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Ex3.xml" ContentType="application/vnd.ms-office.chartex+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Ex4.xml" ContentType="application/vnd.ms-office.chartex+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xml" ContentType="application/vnd.openxmlformats-officedocument.drawingml.chartshapes+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F:\ITI- Data Management\Data Analysis with Excel\Final Project\"/>
    </mc:Choice>
  </mc:AlternateContent>
  <xr:revisionPtr revIDLastSave="0" documentId="13_ncr:1_{CDFBF63B-5114-47A9-AAB2-EC62D2A5CC54}" xr6:coauthVersionLast="47" xr6:coauthVersionMax="47" xr10:uidLastSave="{00000000-0000-0000-0000-000000000000}"/>
  <bookViews>
    <workbookView xWindow="-108" yWindow="-108" windowWidth="23256" windowHeight="12456" activeTab="4" xr2:uid="{00000000-000D-0000-FFFF-FFFF00000000}"/>
  </bookViews>
  <sheets>
    <sheet name="Sheet1" sheetId="1" r:id="rId1"/>
    <sheet name="Order Breakdown" sheetId="2" r:id="rId2"/>
    <sheet name="Orders" sheetId="3" r:id="rId3"/>
    <sheet name="Pivot Tables" sheetId="4" r:id="rId4"/>
    <sheet name="Dashboard" sheetId="8" r:id="rId5"/>
  </sheets>
  <definedNames>
    <definedName name="_xlchart.v2.10" hidden="1">'Pivot Tables'!$EQ$10:$EQ$12</definedName>
    <definedName name="_xlchart.v2.11" hidden="1">'Pivot Tables'!$ER$10:$ER$12</definedName>
    <definedName name="_xlchart.v2.8" hidden="1">'Pivot Tables'!$EQ$10:$EQ$12</definedName>
    <definedName name="_xlchart.v2.9" hidden="1">'Pivot Tables'!$ER$10:$ER$12</definedName>
    <definedName name="_xlchart.v5.0" hidden="1">'Pivot Tables'!$AT$37</definedName>
    <definedName name="_xlchart.v5.1" hidden="1">'Pivot Tables'!$AT$38:$AT$52</definedName>
    <definedName name="_xlchart.v5.12" hidden="1">'Pivot Tables'!$AT$37</definedName>
    <definedName name="_xlchart.v5.13" hidden="1">'Pivot Tables'!$AT$38:$AT$52</definedName>
    <definedName name="_xlchart.v5.14" hidden="1">'Pivot Tables'!$AU$37</definedName>
    <definedName name="_xlchart.v5.15" hidden="1">'Pivot Tables'!$AU$38:$AU$52</definedName>
    <definedName name="_xlchart.v5.2" hidden="1">'Pivot Tables'!$AU$37</definedName>
    <definedName name="_xlchart.v5.3" hidden="1">'Pivot Tables'!$AU$38:$AU$52</definedName>
    <definedName name="_xlchart.v5.4" hidden="1">'Pivot Tables'!$AT$37</definedName>
    <definedName name="_xlchart.v5.5" hidden="1">'Pivot Tables'!$AT$38:$AT$52</definedName>
    <definedName name="_xlchart.v5.6" hidden="1">'Pivot Tables'!$AU$37</definedName>
    <definedName name="_xlchart.v5.7" hidden="1">'Pivot Tables'!$AU$38:$AU$52</definedName>
    <definedName name="_xlcn.WorksheetConnection_ExcelProject.xlsxOrder_Breakdown1" hidden="1">Order_Breakdown[]</definedName>
    <definedName name="_xlcn.WorksheetConnection_ExcelProject.xlsxOrders1" hidden="1">Orders[]</definedName>
    <definedName name="ExternalData_1" localSheetId="1" hidden="1">'Order Breakdown'!$A$1:$I$8048</definedName>
    <definedName name="ExternalData_2" localSheetId="2" hidden="1">Orders!$A$1:$P$4118</definedName>
    <definedName name="Slicer_Category">#N/A</definedName>
    <definedName name="Slicer_Order_Month">#N/A</definedName>
    <definedName name="Slicer_Order_Year">#N/A</definedName>
  </definedNames>
  <calcPr calcId="191029"/>
  <pivotCaches>
    <pivotCache cacheId="1104" r:id="rId6"/>
    <pivotCache cacheId="1107" r:id="rId7"/>
    <pivotCache cacheId="1204" r:id="rId8"/>
    <pivotCache cacheId="1207" r:id="rId9"/>
    <pivotCache cacheId="1210" r:id="rId10"/>
    <pivotCache cacheId="1213" r:id="rId11"/>
    <pivotCache cacheId="2239" r:id="rId12"/>
    <pivotCache cacheId="2884" r:id="rId13"/>
    <pivotCache cacheId="2887" r:id="rId14"/>
    <pivotCache cacheId="2890" r:id="rId15"/>
    <pivotCache cacheId="2896" r:id="rId16"/>
    <pivotCache cacheId="2899" r:id="rId17"/>
    <pivotCache cacheId="2902" r:id="rId18"/>
    <pivotCache cacheId="2905" r:id="rId19"/>
    <pivotCache cacheId="2911" r:id="rId20"/>
    <pivotCache cacheId="2914" r:id="rId21"/>
    <pivotCache cacheId="2917" r:id="rId22"/>
    <pivotCache cacheId="2920" r:id="rId23"/>
    <pivotCache cacheId="2923" r:id="rId24"/>
    <pivotCache cacheId="2926" r:id="rId25"/>
    <pivotCache cacheId="2929" r:id="rId26"/>
    <pivotCache cacheId="2935" r:id="rId27"/>
    <pivotCache cacheId="2938" r:id="rId28"/>
    <pivotCache cacheId="2941" r:id="rId29"/>
    <pivotCache cacheId="2944" r:id="rId30"/>
    <pivotCache cacheId="2947" r:id="rId31"/>
    <pivotCache cacheId="2950" r:id="rId32"/>
    <pivotCache cacheId="2953" r:id="rId33"/>
    <pivotCache cacheId="2956" r:id="rId34"/>
    <pivotCache cacheId="2959" r:id="rId35"/>
    <pivotCache cacheId="2962" r:id="rId36"/>
    <pivotCache cacheId="2965" r:id="rId37"/>
    <pivotCache cacheId="2968" r:id="rId38"/>
    <pivotCache cacheId="2974" r:id="rId39"/>
    <pivotCache cacheId="2984" r:id="rId40"/>
    <pivotCache cacheId="2995" r:id="rId41"/>
    <pivotCache cacheId="3009" r:id="rId42"/>
    <pivotCache cacheId="3034" r:id="rId43"/>
    <pivotCache cacheId="3077" r:id="rId44"/>
    <pivotCache cacheId="3106" r:id="rId45"/>
    <pivotCache cacheId="3112" r:id="rId46"/>
  </pivotCaches>
  <extLst>
    <ext xmlns:x14="http://schemas.microsoft.com/office/spreadsheetml/2009/9/main" uri="{876F7934-8845-4945-9796-88D515C7AA90}">
      <x14:pivotCaches>
        <pivotCache cacheId="1110" r:id="rId47"/>
      </x14:pivotCaches>
    </ext>
    <ext xmlns:x14="http://schemas.microsoft.com/office/spreadsheetml/2009/9/main" uri="{BBE1A952-AA13-448e-AADC-164F8A28A991}">
      <x14:slicerCaches>
        <x14:slicerCache r:id="rId48"/>
        <x14:slicerCache r:id="rId49"/>
        <x14:slicerCache r:id="rId5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Breakdown_7d2ea4df-fd1d-4f4c-abfe-f57305d81d16" name="Order Breakdown" connection="Query - Order Breakdown"/>
          <x15:modelTable id="Orders_87ef7d92-a2a9-48b6-a7c6-fd985f8259e2" name="Orders" connection="Query - Orders"/>
          <x15:modelTable id="Orders 1" name="Orders 1" connection="WorksheetConnection_Excel Project.xlsx!Orders"/>
          <x15:modelTable id="Order_Breakdown" name="Order_Breakdown" connection="WorksheetConnection_Excel Project.xlsx!Order_Breakdown"/>
        </x15:modelTables>
        <x15:modelRelationships>
          <x15:modelRelationship fromTable="Order_Breakdown" fromColumn="Order ID" toTable="Orders 1"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38" i="4" l="1"/>
  <c r="AU38" i="4"/>
  <c r="AT39" i="4"/>
  <c r="AU39" i="4"/>
  <c r="AT40" i="4"/>
  <c r="AU40" i="4"/>
  <c r="AT41" i="4"/>
  <c r="AU41" i="4"/>
  <c r="AT42" i="4"/>
  <c r="AU42" i="4"/>
  <c r="AT43" i="4"/>
  <c r="AU43" i="4"/>
  <c r="AT44" i="4"/>
  <c r="AU44" i="4"/>
  <c r="AT45" i="4"/>
  <c r="AU45" i="4"/>
  <c r="AT46" i="4"/>
  <c r="AU46" i="4"/>
  <c r="AT47" i="4"/>
  <c r="AU47" i="4"/>
  <c r="AT48" i="4"/>
  <c r="AU48" i="4"/>
  <c r="AT49" i="4"/>
  <c r="AU49" i="4"/>
  <c r="AT50" i="4"/>
  <c r="AU50" i="4"/>
  <c r="AT51" i="4"/>
  <c r="AU51" i="4"/>
  <c r="AT52" i="4"/>
  <c r="AU52" i="4"/>
  <c r="BA24" i="4"/>
  <c r="BB24" i="4"/>
  <c r="EQ10" i="4"/>
  <c r="ER10" i="4"/>
  <c r="EQ11" i="4"/>
  <c r="ER11" i="4"/>
  <c r="EQ12" i="4"/>
  <c r="ER12" i="4"/>
  <c r="AF9" i="4"/>
  <c r="AG9" i="4"/>
  <c r="AF10" i="4"/>
  <c r="AG10" i="4"/>
  <c r="AF11" i="4"/>
  <c r="AG11" i="4"/>
  <c r="AF12" i="4"/>
  <c r="AG12" i="4"/>
  <c r="AF13" i="4"/>
  <c r="AG13" i="4"/>
  <c r="BF7" i="4"/>
  <c r="BG7" i="4"/>
  <c r="W28" i="4"/>
  <c r="W27" i="4"/>
  <c r="W26" i="4"/>
  <c r="EO5" i="4"/>
  <c r="E12" i="4" l="1"/>
  <c r="F12" i="4"/>
  <c r="E13" i="4"/>
  <c r="F13" i="4"/>
  <c r="E14" i="4"/>
  <c r="F14" i="4"/>
  <c r="E15" i="4"/>
  <c r="F15" i="4"/>
  <c r="E16" i="4"/>
  <c r="F16" i="4"/>
  <c r="EJ7" i="4"/>
  <c r="EJ8" i="4"/>
  <c r="EG7" i="4"/>
  <c r="EH7" i="4"/>
  <c r="EG8" i="4"/>
  <c r="EH8" i="4"/>
  <c r="EG9" i="4"/>
  <c r="EH9" i="4"/>
  <c r="ED7" i="4"/>
  <c r="EE7" i="4"/>
  <c r="ED8" i="4"/>
  <c r="EE8" i="4"/>
  <c r="ED9" i="4"/>
  <c r="EE9" i="4"/>
  <c r="DJ7" i="4"/>
  <c r="DK10" i="4"/>
  <c r="DK11" i="4" s="1"/>
  <c r="DK12" i="4" s="1"/>
  <c r="DL8" i="4" s="1"/>
  <c r="DM8" i="4" s="1"/>
  <c r="DJ4" i="4"/>
  <c r="DK4" i="4"/>
  <c r="DJ5" i="4"/>
  <c r="DK5" i="4"/>
  <c r="DJ6" i="4"/>
  <c r="DK6" i="4"/>
  <c r="DK7" i="4"/>
  <c r="DJ8" i="4"/>
  <c r="DK8" i="4"/>
  <c r="DS11" i="4"/>
  <c r="DR11" i="4"/>
  <c r="DQ11" i="4"/>
  <c r="DT11" i="4"/>
  <c r="DU11" i="4"/>
  <c r="DL5" i="4" l="1"/>
  <c r="DM5" i="4" s="1"/>
  <c r="DL6" i="4"/>
  <c r="DM6" i="4" s="1"/>
  <c r="DL4" i="4"/>
  <c r="DM4" i="4" s="1"/>
  <c r="DL7" i="4"/>
  <c r="DM7"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5A86C1-CF08-4239-AC14-DF85C1083EC4}" keepAlive="1" name="ModelConnection_ExternalData_1" description="Data Model" type="5" refreshedVersion="8" minRefreshableVersion="5" saveData="1">
    <dbPr connection="Data Model Connection" command="Order Breakdown" commandType="3"/>
    <extLst>
      <ext xmlns:x15="http://schemas.microsoft.com/office/spreadsheetml/2010/11/main" uri="{DE250136-89BD-433C-8126-D09CA5730AF9}">
        <x15:connection id="" model="1"/>
      </ext>
    </extLst>
  </connection>
  <connection id="2" xr16:uid="{042A90C1-BF3D-41AA-828B-C13706BC6D59}" keepAlive="1" name="ModelConnection_ExternalData_2"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B248AD3D-F84B-4D05-8569-C2F2A1E5D818}" name="Query - Order Breakdown" description="Connection to the 'Order Breakdown' query in the workbook." type="100" refreshedVersion="8" minRefreshableVersion="5">
    <extLst>
      <ext xmlns:x15="http://schemas.microsoft.com/office/spreadsheetml/2010/11/main" uri="{DE250136-89BD-433C-8126-D09CA5730AF9}">
        <x15:connection id="ca039a23-2071-4b00-a3d1-446a88d914f7"/>
      </ext>
    </extLst>
  </connection>
  <connection id="4" xr16:uid="{46C7CF47-21A5-4DA4-A160-AA961D2877E1}" name="Query - Orders" description="Connection to the 'Orders' query in the workbook." type="100" refreshedVersion="8" minRefreshableVersion="5">
    <extLst>
      <ext xmlns:x15="http://schemas.microsoft.com/office/spreadsheetml/2010/11/main" uri="{DE250136-89BD-433C-8126-D09CA5730AF9}">
        <x15:connection id="2ea102bd-4fb9-498c-a8b9-be6ec5d35d34"/>
      </ext>
    </extLst>
  </connection>
  <connection id="5" xr16:uid="{05069E38-7000-43C9-845B-20D74EBF4EE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18C102F-9E31-4AB6-B1E8-0430F7F958FA}" name="WorksheetConnection_Excel Project.xlsx!Order_Breakdown" type="102" refreshedVersion="8" minRefreshableVersion="5">
    <extLst>
      <ext xmlns:x15="http://schemas.microsoft.com/office/spreadsheetml/2010/11/main" uri="{DE250136-89BD-433C-8126-D09CA5730AF9}">
        <x15:connection id="Order_Breakdown">
          <x15:rangePr sourceName="_xlcn.WorksheetConnection_ExcelProject.xlsxOrder_Breakdown1"/>
        </x15:connection>
      </ext>
    </extLst>
  </connection>
  <connection id="7" xr16:uid="{802E11F5-F95A-4F14-ACEE-64ADDFDC0B30}" name="WorksheetConnection_Excel Project.xlsx!Orders" type="102" refreshedVersion="8" minRefreshableVersion="5">
    <extLst>
      <ext xmlns:x15="http://schemas.microsoft.com/office/spreadsheetml/2010/11/main" uri="{DE250136-89BD-433C-8126-D09CA5730AF9}">
        <x15:connection id="Orders 1" autoDelete="1">
          <x15:rangePr sourceName="_xlcn.WorksheetConnection_ExcelProject.xlsxOrd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_Breakdown].[Discount].&amp;[5.E-1],[Order_Breakdown].[Discount].&amp;[6.E-1],[Order_Breakdown].[Discount].&amp;[7.E-1],[Order_Breakdown].[Discount].&amp;[8.E-1],[Order_Breakdown].[Discount].&amp;[6.5E-1],[Order_Breakdown].[Discount].&amp;[8.5E-1]}"/>
    <s v="{[Orders 1].[Order Year].&amp;[2012]}"/>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<sst xmlns="http://schemas.openxmlformats.org/spreadsheetml/2006/main" count="73494" uniqueCount="6672">
  <si>
    <t>Order ID</t>
  </si>
  <si>
    <t>Product Name</t>
  </si>
  <si>
    <t>Product properties</t>
  </si>
  <si>
    <t>Discount</t>
  </si>
  <si>
    <t>Sales</t>
  </si>
  <si>
    <t>Profit</t>
  </si>
  <si>
    <t>Quantity</t>
  </si>
  <si>
    <t>Category</t>
  </si>
  <si>
    <t>Sub-Category</t>
  </si>
  <si>
    <t>AZ-2011-617423</t>
  </si>
  <si>
    <t>Binney &amp; Smith Pencil Sharpener</t>
  </si>
  <si>
    <t>Water Color</t>
  </si>
  <si>
    <t>Office Supplies</t>
  </si>
  <si>
    <t>Art</t>
  </si>
  <si>
    <t>AZ-2011-2002251</t>
  </si>
  <si>
    <t>Boston Pencil Sharpener</t>
  </si>
  <si>
    <t>AZ-2011-5010109</t>
  </si>
  <si>
    <t>Stanley Markers</t>
  </si>
  <si>
    <t>AZ-2011-494581</t>
  </si>
  <si>
    <t>Sanford Pencil Sharpener</t>
  </si>
  <si>
    <t>AZ-2011-4614904</t>
  </si>
  <si>
    <t>Boston Highlighters</t>
  </si>
  <si>
    <t>AZ-2011-7043718</t>
  </si>
  <si>
    <t>BIC Canvas</t>
  </si>
  <si>
    <t>AZ-2011-2397035</t>
  </si>
  <si>
    <t>Stanley Pencil Sharpener</t>
  </si>
  <si>
    <t>AZ-2011-2270958</t>
  </si>
  <si>
    <t>Binney &amp; Smith Canvas</t>
  </si>
  <si>
    <t>AZ-2011-3190941</t>
  </si>
  <si>
    <t>BIC Pencil Sharpener</t>
  </si>
  <si>
    <t>AZ-2011-4612792</t>
  </si>
  <si>
    <t>Sanford Sketch Pad</t>
  </si>
  <si>
    <t>AZ-2011-6222257</t>
  </si>
  <si>
    <t>Sanford Pens</t>
  </si>
  <si>
    <t>AZ-2011-8060550</t>
  </si>
  <si>
    <t>Stanley Canvas</t>
  </si>
  <si>
    <t>AZ-2011-2762983</t>
  </si>
  <si>
    <t>Stanley Pens</t>
  </si>
  <si>
    <t>AZ-2011-3885003</t>
  </si>
  <si>
    <t>BIC Highlighters</t>
  </si>
  <si>
    <t>AZ-2011-231889</t>
  </si>
  <si>
    <t>Stanley Highlighters</t>
  </si>
  <si>
    <t>AZ-2011-804486</t>
  </si>
  <si>
    <t>AZ-2011-821395</t>
  </si>
  <si>
    <t>Binney &amp; Smith Sketch Pad</t>
  </si>
  <si>
    <t>BN-2011-8990099</t>
  </si>
  <si>
    <t>BIC Markers</t>
  </si>
  <si>
    <t>AZ-2011-7847155</t>
  </si>
  <si>
    <t>AZ-2011-6532640</t>
  </si>
  <si>
    <t>BN-2011-5294325</t>
  </si>
  <si>
    <t>AZ-2011-7014445</t>
  </si>
  <si>
    <t>AZ-2011-2948812</t>
  </si>
  <si>
    <t>AZ-2011-6646927</t>
  </si>
  <si>
    <t>AZ-2011-7543304</t>
  </si>
  <si>
    <t>Binney &amp; Smith Pens</t>
  </si>
  <si>
    <t>AZ-2011-4442288</t>
  </si>
  <si>
    <t>BIC Pens</t>
  </si>
  <si>
    <t>AZ-2011-3901505</t>
  </si>
  <si>
    <t>AZ-2011-8727445</t>
  </si>
  <si>
    <t>AZ-2011-6011646</t>
  </si>
  <si>
    <t>AZ-2011-9278870</t>
  </si>
  <si>
    <t>AZ-2011-7007630</t>
  </si>
  <si>
    <t>AZ-2011-8072611</t>
  </si>
  <si>
    <t>AZ-2011-7868957</t>
  </si>
  <si>
    <t>AZ-2011-2273790</t>
  </si>
  <si>
    <t>Sanford Markers</t>
  </si>
  <si>
    <t>AZ-2011-5707449</t>
  </si>
  <si>
    <t>Boston Markers</t>
  </si>
  <si>
    <t>AZ-2011-8032051</t>
  </si>
  <si>
    <t>AZ-2011-2748688</t>
  </si>
  <si>
    <t>AZ-2011-512368</t>
  </si>
  <si>
    <t>AZ-2011-5263190</t>
  </si>
  <si>
    <t>Sanford Highlighters</t>
  </si>
  <si>
    <t>AZ-2011-1137571</t>
  </si>
  <si>
    <t>Boston Canvas</t>
  </si>
  <si>
    <t>AZ-2011-8465032</t>
  </si>
  <si>
    <t>AZ-2011-2459767</t>
  </si>
  <si>
    <t>AZ-2011-2669941</t>
  </si>
  <si>
    <t>BN-2011-7685910</t>
  </si>
  <si>
    <t>AZ-2011-5023465</t>
  </si>
  <si>
    <t>AZ-2011-3120181</t>
  </si>
  <si>
    <t>AZ-2011-9162974</t>
  </si>
  <si>
    <t>AZ-2011-5511380</t>
  </si>
  <si>
    <t>BN-2011-3910885</t>
  </si>
  <si>
    <t>BN-2011-6464780</t>
  </si>
  <si>
    <t>AZ-2011-297789</t>
  </si>
  <si>
    <t>AZ-2011-7159551</t>
  </si>
  <si>
    <t>Sanford Canvas</t>
  </si>
  <si>
    <t>AZ-2011-8129966</t>
  </si>
  <si>
    <t>BN-2011-4542382</t>
  </si>
  <si>
    <t>AZ-2012-3272403</t>
  </si>
  <si>
    <t>AZ-2012-4265765</t>
  </si>
  <si>
    <t>AZ-2012-1023749</t>
  </si>
  <si>
    <t>AZ-2012-6415862</t>
  </si>
  <si>
    <t>AZ-2012-5632093</t>
  </si>
  <si>
    <t>AZ-2012-962050</t>
  </si>
  <si>
    <t>AZ-2012-6449044</t>
  </si>
  <si>
    <t>AZ-2012-7832440</t>
  </si>
  <si>
    <t>AZ-2012-9764957</t>
  </si>
  <si>
    <t>Boston Sketch Pad</t>
  </si>
  <si>
    <t>AZ-2012-2884340</t>
  </si>
  <si>
    <t>Binney &amp; Smith Highlighters</t>
  </si>
  <si>
    <t>AZ-2012-4736205</t>
  </si>
  <si>
    <t>AZ-2012-799342</t>
  </si>
  <si>
    <t>AZ-2012-2712293</t>
  </si>
  <si>
    <t>AZ-2012-2580887</t>
  </si>
  <si>
    <t>AZ-2012-2449827</t>
  </si>
  <si>
    <t>AZ-2012-9291301</t>
  </si>
  <si>
    <t>AZ-2012-3380048</t>
  </si>
  <si>
    <t>AZ-2012-385874</t>
  </si>
  <si>
    <t>Boston Pens</t>
  </si>
  <si>
    <t>AZ-2012-1968371</t>
  </si>
  <si>
    <t>AZ-2012-5071313</t>
  </si>
  <si>
    <t>AZ-2012-6341558</t>
  </si>
  <si>
    <t>AZ-2012-1667717</t>
  </si>
  <si>
    <t>AZ-2012-4858195</t>
  </si>
  <si>
    <t>AZ-2012-534231</t>
  </si>
  <si>
    <t>AZ-2012-3985988</t>
  </si>
  <si>
    <t>AZ-2012-219498</t>
  </si>
  <si>
    <t>AZ-2012-3913480</t>
  </si>
  <si>
    <t>BN-2012-4720977</t>
  </si>
  <si>
    <t>AZ-2012-1437670</t>
  </si>
  <si>
    <t>AZ-2012-958413</t>
  </si>
  <si>
    <t>AZ-2012-7693898</t>
  </si>
  <si>
    <t>AZ-2012-7429996</t>
  </si>
  <si>
    <t>AZ-2012-6417191</t>
  </si>
  <si>
    <t>Binney &amp; Smith Markers</t>
  </si>
  <si>
    <t>AZ-2012-1810265</t>
  </si>
  <si>
    <t>AZ-2012-1406543</t>
  </si>
  <si>
    <t>AZ-2012-957579</t>
  </si>
  <si>
    <t>AZ-2012-2814232</t>
  </si>
  <si>
    <t>AZ-2012-3052351</t>
  </si>
  <si>
    <t>AZ-2012-6007479</t>
  </si>
  <si>
    <t>AZ-2012-2742520</t>
  </si>
  <si>
    <t>AZ-2012-1952755</t>
  </si>
  <si>
    <t>AZ-2012-9037690</t>
  </si>
  <si>
    <t>AZ-2012-4522035</t>
  </si>
  <si>
    <t>AZ-2012-8439638</t>
  </si>
  <si>
    <t>AZ-2012-8186221</t>
  </si>
  <si>
    <t>AZ-2012-5152907</t>
  </si>
  <si>
    <t>AZ-2012-4110673</t>
  </si>
  <si>
    <t>AZ-2012-5677067</t>
  </si>
  <si>
    <t>AZ-2012-8594420</t>
  </si>
  <si>
    <t>AZ-2012-5466506</t>
  </si>
  <si>
    <t>AZ-2012-6297647</t>
  </si>
  <si>
    <t>BN-2012-9713338</t>
  </si>
  <si>
    <t>AZ-2012-5821789</t>
  </si>
  <si>
    <t>AZ-2012-7359677</t>
  </si>
  <si>
    <t>BN-2013-9407100</t>
  </si>
  <si>
    <t>AZ-2013-1651080</t>
  </si>
  <si>
    <t>BN-2013-3382975</t>
  </si>
  <si>
    <t>BIC Sketch Pad</t>
  </si>
  <si>
    <t>AZ-2013-8886888</t>
  </si>
  <si>
    <t>AZ-2013-3615405</t>
  </si>
  <si>
    <t>AZ-2013-3483064</t>
  </si>
  <si>
    <t>AZ-2013-393672</t>
  </si>
  <si>
    <t>AZ-2013-5608850</t>
  </si>
  <si>
    <t>AZ-2013-6996461</t>
  </si>
  <si>
    <t>AZ-2013-5523176</t>
  </si>
  <si>
    <t>AZ-2013-5316268</t>
  </si>
  <si>
    <t>AZ-2013-6948264</t>
  </si>
  <si>
    <t>AZ-2013-1725990</t>
  </si>
  <si>
    <t>AZ-2013-9842904</t>
  </si>
  <si>
    <t>AZ-2013-4721173</t>
  </si>
  <si>
    <t>AZ-2013-1376512</t>
  </si>
  <si>
    <t>AZ-2013-8445790</t>
  </si>
  <si>
    <t>AZ-2013-5539829</t>
  </si>
  <si>
    <t>AZ-2013-1668042</t>
  </si>
  <si>
    <t>AZ-2013-9730235</t>
  </si>
  <si>
    <t>AZ-2013-40070</t>
  </si>
  <si>
    <t>AZ-2013-5987890</t>
  </si>
  <si>
    <t>AZ-2013-8108569</t>
  </si>
  <si>
    <t>AZ-2013-588025</t>
  </si>
  <si>
    <t>AZ-2013-3923092</t>
  </si>
  <si>
    <t>AZ-2013-3367178</t>
  </si>
  <si>
    <t>AZ-2013-7710840</t>
  </si>
  <si>
    <t>AZ-2013-2582964</t>
  </si>
  <si>
    <t>AZ-2013-183270</t>
  </si>
  <si>
    <t>BN-2013-8532201</t>
  </si>
  <si>
    <t>AZ-2013-5248239</t>
  </si>
  <si>
    <t>AZ-2013-9510969</t>
  </si>
  <si>
    <t>AZ-2013-9188283</t>
  </si>
  <si>
    <t>AZ-2013-8958085</t>
  </si>
  <si>
    <t>AZ-2013-7982799</t>
  </si>
  <si>
    <t>AZ-2013-4950789</t>
  </si>
  <si>
    <t>AZ-2013-3557634</t>
  </si>
  <si>
    <t>AZ-2013-5931523</t>
  </si>
  <si>
    <t>AZ-2013-9134300</t>
  </si>
  <si>
    <t>AZ-2013-2248449</t>
  </si>
  <si>
    <t>AZ-2013-5080329</t>
  </si>
  <si>
    <t>AZ-2013-4503125</t>
  </si>
  <si>
    <t>AZ-2013-1639148</t>
  </si>
  <si>
    <t>AZ-2013-4416490</t>
  </si>
  <si>
    <t>BN-2013-5190964</t>
  </si>
  <si>
    <t>AZ-2013-972809</t>
  </si>
  <si>
    <t>AZ-2013-412985</t>
  </si>
  <si>
    <t>BN-2013-8210403</t>
  </si>
  <si>
    <t>AZ-2013-9649532</t>
  </si>
  <si>
    <t>AZ-2013-2101736</t>
  </si>
  <si>
    <t>AZ-2013-8635994</t>
  </si>
  <si>
    <t>AZ-2013-5249533</t>
  </si>
  <si>
    <t>AZ-2013-5176501</t>
  </si>
  <si>
    <t>AZ-2013-5743431</t>
  </si>
  <si>
    <t>AZ-2013-8862590</t>
  </si>
  <si>
    <t>AZ-2013-3515290</t>
  </si>
  <si>
    <t>AZ-2013-5465324</t>
  </si>
  <si>
    <t>AZ-2013-1245040</t>
  </si>
  <si>
    <t>AZ-2013-6313494</t>
  </si>
  <si>
    <t>BN-2013-3803426</t>
  </si>
  <si>
    <t>AZ-2013-2010603</t>
  </si>
  <si>
    <t>AZ-2013-7044470</t>
  </si>
  <si>
    <t>AZ-2013-1958192</t>
  </si>
  <si>
    <t>AZ-2013-708571</t>
  </si>
  <si>
    <t>AZ-2013-7453439</t>
  </si>
  <si>
    <t>AZ-2013-7222036</t>
  </si>
  <si>
    <t>AZ-2013-8670779</t>
  </si>
  <si>
    <t>AZ-2013-2544170</t>
  </si>
  <si>
    <t>AZ-2013-8948027</t>
  </si>
  <si>
    <t>AZ-2013-8483986</t>
  </si>
  <si>
    <t>AZ-2013-6241714</t>
  </si>
  <si>
    <t>AZ-2013-3314064</t>
  </si>
  <si>
    <t>AZ-2014-561709</t>
  </si>
  <si>
    <t>BN-2014-3382775</t>
  </si>
  <si>
    <t>AZ-2014-7220794</t>
  </si>
  <si>
    <t>AZ-2014-6107524</t>
  </si>
  <si>
    <t>AZ-2014-6249694</t>
  </si>
  <si>
    <t>AZ-2014-4295030</t>
  </si>
  <si>
    <t>AZ-2014-1191751</t>
  </si>
  <si>
    <t>BN-2014-9936235</t>
  </si>
  <si>
    <t>AZ-2014-4679554</t>
  </si>
  <si>
    <t>AZ-2014-6084917</t>
  </si>
  <si>
    <t>AZ-2014-3437856</t>
  </si>
  <si>
    <t>AZ-2014-1490273</t>
  </si>
  <si>
    <t>AZ-2014-5479576</t>
  </si>
  <si>
    <t>AZ-2014-1846606</t>
  </si>
  <si>
    <t>AZ-2014-7988186</t>
  </si>
  <si>
    <t>AZ-2014-6229450</t>
  </si>
  <si>
    <t>AZ-2014-9106967</t>
  </si>
  <si>
    <t>AZ-2014-7189649</t>
  </si>
  <si>
    <t>AZ-2014-3500808</t>
  </si>
  <si>
    <t>AZ-2014-5845365</t>
  </si>
  <si>
    <t>AZ-2014-7453944</t>
  </si>
  <si>
    <t>AZ-2014-7725232</t>
  </si>
  <si>
    <t>Stanley Sketch Pad</t>
  </si>
  <si>
    <t>AZ-2014-7679425</t>
  </si>
  <si>
    <t>AZ-2014-1769606</t>
  </si>
  <si>
    <t>AZ-2014-9876866</t>
  </si>
  <si>
    <t>AZ-2014-6552559</t>
  </si>
  <si>
    <t>AZ-2014-6764855</t>
  </si>
  <si>
    <t>AZ-2014-5722842</t>
  </si>
  <si>
    <t>AZ-2014-4704527</t>
  </si>
  <si>
    <t>AZ-2014-4726682</t>
  </si>
  <si>
    <t>AZ-2014-6791682</t>
  </si>
  <si>
    <t>AZ-2014-8335609</t>
  </si>
  <si>
    <t>AZ-2014-1538989</t>
  </si>
  <si>
    <t>AZ-2014-4321659</t>
  </si>
  <si>
    <t>AZ-2014-9462955</t>
  </si>
  <si>
    <t>AZ-2014-6797948</t>
  </si>
  <si>
    <t>AZ-2014-2995713</t>
  </si>
  <si>
    <t>AZ-2014-8054390</t>
  </si>
  <si>
    <t>AZ-2014-6397741</t>
  </si>
  <si>
    <t>AZ-2014-383147</t>
  </si>
  <si>
    <t>BN-2014-5960677</t>
  </si>
  <si>
    <t>AZ-2014-8612658</t>
  </si>
  <si>
    <t>AZ-2014-1240658</t>
  </si>
  <si>
    <t>AZ-2014-6356102</t>
  </si>
  <si>
    <t>BN-2014-9255621</t>
  </si>
  <si>
    <t>AZ-2014-5058573</t>
  </si>
  <si>
    <t>AZ-2014-3658958</t>
  </si>
  <si>
    <t>AZ-2014-9021616</t>
  </si>
  <si>
    <t>AZ-2014-507287</t>
  </si>
  <si>
    <t>AZ-2014-2076783</t>
  </si>
  <si>
    <t>AZ-2014-9361129</t>
  </si>
  <si>
    <t>AZ-2014-5226106</t>
  </si>
  <si>
    <t>AZ-2014-3851368</t>
  </si>
  <si>
    <t>AZ-2014-3025995</t>
  </si>
  <si>
    <t>AZ-2014-4756753</t>
  </si>
  <si>
    <t>AZ-2014-6875422</t>
  </si>
  <si>
    <t>AZ-2014-8489084</t>
  </si>
  <si>
    <t>AZ-2014-5406401</t>
  </si>
  <si>
    <t>AZ-2014-985095</t>
  </si>
  <si>
    <t>AZ-2014-3436015</t>
  </si>
  <si>
    <t>AZ-2014-5541569</t>
  </si>
  <si>
    <t>AZ-2014-641146</t>
  </si>
  <si>
    <t>AZ-2014-2699091</t>
  </si>
  <si>
    <t>AZ-2014-2950767</t>
  </si>
  <si>
    <t>BN-2014-3007442</t>
  </si>
  <si>
    <t>AZ-2014-4277955</t>
  </si>
  <si>
    <t>AZ-2014-538841</t>
  </si>
  <si>
    <t>AZ-2014-9683756</t>
  </si>
  <si>
    <t>AZ-2014-7040665</t>
  </si>
  <si>
    <t>BN-2014-7246636</t>
  </si>
  <si>
    <t>AZ-2014-2718227</t>
  </si>
  <si>
    <t>AZ-2014-9135903</t>
  </si>
  <si>
    <t>AZ-2014-3281125</t>
  </si>
  <si>
    <t>AZ-2014-338779</t>
  </si>
  <si>
    <t>AZ-2011-6674300</t>
  </si>
  <si>
    <t>Easy-Erase</t>
  </si>
  <si>
    <t>AZ-2011-8034411</t>
  </si>
  <si>
    <t>AZ-2011-5676694</t>
  </si>
  <si>
    <t>BN-2011-307477</t>
  </si>
  <si>
    <t>AZ-2011-2777408</t>
  </si>
  <si>
    <t>AZ-2011-4069925</t>
  </si>
  <si>
    <t>AZ-2011-8738856</t>
  </si>
  <si>
    <t>AZ-2011-8060803</t>
  </si>
  <si>
    <t>AZ-2011-4173505</t>
  </si>
  <si>
    <t>AZ-2011-6807336</t>
  </si>
  <si>
    <t>AZ-2011-2112563</t>
  </si>
  <si>
    <t>AZ-2011-309750</t>
  </si>
  <si>
    <t>AZ-2011-4599404</t>
  </si>
  <si>
    <t>AZ-2011-2627856</t>
  </si>
  <si>
    <t>AZ-2011-6919505</t>
  </si>
  <si>
    <t>AZ-2011-9357982</t>
  </si>
  <si>
    <t>AZ-2011-145488</t>
  </si>
  <si>
    <t>AZ-2011-3535148</t>
  </si>
  <si>
    <t>AZ-2011-5608865</t>
  </si>
  <si>
    <t>AZ-2011-1331897</t>
  </si>
  <si>
    <t>AZ-2011-3755505</t>
  </si>
  <si>
    <t>AZ-2011-4951642</t>
  </si>
  <si>
    <t>AZ-2011-7159051</t>
  </si>
  <si>
    <t>BN-2011-1950255</t>
  </si>
  <si>
    <t>AZ-2011-2523831</t>
  </si>
  <si>
    <t>AZ-2011-1776203</t>
  </si>
  <si>
    <t>AZ-2011-3858939</t>
  </si>
  <si>
    <t>AZ-2011-8864835</t>
  </si>
  <si>
    <t>AZ-2011-7934727</t>
  </si>
  <si>
    <t>AZ-2011-5476846</t>
  </si>
  <si>
    <t>AZ-2011-9147201</t>
  </si>
  <si>
    <t>AZ-2011-1930058</t>
  </si>
  <si>
    <t>AZ-2011-6561347</t>
  </si>
  <si>
    <t>AZ-2012-2484319</t>
  </si>
  <si>
    <t>AZ-2012-7391024</t>
  </si>
  <si>
    <t>AZ-2012-1485221</t>
  </si>
  <si>
    <t>AZ-2012-9858311</t>
  </si>
  <si>
    <t>AZ-2012-4659299</t>
  </si>
  <si>
    <t>AZ-2012-2636461</t>
  </si>
  <si>
    <t>AZ-2012-764953</t>
  </si>
  <si>
    <t>BN-2012-1069240</t>
  </si>
  <si>
    <t>AZ-2012-7350513</t>
  </si>
  <si>
    <t>AZ-2012-6620882</t>
  </si>
  <si>
    <t>AZ-2012-50424</t>
  </si>
  <si>
    <t>AZ-2012-358335</t>
  </si>
  <si>
    <t>AZ-2012-3506713</t>
  </si>
  <si>
    <t>AZ-2012-5605130</t>
  </si>
  <si>
    <t>AZ-2012-3603258</t>
  </si>
  <si>
    <t>AZ-2012-9551282</t>
  </si>
  <si>
    <t>AZ-2012-7806726</t>
  </si>
  <si>
    <t>AZ-2012-6013472</t>
  </si>
  <si>
    <t>AZ-2012-6534891</t>
  </si>
  <si>
    <t>AZ-2012-5450030</t>
  </si>
  <si>
    <t>AZ-2012-7971631</t>
  </si>
  <si>
    <t>BN-2012-8662125</t>
  </si>
  <si>
    <t>AZ-2012-9667148</t>
  </si>
  <si>
    <t>AZ-2012-869574</t>
  </si>
  <si>
    <t>AZ-2012-1850952</t>
  </si>
  <si>
    <t>AZ-2012-5904307</t>
  </si>
  <si>
    <t>AZ-2012-6540731</t>
  </si>
  <si>
    <t>AZ-2012-3601642</t>
  </si>
  <si>
    <t>AZ-2012-4874543</t>
  </si>
  <si>
    <t>BN-2012-2836237</t>
  </si>
  <si>
    <t>BN-2012-8746032</t>
  </si>
  <si>
    <t>AZ-2012-6376256</t>
  </si>
  <si>
    <t>AZ-2012-1381532</t>
  </si>
  <si>
    <t>AZ-2012-6580812</t>
  </si>
  <si>
    <t>AZ-2012-7403782</t>
  </si>
  <si>
    <t>AZ-2012-6596978</t>
  </si>
  <si>
    <t>AZ-2012-7198140</t>
  </si>
  <si>
    <t>AZ-2012-3487079</t>
  </si>
  <si>
    <t>AZ-2012-4956361</t>
  </si>
  <si>
    <t>AZ-2012-4476196</t>
  </si>
  <si>
    <t>AZ-2012-7826835</t>
  </si>
  <si>
    <t>AZ-2012-8353362</t>
  </si>
  <si>
    <t>AZ-2012-5138452</t>
  </si>
  <si>
    <t>AZ-2012-9944361</t>
  </si>
  <si>
    <t>AZ-2013-5584344</t>
  </si>
  <si>
    <t>AZ-2013-1380868</t>
  </si>
  <si>
    <t>AZ-2013-4378960</t>
  </si>
  <si>
    <t>AZ-2013-8471021</t>
  </si>
  <si>
    <t>AZ-2013-9809267</t>
  </si>
  <si>
    <t>AZ-2013-248580</t>
  </si>
  <si>
    <t>AZ-2013-3797817</t>
  </si>
  <si>
    <t>AZ-2013-3174742</t>
  </si>
  <si>
    <t>AZ-2013-2133544</t>
  </si>
  <si>
    <t>AZ-2013-3932419</t>
  </si>
  <si>
    <t>AZ-2013-7190502</t>
  </si>
  <si>
    <t>AZ-2013-1389510</t>
  </si>
  <si>
    <t>AZ-2013-989352</t>
  </si>
  <si>
    <t>AZ-2013-9144577</t>
  </si>
  <si>
    <t>AZ-2013-1244068</t>
  </si>
  <si>
    <t>AZ-2013-5900353</t>
  </si>
  <si>
    <t>AZ-2013-5864378</t>
  </si>
  <si>
    <t>AZ-2013-9673280</t>
  </si>
  <si>
    <t>AZ-2013-9545933</t>
  </si>
  <si>
    <t>AZ-2013-8131512</t>
  </si>
  <si>
    <t>AZ-2013-866971</t>
  </si>
  <si>
    <t>AZ-2013-6875037</t>
  </si>
  <si>
    <t>AZ-2013-8477787</t>
  </si>
  <si>
    <t>BN-2013-2943018</t>
  </si>
  <si>
    <t>AZ-2013-9606437</t>
  </si>
  <si>
    <t>AZ-2013-9398521</t>
  </si>
  <si>
    <t>AZ-2013-1683748</t>
  </si>
  <si>
    <t>AZ-2013-6499468</t>
  </si>
  <si>
    <t>AZ-2013-112796</t>
  </si>
  <si>
    <t>AZ-2013-8981148</t>
  </si>
  <si>
    <t>AZ-2013-9773289</t>
  </si>
  <si>
    <t>AZ-2013-5416676</t>
  </si>
  <si>
    <t>AZ-2013-4505050</t>
  </si>
  <si>
    <t>AZ-2013-8159608</t>
  </si>
  <si>
    <t>AZ-2013-8213331</t>
  </si>
  <si>
    <t>AZ-2013-6593981</t>
  </si>
  <si>
    <t>AZ-2013-3127336</t>
  </si>
  <si>
    <t>BN-2013-5879462</t>
  </si>
  <si>
    <t>AZ-2013-1510568</t>
  </si>
  <si>
    <t>AZ-2013-5078982</t>
  </si>
  <si>
    <t>AZ-2013-4084641</t>
  </si>
  <si>
    <t>AZ-2013-5796151</t>
  </si>
  <si>
    <t>BN-2014-585455</t>
  </si>
  <si>
    <t>AZ-2014-8970426</t>
  </si>
  <si>
    <t>AZ-2014-1092798</t>
  </si>
  <si>
    <t>AZ-2014-4258600</t>
  </si>
  <si>
    <t>AZ-2014-9092874</t>
  </si>
  <si>
    <t>AZ-2014-9676120</t>
  </si>
  <si>
    <t>AZ-2014-9380952</t>
  </si>
  <si>
    <t>AZ-2014-6883963</t>
  </si>
  <si>
    <t>AZ-2014-8687924</t>
  </si>
  <si>
    <t>AZ-2014-208875</t>
  </si>
  <si>
    <t>AZ-2014-8912005</t>
  </si>
  <si>
    <t>BN-2014-8981319</t>
  </si>
  <si>
    <t>AZ-2014-5010364</t>
  </si>
  <si>
    <t>AZ-2014-1785806</t>
  </si>
  <si>
    <t>AZ-2014-9794319</t>
  </si>
  <si>
    <t>AZ-2014-3840915</t>
  </si>
  <si>
    <t>AZ-2014-4764451</t>
  </si>
  <si>
    <t>AZ-2014-4277891</t>
  </si>
  <si>
    <t>AZ-2014-6271247</t>
  </si>
  <si>
    <t>AZ-2014-6660694</t>
  </si>
  <si>
    <t>AZ-2014-6155335</t>
  </si>
  <si>
    <t>AZ-2014-3178451</t>
  </si>
  <si>
    <t>AZ-2014-3152192</t>
  </si>
  <si>
    <t>AZ-2014-5446211</t>
  </si>
  <si>
    <t>AZ-2014-1020342</t>
  </si>
  <si>
    <t>AZ-2014-727040</t>
  </si>
  <si>
    <t>AZ-2014-5856629</t>
  </si>
  <si>
    <t>AZ-2014-7615931</t>
  </si>
  <si>
    <t>BN-2014-5801390</t>
  </si>
  <si>
    <t>AZ-2014-4059237</t>
  </si>
  <si>
    <t>AZ-2014-1586750</t>
  </si>
  <si>
    <t>AZ-2014-2049231</t>
  </si>
  <si>
    <t>AZ-2014-9760278</t>
  </si>
  <si>
    <t>AZ-2014-369464</t>
  </si>
  <si>
    <t>AZ-2014-4093639</t>
  </si>
  <si>
    <t>AZ-2014-2264285</t>
  </si>
  <si>
    <t>AZ-2014-3802828</t>
  </si>
  <si>
    <t>AZ-2014-6559589</t>
  </si>
  <si>
    <t>BN-2014-4309746</t>
  </si>
  <si>
    <t>AZ-2014-2414105</t>
  </si>
  <si>
    <t>AZ-2014-1473888</t>
  </si>
  <si>
    <t>AZ-2014-7955306</t>
  </si>
  <si>
    <t>AZ-2014-8059227</t>
  </si>
  <si>
    <t>AZ-2014-1665836</t>
  </si>
  <si>
    <t>AZ-2014-2920974</t>
  </si>
  <si>
    <t>AZ-2014-2452834</t>
  </si>
  <si>
    <t>AZ-2014-8034683</t>
  </si>
  <si>
    <t>AZ-2014-2238445</t>
  </si>
  <si>
    <t>AZ-2011-5822789</t>
  </si>
  <si>
    <t>AZ-2011-5463300</t>
  </si>
  <si>
    <t>AZ-2011-8788804</t>
  </si>
  <si>
    <t>AZ-2011-5466756</t>
  </si>
  <si>
    <t>AZ-2011-3981757</t>
  </si>
  <si>
    <t>AZ-2011-5353512</t>
  </si>
  <si>
    <t>AZ-2011-4765625</t>
  </si>
  <si>
    <t>AZ-2011-8737</t>
  </si>
  <si>
    <t>AZ-2011-4460165</t>
  </si>
  <si>
    <t>AZ-2011-4342621</t>
  </si>
  <si>
    <t>AZ-2012-367312</t>
  </si>
  <si>
    <t>AZ-2012-3042149</t>
  </si>
  <si>
    <t>AZ-2012-2854166</t>
  </si>
  <si>
    <t>AZ-2012-8367812</t>
  </si>
  <si>
    <t>AZ-2012-2417161</t>
  </si>
  <si>
    <t>AZ-2012-2445606</t>
  </si>
  <si>
    <t>AZ-2012-8940474</t>
  </si>
  <si>
    <t>BN-2012-4476459</t>
  </si>
  <si>
    <t>AZ-2012-1978129</t>
  </si>
  <si>
    <t>AZ-2012-1384940</t>
  </si>
  <si>
    <t>AZ-2012-6376092</t>
  </si>
  <si>
    <t>AZ-2012-1116063</t>
  </si>
  <si>
    <t>AZ-2012-4697913</t>
  </si>
  <si>
    <t>AZ-2012-3082867</t>
  </si>
  <si>
    <t>AZ-2012-7085203</t>
  </si>
  <si>
    <t>AZ-2012-5494640</t>
  </si>
  <si>
    <t>AZ-2012-8140932</t>
  </si>
  <si>
    <t>AZ-2013-6051551</t>
  </si>
  <si>
    <t>AZ-2013-3816496</t>
  </si>
  <si>
    <t>AZ-2013-4775573</t>
  </si>
  <si>
    <t>AZ-2013-3352012</t>
  </si>
  <si>
    <t>AZ-2013-2853568</t>
  </si>
  <si>
    <t>AZ-2013-28182</t>
  </si>
  <si>
    <t>AZ-2013-7312557</t>
  </si>
  <si>
    <t>AZ-2013-881740</t>
  </si>
  <si>
    <t>AZ-2013-7462248</t>
  </si>
  <si>
    <t>AZ-2013-82677</t>
  </si>
  <si>
    <t>AZ-2014-8131624</t>
  </si>
  <si>
    <t>AZ-2014-9590613</t>
  </si>
  <si>
    <t>AZ-2014-5335564</t>
  </si>
  <si>
    <t>AZ-2014-6846105</t>
  </si>
  <si>
    <t>AZ-2014-6326220</t>
  </si>
  <si>
    <t>AZ-2014-8184590</t>
  </si>
  <si>
    <t>AZ-2014-1803267</t>
  </si>
  <si>
    <t>AZ-2014-6710580</t>
  </si>
  <si>
    <t>AZ-2014-325624</t>
  </si>
  <si>
    <t>AZ-2014-3811134</t>
  </si>
  <si>
    <t>AZ-2014-8512143</t>
  </si>
  <si>
    <t>AZ-2014-1597164</t>
  </si>
  <si>
    <t>BN-2014-4627406</t>
  </si>
  <si>
    <t>AZ-2014-1094147</t>
  </si>
  <si>
    <t>AZ-2014-8955026</t>
  </si>
  <si>
    <t>AZ-2014-8890800</t>
  </si>
  <si>
    <t>AZ-2014-9876425</t>
  </si>
  <si>
    <t>AZ-2014-4346443</t>
  </si>
  <si>
    <t>AZ-2014-1914770</t>
  </si>
  <si>
    <t>AZ-2014-4622829</t>
  </si>
  <si>
    <t>AZ-2014-741158</t>
  </si>
  <si>
    <t>AZ-2014-183532</t>
  </si>
  <si>
    <t>AZ-2014-4158813</t>
  </si>
  <si>
    <t>AZ-2011-7903656</t>
  </si>
  <si>
    <t>Fluorescent</t>
  </si>
  <si>
    <t>AZ-2011-332801</t>
  </si>
  <si>
    <t>AZ-2011-555801</t>
  </si>
  <si>
    <t>AZ-2011-209146</t>
  </si>
  <si>
    <t>AZ-2011-8709949</t>
  </si>
  <si>
    <t>AZ-2011-9451747</t>
  </si>
  <si>
    <t>AZ-2011-8967076</t>
  </si>
  <si>
    <t>AZ-2011-8642559</t>
  </si>
  <si>
    <t>AZ-2011-1328316</t>
  </si>
  <si>
    <t>AZ-2011-7783675</t>
  </si>
  <si>
    <t>AZ-2011-2099050</t>
  </si>
  <si>
    <t>AZ-2012-1392278</t>
  </si>
  <si>
    <t>BN-2012-3872886</t>
  </si>
  <si>
    <t>AZ-2012-3249580</t>
  </si>
  <si>
    <t>AZ-2012-1418024</t>
  </si>
  <si>
    <t>AZ-2012-8524723</t>
  </si>
  <si>
    <t>AZ-2012-943322</t>
  </si>
  <si>
    <t>AZ-2012-3490353</t>
  </si>
  <si>
    <t>AZ-2012-5907386</t>
  </si>
  <si>
    <t>AZ-2012-9049476</t>
  </si>
  <si>
    <t>AZ-2012-1949462</t>
  </si>
  <si>
    <t>AZ-2012-3973633</t>
  </si>
  <si>
    <t>AZ-2012-7938746</t>
  </si>
  <si>
    <t>AZ-2012-9568691</t>
  </si>
  <si>
    <t>AZ-2012-7120418</t>
  </si>
  <si>
    <t>AZ-2013-5548101</t>
  </si>
  <si>
    <t>AZ-2013-6623035</t>
  </si>
  <si>
    <t>AZ-2013-3863359</t>
  </si>
  <si>
    <t>AZ-2013-6122877</t>
  </si>
  <si>
    <t>AZ-2013-5833673</t>
  </si>
  <si>
    <t>AZ-2013-6437122</t>
  </si>
  <si>
    <t>AZ-2013-7607694</t>
  </si>
  <si>
    <t>AZ-2013-5022500</t>
  </si>
  <si>
    <t>AZ-2013-2709620</t>
  </si>
  <si>
    <t>AZ-2013-8633659</t>
  </si>
  <si>
    <t>AZ-2013-3893358</t>
  </si>
  <si>
    <t>AZ-2013-5932628</t>
  </si>
  <si>
    <t>AZ-2013-6920962</t>
  </si>
  <si>
    <t>AZ-2013-9381162</t>
  </si>
  <si>
    <t>AZ-2013-2972067</t>
  </si>
  <si>
    <t>AZ-2013-2573361</t>
  </si>
  <si>
    <t>AZ-2013-4983076</t>
  </si>
  <si>
    <t>AZ-2013-8046606</t>
  </si>
  <si>
    <t>AZ-2013-1278539</t>
  </si>
  <si>
    <t>AZ-2013-9091155</t>
  </si>
  <si>
    <t>AZ-2013-3692060</t>
  </si>
  <si>
    <t>AZ-2013-5764612</t>
  </si>
  <si>
    <t>AZ-2013-162732</t>
  </si>
  <si>
    <t>BN-2013-7694817</t>
  </si>
  <si>
    <t>AZ-2014-1954192</t>
  </si>
  <si>
    <t>AZ-2014-2478728</t>
  </si>
  <si>
    <t>AZ-2014-7702774</t>
  </si>
  <si>
    <t>AZ-2014-423825</t>
  </si>
  <si>
    <t>AZ-2014-8770825</t>
  </si>
  <si>
    <t>AZ-2014-9252618</t>
  </si>
  <si>
    <t>AZ-2014-4696834</t>
  </si>
  <si>
    <t>BN-2014-6471690</t>
  </si>
  <si>
    <t>AZ-2014-6494772</t>
  </si>
  <si>
    <t>AZ-2011-4827146</t>
  </si>
  <si>
    <t>AZ-2011-6684426</t>
  </si>
  <si>
    <t>AZ-2011-2606042</t>
  </si>
  <si>
    <t>AZ-2011-7024596</t>
  </si>
  <si>
    <t>AZ-2011-9409671</t>
  </si>
  <si>
    <t>BN-2011-5672017</t>
  </si>
  <si>
    <t>AZ-2011-6133674</t>
  </si>
  <si>
    <t>BN-2011-4249147</t>
  </si>
  <si>
    <t>AZ-2011-8847796</t>
  </si>
  <si>
    <t>AZ-2011-1722024</t>
  </si>
  <si>
    <t>AZ-2011-8761469</t>
  </si>
  <si>
    <t>AZ-2011-5097391</t>
  </si>
  <si>
    <t>AZ-2011-8207490</t>
  </si>
  <si>
    <t>AZ-2011-4704797</t>
  </si>
  <si>
    <t>AZ-2011-8361446</t>
  </si>
  <si>
    <t>AZ-2011-176674</t>
  </si>
  <si>
    <t>AZ-2011-2859436</t>
  </si>
  <si>
    <t>BN-2011-188092</t>
  </si>
  <si>
    <t>AZ-2011-2730322</t>
  </si>
  <si>
    <t>AZ-2011-3706904</t>
  </si>
  <si>
    <t>AZ-2011-1890132</t>
  </si>
  <si>
    <t>AZ-2011-816625</t>
  </si>
  <si>
    <t>AZ-2011-6142647</t>
  </si>
  <si>
    <t>BN-2011-4438698</t>
  </si>
  <si>
    <t>AZ-2011-658574</t>
  </si>
  <si>
    <t>AZ-2011-6705309</t>
  </si>
  <si>
    <t>AZ-2012-9024029</t>
  </si>
  <si>
    <t>AZ-2012-581418</t>
  </si>
  <si>
    <t>AZ-2012-4178346</t>
  </si>
  <si>
    <t>AZ-2012-9020905</t>
  </si>
  <si>
    <t>AZ-2012-3333420</t>
  </si>
  <si>
    <t>AZ-2012-3450092</t>
  </si>
  <si>
    <t>AZ-2012-5629458</t>
  </si>
  <si>
    <t>AZ-2012-6973714</t>
  </si>
  <si>
    <t>AZ-2012-9817190</t>
  </si>
  <si>
    <t>AZ-2012-8617894</t>
  </si>
  <si>
    <t>BN-2012-716723</t>
  </si>
  <si>
    <t>AZ-2012-1680064</t>
  </si>
  <si>
    <t>AZ-2012-1500509</t>
  </si>
  <si>
    <t>AZ-2012-561051</t>
  </si>
  <si>
    <t>BN-2012-7240284</t>
  </si>
  <si>
    <t>BN-2012-2480947</t>
  </si>
  <si>
    <t>AZ-2012-7297045</t>
  </si>
  <si>
    <t>BN-2012-3932885</t>
  </si>
  <si>
    <t>AZ-2012-3515644</t>
  </si>
  <si>
    <t>AZ-2012-5240819</t>
  </si>
  <si>
    <t>AZ-2012-9266108</t>
  </si>
  <si>
    <t>AZ-2012-9614824</t>
  </si>
  <si>
    <t>AZ-2012-4238116</t>
  </si>
  <si>
    <t>AZ-2012-5626763</t>
  </si>
  <si>
    <t>BN-2012-5381064</t>
  </si>
  <si>
    <t>BN-2012-4774400</t>
  </si>
  <si>
    <t>AZ-2012-8144166</t>
  </si>
  <si>
    <t>BN-2012-2217605</t>
  </si>
  <si>
    <t>AZ-2012-4475228</t>
  </si>
  <si>
    <t>AZ-2012-6044174</t>
  </si>
  <si>
    <t>AZ-2013-6752610</t>
  </si>
  <si>
    <t>AZ-2013-6652500</t>
  </si>
  <si>
    <t>AZ-2013-9877941</t>
  </si>
  <si>
    <t>AZ-2013-6450064</t>
  </si>
  <si>
    <t>AZ-2013-8231031</t>
  </si>
  <si>
    <t>AZ-2013-6538</t>
  </si>
  <si>
    <t>AZ-2013-971860</t>
  </si>
  <si>
    <t>AZ-2013-7626927</t>
  </si>
  <si>
    <t>AZ-2013-7994697</t>
  </si>
  <si>
    <t>AZ-2013-3156209</t>
  </si>
  <si>
    <t>AZ-2013-3088636</t>
  </si>
  <si>
    <t>AZ-2013-4468276</t>
  </si>
  <si>
    <t>AZ-2013-7006119</t>
  </si>
  <si>
    <t>AZ-2013-5337437</t>
  </si>
  <si>
    <t>AZ-2013-8277414</t>
  </si>
  <si>
    <t>AZ-2013-6085287</t>
  </si>
  <si>
    <t>AZ-2013-6514134</t>
  </si>
  <si>
    <t>AZ-2013-8443460</t>
  </si>
  <si>
    <t>AZ-2013-5637094</t>
  </si>
  <si>
    <t>BN-2013-8480413</t>
  </si>
  <si>
    <t>AZ-2013-4514932</t>
  </si>
  <si>
    <t>AZ-2013-3274770</t>
  </si>
  <si>
    <t>AZ-2013-2659520</t>
  </si>
  <si>
    <t>AZ-2013-8882411</t>
  </si>
  <si>
    <t>AZ-2013-860383</t>
  </si>
  <si>
    <t>AZ-2013-8218770</t>
  </si>
  <si>
    <t>AZ-2013-6063955</t>
  </si>
  <si>
    <t>AZ-2013-7597474</t>
  </si>
  <si>
    <t>AZ-2013-6322927</t>
  </si>
  <si>
    <t>AZ-2013-2020686</t>
  </si>
  <si>
    <t>AZ-2013-6085124</t>
  </si>
  <si>
    <t>AZ-2013-4888729</t>
  </si>
  <si>
    <t>AZ-2013-6016328</t>
  </si>
  <si>
    <t>AZ-2013-5049068</t>
  </si>
  <si>
    <t>AZ-2013-3301955</t>
  </si>
  <si>
    <t>AZ-2014-9888408</t>
  </si>
  <si>
    <t>AZ-2014-7123032</t>
  </si>
  <si>
    <t>AZ-2014-8803055</t>
  </si>
  <si>
    <t>AZ-2014-5889242</t>
  </si>
  <si>
    <t>AZ-2014-2131403</t>
  </si>
  <si>
    <t>AZ-2014-4502269</t>
  </si>
  <si>
    <t>AZ-2014-2194070</t>
  </si>
  <si>
    <t>AZ-2014-8796314</t>
  </si>
  <si>
    <t>AZ-2014-5151587</t>
  </si>
  <si>
    <t>AZ-2014-786652</t>
  </si>
  <si>
    <t>AZ-2014-6158544</t>
  </si>
  <si>
    <t>AZ-2014-1114768</t>
  </si>
  <si>
    <t>AZ-2014-3247933</t>
  </si>
  <si>
    <t>AZ-2014-5429592</t>
  </si>
  <si>
    <t>AZ-2014-5667627</t>
  </si>
  <si>
    <t>AZ-2014-3039763</t>
  </si>
  <si>
    <t>AZ-2014-1270889</t>
  </si>
  <si>
    <t>AZ-2014-6246493</t>
  </si>
  <si>
    <t>AZ-2014-7613436</t>
  </si>
  <si>
    <t>AZ-2014-1447703</t>
  </si>
  <si>
    <t>BN-2014-9235525</t>
  </si>
  <si>
    <t>AZ-2014-96826</t>
  </si>
  <si>
    <t>AZ-2014-1173814</t>
  </si>
  <si>
    <t>AZ-2014-3885179</t>
  </si>
  <si>
    <t>AZ-2014-1111012</t>
  </si>
  <si>
    <t>AZ-2014-3603253</t>
  </si>
  <si>
    <t>AZ-2014-3767753</t>
  </si>
  <si>
    <t>AZ-2014-9985991</t>
  </si>
  <si>
    <t>AZ-2014-8308689</t>
  </si>
  <si>
    <t>AZ-2014-5532037</t>
  </si>
  <si>
    <t>AZ-2014-3445834</t>
  </si>
  <si>
    <t>AZ-2014-7782987</t>
  </si>
  <si>
    <t>AZ-2014-1499701</t>
  </si>
  <si>
    <t>AZ-2014-7575178</t>
  </si>
  <si>
    <t>AZ-2014-6629970</t>
  </si>
  <si>
    <t>BN-2014-1989454</t>
  </si>
  <si>
    <t>AZ-2014-3332040</t>
  </si>
  <si>
    <t>AZ-2014-5759981</t>
  </si>
  <si>
    <t>AZ-2014-320668</t>
  </si>
  <si>
    <t>AZ-2014-9653961</t>
  </si>
  <si>
    <t>AZ-2014-4655935</t>
  </si>
  <si>
    <t>AZ-2014-8132045</t>
  </si>
  <si>
    <t>AZ-2014-4842242</t>
  </si>
  <si>
    <t>AZ-2011-7053593</t>
  </si>
  <si>
    <t>Blue</t>
  </si>
  <si>
    <t>AZ-2011-5702370</t>
  </si>
  <si>
    <t>AZ-2011-9107304</t>
  </si>
  <si>
    <t>AZ-2011-7255147</t>
  </si>
  <si>
    <t>AZ-2011-6048331</t>
  </si>
  <si>
    <t>AZ-2011-3714764</t>
  </si>
  <si>
    <t>AZ-2011-1546153</t>
  </si>
  <si>
    <t>AZ-2011-3304186</t>
  </si>
  <si>
    <t>AZ-2011-5801302</t>
  </si>
  <si>
    <t>AZ-2011-7005483</t>
  </si>
  <si>
    <t>AZ-2011-1366554</t>
  </si>
  <si>
    <t>AZ-2011-8742773</t>
  </si>
  <si>
    <t>AZ-2011-8223268</t>
  </si>
  <si>
    <t>AZ-2011-9153342</t>
  </si>
  <si>
    <t>AZ-2011-5517169</t>
  </si>
  <si>
    <t>AZ-2011-2750871</t>
  </si>
  <si>
    <t>AZ-2011-7213826</t>
  </si>
  <si>
    <t>AZ-2011-839331</t>
  </si>
  <si>
    <t>AZ-2011-3640757</t>
  </si>
  <si>
    <t>BN-2011-1490837</t>
  </si>
  <si>
    <t>BN-2011-6545829</t>
  </si>
  <si>
    <t>AZ-2011-7981755</t>
  </si>
  <si>
    <t>AZ-2011-1967754</t>
  </si>
  <si>
    <t>AZ-2011-4501299</t>
  </si>
  <si>
    <t>AZ-2011-8557456</t>
  </si>
  <si>
    <t>AZ-2011-2437108</t>
  </si>
  <si>
    <t>AZ-2012-1710081</t>
  </si>
  <si>
    <t>BN-2012-285450</t>
  </si>
  <si>
    <t>AZ-2012-9607544</t>
  </si>
  <si>
    <t>AZ-2012-3654996</t>
  </si>
  <si>
    <t>AZ-2012-6572855</t>
  </si>
  <si>
    <t>AZ-2012-3389949</t>
  </si>
  <si>
    <t>AZ-2012-1576083</t>
  </si>
  <si>
    <t>AZ-2012-9411069</t>
  </si>
  <si>
    <t>AZ-2012-2306577</t>
  </si>
  <si>
    <t>AZ-2012-7998703</t>
  </si>
  <si>
    <t>AZ-2012-4828217</t>
  </si>
  <si>
    <t>AZ-2012-5292659</t>
  </si>
  <si>
    <t>AZ-2012-3458834</t>
  </si>
  <si>
    <t>AZ-2012-6749247</t>
  </si>
  <si>
    <t>BN-2012-8860011</t>
  </si>
  <si>
    <t>AZ-2012-7674901</t>
  </si>
  <si>
    <t>AZ-2012-9237127</t>
  </si>
  <si>
    <t>AZ-2012-2222436</t>
  </si>
  <si>
    <t>AZ-2012-171194</t>
  </si>
  <si>
    <t>AZ-2012-9553455</t>
  </si>
  <si>
    <t>AZ-2012-2227616</t>
  </si>
  <si>
    <t>AZ-2012-1214247</t>
  </si>
  <si>
    <t>BN-2012-8336784</t>
  </si>
  <si>
    <t>BN-2012-2793223</t>
  </si>
  <si>
    <t>AZ-2012-3935458</t>
  </si>
  <si>
    <t>AZ-2012-7160748</t>
  </si>
  <si>
    <t>AZ-2012-6409303</t>
  </si>
  <si>
    <t>AZ-2012-9886998</t>
  </si>
  <si>
    <t>AZ-2012-8881381</t>
  </si>
  <si>
    <t>AZ-2012-9714156</t>
  </si>
  <si>
    <t>BN-2012-5235774</t>
  </si>
  <si>
    <t>AZ-2012-6918237</t>
  </si>
  <si>
    <t>AZ-2012-5705972</t>
  </si>
  <si>
    <t>AZ-2012-4493461</t>
  </si>
  <si>
    <t>AZ-2012-4828873</t>
  </si>
  <si>
    <t>AZ-2013-2055109</t>
  </si>
  <si>
    <t>AZ-2013-7228854</t>
  </si>
  <si>
    <t>AZ-2013-8667063</t>
  </si>
  <si>
    <t>AZ-2013-2275252</t>
  </si>
  <si>
    <t>AZ-2013-6940271</t>
  </si>
  <si>
    <t>AZ-2013-1201319</t>
  </si>
  <si>
    <t>AZ-2013-7283471</t>
  </si>
  <si>
    <t>AZ-2013-2312887</t>
  </si>
  <si>
    <t>BN-2013-7528066</t>
  </si>
  <si>
    <t>AZ-2013-327406</t>
  </si>
  <si>
    <t>AZ-2013-267160</t>
  </si>
  <si>
    <t>AZ-2013-9907</t>
  </si>
  <si>
    <t>AZ-2013-6711717</t>
  </si>
  <si>
    <t>AZ-2013-6138648</t>
  </si>
  <si>
    <t>AZ-2013-4874809</t>
  </si>
  <si>
    <t>AZ-2013-9221465</t>
  </si>
  <si>
    <t>AZ-2013-3224122</t>
  </si>
  <si>
    <t>BN-2013-2413609</t>
  </si>
  <si>
    <t>AZ-2013-3569377</t>
  </si>
  <si>
    <t>AZ-2013-5325504</t>
  </si>
  <si>
    <t>AZ-2013-3873632</t>
  </si>
  <si>
    <t>AZ-2013-1907055</t>
  </si>
  <si>
    <t>AZ-2013-4147824</t>
  </si>
  <si>
    <t>AZ-2013-4750547</t>
  </si>
  <si>
    <t>AZ-2013-2254265</t>
  </si>
  <si>
    <t>AZ-2013-2276631</t>
  </si>
  <si>
    <t>AZ-2013-2076679</t>
  </si>
  <si>
    <t>AZ-2013-2690702</t>
  </si>
  <si>
    <t>AZ-2013-6101031</t>
  </si>
  <si>
    <t>AZ-2013-4267689</t>
  </si>
  <si>
    <t>AZ-2013-200984</t>
  </si>
  <si>
    <t>AZ-2013-6141495</t>
  </si>
  <si>
    <t>AZ-2013-7312978</t>
  </si>
  <si>
    <t>AZ-2013-6334025</t>
  </si>
  <si>
    <t>AZ-2013-4109586</t>
  </si>
  <si>
    <t>AZ-2013-4382245</t>
  </si>
  <si>
    <t>AZ-2013-2709879</t>
  </si>
  <si>
    <t>BN-2013-2144250</t>
  </si>
  <si>
    <t>BN-2013-2008783</t>
  </si>
  <si>
    <t>AZ-2013-1085752</t>
  </si>
  <si>
    <t>AZ-2014-9580273</t>
  </si>
  <si>
    <t>AZ-2014-327161</t>
  </si>
  <si>
    <t>AZ-2014-7597862</t>
  </si>
  <si>
    <t>AZ-2014-8122105</t>
  </si>
  <si>
    <t>AZ-2014-656568</t>
  </si>
  <si>
    <t>AZ-2014-3625438</t>
  </si>
  <si>
    <t>AZ-2014-1723403</t>
  </si>
  <si>
    <t>AZ-2014-1282413</t>
  </si>
  <si>
    <t>AZ-2014-995232</t>
  </si>
  <si>
    <t>AZ-2014-1181661</t>
  </si>
  <si>
    <t>AZ-2014-1698292</t>
  </si>
  <si>
    <t>AZ-2014-9650132</t>
  </si>
  <si>
    <t>AZ-2014-5958487</t>
  </si>
  <si>
    <t>AZ-2014-8562932</t>
  </si>
  <si>
    <t>AZ-2014-526283</t>
  </si>
  <si>
    <t>AZ-2014-8128242</t>
  </si>
  <si>
    <t>AZ-2014-2853843</t>
  </si>
  <si>
    <t>AZ-2014-1308209</t>
  </si>
  <si>
    <t>AZ-2014-4923095</t>
  </si>
  <si>
    <t>AZ-2014-655850</t>
  </si>
  <si>
    <t>AZ-2014-4709921</t>
  </si>
  <si>
    <t>AZ-2014-2021789</t>
  </si>
  <si>
    <t>AZ-2014-6819161</t>
  </si>
  <si>
    <t>AZ-2014-4668799</t>
  </si>
  <si>
    <t>AZ-2014-2002086</t>
  </si>
  <si>
    <t>AZ-2014-7552735</t>
  </si>
  <si>
    <t>AZ-2014-3685250</t>
  </si>
  <si>
    <t>AZ-2014-8297343</t>
  </si>
  <si>
    <t>AZ-2014-5109192</t>
  </si>
  <si>
    <t>AZ-2014-870440</t>
  </si>
  <si>
    <t>AZ-2014-955637</t>
  </si>
  <si>
    <t>AZ-2014-4987937</t>
  </si>
  <si>
    <t>AZ-2014-8548131</t>
  </si>
  <si>
    <t>AZ-2014-3185599</t>
  </si>
  <si>
    <t>AZ-2014-4707297</t>
  </si>
  <si>
    <t>AZ-2014-4000369</t>
  </si>
  <si>
    <t>AZ-2014-7010933</t>
  </si>
  <si>
    <t>AZ-2014-5174076</t>
  </si>
  <si>
    <t>AZ-2014-3107566</t>
  </si>
  <si>
    <t>AZ-2014-5419885</t>
  </si>
  <si>
    <t>AZ-2014-3628552</t>
  </si>
  <si>
    <t>AZ-2014-7090989</t>
  </si>
  <si>
    <t>AZ-2014-7174058</t>
  </si>
  <si>
    <t>AZ-2014-3870231</t>
  </si>
  <si>
    <t>AZ-2011-6712797</t>
  </si>
  <si>
    <t>Ibico Hole Reinforcements</t>
  </si>
  <si>
    <t>Recycled</t>
  </si>
  <si>
    <t>Binders</t>
  </si>
  <si>
    <t>AZ-2011-2825684</t>
  </si>
  <si>
    <t>Acco Hole Reinforcements</t>
  </si>
  <si>
    <t>AZ-2011-6186921</t>
  </si>
  <si>
    <t>Wilson Jones Hole Reinforcements</t>
  </si>
  <si>
    <t>AZ-2011-8091357</t>
  </si>
  <si>
    <t>Acco Binder Covers</t>
  </si>
  <si>
    <t>Avery Binder Covers</t>
  </si>
  <si>
    <t>AZ-2011-8279503</t>
  </si>
  <si>
    <t>Acco Binding Machine</t>
  </si>
  <si>
    <t>BN-2011-9474783</t>
  </si>
  <si>
    <t>Ibico 3-Hole Punch</t>
  </si>
  <si>
    <t>Wilson Jones Binding Machine</t>
  </si>
  <si>
    <t>AZ-2011-4159708</t>
  </si>
  <si>
    <t>Acco Binder</t>
  </si>
  <si>
    <t>AZ-2011-9083887</t>
  </si>
  <si>
    <t>Wilson Jones Binder Covers</t>
  </si>
  <si>
    <t>AZ-2011-2598415</t>
  </si>
  <si>
    <t>AZ-2011-6535299</t>
  </si>
  <si>
    <t>Cardinal Binder Covers</t>
  </si>
  <si>
    <t>AZ-2011-3227418</t>
  </si>
  <si>
    <t>Cardinal Hole Reinforcements</t>
  </si>
  <si>
    <t>Ibico Binding Machine</t>
  </si>
  <si>
    <t>AZ-2011-9722198</t>
  </si>
  <si>
    <t>Avery Hole Reinforcements</t>
  </si>
  <si>
    <t>AZ-2011-9146320</t>
  </si>
  <si>
    <t>Ibico Binder Covers</t>
  </si>
  <si>
    <t>AZ-2011-5437243</t>
  </si>
  <si>
    <t>Avery 3-Hole Punch</t>
  </si>
  <si>
    <t>AZ-2011-5942639</t>
  </si>
  <si>
    <t>Cardinal Binding Machine</t>
  </si>
  <si>
    <t>BN-2011-5132700</t>
  </si>
  <si>
    <t>AZ-2011-8232296</t>
  </si>
  <si>
    <t>AZ-2011-269617</t>
  </si>
  <si>
    <t>BN-2011-4260093</t>
  </si>
  <si>
    <t>Cardinal 3-Hole Punch</t>
  </si>
  <si>
    <t>AZ-2011-3378761</t>
  </si>
  <si>
    <t>AZ-2011-2690707</t>
  </si>
  <si>
    <t>AZ-2011-831255</t>
  </si>
  <si>
    <t>Acco 3-Hole Punch</t>
  </si>
  <si>
    <t>AZ-2011-7213764</t>
  </si>
  <si>
    <t>Wilson Jones Binder</t>
  </si>
  <si>
    <t>AZ-2011-8806181</t>
  </si>
  <si>
    <t>Wilson Jones 3-Hole Punch</t>
  </si>
  <si>
    <t>AZ-2011-8128467</t>
  </si>
  <si>
    <t>AZ-2011-5720864</t>
  </si>
  <si>
    <t>Wilson Jones Index Tab</t>
  </si>
  <si>
    <t>AZ-2011-6587022</t>
  </si>
  <si>
    <t>AZ-2012-5423873</t>
  </si>
  <si>
    <t>AZ-2012-5084110</t>
  </si>
  <si>
    <t>AZ-2012-6238242</t>
  </si>
  <si>
    <t>AZ-2012-87081</t>
  </si>
  <si>
    <t>BN-2012-2497362</t>
  </si>
  <si>
    <t>AZ-2012-2537589</t>
  </si>
  <si>
    <t>AZ-2012-1332956</t>
  </si>
  <si>
    <t>AZ-2012-8589004</t>
  </si>
  <si>
    <t>AZ-2012-9487652</t>
  </si>
  <si>
    <t>AZ-2012-8884633</t>
  </si>
  <si>
    <t>Avery Binding Machine</t>
  </si>
  <si>
    <t>AZ-2012-2772170</t>
  </si>
  <si>
    <t>AZ-2012-1629233</t>
  </si>
  <si>
    <t>AZ-2012-3093353</t>
  </si>
  <si>
    <t>BN-2012-282607</t>
  </si>
  <si>
    <t>Ibico Binder</t>
  </si>
  <si>
    <t>AZ-2012-951643</t>
  </si>
  <si>
    <t>AZ-2012-7631532</t>
  </si>
  <si>
    <t>AZ-2012-9231454</t>
  </si>
  <si>
    <t>AZ-2012-464926</t>
  </si>
  <si>
    <t>AZ-2012-9669717</t>
  </si>
  <si>
    <t>Cardinal Binder</t>
  </si>
  <si>
    <t>AZ-2012-3104391</t>
  </si>
  <si>
    <t>AZ-2012-9304844</t>
  </si>
  <si>
    <t>Avery Binder</t>
  </si>
  <si>
    <t>BN-2012-2590237</t>
  </si>
  <si>
    <t>AZ-2012-8938202</t>
  </si>
  <si>
    <t>AZ-2012-5149615</t>
  </si>
  <si>
    <t>AZ-2012-6771393</t>
  </si>
  <si>
    <t>AZ-2012-3630447</t>
  </si>
  <si>
    <t>AZ-2012-2676448</t>
  </si>
  <si>
    <t>AZ-2012-568534</t>
  </si>
  <si>
    <t>AZ-2012-5380367</t>
  </si>
  <si>
    <t>AZ-2012-532125</t>
  </si>
  <si>
    <t>AZ-2013-7816425</t>
  </si>
  <si>
    <t>AZ-2013-9918449</t>
  </si>
  <si>
    <t>AZ-2013-2871668</t>
  </si>
  <si>
    <t>AZ-2013-2039163</t>
  </si>
  <si>
    <t>AZ-2013-6183713</t>
  </si>
  <si>
    <t>AZ-2013-2961520</t>
  </si>
  <si>
    <t>AZ-2013-7764209</t>
  </si>
  <si>
    <t>AZ-2013-7442284</t>
  </si>
  <si>
    <t>AZ-2013-4737507</t>
  </si>
  <si>
    <t>AZ-2013-8139243</t>
  </si>
  <si>
    <t>AZ-2013-1527554</t>
  </si>
  <si>
    <t>AZ-2013-2437220</t>
  </si>
  <si>
    <t>AZ-2013-2465655</t>
  </si>
  <si>
    <t>BN-2013-6837899</t>
  </si>
  <si>
    <t>AZ-2013-6548311</t>
  </si>
  <si>
    <t>AZ-2013-5949310</t>
  </si>
  <si>
    <t>AZ-2013-7420821</t>
  </si>
  <si>
    <t>AZ-2013-1305763</t>
  </si>
  <si>
    <t>AZ-2013-3298349</t>
  </si>
  <si>
    <t>AZ-2013-4313910</t>
  </si>
  <si>
    <t>AZ-2013-3867309</t>
  </si>
  <si>
    <t>AZ-2013-6408423</t>
  </si>
  <si>
    <t>AZ-2013-5834532</t>
  </si>
  <si>
    <t>AZ-2013-9800622</t>
  </si>
  <si>
    <t>AZ-2013-9352231</t>
  </si>
  <si>
    <t>AZ-2013-7212941</t>
  </si>
  <si>
    <t>AZ-2013-990166</t>
  </si>
  <si>
    <t>AZ-2013-6181166</t>
  </si>
  <si>
    <t>AZ-2013-9571579</t>
  </si>
  <si>
    <t>AZ-2013-1311863</t>
  </si>
  <si>
    <t>AZ-2013-5802443</t>
  </si>
  <si>
    <t>AZ-2013-2847</t>
  </si>
  <si>
    <t>AZ-2013-1703913</t>
  </si>
  <si>
    <t>AZ-2013-577789</t>
  </si>
  <si>
    <t>AZ-2013-9630645</t>
  </si>
  <si>
    <t>AZ-2014-4825277</t>
  </si>
  <si>
    <t>AZ-2014-3774339</t>
  </si>
  <si>
    <t>AZ-2014-2483272</t>
  </si>
  <si>
    <t>AZ-2014-6360899</t>
  </si>
  <si>
    <t>AZ-2014-6041195</t>
  </si>
  <si>
    <t>AZ-2014-783246</t>
  </si>
  <si>
    <t>AZ-2014-7917041</t>
  </si>
  <si>
    <t>AZ-2014-4237223</t>
  </si>
  <si>
    <t>AZ-2014-1790715</t>
  </si>
  <si>
    <t>AZ-2014-8467172</t>
  </si>
  <si>
    <t>AZ-2014-1805424</t>
  </si>
  <si>
    <t>AZ-2014-2638814</t>
  </si>
  <si>
    <t>AZ-2014-313741</t>
  </si>
  <si>
    <t>BN-2014-7312501</t>
  </si>
  <si>
    <t>AZ-2014-9538326</t>
  </si>
  <si>
    <t>AZ-2014-4865312</t>
  </si>
  <si>
    <t>AZ-2014-3504387</t>
  </si>
  <si>
    <t>BN-2014-1328067</t>
  </si>
  <si>
    <t>BN-2014-9297622</t>
  </si>
  <si>
    <t>AZ-2014-9876300</t>
  </si>
  <si>
    <t>AZ-2014-356444</t>
  </si>
  <si>
    <t>AZ-2014-5935860</t>
  </si>
  <si>
    <t>AZ-2014-9736684</t>
  </si>
  <si>
    <t>AZ-2014-2961810</t>
  </si>
  <si>
    <t>AZ-2014-1240629</t>
  </si>
  <si>
    <t>BN-2014-8703611</t>
  </si>
  <si>
    <t>AZ-2014-8432869</t>
  </si>
  <si>
    <t>AZ-2014-8568817</t>
  </si>
  <si>
    <t>AZ-2014-5374456</t>
  </si>
  <si>
    <t>AZ-2014-3937200</t>
  </si>
  <si>
    <t>AZ-2014-3740104</t>
  </si>
  <si>
    <t>AZ-2014-3494429</t>
  </si>
  <si>
    <t>AZ-2014-2323449</t>
  </si>
  <si>
    <t>AZ-2014-6360683</t>
  </si>
  <si>
    <t>AZ-2014-3367172</t>
  </si>
  <si>
    <t>AZ-2014-8636946</t>
  </si>
  <si>
    <t>AZ-2011-5708655</t>
  </si>
  <si>
    <t>Economy</t>
  </si>
  <si>
    <t>AZ-2011-6314494</t>
  </si>
  <si>
    <t>AZ-2011-8308381</t>
  </si>
  <si>
    <t>AZ-2011-3089735</t>
  </si>
  <si>
    <t>AZ-2011-252578</t>
  </si>
  <si>
    <t>AZ-2011-1474073</t>
  </si>
  <si>
    <t>AZ-2011-3515834</t>
  </si>
  <si>
    <t>AZ-2011-1655349</t>
  </si>
  <si>
    <t>BN-2011-4315830</t>
  </si>
  <si>
    <t>AZ-2011-1260928</t>
  </si>
  <si>
    <t>AZ-2011-1499597</t>
  </si>
  <si>
    <t>AZ-2011-1902971</t>
  </si>
  <si>
    <t>AZ-2011-2536125</t>
  </si>
  <si>
    <t>Avery Index Tab</t>
  </si>
  <si>
    <t>AZ-2011-897579</t>
  </si>
  <si>
    <t>AZ-2011-1445249</t>
  </si>
  <si>
    <t>BN-2011-3102464</t>
  </si>
  <si>
    <t>AZ-2011-3958316</t>
  </si>
  <si>
    <t>AZ-2011-3101381</t>
  </si>
  <si>
    <t>AZ-2011-6026153</t>
  </si>
  <si>
    <t>AZ-2011-6274862</t>
  </si>
  <si>
    <t>AZ-2011-1735855</t>
  </si>
  <si>
    <t>AZ-2011-9620626</t>
  </si>
  <si>
    <t>AZ-2011-3586083</t>
  </si>
  <si>
    <t>AZ-2011-9917214</t>
  </si>
  <si>
    <t>Cardinal Index Tab</t>
  </si>
  <si>
    <t>AZ-2011-3234061</t>
  </si>
  <si>
    <t>AZ-2011-3004753</t>
  </si>
  <si>
    <t>AZ-2011-529480</t>
  </si>
  <si>
    <t>AZ-2011-211681</t>
  </si>
  <si>
    <t>AZ-2011-6783792</t>
  </si>
  <si>
    <t>AZ-2011-6223481</t>
  </si>
  <si>
    <t>AZ-2011-9008538</t>
  </si>
  <si>
    <t>AZ-2011-5009632</t>
  </si>
  <si>
    <t>Acco Index Tab</t>
  </si>
  <si>
    <t>AZ-2011-7176168</t>
  </si>
  <si>
    <t>AZ-2011-9121322</t>
  </si>
  <si>
    <t>BN-2011-383161</t>
  </si>
  <si>
    <t>AZ-2011-8510218</t>
  </si>
  <si>
    <t>Ibico Index Tab</t>
  </si>
  <si>
    <t>BN-2012-5839370</t>
  </si>
  <si>
    <t>AZ-2012-3239486</t>
  </si>
  <si>
    <t>AZ-2012-4505130</t>
  </si>
  <si>
    <t>AZ-2012-3323986</t>
  </si>
  <si>
    <t>AZ-2012-2465302</t>
  </si>
  <si>
    <t>BN-2012-6754964</t>
  </si>
  <si>
    <t>AZ-2012-3833359</t>
  </si>
  <si>
    <t>AZ-2012-5631186</t>
  </si>
  <si>
    <t>AZ-2012-8926364</t>
  </si>
  <si>
    <t>AZ-2012-9805086</t>
  </si>
  <si>
    <t>AZ-2012-6372701</t>
  </si>
  <si>
    <t>AZ-2012-4709370</t>
  </si>
  <si>
    <t>AZ-2012-364031</t>
  </si>
  <si>
    <t>AZ-2012-3133492</t>
  </si>
  <si>
    <t>AZ-2012-2100184</t>
  </si>
  <si>
    <t>AZ-2012-6280455</t>
  </si>
  <si>
    <t>AZ-2012-4818460</t>
  </si>
  <si>
    <t>AZ-2012-3240635</t>
  </si>
  <si>
    <t>AZ-2012-4853423</t>
  </si>
  <si>
    <t>AZ-2012-6591683</t>
  </si>
  <si>
    <t>AZ-2012-6371267</t>
  </si>
  <si>
    <t>AZ-2012-7237498</t>
  </si>
  <si>
    <t>AZ-2012-9071666</t>
  </si>
  <si>
    <t>AZ-2012-9453588</t>
  </si>
  <si>
    <t>AZ-2012-2424025</t>
  </si>
  <si>
    <t>AZ-2012-6343477</t>
  </si>
  <si>
    <t>AZ-2012-7003401</t>
  </si>
  <si>
    <t>AZ-2012-7541592</t>
  </si>
  <si>
    <t>BN-2012-6784776</t>
  </si>
  <si>
    <t>AZ-2012-1988121</t>
  </si>
  <si>
    <t>AZ-2012-7505470</t>
  </si>
  <si>
    <t>AZ-2012-5159296</t>
  </si>
  <si>
    <t>BN-2012-4750589</t>
  </si>
  <si>
    <t>AZ-2012-9667872</t>
  </si>
  <si>
    <t>AZ-2012-4295512</t>
  </si>
  <si>
    <t>AZ-2012-9860400</t>
  </si>
  <si>
    <t>AZ-2012-2335503</t>
  </si>
  <si>
    <t>AZ-2012-1295190</t>
  </si>
  <si>
    <t>AZ-2013-2868494</t>
  </si>
  <si>
    <t>AZ-2013-5727420</t>
  </si>
  <si>
    <t>AZ-2013-5973839</t>
  </si>
  <si>
    <t>AZ-2013-673329</t>
  </si>
  <si>
    <t>AZ-2013-5815303</t>
  </si>
  <si>
    <t>AZ-2013-1069052</t>
  </si>
  <si>
    <t>AZ-2013-5105869</t>
  </si>
  <si>
    <t>AZ-2013-695660</t>
  </si>
  <si>
    <t>AZ-2013-6246292</t>
  </si>
  <si>
    <t>AZ-2013-9502186</t>
  </si>
  <si>
    <t>AZ-2013-8122695</t>
  </si>
  <si>
    <t>AZ-2013-5637964</t>
  </si>
  <si>
    <t>AZ-2013-8795323</t>
  </si>
  <si>
    <t>AZ-2013-9549607</t>
  </si>
  <si>
    <t>AZ-2013-4330374</t>
  </si>
  <si>
    <t>AZ-2013-8493783</t>
  </si>
  <si>
    <t>AZ-2013-576501</t>
  </si>
  <si>
    <t>AZ-2013-627487</t>
  </si>
  <si>
    <t>AZ-2013-9067941</t>
  </si>
  <si>
    <t>AZ-2013-2011529</t>
  </si>
  <si>
    <t>AZ-2013-3848149</t>
  </si>
  <si>
    <t>AZ-2013-6147985</t>
  </si>
  <si>
    <t>AZ-2013-4958112</t>
  </si>
  <si>
    <t>AZ-2013-5949535</t>
  </si>
  <si>
    <t>AZ-2013-9398373</t>
  </si>
  <si>
    <t>AZ-2013-8513388</t>
  </si>
  <si>
    <t>AZ-2013-2721224</t>
  </si>
  <si>
    <t>AZ-2013-1229971</t>
  </si>
  <si>
    <t>BN-2013-2970866</t>
  </si>
  <si>
    <t>AZ-2013-4881884</t>
  </si>
  <si>
    <t>AZ-2013-2736729</t>
  </si>
  <si>
    <t>AZ-2013-2468600</t>
  </si>
  <si>
    <t>AZ-2013-4982500</t>
  </si>
  <si>
    <t>AZ-2013-3656949</t>
  </si>
  <si>
    <t>AZ-2013-6411622</t>
  </si>
  <si>
    <t>AZ-2013-9345713</t>
  </si>
  <si>
    <t>AZ-2013-1450841</t>
  </si>
  <si>
    <t>AZ-2013-7720719</t>
  </si>
  <si>
    <t>AZ-2014-5289299</t>
  </si>
  <si>
    <t>AZ-2014-9468178</t>
  </si>
  <si>
    <t>AZ-2014-9603730</t>
  </si>
  <si>
    <t>AZ-2014-3770776</t>
  </si>
  <si>
    <t>AZ-2014-139627</t>
  </si>
  <si>
    <t>AZ-2014-2846196</t>
  </si>
  <si>
    <t>AZ-2014-5973940</t>
  </si>
  <si>
    <t>BN-2014-9778057</t>
  </si>
  <si>
    <t>AZ-2014-3040435</t>
  </si>
  <si>
    <t>AZ-2014-2658996</t>
  </si>
  <si>
    <t>AZ-2014-6429468</t>
  </si>
  <si>
    <t>AZ-2014-176207</t>
  </si>
  <si>
    <t>AZ-2014-7106624</t>
  </si>
  <si>
    <t>AZ-2014-5614288</t>
  </si>
  <si>
    <t>AZ-2014-2071548</t>
  </si>
  <si>
    <t>AZ-2014-2800894</t>
  </si>
  <si>
    <t>AZ-2014-2584189</t>
  </si>
  <si>
    <t>AZ-2014-4467303</t>
  </si>
  <si>
    <t>AZ-2014-9111247</t>
  </si>
  <si>
    <t>BN-2014-2153442</t>
  </si>
  <si>
    <t>BN-2014-6947599</t>
  </si>
  <si>
    <t>AZ-2014-5282151</t>
  </si>
  <si>
    <t>AZ-2014-4339601</t>
  </si>
  <si>
    <t>BN-2014-1166603</t>
  </si>
  <si>
    <t>AZ-2014-7400496</t>
  </si>
  <si>
    <t>AZ-2014-980530</t>
  </si>
  <si>
    <t>AZ-2014-4360441</t>
  </si>
  <si>
    <t>AZ-2014-942941</t>
  </si>
  <si>
    <t>AZ-2014-9283852</t>
  </si>
  <si>
    <t>AZ-2014-7956998</t>
  </si>
  <si>
    <t>AZ-2014-9257351</t>
  </si>
  <si>
    <t>AZ-2014-6063209</t>
  </si>
  <si>
    <t>AZ-2014-3360679</t>
  </si>
  <si>
    <t>AZ-2014-9290079</t>
  </si>
  <si>
    <t>AZ-2014-4979219</t>
  </si>
  <si>
    <t>AZ-2014-9502741</t>
  </si>
  <si>
    <t>AZ-2014-1101148</t>
  </si>
  <si>
    <t>AZ-2014-8808446</t>
  </si>
  <si>
    <t>AZ-2014-2278287</t>
  </si>
  <si>
    <t>BN-2014-8729433</t>
  </si>
  <si>
    <t>AZ-2014-6185153</t>
  </si>
  <si>
    <t>AZ-2014-2235626</t>
  </si>
  <si>
    <t>AZ-2014-6453341</t>
  </si>
  <si>
    <t>AZ-2014-449112</t>
  </si>
  <si>
    <t>AZ-2014-5480991</t>
  </si>
  <si>
    <t>AZ-2014-9018441</t>
  </si>
  <si>
    <t>AZ-2014-6752912</t>
  </si>
  <si>
    <t>AZ-2014-436448</t>
  </si>
  <si>
    <t>AZ-2014-7604524</t>
  </si>
  <si>
    <t>Durable</t>
  </si>
  <si>
    <t>AZ-2011-9155070</t>
  </si>
  <si>
    <t>AZ-2011-4613853</t>
  </si>
  <si>
    <t>AZ-2011-1723003</t>
  </si>
  <si>
    <t>BN-2011-4708578</t>
  </si>
  <si>
    <t>AZ-2011-8128618</t>
  </si>
  <si>
    <t>AZ-2011-310635</t>
  </si>
  <si>
    <t>AZ-2011-5148757</t>
  </si>
  <si>
    <t>BN-2011-6588034</t>
  </si>
  <si>
    <t>AZ-2011-9883921</t>
  </si>
  <si>
    <t>AZ-2011-1087704</t>
  </si>
  <si>
    <t>BN-2011-886514</t>
  </si>
  <si>
    <t>AZ-2011-6256805</t>
  </si>
  <si>
    <t>AZ-2011-9983326</t>
  </si>
  <si>
    <t>AZ-2011-8245903</t>
  </si>
  <si>
    <t>AZ-2011-1315772</t>
  </si>
  <si>
    <t>AZ-2012-9926323</t>
  </si>
  <si>
    <t>AZ-2012-9961341</t>
  </si>
  <si>
    <t>AZ-2012-1940547</t>
  </si>
  <si>
    <t>AZ-2012-6913156</t>
  </si>
  <si>
    <t>AZ-2012-7920968</t>
  </si>
  <si>
    <t>AZ-2012-1089029</t>
  </si>
  <si>
    <t>AZ-2012-2130534</t>
  </si>
  <si>
    <t>AZ-2012-3746179</t>
  </si>
  <si>
    <t>AZ-2012-5854289</t>
  </si>
  <si>
    <t>BN-2012-5986859</t>
  </si>
  <si>
    <t>AZ-2012-6113257</t>
  </si>
  <si>
    <t>AZ-2012-8039360</t>
  </si>
  <si>
    <t>AZ-2012-4689385</t>
  </si>
  <si>
    <t>AZ-2012-9615606</t>
  </si>
  <si>
    <t>AZ-2012-3981098</t>
  </si>
  <si>
    <t>AZ-2012-9314178</t>
  </si>
  <si>
    <t>AZ-2012-2425717</t>
  </si>
  <si>
    <t>AZ-2012-5894854</t>
  </si>
  <si>
    <t>AZ-2012-2918666</t>
  </si>
  <si>
    <t>AZ-2012-3768744</t>
  </si>
  <si>
    <t>AZ-2012-5345939</t>
  </si>
  <si>
    <t>AZ-2012-3680090</t>
  </si>
  <si>
    <t>AZ-2012-130560</t>
  </si>
  <si>
    <t>AZ-2012-4249351</t>
  </si>
  <si>
    <t>AZ-2012-1345177</t>
  </si>
  <si>
    <t>AZ-2012-7586944</t>
  </si>
  <si>
    <t>AZ-2012-4161801</t>
  </si>
  <si>
    <t>AZ-2012-1577687</t>
  </si>
  <si>
    <t>AZ-2012-9818400</t>
  </si>
  <si>
    <t>AZ-2012-1774034</t>
  </si>
  <si>
    <t>AZ-2012-4857966</t>
  </si>
  <si>
    <t>AZ-2012-2744098</t>
  </si>
  <si>
    <t>AZ-2012-8078342</t>
  </si>
  <si>
    <t>AZ-2012-4011569</t>
  </si>
  <si>
    <t>AZ-2012-7207292</t>
  </si>
  <si>
    <t>AZ-2012-9295804</t>
  </si>
  <si>
    <t>AZ-2012-9695675</t>
  </si>
  <si>
    <t>AZ-2012-8203288</t>
  </si>
  <si>
    <t>AZ-2012-2950008</t>
  </si>
  <si>
    <t>AZ-2013-4847875</t>
  </si>
  <si>
    <t>AZ-2013-3807321</t>
  </si>
  <si>
    <t>AZ-2013-2820920</t>
  </si>
  <si>
    <t>AZ-2013-3726775</t>
  </si>
  <si>
    <t>AZ-2013-7788817</t>
  </si>
  <si>
    <t>AZ-2013-8362803</t>
  </si>
  <si>
    <t>AZ-2013-9033222</t>
  </si>
  <si>
    <t>AZ-2013-1917836</t>
  </si>
  <si>
    <t>AZ-2013-587420</t>
  </si>
  <si>
    <t>AZ-2013-7342591</t>
  </si>
  <si>
    <t>AZ-2013-5029769</t>
  </si>
  <si>
    <t>AZ-2013-3680670</t>
  </si>
  <si>
    <t>AZ-2013-6514734</t>
  </si>
  <si>
    <t>BN-2013-2755077</t>
  </si>
  <si>
    <t>AZ-2013-2678161</t>
  </si>
  <si>
    <t>AZ-2013-2963078</t>
  </si>
  <si>
    <t>AZ-2013-1283973</t>
  </si>
  <si>
    <t>AZ-2013-8568485</t>
  </si>
  <si>
    <t>AZ-2013-1699821</t>
  </si>
  <si>
    <t>AZ-2013-7004220</t>
  </si>
  <si>
    <t>AZ-2013-9969436</t>
  </si>
  <si>
    <t>AZ-2013-2182228</t>
  </si>
  <si>
    <t>AZ-2013-6776872</t>
  </si>
  <si>
    <t>AZ-2013-3911329</t>
  </si>
  <si>
    <t>AZ-2013-2994768</t>
  </si>
  <si>
    <t>AZ-2013-3293484</t>
  </si>
  <si>
    <t>AZ-2013-7322131</t>
  </si>
  <si>
    <t>AZ-2013-2986010</t>
  </si>
  <si>
    <t>AZ-2013-6220959</t>
  </si>
  <si>
    <t>AZ-2013-6438316</t>
  </si>
  <si>
    <t>AZ-2013-5467266</t>
  </si>
  <si>
    <t>AZ-2013-9884020</t>
  </si>
  <si>
    <t>AZ-2013-8602131</t>
  </si>
  <si>
    <t>AZ-2013-3256885</t>
  </si>
  <si>
    <t>AZ-2014-241815</t>
  </si>
  <si>
    <t>AZ-2014-7416333</t>
  </si>
  <si>
    <t>AZ-2014-4525081</t>
  </si>
  <si>
    <t>AZ-2014-1191224</t>
  </si>
  <si>
    <t>AZ-2014-3666609</t>
  </si>
  <si>
    <t>AZ-2014-5778824</t>
  </si>
  <si>
    <t>AZ-2014-795523</t>
  </si>
  <si>
    <t>AZ-2014-5567456</t>
  </si>
  <si>
    <t>AZ-2014-756508</t>
  </si>
  <si>
    <t>AZ-2014-7247090</t>
  </si>
  <si>
    <t>AZ-2014-1043314</t>
  </si>
  <si>
    <t>AZ-2014-1353698</t>
  </si>
  <si>
    <t>AZ-2014-9575428</t>
  </si>
  <si>
    <t>AZ-2014-8203998</t>
  </si>
  <si>
    <t>AZ-2014-3184977</t>
  </si>
  <si>
    <t>AZ-2014-2188891</t>
  </si>
  <si>
    <t>AZ-2014-2110602</t>
  </si>
  <si>
    <t>AZ-2014-6401061</t>
  </si>
  <si>
    <t>AZ-2014-4257204</t>
  </si>
  <si>
    <t>AZ-2014-9026521</t>
  </si>
  <si>
    <t>AZ-2014-3798193</t>
  </si>
  <si>
    <t>AZ-2014-3706282</t>
  </si>
  <si>
    <t>AZ-2014-7029389</t>
  </si>
  <si>
    <t>AZ-2014-378120</t>
  </si>
  <si>
    <t>AZ-2014-9593137</t>
  </si>
  <si>
    <t>AZ-2014-1811710</t>
  </si>
  <si>
    <t>AZ-2014-3032977</t>
  </si>
  <si>
    <t>AZ-2014-3981915</t>
  </si>
  <si>
    <t>AZ-2014-2884391</t>
  </si>
  <si>
    <t>AZ-2014-19623</t>
  </si>
  <si>
    <t>AZ-2014-3635641</t>
  </si>
  <si>
    <t>AZ-2014-4004441</t>
  </si>
  <si>
    <t>AZ-2014-3625320</t>
  </si>
  <si>
    <t>AZ-2014-599049</t>
  </si>
  <si>
    <t>AZ-2014-9102115</t>
  </si>
  <si>
    <t>AZ-2014-5765261</t>
  </si>
  <si>
    <t>AZ-2014-8637835</t>
  </si>
  <si>
    <t>AZ-2014-8708841</t>
  </si>
  <si>
    <t>AZ-2014-8193054</t>
  </si>
  <si>
    <t>AZ-2014-2942129</t>
  </si>
  <si>
    <t>AZ-2014-5836619</t>
  </si>
  <si>
    <t>AZ-2014-6484153</t>
  </si>
  <si>
    <t>AZ-2014-8665160</t>
  </si>
  <si>
    <t>AZ-2014-4983887</t>
  </si>
  <si>
    <t>AZ-2014-1912622</t>
  </si>
  <si>
    <t>AZ-2014-8652861</t>
  </si>
  <si>
    <t>AZ-2014-1456061</t>
  </si>
  <si>
    <t>AZ-2014-6423763</t>
  </si>
  <si>
    <t>AZ-2014-7108585</t>
  </si>
  <si>
    <t>Clear</t>
  </si>
  <si>
    <t>AZ-2011-5342265</t>
  </si>
  <si>
    <t>AZ-2011-2245674</t>
  </si>
  <si>
    <t>AZ-2011-4205736</t>
  </si>
  <si>
    <t>AZ-2011-1410648</t>
  </si>
  <si>
    <t>AZ-2011-7072417</t>
  </si>
  <si>
    <t>AZ-2011-9598217</t>
  </si>
  <si>
    <t>AZ-2011-8844789</t>
  </si>
  <si>
    <t>AZ-2011-2564570</t>
  </si>
  <si>
    <t>AZ-2011-4872140</t>
  </si>
  <si>
    <t>AZ-2011-6819869</t>
  </si>
  <si>
    <t>AZ-2011-9777525</t>
  </si>
  <si>
    <t>AZ-2011-4946550</t>
  </si>
  <si>
    <t>AZ-2011-5420037</t>
  </si>
  <si>
    <t>AZ-2011-7586957</t>
  </si>
  <si>
    <t>AZ-2011-9806635</t>
  </si>
  <si>
    <t>AZ-2011-3252710</t>
  </si>
  <si>
    <t>AZ-2011-9510405</t>
  </si>
  <si>
    <t>AZ-2011-1536006</t>
  </si>
  <si>
    <t>AZ-2011-4764378</t>
  </si>
  <si>
    <t>AZ-2011-3182961</t>
  </si>
  <si>
    <t>AZ-2011-9715464</t>
  </si>
  <si>
    <t>AZ-2011-2851167</t>
  </si>
  <si>
    <t>AZ-2011-1229073</t>
  </si>
  <si>
    <t>AZ-2011-7534020</t>
  </si>
  <si>
    <t>AZ-2011-3127133</t>
  </si>
  <si>
    <t>AZ-2011-666847</t>
  </si>
  <si>
    <t>AZ-2011-5981422</t>
  </si>
  <si>
    <t>AZ-2011-7655744</t>
  </si>
  <si>
    <t>AZ-2011-4452827</t>
  </si>
  <si>
    <t>AZ-2011-7041508</t>
  </si>
  <si>
    <t>AZ-2011-8742152</t>
  </si>
  <si>
    <t>AZ-2011-9670304</t>
  </si>
  <si>
    <t>AZ-2011-7077665</t>
  </si>
  <si>
    <t>AZ-2011-1976919</t>
  </si>
  <si>
    <t>AZ-2011-3989901</t>
  </si>
  <si>
    <t>AZ-2011-3485437</t>
  </si>
  <si>
    <t>AZ-2012-9827676</t>
  </si>
  <si>
    <t>AZ-2012-8319286</t>
  </si>
  <si>
    <t>AZ-2012-3019751</t>
  </si>
  <si>
    <t>AZ-2012-9749858</t>
  </si>
  <si>
    <t>AZ-2012-4458558</t>
  </si>
  <si>
    <t>AZ-2012-1068489</t>
  </si>
  <si>
    <t>AZ-2012-5846737</t>
  </si>
  <si>
    <t>BN-2012-7168057</t>
  </si>
  <si>
    <t>AZ-2012-8035281</t>
  </si>
  <si>
    <t>AZ-2012-8556389</t>
  </si>
  <si>
    <t>AZ-2012-9364026</t>
  </si>
  <si>
    <t>AZ-2012-7477983</t>
  </si>
  <si>
    <t>AZ-2012-5209012</t>
  </si>
  <si>
    <t>AZ-2012-3045764</t>
  </si>
  <si>
    <t>AZ-2012-9269920</t>
  </si>
  <si>
    <t>AZ-2012-910518</t>
  </si>
  <si>
    <t>AZ-2012-9627965</t>
  </si>
  <si>
    <t>AZ-2012-5215986</t>
  </si>
  <si>
    <t>AZ-2012-1696586</t>
  </si>
  <si>
    <t>AZ-2012-5262260</t>
  </si>
  <si>
    <t>AZ-2012-827677</t>
  </si>
  <si>
    <t>AZ-2012-4300696</t>
  </si>
  <si>
    <t>AZ-2012-6815344</t>
  </si>
  <si>
    <t>BN-2012-1840442</t>
  </si>
  <si>
    <t>AZ-2012-9340970</t>
  </si>
  <si>
    <t>AZ-2012-661541</t>
  </si>
  <si>
    <t>AZ-2012-517660</t>
  </si>
  <si>
    <t>AZ-2012-514342</t>
  </si>
  <si>
    <t>AZ-2012-6998703</t>
  </si>
  <si>
    <t>AZ-2012-1946640</t>
  </si>
  <si>
    <t>AZ-2012-7965791</t>
  </si>
  <si>
    <t>AZ-2013-7722338</t>
  </si>
  <si>
    <t>AZ-2013-273412</t>
  </si>
  <si>
    <t>AZ-2013-2156489</t>
  </si>
  <si>
    <t>AZ-2013-4695676</t>
  </si>
  <si>
    <t>AZ-2013-8073030</t>
  </si>
  <si>
    <t>AZ-2013-4218614</t>
  </si>
  <si>
    <t>AZ-2013-8255562</t>
  </si>
  <si>
    <t>AZ-2013-4467970</t>
  </si>
  <si>
    <t>AZ-2013-5724915</t>
  </si>
  <si>
    <t>AZ-2013-3667300</t>
  </si>
  <si>
    <t>AZ-2013-1509081</t>
  </si>
  <si>
    <t>AZ-2013-3893107</t>
  </si>
  <si>
    <t>AZ-2013-7095053</t>
  </si>
  <si>
    <t>AZ-2013-6813674</t>
  </si>
  <si>
    <t>AZ-2013-6636163</t>
  </si>
  <si>
    <t>AZ-2013-4001460</t>
  </si>
  <si>
    <t>AZ-2013-9151069</t>
  </si>
  <si>
    <t>AZ-2013-6417949</t>
  </si>
  <si>
    <t>AZ-2013-2266465</t>
  </si>
  <si>
    <t>AZ-2013-9231004</t>
  </si>
  <si>
    <t>AZ-2013-4362020</t>
  </si>
  <si>
    <t>AZ-2013-4627833</t>
  </si>
  <si>
    <t>AZ-2013-649774</t>
  </si>
  <si>
    <t>BN-2013-1963418</t>
  </si>
  <si>
    <t>AZ-2013-5532307</t>
  </si>
  <si>
    <t>AZ-2013-6557356</t>
  </si>
  <si>
    <t>AZ-2013-5656522</t>
  </si>
  <si>
    <t>AZ-2013-6748917</t>
  </si>
  <si>
    <t>AZ-2013-8949269</t>
  </si>
  <si>
    <t>AZ-2013-1947609</t>
  </si>
  <si>
    <t>AZ-2013-4421845</t>
  </si>
  <si>
    <t>AZ-2013-4856261</t>
  </si>
  <si>
    <t>AZ-2013-6383663</t>
  </si>
  <si>
    <t>AZ-2013-5340788</t>
  </si>
  <si>
    <t>AZ-2013-4827275</t>
  </si>
  <si>
    <t>AZ-2013-8348000</t>
  </si>
  <si>
    <t>AZ-2013-8607757</t>
  </si>
  <si>
    <t>BN-2013-6509529</t>
  </si>
  <si>
    <t>AZ-2013-6535655</t>
  </si>
  <si>
    <t>AZ-2013-7588631</t>
  </si>
  <si>
    <t>AZ-2013-9185602</t>
  </si>
  <si>
    <t>AZ-2013-2566015</t>
  </si>
  <si>
    <t>AZ-2013-5292560</t>
  </si>
  <si>
    <t>AZ-2013-6552361</t>
  </si>
  <si>
    <t>AZ-2013-8017533</t>
  </si>
  <si>
    <t>AZ-2013-388293</t>
  </si>
  <si>
    <t>AZ-2013-156529</t>
  </si>
  <si>
    <t>AZ-2013-9057742</t>
  </si>
  <si>
    <t>AZ-2013-8583368</t>
  </si>
  <si>
    <t>AZ-2013-6928032</t>
  </si>
  <si>
    <t>AZ-2014-81293</t>
  </si>
  <si>
    <t>AZ-2014-3013226</t>
  </si>
  <si>
    <t>AZ-2014-8636627</t>
  </si>
  <si>
    <t>AZ-2014-7306180</t>
  </si>
  <si>
    <t>AZ-2014-6147970</t>
  </si>
  <si>
    <t>AZ-2014-6001342</t>
  </si>
  <si>
    <t>BN-2014-3491882</t>
  </si>
  <si>
    <t>AZ-2014-3603664</t>
  </si>
  <si>
    <t>AZ-2014-4843798</t>
  </si>
  <si>
    <t>AZ-2014-6826926</t>
  </si>
  <si>
    <t>AZ-2014-9687341</t>
  </si>
  <si>
    <t>AZ-2014-9683881</t>
  </si>
  <si>
    <t>AZ-2014-2492440</t>
  </si>
  <si>
    <t>BN-2014-9271210</t>
  </si>
  <si>
    <t>AZ-2014-6301419</t>
  </si>
  <si>
    <t>AZ-2014-3540181</t>
  </si>
  <si>
    <t>AZ-2014-8899652</t>
  </si>
  <si>
    <t>AZ-2014-4414949</t>
  </si>
  <si>
    <t>BN-2014-2557638</t>
  </si>
  <si>
    <t>AZ-2014-9423386</t>
  </si>
  <si>
    <t>AZ-2014-9229911</t>
  </si>
  <si>
    <t>AZ-2014-3762374</t>
  </si>
  <si>
    <t>AZ-2014-7559848</t>
  </si>
  <si>
    <t>AZ-2014-399532</t>
  </si>
  <si>
    <t>AZ-2014-3822265</t>
  </si>
  <si>
    <t>AZ-2014-739354</t>
  </si>
  <si>
    <t>AZ-2014-9838410</t>
  </si>
  <si>
    <t>AZ-2014-4898591</t>
  </si>
  <si>
    <t>AZ-2014-5324394</t>
  </si>
  <si>
    <t>AZ-2014-5931184</t>
  </si>
  <si>
    <t>AZ-2014-8849270</t>
  </si>
  <si>
    <t>AZ-2014-9133960</t>
  </si>
  <si>
    <t>AZ-2014-1957538</t>
  </si>
  <si>
    <t>AZ-2014-7156078</t>
  </si>
  <si>
    <t>AZ-2014-8231196</t>
  </si>
  <si>
    <t>AZ-2014-8286084</t>
  </si>
  <si>
    <t>AZ-2014-4362946</t>
  </si>
  <si>
    <t>AZ-2014-6207132</t>
  </si>
  <si>
    <t>AZ-2014-4698064</t>
  </si>
  <si>
    <t>AZ-2014-6391866</t>
  </si>
  <si>
    <t>AZ-2014-6085803</t>
  </si>
  <si>
    <t>AZ-2014-279343</t>
  </si>
  <si>
    <t>AZ-2014-752622</t>
  </si>
  <si>
    <t>AZ-2014-9111832</t>
  </si>
  <si>
    <t>AZ-2014-4241465</t>
  </si>
  <si>
    <t>AZ-2014-8072952</t>
  </si>
  <si>
    <t>AZ-2014-2032724</t>
  </si>
  <si>
    <t>AZ-2014-1612857</t>
  </si>
  <si>
    <t>AZ-2014-4403540</t>
  </si>
  <si>
    <t>AZ-2014-4226060</t>
  </si>
  <si>
    <t>AZ-2014-7526286</t>
  </si>
  <si>
    <t>AZ-2014-3855882</t>
  </si>
  <si>
    <t>AZ-2014-3200941</t>
  </si>
  <si>
    <t>BN-2014-1528026</t>
  </si>
  <si>
    <t>AZ-2014-4042743</t>
  </si>
  <si>
    <t>AZ-2014-767884</t>
  </si>
  <si>
    <t>AZ-2014-4151029</t>
  </si>
  <si>
    <t>AZ-2011-5960662</t>
  </si>
  <si>
    <t>Xerox Message Books</t>
  </si>
  <si>
    <t>Premium</t>
  </si>
  <si>
    <t>Paper</t>
  </si>
  <si>
    <t>AZ-2011-7419210</t>
  </si>
  <si>
    <t>Stockwell Thumb Tacks</t>
  </si>
  <si>
    <t>Bulk Pack</t>
  </si>
  <si>
    <t>Fasteners</t>
  </si>
  <si>
    <t>Harbour Creations Round Labels</t>
  </si>
  <si>
    <t>5000 Label Set</t>
  </si>
  <si>
    <t>Labels</t>
  </si>
  <si>
    <t>Green Bar Note Cards</t>
  </si>
  <si>
    <t>AZ-2011-8973571</t>
  </si>
  <si>
    <t>Tenex Lockers</t>
  </si>
  <si>
    <t>Single Width</t>
  </si>
  <si>
    <t>Storage</t>
  </si>
  <si>
    <t>AZ-2011-3846849</t>
  </si>
  <si>
    <t>Fellowes Shelving</t>
  </si>
  <si>
    <t>Wire Frame</t>
  </si>
  <si>
    <t>AZ-2011-3308302</t>
  </si>
  <si>
    <t>Kleencut Scissors</t>
  </si>
  <si>
    <t>Serrated</t>
  </si>
  <si>
    <t>Supplies</t>
  </si>
  <si>
    <t>Enermax Parchment Paper</t>
  </si>
  <si>
    <t>8.5 x 11</t>
  </si>
  <si>
    <t>AZ-2011-8824972</t>
  </si>
  <si>
    <t>Advantus Clamps</t>
  </si>
  <si>
    <t>Assorted Sizes</t>
  </si>
  <si>
    <t>BN-2011-2650591</t>
  </si>
  <si>
    <t>Xerox Note Cards</t>
  </si>
  <si>
    <t>AZ-2011-9528187</t>
  </si>
  <si>
    <t>Novimex Legal Exhibit Labels</t>
  </si>
  <si>
    <t>Advantus Rubber Bands</t>
  </si>
  <si>
    <t>AZ-2011-7162549</t>
  </si>
  <si>
    <t>AZ-2011-2389500</t>
  </si>
  <si>
    <t>Kleencut Shears</t>
  </si>
  <si>
    <t>Steel</t>
  </si>
  <si>
    <t>Harbour Creations Color Coded Labels</t>
  </si>
  <si>
    <t>Laser Printer Compatible</t>
  </si>
  <si>
    <t>AZ-2011-3674097</t>
  </si>
  <si>
    <t>Kraft Interoffice Envelope</t>
  </si>
  <si>
    <t>Envelopes</t>
  </si>
  <si>
    <t>AZ-2011-5313166</t>
  </si>
  <si>
    <t>Hamilton Beach Stove</t>
  </si>
  <si>
    <t>Silver</t>
  </si>
  <si>
    <t>Appliances</t>
  </si>
  <si>
    <t>AZ-2011-8385833</t>
  </si>
  <si>
    <t>Avery Legal Exhibit Labels</t>
  </si>
  <si>
    <t>AZ-2011-8069544</t>
  </si>
  <si>
    <t>Hon Legal Exhibit Labels</t>
  </si>
  <si>
    <t>Adjustable</t>
  </si>
  <si>
    <t>AZ-2011-6106265</t>
  </si>
  <si>
    <t>Ames Peel and Seal</t>
  </si>
  <si>
    <t>with clear poly window</t>
  </si>
  <si>
    <t>AZ-2011-8421926</t>
  </si>
  <si>
    <t>Novimex File Folder Labels</t>
  </si>
  <si>
    <t>AZ-2011-5592307</t>
  </si>
  <si>
    <t>Green Bar Parchment Paper</t>
  </si>
  <si>
    <t>AZ-2011-8345224</t>
  </si>
  <si>
    <t>Kleencut Letter Opener</t>
  </si>
  <si>
    <t>Easy Grip</t>
  </si>
  <si>
    <t>AZ-2011-8123773</t>
  </si>
  <si>
    <t>Kleencut Ruler</t>
  </si>
  <si>
    <t>AZ-2011-6760420</t>
  </si>
  <si>
    <t>Stiletto Ruler</t>
  </si>
  <si>
    <t>High Speed</t>
  </si>
  <si>
    <t>AZ-2011-7647834</t>
  </si>
  <si>
    <t>AZ-2011-340357</t>
  </si>
  <si>
    <t>Hon File Folder Labels</t>
  </si>
  <si>
    <t>AZ-2012-3008162</t>
  </si>
  <si>
    <t>Enermax Message Books</t>
  </si>
  <si>
    <t>Multicolor</t>
  </si>
  <si>
    <t>Stockwell Staples</t>
  </si>
  <si>
    <t>12 Pack</t>
  </si>
  <si>
    <t>AZ-2012-7351228</t>
  </si>
  <si>
    <t>SanDisk Parchment Paper</t>
  </si>
  <si>
    <t>Smead File Cart</t>
  </si>
  <si>
    <t>AZ-2012-656965</t>
  </si>
  <si>
    <t>Cameo Mailers</t>
  </si>
  <si>
    <t>BN-2012-9955525</t>
  </si>
  <si>
    <t>Kraft Peel and Seal</t>
  </si>
  <si>
    <t>AZ-2012-4923020</t>
  </si>
  <si>
    <t>Avery Shipping Labels</t>
  </si>
  <si>
    <t>AZ-2012-3965327</t>
  </si>
  <si>
    <t>GlobeWeis Clasp Envelope</t>
  </si>
  <si>
    <t>Set of 50</t>
  </si>
  <si>
    <t>Alphabetical</t>
  </si>
  <si>
    <t>AZ-2012-4064323</t>
  </si>
  <si>
    <t>KitchenAid Toaster</t>
  </si>
  <si>
    <t>White</t>
  </si>
  <si>
    <t>Breville Coffee Grinder</t>
  </si>
  <si>
    <t>AZ-2012-7045480</t>
  </si>
  <si>
    <t>Harbour Creations Shipping Labels</t>
  </si>
  <si>
    <t>Elite Letter Opener</t>
  </si>
  <si>
    <t>AZ-2012-7064171</t>
  </si>
  <si>
    <t>Stiletto Box Cutter</t>
  </si>
  <si>
    <t>AZ-2012-2626732</t>
  </si>
  <si>
    <t>Advantus Paper Clips</t>
  </si>
  <si>
    <t>Ames Interoffice Envelope</t>
  </si>
  <si>
    <t>Security-Tint</t>
  </si>
  <si>
    <t>AZ-2012-9427035</t>
  </si>
  <si>
    <t>OIC Clamps</t>
  </si>
  <si>
    <t>Tenex Folders</t>
  </si>
  <si>
    <t>AZ-2012-2185703</t>
  </si>
  <si>
    <t>Cuisinart Microwave</t>
  </si>
  <si>
    <t>AZ-2012-9836738</t>
  </si>
  <si>
    <t>Eaton Note Cards</t>
  </si>
  <si>
    <t>Kraft Mailers</t>
  </si>
  <si>
    <t>Jiffy Peel and Seal</t>
  </si>
  <si>
    <t>BN-2012-4383026</t>
  </si>
  <si>
    <t>Acme Trimmer</t>
  </si>
  <si>
    <t>AZ-2012-9824792</t>
  </si>
  <si>
    <t>AZ-2013-351604</t>
  </si>
  <si>
    <t>Elite Trimmer</t>
  </si>
  <si>
    <t>AZ-2013-5414394</t>
  </si>
  <si>
    <t>Kleencut Box Cutter</t>
  </si>
  <si>
    <t>AZ-2013-6823803</t>
  </si>
  <si>
    <t>Eaton Message Books</t>
  </si>
  <si>
    <t>AZ-2013-4391469</t>
  </si>
  <si>
    <t>Stiletto Letter Opener</t>
  </si>
  <si>
    <t>AZ-2013-9761394</t>
  </si>
  <si>
    <t>KitchenAid Refrigerator</t>
  </si>
  <si>
    <t>Black</t>
  </si>
  <si>
    <t>AZ-2013-5073437</t>
  </si>
  <si>
    <t>Breville Microwave</t>
  </si>
  <si>
    <t>Enermax Note Cards</t>
  </si>
  <si>
    <t>BN-2013-9520844</t>
  </si>
  <si>
    <t>Hon Removable Labels</t>
  </si>
  <si>
    <t>AZ-2013-5111226</t>
  </si>
  <si>
    <t>Fiskars Trimmer</t>
  </si>
  <si>
    <t>AZ-2013-4309368</t>
  </si>
  <si>
    <t>Eaton Parchment Paper</t>
  </si>
  <si>
    <t>AZ-2013-360970</t>
  </si>
  <si>
    <t>Harbour Creations File Folder Labels</t>
  </si>
  <si>
    <t>AZ-2013-8689698</t>
  </si>
  <si>
    <t>Stiletto Shears</t>
  </si>
  <si>
    <t>Green Bar Memo Slips</t>
  </si>
  <si>
    <t>Smead Round Labels</t>
  </si>
  <si>
    <t>Harbour Creations Legal Exhibit Labels</t>
  </si>
  <si>
    <t>Ames Clasp Envelope</t>
  </si>
  <si>
    <t>Jiffy Mailers</t>
  </si>
  <si>
    <t>Accos Paper Clips</t>
  </si>
  <si>
    <t>Metal</t>
  </si>
  <si>
    <t>AZ-2013-8751225</t>
  </si>
  <si>
    <t>Novimex Round Labels</t>
  </si>
  <si>
    <t>AZ-2013-8194857</t>
  </si>
  <si>
    <t>AZ-2013-4266706</t>
  </si>
  <si>
    <t>Stockwell Clamps</t>
  </si>
  <si>
    <t>AZ-2013-8803933</t>
  </si>
  <si>
    <t>Rogers Trays</t>
  </si>
  <si>
    <t>AZ-2013-6565127</t>
  </si>
  <si>
    <t>SanDisk Memo Slips</t>
  </si>
  <si>
    <t>AZ-2013-467128</t>
  </si>
  <si>
    <t>Eldon Folders</t>
  </si>
  <si>
    <t>Industrial</t>
  </si>
  <si>
    <t>AZ-2014-6896726</t>
  </si>
  <si>
    <t>Fellowes Folders</t>
  </si>
  <si>
    <t>AZ-2014-5519564</t>
  </si>
  <si>
    <t>Tenex Shelving</t>
  </si>
  <si>
    <t>AZ-2014-8902331</t>
  </si>
  <si>
    <t>AZ-2014-2367501</t>
  </si>
  <si>
    <t>Acme Scissors</t>
  </si>
  <si>
    <t>Novimex Color Coded Labels</t>
  </si>
  <si>
    <t>AZ-2014-3673606</t>
  </si>
  <si>
    <t>Rogers File Cart</t>
  </si>
  <si>
    <t>AZ-2014-1888707</t>
  </si>
  <si>
    <t>Fiskars Scissors</t>
  </si>
  <si>
    <t>Xerox Cards &amp; Envelopes</t>
  </si>
  <si>
    <t>BN-2014-8625232</t>
  </si>
  <si>
    <t>Stiletto Trimmer</t>
  </si>
  <si>
    <t>Eldon File Cart</t>
  </si>
  <si>
    <t>Accos Clamps</t>
  </si>
  <si>
    <t>AZ-2014-7795641</t>
  </si>
  <si>
    <t>BN-2014-7005725</t>
  </si>
  <si>
    <t>AZ-2014-7973944</t>
  </si>
  <si>
    <t>AZ-2014-855671</t>
  </si>
  <si>
    <t>Avery File Folder Labels</t>
  </si>
  <si>
    <t>BN-2014-6943286</t>
  </si>
  <si>
    <t>AZ-2014-8465996</t>
  </si>
  <si>
    <t>AZ-2014-2419598</t>
  </si>
  <si>
    <t>OIC Thumb Tacks</t>
  </si>
  <si>
    <t>AZ-2014-6530154</t>
  </si>
  <si>
    <t>Avery Removable Labels</t>
  </si>
  <si>
    <t>AZ-2014-3638648</t>
  </si>
  <si>
    <t>Harbour Creations Removable Labels</t>
  </si>
  <si>
    <t>BN-2014-5580925</t>
  </si>
  <si>
    <t>AZ-2014-7187125</t>
  </si>
  <si>
    <t>AZ-2014-8735182</t>
  </si>
  <si>
    <t>Green Bar Message Books</t>
  </si>
  <si>
    <t>AZ-2014-2804403</t>
  </si>
  <si>
    <t>Hon Shipping Labels</t>
  </si>
  <si>
    <t>Stockwell Paper Clips</t>
  </si>
  <si>
    <t>AZ-2014-9733542</t>
  </si>
  <si>
    <t>Smead File Folder Labels</t>
  </si>
  <si>
    <t>AZ-2014-9491986</t>
  </si>
  <si>
    <t>AZ-2011-2939440</t>
  </si>
  <si>
    <t>OIC Staples</t>
  </si>
  <si>
    <t>AZ-2011-7677596</t>
  </si>
  <si>
    <t>AZ-2011-2169445</t>
  </si>
  <si>
    <t>AZ-2011-5817638</t>
  </si>
  <si>
    <t>AZ-2011-3434177</t>
  </si>
  <si>
    <t>Fellowes File Cart</t>
  </si>
  <si>
    <t>AZ-2011-9876342</t>
  </si>
  <si>
    <t>SanDisk Computer Printout Paper</t>
  </si>
  <si>
    <t>AZ-2011-5082038</t>
  </si>
  <si>
    <t>Green Bar Computer Printout Paper</t>
  </si>
  <si>
    <t>AZ-2011-2201547</t>
  </si>
  <si>
    <t>Xerox Memo Slips</t>
  </si>
  <si>
    <t>AZ-2011-7404693</t>
  </si>
  <si>
    <t>Cameo Manila Envelope</t>
  </si>
  <si>
    <t>AZ-2011-5582578</t>
  </si>
  <si>
    <t>AZ-2011-6545414</t>
  </si>
  <si>
    <t>Acme Shears</t>
  </si>
  <si>
    <t>Stockwell Rubber Bands</t>
  </si>
  <si>
    <t>AZ-2011-8155253</t>
  </si>
  <si>
    <t>Eaton Memo Slips</t>
  </si>
  <si>
    <t>AZ-2012-4052737</t>
  </si>
  <si>
    <t>AZ-2012-47402</t>
  </si>
  <si>
    <t>AZ-2012-8629398</t>
  </si>
  <si>
    <t>Novimex Removable Labels</t>
  </si>
  <si>
    <t>Hoover Coffee Grinder</t>
  </si>
  <si>
    <t>AZ-2012-3819043</t>
  </si>
  <si>
    <t>AZ-2012-2921507</t>
  </si>
  <si>
    <t>Green Bar Cards &amp; Envelopes</t>
  </si>
  <si>
    <t>AZ-2012-6744680</t>
  </si>
  <si>
    <t>AZ-2012-250360</t>
  </si>
  <si>
    <t>Hoover Stove</t>
  </si>
  <si>
    <t>Red</t>
  </si>
  <si>
    <t>AZ-2012-5539647</t>
  </si>
  <si>
    <t>Avery Color Coded Labels</t>
  </si>
  <si>
    <t>AZ-2012-4532840</t>
  </si>
  <si>
    <t>AZ-2012-7029470</t>
  </si>
  <si>
    <t>Fiskars Box Cutter</t>
  </si>
  <si>
    <t>AZ-2012-874954</t>
  </si>
  <si>
    <t>Accos Thumb Tacks</t>
  </si>
  <si>
    <t>SanDisk Cards &amp; Envelopes</t>
  </si>
  <si>
    <t>AZ-2012-2050353</t>
  </si>
  <si>
    <t>AZ-2012-7755633</t>
  </si>
  <si>
    <t>AZ-2012-6510788</t>
  </si>
  <si>
    <t>Advantus Thumb Tacks</t>
  </si>
  <si>
    <t>AZ-2012-7606477</t>
  </si>
  <si>
    <t>AZ-2012-9492180</t>
  </si>
  <si>
    <t>Cuisinart Blender</t>
  </si>
  <si>
    <t>AZ-2012-9482146</t>
  </si>
  <si>
    <t>GlobeWeis Mailers</t>
  </si>
  <si>
    <t>AZ-2013-7432125</t>
  </si>
  <si>
    <t>AZ-2013-253234</t>
  </si>
  <si>
    <t>GlobeWeis Manila Envelope</t>
  </si>
  <si>
    <t>AZ-2013-4602895</t>
  </si>
  <si>
    <t>Jiffy Manila Envelope</t>
  </si>
  <si>
    <t>AZ-2013-3020198</t>
  </si>
  <si>
    <t>Eldon Box</t>
  </si>
  <si>
    <t>AZ-2013-7436115</t>
  </si>
  <si>
    <t>Cameo Interoffice Envelope</t>
  </si>
  <si>
    <t>AZ-2013-739088</t>
  </si>
  <si>
    <t>AZ-2013-9080857</t>
  </si>
  <si>
    <t>AZ-2013-6301171</t>
  </si>
  <si>
    <t>AZ-2013-2914891</t>
  </si>
  <si>
    <t>Cameo Clasp Envelope</t>
  </si>
  <si>
    <t>AZ-2013-1483452</t>
  </si>
  <si>
    <t>Hoover Microwave</t>
  </si>
  <si>
    <t>AZ-2013-8064261</t>
  </si>
  <si>
    <t>AZ-2013-5213862</t>
  </si>
  <si>
    <t>AZ-2013-5794364</t>
  </si>
  <si>
    <t>AZ-2013-3926345</t>
  </si>
  <si>
    <t>AZ-2013-212873</t>
  </si>
  <si>
    <t>BN-2013-7972681</t>
  </si>
  <si>
    <t>BN-2013-4841174</t>
  </si>
  <si>
    <t>Rogers Shelving</t>
  </si>
  <si>
    <t>Avery Round Labels</t>
  </si>
  <si>
    <t>AZ-2013-6788616</t>
  </si>
  <si>
    <t>GlobeWeis Peel and Seal</t>
  </si>
  <si>
    <t>Smead Folders</t>
  </si>
  <si>
    <t>AZ-2013-8946887</t>
  </si>
  <si>
    <t>Novimex Shipping Labels</t>
  </si>
  <si>
    <t>AZ-2013-7600206</t>
  </si>
  <si>
    <t>Smead Shelving</t>
  </si>
  <si>
    <t>AZ-2014-3264915</t>
  </si>
  <si>
    <t>Acme Box Cutter</t>
  </si>
  <si>
    <t>Smead Box</t>
  </si>
  <si>
    <t>Stockwell Push Pins</t>
  </si>
  <si>
    <t>AZ-2014-6197467</t>
  </si>
  <si>
    <t>Tenex Box</t>
  </si>
  <si>
    <t>AZ-2014-8582071</t>
  </si>
  <si>
    <t>Hoover Blender</t>
  </si>
  <si>
    <t>AZ-2014-8812108</t>
  </si>
  <si>
    <t>Cameo Business Envelopes</t>
  </si>
  <si>
    <t>AZ-2014-1833043</t>
  </si>
  <si>
    <t>Accos Rubber Bands</t>
  </si>
  <si>
    <t>AZ-2014-5335130</t>
  </si>
  <si>
    <t>AZ-2014-986540</t>
  </si>
  <si>
    <t>AZ-2014-5554789</t>
  </si>
  <si>
    <t>AZ-2014-8773911</t>
  </si>
  <si>
    <t>Acme Letter Opener</t>
  </si>
  <si>
    <t>AZ-2014-5463403</t>
  </si>
  <si>
    <t>AZ-2014-5473130</t>
  </si>
  <si>
    <t>AZ-2014-3085077</t>
  </si>
  <si>
    <t>Fiskars Letter Opener</t>
  </si>
  <si>
    <t>AZ-2014-2107464</t>
  </si>
  <si>
    <t>Smead Legal Exhibit Labels</t>
  </si>
  <si>
    <t>AZ-2014-3954912</t>
  </si>
  <si>
    <t>Fiskars Shears</t>
  </si>
  <si>
    <t>AZ-2014-181496</t>
  </si>
  <si>
    <t>OIC Paper Clips</t>
  </si>
  <si>
    <t>AZ-2014-1879822</t>
  </si>
  <si>
    <t>Eldon Lockers</t>
  </si>
  <si>
    <t>AZ-2014-6619612</t>
  </si>
  <si>
    <t>AZ-2014-7265288</t>
  </si>
  <si>
    <t>Fellowes Box</t>
  </si>
  <si>
    <t>AZ-2014-7367498</t>
  </si>
  <si>
    <t>Jiffy Interoffice Envelope</t>
  </si>
  <si>
    <t>BN-2014-4757131</t>
  </si>
  <si>
    <t>Elite Shears</t>
  </si>
  <si>
    <t>SanDisk Message Books</t>
  </si>
  <si>
    <t>BN-2014-6721665</t>
  </si>
  <si>
    <t>AZ-2011-2956456</t>
  </si>
  <si>
    <t>AZ-2011-5690380</t>
  </si>
  <si>
    <t>AZ-2011-4835209</t>
  </si>
  <si>
    <t>Cameo Peel and Seal</t>
  </si>
  <si>
    <t>AZ-2011-2831492</t>
  </si>
  <si>
    <t>AZ-2011-734782</t>
  </si>
  <si>
    <t>GlobeWeis Business Envelopes</t>
  </si>
  <si>
    <t>Hon Round Labels</t>
  </si>
  <si>
    <t>AZ-2011-1589827</t>
  </si>
  <si>
    <t>Breville Toaster</t>
  </si>
  <si>
    <t>AZ-2011-9135395</t>
  </si>
  <si>
    <t>Tenex Trays</t>
  </si>
  <si>
    <t>AZ-2011-4072657</t>
  </si>
  <si>
    <t>AZ-2012-5826581</t>
  </si>
  <si>
    <t>AZ-2012-6624087</t>
  </si>
  <si>
    <t>Acme Ruler</t>
  </si>
  <si>
    <t>Kraft Business Envelopes</t>
  </si>
  <si>
    <t>AZ-2012-9056595</t>
  </si>
  <si>
    <t>AZ-2012-3629477</t>
  </si>
  <si>
    <t>AZ-2012-9884785</t>
  </si>
  <si>
    <t>Ames Mailers</t>
  </si>
  <si>
    <t>AZ-2012-9662305</t>
  </si>
  <si>
    <t>AZ-2012-9208057</t>
  </si>
  <si>
    <t>AZ-2012-7889510</t>
  </si>
  <si>
    <t>Breville Blender</t>
  </si>
  <si>
    <t>AZ-2012-1722758</t>
  </si>
  <si>
    <t>AZ-2012-4096327</t>
  </si>
  <si>
    <t>AZ-2012-6923537</t>
  </si>
  <si>
    <t>Stiletto Scissors</t>
  </si>
  <si>
    <t>AZ-2012-3689624</t>
  </si>
  <si>
    <t>Cuisinart Coffee Grinder</t>
  </si>
  <si>
    <t>BN-2012-7860696</t>
  </si>
  <si>
    <t>Smead Removable Labels</t>
  </si>
  <si>
    <t>Kraft Manila Envelope</t>
  </si>
  <si>
    <t>AZ-2012-3919315</t>
  </si>
  <si>
    <t>AZ-2012-3621371</t>
  </si>
  <si>
    <t>AZ-2012-3409948</t>
  </si>
  <si>
    <t>AZ-2012-3246904</t>
  </si>
  <si>
    <t>AZ-2013-7684337</t>
  </si>
  <si>
    <t>AZ-2013-1271613</t>
  </si>
  <si>
    <t>AZ-2013-5023304</t>
  </si>
  <si>
    <t>AZ-2013-3430567</t>
  </si>
  <si>
    <t>AZ-2013-1611944</t>
  </si>
  <si>
    <t>Cuisinart Toaster</t>
  </si>
  <si>
    <t>AZ-2013-7902577</t>
  </si>
  <si>
    <t>AZ-2013-9347181</t>
  </si>
  <si>
    <t>AZ-2013-9900662</t>
  </si>
  <si>
    <t>AZ-2013-1032687</t>
  </si>
  <si>
    <t>AZ-2013-8712003</t>
  </si>
  <si>
    <t>AZ-2013-7317179</t>
  </si>
  <si>
    <t>Smead Shipping Labels</t>
  </si>
  <si>
    <t>AZ-2013-4640958</t>
  </si>
  <si>
    <t>Eldon Shelving</t>
  </si>
  <si>
    <t>AZ-2013-2534161</t>
  </si>
  <si>
    <t>AZ-2013-6795537</t>
  </si>
  <si>
    <t>AZ-2013-1579210</t>
  </si>
  <si>
    <t>AZ-2013-7691747</t>
  </si>
  <si>
    <t>AZ-2013-9306812</t>
  </si>
  <si>
    <t>AZ-2014-5722987</t>
  </si>
  <si>
    <t>GlobeWeis Interoffice Envelope</t>
  </si>
  <si>
    <t>AZ-2014-7416402</t>
  </si>
  <si>
    <t>AZ-2014-6672718</t>
  </si>
  <si>
    <t>Eaton Computer Printout Paper</t>
  </si>
  <si>
    <t>BN-2014-2423414</t>
  </si>
  <si>
    <t>Jiffy Business Envelopes</t>
  </si>
  <si>
    <t>AZ-2014-2733980</t>
  </si>
  <si>
    <t>AZ-2014-8568021</t>
  </si>
  <si>
    <t>AZ-2014-5688152</t>
  </si>
  <si>
    <t>AZ-2014-6650288</t>
  </si>
  <si>
    <t>AZ-2014-9433956</t>
  </si>
  <si>
    <t>AZ-2014-2767190</t>
  </si>
  <si>
    <t>Accos Staples</t>
  </si>
  <si>
    <t>AZ-2014-8438801</t>
  </si>
  <si>
    <t>AZ-2014-3303023</t>
  </si>
  <si>
    <t>OIC Rubber Bands</t>
  </si>
  <si>
    <t>AZ-2014-5438822</t>
  </si>
  <si>
    <t>AZ-2014-7786801</t>
  </si>
  <si>
    <t>AZ-2014-2576958</t>
  </si>
  <si>
    <t>AZ-2014-8864215</t>
  </si>
  <si>
    <t>Elite Ruler</t>
  </si>
  <si>
    <t>AZ-2014-7287251</t>
  </si>
  <si>
    <t>AZ-2014-7413278</t>
  </si>
  <si>
    <t>Rogers Lockers</t>
  </si>
  <si>
    <t>AZ-2014-3745040</t>
  </si>
  <si>
    <t>AZ-2014-9629800</t>
  </si>
  <si>
    <t>AZ-2014-8174835</t>
  </si>
  <si>
    <t>AZ-2011-4987681</t>
  </si>
  <si>
    <t>AZ-2011-8121091</t>
  </si>
  <si>
    <t>SanDisk Note Cards</t>
  </si>
  <si>
    <t>BN-2011-2343184</t>
  </si>
  <si>
    <t>AZ-2011-8748429</t>
  </si>
  <si>
    <t>AZ-2011-6288321</t>
  </si>
  <si>
    <t>AZ-2011-3930237</t>
  </si>
  <si>
    <t>AZ-2011-9995644</t>
  </si>
  <si>
    <t>Kleencut Trimmer</t>
  </si>
  <si>
    <t>AZ-2011-259939</t>
  </si>
  <si>
    <t>AZ-2011-3982438</t>
  </si>
  <si>
    <t>AZ-2011-2320734</t>
  </si>
  <si>
    <t>AZ-2011-8257474</t>
  </si>
  <si>
    <t>BN-2011-1486107</t>
  </si>
  <si>
    <t>Xerox Computer Printout Paper</t>
  </si>
  <si>
    <t>Ames Manila Envelope</t>
  </si>
  <si>
    <t>AZ-2011-9747665</t>
  </si>
  <si>
    <t>AZ-2011-5788290</t>
  </si>
  <si>
    <t>BN-2011-3829449</t>
  </si>
  <si>
    <t>AZ-2011-9996962</t>
  </si>
  <si>
    <t>AZ-2011-2892090</t>
  </si>
  <si>
    <t>Tenex File Cart</t>
  </si>
  <si>
    <t>BN-2012-8351740</t>
  </si>
  <si>
    <t>BN-2012-8185079</t>
  </si>
  <si>
    <t>AZ-2012-9114156</t>
  </si>
  <si>
    <t>BN-2012-3566851</t>
  </si>
  <si>
    <t>AZ-2012-4148308</t>
  </si>
  <si>
    <t>AZ-2012-4310145</t>
  </si>
  <si>
    <t>AZ-2012-1904492</t>
  </si>
  <si>
    <t>AZ-2012-184298</t>
  </si>
  <si>
    <t>AZ-2012-5310150</t>
  </si>
  <si>
    <t>OIC Push Pins</t>
  </si>
  <si>
    <t>BN-2012-3544150</t>
  </si>
  <si>
    <t>AZ-2012-6921554</t>
  </si>
  <si>
    <t>AZ-2012-9211043</t>
  </si>
  <si>
    <t>AZ-2012-1100963</t>
  </si>
  <si>
    <t>AZ-2012-6068196</t>
  </si>
  <si>
    <t>Enermax Memo Slips</t>
  </si>
  <si>
    <t>AZ-2012-6617050</t>
  </si>
  <si>
    <t>AZ-2012-9396037</t>
  </si>
  <si>
    <t>AZ-2012-2928633</t>
  </si>
  <si>
    <t>AZ-2012-1821964</t>
  </si>
  <si>
    <t>Advantus Push Pins</t>
  </si>
  <si>
    <t>AZ-2012-2904256</t>
  </si>
  <si>
    <t>Smead Trays</t>
  </si>
  <si>
    <t>AZ-2013-2208942</t>
  </si>
  <si>
    <t>Eaton Cards &amp; Envelopes</t>
  </si>
  <si>
    <t>AZ-2013-3364544</t>
  </si>
  <si>
    <t>AZ-2013-6808078</t>
  </si>
  <si>
    <t>BN-2013-2967589</t>
  </si>
  <si>
    <t>AZ-2013-3807660</t>
  </si>
  <si>
    <t>Elite Scissors</t>
  </si>
  <si>
    <t>AZ-2013-4637331</t>
  </si>
  <si>
    <t>AZ-2013-8617478</t>
  </si>
  <si>
    <t>AZ-2013-9485550</t>
  </si>
  <si>
    <t>AZ-2013-8859377</t>
  </si>
  <si>
    <t>AZ-2013-6541057</t>
  </si>
  <si>
    <t>AZ-2013-8620974</t>
  </si>
  <si>
    <t>BN-2013-9211723</t>
  </si>
  <si>
    <t>AZ-2013-1408349</t>
  </si>
  <si>
    <t>AZ-2013-9012669</t>
  </si>
  <si>
    <t>AZ-2013-4304749</t>
  </si>
  <si>
    <t>AZ-2013-9757987</t>
  </si>
  <si>
    <t>AZ-2013-5970660</t>
  </si>
  <si>
    <t>AZ-2013-4092169</t>
  </si>
  <si>
    <t>AZ-2013-2294363</t>
  </si>
  <si>
    <t>AZ-2013-9489930</t>
  </si>
  <si>
    <t>BN-2013-236928</t>
  </si>
  <si>
    <t>AZ-2013-3032452</t>
  </si>
  <si>
    <t>AZ-2013-2300894</t>
  </si>
  <si>
    <t>AZ-2013-2047593</t>
  </si>
  <si>
    <t>BN-2013-9324448</t>
  </si>
  <si>
    <t>AZ-2014-3279788</t>
  </si>
  <si>
    <t>AZ-2014-3079618</t>
  </si>
  <si>
    <t>BN-2014-1952726</t>
  </si>
  <si>
    <t>AZ-2014-17071</t>
  </si>
  <si>
    <t>AZ-2014-2672334</t>
  </si>
  <si>
    <t>AZ-2014-7020120</t>
  </si>
  <si>
    <t>AZ-2014-1092628</t>
  </si>
  <si>
    <t>AZ-2014-7035422</t>
  </si>
  <si>
    <t>AZ-2014-6630320</t>
  </si>
  <si>
    <t>AZ-2014-6041399</t>
  </si>
  <si>
    <t>AZ-2014-5084567</t>
  </si>
  <si>
    <t>AZ-2014-9952627</t>
  </si>
  <si>
    <t>Cuisinart Stove</t>
  </si>
  <si>
    <t>AZ-2014-9743631</t>
  </si>
  <si>
    <t>Accos Push Pins</t>
  </si>
  <si>
    <t>Fellowes Lockers</t>
  </si>
  <si>
    <t>AZ-2014-5584970</t>
  </si>
  <si>
    <t>AZ-2014-4871918</t>
  </si>
  <si>
    <t>AZ-2014-4112918</t>
  </si>
  <si>
    <t>AZ-2014-3146183</t>
  </si>
  <si>
    <t>AZ-2014-4019056</t>
  </si>
  <si>
    <t>AZ-2014-4531843</t>
  </si>
  <si>
    <t>AZ-2014-1891559</t>
  </si>
  <si>
    <t>Fiskars Ruler</t>
  </si>
  <si>
    <t>BN-2014-839820</t>
  </si>
  <si>
    <t>AZ-2014-1476767</t>
  </si>
  <si>
    <t>AZ-2014-5598265</t>
  </si>
  <si>
    <t>AZ-2014-2131616</t>
  </si>
  <si>
    <t>AZ-2014-8671792</t>
  </si>
  <si>
    <t>AZ-2014-8841844</t>
  </si>
  <si>
    <t>AZ-2014-7108970</t>
  </si>
  <si>
    <t>AZ-2014-8555156</t>
  </si>
  <si>
    <t>AZ-2014-5927838</t>
  </si>
  <si>
    <t>AZ-2014-818907</t>
  </si>
  <si>
    <t>AZ-2014-8568161</t>
  </si>
  <si>
    <t>AZ-2014-9050550</t>
  </si>
  <si>
    <t>AZ-2014-6854187</t>
  </si>
  <si>
    <t>BN-2014-7902691</t>
  </si>
  <si>
    <t>AZ-2014-4284397</t>
  </si>
  <si>
    <t>AZ-2014-494283</t>
  </si>
  <si>
    <t>AZ-2011-6439906</t>
  </si>
  <si>
    <t>AZ-2011-7675351</t>
  </si>
  <si>
    <t>BN-2011-7883641</t>
  </si>
  <si>
    <t>AZ-2011-9505872</t>
  </si>
  <si>
    <t>AZ-2011-4565223</t>
  </si>
  <si>
    <t>AZ-2011-7089649</t>
  </si>
  <si>
    <t>AZ-2011-2875746</t>
  </si>
  <si>
    <t>AZ-2011-8734686</t>
  </si>
  <si>
    <t>AZ-2011-6053355</t>
  </si>
  <si>
    <t>Enermax Cards &amp; Envelopes</t>
  </si>
  <si>
    <t>AZ-2011-2847355</t>
  </si>
  <si>
    <t>AZ-2011-1484679</t>
  </si>
  <si>
    <t>AZ-2011-3998709</t>
  </si>
  <si>
    <t>AZ-2011-9710351</t>
  </si>
  <si>
    <t>BN-2011-2329209</t>
  </si>
  <si>
    <t>AZ-2011-7962115</t>
  </si>
  <si>
    <t>Enermax Computer Printout Paper</t>
  </si>
  <si>
    <t>AZ-2012-712520</t>
  </si>
  <si>
    <t>AZ-2012-5036790</t>
  </si>
  <si>
    <t>AZ-2012-5924516</t>
  </si>
  <si>
    <t>AZ-2012-8583605</t>
  </si>
  <si>
    <t>AZ-2012-9588828</t>
  </si>
  <si>
    <t>AZ-2012-1128813</t>
  </si>
  <si>
    <t>AZ-2012-5741069</t>
  </si>
  <si>
    <t>AZ-2012-8885396</t>
  </si>
  <si>
    <t>AZ-2012-3206190</t>
  </si>
  <si>
    <t>AZ-2012-3446417</t>
  </si>
  <si>
    <t>AZ-2012-9982238</t>
  </si>
  <si>
    <t>AZ-2012-1169269</t>
  </si>
  <si>
    <t>BN-2012-4235969</t>
  </si>
  <si>
    <t>AZ-2012-8652338</t>
  </si>
  <si>
    <t>BN-2012-5394527</t>
  </si>
  <si>
    <t>AZ-2012-7850198</t>
  </si>
  <si>
    <t>BN-2012-2820764</t>
  </si>
  <si>
    <t>AZ-2012-2462721</t>
  </si>
  <si>
    <t>AZ-2012-2357034</t>
  </si>
  <si>
    <t>AZ-2012-2345149</t>
  </si>
  <si>
    <t>AZ-2012-2201530</t>
  </si>
  <si>
    <t>AZ-2012-2342130</t>
  </si>
  <si>
    <t>AZ-2012-3853973</t>
  </si>
  <si>
    <t>AZ-2012-2667819</t>
  </si>
  <si>
    <t>AZ-2012-7062936</t>
  </si>
  <si>
    <t>KitchenAid Microwave</t>
  </si>
  <si>
    <t>AZ-2012-1411846</t>
  </si>
  <si>
    <t>AZ-2012-5770966</t>
  </si>
  <si>
    <t>AZ-2013-3735155</t>
  </si>
  <si>
    <t>AZ-2013-2015802</t>
  </si>
  <si>
    <t>AZ-2013-3213150</t>
  </si>
  <si>
    <t>AZ-2013-7144565</t>
  </si>
  <si>
    <t>AZ-2013-589374</t>
  </si>
  <si>
    <t>AZ-2013-3395189</t>
  </si>
  <si>
    <t>AZ-2013-1571191</t>
  </si>
  <si>
    <t>Cuisinart Refrigerator</t>
  </si>
  <si>
    <t>AZ-2013-4821824</t>
  </si>
  <si>
    <t>AZ-2013-2183455</t>
  </si>
  <si>
    <t>AZ-2013-4778996</t>
  </si>
  <si>
    <t>BN-2013-6927088</t>
  </si>
  <si>
    <t>AZ-2013-9861986</t>
  </si>
  <si>
    <t>AZ-2013-4525210</t>
  </si>
  <si>
    <t>Breville Refrigerator</t>
  </si>
  <si>
    <t>Eldon Trays</t>
  </si>
  <si>
    <t>AZ-2013-2526896</t>
  </si>
  <si>
    <t>BN-2013-2045874</t>
  </si>
  <si>
    <t>AZ-2013-5670267</t>
  </si>
  <si>
    <t>AZ-2013-6987158</t>
  </si>
  <si>
    <t>AZ-2013-9167748</t>
  </si>
  <si>
    <t>Ames Business Envelopes</t>
  </si>
  <si>
    <t>AZ-2013-8489982</t>
  </si>
  <si>
    <t>AZ-2013-1738409</t>
  </si>
  <si>
    <t>AZ-2013-4231059</t>
  </si>
  <si>
    <t>Kraft Clasp Envelope</t>
  </si>
  <si>
    <t>AZ-2013-3357605</t>
  </si>
  <si>
    <t>BN-2013-9324340</t>
  </si>
  <si>
    <t>AZ-2013-6736860</t>
  </si>
  <si>
    <t>AZ-2013-7698467</t>
  </si>
  <si>
    <t>AZ-2013-7735459</t>
  </si>
  <si>
    <t>BN-2013-8485680</t>
  </si>
  <si>
    <t>AZ-2013-7287311</t>
  </si>
  <si>
    <t>AZ-2013-514830</t>
  </si>
  <si>
    <t>AZ-2013-9186564</t>
  </si>
  <si>
    <t>AZ-2014-3853517</t>
  </si>
  <si>
    <t>AZ-2014-1517512</t>
  </si>
  <si>
    <t>AZ-2014-285574</t>
  </si>
  <si>
    <t>AZ-2014-772338</t>
  </si>
  <si>
    <t>AZ-2014-2889820</t>
  </si>
  <si>
    <t>AZ-2014-3348489</t>
  </si>
  <si>
    <t>AZ-2014-8487214</t>
  </si>
  <si>
    <t>BN-2014-6482721</t>
  </si>
  <si>
    <t>AZ-2014-9440624</t>
  </si>
  <si>
    <t>AZ-2014-3599759</t>
  </si>
  <si>
    <t>AZ-2014-8532434</t>
  </si>
  <si>
    <t>AZ-2014-5426715</t>
  </si>
  <si>
    <t>AZ-2014-4524252</t>
  </si>
  <si>
    <t>Smead Lockers</t>
  </si>
  <si>
    <t>AZ-2014-9905195</t>
  </si>
  <si>
    <t>AZ-2014-2215737</t>
  </si>
  <si>
    <t>AZ-2014-4255691</t>
  </si>
  <si>
    <t>AZ-2014-2413956</t>
  </si>
  <si>
    <t>AZ-2014-1466197</t>
  </si>
  <si>
    <t>Smead Color Coded Labels</t>
  </si>
  <si>
    <t>AZ-2014-8090092</t>
  </si>
  <si>
    <t>Hamilton Beach Blender</t>
  </si>
  <si>
    <t>AZ-2014-1647261</t>
  </si>
  <si>
    <t>AZ-2014-5157015</t>
  </si>
  <si>
    <t>Rogers Box</t>
  </si>
  <si>
    <t>AZ-2014-6094082</t>
  </si>
  <si>
    <t>Elite Box Cutter</t>
  </si>
  <si>
    <t>AZ-2014-167426</t>
  </si>
  <si>
    <t>BN-2014-2791040</t>
  </si>
  <si>
    <t>AZ-2014-604264</t>
  </si>
  <si>
    <t>BN-2014-4592650</t>
  </si>
  <si>
    <t>AZ-2014-13469</t>
  </si>
  <si>
    <t>AZ-2014-1135927</t>
  </si>
  <si>
    <t>AZ-2014-6937153</t>
  </si>
  <si>
    <t>AZ-2014-1832142</t>
  </si>
  <si>
    <t>AZ-2014-2827922</t>
  </si>
  <si>
    <t>AZ-2014-21710</t>
  </si>
  <si>
    <t>AZ-2014-758467</t>
  </si>
  <si>
    <t>AZ-2014-6417679</t>
  </si>
  <si>
    <t>AZ-2014-1127335</t>
  </si>
  <si>
    <t>AZ-2014-2684654</t>
  </si>
  <si>
    <t>AZ-2014-4591984</t>
  </si>
  <si>
    <t>AZ-2014-4993399</t>
  </si>
  <si>
    <t>AZ-2014-6052512</t>
  </si>
  <si>
    <t>AZ-2014-7267676</t>
  </si>
  <si>
    <t>AZ-2014-6915689</t>
  </si>
  <si>
    <t>AZ-2014-8993401</t>
  </si>
  <si>
    <t>AZ-2014-9494759</t>
  </si>
  <si>
    <t>AZ-2014-8589669</t>
  </si>
  <si>
    <t>AZ-2014-3909532</t>
  </si>
  <si>
    <t>AZ-2014-6852379</t>
  </si>
  <si>
    <t>AZ-2014-1412225</t>
  </si>
  <si>
    <t>Advantus Staples</t>
  </si>
  <si>
    <t>AZ-2011-819110</t>
  </si>
  <si>
    <t>AZ-2011-7682838</t>
  </si>
  <si>
    <t>AZ-2011-3556179</t>
  </si>
  <si>
    <t>AZ-2011-1362591</t>
  </si>
  <si>
    <t>AZ-2011-5098375</t>
  </si>
  <si>
    <t>AZ-2011-6843566</t>
  </si>
  <si>
    <t>AZ-2011-6212291</t>
  </si>
  <si>
    <t>AZ-2011-6122805</t>
  </si>
  <si>
    <t>Rogers Folders</t>
  </si>
  <si>
    <t>BN-2011-28993</t>
  </si>
  <si>
    <t>AZ-2011-981373</t>
  </si>
  <si>
    <t>AZ-2011-9119536</t>
  </si>
  <si>
    <t>AZ-2011-7849219</t>
  </si>
  <si>
    <t>AZ-2011-5482172</t>
  </si>
  <si>
    <t>AZ-2011-8338326</t>
  </si>
  <si>
    <t>AZ-2011-6296214</t>
  </si>
  <si>
    <t>AZ-2011-8906544</t>
  </si>
  <si>
    <t>BN-2011-4718947</t>
  </si>
  <si>
    <t>AZ-2011-2001312</t>
  </si>
  <si>
    <t>AZ-2011-8427293</t>
  </si>
  <si>
    <t>AZ-2011-1845681</t>
  </si>
  <si>
    <t>AZ-2011-6019271</t>
  </si>
  <si>
    <t>BN-2011-4328697</t>
  </si>
  <si>
    <t>Jiffy Clasp Envelope</t>
  </si>
  <si>
    <t>AZ-2011-3096034</t>
  </si>
  <si>
    <t>AZ-2011-9882660</t>
  </si>
  <si>
    <t>AZ-2012-6747407</t>
  </si>
  <si>
    <t>AZ-2012-1951858</t>
  </si>
  <si>
    <t>AZ-2012-7471811</t>
  </si>
  <si>
    <t>AZ-2012-6077999</t>
  </si>
  <si>
    <t>AZ-2012-741020</t>
  </si>
  <si>
    <t>AZ-2012-4627785</t>
  </si>
  <si>
    <t>AZ-2012-6468483</t>
  </si>
  <si>
    <t>AZ-2012-4512200</t>
  </si>
  <si>
    <t>AZ-2012-8884167</t>
  </si>
  <si>
    <t>AZ-2012-7790652</t>
  </si>
  <si>
    <t>AZ-2012-6550286</t>
  </si>
  <si>
    <t>AZ-2012-3229399</t>
  </si>
  <si>
    <t>AZ-2012-252256</t>
  </si>
  <si>
    <t>AZ-2012-2467107</t>
  </si>
  <si>
    <t>AZ-2012-6962092</t>
  </si>
  <si>
    <t>AZ-2012-8884308</t>
  </si>
  <si>
    <t>AZ-2012-8368364</t>
  </si>
  <si>
    <t>AZ-2012-73919</t>
  </si>
  <si>
    <t>AZ-2012-9799805</t>
  </si>
  <si>
    <t>AZ-2012-3772420</t>
  </si>
  <si>
    <t>AZ-2012-982062</t>
  </si>
  <si>
    <t>AZ-2012-5171390</t>
  </si>
  <si>
    <t>BN-2012-8886681</t>
  </si>
  <si>
    <t>AZ-2012-3319820</t>
  </si>
  <si>
    <t>AZ-2012-2590055</t>
  </si>
  <si>
    <t>AZ-2012-506999</t>
  </si>
  <si>
    <t>AZ-2012-3655413</t>
  </si>
  <si>
    <t>AZ-2012-9695680</t>
  </si>
  <si>
    <t>AZ-2012-4561991</t>
  </si>
  <si>
    <t>AZ-2012-9218935</t>
  </si>
  <si>
    <t>AZ-2012-5728837</t>
  </si>
  <si>
    <t>AZ-2012-334946</t>
  </si>
  <si>
    <t>AZ-2012-6501898</t>
  </si>
  <si>
    <t>AZ-2013-7017402</t>
  </si>
  <si>
    <t>KitchenAid Blender</t>
  </si>
  <si>
    <t>AZ-2013-2652268</t>
  </si>
  <si>
    <t>AZ-2013-3946948</t>
  </si>
  <si>
    <t>AZ-2013-997141</t>
  </si>
  <si>
    <t>AZ-2013-6528182</t>
  </si>
  <si>
    <t>AZ-2013-1900588</t>
  </si>
  <si>
    <t>AZ-2013-9453292</t>
  </si>
  <si>
    <t>AZ-2013-5548332</t>
  </si>
  <si>
    <t>AZ-2013-3881285</t>
  </si>
  <si>
    <t>AZ-2013-7719706</t>
  </si>
  <si>
    <t>Hamilton Beach Refrigerator</t>
  </si>
  <si>
    <t>AZ-2013-1998308</t>
  </si>
  <si>
    <t>AZ-2013-2380207</t>
  </si>
  <si>
    <t>AZ-2013-9777837</t>
  </si>
  <si>
    <t>AZ-2013-3097789</t>
  </si>
  <si>
    <t>AZ-2013-890356</t>
  </si>
  <si>
    <t>Fellowes Trays</t>
  </si>
  <si>
    <t>AZ-2013-684636</t>
  </si>
  <si>
    <t>AZ-2013-2587555</t>
  </si>
  <si>
    <t>AZ-2013-3160471</t>
  </si>
  <si>
    <t>AZ-2013-8354954</t>
  </si>
  <si>
    <t>AZ-2013-6943804</t>
  </si>
  <si>
    <t>AZ-2014-8935301</t>
  </si>
  <si>
    <t>Breville Stove</t>
  </si>
  <si>
    <t>AZ-2014-6943105</t>
  </si>
  <si>
    <t>AZ-2014-8991506</t>
  </si>
  <si>
    <t>AZ-2014-3203712</t>
  </si>
  <si>
    <t>AZ-2014-6340236</t>
  </si>
  <si>
    <t>AZ-2014-4649759</t>
  </si>
  <si>
    <t>AZ-2014-6368939</t>
  </si>
  <si>
    <t>AZ-2014-5228686</t>
  </si>
  <si>
    <t>AZ-2014-9586532</t>
  </si>
  <si>
    <t>AZ-2014-8880439</t>
  </si>
  <si>
    <t>AZ-2014-77046</t>
  </si>
  <si>
    <t>AZ-2014-6427379</t>
  </si>
  <si>
    <t>AZ-2014-9821147</t>
  </si>
  <si>
    <t>AZ-2014-5196501</t>
  </si>
  <si>
    <t>AZ-2014-1627847</t>
  </si>
  <si>
    <t>Hamilton Beach Coffee Grinder</t>
  </si>
  <si>
    <t>AZ-2014-8976002</t>
  </si>
  <si>
    <t>AZ-2014-8682388</t>
  </si>
  <si>
    <t>AZ-2014-4892329</t>
  </si>
  <si>
    <t>BN-2014-6245972</t>
  </si>
  <si>
    <t>AZ-2014-2750080</t>
  </si>
  <si>
    <t>AZ-2014-522884</t>
  </si>
  <si>
    <t>BN-2014-9900559</t>
  </si>
  <si>
    <t>BN-2014-4513142</t>
  </si>
  <si>
    <t>Hoover Toaster</t>
  </si>
  <si>
    <t>AZ-2014-3997418</t>
  </si>
  <si>
    <t>AZ-2014-7610238</t>
  </si>
  <si>
    <t>AZ-2014-5444543</t>
  </si>
  <si>
    <t>AZ-2014-5956672</t>
  </si>
  <si>
    <t>AZ-2014-7329559</t>
  </si>
  <si>
    <t>AZ-2014-8008458</t>
  </si>
  <si>
    <t>AZ-2014-3489537</t>
  </si>
  <si>
    <t>AZ-2014-7608548</t>
  </si>
  <si>
    <t>AZ-2014-8055993</t>
  </si>
  <si>
    <t>AZ-2014-3636472</t>
  </si>
  <si>
    <t>AZ-2014-4279735</t>
  </si>
  <si>
    <t>AZ-2014-4571075</t>
  </si>
  <si>
    <t>AZ-2014-4236300</t>
  </si>
  <si>
    <t>BN-2014-3819609</t>
  </si>
  <si>
    <t>AZ-2014-6389131</t>
  </si>
  <si>
    <t>BN-2014-9079543</t>
  </si>
  <si>
    <t>AZ-2014-2539403</t>
  </si>
  <si>
    <t>AZ-2014-4031340</t>
  </si>
  <si>
    <t>AZ-2014-2293716</t>
  </si>
  <si>
    <t>AZ-2014-8677519</t>
  </si>
  <si>
    <t>AZ-2014-663950</t>
  </si>
  <si>
    <t>BN-2011-555099</t>
  </si>
  <si>
    <t>AZ-2011-7499604</t>
  </si>
  <si>
    <t>AZ-2011-2118516</t>
  </si>
  <si>
    <t>BN-2011-980083</t>
  </si>
  <si>
    <t>AZ-2011-5170408</t>
  </si>
  <si>
    <t>AZ-2011-9028844</t>
  </si>
  <si>
    <t>AZ-2011-4802639</t>
  </si>
  <si>
    <t>AZ-2011-4495779</t>
  </si>
  <si>
    <t>AZ-2011-1661180</t>
  </si>
  <si>
    <t>AZ-2011-6604383</t>
  </si>
  <si>
    <t>AZ-2012-9703456</t>
  </si>
  <si>
    <t>AZ-2012-6068382</t>
  </si>
  <si>
    <t>AZ-2012-9721463</t>
  </si>
  <si>
    <t>AZ-2012-3398854</t>
  </si>
  <si>
    <t>AZ-2012-4954045</t>
  </si>
  <si>
    <t>BN-2012-831365</t>
  </si>
  <si>
    <t>BN-2012-8610295</t>
  </si>
  <si>
    <t>AZ-2012-9649659</t>
  </si>
  <si>
    <t>BN-2012-3780400</t>
  </si>
  <si>
    <t>AZ-2012-6682844</t>
  </si>
  <si>
    <t>AZ-2012-5862496</t>
  </si>
  <si>
    <t>AZ-2012-1021775</t>
  </si>
  <si>
    <t>AZ-2012-7523947</t>
  </si>
  <si>
    <t>AZ-2012-3435538</t>
  </si>
  <si>
    <t>AZ-2012-2827318</t>
  </si>
  <si>
    <t>BN-2012-4253204</t>
  </si>
  <si>
    <t>AZ-2012-398573</t>
  </si>
  <si>
    <t>AZ-2012-3337220</t>
  </si>
  <si>
    <t>AZ-2012-9601062</t>
  </si>
  <si>
    <t>AZ-2012-7579239</t>
  </si>
  <si>
    <t>AZ-2012-5345819</t>
  </si>
  <si>
    <t>AZ-2013-6878951</t>
  </si>
  <si>
    <t>AZ-2013-6986515</t>
  </si>
  <si>
    <t>AZ-2013-2176321</t>
  </si>
  <si>
    <t>AZ-2013-755831</t>
  </si>
  <si>
    <t>Xerox Parchment Paper</t>
  </si>
  <si>
    <t>AZ-2013-9280620</t>
  </si>
  <si>
    <t>AZ-2013-4462556</t>
  </si>
  <si>
    <t>AZ-2013-7749449</t>
  </si>
  <si>
    <t>AZ-2013-3627184</t>
  </si>
  <si>
    <t>AZ-2013-7001055</t>
  </si>
  <si>
    <t>AZ-2013-7130503</t>
  </si>
  <si>
    <t>AZ-2013-1372468</t>
  </si>
  <si>
    <t>AZ-2013-4187412</t>
  </si>
  <si>
    <t>AZ-2013-5007894</t>
  </si>
  <si>
    <t>AZ-2013-8207350</t>
  </si>
  <si>
    <t>AZ-2013-242926</t>
  </si>
  <si>
    <t>AZ-2013-2791278</t>
  </si>
  <si>
    <t>AZ-2013-4071226</t>
  </si>
  <si>
    <t>AZ-2013-6121627</t>
  </si>
  <si>
    <t>AZ-2013-2070413</t>
  </si>
  <si>
    <t>AZ-2014-7225808</t>
  </si>
  <si>
    <t>AZ-2014-3004222</t>
  </si>
  <si>
    <t>BN-2014-1772108</t>
  </si>
  <si>
    <t>AZ-2014-6715732</t>
  </si>
  <si>
    <t>AZ-2014-1466658</t>
  </si>
  <si>
    <t>AZ-2014-6634288</t>
  </si>
  <si>
    <t>AZ-2014-8638233</t>
  </si>
  <si>
    <t>AZ-2014-2987514</t>
  </si>
  <si>
    <t>AZ-2014-7242450</t>
  </si>
  <si>
    <t>AZ-2014-8284131</t>
  </si>
  <si>
    <t>AZ-2014-5299088</t>
  </si>
  <si>
    <t>AZ-2014-6235976</t>
  </si>
  <si>
    <t>AZ-2014-2857176</t>
  </si>
  <si>
    <t>AZ-2014-7142751</t>
  </si>
  <si>
    <t>AZ-2014-3145112</t>
  </si>
  <si>
    <t>BN-2014-3084273</t>
  </si>
  <si>
    <t>KitchenAid Stove</t>
  </si>
  <si>
    <t>AZ-2014-4303771</t>
  </si>
  <si>
    <t>AZ-2014-8469117</t>
  </si>
  <si>
    <t>BN-2014-5849086</t>
  </si>
  <si>
    <t>AZ-2014-2681934</t>
  </si>
  <si>
    <t>AZ-2014-7267065</t>
  </si>
  <si>
    <t>AZ-2014-9561392</t>
  </si>
  <si>
    <t>AZ-2014-8973958</t>
  </si>
  <si>
    <t>AZ-2014-1389011</t>
  </si>
  <si>
    <t>AZ-2014-2885324</t>
  </si>
  <si>
    <t>AZ-2014-5706621</t>
  </si>
  <si>
    <t>AZ-2011-3059419</t>
  </si>
  <si>
    <t>AZ-2011-9194903</t>
  </si>
  <si>
    <t>AZ-2011-7732849</t>
  </si>
  <si>
    <t>AZ-2011-8378099</t>
  </si>
  <si>
    <t>AZ-2011-6683192</t>
  </si>
  <si>
    <t>AZ-2012-4158616</t>
  </si>
  <si>
    <t>AZ-2012-768602</t>
  </si>
  <si>
    <t>AZ-2012-5685113</t>
  </si>
  <si>
    <t>AZ-2012-2500695</t>
  </si>
  <si>
    <t>BN-2012-2095072</t>
  </si>
  <si>
    <t>AZ-2012-6233786</t>
  </si>
  <si>
    <t>AZ-2012-7753558</t>
  </si>
  <si>
    <t>AZ-2012-4260894</t>
  </si>
  <si>
    <t>AZ-2012-6369944</t>
  </si>
  <si>
    <t>AZ-2012-7250654</t>
  </si>
  <si>
    <t>AZ-2012-331125</t>
  </si>
  <si>
    <t>AZ-2012-2408041</t>
  </si>
  <si>
    <t>AZ-2012-1880028</t>
  </si>
  <si>
    <t>AZ-2013-9011810</t>
  </si>
  <si>
    <t>AZ-2013-6727815</t>
  </si>
  <si>
    <t>AZ-2013-2543728</t>
  </si>
  <si>
    <t>AZ-2013-2162225</t>
  </si>
  <si>
    <t>AZ-2013-5013285</t>
  </si>
  <si>
    <t>AZ-2013-5098610</t>
  </si>
  <si>
    <t>BN-2013-8437019</t>
  </si>
  <si>
    <t>AZ-2013-3483098</t>
  </si>
  <si>
    <t>AZ-2013-4878818</t>
  </si>
  <si>
    <t>AZ-2013-3148222</t>
  </si>
  <si>
    <t>AZ-2013-6143126</t>
  </si>
  <si>
    <t>AZ-2013-796165</t>
  </si>
  <si>
    <t>AZ-2013-686956</t>
  </si>
  <si>
    <t>AZ-2013-1673831</t>
  </si>
  <si>
    <t>AZ-2014-5295692</t>
  </si>
  <si>
    <t>AZ-2014-2339680</t>
  </si>
  <si>
    <t>BN-2014-5536187</t>
  </si>
  <si>
    <t>AZ-2014-5598677</t>
  </si>
  <si>
    <t>AZ-2014-2088036</t>
  </si>
  <si>
    <t>AZ-2014-3374412</t>
  </si>
  <si>
    <t>AZ-2014-2874251</t>
  </si>
  <si>
    <t>AZ-2014-9165152</t>
  </si>
  <si>
    <t>AZ-2014-4112590</t>
  </si>
  <si>
    <t>AZ-2011-7804688</t>
  </si>
  <si>
    <t>AZ-2011-7944653</t>
  </si>
  <si>
    <t>AZ-2011-3937280</t>
  </si>
  <si>
    <t>AZ-2011-7643452</t>
  </si>
  <si>
    <t>AZ-2011-2141552</t>
  </si>
  <si>
    <t>AZ-2011-8878816</t>
  </si>
  <si>
    <t>AZ-2011-438758</t>
  </si>
  <si>
    <t>AZ-2012-3052535</t>
  </si>
  <si>
    <t>AZ-2012-5060433</t>
  </si>
  <si>
    <t>AZ-2012-1759709</t>
  </si>
  <si>
    <t>AZ-2012-5646456</t>
  </si>
  <si>
    <t>AZ-2012-2938834</t>
  </si>
  <si>
    <t>AZ-2012-2751924</t>
  </si>
  <si>
    <t>AZ-2012-2976788</t>
  </si>
  <si>
    <t>BN-2012-9322615</t>
  </si>
  <si>
    <t>AZ-2012-2193596</t>
  </si>
  <si>
    <t>AZ-2012-8459851</t>
  </si>
  <si>
    <t>AZ-2013-8838636</t>
  </si>
  <si>
    <t>AZ-2013-7431618</t>
  </si>
  <si>
    <t>BN-2013-80695</t>
  </si>
  <si>
    <t>AZ-2013-3387744</t>
  </si>
  <si>
    <t>BN-2013-3695391</t>
  </si>
  <si>
    <t>AZ-2013-3326917</t>
  </si>
  <si>
    <t>AZ-2014-789686</t>
  </si>
  <si>
    <t>AZ-2014-3387010</t>
  </si>
  <si>
    <t>AZ-2014-6975089</t>
  </si>
  <si>
    <t>AZ-2014-886827</t>
  </si>
  <si>
    <t>AZ-2014-1592554</t>
  </si>
  <si>
    <t>AZ-2014-6878748</t>
  </si>
  <si>
    <t>AZ-2014-1948946</t>
  </si>
  <si>
    <t>AZ-2014-6714214</t>
  </si>
  <si>
    <t>BN-2014-47251</t>
  </si>
  <si>
    <t>AZ-2014-7938623</t>
  </si>
  <si>
    <t>AZ-2014-2017508</t>
  </si>
  <si>
    <t>AZ-2014-7469338</t>
  </si>
  <si>
    <t>AZ-2014-4660406</t>
  </si>
  <si>
    <t>BN-2014-3503687</t>
  </si>
  <si>
    <t>AZ-2014-2183629</t>
  </si>
  <si>
    <t>AZ-2011-2918397</t>
  </si>
  <si>
    <t>AZ-2011-8122214</t>
  </si>
  <si>
    <t>AZ-2011-6969006</t>
  </si>
  <si>
    <t>AZ-2011-4707711</t>
  </si>
  <si>
    <t>AZ-2011-3973701</t>
  </si>
  <si>
    <t>AZ-2011-5228035</t>
  </si>
  <si>
    <t>AZ-2011-9711046</t>
  </si>
  <si>
    <t>AZ-2012-5204554</t>
  </si>
  <si>
    <t>AZ-2012-2380607</t>
  </si>
  <si>
    <t>AZ-2012-5499753</t>
  </si>
  <si>
    <t>BN-2012-1467003</t>
  </si>
  <si>
    <t>AZ-2012-2224198</t>
  </si>
  <si>
    <t>AZ-2012-2003221</t>
  </si>
  <si>
    <t>AZ-2012-1210526</t>
  </si>
  <si>
    <t>AZ-2012-1383136</t>
  </si>
  <si>
    <t>AZ-2012-2540881</t>
  </si>
  <si>
    <t>BN-2012-1453436</t>
  </si>
  <si>
    <t>AZ-2013-487438</t>
  </si>
  <si>
    <t>AZ-2013-1211955</t>
  </si>
  <si>
    <t>AZ-2013-343563</t>
  </si>
  <si>
    <t>AZ-2013-6053610</t>
  </si>
  <si>
    <t>AZ-2013-9591675</t>
  </si>
  <si>
    <t>AZ-2013-2857120</t>
  </si>
  <si>
    <t>AZ-2013-4148381</t>
  </si>
  <si>
    <t>AZ-2013-7143819</t>
  </si>
  <si>
    <t>AZ-2013-5937615</t>
  </si>
  <si>
    <t>BN-2013-8187001</t>
  </si>
  <si>
    <t>AZ-2013-2014135</t>
  </si>
  <si>
    <t>AZ-2013-8622120</t>
  </si>
  <si>
    <t>AZ-2014-1235152</t>
  </si>
  <si>
    <t>AZ-2014-3967797</t>
  </si>
  <si>
    <t>AZ-2014-221897</t>
  </si>
  <si>
    <t>AZ-2014-8916168</t>
  </si>
  <si>
    <t>AZ-2014-2926551</t>
  </si>
  <si>
    <t>AZ-2014-3255631</t>
  </si>
  <si>
    <t>AZ-2014-8696751</t>
  </si>
  <si>
    <t>AZ-2014-3694312</t>
  </si>
  <si>
    <t>AZ-2014-2490387</t>
  </si>
  <si>
    <t>AZ-2014-4722343</t>
  </si>
  <si>
    <t>AZ-2014-3621683</t>
  </si>
  <si>
    <t>AZ-2014-5958332</t>
  </si>
  <si>
    <t>AZ-2011-201891</t>
  </si>
  <si>
    <t>AZ-2011-9421435</t>
  </si>
  <si>
    <t>AZ-2011-5265250</t>
  </si>
  <si>
    <t>AZ-2011-8252363</t>
  </si>
  <si>
    <t>AZ-2011-9958697</t>
  </si>
  <si>
    <t>AZ-2011-1116129</t>
  </si>
  <si>
    <t>AZ-2011-7694862</t>
  </si>
  <si>
    <t>Hon Color Coded Labels</t>
  </si>
  <si>
    <t>AZ-2011-1406494</t>
  </si>
  <si>
    <t>AZ-2012-4085046</t>
  </si>
  <si>
    <t>AZ-2012-8935419</t>
  </si>
  <si>
    <t>AZ-2012-1627785</t>
  </si>
  <si>
    <t>AZ-2012-6079370</t>
  </si>
  <si>
    <t>AZ-2013-2474005</t>
  </si>
  <si>
    <t>BN-2013-7163306</t>
  </si>
  <si>
    <t>AZ-2013-6302764</t>
  </si>
  <si>
    <t>AZ-2013-8287659</t>
  </si>
  <si>
    <t>AZ-2013-3485300</t>
  </si>
  <si>
    <t>AZ-2013-8369315</t>
  </si>
  <si>
    <t>AZ-2013-1571444</t>
  </si>
  <si>
    <t>AZ-2013-3136343</t>
  </si>
  <si>
    <t>AZ-2013-1388656</t>
  </si>
  <si>
    <t>AZ-2013-1448601</t>
  </si>
  <si>
    <t>AZ-2014-874376</t>
  </si>
  <si>
    <t>AZ-2014-7895228</t>
  </si>
  <si>
    <t>BN-2014-2854953</t>
  </si>
  <si>
    <t>AZ-2014-1627961</t>
  </si>
  <si>
    <t>AZ-2014-7114093</t>
  </si>
  <si>
    <t>AZ-2014-3031109</t>
  </si>
  <si>
    <t>AZ-2014-7906967</t>
  </si>
  <si>
    <t>AZ-2014-139785</t>
  </si>
  <si>
    <t>AZ-2014-36141</t>
  </si>
  <si>
    <t>AZ-2014-5759830</t>
  </si>
  <si>
    <t>AZ-2011-1278696</t>
  </si>
  <si>
    <t>AZ-2011-254910</t>
  </si>
  <si>
    <t>AZ-2011-8743509</t>
  </si>
  <si>
    <t>AZ-2011-3293357</t>
  </si>
  <si>
    <t>AZ-2011-643323</t>
  </si>
  <si>
    <t>AZ-2011-1372644</t>
  </si>
  <si>
    <t>AZ-2011-5289752</t>
  </si>
  <si>
    <t>AZ-2011-1240916</t>
  </si>
  <si>
    <t>AZ-2011-6268545</t>
  </si>
  <si>
    <t>Hamilton Beach Microwave</t>
  </si>
  <si>
    <t>AZ-2011-9747557</t>
  </si>
  <si>
    <t>AZ-2011-635398</t>
  </si>
  <si>
    <t>AZ-2011-2884922</t>
  </si>
  <si>
    <t>AZ-2011-9520720</t>
  </si>
  <si>
    <t>AZ-2011-800016</t>
  </si>
  <si>
    <t>BN-2011-326585</t>
  </si>
  <si>
    <t>AZ-2011-1029887</t>
  </si>
  <si>
    <t>AZ-2011-882043</t>
  </si>
  <si>
    <t>AZ-2011-65889</t>
  </si>
  <si>
    <t>AZ-2011-3223139</t>
  </si>
  <si>
    <t>KitchenAid Coffee Grinder</t>
  </si>
  <si>
    <t>Hamilton Beach Toaster</t>
  </si>
  <si>
    <t>AZ-2011-6634822</t>
  </si>
  <si>
    <t>AZ-2011-1645475</t>
  </si>
  <si>
    <t>AZ-2011-8007862</t>
  </si>
  <si>
    <t>AZ-2011-5471262</t>
  </si>
  <si>
    <t>AZ-2011-5265175</t>
  </si>
  <si>
    <t>AZ-2011-5721905</t>
  </si>
  <si>
    <t>BN-2011-6498909</t>
  </si>
  <si>
    <t>AZ-2011-5492852</t>
  </si>
  <si>
    <t>AZ-2011-3828424</t>
  </si>
  <si>
    <t>BN-2011-9556882</t>
  </si>
  <si>
    <t>AZ-2011-7671743</t>
  </si>
  <si>
    <t>AZ-2011-479838</t>
  </si>
  <si>
    <t>BN-2011-1815779</t>
  </si>
  <si>
    <t>AZ-2011-8648970</t>
  </si>
  <si>
    <t>AZ-2011-3903564</t>
  </si>
  <si>
    <t>AZ-2011-2079755</t>
  </si>
  <si>
    <t>AZ-2011-583228</t>
  </si>
  <si>
    <t>AZ-2012-2353592</t>
  </si>
  <si>
    <t>AZ-2012-3743850</t>
  </si>
  <si>
    <t>AZ-2012-2278867</t>
  </si>
  <si>
    <t>AZ-2012-4182934</t>
  </si>
  <si>
    <t>AZ-2012-6231501</t>
  </si>
  <si>
    <t>Hoover Refrigerator</t>
  </si>
  <si>
    <t>AZ-2012-2293554</t>
  </si>
  <si>
    <t>AZ-2012-8456579</t>
  </si>
  <si>
    <t>AZ-2012-6992927</t>
  </si>
  <si>
    <t>AZ-2012-7344517</t>
  </si>
  <si>
    <t>BN-2012-4716466</t>
  </si>
  <si>
    <t>AZ-2012-2961412</t>
  </si>
  <si>
    <t>AZ-2012-3239511</t>
  </si>
  <si>
    <t>AZ-2012-1672161</t>
  </si>
  <si>
    <t>AZ-2012-9180842</t>
  </si>
  <si>
    <t>AZ-2012-6757655</t>
  </si>
  <si>
    <t>AZ-2012-2411878</t>
  </si>
  <si>
    <t>AZ-2012-7560485</t>
  </si>
  <si>
    <t>AZ-2012-7087308</t>
  </si>
  <si>
    <t>AZ-2012-6992857</t>
  </si>
  <si>
    <t>AZ-2012-5001546</t>
  </si>
  <si>
    <t>AZ-2012-2513839</t>
  </si>
  <si>
    <t>AZ-2012-8403206</t>
  </si>
  <si>
    <t>AZ-2012-7989750</t>
  </si>
  <si>
    <t>AZ-2012-4302372</t>
  </si>
  <si>
    <t>AZ-2012-1264842</t>
  </si>
  <si>
    <t>AZ-2012-1814143</t>
  </si>
  <si>
    <t>AZ-2012-3813896</t>
  </si>
  <si>
    <t>AZ-2012-3182076</t>
  </si>
  <si>
    <t>AZ-2012-2434811</t>
  </si>
  <si>
    <t>AZ-2012-2040826</t>
  </si>
  <si>
    <t>AZ-2012-7520168</t>
  </si>
  <si>
    <t>AZ-2012-7281587</t>
  </si>
  <si>
    <t>AZ-2012-664111</t>
  </si>
  <si>
    <t>AZ-2012-7407421</t>
  </si>
  <si>
    <t>BN-2012-2613317</t>
  </si>
  <si>
    <t>AZ-2012-8282656</t>
  </si>
  <si>
    <t>AZ-2012-6202346</t>
  </si>
  <si>
    <t>AZ-2012-1605480</t>
  </si>
  <si>
    <t>AZ-2012-9819217</t>
  </si>
  <si>
    <t>AZ-2012-2187904</t>
  </si>
  <si>
    <t>AZ-2012-3970156</t>
  </si>
  <si>
    <t>AZ-2012-6411999</t>
  </si>
  <si>
    <t>AZ-2012-6517579</t>
  </si>
  <si>
    <t>BN-2012-1106280</t>
  </si>
  <si>
    <t>AZ-2012-3700237</t>
  </si>
  <si>
    <t>AZ-2013-7897530</t>
  </si>
  <si>
    <t>AZ-2013-3564823</t>
  </si>
  <si>
    <t>AZ-2013-1777709</t>
  </si>
  <si>
    <t>AZ-2013-5956200</t>
  </si>
  <si>
    <t>AZ-2013-6530870</t>
  </si>
  <si>
    <t>AZ-2013-9251639</t>
  </si>
  <si>
    <t>AZ-2013-8158326</t>
  </si>
  <si>
    <t>AZ-2013-6397384</t>
  </si>
  <si>
    <t>AZ-2013-6242491</t>
  </si>
  <si>
    <t>AZ-2013-5643375</t>
  </si>
  <si>
    <t>AZ-2013-2036266</t>
  </si>
  <si>
    <t>AZ-2013-6937323</t>
  </si>
  <si>
    <t>AZ-2013-9496816</t>
  </si>
  <si>
    <t>AZ-2013-706916</t>
  </si>
  <si>
    <t>AZ-2013-125479</t>
  </si>
  <si>
    <t>AZ-2013-9827479</t>
  </si>
  <si>
    <t>AZ-2013-7300382</t>
  </si>
  <si>
    <t>AZ-2013-7204222</t>
  </si>
  <si>
    <t>AZ-2013-5832264</t>
  </si>
  <si>
    <t>AZ-2013-1014615</t>
  </si>
  <si>
    <t>AZ-2013-4599374</t>
  </si>
  <si>
    <t>AZ-2013-1781904</t>
  </si>
  <si>
    <t>AZ-2013-6674334</t>
  </si>
  <si>
    <t>AZ-2013-6261184</t>
  </si>
  <si>
    <t>AZ-2013-2435925</t>
  </si>
  <si>
    <t>AZ-2013-1414174</t>
  </si>
  <si>
    <t>AZ-2013-584575</t>
  </si>
  <si>
    <t>AZ-2013-3021491</t>
  </si>
  <si>
    <t>AZ-2013-7918506</t>
  </si>
  <si>
    <t>AZ-2013-1059727</t>
  </si>
  <si>
    <t>AZ-2013-1894900</t>
  </si>
  <si>
    <t>AZ-2013-3075168</t>
  </si>
  <si>
    <t>AZ-2013-4915584</t>
  </si>
  <si>
    <t>AZ-2013-1444287</t>
  </si>
  <si>
    <t>AZ-2013-135124</t>
  </si>
  <si>
    <t>AZ-2013-8603182</t>
  </si>
  <si>
    <t>AZ-2013-3220222</t>
  </si>
  <si>
    <t>AZ-2013-7868925</t>
  </si>
  <si>
    <t>BN-2013-8862051</t>
  </si>
  <si>
    <t>AZ-2013-8089824</t>
  </si>
  <si>
    <t>AZ-2013-5024035</t>
  </si>
  <si>
    <t>BN-2013-6882863</t>
  </si>
  <si>
    <t>BN-2013-603818</t>
  </si>
  <si>
    <t>AZ-2014-4990754</t>
  </si>
  <si>
    <t>AZ-2014-7801536</t>
  </si>
  <si>
    <t>AZ-2014-19192</t>
  </si>
  <si>
    <t>AZ-2014-2860692</t>
  </si>
  <si>
    <t>AZ-2014-6379288</t>
  </si>
  <si>
    <t>AZ-2014-4714590</t>
  </si>
  <si>
    <t>AZ-2014-1476167</t>
  </si>
  <si>
    <t>AZ-2014-7256409</t>
  </si>
  <si>
    <t>AZ-2014-1661689</t>
  </si>
  <si>
    <t>AZ-2014-186904</t>
  </si>
  <si>
    <t>AZ-2014-8986990</t>
  </si>
  <si>
    <t>AZ-2014-9634517</t>
  </si>
  <si>
    <t>AZ-2014-8951189</t>
  </si>
  <si>
    <t>AZ-2014-6019807</t>
  </si>
  <si>
    <t>AZ-2014-8737214</t>
  </si>
  <si>
    <t>AZ-2014-7156514</t>
  </si>
  <si>
    <t>AZ-2014-9815081</t>
  </si>
  <si>
    <t>AZ-2014-6497288</t>
  </si>
  <si>
    <t>AZ-2014-8202914</t>
  </si>
  <si>
    <t>AZ-2014-3888440</t>
  </si>
  <si>
    <t>AZ-2014-7674132</t>
  </si>
  <si>
    <t>AZ-2014-1036259</t>
  </si>
  <si>
    <t>AZ-2014-6299049</t>
  </si>
  <si>
    <t>AZ-2014-2300523</t>
  </si>
  <si>
    <t>AZ-2014-729084</t>
  </si>
  <si>
    <t>AZ-2014-2348970</t>
  </si>
  <si>
    <t>AZ-2014-2897959</t>
  </si>
  <si>
    <t>AZ-2014-5904203</t>
  </si>
  <si>
    <t>AZ-2014-8677910</t>
  </si>
  <si>
    <t>AZ-2014-3892421</t>
  </si>
  <si>
    <t>AZ-2014-8533393</t>
  </si>
  <si>
    <t>AZ-2014-183577</t>
  </si>
  <si>
    <t>AZ-2014-5363417</t>
  </si>
  <si>
    <t>AZ-2014-4740053</t>
  </si>
  <si>
    <t>AZ-2014-3872710</t>
  </si>
  <si>
    <t>AZ-2014-5155500</t>
  </si>
  <si>
    <t>AZ-2014-5560441</t>
  </si>
  <si>
    <t>AZ-2014-8957312</t>
  </si>
  <si>
    <t>AZ-2014-2138061</t>
  </si>
  <si>
    <t>AZ-2014-9225058</t>
  </si>
  <si>
    <t>AZ-2014-2258709</t>
  </si>
  <si>
    <t>AZ-2014-5827571</t>
  </si>
  <si>
    <t>AZ-2014-2593220</t>
  </si>
  <si>
    <t>AZ-2014-270140</t>
  </si>
  <si>
    <t>AZ-2014-2317283</t>
  </si>
  <si>
    <t>AZ-2014-5889570</t>
  </si>
  <si>
    <t>AZ-2014-5976427</t>
  </si>
  <si>
    <t>AZ-2014-5623990</t>
  </si>
  <si>
    <t>AZ-2014-8257707</t>
  </si>
  <si>
    <t>AZ-2014-5012484</t>
  </si>
  <si>
    <t>AZ-2014-5189353</t>
  </si>
  <si>
    <t>AZ-2014-9504290</t>
  </si>
  <si>
    <t>AZ-2014-6305127</t>
  </si>
  <si>
    <t>AZ-2014-688313</t>
  </si>
  <si>
    <t>AZ-2014-6047268</t>
  </si>
  <si>
    <t>AZ-2014-6621179</t>
  </si>
  <si>
    <t>AZ-2014-8610318</t>
  </si>
  <si>
    <t>AZ-2014-2748626</t>
  </si>
  <si>
    <t>AZ-2014-1317871</t>
  </si>
  <si>
    <t>AZ-2014-8899195</t>
  </si>
  <si>
    <t>AZ-2014-8007090</t>
  </si>
  <si>
    <t>Epson Printer</t>
  </si>
  <si>
    <t>Technology</t>
  </si>
  <si>
    <t>Machines</t>
  </si>
  <si>
    <t>StarTech Card Printer</t>
  </si>
  <si>
    <t>Epson Calculator</t>
  </si>
  <si>
    <t>Okidata Inkjet</t>
  </si>
  <si>
    <t>AZ-2011-1672552</t>
  </si>
  <si>
    <t>Epson Phone</t>
  </si>
  <si>
    <t>Wireless</t>
  </si>
  <si>
    <t>AZ-2011-3348631</t>
  </si>
  <si>
    <t>Okidata Calculator</t>
  </si>
  <si>
    <t>Panasonic Receipt Printer</t>
  </si>
  <si>
    <t>AZ-2011-5827692</t>
  </si>
  <si>
    <t>AZ-2011-5663696</t>
  </si>
  <si>
    <t>Konica Phone</t>
  </si>
  <si>
    <t>AZ-2011-1693949</t>
  </si>
  <si>
    <t>StarTech Inkjet</t>
  </si>
  <si>
    <t>Konica Receipt Printer</t>
  </si>
  <si>
    <t>Konica Card Printer</t>
  </si>
  <si>
    <t>StarTech Phone</t>
  </si>
  <si>
    <t>StarTech Calculator</t>
  </si>
  <si>
    <t>AZ-2011-7479897</t>
  </si>
  <si>
    <t>Okidata Printer</t>
  </si>
  <si>
    <t>Konica Calculator</t>
  </si>
  <si>
    <t>AZ-2011-2986519</t>
  </si>
  <si>
    <t>Epson Receipt Printer</t>
  </si>
  <si>
    <t>Panasonic Printer</t>
  </si>
  <si>
    <t>AZ-2012-719087</t>
  </si>
  <si>
    <t>Epson Inkjet</t>
  </si>
  <si>
    <t>AZ-2012-2124025</t>
  </si>
  <si>
    <t>AZ-2012-3958452</t>
  </si>
  <si>
    <t>AZ-2012-1000632</t>
  </si>
  <si>
    <t>Okidata Phone</t>
  </si>
  <si>
    <t>Panasonic Card Printer</t>
  </si>
  <si>
    <t>AZ-2012-808163</t>
  </si>
  <si>
    <t>AZ-2012-2419609</t>
  </si>
  <si>
    <t>Panasonic Calculator</t>
  </si>
  <si>
    <t>AZ-2012-7805058</t>
  </si>
  <si>
    <t>Okidata Card Printer</t>
  </si>
  <si>
    <t>AZ-2012-9624390</t>
  </si>
  <si>
    <t>AZ-2012-5992799</t>
  </si>
  <si>
    <t>AZ-2012-8565263</t>
  </si>
  <si>
    <t>AZ-2012-1964182</t>
  </si>
  <si>
    <t>Epson Card Printer</t>
  </si>
  <si>
    <t>StarTech Receipt Printer</t>
  </si>
  <si>
    <t>AZ-2012-629185</t>
  </si>
  <si>
    <t>Panasonic Phone</t>
  </si>
  <si>
    <t>AZ-2012-7919295</t>
  </si>
  <si>
    <t>AZ-2012-5515601</t>
  </si>
  <si>
    <t>Konica Inkjet</t>
  </si>
  <si>
    <t>AZ-2012-5408714</t>
  </si>
  <si>
    <t>Panasonic Inkjet</t>
  </si>
  <si>
    <t>AZ-2013-4629929</t>
  </si>
  <si>
    <t>Okidata Receipt Printer</t>
  </si>
  <si>
    <t>AZ-2013-906289</t>
  </si>
  <si>
    <t>AZ-2013-7409274</t>
  </si>
  <si>
    <t>StarTech Printer</t>
  </si>
  <si>
    <t>AZ-2013-5420314</t>
  </si>
  <si>
    <t>AZ-2013-1321075</t>
  </si>
  <si>
    <t>AZ-2013-2429126</t>
  </si>
  <si>
    <t>AZ-2013-6529496</t>
  </si>
  <si>
    <t>AZ-2013-8732782</t>
  </si>
  <si>
    <t>AZ-2013-3623970</t>
  </si>
  <si>
    <t>AZ-2014-6884762</t>
  </si>
  <si>
    <t>AZ-2014-9954741</t>
  </si>
  <si>
    <t>AZ-2014-3985814</t>
  </si>
  <si>
    <t>Konica Printer</t>
  </si>
  <si>
    <t>BN-2014-9660071</t>
  </si>
  <si>
    <t>AZ-2014-5969019</t>
  </si>
  <si>
    <t>AZ-2014-175651</t>
  </si>
  <si>
    <t>AZ-2014-2981657</t>
  </si>
  <si>
    <t>AZ-2014-2277609</t>
  </si>
  <si>
    <t>AZ-2014-4039650</t>
  </si>
  <si>
    <t>AZ-2014-1223291</t>
  </si>
  <si>
    <t>BN-2014-3416372</t>
  </si>
  <si>
    <t>AZ-2014-586948</t>
  </si>
  <si>
    <t>AZ-2014-4010374</t>
  </si>
  <si>
    <t>AZ-2014-5952161</t>
  </si>
  <si>
    <t>AZ-2014-7828489</t>
  </si>
  <si>
    <t>AZ-2014-4045031</t>
  </si>
  <si>
    <t>AZ-2014-7862965</t>
  </si>
  <si>
    <t>AZ-2014-2886352</t>
  </si>
  <si>
    <t>AZ-2014-6165036</t>
  </si>
  <si>
    <t>Apple Headset</t>
  </si>
  <si>
    <t>with Caller ID</t>
  </si>
  <si>
    <t>Phones</t>
  </si>
  <si>
    <t>AZ-2011-5422408</t>
  </si>
  <si>
    <t>Motorola Audio Dock</t>
  </si>
  <si>
    <t>Samsung Smart Phone</t>
  </si>
  <si>
    <t>Cordless</t>
  </si>
  <si>
    <t>AZ-2011-8369879</t>
  </si>
  <si>
    <t>Motorola Speaker Phone</t>
  </si>
  <si>
    <t>VoIP</t>
  </si>
  <si>
    <t>Cisco Signal Booster</t>
  </si>
  <si>
    <t>Full Size</t>
  </si>
  <si>
    <t>Cisco Speaker Phone</t>
  </si>
  <si>
    <t>Nokia Office Telephone</t>
  </si>
  <si>
    <t>Motorola Headset</t>
  </si>
  <si>
    <t>AZ-2011-4229445</t>
  </si>
  <si>
    <t>Nokia Smart Phone</t>
  </si>
  <si>
    <t>Motorola Office Telephone</t>
  </si>
  <si>
    <t>Samsung Audio Dock</t>
  </si>
  <si>
    <t>Cisco Headset</t>
  </si>
  <si>
    <t>Apple Signal Booster</t>
  </si>
  <si>
    <t>AZ-2011-2148580</t>
  </si>
  <si>
    <t>Apple Office Telephone</t>
  </si>
  <si>
    <t>Samsung Speaker Phone</t>
  </si>
  <si>
    <t>Apple Audio Dock</t>
  </si>
  <si>
    <t>Motorola Signal Booster</t>
  </si>
  <si>
    <t>Samsung Office Telephone</t>
  </si>
  <si>
    <t>AZ-2011-3810756</t>
  </si>
  <si>
    <t>AZ-2011-9846690</t>
  </si>
  <si>
    <t>Nokia Signal Booster</t>
  </si>
  <si>
    <t>AZ-2011-1114253</t>
  </si>
  <si>
    <t>Nokia Audio Dock</t>
  </si>
  <si>
    <t>Apple Smart Phone</t>
  </si>
  <si>
    <t>BN-2011-3654306</t>
  </si>
  <si>
    <t>Cisco Audio Dock</t>
  </si>
  <si>
    <t>AZ-2012-9241286</t>
  </si>
  <si>
    <t>AZ-2012-6214308</t>
  </si>
  <si>
    <t>AZ-2012-1979551</t>
  </si>
  <si>
    <t>AZ-2012-5752966</t>
  </si>
  <si>
    <t>AZ-2012-9385706</t>
  </si>
  <si>
    <t>AZ-2012-2860153</t>
  </si>
  <si>
    <t>AZ-2012-564106</t>
  </si>
  <si>
    <t>AZ-2012-5304566</t>
  </si>
  <si>
    <t>Apple Speaker Phone</t>
  </si>
  <si>
    <t>AZ-2012-5235693</t>
  </si>
  <si>
    <t>Nokia Headset</t>
  </si>
  <si>
    <t>Samsung Headset</t>
  </si>
  <si>
    <t>Samsung Signal Booster</t>
  </si>
  <si>
    <t>AZ-2012-451470</t>
  </si>
  <si>
    <t>AZ-2012-4411844</t>
  </si>
  <si>
    <t>AZ-2012-4005436</t>
  </si>
  <si>
    <t>AZ-2012-2450675</t>
  </si>
  <si>
    <t>BN-2012-3254922</t>
  </si>
  <si>
    <t>Motorola Smart Phone</t>
  </si>
  <si>
    <t>AZ-2013-7980610</t>
  </si>
  <si>
    <t>AZ-2013-7321100</t>
  </si>
  <si>
    <t>AZ-2013-9611226</t>
  </si>
  <si>
    <t>AZ-2013-7570613</t>
  </si>
  <si>
    <t>Cisco Smart Phone</t>
  </si>
  <si>
    <t>Cisco Office Telephone</t>
  </si>
  <si>
    <t>AZ-2013-6244362</t>
  </si>
  <si>
    <t>AZ-2013-8019814</t>
  </si>
  <si>
    <t>AZ-2013-9330718</t>
  </si>
  <si>
    <t>AZ-2013-7944566</t>
  </si>
  <si>
    <t>AZ-2013-5687918</t>
  </si>
  <si>
    <t>AZ-2013-4953096</t>
  </si>
  <si>
    <t>AZ-2013-8435780</t>
  </si>
  <si>
    <t>AZ-2013-424654</t>
  </si>
  <si>
    <t>AZ-2013-9006218</t>
  </si>
  <si>
    <t>AZ-2013-5945845</t>
  </si>
  <si>
    <t>AZ-2013-8348952</t>
  </si>
  <si>
    <t>AZ-2013-9665957</t>
  </si>
  <si>
    <t>AZ-2013-2753412</t>
  </si>
  <si>
    <t>AZ-2013-9532879</t>
  </si>
  <si>
    <t>AZ-2014-6500467</t>
  </si>
  <si>
    <t>BN-2014-5951909</t>
  </si>
  <si>
    <t>AZ-2014-2432395</t>
  </si>
  <si>
    <t>AZ-2014-9550736</t>
  </si>
  <si>
    <t>AZ-2014-7447666</t>
  </si>
  <si>
    <t>AZ-2014-8536659</t>
  </si>
  <si>
    <t>AZ-2014-186386</t>
  </si>
  <si>
    <t>AZ-2014-6013408</t>
  </si>
  <si>
    <t>AZ-2014-8492621</t>
  </si>
  <si>
    <t>AZ-2014-4484783</t>
  </si>
  <si>
    <t>BN-2014-9995192</t>
  </si>
  <si>
    <t>AZ-2014-5561990</t>
  </si>
  <si>
    <t>AZ-2014-2500745</t>
  </si>
  <si>
    <t>AZ-2014-3810373</t>
  </si>
  <si>
    <t>AZ-2014-9761172</t>
  </si>
  <si>
    <t>AZ-2014-4135544</t>
  </si>
  <si>
    <t>AZ-2014-1092001</t>
  </si>
  <si>
    <t>AZ-2014-2016291</t>
  </si>
  <si>
    <t>AZ-2014-6040640</t>
  </si>
  <si>
    <t>AZ-2014-9007405</t>
  </si>
  <si>
    <t>AZ-2014-8232144</t>
  </si>
  <si>
    <t>AZ-2014-165255</t>
  </si>
  <si>
    <t>AZ-2014-559431</t>
  </si>
  <si>
    <t>AZ-2014-766953</t>
  </si>
  <si>
    <t>Brother Copy Machine</t>
  </si>
  <si>
    <t>High-Speed</t>
  </si>
  <si>
    <t>Copiers</t>
  </si>
  <si>
    <t>Sharp Ink</t>
  </si>
  <si>
    <t>Color</t>
  </si>
  <si>
    <t>Canon Personal Copier</t>
  </si>
  <si>
    <t>Digital</t>
  </si>
  <si>
    <t>Canon Copy Machine</t>
  </si>
  <si>
    <t>Canon Fax and Copier</t>
  </si>
  <si>
    <t>AZ-2011-6172786</t>
  </si>
  <si>
    <t>Brother Fax and Copier</t>
  </si>
  <si>
    <t>Hewlett Copy Machine</t>
  </si>
  <si>
    <t>Brother Personal Copier</t>
  </si>
  <si>
    <t>AZ-2011-1584049</t>
  </si>
  <si>
    <t>Sharp Fax and Copier</t>
  </si>
  <si>
    <t>AZ-2011-177100</t>
  </si>
  <si>
    <t>Brother Wireless Fax</t>
  </si>
  <si>
    <t>Sharp Fax Machine</t>
  </si>
  <si>
    <t>AZ-2011-7873401</t>
  </si>
  <si>
    <t>Canon Fax Machine</t>
  </si>
  <si>
    <t>AZ-2011-9992253</t>
  </si>
  <si>
    <t>Sharp Personal Copier</t>
  </si>
  <si>
    <t>AZ-2011-5113507</t>
  </si>
  <si>
    <t>HP Wireless Fax</t>
  </si>
  <si>
    <t>AZ-2011-7123116</t>
  </si>
  <si>
    <t>AZ-2011-2792664</t>
  </si>
  <si>
    <t>HP Fax Machine</t>
  </si>
  <si>
    <t>BN-2011-3231719</t>
  </si>
  <si>
    <t>HP Fax and Copier</t>
  </si>
  <si>
    <t>AZ-2012-9602843</t>
  </si>
  <si>
    <t>Hewlett Fax Machine</t>
  </si>
  <si>
    <t>AZ-2012-3448109</t>
  </si>
  <si>
    <t>Hewlett Ink</t>
  </si>
  <si>
    <t>AZ-2012-852937</t>
  </si>
  <si>
    <t>BN-2012-6527572</t>
  </si>
  <si>
    <t>AZ-2012-3635892</t>
  </si>
  <si>
    <t>AZ-2012-270116</t>
  </si>
  <si>
    <t>HP Personal Copier</t>
  </si>
  <si>
    <t>AZ-2012-9538044</t>
  </si>
  <si>
    <t>AZ-2012-4640221</t>
  </si>
  <si>
    <t>Hewlett Wireless Fax</t>
  </si>
  <si>
    <t>AZ-2012-8028235</t>
  </si>
  <si>
    <t>Canon Wireless Fax</t>
  </si>
  <si>
    <t>BN-2012-9869476</t>
  </si>
  <si>
    <t>HP Copy Machine</t>
  </si>
  <si>
    <t>Hewlett Personal Copier</t>
  </si>
  <si>
    <t>AZ-2012-1125061</t>
  </si>
  <si>
    <t>AZ-2012-4808160</t>
  </si>
  <si>
    <t>AZ-2012-1176951</t>
  </si>
  <si>
    <t>AZ-2012-1801212</t>
  </si>
  <si>
    <t>HP Ink</t>
  </si>
  <si>
    <t>Sharp Wireless Fax</t>
  </si>
  <si>
    <t>AZ-2012-9215756</t>
  </si>
  <si>
    <t>Brother Ink</t>
  </si>
  <si>
    <t>Brother Fax Machine</t>
  </si>
  <si>
    <t>AZ-2013-6918835</t>
  </si>
  <si>
    <t>Hewlett Fax and Copier</t>
  </si>
  <si>
    <t>BN-2013-8281776</t>
  </si>
  <si>
    <t>AZ-2013-7006260</t>
  </si>
  <si>
    <t>AZ-2013-3145442</t>
  </si>
  <si>
    <t>AZ-2013-2169586</t>
  </si>
  <si>
    <t>BN-2013-4285479</t>
  </si>
  <si>
    <t>AZ-2013-6796534</t>
  </si>
  <si>
    <t>Canon Ink</t>
  </si>
  <si>
    <t>AZ-2013-244740</t>
  </si>
  <si>
    <t>AZ-2013-8455178</t>
  </si>
  <si>
    <t>Sharp Copy Machine</t>
  </si>
  <si>
    <t>AZ-2013-7356315</t>
  </si>
  <si>
    <t>AZ-2013-5483858</t>
  </si>
  <si>
    <t>AZ-2013-3751921</t>
  </si>
  <si>
    <t>BN-2013-8861319</t>
  </si>
  <si>
    <t>AZ-2013-2357064</t>
  </si>
  <si>
    <t>AZ-2013-1317735</t>
  </si>
  <si>
    <t>AZ-2013-9517506</t>
  </si>
  <si>
    <t>AZ-2013-1362722</t>
  </si>
  <si>
    <t>AZ-2013-7662993</t>
  </si>
  <si>
    <t>AZ-2013-4420211</t>
  </si>
  <si>
    <t>AZ-2013-2343353</t>
  </si>
  <si>
    <t>AZ-2014-532333</t>
  </si>
  <si>
    <t>AZ-2014-3020492</t>
  </si>
  <si>
    <t>AZ-2014-1556718</t>
  </si>
  <si>
    <t>AZ-2014-6950700</t>
  </si>
  <si>
    <t>AZ-2014-2748286</t>
  </si>
  <si>
    <t>AZ-2014-7437787</t>
  </si>
  <si>
    <t>AZ-2014-5887026</t>
  </si>
  <si>
    <t>AZ-2014-2763663</t>
  </si>
  <si>
    <t>AZ-2014-1993253</t>
  </si>
  <si>
    <t>AZ-2014-302639</t>
  </si>
  <si>
    <t>AZ-2014-8854182</t>
  </si>
  <si>
    <t>AZ-2014-7978715</t>
  </si>
  <si>
    <t>AZ-2014-9673217</t>
  </si>
  <si>
    <t>AZ-2014-9518862</t>
  </si>
  <si>
    <t>AZ-2014-4182023</t>
  </si>
  <si>
    <t>AZ-2014-8781156</t>
  </si>
  <si>
    <t>AZ-2014-9479469</t>
  </si>
  <si>
    <t>AZ-2014-5838029</t>
  </si>
  <si>
    <t>AZ-2014-3163636</t>
  </si>
  <si>
    <t>AZ-2014-1598982</t>
  </si>
  <si>
    <t>BN-2014-4509327</t>
  </si>
  <si>
    <t>AZ-2014-1665809</t>
  </si>
  <si>
    <t>AZ-2014-6684100</t>
  </si>
  <si>
    <t>AZ-2014-5189158</t>
  </si>
  <si>
    <t>Laser</t>
  </si>
  <si>
    <t>BN-2011-9336144</t>
  </si>
  <si>
    <t>BN-2011-764592</t>
  </si>
  <si>
    <t>AZ-2011-1332474</t>
  </si>
  <si>
    <t>BN-2011-5897988</t>
  </si>
  <si>
    <t>BN-2011-7628560</t>
  </si>
  <si>
    <t>AZ-2011-2669880</t>
  </si>
  <si>
    <t>AZ-2012-3590299</t>
  </si>
  <si>
    <t>AZ-2012-7806048</t>
  </si>
  <si>
    <t>AZ-2012-3931920</t>
  </si>
  <si>
    <t>AZ-2012-7754388</t>
  </si>
  <si>
    <t>AZ-2012-1472059</t>
  </si>
  <si>
    <t>AZ-2012-5782432</t>
  </si>
  <si>
    <t>AZ-2012-9800130</t>
  </si>
  <si>
    <t>BN-2012-1365055</t>
  </si>
  <si>
    <t>AZ-2012-424456</t>
  </si>
  <si>
    <t>AZ-2012-4504749</t>
  </si>
  <si>
    <t>AZ-2013-8057502</t>
  </si>
  <si>
    <t>AZ-2013-2185600</t>
  </si>
  <si>
    <t>AZ-2013-2901079</t>
  </si>
  <si>
    <t>AZ-2013-6337474</t>
  </si>
  <si>
    <t>AZ-2013-3198739</t>
  </si>
  <si>
    <t>AZ-2013-7261942</t>
  </si>
  <si>
    <t>AZ-2014-9583503</t>
  </si>
  <si>
    <t>AZ-2014-2640603</t>
  </si>
  <si>
    <t>BN-2014-5571092</t>
  </si>
  <si>
    <t>BN-2014-6598534</t>
  </si>
  <si>
    <t>AZ-2014-551552</t>
  </si>
  <si>
    <t>BN-2014-5985534</t>
  </si>
  <si>
    <t>AZ-2014-7188993</t>
  </si>
  <si>
    <t>Memorex Flash Drive</t>
  </si>
  <si>
    <t>Bluetooth</t>
  </si>
  <si>
    <t>Accessories</t>
  </si>
  <si>
    <t>AZ-2011-107716</t>
  </si>
  <si>
    <t>Belkin Flash Drive</t>
  </si>
  <si>
    <t>SanDisk Router</t>
  </si>
  <si>
    <t>Enermax Numeric Keypad</t>
  </si>
  <si>
    <t>SanDisk Memory Card</t>
  </si>
  <si>
    <t>AZ-2011-3213049</t>
  </si>
  <si>
    <t>Logitech Router</t>
  </si>
  <si>
    <t>Logitech Flash Drive</t>
  </si>
  <si>
    <t>Memorex Keyboard</t>
  </si>
  <si>
    <t>Memorex Memory Card</t>
  </si>
  <si>
    <t>Memorex Numeric Keypad</t>
  </si>
  <si>
    <t>Belkin Numeric Keypad</t>
  </si>
  <si>
    <t>Logitech Mouse</t>
  </si>
  <si>
    <t>Belkin Memory Card</t>
  </si>
  <si>
    <t>SanDisk Mouse</t>
  </si>
  <si>
    <t>AZ-2012-771628</t>
  </si>
  <si>
    <t>Memorex Router</t>
  </si>
  <si>
    <t>SanDisk Numeric Keypad</t>
  </si>
  <si>
    <t>AZ-2012-4141307</t>
  </si>
  <si>
    <t>Logitech Numeric Keypad</t>
  </si>
  <si>
    <t>AZ-2012-7357839</t>
  </si>
  <si>
    <t>BN-2012-9454335</t>
  </si>
  <si>
    <t>AZ-2012-7273357</t>
  </si>
  <si>
    <t>AZ-2012-1291108</t>
  </si>
  <si>
    <t>AZ-2012-6999743</t>
  </si>
  <si>
    <t>Logitech Memory Card</t>
  </si>
  <si>
    <t>Enermax Router</t>
  </si>
  <si>
    <t>AZ-2013-5594032</t>
  </si>
  <si>
    <t>Enermax Mouse</t>
  </si>
  <si>
    <t>AZ-2013-7969645</t>
  </si>
  <si>
    <t>Enermax Flash Drive</t>
  </si>
  <si>
    <t>AZ-2013-674584</t>
  </si>
  <si>
    <t>AZ-2013-219349</t>
  </si>
  <si>
    <t>Enermax Keyboard</t>
  </si>
  <si>
    <t>Memorex Mouse</t>
  </si>
  <si>
    <t>BN-2013-6154570</t>
  </si>
  <si>
    <t>AZ-2013-4270780</t>
  </si>
  <si>
    <t>BN-2013-8819107</t>
  </si>
  <si>
    <t>BN-2013-9076931</t>
  </si>
  <si>
    <t>AZ-2013-885616</t>
  </si>
  <si>
    <t>AZ-2013-5776875</t>
  </si>
  <si>
    <t>AZ-2013-8659278</t>
  </si>
  <si>
    <t>Belkin Mouse</t>
  </si>
  <si>
    <t>BN-2014-7358344</t>
  </si>
  <si>
    <t>BN-2014-1507316</t>
  </si>
  <si>
    <t>SanDisk Keyboard</t>
  </si>
  <si>
    <t>SanDisk Flash Drive</t>
  </si>
  <si>
    <t>AZ-2014-1406790</t>
  </si>
  <si>
    <t>AZ-2014-772814</t>
  </si>
  <si>
    <t>AZ-2014-6097969</t>
  </si>
  <si>
    <t>AZ-2014-1390032</t>
  </si>
  <si>
    <t>AZ-2014-5538768</t>
  </si>
  <si>
    <t>Belkin Router</t>
  </si>
  <si>
    <t>Enermax Memory Card</t>
  </si>
  <si>
    <t>USB</t>
  </si>
  <si>
    <t>AZ-2011-257509</t>
  </si>
  <si>
    <t>BN-2011-4029264</t>
  </si>
  <si>
    <t>BN-2011-5791319</t>
  </si>
  <si>
    <t>AZ-2011-6402982</t>
  </si>
  <si>
    <t>AZ-2012-8369487</t>
  </si>
  <si>
    <t>AZ-2012-6416816</t>
  </si>
  <si>
    <t>AZ-2012-7489217</t>
  </si>
  <si>
    <t>AZ-2012-9160965</t>
  </si>
  <si>
    <t>AZ-2012-8903845</t>
  </si>
  <si>
    <t>AZ-2013-9061739</t>
  </si>
  <si>
    <t>BN-2013-6883995</t>
  </si>
  <si>
    <t>BN-2013-5896563</t>
  </si>
  <si>
    <t>AZ-2013-9065398</t>
  </si>
  <si>
    <t>AZ-2013-6030964</t>
  </si>
  <si>
    <t>BN-2013-3350047</t>
  </si>
  <si>
    <t>AZ-2013-7204904</t>
  </si>
  <si>
    <t>AZ-2014-3958582</t>
  </si>
  <si>
    <t>AZ-2014-1644192</t>
  </si>
  <si>
    <t>AZ-2014-8480616</t>
  </si>
  <si>
    <t>AZ-2014-1976505</t>
  </si>
  <si>
    <t>Logitech Keyboard</t>
  </si>
  <si>
    <t>AZ-2014-8639155</t>
  </si>
  <si>
    <t>AZ-2014-204778</t>
  </si>
  <si>
    <t>AZ-2014-371022</t>
  </si>
  <si>
    <t>AZ-2011-5357101</t>
  </si>
  <si>
    <t>Programmable</t>
  </si>
  <si>
    <t>AZ-2011-7412293</t>
  </si>
  <si>
    <t>AZ-2012-207540</t>
  </si>
  <si>
    <t>AZ-2012-3048240</t>
  </si>
  <si>
    <t>AZ-2012-3604436</t>
  </si>
  <si>
    <t>AZ-2012-4813985</t>
  </si>
  <si>
    <t>AZ-2013-9717790</t>
  </si>
  <si>
    <t>AZ-2013-8774500</t>
  </si>
  <si>
    <t>AZ-2013-8367272</t>
  </si>
  <si>
    <t>AZ-2013-2688830</t>
  </si>
  <si>
    <t>AZ-2013-2482135</t>
  </si>
  <si>
    <t>AZ-2013-6968684</t>
  </si>
  <si>
    <t>AZ-2013-9354071</t>
  </si>
  <si>
    <t>AZ-2013-1150864</t>
  </si>
  <si>
    <t>AZ-2014-6745557</t>
  </si>
  <si>
    <t>Belkin Keyboard</t>
  </si>
  <si>
    <t>AZ-2014-6626996</t>
  </si>
  <si>
    <t>AZ-2014-3848321</t>
  </si>
  <si>
    <t>AZ-2014-8294649</t>
  </si>
  <si>
    <t>AZ-2014-6926624</t>
  </si>
  <si>
    <t>AZ-2014-1290768</t>
  </si>
  <si>
    <t>AZ-2014-9082134</t>
  </si>
  <si>
    <t>Erganomic</t>
  </si>
  <si>
    <t>AZ-2011-5869323</t>
  </si>
  <si>
    <t>AZ-2011-3921026</t>
  </si>
  <si>
    <t>AZ-2011-9316144</t>
  </si>
  <si>
    <t>AZ-2011-8164175</t>
  </si>
  <si>
    <t>AZ-2011-8227978</t>
  </si>
  <si>
    <t>AZ-2011-5348577</t>
  </si>
  <si>
    <t>AZ-2011-3509727</t>
  </si>
  <si>
    <t>AZ-2011-7080428</t>
  </si>
  <si>
    <t>AZ-2012-8352768</t>
  </si>
  <si>
    <t>AZ-2012-8270479</t>
  </si>
  <si>
    <t>AZ-2012-2652453</t>
  </si>
  <si>
    <t>AZ-2012-2970891</t>
  </si>
  <si>
    <t>BN-2012-3390552</t>
  </si>
  <si>
    <t>AZ-2012-1561905</t>
  </si>
  <si>
    <t>AZ-2012-5550054</t>
  </si>
  <si>
    <t>AZ-2013-4015759</t>
  </si>
  <si>
    <t>AZ-2013-8676684</t>
  </si>
  <si>
    <t>AZ-2013-6399452</t>
  </si>
  <si>
    <t>AZ-2013-1235765</t>
  </si>
  <si>
    <t>AZ-2013-5702872</t>
  </si>
  <si>
    <t>AZ-2013-5999783</t>
  </si>
  <si>
    <t>AZ-2013-4671281</t>
  </si>
  <si>
    <t>AZ-2013-2259451</t>
  </si>
  <si>
    <t>AZ-2014-6053931</t>
  </si>
  <si>
    <t>AZ-2014-9774095</t>
  </si>
  <si>
    <t>AZ-2014-1758207</t>
  </si>
  <si>
    <t>BN-2014-1468237</t>
  </si>
  <si>
    <t>AZ-2014-5960256</t>
  </si>
  <si>
    <t>AZ-2014-2194395</t>
  </si>
  <si>
    <t>AZ-2014-4315429</t>
  </si>
  <si>
    <t>AZ-2014-8014717</t>
  </si>
  <si>
    <t>BN-2014-7351644</t>
  </si>
  <si>
    <t>BN-2011-408191</t>
  </si>
  <si>
    <t>Rubbermaid Door Stop</t>
  </si>
  <si>
    <t>Furniture</t>
  </si>
  <si>
    <t>Furnishings</t>
  </si>
  <si>
    <t>Tenex Door Stop</t>
  </si>
  <si>
    <t>Eldon Clock</t>
  </si>
  <si>
    <t>Deflect-O Stacking Tray</t>
  </si>
  <si>
    <t>Advantus Door Stop</t>
  </si>
  <si>
    <t>AZ-2011-8945919</t>
  </si>
  <si>
    <t>Deflect-O Door Stop</t>
  </si>
  <si>
    <t>Advantus Stacking Tray</t>
  </si>
  <si>
    <t>AZ-2011-8078797</t>
  </si>
  <si>
    <t>Tenex Frame</t>
  </si>
  <si>
    <t>Rubbermaid Clock</t>
  </si>
  <si>
    <t>AZ-2011-504913</t>
  </si>
  <si>
    <t>Deflect-O Clock</t>
  </si>
  <si>
    <t>AZ-2011-2881763</t>
  </si>
  <si>
    <t>Rubbermaid Photo Frame</t>
  </si>
  <si>
    <t>AZ-2012-2350384</t>
  </si>
  <si>
    <t>Tenex Photo Frame</t>
  </si>
  <si>
    <t>Rubbermaid Stacking Tray</t>
  </si>
  <si>
    <t>AZ-2012-2440609</t>
  </si>
  <si>
    <t>Rubbermaid Frame</t>
  </si>
  <si>
    <t>AZ-2012-400830</t>
  </si>
  <si>
    <t>AZ-2012-325160</t>
  </si>
  <si>
    <t>Tenex Clock</t>
  </si>
  <si>
    <t>AZ-2012-5108667</t>
  </si>
  <si>
    <t>Tenex Light Bulb</t>
  </si>
  <si>
    <t>Rubbermaid Light Bulb</t>
  </si>
  <si>
    <t>Advantus Photo Frame</t>
  </si>
  <si>
    <t>BN-2012-4439076</t>
  </si>
  <si>
    <t>Deflect-O Frame</t>
  </si>
  <si>
    <t>AZ-2013-9938365</t>
  </si>
  <si>
    <t>Advantus Frame</t>
  </si>
  <si>
    <t>Eldon Door Stop</t>
  </si>
  <si>
    <t>Tenex Stacking Tray</t>
  </si>
  <si>
    <t>AZ-2013-5358584</t>
  </si>
  <si>
    <t>AZ-2013-5119241</t>
  </si>
  <si>
    <t>AZ-2013-1978378</t>
  </si>
  <si>
    <t>AZ-2013-7546171</t>
  </si>
  <si>
    <t>AZ-2013-4133988</t>
  </si>
  <si>
    <t>AZ-2013-6132734</t>
  </si>
  <si>
    <t>AZ-2013-5020127</t>
  </si>
  <si>
    <t>AZ-2013-2558341</t>
  </si>
  <si>
    <t>AZ-2013-3232333</t>
  </si>
  <si>
    <t>AZ-2013-8597747</t>
  </si>
  <si>
    <t>AZ-2014-1954439</t>
  </si>
  <si>
    <t>BN-2014-4902106</t>
  </si>
  <si>
    <t>AZ-2014-5151973</t>
  </si>
  <si>
    <t>Deflect-O Light Bulb</t>
  </si>
  <si>
    <t>AZ-2014-5692945</t>
  </si>
  <si>
    <t>Advantus Clock</t>
  </si>
  <si>
    <t>AZ-2014-9397794</t>
  </si>
  <si>
    <t>Eldon Light Bulb</t>
  </si>
  <si>
    <t>Deflect-O Photo Frame</t>
  </si>
  <si>
    <t>AZ-2014-9292431</t>
  </si>
  <si>
    <t>AZ-2014-129299</t>
  </si>
  <si>
    <t>Eldon Frame</t>
  </si>
  <si>
    <t>AZ-2014-5408556</t>
  </si>
  <si>
    <t>AZ-2014-4114625</t>
  </si>
  <si>
    <t>AZ-2014-5047236</t>
  </si>
  <si>
    <t>Advantus Light Bulb</t>
  </si>
  <si>
    <t>Duo Pack</t>
  </si>
  <si>
    <t>AZ-2011-9195433</t>
  </si>
  <si>
    <t>AZ-2011-4802355</t>
  </si>
  <si>
    <t>AZ-2011-7181024</t>
  </si>
  <si>
    <t>AZ-2012-1787398</t>
  </si>
  <si>
    <t>AZ-2012-3293299</t>
  </si>
  <si>
    <t>AZ-2012-3030732</t>
  </si>
  <si>
    <t>AZ-2013-8360642</t>
  </si>
  <si>
    <t>AZ-2013-5944136</t>
  </si>
  <si>
    <t>Eldon Photo Frame</t>
  </si>
  <si>
    <t>AZ-2013-7036951</t>
  </si>
  <si>
    <t>AZ-2013-7058808</t>
  </si>
  <si>
    <t>AZ-2013-5523180</t>
  </si>
  <si>
    <t>BN-2013-2735217</t>
  </si>
  <si>
    <t>AZ-2013-696326</t>
  </si>
  <si>
    <t>AZ-2013-4503283</t>
  </si>
  <si>
    <t>AZ-2013-7421576</t>
  </si>
  <si>
    <t>AZ-2013-2377815</t>
  </si>
  <si>
    <t>AZ-2013-215072</t>
  </si>
  <si>
    <t>AZ-2014-2406788</t>
  </si>
  <si>
    <t>Eldon Stacking Tray</t>
  </si>
  <si>
    <t>AZ-2014-1826212</t>
  </si>
  <si>
    <t>AZ-2014-4789346</t>
  </si>
  <si>
    <t>AZ-2014-5210235</t>
  </si>
  <si>
    <t>AZ-2011-4432302</t>
  </si>
  <si>
    <t>AZ-2011-130330</t>
  </si>
  <si>
    <t>AZ-2011-3081666</t>
  </si>
  <si>
    <t>AZ-2011-7589945</t>
  </si>
  <si>
    <t>AZ-2011-8519360</t>
  </si>
  <si>
    <t>AZ-2011-3963408</t>
  </si>
  <si>
    <t>AZ-2011-144325</t>
  </si>
  <si>
    <t>AZ-2012-8553942</t>
  </si>
  <si>
    <t>AZ-2012-8512121</t>
  </si>
  <si>
    <t>AZ-2012-5575176</t>
  </si>
  <si>
    <t>AZ-2012-302918</t>
  </si>
  <si>
    <t>AZ-2012-4863175</t>
  </si>
  <si>
    <t>AZ-2012-231557</t>
  </si>
  <si>
    <t>AZ-2012-9222896</t>
  </si>
  <si>
    <t>AZ-2012-1817772</t>
  </si>
  <si>
    <t>AZ-2013-8614135</t>
  </si>
  <si>
    <t>AZ-2013-8383284</t>
  </si>
  <si>
    <t>AZ-2013-5054484</t>
  </si>
  <si>
    <t>BN-2013-4141546</t>
  </si>
  <si>
    <t>AZ-2013-5696844</t>
  </si>
  <si>
    <t>AZ-2013-2353394</t>
  </si>
  <si>
    <t>AZ-2014-1007120</t>
  </si>
  <si>
    <t>AZ-2014-3370172</t>
  </si>
  <si>
    <t>AZ-2014-2805502</t>
  </si>
  <si>
    <t>AZ-2014-9783115</t>
  </si>
  <si>
    <t>AZ-2011-9172584</t>
  </si>
  <si>
    <t>AZ-2011-578089</t>
  </si>
  <si>
    <t>AZ-2012-9018898</t>
  </si>
  <si>
    <t>AZ-2012-7027662</t>
  </si>
  <si>
    <t>AZ-2013-469953</t>
  </si>
  <si>
    <t>AZ-2013-8831397</t>
  </si>
  <si>
    <t>AZ-2013-3142223</t>
  </si>
  <si>
    <t>AZ-2013-9588348</t>
  </si>
  <si>
    <t>AZ-2013-9000546</t>
  </si>
  <si>
    <t>AZ-2013-4386533</t>
  </si>
  <si>
    <t>AZ-2014-1144428</t>
  </si>
  <si>
    <t>AZ-2014-3980434</t>
  </si>
  <si>
    <t>AZ-2014-3159501</t>
  </si>
  <si>
    <t>AZ-2014-2179018</t>
  </si>
  <si>
    <t>AZ-2014-8026360</t>
  </si>
  <si>
    <t>AZ-2011-9050313</t>
  </si>
  <si>
    <t>Dania Corner Shelving</t>
  </si>
  <si>
    <t>Traditional</t>
  </si>
  <si>
    <t>Bookcases</t>
  </si>
  <si>
    <t>Bush Classic Bookcase</t>
  </si>
  <si>
    <t>Ikea Library with Doors</t>
  </si>
  <si>
    <t>Pine</t>
  </si>
  <si>
    <t>Ikea Corner Shelving</t>
  </si>
  <si>
    <t>Sauder Library with Doors</t>
  </si>
  <si>
    <t>Mobile</t>
  </si>
  <si>
    <t>Dania Classic Bookcase</t>
  </si>
  <si>
    <t>Safco Classic Bookcase</t>
  </si>
  <si>
    <t>AZ-2011-1916360</t>
  </si>
  <si>
    <t>Dania 3-Shelf Cabinet</t>
  </si>
  <si>
    <t>Sauder Classic Bookcase</t>
  </si>
  <si>
    <t>Ikea 3-Shelf Cabinet</t>
  </si>
  <si>
    <t>Dania Floating Shelf Set</t>
  </si>
  <si>
    <t>AZ-2011-4087409</t>
  </si>
  <si>
    <t>Ikea Classic Bookcase</t>
  </si>
  <si>
    <t>AZ-2011-8968615</t>
  </si>
  <si>
    <t>Sauder 3-Shelf Cabinet</t>
  </si>
  <si>
    <t>AZ-2011-6447932</t>
  </si>
  <si>
    <t>Bush Corner Shelving</t>
  </si>
  <si>
    <t>Bush 3-Shelf Cabinet</t>
  </si>
  <si>
    <t>Bush Floating Shelf Set</t>
  </si>
  <si>
    <t>AZ-2011-1322840</t>
  </si>
  <si>
    <t>Bush Stackable Bookrack</t>
  </si>
  <si>
    <t>Dania Stackable Bookrack</t>
  </si>
  <si>
    <t>AZ-2011-4763989</t>
  </si>
  <si>
    <t>Safco Floating Shelf Set</t>
  </si>
  <si>
    <t>Dania Library with Doors</t>
  </si>
  <si>
    <t>AZ-2011-7225915</t>
  </si>
  <si>
    <t>Safco 3-Shelf Cabinet</t>
  </si>
  <si>
    <t>AZ-2011-9652940</t>
  </si>
  <si>
    <t>AZ-2011-5099606</t>
  </si>
  <si>
    <t>Sauder Stackable Bookrack</t>
  </si>
  <si>
    <t>Ikea Floating Shelf Set</t>
  </si>
  <si>
    <t>AZ-2012-7552000</t>
  </si>
  <si>
    <t>AZ-2012-6569540</t>
  </si>
  <si>
    <t>Bush Library with Doors</t>
  </si>
  <si>
    <t>AZ-2012-5227678</t>
  </si>
  <si>
    <t>Safco Stackable Bookrack</t>
  </si>
  <si>
    <t>Ikea Stackable Bookrack</t>
  </si>
  <si>
    <t>AZ-2012-3783663</t>
  </si>
  <si>
    <t>Sauder Floating Shelf Set</t>
  </si>
  <si>
    <t>AZ-2012-1537388</t>
  </si>
  <si>
    <t>AZ-2012-1648520</t>
  </si>
  <si>
    <t>AZ-2012-9763714</t>
  </si>
  <si>
    <t>AZ-2012-3520474</t>
  </si>
  <si>
    <t>AZ-2012-8875162</t>
  </si>
  <si>
    <t>Sauder Corner Shelving</t>
  </si>
  <si>
    <t>AZ-2012-4743225</t>
  </si>
  <si>
    <t>AZ-2013-8665589</t>
  </si>
  <si>
    <t>AZ-2013-2111438</t>
  </si>
  <si>
    <t>Safco Corner Shelving</t>
  </si>
  <si>
    <t>AZ-2013-4935792</t>
  </si>
  <si>
    <t>AZ-2013-1036545</t>
  </si>
  <si>
    <t>AZ-2013-7922182</t>
  </si>
  <si>
    <t>AZ-2013-842018</t>
  </si>
  <si>
    <t>AZ-2013-6657478</t>
  </si>
  <si>
    <t>AZ-2013-5227622</t>
  </si>
  <si>
    <t>AZ-2013-6551500</t>
  </si>
  <si>
    <t>AZ-2013-1741876</t>
  </si>
  <si>
    <t>AZ-2013-3225863</t>
  </si>
  <si>
    <t>AZ-2013-7291240</t>
  </si>
  <si>
    <t>AZ-2014-777252</t>
  </si>
  <si>
    <t>AZ-2014-6597356</t>
  </si>
  <si>
    <t>AZ-2014-7427594</t>
  </si>
  <si>
    <t>AZ-2014-110527</t>
  </si>
  <si>
    <t>AZ-2014-9712649</t>
  </si>
  <si>
    <t>AZ-2014-839784</t>
  </si>
  <si>
    <t>AZ-2014-963453</t>
  </si>
  <si>
    <t>AZ-2014-8967305</t>
  </si>
  <si>
    <t>AZ-2014-1332889</t>
  </si>
  <si>
    <t>AZ-2014-8630899</t>
  </si>
  <si>
    <t>AZ-2014-8751101</t>
  </si>
  <si>
    <t>AZ-2014-564669</t>
  </si>
  <si>
    <t>BN-2014-2952495</t>
  </si>
  <si>
    <t>BN-2014-9300857</t>
  </si>
  <si>
    <t>SAFCO Executive Leather Armchair</t>
  </si>
  <si>
    <t>Chairs</t>
  </si>
  <si>
    <t>AZ-2011-9927716</t>
  </si>
  <si>
    <t>Hon Chairmat</t>
  </si>
  <si>
    <t>Office Star Rocking Chair</t>
  </si>
  <si>
    <t>Office Star Swivel Stool</t>
  </si>
  <si>
    <t>AZ-2011-7833524</t>
  </si>
  <si>
    <t>Novimex Rocking Chair</t>
  </si>
  <si>
    <t>Hon Rocking Chair</t>
  </si>
  <si>
    <t>Set of Two</t>
  </si>
  <si>
    <t>Office Star Chairmat</t>
  </si>
  <si>
    <t>AZ-2011-4234441</t>
  </si>
  <si>
    <t>SAFCO Chairmat</t>
  </si>
  <si>
    <t>Novimex Bag Chairs</t>
  </si>
  <si>
    <t>SAFCO Rocking Chair</t>
  </si>
  <si>
    <t>AZ-2011-6123217</t>
  </si>
  <si>
    <t>Harbour Creations Swivel Stool</t>
  </si>
  <si>
    <t>Office Star Executive Leather Armchair</t>
  </si>
  <si>
    <t>AZ-2012-6191258</t>
  </si>
  <si>
    <t>Hon Executive Leather Armchair</t>
  </si>
  <si>
    <t>Hon Steel Folding Chair</t>
  </si>
  <si>
    <t>Hon Bag Chairs</t>
  </si>
  <si>
    <t>Novimex Chairmat</t>
  </si>
  <si>
    <t>Harbour Creations Executive Leather Armchair</t>
  </si>
  <si>
    <t>Office Star Steel Folding Chair</t>
  </si>
  <si>
    <t>Novimex Swivel Stool</t>
  </si>
  <si>
    <t>AZ-2012-6827318</t>
  </si>
  <si>
    <t>Hon Swivel Stool</t>
  </si>
  <si>
    <t>BN-2013-6770556</t>
  </si>
  <si>
    <t>SAFCO Swivel Stool</t>
  </si>
  <si>
    <t>AZ-2013-2960251</t>
  </si>
  <si>
    <t>Office Star Bag Chairs</t>
  </si>
  <si>
    <t>AZ-2013-9616659</t>
  </si>
  <si>
    <t>AZ-2013-5109758</t>
  </si>
  <si>
    <t>Harbour Creations Chairmat</t>
  </si>
  <si>
    <t>Harbour Creations Bag Chairs</t>
  </si>
  <si>
    <t>AZ-2013-1921214</t>
  </si>
  <si>
    <t>AZ-2014-2335509</t>
  </si>
  <si>
    <t>Novimex Steel Folding Chair</t>
  </si>
  <si>
    <t>AZ-2014-2427220</t>
  </si>
  <si>
    <t>SAFCO Bag Chairs</t>
  </si>
  <si>
    <t>BN-2014-7375739</t>
  </si>
  <si>
    <t>AZ-2014-4651248</t>
  </si>
  <si>
    <t>Novimex Executive Leather Armchair</t>
  </si>
  <si>
    <t>AZ-2014-157670</t>
  </si>
  <si>
    <t>AZ-2011-5376119</t>
  </si>
  <si>
    <t>Hon Training Table</t>
  </si>
  <si>
    <t>Adjustable Height</t>
  </si>
  <si>
    <t>Tables</t>
  </si>
  <si>
    <t>Chromcraft Computer Table</t>
  </si>
  <si>
    <t>Bevis Wood Table</t>
  </si>
  <si>
    <t>Rectangular</t>
  </si>
  <si>
    <t>Barricks Training Table</t>
  </si>
  <si>
    <t>Chromcraft Conference Table</t>
  </si>
  <si>
    <t>with Bottom Storage</t>
  </si>
  <si>
    <t>Lesro Round Table</t>
  </si>
  <si>
    <t>AZ-2013-7378404</t>
  </si>
  <si>
    <t>Lesro Training Table</t>
  </si>
  <si>
    <t>Fully Assembled</t>
  </si>
  <si>
    <t>Lesro Computer Table</t>
  </si>
  <si>
    <t>AZ-2011-4696725</t>
  </si>
  <si>
    <t>AZ-2011-8074602</t>
  </si>
  <si>
    <t>AZ-2011-9700826</t>
  </si>
  <si>
    <t>AZ-2011-7976569</t>
  </si>
  <si>
    <t>BN-2011-8749099</t>
  </si>
  <si>
    <t>AZ-2011-2179552</t>
  </si>
  <si>
    <t>Lesro Wood Table</t>
  </si>
  <si>
    <t>AZ-2011-2143841</t>
  </si>
  <si>
    <t>AZ-2011-9703855</t>
  </si>
  <si>
    <t>AZ-2011-7652463</t>
  </si>
  <si>
    <t>BN-2011-6142692</t>
  </si>
  <si>
    <t>AZ-2011-5059692</t>
  </si>
  <si>
    <t>AZ-2011-8275005</t>
  </si>
  <si>
    <t>AZ-2011-2369759</t>
  </si>
  <si>
    <t>BN-2011-1246931</t>
  </si>
  <si>
    <t>AZ-2011-9167855</t>
  </si>
  <si>
    <t>AZ-2011-1868249</t>
  </si>
  <si>
    <t>AZ-2011-6765105</t>
  </si>
  <si>
    <t>BN-2011-8153992</t>
  </si>
  <si>
    <t>AZ-2011-1445262</t>
  </si>
  <si>
    <t>AZ-2011-8335226</t>
  </si>
  <si>
    <t>BN-2011-4899110</t>
  </si>
  <si>
    <t>AZ-2011-8820375</t>
  </si>
  <si>
    <t>AZ-2011-4865633</t>
  </si>
  <si>
    <t>AZ-2012-6012259</t>
  </si>
  <si>
    <t>AZ-2012-9921309</t>
  </si>
  <si>
    <t>BN-2012-1276704</t>
  </si>
  <si>
    <t>AZ-2012-6401675</t>
  </si>
  <si>
    <t>AZ-2012-9503430</t>
  </si>
  <si>
    <t>AZ-2012-3373330</t>
  </si>
  <si>
    <t>AZ-2012-8819621</t>
  </si>
  <si>
    <t>AZ-2012-5117204</t>
  </si>
  <si>
    <t>AZ-2012-3505985</t>
  </si>
  <si>
    <t>AZ-2012-909274</t>
  </si>
  <si>
    <t>AZ-2012-5470762</t>
  </si>
  <si>
    <t>AZ-2012-1651078</t>
  </si>
  <si>
    <t>BN-2012-256121</t>
  </si>
  <si>
    <t>BN-2012-8414953</t>
  </si>
  <si>
    <t>AZ-2012-9501435</t>
  </si>
  <si>
    <t>AZ-2012-925819</t>
  </si>
  <si>
    <t>AZ-2012-3581207</t>
  </si>
  <si>
    <t>AZ-2012-8057187</t>
  </si>
  <si>
    <t>AZ-2012-8733795</t>
  </si>
  <si>
    <t>AZ-2012-5322178</t>
  </si>
  <si>
    <t>BN-2012-8141074</t>
  </si>
  <si>
    <t>BN-2013-2401973</t>
  </si>
  <si>
    <t>BN-2013-5809752</t>
  </si>
  <si>
    <t>AZ-2013-6231754</t>
  </si>
  <si>
    <t>AZ-2013-3010251</t>
  </si>
  <si>
    <t>AZ-2013-7527034</t>
  </si>
  <si>
    <t>AZ-2013-5265253</t>
  </si>
  <si>
    <t>AZ-2013-7074618</t>
  </si>
  <si>
    <t>BN-2013-6206755</t>
  </si>
  <si>
    <t>AZ-2013-6362222</t>
  </si>
  <si>
    <t>AZ-2013-1203814</t>
  </si>
  <si>
    <t>AZ-2013-1146430</t>
  </si>
  <si>
    <t>AZ-2013-1568579</t>
  </si>
  <si>
    <t>AZ-2013-7137093</t>
  </si>
  <si>
    <t>BN-2013-9881069</t>
  </si>
  <si>
    <t>Nokia Speaker Phone</t>
  </si>
  <si>
    <t>AZ-2013-2341565</t>
  </si>
  <si>
    <t>AZ-2013-9992531</t>
  </si>
  <si>
    <t>AZ-2013-1307141</t>
  </si>
  <si>
    <t>BN-2013-2606069</t>
  </si>
  <si>
    <t>AZ-2013-8301856</t>
  </si>
  <si>
    <t>AZ-2013-7397368</t>
  </si>
  <si>
    <t>AZ-2013-2890966</t>
  </si>
  <si>
    <t>BN-2013-6637489</t>
  </si>
  <si>
    <t>AZ-2013-1043489</t>
  </si>
  <si>
    <t>AZ-2013-6557454</t>
  </si>
  <si>
    <t>AZ-2014-6273241</t>
  </si>
  <si>
    <t>AZ-2014-7929704</t>
  </si>
  <si>
    <t>AZ-2014-2604590</t>
  </si>
  <si>
    <t>BN-2014-45288</t>
  </si>
  <si>
    <t>AZ-2014-2291964</t>
  </si>
  <si>
    <t>AZ-2014-462189</t>
  </si>
  <si>
    <t>AZ-2014-5901455</t>
  </si>
  <si>
    <t>AZ-2014-4220771</t>
  </si>
  <si>
    <t>Bevis Round Table</t>
  </si>
  <si>
    <t>AZ-2014-2446526</t>
  </si>
  <si>
    <t>AZ-2014-8101198</t>
  </si>
  <si>
    <t>AZ-2014-8498328</t>
  </si>
  <si>
    <t>AZ-2014-533150</t>
  </si>
  <si>
    <t>AZ-2014-7540023</t>
  </si>
  <si>
    <t>AZ-2014-4571565</t>
  </si>
  <si>
    <t>AZ-2014-115654</t>
  </si>
  <si>
    <t>BN-2014-3227902</t>
  </si>
  <si>
    <t>AZ-2014-2074276</t>
  </si>
  <si>
    <t>AZ-2014-1214037</t>
  </si>
  <si>
    <t>AZ-2014-6214587</t>
  </si>
  <si>
    <t>AZ-2014-5528996</t>
  </si>
  <si>
    <t>BN-2014-3476090</t>
  </si>
  <si>
    <t>AZ-2014-1192603</t>
  </si>
  <si>
    <t>AZ-2014-3772714</t>
  </si>
  <si>
    <t>AZ-2014-6017898</t>
  </si>
  <si>
    <t>AZ-2014-2938104</t>
  </si>
  <si>
    <t>AZ-2014-856008</t>
  </si>
  <si>
    <t>AZ-2014-2687996</t>
  </si>
  <si>
    <t>AZ-2014-5388375</t>
  </si>
  <si>
    <t>AZ-2011-8295770</t>
  </si>
  <si>
    <t>BN-2011-1399750</t>
  </si>
  <si>
    <t>AZ-2011-7326281</t>
  </si>
  <si>
    <t>AZ-2011-3247022</t>
  </si>
  <si>
    <t>AZ-2011-3020021</t>
  </si>
  <si>
    <t>BN-2011-1481332</t>
  </si>
  <si>
    <t>BN-2011-8231931</t>
  </si>
  <si>
    <t>BN-2011-3572647</t>
  </si>
  <si>
    <t>BN-2011-8011625</t>
  </si>
  <si>
    <t>AZ-2011-2571428</t>
  </si>
  <si>
    <t>BN-2011-5624168</t>
  </si>
  <si>
    <t>AZ-2011-1754604</t>
  </si>
  <si>
    <t>BN-2011-6956959</t>
  </si>
  <si>
    <t>AZ-2011-9732880</t>
  </si>
  <si>
    <t>AZ-2011-7779959</t>
  </si>
  <si>
    <t>BN-2012-6672133</t>
  </si>
  <si>
    <t>AZ-2012-2801511</t>
  </si>
  <si>
    <t>AZ-2012-4991226</t>
  </si>
  <si>
    <t>AZ-2012-375859</t>
  </si>
  <si>
    <t>AZ-2012-5610095</t>
  </si>
  <si>
    <t>AZ-2012-4114446</t>
  </si>
  <si>
    <t>AZ-2012-7930986</t>
  </si>
  <si>
    <t>AZ-2012-4686001</t>
  </si>
  <si>
    <t>AZ-2012-2839783</t>
  </si>
  <si>
    <t>AZ-2012-7356615</t>
  </si>
  <si>
    <t>AZ-2012-8266486</t>
  </si>
  <si>
    <t>AZ-2012-3365059</t>
  </si>
  <si>
    <t>AZ-2012-1789531</t>
  </si>
  <si>
    <t>BN-2012-3059145</t>
  </si>
  <si>
    <t>BN-2012-9077460</t>
  </si>
  <si>
    <t>AZ-2012-8726889</t>
  </si>
  <si>
    <t>AZ-2012-8939164</t>
  </si>
  <si>
    <t>AZ-2012-9672099</t>
  </si>
  <si>
    <t>AZ-2012-649992</t>
  </si>
  <si>
    <t>AZ-2012-5156362</t>
  </si>
  <si>
    <t>AZ-2012-1622139</t>
  </si>
  <si>
    <t>AZ-2012-4707910</t>
  </si>
  <si>
    <t>AZ-2013-3888761</t>
  </si>
  <si>
    <t>AZ-2013-8624401</t>
  </si>
  <si>
    <t>BN-2013-3731561</t>
  </si>
  <si>
    <t>AZ-2013-4345897</t>
  </si>
  <si>
    <t>AZ-2013-4520943</t>
  </si>
  <si>
    <t>AZ-2013-6702716</t>
  </si>
  <si>
    <t>AZ-2013-9667532</t>
  </si>
  <si>
    <t>AZ-2013-7162758</t>
  </si>
  <si>
    <t>AZ-2013-5712396</t>
  </si>
  <si>
    <t>BN-2013-7214876</t>
  </si>
  <si>
    <t>BN-2013-2514877</t>
  </si>
  <si>
    <t>AZ-2013-2605178</t>
  </si>
  <si>
    <t>AZ-2014-3145770</t>
  </si>
  <si>
    <t>AZ-2014-2348996</t>
  </si>
  <si>
    <t>AZ-2014-9560415</t>
  </si>
  <si>
    <t>AZ-2014-5418007</t>
  </si>
  <si>
    <t>AZ-2014-3154737</t>
  </si>
  <si>
    <t>AZ-2014-1320048</t>
  </si>
  <si>
    <t>AZ-2014-6407661</t>
  </si>
  <si>
    <t>AZ-2014-1474181</t>
  </si>
  <si>
    <t>AZ-2014-2816978</t>
  </si>
  <si>
    <t>AZ-2014-7363418</t>
  </si>
  <si>
    <t>AZ-2014-5857850</t>
  </si>
  <si>
    <t>AZ-2014-7709968</t>
  </si>
  <si>
    <t>AZ-2014-2752390</t>
  </si>
  <si>
    <t>AZ-2014-6685609</t>
  </si>
  <si>
    <t>BN-2014-153112</t>
  </si>
  <si>
    <t>AZ-2014-6477857</t>
  </si>
  <si>
    <t>AZ-2014-6308636</t>
  </si>
  <si>
    <t>BN-2014-6976303</t>
  </si>
  <si>
    <t>BN-2014-848843</t>
  </si>
  <si>
    <t>AZ-2014-3637939</t>
  </si>
  <si>
    <t>AZ-2014-5922257</t>
  </si>
  <si>
    <t>AZ-2014-938052</t>
  </si>
  <si>
    <t>AZ-2014-6630720</t>
  </si>
  <si>
    <t>AZ-2011-7845997</t>
  </si>
  <si>
    <t>BN-2011-315660</t>
  </si>
  <si>
    <t>AZ-2011-7687877</t>
  </si>
  <si>
    <t>AZ-2012-6544927</t>
  </si>
  <si>
    <t>AZ-2012-8169593</t>
  </si>
  <si>
    <t>AZ-2012-37215</t>
  </si>
  <si>
    <t>BN-2012-3616374</t>
  </si>
  <si>
    <t>AZ-2012-2492016</t>
  </si>
  <si>
    <t>BN-2012-2885506</t>
  </si>
  <si>
    <t>AZ-2013-4544800</t>
  </si>
  <si>
    <t>BN-2013-6076814</t>
  </si>
  <si>
    <t>AZ-2013-1301183</t>
  </si>
  <si>
    <t>AZ-2014-6537657</t>
  </si>
  <si>
    <t>AZ-2014-7046345</t>
  </si>
  <si>
    <t>AZ-2014-7384314</t>
  </si>
  <si>
    <t>BN-2014-2777881</t>
  </si>
  <si>
    <t>AZ-2011-823697</t>
  </si>
  <si>
    <t>AZ-2011-7732593</t>
  </si>
  <si>
    <t>AZ-2011-5917724</t>
  </si>
  <si>
    <t>BN-2011-1694636</t>
  </si>
  <si>
    <t>BN-2011-2579878</t>
  </si>
  <si>
    <t>BN-2011-7580951</t>
  </si>
  <si>
    <t>AZ-2011-2030946</t>
  </si>
  <si>
    <t>BN-2012-7456673</t>
  </si>
  <si>
    <t>BN-2012-8539408</t>
  </si>
  <si>
    <t>BN-2012-7150629</t>
  </si>
  <si>
    <t>AZ-2012-1028247</t>
  </si>
  <si>
    <t>BN-2012-7755774</t>
  </si>
  <si>
    <t>BN-2012-2024593</t>
  </si>
  <si>
    <t>AZ-2012-9394311</t>
  </si>
  <si>
    <t>AZ-2012-1751005</t>
  </si>
  <si>
    <t>AZ-2013-503783</t>
  </si>
  <si>
    <t>AZ-2013-8629529</t>
  </si>
  <si>
    <t>AZ-2013-5279450</t>
  </si>
  <si>
    <t>AZ-2013-3328876</t>
  </si>
  <si>
    <t>AZ-2013-8717132</t>
  </si>
  <si>
    <t>BN-2013-8024782</t>
  </si>
  <si>
    <t>BN-2013-9063982</t>
  </si>
  <si>
    <t>AZ-2013-1437860</t>
  </si>
  <si>
    <t>AZ-2013-6802973</t>
  </si>
  <si>
    <t>AZ-2013-8622401</t>
  </si>
  <si>
    <t>AZ-2013-1179827</t>
  </si>
  <si>
    <t>AZ-2013-6980084</t>
  </si>
  <si>
    <t>AZ-2013-4756629</t>
  </si>
  <si>
    <t>AZ-2014-4015519</t>
  </si>
  <si>
    <t>BN-2014-4063586</t>
  </si>
  <si>
    <t>AZ-2014-1861968</t>
  </si>
  <si>
    <t>AZ-2014-6031845</t>
  </si>
  <si>
    <t>AZ-2014-2533893</t>
  </si>
  <si>
    <t>BN-2014-6091035</t>
  </si>
  <si>
    <t>BN-2014-6469413</t>
  </si>
  <si>
    <t>BN-2014-3915044</t>
  </si>
  <si>
    <t>AZ-2014-6824092</t>
  </si>
  <si>
    <t>BN-2014-9978138</t>
  </si>
  <si>
    <t>BN-2014-8082943</t>
  </si>
  <si>
    <t>BN-2014-6253845</t>
  </si>
  <si>
    <t>AZ-2011-1174243</t>
  </si>
  <si>
    <t>AZ-2011-9350558</t>
  </si>
  <si>
    <t>AZ-2011-4743912</t>
  </si>
  <si>
    <t>AZ-2011-5040391</t>
  </si>
  <si>
    <t>AZ-2011-9137114</t>
  </si>
  <si>
    <t>BN-2011-5239456</t>
  </si>
  <si>
    <t>Safco Library with Doors</t>
  </si>
  <si>
    <t>BN-2011-9080680</t>
  </si>
  <si>
    <t>AZ-2011-8949674</t>
  </si>
  <si>
    <t>BN-2012-4743725</t>
  </si>
  <si>
    <t>AZ-2012-3385502</t>
  </si>
  <si>
    <t>AZ-2012-7800585</t>
  </si>
  <si>
    <t>AZ-2012-19748</t>
  </si>
  <si>
    <t>AZ-2012-1714781</t>
  </si>
  <si>
    <t>BN-2012-2362845</t>
  </si>
  <si>
    <t>AZ-2012-1234027</t>
  </si>
  <si>
    <t>BN-2012-8675695</t>
  </si>
  <si>
    <t>AZ-2012-7671653</t>
  </si>
  <si>
    <t>AZ-2012-9490476</t>
  </si>
  <si>
    <t>AZ-2012-3294671</t>
  </si>
  <si>
    <t>AZ-2012-1643154</t>
  </si>
  <si>
    <t>AZ-2012-6696550</t>
  </si>
  <si>
    <t>AZ-2012-6193162</t>
  </si>
  <si>
    <t>AZ-2012-2807686</t>
  </si>
  <si>
    <t>AZ-2013-2671992</t>
  </si>
  <si>
    <t>AZ-2013-2326728</t>
  </si>
  <si>
    <t>AZ-2013-3240279</t>
  </si>
  <si>
    <t>AZ-2013-5618909</t>
  </si>
  <si>
    <t>AZ-2013-6487412</t>
  </si>
  <si>
    <t>AZ-2013-5683679</t>
  </si>
  <si>
    <t>AZ-2013-9718437</t>
  </si>
  <si>
    <t>AZ-2013-2134224</t>
  </si>
  <si>
    <t>AZ-2013-9746580</t>
  </si>
  <si>
    <t>AZ-2013-374373</t>
  </si>
  <si>
    <t>AZ-2013-2764499</t>
  </si>
  <si>
    <t>AZ-2013-1255477</t>
  </si>
  <si>
    <t>AZ-2013-61597</t>
  </si>
  <si>
    <t>AZ-2013-1120035</t>
  </si>
  <si>
    <t>AZ-2014-2916681</t>
  </si>
  <si>
    <t>AZ-2014-7397204</t>
  </si>
  <si>
    <t>BN-2014-8509634</t>
  </si>
  <si>
    <t>AZ-2014-5593703</t>
  </si>
  <si>
    <t>AZ-2014-8648912</t>
  </si>
  <si>
    <t>AZ-2014-381698</t>
  </si>
  <si>
    <t>AZ-2014-7614787</t>
  </si>
  <si>
    <t>AZ-2014-1343992</t>
  </si>
  <si>
    <t>BN-2014-3864024</t>
  </si>
  <si>
    <t>AZ-2014-651851</t>
  </si>
  <si>
    <t>AZ-2014-4317243</t>
  </si>
  <si>
    <t>BN-2014-2098637</t>
  </si>
  <si>
    <t>AZ-2014-1302174</t>
  </si>
  <si>
    <t>BN-2014-3100971</t>
  </si>
  <si>
    <t>AZ-2014-9173852</t>
  </si>
  <si>
    <t>BN-2014-3687942</t>
  </si>
  <si>
    <t>AZ-2011-7659767</t>
  </si>
  <si>
    <t>BN-2011-9771202</t>
  </si>
  <si>
    <t>Harbour Creations Rocking Chair</t>
  </si>
  <si>
    <t>AZ-2011-1603295</t>
  </si>
  <si>
    <t>AZ-2011-1680940</t>
  </si>
  <si>
    <t>Harbour Creations Steel Folding Chair</t>
  </si>
  <si>
    <t>AZ-2011-921935</t>
  </si>
  <si>
    <t>AZ-2011-2787690</t>
  </si>
  <si>
    <t>AZ-2011-2202582</t>
  </si>
  <si>
    <t>BN-2011-3508590</t>
  </si>
  <si>
    <t>AZ-2011-8893613</t>
  </si>
  <si>
    <t>SAFCO Steel Folding Chair</t>
  </si>
  <si>
    <t>AZ-2011-2905039</t>
  </si>
  <si>
    <t>BN-2012-7786585</t>
  </si>
  <si>
    <t>AZ-2012-8267693</t>
  </si>
  <si>
    <t>AZ-2012-3906554</t>
  </si>
  <si>
    <t>BN-2012-1757975</t>
  </si>
  <si>
    <t>AZ-2012-9636405</t>
  </si>
  <si>
    <t>BN-2012-4057462</t>
  </si>
  <si>
    <t>AZ-2012-7311439</t>
  </si>
  <si>
    <t>AZ-2012-8434539</t>
  </si>
  <si>
    <t>AZ-2012-1031006</t>
  </si>
  <si>
    <t>AZ-2012-4423146</t>
  </si>
  <si>
    <t>AZ-2012-1063312</t>
  </si>
  <si>
    <t>AZ-2012-8977452</t>
  </si>
  <si>
    <t>AZ-2012-6368179</t>
  </si>
  <si>
    <t>AZ-2013-9561229</t>
  </si>
  <si>
    <t>AZ-2013-2192067</t>
  </si>
  <si>
    <t>BN-2013-695531</t>
  </si>
  <si>
    <t>BN-2013-7504800</t>
  </si>
  <si>
    <t>AZ-2013-701408</t>
  </si>
  <si>
    <t>AZ-2013-4689502</t>
  </si>
  <si>
    <t>AZ-2013-8090289</t>
  </si>
  <si>
    <t>AZ-2013-6224487</t>
  </si>
  <si>
    <t>AZ-2013-9663287</t>
  </si>
  <si>
    <t>BN-2013-2505357</t>
  </si>
  <si>
    <t>BN-2013-7936258</t>
  </si>
  <si>
    <t>BN-2013-9455673</t>
  </si>
  <si>
    <t>AZ-2013-9263233</t>
  </si>
  <si>
    <t>AZ-2013-7146719</t>
  </si>
  <si>
    <t>AZ-2013-4780772</t>
  </si>
  <si>
    <t>AZ-2013-6873105</t>
  </si>
  <si>
    <t>BN-2013-8199935</t>
  </si>
  <si>
    <t>BN-2013-1962674</t>
  </si>
  <si>
    <t>AZ-2014-4160520</t>
  </si>
  <si>
    <t>AZ-2014-5577510</t>
  </si>
  <si>
    <t>AZ-2014-9418749</t>
  </si>
  <si>
    <t>AZ-2014-9749362</t>
  </si>
  <si>
    <t>AZ-2014-8489186</t>
  </si>
  <si>
    <t>AZ-2014-4295830</t>
  </si>
  <si>
    <t>AZ-2014-8090546</t>
  </si>
  <si>
    <t>AZ-2014-2805092</t>
  </si>
  <si>
    <t>AZ-2014-240841</t>
  </si>
  <si>
    <t>AZ-2014-8488653</t>
  </si>
  <si>
    <t>BN-2014-7867544</t>
  </si>
  <si>
    <t>AZ-2014-275213</t>
  </si>
  <si>
    <t>BN-2014-6086541</t>
  </si>
  <si>
    <t>BN-2014-2257467</t>
  </si>
  <si>
    <t>AZ-2014-2899056</t>
  </si>
  <si>
    <t>AZ-2014-2103461</t>
  </si>
  <si>
    <t>AZ-2014-9866663</t>
  </si>
  <si>
    <t>AZ-2014-9894212</t>
  </si>
  <si>
    <t>AZ-2014-582693</t>
  </si>
  <si>
    <t>AZ-2014-8427942</t>
  </si>
  <si>
    <t>AZ-2014-9797465</t>
  </si>
  <si>
    <t>AZ-2011-8408139</t>
  </si>
  <si>
    <t>AZ-2011-8898585</t>
  </si>
  <si>
    <t>AZ-2012-5539179</t>
  </si>
  <si>
    <t>AZ-2012-490653</t>
  </si>
  <si>
    <t>AZ-2012-3181523</t>
  </si>
  <si>
    <t>AZ-2012-3542766</t>
  </si>
  <si>
    <t>AZ-2012-4009939</t>
  </si>
  <si>
    <t>AZ-2013-3945159</t>
  </si>
  <si>
    <t>AZ-2013-2184439</t>
  </si>
  <si>
    <t>AZ-2013-1368588</t>
  </si>
  <si>
    <t>AZ-2013-4349254</t>
  </si>
  <si>
    <t>AZ-2013-4105375</t>
  </si>
  <si>
    <t>AZ-2013-8987528</t>
  </si>
  <si>
    <t>AZ-2013-186027</t>
  </si>
  <si>
    <t>BN-2013-2658555</t>
  </si>
  <si>
    <t>AZ-2013-214394</t>
  </si>
  <si>
    <t>AZ-2014-9742933</t>
  </si>
  <si>
    <t>AZ-2014-9189061</t>
  </si>
  <si>
    <t>BN-2014-2570912</t>
  </si>
  <si>
    <t>AZ-2014-2583309</t>
  </si>
  <si>
    <t>AZ-2014-9141986</t>
  </si>
  <si>
    <t>BN-2014-9982544</t>
  </si>
  <si>
    <t>AZ-2014-8676068</t>
  </si>
  <si>
    <t>AZ-2014-1314393</t>
  </si>
  <si>
    <t>AZ-2014-1555562</t>
  </si>
  <si>
    <t>BN-2014-8834829</t>
  </si>
  <si>
    <t>BN-2014-9526659</t>
  </si>
  <si>
    <t>AZ-2014-9792783</t>
  </si>
  <si>
    <t>AZ-2014-4645148</t>
  </si>
  <si>
    <t>AZ-2014-5854917</t>
  </si>
  <si>
    <t>AZ-2014-1986339</t>
  </si>
  <si>
    <t>AZ-2014-4217323</t>
  </si>
  <si>
    <t>BN-2011-486854</t>
  </si>
  <si>
    <t>AZ-2011-122598</t>
  </si>
  <si>
    <t>AZ-2011-3114201</t>
  </si>
  <si>
    <t>AZ-2012-2038976</t>
  </si>
  <si>
    <t>BN-2012-3923455</t>
  </si>
  <si>
    <t>BN-2012-9894081</t>
  </si>
  <si>
    <t>AZ-2012-4224779</t>
  </si>
  <si>
    <t>AZ-2012-2675559</t>
  </si>
  <si>
    <t>AZ-2012-51069</t>
  </si>
  <si>
    <t>AZ-2012-2145523</t>
  </si>
  <si>
    <t>AZ-2012-9062597</t>
  </si>
  <si>
    <t>AZ-2012-8255780</t>
  </si>
  <si>
    <t>AZ-2012-1999567</t>
  </si>
  <si>
    <t>AZ-2012-2413231</t>
  </si>
  <si>
    <t>AZ-2012-9985308</t>
  </si>
  <si>
    <t>BN-2012-205322</t>
  </si>
  <si>
    <t>AZ-2012-415740</t>
  </si>
  <si>
    <t>AZ-2012-855132</t>
  </si>
  <si>
    <t>AZ-2012-9488073</t>
  </si>
  <si>
    <t>AZ-2013-7367497</t>
  </si>
  <si>
    <t>AZ-2013-5306742</t>
  </si>
  <si>
    <t>BN-2013-2516957</t>
  </si>
  <si>
    <t>BN-2013-7934159</t>
  </si>
  <si>
    <t>AZ-2013-2243804</t>
  </si>
  <si>
    <t>AZ-2013-6379416</t>
  </si>
  <si>
    <t>AZ-2013-8869856</t>
  </si>
  <si>
    <t>AZ-2013-1917714</t>
  </si>
  <si>
    <t>AZ-2013-4450786</t>
  </si>
  <si>
    <t>BN-2013-2815827</t>
  </si>
  <si>
    <t>BN-2013-6111017</t>
  </si>
  <si>
    <t>AZ-2013-6980364</t>
  </si>
  <si>
    <t>AZ-2013-4155964</t>
  </si>
  <si>
    <t>AZ-2014-9284245</t>
  </si>
  <si>
    <t>AZ-2014-2056021</t>
  </si>
  <si>
    <t>BN-2014-5575990</t>
  </si>
  <si>
    <t>AZ-2014-2510582</t>
  </si>
  <si>
    <t>AZ-2014-5829110</t>
  </si>
  <si>
    <t>AZ-2014-6526295</t>
  </si>
  <si>
    <t>AZ-2014-1555448</t>
  </si>
  <si>
    <t>BN-2014-1458748</t>
  </si>
  <si>
    <t>AZ-2014-6244900</t>
  </si>
  <si>
    <t>AZ-2014-9539724</t>
  </si>
  <si>
    <t>AZ-2014-2602647</t>
  </si>
  <si>
    <t>AZ-2014-6304263</t>
  </si>
  <si>
    <t>AZ-2014-9727546</t>
  </si>
  <si>
    <t>AZ-2011-5185285</t>
  </si>
  <si>
    <t>AZ-2011-6557147</t>
  </si>
  <si>
    <t>AZ-2011-7200468</t>
  </si>
  <si>
    <t>AZ-2011-5526022</t>
  </si>
  <si>
    <t>BN-2011-8431343</t>
  </si>
  <si>
    <t>AZ-2011-1475254</t>
  </si>
  <si>
    <t>BN-2012-6903920</t>
  </si>
  <si>
    <t>AZ-2012-7659518</t>
  </si>
  <si>
    <t>AZ-2012-7094138</t>
  </si>
  <si>
    <t>BN-2012-8357791</t>
  </si>
  <si>
    <t>AZ-2012-4681403</t>
  </si>
  <si>
    <t>AZ-2012-8516035</t>
  </si>
  <si>
    <t>BN-2012-9505368</t>
  </si>
  <si>
    <t>BN-2012-8465535</t>
  </si>
  <si>
    <t>AZ-2013-5755463</t>
  </si>
  <si>
    <t>AZ-2013-2495842</t>
  </si>
  <si>
    <t>AZ-2013-2520364</t>
  </si>
  <si>
    <t>BN-2013-7300795</t>
  </si>
  <si>
    <t>AZ-2013-4243411</t>
  </si>
  <si>
    <t>AZ-2013-6415803</t>
  </si>
  <si>
    <t>AZ-2013-4134876</t>
  </si>
  <si>
    <t>AZ-2013-560367</t>
  </si>
  <si>
    <t>AZ-2013-8560588</t>
  </si>
  <si>
    <t>BN-2014-9257992</t>
  </si>
  <si>
    <t>BN-2014-9322996</t>
  </si>
  <si>
    <t>BN-2014-5914359</t>
  </si>
  <si>
    <t>BN-2014-2393314</t>
  </si>
  <si>
    <t>BN-2014-7302833</t>
  </si>
  <si>
    <t>AZ-2014-1021956</t>
  </si>
  <si>
    <t>BN-2014-3821323</t>
  </si>
  <si>
    <t>AZ-2014-2049554</t>
  </si>
  <si>
    <t>BN-2014-3999779</t>
  </si>
  <si>
    <t>AZ-2014-5624461</t>
  </si>
  <si>
    <t>BN-2014-7651755</t>
  </si>
  <si>
    <t>BN-2014-2653916</t>
  </si>
  <si>
    <t>AZ-2011-6835828</t>
  </si>
  <si>
    <t>AZ-2011-1584987</t>
  </si>
  <si>
    <t>AZ-2011-1335871</t>
  </si>
  <si>
    <t>AZ-2011-7695869</t>
  </si>
  <si>
    <t>BN-2011-151204</t>
  </si>
  <si>
    <t>AZ-2011-1773848</t>
  </si>
  <si>
    <t>AZ-2011-597829</t>
  </si>
  <si>
    <t>AZ-2011-2223205</t>
  </si>
  <si>
    <t>AZ-2011-9632713</t>
  </si>
  <si>
    <t>AZ-2011-3828805</t>
  </si>
  <si>
    <t>AZ-2011-6377121</t>
  </si>
  <si>
    <t>AZ-2011-4735956</t>
  </si>
  <si>
    <t>AZ-2012-8111484</t>
  </si>
  <si>
    <t>BN-2012-5489653</t>
  </si>
  <si>
    <t>AZ-2012-202734</t>
  </si>
  <si>
    <t>BN-2012-1679258</t>
  </si>
  <si>
    <t>BN-2012-7268418</t>
  </si>
  <si>
    <t>AZ-2012-2214403</t>
  </si>
  <si>
    <t>AZ-2012-4642183</t>
  </si>
  <si>
    <t>AZ-2012-7677326</t>
  </si>
  <si>
    <t>AZ-2012-2184754</t>
  </si>
  <si>
    <t>BN-2012-6872089</t>
  </si>
  <si>
    <t>BN-2012-9201500</t>
  </si>
  <si>
    <t>BN-2013-1331129</t>
  </si>
  <si>
    <t>AZ-2013-8161791</t>
  </si>
  <si>
    <t>AZ-2013-7903596</t>
  </si>
  <si>
    <t>AZ-2013-2436002</t>
  </si>
  <si>
    <t>BN-2013-8516545</t>
  </si>
  <si>
    <t>AZ-2013-7581028</t>
  </si>
  <si>
    <t>AZ-2013-1025501</t>
  </si>
  <si>
    <t>AZ-2013-3461507</t>
  </si>
  <si>
    <t>AZ-2013-1120520</t>
  </si>
  <si>
    <t>AZ-2013-8343669</t>
  </si>
  <si>
    <t>BN-2014-6221889</t>
  </si>
  <si>
    <t>AZ-2014-2835554</t>
  </si>
  <si>
    <t>BN-2014-2531975</t>
  </si>
  <si>
    <t>AZ-2014-9044600</t>
  </si>
  <si>
    <t>BN-2014-7281135</t>
  </si>
  <si>
    <t>AZ-2014-1568727</t>
  </si>
  <si>
    <t>AZ-2014-5202108</t>
  </si>
  <si>
    <t>BN-2014-8330750</t>
  </si>
  <si>
    <t>BN-2014-6384429</t>
  </si>
  <si>
    <t>AZ-2014-1058854</t>
  </si>
  <si>
    <t>BN-2014-7201366</t>
  </si>
  <si>
    <t>BN-2011-6722454</t>
  </si>
  <si>
    <t>AZ-2011-838467</t>
  </si>
  <si>
    <t>BN-2011-2468159</t>
  </si>
  <si>
    <t>BN-2011-5307099</t>
  </si>
  <si>
    <t>BN-2011-3728079</t>
  </si>
  <si>
    <t>BN-2011-7253620</t>
  </si>
  <si>
    <t>BN-2011-8211228</t>
  </si>
  <si>
    <t>BN-2011-6178410</t>
  </si>
  <si>
    <t>BN-2011-5751868</t>
  </si>
  <si>
    <t>BN-2011-8337636</t>
  </si>
  <si>
    <t>BN-2011-7796258</t>
  </si>
  <si>
    <t>AZ-2011-96343</t>
  </si>
  <si>
    <t>BN-2011-2986565</t>
  </si>
  <si>
    <t>BN-2011-1973226</t>
  </si>
  <si>
    <t>BN-2011-2113749</t>
  </si>
  <si>
    <t>BN-2011-7176889</t>
  </si>
  <si>
    <t>BN-2011-4861178</t>
  </si>
  <si>
    <t>AZ-2011-9164512</t>
  </si>
  <si>
    <t>BN-2011-1148567</t>
  </si>
  <si>
    <t>BN-2011-5873722</t>
  </si>
  <si>
    <t>BN-2011-2010578</t>
  </si>
  <si>
    <t>BN-2011-8948847</t>
  </si>
  <si>
    <t>BN-2011-8172607</t>
  </si>
  <si>
    <t>BN-2011-7459578</t>
  </si>
  <si>
    <t>BN-2012-9614623</t>
  </si>
  <si>
    <t>BN-2012-8740514</t>
  </si>
  <si>
    <t>BN-2012-5238794</t>
  </si>
  <si>
    <t>BN-2012-5227523</t>
  </si>
  <si>
    <t>AZ-2012-5131347</t>
  </si>
  <si>
    <t>BN-2012-8433873</t>
  </si>
  <si>
    <t>BN-2012-2790989</t>
  </si>
  <si>
    <t>BN-2012-5608207</t>
  </si>
  <si>
    <t>BN-2012-26008</t>
  </si>
  <si>
    <t>BN-2012-8691355</t>
  </si>
  <si>
    <t>BN-2012-9976090</t>
  </si>
  <si>
    <t>BN-2012-834682</t>
  </si>
  <si>
    <t>AZ-2012-569279</t>
  </si>
  <si>
    <t>BN-2012-8602760</t>
  </si>
  <si>
    <t>BN-2012-8901180</t>
  </si>
  <si>
    <t>AZ-2012-3477100</t>
  </si>
  <si>
    <t>BN-2012-5195866</t>
  </si>
  <si>
    <t>BN-2012-6348676</t>
  </si>
  <si>
    <t>BN-2012-5288178</t>
  </si>
  <si>
    <t>BN-2012-7104016</t>
  </si>
  <si>
    <t>BN-2012-3388525</t>
  </si>
  <si>
    <t>AZ-2012-5610713</t>
  </si>
  <si>
    <t>BN-2012-873448</t>
  </si>
  <si>
    <t>BN-2012-1710489</t>
  </si>
  <si>
    <t>BN-2012-2769143</t>
  </si>
  <si>
    <t>BN-2012-7331747</t>
  </si>
  <si>
    <t>BN-2012-8846248</t>
  </si>
  <si>
    <t>BN-2012-2772925</t>
  </si>
  <si>
    <t>BN-2013-9140606</t>
  </si>
  <si>
    <t>BN-2013-4893247</t>
  </si>
  <si>
    <t>BN-2013-299612</t>
  </si>
  <si>
    <t>BN-2013-9290481</t>
  </si>
  <si>
    <t>BN-2013-8439557</t>
  </si>
  <si>
    <t>BN-2013-1628008</t>
  </si>
  <si>
    <t>BN-2013-1199196</t>
  </si>
  <si>
    <t>BN-2013-746561</t>
  </si>
  <si>
    <t>AZ-2013-2794023</t>
  </si>
  <si>
    <t>BN-2013-5107486</t>
  </si>
  <si>
    <t>BN-2013-1382907</t>
  </si>
  <si>
    <t>AZ-2013-4238968</t>
  </si>
  <si>
    <t>BN-2013-893797</t>
  </si>
  <si>
    <t>BN-2013-7163179</t>
  </si>
  <si>
    <t>BN-2013-6003171</t>
  </si>
  <si>
    <t>AZ-2013-3983168</t>
  </si>
  <si>
    <t>BN-2013-441704</t>
  </si>
  <si>
    <t>BN-2013-5978762</t>
  </si>
  <si>
    <t>AZ-2013-9393754</t>
  </si>
  <si>
    <t>BN-2013-7296416</t>
  </si>
  <si>
    <t>AZ-2013-425562</t>
  </si>
  <si>
    <t>BN-2013-3395469</t>
  </si>
  <si>
    <t>BN-2013-4388015</t>
  </si>
  <si>
    <t>BN-2013-6699352</t>
  </si>
  <si>
    <t>BN-2013-9278672</t>
  </si>
  <si>
    <t>BN-2013-4811431</t>
  </si>
  <si>
    <t>AZ-2013-7542722</t>
  </si>
  <si>
    <t>BN-2013-2717861</t>
  </si>
  <si>
    <t>BN-2013-3793462</t>
  </si>
  <si>
    <t>AZ-2013-5850386</t>
  </si>
  <si>
    <t>BN-2013-2588194</t>
  </si>
  <si>
    <t>BN-2013-407737</t>
  </si>
  <si>
    <t>BN-2013-1505908</t>
  </si>
  <si>
    <t>BN-2013-2678087</t>
  </si>
  <si>
    <t>BN-2013-5807388</t>
  </si>
  <si>
    <t>AZ-2013-6800942</t>
  </si>
  <si>
    <t>BN-2013-1315378</t>
  </si>
  <si>
    <t>BN-2013-3849014</t>
  </si>
  <si>
    <t>BN-2013-833210</t>
  </si>
  <si>
    <t>AZ-2013-4589605</t>
  </si>
  <si>
    <t>BN-2013-3586585</t>
  </si>
  <si>
    <t>BN-2014-2460712</t>
  </si>
  <si>
    <t>BN-2014-3711552</t>
  </si>
  <si>
    <t>BN-2014-319061</t>
  </si>
  <si>
    <t>BN-2014-3375705</t>
  </si>
  <si>
    <t>BN-2014-7262414</t>
  </si>
  <si>
    <t>AZ-2014-4803875</t>
  </si>
  <si>
    <t>AZ-2014-6408237</t>
  </si>
  <si>
    <t>BN-2014-7233661</t>
  </si>
  <si>
    <t>AZ-2014-1058907</t>
  </si>
  <si>
    <t>BN-2014-8493925</t>
  </si>
  <si>
    <t>BN-2014-4920125</t>
  </si>
  <si>
    <t>BN-2014-5698928</t>
  </si>
  <si>
    <t>BN-2014-8459769</t>
  </si>
  <si>
    <t>BN-2014-7390420</t>
  </si>
  <si>
    <t>AZ-2014-6264387</t>
  </si>
  <si>
    <t>BN-2014-8840192</t>
  </si>
  <si>
    <t>BN-2014-2088809</t>
  </si>
  <si>
    <t>BN-2014-9564073</t>
  </si>
  <si>
    <t>BN-2014-5409026</t>
  </si>
  <si>
    <t>BN-2014-8433549</t>
  </si>
  <si>
    <t>BN-2014-5261213</t>
  </si>
  <si>
    <t>BN-2014-9608893</t>
  </si>
  <si>
    <t>BN-2014-3518568</t>
  </si>
  <si>
    <t>BN-2014-4964479</t>
  </si>
  <si>
    <t>BN-2014-5824025</t>
  </si>
  <si>
    <t>AZ-2014-8531575</t>
  </si>
  <si>
    <t>BN-2014-6231386</t>
  </si>
  <si>
    <t>BN-2014-3332467</t>
  </si>
  <si>
    <t>BN-2014-6157106</t>
  </si>
  <si>
    <t>BN-2014-4587618</t>
  </si>
  <si>
    <t>BN-2014-6199887</t>
  </si>
  <si>
    <t>BN-2014-5531507</t>
  </si>
  <si>
    <t>BN-2014-1068004</t>
  </si>
  <si>
    <t>AZ-2014-1669266</t>
  </si>
  <si>
    <t>BN-2014-2658770</t>
  </si>
  <si>
    <t>BN-2014-2274076</t>
  </si>
  <si>
    <t>BN-2014-8911899</t>
  </si>
  <si>
    <t>AZ-2014-3811327</t>
  </si>
  <si>
    <t>BN-2014-6565146</t>
  </si>
  <si>
    <t>BN-2014-7621631</t>
  </si>
  <si>
    <t>AZ-2014-6061991</t>
  </si>
  <si>
    <t>BN-2014-8354693</t>
  </si>
  <si>
    <t>BN-2014-9998478</t>
  </si>
  <si>
    <t>AZ-2014-7388956</t>
  </si>
  <si>
    <t>AZ-2014-1067698</t>
  </si>
  <si>
    <t>BN-2014-1278253</t>
  </si>
  <si>
    <t>BN-2014-5780585</t>
  </si>
  <si>
    <t>BN-2014-6653003</t>
  </si>
  <si>
    <t>AZ-2014-2071834</t>
  </si>
  <si>
    <t>BN-2014-7539265</t>
  </si>
  <si>
    <t>BN-2014-8501685</t>
  </si>
  <si>
    <t>BN-2014-1926985</t>
  </si>
  <si>
    <t>BN-2014-2971842</t>
  </si>
  <si>
    <t>BN-2014-5182753</t>
  </si>
  <si>
    <t>BN-2014-6319094</t>
  </si>
  <si>
    <t>BN-2014-3913645</t>
  </si>
  <si>
    <t>BN-2014-4140795</t>
  </si>
  <si>
    <t>BN-2011-493873</t>
  </si>
  <si>
    <t>Barricks Round Table</t>
  </si>
  <si>
    <t>AZ-2011-9147715</t>
  </si>
  <si>
    <t>BN-2011-7286308</t>
  </si>
  <si>
    <t>BN-2011-1627157</t>
  </si>
  <si>
    <t>BN-2011-553410</t>
  </si>
  <si>
    <t>AZ-2011-5002447</t>
  </si>
  <si>
    <t>AZ-2011-1253407</t>
  </si>
  <si>
    <t>BN-2011-3154402</t>
  </si>
  <si>
    <t>BN-2011-743949</t>
  </si>
  <si>
    <t>BN-2011-2476139</t>
  </si>
  <si>
    <t>BN-2011-1778575</t>
  </si>
  <si>
    <t>Barricks Coffee Table</t>
  </si>
  <si>
    <t>BN-2011-4097137</t>
  </si>
  <si>
    <t>Barricks Conference Table</t>
  </si>
  <si>
    <t>BN-2011-493079</t>
  </si>
  <si>
    <t>BN-2011-6008282</t>
  </si>
  <si>
    <t>BN-2011-6627390</t>
  </si>
  <si>
    <t>AZ-2012-8708707</t>
  </si>
  <si>
    <t>AZ-2012-9094578</t>
  </si>
  <si>
    <t>AZ-2012-302148</t>
  </si>
  <si>
    <t>Chromcraft Training Table</t>
  </si>
  <si>
    <t>BN-2012-2935339</t>
  </si>
  <si>
    <t>AZ-2012-6445968</t>
  </si>
  <si>
    <t>BN-2012-8726185</t>
  </si>
  <si>
    <t>AZ-2012-907711</t>
  </si>
  <si>
    <t>BN-2012-6248125</t>
  </si>
  <si>
    <t>AZ-2012-9382192</t>
  </si>
  <si>
    <t>BN-2012-1029771</t>
  </si>
  <si>
    <t>BN-2012-723325</t>
  </si>
  <si>
    <t>Hon Round Table</t>
  </si>
  <si>
    <t>BN-2012-2859284</t>
  </si>
  <si>
    <t>Lesro Conference Table</t>
  </si>
  <si>
    <t>BN-2013-8880167</t>
  </si>
  <si>
    <t>BN-2013-4799461</t>
  </si>
  <si>
    <t>BN-2013-2545155</t>
  </si>
  <si>
    <t>BN-2013-9125930</t>
  </si>
  <si>
    <t>Bevis Computer Table</t>
  </si>
  <si>
    <t>BN-2013-6854769</t>
  </si>
  <si>
    <t>BN-2013-3157910</t>
  </si>
  <si>
    <t>BN-2013-7023709</t>
  </si>
  <si>
    <t>BN-2013-1262066</t>
  </si>
  <si>
    <t>AZ-2013-4414400</t>
  </si>
  <si>
    <t>AZ-2013-6062232</t>
  </si>
  <si>
    <t>BN-2013-8249195</t>
  </si>
  <si>
    <t>BN-2013-8558415</t>
  </si>
  <si>
    <t>AZ-2013-4909261</t>
  </si>
  <si>
    <t>Bevis Coffee Table</t>
  </si>
  <si>
    <t>BN-2014-1317809</t>
  </si>
  <si>
    <t>AZ-2014-7615629</t>
  </si>
  <si>
    <t>BN-2014-2534492</t>
  </si>
  <si>
    <t>BN-2014-2462392</t>
  </si>
  <si>
    <t>BN-2014-1493038</t>
  </si>
  <si>
    <t>BN-2014-4795126</t>
  </si>
  <si>
    <t>BN-2014-4554837</t>
  </si>
  <si>
    <t>BN-2014-4759297</t>
  </si>
  <si>
    <t>AZ-2014-791703</t>
  </si>
  <si>
    <t>BN-2014-3985726</t>
  </si>
  <si>
    <t>AZ-2014-7893156</t>
  </si>
  <si>
    <t>BN-2014-2311123</t>
  </si>
  <si>
    <t>AZ-2014-8438862</t>
  </si>
  <si>
    <t>BN-2014-1462193</t>
  </si>
  <si>
    <t>BN-2014-4521538</t>
  </si>
  <si>
    <t>AZ-2014-6451890</t>
  </si>
  <si>
    <t>BN-2014-4656521</t>
  </si>
  <si>
    <t>BN-2014-7135917</t>
  </si>
  <si>
    <t>BN-2014-6571686</t>
  </si>
  <si>
    <t>BN-2014-5015566</t>
  </si>
  <si>
    <t>BN-2014-3536767</t>
  </si>
  <si>
    <t>BN-2014-504974</t>
  </si>
  <si>
    <t>BN-2014-8706715</t>
  </si>
  <si>
    <t>BN-2014-5301206</t>
  </si>
  <si>
    <t>BN-2011-7407039</t>
  </si>
  <si>
    <t>AZ-2011-2222024</t>
  </si>
  <si>
    <t>BN-2011-4913858</t>
  </si>
  <si>
    <t>BN-2011-3770060</t>
  </si>
  <si>
    <t>AZ-2011-5195846</t>
  </si>
  <si>
    <t>BN-2011-2502895</t>
  </si>
  <si>
    <t>BN-2011-5443120</t>
  </si>
  <si>
    <t>BN-2011-7646735</t>
  </si>
  <si>
    <t>BN-2011-357064</t>
  </si>
  <si>
    <t>BN-2011-8234232</t>
  </si>
  <si>
    <t>AZ-2011-6296469</t>
  </si>
  <si>
    <t>BN-2011-815729</t>
  </si>
  <si>
    <t>BN-2011-602308</t>
  </si>
  <si>
    <t>BN-2011-9883465</t>
  </si>
  <si>
    <t>BN-2011-9020794</t>
  </si>
  <si>
    <t>BN-2011-74934</t>
  </si>
  <si>
    <t>BN-2011-2505496</t>
  </si>
  <si>
    <t>BN-2011-5999704</t>
  </si>
  <si>
    <t>BN-2011-7314925</t>
  </si>
  <si>
    <t>BN-2011-183687</t>
  </si>
  <si>
    <t>BN-2011-5491702</t>
  </si>
  <si>
    <t>BN-2011-191610</t>
  </si>
  <si>
    <t>BN-2011-3962140</t>
  </si>
  <si>
    <t>AZ-2012-5999614</t>
  </si>
  <si>
    <t>BN-2012-1321856</t>
  </si>
  <si>
    <t>BN-2012-8548299</t>
  </si>
  <si>
    <t>AZ-2012-8667424</t>
  </si>
  <si>
    <t>BN-2012-2380849</t>
  </si>
  <si>
    <t>BN-2012-1206037</t>
  </si>
  <si>
    <t>AZ-2012-6683296</t>
  </si>
  <si>
    <t>BN-2012-8400051</t>
  </si>
  <si>
    <t>BN-2012-3858400</t>
  </si>
  <si>
    <t>AZ-2012-7448408</t>
  </si>
  <si>
    <t>AZ-2012-3087975</t>
  </si>
  <si>
    <t>BN-2012-7736321</t>
  </si>
  <si>
    <t>BN-2012-8200042</t>
  </si>
  <si>
    <t>BN-2012-183691</t>
  </si>
  <si>
    <t>BN-2012-9605116</t>
  </si>
  <si>
    <t>BN-2012-5433967</t>
  </si>
  <si>
    <t>BN-2012-7217893</t>
  </si>
  <si>
    <t>BN-2012-7987412</t>
  </si>
  <si>
    <t>BN-2012-847015</t>
  </si>
  <si>
    <t>BN-2012-7559738</t>
  </si>
  <si>
    <t>AZ-2012-6849186</t>
  </si>
  <si>
    <t>BN-2012-6027160</t>
  </si>
  <si>
    <t>BN-2013-9700722</t>
  </si>
  <si>
    <t>BN-2013-931788</t>
  </si>
  <si>
    <t>BN-2013-4296083</t>
  </si>
  <si>
    <t>BN-2013-6654640</t>
  </si>
  <si>
    <t>BN-2013-5895980</t>
  </si>
  <si>
    <t>BN-2013-2819464</t>
  </si>
  <si>
    <t>BN-2013-889802</t>
  </si>
  <si>
    <t>BN-2013-1977946</t>
  </si>
  <si>
    <t>BN-2013-5457641</t>
  </si>
  <si>
    <t>BN-2013-804810</t>
  </si>
  <si>
    <t>BN-2013-9375572</t>
  </si>
  <si>
    <t>BN-2013-2153787</t>
  </si>
  <si>
    <t>BN-2013-5022236</t>
  </si>
  <si>
    <t>BN-2013-9068340</t>
  </si>
  <si>
    <t>BN-2013-6886875</t>
  </si>
  <si>
    <t>BN-2013-8203726</t>
  </si>
  <si>
    <t>BN-2013-1210001</t>
  </si>
  <si>
    <t>AZ-2013-9573927</t>
  </si>
  <si>
    <t>AZ-2013-2506599</t>
  </si>
  <si>
    <t>BN-2013-1634253</t>
  </si>
  <si>
    <t>BN-2013-5329355</t>
  </si>
  <si>
    <t>BN-2013-9987561</t>
  </si>
  <si>
    <t>BN-2013-2677709</t>
  </si>
  <si>
    <t>AZ-2013-709456</t>
  </si>
  <si>
    <t>BN-2013-3574663</t>
  </si>
  <si>
    <t>BN-2013-6614277</t>
  </si>
  <si>
    <t>BN-2013-5560836</t>
  </si>
  <si>
    <t>AZ-2013-2267940</t>
  </si>
  <si>
    <t>BN-2013-1620263</t>
  </si>
  <si>
    <t>BN-2013-3917752</t>
  </si>
  <si>
    <t>BN-2013-9926490</t>
  </si>
  <si>
    <t>BN-2013-3470282</t>
  </si>
  <si>
    <t>BN-2013-6496394</t>
  </si>
  <si>
    <t>BN-2013-717588</t>
  </si>
  <si>
    <t>BN-2013-2477715</t>
  </si>
  <si>
    <t>BN-2013-4478549</t>
  </si>
  <si>
    <t>BN-2013-6379006</t>
  </si>
  <si>
    <t>BN-2013-8157732</t>
  </si>
  <si>
    <t>BN-2013-8091921</t>
  </si>
  <si>
    <t>BN-2013-3585315</t>
  </si>
  <si>
    <t>BN-2014-1575343</t>
  </si>
  <si>
    <t>BN-2014-6168100</t>
  </si>
  <si>
    <t>BN-2014-5117024</t>
  </si>
  <si>
    <t>BN-2014-3358594</t>
  </si>
  <si>
    <t>BN-2014-277851</t>
  </si>
  <si>
    <t>BN-2014-8046775</t>
  </si>
  <si>
    <t>BN-2014-6460657</t>
  </si>
  <si>
    <t>BN-2014-2450854</t>
  </si>
  <si>
    <t>BN-2014-8871614</t>
  </si>
  <si>
    <t>BN-2014-3013563</t>
  </si>
  <si>
    <t>BN-2014-2116035</t>
  </si>
  <si>
    <t>BN-2014-5088203</t>
  </si>
  <si>
    <t>BN-2014-2290642</t>
  </si>
  <si>
    <t>BN-2014-4616231</t>
  </si>
  <si>
    <t>AZ-2014-4634987</t>
  </si>
  <si>
    <t>BN-2014-8933251</t>
  </si>
  <si>
    <t>BN-2014-8744375</t>
  </si>
  <si>
    <t>BN-2014-5918284</t>
  </si>
  <si>
    <t>BN-2014-301235</t>
  </si>
  <si>
    <t>BN-2014-7173798</t>
  </si>
  <si>
    <t>AZ-2014-2203949</t>
  </si>
  <si>
    <t>BN-2014-409695</t>
  </si>
  <si>
    <t>BN-2014-4065808</t>
  </si>
  <si>
    <t>AZ-2014-797220</t>
  </si>
  <si>
    <t>BN-2014-3622670</t>
  </si>
  <si>
    <t>BN-2014-5614620</t>
  </si>
  <si>
    <t>BN-2014-5368093</t>
  </si>
  <si>
    <t>BN-2014-1002619</t>
  </si>
  <si>
    <t>BN-2014-3198729</t>
  </si>
  <si>
    <t>BN-2014-3939059</t>
  </si>
  <si>
    <t>BN-2014-8847537</t>
  </si>
  <si>
    <t>BN-2014-3537667</t>
  </si>
  <si>
    <t>BN-2014-6330410</t>
  </si>
  <si>
    <t>BN-2014-2221750</t>
  </si>
  <si>
    <t>AZ-2014-1328396</t>
  </si>
  <si>
    <t>BN-2014-7634157</t>
  </si>
  <si>
    <t>BN-2014-2616164</t>
  </si>
  <si>
    <t>BN-2014-8679573</t>
  </si>
  <si>
    <t>AZ-2011-5004051</t>
  </si>
  <si>
    <t>BN-2011-6425274</t>
  </si>
  <si>
    <t>BN-2011-7016974</t>
  </si>
  <si>
    <t>BN-2011-5036253</t>
  </si>
  <si>
    <t>BN-2011-2470191</t>
  </si>
  <si>
    <t>AZ-2012-5629716</t>
  </si>
  <si>
    <t>BN-2012-9606343</t>
  </si>
  <si>
    <t>BN-2012-7258485</t>
  </si>
  <si>
    <t>BN-2012-9118529</t>
  </si>
  <si>
    <t>AZ-2012-2363041</t>
  </si>
  <si>
    <t>BN-2012-3874794</t>
  </si>
  <si>
    <t>AZ-2012-9615628</t>
  </si>
  <si>
    <t>BN-2012-4615996</t>
  </si>
  <si>
    <t>BN-2012-9766110</t>
  </si>
  <si>
    <t>BN-2012-1206890</t>
  </si>
  <si>
    <t>BN-2013-4341327</t>
  </si>
  <si>
    <t>BN-2013-3136771</t>
  </si>
  <si>
    <t>BN-2013-2697575</t>
  </si>
  <si>
    <t>AZ-2013-4327909</t>
  </si>
  <si>
    <t>BN-2013-3010775</t>
  </si>
  <si>
    <t>BN-2013-3933784</t>
  </si>
  <si>
    <t>AZ-2013-2652183</t>
  </si>
  <si>
    <t>BN-2014-3772513</t>
  </si>
  <si>
    <t>AZ-2014-4281843</t>
  </si>
  <si>
    <t>AZ-2014-3302938</t>
  </si>
  <si>
    <t>AZ-2014-2661434</t>
  </si>
  <si>
    <t>BN-2014-4519782</t>
  </si>
  <si>
    <t>BN-2014-1221335</t>
  </si>
  <si>
    <t>AZ-2014-2013491</t>
  </si>
  <si>
    <t>AZ-2014-8900102</t>
  </si>
  <si>
    <t>BN-2014-7571614</t>
  </si>
  <si>
    <t>AZ-2014-4329133</t>
  </si>
  <si>
    <t>BN-2011-2819714</t>
  </si>
  <si>
    <t>BN-2011-9297999</t>
  </si>
  <si>
    <t>BN-2011-3243410</t>
  </si>
  <si>
    <t>BN-2011-2207137</t>
  </si>
  <si>
    <t>AZ-2011-1279238</t>
  </si>
  <si>
    <t>BN-2011-8382355</t>
  </si>
  <si>
    <t>BN-2012-5184619</t>
  </si>
  <si>
    <t>AZ-2012-3736709</t>
  </si>
  <si>
    <t>BN-2012-5098114</t>
  </si>
  <si>
    <t>AZ-2012-2823287</t>
  </si>
  <si>
    <t>AZ-2012-4846430</t>
  </si>
  <si>
    <t>BN-2013-9867098</t>
  </si>
  <si>
    <t>BN-2013-9886336</t>
  </si>
  <si>
    <t>BN-2013-4445925</t>
  </si>
  <si>
    <t>BN-2013-8410367</t>
  </si>
  <si>
    <t>AZ-2013-3688598</t>
  </si>
  <si>
    <t>BN-2013-9441489</t>
  </si>
  <si>
    <t>BN-2013-2085562</t>
  </si>
  <si>
    <t>BN-2013-7058258</t>
  </si>
  <si>
    <t>AZ-2013-6686311</t>
  </si>
  <si>
    <t>BN-2013-8418057</t>
  </si>
  <si>
    <t>BN-2014-4967786</t>
  </si>
  <si>
    <t>BN-2014-7598465</t>
  </si>
  <si>
    <t>AZ-2014-1473813</t>
  </si>
  <si>
    <t>BN-2014-8340437</t>
  </si>
  <si>
    <t>BN-2014-8322857</t>
  </si>
  <si>
    <t>BN-2014-9956190</t>
  </si>
  <si>
    <t>BN-2014-4017957</t>
  </si>
  <si>
    <t>BN-2014-1489324</t>
  </si>
  <si>
    <t>BN-2014-7160254</t>
  </si>
  <si>
    <t>BN-2014-3618473</t>
  </si>
  <si>
    <t>AZ-2014-8154802</t>
  </si>
  <si>
    <t>BN-2014-4805161</t>
  </si>
  <si>
    <t>BN-2014-388260</t>
  </si>
  <si>
    <t>BN-2014-3197989</t>
  </si>
  <si>
    <t>BN-2014-2645644</t>
  </si>
  <si>
    <t>BN-2014-5307129</t>
  </si>
  <si>
    <t>BN-2014-1551236</t>
  </si>
  <si>
    <t>AZ-2014-5629900</t>
  </si>
  <si>
    <t>BN-2014-6988890</t>
  </si>
  <si>
    <t>BN-2014-863446</t>
  </si>
  <si>
    <t>BN-2014-3094583</t>
  </si>
  <si>
    <t>BN-2014-5562074</t>
  </si>
  <si>
    <t>BN-2014-2942497</t>
  </si>
  <si>
    <t>BN-2014-2113216</t>
  </si>
  <si>
    <t>AZ-2011-1816950</t>
  </si>
  <si>
    <t>BN-2011-3032749</t>
  </si>
  <si>
    <t>BN-2011-4790136</t>
  </si>
  <si>
    <t>BN-2011-5006178</t>
  </si>
  <si>
    <t>AZ-2011-1362199</t>
  </si>
  <si>
    <t>BN-2011-4396152</t>
  </si>
  <si>
    <t>BN-2011-3405497</t>
  </si>
  <si>
    <t>BN-2011-801002</t>
  </si>
  <si>
    <t>AZ-2011-7921819</t>
  </si>
  <si>
    <t>BN-2011-1885034</t>
  </si>
  <si>
    <t>BN-2011-5662753</t>
  </si>
  <si>
    <t>BN-2012-9267764</t>
  </si>
  <si>
    <t>AZ-2012-327072</t>
  </si>
  <si>
    <t>AZ-2012-5106565</t>
  </si>
  <si>
    <t>BN-2012-7339265</t>
  </si>
  <si>
    <t>AZ-2012-8465046</t>
  </si>
  <si>
    <t>AZ-2012-3486509</t>
  </si>
  <si>
    <t>BN-2012-8901808</t>
  </si>
  <si>
    <t>BN-2012-704979</t>
  </si>
  <si>
    <t>BN-2012-9279077</t>
  </si>
  <si>
    <t>BN-2012-8465204</t>
  </si>
  <si>
    <t>AZ-2013-8382416</t>
  </si>
  <si>
    <t>BN-2013-5166779</t>
  </si>
  <si>
    <t>AZ-2013-3863768</t>
  </si>
  <si>
    <t>BN-2013-6506387</t>
  </si>
  <si>
    <t>AZ-2013-5458783</t>
  </si>
  <si>
    <t>BN-2013-4461629</t>
  </si>
  <si>
    <t>BN-2013-5868311</t>
  </si>
  <si>
    <t>AZ-2013-5998072</t>
  </si>
  <si>
    <t>AZ-2013-8748241</t>
  </si>
  <si>
    <t>BN-2013-1607455</t>
  </si>
  <si>
    <t>BN-2013-4083449</t>
  </si>
  <si>
    <t>BN-2013-2633333</t>
  </si>
  <si>
    <t>BN-2013-6314104</t>
  </si>
  <si>
    <t>BN-2014-7098171</t>
  </si>
  <si>
    <t>BN-2014-1655185</t>
  </si>
  <si>
    <t>BN-2014-4787383</t>
  </si>
  <si>
    <t>BN-2014-6943244</t>
  </si>
  <si>
    <t>AZ-2014-2210419</t>
  </si>
  <si>
    <t>AZ-2014-8061862</t>
  </si>
  <si>
    <t>AZ-2014-7090421</t>
  </si>
  <si>
    <t>BN-2014-1557149</t>
  </si>
  <si>
    <t>BN-2014-9289926</t>
  </si>
  <si>
    <t>BN-2014-6657034</t>
  </si>
  <si>
    <t>BN-2014-6549234</t>
  </si>
  <si>
    <t>BN-2014-7211355</t>
  </si>
  <si>
    <t>AZ-2014-5104048</t>
  </si>
  <si>
    <t>AZ-2014-1732557</t>
  </si>
  <si>
    <t>BN-2014-8656062</t>
  </si>
  <si>
    <t>BN-2011-3248724</t>
  </si>
  <si>
    <t>BN-2011-2807470</t>
  </si>
  <si>
    <t>BN-2011-7087921</t>
  </si>
  <si>
    <t>BN-2011-2002150</t>
  </si>
  <si>
    <t>BN-2011-827720</t>
  </si>
  <si>
    <t>BN-2011-9985747</t>
  </si>
  <si>
    <t>BN-2011-7569474</t>
  </si>
  <si>
    <t>AZ-2011-5060005</t>
  </si>
  <si>
    <t>BN-2011-2093591</t>
  </si>
  <si>
    <t>BN-2011-2028933</t>
  </si>
  <si>
    <t>BN-2011-452629</t>
  </si>
  <si>
    <t>BN-2011-7621077</t>
  </si>
  <si>
    <t>BN-2012-3611011</t>
  </si>
  <si>
    <t>BN-2012-9003210</t>
  </si>
  <si>
    <t>BN-2012-8981515</t>
  </si>
  <si>
    <t>BN-2012-8607495</t>
  </si>
  <si>
    <t>BN-2012-8415709</t>
  </si>
  <si>
    <t>BN-2012-702658</t>
  </si>
  <si>
    <t>BN-2012-7504566</t>
  </si>
  <si>
    <t>BN-2012-3187159</t>
  </si>
  <si>
    <t>BN-2012-1644074</t>
  </si>
  <si>
    <t>BN-2012-9196475</t>
  </si>
  <si>
    <t>AZ-2012-7556603</t>
  </si>
  <si>
    <t>AZ-2012-7761604</t>
  </si>
  <si>
    <t>BN-2012-7235703</t>
  </si>
  <si>
    <t>BN-2012-4936189</t>
  </si>
  <si>
    <t>AZ-2013-6396086</t>
  </si>
  <si>
    <t>AZ-2013-5301582</t>
  </si>
  <si>
    <t>BN-2013-6544742</t>
  </si>
  <si>
    <t>AZ-2013-9258078</t>
  </si>
  <si>
    <t>BN-2013-5989900</t>
  </si>
  <si>
    <t>BN-2013-7226862</t>
  </si>
  <si>
    <t>BN-2014-9612123</t>
  </si>
  <si>
    <t>BN-2014-3085945</t>
  </si>
  <si>
    <t>AZ-2014-5410108</t>
  </si>
  <si>
    <t>BN-2014-5799987</t>
  </si>
  <si>
    <t>BN-2014-4149729</t>
  </si>
  <si>
    <t>AZ-2014-5167139</t>
  </si>
  <si>
    <t>BN-2014-91476</t>
  </si>
  <si>
    <t>BN-2014-3570494</t>
  </si>
  <si>
    <t>BN-2014-4538346</t>
  </si>
  <si>
    <t>BN-2014-2999624</t>
  </si>
  <si>
    <t>BN-2014-4808235</t>
  </si>
  <si>
    <t>BN-2014-1737730</t>
  </si>
  <si>
    <t>BN-2014-4912801</t>
  </si>
  <si>
    <t>BN-2011-7884993</t>
  </si>
  <si>
    <t>AZ-2011-2189408</t>
  </si>
  <si>
    <t>AZ-2011-2820672</t>
  </si>
  <si>
    <t>BN-2011-7723992</t>
  </si>
  <si>
    <t>BN-2011-2779245</t>
  </si>
  <si>
    <t>AZ-2011-3976238</t>
  </si>
  <si>
    <t>AZ-2011-3004709</t>
  </si>
  <si>
    <t>AZ-2011-9431896</t>
  </si>
  <si>
    <t>BN-2011-7943667</t>
  </si>
  <si>
    <t>BN-2011-7263458</t>
  </si>
  <si>
    <t>BN-2011-5636693</t>
  </si>
  <si>
    <t>BN-2012-2195674</t>
  </si>
  <si>
    <t>AZ-2012-7235775</t>
  </si>
  <si>
    <t>AZ-2012-3505333</t>
  </si>
  <si>
    <t>BN-2013-4615508</t>
  </si>
  <si>
    <t>AZ-2013-2927479</t>
  </si>
  <si>
    <t>AZ-2013-3963100</t>
  </si>
  <si>
    <t>AZ-2013-699098</t>
  </si>
  <si>
    <t>AZ-2013-7533368</t>
  </si>
  <si>
    <t>AZ-2013-1690720</t>
  </si>
  <si>
    <t>BN-2013-4955166</t>
  </si>
  <si>
    <t>AZ-2013-6440318</t>
  </si>
  <si>
    <t>AZ-2013-3733101</t>
  </si>
  <si>
    <t>AZ-2013-5719967</t>
  </si>
  <si>
    <t>BN-2014-6812331</t>
  </si>
  <si>
    <t>BN-2014-3043420</t>
  </si>
  <si>
    <t>BN-2014-7420129</t>
  </si>
  <si>
    <t>AZ-2014-7380286</t>
  </si>
  <si>
    <t>AZ-2014-49399</t>
  </si>
  <si>
    <t>BN-2014-8685864</t>
  </si>
  <si>
    <t>AZ-2014-4986921</t>
  </si>
  <si>
    <t>AZ-2014-3101518</t>
  </si>
  <si>
    <t>BN-2014-4890231</t>
  </si>
  <si>
    <t>BN-2014-657443</t>
  </si>
  <si>
    <t>AZ-2014-8611062</t>
  </si>
  <si>
    <t>AZ-2014-2694550</t>
  </si>
  <si>
    <t>AZ-2014-2267437</t>
  </si>
  <si>
    <t>BN-2011-8607391</t>
  </si>
  <si>
    <t>AZ-2011-5965584</t>
  </si>
  <si>
    <t>BN-2011-2762940</t>
  </si>
  <si>
    <t>AZ-2011-3149617</t>
  </si>
  <si>
    <t>BN-2011-8019925</t>
  </si>
  <si>
    <t>BN-2012-9784298</t>
  </si>
  <si>
    <t>BN-2012-5777866</t>
  </si>
  <si>
    <t>BN-2012-720460</t>
  </si>
  <si>
    <t>BN-2012-6728317</t>
  </si>
  <si>
    <t>BN-2012-6776208</t>
  </si>
  <si>
    <t>AZ-2012-5763225</t>
  </si>
  <si>
    <t>AZ-2012-650441</t>
  </si>
  <si>
    <t>AZ-2012-3751519</t>
  </si>
  <si>
    <t>AZ-2013-9283365</t>
  </si>
  <si>
    <t>BN-2013-2488199</t>
  </si>
  <si>
    <t>AZ-2013-1288861</t>
  </si>
  <si>
    <t>AZ-2013-3620842</t>
  </si>
  <si>
    <t>AZ-2013-2848176</t>
  </si>
  <si>
    <t>AZ-2013-7396799</t>
  </si>
  <si>
    <t>AZ-2013-2203861</t>
  </si>
  <si>
    <t>AZ-2013-6105265</t>
  </si>
  <si>
    <t>AZ-2014-8168742</t>
  </si>
  <si>
    <t>BN-2014-3037532</t>
  </si>
  <si>
    <t>BN-2014-9635866</t>
  </si>
  <si>
    <t>AZ-2014-778430</t>
  </si>
  <si>
    <t>AZ-2014-9904920</t>
  </si>
  <si>
    <t>AZ-2014-7450631</t>
  </si>
  <si>
    <t>AZ-2014-1670847</t>
  </si>
  <si>
    <t>AZ-2014-8495612</t>
  </si>
  <si>
    <t>AZ-2014-4687220</t>
  </si>
  <si>
    <t>BN-2011-1677989</t>
  </si>
  <si>
    <t>AZ-2011-3117259</t>
  </si>
  <si>
    <t>AZ-2012-3002893</t>
  </si>
  <si>
    <t>AZ-2012-5139893</t>
  </si>
  <si>
    <t>BN-2012-5924250</t>
  </si>
  <si>
    <t>AZ-2013-308992</t>
  </si>
  <si>
    <t>AZ-2013-6800443</t>
  </si>
  <si>
    <t>BN-2013-397330</t>
  </si>
  <si>
    <t>BN-2013-9871283</t>
  </si>
  <si>
    <t>BN-2013-132912</t>
  </si>
  <si>
    <t>AZ-2013-1313420</t>
  </si>
  <si>
    <t>AZ-2013-6371048</t>
  </si>
  <si>
    <t>AZ-2013-2667784</t>
  </si>
  <si>
    <t>AZ-2013-5129738</t>
  </si>
  <si>
    <t>BN-2014-6883974</t>
  </si>
  <si>
    <t>AZ-2014-978460</t>
  </si>
  <si>
    <t>BN-2014-3939293</t>
  </si>
  <si>
    <t>AZ-2014-7578563</t>
  </si>
  <si>
    <t>AZ-2014-4950235</t>
  </si>
  <si>
    <t>AZ-2014-8546369</t>
  </si>
  <si>
    <t>BN-2014-2717006</t>
  </si>
  <si>
    <t>AZ-2014-8937167</t>
  </si>
  <si>
    <t>AZ-2014-4188403</t>
  </si>
  <si>
    <t>AZ-2014-8848786</t>
  </si>
  <si>
    <t>AZ-2014-5855020</t>
  </si>
  <si>
    <t>BN-2011-6893107</t>
  </si>
  <si>
    <t>BN-2011-3143758</t>
  </si>
  <si>
    <t>BN-2011-1490641</t>
  </si>
  <si>
    <t>BN-2011-251096</t>
  </si>
  <si>
    <t>BN-2011-7963759</t>
  </si>
  <si>
    <t>BN-2011-303096</t>
  </si>
  <si>
    <t>BN-2011-1934094</t>
  </si>
  <si>
    <t>BN-2012-2002829</t>
  </si>
  <si>
    <t>BN-2012-2518172</t>
  </si>
  <si>
    <t>BN-2012-7203367</t>
  </si>
  <si>
    <t>BN-2012-5523368</t>
  </si>
  <si>
    <t>BN-2013-5031652</t>
  </si>
  <si>
    <t>BN-2013-1501902</t>
  </si>
  <si>
    <t>BN-2013-5550345</t>
  </si>
  <si>
    <t>BN-2013-6417134</t>
  </si>
  <si>
    <t>BN-2013-7314107</t>
  </si>
  <si>
    <t>BN-2013-6158270</t>
  </si>
  <si>
    <t>AZ-2013-962697</t>
  </si>
  <si>
    <t>BN-2014-3515566</t>
  </si>
  <si>
    <t>BN-2014-2369995</t>
  </si>
  <si>
    <t>BN-2014-291873</t>
  </si>
  <si>
    <t>BN-2014-8266627</t>
  </si>
  <si>
    <t>BN-2014-9493182</t>
  </si>
  <si>
    <t>BN-2014-4460556</t>
  </si>
  <si>
    <t>BN-2014-2863458</t>
  </si>
  <si>
    <t>BN-2014-7374900</t>
  </si>
  <si>
    <t>BN-2014-8403814</t>
  </si>
  <si>
    <t>BN-2014-4354402</t>
  </si>
  <si>
    <t>BN-2014-6079376</t>
  </si>
  <si>
    <t>BN-2014-8129561</t>
  </si>
  <si>
    <t>BN-2014-2516060</t>
  </si>
  <si>
    <t>BN-2014-444620</t>
  </si>
  <si>
    <t>BN-2014-3991888</t>
  </si>
  <si>
    <t>AZ-2014-1538782</t>
  </si>
  <si>
    <t>BN-2011-5141814</t>
  </si>
  <si>
    <t>AZ-2011-1916555</t>
  </si>
  <si>
    <t>BN-2011-377186</t>
  </si>
  <si>
    <t>AZ-2011-2445910</t>
  </si>
  <si>
    <t>BN-2011-3742620</t>
  </si>
  <si>
    <t>AZ-2012-4568768</t>
  </si>
  <si>
    <t>BN-2012-1800160</t>
  </si>
  <si>
    <t>BN-2012-6756198</t>
  </si>
  <si>
    <t>BN-2012-3975378</t>
  </si>
  <si>
    <t>AZ-2012-7461452</t>
  </si>
  <si>
    <t>BN-2012-9634659</t>
  </si>
  <si>
    <t>BN-2012-4385280</t>
  </si>
  <si>
    <t>BN-2012-8498920</t>
  </si>
  <si>
    <t>BN-2013-2157928</t>
  </si>
  <si>
    <t>AZ-2013-2204444</t>
  </si>
  <si>
    <t>BN-2013-5104816</t>
  </si>
  <si>
    <t>AZ-2013-4284308</t>
  </si>
  <si>
    <t>AZ-2013-6510557</t>
  </si>
  <si>
    <t>AZ-2013-9304713</t>
  </si>
  <si>
    <t>AZ-2013-3001151</t>
  </si>
  <si>
    <t>BN-2013-5717739</t>
  </si>
  <si>
    <t>BN-2013-3241235</t>
  </si>
  <si>
    <t>BN-2013-7517889</t>
  </si>
  <si>
    <t>BN-2013-6936779</t>
  </si>
  <si>
    <t>BN-2013-1094038</t>
  </si>
  <si>
    <t>BN-2013-7615077</t>
  </si>
  <si>
    <t>BN-2013-2852434</t>
  </si>
  <si>
    <t>AZ-2013-5004800</t>
  </si>
  <si>
    <t>BN-2013-7852077</t>
  </si>
  <si>
    <t>BN-2014-1799683</t>
  </si>
  <si>
    <t>AZ-2014-9065291</t>
  </si>
  <si>
    <t>AZ-2014-1239779</t>
  </si>
  <si>
    <t>BN-2014-3961366</t>
  </si>
  <si>
    <t>BN-2014-6163592</t>
  </si>
  <si>
    <t>BN-2014-9478365</t>
  </si>
  <si>
    <t>BN-2014-7502802</t>
  </si>
  <si>
    <t>AZ-2014-9211150</t>
  </si>
  <si>
    <t>BN-2014-6860245</t>
  </si>
  <si>
    <t>BN-2014-9643770</t>
  </si>
  <si>
    <t>AZ-2011-496083</t>
  </si>
  <si>
    <t>BN-2011-2203231</t>
  </si>
  <si>
    <t>AZ-2011-3999419</t>
  </si>
  <si>
    <t>AZ-2012-1883755</t>
  </si>
  <si>
    <t>AZ-2012-1071791</t>
  </si>
  <si>
    <t>AZ-2012-8723152</t>
  </si>
  <si>
    <t>BN-2012-1971141</t>
  </si>
  <si>
    <t>AZ-2012-7839714</t>
  </si>
  <si>
    <t>BN-2013-9449552</t>
  </si>
  <si>
    <t>BN-2013-9616857</t>
  </si>
  <si>
    <t>AZ-2013-4301182</t>
  </si>
  <si>
    <t>AZ-2013-3949241</t>
  </si>
  <si>
    <t>AZ-2013-5974172</t>
  </si>
  <si>
    <t>AZ-2013-764808</t>
  </si>
  <si>
    <t>AZ-2013-7290380</t>
  </si>
  <si>
    <t>AZ-2013-405028</t>
  </si>
  <si>
    <t>AZ-2013-2671803</t>
  </si>
  <si>
    <t>BN-2014-5871078</t>
  </si>
  <si>
    <t>BN-2014-3140940</t>
  </si>
  <si>
    <t>AZ-2014-2210711</t>
  </si>
  <si>
    <t>Bevis Training Table</t>
  </si>
  <si>
    <t>BN-2011-7737747</t>
  </si>
  <si>
    <t>Chromcraft Wood Table</t>
  </si>
  <si>
    <t>BN-2011-6162681</t>
  </si>
  <si>
    <t>Hon Computer Table</t>
  </si>
  <si>
    <t>AZ-2011-4818219</t>
  </si>
  <si>
    <t>Hon Coffee Table</t>
  </si>
  <si>
    <t>BN-2011-3210796</t>
  </si>
  <si>
    <t>BN-2012-1349610</t>
  </si>
  <si>
    <t>Bevis Conference Table</t>
  </si>
  <si>
    <t>Chromcraft Round Table</t>
  </si>
  <si>
    <t>BN-2012-2247108</t>
  </si>
  <si>
    <t>BN-2012-5546436</t>
  </si>
  <si>
    <t>Hon Wood Table</t>
  </si>
  <si>
    <t>AZ-2012-998550</t>
  </si>
  <si>
    <t>Chromcraft Coffee Table</t>
  </si>
  <si>
    <t>BN-2013-1667330</t>
  </si>
  <si>
    <t>Barricks Wood Table</t>
  </si>
  <si>
    <t>BN-2013-528810</t>
  </si>
  <si>
    <t>BN-2013-8197561</t>
  </si>
  <si>
    <t>AZ-2013-4962412</t>
  </si>
  <si>
    <t>BN-2013-583958</t>
  </si>
  <si>
    <t>BN-2013-3222447</t>
  </si>
  <si>
    <t>Barricks Computer Table</t>
  </si>
  <si>
    <t>BN-2013-7382571</t>
  </si>
  <si>
    <t>AZ-2014-944918</t>
  </si>
  <si>
    <t>BN-2014-9861831</t>
  </si>
  <si>
    <t>AZ-2014-9066153</t>
  </si>
  <si>
    <t>AZ-2014-1026568</t>
  </si>
  <si>
    <t>BN-2014-5013417</t>
  </si>
  <si>
    <t>BN-2011-8574171</t>
  </si>
  <si>
    <t>BN-2011-5290627</t>
  </si>
  <si>
    <t>BN-2011-473171</t>
  </si>
  <si>
    <t>BN-2012-1777533</t>
  </si>
  <si>
    <t>BN-2012-7073852</t>
  </si>
  <si>
    <t>BN-2012-4184699</t>
  </si>
  <si>
    <t>BN-2012-1899005</t>
  </si>
  <si>
    <t>BN-2012-7644341</t>
  </si>
  <si>
    <t>BN-2012-3586666</t>
  </si>
  <si>
    <t>AZ-2012-6814882</t>
  </si>
  <si>
    <t>BN-2013-7266864</t>
  </si>
  <si>
    <t>BN-2013-3013518</t>
  </si>
  <si>
    <t>BN-2013-48132</t>
  </si>
  <si>
    <t>BN-2013-9131358</t>
  </si>
  <si>
    <t>BN-2013-8115911</t>
  </si>
  <si>
    <t>BN-2013-3206993</t>
  </si>
  <si>
    <t>BN-2013-8844888</t>
  </si>
  <si>
    <t>AZ-2013-5610868</t>
  </si>
  <si>
    <t>BN-2013-5478479</t>
  </si>
  <si>
    <t>AZ-2013-281337</t>
  </si>
  <si>
    <t>AZ-2013-7943122</t>
  </si>
  <si>
    <t>BN-2013-1829303</t>
  </si>
  <si>
    <t>BN-2013-333027</t>
  </si>
  <si>
    <t>BN-2013-9709500</t>
  </si>
  <si>
    <t>BN-2014-9473306</t>
  </si>
  <si>
    <t>BN-2014-4240139</t>
  </si>
  <si>
    <t>AZ-2014-168273</t>
  </si>
  <si>
    <t>AZ-2014-861955</t>
  </si>
  <si>
    <t>BN-2014-9212655</t>
  </si>
  <si>
    <t>BN-2014-3359053</t>
  </si>
  <si>
    <t>AZ-2014-3393517</t>
  </si>
  <si>
    <t>BN-2014-4619083</t>
  </si>
  <si>
    <t>BN-2014-3650547</t>
  </si>
  <si>
    <t>BN-2014-6758663</t>
  </si>
  <si>
    <t>BN-2014-9956954</t>
  </si>
  <si>
    <t>BN-2011-2967562</t>
  </si>
  <si>
    <t>BN-2011-5228628</t>
  </si>
  <si>
    <t>BN-2011-8274717</t>
  </si>
  <si>
    <t>BN-2011-4950607</t>
  </si>
  <si>
    <t>BN-2011-5579284</t>
  </si>
  <si>
    <t>AZ-2012-4150074</t>
  </si>
  <si>
    <t>BN-2012-5319905</t>
  </si>
  <si>
    <t>BN-2012-7249062</t>
  </si>
  <si>
    <t>BN-2012-4363954</t>
  </si>
  <si>
    <t>BN-2012-141614</t>
  </si>
  <si>
    <t>AZ-2012-873456</t>
  </si>
  <si>
    <t>AZ-2012-8910034</t>
  </si>
  <si>
    <t>BN-2013-3817334</t>
  </si>
  <si>
    <t>BN-2013-7723216</t>
  </si>
  <si>
    <t>BN-2013-4370174</t>
  </si>
  <si>
    <t>AZ-2013-1274934</t>
  </si>
  <si>
    <t>BN-2013-6039695</t>
  </si>
  <si>
    <t>AZ-2013-8044431</t>
  </si>
  <si>
    <t>AZ-2014-7873209</t>
  </si>
  <si>
    <t>BN-2014-2056771</t>
  </si>
  <si>
    <t>AZ-2014-3938164</t>
  </si>
  <si>
    <t>BN-2014-6632260</t>
  </si>
  <si>
    <t>BN-2014-3563498</t>
  </si>
  <si>
    <t>AZ-2014-5509537</t>
  </si>
  <si>
    <t>BN-2014-4060472</t>
  </si>
  <si>
    <t>BN-2014-323564</t>
  </si>
  <si>
    <t>Order Date</t>
  </si>
  <si>
    <t>Order Month</t>
  </si>
  <si>
    <t>Order Quarter</t>
  </si>
  <si>
    <t>Order Year</t>
  </si>
  <si>
    <t>Customer Name</t>
  </si>
  <si>
    <t>City</t>
  </si>
  <si>
    <t>Country</t>
  </si>
  <si>
    <t>Region</t>
  </si>
  <si>
    <t>Segment</t>
  </si>
  <si>
    <t>Ship Date</t>
  </si>
  <si>
    <t>Ship Mode</t>
  </si>
  <si>
    <t>State</t>
  </si>
  <si>
    <t>lon</t>
  </si>
  <si>
    <t>lat</t>
  </si>
  <si>
    <t>Nathan Iqbal</t>
  </si>
  <si>
    <t>Villiers-sur-Marne</t>
  </si>
  <si>
    <t>France</t>
  </si>
  <si>
    <t>Central</t>
  </si>
  <si>
    <t>Consumer</t>
  </si>
  <si>
    <t>Ile-de-France</t>
  </si>
  <si>
    <t>Walter Coley</t>
  </si>
  <si>
    <t>Maisons-Alfort</t>
  </si>
  <si>
    <t>Julian Mack</t>
  </si>
  <si>
    <t>Paris</t>
  </si>
  <si>
    <t>Evie Rees</t>
  </si>
  <si>
    <t>Le Blanc-Mesnil</t>
  </si>
  <si>
    <t>Alexander Bennett</t>
  </si>
  <si>
    <t>Fontainebleau</t>
  </si>
  <si>
    <t>Corporate</t>
  </si>
  <si>
    <t>Luca Varley</t>
  </si>
  <si>
    <t>Sannois</t>
  </si>
  <si>
    <t>Eileen Walker</t>
  </si>
  <si>
    <t>Pontoise</t>
  </si>
  <si>
    <t>Francesca Bowen</t>
  </si>
  <si>
    <t>Champigny-sur-Marne</t>
  </si>
  <si>
    <t>Robert James</t>
  </si>
  <si>
    <t>Vincennes</t>
  </si>
  <si>
    <t>Home Office</t>
  </si>
  <si>
    <t>Lorri Stratton</t>
  </si>
  <si>
    <t>Deuil-la-Barre</t>
  </si>
  <si>
    <t>Molly Bidmead</t>
  </si>
  <si>
    <t>Samuel Hardey</t>
  </si>
  <si>
    <t>Drancy</t>
  </si>
  <si>
    <t>Sofia de Castella</t>
  </si>
  <si>
    <t>Lucas Wood</t>
  </si>
  <si>
    <t>Jack Brier</t>
  </si>
  <si>
    <t>Nancy Fike</t>
  </si>
  <si>
    <t>Leslie Wilson</t>
  </si>
  <si>
    <t>Leo Bannister</t>
  </si>
  <si>
    <t>Courbevoie</t>
  </si>
  <si>
    <t>Rose Heap</t>
  </si>
  <si>
    <t>Cergy</t>
  </si>
  <si>
    <t>Lauren Knight</t>
  </si>
  <si>
    <t>Orsay</t>
  </si>
  <si>
    <t>Ashton Foley</t>
  </si>
  <si>
    <t>Neuilly-sur-Seine</t>
  </si>
  <si>
    <t>Mia Pugh</t>
  </si>
  <si>
    <t>Aulnay-sous-Bois</t>
  </si>
  <si>
    <t>Paul Cleary</t>
  </si>
  <si>
    <t>Mark Washington</t>
  </si>
  <si>
    <t>Montreuil</t>
  </si>
  <si>
    <t>Charlie Wells</t>
  </si>
  <si>
    <t>Saint-Ouen</t>
  </si>
  <si>
    <t>Taj Knetes</t>
  </si>
  <si>
    <t>Alfortville</t>
  </si>
  <si>
    <t>Ruby Blomfield</t>
  </si>
  <si>
    <t>Toby Clunie</t>
  </si>
  <si>
    <t>Dominic Jordan</t>
  </si>
  <si>
    <t>Grigny</t>
  </si>
  <si>
    <t>Alex Greenwood</t>
  </si>
  <si>
    <t>Tom Charlton</t>
  </si>
  <si>
    <t>Argenteuil</t>
  </si>
  <si>
    <t>Niamh Mann</t>
  </si>
  <si>
    <t>Rosny-sous-Bois</t>
  </si>
  <si>
    <t>Thomas Stephens</t>
  </si>
  <si>
    <t>Marly-le-Roi</t>
  </si>
  <si>
    <t>Timothy Jimenez</t>
  </si>
  <si>
    <t>Villeparisis</t>
  </si>
  <si>
    <t>Stella Balcombe</t>
  </si>
  <si>
    <t>Ashley Baldwinson</t>
  </si>
  <si>
    <t>Montrouge</t>
  </si>
  <si>
    <t>Leroy Dudley</t>
  </si>
  <si>
    <t>Harry Josephson</t>
  </si>
  <si>
    <t>Walter Aguilar</t>
  </si>
  <si>
    <t>Nanterre</t>
  </si>
  <si>
    <t>Anthony Stewart</t>
  </si>
  <si>
    <t>Malakoff</t>
  </si>
  <si>
    <t>Jacob Carter</t>
  </si>
  <si>
    <t>Conflans-Sainte-Honorine</t>
  </si>
  <si>
    <t>Michelle Barrett</t>
  </si>
  <si>
    <t>Saint-Michel-sur-Orge</t>
  </si>
  <si>
    <t>Kevin Madigan</t>
  </si>
  <si>
    <t>Chelles</t>
  </si>
  <si>
    <t>Jacob Varley</t>
  </si>
  <si>
    <t>Villemomble</t>
  </si>
  <si>
    <t>Bianca Whitford</t>
  </si>
  <si>
    <t>Clamart</t>
  </si>
  <si>
    <t>Jason Roger</t>
  </si>
  <si>
    <t>Aaron Davey</t>
  </si>
  <si>
    <t>Palaiseau</t>
  </si>
  <si>
    <t>Max Ronald</t>
  </si>
  <si>
    <t>Bonneuil-sur-Marne</t>
  </si>
  <si>
    <t>Ryan Ackland</t>
  </si>
  <si>
    <t>Mason Adams</t>
  </si>
  <si>
    <t>Aubervilliers</t>
  </si>
  <si>
    <t>Mary Hough</t>
  </si>
  <si>
    <t>Harriet Chadwick</t>
  </si>
  <si>
    <t>Cynthia Zielinski</t>
  </si>
  <si>
    <t>Jade Farmer</t>
  </si>
  <si>
    <t>Savigny-le-Temple</t>
  </si>
  <si>
    <t>Maddison Breen</t>
  </si>
  <si>
    <t>Bondy</t>
  </si>
  <si>
    <t>Patricia Smith</t>
  </si>
  <si>
    <t>Isabella Fowler</t>
  </si>
  <si>
    <t>Montesson</t>
  </si>
  <si>
    <t>Freddie Kaur</t>
  </si>
  <si>
    <t>Domont</t>
  </si>
  <si>
    <t>Kai Bolden</t>
  </si>
  <si>
    <t>Edward Martinez</t>
  </si>
  <si>
    <t>Boulogne-Billancourt</t>
  </si>
  <si>
    <t>Jay Johnson</t>
  </si>
  <si>
    <t>Livry-Gargan</t>
  </si>
  <si>
    <t>Frances Matthias</t>
  </si>
  <si>
    <t>Bagneux</t>
  </si>
  <si>
    <t>Mohammed Arnold</t>
  </si>
  <si>
    <t>Patrick Townson</t>
  </si>
  <si>
    <t>Les Mureaux</t>
  </si>
  <si>
    <t>Noah Hart</t>
  </si>
  <si>
    <t>Noisy-le-Sec</t>
  </si>
  <si>
    <t>Kayleigh Summers</t>
  </si>
  <si>
    <t>Mantes-la-Jolie</t>
  </si>
  <si>
    <t>Jade Howe</t>
  </si>
  <si>
    <t>Leo Jenkins</t>
  </si>
  <si>
    <t>Pontault-Combault</t>
  </si>
  <si>
    <t>Kenneth Gonzales</t>
  </si>
  <si>
    <t>Julian Corbin</t>
  </si>
  <si>
    <t>Les Ulis</t>
  </si>
  <si>
    <t>Audrey Knowles</t>
  </si>
  <si>
    <t>Jason Calhoun</t>
  </si>
  <si>
    <t>Saint-Cloud</t>
  </si>
  <si>
    <t>Jonathan Barbee</t>
  </si>
  <si>
    <t>Choisy-le-Roi</t>
  </si>
  <si>
    <t>Lilly Le Grand</t>
  </si>
  <si>
    <t>Montmorency</t>
  </si>
  <si>
    <t>Millie Newman</t>
  </si>
  <si>
    <t>Sophie Franklin</t>
  </si>
  <si>
    <t>Issy-les-Moulineaux</t>
  </si>
  <si>
    <t>Victoria Burke</t>
  </si>
  <si>
    <t>Tyson Jonathan</t>
  </si>
  <si>
    <t>Saint-Denis</t>
  </si>
  <si>
    <t>Archie Whittaker</t>
  </si>
  <si>
    <t>Angus Blacklock</t>
  </si>
  <si>
    <t>Antony</t>
  </si>
  <si>
    <t>Chilly-Mazarin</t>
  </si>
  <si>
    <t>Tyson Ebden</t>
  </si>
  <si>
    <t>Denise Harris</t>
  </si>
  <si>
    <t>Nate Dacey</t>
  </si>
  <si>
    <t>Robert Neil</t>
  </si>
  <si>
    <t>Puteaux</t>
  </si>
  <si>
    <t>Adam Walpole</t>
  </si>
  <si>
    <t>Libby Allan</t>
  </si>
  <si>
    <t>Meaux</t>
  </si>
  <si>
    <t>Jade Daniels</t>
  </si>
  <si>
    <t>Richard Harvey</t>
  </si>
  <si>
    <t>Herbert Harrell</t>
  </si>
  <si>
    <t>Blake Lymburner</t>
  </si>
  <si>
    <t>Madison Rowley</t>
  </si>
  <si>
    <t>Versailles</t>
  </si>
  <si>
    <t>Ella Harrhy</t>
  </si>
  <si>
    <t>Ermont</t>
  </si>
  <si>
    <t>Oscar Noble</t>
  </si>
  <si>
    <t>Robert Quick</t>
  </si>
  <si>
    <t>Athis-Mons</t>
  </si>
  <si>
    <t>Jasmine Hanson</t>
  </si>
  <si>
    <t>Gennevilliers</t>
  </si>
  <si>
    <t>Marcus Leon</t>
  </si>
  <si>
    <t>Victoria Bell</t>
  </si>
  <si>
    <t>Matthew Gill</t>
  </si>
  <si>
    <t>Max Ludwig</t>
  </si>
  <si>
    <t>Clichy-sous-Bois</t>
  </si>
  <si>
    <t>Isla Vogel</t>
  </si>
  <si>
    <t>Jay Andrews</t>
  </si>
  <si>
    <t>Villeneuve-Saint-Georges</t>
  </si>
  <si>
    <t>Michael Kim</t>
  </si>
  <si>
    <t>Sevran</t>
  </si>
  <si>
    <t>Alpha Ross</t>
  </si>
  <si>
    <t>Kristal McCaslin</t>
  </si>
  <si>
    <t>Massy</t>
  </si>
  <si>
    <t>Sam Rees</t>
  </si>
  <si>
    <t>Leah Derham</t>
  </si>
  <si>
    <t>Madelyn Anderson</t>
  </si>
  <si>
    <t>Ben Summerville</t>
  </si>
  <si>
    <t>Fresnes</t>
  </si>
  <si>
    <t>Kayleigh Farmer</t>
  </si>
  <si>
    <t>Bry-sur-Marne</t>
  </si>
  <si>
    <t>Saint-Germain-en-Laye</t>
  </si>
  <si>
    <t>Angus De Groot</t>
  </si>
  <si>
    <t>Anthony Lawrence</t>
  </si>
  <si>
    <t>Benjamin Humphries</t>
  </si>
  <si>
    <t>Eden Gooseberry</t>
  </si>
  <si>
    <t>Viroflay</t>
  </si>
  <si>
    <t>Holly Doyle</t>
  </si>
  <si>
    <t>Joel Peters</t>
  </si>
  <si>
    <t>Lilian Rodgers</t>
  </si>
  <si>
    <t>Evry</t>
  </si>
  <si>
    <t>Hudson Ordell</t>
  </si>
  <si>
    <t>Villeneuve-le-Roi</t>
  </si>
  <si>
    <t>Steven Prince</t>
  </si>
  <si>
    <t>Neuilly-sur-Marne</t>
  </si>
  <si>
    <t>Britney Basaldua</t>
  </si>
  <si>
    <t>Dominic Stephenson</t>
  </si>
  <si>
    <t>Franconville</t>
  </si>
  <si>
    <t>Ali Jerger</t>
  </si>
  <si>
    <t>Ewan Walton</t>
  </si>
  <si>
    <t>Edward Dolling</t>
  </si>
  <si>
    <t>Stains</t>
  </si>
  <si>
    <t>Courtney Hancock</t>
  </si>
  <si>
    <t>James Casados</t>
  </si>
  <si>
    <t>Les Pavillons-sous-Bois</t>
  </si>
  <si>
    <t>Florence Wark</t>
  </si>
  <si>
    <t>Rueil-Malmaison</t>
  </si>
  <si>
    <t>Karla Dunkley</t>
  </si>
  <si>
    <t>Phoebe Moore</t>
  </si>
  <si>
    <t>Rambouillet</t>
  </si>
  <si>
    <t>Anna Moreton</t>
  </si>
  <si>
    <t>Donald Pak</t>
  </si>
  <si>
    <t>Ashton Charles</t>
  </si>
  <si>
    <t>Osny</t>
  </si>
  <si>
    <t>Erick Tanner</t>
  </si>
  <si>
    <t>Georgina Storey</t>
  </si>
  <si>
    <t>Rachel Morton</t>
  </si>
  <si>
    <t>Jonathan Loftus</t>
  </si>
  <si>
    <t>Angie Massengill</t>
  </si>
  <si>
    <t>Sucy-en-Brie</t>
  </si>
  <si>
    <t>Mark Harris</t>
  </si>
  <si>
    <t>Le Chesnay</t>
  </si>
  <si>
    <t>Claire Harrington</t>
  </si>
  <si>
    <t>Meudon</t>
  </si>
  <si>
    <t>William Jolly</t>
  </si>
  <si>
    <t>Clichy</t>
  </si>
  <si>
    <t>Joe Gilbert</t>
  </si>
  <si>
    <t>Aaron Cunningham</t>
  </si>
  <si>
    <t>Roissy-en-Brie</t>
  </si>
  <si>
    <t>Keith Martinez</t>
  </si>
  <si>
    <t>Sean Ford</t>
  </si>
  <si>
    <t>Daniel Lucas</t>
  </si>
  <si>
    <t>Saint-Gratien</t>
  </si>
  <si>
    <t>Hollie Norris</t>
  </si>
  <si>
    <t>Colombes</t>
  </si>
  <si>
    <t>Christy Wiley</t>
  </si>
  <si>
    <t>Vigneux-sur-Seine</t>
  </si>
  <si>
    <t>Poissy</t>
  </si>
  <si>
    <t>Joel McKean</t>
  </si>
  <si>
    <t>Bailey Morris</t>
  </si>
  <si>
    <t>Kerry Dorsey</t>
  </si>
  <si>
    <t>Bagnolet</t>
  </si>
  <si>
    <t>Koby Phillip</t>
  </si>
  <si>
    <t>Rose Nicolay</t>
  </si>
  <si>
    <t>Ruby Nicholls</t>
  </si>
  <si>
    <t>Le Plessis-Robinson</t>
  </si>
  <si>
    <t>Lily Skurrie</t>
  </si>
  <si>
    <t>Devin Huddleston</t>
  </si>
  <si>
    <t>Koby Ricketson</t>
  </si>
  <si>
    <t>Victor Kron</t>
  </si>
  <si>
    <t>Sarcelles</t>
  </si>
  <si>
    <t>Rachel Norton</t>
  </si>
  <si>
    <t>Fontenay-sous-Bois</t>
  </si>
  <si>
    <t>Casey Beckett</t>
  </si>
  <si>
    <t>Angus Ibsch</t>
  </si>
  <si>
    <t>Mantes-la-Ville</t>
  </si>
  <si>
    <t>Crystal Turner</t>
  </si>
  <si>
    <t>Judy Rodriquez</t>
  </si>
  <si>
    <t>Plaisir</t>
  </si>
  <si>
    <t>Patricia Lukes</t>
  </si>
  <si>
    <t>James Bruns</t>
  </si>
  <si>
    <t>Coulommiers</t>
  </si>
  <si>
    <t>Brooke Hodgson</t>
  </si>
  <si>
    <t>Villejuif</t>
  </si>
  <si>
    <t>Demi Power</t>
  </si>
  <si>
    <t>Beverly Brooks</t>
  </si>
  <si>
    <t>Longjumeau</t>
  </si>
  <si>
    <t>Rachel Tyler</t>
  </si>
  <si>
    <t>Mackenzie Whitford</t>
  </si>
  <si>
    <t>Tia Metcalfe</t>
  </si>
  <si>
    <t>Montgeron</t>
  </si>
  <si>
    <t>Eloise Sykes</t>
  </si>
  <si>
    <t>Pierrefitte-sur-Seine</t>
  </si>
  <si>
    <t>Mary Saterfiel</t>
  </si>
  <si>
    <t>Rory Braim</t>
  </si>
  <si>
    <t>Tahlia Murnin</t>
  </si>
  <si>
    <t>Ava Giles</t>
  </si>
  <si>
    <t>Janet Broussard</t>
  </si>
  <si>
    <t>Darcy Farnell</t>
  </si>
  <si>
    <t>Gracie Hicks</t>
  </si>
  <si>
    <t>Draguignan</t>
  </si>
  <si>
    <t>Provence-Alpes-Côte d'Azur</t>
  </si>
  <si>
    <t>Summer Hayward</t>
  </si>
  <si>
    <t>Nice</t>
  </si>
  <si>
    <t>Larry Klaus</t>
  </si>
  <si>
    <t>La Crau</t>
  </si>
  <si>
    <t>Charlotte Taylor</t>
  </si>
  <si>
    <t>Marseille</t>
  </si>
  <si>
    <t>Charlie Brooks</t>
  </si>
  <si>
    <t>Alexandra Macdonald</t>
  </si>
  <si>
    <t>La Seyne-sur-Mer</t>
  </si>
  <si>
    <t>Corey Norton</t>
  </si>
  <si>
    <t>Ralph Holmes</t>
  </si>
  <si>
    <t>Jordan Peacock</t>
  </si>
  <si>
    <t>Saint-Laurent-du-Var</t>
  </si>
  <si>
    <t>Tina Brantley</t>
  </si>
  <si>
    <t>Vallauris</t>
  </si>
  <si>
    <t>Angelina Hurst</t>
  </si>
  <si>
    <t>Menton</t>
  </si>
  <si>
    <t>Terence Welch</t>
  </si>
  <si>
    <t>Digne-les-Bains</t>
  </si>
  <si>
    <t>Leah Marsh</t>
  </si>
  <si>
    <t>Allauch</t>
  </si>
  <si>
    <t>Mougins</t>
  </si>
  <si>
    <t>Zoe Lowin</t>
  </si>
  <si>
    <t>Antibes</t>
  </si>
  <si>
    <t>Joseph Wright</t>
  </si>
  <si>
    <t>Cannes</t>
  </si>
  <si>
    <t>Georgina Garner</t>
  </si>
  <si>
    <t>Lisa Casey</t>
  </si>
  <si>
    <t>Jeffrey Laird</t>
  </si>
  <si>
    <t>Avignon</t>
  </si>
  <si>
    <t>Minnie Cash</t>
  </si>
  <si>
    <t>Aix-en-Provence</t>
  </si>
  <si>
    <t>Eva Hargraves</t>
  </si>
  <si>
    <t>Marignane</t>
  </si>
  <si>
    <t>Zona Meyer</t>
  </si>
  <si>
    <t>Niki Peirce</t>
  </si>
  <si>
    <t>Sorgues</t>
  </si>
  <si>
    <t>Elise Godfrey</t>
  </si>
  <si>
    <t>Evie Morton</t>
  </si>
  <si>
    <t>Amanda Hutcherson</t>
  </si>
  <si>
    <t>Lauren Saunders</t>
  </si>
  <si>
    <t>Toulon</t>
  </si>
  <si>
    <t>Archie Springfield</t>
  </si>
  <si>
    <t>Daryl Claypool</t>
  </si>
  <si>
    <t>Gap</t>
  </si>
  <si>
    <t>Paige Horsfall</t>
  </si>
  <si>
    <t>Jasmine Slater</t>
  </si>
  <si>
    <t>Cagnes-sur-Mer</t>
  </si>
  <si>
    <t>Alannah Langridge</t>
  </si>
  <si>
    <t>Katie Evenden</t>
  </si>
  <si>
    <t>Le Pontet</t>
  </si>
  <si>
    <t>Alannah Callaway</t>
  </si>
  <si>
    <t>Isabella Cleary</t>
  </si>
  <si>
    <t>Nathan Allwood</t>
  </si>
  <si>
    <t>Madeleine Nixon</t>
  </si>
  <si>
    <t>Sharon Kerley</t>
  </si>
  <si>
    <t>Six-Fours-les-Plages</t>
  </si>
  <si>
    <t>Kelly Long</t>
  </si>
  <si>
    <t>La Ciotat</t>
  </si>
  <si>
    <t>Andres Woodruff</t>
  </si>
  <si>
    <t>Hayden Perkins</t>
  </si>
  <si>
    <t>Adam Peacock</t>
  </si>
  <si>
    <t>Martigues</t>
  </si>
  <si>
    <t>Harvey Drozd</t>
  </si>
  <si>
    <t>Rebecca Heysen</t>
  </si>
  <si>
    <t>Ebony Northcott</t>
  </si>
  <si>
    <t>Nelson Olsen</t>
  </si>
  <si>
    <t>Winnie Moss</t>
  </si>
  <si>
    <t>Andrew Stephens</t>
  </si>
  <si>
    <t>Pertuis</t>
  </si>
  <si>
    <t>Ethan Howarth</t>
  </si>
  <si>
    <t>Kazuko Mason</t>
  </si>
  <si>
    <t>Timothy Pownall</t>
  </si>
  <si>
    <t>Ryan Greenwood</t>
  </si>
  <si>
    <t>Alexandra Portus</t>
  </si>
  <si>
    <t>Madison Chadwick</t>
  </si>
  <si>
    <t>Dylan Disney</t>
  </si>
  <si>
    <t>Morgan Dodd</t>
  </si>
  <si>
    <t>Istres</t>
  </si>
  <si>
    <t>Kristina Moore</t>
  </si>
  <si>
    <t>Kayla Tearle</t>
  </si>
  <si>
    <t>Le Cannet</t>
  </si>
  <si>
    <t>Bethany Child</t>
  </si>
  <si>
    <t>Arles</t>
  </si>
  <si>
    <t>Shelby Dunston</t>
  </si>
  <si>
    <t>Anthony Spooner</t>
  </si>
  <si>
    <t>Valence</t>
  </si>
  <si>
    <t>Auvergne-Rhône-Alpes</t>
  </si>
  <si>
    <t>Archer Hort</t>
  </si>
  <si>
    <t>Toulouse</t>
  </si>
  <si>
    <t>Languedoc-Roussillon-Midi-Pyrénées</t>
  </si>
  <si>
    <t>Brandon Preston</t>
  </si>
  <si>
    <t>Reims</t>
  </si>
  <si>
    <t>Alsace-Champagne-Ardenne-Lorraine</t>
  </si>
  <si>
    <t>Boulogne-sur-Mer</t>
  </si>
  <si>
    <t>Nord-Pas-de-Calais-Picardie</t>
  </si>
  <si>
    <t>Ronald Everson</t>
  </si>
  <si>
    <t>Beaune</t>
  </si>
  <si>
    <t>Bourgogne-Franche-Comté</t>
  </si>
  <si>
    <t>Oscar Clayton</t>
  </si>
  <si>
    <t>Colmar</t>
  </si>
  <si>
    <t>Pessac</t>
  </si>
  <si>
    <t>Aquitaine-Limousin-Poitou-Charentes</t>
  </si>
  <si>
    <t>Le Havre</t>
  </si>
  <si>
    <t>Normandy</t>
  </si>
  <si>
    <t>Skye McCaffrey</t>
  </si>
  <si>
    <t>Lattes</t>
  </si>
  <si>
    <t>Koby Tompson</t>
  </si>
  <si>
    <t>Riom</t>
  </si>
  <si>
    <t>Lori Miller</t>
  </si>
  <si>
    <t>Le Petit-Quevilly</t>
  </si>
  <si>
    <t>Louie Knight</t>
  </si>
  <si>
    <t>Chaumont</t>
  </si>
  <si>
    <t>Jodie Garner</t>
  </si>
  <si>
    <t>Vernon</t>
  </si>
  <si>
    <t>Mohammed Fox</t>
  </si>
  <si>
    <t>Cholet</t>
  </si>
  <si>
    <t>Pays de la Loire</t>
  </si>
  <si>
    <t>Jacob Roemer</t>
  </si>
  <si>
    <t>Nogent-sur-Oise</t>
  </si>
  <si>
    <t>Lyon</t>
  </si>
  <si>
    <t>Ada Dalton</t>
  </si>
  <si>
    <t>Strasbourg</t>
  </si>
  <si>
    <t>Hubert Lindahl</t>
  </si>
  <si>
    <t>Thonon-les-Bains</t>
  </si>
  <si>
    <t>Michael Watkins</t>
  </si>
  <si>
    <t>Talence</t>
  </si>
  <si>
    <t>Stella Hellyer</t>
  </si>
  <si>
    <t>Perpignan</t>
  </si>
  <si>
    <t>Roanne</t>
  </si>
  <si>
    <t>Mont-de-Marsan</t>
  </si>
  <si>
    <t>Bressuire</t>
  </si>
  <si>
    <t>Cerys Edwards</t>
  </si>
  <si>
    <t>Landerneau</t>
  </si>
  <si>
    <t>Brittany</t>
  </si>
  <si>
    <t>La Madeleine</t>
  </si>
  <si>
    <t>Leroy Samson</t>
  </si>
  <si>
    <t>Cestas</t>
  </si>
  <si>
    <t>Hollie Morris</t>
  </si>
  <si>
    <t>Limoges</t>
  </si>
  <si>
    <t>Norma McCowan</t>
  </si>
  <si>
    <t>Biarritz</t>
  </si>
  <si>
    <t>Belfort</t>
  </si>
  <si>
    <t>Millie Arnold</t>
  </si>
  <si>
    <t>Lille</t>
  </si>
  <si>
    <t>Montpellier</t>
  </si>
  <si>
    <t>Stacy Cummings</t>
  </si>
  <si>
    <t>Wattrelos</t>
  </si>
  <si>
    <t>Dreux</t>
  </si>
  <si>
    <t>Centre-Val de Loire</t>
  </si>
  <si>
    <t>Jason Martinez</t>
  </si>
  <si>
    <t>Ethan Barrett</t>
  </si>
  <si>
    <t>Beauvais</t>
  </si>
  <si>
    <t>Isabelle Radcliffe</t>
  </si>
  <si>
    <t>Arras</t>
  </si>
  <si>
    <t>Dijon</t>
  </si>
  <si>
    <t>Spencer Calvert</t>
  </si>
  <si>
    <t>Quimper</t>
  </si>
  <si>
    <t>Isabelle Vaughan</t>
  </si>
  <si>
    <t>Castres</t>
  </si>
  <si>
    <t>Jake Barry</t>
  </si>
  <si>
    <t>Lisieux</t>
  </si>
  <si>
    <t>Tammy Chamblee</t>
  </si>
  <si>
    <t>Muret</t>
  </si>
  <si>
    <t>Molly Hawkins</t>
  </si>
  <si>
    <t>Rory Martindale</t>
  </si>
  <si>
    <t>Carcassonne</t>
  </si>
  <si>
    <t>Villeurbanne</t>
  </si>
  <si>
    <t>Grenoble</t>
  </si>
  <si>
    <t>Firminy</t>
  </si>
  <si>
    <t>Laval</t>
  </si>
  <si>
    <t>Isaac David</t>
  </si>
  <si>
    <t>La Rochelle</t>
  </si>
  <si>
    <t>Oullins</t>
  </si>
  <si>
    <t>Matthew Barker</t>
  </si>
  <si>
    <t>Plaisance-du-Touch</t>
  </si>
  <si>
    <t>Lilian Macredie</t>
  </si>
  <si>
    <t>Givors</t>
  </si>
  <si>
    <t>Lara Stoate</t>
  </si>
  <si>
    <t>Elisabeth Manson</t>
  </si>
  <si>
    <t>Laon</t>
  </si>
  <si>
    <t>Peter Daly</t>
  </si>
  <si>
    <t>Rillieux-la-Pape</t>
  </si>
  <si>
    <t>Elijah Sodeman</t>
  </si>
  <si>
    <t>Saint-Priest</t>
  </si>
  <si>
    <t>George To Rot</t>
  </si>
  <si>
    <t>Agen</t>
  </si>
  <si>
    <t>Louise Winter</t>
  </si>
  <si>
    <t>Mulhouse</t>
  </si>
  <si>
    <t>Eve Bates</t>
  </si>
  <si>
    <t>Chartres</t>
  </si>
  <si>
    <t>Corey Browne</t>
  </si>
  <si>
    <t>Meyzieu</t>
  </si>
  <si>
    <t>Tarbes</t>
  </si>
  <si>
    <t>Maya Pamphlett</t>
  </si>
  <si>
    <t>Lons-le-Saunier</t>
  </si>
  <si>
    <t>Kristen Holland</t>
  </si>
  <si>
    <t>La Teste-de-Buch</t>
  </si>
  <si>
    <t>Adam Gibbs</t>
  </si>
  <si>
    <t>Tours</t>
  </si>
  <si>
    <t>Julie Ochoa</t>
  </si>
  <si>
    <t>Soissons</t>
  </si>
  <si>
    <t>Brest</t>
  </si>
  <si>
    <t>Angers</t>
  </si>
  <si>
    <t>Gerald Booth</t>
  </si>
  <si>
    <t>Joan Douglas</t>
  </si>
  <si>
    <t>Nancy</t>
  </si>
  <si>
    <t>Lewis Greenwood</t>
  </si>
  <si>
    <t>Mont-Saint-Aignan</t>
  </si>
  <si>
    <t>Charles Carey</t>
  </si>
  <si>
    <t>Gary Crume</t>
  </si>
  <si>
    <t>Bayonne</t>
  </si>
  <si>
    <t>John Town</t>
  </si>
  <si>
    <t>Nantes</t>
  </si>
  <si>
    <t>Villefontaine</t>
  </si>
  <si>
    <t>Donna Nash</t>
  </si>
  <si>
    <t>Molly Palmer</t>
  </si>
  <si>
    <t>Valenciennes</t>
  </si>
  <si>
    <t>Frontignan</t>
  </si>
  <si>
    <t>Narbonne</t>
  </si>
  <si>
    <t>Maya O'Sullivan</t>
  </si>
  <si>
    <t>Abbeville</t>
  </si>
  <si>
    <t>Kieran Herbert</t>
  </si>
  <si>
    <t>Vichy</t>
  </si>
  <si>
    <t>Holly Black</t>
  </si>
  <si>
    <t>Pontivy</t>
  </si>
  <si>
    <t>Evan Allen</t>
  </si>
  <si>
    <t>Colomiers</t>
  </si>
  <si>
    <t>Annemasse</t>
  </si>
  <si>
    <t>Christopher Goold</t>
  </si>
  <si>
    <t>Mâcon</t>
  </si>
  <si>
    <t>Millau</t>
  </si>
  <si>
    <t>Richard Poole</t>
  </si>
  <si>
    <t>Brive-la-Gaillarde</t>
  </si>
  <si>
    <t>Ngoc Orozco</t>
  </si>
  <si>
    <t>Evreux</t>
  </si>
  <si>
    <t>Chelsea Bannister</t>
  </si>
  <si>
    <t>Rennes</t>
  </si>
  <si>
    <t>Max Craig</t>
  </si>
  <si>
    <t>Coudekerque-Branche</t>
  </si>
  <si>
    <t>Saint-Nazaire</t>
  </si>
  <si>
    <t>Le Mans</t>
  </si>
  <si>
    <t>Faches-Thumesnil</t>
  </si>
  <si>
    <t>Philip Newsom</t>
  </si>
  <si>
    <t>Bordeaux</t>
  </si>
  <si>
    <t>Jessica Paramor</t>
  </si>
  <si>
    <t>Agde</t>
  </si>
  <si>
    <t>Kimberly Jones</t>
  </si>
  <si>
    <t>Hazebrouck</t>
  </si>
  <si>
    <t>Caitlyn Willoughby</t>
  </si>
  <si>
    <t>Samuel Thomas</t>
  </si>
  <si>
    <t>Albertville</t>
  </si>
  <si>
    <t>Samantha Reynell</t>
  </si>
  <si>
    <t>Bourgoin-Jallieu</t>
  </si>
  <si>
    <t>Riley Howells</t>
  </si>
  <si>
    <t>Verdun</t>
  </si>
  <si>
    <t>Michael Flores</t>
  </si>
  <si>
    <t>Caen</t>
  </si>
  <si>
    <t>Casey Forte</t>
  </si>
  <si>
    <t>Leah Barrett</t>
  </si>
  <si>
    <t>Saint-Malo</t>
  </si>
  <si>
    <t>Melody Nelson</t>
  </si>
  <si>
    <t>Alana Zahel</t>
  </si>
  <si>
    <t>Edward Hodges</t>
  </si>
  <si>
    <t>Fontaine</t>
  </si>
  <si>
    <t>Faith Greenwood</t>
  </si>
  <si>
    <t>Jonathan Bottrill</t>
  </si>
  <si>
    <t>Angelina Beeton</t>
  </si>
  <si>
    <t>Tara Hines</t>
  </si>
  <si>
    <t>Julian Dobie</t>
  </si>
  <si>
    <t>Spencer Wallis</t>
  </si>
  <si>
    <t>Blanquefort</t>
  </si>
  <si>
    <t>David Lowe</t>
  </si>
  <si>
    <t>Lomme</t>
  </si>
  <si>
    <t>Nate Wilder-Neligan</t>
  </si>
  <si>
    <t>Zachary Warner</t>
  </si>
  <si>
    <t>Bron</t>
  </si>
  <si>
    <t>Robert Barnes</t>
  </si>
  <si>
    <t>Cognac</t>
  </si>
  <si>
    <t>Georgina Fuller</t>
  </si>
  <si>
    <t>Cournon-d'Auvergne</t>
  </si>
  <si>
    <t>Ella Dwyer-Gray</t>
  </si>
  <si>
    <t>Naomi Hancock</t>
  </si>
  <si>
    <t>Katherine Grant</t>
  </si>
  <si>
    <t>Auch</t>
  </si>
  <si>
    <t>Abby Mei</t>
  </si>
  <si>
    <t>Ben Hogben</t>
  </si>
  <si>
    <t>Saint-Herblain</t>
  </si>
  <si>
    <t>Eva Arnold</t>
  </si>
  <si>
    <t>Tourcoing</t>
  </si>
  <si>
    <t>Kai Leonard</t>
  </si>
  <si>
    <t>Michael Myers</t>
  </si>
  <si>
    <t>Katie Thom</t>
  </si>
  <si>
    <t>Gerald Galvan</t>
  </si>
  <si>
    <t>Ashton Morey</t>
  </si>
  <si>
    <t>Josh Wilkinson</t>
  </si>
  <si>
    <t>Echirolles</t>
  </si>
  <si>
    <t>Bourges</t>
  </si>
  <si>
    <t>Louise Walsh</t>
  </si>
  <si>
    <t>Erin Gill</t>
  </si>
  <si>
    <t>Dustin Thomas</t>
  </si>
  <si>
    <t>Jade Hawkins</t>
  </si>
  <si>
    <t>Carvin</t>
  </si>
  <si>
    <t>Albi</t>
  </si>
  <si>
    <t>Saint-Dizier</t>
  </si>
  <si>
    <t>Sam French</t>
  </si>
  <si>
    <t>Angus Fryar</t>
  </si>
  <si>
    <t>Sarreguemines</t>
  </si>
  <si>
    <t>Kimberly Boyd</t>
  </si>
  <si>
    <t>Freya Daniels</t>
  </si>
  <si>
    <t>Saumur</t>
  </si>
  <si>
    <t>Imogen Symon</t>
  </si>
  <si>
    <t>Montbrison</t>
  </si>
  <si>
    <t>Sofia Goddard</t>
  </si>
  <si>
    <t>Metz</t>
  </si>
  <si>
    <t>Aubrey Shedd</t>
  </si>
  <si>
    <t>Jessica Williams</t>
  </si>
  <si>
    <t>Ruby Frost</t>
  </si>
  <si>
    <t>Sète</t>
  </si>
  <si>
    <t>Eric Anderson</t>
  </si>
  <si>
    <t>Toby Labilliere</t>
  </si>
  <si>
    <t>Leon Barnes</t>
  </si>
  <si>
    <t>Argentan</t>
  </si>
  <si>
    <t>Bettie Lang</t>
  </si>
  <si>
    <t>Harold Smith</t>
  </si>
  <si>
    <t>Cooper Burn</t>
  </si>
  <si>
    <t>Robert Ramsey</t>
  </si>
  <si>
    <t>Charlie Horrocks</t>
  </si>
  <si>
    <t>Bar-le-Duc</t>
  </si>
  <si>
    <t>Annonay</t>
  </si>
  <si>
    <t>James Groom</t>
  </si>
  <si>
    <t>Calais</t>
  </si>
  <si>
    <t>Ricky Cullen</t>
  </si>
  <si>
    <t>Sophie Watson</t>
  </si>
  <si>
    <t>Alice Currie</t>
  </si>
  <si>
    <t>Ewan Hyde</t>
  </si>
  <si>
    <t>George Bryan</t>
  </si>
  <si>
    <t>Ethan Williams</t>
  </si>
  <si>
    <t>Saint-Brieuc</t>
  </si>
  <si>
    <t>Illkirch-Graffenstaden</t>
  </si>
  <si>
    <t>Freya Briggs</t>
  </si>
  <si>
    <t>Saint-Avold</t>
  </si>
  <si>
    <t>Sue Castaneda</t>
  </si>
  <si>
    <t>Mons-en-Baroeul</t>
  </si>
  <si>
    <t>Alana Tyson</t>
  </si>
  <si>
    <t>Gradignan</t>
  </si>
  <si>
    <t>Pamela Searles</t>
  </si>
  <si>
    <t>Kevin O'Neill</t>
  </si>
  <si>
    <t>Louis Wilson</t>
  </si>
  <si>
    <t>Bryce Efird</t>
  </si>
  <si>
    <t>Imogen Steele</t>
  </si>
  <si>
    <t>Les Herbiers</t>
  </si>
  <si>
    <t>Jose Gambino</t>
  </si>
  <si>
    <t>Flers</t>
  </si>
  <si>
    <t>Bourg-en-Bresse</t>
  </si>
  <si>
    <t>Annecy-le-Vieux</t>
  </si>
  <si>
    <t>Carl Proctor</t>
  </si>
  <si>
    <t>Lanester</t>
  </si>
  <si>
    <t>Poppy Gunn</t>
  </si>
  <si>
    <t>Rouen</t>
  </si>
  <si>
    <t>Spencer Oliver</t>
  </si>
  <si>
    <t>Moulins</t>
  </si>
  <si>
    <t>Bonnie Wilson</t>
  </si>
  <si>
    <t>Dieppe</t>
  </si>
  <si>
    <t>Jack Holland</t>
  </si>
  <si>
    <t>Julia Martell</t>
  </si>
  <si>
    <t>Catharine Robbins</t>
  </si>
  <si>
    <t>Vaulx-en-Velin</t>
  </si>
  <si>
    <t>Lydia Webster</t>
  </si>
  <si>
    <t>Mike Langer</t>
  </si>
  <si>
    <t>Louis Dominguez</t>
  </si>
  <si>
    <t>Pamiers</t>
  </si>
  <si>
    <t>Saint-Chamond</t>
  </si>
  <si>
    <t>Niort</t>
  </si>
  <si>
    <t>Amiens</t>
  </si>
  <si>
    <t>Mark Westfall</t>
  </si>
  <si>
    <t>Pau</t>
  </si>
  <si>
    <t>Paige Hopley</t>
  </si>
  <si>
    <t>David Mortlock</t>
  </si>
  <si>
    <t>Audry Smith</t>
  </si>
  <si>
    <t>Nancy Seay</t>
  </si>
  <si>
    <t>Douai</t>
  </si>
  <si>
    <t>Voiron</t>
  </si>
  <si>
    <t>Ronchin</t>
  </si>
  <si>
    <t>Lens</t>
  </si>
  <si>
    <t>Rhys Barnett</t>
  </si>
  <si>
    <t>Mike Obrien</t>
  </si>
  <si>
    <t>Carquefou</t>
  </si>
  <si>
    <t>Bastia</t>
  </si>
  <si>
    <t>Corsica</t>
  </si>
  <si>
    <t>Steven Cordoba</t>
  </si>
  <si>
    <t>Caitlin Schmidt</t>
  </si>
  <si>
    <t>Sandra Hooks</t>
  </si>
  <si>
    <t>Harry Ahmed</t>
  </si>
  <si>
    <t>Joseph Banks</t>
  </si>
  <si>
    <t>Jett Osman</t>
  </si>
  <si>
    <t>Georgia Blackburn</t>
  </si>
  <si>
    <t>Phoebe Baines</t>
  </si>
  <si>
    <t>Villeneuve-d'Ascq</t>
  </si>
  <si>
    <t>Yasmin Higgins</t>
  </si>
  <si>
    <t>Bethany Powell</t>
  </si>
  <si>
    <t>Saint-Quentin</t>
  </si>
  <si>
    <t>Nathan Noble</t>
  </si>
  <si>
    <t>Senlis</t>
  </si>
  <si>
    <t>Amy Nixon</t>
  </si>
  <si>
    <t>Scarlett Pollard</t>
  </si>
  <si>
    <t>Saint-Jean-de-la-Ruelle</t>
  </si>
  <si>
    <t>Elise Ali</t>
  </si>
  <si>
    <t>Wasquehal</t>
  </si>
  <si>
    <t>Abby Muramats</t>
  </si>
  <si>
    <t>Issoire</t>
  </si>
  <si>
    <t>Sebastian Barber</t>
  </si>
  <si>
    <t>Abbie Perry</t>
  </si>
  <si>
    <t>Louviers</t>
  </si>
  <si>
    <t>Patrick Cassidy</t>
  </si>
  <si>
    <t>Isabelle Grimstone</t>
  </si>
  <si>
    <t>Montauban</t>
  </si>
  <si>
    <t>Outreau</t>
  </si>
  <si>
    <t>Donald Molina</t>
  </si>
  <si>
    <t>Epinal</t>
  </si>
  <si>
    <t>Alice Black</t>
  </si>
  <si>
    <t>Gregory Rodriguez</t>
  </si>
  <si>
    <t>Carol Evans</t>
  </si>
  <si>
    <t>Henry Pedder</t>
  </si>
  <si>
    <t>Carol Leach</t>
  </si>
  <si>
    <t>Jeremy Pilcher</t>
  </si>
  <si>
    <t>Anna Leal</t>
  </si>
  <si>
    <t>Tahlia Coughlan</t>
  </si>
  <si>
    <t>Schiltigheim</t>
  </si>
  <si>
    <t>David To</t>
  </si>
  <si>
    <t>Villeneuve-sur-Lot</t>
  </si>
  <si>
    <t>Oyonnax</t>
  </si>
  <si>
    <t>Cora Konieczny</t>
  </si>
  <si>
    <t>Thomas Thompson</t>
  </si>
  <si>
    <t>Joshua Romero</t>
  </si>
  <si>
    <t>Xavier Burford</t>
  </si>
  <si>
    <t>Vaughn Gibbs</t>
  </si>
  <si>
    <t>Hershel Snyder</t>
  </si>
  <si>
    <t>Lohne</t>
  </si>
  <si>
    <t>Germany</t>
  </si>
  <si>
    <t>Lower Saxony</t>
  </si>
  <si>
    <t>Caleb Kenyon</t>
  </si>
  <si>
    <t>Berlin</t>
  </si>
  <si>
    <t>Spencer Akhtar</t>
  </si>
  <si>
    <t>Nicole Nash</t>
  </si>
  <si>
    <t>Baden-Baden</t>
  </si>
  <si>
    <t>Baden-Württemberg</t>
  </si>
  <si>
    <t>Magdeburg</t>
  </si>
  <si>
    <t>Saxony-Anhalt</t>
  </si>
  <si>
    <t>Stralsund</t>
  </si>
  <si>
    <t>Mecklenburg-Vorpommern</t>
  </si>
  <si>
    <t>Luca Graham</t>
  </si>
  <si>
    <t>Dresden</t>
  </si>
  <si>
    <t>Saxony</t>
  </si>
  <si>
    <t>Juanita Smalls</t>
  </si>
  <si>
    <t>Hanover</t>
  </si>
  <si>
    <t>Hamburg</t>
  </si>
  <si>
    <t>Potsdam</t>
  </si>
  <si>
    <t>Brandenburg</t>
  </si>
  <si>
    <t>Augsburg</t>
  </si>
  <si>
    <t>Bavaria</t>
  </si>
  <si>
    <t>Ulm</t>
  </si>
  <si>
    <t>John Kemp</t>
  </si>
  <si>
    <t>Erfurt</t>
  </si>
  <si>
    <t>Thuringia</t>
  </si>
  <si>
    <t>Esther Henderson</t>
  </si>
  <si>
    <t>Erin Rogers</t>
  </si>
  <si>
    <t>Mannheim</t>
  </si>
  <si>
    <t>Joseph Locke</t>
  </si>
  <si>
    <t>Ellie Chapman</t>
  </si>
  <si>
    <t>Lane Taylor</t>
  </si>
  <si>
    <t>Ludwigshafen am Rhein</t>
  </si>
  <si>
    <t>Rhineland-Palatinate</t>
  </si>
  <si>
    <t>Benjamin Lee</t>
  </si>
  <si>
    <t>Freiburg</t>
  </si>
  <si>
    <t>Ava Corbin</t>
  </si>
  <si>
    <t>Villingen-Schwenningen</t>
  </si>
  <si>
    <t>Mia McLean</t>
  </si>
  <si>
    <t>Liam Mathias</t>
  </si>
  <si>
    <t>Langenhagen</t>
  </si>
  <si>
    <t>Cottbus</t>
  </si>
  <si>
    <t>Chloe Miller</t>
  </si>
  <si>
    <t>Stuttgart</t>
  </si>
  <si>
    <t>Luz Reilly</t>
  </si>
  <si>
    <t>Kiara Allen</t>
  </si>
  <si>
    <t>Frankfurt</t>
  </si>
  <si>
    <t>Hesse</t>
  </si>
  <si>
    <t>Isabelle Macghey</t>
  </si>
  <si>
    <t>Karon Shah</t>
  </si>
  <si>
    <t>Gemma Curlewis</t>
  </si>
  <si>
    <t>Jena</t>
  </si>
  <si>
    <t>William Horton</t>
  </si>
  <si>
    <t>Zwickau</t>
  </si>
  <si>
    <t>Elijah Ruatoka</t>
  </si>
  <si>
    <t>Karlsruhe</t>
  </si>
  <si>
    <t>Gera</t>
  </si>
  <si>
    <t>Ginger Owens</t>
  </si>
  <si>
    <t>Rostock</t>
  </si>
  <si>
    <t>Munich</t>
  </si>
  <si>
    <t>Bradley Howell</t>
  </si>
  <si>
    <t>Wiesbaden</t>
  </si>
  <si>
    <t>Nathan Clayton</t>
  </si>
  <si>
    <t>Hayley Swanston</t>
  </si>
  <si>
    <t>Will Poynton</t>
  </si>
  <si>
    <t>Trier</t>
  </si>
  <si>
    <t>Sandra Cook</t>
  </si>
  <si>
    <t>George Dawson</t>
  </si>
  <si>
    <t>Norderstedt</t>
  </si>
  <si>
    <t>Schleswig-Holstein</t>
  </si>
  <si>
    <t>Nuremberg</t>
  </si>
  <si>
    <t>Charlie Power</t>
  </si>
  <si>
    <t>Leipzig</t>
  </si>
  <si>
    <t>Adam Bentley</t>
  </si>
  <si>
    <t>Hildesheim</t>
  </si>
  <si>
    <t>Paul Collazo</t>
  </si>
  <si>
    <t>Alta Nokes</t>
  </si>
  <si>
    <t>Oscar Serena</t>
  </si>
  <si>
    <t>Scott Higgins</t>
  </si>
  <si>
    <t>Offenbach</t>
  </si>
  <si>
    <t>Greifswald</t>
  </si>
  <si>
    <t>Jessica Spring</t>
  </si>
  <si>
    <t>Jesse Godson</t>
  </si>
  <si>
    <t>Regensburg</t>
  </si>
  <si>
    <t>Jammie Gibbs</t>
  </si>
  <si>
    <t>Neubrandenburg</t>
  </si>
  <si>
    <t>Lillian Davis</t>
  </si>
  <si>
    <t>Aschaffenburg</t>
  </si>
  <si>
    <t>Ella Knopwood</t>
  </si>
  <si>
    <t>Bremen</t>
  </si>
  <si>
    <t>Don Willie</t>
  </si>
  <si>
    <t>Wolfsburg</t>
  </si>
  <si>
    <t>Dominic Scott</t>
  </si>
  <si>
    <t>Harrison Cooke</t>
  </si>
  <si>
    <t>Luther King</t>
  </si>
  <si>
    <t>Indiana Wekey</t>
  </si>
  <si>
    <t>Chemnitz</t>
  </si>
  <si>
    <t>Craig Rayner</t>
  </si>
  <si>
    <t>Weimar</t>
  </si>
  <si>
    <t>Langen</t>
  </si>
  <si>
    <t>Oldenburg</t>
  </si>
  <si>
    <t>Heidelberg</t>
  </si>
  <si>
    <t>Mark Briggs</t>
  </si>
  <si>
    <t>Munster</t>
  </si>
  <si>
    <t>Jose Gullo</t>
  </si>
  <si>
    <t>Jasper Neighbour</t>
  </si>
  <si>
    <t>Neunkirchen</t>
  </si>
  <si>
    <t>Saarland</t>
  </si>
  <si>
    <t>Lamar Lockhart</t>
  </si>
  <si>
    <t>Bad Waldsee</t>
  </si>
  <si>
    <t>Tyler Duncan</t>
  </si>
  <si>
    <t>Callum Hagai</t>
  </si>
  <si>
    <t>Emden</t>
  </si>
  <si>
    <t>Brian Garcia</t>
  </si>
  <si>
    <t>Abigail Humffray</t>
  </si>
  <si>
    <t>Waiblingen</t>
  </si>
  <si>
    <t>Felicia Cooley</t>
  </si>
  <si>
    <t>Lily Tyler</t>
  </si>
  <si>
    <t>Kiel</t>
  </si>
  <si>
    <t>Günzburg</t>
  </si>
  <si>
    <t>Ethan Cover</t>
  </si>
  <si>
    <t>Bayreuth</t>
  </si>
  <si>
    <t>Worms</t>
  </si>
  <si>
    <t>Eggenstein-Leopoldshafen</t>
  </si>
  <si>
    <t>Alexis Code</t>
  </si>
  <si>
    <t>Toby Rowley</t>
  </si>
  <si>
    <t>Friedrichshafen</t>
  </si>
  <si>
    <t>Kian Sykes</t>
  </si>
  <si>
    <t>Edward Webber</t>
  </si>
  <si>
    <t>Noah Chamberlain</t>
  </si>
  <si>
    <t>Debbie Fisk</t>
  </si>
  <si>
    <t>Pforzheim</t>
  </si>
  <si>
    <t>Ethel Cole</t>
  </si>
  <si>
    <t>Erlangen</t>
  </si>
  <si>
    <t>Matilda Jackson</t>
  </si>
  <si>
    <t>Madison Holloway</t>
  </si>
  <si>
    <t>Daniel Burke</t>
  </si>
  <si>
    <t>Sherron Henegar</t>
  </si>
  <si>
    <t>Mainz</t>
  </si>
  <si>
    <t>Charles Builder</t>
  </si>
  <si>
    <t>Tyson Hanna</t>
  </si>
  <si>
    <t>Forst</t>
  </si>
  <si>
    <t>Nicholas Watkins</t>
  </si>
  <si>
    <t>Rory Gunson</t>
  </si>
  <si>
    <t>Logan Tilley</t>
  </si>
  <si>
    <t>Robert Zapata</t>
  </si>
  <si>
    <t>Reutlingen</t>
  </si>
  <si>
    <t>Larry Lambert</t>
  </si>
  <si>
    <t>Neuwied</t>
  </si>
  <si>
    <t>Tina Phelps</t>
  </si>
  <si>
    <t>Travis Corchado</t>
  </si>
  <si>
    <t>Melissa Bean</t>
  </si>
  <si>
    <t>Delmenhorst</t>
  </si>
  <si>
    <t>Kai Wicks</t>
  </si>
  <si>
    <t>Joel Ortega</t>
  </si>
  <si>
    <t>Wetzlar</t>
  </si>
  <si>
    <t>Ella Troy</t>
  </si>
  <si>
    <t>Piper Wilder-Neligan</t>
  </si>
  <si>
    <t>Schwerin</t>
  </si>
  <si>
    <t>Rebecca Chamberlain</t>
  </si>
  <si>
    <t>Angus Gether</t>
  </si>
  <si>
    <t>Sean Wheeler</t>
  </si>
  <si>
    <t>Gabriel Sanders</t>
  </si>
  <si>
    <t>Ruby Patel</t>
  </si>
  <si>
    <t>Gilbert Montgomery</t>
  </si>
  <si>
    <t>Nicole Johns</t>
  </si>
  <si>
    <t>Madeline Crooks</t>
  </si>
  <si>
    <t>Edward Davidson</t>
  </si>
  <si>
    <t>Koblenz</t>
  </si>
  <si>
    <t>Tricia Bustamante</t>
  </si>
  <si>
    <t>John Basser</t>
  </si>
  <si>
    <t>Flensburg</t>
  </si>
  <si>
    <t>Aalen</t>
  </si>
  <si>
    <t>Abby Colebe</t>
  </si>
  <si>
    <t>Zoe Lanigan</t>
  </si>
  <si>
    <t>Schiffweiler</t>
  </si>
  <si>
    <t>Bethany Hunt</t>
  </si>
  <si>
    <t>Eva Butler</t>
  </si>
  <si>
    <t>Darmstadt</t>
  </si>
  <si>
    <t>Jared Wurster</t>
  </si>
  <si>
    <t>Halle</t>
  </si>
  <si>
    <t>Owen Faulkner</t>
  </si>
  <si>
    <t>Heilbronn</t>
  </si>
  <si>
    <t>Sarah Cross</t>
  </si>
  <si>
    <t>Gail Thompson</t>
  </si>
  <si>
    <t>Wilhelmshaven</t>
  </si>
  <si>
    <t>Dylan Dry</t>
  </si>
  <si>
    <t>Ludwigsburg</t>
  </si>
  <si>
    <t>Geraldine Mizelle</t>
  </si>
  <si>
    <t>Amy Pendred</t>
  </si>
  <si>
    <t>Eve Spencer</t>
  </si>
  <si>
    <t>Ludwigsfelde</t>
  </si>
  <si>
    <t>Kassel</t>
  </si>
  <si>
    <t>Isabella Secombe</t>
  </si>
  <si>
    <t>Scarlett Truchanas</t>
  </si>
  <si>
    <t>Fulda</t>
  </si>
  <si>
    <t>Molly Crawford</t>
  </si>
  <si>
    <t>Alexandra Whitehouse</t>
  </si>
  <si>
    <t>Offenburg</t>
  </si>
  <si>
    <t>Kian Thomson</t>
  </si>
  <si>
    <t>Joseph Ford</t>
  </si>
  <si>
    <t>Jonathan Summons</t>
  </si>
  <si>
    <t>Gemma Sharp</t>
  </si>
  <si>
    <t>Celle</t>
  </si>
  <si>
    <t>Tyler Miah</t>
  </si>
  <si>
    <t>Andrew Shah</t>
  </si>
  <si>
    <t>Anna Macdonald</t>
  </si>
  <si>
    <t>Wynona Janelle</t>
  </si>
  <si>
    <t>Cuxhaven</t>
  </si>
  <si>
    <t>Milla Hollinworth</t>
  </si>
  <si>
    <t>Dennis Conaway</t>
  </si>
  <si>
    <t>Yasmin Bradley</t>
  </si>
  <si>
    <t>Evie Flockhart</t>
  </si>
  <si>
    <t>Chloe O'Dea</t>
  </si>
  <si>
    <t>Charlie Donnelly</t>
  </si>
  <si>
    <t>Thomas Shepherd</t>
  </si>
  <si>
    <t>Xavier Synan</t>
  </si>
  <si>
    <t>Alexis O'Flaherty</t>
  </si>
  <si>
    <t>Bielefeld</t>
  </si>
  <si>
    <t>North Rhine-Westphalia</t>
  </si>
  <si>
    <t>David Harney</t>
  </si>
  <si>
    <t>Menden</t>
  </si>
  <si>
    <t>Troisdorf</t>
  </si>
  <si>
    <t>Duisburg</t>
  </si>
  <si>
    <t>Krefeld</t>
  </si>
  <si>
    <t>Moers</t>
  </si>
  <si>
    <t>Minden</t>
  </si>
  <si>
    <t>Desiree Hurt</t>
  </si>
  <si>
    <t>Gronau</t>
  </si>
  <si>
    <t>Cologne</t>
  </si>
  <si>
    <t>Gracie Hunter</t>
  </si>
  <si>
    <t>Wuppertal</t>
  </si>
  <si>
    <t>Mary Wilson</t>
  </si>
  <si>
    <t>Herne</t>
  </si>
  <si>
    <t>Bonn</t>
  </si>
  <si>
    <t>Castrop-Rauxel</t>
  </si>
  <si>
    <t>Xavier Martindale</t>
  </si>
  <si>
    <t>Daniel Hamilton</t>
  </si>
  <si>
    <t>Recklinghausen</t>
  </si>
  <si>
    <t>Lisa Watkins</t>
  </si>
  <si>
    <t>Aachen</t>
  </si>
  <si>
    <t>Herten</t>
  </si>
  <si>
    <t>Pulheim</t>
  </si>
  <si>
    <t>Velbert</t>
  </si>
  <si>
    <t>Charli Rose</t>
  </si>
  <si>
    <t>Herford</t>
  </si>
  <si>
    <t>Michael Bradshaw</t>
  </si>
  <si>
    <t>Dortmund</t>
  </si>
  <si>
    <t>Maya Summers</t>
  </si>
  <si>
    <t>Aaron Bootman</t>
  </si>
  <si>
    <t>Viersen</t>
  </si>
  <si>
    <t>Dorsten</t>
  </si>
  <si>
    <t>Skye Hammond</t>
  </si>
  <si>
    <t>Erftstadt</t>
  </si>
  <si>
    <t>Oberhausen</t>
  </si>
  <si>
    <t>Jodie Mellor</t>
  </si>
  <si>
    <t>Marl</t>
  </si>
  <si>
    <t>Remscheid</t>
  </si>
  <si>
    <t>Essen</t>
  </si>
  <si>
    <t>Gummersbach</t>
  </si>
  <si>
    <t>Harry Marion</t>
  </si>
  <si>
    <t>Thomas McCallum</t>
  </si>
  <si>
    <t>Kerpen</t>
  </si>
  <si>
    <t>Bochum</t>
  </si>
  <si>
    <t>Bottrop</t>
  </si>
  <si>
    <t>Chelsea Howell</t>
  </si>
  <si>
    <t>Paderborn</t>
  </si>
  <si>
    <t>Natasha Sykes</t>
  </si>
  <si>
    <t>Mary Parker</t>
  </si>
  <si>
    <t>Juan Smith</t>
  </si>
  <si>
    <t>Euskirchen</t>
  </si>
  <si>
    <t>Milla Day</t>
  </si>
  <si>
    <t>Rebecca Cook</t>
  </si>
  <si>
    <t>Leverkusen</t>
  </si>
  <si>
    <t>Georgina Arnold</t>
  </si>
  <si>
    <t>Andy Henderson</t>
  </si>
  <si>
    <t>Arnsberg</t>
  </si>
  <si>
    <t>Solingen</t>
  </si>
  <si>
    <t>Grevenbroich</t>
  </si>
  <si>
    <t>Unna</t>
  </si>
  <si>
    <t>Charlotte Savage</t>
  </si>
  <si>
    <t>Hamm</t>
  </si>
  <si>
    <t>Hannah Conyers</t>
  </si>
  <si>
    <t>Isabella Falkiner</t>
  </si>
  <si>
    <t>Wetter (Ruhr)</t>
  </si>
  <si>
    <t>Kyle Nash</t>
  </si>
  <si>
    <t>Millie Franklin</t>
  </si>
  <si>
    <t>Hagen</t>
  </si>
  <si>
    <t>Siegen</t>
  </si>
  <si>
    <t>William Somerville</t>
  </si>
  <si>
    <t>Lucas Warren</t>
  </si>
  <si>
    <t>Gracie Powell</t>
  </si>
  <si>
    <t>Linda Dennis</t>
  </si>
  <si>
    <t>Gelsenkirchen</t>
  </si>
  <si>
    <t>Eloise Mahmood</t>
  </si>
  <si>
    <t>Kayla Ronald</t>
  </si>
  <si>
    <t>Kyle Beard</t>
  </si>
  <si>
    <t>Detmold</t>
  </si>
  <si>
    <t>Libby McDonald</t>
  </si>
  <si>
    <t>Kai Ford</t>
  </si>
  <si>
    <t>Ratingen</t>
  </si>
  <si>
    <t>John Harris</t>
  </si>
  <si>
    <t>Hazel Turner</t>
  </si>
  <si>
    <t>Lily Dallachy</t>
  </si>
  <si>
    <t>Dominic Joyce</t>
  </si>
  <si>
    <t>Dinslaken</t>
  </si>
  <si>
    <t>Lola Hughes</t>
  </si>
  <si>
    <t>Dormagen</t>
  </si>
  <si>
    <t>Vienna</t>
  </si>
  <si>
    <t>Austria</t>
  </si>
  <si>
    <t>Dordrecht</t>
  </si>
  <si>
    <t>Netherlands</t>
  </si>
  <si>
    <t>South Holland</t>
  </si>
  <si>
    <t>Leuven</t>
  </si>
  <si>
    <t>Belgium</t>
  </si>
  <si>
    <t>Flemish Brabant</t>
  </si>
  <si>
    <t>Almelo</t>
  </si>
  <si>
    <t>Overijssel</t>
  </si>
  <si>
    <t>Basel</t>
  </si>
  <si>
    <t>Switzerland</t>
  </si>
  <si>
    <t>Basel-Stadt</t>
  </si>
  <si>
    <t>Hardenberg</t>
  </si>
  <si>
    <t>Zurich</t>
  </si>
  <si>
    <t>Zürich</t>
  </si>
  <si>
    <t>Angus Reading</t>
  </si>
  <si>
    <t>Namur</t>
  </si>
  <si>
    <t>Zaanstad</t>
  </si>
  <si>
    <t>North Holland</t>
  </si>
  <si>
    <t>Emmen</t>
  </si>
  <si>
    <t>Drenthe</t>
  </si>
  <si>
    <t>Toby Conway</t>
  </si>
  <si>
    <t>Geneva</t>
  </si>
  <si>
    <t>Apeldoorn</t>
  </si>
  <si>
    <t>Gelderland</t>
  </si>
  <si>
    <t>Rotterdam</t>
  </si>
  <si>
    <t>Nijmegen</t>
  </si>
  <si>
    <t>Imogen Daly</t>
  </si>
  <si>
    <t>Louis Scott</t>
  </si>
  <si>
    <t>Maddison Newman</t>
  </si>
  <si>
    <t>Utrecht</t>
  </si>
  <si>
    <t>Ryan Price</t>
  </si>
  <si>
    <t>Roermond</t>
  </si>
  <si>
    <t>Limburg</t>
  </si>
  <si>
    <t>Linz</t>
  </si>
  <si>
    <t>Upper Austria</t>
  </si>
  <si>
    <t>The Hague</t>
  </si>
  <si>
    <t>Ebony Sadlier</t>
  </si>
  <si>
    <t>Antwerp</t>
  </si>
  <si>
    <t>Innsbruck</t>
  </si>
  <si>
    <t>Tyrol</t>
  </si>
  <si>
    <t>James Fleming</t>
  </si>
  <si>
    <t>Arnhem</t>
  </si>
  <si>
    <t>Isabelle Norton</t>
  </si>
  <si>
    <t>Lausanne</t>
  </si>
  <si>
    <t>Vaud</t>
  </si>
  <si>
    <t>Breda</t>
  </si>
  <si>
    <t>North Brabant</t>
  </si>
  <si>
    <t>Amsterdam</t>
  </si>
  <si>
    <t>Helmond</t>
  </si>
  <si>
    <t>Ramona Hohl</t>
  </si>
  <si>
    <t>Genk</t>
  </si>
  <si>
    <t>Carrie Boots</t>
  </si>
  <si>
    <t>Ghent</t>
  </si>
  <si>
    <t>East Flanders</t>
  </si>
  <si>
    <t>Rachel Goddard</t>
  </si>
  <si>
    <t>Enschede</t>
  </si>
  <si>
    <t>Daniel Howells</t>
  </si>
  <si>
    <t>Assen</t>
  </si>
  <si>
    <t>Faith Chambers</t>
  </si>
  <si>
    <t>Graz</t>
  </si>
  <si>
    <t>Styria</t>
  </si>
  <si>
    <t>Tilburg</t>
  </si>
  <si>
    <t>Lincoln Want</t>
  </si>
  <si>
    <t>Capelle aan den IJssel</t>
  </si>
  <si>
    <t>Lara Giles</t>
  </si>
  <si>
    <t>Winterthur</t>
  </si>
  <si>
    <t>Aidan Rowe</t>
  </si>
  <si>
    <t>Alphen aan den Rijn</t>
  </si>
  <si>
    <t>Eleanor Pollard</t>
  </si>
  <si>
    <t>Schiedam</t>
  </si>
  <si>
    <t>Laura Elizabeth</t>
  </si>
  <si>
    <t>Zeist</t>
  </si>
  <si>
    <t>Leeuwarden</t>
  </si>
  <si>
    <t>Friesland</t>
  </si>
  <si>
    <t>Mechelen</t>
  </si>
  <si>
    <t>Adam Harte</t>
  </si>
  <si>
    <t>Hamme</t>
  </si>
  <si>
    <t>Sittard</t>
  </si>
  <si>
    <t>Audrey Emanuel</t>
  </si>
  <si>
    <t>Hilversum</t>
  </si>
  <si>
    <t>Groningen</t>
  </si>
  <si>
    <t>Oosterhout</t>
  </si>
  <si>
    <t>Brodie Hart</t>
  </si>
  <si>
    <t>Salzburg</t>
  </si>
  <si>
    <t>Justin Armit</t>
  </si>
  <si>
    <t>Villach</t>
  </si>
  <si>
    <t>Carinthia</t>
  </si>
  <si>
    <t>Eindhoven</t>
  </si>
  <si>
    <t>Terneuzen</t>
  </si>
  <si>
    <t>Zeeland</t>
  </si>
  <si>
    <t>Veenendaal</t>
  </si>
  <si>
    <t>Ali Mander-Jones</t>
  </si>
  <si>
    <t>Lucerne</t>
  </si>
  <si>
    <t>Amersfoort</t>
  </si>
  <si>
    <t>Bianca Crisp</t>
  </si>
  <si>
    <t>Poppy McWilliams</t>
  </si>
  <si>
    <t>Patrick Atkinson</t>
  </si>
  <si>
    <t>Klagenfurt</t>
  </si>
  <si>
    <t>Owen Howell</t>
  </si>
  <si>
    <t>Charleroi</t>
  </si>
  <si>
    <t>Hainaut</t>
  </si>
  <si>
    <t>Nicole Howard</t>
  </si>
  <si>
    <t>Verviers</t>
  </si>
  <si>
    <t>Liège</t>
  </si>
  <si>
    <t>Velsen</t>
  </si>
  <si>
    <t>Hasselt</t>
  </si>
  <si>
    <t>Roosendaal</t>
  </si>
  <si>
    <t>Roeselare</t>
  </si>
  <si>
    <t>West Flanders</t>
  </si>
  <si>
    <t>Nieuwegein</t>
  </si>
  <si>
    <t>Paige Bibi</t>
  </si>
  <si>
    <t>Aalst</t>
  </si>
  <si>
    <t>Berne</t>
  </si>
  <si>
    <t>Bern</t>
  </si>
  <si>
    <t>Gabrielle Tulaba</t>
  </si>
  <si>
    <t>Seraing</t>
  </si>
  <si>
    <t>Uithoorn</t>
  </si>
  <si>
    <t>Delft</t>
  </si>
  <si>
    <t>Heerlen</t>
  </si>
  <si>
    <t>Mariam McMeckan</t>
  </si>
  <si>
    <t>Donna Farr</t>
  </si>
  <si>
    <t>James Lamoureux</t>
  </si>
  <si>
    <t>Mouscron</t>
  </si>
  <si>
    <t>Darcy St George</t>
  </si>
  <si>
    <t>Sophia Owen</t>
  </si>
  <si>
    <t>Tristan Glassey</t>
  </si>
  <si>
    <t>Wels</t>
  </si>
  <si>
    <t>Zwolle</t>
  </si>
  <si>
    <t>Oss</t>
  </si>
  <si>
    <t>Brooke Horton</t>
  </si>
  <si>
    <t>Isabelle Torpy</t>
  </si>
  <si>
    <t>Alexander Bond</t>
  </si>
  <si>
    <t>Henry Chandler</t>
  </si>
  <si>
    <t>Maastricht</t>
  </si>
  <si>
    <t>Barneveld</t>
  </si>
  <si>
    <t>Aidan Hayward</t>
  </si>
  <si>
    <t>David Chadwick</t>
  </si>
  <si>
    <t>Toni Lanz</t>
  </si>
  <si>
    <t>Bruges</t>
  </si>
  <si>
    <t>St. Gallen</t>
  </si>
  <si>
    <t>Lloyd Barnes</t>
  </si>
  <si>
    <t>Leiden</t>
  </si>
  <si>
    <t>Layla Furnell</t>
  </si>
  <si>
    <t>Nicholas Carey</t>
  </si>
  <si>
    <t>Chelsea Parkinson</t>
  </si>
  <si>
    <t>Tournai</t>
  </si>
  <si>
    <t>Chloe Landale</t>
  </si>
  <si>
    <t>Shannon Howe</t>
  </si>
  <si>
    <t>Doetinchem</t>
  </si>
  <si>
    <t>Brussels</t>
  </si>
  <si>
    <t>Peer</t>
  </si>
  <si>
    <t>Hayley Baldwinson</t>
  </si>
  <si>
    <t>Leticia Sorrells</t>
  </si>
  <si>
    <t>Oliver Stephenson</t>
  </si>
  <si>
    <t>Makayla Elphinstone</t>
  </si>
  <si>
    <t>Venlo</t>
  </si>
  <si>
    <t>Amber Adams</t>
  </si>
  <si>
    <t>Kaitlyn Dorsch</t>
  </si>
  <si>
    <t>Gothenburg</t>
  </si>
  <si>
    <t>Sweden</t>
  </si>
  <si>
    <t>North</t>
  </si>
  <si>
    <t>Västra Götaland</t>
  </si>
  <si>
    <t>Georgia Bermingham</t>
  </si>
  <si>
    <t>Copenhagen</t>
  </si>
  <si>
    <t>Denmark</t>
  </si>
  <si>
    <t>Hovedstaden</t>
  </si>
  <si>
    <t>Oslo</t>
  </si>
  <si>
    <t>Norway</t>
  </si>
  <si>
    <t>Lisbon</t>
  </si>
  <si>
    <t>Portugal</t>
  </si>
  <si>
    <t>South</t>
  </si>
  <si>
    <t>Lisboa</t>
  </si>
  <si>
    <t>Dublin</t>
  </si>
  <si>
    <t>Ireland</t>
  </si>
  <si>
    <t>Helsinki</t>
  </si>
  <si>
    <t>Finland</t>
  </si>
  <si>
    <t>Uusimaa</t>
  </si>
  <si>
    <t>Stavanger</t>
  </si>
  <si>
    <t>Rogaland</t>
  </si>
  <si>
    <t>Edinburgh</t>
  </si>
  <si>
    <t>United Kingdom</t>
  </si>
  <si>
    <t>Scotland</t>
  </si>
  <si>
    <t>Stockholm</t>
  </si>
  <si>
    <t>Cork</t>
  </si>
  <si>
    <t>Molly De Mole</t>
  </si>
  <si>
    <t>Tilly Payne</t>
  </si>
  <si>
    <t>Glasgow</t>
  </si>
  <si>
    <t>Paisley</t>
  </si>
  <si>
    <t>Michael Halcomb</t>
  </si>
  <si>
    <t>Esbjerg</t>
  </si>
  <si>
    <t>South Denmark</t>
  </si>
  <si>
    <t>Aaron Macrossan</t>
  </si>
  <si>
    <t>Cumbernauld</t>
  </si>
  <si>
    <t>Sam Wood</t>
  </si>
  <si>
    <t>Claudia Poore</t>
  </si>
  <si>
    <t>Holly Noble</t>
  </si>
  <si>
    <t>Amadora</t>
  </si>
  <si>
    <t>Nacka</t>
  </si>
  <si>
    <t>Lilly Akhtar</t>
  </si>
  <si>
    <t>Turku</t>
  </si>
  <si>
    <t>Finland Proper</t>
  </si>
  <si>
    <t>Marie Lawson</t>
  </si>
  <si>
    <t>East Kilbride</t>
  </si>
  <si>
    <t>Dundee</t>
  </si>
  <si>
    <t>Eden Kern</t>
  </si>
  <si>
    <t>Frederiksberg</t>
  </si>
  <si>
    <t>Kotka</t>
  </si>
  <si>
    <t>Kymenlaakso</t>
  </si>
  <si>
    <t>Guimarães</t>
  </si>
  <si>
    <t>Braga</t>
  </si>
  <si>
    <t>Espoo</t>
  </si>
  <si>
    <t>Uppsala</t>
  </si>
  <si>
    <t>Feira</t>
  </si>
  <si>
    <t>Aveiro</t>
  </si>
  <si>
    <t>Sienna Williamson</t>
  </si>
  <si>
    <t>Solna</t>
  </si>
  <si>
    <t>Tallaght</t>
  </si>
  <si>
    <t>Helsingborg</t>
  </si>
  <si>
    <t>Skåne</t>
  </si>
  <si>
    <t>Dominic Elliott</t>
  </si>
  <si>
    <t>Porto</t>
  </si>
  <si>
    <t>Sarah Smorgon</t>
  </si>
  <si>
    <t>Demi Hodgson</t>
  </si>
  <si>
    <t>Swansea</t>
  </si>
  <si>
    <t>Wales</t>
  </si>
  <si>
    <t>Dakota Green</t>
  </si>
  <si>
    <t>Rhondda</t>
  </si>
  <si>
    <t>Hamar</t>
  </si>
  <si>
    <t>Hedmark</t>
  </si>
  <si>
    <t>Bianca Monsoor</t>
  </si>
  <si>
    <t>Clydach</t>
  </si>
  <si>
    <t>Mark Burkett</t>
  </si>
  <si>
    <t>Lund</t>
  </si>
  <si>
    <t>Bergen</t>
  </si>
  <si>
    <t>Hordaland</t>
  </si>
  <si>
    <t>William Reichert</t>
  </si>
  <si>
    <t>Odense</t>
  </si>
  <si>
    <t>Eleanor Doyle</t>
  </si>
  <si>
    <t>Cardiff</t>
  </si>
  <si>
    <t>Rhys Murphy</t>
  </si>
  <si>
    <t>Isabelle Gould</t>
  </si>
  <si>
    <t>Vila Nova de Gaia</t>
  </si>
  <si>
    <t>Haninge</t>
  </si>
  <si>
    <t>Toby Starling</t>
  </si>
  <si>
    <t>Jamie Le Grand</t>
  </si>
  <si>
    <t>Coimbra</t>
  </si>
  <si>
    <t>David Arnold</t>
  </si>
  <si>
    <t>Lucas Northcott</t>
  </si>
  <si>
    <t>Zara Jennings</t>
  </si>
  <si>
    <t>Maynard Moorman</t>
  </si>
  <si>
    <t>Drammen</t>
  </si>
  <si>
    <t>Buskerud</t>
  </si>
  <si>
    <t>Eskilstuna</t>
  </si>
  <si>
    <t>Södermanland</t>
  </si>
  <si>
    <t>Annabelle Heydon</t>
  </si>
  <si>
    <t>Logan Allan</t>
  </si>
  <si>
    <t>Joyce Cornell</t>
  </si>
  <si>
    <t>Tyson Brookman</t>
  </si>
  <si>
    <t>Kilwinning</t>
  </si>
  <si>
    <t>Karlstad</t>
  </si>
  <si>
    <t>Värmland</t>
  </si>
  <si>
    <t>Dylan O'Halloran</t>
  </si>
  <si>
    <t>Sonderborg</t>
  </si>
  <si>
    <t>Natasha Heane</t>
  </si>
  <si>
    <t>Leon Thompson</t>
  </si>
  <si>
    <t>Ruth Williams</t>
  </si>
  <si>
    <t>Huddinge</t>
  </si>
  <si>
    <t>Loures</t>
  </si>
  <si>
    <t>Aberdeen</t>
  </si>
  <si>
    <t>Sandnes</t>
  </si>
  <si>
    <t>Liam Newton</t>
  </si>
  <si>
    <t>Livingston</t>
  </si>
  <si>
    <t>Declan Dundas</t>
  </si>
  <si>
    <t>Murcia</t>
  </si>
  <si>
    <t>Spain</t>
  </si>
  <si>
    <t>Madrid</t>
  </si>
  <si>
    <t>Barcelona</t>
  </si>
  <si>
    <t>Catalonia</t>
  </si>
  <si>
    <t>Coslada</t>
  </si>
  <si>
    <t>Seville</t>
  </si>
  <si>
    <t>Andalusía</t>
  </si>
  <si>
    <t>Sebastian McClelland</t>
  </si>
  <si>
    <t>Elx</t>
  </si>
  <si>
    <t>Valenciana</t>
  </si>
  <si>
    <t>Rubí</t>
  </si>
  <si>
    <t>Toledo</t>
  </si>
  <si>
    <t>Castile-La Mancha</t>
  </si>
  <si>
    <t>Ceuta</t>
  </si>
  <si>
    <t>Valladolid</t>
  </si>
  <si>
    <t>Castile and León</t>
  </si>
  <si>
    <t>Randall Roberts</t>
  </si>
  <si>
    <t>Las Rozas de Madrid</t>
  </si>
  <si>
    <t>William Martin</t>
  </si>
  <si>
    <t>Torremolinos</t>
  </si>
  <si>
    <t>Ponferrada</t>
  </si>
  <si>
    <t>Reus</t>
  </si>
  <si>
    <t>Valencia</t>
  </si>
  <si>
    <t>Vigo</t>
  </si>
  <si>
    <t>Galicia</t>
  </si>
  <si>
    <t>Alicante</t>
  </si>
  <si>
    <t>Dos Hermanas</t>
  </si>
  <si>
    <t>Santander</t>
  </si>
  <si>
    <t>Cantabria</t>
  </si>
  <si>
    <t>Fuengirola</t>
  </si>
  <si>
    <t>Torrevieja</t>
  </si>
  <si>
    <t>Mijas</t>
  </si>
  <si>
    <t>Oviedo</t>
  </si>
  <si>
    <t>Asturias</t>
  </si>
  <si>
    <t>Toby Williamson</t>
  </si>
  <si>
    <t>Anna Kelly</t>
  </si>
  <si>
    <t>Valdemoro</t>
  </si>
  <si>
    <t>Elda</t>
  </si>
  <si>
    <t>Molina de Segura</t>
  </si>
  <si>
    <t>Amelie North</t>
  </si>
  <si>
    <t>Susan Williams</t>
  </si>
  <si>
    <t>Marbella</t>
  </si>
  <si>
    <t>Betty Reynolds</t>
  </si>
  <si>
    <t>Lugo</t>
  </si>
  <si>
    <t>Parla</t>
  </si>
  <si>
    <t>Harry Nelson</t>
  </si>
  <si>
    <t>San Fernando</t>
  </si>
  <si>
    <t>Laura Akhtar</t>
  </si>
  <si>
    <t>El Escorial</t>
  </si>
  <si>
    <t>Jonathan Franklin</t>
  </si>
  <si>
    <t>Granada</t>
  </si>
  <si>
    <t>Cartagena</t>
  </si>
  <si>
    <t>Bilbao</t>
  </si>
  <si>
    <t>Basque Country</t>
  </si>
  <si>
    <t>Getxo</t>
  </si>
  <si>
    <t>Sant Boi de Llobregat</t>
  </si>
  <si>
    <t>Orihuela</t>
  </si>
  <si>
    <t>Evie Newton</t>
  </si>
  <si>
    <t>Badajoz</t>
  </si>
  <si>
    <t>Extremadura</t>
  </si>
  <si>
    <t>San Sebastian</t>
  </si>
  <si>
    <t>Huelva</t>
  </si>
  <si>
    <t>Sabadell</t>
  </si>
  <si>
    <t>Irun</t>
  </si>
  <si>
    <t>Vitoria</t>
  </si>
  <si>
    <t>El Ejido</t>
  </si>
  <si>
    <t>Castelldefels</t>
  </si>
  <si>
    <t>Cártama</t>
  </si>
  <si>
    <t>Getafe</t>
  </si>
  <si>
    <t>Harvey Daniels</t>
  </si>
  <si>
    <t>Alcobendas</t>
  </si>
  <si>
    <t>Melilla</t>
  </si>
  <si>
    <t>Palencia</t>
  </si>
  <si>
    <t>Everett Dunbar</t>
  </si>
  <si>
    <t>Lorca</t>
  </si>
  <si>
    <t>Daisy Summers</t>
  </si>
  <si>
    <t>Leah Norman</t>
  </si>
  <si>
    <t>Albacete</t>
  </si>
  <si>
    <t>Girona</t>
  </si>
  <si>
    <t>Anna Church</t>
  </si>
  <si>
    <t>Pontevedra</t>
  </si>
  <si>
    <t>Jerez de la Frontera</t>
  </si>
  <si>
    <t>Santiago de Compostela</t>
  </si>
  <si>
    <t>Cuenca</t>
  </si>
  <si>
    <t>Barakaldo</t>
  </si>
  <si>
    <t>Jake Goodwin</t>
  </si>
  <si>
    <t>Salamanca</t>
  </si>
  <si>
    <t>Tarragona</t>
  </si>
  <si>
    <t>Peggy Hua</t>
  </si>
  <si>
    <t>David Velasquez</t>
  </si>
  <si>
    <t>Fuenlabrada</t>
  </si>
  <si>
    <t>Majadahonda</t>
  </si>
  <si>
    <t>Talavera de la Reina</t>
  </si>
  <si>
    <t>Amy Pritchard</t>
  </si>
  <si>
    <t>Badalona</t>
  </si>
  <si>
    <t>Guadalajara</t>
  </si>
  <si>
    <t>Palma de Mallorca</t>
  </si>
  <si>
    <t>Balearic Islands</t>
  </si>
  <si>
    <t>Chiclana de la Frontera</t>
  </si>
  <si>
    <t>Zara Loton</t>
  </si>
  <si>
    <t>Kimberly Russo</t>
  </si>
  <si>
    <t>Libby Thompson</t>
  </si>
  <si>
    <t>Zamora</t>
  </si>
  <si>
    <t>Rita McCann</t>
  </si>
  <si>
    <t>Kian Pollard</t>
  </si>
  <si>
    <t>Segovia</t>
  </si>
  <si>
    <t>Ponteareas</t>
  </si>
  <si>
    <t>Sagunto</t>
  </si>
  <si>
    <t>Pamplona</t>
  </si>
  <si>
    <t>Navarra</t>
  </si>
  <si>
    <t>Genoa</t>
  </si>
  <si>
    <t>Italy</t>
  </si>
  <si>
    <t>Liguria</t>
  </si>
  <si>
    <t>Prato</t>
  </si>
  <si>
    <t>Tuscany</t>
  </si>
  <si>
    <t>Parma</t>
  </si>
  <si>
    <t>Emilia-Romagna</t>
  </si>
  <si>
    <t>Siena</t>
  </si>
  <si>
    <t>Milan</t>
  </si>
  <si>
    <t>Lombardy</t>
  </si>
  <si>
    <t>Grosseto</t>
  </si>
  <si>
    <t>Rome</t>
  </si>
  <si>
    <t>Lazio</t>
  </si>
  <si>
    <t>Rimini</t>
  </si>
  <si>
    <t>Bari</t>
  </si>
  <si>
    <t>Apulia</t>
  </si>
  <si>
    <t>Morgan Anderson</t>
  </si>
  <si>
    <t>Foligno</t>
  </si>
  <si>
    <t>Umbria</t>
  </si>
  <si>
    <t>Cesena</t>
  </si>
  <si>
    <t>Quartu Sant'Elena</t>
  </si>
  <si>
    <t>Sardinia</t>
  </si>
  <si>
    <t>Naples</t>
  </si>
  <si>
    <t>Campania</t>
  </si>
  <si>
    <t>Palermo</t>
  </si>
  <si>
    <t>Sicily</t>
  </si>
  <si>
    <t>Aprilia</t>
  </si>
  <si>
    <t>Venice</t>
  </si>
  <si>
    <t>Veneto</t>
  </si>
  <si>
    <t>Messina</t>
  </si>
  <si>
    <t>Gallarate</t>
  </si>
  <si>
    <t>Marsala</t>
  </si>
  <si>
    <t>Como</t>
  </si>
  <si>
    <t>Turin</t>
  </si>
  <si>
    <t>Piedmont</t>
  </si>
  <si>
    <t>Crotone</t>
  </si>
  <si>
    <t>Calabria</t>
  </si>
  <si>
    <t>Reggio nell'Emilia</t>
  </si>
  <si>
    <t>Vignola</t>
  </si>
  <si>
    <t>Catania</t>
  </si>
  <si>
    <t>Cagliari</t>
  </si>
  <si>
    <t>Carrara</t>
  </si>
  <si>
    <t>Massa</t>
  </si>
  <si>
    <t>Pescara</t>
  </si>
  <si>
    <t>Abruzzi</t>
  </si>
  <si>
    <t>Novara</t>
  </si>
  <si>
    <t>Ferrara</t>
  </si>
  <si>
    <t>Ercolano</t>
  </si>
  <si>
    <t>Ravenna</t>
  </si>
  <si>
    <t>Verona</t>
  </si>
  <si>
    <t>Fiumicino</t>
  </si>
  <si>
    <t>Joshua Andrews</t>
  </si>
  <si>
    <t>Sassari</t>
  </si>
  <si>
    <t>Busto Arsizio</t>
  </si>
  <si>
    <t>Florence</t>
  </si>
  <si>
    <t>Velletri</t>
  </si>
  <si>
    <t>Cercola</t>
  </si>
  <si>
    <t>Bologna</t>
  </si>
  <si>
    <t>Pesaro</t>
  </si>
  <si>
    <t>Marche</t>
  </si>
  <si>
    <t>Pomezia</t>
  </si>
  <si>
    <t>Cerignola</t>
  </si>
  <si>
    <t>Modena</t>
  </si>
  <si>
    <t>Rovigo</t>
  </si>
  <si>
    <t>Perugia</t>
  </si>
  <si>
    <t>Eva Sanderson</t>
  </si>
  <si>
    <t>Capua</t>
  </si>
  <si>
    <t>Sesto San Giovanni</t>
  </si>
  <si>
    <t>Trieste</t>
  </si>
  <si>
    <t>Friuli-Venezia Giulia</t>
  </si>
  <si>
    <t>Jessie White</t>
  </si>
  <si>
    <t>Imola</t>
  </si>
  <si>
    <t>Torre del Greco</t>
  </si>
  <si>
    <t>Taranto</t>
  </si>
  <si>
    <t>Bisceglie</t>
  </si>
  <si>
    <t>Latina</t>
  </si>
  <si>
    <t>Arezzo</t>
  </si>
  <si>
    <t>Nathan Niland</t>
  </si>
  <si>
    <t>Portici</t>
  </si>
  <si>
    <t>Rory Jess</t>
  </si>
  <si>
    <t>Bergamo</t>
  </si>
  <si>
    <t>Fano</t>
  </si>
  <si>
    <t>Monza</t>
  </si>
  <si>
    <t>Lauren Hobbs</t>
  </si>
  <si>
    <t>Civitavecchia</t>
  </si>
  <si>
    <t>Marina di Carrara</t>
  </si>
  <si>
    <t>Brandon Kirby</t>
  </si>
  <si>
    <t>Faenza</t>
  </si>
  <si>
    <t>Judith Franke</t>
  </si>
  <si>
    <t>Altamura</t>
  </si>
  <si>
    <t>Grace Brown</t>
  </si>
  <si>
    <t>Pistoia</t>
  </si>
  <si>
    <t>Riley Douglas</t>
  </si>
  <si>
    <t>Pozzuoli</t>
  </si>
  <si>
    <t>Legnano</t>
  </si>
  <si>
    <t>Acerra</t>
  </si>
  <si>
    <t>Ewan O'Neill</t>
  </si>
  <si>
    <t>Carpi</t>
  </si>
  <si>
    <t>Avellino</t>
  </si>
  <si>
    <t>Cosenza</t>
  </si>
  <si>
    <t>Afragola</t>
  </si>
  <si>
    <t>Hayden Weigel</t>
  </si>
  <si>
    <t>Asti</t>
  </si>
  <si>
    <t>Falconara Marittima</t>
  </si>
  <si>
    <t>Brescia</t>
  </si>
  <si>
    <t>Brindisi</t>
  </si>
  <si>
    <t>Jack Maughan</t>
  </si>
  <si>
    <t>Varese</t>
  </si>
  <si>
    <t>Capannori</t>
  </si>
  <si>
    <t>Casoria</t>
  </si>
  <si>
    <t>Pisa</t>
  </si>
  <si>
    <t>Alessandria</t>
  </si>
  <si>
    <t>Guidonia Montecelio</t>
  </si>
  <si>
    <t>Lecce</t>
  </si>
  <si>
    <t>Anzio</t>
  </si>
  <si>
    <t>La Spezia</t>
  </si>
  <si>
    <t>Patricia Epps</t>
  </si>
  <si>
    <t>Gela</t>
  </si>
  <si>
    <t>Lydia Fowler</t>
  </si>
  <si>
    <t>Lola Dale</t>
  </si>
  <si>
    <t>Fredrick Beveridge</t>
  </si>
  <si>
    <t>Ragusa</t>
  </si>
  <si>
    <t>Kiera Chandler</t>
  </si>
  <si>
    <t>Castellammare di Stabia</t>
  </si>
  <si>
    <t>Zachary Disher</t>
  </si>
  <si>
    <t>Ewan Lee</t>
  </si>
  <si>
    <t>Robert Duffy</t>
  </si>
  <si>
    <t>Vicenza</t>
  </si>
  <si>
    <t>Marano di Napoli</t>
  </si>
  <si>
    <t>Savona</t>
  </si>
  <si>
    <t>Acireale</t>
  </si>
  <si>
    <t>Modica</t>
  </si>
  <si>
    <t>Foggia</t>
  </si>
  <si>
    <t>Molfetta</t>
  </si>
  <si>
    <t>Manfredonia</t>
  </si>
  <si>
    <t>Darcy Medley</t>
  </si>
  <si>
    <t>Georgia Arundale</t>
  </si>
  <si>
    <t>Leicester</t>
  </si>
  <si>
    <t>England</t>
  </si>
  <si>
    <t>Southend-on-Sea</t>
  </si>
  <si>
    <t>Wallasey</t>
  </si>
  <si>
    <t>Mansfield</t>
  </si>
  <si>
    <t>Birmingham</t>
  </si>
  <si>
    <t>Derby</t>
  </si>
  <si>
    <t>Waterlooville</t>
  </si>
  <si>
    <t>Portsmouth</t>
  </si>
  <si>
    <t>Toby Patterson</t>
  </si>
  <si>
    <t>Plymouth</t>
  </si>
  <si>
    <t>Runcorn</t>
  </si>
  <si>
    <t>Carlisle</t>
  </si>
  <si>
    <t>Bolton</t>
  </si>
  <si>
    <t>Leeds</t>
  </si>
  <si>
    <t>Basildon</t>
  </si>
  <si>
    <t>Benjamin Knaggs</t>
  </si>
  <si>
    <t>Morley</t>
  </si>
  <si>
    <t>Dudley</t>
  </si>
  <si>
    <t>Sheffield</t>
  </si>
  <si>
    <t>Liverpool</t>
  </si>
  <si>
    <t>Swindon</t>
  </si>
  <si>
    <t>Stoke-on-Trent</t>
  </si>
  <si>
    <t>Harrison Crawford</t>
  </si>
  <si>
    <t>Maidstone</t>
  </si>
  <si>
    <t>Reading</t>
  </si>
  <si>
    <t>Kidderminster</t>
  </si>
  <si>
    <t>Bath</t>
  </si>
  <si>
    <t>Hereford</t>
  </si>
  <si>
    <t>Tamworth</t>
  </si>
  <si>
    <t>Lowestoft</t>
  </si>
  <si>
    <t>Preston</t>
  </si>
  <si>
    <t>Nottingham</t>
  </si>
  <si>
    <t>Northampton</t>
  </si>
  <si>
    <t>Bracknell</t>
  </si>
  <si>
    <t>Sunderland</t>
  </si>
  <si>
    <t>Halesowen</t>
  </si>
  <si>
    <t>Chelmsford</t>
  </si>
  <si>
    <t>Sale</t>
  </si>
  <si>
    <t>Gravesend</t>
  </si>
  <si>
    <t>Woking</t>
  </si>
  <si>
    <t>Kingswood</t>
  </si>
  <si>
    <t>Farnborough</t>
  </si>
  <si>
    <t>Coventry</t>
  </si>
  <si>
    <t>Huddersfield</t>
  </si>
  <si>
    <t>Harrow</t>
  </si>
  <si>
    <t>Harrogate</t>
  </si>
  <si>
    <t>Chester</t>
  </si>
  <si>
    <t>Stockport</t>
  </si>
  <si>
    <t>Blackpool</t>
  </si>
  <si>
    <t>Gosport</t>
  </si>
  <si>
    <t>Gloucester</t>
  </si>
  <si>
    <t>Rotherham</t>
  </si>
  <si>
    <t>Ipswich</t>
  </si>
  <si>
    <t>Rugby</t>
  </si>
  <si>
    <t>Bedford</t>
  </si>
  <si>
    <t>Gateshead</t>
  </si>
  <si>
    <t>Gillingham</t>
  </si>
  <si>
    <t>Birkenhead</t>
  </si>
  <si>
    <t>Ferndown</t>
  </si>
  <si>
    <t>Stockton-on-Tees</t>
  </si>
  <si>
    <t>Watford</t>
  </si>
  <si>
    <t>Bristol</t>
  </si>
  <si>
    <t>Littlehampton</t>
  </si>
  <si>
    <t>Manchester</t>
  </si>
  <si>
    <t>Worthing</t>
  </si>
  <si>
    <t>York</t>
  </si>
  <si>
    <t>Barnsley</t>
  </si>
  <si>
    <t>Wolverhampton</t>
  </si>
  <si>
    <t>Newcastle upon Tyne</t>
  </si>
  <si>
    <t>Burnley</t>
  </si>
  <si>
    <t>Lincoln</t>
  </si>
  <si>
    <t>Harlow</t>
  </si>
  <si>
    <t>Widnes</t>
  </si>
  <si>
    <t>Kettering</t>
  </si>
  <si>
    <t>Stafford</t>
  </si>
  <si>
    <t>Letchworth</t>
  </si>
  <si>
    <t>Nuneaton</t>
  </si>
  <si>
    <t>Dunstable</t>
  </si>
  <si>
    <t>Halifax</t>
  </si>
  <si>
    <t>Henry Winder</t>
  </si>
  <si>
    <t>West Bromwich</t>
  </si>
  <si>
    <t>Jennifer Douglas</t>
  </si>
  <si>
    <t>Brighton</t>
  </si>
  <si>
    <t>Bognor Regis</t>
  </si>
  <si>
    <t>Bradford</t>
  </si>
  <si>
    <t>Maidenhead</t>
  </si>
  <si>
    <t>Southport</t>
  </si>
  <si>
    <t>Crewe</t>
  </si>
  <si>
    <t>Luton</t>
  </si>
  <si>
    <t>Colchester</t>
  </si>
  <si>
    <t>Norwich</t>
  </si>
  <si>
    <t>Chatham</t>
  </si>
  <si>
    <t>Weston-super-Mare</t>
  </si>
  <si>
    <t>Bideford</t>
  </si>
  <si>
    <t>Ashford</t>
  </si>
  <si>
    <t>High Wycombe</t>
  </si>
  <si>
    <t>Loughborough</t>
  </si>
  <si>
    <t>Blackburn</t>
  </si>
  <si>
    <t>Viola Watson</t>
  </si>
  <si>
    <t>Edward Zwar</t>
  </si>
  <si>
    <t>Worcester</t>
  </si>
  <si>
    <t>Hove</t>
  </si>
  <si>
    <t>Peterborough</t>
  </si>
  <si>
    <t>Walsall</t>
  </si>
  <si>
    <t>Maria Kennedy</t>
  </si>
  <si>
    <t>Rory Chambers</t>
  </si>
  <si>
    <t>Oxford</t>
  </si>
  <si>
    <t>Lester Wimmer</t>
  </si>
  <si>
    <t>Taunton</t>
  </si>
  <si>
    <t>Poole</t>
  </si>
  <si>
    <t>Phoebe Lindsay</t>
  </si>
  <si>
    <t>Chesterfield</t>
  </si>
  <si>
    <t>Eastbourne</t>
  </si>
  <si>
    <t>Bury</t>
  </si>
  <si>
    <t>Dewsbury</t>
  </si>
  <si>
    <t>Basingstoke</t>
  </si>
  <si>
    <t>Oldham</t>
  </si>
  <si>
    <t>Stephanie Ewen</t>
  </si>
  <si>
    <t>Exeter</t>
  </si>
  <si>
    <t>Solihull</t>
  </si>
  <si>
    <t>Rochdale</t>
  </si>
  <si>
    <t>Bournemouth</t>
  </si>
  <si>
    <t>Warrington</t>
  </si>
  <si>
    <t>Cambridge</t>
  </si>
  <si>
    <t>Slough</t>
  </si>
  <si>
    <t>Middlesbrough</t>
  </si>
  <si>
    <t>Wanda Wingert</t>
  </si>
  <si>
    <t>Charlie Smithies</t>
  </si>
  <si>
    <t>Enrique Friedman</t>
  </si>
  <si>
    <t>Shrewsbury</t>
  </si>
  <si>
    <t>Washington</t>
  </si>
  <si>
    <t>Hartlepool</t>
  </si>
  <si>
    <t>Hastings</t>
  </si>
  <si>
    <t>London</t>
  </si>
  <si>
    <t>Alfonso Gomez</t>
  </si>
  <si>
    <t>Liam Marshall</t>
  </si>
  <si>
    <t>Gandia</t>
  </si>
  <si>
    <t>Priority</t>
  </si>
  <si>
    <t>Economy Plus</t>
  </si>
  <si>
    <t>Immediate</t>
  </si>
  <si>
    <t>Lisa Boyette</t>
  </si>
  <si>
    <t>Manresa</t>
  </si>
  <si>
    <t>Puertollano</t>
  </si>
  <si>
    <t>Benidorm</t>
  </si>
  <si>
    <t>Burgos</t>
  </si>
  <si>
    <t>Granollers</t>
  </si>
  <si>
    <t>El Prat de Llobregat</t>
  </si>
  <si>
    <t>Estepona</t>
  </si>
  <si>
    <t>Jean Crowley</t>
  </si>
  <si>
    <t>Nicole Carr</t>
  </si>
  <si>
    <t>John Baca</t>
  </si>
  <si>
    <t>Halmstad</t>
  </si>
  <si>
    <t>Halland</t>
  </si>
  <si>
    <t>Vantaa</t>
  </si>
  <si>
    <t>Randers</t>
  </si>
  <si>
    <t>Central Jutland</t>
  </si>
  <si>
    <t>Odivelas</t>
  </si>
  <si>
    <t>Barry</t>
  </si>
  <si>
    <t>Jennifer Mattingly</t>
  </si>
  <si>
    <t>Rhonda Ford</t>
  </si>
  <si>
    <t>Kalundborg</t>
  </si>
  <si>
    <t>Zealand</t>
  </si>
  <si>
    <t>Galway</t>
  </si>
  <si>
    <t>Dakota Baynes</t>
  </si>
  <si>
    <t>Upplands Väsby</t>
  </si>
  <si>
    <t>Kristiansand</t>
  </si>
  <si>
    <t>Vest-Agder</t>
  </si>
  <si>
    <t>Briton Ferry</t>
  </si>
  <si>
    <t>Landskrona</t>
  </si>
  <si>
    <t>Arrentela</t>
  </si>
  <si>
    <t>Setúbal</t>
  </si>
  <si>
    <t>Trapani</t>
  </si>
  <si>
    <t>Treviso</t>
  </si>
  <si>
    <t>Theresa Varner</t>
  </si>
  <si>
    <t>Trento</t>
  </si>
  <si>
    <t>Trentino-Alto Adige</t>
  </si>
  <si>
    <t>Lucca</t>
  </si>
  <si>
    <t>Bolzano</t>
  </si>
  <si>
    <t>Cinisello Balsamo</t>
  </si>
  <si>
    <t>Vittoria</t>
  </si>
  <si>
    <t>Carley Wynn</t>
  </si>
  <si>
    <t>Zara Money</t>
  </si>
  <si>
    <t>Arnold Jones</t>
  </si>
  <si>
    <t>Cremona</t>
  </si>
  <si>
    <t>Barletta</t>
  </si>
  <si>
    <t>Cuneo</t>
  </si>
  <si>
    <t>Montecatini Terme</t>
  </si>
  <si>
    <t>Moncalieri</t>
  </si>
  <si>
    <t>Potenza</t>
  </si>
  <si>
    <t>Basilicata</t>
  </si>
  <si>
    <t>Battipaglia</t>
  </si>
  <si>
    <t>Mason Porter</t>
  </si>
  <si>
    <t>Boscoreale</t>
  </si>
  <si>
    <t>Ancona</t>
  </si>
  <si>
    <t>Trani</t>
  </si>
  <si>
    <t>Tivoli</t>
  </si>
  <si>
    <t>Chioggia</t>
  </si>
  <si>
    <t>Louie Bryant</t>
  </si>
  <si>
    <t>Teramo</t>
  </si>
  <si>
    <t>Caserta</t>
  </si>
  <si>
    <t>Benevento</t>
  </si>
  <si>
    <t>Harriet Webb</t>
  </si>
  <si>
    <t>Chieti</t>
  </si>
  <si>
    <t>Agrigento</t>
  </si>
  <si>
    <t>Andria</t>
  </si>
  <si>
    <t>San Severo</t>
  </si>
  <si>
    <t>Treviglio</t>
  </si>
  <si>
    <t>Nicole Todd</t>
  </si>
  <si>
    <t>Piacenza</t>
  </si>
  <si>
    <t>Viterbo</t>
  </si>
  <si>
    <t>Vigevano</t>
  </si>
  <si>
    <t>Rosenheim</t>
  </si>
  <si>
    <t>Bamberg</t>
  </si>
  <si>
    <t>Passau</t>
  </si>
  <si>
    <t>Max Baker</t>
  </si>
  <si>
    <t>Ingolstadt</t>
  </si>
  <si>
    <t>Spencer Hull</t>
  </si>
  <si>
    <t>Sonneberg</t>
  </si>
  <si>
    <t>Noah Old</t>
  </si>
  <si>
    <t>Garbsen</t>
  </si>
  <si>
    <t>Jayden Ali</t>
  </si>
  <si>
    <t>Friedberg</t>
  </si>
  <si>
    <t>Sindelfingen</t>
  </si>
  <si>
    <t>Charles Rice</t>
  </si>
  <si>
    <t>Kaiserslautern</t>
  </si>
  <si>
    <t>Marcus Griffin</t>
  </si>
  <si>
    <t>Jude Leonard</t>
  </si>
  <si>
    <t>Tegan Savage</t>
  </si>
  <si>
    <t>Hattingen</t>
  </si>
  <si>
    <t>Iserlohn</t>
  </si>
  <si>
    <t>Ennigerloh</t>
  </si>
  <si>
    <t>Lippstadt</t>
  </si>
  <si>
    <t>Bergheim</t>
  </si>
  <si>
    <t>Hilden</t>
  </si>
  <si>
    <t>Bergisch Gladbach</t>
  </si>
  <si>
    <t>Michael Wilson</t>
  </si>
  <si>
    <t>Gladbeck</t>
  </si>
  <si>
    <t>Witten</t>
  </si>
  <si>
    <t>Elliot Owen</t>
  </si>
  <si>
    <t>Borken</t>
  </si>
  <si>
    <t>Langenfeld</t>
  </si>
  <si>
    <t>Isabel Turnbull</t>
  </si>
  <si>
    <t>Willich</t>
  </si>
  <si>
    <t>Haarlem</t>
  </si>
  <si>
    <t>Lucas Breillat</t>
  </si>
  <si>
    <t>Deventer</t>
  </si>
  <si>
    <t>Spijkenisse</t>
  </si>
  <si>
    <t>Bergen op Zoom</t>
  </si>
  <si>
    <t>Vlaardingen</t>
  </si>
  <si>
    <t>Hengelo</t>
  </si>
  <si>
    <t>Imogen Smithies</t>
  </si>
  <si>
    <t>Kortrijk</t>
  </si>
  <si>
    <t>Alkmaar</t>
  </si>
  <si>
    <t>Den Helder</t>
  </si>
  <si>
    <t>Purmerend</t>
  </si>
  <si>
    <t>Jay Collier</t>
  </si>
  <si>
    <t>Hautmont</t>
  </si>
  <si>
    <t>Lormont</t>
  </si>
  <si>
    <t>Anglet</t>
  </si>
  <si>
    <t>Ajaccio</t>
  </si>
  <si>
    <t>Vertou</t>
  </si>
  <si>
    <t>Roubaix</t>
  </si>
  <si>
    <t>La Baule-Escoublac</t>
  </si>
  <si>
    <t>Clermont-Ferrand</t>
  </si>
  <si>
    <t>Vannes</t>
  </si>
  <si>
    <t>Lunel</t>
  </si>
  <si>
    <t>Mauguio</t>
  </si>
  <si>
    <t>Annecy</t>
  </si>
  <si>
    <t>Le Bouscat</t>
  </si>
  <si>
    <t>Creil</t>
  </si>
  <si>
    <t>Montargis</t>
  </si>
  <si>
    <t>Tulle</t>
  </si>
  <si>
    <t>Erin Wallis</t>
  </si>
  <si>
    <t>Pearl Summers</t>
  </si>
  <si>
    <t>Saint-Louis</t>
  </si>
  <si>
    <t>Audrey Prentice</t>
  </si>
  <si>
    <t>Auxerre</t>
  </si>
  <si>
    <t>Sanary-sur-Mer</t>
  </si>
  <si>
    <t>Grasse</t>
  </si>
  <si>
    <t>Rochefort</t>
  </si>
  <si>
    <t>Haguenau</t>
  </si>
  <si>
    <t>Castelnau-le-Lez</t>
  </si>
  <si>
    <t>Thionville</t>
  </si>
  <si>
    <t>Tournefeuille</t>
  </si>
  <si>
    <t>Cluses</t>
  </si>
  <si>
    <t>Poitiers</t>
  </si>
  <si>
    <t>Forbach</t>
  </si>
  <si>
    <t>Miramas</t>
  </si>
  <si>
    <t>Berck</t>
  </si>
  <si>
    <t>Cambrai</t>
  </si>
  <si>
    <t>Denain</t>
  </si>
  <si>
    <t>Bayeux</t>
  </si>
  <si>
    <t>Fleury-les-Aubrais</t>
  </si>
  <si>
    <t>Libourne</t>
  </si>
  <si>
    <t>Saint-Pol-sur-Mer</t>
  </si>
  <si>
    <t>Avion</t>
  </si>
  <si>
    <t>Saint-Genis-Laval</t>
  </si>
  <si>
    <t>Salon-de-Provence</t>
  </si>
  <si>
    <t>Ploemeur</t>
  </si>
  <si>
    <t>Vitrolles</t>
  </si>
  <si>
    <t>Carpentras</t>
  </si>
  <si>
    <t>Concarneau</t>
  </si>
  <si>
    <t>Aix-les-Bains</t>
  </si>
  <si>
    <t>Halluin</t>
  </si>
  <si>
    <t>Lorient</t>
  </si>
  <si>
    <t>Montigny-le-Bretonneux</t>
  </si>
  <si>
    <t>Vitry-sur-Seine</t>
  </si>
  <si>
    <t>Les Lilas</t>
  </si>
  <si>
    <t>Fontenay-aux-Roses</t>
  </si>
  <si>
    <t>Noisy-le-Grand</t>
  </si>
  <si>
    <t>Taverny</t>
  </si>
  <si>
    <t>Corbeil-Essonnes</t>
  </si>
  <si>
    <t>Vanves</t>
  </si>
  <si>
    <t>Tremblay-en-France</t>
  </si>
  <si>
    <t>Guyancourt</t>
  </si>
  <si>
    <t>Villiers-le-Bel</t>
  </si>
  <si>
    <t>Lagny-sur-Marne</t>
  </si>
  <si>
    <t>Gonesse</t>
  </si>
  <si>
    <t>Mitry-Mory</t>
  </si>
  <si>
    <t>Neuilly-Plaisance</t>
  </si>
  <si>
    <t>James Brown</t>
  </si>
  <si>
    <t>Maisons-Laffitte</t>
  </si>
  <si>
    <t>Cachan</t>
  </si>
  <si>
    <t>Melun</t>
  </si>
  <si>
    <t>Thiais</t>
  </si>
  <si>
    <t>Claire Dilke</t>
  </si>
  <si>
    <t>Moissy-Cramayel</t>
  </si>
  <si>
    <t>Pantin</t>
  </si>
  <si>
    <t>Trappes</t>
  </si>
  <si>
    <t>Limay</t>
  </si>
  <si>
    <t>Levallois-Perret</t>
  </si>
  <si>
    <t>Gagny</t>
  </si>
  <si>
    <t>Torcy</t>
  </si>
  <si>
    <t>Cormeilles-en-Parisis</t>
  </si>
  <si>
    <t>Ivry-sur-Seine</t>
  </si>
  <si>
    <t>Sartrouville</t>
  </si>
  <si>
    <t>Le Pré-Saint-Gervais</t>
  </si>
  <si>
    <t>Wigan</t>
  </si>
  <si>
    <t>Tyler Whitehead</t>
  </si>
  <si>
    <t>Aylesbury</t>
  </si>
  <si>
    <t>Darlington</t>
  </si>
  <si>
    <t>Guildford</t>
  </si>
  <si>
    <t>Cheltenham</t>
  </si>
  <si>
    <t>Hinckley</t>
  </si>
  <si>
    <t>Fareham</t>
  </si>
  <si>
    <t>Margate</t>
  </si>
  <si>
    <t>Northwich</t>
  </si>
  <si>
    <t>Clifford Defreitas</t>
  </si>
  <si>
    <t>Redditch</t>
  </si>
  <si>
    <t>Bella Handfield</t>
  </si>
  <si>
    <t>Great Yarmouth</t>
  </si>
  <si>
    <t>Wakefield</t>
  </si>
  <si>
    <t>Dartford</t>
  </si>
  <si>
    <t>Shannon Lane</t>
  </si>
  <si>
    <t>Crawley</t>
  </si>
  <si>
    <t>Doncaster</t>
  </si>
  <si>
    <t>Stourbridge</t>
  </si>
  <si>
    <t>Alexandra Mahmood</t>
  </si>
  <si>
    <t>Hemel Hempstead</t>
  </si>
  <si>
    <t>South Shields</t>
  </si>
  <si>
    <t>Torquay</t>
  </si>
  <si>
    <t>Clacton-on-Sea</t>
  </si>
  <si>
    <t>Sum of Profit</t>
  </si>
  <si>
    <t>Total Profit</t>
  </si>
  <si>
    <t>Row Labels</t>
  </si>
  <si>
    <t>Grand Total</t>
  </si>
  <si>
    <t>Total Orders</t>
  </si>
  <si>
    <t>Sum of Sales</t>
  </si>
  <si>
    <t>Month</t>
  </si>
  <si>
    <t>Total Sales</t>
  </si>
  <si>
    <t>Distinct Count of Order ID</t>
  </si>
  <si>
    <t>Segmant</t>
  </si>
  <si>
    <t>Total Quantity</t>
  </si>
  <si>
    <t>Average of Quantity</t>
  </si>
  <si>
    <t>Total Cost</t>
  </si>
  <si>
    <t>Waiting Days</t>
  </si>
  <si>
    <t>Total Waiting Days</t>
  </si>
  <si>
    <t>Average of Profit</t>
  </si>
  <si>
    <t>Max of Profit</t>
  </si>
  <si>
    <t>Min of Profit</t>
  </si>
  <si>
    <t>Top Sub-Category</t>
  </si>
  <si>
    <t>Countries</t>
  </si>
  <si>
    <t>Total Order</t>
  </si>
  <si>
    <t>Shape Mode</t>
  </si>
  <si>
    <t>Column Labels</t>
  </si>
  <si>
    <t>(Multiple Items)</t>
  </si>
  <si>
    <t>Average of Discount</t>
  </si>
  <si>
    <t>Distinct Count of Customer Name</t>
  </si>
  <si>
    <t>Total Customers</t>
  </si>
  <si>
    <t>Totals</t>
  </si>
  <si>
    <t>Year</t>
  </si>
  <si>
    <t>Previous Year</t>
  </si>
  <si>
    <t>Current Year</t>
  </si>
  <si>
    <t>Average of Sales</t>
  </si>
  <si>
    <t>AVG Increament</t>
  </si>
  <si>
    <t>Sum of Quantity</t>
  </si>
  <si>
    <t>2012</t>
  </si>
  <si>
    <t>Average Quantity</t>
  </si>
  <si>
    <t>Max</t>
  </si>
  <si>
    <t>Min</t>
  </si>
  <si>
    <t>Average</t>
  </si>
  <si>
    <t>Sum of Waiting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</si>
</sst>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t;1000000]0,,&quot;M&quot;;[&gt;1000]0,&quot;K&quot;;0"/>
    <numFmt numFmtId="165" formatCode="[&gt;1000000]0.00,,&quot;M&quot;;[&gt;1000]0.00,&quot;K&quot;;0.00"/>
    <numFmt numFmtId="166" formatCode="[&lt;-1000000]\-0,,&quot;M&quot;;[&lt;-1000]\-0,&quot;K&quot;;0,&quot;K&quot;"/>
    <numFmt numFmtId="167"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2"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50">
    <dxf>
      <numFmt numFmtId="19" formatCode="mm/dd/yyyy"/>
    </dxf>
    <dxf>
      <numFmt numFmtId="19" formatCode="mm/dd/yyyy"/>
    </dxf>
    <dxf>
      <font>
        <color rgb="FF00B050"/>
      </font>
      <numFmt numFmtId="14" formatCode="0.00%"/>
    </dxf>
    <dxf>
      <font>
        <color rgb="FFFF0000"/>
      </font>
      <numFmt numFmtId="168" formatCode="[&lt;-1000000]\-0,,&quot;M&quot;;[&lt;-1000]\-0,&quot;K&quot;;0"/>
    </dxf>
    <dxf>
      <font>
        <color rgb="FF00B050"/>
      </font>
      <numFmt numFmtId="164" formatCode="[&gt;1000000]0,,&quot;M&quot;;[&gt;1000]0,&quot;K&quot;;0"/>
    </dxf>
    <dxf>
      <font>
        <color rgb="FFFF0000"/>
      </font>
      <numFmt numFmtId="168" formatCode="[&lt;-1000000]\-0,,&quot;M&quot;;[&lt;-1000]\-0,&quot;K&quot;;0"/>
    </dxf>
    <dxf>
      <font>
        <color rgb="FF00B050"/>
      </font>
      <numFmt numFmtId="164" formatCode="[&gt;1000000]0,,&quot;M&quot;;[&gt;1000]0,&quot;K&quot;;0"/>
    </dxf>
    <dxf>
      <font>
        <color rgb="FF00B050"/>
      </font>
      <numFmt numFmtId="164" formatCode="[&gt;1000000]0,,&quot;M&quot;;[&gt;1000]0,&quot;K&quot;;0"/>
    </dxf>
    <dxf>
      <font>
        <color rgb="FFFF0000"/>
      </font>
      <numFmt numFmtId="168" formatCode="[&lt;-1000000]\-0,,&quot;M&quot;;[&lt;-1000]\-0,&quot;K&quot;;0"/>
    </dxf>
    <dxf>
      <font>
        <color rgb="FF00B050"/>
      </font>
      <numFmt numFmtId="164" formatCode="[&gt;1000000]0,,&quot;M&quot;;[&gt;1000]0,&quot;K&quot;;0"/>
    </dxf>
    <dxf>
      <font>
        <color rgb="FFFF0000"/>
      </font>
      <numFmt numFmtId="168" formatCode="[&lt;-1000000]\-0,,&quot;M&quot;;[&lt;-1000]\-0,&quot;K&quot;;0"/>
    </dxf>
    <dxf>
      <font>
        <color rgb="FF9C0006"/>
      </font>
    </dxf>
    <dxf>
      <numFmt numFmtId="164" formatCode="[&gt;1000000]0,,&quot;M&quot;;[&gt;1000]0,&quot;K&quot;;0"/>
    </dxf>
    <dxf>
      <numFmt numFmtId="14" formatCode="0.00%"/>
    </dxf>
    <dxf>
      <numFmt numFmtId="14" formatCode="0.00%"/>
    </dxf>
    <dxf>
      <numFmt numFmtId="14" formatCode="0.00%"/>
    </dxf>
    <dxf>
      <numFmt numFmtId="14" formatCode="0.00%"/>
    </dxf>
    <dxf>
      <numFmt numFmtId="14" formatCode="0.00%"/>
    </dxf>
    <dxf>
      <numFmt numFmtId="167" formatCode="0.0%"/>
    </dxf>
    <dxf>
      <numFmt numFmtId="167" formatCode="0.0%"/>
    </dxf>
    <dxf>
      <numFmt numFmtId="164" formatCode="[&gt;1000000]0,,&quot;M&quot;;[&gt;1000]0,&quot;K&quot;;0"/>
    </dxf>
    <dxf>
      <numFmt numFmtId="165" formatCode="[&gt;1000000]0.00,,&quot;M&quot;;[&gt;1000]0.00,&quot;K&quot;;0.00"/>
    </dxf>
    <dxf>
      <numFmt numFmtId="164" formatCode="[&gt;1000000]0,,&quot;M&quot;;[&gt;1000]0,&quot;K&quot;;0"/>
    </dxf>
    <dxf>
      <numFmt numFmtId="164" formatCode="[&gt;1000000]0,,&quot;M&quot;;[&gt;1000]0,&quot;K&quot;;0"/>
    </dxf>
    <dxf>
      <numFmt numFmtId="164" formatCode="[&gt;1000000]0,,&quot;M&quot;;[&gt;1000]0,&quot;K&quot;;0"/>
    </dxf>
    <dxf>
      <numFmt numFmtId="164" formatCode="[&gt;1000000]0,,&quot;M&quot;;[&gt;1000]0,&quot;K&quot;;0"/>
    </dxf>
    <dxf>
      <numFmt numFmtId="164" formatCode="[&gt;1000000]0,,&quot;M&quot;;[&gt;1000]0,&quot;K&quot;;0"/>
    </dxf>
    <dxf>
      <numFmt numFmtId="164" formatCode="[&gt;1000000]0,,&quot;M&quot;;[&gt;1000]0,&quot;K&quot;;0"/>
    </dxf>
    <dxf>
      <numFmt numFmtId="165" formatCode="[&gt;1000000]0.00,,&quot;M&quot;;[&gt;1000]0.00,&quot;K&quot;;0.00"/>
    </dxf>
    <dxf>
      <numFmt numFmtId="165" formatCode="[&gt;1000000]0.00,,&quot;M&quot;;[&gt;1000]0.00,&quot;K&quot;;0.00"/>
    </dxf>
    <dxf>
      <numFmt numFmtId="14" formatCode="0.00%"/>
    </dxf>
    <dxf>
      <numFmt numFmtId="14" formatCode="0.00%"/>
    </dxf>
    <dxf>
      <numFmt numFmtId="14" formatCode="0.00%"/>
    </dxf>
    <dxf>
      <numFmt numFmtId="14" formatCode="0.00%"/>
    </dxf>
    <dxf>
      <numFmt numFmtId="14" formatCode="0.00%"/>
    </dxf>
    <dxf>
      <numFmt numFmtId="164" formatCode="[&gt;1000000]0,,&quot;M&quot;;[&gt;100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1"/>
        <color auto="1"/>
      </font>
      <fill>
        <patternFill patternType="solid">
          <bgColor rgb="FF660033"/>
        </patternFill>
      </fill>
      <border diagonalUp="0" diagonalDown="0">
        <left/>
        <right/>
        <top/>
        <bottom/>
        <vertical/>
        <horizontal/>
      </border>
    </dxf>
  </dxfs>
  <tableStyles count="1" defaultTableStyle="TableStyleMedium2" defaultPivotStyle="PivotStyleLight16">
    <tableStyle name="Slicer Style 3" pivot="0" table="0" count="8" xr9:uid="{00C166AB-962D-45BF-81BF-FCADDBB32A9B}">
      <tableStyleElement type="wholeTable" dxfId="49"/>
    </tableStyle>
  </tableStyles>
  <colors>
    <mruColors>
      <color rgb="FF04AEB4"/>
      <color rgb="FF660033"/>
      <color rgb="FFB8005C"/>
      <color rgb="FFF59300"/>
      <color rgb="FF797979"/>
      <color rgb="FFFFEBF5"/>
      <color rgb="FF574EC1"/>
    </mruColors>
  </colors>
  <extLst>
    <ext xmlns:x14="http://schemas.microsoft.com/office/spreadsheetml/2009/9/main" uri="{46F421CA-312F-682f-3DD2-61675219B42D}">
      <x14:dxfs count="7">
        <dxf>
          <fill>
            <patternFill>
              <bgColor rgb="FF04AEB4"/>
            </patternFill>
          </fill>
        </dxf>
        <dxf>
          <fill>
            <patternFill>
              <bgColor rgb="FF04AEB4"/>
            </patternFill>
          </fill>
        </dxf>
        <dxf>
          <fill>
            <patternFill>
              <bgColor rgb="FF04AEB4"/>
            </patternFill>
          </fill>
        </dxf>
        <dxf>
          <fill>
            <patternFill>
              <bgColor rgb="FF04AEB4"/>
            </patternFill>
          </fill>
        </dxf>
        <dxf>
          <fill>
            <patternFill>
              <bgColor rgb="FF04AEB4"/>
            </patternFill>
          </fill>
        </dxf>
        <dxf>
          <fill>
            <patternFill>
              <bgColor theme="0" tint="-0.14996795556505021"/>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pivotCacheDefinition" Target="pivotCache/pivotCacheDefinition37.xml"/><Relationship Id="rId47" Type="http://schemas.openxmlformats.org/officeDocument/2006/relationships/pivotCacheDefinition" Target="pivotCache/pivotCacheDefinition42.xml"/><Relationship Id="rId63" Type="http://schemas.openxmlformats.org/officeDocument/2006/relationships/customXml" Target="../customXml/item6.xml"/><Relationship Id="rId68" Type="http://schemas.openxmlformats.org/officeDocument/2006/relationships/customXml" Target="../customXml/item11.xml"/><Relationship Id="rId84" Type="http://schemas.openxmlformats.org/officeDocument/2006/relationships/customXml" Target="../customXml/item27.xml"/><Relationship Id="rId89" Type="http://schemas.openxmlformats.org/officeDocument/2006/relationships/customXml" Target="../customXml/item32.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pivotCacheDefinition" Target="pivotCache/pivotCacheDefinition27.xml"/><Relationship Id="rId37" Type="http://schemas.openxmlformats.org/officeDocument/2006/relationships/pivotCacheDefinition" Target="pivotCache/pivotCacheDefinition32.xml"/><Relationship Id="rId53" Type="http://schemas.openxmlformats.org/officeDocument/2006/relationships/styles" Target="styles.xml"/><Relationship Id="rId58" Type="http://schemas.openxmlformats.org/officeDocument/2006/relationships/customXml" Target="../customXml/item1.xml"/><Relationship Id="rId74" Type="http://schemas.openxmlformats.org/officeDocument/2006/relationships/customXml" Target="../customXml/item17.xml"/><Relationship Id="rId79" Type="http://schemas.openxmlformats.org/officeDocument/2006/relationships/customXml" Target="../customXml/item22.xml"/><Relationship Id="rId102" Type="http://schemas.openxmlformats.org/officeDocument/2006/relationships/customXml" Target="../customXml/item45.xml"/><Relationship Id="rId5" Type="http://schemas.openxmlformats.org/officeDocument/2006/relationships/worksheet" Target="worksheets/sheet5.xml"/><Relationship Id="rId90" Type="http://schemas.openxmlformats.org/officeDocument/2006/relationships/customXml" Target="../customXml/item33.xml"/><Relationship Id="rId95" Type="http://schemas.openxmlformats.org/officeDocument/2006/relationships/customXml" Target="../customXml/item38.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43" Type="http://schemas.openxmlformats.org/officeDocument/2006/relationships/pivotCacheDefinition" Target="pivotCache/pivotCacheDefinition38.xml"/><Relationship Id="rId48" Type="http://schemas.microsoft.com/office/2007/relationships/slicerCache" Target="slicerCaches/slicerCache1.xml"/><Relationship Id="rId64" Type="http://schemas.openxmlformats.org/officeDocument/2006/relationships/customXml" Target="../customXml/item7.xml"/><Relationship Id="rId69" Type="http://schemas.openxmlformats.org/officeDocument/2006/relationships/customXml" Target="../customXml/item12.xml"/><Relationship Id="rId80" Type="http://schemas.openxmlformats.org/officeDocument/2006/relationships/customXml" Target="../customXml/item23.xml"/><Relationship Id="rId85" Type="http://schemas.openxmlformats.org/officeDocument/2006/relationships/customXml" Target="../customXml/item28.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33" Type="http://schemas.openxmlformats.org/officeDocument/2006/relationships/pivotCacheDefinition" Target="pivotCache/pivotCacheDefinition28.xml"/><Relationship Id="rId38" Type="http://schemas.openxmlformats.org/officeDocument/2006/relationships/pivotCacheDefinition" Target="pivotCache/pivotCacheDefinition33.xml"/><Relationship Id="rId59" Type="http://schemas.openxmlformats.org/officeDocument/2006/relationships/customXml" Target="../customXml/item2.xml"/><Relationship Id="rId103" Type="http://schemas.openxmlformats.org/officeDocument/2006/relationships/customXml" Target="../customXml/item46.xml"/><Relationship Id="rId20" Type="http://schemas.openxmlformats.org/officeDocument/2006/relationships/pivotCacheDefinition" Target="pivotCache/pivotCacheDefinition15.xml"/><Relationship Id="rId41" Type="http://schemas.openxmlformats.org/officeDocument/2006/relationships/pivotCacheDefinition" Target="pivotCache/pivotCacheDefinition36.xml"/><Relationship Id="rId54" Type="http://schemas.openxmlformats.org/officeDocument/2006/relationships/sharedStrings" Target="sharedStrings.xml"/><Relationship Id="rId62" Type="http://schemas.openxmlformats.org/officeDocument/2006/relationships/customXml" Target="../customXml/item5.xml"/><Relationship Id="rId70" Type="http://schemas.openxmlformats.org/officeDocument/2006/relationships/customXml" Target="../customXml/item13.xml"/><Relationship Id="rId75" Type="http://schemas.openxmlformats.org/officeDocument/2006/relationships/customXml" Target="../customXml/item18.xml"/><Relationship Id="rId83" Type="http://schemas.openxmlformats.org/officeDocument/2006/relationships/customXml" Target="../customXml/item26.xml"/><Relationship Id="rId88" Type="http://schemas.openxmlformats.org/officeDocument/2006/relationships/customXml" Target="../customXml/item31.xml"/><Relationship Id="rId91" Type="http://schemas.openxmlformats.org/officeDocument/2006/relationships/customXml" Target="../customXml/item34.xml"/><Relationship Id="rId96" Type="http://schemas.openxmlformats.org/officeDocument/2006/relationships/customXml" Target="../customXml/item3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microsoft.com/office/2007/relationships/slicerCache" Target="slicerCaches/slicerCache2.xml"/><Relationship Id="rId57" Type="http://schemas.openxmlformats.org/officeDocument/2006/relationships/calcChain" Target="calcChain.xml"/><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openxmlformats.org/officeDocument/2006/relationships/pivotCacheDefinition" Target="pivotCache/pivotCacheDefinition39.xml"/><Relationship Id="rId52" Type="http://schemas.openxmlformats.org/officeDocument/2006/relationships/connections" Target="connections.xml"/><Relationship Id="rId60" Type="http://schemas.openxmlformats.org/officeDocument/2006/relationships/customXml" Target="../customXml/item3.xml"/><Relationship Id="rId65" Type="http://schemas.openxmlformats.org/officeDocument/2006/relationships/customXml" Target="../customXml/item8.xml"/><Relationship Id="rId73" Type="http://schemas.openxmlformats.org/officeDocument/2006/relationships/customXml" Target="../customXml/item16.xml"/><Relationship Id="rId78" Type="http://schemas.openxmlformats.org/officeDocument/2006/relationships/customXml" Target="../customXml/item21.xml"/><Relationship Id="rId81" Type="http://schemas.openxmlformats.org/officeDocument/2006/relationships/customXml" Target="../customXml/item24.xml"/><Relationship Id="rId86" Type="http://schemas.openxmlformats.org/officeDocument/2006/relationships/customXml" Target="../customXml/item29.xml"/><Relationship Id="rId94" Type="http://schemas.openxmlformats.org/officeDocument/2006/relationships/customXml" Target="../customXml/item37.xml"/><Relationship Id="rId99" Type="http://schemas.openxmlformats.org/officeDocument/2006/relationships/customXml" Target="../customXml/item42.xml"/><Relationship Id="rId101"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pivotCacheDefinition" Target="pivotCache/pivotCacheDefinition34.xml"/><Relationship Id="rId34" Type="http://schemas.openxmlformats.org/officeDocument/2006/relationships/pivotCacheDefinition" Target="pivotCache/pivotCacheDefinition29.xml"/><Relationship Id="rId50" Type="http://schemas.microsoft.com/office/2007/relationships/slicerCache" Target="slicerCaches/slicerCache3.xml"/><Relationship Id="rId55" Type="http://schemas.openxmlformats.org/officeDocument/2006/relationships/sheetMetadata" Target="metadata.xml"/><Relationship Id="rId76" Type="http://schemas.openxmlformats.org/officeDocument/2006/relationships/customXml" Target="../customXml/item19.xml"/><Relationship Id="rId97" Type="http://schemas.openxmlformats.org/officeDocument/2006/relationships/customXml" Target="../customXml/item40.xml"/><Relationship Id="rId104" Type="http://schemas.openxmlformats.org/officeDocument/2006/relationships/customXml" Target="../customXml/item47.xml"/><Relationship Id="rId7" Type="http://schemas.openxmlformats.org/officeDocument/2006/relationships/pivotCacheDefinition" Target="pivotCache/pivotCacheDefinition2.xml"/><Relationship Id="rId71" Type="http://schemas.openxmlformats.org/officeDocument/2006/relationships/customXml" Target="../customXml/item14.xml"/><Relationship Id="rId92" Type="http://schemas.openxmlformats.org/officeDocument/2006/relationships/customXml" Target="../customXml/item35.xml"/><Relationship Id="rId2" Type="http://schemas.openxmlformats.org/officeDocument/2006/relationships/worksheet" Target="worksheets/sheet2.xml"/><Relationship Id="rId29" Type="http://schemas.openxmlformats.org/officeDocument/2006/relationships/pivotCacheDefinition" Target="pivotCache/pivotCacheDefinition24.xml"/><Relationship Id="rId24" Type="http://schemas.openxmlformats.org/officeDocument/2006/relationships/pivotCacheDefinition" Target="pivotCache/pivotCacheDefinition19.xml"/><Relationship Id="rId40" Type="http://schemas.openxmlformats.org/officeDocument/2006/relationships/pivotCacheDefinition" Target="pivotCache/pivotCacheDefinition35.xml"/><Relationship Id="rId45" Type="http://schemas.openxmlformats.org/officeDocument/2006/relationships/pivotCacheDefinition" Target="pivotCache/pivotCacheDefinition40.xml"/><Relationship Id="rId66" Type="http://schemas.openxmlformats.org/officeDocument/2006/relationships/customXml" Target="../customXml/item9.xml"/><Relationship Id="rId87" Type="http://schemas.openxmlformats.org/officeDocument/2006/relationships/customXml" Target="../customXml/item30.xml"/><Relationship Id="rId61" Type="http://schemas.openxmlformats.org/officeDocument/2006/relationships/customXml" Target="../customXml/item4.xml"/><Relationship Id="rId82" Type="http://schemas.openxmlformats.org/officeDocument/2006/relationships/customXml" Target="../customXml/item2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56" Type="http://schemas.openxmlformats.org/officeDocument/2006/relationships/powerPivotData" Target="model/item.data"/><Relationship Id="rId77" Type="http://schemas.openxmlformats.org/officeDocument/2006/relationships/customXml" Target="../customXml/item20.xml"/><Relationship Id="rId100" Type="http://schemas.openxmlformats.org/officeDocument/2006/relationships/customXml" Target="../customXml/item43.xml"/><Relationship Id="rId105" Type="http://schemas.openxmlformats.org/officeDocument/2006/relationships/customXml" Target="../customXml/item48.xml"/><Relationship Id="rId8" Type="http://schemas.openxmlformats.org/officeDocument/2006/relationships/pivotCacheDefinition" Target="pivotCache/pivotCacheDefinition3.xml"/><Relationship Id="rId51" Type="http://schemas.openxmlformats.org/officeDocument/2006/relationships/theme" Target="theme/theme1.xml"/><Relationship Id="rId72" Type="http://schemas.openxmlformats.org/officeDocument/2006/relationships/customXml" Target="../customXml/item15.xml"/><Relationship Id="rId93" Type="http://schemas.openxmlformats.org/officeDocument/2006/relationships/customXml" Target="../customXml/item36.xml"/><Relationship Id="rId98" Type="http://schemas.openxmlformats.org/officeDocument/2006/relationships/customXml" Target="../customXml/item41.xml"/><Relationship Id="rId3" Type="http://schemas.openxmlformats.org/officeDocument/2006/relationships/worksheet" Target="worksheets/sheet3.xml"/><Relationship Id="rId25" Type="http://schemas.openxmlformats.org/officeDocument/2006/relationships/pivotCacheDefinition" Target="pivotCache/pivotCacheDefinition20.xml"/><Relationship Id="rId46" Type="http://schemas.openxmlformats.org/officeDocument/2006/relationships/pivotCacheDefinition" Target="pivotCache/pivotCacheDefinition41.xml"/><Relationship Id="rId67"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Tables!SalesPerMonth</c:name>
    <c:fmtId val="8"/>
  </c:pivotSource>
  <c:chart>
    <c:autoTitleDeleted val="1"/>
    <c:pivotFmts>
      <c:pivotFmt>
        <c:idx val="0"/>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pivotFmt>
    </c:pivotFmts>
    <c:plotArea>
      <c:layout/>
      <c:lineChart>
        <c:grouping val="standard"/>
        <c:varyColors val="0"/>
        <c:ser>
          <c:idx val="0"/>
          <c:order val="0"/>
          <c:tx>
            <c:strRef>
              <c:f>'Pivot Tables'!$I$3</c:f>
              <c:strCache>
                <c:ptCount val="1"/>
                <c:pt idx="0">
                  <c:v>Total</c:v>
                </c:pt>
              </c:strCache>
            </c:strRef>
          </c:tx>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Pt>
            <c:idx val="8"/>
            <c:marker>
              <c:symbol val="none"/>
            </c:marker>
            <c:bubble3D val="0"/>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extLst>
              <c:ext xmlns:c16="http://schemas.microsoft.com/office/drawing/2014/chart" uri="{C3380CC4-5D6E-409C-BE32-E72D297353CC}">
                <c16:uniqueId val="{00000002-9369-4C03-8B91-A3566BCF5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Tables'!$I$4:$I$16</c:f>
              <c:numCache>
                <c:formatCode>[&gt;1000000]0,,"M";[&gt;1000]0,"K";0</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smooth val="1"/>
          <c:extLst>
            <c:ext xmlns:c16="http://schemas.microsoft.com/office/drawing/2014/chart" uri="{C3380CC4-5D6E-409C-BE32-E72D297353CC}">
              <c16:uniqueId val="{00000000-9369-4C03-8B91-A3566BCF5DD6}"/>
            </c:ext>
          </c:extLst>
        </c:ser>
        <c:dLbls>
          <c:dLblPos val="t"/>
          <c:showLegendKey val="0"/>
          <c:showVal val="1"/>
          <c:showCatName val="0"/>
          <c:showSerName val="0"/>
          <c:showPercent val="0"/>
          <c:showBubbleSize val="0"/>
        </c:dLbls>
        <c:smooth val="0"/>
        <c:axId val="1073679983"/>
        <c:axId val="1981625744"/>
      </c:lineChart>
      <c:catAx>
        <c:axId val="1073679983"/>
        <c:scaling>
          <c:orientation val="minMax"/>
        </c:scaling>
        <c:delete val="1"/>
        <c:axPos val="b"/>
        <c:numFmt formatCode="General" sourceLinked="1"/>
        <c:majorTickMark val="none"/>
        <c:minorTickMark val="none"/>
        <c:tickLblPos val="nextTo"/>
        <c:crossAx val="1981625744"/>
        <c:crosses val="autoZero"/>
        <c:auto val="1"/>
        <c:lblAlgn val="ctr"/>
        <c:lblOffset val="100"/>
        <c:noMultiLvlLbl val="0"/>
      </c:catAx>
      <c:valAx>
        <c:axId val="1981625744"/>
        <c:scaling>
          <c:orientation val="minMax"/>
        </c:scaling>
        <c:delete val="1"/>
        <c:axPos val="l"/>
        <c:numFmt formatCode="[&gt;1000000]0,,&quot;M&quot;;[&gt;1000]0,&quot;K&quot;;0" sourceLinked="1"/>
        <c:majorTickMark val="none"/>
        <c:minorTickMark val="none"/>
        <c:tickLblPos val="nextTo"/>
        <c:crossAx val="10736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Tables!TotalSegmants</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59300"/>
          </a:solidFill>
          <a:ln w="19050">
            <a:solidFill>
              <a:srgbClr val="F59300"/>
            </a:solidFill>
          </a:ln>
          <a:effectLst/>
        </c:spPr>
      </c:pivotFmt>
      <c:pivotFmt>
        <c:idx val="2"/>
        <c:spPr>
          <a:solidFill>
            <a:srgbClr val="04AEB4"/>
          </a:solidFill>
          <a:ln w="19050">
            <a:solidFill>
              <a:srgbClr val="04AEB4"/>
            </a:solidFill>
          </a:ln>
          <a:effectLst/>
        </c:spPr>
      </c:pivotFmt>
      <c:pivotFmt>
        <c:idx val="3"/>
        <c:spPr>
          <a:solidFill>
            <a:srgbClr val="B8005C"/>
          </a:solidFill>
          <a:ln w="19050">
            <a:solidFill>
              <a:srgbClr val="B8005C"/>
            </a:solidFill>
          </a:ln>
          <a:effectLst/>
        </c:spPr>
      </c:pivotFmt>
    </c:pivotFmts>
    <c:plotArea>
      <c:layout/>
      <c:doughnutChart>
        <c:varyColors val="1"/>
        <c:ser>
          <c:idx val="0"/>
          <c:order val="0"/>
          <c:tx>
            <c:strRef>
              <c:f>'Pivot Tables'!$N$3</c:f>
              <c:strCache>
                <c:ptCount val="1"/>
                <c:pt idx="0">
                  <c:v>Total</c:v>
                </c:pt>
              </c:strCache>
            </c:strRef>
          </c:tx>
          <c:dPt>
            <c:idx val="0"/>
            <c:bubble3D val="0"/>
            <c:spPr>
              <a:solidFill>
                <a:srgbClr val="04AEB4"/>
              </a:solidFill>
              <a:ln w="19050">
                <a:solidFill>
                  <a:srgbClr val="04AEB4"/>
                </a:solidFill>
              </a:ln>
              <a:effectLst/>
            </c:spPr>
            <c:extLst>
              <c:ext xmlns:c16="http://schemas.microsoft.com/office/drawing/2014/chart" uri="{C3380CC4-5D6E-409C-BE32-E72D297353CC}">
                <c16:uniqueId val="{00000003-671F-47A5-9686-0F1D72A81CE4}"/>
              </c:ext>
            </c:extLst>
          </c:dPt>
          <c:dPt>
            <c:idx val="1"/>
            <c:bubble3D val="0"/>
            <c:spPr>
              <a:solidFill>
                <a:srgbClr val="B8005C"/>
              </a:solidFill>
              <a:ln w="19050">
                <a:solidFill>
                  <a:srgbClr val="B8005C"/>
                </a:solidFill>
              </a:ln>
              <a:effectLst/>
            </c:spPr>
            <c:extLst>
              <c:ext xmlns:c16="http://schemas.microsoft.com/office/drawing/2014/chart" uri="{C3380CC4-5D6E-409C-BE32-E72D297353CC}">
                <c16:uniqueId val="{00000004-671F-47A5-9686-0F1D72A81CE4}"/>
              </c:ext>
            </c:extLst>
          </c:dPt>
          <c:dPt>
            <c:idx val="2"/>
            <c:bubble3D val="0"/>
            <c:spPr>
              <a:solidFill>
                <a:srgbClr val="F59300"/>
              </a:solidFill>
              <a:ln w="19050">
                <a:solidFill>
                  <a:srgbClr val="F59300"/>
                </a:solidFill>
              </a:ln>
              <a:effectLst/>
            </c:spPr>
            <c:extLst>
              <c:ext xmlns:c16="http://schemas.microsoft.com/office/drawing/2014/chart" uri="{C3380CC4-5D6E-409C-BE32-E72D297353CC}">
                <c16:uniqueId val="{00000002-671F-47A5-9686-0F1D72A81CE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Tables'!$M$4:$M$7</c:f>
              <c:strCache>
                <c:ptCount val="3"/>
                <c:pt idx="0">
                  <c:v>Consumer</c:v>
                </c:pt>
                <c:pt idx="1">
                  <c:v>Corporate</c:v>
                </c:pt>
                <c:pt idx="2">
                  <c:v>Home Office</c:v>
                </c:pt>
              </c:strCache>
            </c:strRef>
          </c:cat>
          <c:val>
            <c:numRef>
              <c:f>'Pivot Tables'!$N$4:$N$7</c:f>
              <c:numCache>
                <c:formatCode>0.0%</c:formatCode>
                <c:ptCount val="3"/>
                <c:pt idx="0">
                  <c:v>0.52854122621564481</c:v>
                </c:pt>
                <c:pt idx="1">
                  <c:v>0.30655391120507397</c:v>
                </c:pt>
                <c:pt idx="2">
                  <c:v>0.16490486257928119</c:v>
                </c:pt>
              </c:numCache>
            </c:numRef>
          </c:val>
          <c:extLst>
            <c:ext xmlns:c16="http://schemas.microsoft.com/office/drawing/2014/chart" uri="{C3380CC4-5D6E-409C-BE32-E72D297353CC}">
              <c16:uniqueId val="{00000000-671F-47A5-9686-0F1D72A81C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460608048993886"/>
          <c:y val="0.1281820501603966"/>
          <c:w val="0.3076161417322834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Tables!PivotTable13</c:name>
    <c:fmtId val="11"/>
  </c:pivotSource>
  <c:chart>
    <c:autoTitleDeleted val="1"/>
    <c:pivotFmts>
      <c:pivotFmt>
        <c:idx val="0"/>
        <c:spPr>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Tables'!$EM$2</c:f>
              <c:strCache>
                <c:ptCount val="1"/>
                <c:pt idx="0">
                  <c:v>Total</c:v>
                </c:pt>
              </c:strCache>
            </c:strRef>
          </c:tx>
          <c:spPr>
            <a:ln w="28575" cap="rnd">
              <a:solidFill>
                <a:srgbClr val="6600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Tables'!$EL$3:$EL$15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Tables'!$EM$3:$EM$15</c:f>
              <c:numCache>
                <c:formatCode>[&gt;1000000]0,,"M";[&gt;1000]0,"K";0</c:formatCode>
                <c:ptCount val="12"/>
                <c:pt idx="0">
                  <c:v>401</c:v>
                </c:pt>
                <c:pt idx="1">
                  <c:v>250</c:v>
                </c:pt>
                <c:pt idx="2">
                  <c:v>560</c:v>
                </c:pt>
                <c:pt idx="3">
                  <c:v>380</c:v>
                </c:pt>
                <c:pt idx="4">
                  <c:v>379</c:v>
                </c:pt>
                <c:pt idx="5">
                  <c:v>664</c:v>
                </c:pt>
                <c:pt idx="6">
                  <c:v>465</c:v>
                </c:pt>
                <c:pt idx="7">
                  <c:v>1099</c:v>
                </c:pt>
                <c:pt idx="8">
                  <c:v>771</c:v>
                </c:pt>
                <c:pt idx="9">
                  <c:v>474</c:v>
                </c:pt>
                <c:pt idx="10">
                  <c:v>851</c:v>
                </c:pt>
                <c:pt idx="11">
                  <c:v>805</c:v>
                </c:pt>
              </c:numCache>
            </c:numRef>
          </c:val>
          <c:smooth val="0"/>
          <c:extLst>
            <c:ext xmlns:c16="http://schemas.microsoft.com/office/drawing/2014/chart" uri="{C3380CC4-5D6E-409C-BE32-E72D297353CC}">
              <c16:uniqueId val="{00000000-601F-46AB-B793-4F4D2934CDD2}"/>
            </c:ext>
          </c:extLst>
        </c:ser>
        <c:dLbls>
          <c:dLblPos val="t"/>
          <c:showLegendKey val="0"/>
          <c:showVal val="1"/>
          <c:showCatName val="0"/>
          <c:showSerName val="0"/>
          <c:showPercent val="0"/>
          <c:showBubbleSize val="0"/>
        </c:dLbls>
        <c:smooth val="0"/>
        <c:axId val="1382372240"/>
        <c:axId val="1981637744"/>
      </c:lineChart>
      <c:catAx>
        <c:axId val="1382372240"/>
        <c:scaling>
          <c:orientation val="minMax"/>
        </c:scaling>
        <c:delete val="1"/>
        <c:axPos val="b"/>
        <c:numFmt formatCode="General" sourceLinked="1"/>
        <c:majorTickMark val="none"/>
        <c:minorTickMark val="none"/>
        <c:tickLblPos val="nextTo"/>
        <c:crossAx val="1981637744"/>
        <c:crosses val="autoZero"/>
        <c:auto val="1"/>
        <c:lblAlgn val="ctr"/>
        <c:lblOffset val="100"/>
        <c:noMultiLvlLbl val="0"/>
      </c:catAx>
      <c:valAx>
        <c:axId val="1981637744"/>
        <c:scaling>
          <c:orientation val="minMax"/>
        </c:scaling>
        <c:delete val="1"/>
        <c:axPos val="l"/>
        <c:numFmt formatCode="[&gt;1000000]0,,&quot;M&quot;;[&gt;1000]0,&quot;K&quot;;0" sourceLinked="1"/>
        <c:majorTickMark val="none"/>
        <c:minorTickMark val="none"/>
        <c:tickLblPos val="nextTo"/>
        <c:crossAx val="138237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Tables!ProfitPerCountry</c:name>
    <c:fmtId val="0"/>
  </c:pivotSource>
  <c:chart>
    <c:autoTitleDeleted val="1"/>
    <c:pivotFmts>
      <c:pivotFmt>
        <c:idx val="0"/>
        <c:spPr>
          <a:solidFill>
            <a:srgbClr val="66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Tables'!$AO$3</c:f>
              <c:strCache>
                <c:ptCount val="1"/>
                <c:pt idx="0">
                  <c:v>Total</c:v>
                </c:pt>
              </c:strCache>
            </c:strRef>
          </c:tx>
          <c:spPr>
            <a:solidFill>
              <a:srgbClr val="6600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Tables'!$AN$4:$AN$19</c:f>
              <c:strCache>
                <c:ptCount val="15"/>
                <c:pt idx="0">
                  <c:v>Netherlands</c:v>
                </c:pt>
                <c:pt idx="1">
                  <c:v>Sweden</c:v>
                </c:pt>
                <c:pt idx="2">
                  <c:v>Portugal</c:v>
                </c:pt>
                <c:pt idx="3">
                  <c:v>Ireland</c:v>
                </c:pt>
                <c:pt idx="4">
                  <c:v>Denmark</c:v>
                </c:pt>
                <c:pt idx="5">
                  <c:v>Norway</c:v>
                </c:pt>
                <c:pt idx="6">
                  <c:v>Finland</c:v>
                </c:pt>
                <c:pt idx="7">
                  <c:v>Switzerland</c:v>
                </c:pt>
                <c:pt idx="8">
                  <c:v>Belgium</c:v>
                </c:pt>
                <c:pt idx="9">
                  <c:v>Italy</c:v>
                </c:pt>
                <c:pt idx="10">
                  <c:v>Austria</c:v>
                </c:pt>
                <c:pt idx="11">
                  <c:v>Spain</c:v>
                </c:pt>
                <c:pt idx="12">
                  <c:v>France</c:v>
                </c:pt>
                <c:pt idx="13">
                  <c:v>Germany</c:v>
                </c:pt>
                <c:pt idx="14">
                  <c:v>United Kingdom</c:v>
                </c:pt>
              </c:strCache>
            </c:strRef>
          </c:cat>
          <c:val>
            <c:numRef>
              <c:f>'Pivot Tables'!$AO$4:$AO$19</c:f>
              <c:numCache>
                <c:formatCode>[&gt;1000000]0,,"M";[&gt;1000]0,"K";0</c:formatCode>
                <c:ptCount val="15"/>
                <c:pt idx="0">
                  <c:v>-8526</c:v>
                </c:pt>
                <c:pt idx="1">
                  <c:v>-2525</c:v>
                </c:pt>
                <c:pt idx="2">
                  <c:v>-830</c:v>
                </c:pt>
                <c:pt idx="3">
                  <c:v>-386</c:v>
                </c:pt>
                <c:pt idx="4">
                  <c:v>-341</c:v>
                </c:pt>
                <c:pt idx="5">
                  <c:v>684</c:v>
                </c:pt>
                <c:pt idx="6">
                  <c:v>1157</c:v>
                </c:pt>
                <c:pt idx="7">
                  <c:v>1489</c:v>
                </c:pt>
                <c:pt idx="8">
                  <c:v>2659</c:v>
                </c:pt>
                <c:pt idx="9">
                  <c:v>2896</c:v>
                </c:pt>
                <c:pt idx="10">
                  <c:v>3385</c:v>
                </c:pt>
                <c:pt idx="11">
                  <c:v>8645</c:v>
                </c:pt>
                <c:pt idx="12">
                  <c:v>13682</c:v>
                </c:pt>
                <c:pt idx="13">
                  <c:v>21409</c:v>
                </c:pt>
                <c:pt idx="14">
                  <c:v>22825</c:v>
                </c:pt>
              </c:numCache>
            </c:numRef>
          </c:val>
          <c:extLst>
            <c:ext xmlns:c16="http://schemas.microsoft.com/office/drawing/2014/chart" uri="{C3380CC4-5D6E-409C-BE32-E72D297353CC}">
              <c16:uniqueId val="{00000000-5D0C-411F-A587-88D1EACEF726}"/>
            </c:ext>
          </c:extLst>
        </c:ser>
        <c:dLbls>
          <c:dLblPos val="outEnd"/>
          <c:showLegendKey val="0"/>
          <c:showVal val="1"/>
          <c:showCatName val="0"/>
          <c:showSerName val="0"/>
          <c:showPercent val="0"/>
          <c:showBubbleSize val="0"/>
        </c:dLbls>
        <c:gapWidth val="182"/>
        <c:axId val="59536415"/>
        <c:axId val="271704832"/>
      </c:barChart>
      <c:catAx>
        <c:axId val="59536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71704832"/>
        <c:crosses val="autoZero"/>
        <c:auto val="1"/>
        <c:lblAlgn val="ctr"/>
        <c:lblOffset val="100"/>
        <c:noMultiLvlLbl val="0"/>
      </c:catAx>
      <c:valAx>
        <c:axId val="271704832"/>
        <c:scaling>
          <c:orientation val="minMax"/>
        </c:scaling>
        <c:delete val="1"/>
        <c:axPos val="b"/>
        <c:numFmt formatCode="[&gt;1000000]0,,&quot;M&quot;;[&gt;1000]0,&quot;K&quot;;0" sourceLinked="1"/>
        <c:majorTickMark val="out"/>
        <c:minorTickMark val="none"/>
        <c:tickLblPos val="nextTo"/>
        <c:crossAx val="5953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Tables!SalesPerCountry</c:name>
    <c:fmtId val="0"/>
  </c:pivotSource>
  <c:chart>
    <c:autoTitleDeleted val="1"/>
    <c:pivotFmts>
      <c:pivotFmt>
        <c:idx val="0"/>
        <c:spPr>
          <a:ln w="28575" cap="rnd">
            <a:solidFill>
              <a:srgbClr val="660033"/>
            </a:solidFill>
            <a:round/>
          </a:ln>
          <a:effectLst/>
        </c:spPr>
        <c:marker>
          <c:symbol val="circle"/>
          <c:size val="5"/>
          <c:spPr>
            <a:solidFill>
              <a:srgbClr val="FFEBF5"/>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Tables'!$AR$3</c:f>
              <c:strCache>
                <c:ptCount val="1"/>
                <c:pt idx="0">
                  <c:v>Total</c:v>
                </c:pt>
              </c:strCache>
            </c:strRef>
          </c:tx>
          <c:spPr>
            <a:ln w="28575" cap="rnd">
              <a:solidFill>
                <a:srgbClr val="660033"/>
              </a:solidFill>
              <a:round/>
            </a:ln>
            <a:effectLst/>
          </c:spPr>
          <c:marker>
            <c:symbol val="circle"/>
            <c:size val="5"/>
            <c:spPr>
              <a:solidFill>
                <a:srgbClr val="FFEBF5"/>
              </a:solidFill>
              <a:ln w="9525">
                <a:solidFill>
                  <a:srgbClr val="66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Tables'!$AQ$4:$AQ$19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Tables'!$AR$4:$AR$19</c:f>
              <c:numCache>
                <c:formatCode>[&gt;1000000]0,,"M";[&gt;1000]0,"K";0</c:formatCode>
                <c:ptCount val="15"/>
                <c:pt idx="0">
                  <c:v>14674</c:v>
                </c:pt>
                <c:pt idx="1">
                  <c:v>12164</c:v>
                </c:pt>
                <c:pt idx="2">
                  <c:v>948</c:v>
                </c:pt>
                <c:pt idx="3">
                  <c:v>9383</c:v>
                </c:pt>
                <c:pt idx="4">
                  <c:v>145174</c:v>
                </c:pt>
                <c:pt idx="5">
                  <c:v>120920</c:v>
                </c:pt>
                <c:pt idx="6">
                  <c:v>978</c:v>
                </c:pt>
                <c:pt idx="7">
                  <c:v>54023</c:v>
                </c:pt>
                <c:pt idx="8">
                  <c:v>15080</c:v>
                </c:pt>
                <c:pt idx="9">
                  <c:v>2362</c:v>
                </c:pt>
                <c:pt idx="10">
                  <c:v>1256</c:v>
                </c:pt>
                <c:pt idx="11">
                  <c:v>56449</c:v>
                </c:pt>
                <c:pt idx="12">
                  <c:v>5260</c:v>
                </c:pt>
                <c:pt idx="13">
                  <c:v>4810</c:v>
                </c:pt>
                <c:pt idx="14">
                  <c:v>105399</c:v>
                </c:pt>
              </c:numCache>
            </c:numRef>
          </c:val>
          <c:smooth val="0"/>
          <c:extLst>
            <c:ext xmlns:c16="http://schemas.microsoft.com/office/drawing/2014/chart" uri="{C3380CC4-5D6E-409C-BE32-E72D297353CC}">
              <c16:uniqueId val="{00000000-1C84-4921-A750-C1CC382E7FAE}"/>
            </c:ext>
          </c:extLst>
        </c:ser>
        <c:dLbls>
          <c:showLegendKey val="0"/>
          <c:showVal val="0"/>
          <c:showCatName val="0"/>
          <c:showSerName val="0"/>
          <c:showPercent val="0"/>
          <c:showBubbleSize val="0"/>
        </c:dLbls>
        <c:marker val="1"/>
        <c:smooth val="0"/>
        <c:axId val="1073692047"/>
        <c:axId val="1063595919"/>
      </c:lineChart>
      <c:catAx>
        <c:axId val="10736920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595919"/>
        <c:crosses val="autoZero"/>
        <c:auto val="1"/>
        <c:lblAlgn val="ctr"/>
        <c:lblOffset val="100"/>
        <c:noMultiLvlLbl val="0"/>
      </c:catAx>
      <c:valAx>
        <c:axId val="1063595919"/>
        <c:scaling>
          <c:orientation val="minMax"/>
        </c:scaling>
        <c:delete val="1"/>
        <c:axPos val="l"/>
        <c:numFmt formatCode="[&gt;1000000]0,,&quot;M&quot;;[&gt;1000]0,&quot;K&quot;;0" sourceLinked="1"/>
        <c:majorTickMark val="none"/>
        <c:minorTickMark val="none"/>
        <c:tickLblPos val="nextTo"/>
        <c:crossAx val="107369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Tables!OrdersPerCountry</c:name>
    <c:fmtId val="0"/>
  </c:pivotSource>
  <c:chart>
    <c:autoTitleDeleted val="1"/>
    <c:pivotFmts>
      <c:pivotFmt>
        <c:idx val="0"/>
        <c:spPr>
          <a:solidFill>
            <a:srgbClr val="FFEBF5"/>
          </a:solidFill>
          <a:ln w="12700">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Tables'!$AU$3</c:f>
              <c:strCache>
                <c:ptCount val="1"/>
                <c:pt idx="0">
                  <c:v>Total</c:v>
                </c:pt>
              </c:strCache>
            </c:strRef>
          </c:tx>
          <c:spPr>
            <a:solidFill>
              <a:srgbClr val="FFEBF5"/>
            </a:solidFill>
            <a:ln w="12700">
              <a:solidFill>
                <a:srgbClr val="660033"/>
              </a:solidFill>
            </a:ln>
            <a:effectLst/>
          </c:spPr>
          <c:cat>
            <c:strRef>
              <c:f>'Pivot Tables'!$AT$4:$AT$19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Tables'!$AU$4:$AU$19</c:f>
              <c:numCache>
                <c:formatCode>General</c:formatCode>
                <c:ptCount val="15"/>
                <c:pt idx="0">
                  <c:v>29</c:v>
                </c:pt>
                <c:pt idx="1">
                  <c:v>14</c:v>
                </c:pt>
                <c:pt idx="2">
                  <c:v>5</c:v>
                </c:pt>
                <c:pt idx="3">
                  <c:v>15</c:v>
                </c:pt>
                <c:pt idx="4">
                  <c:v>232</c:v>
                </c:pt>
                <c:pt idx="5">
                  <c:v>183</c:v>
                </c:pt>
                <c:pt idx="6">
                  <c:v>6</c:v>
                </c:pt>
                <c:pt idx="7">
                  <c:v>110</c:v>
                </c:pt>
                <c:pt idx="8">
                  <c:v>41</c:v>
                </c:pt>
                <c:pt idx="9">
                  <c:v>6</c:v>
                </c:pt>
                <c:pt idx="10">
                  <c:v>8</c:v>
                </c:pt>
                <c:pt idx="11">
                  <c:v>98</c:v>
                </c:pt>
                <c:pt idx="12">
                  <c:v>17</c:v>
                </c:pt>
                <c:pt idx="13">
                  <c:v>11</c:v>
                </c:pt>
                <c:pt idx="14">
                  <c:v>171</c:v>
                </c:pt>
              </c:numCache>
            </c:numRef>
          </c:val>
          <c:extLst>
            <c:ext xmlns:c16="http://schemas.microsoft.com/office/drawing/2014/chart" uri="{C3380CC4-5D6E-409C-BE32-E72D297353CC}">
              <c16:uniqueId val="{00000000-4712-4AFE-A366-528DB720E48E}"/>
            </c:ext>
          </c:extLst>
        </c:ser>
        <c:dLbls>
          <c:showLegendKey val="0"/>
          <c:showVal val="0"/>
          <c:showCatName val="0"/>
          <c:showSerName val="0"/>
          <c:showPercent val="0"/>
          <c:showBubbleSize val="0"/>
        </c:dLbls>
        <c:axId val="952797360"/>
        <c:axId val="952615264"/>
      </c:radarChart>
      <c:catAx>
        <c:axId val="95279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2615264"/>
        <c:crosses val="autoZero"/>
        <c:auto val="1"/>
        <c:lblAlgn val="ctr"/>
        <c:lblOffset val="100"/>
        <c:noMultiLvlLbl val="0"/>
      </c:catAx>
      <c:valAx>
        <c:axId val="9526152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527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Tables!SalesPerCategory</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4AEB4"/>
          </a:solidFill>
          <a:ln w="19050">
            <a:solidFill>
              <a:srgbClr val="04AEB4"/>
            </a:solidFill>
          </a:ln>
          <a:effectLst/>
        </c:spPr>
      </c:pivotFmt>
      <c:pivotFmt>
        <c:idx val="2"/>
        <c:spPr>
          <a:solidFill>
            <a:srgbClr val="F59300"/>
          </a:solidFill>
          <a:ln w="19050">
            <a:solidFill>
              <a:srgbClr val="F59300"/>
            </a:solidFill>
          </a:ln>
          <a:effectLst/>
        </c:spPr>
      </c:pivotFmt>
      <c:pivotFmt>
        <c:idx val="3"/>
        <c:spPr>
          <a:solidFill>
            <a:srgbClr val="B8005C"/>
          </a:solidFill>
          <a:ln w="19050">
            <a:solidFill>
              <a:srgbClr val="B8005C"/>
            </a:solidFill>
          </a:ln>
          <a:effectLst/>
        </c:spPr>
      </c:pivotFmt>
    </c:pivotFmts>
    <c:plotArea>
      <c:layout/>
      <c:doughnutChart>
        <c:varyColors val="1"/>
        <c:ser>
          <c:idx val="0"/>
          <c:order val="0"/>
          <c:tx>
            <c:strRef>
              <c:f>'Pivot Tables'!$CA$3</c:f>
              <c:strCache>
                <c:ptCount val="1"/>
                <c:pt idx="0">
                  <c:v>Total</c:v>
                </c:pt>
              </c:strCache>
            </c:strRef>
          </c:tx>
          <c:dPt>
            <c:idx val="0"/>
            <c:bubble3D val="0"/>
            <c:spPr>
              <a:solidFill>
                <a:srgbClr val="04AEB4"/>
              </a:solidFill>
              <a:ln w="19050">
                <a:solidFill>
                  <a:srgbClr val="04AEB4"/>
                </a:solidFill>
              </a:ln>
              <a:effectLst/>
            </c:spPr>
            <c:extLst>
              <c:ext xmlns:c16="http://schemas.microsoft.com/office/drawing/2014/chart" uri="{C3380CC4-5D6E-409C-BE32-E72D297353CC}">
                <c16:uniqueId val="{00000002-125E-4D62-ABC0-1A863DC4A4C5}"/>
              </c:ext>
            </c:extLst>
          </c:dPt>
          <c:dPt>
            <c:idx val="1"/>
            <c:bubble3D val="0"/>
            <c:spPr>
              <a:solidFill>
                <a:srgbClr val="F59300"/>
              </a:solidFill>
              <a:ln w="19050">
                <a:solidFill>
                  <a:srgbClr val="F59300"/>
                </a:solidFill>
              </a:ln>
              <a:effectLst/>
            </c:spPr>
            <c:extLst>
              <c:ext xmlns:c16="http://schemas.microsoft.com/office/drawing/2014/chart" uri="{C3380CC4-5D6E-409C-BE32-E72D297353CC}">
                <c16:uniqueId val="{00000003-125E-4D62-ABC0-1A863DC4A4C5}"/>
              </c:ext>
            </c:extLst>
          </c:dPt>
          <c:dPt>
            <c:idx val="2"/>
            <c:bubble3D val="0"/>
            <c:spPr>
              <a:solidFill>
                <a:srgbClr val="B8005C"/>
              </a:solidFill>
              <a:ln w="19050">
                <a:solidFill>
                  <a:srgbClr val="B8005C"/>
                </a:solidFill>
              </a:ln>
              <a:effectLst/>
            </c:spPr>
            <c:extLst>
              <c:ext xmlns:c16="http://schemas.microsoft.com/office/drawing/2014/chart" uri="{C3380CC4-5D6E-409C-BE32-E72D297353CC}">
                <c16:uniqueId val="{00000004-125E-4D62-ABC0-1A863DC4A4C5}"/>
              </c:ext>
            </c:extLst>
          </c:dPt>
          <c:cat>
            <c:strRef>
              <c:f>'Pivot Tables'!$BZ$4:$BZ$7</c:f>
              <c:strCache>
                <c:ptCount val="3"/>
                <c:pt idx="0">
                  <c:v>Furniture</c:v>
                </c:pt>
                <c:pt idx="1">
                  <c:v>Office Supplies</c:v>
                </c:pt>
                <c:pt idx="2">
                  <c:v>Technology</c:v>
                </c:pt>
              </c:strCache>
            </c:strRef>
          </c:cat>
          <c:val>
            <c:numRef>
              <c:f>'Pivot Tables'!$CA$4:$CA$7</c:f>
              <c:numCache>
                <c:formatCode>0.00%</c:formatCode>
                <c:ptCount val="3"/>
                <c:pt idx="0">
                  <c:v>0.2713817227809357</c:v>
                </c:pt>
                <c:pt idx="1">
                  <c:v>0.34595904387115584</c:v>
                </c:pt>
                <c:pt idx="2">
                  <c:v>0.38265923334790847</c:v>
                </c:pt>
              </c:numCache>
            </c:numRef>
          </c:val>
          <c:extLst>
            <c:ext xmlns:c16="http://schemas.microsoft.com/office/drawing/2014/chart" uri="{C3380CC4-5D6E-409C-BE32-E72D297353CC}">
              <c16:uniqueId val="{00000000-125E-4D62-ABC0-1A863DC4A4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Tables!SalesPerSubCategory</c:name>
    <c:fmtId val="0"/>
  </c:pivotSource>
  <c:chart>
    <c:autoTitleDeleted val="1"/>
    <c:pivotFmts>
      <c:pivotFmt>
        <c:idx val="0"/>
        <c:spPr>
          <a:solidFill>
            <a:srgbClr val="660033"/>
          </a:solidFill>
          <a:ln>
            <a:solidFill>
              <a:srgbClr val="660033"/>
            </a:solid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Tables'!$BD$3</c:f>
              <c:strCache>
                <c:ptCount val="1"/>
                <c:pt idx="0">
                  <c:v>Total</c:v>
                </c:pt>
              </c:strCache>
            </c:strRef>
          </c:tx>
          <c:spPr>
            <a:solidFill>
              <a:srgbClr val="660033"/>
            </a:solidFill>
            <a:ln>
              <a:solidFill>
                <a:srgbClr val="660033"/>
              </a:solid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Tables'!$BC$4:$BC$21</c:f>
              <c:strCache>
                <c:ptCount val="17"/>
                <c:pt idx="0">
                  <c:v>Labels</c:v>
                </c:pt>
                <c:pt idx="1">
                  <c:v>Fasteners</c:v>
                </c:pt>
                <c:pt idx="2">
                  <c:v>Paper</c:v>
                </c:pt>
                <c:pt idx="3">
                  <c:v>Envelopes</c:v>
                </c:pt>
                <c:pt idx="4">
                  <c:v>Supplies</c:v>
                </c:pt>
                <c:pt idx="5">
                  <c:v>Furnishings</c:v>
                </c:pt>
                <c:pt idx="6">
                  <c:v>Binders</c:v>
                </c:pt>
                <c:pt idx="7">
                  <c:v>Tables</c:v>
                </c:pt>
                <c:pt idx="8">
                  <c:v>Accessories</c:v>
                </c:pt>
                <c:pt idx="9">
                  <c:v>Art</c:v>
                </c:pt>
                <c:pt idx="10">
                  <c:v>Chairs</c:v>
                </c:pt>
                <c:pt idx="11">
                  <c:v>Machines</c:v>
                </c:pt>
                <c:pt idx="12">
                  <c:v>Appliances</c:v>
                </c:pt>
                <c:pt idx="13">
                  <c:v>Storage</c:v>
                </c:pt>
                <c:pt idx="14">
                  <c:v>Copiers</c:v>
                </c:pt>
                <c:pt idx="15">
                  <c:v>Bookcases</c:v>
                </c:pt>
                <c:pt idx="16">
                  <c:v>Phones</c:v>
                </c:pt>
              </c:strCache>
            </c:strRef>
          </c:cat>
          <c:val>
            <c:numRef>
              <c:f>'Pivot Tables'!$BD$4:$BD$21</c:f>
              <c:numCache>
                <c:formatCode>[&gt;1000000]0,,"M";[&gt;1000]0,"K";0</c:formatCode>
                <c:ptCount val="17"/>
                <c:pt idx="0">
                  <c:v>3145</c:v>
                </c:pt>
                <c:pt idx="1">
                  <c:v>4639</c:v>
                </c:pt>
                <c:pt idx="2">
                  <c:v>7362</c:v>
                </c:pt>
                <c:pt idx="3">
                  <c:v>8035</c:v>
                </c:pt>
                <c:pt idx="4">
                  <c:v>9026</c:v>
                </c:pt>
                <c:pt idx="5">
                  <c:v>14888</c:v>
                </c:pt>
                <c:pt idx="6">
                  <c:v>18755</c:v>
                </c:pt>
                <c:pt idx="7">
                  <c:v>21391</c:v>
                </c:pt>
                <c:pt idx="8">
                  <c:v>25616</c:v>
                </c:pt>
                <c:pt idx="9">
                  <c:v>30843</c:v>
                </c:pt>
                <c:pt idx="10">
                  <c:v>43951</c:v>
                </c:pt>
                <c:pt idx="11">
                  <c:v>46337</c:v>
                </c:pt>
                <c:pt idx="12">
                  <c:v>48327</c:v>
                </c:pt>
                <c:pt idx="13">
                  <c:v>59758</c:v>
                </c:pt>
                <c:pt idx="14">
                  <c:v>66684</c:v>
                </c:pt>
                <c:pt idx="15">
                  <c:v>68726</c:v>
                </c:pt>
                <c:pt idx="16">
                  <c:v>71397</c:v>
                </c:pt>
              </c:numCache>
            </c:numRef>
          </c:val>
          <c:extLst>
            <c:ext xmlns:c16="http://schemas.microsoft.com/office/drawing/2014/chart" uri="{C3380CC4-5D6E-409C-BE32-E72D297353CC}">
              <c16:uniqueId val="{00000000-5AF9-420E-A007-2CA66FB76014}"/>
            </c:ext>
          </c:extLst>
        </c:ser>
        <c:dLbls>
          <c:dLblPos val="outEnd"/>
          <c:showLegendKey val="0"/>
          <c:showVal val="1"/>
          <c:showCatName val="0"/>
          <c:showSerName val="0"/>
          <c:showPercent val="0"/>
          <c:showBubbleSize val="0"/>
        </c:dLbls>
        <c:gapWidth val="219"/>
        <c:overlap val="-27"/>
        <c:axId val="398251151"/>
        <c:axId val="391616207"/>
      </c:barChart>
      <c:catAx>
        <c:axId val="3982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16207"/>
        <c:crosses val="autoZero"/>
        <c:auto val="1"/>
        <c:lblAlgn val="ctr"/>
        <c:lblOffset val="100"/>
        <c:noMultiLvlLbl val="0"/>
      </c:catAx>
      <c:valAx>
        <c:axId val="391616207"/>
        <c:scaling>
          <c:orientation val="minMax"/>
        </c:scaling>
        <c:delete val="1"/>
        <c:axPos val="l"/>
        <c:numFmt formatCode="[&gt;1000000]0,,&quot;M&quot;;[&gt;1000]0,&quot;K&quot;;0" sourceLinked="1"/>
        <c:majorTickMark val="none"/>
        <c:minorTickMark val="none"/>
        <c:tickLblPos val="nextTo"/>
        <c:crossAx val="39825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Tables!ProfitPerMonth</c:name>
    <c:fmtId val="0"/>
  </c:pivotSource>
  <c:chart>
    <c:autoTitleDeleted val="1"/>
    <c:pivotFmts>
      <c:pivotFmt>
        <c:idx val="0"/>
        <c:spPr>
          <a:ln w="25400" cap="rnd">
            <a:noFill/>
            <a:round/>
          </a:ln>
          <a:effectLst/>
        </c:spPr>
        <c:marker>
          <c:symbol val="circle"/>
          <c:size val="10"/>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pivotFmt>
      <c:pivotFmt>
        <c:idx val="2"/>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pivotFmt>
    </c:pivotFmts>
    <c:plotArea>
      <c:layout/>
      <c:lineChart>
        <c:grouping val="standard"/>
        <c:varyColors val="1"/>
        <c:ser>
          <c:idx val="0"/>
          <c:order val="0"/>
          <c:tx>
            <c:strRef>
              <c:f>'Pivot Tables'!$AC$3</c:f>
              <c:strCache>
                <c:ptCount val="1"/>
                <c:pt idx="0">
                  <c:v>Total</c:v>
                </c:pt>
              </c:strCache>
            </c:strRef>
          </c:tx>
          <c:spPr>
            <a:ln w="25400">
              <a:noFill/>
            </a:ln>
          </c:spPr>
          <c:marker>
            <c:symbol val="circle"/>
            <c:size val="10"/>
          </c:marker>
          <c:dPt>
            <c:idx val="0"/>
            <c:marker>
              <c:symbol val="circle"/>
              <c:size val="10"/>
              <c:spPr>
                <a:solidFill>
                  <a:schemeClr val="accent1"/>
                </a:solidFill>
                <a:ln w="9525">
                  <a:solidFill>
                    <a:schemeClr val="accent1"/>
                  </a:solidFill>
                </a:ln>
                <a:effectLst/>
              </c:spPr>
            </c:marker>
            <c:bubble3D val="0"/>
            <c:spPr>
              <a:ln w="25400" cap="rnd">
                <a:noFill/>
                <a:round/>
              </a:ln>
              <a:effectLst/>
            </c:spPr>
          </c:dPt>
          <c:dPt>
            <c:idx val="1"/>
            <c:marker>
              <c:symbol val="circle"/>
              <c:size val="10"/>
              <c:spPr>
                <a:solidFill>
                  <a:schemeClr val="accent2"/>
                </a:solidFill>
                <a:ln w="9525">
                  <a:solidFill>
                    <a:schemeClr val="accent2"/>
                  </a:solidFill>
                </a:ln>
                <a:effectLst/>
              </c:spPr>
            </c:marker>
            <c:bubble3D val="0"/>
            <c:spPr>
              <a:ln w="25400" cap="rnd">
                <a:noFill/>
                <a:round/>
              </a:ln>
              <a:effectLst/>
            </c:spPr>
          </c:dPt>
          <c:dPt>
            <c:idx val="2"/>
            <c:marker>
              <c:symbol val="circle"/>
              <c:size val="10"/>
              <c:spPr>
                <a:solidFill>
                  <a:schemeClr val="accent3"/>
                </a:solidFill>
                <a:ln w="9525">
                  <a:solidFill>
                    <a:schemeClr val="accent3"/>
                  </a:solidFill>
                </a:ln>
                <a:effectLst/>
              </c:spPr>
            </c:marker>
            <c:bubble3D val="0"/>
            <c:spPr>
              <a:ln w="25400" cap="rnd">
                <a:noFill/>
                <a:round/>
              </a:ln>
              <a:effectLst/>
            </c:spPr>
          </c:dPt>
          <c:dPt>
            <c:idx val="3"/>
            <c:marker>
              <c:symbol val="circle"/>
              <c:size val="10"/>
              <c:spPr>
                <a:solidFill>
                  <a:schemeClr val="accent4"/>
                </a:solidFill>
                <a:ln w="9525">
                  <a:solidFill>
                    <a:schemeClr val="accent4"/>
                  </a:solidFill>
                </a:ln>
                <a:effectLst/>
              </c:spPr>
            </c:marker>
            <c:bubble3D val="0"/>
            <c:spPr>
              <a:ln w="25400" cap="rnd">
                <a:noFill/>
                <a:round/>
              </a:ln>
              <a:effectLst/>
            </c:spPr>
          </c:dPt>
          <c:dPt>
            <c:idx val="4"/>
            <c:marker>
              <c:symbol val="circle"/>
              <c:size val="10"/>
              <c:spPr>
                <a:solidFill>
                  <a:schemeClr val="accent5"/>
                </a:solidFill>
                <a:ln w="9525">
                  <a:solidFill>
                    <a:schemeClr val="accent5"/>
                  </a:solidFill>
                </a:ln>
                <a:effectLst/>
              </c:spPr>
            </c:marker>
            <c:bubble3D val="0"/>
            <c:spPr>
              <a:ln w="25400" cap="rnd">
                <a:noFill/>
                <a:round/>
              </a:ln>
              <a:effectLst/>
            </c:spPr>
          </c:dPt>
          <c:dPt>
            <c:idx val="5"/>
            <c:marker>
              <c:symbol val="circle"/>
              <c:size val="10"/>
              <c:spPr>
                <a:solidFill>
                  <a:schemeClr val="accent6"/>
                </a:solidFill>
                <a:ln w="9525">
                  <a:solidFill>
                    <a:schemeClr val="accent6"/>
                  </a:solidFill>
                </a:ln>
                <a:effectLst/>
              </c:spPr>
            </c:marker>
            <c:bubble3D val="0"/>
            <c:spPr>
              <a:ln w="25400" cap="rnd">
                <a:noFill/>
                <a:round/>
              </a:ln>
              <a:effectLst/>
            </c:spPr>
          </c:dPt>
          <c:dPt>
            <c:idx val="6"/>
            <c:marker>
              <c:symbol val="circle"/>
              <c:size val="10"/>
              <c:spPr>
                <a:solidFill>
                  <a:schemeClr val="accent1">
                    <a:lumMod val="60000"/>
                  </a:schemeClr>
                </a:solidFill>
                <a:ln w="9525">
                  <a:solidFill>
                    <a:schemeClr val="accent1">
                      <a:lumMod val="60000"/>
                    </a:schemeClr>
                  </a:solidFill>
                </a:ln>
                <a:effectLst/>
              </c:spPr>
            </c:marker>
            <c:bubble3D val="0"/>
            <c:spPr>
              <a:ln w="25400" cap="rnd">
                <a:noFill/>
                <a:round/>
              </a:ln>
              <a:effectLst/>
            </c:spPr>
          </c:dPt>
          <c:dPt>
            <c:idx val="7"/>
            <c:marker>
              <c:symbol val="circle"/>
              <c:size val="10"/>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03-50E0-4F71-B836-E90E525DF60D}"/>
              </c:ext>
            </c:extLst>
          </c:dPt>
          <c:dPt>
            <c:idx val="8"/>
            <c:marker>
              <c:symbol val="circle"/>
              <c:size val="10"/>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02-50E0-4F71-B836-E90E525DF60D}"/>
              </c:ext>
            </c:extLst>
          </c:dPt>
          <c:dPt>
            <c:idx val="9"/>
            <c:marker>
              <c:symbol val="circle"/>
              <c:size val="10"/>
              <c:spPr>
                <a:solidFill>
                  <a:schemeClr val="accent4">
                    <a:lumMod val="60000"/>
                  </a:schemeClr>
                </a:solidFill>
                <a:ln w="9525">
                  <a:solidFill>
                    <a:schemeClr val="accent4">
                      <a:lumMod val="60000"/>
                    </a:schemeClr>
                  </a:solidFill>
                </a:ln>
                <a:effectLst/>
              </c:spPr>
            </c:marker>
            <c:bubble3D val="0"/>
            <c:spPr>
              <a:ln w="25400" cap="rnd">
                <a:noFill/>
                <a:round/>
              </a:ln>
              <a:effectLst/>
            </c:spPr>
          </c:dPt>
          <c:dPt>
            <c:idx val="10"/>
            <c:marker>
              <c:symbol val="circle"/>
              <c:size val="10"/>
              <c:spPr>
                <a:solidFill>
                  <a:schemeClr val="accent5">
                    <a:lumMod val="60000"/>
                  </a:schemeClr>
                </a:solidFill>
                <a:ln w="9525">
                  <a:solidFill>
                    <a:schemeClr val="accent5">
                      <a:lumMod val="60000"/>
                    </a:schemeClr>
                  </a:solidFill>
                </a:ln>
                <a:effectLst/>
              </c:spPr>
            </c:marker>
            <c:bubble3D val="0"/>
            <c:spPr>
              <a:ln w="25400" cap="rnd">
                <a:noFill/>
                <a:round/>
              </a:ln>
              <a:effectLst/>
            </c:spPr>
          </c:dPt>
          <c:dPt>
            <c:idx val="11"/>
            <c:marker>
              <c:symbol val="circle"/>
              <c:size val="10"/>
              <c:spPr>
                <a:solidFill>
                  <a:schemeClr val="accent6">
                    <a:lumMod val="60000"/>
                  </a:schemeClr>
                </a:solidFill>
                <a:ln w="9525">
                  <a:solidFill>
                    <a:schemeClr val="accent6">
                      <a:lumMod val="60000"/>
                    </a:schemeClr>
                  </a:solidFill>
                </a:ln>
                <a:effectLst/>
              </c:spPr>
            </c:marker>
            <c:bubble3D val="0"/>
            <c:spPr>
              <a:ln w="25400" cap="rnd">
                <a:noFill/>
                <a:round/>
              </a:ln>
              <a:effectLst/>
            </c:spPr>
          </c:dPt>
          <c:cat>
            <c:strRef>
              <c:f>'Pivot Tables'!$AB$4:$AB$16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Tables'!$AC$4:$AC$16</c:f>
              <c:numCache>
                <c:formatCode>[&gt;1000000]0,,"M";[&gt;1000]0,"K";0</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smooth val="0"/>
          <c:extLst>
            <c:ext xmlns:c16="http://schemas.microsoft.com/office/drawing/2014/chart" uri="{C3380CC4-5D6E-409C-BE32-E72D297353CC}">
              <c16:uniqueId val="{00000000-50E0-4F71-B836-E90E525DF60D}"/>
            </c:ext>
          </c:extLst>
        </c:ser>
        <c:dLbls>
          <c:showLegendKey val="0"/>
          <c:showVal val="0"/>
          <c:showCatName val="0"/>
          <c:showSerName val="0"/>
          <c:showPercent val="0"/>
          <c:showBubbleSize val="0"/>
        </c:dLbls>
        <c:marker val="1"/>
        <c:smooth val="0"/>
        <c:axId val="814917920"/>
        <c:axId val="961970864"/>
      </c:lineChart>
      <c:catAx>
        <c:axId val="81491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0864"/>
        <c:crosses val="autoZero"/>
        <c:auto val="1"/>
        <c:lblAlgn val="ctr"/>
        <c:lblOffset val="100"/>
        <c:noMultiLvlLbl val="0"/>
      </c:catAx>
      <c:valAx>
        <c:axId val="961970864"/>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179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Tables!SalesPreShapeMode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59300"/>
          </a:solidFill>
          <a:ln>
            <a:solidFill>
              <a:srgbClr val="F59300"/>
            </a:solidFill>
          </a:ln>
          <a:effectLst/>
        </c:spPr>
      </c:pivotFmt>
      <c:pivotFmt>
        <c:idx val="2"/>
        <c:spPr>
          <a:solidFill>
            <a:srgbClr val="B8005C"/>
          </a:solidFill>
          <a:ln>
            <a:solidFill>
              <a:srgbClr val="B8005C"/>
            </a:solidFill>
          </a:ln>
          <a:effectLst/>
        </c:spPr>
      </c:pivotFmt>
      <c:pivotFmt>
        <c:idx val="3"/>
        <c:spPr>
          <a:solidFill>
            <a:srgbClr val="04AEB4"/>
          </a:solidFill>
          <a:ln>
            <a:solidFill>
              <a:srgbClr val="04AEB4"/>
            </a:solidFill>
          </a:ln>
          <a:effectLst/>
        </c:spPr>
      </c:pivotFmt>
      <c:pivotFmt>
        <c:idx val="4"/>
        <c:spPr>
          <a:solidFill>
            <a:srgbClr val="660033"/>
          </a:solidFill>
          <a:ln>
            <a:solidFill>
              <a:srgbClr val="660033"/>
            </a:solidFill>
          </a:ln>
          <a:effectLst/>
        </c:spPr>
      </c:pivotFmt>
    </c:pivotFmts>
    <c:plotArea>
      <c:layout/>
      <c:barChart>
        <c:barDir val="bar"/>
        <c:grouping val="clustered"/>
        <c:varyColors val="1"/>
        <c:ser>
          <c:idx val="0"/>
          <c:order val="0"/>
          <c:tx>
            <c:strRef>
              <c:f>'Pivot Tables'!$AX$3</c:f>
              <c:strCache>
                <c:ptCount val="1"/>
                <c:pt idx="0">
                  <c:v>Total</c:v>
                </c:pt>
              </c:strCache>
            </c:strRef>
          </c:tx>
          <c:invertIfNegative val="0"/>
          <c:dPt>
            <c:idx val="0"/>
            <c:invertIfNegative val="0"/>
            <c:bubble3D val="0"/>
            <c:spPr>
              <a:solidFill>
                <a:srgbClr val="660033"/>
              </a:solidFill>
              <a:ln>
                <a:solidFill>
                  <a:srgbClr val="660033"/>
                </a:solidFill>
              </a:ln>
              <a:effectLst/>
            </c:spPr>
            <c:extLst>
              <c:ext xmlns:c16="http://schemas.microsoft.com/office/drawing/2014/chart" uri="{C3380CC4-5D6E-409C-BE32-E72D297353CC}">
                <c16:uniqueId val="{00000005-BF4C-44C4-AF2B-F1ED80DC5A1F}"/>
              </c:ext>
            </c:extLst>
          </c:dPt>
          <c:dPt>
            <c:idx val="1"/>
            <c:invertIfNegative val="0"/>
            <c:bubble3D val="0"/>
            <c:spPr>
              <a:solidFill>
                <a:srgbClr val="04AEB4"/>
              </a:solidFill>
              <a:ln>
                <a:solidFill>
                  <a:srgbClr val="04AEB4"/>
                </a:solidFill>
              </a:ln>
              <a:effectLst/>
            </c:spPr>
            <c:extLst>
              <c:ext xmlns:c16="http://schemas.microsoft.com/office/drawing/2014/chart" uri="{C3380CC4-5D6E-409C-BE32-E72D297353CC}">
                <c16:uniqueId val="{00000004-BF4C-44C4-AF2B-F1ED80DC5A1F}"/>
              </c:ext>
            </c:extLst>
          </c:dPt>
          <c:dPt>
            <c:idx val="2"/>
            <c:invertIfNegative val="0"/>
            <c:bubble3D val="0"/>
            <c:spPr>
              <a:solidFill>
                <a:srgbClr val="F59300"/>
              </a:solidFill>
              <a:ln>
                <a:solidFill>
                  <a:srgbClr val="F59300"/>
                </a:solidFill>
              </a:ln>
              <a:effectLst/>
            </c:spPr>
            <c:extLst>
              <c:ext xmlns:c16="http://schemas.microsoft.com/office/drawing/2014/chart" uri="{C3380CC4-5D6E-409C-BE32-E72D297353CC}">
                <c16:uniqueId val="{00000003-BF4C-44C4-AF2B-F1ED80DC5A1F}"/>
              </c:ext>
            </c:extLst>
          </c:dPt>
          <c:dPt>
            <c:idx val="3"/>
            <c:invertIfNegative val="0"/>
            <c:bubble3D val="0"/>
            <c:spPr>
              <a:solidFill>
                <a:srgbClr val="B8005C"/>
              </a:solidFill>
              <a:ln>
                <a:solidFill>
                  <a:srgbClr val="B8005C"/>
                </a:solidFill>
              </a:ln>
              <a:effectLst/>
            </c:spPr>
            <c:extLst>
              <c:ext xmlns:c16="http://schemas.microsoft.com/office/drawing/2014/chart" uri="{C3380CC4-5D6E-409C-BE32-E72D297353CC}">
                <c16:uniqueId val="{00000002-BF4C-44C4-AF2B-F1ED80DC5A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Tables'!$AW$4:$AW$8</c:f>
              <c:strCache>
                <c:ptCount val="4"/>
                <c:pt idx="0">
                  <c:v>Economy</c:v>
                </c:pt>
                <c:pt idx="1">
                  <c:v>Economy Plus</c:v>
                </c:pt>
                <c:pt idx="2">
                  <c:v>Priority</c:v>
                </c:pt>
                <c:pt idx="3">
                  <c:v>Immediate</c:v>
                </c:pt>
              </c:strCache>
            </c:strRef>
          </c:cat>
          <c:val>
            <c:numRef>
              <c:f>'Pivot Tables'!$AX$4:$AX$8</c:f>
              <c:numCache>
                <c:formatCode>[&gt;1000000]0,,"M";[&gt;1000]0,"K";0</c:formatCode>
                <c:ptCount val="4"/>
                <c:pt idx="0">
                  <c:v>574</c:v>
                </c:pt>
                <c:pt idx="1">
                  <c:v>198</c:v>
                </c:pt>
                <c:pt idx="2">
                  <c:v>127</c:v>
                </c:pt>
                <c:pt idx="3">
                  <c:v>47</c:v>
                </c:pt>
              </c:numCache>
            </c:numRef>
          </c:val>
          <c:extLst>
            <c:ext xmlns:c16="http://schemas.microsoft.com/office/drawing/2014/chart" uri="{C3380CC4-5D6E-409C-BE32-E72D297353CC}">
              <c16:uniqueId val="{00000000-BF4C-44C4-AF2B-F1ED80DC5A1F}"/>
            </c:ext>
          </c:extLst>
        </c:ser>
        <c:dLbls>
          <c:dLblPos val="outEnd"/>
          <c:showLegendKey val="0"/>
          <c:showVal val="1"/>
          <c:showCatName val="0"/>
          <c:showSerName val="0"/>
          <c:showPercent val="0"/>
          <c:showBubbleSize val="0"/>
        </c:dLbls>
        <c:gapWidth val="182"/>
        <c:axId val="1101181248"/>
        <c:axId val="523853551"/>
      </c:barChart>
      <c:catAx>
        <c:axId val="1101181248"/>
        <c:scaling>
          <c:orientation val="minMax"/>
        </c:scaling>
        <c:delete val="0"/>
        <c:axPos val="l"/>
        <c:numFmt formatCode="General" sourceLinked="1"/>
        <c:majorTickMark val="out"/>
        <c:minorTickMark val="none"/>
        <c:tickLblPos val="nextTo"/>
        <c:spPr>
          <a:noFill/>
          <a:ln w="9525" cap="flat" cmpd="sng" algn="ctr">
            <a:noFill/>
            <a:round/>
          </a:ln>
          <a:effectLst/>
        </c:spPr>
        <c:txPr>
          <a:bodyPr rot="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23853551"/>
        <c:crosses val="autoZero"/>
        <c:auto val="1"/>
        <c:lblAlgn val="ctr"/>
        <c:lblOffset val="100"/>
        <c:noMultiLvlLbl val="0"/>
      </c:catAx>
      <c:valAx>
        <c:axId val="523853551"/>
        <c:scaling>
          <c:orientation val="minMax"/>
        </c:scaling>
        <c:delete val="1"/>
        <c:axPos val="b"/>
        <c:numFmt formatCode="[&gt;1000000]0,,&quot;M&quot;;[&gt;1000]0,&quot;K&quot;;0" sourceLinked="1"/>
        <c:majorTickMark val="out"/>
        <c:minorTickMark val="none"/>
        <c:tickLblPos val="nextTo"/>
        <c:crossAx val="11011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Tables!CategoryPerProfitPerMomth</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'Pivot Tables'!$BJ$3:$BJ$4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Tables'!$BJ$5:$BJ$17</c:f>
              <c:numCache>
                <c:formatCode>[&gt;1000000]0,,"M";[&gt;1000]0,"K";0</c:formatCode>
                <c:ptCount val="12"/>
                <c:pt idx="0">
                  <c:v>-525</c:v>
                </c:pt>
                <c:pt idx="1">
                  <c:v>1855</c:v>
                </c:pt>
                <c:pt idx="2">
                  <c:v>-1315</c:v>
                </c:pt>
                <c:pt idx="3">
                  <c:v>-53</c:v>
                </c:pt>
                <c:pt idx="4">
                  <c:v>-1579</c:v>
                </c:pt>
                <c:pt idx="5">
                  <c:v>2986</c:v>
                </c:pt>
                <c:pt idx="6">
                  <c:v>1258</c:v>
                </c:pt>
                <c:pt idx="7">
                  <c:v>3449</c:v>
                </c:pt>
                <c:pt idx="8">
                  <c:v>912</c:v>
                </c:pt>
                <c:pt idx="9">
                  <c:v>1400</c:v>
                </c:pt>
                <c:pt idx="10">
                  <c:v>-1713</c:v>
                </c:pt>
                <c:pt idx="11">
                  <c:v>1195</c:v>
                </c:pt>
              </c:numCache>
            </c:numRef>
          </c:val>
          <c:smooth val="0"/>
          <c:extLst>
            <c:ext xmlns:c16="http://schemas.microsoft.com/office/drawing/2014/chart" uri="{C3380CC4-5D6E-409C-BE32-E72D297353CC}">
              <c16:uniqueId val="{00000000-5856-4471-A612-13FD7B418D69}"/>
            </c:ext>
          </c:extLst>
        </c:ser>
        <c:ser>
          <c:idx val="1"/>
          <c:order val="1"/>
          <c:tx>
            <c:strRef>
              <c:f>'Pivot Tables'!$BK$3:$BK$4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Tables'!$BK$5:$BK$17</c:f>
              <c:numCache>
                <c:formatCode>[&gt;1000000]0,,"M";[&gt;1000]0,"K";0</c:formatCode>
                <c:ptCount val="12"/>
                <c:pt idx="0">
                  <c:v>1586</c:v>
                </c:pt>
                <c:pt idx="1">
                  <c:v>761</c:v>
                </c:pt>
                <c:pt idx="2">
                  <c:v>2408</c:v>
                </c:pt>
                <c:pt idx="3">
                  <c:v>879</c:v>
                </c:pt>
                <c:pt idx="4">
                  <c:v>2668</c:v>
                </c:pt>
                <c:pt idx="5">
                  <c:v>2640</c:v>
                </c:pt>
                <c:pt idx="6">
                  <c:v>2666</c:v>
                </c:pt>
                <c:pt idx="7">
                  <c:v>5925</c:v>
                </c:pt>
                <c:pt idx="8">
                  <c:v>2437</c:v>
                </c:pt>
                <c:pt idx="9">
                  <c:v>1757</c:v>
                </c:pt>
                <c:pt idx="10">
                  <c:v>2371</c:v>
                </c:pt>
                <c:pt idx="11">
                  <c:v>5710</c:v>
                </c:pt>
              </c:numCache>
            </c:numRef>
          </c:val>
          <c:smooth val="0"/>
          <c:extLst>
            <c:ext xmlns:c16="http://schemas.microsoft.com/office/drawing/2014/chart" uri="{C3380CC4-5D6E-409C-BE32-E72D297353CC}">
              <c16:uniqueId val="{0000000D-5856-4471-A612-13FD7B418D69}"/>
            </c:ext>
          </c:extLst>
        </c:ser>
        <c:ser>
          <c:idx val="2"/>
          <c:order val="2"/>
          <c:tx>
            <c:strRef>
              <c:f>'Pivot Tables'!$BL$3:$BL$4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Tables'!$BL$5:$BL$17</c:f>
              <c:numCache>
                <c:formatCode>[&gt;1000000]0,,"M";[&gt;1000]0,"K";0</c:formatCode>
                <c:ptCount val="12"/>
                <c:pt idx="0">
                  <c:v>1010</c:v>
                </c:pt>
                <c:pt idx="1">
                  <c:v>1594</c:v>
                </c:pt>
                <c:pt idx="2">
                  <c:v>1351</c:v>
                </c:pt>
                <c:pt idx="3">
                  <c:v>182</c:v>
                </c:pt>
                <c:pt idx="4">
                  <c:v>3995</c:v>
                </c:pt>
                <c:pt idx="5">
                  <c:v>4070</c:v>
                </c:pt>
                <c:pt idx="6">
                  <c:v>2762</c:v>
                </c:pt>
                <c:pt idx="7">
                  <c:v>6265</c:v>
                </c:pt>
                <c:pt idx="8">
                  <c:v>1543</c:v>
                </c:pt>
                <c:pt idx="9">
                  <c:v>1717</c:v>
                </c:pt>
                <c:pt idx="10">
                  <c:v>609</c:v>
                </c:pt>
                <c:pt idx="11">
                  <c:v>1447</c:v>
                </c:pt>
              </c:numCache>
            </c:numRef>
          </c:val>
          <c:smooth val="0"/>
          <c:extLst>
            <c:ext xmlns:c16="http://schemas.microsoft.com/office/drawing/2014/chart" uri="{C3380CC4-5D6E-409C-BE32-E72D297353CC}">
              <c16:uniqueId val="{0000000E-5856-4471-A612-13FD7B418D69}"/>
            </c:ext>
          </c:extLst>
        </c:ser>
        <c:dLbls>
          <c:showLegendKey val="0"/>
          <c:showVal val="0"/>
          <c:showCatName val="0"/>
          <c:showSerName val="0"/>
          <c:showPercent val="0"/>
          <c:showBubbleSize val="0"/>
        </c:dLbls>
        <c:marker val="1"/>
        <c:smooth val="0"/>
        <c:axId val="1319773775"/>
        <c:axId val="391650767"/>
      </c:lineChart>
      <c:catAx>
        <c:axId val="131977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50767"/>
        <c:crosses val="autoZero"/>
        <c:auto val="1"/>
        <c:lblAlgn val="ctr"/>
        <c:lblOffset val="100"/>
        <c:noMultiLvlLbl val="0"/>
      </c:catAx>
      <c:valAx>
        <c:axId val="3916507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7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Tables!SalesPerSub-CategoryAndOrder</c:name>
    <c:fmtId val="0"/>
  </c:pivotSource>
  <c:chart>
    <c:autoTitleDeleted val="0"/>
    <c:pivotFmts>
      <c:pivotFmt>
        <c:idx val="0"/>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B800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Tables'!$CE$3</c:f>
              <c:strCache>
                <c:ptCount val="1"/>
                <c:pt idx="0">
                  <c:v>Distinct Count of Order ID</c:v>
                </c:pt>
              </c:strCache>
            </c:strRef>
          </c:tx>
          <c:spPr>
            <a:solidFill>
              <a:srgbClr val="04AEB4"/>
            </a:solidFill>
            <a:ln>
              <a:solidFill>
                <a:srgbClr val="04AEB4"/>
              </a:solidFill>
            </a:ln>
            <a:effectLst/>
          </c:spPr>
          <c:invertIfNegative val="0"/>
          <c:cat>
            <c:strRef>
              <c:f>'Pivot Tables'!$CD$4:$CD$21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Tables'!$CE$4:$CE$21</c:f>
              <c:numCache>
                <c:formatCode>[&gt;1000000]0,,"M";[&gt;1000]0,"K";0</c:formatCode>
                <c:ptCount val="17"/>
                <c:pt idx="0">
                  <c:v>75</c:v>
                </c:pt>
                <c:pt idx="1">
                  <c:v>50</c:v>
                </c:pt>
                <c:pt idx="2">
                  <c:v>238</c:v>
                </c:pt>
                <c:pt idx="3">
                  <c:v>219</c:v>
                </c:pt>
                <c:pt idx="4">
                  <c:v>81</c:v>
                </c:pt>
                <c:pt idx="5">
                  <c:v>88</c:v>
                </c:pt>
                <c:pt idx="6">
                  <c:v>85</c:v>
                </c:pt>
                <c:pt idx="7">
                  <c:v>84</c:v>
                </c:pt>
                <c:pt idx="8">
                  <c:v>96</c:v>
                </c:pt>
                <c:pt idx="9">
                  <c:v>78</c:v>
                </c:pt>
                <c:pt idx="10">
                  <c:v>86</c:v>
                </c:pt>
                <c:pt idx="11">
                  <c:v>75</c:v>
                </c:pt>
                <c:pt idx="12">
                  <c:v>71</c:v>
                </c:pt>
                <c:pt idx="13">
                  <c:v>92</c:v>
                </c:pt>
                <c:pt idx="14">
                  <c:v>223</c:v>
                </c:pt>
                <c:pt idx="15">
                  <c:v>77</c:v>
                </c:pt>
                <c:pt idx="16">
                  <c:v>17</c:v>
                </c:pt>
              </c:numCache>
            </c:numRef>
          </c:val>
          <c:extLst>
            <c:ext xmlns:c16="http://schemas.microsoft.com/office/drawing/2014/chart" uri="{C3380CC4-5D6E-409C-BE32-E72D297353CC}">
              <c16:uniqueId val="{00000000-3B71-42BB-B9FE-6D4165EC3479}"/>
            </c:ext>
          </c:extLst>
        </c:ser>
        <c:dLbls>
          <c:showLegendKey val="0"/>
          <c:showVal val="0"/>
          <c:showCatName val="0"/>
          <c:showSerName val="0"/>
          <c:showPercent val="0"/>
          <c:showBubbleSize val="0"/>
        </c:dLbls>
        <c:gapWidth val="219"/>
        <c:overlap val="-27"/>
        <c:axId val="1291738575"/>
        <c:axId val="1291611343"/>
      </c:barChart>
      <c:lineChart>
        <c:grouping val="standard"/>
        <c:varyColors val="0"/>
        <c:ser>
          <c:idx val="1"/>
          <c:order val="1"/>
          <c:tx>
            <c:strRef>
              <c:f>'Pivot Tables'!$CF$3</c:f>
              <c:strCache>
                <c:ptCount val="1"/>
                <c:pt idx="0">
                  <c:v>Sum of Sales</c:v>
                </c:pt>
              </c:strCache>
            </c:strRef>
          </c:tx>
          <c:spPr>
            <a:ln w="28575" cap="rnd">
              <a:solidFill>
                <a:srgbClr val="B8005C"/>
              </a:solidFill>
              <a:round/>
            </a:ln>
            <a:effectLst/>
          </c:spPr>
          <c:marker>
            <c:symbol val="none"/>
          </c:marker>
          <c:cat>
            <c:strRef>
              <c:f>'Pivot Tables'!$CD$4:$CD$21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Tables'!$CF$4:$CF$21</c:f>
              <c:numCache>
                <c:formatCode>[&gt;1000000]0,,"M";[&gt;1000]0,"K";0</c:formatCode>
                <c:ptCount val="17"/>
                <c:pt idx="0">
                  <c:v>25616</c:v>
                </c:pt>
                <c:pt idx="1">
                  <c:v>48327</c:v>
                </c:pt>
                <c:pt idx="2">
                  <c:v>30843</c:v>
                </c:pt>
                <c:pt idx="3">
                  <c:v>18755</c:v>
                </c:pt>
                <c:pt idx="4">
                  <c:v>68726</c:v>
                </c:pt>
                <c:pt idx="5">
                  <c:v>43951</c:v>
                </c:pt>
                <c:pt idx="6">
                  <c:v>66684</c:v>
                </c:pt>
                <c:pt idx="7">
                  <c:v>8035</c:v>
                </c:pt>
                <c:pt idx="8">
                  <c:v>4639</c:v>
                </c:pt>
                <c:pt idx="9">
                  <c:v>14888</c:v>
                </c:pt>
                <c:pt idx="10">
                  <c:v>3145</c:v>
                </c:pt>
                <c:pt idx="11">
                  <c:v>46337</c:v>
                </c:pt>
                <c:pt idx="12">
                  <c:v>7362</c:v>
                </c:pt>
                <c:pt idx="13">
                  <c:v>71397</c:v>
                </c:pt>
                <c:pt idx="14">
                  <c:v>59758</c:v>
                </c:pt>
                <c:pt idx="15">
                  <c:v>9026</c:v>
                </c:pt>
                <c:pt idx="16">
                  <c:v>21391</c:v>
                </c:pt>
              </c:numCache>
            </c:numRef>
          </c:val>
          <c:smooth val="0"/>
          <c:extLst>
            <c:ext xmlns:c16="http://schemas.microsoft.com/office/drawing/2014/chart" uri="{C3380CC4-5D6E-409C-BE32-E72D297353CC}">
              <c16:uniqueId val="{00000001-3B71-42BB-B9FE-6D4165EC3479}"/>
            </c:ext>
          </c:extLst>
        </c:ser>
        <c:dLbls>
          <c:showLegendKey val="0"/>
          <c:showVal val="0"/>
          <c:showCatName val="0"/>
          <c:showSerName val="0"/>
          <c:showPercent val="0"/>
          <c:showBubbleSize val="0"/>
        </c:dLbls>
        <c:marker val="1"/>
        <c:smooth val="0"/>
        <c:axId val="1291707487"/>
        <c:axId val="1291623823"/>
      </c:lineChart>
      <c:catAx>
        <c:axId val="129170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23823"/>
        <c:crosses val="autoZero"/>
        <c:auto val="1"/>
        <c:lblAlgn val="ctr"/>
        <c:lblOffset val="100"/>
        <c:noMultiLvlLbl val="0"/>
      </c:catAx>
      <c:valAx>
        <c:axId val="1291623823"/>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07487"/>
        <c:crosses val="autoZero"/>
        <c:crossBetween val="between"/>
      </c:valAx>
      <c:valAx>
        <c:axId val="1291611343"/>
        <c:scaling>
          <c:orientation val="minMax"/>
        </c:scaling>
        <c:delete val="0"/>
        <c:axPos val="r"/>
        <c:numFmt formatCode="[&gt;1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38575"/>
        <c:crosses val="max"/>
        <c:crossBetween val="between"/>
      </c:valAx>
      <c:catAx>
        <c:axId val="1291738575"/>
        <c:scaling>
          <c:orientation val="minMax"/>
        </c:scaling>
        <c:delete val="1"/>
        <c:axPos val="b"/>
        <c:numFmt formatCode="General" sourceLinked="1"/>
        <c:majorTickMark val="out"/>
        <c:minorTickMark val="none"/>
        <c:tickLblPos val="nextTo"/>
        <c:crossAx val="1291611343"/>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Tables!PivotTable10</c:name>
    <c:fmtId val="0"/>
  </c:pivotSource>
  <c:chart>
    <c:autoTitleDeleted val="1"/>
    <c:pivotFmts>
      <c:pivotFmt>
        <c:idx val="0"/>
        <c:spPr>
          <a:solidFill>
            <a:srgbClr val="660033"/>
          </a:solidFill>
          <a:ln>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Tables'!$FJ$4</c:f>
              <c:strCache>
                <c:ptCount val="1"/>
                <c:pt idx="0">
                  <c:v>Total</c:v>
                </c:pt>
              </c:strCache>
            </c:strRef>
          </c:tx>
          <c:spPr>
            <a:solidFill>
              <a:srgbClr val="660033"/>
            </a:solidFill>
            <a:ln>
              <a:solidFill>
                <a:srgbClr val="660033"/>
              </a:solidFill>
            </a:ln>
            <a:effectLst/>
          </c:spPr>
          <c:invertIfNegative val="0"/>
          <c:cat>
            <c:strRef>
              <c:f>'Pivot Tables'!$FI$5:$FI$20</c:f>
              <c:strCache>
                <c:ptCount val="15"/>
                <c:pt idx="0">
                  <c:v>Denmark</c:v>
                </c:pt>
                <c:pt idx="1">
                  <c:v>Finland</c:v>
                </c:pt>
                <c:pt idx="2">
                  <c:v>Norway</c:v>
                </c:pt>
                <c:pt idx="3">
                  <c:v>Portugal</c:v>
                </c:pt>
                <c:pt idx="4">
                  <c:v>Switzerland</c:v>
                </c:pt>
                <c:pt idx="5">
                  <c:v>Ireland</c:v>
                </c:pt>
                <c:pt idx="6">
                  <c:v>Belgium</c:v>
                </c:pt>
                <c:pt idx="7">
                  <c:v>Sweden</c:v>
                </c:pt>
                <c:pt idx="8">
                  <c:v>Austria</c:v>
                </c:pt>
                <c:pt idx="9">
                  <c:v>Netherlands</c:v>
                </c:pt>
                <c:pt idx="10">
                  <c:v>Spain</c:v>
                </c:pt>
                <c:pt idx="11">
                  <c:v>Italy</c:v>
                </c:pt>
                <c:pt idx="12">
                  <c:v>United Kingdom</c:v>
                </c:pt>
                <c:pt idx="13">
                  <c:v>Germany</c:v>
                </c:pt>
                <c:pt idx="14">
                  <c:v>France</c:v>
                </c:pt>
              </c:strCache>
            </c:strRef>
          </c:cat>
          <c:val>
            <c:numRef>
              <c:f>'Pivot Tables'!$FJ$5:$FJ$20</c:f>
              <c:numCache>
                <c:formatCode>[&gt;1000000]0,,"M";[&gt;1000]0,"K";0</c:formatCode>
                <c:ptCount val="15"/>
                <c:pt idx="0">
                  <c:v>125</c:v>
                </c:pt>
                <c:pt idx="1">
                  <c:v>133</c:v>
                </c:pt>
                <c:pt idx="2">
                  <c:v>139</c:v>
                </c:pt>
                <c:pt idx="3">
                  <c:v>160</c:v>
                </c:pt>
                <c:pt idx="4">
                  <c:v>169</c:v>
                </c:pt>
                <c:pt idx="5">
                  <c:v>195</c:v>
                </c:pt>
                <c:pt idx="6">
                  <c:v>259</c:v>
                </c:pt>
                <c:pt idx="7">
                  <c:v>400</c:v>
                </c:pt>
                <c:pt idx="8">
                  <c:v>522</c:v>
                </c:pt>
                <c:pt idx="9">
                  <c:v>775</c:v>
                </c:pt>
                <c:pt idx="10">
                  <c:v>1527</c:v>
                </c:pt>
                <c:pt idx="11">
                  <c:v>1947</c:v>
                </c:pt>
                <c:pt idx="12">
                  <c:v>2818</c:v>
                </c:pt>
                <c:pt idx="13">
                  <c:v>3235</c:v>
                </c:pt>
                <c:pt idx="14">
                  <c:v>3933</c:v>
                </c:pt>
              </c:numCache>
            </c:numRef>
          </c:val>
          <c:extLst>
            <c:ext xmlns:c16="http://schemas.microsoft.com/office/drawing/2014/chart" uri="{C3380CC4-5D6E-409C-BE32-E72D297353CC}">
              <c16:uniqueId val="{00000000-F253-435F-8CD4-51E74B43430B}"/>
            </c:ext>
          </c:extLst>
        </c:ser>
        <c:dLbls>
          <c:showLegendKey val="0"/>
          <c:showVal val="0"/>
          <c:showCatName val="0"/>
          <c:showSerName val="0"/>
          <c:showPercent val="0"/>
          <c:showBubbleSize val="0"/>
        </c:dLbls>
        <c:gapWidth val="150"/>
        <c:overlap val="100"/>
        <c:axId val="1321137743"/>
        <c:axId val="391612367"/>
      </c:barChart>
      <c:catAx>
        <c:axId val="132113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12367"/>
        <c:crosses val="autoZero"/>
        <c:auto val="1"/>
        <c:lblAlgn val="ctr"/>
        <c:lblOffset val="100"/>
        <c:noMultiLvlLbl val="0"/>
      </c:catAx>
      <c:valAx>
        <c:axId val="391612367"/>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13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Tables!ProductsWithDiscountMoreThan50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Tables'!$CV$3</c:f>
              <c:strCache>
                <c:ptCount val="1"/>
                <c:pt idx="0">
                  <c:v>Total</c:v>
                </c:pt>
              </c:strCache>
            </c:strRef>
          </c:tx>
          <c:spPr>
            <a:solidFill>
              <a:srgbClr val="04AEB4"/>
            </a:solidFill>
            <a:ln>
              <a:solidFill>
                <a:srgbClr val="04AEB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Tables'!$CU$4:$CU$14</c:f>
              <c:strCache>
                <c:ptCount val="10"/>
                <c:pt idx="0">
                  <c:v>Bevis Conference Table</c:v>
                </c:pt>
                <c:pt idx="1">
                  <c:v>Deflect-O Clock</c:v>
                </c:pt>
                <c:pt idx="2">
                  <c:v>Lesro Training Table</c:v>
                </c:pt>
                <c:pt idx="3">
                  <c:v>Konica Receipt Printer</c:v>
                </c:pt>
                <c:pt idx="4">
                  <c:v>Cisco Signal Booster</c:v>
                </c:pt>
                <c:pt idx="5">
                  <c:v>Breville Coffee Grinder</c:v>
                </c:pt>
                <c:pt idx="6">
                  <c:v>Hon Rocking Chair</c:v>
                </c:pt>
                <c:pt idx="7">
                  <c:v>Dania Classic Bookcase</c:v>
                </c:pt>
                <c:pt idx="8">
                  <c:v>Harbour Creations Bag Chairs</c:v>
                </c:pt>
                <c:pt idx="9">
                  <c:v>Eldon Lockers</c:v>
                </c:pt>
              </c:strCache>
            </c:strRef>
          </c:cat>
          <c:val>
            <c:numRef>
              <c:f>'Pivot Tables'!$CV$4:$CV$14</c:f>
              <c:numCache>
                <c:formatCode>0.00</c:formatCode>
                <c:ptCount val="10"/>
                <c:pt idx="0">
                  <c:v>0.85</c:v>
                </c:pt>
                <c:pt idx="1">
                  <c:v>0.8</c:v>
                </c:pt>
                <c:pt idx="2">
                  <c:v>0.7</c:v>
                </c:pt>
                <c:pt idx="3">
                  <c:v>0.65</c:v>
                </c:pt>
                <c:pt idx="4">
                  <c:v>0.65</c:v>
                </c:pt>
                <c:pt idx="5">
                  <c:v>0.6</c:v>
                </c:pt>
                <c:pt idx="6">
                  <c:v>0.6</c:v>
                </c:pt>
                <c:pt idx="7">
                  <c:v>0.6</c:v>
                </c:pt>
                <c:pt idx="8">
                  <c:v>0.6</c:v>
                </c:pt>
                <c:pt idx="9">
                  <c:v>0.6</c:v>
                </c:pt>
              </c:numCache>
            </c:numRef>
          </c:val>
          <c:extLst>
            <c:ext xmlns:c16="http://schemas.microsoft.com/office/drawing/2014/chart" uri="{C3380CC4-5D6E-409C-BE32-E72D297353CC}">
              <c16:uniqueId val="{00000000-C249-4AF1-91C2-D5ED7A0F1E8D}"/>
            </c:ext>
          </c:extLst>
        </c:ser>
        <c:dLbls>
          <c:dLblPos val="outEnd"/>
          <c:showLegendKey val="0"/>
          <c:showVal val="1"/>
          <c:showCatName val="0"/>
          <c:showSerName val="0"/>
          <c:showPercent val="0"/>
          <c:showBubbleSize val="0"/>
        </c:dLbls>
        <c:gapWidth val="219"/>
        <c:overlap val="-27"/>
        <c:axId val="528316447"/>
        <c:axId val="949869456"/>
      </c:barChart>
      <c:catAx>
        <c:axId val="52831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869456"/>
        <c:crosses val="autoZero"/>
        <c:auto val="1"/>
        <c:lblAlgn val="ctr"/>
        <c:lblOffset val="100"/>
        <c:noMultiLvlLbl val="0"/>
      </c:catAx>
      <c:valAx>
        <c:axId val="949869456"/>
        <c:scaling>
          <c:orientation val="minMax"/>
        </c:scaling>
        <c:delete val="1"/>
        <c:axPos val="l"/>
        <c:numFmt formatCode="0.00" sourceLinked="1"/>
        <c:majorTickMark val="none"/>
        <c:minorTickMark val="none"/>
        <c:tickLblPos val="nextTo"/>
        <c:crossAx val="528316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Tables!ProfitPerCountry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Tables'!$AO$3</c:f>
              <c:strCache>
                <c:ptCount val="1"/>
                <c:pt idx="0">
                  <c:v>Total</c:v>
                </c:pt>
              </c:strCache>
            </c:strRef>
          </c:tx>
          <c:spPr>
            <a:solidFill>
              <a:srgbClr val="660033"/>
            </a:solidFill>
            <a:ln>
              <a:noFill/>
            </a:ln>
            <a:effectLst/>
          </c:spPr>
          <c:invertIfNegative val="0"/>
          <c:cat>
            <c:strRef>
              <c:f>'Pivot Tables'!$AN$4:$AN$19</c:f>
              <c:strCache>
                <c:ptCount val="15"/>
                <c:pt idx="0">
                  <c:v>Netherlands</c:v>
                </c:pt>
                <c:pt idx="1">
                  <c:v>Sweden</c:v>
                </c:pt>
                <c:pt idx="2">
                  <c:v>Portugal</c:v>
                </c:pt>
                <c:pt idx="3">
                  <c:v>Ireland</c:v>
                </c:pt>
                <c:pt idx="4">
                  <c:v>Denmark</c:v>
                </c:pt>
                <c:pt idx="5">
                  <c:v>Norway</c:v>
                </c:pt>
                <c:pt idx="6">
                  <c:v>Finland</c:v>
                </c:pt>
                <c:pt idx="7">
                  <c:v>Switzerland</c:v>
                </c:pt>
                <c:pt idx="8">
                  <c:v>Belgium</c:v>
                </c:pt>
                <c:pt idx="9">
                  <c:v>Italy</c:v>
                </c:pt>
                <c:pt idx="10">
                  <c:v>Austria</c:v>
                </c:pt>
                <c:pt idx="11">
                  <c:v>Spain</c:v>
                </c:pt>
                <c:pt idx="12">
                  <c:v>France</c:v>
                </c:pt>
                <c:pt idx="13">
                  <c:v>Germany</c:v>
                </c:pt>
                <c:pt idx="14">
                  <c:v>United Kingdom</c:v>
                </c:pt>
              </c:strCache>
            </c:strRef>
          </c:cat>
          <c:val>
            <c:numRef>
              <c:f>'Pivot Tables'!$AO$4:$AO$19</c:f>
              <c:numCache>
                <c:formatCode>[&gt;1000000]0,,"M";[&gt;1000]0,"K";0</c:formatCode>
                <c:ptCount val="15"/>
                <c:pt idx="0">
                  <c:v>-8526</c:v>
                </c:pt>
                <c:pt idx="1">
                  <c:v>-2525</c:v>
                </c:pt>
                <c:pt idx="2">
                  <c:v>-830</c:v>
                </c:pt>
                <c:pt idx="3">
                  <c:v>-386</c:v>
                </c:pt>
                <c:pt idx="4">
                  <c:v>-341</c:v>
                </c:pt>
                <c:pt idx="5">
                  <c:v>684</c:v>
                </c:pt>
                <c:pt idx="6">
                  <c:v>1157</c:v>
                </c:pt>
                <c:pt idx="7">
                  <c:v>1489</c:v>
                </c:pt>
                <c:pt idx="8">
                  <c:v>2659</c:v>
                </c:pt>
                <c:pt idx="9">
                  <c:v>2896</c:v>
                </c:pt>
                <c:pt idx="10">
                  <c:v>3385</c:v>
                </c:pt>
                <c:pt idx="11">
                  <c:v>8645</c:v>
                </c:pt>
                <c:pt idx="12">
                  <c:v>13682</c:v>
                </c:pt>
                <c:pt idx="13">
                  <c:v>21409</c:v>
                </c:pt>
                <c:pt idx="14">
                  <c:v>22825</c:v>
                </c:pt>
              </c:numCache>
            </c:numRef>
          </c:val>
          <c:extLst>
            <c:ext xmlns:c16="http://schemas.microsoft.com/office/drawing/2014/chart" uri="{C3380CC4-5D6E-409C-BE32-E72D297353CC}">
              <c16:uniqueId val="{00000000-A5B4-452C-8C71-6EBA9EB0E2E4}"/>
            </c:ext>
          </c:extLst>
        </c:ser>
        <c:dLbls>
          <c:showLegendKey val="0"/>
          <c:showVal val="0"/>
          <c:showCatName val="0"/>
          <c:showSerName val="0"/>
          <c:showPercent val="0"/>
          <c:showBubbleSize val="0"/>
        </c:dLbls>
        <c:gapWidth val="182"/>
        <c:axId val="59536415"/>
        <c:axId val="271704832"/>
      </c:barChart>
      <c:catAx>
        <c:axId val="59536415"/>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704832"/>
        <c:crosses val="autoZero"/>
        <c:auto val="1"/>
        <c:lblAlgn val="ctr"/>
        <c:lblOffset val="100"/>
        <c:noMultiLvlLbl val="0"/>
      </c:catAx>
      <c:valAx>
        <c:axId val="271704832"/>
        <c:scaling>
          <c:orientation val="minMax"/>
        </c:scaling>
        <c:delete val="0"/>
        <c:axPos val="b"/>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3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Tables!SalesPerMonth</c:name>
    <c:fmtId val="10"/>
  </c:pivotSource>
  <c:chart>
    <c:autoTitleDeleted val="1"/>
    <c:pivotFmts>
      <c:pivotFmt>
        <c:idx val="0"/>
        <c:spPr>
          <a:solidFill>
            <a:schemeClr val="accent1"/>
          </a:solidFill>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pivotFmt>
      <c:pivotFmt>
        <c:idx val="2"/>
        <c:spPr>
          <a:solidFill>
            <a:schemeClr val="accent1"/>
          </a:solidFill>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pivotFmt>
      <c:pivotFmt>
        <c:idx val="4"/>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pivotFmt>
    </c:pivotFmts>
    <c:plotArea>
      <c:layout/>
      <c:lineChart>
        <c:grouping val="standard"/>
        <c:varyColors val="0"/>
        <c:ser>
          <c:idx val="0"/>
          <c:order val="0"/>
          <c:tx>
            <c:strRef>
              <c:f>'Pivot Tables'!$I$3</c:f>
              <c:strCache>
                <c:ptCount val="1"/>
                <c:pt idx="0">
                  <c:v>Total</c:v>
                </c:pt>
              </c:strCache>
            </c:strRef>
          </c:tx>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marker>
            <c:symbol val="none"/>
          </c:marker>
          <c:dPt>
            <c:idx val="8"/>
            <c:marker>
              <c:symbol val="none"/>
            </c:marker>
            <c:bubble3D val="0"/>
            <c:spPr>
              <a:ln w="19050" cap="rnd">
                <a:solidFill>
                  <a:srgbClr val="660033"/>
                </a:solidFill>
                <a:round/>
                <a:extLst>
                  <a:ext uri="{C807C97D-BFC1-408E-A445-0C87EB9F89A2}">
                    <ask:lineSketchStyleProps xmlns:ask="http://schemas.microsoft.com/office/drawing/2018/sketchyshapes">
                      <ask:type>
                        <ask:lineSketchCurved/>
                      </ask:type>
                    </ask:lineSketchStyleProps>
                  </a:ext>
                </a:extLst>
              </a:ln>
              <a:effectLst/>
            </c:spPr>
            <c:extLst>
              <c:ext xmlns:c16="http://schemas.microsoft.com/office/drawing/2014/chart" uri="{C3380CC4-5D6E-409C-BE32-E72D297353CC}">
                <c16:uniqueId val="{00000001-453B-46FE-A8CC-57EE73E0C76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Tables'!$I$4:$I$16</c:f>
              <c:numCache>
                <c:formatCode>[&gt;1000000]0,,"M";[&gt;1000]0,"K";0</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smooth val="1"/>
          <c:extLst>
            <c:ext xmlns:c16="http://schemas.microsoft.com/office/drawing/2014/chart" uri="{C3380CC4-5D6E-409C-BE32-E72D297353CC}">
              <c16:uniqueId val="{00000002-453B-46FE-A8CC-57EE73E0C764}"/>
            </c:ext>
          </c:extLst>
        </c:ser>
        <c:dLbls>
          <c:dLblPos val="t"/>
          <c:showLegendKey val="0"/>
          <c:showVal val="1"/>
          <c:showCatName val="0"/>
          <c:showSerName val="0"/>
          <c:showPercent val="0"/>
          <c:showBubbleSize val="0"/>
        </c:dLbls>
        <c:smooth val="0"/>
        <c:axId val="1073679983"/>
        <c:axId val="1981625744"/>
      </c:lineChart>
      <c:catAx>
        <c:axId val="1073679983"/>
        <c:scaling>
          <c:orientation val="minMax"/>
        </c:scaling>
        <c:delete val="1"/>
        <c:axPos val="b"/>
        <c:numFmt formatCode="General" sourceLinked="1"/>
        <c:majorTickMark val="none"/>
        <c:minorTickMark val="none"/>
        <c:tickLblPos val="nextTo"/>
        <c:crossAx val="1981625744"/>
        <c:crosses val="autoZero"/>
        <c:auto val="1"/>
        <c:lblAlgn val="ctr"/>
        <c:lblOffset val="100"/>
        <c:noMultiLvlLbl val="0"/>
      </c:catAx>
      <c:valAx>
        <c:axId val="1981625744"/>
        <c:scaling>
          <c:orientation val="minMax"/>
        </c:scaling>
        <c:delete val="1"/>
        <c:axPos val="l"/>
        <c:numFmt formatCode="[&gt;1000000]0,,&quot;M&quot;;[&gt;1000]0,&quot;K&quot;;0" sourceLinked="1"/>
        <c:majorTickMark val="none"/>
        <c:minorTickMark val="none"/>
        <c:tickLblPos val="nextTo"/>
        <c:crossAx val="107367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Tables!TotalSegmants</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59300"/>
          </a:solidFill>
          <a:ln w="19050">
            <a:solidFill>
              <a:srgbClr val="F59300"/>
            </a:solidFill>
          </a:ln>
          <a:effectLst/>
        </c:spPr>
      </c:pivotFmt>
      <c:pivotFmt>
        <c:idx val="2"/>
        <c:spPr>
          <a:solidFill>
            <a:srgbClr val="04AEB4"/>
          </a:solidFill>
          <a:ln w="19050">
            <a:solidFill>
              <a:srgbClr val="04AEB4"/>
            </a:solidFill>
          </a:ln>
          <a:effectLst/>
        </c:spPr>
      </c:pivotFmt>
      <c:pivotFmt>
        <c:idx val="3"/>
        <c:spPr>
          <a:solidFill>
            <a:srgbClr val="B8005C"/>
          </a:solidFill>
          <a:ln w="19050">
            <a:solidFill>
              <a:srgbClr val="B8005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4AEB4"/>
          </a:solidFill>
          <a:ln w="19050">
            <a:solidFill>
              <a:srgbClr val="04AEB4"/>
            </a:solidFill>
          </a:ln>
          <a:effectLst/>
        </c:spPr>
      </c:pivotFmt>
      <c:pivotFmt>
        <c:idx val="6"/>
        <c:spPr>
          <a:solidFill>
            <a:srgbClr val="B8005C"/>
          </a:solidFill>
          <a:ln w="19050">
            <a:solidFill>
              <a:srgbClr val="B8005C"/>
            </a:solidFill>
          </a:ln>
          <a:effectLst/>
        </c:spPr>
      </c:pivotFmt>
      <c:pivotFmt>
        <c:idx val="7"/>
        <c:spPr>
          <a:solidFill>
            <a:srgbClr val="F59300"/>
          </a:solidFill>
          <a:ln w="19050">
            <a:solidFill>
              <a:srgbClr val="F59300"/>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4AEB4"/>
          </a:solidFill>
          <a:ln w="19050">
            <a:solidFill>
              <a:srgbClr val="04AEB4"/>
            </a:solidFill>
          </a:ln>
          <a:effectLst/>
        </c:spPr>
        <c:dLbl>
          <c:idx val="0"/>
          <c:layout>
            <c:manualLayout>
              <c:x val="7.285975892407745E-2"/>
              <c:y val="1.176470951511788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8005C"/>
          </a:solidFill>
          <a:ln w="19050">
            <a:solidFill>
              <a:srgbClr val="B8005C"/>
            </a:solidFill>
          </a:ln>
          <a:effectLst/>
        </c:spPr>
        <c:dLbl>
          <c:idx val="0"/>
          <c:layout>
            <c:manualLayout>
              <c:x val="-8.743171070889294E-2"/>
              <c:y val="3.137255870698122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59300"/>
          </a:solidFill>
          <a:ln w="19050">
            <a:solidFill>
              <a:srgbClr val="F59300"/>
            </a:solidFill>
          </a:ln>
          <a:effectLst/>
        </c:spPr>
        <c:dLbl>
          <c:idx val="0"/>
          <c:layout>
            <c:manualLayout>
              <c:x val="-9.4717686601300741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07386946896901"/>
          <c:y val="0.15101100849498489"/>
          <c:w val="0.43985245229502501"/>
          <c:h val="0.71023242557740485"/>
        </c:manualLayout>
      </c:layout>
      <c:doughnutChart>
        <c:varyColors val="1"/>
        <c:ser>
          <c:idx val="0"/>
          <c:order val="0"/>
          <c:tx>
            <c:strRef>
              <c:f>'Pivot Tables'!$N$3</c:f>
              <c:strCache>
                <c:ptCount val="1"/>
                <c:pt idx="0">
                  <c:v>Total</c:v>
                </c:pt>
              </c:strCache>
            </c:strRef>
          </c:tx>
          <c:dPt>
            <c:idx val="0"/>
            <c:bubble3D val="0"/>
            <c:spPr>
              <a:solidFill>
                <a:srgbClr val="04AEB4"/>
              </a:solidFill>
              <a:ln w="19050">
                <a:solidFill>
                  <a:srgbClr val="04AEB4"/>
                </a:solidFill>
              </a:ln>
              <a:effectLst/>
            </c:spPr>
            <c:extLst>
              <c:ext xmlns:c16="http://schemas.microsoft.com/office/drawing/2014/chart" uri="{C3380CC4-5D6E-409C-BE32-E72D297353CC}">
                <c16:uniqueId val="{00000001-C742-469A-BD9D-2A9E83921CF3}"/>
              </c:ext>
            </c:extLst>
          </c:dPt>
          <c:dPt>
            <c:idx val="1"/>
            <c:bubble3D val="0"/>
            <c:spPr>
              <a:solidFill>
                <a:srgbClr val="B8005C"/>
              </a:solidFill>
              <a:ln w="19050">
                <a:solidFill>
                  <a:srgbClr val="B8005C"/>
                </a:solidFill>
              </a:ln>
              <a:effectLst/>
            </c:spPr>
            <c:extLst>
              <c:ext xmlns:c16="http://schemas.microsoft.com/office/drawing/2014/chart" uri="{C3380CC4-5D6E-409C-BE32-E72D297353CC}">
                <c16:uniqueId val="{00000003-C742-469A-BD9D-2A9E83921CF3}"/>
              </c:ext>
            </c:extLst>
          </c:dPt>
          <c:dPt>
            <c:idx val="2"/>
            <c:bubble3D val="0"/>
            <c:spPr>
              <a:solidFill>
                <a:srgbClr val="F59300"/>
              </a:solidFill>
              <a:ln w="19050">
                <a:solidFill>
                  <a:srgbClr val="F59300"/>
                </a:solidFill>
              </a:ln>
              <a:effectLst/>
            </c:spPr>
            <c:extLst>
              <c:ext xmlns:c16="http://schemas.microsoft.com/office/drawing/2014/chart" uri="{C3380CC4-5D6E-409C-BE32-E72D297353CC}">
                <c16:uniqueId val="{00000005-C742-469A-BD9D-2A9E83921CF3}"/>
              </c:ext>
            </c:extLst>
          </c:dPt>
          <c:dLbls>
            <c:dLbl>
              <c:idx val="0"/>
              <c:layout>
                <c:manualLayout>
                  <c:x val="7.285975892407745E-2"/>
                  <c:y val="1.1764709515117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42-469A-BD9D-2A9E83921CF3}"/>
                </c:ext>
              </c:extLst>
            </c:dLbl>
            <c:dLbl>
              <c:idx val="1"/>
              <c:layout>
                <c:manualLayout>
                  <c:x val="-8.743171070889294E-2"/>
                  <c:y val="3.1372558706981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42-469A-BD9D-2A9E83921CF3}"/>
                </c:ext>
              </c:extLst>
            </c:dLbl>
            <c:dLbl>
              <c:idx val="2"/>
              <c:layout>
                <c:manualLayout>
                  <c:x val="-9.471768660130074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42-469A-BD9D-2A9E83921CF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Tables'!$M$4:$M$7</c:f>
              <c:strCache>
                <c:ptCount val="3"/>
                <c:pt idx="0">
                  <c:v>Consumer</c:v>
                </c:pt>
                <c:pt idx="1">
                  <c:v>Corporate</c:v>
                </c:pt>
                <c:pt idx="2">
                  <c:v>Home Office</c:v>
                </c:pt>
              </c:strCache>
            </c:strRef>
          </c:cat>
          <c:val>
            <c:numRef>
              <c:f>'Pivot Tables'!$N$4:$N$7</c:f>
              <c:numCache>
                <c:formatCode>0.0%</c:formatCode>
                <c:ptCount val="3"/>
                <c:pt idx="0">
                  <c:v>0.52854122621564481</c:v>
                </c:pt>
                <c:pt idx="1">
                  <c:v>0.30655391120507397</c:v>
                </c:pt>
                <c:pt idx="2">
                  <c:v>0.16490486257928119</c:v>
                </c:pt>
              </c:numCache>
            </c:numRef>
          </c:val>
          <c:extLst>
            <c:ext xmlns:c16="http://schemas.microsoft.com/office/drawing/2014/chart" uri="{C3380CC4-5D6E-409C-BE32-E72D297353CC}">
              <c16:uniqueId val="{00000006-C742-469A-BD9D-2A9E83921CF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Tables!SalesPerCountry</c:name>
    <c:fmtId val="2"/>
  </c:pivotSource>
  <c:chart>
    <c:autoTitleDeleted val="1"/>
    <c:pivotFmts>
      <c:pivotFmt>
        <c:idx val="0"/>
        <c:spPr>
          <a:solidFill>
            <a:schemeClr val="accent1"/>
          </a:solidFill>
          <a:ln w="28575" cap="rnd">
            <a:solidFill>
              <a:srgbClr val="660033"/>
            </a:solidFill>
            <a:round/>
          </a:ln>
          <a:effectLst/>
        </c:spPr>
        <c:marker>
          <c:symbol val="circle"/>
          <c:size val="5"/>
          <c:spPr>
            <a:solidFill>
              <a:srgbClr val="FFEBF5"/>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660033"/>
            </a:solidFill>
            <a:round/>
          </a:ln>
          <a:effectLst/>
        </c:spPr>
        <c:marker>
          <c:symbol val="circle"/>
          <c:size val="5"/>
          <c:spPr>
            <a:solidFill>
              <a:srgbClr val="FFEBF5"/>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660033"/>
            </a:solidFill>
            <a:round/>
          </a:ln>
          <a:effectLst/>
        </c:spPr>
        <c:marker>
          <c:symbol val="circle"/>
          <c:size val="5"/>
          <c:spPr>
            <a:solidFill>
              <a:srgbClr val="FFEBF5"/>
            </a:solidFill>
            <a:ln w="9525">
              <a:solidFill>
                <a:srgbClr val="6600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Tables'!$AR$3</c:f>
              <c:strCache>
                <c:ptCount val="1"/>
                <c:pt idx="0">
                  <c:v>Total</c:v>
                </c:pt>
              </c:strCache>
            </c:strRef>
          </c:tx>
          <c:spPr>
            <a:ln w="28575" cap="rnd">
              <a:solidFill>
                <a:srgbClr val="660033"/>
              </a:solidFill>
              <a:round/>
            </a:ln>
            <a:effectLst/>
          </c:spPr>
          <c:marker>
            <c:symbol val="circle"/>
            <c:size val="5"/>
            <c:spPr>
              <a:solidFill>
                <a:srgbClr val="FFEBF5"/>
              </a:solidFill>
              <a:ln w="9525">
                <a:solidFill>
                  <a:srgbClr val="66003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Tables'!$AQ$4:$AQ$19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Tables'!$AR$4:$AR$19</c:f>
              <c:numCache>
                <c:formatCode>[&gt;1000000]0,,"M";[&gt;1000]0,"K";0</c:formatCode>
                <c:ptCount val="15"/>
                <c:pt idx="0">
                  <c:v>14674</c:v>
                </c:pt>
                <c:pt idx="1">
                  <c:v>12164</c:v>
                </c:pt>
                <c:pt idx="2">
                  <c:v>948</c:v>
                </c:pt>
                <c:pt idx="3">
                  <c:v>9383</c:v>
                </c:pt>
                <c:pt idx="4">
                  <c:v>145174</c:v>
                </c:pt>
                <c:pt idx="5">
                  <c:v>120920</c:v>
                </c:pt>
                <c:pt idx="6">
                  <c:v>978</c:v>
                </c:pt>
                <c:pt idx="7">
                  <c:v>54023</c:v>
                </c:pt>
                <c:pt idx="8">
                  <c:v>15080</c:v>
                </c:pt>
                <c:pt idx="9">
                  <c:v>2362</c:v>
                </c:pt>
                <c:pt idx="10">
                  <c:v>1256</c:v>
                </c:pt>
                <c:pt idx="11">
                  <c:v>56449</c:v>
                </c:pt>
                <c:pt idx="12">
                  <c:v>5260</c:v>
                </c:pt>
                <c:pt idx="13">
                  <c:v>4810</c:v>
                </c:pt>
                <c:pt idx="14">
                  <c:v>105399</c:v>
                </c:pt>
              </c:numCache>
            </c:numRef>
          </c:val>
          <c:smooth val="0"/>
          <c:extLst>
            <c:ext xmlns:c16="http://schemas.microsoft.com/office/drawing/2014/chart" uri="{C3380CC4-5D6E-409C-BE32-E72D297353CC}">
              <c16:uniqueId val="{00000000-4EA3-43F0-BDA6-2E484DDB1691}"/>
            </c:ext>
          </c:extLst>
        </c:ser>
        <c:dLbls>
          <c:showLegendKey val="0"/>
          <c:showVal val="0"/>
          <c:showCatName val="0"/>
          <c:showSerName val="0"/>
          <c:showPercent val="0"/>
          <c:showBubbleSize val="0"/>
        </c:dLbls>
        <c:marker val="1"/>
        <c:smooth val="0"/>
        <c:axId val="1073692047"/>
        <c:axId val="1063595919"/>
      </c:lineChart>
      <c:catAx>
        <c:axId val="10736920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595919"/>
        <c:crosses val="autoZero"/>
        <c:auto val="1"/>
        <c:lblAlgn val="ctr"/>
        <c:lblOffset val="100"/>
        <c:noMultiLvlLbl val="0"/>
      </c:catAx>
      <c:valAx>
        <c:axId val="1063595919"/>
        <c:scaling>
          <c:orientation val="minMax"/>
        </c:scaling>
        <c:delete val="1"/>
        <c:axPos val="l"/>
        <c:numFmt formatCode="[&gt;1000000]0,,&quot;M&quot;;[&gt;1000]0,&quot;K&quot;;0" sourceLinked="1"/>
        <c:majorTickMark val="none"/>
        <c:minorTickMark val="none"/>
        <c:tickLblPos val="nextTo"/>
        <c:crossAx val="107369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Tables!OrdersPerCountry</c:name>
    <c:fmtId val="3"/>
  </c:pivotSource>
  <c:chart>
    <c:autoTitleDeleted val="1"/>
    <c:pivotFmts>
      <c:pivotFmt>
        <c:idx val="0"/>
        <c:spPr>
          <a:solidFill>
            <a:srgbClr val="FFEBF5"/>
          </a:solidFill>
          <a:ln w="12700">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BF5"/>
          </a:solidFill>
          <a:ln w="12700">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BF5"/>
          </a:solidFill>
          <a:ln w="12700">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Tables'!$AU$3</c:f>
              <c:strCache>
                <c:ptCount val="1"/>
                <c:pt idx="0">
                  <c:v>Total</c:v>
                </c:pt>
              </c:strCache>
            </c:strRef>
          </c:tx>
          <c:spPr>
            <a:solidFill>
              <a:srgbClr val="FFEBF5"/>
            </a:solidFill>
            <a:ln w="12700">
              <a:solidFill>
                <a:srgbClr val="660033"/>
              </a:solidFill>
            </a:ln>
            <a:effectLst/>
          </c:spPr>
          <c:cat>
            <c:strRef>
              <c:f>'Pivot Tables'!$AT$4:$AT$19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 Tables'!$AU$4:$AU$19</c:f>
              <c:numCache>
                <c:formatCode>General</c:formatCode>
                <c:ptCount val="15"/>
                <c:pt idx="0">
                  <c:v>29</c:v>
                </c:pt>
                <c:pt idx="1">
                  <c:v>14</c:v>
                </c:pt>
                <c:pt idx="2">
                  <c:v>5</c:v>
                </c:pt>
                <c:pt idx="3">
                  <c:v>15</c:v>
                </c:pt>
                <c:pt idx="4">
                  <c:v>232</c:v>
                </c:pt>
                <c:pt idx="5">
                  <c:v>183</c:v>
                </c:pt>
                <c:pt idx="6">
                  <c:v>6</c:v>
                </c:pt>
                <c:pt idx="7">
                  <c:v>110</c:v>
                </c:pt>
                <c:pt idx="8">
                  <c:v>41</c:v>
                </c:pt>
                <c:pt idx="9">
                  <c:v>6</c:v>
                </c:pt>
                <c:pt idx="10">
                  <c:v>8</c:v>
                </c:pt>
                <c:pt idx="11">
                  <c:v>98</c:v>
                </c:pt>
                <c:pt idx="12">
                  <c:v>17</c:v>
                </c:pt>
                <c:pt idx="13">
                  <c:v>11</c:v>
                </c:pt>
                <c:pt idx="14">
                  <c:v>171</c:v>
                </c:pt>
              </c:numCache>
            </c:numRef>
          </c:val>
          <c:extLst>
            <c:ext xmlns:c16="http://schemas.microsoft.com/office/drawing/2014/chart" uri="{C3380CC4-5D6E-409C-BE32-E72D297353CC}">
              <c16:uniqueId val="{00000000-580B-4A45-A5B1-63925117AB64}"/>
            </c:ext>
          </c:extLst>
        </c:ser>
        <c:dLbls>
          <c:showLegendKey val="0"/>
          <c:showVal val="0"/>
          <c:showCatName val="0"/>
          <c:showSerName val="0"/>
          <c:showPercent val="0"/>
          <c:showBubbleSize val="0"/>
        </c:dLbls>
        <c:axId val="952797360"/>
        <c:axId val="952615264"/>
      </c:radarChart>
      <c:catAx>
        <c:axId val="95279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2615264"/>
        <c:crosses val="autoZero"/>
        <c:auto val="1"/>
        <c:lblAlgn val="ctr"/>
        <c:lblOffset val="100"/>
        <c:noMultiLvlLbl val="0"/>
      </c:catAx>
      <c:valAx>
        <c:axId val="9526152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527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Tables!SalesPerCategory</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4AEB4"/>
          </a:solidFill>
          <a:ln w="19050">
            <a:solidFill>
              <a:srgbClr val="04AEB4"/>
            </a:solidFill>
          </a:ln>
          <a:effectLst/>
        </c:spPr>
      </c:pivotFmt>
      <c:pivotFmt>
        <c:idx val="2"/>
        <c:spPr>
          <a:solidFill>
            <a:srgbClr val="F59300"/>
          </a:solidFill>
          <a:ln w="19050">
            <a:solidFill>
              <a:srgbClr val="F59300"/>
            </a:solidFill>
          </a:ln>
          <a:effectLst/>
        </c:spPr>
      </c:pivotFmt>
      <c:pivotFmt>
        <c:idx val="3"/>
        <c:spPr>
          <a:solidFill>
            <a:srgbClr val="B8005C"/>
          </a:solidFill>
          <a:ln w="19050">
            <a:solidFill>
              <a:srgbClr val="B8005C"/>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4AEB4"/>
          </a:solidFill>
          <a:ln w="19050">
            <a:solidFill>
              <a:srgbClr val="04AEB4"/>
            </a:solidFill>
          </a:ln>
          <a:effectLst/>
        </c:spPr>
      </c:pivotFmt>
      <c:pivotFmt>
        <c:idx val="6"/>
        <c:spPr>
          <a:solidFill>
            <a:srgbClr val="F59300"/>
          </a:solidFill>
          <a:ln w="19050">
            <a:solidFill>
              <a:srgbClr val="F59300"/>
            </a:solidFill>
          </a:ln>
          <a:effectLst/>
        </c:spPr>
      </c:pivotFmt>
      <c:pivotFmt>
        <c:idx val="7"/>
        <c:spPr>
          <a:solidFill>
            <a:srgbClr val="B8005C"/>
          </a:solidFill>
          <a:ln w="19050">
            <a:solidFill>
              <a:srgbClr val="B8005C"/>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4AEB4"/>
          </a:solidFill>
          <a:ln w="19050">
            <a:solidFill>
              <a:srgbClr val="04AEB4"/>
            </a:solidFill>
          </a:ln>
          <a:effectLst/>
        </c:spPr>
      </c:pivotFmt>
      <c:pivotFmt>
        <c:idx val="10"/>
        <c:spPr>
          <a:solidFill>
            <a:srgbClr val="F59300"/>
          </a:solidFill>
          <a:ln w="19050">
            <a:solidFill>
              <a:srgbClr val="F59300"/>
            </a:solidFill>
          </a:ln>
          <a:effectLst/>
        </c:spPr>
      </c:pivotFmt>
      <c:pivotFmt>
        <c:idx val="11"/>
        <c:spPr>
          <a:solidFill>
            <a:srgbClr val="B8005C"/>
          </a:solidFill>
          <a:ln w="19050">
            <a:solidFill>
              <a:srgbClr val="B8005C"/>
            </a:solidFill>
          </a:ln>
          <a:effectLst/>
        </c:spPr>
      </c:pivotFmt>
    </c:pivotFmts>
    <c:plotArea>
      <c:layout/>
      <c:pieChart>
        <c:varyColors val="1"/>
        <c:ser>
          <c:idx val="0"/>
          <c:order val="0"/>
          <c:tx>
            <c:strRef>
              <c:f>'Pivot Tables'!$CA$3</c:f>
              <c:strCache>
                <c:ptCount val="1"/>
                <c:pt idx="0">
                  <c:v>Total</c:v>
                </c:pt>
              </c:strCache>
            </c:strRef>
          </c:tx>
          <c:dPt>
            <c:idx val="0"/>
            <c:bubble3D val="0"/>
            <c:spPr>
              <a:solidFill>
                <a:srgbClr val="04AEB4"/>
              </a:solidFill>
              <a:ln w="19050">
                <a:solidFill>
                  <a:srgbClr val="04AEB4"/>
                </a:solidFill>
              </a:ln>
              <a:effectLst/>
            </c:spPr>
            <c:extLst>
              <c:ext xmlns:c16="http://schemas.microsoft.com/office/drawing/2014/chart" uri="{C3380CC4-5D6E-409C-BE32-E72D297353CC}">
                <c16:uniqueId val="{00000001-A4C4-4D10-81BF-5A639E26CFE2}"/>
              </c:ext>
            </c:extLst>
          </c:dPt>
          <c:dPt>
            <c:idx val="1"/>
            <c:bubble3D val="0"/>
            <c:spPr>
              <a:solidFill>
                <a:srgbClr val="F59300"/>
              </a:solidFill>
              <a:ln w="19050">
                <a:solidFill>
                  <a:srgbClr val="F59300"/>
                </a:solidFill>
              </a:ln>
              <a:effectLst/>
            </c:spPr>
            <c:extLst>
              <c:ext xmlns:c16="http://schemas.microsoft.com/office/drawing/2014/chart" uri="{C3380CC4-5D6E-409C-BE32-E72D297353CC}">
                <c16:uniqueId val="{00000003-A4C4-4D10-81BF-5A639E26CFE2}"/>
              </c:ext>
            </c:extLst>
          </c:dPt>
          <c:dPt>
            <c:idx val="2"/>
            <c:bubble3D val="0"/>
            <c:spPr>
              <a:solidFill>
                <a:srgbClr val="B8005C"/>
              </a:solidFill>
              <a:ln w="19050">
                <a:solidFill>
                  <a:srgbClr val="B8005C"/>
                </a:solidFill>
              </a:ln>
              <a:effectLst/>
            </c:spPr>
            <c:extLst>
              <c:ext xmlns:c16="http://schemas.microsoft.com/office/drawing/2014/chart" uri="{C3380CC4-5D6E-409C-BE32-E72D297353CC}">
                <c16:uniqueId val="{00000005-A4C4-4D10-81BF-5A639E26CFE2}"/>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Tables'!$BZ$4:$BZ$7</c:f>
              <c:strCache>
                <c:ptCount val="3"/>
                <c:pt idx="0">
                  <c:v>Furniture</c:v>
                </c:pt>
                <c:pt idx="1">
                  <c:v>Office Supplies</c:v>
                </c:pt>
                <c:pt idx="2">
                  <c:v>Technology</c:v>
                </c:pt>
              </c:strCache>
            </c:strRef>
          </c:cat>
          <c:val>
            <c:numRef>
              <c:f>'Pivot Tables'!$CA$4:$CA$7</c:f>
              <c:numCache>
                <c:formatCode>0.00%</c:formatCode>
                <c:ptCount val="3"/>
                <c:pt idx="0">
                  <c:v>0.2713817227809357</c:v>
                </c:pt>
                <c:pt idx="1">
                  <c:v>0.34595904387115584</c:v>
                </c:pt>
                <c:pt idx="2">
                  <c:v>0.38265923334790847</c:v>
                </c:pt>
              </c:numCache>
            </c:numRef>
          </c:val>
          <c:extLst>
            <c:ext xmlns:c16="http://schemas.microsoft.com/office/drawing/2014/chart" uri="{C3380CC4-5D6E-409C-BE32-E72D297353CC}">
              <c16:uniqueId val="{00000006-A4C4-4D10-81BF-5A639E26CF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Tables!SalesPerSubCategory</c:name>
    <c:fmtId val="2"/>
  </c:pivotSource>
  <c:chart>
    <c:autoTitleDeleted val="1"/>
    <c:pivotFmts>
      <c:pivotFmt>
        <c:idx val="0"/>
        <c:spPr>
          <a:solidFill>
            <a:srgbClr val="660033"/>
          </a:solidFill>
          <a:ln>
            <a:solidFill>
              <a:srgbClr val="660033"/>
            </a:solid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0033"/>
          </a:solidFill>
          <a:ln>
            <a:solidFill>
              <a:srgbClr val="660033"/>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33"/>
          </a:solidFill>
          <a:ln>
            <a:solidFill>
              <a:srgbClr val="660033"/>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Tables'!$BD$3</c:f>
              <c:strCache>
                <c:ptCount val="1"/>
                <c:pt idx="0">
                  <c:v>Total</c:v>
                </c:pt>
              </c:strCache>
            </c:strRef>
          </c:tx>
          <c:spPr>
            <a:solidFill>
              <a:srgbClr val="660033"/>
            </a:solidFill>
            <a:ln>
              <a:solidFill>
                <a:srgbClr val="660033"/>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Tables'!$BC$4:$BC$21</c:f>
              <c:strCache>
                <c:ptCount val="17"/>
                <c:pt idx="0">
                  <c:v>Labels</c:v>
                </c:pt>
                <c:pt idx="1">
                  <c:v>Fasteners</c:v>
                </c:pt>
                <c:pt idx="2">
                  <c:v>Paper</c:v>
                </c:pt>
                <c:pt idx="3">
                  <c:v>Envelopes</c:v>
                </c:pt>
                <c:pt idx="4">
                  <c:v>Supplies</c:v>
                </c:pt>
                <c:pt idx="5">
                  <c:v>Furnishings</c:v>
                </c:pt>
                <c:pt idx="6">
                  <c:v>Binders</c:v>
                </c:pt>
                <c:pt idx="7">
                  <c:v>Tables</c:v>
                </c:pt>
                <c:pt idx="8">
                  <c:v>Accessories</c:v>
                </c:pt>
                <c:pt idx="9">
                  <c:v>Art</c:v>
                </c:pt>
                <c:pt idx="10">
                  <c:v>Chairs</c:v>
                </c:pt>
                <c:pt idx="11">
                  <c:v>Machines</c:v>
                </c:pt>
                <c:pt idx="12">
                  <c:v>Appliances</c:v>
                </c:pt>
                <c:pt idx="13">
                  <c:v>Storage</c:v>
                </c:pt>
                <c:pt idx="14">
                  <c:v>Copiers</c:v>
                </c:pt>
                <c:pt idx="15">
                  <c:v>Bookcases</c:v>
                </c:pt>
                <c:pt idx="16">
                  <c:v>Phones</c:v>
                </c:pt>
              </c:strCache>
            </c:strRef>
          </c:cat>
          <c:val>
            <c:numRef>
              <c:f>'Pivot Tables'!$BD$4:$BD$21</c:f>
              <c:numCache>
                <c:formatCode>[&gt;1000000]0,,"M";[&gt;1000]0,"K";0</c:formatCode>
                <c:ptCount val="17"/>
                <c:pt idx="0">
                  <c:v>3145</c:v>
                </c:pt>
                <c:pt idx="1">
                  <c:v>4639</c:v>
                </c:pt>
                <c:pt idx="2">
                  <c:v>7362</c:v>
                </c:pt>
                <c:pt idx="3">
                  <c:v>8035</c:v>
                </c:pt>
                <c:pt idx="4">
                  <c:v>9026</c:v>
                </c:pt>
                <c:pt idx="5">
                  <c:v>14888</c:v>
                </c:pt>
                <c:pt idx="6">
                  <c:v>18755</c:v>
                </c:pt>
                <c:pt idx="7">
                  <c:v>21391</c:v>
                </c:pt>
                <c:pt idx="8">
                  <c:v>25616</c:v>
                </c:pt>
                <c:pt idx="9">
                  <c:v>30843</c:v>
                </c:pt>
                <c:pt idx="10">
                  <c:v>43951</c:v>
                </c:pt>
                <c:pt idx="11">
                  <c:v>46337</c:v>
                </c:pt>
                <c:pt idx="12">
                  <c:v>48327</c:v>
                </c:pt>
                <c:pt idx="13">
                  <c:v>59758</c:v>
                </c:pt>
                <c:pt idx="14">
                  <c:v>66684</c:v>
                </c:pt>
                <c:pt idx="15">
                  <c:v>68726</c:v>
                </c:pt>
                <c:pt idx="16">
                  <c:v>71397</c:v>
                </c:pt>
              </c:numCache>
            </c:numRef>
          </c:val>
          <c:extLst>
            <c:ext xmlns:c16="http://schemas.microsoft.com/office/drawing/2014/chart" uri="{C3380CC4-5D6E-409C-BE32-E72D297353CC}">
              <c16:uniqueId val="{00000000-C3A9-4823-A0FB-E58266B2A783}"/>
            </c:ext>
          </c:extLst>
        </c:ser>
        <c:dLbls>
          <c:dLblPos val="outEnd"/>
          <c:showLegendKey val="0"/>
          <c:showVal val="1"/>
          <c:showCatName val="0"/>
          <c:showSerName val="0"/>
          <c:showPercent val="0"/>
          <c:showBubbleSize val="0"/>
        </c:dLbls>
        <c:gapWidth val="219"/>
        <c:overlap val="-27"/>
        <c:axId val="398251151"/>
        <c:axId val="391616207"/>
      </c:barChart>
      <c:catAx>
        <c:axId val="3982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16207"/>
        <c:crosses val="autoZero"/>
        <c:auto val="1"/>
        <c:lblAlgn val="ctr"/>
        <c:lblOffset val="100"/>
        <c:noMultiLvlLbl val="0"/>
      </c:catAx>
      <c:valAx>
        <c:axId val="391616207"/>
        <c:scaling>
          <c:orientation val="minMax"/>
        </c:scaling>
        <c:delete val="1"/>
        <c:axPos val="l"/>
        <c:numFmt formatCode="[&gt;1000000]0,,&quot;M&quot;;[&gt;1000]0,&quot;K&quot;;0" sourceLinked="1"/>
        <c:majorTickMark val="none"/>
        <c:minorTickMark val="none"/>
        <c:tickLblPos val="nextTo"/>
        <c:crossAx val="39825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Tables!PivotTable13</c:name>
    <c:fmtId val="16"/>
  </c:pivotSource>
  <c:chart>
    <c:autoTitleDeleted val="1"/>
    <c:pivotFmts>
      <c:pivotFmt>
        <c:idx val="0"/>
        <c:spPr>
          <a:solidFill>
            <a:schemeClr val="accent1"/>
          </a:solidFill>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660033"/>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'Pivot Tables'!$EM$2</c:f>
              <c:strCache>
                <c:ptCount val="1"/>
                <c:pt idx="0">
                  <c:v>Total</c:v>
                </c:pt>
              </c:strCache>
            </c:strRef>
          </c:tx>
          <c:spPr>
            <a:ln w="28575" cap="rnd">
              <a:solidFill>
                <a:srgbClr val="660033"/>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Tables'!$EL$3:$EL$15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Tables'!$EM$3:$EM$15</c:f>
              <c:numCache>
                <c:formatCode>[&gt;1000000]0,,"M";[&gt;1000]0,"K";0</c:formatCode>
                <c:ptCount val="12"/>
                <c:pt idx="0">
                  <c:v>401</c:v>
                </c:pt>
                <c:pt idx="1">
                  <c:v>250</c:v>
                </c:pt>
                <c:pt idx="2">
                  <c:v>560</c:v>
                </c:pt>
                <c:pt idx="3">
                  <c:v>380</c:v>
                </c:pt>
                <c:pt idx="4">
                  <c:v>379</c:v>
                </c:pt>
                <c:pt idx="5">
                  <c:v>664</c:v>
                </c:pt>
                <c:pt idx="6">
                  <c:v>465</c:v>
                </c:pt>
                <c:pt idx="7">
                  <c:v>1099</c:v>
                </c:pt>
                <c:pt idx="8">
                  <c:v>771</c:v>
                </c:pt>
                <c:pt idx="9">
                  <c:v>474</c:v>
                </c:pt>
                <c:pt idx="10">
                  <c:v>851</c:v>
                </c:pt>
                <c:pt idx="11">
                  <c:v>805</c:v>
                </c:pt>
              </c:numCache>
            </c:numRef>
          </c:val>
          <c:smooth val="0"/>
          <c:extLst>
            <c:ext xmlns:c16="http://schemas.microsoft.com/office/drawing/2014/chart" uri="{C3380CC4-5D6E-409C-BE32-E72D297353CC}">
              <c16:uniqueId val="{00000000-3268-4AC5-8C3E-B399193AF6B8}"/>
            </c:ext>
          </c:extLst>
        </c:ser>
        <c:dLbls>
          <c:showLegendKey val="0"/>
          <c:showVal val="0"/>
          <c:showCatName val="0"/>
          <c:showSerName val="0"/>
          <c:showPercent val="0"/>
          <c:showBubbleSize val="0"/>
        </c:dLbls>
        <c:smooth val="0"/>
        <c:axId val="1382372240"/>
        <c:axId val="1981637744"/>
      </c:lineChart>
      <c:catAx>
        <c:axId val="1382372240"/>
        <c:scaling>
          <c:orientation val="minMax"/>
        </c:scaling>
        <c:delete val="1"/>
        <c:axPos val="b"/>
        <c:numFmt formatCode="General" sourceLinked="1"/>
        <c:majorTickMark val="none"/>
        <c:minorTickMark val="none"/>
        <c:tickLblPos val="nextTo"/>
        <c:crossAx val="1981637744"/>
        <c:crosses val="autoZero"/>
        <c:auto val="1"/>
        <c:lblAlgn val="ctr"/>
        <c:lblOffset val="100"/>
        <c:noMultiLvlLbl val="0"/>
      </c:catAx>
      <c:valAx>
        <c:axId val="1981637744"/>
        <c:scaling>
          <c:orientation val="minMax"/>
        </c:scaling>
        <c:delete val="1"/>
        <c:axPos val="l"/>
        <c:numFmt formatCode="[&gt;1000000]0,,&quot;M&quot;;[&gt;1000]0,&quot;K&quot;;0" sourceLinked="1"/>
        <c:majorTickMark val="none"/>
        <c:minorTickMark val="none"/>
        <c:tickLblPos val="nextTo"/>
        <c:crossAx val="138237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Tables!ProfitPerMonth</c:name>
    <c:fmtId val="2"/>
  </c:pivotSource>
  <c:chart>
    <c:autoTitleDeleted val="1"/>
    <c:pivotFmts>
      <c:pivotFmt>
        <c:idx val="0"/>
        <c:spPr>
          <a:solidFill>
            <a:schemeClr val="accent1"/>
          </a:solidFill>
          <a:ln w="25400" cap="rnd">
            <a:noFill/>
            <a:round/>
          </a:ln>
          <a:effectLst/>
        </c:spPr>
        <c:marker>
          <c:symbol val="circle"/>
          <c:size val="10"/>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pivotFmt>
      <c:pivotFmt>
        <c:idx val="2"/>
        <c:spPr>
          <a:solidFill>
            <a:schemeClr val="accent1"/>
          </a:solidFill>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pivotFmt>
      <c:pivotFmt>
        <c:idx val="3"/>
        <c:spPr>
          <a:solidFill>
            <a:schemeClr val="accent1"/>
          </a:solidFill>
          <a:ln w="25400" cap="rnd">
            <a:noFill/>
            <a:round/>
          </a:ln>
          <a:effectLst/>
        </c:spPr>
        <c:marker>
          <c:symbol val="circle"/>
          <c:size val="10"/>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noFill/>
            <a:round/>
          </a:ln>
          <a:effectLst/>
        </c:spPr>
        <c:marker>
          <c:symbol val="circle"/>
          <c:size val="10"/>
          <c:spPr>
            <a:solidFill>
              <a:schemeClr val="accent1"/>
            </a:solidFill>
            <a:ln w="9525">
              <a:solidFill>
                <a:schemeClr val="accent1"/>
              </a:solidFill>
            </a:ln>
            <a:effectLst/>
          </c:spPr>
        </c:marker>
      </c:pivotFmt>
      <c:pivotFmt>
        <c:idx val="5"/>
        <c:spPr>
          <a:solidFill>
            <a:schemeClr val="accent1"/>
          </a:solidFill>
          <a:ln w="25400" cap="rnd">
            <a:noFill/>
            <a:round/>
          </a:ln>
          <a:effectLst/>
        </c:spPr>
        <c:marker>
          <c:symbol val="circle"/>
          <c:size val="10"/>
          <c:spPr>
            <a:solidFill>
              <a:schemeClr val="accent2"/>
            </a:solidFill>
            <a:ln w="9525">
              <a:solidFill>
                <a:schemeClr val="accent2"/>
              </a:solidFill>
            </a:ln>
            <a:effectLst/>
          </c:spPr>
        </c:marker>
      </c:pivotFmt>
      <c:pivotFmt>
        <c:idx val="6"/>
        <c:spPr>
          <a:solidFill>
            <a:schemeClr val="accent1"/>
          </a:solidFill>
          <a:ln w="25400" cap="rnd">
            <a:noFill/>
            <a:round/>
          </a:ln>
          <a:effectLst/>
        </c:spPr>
        <c:marker>
          <c:symbol val="circle"/>
          <c:size val="10"/>
          <c:spPr>
            <a:solidFill>
              <a:schemeClr val="accent3"/>
            </a:solidFill>
            <a:ln w="9525">
              <a:solidFill>
                <a:schemeClr val="accent3"/>
              </a:solidFill>
            </a:ln>
            <a:effectLst/>
          </c:spPr>
        </c:marker>
      </c:pivotFmt>
      <c:pivotFmt>
        <c:idx val="7"/>
        <c:spPr>
          <a:solidFill>
            <a:schemeClr val="accent1"/>
          </a:solidFill>
          <a:ln w="25400" cap="rnd">
            <a:noFill/>
            <a:round/>
          </a:ln>
          <a:effectLst/>
        </c:spPr>
        <c:marker>
          <c:symbol val="circle"/>
          <c:size val="10"/>
          <c:spPr>
            <a:solidFill>
              <a:schemeClr val="accent4"/>
            </a:solidFill>
            <a:ln w="9525">
              <a:solidFill>
                <a:schemeClr val="accent4"/>
              </a:solidFill>
            </a:ln>
            <a:effectLst/>
          </c:spPr>
        </c:marker>
      </c:pivotFmt>
      <c:pivotFmt>
        <c:idx val="8"/>
        <c:spPr>
          <a:solidFill>
            <a:schemeClr val="accent1"/>
          </a:solidFill>
          <a:ln w="25400" cap="rnd">
            <a:noFill/>
            <a:round/>
          </a:ln>
          <a:effectLst/>
        </c:spPr>
        <c:marker>
          <c:symbol val="circle"/>
          <c:size val="10"/>
          <c:spPr>
            <a:solidFill>
              <a:schemeClr val="accent5"/>
            </a:solidFill>
            <a:ln w="9525">
              <a:solidFill>
                <a:schemeClr val="accent5"/>
              </a:solidFill>
            </a:ln>
            <a:effectLst/>
          </c:spPr>
        </c:marker>
      </c:pivotFmt>
      <c:pivotFmt>
        <c:idx val="9"/>
        <c:spPr>
          <a:solidFill>
            <a:schemeClr val="accent1"/>
          </a:solidFill>
          <a:ln w="25400" cap="rnd">
            <a:noFill/>
            <a:round/>
          </a:ln>
          <a:effectLst/>
        </c:spPr>
        <c:marker>
          <c:symbol val="circle"/>
          <c:size val="10"/>
          <c:spPr>
            <a:solidFill>
              <a:schemeClr val="accent6"/>
            </a:solidFill>
            <a:ln w="9525">
              <a:solidFill>
                <a:schemeClr val="accent6"/>
              </a:solidFill>
            </a:ln>
            <a:effectLst/>
          </c:spPr>
        </c:marker>
      </c:pivotFmt>
      <c:pivotFmt>
        <c:idx val="10"/>
        <c:spPr>
          <a:solidFill>
            <a:schemeClr val="accent1"/>
          </a:solidFill>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pivotFmt>
      <c:pivotFmt>
        <c:idx val="11"/>
        <c:spPr>
          <a:solidFill>
            <a:schemeClr val="accent1"/>
          </a:solidFill>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pivotFmt>
      <c:pivotFmt>
        <c:idx val="12"/>
        <c:spPr>
          <a:solidFill>
            <a:schemeClr val="accent1"/>
          </a:solidFill>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pivotFmt>
      <c:pivotFmt>
        <c:idx val="13"/>
        <c:spPr>
          <a:solidFill>
            <a:schemeClr val="accent1"/>
          </a:solidFill>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pivotFmt>
      <c:pivotFmt>
        <c:idx val="14"/>
        <c:spPr>
          <a:solidFill>
            <a:schemeClr val="accent1"/>
          </a:solidFill>
          <a:ln w="25400" cap="rnd">
            <a:noFill/>
            <a:round/>
          </a:ln>
          <a:effectLst/>
        </c:spPr>
        <c:marker>
          <c:symbol val="circle"/>
          <c:size val="10"/>
          <c:spPr>
            <a:solidFill>
              <a:schemeClr val="accent5">
                <a:lumMod val="60000"/>
              </a:schemeClr>
            </a:solidFill>
            <a:ln w="9525">
              <a:solidFill>
                <a:schemeClr val="accent5">
                  <a:lumMod val="60000"/>
                </a:schemeClr>
              </a:solidFill>
            </a:ln>
            <a:effectLst/>
          </c:spPr>
        </c:marker>
      </c:pivotFmt>
      <c:pivotFmt>
        <c:idx val="15"/>
        <c:spPr>
          <a:solidFill>
            <a:schemeClr val="accent1"/>
          </a:solidFill>
          <a:ln w="25400" cap="rnd">
            <a:noFill/>
            <a:round/>
          </a:ln>
          <a:effectLst/>
        </c:spPr>
        <c:marker>
          <c:symbol val="circle"/>
          <c:size val="10"/>
          <c:spPr>
            <a:solidFill>
              <a:schemeClr val="accent6">
                <a:lumMod val="60000"/>
              </a:schemeClr>
            </a:solidFill>
            <a:ln w="9525">
              <a:solidFill>
                <a:schemeClr val="accent6">
                  <a:lumMod val="60000"/>
                </a:schemeClr>
              </a:solidFill>
            </a:ln>
            <a:effectLst/>
          </c:spPr>
        </c:marker>
      </c:pivotFmt>
      <c:pivotFmt>
        <c:idx val="16"/>
        <c:spPr>
          <a:ln w="25400" cap="rnd">
            <a:noFill/>
            <a:round/>
          </a:ln>
          <a:effectLst/>
        </c:spPr>
        <c:marker>
          <c:symbol val="circle"/>
          <c:size val="10"/>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5400" cap="rnd">
            <a:noFill/>
            <a:round/>
          </a:ln>
          <a:effectLst/>
        </c:spPr>
        <c:marker>
          <c:symbol val="circle"/>
          <c:size val="10"/>
          <c:spPr>
            <a:solidFill>
              <a:schemeClr val="accent1"/>
            </a:solidFill>
            <a:ln w="9525">
              <a:solidFill>
                <a:schemeClr val="accent1"/>
              </a:solidFill>
            </a:ln>
            <a:effectLst/>
          </c:spPr>
        </c:marker>
      </c:pivotFmt>
      <c:pivotFmt>
        <c:idx val="18"/>
        <c:spPr>
          <a:ln w="25400" cap="rnd">
            <a:noFill/>
            <a:round/>
          </a:ln>
          <a:effectLst/>
        </c:spPr>
        <c:marker>
          <c:symbol val="circle"/>
          <c:size val="10"/>
          <c:spPr>
            <a:solidFill>
              <a:schemeClr val="accent2"/>
            </a:solidFill>
            <a:ln w="9525">
              <a:solidFill>
                <a:schemeClr val="accent2"/>
              </a:solidFill>
            </a:ln>
            <a:effectLst/>
          </c:spPr>
        </c:marker>
      </c:pivotFmt>
      <c:pivotFmt>
        <c:idx val="19"/>
        <c:spPr>
          <a:ln w="25400" cap="rnd">
            <a:noFill/>
            <a:round/>
          </a:ln>
          <a:effectLst/>
        </c:spPr>
        <c:marker>
          <c:symbol val="circle"/>
          <c:size val="10"/>
          <c:spPr>
            <a:solidFill>
              <a:schemeClr val="accent3"/>
            </a:solidFill>
            <a:ln w="9525">
              <a:solidFill>
                <a:schemeClr val="accent3"/>
              </a:solidFill>
            </a:ln>
            <a:effectLst/>
          </c:spPr>
        </c:marker>
      </c:pivotFmt>
      <c:pivotFmt>
        <c:idx val="20"/>
        <c:spPr>
          <a:ln w="25400" cap="rnd">
            <a:noFill/>
            <a:round/>
          </a:ln>
          <a:effectLst/>
        </c:spPr>
        <c:marker>
          <c:symbol val="circle"/>
          <c:size val="10"/>
          <c:spPr>
            <a:solidFill>
              <a:schemeClr val="accent4"/>
            </a:solidFill>
            <a:ln w="9525">
              <a:solidFill>
                <a:schemeClr val="accent4"/>
              </a:solidFill>
            </a:ln>
            <a:effectLst/>
          </c:spPr>
        </c:marker>
      </c:pivotFmt>
      <c:pivotFmt>
        <c:idx val="21"/>
        <c:spPr>
          <a:ln w="25400" cap="rnd">
            <a:noFill/>
            <a:round/>
          </a:ln>
          <a:effectLst/>
        </c:spPr>
        <c:marker>
          <c:symbol val="circle"/>
          <c:size val="10"/>
          <c:spPr>
            <a:solidFill>
              <a:schemeClr val="accent5"/>
            </a:solidFill>
            <a:ln w="9525">
              <a:solidFill>
                <a:schemeClr val="accent5"/>
              </a:solidFill>
            </a:ln>
            <a:effectLst/>
          </c:spPr>
        </c:marker>
      </c:pivotFmt>
      <c:pivotFmt>
        <c:idx val="22"/>
        <c:spPr>
          <a:ln w="25400" cap="rnd">
            <a:noFill/>
            <a:round/>
          </a:ln>
          <a:effectLst/>
        </c:spPr>
        <c:marker>
          <c:symbol val="circle"/>
          <c:size val="10"/>
          <c:spPr>
            <a:solidFill>
              <a:schemeClr val="accent6"/>
            </a:solidFill>
            <a:ln w="9525">
              <a:solidFill>
                <a:schemeClr val="accent6"/>
              </a:solidFill>
            </a:ln>
            <a:effectLst/>
          </c:spPr>
        </c:marker>
      </c:pivotFmt>
      <c:pivotFmt>
        <c:idx val="23"/>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pivotFmt>
      <c:pivotFmt>
        <c:idx val="24"/>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pivotFmt>
      <c:pivotFmt>
        <c:idx val="25"/>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pivotFmt>
      <c:pivotFmt>
        <c:idx val="26"/>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pivotFmt>
      <c:pivotFmt>
        <c:idx val="27"/>
        <c:spPr>
          <a:ln w="25400" cap="rnd">
            <a:noFill/>
            <a:round/>
          </a:ln>
          <a:effectLst/>
        </c:spPr>
        <c:marker>
          <c:symbol val="circle"/>
          <c:size val="10"/>
          <c:spPr>
            <a:solidFill>
              <a:schemeClr val="accent5">
                <a:lumMod val="60000"/>
              </a:schemeClr>
            </a:solidFill>
            <a:ln w="9525">
              <a:solidFill>
                <a:schemeClr val="accent5">
                  <a:lumMod val="60000"/>
                </a:schemeClr>
              </a:solidFill>
            </a:ln>
            <a:effectLst/>
          </c:spPr>
        </c:marker>
      </c:pivotFmt>
      <c:pivotFmt>
        <c:idx val="28"/>
        <c:spPr>
          <a:ln w="25400" cap="rnd">
            <a:noFill/>
            <a:round/>
          </a:ln>
          <a:effectLst/>
        </c:spPr>
        <c:marker>
          <c:symbol val="circle"/>
          <c:size val="10"/>
          <c:spPr>
            <a:solidFill>
              <a:schemeClr val="accent6">
                <a:lumMod val="60000"/>
              </a:schemeClr>
            </a:solidFill>
            <a:ln w="9525">
              <a:solidFill>
                <a:schemeClr val="accent6">
                  <a:lumMod val="60000"/>
                </a:schemeClr>
              </a:solidFill>
            </a:ln>
            <a:effectLst/>
          </c:spPr>
        </c:marker>
      </c:pivotFmt>
    </c:pivotFmts>
    <c:plotArea>
      <c:layout/>
      <c:lineChart>
        <c:grouping val="standard"/>
        <c:varyColors val="1"/>
        <c:ser>
          <c:idx val="0"/>
          <c:order val="0"/>
          <c:tx>
            <c:strRef>
              <c:f>'Pivot Tables'!$AC$3</c:f>
              <c:strCache>
                <c:ptCount val="1"/>
                <c:pt idx="0">
                  <c:v>Total</c:v>
                </c:pt>
              </c:strCache>
            </c:strRef>
          </c:tx>
          <c:spPr>
            <a:ln w="25400">
              <a:noFill/>
            </a:ln>
          </c:spPr>
          <c:marker>
            <c:symbol val="circle"/>
            <c:size val="10"/>
          </c:marker>
          <c:dPt>
            <c:idx val="0"/>
            <c:marker>
              <c:symbol val="circle"/>
              <c:size val="10"/>
              <c:spPr>
                <a:solidFill>
                  <a:schemeClr val="accent1"/>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1-AD87-4EF5-846A-0174E6E8A475}"/>
              </c:ext>
            </c:extLst>
          </c:dPt>
          <c:dPt>
            <c:idx val="1"/>
            <c:marker>
              <c:symbol val="circle"/>
              <c:size val="10"/>
              <c:spPr>
                <a:solidFill>
                  <a:schemeClr val="accent2"/>
                </a:solidFill>
                <a:ln w="9525">
                  <a:solidFill>
                    <a:schemeClr val="accent2"/>
                  </a:solidFill>
                </a:ln>
                <a:effectLst/>
              </c:spPr>
            </c:marker>
            <c:bubble3D val="0"/>
            <c:spPr>
              <a:ln w="25400" cap="rnd">
                <a:noFill/>
                <a:round/>
              </a:ln>
              <a:effectLst/>
            </c:spPr>
            <c:extLst>
              <c:ext xmlns:c16="http://schemas.microsoft.com/office/drawing/2014/chart" uri="{C3380CC4-5D6E-409C-BE32-E72D297353CC}">
                <c16:uniqueId val="{00000003-AD87-4EF5-846A-0174E6E8A475}"/>
              </c:ext>
            </c:extLst>
          </c:dPt>
          <c:dPt>
            <c:idx val="2"/>
            <c:marker>
              <c:symbol val="circle"/>
              <c:size val="10"/>
              <c:spPr>
                <a:solidFill>
                  <a:schemeClr val="accent3"/>
                </a:solidFill>
                <a:ln w="9525">
                  <a:solidFill>
                    <a:schemeClr val="accent3"/>
                  </a:solidFill>
                </a:ln>
                <a:effectLst/>
              </c:spPr>
            </c:marker>
            <c:bubble3D val="0"/>
            <c:spPr>
              <a:ln w="25400" cap="rnd">
                <a:noFill/>
                <a:round/>
              </a:ln>
              <a:effectLst/>
            </c:spPr>
            <c:extLst>
              <c:ext xmlns:c16="http://schemas.microsoft.com/office/drawing/2014/chart" uri="{C3380CC4-5D6E-409C-BE32-E72D297353CC}">
                <c16:uniqueId val="{00000005-AD87-4EF5-846A-0174E6E8A475}"/>
              </c:ext>
            </c:extLst>
          </c:dPt>
          <c:dPt>
            <c:idx val="3"/>
            <c:marker>
              <c:symbol val="circle"/>
              <c:size val="10"/>
              <c:spPr>
                <a:solidFill>
                  <a:schemeClr val="accent4"/>
                </a:solidFill>
                <a:ln w="9525">
                  <a:solidFill>
                    <a:schemeClr val="accent4"/>
                  </a:solidFill>
                </a:ln>
                <a:effectLst/>
              </c:spPr>
            </c:marker>
            <c:bubble3D val="0"/>
            <c:spPr>
              <a:ln w="25400" cap="rnd">
                <a:noFill/>
                <a:round/>
              </a:ln>
              <a:effectLst/>
            </c:spPr>
            <c:extLst>
              <c:ext xmlns:c16="http://schemas.microsoft.com/office/drawing/2014/chart" uri="{C3380CC4-5D6E-409C-BE32-E72D297353CC}">
                <c16:uniqueId val="{00000007-AD87-4EF5-846A-0174E6E8A475}"/>
              </c:ext>
            </c:extLst>
          </c:dPt>
          <c:dPt>
            <c:idx val="4"/>
            <c:marker>
              <c:symbol val="circle"/>
              <c:size val="10"/>
              <c:spPr>
                <a:solidFill>
                  <a:schemeClr val="accent5"/>
                </a:solidFill>
                <a:ln w="9525">
                  <a:solidFill>
                    <a:schemeClr val="accent5"/>
                  </a:solidFill>
                </a:ln>
                <a:effectLst/>
              </c:spPr>
            </c:marker>
            <c:bubble3D val="0"/>
            <c:spPr>
              <a:ln w="25400" cap="rnd">
                <a:noFill/>
                <a:round/>
              </a:ln>
              <a:effectLst/>
            </c:spPr>
            <c:extLst>
              <c:ext xmlns:c16="http://schemas.microsoft.com/office/drawing/2014/chart" uri="{C3380CC4-5D6E-409C-BE32-E72D297353CC}">
                <c16:uniqueId val="{00000009-AD87-4EF5-846A-0174E6E8A475}"/>
              </c:ext>
            </c:extLst>
          </c:dPt>
          <c:dPt>
            <c:idx val="5"/>
            <c:marker>
              <c:symbol val="circle"/>
              <c:size val="10"/>
              <c:spPr>
                <a:solidFill>
                  <a:schemeClr val="accent6"/>
                </a:solidFill>
                <a:ln w="9525">
                  <a:solidFill>
                    <a:schemeClr val="accent6"/>
                  </a:solidFill>
                </a:ln>
                <a:effectLst/>
              </c:spPr>
            </c:marker>
            <c:bubble3D val="0"/>
            <c:spPr>
              <a:ln w="25400" cap="rnd">
                <a:noFill/>
                <a:round/>
              </a:ln>
              <a:effectLst/>
            </c:spPr>
            <c:extLst>
              <c:ext xmlns:c16="http://schemas.microsoft.com/office/drawing/2014/chart" uri="{C3380CC4-5D6E-409C-BE32-E72D297353CC}">
                <c16:uniqueId val="{0000000B-AD87-4EF5-846A-0174E6E8A475}"/>
              </c:ext>
            </c:extLst>
          </c:dPt>
          <c:dPt>
            <c:idx val="6"/>
            <c:marker>
              <c:symbol val="circle"/>
              <c:size val="10"/>
              <c:spPr>
                <a:solidFill>
                  <a:schemeClr val="accent1">
                    <a:lumMod val="60000"/>
                  </a:schemeClr>
                </a:solidFill>
                <a:ln w="9525">
                  <a:solidFill>
                    <a:schemeClr val="accent1">
                      <a:lumMod val="60000"/>
                    </a:schemeClr>
                  </a:solidFill>
                </a:ln>
                <a:effectLst/>
              </c:spPr>
            </c:marker>
            <c:bubble3D val="0"/>
            <c:spPr>
              <a:ln w="25400" cap="rnd">
                <a:noFill/>
                <a:round/>
              </a:ln>
              <a:effectLst/>
            </c:spPr>
            <c:extLst>
              <c:ext xmlns:c16="http://schemas.microsoft.com/office/drawing/2014/chart" uri="{C3380CC4-5D6E-409C-BE32-E72D297353CC}">
                <c16:uniqueId val="{0000000D-AD87-4EF5-846A-0174E6E8A475}"/>
              </c:ext>
            </c:extLst>
          </c:dPt>
          <c:dPt>
            <c:idx val="7"/>
            <c:marker>
              <c:symbol val="circle"/>
              <c:size val="10"/>
              <c:spPr>
                <a:solidFill>
                  <a:schemeClr val="accent2">
                    <a:lumMod val="60000"/>
                  </a:schemeClr>
                </a:solidFill>
                <a:ln w="9525">
                  <a:solidFill>
                    <a:schemeClr val="accent2">
                      <a:lumMod val="60000"/>
                    </a:schemeClr>
                  </a:solidFill>
                </a:ln>
                <a:effectLst/>
              </c:spPr>
            </c:marker>
            <c:bubble3D val="0"/>
            <c:spPr>
              <a:ln w="25400" cap="rnd">
                <a:noFill/>
                <a:round/>
              </a:ln>
              <a:effectLst/>
            </c:spPr>
            <c:extLst>
              <c:ext xmlns:c16="http://schemas.microsoft.com/office/drawing/2014/chart" uri="{C3380CC4-5D6E-409C-BE32-E72D297353CC}">
                <c16:uniqueId val="{0000000F-AD87-4EF5-846A-0174E6E8A475}"/>
              </c:ext>
            </c:extLst>
          </c:dPt>
          <c:dPt>
            <c:idx val="8"/>
            <c:marker>
              <c:symbol val="circle"/>
              <c:size val="10"/>
              <c:spPr>
                <a:solidFill>
                  <a:schemeClr val="accent3">
                    <a:lumMod val="60000"/>
                  </a:schemeClr>
                </a:solidFill>
                <a:ln w="9525">
                  <a:solidFill>
                    <a:schemeClr val="accent3">
                      <a:lumMod val="60000"/>
                    </a:schemeClr>
                  </a:solidFill>
                </a:ln>
                <a:effectLst/>
              </c:spPr>
            </c:marker>
            <c:bubble3D val="0"/>
            <c:spPr>
              <a:ln w="25400" cap="rnd">
                <a:noFill/>
                <a:round/>
              </a:ln>
              <a:effectLst/>
            </c:spPr>
            <c:extLst>
              <c:ext xmlns:c16="http://schemas.microsoft.com/office/drawing/2014/chart" uri="{C3380CC4-5D6E-409C-BE32-E72D297353CC}">
                <c16:uniqueId val="{00000011-AD87-4EF5-846A-0174E6E8A475}"/>
              </c:ext>
            </c:extLst>
          </c:dPt>
          <c:dPt>
            <c:idx val="9"/>
            <c:marker>
              <c:symbol val="circle"/>
              <c:size val="10"/>
              <c:spPr>
                <a:solidFill>
                  <a:schemeClr val="accent4">
                    <a:lumMod val="60000"/>
                  </a:schemeClr>
                </a:solidFill>
                <a:ln w="9525">
                  <a:solidFill>
                    <a:schemeClr val="accent4">
                      <a:lumMod val="60000"/>
                    </a:schemeClr>
                  </a:solidFill>
                </a:ln>
                <a:effectLst/>
              </c:spPr>
            </c:marker>
            <c:bubble3D val="0"/>
            <c:spPr>
              <a:ln w="25400" cap="rnd">
                <a:noFill/>
                <a:round/>
              </a:ln>
              <a:effectLst/>
            </c:spPr>
            <c:extLst>
              <c:ext xmlns:c16="http://schemas.microsoft.com/office/drawing/2014/chart" uri="{C3380CC4-5D6E-409C-BE32-E72D297353CC}">
                <c16:uniqueId val="{00000013-AD87-4EF5-846A-0174E6E8A475}"/>
              </c:ext>
            </c:extLst>
          </c:dPt>
          <c:dPt>
            <c:idx val="10"/>
            <c:marker>
              <c:symbol val="circle"/>
              <c:size val="10"/>
              <c:spPr>
                <a:solidFill>
                  <a:schemeClr val="accent5">
                    <a:lumMod val="60000"/>
                  </a:schemeClr>
                </a:solidFill>
                <a:ln w="9525">
                  <a:solidFill>
                    <a:schemeClr val="accent5">
                      <a:lumMod val="60000"/>
                    </a:schemeClr>
                  </a:solidFill>
                </a:ln>
                <a:effectLst/>
              </c:spPr>
            </c:marker>
            <c:bubble3D val="0"/>
            <c:spPr>
              <a:ln w="25400" cap="rnd">
                <a:noFill/>
                <a:round/>
              </a:ln>
              <a:effectLst/>
            </c:spPr>
            <c:extLst>
              <c:ext xmlns:c16="http://schemas.microsoft.com/office/drawing/2014/chart" uri="{C3380CC4-5D6E-409C-BE32-E72D297353CC}">
                <c16:uniqueId val="{00000015-AD87-4EF5-846A-0174E6E8A475}"/>
              </c:ext>
            </c:extLst>
          </c:dPt>
          <c:dPt>
            <c:idx val="11"/>
            <c:marker>
              <c:symbol val="circle"/>
              <c:size val="10"/>
              <c:spPr>
                <a:solidFill>
                  <a:schemeClr val="accent6">
                    <a:lumMod val="60000"/>
                  </a:schemeClr>
                </a:solidFill>
                <a:ln w="9525">
                  <a:solidFill>
                    <a:schemeClr val="accent6">
                      <a:lumMod val="60000"/>
                    </a:schemeClr>
                  </a:solidFill>
                </a:ln>
                <a:effectLst/>
              </c:spPr>
            </c:marker>
            <c:bubble3D val="0"/>
            <c:spPr>
              <a:ln w="25400" cap="rnd">
                <a:noFill/>
                <a:round/>
              </a:ln>
              <a:effectLst/>
            </c:spPr>
            <c:extLst>
              <c:ext xmlns:c16="http://schemas.microsoft.com/office/drawing/2014/chart" uri="{C3380CC4-5D6E-409C-BE32-E72D297353CC}">
                <c16:uniqueId val="{00000017-AD87-4EF5-846A-0174E6E8A475}"/>
              </c:ext>
            </c:extLst>
          </c:dPt>
          <c:cat>
            <c:strRef>
              <c:f>'Pivot Tables'!$AB$4:$AB$16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Tables'!$AC$4:$AC$16</c:f>
              <c:numCache>
                <c:formatCode>[&gt;1000000]0,,"M";[&gt;1000]0,"K";0</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smooth val="0"/>
          <c:extLst>
            <c:ext xmlns:c16="http://schemas.microsoft.com/office/drawing/2014/chart" uri="{C3380CC4-5D6E-409C-BE32-E72D297353CC}">
              <c16:uniqueId val="{00000018-AD87-4EF5-846A-0174E6E8A475}"/>
            </c:ext>
          </c:extLst>
        </c:ser>
        <c:dLbls>
          <c:showLegendKey val="0"/>
          <c:showVal val="0"/>
          <c:showCatName val="0"/>
          <c:showSerName val="0"/>
          <c:showPercent val="0"/>
          <c:showBubbleSize val="0"/>
        </c:dLbls>
        <c:marker val="1"/>
        <c:smooth val="0"/>
        <c:axId val="814917920"/>
        <c:axId val="961970864"/>
      </c:lineChart>
      <c:catAx>
        <c:axId val="81491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0864"/>
        <c:crosses val="autoZero"/>
        <c:auto val="1"/>
        <c:lblAlgn val="ctr"/>
        <c:lblOffset val="100"/>
        <c:noMultiLvlLbl val="0"/>
      </c:catAx>
      <c:valAx>
        <c:axId val="961970864"/>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179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Tables!SalesPreShapeMode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59300"/>
          </a:solidFill>
          <a:ln>
            <a:solidFill>
              <a:srgbClr val="F59300"/>
            </a:solidFill>
          </a:ln>
          <a:effectLst/>
        </c:spPr>
      </c:pivotFmt>
      <c:pivotFmt>
        <c:idx val="2"/>
        <c:spPr>
          <a:solidFill>
            <a:srgbClr val="B8005C"/>
          </a:solidFill>
          <a:ln>
            <a:solidFill>
              <a:srgbClr val="B8005C"/>
            </a:solidFill>
          </a:ln>
          <a:effectLst/>
        </c:spPr>
      </c:pivotFmt>
      <c:pivotFmt>
        <c:idx val="3"/>
        <c:spPr>
          <a:solidFill>
            <a:srgbClr val="04AEB4"/>
          </a:solidFill>
          <a:ln>
            <a:solidFill>
              <a:srgbClr val="04AEB4"/>
            </a:solidFill>
          </a:ln>
          <a:effectLst/>
        </c:spPr>
      </c:pivotFmt>
      <c:pivotFmt>
        <c:idx val="4"/>
        <c:spPr>
          <a:solidFill>
            <a:srgbClr val="660033"/>
          </a:solidFill>
          <a:ln>
            <a:solidFill>
              <a:srgbClr val="660033"/>
            </a:solid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0033"/>
          </a:solidFill>
          <a:ln>
            <a:solidFill>
              <a:srgbClr val="660033"/>
            </a:solidFill>
          </a:ln>
          <a:effectLst/>
        </c:spPr>
      </c:pivotFmt>
      <c:pivotFmt>
        <c:idx val="7"/>
        <c:spPr>
          <a:solidFill>
            <a:srgbClr val="04AEB4"/>
          </a:solidFill>
          <a:ln>
            <a:solidFill>
              <a:srgbClr val="04AEB4"/>
            </a:solidFill>
          </a:ln>
          <a:effectLst/>
        </c:spPr>
      </c:pivotFmt>
      <c:pivotFmt>
        <c:idx val="8"/>
        <c:spPr>
          <a:solidFill>
            <a:srgbClr val="B8005C"/>
          </a:solidFill>
          <a:ln>
            <a:solidFill>
              <a:srgbClr val="B8005C"/>
            </a:solidFill>
          </a:ln>
          <a:effectLst/>
        </c:spPr>
      </c:pivotFmt>
      <c:pivotFmt>
        <c:idx val="9"/>
        <c:spPr>
          <a:solidFill>
            <a:srgbClr val="F59300"/>
          </a:solidFill>
          <a:ln>
            <a:solidFill>
              <a:srgbClr val="F59300"/>
            </a:solid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60033"/>
          </a:solidFill>
          <a:ln>
            <a:solidFill>
              <a:srgbClr val="660033"/>
            </a:solidFill>
          </a:ln>
          <a:effectLst/>
        </c:spPr>
      </c:pivotFmt>
      <c:pivotFmt>
        <c:idx val="12"/>
        <c:spPr>
          <a:solidFill>
            <a:srgbClr val="04AEB4"/>
          </a:solidFill>
          <a:ln>
            <a:solidFill>
              <a:srgbClr val="04AEB4"/>
            </a:solidFill>
          </a:ln>
          <a:effectLst/>
        </c:spPr>
      </c:pivotFmt>
      <c:pivotFmt>
        <c:idx val="13"/>
        <c:spPr>
          <a:solidFill>
            <a:srgbClr val="B8005C"/>
          </a:solidFill>
          <a:ln>
            <a:solidFill>
              <a:srgbClr val="B8005C"/>
            </a:solidFill>
          </a:ln>
          <a:effectLst/>
        </c:spPr>
      </c:pivotFmt>
      <c:pivotFmt>
        <c:idx val="14"/>
        <c:spPr>
          <a:solidFill>
            <a:srgbClr val="F59300"/>
          </a:solidFill>
          <a:ln>
            <a:solidFill>
              <a:srgbClr val="F59300"/>
            </a:solidFill>
          </a:ln>
          <a:effectLst/>
        </c:spPr>
      </c:pivotFmt>
    </c:pivotFmts>
    <c:plotArea>
      <c:layout/>
      <c:barChart>
        <c:barDir val="bar"/>
        <c:grouping val="clustered"/>
        <c:varyColors val="1"/>
        <c:ser>
          <c:idx val="0"/>
          <c:order val="0"/>
          <c:tx>
            <c:strRef>
              <c:f>'Pivot Tables'!$AX$3</c:f>
              <c:strCache>
                <c:ptCount val="1"/>
                <c:pt idx="0">
                  <c:v>Total</c:v>
                </c:pt>
              </c:strCache>
            </c:strRef>
          </c:tx>
          <c:invertIfNegative val="0"/>
          <c:dPt>
            <c:idx val="0"/>
            <c:invertIfNegative val="0"/>
            <c:bubble3D val="0"/>
            <c:spPr>
              <a:solidFill>
                <a:srgbClr val="660033"/>
              </a:solidFill>
              <a:ln>
                <a:solidFill>
                  <a:srgbClr val="660033"/>
                </a:solidFill>
              </a:ln>
              <a:effectLst/>
            </c:spPr>
            <c:extLst>
              <c:ext xmlns:c16="http://schemas.microsoft.com/office/drawing/2014/chart" uri="{C3380CC4-5D6E-409C-BE32-E72D297353CC}">
                <c16:uniqueId val="{00000001-A2CB-47CE-887A-6E5742FED44D}"/>
              </c:ext>
            </c:extLst>
          </c:dPt>
          <c:dPt>
            <c:idx val="1"/>
            <c:invertIfNegative val="0"/>
            <c:bubble3D val="0"/>
            <c:spPr>
              <a:solidFill>
                <a:srgbClr val="04AEB4"/>
              </a:solidFill>
              <a:ln>
                <a:solidFill>
                  <a:srgbClr val="04AEB4"/>
                </a:solidFill>
              </a:ln>
              <a:effectLst/>
            </c:spPr>
            <c:extLst>
              <c:ext xmlns:c16="http://schemas.microsoft.com/office/drawing/2014/chart" uri="{C3380CC4-5D6E-409C-BE32-E72D297353CC}">
                <c16:uniqueId val="{00000003-A2CB-47CE-887A-6E5742FED44D}"/>
              </c:ext>
            </c:extLst>
          </c:dPt>
          <c:dPt>
            <c:idx val="2"/>
            <c:invertIfNegative val="0"/>
            <c:bubble3D val="0"/>
            <c:spPr>
              <a:solidFill>
                <a:srgbClr val="F59300"/>
              </a:solidFill>
              <a:ln>
                <a:solidFill>
                  <a:srgbClr val="F59300"/>
                </a:solidFill>
              </a:ln>
              <a:effectLst/>
            </c:spPr>
            <c:extLst>
              <c:ext xmlns:c16="http://schemas.microsoft.com/office/drawing/2014/chart" uri="{C3380CC4-5D6E-409C-BE32-E72D297353CC}">
                <c16:uniqueId val="{00000005-A2CB-47CE-887A-6E5742FED44D}"/>
              </c:ext>
            </c:extLst>
          </c:dPt>
          <c:dPt>
            <c:idx val="3"/>
            <c:invertIfNegative val="0"/>
            <c:bubble3D val="0"/>
            <c:spPr>
              <a:solidFill>
                <a:srgbClr val="B8005C"/>
              </a:solidFill>
              <a:ln>
                <a:solidFill>
                  <a:srgbClr val="B8005C"/>
                </a:solidFill>
              </a:ln>
              <a:effectLst/>
            </c:spPr>
            <c:extLst>
              <c:ext xmlns:c16="http://schemas.microsoft.com/office/drawing/2014/chart" uri="{C3380CC4-5D6E-409C-BE32-E72D297353CC}">
                <c16:uniqueId val="{00000007-A2CB-47CE-887A-6E5742FED4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Tables'!$AW$4:$AW$8</c:f>
              <c:strCache>
                <c:ptCount val="4"/>
                <c:pt idx="0">
                  <c:v>Economy</c:v>
                </c:pt>
                <c:pt idx="1">
                  <c:v>Economy Plus</c:v>
                </c:pt>
                <c:pt idx="2">
                  <c:v>Priority</c:v>
                </c:pt>
                <c:pt idx="3">
                  <c:v>Immediate</c:v>
                </c:pt>
              </c:strCache>
            </c:strRef>
          </c:cat>
          <c:val>
            <c:numRef>
              <c:f>'Pivot Tables'!$AX$4:$AX$8</c:f>
              <c:numCache>
                <c:formatCode>[&gt;1000000]0,,"M";[&gt;1000]0,"K";0</c:formatCode>
                <c:ptCount val="4"/>
                <c:pt idx="0">
                  <c:v>574</c:v>
                </c:pt>
                <c:pt idx="1">
                  <c:v>198</c:v>
                </c:pt>
                <c:pt idx="2">
                  <c:v>127</c:v>
                </c:pt>
                <c:pt idx="3">
                  <c:v>47</c:v>
                </c:pt>
              </c:numCache>
            </c:numRef>
          </c:val>
          <c:extLst>
            <c:ext xmlns:c16="http://schemas.microsoft.com/office/drawing/2014/chart" uri="{C3380CC4-5D6E-409C-BE32-E72D297353CC}">
              <c16:uniqueId val="{00000008-A2CB-47CE-887A-6E5742FED44D}"/>
            </c:ext>
          </c:extLst>
        </c:ser>
        <c:dLbls>
          <c:dLblPos val="outEnd"/>
          <c:showLegendKey val="0"/>
          <c:showVal val="1"/>
          <c:showCatName val="0"/>
          <c:showSerName val="0"/>
          <c:showPercent val="0"/>
          <c:showBubbleSize val="0"/>
        </c:dLbls>
        <c:gapWidth val="182"/>
        <c:axId val="1101181248"/>
        <c:axId val="523853551"/>
      </c:barChart>
      <c:catAx>
        <c:axId val="1101181248"/>
        <c:scaling>
          <c:orientation val="minMax"/>
        </c:scaling>
        <c:delete val="0"/>
        <c:axPos val="l"/>
        <c:numFmt formatCode="General" sourceLinked="1"/>
        <c:majorTickMark val="out"/>
        <c:minorTickMark val="none"/>
        <c:tickLblPos val="nextTo"/>
        <c:spPr>
          <a:noFill/>
          <a:ln w="9525" cap="flat" cmpd="sng" algn="ctr">
            <a:noFill/>
            <a:round/>
          </a:ln>
          <a:effectLst/>
        </c:spPr>
        <c:txPr>
          <a:bodyPr rot="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23853551"/>
        <c:crosses val="autoZero"/>
        <c:auto val="1"/>
        <c:lblAlgn val="ctr"/>
        <c:lblOffset val="100"/>
        <c:noMultiLvlLbl val="0"/>
      </c:catAx>
      <c:valAx>
        <c:axId val="523853551"/>
        <c:scaling>
          <c:orientation val="minMax"/>
        </c:scaling>
        <c:delete val="1"/>
        <c:axPos val="b"/>
        <c:numFmt formatCode="[&gt;1000000]0,,&quot;M&quot;;[&gt;1000]0,&quot;K&quot;;0" sourceLinked="1"/>
        <c:majorTickMark val="out"/>
        <c:minorTickMark val="none"/>
        <c:tickLblPos val="nextTo"/>
        <c:crossAx val="11011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Tables!CategoryPerProfitPerMomth</c:name>
    <c:fmtId val="2"/>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B8005C"/>
            </a:solidFill>
            <a:round/>
          </a:ln>
          <a:effectLst/>
        </c:spPr>
        <c:marker>
          <c:symbol val="circle"/>
          <c:size val="5"/>
          <c:spPr>
            <a:solidFill>
              <a:srgbClr val="B8005C"/>
            </a:solidFill>
            <a:ln w="9525">
              <a:solidFill>
                <a:srgbClr val="B8005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F59300"/>
            </a:solidFill>
            <a:round/>
          </a:ln>
          <a:effectLst/>
        </c:spPr>
        <c:marker>
          <c:symbol val="circle"/>
          <c:size val="5"/>
          <c:spPr>
            <a:solidFill>
              <a:srgbClr val="F59300"/>
            </a:solidFill>
            <a:ln w="9525">
              <a:solidFill>
                <a:srgbClr val="F593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04AEB4"/>
            </a:solidFill>
            <a:round/>
          </a:ln>
          <a:effectLst/>
        </c:spPr>
        <c:marker>
          <c:symbol val="circle"/>
          <c:size val="5"/>
          <c:spPr>
            <a:solidFill>
              <a:srgbClr val="04AEB4"/>
            </a:solidFill>
            <a:ln w="9525">
              <a:solidFill>
                <a:srgbClr val="04AEB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'Pivot Tables'!$BJ$3:$BJ$4</c:f>
              <c:strCache>
                <c:ptCount val="1"/>
                <c:pt idx="0">
                  <c:v>Furniture</c:v>
                </c:pt>
              </c:strCache>
            </c:strRef>
          </c:tx>
          <c:spPr>
            <a:ln w="28575" cap="rnd">
              <a:solidFill>
                <a:srgbClr val="B8005C"/>
              </a:solidFill>
              <a:round/>
            </a:ln>
            <a:effectLst/>
          </c:spPr>
          <c:marker>
            <c:symbol val="circle"/>
            <c:size val="5"/>
            <c:spPr>
              <a:solidFill>
                <a:srgbClr val="B8005C"/>
              </a:solidFill>
              <a:ln w="9525">
                <a:solidFill>
                  <a:srgbClr val="B8005C"/>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Tables'!$BJ$5:$BJ$17</c:f>
              <c:numCache>
                <c:formatCode>[&gt;1000000]0,,"M";[&gt;1000]0,"K";0</c:formatCode>
                <c:ptCount val="12"/>
                <c:pt idx="0">
                  <c:v>-525</c:v>
                </c:pt>
                <c:pt idx="1">
                  <c:v>1855</c:v>
                </c:pt>
                <c:pt idx="2">
                  <c:v>-1315</c:v>
                </c:pt>
                <c:pt idx="3">
                  <c:v>-53</c:v>
                </c:pt>
                <c:pt idx="4">
                  <c:v>-1579</c:v>
                </c:pt>
                <c:pt idx="5">
                  <c:v>2986</c:v>
                </c:pt>
                <c:pt idx="6">
                  <c:v>1258</c:v>
                </c:pt>
                <c:pt idx="7">
                  <c:v>3449</c:v>
                </c:pt>
                <c:pt idx="8">
                  <c:v>912</c:v>
                </c:pt>
                <c:pt idx="9">
                  <c:v>1400</c:v>
                </c:pt>
                <c:pt idx="10">
                  <c:v>-1713</c:v>
                </c:pt>
                <c:pt idx="11">
                  <c:v>1195</c:v>
                </c:pt>
              </c:numCache>
            </c:numRef>
          </c:val>
          <c:smooth val="0"/>
          <c:extLst>
            <c:ext xmlns:c16="http://schemas.microsoft.com/office/drawing/2014/chart" uri="{C3380CC4-5D6E-409C-BE32-E72D297353CC}">
              <c16:uniqueId val="{00000000-D74A-4A80-A6F3-60F46802C9E2}"/>
            </c:ext>
          </c:extLst>
        </c:ser>
        <c:ser>
          <c:idx val="1"/>
          <c:order val="1"/>
          <c:tx>
            <c:strRef>
              <c:f>'Pivot Tables'!$BK$3:$BK$4</c:f>
              <c:strCache>
                <c:ptCount val="1"/>
                <c:pt idx="0">
                  <c:v>Office Supplies</c:v>
                </c:pt>
              </c:strCache>
            </c:strRef>
          </c:tx>
          <c:spPr>
            <a:ln w="28575" cap="rnd">
              <a:solidFill>
                <a:srgbClr val="F59300"/>
              </a:solidFill>
              <a:round/>
            </a:ln>
            <a:effectLst/>
          </c:spPr>
          <c:marker>
            <c:symbol val="circle"/>
            <c:size val="5"/>
            <c:spPr>
              <a:solidFill>
                <a:srgbClr val="F59300"/>
              </a:solidFill>
              <a:ln w="9525">
                <a:solidFill>
                  <a:srgbClr val="F59300"/>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Tables'!$BK$5:$BK$17</c:f>
              <c:numCache>
                <c:formatCode>[&gt;1000000]0,,"M";[&gt;1000]0,"K";0</c:formatCode>
                <c:ptCount val="12"/>
                <c:pt idx="0">
                  <c:v>1586</c:v>
                </c:pt>
                <c:pt idx="1">
                  <c:v>761</c:v>
                </c:pt>
                <c:pt idx="2">
                  <c:v>2408</c:v>
                </c:pt>
                <c:pt idx="3">
                  <c:v>879</c:v>
                </c:pt>
                <c:pt idx="4">
                  <c:v>2668</c:v>
                </c:pt>
                <c:pt idx="5">
                  <c:v>2640</c:v>
                </c:pt>
                <c:pt idx="6">
                  <c:v>2666</c:v>
                </c:pt>
                <c:pt idx="7">
                  <c:v>5925</c:v>
                </c:pt>
                <c:pt idx="8">
                  <c:v>2437</c:v>
                </c:pt>
                <c:pt idx="9">
                  <c:v>1757</c:v>
                </c:pt>
                <c:pt idx="10">
                  <c:v>2371</c:v>
                </c:pt>
                <c:pt idx="11">
                  <c:v>5710</c:v>
                </c:pt>
              </c:numCache>
            </c:numRef>
          </c:val>
          <c:smooth val="0"/>
          <c:extLst>
            <c:ext xmlns:c16="http://schemas.microsoft.com/office/drawing/2014/chart" uri="{C3380CC4-5D6E-409C-BE32-E72D297353CC}">
              <c16:uniqueId val="{00000001-D74A-4A80-A6F3-60F46802C9E2}"/>
            </c:ext>
          </c:extLst>
        </c:ser>
        <c:ser>
          <c:idx val="2"/>
          <c:order val="2"/>
          <c:tx>
            <c:strRef>
              <c:f>'Pivot Tables'!$BL$3:$BL$4</c:f>
              <c:strCache>
                <c:ptCount val="1"/>
                <c:pt idx="0">
                  <c:v>Technology</c:v>
                </c:pt>
              </c:strCache>
            </c:strRef>
          </c:tx>
          <c:spPr>
            <a:ln w="28575" cap="rnd">
              <a:solidFill>
                <a:srgbClr val="04AEB4"/>
              </a:solidFill>
              <a:round/>
            </a:ln>
            <a:effectLst/>
          </c:spPr>
          <c:marker>
            <c:symbol val="circle"/>
            <c:size val="5"/>
            <c:spPr>
              <a:solidFill>
                <a:srgbClr val="04AEB4"/>
              </a:solidFill>
              <a:ln w="9525">
                <a:solidFill>
                  <a:srgbClr val="04AEB4"/>
                </a:solidFill>
              </a:ln>
              <a:effectLst/>
            </c:spPr>
          </c:marker>
          <c:cat>
            <c:strRef>
              <c:f>'Pivot Tables'!$BI$5:$BI$17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Tables'!$BL$5:$BL$17</c:f>
              <c:numCache>
                <c:formatCode>[&gt;1000000]0,,"M";[&gt;1000]0,"K";0</c:formatCode>
                <c:ptCount val="12"/>
                <c:pt idx="0">
                  <c:v>1010</c:v>
                </c:pt>
                <c:pt idx="1">
                  <c:v>1594</c:v>
                </c:pt>
                <c:pt idx="2">
                  <c:v>1351</c:v>
                </c:pt>
                <c:pt idx="3">
                  <c:v>182</c:v>
                </c:pt>
                <c:pt idx="4">
                  <c:v>3995</c:v>
                </c:pt>
                <c:pt idx="5">
                  <c:v>4070</c:v>
                </c:pt>
                <c:pt idx="6">
                  <c:v>2762</c:v>
                </c:pt>
                <c:pt idx="7">
                  <c:v>6265</c:v>
                </c:pt>
                <c:pt idx="8">
                  <c:v>1543</c:v>
                </c:pt>
                <c:pt idx="9">
                  <c:v>1717</c:v>
                </c:pt>
                <c:pt idx="10">
                  <c:v>609</c:v>
                </c:pt>
                <c:pt idx="11">
                  <c:v>1447</c:v>
                </c:pt>
              </c:numCache>
            </c:numRef>
          </c:val>
          <c:smooth val="0"/>
          <c:extLst>
            <c:ext xmlns:c16="http://schemas.microsoft.com/office/drawing/2014/chart" uri="{C3380CC4-5D6E-409C-BE32-E72D297353CC}">
              <c16:uniqueId val="{00000002-D74A-4A80-A6F3-60F46802C9E2}"/>
            </c:ext>
          </c:extLst>
        </c:ser>
        <c:dLbls>
          <c:showLegendKey val="0"/>
          <c:showVal val="0"/>
          <c:showCatName val="0"/>
          <c:showSerName val="0"/>
          <c:showPercent val="0"/>
          <c:showBubbleSize val="0"/>
        </c:dLbls>
        <c:marker val="1"/>
        <c:smooth val="0"/>
        <c:axId val="1319773775"/>
        <c:axId val="391650767"/>
      </c:lineChart>
      <c:catAx>
        <c:axId val="131977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50767"/>
        <c:crosses val="autoZero"/>
        <c:auto val="1"/>
        <c:lblAlgn val="ctr"/>
        <c:lblOffset val="100"/>
        <c:noMultiLvlLbl val="0"/>
      </c:catAx>
      <c:valAx>
        <c:axId val="3916507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7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Tables!SalesPerSub-CategoryAndOrder</c:name>
    <c:fmtId val="2"/>
  </c:pivotSource>
  <c:chart>
    <c:autoTitleDeleted val="0"/>
    <c:pivotFmts>
      <c:pivotFmt>
        <c:idx val="0"/>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B800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B800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B800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Tables'!$CE$3</c:f>
              <c:strCache>
                <c:ptCount val="1"/>
                <c:pt idx="0">
                  <c:v>Distinct Count of Order ID</c:v>
                </c:pt>
              </c:strCache>
            </c:strRef>
          </c:tx>
          <c:spPr>
            <a:solidFill>
              <a:srgbClr val="04AEB4"/>
            </a:solidFill>
            <a:ln>
              <a:solidFill>
                <a:srgbClr val="04AEB4"/>
              </a:solidFill>
            </a:ln>
            <a:effectLst/>
          </c:spPr>
          <c:invertIfNegative val="0"/>
          <c:cat>
            <c:strRef>
              <c:f>'Pivot Tables'!$CD$4:$CD$21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Tables'!$CE$4:$CE$21</c:f>
              <c:numCache>
                <c:formatCode>[&gt;1000000]0,,"M";[&gt;1000]0,"K";0</c:formatCode>
                <c:ptCount val="17"/>
                <c:pt idx="0">
                  <c:v>75</c:v>
                </c:pt>
                <c:pt idx="1">
                  <c:v>50</c:v>
                </c:pt>
                <c:pt idx="2">
                  <c:v>238</c:v>
                </c:pt>
                <c:pt idx="3">
                  <c:v>219</c:v>
                </c:pt>
                <c:pt idx="4">
                  <c:v>81</c:v>
                </c:pt>
                <c:pt idx="5">
                  <c:v>88</c:v>
                </c:pt>
                <c:pt idx="6">
                  <c:v>85</c:v>
                </c:pt>
                <c:pt idx="7">
                  <c:v>84</c:v>
                </c:pt>
                <c:pt idx="8">
                  <c:v>96</c:v>
                </c:pt>
                <c:pt idx="9">
                  <c:v>78</c:v>
                </c:pt>
                <c:pt idx="10">
                  <c:v>86</c:v>
                </c:pt>
                <c:pt idx="11">
                  <c:v>75</c:v>
                </c:pt>
                <c:pt idx="12">
                  <c:v>71</c:v>
                </c:pt>
                <c:pt idx="13">
                  <c:v>92</c:v>
                </c:pt>
                <c:pt idx="14">
                  <c:v>223</c:v>
                </c:pt>
                <c:pt idx="15">
                  <c:v>77</c:v>
                </c:pt>
                <c:pt idx="16">
                  <c:v>17</c:v>
                </c:pt>
              </c:numCache>
            </c:numRef>
          </c:val>
          <c:extLst>
            <c:ext xmlns:c16="http://schemas.microsoft.com/office/drawing/2014/chart" uri="{C3380CC4-5D6E-409C-BE32-E72D297353CC}">
              <c16:uniqueId val="{00000000-A655-4965-878B-D271B26B973B}"/>
            </c:ext>
          </c:extLst>
        </c:ser>
        <c:dLbls>
          <c:showLegendKey val="0"/>
          <c:showVal val="0"/>
          <c:showCatName val="0"/>
          <c:showSerName val="0"/>
          <c:showPercent val="0"/>
          <c:showBubbleSize val="0"/>
        </c:dLbls>
        <c:gapWidth val="219"/>
        <c:overlap val="-27"/>
        <c:axId val="1291738575"/>
        <c:axId val="1291611343"/>
      </c:barChart>
      <c:lineChart>
        <c:grouping val="standard"/>
        <c:varyColors val="0"/>
        <c:ser>
          <c:idx val="1"/>
          <c:order val="1"/>
          <c:tx>
            <c:strRef>
              <c:f>'Pivot Tables'!$CF$3</c:f>
              <c:strCache>
                <c:ptCount val="1"/>
                <c:pt idx="0">
                  <c:v>Sum of Sales</c:v>
                </c:pt>
              </c:strCache>
            </c:strRef>
          </c:tx>
          <c:spPr>
            <a:ln w="28575" cap="rnd">
              <a:solidFill>
                <a:srgbClr val="B8005C"/>
              </a:solidFill>
              <a:round/>
            </a:ln>
            <a:effectLst/>
          </c:spPr>
          <c:marker>
            <c:symbol val="none"/>
          </c:marker>
          <c:cat>
            <c:strRef>
              <c:f>'Pivot Tables'!$CD$4:$CD$21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Tables'!$CF$4:$CF$21</c:f>
              <c:numCache>
                <c:formatCode>[&gt;1000000]0,,"M";[&gt;1000]0,"K";0</c:formatCode>
                <c:ptCount val="17"/>
                <c:pt idx="0">
                  <c:v>25616</c:v>
                </c:pt>
                <c:pt idx="1">
                  <c:v>48327</c:v>
                </c:pt>
                <c:pt idx="2">
                  <c:v>30843</c:v>
                </c:pt>
                <c:pt idx="3">
                  <c:v>18755</c:v>
                </c:pt>
                <c:pt idx="4">
                  <c:v>68726</c:v>
                </c:pt>
                <c:pt idx="5">
                  <c:v>43951</c:v>
                </c:pt>
                <c:pt idx="6">
                  <c:v>66684</c:v>
                </c:pt>
                <c:pt idx="7">
                  <c:v>8035</c:v>
                </c:pt>
                <c:pt idx="8">
                  <c:v>4639</c:v>
                </c:pt>
                <c:pt idx="9">
                  <c:v>14888</c:v>
                </c:pt>
                <c:pt idx="10">
                  <c:v>3145</c:v>
                </c:pt>
                <c:pt idx="11">
                  <c:v>46337</c:v>
                </c:pt>
                <c:pt idx="12">
                  <c:v>7362</c:v>
                </c:pt>
                <c:pt idx="13">
                  <c:v>71397</c:v>
                </c:pt>
                <c:pt idx="14">
                  <c:v>59758</c:v>
                </c:pt>
                <c:pt idx="15">
                  <c:v>9026</c:v>
                </c:pt>
                <c:pt idx="16">
                  <c:v>21391</c:v>
                </c:pt>
              </c:numCache>
            </c:numRef>
          </c:val>
          <c:smooth val="0"/>
          <c:extLst>
            <c:ext xmlns:c16="http://schemas.microsoft.com/office/drawing/2014/chart" uri="{C3380CC4-5D6E-409C-BE32-E72D297353CC}">
              <c16:uniqueId val="{00000001-A655-4965-878B-D271B26B973B}"/>
            </c:ext>
          </c:extLst>
        </c:ser>
        <c:dLbls>
          <c:showLegendKey val="0"/>
          <c:showVal val="0"/>
          <c:showCatName val="0"/>
          <c:showSerName val="0"/>
          <c:showPercent val="0"/>
          <c:showBubbleSize val="0"/>
        </c:dLbls>
        <c:marker val="1"/>
        <c:smooth val="0"/>
        <c:axId val="1291707487"/>
        <c:axId val="1291623823"/>
      </c:lineChart>
      <c:catAx>
        <c:axId val="129170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23823"/>
        <c:crosses val="autoZero"/>
        <c:auto val="1"/>
        <c:lblAlgn val="ctr"/>
        <c:lblOffset val="100"/>
        <c:noMultiLvlLbl val="0"/>
      </c:catAx>
      <c:valAx>
        <c:axId val="1291623823"/>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07487"/>
        <c:crosses val="autoZero"/>
        <c:crossBetween val="between"/>
      </c:valAx>
      <c:valAx>
        <c:axId val="1291611343"/>
        <c:scaling>
          <c:orientation val="minMax"/>
        </c:scaling>
        <c:delete val="0"/>
        <c:axPos val="r"/>
        <c:numFmt formatCode="[&gt;1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38575"/>
        <c:crosses val="max"/>
        <c:crossBetween val="between"/>
      </c:valAx>
      <c:catAx>
        <c:axId val="1291738575"/>
        <c:scaling>
          <c:orientation val="minMax"/>
        </c:scaling>
        <c:delete val="1"/>
        <c:axPos val="b"/>
        <c:numFmt formatCode="General" sourceLinked="1"/>
        <c:majorTickMark val="out"/>
        <c:minorTickMark val="none"/>
        <c:tickLblPos val="nextTo"/>
        <c:crossAx val="12916113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Tables!PivotTable10</c:name>
    <c:fmtId val="2"/>
  </c:pivotSource>
  <c:chart>
    <c:autoTitleDeleted val="1"/>
    <c:pivotFmts>
      <c:pivotFmt>
        <c:idx val="0"/>
        <c:spPr>
          <a:solidFill>
            <a:srgbClr val="660033"/>
          </a:solidFill>
          <a:ln>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60033"/>
          </a:solidFill>
          <a:ln>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33"/>
          </a:solidFill>
          <a:ln>
            <a:solidFill>
              <a:srgbClr val="6600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Tables'!$FJ$4</c:f>
              <c:strCache>
                <c:ptCount val="1"/>
                <c:pt idx="0">
                  <c:v>Total</c:v>
                </c:pt>
              </c:strCache>
            </c:strRef>
          </c:tx>
          <c:spPr>
            <a:solidFill>
              <a:srgbClr val="660033"/>
            </a:solidFill>
            <a:ln>
              <a:solidFill>
                <a:srgbClr val="66003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Tables'!$FI$5:$FI$20</c:f>
              <c:strCache>
                <c:ptCount val="15"/>
                <c:pt idx="0">
                  <c:v>Denmark</c:v>
                </c:pt>
                <c:pt idx="1">
                  <c:v>Finland</c:v>
                </c:pt>
                <c:pt idx="2">
                  <c:v>Norway</c:v>
                </c:pt>
                <c:pt idx="3">
                  <c:v>Portugal</c:v>
                </c:pt>
                <c:pt idx="4">
                  <c:v>Switzerland</c:v>
                </c:pt>
                <c:pt idx="5">
                  <c:v>Ireland</c:v>
                </c:pt>
                <c:pt idx="6">
                  <c:v>Belgium</c:v>
                </c:pt>
                <c:pt idx="7">
                  <c:v>Sweden</c:v>
                </c:pt>
                <c:pt idx="8">
                  <c:v>Austria</c:v>
                </c:pt>
                <c:pt idx="9">
                  <c:v>Netherlands</c:v>
                </c:pt>
                <c:pt idx="10">
                  <c:v>Spain</c:v>
                </c:pt>
                <c:pt idx="11">
                  <c:v>Italy</c:v>
                </c:pt>
                <c:pt idx="12">
                  <c:v>United Kingdom</c:v>
                </c:pt>
                <c:pt idx="13">
                  <c:v>Germany</c:v>
                </c:pt>
                <c:pt idx="14">
                  <c:v>France</c:v>
                </c:pt>
              </c:strCache>
            </c:strRef>
          </c:cat>
          <c:val>
            <c:numRef>
              <c:f>'Pivot Tables'!$FJ$5:$FJ$20</c:f>
              <c:numCache>
                <c:formatCode>[&gt;1000000]0,,"M";[&gt;1000]0,"K";0</c:formatCode>
                <c:ptCount val="15"/>
                <c:pt idx="0">
                  <c:v>125</c:v>
                </c:pt>
                <c:pt idx="1">
                  <c:v>133</c:v>
                </c:pt>
                <c:pt idx="2">
                  <c:v>139</c:v>
                </c:pt>
                <c:pt idx="3">
                  <c:v>160</c:v>
                </c:pt>
                <c:pt idx="4">
                  <c:v>169</c:v>
                </c:pt>
                <c:pt idx="5">
                  <c:v>195</c:v>
                </c:pt>
                <c:pt idx="6">
                  <c:v>259</c:v>
                </c:pt>
                <c:pt idx="7">
                  <c:v>400</c:v>
                </c:pt>
                <c:pt idx="8">
                  <c:v>522</c:v>
                </c:pt>
                <c:pt idx="9">
                  <c:v>775</c:v>
                </c:pt>
                <c:pt idx="10">
                  <c:v>1527</c:v>
                </c:pt>
                <c:pt idx="11">
                  <c:v>1947</c:v>
                </c:pt>
                <c:pt idx="12">
                  <c:v>2818</c:v>
                </c:pt>
                <c:pt idx="13">
                  <c:v>3235</c:v>
                </c:pt>
                <c:pt idx="14">
                  <c:v>3933</c:v>
                </c:pt>
              </c:numCache>
            </c:numRef>
          </c:val>
          <c:extLst>
            <c:ext xmlns:c16="http://schemas.microsoft.com/office/drawing/2014/chart" uri="{C3380CC4-5D6E-409C-BE32-E72D297353CC}">
              <c16:uniqueId val="{00000000-8A85-4109-A5D1-FC57FB0CB144}"/>
            </c:ext>
          </c:extLst>
        </c:ser>
        <c:dLbls>
          <c:dLblPos val="ctr"/>
          <c:showLegendKey val="0"/>
          <c:showVal val="1"/>
          <c:showCatName val="0"/>
          <c:showSerName val="0"/>
          <c:showPercent val="0"/>
          <c:showBubbleSize val="0"/>
        </c:dLbls>
        <c:gapWidth val="150"/>
        <c:overlap val="100"/>
        <c:axId val="1321137743"/>
        <c:axId val="391612367"/>
      </c:barChart>
      <c:catAx>
        <c:axId val="132113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12367"/>
        <c:crosses val="autoZero"/>
        <c:auto val="1"/>
        <c:lblAlgn val="ctr"/>
        <c:lblOffset val="100"/>
        <c:noMultiLvlLbl val="0"/>
      </c:catAx>
      <c:valAx>
        <c:axId val="391612367"/>
        <c:scaling>
          <c:orientation val="minMax"/>
        </c:scaling>
        <c:delete val="1"/>
        <c:axPos val="l"/>
        <c:numFmt formatCode="[&gt;1000000]0,,&quot;M&quot;;[&gt;1000]0,&quot;K&quot;;0" sourceLinked="1"/>
        <c:majorTickMark val="none"/>
        <c:minorTickMark val="none"/>
        <c:tickLblPos val="nextTo"/>
        <c:crossAx val="132113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Tables!ProductsWithDiscountMoreThan50</c:name>
    <c:fmtId val="2"/>
  </c:pivotSource>
  <c:chart>
    <c:autoTitleDeleted val="1"/>
    <c:pivotFmts>
      <c:pivotFmt>
        <c:idx val="0"/>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4AEB4"/>
          </a:solidFill>
          <a:ln>
            <a:solidFill>
              <a:srgbClr val="04AEB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Tables'!$CV$3</c:f>
              <c:strCache>
                <c:ptCount val="1"/>
                <c:pt idx="0">
                  <c:v>Total</c:v>
                </c:pt>
              </c:strCache>
            </c:strRef>
          </c:tx>
          <c:spPr>
            <a:solidFill>
              <a:srgbClr val="04AEB4"/>
            </a:solidFill>
            <a:ln>
              <a:solidFill>
                <a:srgbClr val="04AEB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Tables'!$CU$4:$CU$14</c:f>
              <c:strCache>
                <c:ptCount val="10"/>
                <c:pt idx="0">
                  <c:v>Bevis Conference Table</c:v>
                </c:pt>
                <c:pt idx="1">
                  <c:v>Deflect-O Clock</c:v>
                </c:pt>
                <c:pt idx="2">
                  <c:v>Lesro Training Table</c:v>
                </c:pt>
                <c:pt idx="3">
                  <c:v>Konica Receipt Printer</c:v>
                </c:pt>
                <c:pt idx="4">
                  <c:v>Cisco Signal Booster</c:v>
                </c:pt>
                <c:pt idx="5">
                  <c:v>Breville Coffee Grinder</c:v>
                </c:pt>
                <c:pt idx="6">
                  <c:v>Hon Rocking Chair</c:v>
                </c:pt>
                <c:pt idx="7">
                  <c:v>Dania Classic Bookcase</c:v>
                </c:pt>
                <c:pt idx="8">
                  <c:v>Harbour Creations Bag Chairs</c:v>
                </c:pt>
                <c:pt idx="9">
                  <c:v>Eldon Lockers</c:v>
                </c:pt>
              </c:strCache>
            </c:strRef>
          </c:cat>
          <c:val>
            <c:numRef>
              <c:f>'Pivot Tables'!$CV$4:$CV$14</c:f>
              <c:numCache>
                <c:formatCode>0.00</c:formatCode>
                <c:ptCount val="10"/>
                <c:pt idx="0">
                  <c:v>0.85</c:v>
                </c:pt>
                <c:pt idx="1">
                  <c:v>0.8</c:v>
                </c:pt>
                <c:pt idx="2">
                  <c:v>0.7</c:v>
                </c:pt>
                <c:pt idx="3">
                  <c:v>0.65</c:v>
                </c:pt>
                <c:pt idx="4">
                  <c:v>0.65</c:v>
                </c:pt>
                <c:pt idx="5">
                  <c:v>0.6</c:v>
                </c:pt>
                <c:pt idx="6">
                  <c:v>0.6</c:v>
                </c:pt>
                <c:pt idx="7">
                  <c:v>0.6</c:v>
                </c:pt>
                <c:pt idx="8">
                  <c:v>0.6</c:v>
                </c:pt>
                <c:pt idx="9">
                  <c:v>0.6</c:v>
                </c:pt>
              </c:numCache>
            </c:numRef>
          </c:val>
          <c:extLst>
            <c:ext xmlns:c16="http://schemas.microsoft.com/office/drawing/2014/chart" uri="{C3380CC4-5D6E-409C-BE32-E72D297353CC}">
              <c16:uniqueId val="{00000000-9536-4E9B-A2A4-F0871808ABC5}"/>
            </c:ext>
          </c:extLst>
        </c:ser>
        <c:dLbls>
          <c:dLblPos val="outEnd"/>
          <c:showLegendKey val="0"/>
          <c:showVal val="1"/>
          <c:showCatName val="0"/>
          <c:showSerName val="0"/>
          <c:showPercent val="0"/>
          <c:showBubbleSize val="0"/>
        </c:dLbls>
        <c:gapWidth val="219"/>
        <c:overlap val="-27"/>
        <c:axId val="528316447"/>
        <c:axId val="949869456"/>
      </c:barChart>
      <c:catAx>
        <c:axId val="52831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869456"/>
        <c:crosses val="autoZero"/>
        <c:auto val="1"/>
        <c:lblAlgn val="ctr"/>
        <c:lblOffset val="100"/>
        <c:noMultiLvlLbl val="0"/>
      </c:catAx>
      <c:valAx>
        <c:axId val="949869456"/>
        <c:scaling>
          <c:orientation val="minMax"/>
        </c:scaling>
        <c:delete val="1"/>
        <c:axPos val="l"/>
        <c:numFmt formatCode="0.00" sourceLinked="1"/>
        <c:majorTickMark val="none"/>
        <c:minorTickMark val="none"/>
        <c:tickLblPos val="nextTo"/>
        <c:crossAx val="528316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ln>
              <a:noFill/>
            </a:ln>
          </cx:spPr>
        </cx:plotSurface>
        <cx:series layoutId="funnel" uniqueId="{D3E812D7-0611-4BDE-BD35-D741EE4BED2B}">
          <cx:spPr>
            <a:solidFill>
              <a:srgbClr val="660033"/>
            </a:solidFill>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1">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54D8799-ADD1-49EF-88F0-BB2F852DB214}">
          <cx:spPr>
            <a:solidFill>
              <a:schemeClr val="bg1">
                <a:lumMod val="50000"/>
              </a:schemeClr>
            </a:solidFill>
            <a:ln>
              <a:solidFill>
                <a:schemeClr val="bg2">
                  <a:lumMod val="50000"/>
                </a:schemeClr>
              </a:solidFill>
            </a:ln>
          </cx:spPr>
          <cx:dataId val="0"/>
          <cx:layoutPr>
            <cx:regionLabelLayout val="bestFitOnly"/>
            <cx:geography cultureLanguage="en-US" cultureRegion="EG" attribution="Powered by Bing">
              <cx:geoCache provider="{E9337A44-BEBE-4D9F-B70C-5C5E7DAFC167}">
                <cx:binary>zFtpb904lv0rhfo8dIkiKZKN7gGGkt7m5zVxnOSL4HihNlIbqe3Xz3UlziTu9FQBHaD6BUGhJPPp
6tzLc889dP5+P//tvn6863+ZTW2Hv93P//g1d67922+/Dff5o7kbTkxx3zdD8+RO7hvzW/P0VNw/
/vbQ302F1b+FAaa/3ed3vXucf/3vv8O36cfm2NzfuaKxV/6xX64fB1+74f+598Nbv9w33rrn5Rq+
6R+//o8fXF/c/frLo3WFW94u7eM/fv3uZ3795bfX3/RPT/2lhsCcf4C1lJ8wwQMeUP7rL3Vj9Zfr
mJ5gGkghCAt+/+CXZ57fGVj3JwL5PYy7h4f+cRh++fLfbxZ+F/U314uhiT+/dNw8R/g/b39/pd++
B/W///7qArzkqyvf4P4akT+69Rr2vburlxcAfgLo5ISFjLFA0K/gfot9eIKZlAC+/Hr7c74/Y/+H
0fwY+S/LXuH+5epr1Pf/Caj3j/Wdffh5uDNygjkXIZMhwAuf72seCah5IQmBwv/8gfvfAf/HAf0L
6F8Wvgb/5fo/wZ/+9UW/KezPhT8iJyGNOI+Y+FzX4XeUE7ITGQYSs+jz3eAV5fyJeH6M/teFr9D/
ev01+pv9X4++eqx14c1LAf77pMOCkwgKm0WCfy3ub0iHnkQRDgUTX3ITkJdHfyadPxHPj9H/uvAV
+l+vv0Zf/QfUfvJozV1fvUDwE9CPTgKCJRcR/lzdAO836MsTApTPv/A9/AR7efRn9P9EPD9G/+vC
V+h/vf4a/eT0r6/9TX9n7x9fEPj3wafRSRRSETBKf1T64QllgnAa4C+0L18e/Rn8Pw7nx9i/rHsF
/cvl18hvrv965LePvbmzP1HqMHwClC4Fj7701O9bLg5OiAjgj/jSkV9B/yfi+TH2Xxe+Av/r9dfo
J/8BrHP+6PLH/rnpDi8V+O8XPwuh67KIhPh76BnsiUhi6AZf2i19eebnqv+TwfwY/u8Wv0rBd/de
p+H8+NdvgjftXWFfwPj3E0ChxmWAg+iFXsR31I9gGGCURM9D2OfPK93zh+H8OAVflr0C/8vV17Cn
b/562C+b3nl9V/885Ik8iUQIXZd9X/qIn0i4AaVPvjD+K6H/Z0L5Mer/t/IV8P934zX2l/8Bo9Z5
0093P5P25YnEhJAAuP33D9T0N3IHaJ8TISMJW+HbAeuPw/gx6i/rXmH+cvk14ucXf321v5keHx5/
IsswqHVOJQ/Zl076PcuAn8PCAOQ9f3YWnj/fI//H4fwY+Zd1r5B/ufwa+Tf/AV32zVS49XObfcHg
J5B8dCICHP5O9L8X/Pf6XpyEJJARe1H/AYy+3xb+n4zpX+Xgmxf6p0R8c+91NuLdX78PbmzhHh9+
OQUb9aH5meMuOZEEemrEvrTV780GFJ4wDBn7mpDXbsOfj+vHSXm9/lVeXt9+nZqt+hmp+deO6FdP
OLlzd+nvZvI3puj/f/f3FwaD+9XSLwX9w730udb3D//4FYPM/OpQP3/Dd/vgla38suDxbnCwlJ/g
KOShDCPoLCyK4Kumx+c78oQRJp83WMhhzoBZ49dfLMiJHAxueRJgHjBJwghzkLswWQ+N//1WdEK4
CCgM5oSHIL/IV+/+sqkX3divOHz5/1+sN5dNYd3wj18JYVBS7ecffA6UB897HJ5BSCiZpIQDB7T3
d9dQ2vDz+L9KMNdzsc5lnOnKqCCwZtOOs1qRGVSTmfl0nstUsNtwDmKXLcteLyhXbD7NRjzGURTt
mrrptrxjkXKSJIsePhKT0y1ti5jUwh6ELxXng49bjvMYF22hyMr2VGcXOoiunS9E0rDwnWf12yBq
lMvDPs7zKEgnNxs1Wb/RulJ+KopYkuJqpOZqXhed6DAUcVX446Knu0w4F4eTjdQ8Vh8Falc1TF0Z
n8KGYpfG4Ehx0TPlZaNm01Zx1Vu2nasblLk+7jTehI2/rc3aq36UTyDRXFJG2u1dc2Gpi01k8TnI
g1zpTO5ZkUklSb8q2ZaTWqhsleUu381BUygpDzn2RPX6ZkhbLIrriY7KyovcdP2mlVGkZJ53inZp
zl13NrTrdR0sZ1GUn8/MvDO2y7ZYV+9xPgJY7j2Npi5F4xKzqMySitWFqnFpY4yiTdFHPmbBm1mz
NeFLb7eV7hKTZZ9wNMpE9NORtVzEiIgucYH3CcoD1eimSVzv+rQmeRazKZJJNK2ZsjYaEhqux3bM
m33oCq3qulbYF3ZXTFVSSr4mpq2DeBSTPjqTbelSTyogZRWvrqnVKJarMTA4Kch6LHKEE+MebL20
MXPoiax6UXj2Rg1VxZJ+kZOKSBMeeVEtsOlLkaza3hdFGcVLZcoky3HCpJ/jPququO/zMq7RsKZk
PnRlZtU4huteFsENMdYnVSG8yhq8w4M1kCEZxsItUo2RXrfjMKBdIOSuD+GbWBOHKxo3dCmNCvN9
4yhVYhyc4qVAibVmVJGX8znOy7dzJq+N49c8dzyuG1VFAt5nrMadX3c6pEqOnMUtijzkgA9q1PxK
hFZuyJodGkL0boCzMcWR7VXgpEyWuk9KY/O4ISJPRVQ9ZqFc9lh3XTrkBU0RboatLdrYOaljV1m6
QfD2qncj2xDaXwZknjZTWJWKVvUYz0J+NDVz8egdvpFreZvzYYl9VuBUHulqeSrF0KuSzF0yz32+
yTCt98swxTPXY+ylI4euCMe4CscoyWooTxWGq05Qk1RTLT/kBRpiX9KEVg26ltQsaonWOmZ91Wxg
48S27cpkJK1IurKHgEa9McEs1bxqhcSCU+3FlHRsqlU3q3oWWOXlkMPOGd4ukVU+dFfeC7HFVZk4
XA9JX5D7MLQMHjTuSFRWu7UL0tK0MUyukULRDNw3IRNP2TSrpu4H5Ys1bYJsVIObslPZOqpQWA9p
EAnVorVNhilrtmFF5k3niliYXC1Zez2vfX4bBdVNCelLIlNU2z4orqJ+bGAHaqvkGmjVNbAiqs51
RXez5rVqPeu3SMylyq1o0mwk22r1YVxWFUkboMGI6TBZeFuqTnCvuoKw1GbV+6HGd7k0dVoS81AX
1CbW5Tyey2KCVKAwIfJQSjSkYZbhuIz6Qy4ivZnH4GLpu+uxEyQO8ilXFc/OuvK2J+226sty34b5
A4ny07Fzq1pbKFfTOcXY2MZcl29D5FvVAjWorCMuLkR0jg0NNt5NiXDzlFhZFbuoKN/RhmTQFWAb
CYE6tVTlXVa6+hAucYirje+m9rwIWczLDJ0247KBl5z24YAvynkjyQhVhoZC4V5yJd3YbqEt3NZV
SNRYkTiTWZ9YMt/5TMg4CzlXotG3Xb4e8BgW8RDk17NviKqwLo5ZHmesPVRle2qDMIrHAiWr74vN
MNouaTqZqbydbGK0Dw9z1p8GAjkVAEkL0Qvl2vKSdZPZciv6uC5IqWqXH6I8ZztuSwQMhM8y3hI1
UH6LG462ssk57LUujKPW7FeG4qJJfY+zXd1VGu7gM1O2JBH1WJxhc9FHnUiQsFW84GjbC3IQiNJt
kA0iLoIyDlk9vCuiW9b3itZ1qEjQ2f3oqm1RS7dxiz52iyuSsKQunaxOPGHXzdg9BV3eJ4UrsKrq
4DhSWysjsVpn9Klhckl0DVRaui1uGVM9G6CQpL8s/e+VVR8Cwg5h0Cyx7ZcLZKFthqy8iLpedcu0
y9B6rnnG3kzuKKrSH1y5QLmGoVGMz6lzJYMaqmUsrYMAQqiadq4Vr/tl0xGyDRmqkiHg5UYqh91H
ouclXReu93LQuWqIuYDtILZzRp4crdvYI/whr4opIbSJ9dBeFf2a4q4aE0nKLNbLtAXhs6067RKn
iUjMCp2bDWsDRP++KGiXVGM/KVIwEwcoz1VWElWUudm3a5AnQBwgRVzcZaVQ1genefth8vPe1WyH
GyS3JgBm8EIm3BOf+DUslCtbNdXNTYB7C+dvUAV5UVznjS0PCxq7DcO5j7Ni64wekrVopxiKFfci
LQwersJJSTSvKW30pe5KF7Mmwcbf0DZDG5JX24jnnwgbgiTrbBNX2ncqHzuzoS1Vi67mw0LZkUt+
AyqrQuXtkslZTZCBHHREG2CU5piDMmN3hNWzEpm/40NQKyuOs+DDbqZoN3V83xdiXxOXZkV3N+bh
cbCoueRDfnQNvl36UqZsLGBZJfbt6HhazUiRxp6T1vm0cPgUpp4pmTILrdFpVS2iVT3NgJNo3cRj
6Mt4mS/m0PvYOBwmY5lUwIPJ0tR65+pmM07RZdWNInaFqBRZ+LbLlx4SJMLNTJmys0/6Gdep17WI
Jx8WezTyDTQlBFIpKncZF++CWxHVxW6cJrGTkVlV1aXZWgRHpvMyKSb9rs+w35SmztIpWz6AhinV
oFGl2rK4XUEDDXqpVZ7ZcocwBF4MFsSjfQrH8Y3W07QJyXITDEOfToEOVDVeFqVbYx/OkJxger9O
RqSkIrmSXevOlmlZVG00SynOl+MKBbaEbj3ogqN0Yt2gSAn7cqI+OJq5jHYEG31mw/K0r+tcRWsW
d33ebiptJtAbNY+X3NoYITpu66g417MJd5Q2eWLKIUpGoAcYItBZNyw+nlYfR2HG4rzFQCGayOss
q2LqqVPU6nfOBjcueBcYrQ8z30tny0051UjVdFCWuHY/41KrGVdxbSN2wIMe1NK0b5sBFHzbCwk6
EmUbIXEI3ZfzpB63tuXBFkXyndTTA5r1kZbzuMkjvB1nafZ5VEMDWS05LVE/qy4S63lIW6yQGy5Q
YLbWDBuzzSA5F0M2XGi01PHcmWo7JIUe6v3g+0fdimPftF5FAa1UGd0ZF2Q7PmRvwnzKlFyqpAmi
3RJkTJU9uw1QQaDX2kuGQxqzFjcJWVcQG1a5rN6trL5tbIZAnWaFCnraJDQYt1LPGy6b8YKunYCi
rc7WMiaFq5VYgWrJ0NEY4XzYVDPuYTLAQG/GzDtBi2UTkFMLzV1pxE/zCZgjQ9D8sR7CQx3QraiK
2IEmIziwSUVnYMeyz+OwBHqcJEEwxjB4Du/vK1oECq3rdGFhVCgiPsYl3DKT7nb1ULfbMj9dAvIs
iBFJsogAl0TNgU6sjMv24PtJ7yfpdyhs+7jnFHjPAWj5LNIBBHIKO6WMpzF/3wT7yAi7cUMzxtT2
TyVrBlW4udpzYWVK5/CJYWMVH5tFub46Rhqor/IB8PKifK1hZ1vjFKmoTUe+vA9GM6lMZDH3zQUa
cr8tyvWttoNQcpK5Kpby4J5RkHlxwEXGTyvabLW1m6kj9w6xtyYUS5IZiJcjeUtL96nqoBtOeEe6
edoRkz096+y+c0+1RTlwDS0Ua8I6afKQJVzuPMlmhWhoN0yU16trs104BSDlGsCAindhN3XKZtGB
L3pUXTvCxIbfLMVkU0OHLl4kuazQk7fu49zpfQnzQcSBzUlLzrk57ZZ52QpzrJux2s25OwKczamw
dmv6EFAi9A7BhJyCL7znpaabYaIXodHXhIOeHfs6xsN0J+T6JLJ5WxXzGtd9EymYyLHyDShw27QT
jFp13BHQg0UAPWseDFERYiAKFwJNYv1Yj2iHKarTxeODJyDCp7Lbj5XItmULu6zPbtBAq9RNZa/Q
2Vj5MrF9MMaOk1SOWMaWdNcDSJ9Eu/Yiz4nYTWG+ayIOLbj3VgUfiIkgGtKuyVhAlnPOHudpgeca
CZjjiW/CiS+JnFYMoicqlFlytx9N6+OlDa49ltMpg7FWD37cWN7GmbHrftblQx+Eq+JTOKYzz6nC
C3ovWH5Rlx6otKfQiir4trGDschd9cT5XSbosWqicy25v6hJn2Q4QHELhBGLt8CGMrE5h4azMpCf
VY/SSuM25Uwk0zjdZHNpk2GwUWyjHoa3vo/UusBUXI5BddpHjKahnx+WvG+20RieY8eqU9O6TTjq
8XIAhX/RjW+xZqrAJXo7QUGltCgHRcl877k4RxRfDj1V7Hz1bj4QlEFadYOPIS+AQbPpmqDgRrjm
nvTFpPIOOMUDnWXjDgVrkfasf9PXsHmEEfcN70EV1DdodcA3g38HMqZSXQjKgeUiTyI+C0XgNy0U
nflzgxf7qbRrgtb5wjcoaYog2wpK7hCMGSScdixvdyXFSGWB2fQ1JNWshUJ8ufAM8QQvE7REVh9I
0LQqtJ7Gjc7K01Bv15XCZGWyFSwLmF0RGw5zaNuDprbdzr7KFeYW1C0J/RZ025soky7Ohg4MA4LS
HlcfMInavW9zk5bFWzRRstOOvAkbozQ2WcLJbFJXV4cBWGKH5uGQBy0+y+cjnw0612clbyEcO9o0
aOWxmPM2nnqON8VhzRyBje6uumLFZ26JNq2AwVEXcgCiq866ondqhZyDe9TtgwedZ8VGl6dLmIdp
IdAuylGZEMzrlLKpTO1zUqJCMAU21DNZg4YXlZlBfjdVXFRtnE/tWdD2p8RFF2XT4Tio+G21dLUq
OQ6gUebLRsMxqaK8xOk056kFxbXJ7QKimBxpJI6kDN/JBZTUApZN70GLj10E00EpjzCL7AfIwCZC
eifg78pwo7KVdzBKLKUKCf3YRjrFqNYH72WcdzRQrC9AckO/UyFMeGMAoqSes6TuEI2DqX+/zo1W
7VyUOzHGdaCz/Sw2iNEdktmZjoanAbkzGtQY9toE41vjtpSb83oZz1jR7etxPjfTM+vT1cMQ1MIs
VWbvdQEpLrJsicdp2YNHbfflgk7rSN752p+twzLE3TwffA0hIxjbwe5UIe5vzb7JEAcuE49Vw1Rb
6DalMOjFTQCmi6FyW7dYJ7IC+4/J8XTA86rKpjwIXK0xt4WOuyHcwXh/49dzmBd3gzAooWsBfXzk
V1ExHwagq6QukdmsfXcxgQCOlwCUMMdzmDI9J32O+k0nyxlsNXi1DJo5yvtRMYuvneBgyNX2U1WF
c5IXVa2qCr+xVyWBcmp4+VFObpOj4Kqxgu0kHcGPyMSHUdtl46HHZUs/pTAkDomdZbz2fX065dUm
gxNctcrojrH9RPxH4fOdtf4mgjEElFpxKBu858YkxdoqKs2U+AF27AQtvsJRG2PSwHRIHgwMUjCb
FKt7D35RofpgSYNyPkB4mzJoVjVSAVPx/Eksk4TuEaXMMfBHoZZg0FIZqsPEjsC8eWTiCPEzhNik
KKsuoF5lYsS2iXwU58iH2wGV75chf1oiZ5RH9YPJilsfdP7ABHtClB8Q2G9zid9XsgIRuWa9GtBQ
qlnKLJlbwWH0zNiGendq6nVVpjgVrZuVHrvzMe+k6qidNiIa8q2peq5qaLCB1wU4edU11zNVbtUH
UoFfKNt2vAhAHa+z3WhU9zFmpEvoDPqkjIKYO0yvPdcXVsAk13ZsVCOuhrjMg0z1IgM9TpNR12Xc
iuCunDOdQMmAMZHFQ7+A/AvfctSVamqAAHpax7mzoLdEeOoqb2K0iEhVLN+ztThlo7yqmxkfqJzu
q8uwtvY9AVEV5dcE7Kik7YMs6XLzxjuZgr6v9n7J3tEJmCEUdI9stcRarIOSQQfOhW7X1A5VDu3s
VuPyKpJ+TCYhmg1j0X7KwW+GRmdORzmC/Gwa6Fq1PWRMfvQr/Mzq74NueBeOWXZAsfXg7XX4eXtG
+QPn9s2I1k/UE5NEFWBi8oPP33XRMSBZsF06lCnCPHDXwM4C+TTXRZRqFL5vxwX8MTRByXc01Q5q
T0wxCUcU+xmlFIrqyMFqRSXQHOe1VaKsVnBV7LpzHscZmgZl+j3s4h4GXvEBwum3kPwkxM22yUCo
Ey1TTvGeVNGDNLAFh0AFCIP35wsPrgTDoBGmU6chPoLFEdPSJEEH1Vw17f3aACEVoWNxMUHjxMtD
pdc2lh25xjqiirb+qTOgJqcw1KrgbDvZ5RDMa7fFY4BUtVqqtGDwjaVNZ4be5is507w6dW2NQeLJ
h0WTdBRjve2mEaRiNu+KCkiA58F0Vfd9eIBdbpRp6HsB9sK5XPjRFXRW4Oj4VMq4wmANDmzsDsZ3
yeCiGnC2V6aaPsx99zECjx6963ws0TRthxLZ3WAbtRaXI3IFMFV2XmbljTZgo9ZZnhAIAjzw99pH
Sc7FJ94tH/RcwmhQZTdV9G50DOR7UIxpzYqjccXV4EmXjmEAbqS0ZxbNKgA7N3YC2BhEHuzWKfzU
t49ZTsBdcXBWYAL07JwknuU3pW8yFU4VjbP+g89DH69hkGgzgDlNaBXrcdJgXeCr1gUPHfj1hoZY
YVtcNuXWofW4jMF13mebOWtuB8rqZPRVEK+RTmaMd7rp9b4ljersBM3BshDqBU58nJ1OKaDxltaR
SQyrCWTnAB7z2xqirP3CN0PZETXnw0czM5gfuKxUI2GyMfgwEbmeLlN2gHYKzDDNg6qKotpUOAmW
/nYMLD70EuQtDosrZKMrVlX7zD7nF37rAMhvPgeDYo3FauokjLiai/ysIug6NAZaBdBJzMA8mqsm
LT27Em/mBvtnd+1OIAxzyvKRlcupAdJhVb5lFJjLSg34v5m6VnUruazxtGtDmP5BiRJPtxVYN03F
hGqi7nzIk0Lqx2f+WbunusFpPxkGBxMwkILvsme4Pw2hZ2EiL5oq/BSh9e0U9CYZsdvM8JcNTKdD
EYVqPJ8aoIfKbNEyNm+cHRY1lnpMtD6v891UG3BeNBgegXmqxVLF4CccCxdmCibN+lgIeNXJ7URr
ggu+ig/ZKEWqpyCMq4EMuxL6RwhuyhsbhskKztqWLCmKAHlEljzJXCX3i7yIqJ+SvIz8hjbwb4B8
A/6UBnHTgfGrRoXBGTgdemFPR9Dqc7kKMDKXyxKO/ybpun0VmJs1C/i1sPS6Z1qndeguOzDJD3WB
VuXNYLc5X8+lyTkY6/xDGMz+rG/wtmf5mbXEKiPgQGQcyg+TS6OObYFYdBLUDTk1AtIULG97PpLb
jIEREo0+SwYAY/DBLpryN1kXmFj27IK3Ol2bkB499Zfz4KNUhkPqhq5KMyPLrf4Ajn+uhiYDDxHO
Gnw1f8pp99TgMFB+mHcmm25FPySiJY/CjhspLMTfYR2vPj/XZe2Tdi33cNaEj+vsPvChPasmQ9Ja
zx9XkR1XPoFQQe1FWJodeBoYHE84tetpH4O/tuxEXjWxa+aLYQCjxrBp22I7pqZk2bNl+na2Mr9s
Z6CYGTr6Dkxt+C2PRVEwdK87NMNRTZOwIIQdWp1qGNrgADaSqa8MS4a8Z2leZAmcjVIBBnhdaxHX
kqb9IjC0+ufjVbKbAqbh1OmG1uhugSMP7M0jyvgeLWRXzzFlcMSxDYJpUoaApmrr92hPuk6nlecs
WYUH/3aswWqGeh3htOvTmzCi/BRVoOUaMh1s3aXOrrlq2+JZG1EJfXJOJgSScoL2lkAzuhzLogbM
GvKh9Efudcpyb65aM1lFZlir4eCX1NEUM5Gf8SW6rj3q08ZpaNyuJanvWtB8DnxJjJ6sb+5ksIS7
aFzjvG4k2HdVd6RmHGGkojdZ4CKwZkqxo6YgcZePqyJReE86NKZFvYRbpJs8Dvg8XOCAw/FeUSa1
wSKV2INiG4YpBQs5HfvWJYGaa4iyjeCEdp26cU9YdSdBv2PTbzGWczqDKe/H4m5kUQEeTPd8ylDe
hmCtq4nkDmbBIgZe4SrUwf3S8G1bYp8MPWm2ILePHSssVD4zG1Y2ZwZQ3NOC7ByTneolvAn0KpSg
7NlOMMCBVbDLG0x3FA7qveebrsuK80yIfSH+l5Jza7IUR7b0L+IYCCHQyzxw2/e4ZERmROSLLCKz
kosACYFA8Otn7dMz3X165rTNmJWVWWVVZe7YCLn7Wt9y8RpEyVtUjdfAaEjApH2Ef5ZaW/Xf5sh/
6A1uE+PWM+58kydLEOWQaz8HtkZXRoebovVjj2daNIFpYSVX7+NM0dwLmgrunWhUPfRbAjHdm64Y
L5tTU0ECsX70sQY4wcYSFGQ5p6PsPvHuxDmxKClrED6DL/hN1UhwVofHGh9L4fw3hJjzYHe84ezK
62nJmTfggP+s1h4qVQiLQDTtr6ExpEjGBhfTWkEtCJoXcBpTFvEax8zqCe+3ReWJp1PU0dMQ+X1O
uTu03TfYFW98JnteO0hu8V4RmGiQvceAVWntEQw7A8Tauld9JuAmYUJGm4Qq3aWhkaSAE+2XuPSP
QRBeyeSm576u/+LPpn7k1fI6NJgvfNn+xLuwZEvcvHhNI9J9Yvzgomcv8jC/4IyGQZekPtlQuBb/
bUmSJp8cxNAK7gGtG47pQXVw2Cf2jDYkWIegTCL5vtUKYiZHe7aFe4mmOn5knLzDS+TFHPjXsGu+
2ai1hbU+5CWyt+dh80+QGLfrElYdhlY9wmAU4RPn4zFx3ofhuCcMXKuMDH6SYpB49qFgPzUrmj0Z
9FvW4FXKmvpPs+4/ZwGSZE3Cn4z09spiD81dNXwudo+K3Rm4RjtICSgi02lFkXT4eqt9/LXzpDl2
fLk2no5SOJRpU+vwneNkTLT7URsMog1fx7zR8VRUDe1w/+YeTWDJx9bPV4bpwPPhRw+NS9u6+gjV
ySaQKqb2zJLHqYkgGeu6yuttK3tv/D34aMVaOo5pSFtdqEVB0qvdVgo2DKn0RhS6WlwJate+yCJu
oAz4sKY7petLgi6G00kU0mB2FluQYSxy6Lq2qojdnNMWg2c8sjLpPqSM/VM3hu3BSv1ihAd7e1hF
5lueSo3Zs4Zmlo6TEFlNttewDYIMn6/v2Jhy9ctU9nWo0cmi01E5nkUAjdePsp37LxNDlz0tXrE0
Chqu6SjcEOJS2UPP86OoPydMmVw7eODd7H3fDWTHcWWF2zoGD75WBfgUiBxpKObfU6/S1S4K+gga
Kz26ppC9Ufk4Q3ZnwodulJgZTmV3ElKzA3Fw1aMDLEzcKu3sAylpXrbR7gfWTgcMg+SIUhgtfeEb
JnNKq8sWPdu5X4/GSJScYWoyb95phkZuP+x1vaeEW7/sqmovAz6dO+MFBxd4E/R5ffTW4Zdz3opx
d+NZRTX6XluZoo5giW+Dd5Y+l6VKgNmE3Z2MoFAe6xbD9TDoX7xvorymC4M2BKBo2SboybQMgCyk
U7BN5Xz3HmWdU0HRAcc9zmeCdoNhnqtAIggavK1SzKkGj1A2ruqyONqG3JN/zSxYz8FO7/7el9hx
Jp3anxUsnnSdo+Dm5PbMZ4mG/FK77oIWGABBw741PPxrETKBjxWcyXwe9lZnbefN+X7nEOZ+xLje
Vf1jMsS/AfS4chBvjefhW7PeOdFSpsM203K0p9lMyXkmkIzDZV9g0HENgsYx/GjV40ZEfRp7W2wG
XZGr0d5YvJKtB/2/l/CeY+gN1jWZvhvklY7THSLT1Me4c8bti6sgq4Nuu3n3pqRb3XUfvF/7oEgB
choOPLixDQY/pkrvAY9gvPgnTXHSeI3vfl/28yajAZ0t7uQhoMU0is9mz1o1r7cVRlnOF5izst++
KuHelnheCsL7Y621LVS7eKkjvi2IcyStu9Ae+BzoFE6ezSb1bGjtoN+p8x7R5uC6OzOyANTRbUyy
ReGacn2Jc1QuG5sKuENVVoXTW41qkCeihcsZhu1zf1PZ5lH9Eu0QgGXloHNAX3Y4BTKGHQ4XM2w6
DzI8e696uJydNmAA9vbYRhhq9ABypiK2SZ395HBuctPJDafT9Cdeoa+aOpZvvJkzveqhGAk07W9c
TNOLGr877V3rvb5S2+6FBk9W6cct6aOD9ewfaFZjsQsNNThEoy1bUrab+N0bSlDp1++y1lCKQHyM
sEUWvaN1SeCet3LDw5EYIer6nbDIXOIOFT+QaJMh0swRwQkc9vkyen2xLT+CTswZxuG5SByOeBs0
0Ql8xDk+DLuPdqzacUibBALxnHybmPkWBs2llTHNLGprQUHXQAmMcU+VY+0dTWv4jSsIlAxsVV3p
53XWMKgCKD2YFKCwqPaJC28rA9h9WRPDFQzhQnqKVsXoaZnCV+1yn1dDobeiAjeRQy02uSkaQBXf
2laiw6XBjTCvjOGXZ8veVgVv8JgB+h2amDwvzWqgYFgIKPV2CXABBWq8SLvfKhP22Wa7+BzVkYbb
0X0bScTyZNw/GzJsh3qoC1/219qt0QMYQzoMa7Z2/stq+XqFj3oCVzmnlrVjNodQY0y733bi0Xup
W7IYF9/moa8W81pMs3+WdL5UCu0DiIq7TdkuRRIIQCeYr+Lew6m4v0I0gKLmRRJIZt188T7+IdZJ
p55I0Ld46uJX3YvW1Z/NxjJT/UKKNtBxJiwoEjzYRJD1JyitX55nPumIL9kfQpRKaeDqhOrTB/Tl
aB0WpNIgA6O/plDOuVNkyjzRPU9iaA4Gh0ii3kPJp7fY/VEUIipa3gCynAcnVY1baVpJU8dGCBw1
r6HTnJfIqUfRNSplCR5+q47d1n/bluUgeVd2a/vl6BSgRjWvegIXin41w72x5CFbzmNU/2jkJC6y
ffAXiraXtUveBaIkLaMPBLZKWpEmuKz+gq5tWqICkMPPqHc5HNwlbRR32RpCWBYMuByTGcdtnCrd
DCmjBpWX6e9kxPw+9NGLNfYYV3GbAs6EHRuuvJABMBdrzbnqS8b18LAIBsYTI8Sh9uJiIiHPAoln
kAQ1uchxxbvPwnPrP5sGTxMWNDQiXcWHmk2XkXjA3vAhc5Gsew5zANWXywlEBFxdqPZV2Tb0BDPX
Hlq2yYtF9VsoYDox2xDngLSYfUbcIz5+bQcL66OFzCPq01zNn8saPPAIGn89hEfClqpYGKQ9ug4q
72n1fVBrwdg5EkoflrUBP2T9HgydLrxkD67tEOLQuqUwCf6vpokw+oXkwbZhrpMEsOccfrCxO0dg
gIF+/dp83yv83h38gYqzRvMWs5JWh5HNL5BuhzcSQEcGZTkl1XSapH0B7FiSRPSAm9gbTsCU1XL/
zRv3FFf29xhLeA++X59cfNG4d28Yzjyad/4aH0HJ+OgP1lurY5z6GlMigVEX0F2mfd+/rQ0746eA
U57QCPQlXOhZXhOjU/QESw7X5NEj8NcC2lynBGZLYiGOd8NRVO1Xuy8ZpFF6GNSG7rwNxpTJEL2M
zncd81OzQvh0HPV+qDnIUcwZmYEilE90dEV3HxZs26JVhZfEjJsKZYAnx0kAjVx1zwSI2V5v4yne
9HHD+3AMkg3Xh+/Oc/iwaIze4Dbuplb8KY1CD7aDV4DJi1m6978YGiVvqHPf21WmefMJgXS91OZb
B905mmpWznudpFDMjlVAw8KzKONUVOD8WMsPPr8kWx2lcZ88xZrcttHhbAd0vO5eW2zRTXT709jp
+rCzIARKi7kaOIMtdFWfpzq0mbdv37tkNcWCHg0Fl8ipXO6oRBN/ajnjKdTLeYXufQjFGGGoJGs+
afi0M1NXslGTruMkC+tnrnIfS7O/dMpbDlEA3NvbpjTw1qWcUdNbTGOHOKB9Abg2nXQvbnebNVZT
xoCL7DvabncvZ8ob7Ku+u5HICKVr0Joc7d9zhPqd+5CgYT00F8Fr72EAtXcMFwB9Ufc1y3tLytyc
OS7arEYblxEa7zCh5j2nAV4s2Me5QZ/DB//omeW55/Gf+7/o2tYd5WL/csTJtFIJOddk/cF30CF7
U+XzIMPD3qFgaAmUCe93nkgUjaTPAhX+BZR2PwzOAZiJP9sALQL06uEE9xEQHe3mnN2poKTmD9DH
s06uMhUiBFsP65GZjJj9ELJmeQ9aPd3vm1zhpGa+CK6T2oJ07umWynHGKeinDspWeGsUfo4ERsbQ
5Z4P43PfJl1WoKVTK/wfjXNxOo6Yvyo3nMJNY1KNCC0Xgrel0dWtS6auXAP6KhoQrntVhdlEyQXq
ugIRSkJoC1Ep0Tajv5wedNXDaRGxQMU/S9deaMJeKuMXw84ethnmgGhHC0/bnmrApUewH/jheqJL
hTB7PnrJAY1zDIqy+90Eh44YeZodLWlEgdfuzh2S4bgm3KaS2zhFqMIr/Tg4umHxD2E7vzKhcVGM
7VGDVcyayq7pMsCbQF+OC2LMee1Ply2w5BiP0bmNWnjmaEDT2nCS1/CiHCddaZb5JXKbTjfw/2UY
bXgmSAao0bSHaVnewGAdKwxw+zTgitgMdNsgh7cZeL/kwMbTSKofXTOYZ4GfLlqm3IOKnBHpw8pL
+CcRPsm1t6AIBP10nkRYbAP8yQWoRTmTByXj6orj+zxEkmCOZyyPNl6qdSBHbeEgw1v4JTi0SMzi
PDOMjTe0s0AhWgQk1lBmgEfgznAMGzNLqlLsNJ+BWo9wZH618Te69D/nuSOHqBrg5HvPFk8wB/a5
ZxhethzvOmHJsekw2cZTl/FkUUXFe4qyKUCO9KcmBENm4lMvFv1g+0UjDuLVhypscJfHVcmZmjGO
dd9QxLpCs6XYKn1iuz7XsUhn174bEqyAdhKUsnGDMw9pN3Wtz3LSzT/mBkMJyIgNtcSVCq6JsoDI
dESeA6oQQVh+EJjebxbMVMztLdxgod4baUjv7M3e8YDdnBy3V7pMMcANQo7wK/rUTP5aCB/eyxqi
wrHxA3PGb7/T+jTGIGV98l0MMKGb3kkgKHvOrYUTXYMyQBFBR0D1DCp8Z9nE1XZcK+CDzgdWjAHy
umo4UfDuvHM4yBgCKH8ZPNNnejxhrgvwkdbfAJ4BhNki2BKIppCEhkmVZCNIt8j1sobRk/aGoosh
7m7kNQQ/kwaTCx7iGZ3hPbCDrsoMgB5nwEt3xGdN5JMBeZyRDu8Sg+LRR7iZZmCXVbv+nKXBXRqC
4ALnm3qw2kTo0adWj+TkSAQVQIS4qIbpxR/sm4l+ybqGfFE5r1Tdp0yqu24xHrScrg3n5tz4DjJW
td0CV30FvrwKVcsCk8JXn2gcH8+e2OTkAQ7RCImp6zMlodXsEmVTGR8ZDAIqXAa4CnpGPuwCWlYA
iWcqjHCX/FT1DisNSQPQewBu532rQWkLcKS5atmYh1D8Sz2Ti9m/2xCBEk/UBlL0wzonfYmkx0OA
5Hpph+SvdrX1ISEYo/cdGExNeJfPnrmwFdYXDPg5D9VvbxsGDHy6ySMIhlBzd5JHnWkwq9Itb5x4
3MJQH2ENRWb6gW6JHHEHCniJgOtRnkMzLZkItIcq12FWb4q6ApJpg/2V2HveKHSwylaiM9UsvyBi
RUVXIzUTdPe8gPmE/+2D5v/s9o49r0N/SpZ9RSmBtGut/No9AZzEqz8i9+zXlJwgfiMWg2KLknLB
CdOPEE9/sJC9E0Iem2T8aPpRvkjG53TDO3aYJEzR4K1aEcESDcYkkZRE1zRrGm7KtQU/zje4HmJa
3Q2DQ42xtWnYLRZ+kvG+Hw+uUUseoXCLqD+NUBlyVbVHCUjcrRNOtYyHIoJOmc87r4+Yz4aSYxiC
qj7gQOr5wevRkAX+BhYtGau0F2FzGENnMd/EVQa9EwLsMhG88F6Xdgzf7rBCQd6BviM14g7TXeLg
+9yX1RZGOeYTnKqOAOyj653jBgfs4inOMQorSElfrKOs8IYGwkoNk2zkyF8FkT+fBm+4NRLKuaQU
s+IYYRh1Mge2ACFs3H8LEwYYKid4tNw/BHP3SDs5whT0zW1fz1W97aikyPpsoujr6UDF/f1ITJCy
ddDHHZZ475HqEjrklobAqnLdFNCkL1Lb8DDZBmpANLVZ1PY2oxpychgMD5VQsCckOCkbX5UL1SVs
YeIuYoXPNB6WHsN9zVsJ2cvw07puJXxNvE1u6YpIt38SDzziYiN5jfZRXCiO6trEj7OJ30YS62Jk
Y1Pa6j7ZTTg4bdv+EBWyUcw1L6gp+BXQ+7P1NEI3YV+4oYaayeJs1lFGJjtewscAAlN2D/6sve6P
5q4pUfWSjMkOIqH/HeGQRknX5UPAMfY9blvQPVUecgGCACgL2pw0zVPsrxHmGf5z8roHzmuW4iqA
W2J/BMw8uc6fzlWMxEDl61+0QaikFfGL8MbjzmRb+KsfZnznXeGEh5hGhapOE+C5mx/99lG91xVK
wTaivFC/xzfmOQlJv+pv8W8a6dLMzGUdLJgD2nG1U3FDGdsVt2dBARl223jPWgDk9f0rH2HFYogb
cWmoErKkOWten2WAUR2YKGBjLiGr27VPx8h9hEmHLNEIXbVWoNjnzQXHLvJyNwz8PHi/fQ/YarXA
i47lMnxbA5RqO6KdlxHyBXx5siHvjsPWjQiX/exhur76+8l08XMf1l4uJMtabz21Ao+YcFU0DpQc
sjBw+4E6Hud29VC6FvSKTm3XaoEfOHDnI6row8y3WzH61kMBHsdL4LUljFXUq2lW6BKH+sjFUNay
P0ISma8d3Nkj2cSvqmUZeCmYqqH7XY0hS4d9BZobghZn7k63G1D1flwNpVTTg4r3CKbYstxM1FV5
18G1CRZEuZLRv5HA3dCAf69M86Q1qFsfKlU2j/E9R1JDPrbqaWz6G50TUAFsaEExxAeiXvrW3/KN
eRcGVAwhLvRQDliDM7y+YkZDh1qNEQR7GmfWV0cUqTH75xTyfwnF/lJ6M01V/6+dln//x//xqnr8
9Z/LGP/xi/eVmP/4p9v/3qX5b/+rw1/qvolm+tf/6B5q/vvv9Y+1j/cs8d93QP5LNPlv2zf/m9zy
v/2X/2+hZoL1Fv99qPnvm87+kYK+/w9/CzWz/0D+OGGcEWx7ZATp5L9FmpFPpzRgnPvknqpFUOfv
kWbsVIqwywoUK9ZW+T4m4n9Emvl/wG+MeRz6BLv2fE7/fyLNSE3/lzyzz2FiR5RH2AvHEJFG3vqf
88w+wgrd2DPo9B0dMkAED3KKcJS7VxGqM2/pS9SBOJpcdPqn7+f/lqXGT/B//sksSAi2dkGHif7l
T24QqYVvDIW4WemaQa54bb32NUIRCfY/OoQC1c/XqIPZpCgkvfDNX7ZPS/dHV6HL4Of+jKMrQDUu
Zx6uT3G4Pl6mp8RWt2R6sASu7bieKosOHJ1DOGGkQdzsCdbex7//QXBh/+uXGBBOQa6FAcOaHyTE
8Bz/+Uu0WyWYLwRJd8q3LAjacoAEnlm2v7WLCQAA8q9lmGg2xQtHHHM/TWzwDhM8egxNXytJUopX
OGMALLIs7irEYpB5bBeo1BP0xGW2JouEDvD7AgPlXnPzdmT8EB091vfMrhbxZyVquIR9AJ60uzQh
+6viIX7BtXClEUSODJ/ycJRNmbgOPfPMI2Ch68+F1whwtQWmok+UPiDARsap15OrFy9o/f+E79Hw
vPrDLxon0IQNR2WMwEGBIkfXgA88z1Zk1DQYJ+N08fgfNE9o/mrvYsX6pHBZ7Za2P2Ayy0fa2kc7
fbkZGM3WBQhUTl2XoR2q0jB+SdCkAm9WyFjxP9iceBq7vToMldfkcuRvfDEfI1xY6FnN0/oN3GzW
T/2QCw0fZk/G8+TbNZuW7oawWjajKUoj7V98bBsAtoX+SfZr99hOA0CBJUxnbOXNfGRVcezFEeMD
nl8r+bkx6/oQugH6SoXkLbQDo+FqcOCmZWchoVBJD3ZP0LOKBdg5clb4Mk6RtAjCjs3VIl515HAW
HyoigU42YjvQnu5ZFEJn0ChDI3yGQkKlGcguym7bS6+GeD+yADmOtnvf7FrnmsKfi8wGo3/cX3Xz
FY0zUMKweuGjsKiL6H+wCPVJ1mvmT3DkTSUy09M2jeYxrar6gZjw4CkfEiC0EYVVPblh/ktjZ53G
ZklOu4b2UZbIRbfXoPfAliZI6Fc1v4Qm3vEdJYCiYLMgFK2PaCFsmjARFxuPSp+CllAwATOEYUyU
Tev+OjhEy2DyPPNOXeFFAiFOPrbK+ykiKDIL1UXUTshzRdtRR380SNM8uo9fCwtOyqhnaqZzFOuD
5+zR92T4ADED5Niw4wPM3ZN17gQsry1pWD9Mujr3YXOKhEAo0SEzw8YX3d8T0kiOIvaz/Rnnu6cc
BOnmw0yJHzuh3h2UvHRyyP3kIO+2lFcCjeYSo3G3GLQDd9k82KODnhfIo7s8thP4g2pkt61Hyxxv
qgIOYJtsp+Qstv26eB5Lm6EJSuMTpF+25VgJv5wHtzw5JGf6Nk2i4JwY+yGTFrbC5GD6tfVbEzR7
urruM5ooRUINOE/fX2nAu2yL/fdqNjlyb0Ds1+lE1YLp7o70k4EUa6jeVRA/uphNmYuSsejurU3f
1cB2XPRrkHbI2IgYtR8PH50f5pRd9jm+b1QAKIewD4c7nW2zv+ZtMl5j1YCPdl5wRIUCWgqEfpiM
xedBlHvsulIk+wow0LwA0CsWqUaQf2hqI4U0l7JJitj1ng7IRqT3t0M6BU0rCJdUqbWMkXRm1xBD
ZBrcG3bfwACx/naZVPxgQ4A+bBte6l6c40H82Su00Y4GvzukZrO+AyG91BGy9o2p8nExh7AKu9Kx
2QOxveDrw4S8Cyw9wHQF1BkSY09wK3JIXpizBQj95qVSCJGECNeKwehs9NYnMcOc8beXyevDk1m2
IhymAidjz5QgCXQImfkJnU8aGMSqXJMyHWIjipjzSWngLsmXDIDMszZgb/eQjfutOv+n9jC5mX5G
AKmfoU9P9hFk81cYig9hgOX495hlFYkpd0yYjJ5pt7+F8wBhufXjvPaeo2b5glJPvjGWfKLRXLNW
fG8oHnAfJ7C4vJmU2rASOPx34zE478uAiDK7IeU5Y9jGPEyR6OjfSUz3POH1CgdIleGdBdca7JxQ
8YxlEDWCVrt8X3eL0CWCsXscPMtNvUWxglJvkuDAh9OmLmZewCLX9DJ+DzQOF8jrNeA/+jDBs93U
p2vu0V9tEFOCcdzjzwEbqIHg9QnySTFTWZB817Z3GUL9Xc5qBoE3+GE7RLJFCwgmcGNQiqg96H3c
Mhnqs0kiTKe++4ZQJVpmREycRPdh5u3YKXFcOv1hWAINXXlXcxl2Icqgxti9ItgZt+OfKewexw1T
TIVUSAw/MMXahW+j6k+A8z+A8IfHyOoIuTNwlgPocZl4f9aGv7e4NdIVAvyw7OLUaxUe4DPvQCbQ
QE8EYt5054LwHia7UOdRaES4fYJAmv3AvpgPiwB9ltTo372enuxswJZKgCh0hLsWYn0Gn7ATRS0/
Va/cibv6mYBhOexJc90Q5i/8HfsckvVs+ptXx35mbOuyZmzenA85okY2J9erKFtkVGKJxTMLhER/
ddgjYno4RwiW1l741WDzSKuqi4ktIGfU4uQVpTID+5Q13XIa7pTGhAR30LdJlmgKHWZDCGRY40Nl
KEamJIQOpjI6JuyZTkg9MEuxDmDC8hMY83UJBN3LtqnFyzltZ2w8oEA7cYRUvHVFqJ4itzhkxIKh
DNm4pO0oviWx9zXXvMnZ5mDtJvH75OKXYUOQq++BvTrA2csP9Gv4WfQGy67GcUGIgKwdL/dxyvtk
eRBrVZ1G5Z7V3MMA6tX3+u6kztsvSeL91BnUe9S2Bzsu261x2KBjVokoR32yTfQeyPgzaK9q8efb
iH07lR88GYd7Rcb1w64mkXGyuzsC9KtqtDzjO8/WESGlKbTigfTt1ZuwqQEyYVnToCvDYf4DGRyc
for8tOfJCqFSFItk7U26QJfNpraeb0t1IORgt/VhTKx5aRyUVB+sTh/cGxcix+OK6Doye9Qdhg7A
WaTR49bbDSsuFKRrRKUh4UBQeYWX+uIZnUC90T+0wh4N3GWpX88/YpsAaRLR1xqDE9VTCY78sV/i
bHXzryB2oqgI1OuqBooC7TwL5fAzctgwYRuOLSAr7yAjAVPyF/1tRF6WwTovjGwE5uvPxAJSA6wg
0/3kV0gCASkbsvbOHSer/BZFa6HdBqWFNA/3DwMH81BPoDQj/8cSkUcsg3kzc7IdR4QonrCbBK3M
niRFi4KF1iUk5boCndx0dcGuIXuYGOqYH740Ktkv0yCWw1ZP36cQdiB4wCOXS3PotloefUT+wird
nLalWLEL5ID4D8/rBDeLNrwCzSDf3SrZi4GGgWx2HkXeWmpnohcaIFDcuJbccJO8tHBgQeMjDWP1
esLCHVai2X6bOt+WZp9RF4LxFSqjPlrt2hvrVZVvYq8vhP9W2DOPxK3F9qcVPl8D1Bv5ChsWBp8m
nfIa2Bi6Rnr0pxUIZALiea+yOAhhvYYDzcOZ/CYIb3zfxJ9pYdheo+DrdtZC+Zjx8u4VLMnInnf4
pt7Mhpyaqs2QETytc6fzV3S8wSvK9YksDY4a7Jnr3gEyGKL91dLQe4sZK5qYTu+U9kmOjQaQhpg1
R3xlIm0lMzlk/EvdCoxSUeZJTjPteiBvHshBPnwMGviK797muuUPSFyFRYA/TfDqi1tkqTYx/oJf
xI9DuBuQ8QLwYK//wkqD+amTfAS3zG6eJM+od/v7OEHw3SGrRvouZ3AeZknFWMZg7/TKdweHvQmX
gG94r/x6KqChHAfhVuT/A4SiggR9n7oHlcZPfw03THgW+xtA94BEWl8CF980UcgfRuA2KpuABK2A
0nqKYR6DV+GFmUJpitdDO0BMhgvWCvjHVRO+7Hbab5Fdz21AfsK/LJsdRNLoV3GKWPCISAmnxxGy
+B1PRiwcq368HcsesDvl13bXRnWLJLiSyXsICBoA4GzRz7fAe+sLhrzOq2793L5HIoouA3Y1kDuR
VPt3dNZDU/eff2MbxXKiCKCBWBE/W332tEhfHWYZwSNGhGyCbMrcB52nrYirDVNzc+S++t5t810h
mpMLkGiJIQRrm7bg3cfgUEoBdx7e8KuBt1Ea+j/JO4/lyJEsi34RxqAd2IbWEQwyqDYwkpkEHMqh
1dfPQXWPWc9y1rOpyu5ikkEI9+f33Xve3JYc/S1UE9gA8WxJBQ1GWCc8hOFQLg1+jqoStrmYvaDX
KZO8WCcppKry4ujBgyilex9V9SBJfFCdhqswMvdCO4V5Oh37yf3RUradUCNGr3cpngXAWKzyVciq
2F1lNv7R5lRTVZLkaifpH7q+8g/hJN4tLEubAqAWVujqbSjklSQOdRg15gBRh6hJdiRkR2+SIi+f
EOxjXPQxMdC1lqhtUQYlB0dU8N4kpRj4oFojc2FIHPWtWRztFoROUUt9W+vTRxtEv2qkSla9/Ms5
DtzPRKmgqtpfE/g8FToeYlP45bKre2dZ4mlbpgNmc8suLniti9XYBB0IoMGgoJzaY+KJbqvpZrFH
1QaBIKA9OGFxTGSuvetDBO9N64xNZ1nVvsGuuexkQscQQwH2CA5stktCMG7jaF1Mlbssza5aQ+ei
oP6nmWgU25DV2OWWti4Wg1L3aWp3llh3nEyqBtHVGGGekF69ODRjayL8Ju8keiNxgFDGG2IUwDrc
bpORTaEVVl0033uxSk0BOfo2QrrSmHtSRPzO9t+MUf7Yk57s8L5voNO84lKlG/hTFiUbtobvmW2Q
V5hmDiHkmwb7Z+dlGaYcLye6ClYAvgp4qnKRNYa7xsiPeYV1E7ffljy8E5hyk6fNT8KNN9uIiq97
oXsqrpR4JHfaYzuiZzemWvopaYhktG6ul381voiWnUPr0/YM8znp9r2OAUKTGB0EcrszXRo9enca
GoG1acya9a5vIn2btenJLsUfi+jdwsqoPJySJkZlOCMWPP2ABWE/dLjDtKjTL0nnWnOGPN0oOVr4
cX2s/kl4dGSBowk/3jJHCW6UTwK8aMMV7Vxcj7GOU4WKQcqCOFXefmQYm9iIOi9/Ntiy3DK6JUP/
3EX92m7Zs6NKHAiY6GcVkj4g+GpZLTwMEdJvMd5J3aGIlLSrOeDZu87BNsbDsMBOEG+1NHjPRa7R
gWlxfMTyUsRNgjYD/sEw6sMkNPcYSFp7eoStLP0bRpzwbKgMRlVamKQ5qnp5LLEg21yhotq1glKS
ArraeU3OqTC/JuXA9pDQ1otAPdXBIlXmc2lAEFRm/OsE2osx4Nr/550j4qjxqta40PfYJPUFv7nY
ysEvDmUZX6qyqq9Z4+z0KYHIYNDybI0ufGBK7Q9ZafrQ5JSHy4u+LC5K894Vxi4qlXMssSmCzbLv
MZa3vZORpM6smNI/bV9oHoYvxdBs+Zqq7NubV2nOnouVYM7F/zc1U33854sUZ3pyufB4Astol1FX
ZJc6r7edge9WTQT5jL5ehV3WbgoNHp3w/Bv4mXoVxIm3LhrxIirfP7aNWOl1zquVGf4euMTWDqvX
Fp/s7V//COzXpiDsQtJAN8kTeZaNYyCBiwIj4zqZig3ETLtN2hlb5WPdxTIQ7YOu/EvGEFu8IOji
O/U28Mp7LEW00CFnLSNveKF3hpw0rk3HEOvSl2fKF2vtaeq9sHj5MfWBRlJ1dR1oWIzEfiZ/4OBt
l8upNj/cvjk7EclD36VfNRls44msFnO9o44IIuYiLhwOyWJV6ml1AW4JLALPVVLemsr9VW30cIa6
p+vTSqhrNeWgdWunctpWoX6v82NctGoZCPtPUmQO+DSysvIc6mh6akYr6NqQrYJ63OXhlKwqmyKG
QJauvsCK2CSp0FuEvnNGPIhjnXK2bGDWjQAZOLBOG5xbOsyjQpJe4AplvbExNMPakj1ulqGL6Tqj
IzShE6a0n5Z2KoOjVOxdnRIGVbSsl31HdyZvAIzY+cA6oe/8toiXWZccspTjK474HJfC+FHAG11G
WUXG1cRnpY/f/JeCgG2drkUZrU36WAtN8YrIrP3WRsqENgenMmUvpsQTM8whTlES3u9ry1iDIqoX
muE4a5/c3jh8ofPz4lGbFBWReN+s7k5X/tiMDUFTteli5e6+GsufmtK3MovuWA36LtU0c+EqiJay
XDr4TXcgQoDTaVF2lNm0SfDUkrI1/+TFV86PvQiXnE6WezRcBW6QZOLwheZxS8P4gMCpbwL85yzO
OCL8ZdnXan00hkatJEqSSWB+aHmNbR6eCsYIvku0B8vQvyqQC2mauCz+wX1Kc1QuXQKXdOhvFu3V
t4JpAemHn9XKWzSNZydOa56y0dmascAR2CxcJ7NevQFcqN9950tLcz9iq6Qsa4PPfjAIcRWGuYxG
VkPstXHWOTg2h3FB7oPlOiOzhvVtKYuufVIIcE2j7EORkSUqY88704zcFUMJXadAkcyFJaEgdBWe
Vs4KaVzsGisnnJBka5iq/sJ1cWm4MfgePcbLI7FwkX9XgUGgkr1o4kBR+JlFUCrG4FWWJwIS1PQk
CAb1GKMoO4iJC40OvyoJ4YUu3VfD0e5eE5Apz8XSHTwNRbmZHVLNlrxGe4qw2MSxAsdTlvtYdgNd
++AkaZEsRb/oJ0miMn7NFGe/oYZ96sp+m5EbcDwEmXBnyVA+YU29d4K4EufOAwz87ugW22YYvnsM
PEs3Hs+dqjk7EgzYWbax03v700UbSyOHBSxM7jgRqKNIebEAEXVOe/BhKZ+3qI2JQ0n4QnCYONF3
NLAqQIm4irAPlx7oiSSdzKUtJ4K93MiJkKebQGFJogcOJ4X3W1xKEE1LCsk4c04qb2jT19vYjPIt
ebi3IvNXk11TUlrgP9L0ZG2kVPqGjJkOBig59wmYMXJye6Xke5oaYu8OGi826X3yU0e3xfRisOjE
5VU06XMpa/tQT8kTaJH0SWXDRat0gtzOj1G2lzjOb3WTHDRQnnXkb2SYUcLawHSS6VxEo3ZW+R8C
9PCMHMIQc6ar0vHGpBpUmcSYcW8FpBQBzc6ZFCsIfqJFjQS9HEM/WVIxigZHXMal6us63Mig/WmN
bOtpJquA7298Dj/s6LS6I7e79VPtL4SFDSrR6KOj1638gWdLxchDOANn2RWXp1vSCeggQXCvaEhr
GfhgurRHZZD0b3kxGu+SW9aPbLwIB3pfI8VAoHHcYlfM2D8hqLmV6+I9J4iCHk9SMjYpBqEOGguF
m9HNAen4MDWsIMO1VbWbLmi7hW2f3ZIjIJQzyl1MwpCYIvoNAcm9Tk073KH2yacQjFN5LnIsO0pl
37KX5YaN7s1XCsBOX1XrHODLsuvwgYUgg0t4Jgsj4fb4+reD2arqXaJrl6z0dsmk5yddclm1qL1X
FuZ7n52pst90yUGWpjirQG7/Vu601WQitzz7iE0hW4MX03mC9bE3Jg6oWa8WjhET+rOJe5ao6cJu
85UXjs9CjPh0Spa7Wt7HiegUDb7Z1T5Za91WO4EckPtq4LokWE4FDXu4hW85+EyKSG7fnG9zDGM5
lrtKwxKb9DjQIFMgkRhGttFzkBpVex2L6lIUQ0TAavogxPdr1f4rANpVgbtqbQgOBybYzSnMymXo
dG9+b7y2UbGm5wOaQVbXmqNZ3jRvY0IjcZyqcAka5VmGwwsS0s5txd6gybE0A/LOmR3wMnYmhgTz
2XXUI2kdDVTtHy8y6tU4Rv02cfRbPB8uVN32G0t/NaZsPAzatPadbpXHPNQOvtcm4pgcYrtD4NQO
oVZ9GgLmjySYtAS1t6bioca0u3bTiNE4e8tww8kJhLOQ0Xq01WXKmvepMMZ9q+v7YHJ6sC76RyCt
4tTyf5iC2zBy5gbvWC5KwuuAQ/Cg90ayts34u2qI5BrC8ldEE93RPCeOGA8WZNQp9vOlJ2qHZwl9
05WjXKpS+xyhnUR8o4MM1qPepOwe0RVED3HWRLhbR/Tfrui74wCJorGtFj0kbCkvooeWGNE6yNeE
cH6rwvCvdm7vyDJQwg/hRUs62i3KRKedo9tCf0liVkUbITwjncBeWG9ab7iGDX2RIGgr3OMEeKTi
BbN6LrREt1u0RbJiT0UfmrHfmiQTZhARKLFFj8rzjg06D9tLihi7jor4tRumSzFhVS+S8F0rC/+K
AYtsg0N7MYzjcztDzpCsqXx0c+1Gw0s8Fve4MqelFOqey+guO2p9U9cIOWKxG/BeyQRsMsXed2CT
iUQX4UOoh4qxkFpc9DlH+Zu74jYGHOFC3NeLhpN9H3IAiQK3IX/iYXpy5bZPwLLgA3sqsKoFPseN
QbnNfqpidF91gq6mLXv6bwsnLZLNCDKCgYzQMV3sRrYHjmKkuohDXphoZuVWlfVtluWjN2ZtIZfE
vN2BBypzD1NWrPCeH6YxtnY0Fm4RlOIkzDnbxQMicJjOdtbO3Dm+AgMrj3pY73SFORyYo1wV5YmE
e7W2BHJcb63lNHrbqiqORtOAOBnQMauGsIRMnxG0EjGtHR2/UhLpK6WR/MzhfYkmAE7nRFtXDDe/
zx9+kke4Ka0BwsEIOsTbNGkSUWDvsmG808prgTa3T52iEdfIh+O537qi1nAHA8OcGyOE4rAq0iBZ
TVZMvP4cZJa2K2Fc083B2dC1pHS0Or/zHH9LL/xt24uv+A3iaML8R8JAQV1ZjRzoFnmpjgWOqjPO
WLXF6AorwKn+iBSLb4OpoW0sbqyn7hOFq9fczLaL1lPev+nTUKyqDvCwlfSL4VxlfYHHqn/tSidA
vRZPYLgKpMDqjzLNl1SDIJeivSSj+w7tL6KZmq4nZ8y2YwEM0E+pGbKEDj/U6dd06qJ97usOFiRF
4jc0NwGtdnKe5QFpHqWEvR1uVZNuwxiXF4ZB9kbH2osB9z60GXimsXGBqnn13zeJSccnDdpgPUg6
pyLhvedENS5LH/N+U9evXtb+1WM+EFAiIK/N8Flp43OGAAW4sA3eiAQh3RiUZJp3J4gsL4NuH/D1
TUDA6HujDiabyiKpJIv8/WkKdSquzqCXNg6vuuqt5SSrrTMQeA4K0veV9uhqvNw2eVziuKIil1jc
m6G5EuD7Kudd+x83yb+nNPzbF/OvmQP/aXD6T7/T/097ldD/w3Yze7v+19AISrHmb/43rNT/DFWZ
xzGY81/6l8fKZAKXZ+jQ5VzbwDWEBedfJivDY/QfUU1MVAz/020GNvzP2Aimctm6SyWGcYc/zMYs
Ekn/jI0w/suzGZjso8Yblo1Q/n/xWLGZz2Mh/mNshGl4jJylEejbfBLBULb/7RAKGpx/0mBPbZP4
WWPpLIbkqOfdqgBSMDioje7Z0MTODdzXnBLViwpsFIjy2UaaHtZXtziXFixF19SvMKXsZVzSqJc2
C5ueP/Si3GLvytky1A4jNhV2+/ASzVnLjr031eSbF3VrNpOGiE78aMhEAbfBXmSN+YX0kEtnxn5G
lqEbVyKSmL7ezvGjo8qKR5la+4xmJohvosRZ/N5khbdsO/ABTnJz8+Gpq7O/vm/jaAjI3/W6f0om
4EmZJFPqqq80TPFQw5vyPE5NA9sMNm2gVJ76yOuPQSb3OGXZMgHMLnIZHDzgv5AtYO4Ab8YWcoRh
/e52+XOd7mKZfbCKvCgTL/TQd+UxDeIQj3/cfUSo/5AFgXyXnTzFLrFMZITomMrsLWzy4FUvYXsM
eTtcQRY4mxIOxLkBZL4Livx5NIpgXdQvQO8+tSp/lL6+ICzwEfqgMFoN2cqGM0k6UttO5Ys9gmBp
qaNpoNEnr2PjyR7NBz0pA3NVEC+6uo6vmHKJ41r7oEXkm4wgWkcZvhBoFfGyVRbB/Q6PTOMXm9YP
7mR8aSZZr5b7Ldx4WAk7tValUywHVTTcGLStKaq9lSHvGl9ldBiyBoeyJCFoJyddLEBEcVxONwZn
T5q7wd2ZxBe1PFSD+oyU9I97aZN7VKJ+RuoKvMMqGDnYggX+iaY3V2YcoMobuMds5fUG4xSS4Y/F
ZIC6IVAYU6vWrtNucC/b/IYIYZa6xrReV6n9d9KMbD1lwRuu6nMeDZsaHyviHpWeNb37bg43k3pt
TN8ysj18U7VXYRIiKMDZxXjlJSrfTeDqo8Zch3rabFrhfwk3O4+kOPIweB3qBMuW2/wpDOvqN6D2
etIXth/86Vx6r3EBXUBPmkdJV3k26XOQKnCOWPk7QhjHsOFFMRQDR+QlGcq3qs53nk5ifpzO/hB8
Wal1Gcvp4drF2SfrSBmq4kVs67vYRpTO2RTr0dyPjXUs7GrPrIerlTJlJHCNn46j12DkH5orSpKu
EylB2NlhHaLPO/PGDa4QTwL0ky/bPdMAmVvodrMKa8FBh47q/GG6dHouovhgc4MWxEVAK+aCDrH7
qUfmrUq4mtIuANYUHqZBv1k3rfkW03KpEKgKcLNsbj0x98HgtGvjXEH9Che5Gv4ypZzMzgOu84mz
kMG5AUqzao8Eh41qeiKCv/F5d6j434g3EyYLPipT+w3nbyKBdg9RuqUZ8ohFuWdaxMqJ+2Ylk9JY
5a57M8g2rSeTB7uGZZeMP7WdQzZp6mdCEBdv7J6TkV/DnL6Mjks1Ds825rsFazEuGADd8o2Lhyse
BzTnd4VVgX7et6/Ha9CCX1nuYpCrzK86wkbiF5TpHDOXwHdfCmaxGIAbCb/xjEcUnA7MMMwW124Q
by7hbx/OT3vyDSzWpnZwiMrMYzYakR8EWByhyoXRq90ARQZK1sVOLgrbO6rqLk3tdRmGG3sC3yPi
7WiFNBFtoPD1itu30Dxi1RO1F3HSxMcBSPapuJnuuKrj8CGpQQvZneoxW9g469CD912Q7ztaGOYr
iOhNNjQnXmv8m/phmJzV/DeN3l57gPoFQWinmvXGeIsodHSNp3jKl3YHllW7GsnDtT5se9xR5m8F
rkN+vp27q7h4H/T8MEY65nFty+HbbDFjkX24EHbARTKtcppuKvB2nW5e9W5ve8MuiMcDQehj3Lkb
ndyvXbC+wahukmg9X5OZ0xtG7krM7IOhubRIDpRoqIMV81b8AxMYGVSSEyhp8sNkYQONbTye1bHV
nFNKn7iE89Vl2dnvfqmySxe7ZHIjQ7u2x/DOa76KOTS2pkLiUmucz3tyRgvFYia6Q+QQ/SJxWsU9
tgQ2kCLcTNFMpsPy5w37rDTQy7m2WvTVqv6i4c+r37tSP4Zk1vQwfOjw+zKvn9MvW5xXz0NRb8PW
3XrxW5/HJzINm/m6xjX/uRmX83Vmxg4iqLPiMLDy5uxLBXUmqtZmdFUDh4hO7ApVXF0aUuhE5rHU
MZSOxU8E2Z+iVd1iEV6i3Dji795WcUkK8s80bGHtnBnmoshQpmemFenptIuq6lyyEplskJ7DECal
2oey0ner7x9W2nzO/5t5Me+pO9403brCO3/D/fTMXcEcaq2qJiMKnN3sIbklenhv6uxWpeXRx/Fp
+ieoLheOdS8TOJbaz3dYbB4i9y+FaeGaxkJRpDdCEYcMml0UYY8eusfohS8Ji2hqDYTnmy120w9T
8nVT99CEeTOAboQo2bWrzlMYs8rEGc7MRSWNN90gRTJ8Y63YdY2+9WT92Yzpt495jnzwKjTCp4Eo
bfye59oTk61QX+6taxzpVC1Ha7hbfA+tC56tMlvCd784PxI0EB36rcEZzjB0Yhr1qsgBQENEae0n
PI3rGOd6i7vaTsa9X+i7ckLwCP2Tm/b4Ng8A27akdu6dhYCueKWrWflJt4xJB94vn+LCRxfv7lNo
s4iGrzM9wyXX4ocxM38gXSfqmAG1HQnDdtFGcev1Kf+rf3hFck9j5LgCnbIcv2y7J3p+kUXzpSXR
G+b9j6pOGJYh9Vumv0fFqklmdEh+FiW9C2elzmGBJuNp90wMb6MXP83vjIuE4yr7b8Bjl4XqGGFX
Ihy2m6rpSNQEx0LDvInaRY0R5ndaDr89GZsgZgZVMb2KKnqDH3HI7PYzBcsNTMcPtVNvEfRSYMUt
h5O8rE9kW8huAhroxy2Dj4gwhWsb+lnV1Zd40t9Vf5QEc2fh+hyYrLAhWXP4vlm7V2W/Lrkozajd
x2I8V/p0wDK2BToXUtoMyzBTRzrA51bwWAsZXpHlXvGtRUva679JGnyW6bdndRu8Gp5xHDjh6SEB
Q7vFlBk/0Tp6L7Dh9SZdVQqYvSbSXR/tZnR3i4RgD+EWossLFnN+J9450IxUxjH5JzZHdPa7jBgp
BNFlMYTahCJn4U+nGgC0jLtEJN9l8ehTLKkqP7huf2UZn9x2YTqUHQLJF+89LuhdWBdX37PWdVGf
6uBuZ18W8b4VJNCHUcm7bJPbWLm7WADzjrh6kU/70zhOtPwSnxa74V3GKbn1yt1rzTPb2CmTwyMq
vYtnc7s509f4kdLgkdbaQ4F0tgdeipwuhvqtI+25B3E4pmBhInHyY/FgAXkmh/rUCRzMRbikv/Qc
T95z5I9vphffWoLadjQhulGyxdlt6Fk7AGUkI8TLHkBKXucVqJwfDiv6XpbmVy8pIZ0GqvVUppQc
ydaoX8xA4OPOAgRejrdVGJ1S7Ltj4j1V9jinC8Upi5Nz3T717S5R0R8IDvlajQLUuMswK0AnG8VM
sWVNH6AZTELMw3hsrGBv1OIMjokrRWowdc+BXtEUdJ70gK9SyqVzEEwbvDX3wcE7hbuExKwBcA37
2hgXIDmkpvMIMAbMl9OuyktUNYR2qQ3y4OLiTkKmjYHSotYRyM/kC1ca0A7mKaGpaOVp6AAg+y4D
VFjPxaYagwWGghOFdX/Ke3DujOuhB1JY0FJ5lCrGE3VFfoLWezLoJa9U39nLybkWYfnROuG9zkb8
DHEDJ7Z6DCMmWY6gaAuAc0XoMydOT3fA1R/EPcAN8oo0eQZ5AeU+nlxvg5t9p3BFF1m1rlRN5FIL
qlPTccqyUC7QxDaenTL6BuppDmkeay2oRMGG3PwzzkEiC8JZ+EIX3kiLGl1HINYBcvEx5sGAHgzL
xF0rEx5KXv/UjrO1Ons7BXF+IX+NKa1rP6qJjPY0gxR8bnOs49fzFJLlhNPK7wEwxX56HuA6L6Cn
RVkNjpZNPS0JyulCbQaBaU1ivFySOQ3Tb9OS5noadewuLQFQpEyzfI2ZZ4QZ5a8e6AwcciFlQCxg
4es5DjniNokEYr42pRvNN7NTQibjFFdABJgtAVVpmuhoDAXDG5pfJhph74/K6dr7REL5TdD7OmFs
Z+19I2hDcX+xWAh88+idw64aaERwKJEM/cmg4xijoj4n0+sFnHOz0nY3tdMuLYs1tBoK82qP6Y4G
YrYW+OImS4CGmXJ832qO7jBv7FhaqGQd3WqL33VV4YfXy64/SePuFmXyUHVM/QwuZudMtQ2Jy6g2
TjYij2pMUBKljHHOtR05d0AVrNrozf63VvAoYpP/G9TtEcJEffBqdzYTW0SOJd07mJH4U3IYdA7l
wCIVMc9QOD5hBg1Aj9KtTkM5rEBR0UdM9tyEYEN2AL4kr40hkvRUyKDHo5v8CXufOBBtVc+Ymj1z
i0pyl96+NAnrOsaTn+mQczxJ7NT3OS8ZHPSS8DF1qAkWkJNsNhOZvs/hEZF7QbuTt1EHkO2GzZIT
IRbiCB3Z0iRgTbveB9U+MSdOVSxAmX9NBsBsU9YRjHAxYdigsjIoQW0GJqbu8y9AejRWUSoF2yn3
Ps1WZVecqSt/fbx8BMsXHRCit6oVrxjz/3ZdHH3Z0Sr1mDMZBdWwbIa2vsaztwC4bLgRg3JOfSLH
LRSpv6yp45W7kXP0AQZJNh8n3KEaXXGoZhbcP3+C6tPucTFTAXqS248XCD5j9zyCeGja3sQBpAKy
H6gBgAXBHY/5zbIikhZqyJbWrKsEYdS9Onm18aPC5CFhYGZUJ91znN7czDP3PMcjzkX1TbTIeRb+
bLBD5oQgRF/6R1OeekVgxsBfXSOezUM3YMMNSfbeJXa8hZeF+jXxsViUvlWSvnXiO4rWtPNG8iij
VZ3qSDF6qdVJ2GcumHKKD2Vmu0zRGsgwdB7HKWqWxL43k4qss2sk/Z0T12GssmCvmeW08fPyfcA/
v4vD8kFQp3jyzL+TmLQnvjUULtaMHap+iejDyca1wC8k+T2K3sj2u9tURD+5zxhEKKCvFv3pv1Az
CWdNr64V78dJMgw1gkvsI+E7UJPzEl+vZR5l5ONMtLNFrepPl81BSY0qfYs35TMqsr/UOgsgY591
lr4Wtjzwem9UPW1p3NTLxDeeetveNpWO5Sc9J3TzmGpCu7sCdJNrawEGc2GDd8xIFuHsqmckYpkx
eFEU1AeONy4BtzPIUTk7VfEN9HjrNPgjW/iHAV5np9B+AqHh9i3uflz/NaAULOkj8rMhrxVYUFgF
Q8AC85wtEus1eNNJUsxScrbrLhtPgHmwBbCkLFs8wf3k79zPsvc2qZK/WOk+vcF6w5Aqp1WZdn/8
VP6piuqdjWNt584+tMW+rNLndNh1Y/CJBxccBmKSkaE7aCBFlq0ZvgSMQtGCHD5eegrjFraP6l80
5IUlyTs63KPOdIDxnA3Zd+aYeIenNUCweVXZuhvMO4hRNMqCg+7ob2W9TbX4lxF9F1tUtLoMOurt
HyJ9Zz3OsX+ShcFAfWc12Wlx+hnGuLiDGtdIiCbiV9Fvn1r4EQrrSYrgZf63RYezbcJ7mj7ZSn67
FuUbdc+ZkaXdoikNfZHzjjOr1r0EIj3VTk21tJ2ACcIZzTh7OjpaZ/FdENGhuVC9Z3LlGdWDlOKp
acULQsyzr4mZ0rOtGv/s4YnveWv82Jmh/OFv4HFqjuMf1dtMFQNZY0/Tq4OVdplLnh6Vfqaq2ZkZ
SKGIxmoSj806rKJvk0G8suYgDC7oM6SjhV34YpDiYESLgFkejGtMqPsMM9zK1x8AWQgm5t66nrgm
ecZAvyrvXjTdo0djkp6hiUoXqCZ2M4ywa5ipSeij3FYCPp1uUBXbKfZkf9/p8jmS4jF2dDYqRtJW
3AzIXjTH0m9rHu3Gbyr8/Iax67nKqvc+rXZa6P8xRvcj4+YvEzifrQDkJRE6Te9lqLRDx6VqIfgw
SdLdCIW0p7pvg9xml9m72OieunwzmTxzPvznUlu7PYpUPcfUeAlomTPypYiwnQDwMMdfwVd0Pdcm
d5iyWzMgFsDQ/GdvApDCeAhxHWn2leMhr9wnHTbJROuUxiBNNunMWfmck5z3tfLq/jyROpnxSk1B
pdjG954BOo6frGu3Peet9RQ47qXJq0OCwbeigw32HyoFnxX42SXWMD6UyVPiWTujAVSevVi8z54H
rZMxih4fdAazdRY/uc/zWzNjHQG2z1xtYK1p+BI7rJb9mRGk2kJlDladAXi9Ee2inDkpAj3Yz9x9
nfOkpqySVo+zJnlrmuw5sFPk7gH7UPke6jxluZY9K2U9JYr5sEEza/2e/9yGXJyAUTbLRhcvVczh
ZEjxzPqlu2PwK0llCGlwJ1BcXNATnMFUQex1+BZM+qX6g/xT8HdkYaTLzv4JXbEpJi47tN5yhB9p
5ycLnF8TVDhNDK4VoBgcFA2WsHQ3Riaq0OBcgG4z4CT5dTWQeJaVvw56ekVP25IZpmFNj/7XFO2q
17pzyYWvo/R3Tqwt6J+t9CCGnspHxg5wijRnVzJHbmX4f61W0gIo85vwou/6G28/nQ2NA6N/iDT5
HQ7eRQLYgVb2ahCsCttFV5kfNPU2is2h8WcXgn8o2/xThuaT5cHLR6krHZ5TLILfOG3oYkfd+ajw
c3G2tg4p03MLQ1vH+XxDnfGO3AAfLz11nXtpg/y5Mu0n9sNnP/T2bdtuUizAQGN/K0yITGXGWpad
BszLcD/K90Bv5VaHNPOrcHxDkAOVpYFiNZ8yHuZU13IG5XDtQcE9ebY7wPAnbzS1H0xjLN+M3N9n
iiMHQznwKgX0PJtE/knbYdsBwRs8Z58GJLTG4j2e+le7EpcB7n4dcE5nWBLHFGJUFidJrF+vAkGh
xKo2X4wGIXSABlNljIAa4qqglnPWVTM9w9x6ZsDJTirBJsIrngdrzDg/XcPTOw64rEpm5MK2K4U8
NzFhjw5khCPlNypvxrxzXEl0g6MfsiHJRtQsxlbvvgSw9AKj3ncWW5obAB3ScNE4FvuaY3Qn7WUc
7YvqIdXjXihrbc3olO1XWIGPS8lLIEV4yfSqFMGwwN3Pj6wyw+9xMgiMsl3O+Stm9ICCEhcIZ/si
9F5kZW/n7VsGzGSSzq7PzSfWeOoBjxVT6/aZ366cUN0MkJoLnW8FOPQ2RtZ29Jqz2zOb2K5Y54dw
fKMc5p3ElNe39ftQWn9yPaSdxuAMizBdl4u7NKf/Zu88liNH1iz9KmO9HlxzOAAHsOhNRCAUGdQq
cwNjkkxorfH0/XneaZu6WXeqrPezKcuyEgwiAMcvzjkfpBFcmWPh5WyFnH3ZI31j84sC8lA2zpH4
UDJEARZQjCY61RlNpc18h0kWDZYJfA4DZiSy3Thm122qnhQGPcyVoUvxFANOxS6F5lWDyrri2KXZ
wanC7o7sfMiOkKpq2KjGWood9oRd5zPVGXk28Udh/56015eq7Ov/75fLHhY4Dtyv//yPjwowYbs8
fEVJVf5xVewTL/H/ju84fLXFe7n8/h/8c7VsOv8Qlu+RuOF7HmhP9d+rZecfnnKU9BVRHKTmOoKf
8X92yw7/DRo7/n2TyB7Hc1j4/vdu2f2HdB3Xc5m0OSb/vfM/2S1LfvofN8tEd0nlmTbLZUVWiGP9
FqOx0qXWnFKEY9n93g9zGe9HxU7JqKEodatHypgFjAtuTH1Z8W2R1e/R72e89yJTnKyCVM1Udux/
GMggy0yOtpnG12isecJ8BJC//tZlJnYgoPkTiUd3uzYIn8h07gNjtU5/uPB3/9yJ/y8SqO4gOvbd
f/6HJf/8C7mkE3nkrDtKoUfin3+8PyRlxL9t/m8a9yw1ojjZMlZ9N4gluiK1L7xyah9P88AajbMX
U0oGyI5IeB8nzjXGl+k6XBkijK4OCcZklfT+ddoBDhAEQt6GTXfdx7gDlzy0D7XpYI5YcUnKKoZJ
h+cZJoPwrpsP4tKbWFV4rKPpwvq6AbWNk2Ms17u//jXdP/+aROwxZ5PSNhX2GpQMf/w1mev39tji
SfPrCadD3QDhmKvik/S09JAkPbQ61r1t1BmovC374GjCkOlH1vMQuu1tP3Kul8XM8D8+mrW/3CS2
iB+jobhOnfXWq6V5HApjZhdRtDvwlDmB41ipePusXMwwpO1pWqL+Q4NgUBH/wBVd2idGitHtWDgG
g73QufKXFqpAJb7qMTK/9akaGI6NBE7OEXGhZXnDrNhVcPcmH4YnbQJOEuRSo+zHKw6/q3pq6epw
nu7sgRSCOST5lzSk6A2/I+9Slub7X387E/WEQjB3buKk9K4w0mIMAOYrrdo4ZRYBhomo5Ub2oXXi
cbwxFoLQjT43yOKzSfnKOH9//SUxu8Nff1HS+9P9aElF1gY5KiyGhfXbFwVxoe5qxSR0tshbay0S
/vKaTspIxvwIRlGQiI06L9WGUoRJZpquV+RbEamGIJDd8vxeLCyzuG+rm2YZIhaQi3gQYWNdSMm/
GCkx/Z6+BxLDIJ6fNpAidkgC5jK4gBMGym6G99zNvXz317+a+XsEjylI/DE9NCP8foqA83+9B6El
5k2zoEFG6L4zGkrN0U7zF7hJ1qacvKu6X/wNjj3EegsmXWdGk1rE2T8lT0iaoq/q3zzxWmfz2xHG
x5CEEEkiTS3H/e0I62bMyoNIM9a6jX/oc2bSDOH6K9ahz6meBYZ6KhjrPy2ibA5dWb/GGmgBL/jR
d+5jgkPPlWfrApM/zU4c/vNPlMXDzhyVtsIPLaSWpNmhpGkQL07rodD5L399ReW/uaKcFDZ5QMqx
LSV/O7yIqZ8YlBFoR+5Ge7StiB82q+KG+Dm80Y3pXLlz6x5m2yWewgsXj2Aa5LZmbJHS3PX1tq5B
pwL1bfyg8iuWZhw/ypNvsGXDGzE51vUsu/zaN5br//lHd22leKE4CkmUpb+lP5y7eDrdRdaEmZF7
twRQkEdm9g8dsqXzr78Z9EP9609rVbVHPa8+Jvo3+r9/WXGiXy34jDdNknj7X++KvGVvPjG/tvGv
g/n7m3P0393DPPG890w+ve87v93DNbpH4F046t3RotmKaPARk0BbnzN4wybCFIC7gNUoy0PDPij7
J8bSv3lnmfoM+IO8i2umebNSH+TcvijH/vXazasYVK53lnMN73Ftog/Hg7gmgYgz6LDJz4tkgzmQ
PVrYkPsXMy7/66/P/PMxZQvhWJIahVPK/tOzvGBJmjOwyVmeO1cxmeQ7o8urSwIgz8xFeOVV3Q+V
Wtlh8Y3oKmHIRWV/bzf0c3NSP9JszhflIFVoovFKTFW2bCi3s8vffM4/XypbuBBRHUR10AFc/QT9
4TYjW196Use7gNjk4TQsVkKmXM8SxQDKN5Yx7oicAT/UNQTJtjLj819/gl9X4l+/LO4TfrTO6qJE
+/1AZ2CVsTjCXbq2R9OOkseZjiq2xUuWZ803lZaSzRVjzWronhdFPa4WQ54cKIwGkuZrt8tI+POY
bYUIX697D7q3bck4YIuFfoEzYbMiraeXVA+ia112Eb59kk4HnM7Zq9qv3tyRbWO41HPw64VejAsZ
oVn1KqHMboRaye9v6d0S5E7Br0ODyJvu6q8vg/zzF+FSfHhCsjW3PGn+dupmngB2Gy7MQ9Jz3LgI
joVPaizidHFjuf3FX2I8l0N+HlCyBajun8y2tJ6Zn1+teZuf3RE3LWTvcc+RFV1Eb52zZHZPxCgL
olRj/29exFTMvz1jrkCM6fOyQpdp//55WSmBLOH1+M+CCY9gclCTjCBgsO/zUv9t6hnLcBlv8nb8
+dcXSwe4/estw8/mRwrS6ni2dDX/x5tWFaGNlwKX45QMPrHaE7zh1TKibWcNxRMfmYeJtOK/e6b/
za9sUngo3zS5UckD/Ncf24fmTBXNSmtKDFLG30t2FSSIJS5S+QRbhmrFdVsS4m0vONcBB+4iW6VX
SS42HjuyrUU82plIzRWSinXU/chjdwVgrv2fvztcDBGOTTdBIWE7v707YCtGPSZAEEiuFD8mYqGx
HOP2GNRzasXA65z4IZuL7j41esyRlui2LUH3w9ikCOvbiljVguSfPFl/1KrJWDe2xe2Q4RQD79Q/
ImFnuRjnf3N9/823SuChjZNfud6fj6LGJICiDFG+WAUbngipLC6T/NL1jbNrZREf13zy/qbm+nOx
owTVvk+FwHGNsU9/qD+cf4Obrux+iT1EPMdhbX4bGmRwwJbvfUTnicfot3Ar8nNDInryCP5TUpxD
j32G5eFyL738rhfp49KRwpF10FT6GOxR+GZl5Bj0jXEYiDsENsIyPIwFYBTnb55DxU3/++OgJFJr
ixLHsTk93N8eh5Svh+T6mOgvmypn8ez7ds5q1D7GftBAGcNDlxeCxIRsJS8jCbYLyVQP4x7lBk7r
FThdbwfCYuJrOyu+H0ObigkWCcY69nbNEl7HsYMO1MTfmpT5XY25Yesor9lNHkNpM2rv15U21hl9
MshM/0JdfRrNMt93tvHl1Mx3wOsYymBbX2WoMfqHUjreQ2cjHPKIWyRoChPUqUqhX2loTxfGLNUX
2QdSI33W8aWF8INyrb8a9HRY4Ws/8OLYWEZ6wzK5uzKHt1GFfGKcqKisfW83/cIIgUiYmG1it2QD
BWmo1Mghq46/utpiUTWZxMaO9FyRC8sRUpEC43hw0/KWiEG785eA9dDVVBvXZfPshV33eE8rB2dN
A5B46nusxezkPehIsHyLkwV4h+xc0Em5/x4J5JqUG2o3CuWcRZgdY3sizQDpKstVErETYExdz92X
ugEpxOUp58e2GtxkQ3CaNcqp3OaXScOdXI15ijTwyZDdqyVAQA0aBpVBhYrnYj9AiapSV24TDWU2
Q4JnDdtIDp1Zn0fMmNt0uO/UhAaBjPhN3obDISxxm08SLFWZskqOalBVJnyLwQVeZRAXlBbLjzme
SZBgzUNudoqCC16V5b6DYAvaOZcBiWDlboGO5WlMVj471p7IA43Pkvj5Zw3Uikb8YhqxtWjY1gJ1
K4O+FfYV7i0N5PIQp7QQurpSIhAxJyaWOXJDxrgDOrmC7g5LDYCvQaO+GLz2WgC1ELmpF3zBrLFg
3ZzcDp5Q2mHeINS2GbZQ1mw6vUSuByxSwt5njdYexPEVBF72H+1bFluoog3/c1BNcTvXPQjcos4O
3P+Djl3Q27tzG5nnQePNYjhnfu4Rrk1MU87KerjyNA5tytj7t6N5iXz+B2QN3uNirTRV/EdMsrwz
h9N5FV/KAbOWyCwHm4HdPJq5xYvcfm2wZW4gmsUA8XwMjtwFk0MCfbGbZ4AbokRRToY1a2Li9WhW
uyOzYkRUIOBii1a+gAoXaTycz5O8kRoZV+KNRjoCRs7kapMmRPzmAGLOHvjfJDnO8WUGQAdR46PA
R4myDh6cWYBbGIZzLXnKJTX23tB54UYOESTELr1tNOiuQfYZsFmZjgmCI4ywXcd54i9IzYcAyIs8
Nl1/aFZzPdRu9kj0uQDehW87PxWSMZWhkXvDXJzaDD4Fqy+Gr7Mi8YoAyl2OzobkIrB9I7oDbN7a
KTd9Ftoqi+pVg/5Mmn/smGStZNxps4xfciAmG1cDAqnzijOH/QJhw5mZARD9gApt2LawBVuF8XXx
xaOlsYNAY83tqlGEhYYSGsVErNRH2GvyqPpkVohq2RNPDScSlnodpV9k6ugRwGEkoAzGnG8mrNrH
TAMRIYiJk7d+E+bMujYtf+DN3ckaCBjOkBm6Jeo3DVhEvIrGeVRPOHJjSFHQVDSOscMEFYQL0n1A
jcii9kjz0ctb1rKfBPZtaQN2RKBALImGPYZm/+kzgagLUCZdyZpElXetn51Z9Dwh202gRhZWiKcW
Wzq3GZqQUohda4DSBqcXa+hkSrcepL9AlBpJCSz0RdNL0xhYZQsTjAcNcbw/XgsNtKyq/gOkLzB6
Hs81QqQywx8wSPTaUYVgalnq96VO9f5rGq6JIv3udEOxj+FoxvHPWGM1MwQf20ZraLJiTO6WzrhD
w+ltGg3kbDSa04XR6fmwOqvavlP10IAQ5AWC82W5JjzoVGtDOHMJzJEa/CkhgHaQQEO0+YFqnTdw
Kmw0fcgKFQjLWQNEXQdVr0aKptO3vO/Ufa1ho5bGjoJo27RzAkhKI0mnUbyuGlIqNa7UhlsaYgnZ
5PmDoWISJAnEhHGQPYq+ZUuC8qHQ+FOPcWYT38ZPVKNfZEJ293PnXLPjO3YOCaTu2MhADmQAVu3K
7aQhqygxIQNo8KrJxIKOAhZ3XrlypzSgNZpBtXoa2kqy2+vo3FuwXAtHJ1NBd51il1BZnCUIuRBN
aARsooFerZNB/Ub2gJaJjL+QGJhiiD5iq53Y0UDoqtzvDnRZouihJCB61NjZWMr23GkUbZTeCsi0
tsokU8H80/Zr6575HkNFA9rfkrzXv8C2Awhvjbp1BuHg7LE26K6Sk28O1yClWhg0EZH5xqkNgXdq
dK4zRW+xCUyXULCJBW9869io7jRw14e8S7vi7ABItLtmns45cQToCsQNx1Tx0EHubSSfq8VFbMoW
L6nxGsP4pdk+kS2V8K+5e4u4N6je9jEjzZ5F+7ptCa7us8kguwdrbU048obUlWOpwcJMDC9Yu4Gj
uWW5ywx1nQ1hdTBJUdmtlUuUqfgoNarYp16bNby4SFzyNOEZ9xps3P5iGcf5u1mJW6nhx/HYHWKt
+GvL99JexlNfGcM2b9ZyQ2aQBiinkJQzjVRG2tbuC41ZtjVwWUJeJgywu41i8mlSjWVG6jsGtiLB
bCDzdwLyg13IdaGjcdyVo3x2iK4/2hr2nGjss6vvUQEIuoIIjTMk75H9FR3ylnwZrWAycm83t3nH
7Nd7oEC9YHbivQpr2tbQaV9/ynxwintjiFk1o0aTAKoJ7AvKMaWMaMbd5KY8Cwj7I0pB9u8F/ioN
u2ZIGeDIOEdYU/d0H+7V06Th2C2U7FLjsoWHCiDXCG3OrCiIzlWdv5WW+ZhlAqRddUAFRjkSrSg6
R3VyZPqV2DiJoXRH3fOsod2xdUTJzPGmcd4FXO9CA74djfqWzh2k4V0ftyD0NAy8YUwM04RjXmRX
SkixHSGHt+ieHY0SN39BxVlWa8g4RiT0/ho8LiGQlxpF3mgoeQmdvNeY8oGaxI9h2wwmDhLZYu6P
zeijt5S5Q8MLWqW5LXOBrQ0COnXa9xT5XaA6FHHR9G1sB3KuovwUtUCkxoraFJbBdh75Trt+2oP8
ou7sd0Wzvg4YRuDxCGJX+5/kqP/w0xjAD9WmM1nszd/DIssOM4StAJRYwGtMBYM13ZWGYV8bdRzM
tXvrNzrBDy58O4ijV+fkjeAGKlBFbQyUaK90iU8SZXM2zJikLEXql1B4WAI8u98KH2FgoZH0xpRe
rFkeCuEOF7cLvxGw4QK3Mm84TEviWdHN4HmX9EX93TgUUdC16qFkf/+QedWznYAXLqk7pBR3ExLo
3eCgA2m98krUK3XSpmkptKc6OXLIGkGVWcuDKRlVLAmpx0t1h+TQPxGiRO9kO4QP21SfsNlT09oh
6e0fjbncdonRHaPckazWUj+wUgMm8SxuK5M0Bm2TG1FXqRaCcsZhUjCF3Kai+DnQr895wdMRH6vm
JiXSaBc747Khha4eza48VD3wjTvm1SRGJzhWFpAsWOL3syCf2TXWp8m2f4DvvbVShJ9of5t+OIVW
4xGzDRHP4Zg3u/5n1GyVSL86TmvR3ZSZQ1tDPSgHNE2YwlH9XmfmdKQrgVlPbF7z5KTkICtklTlu
F0DOaOaXq6kwvzMT0xXau2/aaFdfrNG9XzJqn7E8Sck4h8hwKngLuX8SX8CRbTzR5ni74RtVJgEG
jvQPfgm1xs4y4s/UPZVOct9QVw0CyEcX9q80JdlYZaBNBbl2GIZg5WgNjr8iNzLPJfRMgjqxic5O
dZji7jvGGYv7aHFJOCJKmCpmcs65k1uBlZPfbXWp8dSVaBSw7G+L0CM0I1xJdeeTVtUanci1P46S
RfpA9JXnhHzesHpN2nBPzMRDTEBcmUJoJBfJlshp2K5VvfiMkepUwH93mUf6uW2u0bFEhj8wseMd
/Y1lK3r6AW/r6MTPE/xEleAOj2piyBu3QnXyJTLnhxAzqHMRWhsztQj5QW8R+uWFzoeU38ZvSKNK
kJPgURXJGKy29pKVr3kWPvNkoKBS4lviej9sTEiZlG82V7agEosLA51hmD6rKLyZjD4JRHLXUfoz
/67QJtnTQS3bKHqlt1za5vuwLt+Sur7vITFthhYjW2/jyyfxcEdjlJyyAuNDsr7kvv1aZPLS1K7c
lLJNOEhh4NrW2W0b87KEaAtX2zxBt6KVHbItWRR8SpN4FhPEUuLy8iNXmuEm5vm1yYh4LOt8U0id
F5GLsyER/BmmybTCeOlYIjlkbLbRCQvxU1ja58qcgB9EyDeEjH/iAF5A2q4vi8Rnh7EXZJX/UFsE
EACv2WCNvi7o7s68c/e27OSNLMmmVUaksLctW1WtpM3DtvXr/B1dyjcTvXtQ9PZXalhBYXHvcM6F
lY1NJv5woWXteF/fLC7ZKtQjbEkjWo+QVoBE1G2OR49PbTAB9ZNDYT1KV3ZHWvBHK0tPQ1FUWxUj
VBssvhoXCfZWo9O2RFMHRMiRlJiQOtP178l44dWtxol05TCMTnU1f5epyRgohYYbV2BxWnSubbmD
bfXdQKhyjCUREqMVoiXSlkwsdafKVg9NQeBnTqlfH8mM8wK6Ti5eNgFovQpjUlax1u2rpXe3BHsT
p1AmDxhrTaTE7iMIL6IIE7YPi0s+Z9MlGeglzfLFGRRmc/xq2218KJqc6EJGMYEiNZ2N7XrxBpv0
9CUzdpyagk7JWfn/bxB7eYclJbArbnA6VeF4nyk5HSX09u2E2JDCb+Vd5GEeXhx62rwMOYqQh2KL
HO/s8Rg7ZHDMRbJehScdVnu2xpBVyRjAyPZpgT25NeR46kb7bDBeZl+cfCf9BXcU1ZIditthsrlN
49d2bqniOlXjMucvvh2WcMvcryprAuNhZap7qENJYjdTDVKTBdFGybRRhJljv8bAN7mYUPMBoR62
w0oNh6avTtMCn81ZKkolM78STdGi2uE2MkpUaEZqhRBVq5+52c7nGBd15NEukFTlBnNsf7NTtsCr
yXXOw5eGEfzWRYIZTBmu4ji/2CY3ioqIL6aGO/YCG8ZAaureK3sXuEC3d4sJf/UwXSBLfMxkU6R1
qugiEPZZg1QH4q/u7BCdreGSo86XQ2yXfE2ySRyMOgUuPxlLoCCgNwTQTHa87zKL5Pwx7U9E2uBH
cONrtqFvBuyRnbCTGhYXOt7G9p6aGl+4dqIW7Y/F4Wwtk4rYPsz3gQaB+vhYj9U80860+Koz40RU
4XxV9tMlLgrmGd4AMpspy9R6NKjjdU4I6WgbDx1iJxSnzTmfbOYSuu30208/Ytg3uOF3RPSHMSf7
bczVZ9mhWZhKfq0hje6bNHrJZ5S2wtaHGY4ycCOZCEhh+W6EAweReVrUclhng2MgfInX/jJUuPxG
GAQZUyW7j4iOy17qsrnqi5xvB023YcWvnslmMsYGNH1nF077i7zvEBtVALk3JrqLMJe8qeV25pBy
/YpwRALKUq/+wczgRKwAcxQikzR4lJeo4ZsUH0YWtI0Xbi2HC0KiL8JMnZIPLGGoOBQXCWUT2HCq
NQ80evVQUJ0ip8mzZzzFgZXRCZOTfMJYRe/QMiKVSb2H0eESRrieZ+V023VCeJ3ha9839By+wEiB
iR6SQ20EsV1T+IaoaM12R+YMr1V4dEeBMQChdYUuXbDAiLj3M6dtdiuRM8JCHV+aj7lvRudEqpLt
6YDZnpxi6sn1ZXLjn72yX5mPHBDMfvclaUC2r8jPG3l8RtPYshz1eZ8Un3k0HjzF4M6dUPihGiZe
kdCZTsbot+wvztSGUSJfGmodfMh0rCjSfeT3Eo518zJM1X1Zsq/l9gCehBkNgAyFo/MgcRfncded
dDh4E9uohsIvY8FT25Jgt3Ek5k5j8ICU9Wci5il0Iqocwdwit0gOa3VQZt664N17pl36+2gIDDM6
l9TDeXiYzCY+4BV/wrwCrdXXVF+C7dsaa3wWEg+EQ/FqTMp0xwg725o5lIskMW7VfEkIuuIbLooA
50kwaT902hO25SwUMNPi+txq3Jg9tqTKYDw5dUW/aRnzGP7DjDG7WaoHw3Pr05x8w9+GwxYoheqb
g5yLkANiijlJlnORGa9+9qqap0Fr+PPVvnfNiSGL2KyVU52KaX5F4FNCOVtIV9B+ztmCTYoQMYza
N3pKIPJjjDmsaZ+b1iKIK6Zaj/vLGho/rC4qSc4HidsLoDJTSqRCFxI6ELkt6CEA5a5Vbbr4yEyc
MC+LoAW6sdqZujOBhAXHwrh34Y/QTAvmJw35ZOMrOCVxRrzrRxEsQpfJXzqIU9H7NJU+KYCCJDpp
I8XwwvTCOgZIe8wzlbvypq/7V6uNP6UjSTa0DB0uilQ0ybHHz1NybS0DVyUGp9g9VqHaGj76pnR9
tpzq4sucrz+0Vp3wT+RahT1sIjzU6+ybzjXnwCoIrEwnooAcF8VCpeqPkuS0o7dBBAuVYotmytks
uCsa7FKi6fG8IaseZko9wVy31LaL3GFZUI6AgcSKR3kcrpX8NtuN2C6YqzbkYtv7vFxvsW8wkfSN
j55aoSkQ5K2ohDHT5ihgR10wNURd5X7Ou7gZ3wTs6ZAXL0QfujKmAgLnbVYTOEUtc2UAUupX+IPx
xEFEU86C3xcbi6QK7Xl8IHdddwlEQoSYa/yiNFgisRvNMBQJKoVNHOcz4dzjM7OsCasKEYhCECA9
rsWHEfOjmrK/N2zWb5XEPlYVBHmqjAgJ45ZHkToJ/K/F/etNvXdQKsWagvFrm/xYihUYSrpuG3PB
+O8xqU3wWW1sZyYuA4oMmCC3MhgHjf3JDqWzyUfuCgngfbfqYLKWvqAnPeVQCaDABAcUvom7AVIJ
Y0xqpJIXcA09kTR2thEW81Z8gQ+4qPdiMqvjmM1esBDNzATWbFlBER9vd/khy5kmutOaH1LVE5vI
xh3tUHdhbFEdoDD+MPwuOiTxerYk99Tikn5KVKQRmMr7pLHitLatS5unxiH1MddCcHhcMHBHMe+q
rsaLh2QnY5HiyBeotAvJfFOf4/HOwjlgmkt8p1k/DA0pzW2en1tfPTq9+8FLhEkCyIcrV0af/tQ+
jx4C8YSkCpSB6JLJe5zqL+W5jCWrV9ujLo7Dl65NPzvD+G4tRDEYYVjtFQjn2YV1xq/BhUSwZffO
uo895DC85xqOZlrvumTwVznY/nHRoUxeKOHqfTqyZBzA9u4rrEHOaBdXOPy32PVVgADkvWzoEmR0
mRV33AT7KEwq+8laQp7fpbgZTGRAXr3lhf6g6EW2ALOzsX/CUb+PY0T/nGqEN8Y/oyl+yBu9Qy9p
A71Qmmw8uq/WMC9dGDX7ybCek6Y/N6u4rku+IHimEwGAWNvj9TNfbty2IK0jH3j1FcDFI1EE5P++
8iBRDxByrRu2WTbUBREvvhjZ4c70tCZnD328344uK4vWX8A8tfYzJkGqzJITiVd1P4aX0i+/1i7t
ybZQnwvTiLBO9TDUuqz4vGurrfdWTKjGijXWTBk6thbjvh5vYU2OjmjJG7DH0t+ZIEg25fw69g0L
ROIVt3JA2lbwqGytoduL0Q3A1X7mRv1SwNXK/DR6IgXvbN0KCaD5021qfo/widHOIwv/CsKF+RAO
9hs0tTSouQbaD7hw3+Iu3qSLJTZpqXFqk3Uj5u+uW1lbZRr2ZvJDhOkBMVJ88vm9ZFFsEq9i+QYE
sqE/JObyYZNkv1fM7mvPfumlcyPDVZ1ZZJxCnoYt4eEEXqbH2U3hb7dFR7oSpWq7cpFVz4FRdLfw
x356FodUZRBcEE79AwkDuVES/5SOr33L860Qxkxx/IQhmYdD25JLs/d26wKda/Jomdy02yYrpyKQ
6WzH2eLvWJW22wqz1s7vRDArRp1efOurxtnyraZsJSZwNFgnhNPZOwKAH2uAFrFDdkfstsOWtLkc
8PovhJRLUlVkPQgMXtekDm3qmPdlAzQocIruNTzILv7ekXZ1sBPyiWQ2TsQeE0oAufqxma11ZzPu
2k70eoSeh1tALS/kuBY4jQteARXx4o1Bfm/2Q7Y+RVHNYWMs6C+064NWcSFCp4CBnrLMR/nE/amG
vePPZoD9l5Yobu9K2ZVBb+EBbVXxysTVPkjoc8wJ3SwwacC3YfWZMzM+YuEvyNcn9UDW9X7FCK45
NDJhJI6LaMEbNN7isHZ3i8vwskD0TNsguP1L+e5S0hF2CQdL+pQrHG4Nw5DxzZk480fXICnRSD/V
yvbAIb5o09XFFbMgSkV4RrlLc7ySlU6MAONtgNM1UfqbvE/4KNO4HSPAuDYyGtaNEHFm34sDs4HH
bXk2mTTeB+HeJ5Tc1aZMaYWGFLp8Sl6E1QcOEV4QaBkW9xPSi7y8YxvdQBV32D519s/JljL4hYMa
1FFW/mmYyXpsY6ZWeFw72tmBnnYjz8UEUGYZsU+EU84SI9w4tuGSIdixwOmWfZPhLgpbZhdLvFvy
9OyZDLMIRrzlOCBGx3FJAF0JG3a5KzukAS4MN0YBBEAxB45Ic3GMV7vrPxymzQwJ/JUVp/EW0ZYU
nvcyGOGtV4YDGiixLyqyL5FBUlFJ3wyaGddYXg/si3zUDpXb484sPgharo70lVdJad8wTIQYQ4W/
5Zquqk53yTJ8zGyTS2ZY0/Jp9pwiJINrc5jDwo3WtiVfkV32RRI1RhoWqIpmbd6qdXgJU+vKa5Of
qS9f3QV8CRk7L8qHitng6gYDUO6m2cRevTqPUwgSzo1DurbE3TaAk8RI6CnbSGoU94Rw+zLbTrmV
ShDZZJBDNKY8LlXe7aO0e2UEfW+18nZmNr4R00toRzM2GkkaQYuOsJmpE4rQJzyJkFv8fWwJqw8F
yRFBAI+6616nqHsYPC2HwesfRwrPMuctvo6ZHzD4+Pau+VoLXd/Bg/4EKWpEyy/Sp6QK7xfVvCct
eVIpHu2NwseB+mhArWfLe1Z3cApjj75Jx5xCZicHKV7fiLOkVaq8j7GkGXeiEQCE/wm5ZueY3Wvb
hSZ2Jvut5hQJZM+ZFDbhbQO7OaWNjsx7Uuu93UgjnppYhPLxSF0cJflr2BX12at+tvT+ZGo8iWJF
OpiS0Dc2CPo855oAwyfTN96QyZ3rEfhB63Awlx0D9nFWlJ/FfL9U3UW2Qh2zgVHdmM+XgltmbJ7G
nOqEHS/a+QyzApdzWzFOz+x7hlzqTPQmKSqEjsFuBMEml5iRDfFU3vDVLxNShtR/kClTMysvTuYA
H3kq+sMa8YRP2BRT2X55USR2bAiCFrNoXDJ06DrR7IuM261i3Ive7eh3qj1Es0McepHyipYrGXjr
vbuQg8edqgI5vTuZLAJhVFdmbnYbP6M+rZb0W5X192MITowc+3FvhPAnyJogVu1XaxPBnw8Xjh2b
sNLW1qs4RANL+2iKhybLv+OnP/Zd+dwV2Y6uw+I4Dq8WRN9ENHH9vITao62Y6uid1GYgjvFUF+OL
y06AUVGBua6cOA5pB2Yki5vUG0/4YBIgSuIgSEeOm/Ie6lu8Mc3mXUEVZXWKQM1xoK8mFsnWlbls
Jrl+yPhzZNVxzFhzRoW9jYf6MVVjUKfIPAoagZAOwDAf2tA9psx6qTQUZd/MutAT1yNtnrPw1hiM
5DMr5bhhqsBrIUsYDi753drd6yDpXLkXp4QukXWoemBn2S3gnnk4xIN78GPRBEOvjqsOj1souMow
eUvrjo6RuZVv58zfXDj0ZDeWjft9MOnPWnN9d9x9EbYfns+kqjb7dNdlyzXymHlH1xltzZR5dm4s
z1G7iH3G4rAZ/eshJDt10ppX2yjIznOvrKh6TLup2fkMHfCZZheHccnRVgnJQwntQg2psWJrm1qk
WuXtIbX4aNU4khGRoezh59Ul3BkgaZnNfM3pmpcxUS2Ucl5nYptBJ9w5BNGM0eieu/qTqMsdOdRs
ETvnhaowDqBGLMACnNMMUpCbRnjI6fjMpDzDmIEaZHLS7JJxRMnRtYcMBwK5NO29smexYSK9N3AQ
cJFvuwpCkRqY2nXV+9KnJlsfzrE8jZ8HNZIaR3QR3IqTMhmkjUy+266wLovBc+YwGalzD0uCBwLi
o8vMB/LkgEgAidjYkvEn+PoD2+OvOA6Bd6kJJz/f9ci7vaOf3MP2fn8oCo9SzbUe6sXYqtAC5l52
b6MYniGMI4N4QV9aFT5NxIjfxtiLNU+CqivLYKhph4fwGtLEdiQl3209+5j7ZJzUloGXvINhRSRE
kPiCjnP4Xlg1jl22M5um7/+Lq/NajlSJtu0XEYFLzKvK+5Jv6YWQ2uBNAkkCX38H2nHjnDgvFSqp
d+9WAZkr15pzzO9YI0dCFsbt+sfHY878yHevM8edtMvOXqKPFOKkptu92CRF+pZn5hfoexJHDIvQ
EpPhvLbHFRFK/3qjmfG+IIhzwYyB6ZXrbJqihb7xa7Kyv6ZCFeP3sMYlyceqaP/R6/GG4knCnIB+
33FEYR8PTW9LrhrrSAjvBHyHfDAVcGO/enStYesNWbpRYIXSvOBxFC6BRdYrmXIE7zqKIIRiJwYU
FVYcMq6xkeApTuo2sb+YP+y/ZjT1vwhQ9qZNF8HyiA33OZ1Yf1Ji3Qah3lRW/JI55QNzg5cmnw00
SCikR2xw9GPo2FJeJJ4f70T24ZB5uA28/NMfkZSkdPToMbyZAW5R1i1zbfssmyXJOF1WwfYXFhlp
FW0FsltHii1YsI1d7Fsn/S2q+98a9abKpFz3AimccrL3wSmmu9ogZh5PUW+R05j42XoI5Xs7A8Cn
vV2sDa9ET4iQwC6dRX7krBuOUcsj8q9JG4IPMU3NmbrHA116n2wwwtmeR6mt9eiAcUZH1JHc2nEd
u0dzbCBxLwuYkRfroFZ/o9Bn/oig50Aw5M5MiXxMkJKt7Wn6CGeClQv/TGKwuIxpScJyRgymYzc7
BdPMDATEtj9B7YoTKqNvCZVrB2Zfrs3ZucZgbTZ6gCFnkMuzGtryyZ6IXiHPMcSpRE+dCzfQlBwD
h9p66LfwnMwVQVruSjdRS77BAn8lz5NB5AiyIFomHtOXNgmUm5FXErEQbtk34fnZ1FfYXTZG1g33
aXiszbbHkeyTHJ7I31Yv38ziO/XGbkXGkGLFm5AwEC0zWcylSghtYYZkoLaQTqn5IV0meDTi0pPl
RyAx0Q091BL/seCiZqKulgE6xAGnWagJ34ZF/kRnBvO98irzPjjJY21Zb4EZgBEvdPU8ivlFlaJg
BGa6qDYJROpa42CFeBMSnd2WQCA6wSh0wGqEq7LsjrKlYztGzk0l+nnhkzgkJH+Qv/gIDR1Ixtys
HRBkm8WoFYlEXue8JWKE/XsQ4UcQeQmGvwZZHoeabWtR6bUS7ATq1JK0wYNN/4m+LspiQQYFfnXF
ZGqQu9isKlrgpQfMzfEJ+Xy08E5v3HiKGbTL7q3mwmI77M5zNl3RK+ePXR1vGVgD4bTcE0Eg7SoF
or5q53cDPu/WTKaYS45EK/Loy0bj/NenLB8z4zmp8/PQJ9TrAV3dAI+/CXGUFd+/VLM2VnWKBCMX
4qkYs5DoPeQRim7+MMXtYfa7BtHcDD4eIjub90Cjyh1voz99Fsq6jDaGRZXN750Ol1AXeu8kOhz6
1P5u/XndtBG0i8A41ZIOq5MVDskk8ZcwMXX5CNtIzImfFE3h1oASmZbIAauznGvYgGaanNz8N9EX
zFv84ubj02ENzsCh2FMPqpGV9I7yM9rQIDzMDjy89jZSEh+tIO2PohmIJA2CG1aDpeeaOpAx6XEK
fsOMlVRHN8vI0IHLAHQf+Ph6LqBhjP0FpTd6F7eE7hASejrVCO6BmozuHuTQxQyq/EZe015o/7En
oIB5opMfzbbdWv18a43WPKVTSaQ4HXnqyuhYNiPBoylz9UZuHNpeNBQ8FglRhs9Z9AmrpD+CEmrb
g5nGL7IPnxy2JIKbQvqrjD1aNQNhjFELTOJeOeWpsfuDhf5qyqZb4A7bKOomKOuxPJBln0NIEO9w
aBgkeTWaO6PI96CQGDuw95WB2pRN6rxaNvQR7VfJv7zZup76RduyfCiwJJz0SKk26PKfDtN4bWYY
J210Jw/uEp5S9WSPjtLeWwaxcz5q0lRLdCmUVuvS5cSX0KNtDEEEqEaYHIro9zjPRzWVyb1OxpzH
IvH2Ckoin+zfoLWeghbgSDR3TxZD3ye1EBECF6Dmz1tCjTTJGUjFRVQbJzsmmMGsYy51jju0KSPz
7vped2nMZKe7xrqr5eW/7zv+vfHVdGqdAFuOOwiGzo06QyHew9KpaA2PybOQYfIc9gaeU89Od9L3
YadMNanOvl3W16bm6GMlU7gVy1t/NOOtMdD9YwEybB41uHpBmF9Yt53rz0vv0ywK3Ji2N4Ogc6Ne
Kw0UlkNUdxtToGLe7DRPaNAbV+OVGIP4ZJAJ/oYV7au2q+j6865AvDdEZfyoe3PVL7aYPNI3NnCA
CfRKXgJNMgZjVW/388PUjatDJi525YYUta147r25flYuAwvexA1bcynza56ROYYL8okgbevJbIqT
G4v6alpJcYi6elwlYJR3FfoMxKpivLfPZcs0VKcTZBmfynpKqg/a4C+Dlj4hr1G4VQZzS6atkHhZ
/g/s+7S3f1zuyNWyLVEHKWkLzXjqlpnmz0uuJ6absoEE0xE7s5hJTe22Z+I/WzhgvP15KZV7Mf2Z
kZep6A1m5LCXIjyGPV7mhx/zmJQGY2g/+k0uVvtINpsn8kcVhe2jCMJwl2lsX/bHBOR97mmlouf/
NTauwXol1VEnefqLYMJNF5BPT8souU9Ujht+727rCV2chMO80Emab12BMpY4O147q/1Wyzt/mkOy
x4nedGfNqdlP3krmCqehDiLk5CQ+o9defvLzIrvOPRWFeked+8dExfYyKZo0VuA5b7Igs6Vn9Hcv
Gt3tvM58jWK470OA3A53Ub0l461bmhZvdRCjMcNEt4IsK6cH4p3mObxVNBRudA/cm3vzrTq8YZbr
NxyCiAOWpnPC3eWcvKR1TqOnCLVxaCELGhe+LV/SKamvlt/W145IvypUIXTWQ9/FqDOJ5dr6DEef
fl66vD5WY0OPGpb409hFuHrguZVRDwcxM9yPogLzYU+fmASNbYWX9b9v59R3PooxYZiPrVXY93Si
GRWOoIEHFNHrOeSZQp/VrxzpcsNgxCA60m9fgxpGo5GL/q3JE8QLpNmzFZPw7MdnWZX5LwJOApxk
B7OWxRuRNe1hwDjzZMB4xiSoaWwbDFT8sTkUnt7Khepm+NBEiBUdGRESWlczJGVPQEqDJhSsU9K9
W6IK/9GnbTUGJm2WbAGWP5yWsuAB89BMmwjGaS69vzQr3HXodkBRLMIqf5406i3xTPMEVqx69rOy
udXNuKV+BsqLHIjcpOXLnxcndzGjTwWmhywPyWp8N5LAfuaUn7zaY4Ap2YxudU36d9nrYVMEGK+1
bp2DW92SRP9xpR2fgmFUG7/ry2NT979NMEK7vKM6BDPg2OdJvZShpxaPCqW838ut3dbT0dUiO9uE
PZa+e+/YUcnS9Jwdf1+3d5VWC9mHDCl7W7hhfPl5yacq+e+rqtZ/ahPbgddZS6iITL/xZqErZW19
Ik/SOg49Ectx5cT3gg4i0/EvjX7mjxmSfWTR1nn2kCXuPMscdjhiiX9Z1mHbD0rAcEigW7NwYccU
WFjS+Bq3g3jC7RnfUfD/HRGvXHXSh5s4TLbkiJcnv2OFNsPB4zzh76hUy50xcX5LxwHFK3T13c/i
QDg4LifNRWT0vrVQ5AiTBjvujPbRBwK5GsawO4ILQF+atW92JRAxhRT0ZKelUIySdCsTqXeGN6S/
/DT4AI1ebkVnc3xrpu4Ul013cpavEpluIzwB95jjPrPq5sP3k36H3J4sPR/tIdFUnK0D5oiq12Qz
Mv56+nlxfPfdQB17+nmHj4jHOU7WZN6RabP8KVwMM4FoJBo6TFLZta9Gs9O9392IUe5uXmoExLG5
f0mWPRpl/btskoUvnKavfTIuDIThqTXi8cHmPzkZ0APWQZuNVAc0hnRjOt+my0TBL6w/IkZAX6U5
Inbpjnc3b+YrpPmtCQL+UyRTuw6LcdjIzP1X2GGxTgYGiisxou6IeiCTo0/yLl6w5NI2ER12hnbb
jv2dXq5zbczBvFTLi53Tq3r4ee/qKtli0XP+exuWqtoy1/QQZcBIGeYmYaRdFcdBLKYrv3nClJah
wSH6znA43VZtgGJnoXbAgeR+Qgj9EDgh47fFlDxMdnr6+SNg2opz6qFS4XaovXd6p+9w57pvIJEv
tXUCIWpcPNJjnx1XWnvHhyoW+hGULIRGJPfQ1flZ5dBMoKeASAlDNm+SJ7uvir2DnGaftuECF3CA
NXd3nRTTiUa5Jiqk0935vy/1OGzJxAOvXCToz1RuvZUEgu3JowCGVFOTw7qCq1aiKW4KYb0VRsBK
y7qZO5RYlZnvws5/YjCR4QJjdliVtEu70GdWRAxlmgrikgbbA04n3Cvqv0sYtc2O9dpdxXau7mLM
jtpkRxh64PwE4pIQbiQbx/wws1Zd7z0PxhVSa74OmvY7621jZ8zduJKwPM/JwrEVwpwZEKmDH45v
TiirfV5gsLbs4hVBiKGNOyxPAkiqaaYVCwKq5MC5cSps2iGP310p683oyIULeibYk6+QyHSJPJaM
9EGl9cda239dzMubxHPME2p4k2wS9BKWW15BbhFjPVOZ5Fl7sEf0dp7hEQQbq/T882IbhCsnKfA1
lhiGOxFp7UP2yyogalVo4eje0venfrROVUNj3WRWaSTupsD6tGJp+tvirNnNOr1lImcDEeI2O5Lp
s22cmsGE114ACmxNc6IhMpmPU1DtHFNfqFfHnQMzN0ObfMl9l0vHOuegztXKyl7bvN9rZPEfRSzA
VZk+OjzGvP6IFlGnfbTBAt5c8AiYByC9YPZIxbwCxG0Y60z5S6KXVlphiWul0Nkaxvhe0Rr5rlz7
vy+W7xg1TdA0xqqBsc/azmgA96i7wpciGZ/Ugiojj0M89LMmOM3GmecP5KN1pW2/hh6/g8whY5vt
duJQ0DS/mhT4fsdpeuU1zfRrdM3DgF0UeCFKdEky6qXN/HcV0xrgFDBeqG/HHcFP6iEDU3cogQY+
5H0hnkdrFM+udXRFZzzlnf/mYhvjBOk/OySl0LBhFlFasrlj0/voMnqfSypx79n9renxwXEXPv+8
4FZ51LnhnuA1BegLYwTZ/6d4/Kkgf76HZNJHcPBXDlbziJsTN2Kal7/zIdh7eZpv+1b3WwfSrPZE
+pYsyuLQ4lNmEyFMtLd8Z5vYQCe85QAwsFxcc7P/Jvyay7ogC35eook5+xSOK2dw9G0EZL7NXA5B
4STF3YDAswlr+2RZfgKszh/2sQdlr6Kvx3yp7PfTsmRZgEAvrH+kC9fHxOzPmtAxizgMOD5LbnSI
Roesi+kzmzuiDrgsG2Yu3b7oqmmdIkD/lJZ18Io8fC27bD5UKv2uRH2xM3Zhcxismx0YDK8TGhhZ
P13xwIa7aSQqaKxgWheeInwlSNkBfRkffirLxkjGWwb0gIdN8z8mYhHFu9ndgTz010CTZB1bVIIl
sqNDb9JqtdXUcxDC5DO18NjmBYaUc/8NVuLuSwPlbFeb9aVvZX0RUm5NV07Hn3dWro6hWeSXST7T
ovHvmbKjR8M3nkfE23Ya+swAgF92IrPubQkiPsyVt5bL25/vhQNbBkhxTMnTwtsqGmmdCFvnS44r
X40NcNZloHX+eSHUsz5q/gVJEshz198MMNiLMNM9Taq3UD0JCy1rMJ5CwgQ3sEfddRAp54BmiHu/
iUYoq2qq3vl4mIfX02eaJYKntKhIodYMQz2Gydpb3GFeLRDBEn2defpc09H75OBjo6cY6K2Qy/oA
+Cu+pGaeaQjQSXLxIZCVnU4/qhZ3hWlViDXNctdbOti3ttc9N6bNE5srey0aBEJGHZTntHHh9xZb
ZpLBuZ+9nEi32Umgh46YaSoNKLo7RTgn3xyJtZusnc/OwdwVN950SMToPnpN+JpiW4U8MIeYmZV3
fS/DENEEme3Twyw8faFnfJ36FLu68nSxzyP/L4rEaquc2D5haPuFEAnJRjFkEChLjqtDSvOrm8Gb
upE8dAqreBsUOFktx/a2pbiGKp7/uoVg+j3G6ZVPpWc8LskJMsN75bvxxZIR7FSyhDdEYPM4eoV/
kjhMaNWEpKEsH77TM60PJ0fdciZSN3/Inlyt1FfdRFdryptPYREShAPNfRrdAuRIMU3nKqI1EQUw
e+MJAUvSN+YuhluyrXWobj9fQecZbkk4v2BD08da0u4kTAomwLLuAW3WZ/iwUZq7V0kLcC+84V8M
sv+/XsDP9wdtil2SeHiep0oyk0POZNbMpbmHIH2g8qmWkNH//yNDQ0Y3QabgbPfto4sQ74eMYiwr
zM9XTuoMO0gMb10TT6f/eZmH5n+/7XLBIVJB7/nvj6Soo5pQdg8/bYqff9rPv9RbxiSklYTrnx+o
lGLQsqaMAOfoJOt5+LQc1qkcgxXDHmJjY29OThCZp7PyWkb8uHlQQE2PcxGNj+Us17UkQ5SQtiZd
zV+17OVjbPPz0RF8lARR/vxBkWjBHWzDcfHt/BgAoVs5yV0yqD/Xy0ta+Yji/ud9iQIw9IqbgRn+
ywqIiQhk2z32Id3NcegalLkosOZk3oDj+2NaLtFj2G8HtlHY6voQuO4HOhnM+i7alICEu1XmYo13
si23M6t0KPIHSRTXlubBwfCc52x8FHH8qOxkeOmM8ZMYV3aLCJWg3MZsaBdfhL8Ytxu7ZNz0je9e
iKmMd0CNgpVrr4nXJZvczY19WYzWy2QP+N4YIMvSRRk3Ft5WN/WZ881SihEb5ObVfLA0n3zg1p+a
qO5Nz7ljH/c9gnKvtSBx9t91VOgnAmfFCm/LwbSLYLMiNJl7SnQpPh5DncyaajEMEEOb6RydHShY
53BsOW6XOeQ/3iGk2mO4fYt8pCbwQ8Qa/PE+1bo55m18bzqs4g3s4rVN3y+Raj41GOtKM90qiajS
HKEwtH7SbdwmuElvhnZTkwvhz++BYBwoHOaDWXukzfbPMRlouwWREaKP35qysFjzSeHsFRpKn5wp
Jx4lg/+WAGc+kt4dQww4vrMGobTq6cetML7aqwItTrulukGKnuAtNxhoZ8WxSNKaFhhmrqSq7+RF
n5KOLmUJbHrT2JI8jPzbV90d9nRvZOEtduR7ikP40exI+gkHYNbSXw0ePSu2MPwQRn2QNB8ACaBV
UtFDO+HYR5Y+oNoy9ataRihuhwzIpo5ad4VuztksjkxP54cYgeByWF+ZctIvHBzvMWS9pXtGR93U
z27NHKW1Usw8Boz//Uj1EY9nkaFiwoIanNKZHUsYtNLaggiwFryyVoVzydP3ti7f5EzYPSWnvZKm
2HSpea68OH6SksFuxfSGdtKJPvRNRfgFaivQx6BkO8clA91xcjcs3cvd6TxEST+sI68v95xizI2s
rb9S7DyBlGzseudcl9VhlmRBNPCuNr7Z3LsSSbQR95eoa3/XXfplYG9cqVhXe5EIMtdoGSBYHlMS
sL1vch0wKwxtuxkm3eI/y+x1nm5RAEsONuXveA5PigQF2p82p9E4wtaQIAsoc+7G2Q6AS//zhukv
GzwtA1v8bb5kGfwa6ZLhhaL3Tq7ApTB1us4jZFSYX9mN3Bmzlsw4EhOF0pkfcQw9A6fAXTEwQTtf
foL+BEhPbsNozRT5MekGCIqiA4KVjSHVH6nM5pHhKX/hNJ1QfqwokwLMAJI5kZy743IHVUZ2NGTr
H1SBerMaxKnl8UdtGwtwC3oqhwcSSfBuK8YlloSkmRPnnDqIQhan8mug7ceRlMndlMqPoZqylWMB
HXH7SK3R6NbrSG0rOwiusBOZPSrQwZUdbu3G/B32tDQYDXO+0gVUzXzYY72H/B3nG9Va14QLuTGI
I1gFQEVwW8BTUKL7yiXwPGTsaF5mwrHqXQdBX5dvQyWKPTrDEJFR425CVT0LLbpDmcXXfJAQVYZm
XHcuI3I/ZxRIP3XdFC7r4vBs2ZED3N9b19H4y+3VKRzKnW5JEybFhSlBaaEBGcjAyzCmRmgIshD1
lxnoCR6BYTzGB7dPyl1qENgiiW0Glpb8I4w7OSKZqtaqwzAc6GozJKZzyE3kHRzaNjTonG2se3gS
PbbewnlJxtlgPupt7bpFQZPYakNYCOZXk0N+KraNG16Gwdh5Y8mkrtcpjaHoTow6ASHKBvmcMDHh
tHqdghcjoip+hrSBY53ErzgO3yatiCOq8HoF2lt5ofoMTY5nXXhyPbffxx0G4JoZOE82m3hq9OhE
PUKK4/loxcmhIKd0Y1lwJ0af8mNsKxDnNZT6akLhLUJxCiL9hWgmR73rPjZOs4p1HDJr6nEh2Mzs
cJVEgM6DW9Ea6aYoO06u2AIU8qtpJIqaBS3bF7ZT4DxjQUTlhQAQ33KGbIBljBWD6tJLQdYSz/zg
cybhIZnwD0xxf+p7cZmAuF5sNWwzSOmxrd4GMkdy4AErz23ARMj6GuUaFrkvxq1d2RV8pxTH49LS
H2pmQ0Xn4PQmLODBK3pOyAzuViwXeDyoJ9BW4pVTKJS8OD8mA8nSDO9+9dNwmqrI2Bp98xUwi5EV
a92yJ64JHWJ1TKCgtoS20xLn8PxR5tljnuBDUzMwcDl/967HAKcJ6rXfqO9Io7wmNuTE1Hw36e7Z
CdKja8TlehCu3E79EacpitKJzjOMkPAUtuolL/1f9QSI2x5emk4mSF0ESqLCZ0zUN4/BPJO8YzCN
GsrmXxEVmywzok1uDTYL3VoaE27DFqMFLaF9WUEcYFhMTTctwxGOOXXq33rtD7gnpbkN8kVHkXlA
HWzLugvksQ8uRpU51QxNs3HrCxsXg5vtIGHjg2VZ5nBvsCvh9IxjDgOV3NgyKk5W+mdyUOKQHXcd
KnKZyc9dmOAYbmeTd969ZOVdp9pyTiEUYyQimPrxZW4nMSGEo2CuQs44LaLWsmek6qKoR55PjFvj
xe9FgoY2Dl5Tg6p0pHfGYxKNhyrmolCOdSPT0joxPtuCcjIjMuXg5s7flNCC4tokY3TJTpS6hHgk
5KFEUG/Z/p462XKiTfFMlGIDPAwRGKxWk4YMgwD05mkgJYLghKxzSx7yWsc8ixaNcSIelKHfayHb
986uXgrlPifKYJw9APitDAfPaHxLSsIyqmgiVBQFs8iYoQcTmalu2VyoRwU+xrA7GNipDGyLaHWX
Yem3ozNKDgg7gDtURMlPeow5N4/SwqDXZ+RihjHpALqikVmQFzIs52Mn6uEreMGmt9DHC3v8Dkkq
yvv+OojOOsTO+NnCOlZ56Oz9xPr0nm2waHd/DFE9eLCMOJOy81iPM3LztS/Fo5ET6VXOgrEs6Ir0
bDdzfpQx91TXpkQE4VIpIrE46rFXJsq8w2bZN1+91xo3NmPclwIWQDI/MNHjWNC03g7VOcq3OzRa
e41smZUiemt6fZqk7x7hRMtVaXW/eZT+DPmvPOjbTWEAOI41AAWY19cCESdWuVUWDYqHocMBbNPs
LeuWqXW+mUO/WFtom9duoEyeQlIYHJqhWof/7Mp4Lzu8/63bkcjjRgv2iXHQIGjR4nUM18pW2Gm6
7pyqlIwoTw2Y5YZ/A6vBqUDL1DgDAAGT6buO0bOT544awTnWvU2OpvlMIIGFjzYKFhiQv0kxxePn
p15zghbvjbVycmRlKLOdHelfv0NvRJEMYQxFWrWt88o9NW72ZRlsn2B75okjimv+6m0wFwRtRlny
hiM624oFzmO63Trp8j1LP0Iyj6GQi1nNEBi9pq1bEqBB/+VIE9PCGKhXbhG323QihSM2EpLU2Fd7
jBErDr+/mzlAetEyYU4D+wu5oPUwVOpmTomPAQvWIZnButCbIGMWaZhog8fhSZOswMxzskhoEAHs
gjR8DcWKnaqhOEYUmHwNhUDKnA1vOir2VVmPh6IePoOuX7WAiGNGOiuOV5J/CJrzqHQPSH/KB1qx
EKeL6KNRHyAtF+Mkv7M/R3REBvtUdfCJWtIkhIG4E2zazDpcO7tyIEZwSOdn9C+I7tLwVxYY//pq
rrdZGoCfgXodZQg+mowYZi/nyFU+kXWwqGhJ653y4tA6xY14wX80d18TVk/MiFG0lae2qY2z9EBP
FM0HsOz9IOZ9OITwO4SyVmVD5WGOT0Mz99uurI9kUJNeOKU7WNLWFgtAiX0PoUiOHshPvK8UleG6
iBIaH8OrmsGTNrHTokmgt6HiRJyJDAKY1mKBaQvwzBOx2g4GTo3dX8NAaRII2q8zsvxqQpg4Gceg
OhgysHauX9v4ROr3ybceiVHC5oWfijjnX7D3LE4eDDLDaW4fbCm4lFaNRw7vHF36eW1/zpD72AsR
JQc51ygJLt1Q3aThYWXxmldqmG1k9Eze/IDHliu3qcZXyFl64fV9oROwn9x0+I4NHLymj4wyJYxR
sEIeyFBrASZEHVki1MS2aJxHvwo+gq5Emdjd0rKnfV/20a42fGYYhfnpjX9M+sqZ5b1nFvZXJwy+
27pZg939YVu9aKkWrWz8Eli6P+A2ZHigsYTN3vIodJtu4IhKqtohMKdnAAoPwG7vEXvtKltUh7p3
VqkXPwscxMi5AAlaOSJqTipNj0RxispsrR0ttjVFc+FDPXFjdK7t0O5UwQM4T/gdkJ7iKcxwkvQY
l4aYrDmiOP4RE3ScVPGsGhsrSyfI5B1PFl1FLNAxmDgg34B3vLNHMtmwVUybHjI2ORAYnA4NQY0f
ovS1a4V1vna3g8UhhuBvSTxKs8FL/mwEOOywlzF9R9HX0pulciMk3rOQMNkO1JI6RYJF79DLBk1i
OpJ/DL9lCHXEiLCy6vGEdWXN1f9IQ/gzo8q+DCV3ESHmhY8hjcHCK0PBjV9yoBtSFNTN/M0Jt3+I
opn/vi2OHo1etY65IKsAnb6B+1akX7rHd5Knx6RrP3vJecU3OkSpRf4bwk/w0ECca2RyDfszD/fO
V/WHrXBuMUW9p0HxFRbEqFg9allFPGSLyJ1ZxXc5ymOcq3Pnqv5h7IYLFAxqZFs+z4a7cQ1Sj2Jr
eI9xozxMWfQvncd9nrA2BTY3Cz5jwOgPvt+869Al4pSCPbFcFsrxrAaX4GfdLWvzbz9JN0Nzno1n
s6VVZNsVRT2i8jF/anR4LpzoOA/AOoWqXzrhv5UdYp+ZTGqmkujAiv7VA4hQ0k5Kf9Me95Am2VCf
jPqtIRVkJd1XQ/V4DmvaJbapd1Y4kDI3DzvQIYyM4r5GAPPQj8w/Apt8tWnSa/aHI6jzjXQPIXVS
zNVdm4gY9tOSqlO21dZkn8S755SPJIrwXFqbRg4EaC4LCGQYUjBJTXJas4Ldh4ahwVkP0w4Gm1lg
ravEq5Hg/KSFRnamDc+bFfuswFo6FVxD36RKmySdyXLxhBVYOy+u0fcPlLbtqo8bGs9+cx9DtKhS
qq8mMd7pCshtRGgUM1fnj+e/oNgHOKC4ShgvrM2yWlSwx0CHx+1K4Z1bbFQVKt3E7fa0U2/oif4s
epsYosS2cgRoPBLZI5/sIuoNG/EERsZ29N5mpV7QdwBM86sX3yrPRRLdYsl+5JvfTvLPj7tsrVqa
50mZXHPGwEBIfjG91qsyu2pbneFYvDomMW169Fa2z+OE4Wjpz4S/jRYTZ9bid2txF8OttRlQBtDn
mMn5lsdtb6UEnKkDvQW9Cybz2/X6lxG3w8zZJKNnbLj1UxLDTsmTBNVuBWHDbMvvwOhCEm+EzUpo
fRspo5mcifNaTPymoXb/0IYhV9DBRRRl7YMqOTj6zGm4lUI+hlqz31CBVsZTUrEJotGpSRTjfGdZ
MyjvFDMioZO9kaIRjn7ZJg6FuMUw0/hiEyG3vlE3HotquAzS3RslqRdFeAh8eueN/ihb82Yjk1wj
l7yCs7g7alrTWXpxQ5xxKRwRjsvVphEDVkePpMjSggNoByVrH+iQVecxpCTvkXA1x97+sWExboIl
Bk4WKJfVJAj4s1Y2iafogdpr6oEU82O1nwqqd2rICS9zE66s6XNBzDhEBz54I0pGiseXOa7+YFSh
OZqRzsqokQKH+X4PoMuF9UUxVvwVs/iyiv6FQx0sBp2t4Zaeo7bDYExA7Nrj8IdXt4UQwl1v0KZ9
KEseMxPc0tRF4lpwKCIvtQOw1lgOn75v0DPzd7jzQrwd98I0/s3VUw7BkgQjxMWBTumn9pzyGhKN
MyQERBTRJPCGBykmd91Vzt1vqt8MC5q1GJLnGPliDJicRSjdkDpFPmEQO4cOzkrW+e+tyj8b9HsT
A8116dsXa2LYrFDZ6EuKZVdrQELwlUKCZEHfBMiUzBE9MPnIHJ0jiJBTE1HxJC9dKNyVWfEg1oNP
NeM92bZINq2C0pAE6VsaVfmpr0WzDVP4oKb26SbKWxpGBCTG5bTJZ27IgjgPHeHomACQVJI8uCIg
JDXZG4nYV2GfXKQouSQR+zHBo2toekxspmLl6ogAWZ45CobDHMbMk4yAmWGu3s2yjs+oqUBYUb1A
GrQW3o8YbZI8GZW3vnH3UB4ckVkvaMqOVVyl4coJ31I6UhtwJtVDvfB6ZPhB6CNdXSFpZY/iLyr+
+cFnd13ztG9RGK3M2Wy2RtMQaj3T7JxDjOUD0ySAExZ/tA2/XLJ7nf/H2Jk1RW6l6/qvdPhevdeS
tDREbPdFzjNkAkXBjQKqQPM869efR9hnb9t9on0i3Ng0FJVkppa+4X2fN8zvYa+Tt2mjmAZuC9ES
+96aMx5eDqLTxEtDOGjc6/Fh7XTZ7UpcSMvYJj3ZE6fJ0W8Z0ISFb7nbAE0FD9vu0RQZZFkB9smg
M0CQoGhG7MPRZznmWdX9c2pQyLcpmnfMIJiyY2YBY8hoq3Tcn4iewMKU1ZFuNDukOdFIfl0wE9VP
oHdfioxEbjQGhRy7+5yYv16eS66dpHbUspkEbLv5cq1bdziI1lgr2c6ppsE3Xxw8s3nqB979VVLO
795LoKffVAAmrantCjmygF0Zh84Zj0+3kDiT1hRf3/KmF3Box42ypu++qTNZsLxN16qbLX20fQR3
dCkoUEd0h0kTR82pLpnWqYUr2B9HIy2XYEod9lgyRkrsEWszAT3BfWqJd6+jp+a4OnAJoAU127Ns
85su9PyUdv6O3jxdMAK4k2X0poySzZjWzFicK/aEYn60DYPOQ4xUYd24PjGM6EBzFnIX+McB5mbt
vcqobVxnjRjJ5YYbLoZKAsaCZarGp952mj1+BA+V2jKCBrOqdYq8NvE5qK3IXKlWnS3cBcA1c+bI
1mP1RDDs7OdxiMjN0pNoUQJpbcdbzR/WlavY7pJJu/RtwCdpnOyipNnM/yMs/hKVjn6OMemvpjhG
e4xMBXO7fkUc5iB0H16JSVDsHzcgwNZZYA6UklzbumJROTC0ZGTCeRqrZN03FSMXDXJXWdOcePGG
3o3c9PBeTdonCbbkQoP05GYT4b+z5yVCcEydlybTwn1Vg/wC5bPQNR86qI3CnlC6M2r4gMUyrzQj
0Y1u4ZMQVoblMxU8c47IrpPZBUtB1CIVLH7uImAYYfslTXeLnh1DhbHpyFfypuYy4pNSmShAi9XP
OWx5culnaZF2aBr7qA/D2q/4JYXAghBJbTqUtYG+VN86duNfHYd2sQwpsSLu9W+mMu4Gv6XJ7a7g
qKt9YDhHba56AaNPmw6L+UJr+nt3CJM1ucw7vEjtJeStFZVM1rsGkrcvgr005ec4Ia+R5NMNmmi4
qxYnXzQMiSxowi6TBp3c3Nz/adWWBwMPZIrJ9b7Km+odOQjDuYgF1nQ0TUcdWqzUjp/dE4v8PAOl
CXgyJXcdw7QJKr4EREwtFR+2UyN3XR1/qx1ffKcC9PFgePeVpbcX2njSyV0q86SKv7HUFefYGZyD
OwOEzP7BUMVb2mP/HKqfkGoU0oD6DoYw2w4B9jIkm/5ktt/1RGonMyjPAKOtbVQHbBWKgsNbj9ci
5gh2R1wY9oRlLA6RzkRw18fvecfyJqiJZ4pQ9q5kwZY9M/JzdhNNE++zuFs17HTobMEOoZqdtsOo
52tBUBfnyjLwyQyqB6AMUDyPeVJ9GFmXYSvpg5mlhGMSot/aEe5jCOukLlPuQaZW7YSDcwJVydrt
qew603woCGYNTZvM5iHcuowdizFXdwmkjgeuLcCx9fdKQ8mczIGXax2lpJt/DBz7umB0oaRkE9jT
H7RaizAyGzhfPdbIpa/YhIIaALn7Hrflt6Jzz0b3bhfiUmN29scy/W6BbqMd6+lfiQFnz11Ob4bP
ZMEMNyCVxqXedAPjkO6gwxA+xupb0FjRgaRCa1mCXVk2+MuGiIkIeNcEhyggjxFG1Ig1pmHU5BRy
HdbVehg5RsTo2ysZBFcVRQ9gyK1tZSH0HDBEJA0DTdvHW11W1bPV18GKp5O6My6OGkHA87/rKDAf
eh8uwuysMUW0JuTsU6OWs2jq1vp0qtkOEZds3+WVe+l9BsKyG41j2JnTHqAJ82HQNlAXfFBlTfU4
NCb1ZxNH2/7OnYxs3+X5S5+ItZS9fsHCrK/EF+pSUdt14FkwKq04rkDB4mnaFjXOEj8t72O3zb9B
qXz1V9IAnEkbhACWIbNfTNwZ2qfAdrEZ8o6iz363fLhTzdxcBxyVgSRNx9KDswRwvmzsfqkfyMOi
uSA2HRWUzbcik+pleBcqCgdVSX/JzfsjtuxXIpLvY5lnm5FlBBzV8lEyeUPkQEypG+x9Eu+X1AC0
PYYO3sVda1TszGWGAwsSq3q0vRkqMGJTgAAAXYY4SWow1YwmrnXAFpoebwazerSSD6fszTvmai0y
y3BKuA8iADz3wrlHOHtSRlhu6uxnIVy1qdtZSsNRklLmYeTjNFN5zjYlKZgDe/dR37wOvnwiQZcR
JK1vEtsnDT+aD9C0rNmXDj6jauohEJHsKDgbV6p+RbKCQxw1/qrvu58tMJ+1TlI2QtsB7A+Xl97F
TxMpUFDyll6Cy3Mokl2Z9x1eVipmf0x2TZvcRZYj1lUxS62QlYB4JiKexPuaZyhEt0J1XGxEFu17
8FKpqj3cMdZj0bcr9vuvNCI//JYSdqqtZiP0cVvVJeibAd6Ewd7CbtRlqENwEsOzOesb69L94Vn5
hzmLLWwTem3FDERUomO0A5uC+uczn6qHbsowpjNeKRL40/BwyA92P9HpYxVsifeV3B1toW1yNo6W
ad4TmZaLMtwqkxLdKV5TtFVLSE4FF82YFm/o5H8gWd1UIyhSwS8rKuks9KxHI6kRkmzKl7TTfsrS
PISuas7dsM0K/2bbw47vvtPoOlaZF8FA08NhjU73XMB/512jNLgRLC58qT2CnHGXkzZsnAqTSt+R
5VaIDRadExoUjM4suNC4p4zCIDJ3KBHI2P1M+3ns0yAVcIxPrzN+duKpgjfXsfzYWBVo76B2zVXW
Y/auNPnTjRHQCgdtfmlMwyqZRL8nxbdyP6L0hi/hNTaSmvHOMe9Z0jrJGBHRujKYIoECG2gOTGq8
QVhnwLcdYteymg6QLARrHnI4svi7l1iMmjiyFwByPgcNCa+R9vESSfujHYrvJqsXBA/mnZVE3LzZ
kkcBKFNsKQH5EeNAiDjVub9EP0Oifbwsi8/c3sHFDjeyin+Q18hKuWyRUkx2tXYbVbIApMF2oOgz
HA+WY20ARY/pgVtAIZploq/IxicRi2OHhnliML8NXCxpOlAWH3k3orrwJ0uvI/ZQLPKa0Ja95vwo
yacCoInPzG/4fyg1wb48SDgdxQB9qGrnka5pb6K0pz4NnivLuREPsZlGJ9jrTXGXoTDp+L6l7bEl
9QEWWHnJFRgFr9z3B96EE/IQenRogD2HQQQYzXG/ARGuT17ACS4r6W0817yXJUWGXnVH3SWEwQnL
uwmryCbsEcK5WOstrViJLuD4JZHGSOw3oa6oWg+pPTyPIXK+HOvFImS1wt68rEBko/3YBna58kl9
39BFY4RjEzME5KqDxsJibM/eONISdSc6YjlusuiT47RjHbxWDe+BqO2NbWBiNSUJnalaQmNv4H5u
g2mlesjVHo0QNP5ZB9e914BrMxwy3Ma91zjDY2GjEdaJQjp0/or23103DQ/R6rDCeMZnInyyAMrx
m9byJJZIxwEMPblywN+aVxk7oJwf6Iy7po/v7YSysUNxMvQjkkSfpS2K7pWPLeVErPHObneFdGN2
A8aiLmLwSnEr1nR6PnII+YKGFAth2DSrOCExKSCK55h75r2FUijscQU1hvHTK5hw4ec9G9LTdv2E
/8ywU7Gyx6y/MsZqqvzooCG0Iv1nzB639f0dU5thYTOB3I8G5EL2OwfXl2pp2IGiL8j5neSDFyWX
tkAxW/DYMzkiJmqNV8Msr2Pb6+sMT+n9RGIhzIx9kBnTIZmUWJsj1Dnc140Uj4Xnt5TrQb8Zh/Kt
9EkQDpEXWiRxbymr3w2PnAIxa/Xr7I6VbXmYwvzNBWSMOz3bOoH7gW3++wTuNIqMH6Mwxp09wlKS
vA/6LnZYAUwraY3XSu9AhzEiyEsVH2uV7r1LLRLnqvfTsa+Uf1ZYu9YYXZNVVSTtsSjUDT50fTNn
yM9oV9wOp44xeW/NLTPiAorOU65cWD/SNDeOJMtYSJEdq5ysNQ3jYDZHaOM9SLe5MtV2oEwpUm05
+WhYJnBwmyKYvfIUT9uhxPHtOv206utOrQpdc+mn66PSM3vb4WJea7zdF4Y2V0zmYUbakeugHwH5
ApvA7LhsQjT5jSi2QPXdBcLj7NLX+ADrA8+bu9Q0na8zC1tS1CGxN7pdmqoHTn028Ow4lFmJfYZ6
eeFYEnoeOK/YY0+VZ+GhNGjBBIKvhQkDtA3014oHue4EQ1xNhvIoNXRW+hSrS4GW2QuLbjVRN/Ka
XIK49o5WGH+L6uEQpTEDpxQkLGAHojXCx8RhcThE6Tsks83Qddt4TG8hknUn0HZuwiyiVUN+55TQ
ldxg2Vtc2jCmcFK7/bgBsgYWeGCGnZnwXazhs07Mc1TB2e6QDVZeFm49L7n2OQg7wXWwkqHzIf3i
1JuBAZM62Ssjf8vBgy8dJtW481h+26gf9Eb+sD29B5kVMw5pNqEsbKThnb4eWht8Y+F/OnH2kExs
yap5qW5Q6qjB/eYG4buniMIxJOo6d+CqyEREvk9LVnfDeUN8A8CyiFcT4jo7cY7GWJMYKOlVNPQ1
GAl3BBYAm+oixUEhzrXB0UaxDdKlEgylLUKdcGCeen986M0Ql1Dw5vpodqc4hakZrAMCk7Y2BTwp
adbKQ3XbWBIx/uhYhz7GNV7L4Szy8ggpEXUO+tSWlfF/jpMz/y3YjYhG23YsYw4iJARsDnX+QwgY
U5lO+1qUZ1RTjy7v49F0p7cRpfUCW/wxJ+noIiLLPbKrqtZyst4oE7rdyMV/pQ15aAqZf280lEqx
7rCUnmVWJN8cTfgy3E0wo2gN43utEFzl4YOqNHEDS2txJlf52RAmQCqiRDD7Z8hIU8bGY2zeZz7z
2iyHGAS95Zsiip5NDtLsAgHjIsiGO81ss2UuZLljo1XfFfb6tyTTsMEU5euEYy/MMb72Hoq40h3t
s4c3cv2fnzzj32LbbEHNa4P4NnTTMv4aEG3wxkaNo6GdM0trDtax117euofaYVkP6gfcv4CYM1Wr
saiRPBSGu8mQ0lJgjocqBlFisNBDC+dvYi2gEyPUb6mX4a6qYgIzfIhGIjT3UUE4RzQwNDVqhGrL
Ni+KVQkw6araEsO0HLZuappHI08IAe5t9qqp7z46o7ZC0+tcy3YoNw6A7L/JX5Puv0V+2wxQhDB0
fQ6ytMy/vHvQLIJoMZDqkuaFoya35H3uBceo0YJnxdqbeaHPXi9lJ19gmfleJcFHXw+Ig0LadZGE
JaOrjDZJA4y8Rk09cjZl4yUG3YILyMdV1Sq0qcwOvyKkJ/hiKFUPAZEzO4zy9TWw+KDX4N/MHMRI
TLrNicrizaiy97rqvwNlnsGAtb4aqr7Eu8smp9Wjp96VaPoactzSxlq5om6305jLx0aT1maWJ659
NOwL0+DmahR6/pBE/gNdO80fQ56TEQiAUhx9i9Au/ANsq4QeBhi/BlHxYvULuySkQ85/sO1hmRVR
IvaI/ucEG0w8RVzDvANPkzZAjkavEXfMk6f90CmKkTzrlyV98hzN3LF9gBw4tT4z6oLiL3X0d7i/
7p1C5uqSiXD2gvGQEv6wKyXZzcoYXJTA/mtuBp961zmbwYGWVSeI7PyZ8J7p5Jd/BbImsRlDXO5A
vWiaxHYn5aUS1GIVhCb4KrNfafeVM1kaAFJHmwgCr21DgP/O/eAB8wF5kF8CxQIHmOv7SCTYuLFm
Bn0AAwe/gTx9fRgyS55SV9zGxA5eeHAgyltOVaN/8urCWvUJLKCvgPUy77xj3rwRyXPRUUDtCP0K
t6xx3Ddgq5TkI3LVokKOMNUbveDiXPu2Lt5b0CVLs7TPBjGtF7ZA6OH1+o4NubPqA3VATqeOsphQ
ZFt1dh90Ohqf1ny3896msGcXM84LPcbqP41xkNumE8Oqg052naofEFNPvD9TQguy6azrfrF2S8QC
4ARBveVlcE078RzmYQzbBbxRMIsWqrl0Zr8H3RJS5tmx0L2JgQVmbVSP8VTO0MmiZg4JfRxsSPki
OELiaLiUQ6UephEpdKwRosjIZaEHQn+yapjzI5rr1RTAXFTGVO8hmmX3dQc0usBRvKrsSNDkdgrl
PoZBz+xZrfh9jB+gjDdfh99//Sksu/7Xf/P5j7wYK+qk5i+f/usxT/nnv+c/8z/f8+c/8a9z+KMC
L/jZ/Mfv2n7kl7f0o/7rN/3pJ/O3//7oVm/N258+mVMqmvHaflTj7aNuk+brURD6PX/n/+8X//Hx
9VMex+Lj119+5G3WzD/ND/Psl9+/tP/56y8O0af/9ccf//vX5sf/6y+b6i378fHX7/94q5tff3H/
qUwXxrRlKhcvoDvHAfcf81c09U9p2A6oS0cobsbSMH75B7eoJvj1FyX/KThilSuUVJJEEyIw67yd
v2TKfxrKsVnFWHB+YXVYv/zfB3b/W2bsby/Y/zv8XM7RqP8bLatMmzmwLYgKt0zBZ85f8qvjUnmV
V8wq2xSlcUeoxRraE/qNTg9OLC2CU4J8a5O3dveQO+uhz15/y591GpUxrp3Gy8CGFgdK4f9NmfLv
j02Zhk4iu67bluBZ/EtWqcCl0dQ5tW2WFuyw2pZEBa+5LwPsoznBkXk46rS6GFK2Gf63k1t22o6w
MQ09EVVJJ4C8Nq2KT36EQOEPr/DvT+Q/sja9J+G2qX/95S8xzjxV9AWONBUv7/yPzYv3pxqqVMAf
BbBxd266zdpQLPW66kJAG9yUFzAkwSXCTr2Gm02m1AwUiSGcIm3oii6/tNVbkQzm5gvLUamDpyzj
KYdtvLJlWbJfI0CB+E1/PxRo9Ooeqec0x8GGo6i3CXljNlpyTDFBRdqBhr80Iy2jS3Pk1YV7MmQf
3H19cF3f3YSzMl7jtf6bJ0H+uRaanwRXShcDhTJNwzacv6RpG3lreUxJKzrs+a8WviDVbzX0U/4c
2Ll9qXoiMhPzUXd948mJaEfS0tmLPpn2X79NWovw3MykgThCSKICefvPL5PiQvnz+9vSTS4Taepc
TFRtXMh/fJnC1rKjoMJYOHZYVUgyJkAZEvwZkch0zvUK9o7tcEizHf8ie2C3SehQ5ABbPe43Q4Jg
p0z0/BJNZcr9x2iIqYSRk8WjegjC9N2trLtkdvxXYbWv5qJTacm9AfL75hInwV59PAZRBCVztuX3
3qCWrmIKUZNrRDPgn3Cexhd8I8YTtsXDVNhspNpG3/vmVJ0k+wum0PK9DKanOsi6uyYsWVgYIBMM
sFyFC6MDvGWwM31UywW+kdoAfmO003T3N0/lnyPeebEJTHd5Ji2TQ4vTan6q/9A1mIOZp73FrhJD
LPNAmCbk/jXYanzguaM8jIW6B6ia3dN1kY3CjuqOkudTlIB4WoRZSdzkLM6ZNW29ikQdkVfk47mv
/FkiMsexwv0dvBPAVZ/lUNMDMuVC3R9DUHVM7ZzPS4z/eTl6g6fIZd2xTmYaxsBkjLkkaYymdpd4
PbVaqO6JAGWukV+wai5s8vSyzihfJnsEwFXPW/eBrWQPHApqFAyKONuTQlEDb6muXTdkd1WaPoQT
q0VrCAuSybOfMByeEmeQB1+1/t+kWCuyY/70ZqVksQwWx8Imlh5XkbDmzPQ/PMOpA1dsUFa8kKSK
rcbBQuXTuJdh0K9lbJh09FO9SEfsl9iYAawGLAsm3AYItfzmhBN3pn5axmks5CvDr6XyuvRcqB+V
bYZUjMjmTNx3OL8JRMMejC0DbUMrNX3VFfK98vUAdRTqEPrcz2C+kCfdexl6HE2gmY6TlJDzVbyN
MxSfthihgRRudbKo540AM5EXFax7JfUfMN4j9fRjgGTErph8kg5xcyLnqUMWocfaaykma1fk+pza
h8e/wUZalAejXcepFayV0pGYKsg5qC37Ec9JhE4hqG62iM84adFFEvxg1oRgIPFif3sLUuZlLvU4
y9MTfl/oy55BkInznkQRL1nyEAf+s+YBi2Bmr2HJc1za7ooNRx1XD7Z8oM6GlwS4YpmABQ8QcaFW
j66p1b3l4424jG07cezWLGbu0uCz60PzGwDwhQ0CEe+kOk6uvHc0Ldq7AlVI0WXGvg+BuXY5k/sq
a4ZNkDB4jpivXLPsrAsnuinIz47WTPde5+AukMolgKGzirUk9YtBM5B6TYOIzBCYtAg16mvp9/m9
Lvwt45y3nr33pq7Guzge9TuAPr9/UDqCItjdsHT0fGd36fRdd4uDjc10hRPRPJgTg1AkeP6tDgDb
tW6A8Gn0gflBITrBFHZ3Ga05jm5n2wNA2CrQVfcOEr+ltJP6WQbTZ5A4zs/ejcghQf1t6Zdak8Hd
1we38UwWsTzLjNKYtnQeAgwPp76VmdaaH5AiUPZQqwczTCnH/FUMUFjM+LkAVRYs9LQgc3X0f5Ig
8RKxuHsNkaXg/M7NbyheEB0g4X3A6LPSs9A6tUhrL4J92pDJ9BGAIQ6awtVPtneQjNIfA9G9mG0x
XGRn6U8pe9BkMiAeDd19QyD8Y9jFa90qzee4xPnqN9OmDA0UYZpfP2m2+60ee3vLVqhCxBgE9xP3
e5cNwbVS8Ou6BtX6DDkowVwtG2W4K6uKyZjUHTR4Ezl8SESQw8EKmxzM5Wyq9Qe8wMEy4D30ZHr+
22DrOWtC/UqET3RvGAorFfLKQ561cm021efXZzVxDag25i+UMAuz3jxMIpi3GnBiDr990LVLiUgK
uPigIE3P13gZFuEhAWA652XrcZrd+YhbT6whkIJlgfsMeyUZEG6JApiG704HBqfNXVPDssyR9RGg
id6CzVvHG3vwi2XYsa7GcOCcfvuAcnKJ+6iMlmQYswkt2+b8vx9qnRRwGhOEnCUvTseqDp5K/x3D
obWLeCiQsQMdNWlJviSTv42bmB15FPKEPFFcI8EvSO8FGJLcY9Ap5jfQj1rYfNgp5gEMoVe2ZdWd
nZbWUcUmor9AnmQp9Ter2xC60r2HJCGhmZgQ+bLgwWhhiPhUFKY6sBEhRoHPsoC078Ich/uWzGkt
6uqrY4TyFHXqnM+ktKY0jzWz/H0YCxJM45HZjUKNW5GntJNu9PnFAqHAgZtXquc8DB6KUQzMPs3x
ezEJtIXeqJBrWXOVJNp6m1ZNc+hmbAv2/XEniDCDhBqhN5v6Wx0NzsonSX07EA+ER+1FNP2HrOp3
fNk1+yuqFbBbVI+6SA6lwxsP4aB+9RndArNrbnFolVur2rr0njdC0xCrubfEL25gGks8IDmxlohK
7ivwdDOL2Nshn3QBhkRMvn1nbZuRPEiaJDbT6Y+vbnLAp7DXUc+J/CCIv86XLk6UpAP2pBj4sxGD
O2jaSBzs3g++J507vm6gt2WPEDDFejJY8TTzpzCZKN2xd9zcMfzoWl69dJq2Mh38vYN4QHS48r8+
tLatb+XMKjMad1pB/8hPYG2wAbQVcw3bLbemS8h4B8CoXPQmGARyE9yt6XgA21GJTFpDpWeFJqdo
Zq4tIhdgFVJSjZXZ3XR7zA+VCVranNLupkU+I1o3eWYc097Itm1vdkrpDiIJw2On4WtDvgLNQqjj
GOPvKqMUwzjFJ0sKNrNjwO0aS2h0DDUTya42/+fX51//5WQI4h0sNEPeAvrqMUN//WpeHSenynyu
jLJ7k1GNMNXpWdODmvUrHfiqma6KMB42KcXLynOkvvsiTHF1zJo+CbIOreumMCaqVW5GmzTy6oWX
jP2pGmNA6dbsu5trTyJ72LzqUB/EsO70ST9T6RCY2GKU9jL7qg2TfUVHqeY73c+v31P4xb6NnBSt
KI4Quya/ww1tuGAk0a5M0qqk3mTrsi+MpyAvaCKzFmsdZC23P+hSlZswYSpSAi49dSNag2Lq8AKn
+QmOLQfsiHx4jud69HALL2XIhN9vAm/j2z5rkcCHbmMZ5QOCkxEp1U1TmbMa8X25GEowe3FpB49T
lZ+4pXW3aJoAtDkuoVGRcy0GDwstadh7qOqU8JPRbnt3ulToqa4NDMnaattTmFrrKfIL1uzoOru1
oXdPY1Y4B3Nwqg3sg3ST5xgycbEnF3uy1aLQCjBbzfjg0i6cuRrzm599MA+3nmNzylboxpJ7rEAF
vGtRP2gqmAGS/k+h+mrz9e0ppqaDPw/9q7p/b+UUnvCdlQ9hLF/zMexObhNWD9j0Nhh41Yr2Jt+0
Tn4VlKT4caIPZ8JV0ZpwWqfhroQVFKLqzbirFGNa/5hYFRp9HjwS/taRxIY8vGzVoR67Cz6RcmED
8jqDfwakEHProgFJ/AA8Q2+/ALlBm6D3EFGzDmQwdMYJLQVSxGybGNXN5EZ6oETpLzqOtUXDHle4
BeomiN0BicqLIUaRHj6QPYAK6NUcIqg4usPfOY98cSKFaI3ujL6FKGvnl3RgYE52Y3gWLqVpUp3x
vcdPY9Ph8cmvJKJwsfSo1fLJ2AyeYLNZsqyS/iwxA6AHlYiJWK0/WJHxzeBdf+S5IxR3Yw2ewtrb
HEtzDA9Fj1FkY3egSryRTWvU5GtHobAcpu6dDfvCx83uphji/SDhVdNS9kjapgEHPgNgC087j5a2
dgU9od2mHZm7drQOG2gTUzHeYZE3V+ZEuBoLE2iA5qa1m2xXs+SKAYJshlodyLwJZuXugOnmFras
33WX3ToQRMq0mY9lOMM2z4miEwunqP1rQvbiUpWqpt6rGIc/DH5HTtXwqUUCBWNygK93koypEVGn
dAqxWLkTdGovZhMjxvEVWUJ0I7KUkS8z8htDAPugM9Jf6lDLmNT2V+z5mwH/9LGBZ9vonnOwwrlm
E7D9W7DtfXZHK8LdsNKHFRnAoejW4ZyOkiD70DuQ44P3YGWau9MmufGhKa5mtzcwSBtJYfLRjv7F
xPJzGSjMqgEzoW765cLNVmFRqWXYiGk3JD8ndLmaH0BmMKbHALYqYiAH2Q37S68Zhh0IkVNLtHGN
2GNhj7zbnWCwFl7UPyLwA9zvvtjcWxDsQPQIbBOen8yfowQDWAfcF5MDZUxc2biDXiuDdJ5QeRH3
wxc6a07JXmPFX0MESIAnjPGw7Jmewg/6hnocDWIUVsdAK86tmLfRoHR1g8ykJErPfuyecU8+2Q26
gJ5g+W1ZR3eRxM0Q6tYnAXwOuz6kSn1FtTbKl8xAl8wd/ns4wrs1c9VuxgKsiaN5G+TCCdJiJKYW
E2B6027Gc9/X8Y/ewo3gJundGL9r0Ku31HXDQ5qJV/HU8r7fuf2QAB/CR+Pi9BeInqBhT6ezh+t6
8Bg4tzbLKDOz7uZt7ckZGbqb0fTuoHKoZxa0LGsMCCEa5QER+1jADUkSWijcdkmh4k0XlGS/N8ZN
jjRoRPUtRsIMOcozxXHZ7HvEccgM8NXaSSYuUYxDTxaPyu0I9ymNiypa4ja1cNFi+F0bFaTzAhdc
kkkmjdl49P1mONkc9cIqF7rZJyAhxo8ojLc62si9ifxvKXBFlLZbHWuDUOaSYhKLbL5nyvcUpub9
OBRIbFtDECuM4GjscXQA6Rd16m9x4OgwtINGf/VzxL6sHVm7RhynPnymFhZpPUpsxoSRxV1no6vC
1KtbhPn6tJjJVDz6Mb+tR/hYYdRARkFu0ONGFU55BMZWdUhT5AtpET1liJIe3I5ldyRqUvDY5I0W
5E0nfe+nzFzUvkM0VsDYDoI1AJCYVG16oghiwKzt5MWPuEhinB243TcQIHHlTbyFXY6jBQKRArIH
Yh/fu0V4So9WWXoLVQxzqHw3m1SI5HK1t8yHtZLZZKIoYn1m1gAjFyJ9mJ5+hswWEBSr/NgMGrJN
55RrhOvaiXH0fNO7ZoV1pagSupa/OaZzHejg9Dx5BsNxjfCuLIwBRJuyK2AcDtWIY5AXHJnZuSYs
bZGSKLHMkHasMfaTw+wwDGzkKejKH7nbc2ukoeI9CYizJYYtg6+4sAdiXUO7jc8WCos1ZZCRuw3e
wJZENy8ZdkEz/CjRaXAg4HNns7KaihT7inNRUUqaQzeDi9TNR4wL/okS2zJ83F/wWNYM7WA8SIo7
gZfQKLG/Au5ZNkh2psDTl8i0T3kNNyzO4mjlRCnKUuYRAOqrFfS9RZgH/CQLv8SQlWeyJcQOTfwx
7mJzP/a8ZqoCQGkI9PTMKxZm5WcHo1EvDAXQOE3IE4YY1RmJuo2v7ROdwK5SuXufVK9lb07tOpvw
pSOMv2U5q5z2OYZNs0z7vN44k7o6HmWyTx23HPRMrRzdo79VIa1ySaINfLFl3Pv49hBHLxjaYWAd
JMHPgucgrVMG3zJE1JJGmDA5S5Hqd1heQhAA/bjsnWEnuzDZBiktOu3zqnJGXG+i4jUYw+94QRCw
Fe8NKg0Uy/rG6sjDMoiJRhdjPgzDlO41o96jdXnpNAgU6mMM0xIP4jKPkFs5yT6v4FN41oM9BbQw
kANQ+cq9aaTjqrAc0LC9vm/VcwJNEeEpezxIaNtIUL8i9SKzFX+HM7qEw0VEkTFYuNk4GH28HAsn
htCVWhwJehap1eRxlvXhOmijMxt5iNxEpeJ/YsSuIBUpR+RrPwKR3OREVfk1925La/YxsRjLIje5
j5mi5o2NkFUW1lrAPCWgwwt2uqf2kikgZi8mkKwbsK56h4iQoUIFyVMvbRwTE7mhiVFsBfnT7Bzz
dgV0S0KHOVf1VpeyRiLLsz6QKEdTUB8ZDVlnxsJVx0Ea6nq+UZglVqYoDo2D09OWSOtcbvBFxnPX
ktBqOLRorBlRE9ghQmXMdL1unSBf9CthtCQlSSqjuNX/D1PnsSQ3kjbbJ4IZRATENjOROrMES3ID
Y1FAaxXA0/8nqu3a3MXUkN1NYwkg4hPuxxdYm/FlRgYJ3dGH2NtJzlPsSBMZNLtCP5UutMkQsPtP
u5wuAqVslfbDvgaFtBMSZ0HRilsi6h0cGlQ37o9hscReII7mhSM3IYKz1K9hIvWBxtBcQOCYHX/a
duUA+ufdlcmXaZCYmKbDS7l4PwYE7UkFFArRfRPSJO1wy1h7uXrAE0irN6AIFEZ005Feez9SRx8A
yFFU2ilKCnKYSfPLZvS1axFUh/gdKOtMxtyxyH8Qmrj/dhwiUzFuOYFg9Ko5/prCh4jrE6s4Dyu5
SXjUVbrsYIcQBNbG9Fpk/yAQIRUcdxCiU/yPZUUSQ2ZjOo28TdHAPM4h/d9K0yH0q4I7aIxomzzP
OE8JZ5wvLN6hZbz0KBtx1RTICyYceUCGj32ZxqGfIfzgOdUJRvwZAzdnkA1gN3mv5GqFs9UDmStp
dQm7oJ7Fo8KfP/YptXw+A4aws+lcR7gwVsrqK/59BHFobgPpTCxz+NvXWof7Im4pzfhOpc84kLV+
M2P9GwfCIEoOvnnlJhzksXEY4GC1aJjr9vwNyJU2U0IW4PLZ+vOj2TBdwfo3M4mRT/2iHhI/P6fS
HGl28NNTby6RASAo8TZNLm5uNIIIdiVHGuo4P236jRSp2rhspvaWu4o7Y/yQdvYlsPDhpDF3CY8S
6PkDy7Ru10Jc3/5Hh2Jvj04mazh+YvdcFW69HYA4b/vOr/TivrpID3/fiCF4180BKQQQA+cRi5bI
xp0VebRiNhGnWe37u9zsgn0RkzHbwTkTQ/uJwDO5KWc85TI5RQax2imQ7psCPzQRNXPuYODFVvs5
qG45WwMx1Y1b8tIT2LxB9kUbubw5nZAgc/CwS9pL7ITzpp9iAyUEoLlc1sle9JgISNX0jNi621V+
qoMFKLcLc59dEv69x3wF+DH2w7/YVSNqseQu7Xg3SnJfZXenOdhBFaDsvaPTHSBD17960xrDznfu
FBobRaBGMNySUXz0bfPLw0S+UXt3jiQC9zBLvN9q4R8RqnYk9frkj/NpJH+hceuXsZW/qcaec3pP
LnZizf9GOOTZDHw2POC9I0I/nt56GeFWjL1rW7YDlQJfZKuqF1Y8pDpgyHFnOEDKxExURN5ntuTe
prPoj2X2dyyz56W1r7i43Ki6NxHiw6VgrBxkbDKnzdQwm3R/N7P46idcEV6c1RsrIkLBrJ6X357i
fYL2926VC2YV33wZetoWuZzspbC2dPHLznbLXUZdtnFLvsw8sP7gO2OeaL0wAuO54xyfSsThM7nT
s5GU8I/5JDOyXOaeS2hocecsMDEmr8GVGhza3Hwdas0ZMfWLkT6Ix6mumjNJtj1QDO0zzYqXwYNw
Wj5lEeJCb+7IUwgyuSezTZ5IV/tR5CBGPYNRsmruqLr6beenK6UfbcVoADyBhSJ2cTT8ztvhzUtx
QjFk0pef4FyZfuBy7W7SNo6JNbp7x5NIzQGMbiPL0dLQAteRBC7SQ8+uJ+tfAIBbD1zWDSYgD/Vo
zkKt7xSy2JYwxV54kOgo/VDWxiHUN4kdUHxR66h9l3yxTgoRxUBH/91LPWlxB3FKGMtD4MpDJAna
i01dauBsA65/H6liT9nMDq7idgEQgQqtBc21KQIV3dOy/jsANkHdecP6sM9m+TYwP+fzQZxdODP0
4hwiQWZGmkZCUhLG2nuUaF8WB9hT00ZylzwuZj3einiUh5Y/Oyz2nq+2vBJyR0BQ+3OODKRxfv9g
9pBbQZD+nU3GCWb+K6I9pThXHw396cbv0cpU7OnDqBflEesR5qG0hESXqlvHLHxL3CnJaw7EoMVe
LmUfGe+RQ9qIQyonEJ30LN35XczTJfAWPDE15HoE6/1T6wzPUNDx6VpDvM2kRnuwgr320yt3eXzs
ax8Q5ib3hq+hT18JEcqfzYr+ChHZW9vP82G13yo/Mx/QVGrETscl2fM9gSpNlMyi0j1KO4Zm1viW
tLSv0bQ8MM1OD2vyS3TMU8cOZuCSYH5kC+Eh54FUBMOPhTEPmd23V8d1dqUsQ38K3XSYv8zMBqhM
Fk4RB+6u6pIfEXAE5OnZBFCx9n94XvGn99EStMX6kRXof3MAGN588euzDbh+Yw7eFTjfh1ocxsHd
D6idZIlZEF7T1ngUaLw3/UgZLpboubfHCUl19YyT09kGCCC3GDUhDS+EoJbzOVHqICzMyV3vMCKo
4f8TNwrsbp3pBKEXox7Jdq3kwXI8gQOlTs6B+820nu+TZ57d8RXuB0G7uFQ2wvU5PGNk5YtPsURW
JuG+WClaQlNaRir+iOqClfGu5fgVEUJh9oyR+HDiJj3aAtM4PuU9PJn31lPRJrfxR8EW3KHb+Tck
QX0sF+MVTfe9GKf4wtIdo11Fi1AVzkNn3JxxPMM73MeTv2kbZe76zoMK4O8rXE0NO78NwWwCb3z8
Eo3RB5o3XTFH/2LGMrPNPT8N6MMMThZJpWpayMfkRy3gKtJQAGnWdtlR4kLOMyp1xmcRLq3F6tKN
/xTVgY0ykkOIH+7zUjN8po79dD1qfz7jYDvBKizb5xqXzQZFz4fomVu6NytFq+a2cOwGhynWCuKu
bebdvECSXQgwtgf/HTb376Lt3nIEgzs4poee0dFW+XZ/mNPmsSqyHS6GkizjjM5iojohmOGCAPrF
jfpnatJtpKA8ANiM9gP7uv3UhJXun5zcTfa2PVHFOWz6Zm07yKqKcsQHGgGdfms7HuS2rGLnKUb8
wAE5irhAJNs7xERjDhg8biqmYxmSYJsgvNXXvlAOXRjc+dXpsztW/HRrQsJV3uRslGqw7WDMyxmt
kujV1FsiI+dowuw8FfvCbHdL8J4k3pMXBdaxZiTBWGLMGMzWFJnApiFdRJfOsn8ggIjPpcGmEkrV
S0AztpPSRTOw4A4SLPmsgVSZtM6gUTl49xDi8P4KUrh6b8eXWeBKNKebxWCPSHu5y3smjbNfq8em
6kkvjZ5XD6yp05b7rIHGD3qJGy0lm2xf4kPdMfOz+gRde+c/94b307WHfxwNpGr2RNVCWug2QWl9
FMyVt3KocmB7ZMKxV1bAr1KbUZL5snjWITEYBbiLIPK8GD+LdbrKgixZHGZltgRXBqEVV9WKf5jr
ShAIAUrnnH7ZTWEdGln/cycQFiPJKmGr4qeRI7HXql+IZtitBt26uOaJgFssAYPcIGYjQCZPOTfL
M57pYyHTf7HDLWymjOAIzYa9xemU0oopTKpHYP3wFhQvf1vCe3TWZqTrYJcSPc529DV17Ms8nStd
uUgCoEQuB1IhfmYm2ZMz2z6UkQPeFWwjuCtDl8fhrEZ1rldhnzORRocMHW69uAfPiylSUPyvif0L
Ey4vmlm8RW4EdxUgmE4Jn/pTCwJvuwy/UcBNzCUwhIIIeE14M6S2ino2plHQkVfCz3CSFtpSmuAt
bbXJdLawm0L67MM2w4I6ajNqbLqHXKWsCKGayxwCYQxxlNr4UzoGVtbHSBtbF21xVUP3QsUvuKhR
jdZk3MKTRE/VCM9hwQSNOK6Me2wGD7lU/cFZr5421MbkcsLC/1ezWertgJGBY2z6bhA/KtFePA26
1f+v8JRTNiS7ruuIvyvoxESD/4r1kTGVw1kuYPCCqvghE8CRkB4pmdiOsmUJZx97sKWNwutlZSTv
a/swDz5aC20pHpHldNpk7Gq78QAm+9yX71RQ1WXEkVwKNLUuS1ReXrKKZuNUY36Q2sYcmxTtZBqS
qxaXovzIe/bASIDp6Ftc0AXNIxrd3wmQDEJ2VRi5OlOUew94DnZqttg400CG7KNG8EQC3FXiLy33
rse3QsY7hOWn1v3IYovwjQiVxzCuEpd+cXDxby9mGu2DTjI0c3/gvra3rtfUodbxBUPVH82Rm3xB
DtL7xsuAVQXdM4bxRVvH6VArwK7d3wZX+aCwl6faaB5oy3nvf1iDX4cWMBbSpCcjbGpEEFkK8op9
76l7IZypuaHHPhEi2u3IBCS6LsdmngKnqx59RRBTNc00Wx29fO7ytjHCJBiONyXXtvlRG+glTnp0
YcZ19j/avo2vdg6dN4niYpu340Mxo+MI3D9gML2z1/XkppJq2OukOKCKReeaN2mWb2vHc4lleUaf
kUx3EcRPSceEozdH8yMDvoF0/lg0TX0IBja+zaOg7trO9byC3KoJD94lrfveG0hS8G85GjkAjvFi
4ga9whiMk/ErJhlnt0QI4NKEX/VR+gcSXRZ0BJZqpAHfywv3z7Wo3GFn5pzVKUmNMGr+dQmOx6RY
YwTW5B5CajVkOt0rKY+qrQtMgfNjR4AT4KgSU6syrGPQRZdmnDsinxSrTBQAjnyohsX4hb+EtE6s
xFuQmvGTCuAKctyzIDYheKdkYmjYgwP1YdT0By84l6O1AT2PMEL076TXIcuDGGFAjkAEt280SoLA
CBKBNF6CJaa7nTRywtLwCVOAocg1kMJCooPqH0iF44KrgNq3B422gNMHZSFgWgzfcAuNuUjhXfQa
fDFqBAYkupYV42WAjeFoSEajcRk13AwXfkYBR8OCpzF/gzUgbGQre7aaQOSxW4uQ8ZmjmV3JZtVo
Dvb1W6KcwNmBGSlWcjGH7tJA8+C48vHb2k+VBn2YGvlRaPhH3oIB6eGB5HBB9P9GmR1niWW6cykD
HJNxrxtxtWfUtP1QYI9V+TUrbbVnkhDt+tcFEskSFF+LFWuUpLw5TPLwOwF6MJkRbyc9lTU01IRv
LHkVg8bzvJr1ftHwkxwKSqZxKJEf9hqPUsBJIb6IREiNTvFo6ZIWf3O++D3zqDN5NigiNHBFQl5J
jOGRvbF9sGGyYFZ5CDSkpYLWwifO7hl+Sw3HBRM7/HfILoZGvLDu/FIqe1xqw9zNdHwIi2kHTQcu
m0bERLBiVkEdGgfd3YQig3Ps7CVCQzns8mrI6I5S6tlJ4kOdY+B33fVj5AddJ6a5CT483ct2hAcb
40YYDkGi5GLtEG0AtdCt6gB8Y4B400K+qWtmUvYMyGU995BxOCZ6zGh2OGhoTqXxOXIY8dWaHFbp
6G/n7iYwcxZgvh572Dvwhm4DLJ7UcK5pUTYhC7+XVeN6BNyeccmgMeTeH9Lj0MNZFLols3L8Q565
RSACuiIe310A6Ley5f4FVZlssYQhyYMZZGt4UKUxQqkGCiWQhZBWIi82xLOU10KjhxbAmChSxmON
a9TMG84kDSqi/91GaM02iXL6EEYoj9xCrgVbknYj0voRxOvRh31EcQZNQeOQ2AwjNqLogsrLPWCt
YJNK4bHWA4VMNs2u02ilUdh/CxgDJEmhL+yCz1lD92M9OUX5XYWC7kmjmqpvaJPGN3ka5NRDdOog
O7ka8USAB3Uj9xgSgjOI/Q3jRuPSi+49jgMeWo2KKmFGLSt2eokOJtU4qSyPTgQH7aqYLRvQTm9b
avhUBIXKSY6+hlKV0KnqxFNw75oDFI4Lwx2c8XALwxZV/Wae6weLsWekcVdjDfgq0wisFBYWP3zw
O3BhQnsSzzM2IUuDs5iSi61E+qCRWpGGa2Uas2Vp4BbL0WjHMnybqTZgfQ6WK4PPVc43Ca0rcde/
ZWrdOI8XiMw2vVz+k2Ch9wHOV6SBX8lIbzlYGdlSLQgeqGAudDBfY8J8eGF+KR/TRpAV/I0S01Cx
3Lm3MMamAdgYiTusHTWArNAoMkY8JWSySCPKmMhaEMtK1qVkdTJOYSJsaagZ8RYaceabwM7KnF1z
qcMrE/yDRgYSbal6CkT0UCCeeeE9+5pJAGoD7h06uBer9H+tmrCmUWsD0EkUJMUOFfeZPkpsaw1m
MyG0tZDaCDZkh+zwALL0JGHkVwApgxcIvNuqQW9KI98y2G8+DDhHw+AYg08LcLhOY+ICDYxzNDru
7whFzvvGyWmw3OyPYjsSSrgh0ZM3BNsRdSMRebk2tOnXVbS4pYixpGdq8JihBZynCJAInzNp9a9u
PHehl3B6t2zXDUIwM9tCbaWLUwFi1FHXRLerGCvr0CPdtja7S74W/9LW8fY9cUzrcOmT6J40SKaR
uPypxvrAPvOTwgyJ0jxja6oqKsieaVoLsj/7ivWsgOuowIlmyl3UtWxegrud0rci+2Hvgxs1hFeU
Mflv3nPGjGYkqr3sGI/H8RiOTrBsq0GgUbDr8iim96hLoxC9dr2BSM0dhNWtcOqLSilLSxZIgwdQ
I4oBYJSjfSUV8rk2vTFshm7Z1GP7uQSsowhXUYBVhyu+0LA3mHsa+N3zyX1rWZKzIvvIsbgNKj7O
M1f6lHwt/VqDPMNc4ZBsyosIVDcNGBBCgIfUkSPFWvJ/beMZu6R2D6WYHmrf2CG7vRiFWe6VHJ+5
Mjjocv3jErj9GgzrXoKqxeeFnlCgK6FQe5xIsqUoHtfXckhGcj5mIgOS5GMRotk23UBVZoVs6Z8G
O/k7JsZlxcOCEsX7V2mYMQ/COIwIjEWNVsGmnVdcDjvWvgGBHwyRzeq3qJ66t1L8Rcz02s2EaM3M
OBS5AwjY41+s9GDGoKPNxp/LANo4UMB4RauzIjq8ftOcs9EAvJEEDoR8x0VTm18YQYVERvDSdPJX
kFBqYkc6ZotLQqCR3ko9EIfEQDjcoPmZnvqXTwmquCj/IF/QPQI65hOWqgtolPxNHbRfvjA/+y42
DpWjKC802lwhWSMj6itneQRka31fW3QCiimXUaKA7VRWUyFZv0Y1PERIEa3O606yQXXFGKhhCpa8
RSOZ0CifdgbvZx+xfhkX9TZOrNGwlvThMxLnj8rCRF9IL9+3Cu2ehx2V2ZYAy5ek9zQznm2VwgPg
+7kGY/T+vQ/vjeUHnm8CuDHVWhlJyObY/WX7/8Z3Dd4B+hvMjB3wjCzLNtKsI2wNOM+36g377gPp
b/fEy719RSogYgd5qh3LZinIA+jUZnFYXRpaVrzNjmP3DEff2lO32hQzNesAk4NtnaB35BkEIp6I
JMCGn/qCfAcqk0PP50NxmJDZ4n4EBVRRxekH+uql6uo/Exc4QA0fTgJt+hjMb/qo3Sw338n1MkJy
K7Lbcbzh3RZNEsJXeDSzTe9DqRuYr41l9WnUpDIAJ/+zdjRdq13Uh5aj5kYcwQXmBxmfBhEzjTNy
sZJNg59ZYVq9Z378z427L6aFz/OoA1u0trhzViyvJbjX9mY6mR4NRzmB1q5i4ZuFnkKWlA8YQoda
fEnrZa5dbm6vf2KjNW7LcX5OfY3Eia8+MRQRPTlSbNq7HEQ3rKNX8DaPdi+Tgz+Q5d2ll3lEcV3l
Ca8KDPjCW8McaHpV/fBry2PqvNL3LLz9UUsY5YJGxgmFx1fQlhyroFEqYlIRWxaAfPrh2MU5cQYU
xY1jH+2mnZGV0VP2xBxsAtIakBI8mgvSGtbPZ5Pv/Vq6Z9NV8T6ocGori5mv07avfed8oQLjaE0C
7v6uYv9asjVy2UVEZHeEqSavLBOjUwMcjeprY1um7XVCLTdM6XgCUK9XRKxgOouEE+LYA6JIDiZ9
iJWlIDEo/2FvuwBVFXOLiB6idr3HCu29EOSniACICUGSrwzgUUquvNaT+9UO8BMdBc1XttYLTgGq
jAyXaJ49Y8l6TnmKqN87pojrS2Q74dRAF7MV0xNcSreZHTIBtNQXa82ooc3jj3ZNCF5S6z1tsrc6
D9mPFriayXpk63bpfPtsWozcXHwK1Cpcrq7fXsoh2y3GCkBYEXqLgYqIi3FtdrZXdJe6Qh47GtND
g6x/j2ic48849y3VkzSXF5ufi+kpxLwKKGsdV/Fd66FrD+Vr1wYPJFpQxHAPTnRQS4Kgn2u7Fw7J
NznrIJuGMqjGL8tZ3cMMCWKrFmTxE1UoV3thorteYnOLL/JnG5NIkxkVY2+Yh1vDQw6QWePJZ850
dqV5E/GOgTW7e/Lgd3OWfLkO8pZGN1adPTwOFk2Xz3pyE612tSt7tlZDc/Uc9Wl7aj6O+NymeFhO
lWw/2qiEpRfE4TpW1M17ij1vsW6NmMY9MEGMhJkVZkuRQ/wtoWUZ3c9GK/vR+G6BWQlYRn2zr+FV
JP64K4IFmFq5nNfqTTjVvJ8yvtFYDR7dzoXV4U1Ylas/Pe4e7Evlq/TXH/3cIgAESDKuJqA0mjgE
jd6JyKEjHfTLIOwf60qGyApeZFMPw/uwELOcdg9pi5+DKyGMZustkdM7uBfWdhCKFTicU+uyX5og
7sDKfyMF/l8i1k9m5Mk2zQfCEeYHPwK6gY54j4UIRDEP5MZQ/BBalO/SsrYRRRuoVwrZtjtH3fgu
PTndUEVArhqYe/jetLVEfazL1QltoqpRRmH3Tvr0eUI7zL9fQr8wqVPxiPqUEGTnjTuXk37TUB1Q
kql3KikMY1xkTaxh/CbibWKkkwOxYcgkrX8s3jimUgAmvXhXFhEgmP4RSc3PVsqwk3FRdS0dGMnB
3ejYcbkj7jvzKymqJzcn9kPMTBknzRlbQPIZrAzhQtTEXBfGu4u7aQ8I/ytIKK8dP7slfntqa0dc
A4YpR6lY/a+kJCouY0ZIwPYAAFDki9scIbMfOtCSUakDdVwqDZcHqKGKhQK0mXpa1VHygk21SJmT
uhaTLKyBA1IiytW1OVYICWJj1ulMupNznN/O4N+zkUfaFXrKeGG0SDqp/gMz0lNiNiiU6z52D4W+
tXEV5ltEocwgfFDsxowEwsmZua89OBt3emR7A4+W2d2WFPl9YNj2ZrJKZq/jb4WHdV8ZzZdTQmEp
/rmeyLdmbyXbLkoE5tnUCDMvGZnrUzrp8rk06JUMxSZjJNHUb4gZH8kePMTiNzYW41b26rbQvx/R
6xPTHLBY8sA85YgTi8dkBpYxSKpAc9uU6o45pXjK1/RpqWDzOE32YzLuKlDP3rjUdEDpJdEef6J1
DvQM3qmp048ZcctJ5V1YdmRr5iuPaZeYe/QWHklxWQQspTc2tZb0GM57bifVgXLz0FRDiMHwurBT
LsjRyxu4zQgbQ5knr5ObB5yrzGTkm8QVdigKzusgjbc++UU459RDirSTw6j5IhlEDMS4CnfddRHC
SulmxzQGiiiwKQL6AbXop+VzmUh2wRlWtsT7CRr1KPJyYRCE3Gvx15uaHTixSn15zSFy/ekSF/F5
Zpiun/1nkcbpE5Mg3j//VCmyn8ZD4WUdYDAGNmP2pta0D/15k9nC38ajf3UU4qrCr0/ThMyGpWWY
JNN49cv+YGRldvBwsiE0hazQp/yCyOIfMXryxV0IWEh2OpeX4XtSnpf6NV3BrAauu/OrpL0uiAAt
6BE7o/s2bD80JFcehORrHcwL+p4qdF0od56bw6kkyaReGceqpjwlojry39BEZkRn1Z7DnEari1vV
in1hcdlnvn8jxAHNM9XIudFrgWYayUZCMcsyVW9LW5BMatmAdCGWhRz0BS8O4gqb2tUCZjtGPyv0
P1thuJ+YXgJE4yr458nSeRtYrzmZB5ZlkYdiRD6QrssNwudjaQqmO10Kl7gk3naUG+XAhZv8wdwH
XvyjLHIXxAj1Te38gmjMuIGAmD20KsiAY3oq8YqGWRvaCv7+ocNmEM4VrCiALu3GoMfITUI8CFYb
0sdiDVJux0zvK/mB+S7faOxg1r1ufpmz/FM4mJYzRqRGJIoLnxPaSuBVR5cJPk0+hhSfQYAyj73d
TBeUJ4cqqH6Tuy1PipCjWFjfE8zfOCeeByq8fc/VugXQtZEGcH0PoJTerXdej6xZWeEUkOhBgKO9
sZiRbJbyhT3ad2IheRdL99WVNWLQAG2J01KdOGURDmnWbK3ly7dpulK8UfBQuoFtwvIpm65C1NW1
DPDyczQ2CE2kSXAyA5UBZwe0M+LNJcEn2cqeMaspz2RBJnxJpYklHwkwsYy1NdCBBUxgERM6h2q2
9gAH4k3QN0gHLWHuyfzerz03QzO02JVIe2Vt5oKT8vjLHEoqG72pbda/+NtEDBssXnOaWUiMQY9D
Z5npFvnbNpaT3vC2FA2aRju3/xhxS/pidK44dHjW1oPpPNZM+5gvgZ1CQzHvmzF5HTv3X5K3jwgw
TJUhkjem7r4m0AM4FYwZgWmgLu1MD5ECDxUiTHrWGm6Sm+x1hpvZ25/NxMNj8p+t2Xi1ovG6GHb3
UBgmYCuXUiwfug+r9h0Y0OmNkbKHbmpcuNNRNqoXi1pvi5yfgAC/fbZZNxwi4aG8yMUL7ry/mSOS
k8A3RS9sHxab4TrDVNyH8+w/ZDnZWYz/jzgePg2kY8iJfDu754xBtnDEWhC/SX4n+ji7qzx5tIxY
iqNRYW3ptGt0hVFFVilTlbzvkofK5arJ4+Agp5qfa5BXT/OEVwRAy9dEo8nwKDmjNmlAnZIBlYO1
myPfp3rKn2pB5qJa2guZLH3DBbO8jKKFw85O8c6q9swV2x6NyMBTgk5osYZLUST1OagMNkixTWYS
IogAKKYie6sasr9l7qUnGaxKd5T5kVBWjrlheqbr6ZAFQGfFNZ/+bPMZ4Oos1IOLOf2eD85PwPFm
VVx5louTn3e/0QXGp0WSYBkFxiM7jK/GVVhq9O8mWIyLtINLnTdwxdIg3k9MtiMWK8cBQ3urZkST
EhJ72zHGSRDchkxAUCjm2RJOq1Gdh7oGeURiXXFEEk8EoseExsoJpHP0h+9fTZYZn7spuv3vn3eG
KA8Y8SGB3+iy+h+ti8VnRcG/JTRwayHCeRYKJVFuqkM/gaHfEHFzYJ5MOEYSRKdi6JJDG1A9oELH
ogoSYlda9viIoNDH+sp/h/OIjUue/QL/b4eU/OQuMiTdYLfxcSmm0dEcqLmVr04QEna8z3DnQOgw
AySCxqjcl6Vc0cs7uv/uPfliV8HPLk11/WOvb07BwsC08vQuqmZ9I3QPhFE5PKez577a/uFbysd6
k2gMsBzff6T2Lf86k1zHXBYkDEwDssBkdfYkKkSrq5zX/++3XHt3o/XeutGensru5MRW9Sz1BwQd
BKBi5DIRSjjLKO6R6dcXZ5kPU6yQqVnBZTTc+D6Wg3efHAcohor2FSrMS0Su3Cm3zZcyXx0gRaV/
noExXqIVkmswgKBuLQBGayQvvPF8YxXnblp43uV/H5QmKU4ZOaeWl64hnglmlCCKTpjyxHNF4Pfd
8txj0JY2jLxuPqZuVbw2uNvzSDnPajaLV4Aqd5HPzkPgF8ndtae3duEH75qjdeygvD1LSCxPVfSe
L6t67hdikqEN9vvFzrybAbHpwIo17Cf/uZFl1FDpR38s3l5fFOVZgJc55QAIoWP5xX51vSEkODU6
Si1lIrVahgPVyTEr8vYTeDODi658x2B2rqdAHnKMHrsySa3PFLP4pq5KTilspqSZWQH6up7dVdo/
kUX1+5uhgUBP23xf05zsoTOQAg8jMaP/JUBymduyOraJlR3HQZjX7w8DD9F/v/r+rcUKgEiE5mgx
DDsacxAghUKJHJTTa7Ak8c0P2HZJpA+7UfQS+Z6Z77FGmIhp3PnNbjsiCrikT6RdhsnYjJfSke3t
fx+8iIe6avXXW50s37HQiPy/D7GWp86BeevQDZ+qb4s8ylgAiTM0A1c45A7qnZLQFstiHoYrmqVw
RFpyz9NRf7nNxY1ZOW5MMhG2MkAxjjSqSK5u2R+xpMdH4bSSgJLEAjWnfzml1bbET7vtA4AR1gzy
ikOQC0KCY+mb/mkpkN+BES3Ps+a0GG70BUWoOVjCty5QMa1LZnzY31CuYJqjVy52YICgrJ5o2NCx
ZDPnBZKq5iqXyxJV1c4k+pNLzgZTJav8wXOYna3sHCxum+9NQpsO5xK38t4smivC+vGv7ZAdXQr3
qTbXj9pe4FTHqfnsc74hT/fDklDTgy3vHv6hN744GNRSQbxmlltm4t2CzIpntcAuYYz9mW5ebqH1
/VJzkl4ktnGWCwurwsjeT1W6nCYsBJQNCW1M2dTaxXIC9YPcTlnioWkq/wi5MMVXQ/KwV5Xo7/T3
4ftDbCLBGVu17wUQe1ObhSfbvaGot09Ce8DjiBltmmLPIxin3xb4Vfb58PnfYVHgHlgVoTUiK97Y
wDAn0BSYFkXBjqjFafv9kzfXftyQTezyI3QQ+GMlai/srrr+aHfWW44zieWXUz6yaBRhxStJReS2
u1w5eMTz6pYZWRL6KlFQJgPWh3ri2rOeRWoSXND6RhfLxvW6ZpXaZbaJRTgfnxGQg4RuZfyMYu6k
VMwFHqzljXBLkh8NL70YqCrm0SPOjyQb9+52Vvf034e5bh5Sr0Y+XM1IANrHmRnIY9atJvPsNDj0
6/rpNq5zHGRUHWxKPyZlHiHUHpJecySyJFrJwJqzmpNMwUZ0ijd+UMk5to1kjyegPBatdZ4dx3zb
iXKQlzglX8mvo+xKiFmLXFF8QvFmQOg6M3sn96Vz4+m18ToyhciPjAbhvFvkk9U5V6qo5HQAKVD/
sCRrIzYL6WCMbx5sQGeeSjQvRfnhKMfd9X0DqHTI3lJnBQGx2D86a07vBQ9RrBF1ayEeM8a1p9hi
u+Pnc/4uqLFCY+mrPTK5bbyuxcVZ/YJG1MfWC2EHpTm/9Vu/Pa7zcBTK2dbAVk7zSg+E3J1Tu8Yj
MwKMJcOToGjPk491K5gJzz2ZjnVLHBxK8HuByPOOiYTPZTT/6HQE4KZsC11ahB0r8/LaJQ26JK+3
IcUDlyJzFSxw7eMoZdB1WOUiX7pUQbn0sW2VS5lfW6MMDl3qUSqV6iIAcIW8jiy1SH6+5/4b5sX5
VpnS2BYzMtEyN6wrb2EfJG+DWRs3CtHpxYG/DIH7aVp8O2RgRG3iJhJTzzLnR9iN1vb7sbeKdWS5
NvySxiB/iOzPPFL8SgbTDaIL6D545WyEkJwTOiu1zGh06+zWaqQDPlT78t/hk4NfGDWuiMHhC0NX
RonR3KPGSeoHYaE6rx2THMN6+eki+bCdoAg73UqoEU7USml35tEsAP3Ho8U+Zv4/8s5rSW4kzdIv
tOgF3AEHcBtai9TJGxhFElprPP1+iLKZ7uLu9Nhc700YI0kWoyICjl+c8519kMb6LdOaX0aCLIuc
RONUhblOxVhZz6KMzwHOa4RZYBvAkTLJsXB7uEN8ABuQ3aYoSNYaChuU/hgNLKP5bRcSLRb/l+dR
z9JzCzFiV6XyqRPYjuoqwy80IxKDXu5DlTxsyAzyOmAmytGhw+QWZXzmzvHm4boPsf7naEwWWMjE
6vHBek73JPUeH3yZTkdPjXKLeTKlSrMlsHPNw0AEAL0LWu0UyDGbDwfGoHo9ngaTCixSHpKJuvhZ
C27yPk3A44RqOQs3VMC/BUmbqyBywJWAT+dWSNySEWSEgGbpRFHcY4AYa4zYQfjpQ7h4zn0G2BR/
9t6mPyHdShowH3jQyNJmJcwJHT11iJKuTu3ScHH0aa5McIob1spIEv0wJEzIC6hqQwC4wmAk+Dj8
x2CCuVpzHTgJUgvfbY3j42EQJId3bpoxhHEpk2MjZE9fadY2MPsPNByYw6qAM8S1oCMFDVpmRwAd
ZZW4HtUwnfr5YWic+tAw6rQ86Az00fZ4iOaRXiyji2J2pzRqIp/N0JUbfb0AaV8diij9SGCUnXGX
ZIcMrQ88SKVzkQYps7qy4yaLgsLC7bdN6noimmYuo3v/BuzH3ea+Yf7V+9RcpK8Z8IvZ1PgG3MA6
d4aq79m0qxTV3+PIGYL6YLUES0NGv3pgRgEp9wwGg2qA9hmhJ+Yo2jaN42w1dK86mXr9hnEYqxgv
jVct6eu7Fg5ziR7gCQm4tiz4U1tfokOvskxts1ItkoDio+6i5uQOqqcXS55TDp4Vhqb+jYKm3CTV
FDCdUrB0uvGE2UUj3ay2NhhA7KfO4YCY4rmnt0KaTRWslCLrVZBn3Xjdzqy64CnzqB+APOMptJdT
GVanujKDjUSmfvvrlQ9h/428l1WMfPc2WeBK7ZEGB3REAGhnLvE05MEEPjabrCqGlT5fMgZGjl0y
P5VJF2xHLSyXSE28I78o0awT4leSLNFGc3adVbdUfDnsstpDu0nybxrqApmGP21Vgegb53N8Yu0Z
7f0yI0aIQeUQOBKetoogi7KOR3JtXnQ78VZ20gyYgdI3B6fcDrdgQusPBscZUc4X3uSfIwherkpO
Xf/ZT619tXLmFzqTSh+j3vVxzdmiMIiPa4Ab92Z2CHTxWkXi0GuD/t4jqNo0RD5joq2uJpNqoRSY
L6rSBS9tuKkkTVZlmc8qXrwiKQpkI/W/pdMIw8lNpp2jl1ypXLAMBKPh9PhVHZwG9WP2Ak3KD6+4
vtTNoCy9qRhVX5kdh8QzkPn8x4+RxwFmAruWDClt/GCto7hKD23SxYteWvlq1LWtHip5UQ2LMToF
uYvmEHWjJnqc5uzMFG1bl1FximZuCRYE72hX7c60K0oe2BarrKti8Hp+fNbQCHKcrSY5qhc975wj
ph8FYT+ht+/sFfe6depm6u4wld62DWaBShUF+8rQO41WWx7FVHU3J8rTvUMtvzA6IlkfD6Uhz76e
funJdDdTm503xaVrDLfEm7wjjFo4VBZKG3csjqFqjnlkZccqat27pfrN42bQT2VJ/MR8lbW5+QHb
7ErQp3kxmjh+KS1ioUtfQHiGTrOF/xnvpWtZqwEAFLrmETpRRVZrAeBXtKRRoBEu1xPep2NeGKzM
3ZriD3oeckmRPUX5pH0y/WRnYSl/q7IpIsAYM1VZRbOTqvIvjwclDf/S+OYMo672LF31VV6QxcoA
Ee5nKAfEGiLS7lx51BKx9+QaSPSMFq0vaPOShSGe6ag0ppXmu9paIyLhSZovCcA4FN6K+yHs2YYt
6VbkDsOUoowpoWPTOLYGK5/I4F5dMXQaSa/xNsGoqY3Nob0I5u80HljADSAw1oqyo/KrmliBITkN
84Nqk08OhYFbThgfCzsvN24xYe5Gh/EyUjW0FkFPanCIc+1bd4ft5q5qwzu2gg7QRHp9IM/QXoTz
vyRnEV5pl98yQHMAlNvgOcRtviwFaUJdR5A3p2a3RTKEMle38bEzatrYIICQvsrk1ivz0vmJtbYC
d9xUXp3cXENdHiCouBuIv+j08Ri2iLZygqO2TcxOQCU1jLUqeyvbsvf3JPwS3Dp0OcGYSX5EJOav
Onfqlxq906Jom25TMDnNcpFe4Gl3d2xPxXZGwyAdEmcvtO6MeOpnOTHLCKPki9K3/4zxJvVakgDE
Iz9xpilpxkjvJZLyYBA5HpEZdWqC0sZxwd6K/e60zzyUZmllBCuDhKKbWev2VtckfCQVALsYfcnk
XVuSLJdeM89yVlokAHZVjrN4vPSWgTZjyiRYPZ5isOFEywLmvA3SCgRI8crKaAxbha2J13TGc8y4
XbirvLfMY2zYOf5piatBaWinPQk31fbkhWMX9AO5FwiUsdlGg1bfugaimPRxehSN+yZNyoqGbm9F
wjHqhFlRv5SiUifKNUXokRfuhyB9VmW+iz03vBEv5b/IPuAGVEfa1kiQDObGVB31oCk3QWCxj3fU
qtVF+IGKFDAFAs3LOGjfI1Vr69SysltvB9vHgaqBnYwN1TOAuBe+rx+VPcUnLVBnpO7zPHX+vwwx
nVjcU1aagTBkamX98qArlcm+dwfzAikJfrmI4EyQx3k2Rchu32VbjCq1gX1uqlheY+fTszSqF4LT
baGpXRK2F8NImVg1/BsYCFm60L0wUpHyMNbHIo0U6Ei9xWRx19uOLeg81aJrWTAx0S5G2zy7hRdz
YFoftRqnvRXgOua/2LEo39PXequ/Gi2REcrFoGDOqfQJsUhmzaab9juDveVxEA43Nc5phsngGuX0
bZzAajwwUK1wb4XU/WPqWcGBaB50PLXaCz/5KtuOYMQInTQI2XptJbDhlZG7V+GF0dkNdQActL6V
6AAzmNOudlHlIIzPVz2ty+HBbVPS/iwnEipb3NjrunSaE8TRtwAD5CWaH1StrmRjZYcSnoj0+620
E+vKBdCDGJoHmfj4iK6pFSPHUv2qRQ5uIe6D5/FHi51jQ9Zcj8exnY6GIu624x5TwOEcG0N7KyUz
MphPPntQ481rUv8GJCl8X0rmzceyEslGIDrYpBHorIcVORuz4NxyriXZdxu6R2OgrVzWBF9c//k0
Lc3uYIJm+ot8Fuuduy1Y4+LkSbxtoJZZ2xSvhkB7a2nauG6BtPCBmvXS1BtnK1xuvnWMLDmfC4ou
Ln1QBBGu17B41f3poAURqrDkeVasXjD4h7fHQzxSEKi4kEc8ydor4iCyQm9aYwc/ALaygvXrLxHj
Tey02NoZ+cCYzdwGvc/8CMYVFAFsfysvw5upNLdc51rn8bkUDNynse0O3lfZ592hKpvmgw0116rz
YdcYT4nuSZ9dpzgpPaAPr7Jp48UuKSJOWe0svavuCYF9tjH3KaP+meuSz8sNn5yUJb9ddy9x3O2y
SQNmVyIJcAKrPrRO6XPfscYzbZe/8U3wcJ5qvQOicMw48N+XUqs+Kp9EK/I9U1LbbPRbiQs9bTCn
Yxx6v5lUoRl33eEWcGhyGKM/M7rAQTvUZhdtOFi9XoJlAbSsaQm7IaphbaGZ4mRqMD1SQ33PyPl4
skJ5AbNqXg2U/QZU3L+eJRhkpZHkGx06wQfZvYxQ7c/M0hmmDkm/kUNtf7bMhmBPWq/M07Cpmu9g
8Lp1PtryOY2gGmqsz49QDMDAsvNsw+RTamO5rzDxrMgZXWdQfp41fFCrx6/CiEXh41c9Iz/8uf3a
bJApR1Yo7o8HM6xQDNqomOYftYNDihB72Ypw7DgsmyPFYvo0J33cQu7YbUT8yZI7ONVyNQIc6HR0
YvPD5AIYYBbdLKkp7r1K9Y0Zs/+HY5cj0cGS76AZOCExIuPCBNGg+sDdp8Fk4KShI2hIgTItrT/n
znAyJgSdpqAcGto9zWl0NOdqouxpe9wqflEQjz5hkLzjM9YoBkBUkMvZnOOR6rtnP79LwE5vrBIF
u4SSghXCJpK3628dpXTh/2L0GN4fD6xtzV0wvyA7k+5N/z3YWD5Dze/ulsSTGDCxv6Naprucq7J4
gK+SG2SN+VH6M0YLy4y9jq8lZoIVfe3PPlfFS6e1a9RywKcTz4UepsiaiOXNQnlmJ12LqDlfTbr7
NdRpdpK2X7yvzJZiCsGq86Qa3sRiAOmQzxdJHpd32iv/R9dRj1VwoNAn1FvbKtLXMmJzj+LAQEYd
IioEV6FPzXoYNEwLte0YzBlNCDAT6XAgt0I818g/kg7cYIdycA151ToNBfrz2C4/YtxtSxl8VXOI
QkWFYNXVPdPx/z7q4C6vL9CQaQC01jURbxXEsBo0XLrzHdsysl1iCVgtV966G/ToWA5uhJreRmjc
c0p3RXqk5jiyEtrAiHX3wTwtMwh62T1uHHWIxMWj8l4nWn7okn78MPWMPKXUZd1BcRFrkJrrSSeF
zUKnR5YVwnOM5QcsWIJ//0svAYX0g1u9WKglIZukR2GkGizutSp9glx19ADjnP5hY05aR01tbB5P
O5HBUKuMZzBc8BAdtulWMDg/yqK7hrLL3/q6qLa15iDDrproJXDG77I2rEsdW+kC/5l5SUfcTRma
ml0+Idkjd3VI1vGon9kF4wyZ56JlXtf3GSRD38jPNMuv74NQyQE2EWCy0OaPEBC361I+zlRrT4K8
IsCCzELTpLG+69H4g/q0fGpQNbsTYTilVewAeBK6mRT1tbY5YLQpLLapYDbOIArH8gwZN2saMmDI
uBBHJs/95LxFmjy3k0p/1lCzfFNsQALpT9TtxhNiCjCxOspr02WjYMMYuFf5LIMkWPS7kbfbrqRo
1CXbB6eKp1Nn2piO5reVlLhj5wAZkkjokMO2YlPI8ge2EJyBub/n6HEOAWvelT/Z3bPO3KbCxPvO
EhcBi4FF3q8jcWTEkq4n3Li3ofhyWIEt4YT07xQBsKltuzS3zsAHHOZ5u2lFHp4BHIVnx8vZlP7z
uWyjZ3Jomt3jR//8+eNXedCwU9HAKrmp12+A2Vi4m/Tp8s8Huwa0bSvvV6T5ze7x80B1xDEGxpcu
mljbjQyhjwPq5eOoarH3WtN4gkHavbbfK4FCEAcBTs2qGW+802zrHD1ZcKpVVy8DmeQ2bvjRgUda
+YEZ742Zl1819Q7T104fKC0golhPnueduTmMHx2LUOoMA/hY7j7nEVIeIX/lEl+Fr7fmKzmwzxl5
1jtlgP569KtI8s19S5pIzt6Wyw3VXO0yMnwMJUod7seIJ+aplFpzj72t8Qafuv1ZjAYRgRHTBEPl
yREpBV8HcqGmjlnd46HXBzgbCGx5w18ZC+zdvHXP9vygdXqhr4Za/OZ7aYLdFznRdo/fwSG9rXsd
I/h//mlwXxO4gIkypKuL22BPvxh4iP3j2eOhBBm943ZYcKfJjQI7FFquSg1HZVT5ypS4Ljucv8gH
KnlgbH6vY8+8Pn70eEjywODiB7fzx2/YXvNqqPJaFaC3nSYIztokfYgrybszlS3ZnJ255t2dKLTE
7z4ay0/cS0z/J1/tSytNP8dVMu8vc1MZe7sqbhSrTIZtYT7VsqP7ngzzDcUM3zBNL15DO3uaKmeT
t8X4rSdelxA7uvgMXt8eNh2hvnnwPPU592hvlJtHdR1lR1TSc7SdPDRJid6xSbRFMlaegVOUI51Z
1S/TCejARNbs/BGZBBy533CsZuNdlUO3kdW7rut7zQeeVRv5M0SWeikLnoEcZekNqIkV+oRlbBFV
5i2O/GWpy9+Demf0T2sq7GibNLgAqS+RJpuRRDDfRQcpkE5renWwZ/cxKy0XHWEyn6loVG3GCFXw
SVuhY8m3GAebrY0qQKIE8VYpPDSMoFO10aIfkk3wToYOoDs244hWVoENSVVFuM9dyk0HzRzLbQwd
BTBF0Cz5UZf1zesbJE010X75iLa64QLJe28mBiIJtjS5GEt3WLBElkvUkjGchdmexpQO2XtzV17J
Mnz+ixnIT0YU8dolpzObp58mwZ8JK/5la1RwO2gM12VNzRYE9Mi9/2tg/m1RZy7xB7OlAVJcdVl5
wXEF05jxnudeRzlH66aOsyfRbR+aIEtYgBaHhKRVB6bK0qlKECXDiRlmd00xr+WRWS7KYmowptoC
HWEarCeL1rpFjuYaNUBMDC8qooDiTvbd9xjbkOPTIIWYrZ/m+OkhfyPazijOY4FU2TebbtdgR056
bKEMIA9Dbab3qeG4CNnnFiajsNkCT671vvPSU91mJxIf+2VDnb6YpISCEXKPZP62Gsnj8UgcoaYG
sJv7t1aT7kknYKRwWoAqHV1+WODUppphYkk0bthi4w1sZOdtvo8MfZsPBJ+YTk1QrqWD9QmHkgMf
U5cFjX7ZpOU3XQcgkXQloBdReGQaFfwJRpsEVoWkTJPrjYZVoZIelDS/aXq39NyaHN8pAh5MeFeK
kmOXhzg0O3kL2N2+OoHCdzG2zNqQrksb0aLVeDe0wgy/Z6Lo5Gmz9Io7Gk3QhghRd1924soMJtmy
jFxoIPn3Xh6G+67UVhU9zcohZwCjF/i1KQECMnrOZ1ARG23KZt1Ppr0LCyL8vjx8408ehMu+LcL9
1MIKMB3+lxvsgYeM8G+WZ8YimWXfeGWsBvsUENpVl9nxqYfIWPkN41JMR+XYgnvx7QFwK+vncVHl
Q4V6In6CbsDmKu1+gbH7BoRjBKEom01RDtehwCSHQTSZOZYGyqzVaA+fjhlARoxtZ1Y5HxwrfkWw
Z64hnnEWdRSuvfVFE7UWwvql0ESsXEU8cTZszCk2NrKrm3lJGq8UTfBCtIWJlSzd6LLzDl6JaDIB
GMemD9ziHIfLl5kiTqavscbqOJP+Jw5VRo35F3ks5sbuRXuV6EhtE1riVDRfOM6tt4KDMnfldpq8
9yjFLFqNLCotjJiHIRSfmo2NLlfWzQ+NFNMcBmwtML9C2+adDrRvLoPSTTa0Ozvo7gVUYcriZBNX
+CwOhu3GV5cOqZjck0Hb/00GzTZqInttcPaCiuL7ZpZftdN9eTFbSDJD2mXnk4lRjOUWtMD3wM5+
DFYyg0BmMBLU9WWAmuucz5eCo0tjbcGTRfTSVXtgwO8Tt+WOkIl1a78UzA+uMoLA7wtQC1DsNyIg
wy4MPYTT1QBAhcQabgAcVaKAbCPhfZXotNWII0LvkmRR52RG9CZJBt2yVsUPomEuoVTFDbI6M+MI
wBFTDUCRVfyrnsE+ij0iU1yjXBkVKZm6tW90rT20vbqOmXkqDGTw7IhujoBTbrpTuG+EIukOtigy
AkoOoKAoDbpzSzbVIo6Qfutd+kSCDp53r/jWlegwxhITqDd15SoQ5P1VmXmAfojoOTpmoMdnNc9l
sLMbsZ3hulD+MS4NwuHjbp31xS7uE+1QjY53UFx6DHUIiMXA3zPZqSg78h7hd4saGfD6bw34I+gv
91g2TogmnSi21nwvQ7iFaOc2joKDYtaGzaXWZ9t50VHXRrXKBSo+M0eRplnwRNr0F8w1WIXhMit9
zNSGALf7VhcAZZO0fY5LzT003rWscFrjEymWqEpRIVlsMNwY5ODQ29ekhEgz+j0aOM6djbxpNfcO
Zkz+U+WilRQs5Kn3xF7WWrLHZIiLP6hOepK5FwKfwrXnENZgPrU+CRCQ1c+T4FozqjE6a4P2e0ia
a4H7bFvoxEeMvfG7yLJ3Ji/oorz4d9F2r1k1fVSTuMgALzsWncJE/kxFOJNOibBPXJrsGJJxVX4O
DWiaVu8/ylHZB6PGm9bzc4y1cG0TKsbJ4NoJiKq8u1POIr7RCSy0uT7sZseGfW33pMpyaT0D9KHL
SGqarBFDAYQ4xPPbiNDpQ4QkzIkytQc/fVJ2f1Go/w/oFOCCe+EhdQcSKnycJo1WPsJm202a8V2K
caMOI32GV6aXuFcbjAy/Jl+/NV1xNfxcnJ06PpSVv1NhZrw7szwEmU6CXDr85rohLyrUVhG/99x7
fsbQimMdzZxghLvItTDaDNLTL2J8HY0RcWlwsmwdcWLOGSwkFiVhoheBn67pT/jw8K7jht4NYfbD
heMTaa29tpp0qeuCabPIm60jqDxKrdeX3uijL2usdYu7+WwW9O8ZOChVCeQiSEa6PP1iRNhdugZt
q0mGAgOspTvb8RFZruCz3idF/MVkR/cOE5g3nKbmR1YQIpEqc1On+rZI/G+eXvzKrAE1E1gERu9w
IYzokulmvGOhsIi1raa1DHg1P1kL/BdbNi33ThNvUOoiJ/8houJbOHQ/i4F0ToLTnA3D2h4x83ju
KxCxdlL8xpH3O5LZHTcUTgR2AjtnoCLsGpf1vhsWB2OoigM1Eyvkc4n/ZVG4EH5kRb4AQkRr47Cr
eCkG8W5AF8bKnRGFOu0TD/B2FhOXaYbTE+JaHNRxtotDwKRB59yjBFG0m7sgmYBRrIVD0HhioSCz
zHbZFMM+7ZjO2gb5MB6F4FNlsjswdHiWwyqOsJWzurqHBjiElvHp0rL8Y1PV5r7Xuq2q7aWqnOlU
pSSBd5WrrlbB9Ha6Bohkf3W9dscAvu6Jo3ltOLmqGUAp1Atf6/pSIrOfEii/ilzN/nfjG81amEAd
GlQkOUrhpnOLfSEwq5hDcIrqnIfS39rYYyf8WmeX4mrRxERtO4XaVFYKoFHTvzt+YVyL1NOv4Lsb
R/N3LgzJg5HFG9RUlD7j9BZMEEYrM/6G5Ud7No262fuIXRaDp94b1nar2DOeGCAoxGhWskNpYu3G
2gGnQCSOzVWyY1EL3biATOLJob+muFrTtJEH2uX/FfQshsx4Rqg02QasZb8v8aJGPqk+o84UDMZc
iKldYyBi9QjViYlJ/eKC1U++qLw4djY0rEGuUPcIiZx3MK5DFkS7LLT39NKbPHFZrrDK3PkxKQr5
9KRij0beZOY4/pVNSczkfxFl+EcurSDSQyhISq5hCwvy3R+5tAivbPB7GLSriaQZpwWcE8SmvXZI
1GH7ha7E5o6IaNDP1jVvNepmFAJZ6zyL0fpB8LcjQsnSDOVJHA6Xf5+eJv6vbC9HWjr/gCGxQypW
sH/P9gIVQ+8zNrw6n/sGmZ/Q+v3Eu7fWBnMhb2Vthxsr1ddpbI5PhmxQNoTvlhGcue1om7qAqsf0
7YR1wADNwkmSCSbLqbYj/kN/n/Dx4EUu/ptQMtOYA/LyZPTzbA6+ZOrmOrpyhE3gsa7bjNH+/rqr
WoH+SVrQe4+FCRza+ILfG/2ZO6oTOq30icPpO1bSbDdRYf2liYGXAx9MM0kOwj3H4trqmcNV40Yb
K3XoHbc+VEO3Ro0Uv5gifvHdMd346IZZWrUbTvEWvWOqP2Fx1J9ajF1aDYNuwqxNigVkBL10gDQm
b51udac2i3q8xLWA/WAFK6sBCYpZCRikSZxBnoMX8JzwhOA7Pfr5NKxKXBQUSnLdemV+a1qjfuYN
MAF3kQChFYC+6qhgF24woUz0LDyGcA+X6OcsrJN9yJE9wKRpopBTEVrbrgbLBUMO71NZOA6frgWV
rcSGTq/VHLsMMlEcGvOCF+5m7rZrEGycDSJ2Dz6GQIizIG35bwh8TkLbRrmsz5PKg60ZjP4ySMxm
g56+PFiFBoN/fng8BaP+FqFj3PzzR0mQBRtmZ2+wGtiLNTFjNG4S8frxRx5///FX7UCRY0BujOlN
wVXND2WGBViI9jRVBRaMnNbUANO9csaM9SZrJs4A8bPsa+eG4H9RzsPEyu+dZ6ZDhHsYwM4F3U/c
NSOQdB6SGu5Ea6HMx8B2eYy+CkOOe6NDSuIzyCBUPUsowVuiSELBVCHHm/t4UIZ6RY9sbvFKRWvc
PDmkldLeubX2s466FB8ypA9CL/PD46kZh9eRdYxT68NhStOntrEICc/fmKNql6khF2uS4ty5SEEh
iH0Y1IL7MZAQ240iItEAzP5Qj+ouqgLphkPSA9gJ7/R4yMoESIVdgzU1A+2U6jk1sd6QHEOdda/6
Qr6GABVdLZqepywTCAonsfKppYzAt7/5riDSW4JAkT4ZPWJg1dSU/VKFJNckTLzZcaLwH/ks3Mm8
ieIck7B8bURu3urxYsemtrHaxj04A4KCvmoA10o10FJb8kAaDZT3ohpPt4Fv5QmPcoXK2fLhB9RV
s2EF4rWLyQ7NU0Nfps3LUqxeyeGhw+RmywRmOhJun10IFCtZH1ZfQEfJMrXTBk9GsRRlbxwG6eIl
FaP2xLSEtSjT0CUjyohBNXEKWWkMy3i+Toj7Do/Z2vVVsiPJL3/viixe+Ky3ZJUWTyZYQTgZE1EK
M0iAjZJ7sjBArHuOcxK1Ssj4ZIwB1tU/HAPwhdkJ7FlwrG+Jj1sgz3J7Fai5hwkTaH21jZBtSuul
bQ/VQWC3XZC8UKc1dNnKwUgdoa9gHRseRsf/VXOHQJ0ynqbJRMkLq16IkqAMle8bJ6r2wi0ozZl+
7bQxrC+hV+MlzVGSeaXLxmT+WcR5Q34Z1pOqdmhVKKFRgDplyeeqyaOtuReC5mJebRGc0FD89Kx4
YJl9pmgwT55pIV9Nsk/28NbR9nof2lGFITCu03VlYokc6T09KAInWZi0J3pWr0NSuLZDmiHA0Iwv
1BTjRzDj0l1CpGEL9ixwYATX1oDVGDV4ipQKnafjBr9x7Yode8tin0KRXPUcN8t61GB69npxiyTB
3lhmjzYh4VcZVhbFahG/tgGXiNYccjNNTogLo01XO/pFsxlzOJWbHKSNitfM+7PEBY4lVRLqkkeQ
bcZD7ETRZzsDnMe4tYkxMJhqoHfAjo6WQ3jtj4cPiMDXaRFp78QNDDCqDs6IKAh+rNW+ofY9MnBz
d2462NtQb353QZfew2QoL5mh24tGyvaCgtFcj40MT1Yfj7tOdJ95x+Sj6zELD/awSjFmjp6q3+vs
IzSR7PoybDdVn+TUJxAwk+7SWO28XdHyLXaN7uoo9+AFxjkkQuXqeaa2HzOnIlAkWOiepHaAmnWh
lmIjN9F1GH2m4X+ruk2at/MbOq8qJcY0jTAF5v/qVwFb6BT1UKMa3+8P1fxgMkFbtp2w1tBMuIPa
pbFj2Za+TNC5dzYNB9lAlIrSA82UCBhDoDH3IfkYK41xwQ+t24HYyY7MasptannT0h9RKzHjR2md
pmeTd+E97T2App43HFjUir8Sf//336qsPxK//3j6/2UAuCLZ+L8OAF99Zen3Kv7XBPD5L/yVAG6I
fzhsPomvthFlGeo/A8Cdf+hzeUU4qOMKi/0rpdV/5H/b/7Dx+tmusB1L4e0iXRr93yMa3PyHhXfS
YDeDQRo4pfs/yf923L+Vd8p1Ibxarmkpg9fBrOOPGGtJ9W+aJlAxDQrPgU7iDUCr3GGxQ9iYdcau
1KbvXZagyvCQBfTk4AjjBfGIvatYPTaJ8g4I+681guIlWoVl1qeYwqGob0w7PraZixe4wnyMKeZs
hfBpFOMbQbtCvSdzpMZkECwEM7XuR+AyZSlj59C5Wb+GzJiuPf9domTc1G3ERG4KUR+O1bYbw58y
ewPWosCDbYRT0pG5Vbbs3PxIxOXMUVQ4ISVrqaSbPAbp3CTCysEuJOxp5bpqq7MtPkC/5dxHXbLI
5FyReuOmhCvy1XLJL1CJkjPQfMRO6+B0uLgkL5yMSLu4BrLVNJmAskxts+4i8ycxET0qqFvmvlFb
viSMGVjKswyRYdFsx2mGUEXel5gV/GQMrwS10t5i408JurRsJtGMvLFux9qibsTtX76M/4+scvOP
3kPXTcuRJgW84+okztt/BKlrRMRW44Thqi2co1+Fwb5N60WDKtFPZggU1KNLk8f5ulXHNDAr6IDQ
sl1mH5ZewG/P7WYph/JIBBQAKm6YBNM4kmwu+S3KvI9SplBNmsyCnk8MSVZ7T22RN+vIae7GhIKO
w7xZo8tD45P9htwN9aLQvoHQgs7sWTc11YqopFqdcesvi9rdeCh5cvLDQzt5Rw9dLf/9G2LPQcr/
0tRwOQLHsV0gQ7ZNW2b+kQreELQK+ovoATvz8W1DuFxZdCYMwDTSZACGaLL7cjw4lW6Aj3scdbDA
4dgtp5mE7zQh9hmrWcmmEHwrNbFMoRo7NmL9GcXDYhhWYzJnwRBY4GYkTaVWu2odalxp4I0G9I3Q
3k0wqAELciAk5eyi5gczhdHamzEXSNwBHbHfmQK7a6tvCa30sTAKc0xPFuL1fr4mVThW+14Bl8N3
UaJG04mIsbexQvfRdhOLjoAPNUpvkx3Y69CPpo3JJENgCsEliQDH1eNtzVBsNeblL1Qp1XNQMYbB
QzITTAbsPk1MTVZtCS6/1z7ELtRJ3qfqKnR7ZVVu//0HI+bj5s8PxnDp3V3HmbXOf3TJpubz+uhN
lqwNp01vQwdpypeghpFSpFoI1KQ2WO0mwbEgf8hqIWbYYFtsRLhbUuTWNoqtle/27TZP/HM/i8Ug
ztzgEsQr4aBl8IDbLPDcVXyrq2b971++8ffT1H58r4SQjmXDMQFD8EeAt1CQKyiBS0BnfDqChfcC
OToE9UyyKtVZ9JbeROcxf5WUNg0XOAR0e+6uCeYNl5feyjLqVnUX78co3rI1JwzFb5q90rv9v3+t
1nzR//2ttmjYlM64xHJsANT8/r+EjaPdQt+FL3NJCh5X//8h7Dya3EbSLfqLEAEkXGJLgqAtozJS
SRuEqiTBe49f/05CbzGj6WhtJiZ61COSABKfufdcnaIRFPHerBCr67n7ebJZ/UcdKy7h+KvpypMr
GgTm0LmMtHoJ4+ayjvoaMBGk61s18B0JJzWTR18KmCqmzSimIf+AURwiZjvOYp/gtMKHbs6Muloa
GB5r/TUP6/GYEHpeOJLuuKgVS7QajxLVCpCqYEJ8vZsQpWZ95h3H8b1fim9Rg4oKjNqToQ5Swyyf
RzhwNIlDdDDz6U634/6mSfez4ygpjnD6k1aVP5A9KVXCcDTgQvkQRYvdv/+qf455uAO49ja/qWlB
gfesP+4AR9I2UIENxIs1d3WeAG0sYdTqY3OAL2PzOp0OjQ6dvjJ1StOWja6Jf98MewSImtGciKsc
WOWl97rgF1hy1/S72PECJ30Fp3wdTYR3wl4///vnNtSD9cfd4JrCVk8dcxBh2f99N4xTN/Bpc1a+
CL7hgmS/piyBYUywTwguxczxH/ct1KNSL3dynbIA8jAoojyMjqb2kzzK5eDOTF8EaPm/fDYqpD8/
m8n8yRZMoKRl/PlUMVJehyhMUKjMXOywZt2bruKw2NCcV2doL11M7U4UCyKbhhDXjDyADB1yDnFt
u/6SBIFAuvDLMSyoNLW/fMB/eJRMjHaWep2gTDD+KKJY6uOGRYwK85bP1oQxTYVtoWHlYmvsoFCF
Dv4I6SvAereP4wGzl22Ki+fBnJWYNDD5eS+k5P7Mi+RrnbM//ssnpPr88yeUDEVtykWDn1L/84Xn
MXkMaTH3rlOzB+/okyxXec3pO4YmJ9e2FqNP1ml9Mr3hFxMGggv//TOIf/iVpMWvY9i6hIfo/HGL
YUatQO+0vFOrl9n2iqM7cF7Ug/ES2gXxGYO49MO9xgIUYoZ5rKUdTHxuMHDgV4SYyRmTde6T7fm2
iZZcdwpxnnkvlQd3r3E7YqmGhhr1mqv3X28S3hDj5o2zv32T/31L8TOaXCGHqSqUPfVr/8fR2bhO
M7PHRxVdd9aByQBgxMqCYUoaDtRgIpkrk+mGXAId5cIxQionK5tw4y4vjiQtjnsTfVfVSsKW6m4M
5BdKwP7gtbgYiAdlRONl7jUa12tR9+ZfHifvf+8Fin1JY0457QmEtv/96VfDnVgC8qiTV35G0cqA
puy8I6ocCNbVB7XymWgPFOM9m3RIJ0ewD/z2tgDcoP457nh2OJGNiTt+6yMbl0LMyVwN9g8ipIk1
Vj2BqAHiGCF1n8z7DiPBvMuttti1CkRhjOhxNOuozfVHT/ez0xU+3QndD7SFFPsVR3ourZuu4Tl0
+ofC4IfZyqs8aj4sgnrBE5LpO6dEn+gYktk7v4QLwblxSA5Cj7zFb6v652BtXofOT7Ks90Wpv2wP
G5dox3AyO7uKEK0vDZ9v4bVDkoeAPJYxJYJiHxTT+jn0ZNDqWIBMK1qDRRUleR0Fa8hMedSqTyo/
M3DtPiB3ylWBdrhKQvsbHDDjKYHc8bWLQpwiDdmEKpk8t7kn05CQ3oF0wiOG3+1WbWeWWvXKl/XM
Fq0CeALTasVfLrz1Dxde8H4yhck5Lw3zj2OKnz5NMcbMezMDNqMz+7gZjYfg3zFuxc9ojJ7wQ6Fe
LeW7PVnxRagM7QHIn0nsHHrV/mCj3mZghhpYX1/MzFuDzF32Y8/vlojwk214b6m6WQqdy5jxDSjo
Jr9Z9B/GSMhJmXp3i9VyhtuYdJphZffKfAgVz4LIB8kWwlGSXGvUF5KWkdQbQPFEniO6wN/778fR
P9RqjiVdQ3AuCtcy3T9+Da/vo8qrQPq32TLfDx0yU9ts7kMEiNsNDxxiZWQUfRcScERuQl1zZuJu
3KV4l4WdHtihvtl5RyWnqs+kcI8awi2tSty/vF/sf6jVHMoKg6bftQ1GCH8cnZBlLTKCswEa4rD4
TKqb/XbjeJIVpGNb32Mreli18GQgwr2mUw1WwR0wp648GylxEFH5/fd7E9w0bO7iR5efth6UcRod
xHrnjGTFs49lraFhxbLc5WPWUNrNqyIf60ME0MI9AFt0fSN7reyey6PBH63n6Hl7BMFlE0egrz8i
Qv5YcnQUvIBSkYA8aEmPuMOxUfKtBwcEK1+gA5s/f3dkXx8Xxqi7VI8vVqkdN8dzmkZQu4slCFF/
sxADE8RAGnSIAwRbANSmpNRiQimnT7q5+JNNGWWU5XSGItcctjsQhLWxa/EmkNRsvbtDPew0IR6m
aTbgzQVmhNHHzZMbvUZ71CZ50K38DM8Th3/hndqlmO7J//BYN/rwlt5TkQ+XJHP8URL1hscQkLWK
hLB49+zx5tuXvKueM60hkNTJp2MX4RpUL4CMgqAy0M0ZInuPU4pRo1D3eA4GcSi0bwVcwqtmwpQh
hcA8oCFfDplHOFJU/jKY6vpZPS/+YnZPcUcRM6Xpd/QyH4LaXG9H59iAmiC92gObNk79IYz7L7QQ
r1PWkdgnDEYcCSBKVCOvI2zSg0mcFZKYEh0ceo7IBkwWaxMebSzmGnlaVwdkMN29/oKkgDbf6sF1
8Jhu5yZR5eOxXI5sMMPL1h3Pa9wFZKR4doKjZpw/J2x1SAwCI1xXlL/pziw4XbVRS/0cA+w2/oUQ
w02r6vKKiIxDz04UXXKBuQId14JeEtwla/KZhz/r6/4Q4fzwhtYNtlt+O1q0kpV07QFTUIe3G1qf
WCXIYO2wJwwEzYEPSeGZp4BMJmox+LN+p0HNworBa1a9kBbV/YHBQ+LYWsftCYboytWRPOAZEfAc
G0SgvlcxnwAceefTF6O1S36wxEEmmjEyk3p9atTHxHH8pOcgnUGLHUrVwWRt9T7kFtvektyUwuEs
w0nkdVR+sEX4+rpMdpRhSucz0Gbpeudn7GvSpiTDPtXRHmb8BvD/URjwKMnVfKUIz/YmbpeHeu4+
Bsf9ZtQGsbRayrC6HUkT4TEYOK1YYTrXpRywJ9m9+SpmmPkVwpi24EMnXM4nEtiqh6Ywjw3wtszB
1IPZpnlM5w82w3BWElpmi7SszFYJkyBKQZMh7HBwoC4rkSc6OjbLzN4KqwTztDb32QgrakbTSZ2g
ojPW9DiUcRTECfaH7SSdjW5lGWyjCOzHqxY3D2UHdVFLa+5uVmvjQue2PGxjOXfOy6OHD5AV+WTc
wjaEFNkZ70vCiEQDlX0oJG6cNMGrvF1Xbezjm5ZKWJhqaAN6IfItADk7zOoMczypKB+4HPoofnET
tWLF5mLMlOhzHzl7DkX+PrbaVBPR4g+zkp0wBmL6g8xtu1+KWD0q6DftMJ4POVZMH6brAdLJR6Rr
1u/vONQY7VArJh05K0MS3QHSfSyFbdw86jwfvDlw8WqCH1Cun9x1/TEswoJDyR9gnqYdzBnXBeCs
MIyU9oKFpklK4z4dhnQHdXs4ehbE88QfaMIDJADhZSJyyB9NEIVO/MNa4HrrvPUAQXfvFIHcmRV/
0tKubkZaLgLviybbCyBm9+LV7AO3IdJYIBVPxdQ9FCDy0S5Hn9yaRRW7RRpqVwuAOgd2360nKDSA
e0fGXOYIQR18ZdNJlhYDlwVFvu2PVXdb8AMdZkX1QVLAeZ/r7c2YzWdlV+APslRun7e5las+oAYr
si2W3q9Zzt6bkgErwbOZmlQVnIKaDuKtrgS/tli+AQyRxx4H27FP8KXPbNTt0T1F9foVSfZ66Vvc
XY4ezb7XxH1gaN1PWbpQ4PgYmPiI/MG5kjq9EYRD8SVxkm9dbh2246zqJMbbnO+v6pdkNc6RwBBk
OfKwjSS2I+D33AaDwYoPsMeptR9jeDrbE11yDsDYnYIu5vkuDUIsYr342OZYYNw7PIycZGgV06Nn
8GLQRG68d23aH+eVyTPP+HbYbYdjDZ8oq8kemLLxYStPRGEnMGPNNxb8UNuNp2qQvBsyLoWB66jK
w/vZJgF4Gy9tJ4bFMcLpM7XnxKCHUH0SlN99zvABgCfKfruSH6kqUUEzvhQjY4WeP6P33HDbSdIk
NFHE7zKqKELrYDWluWsKpoFNPRzC1D3yuA9+AR/Ehjjqk/RAMJc7fp4dPLrbU/n7AqvHdTszR9EG
em24++0H7RELo7e2ghip9/Y22A7n2OFej4ynEEglbBS6Imx7YAocKoDiGFfteEk9IKHdvJYQxrsr
HkV4EHr2bfuRt2Ie8Vx/mFPS1PHmfeuBZat+cOtIiLV86PQpOxZTXvBXzwTcC/0kNUYbekpKpiDQ
ar/UPFUp1vu95tAh1B2nnCldH9BsQm44IksiIVh/D4Gbu4RDMIPY8+6AAVDd5R4Qi1wWN5iBN85m
91H0xMQjhU5s6wTAZfC3n5JZBirtbiG1jvCXSRT5PmKtC+eiPUsKrniHnfX3aHzs2bnLoaz+Ulf+
qe1hWEVZybjHsFkBGWyh/rsTzPKwd6U3kmoV5uKldow3xoRMkXmBDQ4G+QgTwH6KPOIjCtAnOdtd
yGHpPpFESk7gVA9o3P42ifrf2bzDtoLNFsA3KmH5R3Mdd2ZI/qzR7wlmRLHOVOhs0iwFUYINt2Oi
7nv4rQG7t2ypkgMinDn499bgH4Z4jqMLTzDLY1Ngbkuz/+jvcXradsoOmURHRgwqJnV2l19Wbn2a
loUALQDY2+ZnOw84J+bTOn7usdecV+wTO9FrvwbpnrEUnCNr+Nx7tHcl/NBLA0avnZz0yV2Ht3//
0Gpb+MeIhw9tMX7ymEoQ4PHH7zYgnFmaiOMUiRMmQWdCQklYpUkpdtSM6RjCwr6hXP9BVxdR+tAH
Dixpsggd6l8+yv8O7BxpMMI3XKZ1DO7+aK06QvIWCxTcXh9niruFJ2zIRg8/MjwQIEiY3msd6o4s
H0MtLE48+Tj99fpWDMmdWnffyaSH6tct+wgeORZ6QldNfX7698+5jbj/e+jJSNkyhO2ZXGVUg/99
/1cJftghAT5ukCJyRJ6GK7JChNLl3e/GXITdlRvlWYtS5lAOEohpBKSgaSGJJG09HCe3VjZ03WCV
whE+xwxJiC7gJGzMvZDrEHQ50wFndX6fel1T4JK3p6ee2NqdVVsfjXNFvkP5HiFA3U7fRtr9bsqM
35OTGqSXKfL4MIe8fEsMSdawoBmpOIayCthnKV/qQmT+OsqSvSeaXzOxL6Bl4KNQN0ZveOOdXYja
6TKt5hVLU4NRhrGFNxKwk2oHJ2s/b2/2pM6AksX0+FJiPWjBhRslMBTbJoaQE7Q2CF2HGLEjaeo4
qk5q+8clXiN6/eO/X5x/OpzQvbMfZyqNatJTE+v/eAjDYUrK2OPibBtJyP8YEdVQyZzQsiqaoWJO
TO55Lt7RclyNgWNqAlx6gOD5TZCP95fPo26GP24WjiSDVltYQifK8L8/D5vCImPizw5wXm3fq2bN
p4k7rzQqQTqGPYkQJZvyAY8pDjbHbn92S0vJSRJIjHJ9sgzQvTGBYH/5XPr/fjDGqsg0peFZTFUt
9TT+xw+FIa2eQbXBTCT4B2nPQBYLnYA0jgiTiDGozLdtwMfUIEXzbX1PIH4HbZ4+TYrK2znWcDbK
/hv4lX6faCRb1vlyFyrRcjEm0TFHz5MAWNnN01p9yUwaNP6Cr3lkEsjSOYR+rhADy3QJpqxyvoDC
S++Z9WGMoZSQadH5q93+GpgywTSjYEmj9qnIly95Sje0XdIxKRwGn7AYPTz97MefCk1ckI4te6ej
US4aeDGq6mtaFNfNa4XY5WgvvOW3OkNoZXK0wHza5mvDavdWCtyOll69xK37czWA1/TpNOzChhLV
1npuJNWDW0kDcrlYb9KEw8AaRpEnOmiFcxVUsmvPZFYBECjX1/zn1nXOIbwY6Emo+RLozcI9WM4k
b4jPTpXZ0sDz5djym1jQyN6rcR+pus+wcHTZPR1wpmnyQpPy1i7Zk+zm4kHSUfjo+L43TN2x52c/
EIbKYxO76CFW4sWz+atJwPTfDmjX+N9hvGuaQjctlCSCIdgfCwGnTqkGJQkgZaV/NhideBRJiBYB
sCFhHW50ifN+lB5LOK9/T/QOgM+S9vef9dEY7t3kmx5myQHUaMVauT8Jw0gfeqKPt1rY1Em0Zs3n
OSrnQ+8P22Yw1dNv+joStrJE52FyGCc2/TnJWNlsChHuN7sHJbkdp217Z6xo1R3yw9S0CFJD4qy5
D7Sf/ic9gUvjbavmsaW2ar5Xs2NTs4B06DqfV9oZh6M8TsRCpCVrD5M8iHmKyvPUGr8qfLa7orJY
adnjz60RMscCHM2Ad10bo8dSEfe2ohGOVBak0fQElulhm2SXlriuMuphXc831tVU/aqtS7gnfNFF
T7143daWravfJ0TmMIrgE20/iyXxyUn0L3hMsvOUDmS5EnyC7YCUkFqQvVaB+nZ8L7FIhe6Nr14l
vhaAePCjRVh0tjM4pZnrDGxkA0lkI/MT6ZYow5k6+NsPsJUsK5vkmfoVDxmTXhDrxOF67RcUkHCx
+zvCFLQgdqM7l47lNrmw5TXvUwr6aLSMXV/TJ+rresAYHPrbhCV3kAGsqkY24wdqXuOmI3go6gaA
V4iHuFaB35W628G5XpKVqOWhLRiVa0zAliABobwrYGKfUKp0X7bPadn1FRYRFr4Yz5imNiYoSuMD
Lh4L0vWUHLb5pGg0UjOn2oI9REYl5m8yPuv+G67byDdsYJiGNTe+M7drELXrQKJEztjRcL+NFiMP
cpTJao6Sg25D6eJnBAoA5RdiCBDeCSldlkS8OhGZ1Cg+PwEkas/QVV91lyTZnPKowriEd4EmtUP8
UGYNdT9B2IJ2bR/h3TiKlf5LjigEN5WL1GaGKot5QBOrBz1re0fPeuiLKkFMiHMix/J5JUqnNk9i
slC4mxG2JYJXm54Jy0pmxTYuMWJwKThh1jxoTaaeiTVyCmvDsstbebUtsrsjbz2tSFz3VQiCsKVA
j9EG4yLtfNvB6UrXQiY9HZQ9ash5oHHt6y2VkI36futBtKGY/WGEZDwq55XXGWenpbhNVrYgu3aG
PyYrzIbbEzkQLLdjMZKTDtsgCKAOkJr9vECCHdd2PxY8kHTzKETqWBlw+70O9ov0YO6BraFSLWjp
1dmeStlFAt2gIe7IYNhGK9oyBP2S1YekaECmeqbB5DNPD9uPEc2UX2T3Lv8vwpFTsud+z9vk63Z7
6rJ8y9w092FUmoj37WBcV2x6HMyZldLAqtpMlG2Qj7pHNfU45brn90IXh6RFnWpWmHhqK9AjzEGF
tu7YTwEPUZulXmnCGKqfjNZbjjAraMoRh1aAOO5dD8dy3X0aqws/G0a4yFVxkg1BEmkIOcQhz4m3
MFqoZD9go7JBv+5A9+W/Z1jCKcJLM5b7GOD1gRBVJk8jxVmq2Rj2dI8BQtpTY6zamVlzsDUb4SOV
Vu1rqqkmJpYT2252rQ62zfTKvXTBcanJS1XL5Zq0793i9qBw5d5SNaldcix7LStVpk1o61HHmETp
YfN63IbS26ArLapmH899cVrZ2Yl0nv1xpNtTm2JELWyDnDQPqFzxf6pAw+IXRCviL12dGWu5hKeU
FUHWTOMO3YOx75K4gDPH7z9kpNJNhXjxbK0DjVmvB/DUOXN0+cWpMwZ7nYEJCczejr0rs6IVKrV6
eWwHcaMWg9PKDLcsu9fKHEkXaSsgdQkC8061XkDsSY0uL9HsvmC/+rBX7O1tr4atghAVfF+pyVKJ
l6KLCKqDX8w6sp5nug/5kukuEwJMo8qSt5t3VVd5lzrT3/NCI4Cgi90LPE7BPFKFw6iyqQ6HJxg5
RKMxi4Z92zFRIcFUR1KtVmT+QuHu4wi+wDWt2ZlIpQTLjL3oH6DAQS+Az3XAcHuinG/P1tTnz1XB
oF0Np2tDwPkywwdT1TgWAtGDk8T3hCEnGc8zYNqvHSPr32+8eG6SsydoqSwFLwOXj1Set7W9sm4J
q0eMLKH7uGQ/YDzEuwKW7ePgdk9wyF+zYV73hWDBls54ZrZ1bTaHF6Az9X1Tf40cfTxt990YMp2t
xh9lPsenWIzmFWoFPDilf6w5ycVE8FavJl9p0hCs1O50HcbD/SDgQM6WC7xyq/S8TexgTJ8nU1S/
R9vb0d2zI9p7IzZCj55ZbTpqZ50OtZ4Bf1Ovf7szuMxatmsENWAaJ9/DUl2pJCT9mMuhaVA9dBNu
XZI9tstbmkPFEmTSw1ZYb2ZqXlxogTv0oj+2TfakLS9RU7+mBXfY9nYGmjVhpSaarGwg2doeGEXH
zV4h+rKpGEKmVegP7kBs3E1lhfF01C/WVDRnYq7rM2NLF5ONyGkceWmaAPg8vBbbg+qM5a/FEZAU
1PzSGKiZihjlhwjNBfGMX08mw588bD8N3q+x1LknIiqUZfYIjRP33cLJmnqQfaBXRTA2qV3bDcJn
qeUdi7FPVu69ZRGMMFG9bhuJ7R2+fa1a+U2E4izYq1keioqpaqF1tp9qeeRvFdQ4z/W57OnjGgiH
gdEhrNX6CK4GRx5AKucULhKa0pgDvootXeN8pjLXiLt0RP6NazxeV/eIc346yHmcgoTmlRAaeU1L
YiQU33vMjS8AnMNLTqUYkIiKpEtdNnCfxamPaLlJhSWDiiGabR4qSVqP2zpgR0vkT1kPcZz+c6oI
LU7G8LSdJ67HldtOOxoX108YsuzbhJ+HKnArHbZWYDvTptzGZW2ixU9xFh3b0/aUeQ8tksBjlWbg
TowcmNCrNnfOxzzNQb6QPBfFFIEMwbdefWtAt3UEQV/Nbpw4NFvH3GFP/mkLLPEzcj+Ekxp8SyUt
dpf3xW1Yd1SMSxeLizC35njU+bA7V2e2ZBv0SGYRntOS99DqwTdwmKNva1qd1LoAl0/NiMa76rbR
LRR74Utcoi0kD11ScYxv40AYoesyJbOIbnvYvrSDLX6zXs9L+BXBTXyA+0ufpJYFFelGRACwsG+1
z/F241f1yXbF95gHS01/pbQKynN4x5K99vYcIjr9DuL/Iymb+txB54ZUzHZiIEb6ME7xKTOhuYRL
j7HpoXFQjW/PudbyCDPhLcgPap8afcCnosrXaslA2L5ZTvVeFeRZWSXHzfa/xFb3QAKk40ejofv0
LkfxOWKxflPqnzTRiT30Q5cOC8jnJ7amML0qskCqEe6qN+KSVsZi9f+27aSSyns0hQACo/ZzRacd
QUtBfktg0Udh+bNn7t8TAXMq2T0c9Ml5mRbjIvLMppGsXoCQXhIGwESl8pvFatypZ+7Z4SiJk2rC
4Zycxgbf7IDYLNhuDY+oVjcBKP3/V5Htij69pmtBPpHa3yBnVu1q/ZJVv7psana1ko7MxvJriBdx
nm1e5K4+/QABmBD0nPOGYcEJALR+NmaSlPqEgxfa8U5f+ZIyYkHhVHrQZaey6bmvVPOT5QP+lmU+
waHq/G2Y9LuLwVqysyfANE186FRFMxn2e9WLnWugSVOita1yypTIQZ2kdSb7YPv3vXW49pBAGNtx
G0Xu+N44xvff4/0OSYxr60RRjPoenUDCAZe1KOjj4rSdPeQr/rCL7msqdDTlbmb4rRh+bo+kSdCd
60wAoqc12rWDY+7rkdBfdKAbCTssZigQaL4AQ4fHXk6H0chAc9XdFwD9WAoH8bpQ+dOvkfyiBvRI
SzOV/hlYbHY1myps66W3E8Ic5K1hDnbhTB4xo6fg7HhXZYpZLLURX3oVVmhziVjdCo2lz5Cxr/0x
dsOXrcRMVO2wFaM1O9Grys0unG8psxapZadKlRlwJ9gJRt1l2dlGv+wbF/KQs3zR66pi2JB9ngby
48d2+rG1hI5bPwCXZ9HWyfDixSOapc5BmRCVvqL9hK3keUlw2uqjEgZwy0ileGun9CkvaGnA0QYs
ctszLta3FOszXj2sYLZD0K3DSnwTOJOChNtOMLsjQmRbWSX1IZ9RGHYTIw6ri4NkJQU1Q+79W3zb
qglETg4oC6n+Gk0SfUgJGDntqzM8omCQMjnKkEy5uBtRpIi2RsQ3+OkougfM/B+dZDBqTqAYk6Q7
D/1wiDSC1MDemVjppmc3jDrafpQps3O3kOPrd+3IJdPDZ2HUI6Fz3msyMMy0rfrIIzcRGPtLs/gX
tGk+Ogjvr4k44m6rDjXz5IbX1cniMw8xohTbSKoAZSDKv1Lutv9jo6AjihIiZA00tT4Jrrw/bQa1
QzItwAKpbrshepUL2rZQDkwUUjJMEnNC3wfBbJ+a6dv2jKy4VNF0Gq9boVRrwwce2PEsx5NYGFVr
vepJyjQ9NVnxvJVNq43NqwUy5U2cI6Gq2gl8xmo5PkwD/aGAhW2zn3myoEI4q/yeK7efphyA0dGr
kI3udIotGJMQWxpyutBOOjmSca09cXffqgilu2lr1m4jwus1j9gCfr3dgFGHioQfxHar9Edn1sjZ
Jiy8wYUf4AKkkZT1J+Kjif2wW/JAcpFe7Z4L3WYvSchYrwPbg64NOmE4s6nvkTkKIpkvEoLRvlnQ
cxHgwmOgNACEz2q3yB5P2dDO54zDr0IR/Lj9zKPoqWZb52OpHHWPsTEls5kKla93WM3xZasbq7p4
RvhA+uwKYcsMnTkgaPKST9aLZSX1l0p6vV8QU9ysywgmntw0DWoicOjKDrb2pRYLl5Njm7BjgPpu
SWYHPbnBX4QGA3sM0mC2FeRySc13FO99IB0AihAbdAkx026xMwE5btQydlJKkTUEpGoUZKGHsjSu
rZdiGbdw7jOz8MjglOZnUt0vuCnip9Rub3mtD3fOYqGw5WTKx6TBy93Ih6Wzv9sE9tBzaNadDXog
LtL40V2NbucmvE2zSXQ3+NbEq8tzVa0/uj49ljIkAZY7AhpVY/jcu+Kgkahwjev50qI0BF0LXbcQ
cFSXCJrnatDyJj+dBr4PmThsg9dqOcZreUsxmJ/7M7CHxhcO01KNqMHGrPgnLrHvoRh3piQmSGiz
d4jG5QHaYBdMQDWqPHuflGzaSPGue2xDl2V5yYwGxwwS9ktBGokz3ZlGmwWTnOxTGXp0AuQ/762u
ZKaGkfxB67D6c4BCE5lU4Hg3+j2+LSxw9sFctfxaMEWYTQ8rFBRg5snVMx0/ydoY0A9GzE2sQbCg
vew/TVbLtK9tJ64GiSUGPvCgSBxeed10dhev/UzqJlpUJz6IcJUnm75rAfr8hbVNkX3Jvax/WxtS
DrcXowj1oFncMvBETNiopqMaGeZjbyJ6MzS2IYw8T5rWZIFbl982nxkaj8OwxAULB01S6jGGsvAe
HPUUNkMVv4Xs1D8R/kCMYtG+usYnO7fgaK0TOoqwX591onlRrt8yyvq7GGz0a98gVXNt7ZpnenQq
htV6WctrRPoSbLg2OecEIDzz9sUwnc8w5Ef3+6z18adRchSgjZCw7IgBnQzf6vAb5KRQnqyYwzjL
tnjrAXOxio8pPfOjFGsWRCMM3VFnERWrfMVpvt8SUjJXmU3Uw5wyHXRmAtjbWHshRhUllMlfv/b5
41KV4VmU1S0au/aYl0CeV+A+x5rJLWnQUGVcsah0M48aeU3lXmbQLq24R1gXP1WCXfOYTXfpoCMt
VaE8EyItNz2Ty5fcCsNLfd1BksCpf6ORKg9LpZ3gGcYPQCxBruA18Q1AFMHUJRMAs3Q+6VVfENdb
HC136rCCTDorIWvvSVQxbDqcW03OKvRVsTwvNqA3uE4uGrr+xLQCpJxRy4td9V/dLpcvBE7B2QHo
d5KFiPeRuy7X0XFuMH3Mh4Wh0cNah7ceBjZv/8G4oy0ZP09whKIklySz72NY77elrjwiPFLy3sNE
Z83pGEdSHZ/ZLqUPeDsI6RhiggfNNnMv2384RBmINh3JGRHupbEEFIuMzWIyp8lVU2hUoJ25v4E8
13QhgxNWFmCpjMOki7D2M03cLtZqyvxEGCIv76YrzqbmTjeYKJBycT1M3A9BSXbVc5bjFtNmdzzB
cuZYWsR6djT0Bqxr1AsgJ57BEZ/C1Qqv271DtOi3VswoBSPbCNpe/9F5gBUTHWUCW10nKFzDgCps
T/eyT+f7fIjBuSt3mhMNYzBzDwyW0B6B/lV7YMfrfZrG+FzCUJGs9beaLZkHIwOoY2Hcr238ODVO
dB7xK7IxVYoVPnpsgSGRoB1OMlkddWucO8IlHxkevfQL1ySKUvFkTogIxfcVfcbDJiIc2jo5NS08
WBm64WciBcgULZ5TXDXPnUppyycjPa5Oz9kIJeJQ5kWB813C/qBDYUpnQMGU4pUobIzbzXyKRsLX
ydLw5yokkT1qCHtGefrA1BkGpJ5dmIsfVHiEPogwkElR70D5gm519XPvhbnf2q32OOpJMNTtBzNi
EwcEXLfFTe6cSnvOK+dnnKbV3TISXML+iBHicOeO4XpXlCOYqrqZDvaAbmOVPA+NpV9BKYkL4wA7
2GIJIshNUxfmt5LtwW37b1VJ4wkCNzuWjtKZbBKTSUdoK5vOuLOrxLgTxQsBDe01tZ3iNrYmys1y
5g+YzWoR9RkRKr4QQ636gRstdcBOnVU1OThHjxHGVWtamgE0NaexpRZPE9CT+TQ/pkzoeovk07oP
D876YWOeuB8yrT+XkXithta6GSgxghgnsBcRKayv6UM+ugJNeDHuY9tw7w3PLn2rbdy9O4Shb+o2
gHrHnW/sLifZPVEGEPBFrotLOvKaD8/zjIpIi5YzchaWiw0S5K4qSBiRJtxKKbOTVdcA0JOpCohq
UAq6OTm0djgeaTCyB+5qLDLkmhMFDQGNOTBp3kV4bwL4xDFazedm7f3eafJHY+5X7JtOdrU09tVj
ZcNvd2PExuxL6yx5L2zJ6BNdPzvige4uxFirXM3TjCM0mbg5deOuITeIPcGc3feCWUtGk9+OFUHw
tMw7N0I1v1VTEAXIgx+uWK08WoK0LnrSjZl/FoCjGKGUfj47M6ILKmI8SGjZWBn7rFbt8lYqDb8D
sob0GxyI24KWReBLM6X2nbX09+Q7eAckXxrifP19Jv7hy4TPVyN3u9HFU+y4+b5M5HDQGMkfmPnd
KnuY770me3TpZLrBIKTt2jKTOOgt8qBGKU63iV1dL9/hqstb3qzy92pn4IDft96DFeo4tEsmD0q9
xhZU8/ZhW3+1rNK6pkXCho4GtVpCiIRF+V1RYR2mz21XyAu2c7JTPOQX08z7CW3SMHblCRjtmddB
Q//G9GDrbRddmUWYnWB1at621MExJVpCgey1FfmtUdhE3cenYUYkWEZzdGb0629Lt1VzXrpZbas9
vTtl9fJYMeLZl/LR/BQqluMgftry2axe00oOD2k/U1TpHgjJMHwZpXsQI8gv2ywu0NLQiyce9qCa
0Va/WBJVoINQc9S+IGKFbBJGDDJg4LNQiR8iyXJJbaZrchtAK1X/x9x57caRpVv6VRrnPgphdjjg
9FykN8xk0ou8CVAkFd77ePrz7WChq8Sqbs0AM8BcqAG1ilSKmbH3b9b6FokuIx9bHMAarUGjYXxr
wfdaA24zjuB9Gt8j4IAsaz8ag56dbGdY03cMW13tT4OTbTVqrZtSBZxeJYm3zjvVWbi5718polrj
lLg2yMTeG5JiD29zq6rdRzxpEzWGwAfAHoatH0RpVTsOaOFgcgbeMihAWjEi/JY6cbMJ25jBSBAO
W03Jjpnfhlfz/5gK96A20Dd0MWs2NJabVkHBW2kC2p+HVbZK1KNvGeoRcyV1aGF+sNZqDi3jF6XC
bwqNP1vbDdpvksSKA+CmR4ec+YueFWhyB7T/7dCG2zQbiQBQRrHwlV65KJTOyUPcpPFahyy3+4X+
wvrrKp1jThVorzT3b9Rikc6oTUVVupwnOlof49ROJQkXNeloqnvPy89EdA2XOjYAY+ekVnverRJK
Fr852Xvfi2BSJj1qnC5A39B1yN6oNbnbs3utwo9iZKK6NQKgahOpscu5j/SqDsbjUNzNJ4kVqa+J
0z1nA7dVKFRnB4geNXRQKoucJTXZPqVK/mTyA140+1XRNodMq4NF53vMA+O8WyYaIquwC3de0tbX
SvuNcgX15USFZzk5YZqdoWxjQMCrJNCeK1+B6KhQpbFrWfgFA9uiYrOValqyn4dus7mAIl7vCF1D
2d3V2osmAn81S0JwS1IvZgRX1sTMSztDbBfGzXMSnDCKeIfCcI5GYSYcPKLeJgr2aIZuj4GTsMPH
pTJWlRyaBvxrJ4pGBE8tdAZCjAOCpBA2dTpDRM1otyFwmAprxYLSrl9bOMJwI09I9n0u/wHupiWz
+rKaJWiVkCeKFIvFEFIQqsCNUiybcQ3Vzz3OEtXa0T/CZPw2/8aFumnk4mMeZGeRd99Kh4UU/qES
RHejDN5qLkA8qYFB1YxCCRCoFKf6JG8JqwXfGsmRgJU/m6V7iceKWLhCEt3sB+5jIign6FSxMbJg
CiqW8/QFFpP8rGiNZc21mkrRbRhnz6Y2MrOX8wWH9xKIlrZyDG1YMwi8C+QgE3Z6vu7T4KmLtNt+
1AdcE/qbL1HTs5Sis4tvLFOI6XAP85mnEKKHMRAZDf1BbGb3vQHzV4qA9UwoO1vU76YyiF88TcZf
1J+WZTg67lDUg6ptuF/MiVZggV8XxJsaUXXQjHDYpLFnsQewp0Vh43tyounJ0LyMEtiH2gZ3S66U
GDV7O5Kcqm1uiM389vCurdOueocfhESZ6njpuCjoVX/fK0AWae9n3fqszKcOYQaY6qvOhLukiul+
Xmf/55PC+ItC02IJajjMrl2L4+KrLLIMWMCEpBAtQ7s7FUUw0jAN4Q0ZGO+errQ71XiZZ/jzemMe
C83XdMi4aImtATyw3eO2sDBgaG8GcmhwQj8Gz/s+2LazLXImvr55rWs5yFE5AC6K1yQj0mnSKubc
6OcSQokWldt5CzaMxS8Ee/pf7IX88wyb9w4xsUHw6BeBXM4CRgtq6K11MT7GpZWv9ApoVzyQYSiK
ruPBi4dlY27nwdI8Qp41XHZacfCAgyWMjuFZ7Md3xJL12Fe3s3uosTE9IANeAkt7+89vyV9Fhrxm
Yc/QSOlNtr+IDOs0dbnLcPIGikk82LQHrX6P80EQN5pUu2KCJ44sYjEajE+VsHXXvRhzEFUtt0/A
XKIjh+kXr0mqY38SGlowSYBgSCgD4uyvquxSJ1alYnm1VNXUWjTq2SnYLzoED4Y+YagJ6vxd5ekY
Scep2BWqbDsN717x0fxF5Jj955fzd59aA6eGxfWmq8iivxANkqRq3aGBQ2tBI0Obe0iN4G2+G2I8
5Yd8OUg3CuvS4Ty7YakfuDFCloYSFWGE7nMqzV8pFJMselRAnO5QnO4Y8JAHgAmKNbv+HKajzAbr
rHUAlIFzJtE2zRTri1onUL4xq0si04eF+is39Kfr9euPGyc0fiZHI4fp679PgDDSelMfsMvZ35Cy
sOFMpr3aO/eRhhAet7++0VQ+Aw4Q2CXZwhMjFnGaa25i4Vk2ekSKkznBjR+Lg+IQ7AF1EGlqFO8H
UW/QUjQ3NaN5BGZwL6og2SjU/419sDrGc2NjgiLEnlyG/n5+/h1ruEntMJF/B+aX1LlSq2No6rQ9
QygpbIxpECPpZXrrTKq2b9LsiKciXwcOAOIEHYxKCU6Sq0U4vGWdCVygy8KbTlyb1GSn7V6/JBLJ
BtQsWyuKGjEvZHKU1u227ATISJ9gzDgzdli02DDn3DI5Ljqs9F16xOZwlQ3U6wAY0ctYbXwzkA2Y
xyBrpVKqwwp8KGvrXhndHSFQwc4l42ZZG627mO0dDhNU02PY7bYvsxU5DvjxCxkhpXa1dzVAIAiv
Eaalbn9L3OcDk9BqRUTruPHj/EoPeniWXRusjSg5Fbqekh6A/qojThzllweYPwu7Re2MBDGHxGlb
uXlGckRzTuO+ax3zO0I/VkjyI5tEBdJHHGEa/e4ys5toNWqEmCnRcBt2YquTXsM0LfM2HegOtKuk
VRapvVa7yDv4wuOoSup13hufW8xQurybEeE0SXxlPnyjD4x/pd4EcPI3R4Sl61BmNJfbZH5m/yT5
1eymriMWgRIfoOMZk2879/NB0a0DFxoBQmZDMlhaZ8vS1HRiNHT1+8ykmcWUASJEXOmdu/FN9D19
gNukyrrH+WBm8nVKNLQntf0t1zIgVz4CDBOxEwCsYB314GC0EsBezdxlXw3KTSw1l4b33VdpSNuw
OMbVwAw4m9Ba8QG9Vst8r2vZR1T5TJ5lkcIv7zAP7W14wgwK6+0sUY7yLF5JMsrYlNekBXnXZHot
agOlQKbQOXs0mAstSIng68jxZhsNxggLe53Hr7EZqMceWNci1jPlfnTtBxaoGCEnAoXLqK+fsqB/
ztO+OczbnFYHtquxiYDgRDEQmcU2Mm8BfrUPQ+m/m1UDJjiOctJlDGT8GqhHKUQVtp4t2k4rEJYU
BF99uD7RH4bRd9/0tn5k00D1mNyVTgXVjBxIBiA/BlqdSthExLpGRtPDQEh14/JYoXVIE2O6GtKO
xA132mOzVDY20ag8W7Z/Ecww8hJhO9mwu0z2ueB1FmY2GOusqijcc9/cjjlyI3qPN1G/VY6bnCpf
ijNVPzo6uE5BjTTpYtKhC0LeYpGmMjXs9a0ZSmyP5TIlGDEOIK0mfQSVDyF358oaLwGuDNJwA4Ry
vu+sglC4q5L8vMO8ap6ySlmbxDGXDQMATP4EfY6fz4BaGRienD0i9CU00u2gOy68CBpWPYr6tbRP
sI2QasBcZ9rYs7k/WHh7CDjFZWsxmAgmnYWzGZ5ixHSLWdTPwYeELOrIvJf/GS6kPcJLqr9UuSdZ
4jmoEajPapbZLtATu8NYMz/1jfiu5SHTYfaYA90q81zlSugdhUnDtt7Vr4i86Dp/gapD0Hexcs5Y
Ti868SkUkgK7WWnXqoQ1xjLHI1SMVddb9VNJCdcOBWm9itsc9cc4LbVPsWHocXXMH/V5+DCr1xnN
utsqU05xlb1VGlZRi18VeeOrugG1LyP3uino1gB+3YUNnEmmCjz2qLngspfnuSxUJhfueQhQssw3
UR/oV47ebWNArptZpoKFn3+N0S6qapouvnpwdSyGbJ6fzdyysCu3ZMs4IDI6FZYvhuNEv+Dfi85m
UV78tlUPc257qJgb8mrA8SkaK5JpOk0xfVg2WOZ6rIz7Us+3MYuNiwHEtqrRSxVNrG+wEotNW5W7
3iwpGDDm75lG7LoWupTvQ4juPFzU6HpmiXSoC9K5fQTPiW5tklY8RwLyuInOaFsqOeqktn0MCiZp
hvDeUq6rcpy2VUdMtBkzBC/cBIh3xTzOrsZ9LUe3OlZaFtQKsxuuuyi4NeycfYs3bNlohkfSux4k
NbASPQE2SESrvn3zwjQ9tlN2Em24z3sl3HOt0GxvRSmGCzhu4vsm/w5JQb+X7/5YiyvLKI29hrPH
TElEYj8DdOPJmILgOmf75xey9Qc5wXozmO5Kjc6UFFTwxJnY6JHABWyjgXeE91ShLWVgRCwgcKcw
95AMeBjFbBRKi05Ttgm28yuixY+J7vs3nWHAfsaSK0CHpIGG0V8b+6tcCx7VCTuy5q1ZToC1K5DZ
iFRje9F+nzuc+eLtpHTMgE1wS2Mkl7a4P+fDuyn6711rMKhCpjBvxsqi/Jim4sVIM8DtWebvoyK8
mhsrUvbeVKW2oNyYzpbsTQS7bHle57axZI7LrNdcjTEhBz0urjB1F1o+HUZipD99oV4oNVBpDGhW
+nwHh2cl1Jx7QJXM8QqWdtzOatoqOP7Vaq2tiW8ctmqJVrnt2r3wm30gdZCpk5BrUnaYp7vhrA+o
aDr/oW3kat9oLZyL4IaDaFrHxcThLm+pfwnX5ivA6e2bqGcv3Ak2nS1Pgws6au7Zf5f7aLtKQQBa
y1MJWYbRw/uzKInm7mUec7QNu0LVQ3PhuPheIoTy87xybt2Y5G8nxErrIKt5P8sPJR3qXScdzKns
/CPdggvICUgoTv7ilWSpkUN2bt1IO9D6r0yHJyuydEaUUv/QFsOVtCyUUdzsiui9LasVoNeA1Cr/
lI5OfWggzTRN1u0CtEGE66CZ0GW9WCZHT0KWfBchPTTDReNWK/Ju5C6CH9csXQ8D5BCx76EsAHAY
de3zLOUq3fFk4SNbzQAJfyAVhdSLReAzHKklMmHGf0R6kF53Lp2qamA/TCbYMFFIwq4qf1zzJkhB
oo9ym/WYM+3ns1GH4HWAJWyfAKcusqQNrzUkh5m090hSKvesrCGAEH5yJPSGaoRRF51k9pwKauBE
QRQOfpJdvmTPRblYhjL5b3LC96kV1rqZCgsslyN2VRZ9H1UYyIGOXDEcpltwxTuFp5wjH2AOu1SX
DWjf1OlKT40jIAV3q2bdRVWM8JhElYsmBLWn2oFl8xKCZhjyTNHgARKxk+2sDRKJh/GFFK2m1wBU
NCxNW9EBiEfCaGD9YoH1Q+r48PVMm7Y2l4XwvVXfukgHpExeTuXNsUC2NvkfjcV42r6PvayAuZS/
E8FGKHnJWrDEe4VYLCA2uWgfwL+oQ2evW7IiViH6K1nrkPFgYesYy2NmvFXA8C/ixr2bVEW7KqVa
ikXwvRZ57nZ+j+eLMyHwcWFEinYcw2hb1GqF4Gk6FlJwm8ss79RJn4xST/H+FYfUuTbZBJxMZ7im
KOkPmiZ0SSZPt9pY+ZtMjySKHyklKtIFlPXkUOjaOcP5tSqCeicLjtUsS/Sc5KkutGw9IABF3tbs
yixsFwXuLNJ+yxu1z98IHt/LX3JwzRiL5MjUqL/H/CrVeLioXnZOuNaqyddRn3I2gNZ4Vjzi2Wbd
GrU6b665S3uwMUO/R/PubslXIFGcdfSi8jJyq6T0x4zU6z5zJn6Ya9jx1PLN8JEVI9R39OcN5HcS
cQyGZ2QI7Xs/uu8Hn27KVO+7mlKqLwCYjeK9BbIPJ3xMl6XmyFH+em42RkLdthACj5ZOk/i5HnXC
ESlglc+UhdmEhvzIYrdib2ahXN2TfJU6FGW+GR66cbqfv67lkwfVXDH2oBdPoefoO5qU3VxWBj7R
bI1NgzYlbFWSAL4Gw36QaKqCGyjlmUK6EmyqAhyBbdOM5yK68ZyIyqGs1mQwlpuoCMKTy5hn67nK
qz8mktfUAL0yE2cTmxG3u43edS7GLBwkrBcQJ3nkkjtrLYzEJU2n3aePZNYiz42tSMm+tpBKmSHw
R1UxbwISV85kua/TgQEAyAPuctKRtm5DwLoU1Q0mo+GWz6zhrDiEWIxJYY4/IHiHxZErv3NZCRcm
Z1ZTPp0RgNwxh3nlNvRGNmVc55psF+fHS4ev+DI0+W6+y7AMbVOtRl+HwxaoZEdSEjuymVMzOmw9
yWxaODHW43SflxSqTekbK7NDDT6/OxmC1zAgaGz+3k3LKRJF4Wl+mjnS2IXnrBgnriEW6VJYl1fE
sMlys4eZs+4SpEY2ieiTE5lLYZKIJ+kxVZBB4G+1dDlYL9hc/SUf3maLpe00/3nd0LVMBUruSeCJ
Y4UpjZj+FndFtupGnh3IgoeW06wpTGM765FDkd0EcNYu6GyJzG3gaGThIjbFSx3o1QGrOpUAfWAS
iSWzB3DrspZC/FX2+KniLrhjYL1oeOkn3yK6oWUBKUbDzBa+PejkPPfbFgT6IquJrcNE5y0sQWqQ
5qU5fUK+wVcQPEYuq6mOyLgsIMzcE95pfq7mjUCnVhPqYb4ms4V/gjHq73RZZMuybL4u5unzgCGG
tq3ewYuU+J0KtY6yT4bW3ame/mm0G0bsSx0xU1d2pS7NshBnq/cxbpTsJFNRvsKBCUlCZ0fNhv4m
BpA7tD7naqi9E2hiXnQTAVtu109aDATMdlHACDd5b2IkJJ44zre/L/pxlbUlYwKLBItJYTEulfrz
I1FyXRDgzj1k57RqzE8sx72Uwr6a+WdaSlaScL1TV/q3sxDTGc2nKjHHRSC1suhVISPDEDWMwwyd
G1gmHED03PU4VvZhMZxJpXTRygSvUdjsInXcVuQ6nAHtf0JdpsxqZIBusotcBBHyYpmnxIIRZl3H
5wCdAu91dAdYMTnG2rCBd5gurda4YbX+VHt6QH2KGtd3x3LtaaQ8kcl8Oxu5LGkqC80RNJZq0iJ4
vGfGROK3EQMHUsGNLIsik84LpzwwkciAHGfcipsO4+GmYn7a6OVwRjtzP1ihf2xNGvoh7/aaUrQb
8uWH/UwgiYUHVy4OHmaLyCC0Yus1jHEsUbmIxHp3iZalWHl9Tm6WG/SLoDIZhEidORONfDe5xg0K
zJxmIOh5BWayVApWPrU3rhtjRKAU5TbEJ7mNbcNpkXL1iAKuiAsp6dMaEegMfIyeFVemIDHCN/a9
g067qzp129HCX5W0MDFCfrgqTOQMCOWanTFwaSUkO+jeOx/ijMS0zOeK6osTyThHP04UulEe8FqQ
6chs4Dh6AGyAkjwpeeAss3E8FZLXM9eYmUPXHZqh9GrBX7SnSyLhY23IShoS9/0ouoTa3zvO8Jq4
wvg05I+l/Pp2bO/CthvWTsfoMFUKBuyh8U7L95BW/IwajaPcBNu96nURn+jvNCAl5W3h1TSqvf55
DFgD+R8mpec59XCFEQxLr+ek1lYreNBvZN23DXxyTtImyY9tyLLO4uFGs8ExECFVGuz+OkHcu6xV
zQKR6Iud5cm9jvQNEbPTbKbwEnfcR2FMo66zSQyJz10CRGfLWQ/3bqQb24w+qG3N6tNj0LRk2wXy
Kc8I/Tb7w/zozNuuLCrRpYVvuUfzOObRET9nfqa9+gVEWf+blY6NuYOdhzCYBDtfhuOwkvQ+ZErz
icxh0JXS0E8ByTYtZYXwCOOpCIGUgMBYgugDKaeeawENQUwtBzW5DP9R7RpEWKtdRUO3TdQRt3Ol
ekQMue8JhckK3E25/sVg/6/MX84cop1MiYVHMWF98YBz2mT0FuDHZjhZYLfW2hs7bnB3PNeYgwjx
LO9SwVnaKlSdfFyHJbX7ZspR80E4YwyNq4SZr3KsqsZfJoP/TlIaPC0SNsjA9PdY0nCbJVgwwMfb
G18vb70osneBvZ+nkU4Nkrt1Qgs1OpAmQwwLttJMtadDWLDTL0OIYmqBkepTh24lL8pELU2tgkzU
Uq8bSdxCxCUPeTy6STTwZBPGXZKUJcSLTtqJ46ffdGJCGMf5D5HuvDg1MrIZ8dg2DOUTjt4VY2dy
X12SmmsgdA2wnh8W1yIuMO0OM+RJ0tFKF2Nkxhs1EVs92/QyS4Dw8S8+9QSuO6BAYrQSBnKPucXy
dqx7VPzWBwtW5kXjK+bJjO4cOHX8FJU9RdZ+NjHNLZgP3TGP0QDLmdemKdwAse+N5Q67eckbyU7Z
KJ4Shuprs8psXM0H3eXMlWw6ZjP4BCXxacpw9CBZ/CxIhjI+MFPAOyNXb1GDErhH7S5ReKSmIsaO
qnTRNwZnnwSgzgOPQip6JB+xdtkEEK1Fp1JkxWJqlHejN+xjThYkMeUfuW8/R7637xL0HlxHw3mi
SCG25/dRXqyDaB3RUgqzegqIOVnPt7gp5T52SWMcx0xspDu+R3sJDCW8nTfokS5BGblKyIptL6AO
IIzomQaxAqUQmuF92QOtcHhIHAd5QRiumZUSQq8bIwlELLRphTdGYN204O93c7lcGxtdz3EXyi/P
Ci/boPytgm64BJS/KtBTT2VSKq1ScRqhLEjkVFp/caK+2qLtYPOVB4f5q0u7pL+tuvugOGQN3wFK
7WJsVGvvZmh+cA1MKMa3DLxp4wIvJcxAUDiFoUY1AvGfwDKYJ3AZbdL2WEehrsfIVlRYb1jf3hiM
cCEBJ7f+RDM9p1cAGDCWlpFiTy/wSdRXmh27Gx6g05xYEdFZcthNADErgBtsXj4DACIpDrA1tPif
jyHCBL9BeTYVDmc5moA4QiOutuShuRDCZrdX1RgBuEbv2Z/YqqMhRaGl2riXvAqXV6UF53JqCXxw
7yE//A6y9yTObGhMZSl8DIJzrWGJ4DiyLdooWYeqltYDmcVnWTx/COaBigp4dVUkpHTOk3WVcVou
QinWk9/Qo0c0fZINZH8uVA92idecvYaj1LOyhqxL9zL4IQ58u+92hA7dlhNK1ynzHlSfQrROsBDU
lnciFK44MDnGU93lxyyvvyvDiIjOsTGRRSPjQwcr8bKjB71MAdMFo1SVe7ur34NqiI81voC5e3FV
HJItPJdz4NfPoTuGnzVCEVp7ddD028zMHqBlBqB+SndlSd1eZeCeNBs+vUFSIdvqmKz4KiaxGp3Y
RELWNojyZmWXEITTrjn5WbAn1Nm8A2OyKSI56iCde+Owq/jVmnlGfPy8+HQN1XCFaRrCVE31CzBq
KvQeqi2f1wYwBs5FhkXxKLSzpqblqsPuTxXj1ptU9gFFNL0ESPjvLdp6SGn9oS8p4fyQNtlkAedj
LbrX4F0qNXjEKU01qqlIPcaGeLOVYU23QFQbKlmeUiSfmdjBXoIXEFOquCL0ViZGiZXTowpXyNLY
KVaLGi0zHxTlxQ9Dc0XrYgNrCaJNRlO3LWwfXXN67shgICqNzWE82Ycmp0ayR0fbhTFwDyk/jgMh
oEuQu1T4rVhHKTNf2YfNfyikltPv4upQtOlt3yPADOTn3jAeil5JPt1AOAAPicKspQ5IcocImWz7
KH8SE0Xh3JHYKb4UJeHlGspSC62XGYSBrCBbeQIik3nLbmtazzqVIjG9dYVx2SZydTufJ70EJ8wj
w1aPl5nuXtcU3ktSbPG+Dcwka3s5a6lKwI4YG+qlMcbVam7q+tH2KHOTVYqAy5vCs24yOZnPdyOr
06Mpk7b0vH1wo6Ijceyt1R7KmMsjNDsDVs2iw92PhglW7XUm96tCKkZnrUgO6q/QafLIRltX9fQ0
+F251KoC44vib8gzmUfKM50Qynp7HEVwMy875n2NUnT9WlfiPbyy7wW+QxmwjGQ3UZmre8nJHJkh
tuzmQLtyFI1tXC/1ejaoNmhA2Yb4JsZsJDlZnLZbX1Q8ey07oHkg4JNxhRK83+sc9WfPKqZFHnjJ
tlLzzRSYF7ZNDDpCxkyMERGXhD2JItIhiQKOwQ+B9qVq9Auiwqkehu59qEK0HL72aSec9MFaGkTl
oXUNeDEhzY8Xl+9UO8w9ibeGotTmAG42Uz8YO0+3fRBFGdjgwoo/Azj/bwdubT/y82v6Uf+3/MZv
eTFWoR80/+u/f/rdKYSfXuc/mq//1U9fRNzX769u9dq8/vSbddaEzXjTflTj7UfdJp9/AfGs8r/8
3/3Df3zM3+V+LD7++V9veZs18rv5GNv+nJ+lsZZGjPPvM7f2dfLxj/zHP06vf/d1n9FbivjNUB2k
SKopvUSWIdlY/Ufd/PO/+CMMIJLfLOCLCR2n9x/pW+I3aIjEsdD52XC1dL7qj/QtJJ58U75INS1L
aP8n6VtSXfTHCWwKW1VVFw6ThfLEVPmu/Pmf1viVgYXIaBg8wOde9eYTVtIVSQILsy1+oRmQP7uv
fxUoQxOZFD8KC53Wz39VqxPkg1VEwdiWHI2eQW9CCufoigtb0q0epiyfom3FctwlgDEqxR1rrUUq
XYOJedRsVnp+9e6W6kesMaSIx6cJFWBpTHviIo92EV0KyXiu82tLUW7/9MZePn8g/8ja9JKHWVP/
879Q8fzNq5dKB8Ra3FT4ZX5+9VOR9kOY0BA5JU5RR9GuW67+BbMaGBtg9bMSmPZ4Ja6LMHpDEbAK
c2eZxOGFhvy2149lkWDDNa4wuZ6jONg4L6IdUBGjuDFayCAKeK6l6hQ0JtOe3dzC6scdYfTCKG4T
OwIQqHYsazgwCWTAp18RNDmCXbJI5PT94KUnAnOhqKlY2UVw7DX8FaN7jJLoUsJ2wh/zMno6pVlw
O6YuwQ7OkXq45CzT16hJvIVWWsziFFSBPaSkJqkOIyYEAmGIcNXAHqFbXjaJ8UG6K14KNTjagXLn
VtoHUPbjSBYji+1xkbVAAMoa0ToxkpEGYKNy7Vd7JFfAg4HFB+3GSkLSkrTh5OfQ1dX6EJNkrxj+
szWNqyrgpeBoOBaxffEmf98QJhuhfHL9XgpesoVmxStwPYeu8256SCOZh1IPdcOeATUDK050W78i
qvASBNGNlik7l7T5WA/OSZ+s5YcjG4udljsos03opxYTMhEy7QVa3xH5Ntbea6wWO7zu67QN7r3B
CCk99XVev3SyAHD4/DlAD2UMaBPdMtTeau6wCf1h3Qdim/rBfkj1u1T6ixJy7k3lXic0y0uby6SX
VDay3oy3GDZ5NdaRLcu6L6xXZwhuCj+/LWuoxxq7uBh7cYiviH8RxREG2Ny/9QC7+lZ/HQYhlIZQ
wXevv3iDewXaBSYQjt1BF1y2IC/6aTyV/XNvmKc0CbNFVrHXg4exsHxqpQDjDrcrXNmW6STEraex
YzXXWSx/83b6bgbBnW9Zt7GgNstTZl2l1C83TohHuTp7hkn6XMYHluPF3+hSo+uqzFWbFlRBP0HZ
S/VwOdXN1kQvs2nHGrxzVHjbkB5s6UUdRjJ6IVbX01KBabhoODv3VpRvKq8hv6Jsnsfaf8vNd3rO
H1z4S2J+72oE61sxPZUMqvgo9fqyK8dnq0Fp7tb9IozUbRvGA9rbxCUlOVln8glFMjRh0dVYNkDf
AQZnXOlJ9tRk5tFttJe0I7rMJVEcUzBq2GXqlmfEW5gp+UAMaPHURiaz52d7tF48vCkyFZkOGRuf
qWON0FlLtHl8LHrvWx7wk1D74pslyp2qoy7hnW7S5CRUkH25zmPO3vUOINhjRRK9oxdvwbhVpvo5
d7xLZKfXqOGO+IHWud2tR21YDWlxNjH3F+beV7Ml2eqvQxE/VoF74wTho6/FlMkl2+ph5Tv1N9co
ocqNDMEIScwbb5eqyg0z7h/Iy3505cQILjm0Rfg4Ts6taWOZicxXS9rUteaKXlFlm+3EzmuD4CB0
7eMEqlHRw7cxSw615nxUfbkbCvPVFoCQWGqi/QB5cFGb4n2s2iXjshsvrXaar+7ZXh8TbDoI6J/K
4gbY6y7p4kcCsaKl08TXQnlpk+LOcbU9OKitP4kNvPiTTja27Wl7oE3riWrPsY1tUmjTgqynY05+
PdJOXKUls7v60o7XTQ/aUGn53Cm6VAL5e4wkm6YOH0Servwp2I59dHTxYNh9842D/bVtpCt5icB9
pfBaHa0+ZHF8qSeCF6eY3URwy16GcT85y6EyLMqmPqdpdMxY4GeEYhXEOmlCWY8eClJPWZW2/4AI
6uCMbFRKTqwiuFHc6Kn+nhh0a83QEurnNQja2oNdxVvfMClPlFWGxRCiHGh/MGZQeYnrJhMylMj3
CSERE6mbCsL2gsTKc1UWZ2aVx6LzN601EFdS2K8wbf/fVHr/toj7qdT7d/Xg/4eVnkyj/Pdl3ibM
ktfs/c+lofyCz/rO0H6TxQAlmmrZlm651HCf5Z3m/sZYUzeQK6PtlSXDv6o7W/2N5FRVUrNsIjgZ
ff5R3bm/wcK2DYccL7TXJhPTuYSmwv29TPnMwv3j938uWzQpeP+jvOP01VFyU0Ramq0RuCOTX/9c
3rFbgtwiBHdZFYl9aToXYaLZ1GB0LWpzfJLeY2b/aM3V8iFSEG15Y15gsWU9GLZ1tvYEn7YW7/Gv
xtay2vv5ldmWbP5Ng6W8xiv9+ZW1QxIz21CCNcalg9n0A51bf50qPICUD4Jt43Ewog2Qj8fWdPMX
DZZZxO5lr/CPUANXORhKuunLgZGOH+7Az/+wO9U75YbNsHgYmk8ol9rWiDRrACG6UV2pZLnTpjEx
+9MH4m/KQ0P+HL/8a2zNYDPBe6cb9tchPGiLtqvUPFw7Bc4Opm1XhAatU1N5UM1iekICBnWaTPCp
1hgDV+SzLVPMWXdp6IHCY95bSHv8vzzyM6VLKRr7mhl9zgi2uvUar3p0BQ5hNAX5RbTbFMcJsLoa
ZUJhPfTjVSaA4DrKQKHc9QCl3ELf45vCg9X6QEoClgJUv/jvMH7gXRmTX81zvq4iVJ0PLe4L4Zr0
LupXd0lY+CLrLJdmHdfsLiASfh7pZFplojtlzzzzDAejNI+9XQ8L31JubCcMzyM75c1/fku0rwLl
+cUYNg+fwDtg6l9WC06Y4wKErLWeR4/zB4qGPru4aYWCmGW4yNLh1JpLtsJiHwX04Y3S6r/oev6S
8aRamrAsUu8Yq1om7dzPn3Nsl7qokZivYg3snT5Rb9qwbtsmJFa7yx4t+SqofHOESg4fBH9q1R1N
zrdA6jdBlo8vEeCIlt2ChlZ1o8KUwDabOr94IP/6EeaF4vTguCBAENPHlwdSyxJ0RTmLCDPpUtCT
DZ+jCdbFlW5Yuz5t7lVH2QXcnt/YQyasioanqfEKMk+zYdeQSGG1IxVgEjyXgUuSuFbfV5FHnHnX
mCSo8f/DFFCWDc5LKQvf0EeUK8wJ5lU4WK9KZLlr/gcgYIld3AZHFzLQZVWLaaACXM+M2onvfKDM
FL3qclRD6zqLQ+tXH5u/PMmWLjiSNBt9gopkkqP5zydm03lq3mqxgZyBD4ORfMtq0R8daM3LEVf1
t9vRYUZXEC94gy1MX/EwQDWPZAJcSnSykabAUpxYO5PC6RwKytyzE4nPi5r78+/P9blX/vm8cbg+
0AAInVuER+3nV+lR8BlDXsZrYRfh1ovAd6C9GpaUTclG7for7MfjHpbW2hoKAzhNt1P67B772iXp
qvgWQEx0q2ghmFIDouIUbke0AEdN6dqF/T+cnVmP28bWRX8RAbI41qtEzVKrZ7f9Qrhjm/M8Fn/9
XVTuQ9wO7Pt9AdJwjMShRLLq1Dl7r51NEzXXJi2xwTi0Y5Dyswk4Q/clcrSvnTs5fpP1CXYIhiPK
WxCYSfOXR/TqKZ2TRzeBp1Tm+vzC8PweOdPT799sIT8stkw7DYc9VzgYD2y+358/fFMYpmizsdhE
RG+vdC9kBFZYFcgXZ/zLbga1r6vkePtmDBWf26S+s6Koe8krvqu+scoDJ6SHSunj1W4MaN4R2H/F
8NAbvR3xd9NeMx+mAPpk1iEZl1YIILHSy0OW6WcjSoxdU9Xu4X9YLW5On4/3laqAW+rZbHEf2zFm
hcWXBZz7ughhIDWMR9cqDhhm8qeGLx4drE35741bPV/eCTe092gPQA3ow7GXVJSYocdVgJ7vjvm3
sxaCbgGv21mEHgnbtWx2v78b1vJt/3TJNkWObVH+sOwDtPvQGJFtCXkqGGdfTKZ7bsyyIsQz7OCR
9I/KVPs0Up4vq9E+FVMysXtF4rKAO8YmfRhUd6lkDvM36OHxaqW7l7aj7SLUrPtY2MnzbKTfQp2E
13nSSCrv2g5Fb+Su6Jt7u9Z24qeedi5EEKADoTD9pGGmJTTGXZ6mogvvcL0Zhf25UDzneK/W1m11
c4vB84tIWXtR1q9d4fxAGGO/uH9y0lkfn1Xsapgz6FkLiyKRFfbnZzXG963IOpO+iXEBCVZDpw3E
sLPw1w1QRHsd8INvVoL4osSCe7r8GHXr6w0aV6lSHZgRhhdrggJZWakF5qQQ28yN5ZrIzE9BMKSn
WRniUAOiNifDuo7pPPwdAQbABzXDQLyhY7XVdvAYteJlJpXP0Zo9wNgT9Jo7oTF5Vroh/VSnsRGp
IzPL9nILAx+sJHvlbH+B4oHGT8vvnZFLBepkbvgmn5sxkvce6H7ciwxBf/9omcsW/dOj5RAW6VFN
oeGhZbj0R/+5FnMm4kgUJ8JHJZwhX0JmTDhVjTsLwLDeCsPHUZ1s8MuU9zYFz3IuGso7HFprUMYe
hjG66FGgMYEms5uRq33SEoaRnmYeZxtmVBmVhxqEcBJi8rCxwBEaasEqmm0bnCg+Bg1tp48jLALd
3hm7SNKV6m3GxfSlWHvdP7QZf9FD6Ow+kvhuYJyLhdX9ULRYpe5GXSAE66dZHrpaBySVA9+H1DKf
ijily1+MrF+R5z7VRXDCsHGZ5dJsjLz3sJtwo0SUxRDQcOb0XvOHO3KLEf7nHREUCQzrpGCJNYlC
/nBHBuTH5PSF+gJ0IEMspBU6y4X4RsZ2qlXhhrCib2MVA6h3yxdPE2+3VbK2BpvIHiggv39Cljb4
T08I10PUDM5JTjcEC38cIJZocUWld/omRuKxGvk3EPu7HKuvgrCe7YTpjEETtkFM+xWoyaWvavbR
k2m6qPOMhJbC9B7jcts3CQhMsbykPf3AQy6N46QYwdfLwl/FsY9v6p1YAgt6nz09lo4b7BydJEYP
n9769x/r5vn98DXzICxOUJrNrmF9qMXyIOTB6wp0xqo9Tpz42ebQ8tXZ6xRV6zgkayVVFUYvXI+4
7J3hEKY4XVMptiGww6DX5FdCN5FJlYF96lVsIGUQ9UwssXmvyQINdB1ioy3TF6NcqI3U8wg5i/Il
xGBAzwY2R+4o2OkaerZ1GRbaIxCRtS7LBHBcjHhe7+W11PrtDZXZunQW1UzaHq+OeafztS/Ehm5l
J9DVb9k6Wm38SLoBnHUNLqrQ6O0UIwLAYHaOCfo+1yjltbakd3Uj+yiCND8Kch7WnuDIpocw1rwJ
maDtVvuwssdTO1ufDYZjK/rt5otLLib19TcDVh0frviMfBToYxBQqCoiFRAlclk5ynCtmyhoOtTO
yCOI0MqZzP/+7v3ykrDi40VcHPYLlYPS/+dlK9NtlmcNILBkmNIq+VdO43TjjiRexz08srAPKNcC
9JecGoqnJEHjOEBr9jTn7n84av8StGEacAwE8yVX2Dg27eUo/o8ZTym460qFzQbhse+FJTyuqA9P
XnNul4VOlpi7WuF8s5pileVOyyuCSmFJX1zfBMetZX/2ehecutlppAYkr3/4wj6+xcsFeqBLTJ1i
Dubison+4wK1QnAMbsBLoCzCc16PwSECqL6tZs1YI84g98W0n2tgicckqNNrDOYV0V+gPdcdTqNA
VV9KFX9RLSC+RbibCogyv79G75cyh/upGzrxkN5ycz9W3CDpExBiuE9p9OjbUEk2h6GKto5eOfAS
h+9OOq2Uq6WvpEkrIm8h22Ynx53Ts4m+0+ekCmtDLuL+yfskaMBenUmcbp5yfQl6TIVmPLd59iYU
uXBSSXHUDWKfuah55eIR2JsJzrBVHGRY1rxC3WHyZFOwYBQQuL4yx9LaBSKc7yeqCC+/T8wJsxgw
Ni0jzRn54zrNh+DAi5Ewb/lObLCNN6u3T+5EzOUtyyhryKPshK62YOiYwiN32bmQ4qU1VLvWKB0/
q0j1Stq0XRl2+9At/5+Z8xTYxqE6GWRuZpqe/k0AG0Ko9D0nKVCxmD6H5kTWaCkc+81sePZJ+Nxl
ENTPcZltUr6nHaBN++wsFJ7Im04wHWOiXhM+8k0ciFluOlsQ4v5wZ3+BRrDnUrzaFuukdA0GDT8/
fWOUKcPkmO53KTLI0g67azJlM5M1M1j3gWweoK4tBi1KoYqjXCoHew91HKMITx54gK6AF5/io9fM
dJ2ScnExUzz5cV2d6sIbL24PHBYR9++fyH+7bovVRXJUFf9yBgTna7rN6FpI75Rv14wxTDN8n1un
OFVgQNEQNcXjrVzAig2OyyKypSGYNip6RHzO+AQe1T7pU+JdSY0BN5jF+zltNII2Pe7/pD9rVvf1
9xf9rwUODT+TcbP0+Mo/rEXEP0SugW0TkHbm306hM1pmkyI8jrp8nXs2rY4ZsBICFB9c0w+r0qe7
FsB4lTdbOCu+SONp+bjx3e8vzfy1YSRp4Ho6GloOGZyvf34O+AJ73PR6uEHEGOLiLwpAYAbgeeQb
E5Jg32beeK6AjCnVHW+Pp0sSkK7m7opTLAa0Ope72TLgmzXxI6Sw9qUprXPSTl96QSkhkZxzyPTE
QwnEVFRRwUgTC5tOFQ2/aK5/jCsnE4s9zKhOTW9/+cMnXJ7kf5YVjJwcRFYOC5lBL+pGvvnHOlvT
2Zj1sIsIjwXcvTJmt4M5Vhf3YnjXIV0klGmQ1Fy6P5I0X8AENfN0yBllt3eNxRahed0BDigLUoX2
/rafL+1ACHU40ufEfHI5Mt/PHbOQrIlMThTZIlZF7eTF4sHOdWa3Q/5M7lt6ZQQK+DfV5r2t0mI3
tvW0MkINVTvNpt9/cmu5dx8/Ob1JlA7L36BEfr63pDxTkxKsQBasGyHso58RJzLa0Wyu/U7G95HR
Eq0xBf1GPxaVLB9U11wLUHms8i3hDVF+nvU82Nx2TK5XHgeLKJOwQW6Yo9dYgYDbIHLDADZq1RZB
JN4JD+yxYhxL7FeOpipUz5ANnjqve1e9q+09LUM0BnV+73ULL2lxs+v5Fkq5s9YdJzpUAeotYhcE
TiEWw4yz/K6MrU2uIZb8/Tf0S+eBvRe6ipSWwUpIC1v8/A0BWRQW3CPp868hPM1qIHEQOxMARlho
Zk3c1V3+WIWyPJjeeJLKNiFJpvKMuu/UVcjOV7PW9L6TLwdzmZo72vLxmQbLviJRfJ9OyeUPl7xc
0oeb6to0VQGfeZb1ywsbmflUJvECDCCb7shBkoD1uSbrqbNgwOYzHYcS969bx29hAwNDRBOo+RTY
AWSdXdo20ZVcKiCJSXI/b2pKlJdSFJs05gbqjCVOqRYnpzYf/nCK+kWyz3vouroLdVWatLA+EqZ0
ow0m8k2we1VAUgAwYeAI5X3ndMk1LE3NN7Xxm5BzwokfuV/n14bAxADCbgW9eYdBP39phfeYNRCk
0/mq5ZGz65fmNc/jU3aBuhdef/9lGx9rNB0oFngi/tINi9HUh6Yb0+VKGdXs+lWhvIMWSfI6wuyQ
2lx8blnqDaYWPZgobo40gj8bynbuyzpeNWlFuJcON3hVJmWyVTIiTbPvm7dpdIEZLAvR7y/1147U
8hi7LmdUy5ZIQz+87EBlayJg9HRjt0eR5CMki7fOa+GHJirb3ArgrEDtMuPtfcLisoraQ6iQj65a
14U9mT07cNUSNKGPtJq+T0s8L5wF7QKEgAJFfh+8Mbx2yw+LJJDJYFQlnwqvzJ+RCflIWrszLPxq
j/vCu6sL/HtjTHMCwj9CkzbcKA/tYh62zW4s1TnKKe1E45xdx+mOE4WlhxL7Dx3jWxXz08vCrI1u
NtBY6hwyZT/U2HUl7dycPQA+cQFfF9HFRicoyqfi3dujF5zy7vV2WowG19ty0H2D74Icd6497upl
zEZgoi7yxQaXszUibqQNnx+cKrrvSPC8nVvqfuARNKB4RMX3WxPl93f215nOop+jA8Gh37TRzH3Y
om3A34xaLTjCS3KLGPuYwx5jkkQT7mlxF1HemYfMSMZd7BaPuj5FW9dJHn5/Gf9SeXEZ7KIsPtS2
cKl+Xiv5mADcZ8f2G1CL7Jqvug1PyAmy5EmbnqJmNncyqQ0aUSEqKPaezVTQQqrKflzpvXk0ZEBb
QubI7W1dYohguxzyUD4b6GD/7mIHefyHRu2vqw5TMNR+yySaUyC9jp+vGsaBkQB6A9TSULbSIkY4
bdE2Vw4ML5HHrg8Wm0yrpJ9fWkPT76JZezNknV+m2P0uZd/uZ8LYz5EG7kvYTXBuHY4FnUOiuiTe
42BE4TEew32LkubTH77yX45fDi0ZRh7LodpZ5lM/XzzCCxaTRscms8yiPReJjCSogd98i0pgjAPv
1rptjY5RAK3d0uXZRfh4V5OZnYHAPmje9GrEVb0SvZHs+d7XWVjbZ2IuVqTMr0yvl1tw3A9R5Q1/
aOfYv2xUPLaMRXnxLCDCzse5aBp71ZRmHjimQHpnCBj1o6N7T7cJRe1hJrScQ6KgOVeVQ7SoqwRa
mgxjNUeOr1Erh93tP/R64W2bZopWcRZaW3dpsGizsnGbtJj+OP6zlwyvZth452XCcBZ0Bc+m8moO
KWO6jeNOIFtpOchXTXpmOvc2urXc1sDH0BAm90GQPAZh3e7z2PbO4dx4qIs8GiuV9tLNM+kR6ezH
dNnDOfjLNbv2JFzRniARfIcQy+OhODHh5qK/HS/x44vm4PfPgfFvXyWddESxumUx1f1wWIPymdR2
Xzt+St/tEV7abtAJTsArsqSzW82R8hou90zmpNJdua+E/ubMYX2UTOb+PxdjWyQ2WIYu2HE+rAO4
UvpEawzHr3PSkYaGRorKE0BLjd2viJVw7+KlrDSHW8Km5+4BwEoc11F6IGsi/8O+90Fgi4SC4wtV
nOVyrsJphDD4pzYKoUK16idL+Ph30/Mt9AoE7lcBkGrfyWmT19WniNYc5hNyyABCM9Zq8JtndtY9
5a5+DbUlQ0SMbMlZFn0pk/CC/mo+WguF5nOYd+rMYAbYsyXTZ5kGX4RRV484Sv/vR1veFuGZkmKU
Luit7fuPg0pCWdY4FHD+zDm2HIN+r/rknBQ2cU1eAtg2aNtVkBDjEcf0dYsx34mZ90Xp4En6joYJ
IE5v3QrtEeJ2eNHCbhcnVnQoyAWVQZuzxc7R598/m/+2LfCOGx4tNn780vcbJtGjhBu4aoj26AQJ
eColZonw5s2rmvmQGCRXN+l417ZY5Z22OnMUfhw93C5KkW3Zg64EgG2+1M6xjUARCoNQPGRxtz5C
3AJQ+P01/1uvEgMmZRLFgeDb/vDMjMNkmxM1gI9+M6S1HOmcsKPAw6nXGCuQ58besoKC/CokNPpE
1TcHZgb2zun2QczUJOxN/Q871a+qJYfV0mBrXfb5X4dmpa4llqZPrDONSZ4S4W2c/fueVjKgRO9c
pbCeywWBNTvaW9kyHZTsbTsGQmsNT9bRMzVta5IT8YeF/F+KYEoomy4gmFFJx/LD6oODH8nnlCEO
GC1oD0t4xKBFPzriIOJV5RSHBDL3lxDqrjUk6l5QG+OPqdCo6qAlW/0wzyMCZy/kCVWZp5+noRtX
/0sRfDvL/1Tvsee4Jn1K4Sz7/m0h/ccr1AICIPagd3zLqH+0U20eB3T36wRqTNQbznlMJM1pDfmu
SUAvIStxvWl7+ZbX+RMZatYdT/kLen79hBDUp/mJnc2JwEEkiDhnOwBW5honCAX0QhvQ9Rp29J5t
ZkVvcPRjLTnHAZP22+DXToT9JyboUsR/+HyOSdw4PW3X4Y58GJEogGh9M7JE3CRGN2GRNhch1UwG
X6Za6nEwsKU2Pbedx+maOYiMpLwbaGfe+haBkz0FhdTPGOkjHwTQuOVxFM9IpzYeLYE3Vw+PeuQM
vqXZ6LmWitNLGKJHRhPeWdbFGkhWGtIIH+TSJIzakAaVXLLebDc8NRCGoqRTd9Cogz+8te7yVv7y
4W0WG8FrgofjQzFfZIVXYVz+bx3M2XZg+49BrqSowRG41TnN8TDalpEsEZxmxntoYk9tEObuEKS9
ZITzdqu8TwxQ1WwIXTN6W8MDsMNXHR1zLYs3thF8jsSYHEuVDGevBi7xd9vI9qh5YZB+2aZ5TE97
7t5pb4h9bkxPWWGOF0sMTH6ioSUNr8bVP6rPjMtOZYDRviwVpKmq+ozFtr0aSav7k+YkWzMGOtVm
2vU2TyqXtLgmC94yo17c16GNTDAnyHp0Gx/GBxzxGqKGrqb3fLCunFjtU9B5Q7BVUY1ax0o9fVVA
SZwk+Uqcw/UzCS4eJLdwFRnm2TbG/AjKJdjcNHNh0+F6G4c/DIJ+OXMtPRV0obedjHrL+XCbQoCH
IVdLFVWQ+CxjvAJlPd2XtPb8wZZAHge5ZknRNqbZLkFBixiYvNNbE02jQWqHBi3cuUi2miKbt8rI
V0hK8SmFgncSxQTibL5HV5/ss1aUl0S0hMs0bvmHyuKXru3tgyAhpXNm2AhTlqrsH4tJZxIj0dTQ
Pm5dzxTR9rZL4q/mrL/eZtS6hXloMJsrynpxKd0czUZUvyCVYSDjEMRZk/boaqgTJX3S329hv/T2
uDiuiq/advnL+ahxdbSx06KBELHb0SAkPaMrE7TSpDXvlVk+tDVcyWhEXx5B5vcM7VkuoTK51VW+
hL586Nv+W1pEz97Ux6ebcMCY8Mu7y8ZTTfUmk210KWbXOk8RB8vZqtYDrOhtB6rt0nnLFIX+dL0U
7ITE1Mcw1DbgAMt1QPt+m4WsIHntPLWcTXFpg7wB0M7puY4fRifQdrh3rAsiM8m5kAKSEMM/rJXL
yfTDgrF8RxSHJppbZgbUVD/fQFz9bdroSy2vLGfrBIz9+lHFh9oMc0zbfYmuts7Lc+16UECXH0Xp
POlN6W1jWbB+dsmRB8ve3f4pXH7r9iv4U+/mHCTHOSXacRqHp0Fvq5OFQxGa1Z3OC/4QO+WdhZLj
ZPd9d9+31Se3ixXBtfzWTZupDc6XwdR6H8Grzih3AshAC+P+tuSCQp52lqpBUGFuoc2caop5oLXk
+fYc+Zab22j2vGIK0uxu/2jA9VjrQ+DsOp2xcejoj53npJtekBLbAfc+gj5Yxa1Jqz/HVg87bV2q
SD+P1hSuGVEmd7EEINLMNIkspA17rzKnUzl+KdqxCjjR91hEQud5pulp1ORr/108mY0b0NGv1Ekz
lDqRPV3+90K9wDuFVv5FkxAsxwnhipxnaPkYlw9F7+LUJ+vw73sx4otB8qPGY2VN+64ZzEuQ6PYR
MtpOi1PrTiMfwG/bHKVOSlScnWvm/TDhykfT2D2b4BVllqXPNPrVHsht/IKDftyTFdQ9Qmv0ebKr
hznUyotNikC4mKY7GwPTSKTCfjTKdqEOhewS7jc8terLYMzefy8ttYxyY5IZCsuBnKvUQksMUja5
6mG9w1mtPyJoeScRz4aLuKYpm0OZY67WUs3Tmekwpwxp/AkY7FOt5faTrO1XJp8bi+Htq+irwBdw
E9b46+FUI6R+IRNvNeLHUIB3LoQm6Y+TF9C/GNqecfpTbOnRkzbPkLFc37W6Ezic/NiBJb3USRif
mdy4W62zzE8u8mcG248u+SwggkZ7G8b4uKUM0TnUAQnnMrwEzAjWSZ7XWwQVkc9e42x0MP9kOU46
RAItelBgfqJJIeGm1vA46rIKNEDJt9OUSuaczsAARPcbx8iv+hAW13AgjxH8HCF/rYX8IsZ4BIN6
iImZWjZAmATw9Bet0tK226DvMk63H/Wo7f5mJqhB7AzdAHsMuappwvwSuS9dZ+lnF/sTBAnQjLeh
Y22ND4vF81CkQwBJrKdYM51TrGq8gOb46hXV51FmJ12q7iErirtbEy3N8BAaOsqn2mhOUZ2VGMhT
XJpB/2JkpNriczbObc/ibUWcci1jnM46qnzW400Cn+W1CgCvjFTs21uVdftTvdtpIpQkUnfmEB9S
IZqN6xTayrVozwxOBY6om9ItUcwBoNR1OXUpw+HC2CPsDdfEZ1ZHc5rd+6jB1AlekTAWt7T2HOrp
MwRjAtooT74Z9bx3pvntBoCUxsaDtfQQOaWzV1qdsJFa6dachUsoSDydcCxjZM8JHL3BnQiR2CgF
XCQ0InGnlea8jZdfjQ5naNjp8ToDvkQGKHRIS+ur3bC88DdeXNjGpFCm2nksJvoiqMc3HGb+mghP
uuTz5TYlooXmXG6lYcV55VZzgkxCIhxIdxOH8Y/cMWK/n7z4EAs97A9EZs13RLMFd2XYqGNOW2Yj
mYWTJsUZ17B9KYkRs5xmoLIkV++2HAR58Oaw8K4U6vCN5hT2kXCnBbXVDs/ZSNRNNdOPVvEVN7l1
NZX5xR3b6tjOrNWFyfQxLgI/zGX1WY0XQEXZHUl59LqHs0jr8k4jvJ1kubuuy9DTqeZhAtVwuFWN
DZW1XyTesJmwqkNYRZ+EWCM8trkdPEzwHri3BdvLhI2p7kYbP+yuksP8LVgclFM8WY9kCu1UXMWb
1s5bmlCVhaIBwfgUePW+yiH9OdHwzCyd0nYOTrcfWZulK6tLm53lxcTzVqna5F3O6VAq0I8oRXfQ
+Z44h0fOBOG5LtZI2RChpl+yqNC/Mwj8brnw85gjDHsWcIQwHcW9GeE9XVaPKQvKC1EoKViqRQuv
s9zt5n43mrN5z4QJS+by/lXu4K68iubZ3wfAmf3+VC8O6rl1nkY9bs8lKc23xaXNCeq+mf0bp15A
gcXIwkAnkgRo09c0IgkKgSuCCfLSw92OwFQOTC7CyWXeV2TZYTLz9lOfHiIyvJK2id89esR+0xb3
GEmCe9BpXCiotBNSHvDmZY0IVNOI8hsVtki5diKuR5MDgL85dFCUYJs1yuC7Vr3c9BVlrJOSV8d4
E256scEqdjfpadM1DknwvbHBhwzNH5SaGZa0jQz+39R5xf2cad5+jkHwOSVIN8SR97dzXzAY25vy
CoFosxWa+Xz7ijLT+pHGDS7RhZ4/z+5WmY52uj0/sRMM9GrH5lo5Akbk8zRT/DpF/QgPyH7qQBtX
hn97z8xxGdPLHsaT0vcJ9IXzWKepf/tzWi/YxqaGUlW8Nz0pQykAlfVy2iZfkg68a8BeEJG+tyR+
ZscAKUb4gbUWTcR8JpjPWdauNXw7R4jxpD4NiOQcng8nIRpLVUeBl30VANBommwbNz0ZMAWu6XpF
UxfB27FwDmSXrjWLkB3S2y9V84xGbl0p6duoNCvnGjnGpo6+Aa0j1+g5mv6K3he1J38iL0Oz1Wrf
R8SNlnLVeBn96e/Og1l8Zo1CmLnyCJYlIRs5+KRTHzTCj6GWrqzpy+AtFnDo8WyO0VXH+53IzAGa
MpQoIeNqqwl8wpliI0rAr5t2+N7WyefUm7+mzGrHItxWtbczAkqNUChOGcYxCvyp3SSzMLZ1anob
IDfzvZrau2Yi0GgISIqlKCZPvgiqwygDd5dX7OGOC3YY8Jd2hEQ/9u7djKqHff5AkOiwLWTyZrXZ
XR0H6a5RDaFSZFHY5ErA70nAx3not62BMpowyGlF9CD4SaalmT1fqanvs+Xs6YbqUxEoczfhv9DI
NQxn6gMMlXGrXicjOtsRRX7VbSeuJ3FQGeTFWSFpTCudgXAKeJ1u07jrpkR/nUT+orXGa5cNW9dy
IFPWdMqdNVI/DVY9oeZ1xDbIXSfdgA3qbqpIxs1m55Rgx1JxdE991q7oi29ntDYTPBHDUEQWoadp
GIdG0P6rdjCW8eLFa90ftjOcR51M+8H4odfo9Btit5LmAO/2AXfeS94uSa1xfE9GwoMk1BQiPVOM
qhuw36hveMfZnQDfbUXD3MYlnkyT+Z1Jq3eGF2vOxSbG3fycdmAVccyRAUlQ6RWC1kgqovT8oCMs
1UF4Qzm6jTUOlxxytsz9npIyeC4T9+X2oDAPH3CvJbQHOz3wWb+8o0SxT1RdsA69OttHIerU5F7z
yn1SYOIug9Ns/5D2+Cwn96EJ3+0+OHGW37KXkjguYAR0eJsVFl+sNBaR1iPoS4tAGRrnOppcxmFM
x2bRTlduu5VAgM9T212P6NugS/K1mOIbIyljzRJl+DjU39N4fgeGcilV/zjq4sUVCYa5xn7WDULZ
gv6QDqlxGWO9PBEpQjwsdESoq5a94lz5ZnekoU6lCjd27TkPWtdruxqKLKmnBolZQE12gzDCeE0c
7ict1TdEhGEyl+Ym0U3Ec1fpXK3yR+Hi4irewdYf416jhxt9mWrSORBXXOSSeNVXGypHvA3D3qq/
qyqF4vDAQNPWrHMj1X0CcUsTPzp1GiXd42xnFsVpFghFiix9dMh4gOg67qbWwk7Fltf3xHMFCydD
VO7BJut1nutLHyQQ6IT3CRGOvWkwdUUyU4fM7vBRLiepbDqh5yERdS6/SSQwHkpbc3gNgUcx4L7D
v60tsTJk0weuDvcBsdCwABFiPyDwoqIu5/XE9P/WpbnEhq62Eq74C5nL2imsgdjpeT5+FoFSqzFU
jBLZ0rV66O7NqH1OqrT7nMKQJCHPdZE8tfmxaNDOYS0C6sf+2dc2QKRZ9VsOs0S7YH/MZceQ0n0l
kY7rsMgAtHYAt2GKB+vB5mUFzBtgfWneaqhHNgdykzhWcAIAhmAZS1ZIGlikx65z7Un1fFybHA/D
H5NPeI3IXuwE3n6LVksSjtcevU/rsTGJqHim8OwOgVvpfgDtHHvOOlqIyOwQxW6KtUOCHOFAHGBK
WIKb8P54R70MoCG1ZHe6S1pGt5+a+aFrOjYY1eck9IDKcORrTC6fjDxzA9P4mxrtKx1ltABI+bqR
8AB3H5TAulSxp5mxLcghsRbikySWs6Yg6r7RC9raM1pKOmvuMOJ77ZfCb+uZz0b1GR7ylyh5Iecp
e4xrBmR9cx50XKCue/Vi69vgMLSq+/17Umi+HRdfg6AjITpPdvCgrIfYUDsIZvqL1EcoyIazMeTX
NMeHC22iyMO1GjTYUvnKphBY2bSBj0Oln0B5zLtaT77XRA31874q7ecirYNLDx6JT41lqxUDCAqS
Q5snHhjH93iQXdTkytlO6GUORQdLinNdcgy9othYcUESMwK6RFjNQxfMe72fedhCDouRo7vbznsx
sIMZFcsNONXIQeoqqv7QDbF3tkueDpuaFhkp3CTZm+POaZq1m+U1IHqRXonJfsiS/L0jBmpbljAj
MrPUHsyygdFURqd+Yydntx6WQyBSt5ur6DGBFHqciuekd1aJe6G/N1vROutYo+FDmIx1SWhdwHt+
xzOoscZVkORCIPZ6Qts4kOvUOHqYk4nH9Au5QJs7jRp6dFe1QcoTOiDA0t7cbEqzT/ZiKoZtHOXc
Grb1XNPhhAt0ZgX1L0/tBu18MjXElrSPQxm/SDd7wOBb7AD3qW1mmO1e4lBiaiKIiMWs0Vax9cVA
EAaslsWlDzyxWn6fEAA8uVF4iYlCBxFPuRSr12IaICIE4ffWEdNKn9LKh+PXb9EQXEKb5ZoN6LGJ
FtrWJ/3HMP4wvAfYuqtwes+ScK0rGBm2sbJHavSASBeQYO1Fx8D2DEdsbUCbrfPXvP+r1No1Po6A
19OOsiMnaOjXNZrclBqQpM/CTU4dgDURSsDf7VBvCbUgdKpzipUbNMlpSvsNbK/01S1tsQrpjwSX
TCdfOhsskN2gPGflfh2LCHsDPYGkxlza+KN+mYNLIp2TuTi1yvZKDui6XMJCnJKkqcR8sKcIjV8V
bgcmdYRiLJflTeanSNH2+mRW6EAwDE5+TGvtgVJgV9AAPemKqn9EDLiFFc8gkKNMYeraepimb06T
vuvewMGiIzpeUEJ6bYp+uF0Jt+Z1rPnokILwn8L0hNJSIRKVoU1MHUsmmLBIosR8UFCVO7jDzfDS
YQlKXpPiW5K/mZEFVtgV8Safxv4+0aJXsoLttUJDRqzDOHwiHPxSVMWu74LprnYS8ZRWuAp55/WO
6os9P0VSJy5e4vQcNwk0aD1dkDfT3VvauRUZQAyiL7zwS9PS1+xk9BKTvsXxfpU6I2xQeE5OyuQ2
KggbcV2699E879uWDWKZIOpxflCZL/LO3SI8XEGyzrCUhr7JbBrC/qQdUyqUfDOOfsWtnHyHoFaa
euYJUrLPdTDSrRVBBPE6fKhFiCka/HLr4teKDFCbYFVhVB4LVW+lKCpyoPTmBTdZyZGtd79pzl8V
b+UPrzSfORVyMhafhspaWTnOBw6dZD5vxonOChFpQEpxzuT0LriC4bsbg/TfwPuP8QiZ92QkSO3g
Gk+dKZENP+nZj1Cj9Gd8SulCNwI06XgqtC2r6+im4H52xnSXNG9jcD+YtFXYucS8D8VOg86bbVX/
YpbPsMLj+pVZVKZt1bSJR98NfTCXK3KiswiODSewYjDXYfuXOSwxTGzVzXfXQUnEzmNclfdGBsKq
sL8yk8OnM9k7j8yy7jC6pz58C09w7xYQN5rw/7B1XruNK9GafiICzOFWonK0nPuGsLvdzKmKxfT0
80l7DvpgMMDehCVLtlskq9b61x/wUMb/9C1CruCH3IGeeAeYwOovrQ9NjZTmeWDJJS2Ajzsganh2
k9DDMDQIWPx1i2iM0YYfrNaqjPOXvI6xa2WHJFVYQeiu/I/GGU9V2tgrwyvdVV3EclWgxFTlJvdw
Y+EOnqKKoL3YYHGUT5kwjM3k+qCF96ShrDTf7G7+U5GcsREONJk5LpsFEfbkAtQ/RXf//IoSi3g/
33VJEeyodZBpTfZwGelUNm2L6aq2QmZFzgEi6dEPrhIoynWPIzcUPvqVtixBJ2fzu+1FhvVthzGA
sNfJ4KTHEhLnfuwdZ2ONiX2ZcQoNa6x8BqWeRWQjbGNCegoQRG16jT8hYcFZqiGqb5GNg4VtpwUB
hf4Brw4S76fmZCljp5uUyUV8IAh90SGfrFS0mpRO5kiPlazJ7vQxugXMHkBpcB9rZfQKg2ooZ7Wx
iJqJXuGlgXYc4SrW0XmC/4ILLwu6HVGGnrUr+1NUQoidSPuqFfHPOgatDnbOYpvbzbbOonWbFAeK
lYLlRWZPsLTHRdIyy+1gO+89RcI0eaYoCsdjhkzypjtcpqwJcuPhl8olzr5HgkvU0nvPG5P7pXOQ
3tmvrOt+hr4ODT9MPFR37VHoYHyYb6wcK5VrXRU07MR+U4j6xh5RABGzjaIbICyjdTCIalece4I4
8pMIJG5YMyIVONIt0MPor1qrqgEJ2L/irTJ7JtjlBs1q2MhqP/TOKfXG7WA+11G0SZRNVIoW5vc2
ljgQxa59/5wZPqzq3AydnusPeCpgi1f3cxI0hDxw6VODZWWMZjnCdxf+A/yRdGn6cESr13LA++lm
mAJLAO6AoFj1lrGqWOa7qKThrzbEjoaRRZcwwuHFAIgELMjzDP0zcznO3MT+sSMVChJeWJEnJ+ED
jNUTmC3xR81xXFg17G+zCyfRbloy3tipVvGQLdHmAFif+C8tf6XTc23CgyHw3ahmMlww8o2fS7jt
paSshKPNqEmh/OuHJSNpRDb20h+ahWbB3VCKKYUBAbVcm0l6pGgAPGzCBttz/CTlLzdjj6Y5Qn7E
XSo3fqWHzvBG7c5OZG+aLD+W6jKqIt7naSWeyvtBVt57FxHPWGLOHlWHRADUKhIK2E+6sPFjUNIv
oI6g6ll5Uu2NWc6W8On5hGOSQZc2YTeM6+cwRHssqg+SXDutmoiYhz2Je3PF9yDZLAvkm0UWLFzR
gHFjvV3FXIQe5lDDtuq70HW00Jz1VRn8kdV6ZhI09zF6byBcLPt92rrR88OZQiyJvCUpWWvFNZLE
n1b6kmOaIBJ7iUwUjzNkwVUJO0JShXqE3iPExF8mn/RV4FqrNrJXqrskyaesbk6QrujcSXAcw9J9
ubsnZHoNhox2xSxg9DsLWX6zKKXulevA25FUlqyHcVo5qeaHZJEcK0ugLknmfDWV4pTwR57uWz05
VdFaGeZvbeAZDPTjpTXm9gpZtLZqPY2Yd7fszm2tYOQ1uH/fHxVqNpgy9L4841vhbFqQNOLgW5tf
N3RL1w0YC3jEXX7mFsNTkkarUDrK3MVCYKjdilOZwwkd5iKmC2P7GD3r5E5x/MN06jp5BDUZxXSI
0EPjHDaW8LvrtttOFedW9d5zWudn7vpN026sFMsV/MEivzr3ln6sRLL3wc6UTI81EOWIkQgTHxDn
Pn+JxJ0mMAYyLFuTTsrDpZVQ+OYiW/nqkp7zZEpxGFt7IjtUfaAbNV764AUVQLQQ+rN4d1R10fLu
IGb77MXdIdL+DEGytqxyg/5rwzT3oKlooSe/rZRuDxXOXPsrC1U+5tlLC45lNRjoaN0zWpYj6TCs
N88ic1eV6kNBXQZGxQTnMmHHige8Yd60ON+1cE/04QmZK6U7SyphGXQxq5ErIOqfwGLoDXaltioH
jMuXDVg4pi5fer6hZ6UcJWcmUONGzbO5UPFWa8f0IqPorVUITCyamVUwymDR4t6ElU6xb+3mAys1
ubOJicbgAaom3rXU0v70lKr6m+gyHaZhjBlmb1SX0mvrS0ZWwMq38Yx7PNfUxIbxxnnpjBX5rxFR
ksRunRtmZDHj08PYKaFT0slrQMwvxb0trrJmOiswCGFrK96xziAlsQuam2yVIg+FEA37j9/6/i5q
pLEKEt6nSUnqXyZ+JQwMLj3DhTezvhaj577yS8uDbIpr7XO3ub1ML4E368u0kQeibuwT1zBMyvlM
HlITonyvrqpGc15MbRjbZoEbYUAplL/GQA2HWVXy3jjHq77s0rU0PcKqyL3ER1X/GGv/NU62aeLu
4sT87IHsT5Eta2AdTGqioSCO1Dz4ToLVtim1W1HW1dqIH6FqyHOSwIpCxrjuofKLv4OfT4fG9MbD
4yu4scZG6drVvRopGi7B3m8TorxQfTuGhevSIKEOVd6qwMEP5NSxgS8vSs+akw38TYLAeKi8ZuYj
wMBRnhzQshaDaMK/1nR1bV5/VVlFCZ46NHr3g4azXWQoLC8zi1otL6pjoqvqCARLQ+5a66keyK3r
jATljZsv4052T7qnXTvYQO8I+9ROaduGudlNaUILo9xNV/ZMmm6V4JydqyBFqJp9JdB8GWxi1exW
YORxiVsFTlpyY7vHpME8TOsQqjJnoe8dyRXyAgXDRlJ4VSBVM2ei8Zd2JFdtM3RbfWyu2doBU00S
aMitOX946lxoHf9i8TLQp57G3NlZsZovTVvVxzkPUKhjFuonQBtD+t4Y5ZOr0nrhJrBapUU72voJ
U3upY5icEmYxKRRKjUH1qNyvjusef88MrCqz8j1bTY0BFAMhO/Xzd9KUr1CVpv5z6LqfpJkJpcli
MkabeDoVKtExKdHyI0wr8C7XfiNHDqLm4Jxiwzvgz/qVAg9RNdbdGoMjcuTM9g9CKAIpNPya/XQE
8Jsw9+uytVCmBfphRd0ePgR2ZclapoW7wuz475BF7qqfikOtuT7VqVnDeTVAidKo3D+++newiARj
6cjU2qWSSSOvvQAl9hjEA6qsHSOrznCwUwsRmxc8cR/g0ekS8Ka88dvU8/Ks5Xa5xj2FcAhb0T7M
dkEgrtDeY5POXeu2DukhWx/LTxeE7pIY9D3SgFE/1lQvFoVVorlvhb+lQZQvRqS/gRWZK9GPFuc5
MM69MokPwdhtjuzs6s1md248Pn+mBNdJfMeJz8KHmnwbT9ENg8xq4zk+A5VCb/aPr1wjg7M/B9Hi
QRhpXSsLy7EpQs0e7n7Y846g4WArJ8N/HfRRLnd4nK1hcmyQjKxg+9oNIleT7DnfXqrpV13shgzL
uLdGcyieghCjdNhMoQQyctnssxG7ja5dz9wZa1lk6qkeU/KDTC/ZsTXGHw2zANsfxS/Ww2l9Mtp4
2HlFssO8sXny8g8GGEsrsl48owrWlmjdE9jkjLvfoeRff3SxqoU679arngQn+jfVrXNs74+wjOJF
I4MZWa7fbNygOkBF6fcQo3+8IR6WbC/wXskhvaEfXvm1FjCgJx3Bz/M3Q0j7MFXe2WvS8qmM8OpN
WLfouevoHQQZ6n/zFgApHO4ilBaDTH9wIVjcyiIoX0qh8A/GW2lTGAIcVLrfduYzTypKuo163qXe
eu6d9DCWvoX3P8SPeL5Af71DfK+DYfyKt4aZeoCpOsbjnFLgR3fXEy/31tbxeiiDZZQaT6WeqDM2
4SZ2MszZkioQb6nR3LAQeTLtsQjHTs6k/ZB52VrQcMaGJqSQxPXcCYEAM970HAyGeb7XnWlc7jmH
1yxKi0+W1o2KiOOYAnR/SZ3QVUxbn0pi3ReIk8Di9KI5161XnwtQj1Uf6GI5A9ACBN6f5Lc7u6C3
Lp10tuS7/J4IuCsY9pkCy9/Hmx8HqcOQkFVPKWRDG+mO/e9KlG9Vx00LOkT21Arhy4eNQXDjaXJV
Zi8lS3+E16ytoBYQipKuew/9xewXK2VV3qpRWoSpMNxqvW/fp9h/HQuMnBzyzdfs4h2kzKAOTWhN
uB8sCjNaWEnC4G4FQKkvUnSWIR5d56RsBwi98c9UROQYso830bNJNYjjw0aoNt707mVgqsZbaes7
M9mPWfyjtWJr4b1moutdxFlNRN9DI9NsFLN/THAdB47srAH+uRVOFUU0CzhPFsk0E+BdYmCCjevA
ENpNEIcaUS2t4zHiC06Nmoe1DAj30PPfsMJIczb0V4uCo5Eo66NaPKXU48KBLCD0TUPOVug2Sb/w
RlzHx/G37d77KR0UuoXx6ReQjHBXsLOUE1zhAx5jHkyqVxMT0duJmMxXSCN5/YSmzVnSPWEFC85b
BLARGi87jvd8uWxYY3cYNdqbXksmXGUvKRVrkqcDBvF2A0iSQfcNDRuEoy6NNysrm2U2J3vic9dD
z8ioKM8lzj9NlZovbDkMZRWhJIyw71Go6Y4MLxYbWX0wJzOYjTPug92Fe0Uyhw6Cez5nb5vDTr00
vfoc6cKtwvpbViV5mPq8GntLhcSokAaywgdWWwsttt9ES8aUYGqicRpnZu+0OLVJXDinIDY+okln
S/ptMx9wrQ9CMrYwL1fSwv55amAzX738BY0mmR8n3XrXATdiXAQ9BuEZYQ6Jy0BcQwhtOsneYXgh
ovSH6AoYBIX2hlK6PHR6Fp/zp4gsl0VKLgUVxC9VfhNaiiKA+9ONkkN2cVOJj7ERuVcWgktQ+MVr
XPX7bPCRiFUpbT2Tn72defUmaLXjNAfuGtHZDOI430N3TLoI3FB2JQThBa5q8TtiauIdIHbvWkHz
XDvwsQRZbrtBy4hUb/IrkLXX/5Bn8QnEswRx5I3JemK8aQPqRD5tl8V9oV/L9la5JGM031M5YfZr
reOMc2/yjQqU7M2NulBPf3t8GEnuwGm+TU6ApdSjE5wrG8rFLxkD4qcIzCLk2TCV0UIqbMsUKzj3
G7vAwrTh+90SYjVCoVEYN1p6HzeyUuGzWlXLrNV2tSNXJm7LhBIrrkNVoPIDGOFGcot3g6ayc1et
OAfGPfPvS/rWtvfdZTVjlANDp7B3VlERR9br3lVkY3AqN57NphMkcf4luKb8eLylY1KeIH1BAKmD
LsxdK/kimW3XE8H1iq2A2s25QRnUeUR1JNovwycSyIYvkWAw3eDomCb2QqMbSXDgKHt9mYPoxERl
O9cof/c3Q3/T2o0f76PAIeOQC90lTw3jmjdReC92FhEiV6JLbx39b876mlmFvWiHUDjxJwS/XRv/
xQcNMoNathmAsfHNBatNf2Ym1XW6IDgy5DoL+xRXBDbNUkTrOmrs0AxGY8norNtBC4CdGHcentoj
LuFuK29a9FJUsnoyAX1PWtcwVc2ydXpAODNxQ0VIjfXnTk9fe6sqgMjIp+rnXn7bsx1qZBoVFJBp
c41hISwQdWY75Rq4T+CSC2SUjp/95P8kkI+vTddGFzNnhPV4Pk0wOSQo2l63xbM2tKf+PgjF5BTh
uT58dnBmNlmrIBLcH3Lz72GNqhejdy088iZca+7PTy4sEkUuc2I0wXHK4+laRj1+AcTQnKIAGbuW
W095Mj7dnQj6NEB4j7/KkzNYyUJpWf+LEYdcZmoCBxZnEeQMORpG+m/0yQvB/gY0b8MXxUJ+USPh
SDwI4m5BugkpnevRxW3eQqKKQ5KOYQ2+DUs/fpkIDgQiDqY3f3r1smhJlPEi4X9h0AVy+aBvibnN
XHgUtq2HnJJlpR8d72QwKG76amkMzGiyd8gHS90vV2ReUuvTHDTkD9VUhjWEQuhZAZmVjLsZFxu0
IH0HNOH1tHnY5AbhKEYStKDvtWENBuf8uWu+bMXcrANpbKYwbgBgGJLFgEJakoLFXev4r0U0bpf/
uiPwyh9WMURUg3H0AEsPICkIgCGHeZn+kKG9NEptWd9hGcVwoijWbaqHs3NJ8M8nY2rRaQr059R5
3xC1wnaK91XUhx4vOghKDEGOQffBKpkZZ2b7C6m9OeBePuWWJHgr5gMVTBuUeLbIorOBHBDGAlv/
rblLsvajq79UoDGkwot/OBoyg4fpI7K5QFBaT/foXHaZSPFJMnZoLIixJjky7n9bYEnEmcHtJMkH
GGcIqKQ707fDduWKy0LFIn+fN7JNhA6DOTrSUFo4eQ0vMFgq5ve5VCDwENKNJw2Hiq77BNllZF0D
tu24EZY54n1rJBQAINZuU2Jwb5gQLpT97rgYCu407x5JU27xzl/E8bPnvsR5vyA+aWm0z3ySi5af
ZTQChRjJN5IRjs9Vz6qpR5h22b/gm3MKFXqGBuuwVe2H98HplO97rm280kkeXboQEIYWS1L9Zlvr
u2NWzz8yzwImo3JZU8q5+d+oc3HPHfAsAUlBe+QFfxL+6doI5HK/nxjUDZjc/7Li34Ug4TlMx1fV
MWbVzn6xs2B4ykeZ8Nejt+bnSBfHZAtKqrjCmF+4zVdb7R1idQ0YRxSjpGxgdklBLfzvTG+XIy5m
efNHyCKEkkGYYhVqxg82WXBm/HBMXnstWGqzu8BGE/M0jU8TR6WWX4LZEllV99zRZRV8R+6H7zfL
jt9iC2st5Gq25PqeZZCnA0yyH2H8zUdGGE4Z9kVNJW6udHAfipxNFtkkVcPCUNhIMuQkBsrjN/BH
Yv+4IKonxPub8PCKQiMJA/82uQNoJgO8GoZui8qnshmolLCv1nmVJdvKx6bBqYJzpXfy1TTgkygP
21GPnOfPqHljSmtBhr85UQkzu+1phswfcw52M2OXF1QGw8ucqnBshx08+PHVnE1rVYIybAzsgd+j
0fgVcRleU2WLF99yVsrJvvFoiK9aG/V7MTJcVK46Cdve9nOm7ViMzwSv5Tc9z23GtfKgt2N+y9pS
fwqIoSUjFik63shM+iFuJvRm4AWetxnwXrhBJkxvEBZ3ZhzD6yOtZdXac3JrZlM/a6ShGTgo3h6H
ngrM7ZhhxLnUT65Mm4Ppapj6GmPwYoiZrYpN+YcCmBrTjb6LoS+W3HtUofqotgbAz9YZTf+a+GbD
qeuGbxnzit5t1+mwFXVt7J3K+jt3WK57SqQMyxzUAigKTzpGK6HJ7EQQOPbapuMly6foT+dml0Fx
oTKlLzbxoLunf4dGj6AZJ2vsy9r/nn488+8F9l2PiEZ+XP77Bns7bBeAcRBhyz4N98M8Ftt4aOb9
46lM3vNoH1+OFfm+ECU+Hi9TyJHA9H9Hg6gZZMb6yfKcYWIl8j8Ie6+26WDOp8c32rnVTyTufBNC
2C4xSyC8Tagd9EqyMvJR37i2J9aGk2gfjUpfZGP9Tsc4PxgOWFfgR4BOxgC1SbgkqbuDE9Ze7i0d
5jd4aPfN57zISm4zk2DaS9LJdj8l/V/+hE+n1bz36tKPP2UT/cR90iD7T+1tcdGmeb4alfxre7L7
7Pp5A9kBYyMs6D5Ndv9BiJut7O96aqLVOJGQOfoaH+8Ezm62T6UV3QYbai14mtxnGiBFn8rmkrvA
nq5mbCoX+DKPDPtLunKPclFb9AmI85wFeL3inL2BEjh8mCQiOxV5dDXsiqxvGLw08gKr3Nu02swc
R5m3e5D6V6bbq0RPqBBHaZ1yDYWSmRvXKo4mZs2BA5TabZNa/oxS9Tf84aylxBZ5e49SPMKImI9J
DKK+IGIs3jZb3xxuWolDpu7DAyBfexG3br0fCMpk7hOkzZ4Y0mGDR87W0KylUE3OfLgl3kjQX/HK
bPZWSHiS7TgU6eIu3d7PjmadXW8lSlyk7LBwrJOtem1rNJG96Rrpnx4HJFMgGoQDLQcouw846HHQ
ohR0xp+PYKVIqSJHsuaK3NlGHSb25h02QtPV+Ys5r8pFjrsi/H+QpcebnQIUBKP0Iwl0rNWPn1UU
/KLeMxoGP7yuTmZon1WmbUSluYAItreGGuazaqQj/iZMG/KT10oCuIkEJz5FmZS92sGuhfHkGTZU
Ntpbr+uvJKrqoSw7gzCgsg61Bs6C4ZPcxmdn9tE9gTfbTV3/t3IZjIvOO2lOSrS3V6wxtCavesQh
xtfum/1c/Y3vjx5Pxd2NMHQwQ+tm4pPz4mbNT80o+SiHEspj2Y5bhDFpiHas2hZpYr2IosZJpstQ
rtwfukQo7YXHiPfxMOW6vEyBcWgaB+FQgzl4AqL67It1Inz2+EFgeUwClOkA/vvpXH5ORosjQB0k
e8PvDo6U4pKRP4D0cjhrFSzFiX6z80qYhyn2MOXkvcflrCFMWRREBB4mJeGZjR5ZQDzbz7p3snqz
Y7Rol1e3ytLVZA72LTF6f4l1LhtwUEOW8If+Q2Y2wJBS85dbQzKuCGHq2vgn890QzSOAU11YJ8+W
wUQphRpKuF2/83vzTNSodXp8F0kexIheceUFQwXPGeeJ8H+97/Hl481c2Fe7Hard46l/h8fP0jxL
20NkXv9/39obQbmKZdMs//3ixwuFOV2auEg2dRdvfM/+Vecwc3H1SLzVoEmQGYZRmOWQo8GHx+B+
aC93itdllvZZsHbtH49qT935LaZGmo8wDpnTPMVJ4F7t6ph6s/NUk4C+dRpggcQS1s1VPqP5dsq2
qnNuFa5Fv/oAHX/LSrYQVkIlW8/lU28MJ92pfuYC7XNCyio0Lm5/bOf+0EnKvVGAKDlzJzG6zXHc
DH5JW5v2Sp3cMSGfJrZcRvowNFjo4eC2xW9B1DHSDnPjmfNZ3X1ajQ7grTGktg5yJTCRB7UwTTs0
7qAGIOeAY5UN8YkUK6PPraWlR7/djORyoXftUbYpYcZz068EUr290kBfnKmNQweoZ+3fg5bc2PqA
S6mtk8Q7wtH9jaNYtEEi4qOe617NCGGt1TtE81IZWpEKIWGZO9/oukOaiGZrivYU5UJc0jmWF30W
ZDUK3NsmAcQ/js5ltOvmVJtiG0EL28QNrLA0lpDVTVg7Tf3RsUSvvaA5ll6zmZmcfvoWPEYrz5Id
hq5RI/ojSgP7aMuKAM2mglVij2w2qTzHogyoJbJrVnM3qx56flPHeBc4saDYccpTRM5KXUcppMU7
I2HosjCRxGB5HtxWNjAN6g8BTwDuSy/16esk6dCESv62Rvghjgv4zVh7D5EqKBh3GNKDA58Gh2KG
NFoRMpe09ffkai2gpDasokHW26og/7qnyaiKFlJq/NzCjFiwS/01K+sFom+1rkbqeWhiiwr9R1Li
tuNhbJRpU7xtndbYS8EPNKP+mCi9ODuoEtqOk9UJQXlspZvUmCU5TjrD5M4IlZVhJ4uMhG1Gn46y
YmfMtAg/qvtDd4yAAe5fdV5Hwf/vMVJdPRyezTKbSWCdnZVu969DAB2JSkuu5QxXR+uzr7Yz5yWr
tFjY+AOHmVkFYQlVcCwa7dRMyCXFMNgXkwTWwCOrvUOdN05u9TTSYp8NyeCoeeqDZLxYwFNYBmkH
Hd+YBUWb2aeozXC+yoqXSqoEWhBSqyzJh5ORz99jp/ebumdcOLoCZSBF9AL71gIq37guNCcnnll8
NQzzd7bxF0p0eyTnuzuZKAiVj916G+XqWAJc7GCmIZWtXkzb4YMZGXnJAtnBoHKa2pq43sDa2LLU
sYzSP9r7fulZyRmR+aKvxK+oYf8aNXgHQ28TM0xPjOUdCEV6KezkWe+DYjukMbPZKtuObrswsPi5
YCyrefx7BIMB/lwaa9tBs+IOz3a8Mt24vjWRKVeUAho0T7Ut7g68YmQEZ7FYrXM9usY2PoGJJmmZ
fUQvrZQzFG5vOmYuO/6Ckcg27aV2DuZ020v87Zyoe0upRkl/hHXgssUtYrppwjLuO4E4+CM9hCic
ben0IEpDW66gL2u0q0Mn5OGzLYhnbTXu46yp8lUeYcEtDMBZd0T0NCJHEaDoXuf9daNSP0GPr5m+
G7n6YYZeMima41RbVTEOAf2sdQgZ7D/lkBV7pifrJMd0D8/aQ60gcvmFkeLVIdPQjGsiEOmG/Eih
gotwKoVqBYkELDVVx2pyb1Fr+YucAvHep9ZwypKl06PLGas6XmK6Y6xnmMeqNczN2OM6BdMqWFVG
Dt+IriQGnNEN7CCDexpF2zr0zXO6RrNBHlIV7yD4nAqPPJQC5wY4ypgDpxLn/TZQ7/0wrPBKIOXH
ey5xMh8jlnWUj7vua+wn/SQn60bFW70XcGgWdSnb8+NhZXx4td/fHVYxBumsVYH1fzkG3VOSTs4p
dyFpzdZLXw/O2yBckJe01jZBZe6ZsoHGocwMU0I/TJSSxLXHnxCI0Fb704eVBWCvhuGFZs8Z15Nh
bXqvfjM7i0QUJ9ycuaHNEdMhQfjvXRXbQZJrBi5mPQs6Omb9WMZ4oHeEfdxnuED0qXSXfpKzj5Tl
tXRquQxG/60aaLAZtNqrAaigTAgHBE7Dnd7fOfSCodmNwIiW2iDoQXmZuC957JWADsP3FFevjmpw
k6q++kwwTgecXcAhXBapIEraxu1Vz2OunST6Y5VFvbXv0+jCf8aGmWjzeaccNYUJtG747xGICjYi
XnUeU18dxj54iomvVtpXyxJIWrRjLmdsMRcVFkBT5RoIYceLKy33Wlneys8QWGU2KEg/ALyMnWGG
LAyjITFb0c8GKqQatNTDZGaJh+0O6f5lSA3CoEXybLjzd5oYkGEDrGrhLWWZeQ8QvUdZynEHj+1m
iD8E8hS42QNTYA6M9tmmRx/u7vJjYuIcgf6xbo2FnJRP/AujC1w+ZzC+0VhJEIuLIfx3RPL+nh1l
3EttftWCGBouomOFpH52gh4tK54nbYkGU6/gTguSjIY5J5Pjl11OVqjAOvT6062IF8SP8cUUgAaT
DV6Uthgp1o36a5vVfLXIhyqwOjNyMezzsmvWtmBGgNFotO1VTmHhzdw7gXUyp9R70jIWVC06kHs+
78ABvGuetf61ace/GKNEu/T+6PH8jBi4hC4h+vboBVkBNZuFuegAI7vs/x6a+1cu6rYeTQlIcVYP
LKo65lIPh6ksieFE3g+P5x5fuVjo70yjYBA9lnuZ6WSFD8a0LAP5oqWGWo1m8RU0hf9k0Z4EZFRe
Og1GhSWnneGaKvR78rFzA3t4Gj9g9cHYtjknI3LHdMudrWfuOU/04kAQO+vk48sywh+LXPMEqvxd
FZJiLBE5UMKdAigiGZjoOpjBnGplo4Ey+ZArlt+9G8e3asSJo+xVfRAeSJkcyGZJpCZPdWfI0+Mr
PFbYWzsuRd/qPhAeZO+s+1v80AL8DcFzoA3U4dA62ZvBXWNzP1kMf39K/n6KgOi7R3fTjYfZ96YD
kerzYQr2ZkXAyVj0Errt/XkEx/N/r9CDQex18uYfOwws+/ziGovZgIgFIltc/j1dB+21cHy5/3+e
x/7EAdbD4eLx7mn0Cqy/HOgxyny376TNTLyjeryPOUHHHk+7CJY3EZ556yIy3KWhYY9Mx6fvH4dA
S1BpRLoOAss5BSh4HB9P57JCEtDmYIpzlJz/Hco5z8Du2JPKIKj0RY8XiL6AuJTvxDw8P14YOSWn
TlZE0gnjOCvBqnv/4H3s7g9lq4WPpx6HzGkx081hiCFusRe+68ttw0abgJxnIwzgMaAv0JpNXWHK
5UAFgXlqv5ZZox2Vy35c4Un44Q55tJysOT5M4FQf3Tcq3fFkBQwr4+klijT5RvUp14YWfZt5Pxwg
wtTLKjamd9/2RsZApFM294ezy7gAZax3jjAceRuQCxFEDA15sE6TDyH1v1chloNbxYynUVffxH4X
e7oZMj35EkaDEMsaJlRALaZsmGPDr6m7Za/hqVlNUbHJ5th4RYFKYU5RbdMhxNRVlzyjvgvgdH9K
eCTL0S3RG/UYVSVuvH48P4PzbIKAoIcc/dinUXernIHNi1e/66itjn4q/veh63BKSBMHPkdG0NXj
u8ak/89LML4m2N4ixtikWaJV5s2PHyPq6mJ3SBw62JGqsz0gj9y/WpGDJNurhzCnvjyW1bhBkQxV
PKoIIvXK6Wm4HyLwP5j0+bp3nRkWe+c8BQO6Ec+VT67DPF83gt2gV7fAv6uL5l4t6m6sV0UbgJUD
t4VOPknOpt3/juV72qroKyvHSz8UF9XiKzOTsvRkFjJale+SqGgCmiP9EE8GNFJfb54AQsCLHRgb
2YjQgEQQ7/w40MSIja+hWPLVxAm+H/59t4bVrM/ZgIz8f97w31cq6cMkYhH79w2yY/pzUIQeGR03
loHkNnfFzdG84ajuj0A7xLUrJLA9jx6vynR2baJb4cqW/budQ1sqevXsRGMNYoO4wjUICgkUxmWa
bPIwQ8EYwkxsd0mg1g8C0eMA9CXRhY7jUms8fcdce/l/GDuv5bqVNEu/ysS5HnQnEr6jqy6299w0
IkXdIESJgvcmATz9fAArZrq6IyrmhqFzRNHsDSR+s9a3lLMDBNg+QJX95lZFfLUiqicn7jsUFjAS
Js+68Ftn20GX7d5OqV/depb5M4XQ+p6osV6mB9tEwl3VYARjtEMwx6pN77D5mTyXy1vFFkv1XO1U
PWWENqNsSqOYFbbXv05CzhpGsleIjVZJSwQxty5iUufax/dB+6SxFHtUGunaS9RH2ho/auYNOw2q
ITwvCfvJy+2zh+TEirkG2pF+FHS1lyfuSTVYISvES+7QYgiGjnANAPqnQeqezIS7rBT5Y0xhhgqT
gp2F6gnt+mOrgZQo7IE7pB7mZViHBdvkQZfICn7ZDIQ3Wy6HTDHNcOmfV5AFohOu3ncjBNtCQ793
SYzAzMZctWw/2fInBzMinrfHtkGLvq1cp9iEvLlrVzREIDKUuwTeW6BscQipJ+y5JWF+8hOIfgDB
wgg2YRZKLhprKw1ff+pD1hVdlfyOmqB/cVkZxXZYY+bHMCfGVl5MvGHnHEuUDN3xUIwflRMffeHV
p7h/rgyjONsSC1irO5TPabLu4mbnigyxVOPu+4ZUrKJ0Ga15sTjpcfbs0BNvecPVgf5N6dbrTECn
M+7J53WL4s8QNqzyJ50lStW+CVrdyPVmJbaw1m0/gHUuyQSKjdw8gflaQxt3z4ZBmjPlVrlSg5me
9QCFQUf2Gw+gefuAiOXk8NxXQ3VyGsvdjx2nZqDCdp/XTMn67InDodoHBU93Te+sb4XZHLug+gBC
U6zSEi6XT/XLPkmjWJPJr9awJxp7bPC2QtiWxM+JLeVJqggFGCckwjpMaOOIo6GZgp0fc1AAXE5X
vePtIE7wWQNi1IwDvWA3sVcmmR9FytbQjQ5jigyrNfzzaNv9Aep4TRk1fEe7kbALN8Su1BX+w2Q8
MPcqV9DLEEZXY7GhHKT33gzooJx4Dy3RuhbCBFyBBSRmojGid9wRwoVYRzQOOe1U/J2jx1sBmW7r
UMCt0QdZtybEH9NBydninKvvpkF8To6dfWcBxsIly4+J08W8jYptFNq8VUua0M5X+WmiMhcE+23L
+YkWO0zj8pwA1rbrtigSqzU/S3UwVHqhxUvXfS+0HcE8uyGC6tVQmzAlSgyYWGHDE8mSeY4u1X8k
ks8C2VB9m7oRJ5WcTF5WFLNjy+jTuWZ2Lu7NmHzUqSrWXYM+JEeuyr22T4aUMIYUzxmd0CEkmvNq
23awZTgG28/j0HASejPLYbWh4UbTSgt4feKpfd5R1xjoB7UYbgiDLPSDbequtbodbw0b8diZNA4E
zzvQfh0m5SOUDRvUjkzB7yCB83Ut22LfhSSP82B4Lm02y7QXPuPHeA6JRISfgPodTAMskNCulp0M
F6+nFYgU7mOUl3cNkDkKXz1bdTonD1If2EFsnNFuPA5F88usvPeinQiU+pbpiOMtHCArG0aE6b2E
Je6/JPHca5y3b0UOHcYJo+waOMFPFcnvZpMUe4lx4jpxuOr0SE+Omr1KDYq1vAZB3aapd2Zakh1j
kV4qqwHzJYI9T8ZVQw38TkToD9xG32hho6s5fyiotUEqu2vdYpZmSJAuE0OLuhwtTFEYmuDl7GQW
tkcg6NnWSk6wYVjs5wH2DMVXJAvnYKZYdAsRZA8m5AHREj3gBQ6sb2VszNH5bVXiM469gN1etLa8
5E2zquLuKtgeYUja3vQ2uCiOWgkHiQn+kxccsGCWJypJOnsXQrWD+PrQVIzBmkIrULdOd7axv3QY
QQyFxCUawT2MAu9JOQX3cCQOtbMbfvKuYR7hN9oxzD4G59KGenUL7AZ/MUwhT733eoXEVEPLRS6W
V+cxaRLIsesixv7w5sixRVYdzIoyxFRF0OB09JHLeobchVOmH7LW/WFNo30qx0OuFwPd4rzOZ6Rr
WiTkxDNJqKheEjdBJo8itEEWpsR56hHNdLO+hOSXdQXHhfcTr4LQmDkAKr0JmDIHkRSbymbnF7D3
WtXksHMGllcykQdal9ZYtx624DysFZZlRs8z8yJKKdn9mkUlIXknHP3eqTQohIW2Hxim3nyW3yZ3
/K3EQ6Xnl6Hy5XG0EITkQRhvNGXKs93/CjOjvFaiIWyqUcnG5GG2wb4kV27oXMMAZXdLauWBjKMQ
eXy1JaLX3Lgif/PtGunzOL53qmEiE+J77QHx4JAq0e2DeXO6BCVCGv1Gz9TvTEpvHhBJySZ+zLaC
7pQhVTzMeIKQ/MF2X8JYRfgY/mmlbNH/1gWOE1zBoQZPL3GbVTRGf7IgdndlMPygM2iO88xb6TOT
1u5YT6XaY4E1at+1OJ763uvXAVCnTaNHj60lfpgY/BCPlS8p9vCLUvkencqvSAw/4WXstQKhL5hE
uanxs6OwPqajo/Zh35c03UwryEeAr1Ecm5SZqI76fJuHurVvpsJg5p9DL87R9ZUDv5OHZpW1o/ZT
00LjoEW29VYK57m0YrwshQY4AxTr0RT2tO/n3XaLsmmXBa7/oBsO9ubGoRgc9fHQtNNrWSd3HWlw
H5jtdlAJ53zbzgxKgq1KVB1MoFn3M9TdtCXxmH28iUKo+xiYHqu2ebaVUscDHTbABgW6OtVBhTm8
3zwR9kCjki3SBiH6X1WK/D9gik3z9LLum8A8O2kDs0/fwr1zbpbm/nazyVyVLTDFqlLaOhHuq1+h
AYhKzWHOkm4UQ5anPgdAXYTvyaj624AbmvHctMZVop+p7twderSNrYH7pxR7EZiBYKuMuBbHu57F
9c5RGd5tbJLu8OblcbXJEp31E+gQh/XPqpbTTxUE48pv3qYYWZydJFAuCl633vox4lDakd5Qr00l
8fonEqCPMrZT2D1NrOlYsNndemzmhawyjJXlVX9iTEYr3S4/y4JjQLTIi+ufhsHmHLl7s5Ng8Rnr
cRnGZnvRirhfGXaJSC4KnaNR7xrdII7ZDm9sFz+QJE7blkrQSLrw4sfuUQ4ahV7mYuXSKASXD2bg
pHcvEJ+lJAOwrhnYluUrxN5PWBva2iziYec2ci+BUnN+MBHvpIaqtIgOvsWxbGQRy4y4x85gvUaq
4ZehAENdXOym4DOy2+46GBpFqOAntBLeUySt+xStrsx67ZyyUYF6RNrTxOGd/jaVvy9KnTIqzH+a
vfxJFRJtYwzqrMZyde4LdjNd9G6pqX+o6TDAwgc7UzObs9dFFyLGdMRxVFR9oIhcK25qJH0iqa3+
hREnm+Jg3DnWCHIWIsarSC10x033R8ZdssnMa15X/VXTUNvTL5AVouHpm6IrpvVpg4oqxqJApBBS
kY2eZi5qFOtXzOOB+RgMH5fXzqgY++iDfZhkCY0mzmGItcfAA8WIFHTciIAcEq1C/qkV+A7zmlck
oCXHZbvxG0w8XqU/1V4otyzkD6oK/O3sy62NWLv6Do93IGjssWbodvRBZu/EQp4i0bEYAAPVXLkk
m6xdjviV41bPPAvgKJINysK8eNZ9kwytmPykpGCvzy1f0EuhUaUVFWxUXSBzOVibptAxeza+zu6w
P9AwsjzImMcSZ4EMgaK2USOJeLb3Vsq+3RXalEL4Mo5hh7EC4Q9A3PDDjwgjtttqzl9UmNXasX1S
0iMIaOz3XkY8AMrU7lp5GZpxoGEOJOvT8oG15g9bptZexVypM32C41s8JwXS8HDisErAxBWaW2FO
BVzMljzBdcB8Pxkyua4t2HuYPfDNzrGKhK17+9Ip3b1l4NXrnKegD8TzAkZr+hkYnlhsbs0g35GQ
bO1tpaO/G5l6m2Hy2yYda+946lgEbHzTWdVcKFM/EdjwNKYGVOWZRy0J6tn0lTJ2JqryxLDXvYej
LjDt6JrlWH/GXoccgdK781S8seNBe3BSnpBJaaSvQfVr0AfrOSDbB7cO8DrginCZDGp3bAP2Ks8M
exMJz30MUgYh/fwtdfrcfesg65OqeZBEdaZ9uDdnyrGds6QZrDB7qFNgrkBHHniCZYwV8/BOwMYP
aH0PPS/7SdGbz6KzhXDptKLYGJhXHsj++2xrr+fh2zxXQZpzLzTN8/JZVjgNO/RF/jnH9Ft7Gu1k
kgA+HkrqLi1+WLBvo6vdFkqhbciTzj4C2aZWX5cXfckb82SDgA9OFzlnhQZhyRvueciweg7FcztY
9l4Ex8Uv/UfOWMWuJ9jmqYGCydHOdZJEkAtY+FQlO127rG5tE9hXhs8gHuAgLKn0hTkOd0Y1a1OD
EVFZfrGuZFmtQauhPukQhM8VqI071eK3W3Ny0h4TvXWtycdVTWWetTJ6CJQ1nRo6z64k+1gz4vhK
t1ocfawSsQm5GyS/k26rQRMHVTryaOs+XpOosb4yJQ3Tupi1xjoK7vSqiPxXvSiny4RaaU9S9VsN
m/wUkYO3CxKTgJGyHb4YlcojXBl7IZM4nrqX5U9+iPujtsvscWidbSCd/oVPXy4in5RYXHNUccuH
joMiL+JVNSe5ysZ9SnKSdD2mD6upp5klhijmAg4btpJOufE1BLKtRpokNcujjtmIRY0tnjGDYDfT
w2xTZjSfGZP489TqJ0egOp1wnR6n2gP6hG3K5TTFsvNUeYZ4NafxOOCKbGcie6TxowVsCEasCKsl
DBZS4bgTLSqQTKJ7bhHuIsAOR4i/eew9aHEH0TGZAVvOqO8GE2t95QUZRlaeKtFAal0gkFIH8a8v
nqc0Xus54nH5ECWejhR2bI8CDRERTNhITDPeBIGr8Xin7Hb76B1H9oNmaMjWuAev838NXRwgiGa3
O8YjgFHkjNVQW8/N6L54cKdvDXUiLk7rXGIeYslcbrqOUQnm2IEGcUT9pGHuMDMoMYI83zsq/g1X
AvKNOXkvnvjnlhFHH2VE/FVp7XQfpUymxc7XOx5GoUcjRHSd4DnhxUl+C0pffAxByhGCUG89qRCc
hOn9KQt8wZTk/lkjfTgadTakaYPIs9LBYI5h0O+mGcaeB0W2AaTmHlzMIq9UPIxJB2IeV3lp5Ohb
43GviXzaR6V66RpxIgGQn9tAuTkoMglidrdXmoH6EInq2DbdW8nG9ROU2tr3VksolR8G1pp32L0i
ohq3knCKtSJJ+PErqLNvmb3OKanLB2GMwypzGFwPHmyjVEQ3alaK6zF44kkCvdWfDB6YXnr8+vm1
IH0V5lPFaoTaEoGWF0QHC/7rJmwxyaIR4F1sWuqyME4PA9Fr5HHqd/TW6Q62Qr3N1cgxUmso6ur2
YOeT/6iANWV4kK3J039ybrAUmIxxP7nWZ9ca2jeG+kCA5tcLKnPK0JhrWMpnLyqcx6S3DmEaHKUB
lwEzWYW8Gz+7F5pbI0oRGrGzv7HXv89P8GMbgMYi8uXB0CTmc1+zKF/Lz8ozcZdzGd+Xl9sp+uaw
3O54hVk6zqMciyd5yX5o60vWzkgjHOb9GV461KOl636bvGd/7MKNrtyGbBWgSF+ptEy8vE3baM7+
69nmI2Ap1riy73TXIcFRyM4baTrbJJfmLrFw0pQstuit7eqg8dcHZMeAS2BZrbsSVXMyWXsvxRe5
0rX4N5ZnUuM8xhG04hNy2tpNmSV0zbTPUBW/ZECOj6My6wuIXHBdQmx6zE1o8rO7mLm0uV4T6T4n
Tn7l2yyHNDYs46TcckfgtrwtgWVejY9tcKS1NiqLTOnKPxh1q220qOk3E7boB6/RP/nu0FZ5HQRD
HoAL/hDYm2ks9BfADkyTa6N/TIriFCj9zWZg+qh1iEIKXf0cVEi+ApOF1nn7giSbc201Rbl3VS15
rBhyPTzAyBMkk50dcGPnXreI2GMtQ1OpsZj0bO0bhPVyo2zzwEPmI0Fc/TaNzLGxbvj1LKQCwzqf
3rVEwElw47eCTUk7s9In3Kys1CmdcT8TfWdYBZVcFRWXJJ7GX66mrbpRxsiTPwIwaA95h8avGwLn
4jcD6upu5oT5zSVxSA4yjQBFJjwoOLfQrtA4Vi7fKP4mC3gh/LNR7CLcI4ciZNlMeNPG6JrhcTk7
8QWxZYhj0IKGhpFnYh07h4fm8yNZRnG7ySNrm/Te+GOIAEKFubX7utZkh+s6M80fhHY4mA4NaDdZ
iw+lZQc6WSMGMc1ThyGXP7pIxVuYF4QuZN0JTx1FRoCTS0yGeQoN9B8liXIrQ2OyFEfRb15o402Y
Ou1ZZZ11iDolM5+jJq3uIESOmT4xwdqnbK4wJ+bSl495Tj51I+visT/kIq2p/bNpS4YnSoPOXBlT
y4zBsHKMiEI7+D2dcqE0pC20nZfSAmrVNNwXgyn6jTLAgzh9vUbEMNxstzo3/T4dZPtAxkG8rqLI
BV1NpZThl1lereUoZCBKrrop4403nwy+nmFBsK3ulAwz6TjOtuXMpWCu0qNvneSvwADWqjYLu5i3
natOeiFq3iG8ta6EPNbjn11etgRX2dYxDtQ05YMr6L67wNjmcaMfnOWkqvV2V7Gx3lUSb447M2X7
0oGDbAXkB7jeQRAYSIH+MbZRtCEd6335rrq0vL2ppwzhmci9IvrtrrKSJNNy15a6Xh+zLpl29ej+
Clrzxejc7snuuQ0iP2THi9iZanxoHvCmztCM+ib78SjL3N6bg5V8jA0ixyhP8KeqUt8GXVrexxzB
USQ669b1/rsGU/NjgEuMlkGovc7FsFL1kO0A3gOXmW+egZYJYwBe0rgK1mGh0qeknDO+UGnlVlM/
Nj0bQD2zn1x9BKo5T4bJYtmUbh5cOvS9N2jkH5rwumMJoIwhdy8+uhKyCZH0hESRZ52YRHOTNWqd
jZ6HtqJY3EhntuYQgX1fXhpWlCiwpuBaz5v4QojukGBkPQcJpVAcmNohk3GBnYGCy6MVOGtWcQ0r
6KlD0zzk4K+BgPHDEicy2xqumBk2HVzHtRUb1THTQZ7WMRz71PGN24S7F98FtMzU4UskGQoXkzSr
YyAhZfR5ijt2DiGvdOcnoEjnubU4FGQezvvKzNvbjc7BAi3mVBWhjUGiMlHhlR7rbNi9o5ebQFaQ
ji1Z4qqxp5XrVtGlzXDrST17tcZm+LmcACyvyvOA43fbVdwZo1n2G9EjgG4lx38TD8RSYsTB42en
t5JUYUpqzq5U1cjHDULLAClxJksUe0b6PvRoK2xEChjUU9zHeZ5dojaaYGyMKFkDdS9nE1+OO22j
uyVfwtOgNqmKMM4EP1JY1MM1/tNymNrJu1OP3c2LcmedJ1Z2ALePQZrH6srDOvxkWtXVQxBgDIV+
M9F/rXN8PTt+RP3A3Ho1VmobOrS1yyteh2aBtR/vexmo5IIWw95NuaAqnZR9ZbaJYU+gOXSZz2zL
ui6PRT3+ZmoTrAu9r/fT8Bs6MFrGnrQBC8RP7Wre1nfQXbGdrzBK5Vj5g4anha+tBOrO76T9iP0w
RD2eTlLQBIwuhAZcUOppImjwSWA62xW9HO5fr1beDyGiVu4Io+qwygAJQCj01cICjj07HL6wxA+M
/gdqAmgnpZkfYCgE58Q1KYXmZ6/goN00lO7b5XmMf4ovgrNSHDrkrNx69JYWsuz2ZygY0oZzOS6s
FpNroyEcLW0slkO3GkYuzTa1nqPKQnc1WvzsOjrq+cwD+F2LW9T6/bWu0JR7sACWSILJpLWeyhKw
FVCRFZgfNi80C6YsHpiQeZvaw1Sq8RlbQ1cheOmZ0iX8S1A64UPRqoPZao9gXmO2Xz18kgjxC64h
xqoAbkstM59j0igxHdUE44RZt14azj6MH9yway5BUyHTQ5B1XJrUojEQrwbRsxoflms9d3HtKlXC
/YmHB6akznlpUYFSIwWziawjYOmBO03fMCSuSbAAzK8cjQfi7BTT5jgbtqHmVmsxJ3h4aR4KFW7a
wXkxuI2ezD6yrpgBnmqhd8fe0C/Mast1h+DuNEGAQ7+oNefOCl6rIN+W1ojFO+/Miyut98IZuCLm
EsogrAhjtn6G1lCfG3LpGhxngck0EsQInY8I4Z32wylv3LsFTGVtpqNYY+fj3eq1C+jF6Arbj0EC
4n/0chZmF4mHNKp184YYvkclmmhHwlvMsbMuYVpVm68JAUswBwzaLW7112jMgCL2aXPL2e9ea38O
zX1nnlLwSPO0h3AyMVMY06vs0a6j4ACxa3eIzaqgxUZ6D2oM+y6uhCCVm96FsYDCyz8rFKqoydP5
nY01mmV+Y3Id7m2h3C22GRMhltqOYDusOtXuqTR5W1zbW0eD1bwtR/vUtq8DKZOkpOoPA0K/dabj
Ki2n4thalvFUkgW1tX3KnokRzkkE2i+3EG9TJMIPy2Xlm3eAelDXvKANqFrkNzYs7AdRVd9orIaL
mfXV3ifcAaofY6IxBuKii14dZWOuxgYX9phB7PwqcLUiete4R9/yyp1WUdLYV2agoEPH8r0SqbpN
dUf+chMinze+OSTaXtsxC+8YFZ2tTJmNdZMT3KtzdlkeH8qFlPN1+Cf25O+NeTXntk16Xf7UdLhM
exyZBz/szbtWF2+dkNH3Bg2pM6iHxES+SQQx/EKA+fzQGt+XdPRisJj8wa9XdPs7PmNnUTDOWtvo
jL/wwGyoOHRwds5DqIVnuh8CHlC59PpxmOroiV4gfiWVlLxd8epk9iEC+2a4NhH1kulqQBLUekz0
4aKsEXnDEAzo19qXxtUhtajqGUMKewS8ptAsAvXKCAaLc62OsQ9wZrlOZICNvR02dpXkhCmkgMB7
YtmTJPi1tFJmVH9E+fvyndAu6c+5yZGouucwnqTHETfEV3TWe4ZL+ibSWbwnGguHPIAMZubZcGVs
NnwNENjsAuHgYltlJeWw3ld/Kp1VXCDb+DZG5dL20Hi4OgQ+Z4D1yPn33CNd2qaJ1u/0Yeqfvg7m
0F5LA2fxcnFp8ElTFPuqwsGPvtcIjnpL9YCoKXvBOm1S4Cq60dGb5JqSJLjm3Td2a6tA+fS2qf4j
bEGfW0P5255vwwQR055kAsIZoeQ9w8BYDSV5wFRYQLh6HtlhdRwsXHlZZb2lga+9ji6FRci7ifYg
8R4cSlH4cTL4NcWvkhie31PLESLaJH9yx4S2dAqTw3I4CsKp30Yjf7WLIX0sQ1t7BDj22BSq+R5X
rNmxgAU7HavF98gdEJJpIgInpegbEZHNz3B0ydcYENa4NGjzhwLAyYhm47i0gUKSX5Tmhrpq4QjK
yateXbwgy2NmiuFdm2ZXa6ukIIbgK+7DNcVbBTAui/1266UR+rExLXZWw1KIBnK7hF6kbW2diqF5
lsHifxA6Hi8Md31Znf/fhzIjsUCw6DqjBH1AlSKZU4TJheQyfZ/YOYfzCHAWiOjG9VlcLg/GetTk
jWq8PmSGJ9cZu7xP4rsAlo01uPFmAvAfwk50WatfRGFGLJbDeh97vGX4YNRJirm/alDVFl7ERp8Z
F+2TWaydKUYVwWSaPO25oDPa9tSHkQaJkoy3nBpiO4mctVWJOSESZbLPTWYQRUHx789j1VhZBeOp
7p66ttz3Hl/NRkW3knbZ3hlvFQ+i7vjxhiD6kU+QybQeHSJDZs4bo32K6/pKrOP0AKwbMG+KbzxC
JXVim2m+8NzxN56B5LjzLOYqlAxL62NP7SEwJ3AsYmwONjQTBiJYRYrAHg6NwvJRpn177iY33Mx2
Tky1A+TpnLwEdHEfdaF1695mTMq1lnzr0pO3xBdh5QTaEztQhEoTsw3k2aDXpmNZqPLrCa/lSGFb
u8EpKvXP5WJqbAhwcc/9Z4m+fsz7+FdKi7oxGMJxIBhviR/CNeKl5cm6iQ0Rfh+BTYXG+J3z7BBa
dbwOEmE9G8H0koIhODG+q5/RkPqn5eLLbLBWVZm+JtKS0NXR6umaZ+3rGJkVSuFOit92kh5gQmBo
HK7zqPBrI4FnFs5jEYTHpjb1jd9TCUfJ1N7Ibn50jSI56kHv8Ix3g6vpgr8BdOtZYNN6kiiJN48H
wBtGs8riJruaPpIeyDfXSBXBcXkbag3BtzXoFzZo7KVdg+qgVtBmmNpFuunvhcr89RLRVkYUaIwQ
XuBDOXscEOHabi3cXnSODoGXB4EvJAzb7KmZ2FNFhXgM7Nz+Lez61hmgUloGcBvqzjWdmrwnLvqu
oqDIJXadzJxEeylZ0q/yAXEF7NRrUrr3yugZMUaMwJZZKozDML+bzRBux7z/DcRqxmi2xDCFOKKQ
USnk1kSzZWn/qAq6duB/CTIzIb/5qR/v+CVJI5m/hivWyvC3jd8b3+hBficZU2Qk8BO4DRpzQVLt
fvS64LL0c1+ThepHQaLbU22SFTTb2LVMnpehq0EBPA8/HWXNXp/8D4PNDhW64V1HRX7AcpEtVdFy
OmpmAN5Mot1a/l/iVExcUvtxqpy3YZ7km8ScH90EuyQI4B3NwCvLaJcX0XBujOHAY9RQwpf/lJFL
9EwmxMxEfE/gEb51NKW4KccT0r0zBtz8bhMdc9d52C/fb3JB8pKsXG38XKi7LawIaRKBBoDNSW7u
SOGx4zF6ivLybssQU2Hm8W41sypXNBthR+02GPtij/pCrQiN+I5UHjfTyHN+uaOtyrpWBtlh2kSS
amf/9v3sEfN1x0O/cpkhnkunN96KKX/CAgzrVjk9OxJwYHHSomOP8+pojfFH0hYE1MOTubU+Giee
Hkd8p6BtBdMP4gU3gdX+EUzknlzchoTYGjoJNUyilrdw+V5WT2SBT3dxCR3RX5Y/mTauuq+Jp42e
G7tM80C4Kvosyfi3yvUX2Cr+taC041xi5bB8hoUEL0nhZrgBnX9E/huiK5yiUTvttR49OtDy6BZw
4+5JAEAxNR9odpr8nNBhLXFSE/ELVZOQ3YdE+LuDbmnO9KCHlHlzWH7kjAXQQdknYUbT7uv2DGYO
fg1/tcz6ZL0c7yiaShLig+r8le2KBNO8RMVn7YTuu8BDvCsRyksiZUALJTsVy/jUZ8Nz1gyvJiXl
0sbk6Tjdeg1leb0LuooeVAzGJeyLiTaGP2eSfWnyloJlviIK+lAGmtOvMqX0SnibXqTuueB+sdv8
eyKRstsRfSMp0Ol+KV8x9XqUBE6/a9NnQyOcopoxXssdl9MO44tnTD/Wjz0LgfNojr8iTNt3bEzO
PUun6NiYOtzjZPhZivQKaoW9gk6cBpeqzoSTDxZO8lvRDfS93kr2tvw2ueL+9bQ3XXkxYMn0NLu3
JjfrR5srZS1dojSWobmZoh1XPCijzD0TP14wuYHtQXir/fCvw06l+J+5x1JK4sUNy2Oi41jz3//6
yQ0UNH/7S//fGmOxMEtsQQzBqqUcfrJiwpSSFrARK0hzHc/JvHFqfE+mfnpCu/Q1J7QbVhTs8qLb
wIDYmdeNmjVD86spoRDwxgdKyjxE2TZf9DoDTtvD7WTlwvgWd7P2J69PdmmTO9VNRDoOeclKJpu9
NiYX8zilr0sQM7yhZZOGWOkD7+l47Fm6rGEUEr9ATbsqEe+vzERVxwB2z8tQ8vV8BiwB9d6Ngpc1
4zJbb3RkastExPZdDBpeCn08JoaWDXcGXYebrNrlpVdfmrD5Qe6Pg41AZLvRJ3LQHKboZengktyg
gvCAR5WZ9I/unIHmIpfxbPVbttrwzlCARaM03T2yGhouM4PBnlfFnlxASjwm5KS8qkvr2vcJwHRe
+tSUgFlllVwNuD43jfnwbujgviNOxpbo0PWqdjeWyJfqFi8HSzoy5vpyX4algv8SitmQfW0TJENl
1SHKnleimuM7u47/v3SSeUp4YwYLCUanuPiJRkaJeat6nt9uQPBBE8mzKcs3Wetf+0ejsueYMHqD
eg7l+/pj5fbYMue6KABSsQpjLHCZ7rDhJhvFdvp3FhsAQevEO3iAc455PX18nWWWZVbQPNMG/giq
K1Xi6LHIT7pI0/MOVgQLN6IJeAGnaG1SKhuR/MhHmhwvCSQoC6bgcoC5NtmE3XTNGO2NSu1QIeaY
EAxSSXoUs8s2BoZFs+qsKPro6ulVd8TD8oCzVYjx1puahw7hEPBXRsHkUm0MMyrfhsjHJcI5wuXw
puuQTBpwKWhbBp0xSpe9dNYkHqJu+lY0IU1rJPVz2OLAdFkJAbZvSSCph1cXpzIz574+WQa+pLEj
83yCCYlaZ6YGZp+2KoanNm6TcwSWgPTrJ1MR+wj3dFuj312e/SlOLnJNfGOtEogKNrrktT7Ib6ol
riMyOnXJTfm2nL+Nz2ohgPBBaetdlj+1fftHmQ6TsH99TFgOp8A/B4RLSVGGcWwO/DXlHCD+X04J
tgqpC3RN3xgIPLjvGXAYJRGTY2+xlrNBdwTcwFILtfPyl3OUj0iU++5Z9WEUTEx16+kr/LBB0Hqw
Mss7jZzV/bwMDezxF7RN7J2Wag5lyTkikqp9Wa7d4Jtptowhe9s8D4ntQusjjaETOMfy0Ul2CFT8
Y8i48uIaDktZCzXAxkB+vsNfxRq/8cHLxIP5MWUjfPiAAC/o3wfXH547e3DXXjuK95x0Goxu8jXg
FLcBE52DuidrqgUubUhC9lrTxybry0va1eO2dOiIlpf4338N/xF8QgpLx6DIm7//J//9qyghJEEp
/W//+fdr9Ivgr+JP+5/zP/u/n/bP/+jv+8/i9jP7bP7lJ70A+yiy//4p//Rl+e7/+Ok2P9uf//Qf
27yN2vGx+6zHp8+mS9vlR+D3mD/z//cv/9fn8lVexvLzb3/9KjrGLny1ICryv/7xV8ffPGJMrqV/
/69f/x9/Of+Of/uLqXnY/cyjn//j33z+bNq//SXtf4PmZDlEhLum5QiDr6Y+l78R/+aZ/4erM1mO
XMmS7K+01B4lMEwGLHrjAHwmnfSBQXID4RCBeZ7x9X1QLS3V3bl4kpKZ72WQDjdc06t6FLXetoQJ
WMFa32xF2XTR//wP0/pPw7DwSxnCUC2Ncuu27P/rv9D/03akYau0ECC26Zr9H//nT/b/fIL//Yn+
j6LPX0AOdbwtdf71/31vDEPolqmahmnYiHdi/V79X98bW4hO60BTexpEHzd9S6L2yyLPR8mCcdMk
ZzGu57CGn1OmX3NgYzNmL6dNDHQ6a40SW/Mxh1iVhXfDwNOpV1tNwbJfOoQIipAK3L9EYtYX9wq1
9OOKxaSeH8dOvtnG7K0JpJnK2qmRP9TEcaWRzyC98mh8zmOWkn39ZEzSzRL5iorrtiqF3qNBLsy4
mstLX5x6Z7ouWgM2srgT/9wjkuDAMzAhVPM5lAM10kmy6STEfv1jLsadBu4Q843+Xk+ANJJXRTEw
hQdf9Ui7I5jvJAuO85poqVqvpEwylGsxkX0ZBA4eHBcpCL3O+ZUXcnfgNQnw8uODBEgieqica1f1
x3xWDykeAon0btbhs2Ng9sULZQ/l27JdOeFBJl1rac85Ye0acTxsIDHNa6V87OM18RTDppKCDCIK
rArDNczyl1pzdkV4nEX3WnTpZViCI16CbRITQh3Ue9TS6+fwUn4TeV1DSBxJaGFZ6YKexI9+tofa
t+fqdXbQr+Mqf8GRAvksw5aTdc9RtsNk7fW5FRIezYB+YstM22ulcZ8R5ocWYT6Ew7oQysyz+FAN
gjt8HDHVQ9cDYNoFxl1mHylPTQVcsIwdUq2Ou3RmT6FNsIFugw8JU6TITF60tLg5FHYNPAEZPEfJ
KsrEq7CFJb7RR/lbmtJX8vih81MsKo4iUyUuc+uTP4GxnC2wlfVg3yiFdeMaW07T3zsOXgRTV/bt
dxkZNLuQfUnpSGmxWfu8gDzwuqcpASMX1S9NBAivSXzkelsuf2IzYHUJSJeYsUCsa9BEbYbrEEAj
gldbmWRhIvLNo5c7wSnRvxoz39UZtWv9V9Wmn8lEwFEb8mMjlL2i6/RxonbWvGS0sNnFpUkXyxVo
GNZEDLMZqA09fJZCPZOr2Bgr/GIwtvCn/bwlQrRw+WO11j11nXlLQEuWWnAfGkiRTe3iafRwH7hL
WrP6jT2znm8QNqJgRE2gH7Myuchp2JEJmDkVhTvldz+p7C5wvS5QABSsg5H+cFr7wbriWEvmkYLI
VaT1D4bQlzE+1SHWZYacMrcObP38ti+f4zQ79bW9TbLmKzLrQynbFxmV25Y3Y2b9mqCxiVDl9J4E
z7zS3nMLrCfDk82FUNmOdXOIYnC7MJkxbZAkckkgPyZOQ5dx+OD0vgp7s+xin+zYWW874JF8sqoJ
Y3CG2tPJS0snaJAWaI1gOhqHmEpjvhN/39tjCJwx3GvCgtkUf2rVWwvPEYgaEI3urbYAJFR0iSfV
hAfrzVqUU+dcUo1w2fISN8rfKJ/P62oF3LCH0dBX2KOMyd7OoqsjNMzhkHRp+fvG+vrRCTbjVvg3
snjnjwNY5SlCpo4HJFjr0VlQAbDLitUzOeAE9JoUGXHuf2MMlnUDScYJfgrLxAYZ0nRnABoytPDu
6M1XnHUxM531DJvnBzYKsL2TqtDpKIThpwlEugyCxtCbH0vf7uKuPRE+40Kmm4ObzP2eHA9vXBwH
ZXaCCpX5GIZuXYCGX//qAUCClAo6o4NxdTQb8YfutVcHoKwcI8cr5MDSrHFNcCAGwduF+1BSqlsc
z7c0qR5zn13nYvHpwNiB3vHKJrqm+ooWzfcwg9CxnX1Dt2g+fBmgAxMpvKjWXfrYXvVeejqFXao6
v8kggn3LXh6Ip61TSqM3LmtZ1YvfOp0AlmUhvIpG/y1svgaIENz6Yspn1RreH+wcVNSvQpBfc8pj
X38X4a8DtzcsD+TT2BTei/HepfEuIEGjgD7ry7U8WDvVouBCnnON4aqrRa90ITUE2SnlS9RTukBs
EUVjcsUqXM2cj1nzTpjXLZJP+PWkVNCgiQrM5AaaiLxj3e/61ScOt2NcWrpcsDKb1bmbVIB6M8jW
ynyXUjnXRK1l2xynTrs1A9ErrCKwzJ3vypr/pab+3Ja8GBCXbXcY2ckHCSQaHmUZEeoP0FOhMqWE
NsgtYBWhZKGIyj+5WmzErFFKUHqONpMY8nqjcutZ7CIGfjGyS5HGVccwFOZIKvCa08Xe6gG1ynJq
PnS7/KdU2V94IO9kev8GmBPHFDWtS+sbYvKyUaLsUzTVscHlNehX0PP1hlZ532hg1pdgk7uo+8Kk
/e1oNnmfcCABK5NNzO+YYOkB5yQzbvGhrzaJsjip8Eu7RKGHmD8wnXkjjTQT87PGfrCxgf5W7b+e
bTEZ1dc2uKcxcMIoyrG8BNXkq9X0T1WSp3hmNqijH65WFZLOLo/mb/pWK0ios0nOKNS2CJvuGEQY
hG0oo3VyTy3A8KIgr+9pCJyDZYNuaI5lclnkDDKYRIXaKl/0BjodGlK2HBb6s8YivYWCyqOl/SlM
cmuhWW9LW6EwivBDOPqaMUKlol25rLhISSj0YbOXIGldY4i+cjXzq3q+1nPlZ223jS3tS4JC0Yzh
z0JAC/GfT0Qp35RMnFQ7Oc2mwZ4zX/NKEI+KLYepuZWIlexSv3U8zsD7zRMMMyj1bBM7eBNe20mc
GKFFPns6hjqopspC5Z1pzwVOcYvjaG/DWsTccXeG7NKo4LW1/BJI4uw4XM6Q7PC2Y04GBXQyAvuP
3bEysF89Sy5/Q8U+Frj5ksOkyZ01a0/Y5k5WzjYlhsGIpXaCW0CKMFWz+3qQS2BVPcTewOQmTCRc
JNFfO2wPwAU9OcqDMV4pJnuLaZ1QgwFUSkYch8cY8Eu+1pU/CQXFInfORE8+lL561IF+J0jzCfwU
UE6x0NOydl4qMWIzYwCPNE898yxzBL0HmoH/K4Yn++Bi6bL3dScaElVK8bjQYpdG43WN7q/Aa2WQ
Opm/ZIorZiHBM2csfoJ5l6vLpc3EBTT+WYuCvaNgSsZa+jaZ4TayzZesWg5K6GfOo57Th8mdzIq0
U0O9M8YqnnJl5/AwkWf0On4ZS3qvLe25z5OHgdVuMbWTonWvFS+SVgmA+jpPIImO1LKFN6Xb9XW8
NyznWrNfV0Ds9LRtU4KCS6B84Yr2YWQF80sQbvG3ebLJL6pO+1aIe82OfrnCsXhIKp9FAv57W/G7
cW0mXksTyu9Kc/DQQVe1MOJavIbNvN2OQbujTswvzeqTr4Zs0ofUzW8ETpit9ugpC/BeY7kL1Cs/
sGrNc/L+v/5YvEUz1Vd76s0hCjtV/bA6a7rCezpGxGQMvSCbiOTv6+wlCsHsuugz9aTwf+peKdwh
Jqwch6SeCD+qNVm0hUMO21pmPed84ISmSKnmEEoXuF4FZjQv0mNl3+rBH+yfriF69ufCdFs7vGf0
aza2PKtUD7Gw5SEo9V2QRU+FPvnZQiUX2yHiceSwqJtjGeevul2jEXEiFo/fPPkJCpykoXlMBdJi
3CrHMRuW0wRjP7GH3ySFvAQwmMzfrSe85Le6Gru0vhFgAHsKb29iO6nDnfN6hUIejfIloWEuC3n5
ulUavAiEaftR9orC4kZubWhctcQf0rr1NNNqxnTiEb3QnNMYhK8zTeA2WZpE/0d6gisCYx+V2O0C
nbmq16rrtXpq1H7MGeqTsOmPx+rmy3rCywc7aGrfnSg9dRQMFVd2vUcsDdeYmVdroru0E7h5GqGe
ZLvInyGlGiF4KH15zEYlcCcitKmGOZQXmu4FWOndKQyOBkWB793CZErEHDvTkSxRt0tHi4ZBtrOd
tWXF9B7ootxwzVJOOv8TJjpK2GNMedTS0YEECRQvVFfvu7yArzp0R8KmdF4s3ZeRGAzl87GI210o
uVjgGcU64VaBDUdT2cFm2HSTs9Wcd9ERTHd+piU6p5S940nzDbt7S2MmpgnBLrrFhuovoGkUycss
ShViWOEDft5+KeoNxTvqTDC+7pfsVbOWkuhwfIY8/95H5Q3L4FbY6UcKf7KEgRGkrxX2kE0ikrvh
LPYGvgm5ADu5ywZbDWGjbazxLNNg1vVHuFIMKEFgHk3xvRS41mEv4DYzD8n8pmGFSZKOlkPHwlu/
jvks/rjkanr9z1Cx79n7iPPIJJHV7sFexqwFH9ixDvTLYvi8dTbF24x49x75v5kIZnZ0KejpBfTF
ZsirXZY0fkbPJ49rS49I5CzkRSrznFrhK77cQys0llDWQQU/yHeQXBnvso6mTZNpeJEY9pq3NnaF
83cmpkRuufw3DslRr9MTgYPNoqFV0ULSGGfieiXkfo2TUMOXSrWGr5p/GoqfJONsn+MGzCPP1OXX
OnUMgOdma4RvUEDnu9fSldY3MLejFATn+/A2D+jzKsVUtNhUguEgoztgoLg99GdFbKooupUmhVS0
0Q/p/ByyKw/s5hbwE/QjFgWKHGztJHmoFkYLs3vjEr3aWP00/mWXsCNTeQYY+ApQY20toYcoE4MX
hCa+SDAtdc0AJmKOYzruViek0u/4bwFvyKnbJxhpo/R7TG96AZCvG5RX1E/MFSzDTTVl1iecCZEZ
NPavNOlno6ggr63LpOufeeXQJEahaFfcsYJSy7dWzJT1h2jl2YwKOnnEaZhK9QKdiKchh/q7zPSc
JwRPirjhQ1yGM5Z+0szBzjb1F1oYDHw1+kW1u4valwGxgd8qgyJZyzs6EVxUov80k0CfHJ96R/Vb
bbr2K3sjH7C126tHIsfM0UUhLwMoKfws5COBq/QUkHZ6xSJKf4DaIEVt/CQaNJioOmSQyhuLvl7U
ZSZ+kIRz/Weo1A9Khb26g3eqZFxT05Ot6Pu4jbnA1lu6aHZkvSj8Mm6WmA7dy5xT+KQG3SXp9ZPI
GGoJwyEEv+eoHXj8OHVwGyS66ZFq+mgpodaWAT+Yinu6qq913jFKNE9ZxCEUT91rWSzaSk86BU58
Mke86GyJHYIXXQd5CKPVi2QgYDkEdt8MgXhH2j3E2OlBW8p3RsKFKoLuUNA9wnrkiD5Atr0NHs5A
y+dEPWekJhsmL+iAx2WiX9iyMXY2eUn3MisyikrkHqstjufMW6K531R9etGHbT5luzYpKm4JtVfA
VqQnVTCiUU+SfGujvEH33Wlp6reZs18EF396dsAomcpGxqFvYtFTdzqNbby79We59PshjhQGm78p
5CRjyaptmqe7UeqPsPy1WMXoDs0xbbWPooC/vfoU+Beq2MSy3O6skTdWRL6GtfsmmX+h2YJhtUEF
gH37Wrk7o6VcnaYzuPe8JYvNc4waFhksFtGz3UIX3+xCDnFLyjWc6csYLK+J0O4m86edMGVO3M9I
Fvd3h3rKTNcOvc4JQZbgKVWVL8GdiWGka/ZF86oB2zN1asuNJyjrnqCajIBwknAYGe9dW3VYgLBM
xAFUi02cQxYezwkVloz/vhXxQ2bvVfBZqX9KYkGYN4sbtINtM5ZeSb9Fj2XBjQyV0ZM6bwJco7kd
MI/oVBuW9D3xTxSEOPpHM8DONIf2GppcAGuz9zuzfoIIfDZbYlRT2+wTzTqKWIk9WKZrtuwwBum7
3jqXhpIxJhwu48ojjUZnS2XjOQuCf9OhRrGgYJMTDgMgJbvLVdeiH1vt/9pQrCldhysK/tcjpxt7
VPa6ikxQfqSNOXsONrQm/UubEKFPP/cVRtJp380vuY2VHyyaTZSubLlOo64upAXTscN+Wr/05L03
gITQb33BjzfxRDLNykcyh98wLaF9bAiM0ykOD41SEalcOmJM/RA9paZNfU32nNPFYifqbxJz+aW0
QJxhr1KnYItNT/wQPxvyXGIiT1Jzyh7Zb+DuxTV3pY5qP3Inl6b5w0f8pKA+ZMOwkoG2c0qHNv/c
cvRpvdnFkbYNStvVLKZ+UMG9NfsmfYJhzvq2eFmWJzsdGCOoGYyYLeOflPOfFrgLijbHGmt+bpi1
l/WJASr0hlojyVVyIwhVfxgraqqmbV1dJ7kgQYbofLwKU0xfGaJGGVtwjCqwZIT31fxC3zPhXeOv
VkxHZ2L2XRkCdM2mtGEaVOVMR71F7K1CznXW7VR5L9ty0v/W9iaaR4xU73Ya7JaEShxFO0j+L9lM
+wSUXW4eN1auI2FiVtgMLqzqw26fPsf0fKR+ZD3BS7h0afUiE5otwIsveXLAFr1XmRVrxa1s01Oq
89A/hlHfsFb3e9p+aUcewFO0/pw2B0eSs4PeumcGc3E7M/JT4Jru45gkxhJ43TR6Tqu5FeV7NEBQ
Odi6AhlNqTlxItIR4Ij7BY69pbsFfNvRULZTCBCGDlXQOthFvXadRBCu9Oomyp6gil+z1LOxx6iF
34xvNYoEb7S1qo5LVuHOE9kblXBR9MjKHQ/k3gxou6eYUlDb0arttgGgPqsvk/oKmM/Ng3cISSSm
iW2S+1BMlc9ughnzHVATnRRkrEebzrBTYL/ghNticWTE+AY7d8isgFQmuJwa19rUag88VmTpakD2
t6XCwz3MO3VI3MRh+TWsdCcgMGm6yyyNZ4+vERAI0a+ojX9t0fpKfG8Tex8SL+WKQT9MSzL+oQp5
cwAfktHFAHkd1zYSaeGQCI555Oyz9L3uD5OsuPKx8EbHjikKp1npWekeuEXoOefNkL3EbbaraUUg
9n/v1A4yGl0t1kaHj2EanMwphKIYKHj2UdjlUZs+82amJoQeCOYfuaav3aExnsoCTWcp7iRjr1Lq
L6MC3yXVz8EYeOQsJ6z7KaWVKsHvMJHPQiMNX9bth7DiZ6NWNY+QZuxXc/pjSF75YQU8gc3OU1CE
9xLpmjwBcnW4wQ3zPKYQscI+rI7tjEChsACqDAGgKHijAu9riEbPymdnEzRWdswbipWG9bIX5D+j
FXP3sRi+Mw1HZDjvB8iXXu3M1plremdgoDAsLMf2tGtYeyxsjRaoUQnuocJcrkWJc3UC7TP95Hm0
cSbq4JPPEjtUHuQU2WkUE1Mlvjb+DB9K92SPzbay0505M+mxKtHlXgenFBEiqY5OvoeMO9DgKWKU
AhuMjJvjXVTFk9Vd7c/YfGeMOETchAZY1WVcVRuJ/3BVAlR655aFNBLKUpK9wjvaOaL2QC+IZib6
TaiKOJ/JlmwQcquO8yG2ElTN/FJgUA81GFog8thPmWAmUgoiiyRIyOOsSqJc04B6XPuNQpE5DONz
MijRkR6JN9tqr8M4csloxH1JIcigHVIxkYYnRnY8OCH7KzBCzJE84kK0iHnAONj1YDPhyTZ3WQBG
WG+yNzlZ5BjQSDZBzhKgGUCZM1+BzaxV3I+1IKbRjZXXWRpyQFgN9JsKqk+TF7MoXIqWy++yh8u6
Qh/bxET6U5C6goKuvyad7+WjN2XhD1M8v+apdh+14nuYGJSJMMk9fcbWDhtb5sX1+DLH6+iccmDl
YX606ffbqxRovALGmTQIlwpf67kN5J1+2vYl0G92oBzMXJrUCJGZcLLmQxILjgzzxza8aGgFhZh6
yG8sWeOaJfm4hehvxactCN1vHbP+miJs1IrdnZ2kzyEhBYo7JZxvmUb9VNMxWSjBq1PqHIswTggr
qp95W3beMA42HtChPEaAga0aekIGUxRv2uwPVjm6eslAvFznJiG7AzGGzefwjdn1wCRNuXW4snys
sCEBx3IZ1gTuio+goywqi5atjLQ/pHYJUsAJagbMNx01E0GegVbVGPUw5QMRh7NUQ4TG4jbeDRWu
ckq1uyTgk7B8gcQksc1AxVFpThCbJu/tQz5Mf2YRH8VCGjOKHXFuw2P6hM2cBH9KLecy/BiEHN2m
NVqKzn7pIj+1a+mZWsBA6nK2kB3zeho9YlyMEAjRSCeViV6A6vW1Ub/0xOO3I457r2tudCs2T7qF
Ym2qwp+WND4mAU2N0vlV9YpBrMpTABUUL6nWcM2NwkSmBOpiLdVnJOdoNRBZnNzDfSGHD692fWNb
IN4MCTMlkCFNeTGQNjO5Kx2zl16TuoSrMFiGgM1YPvH7mTlOQuHiWlv5oCX4mVhJvFEsDTdxjCoJ
H3eXH9olVna2gVZYE7HbTDjD8Vy1v2LhpVCPlgMTLtlOFrBdOW5RHU2Qp8HfYOAPKNqyPevmU851
FvrE5LZ90OxkwW+JvSen2CvkzBpnOtdjKM/UHRfzlq2UQy+pQpY/4++rEC63BQwfiJoqsjzLjiD8
OyR5B5dYUJgGWG2Jpn/Rco5jmG9zmZ9yi5rxCh53iHvU70SO63hsRtqwyOtH83CA5FRBCeTZy1ae
D7eY2WmQsSBQ2cVvvA5LjdJ7Lc+xvzA2K2qTQ81NToXZ2b5BWdCmN9Z4nGCBO32FtPG5o9Yx7hgV
eJfUOU8kZfYWv0g3ljJgPvhRFi7I+eJsW91VcU5ubLOkBCoinafqdATXqY2KwnCLm+SALv5NbOuz
sYiROd0pb8GhJLV2bfpVMyXOQwmjDaU7pmmM4DScaJBGLImZ4zW3nPMCckeW4UPL3xq9mQ6QaKad
QzA9Ik8u8P48adPW/DTjnm/+QJELVu5l6xReXPQoUbRBbbDf3hd8CWcrVHaLwVkhgZT7Td7epE51
RECXswuxwN72VbfVi8nGpGbcpiQWaFvnGIXRNfD4kKWPnmPqRV5mbHk+smTtk9ehyayUzj4mt4jd
vsADHET5qa5mNxvJS2mtsW0avANjAm0RQ+3MnKZwKTcRskII5S3iGK4j3p79yhjQl/KZMZ7gymSM
vMVukp9Dh174D8MIW+E/mAWjt8GRHFhwz1SQgq4UInXXQwCzYnmgVySz+JyXnnpsp5gOcUeSs6+f
h0klwS+qAwUVRKMTolmSPsJBdRJEljjd5CiEG70hClE3lPTGOjXIOjXlA/kpFWB6ulyEA3Tf6R5Q
T35Tu4FE1ahfdTKygAliALXG39RBqOlnHWt0/2FlvY/eBs3nDk3dxLuPY5Rb9sEOjENktPYuXBaI
9fS7gjGwQDRiODc5vN1kANGhZ4p8DedFvmI4/kfLfeN1ThNuyEhz4RDVaUwK7akq9qkusR60Dtm2
BA5sO3bwaId5vgQg2vlw8ZYbuNXhJ/hd+q4Kurn6vtaep7zqfbRTKrHnvtmNenkuLP1eh5TGppW5
p9Oe7CV4G7D047S1xoFKLu5ne3MItk3fT+dq/Yu1UiEHffhXWe0jmHRrO6hKvM8dUPb03IMLLupr
Gs3PoDgSSlTzhJD8pGxMSV6v6eA3NcKdFAEarZKjm5foeJma0u4Ws5CxCoOuSmdmMRHClRZ4Hoir
cAFm++i3KnCOaqjNHf3lEPzDCjqg/eiZVVEQVFgzkeQXwpjR25xpTo+aHMXwC2C+PM+C/WVgdu5k
mLgbaAqzJ3mhM/ucTCWLLOCIvtKYFHeTqznbpOBRPCf2UrFdnsb80seddqDaKaFwk+WPnmgmiyEy
IFo8Y474BBfc0eeef03xwe6I+CCBsc8cXonvHeHxkhJUw2oXhUiP9ugMm7441/RfrDe4XdHNhznr
VMbsmHl6htEzSSB3s6QAUbXaLZ0mX3CvCqonaU1q9HOamlselpNTa0QMjfnZWoH2SSaA4jXFAfwc
nhRie57REYKmJzqFWUF7j4gvsxlerAx2QC3xaZghbY2CRpdN3lGWUKMG+SJm/i16XjpOdE8BhmL2
Z1Md2Qb3b3wlPrnw0U+ppcZ+0oqdHulXurXYZBXBocYCTnKWdxUsXg7BxR3nHOXbjvhbVmRybmb6
eUqQuOyEwyU2MM2mCZYYtcOl3k5/1Ao2gZqcRzxj/lDp3GiIpkuEMhV0AVUrrqhIT2ZmnLhxR1cD
TskRT28iaYJ3tiMwlP2s3YZpil7SlOmE87E5dsVpVgauFvkCVwGFYwI1Mg92f8t065zagD/MqnsT
02fUxOarOv5xIjWlzBBontX0zzlOUeFEI4xnjJAWxUd8vSNPIeJ1Ysp0qRg/mwO9XvzcnLS9gfTf
O/O6Y0y8zOQD6EQD99UBUUYLNGXCw4QnSoGq0XeZH9U5bNd2ZKFbqzk82YDq4ZaqndXoITBpSZtr
OUvYx2wbT8nCtwhma+sWgXZXCgSQfMyWowi7jybHnBoOzC45vg50cvCrQ4mWmFFNl1mk8icLx3QM
fimw4SvoDR0Z5dh5YoqNzxrfV6MBfqGG85mDnj5gloWsYsRZb/CXEGZDo0/GN9lDWw/KL13IP2Uc
Gxd8+ZcexSGFCfHo4vHdzKMApzRraL3id72CnL1pIAQqQ8nVvUqdzeQsuMrNl6JB35B279UmFAGt
LZKtEmlXut84ZLtha8NaxbjG1sjyaD+guBGgAkUf6Srk21G50Uwrc8M+xfQQ8heQZ5uOIBfrZdKA
edwRoLJTj2BccxwS8T4g2R9MsI2QUX9I4Ff8rrH/9X+ySPyD8ShmsrJmmVXebOXXlbSCmoKoNM0D
9wVe+WzUAUBaB62X6okCOsqTFfsJtQBKwzsiN0ahgd6VQC/LJzhvPPQ2cwKMci8sF69esi31ZDNy
m7j2SYoNIOZPXeESc1NElVOkOJDO2UrjQSosgmxJdErVmxVV1bNltDO8hxNoNKq4iYr6ylRqr9HM
XzgWuPOlX9i761Ot2trD0hNqpgNOYVioGJ204DIKpNxGGfMv3Lp80SMlIxtWGlunToM9f0Ycy0UQ
ujpk011GLyL2GHB3Qa/BZw9ZHDmZjM4hI/D//nf//Z9xQZpOEwYUfmFnyUqbD7Ld034sVA5FrmPE
lebTJHhXqOTAEeN48ENthL4yzr4VT+IgcOIoLf4qdVjLOKEDqcTF92zs82ky/N4QIH/M+QvveuCX
sUkBHxgCtghPFJgnV5VFdFvQzL5QvtAuYM712pwOhPTcNCzxn5mi8jAr6IyyD2fS+SiYr/P2bAw9
uepI98xFg/ZJWmcTDDS8ilI8FihTKNfyc73j74wYC6QVruBaoOs53+TZCYen3G6YtfthfqrXxHcJ
kQLcq4D7UzwZUTcdVVGfnch+bfTJee7HAvq0xsXBWEsYBT1Gjpb0r5U1nFvYQLzs2GqPUWzvOo2Q
K60k01nXVCoj3V6xBfXTOjWVHZkrUCqcOemuWYMqzVAfBphTGAsKBSSfbe3CywKvY2MvGOIMww63
pIEOS9N5llZi1kB6JaQBdy5s457dnJGA0SJxn+vm7C5zvwJASYJkdNPYJj9sKANQoAuqOvhu21c0
SChcB7qtkpJc1k1pEMku9rWdfaYKE3U0N9aeZhq7GYHRBXjE8/+i1cpz1an7qQySXabA66yZxVv1
S+t/Yb0r6LbqiA5TM2pD3E6X0twy2lMkPEbEpaLRZC1evSmqGmKUxJJbEpYl3IW6Qmqrfg3QJhg3
34JJjocmat4mWhT27VCxcGqnlZACnbBlGggjGm/bvVq38g38avHUq3yLnR5xugjjazG91kVIUDEJ
lbOmOLg7S9ycMxxHh+qHsv/KZ4MnGdkrR1FDzM5S+jUEE2ayPJn0ZVk5zsmehJ4pFgDPGTYEZcjo
2A6q92WM/1pJ5JWCe7HmsDxNdO6Vjf6jS87aeoz/CJ12YF35VlrrjSz6pm6C9GlOlR9H0V8Wp0pJ
kIZUm5TmzWDeUYktmfT8st1im4Yq4zr1KFhnKv9qkr1ssWxKnFsQN902S8GJB53G0qjG3KrBX99Y
FjgEjlxX8dQ4649sOilxNvJt1EW8XcO9U07xll4vEClh+BUa9dZYWwiNJtfXiEhKYMCCt1udVViH
pCpw7/YlB2arMAlXHYZijCjxMg7u/F7ljbtguRpa/cDUnYR64xkTyBgD8Z7COLacMWBYbPtf5qB5
QU9LeF5gQCxwZW6SYKz9slnXO9xWijW/b/IxNIZcfH6NJwUK1HZQ1INeCPB4unxNoumKS3t0VUzd
VPEEc0MToM3TzAcDbFSCVRjhA8KxI+RSBG6i8QRl6qVB526T/mU24Bg2SxnhiMvfuSP/tDp4Rm0a
/4TtyPdtKX+jZIVCD1w9ouIi4l69WLcJeA258rUnAHs2Ge9g1+gtdiOSvNG8jYwGs5jQPaTLccsg
N+20COKUJdS9UlfHNLCpJTS4Rw/aIDbl0EOkt6w3O6DNyehzz44o1J4HOPRAbQE2t8G50ajz5s19
GfPRvjmwH9NWLXeKKL+KRAAFBZU5E/08jKz9Bq4/VpEa5zCcXozQYa8lkqO00kORNh98TBUWRKxO
hPH9OTZtvj7jvs6KW6Gn0Olip/WxgeOtaQiJEzdXEC5xVEzrlq2AK6rEq0qGWGU3sqC/jCqX0ik6
jG77Bhir50QAoJMO9C/J1k2lQYjNTI7hSCmPZo9BF4g1RXthhAtsSrYZAEeX+pXY0+MXoGEjiqh4
a3kCNZJFm9aIeVuV1F2p+Ij7NPvbpPVKTjYXoAwpxebqdGySb3UecKtE6efAn5/lROLjTihdRwHG
iceyVO6249myRd8esoNNMdzO1jR6zev025mbal8FJbqfTZMkX0w86pBqC41WpWMUs/nPauj/9VpJ
CAD3Uoz8PJAiwB4VXIIw94xelEGhoQDt6lBegDX1KvVebLgjnfnh4BmsiA1ZDeVTOodv6YhiyzDs
CjtJt8guPAhzUD9jjcJQl5wHGqhexoW1TqvVROFJbuPEFczK1XQoFJVboqRkIO0G6ixS68aXYkM2
HmDFIHkEC7x5iqOeEVbiVAEIyqn9v5g7r93IsS3bfhEP6M1r0AQZRiEvpV4ImRS99/z6Oxh5um9m
HYfGxQUaKFShoJSSYpB7r73WnGMaa2vuyYxH7Mkvc+kEBNjLC4yxei+UEG8TvQA029P+7ScVWjTk
RkWVl9sUDnWbZ6eWiXDGZvWl0WrqzE631yHzGSj2pXFJANmIcfPUV/ekFrul/gNsLSO/zg8XwVbG
H3r7IKWUR6ylAlGf9IIbAKK6lWEgfm/Dd4mrXmVvInPd5PwvWN9hjrBqdg1rvE3NlfKWHDHdgX3H
+IH8IeM7bO9NBW549XOG9Ytte2+FPyumejE3w7SqYLYalOLdoYtSLy7Uo95hjx+zQ0Gel4mQjkSF
4G6o2P9zAmb4xUeMunGFUtRDXqCjzM6Xx74iQ1g/F4biWij8J1m+qOg+kh8yoVwap0tURi4AwjcD
f3CzqbwzDklq/URwrMOZ6MbUxFt9xuukM3bolQQ9qfYJcUxApfoBM/MQmeOrjopgpRsPeuCrTAdC
q27HvrpEA5OoWQxWxLxFVj3oFv1Vrf05go5on7P8k6yjhEmIpT634xFyG6MK5bk2SIecmK7nZXQr
kQtrAULlYBgSAz02kKtSZM8okuEQd+ZLNUR+NoQeGoigFbOTuGTOAkdybkybixQUJx4EXNLDLole
DYQwHYB/+tlOqxAZa/6ckuY2ygcOXcmuFiWf0Aa4Gf0Bz825jxl5CmTQVASJW4xO0AzP2va+AHix
sDagOtIFoKjRTUc5Oqd3ZfdaGh+r2LvygCa5peG/JjKsKVqGkh4+ZEQL7HoROZsJt6AKb7u8Pqjq
6MUP+UzR32jb0BpgpjhmCLkTf4DLv0oaPb9Uf+uJR2btkQ9TIdyUMf6Q0KSIGIRiE3/588ah7laT
Yal0F8rMLxpRQDqhm19KLnPjVBB9o0fxIDKI7hllrqG3Ksqll6UPvWHJWMDAUrI4ujIe61aEPVe8
hwi/hf5Vo4SqqdxkfPRqdZ5rCevKNjMpvBzdRcE73eqeNvC/uvo2lwid5Q7POl2OhXEyHrzylZTp
96lcbpUJaMFWlnBUlrv8QxjSg0kiQNpZPh7Rmi3rLkv0u5EKNWoXX+7i2bYIkJuIUZ8Ew2RQyorD
LPCIfGigWMdhh2gI2weSAAJ42SIi665vavhlKyrsXpnsVpuCjviVyowOM6L9fqkudGk90kltrVhu
uzB+E63lyTQGh4YHhgICE2dcmjGAgc6k3JPpgwGm8Vum0/IcBTV0lxrIkWB131KBYFSBiAKLUEcs
ualb2sa3GhXvPN+adMd0SF1dE9CtMuPIVL/rWGOGsbeBph6rVgjKsXT6kPMt1gSheir0A/3bYw9q
tCC0vIRu0CDFZ7PpbxMq4GI0npWSOtcKM6fVtFPfqq/Z8pkShNHkeaDJjBcVxwqlx7Cdjnjx7XIR
foALpylIPDhrPWfQV0UjKgGwobSHKXZC7miTNOkky+jOgnAkO9TTzRy2S8hYurSzVD+oClXk2I83
IrsjmBc/rav3fmZq0NfLtpNLttklr785+f7ul/vdHyep/+COw3KuSZaumYqCfWT7+m/uOHIl5KUu
1dVhKjX7efoUxThumhCxViXcA8f+0at8+LR+rdDEtTbAhjIyYN088eKSONfL+bvH8Q//3n9bK//q
wMTBwT9/tU3+Ycb8fzNp/i90YFribx/bZvD8w4C5Tz7a97x/b383YG7f8st/KWh/Qyyvba5J0dBo
xijmfxkwty9Rz28fr64AJsGc+d8OTEX/m6TxqYuYihVRNExsm3/3YG5fEjFL4sHUNssk/tD/gQcT
CdKfT5mmG4qq8BO5Ql1TGZXLfz5loC7jVKurb7r6cYDA8LG4l177it47Bu4dW777xQ58YFk/Sf7Q
7Kr9tM98ep/H5ad2Gr9oAN4Ch3vMA+GSf6VfQPP8/BFWg/E5PaMAad6RUdhlsNiEyfkoRILIV13r
uAbjV4xdRN41dnRgZn/XHPT3+Fb9hl971k7yu8VikfvSuJOf28f+1B0Er3OtS+/kHrQaOw+yZ/mu
PpFKcZcGOAbvEVu4+e3iNnfwlStmyY+Fi7ydoHKvvFR309NEbjEz7rv1hJX0NDz3QXMvXJRP4nVt
ho37/qTvsxvNg/vmIKBxqRs8jqzf6W114CpvlKPhh8/FPXWb9Wl+o9SITObDduQP+o7UArAAaOjN
Q3OggWMhlbpYnuaLT9F8aQ61dfsxnJNDwY+NbuLb5WBdlmdu4Ynf4Vt2Sy8MQMcddFt0QXpfyK7f
1V7+ED7KQbXnAu3OfqQv7sKXPYkH5RQ7oy168Y35iDvHy1wAZw5atv30s9xmBm78qvnVQfIsD2G+
P5xh7CNHE47hm+Fne/VhzZ35jukk07vQQ7LY2cyGySzLRLfkz8dnSg/UXKCyENEetYD+hE3q9lHh
uubTwvjANn/0DzhHFdVGYqK9rqfCT+7qY7PPih0uSV9zdDvl92LKwG1JgzgwvMKv9tFRPpSP3Ztw
U5zNW/6GFwtM+k5044Dt3uS2Z/tkrzvGveI3HGS/ImwBL9lxvEx783sBzrobX6x7ip4X5dg/tBeT
4Wm8X7dEYd/iQhm3+8ApPclFeLgfbMkb3mEs0Ye2qWBcOLIX4YHnc7QTDopJ4RuetKvOfL9DjPeO
LeDIjFz0mBMn+9ypf8DM36HSu0WiFQM5uOGmFaWtO+SIUfWIjvQ4h9TxHpUJQn3EVN6EKnlXfGgO
Y9/9ZkOyo/NtYe+ACt2jg9/lnuHnX17/iG1Sf5ZLJ0rPKDjMw1vlatQdLvkjNul3rmCP2BT2zVtx
Xo+l118qkPgFzqod7xuPkWjP6IJ2qnTR2Rqy8sQkONq1gyfprwPREVb/LXCuXqzvPDxuRjRSfFBC
KOd+d/vZeVgnifH2Gwc9fOfAeFKexrvlQXtCJGdCbCZ1U8Sat8sZKIKC/RwcsO5PoO0l228Z9zL2
km2dRzE/kdBYUncyVCqBgY+7yTrkmCIXX/ycVSSWPLqiG1In7Jb35rAy7GNYcYjcxpHsND2En9Xj
cEu/LS5dnWnEfGiCzXH5nh+Si/bYfCey7i/GQ3hjsCwhgjqUJ3XPKFX8qT01rtw53WV4wP3BzFLx
ust4XnZUlXSCnlVPshMb79+Mc4inuMKmavS7tKVGJB9KxfRMJ4MBdxzAu53gNWdnBFQqFfq4Vx7x
0V2anf4kyraEDK66Q29o9OMuZ5xk7NJzdat+mfJOd2ev62z50CRePJNyes7fkwch0JkkeyViuP38
DdvNFhv3peKsu0Num90JLu90QE2icRBW3rm/4msHp0d90all7OJn3b4IbqY62R49Fd7Q3YrQBo/w
Wcnd8mMi7YDT4pahHe5aGny77sds4whyp/vGNp1IcvT4qEj+JoTGh4cNlts34jV+WeBOZtUbRb9E
oTPB3PjEcecpnvIwrD54ypkD8XiQ3ewZGJf0Qz0a8rl8aoqgeBleEsZBdbQzfUArYrub9uK5pYX+
Zuh7gz7AcxZ7tEl6GBTiy8ZjxzZIhU9HGQ2yI5bO+jpYNHz3FW33YLHeudcLsh1+4PQwPRjPPFN2
ycN909+Lo91BFIK6cujvMufBCDDiDLsVF4rpLdNXbDL1v4sEZ3rpXsQ7xLijJ8ruIHjY7/eDYPvK
4JRPwq153/lfBD5ANBedHJHFWVDfjbO4EY1em8uANaXzwBmeJTKbPeUyECQPMvPNGJ6GYtrBxtvL
NDerEXnPJ9KtPS77YmcEiYMxwknuYZbCHEUGfGbCx4P8yM95RR98FxsaYxyPl0NyEF8xXqzPsnXW
P4odP9ah+7GdZQKWjR3tj1J/UXCXKPtGH12JEn7Z4chhxFFwohnsggPd6AjPiDGKH5a628S4xTl5
5cQhXdr+TcLH2TOLOXXfCgPqpv7U2ieQttkRPoB1UsW9w5h2x0sFaWi2n0bXnT6LDp0weHg75Si5
U1+i9WtEntzTn5YdslRgkJ2p41nbbR772WBdzfjC3UAwGPa/Tb+SJOItG1a50z/B3CINeVYT1dOz
4kVw4gnMpZM9hCkS1J01unBpQPcdhmBysJB+mPfmzebkdPpzwyASXOYH/+rP+WE5hRfNJuDig0zp
gL+KD7W2dRfNW4aqgZW+DnQ2F/WNcOOPmqP0cfhAseirR42W4ribiS65ZazcOM3rpN0ii3cGh4nn
TkJeJXkGHiZQQUh8/XZDT/CgVShofJ7VGjkKIfeTr5kw5oltCdLkEGJQqPxee0E5En0NQchgjfal
4JbFIZQdcgUrY3+IDzxkPM3jGXeihiLWT5x3/DbzTqo4YHjAwsKetAQ8UPbcO18iCX3q/v9Lzf6v
kCn/C6txnfr5X+NQgvZn/l5+/V6Lb9/w91pc/5soijqOFEMlUUJRpf9bi0vi31RDsciONXUQPory
Gw2FOh12im5QGxugfUy+6794KNLf+KOShbJeUhm/G9r/qBa3/jjvaSpqXpXTwPXvkAxN5RTx+3nP
KkJTtiAwADAXyodoMW/neM1BjmeDH9UKsA+rU8iuQKeGJAcPu14nN6Jl/YyYjhMEg4PKWEKop2gO
Ih2jX6fAUSSSbNon7a8n6w8cz++HU4sTCIP8jdKzYWm2i0X1q8uqhNVVxWz9l8Mp8CuxzGTiD9I5
uxTF2rqMEw9iZ2q/SKbzkNF8S+fbKUbeCnOPyqaxBcvKb4mErX+M/V1osO/2vfp2/b2ItiUiWiSc
SpBkf43026ju8GLwXw3Oq5ZmKhJKSTkyb2ARLAqdEDZ52Id0HcsZjiWzk4aISyeaKms/6EyKuzKo
ZeliKZAKlTmpvVBIvjsZc10i99Lf8cryJDVcH9F/FU2nKcW3KwtEx+vT4OPhUCjqkX5VaSCZeXRM
4pCoBql9iRpcrRLwubNlyda91grYamA6kbApv1nZsmy6jDtMP0oQ8UMKBAo3Del4WWTtLfzZu26Z
dPCdGHHyDa24YE/IQ3rByJdIedFqDesWXV66VGeyN+NdSBalLURmEUwxJWR9WMPZFzLVeEY0/SbO
cEN7S3NTONJgZ9qGmxX/agH8yw9d/pPXc/3QTVUkQoX+m6SgA/vzCW3n2BCsjA9dQhO7q0e6m0OD
IaxJou54/ZdcL92xr8RD2Oj1EZLdZSqVkPQxghfMWE/9MKRvxlzjVSRQ6NjzqxSMGYkzWC8JWNfT
yp4WowDEgjb/B0zX9n7/9Zk1VV1CcIQnxRBVyEa/v2CNGcdkt+BESAhLC6q8XG+wHSU3Ot7TPt2U
0olKKFQGrXi8g38G79bMSP4W9JuqqJVdCncoz2QkEmDS3KbKezQNpf3bivXP2j7/7CoNwxQV3RA1
ndThP69ylLt2kUEc2HNDgnlTnqOsQTyls9soi5wEs/i+JsjuM4jAzTwEV95/CCvwpm/IBusWDshR
/6ga080161gJ1d7/D9f4D0sV9CdWyu3FF0VZ1P5yjYaYmk1O6qJtLjFB6N3wTh+UQ6dCP7o3CMHM
JO4XZg9XqCgDM6Eh39s45dDdmFXxpSUTOTvHoZ2kOfz45k5WSMNF5+T++yvV/uGRNemvqDIALJnm
Cy6HP++mkSeRYklI10zV+G6mWnkK47MmDTdSPuHPoipcxlds4/lzj66JOVn2XS0MDCM6toSLjV4i
XW0tlcyyrP9E7futKePKcktiNbaKfrioMmMLidCFSd7WoZECLe6slJEa3ISOTA5CXKqEyLNSxdAf
ET9a7sVQ6faaXpmUoAg7sNcxCN0IgEVc3ObZsHilOj2t0CTuSKjXbov2mGiV4uMiOUjmtxYZw30X
l+hvVChQsQxxI0fYRybRv79/0p8ATF757f7xtlsWNHj2zL+88lXVZ6vSjDhllxJstynpRzOhpX9d
s8WJpW0diqeBIhRgesOUgwBEhC0H6CKFLzI+JDACI7nqda2w3PyHi/snj6EqbTumzDySPtlfd0zk
cl2ZI20sa7H3lVImTYWderepwcwNv2zO86ceo5OP0ZDXxWHpMP7rY4vnI1YDokNh/lY5bf0mcSIF
pOSoQ38cU+ji//5S5e1S/tgvTaTihoV8XZUshUv+8zmcO2FJlTlk6+6ir6njnpUjEXLMI0s0lwJO
944YIVXOrX26Bdd0ITYLaAC9q26bUEXyoIcDjorSdCxGfDGG9kPZctLJ1vwlGqBv/PsrlrYr+ssV
a4akiWz1sgrVcKsAfms/w30VQk2lyVGVRE6yB+eBGqOt6aTLCAYH5ak2nmQRRfliFPaqGuZB1rMe
eQRAt39/LRtz7i/XYkqoYxRDtGRFksTtQfjtWnRjVqMwQplnDVjwmqJNkNVkSyAs1vP1//pBBHQx
p75eL8sN4x18J5r4rGU9uuzt7UP3+D0taehgoFP8HIYsZPXG2omMkoEkCsMxMqcgSshCG3QsNsD7
SeWo4/9wV1ly/vGNghHJDirLFiuTdYXi/fa7aBHwKz3NcSPWjBr6NgbNmGuHRRU3BRQdOE3A37nq
qNWZyV+DQmUNeYVOO2neVhilX1/ziHiNuEJ7q0wammxxqHGdkpnbzrbeqJwqlvZYIj0+pDi7OlGq
b6e6wD7OKbK2ZOJ1Rz2orab2rnVXzgAeT2m2oCNC0nlNVOUA+qSZWc+OqH7imDylU278gFKxFVMl
yTzvXRsmrGSLZcdz9CEvJGtKEcgVa7y3VhL71H6VvLxK32s1/hxXOfdldMneEg8ntQFZNlVkiSVZ
TzrgFjDUhQOA8Qlximalsic0C16A3jiTxupdKzHdEOofSBcIdaxA7ZhI/LIueWhm7LvwJujDaUTx
iAiI6ol4RGFIbkwD/35CSkdm0qANz+RTaswDe/J5kgJT3qRMZGRkOIAoUKclSm7SsLts2MS9VCUv
8dKpPhpoSKI1AJM5pfMG0e3XDUrWYt+C1TsTRElaeVngx1JPIqM7b8xJEtDlgtyYMntntFR7Qi0Q
YU+voEw5TgpkQFqFcaeYC+4Xi2hYiAbBuuI5uMLwQ5wxBXjmQpoqWlQZvLftIzb1SqDSNVFHs8zF
Vflx/agmsosUSz8WfMQTkkEgI9biNVr5oaoCzEMhFPf9NBj4ADr+Xh3cBVrexy6Uh2M4iwzpJroW
VJsFJujrejOTTk8ubPOo9IWIN2STgeJ5kfeCRbJVBevCMUtCWVOSG8hz6qAwVKltSvz4OF7pGk1j
51030rRZHsQe+EHeF8+QK1a3SRokS7PmXhHGS2hs3aaZODrGlXMIF7DYE+mY7wrZMpjhM0NY+tFy
ZyJICX+qvUgjsNtMkpswIvg9A7WB6X0RzpFGS7JKCYVuuq6267kJrCVEDVOkhHC2pg92nYBXc+bD
6AYgGRUHkrqLXqdvtA1AVXkz9tOWFTDiwY9V4lAHAQyZMYVHtVFp5+tMt0NTI54JmOG+QDYbqDm2
6jikJx41n8aoKoM9CQdI65wENOnzWkUiRnVZ2xTs1wM0wXICX+1dAyQWoeZiVvND6pAjXR/yMGzR
DYhojBrYJWtNNb998kumH+qQ7HdzOq+RhkdUlsmAysHbmBwqj5jjyAdZe6KrQFz61yMkvFlfjgoC
ls3lRW5GwJAr/aEcenMRWl/jWCykRTDTaeNUd7ENUP9AnPAG/bVXCTGsW2uvECorpYtxQUmWJNIJ
7XOJGpq7X6uFs9YYZ1atbfed0oYPZlO9A8K+qXRSXGrDwBkF0JXXsZVdxEeYJlAORquhHPCE4ENR
eOFLsvXksnhUaulZIhTw135XYz21JlF1wwW3d1kVvOFIQzZCgYfxAj5W0pAlWR11Saovc+QW6fDS
ZMY3Z4dTKpFlHM2WWwqm21UsiWZIuqRW09olgkc//Lo7sz56NWEo2H9Y+DJVfiaRjziqQIvTAmta
Qv48r6mnaHlkay39UWjXBngXa7JH8oKP1mfDiJ6cuDRIZNwlUThBCa+ca/HLZE87DiIzFCgvFQCb
6kExTbch5fl+6cybSBjn27wrEMINJhzMkGc5Rk+3xyWJ4qf4uN7+60qGGt0bK/LCDXJiedPCW1CZ
gzeHmER+geR7MhJ2NCan84iYHGPoVpilmydme4h0KySos6u9Xy+zVK3FTVcnDhZSNdAikWbXfqoK
zb8+ae12nkWRc12dG957ixaAm3bp2zVLgmgXlBScjbqouIECryIjJ/ggrDI1aFrmL9ZoK50BdYgd
19BkTk3yQihAiV1NZ/PmEDnAbwSbnSm0MaV8p4dJGyR5vLEClwGhAJYXjfQDm9PNBRClbOemknur
gKb2+ook+Kz9VsO71CSyTxivtb++SJoS+7GiYl9X473Rgm6tcbMu9I7zBb3UhKRRl9rEbTMgxddv
4/Ch0oukX9dJ4+qaEbhSnN9Ryroy5GpgJvk3NlVXzSYmZsXxuv9ed0y9nmV7JFXexC3kqOtcHhKT
jgdchUTAM4yUHS0Yv104p6E34V1zGjN5sFpcY78+hmG+t1Ls5nOYL8RzKbnNicpN0DU9mn1bPBSb
sAGpUrWkz4m2PpIpZR60TB2YzpFCE3WSSoYFtlddOA2EA/oCGGoWV5OTVTYWOARjJq+mgWdOvW1h
KgarWZ2WLVQ1TZ7laLK2iDfCTbRQvjNeVRm2z7Wql8aJ1mhUIInvsFoJ2HeNFnIofoPwwHGgw5EI
9cgyGj6/LUO0S9R3bI4iRZOOaStdSZhBSEr8Gk0aAmQ+Sa6ZPLRQtpy0nh6jHVeUxfiVyxKpWLjX
Hi4tl4cLZAH/mYezB3d6sn8xsa8f1Yh9sojpnWZoQwHlYoOUWBOjsVTxP7Gwz5vSH+ZT4apdAT9m
e4VQzvtzPJseoNFkl0j8pvqsOnMNdqpbV8qZrKYMGvZCH6UvGi1edcJhkYttdE7FOHEEM9wV1T63
5HchJSZGb/Nvhdz1BZBoVop0sbfT7PWEfn0iNF7gts3zE3eIYsbqglQXs4MZlXZaKRxUdDABPVZj
ZMXDEgy6jGgraT+TaizhuSGeXYdkDNJ6ec0LDp6ruV4W3An760+/NgGqpQKorqKgq0LtKNdzRdIL
6muiHTmLRWALhQVPCf0u11jFH5VhAEkMM19ZZ3wqwwzJCDEqzy1dhZpU73zJwYCyOu81M4DdkGJI
Yr2+7pN1jpR3DEO0WlrQlJ18UhlSxXjUgjpL4wfCcph4MzQpC1UJELO/iRPUMjgzL0POrpV3VNfE
KtFel+lFEuZ8h+8jJldCwym/Ja03lYOiEYPMqq2upVa9LZuRwJrYBlOfKkCCE3M3yGV20XBXRQ/G
oikBdx+RrK4/X7dsQXqXrcmyae56REZvG2oDzbgJC0YgKzPgpTQQUg0W6EfKZ6xrK8ntiKzSmZyx
WLr/dcRX0IRqIurQWrPiG62WRdeAziClUbJXip6xDYIkmq685WMJPEKAkwvgU8ItIUztJS+g3a74
NuhkVSsbW1yYGJMrjaVo2y5B5CJkjzDaEi5Drki4BVI3a/xdYX3cCRIaXMS4o20tC7GX25YvWoT4
WNNw03aslhwolGBbU6/HQy22vpV4FBC/4qRM09H91WK10tkNc6mwdQuHvaYnd/0ACppT5bUY0yXz
xcJlHZXWcNQ0oD6jUp7mCsouuB9E3aQu5+F0e60BlY7hSo7Ai2BpNicNgZRsDtJ+7YwA07XlAX/R
1bY9VsktOu3ifL3EEekpxytE/CKuSBquJDMf5ZDETSTpaJl67CXz5F3rrC7FgGulUmXPkhpQKveP
03In0w+9MXUEshmj2W0hubZmro971Q4aSeygvWVisIopPk0G3iWcOV6Rhe0NvMZzuG0Z/RBdirpj
tAcwh8JGq5KM6Uz1JUJpoQGZ3Br0GwNtaKCFYT7moV8sLyrkys6rSHGHrj2P9fosmHkTrIB0YmU8
EK3mZMSkQBLsJbtXteWMdwMTj1RSm29HiCaF0zQahSOJQAkLCddYpwOVkdLavz6C0xajRTTavgtF
Jr1lQ6Oa5nNPdmCC+Z0pMH1oXgItB8zKhwLWJV4PDXxgg/ZP2OXVWQJFWq8kvNlVlJTeSMsIcl1e
vqqrdqEL+7iM7VGNmvBpDpOztKiP6hy+CZERQ9G2YwnbJ/r2aBzVe7RiI2LDoaKIFHF1EjstKvXZ
KNpLry28SQg/STJlnKtOFtHOZm+AVQKiqL/JDRXrUJfRBaBPQ/YOPKGQ4SiGlL5pvjVQOk7JPMZe
4HGJythDIeNoFndoW0OZCb3YflYdqFUQg8gXsCsQQmd6JWOPpVgNTxnG1msT6H6duewG9H6T7Kbi
XDGy+zH0Oo3+KhucyBqko4BQVktrxU0I/oVhWNZOhB8I5X5BQgvfkksixCh9fYBybK8SETViKKDQ
FueXuUe8SObMa7XCcZwUCJIbu1qOKB0JYlHE8SfsU06TUHeV9KHs0FpLCRYGIBJaQ1nZhIsOGcey
E3lEraA3Ij4OnUGv0rzEYRkfxnpA0IhUOaoNKJE0UmzNbA/mlrSapic5+Vkpx7xcFhvtuIhcX8ec
5Bt5apJ6Ze2jBOvYLGdAaS1knmRK7IoOAo9YRW+yJn6r89gdk2Gm6YpNh3fCAluM+BVCKPuzorED
hokvlxjIi6FKPRWyM9T/HLKvtsO/DSgL5XOsRqdCFpTTAg+T+nnxainM7EojLg1wrequq7zaUoo2
IruncfGdVhUD6gWVR0Pr1xUI7qs5TNlWhKda10mOK6R301xQeQ9UVuoIV6S2fsQpapE8SRacCpo/
KS1PXZt4daaQlTdRsCrTcMSjodg4Y/SBg3pp4lVQ0+5HJoJBmksBXRqmBMVKfuij+Gxsox2OViFF
Cz3/oC8LZvSgk8UqVjAJ4HPc7kvUGwTPrqZqI1F+aYplL8r54q9N7kX59JEktyp8DIrMRgJhzDM6
ZgPhlR04Fb5cglPxm0o86jFw6aID4o59HZVFBUdBgsZAhU4iHM7eXnN7MfkZN4CzppyYvazud7OI
WXYucHY0Oe0NIoFyGfAaadBvAnN/Cl1kKVrMNFpPI4xe/FkgGUhPevNYSvE5H+nvQpOdo7QMaMdy
mI9eJn6XJWUAAMebYy2eHK3noKHerxqknwGRFNa2ZPoOF6g/bXs3pgBEKRygoFeqA5P7GJ/hvZ0Q
EIsnesuI1UF3WkG8skoMxfptzNuiPYRISXTtwbDCg1ZmeUD4zo50ziFIG3LFjPirb0Td12gSyVK7
7nhZEI5jIEQVZX1MmvrUdCIuptF8qSVhL0apq+U/NK2mmVda70MePkfKQNfKDIOwWAs7z4yAWgm8
K8twv86PGClvLTYlErDvKDDPSRV9ECSAEgx9EeQjuxfrxWmkqfG6XJsdwwAdbsZY9cISC+dAppdW
as+zhHODAn80ODbNWX5h0v/N1n3JioiEo0LDKSNtugMj+akOfFZFRjsbLzYc/7t4jWEhi5aA04Ds
Jwv2j55tAEq5e4YH7rUavyPUwdApCjLZ4WQqsFloyiebZFqjuC/l5l3WKt1lZKA7bBsPRYneLsOv
gx8YuXcVUZXFqvk8EgMaIobJhGQOoB3aKckXZhOfMJ99qyAPoWlJD20ae6zBQY9E5Fwt5tegKyCQ
ek5m5lh+R5kMAlPJRgeLYmv38oBtvtMR5ocyPUZReGDadkjzlSRqwgXtvsYgIrftzQRLj5hX3c8n
qpnaqDUXjsK0FyC+r4UBBKWDQAaWrpFbV6swpbXWxCZOmQCk8GWZ1eWoAiesV1X3a9A+5SzVeG/o
LH7DWAnx3+OHjHXkTz1kfz5tWrIcXilRpBRsjZZD+d8t8/WoWGcuNsf6UEwHzFuY53pTdBTsqCHI
RCbyMzDnhIZRLmG5yWvcNMuxDFMIbB06kGKtX/VBBQ9nyd+y/CDLTcoCqcuumJIH2b5Vk3ywEr3e
4gwCEa089TmKq3KpFq9XIQNkuAcUkvGg3kQbs/+QyKyzg2G+JiPEuHQAcVWuttVKQacot9QbiDna
MtlRSB5gJMGgXpQzfWZXkZEy9cMyuUzGO6fOmXFXza05sOL3uFdtA9euLcMvmNqeVKuOLoChlN/q
2F/wM/c1vZqwS0t7gOrv8iE6STEIfo5ajjV6egBumu0sk5TImq5hp4wBZ/AKbvhc7YacvmOMl99b
e6LnswZzGg7g/agNLIPWGkRWKNrrOH6k4oT+iOCScWJyU/T39LFvagW0GsB+nniO3JkO7TwaYWMn
7Su23IAMqgrcaFL6oqH7Qn1XKsLqk/n+bYwSKSb1+5LWj22ffKcWYIg0lvuDLGgwyCxWkkYWiZBE
7AwZFDREq/6ks5ncVYZmYK6h0KBXhoa3RiiUYaLDslErhACiyn8vsLrjJpLviXxEiorK0bLe+smC
NCK16MyAr6Ge79zCQrE1h9DGp6FZDnP5ZCVhCmD2IlphTbIH+9MMT7YT8re1LyJwrspKSsCMjnTu
icvE0MkrYFBByIOt6SHLB0Y0cVmOGRovMlG2PPZpo8VN0P3byElV7blD9g0/aKSQKrQDcZcuxTCr
i8q8fIn6U22KoU325LegmXTRJw7I0crhZPk5ra+C2JiBJppQOw8rOgBXmzSSX2pK975IGkeOycOg
OTAhFPAyjPp2fTQW3MvgX6kgowFZ2+bJKLG9pQICMdY/Rh75bowaFtB+PalmeGiEssc6lOI0jmDs
h2qZU7KtxObkNTcMraOA62QCkIrZrc92rbV6MEfuRvWij3gHx48s7n9Gsnq3YG23m8p8GVaOENjR
3iv9iLEfVmCCNJokUsUnL6BKyCub20j0zBronW7pTA5F4BfmLrsQ+lnfWMIkQfvJY1cnvmynUzPb
8n0lbQBuphiOIOCiMTlQualEOodGmAiO96gBgU1vzDrHAK0W/B1eutkis9KkDmt08VDH7dcw/h/2
zmU5biXLsv+Sc5QBcDwHOWG8I8gggxQlihOYJEqOtwOON76+FsC07lu3yiqt5z1hXlFJKiIAuB8/
Z++1l2zGyXgq4P5dwtC/+XGCXFrnr9mAoQJ46V1VO3+6joIjAoFGQE1+p/z5B2XTI5DAfDcG9Tdn
UJi70gX+3y/RjYCEAmWau2FAxOEg/esGihcjdw9pD7UoTAfvlBNJth0g2KRdROikXz9AEDJsd6tz
FrtU0R4psvpHFZwiq0PQ3iLXFdJcfMSLJFRWRQeni4SO2YRjHlNy3mVt0BCsiUBeDL/m2n7B5k45
AwhU4COFAOmyWLFe+7L52oNbkPFLOtZnhwLsLkiqLed/fcdvUvhALQdIBHpDV5Gwo2sBw83inOCE
JnCaCAAkJWtUZP2584rHMU+J3uNBKKb0exwnp6omHTOO5c0Ln5jJvFrxWJ3BX0KryL2Nb89EaHcZ
1XPd0Bs1I3J4a08frAUrUffa/wIxmujmOCE5Yfkjg1LjGgcYApY/MVoOX9qUVJa66REIlchq4/lp
/X9qBbS7zZEWFzY65JrC5qlZvmjCfe5CRWJzunCURDg7TwNZvPvaanbjOIwnOyfAvRxACzZqPyQJ
pWKKsEpNJfvQctTuTRATSeg/hL7Y1zgTdYDPj8V5QP2J1wt8JzqRKCLdlH7hZh6BVs15cegDuGnS
OeHdeYPWEu5ZqhaDs6x3aU6yQxyhcE+BHa2n+m4K0MpXw2MEvQHXtaB/LypuiRFmjZW96XbcFVQl
T2E/FBsrn4b9GhRYimD/qSpgQn+wzYsfsSRNhLSfipSgqDRTCDXJ5gYlu/hRI0bhbEvEjXD6rFEk
Kjt0dv1yGM1maEYm3/pUOxU/EpGkB0pcQk7F3BPqIIY97vlND7c/zPgQc69FnTKMeEIc0PLM+1q0
uRi85uJ3q1v9ysa0as+W438xCkoZzKH7sELBFBReeQCa9r1Pede05jil/eAY5d4x8gFpTA7TNlDj
JetHsEyTHA8BsRe95bFTNx9SJ8Q8BH57nUdJBR9Pp7kFGrzGlpZRn9wfidV1TwQa0njuo9+zLdgx
Ot3sZEshTm420QWZVd7HRomwk2SLc+Px8p2CMJvEnOonW4OIMmOvuZumZ527kKNCVHh5275SvCV9
bewEplJkN+kjUazJ12D8xoGACRjRrwyy0odSqQ+dc+gHJPhmBN1wEy339tpWqjjbZxI/ceLpB2ey
BUZ/CJqz/VplbXit6rg+eGH6u52ycWvki43E7/zzPH4LItrca9ckAOlF7o80aZUzoYmjUO5K3F9r
H37yJBgPFfuQr+hHrF2fMkGNQsLLeHCcut4ikiu2qWFeQcByvHQTMpgdBoBLRxv0G7ewHVmPTVZw
UJ8IFqktWG6WHHkVQ/V528qYs8PgZEdrMFKCQavdZHdvaRdi1MngyxvCf5jZxClGE+rpfZgdYayJ
Lb735oCpno6vqNgSoj8hrfVLyehwyeaFoRtrOT30dcBdgO9733stRHJUfPc57nQCZ6Z7SvL4XMlx
my83M4O58Smz27ckw/XnBcRbztN8TJzgD63v/azH7LIO6irBWCFHM4CVPt1TIbFPLi3QoOfxFBPl
jST6B1WTOGkqc5Q6jMTTVjE4gDJJo8o/5Qld6rwDZKxIZD0M8UuQ+QVeS4J5rA5Ru2vSxljfNXUz
IAOmgsM05TtVkQbVLjB/t2p4CNH7VW7Q8enByFr+HTfFhN2GGUfBBHPpVtDN2KQEo26ahECqdKA5
pGi9Hnx41DWhKcf1TsC9/jWywJ1pJqVt0j1TRIbHdlFShnweZ4NwgGqwGGaNqQNRprH39GLHLYxC
SuxmsgiO1v6mKzX+RwXDJy0y6vmO7qXhllyCScORzKlsKpi+ycScV5h62b2ZryMuQDkB1ixegIZR
5v9uLZMAZ8Kac7egeeoRXA8TmFu8Yxta5DjQVkBWZkD3ounezeZxH5jtt6ZUCML9mLNFbN6ASLWn
vLOnDWjApxYV4sXUzhVOFRCVISSaYMlZU4J5QZ8A7UV3/ry0Re1Y4y/KaHZ3mO0OSSP+6DYIDt4I
4j9peSMxYLZKV/E9ctXv/jxBrYVmFVtvyYxJfLIxYzSdO3zqb+hD1WAeiYUqlh52JBP3EKrKhenn
JKj+EZH3U3ZWBoYajktH8tmrPfQt8Fuc+5/cxOuvVQqPI2X1DbN0D2Jp7f0x0SVSY2ZDn8kLcSPn
5pc22Jylx+u/kyI4XZSNKV4RL6JrlGYZkqp28ByW8/LsLvpKvxEplcMWASKu5mlIL21yMoIAp45N
GAau0kcYeeckjSGnzdUudQtYzqJwoTl7L/ZAszSo9UfjAe2uPeMxEPpjvWm6sQQTJ+tXevffZF98
DYfe334+CToMDlFlQJHVEgRejIu7869xopHQ1XizX5o8FIvG4puj3eoMrgiLlQTkIxDcHkeaAJta
ON9EIMklNIgTtsq22rf4MqYAiwVt1X/1xMOGgjSpCIqPCzZbz3EoTBymlyoogm3r/lxzVENPEnxY
NKec4WSeOSFHN87cHL7dA3kLLg4p/8GdmuROV9FPlfHIrU3tMkP8YHeNfBTVfIsJSLKofUnDS7pz
GeHlWi8STVPAakMPwIFRCE4hfnpOv1htXz54pf4A1X0k3eT7oBh9O6H14iUd+IXJnfcFgKWNzgN/
25Ct9pS06iOw8APSQSe2GREBQp/7ICY6uJ8Hopta526Sxu/UAoE2Bxgajf0UCPqTwEiMqgDZQqYV
KU/Qr/OWbXJKsDKvb0U6gdpLKhhpwqN3gjDY2XVtb7Ip9Y41zeCjq9u3nGfthpd0N9Wl3pUd0uM4
MU6BYJjfT87DmDXGxTeCH6r0butdgH7LvaRZ8WYr98tAPV87GWKLrPgpe9iTGSAbtxsWI/KvQjtQ
G9Ny3jYhQ+wR9aQpzC8tygM+TTL4YAIiteniHSBTFq0IlXMS4/0xyBBVeJCM6U74Qfba9hEpmoiA
MHwTZGNmFzs8r2tQC5gfaeQ8bV0feFcGkw1z+fh7HjIoiLHY1GgYKboZO5OWFO8YUs13awW3bmhF
1eod06FTXtSPa1GiGkOf3AqwcafgfNgScXVho+UMCmyPIbjeKmDdMCM2JJ1ED1jk/0gycr6bPEqr
znMtlNZlft0uqq7+YwVB/zRMjEpCEM3gkG6FA84T2FRwMNJ+23QdkydNPlRY0pslaHHnBfQVrDki
Oy5KKe9z6UJVtwtiRNTb2EwFRbWzgegU7io3/t55kNb5fFMyloKqH7frtSqCQOBAlCenCgZmwsVt
Xa7mRcoSi3JbtkAyGX10ND+Y6pducZKMTu56t1bQdtJv6z7yKaBHGWW8W0linI1s/j4jUKCgM1hB
l8LAd4OKHvsAaS60v4cTPTUz7I5wGUiI0eQkRRrgGK/knBoTZtJSmXA54g8QPKB1O5v4YX2FFZ1d
QdL9Djzj1KfOF8MemII5NrrIrPJQihDVtDMlLGIcB5gElvrUXwgBuWbFHZyOGTOVGdFb09ckY8Vd
lburas81jec4tKDE0ZU5DIQJPIIfoEamXd9BKUHDSgnK2TmlHQE79T03ot/rfLJbhvbVoD/GxN0M
wLCL1iDEuyJiNfG9p97iM/hUDVFQKEuXgEmI9fFta0kSIUoCJsFwIkvzGkoIRblh9BtO9wh6F+Um
e4w8+KSyqOGbPcFaaqhJ7wpdb1mRK4pnpv9lm6sLMm1GgIuOuO1aJh5g7+/abDJ260XoBP2mIXRe
B0JU4KDq3VDBBJJec1j/ftkC1a+mkjTAOsferNfVozTZaz9Kdqg/CNcSeXy1B3iPl1Tai21CHfsC
Sg8nNvzayyg/7yhz0sR7JPj23EpUz2LW4Fbn9HH9jRIx1KHErFp2Ed2ZNYmult1uxnly9JoJ7CF5
AhH6iVFlQDrCGOeXVTnUm+wENMEYi3JH0m/Kr8Y4HYa5NnBL2ld05q9Ckk0ilfHkdAXOMjejvEMV
5wx5fFgvtDem7b0/MpoRy0I3xtXRrie1gT7v08jSp0zZ/S4deoMiEw0kN8J6ylpLb64NWbaD+uES
DwGyeSRuKK5RWLoUkDUWEyphcmab8E2p4qXDc3EtfWRodTPml8xvSbOFpMplxmTBcgBVsm42SAIh
wrvq2kbC2dZ8jKt1YyZ/fY5NWhx57V8INHOvecqdyLGs2g9FeE5kJgGysqGtV08JzKRpEc13dPex
ZS/qZGd+mehuPJW80C6AcRw1cDOjcUGCuVm6XctIuWEWZG0g0BrXrCcgo7dOZoLXeN3GSsOtEcqg
WqzAyyo1f6zi+wGl5w4Sxn3Dkkn1GWAYMh2QMuunauUE0Rpj/+ijLgUgtDF9FHbB7JgbnUGGri1n
OrtOhTEpso5IKW4Nu+fZrqpvKTmySVu/x8n4YDl99rnl8njHW8517g4hWEG8G/ZFZ1rHVe+19uLD
upuFnBXJlP+XcibNaeK6E4NcCq+7zBteiOMzPo84xSKMSA0B/VcOODRR98quPNRuRhpOHd7Txwkf
g/TmZq7a+G1FwzaEXdbQG12fyEm1PEnESQo3IpGeGwk8rJF6ROpS/MtUd5zPw4akgQCY4lhcnBoI
wBiWOOY5nY5sYHQYI3RCQxBtRK5+DAYP+qeQlmQjkbWXdeVa95Gp8tyDqZhSU9PyD8/+CVg0R6t4
Dnd5+YO+sTh19QDbp6PHLhKiZG2ZIBLqhv26HKziXJavg1mbO8dyx13dQ6aX1a43ulOdJji42wjH
vjMxWFCwoOmHO6g0Ghgx8fA2zyBzLQKuOTQfxmlUp4VZgSeHQXhcoH1KJUVIqYJpl8iAEWMi0X5K
+c2FLXcwAk7G2kOMy70uDkMfX1NR39Y72azU0Va8KtpYz8lc1Z9HLQkYwfQ14ld9+RxsG/TgO7t7
WP1Q60VwGLbSt96FyrcvaKgw/2c1Z3YeMVSExs7WBUz2IPcO5OFuJz+qTn0fP/t1fy1irL1RwyyS
JMB3yyItelXBIsW2nyVURL+FJGwL6BJ5Hl6QwV6rJYP788Mk1HbXVvZtXV5SP4PWE/hwuVtGPzG5
NCXipgep1bvZdOXRaEzxUOTptloELm6uPiBZq6uT9NyeHfTfktS2swlZKS/F8BBOJ0F+2XpP5kvF
7C+n9vVJ9TLoE51Dp8/3cUN7BAlT1qJNrJfTplrEbJowRvQRxOkk49dQIr3POwrNtB0zlCOUI1M5
fOSqRjDp0ufTFs046U2HHMLNH/ry7mX9r3IKn5hDskiGlL9RU/52c2zjgtkewzC4bPZPtbybJqhe
47SFXozY7g5iG5AeVFld2/xYHzFvKbqXfWVGrJ4M4kfFCvSgSaijOVxX30koJkX0iZoY4XCtqmOZ
4rToU2VstT+Hd0OQTZcpIsiDteBM4/hNk7HRuPI3+lxmvyO/1QHIVSBd3gptw5blcGZYYmP0Uj8k
YbCvlPVLGibK7o7pzrrjz/QT7sYAo18yLZHFA6R9wygfxsjXFzECFjetPt+Kyr0ht/2SDcQpyxH4
aIEMBrkuAp9W509zlv5iCJNfFUzHvSrwgqe0/sqwetU8scD0VMgo3tpmnjg7LXmJWWCleIIh60th
/UohR0JSzOAQh3AX8wJkEKJtZ+sZqXsdohDxlYOVM/P+lKiRGjnku8bL2c1VRM95kX8viszPRYM4
hyMRmHrjRdabkzOyoZ3nbW2fkRcJDNZ2oDnOeZHVJx6ZSxWmFW7k3DJj5PZH5hMtsrjxbqDZuu01
AA98B3R2Fl3W4sNaBJrBSOhozxgizrLh2APwrT21zRcNs1xodUOUB9ve+VWMUfhIZCjNGI4sLUi8
vkMIV41FcKBvCwKk43z2eVxU+l+FRhUmH25tOE8qfUcCQo5TnFVHt/yoY1JpBicGHKEkrZSi24Zz
096mdv5uCIPNOqQjZfv2xhVd/EKsm6NUAA+YM7dhN4DZGWMmi4Ig9EqmSVbxnMfwKDrROnsowO/h
gGNjNqMXB1Z/q2sFb13tuqzgbXVpfDegAqWTXh3awsN0bw33YpyC81xPbw3suQdKkmyDUo983xfn
jJ+GcAsrI2xAaHRsQ7pvkJBfiol0mxlKs7Dptgr2pprk5aOeqwOhrLcJ83iS+7fJciPk+X1/gMH1
TC7tdG0IPRUWycTLxTNSOXKiRDhD97E5qLTl1Iw0Fc4nJ2nmqlM2txtBtXhOz1XXpNsQOyCLEAsr
q+t91ew6rzt1QEef8Hp67kNJTioRYNRwoOvCO0ugKnD9+NEy3PD8qTNdNf/IqRAeAuYPT24dJWfF
UMJwkC8m4oPOo70jUJq71GHEwswKOeAULosMldqYdWiY/BZJkQ1rhI/xkCorOEeoa84eWUwGHkiC
3IPy3obhZyx9kFaML2TumY98nPCyWrve28g47hja4+voicIJRX6KR7ZYbr9tlyXBQ6fYtINRYq+P
H9qGJCSjaeUu8cpTVKVwRhDQ4TlY/FFLEaVL3ZxdzuJEVho4opbTcuz+GGlqPNQ0o/eNBS0zJFpL
lkW6XX8mpGtx0hKB8HrXjN3RnJFQ1oX//tkga6KPICK0F6HSZS2HyUYhIBSFeqDRVcxDEaHtqZEy
xQxro4oE8OgJoWBxWiWEZSCHCymuCdGPUHPNaSQ1wwPdZUVvOQQWmSIQCu3op2VWuOgmC5iJ+ycN
EnFZT5vjbD/qSvlPhVHvtdnhsUgRUMtQPrZfnVLUT+tdRCAcykpTUbe36DfJyCFu1QfauTQry6+Y
a9+RSvgvfUbnZOyLEy2UhohEugpj9dsAqF/2CRr4rDgp2oxAiXMgsw7yTHRpe02aB82O0N1y9XU5
dUSI0zg3oDWTAge6Y7lfdcFEWMCraSI6qNL+6Bajs+4VsYqkqSH4sLddlx7IW0ovKrNvmH84RSB4
WteipI22pi+dvQiretPbTnAgtCqnbI3QE96tYu61Uu1wAkM+k6+NU2PhIsJ6/aDjrovwivTfwwxk
BJDP+n6A1JEuptM6TsJLRYmyMaLkRdXeo0eXNHAYp7iEE619SJiG+sDE6GW19iY4h8KWwyy6/cPa
ujatJV6kPAWqpZ/rGWROLyfRMkH5iyKWxuDaTwqRKjBMOiQJyOegz+eLdJnXWln16fhs65k4Ypd8
XwLVu7OAU+qbxHPlecWqaiIJN5wUE4c1nZZJiahQR7i4uE+Ri/JsXWLXt5uRTTAyHyTGxwBvZLo7
5F7ZFoPBeJRhD3zbVl9rAK9cpOEB9eeAIkGp/VyAHy+b6nXOmctH3dHh5Z5RCn2Lx6Wkp/TdkVsX
P9riwyt6+5yo/Bcg+wxdFmOKyPqJmq3+vOSFn6Z7PQC0oJVc3pcm7A6GfVuDbtyu637YBXL5tbzL
OuIlQitu92go4ZY4oXxwpTpPQ1gSYMHZdG7ie+yFAbOPCrHKbD5GzbOr+OzspSeIEO89sTDD0cbu
VSuOfUDc8Ho2wasI8cU1LvEiuMpg568GiQhd5CZH2Hbs6ZOzrxB9kn5fF5d2uV9p/ZLZY0iE0MuR
XGVv8RSrK/+LjeNLMczk4AgelqbArLza8e3Ed09ZprYAt8W5Sj/dGA06wTtTl+GWYWW5NXN32oUC
dYdnCEb40f36ASAoSK7rf+neRLObcd7pUd17SR4Qqp2/hJ2fnbspvveJ/rt4coIxv/TsOREQX4j2
iKBczmyD6oszit1LlmUIw9f7oe7Fdq1AkTxuLbubOOh381YmnrqfHXW18XqBGUZxQw5VdAr9+UV3
oAes8mz5Nq3jtCbNc5mZrFtsZJr9dcSTzzAldTd6bD94JHvqoWI4ZXF/rwKkRDGfKmc4VPQtJU1Y
ofmpfEAtS3sgzFlFGhcWgosNmkiAEluzhqS69PvLmDjktQxE+nAfJk10GGfzXrQZE8VlyNqg/HHn
dzWGWx8P4Hc1EImQmkTaxDI9DiFxNgx809ZazmUJoxPaAJuxswACu2SISIk6kvuoDE2xiUbiW6pF
2m6xR6ZDHcNyZBshKQnqvSMOVQ4Dep7ncRuFjr5H8r5dy/skquKj8JnVEYF8XHsFvXatR+xvT0z9
gTwuF6ePbEanRGV1xNhseiNN9n2MkKbuJ2s/Op26oEpIrjPHNiQjKMrGUjinaBC/1xqLFLTy0I2R
3lQmwRH0E7J9EpdPaxuRWIqECLRqeuThvpN06D5PNHXbfWWI2BwZNbwjKKmY3Lj0EfHT71zmcwi2
IX0hHyAbuGthwcXuRbYa3ZVCUGQjzex5P153WH0dnpK/6HPar1lPxFbdLKke6GlED+lVm/NE/32g
Fzc35zryYAsweSHh6mltUPSd0T6Nsn+sxtbezq2R7CxyZEjQcLqLP1OIr96/KexK3New5OvQvaBo
TAipbb+ve2lBX+w4pAkxyBNzh6QcdsqOE6RN9K2y3LkGVFHu3NqvYXGwil3d+WxYy0GDJUzs1r/x
iz+hZjc3yWcsFQa0pEkJhCfVVcZ6IwdCDmvnJtJWotmmbafIiFznIXYoj02UMRyyRnwgNBDKRPoX
gEXpsyOHYN8s85cGSG9osC53zfBTWgY+upbVXiIkR1BNaFkP0HXrDAQOxsuMXzcWDUlKrb0x5l/i
pvxgJOmCu52OvmueiLuj+ToOJaUWivdUfcMgnm3m0gjvy/hnJfVB+zw17LvmC3B480Vy9itoaJlE
DN11oaToaszxGnnhF9cUwzlrKc6UiVCBqQqi9pB28SCwyVGi6/uxTH+szoGq4QosfJHajt3t+i2J
NRvZem0SZ2aDH6SVzjCVJXipS/taPrfYvRGzYSGequAahz4Hu0WT3mOWO6duzRmsmd6bYf6SRPlD
64XvHsXqHWKtfqOi/G0M+hgtFRnaDFTfB6nakyS5ce/GzSMN1vPMB3HnFR6JATMnP3sUNAQNA0KC
6eWHtgLStPrLhhnAr+kxQLSlDu7V8rpdImyUR+ulDA5MTVLOTlNOkpg7XJLWWlI001tcpuFj8VME
pgJtxrTSYbYhwKJ3HUzZ5Euhp+5UGQkPBkEFWye3GQcPxVvsVGqPW+ZPFOpxp3IToRSXyAkudtqb
Wy+U5R+cL+6RfnFwj2loO8jqRZfDcKh9Z+PZvv8izKI+MXh/WPfVuqn8S24GT0yl5ANtBCgNvgZD
NoYMzTz72MzmubES93m96cphKndchW8FM9t77cf22Q3JyfCqxtqCYkk4xJVbFnGBQSi6yxbRe5wn
wD3y6JD70xVhL++4AAk5eenWopIjoNaaCR7Tzs19cGaPWmHMviHc/IUABC4eGv1KBtPZLyoFFZwE
qT7m9BkbO5RpmHKsivgns6OJO7Dyretak/O785S4rfUUbtWofEU5/5gXr9x6PHU9RnyjYuIHVqOm
AsEv4KTVOUD165ameHVy651Ak5cU98QBb0+yo221MPAGgJAitxAL2xhJm/yrNdr3llszdKrtX2bs
pMfWbkd+S7VvDK97Yi5t33RvM6O0yp0z+O/SCM4rPyOtnEupaYXMrLAorNEzOirVd1YP4XmevbNq
kF7JqSxZVLG6G2aB4WkyfWJVSRbq6XOtTw4WMqY2KRMpsBVzLORjOlu/rHZAyZghbtATN7J0WY88
2lYxU+61EinJAbnzu6MyOeDYZvgrI9k24/F/CQhDcVBrrwWojptvQe3rc+f0CP+QefBz+pYJoqcd
ZrhE2u0JOsopn+wISErH/ma1fnPhgHTrp2Y4eCUpITqvRwjMMQ1AjBIQ4xGVW5i9d5j0M9LJ25Ys
XNLumrLQ9+kUPScnZ6m7tF/UZ3YrXOVxpvAsDMiT7eDmdz9QIKkDvhWxSw3r4gXMKrMWkscyDVtB
TGVevVYR9tOUzXVLRGrDIZWlKUp9uj3w03zeN0NGxGPFlzwMxtPcwVlwkBL4wZDsptTFddU3XLe+
5ZUGgz4aMkPBmJBUvUQ0oMKjU59XTv9o9OTfDK7/Yx0FCpH+9hF7njO3f10HAsbAY9hZTXXPqrlV
LQ+eibd7K4wSkYBnn3K/iK4NEJi7sDG6nVVz7SOcvHj0FM+h/On4jTrOQvd4xWgkl3Cm71K3/zPk
vCymCXdkfkqA/3DimI/ZELHO4YxIpyKWfkMFHu7rmhBWx/YPoiqfVxe9hU18PXB6dfTo0T17Tpnl
L9uZJqBzWKaDImFwWky52OMluac5i6dooX6xUqJ3YMpqsZEcq6xQVKtDeW5RbjOwRr3apm9hSlJh
CpERoeKv9ccKe/oWWYNJxAizJeJ0r6WA0NRLsn68uu8f0B+aP4FGxHdty/y5LrlT8NmPscdx3tHd
1wHnwyYhVCKamNaiYWbhIKnQyc0cUyDeufUNjTb1uRc59aYN/a1JKOrW7bBlZ1PzkgvXuXpdZu8G
Etg2KEEvJC3Khyim/TyM1sjpdXuImOk/YG/lgtSVe2ma4D5jGPKgnQHEbcd8riAq4hCbI37NZXfG
5NbdrOIQlN25SbjApECKC2PDyyRU/FIbxn0k6OFokl52Tte1T5PLW9cR0TOSGNkGbom2tdi2sPp3
whvJI82RaWox8UgiNvj5uc+hsMb0Xw89swHkFRDfPvcjwn/7w7j8Svbujnl+B2MAb9OA9Gc3RnP4
SKDwRiyKJ4enVmRSMxoleM+A+AJzHz3tCoIIzNtK3gCW4p0QrNK1mlrS3oaUKPARxWaZyxwx4p1f
Y0TLTQTyTLSyk0ki1V0c4skI+7Q+YrkoPPWtQhpU+pH5zGX7VHz0Y3q2HJM0I6P9ovsAOwebFp5k
cc4DxlXTmw7a6TEw9fNaKUf07SlqoU5Kg2i8LBr8fae6chfPqJay+A8AN4LLXaF2CsfE3pnunNF4
d2yAiDm2JkacTK/+8X9pff8T++q/M2dQc9oYOuDqcUeu7JS/sFEAWgyjZoPf2A2WjqZwqMdrLR6K
clD4XKheQj+gu23Tqxxa4s7IOE0O/jBbF/XJuPr/vPMvU/X7n//4xaVs9fRMKLAq/wpMhE70l4v2
34DnT0pjnfyR/7cf+T+QRSuwPZATnuc7AfAgUD3D76b95z8YyP2H7ZOYFACSsh3fBCVV8tvif/7D
sf/DArG4/I1nh0FgQ+lqVLf8lTD/A8UIyAEkoI4deuAX/1945wuu6i9QIw94ULDcX3aI79yzzL8R
o5Bu5wwyU38jaRmeuupjFJBr1ew8NnYLUtQJv+AcgsjbNdewUNUtUp176sjm6JvqSynDkLQwdUJn
SByM50//5gFYEXT/5fU5KEVME2KH6fMqrQVn9pcHYKhwdMbCoqs60sOkg03T3hyhqCMKQLZR9qzJ
cRgce01TwaW7dtOSWZ9rgN2uWvvsz/HJKxL1WtuwzlmwoAF1sIJDJiEB03czQAbjYiKTY3yZm+Kx
hshz9UL9o1bM2aJUxifKxpbk76ndm8yJIPXW3VnWyQ9zskb2lVx+rfP0JgVpHJryYauE9UN6tXMK
xSyf+kGIqybavo+GZ5EMxb/7iP5GdPO4gSxHWNxilu861kos+8tHVHsT5hCKtU3Kxd7DnQ0u6xdU
ycGF1J/u5A7MmbxGWwhko/yb6Ulv59oDytqJeZuqEloqaXqQ0hov8USEAgnn8kJ63DZE/XKrRuOt
cXPcHYjYbr7RPc7dkH9RnnWVlUHG6YgEAxFd9BCXpbd03hXWiHi6t5J2G9jxAfts8G3gVWzwZPmX
NB/8b3Nv4s6Pk/MEWA/WmCBjRIrqeXINb/OXB/J/WEVX9uZ/uYk8gcwoIAWZh4rwgL/dRP2cZp7V
pliRhuGnExL9OZbx+BA5E1JfycsGwdhbo/sSD9F3uG5fG8tKboYX/SLxjjhmyJG39Vtz75NV43U0
t5bvrV8KzycXp1dEsZAvzcQ8+Roxozr2ADqXZOr0q9Eoj0CgZJc54CWc3iX3a/ni9xMHsL6/DsU4
PXcQqM61Pad361/GOp+ehR93m5anDM4LjfaweSrkbD55Gt91G5LOuf5x/UJeiQ9nN5AXSnbjGg0N
DXlPeD+gVz5lUxC/2k7VHyiDUEri+DLCIPkeTBmpmUN9M61OPVmiwhpb7yWp9emCF2oY73gh/0i1
K+ZSveaY6zFSYIgrLdM7IYywMGDMxWUWiK00K8Le9LvnxWXzqBMhv0pU6h29zluX1vJrFatdheTq
eXCqj//9Evt/g4gtD4EdmqHw2C5plP2dxFlPE9gjvLIcVu7ikWNFltP4Qgw4PKe5iK49s8G5c1Pg
DTVhDtXMMLw28awYXZniz0MzGor2oe2xd41Otrc6jmtRNsqHXHtoYR3w522TP8SF/Z6no31Yv9Um
yKRD4ql3CnLpze4IT88do9rPdWjexuVL4eJjoBLVR+LxEImhArmFZBHbqfT+THnz5JZ9ddN0AbEX
VpdqJKd2/UI05L/+6EVLPqnlXIjldK64n8TVTFVyHFp9zOIK3pYfqAeD+RJSegGGQND6D1T27uYu
bgQkzBs+MaQp5hJTkADVDpIGPwd/Wr+FaGmJU07Sc+zniPmzDgP51F7aqi4vKDqQ400bEpWca+VH
+j5Szb9b5u2/gQu5D6FR2suzabuh73vL5f3LGkbGX5OzQjP8Dwxzayvm0HHsQ2nBGxJ2Qh+kqYCL
mkH6Siseln5Q51+KxtzXiIp2kTvKvR61+5IP7bls2+CZTFPiH5Lpigwhva9ElV2bDJFecM2JN/pa
TYjJMuWph9KOEaZJ0GV1CUqqcuim/O/3puv8fY/l7Qn6GLw31h6gxv/1zQU4KhMzWgwjAX3hVvs3
WTjZF7glpKA1b7L03e8S+1MTp4QsKgBX6xfBmMkM5DXDm34eHV1d+jKd6axxmmJbu7lBH9yvX+ys
CO5F7ij8ueEzqeMSMV1uv/cTAcBh6jv3Ra/L8+S3l0SPzc5KBO2ZRlhv8fxYdaF933keEgHKEUKC
2ugITfOrxNjLWCD4WSjX+cjUqdXiSG8S/qrLyWFTV/T8GvNMtJ6RWvqc5SEMlokJ4vk/CTuPHcuV
4Ih+UQH0Znu9d+17Q/RMT9OTRVc0X6/DEQRJT8DThkCPvYasysqMOBGZ1X9d3Mr5f/Y7Xf8H/JBP
E/a0jcDS0gh+cWcA9f+8WWizGmONJnzZD+vIsbpDkvcuffU+UofcDgjhFaNq9xFCh4RguEc2Xzz9
uTFM7Z4oN7x0XkVCiesd//tSMcyWEKTo6TvB0qGoeanSnpG0o7/ZVUH0Q96Pe4wBBMtF0AmzUm15
sg7QJtjwxzXiguRGaNv0yHWU+8IMxLqmA4/uS55Ky7DudUoXqLC9gZGZ9ebrLN/C78dlkFQcQM3v
ER72jhIKPv3c+2jmi20oYjMaQtEr9CtV6xUXXR/DvTfVd81Pq2PXWRoCjwAPgkM2hxTSX5VD/mpE
w1EAUbslfdReHbc7/Gf/em5iT/OQNxPRpz34/vaviKWb81ubiWmWaexEmwW3EVn/vR6n7WznPING
WXj4I3a+qIybO1+QAeqohMz0MpRTuxlQvQBrHWYFg+zuzFE0OkAiv1i1UPsgTBzcvnX21erZ1Y5w
T+D8yU6lsno6U/gsm6woP/t4eO/kUD+GUBbnyNegk+LC/JRZ+wyJpEdQOyb3v5dyGrcaeAtG5lMB
M8y1j/1o2uc+Eb9peRa///0hNv/PQ+zqruuzOBmmh/xC+8dD7BK2y+wXAMAcG20r+cjVJHdo6Yns
4As/I34qjhm4mWWLWhsdWQdfKkz3NKckMpys2YEv/KntfEBkVvqk6cTuW8Cg5tTX0Xca+2IbCete
jPcSJPYqLRpG9gACHtbY9ztEUExVR//095JX9JGD2GiAtDjqRZoEmvfx9Pbvb5m7/5+nA/CiDpUX
q5dtGz577P9+0irQa51n0cTS5o1gLJ//XjKsQglOgUdvWPo5HLwPMANETrYRJj4HILceU2/acCZf
7V4rTiKAi12qAWtYETuHXrnJ8u/vOoGj8CugvWt6M3pF5RlsEYnbTMk3o9SzF4/GwsJF5EHG1wMD
YvsQpsYBvS2Hw98fmzmzro0iYsmZH/8w1aLJXVKLja13q6VH7h+AkjU1/bYI2mFJEPVSVwO0pql6
TVT9XCVhCL6k+k4YrFAvVJ9letk3UfztpT0YonRcT6n/GTBdAk6EWKv9GE3/ncGIt+z+tML7wem7
mGQKskegxI7S8XMwKbaI2kZEQzWXT5iaCkIiyc+lkW+WW9cJUYwx/Z4TEzHRhAaNJkQlVYZZt+q9
q7d3gunTbwu8u0V80bHYtXlBkKX6SICEkGv75VUm2HRgXDrmjmVZIdsrE/pJppnrG9V7l9qjqWwH
4msqqnvcTw7ztyg+ixzrW4LULhIQ3yWkTx3HdKd8tlg7eE3i5L0Wz2g6ntToWnuM2/QUivaTDhVh
uk7/JgrODhD1l9AuigUzr2vi6STzaCiDrXx4SSyiQ3pnE9OTNdRE10XHcf0SIQUnxsY/B6O8M+yT
a4ZnWw0l9IJKdUWhSFsl7hmWDWW+QQ0u4LWQS2sUb5XZEKWqxRPSUqOhA1ON8GoZ4Wt+AzSW2pOR
3aKCP7KtiLnRyQsl+Bitu6jsnZ+EyTxsrjamDH+TyiIID/zGAb2Pxy7ZGHFEEk6bB/vwwRC0ob8n
houN3G6R2Z221ssrZx5WJ1Jt3cR7wZmEfV5bd5aN2rIr7H1Gp3QQcbfVawDatQ2sxOg0OJMIIpWK
8d6Ik4Wm4FDYhJJ0OLv6SEs4T2NedRUzEKKOAxcLkBzCk5DpkXeGd81CcxwYAePUzlhYVS222Yh8
SOo/kZDaUc2KWOjt9VJMxaPutOdEbDsFyNnz5M4xJAhJDsmDmvaGtA8REchISZ2bBw14wecpEAb3
uGp9enOjoV+MdHqdatQ4jWVDHMS3yI2IldVh1dvZBl24IcnWSG6yHT7UYa3Ukgn2q996X3np96t4
F5Tm2ZkNK22rtbBE6/o519wf3DbH3rai60DbYKwpMHqLrxPd3JmhDdYSIxI3fXqa2axNSO81YnQ6
sYTQ2lwEoW/txilhZIVC2tDPcvBvnYH4qemMbRsheIZXg8EhfSV6+4upAntR+JaBhR4jbYdwa5E+
xxEYvKyl5d6V7hU45XXQGfW0b50veQxB8Ew1eUT5KBYTdBA5b1TmJxyZ35H7oc/N8xiE7DKs9IMa
/kBBLD9yXng/MNIWpXLv+SE0a+2aj4DZei1IF0bFwzza5K+l/hdDQfIi+8pn+E90rROWFg1GD7k8
CKCNGwvC07Xhp5i5FNpQjC92nOyasGQC4rMRml0zrMpeMw4g+KKlbqbI0yLr0BczgiifNY6B4677
sbr7ZV+snEbh9Ux+NT1Q9SQhnAwLghcUOBJGxREgzEjJ8otPMx4rUhuz10k6N2JaYIfyBNY945OK
Jw3ekLHW6VgQxu37uyrcOHH6xxPrPjOrjQJPuA6KXEPa8Bi9oN60Ns72cXQACK1Khbm3rkCJyCJ4
Ku85QO4lzBBv2eTBZ2eVexg3E4oUwBkUf6+UHuLs9zpqdtfGRYj5hH0/RqPJKDSwDoFXvaNl9U60
YC584T/JPJdvZCyAZYhpNQKaQZFw75FKYwirFlpebyUEhrPrMHcJDcmXgJrJ7mJS0txtV9k1CfJb
5Y6wsFP+mdwN3kPNafcJNrxcBhl2Pg3QkoYXJ67alybAQJYaEFRCVKiaKf908dnXH/FIFB7aw00c
F+Y6rDsUaJXOfhLk51oCtgQk8wZIhjKfVI0ZyUSQj0NOuItUB5iEES9V3KLW7oNv3cz/kOmbvYNt
I7b3Lypnym+FebMbgppE9agNp9qGKfS77o4xo+rNZ6bTOCBk/OS21qm3wbfim90rJAtbm6DptqEB
n6PIWgk66tfABY7SNdafIMPi6zUMCXzvqfP6cecZc2ImgpBHgRszs22ms8ZwrNrYRTiTggMa22ZZ
mBN35cbIdD44U38Ij3KvHCiIhjnDS/eulfWsg7JeJUoAw/WzezJq+j5OVpZI0zNj+A6cESNKt9gV
KO3nMb2GxCxaxfG34SHdjDIWxH6K8z3O7FPZIbzIh1JbMz0tNzwKslK/fdzGq0xlpFUP2q9IevUV
1dY64S5/ZrN9rdTAqVG5JsQncbZ7Iv2kFtyV4fYXC83aukvSPzKKILnOaCL0JMj9GEsmMQcwRIov
HkeuTW6Wv80u9EjCKF5wuN8D8ykhHXLplM2rbVbJusfTKO1mOncGyKJgDNaziR5zBfGAFSFIVRZi
XC7ITrM6cxkhvUncEqgSZfGxEfK97wETAKD+hf1hVycz0CYt2B/K5reKu5PiGLyoawTq+aCApcV0
NySKuwUxERtZ8KVMSWKuepX6KyyRZBsuNWGsJyjGZ2TtSAoyq98xcUpXndVHe3vQz5odPECzPqPF
3OrcY4FTO+uqj7CUhPW1HHC3jHHyK5mcW50Id+ePWbDOnd6GGGUd/aYC8pt/kS2ODyWRCWIO49im
3vSfF33s2JrY/GTuZifHradbZALwTbr8VMknupDF8S+Ktchgx3KuAHIzeD+uxrbumyvHsr2NCw93
0eKaJhPK7RaFcEidoruzktBE6tk0gnwn+DIUQeO24kRfKL/lblTvSTa+u5lZb7zcTXdxMLx0bf8Z
WBgbLUSfCj/3ymwEElqGp8s6SatNnBFhjLcsiygUfb1d1oP33kh6SLl5qN3MOdJBon74jmmSLUy7
nXaqAF7nWyR8qU5qh7qcbCZ3d6cs5sgyr+B8z8bnsNe7cbuuW7HOecmgP3pwFsn0i1aQs7Is1swa
EweZaJjRcnJ/l2kaBKvGi5EuBembCbwwdXcWxFzU4Nq2cmYiAQpw9PRz3q/sbxKBmq/qA6r+fNHZ
RErbZfQRjs2loitVR1O/UTI/a1m8GgGRRmRX49O6Jm60QGSzMUlnx7FDHTPapJdq0T5yW/jx3Xcc
gi1qLLrD5XM/pc9pCxfU9c0Xn4zLYOhDbBjeunfEj9FOISrYAPqkka16FHULV6p1GiPHEvGpmAhv
SltQiHF4MPwECtLQ/g4G7xRRd0E97N4Hzav343RoO5oHISeaDMYjwtsJb4l6QVwi/WwG/885y2a7
ySoi621Anh6GT5cRCRg+f6VLsRYBjn6rTvqtHpBjiK9hhiEXiwYexiaVHPVdg0eynYhS/PFy7gek
NpZFelISH6P5EubVroc6sh9RQ5H4XW4QCpEzJJEoUT4hoe3WdMAzZgZYhp+Noe53aaFwMAxYcAkT
T5ZFYWzIDQnAHwbxUiudGD3ghISvRuCl81ebQCXYmW2IqCNVakFxNLa3aeAeVKEFOEe5cMEALCdT
9RYH6gQyb5fEwQ2KGrTHjsRzu/FjqPNmT5k0XVNhvE3k4TVdvbNVdC0Lvjevb7aeQOQRarQKukQd
HHapdaM5Wx4NnE4EyLMiV5+955BdKSnkTTsHWmOBDsEOBSEpX+gpd7tAf0xPJ/odSfORlbJYMGUE
gUHcM2dTFpy4GlZGTkFrhLpz0NKCOHHRbKaEYwKRC9+oJ9KVzqtbpEe0Wv0JGNll0l0NQUAcrIyh
Ms6TQzVQ1C4eIJ0DQGYgstIqjm+rghdJGV8SMMpzvLD0vFr24Hnw+g33xC6mgzk11wGZOXbTeB0k
kb+sR4e60I6P1Th9oXexQDd358p2140PvdCrI6zGDQkJLlHri2iaDo4mva2uWR8jpIlc+Sc/h+nE
vJ7WDPmNcMetVd7FYukjRj51VrYfVfMio2yNsxceQVjh/6+x9Vhxt2pS7VMXfXYQNSYSL64+m8KA
yKShaATg3yxy37oG44dbptekYlgtJuQqgnOBo09fmaaF69owNlM4nWCrxccMVn9uSJ63NrqAIhiX
Drr71QB3d4mlf1rn4dmM62/UMUjlHH+jmZBW5OCi/EvINe/z+DXXdtT119Q2w1vYDi8Wi4oEqLNG
zs52gl7MCe7DAMtVix45yktkTQ8Vyx6KTWRtcycdUeBwAnZBvT/sAq+yTx82bWAlGl9GqJCS5w67
n1rrbYEpCC2wy/qyq3XYzU6A7KYjUEZHfKgCvGWaZ99rEX1QgQOvsT4Dhj74XeyX1LBINGhsMMjW
VQ1v3sjxfnoPOlTtPBZEFziIxyZr7ieMs8HdOKH91LdlADgrlySjGdN3FvarwhE4yIVxi1peRhGF
ZylrdRgD8lK1s2Z0ER+qGPfuwrN5c0OWL40prldN4bh7Eha2To56HAffmm3utZHWF09YvOpIBVoA
w8b7p+XNCgjiV4aSW6t7+C0kkuGlamTqbjJSiWzUaAh92KB0SKMExdTLLnpPZbbDWj0uRcf5uxVt
RCHMc2Bm7TK0p+8klO+hWSJF7btTlyS4DwMOQo6uI3W1nvIOYILQemA22XPKzCxKoqOVOiCsjAZo
qW14qyCc3sbSfB6e6VmVK4MN+YABZB8zDFlOAiqkmGK+IKiPhdA+UK5dmO4GZAKwXBFe9CekJK2z
jR1izGp79bu0hgJNc71HT7qJ06K9GHD6NFwwpo6Zx8K273dgJzNGpnshmJC1ytyKEuRQl5T0PBQH
y9C+VZO29tAo84KHpV+y5tWJ4607Uu8QDUuAjx7LhFkAhUPfGCt0u61yTxQ1TwGIfkYuat30rlp3
tHrIxEtiuvkAxjd9HzwF0wWUGe2BMa6OsgdURubbiolocgUp+a36qWGGnB78wYuWqWJP8Wv9SG3d
spv9kCLxUg2VOmJx3eBh/4kKkKOFYCUPtI+mjI8ih5SbzEtR2JKGUeuk0oU+2kppg4sanLXqI3yb
OR0BkWFIjM9JQM2fxeaXORZfQhYMwRSMT5fnzDeXamIWzSAu2HiDxapk3ZzBEkvL5ktyunLJWyBg
xJlWuTcZC/LPHloHQV8BZ3NNAHt1JId1WgWcbSMFhTCd01ipGEYZE9E8cTsKrWHXulEHM+CwXHSv
weygN4qNhQp2/oP8dyp91AKmWqdveiP/qK2D6+buegxsmJIIYGMvpDYLB3ftOC82GItjN9Kh1krY
VzHAVQd32Ub6xVMeYGV2OoUEmX8HU59YOzO6TlC/1r1Jhk2czPeJOMWB7ux5hmAdoj04EQLsC2lx
wE6NRUZuHiIq9m41EYtHMbDumTK7wt7gob6FRQxlpRvAyGgrO6VFIBmTLus4/xmopZXzLhy86SaE
0DQ+tGl1Nb3svU+LlHokvLWBnWzsWv+Die6WTDhr0rF70kB7UVNXzSLIs89GDBs/77l1aNXxXaef
RGAgXFYrLQW83lT91h+tOQ7tNbVQKU0hSGuVmSfAJSkGDopRcMqKwDefI16XEugb/GJ6g+KyiKJT
FQEC1u2nLpvi20PCNMDXJh8ybs4C591xCEl4/YWaCOQ/qUepvVcZ+ufIaYiDqyEgIwReFuFzWevP
wA/jztjkE0h+ehr8UHzFPhHRXbuTlpHQuCAjUi+bg6wQEKo8v06pNWCiBndrc5r9+1M6MF5sXHEu
OgfXR4MuXLEj9Tri3EI3XgvwNviN26ORI42EsP0qazPk5JY8h65JRjoCEw4n8OW0qCaDib26rGh5
t+PGUcafoUWf2AP569NgOVpBtRU2EhPlSW1FkWwOq4Iokd1sts4QvaMcpbR22gGXZs1fKr/inrYQ
r6taZgMpHBk2aD+BWmE7XyAgxoU0OxtaKsb/KsTF3DdU4PQ2mImRc1EwuU6obIbeeLGc+q0c6Bb8
JVDkMnkQBUMlV2h/mtxnE7DCaWFgp6VDXGwwg1cr2t8vxRjQ4FXONTUhHqlyY2fxtAtJqmrutaaN
xzrF8NJiHEcaSetCOR/Alsr3VAt/Obg+EHVntw52MLd7hOuWyAUtan8yQ6PyTsL3oPUB4eU3va36
g9+ngPx7Fezy0DmhJPxO9Z/KDXMqaBYR03j1XHLhcRo3C6FYIpJZm1aMa0vjKCQrsjy6Nr+3cbTF
WBbsoF1CINFweO7tBukKyLpFOhgBy0/9mQ1jtDqR0UQP35rpJ3kNoZ3YnKFpiLCyXpDH24uhcyNw
Z453sYYSY5jucBIaNYTXh4rpokfUN4MQU/Al2eJJjwdKyDg7y56zVw2Hv4RgMvoTHR3PeQpa7M24
xkkN8l/ZSFmlovTV7ZNsL0xJI1CjxoaFAb+9uoqRVawY6CbRPLDp/ioLyPdwzHVqQS2FcpjMJQ7Q
sCXa8K+k17RjPx8Gk9YGcwUQnY7LwmW84HbReZhaMlMsz1rXCCo3RS1BYeIV2FR0J1DfrXjFdAP0
9CKSoIRDTMC0z9xh58bV7zJraBE3lVpSE4f6ExCQJcQ6fY/Rf9NUmb9qs4yI8gECHJvXAqHsyIo2
/dGQaS4QLexoBGCZ7q16D6iTmGpBHEExDF9xRLoFjfLlRA/YQVadGcauG1vWSSt9y4xo2aksfNKs
Yd8PE8E6Fl7+SKs+ehEM+/bJrK3qHAFh8GPQUEIBgTbktvPHS6TrN1IguwV34p8K4T5fRqp1zGgS
ihwUW38YYhBNkZ86Hi+2i0zxHHnN1sdvAlXVoq75Yi3jP0Y0MrnGYcy96wjaIsFIGFORDKRdAuth
5eyh9SyzGulQrXeMW3w0xIUClJ1Cm1ExBknMltVgf4j5O5+Yi+7sSWy9pv7FdiAWDjqiZamL5ax/
raESbhkW/rRi+iPpAa44en3pOjVyjhmKQfltRExxgMi3y3xqpcImho/TK2BxMvMYC3rnDCMbfCj1
7rbTIiyT8+T3xjaa9lPCwSsJz+juXmld0+LAJGok9Oj62v2C8E0MkB9SrGaYuQbGH8ibiTKHCrtQ
fthsQ7CShhcBmkoYMVSRnmxSMrVKopCuRgtKSwfBia1dMrB4CvzuRnLTooKa8cj0e4Lr/ebGe3AA
8OBiUhTcOixQUZHo1fxJG5vPDsbhmg8SbmZzbxMQeanfGhycxUsuYmPRBJZcmF31wwQixEeZgWkZ
jFvvTflCEemJuw4yp062udctupo8+sahXGa0iSgEKimZIR7+/1qylwVvFPwB+Rhi1cGZPrsy/u2l
o7Xt4FOekBtxmzbjhncBdLhGg9ea+nPvVfqznuAQpGJeFNrAeMnjjB4K3LBDoY03txsPhVOED7aP
ds+0nnvAiuD9NgOsekMLLjaFC4SbacKMPPVL8k44xoz+EXFTezED8FVVWJ5i3a0vwuujLdCCpRSv
RS9/QuJHXvXSbk8s3JgYoXltRyq3jWv5f+woORqVh7afGKm6Q/QBazu6ySor6FNKynaa6uvQVL9E
X8LjHQtclTHtulQnKiPX7aUu2/Y3SbtJCQpRMwttGzIb3bQ+k87apieAJLxe1Z7Wn/uqyx++W6wq
qkIiALZ5W2HbTPO1msqeHljhMJZOSrTT/HqhXx2Yz/s2BIEc22l/9Vqn3rUeNWuXfHV5a98SwIGP
2JwY0dvRO3kI8ePvJVHAFCKLQ7vpw6PHN3kB+CQfnA+QPQB/OqgyYCId2wB4yqLYFHE0bANdjvfe
k+atyzhK6B8KVcMhKoP4nk4yuQsK2QWOk243/2af5dZBiIZpjFIS30fC2FRa4kavq1/bXeqshipq
V6Jvmo3rp83Dny81eYAZirqLltr1wy/H4Mibf8/bXCcFSDMPcW54T4H7O5ScmRmSy0XLdoabRViI
wa3q5Ohr4RB0UANDOxvucNYmQz3l2cvoyerBmbp/ijSzxoU1oWyef9QmQA6GFeeb0Xe/y44Hf4lh
s/eK58y26mcrLX9Sv8CpUTX1s1cYLjrGHA35/JthW7Fqh9PzaCYPrYr8t97QCWIrqnznT8p8tnvm
qSrWNoFHCaoRUrptTGeAfWEVT0bIV8hZhFU5bIonl+BjQoiFdYEfwpYkl857OXjljwEjc4GwMT9H
tmKwMwlnRZTBcPGjGKZnE93wCTUM0N0vU1nOJ4hJjHkQ4erU8u6FxZBjUM53wIl63nQsHpqvIYs+
w0RTLzWoOrQB7j3xhL7Sy7ZC2weADqorUXT0T0+RXSUHaxZy5ZVxkkkuEcga3U9dG8+ucLSHJ45G
TP+CxNcPORInyZT4ZJl0yi3RH6bEe45Cs2BYaqMd6nish/riJoyVW4auS14xpCq4dKKsX+o2rJ5S
Tkq6fu5IdnwDTl0is7toLkBqmCz9YcSxv9QrIzy21E1OoYWnGFUjxKhnL4Fu4pYckM2GsFLhPnyR
lgTNBQ0DM1I9UpGSVklYV0hUyZ4PBW5Nn7evOfFHFQYf7q0wXiuHsZQFJkcPZPBmU24dsJN7ZIf+
yMSChQ2E5ZEm9fPYC+Ng1l5K062Alm/O+EtD3vFhGsTZAXaDoWOckduClU+QazImH+leZCUSrGIL
O8pZlHZdQQEW9n10suJKA3ozVK3/VHTFo0hxZCjLP9gKC4tHE2nhzyIPowtPnZlX63xsH/X4d5Bi
MPbwyupkTjMQvWPZxx6MujCH/47dLveZexSGgrgfg/jEkF2gVJ4+WX+DnZu6Yt/FEOGd1iHi3s8f
+tiWEDiYYZbOu9kAtLAlEmnZDhZPAvmEuvWeUC5cynpGTxTwSybO/BjMqlvaIlAJ6+inb3Tv8vdS
DM7OrXKxG5GvrgPvD+wcNlPgUVPl/kppIxCXJJkLeIxiB8M6xexFvujqSwp4ccRgehid2F7PKZU+
G946bfpu6zncqFK47koPnD1k7n7JaRr5i3MD5zns2et8hJriJCNUMIAg813Q0gedCMWCDhATTaDk
eHSFmy51J+YsUM06z2DA/8pzvI8JOwllZf4mDnglMWzkeqO9Zfo4npgPIoJIhvTJLp2Vbibe8e+l
jNFJi/CtVnlxd/PQehRGCOGiew8RsmyIRbEgh+sRZKfmUwPPtDTy5Bv4h7/wsKrfPdS+xD/PjZ2J
Rm3jtqfCyFfD1CDDhfnlpIZ28X1aMZUURFunRXFzNHRdrt1G+E0Z8HPYqr8Mv/32r/rUy0fKrgzl
jYqrJMjNwr/NcNXN0LBgVovG3N0kWAr3TlE/5fmfIix2gFLGK25z+RL04ltUaNVFMl7igUOFl6Z7
GRsRGNp0GRp2ctZEvZDKtF/HtrBPldd4l0SQZlON8jxF8YvZMuHr01C/Y7BlFAfCYSEglVKxhvoW
ho5/LlSSs+JBlBOwZ9YDuk6UEfKOFGa6hwhVH8objnUpjL0xH1BSPY7OhWuFZxdlokcUo2Moe50S
YHmSAPTo4Rk9HBEybVJWqK1vjuN9GiziV6R7CYcG1GCTtacksak7s36TzL8+mEWNDmJhNal1y0oG
iX5jTvTmwcdJwnLJmeqMdTMSaqVzqHwJ5dxbT6z+BJrePQ61gSlMKgYUjSV23hhMr5mlbUVkxF/L
1tb7sx6M0yoOgaLpmgsqPhM8lN2Y7vsyK7BdccmChGZDYTBS7RFn+x3Kfy/55QUvnQ5kaZm7jMtZ
z611VpnBo4gDn4qDRpPupxuVh/5z4zT+c1l9GEzZrtbkPSadJb6YOoDPA7BAsuKcxehpNqkfIVDs
hrMhoRX3Zjcxzw8zU7/TFxNnXes3XaebB1FCaei9+nViyr2FA5qcTdfL13nc0XWqivzkafkuQt6z
HKf8OQ/14ljQIlsFWYcI0bLKawDn5mp3ibyG8K6N5jnKh/rYpAHabo20HfKwLjykd4UZ5MfjIFo1
BFwVDWyQybaBIfxXnVP29p4p+t89wfek8al1M1o2YUcMyL9wKLAO0gsRv2vdln/NXtSO4BRXg+Ny
eyIFJ+F3q8HMiWY0SHdjtjAQqym1G/tQy/pWDM/+QJFSu1hvHeEc3JZuI89VumqratjEWhdsc5zB
MP7GZsNfCI9x1LjLpG3dZ0fhGjYruAg8Ga/htNGcxjmYpfOHzOBtPkTlA3YHmAuPFK1+cHPOKAJQ
FHFuq9p1coZsmToHw9pR3pPPsLEoHfvJ9OlH1WH8lUUZXcCwqE9ABJxzp10t2OG7sdaect0JT8Qu
g8d9r93Y3ki3g9kNSB0GvKAHO8X+gaHnssU1sYiVS+dOo5cNicRfhyGtI1QVNTnBc/5LQE7hhPtk
Qy9/zjVCEeeDxdxjrqzcZTZJ4+oPpCaRiGvurBz0RyAHrHJKpDA4Kmb9dXv5+xPwJR2DneZtG2Ke
CC4Iviz4K8jPsKQbfQTklEikLeJAc0l/VT6I4ZIPS32jDS2uPnXDOYPN6YJmOIWG5MKYiZAxSeqb
CtWN/AN181KvPXqmfQut7gEbT7/4QdY/98mzEWkQD+YfCvNJ+sK4ZqHxbFMfn6VdIGVPJv9jdOWe
QwzZgXmcbRsQTvfGHvP7vysgmfEgcPyfzhHXNl3LMOkReLaBVesfOesVyI9GBQiIYoQvqGca7e4k
jk8STTysMXO3R39Wysc6YHGtC/NVMQ48RGD4HR83oEmm3YYtBQc+DlO6qlNPGw3NSmS+5kmY0ZTQ
3SXmbZSFsLTpvJQkHI61eaQhPQs24L0fXA8nCFy+M+eT8iaH5IpnSZ3/XsTAMKzAdUmOAL+mJb9k
zKA+N1wFrwyAg2qaXak854goJ9rXcRTjGIR1NxZJdcibT1uxXXUVFHRefxFtrKQlLWfYtMBsbmq+
RA339mTCdo0ZOiFlidJsY5p0Nk0CzNEsFy+Zau2jF9moZUqFsDVwXoeu1gkKnRa0r1OSfeg0TA76
VQ7NaiaB1HAwUuvDdP2dcOU8gtOOSPj0ReklwI/A3LwVAyk9ZZpBK+wneCpE9yxFGpSPbrbZeqQ2
g1PlzjPjm+e24lyFw7tBuuwrIxnE/UMWHlrzbUBY8/h7AS8MBRHQ66Y8llEG6S5oq1MaRauWZKAn
2Vbu4t/vn/8jGp5z0V3LdR3DM2zHcPR/6GeL2CX4a+6PDC7TxDouGUpjIP2l0klAMG5tMg0JAu40
/kyStP0h91ncDGC/a4kHgy8s2bjpIPHsJPY58iSY7DCOb6M7E4AiRXPHqoOrMK1fZZcNHE0QTkQB
Ajipv/tYCkHpsn8BXXuQQwm2XS9pTVdMyHXdvEX4Bvb//pat+S39rycGR6Lv6TpaDZ0g5H++ZXJ6
+lZWbb0ou1LRRYWpl/oggVUJo1K3rU0xIHJsDI7XpM9qJ7ewVyRNxdeWvfkaE+K3LLW6PcTo4Uhj
bd6GuBQHvLnkEVBffHThPPIAetmlCOLHgrYiYTQAp5xLVH8pLficiBG76EbNHLJqkJGWwxWWkXyL
rE47BFX+5qXaQc8ZZeCPCo56joKTqVVypCfwxokof/r3j+Sf3hbX0wwDF67l8qlg0/uH+yyUhhEl
intZmIp0pDT54+TiJ9ap8ysxN+h11AHKDunH/wdv57UkN5Jt2V+ZH0APNOBj1+YhtM6MyEjFFxgl
tHTor58FZPU0yW5jzX2Zl7DMIlmhAHc/5+y9NmC8v7kEZ2/bL98Hz264fBHIuw3NUH+7BM1MyA7f
ONvbYH5OlPBTb8OlSiOxAsYVwMlQDvC3x6RaM4Ql68rsP+Nzr5dt3cgPB/HX/n8BJ/8PPrz/9EHQ
oNBVWxMud8Vkdv7J5MMyqBA5w8TZ07Nvvaw42Yd7IL0Wg7bmaAcqWm9zhBUBQGL+Cv6/eZenJ/qa
F0PFdVTL//1ffz3xZAb+5Zc1+Jt6uDbfK4zEcEzqf1pzp7/5//qH/+P7/H/5O1uyhhj/f/78///r
310+p9iZ9/XnZPjFkzz9/Q9Psub+w1KxJENtV+nuuy5X5Icl2f6HrWE6RvRvGZpJT4v98J+WZOcf
qrB01cHob1hcT3y7/7QkW/+grYr7zlZtMSEezP+WJXkyFfzrinVgyRlYny3VNFXV0p15hfnpMsmt
tBxrAVhszA2yKq33Qc+ZNvgd3RgfHXvL6bVyjLupbpzMYVKaAopM4DY4jflKYw79dfdUmeN27Pzv
cpoQ/PRB/ofLePrgfn6B2KUFBD4Mh9iwbZPD8K/XcdT5WBFDg5m7zewvYtK2czJk15GqJWAEC32Z
64rL1GJwMf1KWm7RV5klzVNIzOYe+Hy5cTyICSm35AFLv4eWztT3eSF//PmVWtPS8tNHyQtUHaFj
lsJ2xndnT+/kp48yUadv0MK3MIq+eM99530Mhv6c21JuA3pO+8ivrkPBgSSvXft1nKAmgPbLpdnR
cSSZgsZzgLBmpKTha8muVpLsTGKdmOoUw6fK73Z68U5fV786tiVvtFPufmFYR61xwWtGqQy3tRi+
lFSxAaKIvSwD3d569FxBksjmwZVvqmnb976M6g2JfWfHHNyj19jKpjR8rFVpBVDWUSD8Ib1nfkUf
RvbOD6V2m0cUYmm1yFw4+RDFuyclmk0U4waKTkXOc9Ss//x5Tpf/75+ngJrMLTOtqlyhv36eo6IX
EG+A+BWF8tA1jPviGC6DgAa5iTEILCjtiAH19vWQaaewsu4DGKZdpGnkhUX2cHXoKvzNa/r371jD
omPQTDThQ3Dr/PqayrhiwJIx/TMmil1XKT26u/GlYN516WqVuW6/QvVt39q4+DGWMZzkpB0+pbn6
mjea+jf7zUQm+O0jwoLuCnBe2IY4UE/mvZ8uObIeJSKASNJZVou1gzfnnNoRtC+NEkut83faUeOj
UacEooZoCBeFiVFlTrWe2Wa622pHAwncIWX4nVvqu9t14s2MconiMv/qFaZ9rHtCEl0/hXk1Mi7W
9DjYNy3zBy0dJiu6TI6ZEYeb//ZH7WqGi/nLEQ4L0GxC/um9ZWWlQxVm6iDL4sV0ITQXSF5h+/pf
cug3vdG3yJqb4dmlZOqU+Eh/V99kBvmVmCir1Z9fzq/mLF4FxyxzoiJgSONAOLvef3o1AjFTnkuN
5xcpZo+g1dY69+jjEKvpo6lFj6L3zf2fn/Pf1j4NsakDtUKf7gDBF/3r1zvgpY9YbKCy5KjSrZjF
xCDuLmtNbsV6aEYIdSbeyymkpPWylgAwFOOpbsBvSt6shNZ/ognnWpraGz01bx9ok0fKRkry51f6
m6WYbWpy6eErxrWGusUQ08f308eTMahE6MCkYLCMVz9GV1tSBpw1rX2XGc2ohVooclt2BSAuNIo9
mZ83u6u9Q9Q0jCkjTBASc2Iz6kSNxfx9oOE0MV3uKIk6uCna/ILT4Oa2Tc8SLw9VLeKHvuhfRK/K
C3pKDnu1lr8OJi6NP7852/z9y9e4tyybZBKLbXLatH99d2FH5Ets1Gj1q1jsFWhLXW1Uj0lNeE2N
WnlRDs7dS/XsiWaFf3IViDdqVnxXUdRdpz/rizB/8jNdOeZOHgBgCDF3BAX+/qouH1VvWDWlETzh
kf7eDHp0ctqR5CNyJzFntQclbN1rY1XuWij5mydyyPB29KkDO3BvXWc7xv3RS9T+WahatolO6Krl
OnUGsTMbYvdsHR29B9vxUDrOpB0yLt6QOBAJdai4ese+acXxbhpzzztXbBNvlsa417z8lNM0XhDB
o+3bJjPuqXXWaDo8Jyg/wIsG5zxtkEdNaxzMI0REyGQXUuviXSG79vABfi4mJYMO/bicXONycO/A
pmbK0MRhEsarqpbrNoasDliovrFqjg8RyP1eA1dX5JyeWQnyS9Go+cXRh5MJbgC0cEvQ8iDR6kc9
SYvMZRcEk/tnH0UOVX5HBjfU6T2wH29RhzjLdKDTnYs4Ub+hPjfoDrEgEkYB85WCb1Wget27tg1Q
1jajC3ayau1SIm1oWeaXfnqwGJ8SGyvvNSX/YvRs9TT4qS03mqkUBxiG+s5UoDuNtdcdi0FHIEXN
o0/Vj8hsxA8AQRY6Y9GH+aEcezFJqclhKrNgFYl+1RcIZDiUYWD75sf+p1yv8fTQHjqmNkE0ZYxR
jBO9s2xBp7zoVfMgG1/duzorgG7pxjkAp8rNRoRCbX7PW6N8b1wCIhGH+6ccFWGk5srRL5KR75uf
ciL24qzJGX6/S8Jr71JnOvixwFiUbSS5ORU+WafcWbm0Fp1F9C8zkTffDXqCXavxWpvkN0itDAnR
yfRDDV1777Q6SQM18h9lSL7NdDl3YrdmyRToGDwl0DMfhEJR4hl7fSzbd9Pk1GKImsQpFeB41LTF
qQyHLwXN2G9pVqJXUs7zjeBarn9DOBXkOaWtmozbnku41gpwkvNByHRCh/AvB2Ca0mHUaLXnCFYe
ehGfiE0ss2srom73vUe82XDMWK5gW+bYtOOOU4Vb59yXgtFpCd2JMHj95ODT32RmFu+RVlQ74dIC
4rDKqjad4eZ/WjqGc1Vcz9hpVMf7MiLnXrGLlxBu1qkBg7rJaUluc3V8AxY6HiqlBuyVcPmGJF5A
hEeNYAjf4q8574U6WEf4cbnfxad0eiCLJd70aElOvpdtZW1aIM55bqAaNiO1tuQarpkOJBJhYm5X
eDSGkUiA/rvmEmUU0/FFNOvUS+lm1TN7CkNcS9rr+V/N0RQRTdgDgp7voU6OgkeKxjoEGrrKc0Ul
YhZOwXxiMPRZ5u+YTy0aCBTf4xYMTHweHVxJtNbIFLLzcKmlISvKRDptq4DOUJPe49ZInzAE+qYP
vDEm5esD69c0T0I2m2oCQqQKfoTQVp1HrGI0ny0veMkAcaAQ0Pq1oTdfoxFHBfGrUN+mGUeBRwZj
aHUadcK+GzMmmcBPCLKl97wuNESESnAFaR9u84wEMeAKr9A730s/3JuyGh6h3MenEXnQqg0IpJUi
WJeg9g9uMNIjJSZozDN1ExFsjmkKHhyC7g2GTeh9ClJng7iCo5jg3d5XCA42g5/CeRhtLH4FtLAk
Uj7Ri4CEoyFcaLuofyDiItx0qkGSTo/9xu+CE5KbyeCIkIURUPc+/yTToHuxhvYNdn+iOuO5nGAE
5hBMwuFpe3QziV7Xl9qalNdwY49pe3d8UQAFjJ9Rw7Q37r53xxqGTakj0GKI7TM1wIlCKynfqVZg
40duPWZGPDhaTns9VIulZ009djR9OGrYmIz+S2iZPUM+xXwKCJk1mbbuZ6TBTDggRhOR67zBQ2eo
od4eKI2y7ZBZWAkSZMoFebBI5pl1E1oZbrUayHlcdHs1jH+UxAoc/GigPxZq4UXNGUPHfn2LlfZF
5WAEdRlfo0+aAgiS3r+ZpeUvOgAlL54Tf/EkS3ld4WawimzTGlmxDxo8zV5RBU+a4qxVcOMyzts7
1D17Q0wlkxIMVZ6GusMYPoUKNtnuAmLrsZIpN7kugSeZE53IGHtiEIkGmmueALTDaa64iP1r0AZC
fgmd7lEmAPQiTV6wSxODBwpq19Yu49cmfo9T5dLZbMCRkT2o1AzbQjEultpW14AdlWB2J980CT1a
k2AVkBLrApHVSngE+Iop39LrehS+GopNgVxyMwWQh/D/rGx4HDk4EV2Z7yKkX1sQ3SG8iiw4IGtF
xUyytu/Uxq2gTmIUorXrIcq7bUOIclMXu8Dpl1bcxgRg8kCCNzb92iNiOyDmatTTfmcIpvQaDJcl
cprj6PbRGQxjvEABzNDRqrrzIYsCidCBB0Bi8dJ1+n6jdS56HF/ARap3NFJTpQpWOHCM5zQqXDih
mKEipJLs+No2xry+xCjuPyOgQizmX6JsWHAZiocuku0Dr83ZyLoYn7QgfKhAN4N8Qlyriy8dh6el
O31EsreNNRyO+BSUAnZtHJKNEozH0k/jm9WY69BUgyerIyMOQhAEv4jJbtop9QZ44LmzkCTG7Oh3
t0T0n5L/uwHhr6zCwahORPBG+1jV97018Nukcqp862uQVemlRkI3Go35JDvYB0U3VNdR8Z/LDJtL
IVLtVtROt44J8tgRNxyvcEridaeJjJuBjK6nGG96ZMT5h3jKdtBWRE1db7teKgdp8S+K1Ct5e6G+
lKyyJI15DcwwF4Kzhc43RwnlhepdlHX6UOGYWuSGnFabyL+mIbz4MDJwVXbaOiluPSS366g6T40f
EJw9VQNt0mCb95mTDB3Otk7yFJxixlVTTJl1fTm+pJq+jUIqxQfNa8dvrctpClQOZxsOvP4wLkkN
ynBK89YNpGfD1PBozYRtAGbFciztixuJ7MEb27sGvx12TeDvLAFSSzce/DzZKLSZLraNNDRnkrQu
aE6uxtYDsTH0J8IoIbSrprdo6ADeRukp3H9duI3M8c2Nym9EJmUbvRJcTcwuom1rV3B3DdJnSuJi
q5hbV5tQ42MCfwdx5TOMqjejFze3y7K7nHYjySQCe4ErxXCr1IAZZegSx6gmKdQoT983Pl/Xn+sI
fcL7/dwgotdmwzLBvOfilrM1/dcyQhDaXRgao2tiDg8qcZvbtOnrG1UeCWVK/8mQfXkMYAmXZYD5
wJUxRtdEPswP/gQqsEz/ir3ry/yBB6FuHMrCtvZ6V22jZPybZsdUXf76cqdpnOrwsnVW7d/7WSDr
1MRzO51SDtn/nKSACJHE8dSRZwaVF7MlZjZ2GTUy6u0f//xpaf/29MKixwkFSRgadCDnt5LSLZxA
6A7Dk7io3WVXhMEGrWi7DKGFgbGH8WUGJdrlHApbFAqJr2ZTultinDZEwYhT62jjrnHBhFCdEO80
ZS4w+8wvCAjc7Z9frPFvX62wHTq4DGGQhKtQt3/9ajHvmG0d5RhcESEsSQVG1Mj5pc/bI4wq2M9B
fCt1z1iFtd8+97FYJKNuvE6nnFOc+eHSwUgMu55DJEtmsBoBN2DMiSeNjkl8kmK5S1N2w6Er2m9d
KNOnVErqmdaDTCFV671yMPC7FdIuOSobNyBf/c9vUfv3tygofgEnm3SmdSRZv77FTkHNk+I+Xswn
SsQiag9xncaSKzoyj3K8PTMDW3FkCbyCQBBL9aLj37yK35uCmhBIQIXtWjwNlKCpQfdTo4GIT0hN
JvCloNJwHpJuCrerChjYR+6VxDYaI/PmwNxaXyh0tleeUZUHq5/SBu3y2zgwgGnzMPubK+C30Q8d
EF6YbdOmMpm6uIyvf31hoxh0JWMVZWSYJicUmadcb1Abd3gpfJ8sGC352mg6BV8Wwq2riB5qagTb
6aTSUR1AdH/+pGji84w/37+6qjMRnMhdIExV0/j9moRna0u4zIxhpbvIcwxyU4+BdNOhLlZW73WH
knBSNLdSfa/d4qsqnPYJf3Ozz0SSbfAMpblPA04tokOtJ7gsAwl1QVjNbsRX1VlJds2iTjsLVJMJ
CJdqIRN9QXdOvARZcogbRtK+IsdHIsK+h9LGxNC7T7Ks5EOd+hhkphLG/tSSkHYB6D2QwzydEFCr
7kjiJcog1OxLFMTRbr4z5kLLbdHwAjkBpOwHXz6aSx9n4tDVQrhNSnV1avHOZ3tLatqyKCQ7as2j
m9W8lTA077EtHuZOQ4VL4aq7b+r6o7s9ZhhqoHppdxxHWGTqjoPq9Bp7zfpS9QjccKUbz2EWP+bF
KPfeJDb0yN4BXLFRNWle9OkhJ2l1+Vct2gYE92UDyd1UGjhFaxrYVQ9juMIVu2pCFJaQXPuvZvZD
UpV979oWu0UGvsAQaXjM/bh+QFFArS3UfTI2+R6EefrKh25Sf4Wxihh6apqoiti1rqcfYISLLUlg
xiIMUAaFeI+Obi2Y3Lfej8STBNpbXr7PlBw1M8yvm0qY04HQZZvNxiGAxtQ8MBbRe0lZ9B0N+lKN
HSgBA4ogjPiozt0O4IaobnZSDp+J0qRwCRvx6vU15JEq7e+dqCT+06y+wrQ3empig/b92vCr4c0f
kCTovRZv1NFG2DtdQ0Pvc3SbzuQaqmJcfd98Yyx3QazSLeL+1jn4c2JoqnUyHYIapyOHxyFLbRD1
2ZTukWTZ8uj4tyZV+kenTvoTupaaGY+oTjVm9xW3XI98Jl+K6QBAoE16ZxD0cdk4irrRqsx4nvrg
p9LGfU5sFuFXgfgU5yEnMu2rKLSC29VUT33eEbmegpyvQqyEBV/eHir1IgNWcVbtodtji79klqyu
JFUsKsgYaJYtTJdOzqVCWqTQayjvOQ3tpVlWX0t4wc9tNvqX//tbnZo+witZLBUhxKMcoBt1be+8
IH7kxtAxnw2kAc5Pgl8TJlpH3gVdxCv5Mx3UmPw7kUAOyqXQP1q9cZsr946i9xBMGiabNvGqQPe5
qdTE3KA/+yz0MVsxJVe2ntFidUQZuA9K/BBgPMeHKtWg7c6L65i74dpRjdcYhewR0um+7RSfFEUb
fEbQJdyAGqkgoHOXiTVa65Yg7lergBWEdoJAm4xw2Ej/ljL3ewoSKueiBrxP3bBN6sR6SlvsHa7Q
vpWRdZ8JnH4EhlPNw1cb68XJgnU2EJhwQ6wNVVNrmFox0V+HShGexjg5t9MlUHWxQDZfcQDQ7ODu
GjXZQ2gzioVGlXdEMkNoSDwiMm7U02g6739dCaXTXEaLdMM84CQRhvUi0wH8FtN36wVQB9BXAWBq
9qqinv8l2hkmxwTaR24ef/S3EUQYEF3w0wJfonawVX81mt21h/F/nh/klBToUy4zKkz0vQoz+clG
upja7VM/gJYldIKovumwoqR0cA1ZMLZv/B8pWuszI0R9r7kbi+JzOVfmqH7QN06NHrtmmeh6d2u3
SjupUlHgTa8+HYFWlXm6m38jjBVV2zKa9kwPR1TlelsTN8ALZJpDMZr6al5qx86TayZexNnQpzu0
Dha40ab36tqXhCBDzqqqtqkssvDm8hiyz6JuXLn8WK2DAZjWlBsX1KmNAUaHfshLka6rbAXfNhQx
YzyRXrIdyWkLp/MZYPqrakXmwTbRp1aijnbFUK5thQEkHrSRZcuzFgiazq5Klkpdp+W2Z7i2EtCQ
tmyOxHeb8cWULbe7b32eY3ui2ksvw+h8Hh0nOFZkYyzosTtnnXsE7blib3AH8t+G0kNdSnCAVTXo
VvvGWCVeke8Ds8p2tUV6OtQzeKnSL05BbMlVjTR1lyS9tapUJdgoMhxWXNfRLcvB6H3cL/NJferm
hImhPEa1MW4ZLxXvBUCEzVg19kL0Pby/wN/GgFXXVlkPclFzpmY+YDypyEs9zrmkvVjZwdSM49Dk
w6cMReZyIEJQiXp1jfkbeF4bf1bpb697mcEvK2JwgJ6+dmNYL5kTxdvSB8mSMVU90nJ/mA9J4FYI
gNNLQmE6cs31cTwRhBBvTfbYjV8U7tVo4M74ZffVoFq/5j7mjcqm0DaThMwr11OvOi3ATUu+/Ukk
ETloU4VppAiISMdbJoObfFWGKsEp0/u7ubMhjYAYzmnnBF35ptsA+xyrqFZksrSvrfrml/2llwEp
tW36xY2D4XvS34e2vWdpX39WovHSZN9InlSBIGXVWkH9fPEhBC0jM8zkez0MHEY0mT1WDmCmzIbU
UqgMwsbeJrcInCBE6duwi0hJvOlFWiyhnuvjbijth/lVNbzvoxZBlfSTeFP5pLFzuM2PkV7wljv1
q4Nk5yCNThwlhVsudboxTdsg+lP9o9MWS8p1+Bd25T8NtYVBTLTjexb5d6B8GmrgqzkY7ZaZQ7t0
heeuHDcgSY5wKCsMv6RDt1O5V64DGzHbRCHLTTLtYzq6v21adsRute9ebIWvqiH3g8ogMus07aiY
vkNmmU1zyiKVNY3M9qDluDHUsvs8shTSWNWCrZ5ZKglD6AUkcDrsOfI6D3TMLNgnbngoZdvu1C6H
02Ag88DeS4SwJgjGwE75I2njc61PhDHGjRvgXT4AnX4E69TlJ1snm1jaEXmUuuo3e26H9CMWpwpM
+gechBFgVzYCb6jjcykGaHg5BA3DTQ6ri0Drg4chgTCV1eaRb3jbEY73GuZ+cMLU7C2krwcLwx7i
W+OJ1z6J2/eB0LylSVP4rjtduTTy/tlS6Y+ZhL8/5YVXXktCnJUfvgaaB7Uwdv3Qc1YmRubDqOIc
0+oQLsbUMomSF8fOlAUsxuI9KUhCTjOS62rpOsY6TXEUWEPwmBHgMgUcghBmvUPcBX080474B3o6
WYzG0rzvCeFJLKyKLCYYeu+gqmsadcmr0pvJobG6/owz6VyhhLzrljxgLi7fUxrQ8/xNMwZ/ZaPl
OztaCXdEtN0+CyIWF1KbjW1c0vww1fh95NCw4ZQWEinsxESkcKopGq4stSlPfy4mTMeclA2/VRNU
EiZTMoovB3T0r/WNbqZxZUKRWrQh8YZLSzf7qUrlgBVLcw+Kix5XC5SN/L9hONq4+2zSP/asZMPx
LHur+aLQFH8ZG3xendPBhEpT8wJKCyar86ZG4BgmqvjnWiUExFxqvTae+rZqy1VWuAvHt+0NajZk
zKka7mmNu4vKtSHeT78mevvXH1Aja5zE65emHH0KEI380cDTT2ZTKptapOaDk3IUDWs9ZupAigE2
h/vEb9mR2Jfdu1IgZAyWiooGfE5V0aZNgrbusO4dJ14LmwkVNU95GXKBupoIq8kTWDzZafApdJrv
sEsnqQcnVBOd+xUgoDrpezajUufnfz2EaYTKalDLbTu1uAwBHqpuhFLvBTqObG82g/MVTB95g0ND
rEsd7yFmqkvpuOZz2cTAYZJh67eZg12Kqs5SXLHDlR4v4jHUelChZLmT3zJ3bTLeUeizfo947nae
Ld3lLH4nSNfdKt7wqAU53vDpIhSdikC+pYuW2ennOctnflCMQJ5DJIudWoULNaF39a+PhykWiFSS
lOYVwCoBL3A836cD0vpWDJ8sN7L3iOSdq+2TQwWY3oLTdxdB3D+SqKh8tSpYoY7u5de8tfqjTpja
Qmlw0+boVXZzK4+pFJ3+/pymVXgsauP7UDTj4xBEXyHHRovG1JMHB839x1iIfviFSd9UePcveQoW
xQdVOPcIxl5FvBo11zx1+3UninTFXQZo3amqA36+nWWcWrDyn2TrmGsnib0VUOBkAcn+7kSOeMms
8M3q3WIPsBAaRwY7FDpOSpXt9Us7Kl+bqnfOQedw3aQCmi+trb2SgjGIhGRGNc8/v/kkSn9099K4
GTZqMKgrQuWJ46Mne5bTLD1vBn8T5KqJ0aGYkj9FfIEEs50nZVTUINxwqnkNsbmwGfTnzMJEPUZe
s2eU8KXv6/gQ6J18GKGE40Abt7mpyHXUNvGV7vs40N9VWqKbiqqBGpeXaw2WH3U43Gwttb62LJEL
S/x1Nh6E2nwUVEFnGis0iyq7U+KED9H0HGHSwr1JOU8J+7uwk+5VtcN9lsf7j1ly3I3dU+Habzjc
EXMFGqxSQz3ZfoWeAnOMogrh4G8Gvlb3ojvGPmC7avqJIZeyG2XoLenr+pj1UvfYDuAEWbPji8DF
2WhlvIZNKY8qjLqNpdQWedxEEvfxwKKZV9Z1CHvj1aqrZ2yNA9ubZm0xPU5GSuVV7b03J1aeRJCO
nyrLOPZhHGLsirVDGFJBV7G6Kxm13HOTUnfklEFgrJo9KoOF/6l6HpFOQR4olm02APjSmGgodeh+
12xlqRPToQMme+x7PEdKtRJOulLHSo7rrvabTadEzG1o2TG0jQIsxqq7s6LMXGG53yMCpU+NYm+t
WL611is8cMIQ2sEWxIfFrtktO9fDKmAPRIPTQMQBIcJNHLfQwIqUVMmohBwqe1p2CXL7pGkNBES7
WYVBUjJnxkzxd6aJAyevHXtrmWHLbcgunlSbJPuSpNaa72F4i1OJ9M/uXqJ4UodWHVhtjpSPjRva
67md3jilthtTBknEmXKzxcOjGK3+kbYE2ArhHZUw+lz0VX2z1Uyexsy6VXHSbGXcOIsGbg2V5qg3
m4/NVpYAWOqpSJLcYwR28VOo6+fSNLWPE4XRl/oFAJLP/rEcYXiv6yENHpvR8R+TfmSsQCTwcv41
NEz8d3kGNytGoh/XA03irr6b03WiKj0kvNT0CNpzW2pcEew4tJaPGKC9JeDGfVA59T03rC9D2RAh
6Urvqsp6XVrA0tTayKgCimpfYT9vc8yRqkorAkjo1hL9jj5OdMEEhmqzit/mPDJG+iEzjwaLvUy1
l7pbz3J5PSCkPAb0V0WeewnS0IF7bvZ3j3l4UUTP8+Y+P7gDI+7SOfMignPryBbzMFmsSpgyMtLF
KwUNyLT5AGcbZo0PAuWD6YfbAWrhe9z166Zkqt5rQbmuHahwDRX7lGygrByzw9mNrr1ceAqroQ7s
uhIANkNLQ6yg9PIKSScn2pqB66zG8fMnHbjmmaPqEqj4cMsGn2ALJV7UoJ8OCSe3xWAGWEmE79+0
4bXydHLulc5f6S6iHFzaJwRUwzpT3WTt9nFHL6n3di4U2wctIBtHtrAhbcJdLDvnVncLmIwjQRsE
NXpw4PL45ihkcOYAjVY5g7+FbxHI0vpJhrwdWVlERuCFvlkNF1q4y1hhvOvW42fO74uqFfK9sm12
Z9v90edWDDhLLY4RUhcPyYH9TdMNi23PadaqUed3RG7qIj6rQRG+sQln2GrN4ICnJHozLR07D215
FQbz3GDqIZJwoBu8pUqwxKoxg/Sx7NpmGVGAKoBerp6d4kKk7bH2y1tJkMAqUPHjyLi2Dm2cLee5
T5NOqZcR1L7IS9eDornPYM2idRbjIbVT+UVqI3oP3Sa13aBVBKJYVFczVn/oSVge6h7ODQCEC7tS
DQWhxUrm2+CPmpco46Opoecsx07TH1Ly7Bdqz9qyVImBXXWJRUamOjB8R7i8+ajPYZyhgoK8YXZC
X7VWh2dOD57a+Q7uOM8sEIRBGCcYeZvDIj7PP6Gw4Ras8C0FQX0Ebmy+9qnclE0wbBx4vxvmJ+Ic
jMDr9rVllZveMYxHdDzbAt7dmd67fRHjSEfJ1y+DiN/wOxvPHMpGAi2DVyPzrkWkg0qE9Evehhld
gXOld0epseAK67ntamVVCivCPceDhGZqmKr2OP9WQ/tkzZdvpUqURK5VAYDnqKYwZ1C0hNkJrGv+
PYvy8UHqzae8A73UCfnKZuA5DA1rwYgYgTx18wN6JeVh/qksCQ6CAw8rAEnC1hspHEzAe0+dy7Gg
S8V4rCZB3JBgBc065S1vcdxBPsPeP5rxcLb7gtsBtOX0bnU/y2++CD72eu4jhgx9jYmDQKei6Fyu
73+OCucd2R6gAOTsUAw45+NB6SFrgh180xKZPupDgqgof+wMzzjFc9SU5zmPWvnUZE6483uBiG5a
XSqNYZUjg/QAunfcqX5UL2sukoPuQUKdP8Gss8lMLmx8x3jRtdz7XuN9WUTczf2gDDcnH+OLNgVZ
zmK5GiLPmAzRk7QbJA8j2RWmHN2dloG2NySeKr8Krasjauva67RjnV6YVECawL9S+BvEGos094Au
hWW5GxGoXMyUbNYkEutOLYlIbpT4bNSWvhBj9MaICLZLD5jIsjmRqnignowGjqDnsophcKc2Hz4B
YZxCSnkIMuMY4cdZx6MR0E8CiCV1EHLCKa+dqY5QxS3z3L5OiJwXzYUqS3TAgy+TrW00AdxdCkIL
ri+7D/GMpSkANQsFE4XL5AXv1XLW8ljTNhvTeuWYV4cbXzTacX7QSc/eGfoANJvAzaa/5NIvOQ+N
2P+xksE+nfuwsD2qVfiMlrU+WC6ufrsoWQbgv4Jc4s8WFPoX01GG3Ufbeup0tjX2w+BHL53m2PRx
e7RLBbpqan1pUJ4eK80yj2njLgoYo9dWS3a+ctPJwdiGmmBU1FnH+UFG+mcL1AmrpZ4OuMWIA53O
gPMFaKTIKvRBiSCnuKwkORcT8u5grUnL3EUNe2ihWOUtdUN957SltTZi4r6jmpxbjQSh+SdwZZuQ
cxPdMFyz82IwP2g2jTnmJvlKc9rPERi5c9e03aWVzbuox+SpZLPieFPj4GR5KZ34gUCpjVPEHliM
8NuHzjLuKfK96XSC3iVdxz2OXlnnzE+lM2wgj9PUqGB2V5lOMFcrunUk/fbO7D44NnqNMSb7jNHA
fJuOVssGE8DSYFK16iL6P7pLtttQeazgWf8GO9BdJXYxPjhK2m0DI+2QLPKHIcy/ZRtQmHmVM6Ve
Fu2rp2jqMgdAeJh/RfJ09GVFU7mgE4mjpb/xVR6jaW5M1olCl2XEFloidfdbctDLBBdnkAz3NvB6
XMOEvTpWarxg1DjVBG1voiTzz3giQc6Eiypm1Y394LvdRc8FaKZPomVUXocG2VwhGMJpHz3WFnSe
cmqO/PUrGon517gJnJ1R0lU0OO+CYnXeiQvFhOqE2qVPsvY6du0Xr7bDdUqtt/k/RJ3XctzItkS/
CBFwBfMK05ZN78QXBElR8K4AFMzXn9WcG3FfJkIajUZqU9iVO3NlAZbgvpN1tiOwDzHw+kPPsp4A
bHWXXsf4Bc263xvMw8+qSPlUKWMLRgjdO0ApWVxfjTNmATfYLrdbcRV3uh5ESMkWSxXTECb5aj8u
YHUeWcC/a+vS3Pz+FC27dILj3QTYR9j99w8vxdyfqwbc2u8PW0/0+LKv4LQGuEEuuAbb1JeoTcOJ
DaXmhcq6+DcPyd+Auxk+sdYUcB5ZiD/DW3UeeLiGvz/KaxDOCOA+UPTJtcd95sPMtVGT7sApfvs4
E7BT8AEdumQ6zZt5u63b2R1M528B1NUZ8x/NaNSj47GwrvuBFttanv7rmtWpKvC3A/V1P2tJD/32
O+TlVBuFPmMH5+Jo7E2dc+H34E43Hj8Nh02wImsFv4/MvBfihqHmiiBmkVltStwsBR6d63ENT+a9
r2iaaufMPiDpre+LPe9X0cnbOU2fxQL91uECHnJd1/7UzjIG67Squ1aukot8icev4MrashA65H1W
wyTmiTHqZv6epstdtWoA2+YZ8LdT+jcG4aTwijX6dIS66WvaGKZhaqBSeGx2TBn+DjIIffKBybu5
qxWv69AQVPXW8fR71hJk4NYqqjGexqh2KVv+/39YLDXAJX6KadR4gCPp8f3db4Zev8hqmm8W35Xh
ImhcdFx+U6Owd79e45RxjCfbjnoU48+GPhVljjuf9HFwnu1ZBZVrwLRjGoLy1YBA27p/Viaf9cIZ
nsxyuHemDBul6rKHvLcVYKreIquWW/d9vjzSnpTFgMnL/74B1fVrMKRTf7FZ4ExWuh97S4Fodqx7
J6vte1yb8FMblzxpBhmEZyzEIz5dW3/871mak38r6Qq6TDNXoWBYkz40reF7BNOMqyzT67A1rmlY
I1vohXrLr045Z+zLmyXzvLht+z6Aq2PQYM2aB2DG+8I1OZB5U92LfG53czISFmY/DwfrUo0DbvTO
6SMSaw9Z3Y172qnkWfQa18tr33y1KuqAOJSLsEfPHAsnOTcGhhZGKOv4uxxwMW2QZieIQnYYKLC/
7ciAgW0Ti/9zGQd4n56S/c4pXHC0+p07m8WjRmy4ngz1zOytP2ayhQnpmZffgxmyuxbOTVUfLAx+
5Jf0m99htRsa95DM3gPiI90+Zl5fbJtoMq8Xm1dIdsTL/Hs+ilPk1Gt5/k+p0AevfJivp8/C8+jY
rtcxUjyR8JQHOaM/r0UNvdy9se0VFuCwJQ/QuJt7a4bwiy8N1ULLw9+dPBCQDvDD+ECVK66GfJaf
Fb2vZMebhxzWR9jY6mUtu+kBwiFeFtrulQOMFzUQvkq5HOqpLy+F8q17yxx2AkrrLWbe94YWibMG
1u+hTxr3AYBOkIhkODgN+ST/+vPKQXhggXT8/VW/P1UArcFhzM6dxxbUyGsDp74Y9uPo36WJz6bd
RrFOq/5Wslff40z+v1r43/kpd8hfGAXg/I7ydfO6Lp915q12tbTwv0v7VX7/XcbY62TfXo9FWs99
jil366KtXvU31xR/tqJlIWOU8lakU0YuQbaXGv9iTO8yibKr2joVZA0S1G++ZuBDJ4cgvXUZriG/
BcLIjWj4xCkdPAzLRRHyn6hrL0NUV0ylv5b5TI3ZoZiLj2SwAN5DRgoBcSTHHr0rTCqEF+rQmBOd
/Hu1teIxaTQKT/LmfsSkeVqoU7nIGbskKvCOV/azqfAaFUO10bKB03Hsurtf76OmSweckN3ibWQY
JkG23upYn3ka1emJsYcghDM9cDv6ByzE39NP6u1Ns/veSsO4o5LnS2oIM25nZF92QxkZJoiQ3ftr
w+wZNolLDqQkUdhUfD8MIXmc5Ei8KHeQrnsIzBdUbSjbW/3ZTlSbNhjmwlqlFPOtaObiSzmr2BWl
8WjPOcpexn5ndNj9reCJunpHi4Y6+H6G/GO0ZDv1hVojPOJNuhWR12bvmCFLCOq6Zzch/brRZukF
SYNS7lDw732LtxIN3uHU7gYZm+3sUoqozaESHWUBkK9j3ydjY/OkSGZ/fVLrDCxBIyogzK7Zb3WX
x3ky8nvTBk+JCmGHHEUqq+Zw1c1t10Bz7f38M+tYgFOk9yAduZEGcgH0KHYeps7+H/T1H0ZSjDMb
B3omz1dcX2h5j95xrEdwy6P2zj4Dn4NnHnKykMc0KdneQFMywT1GOld3x9dADrMtszSNl5aZcpkV
O1xrPJGfb+OZvs6hkmiKTfXX6JivtvJF6ojDFgJwjPFmYX31nc0g4zeYooLWOj6UfRKXHb1ZjjfF
0+xFvd7BVcZJY27jC6vWd7k0H/kS1lqhxZXVDOQsDeRD9T0kP42/PCT59J1a1Bhzyei5TOYRnxw6
kIY7R0/aHTBJ6K50oBzH7ZozSDQKSYX4yTT6K3gP+zU7SOxv6CTNbU1lUlW9j/OS7EbIikGaA7Qd
llIgspIy3rT1X6nZ3dlPXDNCtEfSLrnGSH05O9rjVriEQg0yPU1Pmc0MmjKQWs0i0a9mBkcYfHY6
PXqmO13cjJsgviF62q5V0csK5x7QaXIehN/u2VXAyOzzl6vOfuPUZRdNbAlSZCDPcs6NlrF88XB6
dD46r/LhDoOLR+Sf4ZKbfM6qPIkdkDjBqDhl9Nn094SRqWsyj/iSFq/2I8vKHqCwyP2ig1T3vhtN
rhG2HYepu6UcmDls25Qb5az/XV2CSXBJEltL3NSaw/p34E/wKIdiiDSpfRY6PTb1xO08cT9bh15q
9DbodT0XxImBax7Wv/QdQNgabVCM+BnIp6FXZUMxRgWoarh55T7N9asP1XNPznLYhH+Wo4+rZHPL
Y+ouL1XVjIfFYYpteTTgpeh8QiSNmdBdgX6X1vONthnGvqrWn4RCGvps9YAMxZUyhripbWQIEvts
TDyMHWHPl+aYaksV+BqoGT42bfBLFkrEdPSyq2u8Js+niKu5GUxU9oh+pBesjlMKYneoX08kWqob
v2j2ozb1jE5sZkxCRtPWlkEO8jE0GGVgT0V4kKvQKbtLac4RlDOM5utQHqHwcHRirTB67WntupvZ
z4FTDach5XjqenjQpNsfR/7CGHo5GcweOAd65EGzpzu99aeTVR/xoyCiE1styNEPo0N+QXQ7729r
pDXa3MIZpIP6g5OXBLNjrzsDZWrTxV9Bl/qO9NQQrMiZnFQWEqOjrFB3SvrqtP5QJu4TE2AP4rf7
bh0HX+aMmcV05L0xvSa6kYVZieFk1KpbTIMfnj5fozT5/VRDh0+ahLdTY5NiVPcbPkPfDnw3rdgn
rQGJnL9UBtJK5T02XVYG9pbVh2mGpzbxZGVRMkwUinYCLD1QoibrjzXUrVjU3MiVrePpLyjsGdMn
jcQXxsjidR2wRFJcUh2l0+c7yYojnqT7hjPevRO85xsGFjpVyhve8WbvdMW/blFV7Do55mHQXExl
PrA0orJFr/oYVwkR0mJvF5Dqf1uQrcm9cUrrCaYNUpXR3F6dE6A064k2jqGgUzS3IuwbFhHyL0Sf
C72/7c7NHDym6ZSedUYMHgzdQfNwz4uEGbTJhj1Qb04j/zG7Ns3oECpzXV4I+ALfHqs7zix9b/MG
gbg1gHfOf01CF9zZqFiwF/OnYikdFSXOzFaDWSow9iFKd8GSGeMubfM6cBIaAcb+K3G79nr3QcWb
iKG27F0D26N3zFj9iioTFjZcTWv2Ik2NTXfe6xUqV8s2KKoJagadC+TdVCz+k1Qp4NvutaVFTnGS
zPmeZrQUrQ81FoyuFblwb6qRLwGVqRyl7c6Lpo3tgaPVV3o9l/p1Hgw6dFA+0+IABdKNVCLYR5fx
CrkpSmrMSzhovLDOc+dCyK1P/2kD3gCqzUlkcCBF/WzKHdRMG0+Jt6urLbZ73wnS4h3gcbQB1Nvz
BJwormSfncvxD/G8O9dy3oVIX7FRd3e+VwOZ4IPDvBwZGeQLZ3nArfSHOnVqcKbyy9JEHg4p46st
ymOWOoLa3k/FYRXJVlLqUqVBTTNoRkYx7nL13cwm5iNr4Rk7Xdcexvacp8gZBaXrwmse6xVOq3Rm
hWKdBxROBnaCzXXJpXlw5PDqusRnaD8vluRuq+w1cip2yrazmZHT4C9Ggs8jaHFg/Oy/lmLAYEZO
6P8Yz4aVs+UqecjyIKkCa8LRMqXaj4ARDInJuMWd2OxS7VZyDT4QVqooA33lr322TX3ZUTfYRxui
KKrdtHGFmxvZ8BZBI0W280PD+AMxk9wowAOTuCQHEisTZg6CnosAHKIm3lrWCISGRZBYGVChnufb
OqCEpMt4rClZCMei+MKShduXVqYl8T+x8+Dac0Av+7489TS51IoDdYDibW+fImeI8+jv4rL+7bny
jU/+E9v9KjbwlGAszUijzLp9L6uRpgvmtJp4Hg5B0qTr+DEzYe09bpLokjxGsUVZak7wN+b3jkdz
ZNJ1fTimdROziofwvlJunyW1cYtDHktQ/9xtKaKQ1sQLgDijnCkxNKtn2ILtjjEVs7j3icUJjC6E
NX38m40Zn2puMVTucBL7T8Ri3RCLnXZaOscOyia/MRxomliXy2DAv4WfCQ56Bk8y9IaabpmCcV94
HXp+u0XAo8sbYKSoPQVLbIqJDEinR291/yrZ/tFnWu+Sjg2xnObY1PFMzt5kHmaURZKH4w0R72RF
5Et85w2MOTVTaz1Hnj9dVDHjYeq1N6FeTbsdKALRHzCtG4HN1x5P9a5zGQqylhmCtOMrQAWHFCS1
S6on7wmbhHtqpubdUmbvBg/cvGhPKxTr0SYizfQem2VBq0Q10uGns6onmNYlGp9IDeB3rVfdrbYe
8wGgnd1WRMsTzkVmvyzvyUuYLY/M0cN+unqHnJXp9Ytg8zSHBc9nfPAf7PSa9K3MPVvij6smRBPj
d0dhY0J+dKGUFNV4Y+EqqPoYKAgKdY2oW08nJnmt/iJhXXLZqcp4qYrvSseDCfOdUmnp0eFCLxr7
LjMonOzBtmhDncxbVhL5bmuQ/MbEQsivhxM3Jqo8Z0Xqu3M/k2YQiBkcpmLtmYx0/rCNfJBm+lo1
Tn80Naqr4BxHvaqMWB8anqzLGJGZOIxKvXW9LPbI4IxeFR1HA6FqLAcA1nv5tPpmtcsJwuSSx7ft
A0/UrOuHxXNOznydqCt/ODMDazZ41LnhqQ6VFTVyLKh50HtC9EkXAdR7potS3xuucSAWoe2wGLvB
wscBBwS83mXZY13gGyCtHcu28uiMexqQ/8LXdA+94e7tXhlRZipCRBvfJaPUnUM/jkcSp1O0FhwF
7eaAejEo0PWZkAp64kH0A5wbybixm+xvB+zsqBdi54+mtVuatY1G2zyzSUD4LPOoFghRUqe7sCmr
A+w+arfHv3rmP+qts+6qlt65Us5HK+nfAQkghFlEBVzTNUIYmdZGANwthpOn0TID+ysoECNKfFZY
9OX4NAoOU6uxRFhb4wftoxr93uqSw81w3K+mHvw/uouJabwC8ScxcncZpzCppdjbVeqGppBwDxwQ
Oi6aWs76JU0SKhREIrkFGXCbiTUDFVxoBW30cl9qZ2csklNp5fQrati1BKr4SLGs42yxlThjkC/U
dHp6ksUVHjxzbVCYsSjZtdrPvMUWjKy4kV62c6YkC8m9naY2pwJdtkMItOa+dbGZ9LNzyn17Y0Rr
66glhqaWtzSzy8CvMwUNV54ycCNx3S2fPsS7oKdzaJ/7PwxaGWRR9x7JPxgrxdqkXeegyGtYGZ5x
P3Ao7z026ajBNAkIdeLlvmSlO4diSh68BQdiJfUI0oqIqDPbcJ8EXjJTMuxtGIT6iNwJ2IDJ+ttR
/3ZYPbzvrLzCBQsT4lqBnpgxqENpCkQqccmZxH03KRymDk/xrhzLUn+lAeNApKAJioZKndGBP6A6
fI5BNWBCwQRYRjndeLmN13wm/RuNpfywMgJOLETvbAJbe8ylPR5h3BvI96bH9xEHbdoPbw1Bzx0X
FRw2BYIfQXwovZRQrGN+sJMJ/BwX1cmjuoXoZUzub/nMgMoaKDgSIyt9XWy/jzaNb3S70F+8NlQz
rj0+Bf9FMPkdpVVHs5t8ucN07GDxxGyMRTjjhb56Nln5XFuCrUoTuKH4oYeecB7ZCuLL+Kssy45Q
wNOdOe3NuTH30jFpdsDs02703ZWEZ8jxr0i/l2FIzz1Q71jX7Oa+X296jZzZYGfcNscy5UgDQACr
1boZwanGlux+2rF5aAkDcT6wPHGbP3j7ij29TX9azhZeMycAMno1M/O2mQPPjJR+i1w+atSbRTnX
OR6FnIF0viB9ZntgTNz3XcuOieftLNc+UMrUXEa1ZLsrgivMa+O8bhTQpWf8h97BmbSVuIq3gWfP
KCVcaEDtP0vTgF8/Is1yQIyoJs5tvo1zOHbNTDOD2hX6/JSYnk974/pKS8EaS+3B0LKP1bUe3EZt
iJBZuUuGQlJSx2uUW7VBzsDEas2hZtJW7vf2d2mK+aHTnBfsfdZZ29STLt9zm8C1i+GKhScWD6lY
oWt0YzGHRX2e8YilYxGTloL8S9MO5kzBkWCzsF9vl0mrb0Wjo4iu/WkyCjfEpJPFvm2hkRVvErNv
zOSb7auFWxvFudlO2gyChLEPQNhuqyWbCeVy+3VTYNzLL14gF3vD5K2cKtagM4ixWh/u8cRh+Kpb
ulrM8pRk9LL69bCx014+ZNM++fzJgznH6aSwQkshRJC9V3m9xin1rMNAieM0js86dAHqypYD28oc
e1/2kndYMIRN81pj6IBX8Iz2thVPnbXrYfSsXb+E+K4eW9TouJ+/NiyxcVaT0Kyb5kyv7mGepu3O
LPhG+0CdcRg9sv4h/eYNgcB0HCiqzfhIzS+57JzY1Rag3QaZOnAzkW7QKmXQK8Zci+uBWGiEao5X
vLbO1fhZdKV7Y1wbrKgt3aidGXD0h1jTe/j0ye2W6ZQbi/TkTNTVpM0Q6U6XnnI7x+C1rcFc9H+6
aXi1KZVbqd4KGbmmnTfIOxckJOPBeuRM7fZDPr0nKjMOrVZ+schNT2jMVnCtA2vVbGObo2d3o8b5
aXKdEzZbGGP0lgabe86BykzNeJps9S2q4meqLL4x/sSFYZmCpCK3ng/PftOKuMLwHPuV/lPN5iMy
b0Mbq0lbhufi8S6+HFVPO6qkxnBf2ehJG+b/aAQ+Rv02tWQzSsZmF+pEI8ZLW6AItVXbR0aJzl9I
8O75NvEVGEleASbunHw8u/TVrwatsQxO4jA2VI9lczhdZSvHVcvOTIUg2zFSU+TiSxIFzgV7dveZ
sMrIZCa07Wm76PV0gPNpBVT7INsqpCYuoKx79KmIZOe2+2RZ6dWibyTou2kvKSE5mqP5jq1uQv/p
KbO3vnOVawcrf1rdkm1Rsbxi7/vb2fQe9wLPko1Oko8Ezh3zEVDSpXMx/PdbbYTruGH/XP31dpXE
dm6tgTd2wskSZhXvkchNVGqLILk1f0G+vx3ZrAXlTBph1Bj/Gky1xM0gNBGrD5xqPYwsdwNpjA8J
9gjGZy8SRdWFiMIdeYCz7jafpqxu3K6yMfFSLaHEvyGrSlwP5Z0z9T6iZkCjmto1SZUE4GmQ69jE
QWf4WKgbHnAhcqdUkvttNiB8uVw6MjDMqEHJDult3KcbG02RNzfCrS6zeu6anAjprFGWkbBfEzX9
oDwS/tC7ll1EjeHDmCoGCr6fsATIKsYd9RUcHBjIJqn9rJb5qjLN3HH/JuVFQtHrWPAaxBECi/87
9poLd0hq42lL3PGx/sgSeUgrvvk1TnN6V03Evb7XphNlBwizYMBXtCFvrG50Y/2cdAqHJ6/5RIzR
ATegFjfGCr6jucVS9yJ83Tq0svgw6Y+MmK6+lGhotOrx8cphep3oUr7xir3F17CAHxM3y+ShHlPp
PIwmvpPsDaXRBNQIGiXJYR1I5Pk9wLt/2drfb6xhe2Mpz4mOG2EqXRpLK+3s6r160yp50Ds7CWeN
qkfHzvm6kL/jkHzEZ6VRdpl+zvpsH8wmJaHI8zVsQGiw3dMRtJuRajT9oRQq2Q2lxRZzrT4gVd+Z
UCHUys1FWUR+QPdSoM1nsW+M+2Jqqnjo6bVfreFCjebdpLXfNqZ87nFMkR4Vzxy7f+dEJ1hY8whd
WWm9Ze5Y3PVBwzImNaW5TwSxVpDac1gSiY0mKtQlVVCWVOpYW3jHCFg+VW697rTZeoPcSRcIajWP
nXAqueVy0UEkmeY3qQ1/tKopA2uzFMEtJMC5qp9SQPalMpZLY9DTDGdnEwRBlImXz7H+DhsYNPKm
DzDaD5u08miRPsgIC3K9IJ8P2Y/pFLMFdRWSGhZ55bFPev6mrPy8lpU6CDNn4Cs0gzPuqnaXKr/3
KEzLXBxJI9vxcyLF7ehOOq/apLjPyxLNp7/G+WXK5deYKB5LPrMiUSEwKuJxiZafls15nFv6Vmvb
vQLuCdEUxvZotvm9rPWID3zxUHrz0+iiw03r66qm7onc6a5dpz8kGVqY7/mrQ4JqMZLL0iSXWi5P
aYu3yOmTJ9YbXPzMz3xBfy8F87b67IcMfSoxmpvpXRk6l3lSpFVGh7Y3pno8eOsSuPlQ3rSqx8up
yoLqjJLHK7ddzuv1p0+MSDcLi9Y8jWWH/KDmD+184BfWBSA3ZSR/G5kP57nglfI3aCylZGuQ6011
Y1RJ+d8/eImDkZVPnEJr3091+g2R/DrzZX8tMuh7O6d6bzL9nWZ7QPkNZuSmZwcpr9c5VpmzkIet
G3jny3pfWtz5sQIChf2SFt49SZE6KmbgJvq9Y+pN2LTmRzH9LIgAwZzqxmWYVh6mLo3sWIy/Fkv9
y2suPNaK6bT5u6YDxoAZ4bOynffC58JdXqs6LK4PlFB+NJnlwadLjkbPmglcPqoiOmy3MgWWxb7V
BmNPTtHk2wQ3D8tGnM82zSaYLUgsFTG21in0NudZKhMXtMd1PG30SKVIwCnV1da0DOjAs37oKkap
jRCujisg2GYkRL6ks31tR59sLSISb3rcizFle4cSu1C3jXY8SOtnZNvgG9bXwtUy2PQhZoCv7iY0
UtYVihl/S4+q05G6MANx5bKyEKUKlZ76ASktEXiLwITevFpW+mprHGpF/wYflPiTqcjTq/ol0TYe
+JrFbW8y8dt7Bpf7bjq5evEzZkl1qtvmk5vdq7fRxoZlFuiBGh4H3+v3EiE71w07tBYPfdJGGFKf
K0Wpgc6JLqrlZV7xKJk/mRj/8pobkVsghxd0hHx0eJnNJUm4bA0yIim3p5hCPFT0IWvZtssnYCFb
t2elBLVz8NKYP+iHcFleWMJ/8zmuZH69bmPRMjUqoPDgjN2J5M7EOXBdKTiDPKK+/fE6RGZhci+e
+jVWCx88nUuYjhqYicneuQ4zEkdlBeWr7O2LJRgL7Iq45YY4tOOOS+nyCCdu/MgbWkxxByKBCKBj
ycL9mvEOsF5K3Sj7X540QIAgfcTwTdtoEC2PDpWwTNTsm7KYeWl7k9a8IYtsD5FErdys/Mx+2nxV
nTxjeZu8LI/Tsj2hp1VRT7f6rleo566zG5LVuUiWW2eknkhh1ooNg1bhftjr+txdIHGxHZtoC8BN
7VY4yPqB7kVlcNaIrHrJFcoJuKQTZovA0St2b0sDIkgQyEoySgilF+rMu+ZCYUFewGjwlYdnYIPN
RizjqFEaEg8tDyQtRyTwLQchjEVu6M7trWEhFTATLeFoZpeSnE9sqS/T8u2rg+5ah21ApW8R4R2q
1lCyssfeMfdsdpOd6kkujIyMuV4b3OqHvd3WIizNks2/eOuyGZgePm/LwthMZPLI3oPcxHZNojpP
jbTbUHjVEa4VkcgQsl8fggz8mfDE+/OfhNuFr7v10aidJzNrfawYBqIqw8eQEM9mWdB99Vzx1/x9
1OUc994q2eLyQUw5TnTFcEo/z6HW5jUEcxnXmc0DAEpCkMCg7xIi9YlAn3c95tKpRVmfNwOoxNzS
81owfAIJ4X/HacAmTdG2gDwD1ghZYKTktPS4sQ2r9YAygtPOSbk4T2819slWJOWjbKvDLMYp1mTC
5NN59HpZQKVmyu0GYFgcaeV+qj5ofGuDIjH/pMKqT/5VG7zKKI5cSXbMfYu5y7PYkBK/6kwdQa+9
AMUhEgEPNvLcMuCy20cuHLCI1/3oNVpOzFLlYbbVN2oQZsgmPJjktTOWq1TY1iht6IDZUlahB9cl
Xlt+J9flNSBAIjjvxKNG1teXPGO95bZxUqxBOkL5iLOFgmOSpOPyXSfVcvDrqQvtlm3+YL9hvMCz
6U7lBfEG0oZFl+VS9204spirR3Ty2ZFN5IvmuyCBrveeDsVgBS+Fp3XKefO969YIh0BzwUce9dba
86tLGsl0svxcpFP+pXiY/PxtvvqTbe9hM7WWENwed9SDn9rJg1NZbLKr7eKU3s2waBQtiPbsCO0K
BOv/VT5FqqST+UK5W32mWz6o0wZJ2Nc+U0Cn+x64UuATCyYVifSs8u1MR/ijboLmo3eNnXqvMf+7
OWpQwsNBGAwQHa2/0meI0N0Te802wDkebH45HWdoLiJDQ5Oph5l5a+zArb8WeAFxAu2di5A+QNfN
g1pL0DWJnNRY3fcrM7BgToY3IclawqsZlendTEnH7oJ2nkXIZww4Z8p1nGjbwIQBPHQPLYgwPjfe
aZ2GK6hlpUW4fej6zIm0hlE7Hc0PxyRCXjx6k6btGHHEjlMukAoC7kTV+rJ02+5qgfNW74XncXsk
JgWBgSaLDrLDeeNEsEaGYCMVyzHPy71a1x+uctQr0JnrcDuhX3G5oTHmTIzXiXtFb6/kDqKUGGLa
PYORVNRpVZThDF2/K1XzbPXOxbK87VbOUJxS+oFDNMhjXWQg0bWV2vrrGlJH90hH63GiyAd7hyh3
OAPGULjn3s7WAIdh7DSWfSK7yFdhKZPYm5eDreYvfaoxYnZti4fJuUNyZN5EM4golI5i9tnbzcai
bStra8cYjHcCosroFNZhe6ka/WMmEfSUXCMiS/mV+VV9B/jsVpbfSzXfI1Wom85BQgJyT0hqqYjY
IOpgvjm1gLN3vXApKE6z9wLsDRvDPzNITCy2AzFwIrYxdsx/LNQEgkd2Z4sl2Tsj1S9QNF60wr+U
RX0xrKTDwalrEb7mh5TgT17k8mzXaKWVbryqWQ+9FdRKM6qfKR/qHdYQjYcEf6nhD9wZHCkWfmol
P5qSTc/AGb05fITziku6D7455bt06K+uRmejEdxGrJ6GNjb79XnwdIe7BHNJ2XAPSLoqzAgxmLXA
jaMGpEQCXGkqWliD23OSZsB5QSrCn81GHdxthyLpEdmx6f5QOPZ2M0F4nkA51+eUBEH1Q32HG+Lk
+tDadoySzdgJMFZciNNnkrM4y6vK5olPWpyeLFJeEkj+LByxS7GnehmLBsMd9L3ICQwk3onF2666
mvdXFh1jNj8YVKbx8bAwjqS+e7LaRwkixh33pYsJDe/Fh18qLfC23ia7qEeNwpmuW8bVCVxQ5nMi
62HtrOVfVaL/mtOTnkoWwnycl15yqdKt9KF0dPSHu4o+uj1S3I2O8SUw6HyPcgyxO6ppOq9ZUf/y
nEoY50SUOdkRmgiSyWgOrSF2ZFKcg72lMQsaqstrHQHAWmNxfXY7U60oM+O2vzha3BbguV34/PgJ
Z2gya63VsUlZYJQtbkDhT8zmDIuH+oJxeA3Ijm3sr+RaGDj3pODmFB79mp/yagRTwwbZU1u1c08Q
eYZzL/RXA5kRsiVtTzPToCI7dkOS7dV3mIw4Qna+T55fGujNUrUPy6guszSxszM+dIhQWICzS51k
fpRya4ffgIyx3I0NwFTtGiJB0O8De3G1g6aMD1qhjfxpRnxP+Y9RvtH0W4pVBziZxsCUVS2auk3R
HE+L3j1aab1XJEk58KR/Xtrx3jBGrqdWNxKldv8wTve4T276ksyGU5XwEUAUX3qsrYFc1a3WTYJK
MZtktjNeOrJvO7e4N2mEFRm0Rx2dzRq8A12hhE47jVb11NOJuAEDFku38nt4/u6Xc9HqM1YtmaX3
hHxFgCUDl58PgeIa7IMUxNuBKw5rEnydhQ+ctWygejNQZC1Vzne/OK6mVDy7KnafKHh+T2YfCrJz
djVLQ4jRuABh7rV61zl4Vk0zoXDVnssTLksXK2fNsh/R5fnXF2o0HF2QhOw9+HN8KZl/znDShykO
cRb4SHq/v4zpsDzjAvaorHbMl6t2deUtj8XMx3AbSNTlWJ/xqr1gTwJAC951IDyFKAhDnleRySwv
YkJVBeeznz5TenWdXNTXAmLI1ry9zpz7wHNreMCDTcu9mfG8rA0Z/r4QlpiRXDesgFhf4URiWC+x
NTvTcilzL94wSB0ljteXoSFmt3V2sAioFW1CzDLNoBtkWHlfAKhwH9j0R6WaR59KsjtTU+Hv/5n6
MFIWclA3SVt4PDlKYpkqa56V/4mbmcFzaQdo2PwMc3MeATwRccZ/YpD/YWpmPdP71ptsU4nX0SRy
XdBy8vuOOXm7nCDy34tlXm9+LamwSuzwFyU3Y4GgxMNKd2Qda2BJI8I3Pt87YBL2HXF2GSVQWYgK
rTlORwM/pTILajZ78f0ffq22R/t/5J1Jc9xIlq3/SlutG2VwAI6hzWoTiHlikAxRlDYwiSlhHh3z
r+8PoWqrfOp+L+2texMmislUMAC4+733nO/cbY7MSyuXkw6neZzFmMtolpJnuPj4HZoaZHBsHx7f
x0sx0+SJWnMHnfE2M0t5Hb2dGhk6D0mh7aFuH3RCSF5KhsA+QRXMMDVswXbhXB4/32VIBDzTeZMj
nsUQHZKpZTuHM05Pi33zIMc4E0yjoRxhtQMsevy2vZwDmCYl/4wxYj6c+uQTZk5IYVGKyPTB7yUT
bMbvgymGtm7ImTST64T2157z1I+i5AwB04OtrOwnsl3JtQhJcDwPfXYfVDVgYvUUDjuMOKmDyY+H
x2QDU5jmmvrOGvnFUrp+kCMiKmQg3l0Vh2ax2XXAsx/ZKDnRLpuUKC0OSKDYadJUqypfAhKnlBBJ
Na4tzA8nq3TA005j4Mct6+OAHk7rS/nHmJk43ejvdqCsppxdKcMovBai+LEQQE7VYmnEgAM3Yp4S
NKLReAEsvotUFV9RKaI+jeDx23OWvgyWu50SAedodl7Fw0Sp8vqp4CvVoMotgwKijzH7ji6b711A
jxi1QvRciNFEZsWlS2zGLWPczu8jmZJzPtyKqK8+TdCp+JDG8JIW77SFCexegPmZUQTIYLvbODhf
dNOigunGKve7XwwRJfJzFUzTLak5ZjdziOkmn07Y3dVzY3FYfNCTRGR3SPVKlLVZHm6tArEVS499
yuc/loi6zYRbEoMudxcSjlcHEsA6irzyzShLohr78mYYaQlXPmdDansHskyyWNzxqaKxY4xtVe5e
00Iks8uk21icMf0wTDdY/Iwz8NU/8DBxj5zKjpKLyJJe+PmDyMLuG5+QqzVng8mCH4MfWzet/o1u
U36cInMkfKX69ACsO1MM8jEzrWsT1DN7l3PTZME6YIrsNKnGDwqaN9MUIX9UiYUxbBC0THudbviX
phupH5MOLg0soAFl4ioGO7bNMkDM+OCOqUOsQ+l52dYSAKFDK2p8K/SSoyw4ErcswDeTefHigX58
qEgTNlWVzPyCDpJPfA0PW2ITwTggbhDAHg/g3p2Gfo8SN6dMXpSCVj6dFb2qaIF1hZCyhOk8DYtZ
FzR5tA1M3M6DoxkbPYsotJdLEkQKw3pKV57/Dm8Ig9urpkUeCcLgMbGCiNGuLgVO8W3XBEySp+FY
WlKsHqxeDnYeEdRD8aIljbMtFLq8f/10qOvfwR04T03H2IPiOdtnZvQNqfkhxfZOql2zs+hCbsZS
gIMHBn7lL7apV58euOpHlnwR07DJi0Osy7cyarcPPFdjobB/EOnGPEcZ0c7LuhG9joXRrDwoOI8F
EUMl6Auip22VIR2oKH+IpaBILl16Vhg8hzH8hVIr802d9/r5sdmWsfUhu6iH5JEM53Z56XQ8UNC4
xT5RT4xGzmzSy/r+Xy+5+8UxSv2pGsqXgV4C5yW+ZdnBRzWAFHp8NZtJweF96LbdnopgejcDt8Ft
3SJHqLgJ5GSZL1qhNnXb9F+LljMuYkLzEpZ5fEbDwDd6GhoS0RrnnrdWIEFwx+ldGie7j7xD4XSB
P4d58p51DqNaW6OyaGxBU2KJaMn6jz5wzS+xU597/X2sg/gHRBt0HIIW9S9qkColPLXgR6hHmC1s
HACk27xpGgxxpChf6PH2To2rph7DrUhRAVhIDR8MmRaBwErQWTftulvwjsYnOYm3NM/NSxO/PRba
IPAySGrq3WkS3WdN8Z7GKuBNFOENmqJ8McBYDKm1gbDLpj/UxQVR2TNMem1tEY3szwu9UxPB1wEL
yBEDZLAvQPptHugE0ttv42JyS5KpOkyaE30qJu9lAsJ+nWoRf+piQZfNSQC6L980Fz+cZEdvx5qj
+szC3UqCD13U5pdyTCt6b7j6ZwW8WevBjVaBQFHrEJvSZs24G5IhfVYVi7Gy6OhO7HSHZJIvv9ho
JPAWaRgueJVsh0QEGndAiyCu+6e4wSqvCfQGoHKf50I//drwa7f3ULYzrMLop7W8ldHUcUWL7a+L
g1+qpCjmWvspkImscHBtg4ZURfcpoemIym3UTmOEYwXtrzo/8nDj9PJYT7SwGKHRORaOFRCEGqeQ
Vc6Dsn8A2ufJmw/0KSgcOkaMTlrH38EZPDusWOca0+BKbxv3oOtpvRkG4ssHbOebsGzGS539fJxw
cvY1yle4T8bQOts0E+np1/5eps50K93qrbekR/+W1SiyMAYi+Kg3ZiJeKtJ3rq6RWC8Js9fZrogi
0a2JY2lo0KzpiI9tmNa0ZoCXYXLoPU7BgZuy8Tuicf0Yg8ma4fFRR1H11AYE3z/eEbMk9/nXW0BU
qKH36au96YTV5wlx4CK2A+uiquqoJUumCirXox1Zb4EWZDsRM3dEGwATD65QhdJ+76km2bPF0ngC
ZsRnufwQUSs3kmOWkIXy2dYwouVpgLCE5R8fMVqqJv+woBG0qivvYaNfkADa9IBsvuIA72s44+/F
QG2lJRY2t0qdE7uon3C9UTPwOLCWTO94vOGwLdYmB1dV12sUa9jdyT2PxLkiv30w9Ob84MZ0svon
0ucXksw0En1lDWHuZwMqZib8jG9kTWevIpomsj4UIwEeq80D8psyETJb03ruwwpsQS4PyHyuSRZV
/gMjI/rEuoV9hOoVpR9a958ARXg6+MMgox2uaTAVjXx6vBWSm61q1+NbY1kNtE3UYcylnYT6TOnT
ly5idpsr9YQLR756wydIB7s5S6JvYVaSy2oJ+pOx7W1TnXkK/JrdA5Pa9cTQd6l5KztC95wldkDg
j6wxYANDTRa7/D9LFuwzpOsi7Tw7zugcHgDjx6ovI87KdegcBEokvJQxKJ4a5jG4QACPiuPko26r
esPwEUsgHF8qNcRU4UZlcblbgiMwP8Q/dZB+Jfr/7ZhzpEXjZ+5JZUXZvoD3+2CwDsnQ44dybOSH
dTtuepthdP/gDogkOwwpFEU0Z/FGWV5CXcIR2V68xpAGGGjU43elI2opUsMnNIkonCKAcvLrjxrO
EPovzVqUtXwzXUJhvCSWexQO8q13I+auRvG1UE56LkBYsRp15aorbHMtFgSmxLB0CuL6Y7TwPj1o
k1ODjkWfCIs3Std5nVTrrZvmJ7mMWFKNjJfKYEwIotan9TgwxOnR0mL027q5lRy0ILhLiENPDWtP
vaTFIEflP+3pu5SD7v1KoeLz4YiOGCTGtJ44ROBOnBCRa3HSGQKURI+SoHId/SDiqza3SEyHUbwU
gUUnNa2/V/WkMYaHyyHBaa4atpzHWvlYNVk9q6IzGAkTZws4hUKQ9LcBypRb0jh4vKtMRCdEveG6
rQBlSwdW0qCZHqwrY6+L8GdP23ibTTnD1Ueyz3BGiJLvPeQ8u8mzz3HVxvecnGinqt5bK+f809jx
HSCI82vdsbgBlp9sF6tHPIdq65ae5fPYOtvGVcWRMGMeJ9t8tcCh1C25WE7UfODKPAudWXmMkftp
CNyfmM4MGnH2zwJS4U3Z/ec5trotFEZaA4EV3EtiPvvI3s0IWXyU0d1T2Wr7EYweAHAmocyOcHpm
MdzrkIIsjwKk2h0oueUAr7XEkTwWlVB32S1ku+bRna+hMTNIZCUbHO7uPpp2Rc2harIxPcuIjm9R
2IcegczZ8savIYF3J0fO7ok1MoUAw8wrY419rVjPgnwe7sqgSHUz641lK/kjzrpnK89dtCHhkcna
tK7o6u+nSjRXl9t2lTaMzsayc9aP3X4ZctNmm86P9zy1r4U7VjfR1PSmBeeCR8qJCfv+MLf64bGZ
ycU+3Vg6jzGpZQYxLUsGyeNvpzr8QlpMD97RG/hAHHcTh81LKQaDq+x6R5kNz1Zm7Osl1qqujGc1
aJgA7P4YGwsSYT6DLOk2qE/z+xRMM6AITlAZ5Z9c4CIQjkwmiz2Ue4iLLwI665EHBl3U3HFGN8ld
kXrfPP/rG2kWyD2JarQl6+gWLC2FKQt+IheTWwzXH7RXzW0zlDIj1wQmpcSp6zu56x4pKb/1yG0Y
jbN2aWZKVFUVoPZbThVR4R7tGOzCIMC9FskrfrgW3kzoLmYxlhNlR+uigxXAeX+igdw3fqFnh2hU
ZMp1WXDpPORFtZtWtzZkJGuwabT+WClzjfvzHW0liGks2740658zAoRDhjaQfSt0qeSi9SMOJfc0
pr9kVR3mBGsk+2O4k8QDXKqi55jDNANLAqT0KoiQy41bvRynvVYT8baw2p6iJn/6hSSWlrftopSQ
NUCwSwGdNrQG4fygZFqiVqHtRItbgcIa1BVTlYQMpbr+ZKdTQhOOjogmkiMfDDSKDi/r46+moPsk
odP4MhfkczlUyMqLv9Z9scvy7HPHiPOqKfk1tekLVgnrfiFe0QYOn2QPIK7sFqLoYyGhZX3NW7rC
einte5rolziC698WEgp4PuSHf+cIa4TDiATTFq9u8BKNzJyutvw+uzRr/BTJXY2LbGfUDZvPLQ2u
nvtJaJ8c460x35R1R6Gyagx75eC8t0xE1Zx5DFNbs96SIuMfC7EnJNgEsdLu2mLvtutO1XjWv07q
WXXPS6P333UjKhxaTZKThfVUSlzuWnYUhErQ5w3fxlDS95jXNSeuER9jDH8U8Xb9E8pQPMcHhDV7
mt1fdW8RzDZkAKgJ2GbtriKTNsdAyFJtqjeyJpmDRpgHEaffVGu9otvc4M5i50mM12H0vleGvSlK
uEJzWWl+GsqbqtqzAUiEHj7vwkr2GV7RsOxB4zkyXzG5/ECh9IlsQq7ukofkFvJgOgm2fMNCr5sO
L1HXrjydLT8JmleKSthHTI1xR7deeVc4LsCRpfhHWpou00bDqo3ceQhSXO0ROUWQUoXLZLM2mWDN
5CJYudiEAlE7yk3N1EkZc7l8pIjui+YvslSN32NrDV2aQhcMRy1hC/F7bG3R1JXXjklNV7tcD7S7
rtPykrq3VHHcr62pYnjFiyMqXmznn18+/i5sSb7UPWQwDTr4C93boxnWQA60IiPRwdSxHklpPv96
qTjdlgNlz9+WQO3/1aHiS6Tt/z1U/Io45keTfSv+UP9HtPjyU7+ixZ2/G4YD8dHWJdJQ19P5zvBD
tf/4m/l30zYkqcCGbggcNZJskH9Gi0vz7wihdZ0ftKTD9AiQ7xJMHf3jb1L/uyNNGDTCdIVrcu/+
/0SLyyVf5E/EYF33LMt2GbYbNreeqf+WXivcWY2AatDO9yb5YHrBuTnTGenjvq29DJVe5+2LyQL9
iEJkxdG13ZRoMg6QJXhQ8h993pWQphXzczd1sGewKdt6v0P0DKAig7dfhlWwmRzN9esGzoHqWayC
nWC3OQxNTQN68WyoJoNrBjIfdVxKqvGJBZ6lSxK1tuh3NSG0HUchMhNUfLM4JF8oELZB6aA0A/Ry
TEa3PTN5ZozT6Kc5C8qdE5LhMrdGc7flAOHfa1aJzJzjmJAJMcQy2i9SHq/S8UBK7NuAdv4qjud/
+HQl10h6y9APW+cS1/OnIBzqV1Y8t8EYEVa3LBcaKx622bGsKXjhe1geCSA1jEeXgshqk3dDdjiY
VIt8N2PEoBLzmycy8KTD2+gU41+8P/u39Jnl6ssltpin3jANXf8tvZscXshFAz7vwfssa0IgIxk+
BY2wQI+FxzYMi5XroY+WSWshuuEcTjqWtZvt8LVzqzMSDrUGuxUc8TqVJ/muxc0zu4hxztxsXIXg
zGjjvU8xfuvWWa43GSS7qkq/2pXCMZjaT487IO8Zqtdzse3asSfgrvqiR/phdCq0rG2dH+fuBqIQ
2D2JqOOAbExDQX7qG7FvTRjojAn7KzpHE7d8vw17O3uVdiT8qEK3I6f2ebZmoJ9V/NPqW+1K7vTg
R4l5CRwHouIA1pi4BNIt+r0I0JlGM/Y95ODzVg6EHz9ukCKfe/9PC8Xt1zP2b5yebuQUteoff3MW
GPdvj57tGa5hUuCYlmEtF+dPN0cROjp4jHqxLJImJ4PXKkXeZIfiVk75eOqFRwSnoswU+rx1gkjb
hkzYUW6+0Qq1tkCRKzBFeQ6PJgFlSgCCL7BQHegwfvYchDeqjMWW8VmERec6uF5iY+MKkYc7sNJN
Bcaz0RqmsmmPVUeY+OLaP0ICuXZlNwsgZ8xNtTh2fNgHu7wNfEhoxU2X7sGOp+bgxUV5bS1vOgQB
Esepw1c+ZYzLsEamD7wQDzVM2CY06p3XdD+iMU4upWHFl3QOvwD7hvleth+hV6hfoROPeBY7VLQM
6jHeZYUJ4oXdl604PFB6GftGkZCpcjblLHM+RfjV97Y3LqJltG6dwBPEbCT+iwvFBflvV8p2bU/Y
nnQNVvHfd+bBtPpMtLQJmDAPW/xsPng7TvFtcusikzMZ8B+r7z97IellkwCMAQQDnad7cWnRbIDe
zkRr4CrTh2naWu13w6t3tGyqKwmjiCKMvtmUc0MnCBLqJtTM9sRlTrBTZShlMrXwFfAsN57WHJBC
C+RgJdZkT9feM71GvjuaJ3R64LklicxunAy7GGLSKUi1u2spavxUYdAk4aGuGybfHuJ0+qCbBM67
z/Ca1Fr4HJs0HdEPlXcIGHsL7wtN4I1a0PCzpJGZp83eINjiBJrdFl6xy8v0Wjrpe+oxe3T1DpWv
bPetRc1aYfqE0Cco38dxFeQ2QoJCfEx6464tp/9eSqQ9TTAPWM2wCBfBVeUVZXtlfZiSYh59Xo/a
SYVIEcLnoETNlOhohBZ6BA3OdecRnp0q2dB+REPj9SAHhWyHVTRMHtUcGvPcZl6sVOuuK01pNCuU
t+m7JPedrB1vc3rhJh+3sgn3Ll2Ul7k1X8rS/B5G2j2N+E5oa58dCwE3/wI8qSnP9qki8c/SaVjC
20gOvV5XizDuS0xaxklW9tZTzLhSLa5RJAmAiSH/JrMIdZQo9lIDFWwdjz+o1Lw1FAMeXJAL6OXX
j7fpwXk8p/mX2QjgubXuD73CENc1zq7DrHQ0amzETo/PvxfvQA/AHxp1xIRrzUQCVb4c9MsEB/lo
YhGYtQ5Xz/BqK+0Jx/O+Y1b9GtrhNtt5RdF9od1VHbCTgZqhM2jm2Wmolsqn9KpdTkdSb6vCbwnN
9SOrxc2na/eylSZnRjvbZj39ozDu9euC94GBQJiNI2BPYn+zGNCvaBXGyCQXbGYc/EFJCNQy0ndu
DRC7NSGbId+EtvHu6YJ4Qsa+sbfqdawwSX/g0GO8dhI3gfKcCMFn8Q3/283NGIYrA3XgBIQiso3u
VAR7Tv3OU9XfRcdISEXBOzX6B8GQ8bY1sez19m4cJSPP/pDRMt+0aIpqB4yG6Xb4pcFCk8lzIqo9
2k9Be2MEAbXBEhu8gPoBYVBxin/mJaFSvee9WY7ckimS7oELfXSW9zkFmBF6VkLRfyymb0kMSIfJ
3V1TzTUjUuDX2fpj/I/wR/k/bBe/Ry3qgm3atBmq2TZebKhWv20Xbm86Dq0YP4hYTjx+GVQsyIYE
D3LULtq2BjtDlxiL0BJjIFw7plvzNuRe3ar4TFbO99aQ31CQXg1CsHGpSqSzuXH5f+9rYskY/PO+
trxRS+K8YoOyhf37oWI04SrMDr43/RluZr1JjUK7C4Plk+Icd8cySsM7vlKMuUA6kEtY9n/xYT32
zt/eA5GNpuValgvSxf7t4FXZZApw0gp90idjsoJcH0DbfMRFwFwbM/GhaL17N9f5qU1LHZ3OwHri
eBeNecqhq+imGXV4YTomjpalP2dFpU6US7kX9WcMuYgR5h2HyR73aJeg0aqM7Ui28Ckzw68S6+M1
4aC65sAtLibWb98IPdRyoSUZG/XyWNXhIW5y48XJN17rZNvSIhNshoCNaoEjMdOovccWh5D7PHbt
D9JIur8oN5fq4rfLxKnUcXj7gsXcMH6LitRRgxpah/IvaupDu5Bmq8DaEfCnTjnypqtTPgdp+qno
m2J3+nV6gFTVrGUVpk+Fi1y0pHhmHE9gs2ZYNmiIAopnY9HDXX6HycaALMzwqQhCrM45vIt04auV
hQfFJYq0I1417fj4ExdR7dBB4+mT+nFaXvp20I/VOFNS9HqMHtykN0I4Nxpb7WhEmOcs5romJ8oV
Lup2Qy83XfRPduU8ZdxjR6nijea5i/w99nZD2D/Z+BYfHbq5rfxuQn70F3e+q/+3D1Vw2ue4b0uD
MAR9KQP/fKZrBsfFMgdwrp3t7zl+49Xc5Nt5wIjvlMWLWaDm7KlGWpOkk65vUc3nzboW6ee6Q+we
RA62pPyC126e4YHWOccH6ElnkVbuzh2jZ7Rh+zHp3xwyQJkYR99qtCSr2b0zPXJE7H2yIkYf2LPo
UmRu5LfOy+wC3E0RCQCgyIYN/vgMyLWrVc6hSYendMY+bXfym90YHLowtoAdMGBYYIQi0IpMoD45
TgMcEjMDMc7WDJyQ0X9re8dSi7ONvUtGwu8giaxtVeMYGAhVoGW7b3ULEHzOvgLUaAs19s0K7acx
j499br6bVeJXBnwODe+DRfBAWlgnpyu2bkDfJrBRJxLr9BH1kIysFPGj1gjfoppCJTZSygH2nLkC
hEuzfdBbFxxpjVfLMHdTiGgvJWUc8SISBezRq74y+2Ou7RpHJ2TSUz+V3dEk6mKwkgrUiwdnljkw
sw5CpQByDFweKWOE6mryDawZu06P3pHjU0IUq6IacS0R8wFqCHEEkZzZGmIQxT0CfMPsGQEw9EiD
/mFQ8yP8XHle5dcSkXhkB2JPpDU+lfS9nd0/GDN9WBIe4VgzmC3b4TQGb3YCA7+yQHqEwc0gUyY3
JnvXZF6/66BeYrf+wptECGsZ2pP3wWgZsKTUbw7HrYheGu+AyxfEYwyDjf2fWJyjfcH5nvgeqIIN
UcLYbeiIAgVbRzG2BK8TPqIZ72hG2gFGqn2L37TJ/NohWgP1NV7QySBuVoK9tL2yML5wGb6z0Ga+
BRoCqFlycxpEixDS8s3IgDNg9obUoha+HVh07ABsPltu9r3Ui2AL9IrrlwfDWgDfCZyChFO5C20m
RMzeDgUcI9hQeXXxpvaSaXq4IsZHY6HWT3j3IRvk4dPcyYOjiMFpXeZ7OPReSfi4l5nVfO6aGYRo
5c9S2ivU6eG9TtShzHBHxnlf+7pGFzhF2ehnuXvRcBCzDCqs0DlxXzOEyu4lTzJ7m3YAcTwUcr55
rqMR1152rbXN4MkfsMZDjiuxt7F69yss1xYJaE1qONNrHCyHbHSoiqCxrsPqTVII4nZOPrftaG4k
1DPk17rlz40GCMuzTuBEsQdM6hISUsem1aD1tfifDaTJFQNKSsO+EbblvoBpqpAOGpsBHuYLfNXr
TCkHc+gPsw6yUwHPBeQ39hIOiE1CLie0IaRANrPzMNuZoasgt8IZ0+MBgfu8tgUDNFOImwE3ZVh5
abZMTtHQdYPT+xXUsmEoCUW3kntRmeBTl/hVneZJylOIC8egXyzWKgE6kiZasMHpsRny6qeu0S0g
D8DgVmwrnBbOBnNidagVqkTPwFvMESkDAz1Ow30sdYLaXANHsEFdWhvHuSYqQWphvrYIPJsH9Rol
nISz6qQN4CMQqH9HD1+S2MAy2czf+9lFw875FR/uQr39Gk3jrmtwdDYEgWIUQtE6ZoyzC2xELMWo
FNQ3tOLhrqLWBkD3LrSpPrtNRSBPV67HWqz0FGsdsZHNymILQqjY1ptmYM6fKkRSXYl1I68rgHt5
3K6JDGdw6shxqxHCtg6b8joZi3dgRJE6UCBGRvdm6saG2cF2Zrxz6VoJRSxsOXszJafTF/opQWks
fTFRA0QFo1OhNdEkxd66jltGS7WPaTw1wEFoBjCdqZlxjyI6W6l+S/yL51PQQ/Ns3SfN6Yl5pGDf
eu5ULVN6b7mqUGvtZzyz6VqN8zcypE9sFPxYSdD60BQMQakwGEHDUZKLt0sPIx6acD72nu2PMWUV
WntgBmWKeKWhcrCtlrLIQy9TXRZRPrmz/LbKe7VndK1R6L2JKWr9PmzOd6oy+PHunZyCp549aGV0
BpYN/E/AZ8JnwBp8xiMFjSNRXIzaBUUvtFtDR0tNP5HPb4PslrYGJrysd0FZKXnP4+QjzEaWeTkx
Iws1sB8xJUiLDQpjEZqL0PW9LCzXeaVHR8isP220KzBZlxiSvsx3w3FAS/2ycGGBpWtUBjB3KKkN
yKd9gxUpF7tOMYGHdHVw+3xnth3Md/2dzX4NcM9CxjO+gih57YVw1vpcUT9pzLhkN9IBGWrGHhEV
QdRSxVevqdFb1A3sq5jA8n1ql296TSVYceQUn9EPMTqtqbSb/lvbHzN8gw2NH3QcPkQqwfFQXPUw
3QSJlhNG0+9jkmS3nUYWZdDiSzAr/UMrMOPmnX0Xpk5PzHDdq0Y+WVCU65IAaMKSaJoNxZT4M5QI
UOzFzhuMZ3P0PiGvxO2bsx4eAAHCGuC5IQSRSLGwBuPRLNF8EEPWakfM1ikoJgy82GQPM75GJ9Ke
bILFOd3O6tg3NiYRqXxQmgjVDbWyHa16Zoz+h4j5Z+ohYNBIBKhXoCVIommDMmQGRVh9zRlG+bap
boOWJbvONb40tFLCNLsGWBF8e6I/l4ZTBu0OeQgGgkvv2vW+LSNnNenBu/cx9u4PFgD0E/30w3F/
GrNBLo1Ho7f1YBiSt7mdY/KaGefS1pq9kxHkH07GJpzF2zFKQM1NKL7GHjtphh6dhEX7e9CPMe4H
/EItTHPEymaxT4C2UgGn33IYsLjI24uLt6Ofm5tnl9mG8Eu2cXSLtHTNs8ORAb/zjubAjzLoyQS1
W5hpUdtjXCM9GMMsN8EEmWUoTx7AQVZWdzj2AVFyommeolKeCE7GXErVmaBmenYb6Dojup2FmUx5
MZPunry5+tuIhvWiL5ZJ2AYt2ayRn8y1OJV0pE92AnCU4eMUE51ZtO3eVCNTvhL9yXaGaDPS3mPL
iGdg6zFdeRboAstS5KJiKB3CNQq66LqQ1Tm3mOhKhSWud4mqmhzmopoq+n09TWpv91OwcqbXugkW
PWZ9QNXlbLtHOO1iKI2M8SJUfkloAjxHZv25w8P0tPB1O3Wb5/y7iNTemJXaxApTTi/yEz3HW2cS
uDgmVcmTiJl2sHyyzEq/qfU3omo4mXoh+XiqdhyA4xFolQhDkCGQaEh7G4sG7VPIbMF1Wg6s2Wz7
7mKIzjNBZy58M2kPrZyCjHhtKn/Cn2iOlrljXdf5ifnzDJ6lgoLIg0ZkiBNRNpaMI/MR+2I00+fK
3CdvMOdTV/PkLOlIJYwbQCjhLRqG6tjH9j7JgFwatSB22PXeZBPtRTwHZ5ab9DTWiqeSr3THDc6j
hms0HTPOV2PZn5Q1xutCw3i11YMGMvyY85lOixVzHF7YSr4LG6ZnGc4eh/wq3pcVpiBVNV+Rdicn
8NMI/JSaGA3GKYf36pwoxWeihTpsD50bSwRrg9HT3TNBBqAMgDODPU5fIHXEQNGJcqxLPG4qx4Fn
KL33CL/KJSULSOYewsdsiwH2a29E/R2H63M6PoeO+SoUORhxFW8TzSWxtVaS2CBwHxw30k46PpqQ
cWe0rlwxrPrCuP7gWGa1jWOVQXu07npa/KHP0czil30z7ajdh8tIher+EURShrHfOSbJG8UYb/u0
lM9oPsGYcCIbBkBsDBsobMZa83Up28Ow4QcMhvhAxiLK/bG41pU7+YIZycFLq3ETOSHiA8RYnaTZ
F6sFX6i3GG+XBJUS+P5+SdCzkmvjavYlXCRI5JmrSx5O27mVn3UvMY4x7rsqtNGLLJJcInKOj7cg
J/nWFpF9IJB8y0yG6JFqYwnsfGnBLTOacXlqJ1h8zHIBWpWkbHZvYTcxCSnj0zBZ21GIn5pXfvIK
2QMgwoEH2y08k30MxSE3su85ZOdzqtCfxIFlb2WVgslv1IV9OdwkEmJigkPviTjXegemnMmOerEq
27iiQXyxrT7fGxEZlL/+h96MMfBfaTT4hrZdV3sgyQx0y71u7Gqzfm5do8G83dxTkoJWeVg7p7Bg
3XT41HePucHUXaosy64JWY4KSM0hzCas65lmHqak/BxkqFwrvfuI9eibzH4gK/haBESpe166T5sg
PAZLGnGrsfBijj2QhPCkuNHOk040TVm6uv+AQj9eUiOD96nH9fahE5Gt9imDxbGOiuz+ILIXTqFd
cqrrlUj0dFsvbrsoW1qRil4qttbQl7gPkRNUn4MpL05iZLbJr01oszZ9l+VQEDmfiJseaRv2I3Md
IEnzDc/ubkGL5qINAnwBaE2und5bO7C2CVg31hqHo9aOfiXTMWbye5WlMAKAknKMq+9GS/Im0HnL
o+TWM65uA8N/rKptqeEaIYio3cQRpZvQ4JeByF5lIfoFN2diZtgvRRrdU6lbmwLc1roBrOrj+5Od
tzEHRBrZrKkdK+VPHSVVa4huvQTl4AzgBAqzRBns8nDkfIjwww4ZPqGxdndvwn492yo+aTCUCK8D
Z1XihBLQaPZBYjWnJgRagYHCBLepkTWTW+KtDKg+8YaOR5jIMflYqrsaWfPmmUN2y1St3sZ5P+Nw
/7z8EoVBHDyEk3XbN8597pGZTNX4Ui/zgUxWsW9Cf9yOjsQEa7vGuYnac93TPEmocyCEQ8HB/dtt
1JJCiYPkh26+DZEznkPsGhA76fN5m0eP3UDOyIkTC4Bri2o9RHw5t/l6nNtrAjDDT+OINn6LLwMP
XLCbYfZu5oycKRdWsSmQTTj9vKjSgn2VWkDyLAnfWXM2jlu5qJlsuCzGuhm6F54zbPdlhDIsnCoP
YSjFP+Khi6Jpuk7nmgcfVbzpos+fuWEq3T435XCk2CsulLNVbLGsegaE2rYY8TChQ7B172wR5Pqf
vJ3XkuRGk6VfZW2vB2PQwmx3LjKRyMzSokV138CaLaC1xtPvh+L8bBQak/jZNFte0MguEl4R4eER
4X78HHjxTTaQAndrnlrduTGKW0MTrAckx6u9ZWowDHBDqa1BvA3NWORENJFtNIrm1rdk3tMNrCCw
rnFL7ISPBbDTcwhj5C15291Qh8m9oqpwPhO8SFbReRrRKJ0AG9u1NEg7VTZUDhSovtLuvSa488Lx
R+fDmqejK293rv/Dl30dxij5ToqhIZU8V9p7BgSWWkqrmFi2PbQWKkzjChKD7IzzGOTKe6Wub+jh
L1BL5vtZbIkvFu+DUEMvQwX8/mQZGSezIpNGk6XEgYD+hFSIe8zLhC7BicIm1uDBQ/LjS51KvAE9
vFoXkzvFJxcU0c72gbxqY7uh+VJSqqJZvWjOyNZZxzgsRBvhSjibxtDJYfb6CD8j/GSdHiA6CbNt
msfRg9VC5t5BUNZ56LtXIMKCaOjfKciq9hrsOQUSpOfclSv6b+Sco+hKhaDtnVgoPNsG8RM6fcgE
ltEVBDv0D0KnDpVb9whm4gMVLOnQMb0Ec+MPIeiuCrqej25OXi+Z4Kl5Cau71dafPM/t9rnCDs/F
hK8YYK8Gq4OykiBPyyjEbNqQvjegWQWrjwljomAVZQDo1KNodGyz61F8nzdwYmgdDUCZ9DHxxKeI
AVi+pJAU9JpdoBmwN2QA5nvL2htGnNmqpDpCRotn0pegEZLsMEZUDktS6gGZMdCoVNV54pVWf0x7
H1lyWp7Eurl69fh6Qun7OqIPKShCigLtR9VN25uoSOg306A+qyHeBelFhbVMjJAWZ/JcwUDvE6Ii
O7PttENNCqDW2uDYgQehNTzLnRr1YeoKRXtXx8V9V5gdGCkommkJ9iPrLI+cgqJRQio2bcIe2pwd
a+IfhZFfq4f5nbrpboiMl24aByB+8TxeIf76BDYSfm99aB8kI/ujGaz3Xk7Rs/PlePrCjS/FAgnY
KflZoAavgA+DtvmBF+OIaN0NgoLo5NLG1CiQ8jXZ19bgFdWkgX8NaUgXwVUO0x4cyKFmq4lwk0cj
N30NcTEiDW1ATf0ogyCHp4hpowXNZMvU3iGjfKa3I/Vyy7wx4whGI8Vr7rwaFZbXcmNvUqb14PEi
+5VdKz0t0X7aD46b9Fcpmgw7ugvyk4qIt02KOgb+Os2Y213LiMId3LbkPwWmZ5PzUR0TjSiJRBGJ
x6Ymof8jzXz1rKE8vHNlv7xRDVYnp5ewEaX7ykLMIVN9Z9ArWktK2nZ7Adg8ikl20aN5Cb2SIOXG
raRIn8jEuRztADr2RS5GcKH43m0HFH5HIRJylyLeh5P3jcYLaPXyvjY82kTS96kcQI+duXf6wA6C
hPCQknS67sAkTmqYUBCCeKd+2nXwA+DopZCC9AOrNypoEtBs9OApEAL0CnXhAPXXJ+6WEQST7oCq
yS0nMu/bUabIkcr9ORHH23CE2jpsIBYTi1Z16GHlXqU+grS9odpf0mkN51zTS81BQ+nyqIoULVGZ
8UvrKRT5BQJlRMogk66iAuW1sWy9fSujU2I2wW3dqfLR8JVvpBiMM2I8V0PJO3gMUlIytNpS9jVJ
BJFcUAS0bqATAFqacWkVPhdTTbtX0w+B7zY7qYA2Ie/dyGmmvtk60mhjhVvVyaaaaC1aV01XWrgX
BA60Uks7Hx64JgOIlaDlEKlwqPKAR5/WJXi4MWpkXW59VetmvFby29rM5XPeCl/rVAdFUL8fMk9/
QtrkPRCl4s6CYADORUgMh1DlcVQCnKFP2fF5ZO0HWjmuAtSSH2tw97vQBK1TEnAFV3dav5fBovjv
q4nOu4IahI5R6QXtuCOsU2ipR4p5nWc9/HtW8Z7rhu7BoJqRijlo/SelQlALaUL48TRyfpCxwBH1
kOTcsbquhH9xUDtHESJEJqe/0YWIxG7VSdTQQxwnpDNVj18qapW3EEjpwXXoRvcSJGhoNoAb6gb3
ReqiZq+bZkXaTfs6kr7YZR1sHHCdHQKqmjskx7WThUgFNSruh2AduMyYMo9M+bPaoKHQVOOt4CvP
gavLpyEgDgeM1OiOKe9VqGUUSNYtIdPJA/P+N/AVNgbQGzlDbRyBck7I54g4gc805lnqlOFOE4sv
KhJu9giVD7kK6Tpxe1jrs+rkijxHtVyud/XgJyjsGP1Rq+U7KACxQNvAPvZrRGlHlAuIAnvYoscX
N5IfS9cAjZ2U12Kt1w+GW35Xy8r/VNJffFCU0qIvuf6qecrAOzf8QxbhZQQvgSBibd1FwCRixSRN
VXyKhPgDb1LIzxEk4k0GW0hCp4NpXQcR1HdWB4NirwMUgfa5crrER2yHc/ZFUYjtqiJ8TLTx3RBH
6k7S+uFGakmIpFgDRSe9e+5yL4eMqzorJR3aYS+kdjpOF+KgvSrJnt4mMAs2TXxKstbcl61e0Sz0
wy3D5P0oj99iOjrJdpOmME3K0B6CwhXkFqasnqSoxS8PaQ2EBrQmtOqd316ladFetQ0se6lpgVu2
vg1oZF5r3IRoG+nDW4/Gx1MnFe+KseaGqCK6VWrdRylLDGgC+3M8QphApxIk7OiYD0ARbxWJpHo2
Na6omtA5PqhE6C0JV5H+PPowU3lwAnhmCq8U825fM2XpRLODnBc3Xdc8R4MfnUxIDY9lX52QZ++v
er96X6Zue/TRpbweledS575Af31zLIbcu+6ybE+EY6/JFG2nctmhCBQZLhajeChqc2IehZFMk+/j
dvjgVf0BwdTj6NcfGjm4q0eN9KDRH4wuegoC2uVKNU5pMaVz0oRZAm5v9LiHfdt9SXOuCoXEOaID
tEbl9Cknk2W3HcygdWAhQYme35Rz+1wHsGS7kMVQ0CMdY/TuIQPdTeJvL6XavYsYZWsY1+hv/pHi
HPvpl0HweWfFKqevkvBb5kg7KtZzorjPZa3bESkrpQ+zieKbfsQm/ZjExn0/qj19wRodjb6Vn+Rm
hB4IKetdkYnvBzUon2WluWvAHGrTLbe6bWgo24P1pwU1MKKTK0TeATrzEWgVwKmwgRMK2nwn8XvB
Kd3m3PT+DW84F8oR6Npp1if4eNGVVI9fodjEcyA33Ve+d9cGpHt8UXoovepz1pEozHWkWIwvdaC9
pP656CIUz3vABHXRDreFLt5FJQLkoWyM52r46ulUG8Ike6+2PKgKtDst5B7PsYmgWE11iDuHE6SK
aVvg58d8sGt5ep60H0rmpNG48gH3tsveeE5K94X+MpNfy6Ku3gVf6ch4NkgO7YoItd06gNfWGB8y
EVZguYGKVckU7likjfoqRFVA5Fwmg+w7VUXvPvdemj064iK8BMYj+dt9aSoPQsFZwG3S4IbB3hrN
fJ97mbmnRssdhEfvIJOJYYDwqu0bwQScvyvgVggy79oH9fYf/EPW8YrRdry/PwESfFDhw9x5OiXM
TDp2EEq1bF2ruquS4LZ6gkKwA+s00JnUX/meDyf7VX8TCx4tlDypx3b4IkfSxyBTP6ixb+cmgquJ
fBbHHyrqN5EQvlNQBS08sdv/h6iSIS0Snae1Z1DII2ec5/qzpWRXXRy+CykUyrF217jwDb1CCP6/
IeiBE33N8qEMoPH4r+P37O5L8r16BfD//OO3/1r9he+3v9Rf3vwLAS+oh8fmezk8fa+odP7X//kT
rjT9l//uD//X99evvBvy7//3f3/NGryRr3lBlr4FzANnugCzz8ruy/DL//Anwl6R/lPi2a9QM1E0
4KcaGPY/Efbqf1J65o9BOetgXaQJ3f7fCHuD/8nUdBD2tFxo4PB/AuyN/5y+RD+mZUxIewD7/xr3
f8O0mLL/GbalvIXZAAdUDQs0CN1JiiFZr4iRGcpXKxUUXQxdd+TPPNvOuUNiGYX7HYfCEcJlx7qZ
TcwaTmwBv/rF4AKCYhGSLFfAIDSY+ZkGt2N6yktncDjWSOluIK2klfGZoioxT7KmW6ox/Xw2Plrj
KLSQTnTEq+AUHFoqzp+6B/r1Dv1xOOl3aXjYGOCWxQVoncY+pR2kQXc4dGyUWvbeAVTnAVUoJz3A
l7iB6llAeqb5fDPA6eezAQJQi32/whwiUKJyJ3R2p25A5rZMLJaM/HijyChgOnS+U3Z3rA52JHlr
qSaA4AwT9+dA2B6GKMncc15XcjaQ3lQKGcYR3VEzhNak8ORb/acQLR4yJ9DbX16laREuGVssUjjy
0tNCjHVQRgY3QDAvf3/d72ajWSyLDn87U4SB8XnYkwRyEtCpO+V28nPyyqfh6bLB1TXism/gDOAv
pWl2Z7MHRlaDmpZqSdEjffMlr5p9HW0Malrnt5MGaJJLv6roBDRZXUDylAwsu670hlPE/hEGtJMk
wPpPm365CVX7dRNhyphipiZJoPOIjPPhqAUoSITlKMcFNc2d0hUPsX1ce088hR/DUobtMX7OoTgy
2uBrb8EiW4ywVkT+xpB/ndY3v4exAGoWJCwTiDQMJ/e4ZSJae1aa099dubcmFrMqypUMToyhTmq9
7fhtoHvSCH9cNiKZa2v3c0IN+e2EkpXqB0Fp2bwuVYImHa7SlqeIap2N0vyRafV1JgvP5B2eedy+
WEUy0UHIEObC/qiJX6Dgn3ai/pkG7iPMPRtz8Ot2fDsHiygdm0kT5S3TnMId3w/3ersRJdcNTONX
TU0E1/p2+KMXQ7mbFTx8NKfxTmV8uDy/637y8/uL6TXYL5YrVYaj+E9+dlK7j0LwcNnE2hBkydRl
A+EpSVYWc0TRVm9LqKdIP0JTS9zS837jtFxzEtUAcGHJXFVUYxrlLIigwatBsJ4ZCE6p9Y9etKYW
zjKjtlJp0OpYaXRWLI/7Pfx9kX15eGszqAMVNKgpKqb+2gk4s+36DaA6PWAGs1vzSwtB1bfLBtbm
b25gGvzMwBDDEQ8VPz4WvA8mEd6NLbb1/UXIEs1CpPOc77vmQdCuq2jjFJY2DCxB4yT7jUZ+HQBd
hI/RXfeBjIntO4jEGGfZqfeC7W649dTI+UvIn02avtg3mZpL2SAxKPlRvtIc6aQ9SY8IGNqJ7T6F
+8srtOoC9HiC+VY4Z6yFhxel5FWGjLGwfVDN8AASTXIL57KR9WmcWZmmeeYHgC9oP2mwYt4iDv0Q
29me/hvbfe5s5O4Pnm1uTeL0ey/PTX1mcRr3zCLyZVLW8WB30pvuoB5ChzTE13bfHl6vvDvx88YI
t+xN5/jMHqy4lIl67KFLvUfszEaI8KDb0NI58cFzhK0r/Za9xd0j1lMwfQP21CPyy3ZxFPbWgeY/
2z+Vx3gf/bExvsnpfplPHiz0u6kmUIbFTqt6sBNB4uEnZ8mBquVE+92RhNE+3W+55Oqe+2lqef4b
SptQ8MJU0MJZ0I5XHgwTG8NZ3WMzG4s9NhQIHY+9j40fADmOySE7AluLbWSCuSqO+UaQXw4Jmh2S
hBLFftEy6QJYeGMm9Cr4UF2zQTvdyXJ9bcV/86T604LJq1ekPdyQF+uj+XIN/lnR7GE4q5xT6afL
M7Y+gr++rywuZbknRhokJDBwFgjJfAvTp8vfX8ahxe+/vCwIsTlSUeT7YvQAz4olng20xy7bmPbg
3IeXNianmO1Rb+hDeoZViKClm6y+yWQYK9F6sLaO9OWramln2rszO1pKWzSiYHRVgIKEzi27osjU
f6ZWdXk8W3O2iKpQzPEEF2TmrLwJ6WzpPqNMe9nE1lAWjts3qSBAq4FbpdfZ8IflH6BMtBXhwTXf
Xba05WCLABpAolnQGY2ks2I+uIno6KG7MZhlGxqdINM2/OnEi6AJW1JcjdW0Sa5A9h24+l9ZRxh1
baDbG762OhxJExWyTUAjXtvsZz7g1aUE0aIFqE97iRF6Sb0NA6uLPzOwmC/e8yG4cwyYYJMRaFDK
G008X16TX17UrxM2M7KYMLHuGov2WXZ9tos+UMqqH2Inus1PYux0YGny49btZ9XhZhYXN0ZAmSka
VVhUkeYp0OZrte++fCVIw3WWvWwMbwpavwSEmbFF0PQG3VPQr0OPo2mzCTi1K7ThqnIVmpTzBysK
doTVnZT7T0FbbmzeDQdZnnKFZSJIKWJbbME0eWiNg1mo/5mTGItjrkXvWhr6yUm0F3rNPChr2mLj
6rMaVSWTlwuyIbK5fCONdS+q9eTpSiAifYC8Ak+laK9WPy6v1qodMLkSzZu8xcTFWMoWCDsSi/QT
0gfU9bZUV7Tx3BnmxtVqdWPN7CxOCc0ArUbnLnbM8VgAG5b07A4x4N9ZGlphZIO2Z0n9hWVFQFGk
U7gSoFAKLcUuB/hE8fvynK2OBfZMHUIJg9z1cv+qkkm7I2Mp3asYgbvoudCOl02sLsvMxGLDoiZE
JbvDBDXHPVIWkMbY0BqUxsayrNoh865Mramk6RfLD0AxgcGT+crSB1n42AJyDGjAKq8vD2f9jJjZ
WSy/L8PM4PbYmc6I6V6YniCt2f87Z8Tq6sxMLe4J9A5UNa31xLp2hJJNCb/ThiEfhNG0Nwa1Gmxm
lqafz06jMAlo+82wVMA8cYBf7c9XrPkOvlNI24KdthdP/tbjefr9fwmvM6vT+GdWezHzpSrGKg1E
dBO5R7pceBMpsY2AbH8AtuKEG964NqUaQE2ZnnjDpOH2rUngcwb3CPQvaFqq7QBN6yP0HRHdeUh6
b0zq5AnL4c1sSYsrMfpO4wgttmqj9iLcq/tiP71qoZMUyQugCrG1iGtj08nV00kiWqJpLnZAoqUV
3EkZEq8/aAo95DflGTjPPq72xj65GWw6K+STsnEFWPOcudHFdrAsCd5gCH5sCGh2CfhjJbz7jXmc
m1hsA1R8RATCMRGevSfFHk/W3roVnWnPpcetx+UUjpaLNje22Al5mcHSmzOJBdIcsnmtqfl+aqih
3B6eGn3DHV994JK5xRaAQw+ciJlCeXlbn5v39alzVCd/3H40S1veMcXP2WYTpTpLoatQ7W4/YWkd
NtmhgzZnR6cSHBZ7/ZTcW7a8sXhb7rE4YCw5teRMY+1EklXmPUWCf+gci+OFXo/enwimbOW+O1AF
Ocpn5WjuRBuhOtvceCCsj8aSRV4KsiWri+hRhD6stXFCq6aMZGM8IYc3TrFfknvTjZo1/5cJbRE0
AE/0yFNiAs5uDJTn+t48q88wJ74GRHsraqwOyYJ9Q1QoeOvLGlXRFFo8yrgFUCRbbruzNiq/M2sz
E4slUotwdK0WE6316HnXSb81Z9O0/7KJZgYWy0IzadZWpMft5so8ak5y1Z5L7wjaWd+HDlrnOxpE
aUWM0OT5VHwqj387mfi6aORuoA+BWd0yFyOk4XpA0Lad9pbkKHZwiI7jE1yTO+kgntx9++my069u
ZZJEFByoNCvaIiDmQdsXJpKjdtGBgYKN3ke77HeeBgbXKXO6g0LtvJjUDBZMDwghfXDWl1CAHgcu
pETYuOSu3qZmVqyFu1ewbfSjx1BAcE1ZtlsBJcNddJYO5ZEWqMvztvpcNciwwZ4ow4K4rGf4Yt03
5GFVG/qvo2IXt/I36xYOA1AOrJKjPv2OPdkAMi9Oq2Utoh+015JSabVqS/fsX7u5C53ou3kzOEh2
gktytpIK69M5M7hwRDn2QiEDlW9rO3E/HBCxutcOg1M4gaOdNwa3FjkMHFDRp4ClLzMYBbmyWnc5
KbsrUE/BXfyOarCdHMHh0cTglMfwKG3ZnDx7udPnNheHmBFAAKY12PS+DAcdSNnOOwTH8Sg6mV3A
Ir3fmtGtQS5WkM4gWo4EDDbRN7G4tUBbXJ7GNQMWOE/LlJSpyLcwYGlIs9FGhAGUYtrmfag+/jMD
C5fQklHXExUcq4TOLDx82eny91c31XwEi0Axdl2o0+6o2iWVDRDA0Po60T46l4bNkeWkRzM7/COT
lriIGiCEYX7pGFP70tpTBSwiOw/M/kbZQ0xtb8WNtXj7c4RQjL29OsWJpgjwQKu2YIyIqX1z8x7q
kT8uD2rLiPzWiJyHHswhk5GkgN8DHjXoHZAz8Mz7y4ZWg8R8OIvjI2qGsag9LBliz6H4yXORGPNe
cqRFAa3Wxk2Xf6L7RP+7qKjplJzbnbbC7AZqKZ5Sjqh12LTCCKbjpvdjtnUdnALAMkDMbUyzPLNR
NYnmedNSwZTqiHuJnmlCBJFh599NtcTECa/i45aD/A97gC2scmM34EZ9a1aE0cyPB1Qk5UedG4h0
cm26dXeowABp8w9bl7bVyzzXjL/sLeKg4klIutbcEsG6JnCT38Bavfeddh+c4w/y1/5Q74PNB+ZK
qJJEGH+BM5ElN5ZscvDgChE9ZIoNQteVrrXxcNkxX6ltF4v3xsAiVHkpbSyDMhmoIwDFtQ7R274y
wvSL7IXmj0BzvejGS0wAaGkvBy95WRYTaBwYNqrWRjDs0coe6P3NLPjTlL5sb8qibJ7Q0TJQPuny
8qWi7QlYeOCZkIp5prdxQK24n0SPFmxeqjF5+yKaa6OcWF3NcaEhUG7k2rsuUI6RH1ypMMVfnq21
bfzG1mK29FqRC6SoVSS8TjTYkTqhk9Kg6gqZzknYsLYSnd4YWwT5tu+LAuiJigD9XdI9htFZkLYy
a5dt4AlvN5Gm0PbsagxIuu/ptj12R98xv2mHfi+/QJtv5/vA3nrur/o0CwXWVhRpnV+E9jIb4C7w
FAUeUWQQeeZvnI5b319EdQQtBkUJ+L4b0FpvfkF1fMMNVq5EEL8rhJgJRAXJ99tZSyErLMOc0NNc
ZT8mUCMaCnuz3jeAhcujZVu/MaKZvWWhNxk9ZCpr7InSp9hylHGjXLAWSxkQVTE40MnjLmPpkGRU
dkVCuHQfn6MnWEhsHXEMgmnwrd6j87D1fFxbo7nBRTBtayWIgg6Drk6ldAdBkrqHLefsOjGhwsnO
or1dx9oyuogUVQYaZFJFsq3hYwhLelhvHfOrFiyVPIWm6BMp/FvHUEtoXAIBWeOA3lAUiD748HtN
+dU6oZWW/Oq/c0ZMQWcZwtlFkg4CGgrNZQ6SIQlW2gssnqjBDCz6SSJ/yUq/+dHWoeKeVPoWEQf0
0+wdEqntFl551XnozQAwp4q6BFz/7aDD1ATDRH+Mbb5vyt2EnfcdjycJDJOiQ8PjcfMonnbwLyOe
yPgJH4YOLPStRQvuN7EbLRTs36MtfWyOwkE968900+y3D/61ECnLIPEQCGDPywtXFd2AJncIOu24
TgvbsMZP5kCDo0jr3W4jrqyOayIToZsN4YBfgF9h4hZVhPvQgXb/5/ki7Nt8X5wTB7zSb5wvE538
v6xNzjy7t8Ee1QdjMzlrfdNlUMB/qYeXfziihW/AaC7EKJpR7LIlBy28g7CXHyCKdBLHPWwlPtcS
eeRnfo5osVRRFzaKW2NN8nCLyQ+lp8bRHv+95P/aZmedZN3E6RVZmfblbP4suB6jyM9BR+R3sfsA
s+Xlydv6/uKU6aCW8A1ahm3ZgmtGQK+s3/CA1fvMbAjqYiMBBRYVJcVE/bo8qeNdjUfvQTkI562G
l9Vt9HO2lqB5faQxpUP+DOrOD2Z6rOVsp3y/PGHrkYgyJPcKndNsCe52hdIlOQK9LTKsJHJNiltI
uF1Pnfb2vxeKVkc1s7h818FnGI4ocdI0i4x6fBJJDVowJVwe2OS3v8S7mZXFTo2D0QrRV6XOCnFl
JR9VhU7iikbCjXvGqh00HWGERh6VK9pbjy7V1gikhtZ000XcrqRJX0LEgStuenV5QOsr9dPSsk6n
p6o/aGqkkb0FCkoOy4WbiQsHdFUOpL/Xv+V9aO1A+svFUzKnyDvbq1EJqqRK8AyV1qqm34edsEuq
jdv06oY1ReAQhFRTW57+SS3XjZbCFDGkWbPnTKGFON5K366uEZJ6ZInJe8vL054/USF9wBdkqCh2
jdHfy+XEPQSHdiRvLNOWrcWsJa3m+R5SKAB/xp2v8+hVH0Oo7aFIuOwP083rFwefDWqxjTQXyFYJ
E7jdxBHUNPFB0Rzd02AWtvPi22Vb675nieBmwWUq+rKipAvaiFjKNIOP0ImV5+YYHYf70T20B5lb
p3no/n46kEQ0xzkgUPLgv9R7OkuC7wlnRzXnoYS330SS9vKg1uKQQruASFOSKeKDb/279duh06WR
F0L/WRKHnQHDqqY9XDayer7OrSz8oUnlQegNrLRfhx/eicZ9uggDeac67W3gbGV41rYTNN0G8CW6
IejlejsmQS0GdFA5zV14Zsdb2XQuD2d1zmbfX4wGrupwnCTMbJQN0ReiCx1uAbXYcO0tKwvXFi2a
egoFKw1qZIPv75K0Ows0fV8ezNZkTT+fBTiXd13vltNkjfducVKi33Ew6I8lGJAl8gSLo6GHq9CH
kIeDTr6pxA96u8u0jWizOgT9VeTotQt38TzrQ8Wo0sQF1tBZf8TG8IfYf7s8SatrMbOwuLHFfVlL
qsBLafBlFO8+imG49/KNR+DWMBYzVaKaJUcaRiZ1rPFW3XLbtViJItmkBTVNk7m4s/WoDaMyPj33
im6XwYEi6Y+9QskVCrNK/43QNTe22INZ1yBbH2FMDz/W4mOT25dXZO2EmX9/sQcRK1OFDMAOnED5
zhoQIfvqZ3dGuGFmfeEB+kucurzVpp/PdgdanjCKVZgpwPwmDTz7ot10Xy+PZcvINNaZkSGBtLsz
pi0IaTlE1LB+7CCPvGxk3bt+jmSxSZCRVKGSYySNkt8EoXmKk40ov2VhsUmCImgGcUondLlyk7XF
nZ9tpQymTyyPe3pn/1qOxRYxBLlLxY5g0qFYBO9tH932wY2EVDUxUpX2/2jKlvAOofMGRAKIK16i
XYut9S6NqsNlExtLry22yeA3ilq5DKiAPk9BEEKs9xAPXTaysTDaYq+EnaqpRsHCvOqtHRNh4/r6
S0cYxSJptixLjINuDFU6cu2CmcrJz+5VClzpNf/QkJBrbNIrx62m3/X9/5cnaNOYZ3vGKxDEHFMm
TumlvWnC3tOij3FVbQXNrblbBIBM7AcjdxkamaoDGZ0bL9A3fGD1XjmfvsX+FwZ4TgOT9ZEiB/0O
OrIm7GEMCuGquAlP0fMWHGDL6xaxIMpCrcynCxIUTTtJvTdQYKzVv48me+MUi3Ag1V3SFCK7hzqf
dAKIC8dRY21EtU3XW0QES+zHDtXdP9+DsG4ApEihCkAIGMkYO3G6U9sdL2+njdlbtpEWsd7X6TR7
VfpBNOwE7Qrt+2UTG969xEcbrgu7kY5HjCMk51ydgWONz66cHlNJ23K/DRfXF+GhGCYlZYnxNHvx
KmwgMUnIftQn1O79uyk1OpzGjaNi/UHwM5Dri8utRr+8TGZZs8fCRqkMFJa17x6EaNdSO9qG224N
cREt1ApC3QJmXdoahJMQ67eWKdiXl2zdK2CCof8a+o3XTT4LSHFYS5Zg8VZDEGi8btOci0KhvJcq
BAL+maXFYDrTzWK5mFIgmdoPkFajkar7aXWq03oT8rLqiUDlwAZrIimCxf7KzABum2mhwvQTZHi1
CGwnePLkeOOsXQ+CPw0tD9uWhnzVaykGjF8nmEhFD2wLEpoe338LJrLqETNzi4NXQDpojHXGpUYQ
zdp+b8EvKYdVshGgVu2Q5J3IieAJWtY4OjlG5bek4pALMNQnVhvtUoTpLnvEehSk94NyNuQGiAm8
PQ0To9PUriHWyq1dDbseMCUthPsCmkRI8h3hCIT4uFVcXPX4mdGFHxaQRqOJxtDKEcUvqPpgu+gR
JUKT4vLwtgxNP59tLdntw7B1Td534m2svvSfPX9jlVbvlaT3VCBymg698FsLgueLrQvXnQ2F3k4b
0SWcBHqfQt2FoO3K+51832tWB5OI1y3hmrFWF4XfMCAvfhaDP8atcuKq001Zoz+/vyxzlQ2ah7XM
cHQ9/uwNt4FWfr+8JKthYWZhMWFd5qWDO2Kh9J4yyBYFPO27rj1etrI1jsXJpA81hL0aVvz+OSte
xPR8+ftrjgUICF0O/qJOtwhuhSzVAS8JchMBihtilF9rVo2aTVBuRLdVQ5TIFfoASUstG+4N1Uss
waAf1oBAGiaXH00mthC2G//MzrIPkdogDOGDxEUcvmI1PsWN47Zbiam1tVd/DmbZh1ggN4xyF4PR
K+rT4l0HQbVkTrQzGxetLUOL5U9DNbe0mH7lMGkfE6G2+/yo9eHZrLeEsjfWZ0lyhjKAFVg+vcSA
Bk+y2u+TPL0e/a2Z2zKziJha0qU68joUTpHjLhHkbbWTaW5Ey7VNM1+e6ZeYRcuyaOWh7vABqdE+
jTp6KsIWDnb1+ja3Ma3czEbUw9k89qxMYtiKA6GRrduphmYN97eJk0Pf2kBrAVqF0gyolkIz2BLO
NrZW1omhSIUEtl6hflHRS0K+jdYOJK8PSv9yOTCsHqhze4vHi1V0sdFZPT7+Hi0lS9lrrz04FszV
NuSt3oO2nzDTl62urtxskItwRPWp4SY+TM8yaJqLk+5uZBhX/e+ngWXVtqkTw8iHEQNlsO+j94GO
SPtWomndORQkPSdwHYzmCwes8lj0OxEr/o31TA8p3hFB9L3XjrqTHxFx/p1Z+2lu4YsQUvJ+qTAX
AMpWhn6fbXXFrq/LTwuL53Kn92aKtA7ejjIZoiqIwainy4NYXRma0zVwOGDDlr29UKTAISlW+Hf+
NZT3ivKiaRvv8S0TC5dWBV3K6gQToZWdcpSjUkM/Fd33ywNZRQaAJ/prJAsn1lqjLqlsc49vdvoV
wAAw/9b77DxtmC08z+qQJhlikUsA5JTTz2dhSOn0YswbdmmJojrqCDet1j1aWbmxL7fMLDyspLbD
LQEzefAe2Y1OphazuWumK/oytanOxrJwMsMtwrQe24lVZo943NQO6h3qXfyjL+kynMCBW4/wrWEt
HEJHltCQIsLNSAp1dBrrNgkOl71hdefMBrVwhtrI4ixEo9tOhvp9WMXvhv53IA6zeVu+Gy014a2t
YkLokvdBQeCUtLObyM+F/nc5L6c059zU4tLrm1kp9ALXRUUNT5k23lfJFpfRxoQtU7ViU3SKFjMa
CX66JJuELZ3LS7K+6lx36RSTFSBIb/dMGhRWJaaNhpry8E4yi8+B6e3QcrL/mZnF3Q1Nm6KqU9xZ
KAo7gFVT+Yq8ze+Efi7v/xrL4tkr92TDXLfmPBvPWvFcFBuFxdW5gkkPzhf6wn7hBEV1V+599K/t
VnDi8t0gOM3w/BvzNDOx2ISmIASS0GBi8Jp7kejiBdZdQqrgsplVv5qZWWzEOMxldFO5sLlqCw/h
w7hFbbqav4EZ519z9dovMIvFnhcOLRkVTv1g18Q7WvZO6Kvcis9cCpGigSX2lG4d/Rvrs3y2myWQ
Al9mVGCc9kb4rpaqg4H42+W5m5bgl8g8G9nClUcltvpuGlmjdbZmfREnJeiPvgsXfHgTJRtEC+sr
ZUmIx4DIgBzj7f5087JACA1rCKSa5pdqqwF36/uLwwxBvGzgis01oLuupV1UvLs8W6trwl1FhbBb
otS8iC9+WFojAtU8dS31QyRUe6mvDm5mbKQGtswsFqUsUMiDi4XDK3unj2Cm7rT49M9GsoguPo2i
oxswU0jVecp1C0m+p/7OjXw2W9NqzXYNyitu5PvYEFEMiY1bvQxp9N9YklUHnhlZuJTViWpfdixJ
JSpnwOz7oYIvy632XoUYHrpn/kZ6f3Vxpi5TWNtp3P0lr5KafVS3LE4HaNwskMWJd8kWHcOGkWVv
Q4mywQhMi80vPgqlXVlXWrThAdOd65ed/3McSx47PR7arp6euRS27SZ/iOqj1jpKSg+tsBFk1kaj
cc6AeFd1uH0W17/SrDK5rGqQmmitmPKjRm5l2KocrD7N5lYmT5m5W6vJAprIWKkOkjM13JvfvPOE
XhNPxfVWWXgt0syNLc6cxGiTQu94CeTVeJbb4rpCI+bvb9GZiSWkxa0ExUQ7hEOH7khgf1rwsYg3
Wk6mgLh0grmNRUBDJl6RYHwk0qQ5gpvPQ/wkkl3LxI2xTNNxyc4iokmpJ+WFgZ0a0qVY3iM2aHfV
TgketVG0XQPJ7q0OuC2TiwinR4bkVsNksvZtyzu5aIu4ZHCUWwPJUx2CGC/cuH6udUPSkfSXo5uT
18xcMCEJocJv8trpIl6hzVQdn84Rssk7HRBvYnvPW21jG1treaL6Y6oMoEQ5UXvkfzRHFb/7zYaT
rNqAIEDWTNh3tWX1L9AToTANbJTo1OCLQvrBNDei0ZaNxcw1sdqqgQgQ3gyfYYjsg4/Bf8uT/I9q
Fqu+PhvG9CvMFifykjwLfUwkSfkcNfUHURoKsEjSbWpsFUxXbcHsBC6Uhq5fyEzELqkHZQQzbkTy
F1pK7vv/R9p1NceNM9tfxCrm8MowScmyLVv2C8thlySYA8Dw6++B9lsPheEOruWt9ZOqeKaBRqMB
dJ/DPMjyqHY0jW/gZ0MucsYS4p6BWvuhQRUPtIpAVDUZPhhKb61KVmK9mQSvcYSQNxLm6hQ64+Cs
0HZaWD3UAQSJjn3IiYPV72/gc4JZaCUEj5RhX3CLxAtRjZQBzjZ3Gn3XWhKP294vVgCCy+W5VdCk
f7HHRVtMvS9ubF8L9BeWTUsSADf92+aEgLjsQlOYEGh1eB8o4FFeXeYfbHYYyr90GQU4/70XMXYF
IcTYLiVtvnSo5lfVw0wfmfn5+n607QArACGi0oq65cgB5sc+4jfjMZijq4OxhwI5GNJkXfqba2gF
J8wPcZPGtGfet5I8lZAA7icnUAdy58luDaSGCZGBjEVjjBWQhjBZAkiy7xac76zI2I9hAc0w6WX4
fyBaBnIhVFNccNrENK/TZkKXFNNQIkL3dcB8F72Xsz/vOFWPdZwkaetWumfZvxDFZ9OiT8phKoGo
OU/Qf0z1bzb7kA2Hmf0lcZNtVz8jCa6eMY8wswYS1LU/zVEaQCBxusEbJF7rQyPINL/46knpo7aX
88pAwf3d2hyaugNsGy27JazC5bv5rom8Pdt70JF903o+GymshbZnBjMqbCYzdMwVB1lT6k/s+/Wh
3F7RZxBhBSxd71aqBpOGyvpUI1nKrUFix+aVtgVpGJSz4W32golo1ibXox6iINuRd1yIxvpKw9jn
Lbnq++vm/IfXn7GEnaq0lVHJ+Q6iHKpbTj7fo6XaQuvRzjvFN3K6lM0UcGWbsGM51kIcawCeioZZ
48E0ZqMPE7deMryH987H1HHbD2ppjdn71kkhSqq6zfgsMXpzOTgQxPFwZATjk2A0FLTmUeee0j3b
j2OkhXTPPrvHLCiPy9/dPeell9E9ySAFuyfogs4ttAjDkim+MY5+59GwcT5ILOMr6mLDOVsmHlLV
pjBs1sA9URl2nNUysmYaQir81mN6RG3k9pDkpgt5znXnoVfUR9L2kgsliaXiIdYbqqVzR2yrlfnT
TE619cMuJBCbi3BlpRBX5ridegiO4vAKfVkDlcxx/ocuIhIT44p0BpUIXGTYKVrIW4iUiH4pjYDT
toBiHoQTVSDbEGRDJwSXFKwucwpNXjyZ5aGtGPvSyI8LrYPrXiIbPv4zVll3TUA8olkYviqpT/pM
gqlxJTfZm1vbaoZ4IrGCcCrTSE0Cd6faaPpUnQ818yKjo6nv6fMNIZkkaMqGTrjPoAk1oX6MjLvs
d7n3fvnaqbKqc9naEqJGqrtZYtqAmJ3APBkhZEEilUYQng2hHXdY3lKGhsusf6OUIYSMBplKMmSY
pmxqI1dr/NKASOjc/5k3iI/00OkGBaeOqXLrDKqchd/KLmY2s8azIWJ/nKpSdSJ8uepxNEAstciO
i/4xllWZbx/1VzhCWFiGuB6VicfYMtLTwKBBf19GaeiGVqTttfo+eUcO6qE/XF9O266HDZtX8rma
SIaQ9PpSWxXeNYf+ZLCdop5UWUXA9gieIYTAAB2FvMwYfzqtPy5aYLMbpdzPs2QNbceFM4oQFzLw
ljMjA0ox3vRQau93vz9QNlrycOmIFNsVq57anNrU45sTgyLAuICr+ktvvOFixDbAceygtxlPGsKi
QbEYmNLi2cShTtuX3be+mU5d9vO6IVvTsQIR34CpzRan7if0NoGLWs3+roYmXHD6aiXHuy3PAvkq
BHM0FFdeEJaYRpvHdgvqUFSmRdo4HpIsO6WFJ9nsZDDc3FWwpmnm2Qruz8MhLUJTVSIrmSKUwknc
SwYjhOi2Tus848ykMejXezL4Kd4Ge+Pb9bmRoQhRWm2GAfWoQBmgdehMh3G2fQNcqNdRLjzAs3Vd
11CTZmHVowj/9ZB5fYk1nxGky07j6/NpqYjvLrvcluyjlxzQApBgztRNSl/FHAjUz/2d0/d+b92r
ZtCpj4UXzO5H9Nj51427PLcJoMIissFjvNQKQJUb9WSgPygOrXtt8csjFzhqZNdY/HOvktbXcGLS
WsZuBdZywOl795SfOM81F6KSlbtdeIYAIxyCC7dIPY3ksKo96KCRcZ7cRrJgZSNnCFtQ3RlKunAM
PNvsqrB4yPfDyUbf+bDvP/82L45gkHDgJSNlzszSJfQsdO30avwJdENHx4wlTsid+XJ+TJff+KEo
UCwfJ7lCdWJhu0ns8uQp1Ykmfydp991bGq6nIclHLo+kL2b9ghOvRWa7G6FkALg2ir8Oxxw7eLaP
d/bDFBXge5ERNG9bB8puDwqK4HYRljKaHLxu9tQ5bHTbh5KQT73BV0mFfztCf/fk8mLbGUxYzno3
uUmZAcyaqqBchqA2j9cX78UmLiCIaxdvR7Hea3MI6UEokKRhYclu0iUQYkPaZCsTRdIzhxWrIo0q
Pk0ktYMyBGGpNlo+Kl2tz+FSLMd0qE55Kuth2Y4Gv2ZC7ELD8RGCXiXGKXUO+XjoyNGSEo7yBXix
cEBQ4/AyLhtcNa93CU0xYnQQw5Pzv/Uy4vxfqE4M4iEoa0j7DUHxKMuBuf9cQ+QDu9rKIQfr4RwE
REZjdosW6SkwSIvIbbol3vvz+FvjeXRvKr9d7cndbmUqH+4VsG73iWl28Ikc56TAS5J9Z7V9RLrf
Jl0WgIRkhXSlbc/gwUeNlPW5ddPTRH/7LPkCAY4SB/Tm4McTvM/uqb30Llyjbt7F5jsS3+Om6voq
1TYTCM6D8j8MYaNIl2R2Fo1jRGwHPbGgguhjfOTEsMU3F5ILqq+Ey5frqJvLagUq+GPtQAyhtgA6
5jc53Wu/q3gLaUccV9HcDWl6sJuJDKdFqTi5A9GoMFEf2vS9IpVq3zRgBSCET7Vy23H04GVlGmSf
snsTrIVcnXN6zNBMCg6//PdFYQSbhHiapwpuKsGgFjLnkJAbL46WSbK/boaiX1ZdcJv2qa6k9QCr
JsM7dU1xmttpp+ejzOc2w9EKR/Dr0XbbwStgSnpLo+zQ7ksWcerM2K9DXvDrLpJEUmaY4OSaVffq
MMMf0pbe964a9Xn2lHeyPGhzB1/ZJbi12tZmykAmFHbZUwkGfeebRT7PWjAPMhFIPtkX4XWFJIRX
ZahHu5h4rtDOQa0oe6NRbk1rAedwr+6NmEZ5NqApUrIdygwUgmuljBreRTGOrUGjGUTVSua77IMb
n5Zccst1fYWBsPp1HJ8ggKDOBL6oGLpfgnYmlnG3XT5vvFpR6Np4DeF0TZ27fI+qtawNU5q+VzUV
XbczuSNWfD9Un7Vc2WVqTXCFjHy2edMWsppFIYqg6UUhtMAsUv1YdYMPGTKJ42+H9xWEEDXimIxj
GgOCPTe3LORvX8bn+JjdQVLnpGZ+7HcBeay/X4/vm5uK6aIO0kAB8YVuZDt0MbEX+EmP80BaPNTF
d1yM+uOYSOzbdsgzkOAljc1iFGjAPBDWBHM6+ykzbtK5+dgqLHRBlHLdru04coYTPUZLnXkeeAwe
Pxfjz6S709jxOsS2358hBJ9Az0BfdgxDZ9Dnbrlzkg9/9n3BIXR0aU4TwfcdFL8p+0RWxrt9UWDx
FOyFV1R8sICQeZeA1m8O1ZMepMFy6A7lkRfa/XYNAF++KyAhBlLH0op4AlCvRCQffahiBUT5qs/v
r4/YZqzlrGeo50R1hsgU189VWeQWw1GJoHcVrYvGnoCSTqXmdxfr1x+rmtwouh7mqqz7b9MZVtD6
6wg112mimWzkeVL+zezagznGsrbJ/5iws33CroU2FRe0SADhejN0z7VR2uOw/3+oe23u+ytzhBkD
f5xLOgtIXTiFZtAH+V85BNThhcgy6U0t2UI2o9AKTtitYoP1PeOGzaCwtJdozmq8KZwIkeDIZkkI
Qug7jqtpBI6rosuHtjEFk5UriQsyY4TQM/TmUowdvLCujQikPxGqR045bf1mlmSB23dHq3ETQhBd
nKpNOz5up0b36XsuCWhFOET9Q/c4yuoUZaYJIUmLiaH1E/Ds2tixeF+Q2C9zElQ0vL6SJRP1shJW
Z0PPrtu0KQHUueU3u6ofCkt2Zbm5Q5zH7iXnWEHYZT+hnA8QST18Sm0lMJ2k9M3lx3VLJEP2MoUr
mLIeaFd3OHx2Ux4omhZkJsokil1nS54xti/BVgYJ0QEKNiAWtGGQebfgKtE4KIEXqA9DpEV5CEno
3XXDZFPE/74yzM3nakj4+LVJ06LFOdsti/7pzzCEuKCVWpHOBpYSUvW/kwQ1QW7/eB1C5gZ8/lZm
OC7zrHYAhIpGgCHDpfmPqd5fx9jO7VZTI4QEYgxgHyBwAusDSA37bxrkVdx3Q+n3PyYUB4AwHMSz
qA+QXVTKjBPiw+wZTdc3mCNP/TT8BDeYPyQHiW18Z7s44KxsE2JCoqYeMykw0mP8qEctWHHa8dSG
3r4GtZUrpVfmR84reGIXV5truQt1PLA+QR+K5y3JKd45+yqS1y5uujino4Q2I3qFxJb+eFaKsU+Q
tyTQp9Fz9aaq33TeXUGIM6TURePy1Gg2igG8oxXulNGOoi12eH2eZLYI06TTqemdDkBNl42BV81Z
YA4f/whDrAvI6VK6JU8oDZJZg09A5/nRJIpMpHPTqzkzF1q3bGgWClGhzgfLoRVOg/PSGUFj26FC
XIoqkefr5shwhNCw0JY07YRVOyV7JOBxGsG06xD8ExfOvDJFCAwWHdE6WuHsDFmiwDRu9KkNCuM0
xpLEZzsCrYAEPytRhKuBuGEOCzNyH00sG07gN71vDlPg7SHLzAmYvFCmsCezT/A64jgxAXsvPAKG
Ke2paLOQent1kNTF8p9/ZRzFfCEtenfpe4yjw+rnzrRATLF88OIvZEwMCKunUV+r0fWp215Qv7xQ
zB9KpTeMosGIZupDhxqYXnaakbifmDlA//N/d3wF7vbSSjnQEbdGlpNKfFA2dkLeEBeakrg55giN
L3u7AumueViaz7F3qolyaIhkqrhLX04VCMA0DUp7IErB31cbbu1g/ZqQV+eMSXr7ZHjvlORubMAF
I4lG23adgfgEroBAsF2XqQuggd0soIar7jTweXfpDgt5NCVb/PZkncH431dgVcE1Y1N+ewNZet26
n6vdQmzJHcp2vm+fUYSIVNV1SnULJimpn33jJefsYKC0PWqP/cMb5GH4uX0FJ0SnJFMzl6owKqvf
2XnkOntTRr+wHSDOFglxqUL5PE1NWLSMeZAV90lCwwLVV1SS5m16Ha4FbActNiDIFy6yY0pRKckP
FGaqgQROdSD2bQ3IuyoS6EMfuGoik7zZdAmHKyGDFMhBTc5rlygLLyfZgnVVV/edej9DrauKrscg
CYQY9mIz7YwqweiZ7ocm3hOQvRNdsnVsYnB6QMiBWSaeJV+bkSZ6RxISIzyM7AP0pP1Cyb6rjElM
2QynKxjBtROaDR5yceyE3r2q31cyknfZ9wVfVtBDO0MFE0eJzNMnv6+m9LteaansFKZiOMTwxqXG
UOdjgq7NEOwYoLs61aXJL9Xik3ZQovKWc6PIxXm35mUNJBhkaZaSOWDICNvh1hhSv6milH657l9b
q2aNIazOUadtTyqbX6hB0sa4TdIfTHu03WMv6xOTWSMsFsNl4KwtYA2J7xrjWzk8p1KJB76zXJka
MT2lTqd2lBqYmibgEkrse/JUdP4UQLI+KKD9u+slFzRb0Q2SMwZuJKGcciHYjJt0S7cKjF/C5r2T
+VZeH2x3n8quomU4wjwxOg3ZnABndL3ILROUV6BYoPy77z5cd4jNaVoZJEyTlcwLuM0tpMST+ZSg
lasZ3Xc9k5FdXocxROnGPMnzHKRJ2E3tqLa+l3rQSfnTts6t57lBldLruFbZdVEtOjyuCZHzJAcD
IqvLfnzWd93/Q2lta4b0VXgTZsip0rZkNsJPV7PAwzsqPbr6rWO9YX7WMML8TEZPQA0JGOIdY/oI
IdNSdpTYmpsVhFjJCk4mheUjICz3SJVjnkbqbxOA8LzjPFgi5bw79Go+8sHy3AdD/UbG4+97MUKz
BZUh1cbZXhglMuu2o2gupj41fcvowKWYBNYgu6/fHKkzjDhScaW1ucdHaqRPdIlS7/MkK0na3NU8
ByV2EPxxLjqULdVJ0xjE5WGp3TXtHgef6yP1ot9zETN5/bXpQfQJApqvV8mIKoOGGhiqAqzbNHDA
rVz4S5hH5d6+HfBohMbAMizuLawZD0tJAr+5SKENjCxUhUah2HDrJh6zGMEznuWDNvi+2rFDfqvg
ZqkJktANJGhbixR6PL/Q+K9ZJfGKq4wts4FG8ADbcbHHh+wu/sjQ8ahDEZ7X1yg/ZY9jW16yBuW7
1gpU9fIKUiTYldD3G4yxElrOGMXlWx5E1zDck1YwHkvyqiwBkw+3TXXUneMo67G6pKTEul1jCM6C
8h5QnnAMeuL6dPkp3yNf5PUivBuWPLUHGf/q5qW3oZkasneIXl00PuYdRJvxZw6pPb9wckfGnbZP
77WIRHEku8/YWm9rOCGME+rFhVEDrm7vyfI9r2T8q9sA6GM0QUwDRS1hCKdRLxXWAmBxv1muH8ey
OoNNd9POAHwNrPwAmmfOtPA6yVa9U417a7nL3Y+SdbR1RWusMMTUtFRy02Xwg/GEOrVoOcQH40RQ
v6CEbynMWEMJE1JRb9bKFuaMVbOjdr9fsll26pbNibBdeKORqAkfsulZR195FrHvTqTcxSi5g5Av
tAdkbcmbceg8fmJ1e2r2y5hxQCdnvhffTIz4pN6T7uv1iZIYJvZdloOimSQGTq6p4TI1N7pU0Ulm
ihBSU9pDy5YXRqKQ2s+de7N9LiHmpBXfr5siwxGiaLvUDBLqwMni5OP8FbJrQTrY+ziWOAOf64v9
cDU1fEhXy8dm7dA4lPtbYdw2ZXEiiNjKUAUN8QJvqQIdXC5+kRrRdfv+I9D9WreGEBiS1NZmygvj
jAf9hBL3kxuaH6cTD636wTm+7TzG+XEdD3mFWIdMaaOqoILGcdksH/Ou2C+kv0njNyX659OySMOl
ma2exy2S8Nm+6Yb7Mr+tZfnqpmecIcTFpDfMoJmCYNSzxTf1G15Cr+FhtJdU3PFIc+EZKxzhPGEN
aNjua+BYBvGt9tGa9nW3m7xH0CaGSixBk1klrKu8JChkdoFW9FGnvdf1z5SdWPyXxOs2I8TKKGFZ
0dIcGWqn4e7BP49tJHRHnzk+z4n4pm5AXVdyQby5Q60whSVWV+2ioRUYPjF5x0rjF3W4o3NsSbYn
gxEWFJucsUfQQFTP1cie56gw+0gpk/D6EG6O4K8TMzS2XwcMg8aFqyuAQYfUXYy2B2csJZZsxwZO
Zw2GYVxxihL3ecLUkWYd0vLOh0y5foI28C4PLBbSnbrjwp+yHWpz8FaI3D1XYbB2R9Bn1w36iLS/
NO1+SsaglHEab6eTKxAhjfDKrEzUrF2QRiw7PdIOzNc/wstBBpeeSIA2+91b5uo8jkIyYfWG59YT
AN3e8J3W8JNacvLc9oYzgpBK1PUyzkWOmVK6Z2V4giLsH1kgqitkleGQoce8MBt3GtZ7XUqOtpnb
nSdFlFbQlyVLG4oxMpIoOfADWf1jSgOuep6Ezsfr5my7GbJg1bZtF3rdr92sTSa2qM4AN6MBjWGR
Hk2GJNxsT8kZg/995cqOqzTJslAMWRpp+kP1tmtH4wwgBJqa0lFvlR4j9gEMwyDNBuFSMJzG5ylq
d9lOVvOx+UgExrJfgyasTdu1a9QrY9CSMeTHsPhYjv5IwUnEye3L71JxuM1b4hWgsE51h9nEtAGo
7r0PbkCjCU26fhGmIQqlNd/aF994jYsSypKUzU1wBSys1yU36hjZ2BLSJTum7XIT1/rgK0XX4IpX
JsDxH+HoPK7C2u2SZYwd1DiE2ocZ98ecOMtEiBiDCXthFVV7hr1QEi/4Ny+SirOF4pU1WrI0lrWI
F8Ry7dZ3c+sB11oQFCc6K6MWL1p+5pLnyTHmHQjjvl1ffpLxFR/NhlrRPUYxsVrZ+Li+Nh0c6pWA
kufrOJtL0NTgmXgtw/9C6sTpCnXTqTGP6lEdT8NbOhSM1feFPbhwTd0m/Pspbe/whhp5nmwP3oxU
KwghUvVFM2ljjsDb2q0ROlYLjYRxQUNo8aa8ZYUkxKsx69mUdDBmcmN/sm4nskSUSoLi5syvQISY
hTOhWs4lQPBkEmnJVwRIn5LvtveWE+gKR4hVWa5D9C7BsCV5n0PB1pvxdCHbdGVzcxGfYjVxZ4As
8+Q3LNDRiePIVMq3w+7KFCEYqaNFIIqCIeOpMifFiomfB4VfHzmxeP35+pKRTZAQjOqqn+Ikg01U
wYN5TXB9De4SZwysPLqOJDNMfGSu3babvAGGkVt7vxyTE1RAT2OIy48gC2UVxpJQIFbVOK2Lp/oJ
YMjEK7+K269q/qY7o/NMvRi82vF1lRixg1I+iCT80IrMd7Td9SGTGSEEg6ZeGBQ4MDk16fEOY83D
Ttdo9eMNKJwz2zagoobH+deJi92bxKg97A26Vj+WsfE8xV54HWJz5awghOVZaWWZpiOSvb5KfZPs
4+55kRWxbw+WBfVqW4OIgSg8NqjKQJsFGEV8Z9aPuibx383sBM3U//u+mBKX2pLHVYr0q56TBFc1
1mGe7C8ZWvCgMD7t1XkJrg/ai49ebNorRGE70wpo8fQGLELQ/IcWUgk4J2Ro4b5Q9mixmSGswIS9
bSGaUrsUXsCm9oequKXf5uPR6OsD1ZwwpioyFNxIQXbm6bqZ2xEIKjou5C34Afe1+zWQUlBpN8I3
shptDsveiVEiFHd/kXL6eB1qewrPUEJoddykdtQEUJleHXoosNafm+KpcMpAq3T/OtYlJRR/xODq
QP+zS4isbTEnXluzJbT0oI/0zodcb1jvu0O8G5OwRjVH/SDvuNlcaWdUMdGbtcEdJxOommXv8rb3
rXk6LkTWjSqZNDGjU/RpZA4BjKGjo3D5OrV4yYt38Sgpg5GZI3hlX4+dbRvIlXP9o4U695Kg+UpS
XCHDEKKsnaIl1PSAUdeRBwDvk5PJXkv+Y/P75Q0mj16rvcK1ZlYlOQZsDMbIDAo03Juh6bdHHHd3
9eG678ks4n9fgVW27oJlHxaV0PO03WeNzjdK/+k6yPY5ZuVqQlBnellDNAYoyk11+w/DhHM/P0xB
A9KZMqz2smOazCwhUqCQNU8SF8eIYn7nOiEqiqD6KdvUpWYJQQKsR/EwVAgS+r671aNilz05UXEz
7mIfZNAfisD6eX0gJVFJrCIYvaScCh2uETc/Jvqsx1XgLHeFg9a14k3Pguc5E0sJhrax1C6FcWZ1
g0sK15B4nmz0xJIL5OCOu/AQa+6TA/hz8PBNPncJSkunqN4lD4MVxJLTpWT8RCGppXa1bLHgFjpx
T5bS3qdNW/oawVMUa6Nek+7LPCBc7su/1rIoQWyzLrVHFxOGc/rOutX8JGK+FY274h7swsfy83X/
kLi9JYYOVjuJ8xLS+8ZPtekhTRK/0CbZ1MnGUYgaY5myDA04OAqc+sjy0Sh1oHuurZzs088M7KNa
pD2Rk4wbSwYrhBEcdiClHPPRXPJgbu4msOKb+9b9nvcf/mwg+S9ZhUUlVVHmqnJHqWc/69Nwnm8T
S7KbbF+ir5aYED/w3dpKSr4Cvk7P7t46lHvtngX2Q31U0RMtu6aTeYeQZqRcMawdYdRi/GDdvnae
vESSiEo2e5F0Sc2zws0GzFC/HFIQB+lW0FbHWGGSlEmGI+S7sZnkuptj5GLT9Us1sMpjlqu+ab/p
suDX+hX5l/TZnFRPhT2Kmfq1nfutDEEyKbaQUjh9OpGJ3wU7aXFyiiZCl+iDZ82SiZH5mi2EBmvU
2tnkG70GGvXb5siZYYdDOQbOV/sHf91oHckcyRIZ8Y1osU2nGRK+XHd9NEd2gBOdBybaeWdExVfn
eH3JcgOuhFpbCA5OrzGtAudlqA63pvGOUAkxjWyihJCQQeWQZlBzg2vfFWRXds9lIwkIMhOEeAAV
sqyebO4LKPbes059Xzq2TLlHZocYBdKpcJUOIMRgD8z6qROF+ksluwGTxGrxDMzIv2l/V6snK/PH
7D62x5v8R+NJRk2GJMaCrhpaN4NB+VQe89xBfllYP8tmbm/Rd48bMaV8vu5qMs92hLMGiHwMe+Z5
WP0344W8nHfbvs07vE93e+ud7Lljc8osKLqalq1rEDZ5vRuVZW3hBQ/RToPEkjGmPsU9rFc/vcWq
FYywgsrJjkfwIuAYSn1z/1KMCI1iMoKDoYjkRw/uzRcLdgUnLCgQdNlLwgDndu8XtO4WBa7Favz7
YGiPpvvlunXbY2iZ6N00UFQq9oCpjaHO6YRLC6dWQOt/GtBjFMcS4sRtk84gQpClY96ZOkiywoEw
32hOzPkeF19mFrSoqqplxY+b4QKSwv+aJLhFUVpabta4ZkLZ0YdpHt4v6V9/NmiCRzgsz+NEBQIE
iG41sOZUg320bRnl8uZuvjJE8ATcW3Z2FgNmGvZus2t7zQcFe6p//jNrhPAax9jIIXmFQJEdh59N
+rDIOCS2d9mVJUJwVelkdIPDB+xxDv65iOMVBLY/RVwY4001EWc4UelN67CIXP4MuqBPrg567ZbK
5H35L75cpb+cTFTGXdo8H1mDQTMT+2tZFk9uOz/ZlQLm0QpKaC45luXcBumsviljWRknBFnPRkGO
OsG48RR/5Y/YNcgllCdrP0W6n+3edPG8ghMSMbuwDRCNYeqqbvRLcKXZUOlkh+suuL1zrFCECGFQ
pjnVwiPEDhXRL9QFdGeB44ZXqspeNqRoQoRguZEWUwE07YFBHkI7DIfslmvp8AGUXQtLVrErBAvV
mvQMghfYFJsq36lN9d7WkjDR1GqnVNrT9YHkv/yaWwohI7W0NKUvs+XaO3XKUDQ4Pi6tE12HkYRY
VwgZ4/xvZGKz8zDn+gcV+/11iM0+eWPlEkLMUAhCuKtjhdETXobopzTgnDrZ3sl9V/PHnRbUIS/4
lVXaSeZLZDBeGMgm2hbOETc412gPTfUO9Z7+RCR1g3wqrkyVJ+RnKWOD5fIIMiBOVPmDjWJFD6Tq
SXJLBskuv20TCAxsS4VkjnjZrCZ5mk18A47Ln7Z2bBPTz0AyQCVuse19ZxghNFm9Vy9Wg5RTVe+s
+Nlzg8qUPIfLIIRwVNDWKVwe/ahB6W3q1TRqzazdgYhMdo+5CbV6chPWUjLWGSW84qPrDl4bTdYN
lRXWySCEdaQsWKJmi/epEiVuWv0F20o0yYQ7Nxfryg5hIanaOBtOCZDcIKeu1A64ApZtSpsYXFz9
fw4mxO8hXlii8KTVLELnYfwEovuAHcZ3/XPnvtDqJDtZQc4mJO9yQSm8wfk0sL5Wd1G0qVWiOAWc
jaGL2LXGm2To33K4PWOID+5LpbM5raolnNUvnouuhtzPZOkq/50XcWCFIcQBtUm9lI2wg+34deFw
oC8E+jKhk80QsIIR1maXdD3GqUQBH3JwRk+O3gSevk9ll5GSaXlJBVfTAlW0tkwaDJmrgkviTjHD
6/uC7Pv876vvD3Zi6qRAyYClJIdm6U9NJtPukQ0VX7UriLzWxiJdMFQZRUVlqwSZkp4S6h5ig0gc
bPu2fzUt/LessPC6mVQTUh9eq3IqUav3g4SgbUL9cGiddB90KVogS49lQygEtrLxWnROwePGMkzt
U+285eZhZZMQ1agG1ROVYvwgfXGyhviINq3GH81kp47srphlyePmTrrCEyJBoVWOYU2wp4/UoPto
I1GA5sWhDex3Di7dvb2BxowCMeL9dVfcjN5nXJH/ijJFdRLuiqpa+XF6k0JOpMUJ7c9QhPjQmclc
Fx2sy+j3JCV+xWigq4Ukgkt8XhfCg9fZZaW78EOGpgwyHCa0QFrLcZKRlMnGTNi/zS5dvLTn4aF6
N2GfaB97S3LbsG2K5RgumhBNzxHcG5c1WtOkmBac/vL6L8V8mAvVZ83u+rzIYAQvV6xZcykvvJ/0
1LfSyFWOae8EqplJpmbbvc/2CO5dg7QpcXmdd+Yl+7a+7+pTXqa7CboksqJ1CZR4cNY14g2pBZuU
IttX/WFgP4xJ2cOnc/rpLcPnaY5pomTFEMlMunSYQfmCIEGzZfDjcr6zLdunur7Lq0qyhLYD3hmL
T+UqyKb9BFlkFUto0fKHzqlviuwtpMoGpJ7+NUdwOkdpO1tlkMHJlsqvjX1msojYoeE+uOTj9ZHb
XkJnKMHxTLMlXq1wmRrIvHvL+z5z/SKWTI9syASnA0XmXLs8u2rb8lbpsjs7/sNZuXhJ9wpmdzog
jHSZfJ0ZX6GpGl4fK4kZ4mN6gUozYlBglCjJQqGNJbu52I4CvyZDfDq3YrCjJgYmI4GisplDTsV7
0NOHUXZSkOEIcXNQJs9eUhiijjY46stTVv0obA9kZ5mssUTiXxev5ahLgvBqhiBgEb8f71oInqhs
d31iZCD876sl2Qyl1Y8t7CkGK7QGFs25tW+Y7KpnO6Cdp4cP6wpmMArqgLEeh2xwJgVjleMyBCRN
vWHvaAP6KUtdfl437NLjHB3pBvgeIFDr2aqwOtV5GjMzJywcM2vERq19zwyZXsulM7zGEBZnm5U9
meeUhV59py8P3vS3BtG8WlZ6fjl4r2DE049RVWildQBj15+K+cbLQZXan4oiMmj92xH6NZSY5PQm
GJTdjIXW0t4tvR3arUwqcyPVfo0hpDjo+ILwkQmM4jb7Rr+l0Eq2j8ujc9cUKLciJ+Wj7IgqmSfx
LARRQKpPFRBT6KmUX638sRzasLdkGcLGheZr07hTrtxcsarMNHvM1BD+WxuX7HtQZZQgfv39IrLX
YMLSZW1SJEoLMGMyo3b80upa2M+fri+jy/jwGkRYuLXmKBXTANLO/ehrwxRarP4Zu6kkuZIs1xfW
ldXIVcUYq9UAnMkuvmQKqvxs8LH+mS1CSBjVlFiTkSAk4CEnT8uwM+q7YXm6jiKzRAgKHXFobudw
NpJFA3lkMooCyYyIpx0DKi0J6fF9Ba+sbvZJIYeplMy6ZMGIJDMLaxJajHzBaObfs8124FYL9CmN
Jq07Xh+ujTepVx4mnnimJoszQjAr5Ji9N6PpkAfGvr3lXBL/HwIdSTDVhQ28IIWaEwtw3vgZs3RM
kqPaz7de8siM375Z5pZBLIwLiYA0QAimKqMF/4+h9e6HTXO/aN5Z2aNN3hsy8aNtnzsjCSFVTZoO
JdolCIGSOfEtJO6TV8nuYWUgwsgNbjktZp3DnKELmr4L8OJ/3Re23e5sBv8FqyDgDM3Qg/wH4XPp
/GH8P9K+a8ltnOv2iVhFghG3DKKkltzBHWzfsByZE5j59Gex5/stNswRzrSvVcWlHbCwAezgS8ie
CgN/EvVYWJbg26u+t4bhmBOzlLuxyCFJZezNIj4G6MRB1ec5NGyrjTySweFFAepGFv1bUI5J27yZ
1bCEjYyzemvotnF8nVcx2Jq7pJS2BrrBFI5olt02W1xUyp2HssyIypHBB8m0x8xThrkLoqkpIr/g
aLWoupDlMgSjkezjEeoQdsO7mPsiBcepYTKVZmJCiqB6Lplm99JdECuC2GfjpeuNhfhTd94pQd03
EARJ881k69RWdrKXeqWTOhWz5e9l5CL3131PW/W3yBxTlFWeFJEMh2yMyiHhp3oYd9eXlsj9LI4i
ujiSKrUHhDY5Ye0sD9ahZ/1Qz+h2zez4B7EruJ8o7hesaIvjDLnVjHLAAdONyKlt71P6rOY/Nf2/
z5p5qz+eOIJGJhGF5erhKQruGuJd155gFfGFZfPc0rBP8f0U/aZr8ktG7fYguK0VYXD8kOCZc8Rg
RoTFHXXrSLUZula2EhN4ucgiHCGQhIw9iQBDMvmUy43LptLT2tlOlXetWowJQDaghpI8vh5Ky3OW
R0jDcBkKF6PAX7KMAiLYM7bjhxUKRz9MUUIlRJCKgXzh16V4I0JWmPSUHshuubf/75f2cLUVHEdF
Ke2JOqhl75otxjojT1lXK4GJNgn1AsFXPhVjU4SDBBPp1TlM3SwSXMxuf1+3FDQvthCaLJ642mYH
cyRT3YEKVBQXYxu0ieg5RYTA+bJlDbGhESAgqQml37IjG6Imgf9i94sUnCPTOc6adpFiOBr38uQt
jLaYvg+8wU0am+z/+5PaYvoLIudpY9jJbdkAsbQqm0o1etEJ9jmR3jjnMhsjnSUNlxYV+cXMI9KX
BK61ufovIvBXCZJZxb0+QoQ8yw9VdzTq2o2nwsHj2nXGXHTxR4i1AuJ2tBbprWWDMjG3kL5oXexQ
6RgFjwo19g07V/39dbTNoF6jBHPb6Gu/xbcebZiVaU4UaJkx7xSNeT19SfLAzgbLDejuOti2kS5g
y++r5ZOgQTs6TADMKH6l6AKtvOuEt5KGW59yGgxsXFZPbsXyV4nkilMprPK1nNUfr8uyuemsoLiF
mknqGGk69udB0gbHwAh528wlOx5FtCkC4lZrHagV0ToAlVTGuXVeZlDU1WOI7k0CdvsXYrjYh1um
NYkCBW1JcE5Bt8tP1WugY2DIix09ayVOlfnuv+f2L8RwQeSWrRQkRZ9rQKzbFjPUDk0teJ7eXra/
AfjIdGziqQqWKD4nmm3Jtw2uTHP6TQr2191hO0q8SMKnU/ZlnMeKvvi24SoZUkT/qcNg+x7FH+7S
tYbsQ2Ei4DZZXMTjYlM6pEj6DyFeNqeyGxemk1b1Wa+RL9+0TmP1zyEVzacWrGI+Mk1kzH/REZG4
Mso+ED0i58u9rkwRAscTU2cpyqgAQe/HY1NOpzIZBHS+CaETA/nixtIrgGNZ1UAlbtdanRtNOCbX
Dfbax+tCbK7bFQJnmqILMA4VUwHd0kAlk3lXVehHMgiSyTbpewXCnRK6fEhki0AMEjJQQ+mWqAtM
zdZj7Kf0rruSFRhnFmsIMYWih0Q6TbUjXg6+aNMQeNfVtrlgVyCLWld7BLPQ1FyNASIVn6cA05RP
6nzL8u/XUUTm59gbaYu50kXQG8j7W2jS4xzUAkFE9ud4e6Z5Q1vUlMP+aGEVfbRwMzOOn6/LIQLh
GDuTc/R3TQAi53437KPwHIpql0QG4ShanpM2DtEWwk2w1NsUb8MK28ff0+nbdVEEJuEfU2s6VmNS
oQONZqH/FMIdrc521yEE2uLfUidLz8tIgii6FjnB5PeGbBeTIKIS6It/Tw01k+ElFSAU58JdXRbf
6qQ1vFCrTcdMyneF1pf1whci1xiYpynLoiT6DUluYirY2ETicIs+IXWI6bj4Pmvp01RMx76t9ySr
nSoUlbGKPGAx32rpp2qaqUYOZ06JH5Y7PRKIIiBLfRF19X2qVTKRF0ZukObURIfMfJSyX4V5g94t
gu1FpDVu8fehUmuFBFFm1ByU8V4KalvPjtZ/HxWF+GllfW79d0UTNpYFZ4umD3Oyq6MnxRK039i2
iqEQVVUpJgNw6z9oMKa1VqC1LH6Ki9ke2pfrq3JbV78B+JOV2hA1IioWfj6yndTflVmCqv2vrfRw
HWd79V9wuC2/IxVqpKelxdXwEmkHzbqNRIOBtiNo/YLBbfpop1Yz3QSGcU9+mbvSD8+zPx4H19jl
t+JuGALbvP6dlUf3rWrIow64Wjs21WOlCg452y/OK3m41V+hsC6byuXh75j19niIvWjH9rVrThh0
o3iVb3wwBf4m1CFHA0rVyqmO2lU038jIPzWYDjlUXnyYvfkc70RXByK/4GghL5G/ZabAa+v7qXhJ
cBJh2X8efLWs04tfcHwgzcjmM8eFpZXHePZzNbQxTPzv/JvjArxdacgNgK06Fu+SvDijZH8/R9Ph
72A4PsBUNAmNFyFK3x813CDJd4325TrE9mHqoi7+pTYeOlNJFr+WfYwrvENerJPsqm/ybe+FjrbH
8NR3pBS/sdAfD7dNS4xCAWSKJN/Oy0R9Izemn7wF4KiBUqNhcw3zRKfqhGSA3eDXT9Eu9nU8JMwO
e0jsyk9+irxbtJz4Z9upzVI0dFtcz9eOS2GadYi+Zejgqu3kff1CBctXQEmEY4yempo5t9BjlqD6
Las9VhQ7gXuIMDiG0MY2scolJtH89lC46X27D0/hYXZQ/+amt5EvSokSUAThKEJGrwNDjiFUWH5Y
uiGruExg/z3T762DcBwRtFo1VBRSNdWDxHYDeRKobTkM/nGzuFpVHEEk+aBJWQ0p2k/ZYaltX5rq
Js+th3l8eJoTvWBtK43qOkV6rKXwWcxN39c4LRqd2023bD5ZTLdlEVOIMDiR0DSO9llqQmfzocrP
WXNKNMEeKILg+a6kE8WQp85V+xeaPyKKdORelHwrAOGvqZSwxNGHAoTMIIPgMyk+j/Gn6/YXYXDx
jz5HejxQ6Cot7mbMH1YfhG2RtkO53ybnn0obVPUavQUxcEiww6WRaIzuwng4F4iiLWvhT1e+AC2u
vgp85hZ3T1SDLFYRxfsBCcSO1VWd38TxfRvG6a3FDM+cRv1jVPatPZVSiWsRKd7DmrehXlZnqmD+
dtSWkR+yRPPaliI1g/TK17k0Hgckqz8HaEhU2+gMV9lGMaBG2SKofiUEw1MSuXTkOql3o5n/NIJq
SbiQkHzR0qS2h7Q19jkpfrRx0d+pw5A4UTpEHwgZv1aagtwPoqiDb8osvU1Mudvj4Cuf+4Z8rhuW
OEWFRHkd9ezukJaa4Dp0mzkveuPYGV0WU4Icfxzm++FRUcN7UxG9wYncbPl9ZZpEx8sS2jR0biB/
tqqbWiV2P3jXXVkkBsfHVmtknZwta7Juczc1DOb0YRwLtrJ/CUMu2uIYGeNs0B978bLiJNHX3o3z
Xkvs2Ok+6b7stn72MzmKLsBE+uMoTW2rokoxlt6diptZ901UPIrGsIrUx1EaetQPud7idBp0T9L8
oEh/R5l8AXI9SpJWlNBbX9/LqLg3yWcafr/uAq/HwisUwFcfd5aVIoUTeopHxDKt/CEcAl9NZkdK
iJNGmlOGs92hzCQU5v0LTES5UK6MrYzEE9wvqh7j+mkKjvks8D0RBEdwhIYsICOkq9XClgaCw8kT
nrSu61AEwrFBgYozNBSGHFU2nZC46JGqvNVKUQgqgll+XzFCF8zEHOaFdAixJeJmZuM0oloMwY5A
OUqIWiKNaQCQockcYp264UXFxasSOk0lcO/tZGX9Ny9QjheqeS6qYV7sf+owuKLxzQ+trRwxkBOt
QETaEyxWyvGBlVc1C5bQIG53Jb1NRPNeRdbhyKCZzK4uVXyfJHsdibd4/xV12PqXa4T/UxjhZ7B2
FpurOoJxolOLdhXq3gzt6gaDUUbHslW0NM9fGlH4eT0WQZnCW69L26Q2LAJMDKczKGafyY9R+XNM
Rd3QruuP8EN5+r4kHcmBU8oHNX7Mx5suFYQ7/3KGu+iPYwMDU1IMvLohct9Jt8sZLnd65PouB56l
vYjoyXmj6/RyFLngccQQtJOlpYtMenmugts+O6vR0xDtFfOzrOZYxzd6Wdit+p5ErhUsRxR9Lg8j
yUB6IznR5sYsbgbtcJ3yNleTQSjViWUaGEP61itITPI8LnDIqgZQQ83KCAGq+d8LkKC/FQpHRmwu
4rxiQEnr9LlU5F1U0NruVJHviaThiKiRMCAzV7CRa9ldId9O5XsMspKD554eExDr1wcTKfBi9ZPV
6fvY8K+bZHMBrUA4AlJiphCmQ4iMfRrbl0ltbDP87zXIbyzCvy6xmQ4JneBaLDlNqAhj+yEVxNbb
q/QiCP+8hHZKI9UTWD06jOb+n4FGOlaOM5Q22qChG7LuXlfdJsetELlABNl7mmWGyzMDemSy2NPK
p46c9PrhOozAzfg3piJK63CYFpjsNOkPTS3wANH3l99XAQJeZWQ6Ffg+UXVHJs1N3FoCChVpilv3
cUTTeF4eSuruCWk0ToyeCxn7Fim5/R5dGSgJXmYQ0FcnWclCpZZg9hQKQCbpLmyOpuiRbHu1XL7P
6WrMo5QaFsp9Gjk55sZL0+tuaBkCKRbi+CO4xgSd/5OCUxfr5LEYUqDEymOqhkvZsd0V1oHUXhEL
ij22w6kVGMeWdUW1ocyRu1dPmMwc79Ub6vXH8ZfsIlwUb24iDXKkqWRaXpcMsvWf+uCcZzY7DbgK
o5ir4IXNXvu0bKri67BtJ6eWYcKLVcInCAWJmQejCikTvf5gtMRvO1GOogiCowMZ86uMfgJEp0Qf
0JprPxcv7/HuixBcIJJiVowapsjMmVrzA2Zs30nF+xbQBYJzcGhmjE2MnnfbEh2lHoi1+zsRONfu
SyMf2mz5fvxgxKdJlPexvXQu/5/z5taw8tZavm81XwO18eh0U3TPpAyd2BDV/m0/KhgXMM6XE0U3
aZ7BHi1udOzpuXEwSe9cDnbj6gyR9TJTmJyT19nC19X4L7vdBZqLDcKQyUY+Qs6B2cqnf1qldrsC
vT591Vl6IooCepF3c3FCRosQQSlkLcOzPPmTaFao4Pv8rUXYhD2T5iXrbGSm0xUphiBJs4BYRSDc
qaQhUTeXIbQW6ei5IR/NWBCyiQA4DqC6JNXSDAB9oMjOwzmr9K5bfps/fxueH+drdpMkZxX0FNYp
umqkdhINTpYL5BChLHKu9tEQ7bPbusc+ivmZuzJ1pUb1ZMm9LopIWRwXMOQ8KMyCsmKV7quc2kWb
Cw4cm3KYmBGtYmS9YvCTHaoeBk9GPLoowSEp9np6kEWpyJuxzQWCj21Rv6MUOfpxu6l8Hs0fk/oB
SSGOjLzd69oSiMLHt8xKkZ7TAafIdlJwM4V+Icpm2maVlSyc+0ZFm5IAQ2jdILXN26XRKvrE5Haz
a0p79lq/uxGVuG/y9QqR29K6hhU9CWCgXvtRE6cNPZXek+J2Sh6uq09kJs6jW6qPZbLkUigoG5AU
ZINq3wf6rcKEy+tAIjtxXp0Yk8EoOjC7Cj0HoxP0L6m2vw6xfTW+0hq3y6ntSJEttPjCd81XdpJN
bxI3cLObZofQw+/9VDiMVKQ/bq9Drr1U5TIM1Sn3JtqVBHtdPkTl7rpkIuXx25rW96nSACU0bhTz
sYkQE74nGWSlO24jK3SVanGJc2JrSudprvDuhN4U5F375QWGH9mg1//nBu34QhnqtJ3rmlo08ccZ
YfV9bisroziemYVTm46mgrp0juObMbsPLZ8UpT2En6+jCZYpP7BBZqYkR4v16fhSYDpYb+Bi3+tn
Xx6/X0cSeAA/uIFJw2DJyzO5FD4QhLf5+IIhuII1+prCck17HBuYJMi7VAJK46E3erwfI3tEqbEd
+Iqbuajl93Wv9wIbWSHEbzq09TVE5y6RoBxP5K3+P5WSL/IRf0JzGifaYZz9x/Q0/5o9nIJcSfCu
sX3YW3kNRxy9FOhjveSHkPtc8tpD46c+QwSJ2Wju+CHdiZ7TRDuKwdFGnRdD3QwA1M7Jo+z9k/UQ
n2anPixRqui6XqRUjj+s3OolpcLiHo291Owl7SaSvesOuvDDNdfh+EPRSNcnESQKymcUBTkW6o5q
vbHL6WFq/LlM7KAV1BlsBkqmYapUsVRZ/rPJiDzSrMCZuRhv1ODmPYOHcD+3AuDUJg8sibPXhkBI
MndHV3O02kb3cddw01NZvrZZr46xSw+i/X/7snsFzakz6dBcL4uwlWEm6VHdSw+K33uqg4Xn6AI1
bjvHbzXyeW2hmjWaTBHUyv2THridsceF6nXn+Bd/v2BwtKyg1WIRLV1BGm/wFDf2wvv4jOkztuQz
P/4oGqsu8Ay+CQkmAFKzbSFSTQp2KGkW4uYLeRPXpRIpjgvSrNBozWzp2FNY+7G76+kH4320f9Eb
T8h9YkWaBAiV/EQqdT9+sUQ33dvvYBdXI4uYq0MN0qjruslhm+6YPssOcQwn+yhhgDv5RF97pb7r
tnAFyLFtg80spks+co4G4HV8ThNQvCi5VbSCCEexUR5mSbs07lnSyqrbyMUoNF/x+nPoilqpiByB
4wkM3NaN2Vq8W5cRQH+I+icrFOxRIpfmCYEVStcsjW5YkTvM7Lw2agX+vN0x42IYVX7rCWFXapW1
XBMPzjS4zXPbO50/f4ud1st7p0SD42cdma7i0QECBaocPeRVpoTR0sqpxTCOiN0GrHb7SqBBEQmp
5K14eVGOep29OnpxMJ4TN3JjJz40J2YvQok2XSEexw9SppYWnbF4cWycdxiLYKdfJEezS2KrTu6K
1bh987YyIEcXvSw32dQDcfKXEYC5p9yUJbr2wo5ufUj2Oea8IUv5UAoODwLnVDkKGcexatUJjpOH
yi7QJA+l4v51shVBcKSht2FURa/+H9wWuU9HwcFB9H2OLjI1kdhYQgTWsB/jpNyOpajD23aI9JvM
VY4mQmMwB7aIoPnWcQkxu12DMauik9x2EtLKCziqMJOOyWjphtu2bPpotaY7duZhDqMvVotWGuXo
G3VyCjs0SqKxYKMXLGS+1wUJ5Jq1y21Mg76dzPCtuHFK+eG6K4iona+TnWhgjUoMAf83id4un2K/
PBi7af+u5hoWYku0RDMslW8VE3RoctuQCXtVtm+Su549CWTZ9LsVAOfXucminJQA0Fnjo1fA0rXT
ViW0F6OmqyWRwyRM8dTHe7MLd7Mq7cswRmGo7GTBKFjFm8ZD039FUVTZMPkXVUYoY7mKMUVNHdpm
bzrooyW1j9cFFoEs+lhFG1TptalWZYCEgxMon7RKdeZK4CEikOX3FUg4V0MZZAoevSfNq0JMXjXi
G20SVZ1s2+6iMN52CghJZ1CYrBxi5SZpv/ydrjhOolRq9FLC9+cOpU3dB7lMcH32/HcgHCuhPSie
nuYFZEo8c1YOGKxzk2ej4GAv0hVHShpGWbRdDrtTkzrMQveBJNj9lST83RKufjDRrgYEkr09PZfO
/TSflVT0lrYdJl3WicFFK0pF2iiUgCP7/af5e3XQ98Ed9bAn2f1rBVq5Iy+iQRPbrL5C5aKXQO+U
qU7g08VJxc6e+/2R7Fpfel80uwLiwhZqhkXPajiE1PosvzfIKUkFR06hCjkW6Pt8ygqkmbvMpR//
6a2a3EYtHgpTBJtF4UX76Eh1R5SbIiAGgyMG5PTEjWpCNkU70f57MO9G+uu6F25fJq30x7GCFcZj
MC0Mp32ZnKWDlXUIT/Fhclt0wBRlxYkE4ihCR+OnolUAlquPLDv35LGvnq4LJFi5BkcQUakVmRnB
8Zj+k2q3uShpWvR9jhmoVbfaTGCTNLon4ddWEWxrgu/zs0EzqaFDq0NFUtz74CEnVzsB82yfoS82
53uDLpdE6LUPjMGRPpaji6LUY+gH+8wOVEd2i2Py5V2n6BUkxwf5EEV63iFwqCjb61bqyVPmJfEk
Em35zh8Xeyscjg56KvVN1MA8bGkgU6HNINu3x+7TP60T/3KBmhwxmHSM0M8OaGaGmX+Nuo+6zGFh
/56H3JVQHA9YmJRepi3sJffqTp/bD1pkHsu48q4vnc3ViTcnhco6USydX51oZMWiGkunz3u7wijV
2kBjxl7QIkmEwi1Qo8rGfqKLMNWzXD7p5Bi8K+dyJQi3Rk2TxLElE9R/IHMkCZHdxaxDKql/py9+
By+Knk6j8qqvfD5GOW4DhkbCDOc2zd3rptmm6YtI/C7ekrSkTQUsHfldGDLg1U7uyLgNKLzCFx2Q
F87/YxGtwLjF2vYlKrplgBna0RjvK4KR9QRDqkNR19PF1teAuNWamFOXFzOANFn+VKSDJ1fZQVEK
3PzLnl6pu0Af/OuaFEFyS7ZIxxRzkAFpqp42HtL2Ic2+WYrhVKlbJ/fXwUSKXNbCKrLvykRL5A6O
KHffmizd5TgpDTLmhw2ivDXBqjKWf7JC0uTZYvFyhrBQu6EX0aFPFEyHGffXBdrcnVaewVHE3KJ0
nfRYvMhgOZaz4UVhYF+HEEnC8UOfSTONE+ismfejeiDmvhNtgCIIjh8so6yzvFLh3/L9VJ1y8pyI
GqVs77EXTf2xj6dE7ZoeBsnRs2gHW3yc9+lTi0que8UZfjAn8+X3HFpWkFykLynpWBYdIGNJ9Q21
8zO9EfCQQHP8cO+ZKrWFFjN4mkvjp663dhohP4NIFQRBIhiOF1iVdmElwQf0qrJngzgsfymH73/l
aPzm3bWmYnbDYqHyrsx8on7P9JfrEILlYi5yrlZlwixZyhayKdWjoT20o4DM/mVbMJdRI8RA4SwH
MOZS1aiJhi17156W/vWxMzo63kH+f/opb0tzAeM4Zh4avWcmjG/m3THOy0MzN4LFv30LTS8YHMGM
tOpLXQeGtK9O8R5ZUl6wBHCutkt3oUsES2bb0S5wHNlYg4QITgZcwc56e1fRj/I7ZrfhXXYlEsc2
S8IXqyfYyGyKB9YXfi7pL031jvnab3D495BEkiWrVbFo6Mf66/y4DMqlOJ6OMyYay3bo/vdpcW/x
OLpJeyuQogC6C8wEHFd3mAwzIydg6Jwkrd5FPL8Nxb+GDBiRSrLF0VWMCIpJg6s+1Z5FVb0Cd1A5
3lHVQZL1GSJVvXzU2OiECTsGYynYRUUwy0Jb0UI5RyhhnwCjx5jBG32c5NQJc0HsIQJZfl+BBEai
jMMAkCw5adGxiZ8C0ZA9ASGoHCHkg07MKQQEBp0hX0lBUj6rBLoSYXCEMNF2kOsCGKP+oyfIYnhX
QsFlefLvHF1XZZXZw7OqQNIcBKTPJUk+1EN0uL4XbMeCFw/maAAv742VLFRTJ7MnZy96g7wC7Zch
elAR4PCPGiw1MuT5gQbQJ/hYB6jNQPFJURx1Q/BCKXCwP941prlQ5Vfrlz/y4ntX4Toxes/J92Ic
jTuJKPkcI5BZrG/dmtWRsodpEoix5WCWjBEpMkVvNnRaebtOGkuZQu31HUG7J+PHaBDYXfT95ffV
OiyUypSMECGzhvyBLAttQ9QTessQloxIy4CmMG6MI2LJGMeQBkuUgWaMzbhHcqxdl5+uu++yzvij
2hqEswTtTWMmGdwqpPpuSYmN7szsxiShm//3sXAmWUNxFqHxhMG0KuTpg6+a+kHtv6qx4EpXpDLO
KLlaJqMyAWJETzYyeGYbo+mB93cqW/7EyvINxu50JoXKAvND3Jv21D2S6lxrP7PwHctkrTGOiMtY
sihJsUzyfvIrbURrxtDVUWl2XaBtV744GsfF6aBNcrJceITNzkzOnSEQQ/R9LhojQa3H1uLIDZoF
7TDMrHPkUdRZY4sf0fxYplAJZknynQesOEzCYOjhXdatxCq70mQnVe4CUYuDbRxNVzULldIyf3mf
GVrXR4xBmPG2VA7K3KLqJrNjUWX7ptKUCw5n+6xOC4xRBE7aPxjRQ/Gem1tr9X3O6EqXMXnI8f1B
anfZhGxhtOQhwvF1mytyBcPbvpBqNZNqRK+S4ZUS3YUTtcOwfkdUtJaG24VDBfcLagBprIjYitba
sYnuN5kAZSu331DRzUjXDdmgVOb4hSl1ocQjrd1Bt617y6926RP1Kq+BlZBOs5zPMkeUwrPhcW9A
Ob6xkinoZmJhbvh0q1u4iNTiRHM6Zn2JDCo4qImwOK8zyzKMrCqoXX3a9QbDrI1dTB7qPHWuU86G
W7yRifM+2VAw82QADlqhOUHyc+lWM2aiYe9bx843MJz3lWMTKJkJ1WlfmtdhHqFHnenWsOXd0qJT
9A62sWbfwHFe2BSVRcceUiX6j0oa7KQVFNIL1Pb6PLvaekq5SoJGgjz9fBfUTxV6NLB3bDprIV7z
XlYYCao8aBlCiCxG/UXEvE56tOSn6/YXraTXG5AVSi1nSlLKWEnxc3EYT8vATnSQOmQ3y9yyAk0m
Ud8sKvvYer1+IxoXgXQ1GZKCApSSHwH7TpL7sfEyDNkt5C9GfDuqml0Pu+uSikzGUQa8LyjRBLB2
rfggl3jFPoaiUHdTmZqsYES1bqGpPf/CE6RzEOqSBlpyBo94KHVNbcv9CUyMpujPxdN9vb8u1Zan
rxG5hWWFrWKx2qjdCbf6tVXuZLV+h+LWENxiihVaDckMoYLqZEU3+bjLx4e/koJ/6emYGlf5BAiq
7xscqcL+x3sAdAUtY3TNMPh7PDComobMrN06mD8OBhqKDbmASRdNcwG8ockXCI6xqaWOptoCAgOS
PB13D1JuD6XimVboYDDXoe4+XZdp48TwBpCj7kTqrVS3YHo2VZ5ufq+q1I7UAsnhfilq4r1J4Gvp
OD/rCyp1wwjpdMVOHv8pw2ltC42RQODy3nQVgcVE0nFeV3Qo3a27xWI1xq5EB/TLKrUHpZzslGSC
zXZ7Ef02HX+zV5qDRPsO1FDX3yP2bQrc65YSfZ87QFq61CRSBUtJevjZsoKDGkx/CcEdHw0qs8DA
zBN0qEliO52Lx3oSjX3aYtCVD/C3d5lJ0dQwAEasVY+dxG4Rm9tx2QoWksjX1EWdqy2pDFIpGAqY
wzhrR32n7Cs8TtjmWT8uj7HzZ2Glm8g+i+ArwCiQNVo3C4n2pddMtd/oxL/uAsvqv8IO/FVenKZh
pCw8HVSqV1TTp06RobzMySpRmzkRFMcLYWT2BVq/1WhRFf7E4eKmM8gnK5juE1wiXpdK5BEcK6D/
dVw3AaCSEge9fDdrNxX7fh1DJA5HBIxoGHMXgQjk5iFnpyr7pUm3XSrImhDQDX+r1yixwjINKLRT
b5W4stHT7lh0ul0V9Hs0qLvrQi1/+oo78Hd7fYJODiqB4nRtcMbxhL5STHNavbI1VXLM2tZEW+xW
mvR6u+Cv+uSW9mj8s6wq83+ZOxinNznyrnXSnSgA33o4e4PGRXhF1SRtY0BAzGInfnHQvKX2uh53
aL3hxTvRJFzBCtY4yqialEVJCvPNiXSvjNWHuvxy3WICV+e7smF8LK3HGQiK+j0wb7r8c1QLHstE
QiwrYUVDIbqyNMoAC035MsYmtGMmYKGtV/M3ZuG4IbHIrA0JpLCox07mLj1KTvhEHvPYlu7D1059
omBfpDiOI/IMSXZ1CqlmLXcNdbAzuTqiJs/7O/twNFGiR6iUSnC4plZjW6/oh1aSvzSV8MC0eO6V
pcu3sojjsUPbZQBpZ+MLK23L17zSp04n7eQdcSNP1HBCoEC+p0Wj9qiIsmCzKji38a7F86Oo4ZCA
/fiBQFOFjmCtAggq/2rkWyn5pBR3VXTWRffCAhfniwrQ61I3hhBAEe1OQZgdO/Ltr/xA55gg07oC
KetwNy15MSyPBoi+RQWlmxZRFLxnIC1ARcb/24WaKdFYWgVjbop0ZcsL2CdTZPTNXW8FwcVzwaDP
c1w2zB3KH4WW2nJ5VpLBSbp3beErII6oaxTBKW0JWab5tp++KdTLRZVOInVxJmkUSWotExBBm9l5
f0b0OKcC7twOGjH0VtU101BMwq1/bRwjPWM1c+VjvMfbfG3H/vgQHxRnad5aJe47clMNjVDFpKqp
4AKacwKlTNpZHlrmktyX58dcwXZaCN7ONjWHVhsW5EF7Hn6Yb9YUulYpJXPjpnT62s9CZkvhr+sr
ZnuvXqFw+46qRWqlDkCJTmiUFeAyNfenu+Q5Pyge80WevUkBKzRuC8pLPaJzUzG371C5dFeF++vi
LPvJH/y8+j6336hxgiGD06vOdm1806cnM3pE/a9dhHYUCxKpNuO4FdgfXmdUpBwB1uk3UvaoWM5E
H5rGreqPEbNJWjvXhdsk6gsef+/YSaUWVjrw5PoO82Jr7WGudxSTDKT31MeiueJv3+OvH6dUL6Rh
0WPCXOto4F4wcIe7NLbnX8uJP3FE6XUiP+SvIpnZVCkJ4Rmd03log+GEyJrvHeoXnuSKSEmIxhHf
mIeB3liQzzh3nrlbGhZrrnSW0SFbfOMpWMivcdkqtJvzPoskA2BDia6He/R2nURtg7dju5XBlv+w
wmAFk021AIbmj27k5F81b1FgrQAUjakyb9hPvXvdH7dvPFegHHcY0VR0mQnQ7DRkdvkAP9nR0Mb4
xZNFbWazY+UEoS0aKim0Hscicj3NcyYBt/Emrz7WzjJfp/W0HfNDNxXEFELVcpxCMhrMjMEzh2Nx
WHwlRbn4S/TLsAO797t9jCE1umCpC3hS4ahF19rC1BkkbDvFVrOfPfUEtls8/ApT8q0+qqgaMVLv
VYfKbpkFHOhOn/9ueN73Xi6gS8Ey4CdYSUnVkaJfvEU5Ndk+Lyq7lAQYAr3x3T7SOQ40ebGVnpzi
/uX/kXZly3HjyvKLGMEFJMBXks1e1JIsS/L2wrAlm/u+8+tvQjNnRMG8jRn5aWLCEZ0qoJgoFKqy
Qtl8ks3HixUxitOqiM4IchIwguyHc74LjpCUvOn2hSu7Ocks4f+++qATyHOPGLrToPWudrTYRnXL
02UX2IwyX79eMS1uzBYyeikQGKJMzXA6zP9D2f7y8TLMVoPf+iwRh1PVGc0LswRO8Dg9aT6crdzH
+7zz6COFCke1P/SBKwvQZMYJFJEHOWNGiX0Ktbu++dU1ndN2d7km+YxkMAI3RHXYtwHUeiF11Dqa
8b2lP0xyipSfkjWUeYPAB+qgRJhpBxx9P3i6a3hmCq5l3nKynPjrAO1WX7aC20H1q3+IifFUAQHN
nN212zZzssEtPATSN60/KLv2mCEbq/h/ZqYo/hGo+mCmnPbMe3o7Z07kZh472rtlTwO8SJZetSfv
qYpe+6dY/RqOaAosIvhnpPgFxqLHp+wzam6Vb7jRo7ZXHg9sbiaxDNPWiUpVMf+HIkJd61K+mcpH
kruL7OKwGSeufl+4PvZW05kdjwVi9PoYT5jtTPVDUDPoB7xDtt4iBH3a6GkjJrSh3rJUXhOlaTpc
vMJip9Gb9Eum7C/7xGZE/4ogBr06VNF1JcDu1HjhUlO0Nz7Z3QfaU3foz2bznkTfCk2411V5HZca
Bpp4afUcpKkTlhDaimX11tsO8M+qibFu2+YYwRUDJSB+VB6XTvYd8R3+7XBfmSGEt3qeDfNYAADz
L/f6TjvQXeuPHs/xxVJxm00OXIEJJxVDkW8+KtihWMFJZURO0H9uitmZdIlZm8tmWpZFNUvn/vbW
2ZDN6QfDLnB5jHNHKyJnKCVnlQyBm7o6dM20zo02wZdDk68xObe9pDJS9vviqRSpZLb5oT6m9/Zy
py7e5Y9lM8RarZBwHC1h0ZSLjb9/SFQ3bB7RHeFZskLC7fB7hSJ89FNSGpGF+SHcu075LrkPKif6
Ye75wE761SgksfD2QWShmNBUmUF1UaJYSZQ0MXoNwbBnNQ4fL4NAdfbVW7rXcSIk+16m8S6DFPO8
M5kWhWULJAkOk887ZdLrtvMItMN16CbpuTN8vbxz21HSq5FionesswkjA1UeJSm3wR7BsXnOPKil
7+vYyR/Q+4GnGs/23qEqbqEo4n+LK2Z/ay0ehgHvXx6NHvvkKWkkublNl1/9vkBFdB6y2hqxkjHK
e+gSe3MQSJ7vNiHQd8yVH00+vED4alvDCAMGE8a2c8ph2CtUprq77fMrDP43rJgBHY2DZSc6wnE4
BH+WzjHzeTlx8S556CUzSCC6ZTGamnCwctotJkYY/5A4Gz/GfjsfVtYIPKfYTVGqJQCyIwbzIOPX
4eI3nwkUwWT3mE1KYirVGM47lYq3Pjtrq1nRTPh1chqjU5qch/HwHnNWGELA0xRpMg0mMGpoJB35
rUw9zk+jx9mBSdho87RbYQnOhmnzalepwFric9V62ZA4kXpQ6CeJTZtHOMOQK9XWLUrEarJFM+Ju
aQweffe7v3r1Wl+5DhyuFicrbt3muxWacHB0PRmpXgGt8xo8oPkxngb70AuPvAyw2KefOxnfbdpn
a+istPHVolzu7QcVpnkBEZsRTw97a2/6hQ9x7h/Jp79zOJ8lq8l3RXR4nB6oFKegOtTCvEWr1bqq
8hwODzVjH7cKP/5p8uolFAvrB+ODrAdN24paTag8aATlgBi1JRyR1aBTVbcj3CmO/L5m+2Pk8rly
1hHtlpq3uHykMVd8y/ayld1yUETjeJ2CmZDvEmIMA1tpalGKDMUcHmPll0onr2ueR1lV2BZJrXEE
l8nQdBn1BDjx+H2w/amSSVDLDBHWMEhKuyc2EtBd2XoW+4JX/l1X3zTx83uc43XFxPKP0VC00GYA
0m4xRtX0273iZlfjEzKn2i71bW/+eBmRb8Fv3rgCFG4ZeotiOoVv0ZQnHrFcNT7r0VPS/pAX6cig
BGqcSM561gPKpN19Wz2WHXOjaHHMDM88leFdNmwzI2zqpsEsy0BnhvhmFQ4tpG/0EDmlb/OO397D
b91V7LbetGsfeGG+fDE3U3JrTO5Hq6N5SdA4b3fAJHfN0TiwD8TBkNVT7veyc2aTRVbWCZ9WnNlW
EZdAMu7ZNZ/9MFzRxoWetYm6lgopLUeafN6EJJaqIquo2fSFuFfG1WzO9QCyvIBEHY07Xi+H5DO9
HnbRVbKzvfyzZAM3v+oVHv/3FV5qKKTqG+BFR+3JYhAAjnfMM66huO6yL+ixOkjVzLZOArRy4OAk
Kvp5RO3uHpq/ylApqCPDtFKeX4/32n70/jrpZOHIpn0rMIG10jSz0CwKsAbzbYL5Q91LMtCbkeLa
HIG2WmboRVcCIaaedcJ8EEzuUrLd/GX0Sm8+6O+Y2GPBP2zKVAvlCOJT9NIRljUkw1Ul85l+M8ru
rJvftKVSZkJXXcNsOMHrjXmhZtMBYMJtpHbJqfJL6OPoD4Hm4ITBDLR9t7c92Rm6xVwW0umWyZBY
+m0SZmenDbrHahRNLl/V4U7p3aIjnk08Yxmdy16/FaOuoQQGaYds6JF3xEemfNP00a/LQ6DJZmHK
QMRl1LpOKylAajRaDyhjTtGfrsqqUzbdb22L4OBJNKHOmGLZ5hMijx18wuu/crXrBqO2VMlBthk3
rtEEZ1dqTlwm0LIz21N/OVjjaXCnXegmu+hnn7jmw+WtkiGKN/NmNtUR0o4oiPpi4p5c+eyIZO1y
N+wsv9pnriEB3Nw23CkNfF+oLGHCWd1M6tgGmA7sJe2hgLJQVvuJKuEMGYZwSNc0T7QxKnkHROTG
je7UEfECLfIur50MRri6pCj9U4wMS1cXpZtMFmQl6oPdVe47YEyMyTWQGqZo0Hx7hCxJpnYBKVBm
GNr7NrUOqF/bIan3Hhj4HtoAkUf/TZ3FRkVUYDcp2m20xcHgX6tU0f8pE/bf9jccvAwuwPvY+aKu
DkRqTVYSVehOMW7RyQwP7640FdONMYIBpUUEicjny8u3yXsrQIGMcmM0K701UPLcJU4XUzdQ5p3d
dG7QmIdwnCTct/m8jTvRPwaKvFRqFsWgMVQj6y7eB/gTNz/y49Gl36xbPtPqXSr5PCX0D6ZAUnFY
zmbXYlFN+hhpjl0+BbKZrdtEuMIQ3JAECu2nBXbZuht+hHzPVfSj/JJljgWxm8BdJKldybaJ7xTj
EGJAQwo4hd2Ghe4FOuq4ox/LlLhMP152EZlTiuU5UTBTLWQA024XX9+lu8irDul59PBascvelfNY
bdfLUq++Ab2I54ImgItMEGB4jl5KlI+2TD6O4FsS70VrHIGgUPKAYju+ZZV5iKyrxJTs0SYBvrrE
y6ewsiOjpFVsC79vYu4gG681UjrNuLu8OTIQgTCsWI9ai7ezdUp4COzpKpniQzLKAlkZjEgTrZYP
dQNbctw/8vHBZPd1JzmXZPshUINdKgXRJ5gyNZOvaPa+LomMfvieXtpzgQoK9CV0Bd9zso+ejTPG
Nca73FV+lkfdo+nOPkpzXXxlLiEKxDBDZque0SnJb3F7gsupW+4z1akOPZ7IDHf4WN/invrBfrjs
FxKCEAtu8lq3II8I2Gr5UCafBu1DrX6xoswz+sy7DCXxDTHnWhElnMyRn1kkcerFSa1Z3k6wBUJV
FW/VhkosnQofq1WEMYm4cyRQ+YjHa4pHmSGVeKAMhHvo6osdkM7TSI2uM9Z/L3HvqB6MdP/fF2tt
B/8TVhDJiEeyTkNJvx1/W7pdXT7EwR9CCN+qPi9dEY7YepPuu+Axjs9j/Y6e9LUVwqcal7HVLBMg
5vJq1iunpk/yWmHZbgjfamcvxpDyLV+e6BfLxSyq0NE+Lqc+Rilc46Re9C3ZT+8g7bVlwufK8pDP
jYYL1J3lactN0RPMFn/HK9UKhKlvnYCkdjvUNiyblx0LDtIK9S0mXf++cIuYStQ85y2MsPPmMaqs
a43JItUtfllDCJcItjQZw00aAhUY7qboXhs9p8qxKH427ePlL4Zvs0igayThy0+ozZYyAFKhnyvz
ifXnAnrGQ/BZjXKnM/9wawQKgOL4NOk5PNuGdLr9mL5jdJy1tkb4/lU1msehwdaU2b1pf9Blb/Kb
AfYaQPj6C1XPyMSXK4qd2SW/eFo03ecm4uvF5W/mhDrvkF58Y5RABwWr+iyhMCppTyP9TNrRIbrE
DWQOJ7DB0kF8c0A6DQmNk3mYyL5JjjZx8si/7G6b0e56AQUGsAlNppr3urPUCa6H2NG81s33GE+P
2r4B1NPtpUnJrRfSFaY4bFvPli6xLGxa5/EHHLzenPTjv2tflLCqLXADREbNsJ3h4IWCIsXsiSXE
aWU9kjIQgR2mbrQVEsIhdHrFgp+krpymUyXBnITlRLU3Lfufp0P+1RmSwGGy2pNt6kE6EOqYSA2K
pXNoJZxSDb3UntWeu/x7jRoQCLb3B6u4bTTJkbrZNIvyvH/AhDUrg4BaHQfrvHGnOIUXnooDRUNC
sZfpCv4/Pk6JbegoYUA69+0BVGmmljWWzhNpmBNxE+8mhz4ubuCUXoMxde+5PVD1HzjxthqlGcUb
FOAWCG5UyoMxUGiLfrr84W773CuI4NizRZoS4xxAQpTtzMLa1UnpL5asNmObh15hhG2ajGrWWAyY
0r6J2J0+/CDtqYZOm/q+o+IVSTj4mFmEPea844gdPiaoiX3PaF/Q9iuAcNZBkSvrqx4AY7jsFIwL
mfQDpFkln6lsX/i/ryLewgz6IW2xYHZWOmn+A9k1R82+/NnmC6ces0c1r/gtq+l2rD9oOTRRjpch
NlM86+USTjkr7uoBFQYQYvLJiQs0p+7I+3BfBJpl98ZtcnvdG+G4o3OytDGPr2JSHEhaeEUVu5cN
4mvye2D1CiGQgD5h/knHQ50Yo/om3bPiTzPqnXvZbAWJKeJVNKkJHvkmrJta34T0MMlubTI2Ey+g
qdrbk1rDkAVTG/AOoe54/g06HsWv8ljsYo99vLxyMosEDggCkhWVDYviargy8tqxbdnsGMnmiJ0f
aODCWEOePGrznybGQxizS7VrI3i+bInMqXVu6urrXFoSJtqLKfOuOtIDH7ISfa6/2PvxVj60nrvU
BZcTy3Aaw64xrxRnXIsiyt76jMDHHe3FiYr4lJbFA4pqvLb6fNlG2VIK3FDoXRww7ueUPLHZcNTZ
8LTssMiquaVrKRDE1NLYijkJTX5zLPzhEB5HD31pLuaYu7LKMJkPCgSh66xJNQYfbMvnaLlWZGNK
NrcKD1AqSsJMQxffyedZ15QR4oeeqk8fpyxAHQdFihlNu5VxNaID2arNA8keLu/V5mGxQhWs0tR6
aNISqEZ5q9AH1h4VWR/t9jYZjGgU8ml4HxcDBWMJAoskfymnLV4KSQW8L9/WqI8KPSK5T27fx1Zo
Alc01dKkVYKHIxMlFZrO47qd4uIRsfeSj/mH4pTtJ0koubmIK0ghcNAbjY5VAchw/GiQ/Ww+E5lS
qQxCoI2YGFDpmgDR6w/T/NGobgrZQIRNB19ZIcQNrb50rWJim2LjYTFudSqp45XujMALVtPOS0pg
w/Dlr/kEzMuoY6LaRdvlfuzVV6qk30PqegJDlEVK6onBJvVu3A1H7YCeqr1999dQXmlL1SbxrVZQ
+JhmMqA0pYKBozv4bF9/5BXezWFw0gw1UvWRPylqmMorURKQbZwQVwzjEsYq93h1PhjW3gjuL3OE
bOPEVrFcz4puiQDQeaq7eIbXouwldVG7cTsflWOwk3XQbEcYryspdooNU5zVBUTi4Cqaz/vTpx8K
8Og+/YDZeqd3lVXQFZ5AGmOpRqTs+M6dFp8/A+vHwR09EzX58gYxiZuIWmu5PhuVTeGUeOWDqt+H
sMvd0vpJI9lgI+7dv53+FmqMCSqaTV0si9WGQgkaVakgbv5Q0IcRzwXpcsbAz3iMncs+sslPKyjh
2x6KJe8nXHA8NAM4DWrN21MRSmj25aC4ZI/wNatarTR5BJDllvc9Zb7h430UjYv8K1tuWm/0io8o
WDryXor31bozgllyKGKzLZRkvQ3dRjsKh07lTwl4X4yjU558i2WTJza/tTWIwCFROeWs0JHJ0VB+
9amCuNZ06A7Eq1G6esef69Ejcvzve7eGFPjD6iqMUuWvMLP9wYw8K/sa65Krz5Z7vEJoqpCAj9O2
WgIuYYjaZYcQx8rPSS+hwU3SWIMIcUZQxWls8URi8IhsJW8U8Cwvu5rcHI+N6iHaX162rc94DSdw
RrWMS1YMsEmF2t8Uf9cWNJXpDvSxL+PI1k6ILgLMpklsLkplDaiEyc5dkThB9vhnIEJ8wRRNyVKL
+7Zyl5qOFpjOUktO401DTBNdsaiZRzuPYEjZx6Y9MCxYo33qNIc258zy32HGCkIwY0jwnFBxiBnP
5mqRO1n7NL9jBJrFViDcztUVLsXQ4SXmG5+l5amIIGmbhk8FZNf/zBaBUstwiWLKmSDszhW9y6f7
OX74MwiB0dSys4ZYR9JDHRUnmAK31rsdiq52l2E2a0zXKyaQGssmuwtCeBfXTlac1kn85gf5YD+S
W9Uv/fGwPE9SXXL+/YmnxRpUoLW8jYtmLrF+7Q4Nd1AlCDBCwgmgUlggDuvf9Y6xwhP7DOIqCJKO
5+DJt+xcgX7CHf2ofm12um98Uo4ydejtk+LVDcVk+Yyq6r84td71uwWqMIl3/KndfGUOVEilTybc
FS6spigxOfWRHWt8NbVkwPCozgnjb7p+7irf1j9L3IUTwSUsgSi0obKLwYBbQrIqejB8vES76ofu
NPcuF5RI9rrkaiJhJiLQRmRVy2R1ANTCvZkfS3OXDJJDdvt0Wm2XwBpDNnemzt+I/3LHxE/3y43l
/FVo2DuhZBFlJgnsEcRGVCecPfryqotraLF4TS+hD/4bl/ZJoI9ObbrEiIFRIruUY5R3NZ1T62hb
0R8SCBEIJFyGWUt4iIKyRYe/19XfoeSwi/fm4KFV2Ov28a2lupf9ULaEAoFkL601L6UJTXzAVRLl
mZA7lea5uXNdWEWx5Jn2pMW4G9jGKv1xVOd7bZYJAW7egxkEw1FPgyr/3wTtaJFj0pEJjHZn8PuU
HzwUGFnNeyjVA3tPzwK6DUGGNoWynchMdZYVY86LvoLYcpQmc2bZe+fm490aQgi+zDmuohSXezyo
aZCcCU+B357DfxX2b+7PyhqBjTKowCktr71p0m9T9z2R9bduutnq9wXyqXsWRw3PYmoJ5EhaCGxZ
V7psPvXmp7oC4X/EKmYpOqsbZv4AWaXKTiV3RVsfEu0QZhImleEItMNKGikBgTFziWq/fHIUc/oY
VYFTSJ+jtxl1ZZNAP5pdWGpWwwfM++psvpwST9Cww+ARdF8qUlHI7ShmhSeQUJVry5IYsE3H7aLw
y8dJ2y0JOmXMPZfeiFInR50h8WSCaDIHEXgIE1yGYoqBS9ntHJ5I9Kh2kqypBELkoCoKNZaUWMpQ
e6hDyPjeBbJpNJsSCKtPVpRAmOLUKCfuGoiPdKc76253m/i52xxC3Ym+t5gphLiMeuPdZRrfDpRe
903UQAiXxVbrAMDoH0+O1qnAZHs1cQwkDIxfptvhAb6XHB3c9X7j9BWkwBlR2mdTYgIypIk7Jf7U
/9Snm5H9wKhpSeZlm9tXWAJ/9GOVtHEJrOgY7POXObaZUx95wV7m9jI0fom+ZJlAJGbfkyTjaA0k
ABHk5vvgPD9NOxMaVcFOsnObIfzKNIFNUqgP1XEEt4yObM9ZHjqsbnkM3QpCN+8pmmCYKYd2UkK0
38SO+hBCN3oBsCJhTtXfGFnkpMlXiUl8539fv39QxNIMw2hMNLNi/dJP4655gBAmpiUZd8GTidr+
0JNlUrc/7Fc4ISdiKerfT7VZd9KTqyG8XqbTZZM2fZ3hRk+5YC6lAg1j1n1GhgxHi7HcmBiKQ/LP
kOvFOzqkIB4uQ21/yissgYIX1YSMKD/G8tkJb4Yzl7M1P3KJ7sL055cOTLyoXwbdPP9XmAL99ktT
2tCd5vS7+FmQYzS8rENxG8LSeFe1xkesvT2docdKqmQGBMvuM0ygjFMJB8oAhA9Jnasl63hpC4NS
7jj5bJZUcm8fxuzVBMELcjpkrObsjrkK/xsik/0YKyiPxB+sQ+gvsuz2/+MMr5CCM3R9//enZDq8
iA8KfT+GK/VDAenO+lj62XXSee9xhVdEwRUGaqG74KXy3vjExnsiKybdjJ5si6B1SjOM36SQMCB+
SUqe6tPmG1Q6FE3sxuhBi3sJsW6ywiuOeNzrgWKTcOTZPu2cl+eRHsNKwgrbEBjfRymDoJf4nL0s
bELpLSBm+ybXfTLf2Mrh8m5snnw25lCaeFbWUaogbEdTq+Gc2zFX6zR8nuFBXSJXB+Dd+vS5fI+L
g+JURi284/2m2RK2E7PzCAJl1jXb235+nbqVCf/WXN75nbiVzMM31pCqMI2qkFrQLFEZK4jHOQHd
4emw+55nh7B8GNN3JM1hEW6EhECoRRMf56uOdtGi263X+UXshIcCU+Pz0VVvUdeFgCw6Fcl//4je
IPJDf3UV0aZMs2cGRBKnXr10bl5JGHvjRHqDIERfumq3ul4BYSryQ5gex+52HqvdkLfQuZQ44eYe
rdaPM+/KGkxiyvo4D1rPxmgKgyxOVu5n2QSbLRCupWOg3RrNyqIAfgUlX6WKVMSrALEDz55uh3J/
+WuSYIiPvJrZmwprgIGJbRjre51MimP1knvGxjlENRVzPdFXxOctC6eEGinqTHKtRXXdtdX6GVT+
LluxxQlvEIRDwaaxqugFEJKzzqcFQG6C3C7uv5P+3jr1qEag4I/WYYNAjuft7jdTS4IkyDrUrte/
2Gx5NOjcOAt8czScPEAMPmsebcaj2kzXCaZ3zcbwqUll4gMb58abP0NwwnBsaEziovMy8sw6XGmm
b9DKdxry+fLqbn1Y6BcG51JUZ/9WyZMn8dJgMnPnRdqvNNGduf6kGN8UhY+ElRHTpk0rLIEm8C9J
r1Bg6Xeza/j5jo24sqVnpLfd7C707+hRVuK1lVXCWfVqn7CdcxxOlcmA2aGgjAuNLXuGBgRecSrL
YG1+CSsoYcugp5bmuY0IJVCLgxmPPqNSmUMZBv/kV9w0DpaeQfmi88zbycNcv318bXiRX2Om/SfN
5YXu9ntEdN4soRBpmiUr26kCZtK7LerwMEEngkgFuTeIT/wccku2xFNkVgqcwrI56tUI32BgXdnq
KZUOVtq4sr0xSaCUeOhTzWgA0PmdN++4TvLkvKgW4yUp9mtJnLFJxJRAkcWyiYb2hLe7Zk/TEAdG
2Hl1eh8lt4l2N8mK5GQQgkVJSipD1SKU8zS9i//jE6n8PpSQ/TYXrywR47PCaE1DAUyBJG3lR77t
djt7zz+nERWa7+CmVzBLKDEYoVgWZlEMKs6vWJc6mfE9aJirjn5nvcfjVlDCpVqJOyXoJtiljfO3
qJuvwkBWDbp1uaEaZRDChXaGTcTKXUrjJJjzGUOvf3GJUvOQeAwzif4usS729aGW8cXmh8Q0y6QW
ajUx++at44VT3rPJBORsVidKhhNrZHIUmwfICkJgvaFXjbBeABGGkAS0Zq8rTp1i7wzMNsVwvsse
IbNHoL+mMhampIhokEY6k4Q6Uz9IvlUZhMh2fVAldrcgnjE+Jclnm3h/ZoLABdmsMlVV+e+j5GgZ
XB2d7JcRth1ttSUCFyA1EGb9hC3R78jJ4NW5rr1Tj8o33g43HzD15uNlxE3yWQEKrDDa4wK9Rthk
GB+pcgIPOdU71GP4HfpvV8YaCa6cT13JNGC0DXWS+apF+N8bh8uGXN586Ae9BTExwysx6QvIjwHm
hLKvRQYghkBV00MVDFuzRG3lQArsWbWeL9tweTOYKnzziY2GJYNDFBhAF5ROP0DNTLLh22aYqo1p
aiaSJ8I66bFtKmUywYx0cJT5qocqwnusYKZum8wm+M/bnTCscKiqFlZo1eRbzTOm2ULrUbYd29E+
uqz/hhGvSEGKETyL8fKpLC8qwcwbTtr+5XYBGZ3G/yOrxCLYKRuroE0Bx9DyXU3IRjeRn8tmnmx7
wKtRgpM11jx2kAFpvRgKDwokTbPQaXOJKdKlE/wstIul0zvYEv4ie17VGO5SN/DV3tH90vsXsyZk
ZnGnXMW+baAURVAAkKJ3/Qt/PUh8eN/P8Wv9ZfYZxMTqq+X+8oZtO/rrUvK/aYU52BAAsU0sZdBh
iEf6q6lkEdWWVTpCQhVezixcoN8i1KWmTvEMspnvpifUwLrELe6hDnQ13QX347k4zVeyca8SSCpQ
6WBYIwtID6OS+8g+9shAdLKCgc1IEWkZZL5xqyRUFCHMaIU++n6EezAXDbIoLx+c+ql/Uva5H9xY
u8v7tG3SK5pw5FWBWlrdglW0ip/afO5M1YnsT5cxNs9VXdNNpPOh3Ig4/u1WVQVL42Du8F3xW9Bt
4UVe7lpncm/vT41b7GVG8VBDeFiC/PYrHv/3lfNNtDYwBRjz6TDXzR2h2a+lSN+Fd5lsCN/m6q2A
hJgkMhI7tQcANc20N/WdTYz9TP97+hjWQO4SVfnITYryMw2KXq3CwuohoeIYDXUN4hia5HvdXrJX
EIEjorEP4zEAyETDA9U+qDG77lpHlwl6bfHC2hjBFRSW12Xf8E9oeCziz+w9gcj694WtN9I+jrQU
v8/YTTu5xJQc4Jt5kTWAsOWtmkdRw7BQWbizIATJFeTScMcbd5Bp9y5/Odv+9bor4tepkcEeY1gD
8ZGhiD1l2Cnxj8sYsp0XeFSvrKSYTWDEeOTNoWxUYVS36em25H6wTWyvfiwqzxSp2ZKZG5PYTpe5
XH5vOWSftflg70s/9GWjD7cuWKudEvUs1WbItEXDTpE6dtP8PhqeO6tyDPU6lZX6SPaJCYFDp2dx
X1rgAbXtnEb1YvbYyXIhki+HCWHDkOaT1XDPLi2f0MdONktJuj8CBZC4jiaNciNmHDwVZOpTd8FZ
qrmmK3ftTbczVYNSDeKImjjKok4gnp3WSO3Y9FZrDoq6m5qPpkwqaDPY0inBtDobrwW/zctV6iFV
BmyNlyPY4scpyrDc0kZllI4MnNzpNj2BoSuGz+igv1UX2lU3WFZRd16Ld6omQRQJmpDNsd50hRWI
4G7DoBUmqwGiL9edvktCyRO5zAjB1SBuNLWzit/PI8uprG+MPraZJCOx7W4rIwR3a4q6iBIbIJ1P
Mq86jvtwp3+lKSa01xDfln0+m2ywguM2r2KCeFDNVKsqwJGnjJwj9es0uVVxZcpEOjgn/xZ8rICE
E2i2i7IrBwANU+E29Gle9g17SIuvqvkc9rKSJ87Ol9CE48iE4n3a81VUJtSyQkwS3SSsPCNMcExy
g1ooN8l27zgwVgYKh5JuKpPd6CWSsgaD7s1V0D2wZnQiWTHoJkOscISDKZstRU8GmBbS5axMGIlQ
sB3VqlPdd+5lkyQOL1YiVUMTFYWJPbPmW2s8JN1HS1YEsB04vJrz8u8rB8SozbgfI5jTRmA9ff4+
QlkjKrIblQyQQo4/LypEv7XwNiDWVV48XLZwOwa3cfwyphKotgurOXV2bGdVB+Rv+qk6qp/wAIxR
x/3X3g+fOwz2lAlLbW7fK6B4WarDMg1alMV7ffVUs10coEbE2lWYknvZss29W+EIKZU6qRXFiDCz
Cu+orPMz7a6Tefwmd6wgBL6F8neV9gvWLi9+6eO3Qjm19WNSfkLuWOKIm8y+QhKYt4psDColfNGo
6raTP4fSqkUZhMC7VhwERQyVZV6dBK1TjIbxMq90U5fdm+kJaWhUL8ri2O1jeGWXwL6NqeBc1LBJ
1rWivcxeHw7qMT0H97r/rwD5lvzGiytAgYUhtR+TLgcg+s+9DhMWXopB8Tj7RX2QTxXaXlNThQo4
ZYYt3tmpnaeTYYMSc4jMGAu6cGNZ38K2m79CCKybIvirqAaIgHyBVDaIxBllYazMDIEjBqQM22nG
23nB9lN9IrIJbBIbxLYwWyuaeqjw+8vsD2RPl2MoC/o3z0OMY/l7J8R+C7NRlyIhGLkbse91gYqr
yJmTGw1y/dadidya7JFXsmRiLxjmpExaG8EkxQ6c2P4eVMfL9LZVao+w9dUigRJYEkazrfAhwvWR
Sw5UtwvUn1o002Hqpe4jNseoGZl+g2ynBJIYkQm3yxZmpWbqp+bsVpbpW5XsaU+2egItWGiNKZoA
MLp211DfXt5Fp69rJ7BAGJZVO5VYuwp1zKn+bIb+5d2RrZMQftkBVcK85u7WXmvFSbHvQ/LfW4Xf
7L/w4eukykgX4sNnKErr6h9dscvo7s/MED78celiLVeAMY/0obVLD83D12UkG8uwdY4aePdA0ROG
mv5W2xu30dgEOaoH1CAiaLI13bnT9/34pUNfr8XeUaJK13DC7leWntbTAO8yrUNkH3Ly8/KqbXnv
+veFzTeMCZn8BZuv9hgq2VreGMge715ODvEcW2MIu58ui2qlFEtmQ+L/pmOzHn4dEit3oZuh204V
KMu3Lg7H50WDmp7DFNJd60SxEndsU+Vc6mVdOovBlMIpCoyxcCIoRSnOUpbL7KqVbu2LukzvaGY2
s8MmTCwMdGb+Mkt79isrVCyngPhSeV6aIY/9UdVzb7LjDC0+ejZ+pUZ5NPoAjQ/NlHplnN3oc7ab
phHzO0k93MSagj6gAFNsH9+x9JiEAQ1JTNVDVP32NlcZEBKNSyzLEBdORvy+es/11FghCDEfMZM8
rVsgjC7bvyg1YRIQz1hjSoQvmwC0GR8ZpsVsKGJiBKIlkLyyGCFtQx2lQkdeHlLuDdXVbrS97uNr
3+eYZyN5PuG+/5tfrQAFgo8sq2o6ooG4gtNg3qqD5iXh0azf0ThK14ZxAl3degJjWGZUOnKCPAza
jqkhEozFO64AaxDhQ6dKrtkjwepZuZdnizNkey37ftnjNs/hNYjwtedzlbakBMjSO2bvQFAf4l14
WyCeejv9yj80OIgzqdTa5r1tDSsQQDwrkFVQsFHj3eDzhq3gGF7TcjedVJ/3NQU3ve1dNnWT11a+
IZwGWRJbLVowwJuZH5mnKZFkgvmev/U9CF4wjIW0DIzFxECbtz7BWDDNszaNnkKelAXpxg+L8Z/P
5bcQwveUxYPdopJj9BYUi4z5oQ0rlw2/Lq+TzA7hG9KtvCNLAzuq6aqYSzesdyOGpF4G4ft7abGE
D0iPtTpLR75Yle01iz8ki6uHz2VbQ396r9ejJGR6yXVcAhQ+puL/SPuyHbl1ntsnMmDZlodbTzX0
nJ7SuTF2shPP8+yn/5c6Z6fdan/WSYKgkYsCahUpkqIkclEt0EtaA7AMRptKV0V1LsqbNsnsybrX
tJNVfYt+fxr5++XifKtOEuSY8ji6RnixSJ+lSnTq/Zh5vAfgvKhrcDk/SwAowTcqk6va+kQwuF2b
LoQnkI2JqO+xOPfpdBOn9hS2h+f2MsI7B25o/cgtLkLJjq860BzI7uCZfuGEwnmbG7eq78D5uozR
GEoNNMEjiGJZd3t5KImP2gJsI8VhxoAeUUeYwAf4wowmJl0xM/PU4lMwOVb+ryxq2BJZpMrFiyY2
x4jmwAh17Z98QDmW3l4MgeGZTX+RxctlnaZXUbZ4faQKQiEz9h1n4Hl65tLCk4gGu8G+beu1k+Ep
STOOvairYSPMv183LpY0iR4NdAGQfGD1NPUh/F5dDE6PMS2KHd8HnogpTyQZH1eokZFugFJRmWq3
sSOVmLRZ/VtLkyigsFi7p0MuoCSDVughgUmmM9pkCz/BMyNST3s5TA4bqBjkdvl1P2huXLa+VycX
UEic17IUQJ3RqTlVoEMtjoxinJXbmoJMaqOZ+z0WF1vk3Gr0hsUW+QCmbEa3VcDdNdVWFzs+aX6D
eijj3+5KdPUgcj0uzuDps8sUFbgjKcGCZY9BbKe/3x73Tjj+ykYt2iEsRixeP9+E0TGYryPRGKmP
6cZ7CD6Xb0g/Skx/ZkMOUoaJqFomsEGBqvhbmrovDa2aAJGmJwoGGKqhrefbvs2JxGBusMp0pYq1
rRpwKEux0/ZGJ4/73y+yaZ6ZB6+zfVIg2LrUHkFyBE68XyT9QkIlgc/yXbhmEyla2EEYDOO9ZOO8
tZcsQSec7KuedCLJH3D0vDcCLkj0dWSVJADgbIEpNKa+KddOYYrutUTOqnGBwSozNS0V4ESX3We4
K8GAjchnbOodtY0r3dZ85SiemScyDi5GFEFUtqUMWFk+TdJlSg/7xiEycC4WBJqcRiWL5gE5R92P
Trez4NNfQfCNslarxm0ysDCenPrgSZ8be+h+/5b7nRnwxBgoxKcgD4McsXKWUlxzElvNRMX9m8oC
E6iu4MIDHaycsnD5FGdZpCNvX4hL1PwiTOVjZ9TuvsK2bc0yVFVTUSP2YUR4MtE8lwYFycNh9PRH
+RB/Gg8YRn5Lr8pL+eZn1Yv02w0Z0OAKlHOk2czbYY4AuijfFfVTJapP3MobNBzacIWny4rCX7DH
kwr2s8lEgkm/jvX1BMLHKj31paDoTQTD5XyDZfSlyWBGeXZj/WKIW1+qnqRQgLNxrDfVtTxc2A7b
Ui9rVFmBDqo5tYfphPE3D3Xm6PbPtjD5E3kZXvYtQyQcixarrcJQ0DdfMUylj92+u8nM3EkLX1aO
+zhbhr6WjX2+wgnkpg4iCUqs5Fv2EhKCMcQUyCLC4OytnIKSSFEAj52R4N2S2Bmr+30xROriYjaa
3WuFVlDX1IFwKD2E8gWG8drocLL3gTaz8LXCuDA9JllmRiGQRh1Ns/8NiEWC3MzO5OCpEnd/lmCR
traGNSYXjdo579VIAuZC6ztTB2VEVD3uyyVQIB+6p9GgA01gB6kin3TtJWwkF68KDhiQ94EExsCH
b13LczmeIItupEdtin1C29uo/fF3KFxsmGk2GvoMk5PUT1l/Ds1/xtjbhxAsCl+dVqKTTe5wqejS
oTiEdAJ9m+iWTaQrLgjgNXxU5gAQcniVlefRfKwjwSW2SAr2E1b+T/J5NqIWiqJ0/oIzSmnLVv6X
muL8PyiWdopihpGU5zk0nGoUDXERaYr3/zoGeV4ICEXLnYieugpF46OArU2kK871rQnVTEmL5VDk
qyU5myI+E9H3c26uxVVeGGwt1Lic7QH80kE5C46iAj/n+z6bESOoSAoZzPbSnF8ydGFp1lFP7vad
Q7Rn8l1MOkGjH+2AQ+4H10IOXb+SypJPeJHChQIagQ03ft4HFRiBzjm9RWJ9iUYJQ00aamOkZEgi
RwvcfRDBIvHPMDFOnwmYmbGZyZ60nPrfpx5kyQZ6ShUF/4M3/b1Dtgbe66YmnNywWJy8/WY2iSep
d7loeNzGe9I7oNcrtZXnZ6Fc9HUAIP2LdP/aReJrJ3KXPf1MOkV8MNuL80suvrbNrKwyiAwsTj2D
t0tx5L5wFF0QzYRCcSYwSOo8KAOEohj66qp+f5C84mI4Vz8Wb7lifcD71sDiCn9xtVqt19+zUqIR
FmHaxtHkymWMm9yTGar21Kb2NL4E0cM+1rblvWmQfb7C6nD8xeMbNGiO5nOcLae6ad19CNEisc9X
EGNJ+nzOEYF6DOKUTlpzMrTbfYjtAPQmBbcZoDYqL0YVECmupJbWRIFt5oxZ63QirhmRvrg9wdCj
sErQZoqRnHdFet+KwrVIWdx2METguakqfL8lfWnVl1HHrX0tyGs3L7bXBsaFg7ztS9ooAPn56jth
aBN7X5Zc0fOHYF34MWipwZ7DclhXKLXH2Ej9XiqegwX1ydbvk3m8izw8iVI3q7OMoRCQqbmL48d8
8PdNTLAw/ONhr8VSSwaYWFuMPuhkjlZv2GCSc/4OhjsWqgHO86UGmLi4GHtcR1xWugBCtCicy1dT
Z0xpgvASqP6XRrpIZm+O/0RbhMhgT8AfGAnf+7xBxoiEg4FrteKiD48SvTC1w76mmJF+iJIrCM5T
rLzXVZoDIutQoj1/nq170DLV8UVM4TPly5QIgsx2+rFC5NwmKSa5MFUgYkpucUJt+DOjMQ2vwAlg
2fGt4iZ37VcRJeZmwHkD5buXmnHqu7pmmgzaW4UiwaGN91ea5Ita4tlMq44d0ybynWaXk/Sllz6Z
OfKQ/rqb/bo47eNtb6grmbgNdW6Hnk4LAOezeZC99By5zTG9pAf2aJE5+fM+nkiFnE9JI43bbgAc
Os0OdFJPIebx/B0E51NZ2xN5yQGhBjdS+dQlAmPfjD4rjbHPV3toSrumjy1YQZ10l+3Q2Vo8oWKq
FIixGRpWMOzzFQxYsbDsM2B0nTphem2Mkt3JXpF821fX9g60AuLiQzHr4WQuDKiJQdt2a2ZHSb1S
aGLrgatIuU1zeJngqMW+dCdimFzEkPU2SIsaixRMX5L2Ohivyvh6DB71RrH35RNZHBcpyjYsesPE
Te+gKbaifSOmYKFELsRPz44DWo1NCQUOn3/yIAx2x6YTOT/nqomikCDYfpigHZLO0FqoDtN4bDOo
baW1tf4uys5j/GWcnuVaYPDblqhRlGuiqQ1Mj+8tUco6ee7ZRUg6fgnVw4Tqfa3zFCq6hmWh5qNN
GKhzJpRSg8+1w6Ksp34kcCyP+Iq3HI1rltrLfo2RKLroEnuzTALEPr/guDgxjwMpFwq4TrbOcdId
kz445n19qRTlbWFh9IWC0RoQuJ7A7WzUh0pVU4FxbseSt9/AqXaSrTCeK/wGU33APdCpTM3vdCwC
Acz/MNE3HC6YVGGf6GYPnOZzoaKYkY3R0v6t4Nt3mDjjys+iEd8iwbigMuQ0KowAgKWuXI2VcpkP
xK6sxNt3bhEMF0YqNQ8bymCC8iJHqNIHO7NE3UXb9v+mPC6C6Bb2SFLhOWWULtHFpOFga6HVnzz/
lSx8gp5EUUE6S8bZrC+WA8b1ZG6KubFOI5mf95E2Q6JCVPATK5Ym80kGGjzqSJMgUF0cEnrWRUnF
5qqsvp85+mrrWqRcr4tcQxKTfqlinybntBDsH5trsoLg8ogFnFxDaqpY+OZr052kChN4ulMiIvPe
DhIrHC5I6H0Luo+MieLPnu4sR8mj3nKWXeWYOcbD/rqI9MY+X+mtKgPamRHAJDhLiWONLNnD73No
4XC2kogLBV3WaujsAEggH8f4gmj3+0JsP6CsADjXN4eQylmGpQl/mFcVKm9KB6zkGHI1251HwEY8
HjvRdKtti9YYP5wMxhSeGjiOe9roy4wb6NmX6gsqsgPB9/OvJ1pXZpqkLnigMU5peBpUwd63uacr
v34//2giJ72C4dT4/YbxWBu3RE9sZbiqs8EmNXIiw5V0USPGtrG9QXJOiucTizYxwo1ep3ZrFM6Y
+0X9Zd8YRCCcmw6TSpVBgVxycV1Jji4/jaKdhpnTh6xhpTrOQw0yT400Y2nq4kczPlndYxncKP1t
KnpJEQFx3pllJcmDmslChyvUj2D+ESgywDkU+KjPdf9OcZyXooQz080CUg2W5pjqS5Tc4fJbALKd
Fqx0x7lqOExBS0LYgHbF+B5A5eljEkhxbJ5CR7bDm0lwbBeZA7ddW4le9WgIhplX5Q2Kw8+a0ngq
qvX/Tnnchp3kulZGrPI7yA5x5WjmlfT7rD8siv7yHv6ZZTGHuYgWrA81D330BJqcTjQofHuLe4Pg
a+I6S9HrCRAKirDlCZVQuZdGF+MkSkKZ1nc8iH9WIXNfm1MCdekVuJm0rxmY25Nj4s2yPWUv+0tD
BJGOf14xyWipNTMB85FVRddXye3iLy4bWqv/Ozj1SfmslXZyUR0CR33YBxdplAsVU1C1Q14COy1u
5dopu9aZMAc7FjzBsa/Z0ycXKEolievRYBGpup7bc5MK3FYQiHQuNjRqE1qRifVSG2IPuAAro2c6
5Z6Vx2DqcP5OZ1yIKM1iKhUNwsgDzS7SQlJPimJehwRDrKg0zwLXFemOixBDnbV6UwJOs0CDOikX
cyB61xdZARcd2lhRm4hZ4FIGh9ZqndxI73MNdyyCN1IBEM9+EBZNFuURZEmbxq17Ns0Mw1Gt86QI
Ui6B0gwuUoRqmwZxCyBQonbKkVBB2BYYnMGlCpiVVtGI+Q3N/SxPHcwgspPuRsagqkx4s8tSgo/e
gwEWGNKNsQX8pAyMb2+miRWvRZeLrz21B+mTel01Nsrgn5Rje1GIps1sL9MbIGdyM2rgdQW35O6g
dt4yfi/MwKHyqROVmW2v0hsOZ3dalwRTGQFnCiwL5JUoKSI0tAT+KkDhT5Gj0Rb1wKTpYsVvjdmR
KuLth4Rtc/glCP+8A3rcyIhKrFAchE6ePi3y2cpaDLF2jEhgedvnL5WA+htDP/CEw8VSjE0cMCqX
siJ+7cyaIjWXgoS+Q3ryJxPNsamvwLjAmuWqHIwDwGb6GRQ+tmRmrlr5+9rbPh+tULiIOhFpKroE
BzDzS/TA6qpzp7OXu/lbgcLjBgPN8z/otVuLxRn4aIXRUPcQKyZneTou05dRxGyz6UMrmTjbxjMP
1WKdHZOryi7pvRTqtjodDfnvROGvWlNrLg2lAc7YqJjKjTq51G2KT4IVYvHsQwh6k4a/YUUdb7K0
zavR5dfjoTykKAXtnhQbObHwXVZk4hYXXQcwN02jDDTtqvXYxJnIJ9f55YypjbFv/onvrkRj0Xd1
xSCNfSIl7PSf1TU4UdDvI1F0jBi4h3+WRUQczDn39Mhi1QpM11VU06iQrEegSOfzmJZ2NAkkEoGw
z1cgBATEGaYFYfMLzlHtqcVtEAisTrhEXGAwhwFMbzoE0a8WPz3GZwN3QIvDxlzGroi5f7NmfOWv
/FSYFuOXpTkGGlgFrGvaO/FiR07soffcNb6os5f1lz9tUQQt0iUXKYgUpoOWQ5fTfK2l3lA9UdG4
o83NY2WAXKSQNLMucCn5eiOQBad5eCiq0kEzX98/7bvxvjAKT3qe9lFZahbUWC21M+LetgJ5+yKI
FZvb7S9xPnD9yUrZ9jIm4LlyJ9lNkZ/QjSXYMEQQXHzIo34Mc7YFjpkM9vY2QxduJ2JJ2b4KWAnC
BYYehYJpz/a+psSDenwkIJipjsYVCvw87UJMl7S9OpSoYM7SDMpX1yZNWQV6hVesRP2XlKcIqXFK
BdVi27b2hsHFnziJjALEwxABj5mSfqD9E/qa7Vg7CplNtxfpDYqLQhSTNLUpshCFJsPN2tSzMGBh
3563ITAGhVqWSS0+7bKkUTNmljeAsDm0iTRca6roPWV7H3/D4Gwtibqhw7QVXNAUL4mEF/RL1bpO
RLXo22v/hsLZmhrNfUYLoHTxoyo5GXnRRUUv21kWWlRkYhkKo/58vy3oFJOLlJ49+4LtXHliA0Nw
/3gZNhiQzqZ8k9H+/UkOSB/fIPnkJKsJyPUyQFYYEmdIThc/S+T3eS7eg3BnvdEq0r6aAdKmR4JO
fHWwq0k0MW5zgTTTNFQLIU3mp60MWRZjlH09ua18l5DbOsyd8o9SxhUGt6cmBpWGyABGpn3r6vNi
vkQFTkThv/tesykKRWu2BfZX9u+9HaR6T/JEKSe8pV231O2Um1Y7/h0EF2bSAelvGwBiWiKnry4K
rA4m7vwdCBdgolDJzEIDSB8/k+bAHrySUXBhwXziQ7620hW3JDr6PaW6BEYAzldVP1mxs+hHCaNK
5SZyzfoqQsv234nFHYbKdBxJFAPSLG5j49bCtFc5+7yPsV0stpKLS2tSTA/Ix6iaXFTdL5Yd3WpO
7STg1NcjGxM5vyl+80k+iggPN2PpCpWPQB0Jqggzvt1K+zai3BsRZ5m/FMGPfek2t4VfMJha+d7A
Fa2WjdwCDIZs27T8NovMWwTARxyUKMZzDO2142JPijfp5l8ZgSZzu04mWVZi0WJy8/rWKo658qT3
okf87Q1hpSc+ELT9vNTMS1tq649sGOJyDB+zC5y8P09eAhodUXP+vgGgv4tbmTGpjKWG4igqj9B7
btNK8dkkMw3D3/aNQGDiuCx5jzVLiyTFKbAqXC09NZcWTpGJbM83xtXrhMCz4kae6DC5HVspyKpM
HYOu+R6QJEIDcJcA1KKzPUkuCS1bFiVx2+b3BsIZRxTXA3jKsG5NEl7FjeVmo4gaYLsEDiVH/wnC
2UYb53I0dmylzMweZNBgGXaf3KrtSTEXh8ZOl97rpiDabmanK1DOPCySgWyTGWTU3BHlOsy8qIAZ
NncREZxfRSrkjMNIxy6vMmy1yLWV7Nzhpu6PzO9NgcwVVodwNZcyrZkgy+iMXncabmNPwmz65B/1
DPZp8M7Q0+8P+EAitFIft3P0mNEzxR2EGukFXscUKcJF/mGU/9kXTWTj3N4hBdPUKglgDBWbe15g
ptLidHgu/zsYbrOYlL4rigEwjfJkzV+H8rYNX/4Kgn+OiJSlC2FxGH0Zn8bysm2O0x9dcb+tCf8Q
0eo6iAJrSJFaykPeLM5cjX+UCIENE/XVGPiDuRjvTW2Whwg8ORnieHmrpyBbaa4iETHOdjhdgXBB
J0/UJaiCHLv2D+leOlYn1V2O3bG4kG/iU3at455WVFb8en77kH2tMLkgRNDzW1Mm2HKz+NgLvfiu
OhE39kAk404Orhhc42A9TuCw0Y7jszDp34wSK3wuHpUhJlH3YTq5kjLZKOY/4U7gTwKRgUFNBEOJ
DYtnXVDKopMaDWrN01PXXsqilwnmjB9ViOnDhm5quspzMI+hPndZF09uUVR2Nz0r+Vc5e9FQ9Dtc
yo1AmM3IAKj/wLjIYC6pFKoB9DVkyommo4366eeum70/cNsVDBcZlBmvEpGZoMtJ8jRyj0qDUlSM
LZCEJ/hp4yTREgUQePeI+taWh0MqInPY3O3exOA5I1RZyrNoBIZlDS7JPmvh4wIelPKp0Iggndw0
ZFNVVBUU3yhmY+KuNqMsXOpUM2BlSfrYWPd4Ivj9FUGBsmqCuRAUIirnqENbSWjlhZXFhj3oD+G3
Zfq8j8DWlLfjNQLniosUzh1J0RY0NIYb9rETDl+nfrGL9FT3GAbWfFtENz9bNrCG5JSmBuHQWgZ6
tsiQVbaxVHeZQTAoUsSvsJUUr3G4TEHXJxpjjBFEix6lxVcXFG62n2dD1O4mkodLD1AXbzVNDpwU
h75R+rSgbzyuRaM3tqx6LQ0XA1A6Z4AcCyiT+q3JHpr5KykzRx1PHdKRfZsQKY6LAxjgt7RgrcEF
QPOUt6WdYWDKfG3+Sbq9koiPBUaSjZgqCdPTrWtVZRXVP/bl2IrRawBu/25LQkp1hqGZsC88CjXK
TY0pm6BOXjBHRNRfKVggnvVLnQxclqFBxzVp5bQqOhcUm+gvVnjqh3/3Bdu0OF1RdAy30zEhm1ug
Ug+zZcTIdJfgENF2fgzioloWxB7m+R8iwxsIn8RlQ2WMDetJrRVQOlbGzRQEh7+Sg0/iCjkmyjig
UTRpzcu51I5BFEZ2r4oqFTYNWreIiicATD7hw7QpDXOSSch34jzAbdND33wOVdsUFVVvcqbhrhck
T6YFUiS+/zFX0zRBMxXeT2aHjbEPz9Ux+qH48yn1RXc+mzaAHkvca2qGRl5fWVZbTx5UhCisfa8t
039SWXMbIx7sUhMcSjZ9aAXD7Q/BbKSFqgBGw+utGqJeZfkkZ58yzfDU8iIb7n7fInSDgiiLWKqq
8lItRdv2elPjbSgsngeVvvREUe0ysbx9nC1nXeNwYo1L0NaLUmGlZDLf9mpV202lVa5izeohIur1
JBwOtuVPa0i2oKsFo0VQ0VgHZBQpyKtp8NxViqC4e8vQ1xjs8xWGUiU4eplQX9RPV3qG9EeeArvO
HpQwOu1rUCQO0/AKSlIxuw096yg9TFAMuHTV80hEdK+bDrWWh9v0lCFAl1be4JFIqr+iMexI5x9T
1N6kapLYWig/jkF+h/GmKBDMq1OThu6+kNtmAsp3jbA4y7evNLOuaqTqUc8yfSEP0/C9UFEs0V5U
pmCr2vJmTJv/BcSdAoN5WcJ2AVAYfpZ6EB6ql60uSlQ2iwvWKFw6mU7hREjRobgALYSsyCnB0L32
s2UEzuApbiqsARGJxbmZpidGgS5c6C8Nn4PS8FCmeBqrVEAEtW2Lb9rjXCsBmb1ZJwO8eapcFLN7
USpq9d32rDcIzrP0vOiqccACWYHfVa45y15WfpJkKjhRbMXb9RJxbhXrJawQ7/C4qhttq8HZ0rhv
21NSlA5GvZYich3RAnEONhd6EA89FqjoQHIzY9BPiiZPgRcJ7Y7LV6pRXiZVg1CNi5CECuzIp9eV
hwHUvuRaD/s+K1gp/m3UGJR40Rdmc2huTMfLtK9xo3YORBNGBarjS7fSCumebAAnD8IvRtrcLCku
cDPRZY1IHC4y4KGP6uMM3fX1NxJedrVqg7zPsn7sa+212JVP91aGx79ekqQe8EALcajdg+9Vd6g9
e2zogPTP5BDQQjeH6owOO4FtiMRjrr3aRprCqHVNbXHlFAEilv05Hm7nGLxYj/sCsi/ak4+LEVLU
d83AHBgViick65ddqQhk2bzLW+uQCbsSJpvrQClk6LD2WDda5EetI98GR+NQeKmL09pJesCUzn3B
hCvHhYxxMUMtVIE6+M0JBwEHM97PqWM9pqfw9JOLXbrsXqLDPq7I/rnQIRNM3EtzwCrp/aCdFOuq
Fc2i/h/7/6+oa3GBI9CQx6AlFuGpd1i94nCc7iYnfaBOcxDJsx95Df51M6UxJr+gCdMlUanaoVw5
Qdn5aSZ5XRS7VDafl1jUTLivQ4O/YS6lUGtIBvlStNRjVmEtXdHo2/467ecwaHV6b5TTWFS5FWKd
JjkjoJbUEesTZ9BqP7VQExwoIsLbTU9DzTbChUZw4OIWraMY6ZDitd2dmxRlszdF9SeW9wbAt0jm
hp6XQwIAmkl3hVn5S60f8k40HXFzcVYw3PVBBBniREZWIelHYvrK5GNY+f7aCFRFubXJdKufKYPI
ersbv1mKaCLx5uKvZOAyPjWTi0gpYGA1rR6WVr/J5tJTm+yE95MTiYURkP3gD1F2hccEXkXAdja7
dCAQqHFBZOZlbvccg8vUOGcYLGQJ0j7RArHPV2CyVnelycA662oyj+Pw3IjOiZvb00oeLqLX42Qa
mQr9qXHujPL3vL4Cia4mmlO/+SKjr3DYOq5E6SbJ0kCbwHiBzYMOrsGz4rR2/EVy8tHWbDYUWzmC
M8UFh7iTHMUDskWWyEXzuh5zTPaFLofpog4/mYXA0kWGyAUFakThYLb4fjp3zjL6I2JQT77Hkx93
ogIMwaLxHZNUtaplqoAVUtMmg6ONh7EMnSB5+Cvv5YsSVHVu5lQFzth9TbQvZfKy//0C++a7JUfF
ysOFxbncQHFfXdReEkefwGnk7+MI1p5vlJQrvZIDGcZXFmBtLh8sUSOKaEG4qFArZW6GAVt8DRO+
tS9aew6iQ9cJinA3iytWXqRzAUEJ59xUYiis89lIeTSgHNDliSkcomnDmzXMayQ+LqRNF2Y124Lu
M8z8aA+BS6+1ewxL8rNz6IvaG157qT7GVWpRnRDNROXn+/iAZ2iz7mYkJ8qdjrfa3gnAd9CD3j3w
k+vitXh6vB083a8O9YWoq2czM0Id8H/g3EaYGWAPx4x22GFxm2j/ltNpaTIbJXuDdKlqgpbWbVt5
A+O2RGJRGpKapWFKeEMnTNwJLpM8tBfhyzvb+/Z0yu2NjR4rkikDSTo2nxtMhMep9NNwVnxEe0Rb
0UFu25vfBOOcQDNTCt4V5GGSeVKRdBmpZxSPf+LJbxicAximTGtDw30ZGB5Ku04MPA/kokdP0Qpx
tq/ExQDaDehtaM+y7qhJ6jSjV4HxfV8YEQ63J8pFpccyswQMPXWsxW3DFpR7B+GoiW3zRsGuggRf
N/jGP2UwaG/qWJhW87uB2qVUOkZ4pQf+PD6V0ud9qbbN4A2N11666EnKrsSa8iXGsIkxxyS3532M
7c32DYPTXKAk5YwpnsjAw6s2aW1p9HM87w7BddGKYi5z/o9e9IbFtLvKXOYiK9VUxyopB+Kz2pXo
KxvcUrrzUdg/u32RxKqr/99ScVkEY/OSpwqC1d7gwiKcEP1RhmPhfC0m5BWsFH+RJJNAzrQAYHl4
hz57Ox8OsZwJjPx/7CS/ROKvkRot7UiYAEUFl/ErhY3koHCzdYmDkSePgSeK5iKxuACr10HSJQoW
zDQSJ5pk9JE4cS9yXtFS8fdJBW2y1FqY96KmyUAFbOWRM7tHqhxxO+12BvOmRC62LmbaBxM749ZN
ZxfJZ0nIvCdwKYuLrHNYTFVBIE7jSn520p4wd8tNXP1Uu6SxQb/ns3lff1b4itfE/yze4sLFRKck
Gph7LfJtOTxrmiM8fIgMgosWaI4qzNYERD7EfjhHFwNYp8MoPewHJdEacYEip0mg6g3WqKUvaY4p
t7WoTGoTwcKkGE1WddD9cHnKMMhmEebsha2t7pO6e6KhaP7AphmsIDjnkdomCcylwOtJmVSXWm/l
dhir8TGNM9Mtzaw7moEuKmQRgXKJyjT1lokSQeTnmNtnd0PzVCjjnUHgtJQojlX8yRg2FDz+UiTn
TjEhfdaYAGykDHHPwp2lNKFDYx6cfZvYMj1QgBGVWiaK8SlnepkGmGUA0GA+DpLTmzdGKqid2zKK
NQRndlo9y7OeACJfkkNk5n4ZhgIpthKVNQS3K9GizOWxyXBL2Uq93cqqNxOQtaZKfaFNhb+vMvZ7
+f12BcYfbrVoHLLCBBj4S506uJ0Up4qIO8/3YXOMRNn45vaECkoZNZSsZZMP41abgCmBIKNsveBA
j5EveXieDHzjkB2jc/q1E5x5N+/Q14Cc7bVjoKFhD4Ckc6KTfjD82onc6Gv7Un7uvJ+0BcKjAHPb
D0pdSclFdxRwyT3m/uCRxZkj0FP1OAsUF7Fizy5+hfcntRtrGbmgnhWyuiBTZ+17N3J6CIbnIBOw
Fm561koizrMkgpL1tkBQT8h3SXE7VG+Yf8LWuhaDc61uJLQJLCzVEn6qFM/oUjdPbiQMhtw3eZEs
nH/FEurApxbqUq2rbvCz9N4UHbB3IXD3z52vB7RsTVEJUZLa7cvCRsGJ2Ynk2HTd/9YEINz+pJBW
15IWIEr/iDtZWyrOVf+PqjtG/5iIPHcz7q3AuJ2qBtdDk8YwAG0qr/ogcBQz+7q/Lvu+CoG4jQkN
z9gKma8uN537yifhFs+R3xzJofgHUfBYX4jig2ihuPCg9VI3lRkgazwuyGPq0O9URAUjwmCfr440
EjZ01PwyY5D8yjx35KFOBMemrS39l+tAc3wEmEw9XdjZdk7PRvKgmeMpGH4Ey4u6iGgQNnenlSFw
kaAH06faxpAm7oyHMiTPVvstDVO3y0775iBSGxcOrFpSzWoAkFTcFN21hbOn6BZZBMFFgkJujbgN
2epb95UhwYO86k/ey8AIrb0WClI0ELxf/WXG+aidWIpntXiSi7Xkeoir7DKmGWZ2xuhU0HsleP49
3YEdAohEw+sxeKIVnmgtQI333HeS5uQwa8vyZZRjjLpgT+BDAg/CWUI05hFdBoCM882cHtLgcV8I
pv31Lsp/P2cAKlWVtJ/w/bJGW0S12bLulpQuuR8GmuaOeVXfqZGm40WjUQxQgVbFIMj2+BD78ydo
lsxK5tH+wUWkXsrSRa4jvJZMNXiniw7bt0zbx8XQwXrdoLk8lEOnQO+Qty/7h1d4HpkLTHhPVXOM
76HO4I8em8E+J678kp50nx3kGXuL4UbW/weV1IcU7Scym8OJeX06SC7eG+xMlBJj8BLqFJf0s+ZF
N4bXuqbdnjqQxkiA3ZeU90EejlMxBu6ZaVdlUHH9Tdeu5/SLVP7mwx4PwemyMquZRkwiU7/ozUt9
uTZEEB+adHkMJuYqyONMIilBAjHqH8j37jI/cKtj6w7eDMYb5aIAKeS+3ra9722ZuJAPOsNkqdKU
OpEW2uF4bLpv+wAf2Hx4kTj/nsy8RGEfENjIZvXSPEh2f+guDKeNbdYd2SCVjR7L4z6syB44r29j
c2xHA4tFwUnQlFeNZmAWeS/Q3qvnfgwub+rjQr9kYvpOqwNmdCa3O0VOgmqQ9Bxf1XYLEn9yySYr
L7kduOEpPxEPh1d4nXSbfh1t1cvd0JUuizvx1ZPIkF4fpVaGVNKszXQFhqQd1NLWnBb9/pEbO/SQ
XSfHzBN7oBCS26KqINLaJgAkuRk9IB6ie8tJL1mgyVBoFDii9usPXKqcab3e9q2EzEHcqugTTCu5
rAa79gzLLj+p6GpPT61PD4uX+6ZlSwfwN4C4TDSHQuA6rxFwhU5mFIuHIdDjsLpoqXwwc0NA/yew
4leVryC6BXytUcHCAfr15wMYKIbS33cUUaB+TadXGC169KNABwa1wTf5o/JDjMDRQFWe35IrMe8R
n/jxa8YFnKpTMpQVw2PS+un/SLuu5rhxZvuLWMUcXhmHk5Rl2S8sSV4z58xffw/k7+7QEHew9lb5
zVU602DjoNHoPj3IjdmlNUrBv2XN73aK0EAU7yBHEDZNACAIoPg6ZHak/ndH/tEQFMnoCx4ZJg0e
wEFfSVkONeKjRH24/oE+VWHQKBTHiFyZxqryQaAV5tDzp8TVfd6BMCh0ExWPt8fb2W3OyV69N47j
F9YUMBaB06+8uizXSyQBv3WiR+kmuPv5spxay164I7qA/6Yb+NOrOWU1nTYVOB3TNUWgZkfJJa/m
rRvfyhg6wKo/34wPFUHTFF0yZIl+aIuaPE27siAhUrjrvdSTQBzsh9ZNtljBUH4fYMS2KMi5Yk3D
ocmP8sAqqtpmwxUC5fBQn1TLKYYhjS24qidakbUc8ifC/Kovm6UfWhX0pSU8Si0cIxmyuatX2NRO
SLUxl40F1gkRb8VjaarofqiLXWD413cDC4jeDBBNGicBQKVUoBMwt3HIW0GwfGuM0rsOtb3xLkbR
T22lPKhG3gCrscNXcqTNP0gJcvsk3xa75Fl0Ux9e44070RR37DOcYSr9BqdGapmjclexDKO0RnE0
xXRwMSNl/3zdzu1LwspOKlSXwr4oRQ0nQGOPznJDlPBzZzpUu2EnnEMfxSMO5yf7iHHx2z55VrjS
r8Guliv5kmUwsI8s4122MnvY8d9bm0dg+HFJYBU7MBGpEL6QlVoOJCByhx6j7qVd4Mt+5RRmf8yQ
GOLc6ytLvP5TdLgykIrm8ZQxyCkxMOZnt5KOPcY6qdBPEBqbT/tjo7AqHVkuQ/5/dZbHs5wvbQfA
egr9VpxPs4bhIxLnpnPEaOr6VAX9QdAr4yi6qZYG0ycHYBXH/10tR7M4zK7gpO74R9eUFRjFL3yr
o/27x1bk4sJMo72klgwG2w5fVxAUs0ixzLX1DHuIhAtnSna85ywifDs5ghM5ocvyxs3g7m/AT8JV
YTGmM1/DprrvTEPaaZgKMy0v112QBUIF5ZoiKL1MOExWeFPUj4n60rDqRD9lXH+6Ap42MR9NEjWZ
2shFqqIkYUCoJZ/4ffE9sxdTR60A0qA4SicHMrFMtZBtuy6Q1E5uQ14oBD4G/xpPRf1lqM61+HR9
6cTt3XTBIL9htZsKLF055sDoXopHRAcooGtisz7n+8bPMG2zM4cGj07BQ+2XNtLNKNKyEry2/yFR
Xn4Ita0baAhjCBZ+CO8VvnBMbAjG2oOF27MDUX2mAO92qHKBo3Z2XOgaP5FEhyo9juMhktzrC/sP
NHwBoHYzmskiPcsBMLmC2+KmGNiapdujy3mNp3xldfN8qvqg/ZPa2kkuNkubEP/0wp1ymEzO0u7I
vTS1C+uPLgXK38bRfQANsopZEAKsTTDfvprtKhpscWJJybAWkR6ZpAWQQ1B44GS+5PLWYpd3gY8B
JrVf7aN9YLEqdMgifT7MLnZRUUKc9LGeG3BC2RuOpOmld7V952k+wzkYO5sWxi1jRa9lsn6Jz3u9
U94LmDnW7Ia9YWF8FiJz/sDaYNvn9MU0ikzSPpw0ieyviC9tzfjaFJ7aPw7Qb+9em5GVN2AZSNEK
BJPTKithYI+3iDI39fmBy+8Zq0go99PXUlGQJmkqb8gaRclcjOqtDP9hYczMkZQdY4udoTdjTU50
iN3AuY636RwrOGoF82xM9IKMaiI7jDiH5HEeplXsrsNsnzQrHGrtUF/TN1IcyFa/L59rkzNTHNLv
+VFAItFMkNVi3Q43P9YKkKLeRJww6QhtEAjhdlx2F7d3o8QwigVB0W0aCHnVYwCEpZehKaepqXKp
KZQsj9hk9ZUlFOl2gRF1IfEI0VM9yZytDocYZkUWu85p/WZfMXvXWIZRtGskwf8Qje5uKva9cmxi
RoJsO2q7WEWPpJabsBdqUK413yV+5XMQil/eZPg515hEnp7tEZ+q3j9OkxUkFVKJiSxxIXGJ0Rps
ApigBctU7fkmfepMyWvd0g+Q8hx31Us1WuEbYw8Qor2ytXXy/6uwJImNbg5LmIx8TG4prrDT7WGv
eMELcsvMQGszCFIVBTLSkqxBcuBXNGTqpDkgaJORmlGzL6Vz3iFVGMfWdbu2veUCRJkVVkOvJTXe
6fr2vqzv9elcLY/XIVi2UKSoKGXUaj2+nMB9M5SdvIRWrb9lCcuU7a12MYViQxR9xkEvA2cZvLk7
tdHX63Zs39hXH4Ws5coFsmaZ44k8zA7v8myK1uKne4xKvNffY4vo5KUuBtOQ6RmMb8QyjGLDOtb1
QuSA23E3SrJTIgYVbuewVobRXDglddtB7N/idh0ZbR9jYNQZ2SxrPE2o1e0aU+/N+ti7E5QhYpf1
irgdVK3wKZIclcTA/RnePu7FPdlanCU+DlhThCNOaAsM+mL5PMWQIVoJmoLHeho1WkZ7qxTRtcCz
Bjxtx78Xq+iQtAvkpUQXOGEMEigiz/JmWLJJlA7aN5aY7KZNmigZUCYRZYWWG+pqFXO/ajg/BAK8
diq/qlXam1LSMHyRhUN9qqLRk7TD1AHLGBHId24naOZSM958Nx1+ZQz1gbql1LtBxsp1xq7u9uof
nf2Xv08fX3Gq/e8saTLluayqQ1eFijn89tSRjzNrhUOxeK8GkcaVWCwoA1rtiM0LbVI5NufRjaI/
oj+k00UNL/+YZUKxkyaR+VgKig6mtjJlIz2o0sjKHZIf/OkQXGFQTFRNajTyM2FAFDbIFkLOg2yq
Zu93HjPo3DxwV1gUKZXR3DVN/3HzETCqsfWGw2D1NuflmMvOynRtu/Vl8Si3jup+rvIaDBgjSa93
7pQbVt94f3KArEyi/LpaAi0QM3yiIjYFN971p8A2rNYdnNBrbdEt9oYdIbP9H62jmSiGIEQpkkqY
ITxndWTx3R2nskQJGUtI34z1sonjPCEgUmQWwzkqEzOe/rq+hGSFrjgg3STfLcpQzNmHU5BAOvVi
n5QBK/51mG0C+tsd6NtwXjWRjJ5DxQqk2tMqwdMjkXHoEve9ZgkVrYydqHB9B0tyKGwG432T7A3t
kLc3wsLIGW+/qFzcTqGZoYU3G2TR1LvuSKbZkZnipMgl9rRTdF4yc4G6L+lYCRz+LrPk++uruf2q
uPoBFG2gQwGHU4UfMO8/Hjl2gUvk4QdmGoNpKkUaGcYSiHNH9vEP6b07znv1B24KeOFIbgK7QVZU
PcY+5xV71GMc2M+NrD1A0UgSYLyIgso6S69LqxUPov7aaV/+42pSLBIGbW9MBmxs51OUeIXyo5BS
sw9fI3SShpLb1ycxM8zrqIwdQbcajI2epjEhyCX9Vo87hWeM7N6+Ul58hC61zEoMOw8XAEg3hV89
kvvd/FXYt+5ikfQT5/9RxnAFSN185qgqe1UCYJ1BZCExdNfg4sQiGhLXl27z/rMCou4/0VwNQT3B
KYxSDTBIOa7dseFjC6UsrR236ft1ONaXooilnYZUD2tstmk+QNBdGhjERXz4CnHRjfUovGrrPMHf
j8LMnuOzqJ6h/mJlyVkbnprh8bo1jB1FF8OWwyxGKeEuTdG8qhEsIY68Vl6c6zCsRaN5Y+IQPZVk
4866iUSoGXUyYwexLKG4AZ3zmAw2wt9EqFvxRmMq7THXGLXkIvHaT19HF9Gdo/KS8UmlMNZFMehU
hM7RMbgjA665h9mJwPY62F46EVkA1Rxv6yMIH/Oo8jdW/8x2omb1C6h91URp10sKfsHgls+Bx58C
L0S+C9UzmpWcp32JMlgD+mG83VjBPSts3FzlFTq12bQAF6TOIPYvJSZN+lWVml07/8m3XKFQe6xI
O35OEsTBrarfNg1GulTh97wsGPeg7YuxbigampkFVabjkKmr47zXy48nGwzIs9Nv3W6pEAVHu/Ym
djMrY91aN8OSFSJlmTANhp4YQJSMJz7PzBh34xmX1+Vcs8JhFhT5lKt0SgjJMC2JACWnDy23y9Nd
JTwlwikLnv9gc69sosIPIx3rmePxxswJ/V7Ty2dlDhgxFssWmj9mKCSrWQVSbF/kaS8b507y9fnM
cQxbtnM1K2MoGglFnkv4GEgC5jV0j4KZ2FNuRnj27V3e71FsSmTeOF97DF2BNTdrO6exQqdij3kS
EjS7Al3Htv6YDvoxpTa5Jy+wrKf67bjxgkYHHYPWo4o+hodE0FUh7xsCNFw6L7RZ0z22q+1WSNRN
vQjEoE/I92sdtHrpe9QbnbhzZ2p3pS9ZpHCXyFOy3qQ2j9IVKkWVgTaoklDBvq6cX4x02pVL4keJ
eqfnQ4iZRvmh11gDbLYJ8m9KoQV+kCBtjbIA5twdy+opEk46ayLhdqJ0ZRdFIm0jKeoUAKN1ytfx
GXKYu8UPMUl2sHDdcEq7OoeCGYK/rm90gbWgFKU0sxDOIWGvyJ9/cJH5obyo4+G5fskOyp3oDl5x
ypzKyjzWt2QwAB2ozN0iZoUKDxrV1qn4w6Rg8GMF7e8JFU6RajMsJU2In8/5y2ekCMfo0rIpc1iK
uBzjr/eF7PLKGfkSCzVIkoTJXyh17EbGvZi1vhT5SEUoZVEEI8ssOepKsZun0Ore0BT+toj87rqN
xEuumUhxTSG3HT8NMHEJl1sO0awUlyyHYWDQwvZxpGVV1sMgZEXS5/4HxhRZ/VP6lFocct1ukZsp
swJp8z5w2R2flO4zrpwkBcdREvc2JF1NZS7Mjr8pitfrC8jY6hpFL2I6cRK/YAHliD8auWpVaWdX
Nav8jQVDhVxGVadhlRDu1CpLzJYvfTjcYSiTc92a7dK31bpRrKKrGImDxyTU4+yDfb5Pvcap8eRH
2qlY+R+WSeT/V6FJ1YdFU4yAKqE2Ncp7DjMIU4lhEMv3qLBk4QIl4BqymcTZm3T+KHcpY7+yICiW
6DIBw9DJATrIR3k8pL87pPEjwb36JBQfpGmZc4aIv5/xD7XuBzkj4bzJNwYmNWiKqMh4Vvj1Oyyi
VMZFiiWqutqewrPWu8bwrU+eCuGGbx6uO9jmYq3AqI8eBgtfzCLA9MWPxUPMedf//ua+X/196ntn
KGjQGhl/X8xzXy1ivJ1UdoTuWy0NGa61fXEwVDSuytBpwO3h14Ur6wAiey0KEAdXcvNdjSgt5kwi
3pwcon1v5iytcvIHP5H1CpAybknaQe8KAOYRRkUZ91Lp9fzyR3SNOdTwBA1WiZQ/ozMfxeGkawCP
Tzq5VlY3kTtAFBOSBt1zaKX2+IWVPN+MDVEwyiuGJJPpTpRpsqSUGI6NyiFch9Q9alR3OSpU24+e
BXQ5OToqtdm6EFveskalTF3irM2lGahZ+FSLx6H2wmbPD9+v++Qmqa5hqB3cKnleDBxgFLSPGcgN
8xg0R0r02CUcm2HhGos60IOk4EcxIT7yQ44s/U5yjUN2o9udOUGbTrLiW/Qn2SNzJO7Wxl7h0od8
y3GBIRWwseJyr+xnZPxY2fwt98eUV2w10YCYA90T1wkSCrEaQKDfPTaOavE1ZI1I2nSIFQR1zPLL
bGg1jxRVwTVfkrG160F75VvFXyqdwVQsayjaLYwFkztlJN06ESKgyrkLbouMgbGZ8F0vGUVRiZZG
XKoBRAjtwJPs0AkkpN1M7rlz8Mhn5zq5Ibww/H3TF1arSG3mAgqzP/vTBvfFQA1HhJnM939lB82r
3YJZi8VCozdxlylZTN4wxXyQXW2RJEuoxtG5bhTLM6g9zCEw4ocZnoEE5r7PdRsN9X6KDGMj8CwG
ZmFRe1joU1URSRllgAQA+lV2aWhmdm7NtypGVJgQmSSqboZdaoyU21YosHIXuh9OUbsum0jaWYrv
y+U01seuKq00eK3i24TVwc/YAB/PTKv4rzRiYdFFrGjeduacOgriv9Bwr3+2zWTK2iQqPle5eBEM
GSjKDZEZCnzB4yEdl/wrWTzGhxMp+jAgRYYJm1i/MBv3KS+ZyaS6UzL+UPXs7j8aRvFHhvS0OknA
kr36lcyNUNHaqr8j7W3OO1Z1FPE4OvJAJCCpmqhKukwXc6iQgBQ50gyefIjvQlDVi3bsijyyVa/B
UBkiPOBgTFMLmKU+Seq3MTzk/beUe5tYLx7bH+piD+UVupJ3UkyOEkPApIgIg3hK0eUNVAj8rqY0
id7XK0e5hDKlfB2KQBrC12Je0LDv1P0Phi+QP3Jt3ShfiDCqUEhJQ3BwEi3ZqgqTRE8TdDpFu/iW
WSx3YC0fdazkUmjkyOXhO0W8h7bnpzKqUXCLWesYOXTdts3X5vUCkt+yogkt1lNVVIAlQ++UM/kT
Wrkt0sRH0ghNZGYPKeq9/OwHNFDdinvuv7CyTtsHzMVZ6ANGWVQEM/gF+XAMpedq+IMLpKLIOrRU
FVnBaLlfLZz0uVINTpGtsJzxXKPxiS1AK5mRPd+0QsULh4grPI/mKAplnqd6gCCWJc2DcSii4SWY
VFZb4PbX0nCN5DHDDiVSJKW2+lpJqUoa7sKkHi97xPd5yD3NIvlz6ISqaJwS3RyPzaGFjq1DaEu4
BzL8ZfsmsfoF1GrK6LznxQa/AMVm9nJMnewm92S7euZQl/AxWQdKubrmXnfTzScDZQVLMUo758Ks
9oCdXOO9sKsHvTLDPVpbSRE65K1JtH8r7tTcbNzqxMqlbB9z0DFSeE1VNZl+2Q/LFi9yC9RKGxtK
nxDqTdz4pDiGh/atN9ZtjbjKJ7pZgVG2yooaZMYAMGSgz4Jh3HKVcdM2rJc5FgxFndWkK3orAGYM
X2bpVtJsVWFVRGwyp2EooqjhL6FN/Vd/rZUyruoG4cFoBXfRYKUQzkVVml0spLcPNfYsMtm+DK4Q
qX0oDGkrFyTsIf0k47fQIfWqgtXdo5p6x3BKlnUUdxqhPuqTgOdwDFP/EC6xYgdvqbvRlV3pid1e
9w9ueFlOiioFZUBLLrk/pc+6lx7ivWbN7yGunJWXWQKDN7dvN6ulpGLyPBk4YyRLiajkSK4Z+T73
OrO3tR/JRwMc8+MRz/7s+Rf7qMi8bTgJ0nFALDr9Xp6eZZStQT/zXigMz1Abq1K/aMnyPDQYLRQ3
DjcEjGTd9p74+wfQ/GqUg64vpFQjqR8FaTcHp4RVqb55UFxWlY7LecgxpgoppVGgzr/cNzmjMpz1
9yn20JuF0yZSBhKrtSOOiZOlzwy/Z60SxRy5gfHhESkRax11hjhY70Eo4rZxsnO2m36QogjOZh48
LLsoKkkySDhX0gcoBgXbsYPJ1BDsIQVx/W3uZp7KGte5GS6vvhRFJUEz/68aVFcrKGAIhqXLwa3a
604nY65CXVuMdWXwyUdb8ep0x9kTjQLaGMGWORSedq2XnwrDbnT03hXoChrvCpb8xub7tLIykqIU
XszRRkY2ef0hUVH+FX35GO9WmKwWic1LzgqJohNeEuM6IlfFpnys+Rt1Ognyt1jzp/yh705z/MhY
TcK+V8hEpMhEmeYkHduP1WyO4UE4knq8YSc/pI+QwfV4M4J8FitCY2wNiQrQ5iHSFi3AkdALp3Ha
Z9NT/Lvarh9Xnss6SlQEpnZzpvMc1rEyOpPP9k0nWhPrVVHcMkTlRUwsV3UMctKps60tar2qSCs3
iXiG99nqX1vM4su96V5BugSVtzWizQCVWLUv7wxbdYLcROeQzayg2NoV619CeegyC1ymdbAX8wBF
s78nTeyx1b9rXnQo7thMI24xzRqQclShLERMhobjtE5+Fp9bL/EFV3ELd0GNCqYf3klWhwe7wKme
F29yst2MWLtl3Ce2dsv6R1DeuyixonJk/UmTNmTvPoIKdrUvw1ZaqaYTuk4RSYDWqi9J8yazNJU3
g4iVHbQWTSpmeI8gql36icfdGSMucFwg6QUNKPTs30EehsGiDMc1qPMvijg5Rh0/CG140+a3PjyU
RmFe5xYWBnHZFVHnYZkr0GPBLs8FZ+HfljF3spERXrJAqAMvCqYEfTkA0dLEGpcXvbjRM0atJQuD
/P/KkKHHlOYPfQMowKrTXai+LzqjAHCLhtcOQBFJptUNGvPgAFM9oprD64L3Sb0LQ5bI/9Zpvcah
aKJUdCHsyWNTW0Zmw4V217pte65Vp64frn/+zUvGGotiCNSmCIFKvn+p2UQ3kMMdAwNpZjtz2K2F
rC1KMYEe63MvE7Cmnzykco5GwCr9u/6NoLn6qxtIFQbIB0QRopTjwyLMaIcDr8mKE+qVz1i7rRj/
snYqrRoexbqSciT73kJHCd3xTmAv9+TG1JCiuC/X0a77N2B/NWxKhHmMIoANQ2TP2pdaUJ1yZgmh
X/9CKFr+FQVzQ8tQInl9VTvU0wuKmv4T36g8RQW82gphQ/riik4wpQJaxPX3MX28vlabt8v1l6HI
ACZkU0DSnKPVHDHWGtJ5/K1sZueCePX3/4hG84IyKmFLGmqkG5JqFEzhS7eL/WhXfWMrorH8gCIH
DHTiOnEEWJsOdtVOdj5yds6zSvA3s2PrJaSIIemEWuDIg6DxMKFwvfDJywEe2m3DCx7I1EvIQdms
gJCJSjGEMuNVeiqIdU7+Kr+2VpNapUVISfwqm4OzPOe9GRfmxLo9bC+roUs89DPwcEzxRtGpfNyS
Np6yec6Sm3p+UFlaStvUdIGgot1BqzpVmgGBN0grjzNrzHhzGL5NHIOYtjfxBYiiir6dUO6oY4/x
8y7vSAN5+0eRyQWBogmph6hoQy4k8nJTDM+ScJpY48uIf9F3Hqi2/P1BKKJAc2ZVL+RmzimRWWuO
Ebwpud/whVlGBy1mqRizvj/FGJmeF2FVAG6cRYjZDidUKNzKLUtAaFO8ZW0WxRVCwAVlSnIm/SBC
IaznX7OkfQrHZrLC3BjMrI4rU5+qyBQhJvlF6FJup8RqYs19U6F0MOAgQtEV5pj2L9dpbNNrZNR2
yZBhk1X6vtcmYsaPE9xzjHdohuHTu+t/f/seBil9SMBrsmjoFKPUGt+UWQSnqVqn8Ek3DHa2U5uN
Le5Fp/ZIQfKADLhm1bGJSbrWaOoPRF6Jle3ctvTyQyiSGcc5ioII30CaWm8yRkfpWCHcpjtdbKUv
I7WUBHJDtqDOL2ad32f6S46M/vUV3T7mVigUo0hJgs7YBSuafejLLztSfKX9FH1haz1vlrGhiO3/
PyB9H6krNZQ7dLVbnV3iIXkCXIcZf6VPigzQ42BfN4+1hhTJyFlbBzm50EWqMxUN5mWexOjxOsZ2
/LuyifjK6tpQqFquol6WlLFG3w3oPg9mekSXwRN7YNwm/6+gKIqZ4okXUKmNCC69V5RvefAqLB6G
1zG8YhNmRZxUgKBPSThypP4k6O/D5aXTz4N2EFqdAfMPR/WFoKntPCIGkXPi4omvyM5iS3buCLvY
41+0/Wwrjfkze8p6UvqHa/gFl9q907JESU5oJPHDXQrgDMVKxPF7W3b1L/+iUo6xonQqncco2mE0
YCmPUU2NaYiosYn3qZWZMl7MzeY+OvO2uGMrBWyegVCTVFUcGRpe6351Tr2s6yjR4DFxtDjNcijl
c2k8YWAHjxkdqvL6J3thBUc56CAtKEuvITc97kmrRuB3aA8k1YfQ/WQEENves8KizsG+X6rQqD4E
tWenhb4dXkFhFCRi75NvxnGG/qhusctTNjllBUttjpwLEygnAzYKXpt6HxqvXP10fRlZENS+qBWM
9JEIowyN6AzVYLWd7PQVKwT78LpPAdLKFGofLFAr1gYi/B8dF1d1WqgE7UYvRl8PyUiVnm6nPqZ6
Hmt8QnHHesQgrncFna7zMbrWmFMyM4MrlWNcdD4UfHb/aSF16nSby1QfRB4Qo4ou4OScDEjLTqyn
ke2IDD3RUD1XNMQ+lCeO5TyIbY/dPVqFL1pEi6G0ZLTHCtZX9EZZqcuSWmRCUl4oDbk+5QMglQei
nibZ7QlfzZNN/h1llnhNjm0xZPD1pluuzKTcMhfGiM9E0KZWfi26g1pXZsXqNt4OSEQJ66ig9laj
e1xQ+xK3XY9Pppgh55Bsb9WBmZW7Ep0h5r94tyY+8MkNV4BUjFBzUdjyhLKWh97R98WNKpniw+iq
brJXpD9awot1FB0nbVtwegswsXvjSxezFcx8/P4HTi/xsqxCaM5AkcavlB9ihmgtkEuiUceeEjc7
KFnv44XV7bvpDZKE9xAZeTZdo5w+Q0NQhSMHAlXVMZbuR8lph/c/seQCQVmSVH1ctaNOIO6b5o2T
zXRmdYqyzKCcWtFneZlqYAzViyHdpBjwOgUp46zaBkGHgy7jJBZl8ddPsvCJvAwNMWTMHkMx8+NQ
/pYprFK57SPxcgGjwwwkyAvBIJ9e9AY7uyUPw8POuNcszcO8ghOpxg9dlrbnJo+vQCmSjRfMXR81
4m/LQ1KdBVaP4kcl66cdugKgVi8IhSxKYnAdmQUEcrVTr3e5+3hH6pQNnFSLgxbQe3JC1Y7gd1Aj
Zq3s5gdc/QSKJNQx1IyQvGTKxV/GgsbFL5H0ct3ZWctIUYMstxqkPmDl0u+ReA74+//294mJq2tK
lBUVl5FsiFTKzizVfqqwMiDbp9JqmShOEBKtDQYS0JN09vgNdcLfSR1c8yw5yR5f5Zwcp6/XzWJ9
GYoj4mZK1IaYlfQo/YuOOTJiU8x4f9wsDMDk6f/PbIgUS/BzibchcsKjVRGV3bkX+qRxnV2yRX7u
NV+nQrJ6GscyI6IieHa1lSXdQ6fX1c9h86YbEYOVPlmlCLKGOlBR40UR4iJ03DJwvB7qQZXYo8WT
arRDs9NQxRvtfzddQgNRH6ntxLQVowaP1dO3bnjvB/e6E3yKGn4CQFBdRYE96uuo/dkoaCaQeAB0
ZGgL3lGqL5XT24LToBaM9Y5C71QajNqpOAvjpSVgU/2olI4+eAxrNgEEFAiKEH/kVVosVuHnrCuS
MbHJTIjiVrInXIozM/eLM2mJC29YdymyL9de92HRCpBi2DwzAoErAZhpkdWlqRdyocPX0OoM4h3D
OHrD0ljUpxrKNFqCGFjjPmns/FXA7RuTsm4hueomLRRXYSBTf3rbQVYWUt8s54OEMyKCClcnNas1
EoekZlXCSApWhSzr+1FUOyzVnEjdlNhBYliFAeHT3241oVeRZloB70WCOCQ2aZIgShrDXoDmG2/G
OP1YvE6TEg1Gbd8i0LUAN0XMvJxjN5GzVzS6mr1a2/HY+X2JyXgMHyH+ds0fKbrN4kLTDIzCsCN/
dKrbzI1spO+fVGitijuR1Yn0KYNH20eRrqA1dRT1cA5FQENo4UaudK7t4IZMvmMK85NnoCu20dqN
5WQ0GJYFsBnzL3pPx0ypHsVD4o6FxNhotH4jgqZFjgUA6USllHNKbbClv65/qW0M3Hp1gSR1eWrl
AmUKwnnBNNRSvGt6DNRtT2LKKEPdJqe/Meh3tTGJWqHOgWEopdXJqad2utkX027iWgbzbpqD0SuK
jpZPXqeXrBOCQuurLLEXdcn2bQkJxzTCbIs0a1kn1iZHrKAoyhWnflCyAlA5pNZdUlCMWSh3g6nH
6FzgvM6LSouV+GSZR1FvN8lNHIbA5EYZiqi1WcShy2eSfd0pWKaR/19FmkFfd1G8ACblOCesmr3W
s8ZRf3pI+Niyq+Ujpq4wlLjgagz2Qq/Hy/AxnZxzutkekHERMIFKkkymWsUmJ60QKcZVRi3HeyUQ
Ra85/uyBk7yf4385myV8s+nzKzCKcfMY5fR6iyVsZTcWT2EfehlmAs39f/xUFNEKHT/0U0+MUtwo
PYkKY+9un7srQyiCaItG5YcJABUZioYHO0i+DCYpAcicQDNZgczmSXWBowWm5nIqy8bAujXGfIs3
OY+b1WOd93Y+YZsFOSOYYXg63Qkzl03ScAas44zWD6P3QBMZNWksgyiaGAVJwgBoIGgLRirO3/Hm
6M9wA0OZnqCjyLoRMJycFpMa8q5XqhFwKlrfwkPqyKPZvvdH0sLK3eZv14mC5R0qxRSirqLeLikS
W4aEbXeDdXSyA3fqfdR2nqbb62isj0VRRirmpVansE2IdHNSH3OJUdzHAqAYImvRFomRErgXlHG+
W5Q2f8oMLmOgMEhcpaghk0Ju6QaY0RpfhMCPBNlMlC/Xl4qFQdGCnkTQHOWxjZbpUHR/yWCfnPFU
RP7EpzBotVMpYliKSWkhIAEzBK9Y3jm+M2t934dfI9UdWWoO23SKuyHGqMuG+CFksTotBqPVinIm
flailiX1OV5wMv4mQ/Pq9YX7B4820PiIYnHEEZSTDQkaToS5w0X0nXtofNJQH57CAWNDSV8Sa17Q
9ne6oFEeN49t2wsY0WvzymxHeeoZqNfhjNplWLXt2Rccyudw7Y7qUIVV/N1szQ4Rio9uUivY5cf2
iISBMyWshSTf/7N/XCApF8xVRS6zBpCcYIp78jYc7vnWRDTrvxcz6rgkq7Tjm2wxO2vcsZJl2w5z
Qae8M201aeaJwVWQmcJwG03HLm5MTny4vrKfnuB+xjF/A9FVHknDG2JTA6h5yZ8x2N3MfP1Hi9dh
lLVgXr2Ahp64NMlMPDzhuqwnOMYi0/XomIjHaXIBdNn7eYuUPNH9F8PISGB55WPSZR9BVaOxugVO
8BSe0WN5JsN21AgZDd5uH9h1H9un5mVVqUA35owZDgs8cd6N4V1X7ZLunEPGnktYLzqMrUErWsVz
hXIr8gF18XFKH3jWIy2LUQyKUZI6nHBfBEBnjz9IkZN+Cy1J49uA0S3zTp3t6x7JoBSDopQKLZx8
JIBSAryVqh3e4QYJ6lKsXtjtQOPyhShGEY0kbwrCXJLw0dtF9E7F1J1dyQFNWsL361axvhLFJpUY
irjEYREb7pTNN5HIYkiWPRRh6AZfj42GnKDSm6pHcsTojnlsIszujHb8bmDJ+m5+Jhmlpqg0FRXo
Pvx6/wkXrUcVIAwauj1OWcjEO7r29Q8WbYVBFnV1as4ljzJBAxhysjMwMVP9o0VbAVCurSDpiJQC
McIlHbwkD2g4xY/F6TAzo2TENNtXxhUa5dldk0iYmwC0+W6wfw5f7zlzORt3ox/tI49ZRsVEpJx8
rtN0aQk3DO7iTj6pVswtaPpiQOdyyjxmZeimE64spLw8ziOp0TTgZUfBlexlpzidM9oiJBXZtXws
D6Q8PuGUOW847OA69efhLub21e/qXX4cjhd76NucXsooN+hhD1c9BpoTYeNWjGh6m15XGNTrpdrJ
bYt/iEMd3SOVGzqRX5YxQUN1o33PzDVufyNoJyBdpsrojfl1UwWc0khFizcX9dQ72sdorOyQQ5M4
QV8Bc2Qr+WufDl75gkZ+zWoLowBaWsYWtASpO8nFyJ0d9xeG+iG9lHni+TpdbKdRV2AUJ+XlWGKQ
QE1y7KMzPEo71ZdvSIZkeFIYd7lt57vYRVGToixKxXOA6sTYVLLanMvKjLI3hkWbccvKIoqgpmrW
50kETL+vjuGO9DZJFYpsRltClin6P9KuqzlunNn+IlYRBAmSrwyTlKxkW35hra01c8789ffAvmtx
IO7gs/dNVarimQYajUaH0zeD4f5HRMFIGWkZtKj+woY1Dhom0CJY1s74kl7z2WmNG32RdpRu+kor
GQUjlZp46akjFHJOkDnP9k1nHFpV9aL6aEVfWtWrGwwmN++KBXOuQGwb0NvOrK7L4anSLQeclJ5k
CTbv6tUPEqyYuij/nyz8QXXphz4Op/oS7H7WMOSgnAodWYPpv5iBN4USrFmfJpnSFVx3DYe7wpwx
OHOSv9AcjTYVWV2yRESxUH5p+hEUKkDTmsQJY5Stz58lqyixM2JjdKpHmQ6KH6RQ0Lx0NHfJLrzp
K4eCM7vcgaBPprgyPMHSKHMFwmyI43W74sjvnuIKLyew7+DukdZ+ytZPsDQaQ4w+GvjxrypnsT/0
i8Q1kdgXyn/Aym4my0SrifINSohfQcetWPV1XXYbyGAE+zJXVWEUMfS7s5DpijG4XmtPkybjcv0X
R+SXdlPBqkwzbRSFZ6xH13SyVx6VyD+Pn+trjHnBaAEpeaxsfwSbMiytnfbcG9ZblDebs2OkV/9R
vwUrYYVUybUeEKnl8lnJEVhHjS+8FqjcydtO+QJduEepYB6ytpt1LYU+pHAOtP4wo7gSHUvsz7yR
Xxuliz1kVRyOtgJjHF3/HAGt+MXVgmJ49NjLx3RKzqxYZzDrTceWGmtIQj950lFZFXj6EcStCarR
5Yx7MiMrlsF1dTSm6g9vZP71SKquVNuZfG5lZdENmdrropnAgy/JR36Kb+w7KInHmVmW+/Ka9yZn
z7Lkg8wB0gWrkVdRU/cT1tMIvQqXyHTQXgsQaO5KsO/KigykqykYD7sd8mXOgIYRr3vd5yEj8sC5
EpOTvHdYcqJ1wYK0TVDM7YylVJTTmIK+UGJwpdIIJiPLUV5cmdwNOVngIV0O2nFBZ0T3vxFjyTRf
sB5FpLWlxd2s6e5n6CsbdvNr50eH/NFIHFXaZyVxxHXBgFhgZDYi7rAu35IPuR8ck6+GHz2Uu+KZ
Snxj/tsv2CqxwEBpUF7T8VPWqzfaeN3ZO5V9bsx7TetcTVZhL9s3MWVepC2aurhlXMiP6Ryla5qO
hoGlDvjgdnnhsIc/svxgQTctS9WYJSzlbOhF3nO9r32Q7qGUJzw1VzUyinyiC5M9ariNeL+av9DE
AK1mVBN8KaC1Pmda4jGK8GZwmaODXdCWjjL+l/V8wxPfh1llWnCAsZ537P5nrSEIvrQ7PiY19HTJ
Ym4f6zc0fk5Wfs5o0aEudOxerN1PbeS0Un7mTcVnFIPLTHA0EjFFGthJWgTxAht8v+zSQ3lDbvMj
6vLcAmG+y5qx6U2toARh9BAVtIRDReN0wyIVDS2JWy7ef0MRLpVWm0hvcZS2tmOnDEmOoV0Lc1lp
yjrKtws0mUmwdphzboisTToiSBlZdF4HFeyLXb43MCGDu++yGu5ttXtDEl8k6UxYQhbKkSxwdy+H
pvQmlJTxcGyqSt9b/Iy+O1Vg4DcoWFs00Hee612Eid0YnwfB7IZP1Hll+V2Mw9w/5/VLNbm1InkO
8e9dwhPs/WyorVX1wEusZV8WX9Wh8Mv+VjefKybRwnfdhT+iVivZBPuUt3aTTR2wOo+XGhInPUXe
4FR++AEM3ngN2U+XNXJ780zkNm0wgxMQc56vZkWMaaLonPGCys0feJKM18up39hnnnSURgz4OXq/
mG9wgi9QJWNJaE5+xnkWL/WjyIHbiKqlzDfRcf1HC2qpFqyHDjpokSQlDu0RpB+oBpzMI4kdxWnd
4dC+NGR/zR3HdPf6enlBNw3JClAwJCqzTK1nqJzTkWJP0Tz2tfzdjpAfSrKCEKxIHafjuCyQyaxn
NxzuVK1Dgd79f5ODW/+VdQ+NYdEJl8MyE9dq7qr5iyXltNrUBvS1oLuUWLC+grqXJSqVFF48OYXw
Q81deNKPwaEARTJXPlnkZFvX3+DE2Q9RrhRGqgLun9MVnmyfOxuc7l9GYLdpNlZgwmVs1uOI5UMh
b9UbXptlTlp/zo3YCcOXuP2Te2WFJShdbfRWZBUocywwtDaukJloYxdT5Z3LOsH3/N3hXcEIijcU
FcvjCDBahYmhFNNWTOXw3yAEtYPSBeiV5Boxf6+sbE+ZdryMsH1Af+mcKRq8haZlCUowr6nvx/Rr
kYNbcH8ZYvvxaJkmBZmLhuk0whWFENA8hF2PKypyps/BHnO2UbnWhQ6qkD+D9E5qVzfvxBWgcEc1
4NQY06mDZhfRTiPHCXHBnoSOgro8yynUeY9g7GUht/X7TUbh7LKpsWjWwAoZSxa6szH6YYH+VaXH
IGCmuHPe+ZcBtzfuF6AY34i1BGM1ayxqkC5u1YC7CRMumlnGkL2t5G8wwrlFVDAL8xByMTo4WuoE
vWx89mZA6G2z3oUy5txq+YhJb45SLygXpMgnr4oPCfmjQNcKSTiwgR5MaOAB0nIHNi1EFXiqvIvA
gvq/xIRkKyecXduo2mhUoYSpPsDMYY6drOFShiCeXRZFZaoAwWTHGSSS3cNlFfuXG+Jt8wX3pEmC
KkhTbP7MPPNu8SI8EIsK5cE/xuyqh5jIHJTtK/ANUTAVFd4AaRFBpAoe3wRAAm7M6srYs10lpZ7Z
fhSsFEKwE6zr9ayj3HVIUJqRjEhPzEGMsrbwBlwnXt9j4sjYY94veMRGWWuGxGKIcQwVDUIktqCN
SbevlVslrTFp/bHsfV3++pEsqxjIiElMJ9UEVjw7065CMV3og25VScGyWp3+B9+CH6X3d+OvfRRj
GWU9WzSusLLRcfCMXYYAHmYlnTgrCKKhz9J8/ebb+G0nDb4AK/9MV6qR2gsEnPqfk013S+jojzxe
GO9qmSGRHDyxZMTOrDYKeXXAYO7zj7zjgDM92KU/ZzgZnMZV8WTumsTeG4I5Ibk9WpUOCUt21WBE
uLKzZknMXAYh2JMQXQ3zkAOiQQo4qT2DWk4sC0/KQESbktYKyTWs3RRlp4EdWRBezX/kAdqEMNtg
mBOsCpKYBC/UgXc9WcVHY3CopjqZlF+BZxDe6fgKRJBkafuy7fmhGk/sRA/pzQTq2W5vS0MKm+q2
AhKMIo0qrRoMSJOyz2z4VKW+xM5vntYVgGAHaaNPXRABILmmn8FM7Eae9iF4BJuOM96l0myJTB7B
V+oz2miU787cms48lF5GP12WaMsBZKqFCY8YQcjjPefmQENSqYmLGPMjLT0OnHZoOzfUGusQldFz
HwXEJ/WQ+tQOy5vcijXJNbal42t4QTNUqwpAlpVgYF/EHBK81HHgpkzSSb21imsQQSuGNs5CW4OM
UYq5ITXCgLKWlq0biiFiZhm6alP6w69fGVU69NaCOn+IUSzsMA5q4CF8azmW0n6oEVzwqzGTcWHI
MAUzFy5FkTULMNmSnFTCDkqSnaLUcLRyUd2CKjLd37oa10IKqpKa4KINCACNR/LtZ/rTdg3UZnuc
dfxPrDjDdE4NDDcULcmCOx0PU1x3OXd0s86bGNkRLXsY6PwnCriCEa7DoRnmgPWA0YLaWZbbcpoc
QiUKuKnlKxBuVVbqUfbdMlcLhrRWoJchVe3ETX+oFmku8L1KYPAROg4wnEhVNSoac5tkpLNsPXDN
uyny2Hc+Jcf0tW/0y4we5wR9uqFHbuRjUd4fsHNc4RRnS12pCUYzuMp4ZbffG/vjZSP1fv3Ovy8c
4HlG3n3Eo8TNk1PeP9Cxd3SZQy2TQbDsYx4nYUSB0eitoxmp08sO7Eaq9lwMwZpTJejCugZEcY1S
UOxNuv+2uMpJTiq/EQ9mBDNAwFbJTEvVxeaTWW0TBhpSG+xQVYT54D65Jod+dDDJYvmYxGhY5Jkd
+np5n6SwwiJaUTYofQPYDHVbfCRPfCAH2+8/B7bjonkCyTKZneC6de5bcElBwIDqLWLBAp+frW4K
4wBZJNul6XW0fJ2Mu6z4btgymH8R7Q1H0HErCJqpmIHDayTU+97npXnsQ6iATJKn9tNUPurrvcU9
l03Qeys1tWzsgWl94W+Ddq/4yke6t08ZCARkL4P3ngDATDQRQW1swxCLREPFVoLIViyXpBgLa+zY
cCimR0WrMNlv8Q3l0EyfJery/i0CC49JbSDdwsBPzRbsotYQPLZYYblxDmpVTs2pHQ0TbKqah4mF
vgSNf03UlDWacGEW0RiEWgy05MhpfMIvwdHGZu7nHfHVQ2vcKJJXwkZU4Fw+QTfDucSw1haIyhXX
Fx5G0T7QPXzf/6WyRiafoKFliymCnZ1bOPMEIwQhYe1gKJ3Dq2HzO7nCbFjls90TtHOoiZameWm5
KgZnY7SYadzP5lfJpr1/OiADY1ogsEKwH+XLwhIuTR4Sc4RQZFl289S7idUPR8yg8llJH4IsvDHp
cs+Uxh9M8iQB3zp/sCg8E4pEEGaFn9uWJUgJmLpAmcVH7Zk7ZArdzik+Vo7mRKf8kwRt4wYilm0Z
TIewoKITjOfMEGUJM2KByIjzsZenrAU3aQCuhsWdCh9lsPL09QYmyPXwPOUBCDgOgpdFyUhyJe1s
NzBGL1/ahy7rjxK5NvTyDENwseYgV3qrAUZ7Cr6okcuDKsGICZ6TiQGeweCoB2m6cBNTM/irls9q
FIP1GEmLXMAMTHqXPP2wnG44ut2J9/qohwDEvK5Eyg1F1dQVonD61EktoqICIid7aW/jU3H40Vh0
I72JuB4IduwMSTh3SzCiB6Lke3bD437t5GZoMqt8EsOhaA4NrqMOnBUOHmv6sIsDT5ah2jj4Zz9A
UFQ2mGoW8A3NJuLo+V+K/Ymiaevygm5qJtqMGIZ5atT64UytfGYlIQMtrMZGOgoHoMkcVKpeRvjh
BL1bSF1DyywGKFu2+GqrB2NGHqK2Mdeow2yq8WY6dkceRqUP/W7wEdPsbsZPvXTY8KZoK1z+/5Vo
RaU2VZQCd7an16wOnLAcZMZk42rV1BWGYLpG0hvghgdGBrph84rH78vr6JAiyCc9bDJ5BNU3TBOj
LENgKYfeN3h7yW34rD1B/fHmSB9btEP+0dbBb0DgAhNlVdG/1fsYj3oNkOyGdyygyvKRes0rn2VC
96PmdGg9Qbps7BwZEdc7vkM+YVZdQQvaX/TZEihc2mk3+uCOvooJbvbgqB6N/eKmw4nzoNafZKFU
vojvlHUFKzwemoqqhUoq2yXqJ7DTuE2WumnfobhEkbxWN7KQZxKKjI6siU2TxZDQuFt2vIofHSg3
PwvroT/SolJt45pdr6joedaL3pepDjx0m/okcPTTtJt9eq1hdMY1HBmMOjP87CM9JQ/TPo8cI9zJ
3cNNJX5b3x8/cnUo25rmRRrhR5TNjqGWsEeh1WV7I0Pgd9YKAYxWbaXUQGhiRIub0Ym/XQbYeqOA
vY0ZKASycOWKdW/KMoN520QIzUodvMAq9EQku+LrGHown08/u1yHl8ugW3qpGQY8MxvHEHSj51KF
S9WYIwkg1XBVOup4nyyHqNpdBvnhaYnar1mUYrAlEuNM5NpbaBVnoGq2Xe1L5wWo1UWI11U+Zs4/
lc69IytP27rlQAZi4UGEyDje0OeCEbUwyrRXbFftny3tPh4/5ZWEaGULgtr8hQ4UFdWK5xAmnOd4
DHGm02ne9YvqJBa5qjsmUbytd4imq4gHgNuY4bYTLoO56/rKGEscaDzJ+1v+jtTBWY7xb66cd3HT
fOgWimShDwaCm4JUfdcyWhYMPOgnYoPdG8YRfRJp7ES3k49Q4e73azBBbwvWYbxZNQ3yCQcrU3AZ
pLjv3CppnuMRnNRJkTsp/d0J49zyg8kDQRUVj2QQ+51vV9PomW0GpoXjhUiaGt2Bx+Dvy4q+ZSN0
myGaoZoqRu0KVl5JE9aPnY0XMY3vkHPdqervV4FhnDxmfdqY/IVa5h/zTlZmKOzsplZ6QDTxl+lY
6Z8TSdJvS6v5pHCUmzHrfZt4z4w6DTKKKdMTKrExIpbkXjbe//5CgQHOssB9rr1vadViksX2BINQ
9sMVsn1HNkWSY7O1F2sIfm2tFqqe6iLsAy7HnPqKwQ59wLzLUmwulYXFAkmMiuSbcFTA2GgbtUXw
aKDK05BXzpi1aM4zZK0AMhzBZ6m1AlzQINNzbfsurp576xBXEq9hEwIz05H8oCaYEoVDSFulDotx
AMSk74YZrrRxC5LDP9kThKegv8i1vCtOLhrLVmZU1rhFFp/UXr8pg9j//T3ho44I0VRmMyoIMmUk
KToDEKwEVeh0mm1cnsH+MsimSWYas22CocKgxBVQ6ravmpBAf4Nn445faKHPjhZBVxLPw0vfjPxz
4v3JZ+CYKlJ87xNUkU7akQ0af53q6im8NXfxKbjW6sM+PZqn7CR9E2w9UmEj+RPEphjMJBgyA3zC
Nkp2OeDoT9cpprAFT8aB+5KgJvX6Y45mr/Fr8iyr3N06tQy3NkIoTEM8RVjYfEC1YZ1yTyH/27Br
R58kUb0tRcclg4XEYlqwpedmoUTlzVhhjgQGZRyt+CodH1v9y2XtkEEID6ouDfW00ztYnvSg9JEz
dA/Tn9BGQQFXggjGZ4ybVJ9qoKhfOBcGhuEc9COIf3j4tdpLw69bAZI1nGCDQO2llcmMdcuTTD9Q
mGucwBu7LV9Hu9/VKWgCZvopyehr2vxB7vJcVkEdp6LA9B0G8E5BUQ94nXzLs+pD5zNU2QSujMpJ
soFiZ0PHQgyM5MGLimmf0aF3F06VnxSLxBpuW5G3LRSd73IJQ6VasIX6nu4KUDazJ90bd5ifAkLt
7Pf5X84WkQoXokZSw5p6oLU9RposDqhEXSuW+MRb74mVmojmNwqHLgz4ToU123evTRc5pZHtaPBw
+YxtZePW6i+2W8cLrTFBGED9SLQDZWXraiMSwb2uJvvMJvW+TEzdRzER/PJARQFGWbXEtcZSYlA2
LBZFkJunJnRCdNEJiIN8CrQWaTp9PJjmS/0HHd8okV8BCCcP9dw0bEMAVOyrPeyGJnbr8PefgcCw
bQTTcGthXvm5VYzNpc+bsY28OMcwi7F1GPk+Jrvld4dEwgenjJrICVALfQQiE6E5x1YTI7PpjYs7
ksfF+nhZLTZO7tn3hbUyl6GbS4rv1+Xt2HsFqJVCU3ZuZSCCNYoy1eozTAPzjMr2kjJxW3P5Hs3m
42VZNhULo4HwauZTQMQelmpRlGAKkggQL52KAcm15J7iv1PwKii8il8AgkFQAjUKdT2F5sL89HuQ
he5/VC1KnCWZHMKVXpA8x5MSMJPqzeOeWU+X12nrxXomB/8BK09/UHuToMODyxEe5ufkUX9By/0/
mcFlOskqNTaMHF7jOtVNDd4YxiGcAypWPI0GgQKQqkv8uSMvah28zOB5aekoWb0NZcNbnPAoBh4a
OKTnWOM8FqgGwF2kk/s02w/VR11W2bCxQYBAHPaH+2+KLYOUxG3WTHCZafxM1FMui9RvLNf6++J1
imfgFEU1vr/06okp9KEidw3IMQJTotBbgmAwBaJnCFwYSB+dr1U4aWA4ixEoYfQ+p6M72LV7Wde2
RFkhiK1EepfNmRYBoaPMsVrVMcuPJo5m8HoZhztvwtHkIzb+kURM7M1RWdK6Bo5i3dXjDRJlntLl
jpl8nMpudxmLbNgBDT2AIJzDHAz1XXSureopVSgim6wPh+xI81k7WZRFvVNrqVk6ZCL2eKBRF4O1
Glo++mWLvrtd36CIzaVaFMIEUqMzHDR1jcSdgp7mTrVo6IBa0gaD3fuhjk2vaeLppu/GtJM4Upv7
jvQn0xBfNHELn+/7lOkKKhwRiKPVUzt8Kg3JGdyyMFihNwDBUk66VdA8BoCO+CVvqCgx7q7+xn6w
UMg5NjflwbMLGmATzfjxc1YGbZx1tWWdiuQZyCgqJ16m5KWtMBlCsm5btsWE/TcthN7wjuVauMJJ
1LCJ0o7HFebbeN5XGLo9HC8rlwxCuJCHPp6CaAHEklzrxgfV3IfLt8sQm9FlU0eSUUc3IYqmBHNs
Jv3AjAmv49pA0FzHW1xXHPOhO0VII50wA84tbqJnq5Ws3uaxMdDZidoCXTPFeGJh141pUexSqsb1
odR6DHHNURWoDNOXMLYRnqWh5dbDbHjghVUl6JsWYoUuqCROKkbwopzVrXIwfCofMvKXghrIELkD
lK9eXuHNTVxhCTd4ZA9mE+VY4I5luyZCXT4rvHxO/yMMPxYrdTQH5FXLFLoSLDesvYv7/TBJwlyy
PRNVpSfVGPG4Rj4Wh5wWh6pSI6+0iJ9UqqM2iltNwSO4UyWibT718NL7pSz8YlnJlqQVpjK1WELz
sbnm9QWmHxCQwmEIlW9LJ9rzlXp3fazQhIOdlzlZVFhtDOYpnc7AkFNdJhDf83cQJqEgJcTERYTV
zwVqQ1ttcJv8/9sV8084A/xT6/EImHJUer88XFbCTZneAEUvIgyGGMwQAEyWZDcX9WNadpLRA5t6
voIQ7pF80IoMrgWSYWCyz19axTUiSXR904FYQQjHFiNxlsFssTNxqXxp2IOdx4ehTh3DaP3L67V9
aa2ghFMbGPFgzcHC8/rLjrcmBR65XZDk5k6+7akS2hPZ4vH9W2n4goHWQRVBshDZ+8nK/U5/VPuP
EqH4+lxQOyocYFqOVVohwYPA5AQmF8xvA7s3RhPvCr/YS0emytCEUztWjEQxt0ig+vGZW+6VxeHx
T56LpR80ifptGwnMxQEvAzJVcPjPl7Ayu5QFDXbsn5FkDAyf7uT2x+65hK8piVxs6qJlqKhVMzWM
qhPUXQXBfToENZgmJmRj9Y+ackQ1rpvJuOQ2NWOFI+h8ZCUDy6AbXp1ozlz8VVpfi1SifVtrB1tk
oOKIwCIhnX2+dmakGXmvMwizQyyt9uov0S5FkxqYgeudeohkLiFfHEERKer0DSSAkbV8FyFXcScW
GYvjfxrxyr32oWo4cdcu3NGjRO03jB/QuGuL6gCMThU0I9TqGJ61FYHkbXYpxtUNA0LxPwmTZgS4
MC5bmgPYUH5eoQOKBgspIVVMZtaTAXtb24jVoCROz0ChUbv5vsPoKTNz/gfG9y08+Lp4VGP2+Pui
d8yvHuwoonwHmyNzEc7+0DnRX8QtQHNby3JqW9UWdA0neKaqHlVNUgKO3LWNE4DBhg90nx5Qq+JE
D9T9H8jsNmLoFPMdGPL4JuNpo3MdLa10qNXERD2HWuxs9MFm+eAWbHSZOjoz7W5I0HpVrV0P2h/k
VQAN/mAKLwS5XeEymKyFmUlqoWlgvDKGb8pwL9HQrfPAVGTYeRyRUTGLT/A01pemBKeijcXkRHbp
Po6d5Lb01IOshHHD5UfoBSkcA11bDLMkBMM8G7OmKFmkuKR3ZsPh6Q/w37rzq3lTRKhA5yXhyvXv
uyDnqML+dX2wIFgSK66dump+HcqYr94byvPvCypZGnaMdyy+3xevSnof1pgot5SuZKfee27nKIKl
HKplbgje8m73jdsSTjuvzN78ofNRMelqn8jv14KeAYpBk1EP7FQxsVmgH3Qa9SmzJSK9t47nAMJF
1sPjULQeEinxdRw+DsNvX5Tn3xcusKI2jZhN+H6g7tXggdjHsPus1p8ub4xk98WcMgq5Y/CFYpk0
O9vrCVrWA/NIA1kyWQYj+GlgqDWtsggVN81bJzBsZ1G/1KnMHLw35udLJlxYyMQkQ833vPlR7xX6
s+KE18aek/uOn0oZK+5GOugcTzAI2RQghZJiiyzT5cQr0a7UPTx++JTE4u8/mEJ1DidYgjCDH1pq
/Ax5tu6j7PiQu4bPHhe3z13tIBuGu+HLn+MJlkHLSjjzaD/EPYz4U+7ne7T9Tw1GRehwbpKb8O73
ncNzRMFKzF2aNVaPDZxnclcaL9CY6yAuDA9spTJ+vPeO6BmWxe/N1dOhp1VYzjVWM4WBsKIDsQa3
jb08rZ3LR0wGJBiKvIsTA9SMACpuu9eJHg3e6Ta8XkaRnDBLMBdwY8JyTBOYi/ahzie0Rz2VMo9Q
Jolwn6dlnRRkhCRF/AW53HI4Voj+KLIU0bZltdCZR5DmQDjpfGeyOswnNUsVd6J/m2noJJrkPfwv
mv0LQRzVmYeWGs8JFos+8lr3dp/fDE4yw8vkbJmBu7xc3hx+Ms/9dq5rb3iCCthFatA+Bl492cdF
P4WI4KtTEzmgsHFZp0k0blsX3uAEXcgG9DstOeCW8TEYj2pXO6os5761SagGRPSbwP2Cb3m+SVpc
ZfZkwDgU7YHON00oCZpt6dr6+4LxaVLDpEXOTw3BsKdcwfC4xTMb465IS//y7sigBH0LkjovbQWi
kAktYYFjJKlrZN8NWVh647mIJ+/bmokmpww1li6Lglrrm7oGGzg5BF541KkLFms0AMgu3U01X+MJ
aheykFZFxwW749T64b1te+y18gc/dHNvRDtx4l1eSolWiFaoQQbeQKZdccvOdIqGOtrvh4XP11Cw
QZSgfRC5dty5BUZiL06RgJyr/XpZjK3zul44LubqbqDWrOvTgoXLZuKpaINXqWNqp6n/O/qDwVzn
AglOC4lyyxgIsLSle6jA+zCU4+6yOLJd4QdgJU5oGrU6c3FM0LSV5l+W7C7dMjjr9RKMgYUsld7n
UOyCsQ9pAQJCzYyforqVNfHIJBGtgrKQkWYASmrMUUFPvy2b2CI9pII16CfWTG0NiLpBixcG6Lp4
eiE61jjhB/7Cm2SZatkxFambmRqUrFcCmIXnNnKjDzyZZHkV2vQ+qzuNF79LDJ5EvcVxejV6ZpXc
AGAFCkcjHx0a35eobKtSR8OMmv+kfOJMPc0ukSXjRmjGAE39yzh+vPz9zWf5SvnE6s0UxWzpPALA
7tAnWu04rb2DkjZQRRm+cdJAYYGKGcnrT6Lx4jg9DBPP4AEANM3+7jD50cocS5Zh3ogWnZkGcaRe
2kzGXP0IOBCPv5ntWxBF44Vxbe7Biemon/JPMg/8RwJRdFXWqynYippMtpmFsK/9qSmdyVOvTMTi
+KiUGsRFpp+DhSLy5pdh5s8chABlTOaylRVsSb6UU9FPOH9zcVsRJ9M/R+PxsspIrIgtWJGsHYe6
5/YwjaPP5TzsStSIXIaQHmrBjLR2Pfd2ybXyoN1XRwQ8diAq8OPrGmXMxb4+XMa7LBKoXM5NfMkG
QucYq5YT3aEKyJwVicZfNhpo1DlHCLKsywN+zJZwb6DAuEB1WKA90+pGUzOJzeBK9u9KiI6TcyzF
TBO1GyBNORh/p8v4kS2TMyWtH6IN7vLCbT7i3xTeUgWHoo2SoKxmyDWf8tscNeed6pJ7ztI/HpBx
lqDxr12SjO/j6iouUL7SFdxu9Cf78ef4xXBvPvNZZzlSmLKMgUwt+GFbwXWsrI1RBdyQzddZ2X8k
ipSAVoYhWAxiVPmQDsBofR6DDf0MJCevpsvvrvlqMX1aOURygqW7JlgJC40xCuMBJXXwumv7CgM/
3GXwyuO0b6R16DLVF+wFw/WsdTXAluaoa7VDGgRDwpchGZwhfL2sIbLVFOxG3mpFGufA6ql6ZETZ
2ZnsXpFAiK/f0posUA8AoptDE33yY+Nmfbi/LMe/GEA84G20PGioUT5XvazNMxKruEiMxxFpzPYm
fkYVeIweaz6kPfTMJwkgNwrvj9YboKCHgdFZaLNAQKc/FUfO3xDv02tOGImDJb3/N1q6+d38hiYo
YMBiZep5qCqsXRXdS8gL637kWd6M6Rd30eLymWIVpkfIeky3d+8NWFDGWFNpRioAB0V2y5T4SbET
//JSyiAEHVxGBlL9gsc18+89/daMkstq+4r/JYJImMpok9OKQYRknkunxYtkAl+gocpaOGQ4wpUV
d81Q5jyErk93tYUHL47uIJFl+6p6k0W4qtKgNceRhxH77HvefMPDwY9Dr0zuL2/Jpiic2QJ8i0R7
l+nq8yKYynrEacpfyuIhnm9bGUHpppVbQXCtWN0V+E/dRKRH9Hzp0IfpK81tqX1vw/30Z1fGCopL
u4Iy4ilL82lA/O3O2hNMZpgOg1N/nlwEXzBgy/ggc9e3rdEKUTAORdnbjTlg/cbMK0Eqixm3+wEz
5mZUOvCRNQaK97z/tmWChWjpUORZh/Uk06eljNwyfSbK79cDwgyt5BKswahrQzbwTdPLbxOYcYKH
CSW7pbY36swJlRdzDiV+4PbVu4IUrEOXq0WdlljKpUfSFV2IJ8xIxxNoxxnGZJNhJXrPBL+26rrU
RKsunAt9FzB3bk+ZrAJw09qBNQadxxaS1WLJQWHUetiXHRJ59pPCWXMlibzNc/X2ffF5DwFKVIng
+wb8hc5CgbN6VQV+vVy18dNlldtW8xWWYPFq1EAzZcRypc6N6dS39ArVBZhxNXrztXb4o0fHCk2w
fQWu/mxuIFlf+qQ4zdHLZXE2N3/1fcE1t7ssKAuC7w/156S5YXno/tfdFx/yaQTW5yEFhjo8Z+1t
newuy7B5P6xkEE2dFplzaXMZ9Bwc9SFcLsUPZjW9GfshP3Tod5a2TW5qNHhJUPMBgi5UKJ2b176o
aKlYqCsljR/zvt378Dn5FBza0uGRA+4PaQ+XxZRBCqoQd2o2Rn0NO6SE4b2KsrybyCgH5zLK5mIy
FSwHzAQXgS5YO20yR21gpeJG+XM65qchTfyQgpXclBK5yU6tcGHEvdL1lo1qzEz/FhilM1dgwow1
pxhvEu3xD8Ra6YhwU8QqSVmVQ0dAbHsEy8Mpmcn3fAZ/HNWOl6FkR0pYQb2amnCxIFZM9p1xo5mH
vPiPEML9gHYi2o0dIPIRidUkQV1mgr+//xdBiBjwUKxcDccFaxaXj2o6uCX7EsqmcfHFePei+LUv
RDxHjbJ0VmdCksjax3Q/aX/F5lU3ewFBVgCVVJcl2g73YYqLBQoZTuYnqMEQgg5OW3CxDvGQOaZt
Dv6YhZMTDrS9NSoa75ZJs/xuuEez9/NSYcxKWTVfM3seXDR2DCemoWVL8qP4wX23BqsjJ+zmTMNl
0QYcOfpY/8XnwONVRd34yOtR54Mua3Pcfle94Ylvg6UwqiG0YUjyfN/7qhs+LF6BOW/fOseqPS3D
PBE0KktnsG6eixWsYDJ1VPPEcQcxDfsmGA/L+GXRP11eSonxEqcoBDUjdVBBMqOZ9kg/u+pc3BRJ
su+zTrZrdGvXVqokHHMNQ5SVLoUqNZ/5rKv43vKC3bgzToabeoUrIxrbXL0VnKAkbVlbi6ZOgGuO
YXiYkmNh+pdXTwIhOoJqVy510QKizz4VKSo16dOUhN5lkG3fFhNHePkpQyOcIAjrrdEOjQXeAEWv
RGPsUtq9Dlq1y+b8jtagFKwmOHGRcjBJ7aPDTHKNburIG77Yb6AYbawodEZWnRZHy9D8fGKurlFP
HfP9ZVm5NXl3sFdQgsYnSkCCJlFxwaHga3BtzWkxRud2+n3WHbxQVjiCZwAeGbS7oK/YRYy9Tvdz
LSlg3/Q8Vt/nR2H1lkxzddCHGd+vu69R+pjLkqeyLeH4q+93bYn8KcOWLD2mM2XLq5aikmwCc6aq
WJKswbaS/1I/sdGgi029midg5W3s/x9pV9bbRtJrf1EDvS+vvWmxFduyEyd5acTJTO/73r/+nnK+
iTrlHvGOgwRBAAGiWMU6ZLHIw0moDukifRdzio6EWjKm8kqlSVAGvZAgxmpPSv8tWj5fNy1qyThH
BrPS01zBliiC7qt164Ej3Z2r5qiVFB3a9nPtavs5pOs7zOpaFujSYKof467T79Un1i4howS4pvII
1AZx+FANRd1qDaSl5b2Y7TqltE1lf331NncHHDiaiiw2CJY4g87r1FLKht3hNPDdDoJdU1NiNo/+
SgJn0lkfBMoSI/0SVMnBzCZPF7LdZAifpLn7blkW0SaxuWgrcezzlbmNeCqdLRWhWrXox1hojmkX
uWLV+tfXjRLDWfWgqCWG+GLdFLk37QFPYqeoMbOjNYije10UGaVwexRicEcVtQgXhs8sSEH1913p
sP7ciaW4JUdz8juBHFWzbeyrKIXbOMwoqsB1CLFWFP5IEsO3FnGnNp0Lpi6nmxbbjBNbTsyDqBZu
OiafJXP2rqtOWSd3trPYjECqB9tpCzesHprh6fr3b6cwVtbCHegxrFVL0SCgA8HQcB97ghfeMm5d
NjA+c9KX6/IofbgTXSYCaO8aiJOV6WNjxg7AkYBD9ovfeNpfGsn8VaUoA6PsQgRj0TKd6ry4GaTE
HgucAxTWFuZglz2V07p+FsDr+fuRiwywO3QsDzRa93nnK0VilzVhCdv3lZVenGef+saaiwlCstul
tNN9vZvs1Fl20afhlSMpO2mH65tFqcUduzmKxyYtsJJm/7ECCdN8L1LYyPb72mZxR0ytirjRNCgl
Ka3dB6Fdg7hILG/7ZbR181utfmysv65rtS0SUxREDExCYpXbLLyfiZnVQStGJVIwQm6vPaR+T/iV
7cW7iOG2y5QHFB+yFLie/Z0obheEzkT2b226fpDR/6MLt0NlXZrm6x22840ezKGajxTkYdmbrvAp
fGKtxxoqhulSR0out20ZyLpGOYBy3efBDdGGM/h97ope6g17tJ8WN+kT6PD3JVFJTK0p+3zl2ha8
X8VqA7GxfKwGH3IWakrttrO+rCjn1lADNBSKBIBa0ry2izzcy/3XqBaOUtT71TgT4TS1kBy+q9ky
pZ0OjarcVG3MB9+1s/SDNVX0bfCu43xRjYP6MFjkKa4ga5YeSvPW6D/KzeP1s0WtHjt7qw1KW7FW
FBEiJu2cJH7W3ESdgvHILwLVnE6YAt9wlC5DiHItSBqNyl6mH3k+2CqlDiWEgwpB7KYA4QwuCOEp
GLxFehhN//qKbdfTXY6wweGE2BlFHrBd6TGnCw3Pkls8DntQlZ/mzyj5clM39Kkmt3/xJb9Mge9D
0uo5syJmdq23fM+e4n16ZAlEED+CWhC1+Wi0JhnhCVM3OMwwg8ZqMw0yU8FLem8QHxIMriGrvrcj
jItqHEaA/MZMFwNims9jZi/u/KFGqGi6jSecEKfGGAxPwjCD2bde7CKTA41cmTEAhRljhWG/dnNQ
9hC/11EOofr6TbGjOj3/JWq7CORgAwQXmTjXSM8Yj1Fgx4gFtA/KKT0MXnrPJp5bT4SVUqvKYcdU
C0tpMIEggDeA+OjhcPQfy3n2WZzYPmLarEuIfNtJi0zG6mBwWKJ1kVWD4QnJoaPstM7yrLrJB5YF
tYgXQ+KU830CRS+LYZ9AUAzm+rbc6aFpV+n9dXUoIRyUjFNYN5MFIblmZ2P3OSqWk1xWznUp21eW
y6LxHQFJYmFRI+zT3N62mduNhbfIoGsK78XwLMZu0t522bOaarvkXcXiK9FcLKKH2dyJIzRUAVjy
pyImVpAwQZN9vvItkS6kZh5CtbG/Ta27hWqBIdeOQ442mpt46CBA3nW3rDQRDBS+gUlQrH6KSm1s
a8N2w9DAZcGnPsV6mtphwd0yNjs/TdtdF/14ly38EsFnN6Nu0BYxZI+E0Gdx02N8Mh9HV3RFhITq
+bq0TXT/9QiKSVC/7w7yNFG8BHgENcvv4Xgy0KkWmHYnEhHgZoCxEsPhUDuKpSJ3EIMJ0DMGQTR+
m5h7KZQeVH18HtFOdF2tzWO7kseBUDRERRzrFXAvNA9JU3h9XR+W8V1lTb/E4PXo99XrujLQghlP
X+mgHOLcdOVaKGwF3NZBVv2RSgpfgVuNereg9QoRboHIqd03oWyDj+RP1g2zGX5XqBL6KhfY64uh
v8TRflBQaJRT/A7XN+fNME3Q5GtFZUCIOZ/6ydWMD5lI6LH9RLHaGc61a2Y5mKmM1dIkOPbCH/at
ggoPVsRk3VP1w9sQtJLGnaIgLWe9LKER7vg+OL926CDScWYlLzqWN1QYSK0fd5iETg2lroO0CaUy
jXbQwCIVa/vrlrAJdCuVuBOUNToGxdYw7RFvq139olIlH9Si8QW2YRQYUcN4vZS7wWWxkOmKj/lB
xIRCy6XW7DrOKa/2svJCYocJk7EOYeD6srXcsTCSWdNtg0ofbN8LLuv2qvVaUNQYfdVj3Zb0Jx+2
jSj2ycg8aYeOQsYebbgS4TKIvXoNO1cyC6GV+zSGcn15k8wvuvztj2zh9Vqy+v4xBvt9vcDglp7d
rf+SqPo10hY4H26VYryUMzTI0V48vvISBIfw1lJ99pBd7agolThCr5nrlUbFGAOgE2hkpaItoQgQ
Yw/LlnB61LZwqKCFjWY17JwOneFWWeWJYuRd35nXQ/LmCrMyNw4LSnQsqHUAGQiBXgpRcYdY8uLh
JVqiD0U/uIIROJJVupg+/mf+6JW6dLWEVamqS8AkNxi5HGXnJWlPpf6HvoKfmDVpQhHVJlvDAsE3
Es8gd/6cFhTd5jY8MIZK8FOBAIizvyFa0HjOngz6LLRz5WEqM0ed/ZoamL59g8foxH8EcX6piHE1
SlP2JBKe5caePTat2PIWzBSd/ezTK0cV+SKybe0XoZwhDkvYoioAQtko7qHzavFvQTwQligjNHhr
iRchnCWGaHqKjLRASlh7UbRzZBz6wRHr2NOXQynfJLLmSJ0OdvH74F2NtatF5XxVo8VFqDQQHaOt
a0Q76pjiPOyuK0iYCJ+5QoNmhDpbLKKQ53sl/KBoD8ZQ7pqJCF0oOdyNE3kree4xO9TJMeRnzkN/
EtSj3B5qy72u0DY8/dowPoNlFUOcCSEEDdadGMS2SLJ/EybBp6uapG9TkD4j0DuNHguLTLf38wMj
mqF7TSh12OcrPNIrPS5FVHSCQAQevn5B89319drcmMuzIj8/QVw69M6UuFMk8u0S3sd97zb59wnl
otflbDvDlSBOE5C7FOOkMU1G81HQv/Vi57aadGMpk1+Lsq9EqeyFQW6jeQh8jq1wNNqcsMJNyFj9
Bg4QSyXBgDaBWTuGtkfC07hI4AmmmropKRwa5pbUNrKIJVUxaBWaldJjFxPVIhJDtzfAtFKFQ790
qXopGSGk9SQ/clL0jTc3w2P9V4DkYpqjAanbiaLdG7buXd9JSj0OEs1SKZZhhmSx+BAAmaKPFVXF
TIngoA9sUcuYMVSq8x9xvJ8bBGgj8dhByFC5W+6UGTGMHTIG/Vs7Hof8aChU//t2IHPZJX4oIKZT
dIuxMFPYdYf82O3zWwk9cDIeqa5vCnW8VIZaK6DAtM9eL2qEFOqp91jDuOBpXnq7YIKe4FIT9AjQ
UJXfhZmmlqYyCzTLGOk7zFMt6n3deJH8SGhFbRIHGk2pdaAtZaDxqQHT35Oyt7ykAVOBs4A4JfdD
V0BvA3Xd2QTd1a6xX7VaS1VXskq1sGulWGCwJwr/qC647YhpJYLDiFZIZQGkXixJnx0k8GsaGBXj
xk5+kDL0Qc03xj11WaTWkkMMVSnnZOiYLRaf2mk/BopdAWmv7xgBS29GR45TX84ThMTpforvkuQ8
Y4SALNi5RFzftu+klyXU+CXUyn5JB4iST2q+e50Sntgq+uzzw/Rg7GY3/fL/oNQkbIMv1NbjNBYF
BVKl1J9c4XMF4kntg+pWf/c9xpN3OzQAPl9fU0okB7gjglCxNiByaU6t8bFU//MIJSR+VwvJoW1S
xdMSTwxtEWNIUokC2Fsp2ovy/roe2w9FF0F8Ha8yt5lVM9gwZMfcyV7smYeUUctlrrWr/fGZpLEj
bJ4vr0ijNuunDEsn7tC+/TE8TqHdHeU78aAcO0e0tS/5cyYQZ4ASykHxlOZmHpjsbAeLo4muFqnO
TJZ5s295GwCAvVbUNUy15st85hKzMsIGKRnpbna6Q4swdDmPPgAf5AVUKoOZ2DVhnEpoYzLEakAm
Q1Zx5RallzCYkRZud42WP3YF9MtT4uq17WMu+nE+BvOdZ90SWRY61B7G4PO8LHfWrLqlQN1NttOq
+kUU52Xy2Yj1fGBL2R4Zsyuj4MmbfX3LOH+o2IadpmtLyTmXPM+7pdGwlKzip8UQpNH//wxB+hcP
c1GKg0f0ZHWYGo/Ky9ZjVOKJbx4qzIwc4DkZm3h7Q0123oapi0DOv5SCUoK4D6uYoZZcxx2yad4V
vl8kcEAYF1HUVEyCWuA1LGD5nxIzZFRCDGV5HB7CErqxFbFyJUiRwhIJrr/L7jiU/nU4JNaLzxSr
atGVswVDmJXyg9QZe4zffRcS/VowPj88jumixay9NdMTBDKYu1LbuUg44m24uwjhsMEKKjm22HNR
FJ3Bk1+bd6a+u75UlDHzueBKkMy8K6BI2N5Wt+l+2Qe3i+GgKOUO5oybN7qCCCugtocDhVKImy6t
IZIVA2p5AroPQgKFO68RzirORG3IaJnsiOZB74pZY+dT586m4KKEwx06zNaMrOUukRuQH+JRJGq0
5A8N5A1I6KBC6ti6ajdx5grxc1y579o7YLWOzjZM/eGOkypgbM1ooYhtPk7u7Bk+3rI95TSWNsOh
xFkerwvctsdf8viUVjNgtlQXQV6lN89yIn5CQYU9GhQZ4b/s3kUOl9JS62iStRRyxGNwRJGNZ6Ck
hw3/qRz9/GcqcUcsAl9CVRYQZeaLE88u/u/I1CDjfzlkF4WU36890TSNeZ1AivqgHssz4/qywE1f
IvF0ROmXnznUleRfIsKLSO6QRdk0Be3CFMOcq5+j36t95S3H2c08waXiQco0ON9rVklaLuDbc8T2
1orvsvlOoOaEbsPGRSPuRAmgMB5NplE7JIe2Lu8KnOfr1vAvd/2LDM7TCmM6VgYzh+Q2Pht+vZu/
NN7oMmLP6OFdj0r6RRjndMu6neWMCQOHX6J8m82P6ZISMPQvPRUXIRxG5HPcGGELHAK9dYYJ0PUH
NmgF2Psh753Zt46Fl7qBF7782Ury1VZJsnRtUUK5NMKNhHH647GkwpM6I7CiH+goezc5zEgx/gR8
s5AngfykPrNiQP1HeBB908/d+I48X4Q18hVYkxFneOeEPOORTa9JPdDbFs/hoftb8dR97OON/b/P
Mma3yV9baXIoYqpNgqF52MqkPlXBF6s7l9nDH24bBxu1pRZCwJqY1FN0+DkeL/5YMFbCEq/sKtHD
tB0PXjTiUAPjY009YF0pQ3QO65vWWpyyPmboDyDUYkvz9mpwEcRhhxUZA5iVAU86cnisdgCLiGkW
j7rNZpKM++hdjbWrveKAREukOgWFAiLdurPryc2y2Y6rA6EWZYQcguhDNQgGa7MxQE34iQ0+mfbJ
Cxs8LX+O9mw0FJWf3PbNBrgiGOeyJCmcYm3Zz0ukIdPAsuOGnx6Dp+6YHth9bqSK57b95koYr1+N
58+sQiC/ZE58jhw2GATEbcVeAeGGcMTB9msCuDYd2Uokh5dWH0u1xfLKpfXYVx+D8m6ieg+2vcxF
Bp8gL+qsCE12UQ1OgmUjbDtZXu9nMZ4WWB85tWebp2wljoNGOVCLYBkhrjUSR47iO8wP9Wu1c7JA
/n7dItnqvDlnK1EyF+ioeZyYjGeAXcFRiYgruOQ1u3dFGysxHBKCgKyMc0aG0QriV6kXvWkB9bsh
E5cjwhZUDgxD9AkL4JbEPiX7pLvJldtw8K8vGGXiPKGfEaqpMaqQMQmDfl6i9Fz1c3WqI8mwjWX8
nGDg5L2UdmiBTIuPgxJ2eKyMHqK4aLzZUDHzICz/vv6bqE3kwDJLUcKfC/hJXSuB9bS1i+h2VM6K
4Ap4Yjay1o4p10aZKIcqxahoU8jylzGSv234GAm1PSE8XipqvZkFXrNQDlIyK1O0KIFy47H8pL0y
b8iSPXhs+IblknPgNh3PylI5OMl7qytzZkKDn4Logz1pLw+jb9qsbC30Ke6o7cfLizye6KPIJ7Ut
E5wMFPB7qpO58yeWDY5c+Sm/Hd3GHlHD3z9TMyyIk6JxEGPpeVuprA50AJVsmX4YRtkVFIlw44Rh
8lwfXdUPqoAmLVRux68JPjYzhSYmpc4kPwBLSUOp7Fjxn/yA4ZeLjWKbyQ5uUZ7ijyqmfMZufUPO
wdr05aud48BGrcUuT8pXSwn32j5/SCIb0ey5dcdbVpuOwabUrknM2K8cBv5NqYrrsEkZjkqPwdfJ
VZ1ct31mNbifOvGtEjn4y4Z30KEfZTEcyPS1tvQs5+iYzVnVPsQYhVNQZ51AFf5FabZ01KozP7vc
hR8yR7HHBlOFFZAUxrtAZuTz1o5dhhWihYGSy2FMg1uqkjE0m81HLdilKMCWFi9SHq/j9PadZ2Uy
HLgkE7ozmxRyIrCaoGyZdesM9oguhgzXrBINQjOVKCaOIP/QlOpdFEwFlhRzV54i5Uti5ochjf1e
rG1ZTx4bLXKmWPOua0rYKf/YhItPNFoSFK377nvf/BUOlSdkrd8pgl1V5d6samILCfPUuUAmFaqh
XnJIHKLBj3LhuHyt3jHJj/WF/IqldS6MSdpwNOoRQmRpn5ofrfx8fdmoQFPnMEUpFFkyWZ35eEzu
WUGVfgj22qk86P68DyjWTFIcW9RV1lXKEykY2QvuUrsFpncnLiaxDF5ZgimRpbmkwrmuIIGZ/OxA
QxOkuVShn7awrqdQJQLAtxrJKma3K6YqKSjzlBXuJBsxssOtLBioSMuemPs2PFyGWV02ay+k+Lff
qMNJ485zLY9NGGG+nqN1hym4zwTCHt4c3t+/n793YFynnPcxJpkPy4dYeBa6e10M7QqlGOV9o3+s
EuJ6T+jD1+i0UZkYQwx9YuF+Vs4a9c5DbQ9fmtOaslKregBW9J36wJKc5kH4qNuz22HwDzXf4w0k
cKvHndauHxSjlKCNarp1f8Bs3UE4XLdnSgR/XhdY4KJBRCOIJ3UEulqoOCO7B9kv/c3tc5pw59RK
qyHT2L70R1bRxCrcgh+Gp9voGtwVJ4nAUsoMOFcvhW1bAhUMxwrsRLkTim/XV+2tH+T04W4PyhSg
eyuDgORWZX6wwMxAw8MIX8bNVmIuBDlNmlpBDheasktGo4PE2sPYOWZ5kY9J88He2Jn+fBN4zUjE
vtQictjQhmEgKQUkqt25677VGVG0R3w/f3Go1VGS2gXfP5WnXtwvGN93fZfeBEW/bxJ/RejHYWl7
AwJGQ7THxXT6HgYoGIdu6olGirdJb06W/LsjikwpgfcG0KGp5lTdCneM7TBxB9ss7NDYq37lRHa/
p/B72xBNdHpieLX8duq3HAqTLGcjnk/FHUt61w4KYr/B4ZavPuP/kfbe3DZLEmUJo6sxZoMDJQwW
6sYwEA0kNuXIaTARRfDaBF1e9nJcHMbWJfzQnq7v5Nv7EVvelVD2o1Z+vtLLXo+QoMClFnVNLO5M
d8nfjLFaxaNxskdpB9Wgt62nCvpOMP28HXA+BP+ILMbnsO7tLKKU2jzS1kUCZzNJXP1PKfPEEGR6
Nt3hGB9MW/ernf5BJnzj5nFYieM2bgy1FKzVWMMgeO4wAdTQUVLcnqqJKGdm2PcG61dyuL2q+z7B
GDTImWevRuWg+N0avqbZuaJQeNN3rQRxTqVOQkEoVAjK51PR/YXbXFlNBIZsH7CVEM6VhAaanWcT
QhI2i8KRXpBpxOSmHp2T4l5HKw6FJJRWnGsx2gk3G7ZNo5N+k1xjDxTZz19Uu/rWYFY78s+dTaa9
KdvgvAsoTwTUKuBQJ3iCaZ30QXdCL3eKvdpjmGZ/eCUbfTEpllhKV87FlE07BcIAXdPuNlCfUTtT
5p8J6CBU40tzSvRMBcrMZHwaPfNvltJPd+oBF1YFJXYgmfAqp36ZKO9JqMaX65SinOjJArFNexTT
QyJ1dpb8dV23LRmgFjR0DVgs4R8OFSPDUoW5NZyiMe7EUn+SFtUVutH9MzEccEhmoBm5DDHS+GgZ
T0N3G/5nrkTg+1oTDjNkVZpVMergVPLZ+qS0Rn4P9j8CcLeXywSLmmix9jZOj3Bp42CYIcQKz2bv
ttOHwCCwj/1OHvsk8SKC02NoLTPDjADDqZJvk/Qg/Weyj9d1unw/U3HlB+tYgu/VsBWL8S1L7MV8
lnQC8baubGsVOMCLR4zXqEOowCbqSqjR/1nTSD2obHmJtRge5mTTSFDOZoCvz7ST8b6QviiTE4kP
JjVOfHNPJElXUF0LTm4+5yG3TZ8DaQwHvPZ2JqZ2H72844CsJHC7ni8jQpOkwS1af1GHCuPU7Loh
/MKm8a5kcDuvtIOamSO0AMW8HSg3C/qRkoIw3y2slBh1nWgqqqLxaehl0SorqVV41CZ2U+kglUe5
Np2WekZm7uTNMVE1y0IAaUrW6/DClRmrM6YGKRhG7IiTt0SFnQ33ufFp7gtnnH+EAdWvtmkBK3Ec
TsZoPMnEEuJq6TCOz1ZLFN1v7s3q+zlgqWu8DaKwAC7beu5Hr7ROSA1dNzFKBc7EgimXc3GCCr2C
ieqR/owhWcTBp7TgLUxsjNaooEVYdd+XYDllw7yPVOpJZVuMpSqyARzDw+/vENbKUz+bMcTM4gHv
i0VuyxGxH5tBm4QJS/+TwY9q0dMsbpTWMhzhpscwu36XnpRz9MI4paodCCCpkvrtc3ORxz1G5SAQ
0sC0Ag8p5HYOfkQZZbqLV1ADl4i142ewDjOIhKIOa2dNH/rogFfbOPWvG9rbVhzmYlZrxxmzgibV
OG0gQz+18+tgoGk/5XYzu6q9OI1duukd2C+okoFtA78sIWfgS52F8RJBrNl/m6pHkaL/ppaOs27M
T+yyGkGB0wI4y86vzb+F6HB97SgdONcpoDgVs85hdoZxKMvbtvGufz9p15zTBBXS2PYzBEz+7LFX
peIleRbvykPpjnulshuqpngzr7G2Bu5ikHVNGxXNq0QJjYhgA8DbJCNIFkAJ4Jgo+y12uuXO5+ua
bkYHKyPkQMJqZKQMmREm6g+he2zlyDaKb7Jy34nU/YDZ81tf9I/hvWFIQvWZZskaE3XoDpkvnM2n
+a732fuBcECyuqdwlljTN2N9pAZ/rAFoEX5a/NqOnDtWO5g7AegVTFt2Ey8hif2um7/CT2I1BbVs
5Qxaqs1tH52MInMC6eP1TaNkcMihC/1URQZkpN0ZI9an8mYZHv5MBIcSupoN1isAFuY+wBNy5JUK
4TwoLdjnq9jEAP2hFc7wtM2wM6fPebsrCqrBl7I5DihCkLPGUsF2Y9eAQE11JmASekbH7LXtcG4d
iull8+HicpAVkYMOUHpUYsZilOURWeNd5ee74kZ6mLwSJW2UP7wOhIrIoUaVzkOUKBBmNqktooVI
Izn1qCXkEGIuh6iKOvYQg4qJ7knaoyTRCTo03WJa7d5w6WO7KVHDTB+kWzVT59/2cbPIh6rWERx/
YllP81780oR2inxdciPcq+e4eU9AthLIreLUamViDRqimPwuGRnFVV0RAf+msa9EcKtoSYElzRMC
fnazaMIPeYk+7FQjFNk2vosY/g0/yHorR+ckLnsPP4m0cmc5pwew67vjDdXs87ZglEUwK2lcNFZJ
fWyGLaSplfNzNLP2IejxRqc5sf+fS+o5YfLvcKGURQKyUQiLoo9N/C1CdNEIROZ2M/291ohDVlOM
tbA3FCR6PlfGPj5XePzJXibMbITXsBtMbw9JSp5NF7xaRQ5qo3SKiySHYrlk7YNlwAA1TMwJzkbx
VysSQSfDuzc+WNPB5meA4FGUOcyV0TyvWhkwdwm+SpFbYBzVUHhCvHuH91iJ4WFXn81yrgFLVZSD
ByDfjb1uo4yfMPdN9FuJ4aBWF8CwhnJbnNvxUTS+mWQRFTPga8vFAYOS1eEsMgHdK4HbtK/27e1P
KyAzw4w645osDiHkUg0kYcDWyDvJZw3yrV8fSpA1/Od5yK8H6ZcN8KSiwiAkURlDUFz+FdSSLcVk
ZwqxMQoHDPHUV9KoQQSbcM5orfR7/YndakJHtuO7aKc8XTc4SiAHDoOMIRSdAZcxJbdK8lnp3hOr
XCyNf4ur1LrQmw4K5fNdZRzD4GRSbSfbHuKyLUzFdTg0z0Grski8bc/aONtR5or54foy/QtiX4Rw
578fM3lZ2PlnjMyREz8I6FX7ycn838lVODvjQKAR5nwOmREsEkrzKj88Fs+Fhod7VjZuVXbpXVeO
WkAODbokk0UzgDzJ2hXjdyV31e7v6yLYeb9yRvmaoREE2mlZQERQfCrDJ9O8M4TPUnlrSrel9eW6
LAKqFQ4PEEZWarBAViG3aCd0ChQ9SPlNWryjOkC6mDZfOSRkWhnlEuwOr4k7wbIeyiD2r6tCnE6+
WMisxqqZGOJM2ndd+susiJ2nvp87/WaRgtRBxvej5N5eahkdwNRFgjAunrynrMM4jy2IyG7rT92h
3jU303yY2HBFm5FLY8okmp2pFN52HmK1ORwoLGPalIIOsYlll7n3k/8jd+YfS3ywdvAO5GABSlH2
+QqGFk1aOmRWkJWq/Sp2xaa0w/HHdXsg1eKgoY3SOcPYVlbcpR/7XXBIPxqe/Dj7rLk5+oilJAQy
C7hycFUOG/RZzNpohMAGtfOCDZd0F+5U1AiXjPeDQFlqCbmoIdQy2SwbCIvicxHcqCVQghBBWTwH
DkMma0rFRGj6eRb8MiBOLLVDfM2QGWfpXKQQEH5iF4kM5XfFDfPgCq4S1YkK7gmw4yuISgUUNwoL
tFJZtXNjsuPQn5W/kvg7YQhElMX3GWQYIZ2ILfQaMCIAjIpicRDbyI71wa6DzlVyaY+a0346X5dL
6cfdK2JUNkwdS4pWReig1kAdPRu36j80c42Di6xGkVLXM7N4HFzFV/ZiYnfYNGTIQT9NkbL8y23z
VzTB9xiEo1kmA3vuGUJXPTKOgurGSG1lxxqB6RsgYfQ8d1Wc5cKQs4DCSm5HK7LNibAO4uDyiQfw
nQtorGf6xF44HIrJjTSiYHJThKGoJl6xTBPJjd/h1exAS4RCaviRoLPH/rzoo9vJ73nCXAnh4HWZ
k64rEgjRpskW6qegR009FRIziHkDqSshHKTmKGZFcTWE/KTk6fbpgTVaUYTq2wuGIX0g4wUTBh95
t1UyJt2C23GR3Ea1V8UH/V25GVBs/COCOzWtOaVsrg17j/uUx/tc+tQY79r2iwhu2/UhK1IxgBbB
fCpzu64/a9QIG2qhuE1XpjDutAIiquKuqj3ZPE3vs6uLFtyWN0pqgEATIqzqVGUnaTnl6nsuWqu9
4HznlLSq2vcQoUcPsYSm7tyJBMm5jsbUUnHeM0tbFQRIEKKp51z9MFdPc0dkkjYB/6IHH1UHtZK1
JVsqwxpcFFV6yjjv0yZwM4sirN6ExZUo7rIddYU8h0j4OOXydZYiWyKbkTajp5UE9vkqJhSLcKhV
DRLM0+CyVongdnJmdBw2rBaf2Jzt0GMljfOVoTLVSijjOOKSjbb3ZT/YC5qNJw+juP3Aoa6N1PJx
p19Jmxrz06GcFO7i7ktNMeZTlsAd/QbZeTNi6NIHSC2XJ9CQ2EnT2U0cEytHmLXKIYDYhH0ks3Rs
mlhoq++c2dibxf762dl2+qvt4UBAamppGFDMCzYO1Mezi33kD7bcgEGSVWouFDHwdk52JZCDBHPW
i7QxoBabb9rcZ6jf7Z6jv1t38Rqn053Ao7JJ1EJy+JDrA0onJqhYgA5bd5T4WaCGnBEi+Pi67sQu
bXqIsKKzhHEA9aGjuHq3CwwuC8cH1aOZDk36unDu4r9eenzLQe0u3r9UsBPVflbbxuG6eRCniY+v
oxzjCTMNepmVP5TfxfJdbzUrpTh0CIpOj0HuiOzl/LVFx7wYA1qJx5rt0OaXn+PD6DnXuwwc88j2
VZ/i4MdceIn0Tei8orhflq/LaPh/tmgcRAhZErQyIlsny/1MPVkFcfugjI0DhjlTzKZij08x+Pcn
p0AMRaV4qFPKx87tiOLfmMEca6yebln1Lyb2hYBuNkKvwa2eKrOnHIXGAYOEsTGNxRyfxBKMuYeS
IMWwo+fejz7oCEVr0R6oTAK1lBw0CGj6DHvmLUyMM5iE0Jt63ZXC7M+gnH/HGxR56SwU7jmLfNsm
NxHG2lnC9+tWR6jCd97KsTIuA6JusORnpym0QnvSFLTu5Ls/k8NFD0metJP8Wus4fm0Xu1K+VlQL
CeWU+NLTJhKEfDShC6Zh+pKb+Vpoa14Ly+t2mB1NvXwyH/f27vMLIPjmWzB3W1OP3Dbr2KqkFwW8
iunjNDkpeICvLx6Bp/x9sTFRh5agLNzp5V0Z31T6n11M+DZbtECUSEvAnqupOS/ibSVP50D7Uy24
mAFz/8a6GCBFrFNbF/FyOxJ+h531azvCYYEemZaG52GkmLvIjcIbSbwZsidUEewG86alHgapo8Oh
gJhrnRYyaVV8K3THqY6dMnm6vvOvU3OuqMRTMpaiIeUZs+nm8+zIju5Uj8lj7rAkXGMv+StVkvRK
Sysmzkj19FHoanDXCjSMGGICAtNXKlzJTXw0fO9afwFphLhPdgaVYWeO+5q6HEwIujliQgjUFW4m
nzWeNS/NXvhLAovivAflGsXKsXmy0FYHR67qKMTm9dPEXsWsGDh5+UtVv+ga8a6yjUkrAZxCxZBO
KIGEgEpCdkzFNMrmpu/t4agdh914Q9X5b9qkqRiooZNFxeIZQ7t8mtWRlREMKAOKS9wD58ItMgIv
tl8QL2J4q1SsNBWHTmZmIfmoi/CyF+3E8n3zvqBae/5lCX/pxNtgMOLmGcTQqXFB5fqT3M36mB8U
Z9jR+UViBfkpOMmcJ8WoYcPM5Nigs3O8SSmj2Da6i0LsEKxu0mqYmLO1QESdh3ZZFraQEBtESWCf
ryT0QyKZ4FhFHAbOcUMsMVL7+TowUcvEPl9JKMMpjhQZEkrzMS4eWwXvbe/qY5dWZsaFrOJshU3H
Upidb/T/G9vYfyktu3Ul9L5GR5KAnjQ2zkmBecxEPfYr4OlH3ZH2kTt/qTzWgNjshpFw7JshxEpB
zmEZLQhsUCuLl72idWNRtedil1vRUUSXRiCSLwOUWXAeK89AetQL2LTBsheQ+/WnxO1u5EPv5k+i
Wz3Q404IM+FZQnuMCZpAKszaD44p4pfw3FBhBbVlPDNoMoI7psghQ9bd9Nvits60B6mZiRnT4IcX
9x21a9vXnMu28dyg2ZhWyWxiHbU71r9ZI0GV+CniQCezTfu1VbUnboeklhxoiO2E0T4sJ/p/pF3X
cty4Ev0iVjEADK8MkxQt2ZbtF5Yjc878+nsg37U4EHawq/WTq1TFMw00Go0Op1k1DSOlbxSQrbK6
afWg3a8SAyK++DcichbEjtOVhkxE57E+TrfrFbv2GZtmfMXG4ryJcGFz1G3OngyqFqpqBvGsyAdV
VDBeZR6aRumXMWDraQfKW9IjGwE525ItsVIbKQQkCMaP/qp+jprgso1kn3jlzGwgOFuiw/jOJhg2
PbRmIbB4FYH+tMm+KIPMyRB6TRsgzoxMY0TSfIIsy0n1GL1XFoGYYH6w75j+zxi4/t/sFt9VVFrJ
nIasQrIwhmPaH5TmMdQL3wQ5nCLrwpGsIt9dREGsTZYGWBX9BGaWflHBA3TInbeER17W0OE8wVKt
NKdEV6OnVO9MDKRBk0JAZAESiTnkO4qGDn0xK7v5cwtsqmDvOiy2xFDIIDg7QdPIRg0hIObyc6r6
bfZrMb5e1muZcXA446BHWqtTZnGn07NPe0M+m/788Dv2W8DjeC8BZF4yd5I0wzF09EiybmKVsw5d
SUmYJRg+nTNagC9R0Lv2I1wAV3+yjjLlFpl3zbJRAYx3AaEgwjj3bRb8gaZqReFwajsdJfXe6qOp
bR8du2tUPgyueiUrfRBiOhpq0yzDVNEvwG2bWk61PdcJ5le17uxr/jQdQh8rudf91fTMXeYnvhRU
YDd0W3eIoxt43Rv88HqS5xlCZwUBGfS8A8kNKFSSvfaO1XegQlNavC0SEjRbNrLbpqVprxpe23iq
w1GrYKFybwjao3HQQKwdYnjXvASYigNMaSJJoDpnmJyulkqhknwAJhvmYu1Afbiz3w9wDIpd3Mip
HWRwnKZagzmy4fbEa1p08w372K+fEs905yC+ktPDsB/PnYsz4bhLLMG4vyTpgTatGBwz3CWGjJGD
uYSXEPg7rJysmqxASNGfzsamG3tlr+Ppf/mECxxhA6qG8Ixm4y3+nMXYPCdALWIMU0Wo103msR6e
TAOU60bqd3Hn6f0YXEYTLZtDTeJoFozKK1KdLI/rFeE7eFF9oCrvElkPvMhAGlsATunqlOa5lQGg
om7vW3h/eY0X73pXCzFtoPLjQHqWBXYf733DwBVFYEX4V/KIuvFsyCrTc1pUCDJuPicI752AuG3u
Zu91V3UjXxahFtzNZ6DsNGy2DWEIjRS0NL2VLm5OUBTWmP4QOl40Ju7lPRM5wAQ0SJbFmJdAiMQ9
XuIc0yfmHMbQRkaYBPMVDShYwiOMsAEhpsTBEaXNiGogXohBk6wtgzvHzohRTGSBZJMH5xBviupD
l7nMVK1IesfUXeCTtpK7W7CcBNcOuNfRpuiAgul8OdMoofMy99QDV+yDMc/+qBSPRk68LNP8y8sp
hkKdFHx4Ck+NO9dNnMZlVY0UNPn0Vl27Wydqdk3WfiP0X7Ns6wRSvUBx3mmWU02ru4F6fXGdlB/Q
Q73G3y9LIwpIEayYZtjoptZUPlXSRovTmfHMHAQEiDKX8duu6O4zgvSL7K0iMIlnWJx7MKAQSVHW
iWExyo7+8PuZKTOJggNNEEBhCR6waGivfJ7FGYi5LNQbrMdhDtL6O7ElZ0qkBEDA1Y9/tsk3ArVN
bcKT76hX68qOlL901FxqVXOYh8+X90dg3gl6fVUbFte0bb5+a1Vnp0SnJ0UhTFOD7aAd/HpxPhhN
0/vlULbHcMb44suYQoOxBeWMcGdNjanSmqJ61X4mj8QYVFejuIrBHil1bkRraYDyxNQ0nVD6OvJa
ZEtRAA2MXLFL6a8qQTi0MyNXl4aNBPcXgUYYaN5ybPjF3OENjTVa8pwd3vBuqN5nsi4U2fe5E8u8
tyYv8P26O+jzbWMcLm+N7PucnatLmnXrDItA8seYfkro/vL3RUdnsz583ZVShBnam/D7Ka6kpiau
0n0bZc3RYv162QW+oYF2nZ00GqQIPyxg5uv2oW9fJ8fFN4JkJ0s2ykTibloE9U09HAEW04fVqVyF
TZd6f3nZxBKBChfPEFN3dMLtS6fbqRqauH+MOzafHaTFyAS7OSv4Rkm+/e/5hHEzoAoWlDQ27JvD
B3303IyMitkf1PFq32swCkeB4w2ar+56zKWTWVThEcV9rqPYCsB86XCWs9ygAvHC7quCKiLnc5o2
XmNII5KCdxU+/wLEnc8udOKqY+ezxwNSASnqPfOcc9e8Kx/gOqSnNxTcMAIhECeCmxIFstyVZJDJ
TpMMd4WpfY7j3axKDqxQ+8B6ybiSdfBIcYqRd8lgRyVWDtkR16EBQTfSKqPCej3yG+oAIRy4QJis
YzrcssG0GnFnRHDLj7qHIRSnaL+gTwzNIBL7IFT0LRJn4OYIY2FDW2Ev/Pxon7RD+0T3cxB5qotn
9vHysRJZO1PFpUCQQ8cDhxMrrfUqSS3F9JL5oR0SlP4aD5cRhPKANFNHZMQ24S6w/dv44VOJMWOG
kSCwvxt9NciC8VBezV5zRH/5rpJETtnv5Z6EZAvGjtkGrFdipaMdwCLHt+P3se6bjerN0btukrl1
wqUjhgn/G1c1XjfnUMQJSeVESBxYaGXAwBnECshxun9O/7jtTbQrJLKJXm4Q7gWR/aKNcOhX7KZo
TpFyQo8QCxfYx+jmu+kq++chCVJ2EpmE3M4Vg0JiuwNe6ye3jMW28pSgvmpB1mx4GImNNtnLuiI6
ylsBud1zptLMYxuAKkb4JSWGcQeF9fkyhsjQbjE4jV/KNF8LFRjDfJeHx9kh/ox5iIklcfFksnDH
mJgOURuF4XTfKhR+Tb1nGpL1km0QZ/rixCiyYQWGvnzRyhbe3K/Li/U3h/ePyvHeCl7zxA6ZFD2M
kRrk/upizOLj784+WUOucMlgJpgxB3s6n7nvSEVnvcDhVXvit5W1H4r55zA1T28RaoPD3Ug1XQwt
HWPG88NYjDCZ4N4q/R5Rvhzj2BwzuIzHNOqVTdrAce5RE82qkZcQy+jnHU0svwvJezpkQds3+2Su
JWZCqBQbOM4uYXZEUqKXECZQa3f9XN+omSkpP5VJxBmivtGVIc4A0TiP83DoaTDQ2B+GgKTvLq+d
TBimMhuTp9QhsZ9NEA1vzPDBzv59Nwdqayw8AHG7g1Wa+74Z91q9YAw6HrJmEejDCN52stifjHyQ
TV4Ti/ICxRm3qq8qO2tLaF17E4bf9fHn5aViP/W1mr18n23aZqmyrKpXu8P343zXV4dpumo1iWqJ
9/0FgrNpzYgRYasKiGm5w8N4JHvL2Jt17XaydkShMOCeNE0CGhAEAc6FiRpqRJGJM+OMlT+nIJ2b
VX9oGomRFu7JBoZT5CyO9aFiMMxI2znqSyW5apkc7O+bTbEiaiprBvvpTFf19GNZHnMZ5eTrsVtw
Tc2NEJxiDZOhz/0CR0Q99cf4OPq6V/pRttceCHI0xQ+Mjw06DWGFNwylOAPmNK6BdGO6Arh1MFK9
od3TOhensiz9y5otlZDTO7OpzEKF5XxOerF6hhZOSBLY9xbKKNg4GfoZU7l2jUTdZZvHXa95NFYg
wGQeXnWzzlezzjj83+KAv2weX4SCQVRmtEQQraeJWxDMc5eOVWVn5ZVh2EBw1906lVNRTxBj3Bko
iIt3OoZRwU+dfDZ9NAEb9SfJfrEb7RWirREbMUKMBuerXopFR790j/tB30cPrEEq80YvvcXYOWQK
ZeFw4RnegHHXK8U4kXgsAEbsRxX9X7Isk8hhxHAaC0leaiMWwJkiJOi0lC4Dumwo+tjTbxn5vq7H
dJYogtDV2uJwtsiZaFPUKNb3lAPLIVT7zGt8a/87hyCj2BGptoVYGe4+i5omb1+prqyK1qF1SLOK
J2JG3jiNjHzXCS6rghDHArOvxagTX0Vtal3vbYJBu55W1W6Peq7xaWzeUJhLrBcQvlWpHEGE7SiW
6S25z0asRQE4Vy13fjegA6vf557147JU4r3aIHJHKh9JHA4DxGp3+eCx4NB80G7VyGeOseKTBwme
6AhvJeR0PGtHm0aIkgNvoa6CzvK9BQIm/ajOO5aGr6VTTkWnaovIaX0ZDRjegPZwD1V/nfE9tz9e
Fkn8fRBMI9RlGuZzbfnmYkyTSScWcUxPVe4nJOiMQhZjF6veHwRdPb96YyeyK7sOTW82Q7fsj6b9
tSE/L0shfJJb1gsIpwg9qe00HAAyeUbusSw0q4yIJ990Y4wiCT1V0rYrzCZtETlVGFOazBoTK71m
ZCvrwb6mewSL/kGjq9DybYTjdKDR9XaZZ0DRKd1FeTBoppsYP8PVv7yKwp2ykZtAQhOJTZ5rvA2b
wo4xS8tL7a/hcD00ll/0unsZRCgMSA1MXEtgHtU5YYoUw+HWFRZvLZ3Jsybq0nk8kpaOXhPWkl0S
OcqI4/4BY9q/0e5GsYhWxDoS3tq6QyIL9PzEawnIk9G56dtKKrk8xCtoOXCVTQ12ifNUynVAW4yt
mR6Coe+b2YYGItHTxO3hLYv4B4evd7OTqdcxr870LPuGdn4d3ynaaZaNjRGbV/sFhjtVtRmqIS2x
fAYYSn8fKkP1vv8udF5kDoT4EG/guCOV1XprrYj74uZl18d6cNDDMoPSmN29itRhEZUaEajgX7vl
cKrYEGWd0bplgsORFcyyHoXog3pv9956AgvrLt8bxpuO2Askp5C4mm3TKQyImKX+MhC3H6Kjohre
f9MPpqcbvddQVNrCJUQn0Lr6a7jXZ83L64+ZbHK1RN8ddtg3OHgdznaHehMc5s+9MnutduhkXCti
g/GyZNzrprDaDENCIAvmSl6ppV+jhLBFDgiH+PKisbXnveWtOnCvGwVT0Z15xKGqkwKzmbVsdTPF
rP+jBnAmQk06e1kjGNmhtB1MYKqNTyvNyS8DvI4yekXR9qDYAUYOFWCIjXNqkGdrFmsNHDJH/2mG
v4w6R2pQxiohPEZbFE4JqlbrrHU0UYGYuVHusqGfeBP6xeSavTejxIIlBmdptz87nfx2bWE5vYho
W7TIRaHW50P7XA7OTq/yFYncPYuJyx6hIu3YwnHaEaPshoQtpKwqdfar0rF3q9HJ+lNlO8ZpRxTG
5VqHlCn76qlWQBrwIMZvUPSNKHx8tzC1UEkGiFJ035ToLoskKi68N7YA3L0xrpGZWy2kmGo8dpmP
zFofZtMfA5b3fguTNtnicRdHN9S5pVVQBf0de7I1N8u9sZ980ICAhF+WHJEoAv9kC1u7XrQFqxd1
Se3OZPm2hrVkh4Rn6sUWaSrnNKftUqh6xowebt7fNaJ27UbzHgwQzy10Wu02WnDZAIqUbwvKbduC
DAOicDCAxXpQy4dMvR9lbQiixbMcjRjPw2xA/sFdGNpU1YaGxZuKn6APdCNZWYpQ97YI3Dkt57g1
VLY9k7cErM8h+Wn6nc8KUsMH2bBH4d3kENzZRHUMmy+OKnX6/2c13EkvRzinH7wuXY9jtb+8NWxd
eGOHIqw/QJyNTZcFU0ZSPAN1hWLa9Z017UvMLdfM6whdb5exhGqwweL2qF7ZfO8WWKvieCNJvcS4
poPEUxY7exsUbp9qvctypWV3U+laj+zYhsf4W5N7dM+GLTq+LuuAYVbg0hpytnUy4yFcMsgVX6+7
EcycqGNH8QDjKfwHzqXoetrsGE+eTNQitZ/v3uhXtjzHCVJGqpKecjRklcFykPYlis/WHx0xuONb
GuvkJExHzApDCZPraPxvSmhwZnYNrSJ0WBCpi+1dGc5BiYbLJdtFph2EsrrDv1EQ21CpYaOghPfO
hzqsimJirnIbsMgOkt4eRrfWsccKPtibfpYkof7GdrxAshXeuLPqUnVmZ8M3A6Wp+cV+Nx6ZI0PJ
lbWfjipGGFw+aFI8dhI3eGRoDXQ+4p783SKd7pRAvW9844S2xEMta5IW68eLdJwNWXNtqRsH0uV5
5Rad4w5SJgKmYq+P2AsEZzrWWGlyq4RAdGg+l1oLls7x0aDqY9NZLmpvfybdcqxC/RO159SlbSgJ
QcpE5IyK0eVpOyJL43WVdduR5kdu5pKcqwyCsyIOIo51PkNElX4anftMxuQrvlL+WkIMuj3XiSQe
jVJjIsRG4pL1riltlHZf67pE2WU4nLVoW6NVYkROPMzBDMLoxqKnadGQUXyUKDn7wbxObJwznj1m
6OKxpDUMfRtp5ATqclZXYJTBnOCSLp2lDcAH9ISRDd9aqqb7slMiyWtY6E1tfwJnuJIqbdfKwE8w
0fb4FTOFfMPHWOag26V0t1yzUl8Zta/owt5Csuthc7S1Ei9WiIrQSe+4tDtUGFtEQ9c2Qf6cSKJc
oq3cYjGV3WAlljmi9hNYttl5S/Oh0x4z0NrMspYYCY7F4djoMugQTINMZvOjdIyTE9WTn7UaPAVp
7El0zjZCWZxttBudtkvEhMpc2vj0O7qz3HRn+zWoemJPR2+W4jvvLyuryPXZgrIV2KzkVPegRVgB
OrQPeRLoxfWYSRwfmVyciTTrvLW7iZ27bHRN/dZwJNogA+BsIAiOqhpVs9il6SmMPjbO7vIaib9P
0WRjYIwQmAfO1ygZK6Vu7BocYdo+sq/nRvJ98cl5+T7D3+yBk/fz2moobug0at0aTbh8iPVJ+ZD0
naO6aJlSDlqi9F8uSyV0NzD6EvWj/595cg4bxVEWoqQdudKbuPXNUwF/NH0CjwQrkWxPy0FGKyM+
TS+A3D5Z6RzaSYd1rCz0r83Yrhkk3TujlKwn+85r+/uCw11Y8Wwta6VDsNY6rO3sRsa6Q1A6XCov
Kff9+P7yQgqPEJpU0TCKLk6TDy4sPXK0uVOAEtH+ukReTVNvLR7+GwZ3dxHdzu12gIq0mB9bNifV
yV2LPv03EO7SmCs9mqIaIJZi3w5lFaxVc5d3b4k62pv14o5TWa/5UOpYr7wfbku9vu4tmUsh2xLu
RDXZFM5ZCUkwiNqtI2tv5LobapFE0WQw7O+bg9shnJ0tGHrh9e2xVq4S+4OhP17eE6HtQdeBjhAC
EuZ8mVjooFxvtDssVuPP6r4kEtspzOoxrdVMPOcJ4bsbxrruVqriULbf511/rO/C+xFRChDXHLLd
JG08Zpv76my+wPEZcxTBDobaA2561+GRU++qD+1TXbh9oO/0gzZ5shyLcI82gNzJyVOjSJQCgFF5
2xd42T9ksvCBoETf0mwb1JqYjYwcH9/lVJchWZDz1VHWuV536InP3WWn7NWDNO73+rlxhsTbmqnN
7UqbSx0EwA7aZxmpS3+gey3Ai01ybb++lRgU+kqN5/wor3nWOJZ9HAEqcm7X2rdGK/LWxIt07VPu
VJI3hgyMXR2bk6RbsVOOQ4EGh2woXdSu0SvMuvto6fV8a7XL+3YeC//yyWK3wLkmQj5c5iBOQB+C
zt/qY4luWqXp2KZFh25vH9mMcXkPt4Cr7hyHs0VJ2hblkAGn/jSjDKq9V0CGYz/oPyuvPxg3k6+i
zDBylRNjG2r3/75U7hyes1Hqqka5QxrdK5S0Sr2+rtcwsNZeu9dVa5ApjcCpsDT0eOsoTLDRwMST
Jo72OBcFmXTkKJb/D76zfefrDPf1Ob34BiXdwjG92uhNrSklqVHRgXS37k7tfUmvwHo76YlbLhIV
FTQ/QzTTRIcM1VTrFYtcnBlaSQroKGt+Jh/LXXHTu/UvULnGSPloXrUbDlL+W/GCvqDyJz5DLtfo
4hzH0EY7XYFyH8XT9jSwbha/9/ob2Q6KjsVGSr5jPomqRq3QFOaV19HBgHUx9vFBfixEBx5L6Ngw
mAQtLNzGdWXdVJOT6p6+JtSP8QRGDnqu0xWj/pbwRzGvPfW1XBrqFYlnO5bNGiEJDj77+0ZhiiWc
rNHpdZSsItZ1ag/aScP8D9ljWASDxmtQ3iIhBzxOvDWMUKg14NSxG+E3QcR0rR9kmyXWDpCGoGAJ
jCWodjsXx4jGGV0rqu5R17nrj1ODEa6O1/lzzu5vTGSUFqC9dkhwCjaInJOopKNjWjYQ8UrtffIr
RsIh9E0/NII+SA/qVe71MmZhQTjjHJRzGUMkHfqy1HSvCZTBJe/YQYh99GFa+9/Bc6v0ZESmgljl
OShnuNWcllmIq+N5gDvrZGWkd8NuDQp/kVPdsHXjr6PtunJ2mvY1egRMiNj7M6gVsqB/SsAPzV79
w5Mso/faKWKiURW0QaqBIm7uFKi5NS6xNkNtki9Zceisr8SSJB/EEPAoMar2uV7xXDMjve4Vu2cQ
9BvIRF0SJq4lnw0uXrYXGO5NaTYZqDhKwMyf4ntrxypo1LvxxBjg4kCRZillcNzC0SidplYHHOth
7dwssI80mL3ffXDSyWqvA4lsm/4IxxcSllOLhsIIGphjLDioUsBDRFFzmUnzycJDrcPd09EABURO
+aZi0iNYM91riy/F/Bg1srvztdsPSTYAnH+3tmYOTm1o93Ri3VysKzwFA9C0iw8FpJE1Y4rP7gaP
s79tQRtwzQBvvSs+sjou5yF+sqjLEm1Io9xfdiVly8cpodOr6Vx37OyOk2sPYOKcPl5G+BuBQPSF
PUI7M1+pWC3ZAj+HYIfQgami3CQhLtjFoHn93i5cmYEQPAvZhr3gccav7cu5aHrgGXfrbj6i2PN9
ds181WxHpO2eYu14AePUzx6zuOgo1A8d7/MnxlfPCqlpjpPFGKkif5XeKMKDvJGPU0gdPVGVFkO+
+DgErMMUnPz36h0yzIHzWfrqlaFx6ti0XV8Qtpp/dSLPh+hm9CoMsVV8aZehbDk5dZyKEv5+C7Qm
YLqS+5rqaresTKjZqa7ir7I8m9DWbxaTs4o5iFnHmClnV/zs4qNVVl61fL98AiQYPJcNbfN5zImB
A5DtGuvKtu70aXcZQuxNvcjBJ26qJUeWCm9FD2VjLD/P5jQkk7fuGbN3+0/K+UXv+c0xM5nibNxR
p1lAtZdDqljz9RNjcTaPWRQgYIWqIZlTKjYiLLOM+ZF4ofHFuvrQt8wIw6M5rDuKYUV26eVXbAgF
HPwbVRboE7ttL3h80W6VLWSp8t/rWX1lY1aid8qKsXvLJ3Wn+qq7fJNmmIXKv8HkPOLVHHo6h8wW
517x8Xm4blB49ugtDsoQWGFeK1N/2bryBJZOs7bjgCiKZ8Xu4o3X9S78rN2iOPQr6nj3MsIO4W2z
kZCtwEZnJidvp2XAqi6oegiHoGjev+UcbBA44x8PfVMnFRD67+ov4mlu9VP/kSVudewxZ0oxXGkE
TXgONojcDVCWbdsStoIdin1g/6t9/i3+qO6eSeGO/1E8zvbHtpVV6gjxzC9s4ilmPZ+Sn9N31K4f
WDOD8+MynnC/MNMQ/I4YR2vxVsXI7bDrzAEv+OXDlH1ZZe297PJ49XLYfJ+zIRghbJO6xPfn7qAO
7wf7MZ52I1VBS/Lvp8PBK9hAcaqHXj4tLqF73pRrAVVCX0mcPY1lla5CW7+B4fSvHMiKuTEj/N7o
IUStUnmaFMnzRLYpnMJFVWIoucMksa+HaC8t+xPfJQQsVKCf0fBu4+7EMR8WJx+XZ41O3yuu5kaZ
73TufBpQpokgZ7IzPl9WNBkmX4E1a0SPWvsvTB1uduXpqc9IT+agjlz1m8wWiXXvj5R8BZaGOTlx
k7L4Q58HcYPsVzbdqurPHFk3VaYWwj3bxBa5PWtC0rSRDbVwQpSUTS0mqz1KVlDgqKEABfRLpg62
QRSSn9tWIyxj2pEM4aH971ZI/cjovSNWV+u+xS0EGmMbRGDRNvhnl2KN02x1iCiSfbgv/fxOCdqg
P7BXUbbLOu+ycM+NRpyhOIPj7J7tGM4QMbgUdIC5eRd/Su/MPQWdC1qMbTc8IY55iPbVHtzcJ/pR
dSfbcpPYld7RwlXWQH9AUNdDNZ6YabJCfa0mxBjtm3WXgS3QCpSbFatcIGIlW2WBMdFVzUakQwOV
OuGdHqsq5z4zEX+PtQqswYNHlX4XlopkdUVOwBaHd3bawnJKzWxhtMITa+ZJgszTVhe8XXDz/fLD
G0YMW2eAvKczO1Gi6g0LtUcWxqig/fSUPk39noXa0xspnuD4neFx9ww4VseO6BBwjh5Yy8PqxjsT
4Q/y2GYnFoyW87uJLNoZJnfhpGmqT86MzWPtShGogNjwtAKcmeAXMAKM/hoOlw+JdBu5u4e0kTIa
FlaV7JfchZQH87pKQI8I3j9WoyvJv7Iz9+pMvminw9k0VCkkU8TgCnplDn4Vf0xLUA+9+49ScUef
FFmeFywLZOLEgSx8Xz91PnP8e6/cSzVFeL51RlimsqAPX/M+DDN6iTrsWvPr91DU8sn6MvgsjzAc
ZCMLxDu2QeOeuwSc5KXDEnnLyfkE6uxTFNSHvn0mp6KKlMyafe7VjqGf3NRVcF/ofAV8Fodjko9Y
ylpP3WZGp/fqRnBb1WRyJwcczTI6YVEsRgdT2h9EbvOSZl27IgUiSzwxio34rjxY+xJPRBkR0t8s
5gsWdwFm49jFcwIsFuBEMwECZ6zNVwuQafLp+8tqKVT+jWDczlW1iXiqU8NkgmtlGHybggTH+tDI
mvbEZmQDxDljrZUVa1xBqr/GhNAWjZaaF7qgSb6z/F7iiQnvnBc83hEbKns1lgx4cbs2XjjRbq/n
OQhQwcEZXF7Dv5ENhKeYpwWySL5qPDSHte4bmOXxk3ka9nhhQzS4lz9QEv9PyvzFh/sFjzOQahQh
EpMCr8525j45sOlnneGGaGqASX4TLSHuOQQ+ka/TDEYle+6T5XOkT/kCt285aRhg2OwVb6hdlvdB
SwGG57hvWdANHnfPtU1FEpQqPnvuYQE/sEYzV4LiPB+FyWOg+3I+G/ER32By9xym0FtrxDDVPRtB
lO4GkMOdVow4AMPo4l+WUOC0ny0ot4MkM4Y5bAA2YsZ3+0G1e9fJMNbLn7V/T3N0vnfc9VYURpo4
FqDKMDrkk3WtpbIh1WKTtVk7zjyuIUlwaeMpl14nt3QH2soDfZ7W8E+8SSkaZyBV2qzpgHyJZ39h
2q9dgZXuSPfdkf4DniMpGmchY71Z46HG+rHiEYrRVIxNt/zIcpDlXuqXC6IwZ4rBmcmctH1o21hJ
B69VJE2yfVV62dE5pafQ035c1kKZbHxlQzF1tjFabN8SDBOBeuxIiuFN8S2bTCqnov4bPDglqDqw
6Ku5HlY8qGWRI3c3naxPSFuDxqR3k6OzH+7kI75kaPwVYHa12pkK9ARFe8fskJwyr8YccAymYmSq
khMtRiOYK4CuIQxi4fueVyOfppJAT5BBoRixUe/QG3xT/vrttkrhmDl65QOBt86yHLyr0Nt4bpLV
bNJaq0HBm/G4YOcGmGTHS67ZEIB/MiKFGaRLcJzBMqe+UlsQTXixPfqaPfiKrNBfVMLHKngZVz6S
oKiIP5eo7RoQgcyAUBGFz94le+WGjXuJT9LUpHjtXpC462WOYtLpC5CaoJrQ6cqSXZmH8gmWoGEl
/tpbnBEwIBF4B891nueiJZgCh3JovLZz44dRug35rkn7TYROwQsGf5Y1hSTllKFYsP1eXtfHEuqH
6owcYad/wiov1IcNGrdZa9dFpE+BZtIKTVYEQzYkzzKhA7dB4DaJGOFkVw0QQEBz31j2IbO0a73r
JTCimjKMTfqzN3xrNRhJxzLusTcodFJPa4z+3eEhOZnH/uQsXv6wfp0zZOxkRbFiewG6U5uyvisM
7jzXiTAm0xKzOlIHFMJ6kJzKq+z4O86FmqE3WSfMN8AUJx1zAPgqpaWgsVYgsIc7c/TZ6zP80Xxi
nCppkN78e9oCuBwOiGM1SjDFgw+qrQM1hq63keRqD03xEJn/PnJ89n3O3ZhUoudJg++nys1S3NnS
Gl+Re8YI9FGcCg5Kkw9YNaDWXSob2VQ899hESkTAy918ZfvoBcXdDzbKu+aIWNmdLD8oUvoNMB/B
oma7pgsW1ev049jdTt0xnGSJd9GTb4vBHV2tSNCNkQCjIKprlvvUifzOOQz/nr4VfO+Id6M6EvEH
zAs5V/BomYYIo4bgOCUfmvkTkQ1TEJmg7fe5K8muwnFFphFWXD8t1c6UFmCILOoWgPOcpyUikdpD
APLldyHteJgfZgxvYSmxN0VstmicUivrqLdo8Xz2xaLbFgbcPi53KC95p/q9lOJNaH62cJz5Udcm
IrkCOArzY+xYmWmP9j2UbbFizFVWtiXcLKgDWhxAw4BJSefKoFZqWMwlNktfMWDwNk8k5U2S7/O+
3qzrhdrlUOpmvQkxIDH9cNlVln2fOzQqmtAxrgvfV6bHevk2ZrJrSKhsLwvE97nbazt0ZoUFyj7a
eNQUuBBsX218NrswPpmyB6jQ0GzguMMZ6qmjdbqBw2kEyvpuMHynf395yYQvamQW/tpzg63pJkuu
D0U1KCvWDKwY4MVgqQ39njEWZjvZ6CPZ9nBHtVyjZomZetXOV8N8H8uoLIUhnq0s3OkEiWaZ16yg
p/8+gvgHHSY39SGr0GTCaAFyz5Atnkwi7nzqYV+lSgGJNPj3zBooD+rnRMHQEw1TEAvfSd1UcSU7
JnKMt1Jyb11znOiQ5wC1YfFYS4Zzm2F0cHrL2NHlLzSZjJxRGMtOazGSEDKmXxI0DNihhMRXpoI8
hT1KlrSVLFDzXgM7KIpC7ulDWwTPbE1+9u0Ny4dGMSQSMfGC/edc4dUiV5K4tjWUgo9+/Z54y+yB
NAxV2fHBAf2tdIikaAF1vKUNtCAAln9z5hlYY5Hd1Lyy/NwOxCvHUaISMgRO7xNFm8EpD5HqenSp
/l6bJb6cyBAZqIAGRyzqlF+NPKwqUynMga3ZWHqtqbhLvkur3Rt2BkOwMNzTwdMcUczznbFjY+g7
GuvecCqv2fElk6t+DnesurHdD6prSOpRhWKBAQ0pZaSVMdb2HHDoB7tVjVDzxjbFI7O7RkXUDo2E
ktUTXuMGWB81B+4oysk5wzekaZs3EwSznUDTkDDANJeTfmycmwWUTZmU9lukD1s8Th/SriJa2gOv
T79Y3b3e+Zd3Svh93YI+WGCGfdUcos1UaVQsKNjjfvRZ7BpSVRD59vj8XwjPYYjNrdS1TkUwr1xD
uTqLZdOn2K80TMBkBYbFrvbsh+WAYtd/8OITWdctMqeEU0WHcRohW3xcgYwoKYaXa6hs/H2FqA+X
l1KogpjYi8GbGL35qgEmHbqw7AqqgcDmu5IgC/4j+/7fELjrwiiUyIFThyTO+KXV/blPXGTgLmMI
b168W01wBdto0H/++2a/0rnCESuil3oQ2+927BZkTGuRLxvYIbwyMGWJsoUDnynfmEHKUg+rCAaJ
RQ1Z8lk9FnjrZX7pvaUuAsORHNZhYKsgSzw3EkWeL9QENZmXYrhyW+xIq7n1fHjDAqLPCmO4UASF
ulPO1QN19DDZmHoCxlFU35/KXYq2HXgSrNmSuS7Z02VAkd5t8dgR32xY367oxEennjdl/lLdJIMb
yZ6W7CLlo5FbCG7huoTFHhxAaHnkTY2HMaKY+P59ra5h6D0DWe5C1qvKDNslSM7wdQOmR44DINEO
22fXcRK6OcK8+vEti+eATI7RZ2I+6fniRZPRpd24gt3EQCQeNJYW8ojWGywDuOP+gOjnIFZXlYNt
ACSJij1eNv5sL6eoyt9y6xLUOzmOSi0dI8vPcZwlbCKHwj0hNz2cZsaPHV5/X9C/hbCu/AXN1ubV
Fm3guC1SszXHoEvA9bvyOO3nQ3mgp9ZlVkIWvRPquA62aoq0KNp1uDOVpkQZMGwM26T/AFmsa+SL
q8yjd1kZhLYIM3f/wHBHKQE3cZynuKvGHYtSzwdrdX/PbliuyjdZWjYMB8NCwciIKdTn29UkGFWV
OeBjMt9NAaNCLryS4sHBOrmWQ3wTSQyF0HlBgM1CUS4z7Ly/3FddVhQaTK15MwSs8l7xwp12MrwW
zMsyYytCA9c8xTgCTPMmr1yLplTAIJPN/yPtypbjxpXlFzGCO8FXLs3epJZkS5b0wvBYNvd959ff
hOaeaQrNaYzlJztCEcwuoFAoAFWZEjTbhnc05UFW3HFvon8n9erIuz55Ky6i6BoQkcag7JitwEnE
XNCbdECMGg7C/FDIAthJKo6H0B2WcfkPIMwOLLWq5k89QJLYt/ToS5GDHVTfq1psyf6uK2rObrwS
BYFn4JlGx6UeTjkfXSQW1ThvKuCZcePMZmJhAq05T+0meLw+fJf38qhm09HBriLbM1HAS/O4xTYy
B7VPsjiq6e3BACLwxmu30Gk23GSX3dFVHd4bTmJwDJQuRlSBQJwkoT0ZhYo6bnQ+wkYiqDSNZkBx
yo1f2iYeYTuU8Ha9K71CIsjFPk1fA3z6MMWNYBfJ7zs2lBgh/o4WMzYfEIS+Eqq8QwW8vDX7n+is
5LjLhU8yAEyENIWiTeeir8Ei8Som1lwfScBx+8t8jcFg5o0Uumig9BpVPbjICg7StrATlMNkPRjV
k/9QDcOziVkCSH6lvqJ4eX4KSrsRA4uQrxxnpLP+YZ0xRjGhEVxQUyfQgQt3vkerPPMtKCTgBDQt
5G0uq25AaNIOuqvLp92+NDLcqRe1rU3zTq7qfSAmDscgukFdGLTAoL9hsboaNTT8dAQG+mXIjY9O
q/eqJUeX0GKiuLn3229CdAQXgEzkkIawj5IZgH35VSdPcslJnHiDxri2lgpqVtHvl603t1vV/84Z
sVUXWBjA+HUvGEE+EQBQF6B7sWnrlraPrdLmu8Bl3xYzXIxXF2URh2JY0jBEXv8uJtBQcWvrp/iW
Sr6YO57Xra0jVSIynqgVA6knM0FlU0lqgSo2uxf2U/KXb3ry9MAZw4vtA1YtMZhJwpNnKgU1MNrN
vKGxwYRwqnZbuxBhw7sDGrUes0OzvY56WXRPUSFvi3cHvHggsf7o61VmpNMU1jUad4VTU6M2Y9wl
bnjSnXBTouYl8Wq3c2ghovosOujDq6yEK8O+GheXv4JZcUEBNmXwRGN8QUHT0bol0Ij42/B779IS
sznnxPq1BbHEY+YzqOKkRlcc4nD5RKS3OuAMK9cgZjLbKuih9IDJTJ6kDdLtg7hrHFDZncDRiwDS
8npPaIxlQ9bSIGYBhjEU+yAIShcgpUXRwRaEbjFu6fTqOlh4C7PyQtQDmGkHmGB41ZSjDAlh2X+5
7pK8uWG2E7zyyZIyASPTbhuyTSPOvTf9jRdDpWgQGkEyj5tVymqwiO7BNBn+lKnwtXZbgH7UEkcr
QdPlMLxdN+TyhELX1gKJOa8KitYEhab87dVG8kAr1iRP8BLljt92uTo19DwEnSCgsk0r9VBqo9DK
tS0XnY2TQ2aRUbAnBakMx6y17RFXPzJtQYKuuM74Wpz40zRXRo2HEFqsL+Eo1FrdM4H28X8i7l4N
jAs8xun8maQpmXWa7A6uhGI8N91ktl5axmOL1wp5S26Fo3zg9Y6tTx8krE0VpdJ4o2eChDAPigBm
fDjiLwVXxwXIzOrAUvaEynN/4wzq2g6KlkINQyrjXMRWEZeBZPaVPtcoAR8dypwWhla51S2qBg4C
hd8/8FHfXODR37NYBabWSErdAU+/IQj5xY3qCCD7+vvekHDC7eqOvURjdhljIiJOX0AT73VPtUv0
dgt2b6snilh7/Ptk6oMXi3xhHrOhoMGjSPQBgH5xWysPsfHgS9/iDJy/0xNn5i5uVpiRZNxELuKs
CQRA9c3OFHap/zhA0iWdX4P+3kQX+3RM0AgU9ZxH8dX1rtOHLQniVvCbjxOYCI2kholU27G566II
bxzbCRTe143jgTARTOv0SRE02FZpxGrTe7md7C65/zMQxhX9ohXk3Bfhih3ZRL65wZp0RHnmVEGs
HZpB93MeMcYJq66JxVyFMfQFcsIlzvAzPGkusYhV72sv2aQ3vLxxPYYsMBk/NMxWADcuxTwRr/NA
ybanaTF97+QtstUwuYBi/FDotE4yqMsbdWAjn7L86HUyfg4DrwOB5xRMbiPWoa6C1AunCbF1c8gu
tkZzI4oDJ4daXcILe5htJkobEwdLOLgifEdltFWXu4Y8Va2bJpN33QMvSRDpGl5gMVtM1KQlalAx
dvJk/01vVdwIdoZelcRWvOmY79tbWjm85TrIarazQGaynTmQW1mMYWVugq8sfmsspCRecNSdoMeV
SmuLXC6v9YHFQy8SOQksG8zAEtDnxXMzwlHm215+LMmLmL0k6dfY5N3ArXvKGYkZ1lgKokkKgaTO
u0o5yPHrOHy9PnXr43eGYMYv1susjgmupOKYWNBts2r9258gmCz/vzSGGWg+gSB1KDbpvssCh/j/
ugmovP4YySe5Vzs9xSjp0KUnQXsyPlFB9e7g/xsmU2RibDTVXeeLwIgmS92D1hbaHeNDchTRYYkW
Hvf6kK2HIpReQH0Y/dNs6UWsCencoGrLHobMbSfzYAzVMa8LtwxFzuaxeiep6mcsJhoNRm6AeQpY
5KaAQhcqqfCEhys1O9jlFm37pYIy0w4N8t94hcPUty6SDPpYjnMzodewHydOS5Ih7wyk3KrX7hSc
16NdA1USXt3reva0wGEmTy51kpQEOD64DHG9IgrbyDZfqQyjGlq1nXq41/ttWTzqMQYeH/BEJRNw
DXw0TjKSBvS6OCa1MjDGtwwy3CZXVGA1QixQGNNEvx2J8o7iaD9Q7n2IXPMhuClBMZS74b1+GLgi
LzxIJg2gLBRJ3VLDqns5PqA5fJY5R8z1/YSg8gSdGvTGnEnO+i6UcnRZ0iMLuFjt0A4SqyRWeSpz
C3LS4abe9lC0VFxSe1kFZgpL/0x6CMpsYqIjEfUvzPSJqRrjFhOHND/ed9GNAC4e8vt9q/ARjUr6
4encpIrZH30kyjToysVBg9a29jh44UktLfUr7VylVRvhT2iiXQ8sa6FyCchsKCU2UrzNCsi1R3RI
1W9ak38KAX1KBt6sVZDJfDSpmWdtrrKosZt58qTK/Nb0Jacuac0BNfEMwUQsMRFldKkCopP3flva
svqohpw9hYfBzIyRVUHXaMAQM5DL3yOs2bk68Y51a3F+aQkzHVI9mbFOwsbOaiQv9NyauRV4SI2H
Br3noP+rdi044S3efTnPOmbTV81Wn4sR1hH12VBtXUus6rf7KN59+59ZYpng1VzKUAkF20T/tk1B
TsO78F33ZRTS0A4ARXmP+osTeK0HTd+ZPrb9yiYlFk0Q8eaHRk92g0JZkIkHQrjzxTPh0BlSVqsI
Q6rXfKfX8sGR3uXKVrrnH7lXJ0UG/aMJUmF0+TERp4r6KU40Extx992Aznz7XSgeri//1WtV8DCi
2EnHpovg9nF1DnmbFXmEMZNO9FE82YOG0Q120p5Sk5sO71ywapKKlhJweONqhr2UESIQp8ktTS7R
l+dMoE3eRrroW2YYE4djGl0rF3MFNntRwoyhg4dZsXlcDFov4BUtSqFBbMd3KMgFb7H6JUNjJuXU
NkGPSPslxS2vm2z1lKotsJl1TJJpKAMBdg44/QSHv3mn9U0CxnAeldrqkC6gmBkM20gOmgRmamMx
WKA9mK1y0NOTVmvj7vqQri6wf6AuJDvDSjSmUQeU2jz0shumnIPBdVMkNkPqmyyPJ4Lv95EriI+h
6Ord03UTeBB0gS9iRJm0fmgYgPChs5z5BpjIUxukFJxNb31doV+W1kJKIpiPPuIUUa9LuGOFox+J
V99RLl/Trl3yHCO9FByeE7zXJ1w6u0mfnUCwjnKCj3hBE4hTVuEKYbA7N3nSHNUjOJXQpmDpvgfL
VPYVN5Eb3pXu6n6lnWGpxyyGs5mJn+ICHU/8FbHVeLby/nGKHE3meMZqxo6HCnp3jHddUAR9BDIi
1D9FIhYUtavY5yfJQOs4Ob3TdHqaE514rKqrzo6aYEQrSdYQrj4iqkEKMYoeM9iGt3L+Mmmvn/DE
8/fZDlpF7zVJayd4Q61ZSvkSa6VdS5/JWhYgzLBJYJLJoxZGJIU3CL96UGjweFo542QwKyoJhKBR
qB2zBM5ZuXDzMubJOa+uWijQEuwKugL2uY9zkcRmZgZTjcc49a1tDiKqweNPpPcoG6SuDJIf9Mh+
hBggxdVoGgo7FPJIcDnmC6lVdD+vz/l6WFigMJnqSCudRhko9OVFtRMkd9iNDs077buBJhtewkLP
RRdxgZYz00Y4vCwxcUGRU38GhQXi0PszZuJ1qMNVKY0KL+LRObiGxISC1qhJWo9Agpy3m+UOWKSd
EpQL5TZ+ajOH9hrX9tRaqcejTV/1DgPnCxP152AnYJxcqH1kDwKQ/faHMj+MVWohInFmjrrxhXlQ
aUWrDWr6UM/60T/aKe7HPkEAonzcswNmW9d4KCFiBEbnO15Z+KpFZzD2tItcvJ4geYhZm3V3mgMP
esXuFCgco3gwzMC1Acp9chkwKV4hoGQmF69x9Hx94HgYTHjoiS4ICojtbYF4Crh7iO/NAicvWXW9
xXAxTj5pMclVDXbM8zdi7ITwFCr7PDuVn0pfF0CMj4/ymAedCqAi3lFC3pjEdlHzLnlXI+oChQ7p
YlMVp8GoTQko8uQ/S1pk19X0eH1W1gPRAoMJRII4Q4aVTv2Uuej/tvITfXMGZTI4newebCy8xxSe
HzAhPMtzQY1HAKbyT9KllqZkthhyrol4jsCk3ZUwCC0IQ/9ORyJNsnTpKSw7Kza/zDweLrrgrwSE
9xurxSzNQ4qWF4o17Vu0eOm7Gn13/6F1mjrvFRxWE0Jp+7gtJ+D0z8MT7SmMvNEmlgkFZZpJct+x
V1M66DiBwlajhC/MRKlhUKBuCwtWs+S9/Mt/Sh3ooJxAImJXd2APtGMvcnjeIfFQmZkLsk5qghrX
6Y1bZRBbSp3CNtxpAxLq6iiDOxwaGNtow9u13kfvcnTP1jJhvUr0LMp64NJdq7jNXFovBU5Bdzy8
F2E4il041XF8au3Q5dUovJ/gr6AT5laTBMScxx5j3W8KSMghIyi+Ve8qeeGXAKJygxNv6cGh3+ff
Fbv1uHJC67vaP+azRB2RoJt1YcK5xH1xW276be1WR3qfEaHSlDfJvMEmzF5gmkpUayrMrdE6aGyi
vWBRLQa84nqVE0OwoEFthgnKJNpEwZvq9QB0NpXZJPKg1Gazw0z78Td5uCH6Nh842fZ64D5DMNuD
jlrDTqDTKYSeZB7C6I0TtVezufPaZKlOxHpMZX8CwLjR98o288Y9ynUwWbwXEt5gMdtDJ4aJmc8A
yoS7WX3NhBud11XFGywmzgyzJGdJQVd8cNMNbtDccwaL59tMSOmNRANVKWyISrJpxNSqpJeoOlSQ
hm+nY5h9MYg15reVkTmd+Lsq7fSuEy+baJSGTBfe7D5u4QkZkFf5Lco8BDxQNGEOdlKVJ3q6fuhf
oDCzlASqMWg0HckjS5a86ja/a2yofts/4u/iMyqrDei35Ptgwz1WrE7eApmZvDb3/bGlZfDktXjC
NavsVjZdxO0vCLpNTubwKc94kMx01lrVojWKDmm9wdM3lGo5/rK60S5sYrYCjbRtMySwiV6FUtIi
wZZ3I5T+EHn/A9Uxxx72OnxS4JqdDzgl+zr0lRWV3zgGrS7is0Eak96POXiUiQkE1GBIik3JQn0o
SpXuvO8PpYs2l8jJNrw9hYfKBPkhlEhIVMyTXt7J8/MkHwUuv8v7Aehi41yYxgTzWKjkv9swlGb4
2hVKZlVivPXFYpOUqNOBVF0QK9tyxGNJqHt/OK50ZheZn5hDMoaEGFfRU2nlE5W3oqTmtAAvFVzJ
lbd891/PkBYmMyElkM2mk0qgQlJI+Rn6tGrTybzeHqFyollTZ9eC+8nO4Y/RTGPiTK+WWSTRaGaI
ysHPEEmF3pnFzr4+sKs54MJCJqiYagBRXQMwIS6Spm0sP+byvhFerqOsH30WMEwgKUBdF1QCBpLO
3XxUNkj6QAw528mbuv0PzRXrC4LewIBrU9bef8/CXXI9BzcVPcxLp/I4OgbK8aVtAl+Zf73Tev0H
Cvx/2RnOmIyL1rS5Qpzf87q8t0zFlppt9z13ArfeGvfjE6i+NLo5gJuSvzmsbrygpfyfwYynznjD
Dhsa2So3g0uil06wIzsK3QqcqcmGVxuz/tiywGPcU1FqUxkTZBLTHqoKuHIKdtVORqfMwL1PWw/a
Z9MYF9W6ZqqMAjnFNGZWn3whonPdO3nOwjjn7IdRJCnUOcNHWfnqN14qfepFfjFezEaH5pQchSpw
DtQzb4qJWEXNyx9X6zVATf0/H2BPraFRjtFIU5O4Q8CavGGf3UKfBLdm2kPsCKjMssqKsofCBQdc
R/7RKLIvp4o54VRHjzUCqA76/ufo3xUNZ3uVOb4gMxsd1EJlMZwxVQiIYm1VTyOKN9GspxxnLG/p
VXxujvomRfolP4BaxC4Cj4bniNseTufrcjM8jzWzGZrjVHT1+7Ocp+81nAq6DaTPuYdFnr3074s4
Zshphw5xDGod51bR7HOVU0/MA2DiRlflSWl0GNCmiq22TXFXyPGLf4n956FiQoVeKzL6R2CDuA8w
MwhN+l29Ld38KXgjssW/vuGsZ5kJGAQvSGpMAfvyPtdCa0brfpd9ve7uqyV7uqigIAFsmygeYlAa
QTeyllbbVm6EcRMnl+zN0+xA6GU7ncrBSdp9j7XeYcVhe3V5dXtrM7fEZ6JWPgtSKo4SXEN/MFRP
5t3rrY3i8vtMxEqqKIKmOb4fG9uqOArRLu85NUQcE9iA5cdCPBQZIOQStxMSsdAJe32WOEawQQmU
e90g09L/ICYvvdY6gtbfdJPsXodZy6IWY8WGpTocfV+oYIih/zWmj3XpycmrSDjGrMUcHaroEp5c
ZLRkMTGnzGMiJZmOLB+lFWROd71ouHqoOyTD2brqbwulcSODd66+pFVAKrrEpdO4CEKhHldqFQIX
cpC2DqW60FF3tD5uRLsBr5dzNecGgy3Kx3A3hdI1Zl1JdZGmgarR5zrDoo8+0rcQF+Upue0cnHLR
3yBP2/ynyHkaXp3CBSy7nPIsF+oARibCnRTeoQnNGlMoiYVv111lNRwu7WPXlSGIba/DPhmUKRKU
mVB38aB/zXYlivOnLY+mjA4Xu1Hp4D7GYzqE8QjL5wAegsisaJjSdcFr9AHPWz9HcdpCLc/JmheO
ceujeEZjYr0aqSX02IDm34g21DYrq3qkc1h4kW1MONV3b6UdJtbIax1dXejQgAMtEJWvYGs/jBh0
IGKi4qlD25r5PipPAvl53bhV2xYQjG2F35l5TdAIGcTfGuUwBJUrpq+xkHOCyfoKUEG+QdDdiWp3
5g7BkKcwTHIAhTvU3UIbMnXU2JK2EKZ+bd0R1Dpqa6kGN9FejS8LXCa5CkAZHLc0HFOltM7rtwra
PNEs7V0fR7qSLjxyAcOEMYnEUSmlgAmaBxKOVqsrjlq9VHG4TctDa/CGc+1ohPqcf4aTCV9Dl4rm
JAAvhTg67pV26abd4hI3cykNzSc35gUeddVFuCz6LgH5DgrdUeByaPEMH+XjJ97cliYxrpimfaTP
IiD65HuebIcgpgejqgEBa/j0Z7PFhGNf0EBYjZ4Ou5inryie+VIPpjcGv8wa9apqASVRQbauQ14W
HqkiFNIVygcnIbNSmFhsZsU4DXHT2PVGSu30q4oL1hAywcOLmtp4/XeCL7+dTTGQTFQeCuj7lJCQ
tstuO823urLj2HThhR8BWJ7SRA5Us5kAMNiUlDBy0bziRkcBWtjDlqt/wENjQkhHhopMEtD6TXJL
ibIkT9yAhQ4HdP4rz0Ua926abpgy+MbQU824iBpJVTBkLQropy8CTkGac33seN9n3AExH48wJb6v
hzdp9zT1v/7s+8zcm/NcBvXcYbCaeyXfC9q369//F3/+3wCh9P9jRFBnNS9UAQYMdg1u0tRJvySe
imd/0xt2iINcwbvLJANTglpRWQbLF4pn2O3QzGS9CaKhASGVR3US6fFfec1/GahLLPCuy7sPWpui
JR4TkPq+9E2Qm2Ojb8u7mpTHLOV5AQ2bH7YNxiTGy6ZSrOJOBMSEoz7+SaWT2PGK3uhHroEwrlah
EQvVsBi3GczPY3OTlY9j/mSksjWbvA5UHhbjdgLkFRrF6BvbD9rhZMxTeBsplX8TDC3OkEQanKH2
C85pnDNRbAXkEAUxdAphoDLILpjF9r3Me3LmQTCxJwfPDCrrAVGmooveln2oG5vrK4rjC2z94+RH
QapA2wgFVKMFR7c67a0tOe+JPBAmTxHHcpSDECCqf9c16BwPb6qW53C8waJ/XyQLcTSNdTQApBB3
JHg0+vvrI8X7PpOMKHIJ9kcZ36+xa5dfSl7nKi/SGMzKr/xwCKcUAO2mc+uvqEFEbhqDx8g/KbYG
uZ1d/3LdJN68MIHALMZwihsgZvJ9MT63Odrst9chLo+8H4ONwcSBNpcqIkKm8f9rRiUrgmSwYSso
AMo9bucCb5KYSNBlJK4LAxbJ9yWOnUdINRx+jDb4VTf+D9oUwkvBL6/vP9rHFsEYQSYJignEOM9v
NSlxe6G9ycLRKYriUPbRJpOfC1m3VL26DWfCefblzCBbAUOGIK8mAaMrRZ2ji9u86cDq9uX6HFLH
uxLK2cKXaRbKpKEgfSndFE18IxqdHWSxY+imcx2Kzs81KCZSxIXZQJ8Ae5LSV3beHFTtuRtEy5wh
BJVvetycTZyrII7HEPr3RdjQ674KAxo2ZrV2y6b4S2p5ormc7Ymte5lnJRL9AeOnZI0jRd/F9KHr
Qqfxd2nMOc7wgghhgkgQJxIeIjGA/Ua0FWhlh6fohuoSGPvU9UECxNkFebYxIaQaOqgLqhg+iMdZ
RLrJgv2IOzVJ2fjcUEK3u0vnoBShhmJKMtslouNQbarJhL1qj2pcvFUEx2JXg1sy4FbWrXvFGYrx
CqOYxy7TaIok7or4aZSer/v5v4SNMwCzmwyJiXakAbaINehqaWmD4bYhBMjyB36QWo8SZzDGKRI1
04woAJihRNZcvtQgS5pzTpTggTCeYAyiGSkShqyBJ/jGsc7fdONTi/VsCLuZtIpeTQUMSarU9qMC
DxLuH04Ms4NMeqgZ6D1rbC0LD8bU7odhsEISuakgOFC/2iQZ3ifycB80yiYIflyHXw+1/xjInm1J
XM4ZHlmQkwe5pZeHLvjRtn/N/e46zOWTy/uudcZhMssB3KaJHwEHr5u22eEqJ7SVQ/IzgmKsL1sm
+guJ5VsFeGlGXnfZeow/Y9MT9yLihk0jiCYd4XA3HhuvPyieuedfjnH8UWW2kqYYdLGnp5wK3k6C
HZHA9qQ41wdyHYSSIoA6xdTZC8Yw03CepjmbpDSWJN6Vhuqo9ci7xlmPfGcYZshKMe16dQQMFYRW
QMWovhTPBrS1xG3Bq45bj+hnLGbcZoiYyCQGVqaAaKz2zbsmyqxUl22xEu5Nn8ezu3qmp28x/xtD
JtY25ujXgYntMT3GmU2preuDMluKR4v5px34CrY8wWuejXRaFy5ozmGohCMgY/+xrkYrMHaT6c3y
N6P4ft1B1jeSs3FM6B3MdM4VDUhC+DiMzx3vvYzngEzU1aQgDkcR3zdUUAWB3UT3LYmXVvNAmLBb
pFmhzxI1QlGcdIJUway6YyNu/mysmNBb99LcpvSoADVcSHDI1iBw0iPOvLOdSa1Wow2PZrJBb/6V
I5BXBhp6SLIRyug2EnjvfatwkohOcZ3gzoptwozjIc21GSGoNyEkmRWWYB7UebQUE57HO4msTtIZ
jL2PaKQ4m2oa0o3xNo8mdwzS7W+/ZNNtY4HBbButH5EOd/A4yINGQnww9efU4NwVrC6YBQQT6kKz
Bt9yA4i61SwRYqmw6Lqb8QaKCXDyHIhR8o4gFo5W/dWIdyaPrGx1H19YwcQ0ZehFv/ZhhT+cugId
uKYdKJlTFTzNKZ4x9O+LSJYlvQHdRQAF4JCt9Fuln61B/PFnI8YEsUIve6K+T3v+Sy9f/eKk9V+v
Q6wfXBYjxgQyoZdARkzXSlQFG8MPHAFdfXOGkiC5OtZC9530vVPp074sMisRujsR2mStIrrXfwdn
ybLXFUE9dKQTsPuFMk5NfWYF1a/KcJsOQsdFxwHj+ToT8JR8TklZAkxJjqV0L/XbPzKGvZuYIqn0
iwxjKieq3fa/CLHE6NWcOqsIeVkdx+PZm4gZWqyDMADLAAdVldyCaMTK49Cuk5Gzfi/Lpz9GIfY+
QumGnBQhoBTjMRi243RX160dyEcTrVbVvaR4rXp3fSR51jExI9KNQivprbxZtr9kF5eBdqmJVjzF
nMycbqUXZ9zzMri4joi1OVQjACXNsOmzGz37HilPY/izUt+agXdnyoke7M1EaZSz9h49fPG1nx+M
crJSwtPB4M4XEz7SqNTUiQbcFAXEoV15uJHY6dCS41W8rJujoG0FpAEg0mFiSEWyNDFDPPebwyGI
7pTBSXkMZTwIJhWSqRCbEuC9uIu/paZs9+Lr6PPeM/4lGJ4NYQJDlZC2Bw0xKkC34H5Hcf4gWPId
aq7fibSkweJleOv3EdI/iOzBU4PuTEgCDB2ULjYyGMrik79BAu5GG1517XrUO0MxSUTd9DWcDsZB
JhH0Ee0tFJE45XCXhR/vIeKMwWQRCakj0hcwp8o8ecat4TFQb4N4O4CURbFE88bsHLV9yc0vCLpd
8zA2fyX4RZ8JGucfwQQNqejDxIjwI4YICijtF3lqIcB1UrlPH1xzmXRjHo1e80sgoV6ZMgIG7lig
BTV0gmPjpLe0OgOcw/4tV5Vo9WC6cBu6XBbpRx9WRQoVdZRPRHPgxigWPUjgorAmVSXWhNsgtyyS
zFY0MIINopFYuSxPVq9zOTbWT5GLX8IEGbMogDngl3SaVe8ySBaYt6Vv5wcqKIouOkcxXN5RmRMM
VCbeGFrpQ9UPmEnTWlHY2aGIdrn0t9UJGGdmYo7Rt5OSSIDRyptUPYm/zdfAfJ+JNnqggLI6g/co
ZGd2jWUmUFL/cX0tcBY92y/WxUI6FAkwivKH3L6Ikftn32eCStvokJypMEYKlGTDJyw9zh0MzwAm
ophCDf58GrVSxZW6N/AGcQA4zsTWpMrmIAuTD4B8+AYmbyvpvErlPBddcl5/nGqNCRSN35saVixc
qT8IX2g9YeUZD/MDbnc0T/oFmsb/0lKznj2BdoSKRF1qNQ2RKqByEqiU/lIC6Hgo8cx5SGJHReeS
YgP1lImWIHif8YozMBMU9GzopKpELWOGYmUx9G97lZdzrPvFGYKJAbo2ghkwpotn3lTpgzpyFs6/
ZE9nAGb1q9KoG4IPgIkoqSXoqiuU9cnvVbcph4Oo9vd5On+pepT+aTNnVf1LInIGZ0KDWYHfL6ZU
sy14YyRU5Be4nNMd3RK8bKMHXB2C9UXwDx57QSOKuoTxhLHFfDMMX9tMsElQ8qxa37XOKEywmMV8
UKC6SekapE3uxJuwtXQUEaGdZzvyOEp5Y/j+Qr7YI0H8qo2pAbRuXzw1t41HnPivFH4fb/VDxBXP
WR1CWYQaqw7x3wsJ07kQS72EGqItjvdBJliJ4U29ykltqFdfHFMWIEwcifQG1T0Kahkb2Su60lam
ZlcZj6D33phTub2+itej1gKNmrwYQaHIlb6hDRqDLdr/z16UWWKO5KZ3h5OwU1DQeze+XIddXdkL
VCZ4ZJNednEPVCHaJH5oTVXIGUXeVDGxgyqLNjmKC+1J22TCGxiiHCGtd9fNWK/AWNjBBBDo8wip
Wb+PHl3DkUvuKGdXs0s2gWO8cdCUVc9QQRGtERk1jMza0vKeSF0B90Mzzy3kLjxyF3jhEz251F7x
V725jrc+SWc4ZlsOjUYbJgFwamWboWR1scnZl/9l/M4Q1OKF96nJGBsDjYGqN2LvKr8INg0Xg0O2
4b7i+DrPHvr3BZgBObu8pi7RDocxLByF8LLJdac7m8MsJpC+j0ZAU/ayvBFmpyyeEu0z2658hmBW
ThyEVfieZRTosjaE/hAZ3cP1eV9/wVxgMGvHH1OtjGnuTWN45hbenFnTYJO76NGcLVryQ9sVy8fm
UPmHlieEwpsmZk0JU9JK2gx0JXmMjEd/eLpuHm+SmH03EuO47Wm2WaX7ESx71X1h3P8RBJuRR3NW
pS31g0G4ayMo1ET7oPpyHWP9WuE8SyyJQyhPFfHp0aVxJ5c26Oi5nW+nDQ0Gc+xeR+MMmsbEAgO0
JWNI72akbjhMomzVomCZpf71OgwvILCZeh8nsjROwKFSzcE23+h3yk3rzm7sCg4vIKwahboCFZmW
jDJk+vdFQEj9ukqqAhTHcRegtLG0krm2AkXixNH1LGWBw6zZUBoavTNA1zz+EG3zubHiDRRPnjUP
HKX70uOdOdcHcYHHrN8O0oqiD/4mOz+OaMOBdrzhFscxBXsTXPLA652lP/8iYVnAMQvWlyutNiTA
kWlyzEY4jZl+38XZy0zETx2yDGx/4PvHox9LE42XuDARO4JtHced6KB8i8Fkq37F5eq7thBV+8kt
P3euuyW14MJCdA5oUAtDRyMrEC0qeRO3A1DL+DWX7bQrrAAUaEHkKpOA//64Drc6oKZJ2WxFXYMM
5ke/DMOoTRrRoNnRY6i4vnaU/ZucV6G66iYg/yQgIib6JcN3MWtobQ0TPKS9di6lKhFcSBdEO3XT
er49c1K+NaMWaKwWIEGSGYYa0OT+OxFqlI3kOJS6hcIrHl9b1UsgJksqwzEXsiwF53/7gNp0S9J6
S0y5Rw8a8VifWMIwEbHOTFK2PezpN9lThH5x+a55/jsVC5xPNebg0p2KvKNFUGb7TSd0LGoVdJqQ
+qFBERJ5seM74i7b5W7p8W6RVy/8lmjMipaHPgvmALbRmph8U4CfcyN81y0IwN8nDpqdBrvlsbBx
QZl92RBCvwsJQCkDbvWAur2dfAd1phNUZdxpK7x9KtNYmKkzHS/mGKuN5gNxlnyvNxUvTgz795fy
EoJxxlqKGq3rMG+qEjh58KNWb+bqDYzcnAi1ljQtcRhvJFkQNxodPAWRorivJi6lGE3FL/39Hw/U
6d8Xm2XbDyE6t2FJ4VISrBSUgIGnQnhC3aDd2cs+UU6iUMYCQoh0qQdg5KYZDV2OYo66c4iaOZkc
gDpvOFZ15BoFL8KvnoOXeMwATlFZY7sCnvaFeNk2fKHklrpDN5ZTd6TKTRJkXTjesZoZUA1RU4Tg
8aUSQZ2pcx8aGFT/dZggCKxsfacbLOl1RAdh6iYJODU/4ZAYU02ErsMKiacgDq0iVShqCIV9of6C
4NZWkAY3LXiqiesLegHFRJEqVHpB6tDeR48R1YOyLX5Cbs1rflCNZXlrCKB6ta5btxr7F5BMDMmr
pinaEZAoZCinoyHdpCLHMeknLtYBFFnRrgb6vgsCPxVSeaVRoO1zGlsNy5pQLcXj7AsW7smPqaR7
3Sg6Why41027ZG7C/bKyAGayyLhMajM0KfBe90Ba2O+G2/GY4EEqssMnsLDOYKMTt3ztrbVBpVkI
VOAlEFyz1w6DllZmkGutDQ53C8rcllLcadUjx7y1+LJEYRbgWOcDuGwpitc/03dZHy9sw6bZgWLv
/0j7sua4caXZX8QILiBIvnLpTS3JWizJfmF4PGPu+85ffxPyNxYF4TTO1Xl2uFMAC4VCLZn+QRaz
ir7iFo3zZlGsLVlhEvx25niqgQunrjvXKpWbfq52g6MFxZh42pQfJcsUOWqQ50JXWbdN0+bZwrVw
DhW1wzLrl2pxrdv80dqhIwZUrn2xr38w3W9ZGl0Y6G0w+cyvVWZLo9bAzElAT6yECcnxxaW36o5p
uMumlIX5AxOUADYUQcBrxnNczlkLJiy2udmT6jG+xHgXfQWBBBQemYBMfFi/xkHoxWf9/vLussCY
P5tbYO6I5GulaBED1ssvaX+ww1/pfEuV21iRlayEnnsLxcXoY5HEIeQ9ekx/Y3r5Rw8ld7yITQi4
k8rV/fi0StpkhO6U+Wxd01ULhJacyVKQw4xab/eoF/iO235JToycboBAgBGgeOnJpmWFxx5ApgVp
NejScaGL0kx9PyoOfMoUnaA8daIgUuwNReLXhAdiA8Ode5sYw7hUIb6ZCk2zuziTyDeI3h3m5ve5
bcvqSEXrG7YNg3jrkrqVsld7jI3Jrh7ZOti/b+KjtFecCVQxvbfak1d03TnpFEn/ptjoLAKdCw2i
6pRw11tl9mkallb/m6DQ19wiA80NSEug4Ef+iqT8YWIT+IPH57HoXNJ2MOA4HLvNa3/pxwSP0pni
RWWRaM79y8dX9Kksolvwi5Zu0Q/NZ+aiLA37VHoYJPPdFP2t1sdm+HUZRbSoLQpvEJFSDm0FlFQB
f/aSgBti9EJLwtQjTM9tYTh7IEtpggUJMOwNRb0kSFVX248B87iDrFtCaBmWCS4iE2JdzgdFsCHt
1wQa3b1nI2Y9EuRsSQpGR1YCbt1uQOU5lvUBsfPPO1smqWZB2taE5hlnjOBk1/RwgDFGTvTdUup9
VyJqTapTq9EdlNCep3q4NtMUWYyX2ioOl7+i8FLbwPP5BMWoaxORGG7wMJh+6R66WwPb141Af1lZ
dCm7uIXLtVRQWqELDQLGzKw251sdc6uF6BqLT/Da99ZnzLyMpzGAcM7BXiQnQfgcgQgD3LyGtBOE
3t6jKVkBVSMMAHrke+8zkqL+NjnRR/1Rzz11VwbTVXxdyvpMhXu6QeXPe1dHQ99GQFWwrblbwpAi
JojW7Jw78M2flMfLH1F0FLd43BWj2WsRmWA/Q1uJeYrBPGrn+7CRpWpEbmWLwt0wRVpZaJwCSrlk
3tT/BCmwn9TfQvvb5dUIj/wWiPMsHXo04roCUK/hELI4K/NiECT4r2QWngRNtnmcgzFmMrd9xzYv
DOLkKzn9/lh2G5jpoZ181vwBb410jQSY7Rd/8LfL5E6ClZZonCAAhoxGjjTN64hlewCTeZK4Yftf
RLDM2i8hsi+8OXt5aFYFHcbBa+zyJyTtUjfPDJ/G80GFzkodTfti3sUJ7d3/calclNcrTZT3BMB9
FNh7EqQgZTLJFSuB4Qwe7CqQADITubRS7s3cGlpfTDP2dr3tX+zTdB3vVggOB+GDjqys8032DhJe
HNuPyTmatNOXLGc2a9KD9nP1GRMw9BezXf1LBYdRepIlIJhZXlghn3QbSr0wK4eZLflWY/Z8yV8u
7yHboksAnFOJrQxS2D2+2RTnN7PjnCDZtFdS68qMyswN1/EJD13JmRCdRSRTkMSByjtGFTk7WRON
guoDl31Y3czW40p3ZrK/vCzRvm0hOMuIFcPq+gjxpd6dq/in1ctKK0IAJNsMC7xWoAvl9k1FhyfU
QFf00b4qkGFIsXGjf6xgPpkLKke1F940sntOuG8bTM41r3rVtiUFprXYAajTjwhVam2UxM2ylbFD
t3Efbdg3a9QBxajKq25Of6FtQxYNiZwi5A6h6wiNOFQUuXOUrOpqQ++Q7d7o694rGdgt06kxgvRO
doaE2/YGxsc+Q2tacVQDzGqDavTj8DmODpfNTfzcdEADBVlrWDZfcWiNPIknFfFOerQqN0dhCOQi
4UE7Ncf4MD2kYAb4/5ZrQ4YLjVV44qIdRzMMzgJ1UoZTF6HXVy0OebJrysqdpBVm0d5tQTiT0ydE
AqETDR79vu5GH0RX31gOLfPC0k2VYDiqV72sL4Qdf94lbTE5AxzSxllMBFbQ0oYilF6CGvHWTB5L
gvE1xZQlCljZ4hIaOw4bc5/KONRThHJepCTRnaJMHpJ3LtSuHrou3zVmikyzXjjPRO0QnTt2rKiS
e1O0x7aBAi2kllVIonPusEvDxCltcFUs+T+O7nYltMo/M2q4xeD8YQoZxg7EH4NnxKXb67cjvRpk
3Ywix7HF4A41WmwKI1yAgQKEp0c/K1WSnJBsFH+Q+4IqtqoAwEyqneNkrt06vp7Zku8hWYfDHayy
SetRG/A98mY5d0t2m0yJBEL8YiHwfXiyEFBncTauTGGiNt00gB6oBROGj2nmV0I34vatWxwjr0DH
kCzVKNo/quN5RJnots1zBOhFNA71hMkMxflqJI91tyPOt8uOUAbB+QsM5TvNYAAiD28n7SptM1fT
nz+DAVZ8ZD10aG5zdkYyxayhVQifVH+Z+5u6uuplFFgiE8Cj9V8IfoTZsJw8acBNh9fCc9xeKbN/
eQnCpO8WgLOxEFKLEFvMIDbyUv0gnt24TN3BDMzvzvfwgY2khd5y7/jVrfRpLv5EYKKzIdGKYiHn
bmg1F0hG496o1mN0059JEO+YjEb0GKde+sTi2P6r7A4WRs5Uf0PlHFA2UDsrVLjZBv70rj0O+/6g
31bn8PaTVOrsdtzgcUZSFENRhApe5k08UDcn/X2thZJISXiKNyD8rBqBcsGSjNjKrnXrxI3utcRl
fa3Zfjyp4O1+XAN7V+5lhVCxdf7ZS77ElE9KEWk69jKD6LZqULeXTrayc/rhVkTRRcWQhONg7u39
rQgOhyIs2AGYPP3E3jmpD53Jh+Y47qeDspOcBubtPqKB0loF1bOtW2zBmzu4b0o7smo8CFp/RrL+
WO6KPZjZ7qy7OfiUBhYzDkyD/YvHrQ5Uxa2O7oneGzBX3eq3WidbETu/l1bEvcFVYkwlKfH+SKMm
DtCg6llrdZ3oqrtk5nHNK29otENPoxNa4vcZTR8lWyr+gG9L5E65Y9uDNStI+OXnKbB2TEpjwBgl
Ew+O5GKXsg/Ine5oimxaYFYU6T4KAXMkVBlc/uQA0MZogaznRngCNh+QO93VWnZjlgMvgcTFOH/P
ZPoxwvoxJLIpxk3ZyCl/xiY7necB0nOoH6mT3+tuerQhFdgfkrOD4ZPzGhQ7VhCUP1eYaXw0nTdk
7gpFWS7tlxKea8CkZKU8jL3lmephlZXmhffAZoVcCBKZUaPOFlvhYh6gtNiV+cmQMbwaQjskqP7j
oQ8VG14GdTBbpagGfKk5y4i6n9S4wYB3qD2llVb3brFA2MNdK3odjvXNYseUXlFaVopfkrn4hbZ+
SI81nXGf9lWcuL0W0bsqbHpkkhU1+WUW6mQHYx6NM4QBR3jfoSqD1Vy076aThz+U0VT3DabXFNLF
X0LaKn6P2exjB7LCF9quunHu+iasPaXIzFxyPYiM1N7EeJxXU8dm7eoRMd4MwpUaH7OtJW5G9Am3
CB/8WJKh0QgIZpyc6sbXRmS9wgeJK2GHlzfILQrny7RhziYCfj0PEgPRU3Qz/Wrbo7p3HlrEDqxQ
DS0W8GSAsEtDe50saBVGDjYBEbWGmSsLD+z3l4M60KgwCMLx6ZQfLTbHgU6j7DxBdivbOb6sH5j9
3MfV/oHjHxlZqM3QEwScQWd/sH8kqkcVzbPH2zzeLeSvygn9yxsstpM3RC4W1BZKwTQJxHJoXBSu
Xcd8vIwgLlW87aHD+RQKpqEVpUIEKkH8Jfbq2/CoHkfP2UN1fXL/10/mcK6F2HFKxw5wkXbST+Nx
PdTPFcjrQP7YuhCrQnpMVmATH4W3TeQOWzuG1FBGQOq4ERblPlN6N5cKJop888YWHe7AQS+RKXUh
HTv1ljtluUuWL8tyNZc/JB9MZhPcmcsmNHQPGYBmtCq8hstRMID9ZTf5rRv+VX6XC+yxiOCS4XMR
Q5Zl8MjM8Ksm9I2i/FE3PaKT1s3i9jjpq6QzTHiuUZR3bOjBOOiU4vYyxCSdqmWIYrtfYFv7LRTa
u+UT/TmcI7RmSa1SfBW9AXJ7ajVGmBjsYiV3KzRa1sPojl79ZGA6R5HKJAuP3HZ53HbGtOynoQNa
7yfN7+UFw84xoWDW/zd64yKL2eJxIZid44aro9fVtTuHBOP5lcsT6hFeb0OviglvS7dUGOZSw9Jt
gg+o85n8qmizEMIOSLODkr6GZOC6r14lA/+LDRWdcBST/2BxC1xRlqwHG1h4JPhMkysK8t7VH2vk
3PXdq07hQZWxMIkO/BaUu3zGbhzyVANo4dTeuhL0xTzlFrI0uqwoIvx+b8vjhbOWuKGm2szYSqK6
czihW8W77FQkG8iXLJwQl6jlYC04kp65aseuU0+5JiMZFh9sammUgFsDQg6c928aGzW5f5P7bMg+
usvwHshddt2A+VfaziG2wjdAzvebeUHQAIAEf3nuj40XnbK9uR+ONdSGZXkM4VeyVEwVEF3XHMpd
pDOqIxUlI9q81GOI+0z53JQ2ZJ2IpUP1yMak0Pt4Z25obuerhvj/RPZIgCPewZXW7UCrvav3YWA8
XjYL8fdC0xqGtAkrZ3GeinSVZuaOgbfqWXuhhc/ab+or53q2PfXc72tp/kLsGzeI3FEuGk0ZwhTt
gJgGuWFug3XmWScmZVJ6slEJkdlbhmnbaAeGBA1/zxRRn5v26qDaaD+jFWuA6MPQ7T+xh1sQ7m4h
a9fpeg4QNl4Ye8UphhxIDsoXDK3tB7ip+8uAIjvc4nHfbNHtBLR0wFvNgL1stK+Xf1+2adwXqsMs
TOfxddNurAnmt+6qWfI+EmJsGti4uLeKaGkorLWstI+p+teYHzN7d3kZgm1iHgiPaWTLiMZnvIvK
VkEpQ3tPQ9mDqv9EMhFrGQDnD8JOpz0NAVDUN3Q+kfB4eQGio/JuBZwztXu9mAoThcX4yERfWB6n
DioUCFjQIvWkguvuHRpb7jYRN0WqFjK06GmK3PyMaHCGP2AeVbsHyzUd3DEovqQnWSQh20dmKxtg
HVTxi46WFC9erprkSxY+Xt5H8e8TlFocyBASyp2Xes5x6ek60hDFiw2tQ9l8scCWsXFvv8+flzmt
w2GGD53nJzW5KYinf2r+/x0IdzOsSZkrNgPpgtlnEnJ26lK/8xkFigl9Dv/ynomK2jYaFtFiioI2
Bm64AzoM3UzzGQdUtzzW3VZ5oe+oaGl1nWvtlSwnusVw22VUoQluQLkTVcRxXGoKAzW+lcYhKwqX
Zt+J0UpWJ8PhDlbVKmq0MI9N9cdhHt0Vtp3VqYd0oGRFok63d/vIjHNj3HW9TJmaYElNAEq7oNl3
ist6TUFydNA+0Vn9Dow7SaD/1jEVDjBHP9P8PiokvRtCS998H7avm8XoUb4uM0voLeqeJIfF/MuU
zdrKPg13WLs8ifSZXQwDWMzsLHMNJfJIfVgbSduxbC3cqYXMljVoI4DS8rYmB5UeUie4bM6aeDHE
gtatoVmQ7Hy/X0rUWT1LKKGDYjlpuxhaq9pV/OB4szf+Sr7gObPPPdkELPvDubc8jOAPKF+/dGil
z5oGUFUtTr2eukpO70KluJuzn7NTHSJp04ZkmRbnK8putVc8sOEA6c+Q3CzzS9ZeJ5XsDSOD4bxD
n6pDhNFXxD0kBtPKV5BrLrRzp1LWhCI2jbcd5NxDNpd9UyHa95y28Rul9OIVFA7TN4l1yD4U5xp0
g0z1SBnMYYT8xnRTntuz7hl+c114kwE3MfnaU4JBjAfpoJPg2fTOSNgWbE5y6dRhXLNPRvbRob6t
vN5dMW4EQtl9LImPhZ8Nk6nAsxxi8OVEp5+M1bBw0OppmjEwlrRuOfbo9+3r0A+jVJE4d3aoPtg/
ehzYHBfyxnz1JhqzxXJmPDDyI0ss9QdG84qe+8PlzycyktdSomniKWjzIxiWlTP2K8AQ7TYZTE/L
MMxCEsliRA80DPYYTGjGxpOQJ1RQ1haDmlGJNL87BTS6A+X9gYJwyorudHA4yFOBzOr47SMEr0HN
wALA7/reMkhvqkZD0J2Q18nX3Lb39tjJFiXD4A5YrmZg8i6A0YOtDjVf4zAe8NBAQXbaxYfwOfEd
X/64Ftn8dmXsr9rYvGKUtWWlqGvHx/a4HiuvgMBI9UgO+WfenYz6DHz7uq2DBYO7xSi4k9vJRH5z
aHd6dXaqG1IcP2F/Gwju/pqUWRlnFf0HrXavpNfZcGznl8sQYuPbYHD3V9a3ad4OwECZ+gbZnH37
PJ+cO9v9/QSJ/pLgMdv6YHuwLxWzkCAQ4SP1NtQ0pWgTVqrQduTHemXc965xYiNbaCGX3M7CA7wB
4zawyCG6pbCOKPSuueX8N4FE5LLeX16S0NI3INwOTkZTJFqHFTXJeFTRsoYUtSzElGDwF74aQ60z
WrEQ+7tuusrwm3mW9WxoGGjy4ntMN+wHifsTPhAIOoiQWTFUpMS4S39us2hMjAKoX0GB96S4oAHY
jeiS/FGc8/v8FAa94l7eTPEXe4Nk5rM5wLph23NPAalBkSFXQKlg3E3LIkERrwytL5qD9hcNnVLv
YZpMH6nBegAdJ2ohMa3eJJ29G6Ps1rYVjzb1CWQMX1B4Pi9K/XdPlz2Zs8bNkMpQdOczBoSBcjxd
2UF8zRFs1hxpUx2ONj7jqkS3sZlc25FMvk9oPxsIbr2ZDu66TgNEOzy04UNvPFz+bKILmdhI+aHN
lT1PuDNgzjE0RGvUs6BDfhr22d7YL2f9IIsz2Hn94DzQ6m2wSwtMg5xBZqTDtR+hVG1MDzG6NocJ
QnPmczjtDXBThJ0iOXdCa9zgcdaoDYZhqA4btel+pvnkjsqzFckoeoQ5ILJB4T5OqWtNwebbPOPW
/Jlg2D/Zr+br+5FxicgK4EJTcCD5DOunKjFZLLextm5y7KUZajiNcQ8GkZZKOq6FpoBsC3q9bLQh
6Qx/8/uFUTpp1rXMFCIQAWV7dt//F+U+QWM3eDs0pHVA9oupbPbtNjhzZCd6Flcwad9ymxsmwLme
umNxK6sJsIucN7otELdhiTGtZaohPMsMNGE8/yzNXW2fS5mGhui7bGG4eEKfpylrBqzHaY+dcRMu
knSs8KY30R6MeWKVwqdzG2YVdNJJj/eAcqgmjOTVO+hCWq52V5wh0L5zvslO62vF6cPObRC5nZtR
As5zFTXL9Fgd1BMjBbX3MRJbFdi1opMVFBBTh+jKDxOlHPtG1nco3NENPLejtLEJXpNYcEvv4zJx
41TSsC48udst5eKLqgPpYAe2bkTuNVTCzav+atiFt9B/BU2HbOBd5Py2YJyPTdShVmcHy6kRxazr
bomRtsOrdcyCyfjeyQZFL+8e+aCA7hSrsk5YW05jzyk6V5GpNcsQOG8epkaS1AsQ2qo/FpT4edK+
XL6XdOah/7MJEpXz4LXa9a3DvhC5JjVGueazc0B6dYcmVH8+aPeziXZ81X/GtMHqxQfTWw4yYkXZ
Mjn3PnUJUWf2J1hkNX8Z1lq+5PlQfIIp1AYbH5oZ8VRFJYz5y40/JNFYTWC/R4bGbo6aku/nhB4v
76boOtxCcB+sUMIC9zKePJlteoUSuR2S1asj03ERZRO2MNw3c1S9XIcEMNOKAbj1b1RS0VuX+RVJ
JPe7MA7cQnHfRkkbLUpQavOyJRj97of9lGOoFfXYPoCoS/alPSlHWQFdtovMXjYfqgpLak8UmJoS
unqqfs/H/tCC1/DyxxJ1r78zCM7f11q0lAabfMoWVz3Fj2voQj7y0B4yAyrV9s/s7zKIbvV7Cazw
Xt7YIef0Wwrqj4GdatNs2sekVw3NJVOm/6jnXj/1gx7rHsSo2nOr1/NjRCCk7Za5YaySbyuKQ97c
JVG5bXZi4izpgL+jx8CVtmae0r2oyUm1c3eGBD0aAFxzkiTPxXv+58pB7uj9t51Hq59Q3mBdQVNg
Xy8eayrOrn+qt7PnnJajPPUmtCbdBG8rBRM2XiXvEXWtd0I7xfs9ppqn2Y9t/qC2VLKXYhfmINhF
py/BMOJ7EKfIyhJ3Dzx1uI/6k24cJEYjXsUbAPexulCdac3uNsi3tGc1sK7yHTW90c3gnCc/8kLV
lTO6iG/UN1Tua7WjmRkEPXFIakMGYz4uobOzjXPbf6PpV7J+ZoAeLFBveNzRKAwrGo0C20j2mCT5
3RgRP1l3CzgRyj0qspd3VfbVuPgnM+3YTBkJjzOcTBMT3xKRZKGf3iyHbe/GkfVrbxKQsGHKV0+u
svku7iw3JH9HtYxuUbYQLvJZ6pUWHauxVPWXxbmvM8mTRRjhvy2En/NBGbShGZsmT9EeM7ZQldYH
t6uG01jF7hR+u/xZJLbOZ1XCvlaglwc0zT6q47Fcb41S4vslhs0neOeiH0C0CQjwwrjptEvrh2T6
YeWRa9OnNpSdXuZjPgZZf+yaV0B2MEhhpirgxp0GNtYcqsHmXXds946/Sj6VbPM4R2E5UaqljCDL
1P+BuGbQFzcUDBiXv9B/iOvfFsQ5htoME7PssSDFOYF06ZT64H25iZZddWacdLIXphSPcwzqpFYg
7wHedMosPM1MJMv1x8kA7yV7GoWBZH2yXeQ8Q1sYim4y+wBpSWGB2ob13aMgZXqE0ZYMZ9NLg0Te
f8Iit0uGwnkMzYKKjc7ampZTdsPGiMygDTSPvZcU6dSSbJGc1yiibFBIA7CoeVrSvVo/apXknEk8
IE8RRLOChh0rsVFIXeb5rULBhTQfYufp8geT4XCXvEGjsShYuxa1IFydGm46/EMXx50aGXWuZNN4
avt27SFKynju2uaus89d+S1yHi8vRgjxJ0BEIur9tVGluj1krDG8GO5z7WuifSHp3f8GwdlZYRUF
BvEBobW4V9N2p03JwRxUSVgkWwlnYXlTxzQrEXuZVepb4z9KGbqESLyrGISCkp+qSHnyDQasDZcm
IVL/eVL6WkOOdhTvwqncfWbL/sDwFYapb9W1cFDFMKcriLK7Vn2VyNQShWaMsb7/WwrfRBDptaMl
bLI7Xkow3kA/D8ytC2oJmSXz4JJds5gn2sQmhq7k8agCCnwPR9Y1nJxC/ydxnTvNw8gDiqoySncZ
Ih8jV3paQoURxZJsDZa+3yEDi4dOtv/fvhN3AdKih8fpsLByKIMs+jUPT8n6GSkavB1BWYHOMNPR
+RhFxQmq7BbVW9Md/egqu+sPUK3ata56yPfStkThtbBB4z6WqVRRbFZA0x7yI2PQGg8ZpEeh/ZUH
+bWseUacCN3AcV/KmA0SQfiOlSBB6A5VLuWGHNvAOIE6dJ/99ZmE+3YvuS9mJpoz5IwLQEG7cHkm
7fNli2D//8OlulkOM8yNqTdJYppzgt/PnUOZneJFEubLfp+d6s3v2yHUM5QMv2+hY105DvnjJ/5+
NI1gwgSXAZzc+9/Xe10HeyYOTjo3R1qY93ZYy4aRhBa2weA+OcnStpoKYPS+thvuZrC1N6+ccEiB
7JS/Ly9I6Ak2YGxDNxvmJA1twhJgZFrd1SzcuPonl7UWCX3pBoT76umqWPnA7p4yOVt0rxi55zR/
99JknGwx3Ndv8cORUwAn1zIsSHUbHcmTuXMv75n4UG7Ww0UFqarMRKuwaczjJBDwyf6xfajKNT5j
eCyvLRmFmBSRCxLKsdXminUiOIchYGU3u3aXL/Mdk5Eo9/RmlLVuyj4ZFy6koQrXbSEqiTIdtOFH
JrZAkQKUDTUJD+zbVvIM11WXkUlZ8Mm65XsMyrzsePlbsU/xweFsfp+LRhXbSLuwxsa1y3NRnW1t
b/fXxTihfVxGpCOxvteH0+YoGXM2NGsKqHy+gta7Yr5YydPl1Ui+yquZbCBMreiScgSE2ndX1Zxd
r6UZkDYPanWRpAdlH4ZzDG2xgFK1B1TVn7v4a658JlTcfBjOJwwVMZOF+YSieTLNW82p3VaW9GFG
+vHjUxPS8bphOjyXx2wPa9VqwFhOrLzbXxl7pl8gfRKz03cJh1uLqZBa73TsFdmnmp+enduMgkiJ
VW3ouUFLren2v8obdCnt5A1y4gc5hlcJRi5BMW1wR9WirdZnrEW5WNwBUcKwRy8+1Bp8zaOJW0jn
zoR2jtlilMtZ7zVPhG/oq9pQ1veqNQdcGq1zNcuoGoTGh7G9V+V4KIlw9aHVjDOnYs1ka3dwquex
lTRbC88RxsvA2YRku8krsJFpmOF5sIRwGNERB8WSG7oaGVhKlUcSL+QzTzxUsR20XRPIhXBRQzGQ
sapiZNp1jGp3loLq0D9pa37mhbdB4eIGPUnbegyxqGm1Tkm/BCDfcld9ur/sg4SffwPDOYZscsa1
YTBr157pnD63Uxak1qf8wwaGO1PKBPUri+2Zku8y7TyCOEn5zN2wgWBWsvGmSbjOI+g9kHOu5us0
Mg8xdO9NKFzFDnhqQLRweePERvdmBXzU0M0LGmcAR6pfE27WfMhdumbubD1dBnq9ND/4o83CuGhB
b7K1yB0gpa8vlAIUUM5ed+NAxn0j9j0bJM736HqztlWKxdjX645gnISNhDVnNsdeerIhIOFd/gZm
cF6hosvaZQssrwBzJhiEyHfM2arZizFIDEO2LJ7PMoUQcjbZ2EDW+FnvkkD91u0Yp4gKjQ9Zmlhc
2MWUrYH2IBs0tNzBtRYKEiaas+sDpZbfUr6ja2ZudXROOXKb3UFW130lPf9oIm+Y3ClGvgnvSoVh
Dlly1HAVP+pGbNZuUlJi7ao+76GHPmjmFzNxoihYSD89NF0GDoipa7VHdIg7hlsMfT0HM6iByckM
1eUpKuMSQ1LTyuRGLYq+SKtQU8hrqKPWuOaihh6G+oza7yiyDrk5hg9lFc1ScmQW1n1YHhrVVXh4
aLXwHleJa01XbCxvwtAg21G0D12xme9o97knuo3vhy4/ZCEczo10NsbE7AQ9V6gHLh7rVWJEzM3P
zq+OKNbvPtMojL6oP3icH6kz4qw0B57lXOvmTWXeEyI5AML7F3SQlo1JIehVcCdtnp2uLFb03WnT
FTr+3En/cdlFvVIIfPhAGwQuLu9VFLHKEghO7IKxLhx+NEVQ/NA9RmOdeUhR17+K2LcfUjQ7ZCdG
1ILagsQji59VDmrRqgaFJMKTw6h91OjVhD425PeYZinIRu7VB+IyndzylF/Ljp3wCtjgcaeuzgZi
ZinwDDN0exqo04nNkzWrf3l7hWN+5gaIuz0tlNnNZoKN/BYH19z1Odpbe/tQ7ytJvkJsK297yJm/
Hs+Zg+E4vBSbzG3x2C7BOixZjijmQP8nIicVdKEf9F71fFznWkOAHf2IH+lJx+Ba89UG81L5w/5p
4ozlnmxZwjtgi8mtKzWNzGpXYKJviJwMsA6G39qr6Lx61q9+L31DiLZxC8edajWnAygyGdwDqCN0
cDfmvhLMBXhhmHxjiUBbDiq6UbegXKCQakmJ2QeAtj6oX/+PMTK6gyJs76q74suK2VrGZhL5SyH7
pizo5T3AFpsLHZx2BXmFCuwuwCQReB6sm25HXbLToRkmEyV8beq+gMbHDjSOBtouQNP39G72yy/d
tb78zqT45jWBpwPjd4FR6dfVyrIpMmPiA4q1yVWkBpAJb9C69ftlGF0TXPAgvfKppNVTZwHDpcWy
rd8Etks1WFM4vW4t5pkMDHpGp/oqc4IU0oj1oUc0OB0xiHnU0OSTXs1Pla98S54vH1qxQYM6Ha5B
p+Cvff9HDCD5GqDVhmsqJoNfWQrmmXPNkXk6GQz7981amd5SkSvY2egJt0l/rndQcaLH2Wtz6Psi
LZ+ehmf9/vLaxOfmbW2ce3VoChp3BWtL03NsP9HslI/LcY3vBrpKzonY9b1BcW5oGHtwFrLiEFTv
rsy2dTGPfttWVJKOEQahYDr/87k4/zPmtFFTHUuaI3/cMTq9aj8Qf4ogFMpu3/S7UktlNGX7yPkf
zPwRMONicRhc2GeJ5qWNUbqFHXujEgZWUkpWKTMWzueQtF2LbMIiNWffo71WNk/wH875v7sIap73
1ghSVYN2SATi3h1BixBD7Tfbh2DnZLl7Gc+cFI0LorrZDsEoArTfJAydZ1luhmFuTBbsrNSV9ciz
3fnoVt4Wx7kVK7KUBRwm2L3eBl+sFvQaOiKm8lZJox3M574h1rm3bMlHk5jmBxInuwpJqrIaWJog
345ofp/GLppc9tHj4kNr1Yem0v7yAX9lC7u0Vs6tNAlC45aNhCqH8kh/MKFH+6j/nRxtkKYxvhMm
bO8cZXQDwhH9t2MIntL3BkQwhNDnLfY4rbBWHRbkPKMcfLT90YtvLLSFQ4K1vu7T4PKCL7sZqnJu
Zp4jtUQiB4abVzeofV136t+lHku7lWQ4nJvRB9Wymhw45QvjaWOE3+aNbfjK02uUg2LGYLkYgLy8
usvnHvv7flfRxBGn4QpUx9nP5SmWnnvZsjjHsjoZuHHYlHL2i02OMHNBLc0K4h+omaCEH/mDtFdf
2MBL8UhzMCqA3C/fTjvF6BRRWXNKv2MSR9V+RnwKDtRpN5wZaHodz/tFcvUJt3IDyjmBzIiWqWc8
49D8cLsFA4nz3eWPJdzLDQIXOHQ6TsDEckqWOnlrDmW8ZgR/pky+Uvj4224fd8TXYeyMnpHPa7e9
z+oDsW+hR88tzmNgoIpHZHVD2cLYv29ClUYxky5zANgbvY+QyS+TX00l7XBkX+CD69rsH3eUDbUK
zZWV1MJrbfebpgnKYqffnSSfekJvd5E70BOlGlKAiDWXE5tTgWcGxYf6kB2nR9VF6uqqldFhsL//
0vq4w9zSBh1ZrHJE7eVE6npXGN3eLJ6G/H82Ee5YV4MSlyEzRZX6rPFwPdjHFin8nXHXHPNT/lWW
2/kPRolyFWaYVfC3cohKriy5EWE7ezBLMl6lyiPfiFu6TEUMyRjJU0F8mv/A8c+iMa2bOenhtzpM
p1p54lbV8fJpFgcp2hsEF6RMaeXEHWukGnfMNebIjiX7BMN04Ic+ypJx4iP2BsZ5pxafq9NY4cjs
kG7UvxrkpcskeluyPeP8E9VaM+1ZD4savSAycdv1RbJlMgTOMxVKUXdjDCNAsxSIB7wJDE2Fm53p
bX6DQYOv05XlTxKvK8a0QTGPIiKETDjDSyHtmvcz0jh4BbhWY2EO5unyssTf5l8Ei4+NS3SXjG2I
nOxAsl28TCdligJDmXeXYYRvCp1JhDvglkI99L2XnSHLo2esQasokblUQ/rL6knj1mUB2c8JWfWF
zrMkXBQuDdpXFqSTTMy2cJgLxnbiLMbS1PIqs7701U3iSL6PDIKziXGt9ClqARH3L1l8LPt7M5c4
A3FAsVkG+xs2F5RF+sieR2BMIHpmWYryIbbd8aqGfEiLOCa+ixRP1uAtdOcbUPbvG1ADwWYUZwCN
QnpsFjCS1RCBmZdjmsm8qwyKu6vSdmyhvAkoar3o9KYtD7k9umX892ULFB4lA9y4oEx1TPDEv1/R
UNVpoqcd6lTWi1Y+6bbEFMQudQPAuVSyKKlidQBgqTPmUgvwe87eq0v1ZVeE0PA2YJxLtWm9JF3C
wMzpCwSknjVFeQQhlaTfRPzK2+BwZ0gL53b8f6R9V3PluM7tL1KVROVXhR2c26Hb7RdVp1GWqESF
X38Xfc5ty9z6No8989AP4yphgwQBEATWYiXkDJhEQzobh1TzU9964JfndGdcymeqZBslnKm+LLRk
tFs8ALs7rfvjFjKEkE2DW+kkHCiz1malaaGTyuo9MokwVqzjWLWXnVl/JiqtRAnHSDOayRw16DKN
jq8v/ZfeoJKuie3l4oTyDpijXfGOOCsKqeKCovGjeKyNK2JKmjf/D7t+EyCcT+YaMThqIYDnksM+
/cIu7bBOURNWD3htlHWZSOUJmWQ91XqnNJAX/2ABz+7Ajv5k7nUMlCjHz4xW43Xw7+oJAdYyVIx4
TBBW9ZdE+ZWXjf8Zt/NXgNhK1y81U1wKAbV1WWAgMAIHyb+TIPgdYFU1etJCQku+WuNzRyUGIDGw
1/1ahYIlUjEInOL7mn2YpvvekAS4bVf2tkKCi4litzCUHt/PQPXloFUhfohzmR/bvH697fOrn1sp
AQyzNq75Kcmuouv4oAMhZfoyBHMAGj05I8nmkgG4WHuF5CEiOFDW5WlbJDj2ztPs896v2rfvAdaX
ReGrTICyqJVkmzaX0Xjla7PApWMIZtDk7TTHCQNIgDkCbQEkIfE10cLztiYTIoYdpwdN6gwhRp95
w3zHllv0o0kMevu6tVJFsAitVMxcnQY0gqkXqC7yOx5/I1luDExA7+iNvFlwe8PeFo//fWUerjMU
44gpep/l7YVJG3+oZZNe2yJczFkjH0WeLXiabtH7ZMkgoqhujSj2SCwZJdvem78CRE8TTbU5V/GI
Vet2HXkAIHci63TdTgeMNxmCkSWOGiX2CCX4dHp7V+zYZVf53XN9NH3qdz8n3bM/o5YJGmATnYe4
PwjhZ+7yKlNjROu2fWbJ3sEbvS7jeN3MCFYyhJBjsblGmOZZTq6Cps/tO/M2KTpMFJp5/J1aZZxI
bHxzs2wbdVU+zn1CExA7EYmbqoeH0PYuSX02HqLh9/nDumlxKxnCMerVHEY3Qis0ou5yvURfyrg7
L0KmhnBu0tRSK6uGGhE6ATUdPuci7//5dzL4b1idzRS8M3qkwhsw97pRaYB2rTAyP5Oo4U1UA6m0
DjBGQQiywCEpcsSHsq1bfyGNdgmM8FZSduF2dFIkW0kR0kFb1QY36yAl7V2Q+caHeimOGk6tNzIl
6IbkIp3Gh/PLJ5MpnJ/ONYAL1TcATid4LVGA1T5H90qk/qAYae3z6Lhoiazp9dSD48INAiKi8iYe
F7wk7/esS3JmF23XhvMXHU1DxzJsnqy7/kJ1Xzk++HDEeS2593y3soJAwTE16TQ3OrrjQrbj0V0J
9b2xK3cfxnPlYlzeAG0A8/yEmD62AdRNiqEN1f6HoQJyKPLoEJxX5cQZCTIEZ8RYZXVoE23DpEft
mwap4Xo2YARiGa3YyeF9FWSpNjHwToFBvfebVBAjIqnTtmGMMVr2ldFfTJcBL5xm84IQweQbGnFO
kboNjf0cVsDtUhEpDv+ZyZkPY7I7v3inEUqQJ5h726gtAjmU0h/4+0G1w4uP85uWnvkfasuHvPdk
7GnbO/a2kMKOVVWSAxSmacN08fp82enZQ8wSzzBlO3ZylgXlhByiJKRT6xnK1fRyjn5V1nVVfy3b
cJyP+IN/fiklWrnCGQbmNF6y0dsQ0mlnunsnLTzVCifpFNVJav5eKZFNuyhJp9QEcrRbTIrixQdT
W6bPByVIMF9Kb/+nzMqv8lwTwMUYNLBFZu2qypuUljhf1fO060lQe7jYlPfVzjkyEw1W+tfkn77w
8jtl9vq9lF35JCpDPFFx3FRgDmqGyN6TmlpVOPHchnyQ0PLBVlj58d66mnc6GEOVAFNQ2u/zO7l1
0AmQctGkB9910vSjJ3nKIgzdhF30TacXcXZVUklk2/T4axlCJlCOcdE2pIIM8NtwMIgl8uNrG5yP
4xHcpKOf/jyvFD/IosdfCxS8F245WmEQKEUTIPPON1N2qy43lNQgA5gk2dqmF1sLE7yYUyZlrzgQ
1j//x0ajx1+Lb17wLkdp0yHPy85pJriwLlvIYhpYyv71baYDrgahr3wQHKLcue8kN8et2IkeTo0Y
BDy2Jy/Ww+AYWlIjWMcRRgXIpQGa73wMm/q2cG6K5qruJMF60x6BAoUWZkcHtb2goEKJEtnu0oYF
9Vz9Jf2lKs/njWMrDKDB3FAxZAaEck18hR/mqrbrsa/D9hdzvak9zmEZRsfowMrQReUKHOafYbvD
zUgDuBUQMk1AaZ28E9ZVzYolqRHsnFcQW/ta2auvzYuyMtmGG4Eoi/eCI3yrIgZGsdhm6aItJIzd
2kOjyMUYyaiLNrYJK+foRAPOO8xC2KYcsPJq2cx1WE4vln2VAul9lLiNLRHwSSowKFwV0BTCIVZj
oCi7KavDpr1fyqu+vXdkNJLbIkyQDxq80Ce+PJWg145tGyIM/XmJdlV7X7uH89YmEyH4PkUfTZ1l
Yx26c/E7M4qXVE98vZO96svECIvVF3E786G1MGrwpqXcxQoNzUlSKdtwq4gSb8sleDpqNG1BEwhx
quxYVtFR0SePUvvFHOt9pseSJGNbnIP/kAXCHwh5ux5bJOpBMBcuMaA1Sua5BlI1+7kqOq9hd5/Z
pzdhPBNZ3SRnkNl3FoNT0Jzrhlzn7EHRJKawkaFh+d5EcN++EtFnbuSCp74O+6F6HE2wSafuLmOD
18eRVxDrqBV2+HGtUB7BK4OhaRgvEJLCdu7TWlsgkk2WP7YvTVxiUuPjLttZCRGTwdxZSKVxf7pY
LBzAP+ixIvUHmv5LOYI9qLA09EkPOErTnTLuouTKYfvz67VlcmtVBCuocEj1Icdpjahq/GDxcNHW
efqncOij2WMuuC8TSTTa8tU6IbwjzERZUyxhMd1sSaHCyItc9TH/ipHTUXUkOcpGFIerBpC1RUC2
igP83vLg5GIUkmgdYnK/2uejcjstGSZ3GGlCUmjTgXVxf5sY7cPQYQz1/JqeDjci8qEvBoNywOYh
7mt6uLJ7oqh1paltHWZHnsLHIQdeTA7txxlVuCAduayBySAXYeO9mnakKowuWh129sPc/lK1xEup
pBjEl0pIwNYyxOoFJt+sxVUWyADLaj2FNXyTPUk838b16p0QwdI73WIsIRCiao8xuVa7xiPDvpeV
TzczodWCiXhcSVpo/ZKrUCY0n3njGXlc/PA7QKB9n7esnDeETVN/2x7xckWUsZ3MBNI040pzH6hs
AHnrnsFZSE0TpI32adGiZElljxOWTYmDa31X7bzYi59S11OuwUy0N2WlrE1bwNUeSAUwupMhJ12v
kEAU8BZ19G2YfDPHvZ48nV+0zdNj4OjYoCNCHBTPrlm55lLXWhUCT4TkvqVlNloI+j6egcWMqREP
w/gU9tFOTfsEht48PthGY/xTaUskG+vaUtjkuAy4oxIcMSGC5XmiLhSrHDbOA6sPLH9wDYmRbIoA
vj+GJQE1rYnqWnGqgoi6q8LWeRq6F1ICE0b24rctwwbKBG4BvK773k8M00SGKmvR4W9TzyoONDsU
pmyttkKJCQIQA1qAV0Rkk0DdB0S8CxQpxoc8udaH2Mutq9T4Q2sZSe3WwVqLEqKWWUZsUHXoY1Kl
DuxR/Z0aiezlbVsIv1PgxoRKJ9d35cUnBXCvLJ6w90x10djf5aCHcUZJpNraGmR6iIWotuuuWHeM
I0abXu2rsAZQRdFf9sMPlkguFptuby1EyGNNDHxQx4CQNsgeldpL/MVzvqMM+YvPzXQYVfgEOKWL
HbIcxHjTtjFUItgcafOaVL1J4WqjPeY+vinh/F3fLyHKSIon66rcMD7EWRtHCHdcvCEJ0qbezvKi
gTQ61kEaHyMHtJs68xwliGVsvxuG4SK5QIppIexaomZuURSayVxcoupLvbobK8l2bZjEu+9z+SvD
M+zRajD3XIfUADiKZnoZvaT103k3K1OC/4iVkGQyp8quoARRkpCwxqeN8dGxW1jAep0Eq2vSIhoi
A3ro4+VMdkUjSY83koZ33xcOaNtP3Vir+L7bXtiKP6WN56Z+Vt6fX6mtetc7Ofyas1oq06xUo2qw
VNWz8YUPz+PpKKCJ/7/VTWRaCTldxR8qcwpp3XRbk+s4/drkL7aMYWhbKXT0gOMXrRmW6K1n1aSz
6ti42l5jdPhK8zAOElY/QMANrg1ZIrRp0Sthgr8e684aqww7NbR+oz10v/vyh2STNpeNk/AgcTCQ
DwvG4M6ROkYp9NEKH6OBGL/GtMQtHzXTQERh/Yr9FmzpsirE1inCexF/tAar1UnMI3qqWW1q1ngJ
CM3sy6L8c16tjRs0KNh1HUyohgVCdsEYgDyWK4D8x/UsBebLEt+irANYFrgILzfMgM7RnUoy4+Mx
aS1VxFZgLQRYLcHBMkIC/me9/Fmnj+c12zIJgyNE2PjJNhg23h8qfa6axGXIjRfwCSip1/eLR+rD
eSGb24OXDSBP4XXBFDl6is6JiryHEBrtDUBeNfvz3988RbC2vwK4Va5cQ97WNZwQBMTIqI4kBKNb
YGI03fTSI+91lT2YbFn5Wp5g5VHFT8ACeQ4GISI7yO1pR9TAUNhnTGClmODzersdWwt5eEjLDv2a
i0+AU2j3nX9+ATetYCVGsO8kbd1GmSHGxTRYdEg1j30YiRdR6G3JTudds5kaiT7jCBUeSX7pFaf3
Oa/F5in9q8VJ3a5uhiguXYhQCgaA+2if61PQELAwA+Oz08q90kcf7pkR1BJcqtlacWPzG3Np7HKy
V6ebzJTYwClEhyBDSKqQv2VM6aBXG0R7HagnHYeRBS9GmFwsMoIk2SLys7w6SolmM0OroFAaMeAT
XizWU6eEnUG+LH+Q7Et0O294J0OsGqhas7iGtBaw3JlTXDddEzArCc5bxvnzejKzarJBnyp+QW8w
vETH2UvL7+54HKxKos+mJ0J7iYGREkdFqBUqKKOeqKNuVTQcEp/q/8X4cX3VPqo7tLuE0oc5bmBC
XQjPxm8C+d9X+zUXNTUoCGLD+cLZ0129X/aTH4HnVP1fbhPc1E6kocaBVxHDUYGL914aBlfHqCwR
3vkceXPRdR4Y6g7afgio65d82Pn7+Z3bqq24AP/AUBFa/GyUk99LLOYxycvU4s9X+i4PazBMd98L
EEwT3iT7Wzuel7cVqiyCUQyMAzn2SSlvSZMy0SsDpZUqKNB93z6c//7mYUYRA5yYYPjDI5mwgkre
lQNusghV2j7a8/c/sNWNKBUBFRodmLLMiEciccPW4oTIOEWlOlUE4qwuDwGX8KBS574eHTzRFYGV
qpKXmu3twmwTXgB1BPtX8ryVOXbgsTQMhhSzC5HP7jqQq5a+88hNcrqRs5BtykPHInIXMGY7hpg/
a6MbMWtRSjRqFK9V3tJ3/eYZmNQ7TtRRh+e3b8s8bKQwgO/CcyoRGUG1Ki5rhTllSJc7l+3S9vH8
90/RZ+DrVwJe0bBW6xelid2SHgIw0IzPA6ZEeyZ+B9Cb9Ml6HAePhcllu4/CNA6Uowz8Zssdo0qA
cTjUjoCaKEQaO6NVXiglr/mBsSi7raaXLtudV3ErwOBVTUfrrIN+NfFAN72rz+6M+pRtJJ6KlHPA
5Bgg3qKl8KLleqAS37+tk2u7OupHBoDX3jsQM3FsZShZFbpdmOWPRvWdJbnE7W+ahf1Xxmstdb1r
rKF6pwG6HiwuO9PoD8siq/luL9ubCMEPpi4DuAtHx3caanhmQvf4Xx5zaTCa7D6Z9V3ZfXgKDsYI
ulN4XVRdQS0h+KpJL203KwvUK81L8CZ6aX4Zj0lQMckWoVtxw02hTMUx+cFPc3INAWRHG3e1USK1
GePmgeHV6vtk5uRLX6oMU0RZ+UwVW2v8Ecgiv+Z2IhQMaFWnXhAKXNZi7JQ4VFuzLY8Uzhe8V11H
K0xxWj7ANJUwSYYBfT9OAcDbpLOai3wc0p9qT6uLOTLswtcGsIEFY6qpt4aROelVplZmdMBlOdMe
lrHJH8fULl/UYnhOcrBCwRtFF85U5zfzaA8kHGrF+JnZOfEbEMSju8PoTCCKq32E4lfTqJNnVpo2
eXXSxH3QlgZIALNqiJ/xyx3rriAjoFjq0v1jOe3yrW2q6nFJFitIUF9dvDwe58irHHcGbGBcWsd0
UBvb73QgBfi2Tuj3BN0lh2Rx6FWUWcWt2qTthPnVLK8PM6rdPxurmhzfqZOyDIxkqdRwdiYz9oCJ
hDbOPKrVZmdmBnuAe5rywGBW+TM1mP1E7KRXvdJlZhFksaurd1Orq18KOuMBudYNtlzEesYaD3A5
eImPIiToXuq4me3j3Vkh+77MFOswlFp85TbxmHtp0uiqX1ILl09vsVXW7QeNGe1e02ckFBWpuj86
krTuW+ok03hjaFHKgnJRteemcqr0i2aR+bFO4yz364TSZqc5VVfvxjzSWTDqZtWChGoGaY1puRbe
GEHuiAeSwkA4V4hl+z0r0XbcjnH/D7KcujykPWU/R6O28kubmiqeCCnJ6qC3avuWNgnpvDZy1MZT
kgQZI3D42rulyfsHZ1QWjAq7afWHjhSkVI1h/jNY3RjY2pTuum6OMSNWoOcI1X6mpA+a2XT9l0Yd
yGFpzVLz+qpnZGc35dIHWZ4vqm9TS7tRdXPUD0ucOfQ6p7X502HpyPYFWlbSMKaNE8TqEDOfzsXY
ArB8qWYfeDBM8/Q5a4sgBvJmF7Y9FmNvLJp9rVO96T2wFHWYb3artL+y3ARt/llTxX+G3p5ZwDqn
oL66RB3ma4nz1Wi7sXggtrI415QUyfCwuJqCgkc8mJ3fjAVtPXMgxn1STIYaFLVd/gJiqd6g2Gsr
la9HbW77BRvSr042V1/jpsXiDVmnf19wVR99LVZG7VJbMInmmZE2dh41u2k4FDNpB8+wxoEe3KV0
dlYHzkcPdA1j4tVtwaYQ4BjzCzRonoyx0ST1zC1Py4vY6C4y0KoltmlFtj1qse6WYWHNXyLMMTeu
HaQFALOb7N61Gw9rdjgfE0/jBwgiNB768VhtAonsfYxySZQhgrymFTcW4PRiiYPlMe59FojvoyAP
2hO0mJ68n6VZEdMl1spQveiP/2Gvti8IEGrPq3F6zQLkEsERAuA7j/BC+tA00UAdtS3DVinApDp6
zg+NDEczk1S0ZXL4cq7CrV1q9mioPdQpcLC73WRGPpKJJJXIOU2eoQ9iH+5yeHk8sYSkHhuTUVqG
ZsEAOHbQqwsGvl0GhDz78fzSnWYp70UJ17hl1LSiWiDKGZ5Sdm0lT1Q2ULRlBGtthN2BL5g6Xalx
5XgdNoyvxx3HuB8kRiDTRNgc5AxVNqjQhGbMS8rHBIE3/Xjrz/vlEg6MHU1RznoAwSZoLErVw1S1
gf7x+iuE4G6N0UWA2xKxnbFuLaPXUixYYv3EOFRV/DE/zHuEu+1aBPdFK0smhZOkrlqVodXfl/pN
Oexp9uEGs/cihPx36cbUyBSIqKu9od8harSq5JzwLRXdy5sWAKR5rwXi+VyNKUTQ/Eo3LysZUeum
Sf3dCF0sqgC5anT1Gt+vktJvmst5rPxWNqsqU0I4gdY40tTO+W731kNjto/SlgqZBOEAGvYS6aNT
YifmW53tivjLeR/CjeXcNggnL2cOsfCYWIakIcZVkujaw1S52S6mY/MYmbjS2a1BQ6Snx/OCNx62
UVMDOzeeEYiJ0WKhHl4ahYvUx8EbPWAmSJiGUTB+7z3HizyQa11G/iQx6q0IgKEBXAPwbIEyiiCQ
oqfRbCd0wCQE47ctqKC15KtSJR44XPzzym25zbUo4YhWzhL3uobqq3ph7jRUu8y9hdqCDEdQppFw
THV4tM50oNGAvLpxfWCuB9OL9IFOIkZsI8tN5iTUgjZO9bVcQlunu2x6xOTd+UXbqIPCIt42SOTN
sLUONsgmXrabgdlb73W00Kq+gfpFFc6HjH0i6qzlCaeXWcUyKxP0qoGDjAKvPQVJKet3kWp1coJz
ag0tNqlGdff1BboEP1nQBFOIuaBDJUMF2XJ8a62EE01HdW71BVrFuJFartOAwPJrV8movbYc01qM
EE3HqaTu2EMtgD292LPquWT8cPsi7AGNVbyCCwR1sbKkFbkRFSp6aKlxr8/3jXFvyxoENhdrJUJY
rJalKgrFvBW93eVWFg7Zo4P75HnD3lyqlRBhqVAVcJuBDwdMmP3vbqoPA08gIVivEz+/q4RAS0q0
IfF1whUtr54AOtQq+3+nguA720QhWUGhAvg4bpa8ZZ5SmPfnZWxHhNU6CV5zrGfXrSro4TzxxiNe
52axN/nhCFbwdPcgK1XJNl9wn8NILWb0kKdlV3asBaNySaSbLxEikg2RFGNyUYxz0qYvzlcEW99a
fkoWjjsqMYivDEAsaLupje7OFDKSq2Vn7rq94jtX5l4FKEga/MtVc/iPWVnbrBbVNHUwhZpelWW/
s3pvcGVwNhs1+nc2LbKWoGm6IP1rczuQR/j4axLkvvs0+UtYhAA1Dz+zhI7luLy1nb9CvNfKquqF
FDZa25MUNBu89VsJl3tOSM/FyQL3plGspAlrmFAlMcoMUwgNGjrdSzP1Jxn9kEyEEHZeiRcBmoDc
QL222eJj5Mnpf59ftU3HtlJD8J5RPmRRhxpsmOdaOGnkEnfr4LyIzUxqJYKruba2tsmNDJSV4djd
J07v5SN4pfN/ivym118cNeirp/MCNx7bYHkriYI3Bf5nXy9RA4m+6nNyl+lAjiA4QqxWdhJZ/JJz
cnBXsgS3OiZLMbh8oCI7cjDm9ILTaIAr4PCpQ7sSJLjWYVSyBa9EaNYo29toaO+7SPESUBd6Eo34
Lz6nkeBTVQKnWhqwbIMFqH5dz2GC0eD2oHwtPM1XfqR40+Zo5TLchO00601D8RGsHjPF7SIsJdk7
ey3g14n5jnfy8Ce95TNXiZUwwVvMxVBaNewkdMYXFfOz3XhB3H2ayQxkM/NeyRH8RLWwuh0dRChS
ApwclyR2nJQr25RULzdGyd/Z/Cvlw+qUVQrIDG0d+nRhf5WBH0P9L3q2G+rXk28cWQuIWHJwpa+H
3PDO2AsRXIjdqUbGEhhmG+9nF8GxVgLb+apmS2ABO/nj3Fs8V1qtqOBPUIx23c6FmcxfRp/DwOV7
5Bh9OAecvUkWxiROmAi+xAXij9sxSGN6fmy79JLU3/tJNnu4HSxdlFH5yJR2Mq5b9DQeFCA9hYrm
cdpo/ZAEzMMIGLZuZ13+D6xU3MBPts19ndECFTvGd/H3lcHordICYZgipQVMSXkRh5WJRA2IRuF4
KGWs2Js+ZSVMcF7zoNNaT7GKZtQH0T90vgfBIkohRxr9lrgvfqDO6SW4r7pvCSUU5qiACTcGEy7n
5OlDZFK7KJSdbm7bZ4SJSJ5ZjD69IoUwbSIH6mgHlUj81Kb9va2cSDOfzGXl0gYS6uyi5pxpD4OM
DEomQnBRJcGAOio5dWhjgk2t92a++Esmc1ASexOvgg2zKO1c2FtydNDOthyAWXME4ymg72W1G5lC
gkfqazsiOUDHQ4dgFh3UTwCMZLMkTm469tXG8B+xOj9RouJVkAshaAad0iB3Zrx0vuDBNThv0ZKz
YwseSJmnio4dtoc4vjLYh9pBpe9ZGW6HWUYtvpmqrXQSfEJG1C5ROuwRBqzz/k9seyqKD5X2pUgf
1SYEt71EN9lOCX6BmDUGPUwIpLqXQ9Rg7lsiBf6RmZ7gElheVa4zQ8pwsew4IAi5y4+6D+bEnczR
bQbDtxUU74o0qTQ0AsDR5flFU9xk5W/SY900D3MqRG0lyyeTJiQx8aTklPTc/bDLqAxq2nss8iKC
vBeVlo/PyiHwrnQT/ESKjone5M6uKpUv82zUXq3lnlaqu/MGv50IrgQJFx9FbZakc2DxHNqP85zl
++pgvSLcu4Gs9e//CL1/A6EjeAutUkal1iFt2kV73FJ31mPW+X3Y/igQClmGp0aJ65BYvdhgo/c0
yyYNC9lNlWd3AP0tQI4Xnl9FidtwBLehl6SMnQpGn2WeBabSKT0Wpgeattkgklr5liu0YRmmboFn
BD1k711hPDizTWskL7V7Z6OzC7DqmRK2uiSEbC3bWoywUZOGYV4Hw6mhC1xEcps/x4akj5F/QQzn
6G/lRI+6A12E8+QYqF0hk4Yiee5R+3Jgv89vikyAcIQUGyCMio3KbpWyn3qOKQKF3J8XsbVKax2E
zchNLRqXGE3PUZ9oO2QoxjemzHszi5jknG4qg1YJB60LeJARW+z6nllN3RM+fuEnWhhbkt3Y1OTt
+xq/eq8irGZVmgs4LmQMbu4t0eVSxGCOld53t9XAmxKYdS2gMQhBT3HYqLZ8rHoGteA/isfLBcu9
M3ha603h/8aKIpMpxL2qB7RAq0NmY+0ael3IEF63AoMDrPX/r5MQ8Ww6oCGohCFH9k1Kryw1C3R9
39NLrWOeRp/Om9zW+V9JE0lCSoNZSqNAmxotQguQr5ph16l3rhNLHOdmZFhLEg5okpW0VHgp1rwd
QyNcDoWBvvcxaC+Uo35XyZhkJMuoC8cV/QaxzhKISxPDz+lNlezc/MFx/oztcZFxRGwlX2vdhIPb
lz3rLEDb4CIWJs5jkn5Lq/usN3zzRzqgzYWph/Pbtn2+/hqJzo10db6UxKUl0SBQQX+pZfmaaodu
/OffCeE/YiUkTpJJmzhS0GgHqLEYQFBPw/MiZLskRDpV0xq1qaBHUcZ+XV2M1ZMBkkBr9mLTT4ZP
eaW3VRPcRUqcmZR81Wx22X6P6mt0XJ7XZ/MVBVBavAMJdLbADHu/ZgpRrMowTH5V0n/xK2x/mGJv
wHNjB7gwXsaUskhuOiSdDwNyXm5wYr8XuaRtC0h4Xs5uBrQ9dlezkzyeV2vTS6xECNtEWmfuAKWN
bSJlgF5GxQYA+XSpyApEMjnCBkXuXNllBFWGcfIhqjeKoDd3iqzjSSaHm+XKsuexmXug6GKX9NTL
+pClfZgqgRJ/vM2cg9O97Y3gzJlmqpzYBQuHGrZzbUWSPh6+tydZz9v3DSHOutHktOqA77t5Fywk
3vWM+FYfScxasl7iBEDa1yBT43hKrLsozFt9fOmakMqOp8SQDcFluwb6tyP+tsWia7U55L0k190O
QavVEty0Vpp6P3FUMnDgvFap0+tox6t05c6VcqvItOF/X9lYF5Vd1blYMzoUv/U4uY8iWR1DtvvC
yY+UxSqHBSIGO6iNm169Vq0v50/+phYGzNTFyI6LQZf3WtgkG7XcxKVYTysvGZ76SRLJNk1rJUDY
dHvoxnjgkGAqGcL+d2Pnflah3M6O/04RYe8Zmmyz0YKcftb8CAWfmMnYjja3Y6WKuOP1rLsdR6GL
nSDNLpn74GTP57WQrZaw4wVdOnB4QUSB6YKuGrxxuTTYV00hkhMv04X/kJX1JpNRjsoEQZXBws78
NpsYQOs/471WCya4+9mckx6kHcjRQOiM22c1134vrV5yCzrxkSspgrOPs75jUQFVZitw9iCB2Llh
Pnr2NaeCzHefeezDjNTfEyO4/MLVjWRaIM5s7CCagU40BKO7P28HfGXO6CTWquKmqVlEISTvaND+
jrXRo7HlpZmnfypWvukjZjRxUmCWExEgjIl1NURXJsBb1KTbAUlCopTEuMXeBjuq55oMkNT1/e+a
pgd7IdcVAWC02t6fX7/tULDSSnAHJsC4somDODatZ13wBgfm6dfpcQ74zK8dnBcn2y7BM+i4ypcq
18zBpEsxfUvLH6CyQ2PstVp/Oy9KcnDFAlUyaP99TJzUP6odkLz0JkviHGQbJTgHasZpY2qwvhjj
jaNyZ2bjbnopZUgXm5vkgo4KyFuYlwYU7nsnVMf6OINAgzdy9kewhHxTqQc8gPS4hPXOPc727uNr
t5YneIoh0qY8aVB3U/RfVrXXs85L3PC8jC1TWMsQ3EM+RKy3OcRh1QKV0lWOoA1DjR4XcAeXHkuX
qLR5IVnJEyFJ2hJw3gXvEomeMjxOchIhxZ/vfg1BcyTo6/rMRMlanpAw6A3LmWmjJLtMu6k+2CPm
gJhnYVT0/DpuJSZrOdzrrwJUm6P2O/KHgRnkzw95lpkcbqyQLB+3ZNHPrqUIbkLVUB1FBzayhvEy
V59BCbAz9APB+/h5bbZO7VqO4CAwplaPSotdmqeXmjneaGUeykySNZNJ4X9frZlSYAo8V2B7Q7vT
+huGabJJggIuE8EXdCVimacxZrzVJV+u6/Fgz8co/Zd7IngFJ7FweWthYWpu32DgVO2veye6GT5T
hV/vieAN5r6zHMpfaOw2CQqm++0IoKxEQdd6dsPYJ9pt19IEv4A5y84u+QsNf5M06qtR/WqOh/NW
xr9xYs0EOG+cdwSAhsL+U0xVWgWgd0LDtA7FL9C8RdmVgwhhqt+B71omEp02T89KnmAMhcLMMZoh
rzJ+KeNXgsmfYjyYH2axRFcJyi1/1RIMoq3jVIt5lxqpvqp5ALIlr/tMwXwtQzCGTteKVgerT5i1
B6P2p17CTyVbKmH7F6uLgJaG76tlcb0k5K52m99Jk+8wUfqJt5iVKmJtfrKyrAMgEaxA+z4ioqZq
HbC4/4yvIbr7SguDUpjgOfNU0ZIhx4vPnB8mYL4VNnjYZEFgM5iuhAhu0yzy3G3xfBU2U8xuC6TB
P9phftT4HGsJquiAoatZ4qq3s5KVUOEUVY01dhGD0OWVW543MRWXXQASbz/dyTLHTX+6EiYcIS0l
mOlvIIy1zxnaYsHIV0ffz7uFbdt72yrh/GBy1sR4LmTY0QsDs5wz+bbj20UpMQnZbglniBkmnp0S
yBli4k3mvRYBnP0xwqRma3+i9QYo/X+tTzhOg9W4TjRWuCeb95m5r7QLa5ac2M3H55UMEcxcxa1y
irnx9bv4h3MBuiiflV7hzTve+l09yUxBZngixQ3JSnso+T4Ze/eZghhYfVgA0lcG+W0cOP55o5AY
3iv+wyqQN3m6/Odh2FGuSstP6RcWfyZXeNskEXpUq5eE6Q42qeouAGMWKZan5DIXIdNDcBHVmFlR
yYXMI+zuV4c3GeUzTQEuqvqvzDgAmhFyXrUoO7ookDFOtznwo7v7Tpb0bKiB51RNw3Szg39swaAL
V2vp2Kpo3i0H6/+RdmW9dePM8hcJkEStr1rO5t1OHCcvQsZJJFH7Ri2//hY9841lWnN44wzyMIAB
1Wmy2SSb3VUBK5f02lXUOEhAByHJyvBlKJwSNBBhOSCTQUv4O7oXd0q7OoPseWgs3xg42Oz+sQF3
tHKXpXRnfuA+hMcpXPLwdIETiSMEHzBhgGIh5WTByiXaEVPQy1D1a1QeS/fXeY/mM/3OrhWSEH4K
8OWhz2wpwdi/Uw2UvErceSOMvrFEmKJ0ijMU/I0lqNcgnaA4B1ZGeMoqfTUrPxB7INsCjzAsg+Dl
kbvLanX26DLLixGUPNaVspt9iETseYtGOvhTiATG6QPR4A2esA0NmQn+hRJ4TXbSqmPS3Suyl+gt
D1+bJDhC0dDSaikgTPuQt5aH/A+zH8+7wFYIfWOH4ANKXuuqYoD/mu0IZLMq1Mbbny1wk5VhuWcy
Zr4tj1ubJHjEsuQGy3uYNHUnUh4bmQaF5Ptia6hSGsncu7Cmtg9mctPL7gtbU4IyBDSFgl8NdPyC
l0VVBz6XGismNnYoTlOMi1r2QPZuF0WRICcCgwYD1zEDm9BbT6aWU+pT6qR4k4FqNu/XdUMNmspj
MBz5gep3PZnjuXihRc8eIjYRC55cmqTEmtwkzOrLNv00k3Bxfp73MjEQAAIaMHj7dTS8mICy5q1J
UeSqdeUuabhgagZ67M3+MulAFNHJHjXECQKSC0EQ0HRCHFMD8dNbpCKdpw4ys0lY1Lu2sTz2LY5k
ChNbMwSSINDDqZztBE3jb0HSmNhMrwACApid4XOm1nRvBZPPuzviQJMc3USn5jYR8BSCbx8SBu8o
rIyZaFo2xmmYD41n0euykZYN8bvHeicQIYRoZjZGS+0eEMads0d1SBif4svF7yA/nAalL3O5zRHE
GzB+OAFfNLja3o5gS1W0UWVzgmb75UkPuTZh7xE0GyGn4EMeWHJ02/A/F4tKNU0IuXBS97dwSt3U
0OrVkxAiJ4duGa4WdKdzNSGwqkqgthwQ7oeiAw1s2O9ksVSidJRMSRoqyX1p2t6QXWrj71Lq8ula
g3CPWW12jpqlOu0AggdVT7fAvJg8Vdmn84v23dbAUUzEOZzicG14p3wzJSXElhh3in18yELlGj0c
z5wEm3e/68tv3oVe0MBrBu5r0GCjb+StTUlZVGBxA4O8g8o4B3XTFsgemirf52nmJYZ+PG8dDwSi
x4MciY+iBn1gMepBmcgoErNOwDkaH4Y9O7ThcPn7TDLcKsuCkAVY76DMIdJ+GEtnmAohaEgBP2ac
4Glq1H202AXnrdlcUGAi5BrICLLvIqw5xDmo3lkCfl2+jdMdSOzvc7BXaKF6sIPxToLHyyjE4Vvh
ib0impPG6Lgfk9D63DvHWLtgM2qLk3srfiynK4JOf00moqG9X8WIuCgk0kxIUYMjXQi7/ZBXrd4Z
eNk3vT5gAS4uzwZ4JYu9GVZPjoaa6vkIQlXJ2L5f0W9hhdhIVLxX1hSwJmxVTqpCvPZ32WFApPrG
NOGohxbmGTliE1VlS3/fu4M3mLhkurJ8wwsJ19tpe4sjnPbMechjBt6wwPocZV555FWHy3X2uXjS
nyNPh6Ji6cvob3kwOocpbMnGRMliD8B0xwaKkck1tebfTOAJwycm8NpcKbMU1PdB3DsX3YCTEqM7
FI3/dmzH6JnQU0RcBy+yqNYBWsCmYLMOGPPC+d6MtVe6j+cX1qaPryD4YK4iOxqk7BjwdlCDsS93
DqqZBGoaUm33ERxiQt7uRclHiLajni6LncGp2xlEAxBKV3BgssaLNgv/DEh/axCd+q6Naw5k4l42
eYuh+hVJPI1JgDbdDAJL/7NI2OOrsutQyQig2vprqoMIgifnLdmMA+ChcrEj2pxc760lqdkPs5vO
dqDZFCVyF0wrQZYo2ZY2rViBCAs0r6HSYHQA6ckv2qEGRPYcxX/lu9W4AhBWo6s3Ji3myQ6K8dsM
4SYTRDOkvKblQ7Hc/9GAiaV47VwpVl4ByikeDBe155nh9bns3CCZFvG65BrNYsx8WiLlUo/qU7NU
N0STZIA29lcs/ddhEyvxtN7tOrtdsJP6VeNDnQEbbOoXlVcc1YCG9LOs92ozEKwABXdu6TQsNIFZ
efuUEK83L1h/uwy/+R71EjhXKGK4Qdq+rCJMUWn9NQ9XjrWj7oOdSS4w789abwePT+EqqJV5aWuF
ARR6TMFk0R/+Zu2T8cjLPIEP6QqmHiaiLgtKsxVGr8bFDUenTbxmzg9/5tdCIFhK8N0ljC+hqfDG
+JDXD6Pxu1lacWaEQGDaoHJLbIBEy7HX7+t6Bpn143lDJMFG1HwcdZSZVAkwbFp5BmQYpvrXeQTJ
lIj5mEGvyNwX8OK5/MHSXVv8TPTdn0EIO1mUWgNZVBjRjqbn9oNfmQdHl6wTSdQUxR6dOklBoszt
0E5w5ys91cHM2/kRmXZu9IeDJix9R6kXkOkCTF2OrNkbqMj7XV2wv72LOPwCrtnQ1H67VCINWpIl
OHMDQ4cIeqF7M+ZlymW5LGtzs3mF4X9frcgxcVvQ6wIG5UOjfWEbna9DEkombrvtx68wwoLsmtge
JgUwcU09Zco8NZPM/7YfQxMOiTnIOIj93pEaN5OiILRUZDqW4xIspXtn4031vC9vG/IKI4TjLoOb
OTVgwABVkqMyhue/LzNDmHZ9Tos+7fF9O9opEXShLyL1Q6ekVxOEKc/weGktDTdBKby22y8oZAUv
zp/ZIUy4FdvdaPTMDqb2SY0f8C7naaXk9LJ9V7JeLREicNMQpTVHFJJPN6oPKj6eFfvmBOSKfu/Q
vcLz461MS4Z/8/3p7BVTOJ0lcaYbfQHD5vipwqsc0e8K85TmJ7iCK2tN3l6d/4KJJbPzmHfFWGCq
CvdLwYI+730jva9Q0nN+tjYSSXz/fwUSQrSq126GXj0cBN3Q2pu79GReD1/RB8nPAe1edg6QrCKx
ajYbFKNuuF0uvVzowyTLMUvtEQI03C9viA57SgO8cEaY7OwwOiABMQYUWrmyBIQUTwgLJh2mOmYw
yKEn44R67UCBRLhHx4A3UIGb9M/ChFgxW+R55uBkiC3VWfZafkMnBXdRmRqEzP2ESJHQBKJAPFKk
yzGzAuSSRnahySZrc0XZUER1UQ6lv+vrrRM9stEChOzNpAXm/MCSm7gdUVdKPSfzTVm/1maEfYUT
MxEVo4lDUsClXeoznD6tCHurZEFtjtwKRFhPkKBKh3hCuiOaj01zTVo8ciL31UmyKpvraAWjv929
zSbTDCfGjXpUoR15yzLJpUpmhrCMSiNjMy7adjCU6HIA22lclR51Ot+aH85HIIkTvJQEr84hrGDu
GEOJMIjdYpct4KaNIQRyaaOc2cp3jiy3LHMCYZttFINAdgHzMxd7zd0N8f1gSA4k76qYX05wq8kR
Vk9ezOpCcmBkBQjG9JDu+gv9qD6g1XsMuEJlLH1F2TQLtRaouVBVNG0IZtGiaqCZhDvwMvd+HHsU
3Ava+JEEyApEsKsacyVWcWYN4OEetaivyvR9ZWYIh4e6jvXCZOgEGItwIYcUrFuTpBphc+WsjBCO
DvU819RlGKkOjepNXQbIuOzOu/Q7XsAXB1hhCEeFmtZz2kYwI8mRThvyZ7ssLyY196mqBVUDVZm0
8Pq6CCayfNcmmdzi9qb0ii9e7doMVfTqBPwq91hg75aDHcZHBtGqIpD3i2ymEFZoQsib4pYprIRb
MORFS3efTft4/GLmT2Y0er2Dh2vZBXw75bOCFMIf9r5Fa2xM4owFpobaAbXVfh1qJ9QzgcNPkURD
iVuKwhOO0TFm9rCwLG7Kr8V4cojkdiFDEI4R85QWzJkxY3l5Q/IrGn2ROr7UK8QYodnpRKHWEqSP
Y/hSu+Anv0xwSGZoKJXVZckMEmLFnDoRGuRgUKn/6NKrRos9jUhqmLZfnVZuIISLpK/GYopgkZoe
zYfySILGj4L8wgroHJI7fRf7NYKtjKdbZpsQQpzBNKYhg20oPUMRoG8gRSN90JDEKVETeKa1kwwd
j1PsZqw/ldHP80GKT8C768zr2ImtNrHW0gVlGogRbv6EApDLoaRfcHVD0dTvCl0I4VCsONScSDH7
GOOVaoa3LPdl/Vzn4XlzJHNiCRGhVmeTKHwDJOTSZM+Q+KTxjz+DEM5EemP/49K9Gn3JshTszNkl
63NJKNi+3K5mRogFGc3QMZlguOonA9yaRYg7xTVVvW5n7qtP/PwwXgyy50e+VM65Ax/f1TEMR6La
jfEcH9iN7gQDQb45CQa7v5gz7Yu7VPvzYymL4JYQH+wMVe9TDLy42IOxLGxQZtKhQvTX35U6cvqt
zXOmY/OqVxQgveO6iKgykpmpVjDrFXo0j6augrYjTKZnRQmNQUZCsL18X+EEf6R2zsyqAhxEqBDV
i7kMqZE8nx9FmU2CR2Z5lNuRpVlB19q+jkMZXu92vXWBvETUNp7Zfz2Pt73IXo0SPNMgQ7RYNfCM
+aYZUSLWeO0gwZANnOCIJaSXllgFxrCEiXqXOZ/+zAbB8VAorrU65JiCWLnN6K2h/3IHCcR2aH0d
JmFb6jQzd0sFJqS1c4FOcajM7evhe+V4502R4Qj7kFVCU8au+HRUz3Z+VViHNPs2yq6a/xGPXs0R
TrNKwvWwTIxYv6PHwfGLa64Ymp2s43irjcESap9TUJ6et03iamK/gmKlOe1H2JZ3RogeKXAV+I0i
uanJQIST6+K2c6ry9YO4cKrG5KFX1B2jmYTJR+LSYndCDbobxVqgttjktzHO36PE3/4jmP47Q2IN
3TDpeYmLoRWUrkfBemrgymkF+rF7Tq55Fk/WNisF5BavdgtoQCpLX+k4Z0FFQMf528GbNbpJuGyy
ejCP8/15b9jenV4NFIJCoiTpBHkEZKI64jmj35Q3+rwfc9Ujspi6fZt5hRLiQ0KNOZoYJqtP9MzL
a/A984bxMr5aJuNWR/1PmkeoF5sN2b4vcxMxbJiEsNoCsvVtBt90twcteennCSgiCer64l32Vz5K
QohsBQghJI6gsTwyDGyq4GARVZ5jz17E6B/CCCGkjhQ1ynI4qIYyEzzNKNnP+HepH15OmSglhaam
i//XhOGDrvzAahO0GS4KgH3c8q86tdpVsfYphfrleX/cdJIVljBsmYECo0rHVCnW0QaH53TdLjs0
XQYUAvBl5oF3WzKC2zkFFwW5KHFCmkdM/OaLGefaQrAEoDWgvigA1IcZSfpaurw3nWIFJSyBrikS
J+Gr28gSbPAn26S+lHxs09tXIMJ0GbWV52C9s4LFnB7UBal5JZfM0mbUWEEIs8RUvD7OMexoU+pH
yrWeXJvdPa8+0mRSjrIhExzc0iJrqidA5doj04McmQ/d2Z13OsmIiVtir9ej4/IRc+rHCTKOshZy
iQ1ix55Jq4ZCVh426JdZFsz2cVAkMW573fzrxOJO2JhubzMT4WZY1GCsgwFKv2rrFSBwZJodptFN
2uzPj5rMKuGMTLgeeDPAKorI1jTUG/ip1f3d7pm/o8+rZXzyVjtiGbElKTrAKNpjPd2YP89bIZt7
buXq823RpvNi4PMmSIJj4941Jc61NUx4P4fMHiKn/a7qf+rmGWEVEZriplmy09Q5gVMezluxmRlH
i46Fzgx+BdOFZWLHeqLEFmK0knh95UEPICzQj1ziAffS8ZC8uyK3rcSyzbyXhuYZ9NCgPFAVCwQ6
VLQXA1Gwxz2yID0s6Nlxrxaf+Lonb2fYijlrMMEPongZUruNUU8FetL8SjVnbxk/qdpp+ki14BpJ
cIm4MSCqtkSYsWn+5uSPDWtC6lIvTVXEBvvu/NRt+sdqEIU9obVz22nBFxmM2id1CAbtl7TDdsvH
1wYJO8JUuIlZOTCoKcyLCBoEhu5Ikv+bd5k1hrAl5HZssp7y6TmyYxoWn1XF07+m/hjwEusm86NQ
v1e/nR87qQcKbq/WkZUXAx88yGh7/Lxsh+UvBq0IUCYEskcUiQuKtQNNUytM74HGnO8UxW9sPtrK
F1UPM1OWgNURdsSs0Wo4xcYQUtGkUecXw5addeJt3t2u+KR7iCG+rOxSZhf/MasYWFZVDYIezJ0B
WWYLZ3B9vl2ih0a9dD+yna/tEjYN6LoXVrfArlhhv+rGvWiL+TGJW8l2KHMMkRJ+TNuJ5AZwuIgd
bw3pbc/45xbVHdhXiR9KFrF4hiwopYvLR3BEfmjHLgcol5UH7ZRVngUaF898Ucn4yFPAejCF0BHV
Y2/MPHSQKAucaq+z0p+SP4tPYmd2bOsNGkwBsmg/leUvN7odK8nuJRs9IXa45kLKiE+WUWKX9HP1
mMtIRWXxSeyRBFN8G6cJnyEfvNNIs0B7y4LULX2cfml+tRsPCQ10SX6CT8CZVSweLNvWXJZKg2GD
e1spIc1uFlJ5razCbTu+Y+PX0aFLINT5dv02C0naaYBtKCqpjWMtyylvfR+dOsjdofcT/4RFy9/c
KWitcbjQl11WGReZlgXnV9CWC6wh+E9YhaCpy5dUUwARm9Mx0pfbpMiChtTH8zB8PxAnZA3Df8YK
prOrwoLknxWoWQcWdbyipp+b/Ehp47nlz4hB1eZ3+QD4+ZW3Z7jgUEAbsNhBoY85o9QuYBn4ADRz
D5FLL2qPjDycN23L19DoqWk2Ovx0YL01be6VplVSHGTbqfGp+c2JnodkT2Qwm74ACljHNS0NHPfC
CKKbujXiCMdZe5y/5VZ3C9VGyY180xdWEEJYm9W5LiKeSLZxu0ytXR0ZnsMkO+wmiMs92lAxL6JP
KwQnvJdsVJ13+2ZK/TrF63Amy89sDRdRbduBurahofn37aw4Cz69xAVea+N9tFwMsppmHhpFh15/
X1g3JGVUwYUfYc19SLqLqT6a6CRlULTUdyx5PO9iW+cEohmWaeu65hCxoz2uU0tBSRGqL9L52m2n
oFSWvTXF12Y8PpV1K4meEjix3bJJS0XV0oyXSl1PzRezCxnVAoNkXo8utPOmbc6T5qDCB05toUzp
7Ty5tcMUB0dx8JmboQqKBpr/fpO0o5MVhLDLtdlcO5YBCBUy2oNXo/9I1ne25dRrCCEGtEapzHoH
b9NjDcyBJAma1GYgWfp0frQ209QrILHLKaqdqUBqHI+Mv7Q44C2VaegENipdb5Q9PcU7WTO7xDJx
i7PjYtK0BIBmqu9aNLCTujmMeSM5N8pghJPwNBcNP6KiOtjqTgYEThNT2Q+m9HgvwxHCAjpECmgs
A0c5OJBSy/ASjToOZfGYv/gx7s/zX+6P9Mv5WZP4uCHECjfXCKUMoP3s3Eep/qCOMgqk7SX77zIS
q+Wgcwby/AHTVDUkBHO/quthNV5o5JNjlZIlu7XhrX1Q2CZcp65STYM5Znxv58veJruu+GHLnmZl
oyZEBmqCVM7kU9WV9zlKJ2XsiLLvC2GBDmaZZwTfB91TiNZ/r7Hbw/mJl42UEBYUqyCp2wLCQu6J
DdemMXhOU+Pw83weSDL9YnkcGc3aKjM+Vo0/GanfOofYbj0t7jyQwUrW6mbOa+UApnDsXVBJa+UT
0JzPLPhb+CszguW+gDKc6qWJZ3+SPZdtThbvxXc1Cy2xYgvRNPZxT6MaVfbNXZt+IR9JPb30+v/z
fcGn48UcC6fH9+NR8bRl8rTM77XUj9LCz2RklpuX5DWa4NpMdSsGYVT4xd2LuveDE6g3xWV3yds8
ckWyXjdj3mrsBEcfrW6ImQ7beldzIZw2Xi/USn00Ycm0WGVIgr83OjS5KgtIpLpauqeWPi2RpEx8
09NfjRFL3vtJY7ZCG5xNKmy01slsLpzxIrF9puzPr6ntvXYFJbg5pD3MWIlhzegnzOuP2qHwnwvi
DwGOxnvEDYlpMrd4+fvqkpSAvmM0GriFe5hP7ZEL6jmX7hXnRP99Zkt+PVr54Iv1K7CYpUnTMlhn
weOHKvYyEMrTUZLEkE2XsPWlxeDOM4NJpftX6uL6N+T+PMYPZftotSw4P2MS93tJRaxMKvXFVjID
JunTjcVwI9/NH3lRWo+aECesRC9nm0Pkxv0cP8TOZ4tKSjg2Nw1O5GJqBiFgAXx7IkZmKU7Rxoqj
kML8OUourAh5VQjygJ34Q5HhFUqYHTwtNL1CcDIGNwPkk6e97aY/+qSTXPlkFvF5W80LVMCIQXrA
ROO3LD25UeMRazd95LkcJIb/DpwwN72ZFEOjA4aNzc5lll8bVVD2dF90v6v78/fieYUSAnhX5oaT
m3wHjFGLEmdhN+t7yIxJdtrt1fMKI0TujGmzUzW4iDljvweXAtgAUMk4DgHYae5TbfxYxHvFE+J3
0Uet2lKcItU7FnD1rCQoD92uD5ew+H+k9bc39X/hxLT+uDTD2BYYxd79TMwnRVbTsFlhsPIIMZk/
51k0DqApD4w9qPevoE+agjeNU0qNB5dIoo/MGuEKY0Pr3EprWFMXzEfg801TFn3+Y4d4HTEhNiys
R21LBoMSZDOh354EFvGWGNIZLOR1SlayOx9SZUbxv6+WbkYTBWXhWFPuVN1kQ/rFsmXHE0l0EBNb
AKAx9Algk3PSl6uBXKegPNH7X+ct+Y/t/HXshPCwsNgliY35GfyhCKen+ljv4tD13fRITnrQ7hPJ
ctoeO/BwacgNau+IXGer1bM8w2oixQ3VfSf9fN6i7YF7/b7gcEk0RzZt+ffT6fsUq/tiwW2WsFOt
1LJXRv6td+kuJDf/Z4vgeKA9HmotBpaVecapCKt9uod212kKTb/eyxj7NjdyA63vqgtdUXD2vfW6
ZSyGssNkBUXznCsobnaOVfPl/Ohtzg5S6iCLRH0AXnMEDJ2wJc1alIfry00Tlaf8d1X7XjaJFYK4
dmw2qx3qmAP0JIRVB3Wgbg8utt6QEJ5sjtYKR9he7S6x1HTpXriISOc7+g+FBucHa3MjWkEIa8dy
W1dVJ5y6zaX3Wbc39RteF8aqC11WWrrp1Sso/lNWEccso6V3bVizWPrPWqFHSMX7ml5daXotsWo7
nK6whP1V72s1Mltgzb6R+PGh2Uc/Jp+F0RPabD7UKU5WaMLuapCYxpB5hT/o2V0LRU+my/p4toPc
K4bYA5MnLQghLfhc/jT6DEoWeHCbDsr37LL4hLfQnaz7XeIYYiNMGc2D2zQgwzDU0+ReIZh7pIBw
QuW3sgeQ7d18ZZsQ79Spz+xoBhZNP4NRzGc/mH6TVo/jfEoqEHlWzw25bFLJcVwSJywhTjharjLw
WCEWLTdOc1Aq//zSkqxeS4gStqI5NRthVZMdqrn2svhi+VAqbTVyQoSwIApEshKeZyZKqNm/Gr35
QD8hJMxt1ECZ+E+kWHVJx9RYgxX5fNuxoFQR6Y7nB2rzJXmNIcy/oU1FRGNg6HfZffGdoZ443U8z
iomzT5HX++oF2DMksXVz9ld2CbOvOcWYWhZGTkML/5jtJ8RxiVmbW+sKQnCAiZrmrE8wC31X0b6G
FJrix5fWwxRW/4/W1k13W6EJrsAKDds4D0JJ+q2knzvQfmS9ZKZkGMJuYaLbxc34RDnqJ6pcdfMt
Uf5wXoRdIk17NzISQGT5g2Zfd+5OMiuyiRe2hnHQhjk2wcdioOpoBlt5GUToDiG1T9GReWO+MAfL
6oG2w/dqdoQtIsqKOlYdzM7SBM638sjVEp3AasPpxEJeGP2RppTVmhL1x1uroM3M120/k29Nbfig
At31Zflwfjj57353fHy1iwgHOhWcGIOaAsZsZj9JvtpdqHe3WXURN/elVgZJVHwkrK4QhWBBWOnO
toL505Lab9z7yXyyZRUGEj8X35itVmvMsQRGUd3WvV/FpTfbkgSaDEOIDr3hNJHJHZ1UnxQ9XPDI
LC0D2jxyrcZKiAkkGdvKbmEH6JJBn3TUqhN4EfxJVi4jc28iBAZQoyhaq4Lqpat95473XJELJYSI
of48hbqXBbK2nu3RQ72EhSZJ8o6gPTdzZU5Hni1eoIEUM/euscoZjF2upCByewj/BRILjtzIqtFz
grxgm1Wn1kq8mtG9m4y+wiSP8/+xDb5CCWtJybsliUtu00m7KXAbw5axaw/lwbxjL1uG7Iz3H9Pm
WkR3VKLr73QgF3NuuwxRSUmcY20Nvm5MR2d2dG/soaepNqFR3Y0sZPzxm7is9Eaq7Vu7lqzp7Zj8
+juEmJx36UhLE5bPw/fSeCpktfzb3vL6fSH6VsqkDDM/Jil1cpnbmuJFBrpE0jKXhEMJkHhK7/N6
LtIGhmRYzglKElD+uXzoYIlH839mTTyaL9QhWTXjKlAX02m0vHyIdkb19Xxg334LXKGIcTZKy9Hh
x+NJgyuSgAbsYNzWh2HwJjyp60FysmRpUYkfiEfyqZ4nF8+bsCxW/cIikMz6COcb6mz+HTwh7FKt
JnEXwayeuLNHa/emK+bryZolLr29mm3IR6DNCxrYYjlU4XaVYUagX9RueHkk5DcKDxLcNspXF+Qp
KZrkmotKxm6+OYIrVMG8LEFZZsMJZlNMjlblfiZjr5YhCHvKouWQBTRhlxM96MZ9Pe/PO95mwF1Z
IGwlKD5P8swEEedYaPu6jf24Svdz5niq7CgoQxKOmuDan5o2BlI6fcuWU8O+6PGFWe7O2yMbLyG2
qWzRyDRiRjT76GRBPdyf//5myFmNlxDbirkYelbg+9DjDtraY30d2LL3381swP9AkBFS3+ZuSjqg
F2bilBXaD8rIzTRATyG5pXXrN5bkUensgAFL2AYNu+26GZRegZFcjd2pjI/nB2zTFgc07hBUcFB4
JwzYMHZWYzsjXpPK2svV6wESjRn9hgq/rP/IZeYVSjyEZ9qYT6mBY9HENM8B439XPJ03ZnOwVgjC
YEXN3EF3FMYMnXtDWLRrsbmdh9h0sBWEsBFUxpKq9YRlMlmHiB0H+5jKytX5Gnh3i1hBkLfuhYZ5
dewpximnaGReVPswLtme5JM/E+UKJLbPalX8PG+WbOT431fpyHmOQBnCuViHvP+KmqEQzFCH8xCy
keN/X0G4eD2oUHKCawQIZXG88hTrSaslB1QZiBAvGdpm8GAAO3L7L8hse716ZdmSw4BsrIRIqcIB
1H4ARknyXZ9ybXJF8hAhM0MIk60WxSxe4ALIN8a2v6RfMpnU37YVeHQA/y50qlzBCiUdNKs08NQB
TdOd5vyYXUuSLJMhCEawfCFwYyDQ+Luah24yfWgtvpogxK4pIgTUdriNZNFtE+8ITpmd7C1yywio
UrgutHo05BaFYdIaI5nKGZfG0jA+1yiVciZVEuK3dt41hDBONsp8kAwBxJRTEMs9Tr0ZOshZscfz
C3ATBz2ikNnAmQ9T/nYBttFSuK2KNj3NSr1p+NlGX1DTqBIZI9GW8xqvOGLt0qDQsnMq4DTQQ40f
iuaKjZLb4SYErmmGQUwHzaFCiKwG1qDQFBBuf4rpbRFfDLJmvM3RWkFwx1iFq7JVcfWLAdHG97Fe
e5H1GX3CnovyhPPTsulhKyBu6wpI6Ze4Lw0AldFpqC7bfveB74MUCYKhaA/B4fvt94tuYKZB0bqd
uFMwmEXgKJKFvjlUFiYCWmqqhb6NtwgdnuppDyU8NLckoBearlKz8yLybYk+sIUYlsvz7wbXsxJM
oVVuIydAcRrOtX26VB6Z2l3dyahgNzMBBu9zsbHu0X4sTAnrWOnQPEE5ALqdgxYv6I3v3NYXOXqC
fWPX7tWP3FTWiHyIV07QVV2hqhUQ6+g0mnh/lDzvbF5g1wBiHJvShBUZAKLPfRC1HnlWwyxkhxqy
7Ka3hOYHqYDWmEJgq4em1LUWmKNyGdkXBepNCZX4Hv/d4mFpjSG4BAEZvlJ06d9JPVfpvS7bq86V
M+Rh6tydX0mbfv7qFmLDiK6PSLTpwDInLlG701DhNQOyqY7ngTbD2wpIWFDKpDkznTFwlnoXFQ9R
0vmujIp9M+ysMISDbFHUSTwW3CGGe935Xir3f2aDEKJJNyFxrMQ4idU3UTmASwvnJRkLjmxGhCBd
9Wo7Eig6o176QNq9veQeXbxcKu8sGywhIKC/XVFcvnqq8ZOG2OZKvFi2PG1h/dvgtMVuAwD1bgiX
ILvQDn3vuX4/exqySyh5otK27E0WThQKcfllKCu+E2DAbSnuhxhThMrfysse22NxaHyUj/0Yn/JH
XqZd++5Rxry+OZYrVGHO4qyaHDrxItn5hs33mfmBTcJUCTQpbUcHYaAQEShaeSh0K9CarVyyNqzc
7/oS/L5vg4+CC0qbuDfbQjDt00phnMAvcJIv1Dlk7r3dS24Am3vQGkMInroLEWmEG5yiWi9WQl4n
Xfngym09MwqnMA/jB9m73FYsXUMKI1eoRoykIyA7aD8o7NSi4Q+ci3Z6pbBP50dw2zxs5I5tQr32
HSuSy+I8UrHNwuENvJJw5rOg8JWfLZ4twL8vLwTfChVokvwXUFhheVPW3VgBMJlbKAGCvYj6ruU1
hSR280ESN6Q1juAbUdI3da4BB409O6uLw5pOhyL25trwyIyLNSrXUvfz+eHc2jDWoIKzdJnLFEr5
aIIhP08DrbW9agjPg2wt3DWI4B6quwxsGQGiqcWdkUFANNMlm4ZkksT3JdWJunHiEISnh1LfHC8H
k3pMRmy7mY9e2SJSJummXlRxVeHROfO61rOfFY9XEBnH/ELB4cFjKPhr945kBPk0vPMNgkMlLx3R
9XdH8cjOrCKr0cmYRL+i9OBGELqaUHtcDF7k9Feu+pGmUFxcDbTVQvgBnbVvz5UW+lR0R0E5dbXc
2ObJQDWtLEO56fCmZhMXDcgmThRvIUA+lLNljp1AR0+ehUb3+TAp3+si9Vz1RsfsmbIyvc2CNnMF
KZxd7LbAjQlcZ0FyHEKuG4cz30OPyoF2H/kyFoxNn+Ro0DhWjXfURyRxe7MuUydYBgLCDdTGpKhb
SANdxv6+ub5egcT8aOmWOGVYsEofbb9jF1Yma2ncDBMrBGGqCHh7y26AKYrz3TSOCcginEqSzZBh
CHOTDkXJ8gFWgA5jrxap31Fzr6RSsmX+nXdraWWLcL5UdVeZdAW2zCfe4trs6y/ud06KnpyqvxZJ
6lpmFJ+61fVs6SbTTSjABuyMbfnoRKfZ2H8gvJqOxeW7oVAvJuQqE1fR2Y2Qaeqce9dBdRSKHL3z
GNt2vGII+wTqkIfMtBVcM+fMn+j3DBuhrTz+GYiwT7RKa2SgX0Der5wvu+qXbY93ZS45MZ+3BOKu
b2fEnhSW5QyjZdVpMEwBc29BUScZru2l/7/hAqn6W5B00RKqEAzXRB2PdLcltKnU3ifd1z8ZMVMV
1gzuK8Y8VjBmrit/0I7l8L2fZWm57SOXxelJCHFUR8xqtINWt/MCa1DhecXbKvovseJBbnPxI6/a
lXvykddRc4XIx3e1bFRaTk7u8ohW/zDnY2Lvzo/b5oF19X1hdyt1pWv+j7QraY5b57W/SFWaKFFb
Da3udnseknijyqh5nvXr36Hz7rVM6zbzOYssUq7SaZAACILAAekgkY6KnjTr9iS/Ccn3maT+KGLC
2FS4FRZnOshjVLgtASugVwSeOeswi8gSRP2bR8AKhDMdk7ajFITwM7VxUeHuL+LxEwjBZzDkIi3K
0YIQVfg1UD8F0V0q6hkTqZnJGY3VZ4nStIgHgscktln7CYjiL8AuVtqWn6Hz1/DOa4Fg0UzOekZp
kSUrAuBiSac2aQ9JWolaCDersleqzLcrBkmBubEBVk4lYD9k81bl695Vd6wv5CM35DUWd9oMIJ2W
cpWpmtbdIRd6SzXRIBaRIrC/rywzreqhbBKsWSMdZ/Veb/ey/oEc/VoKzviX0ADn/ATjjzHprI33
cUTtwRA0E4vk4DxAsJS5vnQAybtToz3rldvFHzmXX23S5Ay/zxWj6/DjXXBIfQs6UFuYoeCc2ZLC
0HRVVkFfbeCV6e1udDTTa1DEIFfW1we9/FbK+qNhBu55OxGhcGolWXjCahqcy43+XTLuGvTd9uYH
or+1JJxeTVWHqS7ImKDU9aio3tA/gqD9vBhb5r6G4PQqCpNgGidAlO03kj4M9c/z3xctE6dSRr7E
sD0T4UtTuxY1nSgGb3nycB6F/Uo+fF1LwWlVMihSpyyQQlkaLyw9YnS7kXim6Mlk86a7BuKOFAvM
2vmQILZo4wOb1xEfUx8dvJmtkZdbbrrLnI945FdM411wRqoyTXrosxwNbha3uzkhAmU+v34GH5op
XRP3cgCIQKtOUfzDkjDmrqf30SAioz6vbyDBe2ucNFgizAXDAi4xOfWddtT1r+d1YfM+u14vzv7T
Vq80k60XY+VnU79SB3wz/p9NnNtM+67RmMAr328kdV90GtBKYqf28L2CVmBSjac+ZKadPVE7BL1J
4ZSfzkspWkfONSxqV8udCrsqByl3tHFU7EwRBbnnjRe0x5xsdKJDq8Gs5OBqNr0s3cfGB8619fJx
/qHrwEQ2TFi+iX7Nvi/yLYjKzq/UZgi1huCcg1qPfdDhhgi6T/3YHdJj7gS78ju73cp7NbT/1l45
HxHNWtmVC9M/cx9LP2L57rxAAmPlKwKmIu4r0jGNGxPfRCAYBpPXLaicJYKLOvul/+1WcZd+u//L
EKtRGGDlVD/c937q9zt9132ox3G1QS8GvTIhbchpkeBscNMUWyJZdl9Ih79bM84nLEgEKRFbs7RH
UDP5o/xZa2KUoO//DofzBkseJk2SA6e3PlXdflZUe5lcS0i6IDD/l3NqtWTyoIWhUgJHue49egTr
y73xRbvKT5htuIvvgztRU4TCrOScLnC+YGyaRFrYJjXuaFwkN9oJzcme5BCv/bw4SexoTwbrgHXE
jMfvFF4zTBTtWMi6YnIVqBnfqmFjpDJIOSMd+aILGv1Y6H042ii1FMSNIhjOpSplkVYmBYzZ+bX8
WC/O0gV2Pu7Oq8i7reOk4RZSs2IzpxZgCgml23XuaotoItK7veIgOKc6lUsWFwQQgbFTiYUJWLoT
RO4UaTZRMANa1O767pzg8DgPq7RFDx52hkevwulBGb6O//O8Ug6Cc6p1VoW62sW6a9Tfg/pzlfrn
d+X9m/FbAJ5XpK9oh+GWie52n6uTZEfOciE53/VrmQ0Ad2JXdC19fyxxgJxzjaM2qs0UizbfJgcw
jfj0pk/sxgvuR1fzpEMtOs2FiFzshaq5Vg0HIEaH6hBf4HEaKTJ7ydzfKavMn0QF6sJV5fwuCsbn
nmpMMx7Vo+LWtwtehSpvOTZPxME47b0uOBwFqshTicf6nIUqk7Gj+6pAR4lvitipRRCcn6iNjJCl
gqbgsboebkl5oyXfzmvjliuimO5G8Z4EfmD+1R113ZE0d4HmyiAsa8ZjB8I8bbBHQ7BaW/tDQWaB
bk5KZSQzebMCzTEGQywqqC0v5KO26/3c6fZ4bZrd3JXcvehR/H1wDmYOFQ92mg5HDm/OLV4yyEsw
F6PqDjv20FAiqJhvwhN7pZ73pRCO6debU4vBoSIXPLgWqulUDo7Q0UijulNh1Tl96ZRG+mxPnstT
dhXtG2Eosy3fCpDz7nqSxePEAOnz5OoYD9d9sxziG7v6vnBEPKvv82iceJyjJ03QIt0BtPk4uS0e
XUGhsCc+K6oTBQAbx9ableR9fJMFxhIBSp+eaw25bpEDZt7n3FZxqpjLvbRUBQCSQ3cynGVfj7Z1
yXzhvK/34afzFrYtjoWSFpBgo4iX876YTJgkJG5V5G79XtrnrUicbc17BWDiriK0EunAyGAA4zE7
FA+oyLgOTn3oGja1FSaS4p2XiK3P+/V7BeRcbdHqaZekAJxxyVEumouXC86FqLFza+F0A9ZrgR8Z
/zgYOgctSHhGxc3NXamdBkUQHm26pDUA+wGrhcOMok6iPQCkzll2mGod2Qqu8IODfub0gY1pDpxS
8P61LRRVDVT24tGdz38ExpzEeTwprmqhIfUyFGXZ/kOoVwBOG1StbNKsAEBQObKn7QNXvlEfdAVJ
fBYzWwflBn0c5xVi67ynOvzfP1JxWyXPelnPIUCH3eCyAtXIjX3iGbaKS1zo6v9r9hjOaA3HbVyX
L0aa1AtO+WR0KGqvyx+UiFLtmw52jcJ5dCnDJNm6A4puXcVorewjtFjBT5TIsRQXXXehlp4VP1Xd
LhNl/5g35S1sDc35dprleS4rgDbz2WmbzG9ovUN5/rM+Sw7tzOfz+ydSSvZzVoYwN5KcmGw9Q8UP
ijttOpz/vnApOZc+K22FokXoh5XuulO1m/bjjZa51RNLjATOJKqaZj713fqhyg98YKZFLJ6RXjdi
OmvBALz9ssPk9Qv6QHzZxYXVFZGBbcv2isW/zTWqtchl2iv/EKSUTviTnhj3WOmqn0ROkSndGcn4
V7okNsraGjoFV6zCrlJnpNd9IDhRNtVhJRHnQsZazqwxhERqp9lx0Nmd8A60dWbpKwjOYcRNr6nm
AogGd6Dl1PoVyrELp8Hgzc5hg6Jd7YdABwU6wd/t5z6rrGXCymWn5kD2E5gjywcwqgNLxHMl2iTO
cxC5VGg/QLoqvMu7XTp+KkRN5iIIzkOUg9JRjD5TXGX6pFfPZXPZaiIrYt84p2ucW5DQI1vGEVZs
QNW8Hd0wRoz2snQoWCq1xpZjzC9CPetOZFIi/eO8haGPHckNyDYXF0X80FeClyihyXIBILEGEhYa
BGsyB2NKhtN8Oe0rT5V2jDAw3Qlv4ILd4q/8Wdu0Clon2UpiHhnZxUciOwVBFz3qUxCiKV/kZ+kg
vJMwQz2zgTxRIaNNSQM8WWGQNHOD2U7yprsRmdXGt1xTUAOxHXm82jTl3IYUT4Fe5RByPEqKPWHo
p5u58eNyVZd2j/95uYvkxsN5sxatLOdISEu6Ogmwlbly1ALXyi8qUfWnCIKp6+p0NFRQ5FOFmVpR
21Ky1+tjqDz+nRjsN6wwzChF0ljGTplmaqPpElNH7VLUniLSe8o5DXWq9HywsFga2BzYYMbQ13zc
ezCFLHaF2ifw8fyEsGSczKVF9ZLbucouvsjcyB1sxsop+Y0v3aiCoFCof5zbiEtQNYHDB6owo4fI
NRyWdgr98aZ3SwwcQPAbioUUmRjnSsoGw7yMBUvauQNK7ne1LznBvvoaOrkbusJruMA18oXW2iTL
6VQwuM9Sb+u/yKmI7MglXq7aFequnelSEgspsAC+6rqr6WLEPXay+B5fkV3qsYSDsjcO/a5DVhmi
Sq7I6t4/gLMg/9Wd8KNri8FaxnkGKOb7AA4Zh8vWSVzLqTymssYn6SDqHRWtLudMsiGipGf+MlW/
DEFhN+3P82Yu0lGL8yXWsCStWb8IVaZ7Nl0hfawuKi+hjvmrBMtv6Kp35zFFQnGupZ7rlmjoGndH
ZPjCLrZLrfLOQ2wlBNZbxfmVRdWmIamxbki14YVo2MeHxet8U3CNEKkhF48QUgVDwCQpVE8d7uvI
JuHTeUm2b7IrreOciD7OHXKuwKi94BaEZvvkm3FqXXZMo2DsIEoOvX/s4rSc8x/B2PWpyUKRcnR7
T9tVOwtzuuz2C7kcd+qufOE1D+GgM0dUin1WMVDswZXiWl1tEDyJYznN/dw816PgTff8cQMALvM1
NaAZr3WsJW7IB0ZRiNr4H7UroZoweyQC5djMUIKlSNEYWzJGE3DaUSaWvoB6ifkLbUdOqJdxotlm
CVGkwISOeNPvs8SUiVlF6NDm0Brd6Jqxwr79Lv2Ij4MNTsRrVvohvmNu7tQKjFPKJWsWPSUNAmI5
dmcyuRg3439E8VcYnCKWrTYvC8JU11TA3Y5nXhdFHjitHXUH934Qc/MKhOJj4iFXJ0u3ABgvhV1K
P9RacH/ZdBevEvHRb2qZmWJlABjT+1722s6PRRAiGbiQty+tRDYSQES9Ypf0q1UIPOu2P1oJwR1J
iQHOolrC1uMl7TQcMrd0Bkys1b//WdAmEoj9fRWHYthdg7GeEChPdSfE1T8fBIomQmC7tkLoA3mZ
whkI0nQfKCdZxJot2nXuLEqNSu3RgQFbUb9Y051U3hD1/rytiETgbb+mFaEtIJqsdaqk2SeG/Jer
xFl8YVn9ECVwL5V+iqrUToqPvNFiGui/HoxvauvwahBFzIOpvjp7yU2EeLnbp7Edqu4CZjfJFU0c
ECkzH72CGjKPQQWPjOotq5dLdrmD51NP3v2Z29w+El5F5OPWscuTKGsgYuuNma1jLIDuTkfFma7E
r+wCpeDDVRQCyp2VAStrb+f6dhTx/mzrNTExY8wydMKP0BvHsUpmFvnr8nMRfbGixq6Q1f+IZlsK
qEhxrlkvG7gyzrhmJNkRNihWLjXpFItYef5jR14BOP8ilQQDiZk7Sw7skMn98EDtwE5sbMiHAgLr
FYvzNKGS1ovUAcu8bg7zY+RaXnqI9u39H9zLNu+6KyzO61hKaOoDk6txlx0eY73Qw9hqPMGxEC7z
RcVf28rwKhrngaZ+nINgAlzcqw4ZQlDGJs5IBAfof9jrKwznhfC2joFpJWDo8++BO4GrtXZ3/P2G
3l5oD+fVb0ssdFEZ6KLT0bHJn9hGqoVLyU7sIPd16S4NfUlUaLgJgdG+KiO80TSeimYmWpZGjQ6X
EHZ7xQq9DiOSmkISGNLm7ZWNEP5/HL4pVM7M3kTNBbsSsUHzxfX0KXXYpPnO7l3W8Gp9ST+dX73N
7SI6uABV8OzIEPDt0Sp38tzNC0WscDJ883PksOGry108gCeGZfxEb5lMy/j04hqPU3pFNq0URTdQ
j/akx7dleD2CMaw/LKJ56dub9ioYp+5KsZgj2CewmO2hol8k+ZCLSLZEEJyqxwpmFlMNEJZ2J8eO
PNwHqXN+f0QQXIQtZ5EsJ2BFw9zixO5+6GNj50IHu3UvISCDUEEKaVJcg97qAK1TWmY0UFzZV48x
RoZYHvGU4+Klf5Kj2XJ7azTOnQ8aaKXbDGgNLq8LUm7JdfMJ9yBbc6rbwhcp3OYKroRjf18dTwFY
2oOWCdeYsZ0tl5l2W4oYzbfO8bVInFLLUp1YAROJUv1mwmRFs56/nFcE9ol3doPufhzjBJVX/L24
1XCLbYiJINvKJ88a5cZpSZTYoCaJvi6xLuro2nZGK0D+mmLIQ9XJ0Lzq8+D2v1gJYABHNDi1W2R2
efiTZrhN57DC5BSxbGczb1UCZ2R+S8u7Kvf64DKnt0/n13JbJVBIIRMUe2H66luVoH2Onv4AooX5
r2S+MKfrtBJs17ZG/AvBP/BiCI9KpggaQcYLU/1KTEGeZFMEQwH1jQ6CZcInLvIsIGkXZGALCkKn
BQdSng+2VQieZzalWKFwDm4ayGhOKVBG5Yuu3Q2p4MQTfZ/biI4a+aT3TIr5WdMvdMk9v9Gb+vT6
+/nR4nGiJISSVHVBCLOrrYt08Wn3sEzP+WgJRNneENOSKQq20NvHqS5ZEKOES4JSvmVxK1I4S6B+
yfNs9xGJXmHYiq68WRNHTTfMgNGNwBnzb6GJIKveR/KFkA1TJBH7+woKkwwzC3VBqNhqQYIhfZNU
vMGEIv69Tb9mvArE/r5CUeclxTQitm615I7VL7PJ7HQpQbnrnF+5zcwiHKQGNkEVHfE6l1lU85BK
jcaW7lmNnIqNGtxlnR1nO5Z3jn6KutY2lXuFxzlQVUtzmlCsX4HZKs2dNBzOCyT6PqdxOYbFmCZb
OS2TwTZ0kIXlt+wL786clQScsnVZClY3Zj7DrjlpLmtVCw+GrWCqfOpa7t8uGKdwVVHO5mhAIFM7
ESJ+k92OdU3dxMgHC0bK1y1nOSZGS0GlMqrHpPV+98LlDj0tyZ4Nm0x3ogepTe1+ReSboca4zcdh
BGJiPtbqLWPfh/NJbs9rggiF0+zRqBnbY6m6WT7+WELlshgC9Ktb4WepGQS1iP9hRhRUmXiFwMHD
x9XVnNAqQyFnOKPhX/eCQ1s4swJiicpms75DUdp80w+hseYfQO4Q0od2MsHnpbqB5YFyyNSP/Ufy
JIxB7h8I7hySk1E29AQQXXeUpMGeMfVG/np+kzbFoGBNQnG5qpl8LmZW46prFWyShZmJyGXuM6lf
bKUW0Upsb9AKiPOobM7y2JeFimEqy246LPv5pt+NLtQbj8uipMKmE1qBcdpQDrGEKyRTvX7aSVn3
OEXGXrBwm6f4CoNTgLnpVLwzACOZ81xxpDFpE2colupJjlQl89N5yR9lmrUHK8NwxbAYMQEsCwoz
smlkkdwu0M2b2hTu7MokVbjXydBkYANrUf8pmfI4gAV/Dj6rZa1rdoUnGmjZPNJy16qDcRuUjXrS
W1pbth6neuuB8ib43E2F6ityfJhaNc8dOdIx7M4serm3cQRhbJKWdVPkDxqaI6x6Lj4xxq7DMmQj
LlhVuoBZQtOHA0lNo4P5VGhRm9MOnDNKSxe6QxN1eIhoOEcYSBOR1DF7NS5Q5RGTpwZiThAq63q3
R8dga5eIBjLb7NruThtIo4OldMYQDJKTY96ps+Dg2b4aUMz2oJqCdMSLn12d2bFCgmaZoWHZacYM
iX22oze49xzDB/M22oP24zFzWoHf2TafV0zuLJLaIRo7HUpQ16gSQgrBUamW2GUhKkHZ1uhXIO4U
WjS5W3QLQF2Ge9x8GUwCSUQAnH2qCA6llHnrosn3sSbtAkUUV28ulgUOMwOexlQVziqzvm2tTsLt
Y45yv12OdEJj7PRFYJdb0cEKhDNLVZrSMmgklDiZ+06+G6svRNQXu7lUKwjOL2uxhtLVFhAW+R5a
nT2KLu7bzvIVQeXes7MlkYawB8IIZ2nuQjwAN15+aGxMqRGWeArE4SdKmigvbuccYLJxEUxXlun9
1Y6oXMSpgI0rl1Rsu6F8mZMLknwqRWWQIhG4oBNXgjxqCLvXBtdacJOkAhE2Q5nVfjD8lWuZJFkP
Uhnft7Sfo3QIMy+oK1sWZe62Q8EVDmfl4E6Xg9QCjrRn1UmtDwqjk3zdutFe3mf+/8wpx2KlFRxn
8wZI0jV0zEGs3tpNTeSkRXKzEFFbj2h3OLtXm7bRqwQKlkSyo+myXbbueRUTGgxn9XOFwR5yAUnm
Y3yneuGx2LPx88YONQw7kS/efPpZrxvnAHLM+groBLTooOzYW1x4yg/qb+MU3Q83bzuve8Rn3w2q
FUvHVC9+sq7rK20PijEPT5u9O59QfOKLal8FTpofIKmhV6qNM2yWUh+s5tLMWht3+vPbtYVhoGcI
XJagFNR4j1Ogz8sqGpzUptp50RjavZL6injkF/Ms/E1xjcN5HsNKxoBkwKnb5h4EwJgPnx5AR/PN
yrvHfJHupkW5AiPAcQQraQvioySK/1JUtr0rz6GWqG9ZIvwEY8EbzUMkH7L68fxqbjmntZScc8J4
FV0fEfe5UXin1F7fIuVGduX87TyMaNPY31eS6HprDl2IAEFPMT+nsJfnKlvsv8PgHNJYppMc5RAl
IfWt3FfXshX+bGVVEOtshe6Ggo41ZFxkU+cbXJMGhVDgIURxZDnbxejPJXXUDvF209iR9esDMq3A
OJmiNEdNLRgEXEVRb8ywmrxaHlyKwY0fWbwVEOdmB4w5aOdCRj/NfNNEX6L02PeiwuRNXVthcH5W
DiU9nnKsXPF5dgwUSGa1p4U28axLyc935IuF1muUJ3+kV2i9Y5zHbWgoJSQD7mxlGOoSXcjp18lM
vL/aKt7XWkOL0XAqVrBSfkngo+ssuxKlkzaPqpUovIOlixIr6D5GdQUKCVs/R5W1+YjjA63c7f4j
z9BrMM4DpoHeaqUE5TPS+07NbEqRCRFE3JtRyxqE83FdrCVLXWPZwqfiYO3Kx7Fz1YOO3IvmJF5g
IkAWqPpm8fEakvN5ixIEaqlBrs+dG+7Nb6FnOWqPEkkKEtFhtC9E/EQCxdc477cEoxUaBhSQjD/L
4S5Z7qohRmmZKB+86WVfDYwf3FtXRVF1IdZyTJ4G+dgvd4kheD7ZhkBZApVRe2PyVH/1oBU0qrF2
WTLYZeN0AWjhI1FjEsvuvTt7lVcUbodySacN6YGCgiWM28zcaa9dWj6qgHcfqXU3wGWO6T8qxVsk
l2jUuzxrZH2GO2+/zeUD+XneK2zr9+r7nBEV1jIUEespDR5n0CH0vlE41cVyqxx/tzylpSic3Vy8
FSJnUX2p0pyWkEj3UWyMqcOtZBdPCsaUjiDoEIQoQvm4rernpSuaAWjRqX5izKLg179K0UwGOnN5
DyZ6gcNg33unGivpOFuyJilUZnVCMXWY22ayuAuoRwR7xvbkHAZ36iZtXvUDa9Mdnd6TPXTsXOuH
yZFRwyS50oMAje3HezTMsEXpOcY286U4pAVzGTLcrAARpCOuchG43wdHumRPOJYr4jLbXr9/0fhj
qm5DddR6+Agip6fcvE+C8fa8QNsIlkmIhcdiVNBB3lWs15gSJdKMF+9BujTHZ2sQfH/TBamv3+fC
CIooyKwDlC7VU/ddeWh16kmT8E1g02evULigIZfyqAgHSOH2Drku8CqAlk8/u0CvouKUN6odeSLC
j21b0kDyANeHyV184VKptOmAQXqsWGr04GJ3kpN8ijGf+eUG74hMaTuaWOFxei43YTfO1EB0ef27
rk1yuiPxfzcyCS++m1a1QuP0ogusVCEVpLNMFD3m4EZAr8B3Kr28VVquaO7Bphqu4Dg1KRZDCmgM
uKU51MZJ/sgzASrn/t0sTkHMBRVmJWhOXCW5RvcXiQXlENu/3zBUE7dczDji3LhagLc3BL6rtPtS
2uWqd95M3/NoIoGDB69/AdgPWNlpWIHNbklhR9FhRNES2Rf3i2xLnv4ywSa/N75FSBiKru//oeSv
sJwDl0DgL6eYpgrn+qLkaIdUv3yfoOPZUezuNp3FSkhOxTGqqesMGatYNQc6+RO9J7pgo/7DjF4l
4hW7wwVtDiBR8Dx7BWar547xoL+whUee6AX7JX377rhgZY0aXOv7bqK20tqonyBR+iutX6hNEDVf
tejxlFBYKete86Shys1ywaSHdlZRU/pm/spY4XMBjZkoat6jnB7hxXBiTW46RsibRxmly0KHuGkD
KyzOBsZEN0LUCjFdARHv4DDGjHYnfyfH0g2vWVPYRygL1tJxRqFLQ9IsIYwiZITc+zi4TD/y7LOG
4AygkgZSdBEg9GQfm1ehhSHJorGC28a9WjlO78M0mmRcSNlRgiyjQ4/tZUAc44A1fArAkBvA0lHt
0ArbKTa9vK7h/KIm5vbwVWIzKM/y0EA3XfDIzpTUQ630VePVf1Rct2ndYMk1LVMH1xhf/ZBOk5yj
uJl1vX+pqVcrP01RofS2daO0RkGhjY4rD2fdJMlRZr4gwJX26hEcKnvqDsf8wPqOxC3G2wK9gnGH
ltUSOYx7gI3pJ3PYpfRbO+zO+332iXf+YyUPd26VuZkUegMIGqT7TnuSE9+K9yWJbVTS24Yq8I4C
ifj2tqAkadSGgBv6xCub0Q21uyYV5OREINwlLpm6qJlDluEBrQQtextFhvYQid4gN93R69LxzA5k
6LUsZktXJvusdSv14fzWMFV6tzUmpthgmr0K4+Tc3YC42YwmhCxdcEzpE2ZejbpbjYvd4f37PNT2
MbzC4hxdOJE+7BRgNWAliHDFDlxypduFzVgJQlf0WrRtRis8toWraINgQIw0DMCT9tRnDcVh4mbo
A2C0HyB3F/mhLY1AoTwbfI3RXoSvh82qbJrx6IYKG9kPqYc594poIPzmEq4weFcn6yABzwIJpZ63
Vg2CTzDO7SynyP3kiRxlDL0U8qdsKeAakdPzRlswL6aFVJ0b5Q4ra9d/1LFdu9qR9WWXFyIyiS1n
sQbkDntlHpVk6iFiQf0JKVuKWah3IaYuBcNTUTwKdJL9fF7/12ic/qszTftYAlo4LXYu3VvagSi3
+XSVWv7YH/TAbbVn4SimTdVcw3KmIKtSNBYEqzoejdtwr4ArDoytXxcQtYjjX4FimpwdjHKXyHEf
am60NDa1fkn5TzP4KVjIrUN4LRF3+mc5awKvsZAspSBf1uAYxbysxmZc1UZoi3pNRWrJHZFxpOpD
VUIm9JpKzUmW3fPyiL7PnYrpqOoktiDONEcnLOAlDUSNSpvboqG+huBCp1h88TnipQ7dWBSlbPWt
0uD1oz7OkiY4ejfloLKlUVDAoqyaO3qVYdaUkRZYJ4x27a4wz/z8Om0K8fp9vq/UMKrW6GJ83wSd
MfGK5TIWbcXWEcX6aVAAimMK4dBbN14Ffd/RHhBLfj1PbqTtexWVaY0ji4oLtxaLKgqawwhFJpjv
DtG6sjInLQVSfZl3vipqQ2KLzTsbyqYG66j4RMEXJ0mMSuZqIJGGFkyWtsTIrZ3kg4XPO78nm5Vl
IOBFlKqDx+XdlOKsHZqFgmbL1S+Lg7lrH7sL/Qd4knE/U+36PsYNe/lxHnNz6VaQ7O+rszau5llP
9FxDkh6lwMZ0gbeHwwcgNAKGeBZ4vxshbFbdLPV0wSt876vR0xh9Of/9zcMV9SUWIiFcJgnhzoI2
L8xFHglzYbKzuAXSBGyKxO9rtXSQBKa5pdfYG1MBVSLKAPlX3VYtI7zQDHigJm3tVpLhW5Z+BDWf
ravKJZhe3fPybW7RCo/z0IqUGESfJ9Shq+bniVQ3YS7ipN/yBmuROAVvCcj19QDEzzPGBEuHarFb
0bBg9ivf2dBKCs4x4w7YkbadUSMxYKHAMELxkkYPmvl0frW2RcH9C+OwQYDLvzqFOo3LbFBQCJHf
SLioaDfm4pyH2N6QVwjOZtpQoTqIBnAAoE9rvuoawfc33Y35+n0m4som6VJNaJ5SUWB6iBFihD57
ta18IbfA1tFPVzicYoXTSNCBDRxr33usCsy4CU6LP4NUX96HnegaIVo2TsnqujSaaQBc+ku6NneZ
G94Wn4IduU1vNA/5w1387fw+baoCHusUynp734+zTQo1DC0Yjp7NdhaBAkRedoYoObop1isK/0rS
5m1bgjsVir0Eu85QjnWhCBRi03ZWEFwsr9PSVMkAD1rFzzLIYIuLSDtossBPbwa3FLEGZQkZJHw5
vautpohraqEq5tSD647xsrW7FOkLRlYmzPEzr/zOIazQOO2TJmVQ8MLF0JYdZuYdJafWwNPymzcq
uhSVKGzu0wqPU7/ekip1QdmZq49uHN80IoZl4fJxHq6qqNynEwDCX/mTccSrxS51YqTjD6zmYtAE
9rSpFCt5mBdZeYlEVVGJ3gJO1T/TxemSz4tyzP5WKv7mWse0pAlcLSP+ZPdWVgExNA5j2lL3mZN/
Om+zgl3iyXrzfhmkkUkFItN8OmaiEWeiXeJHaC4qTu7EAEDrBf5waP0IJRC2jjEbbOTAJBzgva3m
uoZRLgb0mX+bacMhNZMZFxL5SI+6Qy5KJ3BNJz+kX3DrP3wkKY0Y+F84tr5rrSjVtMTUMRTpNXtL
9aR5X4vi+s3jaQXBuYmoKShJLFzhdB9c9nsWDbOlE2X0tzXBxJR11uH7jva9A6dyGku4ZsVdA35K
46g1+e68sm0eEAhI/4FgB+RqsUy1VYYlhS7o82W7oL3qs6imYwPBQtOTaZjYFEOTubVaimkMejYD
Qk1A/xgY/owUfmCI5l1uhcBvcDhnOuMJfGzQi4P8EjPS8hEtM5cYEw9qaHayiqqUtm4qb/A4ZzqR
KJPVAXiJZbPxFmBCSvEeqN0V+9btT/kP9sYjqr/Z8HiWYqqGZlH0kKGo9+121YuZV4tWqy4pQsek
mDKFRqjgpjU+UB76BojTizTP64VOAEow3yCfXEMebU3Zn1e+rdqyNyjMc6y0TyNjnKYlUPTn2UFd
sF86sa9cJU8Fki+NH3jS/576fgPI+YZuMogcdGz9gstM0sGF7pPo6bxUmwq/2iNO4ct2TEorBYY8
e1XyMFE3EiVTNxwD+HXwpqnhOmGAvfDtumFSXKYZU48If7qmsRNYX8+LsK3cKwBuneqxGmStBwBa
6Mz74JaV9SifTLx2D6OroNjwT7h/NxduBcot3LDQUlcsgOLgi/uHIrTTSODuRAvHOQnwbYHRQAVE
pe8Dzcvpw/mFE32fcwrl0CORGOFi3GBwI8p5OtGjimiNuAjLCFS9KxQIEOQ3Awa5T1ekds7LsOFJ
KZhgNPhsC4cOBvi+1a42KUhNuxhv5jlZnpJ2Si1MCbTix0rSkFgykP690qIs+ZWBbm60zTaaFzsb
ilx31ZhM8qFXE2k36EM/CAK+7Z/Gni8VdB7qmJv09qclMQqwdJKDnUt1mthm9KClj7kJt6GKOow/
YSR5v6PICsgyLA01nKBI4hZjDPQgVKIID4BhY5sZSLMKkVDMl769BryB4HvEjbIsg0QNUepzj/pN
D+w7aEFLrv7szfSl9e8cGr+Es5apIQFa56ZXSuaUT9rO2mFUojccU9XOfhV2ezA+RZ6oFf696jIx
dTBjmGB7eJcES1uQdA1DgmdHw56mu+mZtoLX043zhKVwDB13JtUyTD7WCEvGsBhBtny25eMS24zO
e9iHB3KrNTYLBf6Apn9z+1agnE8ZRzIpcv6yoIOLAiQ7uDG9FoS1OQpwJUFF8UZByVsROQ9TROh7
Lnro4/AZp/ILW3nyyfSRPrj9wAMaktawM1lHall+N6l8mKY+CaKR0dVK12DMeOmOnJzkyvJV9B6E
4nKZLWtbI7K/rwKCOZBSmteoJdV9jBTHcGJctTK7Bq2sk6DpK/PrC1GKhHlM3h7WkNypk0laY0QG
IEkZOsp8ULLC0fUfWX+9xCdF1F0hEpBTFlVuo6gxgRaZd6n6pBLBvOKN7yN3oWiaYYGmzuATGJIV
LWOVqoubTo+tdd1VggOU/T5utd58n/v9YZhgHEqjLK6KWRQpRseFiq0YlY1OFZFb3PAXb6A4TR9r
5JQ1Jgq9jBp3OPV+/X+kfUlz3DrS7S9iBAkSHLacqkpSSbbkecPwcM15nvnr34Hcfc1C4Ss8u3vR
G9+oVALJzEQO55xtn2EZZB9IWN2NpwYZoiT2CT7mC6FcfAUwXdMivEIotthBlb0dN8AHHNtP2p0Z
qkcp/rRASUc18dhGL425Ls4bU5AoFZsDxCDjS/OA95Hbn5NwOC6W1/us3a/eI5H4i1FWFLkshh2F
kUhyVRZsJxBOJxRSe3Q575xw+tbPKHQxHpNqwaiTJnHMAqvcy+MLhGs2zdOWqJvfdZ/MpXFjS2L2
gpoGchYHEdoBJoFFec/fDXOSlh3c4nxnH8D8dsi91tfuGESsvHAnuLQLYdxHYG7KNIBsENMg2cNC
gpr8pH8OvHVxQ/zqktWX49qPuKEsLkNCyFHOJyyKlrgV3VZVvMrBrcl9YHmh6U2vLBum3safKHZ6
7+wf2EwOgByDcQx6kpmd4Ngu5HHfVj4a42yDzIBtzfXd9yE23WyVJK8yGVy6tkZtaSfzvPmKCU45
+jguQJLqJa5J4AR3ilAeA78h0Rh1KYRgdMCn3RlJ4mGanqjzLPFG7B3HedsLQZx3MDJgM6HIsGEZ
Ht4Ilcc79Q0YJvrv4H4OytDxZRMst48Pnb3L+Dug99pgPGFDJf+0NH7cvBv1o0QpgYu9UIp7vCoT
mYGusW6vY6qGV/mAUwWP0q+FpVby4Bd7nv/aOKz8UqHR7Cq1mWHjC6pOJjZtWuN0Wx+ZMbAj3aUs
yZZkyWjDGECpTtRPtXWi1n1vh7elCF7kzCH8VoTzOUY+D3rFFOn8FiDOJyRjQXeMH8bGHQLbZd2x
KNB+SKTKjo9zEWO8rXqTwx5mb9O9tXPZThZoGj3d8oagncDlpR71v4oWv1Xl/ITdzAXa8DjRxAAa
7Yyx7VXGPSmzc85NKKBN6u0CNqispmdQYPYVrkk/3D49yeHx7zo6aaO+WMz2sMCBZqIxpRJHxI7/
hn94fSzsbG+l6gYIUJxUOkVAkXnb909r+TPpRi/T++B/04ZzDQBd0o3OgimU/UMDjCPn5fbvS66E
r2llwI7KOwW65OmpGY5xc6a2/7+JYBe2Oy7VBnQiuGHxqc5fUrzkra+LrD4jCar09TveyTAKa8rX
FZYF9rTv2uiBrcdvPfa4rsGbhReoIl8SkXjU1/H2nUxUvteiHGFoCaiJwTN2tx2st0vAtq4K789L
0BeOiIcWokplmjO7p766X5aHDr2D2AlXs5Fcliil23u8VxKcnVZZ7/SVNUFQGzBknv6A6f+H0e9P
5Jic18Nt02Af/K0viXMIjlKPZt+ya1M7N67Om3WK+u9TdaLkaXUA3/jPbXky7XjcoTnpi7JJcWcr
1t8LpX2bUP1MRsuPEzTmemN0TTv+TPTp51ZYXj4OB2rK0GLEn5xFQK9u2fZVt1t1UrxGN/wNQLyz
ywf6tUllKAZi0/wtggtb+Votm9FABKNzMz39GN85qCJbhyrIX6TbB+J86bc0LlwZ6RaXkw1pBWqD
n35xF5oPQEjFBkKAMaiHSJYKyo6Qi1VlE8+0ySHR2h51vJ2c2lv+HNaCfXG/teJsU7GxNr5NkJEn
5zj6x5nez3UniSTiWPWvDL7HPW9U2YwU9l+RDwm9a1PZ1yy5Gr6rbRcZmWx2NRlQvpG91J7ipRQ7
WMUjw7GIQxk62f+RMf1WiQtYyayXk8VUGnzLhW/06kP3LT5bmOxCOQmMnX77TRkDyXct05P9+85r
4bPWjX5mB/kAvjsUc3OvuKfnNWQj58D/e/kf5XExzR7KPk4nyEs/5I8k0I6lpz1GL7ar+lkwS8EZ
JPbOD2SToeqHusc1dsq5wFcG+BvSxxJjlF4d5zWmqraNmFn8aHnkkLypn1md3zj14ZR42dclMI6V
Jx3HYa+p6xjw22A476Gv5ZYmLMW2z2wYTDum5yF25xDQVgc5robMUDjPYc39OqlArkRxtQMUsf2m
O27PyYf6VGDHYwG1q8RQJJ7Y4rxIO/RtqTFP1QYze+1jyj37Vv0cfdS17iNp9U4ijt9kquOhJ0vE
DMW3QWWRBtYzi96siOb4MupuoffC2DMAKQC1cVX31xlgyNwjN230f4bqRyJDkmH2dmUZu9/n7BF4
kPUGF4y13xXkU5bt5Wn2Zomss7rakgK/TBXOCAkBYmPLVEmG1o23u86QLTPJJHCGR5XB0kb2xi/r
H1n9AQCjty1N6CJ2h8UZ2lrZKBEbI7IKG+Day/s0BQNnLcnXxPnTbyn842pWNj0FJig+1vfoFRya
sDybPoYcSViAhErWdpEYAP/QqkjSjmOOXLRcvjQ6ovzgRmWY/DncJSL9Tin2Ue2Ch94NYLnZcHRp
84+mHpbidPtqRP3TCwFcdLLtAWAQGU5NfTvoAFhpAHgyuMDiAqPD9vpg+Jsm0oVILkBp2txrm83M
DRs8Z9Dd4uUARlbFKwu0OauveBMdxqNET4mN868wvXSydmAHmZxGQOIMb9K76ht46cAwOj6tx/F+
9G5LlBg9/wRT42kAbCW0BNKvW6F2X9neKAMrlVkh5xua2rS3bYIQpWvdJVbBeX8EvO8h12RpuzA4
7QyR8xFVYZpjXENS8gDctl/VphxwFwMI3P+2zX5hJZzTUEwApZcJLiwrQ10/KIsEJIk3CLQwGekQ
BnuJjiqgxXnwalY1p8eOTKjY3/LhEFGZxfHxjhfA3c2Y2VqOySIrdI72l+hQBpmfe6qG46r9VMoN
L1OHux9nNXtjpTVGyCFuDPpcQuLFm/MvbYCYgP0OYgGH7dIRgZGjHCyzskIQzKT9k2a6tJOIuPJF
rzIwxuGAetWkV0un00CaOF1xYtSdAwKqZtaqt4LNW9H3Uk4yBBKZPP6JU1iNFi1tx+RNfvuYeGML
EuzBTR7NcMEurzSh5D9XTkH+ybOsdlXmIxQsZwB29NUhU4DrXdinoZQ+r4Tm9/sw+ZleS2tKZ0tg
EArxDAxeZz6Qpb6QJzX8/5l5EJrfThoXRtYyr7U4g7Qsf+i2M52C2970NXrvEy7+6NgfsAuEeVX1
DZhOYN9Ijntkj9NRP5RvuoOsH3+VR/ySZDJsGh2sEPxi2xoVcQWkbDMExcUrt2CruIC32zwMV4GD
T61lqolv6rdA7tPNZydX0lgxw+hsw01sR8TfoD4xpvnKk+HHiC/qtzDOrRpDa0R1BO2cIdi206aF
kosSCnCAr+JoGO25mu6tR7VfZpJY4RAuYfnYoEwXwfGZrtJhYY/BZkifaTKRnCtvqVm2RQ+R5LB6
zTtMp2DbTf08oKhU+/Y3Ry6Rj4avNuKYjoEhGM25mro1iibDfmUMJb+/QjGF9o/4zOi9I9e4nz/K
PJVYwd/iuCxw1bRCm5i4ag3j5oFEkksTOvedOvzXa8a10xqwQMcIivRJ7TCMInnFXJXB+SNjOu4/
YICmDYRCBl6bAIXLA3t229ZND71vpLCM5lAZbvT1tjWKDo4RvRnA+tENjWfYwO59QRJmGWb/bCmf
6laSRIgObv/7nOXZja5jege/X8aulmhuRSBJVvyQCeESCadLlWTRUnjyRHswixSEFMNG3MiS3ZFQ
kKaa4PNFZnQ9RGxjSjNZc8RDgFNq0wH/jTfKBq6FUZfupHCGYOTNkhlRZoWdn7asGxJGPgpib523
q19gLv+PV/qY5e0FMrV3lmcO7aBmMdQafNWL7wEL96xWnvpSnlpwukdEkvgxd81Hqr04ziZadc2p
TqBfb4R9eTeX56J6v2pw53rjbaDpuG3iV6UxXj3OPAwwOxRqxeQF5aPhOR+VR2BkAq8AyzvaGSg7
b7TZlS07yEyFi1n1SIyqbnCmvW68WWl6yuz5LVmNw23lhGKAS4RpKBPrd3xrKeuTZiEVEiYF5cvx
7QSMok4yDyCM9xRr8sCIszTzap5X1WhdJgs+LwaStWFaU/tYepO3hlWgfvzjx+/rbf2Wxlcp1rRc
21yFNAYshWnNg2uemvsm+IX3uckW4q6mQ5k8k/F9AH7JogA3uDT+SCNrVq1wu33AZqOzcFl9hs7f
hs4plSUX106eEgIvq+qW49DrMbJs3Gjd6rmBs2TAs8jgz84zduO84StLZ+bjKHOO1wpeiuQnyfK4
aHQTOHxhcQIbj5feTS54c16L61JPchX2OVncIwiZYZLZ8F5hjgeDnrqoMaGav3n9hACWAu1Edn1X
8YsTyAX+sqSg/90gkOof+vgr0YLb39e18XMCuMgPaClzSghOb/DnQHFZHQb4Cr5zKILkTjZ6wzzf
hWfkhHGe3+6XbqlLCHPaI+rAwLbyttorelviEq+8BieH/fvO4XeghjIrE3JS7a50vF57cGLv9sGJ
RABxFi9heAxGc34pIu/6qoqWGIAw2EnRn7d/mkQy83IVRqCEYSFxQQFbp4bJSWiSCtBpmaWHRvGy
dR8r9XHU7ntr9szyE2k+/rk6GOmGC8TgM8Fy4aU6ZeNERltSPYz75yLFbtfP0vnTHJPpsxPBXb5K
kmgwB4ioVOuwFbqfm0WYRX9KuomBTxB/Yx8OhwYuOr5O4eiROWqKiWNT+2DC84bkC9Y9Za5AZMp7
MdyHmRsLQCcUG9p0ll/MI5Zu1E/x0PoGkG9u3811wsSpxF0OYHQtfZqgkvIfSALFmz+3WM5l/N/9
UQZNIjLtvWrcRYF8dR6VHuIcNf5sZChVbdN5HGqJPYhP0EGmpDPoQT6060ahFgp2v8IeCFwk0d2p
7N2ueahTGTeD0MkBZOVfUVyyUgzqnDU1PqXigRW4o1MTrCGDj2EPbNlrVOSy98K4gGsP4wIyOghb
HdsF1CjwCYjE+UiOjp8UIbGRgUYWR5diVBJrQd3DNPr2+OOv7O7fYyNctEtyu6fdCDFtoIXgwAEU
JQ0shDsGgxUFzvG2PKHdUUBSoGWHbR0eQsZcpsxMVV0Pm+x93L7HFoq7SClhxLawk8LOdhcbQI1d
bysma8Itxq47uh1+o7rxYbvriash5mmf/zetODcOCpxy1mbI081vdpy5S/9tGyUyxB7CBGCegVan
hTWPS6U6Ne9GbNqzWOGzegSG3Q/kNIbpmykAUkVonW4rJbTx3/L4nGtol5LR2OohapmBnjiHsswl
Xk9oDTsRnPFlJaiTgZCqh3P9WA2PQ3YaNFnmL1ODc+I01bVqQhUwHO+Kk/nzVxPqez3CxLUgxzD1
37hWXA8AuZAcozTGGUNJ7WWcMlUP8/VJ6R9r+2DIhvFE57YXwfm6tB6jOKIrIjm1gqUxDp2CzLuP
D7ctQJh27+VwJrcYvWOkNVTJekCT9q5in7fGJyU4dNtv2ECt1c1jiHbFENyWLMqLdoJN9dLWx0Jb
HbWAYJR04gz7Wc/jdG+052k+zc3LbVnCwzQI0jsQRINulDPCuezAqFzgMKvhzh4+mzSIa4mds3Pi
c2KwIP0rgrNB7FRn4ByBCFN5aRnCdpuFmxMf2vRH7YA7syHetFoypDtRBEGyhxIPsSkWe7nbi9uV
AhpugiHW94VyH0WFV21ulcX+7QOUyOE7LGttLpW6johUTpBVCoQcrewwSWH1RF/yTh++saIo2Ebu
i1kPy+a+Ve+bWGIIwrABVFnwCjDMEuxlXVpdvY1VM7e9jqIVQ13P2fAKq1wiEo73tcQxCc1uJ4z7
hvseHDX2BGHAyCir0a1pUJt/CorCEmULG182w19BasT+iF0g7FawhRvWgDxFQRV2Osfkgfx5E4oT
wkVbx+iLukmYkLvJt7BTHIF3xNUPLHM1n2XuVWBteL2o6OtSgAVe07lrizFvWmWG6Xbu64ci60GU
tv75RDeO7kIO982mHR2aOW7MMBm9JD6wZngSmn5rBIbj6ncdgOPlwKcCR3EhlHsFEKfNSqMuzbDq
W9e27le1dnv1OKeP7Yr55/JlkOI1i6z+Qib77HY2QqpZT2OKAx2+M6qnKkxbdwCDh/0Ja3TSzpvs
+jiLzNV1mIcex6qqizdhYdvSPmNgaCaSPrPg87rQijPK3toSa+igVba82JlfGs9Rdbrt90ThETIw
ogssDnJNiV5uajuCrg195AW8zLHvzNOJlNV9rAfZogZ98dOAJ1keDPr2tmTmiLh4ciGY8x1xM9p2
7UDwlPRelN8nw08zB+ZR4eZ0Dm/LEh4kqhNo81H8z+YuzIj1WRmUBBdGP5GocfWUuFUnqYOIhKD0
C+w1G4ivV5BHi95Z3UJ6Etq533T3iQPe63d/rgdrENkGbsu5rpFirT3DWDABDStyvmx6WqciWMzk
z926DpAW0BQZDlYECRdDErQh5oysJHTm5EGJK+dIBzt2s6SSEZmJfAVbIFYZIxcMkMtbSLpkI60W
Etb9QxQflfFDln40piBTj8n8Lqd/EUvQKAfTDZrmNiNhuvQT1lSaUzpAs9m614fH0jrOk6zQK/IO
jkENYP+ioo3XzKWMONvomsYte0idouw0R7rfR082kZGGClIJHek5cE4QF5EZcbc0kKXsirlEKqEv
p2l2jpH55ba5idwqQ30FRR7ouDXD4lz5EBPTKA2FhJr2OknFJt+zDkPoS1D71aE9/o08GxAYmGQG
QpXNHZ2a97aatTauB6vQORYusKV3LjFgwPATZJOxAgdkqDthXHBcZ8Qnq7RISKt3fX50sJu4AhLN
flSb4LZeMkncMS5JS8rSopCU1S4y6N7BYBWysuItlQGoXjfZKLnQiouEqVW1yUgha70z79oPVtge
9EcaZAW4gHWslK+YMviLdOZCJvdVpVU1VuiLkTDNP+rWk9oCcCv/6Ex/UbG6kMPFQyz9rMu24MZ6
a3lqZzNY5z9dwkbGBBEOukIAqYJT4j6qeI2tAfO5JNyGY1+/17dAz7/dtgaBf0AcAvUHoHkYtjZn
DUaExnK6wAep2+Ll2nFLQmfMg0G2UiSIR3gMwrUiwXRQreLk5KSmGY1UEubRG7t+MOJnXco+I/BB
aKLZ0AKIFuDn4WSAgh49tG4iYfJQ1XARVZiB7MuMQta5Y8CZS+bK+vJCmaArhotgrVaHcxKtFmH4
L0GctcouyMGwXo+jJF8QOj6Eo39lcL5hWgbseVeQMaLVirG0V7AacmLguo0UK1F0URQwNaiKGRQT
nrxCS5Rtit2SMHYwWaz6U/NGNWOJDxIJgVmjccxGgYABcRmVmk7t5rZGq6mtgJ7qqRjDNRfJ6Izo
ZnYy+GqbXk+0niM0ARuAfDk/zPGf21+O4PcR7yyMx4CWFDGP1yGrtY4UhR6qS9J4xbrYj8DzHyXf
p+Ck9lIMrm6DIYUt3VLE1ap5Z+itS6Jz63y+rYlQBivVAA4R1F481k1i0IQmfa6HUXHoPm/6OZNB
VolKrZQNDVNDRcaLSZnLC8cCS1aPDUqf69sxYGs6if+dvJju6jNUSdm4gOBqsOgHABM2FGtbPIq7
HaVUbVtDC1cgqVvdt7wLbp/Yq7vi3gsMHAi5NTC4kHdwn2Qz6a1Wa7kW5h/WIPH6s4OG5lvbHxKX
lfyVoMoAPKMcyNGhXpy4kde8HQxXjvQk8N8IDjYjRwDWP+WtMC6KUW2AuhS2SZnr7jDNy0+lIM6x
64vlnbFiHfW26uymeM11+AfgwziYD+JvMi3mITNXVfvPnCcDBVMOA/Ckbou5ohJD7MOcIIYhWKtY
Nfha25hmcWMMuMPkZNwlXvcEZkp/u8+9sfCYwPmEj+48yhh8ROe5E8uX3uaGToDHhtiKPC/2Qenv
Kfnc5VIEc2Yg/DHu5XBuFuVm04lUUwuV+zH4xQRRHedw9UsfiHHe7cMUFH/3Z8kPNWeJNfZEoVqo
lv/E+OQy07PIZ1LeL+vBkb3XRAay14yLwnDJ0zbH0IwxXDCmPmwhgNxJtpoicFoXOjEfsCuyDNPU
jHMHnQYn96eoOYF8yVN7GUODaDYHxKgYrAfkrq0TflFzAtxUOQCHPWTY4sNJP9pvMCoDRDwXOYXb
nUEeKVkaEXmvvURmojvNxgbrFSgfaeggLy+TNXzEyIR72yBE/vhCKy6z7MyyNlobMtg6eX4EgH7A
WPpSfMvdoTgbz7fliS6LAPgOjhLAUleF89xaFTWKai2cDdWd8LZJq8/p+uO2EFGehMeaYQK4Cq7w
KquIpqhwKFIlVJuxMgxAHDhlCwN9JMSiyrPsfSjU6bc0Pr8YoyQ3iqxBtpm5UfJGN1ziSJygSARw
icCHBlApgvr5pSUsC3CE4AhJqJRPqe1n3TfsV9w+NJkI7jPKUT5CTThFbqlVoOOjbtQsB32RjbgJ
xZgqmibsTePwCZ8e5VrXRKsWbtahdTxnzd1M+XBbFdF3gyD4Xxn8hSgW6ZbFgQxzfcrGBJiufyPA
AsY3agIaSmtcEtN2uWZUI2JtXdwtY6jKCoNCXwNQz/8K4INPEztIOToWzAM2U4ldbS8/p4cFndXY
M+7jUDYhLwoM+2DOuYEtSRRVizDuM5mF+lI3Q/6yAI37e9lU5F0KXLNHazPWN5GmrzLAB5lo9u87
L7d14DwtF9wWQaeanuzyWV+eOtM36uO6SNyPyDIMDXiEYHIBSQlfcc0HpdWhqBb2RXEcs+XeQQXi
tvEJPepeBue184E2pJuROIx31Ulxwah+JKfygWE8ZyA0lmbU7Pf4BIIy7Gqkfnjy8k3xWTV6cwKC
b2i+zx6i8zr7qL2BJyI9ZGuA2SDlbQxkBvmgjuhLRpqJ6jzAFq8fC23VtrOiI/Nde6ws+VP1ZpPt
GArPkiKDZ9CbSDL5+0rhk+K8G1TMw1apO5xAHxLQ3s1PybH0V/fP+ZpZsrkXyF1ehH2EaNUh0Py6
Duf4ez1Lsmbhp72XwH1pIMUmeZVBAkYLTmyNvwB3cuJWHxkpSufltkszV5cNwgpD4l4s95XZWWo1
ht6roYYVYQDfpYH5edXc9RNDNWo82YSL0CgdFuSBTox6MBewzEyNwWAzqeHafohH1SuUN319SrB7
8RdfG1q9NsHCFACl+VcITQYDxZ4GGe0hfWQgDGiSH/OH2Vd9wN17Mj8pciAIvyA3M1nNgu9jR2ai
WIMxYJ4LMIgl2xbua/+2SjIR3E2VtB26koxa6ChhTj/a8583hFgH/l8VuOClTFaGqQb8vt19a1EM
jcejdFtJdP3IvtBGBsaxRnXuURMXJVKJCMfUZ4NvL/icYv3H0K2uWeu1zASEwrBEBnx1VoflHWC5
6VFjWMgpGZG88olRkTuPyof1++x3/5krt36UkoxMdEvIxtBOQd6Pkixn4Nvaofg4I5I0AL3PH/o/
xdVnjmj/+0z+LirqK2mnRkNAntUno31LDYmVibz3/vfZv+9+31ocNVrY369Yx7YD3GHktpv0ccuK
UnxswvIEkjGkezgoztZIriSglEYeY8YNegzJ/MbShm+D2XltYx8VYBckDhqSOvGotRxuf0dCDUFv
gLUXlOVQ/bnUEIxqqaJFM5I0Y71r9TZYEudtMfwp8OHrRcEMAJOCmtnV0lezTOu81DD1zQzS+Adx
nvJCRiDA/tSrY0SVFBnLa1rLXdY20l5VxxguYQXA/NOSfdIp2AhRxW6zT39xajtRXADslrhrZwei
GoyE0VNcPWn5h9sihJ/OTgR3MZmRR53apzAKGlJyjBrJSJgw1jEMXpTkgMiMkdfLm8+1Oi603lFR
eEDKgB2a+tAcy4fyBIbAYyejbhUmKXtx3KeqakM9rpmihvnP9ud/kR0AKpuf6hMb1JFlfCLDxkae
bsJNg+eed66qEk05LeHvmm1x1y/bsLna+OczHkglf8sgl0dYJivOkDIZAOp+Z/SfHdl7k4Ux3qb3
ErhL0rORTGmCwB0Xyj9D/qQp64cytt2ixivHno6rJkV8ZX/0pUjwTuAbAoy7jvDN73IputXFlo22
0OxpIYMGj4P03AQKlnWiR9ktCRK9C2n8phrKzps5Wq/S5qB1n/LAzDD9Y4DhvAx/Ro+ylYprs0Bd
CiMzBuh9VfuqeN9uW18Y6qiGVgM88OXd1j8v5sfbn65QKdwaeu84QAxhcA69A4yFFWmdiqIvJgmA
ynJI3fiLjZW4+lT3fhd7/TfZdAS5NhUd7BYoG4G/FvUw3uAV+PgSS/db2NcGnTCvhbaiP5VFG7md
FRc/ynxNtWcnXSI76KK6+5pEW4RmQhJVedDqw7oCbGOMD8pkqCSgnbU+5P04vKvTPH3jkGIoXLqa
9XNsN8M/GEfqfiro7zmuqfaT6iVVY8QeHVcQWNtVNkaoiiw5WM870Nhhkmx1ZE0xgQPDDBJmXNgn
jnH+V4+zC87pkrcImMaGgQMG1Ama9XeMq54NHMS+zG5Ed3ohjfNfUROBk2KkW6jHfoNBXUz1L3iy
At7ZOdP8joKqUS5VYK2Y4MbuP0xWxUQKZ0jziJdd3JIt1PTsk7Zolqum5h0akZJgcJ0cov3roE0B
Z4b4STnlgAe62VFVbGEeu3ZRuhikAKhkOUSyLFTgXDCKgpSKgFoODoaLakuUJujP4cXDFkUBFxKS
xi3uF2/2q6A6JDIOwOsgigWOnTjulaBvpU3nHOJULQ/jBICmZePd/thFV7QXwV2R2UZGv5hwKGvs
zcun3AkN2Sih4Mvea8E3NdN4RveughaV8sXY7iIFpfTik1596OJQ11rJHYlsgcISVFRQwdOgcleU
glvZLLMGCqnpU1bZrrLkH5t59HrTkpydQNSFy2LWsvuCtwaEwXHhbGGnmUHZR56+KYd+dNNMNs8v
GJXUwRqNXMDEkiPSAU6rgWrzMoBdDAWF+Gjdl1hdN+AsxpOcXEOgFZsHwF4ghq5QlOGedbnl1GaS
GGo4dmvsro9NvGFHv5ppOFN7kKQggrwKE147adwZOlYy5zacCLwgioPAdTEaV/lgAkmmAqCjprtd
eNvg/w+JALUCUBervXIWr0XRaC4ZVcMurE6arx8j3/SnuzVk3HkOKI1vyxN9w/BI2ItgFRL1Gl2j
SvqsgYLOZoxBppSoa02pFfxvUtil7kwR89zARaZEDXXn/eoUbi8DUZOpwRkgyHFAjx1tamhn04tS
qFOoZoqsJC5yRpoFd4QZPHTf+Jy+AKF8ZCwQkuThYr8bqsTtm0Ty1YqEIByBChJ8J5gW4DRJUmMq
607ZIGR9qFXjqSk3r1tnyY2IPiMsMNmMAYqCdpL7jKoijuna1Gq4dZ8icijHE60zt2je3754YWDf
y+E+IEJLvdOrCnKe5mDz68L9hRZCAzUOGFhI8142cCFy6HuRXFafq1tDaA7V1vTH2M13wBwPAfWJ
wTvjJV6oH5PiL+5sL5EL8Nbm9L0SQUmjTT1afrLb1Uudd5KjZEfFPR00asM0DFiHdcUAnwCaYyPo
iKCjGB3S+/Zg+9vBfMF6IFyRLWuJiOwQhTOwTWHewYB3uPxkM2IPfUczNVT05z72Uv37KqO1YqZ8
pdBvEVeRF7xMQ1bkalgUy1dtGXwMsIW6glZ9bR/7oj1JDpBd/C15nM1n69YbdguVGMEvwIvekM/Z
x+K+PoF6w6vOmQxHS3yE4DUEyIAK6izuUy4sOqbmiAubbBOOyTwmJiCILZm9C1N13BKq3CiqAgqR
M/i0pBYG0HGObCqAperNfXyaQPvEUnUZaoxQGp52DuufI9Gk3CmmemKMw9qhdnum3QkvEUSoyVOq
e8xyeGkoa9aKHBW8FJifWQqN/7+0QxspTKcarApgbajhO/ZwHLIhjV26JfpRxbLQZ4mZMAV4M8F8
KyrHmol5H51zWc6aOZgPK9g4gol0RnMzv7unhxEUBVKgOqF2O1mcdmYd2X2Xo4HFRh8Y8E+S4OlT
HlKAreWGp7Qeceun+Sg7VWGasVeSc1lNMjpDNEKwcqxOPSMdxKxtAPaXIfhFryV7QQsjwV4i+1p2
OQC1ttKJ1leJ6CcnAYM1n1wLMrsKMktf8aUyZVfJ5R3FPKe9TnCVU5g+s3OtRszfpm+qYD6WsnK5
4HNni2vIhFFoBsMqd5d6PSY91nYRd7Cz+6ZTkuwz8oXS1ddq8CU2KogFhIVutmjPir6cLDvOc2er
0dRQciAclmCvtzzMAdWpuwR/N8SoX8jjzUUf9KGhM/KrFmMAPT1nxJJ0M1hA4T67CxGcffRay1J+
qETQlGSjWtqBzcrIuoIi/0U07HWxJSE4W758tDppVuhAsgvTIss92pdY7DI6t1jxMkp+2BpmxPr2
OdVyt9S3MNbB25qnkg4sO64rXS3sOTqgpoYn5a7PoItZqYWFntRof1wmrCqpa0m920YiCK9I8Gyd
baoDm8PhDhSbz1RJCrRbi/7OMLGD91JkL8riLdm324JEho8RTDQ/GVg7WuWXX7aV1F3UqHjTxim8
1mLdzzZwlaSPCJHPAqaEiZEJgjgAX3IppwFAQpeQEvk38J8Z/GDkd0cliE/MTuIn2Rq+6FV7IY8L
BGVZEkU3IC97UDHo3iMQpGcdgaAMZYFAdITYTmdLwRpqRHy2NcXjNNgjfEfR2B7FJVldGs5VEd6+
qWu7A2wGZQhp2JQDWCR3U+1A0iRH4h+W9SMZAd/zfPv3r9WgGNJHzvjaDscix+UNWePYdlo8o2jo
gFrcAJ3dXPvzVkkKaiI1sH8HEAY2kXuVWIGLuxp0c9hQDBoDoJmlbjaML3+hyk4GV9wqCRliJx+3
0I4eKJAat/vpz9fU8MTDRB2r0avX78m6jrNkjjvUlKPVU5PYn9RC4mgE3o45GDhOJFCCyRw8h4eq
WJDz1skrMjz45e7Ji3Nm6GDVQTageu1ysIWOrpfBoPhgZZxfiwilZVwxaXiRfC2a+phOh9lIvU22
zSWwtAtJXEAatXHOuiRVwybuvQ7AFXZ/TNfcv20EAkPTsOSJ9VgV4wpXj/F+y5HuFqj6z86jnXxJ
JgnDqez3OSPL27lpzR4lOnN4nrI7sw1u//0CF4YL2SnAveK0ihRLymqAANLy1aDw0dR6auHA5ON7
El3415yJYawcw2GYS84esuXJkr2mZL/P+Za+iDs7jnAX+XbS6rtClYRLQXhBYRbD4hjzB2b01Yol
6ix2ObGYb5y3779whXIvOgI3+j+s3xJnLPpY9vK48FIY8VKqJdoPFfYz4il5VLBw26r5YW7tY2HJ
UNUE+48grkMDC7tUgOsybc4WHG1u7MExN+w/AtixfRwP9fsShLqzT73l3BoPwD8MZdyjolNlvgCT
MVj6RWeQfci7tL+Jm8xGpXYLo/erB9jvw/DRfig//QcrM5OimgreGRQCUSEhWGO+blxVSoFV5tVe
0QpnLBEEePAh8BBRss3RqwOuQ+pb7ySf2fWMCWSikkEMU8NcJ3+0o6HUdWZA5q81g/KgHdiUbCfN
XgU2A7UwjIgVANbn4U5zsrdUr1QT23Zm7kbx2ey+lOjAL+2jM55uKyXwsATAhRobYAf5Mj83o01D
bxYJRK295UVAqdBnr14lSf9rB/oyE8aQ0W8pPKNQV+RAxm4gpYjOsWn7STG5cXyXVT/AVJuug7fY
L0UjiYoC1TB7poKbAnUtC7Z5aZPlHDVOZfdraKmt16vOP2beuE5hysxC4LIu5LB/39l+Fc+LXveQ
k+N98ZAQdw0YfKvjaaZP3zJk81SaSYo+OB12j0F9bOygJsTleEPXoEw9kBWMCKzpDMYrBoWrnNuH
+JWoUrbPI/rgLgRyQQwDuPGGStGKTVdyaBKglwGfD2yywJHKvjJ0nRj0GbdtUyzThm2CHhxFKN6r
OOi+bwYFlHoPBDjTy0KVsc65zoGRXH/YMlc2dCk+1p1ErpRQq9kACMoGErGf8nVDwSQDpXsUprpH
D6w38/9Iu5LluHVl+UWM4DxsSfaoyRosyd4wbMnmPIMEyK9/CZ93LDZEN651Nt4ozOwCCgWgUJUp
uxKsIqKo2kPQ9jxUEAkT6dStmc/OMP0/ES9g89DbdJvimnPw1xBJku2A79MlKJADsTUoS9FL+o7d
ghA7gjL5r1Glha9D587ZaCjMxag2O1emJra2Cpdogt9kjt4UNAHaMJshhdpJNN3PVi6JMDIUYdcz
aq+bwSoAKujsJq1umtzXmeT+u7LMUe2CceNnbMQyAQKXuqLLC5dtW1XZNal7jPVaMjXcu4QwuYQQ
6SJ7dTRZywAx1eOF5nbhVJdbS2selCyW3OHWrgwnWMJBy1ETU8kGYCkXbPtPN2BxQfBYw9O7Up/j
sfadZWhh8XBlwH3O4vO3iJFzHBWMxTbDKQjC7nbtD419oyTqZh6G605jt7FeBV3tPCBBhXhtbaHo
dzNVjuQkvrYRIc2MXYGXa2IqhUnEu16j0TpiSC7wy76xJxd02x+ItKd9bV3jpg9PQRqKl+4Ku49N
2zRCXoFtHT1wdzpUXRAzHdgNVUJeq+c1vlR2d22Ul5jCTpSNrNVGajG8Yzs37pHn7FtoMvtcURKl
NVuZIApfu+KsoiUZbxJgR0E/iOBDqlkO4IPFrGYE5I8R4d3ATqN/Q/5++tHZFjs21LMeXGg7/PWx
Bb2ReD1FPYKFC6j4sAmiIY1kU2dtM3fHrB1JD3b/1yHFRpIXLeTIV+JwJBZ7O5EdzSgcsraxtrOV
g1fu+r8mzUeHJ6q8ON0GKiqQ4zhdFTTzmjmqSwtPR4chMnzjB8rk/fOb6PvIeIoh7Gi9PaDQllTW
FjU2gZP6I6Qc+uY/goibmJoPFm0B4s2hV14733L189+ZgboF20MKBbdcFEyg/eJ0qGpaRhkpMzMs
s+FGzV6zwXpOI9kKEgdLRBEmBEm1ONHGxAzRsNW4ccB+VJ5MY1HcR0QMYULMyUzKvoAlNN870I2W
+a3s+8JcENXroWSemmCgeKLkKholcy37vrChD+2EzRHc8GHmHlSwYsXF8/mpfhekxRESgnRaZYqe
RbDAjZ09NCU0v6T93ZyqQTc3D1RB82tHH+r4ute13XlsiQP8+mmLfQpJFDPPZkDXoIuPTL82XlHx
dh6DT8AyagrmielTo1LUvMHxPYwYmImMY1azox5lQdJ6zKcodzoPJx4qRDj9dOVYbdtNRg84G2UL
hQk9z2OGlmhbleCs+wWSggYiJrLPwqyNeFCda6Uww8FofDa7W103JNv3uim/IcRmVXMqu0y1KphS
PUaFXyV1qE+XlUz5fN0J3mCEbQ1aY8rc9oCpzN73FNMnzTVt789Pi2S4RIKEmQ2NUrslhkvbdfVT
LquVencA+Wfe36wQDiD91CBN0wOA9yYU2/Ei/tztuZZOxRX6npi0QU68V4iA3OLF2lHcvmLNjGHD
lTTgFCUQ7rz451ZhSbZ/2eAJcTpNlSpOS0AVRhlaWv7DMSfJ/Kw7AZI82JxxXxLvZV5cjFA5bMxw
qn4Uw6dRf7BqSYJi3Yo3CCGSakWuj9MIiFI/ztUBko3nXUxmgrAiLd3u3CbF96PpxrZQ/jLtCJU8
0vBvvA9mv20Q88FOUqZkGFszbKANRlL0zF7P6sF1Np52pErY9ZJazdUxM3FPRi8cKuNFMlxX7+sE
LwBmqBiXpXdTyjIA699HCwAqnm0UugqrZiwakxK83oVDcoTsRTJKPHd1TqDZ9e/3Of5ikdQ4iVU5
GlnDeXxizd5VDF+J7j4w7wsMYXVY4O1qagKMvoNO7/QyqJ0fl7fnQWQDJRxj2GhRjY66EeL204Zp
nQy7SHVkxe6reyWaLXHBQIcn3kxPh0szhipF1bYRGg3NN1XszPsZNHi+q9eN30/FC9VGGS/iqmUL
TGFZurpZK6M1GyFI4+wkdGQpV9n3hWVJZi1jYwkXG529oX3L2MP5mZGMmZhsLZUUKpUtfn9dQf93
2CR1EbT6I47/qSI5qvGheLf6sUhAeIV+QYjGnE7PUDLLKpCdDMdi6xR3jXmnDmlARlTfFHjtkIX9
1cWzgBOOMulgMtXgfKJm9WJoYAIgD62tSA4ZMhAhAuig30lqCMaEg6X6jXLRq9DgGh/Pz9G7J7tf
m+XCFO4kiziQj300Q8DPgMo1SsI2bD/veIVijgYYWX3Uqj8soIRw0KU9+n6IB4M8rUIz0Ve04bx2
tRckQ7bVhi44b5ps/ITAkDta1DkUcIr2mttWkLfPTi57spWBCHGhKLxCmdEXHk7Z3lECBfKlrmR3
fveSJk6RGAe02AFjILxN/xp9hQAEyq+8O2cDLtGf8xFiLnhZt2XZUj445xaUEBsUPYIaMNJJYaT0
uZ8oZGPhWu1bbby1R2l92eqJ7c0zPIHpD7+MqgWK4EOn2/Ca0vTW/WQ4aLDLLv6+mVQYTpG2Mstj
dWjBoYkb/D2BgG6U4jFGchpZP/QuLBIiBIjJIweyVQBBCx1qLOtdWW+rPRcRynzzyb02Xs97u2Rx
iXpcTItVLUWiPTS1B2LfanQbg4A9Nf3RqSQLS+IbnhAykP1wE4qS8VAr+puSoqmI4p1iZDsUGn3k
LrcYRiFkzHPdpMqMuerBppF8npX9+VGTrS1PDBKj5Q00B4Dj7MrHOYSiC2hkppu5CbJHhkLRPCyk
isqSoCHWRZGOTHhwBShRQFZfbbrsKeokxyLZJAlBo4JqUePFwJh1+2Ii6PRUr/L0bqgkIyjzOyFQ
FEadaVOC4BTPVdjUXwb7cs7ibWptmOzIfR4KrbinW5WFNIVTTzAJ4SgswaqRextcO/dedWHLzDo/
fChjO8UqSpyMFL4tlp0busonPRsDBrkxXUZJvZ5k+u3iKNA6RYosNNsmDQawMV5DLTb9MrkqjK9s
OM71o02LTSZTMZKNo3Cw0LzOS9wCoQJZRt9owji+G7urSbU3UZ5LYgWPBX/eR/DccWodq4u5UUZg
aQOkrNpm2I9m+pcJ8l8BHeWtaC3CsyVeok8xiNYa2oAHs9BpjlO6M8egtiWraXXFLiCE1WSVpp66
EOkNqTF9t/NXh5QXCrUlJ77VwVqgCGuJGi4Yx/CGGUJQsesvpXc+yffFZ73WKVzUGWIyYl0NST/g
ReFD56E3E8T3EBorZjTxvaFVb8rs2gKHFR1kzUIyO4Ql00EcrXRaG7FNK40LpC9e28huJIFNMuVi
J0g61qAfSQHiaI9m/j2Lnub2q2T3EQt5BM/VhdVRu1WKUh5g0JK8ZF1zX9veMU1fC1LetMkPdNJe
1lHkD0q9O48sG0FhX3Xd2WYq2gFDDelL1fjk2NvzAO9KJkTThI3V7FiOFwDuy0Uwbu0j3UE3Jaip
n15mjxCP5c2lkoMyXx7vYs3C94Q4oKNaTyVIC4fGhKbq+blWD4b75LhhVHxJqpAYT+dtlA2iEBRY
FFejNwMP+5Fvos80kqWyV3ehhUVCQEib2Mhpj9WUmiibS+/QtOQjYQ9uMYmzS0wR+SP7RknNgW93
xXxNFBRUSraB1cUEsmbeYYpOdLGQLOtK1Zh7eMOQHd1vWXZvyqhOVhAcvMr9qtEBI5bIsjnqHSmt
KUb+L8NteXpxaRsQbDl/PeVLFHGcmo7YKlWxWdN51gItnq+Uupc9lKxMxgmIcPbIC3vIohwgbTEH
Y2PdpJ799+v/BEKIoLWaKp3qKUaYkWPLrtNRsvxXluLJ94UjhluVetpFOKplCbswU6TIQBrW2XZQ
Wsq2basfVfWzqGW1JBIfMPjALnIZGbgb9JTf7PSMbvV2Qhm9fUE02SPzu5IVxLYT64ToyV9NWe1g
gnC54+xHIAJH7sQfN1xoYcoCWXnD2i3lBFAIpmntalGmA5C8aC/KTQIin2QLgtJgPiZ3Qxj55r6X
RATZWArBNGJFr4wo9Q/NBIWY2mWcfdaS/4ghBFB3xL1hYjDLHT+j7cKPG19VZeyk64agu5KL2XBF
kVOnYHbqeG3Kn9LnT+hyKfL7VJarX7vtY37eMARDoIfe91EMDPsrUtz2kff+zdc4yuu+vuV1zrIm
3JWN4QRQ2BiIVpUdxWUhbOIyoNBhzK8i/bUpNufD3XkYT7xxdVNkI5MBmD59sr9BSBZd7X5MPp1H
WY93/44eiilPZ2js61wHHa8Zxha7cVl5m5mWJG7/YQW9YQgBL2sKECrlwCChc2P+tNJfwvVeMB6d
aMNL0ptdrfqycrPzvoeqylPLmFmTui0xfp1519NDVoL1VEYawv1XOPUsXAH1qacYmTnanVbBslZp
dzoaGpNS+TGU0XNJ8JxPJ8lIyiaLm7yIsV1pdm5ZAg4FQxD205SDY5C7/+YQQrhLrN7qCTSrQ4M+
9dOnSVb5IpsWISSYnVpbjKK4wmpumYG87aXb7s6bwFf8+1nBsyAov3nfrDBMzWyCr2PCgUqd9hEa
jgmOn6+uuzHLMWiNz+fB1pfpG5gwXqAj0drOQxwdjP4IUoMiu62L4tgoknlZd7U3HGHchplEeRHj
/liaaoDCt8BoQbABi2hyl8WSzWH9CPEGJsTUqanSDox4yFLkJZgFs/6QWeOPerDQYZF3O+rECEUl
pIAyGWmSzEwhuNYtLcuhBTJkOIKi+VKm1wwZzno4tjH90HL6baVYSaJrcWS0/KynNE7/wBJnuLLL
7st5//jD/vSGIkRYUHj2JWhDYBEoG/6p0W9Q2s3LMbsglVZ2S/xRLClJzcqMWu4nM87iirt1jcyP
88vZllz41mPRm1lCeC3jlk0Fz3lravYcK9p9pL5IRm4VAvpTHspn0bshkl1kKQNlbImDcvQjLXzz
iCFEBYv5qj+wyU/2Odp70u8STH0tdiwwhYjekmSYjQyYSQ8+dR3E1eibqgI1DrnslbqXHSZWw+EC
T4hVw6xBnSyCDxLMGKt89oO5P8/btLqkFhDvIlSKHEYBk9zE3XZ4MreGnebVvhPVh0aX5ANlcyaE
KeKysdNR0BBCvAstbnGb+2BLkCzc9TW1MEmITxpK5HPGg25xmXGKHJQdgLijmDbDL41nCLg+nB9D
2TQJYYlEqDhhE8yiELrVLFS46IFXb/8TiFhGk7uli4wtrGLW9zK/Bm2H78rOe2u5IQctM/8uKrGz
nl8rKG1gyXAcn/+hdBkUCEzavPUxxIvLbpZEwNXtWMNG7Gge+HHFIyar8cSTEJxadGN8brThOLTQ
mrS6u4I1AdOVXaZXfyll8+uSuIDkq3xxUJrNQrOIDchJuaMkyGUvFOvu8GaSEPyUjCL4lbw4tQzd
/sv8dUwez/vCH+bpDUIIRJ1Zlq2uwITikujQIpgPBWQ5iovskab+dN8FdC+9Sq0HvzdMIRh5CnEz
B++WYRfqR8ge4z3Oup533q7aqBeyjOF6pHgDE8KSq6RzFIEDLTSsvTtdT7nk2WA17EE0HSKW6PR9
1xwXT0rlqfz8jwq7rVY+1+klGmn0bgqK+ttHJmuBJcSjsgYDfRQDawg8zecNxeNFt08Vf4SEirnV
L6wvf91t+8vHF5hCSKoH9EjX/G7t3IMZAQw7zjUXa7+FIAdIwqxXmeLkqs+/4YnRyY4I1rcNG8v6
UYHsAen9ppEMJJ/zdyf3BYZwVvJYopFR5XNGNd+L9cMAIigoA/2oFNnGu+4eYNHSoA3qvVP1RUVk
AppYJJBrqvj8LVjLIZdnR36lbHLZQ+P62L2BCYs5SaNeoQNuJDkkgqzdRC+GKDzvg6sQEB4EvwTa
q94zpmjGOJcVjpmV5W7aKT0UqLdpqkkCs7pqFzBCZC1rBR3QLSxx7JesyXwm64WU2SGEVlIZWRvz
86tZX1jJNmqvqCx6y2zgf1/uDioKr8wEQ+VB2NS4Gakk8qx68WKMuImL7zdtN3RFDxPUHtoux8Eo
SxJkChmOfTeBkRAv6YpkWtZHjZcpqyBQA9fRKSTLqObMMXcw7ZbOu2HqfGJKNtVVDN7KBkY4iOmK
VS5q36NwNZqRaJtuwDCkzHsq005dHbkFhDAzNCZm1XiTGXqZeTfM7kUD4ZCEkt1sZ5IqoTUoNI65
SA8gkoI16XTEeq2yZsVjqCFO+yroS+u6KqwLd/S2iiuLNatJ6yWYsGpmA/T2RgW7jJuu9jnnFad6
HYzgf+y0XNvIl3jCIqq9SKsqB3jTrbmLdpw0zD6ANIwzhqG9d3M+9KyF0iWaMGtjYZZexYBmtiip
mbvAbF4hTB2oZR/Syj8PtuaFaG/UQG1h/6JfO523vJgjLwXxRQiNHiNQInunJdMmVjspbx7/2eJm
tETiHrRYxi2IbPsY3ZsYxBYKV/EuveM1mlD2izaxe2BgXcy3srFcdcuFecJC7lpXA5ES9FdKKwty
emmWjZ/Nla+PskSczDzhzILCIbtBhSsGsnlB6WQiI1lZ8wqU6P/ekMThq5umypBhCSudsockGr7Q
QcflyfTKTdso5kUb6x+oeAGDxRumMHoKdnonrxAG07xH+iiNLT/NE4m7rw0cuPLBroJ/bRC7nfqF
bhSE2iMq6ye18lNkMdvteRdfG7ml4wkAPZdN7ws+M1EVb10U6aK99nPRWJd52aqBno+SDUuypsSG
t3ioU0JiAJKuz0AaPoEemOS+w8bgvGUyICHoIkxUBl5wkS/X529zzAIyOQ6yVLISUMkI/orHi6U7
jaY26Q1wBjBrlsULmvWpw1AOsfG8n//NJCHU4q3YjVGihC2L4k5N9x64tbVMsvWuudzCI35dFhf2
eC1t1UgFCI2ulfkq/0DLq7P8Pp+3xfdH1OE6JVjKQ7v7Xqi3VX1N/lY3l19XlhBCOCAxtfo20rEF
9p4/TLdV+uSm387PBV8YZyK2WIwWJx3cK0XwNHeQC9mDXukXlfpHjqhLU4TISVBbkxVIsUAYdU8g
M9ff2bLL61prwMlwCTFgjPu2A8kWZjxQAxRlH6Hx7RtHfrWTXfv5yJ8ZNbEyLdGLrrcVQLEKygt3
2HeS3AvS6nB+cmQwwtovBqchRgSYbs4v63Z+rUgDvLgIHUWXHBIk60UXzlt4mO11FsMRxsHGnTgu
rtxCkWwD64e6t61aLFKrLGOESTDItKJAyQM3gTYz2GJ4k531rPcH2wTB0XQZ0WYzT7vzoymJcGL1
mmaSIaMGLFTTqQyrme30yNKgiHOFcsm9NvXheTzZiAoRQtWJp88xfL40jpZ7Pcm8Y31nsFDbgbOb
Cwa+0whkFq0zjTwCuXX9mmvaqxmD/mbUJRvQauaYq7P8i8PtXES6JMvMylUwbsn/v8YogfXrNcbg
ujPbTIa3ehJf4AnjlhOt7MvKRvvl12GT7guwZCApNIQcLruVFY6spVqX1glB1kyNkRTcK7CAST76
Od10+l6NUCIX+XMleQKSzRn30cVYKnHaYWMCmjU+VcOm1H4m3ua828kghFAbZR7IiHEVCMl4n0Dh
prsw8v15iHXPfvMIIdKaMVhoQN6OWNFdtfm2/0AtKyL57++LnXiKWjm9qeD7av6klnca1BFSST/s
+iihRMSGIiU8WwitpO+T0UAaNPSiq1J5YWmg6ffnR0kGIUTUpAX3SwROxVCPcTIctfaqKkFZbhCZ
fsj6Hv5mixAIKuSf0y5FoCl0vB+xO0t/zMbX1vreoOkA9bhtKdmX1uf/DVCICHFB5xHnRZx9WH9t
GPZl3z+dH7s/BJ03CD64i4UC6cBIqwfYpOwzaHihi4ztzVekOMkm2YNO7Eq9O48omy0hDiDtl7mZ
BZtc71Ph3qbokZalg9c3oDebhMXf9h5perAkho7xMqqftHpfjJOvZ3eJrMhm/eDwhiTEAJNVdW8V
fILGVgnrmn6dezsNxvR+jqhMJ3AVDGw8IIIFLw/0X06nCmrNZpbGDmJa/VAO36v5u+7QgMluXKte
voARbEq1jKYpRVDIDta23+U7Y6dt9L0sm7Dq2wsYIbalsa272QAYigakaD/LpGUk3xdjWz73Pc4E
+P6cfm6snS1rpFr9PkjqoE2nmu/VTjtdUZUywfdzw9qCs9VniqwRe/0Yt8AQ1r9ak5aYMcf4GZdh
A7Fq3odrmVtQG4O0UZYLXF2a4JwF3bilOe/Ixwal75GY41nU2dtTz/Qt6r1Mbr45HwFW/RgZCgtd
JRZK7wQ/dkb0xToY1NBoDzU4c4rJj0Gh0zydh1mt7YNq1m8c0ZEbsy0Zv9Ype2Xwk9ckaCGI3O2N
K1AOpD5X0nBCWYJ9/Xa0QBX8ukO1SJMhTxJ6cchFhpIwD3INJRr2ttnFsk6AVS+EF3vgiwPzqyjt
23qZrreEZ2/dYstYtWdDKTknrnrFAkIYRgg+lyyOAIH834VSo0DD7o+EymBklgjjZjOmk8kYEQ+0
IzEPSn447w78/7+7Sr6ZIfYSEyziMjd43rn8gR6aofrhZruuQdbP7oMq/0RktS3rW+sCUTz6qIUG
3lUgkq2700JtrwTxLtoP4Yxwmu0cyZFXMoCecAwitPfYzFPdbZJubZugQVDfnh9DiSuIzyy41w1j
MlGMYXUx2sdRPWrz83mI9eDw26HFJuLY1JWuTWCFNddh7W76dNd7kR+b+/M4MlP43xfnHsNtbZIy
boqKa+l17O0SWYO+DIKbuoAwGxDvmhUgso5tu7Z4hAzrpu1nSVmTDEYIp1M5qUlv4LVo9I4T87Py
YDH/vw2WEAK8LHZBfwJL+nR4cOo+sEat9sd8/MjD12LFCDHAnUvmaA5McXrjWOWWbypo5fXM27mT
EbecHTUTagGnk6P2Sh/bBfysyvCYUfqZ+kWqQ8FH/o8hBxhCAFAt6sxNBnNMZdqQ9K7Nr1VSbHQj
9u1BsjRlWMLqL4gy4e0dWES77NV9pVxkjuLPNVJMLJbsCGcjDewS7kFaZMdlawOr1o5au/Oq3Xl3
W/8+9jPoxUCQQqQmnWsnJqTEOSSdvhr0K53D899fnXv0BNuQLUJzgtiMOtdzkxdQqwgVdm8Ze6t5
ib0vH4CAoCHoubicilgfGhtaG3l6jyHy7jXngWm75gPsXFDwfoPgo7gIL70XO7WBJF8YQ4EvuYmc
2/MmrJ8+FwB8GBcAijqCYyEasBpJYB5L1JvmwXxtfVW3KFuTHj5XJ32BJkTLopgmJUphjpKn7rXj
oOSF6oP1kdeKBYoQLHNnIp0xA4Wi52IqvqAg5fyoycwQQqUau4VJSwxamvws3b2Vvpz//ur+uDBA
CJGzmWaJh1qE0HaLELJAvgc9gbG9JLLLhwRIrKmqekefC7tD6j2vfTU+NuWhd/ZMVpS7eix7s0fM
D6Wt11Daw55avc2Nh6HZNrrj1+ZLp+0n88a1ZF7Ng9O7oLwAFAJlC6LzKKUAbAfk+NUheU7tfOOM
zmtm8rKYZILMAHQiKPoJGvcCzUFgc7Lwmlq1HwmjEKPAJdi1TFPcHnASUMF0jhFOrexoFOUhb2QQ
q7vCAkIwts9iqoGTFEeQ8UlzvifGS2cdGg+FtOQj+88CSdwTvBGl4mmLVOKYzpt0tndVNsf+yFiC
f9IsKCrXkRxLVq3j8RXczijhFRk9a0ub1dzEAEZDREO0JW5Z5W2zrg2cGIL0rSkvvFj1njdIsS/D
6BLVKBUMaPUcP/ILOSTvNl0R/sOZHQXzB3rgtAWecIRo6qhQHIZhbezMb6prtZTM2+peuAAQPCSB
6jjoYGCQY97p6Z61Bciq7s7HLMk8iQ8ooOGAYgGFEUnG9lF8S7Lbpr/zPLJtZO+fq1FrYY6wKY6O
FteMuwQFhewY3ehJH4zqVTd+5PqwwBH2Rr2eqOs6wKkde29ndWCMEICLZNpc69mEBQ63d7EHj5YT
VUwHjqb+pGlguptUsXy92CudHrT1jVvvVe9Kxi0qG0Vhl/SKsqxZDtSyM7Zj8XmazSvd9Q0iITbh
m+G7WLywTtgskecs7dyF81ne9MnMfmh9d5lMP/POvbP6+ksjpTZe3Z0XgMLuSSDZphYRPLHNn0qy
c6US9JLlJGYdFSuiTsrjg7Lvk4AHiHqnfvFynwWFX4PaFm1/gezMIQMVgkQ210lm4yUnnAcL7G/q
oAYDIQdSyJ4oJQvZFYJFRyOWmAn8IlUSMAFaCbgbvVvFnO+bWQ8iyw7PBw6ZYcKm0udmbqR8usb6
oQPxUYE+WVktmAxDiBgTGyPWcIJYrdf87gvVIKcuC7KS9eTy37BYxXk3k0bLcOYoy501QFloy0Df
3e3Oj5YMRYgVZdbo1UzgBvl442RXnXZbN0hvyHiUZQMmBIcxa+u5UjFgvCZDnb+6XRuSQhJfJQvV
FSJDRDpl6BrYAnbVzLeqbsNIkkvOD2uWoPUfNWtQ6TJtsVoudVu1VYwaaY3ip+puGLtp4u35OVm9
RC0wxPq1tBzz1izABF13fv+Ts0KwvX1pt6EC6cN420qSQatJxyWeEAsSp9HACg0886uFal7efZZ9
975ZOwMdgsanUoInGcJf5i88m6k4w8YTh0OGzjWpH43g7HRkrbfrZmkaHr0cVdc98e1Ld2mXZDXi
ao9Eiu9sZyRT++0cVNf/6ETLiiPW/A/CKL/xBP9z26H1XAtObg3JJfRELwb687xnvEeAOhxEQgzk
IZC5F+U78gj6L81s98h1HeN8p8jqDFc87xRAMAFcJ6puEgBUzhwyzQhy1BOAMLbEfZ4eoa5jIvWt
3oBP+lnToqDTlKuulgWL9zvG6Y8QNtzOM8oMokU9eqaVAzrSeq31a3T/DhBYyydJBlwCZgs5vc6p
THPonT6MnQYKwF8dPYxQXBIrV6QKz8/eikOeGGYL62zOPNDWeDCMQsbQgtp9d5E9mX7l43Fu3z7J
JE2198H9FE/YepuqbWokYftwvrHuu0szUD/PT+Uu3jlX9WF8pDddEG+1g8RK7iOnB7RTVGEDjgaN
gosMqNmlVgTQoXZDLSxCSMFo195VVAT6tn2tDxDmCrxwklwb3seWU3C+ghaxRZmYVRsuwBMXdUIv
81dTJtqyvgZtEwsQolnvVHoKV6FjFyUktOgFNT5Nxv78+K1P2tv3hUmL58ZwhwHfZ8nGcm68+hB1
rd+zx/MwK7cEPlKQZ4PsO3qsROFHfbYSZYY0HKLjBLFJKNrv7ftfctShrLdvfch+Q4nPaHRq68xw
AGXl6cHRxyuiyaoXZRDC0kpAJKuXBBAl+5pPx548nx8u2ffFWSnbYcwzfD+x71ztctI357//h8j7
NkbCqqmcCH1o/a/poI9coc/blM/ajobaJgH7hn8ebn2ZvKFxcxfLpOtwgI0Z0DyKnqRHMNrVf1+H
dOJfooa7WRWl7iY5CbNC9Zleg+9ZYoR0zPhSWlhBvCqfax1WVOaGn5LAZR3EtU+f2UYNc6k+pWzQ
hEPspJqTXdWwKMFjjJWiMZZeu1J+Lu6p78Pn29QIW7DFnDiyExgFQjjiHVSmh8mLY38hAJ2d+ybR
tjWEd7O/PpSdTpew6aZdEWVFDdgJG4UbsOw5VcPzTicJOWAaEuZrVCYjg+QV9lqQHPD5yoOEhjSs
w+QYSVbU+dkCR8ApWEGmiXglwFK0dbb5himXUurL9Vj971zhlHmK4ZqjMTQ86ihx5VPtygNvMYoc
HBk5ya/ylj87BXqCToF60nfULQus1/sxnL5hue50NKviUFvv8oAc56B9AHk2BJdkl4PzgQ/FmKfI
1ClRE5XC6e35SmWB3j6cdwrZ9/k0LtYwxKLJXFF8v59vhuY2+fs8x9KvsdGdfj9G44MSdZgih+xi
dhj1W0dW4vmHc92bGwiBwcxstXQHPkZX87a+64M6UCBci8L5/+2isep20FMBDwCEgN+p+LVZbtkM
lVfhyK7Z4ITglw0bcleTj8SEBY4QisyiQbpcjTE35vPgQgDL6sESsjvvADJjhMDT9rSN1CzqIRj0
xa0G37GfYVYVy46lEhzxoD/UmkLsEYMGD7jJ72xMUhKiJOXIAgPqwpH/v3DrrXr32wiKJ37P7jqj
UWBcXiW+qz4asopFmVVCBGJxilanFlPEcEhMQBioV3SjFPeRTBVlNZwuLBEikDbUdt3mGD6oiAe9
vrMTZZNaEl+QgQjBhuWxA1Z2gLi0OdYO6hF660abZC4nmxUh5qSDWgzliEGD3iLUCkcvOO/S6xev
xWDxWVsGtTifs8KEHYY/hu5O3XR40HpCy9OxTP34kxF0gfdFuWRSNlHZAAqRqKKQnU1T7g7xr9JP
DWqp5qH/wm7pMw25FrIa+7J8zvo5DFy8eJa0zfeMvDlrul7n22By4MXg2TYPmg3uLX62iUNZlmWF
SQYRfYEmDG7D7DZz25SE2k3+SA7l0YGq4WXh05Brdne7OLReJfPJV9G77XcBKQxroqcqOnx5INy0
33hBbbPRjhNnegyqQFZRu76k30ZTiLpjGpWdjef6sHAOSrOfyTfmBR8QbDodRSHsKrkBNWINo5jg
oaHVfvSl5J1m3RV/myHSG8eaUXXWzKepB0VNFegG9kRZVZEMRDjkdTzlZte4LBfpZ5cFefoZRFaS
yeeR7czkG0KIzaoqn4YOhvRHtiWHflcGaTDvGMgOio0i9W+ZSUKgtaEsbtEci4lGGy25NLrvnvl0
3iSJh4ncxnOeQ593BkShMl9tE7/ruoCU972sFXPVFhdM2kiUQEpZrP1UIF5ueg6OrZGH5x60YWs2
u9NG2XPMerxd4Aj7hjelTtz2OIC5TuDcTCwEQ/y22yuQHg27a7Kpvs2P5t779F/t4/Yv4rzimnM2
xhUuTb1SHhWL/rBTq7sGs8jf83hjuS4sFILeHLVR3SYYSaVzgyzu/DqSHZBWg9wCQghyiucMDLy2
JFTLTfOQBFkI5qBLTkqx4/LpsjC3vmss8IQ41ybZRFkPk8pHuuEXGWfj3rg4MmebKpDtGqsuvwAT
wl1jxDi+DwDTzBdFOZa96kfVjTHJduDzOK54xdXVpCmguEDCmXh+pFxP41UN1Toq8zwZjhD4XGt2
p7YCDh0/T6T0ZzMA3V7gyd7UZDhC8EtmWrdtAxytdoN8HoOsiH3WXPT07+nwuYcbqOLW0WuO+pzT
taRa2GVJhLXE1E9R8jn/0Nly8X3BkpjoY1na+H6TuH4dH8jwmXYf2fPQsehammu/Fw6AqnOnpjxL
mKrEQknYtBkVbwxMJpv+9cD6G0jcXKtGpyXklREO6BObvzPlKUr+ugmTz8cbhDgfVc3QnMn3IZrt
VCsLa5JdQ51rc34vWr88L3CEeQGTbDRrPMHQvOg7d0d3dRCFxrV5r25B8y8l95GNnLC9elnjdJ0O
uDi1jmb7My3YsYn+nqz7dPCEDUkdcCJOoVoSWupln35S8qexkMnqrd5iFgMnbD7WoFWD1mKChuFO
i55SGQMbj/fvzj2L7/PQsNjc6mgYsqLA9yNmbVJ934PoQp07P0K5SCdRr5HZIuw9Vmy2blRgvJBS
89P4R2//OO9msmkXNhuVpUYcdRyA3Bn9z6rY9fr+PMQfNrS3FSPsMVULdh17Aob5f6RdV5PcOK/9
RaqSRMVXpQ7Tk4PHflHZs2tlicrh199Df3fdMkfbXI/fXOWqxgAEDiEQOFBp6bSN5CQEXTXIQubF
etRrzJMrtV/Gtd+NpoMpwQKb0akAgrb/ChSF8BINctJ3OwrsMK2qVMdNl2PawpO/shEitlLGaQ//
5RrfNOxKHGfYaNGsfo5wQchEwzyz7U6GayUC024L+UG5Qsh7BvRGKZYGlY7WM4q/lhSjmaEbx4I5
ku3q9I9XdeWHEM7fMywijMIWQvBk8cRaLvTr9qRie2n+geYrwMNKFOfuiVxgMiZGfSDOvsRokhsm
Z7AfLrvjZkitZHAHgyPT+zS18bAd3WfN3hRtFP4x8fAOH1YCOHfXm9jAolrYq3lbgsUL/cbLvi5e
6cX4/k9f5lOxm/8aUJpmr9uhK/92V/4vNuS7atNqxg69EOJVtEXJ0b4Wse8InM7kLsA+Hia8iUAA
NgCH+mM2fapLQbAKzsjk7r4YXda9BTJmz6rb6zZPdnkn2pb0L3jwM3b4RtpwaCiGPiBDvgdbH6j6
2HApxmf/x50nyrNFRmMary6NXIlrECtaaDlQX6jyjUSTkwip3jaT0rPnmeyPWAnR2kabwx6uPTff
ls4v1NaZi8D40AvmSgwHCBPRmyknsJydFG6sPFWSIMUSHT8HA6CcldAIBwFzdaOEnhn+YYhwENCE
rWzPFuyk4MNq9ONFcGtvZggrA3EIUMZmXcYKfl+SX2LtpTQ/a6Bjz3WnIgJLbUvCzlfGhfeeOt8c
ZjKmKSuoJuCakZ5pkztmqjpqdKUngvZ5kSzOhaUkTXSsHEBe1SW+FR9k8obuOGy0f4xE41LsAN5D
6FktzpHLclGlQoFaWv885EOADX7uoFyr2bVd4V8i2rV/wYKzPM6jqaLFRlFCteY1HdDp1+6sw9g7
iFZ/vI190dvbtn+fxXH+jU45I6EZqnNmPx4qY/ALWbS+cftlFG1v/3gG5+OUhmaKWXO8jLbH1riS
XclpHq3Dci+HRzkIXxcMa7up0/yHQu12JXolm/P/fsmUKW4gO8GM7gueRZw0MA5V6pjX6tvsDShF
i1YFsJ+84DH8hJXZdktH2Alqu2jfg2hjDKQdmwy/nDxsI+xPq/ITVgNJp0GKIGaIS6fC7mLr6xDd
C/eybN8WZzH8/Yee00lhoZZI87cZb79j2vTOVHTOZXW2HBGEKxaeSy2WFXNXuZFJCxkIbqUa4yPL
IaGC3HFLj/Xvc3o04SiNS4nfb+S7PrlRqpsmfLisgkgE991aT7nUgie79fRuNyVB1R0nzbssYsu3
1lrwwLfMqbmA3clLra9K+bmJbjAL6+hgnJOx+7smrVOBTPyyzM3PfyyaAm0xElINba2/3uWDPEXG
EOIOyU+jL/s50hPDI9cTssZuF7qKANy3zfhTHJ81zsOAeySHOIzXI23QuxgMrp8u6ySSwXmbTPsQ
nggZHb6WNWlvKd/DVHAhbns0GpsVWcUYG+GgdbYaklYLoNVGW1A739iWwBm2EMDGXfuPAA5XseCi
CRWLvaxYg9/Ox8i6tfGGLRFBj8EmiK4FcQ7QpKOdEyzUwJ1k3naqg42kHr6MsZNkp6Frexe53U4E
byKhPIzGZpeQVofQ4vvsWscykPz28/zZfjaxG2LeT9gxJHCKzbsXU0QKQd8TURSZec0qaZ00SdZM
1g9H37A25FD46aPkprPTvWBx0k7EnLfpgytp3E2/9JGdVCmkmY3u1G3sTV9qUYVwO3ZXQjgnlGNZ
QbMvE4IZGyzgcayj5seB6RsT2IZKPI6JupGEIjm3lBctq3oJIpPCx7DUErC2frqvQBXZYGmm4n+s
7W99cJyDqmYn2T1ryEuNune6ujkuOqib8KkjSNc3Q+5sTn7so1YHeZmYh0ha6sjxdaF/k4Zn+/fH
ENH1uxLDwVMjVbOCzklE9nxT0au0+gs0dJcRcBOdViK4+1DumwllVpgM0xDfu6J51HrRFkaRCO4+
LKs4m2TmexFtHnV7wrp7rJ++rIaylZ+vTcX+iFXM0qHFMESDWhqIpONvSiNZV2PeVuqh0Ez7k95m
yctsD9Fx1HV89RQ01R+0ubUiNDHRhnjDXDQ3da3mYUCovpx0uf/e520Xu1HZ2M9gDq0EicgGfxU7
XLw7WTa2nFoG9xfHypxU9EfV3u1anzVZ4j69M0DN9+ITtzxGqGZdNtK2154lcrimVsMcxgy/0+Jz
EjfOLKtOqj4porXSDEz4zHetGYdoEs3jfiR4hqd9dVuBmT8fy8JRaLsETVKgkpYJMq7tS2JlSw7e
ikZNsXATXqxeS7WX3bDOFtu1Gr/83nsGilq9Q57+zJgcvKEhIzNS1pVRpIYzNzdl+VdktA66awSu
vR0+51PjQC1MtaIq2PWeaJozgq0hJsFlVbZvoJ8S+Eyr76tpGpj1hsb0luK170yvFNHCbQpRFU3D
q6H2nrs+bPQyl5oZ6VxauDS/VlBvUq37y5qILp0fQbeCAUOvbTlh3bdJdcfGc2O2ff61tx3WzfUk
e+IEZft4fiYLPxoeVhLHKqwHOYNEWrRej3l0sgjCdtNyK4jmnLtOQftfL8DPokvGXd0lUqBorR+F
kXfZetuq/PQD/lOyk4gszewu0NJPebovRYmq6Pe5u6adlFADtyreKeUpd7Al6GuSVH8WLRp32aBF
tScza5ixZNOPMywstSZBQi+AUY2puTpx9FgXVcgCElsT3dZAvRGjdvRGtQX5tkgOB9cgSumiMIUc
E6Mf8aw4Uqz44dDv50FUmxGJYv+/UmnOoz4u2YQRllgAwnad+WhYh/QPgUbjPDnt5t4yJmhkyU91
/UIlNMIawWUn3uwwWt0+GgfM2FFlqVEOYF7eSin4sbvTC1G2cKJD/5p+BTufk3jitpXtKD0HDwfT
fRimM+iD8QYLBocI+zkGvBal7e8PNf+SNejcYIZhaj2eeyFm1iynsz6n4Z00fQxFf+qic3mnVGVt
ii4P5J22kyagDTaD6DjfJSdkJ2zdvXj5jAAadA4arMgED1ENiVHVXstt92h2oq06ggPiaceURM4M
aYCImchOQ52m+9pLoqROpAeHDXafDWY7IJDQHONpboYLKG3dmjj2l+rQ7bA50UQ3k3fZ5UWacUCx
WLo8jUwoMTWXWqFTxdUxFrblszO4kNbpHEgoRpQq4PuBhz8b92zzaeViWUPvTj7WAHyo+2MVxvwA
dYRRjdhuIa1AeUm+MVH87j4ySbWWwUFFXM+oZ2mQMcXqY7JojzrFBFJf/D4R+69By2GDmYO/Y84Q
tCVazdROdmoUHxX/j7yAn5rIVTpK6LdGFmfOTpXsws7FNvA/k8EBQ2OnplFaUMQaVK8Lb6sYdUBR
z7/AnQ0OC6S2tvOMdbNg1tulql8vk0NEuYhICJcnyL2GXSoRNJkwrm4YjpV86yRBlWA7G1U1dINa
tvV+Nx56wzu7G5Hz6rdsinzZF24hOZqzuNJRxktAI+rM29RqJZBzaOCAPnQqBErkrY4eQRzqxPpH
6rIrGZwzh72Rm1254CWqfrKTW6P6nIt41zc/IDHrrDPeDoX8sOsqHaFzUtOhhxqzvKuKfUm+VvEL
ie9J/BECA7xH/ZTE4XWdRbbVorfVo0rjN+BAUm9DldVOn8ppdzl2mF3ewedKFDu7lVIJhlCMiEAp
KsWHBeRpRG19EicYFU3ckfylV1gxkIso4jY9YiWVA2096xJzSSC1yBS/SE3UGiwvxFPbZeVEYrjM
bl4mySgT2DHvjoQcSHk1iwom7C99bz+0a1oWyLANi8OeJa5GNW3VFgMzzwVa9FBbkOtj2opa1EVy
OPiRJzPtk0lBtwr6CLJXcwmU7LtpP1422GaiQM7acPiTgTN2KnW59Srw6RUlcY1uf1nCdhl7JYLz
7S6pBp1kMJgBvoy82tvGcz1WjkGu6RK0qMiE/a43n2ULDeTRRy6KlWzO2ak9aMSWIFtrH9CQaCVf
JlOAQ9voupLBubYWtnY7GZDR+lMeaK6+j2+bq7f4q+KSBBSmoqeIbR8/Hxnn43m06CFIJvA0ad1Q
/a8JGUlRBn94aByC01avcquDEG3elwfigQnHL01nOBaDg+HH3e8vR0NqsjIih+YWOPswLQ8jpknp
SPk9qTMn+cAakl+k8LQSNaVLvMxMyqn4Gu0JGCwSt/HJcTxF/2EtqCC4bA4q6ETGOQe8erTZ09rP
7MPlUxJ4As/FntElSUmEQwp1LDiQPSnswWIioLsRxS8/kkOSqAkXBkRxD6o5lm4DuffjG1v/SXei
IQ8B7PHM7KFkYs6sgc0WOfdLjOCUd12PxW/6h54Dzh7Hs010Y1TY4K6Dh0uyw+YvqlK0jPPH+8uF
u8LmoIH1RFSNDBnxgSKIomO514/GXvzVL/I0DhNCU6pllGXwgNxh+6KqlG8gA2sE7iYSwmGCVkR1
3qJZD6TA1UsR6yeLNB+6v39im83BgIrNyGFpMY/ObTcdbkx0bZX02+WwuazHO1IJaUxJDIJelEnr
xQex8UkT9lRfjsx3VBKoldeqNOHga6wvTe6Seh9SQR53OVDeMUlIRRF3XQoRjFFQG8CWYuPhe/JJ
8fWyuQQX3Dsqib6aw6hlMDa6xm7yYrd9HpwwKMAzmd9jmfdHfEBTZUPG/KwB1rxfE9TZTAaiVnCz
sPwrNg4pmKdt0f6HbZ1WQjhfnkNkJVGOr4f4YL+xF+Fk1wed3550DJP1e9F0x/Yr20oe79j1VNV5
AXmG6RrU/d8GLHpFdcd4zH8UA390jbsfObqzWH6zJY3mWS0IXJ297M3XKSqQ1knZsceo7Lbf608C
eZuhtZLH3Xi6nHQ0Izi7RXHGY4mXjxQvHzQO1N6xd5U3780nUZ/EZiCsZHKJchQNcz/YMG2ff1+S
r1Wh+sPi5KFooFIkh0uV877MKtBcI/GftSBsZmfAOo+JPIXyg8CK7JfeXRsrjZiVV59o1AIZb27h
Yyl6sW9ln/Wa5Ff9G+uLLwLbE610ESnGJcmVNXWmWkOxApN6ivVWzpEnSX6lC3rXN0FxpRb7O1Zq
mRJIFLQBzpHS+2ryJPNmFDLjssO+ZDoOPGwMpEa1DBk9BVjZmBGNdvnsdj6b87c90Q44kUocjHS2
lZs18z2QrdbhvgUrmvSRW3dlNQ45sF4yN5MEGiktPmn37SC4RwQhyw8G9prR6STG72P3017Dro3C
It5lhxaJ4FDBLiYDtCMsOwmvqbonmeD3t9/dzzbiB+6XbpYim6F582rt6pvqyAgl4Gdf1UDxG1fy
RFkqM/oFN+MXb9RUTXow68NoKGeYOubh+69k8fUkAFm8tyz+JFo1KghSfgI/0uHZhGFCKuWOPNyH
1ZMheZPI27az/ZUpOTDokhDYs+Cs5iNa61D13IGEhLraQcd+vma3CKmQBBFLOFQYqJHpGatAJHiL
TRwDrXWM5UuO/P/2gcEQ4NLRcQiRjamRzBOOrrKy3O2z+bbXzNfCUvdLW+3qUhXEF4OAS/I4iDA7
0igji18q9zuj6k7xwnLbufUlvNA44zCkbiOJZq0EwEQ41ABvaGXOBpOKJbjp+Lcmd26TffujuOZ7
IqNOGifLgClb0PKmg+os+e8v0MIX+9kd+V6ApugrS2LQoU70AQu73DZZDtgn7F/WRGAujTnp6mqy
7DSRS5YnpagM9JbT1C9lJ+oJECWBfFNA0+lLlLDYGt3RV7zWjfwcowbf6lfWtCo70S35bIvAV+B/
fJuAHZUpjVV4ApbsRI7aNAH7npb1/KiUCh6z4spNFFlQNBAgvsahSGxFnV6M8IyCDNfguzsmqqjU
uzl9uXYNDjjssCnGcIA1a18JiJcGWunmV3NAfLrT5o9dMbpm42kb+5x4cvUFLASmZsGMlZ+fpMf/
9cllbhg7+r0aMJLtWAAc//KNchbJKdgNati2MhS0voAP5w69qw5GvvxpRgXuv1CPbV8xmDJVTQUU
r/zL9LBIUmWU/Y8gGLXPionVP4ZTiTZmbsaarhLDAoWsgqnjX2NNplnS1jF765iqL1o3BnKCYpKa
CEJ6E+dXYriQXtQZ+5HUEdYrlb2sy4dGR5XedKYluSLk/jJ+bJ/VShr3cQCV2s4qIY1Vegp/2esP
1qkNBt8I5qv4evh8WZ7Ihiz+VnhFZZVi9xfEJaDtigEo1PZqU1A83wzilU5cECdalSsLhZBw+qKY
N72IJ0n0+5x/hwutp7ZgNms+ZcTLMsH3xibyrf5+7qYf86wOGzKA9BDd7FLr59rOCD+lRbI3u5OV
vv7ZkXD3fFeGap810KYI74b2KjOfo+Xhz0RwlzqtejqDMgh5NLYJGujpUTQLBXMRsm7iwNlu/BcB
RnjUiq3LwhRrHp+mfor3nUk1dMphwS2o+AVutg3kK3kcIExTmi+jAdyhtsOC50f6pzhs+7B4wlCk
HAcLxphOSWbDKVT2bmJdzXbs1MmDJNo4JohQ/gshavIaY9QwYp1pb3I/O0bWUgdE585ln9hO2FfW
46DATvPJlkIopNzmh2jf7rp9/IJWYK/wEuF3jyBkCQcJWV5I1YS+P8/KilcJG02cqjc+0te4UoiD
Bb1b5FJKIGNGvxI69NX8a1Tf66LZNdEBcehA1JmoqYUDAs45qeTWUod2lUBwOqwP7l32r+uWrIHK
A+w4XMjOZpRKBmlQIBjmJ0Mt9F271DfJgFVvixU9qfLbolJ3Lq2DXHeC6t/2Yf2Uzb92WQYF1Yba
Io6xsMBJdazWK5KXywpuW/Esg4td2kxoojUgQ2r2dnUk2b6tP5QHnW3IP3OV/UhTtEfg696Tj5Nn
uODR9rS7zDXxSdo9iwahRGbjrvK2ai27btmRJentVPa3tSUi4hFZjYvZtu7qWB5r3KyN5UGaZ7US
tg99hLPdXhmOi1bsyMujWIImuf7Skr9y6kahoDl4O8s6nz8XrK2BnUMzM9YQfc1B3RFaXq7ex/OB
mvOH3Bld+7KB3FHlO/GANkVt18CF0Lb9JZp2eRMKMobtoz+L4O7wLB00/N0d8ilyX8cP+SxwZWaN
92hw/n0ODbqiNTHGg9/H08N1TP6upeSpICfVEKSjAjl8D54egZbPVCDHDDMQSmHZ3vCFaschfvtI
9P/U5x0DWx7b2KWKIxma/SI/hOOnWDQau13bw+LF/z/2d214hdQVM7tyxntjJzmxm91L/nIzHLMD
q+nqwmVDIuNx8U/6UWl1FcYrlb8jekeGIEJvnpILfEHga/zcVYHu6UVekPUYzTfNuq4HQbiI1OCC
H5uNw14f8fsybdzRSv1M+dsoAlrrAkEiRdgfsvoWWVoVTVcF+2y0o78x0XZD6877Mz9jKLQSEdfl
MNslfCCdb4jqJ3bupOTxsgyRvbjYz7V+xrgejl039z3dpb3TY9zbMv8wNDkIGDsZvX4dxFAj/m7F
8ilU2k90MK6HTsT8sH3L/Iwcfp4KtAZTVfSwWq9f9dgbSZ+WKrhstH/57j3L4O5/7DX7f1BWbo2d
HiTHYb88tG/FgdWzxqtyFKS72/fNWR6XvueDbhd2D/NhiZSbyK5ODcekbwU9lMIVCuy3LqA1z4Ok
NUqXtxJz7JPsYly4dOIAQ4RgiFVP1aMo7RCdFguzlY/LqYRx74rhAXZSl2MwpI/jIjoukUocKIw6
thAPEVyCvqYHRu1kP8jUWe6lexVvsx9aGmOfsdvkoIGo4ZxjpBzYDf7ZeD6R4u+uF3wuiC4IkwOH
rGyjomRuHn3XH1t8L7hs2YWEWmBCMBSQ7ptr0fOP6Kw4rDDT3EB3Ps5KX9rSkav41NH4DoOFAm/f
1g0cgCaWyMv4guDOq2pCXbEj1FHRn4sVKPRguIkvuRaE3krYhrUrgiioBDndpnYrodypLXWsglMf
T01GOLjR5Gs1HppEvdUiIdypdWpU9DP7/FJkxTXyo9zW6PT50Jv9ShXuoCrSL8sSQ5W5NZ+I0h0o
VSdnUjQPz2m7y1i4CU0rWRyyZ40ea82AumaXWo4pf29I7CpjE0wzeu0HQSRvXrpnYXyNBp0kZty2
UAxdWQ6NQaA1xwLnY8f8Dv5WIjhoN8xEn0fWk25jikPOfH2M0CX8MGWC8QSBJ7x7vB1w6VL2sqmm
n6L2C2m/tePL5aMRWYtL6YzJDAfZRBipg+rKyINE1ILb9+DKWBx6E0uKNCLBWNqXAvs3iRchTOdb
ttQ+6NAELEIgkUYcMAwGGVVJZ+ef78PkRJQ/wwD+VTYv2rovUliswXCppF9nETpMU0HrtOjkOQxQ
YzwEGDWUIOOjXgQttjWSwb989MKT4SAAU9imtIQQYl2Xh2TPhl8GdzlaDkhU3MgTjfdto4CtaxY+
vDFKwUVNZaZpOxi4jWzUaOtiH5WLI5V3Tf6pbidBhG7X/rD/8R9h7Lpf5Qy5YVE0CkFYFbt4O2eT
5tNVeMJENvs4KoSt55vcafZKIBdI2MSntRYrcqv39ERPJMBTx7fuyjihv4sRsU9gFjM/LwI/2Uai
s5pccJVNXBQWeyiolftl2LXkMRo+hVTUrssA+h3gmVi4ipUkmJMyuJjqa1Mvo8xCTIEpjaDhnewY
U5oo0dv0EMtgy4DB2Kvy1GJlt2B6UdKRFKF786RFaQ32i/EA9l8Dy4519L03ZfShKFgJ5TwlLbJl
UXKD1dCixSUB2Wc79Qmknsox3af3oRt+vRx3m7G9Esh5SqTJJCopBJrkQQKjSFY4KKVdlrHpFysZ
nF+kHclrm+2e1SctiA2/BMvvPChO0gsccPPIbFkxNE1WiM5TjjVG1dBpAe2mstRgQn3Ukp2OqSnJ
CKRFALybwH4WxX+0RbNddNS02dd0hq6iwjHH+8tWE0ngEKorMM3fMv40bSgcO3ytGoGziQRwvlY3
ZtJi4hCJUFRe5z0IugZZYCUG2u9CdWUlzrv6umvV8AdFbRT6suFqOYhdwjtNu+2qO7V9vGyx7TR8
JY5zNHMscb/HOP8ie5RuJYftaws942R+0bXAvMfkVPChgZiVSA6MIsuq8onCiBVYsvVw1+IlhDYC
vxadFAuw1f1R5KrcEcaSbYFOFi+82uGy4bbjhoA/kZj4UOE555bKVjQZfeoetmoHpD3I0puJ7cXo
zmhFa+m370L7LIu75zNJi+eJgtXDyByCjvijCvIdy5unYA7+C1XAdmKxEsjl+6W65NhozSi5K2d6
RbMcmpPcYme6Q+E3L2xISnRzbB/XTxX5fqs4103ayIzTVv3bkr+HVBC4m5h91ohvttKa1EybGr+v
gJS3I6CReY5qAWaLdODAIU1ohS8XHFO7FEdSSO409e5lrxO5At9n1fY9HVRGErrgy7xf4n3SxzdZ
blUOrUCUVhSZMyXhScn6PCDx/Fyn5svQCd/+RKqy/19Flzrp6A5lO8Di09ggOWOjU9nOBIdk5vQe
K16bqSNqwRcJ5XCjV6RISUIIVabHMX4WLmjavHNXPsJBRjbP/RxX+H3bfo70OzO8S6vnOfEuH6FI
CwYsK9NF+SRVSgEpWTjeaXl/tIbXyxKETsLhRa1Si+SMDX7Spkd7wLoidfAnXTIdrUJRZwSjY6Yt
waSXd0qZPwyV9jibogKPACA1DkNMSadLz/hG8upWk6/zejdKNjaz6rjPLusrkMQTtixmuSx2Covm
oHccuwA6+imGLGPpr8X6+7IsETTqXIoB3qMmtdk2wwocNJjgwncJKO8+9xlGbAz4PdK0h8siBW7J
E7fkczQQY4RENBw6s+HQPnEURh8lSDxEcrjEA9dZFRsEcmy7c/SiOs6T4sUj6HVrARhvfo2cA03n
0KPXLXQGMpaqSHslquSayfNSH9X8wVautQi9o9Lzn5mQQw5jyK3UYvfZaNl+xdjkZLqzMbMttwIj
bnxGmkRRCbY/6pqMxIBze12a9bGJht67kr/Ix7nwFI9R1GSu9Iw5T8NR37RA3duevb+sIlPh17Rx
LVfld231eldUMul6T+6CoblqkbbVglyRwcYlEZzrdxFtB02DCEwLOXqF3K16aug+s/KAot1WtT9f
Vuk9Uv6qEnefhiboxLUKpiTLKekOmSgn2IjlXwVwHt/XUwJyubbHbMXgsf4ikFi52akHA3zhiZcZ
bjRJ/yqP83ujjqiSZn3vJd+t6+bAtjsl18noRofqxPZ+051aOKI5nn/R0lTZIi4Nw8ScliUJSZ3b
kDrfg1gIpELMG+db48fSC/Equ+1TO4vjlByoWVl9PvYeNd/asHNG0TOjSAAXzA2IL+uxmOAW9T2R
wT/rXXa79zjITumsAJcGgNsn7vIaCkxJ6sbLIzoz3FYuUSMUVIeFJ8OlAtZo2/qQQxPjmr0wtnjZ
Md3ksLisfif2v22IOCvGpQUTLQstnOAIWXVj4cNSRfcMuDwvW08khMO/SZ0zrL6E9QbrWR4Oanvs
Rc27/xJHPxXhe0BCY8CSA+YBy+OUu+mTirYpNoyZX4H3uH+VAx1ladH+BoFbvKt+DsM0U52hUewR
7UvV+RNybfLbn62/OB/fEhKnmaQsI8wXGRQLPb7PeNO5fECC8DE4OMjJPxKI5o/J3SzCm/fZ2K8a
MPmr/FYajCbGA1jvFUZ704Dkshqpn8pwCLM4UtANXVZnI9n9VR4HB5FM7dDKcS5doAQq2tOVxp1c
xWWvvtrN71eYfpXGgYM12VpfU5yPkpF7s6hdkJMKYEEQQQaHCnrTjU2lQES1+MS4T2WXiGpMwgji
oEBJlykyFZalWLlHT+NLts/8bLfsBhOjhazoEwVUgAwix+CQwZZIGMUMflJsApirIOqOSnNMjMTJ
RdVTgQn5SiP6HKPJNJkPznhLBn/ajZQKtBGEEb8QSy5agiZEBqbLbYrtmeXhsl+Lfp9LfjByURRk
wQkVoKW16uqAVdh/qAKHBEmxaFGJXnGvyUrHpm+m6PlTFJsmU3KFBegJDHvJgBJsRr/06l34FKJm
pfjy3rixBYNZQmkcEqAfw56HGPpo1+WJPXMUO3Jt3f5oFw9EtAfbyfDPO4jv/wi1gVbFANXULijB
tzwZx57eK/VfPYpLolbUjSrtL7DDN4LoQ0qmBHRIGAirLbxxFEfroB3kg7LT3uxjERBUWwTeIYoh
DiJUPRuUieVxRL7ruitdOqnKt8s+LrhSTQ4RDJCYE2xN6D09l53cvq+HTyOWS5FORDgmCCZL/tUP
rSHqGNcvblX12ljubBHxnMBWPHFa0vR5brHcIKl25fyQWh6pni/bSuTdFgcImmyS1LRgrOW299nH
Suxph/Bx9lSH7kTeLXI4i8MGE8Oc0pJAo/mYPyleHoRe/7n2eg/7r68jvPmLlviKjoiDiqWRmqg3
oN5o3nX53hJx2wntx6GD1itDaaXMfm8LiF5Sb/im3Ax+f5h20kHYNMG+hd9/K/+EB4vLE2xJQ64N
JmkvrLFtK0dVCCXabDpm41Uz7lPrxihBNY+LcChFixpEzsjlD0pYYYN9xGCdfq70x3xenKb6KvBG
kRAOHTKzwYb5EkK6wLqmJ/ZZidkmMFLovvWovbFB1UW0Tlwkk4OLyS56pWH3VWcsQRdFbkaQshSi
6pTAE/nZEppmWVYxrNXK3aRdV8Ofpfg8dVq3LD1SYfx+PKd+JFdgehVIEPk6P1Zi0lJqdIZHXZBg
U0ONcyG70Yvc/9IWIjgWnkRNGdt4LFi+qqWPCphw6tfY9i67m0gEBw6VjLtobCHCUp70ap/Wb7po
EYzgPuc505ok7RIbW569LH+ss13b7Cd6LKcHbXoxZsG9J5LFgQPG78dKSdl3f76b8ucefW598Vha
xGkscqDz859ZjwOE2eziWrFgvRBPofMJQyySqJQhihkODvRpyLWcMIcbbyTluKQvf6YCF/pETpQx
nPD7hpb5pH5TZMsp8vvLQjZ47ZFlERmtECAUVmx+fLs1wSbQTw3LsnQbdB05xUxG5DfYGO2Re/04
qw4Yn49l7eiCbH/z22glmbvc1abMSBFD8jKlvrHcl/UumesgbW4qReANm0e1EsXd7EVlKR0Gp/AF
m9B9N4a+2UcfCdeVCC5ci8oAnQuBCIqWLfrF1oOheLh8VpuIsBLB/n/1ZUHzBo+rUY2MS9mN1bdI
Vx2dfLosQ3QoXJjK2tBopgY1QJTuyP3n3pidUr3PrHulEA00iGSx/1/po82zTqcZshY9O9mLdW12
HcirQVNQNR4WqD1eVk3kBFy8jl0iT30Hf8tDFKB9mwpqGKLf5+K1ykIK3kamjqkFraHuRyoaARV4
AN8mrMaEZkXFcnpyRMuoM1pv+fx62UyCUyHci4ekmN0ssweCAUuPx+naLG4m+qL1r5lop6/AYHyn
sB4rnabEkJRGEd7RVTdPK/eyMiIRXOC3/SKrBoWIaDyVxmtvPV3+/e1vhnNM8jxOhTUVFohRAJ+6
g4dYv0NbQLFTHqZjdaoOutsINxiIVOJQQBpDOzZK+MC0fCq0BysTqCTyMQ4B1DpfrLbH71PsCyxz
tk/Fvi2E0SISwwV/NKIsFrYQk9vf6vDFQguMbjqXT4f9qe8+SFaHw0W8FBbQZkDEZ6F8h7rSrsTs
pDp2r6kUCUZNRepwwR9XGl2wYgClq+haqfa5/ahMAmIFQWDy7UK1hJn0tIU2WnuSiz22co4gOxjx
HtDLAsMJtOE7h2TbkJTShqipuZbi22jYURHfv+BseIqmZaqrpM6YNmPld/Y9pYknW99o8nbZBwTh
wjcPYeGmtWQ1DgYzrdJ8yn6/wfOX/InnY2oWdYrsCH7c66q3tPW+nUR8eNsqaDJjHVBllScdSOPQ
6mZWdiURRr5bNKqqwuYmlmy9D5WfMvgPwFwuGhPtiTBT0J3YhhkwGDxOrnlk7/byhxKZszDuiukM
PZFClivVEni6tdu2V5xKVFzZdrCzEKbxKrvopriiKB3hC8DAy72WYW1g4/Zp5BaiSqXgfPiPQdmq
c2uqIclOvkbVbVgJEuXtaDxrwuSvNGm7uSFLAxcr6avZ3Y3JAwEd5uUw2X6XJWch7I9YCVl6UzLR
Z8bK1kpguGlQuPEnDVMAYDzah75o25nIZtwtU5attOQZXCBpg2w4DPH+sj4im3HXC0EHkWXLUGeS
7+rpKA9OFAaXRQhNxl0vVqpFjaLh3Ht3dlVXc8ugcgtsL2LcitqVqF1UYXfIpRjl7phuom3SdLBZ
egqvB68cXOwQ9rId+r5zLH+pD+Ft+BZi0/38ycR4/WVtt2+ff/yD8L02VTIuRciKo2P22JJdJTXO
VD+mRexOv09CwiD1LIqDB7bbBm3mOLtoKR1t3v0fade1HMeua7+oqzqxw2vHCUqWJcvbL13e9nbn
nPvr76LOOZ4RPR7cLT+qpqohgOAiSAALKGN184I4sPni/N6YmizAQ5JhcoDNQTXZKlft7nLWOg3k
LXhmnmfHlv65br/rDq/JQiQqGZ0tR/w5Ph9uCvnDrBEOT31fAAlDwZCXPML3u2QKZb3bGRU19OU3
we5pYQSM6DY9U9YFDji62X5eneSJ9xznt9WuUtBbwxOoKnGpImUKQCEppZyyCTJrH3NeI0cDM6Cx
H2KUla1eiqJOLvSPzidNFsAjK6M1m/n5lJa5pxiZq46HVSNQnYAPTRbgY02HtB0GrNgQNDihAk6u
nYfLY3mT7IzjO4uUzraVAB84otpe5pVYxdA4k3HACGjnuo8Te+p1fsLZGaLZiTTVDTTqqzvT+nuz
P8zGs1no7lS7qvblujDKfq88ZGfSMjtLmpyHLEgO/eCOmHjdTv7IwvSBM5NLBNxzR7sCGK/vz2fi
lLxlc67CfLU0OyPT8BKfuPV4jDICaa8fXb+MqbLypMrAw4Isa7r4Uawjqky9KOsIwKDECIBhj0ZZ
m9zJFdwklmYMMag1XLWOCCwoswmYIbE0WdkCbeQGA6nSSvXZ1DzPY+LFw+JddwkCA8WhuYX9vwMy
th625iHWiWYHymQCLrDJGmy7hsm6KMyzuwob99/30b85+14Hkp95WV1XS21nEDHpN0tluFr2Txf9
c91MlBoCEKSzncGZOfDMR0TIDkMUPhTvu3z/PCzEWQVljwntOn9HsJRDqu30cXN7VfHG+vMfaSM+
YMdtq5oJPyDAMeVmbeuqeh62K8WiSPiWKsQLYEUrW6bwtU8e6/mpq4jb/eXypBM8q0KAUKvS0GDe
PAR4cuJahyKw7/rZmVybOV9jd5f47CF9+TPbCRiwYKTthFluCIKkxTeHo97bYDsPrwvh7nQFOFUB
AViCnvOBX4/mpPmAzowPo2TtkhyTc/PF6bLtvmLdR4SWVP8vFTqoQujQLq20Gvx9OdlbKDVlOz4v
Y72vvsq8fgDN4v++a+HN5lUFfLCbRTUqBoHllvozqGysvN2xNskdO2uIyh9iE6tC9DAUmOKsthxX
pfmByWXpNAX6f7ssoSIw7tnX1k+ACymVY1OPsX6juwWbx9uekmC7Q9YzSO9b4lTi//YVYeIL9yq3
GHjM8U+XEKTks7OUe5b7enmvWao/TMSJQVhRfOy2OzuX+wq6NdWy67Lp07B1wVx1f7bPxJdutPSb
1cBvNL19x4xwXl5mmwhPLue/T/ghMpRamVxUeIKEKt4WyH7up/+o+8WVwi4cXwz/+p4m0FB89mbV
FpcGL8zBIEhv1C13UEoicKDiO5Gc1E7MQlpBo+XZqrsEiuaufuUlge3qxi5/Qrl4+O9H8fH9i9ZW
Az0DliFSEkad3lZLXuHwLdOwqofbTKtv57GloP5yTHSSI+zdSi+TsmkLnnMd/cVjgXnsn7lmyOt5
JTp0MErcuqPqmyipwj5mUzuzXs0R/yePXV25dvWjLp4miYD7y67xUzmxUJ3p2tSUuGd4er2i7W5x
JCoxTigiVqUvqp4NRQQJy6A4se2r6l2KAfMG+/dNdm/8QSxM3xpNN2JWIlDKHyXL9qwm9luw4cX1
/B18OgQW8dPhV+g7GU4IAPqy1Ys8hvelkZ+ajpqqoCx9rOK9tMTU3rqM6SdZfBHPwkyW9+iYBcsf
St2sQ+kvu8HJ93aoOomP5gJC2sX10mWbgfTRxmQzIQDQVtZtnVzD3bd9ZN+U2uxEaJu1x4m4f160
4Jkg/o+caVX0vS0lOQQZ6T5jP5TpU6UcGv2vxP50Hf4uB2tnkvh/ciapUqXVrEys1YBKcpZ49aOM
aVxljcEq5u3omZXPcF4eqdORsqQAHPK6RNXaQqxRPRRG6eSS6uTVbddbhCUvbuIz/QSsMEe9V/II
grL4bo0OBvU4f/m0OgkQz3k5LlkZqViqbK8Fw30b2r59K382giZUHihphDbiKS+XQzG3SYOdldW7
uq9vlo5izSRcTzzh616atFGFwbbuQ63fmdHnvPwQmR8TanLFxYjlzHAiSjRjYUigMfZarQKl5XGJ
5CDX4uC6g1MWE/ChWUx9s3VIidQPvf6toWaUUVqIkIBBdvkSAX+sWbtrkddyhkEC//1CtaZyc/wC
qmfmEiABx11haSMUmd3FU8HooO14K6Du9TeaP79QG/TyneNMngAMk24Olsp36PZt8tJdGy7YpbMT
7xcftZtej5f5giLRpIwpoAJrpmKS+GKhxd7dVN2d2yjsVKr7gxIjYMLG99DMPa8Yj/14u6W73iCe
vgi3E1Pcy6D2SdYCFeZmdOOVecpIEXpRKyTmtttaYorM1RiCbg/e9iKQ3O0x+TH4Ea90+2Ayl+rS
oNTip/HZaaGvbV/I3AmtbbcZH+aMeJe6HCqfvE5McktyqlYbFzAF9Z3h1mHudrGD9G1YoSjZ8qtv
1+GBOIfEpHcDLjnOroUITPpSY+CqZoOk6UNN3acJjxPHDg3JZsrZAndIhtmp8grOfbu2H6/rQgkR
ECLqY1uVTAiJQFdZWamvwXTmQvE3Uz4gAIOxYnZwzN1uSkIlednijDiyL+uha5alWRrTfslCK/0i
tXoKAXHhDau5T+Q1mGeKMeGyHicx/PdzX25mSMEse9z8QJ47PWey/571OAngep4JKBaMGJLB5eJt
Wuqs2wdzi0EoSAANZSxh0fO41jazhhY17vsMj97dEHmaQsXZl/fJSRdh0dUp3fqohZhO12+ltPb6
vr1nKp5NtHe9suknUcIhkGRl2/UmzGZLzyVKNaXoqGTgz70xBjQbTn8p49OfrZNwHEhrhIaLDgJz
5WDriTNJzMmax+tCfoNs/1NLF9PO5hIV5VzBq9U5QUuWjD4IIwAxyKGdu31aIYXFltmNmkL1xt4I
xkXyS33+bnUU99V1jwFv3Fu31DupNKMBSzlX34dtdaIaZVHEU9vlIPKkrHBOtOVUYuwllLVZEaTb
ukM5dDtWPuZ53kjkpMbLodFJGv/9bKOBj8SsWYEF7EBEzNm1Sld5bHyEEWhV1B+p/NlvDt6TPBE5
IqsdtQXyqs/KtwUcIYnbuom3lU6r4ZnKOJpk4P+be9pJpgAm05ZgyhK36IwSjcXTXRDfRg/a43CI
8YKUoRk8MO7InDVfp1+DzpNUAV22JrYmdYGvaPdbwKdR84AzftDcxk096nZ9HZDREvd2GVEP2jd9
BbPiluNI5sfOdq/vwesghoTOWwF1l+TDMkLAZuwkG63tH7tiN+vhdSnU/hLgZOxm8DmnXI36OC+H
cbvLqAJKCkzE/HQ31mZqFVgX+yMuA3560J+02zFYfNWT9v2u+PxHKokJ6jmqi1wpIa6HB9SPafQ1
iwh8JKwmJqWZksSx3UGErNv3qBANW5TPmzZ5jeLNolc8+tWyZ1hR9920jTlWJ9X0mdNg3+dZchwq
xZW7ea9meB7TPCke763s38/yxCPcz4MNwxrfut+GOwfSD1Bxbb6v6kcluqHGuBA76BVEzpSbsjEC
rxEkpNvtgGnjEtGaRn1fgAN1iMAACw4cr0sft+oho2rdKJR75Wc6U6DOwPWk6VAg/lHcsM+cuDD2
jT1ofO9NtPDUQRVSpPIEKIh56mqToy6KodOqZG4k6U7Hsh3Kxj9uFiOQgTKfgAyGOoPhVIJ2Kpuc
VH/MI0IAB7Arzi1mqpG1SzFwEQJs6YvdhYtUOn2FOS4mZhg+r1RTLrFlxXw1M9KxNBRI23DIq+aL
phVHKfpxHXoIm4nZ6iHbDKtdIUTGk/WQxm4xkU8dPOK5ZjYhfhjqSDcivi6DJ6P8ET53iAJ+40wD
Sha1QlzdMwdfwZM52nyHbhnbp9rnef02mJh6C9BRWHJbVSy4bj9qkfjvZwK3Za2Uikd7Dagzbf2m
WCuHpUQJ4m8eQU1LRbrJ1EwxkbE2y2SMMvJA1q3xgYELKfFUUAGEnIpLfnlXdgujbv8nTYguay1t
lmbDlp3UxFFAhRjF7koVkl/GhZMQwSlimbFRtrhKcXMc+jR20OPuyxoew8yBuMSR9hPcgmEWX19z
YcbtFvBpNVnvZi/5XkMAm2MMhX/dKSjdBKcYJbko69e8Uzk5LLu3V1DTgspsKRYi5LowQ5Mfeicz
8n/lzP+GdENnLI+Gkn0U2sFy3MLKUdzltiKzMzw+/HUbn0Tx389ElVqtREaGh4lcfWqaz9baORa7
L41dQ/UWUvYTAslUjtDd0GG5NO27qdWuqU9I7xdOpO6vLxSlknBiRNOGYlsTgrr+wNIgKVonHsJ5
Pdad4VwXdRkoflpPZN3JtlYalRwP2al1N65PkoJuc+VdDSAnbxB5d5Ji1VjRwBu0/MsAJGqo8RDE
ypgCNKg6WOxzFF17c/QwbP/0NiaLx5/SkgiIL8P4yVgCOIA7X0oWHcZSm38wQsjv5iLYhi4wS9vN
MIt7ICtSL5+DJ4kCQnTWmI1rCcVUIyi7/Sbtri//b0KvkwABE+qiicGHCZXWQ1288Hl224u6r78t
h+yu/J6Amu073QJIOZ2ADgo4o0spg9BqRGPWbWTtM4oagDKcgApNrhi1VgAVcB0rtK/98HLdcJTH
CVhQaGxYbQ0q5MWPcVPdCPO/NoxAlqlxo3yvX4E3kW+HrWMtlw0UqcH13uym6HbLn1b5WKuftP45
pronCbuJrDtqmeXrtGKryv23Fq9iJvVsQ+whkXYn7qRIKVsYLtNRSRsM637LnmL1ZlEDW2YEulHa
CLiAcle1lXtsn96WdyXbUBgz/hlWi6Q76cqZM2uIKPJnXZ+doYqduv0Y97vYfrruc5Q2/Pezk87M
pb6qeAGMnqv37QbuUZ3ytt88cv3EA0vAg9Keu6WbuMXA/mXu0kMjO8uHwddc1ZH/HnfKX7V/XSsq
ChJpdyKjqtuKW9DARBwzKO4lX94bHzdX8btwopKNlBFFYCiUMSt4lUpdlCGmJGHYFzUZlsAGS8AG
dcv/++A0YuahI6/WhybfNCcblRD5mZAwH7WhhGBBz3ptiUaYbwKX4jS5becmbJ94g7N+XkFQm3yY
6tB4kY8xCOP2VEx5EcqZohqyBgJWRRWkF3U3xYaJ0oRqsZ1pVh0DDzgsozozLpr0JEYstygl2ewH
HWLi7lsrPa7m6jRNYC+frxvzonOciREeyTejKpOZ52+t5Lbudu/r6jv7voBHrWHJa8VzdWgcd/vc
x0hnl9WP15WgbCVEKVNXqWs1o2M4icNuuzOKDazqdzr1OkiJEdAoXarMaFAX7WEaSJoErH0pi+ee
agu7DEhnJhMAaVTaqTRliElB5FE7/DYRH6qX9b7D347mGruKHGxBCuW6nyHtqs5dY8hwN/VL8rTB
qV9f+uMw+6Hzp/5XLnCiHvry4+6ZogIwyXnX9RO3Z4MHCXN0efGF5QEyWnfzaw/XAAI5iK2rCTDV
oTiVmRgbiauuayf30+Jl6sfrrniZnedMKQEe5Fy1ujWGDO0+v1P9ET2KitO60067nYPua/+9OZSJ
wx6oEV3ERhYLMTLVlFS5x0bT1b+m6kGnxrtQ3xeAoq43rZO4XquW+nK0hdI0/dnyiAQD9thKSoy+
Jm80ArvI3bnzkVkmAqTLh+9pgcTKi0grxnwuQGPQeYu3gfZ++Nv0edW1vou98uXP3EGsu7CrIS+N
EdJAibk69VdMpHT2Zdh6xsfKqT6t3uAmPjWbkAAqsQqjKYx5Ng34QhEd5O7TCk5EK3cwKJiyJSVI
QI2u6Ge7LzklRNjto+X1Fdv2Gc9IukvvNIfGLVDzTR3Blx9bztZQQI6NqYaRo+LI0wp3uQEjud8H
yPBqYI5LfKoKm/J8ATXGLkkUqYewygIzPZvd1rICwk0IZBLHkGSKyXSpxoq1/uzLfuGVYREsOxs8
/0qBIiduR5YQy0cIFSeSoIhGsWIGxcCiGlRj6eWy4qVJSynHj99fLnSn1RKHkdhK3xb9CJyfmdOB
bQckNYNjPE0uhh6jcn5UXKpTl4PsNYnq29OsKsetK8B36smHYb/tjH255ynyPzxPxJkFkbRuZcJP
6k6NnWz7VuZfNCq2oU5JcQxJsuRtaa8c2BvXCDmFJXzjKJkuvy6U4DgtiQpMwt+ZEH8oWZ0VjPv7
FD2bVeokNXHwU34noEbJNLWbBwgwi2BuK2eS/YU6hykZAkKMdZuwOIWMWnqJqudeT51MSokNRFlK
QAYmVVIaFRAy5rgDG6b51V5m7zo0UIoI8YTabc2qV5ChYtmH4zocVOoKTKgh9n9k9tS1Ka/2L0GT
auzMaf9HKohJkz5XcOiW/Pt4r2ahjM6PdSAytoSZxMaPsmJmG6vYippyBzK/qv+GpypiuamtKA4l
mKdcX9EgyJ8K7N7n4art959THDkOp5LN3I2IJqmV4b+fReWKouZ9Y0Ngkt/I6V0dEzuRO+ivOKkb
tqHJDAUHwi6Jy3WQxw3fT3vNsQdpV4FCUsW43L05J49LQrXkXl6lkzxhw6T1lFoW16duvqVD7Uil
by2ETpdtdpIhbBgj79Ey1fKYpOlBmvC5nt/lav8TwH4pcBvsrMw4CV43v9RIl1WG5SQLkSm7bikm
Fq+1tmmbmQRLFTjAVt1d47CpZe/6xvzNre+kinBOrl25gMERqljP0sfiqXcKtOulupeijhORaZ44
2S1Vh3B9fZhIq6JPrdVLnL40HnMn1n5UM5Gk5cfH750abv1205RytUgxd4BEM5x63ll960R2GDXh
detRivAlPNucSyxJKKPgSyTdIth25IgCHEqCcFBuEfK+CeePw5jQw2wPx1j7el0Hys1EAGiLTFIM
SLCQ0KmlRy1eHLn6fF0IpYaw6wt7WWs0B+NSsBw16SbJ/evfp5QQdnydT3OPGJO/YS2OMjZOaxdo
4aCoPAk1xFo0ZdNYkpTYLMw6gD14oiqcqe8LN2w1x5xWm7OdMiuM1WNuEv56OfPFfu7215vxmcNi
VHms1isEKB+N0FrxxlN4kjs4yVf5vr35zzgVKhIn1ub1SD2Tac7IHqb8tm0131EkKBdfNIW6X3DD
XNnwryh3JiNJ2CArnMY1uVmCFBM1cL2wRkcP5N14pPqgfhMEnKzINT6TlqeKXCwGvE1zJq944IMV
q93mYsKBVwboAnb/yLlFhpQFnAjzxkkmNOPvOgdLf48i/o4ag0n6hgAEpa2mjcz5lseDfkiP5jH2
Jb86xje913zV/OxQ/s2ermv2m6eykyUFXEjXclBXvqE6b/RVV/PU3KtD3TOc7lP12B3yoLjNQqq1
kPJIAS1iKV9ZwWnz2iy7WSuUQSUznlYpQk7KT36pUUujSbY4XSan5yu+8cLp4VB8xWQKlBTHHvt+
3ZoEeohFarizaUPfw5i9ehi2x9WgOpYIu4kFapi+bluSBH34eGdMd9b9aD85pe5VO96IBX6O2+hu
++u6VtwFrmxtkWJlkycVZKBYrBUXUb1FWDLuJN1ybO1lyz6SFKeUEfnvZ3u7r2fQjPO93XTsKdMi
x+rSH9c1+s3740+vF3urR60blyyCHTtv9RVMG5JkVwcZoAG46nfau8ZRnEBfpFQZlGhLlZi7YQfg
QNNA8SOjuuUuu4alaKpqWhZoGN6abc7j+T+ttEt0a0SLY8r3JjlZ5vLanIQIwVBc5ZG2MNwil/vZ
TR7Qe+rEfnqrN04ftHvraO/rl+tLxb/4q/OdJAqYuI6z1TS8pTrKduq0m/rE6dZQzojwiLKeAIOS
DJaymPfAz9JLnoXzdme+q5CQnTQRMC+VlWEz+ct60+1VCemHzS8mIuwm1BDrqqRmTfphhhpG0WNw
WohJvY5hEDEM4QRiXVU6oSMlqyDEVG9S/S429teX/Deo/dNSYl0VpscaRSEht7wExqECc6F9Z2+O
Etb7zsnA7YZXJOJVgbIbfz09w5xhbfIYb26YWWTupTGYlCcrIbCbEiHAmtWNbVtNEDGYsytZgYax
03Pxh0L4P3Gmx5ZJ4MPSIKSzQ2V9rLvbQidu3r+5r55WR8AA0IYhC8UTGzzzv94pO/OxHzzdQXTk
ys7wDxrLJuIEomwngMCSa3KFMdMoZE6fi6p0WVu7Wv2ud56TXgIEoM8UzzyvNDZNdcc6zU/0/l1x
5EmEAAH6sEpLGUOPNNv3+Z0sBR118SZMJVZSKWqX5ckAvJRY9WNup38k1Ui9beh9YpMSKCBWVNn6
xFargy56qAWVpxyXneVFwRwobuYUH0B/Hf/ZJhXHmg3KzIqRl0ks20OUhVr9UFC3WEopAQdWRV1l
ZYP1dPme2Xfvq/M+nQGWAAJSucmrpECFwswcrbuR2kOrPERUydZv4pufjibWU1l9Ey867zS3d0hX
HBQsTfmZ8yuD99VTKLy+fPc7SRMQQYqzaB0KFNdNthPvqsDa28/IQ+7BsoLUCOF3lIMLWDDGrM8l
CaqB8O/Q7fvF4ezR/wne2j3PPkpeQhyrFOaJtVVylCl9wl/nl2+zv90ou8irTR8JZDzRFbsuNEwn
eter0MmoAlYwa+mSgi+hvuLI+57Vfj0QjbOXL5yGwgyQPGKMtUh+NkqLOqwKQpIhGAtHBTF2G+oP
pm8gFB732YHnxam79GXfPBMq7IF5M/6bTLF3BVhswKC6W+8XVJuUXkVOJ7zoLWfC+O9nB2LHymzo
eUrCVLudZTworHctSyWQ6SJsnEkRNoCJNEec8tqnLlWe7BZ9FUpMBF2UIqLbG2UmrbwUrZ9Td87/
MfMqkCncoPQQjsCxb9U04/UrcumN9qMyPV3fvPyf/CWYP7OT4NN6rlc2WhiQxQeHTHlgXednW+yX
6t36rsbYkyixFKfCXOlK3mAvQ1r9BOmhQo4CaaXaiC9XQZzJER4M1wq0izVHdHDt4RjMgs4Eg8h/
ZkovGuFnlyPjM2nqW3eG+Yqy5LOs5NAI0922wyC48S+G1qfKTw6jU7wrMD4TKByIuZUuqczTxCza
F9q+ioN8/vRHTiFW52AcQKLbLUR0oPiY/Mi6y+LJGS3AgUpk1Un7CXBg6JjEW+hYrezGCvm0w8lB
0a+juJxlqELy8LpqFNbpAjBYCmhSGr5eqCGU7vko1mnXB6B8eJ007JGH48WT+Gy5BJRgEopYCk7Z
NQTsW3xMD7Zffu4A7V4Tkq8aBFroAlrYRfffGTEquHbtygqQm/WuG5Db5wpgiCU5spLYiTZgvYba
ZI6a9O5saI6W5OHY/CH4iZU4a9HG9prBdgUr/2FyfNDzggBxwmJiEY4U58XUcxDXssnJYtVHg3hw
3WLEOcEEhMhlSevh5sjuGvODlUjgdNaOVZ4Snk1pIuDCJoGWteb1KYq1t6ZjS6lBfZ//fnZuz/Om
5AuvuDCU4qmerBtboSoduXte8S2xxMZuM2nIFuxN9NVlJUZmyJvX2J8kcBtI3kK1Fv/moECmWldV
gxliMtma2RjnKSZ5qkb9HZwNQT2yQ4Z6vWL8FsnJropBR7gOSrBZwzGpunf5xUm84BcYT9dmG5+I
O9WTu6iL37dPW6d77/G+kxTBLbJKaubRhpIm+iFlvOcP0+ZgAgvhfZdh4SRG8I5lSucozlYktOS/
quRm0G+n4TGlUqa/CY9PYoTTIlUlu5gYX7IP3c0tC+aw8BYUzfEDIwFzdEjh92WvPwnkep95/Yqx
a/8ZXltKH9P+8xYTFLrU94XjIdbWdVu53TTpvt7ucopN+TL4nP5/4URITauOZBvTbqQtC6yleGGN
XjiTVhA3TkoPIY5s7GZdmxXOXEXBIO8bKptJ6CFmmdkU9arFp+6a+XOF2k9z/lqOPRHMEUq8AsbZ
YttDDYYOCUJY/zTlh8IkHuooJYQdH41SYek6vl8VctAPvRelMlo/cuJM+02M83PRX2OuMz0wekGX
DAtyNMVp9g3miUju/LAd5IC3D1BbhNqUYqLZkvN16FeI08PsoT1Yhrv9bXjyPrtTg+nLojvrSxZS
XCeULfnvZzpmqxJr4A/FcdSsTj98qQvL2Zan6+D5m+j0ZElh+xvFNBo9htV6G5qaQLsJmoad7ad7
9M1z7n2JJEGi1BLwIO0WUOBvwINSOVTWoVGeipzwwkvuATdDLbgsazbyUsKRsJRbXEfLMuApyr4f
9hp6SV31iYXjvgtZRVYdXzga3ojju+5spSpDH6wmXQdvYJjppT60OhoMKkxoISDo0mK9ESS4xDTY
7Tq10Kv5XOyL74oDImM3daXV1dwBb1AUA+cFuHgjT3COlVnr1htQrGWlGyX9IavX4LoDUiIEdzB7
fU6rHir10oPS3UQUy8UFd4MKBuZgyuCLV0XCHbua2szoZKyN+bz0+2hdnIp579HhJEM4gmKWaJY+
QcY0HXLpNqd0uGyj0/eFo0cqpbSJum14HVZh27Of6gUR3VyCuHM7iVULhtQUVY4xv6ilMcJBBedb
HyqIN/xynz02d6o33cbvwYI3QoWHDBNNgatRQqix3itzEJu7lip+ImwnVi8og2wmZQLbKUlYTntV
e76+9q8OJIT0b3QQsGYr07XXCugg7cyPmG51s3nlDuWUnuEVx8WNBx+jhf8fe5NwbJUrfgY6SrLM
VmlCMaM6ltvnKML450dCN35cX9NNwBvEPFa15ZDR+3g0vUO/jTvFzhbiTArk41gT+4hSSYAbuU7L
EgXLgzcXH7U21MowWwgIpdxBgJt5w7i/WAeiGXHipj1zGgoMfgPSP3erOO4lm1CpNRrQwni2PoC3
eBftlbsxKPdqgAcz3/KJRbrw/vLGAQV06PMZdWk1HFCJ0cjOJwRIX/nw5KA6xAGVdyHsJ3Yna1sU
9yZXbqunh0YenLoaiQczwgtECvhhKNUox6e9uEydHgOi2N+SSpw63CZXHFvkgJ/abdHaDTKyPX8g
y0Mt1AN6Sgl32GtiBGzoOq1QRxViSqt3h/Ipx/TcqvvEqLsDJUfAgk3LkEce4QJZjgmI4OZfH/r0
a0sRq1KuLc55YVHTLF39igdKYAfo6n42bw0ncmJXPma3VARMqcV/P4M4BkLVlnFPKJa7Iva79aYY
vnaUL1x4kznfP5oACcOkWUvMoFRcZ05aHrp0xmvf0yLfVsUx1qlJJZTrCcHCpvVpJPOYKtsP+/zQ
7XiKVN5RlT/URhVRIZImuVxhuyS7kTHsfiTOBmJtxFxHXJsJiBLxfTu6VQcQHU2oK84fUbZHRSZ8
k/y6iWymKbZlMibmlVnbaEjfzKCuO6Sb0yPmxfQzj30ovvL0nQTyaec6ol5Ujam2YdqGokHwW7fL
EiWeMhUhqdzd6IZTReCk+lZQw3cu5Xct/UyMsGnbqkm1oYVeYFXCJaXAq4JTvTB/DlBHpWKuUOSX
1KS/i9h6JpP/fraj+k236gmXWW+xvm4snNq/38Vw/0YvYdeu2YCxYBP06jEwabsBz5uX3kbB5kbO
dluFGnHZo1ZL2L7aEJe2XkClPtvV5UPb7uX2qSDHyFwMhc4sJ2zbvuqNYdjgFGuoHlig7FAR5Nc3
PKfyrjvyGxMKm3eNin41TQgz54/Z/G1OPDYS5QXcLL/sKmbouCBrTNXEsuEha2J5MHFksOnYDMwx
i9rpkX4FW4dePF/fUBex6EwWt+2Z1w2VIaVmD1lygceg58H6dP37l736pIuwYcemVu2o5d+vv2MK
gTOuD0ZJDTmjhAjbNW42s0m4ECkKJWBOPvqVRQ5CvAh2Z6YSNmhhxsVQrJDSfVvd10m5QXUcg8Hn
2d3/x8vWRXmGppoMFQhgnRJ2TypvY5p32D3bfQb+QvRoYzLvcJgDNUC5+nuIOCzdlDlfIhoPTXHy
gaKtdT4mA3ZRfhjlozZ78TuaWt+IENYpj5ei6TeIUKTCabIXTEy97m0Xd44JJWwT5FGAhLfe3OCp
p16iFo7QqP7S3hescRtpVxSRs6zE4/lFpzvJEsPtSOs2te064LV9b9tBNzzKqn9dHUqEcAdfoeGY
NxChY+vLcepok+nK1tN1KZdDR9s0NGaAOwkUqm+tlm2SbFV1hrCndvRw/Foe8tDOHT325EDFDOh2
t32/LpIv9C8IdyZRQGyezBtiJRm8XPLT6uY9iQ0LnbM/NRL8QEJdpVqqMbbOzLxKNm8woHL/RyqI
QVZiduaqTlBhUxS3HdN9j1eM6yIuHp8nLcQZO6bB8KMNEbzRoh4at1ZutOgObeHEtiGWQyR5UQ1T
mnJURnlLHX+PmnRw4CWEL1PKcLQ7O2gUW1unrEgRCxToYNV8aftLy/YpRXNNieGqnolp4iEzpA1i
jOHroN/o1uJ3KOYYfvzZ0vCdeyYGxNOdZk1cm+Vel28VK901ycc5pZhxLiLAmQtwdc/kVEmzTmYK
OW2DEW9seNgw6MFERu26OpcD3jM5AgTU9VQ00QBXG1rPCkHq7y9O8Xd1zBVvc0Gm7M+79xTZn29S
sV5kkrXMMnrohquD3HzBjEvFJm5CF8+DM7UEHNjSyYyUBSKWwXaa6F4dnxJkoDPzqBn/vsX9XBux
XCSZpwgFIrBgpbvj9EFWn68vEeEJYq0I3jGLrWqxR6vyL+ur2X8dqOIawlhiqUixxJHSaRwFWOZU
mTNLu6G/K/XvEXnRpo4c8R5ng7c2KnIsDGbIhrkcIXsh/8Xayu1VlBpms9Mb3aFdsi95XXogzwyS
NHfAMP+eM/zkHyKPS1oVQ4SSIsQLfagPNxWgKZn96wtHIJJYV2JOiK7rFar2yxdNR0iSuW12L/fE
XYtaPQEpmrqb7daGGNsygrTDRLbsgwlWs0w7aO8gi3nj6wJaaGu5gJ4IZrOa8kY347vcjDCQgco/
UZYTooShME1MlYBKpXrYxsCqnmobLMfExqU2loARkjWbndJxZeRDbnm62br8BLzuBMQJK9K5gDEg
b3HTGsA9Dbbu7a+1JxCc0ELkcxliM2ptFVqocYc+ItNP1H07R4Qal1NRpw0jUrqwaNO0XIEeQXGz
+qoPTs99Mjjsdg1ipFKK5/LlHePrzp1NTBirC4Z/Mb5HNfP/SLuu5shxnfuLVEVl8lWh1d3O9njS
i2qics769d/h3HvHMkfb/NazW7X70FU6BgmAIAEcKG5WzQdt/JgoMv5X2Qbx3zcHbT3SiVozUNbl
sNZPeSoxT9n+8N8339fRH5PNFiLSPsGUD/uBpeewf7qsZDIMwQUQTK03MeMFGMQOEoU5VrTcJk0r
UQLZUgnWb9vTitF1EGVUWz8a7Ssyyqq1ZfGIJZj+aLf5ElrYjuhn/7E+6R6qwt0E/aVBfMvbypbj
G/plX6mZ4AbUjJQFCSFVBEbUhWonC9TGuSKbwyPxaWJHZhXVNG+5YDT5AJrcOUZph3XQso9/pQpi
T6amxjb4rwBj9+Yxrnu/icv7ktTHv4PRXmv10mHmT7sCZkGUOC28FbeyP13G4At/4a5oCxeHHuOA
wx4e2cvS/KYOMx+sSQ6qIz+vXXUqyuw4MduxWHq6DLsbooDjh9iqyUxVJYLFJrFqRmGb9WBfgFIc
Mz8+tEdy4qyUxSE6yCh4dlV+iydYb1jQckxT4PEGusIv0LDpzQ9qwFmvK7AuVMd58C/LuLe04OIx
iY2WH2aIS0vWZkqVCjo/dddR957pz9raOqA0moxDg9FhpqTBaM9BbfEEJ2uTjJnxArzUUL0qWo62
VR7ToZNo5Z6NbWGEncPgy5UtttIhV504bX+szMZrmndhPUs8oQxI2DK1X+iwdHz9MszE6z+Pxera
yq09Plzep92iqa1EgsuN49UyUu5yeZ+C5q9HxdWekLX2Yj/0ZUfh7iG/RROdL12shRVA6/z1YP3U
vbTEYGnHdnk6MUw4rURA0eEmeYWQaQfX1s0RyVqb2noMZxIW9+roRPPHrvYuL+RekLyRTOyGjSrO
3EehGWVrOgYm1JbzHat4Cd9Rk13Y/sGB/LYusSM2MjiPcgp5Gj+7VUFqu2DE5nXvx0frGPvpjfr9
snD/4EFeAAVv3GqLPUYRALXPphPfm8fKpZ52gpidZxy043CU9Ujsb5nNMHnJAM2E+EIVRmE5Zvwi
UGgPSVe7dAzsSMa6LgMRxKo6YoUxAcgEkpFmdpnVuZkiqWzYC2rgB39LIpwy9sq0kPEXybZ5WEcM
ftU+XN4dmRSC70NMbaU1jy9aM3H65G7pP5qycSP/4CdepOB/xMaEkDgC4TS/VhvFlRXYB1AlgO3a
C3u3OeU+5tdJPK1MKMEBspGFbcKjWl19300PuXIfy0oA9hol6HZnBN9n181ilR12Zh0cGtSHKjBv
zRvzTNDDFPp/t0mC5yPVODONh03FanhaC18bou1MlV3W/sE1vOyT4OrURUvRlYV9skaPPvCpb6k3
HtXbePJYUB0UT1aeuqveKqosEcpYlkYEwDirDDtccxwgSMB2j6Ceubxwku+LFfKLFaYs0Qt83z7m
7BB2p8vf39ds1aCqaTBELLagBUYVgU3ULlEzUTlpjDfK+oDhjJjxcCTIhslbL3aP9g2eoAmdakXm
FAKvLjqvXUt3rJ9mc/CnWOJ4dk1oAyTsTBc15UyjCoftaIMo7znUMTVqkrxx7CucipSYaliGxgzB
MShZWMy5gashOMfVyOMTTjiZ2DA4beus59Xvg0HiG6SYgnPIEjaPjYmAVjmOH3/lSz3mW7Gj3PB6
LubJBgbv6+CLjIKKlNbYdgRTdr0l/VCmZ2WVxCf7KvHyfUEljGTEbUHBGmb0acUuxSnqJrT3Nfv5
Jl1/ARJUgmlVH2n8Hp9NXtt6nE6jCMJDmf6izM4OsnqkfRX8jSc+XUdImRd0wMJVw3NmVBhwkaAr
TVLUsLt6mmpRGxOdVf2XtmyOply1M9y/4YG6JA6S/pMVPaI1zmGyd/hdYTY4XEs2OJU9ltFqwxMN
xc/SOufL51G2XvuigDxdN1SVWWJgt1a0oXbL0EGz3LTIM5MpoMoNw9D0y4rAFVa8+Zow2f/hiIFP
GcdWOQKHamcreT9MZ6InjgpqlewNfd10CyWEP3qYm0oBRn1Q2wZr75frTSVLZe1fKzRqmkynJgWz
8eudGRItzrUeGLpD3B6EN17lKq7yQ32YQBWEWZ2qa3utrGJs1yu8oIrKraBLpzFjhCiVGuhT6kTW
58u7tK9wv8USEzNq1TEly3gMFH6xWePYnI/h42WMfV+6kUJQBSVsunHosHbGZz7WoTzEqD1BYN/7
xqE4sNObfCmCetiprqMihAu9saKedurcKrTzCDnl87diegN5DzU3ANzGNgAoe2n1DkPXURkdZOV1
Y/oWe8vJqqPFyNYJ5oCKOaax7aO4NhHMNcOXxvIWjNye38BgQXH1QWW6RlUVk09eizHMRA+THq6z
jJ/BpGuTZzt9GrvDYkjc534AtEESNGCozQkjiHAoxCf1YKCSHD11KNvjYyiYJ3sC2NVpRFk60xBv
gf77tVjz0iZxwW+SUQF2tfQB/Yhtdbis07ve7QWDkdcYiaaW1cqv+0pJ3SW2HEy9Bfk4BrLMT7WM
IVYiEBP2qahS9Nlz/xbnyoOqYoACS75DPZzLMu06m41MwiZ1q9ZpjCeBG63/qivp+1KX6MHu2bNB
EBx1m0TNUrcQJDOS73x+V69oLmoFv3eWIol3eDzzx/GzgRJO0hBle3QJATXQPOimL42Su7g4hGsW
LEj4yMbNyrZIcDlIH45zpMOPDhGYEPuPWqqdijdMTIK9/lZsJridJo1Zo8+QKSx/zAhzukqWHZFt
kBCFWnYU5YyLMU2fKXXzHi+DmavLKhtkqyUEo4nKTK3lB8JSoiDIBxE5wjbJrUGmzYIXYLm5pit/
Hl5Q9ZyCpcSSMU5dXiwm0vaXU4jpAy0Q1lbxSHPbzJlro1hPOpr3H9zn/zaeiXQLajW3bEmwXpin
cMowJcL2i+sVPC+8/0vG83J54RgR3ACNmhnxNMDocleX92HtX3YzsmUTnACYI8dSK/F9DOL0rS9d
nh1j+0NnvqE64sVYcO1+7aFbvcCgeAW7U5X31hfNOtHYe4sgDJOUNA1FrmKJq5JkVWzypz2Eiyhz
1g6xvV7P/WMlOz53dwQTqDCdg6D3WCT4TWd9KrQRhaGW+q6r3Iw9XxZE9n3Br4y0sKjJv2+A0Zfo
j5msFnDX3jcCCG4FQ5/rKm0BUKCLzLrr2J1GZVkGbs9/OHyTGRTBEgZpijUEXT4mVmjizWNyibt6
Bvi/43fMsX8NvdIGRz9XnnJi58KLDs3x8gLuy/eCLZjM2FlWoi7AbrInWz8q6NWcTpch9oPojXyi
2VikqToNGHD6Axog5hNP6oGBmf5im3tbjzauO78XVDAgNY/VWCsBuPSPbXmvyZqP973aBoCv6iaK
Hutw1qMKj0fEOPD+wiqoj+tt+ETvjEMfyO690gUUtHyeq7xKKORhoCt+qk+Fz5vcNd0bvhE0UJaB
lG9sz664uVqabpmGIbrtUtdZVmUpSCtScjRAXTRYqyRm29P6LYSgeY2ZFCSxEjDp9aCSsi2nt4My
uh6078aIlsAudVLj6bIm7ktlMkbx92uo4RW2TQGvbBMBErwoR60OD3qrSox5L3izUCD8XwixzoCQ
frQVHRApJjut6n3dnPP5utYrZyiei0pyUvy654iuYwsnxNdlTps1ibBP5GGC2zB+2L1TBNFz96k/
Yw7DNe6oXvQV06gP7W3u54Fy+KsVFSmi45mGA+hyQAxmZYGKvjqEkm/SEySI+KWYP6W/3rROGdWu
rWI+v25EcyDz+d3bONoyL8X17Y+ltDVqE41azBTrDqZ2UeymB87klqfZK735GN30DgtKP3p6S87V
BhMH3mNs2zLENxmUo5hriwknHiOxq5DQaRLUGrSLd3l79gKWDYz4CBOVZMznkPLqqshh6VO43rba
lZ5/uQyzd4hsYQQtTFA/MfZcmmHtJqeZTJfoMXhTZkPCq71nwFsgwWcMVZqEVOdAnX49juNNoq3+
G2Sx8fqHFjAKbgxB3cIsS3WjNfBeiuB77W7CZnGN9dvfgQi3iIh0JaJXgNSh4ebpXWQ8LsrzZYw9
T2RvBBGcXaV37WquNkKv8LosDvnwcyrdAjMnu2CQPfns6tkLlpjf57Sr5ZxBHlbf1MNVNX0IcarL
hkztqtkGRVCzqbMGSlaTF0r3aZBXZXIAPdS3vkNy4/La7erZBknQM7CqGzObIE9c146SHIdVUpEj
AxBColC3EgOkXFDk/INCPjXDm77PH3wNtLEx8dV/1ENkSWwdeUHdOOSNetQtJlmj3QSxjX61/2Fw
GTdBUBP3ndFwjIKiLU8/ZhhXk2kOclrokpPxTe1pGMURYKEgDE5aDEjULE3J2uutR0d0LZBj3gRJ
Spwo/XR55/d0bIsj7Dwiu7SIUuA0s9+QK7zE1olkb2QQwt5rGTGXPAGEHd6s+Y2VXquGBGKXgWUr
hrA3immETVIaracF84G4mlseqsYBec38kJz4fJXqLvHsk/5dNjBVJhz/faMUU26lOcbvtJjgEGTL
Oc/OsyK5suzZDnQOlRt4uNCJmFOvzHZBKkhDgk7zshHRqeT5ZVeEl++LOXVMStVzMuH7Cx5FDcMh
zeTMsqYPGYjgy/oBDdoDAQhVz5hE4JTED9OHy7rMPbwY0WwW6tctZrMXxIgw5V0DRoIOiOoTSz8a
1adc93r1Szae7UJG4yDZGNHpYBqEOTQJ8OZmdC2cbGR9vCzR3pm2lUhQ65ipSVNbQDCy0EHK0Ykw
wKVkmNFIXF0HTcX7y3i7N68toKDOVm+aKe0BSB7CGz6vOfSWT2qwnlnQB9NRVowq0wruBTc71kd4
LpkitfWK6irr77LsWpc1uUtFEgIcpIIxkyCHSNDu7H0NmeYj+a6M3uhbh+VIbyeJGsqEEoIdBUlA
XeVquNjEMeJbxfpYtJKbnQxDCHaMMp/KIQWGXt+Q9HbOI8eM3xC0bXRBpANjC0mTegRGbXxTre/K
ZPqd+Yak5hZDcAvVwNqm6qEARm87Rf6dX8FzRfZWLlktkQCsRw/tlDKgKOp7ff1a9o+RzFJ3fYGl
UoOi85zZYuELmgwxVk4nrdeRG6N6WKO3HAKb7wuWkiHju/Tz2npqd5zRlSD7/k68gdOFD2Ow8UiK
94LXlliG0aKz1YJC9UFR3Ifa0xJ/WWzZI8gujMoY0XEJNJAxfQ3T2WsXt8gooCEbs1Tura5x2tlX
po+X/dguDOZK6GBvAcuAWC8aK31YG4OJcIB8ypgbDaNj1rck+ffXM1xbXmCE4Gnu0ynUFsD0yy3X
q+bfn8zgYwCJpa5T7ImYWdbAbloNtO68pG3dcbhKpsrDQHhJYLtzbDKCF2t8n0+CFpOwat5no66O
yPnPgzOi6luNUYZ9UspvejShxuCavqHVaosopmSLtdeqKQc1bKn+1Os7tfpmRhInvFek/ApD8CyD
PvQ5ikCQgXteDzHOZ/dXa4/b/qQOqHUjtzi8oR/gFaSgDkNpGOoyYSHTej212uhkfeq3iastbyhV
foUkmBHJQSuG6mEoRnaalGBaDrEqqWrgx6IQTL2CEEIPFBzofRECIm4+ItvMR4eh5hdtq4OTyki+
dvzzKyz++yYMqBRqYxY5sNrkeqy9YT6EMuqWHf/8CkLwn8tkZ5E2A8JUznr/Y41TiRX9g8Ih56vC
4ej4/2shwjrPwpAAoWid/NQfeDdZesjc9baM3Qpl0aBSkSTp99ftBVKINFIFz05rDIXr0nMUH5Xi
iqr+ZU8qgxACjaq2sxUEMSimWg69fqesx0SXeFEJhNizGpEIo69sQKSa6rZVeNL7xLMGW3KC7iv0
78USs06kaZH7WQBjlQFpDcdq76LmRktRIW+4lxdt9/ixXqAER1CpWR+tGLmAgt72MS/WY0o7OJ3y
aY0s7zLUr9vZn3b6giW4gjUva0IyYBWVemyt7C5e1YMyMsxMsd1YHZy4an5GKh7n9VDiIvY3jhJi
oyeDF/0KGq+xXlkoXGwZ3nXFPWsrt05lN3u+Vn/K9wIiGG7e0HKOVoBowZggR9gEzGef2YPppn7k
yS4ke5ku+IkXOMGKEzPHaOIZcPRGPWDkUenFsGH9wQ7wDpMdZMydsiUULTiz4pXZDSx4/GIZqtP0
H/XyDfdUhvZCw9BB5APOIkFFln5Mp36C5tOic/JIcyby9bIW7oqxQRAOizIBzU6JBjuvGxKkzpDO
ouQhsTWJXe068Q2MoHBz2JZWYyNuMPPsCi8l1+Bg8S9LshsMbSBEdTMbkpqctV5tj6wJNPvJXg5m
kR/S7Kg1Z7uXHUx799NXuyNonJbgm/oERFt1ktv40/DcXzUf1/P8Mz7mD+jHlEgoW0RB5QZFAbEh
ppN50fB1sL7m9C1B62YFhROj7EytKjH40cPkTDCg3IDBxrV1iVu4rHCaWNDT9gZrKYZeeyUNlOqo
lXfmeLqsCTIIIYBkYPeZlQY6bYLzuPnam56pPv0dhHBOdHE2xkoHCJCRFGrj1JnX1pIb9uXt1ohg
/NWso+m4BEbJglz1wRz+dzIIpt/3VMeOYycmUFNlXlff2LLpLjIR+E5twsOS9F3axRAhMchpXFEE
O8jCnMtmrxHB7Lse0whpASlCWjum+tjNHybzRrdvC/RJqeij+0v9FYzeYNlMEx6MFPZhnB9b4pvl
899tjGDn82zpa4SZFd7Q636imc7YRb5RWH/lk//o+CJaV48G3389ekyGO5VIosPdWApUgaqJZwOL
iVR7C3IgGCteIS+REUfHFK7erp2QPQ9a7rxlwX4jiUR7JMFkMQyNgCZPX9bixuqDLpIY475PeYEQ
fEpG8IYzqCU/7p9Bn1NV7/T5LXeCl/USaa3xWjGsrQmIgT5Z2ZWmx47+NoN8EUPwKXoao8xOB0ab
PmvGrRJLLu+yZRJ8SjaONV0jvHsYip/STxPxbJkB7mXzGKGmSnFU2TpqSl47lYaGmP7XF9gKVGhh
0oGb3STX7BflQiOJk/evhmgQ0PDui8JA8XFtHLK2W6y288CR8p+CsA4P670zHebl10g+eUnY7hJu
IIUlVEor1xRceTzCyIHPMiPpcZA1M8tAxDUs6qqcCkSvEXrbjWhwafY8y3ISu96facRkBFUqf5Rm
qVVjZAV/LLLBk12cVtkBtnsvZMh/mYj76R9FUjaxq97QuINJarcIMT+sOSnoTmPUi9Tnyy5mz5kh
oUuJxp9AQTPwWumipmJktFYcxlUSgIfDKzpy7kjpEynX4i6UxvC4jpIb7Y+KG4tU7UgT3At1Pu5k
uu114mgL/MEbwiRYENHxmouWT/H1cEjmJk1ttC5bMXCyu4Z+pbbEp+3K8oIhvheO/ajYNAaGnuZe
juGCutocso4+9usoOQRkUIKHLsu1LJqZINYYnpfiaVAKR7GuQhnx0J7lbFaNCZGfSfNxXXVIREEd
kpunAryBmux5evcyu0UR1M0q81YHFSv3cYuP1yhP8fOr7GQdskPozhLmqT073YIJHkfjh/TCe9iV
uLqulslv6/otEKitNzQwkjKwVr82H6QOWDGOCaIm9V1MHmvl6bJ57u7K5vuCCOViVSjtjjuv1ywX
LBCuHXWnljWHyzC7OmahEI7isRDlcIKOJbWtK2hY7rwxHx2Q7zp9+aOsr0fpGcfXQ3w7QR062oVR
8k7/qO3q+jVnkwYgPOP7KLwCuxX1EnfGYBBeHClzBbtX2S2eEHK2Tdl1tQq8+Joie8y7B/VbcmI3
mMl+DP03DCJhKIvghwJfTPH9qVImZZh0nrMayytTyx6Y9QZmZH7o6Da4mdCiIG6V0i/jioGdyPA0
yLpHq2dG0QeGCYCXNWLvDNrCCO6gMGO6pgtgFnBOKVRxDBoMximNbixZi+ee8oHmAl2EiKX5v4IN
oUIuMwhDhn/I/E4J6Ny46Ci2tONlkSQ4YjQ9WOFU9rXdgtSHXGlhdRh6BYOip9rNilhSFrxntxuZ
xHExSTGoUaYDa8qqb2uV+nFkl7iQsI9/J5OwTWlVmXRgwIk05WqKpvtoqO6m/t1oy1zEbni6FUlw
dZj6V6dpR1G1kOT3Y2Q6WWQci8o45mZ/jVf/c9mHvtJ8X/E6sVZv4V+E3v/WEl3whNaQq+U0QUv0
u3Vw+XycGI5jOkxgNHIwA/GQ+vYn2dgk2Tby3zf3/L4fOxCpY3npcpNpQY2iBktGkLl7Jm4l43q7
ASlnlhWZjYUFIx7l1DXoLFA6Z3Sb69XXjrIHXr5QogvewgkXfdtaSKNzmcKp8rNquUn1WGJp+87j
Za9ErwsaW9YZcIOxXqCF7ps5aUdUQqEFXU8dxKD+G4wA/U0ocyC4zzBBIoMYC12msPWs7ClLEseY
PhjD1SIr9d9Vhg2MIFXTrjPv4m89hnt4dovWs1L2Urm7cBsIwRW2rC3GuQAEwn9Hn2MMv3hu2kBH
Mo0dLi/aZWnwNP1a68K0Z2pewJ5Ma7ifB+o2RXGk3SoJxne1TaPgyEIlNNoHhL2JJ6owE6SWXqY/
lP3toj5eFmP3hEd5yG8AYVeGHD12TQeAVYud+VCeDE7N6rl1kznkYP4/CHJkIgmb1E+0JbMJ7ab1
+3i+WwyJ9Ui+L/Lr63EUdvaI76/dsV2+9soPyZLJAIRor1MUs1UrLFmZuwviMNVbfEyrPSRuh/b6
/1fx8K62veySyLMf6mofE75LkXamyilXg8qSHLm7trOBEM6naZrHCsypKOqtHxqKwrAkUNn7jLyb
3lAihh7j3ypn8PXdOOy5slJlwBgEbzA+xjR1BmU4WLWsREym2WIBV19M+bjMEKj9aAXzdeH3X5Og
PMbvlSA/s0+65Cqzx1KCeaQoFDNVm/w5lz01piYrQIDgYf7gtXpQP/LUJvVAi3+3wBuhPIV5ln9Z
F/c2bYspxC8s1GkfDTNOivomH85Tc61qxw4TEDspQ8GeCm6hBP3IrcxgXQTxmu4aEUzXfizD95el
kUEIioGxGBqLFEhjtYNbE8MdR81t4x+XUWRrxv+KjfpRvco0rYQgg1W7YaY74fhhMsDoyK5NQ6IU
ezHzdtGE2CTJwroM2YRgAcyA+gSSePM8md/S8dNlmWQrJxwTIS2nNQ0hkz0Yfs8OzVz7ei3JA+75
va0wwlGBm9tQdwm2BxP87pRkOqxJ7F6WQwYhnA0kmnpqKFivynqq0mtbkbHHSADE0njMxKFzumKh
4hgjKg6Z8XxZAIly/boFbJQrLHXaGhnWCDMGMRzSNY2bjvzUsutaVt+5G/dutuPX7xuoaFGMBY0Y
CA1ilwYGOmoVn5We8r44lf5yzN7Q8bf1b7/87QZvtUBNkq8QrVBBRN4GK3mXGRIVk+jxr3f3DUYW
JUjQ2sCw+welPA/6+1ybnMtbJMPgv28w4rU1VvRKIj4wUEcIKsXZjA5LtwaXYSSmrwqmP3Tz1Gs6
VLlBkrbJsgMZG0dRn6xFkoyQySPYfpRGw0S5Y9aW2TUZSoaIG00SaXZBVJSSqrzqBGm714umgc8a
12SU+WJ6uGPYhmv/qJJ3l1dsHwM1LbaK2iNdjHWHeLIWRUPLz6Jch9kt0X5IyfT3jYY/0ekEGQic
06/lqKZINxcDVdfgKkDg1gShjnHYg6f6bVAQRzbnclckDS8zKEFCukNMD6x2XoSrgmVbl6tB/c5M
L5I9/+yLtMHgLm+jz/MQD1NWo2Gp/7iCLXEIFJ+chsqZ/Qosz7I2tl0Ht0ETFlCrWtQ1hJCoyJvC
Gc3W11jjahQUWQoIfDG11rusFbseWzMwkQtTDW0U3L4WLwPDnLV0sKMsmY7xMl3TaTi8BQJZFRXj
5JHLEZQ76y0jY/qIQ4GekvCx6CUWyg9G8cnAQsvff78vHjph3CXDSvH9tYzcqHiy5iCimLLcYVoN
O1E8wPyVPOIhZC5mplnwcQjlzaC0tJs0Mv3LEPuK/SKSEHhqDa1jkgEit49x/pEt/iBLduxv/AuE
EHDSdWFWVgNiXO+b5X5SJbHGbhJ3uy2C4Wj6/N9go/42HtYY7iA/KG4UrAFmVKNrHgNbpRN8d28l
W1DBfsICDWBpD6mMz3w4AF7Uvf6od451N3mVB6qKTqIMsp0SzqE5zhLU4gIwDW+s0dfbr2spObVl
OyWcQEiTt43ecmUYTkn2OUrf/Z2yCYFnMq9G3lZ8zbrHubtS03M5SRKSu6ukGwwUt5YK6jphW0pz
YqzoB9zpWQWWbXW9JaV2ivPIuyzKblSwwRF2ox9I1lkTcGYDw4Jy3AcKpx6+hDKeAZk8wpbMtKob
FsHlZC1GUoOE0aLLwxAW/t+JI+zMGhbgFowBY5ZJkNlXCo3caYw9VUZQvqtim3UTXHTJorUmCYCS
MsiUUyolC+fvdX/46BcAkWhC0eJyrXIAlOOHtIrcen6aG38tz+j6iJLOxZwqO5OsnmSTRALQcKin
AvkomGY6YoS84mdj4y3TInN0+zhUtynGApM/eunTcpiijvCg51vnIy3tFv4JTNjX6ucZ/EW5Hz7K
3iVkiHw7tzGJPZQYqIiYNFwaHwwXCPb8+A1zrxlKqKkKYm/KQKP5GsQ2s5QWKjr0rAZzJ9XJUelt
Mn+/rOH74ZVBLfxrWhb51ai+EWVgy0oacJ14Rez23/hFK0HOdcoOdqCBSF4WX+0R4jAECiaoAjig
GO8wkBnWa24j5Tqgd8JRw7s2vMN7mqM0N+l9DL73LECe6h3Rr8sUN1jNa6r/Z8nRnrPa/inCIW9l
i1ZinHrnVUZ3nvNr0nyOCvPakPl3bryi7W1xhJO+Jgum+/YQuajuh2FxCjzMoHlYGz9EE/PK9bkY
fkp2dS8k20IKCpqSdiVGC8jkp5WDx+BMbEwtdsOg9Pjzt5I5etQ6NHfVX0x/kZTpT7a23II2amW1
bUhVBX8AKtZctXkaoxu0sFLj/WVB9wwR/UsM5TxIeP9BNZCzdG6y0kTxIPvQJp5aftdlrWu7IQ3K
HgyCrkb8IxLONOlMMAUDahK9nyuHpxYVH9xRBnoP/eFEjtjCb5el2ruEbBHFY2dd175SgKipQWue
lelpSa5wBDlJ1kjCJ02GJZw8ek2TDsV34E1NUXChFA9J+b0ctIMxhd4QPw3Du6KPPWuNPSPPz3Wf
OX2bgYr2rPNs2uJPw7mcz92QnucidFFJ78agYE4xEYcxd9CvJ+WqR6X45QXajW03KyTy2Sg2W1Kt
wr6PyudeB7ngNRpAh+TJ6EO3Hx/N/ibn7Tfvi9ByyWw5+nC6/BfsG9hvpRCdMyrYVLPUsGxK+rmv
j6X6PMCTpUFf3a+yCSm7PnorreCo1kVfqd4ArOcMQV3m5F3mDuno6t31lN5pS+/Q1vY00LLV8Rnt
aZLl3reyF2EFB2abejMpSNyjlK10VKQytOWpf9OD31ZKwWeRaaY5syAlL/6yXLxdeOqjHiB1fx6O
5PHy/u375BeRBP80luFUKCHAiuJHblwv7XOmPdXt10Z5ZiA/bCR11DI47i437nBRLC2nCeDKDERz
INpskqu8Pw6acohmDGX4jiHQkrBIhDQY3pj4hDYLRCw2Ch1fQ46R1ugoQdTc9BQd9eN41AMl0OS0
bKJyiDj879iIlhfRijcH4HQ+f3LKvdjLXLBHHnvHcrpT+cC8+dPlzfvDIARMsVaHldDxOGzBmoOx
X3zyTe1Ph8VLndaVH2Vc77bHtwgmxGHTvKJiTYeAdXdcyi9TKJFGPCrF7wvWTdU00WoTwsRo17NO
ofK4mNd0lp5jossScQQrzvu6Lo0FOBi1dG1/HEBHqD3TT4nL6dILkKawQHMyj93LWH9/vQVfWkHB
stkQaXqSYwV5WR82zWMmjDtxzbPmkOvCA930VfzZkpi4bN8EE0epHdgkdcibs1M63Lfts0QL+cZf
Eksw6jCrazbwVnMj6E9z7SWNY2AqOPH0Bjbumqe34FkagmGEOiaGJL22tDQ2hpQsi+ZaD+27GuSz
mC+LTZtv5dX43Gj/EG0DJaxdFg6oLB0AxZ1H4WMEE5xHH8g4HWUwwgp2GFGgjFyi8cDjqiLg7l7O
c7CrCRtphNeCMms6dZoAw4zrrvo0/NvSn1+Wtfm+4Go7I1Fiu8P3m7jlM2zV5XM8SNqK/si/iyB8
LTd+FnXEJbMagHR+fSJBf93c5r8GhZCnDqMHPeQsPVlO7PL+oMn4NWaJS2lPImAaQXQcArzkYX+Q
gT9KNHv3DLEY1QyK/5hiD1A3kTFMuklzTWfyF8tpUGri4OUQJwgLVB+PyfVZ8WR30V8P039q+Qus
4BGtdRjTvARseqJn84qecgfme93KCYK5D7+EJJhu3ICuN6ZI9xsByR1+YpXH5J3qmm4bRN6/reH7
j6q8yCVYb4jR0KWVQq4ivkny9033SbJf+wb1AiDYrbrWmJoWQpz5oB7ST52jH0NvfrSDykvPzV2E
av3LiLuAIBXk00QQzohFT1kGZg9aGppL1GAy7utM0t64a13gr7XQeaLtzESx0RDSznEFgIAGxO8C
K3X0m95X3fPtkVyVbvb130u0BRQ0AlngulaLGmcwSL2MeyX6cfn7eyaF6ZPIaaID6c8BLLGVmZEa
4vtkAGP4tzm/ov96eBrXsy2GELm0oPMYadz8xz2Aj/eKesudGeB+4NQ3oTs9XBbpj1ufiCfYq5aV
mKlcA4/a7ugRFzQlnxXXeFd945TD67PiKe8kkLJlFLapaDDrQ2WA7PwwSD9Gn+k99UaETCaeTko/
uYvBz+9dBuXfFJ0Ffx1DJtreGTJDkK4bOC2/a7bHKP6u6c9/9X2xO0mxlKof+PdBxtOEmNcWJ85l
BPFR4T8b9VsCcapMGVIeMwOB0cRJi8qjGGOUgar3XaUyiWv4g0pTBBO0kIxaWRkjwKznxc1up2Dk
dHmPueqObvSOD7Jof7DaUZ86Sd5zXzdepBTUcc6JaiwYOOGSKnaI8t1e76bpx+WVlEonKCBLFH0a
IoBwBdTOPaj5MfPOI+AP188UtFCZF38272WtMTLZ+O+baCPT08gKeyxqrn4rSrSYR66R/9tWbHHn
hGPEMLWwUxlki8ObQfmO/oTLiycTQoj7CnUgdbxCiAFU0Wrt9eV3lfmXMf7h5HjRAiH4G2J9WRYL
IJNrtM7iF0f9A473D+FhOURuPzuVV9/IIiaZZEIwWC5DZqp8e6z1OIFis7cORvN0WbJffIn/7IfA
tvdaBxpQkuVkAcj/kXZlvXHjzPYXCdC+vGrtzWvs2MmLYCexRO379uvvYc93pxVG05xJBoMBBgb6
qMhiFVnLqfPtHF3HigvRapugPupY7dKb6TCfuhuURJwzBeBK5pgR7hcwT29NJamqS/iCAsMXn8rD
8k5JqkondJcgvm1u6Ywa0OV6sg3iEefPzsAv02rQdhGqYQb0ajrWyfc0fE+14PoaS1uP8outR4PC
z2ssxyEh8ogjIAdzMLiLOz4aL4nbHZMPOoRHtomvnuRdEfB6V7YNiypZJjphN0bMJJlelkUHZOOT
eqDdlohKRTfhTgskp3NQz+XToSb6Y+NfF3nTu61wmfOCJgbVbAlw+/5kLI+y9nb99zejDaij+Vsw
5my0GCgdhgkAWk8q7QrBDtVB+eCd4ZX79lV9jRwMEr7nOe3NE3lBZUnBSCa1ahlCWZLuYI5fku69
Sj5fl4yzcmxvX5bUqO3pcKVLZ2/Obmv5d8zlSgTGkQ6WPJUYNYMAkXAT5Y8wlS2vFGnbWq4wGH2X
skjVW2otl0/gMThZaGcqHZBkkEC1C+T59F0y2dz5LPTLf7FkK1TGiRoN6dGyCMno+3JxJXvakWBw
6Ehp/uzv7WvqCo2qysp3ZlkiyUYOtNGRD7IjucoucY1H+poFX9wh+cqTj6d7jB+NqoLoExUPZXjl
sJuj48zr//4lC3b21SuhGF9aZJ0uqQ2UDwWlrorB3KQCz5gs2a1sF964GwSwvjvXFX4zzrs6yjpj
K7o4KmKDPpJo4FCw6cgPqijYN5f4AqfMh7eKjN0o6hEDCqkpDtN9mL8J5JDxZvByTjA7fGawSswN
o6YpHg65/MLvYuABMA4z0cRSMUoAKMaNKQTE4FGzcRaJnSejRTEGbjYAGIxxNyvZQehhV2XeNMdt
v6hZki7KEuJObNOeUSt1EacZXhCfZi92+h+YbX+qfwhePtrFZ9FtnPxT8pzfmY8hV+voIv1iLVbY
jNalmdVjZnuKXdqHgXUM96o9OdVtYlcOLwC6uZwrKEbnOkFSyyWHmEtS2Lp81OoMulFy7lHbh/dv
GIm9yckLWUxiQaIhRlGrEVTdbZ2HttY2dhxNtiW+xtGDUfiFeSsVXhbx2hJ+qfo4W4/VBzB6WcZG
vQghPiC1B5fsfOFucVPMas1czAewjWDc04KT833H5Z3r7VskZmWh9M0C4bXOmMcsn/tcpbo0YNLC
Auac+VDtK385xq4BbgHJGfetO+ES2d3ws0fba79CZwxnrEyWEo4U/duM/NhyVN1wTxzqC+Z9FfAo
VqkwvyjvCo5RXt1I0L9FTYyaH/P8fQy/admhbuTfUqkVDqO5c9MNUmfCkauB4sed09a25VUenWlV
fwfTpV/910rpsw5dEFnjWeHvQkjdapfetdFR5E2v2fY2KwBGScWmSxSJ7hSox1zLjh2CXtEoAB2R
Rz791n1xBcZcttClReKEvusn+RQOO4vsq5nT8shTPbY8v9P6KScC9ki/GVys213kpcG33o2+dEHh
cNN8m85nJRJzy8L02BaURBCp9fJb0cvcCofcyWxrPocpIhddaCIvcEuPzxV9N6iFXV22+kQA578K
GTvXsJun8Ud8JzjhrnlRv6so0JE8cWcUjqA53BEunJNmMGZlFJTCCi0gowwwkN+GT4uL8jUkvpsc
rcW6v6i29ANjIXecSxFvmRmD0uZhq0gl1BTTDR3a+FmWjun2/uKofumjFgQ195yLGG+RGaNSTQUo
0CeIOiSaA4J3V+pR2191byAf9eTE4ikuD48xLlI6RKFVQEQ044EHJt1JR9r3McAPS47ihXaDRDW5
+6179EWB2aoiZRxAIZdATEm6bcvFNoqXRvj4s+1jK4eyKbVA0nnevv9x3BxIEB1SeKJ6rx6tLxLn
WfcLNQdjOE3G1KBdvCjiGGIZnxr4PfM+2iPV71YO4SYMN+8zqxVknneypXYT2uhgAua3GXxElvpA
QoOjjduXwxUKY2gyyQqlQTgbmjBIX2hkFL1OKDoxnzpPCFIEfuHOUb3KS6xxjrzJGJtWxWyoTsZK
9vNTnvty+TZmpybjDZ3grSJjWbRFLqIZBfpOJk72NLS2aL0pES9ITw/RFctpMnYEbLHyLJcQJtuH
BzodLN33oD3ihSq3n8Or3WKMR27EoOWIgJN/9J8V2W4dlKx9F19ltz3J7vQ87nhxw+0Q0AqSsR9W
knVmQ+0HZXUCHuJq9L+Co92Ed/GucSqnfef6P3qOriwom1fp6gbdsQlQwxv6Wo2d9OGvlHL71N3w
Xg48587mWOa0luSWyjgiF0blU9674+AID4ojImqY84hozuxU18RjzIghL2U60hvfX1OQMfnczTEt
nLTnm1L8pPmUr0u6zU+TpyFx/wMGxtfcfscNXVIrcu1LGCvTlbmahRjxffaAFrH7m2GH4RX78YTG
hq+CywPkvSDYyhsdWzvLNBLcevIH/JEno/7C8Jed4U0OqupQwZQdDSQ+wyN/st62v7dU3UShM/jQ
GWsnDBWG7g14O5nlp6J/JAPHP/B+nzFqQpWBfYPg98NFdFTrPQNnwG/5vIsIjEHTs7guxZy+P32U
P5ifiWc96if6BCJfEOJ2o4KbRP0Hdb1gMubNSorWas5vXtQWVRK01QIJwifLI7sZcYTWL97oTBVh
rz1VH7Obu1Zil4Wd/UBR/P66/Nv2/PIpjAXU8hZDw+gO5sWx0e8U6TApnFzkdjhfv2CwJs8yJ1kG
9cP58aL4qJ914rvplHr1jYEGYHKPSds/xhfeM+YfLhd/455rbFb3b1FvMJ88A25yWnxKCSI95vvz
wnLTQdsO6wLFvM+mYZHqRQaUUu9FcjOWEcZZdk40f8uah6K51zTOyeDs2/nBuJJtMVNTnmYAkvhV
yl6X/CURHq+rxnZk5LJvZzO/wshGM5a7AhjRmxks+4xWEUp39GZYHhI3ezce4l3qJz+sr/l32HWX
a9f/wVlelpWxL6PcRmI34gvQgHgYXpHm81unfq6O+Qn9lB6dr9xw+4B4S8sYHUNB/UtO1XUo7jrt
ptOPOXcIPMewnQVfLe2o6yTWInhI5a7YZ3vFL1zyVb/vbOErBirRIah/vpiM1Wm0/1eZxs/2kh+D
wxL10Ih0oU7FpS1VfWH/i6f31oMJrG0YvAWGaMzFZWAXXRRUXYODSvaLP9xLKJ6zHnMv9tUvFTib
Qlvx9KOJhN7TdfXdvNytgRnTZrRikxfUFVeWXewNvzJtAU/+cr8cjEBxaNkerxZsM06DwiYdM9xl
DRSXjLBjgyb9ZAJmvDcfNF9CbXtnDx+gIHL5lWebx2ONxkhogoFoGVSghWBbvqVhy1q15S/IQmCk
i7prEIxOPLQefb++slsHZA3L2HNzRENwngFWETvHAgs+kT/iOOM9pbZeNCuY881ndUbMpZQFnSY9
6COqcge3eUL7wyfl0brBPTnQ/caZd1ynsXUy16isJU+mqJJptR2dr4yaidZBCf97B5Up3fnYOOB1
4LhgHiJzea0lIvxVapJWx1mKHE3h9VvwFEVmbqUTeNM6TcFSCkfQzL3RMyjgUT+6mgNCW5dW6kRc
n8hRE5nKvdq/mJhyntCcbVKi8K7X8SbFaIZ09q9r46Z9uRy582VrBVPIYW4aMmBQse2FfbrrCcqe
xtjX0/70+TrWtk1ZgTG3xSIxRj2lOklDeuPb/Nw+h24UJLg5os5Zf8l+SNxhaHT/2SfFWiMZmyKh
P7NXa4oJjsDwUGP4XnbM9409BMTlhdO4qsLYlESOM0GQgEYjzc0eDHvVCRYbt29ciTWktkof3F04
C7xEzOY1cS0nY1ZCuYy1ma5tRruCjsmd5RBkI8LvVFELr7pZEns89Efu43jrzbYCZlt2pFGPh5wC
J/sYwy39FmV64RMCNcisaU73zDvwm5UGa0DGxrRVPggtzVRmpzmzadfJgkciTTb1fnQP5kcn4g5U
5FgZto5dModqKGhgSlNPnYKZ7i/XjwbHWrNzGSr0F0w1rdkR0PSR3A3gnC3dhRfl2rzTr5eOMSpC
rgpVQ7PIcAoP4HzcifvslvYG/YubC2/J2Iug3KJKbwFW3LjVPt21ztI6OAtvVuwoKESSX7Ka+zj8
dR1VWaZUhghImorM1hVEUVN11YCbYWtWTpKOdqqf4uFRMbncBL+K9zMSc95kiehNXOGeS4Mmii/Y
+Vfa1zBhwKLslp8st+d4dA4gmyUzYonIcg1AQ74fh5t6+a+EK5REBHStlglOAllCT/TPHqcS87Gv
aCoXnIzteFOU9xVvvOa2DBcI+veVtwFP57wIJl205vMwPM8VJ7/A+31G5wqx1A2N/n4Fmuj0QVJ5
/cnb+nURgPFgSR4bY2dBvzQ6HlLLFLSUTEbiZOlcOIOiCb+R4f95Vxj/Netyijzz+cjOXtlQ6vyv
JNA0W3SnIPWjyuUlSzac2M+QjBObMM5bN+jVQ7NvMBeAPnaI17x8Q5mT8mH6qcvv2OFtHHOaQt00
TGJg4wqdOEIa5D3PQdJf+Pke8JNQbKPJmJtimgvYuWRPfVS3G/14V/Ebgqj3+QUH1B6040kXRZHx
Tl2Wk8qiETE1kHwo4p25nw7WAXzYXE6mzUVbQTFX33EiemnRCIMVBSS5r8On606J9/uMQdDrTIHF
wX2QJGjAlXbc6ctUka6tFf2AlTkIy0aaEgMA9TJJ9qA/pVEqBILQEy8E4YvevC5h1gd/JhVjI3pJ
GcuBRkXksNiJc7VLEt7IZ3omr8nFWIlYVwzSCTFCP414SwqS2G2dvhpJfujbxpnU1v0zkRgbMWFg
mRIuWMehQ82Lqu0xcfrzdYhfnyM4PitdY2yCTLRhyiKsWhKqH2JpIAYwGIWda3nFEWYbCcQ1oonG
QYVlbMS4qLRWWyBVy3HRc7spj6TpOM5028aZf6Ow3nRsBKvENCx6E9JRyknz+xMGXjiqXX3+K89i
on/G493ANv3HCpaxDvqMdK1Ilc/qvHSpbEySKtSbfh44i0hPzq8aeBGPMQ2kV0uzMWHt0uwlSZ7a
7uV31OHy+4xpaBe9Ba0V5OiVw9KOjjGcYm62lLtJVMqVfeiaTplmGl5PiK1/1AfpJUXHcv+63KLU
xUns6Yf4Ytxzk4zi5uKZYFQzVUVHxPJn2AaaLQoyghjJnuApNdmpoyFg8i8yqNu6fkFiTtWsCpNp
pkDSEGOjpHrDe/GOGzLy3KOrgAwX5FCDxtH9bat7AWV8baKji8saATootWMYT1p8ipJvUd1jMsS3
oeUQZGxr4t9orN/t6loo0wxoanvK269TzqkT4v0+c6LUItOnqcfvF9Wd0B4ng/P7nC1iGezR69ZK
Df3+sL7P9dJXyKueS+7148QTgjlOJRGWyjIBkik/hnqyq/zbdQCeFPQDVidJExYzHCYAzO1wmHNx
V821Yw66/Wcw9DNWMCMeRaSuAAP2PnvMbsU6cgSL44o4+qsy3rVJzDquc4BYxntODq1c2/Vw0Pov
MXpUVU6maNtgX9SXsQVkLBuloRIpI3jalMWhw9qjxElbHoU4D4mxBUpVZYZJQ6cZqumWYr8Ut+Li
6zzOsk0YSh5jGiDUw8DJn7eoVIiGUWzwDEP0qE9PeFa6vbZLK4FjZTbKGHBjWAExKmcWoPUTJQB1
rokqHpouQf2eT0d+dYG15/V0bR6hFRyjekkXp1pLe9oM4Y6o92TmVdVsZCd+FojRu0ix4gTtJrJT
er0neoWrjk6Kct/+lHmCW/LKMngCMZqXVpHcVxXgasMRydFaXq+f1Y1g0M/ysAqHUKwx5Xjm0R4M
OJ+7NNCCBemk3wlm/wzFuJxYUUK5JZAlzv24iZ05OhH57c/kYYv8hjSV/+rabT9oonPZKSiJdwxk
OdOC23nE2R222E/sQzGaUixevdzo4ePEu8BtapsiaiooniTZBNHSz+e0q4pIVaaExq17dDYVqMAx
bjWPiiO48fP1tdtyD2swxonWcVtGaogHhNG9Tv19nL2Q9Ok6xKa6rTGYK+lcRpUWJ1QgWt3q5l70
IO9FX/HEI69UftP2rLEYIzcXaQPWemCpwfhZ2wmPg62fhg8T2dJ5p9wrHNl4y0eVZeX29Mqa2nEA
nCkf8s60NeM+zh+vr9+Wwq1FYuyblk5hmcbAqLpdPuza/OH6728kZ1R5DcCYtzARQO5nnPfHlVBm
krk/BKc49i5NF1pu/t/rWn7GY+ybIhRGU9BFwxT1fTjbhh8dNK8meBM55Yk4ok+nQUyJbbkDt26J
KgD7PloLy9i+xurzFIOI6fNvRBdSgZ6R5oUac+qcqmfly/XFVegBuobHGMCsn7skyoFH80JAdcqH
8Iu0G4PIyx0Fk8Vs+r+CY721LmXuXH5UgTLa+TttvKB56PlFK/16d/2zZHrmrnwWW9gYlzl4ytv/
fRYtbASVqHlASvohduvEDX0dnZvNQ3yoj/m5yEE88l7EVPJrn8CYHqEwhUylsQvxQJmi0jNT1L/g
L9+696x2nJ1za8xpSWYqKs2H97eSHYFtSfXCvbAgd9R8Br8Tbq3ceCDn2LKDYhsQwZrNDPEsdTkq
1eIN3MmgvJPLFjGSvMOCZxBtdKw79OygQky4VVE2KfsyqOD5uR16NK/tGWOLVNXIjU6mgJm4X8hg
90nnSJNxKqrkkCTLf+7f/MlSWIxlamtBUJaKbl0e9NVJSHZ1ub9+Engeg21LJFFPxnwBhgxCLFrg
KyEYNFe2gt612yYYK48DyFtDxgJhJsmiRBIAl7vZEXqHloURTxAd8EjSmgL1qN2bO/Ag7HllNjyV
ZGxRLWmlKprU2afq7KbqENpI1Okc+77tEzF3BUk4HWVwjI4MWi8j8R7BBXeZYWu1oYHyWYwcIwlr
zlNj+2hfoBj9KFqS6XEqoOa0AWmPpbaLHeft5BKRmF4fd5PL2btNmyWBIgmSgfCaLe1LBg0clSNW
UA5GR3klO1oSQoLciezwpD3U+84RUfuu2A23UWGjrBCHYYVNd3d117AUjAgcFrquQRiA2+FBv5lc
AbX3Fs2u5qhIsYLRp2R745O+00W75ziN7Zvp6guYnQ3RidkLE74Azx+UTbVOVu5NF7Ruj0Mgltws
x6YireCY3RWk0RqHCItNzGOi3rULf8LnRknBz4vK3EV0QgONHTAoQ63mTn57S71x4yHTFownFG1w
6yQ3lXYlFnP+y6horEpHjsDoQCopinaKWF/f4uBbMud8SDx9ZU78VCpVMynYMVp3I3q5N/kgmrg9
E/EG6RM6zLwhEPa0ZppXHsLZPbYMbRExnHEIIaakSNN+rvUysMq2cjDBZNxfP5YcKc8nZ3UyejMJ
jbDFJqqBeSh8c9947Z5Pbbn9kLns3PlStcIR1K7JElC7OuGzehgD8rWpAtq+NgXzThD960JtGusV
GPOSaZsOI24lbF2efZel+yTlxLd4v8+Yk5hk8RBS1UC279ipoitn3Ka/zVumhLnvGIaEgDr7Vs4m
c9JDEWF8OruKDn/Pn6OAEkB2Qf/Ca+nYVrgLGPPMFLJpGDCcE2+x/JPRgq28ukNnl319V/5BBy4o
7LbU+bTIlElAs/WAdiKVToeyasrDbP5GAFpZrR6zQ2axSFOKwUhOX4APiZAvVQaKaSPmKBpv3ejf
V1pdCVlfSPROp8RBhJdYddv81hN2JQljyUna/++e2so3Sx6ovHFV/2DGL7vCmPG4Npt6UbFU8lft
2+RO+8IH5zIqeslTaFePIC8M9D/cHcaMm6T4X0KPDCi0U4YTpt0GarpwdmeD0ZR6qItojAkX1Kms
RhXbQwlbkSfaZRh+TseE87r6tg3C30C/PAlBzJXl5xKdKXkul8mP1YQXauDoGtvhVg4JSM7oPiW9
o8NUx66SoBzaUYLQ1nFz0VAnLDwhhcA5tRxDxL4BVUkaS4le8v/X6OZQ1pnOrvelOx7/6ygZWk61
2jH25SdlXYa6U4DFBrEn40nOTgqPOJO3kIxt6JooNGR6aM3882wVjjJgoIxC3Ovrto2CojAROXm0
qTG6Z5njrEuUrE0Xn1rMaGzvWm7v++ZzSPobgx1jpEnEmFIaXM9QnlP4Kkb9JLFt3veJrX+iDfDi
Tg4x1Nty5f/OfEM36gLNRCCIVYflQruoxXZxjEJ5NLXaH4uQcz35h5v7BYfxTDUZB0Jq4FAWBTT3
B1Nkm/tqF6MEWnDM7z2Y2WRbPxbP4NUUfPlBfby+j9tH+/IBjNPq86khI2VNNLvENtr8GOkx52jz
IBiFtFDEKre0Bz4P4RkL07YSjsH9B0t4kYJxVIk21dVAO2LKPPWWeoEhHDA50rTsTu7tylBdyxz8
ZMnuQs0YOSaEcxQ0xoVFqTGXdQ5wTduHdWFP8b6Nqj8EYdyYNjZWeC5VizVvkN8qOUjNp+uqcG4f
+CWEs1J6xm+ViYXsTwFBOgR7KYleR2jtNspgaJP98JIdQfji9q5xMHcY0Y0gUuQaJ4P3GVulFuuz
x5gWkWTlUFG6S/oyQZ8x3iXZnk6lD/fmiYZCu1uMCUGBMjoCfV7ocTtwdlkEltoviqdW1xZoK63V
E+zmLnYHm9JOHg7FIeL3N9EDdmXRWZ6/ME+kv2hL5WDx6dRG9V5/otTk8U7chY7y/fom/8NL/e+j
ojMWR9NSkF/T0vzlbnCze8VNXB1VMw+0G0ftuJEBerivicfYFxV0AENNq8tlLb1Vq3gXD6N3XSSq
D9cg6Cesbqk5kcqumrBjtDQnBb8GSC1BBMMtgeXtFGNkekHsQLkGvaTR4tYp7gSv9y1PQX60CcLb
5ct1sThmhSWyGouu18cUcHKyl9vSXjS34lUy8DAYq9KgZTIraN9Z1Pn11DpqHGTol7ouCLV/1/aH
MSvtiNbsXsDNbkgHW9TcRan2U/PW4dpwHYgnDWM4cmVCxIYSduSRrxSpE4HhQuSl4DkgbJGgqoyL
YLUAqdQMd1ViZ9l9pdXuH4liMPePTFmspYyh01bynIGKuaz2BNQgfwbCmIK2HNMhphRORnmHul67
aogd18/XQTZ3X5Z1TdfoPZHt3xTJQop+QrBn7DPHqneLjOuoqttGRjjbv2lqVkiMnoUYgpAuFKlV
HlLJHbLguiQbTDS4FK4AGP3Kun4WwxEAlAOq9uKnaCftJpugrUn+FH/uXXojDZ3G/+/c4z8BswGz
rqnVRqNvlKy4ifuPuX2ZefPKt5MdF+HYSBmpwL+cyRCOZiMRwbWV9xTvIFw/XfW9cH6nc2W1lmzA
bFIGOddpObRefVT1p5zbubLpFVbyUGu+8gpLlNfxQLWBPo6VnYWZUar/m7m8FQzjfCZVa9PWwtZU
loSODwzrSfUPjt7Rc/iLAV1hUJO0EkWt9aUNDYiSfh5BaJGCPiqzG/xr52i74EVnuZrA3GdNVZuz
fgFcAh7uPU0jtD9o9Wmmg9mNknDzEDdN6ko+xgslSIYamQrANn2JxdmOl6/SOPyOsVuBMNYhy3oj
F+giTv1Bz96l8ijFvGACx9bJjIFokdA3FQ0YlvKRgqh9wmREk7wICSePxrNEbH+lXFZE7NNzboKW
ZdB6ZAEZ3hC3YiR7ovvzbLQ75Uvq/14ZzWUdz1UNK2W0pKWrdLqO9UcD5ai/Il7iaA/hK20ZJHe8
7lmObrBNllk/SGlOSwFCzMVtaOy2e0159nU7GbISijEWgkoss1cg1F+Ne/E9Svn2xX2NEO6Uo8XJ
QsYXbHsuaFW41QA8CRkLMipa0hCaOtCiRzX7lke5XRucHriNTuCfPIjCmBBxNCO1pykXNUgflVfa
87zspMfIQxsy+BtakLgUDxW/9/LcB3/FdimMMckNzEIitKcCz+97OJZTGIDg9xk02ahJwMMyaP3O
a27bk+box/mJUnTzVJZzKtnS/VKPM7Gmriad0Hrt1YaTVs8llxyDt4+MgVFCXApr8Ls43StSQKDp
kvwclLdh4VReflJjN/OKm/SF4xu2Lz26aIEcQ0NDHLOxpjnXk0Jby8Kb7KnZz7fLUXetZ5wTu3jM
3eQrbzW3H5DyBZHZURIVs6mH8HiYuerSuHP3rtzSCl5UvCY2rxxp241f0FjfMBEFs98hHx27J+3U
/QyyTRDpcu5225t3gWE2z2gH0tW0bU5NDyO5LTUv5k1950EwziGNRqMUUY/qzMWHapwm6UvfcLSB
owxsnL5CHdGQ0wo2aa6+afktGc3P1/WNIwQbpZ/iupsxhxmJJxgOHcM+yfdl4QXUtjNpFxVjY/IF
aVVNEIBCzTFtxFp21W5GWei848V7NgXSFNTSKuDMMViXPWvySBZNk9BO9BaTL02XObL4fH3RNnX4
gsF6a20K1ToElQ90ODxIO31PO4f4VXPbqS5dxCQddLrjDUVlXbnmNBJiYQpFtPuh5guUvD75ikGw
hk1nEdDhQVVqYwAUn05jcw1XuIxFQMtIWWCwvHQOjIST06KCkbL0gH5h9lA8jpZa87bjtSxtG6IV
LGMawGYzqTWabSHu4GrEtlAsmr2LqIkOTFQt9L+VDV3hMTYiJ+mS9wR4sWYd4hGNC6r1lPW/1d1N
W8wwnA4jGGS2W9iQhYoU44LigdcRPQVQGHqty2xDwy4qXhWUvAv49pV/BclEArJhaPtMmyWnP/zV
xgCy9EcCspC/+jJ4Rv0ftu4iInPfmsy2F5UeImalTTS/2vdBfKe73bKrT/2ef8fiAjKXrFokvTik
2Dsq4HKSkOOzbhZwTtD3DK+YjovGHMRITNueWBCPBtJ1XHP00VZuqOdK/fKdFyjk7h5z/ixNQb3s
ONGDIJ/J7qMDruRBjztV5fArPbfN80pbmIM3V1U15ZiH5mAQ22mqvxD5mKueIb5WWm7HfYh9PBQd
WLp4LnRbUgOnQpdMS7MUxodmaW8lYFSgkko+yW3JJocOQ4ySXY4IvfouP1633NuiXgDZTsWsGNJp
lgAYfkWZikceWl//9u9ewduZhxUWE/Mzqy7qZJgETCzInsyAcp2ljuFJBxll1hiCwX15bKfNVojM
sY8jcw5bE4jiYdjX4Nzu7Nk3cb3iFRBsesAVEHPeQbhkYe7FGYjsyMHwtEDx8Dj9nVvcCoY55aGu
DakEVm9HwugnhMyrwpOKt+sqsXnHWmEwZ7vQDAx5WKgo3TdTje1F2P0ZAHOa9UkXIwxFReWqcDta
dwmPb2XTW68EYE6vqqu6oApYpKXZWXUwNjst4ojAg2A8ZZUpeaNj1I9TCl7afm2712J+vb5K20/2
lRiMKRDjpgmR85Uc+YH2QuU7cM32i52gDIYy7swnIcabpH+S7ebG+r166Qs6W5pg1mkjEGoXsmzy
LbELuij0r0tIF+mXl/MKgjEHS4shKhXmezh1mt0kaZzZ6gKyVcEabWuUjjGadauIN3WMbv41UMYi
KKMB0vMaytFJyt3c9ns9taDjlWprlepMlupdF3L7NBm6QsmFVPRi/HxlRXAnHVHyDmWPwT4ozUEr
hO51iG2RLhDMecokMdJRxIIBrgOK6qVnZXDrJXVKucR8mutQ9Kd+Xb0LFHO0ksJsQrUClLLch9NN
aKhOox5D1Ktcx+Gt2i/nawwVtQHOZHYeGQpPnkMOxPZjwgQxH4ioQTXK9gR3Fpof8F6inm92KDtO
7IYn4U2lhD+gWUD+30Ef1nW5NlV+hUnlXj1gRD0rTFQ1Yv2i6EbQMztGUsK2rM6HPfG1FuOSlvbx
OubmWq4wGQ0swLghtyY0UAQ7mJJ+mopP1wE2jeEKgNE/ET62iAoI1SNKalnOnIz2GD9dB9m+GSE0
jwwb/hFVRvV0JZ9yYQ7pG1Px0VKRoczGSSk5Oyg9e5M+/H7v1bDCZNUw6cLQmICZnPSD/oZOFaez
4zc6sC3/xB+utL1TFxEZi5/Jej2mCtIsitLdLkVqk4U7+E7eOsHnUeciJi9r52VeaWAHetQ+7RHE
o1kwEV2ANARc7OiLEvT2e86m8dAYfa8wuoCgP4VWFMye7qC94Db0W6QRO8yJl3lsV5unayUbo+lR
g+nFU0XjoLmdNsdWVd1CTO24QVigRAF29ztl5Cs8RvGNVhoGpQBerH6Xo4PFa6DcpIJRVgCMzpeh
ooMbGADRx+RPru5UGDCJOOu7EsyubFNyzX9xaeZtGqP1slVN/UTTY/LDQNmzA+tRQIemEGQoDzK+
X1eRzYvzSkRW52NzzrSMgiH8qYD7WAniXce9n29b+wsOm2EOlSnMGrpXVCjMzEzRN4SMEh4eKZ3v
BTZbsBnsrsu2bbNWoMwNJ9frWBJKgNIULWod9HvhM63vku3lWdxF7lI4HET6i7846BUi3dvV8baW
acpFKiaNJpdoaKWlXe2+cfhDmzet1QqKefIsaZWZKs0/L3Vldy1G8HE6IDcvGysAxnggHxYrUguA
DGHlXQjC/M+60FY26Q1wuuo8TdySRxVBEYITJ8qmyciTgf8wymi3ci19NbPhNhPLx+u7s2Wf1gis
QH0M0gPwDOLC2zmdJT3MLSK+ff8pWd7aYvkyazVnCTcDNWtIxiTGNfqMRxm5NzPDuHXZI+i8tmZ3
/IJYTWmrR4Nj8bfuAms8xiSODUhWJHB2OrXuW/neav1k4EBwZWKsohVOI5pugNH8b3ZrFGFi2HmO
qo9qqJqTi+aJxJjDaBxrTGehmZN6QlYgtgtxp/Y8x8zTPsYOmkrYmKUO3ZDAsNneViMv6soRg02d
RB1GZM8zAPTprlc+NfNdrt1c1+/NAM9q99nkiYibNlFoT3bd+LSQow8wDfl+FOzK0w7yYBdf/0Ww
bstdrUEZk9c2etEYVB0GX/HpkIBZ2NOJWeMdOJFdXQk4Qm6ZpTUeYydylHu38VkfvuYfBSaQIfq5
LxMPzO+vk0dzd8re2POYI3jbx9iOWDcWDIGCFo61jxPgaKhi1C2OqtOTw3qPtWj0I1beY+q0rOoI
9s9YJrux3lId45AkARNX0Fg8JA3nJHPsIdvintQtkm0dDLw05LFdIovuzKgDt3Wlk4JOH9LdULWK
HY+N+Id2ke18R61ZnigpPQ1l6lpEfxDHztfV0CbKYk+kKewwKe/6eYnsvqwPRjrcGLE629d1afvQ
m0hsW7JB57n+vN7VFIGAjlpLBXPyMk+VOQvM+X320kOaMmlNev9I85fQeiwyXjxgewf/FoCtqQuN
XpTnDAKoanhbdJOtNXhJzLMfkRI3RqQ47aE1766v2vZRuIAyBx4zUMZqok3Ei3BYxLcMU28Jr99i
6x4FPoD/3xl2+gEdsosWRAg2+ZjJh7YVjJ+mAx1qPz4MAmebNo+dJFmWZIkSrhnMsdM7zSxmgkDY
MKEOMf7Ip9uk9IzidiS8Lott57nCYhz0kIxzCpOJp4M9n6cHL+8kWNDIq2PWF891buqfpKmyYRqa
rrBzXOLewhETDIClT6X8OdQLzgH65YatiShYpZlnVVFUUZEZ5zzBNiQxGUDmhRSpShlN3QEjiS0M
a2mcApb4v6keC8ccWND3NHM5jaMTF3el5bXzvanurkOwa/YXhCHKoiIaoFpg3gxdtmAQcbyMToX3
cV28SeZ/NPIsAHN8ZC3UkmiZIEO9X2REyG/IsBeM12oQObvDHlQWifGU5iLI4zhRJBGzbNLWE9TI
VdSYI9DmitG0tQ6uXiwcc3yUGv0XygIdQIX3qNz/H2nXtSQ3rkO/SFUKVHpV6jw5ePyismds5Zz1
9fewvdetpeXmrrf84IepEhokeAiAwIFMOGSe7IV/VmPxfebINBhqlYUVvh/7s9W1IC1Inivlufc1
+/rWr67XQhDj2FZqKvsIcwa7kvfFsBta0JArCkfILwjAqsMcmSyZElEoIYWghxu9wjf9dnrz/6o+
SXv3uk68zWFOzJDWcjCTbkBqfTPKz+X4dv376whwWTS29qQSxyHokrM6g6ujmSsMLXlHUEngWxKm
ccoP/1Egc0BDLa2LQYfA0dMmEEuAnfcw61bzqX+hVamNaHGbNX9JBDF7xhaJCr6URr4CmXmHsQul
F4xIXzQxxiSPLuaqiBal68g35lHw/qO2zBmuymGcwFg24KVftNtd7qDZNkNJ5WxjCtdzvuEtL+ew
KdSeFi5o04p1rfjtYEfiKU1uiT5aofAyJZ84elGUW7q67IoyoJFF6DYJe+glbIVHysFl3KGyGE1I
Lh1/xUuEck4BWySqhYOf6CBgt9U29MpK+DCH5oOjEd2Jaxox6JGlmub7Ee4m2r1FazKMnfIgbQZH
8yY0zEdfr8vjqcTAiFnX+dDGUKnJvwc1om/xX/sq7B4x2OHnSJUHDUSYW4ygQm1C+tVAWzTtfUvt
ngMkHPBlCyFIAspbRQBQqdHDkD/P4S7i1VdxlowwyKEL3ajFPkRIarKbJW3b+ry2KrrqV4yAJW6u
glzQTYqGdfFpFGZ7kHVPqVI7EaIvXRE9wV/iuMo8iQxAgMyToD0YSlEaqgTzSNEWUBtIsH6vp6eA
1zv7S4qBsQlC13iBD0lTVGJgQkGyQeN6haGSqMaxNAmANOMpKN7jHYg74I1nGwxYtANohU30daJw
JTzqmPAmWaAMHM6NUf2L7KAvwOP1BfDWlfE6JFCMxbkImZ3h9F5rfB/xGhkEiTXPVjXweH7ZEIRd
VgY8ZAwGiHJ6wShDg/lZXfI2JOVLqApoAZxQ3NVi5NzmOoDwHBHCIEilR005GLCc6nvvRNsKVGLi
rjjObupGHrdkjQOPLJ/DUOE4KNRORy+7wXz1jRJY5KMF7RyK1m7D54nHsMDzTNgSiqJN0NOWYU3/
T3/ZPGebyA6eFDwACDte/vqXJw5mD1UGXmYBHGXDBA0nO9+1Tn/M9uNBcOkQbXPfolLO3HFPBoXg
X/FGocOTECsrLN/HHOux2mV/XTq5U2yG3s36nR5YyV676zMUqtApd4nXxneN5ILjQeTgz28Q4fIT
GESQW0FJawHLTE75EaxEeMdXJ7B46ve0JDi2hDv53/bh/ljpi0gGD3x0W+QxFTlp074Ns1PRyO40
t871E7LuC13EMBCgRqER6jMWV232GjZTv/dT0aoDXlXC+r10kcMcfqE1C0MfIKdN8jutRZTul4Rz
vf7mNFyEMKfd1+NKzQjWjBJvE8yvq07ZKUPXHV7TadqeV/fOU4pxHozJjIe+gVJi6qb+IZjfr2/O
KmKi6gEVIjLRZbbhCMOb5qZNcdqMHDnSWrPG8lg3N4a5iUMec++qLgtZjCEESTiaeQRZabv1/fcE
M+T+mzKMBZAg6FCJ0lBLqywxiiyi52Cru+kUJw00jlmvm8JCHcYUxjAM4ySHOvGO1n+jjP8k34GZ
AXUB9aZ55SVteKvHWEKS9KoxRQgpdH8vNCgTIa/XV2/1nF70YV3HsE9StOZDgFjVDop6X7LoJq6I
rZblv0x9noFnIYmB+DKfRp2EWLlWdSWCxgdlU3GLlDjrxfqQRjsNSIBDHUEJrYQ8YGLv9fVav/kX
ajA+Y6v7vWoGkNB/mjBSIAaDp7zTMUSwQIMlr2aWtztU3YXH2DWFkqKqiq7Zu6++Dv3TpHw0ccix
6lUfcaETcydkeFYOY7OGByW+GMPTUDxFGed9bfWyXYhgYGCIc6lKA+y+bL6KePEMKldL9+00WSk6
X7L2Vat4jbg8W2CAQdVGQzESiGy0Q1V9nsnjdVNY/z7iOENE3htFin/fnIJIXTlJ+H4ij3Y0mg9t
q3BErCdPaBXXXzJoKmBhAJUhDpGqQka6Gx3aaqXtor2Wo/I82/mWbMmHYSt8zDzQ/qWH+cdhvchl
rLxoM2FOBVg5bZIIadPQy+zJgLtkozeWkVuVY1gU8pTCkzilSete0UJpxurVEK2AnQnhlOud0k+G
DnmjfVKSja7628DjPVDydpKxfz1JtDxRsMpFvOunh47b4buasUGgRQjuXMVkR6TVQZs0lUHPMQg1
6ST6CISazZmoP97w1m/9NP8UxpKgGOFYCF0FYYV6SBUXzTy2UUj2deNfE4JHJmT6JVXD2C3mYpqU
IKnq0IeDXj6F/SEwv4q8IXkcEWwMYuIF12xiKkK8m9tD2h39P9oYIqmijiG7BE8xzM5ntZDhjjV7
m9ybFoGd+7sEGUL0sPyTRieKCGzEQSQ0E8L1MiS0/vz9NMeSlIpjEiNBSDDbWvci13C6YUNnakRc
MoC1IHwpjDlFZZSMoZQnAPXpRgx2+Yh6Z/lWmbd1kuCtkxdXrIZwS3nMUmog2EavIZRTHo37FrO0
OwTF2i7vvFq1sh2dDQGcanmBxqqVLNaUuVhAbB+aegU1y+i5V09pcafxGAh4IpiLpEHTCjElaGaW
94S8Fv6XLuI4R2sX/XLxGLeyDjotyTqICJqXmdzW8X5on3qZ4+yt4dxSCnNowwyNCi1VZAy/KOJb
Oeyug8Iqci8EsPxsA2oGSzmCgOhF3g8vGma3Ryfhhc5YbnaYsbzjcXZyNGJfHPMpFiOB0HXL9gG5
i//tMDx6Dy4VYu5fCZ0PWtDDuurith9QWZ995SwZPfNXMEFjMCELp2yaFWggPQZf/E3phZ7u6idy
O7qyE7q8rAfH0DQGFZBlEY0sgEKGLtpkCGwVTATqg6RxqlRWz4wsmUQXVVwSbHVF7o+qn8QpMhuo
2q8eq/Eg82KjdcRZyGA2R1cCxfARKp/fd1CnbVcnJG9K30YQiKHedEr6pvk65h5ny9Zuc7KQy2zZ
GKuDEZXQzfhMSRYakIGWW/FdBIlE4PDosX/pAzyb4EIas2OD1GXxWVq88/d03sr7BLIkect751kN
bZdqMQCeKy3qBUWYhrjJd5IzIcfRbtMDwYidwjMFy3evr+NaSLCUxyB3hjJtdFJj+2iF8Y8BzxLI
+njUgKsQsVg/Br0L+f8HbBr7UwtWNWsQRp7LunqKF0IY/DarKQgyFPf8rOvEaPkDHU9EOdNROMCR
xztdLJArfmZgzjg85HmrdzdFu+cGbBJdl1+A6aIS+zitd7XRNiVkjJWTTRbZ6yjgNxzxjqDyDA/U
xXFyfhB98ua5crRjWYymIu5HYYBhiOKO6C+D4rQip+5CXsXBhXYMdqD3YWpIDe3SY44ZCvPt7M3O
gPyrAP8crJvIIKDDnlafRx6qcWzjEaXvDm1IN5+uH4PVjMLiHCgMnGTNjJIZNB7Z9acfcJLZtEti
dvM9f57x+hW9UJyBE0ke06mgiocppo8Y6Z2R9PtGbT1MtbuNBvQWDMihCjkS4JguFcteMFXHKHtu
tPa/XRFsFhKFXpU6VDgzvfE8x6YVYZRdzrMl7uoyKFMmta5j1Nv/T2aOYBJFYxvKnYCuCY5ZcVeX
ARvUefmdQq8G6bFF/wlocWFQGuixrd6lDClN4fBcIA6MKgz06IkY1SI9pz9gtN8mu3Mucssx09Xg
ZWE4DObMZihVFXWF6Bs9ZcMWJkcEWwolvUiqzXVpHPBh05JEJ8pUxRCWo06lSVCc0sYbsXtJNFfk
1lOs4w2IGBQUYBmawWimJkooZFlINZvccZdiy/wPShw5uy24Y0s74g/TW/chfspkS9rLnETiKELm
tDfg9GHICsLO9ObMDcfl8FtNIxHUGv6lIVvcPsVGORcFpOFpzRnu6Q4W+xGETZUTPFEiEdBfbXiG
uX7xXoQyEFtKuWxoDYTS4uOoqDbVkHPCJp4IBjrrdA7DKoIIP922xY1WcKjZOJbBDmpDO2cRSyjU
tP2wd9D83Oi+RQbeK+D6XWQYoM0wTV1kQ4DWSLOgHCKc4HvjnnKSIM3nmA/acfKSO3rplHZqR6/X
T9i6ahehzD1QTH406hGE9n6wHaLvmIvhNTKvU5knhf59kb/0TV+LNHq3GcOXGIl/Bd1qWuBeV2U1
W0nQ9vT/BWQwvp6bsBlVbJOKWgqPclL9yBsGe23ne/Jj70pu6ErP/+Bpfh19L6IZwO/qyZQHTAqw
q9AeS8v/VoEPXfeqTb3tSqveyq097nVgCZ00g1kIHNvhrS8D/mlTBVGvQ3NSP5Oss1L0VoKR+Pr6
roPxRUcGHztkELOxhY4liJwSFKnIqPqHszB7jca9r9eP9E9hbPbSzMqZGDqEdXsMvXo5V0Vv80Ow
w6vRnsYHCrfxcN15v4hkEvl6XOSSYkCkllg0cWV6YAak4+EU7FqM6b3/dgbNj5DuIpBBxrgujKGV
IDDrI6/tQVSutV5fEw56/cb3uchh4FEPGzTQU+PE19EwnTv+TgIbILph3fSP6ssXh1BnAIWkqhZU
mFdhD7M1md8kw9H69+uGyFWIgZMcY9eEiV4pP6bAqofsVB4wMnrfb4JbnmPOgWWdQRVD08W4U4Fd
pvKgB8dWUC0F1Njm9+tK0SP6a5x12SQGQdRYiAqZbpKuvAjgSQmqY1b29uw/zMNhqjiwv+6hgtxZ
JaauoL2BXcJ5NvXczKmHemgwURVZ2s23+LW3myN1UHkvmOuux0Ies4p1iNmLSpbh4e8+3wU13j7Q
bY7SpQTzXBN78NIHI7O7GB38vFTXKjYuJDMLO5TqGEQZNK3NXSPs5NCdRk4Is7p3CxEM/Gby2AuV
CHef1JJrpp906U6W0WVZv8jNCSjGAWKeRgwQi5Ec5m2AtTRRT2NO8xMeye5LQ3CuW+TqnXbRio38
jUb5S8yPiCLZdF6IkdI83imONmyY3yS+KUcjtJkxz7Q7xYYjhH+SJ1lowgBtqwhRl7UQ0ajDfZSa
u2HoX9CJw3FDeZowOGumCkF3FMwgLAJQTxEryMDL7XOCy3PL2y9IsdCGQdgi8nupLaBN79FHWeUw
nPIn7cyCEZw0zH6J7kTHf03AmVeEFm+7VuFwIZ0uwsKVI2FcDkpO13JQxee0UOrPGPJpOmEkKUi/
czni19O7C4EMcihNkUykwfkNUZOHdun2SdliqodiSQ9gW6SpmcTpXs2P68bPAyyWkbjyp1nuI+g5
ejNGLuzIPntInQIzmBzK363uMT4Io+MEh1c1y91fBk06Q8mqpoFk5VEnLnrE7/o7mRZg0gFbGBFt
+8fSDSu7kx05ondRueHlZKkJXTMxBmGKuS79rMea+1O3C9PgVVbSe84Cr4a+l31lY/tQmgVVKXBa
xH00W4ozbnV7tvOb6Yh5fzavq389rb0Qx3h3ZdsHnUoxoEc7ZI7bh9zlWwmPrrIzbckDb8LbL6yE
Z+duIY/BHE0uA7UhUK/JwdgnRm4nPEj6NyIefCV3R7Gxy/nWF9+T4I2zsOL1zSMMDCU66OMUFZpC
V6cHIXO9HUBriQnfm+uSOBcEW8heVkSspRqCWiX1UvTiZe1kZxXZN4Hpljosd37qgoTn/fHEMggk
xSORkhYrm734boXakPgjyyw8or8RR/SCt8JR9vkDqHSRsOHyKXEwnjBoVM+lEEw1hNOEDQr/nGhv
3vhPDQZu9ScBzz7TgefArD/9LEyJ8WBIBMcpphsaY76QYQSvgSl7yIY9iz4YdYLArUbNEirDmc2Y
d0qpsVxBArbC3c/yKh4H6Dt+ijNwjNHSnz6w6PArxTa/JR4Penh4z5aU1EkfY1ANtKUjWhUAnAMP
cZN+TS3tvUatE0okCJcni7OtbJEJESb0w9ElbsXRMvTQqYT7sOMUv/3G6VY1U8SDqKKzLftlM5lC
LZ5V6x1jT+z5INjEmT5RKiQUtzviw/UTun5Z01nuJmp8JfZdXGjqDCtJk8LSvqz3cRdaQ32rRBz/
6jd7dpHDgJ1PQPtR6+fkc4uhutKrGVj5drRLlK8br4En7QKH54isR4HgEvu/cgzOpXE3ZKJyzkRL
3vwUgc9afEx2wqY/pRtuSem6hVykMV6XVraiJNOUft9s6+4uj06k5ODpb+6oiwwG2ZoWje1BBxnh
cfYon58Adk6LNoKG23if2gOPbmzVPhD8oe3YVPFCz9zzFQbGlkkMg8y7/WC+dHpi9aato2Pxuh2u
79VFEBtLtHJiKgO1/Eo86fWjgj4O1HvWokPSHP4+iBDEbatt/cotCK+LZXXnFrKZmx+kHGkh6VjV
PE4OST6+G6NkZVnCSbNw1pJtcDWTSZ9NA2L0AczcwYihU0LkSHKx10JuNQD9zb/AMlFN08BDhWGw
SIJ61rYte6GHU2xsiDtufa86trZo/XtKv7MjsxDFuKO+OPlhPUPUqH6LhVeFx3W7ep0vvs/YYNcn
ZBLNgNa20lldlCr6n4wGpJfk71fMFKnXtIhbciUrxVaAGkPaOqH2Efr3yvS1SD+Psm5ft3aeKMbg
0qkPekmHKLkXv0VJJoCzskGgphm5XYwKuITyetxel/nLEJe/b5MpMhAsgMwMc+KwjPW7mYIWIzkQ
G4ES2B5pn3PwDZN5XOpg09f66UCfesRXXsPK+j3wcy9NkYHk0cDtlqJ+xO7N0BaaySWC7Iqquu9N
xYpVxSu6AC93+n0cGKAQiz9ndW7nk7aPxPiGpFXIw53VQGbxgxjULmM0PpYi3XW7O7fszOA+2PR2
d8xdyq7RbXnlSOto8/+Taf7ClitHcyyhs8pWjZ2gfi6ihzF6v77XPBGMD9oJoWQYMkQU4q7tQyvo
wLXwcV3GevyyWDnG6ZwbaSzrEFvZuPEdcUFCHbvaMbypPPQ38CIJruEwIJPmg+YLA1T6kdGlJJFJ
B3bDxgOLWLcTrdwWY7vnTTHhrSSDPYFfidkk0c2avCZ6GUJXrB45C7kajl0W8uzdL4CnRFtqMOWQ
Ee7ooBRli9nRrr5vN9wQlx7xKxB33tKFpLaLzTaMsGWtM2MsLuo2MGgVAz42+T+oK+acrPONvxAW
65gAM9OTpYQPZfKU8Z601p3lxboxWFKmY4KyTgggGzz+IzmYuL5j2p3TvoQNxs2jJOf2z4KPhVAG
LwpBaOLAR7F5+y7uqwjFhNFeRr2nK58HwpQn6cs/GApDrfvaxlEzXaxlYiRpWBfns+Zv6mN/TJ/Q
XujNW/8YgR64tZNd06MHFbxsf8RQQBYaM2AikWwcCmqeGPMx2bQCT3uL7NbNnigzK++G4By4c7XZ
UlOzlYN2gjQtGK2m+FKapVVMnHQ8D7vOD8ULKZWQpaZC73o6Sa30MszIHO30od38A+4+aobX9o6B
ED3IayOmnli8S++qfbQ3HPTFDOdUuXbTvPLCHs4KnrOHC918bcojMYWtCN1mFIjTCy85t1yKc7jZ
sl3U74OgUqFGgbzV9EmceP26vwkIfl6T7GxRLdQqIQqghnz60SQQPdcIGKsdJUDgWR3PIFgutLoZ
u1ShbSrINtrTF9j4HbEovyK/zvS8NlcM4jzBfbFBg5EHfkKNj/Ku6VvQlT4Ue8ElH91b48ATs2N3
pM/JO/1Ovgkcnq48+2CwxAgMEFZR5xNDD1rxS41MXMjxP3jQfK6qXKiohllXJfQUtx7Z0BoLsGIH
4DIfPlH9kHd75NGwrYfGF5iSGXdEMcomznyIpOXPmTseJuQ3PTwBIFjA8Ii3qHA49/b6QppEIQbY
38Cu/3dQRlOqLk4GHpmF7bmJ5eQfzS/Sw2gPTgU6mvlR/5A5CaL1UOgikvGCar3ohFzAoUBKfJve
Bhs6jkg88B5jeZoxkNXMrUaakGo23QzBLqieAh4FHEcEW77RGEGMqBsiFBoCR3YSubXAa8LlCWHi
LGSaVckQ6XJ1zxO4RKXQ0nnjjNaR8OeW6ExYBR1AzFZBEXneV9mb2f3bmbc/4raLAMbN0Qp1HEQq
oFPeTLDYB6da5VQHrRdGkYsMxqvxxS4O0S6M55yT7sDDTi3VS/ZhYicb+U3djBVY2OlgWO0mdLmu
/bpXehFOd3EBFkhhqH40Y5focwSl0K9s2iud7VBncOCh33oS5iKM8WZKzSy1gpp2ljUWEltW0N83
2vdi+H4dHXhmwYBDG+Fp0FShVBocxOC9wVCt6wJ+c0FeNGGwIAfDIaY40mXb10dQr6MhSPwojsKm
3pjc4nPeSWIQwQgj0sYxhAViZ5ntXeYnlsF7uOapZDApGAFFNCChwObQx8wJBfbRHtX1drZLMX2Q
N7+Oo5LBgMM4Nn089lAJnWhWjabHFj1BFe9kcYzbYOAhT+iMoxwqSbcoa6E9QG4IWienOZPZEd27
bhXr/QqXk/wLw3sw5FpCb4jGNWoLK/kE4HhpMP/b30XH3qqRDcC8YGXj3wagD/XRPqbaqRvu/Rte
iR7nCBgMqIAUt47wGIWjFr+qBbKd48t1ZddbTxbKMsihSWmBVkJIQGbQcGrfylyqXHRsX/Ib1Uaw
XlgimKtym1eZR2HiFx8OdK+ippsiwXzKv2PWnMmRNFD/VxeAixMmOgWW2L9qbWJf15EniLGfwogE
Y6LRQ66MKCm+FxRPrnfp3HDkrJ6GhULMLYPNyjTSQY5fK1YR7o3wbhJf/5sujEEIlWwO6jljFAh2
1hZWnIZWV34KTV6p5qrpLbRhDCOYNbHWTbjzU648BamxVbTJva4MTwTduMWtpeZZqM0NbC/Ho0uv
eVLxfF3AuhO9UIK5Qsaw1vSK3ouNq+2FT3QO9fzabomjWc2xfsgT/osZ3eVrZs3cKZo/VBgNT63t
GGBy6Hbeim8V5JVfiJc5+Yk3h5pn3cy1EoiTVkRUXh92VkVuIsHT5Y0SfOcs5SoKX5aSTbH5ooCu
BjCyIN5HrQ4ejPetFex0TPCVt/zRoZyzxKbZ+tQnmFcGrYj/2JLaIQrqhcdP13XiCWGAQQwlUZZp
vKN0G0140MbHKOWI4FngOeZa2Dho9CtBrGGB8TG5oaMsfWETftXwYEDdQR3xwVGbret6Uau+YoLn
37SQ2ZKhrokEmWq3n7XPeX1qla0a4fpQCg7mcY7wOee8EDXESVn7FPNUfWv238b863VVeN9nIKKs
qrryG3xfnJ6H6VXles48G2AQooyUaBzo5TAke39DJ1HUB+1YOeVL/iW7+9EPwqs+48lkIGLQB6ms
aEZcHFsrFQq3VnNrNlL3+trRz1wzAwYZcoLHnjyDmL5AtwSxCq22ktRpC8EOUahk8HhL183O1BHJ
a0RWWOYVcMoaBqGsFCGG1dGhnX7oGGpo+82jzmt4Wvdz1Z/C2OBXIKEoFiNKuUcUaGZghVQe1BNt
PhG3BZcabL1QcSGN8VUaI/RDOYG03rTk0Nb2HZj+LViKlcmW9kna/JBsPvGIlddN5aImA1FRbMxp
68P3rdK9Bs5oM3cDhRcHrR+yixDGcQmlUGl7kA/bcf0Uyk8pL2DkfZ/+fQESY9J2OfjIcM8r3+v4
0Qy31w2d9326iIvvD2KXi6mJ78/BXV/cxMHj9e/zNoEBobifFUkc8P0JDHTyq9R6AfeeoBv562G9
7AGDQwb44NJegYVNiOClo9w54mBJm/Am3Kb3IUZLvF7XiXuAGBBKsjKUdBoo0uo+lfLj7Pxj59E+
zMDJONJ4O8RAkY8wg2gatBv0wjLG13i656jD2SM27i1TEvd6QCXYgeDSKBEJkLd8W7ybJ8kObL+1
TEf9+I9SGVxACng2BhmLiH9uiImFqBJBrZknbYpdi+Cpv48cbqkix1TYeFia0kTGIyQa/U71kfa/
ZbbwkiGpnzjB7X+WxoBDMYmlLNHDS7PQdDKYthvu6NPLP2HX5lklG/CWgq91hMI67ZvNnQjBKLnr
PGGTeWpscdl+153nn6eO5aQyVa3B7p2V074rzrw13qJNdDTdmpZCWtUTdQC4rSzrifbLdWIwgNIV
Yz/KFHDp2SMY11jYvkN2KahUyn2+EXhvdXSProCLwYDLlOR1r06QFx47twCtMXonKJE9Zd2tPsrR
6jiIvHoaNUXCQBfFEFGG+XdE1nsZRXbUFdC6r3NcWaJ6rIw3zuFbPQcLIQyCZT59BppRDCZv+mP8
KfVU+j5ipDZBHbaWWTrntK+CmIZRK0QHYQJ4xRilzLiIBBW22c2CNZLhUSw1HoytGuRCBqMTTnbh
zw1kUPa6xgAPIY73RivxOn4u0hg3oavElviV5wjTH/+LiSwEMwgtm4FQKhPFz+IlqO7AiWtXuAlU
Ox952fj1Q36RxYaScWsUk0mbsH+MIIj2IvT9i9e1+yrx3kE5+8bGkn5nYLJxAXGjHluzepj8DccS
KcxfWbyzwgsHJNSDtjJogzfZ9LtutHy0r3QY4Dl+Lk887iCeNgwei2EDJswQsgr5bZjuJF7ZI93o
a7pQ+QtdMIml6kXq6tKOtATFLXgBRCsw74mdpwbjs5X6IICFHJCki922lnQ3jCLv+rbwRDAom+Tp
EHa0l5qk28x4CbPUui5gPSxYGDKDCFMdztLUQwm4bd/zD2UL9swPdTtuw+/CidabGw2tf+NdWzzF
GJCourDS2hpie9haFtzJwwtHsdULw9RBKEEQyxG2hGQiNP0iE5rsCWmZU2OPr62Vf0cPuuh1d7E7
8XRaNbuFREaneYzNpFUgMdzRl2BjJ22aXebx6rdWl24hhoG5NDRbwwxUKCZHh8Qst5EScwr1V+++
iwi2eGQK0q4wZmgyT+iiuNUFN1K21/eHowVbOjIFRJCGHFpM6aS7k95njlTLvCEh6wWDC03oBbyA
gqkfSvBoUiu4b49g7EysoTq3Eo8YBKdUdnWH1pQHLsHX6r2+EMsgXNTFeVVPEIuAcUcZJjCTexNs
aMlyes/DobXdwgs2ps8pYNDT2B7tTJzJqBAZRZHojW6KDq8RnWuI79c3bBUplmIYLJpI1lZ1CjFp
6hUvE51AtQlvMSHpSdlE+M+LD+2G35e96mku5TIIpZnanBUK5Aq5Jd9nNwSDT9UH4SX9Mrtkm9u8
Y8xbTuYYT3UStH6poPg3au+FybfUITroecPpA+CJYY7x0Aa5NBlQyw+bYRsEKaaqlnhrB4O79gdn
bbGCbFdFM5o+MRqIGkE+rx3akuOcr53l5feZEJJUGL2pqfh+VUt3vdK4nTHt/pv1sW0T6JkWtbmE
DO2EhrqXENRHie2/mbZ8CyoCu71Xv5X3+h2vTHsVQJa6MSc5NnwpzxLIjY+tbOng+ijsaINLxO5d
4hG8Gxx453nd4mVUfGgoJ5IUth0rIWLTRoGEuilMIpMxQGKGHLt08wyFYbKVjhaXQWt1CxciGZzM
Ja1pTB8ih/k5rT/+KLGqLr7PLKM6qX42jGKPB78WD4ulI6ofGGdpKf6e9BynabURcimMKrsEfWls
IiXHnhkkTCwlm3aV3p/ERtn5WuaUauAVQecGk+iiTZPbS0BVYb3PpXR68BfSjVDSSh1N4aDMQOfp
BiyBMl7ddRfEWbIlJRafNYO3eQwyK3CAwknH4rbml3FAQUvOc6bW7rOlTgwGI7nqx1ULCagn2GCK
sSVZoZMf9A0G3vDzNWul8EtpDAIXfdUNkgRjLKMH0Cnb1Xzq4snK/UOUfA7V+46gZwV4yYEY3sYx
iFy0ZiMJFGLw0lpb+ZP4RT2EXo4MOQi+M7wR8gJW+sErlsI+AKhZJtVxh1VNg9ySKlfSYowAFKxC
fRebTTNikvEbR8e1MG+xtDoD1Uavdk0vQUd50+6KPQgswc6J4Wn/hL+cs55sTVyOEdtBLUOWahn3
+Ufp0TZWSsyvFZb/yn9wXQ3Kl8oxINOVgln7IeymcUdndsAd4+o3pStg7I7gkIfrS7l6f18QjSUw
qjohlUqKmG2Wn+Ip3dZDtkOli3NdzGpN8lIpBk5EqcEQJrpjYqMeGrk+NXVttzGK1Ct5h3PvyNWw
KcL4WSuzrdin3MHDnLPPEhtpY9KNvgwrHb3+KCGfaTjDnXCi2VPD5XUi81aVAZq+QAdcP2BVDfWg
RTd5sh14VzoHLXUGXaoqaMRigggMCqiNp5E3p5Wi7bVTzcBIHmeJotX4PsgHrGL0RlTFE6JZcttw
EIuzWOyDwdg2ejFXkCQhqKl7cK++5jonFOQdKrZArgeJjOn79HJBOo88S1aBQGa08y8GqptF3jve
arGBKhsIY2QignOKAahUFabQ7Ax6e052uSP28DnYJ3btInay68ZKPN7T3m80vIikB2BxYadIF0mJ
oeOEbQLNos2l2m6+V2pLwoTUgMv6um5/F3EMSpVVBl60GBoqxVuX4Bh/4yAGTwD9+0KfKJ0QLfln
feojTemQuyB2aIMnuqE2nWiRwOLVA6xHh4t9Y2CqjeKuSEwIpUWblHtHAgIj7vUMRz1VO8WeQqt9
/kNX+bKYjOvTGmGbz3QxK7d34rvSG7eUJiw+83r8YWy40JKBJ+SXlXZKIa4tPgfCtlBfiPyFs33r
1+ZFJQaf5kE2lbyADNqLOh7Vg78LjoM3wPfPHMHBrPTrAtdR5CKPwSvD7wqQlkLeXD4Z8XucPZo9
p2FBWvd0fspgSXzKgRhypMI6kCy99ZPt7DQgtTDd1u01KzrRRxyqXXcUHXH7JyW+C0ghDKT0WSH2
VQsFy+Q5TCQnbN+NlDfhhqchAyLDRMIskCCEwLGi7enJjt6QPF14YMWy9kRqYoqgaYAy9RbwiFzI
HNsB2je1zu52/6BbdN0Zv2wdgyZi2cpSm0OguG931cZ3eoumsfg0QTzoJwyEpHHRdc0ASfExKA7C
Ox6OMPvbtKvOHmOwVKeu6fCcAe56MgAya5kcThGENm54R81y3CoPlYNRjc709b/CFWHwQ6vnEW2+
kEaZlUM8iaHpkFJHN0d9jxj/jpfLWl9TBUy3Bl64MRWMERiPkZH3JiYWGafZIy7G+WQWHVrUfRrd
HM1lhptwuY9W75+FTAbA/BxDkqsaMsWN+qlyacG7soWVYtruY7Xrb8LPvJE7PIkMhKH+LJyCCBLz
tHGEXD8JbetdR8nrIiSWF2IwpVToS4iYtEPSvUnV8/Xvr6Lwz0WT2FJyNUz7QShoR3HjJIqKGZsP
icSRsYpRiqrQGTWGhifgvzsGcxn1ihjTl4ONsVfRYJ7suh0/rP2N0V3kMFg4G6LcKZUGDzi0yb70
Ahevv9pbDu5VOhxEBNMPr4R4/RwvdGO8qkmcRFCQQKZqocbDTtwwxEs6JXvNPGEnPF3fLa44ai4L
H8sYiVyNLZaSdisRJPijz3TCK53rGH7mFbDQQ/pLRLHQjQHGTCva0h8grFS+V8FTjFLzeBQsZSqs
rP/G0Ww1fFkIYwCx1xRlHEssJIUoCUE0Le8QXouTCZzSawu8e1tf504eXz9fF5thgCoo/BBTDemC
ittEfg3jd45e1OiuLSKDSqStfF2gi0hf7IPMygG98MH3KPRE9Td/XjRPIQaTepCtTWWLdRz2zXdg
L5JmDaK0rXIfahYKnTz9jeuEc3RkA8IukGhRKXSc9nT+IipKY1tH4xSd8BB/I7yuplXX4GIqbGio
JUmqZwrE9f8j7cp2JLeV5RcJkCiJkl611dJV1ev0LC/CrNr3XV9/g+173Gq2TvG4bcCA4QEqJqlk
MpnMjPDTB/1m2LM7RnnXfeilXV8BcQElrNWor9huS3K/Aa2cUYnunYLQyA9MFeWiaim43RAaYzTe
Wd4I1SRZWPHbjvJ/eznfGxZBS7tRSxiSs5mX+T5PvoWixqXt5wPVNAxZoUQzeYUYTe4W3QqQZARn
tD94UWFLD7OOytvoLrjRJr276M713bXp7LoOcjAoPFJqcBGK0qUze/YmPc73GXQ3tEYAsBkCVwBc
VEr7qozlCLspDCpbDUdb1772hq/o3pQK3FpkCxeJgng06prClhB6QuVJjw7X12rTB1amcIFIV3Jt
TFP8ft8+jNGvNHkoNPc6hMgELvaESp5apMPzcxstrqL0tibsSNp+ZHk1g4815ljKZTwBg2nNstF+
+kJ9Ir4XCNaLjzLBIpHeNLFenbVvk0tH/aX6dH29trfMyhguwFB5GhsQ6v516NWX8RwcNBvPzb7s
0psQDMnX8UQmqW+zh36Ul4ZEMEmlP9GpZJf5tyV5vo4h/EDMSdYpSmQ1qq6/9CDIzgAh4Go/Qzo0
9UXtXJuxc7V4zNoVUAbBJAIOW8a5YGKqIAcBeHXJfVFcEzg133EKLZ68ngkWzWjua3qHicHrCyb6
fW7fN4mBTRmwfdk9E5TIslLwTL6dNK4Witv55qiFU8jOywb81MXXHErWTorjuT+EjibbouelzXl+
fYXHhYE4q+aGSvgwsm5j4K1w59+y199DhHynPWkQm1Oezc7Dm5M32sPX66u5fQl4Becli0Doi+4G
tpx4jIlt2Wtuy92AFgfwVI5u6NSP1W9hVi74hLxwUSinedm8JJEOKM/RbI2hgx3F5OLoNg/kh1WC
h1t03RXsZYsLHQPp5DQtsMizOdhpW9hNjMaED3F+rr6lxYWMEP2ZRcQ2GesJ6ClYuxI/OID5zMWp
3iKFFXnP5q5GJQkaXoaFGyN3WbT6tCrSGCGRFbSYkCTTt0uOooLW5sG+guGWb1brYExYb0pqhkdJ
QfPzlHhW6nWYSW9rT+CUbJXeXQJWaNwqprkKPWXWSxQdKHh1a2j35c6yqw/ElW2xb2zH4BUeF4MX
JTB7Vo1/uSbGL72o+g5ynEJCi+0TbIXEBWEiTYncSkDqiuYeTyjukJSnXmlPUbh8anUCSUa8YPf1
PkMztFaWX0NVpJK4eXNc/RW4HE0K9aknITymXRabzk+mddT0P0soKliLcLhAPXepLFEDphbsjWZx
Z/opJ40dNZp93V02t/bKIC5eF6FWWm0PoKC6m4NnGBNJ+38HwYfofiJzmmDNDPlPFviD+Tk3dtch
NoPiqxV8M2eSD6UxFYAYMaPp6JZSHOV8SUWH27uthZoVBGJw4SBg6lT40clyWKBZT/LuReZW9YdH
ZW8ljoXjLfgSOgMVUvW/+zpvAfnuiUJL5VmiAOzST118W8mHQNRE/G7pOAguBqKcqiUS+h6d2HhU
UkgpyCJ14G0EnZpoULZww+V8OcfcSb1ESee0rT/Q+7l5vP7xtxcJVNH4OOgOlTkXNiwdxEQGfr+J
H5LurkLxsv787yA4F5YCzEXqASDS5LM1Pof6T9N8ug7xPpl4+RB/m/ESZ1cpJhzOmscmhToayNJY
fQ+Eiy883gbq9FAvyRxRLUWwcPzxp4C7bE4WIFbtPp52gbkz88N1q0QQ3NFXmXJWFqAZdqz4pFT7
tE+cqpyc6yDvjnFu5bgTTwozHHjs6yRoSmezEA3aFsXZgsgW5uerD1RliMpVD1u6hXp5ph5Il3jp
Qv3r1mzCUBCuyKA1UKFQ8RYGEp+JGphh59RK68mWZUu5cWkHIb/n5rZc4XDbUmqyIRrQ/+ssj51r
WDZ4kr3gEOx7JMogH4x/itsQRJDcTrWytGytlkEWodMrta0qAn97/0bPfGFlFbdTdVzZdZq9WMUK
hLpvamD4andxbS8P7Rdjp6O84hc7ETD7q7/Jut7i8qoJcWhoRiJFHTpu0Fe3PCfR18D6bul3WvE1
rEV0b4KF1Lmg3S7FXIwq0EAzQ3fKpFZ7MhShe90T31/mXoxiqmiWRYnC00ZoYatFBvterE7ePtRO
iRwZQj/3oOLblz/+JRrn+FWVxXkWYxvLuxdtPj/5a0DrZda5sEXDzpv7DM03BpJ/Wdb4motZ0Alp
stQ6VniSxm+kclPpi8CkzYRhhcGFvyKTu66hQcsYZSNisymJ/jc9TLpd4388QIPzuIhobEV2cdGw
0otZ1hVgjr1R6BDPm7UbMxxBLqEPXSeykFnA+z363hXLAmc7gZbH22ilBP1QkHFqX1xkOQ3Fy+QJ
ez2fUuiTiKpKmy65xuNCiNJMy2SZL3gKHntbZ9gT1LHYm1v7Q4S2tanXYFwwSXstAHPK3EIz5Gs9
nEvzcUpG28gOsnXUQ1FX9dampjq4e3RMsijqy/Vndb4o01CCJgoTnVX4fUqetFBQ9H13p8Buphid
kQ1IXJgyryajlDroAFPwaeXd9zjf583sBv39Eqreda/fxtHB10eoSt9NpTVVS9JhVlrHbE6mdiFt
5lL9QFSR9t/WsU/pKw7nCoGu15CyI7AnVkB/hhRTK5w2UbSTHnajahdSiTdmqiaTDdYGAxruJQkq
Qe4h2m3so64+moq7k94R7LaqfrKgtCKn31Acsa+v6PubLwvEBqWygVUFPQvniL3eSEmWIt4rkOvI
7HFx5LPymXUad/JZ84tvYv6CbcP+huQPNKIOYYuGn86Zl8anc73LiuA0FsKhdxYg+ACyMo0/ygw1
pkpeAufljLmwl1hln35iL7GTl7vJkfHo4iXxcH1JtzbbGpaLzFEYx0WqA1bSvo/hz17uBIenyC4u
DEs1TU2oMHeOMd1kSHt781Lnw76YDVwURQ2sW1thbQ3nhXmxNKDtAFiFg5rRSS7+7C0+ozWzPPVM
7dkdvNCJv4gjsshP2J+vNoARdGEzZYAuUB5UP/eLHw7P17+VCIJLDOTaKqHXjox4brM72pmo7RS7
Zcl2/w6GO8rmBj2CIZotHTr+qIrM7+LIUcpS4HjbGaqlgnPBVFQZAlhvF6xpWsUc+6aDnDOb2U3x
fIlX5eMABT52ijEabPGj7Ka7r0C5hFGW27jtMoBSGWP8Xi2LPHAzD5BlhGMDUeqdiK6l6ZFeG0h0
qXGRqlsrurTZcYT+dzd8wpKOwbdg+qlkj7lxf/2rbe0zugLmnKNBtyohEoCNrt/LyqlObqSlt5v8
hhDvOtSWH66hOAfRxrxSLVLhnhn483TRJ8wriNZxK2NcY3CHWqmMbZfUwCgbvzqobrnTVFtzp6P6
J3SKY+iKuEtFRnFHSxXU5VCZACSaj1btZTnMogn/7aTt9Rvxw5k1WQwLdxR2QQ92OW6Z+pk1wxK8
ymQIWde/khCN83WQEZtF3gJtPCq+gW5p+cDGmxgbu7j8vZnsrEzjz5HByqCVB/dTrdwtLYgSLpG9
kNlFiieIT1t7eOUafM9DqU5RkSqwS2tVe45+5d1Hrg5rBO4YUaxKhzvAGEnKVDst4t0wZYeaiCkZ
Nr0OOnyGTmXVQL/V2yDYN1mxyHKBXYvC1qkhL9WHaU9+tW6T2d0zjnxX7OubsWKFytm31H2cWCFQ
Tfk4NGfsNburHocqtruoFySG2264Sk+5jaXKxrJMIdLT4MzccAHj1HJkbsgsE91UNtfzFYwvgKuR
EqCjDWBSfBqTu7bZB5mowZ3tGz5ToxSHiMXKUgbPwiQXUSEbI25DS+aofo82ac0d0CznonYslCp/
/6zEbisGriuKYuoKbphvPUTrhiLLwx78Npkc/IynKUNTzGDoxh0dl6Gy67RebmlUz1/jUZMMyPaN
2uLNWda3niCgbC6uqSoEdzI8Fupc3F9iVcsqUuOuiayKhWT5brCzG0avgA7qfeBMd41/HXMT0qIm
NWRiKgavRigXuVoSzDE6Eu7UxqMad7b+dB1i81JhKDJVZHxQnfAyaVXdgW8/hc/I0KFXArydR251
I31KYkc5p36yE9EBvH+sxzddI3K7vsqboesVILZepnvxs7Xv3HBf+Ik/3MQ767zMNukhy9bfSWI+
tq2TdQ3Obf5srKxAIgBPTgSaEguUs80T7lKuChmS4izakcLlZZ94lRjnS7FgJBx45Dz5jOkucpXQ
nh6kb6wtvdgVIiro/4KoyRqFCqIKbdW3iLhlQJ2mU9kHrQbb8utPKRrSMVowutaRceXHn6+7EFsy
PiIYRLbQaq3pssoLvKGYqxh5D/acMPRz+UYtHq7//mYMXQNwyR1u+LnOSsaOfmvuGPHbfMcIm5hw
jFguRmQNt81LqdUbEFHDQfLBrxe87E6dgBBjq6C0tofL7iZjpEpYYMEkcsqtZxQPoBn2NcbVaSK7
HpmeYP22Drw1HucRcR0l7SIBT38cXIJnS8adi6l2iGOejG/Nn+SBuNJB/zWLPtzWWbEC5h+zzCGg
UxUzQ/WlQflFta1lvpEy+QzatF1XGechCvbxkB6pDp7bpXWvW74VP9f43OnRLClRLQPfsstuewkk
c2Ctp6rgRNzK/dYgXO6HxLmpoxlGtq1hz+poJ913qbyrJBE1vsAzXzb+KpSosVKjyQlAEwTm2suS
7q6vlmifvbxNrgDGqi/MEo0ACMyzp7iIxz/oCW1TIDUNHFHblOjbcIExrc2algvAUu3Gai+q7qul
6FYj+jRc4BgGcCnq7NOoamvrRmy3/d5QNTunh3+5dFzUIFZkmUECaxgRm75H+xUqVwMG8qGp6fxz
7Sd2gr5GXF7OzYDDaV0BtA7tdWz8P/Ljcwp+A0a9WexEBACiZeTiRxpTvSU14KrkpKVeEkxONJzG
PhAEKoFL8Okrnc0lhwJz61DzUepjO2j3s+gpWrCJ+ISyG6Q873LYoo43svXQawJPYGtx5TDkZdxU
CUVoOX5xhAbNZMNe3Uk7shfO1wlCKy/gBiUQ0nYB1mqx7ODIutbU+/iJjZaKi8CbxSqDGJD+QNZv
yPxcaQ7F8dgoKPbqc+OPTvwg2YzmK/uc/QHhoAOqL2QysuChYjscId8GNRAK/JiRf5vIzLTD7E8q
/7WnCrf+JDnk6a9phexT/EOwg1nB7d2He0XjzyprshSr1fEuUkuVE9T0gl6lfWmZNrTB9qm07KvE
dKHg+1uKrL0Ae9MpV9jcORXMWmUWEiyVMOmKKbJ762I5eKh2F0eFmBsGoUXsE5sXKzxJ/mdxXxZ/
FeuVGGI1GhrpnGbx0/GJGo+kQCcw3i5MldoBrlZq+80a+o+cyCtYLveXw0LLzAWw6fh9jA2vJZ0d
d7+vr+dmvFqBsOVe2RZVulLONUD6THIUPQGFjmp3qQId91KQyom+HHeKkQRPJxJIYJ3O+FSDcGBu
H6/bsp3Or4zhzjCpmKLMKpgxx+SJ9TBIzkL2mj14kAvbU9kRDjxshuEVIneWtZZJK0yo4bk6MUGd
GztFp9qkJYJov5mVrmC4LHiclBSil1g6uSnvxkXzl3JxC0P2Y5nYowYFjOsrKTKLCyejZUhRrbKF
nHHv3MnVt9AUJRwCd+BPsLhoW/TdAqO2LrVyU8r+dRu2PRvs68TQUDEzuE+T1dOgacwGLd9J7U2Q
mw4EAHoqCdZq245XHO7bLM1QDe0EnDSP7Wr8rdS/rhuy2efG6KYt01BQBOVH4OloxLOBpzHkmpZt
oeoAKgGq2q0PkesjXj7Oiqis+V9C3iskt5Nk2iZV389wOIiHUCc+Bqcc7dD5rehw3v5Kr0DcVxoY
icy0AIioJWRcborWwAVvX2uiWb7tg3m1itx3CiNLDXsVSPSMBiAkgvJz4ce/28Qt/rBcsN9Hqdv/
EI3p/pej+dVCbi+hBWRaig64rZd/V916Z3jWmQ07MAl5YQ2FbB7Nf6Pxj9CG2ardKAMNNHqzM53U
PfqPGpCfsGnPcS+L2q63I9MrHnccZ4pRLEUGvHnu2bXBM+raz1PQTmTmQW1EA/fbgekVjpm/Oq6m
KtdmkgLOVI5ZdibSNzL+FGy3zbKXhs5YVIUwXMzfHVlUKtsBGxoZxqm6U/eJa3mzAlnmwaN+tWtF
H23TKAjFyujC0w3C9yqUWdQPy6IjP6U/pe6PoX4l8ZPAKObd71K2VwzeL8Z6nkilAAMp6SV/AOkt
FIG6zwauXjUGjVIwyeh47gldRfQ+t5l9r5A5DxnmsEqjGcj0nlE+TCCt1PC4VN4RMQ/K5qfTWZjU
sZCqzu3xsVpQW9MreP+J4nIJUSq3dpUdRIi8Bk9Zog+3HZlXeNzeXtCAZMQMb/DRD8oAh8rDcIyC
lIMp9pi5rT0oXwXfcnOPo+/JpDp6kmT+PTzJaTsutEDZ7YCxZHCT1Gcw7dqYe8DAyn4R1cQ2Dzi8
uqOLH0/wGl/Mz8ysr6YAxXyrfgqso2kJDmq2SO9cc/X73EeLo7HElB0WMXkRwUxBzM6C1Yfadw1s
Lx2lV8wF8irQ/awoQbjghSA4D67uZ/6wN39hVBiPEsRO7qNPQhqZzZVbIXKWdRYkjvBQzIqxcmb3
F7SDYrQvPtFb0Ex7w6f/4fq5GY9XkJxHakndal0AI9XGm++l23if+ObX7Pb3obNR1+5LWz9iowtX
V2Aq/2A9SLSs8TqJDvwZb/yBo5iS+xG3xzyEykQ1ic4T4A5WamWN1bJKjuKj5OaauKlgHpep2pqh
LVKo2rboFY47aqpSDeVAAtyIhlOzdTPz+bpBm2F/ZQ8LZquzTOpKU6IjAGJwPxiIimFqT/r9dZDt
EGVSPFaB8dUiPNePBBojheYIFvTb+Dzu4m+RG+5qt/8i6SwKowSW/eO5f1ZyMy2qmipRUI/gcrqu
NqRijEqWET9rUmarIg35rZUzZVU1CX5fUfj5GEWuwWY3IiKR/JeER6KpsNE7e33hNjGgBaBrCkhx
TIP7OmA+7qEWgagUjzH6SwsvtTpvJrHIq7cSYHOFw9xw5QWtOuVDFjWIflAabtwys6EPBHIchKbz
iBmDY/6E/ZrahfOPZ1TxmdbIbAVWyEVvmZJVwUJa7Jrq0Wr9pbn9yCJCMU9WVPggXwxTLanIk2Fi
ReX6Us3VcQojJ2+o4FttbVW8+aK0pihEo++qX508hkMFmFCOLkZOweosOR+x5G8IvuQ1otMNYl+A
qMvdqF7i7pD1gseRrdC9soIfLiqGrgwmltvKpbKr9JsG+kUSaT0jhIZjLbBHsGR8TSsvlzEhDcAK
+VKbv3OxBvlW3sem/hB68OnxdPTWvaAEWU3lhJOoKGQP/UCnbIaikVn7ZvBDN1IvHBJv6CC6qqFF
YB5Ek4dbWYWJdgCKRFCWFb4foE01E4uJNmPtLPkzlA2bW0YbF3uSR1SP2qaNdMlufptoego7gUNu
Bo9XcP40nIckGPMR4Cm5b7q7Lt0XQvbEzcCxwuDy6ridcqsKgYFJieqQHbpD4QeI7ZOzONoB9VCv
v6t2ouvspt+sUPlTMcizhAZAlfTfynzbZaJKtuC78X1OkVZHhmxaCBmP5jHDeBqFTAbusDeGp93S
L/KX2S3dYpcg5RZdVbbuSCuXUblQPAQYu8wYtN4ZICWYcx9udZfK01nr2otJg8QuMtEo3ntVdhaG
VyvKheF8iKdaibCi9Z/w8/DF3Bl+4koXcoj8AXNl1O4PCzRCphv1AjZOsLXK7BbfuOON6EDYLFWs
/yrM5VYnwpRhJHVm74wmCOmdYFf5kd/s5Z4Ni4BkVEQR8l5GgTOdCxGZ1YS0iZkzReCHbQbwF7C3
kuTH2EM1i/jjbeNkO+HzxebOMQjA0ZuF0QAOlo4BzdQRc0zNF0ZmBjqI34UfgcKymUF/wUTh0Re7
T3984ARZoXKXgXQx6yZlbftNnNd2lAaJk7URJOqSUjTsJjKQuwQQq66TNgSUMfsFmGR0zPIFauYY
2cNHbNIxoYwsDz7M+a6mSoaRaHCYjPyJm0+lhexFFVLwb8Yc4xWFc0tMdBZ1wt7vpD3dac+43UOG
TL7VdyajTHPDR+FG2F5A1hOEaRyd8EEokyMjmwzY1bjFYIeXCspN1kN1G2ArVpmdtDZe8c7NTvr1
z9fTUlT2j2GZ+K+3G3CGblgS9ujbL1t/nI5JcNGsm+sQL2kEf91eY3BRDj1swRya8P4ZpV1GNbrs
FiewmWiOcB23coA1FucfUmMsQT3DHmjUud0de3odv0R7sjfuRFhbTrKG4pxEG9VhURL4/DBcLCS0
k+D1ais7W/8+FzSmBtURo4ApunVWlwetTm1jSN1y+AKeM0H6sGkLmsPQPIn6DtTK3rpBPSlZT3rM
dZL6pzZdGkOQ/G2dsdbq9zkX0HDh7KrwZfybtdkNoCVml2hRbX/TDHSjEtSo0IHBX9irMVGa0MIn
scifSP4RfiT6WKvf53KRqEsyWlb4fa24UaChUg+1XfZ/ru+XrVAAnlwZXNGYkib8PdCYLGlqwWTl
BE1kT6FyhrYcWJlk+VFrU4GPbX6XFRb3XXSjH6gVo3cANXw7jn7Vyi1RP4fSkUy/huIxz79ct23z
wF8bx+1PvWy6ctJhXHYiDiZrjr9j5I9fo31yjHYCrK3syjJNC1wgMt7d+EuaWskNUVP0WmJGf7bp
6NLjdLL86hZ33UPstKzpsgIv/PfGiYWpxqYrvoLz1zcrn2mmUIBnybcsue2bJ4F1227yt3X85W1B
8/cwaADQvmnH8cHMbNxwPN2b/eySZBAXLDwwUvQQx7gOvBmW0I2MESI2HcXfsqpBHxZrZC4zN7ac
H2htD8Xim2ZkB3QUfEPmDu+OjhUYl8LQRG9oVAFMLi9V7A/6F110Cd52yRUGl7tMUkTqqgbGeEyf
g6O6zzGzicfnv5rmRRV8gUU8X2G9zLrRzkCrMWxuQVk7+dFN369/os22BOvVJH5ufpjAv1rWaK2U
9vKxvqDUg/wFrMc/VYdx93/kYX0Nx4VF8Bz0pJNgUxY04UHuougOz7n/mNoe6fMahTujNLBujOqL
L6A1vD3Hu/SQ7OUbUdjY/kBYPGKgZo9a39ujsMghp9P2iFBMdHnRb43h05L+vv6BNvYuSgSEIoEF
a8M7XoMBqfIQTPg+0AGTSOkY9L5anNqs/Os4G7YAx0J7FiqKrDT61pZ41CtiWErrGK0C3WiV6G4f
juaN2S2lex1qaxu9weK2qj5Mg17E6KWv/+RMNr64Nd3Al854AOhiPPeJiOE2AuwbPG7bZnHc15gG
QXRXqu95jdY3PEII0iLB+vEdI1OKQfkM7GWOlGZHQ4cKTJv/bjJVEOUEpvBtj3GXp51cYOmy4FyO
XlQLXkRFZnD7k3RVM4FDAZeLHhUwGeTIUeAYg2jOftMM1K4VgoF/y+KTSPC9B8PM2q2W+GSmN8X0
6bqLiX6f/fm6WFA04Vj0rCcpHuFWSLlNybsOsblSKxPYn68ggoXERjsBok7Hi5aCoCDpTkEfCdLh
jTMUTFivK8XiwwompATrRAAz6WikRY3XSqGnqLuRcZhzQZF3q7PmDRgXBLTQaLqU9U4yPeDyGEAP
uHxqnNkWVldYaORO6zdIXAjIM2tW0lxGanA7O2xoaLgxfy3I7zQ/9/Xk3wNyMWAemnLuIwBaj4tf
P6DVGvNu7Lp8Af895laFvaBsp1yxkLI+1dWHS+ogLRQVa5mcFgwMgnHhByvsqhh2mfeiyqfAS/jb
DJIEbdY1gIX1zw6jXvN5VCi65I+RiEJd4PaUCxCFvJRBxtoYNRkz4MeZ6TeKtOo3svG1c1DuXMX9
X5kmhrGA6r40HCnbUSjIg/WyRdsQttr1nbx9Hr3uMcpFi74yJ4uwHrbooPhMUUUBMzwjfa3RB/Kh
w2gFxsUNcDt0UmgBbMIozUQyW0sFOZ3oE3Eho1fVvotYj5AcfNYH36zuy2r/oSWzTA0XTxNPqdwn
kqUyLCMD54TxOD6n+/KsuSYaB1A++R/0zjZzIOUVjPs+6qyV82ICjCCrn8xk343DF8gG7C0pFtxy
N9cOjeq4UyvoYOH7SWgtxXne4BgvlbOlLXab3hat4OFx4yaNF+9XDC72TQsdE3mCOfPRPDLhJXUX
7SF3IEgVNk1RwTRDUacBBxHvaIHWBnGE7DRRniXiRvFhqgQPIpsQbEIRavWY6+XfsZo2bTEbhuQ0
6E8Wmpmr27kRlAQFEPxrVRo01JoUQNTlnYJHjjYCPZSciELARjGQoHXjP5a8E/GjaVkFJmBaL35g
hcfuaO3QeeOJOQa2mj3fYHEhNKono+vYNB0uDT4jhiyjfY7Oy2Kfn3D8ubrmFt8CbxK4nWgluS1L
pMSamhCwYZTtrXJf12DRlkTlwe1gulpJbrNCQBW1hhIwyi3dtRdwqnoE5XDV6XaRJ+K8FKJxTg6y
prCfLXw3JXPw7O1LF+rGGNjqT6b/wYvEyjYusmpdaILOEWgzCLemmyn5l87O5V9To6l1J+H3MzS2
q113NMrUHfPFvR69RZ7ABaCYzE2WsnHKQL/pmt083pil4IAQQXDpVl/WFejJ4AVDA7nXwh6yXakJ
0tXNpOf1a/ASfVKXtF07s29fPXXLzSz9aqSTkX1OIEZ1fcG2GpXWW5bvFSnrIUkadgvXdiXYR9zy
mN3Su8BX7pnsWkcdvBocBJibKTJooDSIayoy+lTeJpBS2LWFwirIieK20CQz/HJnPEgyejhzyHKj
g7MZHQEm+/LvklZQCEDvStfQV8Q5YClVRmdWsLPzlS/dafbKC94SMD4iea36Ink4RnZyrBzyIxTy
0m+9/hBGYPAfdM4vI42qXZG/rHLx9BKE7cwenhM7dYWrK7KUW90+r8Moxw0O4zgztLAewE7vlraZ
e7ofewG0R6PnrLwhfv/UCPsUtqPWq6G854KmUoqTEuDBmfxJ99ON7tVu+gTWraP4vGEB9/031ZDP
EILu43dj/VBZljI2PNvn+4ocSSFy1I2JO3w2EDMTpDU6qkdvHbVXOtqBvg/NNDRSfpdBqRzQHQeC
yu7LUrSXaVkcsERgEjlNXF2SexH+poEGmrjQoIS+Pn5zKnHegCIR+NFpBOWEo5zas+QNx+Uof8Hw
hCvfiFKr7Q+4guSOcLwbTkYgA5KJqbEbQ7nr9rEj+7Uf+6Ix4c04twLj1jeeWhBiM1ddJsWF9Old
pZjPUZOdlcS8QXb+kdNhBceWe3VxrYcojUYWA4roIZNbKPFAdEAkWbSZ0q9AuHPb6gvLeAmoaZuB
oeGpLXq7QDOjFBNRTNtM7dBHaqH3Dp2fPAOzNBVRSnX4P9P5DW8KP4X2KBvpJnuhpt/msbfC4uKn
NIXaXwd49ZMcZy+8qe+nH5IX7MGFAt1zu/kmHUR6FJtLucLkomYZW8Zf5AzmrOwjbTlCRmmvp7Gt
Vu3z9fNhc6etoLigKaflAKFGuEZafM7pwzQKtrLAFH4QhDQdTayBfar2izk+6RhaM8JDETz8KzN4
kkqU8oc8Ymlc2i5eOpyVRkT4wxbiXcx9XSidiw/tVKnRQGEIoxH46xFb8cRXvK0mJXQw/u3bfB21
HyIihSpwui+9Ny9Ov2upI3kaBGSiGNQ7jRMSZ7wRveJsX2FWuFyM6Nsl06QAzzj6Y+eWl+kQ6pAl
MT4tjk1Lu0CFCyWb0P7Ag8sbc7mokZW0nHDG4dwkx2V5aMi5G/bXfUOwg3Xmoqvoh8NLVtsI3TVF
7lfxaE/xUY0E22g7nVwtHxcmWqXsjSHDZxvBhwVC88y3HsLd/Gv2GY1e86m9Ec2JC3buu+GjYtLH
WGMuT782wV3eNoIUeTOfWpnEhQZSDHRGRQgFXUV153k3tZGtLy6hkWMNX+fuI+8Ur3DvqqtdQGZa
YQUT6dbQz6V0tqQPRQnW5yIbCkbsuWN3lnoj7RI0APbpXq0fZ/0j93GQof3n97k91IBMr1Fz/H6g
HNvsh6X7svYvIbj9orVtlJishzEPPsdhbJvBdykW1IC2PevVDG7DhFKAgqPF2tHmR1M5yaIJrO1b
wWqduM0ytmnT6+B0QCwFXyzohIsfy4VpEjW7UHQz3gZDQxBqQYqFuyXnxr3Rd6OxUPAX+0xuAOrh
uhNAhU4+oQVJ9MC/HQde0fjzriqo3EY50GS8U8dQRu8/lU4cHitPupdBlmxMO2K51wPc++9FTRXt
e8oLLtW4owl6N6mUx33s5tm+mk5pfn/999+f4W9/n9s2hRE1adLh9/vlMNWerKN5dYIDinqTNxbv
LRC3f8ZpJkWQASh9VvzKL8/prgowasgaBsFFem9eBtE4vcg2bj/lY56aZgjIItzlGKTsp0upH6pO
FgRT0Tfi9lSUJJk5Vh1G8NLb0jwQoToN+8hv85O3a8ftqdmMiZIQGMKkhQs39KBRWuMugzYnxkaR
iU7VzYWzoDuhQNNdUd+xBJBU74IQBpHl3Ay+Oha2OtlR8OsDvreC4dbNLM1Uiti6QfK8Mo5RmLqB
5IgHo94nCVi+FQ63fHo5xWRS29hlnZZlk56ZQMNcF//4MeItDJfZg1wcI/MxzMF6OS04z0A57uB+
JvC2jdvsWxwu6C3hFJhZDpzaG714n7lsDpo+1ofcD/1//oD4BoyPeWj76XVcZmN3kbF57lIrtSk4
oq47wqZJGsg2IbwDgmCkyG/TOHUEk2+6TLEr7+iOeMpeefhLxZGNWv/ztBRqWIRaiga9JzbU8xYs
rTslJmaF3bSAeSe1G9Nry8/XLXp/o6AmaitIRNAGZL2T3SrSfJSsXIncAC5HoFCn53s1PHXW4zB5
JLuduq/XAbdikK7LuDRDUAWMUVysk6a4GnOVRO6Utk9GarIxRlNwVmztozUGt1+Ntpn6ZAHGED5o
4VFHcEi962ZsXJGwcCs7uI8TWK3ZRJIaudkBby125psJxhpskHeitggWfTgEsvB9I3xVFhnH7V7S
E+hTEC1ypf3gdofUQwNm/jv+VHkLKC/rxy71euGYjOircVuZhm2jAzlyl6hC3dZtQuFTmcAuvl1V
rcaxjygWtPV6r4yd/1dtp4fMNm9f7i8jXs1EudLWCbL6jC+J2+peFtEqxTwZDCvx7FvtmvYUqLeh
YJOJTGPH5gpk0MG83BX4ZMtgOkvXXaw89Fsl/XHdJ0UwXIpUT400DBlsCTMvJSCatE6S9fs6hsAR
XrKnlSmj1kWFFsMUrbgMSCTqn9d/fzPCrj8IM3IF0MujRDoFRpAXfafMDQ7FzV/SPcVOyFbAVp5P
WNZoXKRQmwr94BqcjgkRs80E2tPO7n392O1UyRYNbLy/zb4JGnw3ZBNogwVpHzAoh5cZX6iaf0XS
owEpmDr2SC86gUUOwYUKMIHTKguwln2DJnNFc5bSPA6BaK5W+M246BCUvaKVBg6RzjdxKia+NeO1
FOV51KbURKjJtcEQ/WYZ+aZIDaTGSdO9hIrkKWvOMdhA4l02M9Izpzk2F/IF/9oVuDVFX5CF9SsO
wzdKSlpv1JQAGi/E9mD5iupJmlNM33RNcFAKIhPPFJkn8v+Rdl1Lduu68otUpRxelVaYPJ7g2S+q
7aScs77+Nu1zvGSOLNxjP0/V6gEFNEkQaMhx0QMpZbmC/i6UNXuWP5szFXGMFvZM4mijGkJpzAsA
DT4UO1QMirYc5aZA/T6KbtzqmSoq2ygH/PXzMY5ZhbhSJG1rieCQKn8S5NscU7Hl9lqtHpPIl9NT
nuJ5rKP65akNm69bqadoxtgkmJmh4LGxsb04kas/sSbbIrONs2wPKsZnUjKV1GfkGCasszFuVcSg
InVXaY+ifnR9CKp8Jc/zR4I7CXLm1V5ECFOnhgys7Dr9Nzyysc7DJxaIWE022IKelUCuKkcx5WAO
s4gBgK54ZscgsXfrm6XyxvvRVyAxk6HXM3DNRyjT79tKmcpRjtjkgThNMLVRv8jK55gcwENEBV8g
VOdRbCwdAGYnO0VfVA9DuSebDVDXj9Vz6FLPLZt5h9VWxJcKaXWbpw3bvdmYccluv6IzA4NxAMhU
W4savgn1zf1VJNhMYdvjKhJrcc5aPUBMGPN9ML7lUWJb7b9NiFtU/D/XoPwS9Hx7aa9Uqrbo2COk
MfFHczqakXZIi+W4bxG1F/EN7UFXWWJbYBnZpVP06kMl2qwNoPOiIySAZncfjwhvhTuuDEPVWoGI
FdQ68Nlwhr6N3XSTG3TUI9ZGS82vK8gxSQktdD1iGwJ7/LE+Rb72OIhITM3Q1UvdWrSrxNs3jggy
vmzD6M1yKdhZLAir50gw3mJ0iuxDbB9RkBFFwb76vtUQijMQzmshaCPLT0P2Ubf+Nfuv+xCMgt7v
bxcIZuXKyec2SsW8A4QOSeL+pjGPaA3Q8J2GOrTT/n/OW7OvZCAdhYEHqPvjMgSWtmBeaI0Ikqt7
IX4N/vDIegHgYtZoq7mczCjGxRPnHgcCSjVM+a6SAOkLzfnfn3h+NYg7HlhoRgoFDQb18kOUfjTT
p/3P85uIvRjEfZ8OQii1msAgNn6A6cmZLrbJ9KR41QEzZCg49gHeu8MFjovYKcNAyiAFHMQBmDgf
Roo8967iTKgjpI462+xwweJCNumsRk/iGElxKHgEkR1Vn7vJaTWquZlcQy4bESZBM9Tl9zUcUWrU
HkwX6o1swKqIyTPkGlJ2cbt+308FKk3hE/ND+01v7eVDc50f43N4I+lub9l42HBFzO2i6jIpXG7X
h6h5XakMtyvu8qq3q+WuEQ7KfCBc8n3p0S8+zycT0YugqZbKgvhQnXJvOi6H8qQe6fPTNv39dBC+
ZKDvJcmoOgBVqteopzS5tgpKFYgRwo7D80UDS5+2UxCD/2rPZFISKCnq/REjUqJj6kP1mli77YPT
xSSOL1IljNWpYa5oR9CROGZQ6BHfltseCoeZJyBFRrzZMn7Ys4/jDyPNzHJgBDWG6mejtt6EovuT
hCJSlkziTX7fx41NsE7jzEICpzkFycGsbkKBOB9tPBHC5y4YfP5LLudyaAtgJEgoonTwzKoFjYPs
pn5LYG2u2AqK26PkTEcWZzGRQpw/Z6Ff/e+FML+awm1RSTUOIHX8/izEJ9S0+Y2mUSG66WYrGzg3
S2I5KsoJy6U+LFBG7A9l6Vhe8k06T5kN5Z5TIHqEZ2+yzwqSc7TZqCtUlwGy/Maq8+bbxNfQxeix
3UO/YgKXmIl3ksiJTZsBvMLldqwoCKJlrLCcrSf50JI71w4axM/lqfBGUruZ8g1uyzI0OYlwpsWF
TvON+G5MidoB0s+5raqq06HOKgD0GjS8mOyf4IgSsg2lG/uUHMf2xrhaO26nypain0b2zdSD4hfu
cpXeKHiy0W0ddfwz1YK8SecrNG5/Gvqot+QYaK18IxaPqXhfYZfad0MC413yq2/rPA4M3NlU/SyP
5p0+JbdhbRBV8Nt+oCqQ9tD19yILrdFmAfM8d8KUQOEYUR3H29cZ/QLAfZkpmJAVD7Et9ef4VvHT
MxM9gNwZWhkRRmSif/t+vcLjvk1epctc1jDohyckHzqM/FSgpwTV4tj9ZjbO/nciFpCXWaiyBGU4
Guwbu+ux9MWAYsBtWvi5gPxb5DRLmFa3YN8bPhbsKnCID3GMFCgqPLzQp6Rht93ugsZxuhVaRRix
i1ok3LT6tRmce2oeGAXBUXpdp2E794CYw9Mw3emBO0XEWWGjwpBtTRczOA5HvVpklBq8QDxod+Gt
9VkBo8Ze/lW/z65YiceI2aJkzxzlC8zy9RVULiUjZse8RI3sEX3ILVlhREFwvN1jHkRjQEnEFa5C
FK6oXv0VJz7BnhFRrCZZL8nGCgqSY3K9SmrDyGCVWF9Nyymnbp6/Ie/Lx+IoIpzUOQ1K2CTjtZ15
uIFyRgzBRsQ2h46qwqHcjyOIIVErpWfmjO1jqN82eYgHXWL328ZAfYWFQg8LwuK/OkKQGYNSKkns
BqottiVOyO5gUc8+20lZ/YLC+YIiBFZclkDR7OI0v4yPtRO4soRdT3Eyb/4kX+Fx8I/o7oLJOcPQ
x+0A9avYNfNvfdF6zZK5+4S6ffy6IHDeoKC1v1YLIKjJWcyP93Fc2GNNsCr1gTgniIZxKIwBN/Y4
Vg95k97qgv45GnFt2TdmO3Z+GsPfMIWWDWluYUxdPCYop9aIGh/q97kjvrGk4zBH+P1WDnxtQRGo
0RDf4zc76sUGbkuohG5Bag0YOOBD1kG6UhKnODKtBfOYf0Dq5p6aRktZxe0QYzagDIGtWo8nG8vs
XXWxCAf4/gb77jp5CR6N/Q8rrk6qcEiTBhjyw+QKTJ4Treg5HjWrq9YV/aW10VUNua6SuJQRnqdx
1CDN4xDj8IjcRtrejcl8lcaouBepffw35+/LV+PIoRZGWVk04DD9M9XRPuEtE5mi+E08CkTqgTKJ
4wQ88qWiEWMpleFVbu0qDuxJed0PpN+cIy/2cLSQ91om9CrsAY+yeYdsekl80+S2nn1/gNZvjScC
cvvkdYHkSMKSk76J2BKi5BCXivIQPluNI55y5CyFky4f9/EIr+eL0rMg/w9XJOXHDALZ6H7z9hGo
ReSFPrJMakaUZoEuzvkLbMKciGVwJ9RtsiHEprd82QekTOKoA1owGsRPgTclOQa7YrScMZoEBuF9
vNwHxL51LckZPS230vRJRDn0SDj4phkQSGcyXcp7pS4pTKC6kKSIJfFx6a6l/ml/mba/ywqA/QMr
MmrQLZANSCH/5+qPahi3OjKBZNWXkdjNCQ5isfKO+1ZwHAel1aDUYwl7qulDW/tzekiHB9mabTN6
y6jEJLV4HBEN1ihOQgiwcKncKcYUxYaaIUdBcAQ0BD0mmi+A6KynpvU7+QPxfTZ9bLVgPPloalqU
zAFGZ/QwYMix9HN6KK56zE0S3dxXMVTwNP9Jrb22QuX4J0GTplTkQG3Mw1CcxNjdN4twAz7FYHRB
UHQBvE7K7+QQz2WvSx5BIuOzpqHy78s+GLGE7ypqDKWShRnGLBHmk4Wx31TSoZEHfx9m+zKBnIiO
JC66399dl0tLCOUMlwl2/28fykNSussZc3Dc6Azp0YU64W0fj1aAHMdNrS5OecRuZMdJ+S5GxTSc
Z7w63Yv/jzsmiccdjvJCSBa8RCOeXhZ/Qje/l7hQNBl90Q+hkoGDCy2Nv/3xLovKAnDFT4kRZ9Fo
4M4UFAlGaN4tOkoWUuLSvh3FFxCOlbRGC/KYGSbkN5N0qDTi9zcvFqsPxRGRnup60g8wwpju29iJ
+95N0TYskNXj7Au8p9eLIRwdxX1omU3OXPCBTfPRMGUtvKka6L6zC632Rr2MMB54j4fJcYaho0GC
7zqK9LyuxAVx3EXPmTG54ty7WXWo5aOSnYXuRQ4+7QcZM2AHkL/VSGqhFeEEQGGCCFV9rsW3Rj2O
VX6Uzbd9qG13NzGyTjGQpHynLClNmiDlCfKgENI3H+KjsLj6vfg2IYdj+uWd8jU6U8+5m7y4guTY
PikWTQhCQGrhfWkYTtzmyBcxtWLRjrMGw4W0wdk3c9M3V5Ac1UNDVbPiDLn/IA/sqoqcDmcla7ia
UTS3j7QZyhcknvQHoR4RCDDOsm7S/FNcP+lUf9CmP64guEtpr9Ud5hAA4sfUs+HIpp51ZLZtO/+x
wuGYt0bPaKGNwJHuym86nnDRxvWsn6bz8CI816fuILjSaX/1treXFSbHvuGC/RpD69kjjegw6YYE
Z7XgqJxrjJsi0aiPxfHuBLHsUQ+BJt2x1pr6kDvZJyi0o0sNFbCQYrIDhxJ62qThlYUcDYdzWWgC
c8WsGmxFQAopp8YeUGZxTKxiwl+DQeNYRLTo9w00MEtbmghHp+zgWBgNL+NQmswLrfMYPYrJ01+6
AkcTebKERppgodj1sD4nPkYy3+bX7MXJOk0UD25uKqvPwjHEsFR6NZYwR70pThJUkWwV+/79dJYR
WjJ88JGqwqDii6+NFGZUOQ0svoy74ZS50PGxvCG3lwM79KJk+Gv/KXBaauwq4Rx8geSkinmWp0AN
5YdGv5FRgJ3Kz/vfjqBbviCyH3uMWReBYUIcMusgQxBNbo3RLNpEpTMJN+QLIuUcF0elBtRsjh7S
6Fd6Vnj71lAQ7O+r09lsFclUsxVrs3Pd3XUGcXAiHYF9shVAkBeZgFGhyCC57PqD87vHUge1O/rB
HdPIEVyFmtO8eca4+LvCccRS5oU6s3VLVIxIUly5uTOj3CnnD9ZAkPo2lIrGOAO1H5rJmVeHQhXl
Ax6LDOlaCgL0lsZ2XsleI38w5z/bfy9gnF1xr5t5a+LtOIkf1eI66R6lgWCmbXswdBfimvJ7eeRC
z7O4xxOUuwg3efjBaHS7ljFwrcncgmqQY2vz7ihoXrA434uKamnmEli5rhz0MbvrKstBIeZh38W3
H/RWONw3asxp0vUBOKw4wpCx8WZ3+YN5arzgc926/30OHSg3/M2GfzGQ+15NVEWoowEwG82pO4kf
P4MF8Tglu9VhoYpAtonpgsY+7SrS2h5zhqwKaFKnXCUJIiwIPCvqfRPaVMSSsuPR3qfj9q9an6Eg
IH1f0vpF9Zaj+gRxOjQXpm5xQzXgUX7CbV9TBs2EnnVgGaFqR3N+lWWLJ8/UGIdtKvy5fnwOVRL1
Ssk02DQkb2J706uEH1K/zx1ttRBlTqWC3++nu8V8WnR//6MQy8TrI2ddHSwVC6ciOEejXywnUfb+
DoI7wVoCyglqZoK6nDIpQ7ORY1CqHtuvD5dw5TWRo4Y1abNwjWePncshEfAFVQvLNybkSanxbS4a
K8OG5i66w/nUUqwPTRhFOnxLOI8zpJGNj4JAdb9tkuoKhLtsBEvesC5u7OPywSgru4lCJ0AzsGz9
28Vf/uATrbC4T8SqfK28BFaktujWTmyz8fLiYR+ERdy78IfqHpIGCsazm1xEdvJQFPqIjSjrTnJw
XaBvqLhtJpRGRKbdi26gE4Dbn+knID/bO4ul0hxVAAoC7tNJ7EgTK+39M8a+GGZxMaoM8WjECrbz
oXbZyEHoXt5G34wbRtmpT02poazi/AJldG0zFsgqZalpF2XqWFppp9C53P9a2xG1sorzCTVSxEZt
gcNqlVXUKuO998z6z/8fSpqbO8MKi9vUMcVNTTOFfSnlMZ1dZXmz2lM+HRJMQhDdRT51we2MDWlK
Pu9buRVkOk5gFgY6K3BJbvsL2zyvyqBjd7bMlpSjrNwWaWvrgx3P1BRkCovb/lqhnIwl69Fapnmt
KXtLcaubk42SCi8benffsK19fW0YF2xZKqppogPMlM7qeDMLkdMvrw3St3+DY4nir+eHvo4EC6Mr
sIDzlWVdaS1GpNzoiU7A7K8dRiD/CiO0YjgtNWAM6MMlsq1YgbtI3WOkSjdqROyJm69jl8WzRC7E
skAtu4J5RfjCeqIKpq89u8M5PaHdwh+vAusvzVN+NQ8ZkEpdRJg3JNoJqqWOJApPsNMtG9y2A+F1
/6NtUYguWYqM3igU3vKjJo0ikCo5H7BZFm5V5RiU/YRKdIJAKBDmoauT5VKLOoTDR7xNiHdqrTma
8qBLVDEkBcLFbx4XmtIuACnNyinL3J70j61AlcZucuF6wbjQHUu5D4cQMD30U2cvcsKzeG8cCnQS
kf2a7Fvz2+Qai4vcziiFWbDwcbLr7DSz268/XZlPo6/75qfCoc7Jm/eNFZ7BRbBshPVkNvC97Lq7
7jEb93Pv1yemJU+3pZBgXBwPsa7FgoyF1GxI+6IdIXEjX7plSxl/+JOdcm0ZF8bRqOKdHrXTbpx0
bg2aTUUMQB5yIni3zjVrGC54C2Occ0mFTQnmRrcHwZMO7QkqzKf9oGU+tuMXBrdHKuhLLuYUfoHZ
f46Jl/oASt6Ta/TfAs1LBmqoCWUVi7xV+BpjpdXRDLi58eXga7AchehlnA8YdO4Z6UuUhMSOtdm+
v15HjjAELVHNUgFiiDe/Zb6uhg9S/9UInssotXPjH0FDMlr4tr+q7Ef3VpUjkNHK/0MgUzvahfai
qrfyhFgY/qBAc20cxyBhG1ZQZIIvhmljV6l0FLKXuF+8fWuYD+xZw3GH1CaQQi6whN38mtYPY0V9
o62D2soMvvg8FqvQjJmv/xBii8/JJ1bqztoB8f786a+s4V/Woe6eYPwewBbrlJk+OR99+1Dxcxs0
OX6QerOI6wi/3/SjzYaDTm+ZdSUu95Jh2fumUFAcR5jVYGZKgg8j1GezEqGI77RphMSfY+VE7dDm
lijLhq6psqTofP7XgFT1AFllFGnrol0mL7X22EQf9s3ZfCSFPvtPEI6MorbXxcUCCESNoEWP8VR3
qdP70e3sdkjnjDYlKr59JlshcnwUzpjOIEXo82fjj9k7GIarpA40nOzFY7Vk1tO+idQycmwUddVi
VLGI40t2HvqvS3SjGS/7EJtOsTKJ4x69y7NZkACh1Ddj2Nld/mZFkp2Edw2KqvexNvOZ6y/GEdBY
DHXXCvhiaopyRn22WVp9OPaVnV4bh/hUfO9cCsg27+0tf2Ulx0kFpppLaoIPt9x1aMMufMGrErTk
mKh3rQ4xpUW5fVa74PHDClqMN88xgw6GQu8ic+vn+CA9LI7ui8fRIFZ1c/dYYXHHGa0oZCFlsWbE
g19Dmi30w15wNUo8dJPXVzgcU1lWjhlZATwllm7K5EpQiPo8yg6OnvJKiFCJBTuQD7Qrq7cH9O/2
40e0fjv7fkhZwhEHBpcNcVjAEnNxjPa+zz7u/z7FTHwnxFxXim7EcLf5YUyOP2SjutfktcRLi7d4
7OmIKt+guEnluCIuosI0ppk9zM4e06lKUbTbXQ2OhErh6LyQWn3UKnLMYWD0CLo9sIqazd7HIgcy
vCguEqARqJ11fz4Ohhd/2l9ZghBVjkDqrE+kYYGPyP1zCnFmrb3u/4x0dUzTg1wpVI25eGqySOuV
EsIgeTHbxfB1Kb5o6uu+Hb8hpAsIF0zRqJdqpmHx0pfJjRzJDj3xfjkzNrJO1NVx+0tdwLjIaifM
HygbuKMsV24vLMeso25w2x/mAsGFVGahTt1k9oTCdVhdS/EpiH1izdi/+e5gKV8wuN03U3tFFBiJ
j07yJLmZz0qi1O9CEA1WTcwJYv1NSF0AuZDqpwUd0QMA+/P3XcMNdUc/9T57Lmr+CX2q3GF7L77g
cREV13GjmB3wjPppwkz1cLld+rc2fmzKPzqfXZC4OJKrcg7TmonfWF5X2bFw6mtv/3NRxnBbblIJ
zSAxj1hKEe8GPqYUt/liizo6z4aA+FTs/91xDV5foMySwJhErBzmWzlq6k1ZjWvafV2fBelaGIjV
I+Lp++6/vpYGioX5uECr5XOAnFWT/UmtkH5x9e/0sULA9akyZRkIcr44hWKH7XkyqFMKEbPf3X8F
gpZKa0gD5m6FahvDF2n8ZGLmyr4bUGvFE0M3SksSAmRG8j66HyxqiAIFwLFCXQhdHDFWmM3bdHgT
lsO+AdQqcSRQ9ZbSRAr7FPPNPLllfCjb0z4EtRvw0pn6FLQ55FK+32gfFrdwTRTPYuKOdVCPamfX
r/t47F/eixYu+s2q1LKQ6csV8nWl2DmmKWBCWUIU0FALxxOAmsp9JcEoyYA4YJh7Ta6dUcft7RtD
wPClnQZmB0WlCp7Jcn+UP4y5XypE3oTaCPi3VimqMA+JbQSsDgPlEK5Vutrj6M8u7n8fFtWldmzK
I3iBzLDLoiJIgWjcyY7uTMcGOrHGAbX1UOGgJIGoJeTOB1JQZKYuYAnjMbMFbNy6Ftp5N/3ll+Ko
YKrMTJ2YHHcW3AWGpyWvlUTcIQgykJmlK0oLszKylhoQSvyYjlepTpAB9fscGUxFbbXihN+P8n90
86uIW8rfeTPbVVcG6LOkLSW7ObSg+yDQUEpwNQyju49CuhfHAAlkjiNRBQwTEsRRyrXqQ+q0Liur
7AefupxQDsZRgYIeuK4pAae1HkroMdquchpVOBJWEV+HL93s2qnHzGMGg6llbEhsfVDfwgFdu6Or
OZGnJK4QE05NLSVfuRmJczXPEcg0fJl/jFP16sRWfsxaceVHwkZ5n7v5Ik5hzqa2YXLEoyM61sfI
Sb3lU3xI/tX9oXT+YGifbq4OInwiL+kx6Pv7QeS/PWDBycAwTdkvUe6r/+1asg+88n4tKoakYIeF
1ptc9uhkSF54aN0Zk2TS2P+Ttv61cRxbiOPSCxpTJZXzD0v7GBtEn/pv8gA/j9l8OWda5WIuzLCn
P7PJOGzUrpzYFTromA5MU9uWqz0RDkIFAccgMwpOup7lKDV7YYPZ7RLniMeodFkmQPHiu0WwS0ob
iNohFZ5QyjGWMEyQJbw037oqnzFq0XLQ+wOd3PSDZVznxBmGROQ4JbWKKa9NIJrPvaefC19WXbFC
R1gFOeDmZnzNqfPy9rHJ0tGTo2M6OD9cFnO79TYPkKoX9EMtDo4h3ijBS4fyCeITbl90fwLxr6Fz
WytSk+IFaD7MaL3Ee6ErPAbXOtKV0yG9o54of5OtvOBxGY+6nqZehIY0wq5hMvH+oJxGv3wq/eJm
EP5oC72AMYJbxbjUCIEwpUjhNLqXdm6vE9pOvyHkCwB3momzrAoUZo14/q5w4IL1mZKsD83Nmz8k
yAsaR1mKMat6EACNESTbSVEd14H+ZR+DYFyJarxkXv3+6H6B4yirlMtIGkT4oHg2fOkqPuQnlOTe
UBs26RLcQccUwy5oJ5glfJD84W6xUepyqE/DI60jyv7lPZM4wuoK3UwyEVBdiBl4S11LjiCouTMK
JdUyvVnTr8uX5eNoKlDMRK5VYKmH/mWBsJ50hYSpHZ50O36rzmgvdUlNCiqaOaLSg0WfSqiJuNGJ
1W2oXnwuXlksd7cYy0FqgRHLyb+OKlmvQEMXJsZl5Rdy4VdCe8yEmNrbGCnsfDb+YTSyrL5JLXhi
+GIexkN0pz+lpx/nLOELQYgUFscZZdarjciY98fBDqnmG4x+REBDVI+4QWxXAFxcxOToI58NXfju
jkyqUsXoPPXUeay9iaql+M0O9tMZTY460jyfq7bCl2rPP+6Vve5Yj0yvRPHGFDJx1HmHROTYozYk
YdEiII4P7O0cnYNO86ra5bXo48WUrBL9zfnnYiHHIrXYoWMdr6YQlVTPstc/57WNq6X4YfTRQOOj
rixzqDGy2+efCyZHJ30jhtVowldqaHwY/tx8IJyROAaYHIc0naX084BFnHy8JLJH538liIpMR+s5
HvAQPBxStO/YZE0Wq4HaCziOR9DgUltDC8OSk4jXFunYoMU0OopHajQXsYJ8yXIYVRjTVsLAZnCK
5EGgRjmwL7BjCF+qHKm9LJghCFEo72T5Kk1uo/IFqdpApt6oCC60ON4opqZLg4V9qtZw6/TFDAtb
6j/tOwS1XBxhDOGgRwE7b1TBUzgegoo4MFFGcDQxdFpuZjWWax6fK/08yy9kZyBFehZPDLGW93KM
QO0bNKcmde3qUfhUawF2KRyql7l5VGfUr2XNsyyPxFayaaCiiAYqrDGJmFfiT6KyFBr2gD2FBym+
Dct/l4pi9c1NeIXBBW3Yt0okZsD4bzPfcpUfAn/CTbY7xHd/dk1f4XHBKqtV1Ios1xWdekxq6A8R
MqyvDA6H6pquTNkkpQseX3CQhl2fiCXsGx298VUIFLjDSTlOKE/R74LMGRvo+HYOfYdmC/cumFfA
3N3BDIa0DCQAN/I3vfmC+VZ2ND5P8UtXZY6Afof9YCN8hZ/EKpgJagQqwGnKtRphJrPbdsSQg+0L
xMokLqDHNrMCjQVccj24mp963ZX81LoqTvQWmdDZPNCvwLjo1lI5yVN2OkxOTCdW8FjmSD6Sdzwi
APiSBLUwp+T7LMQEcqqoSPmKe4r+pj+VaN2GjP7jRI0v3T5srCzjNv80qDSjZy45fFx6SMSwqtT8
Y/XNaFDlIx4NV6ZufpvHxBUit/UvEWad6w1zDhT2NnD/+CY+qb5+RRcRb5L+CorjEwHjXkKRFSKE
0YdKuJfVf/b9nHRCjkAyBWOkUBDDalTepLhyaut6DGI7Ho+j+qhZ13jtyofQloN/VEpXmogxXujE
HKu4kVpAG+WbVB7H6TUbqU9FrB8/G0DIMJYwM4AxoVqluZeu8pvUmR7T6x+D1TQNAovEilKQ3GFA
KBL0mbLEWO+0aMKEer+E+Rjtx+UBUos430dfqWT+Ninrmmgpkm5I/DjQeWzFIFLQwjEEz20k+Kkc
QfxQdJQ5JGhx27YLEhdrVdWWbaO02N4yf+juC5N48d5mqcvvc5EV9ELWFzEsqee4tMdlsVvL8tvu
rdaPaGftjelDplGqVttbywWUi7FoTJMlKQAqmRjfqix2nmN4fT5ZGMUVqt9iU7iLLMEl3GSbRC6o
XOBZci0XktpgQ0Pbv+SmXqAgodPjaUQ+InVKoG3T8k80vnDBkPI2tRrYODpMNSn20gMarR3toPvN
IXAoitwO7Qsct1tHg4Tybw1+MgxXQuZX8Wv8ed8iwlO+89oqvdfoVm6aIpZPKfrUiYxYP+Fsp9/H
uTVezfMX+M69JI+aN+YBld7ZjgLLUjUZs3fRTIezygpbVkZUwGVYTOT0nQ5dvmlB0DKFwP6+QrAw
TNpsFFTQJ+2bVc22VD7vL9/2lRnyyf+1gX3BFcJiTnKnhUBQ/8HjIhvQEp5NxdafVFuabfk69YNb
mTjxUFZx7NE1WYDZqsBMDb9Jz/FMsAdpFEcfxtwbpVWh8jz/tuDS3B/Sm+J1/oJGf4iDpf4yOtQd
loTkyKPJF0sbGHn0jS342fXoVfeFr49OdUQuOLab1sZT53H/622H1+XjcdwxjvOopaxnT2tRIuvp
wlk1Hv4Kgk/v5WId5bjNYHNWvrTGdVZ9ScicNvsc78/0P83gU3uCqUeNUsEMlgKT3O7asuz4uBwH
lPKjunNxaowsvmYTSIWnfeu2884X9+fbIfS+zEqxgac0mE04ey1GxfynM8vXTgQW2/D3zOToIofL
lyUmqGGy64/XOcWwMVASRZjfJ7tSr5tElPHpPgklXXrbYlXF8ksZ3UdUeQW5dhx16BXo3WAAbC9h
lfXBvXz346W2/DtHNznGSFJ9gBwYGGNI/5Gnp1j7YlJq8lQEmxxpVGjDggoJzJHuWAW1dow9CxL5
03n8yLJeQmVbFE9t78YXx+dIAxekCsqIMGvyIXiL3RiAN63PduPqoIc2pSG9fUC84HF8Abl8wywn
eDuGxLXOrDSCkyZF5eG2hmdTS3zd9/hND8QYWFOSMSUCyhG/7i1TjfkQYVphb1ay+DrB4HMnLsPc
3UfZfmRZwXAH7SnoUkXraxSXpnaPh/z0qj2kB+Om1xxWMpW7VW2PaKOnzlKUeVw8a6koCkIA88bz
7EAG1SnKU4Bnb/Vjfl/ikQyjKQxKd2GT8Ve2sv9ptV2jv3hMe/ipW3UnPIfYUdzYeSk4+0tKWcZF
dpAVciqOWNEqw6CD9NpMqEZpCoELaCnRimFsgWDVDxWGCEvFv/smUAvFRTNUMIwuNrBQjX4SO3yb
xR5Q3vR3IFz8DhBs1S0NIAs0UYJ/UmiIyEQtIPuJd5vG6oNzIWtZo2oMHXPuxo/Lx354iYJDCOmE
xLxXImoS8CZBXND4q3iEnGVmyjCoK/L7x3ZOnTE03HDKCD7fTjesgDhqKFopyHBEYyUAwaFwE8y1
s5zlgY1oqw5mS4Tq5gFjhcYxRCS3ZllnWEQI13iyEN5MlvHczEj/sntXrHn7bkE4t8YRg4HRA3UO
VXs3yf/pkN9eoi/7ANRnYv/AigXGVtaUIMPqTVnozFJvZ2GJAt4q/bqPQxnC8UCrpLNelzAEaZlK
+Fhhavo+AOkHHA8YajhLDfMD7U7yFXc5YiaNZ9qQ+3Yx/YSgNYITNI4TWlMx84QRdjy5enzfap7W
EuFKQXCMIMtFvDQsgAp0KPWhHUSeJXz+y0XjOaGuDGHE8cvt58JtlE+xFpduq4znMunu+qE/zHV9
HFGHpcf9IQ8yFNxr/v7/QHgGLwGmStMgLwr+hSn2huI8WS/7v09t6vwQhVlBQUhoAgBTXiEwtLhw
DjvyddeM7Pm+81TkK+KWcJDtHPKFKHhlMGRAhbSa4fDRiW3pGEdR28OVhUpV61D6lWpTuU9qHTmq
KGW101KhZGnXY1ScguZArCOjtp39g9cIi8tMa4YO6/ijXqh2ulcDIw/YMxTKhYicJ8FLvMaKHCtJ
o7PTSSqdDfMBT8gnWXoco5SwisJhf1/xX5cokNRgOPKcOCKOlaNwpeR3WSQTDkEBcYyBjjy9aRNs
HOgt8CRxPFuh8pikwpUwCt7+l2I/tfehOOYIzVALW3ZgEaA7qw3XhVm5Uot5ovFZ1akqYsrtOAZB
iWgdRezgEsnYOFoU+49/MpECp/7/Hv75osKla1RFWAAxD5ZnaB+ygSovIVbM4M4QaZJYWjoCIbRQ
UlVjolkgHfXZcLVsuA0L8p5BhJLBnSLScBDFuGbb+rX50J2kIxsqi7lji4cRRmSxMLGT8MnFKUSO
PWtgXV14ifARys16S4QrBcG8ZBVGNVQwZbWBQXHrt/HnovVN8l2JfYQdtzbY/7DCqAQxiyKMMMYG
P3s46LnmveGxY574SuWRto/KuikZsoIicZFz6qiPYyGeEKxz2l6lsnAeTNkJ9fDKEJZbU1duUpV4
VtpewJ+IfDYdSh1TY2kwrpSe8MZSdf9i8so+LVAQnJN3S1jpqcCcrgydbP5kmndFSuRjKQzOsVtx
7GaFOXaVXofjTVd87aiSOgqC2+eUscNNhp0kCyU9tTMiZ1i8uS+J0o5tXrt8EM6jUbQnGT3651yx
v1M0P6fe6ikz2N/X3lzESMjPyBE1RfMc9qMnG8Fr21Gleu+ZzVBkDYMNVUk2ZJGXPeqqSZvVIRac
TDcf2yU7aWZ8ZwSJV0iV2/ZUN+vGsedXPM6sMMkNjBxMBEf60Ln5LVrq3fxQHOfPTNkkJttzSDxu
/64SuZoMKRWc6nPvMUWs7A5Jolvl/0i7jua4kWb5ixABb65wYzk0otUFIQvvPX79y6Z2l8PWCPU+
Kvawh92YYqOrs6vLZG6qE+sL/EB38fv1cdf4rHVdr45Y3+AHmxwN57EA/cbRLd1521BNYBeam95b
425yQ2iMPlewe/JoOEqwydLRHtPPNSos0I5pbwLhi0bGy+wAvcfZ90Y58MP/W4LuH0tUPi3+sKuv
TDwIG4+Vt+UtfTtdyJa+s8fXBYJJz7VchD02F7SAUqAwbXxfZ/nZ2EzRL9sY3/9XJHxvkUNCQ1XK
WrLwWdV4F6aPtbEteuL1Jv1+hby3wSFho0dxbYSZAA1JkO6XsWOmX63FaYL2qojGjZzfL0FhN+n3
KpjsWB5spLDsJT2lUOMzlMHOJq/QKbpq6rj81iLcy3lUDzgu6mbYNTD4hD9wdFQQcmvgJoV6RDFt
/u5jc0AaxFGqqRK2d5bRryuUjtTaPdVpeOH1//5zc7gjBoM8BwK2tN9PmFdqobwh3ij/TJ1SlBGk
y3Koo2lGafTVq8ta16wbednmDivAGHvI2YHLKyNeDxcqJO/Xx+GOURV9X7CNY4eEzdXG+3CTYoJC
3JJ95AQA8G3CcTjXo5XCdTt/cNHaxajG2WhIZte75Sq7ot56v1+179fGAY4ShIUeMA+Rq8QOjUer
IqojhAG+LVgJRzRzsUtpiKttDV4bMZ6JDfr9On+3Br4zOJm1pCp7mFD78K6sRzsYal+L1R/rh4k6
wHxfcNklQxjV8HMUngfbwGAepL3SBAz3IoYKio0Gcioq5/n70/X92pi/nIUqdd8pgljB90LNj/vr
EbwRGWqNXWmvL47t88rFY3FIEWrqEGUpviFr9Gs3zbbzWLmMaigkQiK+Y1gxMwwvTPiEc/NFVhVw
Z0enAFw8c9TbskyJ9lHIZHFYMQd5F5cIvJ1sF24zP9gtht262h4zXRv91FG1JMoROaCY43pWTWZO
Nj9V+i6yTm2wW98n0gm5sEQvjRo6ofiC5c/BZXzPTujpu6FyxOfojnlhNhLHi0Jci8eIJo3UWYJJ
Q7LVverUDtqS0aUzA5Ukh41I9x3EldYXuv4tJZHNNZw5fiuIktUuDJhy8BrajXWjU9RAlAkuFCmU
KTEWFmylQ+hJcuhn/bHLZXd9IUQgKfGUzMtc9aISwiss6Qg9MTuY95GGWYzuay84png7yLe6+EAY
ZSHOn8+zJHK4kXRm0MtIcTnL9fJc3Cjb3LEcNWON6/+PpwD1JTn0WAJlmjvmIdJUeekMhaq88rNJ
JHyC8MTfWiNVPZkgFw87xbNRuwW43cuN/FJq4G+M77NtCYVtqv9iPZaEKMZ7PxxCZdAg4i44jfJo
RicN3pL7U7mV200VPxK7Rn1HDkCMMlOVkblKclz8/K7cT9v5R+ihftfbE6LEpXTmrxHlK8wX1nyF
g5RynibJYlYb+MdPRok5fK0O4ey/Jni28h05bU55J4cosaJqVdoyiy76Wn3JjvfKKTo1tmzPW7I/
Yz0Ekfj8DigkZFFjMQ6rUrJ3YxGA4I5JgKYunsU3AYrK1POR2MnXmPIMvuZUCtO8hk2hR+1BhXSI
8VWZqFubssI9dHRJXIS0w3mQkydLzuwcg9gTJaewfmdLrzfS2VKSaeoKScZSwiJ9TE3dN/TuMBe9
l4vpcS5C4vVG7BbPmtNIWSZP7IwvC9ibt61G/D5xg0Kp+v2JNoLSEovu9ZD1nuaDz9iJN+GOvbEZ
cTg1gUeth0PiMpWrKu6xnhGOXhxCjcheEkGOJHPgq6KCYoQJ9mfG9AImCg/dVkFzOtNPDZz0iYCo
9UBR4rlyVCUeFI0FiuGM0ySBdar8obvDoXbxwMb5hejGteSIrmxXDtUoSeG/zIFxYgxSnyz4lhmj
+gj2I56aqaNOvurqdnjDwp+SIkql9o/DZPRtJKHCkgmyKXijmHnDTClREMdY5gC4y+ccOU8sS1uS
Zwk0G5CVPFmS6BN7R8CuzMFuVbSJHjFQYiqMxoGpMOqI5F5fsoEDGCTs/V41OH+8SDyzzpDXqWaO
WNesv17WiZtuxtqdfQnxd+CtWyM+Is+o06SaZIwFjOnBp1E7xdV9l1KNNdRZ43l0RuXfZ5K6mR9z
L98YaE6rdw0SD/S0EGmNgw4lLhJ9MbCkwZd82Qs91A+e0t3ryfYWooxEWuNwxEhbyZBYpMMaQVkU
ILC+yddRx/CalGslfFFh23l2q+hIjWNAFda067p2GOXGcphCW2lsxVmu5i2VjKdgn2fV0bWl6EDP
z5aXybbsZT60Em+Nz6PLHrqBE1NIycBoJaziB1S7vAuiiCWqxFshdDMM6lUvNcilBExqqJatK051
ku3IowpoBGDxpDqLKZpVr7Lgytim3bVZ7tYPGvklORgx4mkZ5ARu2SF6e9X19YU7RmjOuiuKH1TO
gLhx+CHVbEzaeVLxHScc6d4146dAtVVh8Ux0/gyfhM5dXx8R7/D9rkr9L2pppenkUKiaBMluwy+a
8hLkf/kt+cnUTk+VvpmxWcGDZje7fhO4yt0ACiRWs6HlugnfUDlESSAYVAgTvmXS655ZF5s5o7o6
iAeTysHIZBiMDRwm8u7OrDdl9diVu6GtIGXmad3L+l7JxNuFH1AN9Fw2TRYtgoRoADF84YZeIdpp
aLdOODn9w3DQj+rr4ym7jQtb0FHXEARbAhuws/63UACq8tFJ+S+ABleQrwW1A8S/PJYggVwcydxN
eSkXlqRmPEtDDMepwNpuWqY9Q/8OhYsxK+25uF9fGrWnXIDSqGIomCxAUafMLvQGjb6BLYro76vA
QSKBbBACaOsmCfRUOZABf5wS5Sw5g6fboWgFB/q2O01UnEEziTiFiBz4dtkFQ7lhzw6FhAZ+0Q3R
p0a1GBPnjh9cbWPoO3bsUAjjwYww+EvgCPsaK3eNxm7bs9tUAm38mLKsoJYXJ1UdHYyW7kW9/9TI
80FW1BMmjDZgJyNcnjLLwYlap//kYybRH+PdMlyZs710B7G/l4vrpqK4tamd4rBljgNBK9Ef4nTm
ZtA2KcaJEorzgdoqLjDJp6lCCxdsBA+LLyBQaDd4UH0OfJYR78CZRWVDiJOscbAxB1M6lDJOclqi
5JNW4Czs/FZpvazCm9SixDmp65vvn00LvWx1dpgnP74T9xOqvrHXPYU7bZ+FdrWh6vbUB/0NPNS+
jnO2aYKb9zs9fFlHCgp3NealZ84/NeVST+xZI27UveJK21xzplfawgIv4Ika3rhsT4eyoyjhHzTH
vbdXKsVgiHKI5O3yIgR2N50Gy8/y2Z7zH5lxpfUq+kDvjGVnJV/Xl3rR/88sc/4/BUoMxS5YloeH
SZY8AcmrcPwIHJ4Z4Q6AslhZLBhC4HSoPIqx09WyPaXEa4NaCef0OahPFxFq4o6Yhr4kJnbZaCc5
pcQXKTPcLTlPKdQzLZjJqttFPULq1k6p2W/KBuffsRxMy9LAhmqMniZ+LaoGtREiy0MZ4Xy8ArdY
WGbYlCAYwYYPMnxQfY336+518c5923k+0k4nNcqkGkagqNx2n6estWN9Q/bbXegKR17gzA5XeOma
JI/yAnaE7SD4Sub8Gh7RXQhAaJoNwlGmq+1QQHQZ+c7scrdkWPRhA+Z3KAVtqh5aTJHTXgVucFRu
MfUd2A052Xu59nNmkYMKNWsHtNbCN2LjqU9247ANy0PTx3YZZBB8tOxKP7Xa/9w+9/7zcigRZ2lm
xTOWWQ2qr1bmdWqE/rqnUBjIx92x3hhBW2FhE3qxCj/yxRegLqOCLjFqnvaEvYt3iK4auo42OjAB
cN9RSGY1nIIIj3d5Lym7Wtuur+fiHXz2+9wnKzKQbJgqfl9V9p2wq5X7XHwWysd5CQl0pSyxg35+
Wc1BNDcaLMmghdC1U98brim4mXqXVcRH+8MmvX01dt7PbBmi0bc6hiHwOFKQ0WGtzuY947YRt+hW
+L7+CS8j1JsxDmrBb1CNmP5GFD37k7INzS09Yk65AQe1SjgEoaXAxuiAPfJLcZ3/mG+sq0S3FW/e
qott7ahXHbVfHPBGYlP3VYroZV6ue/G5W66q5CY3vtYGEcYQa+OrVAq0CWU9x9qy5grCHTWVtqF+
nwNdI2kTxQCfjAN9ah3ckdrmr/b/1RnPnK3vRqvIRPx+JOy78VFvd0NIANvl/P/bMX0F+DMbUS6A
x5atwfysPNcnRnEc3g45ukDbY/jSOfITyf/DzshvL6szk+yznpm05qASqgomywaCVRooG0NP6WzB
Q8vDJ9BRupHX3AokHyu5VA4n8jCvYRh+10ZonXqVvAu98Cr52rrh93En2iAxJUCQtMnhxSznjRww
vMiOAVPZg6Tu1nCqn6OLVzGu5PmJupKpr8uBRqaO1VBEsBhPu6YonCw/jSFG9D9Ujj3bRQ44dCWf
lLCAHTH5NEwH6PBg1IT4fAQAShxS1LPVJ5EOG7Lmz3hqK2heN3+uH7LXuvGKO8pcW4xgyfPYMQQM
rpLvihvul9vyOKLaJm9r4rFBuQNfidVF04wXg20OuHobkJ9AIpjV24TUHp9Vv7iNyazWH0K0/24R
vjirGaEygWkZbv9TdH4VZ1UbvZ0bBS2ysU/NkhL+95pePDvdoIoyKzDNIm8i4K2dX8Xxzah9q+b7
9W2jzHAgEujg+uoEREuQYLAtHUWwDLSVnxb507odcss41DBHtWVaoyw1P3rdd+RAQQ3VePkO7CT7
CNXtkkiXELcKX5FdrEoDtwxgqho2i3pd6U/rK6J+nwOIKSrGUGQZn0gN7aHPwcXw8HcWOGhIUshC
5yM+2aQ8Jqo/Uw1EBCzwRdekA3/cyH4/lltvsG57pbUrg+oEITyML7UmYpqWGGFC9VPPnXbyp9id
E1Tga+KWpw4oX2adOiPAVQ9D1XP5aD23NmTQXSQJxteKBT1lwjZ4BfD4imsttZoRyLAnSUcjuw7k
0e6b21y4N//3MTD2bPoPevi0TtOncZqwldWYZwl/1srPjCLEI3xB4XFgKiFvxVJhYt24ZbdpBr/6
WOvR2To4DAhVQ1NBBQaHBgHeVLnJUtg1JVLCLrO1bWH+eAacQaUERhbCCJOqjffx5hfbDUXIRRx/
voY6FMGsgu8RQWu9L9IdSTdKbQh3+DEUDO7PEBtSQ2dFjR3LdJeEkuX7QxbgzbO4yCDSFjOHfjFA
bBdsVA+Sdlt0mm6KD5ag3vaez+AoYiRVCdJ3wH9G5gQGnc+mi9GPXennhU1Vmomvx1dKl7SwWqGE
tbw4RN1BnU+iQgRVF8Sf351KvkBahOPcDcyb1Q1L2DBlE0YwkToSprI2iHww/DUmzv8ubvbeLJdw
aNMmHVBxwpZNT0G4LYMrVfbWLx4KSvlKaWuYcVYxwGE6P8ZzC4W4HJMsoINXoH9DvymIw8TnbMpl
khOd3REJBqvFU28RsQC5Vxwo9FVmgu8b/qDZcXdMwHaDdsv8StyJ5kZyLM1O78FzBLUMqlmcynSo
XJhg1cIyGMxLak+/ZSNIwb1u5zvWhhb6lDUC+3g54VzFDEjOXrrJLthLaLdjlSH58Leni0MNoUaS
fGah/ljedNrnoXqsKHol6rvxpU9NALim7EJiPT8YbPIMwy6wHqZcEdU2RRlJuTxfBx2Ef4MteSM2
4NJVtt1WddOdcPuLZ5yK7181MFfuKb4wasViWk+sV6VxJ2iDQaLete7qjXVSKzsBpTQEVUIHytq7
TiHGsYnTxtMHJUupWlqAmF8qBmewFD+rRXcdQSgT7L+fXcJdt/TmzEqVk/k1VCJbJKM9IvrSuFgi
zpVhgq4gmnExUmx8i14YQWD+o3YCF9t2H1nQNJa3aEBw1ldG7hsHJarc5o3JDnTrtY/lSXKbDjaV
nOk2Mx1lp/oBLk78ixQxIi41vjyKjhyrjktY7iK0z2aRkw/FoUzv1xdIbR0XeBRNq+oqC2ub4lqX
n0JKcpJaBQceS94OecHeZYNiyU6ZaKAjHlTUVCywBa4vhQIRnkUot7LWil6r8nh0yh5AJH9lxGR9
ivXXv0yz8JRCQzwmUm3iXJnNsZGdTty0rUusiPh6PIFQGpWilTIfGL5pzTa6YaP0oTfY+bO0WZYt
63MTSNodwiV0LuRYpKwe9QFGw3Qvjju9+VAJ8b8olOcQGqDsVEMvA+FGcBNrN9N8HaSEiT9U9t5s
cHjRLVY6hSyDODZ2fEpuWI428U238YzIGWMwgrEWe6pDkPRADi3QIqRmEkvS/kuPlBW2vqtfq1HR
ZFMuSKCizkUbKVjMg4Wlocc69lTlUM13RYjrLHrIcvLxwLZ95QbTOaRQGwPiSyzaGJ3BLW60Q7Cr
vBYSiQoIa6pNRGwhtTYOOKR5HqOajStYZmZ3WmsL7Y+xGW1BvBJyYjaY2jeeXSgaKr0EwTNSphs2
zBXuU0xylTuwmCJIpCo57EOtfEieaEi2lNmSahhTml03fp9lVGGr7SQ9gpfezKl3C7FtPM3QaPRS
C+5KBiEZXn0Kam/yTrXDe0ZlGpMxKbFtPM9Q00aWXmlY3DDfVApqfZiRK78ZqOCn1u06OhI4xdOa
BJBbLUP2jAhyT1dvBJUInAjw5bmG0IPwzysi6vZxh5bN+XMj/FxfA+l5HGKEUdpLKnt7oYe5sdmL
IXzowFFtPiO42PxlKG9wgBErVZW37DVZ5KijqOgaqm01p3KAVHRtcFBh5GIYmix5PjxLz4zNo03t
0Msd7Ur7qaSoGFEvIdIihxbhNA8y+IFh0WeCRZA9GG2G9hiJ2KPr1Zfv1veN8A2er6QytLHXYthb
pkMsHeR+H5TeugnCvXka81jrFVFhMFHNT7q+TWYquCCQgScrXwqjV0MLBloI0LI3l9A4TCoisE0U
5pMN+Cb/bkVcYKFmalFZrLKsNLdLeRN9qLn1LenEU5S30qSHBfNuNJ3Y1hLYkxZSH43aFS6wkM3x
H0cbHeET7grUJkHqaLq127soGA4PGS0GIK9fGDxdeQ6m68xkD/BkNxwr9HNLUI9krw9WSKFePOyk
rNxOPG+5OgKOEnbNsyk+5O2uRt/a00hEAR9PMFK1iqVOMu6l4KE46ns2cFAdFtS2/18cUdR55fAB
HQeWBuktpNGsr2Kc2EHYo+mFagsmnIPnGDHVJJFzFkZMSNMNXkfpwBGr4AlG4sUssoa9gqvCvEpC
6dRr4FxcJALcqL3hCUaKcjHbkbXQMKKZbpfeRn6HFIXkZJhQooQM2A234nAWhwqpFTVxxmAIRf8H
vcntemjuQq1xo8Jy/gqAeHKRUpm0ImH7o9S7MHGW7NP671P7w4FDMkgthhBYzFpfKfluAiMQNWVL
meDihWZI0qZkWJDjx9OD2uwz8Xl9Fa/19LUd4aKECMykc8ncjNVUMnf5mtyX21+a9qlXYuYVtffO
G48C6F+durAz52MzgG9QbnERRJqOY92y2I6ZZVIG+ovmMaEr+WDsqBlAygM5cIiSqIViM4xl2t3Y
PgzqZuk62xyoAXaiKm7xXCJaHc4gIWKYB2mByFH3kLDd9KMdH9Vv8U2D10bhUKHR+uIskWu3GvVQ
E3OWQtCkY2AcDL23C/VWTP8qGMf4Fk75WQowMoMyrplf9suuTg9zRj3R2N/5Z6fEiMh7AzPUL1MM
r+BeyjeSzz4cnjGpb20yL7ymyn1EPGmJDOnPltMXUdJX7AjUHhO2gizZdr4BA7bNiKItd3pZP3Kk
Z3DIEeMhP0km7I37oYdyDCO3yUvHgJRWZmGenb1DKX23dSixeEYRvYwLRWEjazFEk4ZrI/sZzt+I
dbE2oLVd46BEiiFHoliwASZsWwq/D+2uSOx0fkaJ2xHzKz05SmRyn1oYBx6yIRRt3cBoVdrWN+X5
VbzR+daqHvozAVmCq35wrPc/xLJ4utg4ztFKzRLFnZ/sKtlejsoWg4ZemDvZSQMNJfWWo3yUb9Qc
9SQWIdTKbmk1gkIl5k0c8MEdTajm5O58ILNb7IitbOZrT9jZoQgEMZalFgZbb0YHYuZHrv5dtfEy
3iBAfKDe30SPmfUappzZGxYBI5wMLsXN8o1RSoQ/ssf2KILvjlrbeuRmvX7rM1N11ltqx66Ayrot
8Ql1Ah6JkqT1CgBnBuSuKgPoyqEvJrWDKx3jQa0zHHofHFaIraD1FqD+022oVsr1dIz1mic9MxsH
oi6KrGt4iFVbkZyl/9JXP5JMBR8MhWHrzxTr9ROc2Rqh/1NN7OWgbsz9fAWSBafxyh0rkoCgcEsg
C2WNR5Zkgcwhyw+23uhh+HuDAtcpRU85YxsxiNuHQJRXos+zpTVdCOENdvkIGEVS2nuzkD0Dkc+H
1mTKoiyqpiHpXCAiVFC5rUxG8bHJ7ufTYjNK8MkxSxuY6X7wE/5njs96hvLc960Ic9CK/BkDP7B1
dl8CI0ENTE69XP6Gb9a4QCRqtKYt2OIkGQ1UtzH0Gw1imOsPkPhmg4tCqqTqq4mxjTGGpei53qTO
0sALR8hHp671opJJlMtu+GaRC0ukpZijYoFF9DiVGKUJUKFJrk0UdR8XxypQeaLeS394nb2Z5GKT
IA8MUVCYyQfrk864Zzb6sQQ9gIdJfZLFgTTH9vXM95dpXvolwr4JB30Tbgu/2y63us14AQS67/Zy
uPq2OP590yVmJ7U5a4Sy2XDFdEQ+D+QO4AI7LKcaeju+uUW1YUMcvct325tdDk6sNhtS2WCr3Pbe
+BgxckG3kLzeb3doaQ7IKgC1UC5IadPRGsQJBodG3FfQtEgNTDou4o2sUWmDy5fb29o4WAmioJqV
BKZGaaPo92FPHDtiKXwyNDKMstUa/L7cHgfteko/NZlnUKxBBH7w+dBOKUZDY1xtkgbogC6maEY7
SZcIEL58Y/73sfisaB2Jc24sWEyO1kitUPwRpJKCmrnQ7nDquXTWHY/YG56MechjpVwCmKvzfSAd
pYEoo1HHl0+KBkmj6m0BA+JtsTP85RAP3qChwoBsjjduZYqFmXIGDi4gkIBXLrOnaV/TaARdws2s
Cb5ePK9/uD88md42ikOKuhm1KmYnNm/YY1p57nYg3diPL7Lkqt8WjynSUE8marc4lAhyNQriCT7Y
ZQ+i+q21iBiK8nEOFCRxalqN3ciGFtqq+jTGgdPnKeFzf6iOv306HhB0vYOWCkDWfOi9NsbsJBSs
UACIQBLyucrYI+lWlJyPBdn/meXTo2qmB5U1YHVqlexaEXTn2UzU7IgN4jOkA4r+o8JobOr6Z5s8
CCSlO2WAizBk9BvHZgEDy/XkdylkNtkzKHayzI4KT8ls8NV/sGz39uG4IKOzQHDRSNivoDkauTP1
DxBqWz9O1LrYfz+75eMlSZXmlawp2A/NpyUm4nXCs3nCZTCza3nMor9CuK6H+6Ddhc2n9SVcjv4Q
NiumKMuaxjdpzwoyXaHAECFyglsBzDuJ2x1ADzztWZoo9muq0fRi9HdmkTuvi6g3cpiwg3QVf2Fp
BmjbhbZ8bV6zd4jxoemxM3PcuVWyZgiCpYAfyApylN4wCHafUrJl7Fd+e+a/WeF7txdrCgdBgQqo
uGePAnU3+zoKglTIddEjzsxw74FBidS877AYc7qek8OI9w6ZIrm8P5poQJNZV6Cq/t6ro7CHcJSB
0/rrQcVius6G2ltsD/+P2+Hyit6scTeSiNKgmDCitbqKt6Ny0KCbFxfEhU4Z4a6gAZr0GvqnwdKS
fkoxWKN/TVKXOEgXc63G20I4t57HOBsyRvbeoHNaeCod3OZX9a7w4k8fmts6M8W59NIkUyXlMGWo
34z5rg4/ciG8/T6fJLOarJKEDp9rmqNjZlpXBmR2iM91ETvPbHCeDFK4qVbYq9OI7PgLGmy/pft0
o97jTlhAITF+j339jrDJIP/3Q/rfFvG5MSlrZ0ll5dPlWxw7TAPAdM3ByY+FzQTAx68KRSpPrZK7
hIzMQiMxSxfncnwYDIhaxwn1JYnzymfJRBlKISqjxO33PagCUlBNAk/DnezjvPoq8REvHiVTslTN
UlVR58dGZl1M9HwApRf4tqzlaVQxRB1+X9+oi1/tzAZb8dm9KgbqsCRVh9q9iFERPXNSyXLXTVzs
UVYU3ZIlTdZU7bfJvlIfs2mG6uOMzjymf5S4OhoQTwkiE9SxPglXrANWLHakSsil1Z1Z5qf98qqS
6wHif+4M+qYrTMU8lM6wXU7RXelnPwqSwuniFX9ukDtqoSbMgVoW4B/dacw9Poc9uFyTp3ynoHs+
K52Saj1nWMcftHOL3AZak6k3nQmLVYCec0k9mWnSOX2kHUMLDH4dY7sWIdVM7Cn72TWz3GmL4r5p
qxZm9SsTo1qsIzE+GpsQqbnQpRpnLt3452tk23zmpBqYxqqwgLE+3hvLCPI0P4cwEVgSQ/GqMQ7q
RFXiyY1kZ/PMZCIhZ6ZGMNkiYEZqHyLygaMfO2/GqAwU1kOX5EG9dKudr5K7nrXcGBPwP0auuqnu
0bZzlW6g/sq0X0Gau1CHktpA7p6OjTaDEjkO5a9W4MztMHkEOrDXWgkqe4Q96iRyV3bTqJYwJDCn
QWNd0v1BIKvX1Iq4q1qtoLCuC9gyUSh9S+6vRq2267HcVVOzkbT00BTDV6Oxbo0x3Vr6SxWZMXUs
Ll17Z3vIx6aFFM1pFWKZrVftGNQt22AXQCAAnQF2fC18IO9/bo6Dm0IfrFpH9dyVp12qnAKkPvv7
vzvp/GChFvZtIQaw8YvFNmVTC+k/mrrCjrrzqIPHM68KjdYt8fL6BdHf5RSRDTWuHMpOOgKH4lYO
yGHQS9esooqKZqiWJZsWdxLQeCXNVYVLQhY8ZOi9MXbjijpvlBHO/+s6qSa5wOG2Osku66OlJ86k
Pa3vFWWEOwESALlZmM5tuFSuMiQHbTD301Jt181chOP/PthvbSJKITRWP78C1WsLHogT2h2dVbgI
GWdmOOee8DQKwO4C9Unhy1QmtpR8IPZ+2/jfekK0OmnznK1jyvyuPWTTbv07XfblsxVwl2Q5ikao
iTDAeKXmUwYe+S60s0fG0RF9zpyGvJYvZTfPl8S+6fm1FUOgpGc64qODsZIADduZn9e2dad59THZ
llATP7JMA1n0uQh8Z0vl7stOSudoXGDY1N0OTaCJW4m29UW1rcjRfUbsG3+IZP58sdyF2VXy0gXo
MMBiJZ8VrOvaLg6tK2yKvSbY1FwE9W05nJjgKTEmMSB/O/V2KaJSHrrouQ+ayPlLv+HAIkwjAQo+
8Hw08V6L0BFmZNcaukOYjnmxkV4Ie5dPGnpMQfKoSDIvZK6aZVLnZo7L2WYBeutUSFUn/mC50mbw
mH5fToWtF9Pjivpmk9u8ou/yYBlhU95Aa9xNwdk/Smg1MCVM4TNZ1EmwtdglVnoxRjizyu1hk1rd
lGJg2B3A6ao7yta8Ue8ZGx8KQjTTNfVduX3sQYil1QWsBQsI824WsqWBMsABfism8VTqGQAGiqS7
5h6TnhEmGfA+9bNHCZJgTrInk1aXj/p/O8eX5aHbVncympVd86raJYmNvLzL1HOD68DWt+j5Fomo
ilglP5AkjWUq5gMMhtk+Tk6ZQqRJqd9nTnMGmlGVJmktI3CM8+1s/cgSKi/6h4vg7ZPxF4HWKGmm
sNcE2vXiw3gVfzaP8An0MniVY93M1CjDxbLa2fHih49mFaJtYwOL0Kpi3TxQojPd8lm4YpnmkeQn
oz4hB/9DUDVZxF6hufY0gsx9uF0/uJcjm7cPyKFFpauFFYr4/UX2dPCCI1cRPa6bYIfxtxftGzTw
s0eW2cq9yV58Y42Zugb12+G0pM9l6yqam6Ppdt0ctSIOGyIFilBDAnP98KXKCycVP9Xm/bqNi4W0
cy/g8EHr+lRCGyW7SAaXaYfUjrkrH4wFYjbmKxckyDWl74RVAmT5entfLAuGJ3Be5Vvl+Rc3Wa1g
IH08ylB/IX2d8D2+8B4iEwHmArwYFpQalrjaSKnmrS+JMsEhhByIYoneIJym3otRPJm+rf8+BRB8
mR2OL2P4CBvVeouK3iDGFKuc4IRmj5be3C8ciYwVqW1iiz6DPSkyoynpYDNBD0u8rTemG2w1EMiB
5oFM4Vzk9jlzRZNDCD20kllg/v6rahO436S95H1sXOPcDocUHUh9MIHAnsQqCG9kY5MUkhvWkJIZ
YuL9QIEsP4sU9Cpk5dhNiMGnHZtc7ez8OLtgA7cLh2o3JfCJH0ia86iLVZBAuuNyL6XtBqoWn/ug
v0nKDoq3g1NI1Hg/5fUcehTZkssVO8dFcoSwl22mtb3u9+wXVjCXr7hPgZ5ijBDniqnp4hEG92Op
4I8U9s98gq+6x51chHkAM2V1ytTrfCQcgfnU2jI4eDC7oVF7BrOgvPE61SrsIWt8I1ccoZQIbldi
U/hxJLSvWJh/g620/Vwoe3m6W98S6s7gh5CaQpY6a4GBOLOzHSOqKPf9VeSHm/BeqjHVh0bFD7EH
n+8Qhw6audRLKsHVenmGSsuxGOPTKEheN3cYgwoIt7vYuX1ujgOJHJMuUQHeD0CfjiEX4dT68Y2M
Y/uxafpzU9yLQ67aMYpqZqqPvNxCRTRejuEy71SwS2lDatdNSrgIEVr8NpwEDs1JmGBSSKSjHHa2
lkLopA4pT7mYsH6LmHi946WS6lxlnhKgBpBDgX05KXuMEmAW5CPF+LevqPCTSeBXkM1MZ6aWXSEc
Jnk/CNt1x18/WNCseH8dRoq5ZCHbKEE0H4XYdHuB4sMgLgyFn0Lq6xRU4+zK/TWtBrKUHxZSqayF
E29tou2RWhD36JgVK5pa9vo0q/KLIMh+E1BCk+v4rfBjSLFUzeliwMTSVHY5YgBO7R2lfcrR2NSb
+TelkjZYL+Hf7Mj8GW4VvmtCzSqwEbJ7qS1uysXWO9MeK9eynrSKanmnviEHFDrk24AV2DCQtafC
91r5su50ROCniBw8CHkxjsKEtTAiWtXREIbFDxgyzWVbcgrP2lkUzyq1Z9zDY5aKuUKTDquJhtt+
o+96X9hgsoN4VBP3iMIPHA1t08xWhZXVS3uKTPE4G63fDtkmafI7ZJs8sbzrw0W2QYxoL1F4M8up
jd442TZQHQ6kxVn/1MRW8p0W0PPUpihjZ0++DXC3acKPdQPrsKvw40dWadXpHGDBufQSj/ex8VAl
xDuBMsEFGv0Y5VrawMQMdkDMd8yJP5KjQOxHVo7Xq8uevQsGPYG+jAgjCyZpewH8ZYPqxiWqyqLe
geUrgUCR5c2l6amCYudW7JpST9wtlxeK8Sl0PuhojeKwKwBF4qxJ2Kwp2GnT1zY8TBIVfFI2mMOc
rdMURdNSFeRzFei9W9NXsdoFGVX3+cMxeFsJ+yvOrIDqvFtGAyvBvICH3Kq9PKVX1bZ8ZpR6TI0B
6TJKKesPqPJmlIOtXE5mEyra7N3PxkMTFxp7L2xUh7X9lUiyEmfrDxfbm0EOxjS9qgqJlXf/vdji
GiW7DJN3GdMa/vqRk/ZmjYOwpDYGAzI/8A69gLZT8a2vXrqw/xj4v5nh3j+aWYO1JWQ1jfAqHu6H
iUhqUdvEV4u7ataGlnl56wkWFNSgeer0vd1/m33mGdb3D83xIsn/77niW4qismykkMVR1lZ6ZmkG
VPpDOzhqyAuWfnptvFBVE3KRHGaFmaUpQYavqG4Uv3CXg/yi3oOrHmWheSuH9kf0Vc6XyEGHGOn/
R9qVNclt69xfpCpRu1619TKLPZvH9ovKTmztG7Xr13+H43szbbrT+O7MS1KprggDEDwEQeDAbMZO
uGK1H/Xnzt5lVF7t/FX81YoScoDWtMPVFSLa4TBlbdgAB4f0h2aP3opZfkW1Re9yeJmRNmVFpnYG
lm3qj7P5Ud0+FgtRSkCuk4QZqzMqa48JHsHwWUW3rhhhYAUpusQ2Me49osKQ88fxqw0lxGiqvLXd
ATZ00n3i7hTlcNlk1PcljFAVs1rGXKiz3bISEzNaxbssgbSYhA+ZPWVWLjxNu2sP26Mg+0yfxUC9
8bEK6p37zhWSSWj7rVtZLLxA9DfreKAz741ggjyRR+uuqKZS6ugypRuRmpdJ26cw4YzHpe3liQ4N
yFeLP4UxOj5TtOf0RGhPrJpMQzuOtdExEyo2ZpTmd1VJVCdTayazzW6YCrJa4ugw0CvY+/r3aQ9u
O9gQ7LYfnMqj6C0IqDAlqKg1XmxgMINC2y7vvk8gM0uaR20Ky/ov3hqES1Lmk4KNdZmNMhG1OqUZ
DtmHjWovIUImeQRnVzNmYiId4k88gU/r1Zrcb+3biqheDymZWTbBOFu80sLvhJ8bYujmlXb4SxwY
6r701fvL25iymQQUy5golVnCZqp7qzWRuhIXIer7Ekq0i2VaJkhSA3vcJe6PDOye71JAppXFTONF
H2csSrreWtNhK4k9+S9P9f9Atcwkq26NWo+iMHGKfuHO0oZq6xkIYAVPaWp4q+2txLJQO/UPblmM
PEpSHXZLPmG24r67SX6MOXpXplDAnZN4jBpYSni3TCzb6O7ipmL3LODy6T+oFUZzE5liSoQEB305
j80i7oibsVfZ9VJ4K5XAPZ8deV0tCQOmArTrU4LiEaN+QBlwZPElGPVos5DDf7zseaRnSDGD2s9W
qTbwjJahEwNHEipVQJ7M7ofjeG2iyon/2L68U6YUONTutMT5iFVSRs85lkH2FXxWfnH9cihdtX4W
NM+ESKHGnzfiV5NKEDGbylgL3tz/hLDLfvLQQb8knv1kYR7mk+ZhgK4dqe90Fgk5Shvl9K0IkWx7
2ze18UPVtX2cqJR6BELJBR1aV4M5Vzyg9qH5WZTiLL2fZhE4ZkFoxXdF4TsspAqCiYNRLupols0Z
ihZC8/HzWj91beI52u023C/btxkTCi8v4VkVTdWyTENTcbOXQhnQCOldNXLsuy6N4gQTVB2KZP7s
1j4Rof1+0U9q3bGXcgB6LJmnK4gp0LRaKcRN4PyWOxEjXW/sNi9yVkATs653VlV4eWKG7Yb/xgRs
5qDKuLO8xVbu7bnb93gntLUu1NYlauI2eJ9RhdFPUhuKzopc1fGnpPlX3TomxdPl71MWlZAM8z8n
jTf4PncOqrIf2C6fD5dFnE9cnJhTQrA5ZqbTg6MaZWhgY3KOIEXyJ08rfcEfQRPBnkWSE3ESeLWm
ZfRoZAWSZCsiTrX9qx+aT06jocjZciioFL7wB26dSJNwK1lwWWhQnxgw5vU/3b8w6MavdoM38/0c
NP8PdmVqxSTE4nkxI+mLs6fV/47zj44Gdyw/v2/J5ERuYdTN0IB8L0gzT3ngh+qo3IJrrQt+RQYx
f1Ny69WMcmLXMc2ZFTG06tH1JSqeh6sYd4YNvOIpiYvCRBfW7MVhTzaV2S+z2RRwSPVoRr8GRol4
500Paic6STCSakWsFg3EFOqNjR4hhx8M9fvllSKc/QXKTlTRq3IaQHWGKzjz6vUjVx5jByWC1J2O
cLqXa+yJmFVfLQxyhj+M7M4wkBm5Sqm3QUqEhBJ962Jd3Bdr3a2bt7hXpRX9z8ZCJb3mGJruaOjp
kMAO1AoVN9WhCVwLpVrqrZOqXr6Acb3531H7N0GSLgtaHKp+nJpgc/sIb/1h37B3ipBQjmeN2y7Z
3AQl4/tGXx8wrHp/2VzngPs3NSRsWwxntfMSaohLohie0KPGzZ8DhsQpaqWoZMgZD/hNnIRsaoPG
FLWBuFqNivFmsK+Y/YlQ6Qxcn8qQ47B0HuZFMeECOg8xAx169bj8uuGUHdSoRh6dCibEAS1hzW8C
paiIOfaQJEKppLzt0rClSpao70shkdZwsF0nYo0qtD2kHwZqvDolQEIxU9fbIddhsQ1TQkE9fJhZ
TuxLYuHlQtp0yDEPwRiboHJuZzCeZY2nZP/7S/1v6yDtfR4vU1LhTgM7/dyKxBsnQgnKTtKen6sB
x5cNAct6VXR3Y3247Lri/7/kSNKGnw3H6hWOha7GJ4XvtETH0Ki/FGchwnhKjrTptczhTbJCj1i5
7ttvnH2xtFCn6vqoJZf2OnMVu7cLwBdPWvADXVVVH9gWocq57OrpostVsqtRLFUzCZutXvVpDhkI
OWMwtTSgAUUlvfbC00Ilu86VYf4mVdryWpdqztRCqpn0j1rZX8+Y5jgxfWebuIONt/VceL2tPBaZ
EV72EcIHZeIqZxq6YRqwV9OhDLce8zZbIlATXnbBC+UiWqZo/0GDTukAN7vcRKfw4k1NGFeEw1PK
iN9PYg4+M56wFi6ibx91+zZviQ1LHW9yuSxqB+eWMazTFOli4Bwmh+p3DmqB1X0Mprv3LY0ED0q6
bcMitlWi39XNx4Ka4EhsKLlO1s1Qf6kpWPoxBt9m4vFh2Ok5sSSUEAkbkiFNrRIjV4IpU8MK0wxb
N4qNdwqRoGGcxiQuxbIsmXJnVmNQ82a38fgNTz2n21QujFX1vE0UA3LaANdSfhjxGlf4cYoR31sI
RumICgUI68klskm8rLWxQiAfuy/V6lyNJib/1RiPfNnVKMeWuft7E7QcdQVB4zF9NCN0YAX16peY
qyAmlG5U6w2llxQhoMSjTy2hV8d1j2XRYlQ+p64HxLEkl8waTTmlm4ByzQIf2miGRb35Jm++a9S4
OgLiZJqq2NaGKdYhqcy+d0rt2U0aOWzy2xxMLhr5dk/AnCsBg7GomCGnABhycdWOd2IKRvmcXC/w
wsGfQeRCdpdRIqVQIp66fDE0aNhUu/agg1ofnJeYBB4mExoDRfWxQnJdkk4pYUc1LSDhEfHRiA7I
Eu2PWiimsZnrXo3eyo392/6WcASMrF07LBBYfwbbA/glBBtx+tNAhyfoJUheksu7wJDLZ91cURY9
g7iF/cCASK38xt9AoHaikSFnWFuLFUo64kQ0tesqOTbxsad4PM9rYWm2o5sWs2UeGa1iS7K0XRMY
xUOrXLnNx1Ijzl1CxB+EMVNdc83miMSbW7N9bvBkZ3y4jIDCl/6MUv7RQh4M7zbdrBsbtBj6Pbhy
vCZ/LnRzZ69PvLltqAPr/HZ6lSZdwUreO0ssbJaDqtGtUM1BMYSeB79XCRLCaoVeGLEGCVWF3lNW
e/pgBUkVrSmxNud4hOBir5KErqdBVykqEgyhy2G4zvbjT9FbZgX95y7DU+QUqkERzVd7qmqbMqHw
mROxs9quM8hWAQ7jvZU96UZw2SH+BX1e9ZJRtlu0UW0hYIpsFy37DGdickg7Xw2qCHXhb4phXsVJ
CNtYbFjLCWZc1w/O8KWtd11G+DipkgSobZONSd5DJWVvHDHJ/Qr1CKEosvj/DIqgPFACU7u0c6T/
ICw379f5MJQ/MUF4NYjSkfNH7z9mk4v11kFbnE74edrbAQaEf1oYj+rODePRChb7f3/7O/V1uVCv
20o8jglfz3rQ2zkj+LvX0MmpGthzz0m/yZHwoTWdWOEW5EzRApbVF6L6ewxW3y0h99o7uh+GQFiZ
36UzOc+KHgKb5rbSH+z6yqAe2Ql/kOfFsy5v6lZsWFfN9ynecjDW98A2DFatHi9vXUoZCRqa3u6y
3IEyStb7yTJ5dQvi4mR/WQq5SBJAZPU8JZiEDNe7zraDhg2VR264rHtw4W4h3liC0qc4tyjVJJRQ
kZBWshxGbOq/E+1QIIfPit1lxSgZEkqoG4vLHBV0wbA8W0Zg5F+LhrAdJULChmEzuskUvqDgoWhC
CKneqjPVSiv+zgtHulyY11oFT8YYeuiOXvhd3FSe2oDRf8ODW9qFbaJ/STJOaPYvCaR/AEkuz4tj
AxXeHaSmh9WvbrWwRn7gC8gWd+29ftRD4RXxGx7ST/FCLtBjq26sVQOhE9/XzuNSEKkI6uSQC/Ry
zdrWSgASSwLN9AS5XLNz/XJDDlwL0pDqDSUFSlFFqy6YKL1AoHo3BToupPx5Ao2G3xxwQu7Lmcj7
EceIKUHGOi+j7hTYy63i+q25H0ZkwobeS7OjYnJCGIGEcr2eU5i1U8/QTVEHf4rBIql7K7IJ6koI
Ip1RgotZXXnXiH2GNEwWLDOoByu0DA9jdmv2PcZQrnyINp3vqrjBtIRu6kLEirq34Ley0vbZPBzQ
DUyV8BPb35QQRtPnbe7RDx5gzLuHZgFD+7sa3rsRJYxxJ5RZZQWsrD+0B8FTrvmWv3l4L45Eq04g
XtrfQrJwuhHlqr9+HEDnO8CPjN1cvvQOYLYSeINDExSM8S3V4UEYUq4B1NtJdYcShiyN4qDWmzdn
zXVfWUQKlxIjhSPoPW60zoYpDefBFdNrP5RddPnQoTa8XOaXOH1rrUIGmn93v+gplnvReC5SC/r7
gu0/hsnP7ljmItyxdby0ajdLhlJxRoGmuGNdOIDkx2Oj60vDSsTqXKePNi4Qk/eXeadGgmgso4eg
iEeCS+KkeIRXZY75QFBqiJydi4Gv8d4F9adg+aImGhAIZkm4ktru2rpGCwTLr5v52u3CdPngKNR9
hbjjycPjh7F3t0Wc4MZOxXyBz8U+B1nbGKFcWzwpO99R4Ee4OhXVydOUXK5bnTkIP8ww6xXdYYaP
Mp3GL3aTPzn+eo3hlQ/UUCVCUfmNOU+rXuuF0Gk297GKzjBmBe/bYHJpXz7k8zAI0J0i5yiGY9q3
2sMYpJiLU+6oXjci9pLnx6PQNbUtU6xcNQQacgLbT662V73ehuVoBoyTbR8Cgy54vzxC3nA1szPF
RdC5ebmuox7ou3YYdX8pPREyINF82aAEKMpP0GhsY7UhcjirGcXlN7sKevXpsgjKiuJPOMlxlLa2
5lxE+4YlnjxBfpSoPmPR1LZetT5o1PsZpZKEIOPMR2TioVI8f8U7DVsPzht6pk4PSJnPqRv6XOtW
iFAwyhE3mH7KQ4Qel+1G6SHFF8Pcm5ba4BTOtT5q1zpQ+usqI04sAgNtKb7gPNHzVexZc7la+imc
2y88Hzxbe36XMvKLNF+1Um/FNVPhKIE/WuPOrYiHLQJ+ZK6mrjRbhlY23Fnib5s5ekz5eVkHSoAU
QPROYjp1BkdWR7VGm7mWfyr7nBBCrLr80FyVJibJihRuMluB2T2vGOnTkwyJxLLLk5GmkS1OI7Y9
j0qUpu7ETNkVw3h3Og4LHEopqP3MR8Khzw2CPN028sNzs859tk4woJitvQXzbv254J/VDWbI2EGN
EXKhKEVC1+PlhaO0Fb+fIJCjxHWfiADTnNDTi6DCuEkTDJYt7y/LoY5d+TG6QDcLX0VqEpQRzIuf
2oMRppFh+qAY/sA/Tbf0lEvSqBJMdMWgTq7I8Cr7LfqggYaNec2NEtpPovXMQpG9S/OiEZjuSLCh
gBo+TkUK0Y1dX8mfrOFHWdw7SuX1PN5tVG3OuYadU8+R36ydycUEZPF2IqJCQQlv/D1+ya7VCGof
tHuNSkVQgbz8Zp0W+ZKBygeuenTQfLLtk90c/Uoy1yRLNAEs8rt1tm32VsdCuxaZHRPjUEciiidQ
RWZ2mp241hcRxNvO4E3Lw9ihpLl4XywhP1U7ST2wYYGQTnvMil2KtEpH9YsRtxH5kbrHFPutLbEu
5bBDYLuCwBb5Sl/pool7K7I4RURlcajVkdCjZqPZGchABJV+5bi7lkWXUYNAJ5kjfMD4ZD7buIZU
DUZk2PlOcbZbo2QYA6kRK0TuIwks9Hkx11oklc0P+cc6YGCQR4cdCKrqEOSqAXWzp1STYCLJknHN
XYjDExTSJJNnWJjFcb0kj5dNSIAgmnB+R/h5dnK9FMDLPnSrF7NjlfmiIwF9hZ7xMGZe6z40GOID
guN3XcId+W06WbhTjxySFfXnrN3Zw+YZVEH9eQ90bWbooKdSZQ/pi6xgxYLgKbPKyt+0GEwflUHc
GSkhkmsMzZY5Wi/CTfCvfwEH0hSUVdJSt+HzG/hVF8klnHntWVWhXABzGKNsX4TOlwznf3HIHgUv
BTcJtc4j33/lMdkzMDHM4UuK+jBl8pLu87J4zvZ02fsuW47JLjBguttWD1Apa0LDCl1qjiX1fSnu
bPo+y/oOKpQjmE+GH4wiKaZsJNbsJD6qWsMdiwpLz0DxfmOYE4sMvrSDl2FCJwFBlCyh7ImsrXaN
zcHDY1AtyXHTLEzLuGLNO1dE/BEnQvqsqdRSLHpR7M31e1E8Xl7xfwkPXr1KOhMKdUidfIMWWxIY
YPlD9Pwx1ny8Q4NiEg9mlLzLu4bJVF71vFQVd4Q85jkvU3HyiO+VH8YH8XJBF/X8SyT7qqCEBmUy
ohbagEDjbgG7b+/lQXVT+HO0hIlfHpOATFkJL/4z9fEqUQKGuRnWeEqwZuNxiczoZaj5/RxtYRUl
5PxvYkvJfV52onMMdIGwZgZD8g+D6hui7PdHX9fiqIY1QoBg5a6Rp5qurCCO2FH3wQWJOlv1K+GS
lEoSSvQtWxVD2I9HYyg4Vtzb8nuJ0SbitT0/xmHxpiv9Pwv2EmucbDJ1W/lqMbiIg7jF7Y7WXPsN
Dy+rdT6CeBUitD4R0lll664Cmtb647gEtf7NzDVvmogNRqCS3OeVmTxVB1HEZpX7bADf30OR313W
5F9ir1dVZMyw1t4CY5fIAwt6kOqrCE70OzVDPX7rl7vt73cKlPLbsatgrpU4N9Lr5mdxK66ik5cl
IS4yobZPb7Q31ZW8Kihhxpq3XcY5jMgxQNcFoS+frGBFzvudeklIgckHI1/Qp4m+WusOvE94JEAd
p5gHAq7B+TuV1qbAXpOCS5aDp0svIe/XCIvUL77GoGPOHp0IhOBfLmtHbGNNaqKw0onNXQ1hBds1
2cc0OVz+PqmNhBP6XCE3OkFAfLNhsol+hclEFYpyrKiI7C9UU4hY8wuorkmhhaKuOciYIK1sUFLM
u5ti1SrP7A927Ta7rsC8WiLCJLayJiFGqcTu6opM4+rcrhZoNnbaRMSUwsEuKSWFF+s091o8wtEN
vPEhRf9CLQ3ekPdhnyYBholZYq0+w3agAY+49mkUtTKoU2iiyy5xVh0NDaKYHMxMTY5fJ8uyHTyh
Y40OwyE78r0YetvuyH10NojRLDAfMtdlrjyjeFaQyE7nBqnN1ePXilcG1dOUeOoDDx1PBE4D+Z5C
iZQgqeag1xhy3K27FJXXGHznD1du2AfqZ0GlXgQ2tbvOnlcnOgpbn5xXM5/UETl7ce4bx96rMVt8
DVO/BHmJ+rE6aAgYfYUMns76/KtUuX4QZGFwFFHstLIv8XrMk9l37C+XvYTQTK4arPk6ctbAlMum
X7W1HrCWfZ3TIigaohqS0kZCqDTLq8bMoE2H6seV196waUGcE0f+WaA9sZmETPHInVjTauRq+309
fWq7p8v2or4v41C2lK1hwBMM7c51w46KjM4D+YkCwownrjY247BOKhakDwWTumhmqK+2o6BViX2q
R/l8huVEmgRGWaVgAKgCaSi1iXQkVKLqJn5kt2OkRU2kIHUk7iEUPQ7lCnIIg6m4v6r4TM3yGGZV
lJu/2kRSkRIigYRR2o1eW1BNLXAUHizN09qH9zmDBAvb0hqNOcEZxvmp0v9uqTJOQgW5SnBbxMDU
TcCO7bfVVcnRsUNEd8T+l0sCt3XjVS+qTfotXJraT/LQ5J+GQfXfZSq5CtBVUjvdauHWVffA+dNU
FAS+EDtTLgNMcEkamApjKfFRHR/7kbAU9X1p53clynaXVmjQs7Bu22gsXSIGptZb/H6699mUmCDG
RcqpPoIywLWv4vHT+9ZB2vDLUG6atkJE636wluPUEk8SlD9JW9tsjFTJRDHmkPUfLPVK1dxjh/iQ
6hegTCXt7jLVl8Vtsdq8D+P8dkzvDfJqR624tL3B/tRlM4OtjJv1WD6KWUhJOIBQznn4xfVDMVxR
cCyX6KF3zlTyFNbTH8pDhxZvwy9C936551Vo7zTv27qvninePKHGH3Hv6xkgF+qZ2rZ1JcORiSaZ
A9tnu5fKtojs0ztbA3YiRwoAZnQNuLkGcw7BFKCGM4gP6kGQCIPueX/ZywnvkAv2HKtzy0K8J5km
GgG7cERBB6/v3ydEAgRTybphEa7eWhsqKlHC2U47NV2iy2IIL5Qr9Wa9URtEn3jk4yhuji0v6d93
jFkSJlRWz+2pEgvT3mzNvuMEMlOrIWHC3LfLvAz4fpY/L/Zxrj+AZOyykSgREhwgYCrMZsZalAao
Z1l6HFPnsMwWcQZQ0Zlcgedsa2orK/ZKeqgzT+Tj4sD2mYkuTCQ0oze1VLxuGbn2Tk8aMckQa98Y
qqd0zwZ6Knoyqyli4gsAIFfftWO6bLkFKQPGAPtirpcSTsfhuCJNux7WPTX6lQAcuQAvxqCH2c4h
b0IPzMBDBi6uZLeOwbxEuvKcUqQyxJkkl99luVroDUaaoAv0duNLqIDC3P05kn2NhBPKVXdpo06r
G8M5pmb+3k7ss8sbMLZR7ZOUGPH7SZTgGvaIIQgwX5l+K9LeN0GrSj1+UUskQYJWl7yrRbg2rzdx
6bkc2dmae4nxVzP9sJKbuBqIAPF8bv3E1yWUcJwi27qXEz1YX27XbJ8GFnaXvcMz9p0dvC9SsSXI
cJG3qG0RXHcJGCuNx4qn4dT8aNrDZWhilC3F7yfrNTFYMxGC/jsrd9mC+gNIA322S28Fbwv6bnai
abz08zwgpAuzXdjcconeUpqbtgoIEflpVEmhNzA0Qx6OQexNt9zPl19/gF98vyyZOLfkwj2UV1gt
W+BCanddrc+TRRQGnm8geXUYmR5mcw0+GqKJQr0rrzEMwa9CUBXa3thicqSOYje/+p4RSgmnuGRN
AaUna1mNcaG6KZQaUiT3dRt0CrfmstOtx8kOmpRq/aFsKH4/EdcOrLJKkc2Iawwb/5BRcdL514sT
G0pYgsaGadGFDbuXbEMH0pDttgtADRG2yDdo74sEHAlW4ixeY1Br4HFJPdrInWXXBUUxetbfdRUl
FczGv+RRT/3aGHnXIVE8tp8UlnkYpDy3SoARs5kTXfbws0B8IkrSZuxNZe1ENZnTGr7hLJG7FOG8
bEQi43zQcSJHQkZls5ZlMOF0zg2LNExNc66HcA5+zU2jQo6zHn4iTILFWDF18Omj8mWceMSyKZrn
Q19968vy2OXfNSoWoGwogWPpzAMqiCEuxvyv8tv2VQfL6buWSX4VXlq3LB3R7J05D1lxtSLIpYx2
/vB6tZr8MKxmgzPa4uJWXrcH/qW4SyP9vso85nNv+FoE4xWFRKRI6TrlFkgW5KIgvg2a1VuCbK/v
p737zUlRlaqH/Ka/yp4vW1I49B/od6KlhH6ls6ETUYUlLXP+aPGnWTH8yUKK0qbqSUjtJORDK7tq
uCJbvN5ZO1FULPishuNyFKw//CYJKDqj81B4opwEha7WxYWtQKKoDTVCPGOAJHzyy9tfUx6pyggC
p15SASfQ7lijs/YgKw5qtqFouZ8jc2Q/Vf2pd/RAQbnb5aWjQOSFKuNEnmnmDi9WqMcxNk5QdiuJ
p33Ud8quvkMpcUXIO3tynVhTgpE0mfTYEdZMur+U7vvKiE1NfV/CDXDHdGoncKOYcWGZ2nApqvCy
yQhokh+Ii1LpU/bS4QIuyqzE2MBkl05fLgs5n/J5NZT8MjzMc7qlMcCdIyuyBHiA2Tsf+dV2n36a
UJSDAA1lOfkQXBZL6SaBB096lk81lmeZOq9PHnq79wwyuhBfuYAX8jNx6brrtuhYJMa89lCFoCza
xXvrQY0EUzaZPSN8Qn4j1qrJ1hYMcgrQJmIcRboOlet8z8MJ+BhiY1+5j1S4QRlS/H6yrawasyRb
0Z4yxs+D87yCp1vbX14rCpnkF2OlKhK3BG0cymD5dbFnV9N+/pJ+Y6g5Ku/GPRWkUWaUwo1+6P/T
7uCA6Lm4sRIicD//fd22LGZYjiVfxxuQyOq5jaC2y/ddGfbZ/Zvs9SpA/AEna9JtfMj0ElEm/4xW
DdQLT9/RqeGZP3NU5NQ+1XBK6SO5AMsH285fckJ9faXYahQrT4RG5zfSq0ZSpGkN42xPIP8Mlr/S
R8EnHqNSJXUwnA9THSOKvuhfzopXcZIHaPaCutcaK7TeGUfxoj99LzB01vosSpqox/XzQcWrMOmk
SFAiWBU1Vms0VH8t9txJ/Dk+jhSl5Pn7ov4qSDoyUMsbx6kKI6J7trpNweonMnj6vtjlyHDcpBsG
LXtWlB4NyiHPn/X/SJbv4BvPtanlsKe2G0P7s+jazYPh++SJUVy6X6H8EuOxjilx26LWUb6CzzzW
cbRAY4WHKirnzav4MCSe9V/ie5I7kVhL+Urel1xXXBeKFv19XLl+kj5NmuEZFIScR91Xg0qBaJxP
TruWkDPMV4sSsPx5jIP37Tm5ma52laLnFmSox/axAqWI+mHzY2/w0yNmw70pnHlVSMIQbsSt3RXY
BIpVPKQ8vTU7wgmppZEghLUF+jYU+IKaWF8ztQ/c0YjSsvu5ZA/vtJwEH3WdxzZ68nBNuMMLFu6r
ZmjuHE8EM3SRDOnkEn6kg/6fHEnC3EOmWAEKdXw370LVAnFsDl5XU6nDQmMfYqVVPaQGSvQIlpS7
nHdJW1M1pqm2KhfSlJtTxPaIOA7ZS/Fu1/k5CkE9K7BQwPgy0pQIC84v6KtAcWacnHJpDFbkXmTR
F2sKna73zLkKLTSw87fMtHZV/VWUtN2cBAys4CjC03edol7jMwNyEj4jPvFnqPgqQjqzk7VfymaG
+YzddC1ePXMxTmjBUBXQWj8ltfeGibC/6STtOHAGJU4mdNLUmzU5Ku1fVvt8WanzgcGrTtKWA4lT
p4O2Gncg9abVPxhudPn7lMtJ+yxONTBk22JZ0NRhaMd8uNWR/3yfEGl7lWgtdC0OIZmL/is+72ZB
+A1OWQIBz6fJT5xMOp5zy2j7WFSi6aOnKNH4SfNTn11h8Gw4M684KLsqmlNkrX/dx6ko7l+i7H9W
Sy620TOjT1gC+aXuW3exaJ72Fb8YAnb3soENLw4vm5bYwXLtTYGaylRMtApMJdrKu4r9GOZwU/66
LOWsl9gOmswc1bINeTYiT007qdelDtTpCXTt1vZRXYmI/qwIV2O2baua6so0q2PLlG02mhqO/kGZ
r2sl1KnH9rO2ehXxB80qBmWNagwRjR7N8dcuKoyDnhLPu4QeMtGqlSZ1kjgQYqg3VXXfLM9t/v3y
apzXw0XyyjJcXIHEn3CC2u44qc06zHUQW71flEGJ0rd5xOMngQ2UHPH7iZyJOUa8Zlj1Vr/uTOaN
Nmq76jtM1wnfp5AEQqDlsCejgUJJe6XHi29iGkWT1Z5rOsSBdxZO3VfTSUhUtGNrKC+mS24w4b1y
iVTM+dV//b4EQBgiOpiWNqH1eOFejyZGdL5k1BQaQoj8or8YfbU1G4SkyBMPPy1rN+PWcXlJCEPJ
7/mapeM+ukLGCmIZrbT2rGiIVRer+sdx/boWfzzhl4OqJDFEMONa79H0qZY+R98xu+YJFRu/JM9l
YUzVDAfm1y087fzuy1ZTZqxMOVwssbzJ+NYb98nqO+PjwO5KE5TzGNhwF1vE7emcFZlqAnNM1zb+
oKceFTwkFeNQB7N21I1dHxM79JwnMNXVTdu0mWbLpSTpqvNsiBkQTU2CTHf8VEWhUkxxBZ9bqRMx
ssN1OmrY0kyvA1sV16XdfD/igHO0NjSbt3TlnsqSulzifHZX0LFhB2VP+ewNzV9GSzyGnbUazAW7
GSZjcrdBqm6FErcG1LH3ZfG5mfyBmq1zNhJgJzIkoEHTeZ07KUw2H1Mz3ALmdU9uuB15vVMDUYZd
EaUIpEQJelhpTFUhFkmUYZuRKMAB5agYlyvqvrtnKjNLWFHuLOimrTJZBisi3vIHxSw9ddJWr085
ewMWndhSvhYVICVWjBSSQE98BV6242BRdASUMtrv8IDaFEvpLIhYdDDQ9D+cOo0ai6LUOgsHr04h
sxCPVpo6ro4lKtYm7Lf6aSsaYqjTuTP71FbiTzg5s92MzUWlQgSL0Xs5DIOvq46Fmj8erivFT0FZ
Tfx+IqxKE1QqGdirc8l2JnfCGuzAU0odFGKv/IHdJ2aT4pAcc7B4ZkKM7RwwHMnTrdFb+H2Oazpm
CILZ/i3XCMYsTXNN5rim/P6PW91qlY6KcPfO6a/ZZwWTQMMiFAnT7nOmeY7rzZrHVs9MkXrTPDoj
cd6yrpgc62LygJzfXvhia/UMlRewYRe4K7W5t2VEVH/erq9CJF9J+NyujoXTY3aebbwDWHjWS+6b
4fNq3iTI8V2OKM575qs0yVnGOmYJWvxg1PrWsrxqemTb3jCJE/f8Qc9exUjOopZKM9QgecUew3tR
G4lH9Cx7ebupd2+pPADzwT/LJAeuQ63wTZy/7XBkLOyHo5mHl812HjNeRUgHSZkz105VoQ/acu3r
nBz6I6Dtz931KkA6N1Rtc7jDIKDjnpi1kkbzl21noRoVE38C6/6yOoQXyGnsXHXbyeiBT2V7Mzc7
vRrCoqy9cqSmyBA7SM5bq00xrOkCtebtw7iNwZRjjFH26bI2lBDp2MCk2YRtGoBi4xiRvTeGHRns
C/NfWB6Z9W3S1VpLO7Ftjtk+O6LGFT3ab5rM6p54spyp1scch/kAc9k9mGK/LRWomqj2bMKVZZI3
zphaJKaA1Wp4arP5St+oo4JaEGn3t1y1TFMEQZZRRHycMCkLBAtM3V9ed0oTad+b4B7IjR6Lksff
1OqLRnEvUmpIm95M2sEpa3y/0I6sOoxrVOiECtRGlLZ9MqzzWmFEWpBMT+NyaJpp51S4rKJC97Kt
CF1kgrZac4qccwhK897P48d5QjrOJMKeswui6WDYMSzL0uQQ0a24bsYv8Vu6G+qrISGuDNT3pY0+
cGsuXXFlcFzHc1G47Axl9AY7nagg3VBtQxvGdIYIdPkfmDHfGM2yt+vpLet+IkZoehKzuXW/Tepm
QUyPkY+a4jV9cbNZ7r7Nld1ljc5eG09ECc84ETWlpVUaoGULKnXx1Wyfq3eNWYFdbhePf79PlLzv
u6QZbBeidMY3z03j46SuV4uWIClq33Y8J6x41qlPVJMAYCvTos8ryOtcf9RwTWUHix6TIpb8D+w/
kSLBAJJ8bWI7WCtj534uwu4GA+M//h9p17Uct5JDv4hVzOGVcWaUJUuW/cJyuGbOmV+/p+Vdi27R
g73y7r5suWogNNGn0WjgHOXz5BcfwFZ5nCz3/CpSXnGYoOmjPig17E1zFYRCeFHNkBovNCLSic3E
V8lNNcnnMMTiCVJf2HGhtPbcDN55X3af6qXXxeMr45FWCXLMrCg3lZ1dd9fJKUMvHhrlJAc0ph5o
w3XCJrF+/IBqpJiDkCvM5KJ7qhn7eSF5aVkSn4nYV/yUahJFmZA1+ExFocdOVA92G4IxIzXuilq6
0leFyKkpt9j33OxjI67CaUxhLza/SJZfpw/qe/SOtx+L/QkbE4KmzXKdMBO9eRWahqsK0aFoI6JI
sptMbWKCg4lOCYtKUYCxQgbSoKhz6sk6rTPGlEzBX6TypkvEg2K1xOmx24kqybqmsCKgqovcxppl
YG6cGADdGzOQHcBGYGAiMzyMoAUTD93FTInD7O+xXxb5huWissqmmZjFbL3FWMyjuVK3f7ZYb9Hp
1QRXqWsiUczKGSYU496Qv2TCUelSW24ozWLKFe7sHep1aRZwKbqTWNr1PNgilQvtB/irJ9zRO+aC
kS8lPKlSlErmkygBIt7DPLeJgZcY2YS4lKrGqIAm2s0XMTsYYL851l33eB71KE+4fQQO/HSKYhhB
wduRk9bO1cEb8+PfWeG20ZI3VtrGWK85ja6MHtNwVn1ZmFT7DOUMd8jqWtlOYQNn6hQEQeGFNH1J
tOC8K1QQc0fs2KrRIiSwIYaRE1Wqk8xy0GWXGMg5b2i/PvuKAS9v15vvP5V1qUW5Bca3p9UX7MJL
TqOd222OppbCLR2qlXX/lPgV1HzrcVgIa1or8GwexU8qbhP2ZOQ4LrR/MAhyHdbTewaNNgHOdyEX
pTgUQ4aoyLMxGCT1yoyNv1xEmcOCvKk7tcA7JFq2Xcmv/chrPyaOEtRPi1ujp4rqKGCf/wzG8d3H
OgYljYQhw6JoTjR90WMMgYduoX+Vw0DuiVvMH3KW12/GnbSlvArZIuGbLSflWblp5ZfxYMELD1Xs
CnfNUXNoRkdim8kcZshLgZbGkW2B9GNiYPL5juTqIyD8Tfex3KPdboCJUrgKo3tR8ojNtW/AsgxF
lVTZ4mUXhFbM+rBjl6eH3oXUVAAGvdBJPzIaAtCcH4Xvwjv6FST51SIHHIrZTWa0wmJYh7aFR+te
mR1Fa9zznu3j06sZLnPo+8TSGgMFjTJPHSV7zpPSKeYYcPj9vKH9KPhliC/MSVFTCJ2Fa3o+THaa
fUDdyY7mp/NGiM/EF+XSORSMib3kqFPtDjHas0SqRZfyg0OIzpgsbZ2wYMMiHdZB8oXFcDQrp1K6
Nx9GVnUVzCOiJumaiF6M3zPWfhwWiJeXoJErAuOGzRctV6krOIlgG1cGJraemDSR4JI9RoxT8DdI
+t0wf3uaGnmaRgMaWEL8KK6HZPSK7iSsrrXYRhfZUXtqqNv1mzV9Maljb0mKaar83E8VaipyilR3
Ov15GL1Fz2wt+rfxx9ng9lNtJMlYx7AxyKIdzjLEfNEJ/6/rOJwV7qvpYRsLegIr8jLYRQfpzOLr
+RB/20v6uwn+3K0tTRNDK9adOnfmb0wiIPFMV559xsdLT6wQ34Y/dccu6zI5hLlewuEOfWJ0b4YU
vQvpFLerpKiLh77Bui2azWYHoP9+Kd5omPxilBUUc/obmOCWkMvH66jAYFGVYAmNxZbQmFhS85yU
Bfbvm2RMC1NBTwv4M7cLtmzldIJzPg6o78L+fWPBGqUiaUzmg6Tbeeu1Gph9BypheMOHw60UQ6mt
FUUwK9DT6o546o+ZFz/gyT+rbEZ3AO0w0fs7n1jKubEWFqmadgusac1xHH25OUKT4LyJP0QaTnAD
z9igl+TWbRpbK1okfBkttuWgPipuFbSHCbe+l+1D9U++TctfVvDVHreCpqTNQr3AXuUZDy/vX+43
65FxIxfYrdSr1Jt8krPGraBZhGu2iMyaqNp59nlJKjvtjjKoBhbcCShalt0wl3VL0y1TMnU+tdOH
LC/aDODQxqa9otgmFkSY73+vjQlu/SxwGVZlAhPrUjr1in4DaLFryFUsP2qfc9HrMXiorq4h4XuG
RD2HtM6tZ93olt5PsK4g79NPGgZx8gv9YfXY2yX12kutJndETZEilVLHwn9U3AZzgUb99J7o36wm
dz4tmt5IUQITvc8UzKsAwr5udWSpROJSwbgf+6/W+IZYoRoNPVVhTboZ3f7ImBvko/jw84Uxd953
imzscRWjSR5yeY5gb5We2Hx044SuMNurdlEcVZ9+1CQ+mMKdWqsYL+kiIzrG+H40HjThcP5zsdh+
k4pt/OHOqUyo5npY8ftid1lBnXSWR8SEL0Kh5byh/ThH97VsojNaU3h+tRWfqqmFCHFud6DIxQmM
lhTJnh0W6ekjGRm7K7exx61cEeMxCixyumNItoX/lj462TNnuZFODBjxKuASHrK1erOWOlDKBKkw
Gmi52Oh0KTdCU9Owk8PPbNA38pIguRye2bB+4pO4zzw4Z4/zMBqsbE5Rd3bY20rhzYfqmY1mMerf
8J4qI7Bte84YFyhFtYRyEemaM/o9vl0Gxaj40AYULfTbOjM7XjaLyD7r5oA2JlD9yiqcYjRBhp/7
+q36odYQJ9AD9vNgVGzjX4sdcza5A1vNR6UNJdhMja+r4KZRcWzyldhpDMffLKCBliz4JxkqX0DH
EH00SJGlOV17n8eXVv8Prl+28aVaVmKr7X6qV0t84TzP+sxQYkNz5KA9ln4RrEFzlA/UxCrh0Esb
0+ZLKdDr0YseZiKlCoNwlb8OKygCDLNSTr0siHY+Zo/ntxj7EG/XUBN1UcfnQIL1e3BYltaj1QYf
qsqP5Qo6yJNAiSXsAqLxaoI7Ids4TWMBTbdOIWv+bHxOkjIwwC1WthQX7P7ZtTHFnZTlaPWIO5gC
ZfgCTls7xrBcjA69grGUv7yqkKi4i1GvNvkayVDMjWyqsCme2mNV2OixhX6fpdlSMLi6D40iqvN6
F4c3FjlUTBupMlMM5DhRcQGaqIG6QFC/z6FgWYxpbaWIiUn7EGWPFnXfftuOx3bsxgEO+fJlrdcZ
jdjOaKGWyfZTNjmtJ/vQOxRt8gvtovrGHAeAWlsaeRHDn/AKEvCQpDbdwYd+1P83NkrFAwd9RjSZ
1cqck26WE/MORI5eVNmDy7IZy+2oohP1ubhku1ubGHqVcA+9euXlyigqFDc6lYchucxtkDlACFgn
FQ93L5mbReWAI16idO5YkHTejFMFTTBH9YFxe0c+RbO4n+hsbHEIkhRLOcgCAr6PPKaROR/0D03m
F0cmASYCIIky7j4O/0IsXq7SKJVUyjP4FhnP5fzUdc8h4EqAFnaoeufxl4IsvhOqYiLYC1tH/fP0
4yVcjpaTXYIP8QgGpoDqRtgHYxNTYhoTVlC56IytZqzmDklHON9I7dUKToSscTuFUNX4wxZ/tcMF
5Zjl04SkHhii+iU6bhPPchLjyCQN6sDs7Het4qs5LhrRTYZBxBzmhhz6xy86j1WgHqXkqNtCwDRN
31WOwvTj/xaSi0mzGlEXH2AxLkCfG41lZ/fzF8KtfeR6NcKdZ0WqdH3PUkSpccPPTJMnQtlQ1Q+i
z2gdqVRxPxn4ZY6vIndjq8V1AXPivNqV+KMzH7UwJr4VZYQ7vXJLr0aV5dhW+1ypkh1P99IUEAu3
j4mvnrCF3WRSeienojzCkzyxVdTdjzl6vrtP6Y/iUvJ6B0oenyqi7ED5xR9q1bCI6gKTTXirmLjy
sWHm43m/iN2rcSdZAR73vGuwdhqTeInB9qFglFnrbpVm8s6bolaQubtZQRHijj9DL5SupuJTuT6f
//0/AN/rJ+IQYpZS6O6gMRcHSPqBTVJUzmh3n2aHMR4bKZkG7IP6qz0OIoRmmCOLXYOaeXYaMLMY
jdfLhtepx6WjAIkyxqGDoYMRJpphTDCjwwJ57NRy1jJYi2M9EzFBxR2HEWUDXvwBz1FOUn3LhvtF
1O1Sd//uY+ns/WkTDVEq50mbwUj9vDjsCsQu/qwiyvjq6Ys/4RNf2RDnXiy7Euas8aLTwBV8a1Ka
5pQJDiEaIS3Wkn2hFnfGEfQrVuRUmfOX68aBwlqMYaQOsKJfMZU96VA4uhsdB3f1Uk9wKbpIYtPq
HD4sptSHKD3hM2n3KmqRiXFHOEScSPyYean23TDgTHSM3uk770VdG0dS1Z2MoLqFTByB5NRn4lDC
qIq4FlngyeKdpDp9/qPOPMKn/Yz9FzLoHDLgbj9ZpciQ4b/KOCGkFzUQGTONM8ulaNAolzhsmA1V
MusJLmkqUG7wzLF0JEoEloJXfgp4LpDCRiw/KWJnWpwSaXPi6W6K/4ciLp5N6J6Rt50qL/e6XwvJ
jwQr5v/qFxZ05T0L6vId48qD9ouLetPgxgfxoBY2ldP+4X7wapdLKapMzSZ5wQesFodVyNmTe/xR
+Tx67P5NvkYR8cLPqIuxYabtBHNsaR3zNF3FfhRYOciIZJc1blL0qMRpwg/+DaqsFomBbwmJFVuK
L6TGsE39vsv8Dk9753cDEZ0817w6Q0ojYRuu6DIPRWdbSpubFd3s583sVyWh6ybJqoL/8f3KVllk
jTLhmpz8YMLO2sfyazXZ1bcZzGXsxppX/170gIXnxiSPjkLbp/GKa2RWBAlyduMoDcRBuQvAGxNs
dTfnZIh+/6FntS6QYdlte9/3xNV0/2K1scABYlOlTaoIWLcQWieI9fjBWG2UF3pv9dSDSBVPKIc4
bEzHRWjVDrE+9bk9WeCze1c1a+MQB4cY+SoEcGujGBSrdqF0diITpzDLgN7UODcWuAypqBN1klIs
mbncCHprN2XlTLM75IW9VsXlqF43KZXdEuvGJ0yss02wQtiEjGV5lDGmYfjJCXfgY4iaFypP4gV1
e9uHwVc/+axJAPNL1BX4VqkC9cLCC4916oyn/BrkAo5wFAlSG/ZhziyrzmVQXYo23KTGhwuloBz8
ae1OS3QE98Rl2oNFh5g3oBaUy6RmuYwgVwznujyy5+62pvhmqJ3FJ09GI9Yt5lA1p7xkXaTzYTxV
RxlPP6DJJSJyF2Q3X4qDiarHA6GFNxmniUEjWl8kyui18T8ExO7eFjdWOKjQk/G/hcHoaXRBdX0v
2SEuwhCIiB32rNU6uKMOFwpxIaG+FAcZU6RmScMKoK0EU63s1DNxeFAWOMhQh0KsO7Z84/yxLL6P
E5HlUp+HA4wxGzojWeBBM4auFsW36pLYudH45z8QYYZPl0CVXFhaAjdWsb/AnKI9zlZrx0ZFnRls
J57ZqTxvT2VFca8vL+H2cnmL/QHMATnUGCSHMQiWJRHfROTxGVLS9qDuMmHQMG/S5TLsPpXDl0Ud
CDPUAnKY0KxatMhsASfwEXWgiIpke/jXxEq/Zw1vEqKyLKOUHbhq87Ws7TT/MWZ/F88G83OTNZS5
OahTCz9qjOVETwXFyrJ/GXhFAoNDgjKaaqmtAJ5LwGhgIPbuSdedj++PRmi0oBEnA2mPg4AlNlcx
7OFQPjjpLbsExO435TPG+m9Rb6YV4KgA5wChXupVrFhmx25w62WJEYAoEB7Zg5IJqk4i7Kjc1eDx
IayMfmThneOkGI+Nw6oh4aH7hmwZAifToaTSZeKs5R8ZFXTATU2ODwi9NkcH5Zqmo2RRHUJQ0iTS
fUU+4BMQyzdlL60qhSrLX8w+DcZVAr8KpbRIRQlP6puqZZ0JCZwSrFN5zA4plBGm2/4kRt7oQbja
o/o7CFjiaRO0REvLCLOYjmGoTtp7Zf+P2VguhmmJDU0ZYqu72dCJBdp7oYehWYydEWK7Zm6nZTBR
pFXUV+KAw6oLNSnY27MqBarU2PNA6mUQW4tX1umSPJ40A64MJ6b33UC+nG1kjLB69KMKAegmhxua
bEb6wA72Xr6sEx98bGlKlOmpncRBRbmmlb6uCDq56cH5hgsNnsCKZLIX7aui+SimErFAhjmHFmUZ
WlqLG7AzfmP0n0xVPMP9EPy9rFEa9SUKfYmo4J8Uy8ISk47Bk3bDFDlyP7ozb3HiJ8fuiLeQx6K3
xfu/SmUsrgJjVOEwlSJ8tKrOzY08qApf6SguZMoxFqubbWW2Wq40HRybuq+DeQOKvvNeUDcoi0so
JLE10xfU6/FoqbjrIQQJ4c9GKXc61FSa9Faj4/fcwuJwYgKneZXUCMb6W587Yms/Lx74Q3zUiNsD
CIrYAWa573qpes0GLA41RK2q555ddAbpLm68yjhWk0+sJFupMymnxWUcWauHysg+lXin/gr6EF3A
AaMQso5UDZBADotDDpAhZzLatvFkX14LxsEMP6P18rxPVPRxyFFnomHJrI1ECU9S/aBRyERdQC0O
KESxVK1IxJqpgYKGiirQv0eXUOdFNQwl4vPO7K0XOMws0PeaoiTyLQ5jrWh5KMoo8wEGJRAI4Zml
IF8LCCs8ElWZnslWKALPoUFTdZgDtzGyCPbt7ENxqfryoftY3JBdo3sfauMbD0ZNkpZVvMC3+nl8
Dlv7J2d65pih37msGyBMHVLagjLKYVMq6qBHx2AYpO1Az+NOVw3atFXbAsczUl43geL9+S+4C1Zb
NzmwWvV+nMYablqtpwaswB95AjruD4xVOvH/9WwjsGprjsMqZYrNNskl7DDx0ONOJ5zIuWsqXNi/
b/C9zSwrYyJxTtP7iX6oRWciNW+o78QBUyRrShaNWDUmW5m7yZ3gaF5y/G895Mr0qMvQXsKxXTcO
mRY97VNdg1PpcjGOd1p+pxdfNfRZqr6UPf1lTHAYpaoJAESFsdEHhKDnYRkOnTt7L/oqt6tIwDz7
23mU3/rGIZakSH2Vpi8hGF9G4XNnDrPTivFNJ1qH2Xo+79358JBE7hF6MvVeVfEBHXWtbH2CixP2
eEoxqewmbK9egT7q9zAUJC3rBzSrojNh8XQn8XAtQV+CaUsv2pXU6w6xkUFI/Lu9Wqi6cYBCO+yF
wRrbkZc58ZN2alGhCyO7ITJgahk53CiUeVD7nC3jfGMYd5N8+Q75z9/AQhI5sJB7K5dWAzbWGyl3
2Csxa8cSMlv+ho6BgJ7Jp5zioENutVIt2dVukiq7XC8nDAlm1Bgx+aU48OikMU6yDm6xNgiWyo8H
6TNjRWSyY9TT93mkkkQOOCalt4qlgjGr/mA1hlNHCXGEUIvGoYUxKIM0Swg8E+oOqV7bveHgcvB3
u5bDCCMOQXq8wkgOrUrh2CK/bT6fN0HtWL4/P66ExpoHLJV+NT43X9iBbx5TMEhhxKG/pxvliE/z
ksltDio5WdJQiBFtibq46tI7c+6dd4n4NC+RuLGQx0bdKgxZpfyzVR7K8bGYv583Qa4aBwSxajSD
xY7C/Jh0aJXP0YidOOZN8R3h7OYO1Z3CdsefTwvppay28UlvFXOoG9gz5KdQe2jmhzbz8jr4S7c4
KJi0MR8yZia9NOzVHYLoVKAjv/egSHnCLAqxiahY4DChH8o4HDHr4hTZcZmv23dV7zfHET9oP6yl
FXYZqx+wMx23Q+VaPP7vmXyuie1KRgUHCkMkYjwOwyJIkLJ7NqcuODUeSoPRUzzxQr+WqDBkx+m5
sOAAAnRvJgRn2fc64rh96oK8czq3g8YtitMTyQrCovqMOX4UP1rjeLVimGuhipkdis6u/fHwU4Or
G+z/oy2Gnd9vLMq6LooyaMZARIJ/38Q91FOkSRww39v783N0GEBwa2te+SS6hT98pO4Fu8ixscZ9
v9ho5tbUYU0tI1uUL1bogchFQ0T9fphszHBfLVVx4koggEP/RvTFUpwVyq9FIB5LKZg98xB71PP2
Lnr8Mqjw2Z/BmgTyDAZnNOxZqhOHFSSj8C5nUuSk+8f8xhSXAMrCPGVzBFPWAZpe7JwXrjHDMb4Q
RtNsDaQ9LgEUUkWyxigDlQYSQLbDwVHjsYSTzTfoVG8qaY7D/Xk2haWwMHFbPvduGBRejIJT921G
YzTdykkEisKngo2RhFDxwWJiMmU5MfbtyEPjW+fj25XXkCkOqASXdJA7AerIEuM4hEn5avjRjuhC
S932oN0Nbtgi+6TG9kh73BFQjbgwYARBd+LLweuPykE/JpeQusfjauKS5Y1dANtEJwcn8qxVcfIS
naAmKKHpELqqDfrPW9lO0KtA6RPsewcCRAM6TKL5RiWlWZXYmkQ2fg7AlNkI7iNGcNEcWQe5Q8kW
76LXxhg7bTdYmStl0ok6jAnts6EedeuLQPbv7SLJxgYXHuEa6lrMHGrB04+8unqZmGJNg7qrfI5z
PPW7xZGdPhSGkWvJRcpYr5HVs+F6/U7ysZZgH1XujABTJIxW3TufCVF+coGyzM08SYyFITYfu943
UX0bktqRM6qYuJsCbRaUO3LEvI6LHtOrzqgdh/BGLqkRt90TdGOAO2zWWpjmvIEB9Wp0o0MXqLet
tzo/p86pA5T9tW+O61djvIZJXGVzNhgCqlC4EY146uomJ00fZqu2c8WyMbl6/jOxz/DWnm6JpqSi
QZEvN8iDMGgmqyvPVvyYGcNF2iUYr8+tS1XT7XUZiaN7/2u92uNOG0guVFXHxkf1+ravv00z0W5C
/T53vBgiBqk1Hb+flAn052+mf63XxYoLyqsDHEaUQ9qDEQEGDOWfRn8sMmp4bTfcVMUwRWjOKW+0
gFJ9kkxNQ4o4nVbf8NdDfUB7pfNTZ5S6P+winqaKJurw4HJQuWQjmRczbwuEW1LEtgmKjzRFqZDa
QbuHxsYK99GzaRVB+RKyGpPiF8jU0spdr2dsod4BR9jtSlEtU25xUQAWNDS1rHBLLZ/KKahbvLZW
RCTvNmJoG6+4SGimco0KZqT4UV62Rx9kR+Cgaiq7tr/0DsiO/tYgd3SkgxK1RQrKjfDzlWEnhybA
7MOzeSO6tRPboUNNGVKryJ8XUQserxr2ugVia48C+qMt7zz8UCa4U0Iw1hhThiz+6tu8PtTVtZBR
L9L70WdosmKZ0CbkmRrEEqrfGWTYHOsB03hsDkZAjVON0IG24pgVaptkxNvdw5BA+69JviQ0rSAT
LyyY7N1lcpND7oeoby3O4Nb3fRC5i2G/Zx1fDXL7WBxmYxQYGwWEiSCe4yqgrDOUT+eNsIPuzVmB
9dMsCyL3bygtcwEqV0qOjxUffyqMD74QyO8bcdBAtIWLh2hJxktSv0nDRt2KhDbsdcw3NE+gEbxI
fTm1+9PEZFJjezpoH847tndoQEQUWaYIViqJZ6xbslhZjBYpdCM0tq7cqj2BgHthvjXAAaA09nj3
kXDHqpNLQ7iSyu8CVU7dvepsbXCYV4IzGE3ssIF+qZ81b9z0hc7u3PoLewTMg5C6zFFucQhYDtba
gpQHbE3ozW9rW5hLW67d8x+HMsL+fRMNiyIPoYEpLEeFdm19FQ34QkR79y6Ub9eOQzqUuvNEYwHQ
+wPKQGDtYm0yYNYFy5sSMGKcNXXfhedbqxz4RaW2ogwKq+WlCFXgzJtFu/6aX+RPoxc5+Sk+dbF/
fjF37wBbm1y2LIVZNoGfEdmyL/mYILqyIijyKWCUeT/9xdYelzznZijGQ5TjNny3OBpeBWe7/qhf
zs7LYPy7rosbczx/mFSqRb9acA+lExHdLNk/uHqjmoG7vm+CHuVALOde+XBrj8PdOYGYTMs2NjT6
UIXqnOgu9KtjDjUHnTrH9g6VrS0ORFJsA2NJsJQvHRr+fBFdicccaorsMrxS16rdbWcCC8F8pYH0
kAtOTNzi9qbi/hZmp2rEk2f8RSHH8ffDcWOFC0dB79EtkeFu1Z1+tqfF/nqv3K1IDNGBR32tvUwA
XFS/fOKCEby77aTjQRwJjWM8MCZH1vXZFuirthnfWxtQ1/2965UhSqaimvgPpJ5+B69c0ZtyiBhr
2QSd0hAsR1dzPNuNEKTZO3Bya4rDsCpRwkFi2Vo4aJ5aPSRSezBq4nq1FxVbI1xUTNZQ5ssIf/q5
dKboKIeZ28VEnrF3HG+NcEHRipZRpzGCwrC+ZOWNQck3UE7wYaA23RBXLLQhSZCLkNVc7DGhzpQ9
aNh4wQ9Y9KNsakWH71FMqBow/m/0OuUuCAbQXBwT1giX+CGLuRAXsS3hkp7HtpE+SjiJO4G6mu7t
n61LHAIpIBWfjAFWtNBPvsxujPYEwWtmfzz9pDWnSlaUW1xOs+oNyo0KMs6hvLYwpqJ8X94zir/1
icth6gSszk0On9AB5xprjxmOxNZ1IgHcBToUMA0RKbKu4rb9OxB0UDKaUg2eCAc9mI/rwUDfD/r1
MYwXvS+zMCxTVCHzDHVpPhwiI5yLTl1x5dGPbAAwf5lJzi23eR5cxkSG99UP549CBi/85QBuqYYp
4XnE4CWMrTYZ0bqCFjRV/CDhobM1nEj30orqbt8Dh60dDhw09MtPGuvqq6UIpDeZvVIj+ZQFDh50
OQtV1cTiieaDMMoXURIfz68VYYEv8vVzGNUdW6usDsTWsvP+Pc3Km1Xi6zqYvlvWNWcWKmh8J3Za
kXdcygkODEZ9zKLSwjKp0DRk/X93FutWDu3oKPrswhHRTPN7KdDWLQ4Psrhes1aCTdYcBWUUT0qd
b2y0f3wMvfXh/Ffa3bNba2wFNjePWRyLutZhjeXKjPUZbey1N73w6sXBu7hot+YYGG7MWRD1UGu8
xTsNZODRtMQaKrvIZalyAabMJTjvHtsoZzasyuULkaGVeg7mCWccG8do7rTlvpITG1LtZbE6ufKv
NbNRON26x6UO6yI2UmLAXtEO/wxh+9iZFH0AgUEqhw19vC6RxfZVO2Mw6UrI45MiYGC3IbkeqUDk
MGKqtW7IWCAKFz/fBIx78YZBa+pFfuuf/1JUIPLUWEOv61bJMC8+hmDvr4IowMsAZJ4zqPRQJWHS
GndUKWuBAXIZvv18n428PkQv8eAqaECM/4m+Es7tnfGbuOAl6powH+tMgXOLM7rd9XQVHpfaLp6t
L7o9uSUG2kbBDilZVgK9eAaIGQWmbGJtj6NwWvTLZCUS5d1yzNYtDjy6occYYgS3Rp89lKIZdrJx
0xgd0Wc+WR9SSiScconDj3a15LHW8N2W6S7CFbul3opInzjIWCH9OzcSfGKPsaubuy9ETCDPFND0
jbGbw/nQILYzfwVtSyVUk4VFxlB4PebH1yFYzINZ9s55Q7vcMduPxQGHNU1TYy1YujZ3JB+8Fn79
VbyVAuUEyRknhZz6w/qJsMnOqjP4q3EQ0ovD1KzsdBlOP6k6wdGtecbV6jDmn0J8H1PNxkueFkIy
2xU3H8R8JgZ6oIESQons/AJ1aUZPS0/GEjubp4QIqwJ0Li3bY/rjkh16aMEUiXd+GYkY4XkgxGWS
ykpEjKTGQQov1IZx+h3jjhxF3LvObRePSz2G0LSyhHWSLjVO59p/ebHvsZsZUSbVfUvtNJ4OwrJW
6Jv8RI/RldDdJAo22GlUH+yL9nCYiZsdi7UzsciXKWYzTnuJ3RfUoD8mpyTQAlZUIt0ijk2dAxBo
PkhQtPu5zxiXauUUjvBFteNrVHwCst5DBSCXchhiMw9pCHMdJrN1J3fF8Yhn9doADONSjrtXeG2A
gDwhSnUEEuscnIgYDVCSHnZF0IV0SuO2EjWTvW9CtSRVEhULmIsvukkWw9aaZAPdOM6SPWTpbRIe
z++rP0TgqwHuU5m1BGX0lRm4Y/plHQZHk8AALxlrGKGx4g9Zx6s97lsperEamQB76ZENj4RHqzxB
iPADm0LE0wXVpsV+7m3Ev5rjPpGcL7IEMlpkoysUPJ/DxbP62F6tB1pmcT/oX03xQN8Vch1HC6hd
Io9dlKqgvmhYXg+JBr8MqJGffUQ0FUiAgVFd5fm6OlmBGG/BTk1hsoXoydJSO5RmF2rhNhEj+569
muJynHkdBVmdEOdLEF2zzhjBQ4pjPbKxQeGYC4S9fZR6NcfFfJ/PcaMVLyHCNAv6A9MsKMgy8f7W
ejXDRX5tjCX6MuBVYz3UxUVDMULtjlqa4qsBLtQzpcjCUkRA9K7oyHj5YXzZTCAp8akHCsoXLszD
phJrrUEwoPn9XjaggCPWxAm8+3hmymhJsSxVtxS+s36sQjPK2xEdMQC6Ix5RHRBlX/TYvdkH4wQ+
ZJvsedzdvVAe0TVLFg2U9H9Hv0lZQtBkYwW1BxCROZ0Njr+v+fcYXBiszLpIoLjsnRT6qe/SPWGi
J/8zzfbEBnizOhKkcYRptXaye+2g38Y4NG2WtYkH8H30VFr/h/V9tchlHmurFG2ZIezZGxNIApzU
j/4ZGgAIJDQwGa58SFP3/M5mYfEGHTdOchs7keY5ngaYLMOTUB7a4tMMxg/jQa4+TVQBdhevNra4
Xa3ktZZONRa0rq+U5XsJqk3h1hhGAjzYz5xzidvVoy7HRShgZq9avFQ9mu1BVIPzq0aZ4Pb1kIqd
FrIjzOrQ7Ch8l5tDphOZ2q4NcBbiTQm77Y3IY9GJlbwIHWygIbz7oUvQins+78bLEMKbpXq1wZcb
Oq0He9wIG707ocrGesL7i/EWBfjUzQJQpPiynZ7k0jZlTziif0a+P/8X7KLW5g/gtnceNdEYYTEd
s7vXzA851dJJLCJfcijDboAsTQ/EgtAZI9jyF/XzeRcoE9ymhRJnNrT6gBEq6TKKT5N1U1Bi1NQq
cZuUNRjlhoFVUrPrqbqJi7/8CszFDdLVTZkO8orfN6z52qrKm1pYnPOrtJ9lbr40tyujRS0wqgkb
OsaEQSiZeDXe0IPoUmvtFbJO9RV1dlAfhtukVZknulDi21vGsZtPuXwq5/fgwMYp7tCVJtTqZA1O
9ebBKK7j2pmFvzTB5ZSmOldtKSO8DOk7yiF1/dDq/vlvQywUXy1QxNWI05B9GvHKGFDaV0+xQlyU
9s+216XiSwRzO8mKqMMIupxHe72U7MrpL3rbuBs90R2v/o8JBmLb8BUDaV413UwQAFluL4s9fJHs
xrHuE3SJ2qM3JiirLgdSRYTt9zeYyhqP8RgnqW90D3MxjazIMtj7HyNBY1zcqtu5mLLBLZT2cvfj
GXhthLYrHqsUDn4M9BXFeCyBk+lBws/3CSj3vp4PkL2FZM0hIGBSNemNepMoJm25TBVu14KXVJcr
1WtA/T6/jcoklyP2+8P4KCvXkDc///fvEuBsHeA2kViCu7lUYaB3ny37hauosatHw5v8xR2v5cNw
wEjee27uG6s8m9rSJm2oCbAqNk4SP6XDp/Nu7X16C2wwlsL6J9+IrJg5KI8XjKQ7i3iQjdkOtUBV
iNPtpYGVD+etEQ63R9VS8jJscEcy0T47uGh9sev2oyB4gvnRFBwon+MZ6z019a1VDrtl8G7qE8hi
HPMKDzzofy4cw/v5pM2YBCklnv0AfF1JLgAVPNHOUcHMGW49Q4dPyYmklC3TuWXkIlCJzSYRWabV
KCKGLZ5m9UorL8bk7nxI7B6zm4XjM7oZ42hTDSZlFMJml8ldzAeQtQQdVKFYdUUiRICJENS4/E2Q
m1GuQZjlrI2Xy4UNzYsZnaiEU+xXziwen8WNmTYPBstPOi+5Z3qJ2pUVMK6RMqDexHYjQVJNXcPo
m27y903Ryot6rBDuqfJDSz8kxSPhi7zny8YA+/dNrjWOULNKs/+Qdh3LleNI8IsYQdDjSvLxOdmW
6+4Lo800vQft129CszOiIO7DTs9FF0UwXwFVBVeVCQD74ZUs/z7zwHiduO3rE99vVZ7i6vBve4Tl
gTZqGCkJ4KBQwzsyIggkhciDbo4uU5z6JhRZy5xi89pjDcoHeWWjMRp1bpg1X+v5sQL7vFN5prj2
UHxZOdTmbeIai3voCisEYX3nOMDqT8apDuJbvNsHBE00/w+h8nZ4rYZTyIZjVPcZGJj4W18L6uvq
WvHyCudzLhQKRqTabWWLyHYCXkEKqZA5Q1oOOWYQl7NXyYGctTv+iFPey/bL0qEUsmBpNklfc9/v
diSgUPBsz9oDFzeo9/1ZJk/BE96HmF6ZJSREu+9Hym/5vE49ZnDDzDmX2UnpE3euHqPwSbMfJZG3
Gdoa9i86hF4JejLee0pSszjVy4J7Sr/jG7PYT1V3KFzjtn+9n8Xlikw1T4Yp+EunRDk6k0uwWYUP
hvPLrL5dNmoz/65sEpxDGfJErzp8P6Ne5TyH1bGREl3IMAS3IOE4JGoMDFSr5J/Lox2kAb0ZdbdK
IfZe3+A+B5VthYQ+aPPAQFemCQ6iNPOYjROma4j8+opf/U1naBAYfvzcv9KrRXJKy83k/IYpEslZ
ZaTUassx/8uBYRzVn4bL2Xb/j1vu7WyyghNWz5nFqgnOVk5fNHu8clTBLqfecaaf/0cAfjPk0A+E
PbxuOuizfh8AUTe3BWEZt+5PUqH/r6uH+8OHyF7BCCucQbQRVK6AYcpJD88OSbzFcTtIbpraY9M+
XI6AzQhboQkLnBkNtd0qQCsNb8iuTfN3djir73P81foykbntzQxzZM3XBLdgdGew3b8zQUhMWRIr
dl3ABFAXhuRBnz9f/v5mAK9MEJJQ1EGn3prxfWW5M/ufmrljv3W8pysMIRFZXcxwc41hei2CwT0i
BW1vhCI6LiCvuhFqlY9U9y8bJnNoITOprClCg8Kwdrphy02OZtM6+5WEgT7dxJYfV0+X8V45cC65
tpCTwJ3eoYUagOqeQJi88AiIa2If/fz7+Ffvz36+IycjSE+/1RKyGl+x3UUN+9ouR4yvagS8KAF7
4NYbPMV8zRXlXkbDuJ1+3yZUF5KFrmpTm2spnCZ2rb0C3qbka+b9UK6bK3QsgXBC1g8v8VJdSBu6
mSUDtFIQBdVNyAbXUH1r/K1z5coqIVuQpk9Rqw+QPy+8c6g2K7ie+avyUlbXJLNJSB7oqmWtVmPW
SHdojLuK7aLsXuKTmyfLlUn8N6wTVNukdOQ+ydcs7hgtushDv95Np2mXg9mlDYx769NlVEnW1YWU
opqlmqAIHKIsjXKK4iyIRilLsgxDSCl5Veh6mGLw+HaUNyDwriuIzRwaP/7UBPUfiyTVb2+AV0Mp
5BPidNpYRvCO1ieBhde3cUTLHH/wi0+hJyVk5M52IZvoQjZR8XLQ2h0MDJ/aK1CRMDcO1C/gxrui
+ypAX2/z/fKsbVa/rbKIWI5OWNuoRgxEzkqKymMUykRQa4tfOh8laV77FPnViwRz00pDg/SWivtD
PB+/90+zXSYUYPA91WfVMzyIifrho743TzqOaKUnY53emkRbRT8ESsEcyzAMYVQhk57VWkvBkGtg
m8NN5DGet0FyV/lyvtqtRImuEvAmgtLVIGBseG9fPjljmZoOGtt/1T9ej/SnFideV2385G7Yj+f4
j9yTjClPvoLnvMMUwg/atrj563DHPARJ4hm7BnXCJNzxgtNyz2S9lhuBaKs6wW2IbqNHW6QrN7I2
+1Pl1nEeSHk0Q8nbgOz7/P+rDJZi61CWGrTgUudoKYe0OFwero0sbGtgvFA1SuAWYkeOloYVGH8X
6uVz5jXZvs5Cd8r2l0E20rCNFwxqg1+AWh+6YmzC7MpgI/XsWAv08kuff6ODuSt+XIbZtAWUIbzC
HrfxooZLpIyhyTSVev30tcjumqj2CAh3LoNsHUxsDJjmaGjygYKOsPjb9tLodahTj4YBrx/NA+fL
gJrOHvWjusc85XdWfyAaNnFs01RhwHsfiHrDVMoSduGl40draa5a2adO/x3OFeCAoh08Uw56XYVF
JYqsZqwaQj1yyzm0OKuV/WTuda8IIl9Wk7PpEyswYT1RGVUap+Ngw7mlewe1gblyF04Sn9iKH5wi
Tdz7qpoFceH3YwcJ6IRNek+9YT7b01dSSnZNfEzEbLP+vpht5mImiYPvs260s73TN8UhShT1F4Pn
xH5Z6xCVmpNhkWxttuzCaqyDGtmmBl4H39tFMjsvldLEzUZ9Nxa3cSxp1duKpfX3BV+oEMmkSy3q
OWPhxjNYg/Wfo1RFbHNBWsMIXhBnIazD7Hnt5/7Xnwfv8c5o/BnZut6Xstq5zeBd4wmhNGlNGeYt
8NQ9Zw9GUYfvHOfb9IYfxMq97O1EMoqv95er7K1aeZhiLabe1B3K9CEtXJVK7oIkjiDy4DZZVzvY
YFJP6T1mP1L95XK+23Lw1Yi9zuDKhC7RCzY2cAS1cfy2e5jDQ4GlgkJwcJCsRVtQoDV1qGNp2KOI
u5OBFdGE0nw4gwKVRuPRyvA0DJrJkLmjKitl35qaFZj4GMR09BIpBqOerqeuAeEy7VCE3y6P3WaO
ezNIfAEyCqWnTQMMhzziEaheQMcweIOMe1lminA6BD1RPlEHMHP+qyyuy2JvzRIv2wzU9XDxnezK
DZyuXgyjGyChfqv04OOsg+Iawu39K3uVXCZKZpKw7dG1OGmnGK5gzMeicHX7SzRIdlZSk/hvWJmk
TXkWmxxj9HgfT8YpMRMIY/Ai/PRaemnAR+jDSrFyBiFj10PdFkbLneFrjuLuHpW79Nv4mZ+gILXr
jZIFYjPVYWMIFj1IjKiGyFk8FsTOU2gJw7ykQcVk90pS6Twkj6BcdJNA9jooBRRyeYubQLWxAUhj
N3n+k1fC8bUW1fJGwFWWZIpHW6UL9tpEIZs7tI7M0AGiarrsCsfgEzQdbkKc8cE57s2H6oiiICkD
Gf/qh4nEphk8FuAEIWLTXDI22qDNCAVOAFXswD8PQR227yXZcNs/VzhCDKDHN0p0Apwy97I/xzPI
vDELeLcN5m9/OVltLSRolvjbLCEcms5ox6jCJj1uEN6zsqeKxKLNdLhCECKgUO0l60oYVEBoLntM
nZsFl7rs12U7tv2QYn+u6Y5j62I1VaWDDQD8s1hCnl/VmW+Ta7tzl3v9VOEdkkB2U9YCsLlwrRCF
BGwwtHc1OEdBR5a5he3S5Mkc0G4O3b44llFcbY7iCkzIxEu6OGlTOzAPanbDF0XBoWM69tZvME7Z
2gpHcD8zy+y058Ooz3cq3iDHh86RnKVeX1U+hNIKQ/C5dupKUD8Bg32eUMGeBI6X9l57Bf34AAZW
qICLD5Cv3/1FrSFzetlgCi7ZWQUY+HP8gKEfCtAHOYkfQg/MpbH9q1vq75ddc3NVW5nL/Wi14jTg
5FxaiqmbjE/R7HdG50qZPF6llS6NqZCG+1ifItLCpAZMHNPeKZYq+5TZRREelCwpgx7kdZB71CrL
zdvFegHT/OSShprTc16g4HrXmGke3amKAuJ+Eg2fC9OoUJhY1a3pKmpkq77d2Mv1XI99UOhtUrh1
U80Pmkn1I9MZ+NYIb/Rx6dTMjRcqreK4oOaz7p2hDY8oC+1Kd7Hahng9Newr1O8uT/mivJh1U9xo
HfiBFoixXKkFmFpdJa+rCLyIVXRjx0t3q8SWeuhNM/uS9Xl7oq1DD9DAiZwfmjbNzzZYaq+rqNH8
QZmcYM6cbKckrERBDB4Te7wJqHZ41/c1aFHTmXRBPsTL4hVWVzooP0qU/kQGBywK8Rw33jR28xM4
fppdRgZygEHf2VBUzKvGvB483dILL8Mp6bDoISP7KgY1VIoawTNrx/BxTBSb7IrKXgLG6vSAnXru
k3hKcM3Xaf34ECd2deq1sLwz1YYeuqSxvvTjRDqvHoblsat75ZFlU/Kpaafq1whWx0M2Nele67v8
YSyKVFJVv7kCrNxTWE5rrRxAngT3JFbmptb93EuWGEm0iWRANq0tJS54uNPrsDrH0QhyWp8Oj5fD
bHvlBD0jDsagmcG90/s40+ulWir8GzxAO/XEe4uavflJn3a8vajcm8fLeNvj9gYnRFxdjvbY4ubL
SykK6Z9Cme76dtp4+74wL1RhOZoqbGyGyzqoS1SslTi2Uhnjy+ZtLdqX/jtsH8SdtNbKrYmf+a1r
fv9dQnzROjIT5VB/lvDE19HL5ZH7H2v1G6RwmZalFdNmG0P3yvaB6gkwkfUQAu1dcnqtrTlMkoeM
y5P1QekpDwvm4CIel2nas4P6+n74Q2ITX+0/JuA3m4QFGhqFqt43mC48hKKLHo2OB67yHYHkN/kd
6ROs0m9g3NzVkmJk4ZiUM8wZQbW7nAmRHfxk4yUs0ej2LjtzAoB+2ybgje1AtwsGmMm7WnbhWT1I
yfUvezv5cLNVDGkzLBi+vrwjzY6Cb1e2EZXZJOQHoxyMMYng6BTyUeUNmySXZ7LvCwlBN40oxsYC
AUvui+YzkX1/q4jw3ayLGWGBMNXCZ11DpzrvAZ28F07cN0qFtrdmY3X9I3ZY13NezyUP0E4z3Hms
3ap51GWd4oT/3nchY+CJSNephVtFXPiJOlu2Q6PcQDGJV1ZucfPnu5TlE3f5wSmAlrO5qyo3Au+t
O4P59kV2dP1gpAAvzhe6VNuoB3zDxqsk/Jw4080gy3UyEGHOapNGU4hHdmwe+m8WHQ41apFd1kgr
gj9cNLy3Rrx0tKJ2CMEZ13vWV5v49LN5CP0E9TM76PlMuypQfFkb+ceVQ4AU0jg185Zpdg3bkFB3
7RFCVj6e2Q/ND34UR0WEVGF0czTBIodjnmnp4O1/n/eaKTGyzp57nCVfkhw9LNE3Xc7u9SGVc7tW
KPz/q+yaK0QtNRUoHeqpUdwXnfLv8Yzkx8mookBGNf4hb3A4isI+Da88ji4qwjapji7QUoUf5tMx
Wew95Ai+XF6dJBBiFV+cmpoW14AghkeT+6H8dvn7m66Apz4T9Nj8YVsVVj91HJZYsRZstc89eO71
Q/ZE4mDwuBaL5raNq9+1MsarLWfAG6yB4lXKFZ74/1fT1GlFlZAmYp5Vnq0KqjZPtqyI68PWFVOz
hhAOiug2RTUdAQSbbjJc47Pa6+i1XNRJZoqwNIHlucvaOGYeKDtcS5lcW5v9Zgzdy9MkM0fIeHM2
623bwZwhG9xUZ65BPzHsuqDL7l1G+rjFE0ZOyHsJqUczbxQoYN1b/yWe5ww/tWe5fMky72Qad5Ih
FMvBhpEV8VjBtrl+rrvC15rrsf7nHfDvzRJrwJIkTpWmB8p4Gn/x21XHDw81Lvj9wlekOjKyURQr
wBTL6W2mczgkIl7sg1sRrz0MHm8diB7+ccGZYJ0QxaTGy0jMJy23D2FyEy3BKCXh3kpFq5DS+f9X
Uavkg67lJvfB5mjt7aDhrAWF20GF/Sfbcd/oD1TyXCsdRyFVhIqJMl8DoLxwSr/K8QAIUQJU1Lnd
sbulqStrwpB5o5A46DRaFRySQer1a6s/mfrg5tILyM2hxAZK1VGGYkGX4P1QqtbYWeA7QQlYq7sJ
+AtjGZXmphkaaje4NICpa0IURwsJ7aWCGUUXqK3hmtk+l/XsbU/OG4gYuSMZrXCaAfKX6m/2h+Jp
YBTkrBL0p8wZeC4Vd536Ck4Ytc4m3aBOgKupFZTYWdKl/7SoszuX6mmYy0iSCrdn6e8xFGO4y7LI
SPKEeW39OMRfEvZP6Y950K7sEYJWq/JkHht8Py4b366ST+FYoCex+STJ6Fu7ojWOELh9OKSKSblL
4/TBy19wwe7Z18OO9/nkhn8ZbnOpWlklROyYmHoehUCzkmPcHI0QzCrzOaQyQhoZjhCopEpZjtt6
kJktt3VGXKrVkJ8q3LmQEe1JYkkkCc6ssmxxycw8Bz3l+lE3z2x8vDxo29uw1agJC/w0V3P4Omrp
Ff2hQ5XHsXfOI9u1Fqj8MvAS6V+YbBsm828hRyRNqiVRC7uMZZ+lNy00Sy9bJQEQSzR7kmalyado
mQp/Spe9HioPlyEkXiBWd42K2WZMh7fZFdh0zCiI6FM+V0io3y8DyZKdwaNstfw5RaI0hQakKlKt
fRTFOPqSdHKhM/vTwgWym6QtXkIiUj4XSlRge6Zib9GUuFKP52+ELKXEZzbdUkc9ERc60G1RJVJb
HDU16hQ/KDkMdqBMft1LMtTmBOJOlgAEnEUiwx5V0M5BR6y+5bIcIMO3q+gYSMZ1G+MvMyzx8jeu
naWzCziJfdt9K/CQFPs/WrQe8Cdh7SwXH748bBYVIs0EM5ETRRg2vR5famIfU6u6SxZFYpfMLCG4
2lGjoWPDLBKP/mQZB1LoR8nQbSb2lQeo711yDkc7z/Bc4vVondjXaOJMA/MTtuoq1NXlEt7bIbDC
ExbghaFmT6HA0x/6XXQoA2VXnhsfinvgraql0o+XhxDffm9eSJa+oAxwlKRBaZM9ydn+8hDKIIQl
GE0ozpIgg6BFegpfJrSJ5P6wKIMjwdl2urdAEhYr3MrqhYa+Io9Abt1+rMj3RjtcNkUGIZxEmzCb
+rpArMbNdWwcUvW6/8ctIHzDskoHQuiUbLA7rYUVcX/MUH2T9rd9JynzkZkhxM0SGUoC8RGknKTZ
q10ByijNM4dOcrDYXDfeTPnwtJVUFfIOz+ZoO1KsxCvsECzi3sgk7xebm1aenW0MnYoHrvdO7AyW
DVp7OHE2e58zPWCh5bP8bihktZLbFr0BcVdfrU9ahAXW4SfOitxr/aM1HpRy76SPl71sO2DeUPj0
rVEyY+7aCebk3cHKv1X558vf/x855g1AiBSdxdUy9gDQ9ukjZ/u1b9Tane5RrI0K04VJj+oyi4S4
SSqW2C2IT1HsnmZu0s73uiJr7tt0ahMPvjr+qLj4ej9q+ULtKOGn2Nj6ZOLBve2CRJPRcmwasgLh
/19NTW82oZbzKy9oeaA8drEX34zHRLbo8N/64RS2ghE8IJ/yKRr4jReSJFfCHs5l6DU/OFFBfDAO
NninHy/7hGz0RJcgXcLqGYaN5W6q2c7p7pO28C+DbIbPyizBDVhSd+HUw6xMOzH7qz59MhKf0EYC
s73RX+EIOXTqjMnqNRhTfq6v+FN3dm/fZMzHMR1MCPGJXsnZHzenzCIqpaZBwa4jrNvZkHUR9lkd
aJxY5Q5X/Z5+yrwwMPd0X3+q953sEVIGKKzcsYlnAJRRd6g+ZT47loFzdPzy0KGrtPLBkygZVGPL
JVf2CeHVWU6njhXgmtLvu1smU9jezOGr73P8VWSVs6ExfcT3nf5biA4Vs2k8tbyKyq+dIWOb3nT2
FZYQXoapTlU1A0ttA5s+RtM5o4+XXV0GIcRTYVl9rdZ8dspbMCJ5Rnc9/PNyVr5XWNkhxFM362qj
LPA5fnHHuVqW8FwfCnRQtx4d3QKsLTLO0W03sKnNZT5NyDG/n6a+nCBlNOdo6VkCLdk7+f3lcftY
v8ptwtdVEBSDwvp17Vr5AYkhWhSHAOBcMNUNuipvwxKSi/UueiR7XnQRn8Ckig4MCfDmRn8FLDig
NjgjThMA5r2O3T6+TYkHpg8fFVPnqPNkpDebA7mCEwZyjO3ZJAln6Ktu2+E5HySFSx/fw4WBFDzQ
zhqWlBMAwutwT9Hny050j/UdnHKyt+LNvL6yRfDDVpmMjKqAKq3ONaef2tK6znLVh7+V81ZAQmK3
I0oiQnH5NNVN5jbTd+zDwHTpauznBBFHJ8w+o5buRCj0VOcC++c8GLRW9itkniJsnwtLH3Kba02o
91PgnCDh64P+/DNnpZTz9X0s3Ho/j5pwALXmmdltDLQOVUdX9bEOIogUa2D5BR9TFsjy/Pbm8G2M
RdYPhpe2sTQQB92OXfFXlQqvKnS3YB2rAvpFxjjFB+vDVmcFJyxjA173mtoGXJyCUq86NdFN0xxH
fZ/HkEXpZl8DxY8k1DeXzhWmsJYpC+nykYc6z5vQqD0U+/AnWEegolAE4/fs5TKezEQhs6RV3Mdc
ftQr47T1CCpOD1NEY8+sO/XTMEzxk+FoaFBPIXs0DqUsE0gyjfgSHA52VnfcWkq/DUNg5TLKP9lw
CpkmGjRtIBk8lLfBO99QI/odHJauybM1Gv0OUoEUSQBqQr5JzK6rKMGAjhDcSA4Z7zf41HEBxWA8
y3bGH5vgXwPQcKACbZi8F/T9kofqAz3WTFxmpUfnpLjQtpm8wWVudiR7+54/w6BbypQ1UX/kDhFg
hcBgyRTOJTo10bO9BFzoIw6qKrAey1/JUQs4/ZtzMyj7cGftLrsrH72PEflmrxAdPS4GsqYE8Djd
ltYxSe/m5HudH0mvygJxc5eEDui/hlaIDFoQK3YGQDlK6mHBumVTsc9tdtKbyZ8nEJq346HGpbyt
loHq4ETnGIeuJbuhm3d2RRTvsumy3yMsymafWrOV4PeE6jEcT3Z2ypzHyxDbyeDNZCFY6LIMVs8f
BNIj56lkB66PCX54ySTKLBFChGQNqecaMEvnx82L4kAq6ddlS7Yh0PKNblSqOmJrYlgWTZoniMJK
v64sXip+FU9FcBlkO3n9DSK2JCKvFCnTkbwak6RXAwjOXUNfZEv6JooDQXlTp+jvEPvCEsYig0wo
YqfN4wCiRePhshV8Uj+E1Or7wr6liY0kTCgy5Dg7txBgfOqi4UD17JDhSfV3fHiFJexOIM1S11MO
W9R8Z+vXNW6qLdkmfTMBv2F82JMUna2zHvakx/xuelgObeqZX+tnfrhuyE7G0SGZng9bElLOOTUB
N03V1VhUp0qpj5dnaNOZVxYJ2ZbMpV4Oao0CGTvlMmnogPHGXPLUIwMRMmtM9TgaGkwNi9obNFPs
lBDC55lMv1EGw4dzfYTSRqfKBthSpdCTUbsgrK0bYsQ/Lw/Z9s50NWb8d6xwEqUYsgXV6l6se/xh
pNovkbvs21+89Y/6/9YLhMzptJqjdw3M6llArMfq9y73VvYIObPoc2bGOQAGu21dZUmuimaRHB5k
cyNmAlKxusEfT8sfsvkUt8xVyW/dUq4MEVKABrJMsx05SBcqX0kzo5eLjIPken9zn4DiZLADWpYN
xpr309/01rRUOoYr7JJdZTyAwaQcrpzmUEzPv+Vpb1Di1OdxRjsenS10J3BhvZsVtCWjg2BnnKsX
2bMin4OP2foNTfCDodKIMjJu2JhWB91KfjhENfw8XYqAZYzLtQ+zCwE7GU+PDFhwDlQxjYPFR3Re
riOK/t0icZ3MW/Rd1X/O2hfJqG774pudgpsofYpDewi4qVAO8aKiQEG5sar+CFqa73Wb+HTq3Dpc
9hO6a9PEK1UNpZ7tnindTRFJO5R49rsw7GIZbjuqJakJfg6/+VFc3moTB6BPdJtj5ZdP/7hDie+v
39z3tWdwlb2sFidddQGco+x69azIiCC3zw3gjEG/rYGLWLEneiqahLIMWxeIBP9oHzsPdLHoO7/S
UFIKkjDedUVKT41km+rtzcYbrpD+Ha1lTjtitdS+Zs/OfoEYO8oIA6p6fe9yddgIb/5R6U5fLvvT
9ir9hivkA4tMTt9VsJctL61zQ2WbqG13ffu+mARM3BUoA+xaqnsHzM3qFzYeLpuwffmxmjMh9LGN
7WnB56zjddo+Ru1G/cklAXUQ4xUvsktvqY8IEa8xuwxTDXjWn1LZqW/dJbvCW26yK/3EblpQlsuO
Bh8Zol89/20ghbiPR8OJO35dp55wv+MmpxqHEP7yJwuxzRlDTQuqMIkBcQHh5BxNU54yNJcha4Aj
5Q81fSoiidNtb0JWGMLGTSmSOVS0V2MS3oj1BW/mxkNxDN3Wi7+2zL/sIZvBtYITtnDNTNK+SgFX
djmAzMYfEvvQdtUZ/FeSbfZmQK2whEBOumWZUcaPV1M7D7oiC8ywlJgjgxBi1migVzbNMMfuoQb/
qdCfLg/X9i30ygYhaIsqhKAS97XWHyANbHnLQQUfuQ5Fu1Syu9726xWWELylXcyLxm+8lRQ9xLQ8
NImVuhVdfKPo3dm2rwxNCeI52fVRLylBkPmFEMhd30Ro6sZcZSoKdVN0LqNmdoDACgiiJXO2/by5
slOI357aSgbuWv5SAUaFASTvOIAdmOs8sGdOklg/ySgBtgMZ1B7ohHbQ/CMgdgWNiGbh4ZbgWbP4
nOYvFpF5yrYr/o0hLv/oE4+LjFce6w/ayXkmLwRM6xoI5KAv55VPMZ4E7zRJIcx2vseL7X8NEzcB
1Tynusmrq8ntBDrUfl9ca7Vre2wH/a9D9CClZ+Ep78MmZwUopCuWxlqT8/KeMMx9JwebfNzVfqKB
TaJPFH+xlLM2T18XdfFVvfYb1W4l9wM8Ci79AiGDtZDgmBdeO9xlyW1vxOeahmAHXDxVjXeskM2r
xHUon/bVNsuZFNV2uOvUk3NIoslxYzsCY0tLJPue7Qh8m0r+Q1ZAte1AdbQBENhtQSRdmDiQNE+V
0Xhz5zxfTmsyLP7/FVbfkbozHWDl7ZEpj7R/jouXBbJRl2FkISEkNDOdZw2Xz9jx2J9UdOwYsu2O
zBuFrEXrJTYTfkvI6Y2zA6fL1a+bI7pnbmXchjI/EFLICIHxbuTTs6h3sfotNyFSKHvy5MHzv10b
rK7vp2VqFEN1Rpgzn3iX+XRwrniXOfR5IIYpe/S8bBDoVd+DsbbQk5jnq0U5sfw6dPZE9sB/ef4/
FGeao1ov6QiIMRq9OtIOSWrs/o2LoQv/vRVjosc4K2DIuiE7FEN/jmNH+t4mmxchBww6acZBgR0G
TiOd2z8VHn8+4RK9padLVmJJTrfF9uywzvWSGkAzsZAY3rhfzoNrXqc347H1IvmDqcwRhGRg6E2/
JDmfJaiwalwU0zdGj9wkV8Mu8owD6o0ejUWSGv7HvvevdGeL7eGRUcdZ7qDGad4zf97pr6yNxiOn
9FXuZEeGy2sGOHLee4lOk3Cw+DJpoue8tiH4DRXWJPmmhNRdjN9qtPt7jbRFbte+G3O08gOtVR8s
HR3v5a4tI/93HN9xKISbNKikC7k1M5IOOjlwfCO8a3ELoFLpFPHY+ZiO3iCEUQvJrJthgofDIUjv
iN/s0YO70275tVW7t7/I6Mj55y7BCRk2JXGXt7xSXZ9eyvlTiOfK7IeJ13MCnSHFKfeXB3B7Dfzb
OktItrRbVB2s7sh/xW0SBYaj+Cy5T5Wfl2H+xwniDUfIs0MM+h/KWzD467KB8ELD+ZmT1kQP0tqH
7VB+w+KJbLWuW+Xc2zEvjI2veGWHfoCGnfVzvmW7Bbcm/DDen5nswWY7uN5AhRRcW0VtGTw7giew
3inN0Ow6XB6d+zAjnpZaU6DErezFa8tS4/VgjoZ0dKXz/68srSMQcdY20odiHxZQ2UZQ5ZHe6G1Z
tgYRMmPVhwojvLWl/jzuoKLoQw7yvvoa+xkoJbljovs93o3Ek+WrbetQAWqDGdq2RQbyjo2Z3nPf
TPPpDHnyB1UdjwOVEYVvrc+42vsbRljXQtNWB1OBfWhvcPxxWoz9hFeKp8sRIDNGmCqShdOk8xbG
sb+aVOZGRVDpsnKDbVNwqARfAEoKxW5Zi6EWbYjRpKHQRwd6EDJ/2zy0gnbqbwAhtDJ9aqeFACC8
JsG4b/bOUf3S/hp9HlfjS7xfHn5n2N4AhbCaoAaJayEAztZNNZ6afhdLm3O3cuDaKMEBUtvOiKkg
N2V5fapb53aqBi838m+dzvZ2kx1ZjnMcm/bmpENyMzzncfN1YMmnHBxqIG1Lo6qUbAy2veXNbMFb
mlyZsBDA7F57HI0bmzyO2tO/G1khrK14ySBmjkvLOd/3quKV836xM+8yyHbueLOD/3+VoKyx7EqS
AKTtsy8J9FCQxLwWbGLE6a+XXj1chpP6p7BYN5CankoHU0lua1RmGI1bocf6bvA4U+twvzi7KJCx
MmyubWv/EZZsI3Y0XJrDSEVDJRPnxUr2vNc/4JV9sqQocVaxHYepxASTHTxDX9hu4ETsrfq9roZj
mts7yWhKvNAWFu06NlmR53z2fkTfSHDded/D43zHTvkz3pJAtyOjFJDkL1tILxYr0FCWw7iyP7Xl
XTtILhdlBgnZxHYqR29qGFTry/OQMwcsRdU1I/Mg8ftNQ3CZplPCy6tFUoHKoh3IvnCJOZllEA/5
E20h9HJ5ejaNecMQOQX0BGvyWONePiPXdHoutS9xImt83ryNhSTEX4aIZCCkmGKjGAGy5F6L9oRQ
d4mJLsYclwuy2d88863BhOlvFGvIkXf5GYwriJbQcHF8czd5f5YiyFgSJJMkNpzNZhOb08BLn5Zb
3di3+v7yBMm+z/+/Sn7QomBM4w8nXXFQFcsbik4WoTII7iMriKIbxlSzOUTucxWa4iv7jhc1N3wg
v7i6RX79Wwfz9SQJ6wYbFDY6LSD/fODt3Oye7n7YENMAFenektztypxcWEBmCAklNfe/NEo91U72
Csl9rZv+7UAKC8fUopsByhN84bBOxS7L3Im5uIFMvPCB83ypCWi+ZWc9mXHCwhFpo6U0GTduPnfV
J2e5scbnf+WDH4kFQnNOKkBoEbiiz4MhIQTcXODf8oPIKqDlbUoUvvaNoGFQDOXz0qGjskUjagTp
zsQMLpuzdTpeOd8HagG6DGVnIK9SQm6Waroh0Fky9V0LWrE4BZWjIjvXyTKg2JGo6BYLZ97KEjKF
QCPc3GvKU5Kp51Rv3bojxwGZdwjpLpyZZDsjs1ZIIEsbtUXOnd8wkzMqpa+nafYtqJVHduLmqRmE
VMbBLTVXyCg4XrG+LYBZjU99BibnXTgdWXybaKnfRvouKm86RVJOJclihpBSsnRRjJQ/x2b5cQrP
UfrlstdsbwtXXipkEXO2rLEuMYf8htwChZ8GEgrQdHXH/J76mStbWSSBbYjZhC5Jb3I37ZbbqO3d
kX5ThkKyx+CjIt4UrWNByB5h3hkWttc8NX7Vw9DXrUfNQLMYTSTrmMQasXoXV9fFpFCMXlX8CiEM
qRuBFj7+uykSFUWmxmJRqsLvyitw23vOH8lO8ebb6DE+IPtCwsaTXf3LthuiwHyjadlMefPWX6VK
yX14BLUpSpVKFBP9c8ZRVGwYxFJt1NpBZUvk72CFajYLf9gYs8OioZuwPuYylsLtuXrDED2vtIal
1bCDnuL4y1SauWtE3YE0MoE/GY7gfNlMhkmrgBO3s1dq065udNcaZCK5m6U1b2MGDsT3Gxyo7JUo
reV3QOCGi70S/HrBcqA75tajP+yy2uWkdOiRvOyOl81DI/B72LxzSnXqYR5prmn8OCk7Q0bfsB2+
f80UFTk7UORgNeoCy8CPUz5jHYUCxqB2rkIpdUdjpJKzzyae8R/SvqxHbh1p9hcJ0C7qVWtV9d62
226/CN6O9n3Xr7/B9jduFYtTvMczM8A8GKjoFJPJZDIzQjNM2hpvE3bmE8TrsWZkJh39/dVBnmKK
HiP7+5K9XP9y/Fi7w6F/xy4lXbepB7kGcDKIuiPYZoH5aN1PiLYr+q/yD7YnuoCLLGOiu5VppVa1
Ru9CfOlnasb3a5eAXVk9yXHhC6yjV5CLoLuzjtlfcbJgOnLSMXQc5vfUFalwJy1/UVVLUYTieuEO
jNlkpOzLJFUANnSHdT6S9V7WDv/aIEVD2y8aQggaHNHjdb5cVqElvb0otDC/eLKf+kTDVJTpJIc8
iJ5FByMn5gLOVFGfhJIhgXDCOZydxpWxRRry0TtKojpCuicOt/A3MQ4EBgXrdZlZnMOxGdSaJdNE
YN1Ejnr5rRd1316u0Pnv03/fOXuDflHQFKiUn/Wl2X6m6ddRFt3BL1PscwxmQ/Ur6ErqChgbGE37
KnKUwr4x4i/S8CprtSCpoP577t8UzLCglEiUS77FjaDRqrE2RKW1coqlxcPgg40XjCpeHMmCOK2p
/dUSvSMyl/6MPr+3nYwuDMUh1gOx/n3yd24S43KNFan6qK4o+vyIQP/fBHVoI4325h/bP7QhlPi1
JTg+OPPv55iM32k2MkCrx2ckeFRbrZvZkN16yn0QA3nb3DnLGjltoZwqY/aJ+pi1KWTh0Cau3Ful
Cl7XXHBNEy0r46dFlte1QfCRMbCOhjbTXbL2ZlvB4D8/1boC8Q5RF/x/2env68q4rZVJWmJa+OzZ
bX5vBMoBktsf09sV3B14Nz0Ke7LoMl7zXOYUSPqpbXsVn7z6oqH4i2V2odT+vIXJPdU9s47XAyc/
srybxxwEfbN28ZwDTm7uB/0umkQNECIAJvi30KtdDGrP1DxV+rFXLcfMPkdTg6ejgwxR0cj8Ii3r
g6bKh7SPnazw8vHlupGiRWSrza0WR6paw29+NxkXXvkrd5PCKY+KWwdVuIr62vgB9c9nZUvOpIkr
Pd/oKoLrtV+etgxcBKIcRfBp2TKz1pDZ0Ey4pjZD+AFSjPOP699NBMCEnCLXuoLYsEKxH+TpQzkF
13//v6yLjYlNCOdektZqeVLM1Yh1keo7yjC8HfSjUYSYNHkjtPMiV5RkiSDZcnMBDbVtnXCUyidw
o3o4D6bD+krnd5JDE2amm3+/biQ/Zv2xkS09V3KpZf0GwEEKilJ3ov7rYG6OZcQ+VBWCeKsEX1Wl
IekyhLwjMkeROa9FATYT+IXWO0TqcNJ+R/Cu8VlbaYJIRO9UZHC65CYa0tuqfpGRrxuJ4c1y6wyb
P9ZBB55nHTf+ZX2ujcyHiBSEHr/HVXkvkcJHqci9/pH4nvb+JzOeJm1SPiwN/mS9fjEQBeJBUJvh
bkhigpcN2bOFlOA8w+nkbdQ3sFcgg4JGBQQQyXDocXpdN0OAwsaZYUjSJiZAKeRggUi8GprJv+8r
xJn8bgkbWuZm2cxiAQbaujCKnwUWVPNeMf+PwW25EY67cq6u53iMN22bGjXJgCBQVzfD6Mr/6C6l
4cjD/rXLT/bs0Y5G8aWB6xE7MxmPaBprMuwKsFG5wm1/kP5vTr4dAP0Ddjkv+ITGdqJ2kfVrO3/Q
Ru+6L2jcjb8DYJKVyFome10AsGGsKrI/zMuztSnQAF6cNgehwFcQHR6W/GCWj2r92Ky3eYFN12JW
lRSenX2ZN9nrhjFAQuBtSJcVxQcfrb/Jra+Ppym2XDJBnBR0QAviSYu9riqLs3aFYypul/+zDKmb
T8e5P8bb83XbRKbRCLT7dhC8H1KMWKEFT38u9Q967VfjF9P+1UChoMktQXAQ7SomJUr7oW0bmvmi
R86R56d2+Szr365bxCkYn7s5kwjFsaHLKAKhj2COPXXzdbxyJdHNJh8H8OjUftx/HLL/1TImKslr
XJd9BhdJC38kL9BaU5JcEJM4zZkKmgpVxYRwvAaiLAYkJe0mdSbehg0HWTuqT2DUBzcbbc5MA6HS
DN2XzOFjqqasWopFLMAyaFNZSkajoPNED9Nnyk873KCYi4d2Gp8ifxGEQ86tcg/HHudaB73AVgVc
rELEsLnvIuLl5j+mchsNgjc8TkQ6g2KKaYo1oZ2KWqZKfjt9zOQvAhfkfjq0CIPQDLxlFzWMJCtT
ZSkBYDh05rT023A66J52gtS6G92Ligp8x9jhMRHQHKY0leRqQs1kxTt1jxZXJ0eBS0VTRBXqollQ
7vfbwTHxMJasaYsrmFetP/XBV/89Uyn8fPf7TFDK5rZJix6/b29BBFVXORJtV64F4IdRNVNGEZxt
5raSOJbHYp7chRxbqF5D2k2wWTmpm6nuEBgbBjWZlioGQqnqTmGc4viDgan8Lf27qGDraFk2VAN3
ZmafooHfLrYeSAhzj5RZiyr7qR9pL6t8YwrOC96HA400xIZ0CCCgT/z8vBgkQ5rHscPsanGSjFNa
CYrC/N+HtIYBWXqMhTFbU8rtCsyd7eS2kq9OT5P5F7dYfCkF0hoaJE9NnflabWavygLdLnyt1R/v
czSQ9lBDobOq43FanBhXlevRgHPomZpmIH9QFfg12xMLli55MxJzcgftpZgTZ1Du+vT1Ogb3s1GS
GVshtHmfBqTdMT5FyaxgVGlyre3ell8bkQwe34b336f4u9/XkjaviYzft5MFGY7cvEAOsXroG+PH
dUO4oQzydH8sYR0sU/MK4sDod7z9PWxj+IOvoU0asmDCejYvJTZxkuLRA+qHkHZkEhJdLtumWW2c
cXeN5tqFu/o5CC9z1zC9on2Tksy92BsFwYE6GXu07mGZFMWeRmL2GozMjsNRoVOW/tudNbz+Mble
sbOO8fUEAwjTKME6PP7dTlr9SZosQR2P6xh/IC5mo2QpmlR9A0QZfZ7jYMg+D3Fw3QoRBBMS1q5s
R4vgY8VG4TUrOruj5aYYZAHvCK+esPOFi7GoOJrmBJoJNDL8bitXdXSUj17+mDmNW/yaRHV0kWHM
pi0WU1qtNprcJvo2ZR/L+WaK/7n+7XhJFW7KqqraoA+2L865JY76oqTfrvm5tShTvBAJ15iqcOJa
1FrL/YAGVPV0JNimhkh3HiQW28jXRMtxNpxIqCLn6ZdQd0ZPoyMOn5JfqygP4Z2xJoSYTFtBnoWY
cQ5o1PkSaRnyhGH9QDA6VKq3kBeS8k2wXQU4bGpq9Xm1DC3Sq2J7VIegx15NP2rmLIDh9O0q5s4e
tsCEngnMmoKp8a0goKMrBAnDGNjhEM43+vN1z+Bdk87AmNUi6VD3BQVbk9i3bS8bbtNSc8YkCkpk
jGpseP1kYspHPV5H5kWlvZWM20NWe0wmAuBtCMvlsMiCiwTXD/cAzGE1g1axsyIA9P7i0eO9DLub
xsetwquDIhROe/Pdw9JkA3QU8H/mEIFKyDh3A1UpVxyIsfcvqt+7OERCsN/rjhZalkd5FWMhQS7n
aZs6zDsyc45sRdRtQw/k5UE+zb7sowz6ZN+TWyM0A/JdEh5c/LV7B2R2XNpXdlzOAJysY5099p1/
3Td4IRHM0+hKQYpmmKxqTWNEgyan5eRG1n07H/LmrpgFEHz32GHQ5dzlMla6dlZCMQaPhPUzhvPx
+ASdxN9CeD1e7UVbjXo0e9zvrWIcRFsNte0gwgdh58nTgiqITVd7zo/jLTpUXXQISqKzjP8ddcXC
mKOqy+wjOjGWrCs2REY9rO9lvwSFSenKj9oGd3wTB/2lzY7x8/ri8d0R9ej/oLIbr9Lafqqx8YwH
6ow5iMO9KXPnYPNVp2od9XN1J2Jt5W6+HSb9ErvVTKNolewalpYQJI0L19a/dNlLbb8KbKNb6XIN
321jvMaQbGhbTMCht6zyuT51igsxNj8+0maL8sPyFdPg6NCqbtvPAmi++7xDM+4D7apZXay3xSSn
DE2Jd3rjUO0e4szHwm/uyBhchxR9VCau2NZSJlmPhSS0ZDtjKNd6ie1j1YgSYW482a0eE08MLTXU
uUQ82awDuoG19HDdEMGqsd3GTUPMdKaVBNm4adcp1A0Qzz7rUe0UoGLVw+to3MuL+W4O23wcJ7E0
EhtwGSShTxi08CrZKf6xn9CgeKi/i57ABLucbT5Wy2JDRRpfr1UwMfXF0KDcPSairITvDJapaLKJ
Jxe29Uw2J6nUVlzJKdcOrS+k/hJ5c4Y+GXoz69ziqboz8IIhuqrTDORyy70DMxkKGLPqZZAB/J9y
Z31HvMGxQ9VLAyKoCfLXDiPbuo2KkAxSvPNAEo9N25fGQM1Mv1Gq/jIkt/YnOqcF6VzRYCR36d7R
2PclaW0m8PqMkyt1i5MsD/r6YxY9+opMYh+Ysr4Yy5Wa1PskxCh/oL82N0qIpwaID2yixnQahi6W
a2cSs1xGokb60sKkbWk9aTN+TK3kQFXHVxToRuCxQ+CY3L29w2PyyLnoo8JQYR0pQt121ejGqh1V
lvyp/jBPgrNNZBxztHXVpOu4TOOYgRRi2bpt/SCT1wRt29dDCDcg7oxijrMmaeKJJMCh7Jf52N0P
lSmIiXxTdJ0YMmpgeCs5d3RSZfG8DQhS0mI7oEj+YI3FYTFK306kB6UWMSLQfXPpFu9wdBl3B3Sh
Qh3ToHV9PaQa5ZKvhZQPvxdYxb88qe84zP6VqrEe+hY4U9Adc3+5AfPCAoo9qpS6iHydv33/gLHn
Sq5EddGvAMvb6VSTKMxq213rVHTD5eJoCppkoTRMKR/PP5499Um2NLhSZ6q3KbUra5+E79B8DKKi
ARzJIsL8OUbWRNANlzLU9sAQ0H4dKk+JRIeICIPZPqZRFktUwo7OOC7T4vdmAb7dXrB5uChozjZ1
QjQZ8snnltTjki3QDMHXin4o8888nfA++xcFanOHwUS5tlbrVCbA2MhhGh878/P1ACCygVkNso3j
kMr4/dp6rNcvpnGswcZ2HYMbZHY2MKshY1JjnDbcR1TpV16BaeP5+u9zM4bd71Mbd1s+rwoUZmzY
YMXfZYLzTf061B9NYauw6FvRv2OH0029NSkr7Ci+GM5bh10o4R7gxq2jPNFX0Sq0GqcQyfWJPh8T
QCed1FluwbxJkhzdflJSUeZDF/kiZu4+IBMzTT3FJyxgGBUNah7Aw/d9zqCkZ4WGm/nl5rWWwCX4
t+IdJBM+tTmexhUFobeJJFp7ip/IMXep/EXhV7+EN1S+iYYiy7jn2yiGn6+dTWoJhGqIoPTJsn7O
/fQ03UQfcSqF29fxcynYVvzjQf+DZ8jneENJxnmkeJROib6dx1/jcPLRb/s58q+7/xuv/+XyvWMx
cWjJSCf1C65P6Bo6yd/yk/VMUN6FdEnkUGqSyNcPaEU4Vn/nmZAUNhH/LIsN5YkhZ5FOX8+i2I1Q
EAWjoyuwjb9u7xBM7DB0kBtCJgl7DnQG46/4FKFzWf0werQrADNKwio51zMtDBHaBmbXwXhM/6Ld
Lq/xHAiObKREUzBTQqpgUfzmxgg7+i2fsrvNENjIC18WUSHaQAm4L6STSaluW2uveN5OP43jQ4xm
Hjv3ImEY5ubnFoHOBTSa8XrGTtzIU5xkhjzhvLqlNysTRUNM+ELgHU+3nZCZmoYl1istG4/SeBBA
Pyub95mrRaIkwm2xSvzGbDMH83nW+CDpajCmpeA6xYuRezAmghlTjkfYBG6iWYdijJ0k/yFwRHrQ
XjOHCSCTooLHEOkXNvTk0Z6H6BiHBW6HdRAHIvlcbvjY2cMmfIOaa22WAW2QH/OteLCnBsp7xxU5
TLlEjizdldXgz7NXZrUnsJT/LaGNZ5t0E7CPOIYUDe2w9bjofG0wUq8cEi+6pfUfNSABWG4OIiFD
vqe8AzLn6tx3I1QTAbiOn4YorJQyXJJ/ZrDebnYr2Gz8TWC/gzGnqdXjGN/AToF1nH0V65h55Gj5
9Ja/3vx76mgF3/AdjHFLpejSpiIAy6sP2vrdGgIpffmL5SIgPDIME11aKpuzWzlZBluhNfJg9Wnf
VIXABQZuTAe+dXaC/uve+nkdlJcJ7TGpC+1iZG6WhRzVwGy25w50Ufq9MgteerlxeI/BZHVdI6lZ
ogODRv78VH7CYNEE8T9KiV19QnXr43WbFLqD2R2+B2TcMJ7VqU9lAMqn9AAtiNaBdiKVaPiV5n73
3XJxfKP81LXO/HnUH8zVswR/Am8jEBwANu1HUpH2n3/WtMskfdThLklaO7amOa31FUEH/BlflliY
gvEi2h6N/vtuEY0sG6VFgr10KFzxUt9CF6nXvxWg9NIR0dJRn7j8vO/GMefquulWFjUwrt2Mb7VW
SV5RaE14fRFFIPTfdzaZ41wtPY1dFhmdukeXvugVXYTAuKXUm4mhKECwjWNmjW5X/wWpCVoud27A
OGKU62RNZUBkR8Nb32hnJgXsKZA9oEQwaPTM7kSRimsWsmMVqtMK/p853tQ4T1XkrNhtaHaIX7v4
w/WFoX/zxeq///7b8/BuYaIRcmGNjd8n6zFKXZKrHunuChSur+MI7Hg7WHc4oBmq1priaNt9OT61
QmVX7q7ZGcLsmqRRq22jALShCxeXoMTbGq0xdeF4EI6LitCYTVNrRdGixQHmoAWXsrK2eF2OApqx
rQcRuTE/5O5sY3bPBKmDXq1gW3a0H+h4bw5RBaI4NPBlvv0qCgncwxhJ73+87q1fardaWtdXKqGA
vyUss0B9jYLf51bkiwI899DagTHbSrdBSd4VANOj2wZz9IrmSCJ1D27itreISS/GCDeizQKI9aC6
JiRLSvc3z2caiLascLmY7CIrokzC4/j/pTIvlLJX8umdVju1gTS7wuWi58/lJgZxPmhtiXUhmzxs
M5S6cwSm35dazA/cyMffhQ/t+Df7+B2KWaxx3erMtNA3SaB9rj3jiutcB+DemiGco1LSfKiovg1D
7XwPr9h2bucLjvtwdftvlIC4O/Yh7kR+5ytP0QfazZycRCIE/FVDi7sOtmMLLJVMpNVntLDFBY5d
PaTNeNI9ugG2+wht9YaboLnZTUUdodzYi0xeNdGCKqPP9fxQXGKlmqOYvsuscUgk4zAnhiP1kELK
/z1PPiakNM1SVRz06D1l3L+15nmWS7h/lYSy9GM1/FT8QkiDHuuGexDG72NtUElMHy10zNBTSaLa
HWfnx+y1j6UXB6KwyIsbNtU+0k2ZOiQTg0Ef1ZbmArikil0LbZo1tJnn1+vuSNfgwibDwqZCl7BM
2A6K2milmqwoAhhV4/Qt8awpu1/q/EMzlWGpaA9FnX6o/qbPFpV++gCEfj2VfWtNMTiUtjOumVny
PEbPQ35QpuN1w7j+vsdgDsyCWMUCpUM8ZRVO++33ILR8tL6OnuzlnvpdtMG4y7WziVmuYl2TfoMk
jKtb91vyrY/xMPgX1QYbKRpRNcjH22xpoxuzpo5oc0a2fqZL8zfVjP3vMw7eqXKuz7TPqoVWrNU5
Qyrid+GevHsIJiYMGx6UGnqDGxPUM7JX7YDr1WCgfTJ9BbdhIAuV6XmHxw6RLWkYgzpJMu3l0sPq
I07GkIC6EzVKPA4fcBRf9zpeGrgHY25SSQMZxKrDCslmgP4/R7dETZp8N/vjA2wzhJbXKInKQMiT
L0SenbF4kJVv160QYTCuvBTyUBDaVrXZnwp8I8MI5F4VfKr/skHfLWGyPm0epUKzsDDq19mNKD+E
iytnGqbH1at8+2iK5Jq4jVv71aF2745eM8+bbP6NOHjGQ3lfogm+OzyuMeTg/78o0Wm5/SK8vu9Y
lmHNirtKyxfYSIsJxUMKUgSqqAFRA0ErHO8KvzeNOQDtLPq/DiO1CrvosG0vGOR0OuO1n35ddw7e
qW4jgbBR+7ERwBkXt8d+6ZURczhDjOY6YiQHo5/vdBO8JTio9L/yEmJAZkCFTib+c75mSbpJ8mDg
FMyO+upYQRvm4LPQP7S3COOBbgnZwrj27QCZIJg1qT5IE7LbaBodC1f55qtWPyZNcP0z8iPhDoeJ
hOmKY39dgLM9qGEHAdgksPz2y+IbbhqI3mq47vEORphnobRVuzqmX9FQ/8mSxl/J91QunLw/lqJ5
b07wQLKHUx3/Q2cry4U+VZttS1ozu62sBavWPUVSHuIo/ij4fpxQi2kWKFBgQAvNTOy8UZWZ5Wql
+YwykuyCx2UOoTfoViBimG9rzDKIPyIvdT+DpK6zix/5aswaKhao4J6q3rcewAJNnxDLEMSvsQ+2
AvUhuR9vMZIrvCNzFhAXQ5vgjoeXFGS659BGbpdJNWezaxjS7WBHj6Abc0yTOFvRz84qHDbnuSdu
J5AeBAGBhilFxlYCMUcta2Dr8iNtXXLqwzxUHxoooXvUQYV3PJqOMZES2bthERnEW/gvY+DSGUqZ
JDZueLgWUf6y+pd2Vx5pFy/OacHLM89Hwa0M7QFFB5EHK76LAiRmGleAGVKQFt97coyaz9f9k5NY
o5T6DsF8v6RZ1FnZqD2g7cDs0015VL3kJNrYvF2AvxWRmI69XGg1NNKajGofL66JrkhtqdDCKiiI
0z/0YmF2CMwxLYF2uOtRosENQfWnFi25YAfok9KN8k/XPxnX5/bG0GXb7S99TmIjHgAVfR0hVNyH
abg9bS5lvZY8ocdxP51NLyC2omJXMR5nZpiOzuIITuA0t+Ypt10ag223r51s9qyw9ppQ2HJMTw/2
a2KwFKzGIGGzMDB5bqI0yIU+jtYMXm/0BLRgEntU26dKm5xEu0mrw198USiU4LjWFR3RgzlkpjSZ
JcWcacRSAlAxHHK38a2QqkZIwjkN3gfdgbEahIvaqEatAqwFq8KqvMxCVkr6dS6+3rs5rOBgPEdk
LZOFxnwlqIu3dIB48hKUt5QYvwqTwbv+BXmRApPThFgySk8X2U6kWA3GjtfZrZdjXv+q08pRcsG1
juv3hgZqSNz2dePiKFOmrinlRKVPacOtAuXmFc09x83V3ALl1lpEb8grFmLwWEEjnIxnco2tLJRK
2QxKpP3uOMYj11OCfuPymNwkJ1ERg5dzAwtUSSbAFHj8ucNb0prHRiKjMnML+qJg+A4PNMBzOGNI
KQ2SMLnVGkHOyFszPEqi4QCfFK/JjNPHUg0SvQgVtqG5S9aXqD9VInp07pKZxFTxYoFJQML29XRE
mgrK0P9nY+k/ixv5gTLYFuEsu9e9kHdXghCPDb5INKfLF7WgeUrNVqtx/BdfBq+ZHJp2JMGG17LG
7Y/6wX4UPY5zF44oGjIAVFF0nZ1RiiKbWHnTzu54sh9oMC5ptYt8pGVl+haaJuhCFtjJW7k9JnNo
NhbYZIYBmNNwnPRQqe/J+EvwKXmJBgooUFYA96aNpqxzhxwmubJUAxhNd6B9BsthfcRbw/pl8mnD
veiA5i7dDo9tgd8qO4kqldr0xS4C5TY9SWg36ztvVDGpl/hiDT/uV8S2BpUk6msm+zKvQjgNXbBA
3OyHrPWnhgpUfb3+GUUYTFaAZl2jX5RuBo3JKTPCuP9iioh6uXsMlXIFb4OWZoK8+Xylooj2BkrF
jAYlJzYdIyiCPJxHB0+sG7gMpUfp43Wj+Gu1Q2SsmvpJ2whFpD0N3eN2MB+lbzG4EwkmCUAEqAkA
uV8Ru0szoHAP2SgmBSm7AmavFYixmtel/lyvILcX5KH8r7jDYO6zdgZKjawGBn3rmh4QNxDsIURI
Xw7BXCeA46W92Fd0RlQjCtrqz9dMrbNuniJ1dDOtiI5W0ZhOa/dd7bT9WgUI2tDnqfPOq2G6a8jD
X0SQtxuEriKlwysL3f27FFItM0KkXh7duLhZm8ox8nvtb9q8z0AYx+y2edKLFiB6/GEyPR2p1PQk
cEVOmDrDYFyxkvJZqaxtRKrzu+8r8+x73Xvr+3oQTRVwVo3g9qASjG9ql+zA81a0ZtNrWLVjjJ6X
NJzf2EJFJXKeL+IA09HiDwcxcLScr06etxJoiNcRvvhbD6DbPBtqdlJYPZmZKzzD6EIw+eIZHuMN
OtmievyNF4U0uzdfwebSHCx0XSX+lnlWJMq4RZCMb8xRb6VG8Wbib8g8u6dHJk254w+zJiRg5dzP
zmxkHAVv2cVo6QAEJbJjyc1P2chv0rK8z5v+w3Wn5ISrMyj677vNpehNG+c9oNL2E5ja3cK+rSTT
/d9AmBwgtQYz0yyAFKrXQCRAm31DEQ1ViSxhwlSUj8WCF5sRPMEn1UiCzLgfOtEItgiEibytmiy6
BlFMdyW3s/Wyxa4dix5U6B/KeDhaa6kKJf5nXnBDoLdlKPsUOzeV7qX2u5EFa3Ro7YMSixRKqB9d
QWLZITCE1uVmB6Qkc9ZWd9ZS1HTN+V57W9joUMWTFqFDbXTbyVsxchYXt1JPnOvuxc9rUTUERTjo
inAXP3fitFETUG7ONLBugXmy0HJn3/9YTvIXPchO9WdRR4HKeQOAWVgjTJYijzEZXzNLU4ZSDyJ5
OsVmgd4P3UrdRrGHPmwkMzM8yNzoeHIblF8GlAgSt0z0RHNNO09eItNYcs/sqzzc+kp/nOIu+l6n
pnmEsmv7IsVNAcUk05JeZoj/gNgyWVrRrud+MZuyYYGaDpdGdt6omtWKxBFWnh5F223i5ojY7g9M
hLid0z2th1zk1Txfw9O3jiImZiZkFlHLjETHyC+ehpaPW9RAEVo0w8xFgD0gDkBhRCHMohRVn7Ym
SjGuXHlyAXbbuRfEMRECs/ubjSi2NQFhlQ8d+Vhbf5GB2zsLmHvMZq22GsX0zB5DW/lWkfs4U0Sb
hRdediBsSccYxiTFDXh0J1MucV9Jbbv41lRjb/n6QFTJXSxNQfNvMsTVcbOWvPQmtdLs26TWh9bT
6Xf2taht5LCuIvUfybS7+HE20jYsDQhGfkaOv6yBYIvTLcyEKkKpruA92Hcyu+O0dZTVel1GdK9t
ECJWHLzy3YxBchjuRJkTZ5XPoJhVTgZQ3MsdoskIojj7ZjUFc3j8lGlnC7PM/dyVmkltQSUeOhGt
Kz1boDxsjyV0IEWviCI09rJK6PBv0wGN9uZKDuV3GcApQ7NO+yhsJOOmnUS3LA1vGgaqX+ehuJ+W
vC4N5NEymPk9ycn9FnPoVJAghgjRSGll1ABsBiSIftRBU7vCv4CTPOEg+BMG2IJi0RfptL6FgdNX
xcv9/NNKaxz23YRnuBKXvp+QTk29f++fZ6hMWirXQzbFNDTQNaXdlfWnOKSTAM0nEWcm9T9mK5xB
MemonEdGIZWAwvQrbinac5o3Tt2unooRHHuRQ0gVHa+bx9kSgASvoQl1E0qTfr6q0jInKEoAEpsf
fGl9SJr8f4RgckTst2ldDUD05anpn0sRXTDfLd5NYE4HzNfaTTzSBVK7oCwkzcs79Tba5uOWWJ0o
XPEShP0HY2IIFPy0VdKARgcA2pDez2l7iiwceOFt77OlYYKJrXVIGBIgjS7NfeiU2XBT3KQfCWrn
5ff/yQ9YifsVya825/QjzuhVnr2xEg3V8E+nP8vEPjVD7aNLYoiMuEueBWB39troNCJ6gGMGhF6J
aNvy8tPdOpnMtk273sqIQr/eG/FbFWyOeVzwtDeDzdwM8qBWXPvjX3xEOg+FNwgdJxqzmWz0lFvK
SkYMFjgJRvOqSRad8dz9uoNgNlMpzalhUAhaINIxoEoVJdEi8FjfmmhEHfubHj0rguyI+y13oMwO
U6YR84YUtDEOFSbL4tRXyli0YnRFLqIfoQxbGGxRLgiK8znpU0ntkYOFW5AetoP6SF8eNKhGpR4R
mMT9jjsw+u+723E3pEVhUbCoC/Ioxojoj+u+wP1mOwDGF7Q+W0tdB4CqB8XyGKOuZdYiygdeDZTI
CngU0YismNAjOjdDAnFd1ikdilthejAGJwmGA9450tu3KeIbvIjOIvoHzj4+q3UxVzKlGDKlG5AH
lPLRQLs/8tg4+THNxMH4kWCVeDEQ5MEGLhUQWqLFqHP7UsMqp66Q3mtQGLXSnc3VEXCzO/X5+ppx
nIKgCkmJLZCHXnQarH3cJuNI92/0Gkk/YrMT+DjHKfBiAq5fDQ+Himwwh8cGQYBBz2BONp4GWwIz
ko/mJUGM4IPYlo43BbyrsVHI2tIqGTfcx1rwylMtisiTh1/XvxTvmglL3kGYOGRGoHieeoCsoQle
TSpcZEDY+NZ0Iqf2pONsObkoDHEO+jNMxtmHqsn0RAdmNd/E7Se1U5yodNtEdJHifkAdUQgN/5qJ
Sj/jdNMC+q8NfYDzlCe+1qwpBq0ViJ20qilIJ7hQhoxyLv2WKHCcQ8XTUKZ1jql8uUL/af2ta19W
UUmAl7hjSP0PBmPOVC3akFFuQdrW2KJNwwjpzKeofsvdPDsYGt53EXVEfd9OVsCQrXGa6B4vuwLH
5ka7vSXaOYS25F1a5YCgJJomxqqMyG2+q8c1qJ7xxomUWZC6ChGZYwLyUnadtm+IVGy9QA6W3tEi
OCVANTLnL7jnoKPwvlbUX3YfcasGM+k0+hGhg5ZXsbdqosxI5A7Mzp02Wc3yCi6HwUFwH+GRLqBM
cKLnA5FnM5vVTMtKq2VYUkf36fyUSnddJQjXvJNo/7HYaCq1myoV9GMVrU9F1OJVy9HtlN8WsuKV
ky7yBs797Gx16Kfdrc6wtYq5Uc7dHqqMxm0W5NmLBAVvlziaqx+aX+CTbD8PGNG5sx9F0Y8PDlIS
9BNyhHHNfCqTOqNRqVhvIn0Eg810lGs10I3sodWIP1a2QNbov7g/rVRraM7AuM65wVJZFbPZYMAq
f6mOxc/KQ4XhUB2owdEEIXthmxc3xOP8/Q8g45xtl7RRVAOw9Ud/8+i0WvfZjiEcoTt1imyQ8udM
syPMavju+g7MuGtcJqUypwDu86U75JNpvWSJZPwwR3P1BWcnjYRMokuzGbySQ+HTvmgrG2Rl6nsU
b9yeMgTRaXz72QAFmXYy8cwr2ojcT2pqSBOhaUtktoQu17GpN3REfslNv5dL35htiFRDD9iYg+uW
cT/iDoo5AgxDnX6TDst5WMs32+bo8qfrEByXVDFQI4MSEb0GyAjp37Dbg9k0ZA0B479bZgcq6taG
8uyCx4Y8gFumAyN/LJTOvdx555CMUzaFqmaLmS5urhpBHLfgwHO0Onca+VDad3Mp/fus9xyQccZS
X2LbygFIRbhMcFvOv7NeKgpJ7kUjr5cH9zkaE0bNNCrnVqGNnPmh0O9i499zX58DMGHTtqe0l1ss
WXHEndXtQ/sekzamAl4UKqGAPF4WbDGBSSyxkmKkZWpPQDTKVzP9nraC3+doNFCTNMpXiBf4i0n4
ubfMJcuzBX1C0ZPsJq7i1L/mxwIRavlG6ZSKUESsyvdCRCjcG2xLY2crdIysz3qKiV3FiOYT1C+m
IJqGX1FuvVh9BIqSXjNLJxtWiF9e33OXGQM19h2ZcZDRlEA0T9uWrfi+qe7z9dSPodVD1U+9MStw
YufedUC6h88D5Dkg6zBKrE/oDJkxn/9IojZYzYdMyJh2GRfPQNgpi7hcTbtIYZUCSr5xc5u5OMiR
M6yxYDvznBFdqZTLELdLnX0fU1c5hn4vQYcXeZ1bvxmP178W1xn3AEzYTYhWk7xGmzKmuZ3p2IJZ
PkcD5wlE+WjIb1z7mChBvgrM4nkF+pQxK49jBV7JBCklspesL83ZlaQ7uOyjlZ3W+hiXNfTn1/9H
2nU1140zy1/EKkaQfGU4SdGyZEt+YTky5wTy19+GvGtREL6Du3LtvrnqtAYcDAaDmW6fNh/k3Hos
v+f9YgvJOWLZJ5XjDID83ZGShtPBuYd+kc8Co3Ivewx+m1/q+haOc8OpgXukxEJLWwYBWWenLJ45
3k954UXdfDj/EYVO8rKaz+/Sm2NtcfQKsukwbUiCRf9Mpk/nf19QSXlljM7dApt5LJNegTHqvsHw
AUTFkx0kFxePomG/kkYrmT2cT5pOvCpDAntqZQmruftV2/TDu0wCaxjBRNHbck0UazakPTG1MTa+
g1QgPhlLkC2gk6ch6y9v/jsJG9YQo/HovYL8N3oSXuceTgF5rk7FsdKAyb70jDivFY+sS39QXKSO
SrZKBaJFoRB8TQ5oXQGNyfLXkIWiI+tfEAr7sLhXfTOs95OnsZYvOL2vekogeyQVe8oLJP+MvM7l
tA4qRi3+5dtAJ3G/QyEW7e3Wj1pylAoNNHChUW1GbceTAeh2SpUZFAt+atcPK8KGmirHxXEkgzEy
GC50mLmeaj0BjNvCmgydHevVFEs2sTBgbGzhPhYO7bld8EbuL5qyb2OvUVav0MZQG9tf+Zp9PO//
wi32gsY/2aRJXkyYqYNJdeOlquLnUhYFGQQXNGb45BgnMCh3ZnKTrEQLK6LlEhcQFBOxr9CBaumo
gaF1nttXiHtUW0ZkU9X37Bh9WAPUWdBqWDFaGSbVjNEe//zaCd0B846Y4TAIVOO4w4u0WqOZOQ5/
vQq1IvWo6cXvuqqgFf8PCOdzmDjL1Ibt3fEUXTHaEFDvO7vC8ZlNKCw+2bLHavaLbw7IDSLngKuF
3qWMzWR1y+1Sh5Hee934awYbWWTt66L4z/c9fLcXuDctAaphx5jKwnebSqiVmFUdoJx6GjL36199
Lv4ZoMqWzHAjrOTgHCwE2WQ9dahsnwcROvvGGu7ImnurbFyWdZraFVmuM/0vV4vz8ll1UdyosVru
ChaFSfHQK9W6ZnDeCsG80OuPwszcZBJQA49JOcMMdc8OxXo/DkF8nMKWvRq/gwfyNRrbaBu0ZcQs
FO1g1HzqjtUuutWV4wACvuGODUu0mHm5r2bJh2JefMbL+Tn9ONV7pZ+ByZiItecKZnJQD7JuDEmM
4N/W0Ak/u50OGCf2h454VLundiaJfSKnY8KVkCYzHWLzw62g3cHz16RTf4gWr8IjQFFIEITRdQvB
LkKbTzQTc65B2cWqCTRwygDcDfvUN/a49mg+xNh/onAuCa8a+03+E4Fr2MDDHQpcFp9tFoqV1ToE
o/30E6ubg/0xKONdiUdd248+ku4qxquuXNZSWB2yNDQ+qpiCwgM8F9cX9DuPZjSj1FB7i1+5e3rJ
Stxt0Oin5A6K19LymshL0A0Fihe8XOvQ23q9ugo4X8uBuhTNdd+G6KmBErdMPVqUVmDuGZS8YFDG
wyQXOOxxVRtFUzA2PCDptA9L9D11Qmxzr0Eicz58iM15weKiB5Q5zNVxIuqP9fUMPq2efh50WUO3
aANvDeLWDIHWjIcIBhk0qRMP9WAt88qkyKybBjTmv0rlUSOHof7QdkMvY30REAPoGJEH1RUam9D0
xDccdqW1ggDDZPktk2Jr0TZnGl50iSIi/TAGy7MgW/V9eNIXWWxmX4rfFltoLiOgNm2rpcUlTN+z
Cd9sFwXaHZbhpAeQr4Zi2vmPKQouWzguHbAbTWu7BpYW06NekcZTE0v22iw8b2yN4L2U4IEAxJCv
N8CaOiUdbQPH5p5Ry9JDleF9TPPZdaGTNTwILdqAcWe0SrOZZuhUAqN+SJyfivvrHSu2+X1uqylV
V8Q6eJVAvRFCACOw6STJAkS+v10uboM1k0GU1Xxermg/QoJ73Cl4S7SPf2cIt8WWxirGnACGqkFh
PyXSLgPZl+BOFXehWUQSAKjqVY5LyOrKvrXwIrpdKi6Yt/MM0Q/2sTsMkLP2N+eo3YGCBVJB6mGV
xQVR7rxF4/bmSBsltnOgjRO5yoo2yHR6q5n3NV1Pma4gjZKlzzJX4LYngWoHeuqBmGHa2jjY1+wl
tpCTCYpi+sYyjWsyMJTObXO2jvgPhzFa7mrMVoHO+muBDIBp0aTFVS15O5SBcmHByi2VKsw4otyN
iuabFcTf6be/8vJnD9qkNks7uhptAVJot5P1SGXUd8J8wkYrGubsbDSD8PfEtB8KV2MMEPSGMT9W
O/caZ/By89xedYjC9cd5g8Q+r4M7CfwCKInw6URddy2pNAQgHdk7y9QUdBt0/hDScMAE6FJJ6iLC
bbzB47Zx6vYog0/AUwieztGkZgySgCd0hA0Ct4v7vkkosjVUUePKm1ooBGKwWnlPuNuAcJvXVozI
6hyARHYwqJ1vYthZ8mVkK8Xt1lpxe0vv2EpVz7oucZg+ULxMD4HxQYeuS7orkMQfJKjCjOHFMH7v
aq1T1+oMD08u+zA+GIf0Ks2C9R8lGdL5toSbTOjy2+SM84jV7JY4YckZe01g9LTjz9K3/fpYB8OV
e/zvHS+s4c5iChCM2JLnHV3iSB36GPlzRK4JyWPPcGJZ45DIBTEwi5kokAWgos/+fRMmIFmGDJNd
slCE8kb6oWaeWNye/1RsXfjcDoNqjKYYWrTgfnoN4lRpFtkqrjzd1DoHpcYoWGIawxHPdlM4VzKN
UbFNL3BcJpQVg7WmMWwiyOv0fkfNxs9dyd6V2cSlQ7Ner25MYZOKZ+c+KKmG8TbfdWSlF2HYs1BN
hES3iYdGnqGjXOtyKF2T+m3nGd9ZoJ0Ok8ryyMVjTEy9lGlSdNzjyoZZP/CCgFqK285rr2qt2zh4
IvZq75FJSGbB9Nk4REfzR/bLOLERYBB1ZHvpGAv7Mm8c5QWZf+qpFk1tCcavnsd2qqd2r98uOx38
eNXp/3ETF4UtC0aCtgCdjBige+2WETiSl7waGFr9idF1t9CjagP3y2++7uZK1m8i/JaM9oSxCrCF
5Zyms6pRB6UcquAnNlRd77Vr9SN7sKjC+aD/d4pNcA2CCh+HMyjz3szU2pORdBpU1jDT1WNWZqdC
CqGZ33G8bED4Ns1iIK0eOQChdZN6WVdhjrMbw/MBRHTN34JwX6ps69RYKUDAAOGVa0hd3W/AptHW
V1N0dx5L5BXEsE0D/MsO2pG5QzmO8YLV5T2rf6ddYPed4ynusv87EO5QNsZYHxa9o36dKHg+sibQ
MelSMnXRCbk1hdvIua6tpZvAlC5IksAafQ3PB+Ue2gvrkf5mifHP2yU8IjEvBaYux7AcwleZEiWC
pt86UT85rrs1wC3uYvAg9oEuwBKzCjICPCHe9h7PnV+EVg4tTKQe087YsR21ZJ5+JJf1ESO9iFKx
rKwrco8tIJcDWKSJDFqgTuH2GPUjURlUuBlJ/F0YKHBUsoYWXXMhsP46NJFmXDA7jDdiVg0xgnYf
T0e0N4KyMAtbKFlLq5JsB/GRdwvIrSO0mbRiiQFoZs9sQkmg+AV0hOAl5c27buAb67g1LM10BWMK
1rBfw0a9d5rP571QdDZvjeG2cFY1oOpm/RfUWryRPJp4kV7M764TnMcR+sLGDm4X9/aCA9SEHXma
B0ofeZPsCVhmCbeD1SmKDNAVIHlvE3R6KvMXpb3sB0l+xtbjzMfn+30ismhGurLaW9PkZmCikddD
Ww4qF3h6RxcaJcldB7567/zyietjL+vH54VqrebDwvzAumETW/W+uqiPqESD00/G4c8W6q2JNijH
kUSBtoVbyMEZzWxQdBRM3NJzYpxSCvmVKUbpjWUX+VGV+GO8egbEYyQhUby4f5D5a8oSuXEDuZbZ
d0z65K7uZ9ItP50p+d7b+o3R6TKmYbFTvuBxZ2WjVSi7l7gWpWsY9zdVJnEW2e9z2bVuDMpQNrAH
DDx+pZ3KqJREPxZrznyr55i/uZMMeQSyzhQWlANmtH4Y8Y7kj+ddT2YE+/cNxJrrbrn2MKLErQry
8o4lS77EJxO0+/7xuOfWtA1EEYOcZUkBwTgeMR8BoZvfHVmMsCryZZceKR4XVFczSu2RAq8Pp0v0
CUDNvnluSF9RHokDXTbsJgXkomyZjEbesargsKOPTIFdCRs3MD3HY5T0eMhVJZmZzC+4cEtz0y4G
ExY6jfuY4Xm40otjqVsSB5eECv76o7WKDo0WwDCBEcbd+v8kkRIfuX8chL/s9NbQFpQFBpa6oJ1/
t1aoeKs79jrg6Ie/cnj+1ZGQgXSY/cauncFysdOz+/O/L/YGJM2WialklBK4BMJSIDJKRg15Ecbq
vnSXLgp01QUoMpNPyr7cxYGMoU3Y28nS9H8ROYdfcugJ4/zF2fgwIvPrPBOD4PFpedI1XEG8Cd1u
/oCjRDaJITyT0RjzPFiKWyN3ibPHZKorBX7fJA8tyDKzLBjo0exlN3+hu29wuBjV1yqICVlVzVyP
9XykxcflHby6ePDbYHBfzS00zSTsUUc5rDt7px3scN2XR+v5CZqE531EZhD3wfq4QeacAax2rtXe
q8YHU5MctjIILia1seP2zQiIQf85kdWL2ivaPJw3Q9g1sF00Lg7FEWtoZg6QXFo3IMW+iAL2QLH8
WHZMMDi9cWSHifC42nwmLnvRY83pRxVmGa1zOZaV6WF8WmYW89s3x+4LCB+Pyk7X+2mAWeoX3LLJ
Pj9kO/OIkSa0SYNEejnI/EFiFR+TshjnIzg94A/DN9VBT6CMuUF8jdqYxOUq1Hb+eVEslF13aYCR
GEcwCaKPyr7bu4H0DBZahLkHEKYT6KG5HJ5ezFCnGpGut5Y3n5JjdbR366E5gKEkZLSs+U7WiSOO
uxtILhrl4CdMzBk5tLqn38mpwrGPe8Kn/JIJgc8XUjxmwhsv2eBxUamyungpKPD6BZ3FZrhe5PtF
88ZdeyxC91aGJ1tRtuE3WVTSjTFdXfiIOT4spAgN0CFLtrPMIi4sQe2osHt2C6HPArD1fjikvnqz
PB/Ek+wtVWYQF6GGfIm7wQJao9BH6HkeNHuSPFwJD6jNJ+Lik43abRP3gECjSp/8KsfMr9t7o5U9
X4m31waIC0uW1tRGih4qjCSy9xCQv0FKLALNLNk1+3c1X9t/0NDu89oVGFV1WzUwaz4NEKEvw+iY
fGbMSnVQXEn5vs97BVjjXqOtIPWoZnYn7oIu9dTQwBh/Gwy/nutYO2n9RRh8N8ZxkUOby2qymZ8z
0oDn0b2nKQafwxyATWlPruNvEq8/74eGysUNY8niPG4RqrCpKtBHr14S9JZPOuj39QFKGXv3qPTB
eVQZKPv3zW4eNYi3KCx4VKl6mEblQatNifMLM4DNQnIBo+tTrclXLGTaO0GjWLgDPyIH8s4bIkPh
YobWoh5jMENAvhfouN9Z33JVcg+RYXCRgpplqtAcGGZ/1+of4+hmkopEs1Dwv6M53uZef5Baj9wk
H4BRo1B2ET0wTyjQeoVn/G8tm6xU2fMLZAFBWyG9QMq2GBc+hpSgXdUBeA8pWAMCyvFDfrn6yaHB
/Vg2yileTcyJsNcQG6fza0vHri3bIsb9pBpq2/IcUx+CqCFU9SKI4Ui6y4RgkMsCAScEK1C5fw1G
EhPUaAvm2ub0cVbUiyZyPerQ/XknFJ/9Gxj2Z2y2U+Y2Zt06rAUDegtsGBav0aF1NQZs6ItcK7vz
eMJzZQPHOT0Y0hRHYcN0VbxcY/At6EzykMxoKRgzyQIy337jlxsozved2rKrqMP8kktxB4/03Zi0
KUYRoSpl0iDV9S/nTZMuJbcRjGKwjaFlA1MndhFq92DTUZ9MiMBj8PxqPEAH6jyiMBRuLOT8sTZm
fSQlA9Su1uQmLe7/6vf5d7lGdzNtsvCxpiRw1YdGdguSOANPcouXJbOrXbi4PSqXrkN+qkt6a89N
aEWTJBCypXjjDOhGBRW6DfEonVuqDjxHGSSQfhdktMNvlpZuL2NpEW7aFxh+xcBcp5RpBBjaBf34
ZOoBIR/e8VFQsAAnLHraIVH+esN2iYGJYZAL+EYfJvGTJvsoQqfa/D63Q0EeZioY1mC1XwjXtJ6m
yQYMxBtlA8HtzCWxJ3NhpxIF8R4rayohaMH9MWBhOw5ySZ4idLMNHLcv635yVpoCrlVxeVK6W4KJ
OK9WQXdsVbITSegBYHz854zgZ+NnI6tUWj+fEXaQaWlQNbe5bNxUGNrgri4elyEmw1+zV2NqnLHA
NduxHstG8ar4yVl/NeNTL8mEZEBcBuvkitm2DqtTQW8toLPxCySvkBsq7YtW6cBM2kNZ8R3+TTTN
MEHBj44hzr/jySrXbsF8ZNc9Ruk3VdYhLDRp8/ucf8eV2Qw1RLsxUIVHG8tezSDG8fsRjcnjIU5j
DFfr/bw/b5TQKzaRmltHsPCuY24hUutJ7FnZBxOkE9BrPA8ivkttUFiytDnL55RU6LNEvK7LvXkC
fWGYBHPmxT1Ia6d99SCLdsJQscHj8n8QuGlFogNvSbJPzWziGUR9T5/rZu9ycRvE1KjRsmin2o8R
JF6J/aWX8V+L1+0FhGf6zWOtBNc68n1WwWQkXlPmm150w3i8+oNM6EQUjjC3g/I25kDIG9I9PNQ7
ZpFDuGvGMH+tf4j6G73QQ1v5cd4dRF8HVSSU0kG5jt5athE23tAtrQJCtxm17eRKK37NsiAkOlK3
v8+F1c6Yk6JmdrA5sQpyNCP6q7v9eDhvhvCFd4vDuUAXFbFZO7ADeQiIkRO/vrKg28Yk6WQOLTyZ
Nlj8KzZtWgdUkNO/14k41Az0TIwYzu72ld9lAc0km1YUGbaIXGRYxywaOvaVVPMxbS4UCBR1sh4D
oYNvQbjAQNekB/U0QMgUsOsZo5RGwY3NLWqhnGdK6OEvnudwccGtl2RVa8AhHfbc9W5MA9PMPDd9
R1K3NYvtgI2Hm+hM0+ORrd2JiXKh5nZkk4rSlkL29/LJ4xaHO5LKJqmhnQic4fsCyiDG7eD2oAlo
QQrL7plUYpds/bgjqhtHCzVn4NWT/skx4iul+EzM9Ks5GA/nN5ckRvDU/+Bn0dfJBZKiJ14Gycw1
kwRw6ZbiwkS/NijDse1ro9/O9aIP+aH1Sz/7jNagHsLF8plB2fJxASNeW3OeeiAukMKNi5MWz15O
c1+dJBFWtq94Lge7XWlNFIQLRe3Cws6htDumF0VaB47W++2Y7RgdflxTL6+WrzMhoWP30vl+FiLO
uCffg9p3ZhmXzF7GKMEavTrbYxxyGhsRUyTx6rnX5BwaF0syA7N96P/HWA34Lo2L4TDv9F3mZXK5
RJldXBiBorI+dhqQ2H06OmmHpjrERxXDANU+aiQZmuyYcblgYjWGZSNmoTKxUG8dp9CZstOQgmNi
bE3w7mdeR4tD2VaX7eAERtoE57ei1Jm4KAMuzNnEMAfMXfzm2OziMPfRCm7sGZ9BLlcZlux9l4sy
bhprmWLBeS1vCoZ71vjo+toUsOlCtsS5igFYifeITzvXgaYxaHrBofs6YudWnOXRvKImM12Y+h6s
kl4W/zq/kGK7/mDwN7Cpglzz6AKjSMdLO3X9yZo/nYcQ3SEgmPivGRZ3aA/95GYFKPAxu15c0yU+
REN0amjv23V6cFdV4psyOG7LUSUaSTyhS4FWjddFO5fYfmxcmtPtNEo0NmSLx+05dJNaEFOBZU3p
erM2ll5sz5bEC8SZ48vysT9ic2672VTo/QoQLfqSmJelGxTmQTGucgfqjOuur47nP5f4QHjB43bW
PMeFkTtYP3X1Vki9OyDuAGldtsjeJv7HHn5B4vaU6tDYKEwgQROdnJpdskv9pfBztEozThJZG4ns
azHH2SzkOmT2qDHHyNyHbli9zJDNkssQuNN70ZX094Y1qj5oohFjm5IEQRISLC4kJPPaGUYJG2ac
VhoOyge1kDi1OLYbIBFjzH6qxvfREQwxjCMKWWiTcnuoaWsH89YM8mPh+uijC9/hbRswzgfsWms6
lbUe5uZu7HxMRF2rteRSJFy0DQb34VV77O3RRitWXWGQAaIEmPKXmCH88hsI7svHs2LgqAeEo4Rm
ddnI+MVkJnDffa67udMG/H5skoNRjME0TK030U6iKC2xg6+VNRVx43Fge4TaB9VKjmUs7dkQXhBe
1orvQkk7q5xRz8In7zC8yHR0a1yLA+Ip7JrqjwddYpRk8Xhpz2Y1irQy2Pef75OI7Kf60hxtiZMJ
m5Sgif3vttG5w2Dps3JBczW7eau+DhrOLChbr6/8/p8WQ9MNZJaJPxdB+x+Enpw3dI7o00BbP8HZ
QI3LZnwoJkksEJ6lxsvvc2dpX9pO6doLu2+XqDHGjk9TZfDtVj3qcb63NckrlPhLveBxa5i1pHYb
DVld1BTgkxvdAaoBFvHUqOn884FHBsWWdnMadC1d1qaGabN1oRK/sy6cNTgPITxJN6vH/oQNBNpO
psgcADGCtaePOx+yVf64Ft/SRbk7DyVzBC6MtnahObEKqKUM1uiR2E/nf198Vm9s4WIo7dtVmQgA
2OSvdUh2qL78fCb1RJ+alNxQ5ndcOCWYCJs6HWir9YMsj01jeBMkZUDt0Hf785bJ/ICLrOOaGpq2
YAtVzYe48atuCoz+v4sLs9G2P37NX33VLl+ToYU92riPIYOZk7tUSpAn+0b81baNEpWaA0yxBr+7
fC7+oZk60sHxxup/7+kU2xrFBQdSqV3XxDCq1DGTgFHE9PtffRp+eLOcyi7RSwBU7teppbj8fDBl
bdTMk95c0DdfhgsDU8IGsTKsGQgFoU47elX2OckGz6m/2NU+bsLzJgl7qLeLxsWEYtLdKLFgk/rB
RMqbfhkOxpXxgfGIsOKYe4jld1f2Ic7ZyAUHcxl0NC0Cc/pHumtdggbtkazvHfz1ssYPSSxyuVDh
9q6hI7gi7OnQKX2EeKknWUSZQVx4cA26oDENCMt+RDjC5MXO/GHs/5m7uJOgqZLl4yJErlmQymGh
z9Tua4V67fAUF5MfgYQ3GsBkn3jtk5LEksNDspuhw/H69HBzLe4JMzK7hJAxsnA3bANr/3usU3Y3
EqOZKsayiWPif85I1emNzmK1hmWPNp091BXQ12+CFZ0J6EhrxMIP+ILGVx2afoRIuQO0MkH1hpXY
J6+ASs8lm1wYDzLyZGGM38BxFYgGVA91QQE3LZ/nCPbZHwwELImfsOTkzTYzbdWAqBJ0lfm3WIz0
RcpgjawCN+3iw7gnt86PMUNPFxvQafatJgsmwmNyg8ht7AmiDhOemFl1kSWcBYgK3It6b1xPfnxr
flR3MaZXzdJLsnc55waZ2+PJqoFL2QYy/gONT++DqiCA6u6u3sU72f3tfzjny8ry+71ucz1jKzvs
4q+/B5+WMTS938ReuWziWFyF31jHbQZDcRLHGoHHtFU0DAqV4H9tg99SX5GvSu4nks/IZwetWRaE
rIBz6uvGumqdX4tbeAP1QHMm+XDCnWBBH5mpiuFZlUuw27IYitXo8L5QGie1U32SR37quB/P7wW2
QG+2wgaGHRGbzDeyoY5VRg3ynfY+Gm7b5cbChKnq+El8r11N0+E8nMwq9u8bOJX0kVZrsIqmgVWd
BujdJpKbCfuLz1nEbTV9mCnYJVuc2/Ytba7bVPL7Yh+3MOMEvhtVNfhbcVKScrWanu1l9i5BD2Ba
YsVlHfG3PUQ/z6+Y2JwXNBagNyvmzkVDogVoGGb45JD2gayyMVy2Im9X7AWCc7VqbiwXXJ+4NtqH
df5h1pbvaNe2Y0hcWrpynLMN9pwYtQGg4tHyyKkMp4v+CRIzIRuhkZE1yxaOczVzna0lYWBuVHiT
YnmFTEnqf9hjo4/VsgznDc16b8R9YUa4BCdMoiRcD4YaggEJVJDVXr8zZaNOgs0DxhIdMsrQl2OA
r11BGY2hIBoSGkfbG+ZNPJ7IIAlwMgjutCjWOY9GppU2tjvozvurftGmMqU8Ud3ylSHcKZFQUItk
FQz5V5GhGjymeJ0cuv0iax+SmcQdEUNOorluAYY5fm+EFLk32spXy+0kPWUCf9saxZ8NjZO29TBg
6YrKz6wTWof+cyB49ftcajQ5NIMEFH5/IVCAfCqUn+d/X3TheQXARZo8wVSnXQPAvCouf5MpdaWH
Riv7bt3b+wp3EOt2cSVBQfJ5+Ktj13ZNNMRAnXUzSGtjXy5rMBj9t/PWCc65V8Zxoadv7d5ResCw
513tAr3gkF+Wd9rInIBZu4nW85oPtK8AM4wnoz7RSXL4yMzgQgChqbnSCc6cHRmtG3ulTg66lMSa
bUDuRHi1WlwYWNUqTycbMFp/zOdyl7jR1Rjvrb7ylMm5oUkuS8llC8eFBN2OHDVnIQHx+oacUHz5
koDlNk//0WmpVU+muyxeS1xxwYfiMn2O19+qUIpxxr0Q/v48zJ5D4ZI1ekmZrQS3UizmCw5nmrGW
aUkc4EB6CeSMaA/BQCBT2JGNgQnO8VdAXKSrendcnGiEpEjTeFlxlRe7KrpujcP5rSRIgjcwUPJ5
vW5m0tQdRSeBH5mPZvtVSQk02h+gNOWN1eN5KLFX/Lt0Gj9pZpfRVE0WoPJ+Nw23i2yWQhh84AC4
BoIkG6IEr01JJ2rE0zJhxcbhi9JDjnHVBw+a4xL3luFw21YZKrtK4hn7qXrq8vvU+DUNksgg/CrI
C1wXxIhgmOKSOLXv3Kpe4GV2SU+u2fo5Yc/CsxlYxXKYKflLPC6gGkoNcrUEeCW6z8u8wPHar0Fb
1ffxAFLQNZP1WIiyLVbxgEy6htzT5dnHCHjObHVVEVtR9lA8RhrdXCBTuSQoxel35z1PuJc2YNym
HYxx0i0KsKa6afMLzIJ5ah+o9Pt5GGEM2sBwW1ZzaBVhwpbFBlaHyPcGYlC5k0UGof+9wPCSG7E2
zovFYEh+6prPehLGssxRuFU3EFx6kkD0FoOagDAKXCm9pEqNb7Rd39HzQEC+DqF39GywvPv1jgUb
rB7RBLJJcX1dF7lnJqVvWEEGDtrzX0a4ZGDSZVyPFqqu3H5KLLXS5wahR60uiurRWiqvk9JhCzft
BoTbRGDAtiEZhU2UGMMXsMvf4PXbW6s5BHH/vu2kFzDhR9rgcavH2kpbyNdDC/txCLJbxWv9ZBdd
rnv3i7LHjLqUhE7o3+ADgdY85Lbe0JsmZrFEY4LAx/KVHv7NyKrLnfSM1fHZ3yQsGxz275u8yzBW
SOawQA72Q9YJnIGjbfmRYt5aD7JQBideRhCsqBBKf8s7mmVu1sZGj1S8zT2b3iXF8bzziZ6oiQNi
238Q+LLrlMyJkppAcCuPEWKafv3FORaRXxRe94k9B6illERI1AP5CpXbwz0d6qJWgBpb+nyaWvW2
UDrt1MV1G5JiNg84fj4M2fjNaJZ4D73M6fa83cJNh+ML+syu66q8Yk/fLZniZvgDBsXcr2N80QzW
zdJ1krNLBsN5S1MNRVSNgKmXh9K4VvJjL2ulE0JghAlyJujNeUNQPBNt6UiLnT2qx5YYUBb5FS2y
wo0wfLyA8PxpFp5DIduEYEjXxT5CUKHOdnZXJSmEvTCNow9NfJnWrfYOpU0E4T/GPd/vt7ttNpep
iLF+UQa64uFz1+t+sZT+O5xhg8J9pRZP8pVBgFJ0R9vZaevRlD3ySb4SH+S7OYpmTccC9mTXd5XX
zteL7GCUfSQuxmtt06/TBAylRAIB4hEN/TPlL9KGi707v2LiFAkEK46tmjY00djfsvkwCukGpbFb
5Jkfs9FnpE9QifaRoDGGFflAhHj5XuC4JAkPsvoapYCzKTkpU+KT3jrEiizzE8P8OfN5/iwVc81N
83zm9xi/V93LyGiP2iTjQZTBcEk6jSx3qtDO4Gtd6KiPxvizimuJT4sD+0v+wstDmXq2aiQHSKJ7
vbVj+m4TqOgsdFMF7eSpAfk8e39rGfedVGOg4zLhO6XNrT5UnpF/LMk72Fu2mRn/LqmlsaMrJUCq
CP3WaWhOVfgu9/7jCPyp6FoYQ3VrQJArZ88G2uxQZ6IKeDuLd6PsU7EM701O8fKp+G7optJSTBjh
U+ExPvHZJI4SqjeM96G+RWOI9PVfmFVs8Lh416xTn1Ut8OKiuJ1JfGGn0vd4GQazeRMgVqXoU2vF
CoI891GpPaYVYYfZp/rSAWM6haiX7L1ahsiFv1KtSsdFrw7mD35a0bVifH6PU2xSJW7ZDKMz05hd
RLNjdjvvwVGEySXLYwXLar9WGEf0ziMK48QGkFtDc+2KRpkB2JHvTQEqPYgKjT/OYwgPDUd1CCQG
COjQuUAONh/NHjRgGPpta7te1fxMqmtLO3RE9oGE5myguOCQrNE6WKxq5NLqoqq0j6baxN5ATAmP
hMwk7qrbtGRqW3bXcVEeGNSgLu+a7GjpJ1sm6yG8uzvIndHhCdVz/nl/LJfYKMEd5Zsg3RqD3P3h
JAHtJUmkOJQjSTdAjGCCKJ/zg1FxUK1AhQoly/FXfMjDZIdiOfn4/LQOgd10944nLZR2XhC5vQT1
3cQoFAfpMWQSk5tGVkMS7tXN7zNX2USHUrVrM5tdZFwN3VHIcMVaK2mLF+movbKBO2XznJSjmyvI
HR+Uj+SURJ7p5+HwzQaFlOp6XQuFYiZQ7NxZwfk9JX7g2JjHbarKahrNXvDBogeIW2K2NwrUyo/S
cAgjr/PyYLxIB099R//qK4u5DTaWQ1sZFWCd4avTfpma77P28JemcZtLy+q0jTJgQLB9QaOHFpTX
LkrN2rWRHcaA7PKdfJ5T1H2xtYzXEl5KtV5oAn+xjTC9Zm2M8Un/YV2hav+b0k8Wq6SI3A217vqu
zSfY+awNCSk8cqv/ABn3s24crsSlzF2FScCLzxDudClnhxJ3hIl0l91CI2CX9X6870KCRqF8p1i+
TAFLsgcJF1XisXGHPgWgmZ80emdKh0ZkFnFBxJrMCqrxAGDjhyyJYjo9XTgHsa97/w9xTbZCb9Ko
zQpyQYUkShOjhQxpdRswVkRQYCzQFDyyhrXW8fBY6ks2g8xCLsS41LVsKwJi830IaDAdR2Ru0Lrp
PKg0QmlB6pWyb8YFFpXSwQHvGupBRdD+YgS/WeAEtLxYT78Zn8Gn2UiyEHGxxtUwbegYjg5e1dfB
es2XsloLgnTxKw2qoP1J7hlBcomB571kQYWfcAPF+WSzLpExEEA1j4vfYTmTQH0ad0uQXMgvleJL
7AaNc1C1jLTFthhaANKSgDxTJxrX/z/qRGGBcgPGeWcdGUoOrjLs74ruMUVxqa/lBwwm/oiUb11t
32tp9iluWpm2FIv5bzbFBpZ30ckEk7sJ2G6+WOdd1A5eUn6I0t6n490q4z5iRrxFMyHk42jQzXC4
04EuetYnDvyzNhucdGb/NNvxDSnfQTGMJpg/OG9aIDI1bZYWidcC/ciYOkE6u/drYss2uHC/bXC4
U0AtmsZtFazeZP+mhPSTIDUDO0x+2Wi7zbzmQdZCL1lCnr7WXjSrtleYtirzRTShQtA4ftvIHgpl
lnE7jZK0HNMRMJ2VeRXko+380/nNLEzDN2vH7S7caGcaV8wQDdKY1nCjqOspAemRl9SfjVx7T1fM
Bo7bX6h9gYg8Yi7hXuNJWu9lsUm2YtxOqqZII3j2nhivcHNEwSuwMl+9HdA3MF+yold0J0vD2U+e
2U5840DWpXSxmU16fa3HR0j+XAzVnaXTw/lPJcZx8C4NhW/X5AWDXIf2agUeBsQEqwvTEuRr05yG
Rd4HWrPIzhNxkH9B49LUbohHW+2BxvKC6biii52eIMAERTNFLvUtQ+NCkgaKpdZYgMbYb7QAtPTA
60LGWFvt39OWjMD0xzY+UZ2qtFwiBWkj1X47yc4JxidGuvDOcZtXaFx4Ku3WWqH9imtUbIYm1a5J
qzyedw3x5XNjEVvfzVXNjMfp/0i7st3IbSX6RQIkkdpetfTq9m6PJy9CMpPRRu27vv4eenLjNq00
Ew8uAlxggC5XsXhUrOXU0Gmv9lORJHithncuubMffo5k44MijaskZyaGpqldjUrf84fMST10+xrM
NHweZvbBgSrdSiNxflPAqTwlnCoQCrY6dfO+utFYucuRY2bd9HjZmOvY/uYdAkbNVddgHyxEhfZD
W98S64HIxiX/IVp7kyHA1NSaNSX8vAq2YfpT4pzAE4eQ+A/MTGZWjyRS5VpMymqyjo5vYoXI1I6z
rDcsiJ3vwt94x228STW8tCPd1fCdLB+wqVBizdU3moPdrAhKDSw70wVzqjMtKqeNMRL40Lz8rEEo
nvJntJ83WpDJa79rOp7LE0yrdhlLxzTiMwdJjtaQfhv64LIHRfSDc4dU7UG5klFEy0QKZu1rtTfL
OsG827hh6taQJTXXPtLnKglYTLrImGsdJuzVrV0inlGOnbod25dOtk5tzffPJQk4DNJaRsoaxmPm
ttNvcjSOybajS0SI5KE0ZYzlEUSgz8sl7Y8YTflUkoyTGEykXAVpSVbRBAazzdRrisG18j0ZLK9L
D0MmKVKv3uUzmxEBe+vFDke7hUL6lrfJIsuydbb/pqFvFeXPJQnhoDaQoaxLSGr85Jq86IG2C6+6
QxM4d5zHOLyWzV/JLi/hnn/2XQnbxGYtg0Qldh3+scyRZHG85CrrMZz6rwh71j4r50oKeFGXpVaP
PMzJZpc3SMZ+c1RvJ2zWMHfyrRCSq0sEtEApTCnHEArG6dWcBUMo6aCXWlDAhkizzNrq4IrUwiKI
13Cj3OpfyWnU/BKLID73Njk3oIAWLSu1wubO37LDUOzn9KnNJPQCUq1EnAhDlRZgHEPijW9kSu70
vfX0k1JJ2Wd/yAhaV5MAZzqJHWukb4pWzaCT5hzM+DSVX5xyp41Xi/p10jfWdJ2Mbjcey+n5ciyw
OptwLlgI3vqEUGPGIwmLG/jYb7kNd+Vrt+6/SFStIyN1NNvCKOKHnbfDZGGRNdaieKOFONg+GDs1
AIncdrk3wLECqvL4gL7Kx8sarkPlm1DhhjullY9KBqFxwzQMxnQnU8dUYFl17mSy3+r2y2V56xfu
TZ5wvfWqLZhTQl5VYcHMI9M3v/b7woWOataV7YLfV9MvWfnIZGUD2SGJ95n2HV6YyJe2Sxt0uVfP
zS7J7i4r8Q/+/mYl4Q7b4ZyTpuLxYY8MGy9NGIH5gPY1YK68kCQVJ1xnbcByIZZDnFp5r5i7wczy
y3LgEF9tZSbkRyA+mNHN9Zef62LHeBhRa54mmNDJs2PTxaDDMYJYeVjC75fNeNnXsMn0/derTZWB
GQl8IRxM1aULQsGkkPizxHa6Knz+rTCOyqiE7eyTttEx9ZWBOMbaRq8PZVnrxj8A75vthBDAtuKO
VvxxgsVT2Q+e4YgOfMS1ddCIwA9Lms1e/x6/SRQBwrEb0+Y1lh4kG+ilXHZL7pqdZ2w5IJHbT9VY
zt1DQAitZqreUggkwCO0xKCHCByB9EH5jb9lq+2nHrLnAgXI6FRdaVgBm4JwrmXugvR5FDhYJLvn
U+1hoO0vu6X0EAUMwYIyrN1ooCFnWv0ZM6r76KoLXvf/ScewL0OWLq4uMeulYxrFfbPpUVEOrYM9
0/YvwS7GZ95fNRYn+kxNqFSTg6YdRhmfuQQzxN7GEPwoFJ1EmC9IHdBJb3tVd9OlcDGkfPlwJMYS
mxmZOSv5xI1FYCa9y9w4C91okCRsZOoIoNEnTaSM/FJN86j7wwRqmaTQ7ufOiO9CaypkKXIOCxcg
99Ujz+L4fELRpu8gL3wafN5lBq5WwJRz4tmaOJClRGUe/vqSOZMX9rWGEhis2PmcZoCh8RCPMKxL
4h4+SnkipPIEzLBHkxE1wRXGcku+2i3fphiPd/i0GMqY6Ep9MhL/sqPwS3rJpAJqRGUz2yXvXDCt
67Ly4vCQjn82y35pny8Lkn1hxO6fKimSeuogSd/+f30s9fVvM9Y/f4psEa35f8O9JkQeDhKxaWTD
U0y0JJqlR/VY5oySz7K4NjaL8x47ViEi+2HVeMkuyPcuu/lr7fc04GuU/sVXTHIBPvDjZVaZlgMc
crnpXn5mvpLtoHr5FTmUfnzoZP2P//By+NuQIi+AYo/DlINlHfOzyTVvFzTunZMBYYm0VfAfPMQm
BrgvLGqYQqBjxZjRtlVYlC/I5Vk9StwC2dgp4F1vcRpc9sh1138TJ6CX40RZjn2RCEI03VWK0p2b
Gz6VBy5dxZR4y7qzvMniB3uGJJ1TOUMSQrV4RAXsWJCHy7r8Q/rmTYAQ3yyaYcYTT88XGnIcCTvo
6Hcrk2PM8v20uGZ7jQEPj02SIEBmQwGxlsGyKpOH3INNsYuj2Kj0Xs/uYiv3hlLWoygzooBVc5SN
odJDmOoEdnvoUkmWY/2j+WZDIaBJ66xrCdYZeVby1LFTaz8NvypCwKVcw2xWaUAFayw8DTslCszN
GpLypPQiCWFM1aStMUyQot2oh2iXHzTLxTtyb77o4KRgstVWEruJKzlis00GULEhvZaUbswHUF7M
TNJouSoDfSGOikEajCcJKjVFZ4eTZiB+H3s3N/UNqidup8uuEb+HHz6Hb2LEtG6m1bMa5ZRDUHat
XbHNhN2gI5jwXQRqd8ZeVsRbjaDO5AmQp86YD09NyCuXU0eCtLh22EGV0RGsXpwzKQLSoVTCalZC
CrGf9P6xj64uo4/kcMQx3XSgpF1qHM5EvmXZMysSl8h2E8h0EACuZ0vVzilklGG9TQvsdkDK/bIa
MhFczTOQzlQwKMYUIrLR9u0x/KI5yaeioLOjEDCssTU7CyschXbDn6Etuo70vX5jbXkWuvzjskKy
cxEArU5zMjYWvzTW4ObKfYFvQpLLsqgyswmYNitxPxsjl+L1wZC41WML8lm6j/BF3WD245g9fKZx
hTca/YUGRECDscry1lRgxU4tUfazwLIOqui593/JfmK+Nof5ijKFmBaDsrVxDfprPKQkQtaj/jdl
xPnAuG6xgYifUvOS/d7t+ZqG+XuL0JhuUqRKje+XlZIcFxXAgKokSzBNizcue1DayO2bL5cFSBUS
gp2+KFprZDCbCn5Egpgx3xrXgNGNstV3/U7WXLr+uTszINf47N7W2jjktObHhL2ir3xp2/n2Gx5N
qCaBYFKinQSyxcGtogKHWcbtR24WH8UrFLCWXXKi6A5GJZh45b4Ixl0my++sRlpnSgrAUS2KOioD
xOZD6I9scWl1ygbU9V9SZSdRUYIb4jyX3WpzXvIb3W3Mu6h1y9qrHocbtolOaBLG1xBpOgo2dtm1
/gfPMXSsCzEMfOYFwKIGiKdsjsDJc/9MPc3NT443HcgPw0v8yP/cA197kydAV2pV1qQV6LlDqAdy
0h6DNo63bI07zTP+RRZy3XXexAmwNZUgTGkcqNda2v2CLgYXo1GZN4/kqMS6JzlFfpE/xjL/l/Zh
f/aUZhGlIZTr84D3t2bbNnXzK/uGz3IoPpGknNZxBcM9WKdoOzhA4RY2dqyWmY6SSOguysuQfJPo
IxMg3IDWaAlYGAlw8tt84GWseLNYeCBygkviDafmJF0xxsOvjyZ800nwx8wuYrzxITLe/6SKZ8dy
H3kZfFGaoV5VDytPsTsVMz6g8XxvPyM2GnsmkNUabqq7I8MMCSe2VL8DVOxvzXWGLm9FErmtY6cO
8jV04mG/nVhcSEFsYYwdzyhEfrofroxjuA83zPJ5Hv5fvPHXtXyTJ3x99FEpdcozGKX117RKcUQk
P4G7kwVo1A/0nbTTm1vuwykamJzSwbRMoOl7yzLdwLCyWvy/zJvdhYhOal/zQvQKsZPMpqu3/Eyc
4KddGTmOPUNcMmDOO8kLxQeB/k3ah1/LOpdmaFYteiZO8NF+KbF5qYG45WbZKC889lK87qA89b7q
I015lE07rX4dDBMrEcERqGFB73tzDlFD+nnG0oQQZQZz/Kqqiw/2Xk9y3ddP7U0M1/vsq85IkVf2
BDH4Hy8R7ZY/FNRPHMPF4w/4hVWqlyXK9BLcxESKfMaqKCzec5AHBbnBtkm2l0Wsn9WbToJr6H2i
zO0CnQr6I9UejUp2nWVGE5yhqJKstEIIiHvPvAu3xC+30Vbdo9//kfNTW/vLCvHf+3i13hQSPqCL
VfbTXELeUhJPNW5L/aQqd1n92BMpm5pMN+HruThZkioEshp/eeGM1LlHH3MskMfGbnCXWxJbSs5K
zLWi/ToHKzU3ZXNnW1dNKnk3SdxNzKxGeLZYToTfnyyskaz21vyHbf7+S8cjjtPkc2uiJA6Xxnpq
N56RAMR4tKlhBrJgniLbQiPTiB/g2Y1FZ39UWQY0UpxTZvozKErNQhKbymQIqEBVbOsxUsjIq+u8
vFLr0+dydG/4JrZ69m3DkoqrEbadWzUPbWe4Wf3l8smse5eDwRICXhiMsLy3laPFYIBYkIrTu6tQ
+RZn3y7//rqd3n5f+M7WStYmYIQB0qS924538/KlnmWc4zIhwoGz2EjmPIWQpHa2eTpvLIv5Zh0/
XdZl/VmAmef/G0s49EqdUw3vLnSOegsIsRnoibMtxfI7NJJsx50jufkytfi/n/mxtoRhPzYQlze3
8/yyJKdMl1zMVRHge8NYEdFsU5yCALm+VigaRJBuLt1Ja91IoRU2JkvJEWSSBITuC03PqxGSMG2R
PuoIKRc39ovSpy57Dm8ICouJ/ynvPlNPgOp0Auc9ZtDw5VZtv7LIJsuyzxwS2Lc0W7VAJC5SrOZU
CTPGICImV4ryUg9bYkpErH7czkQIbgfmLdawGSIURBvhYbSOsc7QjPstIxJ3WC+zgXfLoKqB9c9i
6StWk7pbKIjm2P5nJwUWNzknB/RlcG9ZzXfVJc6ECdigVH1dY5YDDynnxIg7RvfDJImlVkyH3W3U
xtZ7xySgSXt/hUa7HzPTgQhzqPwBdDDOMUTFw+52S3gvQQcOlUIMci5LLD+QeY7DJdTQiPUw+Mlu
QTdx9WygcelfPNK4aS7JEmC7sqsFBVg80sjNGHBZGVKQyGzxGdxxN8um7Nf84p1uwlGBCWvQEhu6
qQc+1ZycKuajh9LjsIdVjJctufJNeidMgHMSYaQ/tLiw0Hajhgakk9GsrryNLE6xhTXnPHtrCSIW
NVLrgSwoJ/eFurEbdYNazo4mFuRJJzfXHrfvpAkXODfswSoSKDSHtzaasEEkFmQl+mG25ECwS9v8
7wWEd/KED4djtYPNRmhXp9od0+JTP8vwfPWMUCG3DRAD8nXx7y/WPDO8v15VWk4xCQrr5bIPrGAD
Fl28/b7wudCtjFp1B5OxUg+SDlEjC920lt1ZmRoCPixLbcUl1mF6fRgY33imD6NyXjX68Y/Joxt9
5/iy7muJZuK6eDZFkdZwzTJsdW6rqyScAiZbkCnRSwzrFoztWFkBIdT5MjVfilwSNq4Dwtv52AIg
9GjUTOYGAiLjpVZfUuq4k3XD91+1veOi0YvNt5X+mMt4pWWKCRfXxpaqbpggt6Pflu7JkO0uXQMG
sAqayCiAmxQMN+/9Wl+0Kk30BIXXNPVmMrqKoXqGHSjx82UHlwni/34W3NWmXqZVlAITsoMD3vy6
viPIlLQ/LotZ87ZzfYR7mtTKmGKPHLqdkgSdfugBzUAQhCUUl8WsHcu5GOG6hqx3iNpBTKkfsuGu
GiWP1FUIPRcgXNQ+0aaSxhCgbjH3EW7zIAR5utv6U1Bv1KOM01dyOmKDZLdUWefYcIOp2usocpDi
Omoat0V79S8Z7vWenblBq0R9pifQa9Hua3KVNQ+Xf19y/q92Pfv9jpakijQoEoYPzCpcc9lEw68q
IVxK5qj9ZDEokafdLrGtTZS2EqTm5ysGPGfnL7ZAzqqVUMeGiNTYEzNxDRw+cW4xuho7z6ZyAxSX
nMzaaw/rRP+GglfGozPT2cqUNeYM09HtsK+9tHDt0bUfQSiBJow+8xwfyc7Lp/WqxiU1BVRoWDdY
2gKZ3WbwnZdoVx7sW8dDFfYldMmfEZivLktcC5DPlRTwITN7sx9HCGyi3zP7GGEgR7lphyAZPhGT
nAsSEEIrZowdcbwzlmujv51sSdlnjYDq3XEJCDE0STLrDjfdN+WhuDWRfx6O1Q6btJ3TiHGfalv+
Ieuul8DEh9wcOihyhcucQfFAgROlfdMsd42t+JePSYKvYpKu6wZuPFivUB9me5uPEutx61/wOzFB
R8Y8SacMv5/0zA2L3wtjU0SHVvlu2tu6M3/xaolLgqthYgVI7HFWaGjmPKokd6tj544g08KGuC/J
H5fNJ7vLOrfv2V1ui6G06YCDsk/V4GLIbqMErPTBW+TxHmq7kjZty05MCCTUYpknK8rwBVFvk/4m
myT3SQLsuoAUmtqaYLaARonz0Cr3tH0pNAk/l0yEgA29QvrMpBBhdvdt/AzKmb6UtAjKLpCACkk5
Ud3iItJoO42hW9BN6exGhco8TnYcAjrEdKpNiwco4VOPNZLoafdAZUlO+Z6jeXKjR1J6M4lIsYdv
SLJpZip0a7oXI6tdS5PRVEkOSBzMHqg5mjr/7jZW6OZd5WXTkU6fyK6eA6s4kd2FFbZrEH5Zl+uh
VTyTPjNqyA5Iv4xAYtk51OuobZVXSFC9xW+97M8Mm99AZLZhW/P+Mh7Ijob/+xkczGO1JA0/GiW+
n/MbKmunlB0M//ez3y8nO9LzGsosxU2ZHS1n8hhp/ctKyL544rS1VpqkSC1+P0/TBrVPTFrFvhMM
EcJi3luR3PTHT0wbvnMGARPSecrLjMNO5RyQs2vMxY2sXV/LuJpkAT8RkCFvsqnpQgjCchA+RBkF
yOAeCTImfKKh3l22pezABHhIrQJJcB6dpPQqAVOI3gWjLSvsyg5M7OMLmykBRTF0mnp32fC2CvaQ
PJF7CkJd8wVdW+jnIN9/STOxqw+0o0WnEMjU5npfLz0AwvHzhm0ui5EA+YduvqHJzY4bkHbENboj
HfF/46uityVAIQlYqfDWaBeqMINj3lwsmGJ4JtGIvrBTad20mFa6rJTEK6gAE9McagrhL4AeZMfo
KFW7oI6+/poMASqKRu3bigfgxriJCsW1zGtbqsiq0TSE35Zmcj5DwWgl3hS5lYS9l1lgh1TQj2Fn
WKvaBBmmhIiELmQ92EJaFdM6Gi8qCpcpySM1nBwe+mz45kaCidMQ/HHUrffDNruRFXlWT+lNnPhW
p81cTM4EjyDOU0Kvi+KoRLJv4Gq+i3c9/qWT+E43ipQlrIROqGF7r9WrXbOztrqfbWRroblXfYjF
z0TxL+XZx8NxGAnrFKLmCfs59PkuHp3gstPJjuj1389kWIUyzS2BDPPEJxiLTXRojgY4wpztsC1O
soT0+rv2TCfhJg2MGFFMIa89tGgCLNAzl+MDBW7Z7HvjYUzeU1XJW1pmRuFiWS0DO16DpXe0ui76
2C3DQgIP69+oM62EGHzqc3D7WdAK/albPWCbutx0bg9at9yPsAlA2mOlSlxD+PoykqPF6qcXDn5/
nRzoK+9TefOptMCZZsLXN1pSqpX89dIvrp39adV3ipZ4bHwyZRt/ZbdXAAu9QeqQ2ZA0DIcoOkxs
N0hXya7D39+XV3ymV72WGti1zs+JXVXYUTlujWN0yD11T+6SR9Cl+3nhttJgSeb24rPdWZQuiVpA
k/GgH0A/ctB2tj9/B1muxpm4d9pX6/HyzebmugAe4kM+U0ysaB4hMZ6VXaIoX5N+2Ss628yJsY1r
w6OGfovBr1ZyFyTHKL7ozbwlpOLvq1Hfhu3Nou7DRKLa6oXWwXyG4TQHzLzChbbbwpktbsxKOSz0
pMhqJuvh2ZkA4TpHYQGmZZ6VMHhRtfGMXfqANAEudK+/UjViq6T6mf0hWLrxppZwp9O5dJwR2568
trxO4+uh+JMxyUNeqplwnZO0V6zahAzrobnijAztNrzFCxgT3Uju8M4Lx5c10a96xJlewsW2nLzS
dC4TIOwazUNp7YtcErZLXELcWaJ3JB7S1zS9PZ7MBF8R8xPDWOfHIy4qYSnTMrWAUwxpji3XP5bk
Ext43kkQvvdD3TWxzUtORfuodKE7tz4La8nXcDU+fzsNcZ9CScK4MnidYcD+QIvdWX2OkupuQGX1
MgCtYu2ZIH5kZ5FFTDTGBgXaNE3kqcqzYj+E6X1UPVq6LGcgO30BENIiWSaNn/6YfgnT51Z5uqzK
6u8TzUTpCtOeVCyiRsPQp5hW7j09Ipu407bq2Pm/JkI4+8SmzrQUCMy1+qTmV1m5v/z7q8d+poIQ
+De0qex4ggpJeZ3T1jfj32N6O9USS63e9TMxwqE3VjQnGIruvbK9z8a9Ed5GlcRS6xH4mQzhtJ1R
mwdseui9+WAenCPvLv/W+8sz3cmCn/W47kyU8CHQsUglLxms1gbaBtuJjvHG3Ed7PhoQ/yZr05d5
mYD/2LSittXC32b5wUyuFFkWdzUiOFNGwP62r1mf9VCGbo0NAREw3xLZbKVGk+kh4P1E84yGJT+f
7bThGVas/thFJ/a6LKg5MTnTEHfeD7HOm2YiI7o2GyxJuUd0fnatezG47KPMjV6baoYa6xZkJUGJ
mztC11WmWFiYzP0CK2Ly9NgYm1Q2mL8Kn2c6CYCQR0Ws6Lbde0aIhPi3wrinWeQ7FMM+JJF8E9bD
0zNhAjpYqVMQNYYB4ysVywBaLz8o13z1wIz/VDcOZL7+SkZy6cgEoIgmLa41FRYssOwgx/vPLzal
Z6JU55Jtu8838zEMph+gptr+C0pAmcMIEBJXTHUqHdLDU7OPvSTIt+oNH9qCdTeRL+tDl9pXwJGe
YeGYuvDDdAc/b93htp7ccI8Ebfpc76dTpHth5Or3lzGfX+hLNhYApemsblJbaKl0o1uzY1E9h8PX
pUnd3rwjUsJWmVEFfIn0GJ9OnltqfHrQ4EQpamt0j8QtUvfzH7JZOMkXzRFgJi10NS8niFv0Z8z7
u5mRuNp8qKikInoZNpHFeh/HWFZRoDAFOeoBw7VHJ+AMbelBps5lSDHEuTetiXFaGXdJ/S5KnrPo
epK1D0s+Z4bIqddofa4nHVTBXjq0raebKfVAzIb+tgY18U+l0v8GFUMVQKVWzdjIsdbHm8ZjZW77
4maaJVXDyyBpqAKKtH2XNSE/m3n6zUGretVYLiVPU3VrJZ8ps55pI0DG3CFvQGJoQ/B+7pgZaBoI
WnXp8D3H9X++tIYqQAVrxyJtO8hRcUbtNdnpt9i63QV8EZIOhsDgMkZol6+RoQogYetpUZEcJnQe
7AYFcSxeChAaELcFK2a5AfiehpP8C7r+Ej2zp4AWSVP1o16/+iIWzx6Tw3CMwAI7efWejwBUaJY2
pd3Ll0MTMKW9v8vJoiQx48bl7QbdbT65MTpwkytme1PAx2jjP+1SYmGJTDErPYyx0Y0NFM3HKAAp
bOCM+ebyIX7ADptilBTz6bauUvqBi4a2DtrNY/THWs3OGFKXUDdNJDD4ETzeCxGr2BWdHaYZhR50
G+vm57QbZgLI1tyoO/Ne/6/XTZAmRFh5ZCeg1Ie0vjgOfEZM8Zd+f9lsH1z/VYaNySrNssmH4X47
Ip1VjLWOPfA/UvU+TfZmcj9PkqGNj57OxYApANzDuql+mKNeRmZHNK70gH/8eXSabujXtvMH8MBy
ZgbjFpOjk+S4PnidIFRAxo4mJnbRQuisXDnxTd15l2236nIWeI8IVmeajtj2vWAJUZHHuR60kx+i
JWRx21kSvqwdj6Fhy7LN03woIL2/rNVgZW1kGVow58fu+8TBT3fZf8Z1GOpcCv8rztMUuTobHSie
gqovgiWstlGBFDBLZJ+qtQPhFBIEQ5QWtWwBZ/UeNzQdVS0wGr+iJyLbKvmau3734YAiGNTHOmqM
7KgY4nuvyEJJjEFoUwvCIeqLvdZOZeU2FjNul4hM9la3C/1H1hjmE7hJ3NghO8xTWwGKwvaDVrd5
5GKDbEHdKBqQ8jSzvgDFJKuT2qPFUleBY0TFEfXWcdihxlsnwWWHWjtty1RxD0EobOC+vP/zHcfo
lRY56SBqh6PWLluGvT91wvzYWCR3g/+UaKlzUcKRT+DQ6crC1INMCQrzkBZbp5Bc+lURlqaBv0An
uPLCaStd6kxKCG1658FJX2CtSJMY7EPsg/O2QR9AMXeB5UViPd/KHYioOz2YwkidQT+mLJGr6Ho6
ecMy6j/CtEqGg+109PHySa14sgEWdYSoJvdlS/hyx90yj0vMb4ytXHVl6EdqJkGXj2VJkKqAtkPX
ce0pJvoF+02aVmMV2KgF2kNo+pyYiu9HKLD7XOObodH4IetnWTmxdxIFrWpl1ixMjmpBWVzb2nbE
phhjkBzZqgzbxBpBx9KMD0QFVkPjrKoYMKC8a5OD1v0+ZZIMv0yEgPtZnYGWJM/BIa37RrVtYz/W
NpfPf+WmGvC8v7Xgf8IZYrY9OHGw3gFdKuUzNd1G5ZuD3K7fXRbz8dHMfeBMjnBNSaYOiTrAWvN2
eQFzAMbrjfv5NtkPQbxTd+1RFnOsOfa5QMHpavCAgBABitH5pmyx0sSVaMR9SAAekyJQA5kK/Nr4
UBuLh6WZh2IO+kMfLP60L67sLfqTN+AmCwaXHecN8XrsA5HSja+4hUkJdijbOiEq6BHen5k1z2oa
ZtkcWP1tlNxCtVrtZOp9eLpgE/O5EOHAmEqceiYQ0vm8cw+rmn3MB4J9mwXKXkqy9SHdIEgTTite
yjxNcjYHFE1v0Y5zL9vfqUsOFGwcjq9IvH7FOd4pJ+ADVaewiXMoNzRfajOwC8lTdi2+fidAeJvY
zlz1ZgJ9hg0fDSy3igpi59HnIaLjx6l/2RklHiFWzJakJlOUpHOQWic2LZ7zPFcyvPtIAvv+jMSa
Ga0USmMGITz0TXbJAW34m9fObhlYyNThvnkGSioaD9HWDet1m2WjogMj9ItjhQXCS+BxsnlZw7/E
HcQyWjYslt030GzWTnS5dWRcwGvuwBEW0954ODiO2DFgDg52H/EghW67Pdso99G23SxYFaj7yl66
wmzFfGivVnV0hRlgECcCPhSmlY19aEOaUs+HuiiZn8UD88c+kn3bVyz3TpSAEnqumUptQDF9PswA
vF4yIbYWF51Hd0LaKU8W0ugZQq8sGzc1ljcVu4L9yTC9Rx0JJvA/VcBz/VwUV/XM6eKqA6q2EAUe
2GDWN7p96tIvY3N3+ap+rHjxUI9/DVEadcwP9ccK6+LbXIUchvQ87xYtPePa2KZY3CSt3qyA+DtZ
wkWKlaiyhxjHg71UGpj1MGA37fRHW8OAHRi9A1l3wJoNwaMBkmPNxkfRETwvHOd5VGxuQ6W4apbj
0g4PWf+S2P+9boibpFkEKxlUvgVIJGgw7LpmRtfiyYpiHvHjTT26KBn7JJh3hYyVccXLCfpTHErx
HtOoGJ1Ho9qWvc6zJbpfRIardLL+17X4iOgESunIYGA7tWC5YhnySUdrRRD+aZ7sO073nqA3epmC
nzwkjq9JHk4rZ0VQ0QdQgEgBmyGFT1TdaHUexUiY1KNDYxdM24PjZ9nS66diiPN83zEjyiRZmhVo
Ov8uGsIlM5YYm9oZPrxqda9rkdvYfjjLYpfVyOwtPjIEW3Zzqmb9BDinWRDqtotuwbRP3NRU0fLr
OrZsan4FpN4pxS19hhxNSCxDmZM5iIzpaVDS76N9MivjZmjIdabL2gVl2gmhUmSWRNEotAvbTVHH
6OXzxubKYi9hartVbgUSvJKEZoYQK5kFJeFiQh57sU/lMx/iAIZ8xzZd/naLg8+AlkkpRjRVzr5C
RKpHsFh2odbBnNmzveUsGOb3CS2lhlfeyBfRrzmkgUS5phEK1BLfpspMx2qInTkg8X1cB3HH3ETW
DLn2ADaxcEDVHN1EoUbEj8oKsQBAV+ZAv6uf+ZqDbhf/0W/S658cvMvXy0e2AlfvxAmoX4391McM
4mZ1z5bTXEgu8drvm0B3AD1PVYhs6UuvVZUdtvCI5q7TDsskSRis/z7omFSkwPUPiX09jjOzSYY5
MJsrU9u1juztJhEgZvGbNkOtKeUCcu23YtRKtyT/ve8QYI6LbyM5oNkE3Y0CKjgl05ocHw11Czrx
jeklzZMeHcg9X9ncbWPTi4s/IinnJodtIYwhFFziDp7buo1k+HuxS1cUI5ZM6Hh5NKA1zLY/G0PC
T8ACobajG+CXQpWC8r/jDPQWoqiT7kx6MB7Cu2jHW2DVm34zBJwWMt1KS1sroQyIKcDGZCOVRC2R
86eLCjPPm1kPmg2nfc4C5V675gWmHDV+en/5Bq2gAr7FJlzcIQSWFAoWSxIpSp+HalBg1ormrm0f
ZozZXxay9gEGFYWKxKKNzlcxiRy3Vm1OtNKClkbYcJzQwu01ddqVRh67GVFlHM+rMQZy7zaYNYmJ
KEwIph3W8J44pETQy1MjD8eppZsjs9zEs+6WgO7kzRmrOp6J5Dfx3EvSGc8ipdACRmjmIfYZdixb
qNuzTr1lUytriFy52ahhvKkoXjoFx2ooyJhF0Wkgv7VM8h5Zg3IIMIgGehy0D4rdg3Ou1FmDVeyI
O/HNAP+l/jXHPnZUHEssv2h3heztuOaKDlKnjobHHEGi7r0FTTWNai2Fl9DKromrYc9RFvTEwljt
GPVzJcHeFXEmAur/Y684ETPr0V/YWySB2u9UsGA2kqzmik+8EyF8niKWVWqt9Rzen1mYBckCH2zc
TLZFc+3VDXIwgiQdCqkIc0V/z80RkeyoBupMOuYr1jiMV0DrrvfTAeRum4a0FdkybOnJ0Ig15Dmu
XZfdjhYqGy7reOO7UeY5k1z8tScg4m2qQ5ZjUHwm3p8pllXlUb4MmBWYvWhXbKjidq7p9lftY3qQ
ERSvXIl3woQrWJaDGvcDhLHmRMh+kbWhr/w++mjwvXFUUG595NaxsgYlUWR222I79/tqlGSDVtwF
jF5YUYDihG4S8TtaTgRbPpGCDbD/zUqXDctf5il2q6LbXMbjtbv9rhYiXLXKNKd8WVALsR7UHzxM
s/3yZTIQ5zZu6hanSvauXFGNMxKpFCSNlmqKTTXYRmVaNK7hoM19D5J/I3MzZ89kvaL87xZCgndi
BA+wo3iKqg5iujg8Fi276hLDzVm5R1f3kYaPl8244g94I4NpHN8YXk8WAoNcV3GV4hRzMcvdoJ3q
+b9X4/D7SLg7ILa0DDFiH9AfSgnN1aDpXXCbtt9rzHD+dxXwJcR3meJwVHFRQOO0daiaAA5duRqz
wC5ls5Q8fhBPBI8NfPRtw9YB7e8BoDT60VqyHj4N8nXkh5ej4pEK28J1PKg+E6rxXD5ma2xwsNui
OmqspxYyaRpCQuVhxPIuZFSd/5F2XTty68r2iwQoh1fF7vZkzzi9CLMdFKhM5a+/i+N7PGqO3Nz2
BjZwDmCg1xRZrCpVWBVoUdZdy9iPJ/miDax75eszRO6b0Z4SO5FzvNnp1Pvzle61kZr7+S05xPdI
DoEitDlUH5TCtcM2BalYJJR572ltZea0cK31OgavK9xmhDzAiU3HzJLHGoT6k3nLosapd1sb42GX
VWcn/GbRHJy1w1j2+bxU4dAK6ZYER3zsj8ohi1iDobgve8dNA8Zmdhds/m8+wRJFsrTcjBHKdaon
U8s1lAFVws+XhXkhI+b1FMVhSALFUbFz+1xPs0wu2yZB8NFP1LA8IzfQVjaV0nzAwiT7Y5qXcXzS
u3IeQqerZO0OD0eR/GqoRt0bG0PNHuzVUH4gBlTKK5NOrY01XjlRPAcFCzaQ31i9B6q+bHHzdB7u
yTAV33KTGp/lgurEBT1Ul/qgWuxXUP/WnSCc27FV2CiBMiG+l/Ay+FRDvSjjZLY6Ug3aY0HeE1FO
ecfyso0VWA5gAQHVuvPzG5rFAfWcvQSt+mhMEZHRGYy1lPY3SdQOui+JY2lI6CmWyZOGtJLsrGqr
sZwXNjmM5gmJxuiyNogguLjNLCCMqqsQZnrK44/t6l/+/R2dxmG9isAd1lL2iiU3+H34SlAuEa9b
lzCep/8oBhNz80nixDQe+gEnhU6uzxkBc8wi2ia2K4kG845uBwNJfs74pJMFpUqhVnJ1p4NG3Cnc
fHy8fFp70QrWoDA2TcNGCxLf/jh2Vltay4qdRFLIEvus6Bwf1ochxOv6Ac764DLg7vXD3SLCgx95
YwvIOEoKyJbxVug/Y4uFsfI/lwF2TDYEegXgnAZxOnzUJLh/S58wwFi6VfFD02vXkUT+ffd+Nkjc
/Rhxu6YJlaHJ/bNZPRRQ5kwQTAog+CkW3eqwxcKEMGtetm4zGYWrzJ2GXcydaDZv/2IsrDUykNBH
h825QtsGWeoFlZcgk8FHc6xtUcWKPTzOC+BiXgG4i9EpGYdympFxBssSW/iYXcdXfeIaaBclYYmF
pn9zeKYMa4CWaYRH7HA3T3RsTDKBsBcJzPqb0Ryk5muViSr0u0JZiO1kcFHBhXI6kJFGm5GzXQJG
/bCYLiMv0P1kBJ3Fy+TsZ9FMwN41sX4+tKii1wp9iudCzXWJDvcyWQKnuiVS1CqCoHVP41BgRuUQ
Hs3QeYHm3JlymqIfRSm6Uwa6d2laA3X4Gy+wgXkJ/TZ3M5RtQUqtRKuB8d00sPLpL+J7LFf+JQef
e0vqdlgsg8khYZKZ3E5l7lWLwAmw2+VVGlGajvgbGQJcy/llkJnIk9rXkOLIuk3Ggxalhy4SfXvv
pSBMB+lfE/sW0MnJB/qrUlg9ejVRGvowYiORcoj91rffr8G/CbtfcrtvpXpFYyq4uRtNsrALgh0d
VuP9mP30s+k1tzE2mWLYvc887bT40O2QvhNlZ/dM91ZMXreLesloiuNstMRNypsWPNiScphFc3R7
b2iLw/6OjYBmXYyDWQNHh1/Ii0cLrLGXndD+jalIjiKlraBEz4mCZDe2M5CU9Z6MPpp2UOzSbnRW
6wqzUDQ5t6OGrH0MBgEZ+7fkB6mTVgOSoujNjZga9ocpZF8Lf6OGwDFgG5BrQMKZEypZY2usV2t6
qZaXaL9cm0B9b0UJeOzZrNriC05xRyHQAMDS9bqGGgH/vnrHSuc+U6dg8CY0x1EvOzmJa95lHizt
DeOYr9H5ktQi3B0jeIbLuaoU5NXZ2gK3gAJKofZJ8VtsOVsG17pOn3O8AZDbi9Pce6l1GxVE86Xq
An/CHbA11U3cKTLmUEI9cj61p+p97GdeHyi2p4A3JgtFDGBCSO4tLKTWCqIzSDTooUnqjk3Kpr75
yE63uy/uRYXZnceHfDfy57hW9knI2UwkS6bWyfUpkCYz7OfGz2MR88Pee9hCcNdXToqT4JgnZCri
aIri4xBOV714qnlPPbc4nPPXV0RMuM8pAA3d4jVHJxyuk8TDOA/ICW3XaT3Z7Z6wHVWgnwJcnirO
QpdJkTfA7WXJS8b1Wp/NO9SaQtCjBIInuPcUNjLyRWc6z6iwGzjLn3tS2QeC+TmLdHcuXHA4gB0k
9pKPAtCdqApdqTZWjDj4kFN4511QRTKGOWZK6Sw32QN10fMftn4q3bEKiXjl3+6JIjqFiZEdlic+
9wj1OjVFE5M5sJ3hOGrNjb2i5bbLgrHIBInHXf3HuIet6Kxphp8Tx6oWZeyrbg2aBqbUHZ2EUaAQ
hTxcPkT2js69OGYfVXQBOSgb4/+o5yKVeTzZYLiSg2Y1sBc484ncBlhOFtWydStViUAnd/o6z/G4
726ilxrth0EO6jmg8XdKn2YNe9a+GNNhjolnaF6niUg+2EO+JCM7640jb21FTlodmODJr5MjFnk1
qrvaj3r5eZlELEZvLw4CouSJySZQfrzZhmXM1IaBpnKwdvem+Q8R9UPsfIoDAC0khgWtQLKHs/7S
nCYYPNIQLaAoiEJ/QCIk1rE4lHXHFp5oluo3eLrhwOMgpuSTjM0cO1XWm3JA0IkL7+oWYe5jV4xb
HlU/P4lWMu7jIRrCekuUjt+ksSRSYxM2sXFb9+wDcIiw4tJfox6NDKUv/TnHEJpWDRMvTIUvf1sW
mXWoB6ZY12BG7eRTSh0dHGzpOILYlViFaHBwL+KzHfAZIv5CHgUfBOe66FDTyeZ+BBycDgnqaMqi
GQVdpDiwukrRBO/t7fPGywZno42uRQPZIc6NaotRGXXdroFlm/dV2oZlYTzkTf2PmtZIhdflX0S0
yEgjQQSDjCqTzcnXT5JklAnsljGH+qmEgPoxTbH42MFa+FK4PZ393PnThnwobWoYwkRFkF8+tg6V
hCC6Rz8Bep2rsD+Q47+JaXfcGyalkLmFQiKBy5NfTvVqJ2vdwBqbX6TaDGtyG5fJ4bIp3guyUNhE
x66sYLsrFsue6wa1y7Ek1owPaZQBwRBZ+TWIn93+tGK96/TYedNB9C21p48OPDPGMdEujl5h7r5S
Q61jBEG4r/cY9AvaayswbyefxeqS/zdNIVs0PlGlxM5a2j3QshRMAuYJc/AHijiSgDTey58hOZaq
C06VeTBORYBpWyhdoPz1Zj8d9BE8otQE5gcs4ghafPgU7og13ExC4RrunRDhDI0LKjtbybrSAVp1
lT3kV7CYqa/4WSAFybHtfFAPh/RRFi4G3nkHZ7DcNcpdWhvEAmxxxfZjOzda5JzKULQjde8dYBZZ
QYGG9Sjzvqe1yWIkjboGUuwa9GZuQuvv7muDwU54463pmpTmqGtrkDzXpqsHyJWBp8l0Jxis1ZUP
ojbyfZkcfLE6bCaR31eXrOs6WBPSV132hajvCnoliXoMd3ya7iBRBreN/X44QO56tKpuCEnxspfI
RJdpi2L/2nmIjoMqqDCy1YgI4XZtyQaRn7l3EiRR6bqsgXZbP4OBk0XGlreEpHHJY+6yjXIiaqO9
jNBWSr4sNGaDMpg6MBlLAu4uU2yfUeTMB/mbFjEfB/ZDM+jQw/QvPrN23/nrGfMc86qkj/nSAp0G
MUbjEjw584oVROUDSP0EJANvnzla6TQ4TVtmFXWNu9C+S/Bfo8uBZqdacUpKRu+HSdAc5rNL4u/T
mmmjoNq7E1miEGLq1kvji8HTmYMIoDDtGAKO87u5v9MMgUw7nUJoHoV3Q3egomLUj2tEbFSTwISu
7P6GQMW4yPpOvWNRXnYrXBH/9raAha4N5Nzx7pAUPX/lPUaBMzNjwoQsoUCC8SAf2fQB4+pXjn/s
A87ROKvcj3KvkxSSsd2DWRB/xmauGbmSKshC5bOw1WbvphwNH1T4z0G+jTtIUx96JSsMhAt9EXbY
WawNtqCrYwcCXS+qo1n4asN0DxcrGFqG79CuWQIbG7G790T6LDgydiTnbhOdqHCYTBHwqctXk/UR
tAkYpl+CznGV0AEVG4lWTG44oWO57ScTlFfWs94G7YCP+8RXvl3Gf2uVz+GZ/BsvUJapRjMbdaZW
yj0VvCeNBe5dLB77bzDsz9jAYHpuaRuUfgPJjrr1KxlOTv7hMsTeTW0PkvNnWA9YTh02ewZY9eza
de1m3fv/hsC9JYoyeWnVEILQZywAc8p//vz3oQZIUiPZyAzE+SH1aJ4YRnSrBapzE7cHZRZcwt4J
bX+fe51OYZVaXVfwjv2tZbpUPVz++/dUGY8FGSik2i2Vb82s1KKQ+rHANxdG8/U1ygh9t3zpnbvR
nu7tXPAy32guIzjAo1GRH8J3EO/rR7su2qYZ0ZuuD0fwpR50BYT1yx/Tfp7D8A4+LiY57s1hxMeC
ecyz5mg3onnLt2ELh8HZsXRQuzatIIp+Xz0aV/V9idXYqCmBW8/rDV+6E83GvrkpDpB5jc1ztMoC
izTZ2UkknJqrYbhujZsa3OTNYU6tP1U7DowzoXk7xDK2+47BSk8y+SdbBSk8gSJonAkrHCXRkhG/
n0hX5vdpfOd8v6zXbz/eOAk466VgIcwgK0BgFR2COItEy92MSd8qaK6xROMynEgezpCVsd6koAUf
AyV/0KUjRX5rFNhKoUScqUHrVZZYDtPq++rIumKNm9ZfsWDL8MTUBm/sDnd8nN2h7TAZSgewdMlh
e9rQ7lXBmYkguDgxU9Ji6dDNEqgYwKYHbRRENvu/72CFLvZywNZw52WPvaXH4GtCBhoN5re5LdDh
/QtBCwHjHcEXJh8GrBTsdYsDAE1xkxv7VJ5iX8UCEMelR8S9oSYQiCnRWdiBO0E8jY5bG02xaDc6
twAS2s3yfrFQy0Jxd54cr45PFByX4Bn4c23eAnHa3K3xZA46gMrVHU3JLYhPDNEn0Z40mIuyNAOL
1GyEuefSJCMtdLTP9Sghg4gKCUgXDOCG83BZlD0l2KJweiznVNP1FvuGMhnJ7UdHE3wYsL+SvxMN
TStoL0OLMobMzqVoNFrXpdoMQVvK6XFpSX+lYT1LsIDG4NSnGh4OnURD13uuADUdsNOxQidotM5B
xyWRHQlPNOhN3ctoaILLcGquc+12WO+M8f7Pj3CLpp6jIY24YsVtB7Q0WpzrUjTKs3dF+BZA1QgN
k5jJ5I4wV/pUXwccoVpRlxqS38RpcFmEPfOM7CSmhdAIz1pazkWgnZNSbYEIOZ1ctG6Gbev4WkUF
FmFXkg0M926SEt3Aig2Yup7C1VH9WBYlL/ZezVYS7rCmVK0bqaADhnUqtwa9vCbfG+Y7LIARWOfd
I9Ng2Ri9Hmpf3JE1baKNMakGFL/uaOK16B2O//SjHfYM6YFfENxx5XDRxMkAoZODUR5lETu7SATu
rDIQ9DZLgt8nfUiqpwJ9D5boU3D3yjcycPbF6JalzUpgMC4WyWUpHfRXdAdZcQt3weYT6WhU4WVt
3nU8qP+g/AkLIGM08lydJWj4oEoApWA8Yts2y2hOwLrAuukl4Qzmrspt0NgRbALPqiqmQYnrAUu6
r5LStarZtb5XIoKRXZu2QeH0bdRJHVNm0yZ6NWbBl0HqsU6LoPf0pmr/eLiOad4GjNM83awcUjOT
Y/UnqepciZxiLDq7fE276ofPHTgHGyU7vpwlTbNlT2MxBJ1dhKOjXSNLdUBXjMAD7V7PK4wpn1/P
GMfJYJpQhpI+GG1ENOQkdJcIp2QF4vCJmzqxzSlJII5Wf5ZMpMGKp74VjeKymO+NO90Iw/mafJ70
uB0AokYsV08iJZIiVVgSEMnCPaC5qzDMidVIgbFM3mLPAcaxWl3Q2SoC4d7N7ICAoOyYabAkr27H
KCGNZ/eLICrchUH0qWJxpIZQh5OlLHWzUFN4BLsI5NVty1tr/htJNhCcJMYgxxhzAYRafc+sq0a5
bwtBkMFs8ZuL30AwKTdGZlqmVk4GQHT6w0y8dqCeQYnbK9870RTe7qc7GkF/nRj3+mnTW2mc9AMK
Qms43WBZzxHmk7GCGV7xJbkVle1FN8T5IeyeyafUZGFBPHqJUQZOGV+pqR78hb3ZiMW5ommsOylO
cIREjXJYM0axUvx5EZuZzg0Ke8Gbi1oXrdZzGSg0mH3dK8LkKfMG/yc9nIg7cNccvILxdGrOWLdx
neOm1Mg+oS3z3RT+m+7gXRO6geHi6W6RZGlMATPqQZzfGRYWBWEkThYyZbMfuqDlBmfeklRa2onJ
k2MoDcWff6bWN1/CBJSva4E+7IYmyLLpqoMPKUxKn9+U0uu9Ok7sK4F+mpQPsuJd1rf9MGQDwJmF
ZG4xDWYCYGQkBnqASq5XYmHjS12p8ETky7vPaAPH/n2jeXDona1KgLNaxIpXbXwa/nhokCn3BoK3
DNNkZemEuMBWkfZo7PIxG53JNWlcuoNeZlHVxp9SbZr9puyiy8cpui7OSuD7JJ8zJN4CW8qu0iZ/
Vy2iLNXbDjNOPs5EyOaIosbALFFFPqx1qr2nRvyUz3GGD6/+JgfZxmFCP0Ckt5l0QFtELvAk+7Z3
c8Kc+WjjWdLVGn9BPLva15c+jki+w8oOrH8Ci1H/JCphixD5vorJIus42DhX6Z2OoEI71OjPWm5n
7yU69/+8end+xnx3YmGlI0JKSLh+Ha8kkIeRJx2bBtYPrMQrajp4W5fk0DiLImd5UYFImpnjOMJo
7aGuUL2bgwK186oSvPhdJ/16efx3B03tdpkxFhJgGTqajp/MPFqW/DCU3tK+v/wahNfGGRcHnWno
0ALWcFq/spWmtUc8xUInN+vlc3xR1XrfumA4Gz1TGDjnp3aSwbGnLIZpXrGM0LoxvneTQPcFCPzA
TjvkRTLF8Jzrcjd96as77fvlMxMBcG7MlCstQ3CDT/YFa0gat5q+OGi4/xsQC723rG/uDVkOnbp2
AmUBC51vdN2f9XCdgssQv7n7VwzOTNE8zwxZKnH3jadiZBypQbS5xNTvAhZnDAcR7e3+yb0CclYp
lTWUpTQIFYPUSG5dU3bb/JNAKvYU3zh/8O7//8nxhqgfZ1lbLXwP9D5be4ak9Ef1iPQn1sQM78jH
y2i7Ic0GjNMFZ8jRuDNAItl+P8z+GhtuUQda8XAZ5jcxwKtQnP2R5rnSzIF95LhsvgQzHne2z1ZR
F2gf0AWfuvsu8hWMi2jAuF9IxgSwGfXu5ZCPgil0gRo4nM1p10U1RnZojvnUfZ603J2lw+UDE90L
+xM2Qcyc9gnFZyE8cC4p/uRkUTlhRMaciwG8iESgcyKBuHimtiVNqpHpCOLyzn5O8/dUWAcVaTUX
tpTt0M8KRcgkR9XRCltU2djgswz+jCQUhbT7DuhVATjDYKDcUuYd5MmtBQHZe7lKw6r2ZuXDKGpN
YD916bVyJmGhpTEbOuSae8u3SrTe345z5SbWPyi2JsOPy2pxWTDQSZyrRZ3PjtlOEMyQSWTaV7P5
WCyYgLGjUhNo4G9Chv8dIiZuz7F6LJ5wzBKSpUe2P76O5GONUVtMDwubWi/rH/rBzqFmLCpdk+VF
rB9kGN20v1JESyEuvyib5+7pikanQwyjsGCGfA1aI8eCjdBA+vDyFQlMHfhozoVJRrMYUhtAP9dW
ZkEju3CAL3u+MH8rqvYJ8ThTUaFHkWDdBFL9cWBGVojFb576WDou6J0DEooCZdFdcbYC3Hcgp3GY
WjTX9rO0XBvfLx+g6KI4S2GPcT41FSK6nNyaUlQ29+sXOxfFqCIxOBNBx55KZgqV0zBBnr2bviWi
ixHJwVmGLp2lwrJhwnPlKqkDNL+HuewpuXAeiLmz35sgTOKcK1yqod9waiAKqHtYqsVPfSdgg5uM
tjIJRZ2Ae3JhGh70qBiCVWy+4lNqjuSoPZKi2YQpTeeQ1tJpIvdqY7qXFWHvirZAnKbFbWy2C0vy
GmD2/paa96XorYoQeFVr1SElZY4AsvTp+AgGdszoXBZCdFqcntVaW1YVdr8GlvZQzt5Ac2/Jwrl6
ugwjkoRTNtkgJiIewCTDk/ks0edSEti1XQT0r+HCkfvA9Z9rmZRWZo1tAnB0pac631Elk6SvfyHE
BoJzA7nttPaSpyiSrwFaAXwjPRlUVNPZCw4xgvJLDvaaNpGVBe4jaSwAUlbvUvM0O4Jz2nPR29/n
zH+eLpJdYn8aqIlPvRHV2s1c3aC03wtZUXa/f7ZQ7Mo2ovTzZNFsAdQcKmGFjZLdR/MbW/KgBej0
adxFlNUVnR33IuVhVciENfaBmnjYa7aoz/9NAbj3aGoFdZwRdzPqR23tXb0+UmFDyV7Eputo7Adp
Nb7h+ULI0lhWkdtGH1RZ0UphbiQFdeMuVudoRX0uoKj41WGPpbHvLIMMf/NQWQcIY+Rh84fnd2Z3
vZaAsgBhCA1jfEJSJ6xlAcZu6PbSZvIThM+HI0+NNYcWUgigEsQy8OW4draXyvRhIuaDLZsVgiDV
TS0KstDi1slrAVX9vma+SmlwxkLraJ2gSPsz+69BM5uP1bvenXw2SmB9E7kkIR5nOUynVYuRAK/6
RDCixGaniQcaagUjE4zzXJS9233kGBDFxK+DHXk8YdTY6+aCjV8DJhUeHN1D7xKWQ7s9+CBp7F9+
EwIoi/Puw0qadMilPjCk0FquEudHqjyqqw+GNoHl2n3dr0JZ3KXFambbPaZeAlJgccKpHMLLkuy6
ws3vc5dEFK03lRGSmGgb/ibbGN4kT2X5NwGqvoHhDHyL2Y9kTWBEHPvZHB/z4r0iahnclwQT8zK6
wrBXkDO8U5PkGAGJka2tsR6mGyKz7a6c9kdd9sHlM9vXbHDionccoxDIpZ3bC1I5i4UxAmi24zbH
5mVumBiYewIbKKx8GkmCbhshIufA7EnrCoU1CrBUjY4JyjwsvTgsXpI1xbUoTGZnxUevqDv9EpA7
S5I2pUlWwGEmdMwfY3JVi5LEu9e1gWD/vvGTVWfEA+IwQBjv5CVSGpD3Kt463F++K5EkvPciaFvv
WbeAvR6G7MO63Kog3bqMsftGN6Lw4eRUtpXS4LT0/KhYN7ao12rfdWwAOP9USQ7VUtZsRTE4XvnJ
aWwC1j7MDHfbRpeluXwxmOk+v5g1MWNpjnExRhJ1c5g2J9VB0WX8dhnm8sU4fCZDcWrbGEfI1JWh
0aquOoZYNSe4mV07/evg0LRxLstoVZ1cVJBFXa7jH/GMvHpdeLRywWItMNSCS8Lc5TlWrClENplC
sxQDowcaNBfTnWgj+xfLdIRonEGY26QEBeP/o5leHTmry1hXmP0Rzn2J7oozB8aiVFqcAcysPY3+
wI7btP98WR1EWseZA5uMjWRRQMxti22wh2Z+aLGtVf2bKZZXywYKgfNbGia5atscOKr8ZRrjU2aA
WsJIgsvSCOw1mNjOYdoqQ/M0e7HF1RSwzOoKYjwog4aN2ihKx57o/ERXxJkI3ahTmiqQK7XM0FEc
L3GkqzwRdS8LHhSf1litUc0KpnYmuPHK5FrqMEpZyIsv9bXg7e5qxGu4yn8StI2EJNqE8NFswynx
0oJ4duzKsQhn9+Q2ONxLsqYZbHkNcMC1Y9DUHb51VDA6JRKFez/SXNEaFSoot3OaQRm0JJ7hvF+w
BOuy2olE4R5RZxqgDO+Ag3H9SKpAepPhlir9eBlmN7u5+ZThyTJLe8BmZQ04rHBdBmmY5Mil/lzM
SD7+lWpvLoh7S1ahj+AaBZoVK0dJvRvW9U6r/3yWHdX4jVA8S0Ux63FeyajAktQbwwb1EIxae3AX
rS+Hhkewj+XyMQpuy+AUz+gKR1tLyGU/J9gX/iVNP/w3AE7tQCvtZGY6Qh3609Cgo6yKZtHliHTB
4HQu66xM0ixIsd72IGessGYyiRRsQum9KhLSUDCH/SYwfdUFnheFKuU4KwtrwnLcnzuQSy+bPHLF
BqwTv/x4+QT37bgN2m5wQ4CJj5/WWObRxhgS0rgFi/TZqpIsasFsc8InbFhF/eDKD5ch923FKyI7
gU1cjOp5pUoUniOjIDz+qk+Kp6qu3X+/DCOUjAtX1kSnY9q+JKibI/ue6N85nvSEgSgs/1NvRC0a
u45jc5CcsisYHq17dpCO8n0C41L/o0IvOu29HDxxl0VjP/VWR15PkFP7pMiU2FIA1bTXdvFsW4JP
CtENcRpvdtqg1azeV+fHgRQuSLFc2/yCBoG/MuevgrAz3ahCh8XB4OqEKrT6p2a5ksiPIhclhfYf
1CsGZ1xnbDSgJVM3NWJfsvExubJdqJyLFQqe6PmyH7t0M1yQ0g7YFFexKlzdWi4BZSbmYDG6PDez
Ky/v4rUQaMJvlJztbFA0A7TOHCDNla6IWWdyYoRk/CwP3/Xq6/itXLHGo/zejJi+OqnTB0X5loro
y/e18Bc039pvxiOW0U+AVusbrX+ipqAjSfT7XGJoJeVs2A1+v7GO2RQ0heD397X89e/n7NCqxnlB
Tfw+Nsa0sydXt/qhywRNIfsu8BWEM0KF02L9Uol+u3ytvFqvolH+spqS/zcG4RWFHeXmHY1Fk6or
m7ua61viXMtjePn3RVJwBkebMEdaY/QBi7D9pHmak+u5fP5vEJzNsR1SFbIOiKT6YZbPpfZDsj5c
hhBdOGdtSrvITGzegBQxYh6j8Rz6w8oSzEAKkln7ruD1OjiTM2F3KApjkEUmp7l41jMvw/gDNb8a
smiM5yXp99bivGJxBqBcS/i4HgpGMWv1wt6JNN1RfQSRvMf4O6vvoyFsdv5NTPQLlU8PL0as5MXP
xk4wcIMlqwcJDGut7sCJZAkGF3e1D1+YbJca/ocfwXRmnS62hQxumgSp4pbmwdIFD2hXNRiHFBjV
dgjcUmzmGC0MdQU1phOc67xFRfNxbR4uK+CeXoB9CNsqZSyocniaJSvtSJx0qJwp2Gm7Dncr+aGQ
Uz97lUjVd/3CFoozbhjBXaRlQjq6/0o+sAbVJJA/OzMyKPSoHrA1QbTMZ89abwE5Q7dWyqRpFIBg
BlLkSBUl7US/z5k4jMemKTpc2AiOeddg4HOtyOHy9exDIHeCDicQgfJNtqSQKrl7GYlT5uJQy3V8
XZJWOGYhgOE7bS1qZK3hIEawrzuf0b0z9sOP7dfBX4MyxOSv4GNWhMf50SqP1Ql5QiRvu3AZHwsR
+9S+Vv86NpVTtQaRb6pV+P2JpG6deYpp+33/PDofxvjr5Rvae6bgUP3fDfHcSWwZZ0k1JGfi1Ztl
1VXwIQbqYrR5u5eB9kzOFojTNl1ra9BOAchej8X4QS7CTBRk/+aJvgrDOVXDImVsmcDIGV+Gp3wE
K/exOfzsuZUMT8ThyDwB7ym2MrHD3QQJWmbJwygDT0rwZbewXd5jtJA77FH41DjwT059aNrJ/5uT
ZBua0Y79lsQRjGiOUo/whe1wO0tX4xdZFkQO+0rxisB5W6eSylUb0Rqmgo5P8kj2pD0NjsCl7yvE
KwjnZpNFjmWdgSzO3TDf9+t13Qri0d8oxC8MPqCedKUsOg0Y6D6ZPOUTG9jOMcGWl4Ec2tgrYAgs
g+Dk+OaasZQtqZQBaNNnPT2OyrPcHetJ8AUmODqeqNrQigSb1pkGLAeYh3T6Gos+FUQQnPMZTK2V
7AaCSF0VOPS+q7LDIGom3gUBezNG2sFw9oZCs0iGtKEy2lAsPRjLo06DPhZ4oN0L2UBwT7QfVQsf
96jlUTMsuo8O2p1I+UmlghvZtdgbGPbvG0sw2OrUU43AYjs3pTq5srG47YTdewejK73L718kEvc6
43yl62jg1FJ8B68pEsSqbz1rokzgrpPbiMS9z6KYtcZhMOvyUTftaxJPgi85AQJP2wU65kQaVRya
Rk92HY5E8BgF6sUHhxKjAxoG/L4Zt27xVZF1NyfB5csQycC5ajMrW70GVVewKPSkt8uXqk2iyxAi
MbinSBZqJDXFRWBNrpl+6Ga/lj5dhmB3+caRKbqDbIeKKJpvTlDUxOi1FekpMC8Y1tOk32f5jWbf
5OPnUv1gJQIN3v3EwiYLFZOqKrZi81s7QHtEnYW0PXjNzcjBMKLHaNTlY5eClpXVu6onehA1F+1e
1QaUMwVJSXKdDBXI06csTNLilBuLQDARBGcGys6mSZZBLrWK4v7a6QVFoV0zA2pvDSxKaFnhGao7
PU17pVv7oNcf1g7kU7prkcP0KO48Y0rFawSazmCTMRuH3jpO6fJhXqhaDT0+gn+OfZeDbz1k3vrS
/q7lkSiW2vXVW0R2thsTutBKqdA+gm/SzMUAk09Onew6mP/TseusOWXiyU2RjOzhbRB1mmOXKgFi
/5Wtg9awI8qi7hCiYuhjuX0omm7f/cbfishpYLGaciJlL4ea37Fv/NgfPg9h9aAeHF9UZdnTxS0Y
p4tDri9pYvY90nxhE1teqonaF/YM0xaBc0R6l5kGNuri/EbP0k/Dt14WxIhCpeCckK4NdTLGEGIO
swcMOYL/Gi0SRtQ8/Nyj0oo6Y3dlwhIqLCDGCiWskz3Xia4fzDwxYhpI47tqcFPlpIs4T/bVYIPB
aboloTus14ChRvpJZ1SFXhc42AnVgIVdNL+5ZzLYKlS2rhYMnG/W2FeLVOjqjFxWNd7WzXItDd/o
3B8NSblGJVHgSHYvDIRa4CVhvFjg3zo/v3IxOqvPYKHYTgftKvdLz8586cmJGDVSGuV5cNl17SOC
jQ087PBfWH9wjpg3slnjSwl2AsSP3fs6Um7A8POT0Vg+VJ6V+ZcR9x4WNhL8AuSuLwOZeEUnG7R8
GOlUD5Zo98GeCmLPE7qosDMCJQguu5A0pKTUAlFel10VX43uCh+WlyX4zZm9QnBRS0XpIqsx4+LD
7nOX1eOZ/1Uf55fFA30kHFtnP8i7k61M3CUhym86eQJg/ylmtrYKx4Nyr6Ov6mh4f7GcCHX5LRx3
RQRNIM5gAi4mq6epAa5pHp4VMxSc464q4GnhmxtLg0AOfa571FjKOZsXeMlaC/OqDo2uc/t1Pg5a
5bewH0auPoyj7SYxVoyrqFwW4Iyd9UBVRFwPu1qz+VM43+KMS5wtDR5e3D2M+qGXrrB17rK4e1Ei
WqR/Sct5FJLkelqPgCgMI3+nJ6QK1KJZoqVKyWmS2tI3eorvK8mufFWyxugyPHMnb3TIQrc/WrU1
8w0LGtXRqaLkcDeErX/K3IzqrmN+ptOH1j7WumA2eNdKWxs4TofyRFntXIbr6UMUGWMsix8P6T+j
t/5gq+xEL2T3+sDKjOSNZiG+4x59WsqlCq0FWl+Av67xTD12h0bUGs604O0ZYl+XwValg8n0XGHJ
qjqNteIK5fWIjrkJXZrooO1FU0x7TseyfsG8+bIjY4eeORkmEgASOBiXJnU1Da2GNPML07+sGLuN
jdg/gBXcWCKEZCb3DGN1Wekczz1WyrJOZ+qV32kIjxNW16IEz65kGyjumfWqlg1aASi1RFuW4rbp
kwbSuhW7PkW077t3tYHinpvcyilGTACV9WFWPihqpJkHQwkvH96uCXOwlBwE3aC2fTnbTRDcEHnM
UsfpA5sogUaeK70RZOH2EbAEzMC6X+xd4nQutWt5oQSVICvVH5YkDvOp/It6luX8D8Lk+48zs6Va
1qGPf0wiubuNO78VpSsvS2HyvcdytYxdogKikU51c60L1wYyF/jmaW5k4HwyKZBuGcFjHrToBcb2
zEjCB3HrY6nky9YOVWDfdrVrA8d55FEv5NJcAEfrG0k/EPW90XwbQSx7Wb127doGhh3rRr0wej6s
g8Skqu9G9Vlpv+b2h8sQu09yA8G9/kkla0cqQMxS6TbN7ZAVbqx+cxJPEVG6iA6N/ftGGjbvFZtM
zyblsSlDkuc+0jFzK9osLsLhnj42yVIlifEoc4wgtDr5NK3fUEnzsjITJC5FSPw3XDnp/0fadzXX
jTNR/iJWkSCYXpluULSscXphOTLnzF+/B5r9bF4Ie7HWlO15GFXxqBEajUb3OcvA5qfBmi7fl3Pr
jSC0l7F9ymA4H9BtqNQ2KGBU7dxnN5E1uGrilp2MY1yCw9caq9AYyMsBONtwzrTaK+Y2WH6ujSyX
JMPhjmsFZ5GezMApEWfFB5SMme3dakg8pwyFcwm0okVUsuUWqQdt/kCi7waoVnrZoL0WSEK4DCIF
vNNDGQwCzNwOmgy0HJsbllsXGg/dqT+wxnOn8nt/QtfdeuxvKlmVhcgv7CGZ6bud5DhN76Q5ILdW
8XOie+1YBf0b1KY407idpJA+bZoGOObd2uGmw6I4vXcRpv/bXZsd4m/X3ZHwcrU3jdtS7RzFSang
fsgEroxQO46Kq0deddPeEj85q7U/Wm/wsntIbnsZhmnqzQArrfVe0U9zdmtNx+tmSSaMD+nagRhD
RmDVNrn9fAaVg0yDWHTC7ozg0/VRH+dG2sOIDG3Q0aMm4zWXWcDtJrt0xhVEDggSwN6R5/5QfzeI
JGElw+BO1aRPSb8m2LGG+iuNXdpAiBtJ7etTIYx39yPFHaqWOmzpssASetDD7qE+LOTIBNTYXt1S
iUkiJ7QHYybvdmpsx11V6QAz9MBB0XRXu9pwS2TFxbKR4xyCHm/mPC+Y/WhFBvgZQXXd/UdLOF9Q
FVFflDEmp1k6t/u8apq7VIe2lnhtttn4QG4/YNz+X6KJaApuVmAKcU3z2alRuTzhHf2m0yq3HxO3
eEvD4h6R3/7DWrZWAsSF/JjQqFZ9n53w+pqTbE5eQHspU4g5qsyoYTjQOT1Z6/NbECAUrFuo5nql
K7o2GVmKFeVIcXHa7PfRIIl0Xs7+V/MCughG+QlyFf7xhDpFA4WrDgt5ukns81CnEB5EWdVxMMPY
/jyr7xTZxAhHDZLcFrKvOn3FtbEWZQkeYNzq7TKolltVdrUSbprd9zmXNuaz40D3G6dbdzvG75Ii
cXPjLY5/h8G5NDBBa1ZfTQh1aJgNnkNvrFqyuMQObYfBObQsgfJM2gCD3i3hdqsfbb8Fw9IBQpSH
epAclkKHtgPjHNrcUsVIS4DlZmhhd5b0qcWmtGQ9BWIc6BprRIeqAq9HY6qZ1eQ9mxyz92rbh8yL
W6DOV5YvFmaqbNRymuiIp6im4AxKOnsxuwyZqvVcRK4VbsfJ1e9MVw2tr3KlIOGa26Exs3fngVl0
tOmqHp5AOxsGCEHvWxlVgnDb7CA4R01ikMeQDhBR9VjbwRxJnlHF620HwLnoyekse9PhCtoosA/s
CYacTKblxXq2ZBwTwnUAPSJUqFLkiXnB5GTFw3ozAoyig2GKvs70e6RkLs3C6w5UHHgiN6qjaRl8
TpS7lIzOROZOrQeEHG50x0pUy0Ovu8s75272id8cULd8HZJNxCuXukPk/E+Pt0y9t1tspe3Btj9G
kBmdTaTGPAWtY9ehxKP4xzjODZkI4+sRddmB0Z3Nr9p8m67h8JZkmL2zh/NDMx2Rg6kwVb1K/TiZ
wk6ReQXh9tlBcJvVtpZ46gYMmeXc2fPnJAOnyz/Xh0q4fXYQ3A611LbP+wIQie43jt+skgBHfJKC
NQOsN5AjMlUu3tBKnWy6wQCscXWrKIZEQBRGGgntaHuiGhR1t/ou2sp/BuPjddvEw/cbmr/gr5Zd
RXRjh/h809L7DYqltWT4ZBDcNhrmLR+NCNZBtbaFwAJa96rguhXiGfpjBbdvigav86PB/E9ydGZ/
pofr35eZwG2WtrCadBjw/aScvHF7AIuKD8XX6yAiIxyI1ho2hegaaE0uDwJbI5HdJTpq3rSzXX5N
ZkmGUvZ9bpCqTQF9cqeB1G1zSfnVQNvcdQOE63hvATdMm112pZ7CAme6sfVnmj4aUFka6ePa+Woa
Vs2d85ZE2B6SGb07PYcJPTM6tKGDLTr1uIAMybHQnxSZ5oVoAexh2M93MOvcd8RC02GQL35Rn0ni
E1lyShh27DE4NxNpNNdGhbA+mTVwwsKPoCgKeYP+1B0U3ZUVCInOmj0c+/nOpMrummVa2citodmd
u+mXln1SyI0KYbzr60J01OyRuOig6rUorQwYZtabO6+fsiowJyjwSekKhCscWoIIDMBjpvM98U5S
z4TipTpIyC3VwqyQhO7CIdt9nzOkWCFF19Q2CizxDJf0J5rkbtHFAe6gmSYjEpAZwx0KapGYczHA
GMX52kQ3pJC88Ui+z3OhxYqytXqL7xsQQB1uDeV0fdaFQaGDt1cTerWqavFkUHSe8jbNkwmviODJ
9Yyb5bjdM2LrOHFlXa3C/bnD4vZOGs0lrjsx9FDnf1aoKtX5P8v6SWIQc198dLY3iNsxzTihMnUC
SB2sHnji0qN2tILi1+grh8ErH2TkBMIAdA/IrbcIb9jRkAFwCvXQ9KqHxIeExhEMfU/sxVyWaZUN
IrfiQM8IIjICODMtjnFphPPS3llDIVkYYhgbtZAojAX7C3dKmIWW9GproPewzd1lCqneu7MhOeyE
IDYe5VVdY7qI3FxV+VzGiwWfA++2xsfFuTekxXTswHy1HnYY3PTk8RCTeWPH3RFUAcciXCF18ry8
K09t6JwU3b++/oQbdgfHTQ/49VGGMAJusY5Df2/EkjBUMmS2enkgGEWeJOWM72vqvebcVM2HUZER
vQhtcFAIiLQRKl94cY8FmjdrqmPu09lgZeQewiDJaSM0YwfBhTl5oyeNHZs4BMrJrYtvVnWzyHJr
whNth8EtYehGIo5CqWZgN51HzZBET/X8Pp4lHkcGw0Zzd0TjRuDQpqdoB+7RMX03kYc6uS/AoHV9
YQmPtZ01bER3MMMyOK1TwJpqUFN3LYyAJpk3dYs7jvbPIVYlDkBmFuesk6Eyl7YDnh7prhV9dTKo
fZquYUpOOHFEtTOMcwLoN9d1K8X46RCX3Hz0KvlKYATWgV3eZU2MIjRUShDbgDy7apk80cGUgcpv
W7DwojtkqrdT5kc+SF/8yO02lzESXp81wVbaw73qxTLzhW4V4Jb1o1E9LrFklmTf564j6VZvypAh
2LHxCJI/LNPTf/v9uX269m09xwl+/y1Tg1a3PYcokoX9qi/CJNSxwGjL2rI1Vgl2ubIzQqHWpKCn
Z/YmfzrR1k1dxoCafAVNG6PsL213PF63i99NPCZ3KiikWlNwnCdBRm4LaFnn25FUT63Zu/Ek27kv
jeX7I4gH486EytFRRejAwPpX8pz2ruOarPXjTv2Mh+3a1c80tD8mX1qJjbyP5WD514vZ7HpHaWHj
UNmuOnxuk81NdUlWUQzCHtFV04BiNzd5Y1KXDXo/EugEJCg+cVZj7gIy9sQ+NdYQR5LuqVev9v8a
xer4VFREvnowIWm+lLo9wyhfeYiP5bvyUIJPdPPqxzpEzbW0lJzfYTwg596L0YZWClrg0dKvuLGt
uePS+3+/GDF0UFeHzDUTWr/cAAq10RG4QA86WZsRK9CEtHanz3PQknZ4D/F47SZDGahs37G9yy9L
m1KL3cMofCG3LCdDz4zF0pIXURMSbMfmpgdXpuEhkyXvOxGNI14FDMtEg4H1Kl/f1sREyTo2Qd+5
yG6kKFjMfEv1yPvsXvXto4rBdf/W/bLJQwpa01C6hgsnX+ORtnFTKFqcIAs9FqGTEvoDvNr9x+vz
xx+VLyjggGWtySiB4R1YAlWEPrLHBLFSPLpTXLtZ1mRuo9k+/r9ksYjG0dmBcZ4rRWw26w7A0NOV
pA/O/O66MaINvf8+tyqatsdaGacksNGaYZyh6hunz9chJCbwjgla3ChOAakWywYn623uSByfwElA
XZdalDWAYHXzZGSWNSFDYyb5S6edAenozLf9ydMP1kH3SjgJWZpGcIZdInLnZG5EdlxpaLQk79bC
JV5PTtsxvmPCvuV39CzPfux1h7++e0KxXFURyji2bSL1qHGLoS3TxsorJYPKzeqtAdjJ/OkjJEF8
1nmSfImCv504UHOg5F/Fee2QV84XMpj1RmmZQ/27cCdtOoJZ6S8DGmYRgUmgZ9FMB90tl77Q3ibV
rtYiDzrV79MbYny5bsLr5Y3vE2YBK8rFg+jl9zPTWLQlxkTZK+P5+96Phz4Jr2O8Xt8Mw0EnEP7i
8Yv9DrtQ3SqVRZ/LPA8Mcpu3J/tvXwpfxkiHz2bDxOTRL79f17nZ2V2aB1V/njcXHOHXf/9XQTID
gNPE+KDtEmUD3IGkWwOZjQz7p9M9PRxxwk4ueQ/Ol1vVl69i0ZQYFDkGR0PzD+GnfIT0utF0dhpA
QNgrx2m+V8t+8bMiKSXr91W2ixlmGGjvNPBoTA0+4aAMA+ohzAgarn1AieFamh1u2/a8bolnVQfo
WLu6uRwAfzubugSdjdrleWtAcgYdAjaAUXfILb1CKfUpnWGn0wXldlg03KucjzkeRS0Z+6xoSHHO
2phGNBtrfItOTiY9zzWSBcv8KwN/XInnw0pWkSVa5iY6BgmSuJqNZXK5DK01M22K5pRgtR41I1RH
We2KDIB3qsqkbKOtZkH0kxz6D9TTcC9AkcT36pdzYNqfpmSGhAt/bxK3s1BQ3SaqAsTstjjFx/zs
BGDohIgqOzRkT+TC1Wga8EPoB8eTIr/NWmXZxq22syDOTqxIMw4cr9qOCxhBG3mr8etwD8sPoQr+
oQcGrulyuprabApzhXAYaLdRzfZSa789TatrotXY+mH4b3Aiezw2u3svuI42uP2A13xCi/29fiy9
we1WCEGX/v9HXzNbba92l+mgn0bD09yrQiezXyqaWFsWdLGvnvMj05NpC287a2BDkjXECPfXHzBe
5XJbwJQ/rVgnS2O4S/4lblZvpH+bGWHeCu0d/zOJz8OVvTKQYQEKPTTEZxF6fgDHbofmiA5Ns70s
bGIr4MoQOtx+s6lVaMaCIRzP1vvoAL9/iG7nx7J2LdZWdCAy3s5XufMXC3H3R20/CrBfqXHlStvM
kzlnYHkI6LkJkzB6LrWXEmziq0f9UVbCLnQpuGvZkHXGdYCnqiHjQkad6NjgRag35zg9SFa9cAx3
APwYlvmW0JhiGfoxsmUohFY8I9g6t0J/PXa6n/xlDv1lCG2UJICaFBV3/OVx7ux1zBMskqTTXMM+
5ijzTHXJUnx9w3k5MPF5RE6Q8mD7YbeX6y6b8oQ4GSjGPYRL/fhd6wZ3GN4QnOFc/g3D5RxHOuZd
rwKmdj4Z/b21oZc0llXCCW8HexQuujGL2GkiiA5iiibfgSfM/Cz35s/ZLxUsCLkfv1dlEaHIX+wh
uTi9UZc0qWJAFthM+XwsqpsmksyREAPKTIwlA06eZ3zGThqLTB+we0stmBMIEFTFs7q2EhhBNgtr
AccWxR+CsivuHFlWsHFMJbxE9WlFwm54Nj3rm3KfeqPfMGmFFVedBhkE2R1LuAZ3uNx5kqlzq7WE
4SY2+JAHUA29X1rEUKnMD4pOSjSF4EGKoh0dRYyXqz02cpSqZPBKya15UAP9ZQuXt/9GATLCQ+G0
/QHjWwxSZA8Qgk8Ictpv6OPK+tRbFu+6VxIO3Q6Di9SmCI2CWw6DWiPyssnL9GOHqFAbn/4eBw2P
Dm5WCAsxdJcDh3vdXNIoLYIlGkNwdA3TFhD957RIvKzAHtCzqBTLD9w9yLhc4pRTuSg9iXL4Vahm
R5ZrbBBlUksoE6h/nd80LqC4VTeu8TDHppKDRz001pP2c5IRpAiOpAsEzremTVRBJAkIhX2MotQt
iazkR4SAWlx0okLW/rX4YWXGDe70WRFM9eeqv81laqSi7Ie2B+AOvc0wcIynAKB3PXhcQyb0ZD1t
B/JpQKWcy3IucSjzB4KNcwHKLYImQVFuWgE0hvRAl6re0uhhJKualaHw869M6khBUgtyo0ezD7My
cVsZI5zgYggnoyFXibMPL67cgWSPqCiluAYHtNajQwJl5GlpNH/JkG2GnJH6qJiDLI3IfBgX67GQ
C8e5ZuM2anE+LktH24kn5BAy3HP6w3CcQ6bRLs1QCXyppjPBSmTs8cT/EgHuIgdUyqJerkOGavYY
vxHkXd//S/xSh4pP/97/aGBdRW0e8lNII3JbKcpjsCk1HYxSxrD7EWk9+OZzN5bRTojiVgCBt9hE
lgoUM5yji6Yib9KuAdBt+4vVHCdgEmmCunaZnIP8qihyeHs8boMhr9w7rQI82g7uqB6zmfjR6PXm
u+sOXLTaUe1hI7nnQLONT1EoKU2iyMAA2l12UNcaPf7Dk2nJVH8kMDztc6OhPayrANO1xrGcUvD2
J6dskVEkCEftjzU8vcRiGc1mTm0eDKOKAqpJdZGfWT29sHsvL7vEvz54om2MJwA8cLBGWI3vSOjU
Tpmsac0DLZuMe5DlrneVmqwf4kRvvDZav6E4UdZEIh7JP5hsCHbbq1/bBGLTcx4wJhI3r5r3BPKf
WqxKcjGiI2RvG+ei2h5JaLD050GdH7X8oZklO1cUlGt7AC5CbrdsXot2yYP0l3nY/N5bjulZ8eKT
/gtta97/R8JA5JkoY9HGpCNFxlc4jfDENO2HPCh/bWHz2B/AmtuBZUu9LcMokF08Rf52j8adI7Wi
krmdgGaXN/Xyz2RFbkHureUhbR9sc/EJlUSxopWxB2Q/362MVUuGwUynPMiRIs6VJ1DNlskb7gIQ
e8F6x9svuDT45ouF1sqoGVgWEzR8h0cSIBwL04N5u3j6+V/a+Ai5rDe8Q1zAcu4wmrRcMUfYRuLl
EQLyD0786/peFmUCmYyNakEw2kG2gDsfy9UaE2fFjW0K/2Wmt55YmQhjpo8861mCJp6s32gvNdu7
yUrUrtFJjFMy+mfyWcbdil1Vd8tPBgjSSt/53N+0N4sktBWeYsjc4sTE8QzaMs550CFVGnNF/pF1
1DJ1qnwK6PMYLoF9bLzCk/LSCgNFaD4j1NHBkQ/imstFOVUbbTYdDwtQJULiDHrvGnLwXgzBd2jy
IWXy8vYsu2KJHPMelbNzcYqM1NBKD+L1i1Wfi6mFFM2XpUbmvZfFcsKZ3FnIO0pSrJbOnh6bbQGR
Xu7O/exW6qfrC0aGwnnLOOqsbRjxilUPtwUYjbLb3JIUGop3wM4Sbgdked7Yhg1LaLp5nVV8VtEX
AuVat4mKH0iveVHm3OMCfbNtitf32ZNWpJJ7q+jUoToa+UHToOLRhgvxIRaytk6CFLKdKj/nMf7Z
5HXwlpH8A8H55QpMeppaI1/Xj83T5Fjupqhf9En9j5bwC9+eF62NAFPFN2b6hbTv32AGxbbCuyMS
4Hybb6LoW1NvePAxtbNj3pn6r7WSHCjCyfgDwee8qRU3pOkAocVPheLNhiQEEO7S3fe5mLrBYzYu
2vj+llK3mo7Wcq8YDzb9Ng21ZDbYhucvPzi0mNujCABeXbi2tkubqsKxpVS3cQzpayQa7RIdFofr
0yID4vapakPlPi9qhIQj1NDA9N0/QVO17WTi1C8HxGuL8HSFKxZL/3Fup19JPUAZFE/OceRFqu4p
ifKu6axQqyl11ak9EyN6NMf4XK6r+xYj/2BzRubKvEDuAtglntSr+aDYa0D7dwpxJEBCr4dGhf8Z
yXkkQlGzt1AADebT2mcesvdr3/83EP5uAmGIbF02XBqmVL1plHdQ0T4kYKC5PmZCUywTCXsVsdOr
t+AGhBJ6Mfa4AUWDq5HOTeLJn2Vc42zkX62KPyi8LYmumDEyZQiq1weao8SVDl4LZU078mYkohNH
4kyFQS7eVcC6ipL+V5WcdqIpOlowWVJhAKFOfsDQHdWjLPwTXhagQPkbh1txulFr9VoAJ/4A6SUI
HBR+eUi+5aOnvdwW5uMok64WPdZqe0xu8cVjFKk5NtkLN3T7xFIm4NNRDt0BbKuyklGh37AtSAQ4
4Ch6VWgzK0uhOQsuyEX9rKona/ri5OdRxr4m8ujI5aPph80XevYvo7EENNBdq8MNDk3j6vSTKSPt
lwFwgZfaOl0HZvAczYwPhn2fvqHMQQNVt4EMFuoQXj2go6oWl98FBmzWt0wxXBgwaW84WfcY3FrD
e0tWtwyjsh/s/Dg5N2X39094GkT3WA0AWEBAR3g5D6aZKZqjaHCgyPzXVut2defN4/IGn7OHIZcw
XTonZZzquBEiiQmeTJc278xJ5j9FPmCPol+iqHo3JetI8kA1+seonAw3raEPm+cnc4FGhK4Uh2nT
70t7OF53qcLFxh4DNJRwvmY6QXObXswKzCuiMK8fxlwyS5Lv8/GPvSqZgqLkPIi0O227iwcJUY/o
SMCTmoEDHJlZvIFeDpzexfMWG0gfWc2z0n+NJtdQw+tDJIRgHNw6ReIXb4SXENtS4gmNJVmmXDnV
1eBGFby0IwuvxDCQknQo6PpV/nmmb5UEOd8N2zIH++lMRqh4LzTznXWQ9V8KoUwkcFhBFYi3ubhH
GZxpiWNsnVm9q+pTV983uaTkXDjvOwjOARhdnaJLDRDVXN139RxmGpXdtdim4A9qcAr8NoOb+0Yf
czOyVdy13tmHf7lMyPP4f6k5HF+WjHq52V/B4ytw6w1JTH0E3uDPwXSaA+I1D/ldfqvcZferz6pL
QBcmK68SuoY/VvLZon4YlWTuMJJJhx489VRkzyCLwePdjTmfB7t1HZlspjAu3g0s5XzehIfyLTVg
6BQut4waxLrrT7jCeu1bdu/ONs7tUbWitJ5h2wL+ct0dtVtDKiAiigr2xrCVussS9bFWKr0KY9az
jl5dvKX4y6lH9iT3er+4VwokSvH28PwGp7GzjHMaVNG2ee6BqjR3Nlaodkvq03UIYa4BQTC2sK6r
uMBwGJEJonTQwsNj4CnvhYpxcI07693qo4FXyk0j3tF/0PiwZED3PG7MedBWP8vu05C/5aDdWcM5
JTDSaFUN4bfAUr4MJJinj0sjybyK/d4fEzinNC5zNSBnCAhzuAFD0jFelqPz4/q0CMeJeQKDWNZr
ap00itdSI3jOtzeFKp6mbd3IYhMZDbjQHbHyBJsgDkK8y02/069OpmYGkmaxmsxhEk3J7Lammk6u
3dn1O91OVcub85mmrpat+slGEY/pLxvUlLxVtyh0NhFZgWGe1A742Te6DQej7crsLm1qS9a2zAaX
954OsgYEjwaI0HVu8NMqrseoW9LAao+j+pBuuqeSr2U5unHmKpGsV1a07XGXQtYU2TXzVZ3tsDUz
DqE+Dcz+aUbbvFKYYedYPlUmycIVTjgiWiZaibJDnpoBDfp1kaZlgfac2kAYujb2j7Ywp7ccd2iL
RMwO9Qo0LnAbJKsVpdpmC87kMJxAofF5OGpPGrozarR8bpm7ym5vou0CmnlUi7CiEYNPJJZlVC1k
AKDenhzFL7XbYpMYJYNgY7tzznh/MwpSmbjRW6nbdLrbFYFUnky0FPZ2cBtFLWpTyRxslJlOrqWX
blI9qsaxTSRPA6KFsMfhPGSVkchyZuCQOItPUTLrPi23L3/vXkzULOLuZoP8n6/FzGPwFNv1iCT2
9lBp51mWihcO1u773Nnv1GtNWXEkKLI3T7NnD7KvfmSv7jJLzi/h3O+QuMO/2kDRlTTMEisCC9Rh
Re5/ViVxqPDxZD9e3AobtLVtwGnCig5qwy1O3S3x0EgaQi7qPMbBFGgBysYPb5gkRPHYpjia0ah7
uaxBzz43o9njrATZWX9AIcx/+z7nS7tshrRXBaMKsCllw/hzg4e7DiFMF5k7G7joeslJiqsDsila
66+/mFRCfci97IP+pfpFQtZIIAuwhQuCCQKx0wy9WdyoGTlN6arjgbKgP7YGMo+oGpKpg8swuJGz
t2iIUwoMWwUvUDhV95uszk4GwQ1cNJmFVa+AyJb3y5SBYD7Ipalroa9BrSXqkNgDKH9bJDQZcyVF
fFl8iu5Uj3rj3XJTegQ64Mo7LSjOb6lz11ghKQSimPjIS6pv56pNHXLMS4c13Qeqh2pzr7wzT4Nb
IJtXhsWdKdu4QkfE1Cbw1GoTEOBc7qHUWppkQRM4aqCiQwvMGJw00SPeydFN7LP2C/oU3cvq44TL
Htlp3BjQW4y3Vm4Rgkjd6O0RJxI95KnXPLYeYzgHMyer5zc8cpTX6Irm0nqpjAL7J4rFuUzWCEbe
SmuQ/EGwp/jDqD0M8SarvhKtyj0I59chAluPcQuQKf2ijJ6Z3JSyendhtnePwU3Zii7BNM+BMa+e
eS4DdseaY5+EtQ/y5DfcHfdgnGPPSDbn1coMsuLUX0zo1ultMt22kyarURIvCs1CeRKqcfHoz/HH
qJWpj12ELU3emecqXL5lEdQnVd84RG4dFgf7n16mLsfWGR8ugy73NyS3KFZK1rhXAFl2lqv1vm4v
3lL9GOZj/7d82miGAO8wemJxW0FPFZ9Da8YVRQ1rjQdjdC+PxaGJqNtLq17YAuMN2qHwY7iYzZQ1
RYsmEjxzzP8kPvMd6bMZqq7ib5LKK2EK4+VNF623IAjgL0dRP6mkLmHTemY9OdFpDI0zrsW+jBOD
efNXZqFdHpG5wcxj+27nFjNwzU0oE8+g0NegpHE59gBiFFbXj2OBjyBglULtLlL2psq3DdIW63JL
OjxV99QtoVQ/yK4xgvsZe1azDfRZag7+e2nI2sxzUWQrqmli4iYNVDXT+z46EXq3FWeVHK/bI1je
F2jcOQzF0LzNCxTXV1pk+kNbHkfIy9lgOHLH1YxD3QYv4HVI0YX5ApM7mI3ZhN7gvx0K2ydWv5v4
9ESeW91ljPgVIpoUtCk3smIJ4dT9GViezaZMbTIaFUzN8xvIDSUyuQVRRRIa9nHXZRNnvmKeorOp
6WbJdtYtI+va0DOYQiZy9pk8biptKRHlnS7wuKNka/FHiYA3ngffCOGBj8nHHkxxrASwlrh54ejt
jOPOlHjWY71qANY5p9Q+1LJiA8G5CJ9uUZQkQ9X41X2KFqhxKlR0kjj60/plLT6nsppCoQU7BG64
xnRAx/iGFqO6hhLdUP0sluWbZGmzb3Be6MIKbpTKOd82qgGDERIyudj8oJ6WFwFexy8lUyIbMmbw
zuWhZN3JmhJgUFx9bOvke5U6n6ZEVp0j3q9IpCGVhqDz1S1qqdF9S2Pg9IHjbr7+nQQF6iQdtE8F
ZtgcCq+8mW9kEaDQM+1QOc+UaJTEQ95ju/a3w3CqStSoq5+S5lGqGygcxx0S54/U3DBz9IVhHNNT
anl59dXJP0gWBpv4VwvjNwbO+Mu5ommUoRUH1iB95Ld5DT2l+nEsTfBeQQI1HVHSMHkJbTW0P+Zu
kwyJm+DCX0eyPv7rxoIR4/IXWclYKs6AX0Rp3mUpbuIoJy8LWdZP6JsQpaEqmiBDgpfBSxjIaVTz
tKlpQMsbE49CLHwnP1olXEN20ZcVVYj2NmrWoSCKl2h0T3D7bmxR7brGehpA8cYHX/e5GmSa7qKo
Gq2+fzC47RalZBszm6SBem7vx4MSxCcFOT9Q//iymk9R2MTGDlQ26EVDQMPZs4y6tljMtRfK82h5
TYrkzHCXNWHqPNrRR838p1+llEqiNboH5QxMJn3OIBnCWkvRyOO1h4Q+pB5YZwJkAKLSNU6pzFDR
agRNI/YyMUB1wydo2qEqF9NCdnhWAtX8J/3+1yKACKpB8fAHgXMjYG9eyygFQhnh2f6ro8vux2zD
8Dt7D8B5j7yLE1qyBPfg65+YLgG4DT9leMySLwvBVRxEc3hjAtst0fDcdLmp0IhXbFHSpUGhp+9I
92Np6Y9ax1On8QaSlgskbikg02E1pV6nAYi7NmRqFe1v1cRe5mVnC+cgnEGZlqhoIaiunVXnZwwC
FdnUCBfXDoIN5+58LB3a25mBvQM54WqkXrV4zZb51z27YE40RCvonLFBrP6qRczS1VWZNXgedIxq
c+5rOdq22sPaLsF1IDbk3DrT8I4FX2Chsh+lzZfWVFpblU0J9wNhnwgUMEV9VxjSZlvBqauxRnxV
QwCLthhuWhRq5FlOTIyZdRqixOtssMxGXrneU+kZIfA3F1jc/IDerM1Q+JSiF5spWoNAAURX82OP
yoHaT0NbMoDCmdqZxl2srMicydTAtJJ8rlPdbazeU7v3jiIrIhIdfheGcT6n7O1qUx0YxtoGWcZ2
OsaHxWPZ2vm4Hq6vC8EqBxjWH/Sz8czGZ62q3mxKbaMINRM78cuYjHdJ289ulK+D5JVI1D0P+gRw
kzmoujORUL9cgwVooXDBqZhhk6+4eL0/m14R2v4YThBiaW9Zt9N8U32/bqJwQPdvlvzU9aPVDwXe
LBlLdRnUh61058btfc1j10WjCq8DCvbahfvj8AplKsBdAvfnRHFQrOZt0i5vsAmHHrpL8TSqo0iS
w2ggKqING5y5c9xCRrUBnSEPapsIKNK3tBuDN0xHLlWlBihmOOcxL0YbqzEMqgvzA8mUhyWGFstk
/Lo+boK1eAHDXbHyaY42MwVM2X2x1tqLv0+LItnGQgwbLtBxNIrrPGeKqWeVApZCRJbF+1j5bq5h
Un19gxk7CM6Mvm1s4kBsDGyPHZJ927HIt0BJdMnOFUaUxEbXADgS0KXFb6exBXt94+CA6oPoMB+y
cJ7d/wn/NLN33Sjhmv4DxpPxm8mSt4bJ5gaqneBDm5//2/e5eelAm1nPG75vWEcLj1P04/Xvi+f9
92AZ3KQQ0I8tPURS2IOrmd7My02hHK9D/D8mxMKiskHlhmedS/+20FzplZyCD7bwmhMNak/xHDVg
3eUoyZAxD4gsAgcEHjcoeCdeldHTLTZnmxCQisZFHhZRUvh2tJZBl0lJ90SZcxCdMf4bWPWa/HA0
IO/UGSl2zWG6Za8ptZce0tvmF7JTuI9ZP2SPiGyouHDlApAtx13wNa1Tom1lhrXdIjGVkx+aNp3j
kdw7PQTilk2yuoVjubOP/XwHR9K2pmZWIG4xlMxDHgvZClRKBX1Pa8kqEUIZeB+C7gRID/jmylgj
rTpWGEqjPdbxmSzhbEvOHwnEy/VwZ41VpIod9QkCffQY9o/t50wmaiND4HZrNg+93uZAWFGLAY1N
Nx7PzXS6vp9ELgflV/8bqZdjfWdG7CBbvtYAibL7QvVS6eurKN22B9AvZ91ulGIzFdwdBh9cvAi0
4rPjoWMoJJBVlTFSi60BcSUenlCzz9MvphAfpeaKJdaqxK+04ks+2G/woUiy/YbgAsd6mOqtZBBR
9DimaLryr0+IeNb/fJ+L38B1TVatxfcTCMOmz5YS1FPqXscQpsF3RvAiD4pZr1vvAIRCSrkM0i+4
P86f85MWqEcDxaXfZBMjdNt7RG4xowaj63T6gqiHlb8cO6RlHupThXB7lLFhSZaBzZ1D2gQ5niQB
WKqf++pBlz0jCK4pKPL6PUc2t6ajZbTjVCtxzqkPc/21tz6s1p25yPrehEvB1FF6TmwTMSEH06u0
1EGshK2jfCXOVLhOs3jRpn+4vhqE1uxg2GjuXIDVdXldJjgG1vxmwdlT3c/JobBk3SGiGwKi6D/m
MHN3OI2pdhXaD1jI5sbH8ZDeGZvbBT20gFK/v7H+voL1Ao6ZvYMrTAtUmxSjR5TbNf2wVTdUxk0v
HDlc6sCMDHLZV+1BWaRvm73Bt5XaORnvVeR5cqS/ZfVFMhjO5Zhdla5EB0ytvkMzaR3V3vazk/Uh
iednZw3neRKixP+HtOtqjhtntr+IVczhlXFmlKxky3ph2d41I5jzr78H8ucVBWEHvlo/+MUunmmg
0Wh0OL2UkwTi7yRojmqQ49G4WlHp2i71P2zRG5x7Sl/xVCbevuZEyW2UGAVKddOSm3n7iCXdfZ8x
OUbTW5lW4vuWeSgRq0Bfouj2FOyMyhiaPCGW1DV0ZzAddvjUGKj8ysLYEI2w4C4VWBQMjDFCDTtb
4LMSY7YTHQT+lhE47UUn3Z03AXRr33mCu+8zJqAaCyUZiQMa+yg5aAcn6AI9VA+iWj+uQdvBMBaA
pJoxOaOdBoXzpfsq2V8WUWU8PQrnBGEOfd5tw4QQXRpItu4tqifFwarcZwV4kxzP6gRVrBx5TDDR
wRdwHPTFs49Da+oxKSlDtqjuw7j/qrVu0wsgODu/h2CfhHaardOG5zQtxo7S8X5QiChiRM8Bs2Zv
IJhzYq8EEzZKSEE5VjQ/D8fcnUM6Hmc9NKIMBkfTMIwcnCCwl8i1s3favA2LQbIW8kDTfnXwUlow
UQkeRw/ewDAKLVU9maSxwbQOK/e03rNBWpron+rm0JgHU8T4yTEDb9AYvZ6KwcjLFkJhBos3xS7K
d9ze/E5M0VZRe8Js1RsgRr3NNuu2eYBYxo1+UoM2sgIajKAULuJUBu9B+gaNeWo3VSkZKd0rZH3W
YPK7I9UOJ8BaWpNPs4TyQRQB5hwpYL50JlOmNfZI1UPS26UEZcTcZzf/YRSpqxvBeWvHu+lQt0hn
+YIiBn8xGp9OndM5MUaFSBjZtvkkmC7WT3CvQEIs+dL/3w9BfwxNSuooGXvXat12jZLaswGw+tb8
1o7HTjQylqvstFMEgQM0+LKRQ7VDwlVvLMw3UgssWqaHCjFrT9VLr4+7i3lTvBFe/flF5G7UDpS5
+tRcIcq4AFStMFD8IfthqgLTJ0Jg3F/M3eiIsQGht+9XNUrU1AWJ5XkpuCd3JwVjJ5oxMbRCBQZ6
cWp3RbJuXtegiJV7qXeEHjDX+O3QqMQ7lxTP7KSTMqBpN6g+Ml19Rb1ug6bB9ZPReEvQhvNTF8jh
4KVB7Im6I0WyMsajqNIEjHtAH3O8wL8V0o+0+jvOwvMrynvpQd9ftZGxGgaJ1XF1ANMUoRllhwyM
+paDcWu0qEBEcc+5Ht+AMa5xO9b5pkomVH+4I9XNJOo0Fq0Z4xOjVHboahPfVzSCxM1TMulhU54k
InDABDjsNa8ifbmCZzbFVEfdy9NoBb/tZPiaSAd4L//9ghmM6ZttR1s1AgdJaw/JtephGl4oBf3X
pfS1iPp8orIPgXFiY8KbYqzZWgCwNGNXrZTD2s6hFmeXupT4ttyHmir751VQtJiM4bDWJB+LHotZ
D6pXrRdrUrjV8myst+dxuAYKOYiXKKP2Lto0m2vVDjWUo9+Wo2p+qlAvlOD6P4/C37IdDKPjldFY
bbniAmmkEIVdaMmpI8dzCtcx/fpI68X//1OtDJrA/kcwRutTa7B7zdJg2835NjOX60nUsiBYOjYA
lWQGGciIKD5x7tcpaPIv5gfopPZCsEkoCcdpTDZAzPEXef0kfGpwjfnrIrFBpmqZ2tzo8f0NzViW
/kkzH/WucPPpM0lRrwXGE1n1BKpAT+c7/2+HyWh27rQYcyZhY5x7Osiy9WLfvLSiKlgvPuSI7aCY
m3GQ1YKAqhWWz+5Hr7W1v9VmPKnSLLgvuId1h8PciWOv9WpLsIx5funAF1sXtwf9enN/fun4Ckcr
TRAZfj+wRpbWoZgTmKEMNDTfCuszETlE/3JOXyGopLvbfdyQ2u1fPKJbjNMO+4gOZsguR1/2UYTu
S4KF4119GGsBijEEn7R3Q6CaxW7MnkAX4jWopaMkim3wVgwsJwg2IOaAaiLmpmgcudqSis7TM10t
b90J7RQiOmCuJ462Y+TY0T0NtmgGBGTAspo4FQ6p95IdcLNbyftB357FjUijuRukoGvDxDQL5KbZ
5g11HmTcRDVUDbT7oBI9pKHpy/dzSDukUHomqP3lafYOju3iKCSpnZqxwQJ24byeyua+lU56LBqm
zN2nV6k0Zgn1BmUgaQGYhoRJ/TDabiOccS0ShXH2R2cm7bwBI7/cQlo2n7Ru+UW5BpmtT+vmLT89
Wf4gChZwYWl5KspFMRiELaYbSzVV0rrFLTE9NmZg9xOIZq/Wov3IFYvMEA4THmgU7u3R7UYSG1YG
IJrlr/z+qsXhrUBZ3h/Vi/xRE7TccLfsFY6lTcuzFuERB4rY2pdxV7umflMjZHDe4nHtww6E0YsM
NjcGhTgcLwzdtL6mkqjnnZM+RicAOhzRECBjLgzj6E8qKnrrCWe3h3s/NF8d9EK1hhQuz4swNs1d
MfCaamhPQkP3y9He2VZwscVDMRC4rSPK0EgAYeIHFWX7dE4XKEmOnQeWNIEfyRUQbO9whNAXBer8
t1oxx5gnR4wFFjb7Urutp6KncQkLUcaP5yEjIAZufogGc86so60kpSk5K7R8WUOtDMcFI+P8zZbD
uj+MzZfzasF9n+3hGHcylboh1mvY9Rl8ZujQi4+S4+U0+kFzcXMn8lmobWB9lj0es4ry6IADuwNe
99T/pH1fadgdqtWd/fkIsxsIxKMu0Bk4NquAqYJNVZSAsx+nH82xCetIuV5HtzjqIQxkKKrt4x6z
191jr8m5GjfEM+k1KV1WhafUguJlrg3cfZ8xvao9jFNjQzvk/GRMHh05gCnp0/D1/LpxxQCVPfqW
VfD1sRmGIm4aI1UwMlXqojaJiHY4/32+2u0A6A/YnWAp7/EMW2a8KfKTjdu3xRtmbY/yS6+B6OTy
+mHQ4PUqDrUnO7QC+m2sE8Qpfmal+0sNENYev44hslke7W7svPUgmknHNVM7WLqZO9haJnqb6IAd
7KRuL5NOrqK4tKcYhSh9bgvsE6/WE1LCb8IcN9TasbonJXM3l44MH11x0dPbTCgzd2l6PT5u19bz
/DRYPp3/7f3JyAi+rK/gjGJqUmVta4bpznmVeFniZtVjrj2c1xoehoqKbVVH5wE1/W/XM5MTu1no
YY77b7J5Eae5l4tmF3ExUBeCqWyWTOvE32KoM/p+FoI964dveLznmF2YzsF5OXinC2XhqEaSZc1+
1/uyTvNSTBKttNKXmzgzM5CSpwJ3k+ve7kGYE2YYNvpCZeTX29VLj4tvY94dbSuvOhCuqyC+EXWG
iKSiK7vTdqPF9MXORJnFaoaTFcq5IADMfR3sJWKO0zBj/CfIaNB3cKRDj4PspPtlidqhxEMnmPDJ
y0147PEYdYurccFLlBapXJlR94BkrkdnSso/aH/on4x1Fq0gcxfn8aiaeQFAMBp386WQwkO4gszl
K2F2ARwbrKB2Y93QN+lw0O9HPz38ycQL7kl61XL26rWaCfSPJt2u+gEcTxXJ3Fx03XIx0PcAu4eA
m8pGdeolH3soBRxBO4qlKEuirI3OH1bejavuIBjDlqZxrxAdoQJnvo9Nz14VT/lbNwUXLn9rdjBM
LKfVC9iEGDB90B1r2avCIlJuZdSxEpAlCnl2RFIx1mEjskFmG0HRHom1tHGdGURfclRM4fnVE8rF
WoVh6+MevP5Irmk/kkMZTodZcWkb6nBVRqJR7CJ9YExEVydd1VbQhzg/lfXRtr+tH6jyQTnuq8ox
VmEYzdFQG0BkzuSp2qnq10P2VArLfF7iD6zrugdirIE5jR1iFABqzE4egg196kbQScM8Xic1iSVP
1voi9WYMn8IRIyv+y6AWP9fULGy/arqxcFtLSooIns+gXc2L7vSYwZfDAxqLRd0uhkpvsgt9wT1x
QPma9pRpQ3lFUJULxsrJLK7GpdETF11M9UMxTT4pJlRsVlkX2OU2/5CVURSkFW0fY59M4gxZVaOw
haBI69kwbnVRPkqAwLLq6kaTlAs9ZmT6tlQZyrdd2RHFYASHix2kW7fSVoGnCekbpQvawc+cqM9A
l/Ttv50tdoDukmWpPlNV7IM5kAMUoR5NH4uGCooP9a7v9Z5tcJXRRKQXOYSStcmVF3QYLhVGsoqK
J7h34OvxchjDRCStbvQGMK0aGfa9To6CReO9CHfHymEMUhHHktU6AKAdUTrNePmYLWv76edfNS51
7Z9HFKkcY5OKabOdlQI6oJecozqJdFFuXLRojE2au9bpTXoNGst9bN+0kuDVzv8+SpsQfcPgXzYm
0YxDM6Y0r9rYx047Wo3oluCv0SsAY+sm1VkS0H+lL+1i61UeEhSFb6f0WvZPHkrovPn2/Kbwj+gr
IGNpVkyD6zuayV1nRI1Uv4ZVBEmQlYhqdPjq9g8Q6wUNxNnaJQZQejRPxUX9iDrXALXBGnzW+cvo
TiJHgtZJvr82XgGZB8yK54Q2YiQQltI8aSitNoLyug7/oCBIsIZsuaM2ZEQyVvgQxg1xJ9CzeLQg
qIjqJ8x1eiJ/oXfSrcA0cX7neLyEMESvAjKe0pQn+VxtOE9LGEcFcbOT7ccVSofTOyVIT7nXot7f
Fb1u/sWReYVlDJOZm7ld6FjXPlh8xQe581UcTh7lbqk86S+BkNwTh0pvy0F2AgzqjJWSRxAvSzQx
v95aN+pP+3a57KMYzE+xdXzhELwS5kN4kTlaXP4bkrFTyIZJQ9++rOsamB5d1urCQBVAB76Q4rtA
QBEaY7LiSTNB/gS034M6k2A4jOFLAPcoagDiP4Z3sjH2JbaKsqw7GMghrI7Vp9TrI7SJfh/ATKch
7O6KuK342rIDZOxLmy2D0dFKovm0hSDTAAFkH5Jj8ke8QvRj7478Kxjr1PRNnCgDLRcxlMzVQJWj
KC5KnK2icQ0SLeRHrYtI1viP4x0mY2aKRTbGilZVGC24JxrEjdPv5uV0iu9/1YcrnyTRweea0h0k
8xLTersvm5dN/LE8qR4oAkLnjpQY5bYFZZAi2S54+gmFZEwNHFy9WGnN2eCTb9NRccF75ds3SqR4
qo9HRtAJLkLBsWe9nzjJUwdtcSi6n/OrTZoulM4KBCdPhMGYlnQs41xvIZR+lR/pMNnYdxwUDqAO
x8OIOpgYtDe650G59/tu6xjbkpoYaRLThdys45SF0vDXuImKvYW7xZgU4mhJN8gA6We/uOvdLJAC
vDWLy/Sb7aq+fFAxg/x4XjDRQXcYy5LGidzMJexY/PwyX/AwfZlQLy1F4z1eF54ATXQEGLMyd8Tq
ZbAGBHKUfIsj7RD7RHK1yHYHj9wk4X8UD+P13gb1zGxx6oGK15/6IDlQZUkrUALmd6gyOeSKQP8F
hhqu5ls8pyXd1k/AS49xpDwoh8kdXNDqaaeXplc/EdxDfMXEWGUM9dHkd1ypalo3rWaiZSOWHwgq
E7evSet/aNNeMeiB3AVGq7IA9aCJpkrjfvIpF2vqowDp9hcVF/kuVBL+1fqKxxzwbilSU0lop+iK
nugxqr3Ckz53cAMNrwhFRpJ/+byiMUcbvJQzhgwBrXyZ7F1ENLWGkdEiWyySijnd0jTLU4nx5PC/
HB2qWJxoMHZYg/lywBPB+EBSHqn/fxSDOddWmrZWU6NfDOMnXQdRguY2FtG+0qV5f2+/YjCnecOD
R0oUtFipeEoTDf0iyoM8eX0nuDn5Fv8fHJZHccm2dUPXGHiw1Ifc/qo6gseU6PvMoa21Opn7CltT
J1cY8Z4lgt8vWCeTqsbuADWSNDcyPaRGGXYYsJ7OkYUZ18YkyDCI5GCu+xykeaWeYp2UuQwsDGis
DMUVGAOuGmP+GeX0oEPjmbUyQHPWGw7FKMHLTJk0f1jPptseqRILE5/0a+80bIfGrNy6jlIz0GZO
OnJ3uqc9fEaB5Dft1eh0XyAb93baoTHrN5RkkvsWaPKz8ZJlTQLziBY19KSooAcSSifCo/u504vC
LNtEqmirKmUjQt8GCHE9+T79vIG/MT+pd6bIj+HfTzsRGduadlMMMhZsXx+kIA1H1ViBSEV9qT/R
lNAfPLK5z/kdIGNeaSdeqssA1Ee8x6aLJU09ZfgkSycrjnKUsRa4k9tFtJUiWMbapka8STOFxQzj
ePleJp8yXXa7ryk4X+W8AV/Dj1KUzOE7cDtZGZuLASGLMdDFTS8HPCpAG/R36m93GNXsxu50VQmp
0rm3/w6QMcCDPoztRg9jQf5Gi0ybPs6ich6+g/iKwdb9VRidoQ20bVvSAh0Bme1g+9qzjsgPsrCF
+FBwjdgOjzEwSZuaXaICb70d/BYnwcMEvig+aNE44liUQRKKntd0X95bGTQ+g+1MBnkks4x9Mqup
aSNsXxgXKUZ3tI/OfLmZT7b57HyoZQFj936DsY/dTbY3EC0CzLm3/ze7bIs6jKOAc+OLSU35y/kK
xyyn0qXWNJs0JUHuV7ytDRGvx78oyCsCY6NbI+nRWAKE3wy0sa9ddwEd9WnfiSiVhWiMjUZBctLI
BtDkyDz1z3Vk9eijQrmX6ktH5y9T1Nb9LxbzVTzGSNfzrMcDVY70EuUo87cxmg7GlXardO6LNvof
KafcKwhjoltNATO2BK8qR5+vPT2k22HVRPaRe41jFBNogCgTJpsNiRWFFCrGOoPJ+RcX2DojwFNf
pof0JP3lCJoG+bu2g2MWUSfSphc6uBfH1VtP+mmOlkMc2q1Pu8P+wIiIxGPWsATrSDHpEE+P5kDx
Szz74lC/+ZVZElEz8CO6O+mYO84etTqVqwFot1PtKqEaoFr+DnSpWiShURejI4zjIEyBc42/Y2GA
J+pWMZ6SOdlxv8md0oP+Krdvpr/Ac5R2rsAh4i/jKwT9952DAtL4tJIKQMSPyw8aJUsCx5NHt73c
gk4oENcM7wRijnbfGI2hUw68eiRI/YbK/JxtiedIKYZDHQZJ8CLjWsYdHKOTaaXFEs4ayCBH+WTM
mavPw1GwgFwPb4fB6GFRyLMzVRBpQDM61UM1d5OrwaUOXhdZX0XDB//loL3uGKOKTiWBBxl8nf+c
a8krL4qjAefO8UUhd9EKMk4WBh1uUy1TDTSIrzvr5Zh2h/MryHs6gUIQD1na5oA5r281UMrx8Etj
QLSo83Cc49gabt1e9aIqGR7/MUZuKAihmKie09ni/NWamsWJQfY2xvJz1m9eVmMmd2UclWkMR6n2
FElyrUS90Lvmr/My8vR+D80o4mBVK4gHYRxJucluuz6qU3rIUf44FPnXqVGi2ha1XnEhwfdM+2HA
uqoxO9dOMYgLGkg7y7e43fxt/GR1mVeYyGY8L+PteQF5lkpD1zaGS2A4N6ZyvN3EbFqaqbZQSZU6
j0Z3QZaLLRc8sekPZl048Aqh9wYTdDH1i7EdVqVVSUv1fsguWzkw58lzzBFH+u+1ML3z4nAP2R6M
2bBa7cna1gBLL+UTfQSX4JqI5CcaNzIG4dgF7vJhTDOUAJTVJtsQryQmhsDm2KwJQ2Y3M3Lqz4si
OGe8o0xHQf/GYCw9Ueu+mBxqDDFPdDqqIoXjyoCfD30Dwfg70mLJ0DK8jZAYsJyrNnFL48ISVb5y
q6QxtsxGPwWokqBub9VskXOMUaKZY+kwPM2dmz5Qwtjcl7yp8ZQIpcOYRxQ6RxEbGF+2V1xm7cDf
mGB6GXDn4qjZX4fhTkk/Ulayl43R7y4destOqWzydWbmrp0KYkd8pd6tHqPUa5+jjF5Hh+Tvpij1
OL9Ulxc+eEfc80eImu13x3UHxlgEJ1ZJMqc0h/M/3hRKeCn2KLie2X7ZmOuwT5tedhIsG0YmXso/
9eaFoQAcwn6zugpBGz99wwq7NuiOnxOPMa9xoiWjXkE87UYJ9WADH8fiGSdkT8PS00ROhgiNGvud
lzYigjQmtLqFsuhXGAHSzy5yikjxyQfLT76c3zrujbzbOuZGHjCVWrFXiiYRt2qvcusWhBlDIzDo
3HfXbuvYdzIx6iSmvYDQx1R1aZ5vOtQ/ptXTTjWofJRPi+gE8Jy1PSJjP1R7soxhAyKd8g2WaT8x
PR0TR2K3c+t7VBKKnkUCw8HWv2VyDurUl6W00Q/gmc7JqqLzuyU4aOw7r4t1kmPaCD1o9gmvkmCk
TYAfy27s1461Huu4rriokEZ8HJAjIqfhEKdUCwPapSRqFuZKZaK7jHbsmfAM32r8mjlN3es4X6Wy
hYWyhoTYN72dRaWa3Bpx7fd2dywNWXBJ8nXyFZfVSQzhrdYue8kmLk+022y6iMPtdsSgO1pPLxpZ
ybfJOzxGI01wdZXtS8UANLK/7hF60BF308P2JhHaZK427sCYa4zUWzlPNWpMiI7MVGycihr3paWF
5zWS2+aj7XCYq6w2SLL2IwIq+eUUriWuaTtDbZmGNp8ejIOZ26NlRT7SAjNxE6RwCxlFdexMibce
W7jd1OjfQyYOPSXL7Yiar/qlJOK8tNxFteGPKPBKMeKA2cHGzK1cztDTlPV3RecR7U4SdeNwXd8d
BLNvWqmDDKAARGInD/pWh6v+VSqzAyZReySb/fMCcYPcGqY1gLEKQYd3A1QsS8/Ruoqzl14mn83T
iEIkcONLfw9Bg1BHeZtffaQofo/I3G9SPTpOSZ2FTL7a8ltjOw7CICbX9u+kYixKoRTGhO4V2H7H
HXxwJoHRE0QyIdyE1V//oLOTqxj/ADpsYYKTrWmHuCkaO0niNonuWUjDiOY7ctsUNQdOt+3gqae+
G4aYjakzGJT6JBouafPoFiWfVLfxJF9YvsJ1Q3ZYjK9VDXHSmSqw2iC7loP9cLjErwVeCH/5XgWj
h2Ln80h5GVfaAjAlv+znEXyCnoZKkvO6Tm3BOzcOI9owfcKg3dqMpSoVpU4wFhaX53KjrpHaPpz/
PteV2n2fsUU9kacOYVG4idWVXDuBraIbrPoMXnaBIDwgHbN7MUcShJuYbvt2teKqbbosTqEGckRM
fxsyRNROFoiEzgvE25U9DnNSESZRNqVJKDtS4U7IL6q9a/x9HoO3KXsM5qRiOZ0Zw+Hw2trUR60y
LM/uMpEgXCv3iqKwx3OzLCPRbKDot4uPrpHI/uqA59mb/SrIT4lvPHQihoPzmwQulLeblJoGAr05
IFf7HikAN9UOW/tTLW/Prx/3TbQXjZ7j3dGpOqmQtYUuoDcHYHt3c9+w3KxGMTDlXiz8pHJVyyWi
8Xrcq3cPzBynRZ3tsaU7p0drQII0TGuaBLgxw/WQtu6aex9xsHUMFbdAY4OADXuAE1nKhjTWk6A3
Yq+Vc2/Sms+22gqMEXfndjDMOTZnJ8km6CSa2o/GaH+eYImIvblLLuIC4x4w26SzgTHyEw7F272r
czS2N5mTBOl2nSSnZTtOokga93ztIBj1WJZCS0kCCMeOejK6iS0igOYLAauKiVwYSsTSk6gk1fVR
w3KBvAgE0Cu6EjH1RmCKuGJQUlZEHSENG3O0+06RhxJibCNY7S/jj7R66bvvU53YnaLUSWqMrafL
FIf94rXtcRUxPvNP6g6DMdtOkaqkHKUk0O4RzoobVMP96oHuf7jd+sJBKK6H4+7ODpSx4ZlazKmU
YQqRQQwzMvXxaRiy/nJbK5HBEyExllxejUkdDCC12RcMJpfItTpG540dTwsMGSFHMEtBCdjQqWVN
ZrJJZhJM9uMm34Jw/r99nzksLWh5qxRk1kGjJX8nMrktp+wjEKCsQscm3Lh3nFKqXdvWpIDMR+t9
vbqRDUGHD894GbvvMyLYcgl+UEq4ZIF9y1UHU4XtQvOpcZUJ+Rp5O77HYm4Ac0EIU7OB1RrTodvU
k4Zk4qaIKkip4rB+GxYKmw4KBEwDYc6NDAIEjCeraW3//D0dk4Os/5zTSXIlM1TW+DMhyyErrasP
6MIOlTk4tmWMazaC1MeY5QQ9ydITfDuBVaO//L1k4BdDQgz0C6w/nzbmRrREgVVzoia/r3VXtW+a
wkWeTIDE2yr00msYMQjXV2ETb0PlLFml5TRg/9gtP/LkqRANJONp3g6CrSxat0HTcd2g0wt5Dbnw
23ENlAx5WPnb+Z0RyPKOU2yw5tZYIIuC6v3Nt8lNI7o1ufnDvTDMMXK0Zi4Uul790vjZrIRFqbqm
PD71iwFCdc0dUuTX9CJqB2E+ih4bVitMTAYCCxziYVCOt3fRYPWluc0ZdaySg3FRe5Or39h4jWOw
m196H+HThPqpGCGm2ciVMk6IU9k5qbQJDiQ5jeu1lgs4grjbtfs+s5RWbk6qZOD7Y36o5cBQD416
PK8RXNXbQTCGaLTibXU2QCjTPcZoxsXm6vahFobmuTtj2aBbRs7LwWittzuTJ5tSydVMmxlpPSCJ
ZglTIN0J7Mj/mzqvChmquJgghTRlzPkC/xZzreallrRrBdnyzE2+dQ9jZGDYUtT6kuFuQR6sXyzB
anLjlOYrJMt/qpREk4wSkNvNAF71KrSP5YUW/YqKiqoOuG+zPRqjf3YukzFuB2zejUwiHbwwNMfX
JoGSYl0ND89PIdu0UERmJ3FtKQNRASrflkctHNHMmH7pgi2Yoj+oDKZfe3eidwvK6Kfc4ZG25UDr
6Fg4guEl3UWCDidy/KN8lUBlbOYBs8jSZo4V4MyrEmUHxz5ygvyndWVEtM4nvhadC55btt9BagF2
zrNRx8no0B1UlSujuE9EBZ1CFWG88wGyqDIBQPwc32IeKog4s0iJthOiX0j4lZGorFMkEWOCzVFO
t5wC1snfi3wk6/cPGKydQjDORT4XTjNiwh3ChagBWEFQNLp96sedwInh2t4dDmM8tiZvUSM74mzJ
ikeSzC3G1i3Wz/9JGjaPUizLNpQrUKzi2e6exxQRh+l6UQUXCfcBZdGnsmnitnrXhdxgYMc41T3N
jGZgB8c782mM0hv1CAoRf76sFdyPwqp+3hLuQRndS9o2TcYFoMvorl51tE86qI3ze8mbPym3aO37
Wt6KBoSIMBn1K1FbMZgxHgmrdCl1V7H8MyYf0Iy9WIwG2lK9IPkFiHh8LNqKNnKX3fN5veBa2T0I
o369MzQkJli7Kcy+IYUB3tLWz79pHiV4ErXECxaN1UKC1hI5WTu8RjDUephDA2FRPHfPiyQCYS6r
wpkMo5kh0UqubUl1HeWK1CJ+CxEIczkpNhgbZw0g+XwxJgiIntY2+G9yMDfSaLf/e4a2cmT0R3C4
g0L54TwG12zvtp9tH27tsVzmEjtCm+rpdMU6ar6TIuz91ackh/GdLhyJy7v79ph0bXd3UdFgNMYo
AXMIJ18OKn/6bh4HFwRtKBZKbtLH8zKKtoqxDko+GFuSAK5MorL5YtvuLKKIEUEwxqDLFdUEyT7u
ouYvS+nw6rhUZVFBkgiEMQf5TBC/kaFyVvqoZTdWfxkrwfml4gaM91vDWIN6tkBw2AIjLtwRrBVO
WGG6w3I3Oyi9J2H7RXSLCxDftQtbzUiSLsPugEw2kj9T+pHMsxXU68boUM7CRLSMVATW0XsV8V2/
cCljUO1I1WEKaSEhHghovf6DQihqZt7jOKiKMywkEti2vTLTlC1RERJJjzbquJfDFtXHzkWw/0N1
BBZSw7+hGGOk110jjwqCPLp8WxiuIt/ahSfQDJ5/vMdgrJHSwmN1aIRnBQnS5vdg+yAROvVA+ltd
5R+6+V4FYrxjlFPPa04FMjAqqpUPitl7m2g0y7+o3isKPXA7O0QQ7knUBSi59hLnJZHauOtN+TnG
Qx5OeCDfnV9EamnOqQRjiXpMQqhVAkAttV0Cgk2jc8vtORWNF+VbilfBGHM0alUv2TnMUd7cSpOb
2veFqCuV533v1YExRnKbpZ1igrt7ah5UchPL7vml+peL6VUGxhK1OFV2EUPf0PWKWWEBykpvaPs2
LNHoK3gjzQdRlOVffKF/MNnwWKL8Xrftfniikf/cd7xhRZLuT5pRBbv0Lka2FhqpE0iYlKfOeDa7
q1EXnCO6C2cUTmMMg7FtPQY2QeGm9VONxI8tHfWqceMWw2YvF/GEVoGCs9m/NSvSqqUi2c+K49JA
CGUSGFuU9K0+8bMblBV6YvsnUEaNMRe5goKVNYWYXe+PUlSPglcNPS/nlpExFHJF1tVQIJZlHpMq
BVsOJvbc9OXq24XARIigWBNhpxVpqc+va7NvbwenOhBFdavxUZhJ4au7bai4dFFYpCrMESOlWjoV
pnoFMx0jRsuKkkfaZ9df0jF2ukAyrrq/orG0ZijkA5pS4kB3/tbeD/JRb+7PGw3u4u0gGM/fUAYn
V1VAkPYTyTLPyFW3mP5q+kDWRaWrXJ3DoiHIiGsXDR1vL4/eUvsUw8MQwHkujxjfqaL8ZrhwPGS+
us0zwIuDJRTooQiT0fPYbNZ124Apy5VbmN+V9HB+Abl7tBOKUXSYi44sGRYw1iZ3w7g8msFZPpD+
snYgjIpPjo0BjTRuX/aKa4++qaKNtXeXTFTPTK3bu2O7A2KuwaZZ9XhxAGTczIEa0DbqHx0ud1rl
KEqAibaGuQ+bggx12gIrbj/NyoVU/ji/M3xnxUGzDZZOBdc4o9vp2tlzU+OwavfxFT2t9ZX+ST8u
pwpUfet3YciXa8pBJYcYjmOq7wp+C2h3YZtwk/vAN56W31Q+2l18kK5U0E2dft6KehT46vcPJhse
6BfNyZUEr49+u0q7wCnAvlQJzBBPLhuzgpAbQKpSZhnhp0JGH1GBsOE4oLm9Q5vKMgWK1FzmicgN
4+kEpn/YIE4HDSaI7t+aiKVpCkwXxLWk6Hd6frHIIhtEbQyr4HsA9iT1sdSnMgDyo4YKXrTtJ6fM
M11nhQNLKw6FkTaRSMyRGqyldFoHiHKEXp+n0q89tLJF8xPtfVAvMFfWP6/3PJXYi8icq8qKU016
edoYF05/4ShfN5Gd4ENgmhMKV0AJzhbsy7ZETEIf73F8WcXHWv9Ri2aUccOiLxOj/odB13X31CiS
aTPr6uXRqYVxhugkJTpZ7sawPZLGRcW+r33Nvn9k7V4FY/RvwgQ+TSMAdZorQzuYOFHz8TwE103H
ADHMPLKQCX1Xbb0tM6ZzTUiEdiH5Sd+5CSjUpMr/Nf97PpSRkM2Tq/U7SGr2d2vpOOPW1ytMbYcS
ffoSbSPi0WwbHb8b34ksIddgUNFQAWDoqG14C6eNfbXFBu7ENa7DKpcOPcJjep7fqvocnV9Nria+
QrHvj8Wa5dWkUHl/SuyLuT1qo4gXgBeWwJCW3+Kwrw7NWNQWIzHg9J3yh/ikHOwHs8ThLaCCwjZ9
3g28B2O2Kqk7RdKpz/eLqCL37U99uIABVT04/x2NccnKqWrxB2jajR3N0XRheQZ4F3+ZQtFdxS0/
2MvGHGlTzbNEtYEWX5knPVgOoD49xTCBoipOnle7B2KOsZEnlT5KKNogZe+S7trWclfVDk19raUC
14xr3nfKwVwoVdPWTkZl6pWrHsNCRY0TIgVnro817rRupsrn1DcgBUykm1xEVik4rhpzYWSlpq8F
rQnCnay4Vd/F7maTz8aWJr5q5I17/shyH1H73WHMQxWnVaHTN8cUkm9WuB2soHTtH1TpMqEq0I+9
u/Bf90dnuBXTze4MlapCWRlfl2L11KT31iHz6XRXabrrxzxE3lJwBwuWlK0+qUtdcpYRInZZfptU
xQEW/7GVh7tl6QRQAgXUWYPRrwaRO+yeEoe1fZzN/6bgOmMi0NeNKZ46/f5gXG+Yg5UZ8tfzGiES
gf777npCwm5cJBSSYuJzgNauMb07/32RxumMPZDtWpMrBTI0ik/bqQiNsZQuHBiqdAnKj84DCg6t
zhiFonPyqeuw/bb9RV9P1fhNF9XditaMsQs6MSZbzSDStC5Xeks8oxelNkQQjF1IZ8xXcAikiEHc
b15k1fG/rRJjB+z4/0i7st24dWX7RQJEan7V0Oput+fEcfwiZNQ8z/r6u5jcnZZppbm3DwKcA2wD
qiZZtUgWq9bq55GwWUJbvz0TzbZi8K2J1n777PNn9+ZlvpdmYgVimKiut/Vr069vRj/aKQ8KMji3
skv3otOPYPF5ue9m7julLWGwn16k1iHVtyx8j39RtAtooBHAQxnnz3Np5Z0WImDS8o6AbzB8CKzd
OxZnZYJz4URrjKgMcGRU54M+uZ36HLxr/SmTstRN3XrTudRTGZIpKtY/rWInNicvJYWjmcIDN0PA
N1vAyg4HL4Q0SwGC0d+FX7/pdaur/DR5uYv8pHt53raxZmWNW5ssTNHoYWL5W0/7hrb6vXynQ3hR
x1ugJKwOEFrjlilP9VkaFFibvoU3MZR/AjdG/h01dKzXV1SMsIkIq7FxoEOh5GpaaI3wBulYJ191
+uXy5Im+zyGOEi96PldYqZzez+OhzT5e/v5maOIGh4phBaX2fFOHZEG0oWTFvHnyaaBemLzk6v6y
ie1D7tkGLzQ7QqSP0IrZCK8L3YEIs720bjadZuhSqzdG3aFx+FlgdHPiVka5VNdU6JD7JDAq+9VB
d9obdGbtDK/L3PwETVOwzhnFewBiZZI7d8yyliwJXi9A9vGU4ta6XC+ixoWN5QJPDrQIQcdjmG+k
CPtRmWg8L5Bqi50sPmhfplFwuNnqPYUJNBwqJlIZMp9wKi21CUgvM6rR2VPc0u8LUI2yBrrKf1fV
q4maNLR6gMwOY+LOUn2p9roRY0DQgUVtyuRKdn8N/vQ7atmTJ58qXwhHG9ufSUwZN3EmVvmGRGkY
ckPS0ibBmzp57r+gkW5nOa1rRc7veiWhwQ1XRPGdqqKWTUZzw6+s7Oowl3ZGEipBnqCb1wJhrOpF
LnqHQR2JkgH09BaO6LK3lVCBRTiICmpM8w2lTtZXoR4ib+jRex1Met0d3tmdYB9/oLtoD77YnSjD
xmCI21BQfQh/oYYMsiBeN2RRczxyQCnMi6UbgvdVJDfKe1Lt2u4uE7X3bo9OIUgVaZZlvMm+Kk1d
NEWvgsv40bwuc1QcNd97H7p1L1blgA4r2+c7UaXe5hqubHI4nNQhwTsybLbK5yj3S8MX4NXGlmyC
buDPoLijn5FjH4lqGKD+1DsxikpAGgF2Nts6Zt77SpXX9t6Qc89GhbYG2Ju+sXbSbDddWR5kvHz5
lD8KWdQ3EkYmtRByKrTowQnHoXHWpaU8d3BICcWVaCI1R9tI7fB7g6fczBeW57Bd9407rsxxSByS
Oh+1BO5olt8lZZ+az0aXe2ntmophv2fhVrY4BANdiRZoaZV4wY/8qTpAiwhV7ZPhMImXSiiXs+mH
K2vs7yssQX5xQAsUJjKu7oz5kHeCczTZjOSVAe6wNurgLbFQT+x135bnfLbjG8bGFXrB99bVjmZk
dxlEpFgJUuaILonsaHZp2bijG6PVkYgK22qteEMb2WrwE8wEdimLGsVFlrhj21w24KNji5bLn2nt
gCjZMadH0xBc47e2a/SxURmPRFSXee32JdUWCXI4eCskJ/1LlhzVQeB+W/4ARg+c3EC2iJ4ebiBR
l8mFtGSJN9HTmD/k2n+/kZrr73O4R8tijse8SLww9+vCLeg+FwlViIbAIV+sV0pksO2xoH18nNJC
8iE6+fyOMF0NhK8coIMx6UaGgZjXTH+v9acrhCkovkfwKgmZxLbwDgSvJtEsVUO/NLcs1bKoY6lJ
sbeoHqSwdzkYPHLob7isGlH0bPzWy6BBq8uKgs0Q50I+34Xq67gfwDfkVvVoo0CnURNHmnzBBG5b
MbCP6+gFxRsXhzwFMcpMqy1XfUlNlLpFzm3omW6GI0xj36QfqDtfiXL/Ipuc95WGlhmWVFluPd+2
8Z2xAMoFh/a3SIDJs6CJYIGjEU9Q3M4k6+iCmmWkOxfwJ0jTQ02/Ly9aJ6ih2ni7e22G25ECBSyK
xpxbLpl281E+diemkD5dZVeS4dS9I+80yO2Kjp6iwXF7k6LWupYaGBxVu91Cf7Sy6ZRK7uaiMnO2
+K+R24COjQbGV0U3cOZkC7nalhoj7RU6zJaboNJNkd1BhVh18WNIkTcXVZFuOYWCcztahHG1xr/X
tnK1j5MqIpbbIG2Z3szF55B8vOzsAhP8G9os5bFJ2wVqprJTqddm78+ywMTW0qxGwT+haZLWmISZ
0PXRjXpIz6p+s9iGUND3Lbxiac7TxZfvdbTXMyOCoboF9KA4VRbzJYtscH4mdf2stxZsZKdlVz+w
h+nO7nfpIbA10GiHwjcMkUH295W/xR0xlEiBwb68KeUr9OpedgDR6jAHWX1/0JSRSAu+L7PkRAuR
SQkF/zsl2F+2s5Gter067IesDBE90KRMQuBQpCmsXXisvHkHmTcbmiLCWduM0pUrcBDeJKWJ5nDZ
cgOqFiAEf0lrJfWlMHMA+ld13wlyCaJV4uDb1EI0BRPMYji7CxZKROYhnD0OCsJhTMiSYkCtB9ku
V4HEFTSnXuiugxIxEUgziazxD2e6VkCOVsVwam94Dn8xjRV74htHDZu68AjBYuYNpJ4Xi38wS9QQ
hEkSxmbtC8gr7hjzToXX6OSJ9efKwiT99mKB7gDZc2TQefaFQJVBRBcDVrvBmet9ngm2QNH3OWdQ
wBlhDgO+rwTXTbIHQ/zlUNp27vPv53yhULXaAGrjfNIPz42FBxpZP0WJ00MwJ6jH/8kaDpav43YI
2n4uoR/shuG1bJyCAG2X5GmkH8s+FWARm5i3jvDPwBSePEjto8RCesVyZwvCtmprz9O+lTJHDqBD
hmEm3uWJvLxQyMa+HlpsSVOIqgTL1cy9TL/L6fPl729vrufxcJtFVGhonkEfiAuF98JrJWsfjdVi
D3WoCS5HIktspGtw1RQwHlKGd8Ed6Z/ydj+KiuM3SioZgJ9Hw+0UVRdL7FSJ0wjkLG3Zy3YI033f
2x2azKEe8eO/U+i9NsjtGLkxmpE8YlBG8VlWbip6TESKSJseR5HPM0DIDU4hbkxodCTWYkyWO+qV
jcJOm2YPS/U9Vw5yo9mtiC91c5lW5rgRpSG0/MwW5npylMwPS3mnDfeXfW7Tp1cmuJ1vLJW4pB1M
zIbh1TlkJEtVsNltHvGVlQ0O4NqYdPpARrY9VCcZWiLDPvT1E0gOQZEdfRSR6YpmjcM7IucKMss4
OQzVdUCvKnK0RJU82zveeUj8y42x1F3eT7DRH03kretr6KO79XPnMVVMIiqDEYzI4K5is6zHwWBg
Ahfz45Rdm8r3SFS4yyblDZauBsRhWzCGnQTyGmxCoeyZxLfQli/FuyrdE+ODPH/qRRUDojFxYIf+
27wE+zB2ceSxJv2o05+aiHhF4NwGB3NlKS+FYWFQS3NddA/D4F0Ons3D8GrS2BhXMCoH5QTFN3w/
Kz9PoBgsh08oGsP9RQDXGw+FgLaVIQ4I+i6JxonCUFFVnTMV5KaTSsbGc+qSwkHJsOHOFQ5DabJ8
LaRWEMCipeIwouvqsFp+YUSFp3C4oTHOV/Jc/I+zycGElUtKgDoPuGCregmxteoxWkJXStzLq7YN
4kg+ocxfxnMX53mBqSdNpGAyZ8sZpJcSDW/tF6UsnSJ12y4QrN325J2tcT6YVaoV9ASjCvPI7ulu
wM5BRYVXIiPs7ytHrHWzkifK4Cg9at0PZXEyRdAds/G4xHzwPBDOBws5DQMrw+nEBCM6a5EAfX3i
LQ+tG9yidNdfPjeF4Cy5HV9nk5zjLWm1zFPEdnQohwX5YmvBXdZfl8Hhskds48TZDud5sxUGRcXQ
XK6ewD+miFjO/rIDng1wW5LaKkuYhBjIFLrFAUlWB035TrKT8IA8Ga7iFEdJqGYkmD3+VqZJQRxp
bB9MgtTVvxA1cxv5IDzoCXyPv441eNxsaqhSuKF1Y6FD0PxSiqg6/rLd/pk/PpHbD0k4gRIOZ8lv
GqQTci84VLkNsjhQGoxXohyHaEQcQIxdstBZw8SN6vy1G3CyswJgBRp2BMAq8DuVw4YGUqKaNsMQ
TdqrvNHcMZgF8CMywSFDp085GrUwc9ZwVYaHiggurxtVEYAFvOCDPt2w0PXDTRb0C3HzMgfEDpSD
rK8gQXWW4y/mdHAc7C/H6fadYmWMmzCQ7E9No8AY9bHbJXdMU561LaMgsD2gPlOYJ950hZVBbvri
eACHcYktT5quJggWmIfGfLo8KJEJDlfjpptaGsJEBTVLo9yb+ecs8y7bEE4ch6R52OpzzIwkh+LD
At02VtWa/GR6Fp2vh7aw0EI0Kh5Sazz/NhUMst4EHS+j+8C1vCa3W1fyO1Bw6Q9iqtdNZ1+tFgez
8YwCHSuG0YDuaOtlksD/2I9+c0g+f5+nhYsbQyoLBd/vnjV6qjq3QrHMKD0ppf7QiMs5WOhcMscd
+0MNMowkgLcnJ/UIsr3UVu9aBbBX2DqUuXCcFfGFbE8gTkbQNFNMtPG9PkeUlBhTuuBoRLQKma7C
uhticxE1yYiscHcNsEq2fZ/AStkouyiaT1JRnhq9cPTFcELwNUhE8bVs+RrU1O6rerfk+4VmjhqJ
au+340JD5xFI8cFCyld7q1mmaeGCouU+Q7U3K1HAqUYCu2C/m6CfkUb2fy/5BV6iesyS0SGJeg8u
EtEtMS55iJenIP/efC7p9/jbe2J9ZYELPQBkpbdpglvPbe8xEpbAVV3iF/bvR1ZRqG+u5socF3RT
bOZlUMdINUvFt3wZHvKiFGxi2/v/2Qb/Rh331gxRBEyatdceGXVEhFKS3GL7v1u8g/vu1RLxL5+d
2lNwvjBr6rfY+Dj/d/WC19/n/H/sozbMZSyQZna2vEA+PHUhJvgOmcLXdrit2bJQZSGzhhWaX8nV
SR8/DSJE3IR5MLeDjo5AkIPv0zeynMS9EQIRrcxeCuxfEEBPdgKP3jzJrqwwF1xdb/rcQpVsCRdL
Stu4ZbqtPwK31JzGo9DPjtGIy4TBLhsVjYz9fWUTQvZ9EqDix5XKe/Q1keYhf1egWigYMEHrjhIw
Dm0Tpc3kGv3aroHiIdCMUo+9D6bOmDmzy8R7RGNi2PJmQ1kZ5BwvUXKZRBXQrgW5aGzuGuNrUcRu
V6AIfBLE7BYsgP6JMp5yDcqc3DtAWYG/L6ASbJV+QE4T+e/8A5DmWRngZi/qczXpAhiQ9r8Vn5do
p90z1JYOyMBpHy77w4Ya42t73OTRaJaaJoSrt175xYSKhu6UTgQKc+hMD97sqmAucQuHPgjsiiaS
i+KibJZaKjFO8yV/+t2SgJqsHoRuv7sSevv+XRZVMGVDWgW1WdwW1eZJN+g1/DJvbOW2iW3GNFn6
qWNBBOU3JW26e8++qMpno9yupVtjWlNU7SKRBQjBORFVJyKpla3zm4qUD+rDUf2L/30d03nQlHWv
wf+7he5JYoLxLzwai1uRD5Se1FQwkVsQsjbHnezzvA7m8le4yfdNHTqT3HoNFcSByAi3WFOom5Kc
YUyyrByyOLozgptFiwRo+IuthoeO9Vi45ekHRZEC3P/c9pidzKPuU0d1Yi/1qytc+NBzbNxL/m96
7vdcx9emuQMGyYu5Dk2MsFJ+ZPVjX9xW6qfLLi+YRD6dj0dDEjQUo5O6Itvpc3WHrTnZk1oSrNbm
SWY1GD6Vv0xh0ccFBjMf55/UQ4O4C8mAHILWiWfdiZ5CtrHjj8MbHGaVQStNiHGQSFDpulw+LHIl
gCfRzHHoRColm4wZ6ESTY1+4Wvkkt87lxfl1JL7ge3waP8wIaHNU2IC2MxDIspFC89Dt7o7EVu7v
5G/yjvVmFo6oh0k0OPb31RmgyNNCjUMGvZ3xQZ3QIVNGuxhJ3MsDFJnhcEJf2pqmPXxiiMvTXFCb
5uTTPA2iGBZ5AwcVhdIUo8YuO9VzfGM8R+DJAD/jHfHNW41pkF7VAm8XDYwHjaXKy7SGwQhdh5qr
aqkdmwKQ3UxArSOKg4dqztUhyGFE9Zl6X+4b1/WBkatmQhoikS0+AQCBsdwqW8RTt2PPfqUvH8pD
8ot1TXStEswd3xgARn+rGxP4npQPDpEgPSY5lkjlga34hcgyOXwIymSMjQhGhl5/XEJQVhvqNUpR
HOTYJrvuRSxlAg80ObRo43IIhwrzl0i3UpvZzTt0D9kp7Q/i8czvWqwq3ZTCG9KfTDwCSXaXXX/R
5sgo8tBlLQAn0TKxv68goi2rIuwl2BtA8ZHhIfAu6kVxy1bh0ipx+FA14Ti0I1ZJq12mL+oQG2Sa
h7712Gk3dkVNKaIxcTiRt3GFqnOMydKWXShfBTMaAYSyDpu+R9DeZmookEXr3uuZ6ys0Psdaxcqm
k8Fun37B0UcdmnS41O37z7/+33uXCC1cZGWYc3orU6ZFzkuWRGbUl6wGnX6uwLXa+eGjCAK3rw0r
a5zLN8EAbaAJw6xBlMZIoFVPuyKfWN07SLqX3611u1jE8Lm5hihUgUYUqo5RAf96djUpKVpVQ1l1
bz1m3Z1RXhm9d3nb2kyegXqLSaeqmFFemEMjU5/OFHkM2bce55/NgZUZxs6M/ki3cd53fUWzIMrR
8XJLwRb0ekxNVi2msWSWm863fbGPzK9l/HGM7tLBF4xsE6dWlriIU42S1qEBS+1x+DajkB8pp2lf
XVkvsgW94n9zN9+ezZVNLuoaKqlGT5CtCZ+yA7vnSXhKSX7q6M/OvHD33yUrEAUrc9zeHGohKzfD
4hVG6pdKeopzUT365nVrZYLzQaqTUq87jKgika2rst3Ofp5KtiX7jfFciqqlBIvGszcMOKgtVMeI
wto8SjR+jBMigmIGSm+g+DwknrAhl5dmHHU4xkSQsMkhtmw5kg65bNaKKMrGb8bwyhgHVGFamaSu
YCyh37XOG+R70gly8dtzZqFOj5EQIon3OqTQNqNUXYcsV1DcyOG+7gUvnNv3HfVsgBtDn6ijNkDh
0S3lBgrY1uC1cugE5nwyG+N7r1U7iw773kBYQUJNVgO3DqqDIJwZxr5dtfOP4DE4LbsxrzFKcjs9
M62byEWF6DF4nDzWdiRKs/0llM/22KyvDgVTrS1VpbKU+JFl4AswLQQ7A01VjGohFvYYMzS6NDwO
FyNjjGb8Q8eEtsutT9W4M4rvtNtfnkWRq3CYOGSRNLUDrKiLEtqjbNxRiQpsCN2FA8GhozPpU8yc
/FsckuX5w1P7zIgJxAslGhKHgXHWm/2kw9oQdNfD9EOWQgGJ5FYI65aCQlcV7e2qzEGgnMWDGS8z
rqpt5Ua4kYCNtaKC7Upg5Ff12MrdIqUJaDIsuAHJBjTM3MyQd8JHCzbzvJMZaNeEhJ6GLZ/ffHO1
U5YgQX4OfJxeHY4+1N9bUvkqiksGKrrUbR1519Y4ZyNNilowHB1dq7Ah+7XsGPcXRfmrWx6Q4L17
T/ZxbY/zuykyrDIqdBzj6fdZQztLbQeijtTNCqq1Ed7dxibt5RxGxgzpnwDqZaBXLH31IN8amRt+
QA55L2rPFxrlPFCP9Bl0H5jJ4Fq6DY6MU7TZVx62EyiLlbfiXpqtoDJAN8Qq66ip/QLHlTcWi56F
pW6abtHch8lpFGnDbDvi+fscuJKxC6lE8P2KhLZl3We1XxguqZ/095TnrEfC4Wo+96SYBljqu9Su
u9Gu3vN8trbAuXnfTL2aRLhpdVCMNAK3RTl5JkjCiOaLc+2616U8YIl1En2MgxuifiHGDaliuxJR
y4hWnvPvKdSSuAlgKWvuDfNREvVfbO1z69niXFmt+jpT2HpM4QNR96p8RTs/0z5d3ue20HRlhX9r
zocyjtsEVmK8Z7bxNxm1vYPgRCKYKf6FORmspQCDB4JSKqFt1EKvvFTeQfeHt8VzJPJijXpQmUPJ
rPTjQ1h9JsInONFUceeqqCB9ATlslg7rcLNN98ozw2moddqJxpr18C7b5vbl9RHNHRf/81ik0xjC
aF3edc2VLCJ6EA2Ki/qhbc1mibH+XQQepqs6ONT14+UhiExwYR+3KvQCQywMSPnsusJ2M9q9iENf
EC2Ui/umSEe9M5mRToFye2n3wWNby0dzigUrwuL67dHgDyJTLu7jResUeYalyTqqky2RH/OLBIH6
Fl0eIi0o0ag4DMhTa06RbsPuYuyju7p4yPtjFe7/p/Xh366pCY0ItYAR1bqbTHuWn0aRoqPABfgu
54T0pEXpDN5NZJ+meMk4VeP/OAru6jXlegtZWzZVqYw7952UWM4s4t4WRCNfTJ8ZsZqbCaLRaOWP
+UC+lfN/Zw97BWO8/ojeFFqfM5SRq85WKpdKCqpm3MtLvnnzWIGlwoV9UuhKh8QBHjjRMVu4yU4e
neUhPyhe98P0ynew47weFYcBktXLUtLAnrQ3r5tD7+sH+jih8OPdN9L16Dgw0PvJwoUU1mbfANkP
3i6mPXnIn4dj80Q8eV8KDh0it+AgIQu6KRzYUSAxEns2vsSW4IbAfvAFzOHzm6ZqxB0ONTiwj1dE
u64iGywiE0C73AkcYyt5sJo6voy+HjWSd+zle4SgAY7syFP7uADLh/pUePFtfvu+u8gfOOWLMK2U
xr0J1it3iMAvBEWf4VNTfX/XqKDRoCuyjtM4l/ihFvo/J6L8vmAdGNHttLdau/6WHsYT4w/XP162
uO0RZ4McGnVNgkeADPcQOX20ppNlvMvjzt/nziJmpUZGMaumqytBdd+rSvRJzcZS9Bi9jdtnM2yY
q9tNGBX/P29KOI5204CVQlFCFxdiwaYqMsThkWV1EejqsUCgELH79G5iSttRIrAiWhUOhYapy2u9
wqwlYIqQxhdVFx0ORBY45Al7EK1YFONQpxdz8aEkLxgCg5K3SHBeEQ5qQnNEI2EPx1Kobmv9UTUS
hxi3pYbHHMnthDSQogFxJxCV5rNhGZiy6huSVAWKhlkZzPgZlJ1oc0ZDSuGLyjj+sjn9GSMv3VJE
WVPhsQyFCNd4ADR2TJNBtTOUCzpI9/iiuofNQxaRIceAvg4oWHFD7HH4QeIKCDTGgR0kik3Kb2b1
WbXeE7NnO3zGvgvHHjT/SIiYSSF7oEGASqWsikJ2c8FWVjioC+S2TaiKydPae826ycL3XOZW3+eQ
TQqm1gg7jMJqi6swkvZhINjsRCPgsG2pp9HIA4xAnRM/Vmo7XN5VCW+sRsF+wwrYIlMOJ5D2Ap99
Vmb4u2o8PJSnxQPHmTBnvQlvK3McvI2ZklUaS0sV1se0yOxAo3arvVzec7bjZmWFg7esHQItnpmD
gc2bXU0tT7XTD6GTolJTVLGx2eW3nkIO6uZIH0mgARlGhx4ncKnVqBCVPAMNUab9i7jm8J6n+rVJ
Dvw6JYu0sEGkahk4imUcVjvVQUHu/vJECgBB4wBhia1yniOYqZuvJfFivbTnEuXK1LtsZ/PlZDUe
nnxTCiht4gKGyKOOBUvvi09ZAqhjAkg4pXZ2/OmyRUFo8TXYZgz+OKNjx4Ym3EWz5tFMtEGJvFDn
ACKXYpBaxfDC2hsb8NwWYMJInS5CoQN7DnrX+fHs9DqHFl0hDUvPfCLXrjLq1OYtHXaXZ22zEGq9
ThxaEAWE/8OM8CXdnHl5ByYZq903aQb2d/UOFD0fzCy9mvrCroPpxqK1YNMXwAdfyduRIR0HlkqP
wtyJtKfcVB21FfQ2bt4xVhPJoYesQkylZ48QE8ozpvS0WB9I9ClRSzttBG4oMsX+vkLfDOBb5yG7
n8372PpEej9oboewgZqeYOVEDs8hxtAPDfpCMChpr0HlAH1lSHB1bo293g5QyYZXtsP8cNmoaLU4
+NBov/QkwmoF1O8paAqe5+7HZRN/QQ6kM8CxB852vq+qbaZaqgLcAFM0Gz7LngKsp7fkWB5Y4dd7
+O1xf8cF6R97/DySCL01OuzJ2lU5OaEkcD7hgLhJo+0IBUwLBtrICV5QL2fjjQjdIaHpT16BwihN
ROO17Rp/hsRnvvUpTaKwhUXzujj8fioa7OwqA8d56Oj/QntJZJA7maWWogzoq0CApS/KfOhjkbMz
ZH1zNzgvEp8Bl9p+ipFYZ4ea6sAmEEU8HvgefqlWGYJz4LaXn6ePw92aFFVLJBhr2sjNoHUdxHaO
TMFlRxdZ4ZDXMpoGZUKYM0vKba1xy/a2DL5ctvGXHes8FPYjVnCEslPS0RJGxiOB9irYRZ3KA28z
zk3vfDAEKbsuU/xT+B4yOspRmfUjUqHTC0keRf2Qm2eX1ee5CUvVfDAMfUCGsopOquFOlWInoJaU
iC+YNbbAb7xtZYmbNRDPF5WRwZL6YhC7fGI8D4xCf+58edc5qbDQZHPXWBnkNqhQaUBUTmCQat2u
Cr7MS+dk7c8CjIKVe3lwm27HdD2BrBror7hQraLSaCQWqlVpglU+qGdnFlGlMMh8O39nGyyaV15H
KrVrAaq4E4zKLSGRk2eHDLy2xeKZBk7TmahIcvtxfDUqLmR7vW+7gSJk49EddoGvAGElxw/RAXyY
POpm9yKQ2IS8lUXOG0muKbUxwKKaPY7V9SDixNusN4XYACuRROeWbHLbxqzXqVrgv4M61Ykatzmp
KBee9vqH+RYEiYrDqBmYSrjo9rPti3/s8imKMpYjox5gtx9Q0vBDGnu7LGO7I+h5qgVVa5vOqBDW
Pk0V1IFyp6UwLmk79Di0N8XglIYj1V9pLrg7bi7Uyga3v/fzouNMBhu9XH3AKfdUpIuI10k0Dm6t
5HnQkp7CxgBnnxdvATdQLAuIezaj6jwQ/kpVqlJuLgmbLOnFCGxjgDzzj6mOPb24bUQS15tesDLG
wUTfEKseYxjDeyMWyaPBI9RZd030LCRF2w7elS0OLuIuV02drZBym9aQWGfVx52t3salbV1Heya5
uXy+jIKbe8nKJIcXMuqf8kCCyT7Zl5XTYocf5P2sCHxv++y3ssOhRNcrma6yNRt21YFRJ5bX6AD5
0IIxDyJkoS0JAkrkI9zOpSqJLmUl7Fmj8hJLEFdMs7vZzO96CbQBWlbaiiQ6yAgCTOc2r0YNlYWJ
O7vQlJdRSqb7cU5F9NuCCNM5pJDGzJjTkd122tGeVN02W9x09IfLbiGywmEFXeokCWtYIZ2TzLsY
Oiv9u268K5fgsCKpKrMkLLLU9CfRvU6qbU3EFCtwb74NEvlXkxQRWxLzMayfiPFo1teVaOEFs8W3
QNKYlgYUY9CUGL9Yyqkf/Rm905dXRDQSDhtAtjUVTQgbcqu7g7nX5nQ3d14maqD6CwipmozaTgOU
KVzkyPJYk0HHuUh5NNnrYLUj+9iXb01iGz7x0p11l366PLbtYD2b5AInrsKpyULstMTYh9nPaIns
KottXXki9LqJRbdCNlVvTmVgRvlnhFwIqaQ3ixj8+G50QsKAdUIgqemAqYUdkMCw6V0e3TYsnM1x
sZQpbds1McwZyy4OrlORkqDo+1wcVRWOfL++302fiPxZew8nJAix/pkuvnbE0BpNakwU4y7KQ194
UVS6uXUY9Ebg4SLP4ytIqjZGjeyEiWqs/n6Kf6qQLIro+H3Mood0GsCAoHQH0mmSPTdJ4FZgN4Sm
3X1f5YXdjyK6h+0r42rcXMSNkGCpC+aVqp8+gKzIn29NJJQS6OFYB9ED1V82yPMscxsxrtZqXWqY
Zf3FemSEIJHbXEVolpH84ijuPNqGk7M5bj9GoXgHHhVEuR6NL0sm77ViwAFHnnYVdPMuB4BwJjlI
UXPQgbc5xoathA0NU3lXu8Gj+qxAMuBdLwirdePQpJW6Uac11i0DHfic3E115kwiI5sEpuuo4EBE
6ZpZWSJYyfOfknZKkNQPmtrOoCxigFyl9uf6OhNRIwhnksMSEAYFcRdiJkek0MBYGbgGyDoMkIS8
U84TKcHVVHLQMjaJuoCCGvfXDDIwuEseyQME2Y8DgFJMmEEFSPamMMXKQ20oYa6b5s6BnEm+K8cA
BK2LF5WaS0dN2aF3VIceYv89VsPdPMRXrfKlyhanMr80ytXczT8niJJUYL8qg8EP1eFYmfF9KKW+
PnfuIgm2ru13A8WwVAiigBvG4uJ2aqF2mbYUgXQ/QkNx2UeynXwxbUabrC8CiNw+aJyNcVEbgka9
YVopblKjtnaaf1hR2Ll5qDiXI3YbHc52uICdtCqgoQw7lMp3oTFAEKO/MafCKURPO3/x6LMpLloJ
DSjKk2EqTlKUpZ/AF5gopxzECGiomyc7yx97VPvhQOXE6uHyMFmMvj0InG1zMTzISgT+A4Jhhtl+
kB/z4k6fnKntnbyd9pdtCR2FC91BXYqit2Bs7jVvKiQVMmT5SZGoE7SxK0HJ2jOH0FFyxVn0XdRW
Ak/dDq7zYLlYjsGXmGsBJhqE7w9RZR5mHSI0gkFedlCIob1OeAV6PadQfsBq/hx22WBPKC4bf+CZ
ZE+/pYMtuzV0gEU+JDLKXdF1ZcTDVgCjKAyza2MXjKmjyoJN7PL0Ia/7emRLrKrg32FQmOf7sfve
lJkgrfGX888/K4TE8WsTeGqvp6BiBVK7qYcan4UOXeVGvh1AC/bvRKNEM8fhCdKT6TwRzNzQ1Shq
PMmINL15T03MH4SkMgcmmtWAWVtnRorWj8ocSYZAdKRnU/P3SKYyhyJRlVc16MgQXJWjWJBQKZD3
tJypsZG1k3fJXkykehkjkbN+vVoByqYSfcBqTWpih81dqt3RHm2n1aMgpkRj44AjCGdKEgbG0j64
RxPCPne+Eb8+KaiUil0R/cNlTIRixuthKalaKgvqZtwudkeolVHqt0EH3sgvqgiRNr1PZTxxKMxC
rSQXt2gUsvQoAwtENzwuaF4lrU1E2LAZtisbXNg2UZ3K02Ahy69lP9BPPXtqGevO5SUSDYSt4CrN
X6GqMSYRjATTS1YdYuUnfV8dyWogXKj2kWJJ44zGqhiM13jwybuvrXwkqK6GSqex+Fa8l9tdVyNf
aOwz6eHyCEXTyMXwIuloJySwvmjfliKxJ1Hf2PY5YDU+LoLHcuhnhZHezLn/Tx969hPkBOO/Ig7c
jN6VOS56Q0mea0lhfrE0Xqh+0PXFT7uDHO0uT9w2qK8McdE7ZZOkLjGcvPasxx6UEqx3Onaa2S5P
dPdvSCVEa8VF8LTUOS06WFysW1ruhl6QWt0+yZyHxCfVVDC3hBLj2EGh/6+6++JKObIKNPEbjMgt
+NRakqU6FAzgFsrt6LF6t9SpXYZ9KaOJEcTxdr3bamQcWsg0l9H9Aa+wanAuOFNpQy6ZUejaUMNF
8r/5ObtMvFEEugIA4SnHQQISVmOOGS2sL015UMMvlYhzbjvBsBobByB0SeQ41jGT2mPvabsWBbex
MxwXNGiwGhlhQoPN1ZsteWWPgwxUkxtLxbrarO733RHvkPP3/PT74ViE8yyMLlnj4APlM0OkVJjB
dKEuoaBRL1Unig9WTO1UTnaaLOiDF0QZr5FKjXoCGZ3JjvPq46w0n5p+9ATYsbnzr6aQww55pha6
6rBkdbNbnquDccUSlWDXCyMcCDGtQnZ4EVzxDDiREuBxsoPJ3hnc7sPwyCSuB/Ahmr9yNeGtKOYE
88gTkNV6nBQmC/DJmB5b0l1NUBL93+aRbw3Rw3bUmpoB1hVjpWXVis1Vd/w/0q5rOW5ciX4RqwiC
8ZVpgrIcJPmFZctr5pz59fdA3mtxIO7Almv3zVVz1GAnNLpPdyDbzX0xEY3AmnkOsn5UqrZgjIhZ
eG8NOxUXn0ik7yIMLuXIKr2ZCkamtsT3VhbZo2m3hiB2iTB4j0Emqjcj5BiL79HzEj8EiuDLiBDY
v68Sp1Dt505hfKKReh8P3wKsuYvo7vzXF0R6k/MMWWOFg8G4X7vIPET9oyYRO6kbV5cEHmFbGBUv
+DIx2braU2HGSNFiGjI6keI2ph+q7jKvBbJsVx1x0/wXg6/FTwneLdBdBA7n8FNZPwcRaOQPyXI/
LIe6v+7Lp1jUGLttn6+IXJI+jEUZzjlIgq0ueNJ7ci0FoqaV7S/0CsFFXb3qorFgZDZL8xgrF2aH
pA/80eTDeUXYvNmszo4zmanE42zNvEAUTReBsnyJkskerRBEnyUYUtvD38Hx1rOUSWC8sDmrpmfN
vkG/BNNkG9rj1Ak07z/yltcT5OyoaIwkkUecYPfcgQCutVsJIT5Bpil/kJ/NEERw4umAbc3ATgVs
SQEdDE+qrI1hrGOuD6mZ+o/cHov3uZ/X3+eiH9phIgUd+oiw3df5C+uylVT3/DfaNtlXCM5kW1Va
SAheZbfMMf+YeSNV7OY9ZKiYnvr3nN7sD82WMA9kNjk6Fhe95tbYFEnf5alfITgjHfsmTHS2CDUP
r6rioLTHUcRF9h/54ysGZ6VahKd8vAOyDo4sd1gdYrCxpyZCbgDeegcMNs7ffBzKl8OMslTTmY2p
Gsu1IX/UJtDxC87tP64Xr0JxRloEeaZPTKgudKODjttMjDRVpeCSYUPEIh6t8/oGksjTEDEvSdkk
ClTBwLZarXoEl/au60XLJc4bJoqepyhGNv3L99CydrXwKZwElUoRAHd57iY5K6QXQgn1ez9dl433
d1+es/ys0BrSM88SYYFQ1NsWKg69qKFC9C042y/pQMN5Qgu/lX2xyNdSummyb38lB09jlUlKRXNG
hlPnM6h2biKKu1YqOCzBx3i5ra9yqERNLXlgFa6x/DzVXtL9pRCc3Yfp2FQqY9tpWsmd+ltZbrwo
ERRwt1OAX3b44nxWQpTBPLDyEqsR53usxZPTeNd095IqwBEZ/Mv9ZwWkab0CbhoAjbjfoJ3ZrrHx
INgbu8ITr10RScWZezyqZVtpANPH0G0nV48HuyyejL8LY/Slg3YllGkZbaVKUIE5X5x+LF0y2YPI
VwrshR9HQZelVecZhCHzdaLfTKppy0KjFEUZwpl+PMRDqVfQNnDy38X7eiehSjE+967sNjukvX8Z
AF62BKyOrlvoXEUYiXGL3pH6l01808Wyq2cfm+V/g0lRYK38RMq8mEumE3wqOTnGoR9YX8+7HIHK
8V3tIDpWFTTWIaBZg6tYXo6lE2H0ta3253FEcnBeoYqC2owt4LQhFkvhOiURAcKGKpgyaBxMPAyA
zdPiTTUr6dz2rRS4JMMCGVv5insbihHFhbaL9sn0G9Rybw/vFJGzV4JSS5hhKwR6K3dW7U1Y/VM/
qfKn80f31pBOUdhfsVY58CSBAQEoM9lJwaP2NRJtNhUhcPFZmjWrTxjCMl3TyEOlwJ6p4POIMDhD
VcaCBDIYavGcnNpGgXWf/T2mrQSXqBd7P63rnR4WF6WbMMsMs4Qo2CiUvewZnb6lOggDyp3hJZ/Z
s+hwtfyQ3dwXEg0yHT6DzdsqVRazzAhEnG7GY7DLGTt+YquutZsPqS9qE2QHdg6Ny+FBPVbJOZY0
YQRALhy5SD/GY24PS3uXa9FnpVsOlLYP71FFTbGwN1gz3pDlVlUz5u0Y4yNO1/pXLMdrpj9O4tn3
e0Xg/MSy0KYveyDUuF2pt934KdUL+7wUG0XLUxDuZl+O8WzUeGTBOo0FbaMO3S/74HLZdR5xyidM
xu9EZFdbngI8c7IOHnKQofJhas7ioM71UnJTij2+3efJOjSR6kz5h/OivXWzJrpwX3E49afW1JJF
AQ5RLstw33X++d/fUrrV7/MqPqbmTIMYrCJy29m5NNqhASYqtHiNHyP6MS0F5Mnsz+V1fA3H6Xgb
WgMKsezY0sDWIl8rbq3kXg72qvYtl68VePrz8m15qTUgp36NgSbRNqgw4idfR8P33Nplsai8LMLg
tC8sWwxVz8DQGgwDT6mnJPGO5It3XpSNIs+JLrx0z63iBmo8ehC2+FbKXXWInB7ByWH9f8lssy5R
ZW9Qu9mJGh1F0rF/X6Ea5tKoUYhPVpU3svFZ6XdqJChfiSC4gCiN7ZJQOHm3Xrr7SKuvkwqMfq1B
3fMn+LYAeHqAXFgssMHNmGTgZJhqqIbWNpr7Rb8I9Ct1FL2Rso9+TtO58JhKCfhTGFbzaNwwgu5h
3yV4SJmOKt4cEow6CCKl6BA5T2Fa2dBHKbRw0qjuTMQqXKOaYycwEtHybwEUX4SOMjWRIwrZZvkq
M+7A/jyI6EQ37mkn34rvBZex8iTtmOEO2EvDFouDLKr3sVkSVZklsf+cmP4UjvMTNQkLI1EYnOIU
8lfjazCIiKmEInF+IpYMMqU9MNSdesRiVh/lukdtp/vVLnP+nAXkVCAWWFZmqwZRVI8sQOXkKsSF
TUTFKAiAPLlgiP2l8zTCGQUNtqVNy4XCWLNzw+510cz7prqZmP20qEFBoMP+fSWKFOSkmVMUH2Jj
RJEDndUqaJKnPx8VwomtYDgvpPdg4tUzSDQtXWP3czzuo7i8btPFcspp2Z/3RSKhOF/ULYuEkVeg
FfUVBecr2OpELTUiCM4FRYFVmUUECFVBOfimxGyLkGBh082tDo3zOrKCjokohk5Le0y77eOj5BhO
74+4rrPB+nc0MZx8JH4md5SxviwroQvJpXSTIs3DRfdoXY0u8SIPLzmCQudmZrlSCotLWKy2pb1k
4Qxbr7tkTIkvCzIPlTdicJFt6iWCAtVmjHo9UItzRG08JNo8N1B2bbmMzNiu1f42Hw0nSmpnwNTL
e9TQpOD9UGSTKpxPQno5qpUSSK6l2GX+NU7sQDT6uZnCmq8QnCeaQmsJCt3CJ0MjyJxJni6JLhmb
EBZo3UCIZ6KTkDOmLFdGvLaZyGJNxxqf4/n5j0+JYC+rqlDWrIhy2qkHCoOsLeJZYXfdQ1E9V5NT
9H8evk8gOGMdQFQW4htJ7ihf5cNHffYL0Ssh+wkuJTmB4Gx1jIccy6wp0p+2ttMAi4ejyzi+zbCd
1MDIyqjtzp/axldZ4Vl8L7g6UjLP2HLoGr3qBXTa52bjnofYeA83TzA4+9SkKMKyPMgUXv/caBTs
y4N5UTh//nJzCsTZpSzr9RikEKZoRjtuvhTYMGyVnwTisF95+4kQ4ixCMMfBk0BJbUjUJNclV78q
PzeHdid53TH5Gtjdu5ZPMZFewbiAh3eD2Bx0iNTXjh5g47QmHXRQYOQxtkFhfua8bNva8IrG2VCQ
giG+joC2jJaNeZlDHqcCG9qGQOOFJmMDG67mp2aq5OGQN0wZrOSyki4N0SDkRkAliGhIQmTNwmwD
p2ykCPRByZkBJWBt/pCDDyK5O39KW0XPEwxOz/pFb5chAUZ/ZDugoQGOsWAz8uKwPFG7JYIz28pK
TwC5QyukoEj7CYCDT/1xhwkvZd+6o1t4874tXb21BRJu6vjqFNlXXKVzmoxy+6C+AIZ742K6qC6y
iwiVPOzr3EuiO98Gewi0fAXHPuoKrhgmhcoSc6yO7Ch48Mn8uLaN6ykEp//yQjcahU69x3jpewSl
OhbJWWD0UPmmzqoc9G4eEJXIh85lO5PMw3T//x2Aon6w7e+oUqrqFsR907dfEkOdVasIPXVnHgu3
3IVX0j8ozWO1GwjYRN2dm6bwisa/bJIubawmzLFzHdOH5TGRvEo0iC6C4KxtjjFwFwdZ6BXmnlQP
enM1RYJkSwTBGZsVBqEUlDizzJhcpQILNuJgEwb+eU1ggfWNV18dFmdikZ4aJkUblQfakIO2z3e9
bxy7nYiIZxNGp5auGOC5xfbCU01vG8PqDPovDN13+9FXfXFBaKP9Gxa1wuFSFb3rsH0neMFhWp1f
0fsYXb2KGx1rQ2RE7GzenN0KjAm9Mt8hA+e/MVehNzrE769TL/JnrLYkDqgJPoX+9HT+U22GkFc4
vh6a0UDpZxWyBeZtE9y2NBMJtKlzKwROrXtNXepwgkDqrjvUDpVBKuQbDrvByHvrY3KFnZ2uRkWw
m+doqIoBbnTd0Ph3wUDKM6lWkYWDsdMjbuqhcui1vm6zcpTl5n888wUdYesAdGxBxAs399kSA4sS
qyUC91T4tewPJBSY1OYpmoSoWLmInY98xp/Pk9ab4IzwwvQY6I4efylE/mc7FK8wOD0v5WRo2xIY
Bhrm62sstnIsL/Bnf75ET7mQ+oylW280fQXHHdkgj7Nixik0vfkWDV7T2711n4SCBGNTwV9ReO6k
PiczHVV2cC310qW7oKloUlIgCD/WNfakGuQWEHld79uCHGQiYe1Q9aHTh/15cxWoAc9Dq40DljH2
gEJmZmOVkiNlR1kWPSKIzozz37OmdRboWUNP64mtxl+E2rx9jVl9FS4n6itZ15IKCBQPCXY4l6B9
L5xK/6IGyDWbuTv0eXkzNy027okopbelM9kCPB1pAz/APmd5VA9FEnp1jtt/l3mGKaJo3daIVwhO
vKUJ2rnXAdGSIw0+dWXjymhLIF/fow2vMExbVrFCD2ZlIDJgkuRLkvh1/GWoBHV90WExSVcQnRLi
hiYBIiZ3QeiXiegtUwTABXGlbqulMgGgkqe+9NX4/u/OiHNqSSdJVM6gaT3FVH91a1ijXUiCsplI
CM6VxbEazIsBIdJ0N5Gdrhz+Qggi85UFoppdoYMRyUtwGVdQhEsedfPbeYztNMf8V5sAwgXqIabD
orAvoYBpVQX9S+q0ePoHp4TbC6LzphtDgwtKV1hFiZvrqVZRWtMsN2MkiKTz5vCus3JfFfWjb36U
FQj795XqWlZdx2aOlL2q7ybzoRPFS5EQnPWBuq4P9IhdCfrF7sx9H5RO2ApqSpvXHFy/iYWtnUQx
+Tu+luTj0uBCh+tquE+x4gWvaq3Pss95T7DWQaBpWwVgssbjTq2aiwB3cuDlMzZjqF54pNf51eC0
sY1tcLZsi7Vh66EX5R8MsevUMC2smzv9UkOlVa1EUQVqXPUoe8SGI7uwwBnfXiqY1SuuzHuRBm6f
K/pAVB3sjOTNWtdBTcO+aTqUUOcXYpnIDy6DAg/LbBG09SS6rm4pI5I3i+1dpSBOUE5FlOZBHgIy
oW637A1111jOeevdijjr3+csqovjRio7/H6zRI4W27Ke75cvXSjKq7flsEwWOQkBk+ypHG2RJ3Wn
4o4vGQez35eKQI4to8LL16/f59x1jap0Z7AawgzSN7RAosElEThrEQSnbXmGRVoYX2Bl4X2UfEgf
9ULQ9bGJoFHFQh8LXvH4Bzyr72gyV7h7qMVFNLZ2SD/3qYhNcNNfkxUKF5rLWBtzDOGzpxrqY7PQ
zbBXPyjYXgN2SdHQ4ra56DJhy28V/Q15cFir81xkOLTOJb7uxN6SoE+1d1mRLpdt0bvX5gmu4Dhz
yeUsabAhFlXBpfFpg2cvAqfXqoLsZvPKQ1Y4nNkEtCsUrAKCut39HJQMXN1VXbqbMYQfu6KiOrMO
/sqzhuOcq4lenArvLehoKa9B8etZ3WUJLqvBXaLn8/5AKBk74VX0mywjrgIGheWER8Uje+y6Ut32
cQDx/LzHY78kuAELETl97LTQyuUQ+jjvZodCSRK3+QYyObs86Pv5ohbgiVSE80QkxxpR8FsArrqO
k+d0fhgCEc/lprdbqQfnjWTSqC0Ys9G+RUBw1feOKYlYubcD7gqDc0flYKZjVwNj8tHLt6BSYd6i
67K6mBxpl/ugWPsNexYIxne0ZNr/Dy+j/wzZP8UoSCNEv8/lkkneoa5kwq6U5NDKF0ko+P3/8EeG
zKjGZRC2cV8/I/MiFRUySP0quDKP7a4AD4gbYB2Gn/qZo30XmBNzOG8t9xWP04TcmonUMzwZvSyG
Hx/lQ4tF5hoo4QOnf08QBJZhWFQlbxhJF9qlpJEk1pkRJ7dprD6EYSDvp0jX3fNybRqRQS1CLRmZ
P38XNpfFUsMWZavR+GDguX/4JLiibuYlKwCmKCs3NNN4oT12UngBSMaiYEeU3stl38pFnlwkCefv
kmKsQace4p7n9J6UOT/3X1X72k0P1dfFy91RON22bbsr6TiXR4p2phWTDjvusXT0DmUfJ/KrfaA4
k7N4HQY4RAm6SE5O8dOmQXtuBkhKLnPTw+SjItq2tu3JV2Jxyt5NhaEl0wuGnRsuI9VnSxA0hMab
2W+uxTX2TX9hERkdT4YBIjAuDoP8tlR0Fofj9KiO3tzcndfzzcBrGZaOpm/VNPgbBlgkDak3NXRv
aeHH3JS9oVG/N3l0aar1XaKKJmC3xfkFZ8ic1mthNwfY2u4G803WXuqiAfJNJXgVhyeJoQkGD0yd
iaPaSn6pE7TPC3LY7UvZCoNLwfpsmtNOAQYy8eJg+OFxHpHyMfqU8CPFcwRWHtuiZzbRwXF6MC8R
xokbHFwa63Y2YSnPcn9eEzYjh0I0FB80cFjqPN+XmaR9j1fFwM0/095hixgZ30cdeYxeTLwaZetT
YcMBuNhUip0N/IVpMae0tVLARZqnW/dB75RU0E68LdIKg7NXjBzoqloCIznEqBEMD9lD9GNyMAvg
SodA9s6foEgiLmExh6loqwZoteQN7Y+xsIf+419B8K9SSdfWdaspAbofI7ucEjfUPToN7wiz6HFC
3wTFsmGN31oTDdis2wYkcC0S2VLtZU3vqP2P86K8fGA+c1ijMJVfRcA6HkY5ziAL2JQOTWxrSB6C
y/lGQS7hF964V687V3YujO8C4K2UZQ3MvuMKOO5HCo4JOcBkYXRb+dI1vU8l9AAQh3rJXVgJ1GIz
GKKcIusWFh+jX4TL+UIrUa0l0pigwW68jo/ZNz3CFpbB05zEw5NItMse3yXjKybnpKI0ovWYAVPd
sepY+WlObHJfu+yWU+0i0WzAlntSNPRHUkWjFv47PdLcbMtAqmI03Ei5C356J7di97xIzHreqMsK
glMXve8TZBQJCkVDcuzM/i5LWz9vnttkwFBgeVyS/oBVooJVZVvxUcFDKQaXsE+a8FQuHezA1CII
1s+hO2Mpdv2Y1SlM76LtBD0Im9kFnmXBHYw9RCo23JweYjhnc1ZrwKJ4ZhwO6TG+Cva9H10TrwG/
kyHIDDe/2QqOc46aVrOmTxwoVUK7JpeR6Gl2M1KuBeIcYtiCxWnWgRChEnPTlHbR7xghZ+nkTv0Y
a8+ji1ZkMXXVpoH/kkzjXwWqxFCUOErR6XOsf7DOhMDVvLK0GTe2mN9s0+0bVNMM1OfQncl9NrMj
udoOGc4RBAih3RW39J/zqr/9pV4RuC+VJ908YbQIWU1SPhG5uuwkUWorguA+VTwvuaKy4Z4ivg+i
T6qIr0hwSHzi10ZTnkpzjsrffFD/meSjSQRBa+tChY68/38GPvXTh6HETE+BtKw3LxrdsKsBD/RW
6hWDqFf6PyxVxxMpljThf87dzVZu1dWA02K8h/EFW1kdO9mPn1QhmfPnOyZB84Tc/P9wvOsLwqBd
esAZ+U1X2Tn53IiISze/vyUbSMUIYj7PRwKPPpRBF6GMKYNdBSQV2bw7r8TbYXAFwd0JC3kctbEC
xIS7qDd74664kbzYQZqeOT0eNOZ9JMDc1AkLDVB4X0BzH99412AuGfPpBgbH51I+Fsp0medqcNSX
arSXOhb2KG1q+QqP+1BJLKUlZoUDd+jt7LL/sbjoFdnp3/vnIcLFV0cTlgHqOcHBMm17ExlXqOyv
WuUzkxTnAejEAzf4ByuN2NsUo65RPjaaDfKC36Dn31YWkPWals66briEhppyY1VTAE6pcDnqlXzM
2t47L9T2Sb5CcPkLhq46SZ8tVJ3l+IYWhUMH7WaoRK9dIkk4Qy4IkeRqgSS9vFukC00RKKBIDE4h
9CZPLUnF76flNSVeP14EwvRy+/O/HhX/+Xsjz4scg/GdO3qs0ILwukPRD+XlEpyG7ykvg+Lr18fn
zLiUkkVu2ZHN6V7q/T65DEQ84aJT4yLqlM49Rc4VuNis4coggQkI9FkXzQyIPj4XVgNTRTWCkSMo
5E4qXVqJErotAHgdi+gmSito/D01TFJOUh69fBnLri7NI6OQJQ/5leX0j8YOT5DNlSgR3zq6NSQn
k4KdLdWYQaY0uZKte6W+WYpP501z05GvMbhcIe8GvU9fzu1Oek4KCJXvwt3kZLWD/dHkqtq1F8OT
AHQrp1uBalzlSOuNqI47CCbvzF1zGx9Tp0xs5ebng3+nOQI8wbfTOB9n0bjtMF6G8sTl8Di4eDmu
fOZWO3tsDiwhDxzRNsPNtGItI+f00E5bEfAS4qLY2OHXF3pSEA4TAw/+C7q3qysRscWmthBQNmEq
Cw+mPB1qZfaKmWkTNiipz2YQ2YXykaoCKxBhcELNehYOkQKMqX4sdT8DDX8h4scVYXBuPKH5PAz5
DK3PMVHyYHwN08fz+sBMlY+x4J5RUCTF+z4er09NOUI//djGC+7T5CmdDrJcg139GwZLFvH2qy2H
vsLiVX0Kw6JWM9QnmEMnbuaat92+sydnvGSFc9ETzqamv4rGa/oUZUqfSRCN5o9V4ZH48/mj21br
FQCnAeGcaOFQQB79qvfiPVtbMFluhSpPgudP62Ob2+cRRRJx6iB3XQwGH0hkdYmXFtqTogSCuoAI
gv37KufqaNPlJIRMZftPX6teUzSH80Js5a5rLWA6v0IwcmtMtBYIg3JJpu9G9z3VbyxL9JK7bTq/
FFvjwnk6dUSZEM9BhdBctqYl7wIz8fU2/XPWMFSHVlrABcNm6s0wzgBUNvUem75tKzePQy8LHLdI
Hi4ARkkwKemAY2vjh6q/HZarQnSTYbb+xhcommyhfV43Kd/FQpeZkC6Dt0kOw2HZN/vZZ90eosvL
tt2scLhP06VUHfUGOPLOuJG9dlfJNgbED53HpjnIKBxt3FTqFSD3ibq4gS8Y8ImG5dLCDIJIBYQS
cR+nkpdEJz1iQXJ46dl7qEo0lfycEe/h4RJbNH6wnaysZOIcd9yQWiISDpFNfb3cxz5Z9/1T9HlC
JRQNo0+ZJPA+/yElBg9RjpChI5z7iQeMiYcJK9LfBenLfSzxJSd6wOYAemTbwKjAVWwW2hC+fyFy
3qgtlqYgrKL9k8sQTKwXaKvSXflQ/LB2bO6rw8VA5GY3G60ollTLqo65JZWf7Shzi/Ua4GzZxCB1
I1/9PhwZgeK8V0XTgpsBmJomXqYws2LyfQ1zDw6LfMCbhFw1Ll38Sj8mLJVAxa1SH8673s13I7x9
/ALj9LQvGzkE1xOciGYXl2y1ReiZrtl4OMzfoInfxkOvBkENHV1xfPlcM6N5iIqeVeupzxZMTtWu
8RYPTFmYBKpC97x8mz5yBcepS2c2LZrLO0T8yB7ayMb/aOcRmQEL62/cpKZoJht5ZO14pwGMWJIe
WTVQisfgiu0MnPbqxzC2wbwEw6v375BJ02VslVIIxZP4KVotlUExRHAtQd04cnicBqSClcDQNmPy
CoTTCyMbpLHJABLOERbSdZqGFe1tYRMSPWHE8z2Z8wqNP8BZMrHQDGhy0l1W3eBJE702rEigDdve
4xcOGhlPj06bjbzNcibVj76xf2q7dp9/KjBZ51AnO/4OAfK2zq9QuQsWOrqJpVkjVuDkHqtZsUaK
rLGjz2yl5G88Cmxm1Ss8pq6rfGopadaqIaTEc2Npsy6YCCvVW7fDJpffWb5zXlcMnrRal6dYL1Al
c9PuHmZjd80ubPGAFDydV/ztCIcnew23ErxS8VQBiRVHWUcQteXKGXxcRxZcGcod4uozBqBeNhm/
74kFEwq/QLncZA5qED+BzBwRJzsoDnEZey69ZpmQciG6pm7riq5glQIbasYA7em3C2d5mLoQdfwW
dWOCNTxwKhcLCLR+511sO6yt0Dj3iD4L06h7oCnDvNMRNs1lgI1b5LYxe5eU5EtSg5a2C3e5tDid
WQsMctM9r/DZv680Ne/KGbxaTNr0g6raU/E9F+1yEMrIfb9w7GmAJ1WE7smPYo+Yma2x/aF22Zh2
1F2q8o/2O7G+n9dV5h/fhAQMMygmRjXZRM2pZPpsNJUyI2Hol33dXNSLJwcRivN7qlzpgygCbZ/j
Kxpn8VrUNouWwsNQ5YcU+73yo4kEUYepwjmBOMWUKi3UUwlGToOjpOwbwzl/YCIROFVUdTzSqh1E
yItrxbickn1ae+chNv3U6ptw2jaXiZqlFkQoKblQzdE2aXM04sKv5+UvpeGUrh2oNYQjpCnKm04/
DtJtLiKj3faGK3G4PCALWzJiaTArnhQK3Dzdh19SzNnLPfoOc/A00SfReoLthH+FyaUF8yDNXRUB
E90IaPHIMZquXZfPdPdzpFq5P//FhHhcYlBYrZSOLc4xOYye4mV+iGrUx9EPn7C/y5UuW1GRYFPN
DRBDyWiHRT8Qd6h9pPS5lpnwFrOK5imqP6MLUpDtbLukFQh3io01NWVJDXabiK8Vb2EDXeoH4+f1
RVjf3cxOV2jcGSo1ekmwuAD13QPxwbm2r0B2QrDAIvJgAgIb29bKVzR+n7VeW7oZDUCT6r16BNxF
8aB+bND4ZhMwj7CFeaKnrU3XsYLkfC22rpURKElQdes/ldL11N4T0Qj5ZgsXeLB0DCrqKlONU3/e
RUZOkgQdb7n9aN4RPwLhbrmzHOtKfw5sDIr434WEAtvab4LzA+/uqFu9edRN66Xs8KgG9tPFZ22K
6a5gZYT8EL5sHylLV2Bvm0e5QuS88LJgUxTaIxC2jmypju4UPvq2P8aOfoO19Xbl9A9CjdnEtKhJ
dIipgcfj9GjjmqrT0ltoJvTMHXHJPviO2l+XvzAAaY5+MV9EV+9ic8Fb/y9UzkNPYWV04wBUA1ze
9bQDYaS6PAuOc9P0ViCcNzHDQKVLAGNQr/Td9JFcjE+grb3DSzUU5j3PldQyFA1MOIZKXrRplUxF
5WhNo/RylZ/dxAh9PSluR0O4FGdLKBXkX4ynHgRx/FNKE9QBpvMYjifdMH+iedousH9vGeaWcqzB
2B+zEkpP6dSmEipMiuTJ9DqR9+V7ek7WEFxmY2HLUhepNHBNOXFqGaG0/VgEln9eF7YCyxqFsywl
j2RzsHBqaUAPZqD7SV565yFEZ8UZEpmKjFgDjLcur+vpWCeXYo5a5kv5NHAtBm82/VAM1fzSyoq+
lut61+2jz/ML6Q59z6DpGouzHiUfonxqIY+cHfPgvtIezp+X6JNwYVhKel1HJw2SC3iXKsGz41IJ
8sDN+9xaBi74WiBo0ApwA7j6l5+EWAiMDda5kpcrnVYI8AQqwHOFKkOqSGEEuGS5LTDyF9ymkgBC
JBLPD5pgalGSQmAsN+noJrft3YCUosMCdy+5wJ5YgVYLvhLPDopOo1AeKTSOzLpXhdQBB8/uvCJs
BtrVV+KrknOkZyDABYZ8px6Txxpdm9mF1iBj6Rx5H3giSxXJxDkDo8usOstwhEp/KS+32ns4Ytby
cJ6gzw21LCSm2fOHyDhW5T/oLTp/ZiJN4x0BMfNeVnFkEm1tq78tTTwAVAKnuZl2rQXhXABeNEzM
AeOgOvdRurEwP+YQe3gY8EQcLY50Nx+a3WiPtqhBYfsDqQhvRAOzIv8IPgyYPNbYE94kZejJuRwy
wXV68w6A54T/I7x5+s4lQ5rZa415xXK7csd2vGClh1s4oomazbLnGotLkBV5IQthL4WVOzc2u7YF
GP51FnCYsUV25rfYDRzhUw2Lm29DxauEXOgG7W3dzBYkHO+SQ3XI8bIw2Aoub4yfL/JEd1OmcOfg
2J+zyhRIqUWgicMnS7CsSzEv01qz9Y7YpSniq9lW/VfBOOuFTo5aNCOUo2wQjMfIctK/PjzOggeC
/UL5hE+Gpa0aVr9kN5ZnpCjiDh4oEXbhTfme3sq1knAGvRAJQ//gQsUbLHnWfHph3RsY9VIfZTfx
foPWejuNfD1FzrS7camTIoKEUWm/aGWFq4bl5C26Jdh9SmgFApvWuHBfTHo0wRIQSIhdHVrnG2oX
91i05eeHr0hefVGDmgiPC/0GnaKqQsulG+nekh4XwzvvgQW/z9Oa5aY1xYuB31exj4VaD1kjiPQi
AM5tdJLZBtOCL2RmkT3Pj3kmmMtgJ37GZHkqs7hFE4WeQ4J81jzVuAino0y9ZoSb6g6BInC5ArPl
GYf0rIhlEgGtXa7QXtuWH+VYEK+2IdArgdEWlPBfwtnKB43zMmNPJIJiRD7Hs9Mr16QU5SrbGfgr
BqfGZt8acV8CY3QWvzuQvX5ID3jYseW96DViWwFeoTgNRmtyZZkGoHrladS/SSKOtM1ikSr/AuCH
/OQoI3qBliU3/iF9MHcKwnvmS95ynYPWDswH0q1oiZHgC/ETaliHnFUau08WwTHESqulsWtN0DEl
wuACXxWgrKhJsJtEuzeVi3F6UCvBaC5zjm8t5/XguGBnyXqYg+AeD5kUt0k98nVMSaKmeTQ66nZB
LvAE2x8Ks9mWDmJhA7N9p8FVSuRlxiZLVokyNbv/rIL+RQKXpvFl8OiP0BFvItvUvRUiF46CKZSU
TtWZhOWVFpNds3w97z+3s/4VBBeB0rEu+koHxOBLz5bPsv7iwrgaPOuYebEvauzdTFBWcJzhKpFC
e63GGQZd7inNjHlTVJ9A4jiJqDc2FXCFxNltFedJli1AMslwVZLFLrXmodCE9EMCifjbZqpVetWy
a8x4TDNbbmyKTFa7MA/dcTh2P7DvitUpC0cSxA3Rl+OvoFI+gYQK8y0oQfU/2MZM061YvVB9ZLM1
mSMcMmX29MbeXk+Uv4RipSnqsDoAlQydK/l15Udu9W3ZxYr7Uop1RWxLm+qPraYErG8aIwE5NTg5
75NhUjHjlSu7hHit/q4wsgJgf8AqVE26RI2WDZEtBOwO/S7yO9vK3MljtPuiO/z2bWeFxvmPsNRH
S1/Y0J2xrw5sM1R8GWe+hQ4qzG0IAr3o7DjX0YSjDnZBLGiZul2Q7Crdf4/jWEnDOY4pwWTI2EKa
4NPwwnIueVYL7pn8oPooUD6INrZuC6SBDcYC1w2U4vRbsXUzSWlgQUrS21N7TefH8wJt+gv6+vtc
wFL70lArCb+vxAeaOsrwIRUFrG0IU0UTKQhtsBvxVARC29rqzAFcVPJhKW6VyDbesTMJBAu/IHhC
o6bWjV5XQedXqn7fOK1xMEpBHBRIwW/oImaTpEbTA8J6WCI7UQZbGu7Of4zNj62CFBPtZGBE5Jtc
ZkWdSqWDGBZe8YvbQBXIIPp9zjqqVI8Uq8DvZwr06XbpBYWhzaCw+vs548gao8QEJ5Spw7ewBxPD
JFijZ5nK51C4/WK7Fvk/0r6rOW6eafYXsYpg5i3DJu0qWpbsG5Yt28w5gfz1p6HnvF4Kohef5WtV
bWvAwWAwmOkGmwuG/jCS/E7+ApOWalTVI5OO6DH/rO4kP3qK9+ktu0GKHliEaGxpFzGTqHkrGQ2c
uPMGj40rRF546plq8jbc2KJDbv1DnW3jYmZk1YreSHC2/sCaiFkXV3C0DL9FkGbtkmqF8RLnsvOx
bfjunMMDkmKySZl3BLCGreVjqWN42W4yfw5vB3rs462sHNtmqzaqk5f7y4CrRi4AudAztrZRDRmO
oWx+Grpv9t/L0cMxFr/PnaNWURWdliBUD+2+lLYq+F0CwXGzKrexxODcwgqHLqltLFrr4zi4osdq
w8YS5wN7ZNfBI8hEteX7ywu3npLrOp6kTQMEJjyfUW1EppXXOOXACGb2DpSvXSiL7Mj9cKhV10DZ
RszRtH6On0H54XZJy9WxTACaTJtgC7qBvf2ImWYKfo9YyA6/7hu/LeTn3Iu0RnRkepJK8mQMD4VI
Qmt9CQ3dNjG2qGE4jHMOhcpqWYYIVVLkGNv5OO9ZJkm+qtuxdNj6qSDh8y5/t9UjZIHJOUsDbVF7
SoGZkoMcHUrll158KHIsMLjIMRZt2lsKMEZ3HD2mqaSbjumGextN3tcynvFDL/4IIRW6tH4vJneu
JFrSNGMDUIOUjvbNyL7VnWinrXrEAoM7W4ZRK1s7gDTdtFVBS39ATflrh8en4QDav1eR0ZOoYLB6
nC0grbcxf0xns4klQGpFgkn6UxpjeoN8MpvHf/MLLkGKw8GE9B2WL053sulL8rYXMVMITLG47mfa
aFlQMtcj0X0X36T93aTvrFiQv4hQuGSVjEi/5QAoqpK6tDJuJJR0Z6I5Yykiwls/kHEoyZg5Nm3s
4bcfR0qzWQ0Jcpn5ZtB8Rlke7MNjqfmMNfpjJAtoy/0Nxx1WRRGUc4KboJdImjv2LzZ5DGzLb9JY
kKOtB4kzEBeYkrEAAbcCIE3fkOCqmm8q0bDq+lY6Q3BxqNXjsYuCFid9e4BwwFgJ0kC2L95lEou1
4mKQnoaTHrI7RU5JnDt62tWbTBq+IuDmECxstLtY1mcHWm0izhKRZXwgiiO5CC0sHglHrwItSpeJ
ODNFEFwcMhq5tNAJCZoS7Wij3UwkWyj6fS7o9PpA+xm9j95MHyJyJ+RAWd84JpqT0c+GIjvPgJcF
MZkN3PmQyf7H5WzscX09/ke/JHpMFaHxylm2VdthIgPNyraveQpETMk9lbcSBmSyrei6LMTjwkIg
RZ3SJojZceSyIQ8mOzyYkDLQNsoucEX0Uut5BLIwsD3KOiIR5w5N1BRWYMPX2VBTf4KQxS2RwSg4
eirmf8A5BaJ00ZSYEJTzERPRqC8T+AjafDyM+0EZXbrWfsTQuERVpdhq11Qo77bqlxhX0fEqDsq8
17rc4gJUyaHShpC2AVc2eLuOEJbzUGQ8ls/UZadvcC06fVcD4QKQ/UMLQGqZWl0MCp4fW7RSP6nI
KUQdv6sQrCZhQ7UORwj38SpNpyBfBgRUj90x/z7l1o0U2YI3gdXMGfxcWDRNUbB+XEgnatrGaoKl
K4q50P2WliEUnSNKKrcyEYudadSKwhmhU4IOgKxV78eC6JkbpTEjf4bQ48vfJxwYooHVyKKZdOTb
pQU9kjI2/Yx8TbuiPybjUSP+vyFwH6+qa5Dg10Aok0Nuu6b5oInIvFYrwbpiWgSvbeja5ofhkA/2
c5BN2Oq/mNIcmyi0jpWf7kewt0e+iL19NbQs8bhdV9KiLmwVBQfWkqujJTd3w610Yg33Yq74dadZ
WMclhZZSNHopAY3RQ6LOfUpdOMpGhfCzJZBEEKwkxF/e+kOhF9GUJRSWZZ6JDB4vPJEXu/rdqGKe
QHH+D1Vh5mJvcgQVU4xQYLJMsJmhl5TLEUoF2gVKjPtrGrkJOPNAMYvZOFD/+slnCfOn2VaYMYog
ueRAUuSRdqCw8erGkXpHuWMSuvmW3NvJjnFxxhvRafQuvnBGcvFl1mhq54y2W8E4r0zdlHFGim5G
75JugOAgJyoEdFEO49vTTTlQ8mwmEMwYnqZqE0RXenufiA66d+GfQ+EWz7Amrc1Qn/ZAzRYTrxeN
tIis4JfKbtGB0uH3kzl1weTtW+kxkD91xV/XTjhDuF1MOzpYVg0gDW/OEuRRh+/0XnrsoLFYbsad
ch83zuVY+P645iD5rRxqFm1RiPBUp/wvKym3eojJ9c4ZUD+Jv3ygAYVBsgE0eIYBqjIOsrYno0pn
xfBiptp17MhGYNPaZloA8Hld0+bpFKM4het4cWTloGgjzQ6GBRz2eJ89irqiVv3jbNBruFxkA3Vi
DGXODArK2Ivbb333XGMusZkEr+urfr7A4e55TaWCVBetKV5vPGflS54I7kZs4fm4t1w37uhVerXS
g1xl7oea9VW3K4/RTt6Jluv9YfXWAV59crFeZtAHmZ0Ch81qFR6juTaO46ZH02QgpG4UonHRXI7l
Wqso0MLPjPwGtXhX9+VnNjeClzL3su+JPhEXijKQBtEuYktoQDzQrl06frmMsBa3lx+JC0at3Mcj
JnPgBHV71Yy5V0qY2ihFvHkiQ7hQBOEwKcGAA+JCeZMm3ydbYIbo97kgYKANwAxCLFRd3kbpc2kK
9sr7vOGtk/E9PBnVk66aAZAl/Qm6ir7UFi4Ifo9R/QM1rX0/P0AR68asw+3c/tCtwQvoj8ufShAX
+KYedUwjO8NTmjeBZik+6Gbh2PqmG0UlzvUgjmjKiO5ktHdxPpGbeqePAWw17opPMZ5kMsuR/GCX
QrXFt66S1Om/i96BVj/gApNzEKORwsIMNcMj2j3N7qxEdBiuRvEFAOchBQhFrZFFu85TDtknzS+3
0VOwy/eWw+gJUtEqCgziy5DFnDcpBphgkPXYTlsze/qAN5zt4eeT6rju4sxkH0nqIQdTeGHZ3nR1
BtYAwd5aDRELJO6c6GNzrEuLub500PovRb6rRGesaLG4o8Kss44aE2Q3JuNqIL4p7GVg/+O7s2hh
A/sHFmdEOlSUpJQBHMAf7dGn3NU862EGheu0m0UjPaIdxDeS5UVbRzHGasEnXO2bL7WL1n6HbR+X
TVFGfvIo0hETrSB3UiSyErZ9C3cb8sFRx89jVTqXHW49BC7WkAsLYVol2sTCwnxDIdHIXmor0JlT
6GTk/4dLqMgiLiJoUgNNqhoWFZju6O6rv2ZIZhF9YQ4XEGiZGHGOyqEHfjR30GTXEOnvCjYO3zjW
SzQFTyKcjtqPPdgYA2trCNv02TJc8Gy+SSwBl249VVgmRfkk6w+SdrIrPOEkt1H9iYaClE7wTfgG
sajPg4GiRczr2p2p3JBEMDMuWjEuDhjBiHbPHr+fUN2Lzesg07f9Xzeuvv3wNhcL5AlT1KEFECM8
ycHPUvG68tvlvbJ6VJ99y2Z2LsKNhopTE6CvE5Xz8KGm6PWNRsbD51C59S5DKYLQZnM7P+ibCi8B
wFK2uubLvnolOWHsKi506VARVrcwMCCvzD/wi8+s8Q3SuoK6Ctv7l7yQiw2VIhHoOeCfGOZbkyrO
QBEmhr0BTb5ZYLDIR7i40OgkKOnIYmv8SPNTOz4N8vPlNRVBcKGhtAbwBI7YuFmeuLl038ySQ2cB
yPuy1xs/BBfDWycZx7mb6wwo4TcmohBt4pN6YoRk/XfRPUIQuyF98RYrVaO0gqyBAXaE8hubsbdd
smWFADaLJb63XF5AReZShirty6HDI4LXwefH6TAq1An7f/I5aGm9tUm1rWkoVWR0+Zg7fbadxsqR
xx/6dFOl28sOwT74n91bkbmQ0UPbNDNq+JxVZ24DEsAk+FqXR7U9kvoxNCSXzI+XES9HEJCgvTWu
SwarwfmFhKW9l+NdpO6m+ToQqaEIEhWQTb2FybJkyGJ2CFbPxb66NXesMommbfl/Uh57KjhCRK7B
RQowrtFyGuCJhbVPpc9K+rVXBGv3fhKQ21lciBjjkIzyDIw697sYDGj1deQyQivb109ld2DKx9mj
aDRP5CRc1ChIrQcRC/ratturO0ZSE+2Uq78euHprHF+Okpuij4aW+aJxNTfHXtTDKvA8vvw02jpV
SYi9Wxve2FlOFT1387VkU0E+uX5k6OyZTdVk/R0hxkDryWqxfcvyc4sWIRA/EvPOSCoMxz1d3kxs
e77fvmcozstLierVADkgj1bK3gzmY4NG/ssQIms4t66qhk4YvEIwl0IX2qlN/9msUiezfaV+uAwl
sobz7iQPy6ZC0xhmRu5oKR59X/99y9Qhjw6V8tezZJG8VOb4v3qalV01UeVn+l9PkL368BmCi6eI
AdqcyjDBTCyHZqd+tJ1G2l1epz8cemcULoZqZtoUo4KdglLdL2NyWC+rcTu4HdpN3AzTnqJjdj22
nQE5P6uLspu1AWaNFdrXj1n21CSCAdb1IHOG4PzMKKk5dj0gCiu9iWnqoDx4lcbF04SxwrANTpjh
8MmY7y+vpcgyzue6uiXWUAG27Y5Je5UUW5MILPtD1D6bxsXPYaqTNmfvLqNrbAmeHTOMn0QEF3V2
xezcjDq2R79cNuwPWdhvVL6wp3YaxPESZtkr0xemt3On8llPw7SDqowAjeUk7yPRGY3LwwarLWoo
cePzHZNbNg+fPWUYxpLx2Flt0XMnegkUfLfXy8NiLxcJ7odxDrw035aNW7X3rSgfF303hcvDIsvK
jLLHNsuOSeTLv5ho+nCFtCzyrJfxyN5UxWxYgiClcBGkIbHRdh1Ax9mNjWP2171JbyMU/2gbZVYf
yOwRZqxeshE9DM2Py64gMoCLFWouN01tA4CoRzvzbZGEwvpDhXp2NS5SJEMjZ5GO7TRsKNr4oZa5
k/fUZW38vfgRhl1WLjk2FyBSk8jNGMGcZM+6dOJDg+ceY4Nz/R+jOj9jA8VAsBixL0MejC0bxMM8
vT8fus9sRC32RFndajoEWlTITeloCec5MqreGgM7wHW2aPdpnHpV7LUTAYuS4DazulPPODxTRp33
6KjJgJNm0nUWjddRILt2JtJhWnU7XQGzLLp0lHdc91YO3tXO7nB7JsmmmKMtOmc2lz171ZIFBOfZ
odGkURb2iKjWdaU6RvDDsu/+DYLzbdmYIi3XYEWRHHsKhSTjc6kJeplEZnAeLUkYQFcoMOLytq4e
g/FKFXUarGcoi6Xijjzo/2po7cVS9Qf9hunDhAfz3jimR9YX0naOyJkFNvEVyWqgKaYtgdegySbC
cROeGmH/nAiEO+OIXvShbGDhwuwwqrda4Mzj9vL3F3gxX4dsiY56vgUITd7X45Ukeo9Y3fSQTVbR
amVicp870uq+kEkGKg1vBC142Gh4e72RyTWNRdeG9Si9QGKWLg5ohVpTTRhSe8heNRSs/XTDJNVZ
Webv+7rYqbZAY59ugaYHLbHTiNn1P/EEqLgHm3KPbHgv1LtgVZ53ZwL6nmQFPM/oOuS8G8fn1HUm
0IKTumH9R6mbYTIjdNlkhogec9UlzmC8a9fJGPSxMrBi+8nK7xXZu+xy63t1AcC5dTWMSTKTkT0g
np6Z8MS8U/YscYs3+v4yFgtfFxaOd+9OScdmiABlGjk0nKJt0B5a685Iq20SC9JuFsYuYXGurkAD
yRoThpWPvp1D/iRSnCK0vZpM12WD5h2rlH5ctk+4lpzX0x4DLiFhfngYjopfb+fAtf32mclpTDuC
dm3Biq7vs8XX4zy/yCooMrCvV3msj9iAjGNz1b3qd4CtWoC2GgEXYNwJSAa1SzpovXg02Ldl71jB
XZJ+v7yGqyFqgcEdgWpJolZtgaEF+tdaC09DNfywcvUuJyIo0dbiTsI2jekcJvha6ewTdS8LmysE
gcLmAgWEVxNTY+vFBLIgqrcZdiGqZ7PP5LHIR96Yfi8c0qC3MTBJSBTaE8CmYivJPkn2Zv+hHHWB
wcWKcqhMuYWsHnityKa5bdGSpPtM+ZlNzre7fzWJre8irAd6QlUIeBqeXt+1xbd22AZUMG132Qd0
vtgum6kk2zVWTQk+z/qmrJ8uu7Po97mIkCnR0IO5Cu6cJYdCn9D8JgsSunUIJPKWBU2Wd4ozVqGG
U6AAIkuPCTk0qX/ZhD9EtTMAt08ULbWNkaXwyrZ5YVRwySaE4jej3mKqraJC8HqUOcNxu6bSQFZj
RhN2Tayhx36L0T2YJriW/CFw/kbh+bfqsrFVyFWzl6PRNzfzrrjKHMZxnfiFULBKYBJPAaFMWqip
JgsEFbqlX+bQtYTc568F8vcn3tkibreYaiIpbY51GzbJbbWhO0yMbq0dRkzcyw7BPsAlIO5onTAY
YJc6lq6NR5daThjcSO0uh5ZN/aNBzi8UgRAtH7eJcFMt2j6DZVoFFY/R7/b/PXtgSrty0/3sgxJs
K7pTrHqIAYkeBQ1uYL7gk2VcIkPS9Dk+2oaiapeioV67NR7YqEwojN5rqdESjDMxz/DkF9IC1aXm
vuoOI3kmxeRUmSArEhrFlnoRUlFiD2V1gFFMgUtxW1bT2mmevLE2xVaU761FpqVRXL5QxEaSSBHm
9/pB9ZMg30yN6LVlLV0wVE3RNAQ+S3+3s9LQisI+xhmOdxYJw5b0q6z7QyCaM1rz+SUOt7mGYa4n
s09RnTF2srHRqkclvymkW92dpXtDFYT0NYdfonE7TJqrfohLLFyQb2VpF9Krathf3sQiCM7hiJxn
YZwDAooqiXoTDE4/Cs7WdQjTsGTMgBk2X9HKtbyU1S7Et9EKT2krt6al14TB5gOWgGwFNAAoZUHy
+a1Ld62h6jOJkPhga6Z+YOxMEdXdqiULCO4EzEcT2tUUELrxGL00zb0m0oBZ9a8FAvv7Yl8GNY0H
o00Q4vDISna2P27YOKfobF3dLr9h1HdJInJrrS1gyJg8aPZ1O8m+Xh0zkZTq5fVS+baMqejBxq4C
JoZST9ZdjQbIxERtaKshc2ELtyUtycKTQ4utX0pPVHGpsg/lW63dUfv+soO9DhHyB56xQOK249B1
VijJcORQ0W6HTtv24eikJvoDNXJK2sFVArqZc/pST4kLXZfP/VD5JsUohUR8mg7Xoypt+k5EXSJa
ZW4L2zNJbbOHz7TFLyO5larS1f5+wBKllaXt7J9YOKadDoMOwlysco4eT2hJxVXiqkEnyClWj4rF
EnNHRQoemamAEpnXDvFuwG3MSG3n8mcU+QsXJ9DlaTRjDUugsQT6ZscYKmfMNxYGevpAE4CJ7OEi
xqz3TZgZcJnRol9sGt4V7ctlc9gvXHJKLmIUWRHZiYyvT4bnSX3o9CtquCoe96TrzhQx0wviBt+c
gQm4wNJH9nmaoxbv9cgn5VPbCMrfgi/Et2hIZTPpcQOTQqNyrfGkZd9i+VZNtk0mSP9F9nCxw0R8
sjIJ9nT1J0MC1dhLr7m2SEZMsEFfL1aLvTMgVFhJA49rOldHwh/aTtzHAk8TgXBRIFfTri90mNI3
LxStGZHuKCLy3XVv1nC6MjJDg2c1gwxJElZDjd7HjrhSF3tqqAgCwOr1xdDOGFwEaLO2j20KDKL8
Kky/KiuHyJ4Zf9ICG/NB4Gy5DyVBOiyyiwsJbcOEgZrK8Gxrm7VXGd1d3qPr3+ZsExcF7LbHLNoM
m/Lxqxk7Fb1PO/8yhHDduDhAptROxggYk1l+Ns3uRioNNwzwndIBBB2g92xB6RnJV8HQby5jC5aP
55PqEruXow7QVns/Urfsnj/y+6CGwWsvxsN5OcUYuptJF7ZIiqYDBYuaSAVhtU0QXdG/Afi9k2pJ
WOp4b0k/Gwd9Ex+6qzZxwNSe7xunccOb0XTmD9TplpjMZxZBIevnTEoIMK2y8aba9C0j8VW9F7j2
atVmicPtp1jSIwRsLN7cgzAd9YArEjrqPeR63WhXbkDKICKYWPf282pyu0kairzKGyBGFOzWJIZc
waekFVVVRSjcnqohXzKaNVB0Wl9Xiv0A9Xm/D/6aj/I17zkbw22ruZogyJTiM7X2Q5q8tNAikELh
QM36OfQbhddbq2iTSmYJY5hCHqSvt/QJFGZb6rYbUDOjmWva1btCkDmsFwHObs8TLwVNNtCigm0o
36CFgjjpKQTmKxOiJ2qhF6JxZ23ZD1qcEtjYH1pMlrZb5UsFJ8RlzQs3wsc5dS0t0kHTAWYMU9b4
Fu2xkjq1zFHgoC9p7ab34CYAywnYcQO/P+oQChCx464GwQUg+4cW+znJpzBI7RLxd75RtStL218O
guvrtwDgghQtJiuSNZSGxiDcFtl8p0wZdE/t79DD3PWE7sMu8xrZjpGej8gAZa/qPvLyYyz+By5o
zfXYRrmJVSUQe7C7/YiarElFw6iru2GBwoes0Y6h6ARLyUM+OfE39hqZeJKb6mD/YVonPfiaO+Gl
WLjCXOCaY6We0g7WgcYi0J3/iEhQRYJG1isPichlVkPYwk4uhClNUqcGK/bVkfQzaYsn0Ct9Cmxh
arjaBLj8bFwQ06gezV0H34Q+PFOPDP3cbXSHaS2LCR8FVvF3hHYuCtOekEy15JM6exr5aYnccP0m
fl45/oaglmam1DG+VPNsQMdRc1NfbV3J7aHMB67EQ/fzP85yUYeByDYuhoF6D8yxHb5Ypr+U1jEp
MfMYCtyfffV3F7qFbVwgkS0SFjHzfivDaV040nQiUPsJNWcwnrt/9MHX1GgRtgZbjooBqaIX5pGj
jPd5dQqFs5WiZWN/X4Bo7WhVUQKQpjtU9JgV29QQrJoIgosZfR3OFc2wamZ4T/pDqEaOHbqCELx6
MV18Gi5AJGld5g3aQb0c2uWkrh66XL9PY/VLU2Y3vZ7uk6T0i3x+snX9qo7CCNWuapOE2U6VdL+R
VM+KvisK2Qr+L8FhR7hAUjTTrCgDjFdv5mc2upq78bbd9F5yj30gFHMTrTUXTua8y4oqxe4zlZ+t
7eda6xiiK9k6hmZBu0+WQS3E7TSKvDWzVUQRy3iyMeTSjrdm2AnuzH+I+GcUbq8NUoFpgBA3l24j
v+ZA6V14YkKIwwmMzQK09QzhDMYd4GVN7cHI8DJWhhtMl1qiQuj6NUY/A3DbzMiVtiQathlS/f+x
aEmfjz0Y8yA25Xmi/j7RN+L2nBqW///K2dmnNnSD6GubfeQFZGESt+PoVJq2bsIkSiCNYjg0qJ1G
tK/XI+553bjtU7dZaBQtPkxNDuWwn7pvVrKlteXFxnYIRIWa9ezmjMbtHrmwB10GpapX1XsVWmqY
1bHmW1XU1SL4ODxBQ51YajQOWLkCA7HarWq5JBZUz0TbhydpwKBqkRYxFg6zuc+qN+9SV3NmKMkw
gWjRc7Ng3SwuIjBurE5nX6mr7nCpceIIc+3G0zRngjAvWjkuKOD9VQvGGB+IVDe5/StpN50impQQ
YXCxIEJXb0RtYKCS5mT9daRbTikS+RWBsL8vjt0oVgwZYyeYBJf3xL7qcJlU/9UFuBhQJxLtcpY/
jAdG0jlfVdAR/k8jfHRELrBezDiHA4sLB0ZoliUGC7BsBKxvr1RzuBeUUEAvHEb8Nj2JLpKiNeRi
gzRV3RCyslqk/ch7vJMXG4V8u3x+r2NYim0YpmYSXq5eHmKNBAraloNYc8vMD2fqCBvw10+fMwhn
iEkLOx4igMRKfjCqemNOIgoNkR1cZJuskIS0BIRmVg5VZVeNUSX+dHmx1sPAbzv4UsmcWbKhssUi
Xfm1MWpc1dTmZ9dHL3EiCU5sgUF8gaRQ8jnJG2AhgyPGXSbvpF5gzh8O7bM9XFgrU6yZDBFjr8OM
IIyBrufw3fal1JG+EvCp1A+xsFYhsouLcPkQtmmeArOybgp9R8rPabK5/JmEdnERLoz6ODQCFJe0
E7Qhqz07HtrRDTbmybphb9r2j4/t1fNSMrMX8U63QmXoO5glm1Aa39uWa4mGP0Tex4U7ghfeoTFh
VaS3To9RMJQKmnJrioi9RV+IC3SKpKV5pMMU2z412t6eT4aIp5H9xPt75nm1uIDQRFKtpRIzpaq9
Ur+2259a2HtF6sT5j8vOILKGCwxFqKA2lgBKMgY/0GVfi6VdWs4in2N+e8Gkd0NGppIYFhvNoMRR
b9h5RHfWp+5gf5U3/5dSh8jJda4R1hzCTh/+G3BhbHlo9Ca+5c3bFLRbjHopJu785fJaCj6bzsWL
3uh1qrB3g3YcHuj006zUwgnl+lS0JuQNgv1luD/Ujn67Cd/+FkpkMAb2NtJ58yY4qFfGXt1qm/pG
fEESuInOhQxbj8opUeH0SfjNltw8shxbfbpsjwiD/X0RI/o+MyUtYxjm98E4DPTrpAkoIP6QpZyX
jAsSTOu8GgJgaCfzdewp2tjV1kTZ0tgkd6A/+XsacfZKoZ8RuXCBugcxpBYfyXqcXxow8IINYmOy
Gl/mtPv6BkfIh5LkMyIXPdIgl2pZho3yfIpUtAEkmKoQ1HTY9760nbmwIc9ZZMwW2szD6OecgTZN
0Jgm8m2++RfyimjoYnNW2ZGVRcttPjoxSKcZg7A2C5IJ9t9esIZvUQxNO1FpgRUz9PI6T3VfmQ23
69N9HE9HyRweSjW5MXLRRL1gEXl5XimvyzDtGWx5lZXXyl/zgzPXM4gJJhr0Xuo8k4tahGXQs55m
OftJf/TmN8sSLNzqll0gcNuJWL1sliMQzG6rGqda6lzVlrzLcYH9yLuvswDhdpASlrNZsAb9bnwY
Uz9XYicBadGHzvUFDLdtdDMNM5MCZgi/ZfZBQUG+GgU1k/VrOer9OOsUjAPwikjE7Pu5HPHSRlgd
qN8Ge/V66kE5TjCFr99+qAy0gOPCdt0RM5J1XMrKZGfXWzJ4jXDae/VkX2BwYbuW0EaltTCJTRFm
nto5+bbZEWhPoAs7AmGniOtCuIic12HkSMFrFxCTPQ72O5DruNSN7rUNq2187HF0YR/nfmFdD1Ve
IhIle+tgbsguPHUH42Z2iY+JGtE9en1HnR2E88Ic6i1FzPL/OdwGwW4wIcsgiK2rYWdhEBe7azxo
SxNrAqgj0LJZXl4JDvL13OuMwBe4JKtQShLC7Yyv80uwrTbStekrxGHav2zVfgyJIBCJfIKvd4WG
aZpjD6Nan3rs0Sn8absdlIbBk70VacMJVpCvd1nJZFctu0B11jaNdhnZXY547CO/j3i/ncDiL4GV
1ZtDgMpGYu0CM9/QwW26yCmmwhukB2W6vwz3h8VDQR8iHYhL/GV67gJZK2s4HYXonKI5Uu5YHnvP
Dd3iLk3dSBQG12PGGVDBAixSPS2jE1TCsYCtz053aF27+FqH3iM+E5ARfa9VohADMfd/BnILGtKO
pOoIAxvbMdFTUeDOG6ZO+tPY62h0CJyhdcSt3H/YB2dYLvwG6HTIxhaw0InzFQi6sFaHyEueZtDK
hC/VVqTMu57fmqCJk3U8zhj866uWVMVsNWws4ZG+GEy/zTevqx2mtO7SW00oYL8arRZw3HfMJL0Y
yxEzF3S+DejBmq4t0V1YaBL37aIcT/89AYZ1UpgCNuM3S0OUMgP0f1WPppAnbjXfWBjFfbUY9iRJ
gje0smpcvbvSrH3V/rJTUfsXW5x3u9zUNWirQVbXNrk4rI9TMnUV6rPNy+Qy0eZ8axzNrwqml4pt
6V/e4+yUugDGh+TOBtFVHgNM6bC5J19qruNx16MBUTM/XYb6wxf7bRgfi2N51KU0B5b12ByJZ17F
ByzmUf3FOvbEd9N100AXBtkfCJ3wdG6JrccxXlTghPJnCDhr7RfV9rLpYAgK6qtR31JUiBjZREcx
+G3QspLO0soeT7mFvJEgStZ/KCouADjHI30+lLOOzZtCR+ugQk8g+NTYUL1269vIfxDV5Fb9fAHH
JW5UR5dZI8PPO9t2IZbU59CDKV0jeb7sD6J149I1Q0vHpGdv0nl1nw+fmqFyLwOsHpcLQ7gMjViY
dQxkfJhM+ZHM11N1pFns1OknCrntv5YOZJeqBRj7ZxZHF+2SQgon1s1QfInLb4E1OaHo1WF9By1A
uNDQFXGbdS2z6JmCQ0nxcVNAh5xFHEZH9hHZpbdW8VxkcmIroUXxjUbXfGGztsYn1q7TudqVeDp1
/Tg+m8frCQSBrapTAzTpqseoKL6VC1b0feVPm8q5xivLRkRSvnrDXyByB1WYjmpZhFjQOLgtielE
yucufbZ7261zCGhETp3UAq9cz6rAowXqJqKiN4hzS10JakwfARO1pgeWBYd+x2R92Ex2dKhz5/Iu
WD2LF3CcY+I00aw8AFwg35Ee2WKyz9SHyxjrjrkA4RwzU1JNpgyk21THEFXVwNM+1R7eFfFskLn6
h46SMx7vl2USEqlMgDe6TezEu/iQulXutM/ovUXnrb4XDmmvRsUFIlc3ju2mUWcJvhmoshOkYDtE
Vlodg0QQ7UU4vEfqqASkFSyjre3k/dFsf6X15A65qLgl8AueJM/uq1juawAV1V3zpVO/GiLe1rUA
D2UlU7YUxbZVmzsYcy0Ge4uGSSopum/pda3tLnvd2gG//H3uXOzisLCMGr+vNaozkx9z60lDfqBf
FfnxMtLaWi2R2N8Xwb3tJbmre6QSqbyj5het36bp82UIkTHcadhPEwnCFsaMSeCokKk2P2et6XSg
mMzuL0OJvgsXgCJLDpOwk3QPcc5Jk9oPalGQE1nDBZ1KCuahirBgdUwwP9lclablxy318y5BYasW
lC5E34cLP11gm5oyYfFqbZOABEL+pH9k6vrsAho/fzsNg5YoDRYts25mxbOLz8lHIvUSgg8x7ayo
eRvoHgETHvQ6NgaUUz8yELYE4eJLpJlUakMsFbFv6vy+FjEHrB5vSwBu1yttS225Z9/il+3MGFFI
vOo7VKi94Vp8lV6LlkswLgRktZGmqcKs0ain6y99sCvNeUtEBxzzV/6atMThAoBKMrVO0HMG/unQ
V1LPTn+2Rehq7VXZ7mny/V82qMZzoONeGwxxDl9rjGwzWbVH6s67DCFaOC4GaHYfagpaXD0SHykU
ZIP7IbidjK+XUS7vS03mwoA2zZJt5Vg2JdmDT9KZFH+i/xTNMD3xNjZbeUv6gmFodI/cJszuLttw
OVpqfHO8gkF41JXx+5akuxmxd8hSN/8GwW18Wx0gzB1g43eGdgpCcprMRvC9BQ78umsXJ1jWkjTL
VEDYw5NkflfLA9483XF2lLzYGlQwKSdaMy4GRElUdJj20r08eBjmUyyivhP41WuBbWGNolQGidGs
4mGcOYweA9nRc8GRsprSLrb862VlgUEkSAKEAWzoXoo9REx2GpgD0CxpOQEaSNzC1QR1BFHkJFwK
YE62mdUsckZH+8E4qLvIA4lahosBe90cRJPhQgu5GDCmpl1IBHjB4+Q2EAiIvBcFClRMPUlMRb5a
9VwuKBcMxqlqSr3FgoIW5T5G8WcArfWTcjOiuptu7B//j7Qr63EbZ7a/SIBESZT0qtV2u7vT2ZMX
IZPMaN93/fp72JmZlmld8+seBAgCGHG5yGKxWMs5Aou/HYJoCucX6NiuGQwR6YUisXXL75svdGoc
JyGi7lOBtfOPkb6PAMzK9k1Lv5DqYy9CJBCcXf5ZXIexueoRFi6zHuLxS26kttnGbpF86ldvUt/S
C7HZJx6hu+l1EKbKWDjVHt174sROdCrvGPtx4uJlddv1iYyef4aMwOadBnbMZu1XnT5I4aM2HsLo
E0kMZ7L+UFEqJICJSoJ2FCgq2jb2+eaA62uFrhwWO8gVpj6mL4qwqsvc3I2ogYfsTlODkCaFhPpr
7zKe1sirTT9xnkcofQBZSB8FqymSyLmQCekKA55Xd+n96KbvhgBt0OFZf0reVW7qWe4qmhwW7h/v
RFJTAcYOJMZH1gg5H1AEtUOb2KzoOji39RNtGedCijohWgUCMxcA+ae0Cd0sNOzbIgRXCw99ZKTD
GFoYZXEpHQ8LMZ041U9aJmp8E8RfKof52FGJ1oAxZfGXZmfhZ6X+WZp3SyYIXvadLtiVNA1T+IbB
t7CoVZP1JKS4xZABR/v170lC6c/+QB5/Y5uKak27e0TAKy4j604VfgGjnuZ6rFtgS6szv86pPdSz
e3uP9o3uRQa/emM7Vl0RQcY8++YTA0MDSuxhXg6zV4JFgwpCzF2b2Ijj4rO5DTWtlyCu0X06ftRy
P9XfEjFtRJBLZxTWSaEok6m7S3GKhmCeDoIl2/UMGwHs8423i7VGL/oKAnq/Pc9HYOL5yvsGZGzx
oQ/0byIrEC0Zs5KNuKZccStKho4H0x+G9XM0a6eNPwh0Yoty5V83OrEfsREyaTCtaMW+9P4KnL8h
iB/Dc3QkPhjLeuEog8CwVc63msmgGSNmm9wJ7F60+ZqP/9WsOV+qVnnW6cwpNK3NSu7oK79TV/CU
SwE9JH4jqDSK9ojzpnOpLoPZwiQM0txpc+0sKT0Uiio4PaJ14wIxI9aqlDRYNz2eg7if/FmRvNuW
INCEnzBQanA9ZCZExOqvan5Sq1/jEvw3EZwPqFGaSFULIsbYbZVPFrUTEaLtfkD+Ys8a5wSUGQ3X
Jjuj0efFYUOhoRuea29wZRcl7fu3NIQaG3G8SwBMxjpTtmr5OZmAf+B0i8ikd++5jQxmHJsjKtUz
kciIG7u2wHrGuruTOehtEATbPbgxQo/Y7O9JcO8xm7rhGfjar2msDWiWsJJZE9tzUgfrpHmg3IWB
APbWRL2lWpy4jQRGIjB1jXMRioR5HZndS3n7ddAe6kiglsjOOQeRr7qhTuzEyt25qv0Jnrv232Dn
mmxQWdaoYVHutKZZDICDXscrrZ1+NcsnMhafykhybkvZNYsXKQYX/lhzPgAoE1JipKBl6UOpFc6y
fClFqIm7C7aRw53aYgVZfZtCTkNlO61P4dp6TSLCp9vd9o0U7tzWcz2V0cK0oeSgVZbfWYngIIlE
cGd10kypQQuA7pL8Q1Pfj6JCqGhDmPzNOR3GfiVFCxWK3nqUcFjBauM1qfUQkliQWRHtCft8I2rt
yGiNbE9G8zFN7bw4rqt327z2w14Nj37QxWO4jJ/P04emGvHGxZ1jM+YuzSGfCkCeY9TVUT53H8S1
632lXgRyd6neohiJJCT8XLc4SnyXktINRRNaIiHc2YwUKq8xOzXZ8MPQHome2kR0CQlk8FeplBcl
pttY4DasNsbeBzT90UEwJrB/073sD99Z2E0WYg0NyxV+SsnzBF0VIIn/tCLw8XoHoxeC87Nv3//u
D3+1RiuN0w4YD89s5BNa6teFWLae6a0Dzi5BJm//sL4I4w5rO2rVRICM5qro46Z36lumLEA/8I91
a9xh1RcjmXUJqydpXt4/tKbghO4i020FMCPZHFGVhqGirFBAPiUH5SA5PVrR2XSUyD+LtoV9vhEk
FUbdjRY0sQBm3DSp3danJC7thP667RFEW8LdnJmZops1hiCaBXHnF6J2RNGx4c6/bHV9BmomlGzC
U7KelvLb8hZghe2mcKefyEWohylEKNZ0NyWdXU7RKZIV+/ZKCTThJ/LaakiHPsHeK4BKDg3MCSW2
IaqmCvadn8IjEvhWULzXgTV0kmgQ1aU9RXeyJiqpihwNP3uHMYcJHTDQZv6JkdnDcA9uNkf/3mLQ
1GadIrkIJkAokTv8QxdVVTZDtQnhNBgcax/2LDmGU+Z2/jB9JAchuYfAuPkpPNNMlbJooGT0WTvF
jmKPf4z2BHIPxUGQ7VtCCrrn5PlVfP3igXTeQRj9oBc6s8XH8avsLF7vajHgWIiDFf6ue3rsrH/J
X7szcYkwZ8zO6i3hnNPQu8rMWnZFhXrmj1Ftj2rhph21i4r4Mq0EsaroQHCuowR1s7oyZ2itd+N8
zozHTOQ9djvfACRAVcWyNM3gR7KsOMrmwVDwcEhwG2qeche7iaMHAXmsjjr2cE1tQUZoX60Xkdwq
whdmnbEQqJWes/SuMwN5ECS1/p+z8CKDW7q0Bht600FG9BkIVfRUgj8V+Cm/yOPszQ9vveVf5HFe
eCiQDEo7DfImcBw17yKCPPT6oFT+bR+5f+Be5HCuOC+GUq1NyJH091b1Ez0tt7+f/c5rC//3+/ma
c4z220GzVN1dQ/JnFIN3LZoPlNSuOY5Blna1LVmWwB5ENsjPCKCRWisVA0opj/KpPXaBeQzPjUsf
bQ0MnZZwgmr3GOuKzF6Zpgp4QO7u17spW0KEZKT8My/u4zAP2u9RHttK/+32cu6a+kYS285NlFH2
oVkACh2XP2hPDEqcKa+dJHnTzbkRwzlFpUkL0wLRgTvTP9L2UZWfeuvrbU12700wk8uqpREk9bn3
7FiWQ1hnqChV5QORvBzuorccVcTJuR8AbuRwL9p1UocFjQ+YQVje6TXa6j7k3Zc0HB0gldPhV1z+
6kTOYn+TXlTjzCE1st7omWpG7JlgKQOOhi56drCffXWuNmpxhhCjVb+L0McB1LXZZaCt9NvQuNlz
xjgPjLcg0WKQ49/d4gxCGnLczBbEVW3rFLnhTblp65jaum0U+ysHeG8L8weWyR9caqEUQhnnyNTm
9kLRdw6+vLegDhr6ixDOItjAsN4mEJKGx5E+1eFDN4mm9USKcCagDVlTWz1GeiZySpQU5GHn/k1k
oKhLqYbOWLdQo7p0BtRY1CpmnU8Yg18zR1nvRxE62e4p3YjgrqEoNac+X9npicHvHp3a9b4dVDvT
Bb3C+/frRhB3D+mWlTcS67OpAapZg601daERgy1gXEfWm+DjNmt3NS1UN3maLUze9KWM7tBZbi8i
zih+8eAgTcL+UjWFaITn6DTHtlC0Tpn9vovd+ldtTXYTvp8yQfWft7XfYkAQZamYuaY6ZwaW3oDe
bdRnvyrsZTgOv1oRj+XV7vAiODPoCTFDzdJQyclsVnnVZTv2NXd5ND8wIkFJskUoq3xc8iwRq6br
mNtQ5KuGg2wxASeMomhsBrEeVJ1729NcFV6fBai4rBWUkxXC47qPFZHKshzBqhW5bE59PKjv6Qfz
UQrYdIZInb09As81uFopgo8riqhhyVQlqcvZj0bAM/ej03QJDqzouIrEcK5NLesCyOTF7Cedaidm
6cBe7tI+FN0+zH1tbx+2eFt1OPfWtWNoDiXUMe+rHwD8CJKgPGRn7Scb8s+d6A/BZu3JM8Cvpega
8Auu6AWRLa61omlxklzZYUVyvLKLgFGGqV6e2dNBNKR+FTbIOsA/VU2D8el4y/Bp16LVLBKGITBT
jirKsVnAxv1xGTnda4PVZ0mYn1GJgljoCjBhKTpTyzuT+jOYbzWvA64Tykqrozr0jmUQE3c6kPeC
BWWGcLmBUG8jlAsf1GUsk3hhQlGcne4Tj052ftd7z2CdpQ0ItbcIxLw32s2JroH5+fKumrUOd7mq
UV957LzowKa9tF9qUD5UmF5/NSPt85rCRBXFMlTlapAx742IRgvjSAuSQ+ZJD41kK8GIlorlUHwR
QuBcO3qs5kYct5oh/FSL2In6SfIFY4YWQN9D8lfXC6F2drdtI4id/234b9QTjRII0tHQxpDJI9TV
a089VRioFXZxXp86CtY09AmrqgX1+LebubaYwZ7m39JUH91zT1mQ29S2AtWLT0IcCpE87kmwdqDX
lsaF+vG5P2P8FP32loNxshnj68SFY9FefwlcasjWe7OezSIneZWtFH5F8RU39fsv6ZfeZhgO8al7
NawHM8vtgnJuc6jqtWlLKNiDKDk5lG6KHIL8aIGQHq0+gpc3i5j4I74VxhllX6wqun6hG2Nz64Ie
XKndMT2JZmyvrxzohF51sKNoOo42Z5K6lXQmuNaob/5orTvjhypsX2bbfqXIRgI7fZtNWlt4fwmM
3S9GfyoPDFNNTBZ5VW173qGNLM5NpeCpMc21p77aeizQaf5Mv+iLA3fMGhck9+7XG/zidvm4yEo3
pb4xw/G3SaBtwQmPWQAwg6BEFCJEpdjzHyY1NXaj6ZbGE7nnVqXqWVxTn37PPjMW3cjLHNJ6bGBT
PrTCDPKOPFAiqpZOTVO3rm5R3AYR+nsr6oPfjPG/QLnJXh4HNz6wOCH54/Zq7pi8orAhPdNU0bbH
52EKtauVZC2oT4IwYGgDStAcibDUsxMOA3diI4c7WkqzhEU2ZggOzrP1XPODH7YxtTmfrKA+ibOB
+xLxHlapAZir6+tTavWMlljIAUi3DGGtcgwvOSqIEjDA6Qg91Y4rVpSNPM4sB4vkuFtL6ksHAMAc
1gNQFJCHx5vfASWREJ38eSCAO+MX8rjnnyqtA2CpoV8LkCVGIY/+4j/GP6TOBnowLu7KXQ5t5Qst
dMd7Qa6mg6cF7zN4sEvf0syTokcUckvNMclD0jujFNw2SpEIzn2RcNDCBtwsvpQgpXHOI7suBVVO
kQjOa82yaua5AhGAO1KHz8U3lXx5vRJ4yio4xoaC4jJ3c61mppSdgpOlErxhD8AIlkX4HXu+V0Gb
ukwhByA9/HO5JG2cjkB28aMfrM8BPeann5qtnqZz5NSYUhE1je0eqo3AK2+omqAhbiBQOix/EU8B
gnh9SBIQb1G/DkLntbNEuFy2ClpcfIO0sNpIHeStCKCkcysqQe+8aS8FcOFMoYD2QUajsi/dGR9+
u/f2EC+4TSpclqLGWKE4zijMuk9B7AJxOVDKiu/pY32wZoA+Ti4b/59KwUuJ+RzeR2y3i/O69Zwk
gJaDuHTGyJJ0SOJPo+kpjT9LXtIITu2ucWgg3AYvm2Kh9YbzSC2xqjLV4OO1p6k/z2f1kAT1Ystf
CaNoIAfL7QSv6r1TjOZ2MEYZlFKL90VtPczgT49xOcun/pfZngDacPsU7yuFIFTRKAWEEg/YkGij
TqISxzj6jBZGHLH1AFAKpI38+D17G2WiGYRdG0G+41+J3EVihFmpaTUkTuhOwWgWGsLvksBETesr
YwcRvab3IgDophKCrBuoIrkjlhCaLzEojH35pPqlPx4GH892YZ2amRpvilsx3EFrZtSosz7BVqFJ
v3zoROmi3e+HFagyMC1lyme/yNCl4BiCGnXq6yuAvwVHadfUNt/P3UnpWPy9K31z7EN7GD9YorfV
rgrYAxk5PGKo/LiGkis1XWaoUA6KbdWqnVbvb1vzrhIbCdwm9HLegV8AEtTmYA2Bar1ThA9udnNy
Gw1oUfBloCENXB/8mayrcFqs2ND9zlu/lh/D7zQo3qsH+o0e8zv6QfPryFY+Z75og55Zc64EA1fN
UgmiZ4Vfvlpux1zqIVh+0oLoUHjxY+4iyqzAzGfajORCcpcjJpP8RBZ4iZ11JYwpnepEU3ENc9FE
RKZI6ysdVJTmg/ajnN8PtXt75/b8EFhcdeTEqaKrBj9ZkwIhdK4bWfeXIP7I2sPRVeKFfu/J7hig
RiySx0yBX03UZmUN3K4m4Ds4lcY46TKtmHSkuxS/ANZuFAAzeHYUp/TKoBbOo4rkcV4vrVWaWxPk
Nd7kyV7uhy79OOHeAPL8UVTu3sk+EQPNFqaM7SJwGVB+8z7Oh6pRYnnWEVac6I8kjVyZYO6CCMxi
z5UTUyYWS+IBIYp/XUkocQxtNerP133uZ5/W9/1Js/EG8aRjLRrr37WRrTjmYDZqSdZqruEIcelR
9zMvfDcYHmjIPPAnupMMkMNRyIS5t21bkdxKzpmVZ0kLkQxis3vI3fBonlm6K/es1BY+snbEofKg
M2A8NKgTyllJI2U1MbMC4k4MJCr3Ja9EluZ/HFoWSeMCGr3paVeqJbbv9/wCIzVc3mkfRhDxvZ6R
ErEuEq+GhuIkjjlS9pe7N8/KWhVZjd0jmD88h6+ll+G/n7vBgMgz9GvW6j6pfrbfaPXUlt7rndSF
CpzTUJRSXuYcKsjBgJR17sf+8m10SptxlFqu9VEgb3eDNkvGmUOlq8XU15DXu4yHFW7KKYIRGQWW
ChJlB9np4TzihXKcNRBl0o1mwvop/dFIvljNd4E2AgH842rpki4FCK/uqx8GL3/X2QwCVf7FIFD/
doNvWT+C/CqqyHinIklyaXKxoeVgiI91v2qfG7RYbkv30r/YEF3kV4IQak8/ougoHBIK8HG+fgjU
Lmi4hJpfVXdZd4pFqNPsgPAbRDSwS6sYX0Elg3tcZZFZzCBZ1f1wOujdX2Pp5Zpo2mPPpYP8+0UI
U3LjYzWzS0ejhgca/cWjgG4tgQjGruGzfMgdUxhO7S4a0OIoZBKEF5zVAbGnL7UsZfdiGKhuFciq
TY4MUgePASf6sL4TjU/tXSMqeRHJNwHrc48KUZTpeOTrgKKo/SIwzyFQu3+boVsIRhGfe1SuNs7A
i9E0NcM0+CfIMgGGtxgqdomEAUtklT0ijQb9o3XQCzOsO4k6FS/Gf6Uxp7LZwVzPW6Nq4dWtg8b4
VScU1gBnXHhMPxmpTxHg+v6CbiRyhimBckRPF0gMZ/Cc1McpWA/rQ3SmH2SfcRsLsxoiFTkjTYje
SiGBwMlRvhIEUxKIfP5JIkdu9kXguXbkoTmImAQVDY3VAi6XVE6GblqKRfOp5k/e6qLtGUvafcv/
AujXt/9BwR3HfyGQc/yltsbGkEJg5y1e7GQnVJufGPp6iySULCgL7RxBU0ZRG48aoqAVgdcurtUW
rAw4gtNxit1Y1A8v+n5OmbatJSPXJaweEIzgF4n/+u1BjEbwIIPfVSjlIoukz2Ijki22WgxZez3U
Xyxn+jq5rAk+DtZfAnm7Cm3kcZFGG6JnGgB9Oupo0aE6sbZf/YmRzMnoBhDVXHe8vom+AyBbEwN1
az5s0nLDaqex0Hypujd/WMu9/udtdXYeC7ghdZRzZXgnzCVdGneEBjtNGyX0NBA8aas1oMpwbqnq
TJ3IEvY8hamCpUU1LFRLrh4mg5brdTuHKpL6YWAcUhzcNRj8ASg57HpJBAd3b6PQcAV0dza9jCvm
UjXDVOZIXeDpR/VM6qdE1M7F/j/n2E0E67JFVfC6q/ze1EM1VzVJEA8+jxLVBwYkUwsJbvdqIbg2
LAudSUg4aPw7S63rbF16omG63O7dpAyQycJLJAdwDdqXwaqTg26wAnm28EHCZlV5DbeS2QpvLhOt
HctZg1dEOGCiw308tCAfb+1emKbbMw30DyO1QUzEUKAPupSkWu1C0EIEB3tqz+x5xzq0F1BOsG4/
GtnUu232e7fyhUDuFKvGEqoNmq/8WnE1RAFVkP5RDA7jbQRqmEjazhVyIY1zslOEqSCiQ71ksTuP
VT4rMIbEmA7H665ypaMw0coWjNu6C4mc2yV1qktqCv304lv7bVjeJa+d28WLCxIsk2C4AwVWmUut
drmKi6PvoFMLRimvF763dq7BCwFcKLMA1KOcph6+70ADVo6RHPW+OMouy3KJqk2762XICqJ3E/6C
T5qo4zyuqQxtsnZwGrz2rV+N+qfA6HY8Err90BxpKqoGt8GFSnTKK4p6jObHx9GVPSCVuNq7+jA7
6Xti104erB8EEvfWEAPvmLfQCHr0eN8R0q5buoWofvKZdZg0SKz1dvxDdQo3Ec5OXauHBUQ7Aeg0
oOAV+5JB5zmuo0j1pcxpgMu0/BRoc71JBvgsFEwI4J7HbcWZ3KybMziLZKZNi46Z6LljxnTf6ThH
jF0cRTpPIJJ95eU5gkhkCqli4l13lXlflNgoWrqqmMby4nfgT0eWZIpc0HK9lw//WRrnldKsz8FO
CAXNe8VnJJWaim4nllGbDonIve+u5kY1zinlcjHONINqsRKBE8EtgJ+YHm+v354MduPrCozeREvj
pV+PFasKZbPAjVV/HLXvxAzS14dIrPPiRQTnJrS0SqScQERW/koiEGWldvNaUAfGLWKxhgQUefAP
vtzdDAuSF7NEfEn+a2mcdVj89nufioCrrw8QkFxY8g8Vb4rXMLcjah2NUhauit8nn1rjYy5C47ze
DRNZfBxMxULKFqmEy92IknQyFm1WfIv8ovVfy5Q54RzZt7d8T4mtEPb5JmjINNDv9dOi+IbqmZEz
9oLmhp0kxaUWTMuNgLbJw6Kn0CL73H1mzcY5QHhXJz6Yd7EnOpKiJeNOZG2UdTVbEDYNn5LCBv5y
MwgWTCSC2/XajHq5zLBgOs7hgpnksUrcdH7tRIWMWHW7L1xEgLJLJCODpPjEGm1qnnV6V4YfjXx0
euVTTgO1/LOhf+VT4eTRE50Eu3b9zriUzgXjibXmdYIssJ/QwlmXc1k+jC34iKxvt63vatbvUk1g
vVxah151Xb3qTM0nljXtnPIRjJdOhN6o1iYH1lkpag5nG3R5R2x1Q237UmS+qqNi1hCZxoPbyqZf
TAjNq9WW0uyzpqeCpdx5EFzK4zxetwwpwAWwliSoz9PnCpEDnlIN2M3c6tgBUpUcJNd8L4pibx9s
KnPeA9n1POrZFhLt64gLd8gFB0EkgPMcUZjGQImFAD0a3CxF941iirJxbG1u7RXnPKoqKSsjwl71
jftM2e7Tb+q9hpL0c1pd1BNz+2wjjLg0jbnEAz4OoZJZ+yMq6+qPVKLObZMXyeD8R5cYPUj0oJI6
fukyG6Pjdijqtdl1unizK7qOqrd6VfhOUJjO5Xolvpa7/zSKLqxRFFmp++ZOlJXacxcGu6KQmEJe
isdOjRVJypdBJahhjo0/lXnlrEp7npS+QIl9fC36JnMaBlJ7LEwBde3z83RzpTQxhpmmZSJ+M07h
hxiDZ+e+LkQlkOtY8lIKZ99pYihxqMzk70xw6mPMsHEH97m7TBRL7FnFViXO0AerHMHtOhI/JF18
JiFBK2OdmXd41b12SpOtngnIIdT1FBn9UZxvV+RSJXEJUXlU2n3j0bm168G9beV7FoEQ3ET7CytR
8LFLOXSL1jUD9OkMJ578IgGs2+QkIsLkPSe0lcNtUpgOU17IHfFjiTwRcG8squn/N1W4rZGKNI4k
tSf+pALeu3P6OvGyn4X847+J4XyPlubxYHYQk9QPhoKc23DK9NquROrsWdp2xTj/08qxRVQFO0Oi
p7WcMdwMTpRV4OR2EjYwss3+c+FLv6xNlY/QJu8D7US86CR/ixfwJ7E6irBBhN1l/DWBcg3CfQ0F
a6DMXvrtUUFlPCwa+B96YHNYoDH0TTctvHJBy8H/UiDf9bBbkdytDqY3Ii06RBasN17FLAjqo0cd
bPGVK+a/2t20jYLcZZ7MRtfJY0t8zLwC8hO8LLqd/LxtgGxLbi0id5TWaNXT0YJGfUZ+9NUjSXLb
qFSP1B/rpHdF6ZVdlUAsqJrgd8ALh7ND2jdSUmol8c32rP1I6DkW0a6JJHA2qJczGRcGxTKi76qP
Akte3FIEASwSwnnTrpz0IrGgBmlUW0MLSJy5mujM7nq5l7Xiq6B06Gs5nCFknNv3ZWzcz83725sv
UIPHQWoxwZ2EEiSsxaPW2Mv8sAjbV/cuVKQVKLt9MJbJt6+mmVEqScaubW9AYY5lxeUPbHoqDySB
z97JUMP/WASJO6S20AXM9N2ECHONymrCnLYcUExcoAnTQccf3p2sxmm5omB7xx1ggluzWM4EBWnM
+F3KQ7vfsIRKQXwQuJZnFnJVmKldF4fNgIr7c67P6qU47rLoaKbkeZfDH5Cw9YZkPbb6j3U2zlU+
x3ZN4wdNTw63TYR956V/gEzWCiyjPIcOZ87Si65X4wZTqT4GeGwVtIKDHNn5QBxD1Hx6bYxbSaim
XS6mZaRGAchmxW/j97Sv7GV9kEUUhrsr+K82yIReytDKXu8ZNKPfK3+230JjtpfloSBfauJbzWtp
6JF4x9KpOnK7LCTiq7bmOo6AhgoVf41+RBYA5r7Jsnd7d/bX7EUE5+wmzSrgrCFiWY6afN8hOfF6
j820wFKh9xzDvnw3rSaleGmUKvJRzQE+Qik/t/Orm+gvRXB2nSZUC6cONmap7Rca04+SiQcMioJv
WawXTbi7hwCDJ44saNJQ+mkGKoJWa4NdLIbgyLAjcXVkQPkKMC2KiiPfKBvPprFUegQvtN5LaQmu
vqOESfsM/YK0tomCV9KH25qxX34lEal2C39QmuMrc11YZqlcwgzMcbCT/MMS/iSl6XSxPcUfb4va
mfjBZAWK3GwuHM6Wt4c5m4mcyLgz0iMj52ic2DWP5F0koWEGNy2S4HIdCGReJwQuZXIGksRrGIc9
/Cxj5vw92r8+DC5jHU18ERbt3pnCKAKMXceALOV5gktFRg08h5cN1a808+S2sdvXkt0z17CVwcWR
NZHqLK+gkGU+9snHWdSItmeC+P3sUsIgzFUnpz71WSWxBWP9D6WfoYLfHcWTG3uXA8EqoZMOi3U1
L7BM4KWMUwtJtaI4GIMTWasDvntYnX3bAq5DIQt40GhKwLGyLPQJcn571ueV9Cze6g3HGqcPWfH6
ebwLEfzgPOip+qpWISKHE50LxyCAilvd23rsnh7NtPA0Rk87Wno4HzR3fa+1Tfo7vVCieGQe1QcN
4/nUz/zuQESJ/p0nGXq/0WiO1l4DwzV8VWSmi5GHFlUQEmF6iMUn5NDh5LD4q00EB3XHD6FpBOMH
uCiwUXwlqck1AFEjDPRpDe/6pyrlxxbcPU0whbrg5tuxCIiyDKqhIYEloS4tItdDSwbcnuKHK7hJ
1Wj1M0xkOLe3a8cVMOQSrBsGKPHI5B5gETrLU3REQJ8WlZJjk56TXtDatROzotFmI4MpuolZu5WO
NM1x+Wn3rGO5CwqHutGROVPUf/03DFBaqJGhUQVj/yjP8vXtKB/Q115MCIFQnZVsPJoRkWtu/MBo
0JeDJUqE7/hu9KzheW4ROCIQDnP6lWOpqHHPQhQnRwUd02RFAIjOIpgxFiBOC+zsGXKR6K2EUOQl
+ROWDIu6mrQD72ftL8OBQZ91gj3bsT28MdBNBNeKs8WbeUUia+iXFmeqCIroZGUCL7Grgs56iLFm
CLw4266HvIzaolF8ify0EjudM3vJBKa993ZB2xVucRDzIDnIR6cDrauhV1NU6JAIRLPLfFi+la2t
AyaEzdGKuhz21oyogG3Csx9dmnxqsArDFrjRCcxg8qL5rpSOt4/qvj4bAdw5Uo1qkfUixjlC75WO
xjXlfe11PkMbWg6VqJwkFMf2cHNsq1oJDauDuNSytRNrA2gPLS4OtP73QeQLn7Z7xwjLxtJcMgrQ
/DTUOsSGVVSm/DxooDlsrqy+Y4OSBRx59foKjEUpnAQ8LIseeAscKrDXa8W4IAveJ/bvMevRGRKb
QRdIQigBZtBc/AqILRNvPgygIEfNLWa9YoRiqkr5OVzpANyUoWQhbtrdFYOcBrNBHFx+Ps+Mq37s
9PVSTCtsBtw5vhRLp2BuHI02V01XspoM5TxPaFPLznqWOUbiLNUsiIj2DBA5FSQ5kOtgiGtcJCHV
Y6T3EaQoj1S3W6DvhS7gsuu/2XqE2dYdA0R3K3BBTDbnjCbkS4NPJ52Ma9ytrBmPRRIpCrbqd+M7
w3l4S0nfYuAOsD0Tc2tXuALW2kRqpoD3bJm/L8Z5CE+GqCl5xyMZqqzCuPEkVIEreKnQBHDMIZWq
FRgPZ1U9EFPwDNyL9SAAdqYDAAR3EufGkzw2DeBIoA3FBTuwn7vNp/6uvevcGbQzBUj/fOE40p5O
CFZY7y4mQa8KMBA5Y2Ysk9G8BlLtInEATOZlQeeGj+nqLSDhE3eU7Zg7nkm4cllsDrATbh0Tc2iV
SrVWf138IvWI5i2x4OW+Z+yQgfyTigZbWAa3lF3UzdOiRfB+PrurYl/+Rs8MhIm9N3P9DXfjVhxP
8FbSMRwxDCUz93fGKCheuKGvBmyGbLgTgTHt7tmLbiq3fmvXz2GPJzWbumum01AeX38zsnesjHQE
/NHVbETWFnNHmhzagGf1bIEGMgvAdZDb/WfVESPt7NqDgcYo5L4wsMAHmDrt1bArYIO5Gtmr8a2K
3xvZHwKdWOTN3RiAg30Rwt32XbGoS2RCCLqevzNuSyuyf7KZHcXpPrKXlEAe2wReHvyQBgAmxEx4
hnLOwmopKNFj2U8meD/WGhwFhYo8L2ExuieQtudrt9K4tB7Kwn2URzD3wVl//s3E5U9f1Wc8feGL
YF8a6sNImSMRx3t20JCiOW+V8IL6PLsGVLOczk0f2LAEepzecrbQO/evNC6X0yXS0pQWpE2OhnDT
Vw6Wpwb0Z2sz2l+RuD1j3Erj9q0fjKQcJkgLo/t1OkvlXZ4IYOZ3RJiUuVy8etF4yPu/tUnkqqms
xU8lX0ucovqYieYW9x6JiI7Yq+25AZ+/7NGvixmGVF3Qc8ooHap76Yf+fXAZqEDtTHexZL/eAjHP
gDlnio1C2wVTehPeZppkdlq9rP+AgFWO5MRfaowWSKfUE42L7S0h3obI7KBzmD15LqVJrRUvax2u
fl46evcADMYw+XhbI5EIdgg2Co3rDBpABSKK9bTKlW1FTjSEomXbcUvmVhH2+UaKZNFYTnrchZVH
n0xwaIduX9gDBp1YBTx3lF//TSvODWp6L0Um04pGSFgdk8mu2je8BaAT/jCkU3Snc0eorofWiEK6
IuGbHORPjMFkdrSvgGuxI7f4cluhvZv+Qhrn+rIqyZe2Mpi08Vg8xe7zIOYR2HNAkxImJ/b360U3
Lq5QcguYMJK5okvvd7N/5WROdJ4dVPgxf/wGjFOAxb6sJU9vVYcdWBwBVgjnx7BAWfKlQAPB70fq
W96MeH6YQEJh3f5XqfpoDVt0IGorwpjFQ7OCv/RYzt9AmeC6mb8J9o5ZG3dJXsjjXLsZN+WkzZAX
zh57IiD0dHpAp3nk5+yloGQuHZF/38tvXsjkrBMFEYr6G2T+PQ3tR5odHpQT69cSgoEy47tSEMNk
GDbAgMNVFJDh5uqVjOBVkp7m5mmRjq02+SQ9K+X7UdgzuLuceAJhYh2py6tpcoMWa5usM1TrnRCv
4tdSHrDBIPbE+uf7OefRV12lkwLfv3SoSn2Jfi7pV4FF7IQWIO5AlhFdbgwug3PsWTomhTaOK4r/
zWeA05wMD+xUPhscl1zRrMTuLWlhAhh9jpjxvxqTVVv0tE9yv+JJnB9Z2NTfWd4MQvDVK9zyXiRv
b3+24jhXJS1psloTXsSm+jTmf6IlRHSd7ESd2CAMO7FLGP/ijLshNCm7MFrgLhhhROzEj+WBAcMl
viTK0+65QswvYsz/GU2F72WQR0WLYllecJDid+zNg7qe23ylQM4o/PSTsHdiRzcWbAKoidnFFVi8
kqtjAnC4BeiYNGBhoPlRDVQn9/6HGckd3SyWEkZvrIzcDz84JiFTt5hjAzf/lPwAiMEhdg1nfaKP
zDCkoyhXslMWgzgDr35kcP+PtOvajVtZtl9EgDm8Mk3QKAfLeiEcZOYcmuTX39XyPRbVw83e1gYM
+EHAFKu7UldYRRM0H6OAUkyiNK6QWUBRweky3enaU9d/T/BG2davlaAG6PTSb+OuAB/2I6FAnGUt
NhF61jg+644MRyPi5LpXeVmQYIxEatZkKAWQUPPSkeMOSJKnVr2Lwx+fYQWgGSotYp9VXUnbx1In
J3iEpPvI+Dq+1LxAZv2wMIWE/Cly62zFaMo1KW/VDJFFdBdYr2Hy2BscD8ghobMtLBPw0kUBWSuV
vCjCsS0qWxXd7YOiOs/4INz5HzbY50aZd0UkENCQUHcIlK+CWmFC41oNvo2fCMs/kKLWfRHNapNQ
pwK2WvlD+ywbJ1lBKnj+/t/YYUQYSJ56NKW4lZm265l7GcvTMTfYqW4tcCLZFXv9gR1GlKVekAUr
LWbfqKbaJtjOa6dYKcHRyXWFeb8fKiOLQ5OVqo+0EMpPyEsAxxAQW5N23BWGq6JGmzBkIFFjhxVD
pu+nsLBm6EsYaRe9Gjpd3F70Ekcr18JxrBZHZwnsJsq6bIeg3GlWipo7Hrcn4gGtbI9FydfaDs21
Lr+fbu2ClsQYeWtjMg2Drk9+IfgGIFG4Gdk1n7MkwAibalhGjM2o4ObQHcrjaFtehu7A6ZDzM0b0
t1g9XdJipC02Aq1retASIns6joj2+x3FJClp1ij/F93C3LtiRCKdg25AKDkh/JF3FLVT8FTUOrDS
ls7LC4q7rbnrt4W5ch25baTPmeAEZf42GWukt+viQhschYvpckYAjXrIZWMQG7Vq1OCZ2wpIlWSl
jHCONLY5eRTOVT8Mx6C3sWiqfsCeXqBa8zJ9PKL07wv17cIg7GMComn5mlZ+qP3aPrXzqgDDFXtL
4WzWlg4C0614nJFva3fRdXgp3ZJnirFVAszJ4ZA8E0WGJDVZC55MS1D7WgVJHVCYdNwuuU8d/aSh
dkOfSTMPk2/1DDGgAzAUQEWc1cdToc4ydPShVKScDOGEAGiboTPbR/mBWND6OzJUOiN5StgqxFDw
qtBHe7Yu4sQWI85+pvNdMgwNJrjvc2E0xgA01Kpxq6p4jkPFqQLZNRLVQTHkoAmvSYpohYvvtXpb
C+6YnASRCymMSpxe+kQ8w0/84KdyVT8PnoKEbPXY8YAv12/rz2kaTNAijSamBMs3Tl9TbL8T8tTf
vq9zy0QPk7bp0PAbWWbK8kIAQy1OOjGA57XuqRehz0DllrhvKBEur57yD9RMPNLxnjkv7KmN0bfm
2MxvmC9ARLmgK3d1m07oFzs+ACU9nw+GHszhHwV9hbyflfkmFV24aokIhi4wyL1xP2OBAc128EzT
mtgvCJ1VpZJkULoA4ViJntIptSPTFcKOE76cP6Lf2MEGL5owwvuFUS5SYHkMxnhoQiXY0fUqpjtf
DdhXTAGA+Pjq/0APORwE/nROgLGHYmX2ymzgFU3XudByZbfPLqhXfpu4c6a7T8gitp/8occYQziy
BjssYQxROQKc3bwvid37FImqwIgSF4mKxizn0vFOjjnOoJpDoJb0yIldZg90JCF1ej9AtePfrIBY
U+Ulb4zRwkqXyQg1nGUTeZV2NP66UZvKBoybiicUli+wpT15zkhQJDAVo3CZyq/Say7vt69nVcYX
FBj3m1pGgz5MUBC7k5Ifsuqq43UKrR7SggQjcGFYDgTr91AJ0G8QvRS8etCq/UHzDPo/EJorsEIf
rZ0hxHmvRZAwcYe3Bq48QEKZgo/RpBe3erfmLhbUWPM9a1ktyd0bteqQ7uOj5VQegOgw85J4IZ/e
qkC/c2cwyY10yNRZqmgwcUuh3Gi1UIHBo92DITeltyoOAJ2m8GDYXcdiqivRFI1IpuDNHp5C6TQB
JMwqORaPauCZhi5oMAZhjCs9SVO8pCTMaFTkZrKOUoiIE4iMLS+qWD28BS3GGnSlWVW6HENBXaHb
0V7IAOuysskb3krxPFfIOz7GHpRCKA3IIULU89eC3HSxDKfBSxyu8oTuWIyH0Nwha8BJXyt52CO5
9tugYlP0Tbgbj8kVtagdL7ZcjZ9RCsVUDXwt6DHy1/ZCEpUjYglh3wPx2aIBkku+YgWIgcRohY1q
4Zdtm0QFgBWQJUV6AIvoRa2SWc0GmjeIH4vhtcI0cD/8ysKUI4irhgNFV0TM2NWoYeDqI6EkbOVh
zCDt1BVSpFUMVhymawMtmcVOFj8RRS+osQ3vs1SnahOD2jReV18bsXTGgadb/8CSJdIdgngPsHVk
fTY1uv0O1qKGu5U9gFt5RrZTdm94wtyl3uflIHgotAf9occoc9apRRRoUObBpwh85W7u/WJfYlWW
cKh5gAtr6rUkxmizgVbqTJ2oNkdemPd2+qwFMUcoeDQYFZYGTSgDCQy1Q+MXynjTlL+kjLdx+8wn
oriAcUkgsSBON84We8cYXquiISr8KMJA4XUyuNsqdK61DAFGh0w8p0a9AIEitpuT4o+HzKU9Ba2r
9gBN7T5VDmJoMq+OpNfCCHAlha8ajnpr3tLdi0Av/ppO6Ar+N63nvFOkf18YCjTVp1jSEBa+qDy0
gt+M3vYpnskCwxD9++L3SaYVrSDh943iWoT5wVMg1W+3aZzH4wwRVoOMIskIFYXxhyXgCUDBl1u/
/zE0WOtUP3yiX4whyGhRg1760ZhAUBivMMYqibc5r9mdd3CMEgHdrNRrenCS0Nlm9JR0TmZyvMS5
6WH4YKy3FodCBpEr4Nsxyei3jnlQ799wzF31jnNJZ2/Oj7TY0fCkCWYxjnBmtCejx57I/NQeRFtw
edg4HJFm879WHxRa2lBCKDFobmI8b3Ny5lsZRhi70EaTlkUafl8CnFA/xYfWvJOSxI2zgWNIeSaI
TSdinRyWGg24H+3axMM2v813ltd40T7BHAp2Y3u80Hxd6iyRgttj3It156ibAcZINnO/QwO9elF/
nYvH7dM7d69vx/eHBOvDuxSFzSK0kL7GWCSw4JHsADqw/XsqQLrZprYiCyZ2X8DB6oaKNyATeTWh
KqdTKAPrVQ+cGHgU8Wi5/40EIw6DlKvzVIm535hx8qJJ6Hzoq55wYNbWGcGYgUIDVrTufbSjqNvr
s9aAkbbsTp1hfI2nZvcZRpDPwFI8PJbYpqlwnMshNefcF6ubWTjpPFzjFb3BXbz/PmPRSBvpRm1M
uT9aFqYLfiax5JXNwRL223ysuQPAG2ByR0MCD9P3jM+RGpFEOmbs/CKaTsjSvxrakNohEY56IJxi
KT7OWuxY+viUiI0tC7qtkfwaxXjOjPgqw4vvYNxSEJWDlWv4jrF+rsy9YhG76U5CxKkRcvllvBEA
mYyEJKCDph5/OL1FrNjIjpY32acLhgvyt2E4ICuWB8zc5JgMRWTquMlOjBwde2SV1rYKjjiuGYoP
VFiRz+O2CiWwRbBKAa1ZwUG6Go5T5pSH0o993i40if7ehzcT5crCqLQmwq6aBiM2A1pXEn2ucn86
Ctda5MpefFRvOps8Y4jobW8EFkbBO1KIW269Y8U7fiDOygrp0VMztrlvoXxta3HZ2rMy/tS6XnfI
DKkpiWQLaHwSeqU9qAD84fkaaqe22GekKBpJqDcEXyAefy+1jZ3OE3Y0Kxzwe+B41BgRCgr0RGUp
DttAep2CbQLt3osffieceB13K14Nh4vGflwuUL7YHGBRpZIUCQNuVrxtenuQryOd4wVWdX1Bgtrv
RZxr9WaRKiNIDPLPcf7eF6FTRnYwf9u2batuYEGGkVGpExKpNPrc18TgRi+Ku5Zwl6esX837aTGi
KBqROeQ1WAHcxOToR4Lh1+KiyOzf2AU80eddDiN3ZK4yExgQkHxjcM1vKmAGrfrH9rGtBbofJIAR
N6BoKr2kgacuAwgWfR8EpyRDmRkVWUyOcqjRV9q5Kr1tI0Doob99zUIYhqSMUsMiuCWbomNr3yM3
dlAAlhwKxy244fdtgutS8U6P3uiCXhZOKSZYQG+QYzuzbkOdJxT0ErY4ohwvKJC0EhNMfee+1Ojh
VYEOSVsrq8mtiIBcaq8Mdz3FUNtma9WxIWaj824W5jzYrDQdgtCxKp1a5GA3HmjjcYeFOgXmvoHV
zh3pXPU4C3psXhr9Ka1V6aCXPiW5E2MVF8Y6T2GEknPqZ47M6VOjQsceKnpM0S1gAXUc8AMfD9Uy
WqPGhsLcr60mdaRm/I4RQri3VlRtdDVGtqXXoyOEib19rmu2akmXUQa5qSurpRoXdrFlNylEUtUB
Gakmz9WUcAzjmnoviTFeXMqmscsqSE5fx9gX5Ld17lQ8lH0OR+zbkhiDlJEUJ2nUxBax9l0j7vyS
9A/bB7d6YVg0/4bVrWEF2McLS6YYbU3AQPHnTDvFuXA0i5wcFaKrzkiim3zo4bWTipfeWFNvjHDh
FOHAgGLDGH20BQp4EAChNHxqM4zNovvClRW7AwTH7I3ItNL9S9uc8kgyPsBMML5opBCRfDTsvO33
Q8Ddw7BmJZdsMeJfymky6gRsJafiUM/Qt/qS9j7nCAV+YZILS3a2maI/eKZvi3Nk5H4IYz1taxCc
SHLUeuN2kEVbkVDCTQXM0iacuJx3hozk91Kn1kOHM6yK6zG7FK3DNjtr2QFAEv6RC7Z1c9Dyvkky
EIBTM64nDwmCF8GJHeEywNgOBu/48I7nMNgIkpc0mQf1oKuRZMagqV3n2VGtnaSyC1Tc1UN+itNT
ctfeGDVNTHjbzK4eJt4ctEMZw/0sJMfcpIWiJw2CEqkr7+NAEh6FquLUulaIAFBHQeVbQps3hl4+
6nc5SGKgFirGMtIjSXZ6znFoK7YQWF14WWAzFk6RLQ0SPeiKpJBGv0U7Xf8QBLaWcEKBtQtC9yNg
hwDjJalnWCnS2JO8DBTQ8C4Vn1xG/mDPV+NxRitJtasvnsS77ZtZ89IW1oAgWQSQDPzHiIRep+OU
k3r0k9IefcFGQ8QthRgdMkAv0AHJTySpKH8GzVABovHtgxbBiDDlOVbQBKPfT4fup94c4x8clugn
M5bCAtwnNpdr+HkgJX4UhLCIFUChg4Jy37nllbJvvmi3/QnrkLlr51ZcF7qMRBPT1KCDcfSPpGa8
WKYsmLAwuE8uG9HambF8sObZrpN5v83WmvgtSLGTXElRZJM5z6NfzDeTejS0ykmU+20aKzaWjufo
ED0KvMDmXozGwhKLUiaoJIT5bVib5m5u2i99WenE7tJYcfq8/2vwGRTP0FdMO8wVFfN+jIMUmk4a
C0vu/TSbLtC7gkbI5GbM9b/eqAA6JlwtUG5UyIfC0InVNB2FFuU5CT35D9HcNI+wWCg6VHXScIK0
tcsy0M8EwUDeEqNUH+UiHfK2bhOJ+N100/yU9ceudD5zVe8U5I8UUGYXSq0XiY8o+0Ikplta0iUR
w691VdqyoXHc4bmdwOwMlpwYqBRjscqZ2o7jmEZEoAj/J5QfHyQ79EzXGj0dD8vSJfup4TB4plog
SCHLgLWs497YhOaI0mE1ijHxB30ftDDqvdcGNtJy7vZBnr8bQIiG8FQmAOvFpukbozLifBDQVqwB
lwgNJqijyGj7zQ+0ZMyLzc4kg6FGvdjC/PVCmMZqYGLqSTnV1s8wdJWIkzZfvaslR4ykS5o4pKmO
EZoB4BW0QbBKHGDMtX57om+v7FXmhfDnT3T062PEhQ5vQ4fPBqobIY66TlTp4Bjx0K9qz/vigk6Z
CgdeIMilxYg+QpwI2T7QGnyKNThcSNUuPtDCV7bref1hZ1EFZQwJOWDa0Y4TttkEOWdRa8cRg/Bo
qRK9MOFELWvih2k0DRuCqWk6W5jeNXICR4axNLr+620s7ecAf0/3smYOt8X9zDeCnSU1RvykWhyN
pnqj9rt3NKC9ChAKYvMc/T9wZiL1SZ0J9gt9FPU2SKMo1AkduOs9vA92aDrfzY4ImLkQQBMcNV6x
F+DsnRojFbMVJUOfgFrtqccUs5gTsQ3gcfVuYHfOhNHxCvu4ecmbFXX+QFX5yCNG4dOykYFbNQ1Q
ZMz4XNf1jsPZWXb57c7eOWPurM3mHFvcwJnVaS5Wc9pSXztIulzNKMUQsXVjUj6TMHRwAJ8w+zD2
qJ4AXhFbx9mSYotSY1bEHdU1xc89LDdPPOWq8Sj+PFDOJO/vNwdTbt8pshXGYbImbIyDhP5vM/JE
sKAbWzTRzTh9V694BNcUHLEihkow8EzRJ5gbDItssCy0aBQoJyXFqxLyJJPKwId4FBwtKLBLzpPe
zIsWKAN+hgoPRXIxvMGhDZNU7wKPly9/i2+36DF6h/xlaAgZ6GEQKDYd2jQZ+eGldpk95Tu6WoQW
lhondmuetKxZF5VCFGKAGFBuLMSf1cgFaesas5u7yaPY5BbWHV3SPngMrvMa8+jFnLP5ToxJCDSI
R+qkfCNGR68F799Bzq7LxzsZRj6kSsI6vKiCZytfteRo6Jxn5Zq3hnj8IXCWCBj7eFQCEBCPBFmA
zG9EW7zvvMBO9uI+dOu/Lxa9CeQ7RUZAOnWYRkWiLFHhALTfcIEGStQbKZAgD9rv7E1BidGKHCJu
aBf7GivltiG6Hk++1ktXYfRQNcE+CLFnPUYsUnQcZVuzx0tqjFAMgzw1jZpMftXg5ZzFe7O/MGuV
Y5JXZUJGPRwvdJQb2aBA7JFQQxSH93J7HK2LJvW2Tf4qF+he1LAPmQLpMl5Fn8pKM9IIFt/4noRf
BWC3yZi/2Cay6p81Ce0IUFWaAKA3twhF8WBo0rrXxrf+oXxfOxSLJHqivRyWq3LS5WtHtiTGXEyk
xkWiUGJ168vjlfDXTfYQMzwiAZMK+A08x+mRLphBI4GEXYz6iL7P1K6xckjjrQtYPy+6aZT2K65A
clUY5R0akJCQVwjRBZXuBtGhWwYp4ufIs29rcS5NlKjAMIVzggP+yBJ6RgqEF0gGqQO2EStujBcX
qV0Ry21SnwchcJ6PRFPPkhq9wMUBhkmXJLQK6huSPUUO7cOLfOUqiRziYxGD09/HXKIrtkExNGy2
pCAJwA5nOCRR1slWRUBTfE1+iG1pa+KD8a3ovnJEfUWhPhBimOvT1GwaYxjfwhjdifxEcoiGuEIE
NIhoZ4/m3QQsVe4Vrkj9B7qMVM4dOpRFYxz9aUeTa7UNP+XoD9pu9kT7XnD/HreL3qKOcpSKEVnx
bEo7q4IqigQVJ3qN3aderNv/GwGa0z3tVld+co6WxtWMG/5AkcblC7lpq4B05QjFjg6/kRItzBtZ
O2TbMLD9uQNd8MfYLCCvtWnRgJr5aL7QvpISjj+8DA/qj9nrdny8n1XJoWia2JcMQG4WUKaqu1Ec
TJqRNa/myB6T48QF8eLRYJ4uGA2qxK6glxbZnYUkBIzx5bBvfetSzRzi/m5fyTiucs2eIaZ/Z43R
vlZqkE8MwVr1nMg2fQ5SqC01BcZvBpRLrmyuRIcKJBJuE1GAcYapOQx1KnaRPGLagGJRtU5w6I50
tzrZ88Be1k4UqDJAEMN8HwBfGL2Dw8Qsh4S8bNr6Q3JLACXMSwysHh+imrf19LSVnYmidDSNiGEN
3TYvMbSLQYPUiU8GBB9zSVwUdeoeWS2jw4qAs0buTWcZUo0a488GLCUKlI1wQeJHC++H4EV5RQPj
JwIDlFHeiTEq3YR6NTYKiEl0ZIjG8bGDZZhoIqEI6nw3sBYCfyDIaPUMIY0MGQQ7N8DGMaQKaK9A
epKO7QFv9z3P2a2IB6YKTWD9Aicey66Zq0srxczyMet8Mh+m/qtWXJjVl227uOLadIC+AIrXRDPO
WUJMBTiTHhh650fyE8AKLOUwtDdiVNhWy1tAtpL5APCphgWIGJ89R+aYqrIIlVzq/CkIn8XsICUt
Suny4yjXHMlYOzcAXVlYcwAHg2rYR1vfYOAgAwp575vE2pP6Qm1V0y5M6W9nUDB7B4gmaiQQmWLK
mXlzCXnYhqVZqq5QflW6b2HhKAXn2cWywpAwadJl4bYCpUC3iAASlXUZZrsBIbY07rZlgPX+LA3m
uEyxDCN9qlVXsb4F0SMp/vI62N9n/MaYZulIxkp11fFaay80ccfd68KKMUuC8RGkF8pMTBuA4xDZ
ldSfgvySt4YraX6r/G0mlKXFBGlqnofpEONKxNvhmeKLAzfY0ek6WRm5por8x9NjfIRUCYncdji9
bKydpnJ1dLAZw+22CPDOjzWlgkwqRQSRchTsXM46u5SfR1146qfiTiQ8xTlzSuwZ0u9ZiHWeBFMp
RRC52qMTfXS4fb5KD7ofHTFKz7kx1vCwxJg3XWkUXRI2YK42iBcDvVLO7bKb4Cu87VM8cxAsJcYg
AAe3wV6UQnXH3s7itzLNuJcPemRnv5CK9MN7XssC5+LYpF1jNYNcz+CtS7VdikkH6UFKYb0jrBGJ
X7fZY507w53F2Im2UvJSSqidaDPBTlXlkGrhtSUWviLmxDECPBS4GyV5omIx1kPVWlUre3Co3OdP
FDo23RmPVeQYAFua9lzYCo7BZSE5LGzMFTTrjcnypdAiZwDaTTFld9tnySPDGBFpwgCepoOMpMU2
Ga9U5ST2/813sFBY5TiI2NSDk0O3mY3RLquf7ZZXruYJIGM59FRrgEwAIkJh96pfz16mPkeFyw33
OF6KTQMpGfpBCxWEJsm8L4fEr+WKo788XhhD0WLph6zWsOxaMDuJKjiFYiuZ1xid35nP2wLAsxXs
AkmY9dLKWvCjXwr37bcICB+CU7t55M4e3SXCq3NtShxCPiaSaMd6TsMC9BTzWrSeVPWHnnJ44pFg
DIQVK3qB1nHVtQA2a5h2LbzEKmesftOYgw3GHChlOwqCBjayVrID6wrdknY/3tfKfvt+eLwwEcVM
5KboBJjyMKpGtxFbOwEinw8ga46WrjOE5y3NCNKVJR9dYayNbV01ueq2U+iGlVP2Dx06S3uJ14qx
ztE7IUZTA9ksJqPKVDefXlJS2Zrmq+Lj9qmta9A7Dfr3hV/XemyKa1rKTBN7iXFXmb4cm4cKAs2b
SFq3B++kGGVFYT222h7smNF0Pfflrqt4kIW8E2Pc+RxXWDSMHWTu0F/17VGdXaXhxCbrJNB/Y+Ef
cJIYMeuKIEqtgopZ/GUqd32cOAVvqSKPBuNrevRLtQMBDaInjiFl6LtB7tnkhJDrcvzOCf2KxdWb
LbrM6xlU0ll2m/FbIcs24LOwP3t62hYyHiVGkIHtqqWGjmuZE/kQqIZXCMOOqNVu5KkMjxIjzqoQ
l4OYgKccmad0cKsssuv5PuAt8lyX5fezY2RZzONB0CTQwabmK7GObS3rv2wfGo8EI8tRVoeNIMM2
54ScmmG4N9Pa2SbxDy7tDxsy42LiUW3SZoT2y7qbHArapLRr9tGv9hm7BTx533NsNOd62KSnoFfo
ZUzBk14Mo62NcJ2lZw064OAMHmIH5/xkxu9o4hiiBR+8KS0aKOJUexgz3d4+QB4NxhgUglU3A1Uh
Q/mZSr9MXnzDMQQypb9Q0TjJg0BFEOVKjTt1l+nzwLsRHgXGCAhmLAx6B9WMrXujdfLqAUZz+5DW
Xcy7kDHaL+ltkQgZmEAKt3BipbyUpqGwi/hVHKp9azQcITurOP1+9rwTZIwAMHzmPLJw882zfKQl
/OFLn9gDtkhhZQAtqfWJU3GYpAq/zKO+0aTI3AB3Us6XQ3bBOEtS24NmoGcnRZ9CT4x0rGAo5/FK
pws6OiPu7+fajP5yBpylzMh53qKxmwwEPm+8CMarnDegvf6eW7DGCLkYWEByFAcE2fe9J3otkJ56
xU6efmfYZW6WeFWpFvQYoc9nzBKEM+ihvYtudCx8iq9S5ba0q08K9n6htfGwLaKrWrAgyWhB3lpC
EZc4Q6zBtmtyiKvbgDdGsC6WcHXYUkC3vaqMQe8Lw2xLYCxCLI1r7RlPfyDTh7vpun2GA6F9+A0v
FbV+lH9IshNQtRY1ktqBJCl+mcajxGtBWj+3999n3g+RNZZBYuCqqvilJPtkfLF41fF1Emj/xJYs
9HKzbR4jqUQgELfUo1e1XYbTnRCSwpmjwNuWgVXfhP18/yPEuHQyWHIUKx0SMyiVyeREjMQZkHzS
Kt6k3T9IwjspRhKCmigaNmNBZX8QgNGYwDgujxRSucXgnX5B50/5QzrrsvCHKOvry7lLdHTZI/zW
nqsisZEN2j5Azk2xzj0MpKLONRBQS0SryaWI0DjhLbrhEWGsnVoHrQ6IfRBpvsuqLaShLar/kRHG
4M0igpNRxPWYSf1rENvCJkaO8daZ11HHuxLG0o2FOCmpAtlOs6MgPpCSAzXBOyz690X4kOsqGlt1
HFZhfutHd4i/xH87vPTb+7xLFePc5SonbZeABbX+3vwkyg8MqG6L1T/4n3cSjDsvZqMpKipX2LtM
wcBLZ8BiHPlaOqLbkNtHzyXH2AFrMHKzjkCu9PKnt90r++hJR6PKv4H24t0QYwmmue9TFdUuN6x/
1EPtKK9J9LR9fhwhY8F2jTqW5WaCNI8VOVi5vssmHiIRhwu2fNeVdZtZlESLSVRZRFakKHZT7G4z
wjObCqP7edgkciHgsIJH7Xp0Vae9zNFZhjk2p3zAc487hbUaub67BLZdTmhyrdKoIUAnwPQ0zLF5
mrFIfR/VQfKQaK2yz2cruOewSdk4DyX/yLvCWAWhQ61FqSGAv0ceWmfcx7sBXZSlD1gsTmstj0XG
RFS5NKg1ZlLdXIpGZ2hJbg/9M+B39/lUeLVuONvc8USFsRczMmfYA0O1q7xJhddq3svW120SPJYY
e5FPbZTIBKXFOLWc6Afmi+w+flRMR885joKnWoyp0LByigSUGV3AxI1VnHS987aZ4Z0XYyAKOpGS
01DBMB6zwK/IbKs8N8GJfNgJQABFNFJdgcY8fFGM72VTY9HHUeX16XBOi10mJA7KVGNgHQ/yKjtm
sXDVSLx4l3NaKmsh0rjX856S0BLbjG9q/NeaD9tXwuODCQ+6ebJIF4NIJEpuoYp23nCedLwLoV+w
8NtmosdqnoKCIP0SdaeWf5LOI5/KY79bNzaPjfZJPbZKUDHya0v7ESM93xv7ovS3j4t3J4zGB6GK
6cEEb4QwuIk6R8peZ4ljxM7Gm5kohMXMkJqiTgcBiqgElmIbReoMOnEHIrhGJ/mzmDpZYN6qbe0b
yuSUWbwjWfFlytPWBm7OLu54jwmODVIZy5ADeSIqC3zQaGZ2VpmOGDqK/pD3mVeFnwqQAGCEZXHo
1pHYhWdDHlhBQt2UjAUpB9qXKR9MNCpfYoHKv1g+v3qhKt5J2KaDziB2Xl1F27ucVaiEGiLaPrPc
yaPm0bB4e+FXlWBBhpGbps/CsQtQN0Io7qTTDiANdqnfEe0zQfKCDuMuYnU2Im0GO1kme0m9r9Bb
JbWcO1qVhwURRh7E2aywDBw+qR1fhmQ3mVdCmNvaJLrh/GVb387au9+UYUGLcRlB0mLWukeYRHft
yU7rhEfxQBeMY3XOZ3T7nRQbW6oZ1nVHqPe7s/IjGN3IvBIVTvmQI21sbFkUkkbKAieHNVezM09m
bQtZcFJSXt5p1awveGF8h5YFtZxAtl1BmJABMsODhT27/5Ebxnc0CuY7LJ0WQyMkmgpPaWWn4mVl
eJww7iOqJbGcRdyKkNyJ01WtcUpgvN+nV7Z0T8IsqyHt3YoDjXh5He5UOf/b6X1GihVG/ctZz+SE
Pix1VAoLxTPVfkd4K+h4nDC6H4VJ+rtVyyibU26adpbwyjg8+WU0X4rSLDJqiJVSG9cAO9KRSjDk
3bbO0x85ezIsZJdRecuYBGydpno4z3jsz/s4R37nJo8xk1dEvsTr1+ScGxsxxrE1qDEBPTMEOsVt
XHFs8voj/J0hNlZUA3XqOwkENIzX/n/HnvKi3Y4eXRnKa9ulx7NxfGzYKCH6NQLa20MX31T+sJd2
1q7bGYftW+KIgsoov9C2ei0C2N2tGsvVmgcVWxXlfuK8sLhnx6i/0PaDlPRQz2kkZBfP2D+nRn6P
DgJnAFxkIOMlOd4ARMXDKjT01Q1fjZIHw85x3mxsOcZjMpYRviHEeGap+HNrOKLq6BYn8uMdKWMl
OnOOUkkEHSlMLxLjBat5gHHKW9PF8d5seFmQOMBKWUijEg5+brrY5yID3DRQ0WPSu9tCwlFlNnKU
u2aqB2r3JnlyJfOxr/wx/9lMo9NIl13x3/wRW5NIoonUQwDJH8zhR9/pO6CZ3WNP718O6b0Zcw01
DwAVA8+GHWkYzFjvoob2abXlNZ4cvgQAse1zWzVJCxKM+1ZruUQuA5xUQnfZ1tFJn39sU1hXrAUJ
Rn+7qtUCNE3Ar+5/L/oVkHvSdqKL9TQ+b9JkVeYWxBgtJpEZYWgO/BgDejeTVgnton0a0Z6lVMNF
msgv/5E7xqtnAGipItoLRo7YAOZJe/FGt+mAXuLxN1zzbovR27Se8yyKEQdNTWdbzZ3GwwleNQyL
42M8+yT3UYxuIBSd1Wm2LVPwhal8NKb02/ax8Rhh3LvQFkYp0IkC4Bd53Si7gcSz51SszrzTghXG
uQ96nGKhCliRJFu9fWvScCK8ipwWAG8I66d9IXCUadV8v5NkIS+D2pDwggVJgFC4chc7Yj05iRA6
w6ei7gUlpoJIIrXJiIXmgELrjGMNCCWvm1qDc0scZTIY40CmqCG1CGVS0+R7WZilHWDctoqUryTA
sFggcs5vPVW9YIsxFbUspkGtQyyaZ8y8qkeKXBP5qaPe6xi8P2R4i/HSa+sSb2HfoqJg8khmxKRW
AeXR06eFWj4p3X2u6DaJvm5LO4cG+96bByEspgruFjsJdesuEg+z8OO/kWAEQsdKpFihkUODWKWd
Sn8YvhmSttumsi4Qfw6LLSVEZZamWgqB0MPGzovZHqJrxbzqGy9oCUeB103EOy1GFpJUlPu6A0dG
V14HqXqntp/qQ9LeSTDOQkQWGuCjIKHG3d5KzGPNRQLnXT39++LRN8+5UGHbHLKeykklx0RAIosT
9fMOinEKoVohBUNAoqniL4Ok2GbG3VtGD/vcmL6fFOMXzCHqlYhexrSrThg2wti0eGgxiD65Ocor
vAQJT84Y91ApaG/qanoxXdHbY9PuTHQMS+XXOAAgYghAv2255h0hYwTysqv1YAQ9YbqS8+s+cLd/
/x9ioD/nx7780BGdWqaBO/qN25PvBBQk7ktYtGmvHAC9sU1vTeqAtQqoAgsrGdBx+1HqJnRJ1FVY
Kq5q3CNhZnSPKcferJ3YggLbIhNPUhnNOihkZegUaBGreSUcHgXGopVT1AVhAwpdJ9kYH7Z7Xofd
mrte8sC4N7M0IF05KOSVcKyR027kXWl9a3g7NHicMJZMwgqqoaB0+mqKnSmIH1pScpJLPF7oNyzs
TFZmeaIGheIa41UfRk4aiZ5WeBlvgI4jWSx8cosR2jyowEuQE0D9ooMJuAK8Wu46ERVNgZhMB4Y4
Y21SXQjEzKgUt4hfqvSEQk7MWwW/ZmGAF/OHBGNhptps61Kkd19jpF/2Iwv4seWPbDScvPE+o43v
tBhtnFMAyIQC2FGlh9r02m43/e0udvpSXLDDdilp0qx3rQgSRjCjzaMavlbjZ1rKljQYhUTlPQQc
KGj0ZekkP4TusVWetk9qXYr/nBTbfKwWRgvkhVpxLbm1De1uUi2XWLsmeN2ms66R73QYjaws0QrL
EawkUlbagzBaWJOQudtEVisKywNjdDLKxlxoFVCJ6wBFYuF2CMIjBnuQipfAYhrusbrVUbBZKxWL
h7iReB9ADRjrtZcfQPVsYRTMHk40/j/Srmw5bhjXfpGqJGp/ldSr9zVxXlRJnGjfd339PczMpGWm
I9zY5UdXCQ0COARJ4KDBcuIIlF5yzppipx36Cecfzj1C3QcSYcu4dRfixrYxh6rl+ma7oN02zZFp
LrGm3DJrKgnQ4GemUlrccvae3fGm5Gw33apfwFIPci7flYiLMspRBJhIQk2dLO7zY3PIrF1WEdBA
wJB4+hjZiFExGKDqodjbmaZjkz/pGJKDPi+duqggVBEPIZPSZ2YyQxV/dNrvOUYF8xEQ8acEzLE3
vIw2danBqVQEiK9QijbOUllBZqhtygPCDWe5DlOCb2SPLkGjFBS28zqMxsDSAOlJa1yFaufiWoYw
19nOj0VEiaVNGR5wy0aBQtboNLUTXTOcUDkRVJds56O2xUiGPeHxlFr8/4uo6ttonnsVaimdM3/3
7zhBnH+Y71rwtR04+VS5o5qtKZECbvgyK+y8hpZT+jBb141ERDEBFOIjVTo0GHrCk4ign/appriT
Km3BV++tLx0lRsCKoA3q0YyghlmMu/a1xbNxPTy9QwaYzjBITgWbnli9q5Z6MNgTAhgTWrXwulCc
VtqtizjvdAsZgmNLKtjVWxkytC/dJtjrFyjr32uOf/NrhhDmaL1HHrQBeyuo6HWxNbxRLEMaIxkY
27qg7LnmHJnTi3xTFY69Q3M/OS3srL9ZGLEM4gAT42cFf2tnHOkUJQM0FddBfhNT/H1n04rF94WN
STL7sFRtJMda+b2rXR+En0PpafodsXCUHoLDFSBPMdkMPQb9ogPhg+TwgbO2G3QuU7x+w/AIR5XM
8OTxjw1xoZuwQw12HzaJkqqejK53NruFdoVpmkz+CZKlHm18FnVJRykpZLNBU/u2/EtJVK0OxZ0W
btaXkRAgHi19ENjMrY1VlLT6sZvtI0osnXURhEPoQipbZdnQ9SM31FAW7mBKDkZaOXFlqM5ktkQO
cRaGThbShfCNAz00igrCMht13t2MMa1q+sVOe53QihIkZLWY1VrO3QA3twMc/qQjXpX2cvNBbbj1
FtuRAVbixOTaaNlFlnECtpGq+uEuu+LS4hkzVwvMAZC5HlO5U7T7Xr1Bs3hS2l4fXPXF07ovUKsm
gAM6SnDLnUKhHuwR2teyMh2dAiBKhgAMLWPNlGLQBh4GCrdptmPyMx6+rutBhY0ABJ3GeYFsAEFv
f53ll5gqj6F0EOJeCYM0VwJ8vyhicx+Xg7W1gOaXc9W8p4hFPUWMIfTXllU+S3WE5RptzHlTnjL/
aE/UrspjfMXLxMdVMwct3gg+Tw/DoW87w9qPQ3SXg3AFfBvHOmk2Y22+jnWqH6LgNmyK+3Vznb0S
XCopwALDBKUiiKGkiv7A/zRMyDejO4MKmu5iIoxnCNBQhvgrDAiT0fmjzUjBM9Vl1j9z2P66h1hY
TkCHpo3iLuwgx8L4wd2wiz3La15AVscLQ+wDdU9MqcX/vwCjKp1Ak8FxPEoSE6QFwzFTH02/7t+T
sC7UEjCiHYoUhOXwla7uXNs8hl2B27X3BDBGJiGT1JQ/J/EEFShZ4gKwl4/9s13Y3+byPQxloP7/
LUIwTxApLDV4IpSjBiMvvlfdrm69dcc+a5OFDMEmU9YoejJChpmZN3X4LS2zm7L8uS6EA+YfwbsQ
Ihhkjv0GRyIIKcMdGF82UuOmTbaZonsjIm5WKX0E7Nb0wNRqfhga5/zA2tFtpPpxkqhOaEojAb7T
PDO1XIUrJ7Xvhcq8TRtPVrpLXeudIiH8+exesVg+AcsRNUXQdFi+CkdI+4pk2uPLv2Ie8ToytvF4
l/O7e3/qHyq7v+rzysVcb5RR4cZr3RUI+4gnsLiXLKk2oUsc3KeaW7DXlNr6KHUEqI4xLcQ3+eW6
avTgYJgcDdTIjTpvQfuxrgzhBUzAad80Y3B9QpIR+Ze+9rnInMy4lIv4mlFpNrVuAhZYYxewkcFG
oBgB0QNmBtas7J1Ue0/CePI1se699/3A7HrImWEXlPUnIDLqqZdcShkBD/p0kCcN1H7ebPhO3u4t
5VMVZu/JrxeaCEjQaI1UBQr3tMqbh0sUdWQTkRWcTX0XIgQU0JPJtCYDIvIBXY3WI1733D50Ct3H
KNrBaylKTGrdBCCI5im1G77n1Gmgb8oM/PadVbp6II9EmBKQI14/FnbY9RZP6qUYV5xP6fvyqdPS
iXeNodUZtRnBz9jO2MmbZNODarFB1QifopB9zKnFQojEyrqoDqEN4xWGY47G7cuIAgPCOOJlY2SA
jkMCG6EnmQe18Nr8IogIvCGQTWya9G091Tt+nZ7j/dAJNeWitPyHODWvG6YSa0bJ4uoukrVa65pW
tbDDpYb5WQvbr3Njg0QvcxWbev8+f2W2cAYBD9rGSDBEDPZJzEFzWlW7Yuy+lkM3GBS0uKnFEUbD
fWqWOvqc7Ga/vanASGdLRUmABqW1ABoBkuFywM7uWWD/aG3DlYfCrTT/YfYrIvOiRAngoVUGA/ss
FrhI+DDMJ1m5aFTJZfphfZOi5AiggeaLImQNIg1PS86k7AfsiiYoYzTqyeLsEe1kRbFqohh8nbEO
gkIVg8b52BzrMSkczqBCT1wgtl6xdr5Oa7tDlwHcs69n1ICNt7gH3WHoAwoDwG2C8dGEuc6fABfq
CWlF1vgYT6xDYg0C9mnTgNkEPNtHjD7Cawx1VCLwV6yinyAsswasZRRc4fQy6K/rTnH++6AN11QF
FSfiOGdQRk21NPLjNDhh4+pbQi7XeW84SeC/YIEfYWKwvsxxAYGZr9wbAvBIgiM4u5R29Y4ieDrv
4ydhAli1bZ9GCUqJvbHXtizZhzVzJ7wV18Nmfd3Og/xJEP8hS63SakJ5QIw0LMhceXZK3Xdj43Zd
CGUcAYS0SG86pkBIO1UvTZvc2AkFuZQeAvhk/Wg0nQoRo4Riim3s31oa0d9LaSHgTpb2gQ+aeODO
ODtR/hJRxeOE0UWS4U6KqqnXI64D+vntr0Ggb33rKZTf03CNvtP/BYvIMAx+uloNNCyW35Yehgr1
aHnV4qcPGV0kFDZCxZ+GGdpMsX4RA8tC4/FjEoTTSqgxv8tDqJHWhyrZKSaRMfxlGz+tkxDyMl5a
1XpGFLIvradsh12/B6FncolpbZjTTj/3kwK5ly+isZSz2MwHaNRspg1KDcHXrdxrqOfn8uKdTiwg
ETS2EPxNOWI8kg39wPHpBoGDKYLuTOyiRNSIfMJhHLRdFSJq0HP/WDTtQ9R8WneD88/8C3cWYh9U
ZzGLG6xagFr3ynxJjW9j8dIyY9+9qtllVQ1O0u7D97TIL6NIwAO7inNWdFi9ATdA5UvX4Ykl8NZ1
W7cQBj6/dQhrRhttpiKI8tT6gYYCBwx5X0KNojSixPC9b+F3QRgbM0glVTTuNa4EXkzNdweq3nHd
E9CC/laIxOYiKjIIaZpv/XgTvqeX6GQPDEt7+/3Mzg08QOH7vbVXmkvd3Kzbgvr9/P+LRWJ+HYYp
35PzNLkI23gXqcQ+eT4H/B/e6DI300LCNLcsNTneGFWwUYNrvfnRhKXbltdJ9fAxZYTQ94sqjUCO
zs8F+k1lpBuWUD1xlDbCrj8PcwPyEGgTTmw/a681k52+jFCyeztQFc7rWydmUr9duUab5T6eoU7C
gvomUXV2PQfthoHZ7IAmOXO3vnqUOCH0G8OqmobngrFdRR44UhxJDr7YfvRat8/roojQFAegTqgT
ZEkGzdr5Nu9vZSWEP7zvYv634/1C2IXjDWODR+4BphqjS21EMeK3Otiv68GX5M872ZMIIfrLSZ1Y
IQPJ5GMEcs92P2zDfXykBmqfD1JTZZhhiHHoYuk5+pLSAezbQLLRfhy6/GCHVGfIeYv8FiEWCDAN
RKWjgsVSddyPN/0DK18w5spbXy9KigDJeC+bMpm/C9eYihVdxGhu7oiElhIhmIThBins+aucBUaV
YDqW5QPLCRnnI+W0WAIo96i/8/0K9w9+lWxGdNLMg5OBWYVZ2/X1Ou9fJ0ECOuf2qNRNA2VmsG6H
5rFIH3o5dWJ0KjbdMYZ21BhBwtXEOoFwkO0oSuFqLL8owlu1JyKG+j5f2kVQRoZdBX4Cjey2u1b0
dmvlmrO+aJR1BIjWq6CLba5CnOcXRpBs0TC9Gyp9b9c/1yX95bbhZB8BoSW1nTKpgqjmaD7w6XIx
mDOZ4gze/4cb4C854UmcgNB1EaWDZkFcajvakUuT3MTG3Y3uvrPy2P4tTCwYiHLcXMbc9/KG7VDN
vW2KcZtlIeEQhLXEkgGtVzSfSRDTyfu57Z0ge1A649BFNuEWhOcZAjCAHMbI8H6BzNZvH/XsSYn8
r+vuQECPWBAwoNu/nBPAQt9fKBneNA/NvP1XEWhJMJAyawwjeQ1FcLgkrqIoUMbOS/GqYKJM6Fuk
EQY50zD6VobgZb7eVp2WT50nTy6e466nq9TLrtBc1WNOY3WrJA7tbH8a541M8XFT00tTnrheBQY5
RRf6QCA2pZT4olkPdtVLPZSSLlqPj3mvMQcYwVp97y7TPUZMxA67X7fVmYPvW6UEj2OYBl1j6nrn
zTfz9+Cajw71D/JBxghKVG7QJZ9/+h+Xh1l8MpNl1TYEwyVq0Y9dN3eeobwE1ZNSXDOKb+cMvdkb
GWI7diaBo7EuIKNCL3Ht1BidWGEho51x2W3bn5ivfRduqHrM897xWzFTSBsU2Sh1KZI7L0r3Wn+o
K4J6gkfN2zTurVKCoQx5yhu0rXaAOtyEGIOTpnczO5jF9YCRuWjQ8dY9gzCUOPXY0GQ1aEc4Rjh8
mv3OYdIXyacuD6lF4/9f7LTKXPQZiII7LylfS/bUF/982Hq7aFzJxfeZjM4H2YASU3uvhU8SdTL9
1ZG2ZhW+cywEKInWRIwrUG1aL36UN4oTo0rfOJgY19z/RGOAF2y1a6p5nZQr5A+DPA55mcLbmo1/
x9wQvQEhSq78beOZO99hTonhp/7m32csvV1PAdrtOs5kjGPrPMu/LeX7wXoyZgKR/txr34oQAEKN
hsCPuMl8vBBq0YOJ4VRWcVA14sj/F7T9HbDi5Em9azNmMe4bbh0582VytF6mwZmv2w3v58gNV3/5
4PpZAkg0VR8pU4v1y6rnud/q1kNLvYcTcWsJOFFJWtjHJtQy2su2va6l25mqnCWXTjhbVEXRgDKG
u8EVZj+7Ofp7VNNJcMA4qK6xD4966fx74vLGLywBKoKozOpghMx4fCgwgMNQcteIqAv6X5v4SkCL
5JCqFpu1xANau0oPs+c/DxmYkxFduWN58qHdSLvipYkcI3J4Vb/0SNWDEZBoCYiSjdqomLhO81rt
x+h/6qkaW2p3tAToiA09N+YYAuQ7FoIhHK10V4ZnPulXxaV57HeBp9/q3oc2E0vADVPqbBZwpYbi
ddJvg+i+pep6qXUTcMOqMZBCV+H3Mern/L2fEtkZ8X3xjcjX7Go2cqgw6pu2OM4Jwfl05pz2xsH/
eBuKusaMODaEl+lBBdWC78XfkgPnsQ48icgmzhzTIM1ULJBLmRpTVcELknLOFM3uAbM8hDfj3t/G
13xYfO767rrxz+eYC1mC9UMMUDTnegC53l19CcI9L/vS71sHqdJr94CSZEreWVMt5AmuYOedolc9
5E2useObo7K3N60jXWFUN98YydU8i7kngWK9gh+orTIkXefZ1k0036V4plR6wv/O7osLGcLWMQ1B
a04+ZOTRt6mYQXEVY/7gS5B+XrcWsXgiuZ9dhvpgFVi81L9Sm4usJ1hLqLUS9g6Mrc7VboTj5f6u
laLNaA5O7VNTECgpXMtFXha2eWvrett5Zn4zWRsrv6nYZn2huBf9sVMsDMJ/wkLEhAG/cZFBEQ3z
SDA0aa/utG27o/pAKU2E/QBX+VWsMtg9Cz9LyMOnQXe6/ue6LpQQAQ2Goh6s0sdyReWtNu1m6bKy
7z4mQgCBJkryOaqhhzk+6N21AYK2VCMwlIoRIfDHJmBKEcF3Z7nwLOtCM58SY2fVVF0wESPiRfRs
5XoQpTB9pGvHNs23naTs1peLUEXsVDM0o0wiHu62Urlz88lmhZN3uNboqWkU57O5kyOLfWp2oKSy
IUGb7Gd5QEbwEN4omBGhuPbP1o22qUudXghv0wUIKKxmsPUYZsrShzC90evEaant9LyJLBMjkJhi
y+LxtQD7cZKXDLupbnoZZ5Ip/v0tim+hJxECxrRRXde6riCpwXDoYDj0ReyYzavUURaidBGQRuqy
TGslCJLM+6B8GahRsNT3BYjJraqUhxLfrzFl0Ijum4gqhqQkCPhiGRi5Br4XBKbxmmmvw0SlM+fD
5WQLAV2KFg1dRQBzdyF4/hxMsqjbDWre0KFvP8XNNp8383PhyRfvTjdOsgXUMUsd8JxCOcx6/845
sviYMvn1P9Uqv85C1DGSWE7x6MqafrIlvpzmID9JQfkUB9Rk0PPHhJN3i0dVtZR69AzhhkHbqVtz
P15MsQMHrzeKy9PEyIuvcO9EPe0ohCHF4+ukBD5qhWFI6UIr0YU+etPXxsH13TZypdQbJzCP/X/G
fZ3HpN9GFMsYWTW2E7qkOq/Mc2dqPvfVPQaurmM6JYObdZExFHpSsgF7udcokiMHoRMUL6rcUOkv
h88/E5OTKgJcyLVUdriAxw3AU7fxd8WxwNSf4NK++kUbQLJBU84ooAfTyjI3MNbFm/15O7NkC1B0
PrZwAnykTEqHIsbCKUrg2MEXeS6Q2BEXT5R1BAipkzRpAxN6IPFV0jtrupZi4s6J/841ywhIMetK
qEgSYspoa1dRn9radLLs88yuQuq4cP7QZTHF0mRwRGliWXMRjaXcJioQ8ehfVV811LT5Xnph6s68
yTB+PSSc+6wbLOQJ906RHqtB6MNGk/aQ4d03Itbu/Pl4IUDIGlK8NyUYi4qDQ/KlwiicCGlDVppu
hC7TNPmEAiW3kb9huEyAQjSTCipKPSF2m0Rq1THGcnI4nBJH2aMIeSN3jr6L8TSTI2cmH2fOeuRC
YyGQ9T41e1CVwYTKIRnu5A5CfqxH1lmPXIgQgtfnfLyMQ5Kujl5WIHiV46ChVx19ohOJTNwH/vD/
hTQhjqWgrxo1hgmbjexiHhnuyqVrEH2CXKS8oroVSIcRAjofMM1PlaAbL3wpb/hLWvrsO4FbupFn
P64vJOUfQmjzweCzOsJWUzwiT/PdxKq9D4kQTx24FPyvPqZ1042uyggVCHcTjxylxORWRd2Wp1YY
+DO1tynz73VfJy4yiJUSjxtm3NRR3mGl7KRx69l27SQlovVsEnHyM/GAwbR4GMwZlteS/KjK7TNj
qTtOiiNP4+ZjRuHaLvb0tM5YL9UQlc+V67PISbP9xyQIKNBUeisZLdYrUF8s5TlNCOCmzC5AgKyn
CiikYfY5forR7MC8bCLquSkRQtxj5sBcMa7CpPdXLIouioy9qgrVN0eZXQh4f6hR3hDxHULf5IFx
zJP9WM1OYEUfNLoQ7EmMV2zcqiJS/KMmjU6A3rJ1o59Pv08uLFa2oNUmMkYMcfGUh94DNNd4g8h2
8gF9a6bHbzE71PBRDFCEncQ6F9YOU+XbSIH6Ctzlxd4un2dqgiIR/n+UuNiG0YQ21i6bs02kT7e1
3nzMo8UaF6PrhrLpuXkKtsmLytEieWOnVNkztVpC6JuWhaojnhJM7WhuFKVrvd7owo1StS0BaOfv
aBbuwH/LAmYUux1TNKLjePI5PQzPjZN61qHcS0/+g7bVLmyPGhxMmUlAhSScg3LgZkJ3XOS0Cq7r
dEbdo1ErKOBCW+RKMv/C6WDeaJl8CFl2ZD51l0aJEXCht6ohMWUsnlYmTpq71Yj7gH/utsBl0MJA
AiQEWd9YZQkZURE5Zho4iUVBAk9wV7InsazF0CIDXIcQMT+MW+amL7zWQHLTC32HEbU0ryKxbGJF
S8Ts2MhHuECovxbzbmCG09lUATTl2eKsgdFvOozD5cbZgeIOI6V4vaAbXeaZh+cab9rPumtS10VE
IireDg6+ifE0Nfa8we29/lBh5pu9qS6tbelKHsWqSK2jgBNdPPuGxXe/HC8q6gETyxuqBpcSwf+/
gAd5nNV85GejsrkrwDWr7Hr/eX1HokQIgFCGY2maIUQkcvdDNb+UfvGjLZPtx6QIiBBVqtJgLAju
0jrTTatNEWhONBJCeLyvBZKAB3YygjuPH3qULEb7HXPC9JHp3zR2GySxOw6HdZ2oo7gpYIMaxabf
63CARnfiQ3kYdvO+3s/3vTtFGBjD0GC2LpGv0oqC4v1gkOghqDYhsDbmTWOMt1YZH5gyfR2MrHba
oifeXQjfEO8KcQ2utPwW1DP6Ytcbu17v9ykjkkhiRxJvBjHTUO9rHw4YFBe2tZ0VwkznF003UJdo
2LolC1YqRj8tIwnv79ZYbOQhdgd59qQcRCxd6RVK4a3b6Lw6v8WJ7SWqrvv+XCHX0jrm+iFyIbBu
ros4b5aTCOHJWA4GKxoKns7lsacM1kZizdGaJmLh/gLhJzkcbRfoM2Ps6Cw1uNYKlKO1Y5sIFBzD
S7lpQ1e/s3fMiTyKjZBaPb5XLkSCbHMO+o7fpDF52wNVh5oaP0eJ4P9fiJASSRs1Df5QWze27FjD
w7p1/gILp2UTQHtuG7DtZtBB3lkmeA4wuWw/Zs58N2ztnbUvd+8qUQXz/X89/Nfd+0IjtSiMuWkh
0C9v7fyaUe965yPIlnVD1kBlZvL/L74PIp4x0kPAgJzoFznuP5QSxxU/2rCUbXPJ9tYX8LyBTuIE
GJ/1aFYD/iwWdgfm31Tv21RP3xcAgUXDmPcqlsvu4s0URpgJGB2TuN6vq/EXP/gtR0TrTg2yWWuw
bPZDiw7QrbK3DvmFfYXD1wZZ3RN1U/uXi7GTQAEX9FargsaCQLbTjia8Tt9g9LELXmlU//x7hytP
jE/CBHDw0yA0W/64GM2FvtGrC7ye216bKe9Du5MgARKMQCnmwYAgtbqq1Rp0m1dqWxBJOLf5nzvr
SYgACtrkS0rTQEinj4fUri+lJruOZf8iaezrrtKeJhZfo7CKEHs+YzmJFaCi8sehTSu4Ysp+2MGu
niOnVEEng3rVEVRhhkVA+vmd4yRPSPYKq26zIISacTXuFGt+lLGoUkqVTxMRLJYiFpVpGQa/PDM7
yUPX6t40jN16dFEiBJBIJUxoZDM0kTGHkoG2Rqvftcue1kqACdMq/vtu1DZHqX7o2/vEIGqm+HKv
eJ1Ye5hmuMKaOEIkyadgyJ3e1F193hnZx8wuliBqftgw9PUAGBLQ+mBMbduhi7+mqvL/kjD8XjKR
oaKV+jqKWhil3xbP3dfQjbe2azz4D+PG2JY726MIPgh/FpnNSx9lGhrPhIboaEW7OT0W1su6o/3l
xu6klAANbMK4H5XvfgM6krrKlT6nXoymk3oTz254H2AwpPnSEcBAbR62gAx+LZdyWnPN3GHDC5UL
1/LMjeH8qhvdUkkyEU4icYXVz3Wr8dN6nkkHnw1OO0bEfkjZSsgiJK0cBzWACGm4mOPJtY2LAFUd
69aihAiwoJtyPIT8prNJjkp7q8YHeyCClloqARekUk9wtY5gUurqqm/z1Kky+/4jaiCve5txWSaL
tVGFGkXqOxOrHEP90apEovqr7+zv8MNkIV+IrLnRrQRSkp+TO3rtQbWcXnMTMDG1+/ibusMhkyF9
wOtH+ZUPQLU95fVjirK3itaRlYISDD/BNtQvij/sqkyLndQqHtflrG+0TKSyGPTCbxNeBhJgjJKO
2n9c6LpKmHplUF0EaKOOB+VDfsJk7keLrDmzFTXueUjZRfMY2/K2HKhblfPV3r+TMIymfStj0kIM
0OPYhG7sA+hajvm+OAQumpPI6uv1yGKykDqMKE1qkgSiRr3fBLmB94rxZuyoRIwSI6BEL0nTqJoc
bXOQmPaFo8hfon+fArTMXZlIbsHmWTYzXlU2JvLGLzBZpmuJq0hKDwElmraZYC4ewWXsqNo+GT4N
BsFkzNdiJX7Fq4YsUXx7YlBDtcvNMLzGY7rxQ3VX1dgNw5jAb2J3Z7+cceHQdZ1gFsEAlapNdD17
oFDYZk/GoUV30HTon6YL6rrrLNLaTLMBTSbTxTEiLJHjHmOscXPDrhQUML/rILj4vuDSbSMhPnl5
f4FGZl3fV6zeh4xYtrOOsBAiOHQxBJqJXjcIkT6p/VZLeidjX9fRjZIh7HqKLneDX6DS10y2RfBp
aD9n1NCL8wnJQg/BoftkTPC8Bz2aTXybobFEO4z30aW8LXCXr79SxLmE7cWiCFyc2b0awjZac9lZ
GyYR1QrEkv1RFNEiwSlKfD+fFdfKWiee6m2cqEQeR4kR97ekivtogpigvq3M2gHTkaP/O7ch4Oxk
GrEsws/qqKwLCCnZczM9WtXeB2+6RqDNeVV0m5m2rcjYvd7uNWkqRWGWQoo0Xk/xdRRfTu8pWMbO
wlQdk5cwvFmIlUAykmSUUUDe+1ukbuTgznPnreX3hTiptDQydN6uFtsTCqKfNfsozV8k9unfw3Ep
RggVQ61Yl8doWQvaSwnIHN5b4fZDIkTOgqLCLAGNcxaAL+k6UnANHM9HqZOJdPoXp4O4xSxUEakL
snFkmcFb7msQmipedsyuh13hmvdz4DSevcvwMuW0u8jT7vPv6yqe7YVeyhZjZy5KI9OhY/55/D78
RF0ZCFUlt3thj6MbXpvH/7S1KURB4jnkWYoV/LzxRxZJJaw3GBet8Zh1H/y+kBf2+Yxgnrla2ibX
Di1V0kj9fh7Hi226UvWhDCJ8v2/dzt9b8eO6Xc7hwHJ9hF0zwZh4tee/XxpCD5dmTp19KqibkbPJ
xlKKAAVSVuk5wyR38Fdgcnx7mA/RRtrM19pNdtA+M0/eh+/YEZYSBXBoSztKuwF6ldJ2nC6bFs+t
RNRSphGAIQxNVR8b7lrdjRbsVINIOs+eBxY6iKTsSpkNWhdCQB/6F+Wsb6v2KdSinYVBl7EPBsxp
woyD3PHD+mik5ud1zyDUExnbk0EyMa4R0mf2o48fAqqJm/q+AAgji/GsIuP7SXrU47uGIhihvi9E
/tQZoG3knbpaeRv5R5V9zPwiObudg1PPN+DTk31dtoNrSdI70o2l/YXY78DGPuE9GE3m1pOZ3/US
yqlNamwCtUwCANRJkVQ1Zwnwx3arYN6MUVHjHygRQvRnvZ5WJd9BpeCeWVcNNS/lbDa7XCgh2DFf
wjQGFaZQHgZ/ox21TbHzL1HyZwTY1YyLdEfdsBGwqQqxr0ZN4fc89jM72TO92BqmtelnqhabWDmx
ZTk2walt8RgM9Mkz9XBX64a3Hubcvn/mBLaB1kLL0FSRSqHJTPCOc/vL/VMsJU6lD27lHwZtty7n
/Iqd5Ah+ppm+OmB0IF6Y0DFkxvbWlOTtqE6bdTGUOoKvtVqpFWmB+7ymsbzY/G6ndwP4SHuqJP8v
W9pJH8HnKswcajIf+lhPrcf5GULPOMSflLsJQ1/lvXJLvdtSmgkuh0FHkdnx+z2j7Vx5dDSpcLN5
G8dEBQelmfiOUZZFUgYWnM6oMItzsNgnXK7cd+b0PI7BISm+gRQfwSUhVfT1+yIIA8fXhk/a3D/P
o3X3IXuKjx1RMNqFxJmoAjAVKvYW3F6Yf+IG6jvOQ0z+bc4/HjvGqbQsvlvkoxE4U2bvVcyBdMyE
mtN+PqRPgoRtqfYjzSq5Qn23C6LnKnlcXzDq+/z/i4RRQ0FEPfI4y8zM7fLAzUkGNP4TVyBDfM2Q
wXIQjpybJPkZfC0P0AO8DeqXtv71nJHuKM8noEN8zpBzDJcM+euJAuL39IUNtVNSM0fPPrcvHUAA
jiquBzAqADhqr8XpyPg17sG4NHe8urHaf8xIAnh0EoY1VilWMAxlV0YFU2MRbkCtmYAWIH6XqokT
DEXNN6s/+CD5nv0fH9FCE9811ESXS6PjQNGgZrKOD0NO3betezOaj996sx0GTYJxR/9ZqIo1e9z7
H9a1WMdVMN69FaHjsqWcuOGz+cp2Ou06NbbvKr46eRdY2d4KKXpcts0j35YwlhwxM16a4Mvnjc/6
FcpvMKWX7anWKkoxAQm6NOoHM4CTmcVVGd3jAOZYaK8qiJcRHhh/RwNNfLVoBmOehwJeIGX+RVVh
+GiUfUaH8BYErdeB9J4nheVKcq0X+Gb7KGNROfWTNWdHo9W3fa5fGDE1f43AA00W8IAFbY2JVbDY
hGo5XvSVuJqTXsf/r/Ibys0FPAiGudRBgocGP2u+iZRkV9v/zmXLCVj/t++g3fTtumUsBlnuL2Yk
luykeXBbPf2usfizUo/Enk1oI75kKC2KtscMeD01xWvfoc0nLokkhRIh4EJi5roWzzye5PLI+99Z
nXxQhIALWM2xbHkaFBfyfTapFwy3ZOvQ85eDy2+jiLewc6ZbvR9hpfwvfMupdv5ttOu2xaFCjXvw
QHUOEaH6K/NbxE4ypsEkTXAzSb0EXbbe7frkMUY5/xw/r2tGSeLb00JS2EZGo/Aj34BX6NQoXGa0
V2MUO4Ff7ZTpaV3a+man/VEyqc7DVNrQS/WvUnXfVHcSdRlDOZwAB+iNi0PL4Cinf0/UV7/crKtw
9vuKqsgoppKZKd76M72ZbVnGo4/RKXtFj92yZIS3nV2lhQj+ExY26foQk0ZMiLDyH7bte9aEFvDB
/Zge/EcshJQYxMvCCvduc/Xom08NNcmAUkKA/ySxy1zt8W5hV3cZetirq8p/WVfhfFQuFkq0dSTX
uZ3gOsFIHAPk2MHGOJS+q4Kys3ayG+ua3RMSOZb8sYcuJAr4PwcKKsBjfgu77z0d5CTt3ricjzOy
Ap/sqzkbmwthwk4wSYGRN5wXyTZeR0115PzF6I5qcmsqFeFyhFeL/ZFd2qu1mUCvRpMuot4/ojua
cLizWc5JG7EbEhUv6mC20IbJL2gj1SXNQXHfHL5jeDYgfyGI23Dh2VkStMPMPa/1eA0XdwsJ8+Ds
Xb7x79/TjbQUJuSLQ5InZjpAK7OpQIq0C6bRabr37HALjQRASNSgkNqMvwHqmzB+zIOf625NmUbA
gq4sQ1Oz8f3YCJ0clbCG1rpT/TCUD+uCKDcTQCGy7WiQG6yWbHxOMskZR5lwZEoVARI6yUwMxCdq
TKQrlJg4uX4MJ9kZ/4+271qSG2eafSJGEARBc0vTTmPkzdwwZFb03vPpT2JW3zQHw21Irf9cd0Qn
USgUCmWyVMmWbLud4GVHJA7F+WDFeq5lVpRWPchFoc5vep9XmRefTHfwKaqAilsZB+O23M5ggkr3
gZbUIc/JEaO+yyq6U4hMcNtJjNWCBE3um6pTTf4QRQYYFN/Bkezro+aoTujJithlyxH0uUX3aDGa
WI4RTW9Gkh4jhUj0YNt2niUmqHTBlpwGAa6GfCz9zDJce+z2NSldJQ13DIpxWbG3b7sznKDYDQY5
TgF/W2nz/Ti+sZtvoazaRCY0QbPzptfQZsBj59VyHBrDM6wff7cI4XLrK/ZLy/Tida7ddtni1rJw
h2wVwp3WdMkvf7MIlkPeKpgEuVyTUTwrspiNm9XURjcTtGsxvunJ5HRd7Mad5Okk2XAx6ZYwFhpJ
D5C2adyqSJype5sNx7/aEHE8cpEGc0oUgHTRPjd9a96FMh5emR0TpyMniq6pEbdjvBo12PegW0vd
pnEmn7MVyh42MrEJJ7+KLWpY/LmBXF8dfdA1r5NZZsnJp8LJX0qamdoMiKz4ohaBkywflS72ze57
JquUk61GOPXdkGbDNEF2YwviJDSpR4mr5bvLSrB9oz2ZFpFamKVqrVgjzv2kTB7JbHe8T+ajpUl0
TSY24fDPQRRmYF5A/L41vHT42jLPCsvdUrxqZUVtEhsg5uRSmgSWwsPSunUXY/Js9/myxP7jXfAk
MjEbR9M2TkJ+OLV9sMcc5/38RfemEy+aU471wfhwGU+yHpEbbO7qpG1DaBxmNanRQyfjOZOomcgh
bIB9pwJjBfcxibMUTqW+p0RiNCXbL841LiJWhjMnlQa/j28tx7yJvCx1FVCqqcOPv5OXYAQithh5
FwILsbQ93tLuEMrccn6NvHynnTVAMAK9aVUa7QCRJ9nrkWLuda14UzXcVGP8qlPm9xqCrGksm2wk
0wTBIKhJEuoWL9Kprcop1De0kxgDmSoITkCcGPG06FC1sb3BCS2WW12WxJGtQTAE5gJuBZ1rcwSy
gHLQHcwFuuopeN4dwQkwqi4MbQoxpcuhU74ULXUiusv695f1TGYHxGpWJNXMquM1WQ0uzn8jBCd2
h2Fd9ASKNDfwZekiySkSy1sVo7GssAWgoSBEnNynweQXqmvZr+k1MwC0s5cj8n4NbZh2CfdyEGZB
mn43qbNXjz8vS1CibmKwyyiyJgz51JqmOYb0VdZ8V5T9ZQjpJgnWoBnsOA+5MlSfp1144Pn51C0/
LycNY0PCXSM5QVI8wTQsLUJf9r+XQ3hn7hYwD9ZefBw9Bh5W25ORy242sq03SrAJFovKrCi5En4u
jhOmX4CA+pvpF5E7nUaP+vOrGAlzyW0u2zjBTqQKCqBn/h4Jw1ud7jSkfyuJIGUQgp3QhjJWF17L
YyTvku8seUf/uawZssMkWAklmhs95oeJZTcJ+ZjY39PhdgLN1aRfFZZ4skdi9Kud0mbQ+fN6iY3c
CYvkdZH0EnHJ9E6Mf7UV3leMO/PkfvzJ9TwAr7GN54lf3eW78VX86a/E94IZLClIpvOzW831save
taBuY+m+sN2UPVyG2q5EORsjkSLMrKZQ6zpgxT/ZPfnOyRciD6NRXy/NbvE7UC/YBwkkPzYXbnhD
MBvmYsfBo2nqQr/+CbZSPjgn2pmuYqCxxLHfdB95CjBzr3vq27ZpW6qJ0ayCWmqVXUSdFfGobOro
472G1vu5kVhF/icvVqchsMRMC6ToTDi/NI9tZaAJHjGJ6velgjkFix9k3xvCnDQ18WqeYqTAO4lU
N8/0ClY406amNmM1AXYYM18Nm501165myjqAth+dKxxBhjpCgE1jcpwdH8wX7drE1zFCE9bwoNy0
V8WbznDi+TYLAnHpgJuyN8V4s0TX9JtoKwAhGBhm1G6C4HG73hZD5GAaratm5Bq3aYUiRAH13CrR
LxnDu+xDb6ze6OodCtucvruCf2i9GiESGA7WxNl5oXwoNR/U7tRHwz7rZEFNibKJJ5hMaa8rNmD6
JnM6DKwznS6TLEWmaQb/iFUyYC6UqUt7zATnmrYcyaFlLui8fM2LToHqyhzATed5tUXCZV+p/ZL2
CeB4lHG5jWWtOjKZCXZBGQzM7JohMxbct9Mpt456I7kMNw3ragmCDVhmKzS6EVq2tJg+NllOU540
I9k1sqok/q0XbJw4u9K00PBUZFhLiuTjkHWvrGl29RBa0FPHZDISDpkqiIR/jRoHMzq8eeHY/Njb
H39gPoIQuwZDuhZJu4lkcSLb35hPvWKbkKKdJV4eBsek04/alLxdmLljyE9cvg4leifS/sWtHrSz
DrixvBu6uzGQeC8SvRMZ/iZLMY2mhV5PmqcZN9HiD+01hZ0U485NU7N1JpJKWHbGC49xr5YG+aki
9FSF1R1oxCSR+k1JrWD47yuDULSLqeglJFVan0P7QyZzi7f9/RWAYHH6dDTMoAihWGBgNL/RQ4JJ
kjaMTnIXOGgPccdXzVUtGitMweyoVWBpSw3Z0eWtFTg5PV5Wr83tX/2/YHYCVNWEWQeh0Ux15yFw
oxLpbzRWXobhpuWFRVjBCKaH5nmPBAeWQRpkIChLHNBAH6ZlcqxpdKecHfNgPFzG3PbLV6CCL5LV
oIKtC4Cqp/xt6mfvMMZ5hxLZ0SN+dau8l/nl23boCdAQqzH7gQxZnAKQs2XqmKdWuoG37NVd4Y8H
WZhgW93Ruk+RVNNs8dWBmO4UkyZHIGz4kC7UBb2FZNMei3Ze7toZQnBLpjHS66ACRJe5s6u5BPMr
w8O4J5+Uu2BnvmEtxrZGPv1xeeO2dfIMK3gpwzSjx9/MYM6to9nvTH2nFRK1lwlPsBXBZBRjbXOr
194u6m0m1T0umkuiE2yFNUasmfjuqA/sVwVL8yooeHk2ZkrIuKL/Q9XPIhPMhIaldFkIkUVH7aT5
BKWStdd6i8vcBkytV7ndmIX4P90TrIaBWcE10QCXK342/NBkGVGZBgjmomYLTu7EFa+yQBaPvtTF
OAWhbDCVVGyChVBB9FdZYYHyi8jBgGCMgIl21WE4KbfaLvPlDLfb7b9nwYmeCgYeolKCe8YNKliI
l+2q/nX2bd9+afzRg+fqt51Tf8pctTjI5hXKTvMLx6XI8dzkp5nc9/5ys0tPzSdyp72fd4FT+O78
yfR6WXml5JyJ3gtKD3JiIJ2KrCAqNrL9oEl82m1NMQlDBadJYAefX/rozqtqNmEHqwXu0T9j5xf5
28vmaNPho08QYtbZbMAkpheAqEvy0Crd6GhJozpEXzAyfUzMQ6ukV1nAM6Tw6tS6BmNHY2xVFdy2
2m6OP4SVpGZ8e2fOEIJtV2ojTBsFEKU13ow2+UFpIck8/cd9eMYQDHmINrA66yE5zrmlOLzdHGTs
PrJ1O3lDx7aLcQYTTHodxJhmr5fwy8s3euH1iAawfdDaTsv8VEarKlE7MRXdqnoAnhNILzXie20e
vdyqd3CkJbVIGzA2QjMWBs+qJubP8t9XLu1EgigaSQBDTs19VHxg9vxJNWQFnRvvwmcowuUR11UN
5negRG3kd8ab2cZguOld10v0QYYj3Br9UvUl8vYtEhuhm2k+QotODsqDP/dpLZXZKtFRcYDhArpg
E+CBzaYVm6MXJTe16S7V9yX8c9/yGYaYgCq73k5IBgxjPlh7c8eJFKrMA30T7LjTYHau7M59qQuW
ahCdYByrqmNohqALyVQ2uWFpo1eVlRPb7mBUSOK5l23dyy3iIKZBic5jk+JTrSwrtAmj/9SLs8jR
8091V/hl4wf9x8s4Lw8rcDSdqVRHOTITzfagLlaEUVwQH8FMeRplN1lF3LKdS/AHM6ectVdFOEve
oRuFcBwVq7LRKaVatqCAtO8DakTG6I0nFMKdQn9w0htlrx3CnSyWvGH7nmMJLkzRWYk+TDqw3rR+
d2SvcrD15+XjVL54J8tFbSrHamWCymtdpqekAppewt/TXQM9mqX0PbCJoluMMU2nhLzoM+rHWU8s
ZfS63bJju9RfPlULcnqtx07F3XxEUH5fJf5lVXl5UUGQJthrTBxq2xC7o+1WzyatDydvGZmXjO1x
YjIegc11rSAEA2jNVV80UTR5Ro7nvBl4aWD5MwslK3npSCCvAMVDaoGpBtT+uTVfBrMzA0MdvXm2
Y5AAdvtCK99kHSjnF/OYqn9OuAo8oqKfDoEXEH4JStHngd4s/JBNdmi/KiLt2zgXxV03LX/shHEg
lMtiliJeveK5KjvFzjINponY5SGhXh0qh+jPaViegwgHyqi0iNYNHb2y/1olKMdxLuvZ5u5ASqZu
EtvSxXhyq1GlwjCs0QuGhwyBicHwa93LyeKNMmLpLZXGdf4EJehbagSBwnpsjKKcguGdFksM3ZY+
r/9fsHNdnixhXUPRpgaJpVbz9cCKnJHJ0hYb2UHsicaVzLBx2YolhplZMjLOAFIUrziaO4wfjRzF
j29a4uEtCmr20PtzIjNgokuHWAZhxBar5sy0MzIaNaPXK69N26e25ArceCdxAF0HPx6YIKlo5YJ4
nsMYnQZeozeVw+wB07hGhyrD6Awa2qdIEzmZimy/3XyNhgdVyT6DVcHN9OEzxVwwDJ39Ml9zwHQ8
bwxGDVMV69AiCFrNRi7n+hAzp5sPNPUuq/+mzui6CbMEw/6iOVGPzSSax34EAdbgNfMNdwL79o9r
ayHaM4jYltha+qQG0wB3eewdu31TtaFTmj8ur2TLt1iDCI+noUGBRLsAxBpVEDQfjeJjvzhZV/rg
LHU0KfXJy1APX5TFjYalU3APPjfrVoWGf4xKgfVrQHyyHJOdgrQxmIUDpzqlO1kB3OZGwQeEGqCb
lD3GNFZvgjwfplzv4XnWk2caX6aHuPp0WYAyBG6+Vgi2GkcNjW34z6re3xgGjb4EGEa20/tydxmJ
G7rnUTKIbrUW/iVrpKzLqsLEWgpzdiLtwzCGXo52qEjmusiWJFjcJGdNXWfW6IXFx8hoXUZ3uvS+
3TTrq9UIigDCw6VWwOXiLVHh6OTHbP+luIQr0J7wnGYE/muQRG/LJN4p+vyJmJlfLdU15mC1FsF3
aLqhm/IFUKR6P82dY6LPopO8ByWbInLu0axQSaVi98fJU/v3eGqMyufLCrbphq80TGzmaee4XTK+
Dgy0HDzNZTe8Z8y2fXs/7dPdn9eNQ6ENYuPBbuJNLT49O5XGA0vwfgrD6HVkfIhU7XY2YomrwoX/
4ticUcTHp54PNM4ajqLMP0g3Dm6Qsy8qDV3azoeKFgdDW95R1lSSu3FTw1fAgmkFpTnESbk0y3CX
PdKhTdcoHq4506KMMrxFn5uEsRtLy6xwiMbpftA6t1Fbf5A1lm9q3gpEOEiFWqtag5Ybr6vtXdef
rKY/ZEyyS5vGzQTxpqahlgjPzecrmUkLvqABDms4VadlcBQQMVQ63c8yz1UCJLIFLUGrLWkOoIqO
Lm6jo6GmN7T6nmqS7d8Um6UxZmFNiEYJe1OjFMyOUuidZn1SUKaUJYdklPiuGzF5HCELTz2EOgwg
8Y9Y3QlV3JpWSuHraHvymbffWV75edwtLvHTXehpkjqSLZW2VIrgmmowjM0Q4OApK6QLodKl1vuR
3p0ykhwvG6Etsa0hhMtnSkkEhmxAjKpP6WfQ+GkYFXkZY3MZhD66IXhYiCUXS2KkxhCWk9d35KcW
zk49TTI949srmh3rjCEmLzRm6ePYASOuv9lt7VSV0wffeRwKJfeXl7MpMmLYxERikxDRyR+yxW6y
Fh6Ole21Fu03qWMvkrtBhiEYgSVRQrNduBfV9ihTIoPf55buLFksOTabl5C1Wo1gCeKmjdpRg+Da
zJvdxasRekIlNPHUHXOrvawVS4YndsmoZYf+VZRu/u/S+9cn1ahfHqe9HG9b9542S3ydjG1rVDUB
XMQsv1tspy6tK1yFlQTFRpmgC8qWLYAY6oD44DJtndroMBUlXWRsjNtafl4NfW5/tEhhmrlgswgx
vpcICpVzfiKJ7dUt+d7SSpYik6ihzqW7snfpgCGoZgc1tLvxezsPX4rccBoUS/3ViRJTCVFSBIpZ
PGp7dGMlnVum5c0ylBJd37qL1hsl2DqUdySKWQNGXb4Y6YllbyxYCr06XF6NTOWEmwh3RAGmMG7u
MLB4eOhjWd3N9hnCXAtGbarb7EUUINJbznr1eIZ47YP9Cny57jThDPGRc7Izuym3FZwgN6NNlgSD
iyaPlaxw7LH8OGWTqxfNye6Ha1RhhSUIrzbTAae0Q7iTfmaD02dfr+iatlRrBSHY1tkqqmWZsZy/
td8rDMGqKhaDUTWAsQw1siHHpg79sZe4B5un8wwiRizmAm+6lEFWxWL4+Xxb6Jh3Wcla9GUogl+d
aOYwJyOWkraZo+ih0wQDyt0la+FCf3F/r9aiPbc0GPI22YU9TF6WuXXhowCrrnekeD3l+ySWHFDZ
igQraqpTkloUK/o/0zGRSmmZzBwMPYBogod28lXMudGv8kNWIuPLXBlnUqoUySRsv41/n1sEq762
sgpMmal5DEiuQCJz0sIQHV9e8R0cxqfyVCJVNDA0apeePFX0H3B4YNl4lJiWWPHZ6QWL0Xf85B38
a9l+PYnVg8yybWvCGU643yLTyDEfEnBhT/FkyKjXLfQTm2XsaptXAp7d/1uWsFVdmBPMsIMUSbS8
bjHIniS5d/nWkYpOsNI5SDAn3hfuEfoYTfjXsXq8FOaj/FLgFuzlgT0vSTDUalEPpjEDTkG2o2tO
hRo6A/1YsNZF07ATcxaPyyuUbZZgt62JjQtmmU9eru+qdp/pu27ZX4bYTBpYq40S7Lau1E2hRlAI
Y2L3jJbJrsza+zSLj3GIEpE6cgLwoTWm7Sjm6I9h8aHM01dGHL2GTyupgpF9jDhTVNOSeApVLFi/
zWfXdDRXveW5/Nh21He/d9VLZCwOgYaeVlaMKK5nh+VNDQqbeWpQtfTnNGD8CjY1PMss5NhFr7w3
7MLiXXZeNBvvTJ28GqRHbnslZwjhQlHKLA6YAmeP9em9Edmv20xLnSQ0JE7lZuJ+vRbhNulyrRhG
vGq8vnKNk3ngMbyYgpSn9OSnTrYqwWAVTb8kBQgTvASkD/U4vEJC95i1sjyTDIb/vrL6PdOqYSDY
Hxy1ftn3k/yoySAEcxVUYduFQTN5Y5P7eoW+srQ/FanErZChCFaq1dsoojNQEsXYETLDcVm+9rmy
u2w3ZDCCaVpor+km14HB/JqUtxE8JUv2rJBhCKYJZAwZbRtgMPVmSFE9C75Rq5ZoswREjN6aSl8i
i4SNT9vcJ1EPVuD2UEnjaPzwvbg8KOoMCCZZIy0vrGVc9D5oMrhHFL13Tw+Y377mN+N21hlP9JQb
S0kxUglmrS7t7ob2TbqbbO0ubabUIVH7rmFt5RfEnJxgxiO6V+bRMRey7+j4iQS5xLBvCnn1NYJH
HQ6xFpeUWwwGGoo2tnJ/UObyhGKJN1fo5QpJMILgg69Rr451I7qX1N/y3mkUWXSPH9QLeynm/Mql
KQdqYS8H9Z/bRUs9HLfddMUQJFwZq6UIlg+jk5FiKrEU1bY0xxzb+6i3CscY6OfLMtv01VZAfPdW
ti9V2zEcYwDldDilFBDW8PYyxPadQUHjSS0kzKkY8Oj7xIqNFCGCJdR2rOl+JlNxrBq2r+n8BkfQ
iwbtvkWzBhpxj31pS6zi9pad4QXba1vIyeU54MG1sziTSe+HsnsVqp3qN7ZyzWtrtVbBBJfKPDCU
KCPA2OLBkOSvlDG/71r9Gsu1ghFMcDqQMh0WwBRD5fcY72FiNKbVOpd3jv/LS2U/S04wXDRQ0mVR
gMLf9Z26A3klqAv9HlNTi8zaMUWiKdum4glPtMf5rKAqnuUI9NH8pp/NfdeqbqDOfyc8kUFkjuB/
hQQwiQZnPvpKet77LdG6zbXoOijATUZwmAWzV4xtNLEy405Fqjq2kRyKcX5VqoasoWvzBKNGVEcZ
E64XMdGZ2LiLtRGuX17bh6Vrwf/d+Zf1YHstTxDivqQJCehQAQKGtTW/kslJAllKQ7IMcVPSZQjy
yMYpza35RJbxZCfDXy5DuB+WLArGuccyIoU/qULlSj/vvBkimQsJ4sxUAkTHK5R9dixyZtLvu0h2
C8k2RLgewlLTQMAHmHScUboYeXGE6GuxSAS2aTlXq+GfsbocptSaGsrPvwa+ssGsT3RO/TkAwaN0
PqJsRYKRji0lTMwEe5OibDaM1buZGK/hAkqO/rZvtFqSYJ+TCU/5ZoDkjNh+Y6s3NEvu2hjUmJRi
fHJGYkfp7MWpmuy2bMqHAsTTmh7EXt7KSvY40gvjuvoSwYRTjFTpNAVfYiums+QElGP7LrjJ1L0p
C8hsR0tWWIIhn5CyCVp0YXqBvfJAy3THay+uDDSd4UQuCNS0T1XbYmlKuzcmJxsTec5Qopti0yUt
4ujfnGEYj3ekUH3M8PTSKD6FU7v/K/MnsryEQdsWpsZ1hn6mAwh1v9FJctNK1F8kd1G0tulnhg2i
KmaPju4SuqCjlSk/N3AvVI4RFCEbSOqD9OT5eTaSso3KEa7400OEB1geg2bXluBYKzhBw8MAgecq
B1w4PkxIeSJiK9uazVtjBSEoNhljdVQ6vHhJW35GeOVmLGSB581zeoYQa6MsVqDcUAMEzg5ITazl
S1q+BY+fo1315l0hCS5DlRp5ovMMRz7kTmTdKn3u2JmENGFT0xgqq1G+SilepM91oFgsRosIyoxN
0W2+KYs0rritZ2cMwZjnwUCCecS9AZGp7uR191zPHh+8PGMX+JfP57Z5W61J0OtA77VhHOA7POk1
zxD+9gNbJkJBr+vJCjFJBstDZjVcHnI9cMhfy1DQ7HJaEJVqAPL/ZU1i5dKsIbBNI8D1SXBj9WSP
3PFesUtJ9QD/6pcW6EkzxAlm0TJr1txA+xa8Idr51kBRCaa3RQ9gcVSGBK0YlcSybt4TZ90QZ5nN
iTrm6sx1A9dsob5m7LaeSk+XFR9vvpVWOPT5uQLltYYoOgQ4D8qHYDRP2qjsVdp/VbsQPfsk9QYm
a6/btn4W0W0DImWit2mFyZL3NaSpW8ahVuoPzaRIzpYMQvA0baVBbX4N8XVapzh9Xz4k9nS8fH63
z9N5Gfz3lZtp5WVS1RTLoNHDQH0Gpmdp+nDbip8xBJM0L0tfMx0YKWqOSYC2AZR2zD/CSDlKL6Vt
lTtjCeaoMtq+1njlxRK+1dWvyPE7ej2D8P/nZbnJcAQ7NE7aYoB9E1VgRfMuwevfVAsH7Ds3VSZ7
ZG5uEbo8EMDE3CRbLN5NrYSh4xHJmWF4FxnHybqL6P7yajY1bQXBL5WVFtBMa3s9mfHIpKHXRNTT
h2x3GUK2CuGMoumgixE0gSNXpQ6eMbyzgsnqbrZvo9VChCOD0Y8VqzqgzAnxg7b/VBWzj+a5PQWD
NTPukrHyg6Vw8VR8E6SdzxTlj5uVEXBYfYFwoGZaLtGYQ5QasZwq+gqGDV/qssr2i2vnar+iQtFC
qgLE7hJfNaJDN8k47GT7JR6kKq/HTIEkTZK6wXwagx8zlYXSNk/RSljCKepomE5VhXU02j+5ibni
bzXje6hLbNzmxbdC4b+vpMW02J7BvfWY6k/VPQjsXBp+BLuhwvZtez/W+t/pusiVAFrZQBlSANbx
0bSOrf2xkU2a+g9Nt1B+jNOPgl1hUZWKHl8lRTAcJf08sZG+4unAp/eErN9Ghie+K/NIy4acl7L8
whvuOd7ybyWYvL9Hiic45MYULVVWIT+OtPDgQZSnc+XZTv5s3j5RT+IU35lKMytqkAFunCLQ+1Aa
+TVNZF2824fqjCIYwUJp0LrZQYhoIXBQv9CUcLtkBNeb3pBxBhFsYKwTtaINQOpJcWrzS0g/IyNT
EsxAfEgyyc0h3SfB3jXznCY1Btw/r7J90sNrWkus1eIEyxdEi447CjmTBk7ENP7MQQNQycq2ZMog
2L64rPIKg6lw4wbJbibmfmbmzeXrcBMC/RBosUQFrSVWqsN9+JXHrcs7ZbxHwuLy/29a1vP/v6hS
X7SuShe8Z4cxzpw57N3UzF0rsO5oZErs67YO2AysdhS8doYqnNU8LeolKPBMf/Zegg6w09UhLtum
qMLHK9oWZQfqzmKxKVLHYZ3y8vvfCW5snVQbUyotW8PDAtv0/M6oNL2OwwIqQOCnzChMML+OmazJ
Y+utvgYRTqqRN6A8DQDyy6b+YXWtbE3CUbXyfI5sAsOA0GAyOvHvtBNs6sJ6TcIBHXu9XkyKNS3c
bvN7iXeCour++lazNZxwVNNxmTKb24OB/Uww0L0MdhraaS8fpk3BgTIU2sZUtAULgrNBZ9DGaYgs
JnxXdTpE+o5U//wdhiC3tLOnSTfAKoGuohZJC70+RLJqCC4MMQJga9zaEI1atphAz2odRQc11jFW
1EG1pWPq30jsVQO4gcyrlHsFJig3SIh1qyYAq77zufT5Yz1nNv+i/pCR7W7Z0/XShC1K6sqOkziG
2qUDOxZTVfqjast4wDcP7GpNwiaNRlJ1OY0eDd25Su7vlHsFJyh3ZFnmMGQQIVjtMLjUiePW16Iv
lxVv+8SuUAQnPGvytplR0vncev+K4F3XHLreKcFxZUPHkrIAXAT+y3+t9ySL4G0f2CdFF+PGyJfG
XZoDI4s+YPAPiOFn18qpJ5EcvwQunCfxZd4PRT8rCfaHdc8L8jRULL/J3MtwskUJj3RtTDptWIBm
oMmx7eJDVOc3VSUrPJCcJE24+eIyZH2uQXaoQDi0nFU/IFfk51cqoImmQSFtk2UJLiKjwYCAJnUL
e/62FLLgtGwpglHIGy0s7BYSM6vIB9XSfmnSj5c3RWJSNcEizG2YD8gxw+7UzKHFQ1lGu5Q4sbpP
2eEy1OZqKKfiALeMqYlVDQ1J2KDEiHJqZejMceJmGKxxGWJTxVYQgooVrV6CHRsQLWh8xw8qfVtk
3t9BCOpV28woqhm1GQjgB/MDr//oZZmpbZO2WoegYE1no1C2AcjT45g7Ib8eJc1e9jjeVIIVnKBn
rE3KxqwBV+jfDcOZ+x999dXSvvfKFcNfLdVeQQn6RpNMsaIhfTTW3L0SmhqvOkErOOEGgkuSMYUA
rmzsNyFT35NC+UudE66fatFGREtQEfT7FcBcKC/s9GoVwpUTzTRoNA0QpLxFj8xSvDaTQy7jrpec
TzGN0w+2WZo9UMImeluV5sc6kjXTyyCEh1YbkrgwJ2zHZKXvkjJ7S/Jvf3U8xZTNAFllI8+vZRkK
Rie/iVM040luMi7vC/sh8uvZs9rMRgZJlW3vmrZ2IpHuqMHyllnGPko4OQCKMXJZol9mFmzBLKgo
pcPgMpxTvFP/zw4PRVcBuKFQHiaoXTGDMxVTinDNVf2JqMqrYpLV1Gwb7CcIsTqMZlOhGhYgSPbF
fGxivCrWbIOs99cqxOIwMtVZbMY8iVdNJ9bZxyX+cVnn/mNfzhDCtWPkaprPMfThV/yAx/os7zG2
OO0j/5oY0npFwhUEbo2MTHxFmNHqopMoQ/RFShMo2xlB1xKtNmtcdbx/4kNpvC7iYyPzcv9DbuA4
AwsSyKrEmpIubZEU1OBHIdf/7Dnyey0729fcGU6w1IMRUsWwAVcl+T8tSU5wq25C61NqTwy2QpUU
r8vghOMTJPGiL/yqC5XRT7Nlh8TU65QpLphNb9pB8yVayLf9pVV6Wp74aCBwes1xBl5SJpE39Mwb
qAkKWNPNI/aegE2XWslOTQcXNIN7NS782AwPsV7JPmTbyp8/RLDy0zAHLObbOpXGu7FOPRTWpK6K
AV5uEZdfei26aUhwy6bYNZU5dRr0ry8BwaDR+miM15Bqgl/uf0qmCYeT5HajRim+ZpiSgxEw17IK
n9Tj/rL4t+/oM4xwKIdlXuqaLxotLn29s0AO8h5NHSDcShukvX3SG21zvIy5eUZRJgxiGvhUpphD
ySOrtecABDgWpkFV/xQoArQ+X4bYVOIzhJg2KcqKBhYGdfNeSVQw2XPk4klVzovXyzpoZVCC2hiZ
YZHCAGHZ3H2YYzcELY15H+jf7DG7xmVbLUpQCbRQm7068EVlX1CU14ffpbfOtm1bYQj6kJUhmYmN
1ZSB9j4YQz8wMBlWGd1ZoYmjLMNOq0wvzUuvIMMhzh+oUbiX906iHuIAp3GeVczO4AxwCu9N+502
0E2I1eESbgkw5mGySQ6b0zc3uL9N8479c3kRm1qxQuBfsEp+muMwGQt/m9BKQTD7C6kPCnpNC83P
ckl522azydpUCI+TSKFlXy/8DCMhiMHEPGPHMnBF1LvfqDzj+nzJXvOVr1YGekNlIAxoprnntJvc
Z1Dojt99V0atVmIU7j6SLHYd8o3qpl+6IL3OZbog3HftPLVhZWCn/vXlFO1BSkjBv/KCyMTEdFS0
rW6CpdHL1J+9PjioeLVwn/XqjnYfalkpxGZb8UofxCHyXYQ+M9sEHJ7h3N/OD7und7hb7/56l8SB
8pbeZQjfIxrDCaARXWCgu5RGFyTXs0j3mtZk7pqZa3neHY04c4c+l2QHJZchFcwCma3ImCggIk3/
ULHJQVf/zmxLR++UN5ftw6bWgfWLUJXYyAoI9gHDyks1AcuKx6zhXtW6PUZtvetmy/s7GME02GYV
2GkLd/jf/kC0sahS9q//uDPOaxEsQjHGiaUWeEdc5w/zA/niNK1EJ9iECBQSZMATzIt1GNTWGccH
U//Zo/skDPYEqf1hOlyW4vaJWkEKNqKatEYlFGLES+l/Hv8/b43IYalj7n/H8MmEKoY1GquuI4t3
bD1L7v52ekCKJ7gxUV9HC8sh1euSoo8duRd2UYx4qEbP4HsCr58eLIPXmCvL21L9WZO7Muf9Vq0u
SSNtnu7zJorhDyVXoijpsIl1eKuoudeyO5X7MtfQhYHj/39HWwx31OA/i5IK5tce6H0xRruk19DT
nb29rJSbHsYKRrAgQQ5eMgx5eozoqrE7mXui3iSg7pHmFCUHzhaMSKKyOpoLbNVjPiw9FvkX+DLN
9G1Jj2rFrg0kn73QF1W+3UizXMcLARWEePo52S7dJ40zucq+QZm2L0tjblvj84tEMPxV3hgLZfCs
qf5N0Y5RELi5dM6qDETYMCWPk2WeuGvdJI6B+io0Pckb/Dd9jZXohM1qk4nZZYqlxIbyymqs+1Sp
HLWddsaMEVNWfKMpkpTz9rk6C08w/xVT4qDvkEIv6ls7+xKMbzgro3FNq4i9Wphg9kF/Pc9tBhgw
LpWkRz/m8P9Iu64luXVd+0WqUg6vyt3TEzzj/KJyVM5ZX38Xx/t6tOm2sI/93FVCgwQWQRBYcBIq
lr7uVCDURn05e67nULDT522YRQhhrSKDPxm5rc+vOqNwM0rUdXN4EcXd5qK8WiqJPdS3IJNo01CY
PqZkNcDVYB0DW/5fH+46pycjZqWxx0s8lQ6X+syGRmqGg3IHPJVSrxaURpwXoaznn0kWi5U/TZVx
ky/mozpERKnvdQt/0Ynzo2Wruq4UYOGiVT+kTYCGCrxnM16iTlxvSDbQ35yML/I4jzITKSrw/vOT
xZl7+6Eoqyj1OHeSC2kSZh3qFb15yRr1UVkwyxENzkIphsWoqnZcgk3l+DC52iSKtumfhsJ51xBF
k2FB8C/hxn9lkmfG8Ov5/yKQC6lK1GQWagLLNJrT2L3vx+/HGhHGyN+5NLPI5opNbmmQbZbzd9nW
e90flWHulo2/allC1kk9w4t/rlr/o21QSnGYgeaHbcliKJVs1Xd57E4xxm3Yq07NCKHkcLDR9pWq
pWzxgLUgN8zK1MYT0d9tEIcWuACDVoTJ0PH1rnuHVD3N58wW5Bcrw8M9OjhUNieBszLZFJKp7Vly
7sdV+H/cn+tY8SKPj9qrKI+tooW85zI8GHfIkjEbpj+cij9Nj+zEccfVmitdPAwgsc9x7QFDoNTT
/aZXj8SdDM7mdG3KxBYDdHHvdho9REYu1T5HWriWp2ODuIoIO0Gc0c3IYM2rDKbqzbyX4g+L5R1/
//qVYyeAs7ikTqQ4s1hUmbyL19dRF2PIzqtODjfrDUpWbEFZg3ihsnOECVrM13b5srKqFWFusUcm
5g0HYAYMjcbDKRxIngyZ7h/FsjstueMqMQeMl02gJbgC0Vg0O+2i21X3t2K4Y6q02i1N2WKyJkPz
R85HoLr4r+LQThfuVNq2Au/GCtPF+FQ171l3cDQTG3Rdhgq6f0tCYx/PK19jvlc7qXBZjBoBAbdY
v5+6JXbWvHgi7O+6JbxI4rRRykioLPbuwaa9gneI3WrAcDR4mzcEKhqnnGOBlGYc+KFCbs5yjLZ2
VwHDchW/2cDtCbqHv5LCP7WsYiyLeBeDfVfGWwlzigxt+t511Ey76+jwc/F48oNllcwmk7BN8RK5
VhH7GJdFaEKJYPu381QTl23NXHCYp1b/YY4ucV1+O16r35wPL1pwGGc2uP+19ZUw67+VaV/H7hdx
HOKlRgWGRLzjulKvYXiTUd8O5uKp25tu0KdTU2yfj/UjLI6fZ7CpfY9pb9gkdkeb73GlqahiakoE
B2+5LGJaH3tu+8GwYG10Mz8lgoO2dhaEftsg4kfSFOPY6JEJ7G/+Gpi87AyHBbXRm4vKMg4yiFiW
7CIn35ASwIiOD8c7QlocBwKFlM9mrkKQ+BEB8Gm+Zfy+i4Z6cMb+T71aU+L4Bhh9FGRlW4FxeoX0
aAp2F7mKTkMHjvTBnD7Kcf9p6is7k+JXFRxZEBRQUmVECQNbvIPF5YdNC8WkplEHswfrmpO3d6Vc
25imtoLhVc0xC2UkMouEwfCDplGdk0oaO0Jg9ik6/NHjSLJDEq7Md8akLVrlRhP7GGGwrGV81EvF
mdPmZtPqu6qkpkVSGnHA0YoJbjYCNBKgyz9tw/nwd+eTwf7EDm/XrY+6kr1nl93mzVXib3XqFALF
OiTxyqiYiKRKpqkrSIOomBv/bzmF0CvJmquSs2q2/qo7qV7h1rdNOEu2KdmTJ3lN0Iv2RLgev2O8
WG4NU6ONxVpQ8CyxlX7VovtVe22WErhjQT68EmfXL4/AvDRuMbd0KJEWgZKazd78eic9N6ERyOCo
1U7HmEKtJwfBrTpsiZpgoKM2Btn0LSvDUSFyis9VP3sX5tXhMDhNY1Q6oKfSSS7T+9Wb71juKv0W
e5a3OKa9eSiGceqHzllvYnKgLQ/OvHAOnOcYTMIyM5jKfLPo9xtolhJps9Ho8j96AC+IA2elbaRe
Z1pm/RJEsv7BEEynVammcol952A1+WSIgKakKsXMIyd/K/mKq4S1Y5R2HKQ1zF90czd1TSc7Z87y
UDnU7GhiNfkcCUabzmOUwVzisXmUo0UI8lq/KdZ2sNd1co9tkznVkaZcDCfI0xJjrIbkmB2o7h7n
ieihoL7PYUlTgVEqKrCSZnyrjh+K4u3x/7+6WDJGD7HCL+uXoaZDqkVrpQMDB6FwZCMJkST+Jqya
o6Xm/xisPRvfThSHT0ZnSoMWx7LTRbdJd0bJitvOVI3+1fXaCeFgaV5rFLEN0Gcxi9Ku28nPM/3T
8ZpdBVr0v2L+JSrTcI/7N76rnZlZ+mJJjlhttj7iTvUoFAF6rvV8c49F/RLfsEXDVBbMVWOlrL/0
3MZNp25D2krO7IhO/TgGedC6wi3epZzUrd8R0q6t3l4aZ81br4hDJGA4ee9lGOHd271T3IsYBeu0
l/J1OjmlK7ggqSHEss/yTrQXyxn5MGmYg87ENrUtOmmIUTqPg43ISXQzD7OIiIQ+pSX7fRcHjFlX
q3KCNU2U2E6Nt6ZBxIO/ZH6ed01lY91McNRg4/4tQdNSUVbz+seupSEY8wI8l3prSJn7taMRjao/
BXEnxzI3sViqEFR3g92Yr8o8c8rsNbE/VxdsJ4Uz+FHuNiGpIQWj1vCwh6Edia/d5UOg25DsruH6
OFOTqQjN+LFec5WNQ8SWcLNuwcApT++i/BWhF/9axW0TPzVgytY+W0fIEM8wuldpsDiir/uNUzk1
YXPPRdq/2PjLGvJDvZZKLUGtAVnrWXZUp9bc6EFwolAKkJT7nrvJOfKK9+Nn6jQk9k7lfCvVzDGZ
2N41Rqiopd1RrSTXTpCdCfIjvXpL7aucLWKnelp0k2+elX/rc4sACcoeOGCXi2SM5hlitrhxwPXk
6tanHjSixyZxLXDZK8OU3UFDtxTJYjFlilMcFveWh/mSoCH5k4h2L4bDBzmf5ERWKsnRh0uu3EWa
ZwnBsSbXT46dwXHQgPF0caMxg5Pu9YBhUDHY+pNu6z7DVGoO9bWF0yVQpCHFwEaicRrpi7B1hZRI
jtUX+uuqNVQMCRcE6TyK+hLbQi+pjykmOdsy6n5QUiGblDMzQ+YdDPO8RTatE4QOPDuFNKKtsSqy
H1tXf9xCEw0MzoTgXfeTs1A5CsV7d/WitxfJzrWdteSWhRE8EUSOZxHjVNS3hZu40p38VCuOdi68
MPbB6nu8r9fcbS+T82dxWKNR3CCzTt/N8WkWXpXWSaDK9K9e7/ZiGKzsVBsmMwX9aw6vHp047IMh
XFt39SVPDMt3JDhec+69NM65J0tUkyGDUrMj+XJg2Exk5LaZN/oIff0hSN6QXbC/vEEz+N9L5Zzd
HNQxMQxI1T8m5bOWkRsHW+OMruovb1K/DY/3jlxVzkssaxQXq0xZfLV6qlcHGtjyYaEYWhFOCoFl
VxFgrx+HAHVkCbkyYQ+VJ0bNUPmJv34YfdVXw8SjygjI1eSCBElYlLVVnnWLAiMsQEfahVG4PddQ
GQ8S8YxCOR8/ggOzvlJpyCEvuciN0yDLkrm50xVuETnppT7VfhWgbUAkLmSEqT5v8c4xkqES5rTH
oq5baOivsvxUpESscBVLX5DseV93ImYzNfumhIhajt2kq97ifeC+HnQXI6mdWc6CShhkOyskImy9
qppkgvxEUWQQi3FeWKtLJ6NHT3JQbWfMlyY5dRHhAdeiEbTz/BTBuVxTLuDY7FHqNiVBNAfjRFkF
g9xfToGdAM7Dqn6xtG1B1ms9t58UdwstJynsGShSu4kH+lPCo6+eOjt5nI9ZUVyUEavdY29szKOH
cHks7M1RkOTTTvk7Qh61R7yXIR+wyto/8hq/D5DFxHvo6wFjZxwryGz08X6I1YAQS6jJp9nBHJ/W
+bNp3LBgQropHcPp/dFlN7TUpcCEMBM+od7hfJv1CruoxcjgPGqxf6wP9X3u4Ba6VN/0FN8fUMm1
9h9yipqA2CY+e15afTYLHQRYRmQr6r1c1LawEv56HQJfjM/gDmktrvs5E2AMs6N2dvW69DJ/+Jyi
cdFtTyWSbPpjcUuNpvqlOP352NxJ5WBCkdqmFApI3UC661QPld86grfeGx+rt6rfBeON+ni8XaRI
DjbSYa3kzgQyTT4UNfw2MN3kuxLg5HTALnMb+yth8dQGcjjSR6KWdcxC5jzcqrDTb7SZ2j7xGKsM
DjvEfJylKsZCZqflUvlTmF/YkMPUTQhKaNJQONRYayWr2giSOnfqvRxppDKIb9PUXhpncZKwC+YQ
d0MqO8EW6QCM+XmDaa9q8ppCrGANttZ65ZC4eo7WvktJcUMTHs2zplS5OoCmB6JQPGlP5VeU1hzb
IGEQJgcZerEKg5bDIBLxQc6+6Mq39X99zeYcy+RC+zTppDqtoIPaf1anxu4Ft+/+JLZ4cV6Tg4xN
R+orjuBJxSk6VygIyS/9SQ71P4mSdmI4jIi2bDVSBuB5elKlW1npbUEiQPxqmLSTwYFClwz6YrDl
Es9xqITmSQuSUA4pGoHrYfRODgcF4pRlmShgyeCmrmD3wXSTX1AP4IhwVYFoCbvqMjJYoHUQAJlI
Hf773lWYaHwoBGQGBqG6WLF438+4DylJMGexYo/DQD7kMcP9xUl3EjmLyHNMeZ8kbFV2kXzDrwPp
Du0xNoZdubFPZaOuetFOGGcXZTPPjSFBvXSN/AX0dFUFEKJw56pl7KRwljEsetSUKlSa/OHUI2U+
49LTBaRlXI2KdnI4y+gSZHFSHXJ6T/Knh94Bn4CtfNTOE/AUlGTOMQRdt8SdPO7AwHD5WrAmrF73
Xn+ln7UQ41icVnFWd3BSnwrCrqYs9Z047tQQJgwxnmqoN5/ByuAPbhwmTuuUwXaXXqyPkiPbAyZN
UDcsSk0+9VtsvVR2TM31XN81fhnkjhJYAcafOjFZvng9tnjRkk8C15lQaSvLxaFiST3LuEUmrvog
f81jr0ceQA6LWypZRngBnwteU2lZpxUiQVjgyUNx0i3Mt8AgNsJeCPvkc79tbcgt6EDZsb96kpv5
pZN9VuHckpejGyN9R8ij9OKgpDbidkb/PuT56dst9tRz4+MF3ZnEoPjO6h7QUOBQUimhHKSI4Mqq
lApCRyNytnF2apRV5pNuHytHALPKYUoxNQLL3UhOidkJU37fFo/5Td68QhUEIYlSiEMVsVD1KWNu
F0nD4Ezyale61J6qPKGCJvafD6Bf5fBkTEWMtWNLh0L227F8O87VKR9aF5nUv9SJg5IlbZqp7qFT
pXyJm7vRzN1ao6Jcwtx5lqQ175oMrQQMjtEa7qDoRnfSYPSFoPSL1k7O1HAQYv14zqS5083cYMkG
3UDP26yjvPvUoICpiglPvi7oZ277Ofe2ywgVXTOMEWYdOOrwSTYvGLNnCxVmvAbHNn41iN4lnjj/
lRZJGbsakY5qveuUjzLFVk3lCJ/vKTs90qUahl5Gzk4I9UDzpXCyVXdykC1xOud/L03nErwS77Op
kK+NCnHV2N420pcMDVxinvnHq0ZqxTksmrXNAg32LEBs8Gbt5V7iN6F4Up9kv/YL1e7Dv5TIOW6m
lOkqsYeHafHlM+PEKINxtuXOGzwW6UgzeZf7zTn5YoOcC6dmtc4Gy7fm3xPB1gMwi+CkzFW3zf3O
Gy+1O4e95f6dpjxbUxzPSdeuzzf/OCy96IQnP/EUn7CykLd9KGYCqajd5FsyFXnE0dxibY3ELi6p
bm9uBUVNd9TDHw3BOUXvRq0tT740p+oMelRo2YHa6Z+Vlb9Krd+6m8M2VHugxgcQvs4XKZrNYBia
iO2Ulrt8cjv9/fHOEZDFk79qayHWCironUk33itrdS/PytmMBk+JG8pI5Kvn2E/TlLkQoG+TqjGZ
kTy/2rrtN31E1d7mVHhWyU1f+1t5HK5EWhFVswndzNvyk+z1yEYtr7RgvlReFZD5tuvH2ot2HLzU
YqmkM3uKyyy7OSXO86S31EIl3Seke33q8kQZBoctY21WsVBBubi5mXDQyDlhGdfjmxd9OCAR03Ux
GwaXY/puskK0y9n18vXY+ggl+AJEA70bljEy627BA9rZoPUhjmRKAqst2R1lWjbHbVlDQp2fFv3D
vHz5Ow2Yze+/v6h5ZrT4vj57ZoEByiIBdNe3AfNDTBSYaXiy/7eAUsdwz0iFWSXmJ7XBfM/aKZLw
WInfgOlPIfy7gQoqpWWuIGTw40/TRQkFT7ktvrMH1i6IHPHxWB5zhV8D2hdx3KZsII1AaQLTCQlH
sy1QBVjZSdHbKvLvY0GVHFy3gRdx3B6VWyO2DTuGhbBc0WynerHXvYsuXYaTYnULD1lV0TtWkVxS
Bhc7w8B40SabZegIohY9QC4cWQcBh+KT+oRHT7TZk9nj6wD0oiZbhp1EQ861rWLRZ+uNnuzoDrsi
W058En2QI/pUVP2b0/BFHgfno1Wp2cieNdaz6cgf1TN6NpCp7Ep7C+rTEqQ+mcm5moqXX0RyiC5O
lqImCURifj1S1ToIzcbsZsYAYyPLPre6ct+l1ZPVrV6Tff/LDeXwPZnjyDB1LG/Se1t0xqX5oXLr
wMA0ja+sapDmz/pNHcKLuhzGi1GctWoDGxJCEyZUB+alPMWIwf9DfoXAGYPDGbNqql5hL5bd+9Jw
mxMeqdw8EL9uq5N8SsLMa5w+/MMc0k8N+aeHdunEaGHvssaTGTR+fbu82uCSsZO7eFMPiC0kgIB/
fajVVilWBnPqR7RXWbbqGJ8Fr/erwq4+rW6Jp2ey84lh2QHW8Q8SlRxvfctwQGjdKBhRLpM7EkaE
+YPzH6o7iF3k3ybaUSzaEYS6To/DtPDbt91JCSPc3YrCrgv/srr9w5/GIi+7yCFPuslFVTDXyNf7
UX9YewLBqX3jkEYsxj6WTWiF0d12m9W2RiILOwOOtolDlqTZtgFjFp/BDFyJW6i6vYvOLTvzKofM
EFMKcViyWWa7VQ2kmbcsBYJy8VcsRzyAD0DyYIavqKsoJZBDkrZqxtxgUUTV3C6iG/VEsEh9n0OP
Rt6EtMjw/bKM7WH41FM5MOq04SkUMOgF1DGsSgpEjCsC7MZfQnSvJ5/NJ5ZXL3ELDCzilYfwJn5G
rzgWcSqzRAumi94bI6qAE+WD2c9E+EWJ4eKTvqjFSZDgPkbyZhregxHKzsa/VIULR+QUc+FKBkNp
96U0LxaCrnb6eoyvRFjHM5yJgpoYqwUZgyQ4lfp1Nb12a4IqeVW2T8eimDseuCvPniAWTTqp7CYu
9OVbTNNxpijO7WFOwlV6dyzqN+8cP9GN5zkzzajrW5ae7yOPHVKMLMl4M3+RzpKH6Ng7FkcZAwcN
TZRYazYAGoZYtcv8Ro6+jBWBp1RwanFwME1NggQyE/J+9sCBnLvmB90dQKjwVkE0rN/ltft3anEA
Yab5EiesGsXMnszivJTIEH38GxGojPt3/NuKoLdQGMZNVvLGnE03XTUUS5RUifux7cl8BbMaGf9U
aWAWaGEr2ebqgx70S2TaVm8Gx0odAyu62P+t1KYN5lYqWLdsuwOuFgtV3XJsb7LIAUMmRllrseKP
EoVpEoAVUTxqQjHwrMaD3oxL/4ldkBJq+CalGPt9f1uxhmKRmJ1rguX0M0QJhMkRVi6LTPWdCKue
arNg1XDZqbuIHng1bnVXvh9djCQPI097fbxVBFDIIhdDzELTCJoIHO/em6/isPIjVwcbGYqf2Lsv
9UbPPOb3ECiLHFBomAED1n+Gto3lFutTWn6dMMNLSoLVUN8KWZiXxMsNZSocahibui4ai1ra/lFf
nF7+mlG1cpRVcDAhd8OoT8wq0vGTlrzuJft4j66qgEZPRYTfShZvEjjLG1NL0P+gZmfLROvuuy0j
SneuqrATwVmBYY3buLQQIYqhlb3SO+I8or7P7bs8SZtlFfh+m36JJluSiKP1utvsFOC2uYqXKUEl
DVolnqoT0qa35Zv0Vn1dvU1CMZRAHEQs2FU83cnj9ryLM7HUixh7np8yEEJE0rdRCyyFwu3r/vki
iC9F7/pUNNsRirGHR8lF6bthD3Z5Uf3SVwSbctDrhRk7eexquMOf3Ij1xmQLyZpCN7e3Mz99o8V2
9tnUnOFsBKw2KXrE6COzc47tnFjT56XYiW7qFN03MtY0Wm+rzFfnGPO2HHFICH+ijOX5952guInU
OZ2go3qrBqy+S59tpbQNbzuzooxEJ82FXFbmIDuRibAJZh7DAeTADPzE2cKkR5kzmmyQN2Dvk9Yp
QynF8uF4SQno4B9FtayZhzzHkkrb3TLFdmR96qaJWE/Cufmn0KzY1tJQ2L5toltG2ymRR/dYD0oE
hx8pSPFwhcGOWfNTkdwbufd33+fgQ0xzYY4kfD+vvbK/34rPf/d9Di5QeKdH24Ql0stvrfjdoFIB
xPrwT5ldZZnpxvZ5rB9LWbIziwp92Ar8cnK/4AL/dFlM6NBbLEgoh84B/a8tR6ktzw/W9ErVH8cq
PF4wCvf4Z8stweDsRn7GodlTnRzl54ITX4QAgd0NlRYm3IR/sGyRBWi0Aco1uARGquwrteILLTXe
jRLDdnEHAv2i93U+Q4ywAslj1WvK/sZMe59YOxb+Hu0V+x87OY1QbKm6YO2GAs1LLOkgeEbnbHc/
is40waZKS69nfXfmwQUQptFmclNCNQsjViAyOhVqAHHvCzxbauTYVJnQkMMDeTNizWggbj6PXhpu
YZq5qs2ogJNzH0pfjxeUOJhkDh2UpJ6aIoY0WIWYPEzLWVe9JCXqmikpHEb0bSHOC5MyFH6nyw7q
cW+a8cM6yAQhzVUzVGXcyyRwCOh8VWLWl6aoRxY4H6wnCfOpys2PcTYcr9n1Q3YnhW3hzgjXvtej
toxY4KKfh6fMHXoU0OPMay+SN9wu2Q1lhFdBcCeRuxW24zqAHQFmX+mfN7lzlOTbsU5Xd2gngPPf
ZRLARi5j4dIudbIBHJiy8LT2g2MY2+lYFDPgX1x4J4pz4TQdJynFXQCDVUYwqYWLcGmwVV1+UpLO
P5Z13Xl3wpjeu62aBmGomhZbpTzzLbHopLlZfYyb8v6kO13fieIcN5MmTTFN6BXJgbSoTrndgPj1
TwLJnRDOXxdNqg1lhJAN1S3im9zRFgdnF2XhV0FoJ4ZzWK1UWqNOni38R2huYBw6CnsZsX/syhRr
BWHefAlinUaVlqrQykzRCf+tF6nRvZQALvSfV6Ov5Ar+M613RvbeiIm0DeE+GocImZgb0pZDAalq
7Lp5GJoFxRNPa0P4DoFv/MSFyFAFORMhJ28EO2oqG0DQTFRhFaUNBwYWQoXWKLFaPZjbtdtuPM+Y
rrMWRA6cGdEBEGgcEOhiNOtTC2XmscC0ycHpmtqtG3QBNJavmuWpE99bsRIQkECtIQcJyrRFlZEx
sc/XwNLbapu9MOWOKtkr6Prc1l9DIXWP5VImyMHDkK1WVMTMRJrTOpwjim//elj54rMaBw0mwnCw
+JviM7Ucrres58CpQkyvQj3Xn5VX7aRxCBH12pZivjs7Azdfdli/QYWu9ciWUVxFs5MRm8bT11bN
EqFtE6u3GKGkfUxRLiy0GgGulBAOJVZLVJJ5hpBEACmq6lTJ9yx9e2wG1Imkc1BRDiIIB5lzRbc/
igjUr/X78iSDD2iiZvSRwri4IV4MU2w2aDRqdhSUKLSJXjdedL95pT8S95rrq6eBvhG0W4YochZh
FNZUtglKr9LsNI0PKaPxTCXCiwghfM5okmRBiysIGcSHbPtsmHcyUlTHW3TdU38q8ryou5ihH4wx
B8s03kYWqbYTrf8gpAlhapQMzgoiLbHaqUVEHC3Ro2xNX5a8947V+E2Y+qIHt/l62S+trkMP/Ta/
09D0brrxRb4f/uko2f6IREB9kcd03q3b0EnjEDMDWPzVU1CLM3/o/QV4yuo7VYpziLIE9vtO2jiP
xqCwSkKhNR9r03SqRf3aWAmxitRGcacFQse8iVcs4iC6hnK7CV+Pd4mh8q+H4MuicceCEUfzlBdQ
I1dXd0rvJdFns0P08jaLvyHsJ2ybNAr+lFjzcqtk6JNdVkfxc3AvLLb6ekEFTOFZD2SNDzOyI/04
VEDF/QLiHcizEnv2GK++LtgW2qe7t81dDl48kuuBkMgnjGSUCGj6DIlCmBe2jnbd2hGccQSdhXZm
9CYUDw9hInz+CE/sZjr32EKpEl6hbMVpdYMIWigRHFwgZMHznAm4mMZAid5LJnEqMSs+2CU+S9Qn
Td7XAr7fF6j3sjx16d20DeOZkMOs+UgO03PntFU55UlsYG9EzU+K23gbbUyhcqv1lClUqRe1ZhxA
yAOen3UVsrYhHLPPYkadEwQCyRw01Is4mzEzbaG8F5Un1XjTGn9UGfCCqTIHD7q+qpivDdsqWBW7
4sbnrbRLDQRdGOkArpR8sKlqYGrdOITY+iWec8YIJpeLJ5vlnaWTBQ+UDA4VKq0VlwxDjJ0oPUWo
4Yi9HNGWU6z2/MBiITCPvV4fj5H2NwHyT6jlq9ubTJYjkb3UYVqOy85D/TTZ2ScWCzFiXUIaoSLP
p9sKempILKs8IungIx5/HirShcIKvmcWkq+lTdVvUjI5mJjrBDPoVcg0ptZuTUxFi1xCLQJd+U57
VUFPxZLBIFs0b6PtF82x8wfVZgR5uW+5VJsqdV4pTOUdYshz23Tjgk2b/FHzwaEDgrr4snbhD/vX
TjOV/CCwUOFwY2kldHBXkKiqN/J2H2uowkCJW21SszIoQRx+ZGjtEQoWWsSDLyMznwiTs4xuJDbE
iy4BVDyvamXEqjmxGEMcDFybghZckPpEvj1S1scBh4JRvLMh4GZj3mYPOiou8rPgrI2tBZuXedvt
f6ivvVqA/gKPCocjelyKcpnA4DEpAQy46bkLV0ZFGlBxDHFw8c31egs+Rp0RNQrqlzyq3U12+/RB
1wNzsSjkYF56cEjySWylqWNNmLBdW4zCb2C+Z9y1X9R71stfkZr95o74Exb5tvolElIzYzUYyYVx
FeDJ+KF4y2o4BZKgioJgvrV+1DKrgOUxb149vEUHvYAnf/a4IYZiaZMtZ+zGfrSUHHoYAuYMTM9x
jYcL93dG4DPYo6unthoaJwIaCftXOeDILKnPK9bqmV02IFVqpx54Ec+V7SnPDNBUQQPh1nxvfVps
Jvh+sZh1GZjgcpqfpj+i73nxL5ULP1SjLXWtgYi8eUiGT7Vil3L4R8tmYe4bRk9qCs/n1Oiyoa6s
c655rwfd697Z7MQd7ORteWJ83TnJ0HF9n14EcqAxaqmcl6zH0lDezlZhR2SkQUjg2yiyKYq0NoUl
aHYLGj2UdLav2gDFJl7yKQJHzKI7lPVRIrncVYyZSGsLbkcnKp4m9T4qiJc16vtcaGHoWTLIA75v
yW9B329v8tOxHVw/DX/uyi+tEukSVzKrnxOm1olAqhCk8zmJiJfI6z7zIoWpuQsnUOSfNcUCNapM
tC3Zq8QPC1Xb/RuUexHCAcFSd8tcswY3+dXotXdSWDqD3SLL/AwDJOEMtTVcHBEbKXK/rC1Jn9z4
LaZfJE7pLWHqQKSm+iJaW/7aiUwOGeZ1Etdygo5VbtrT8rGPgmN7oLTioglRLPRCZ4yhQvVBmy+1
6B9//3oHAx6V/sEdfuhkEmOYOtrHUR66+B1jcfpRaRvjRDp3673slzht/6hN+EUo3zYxlYVg6gJD
BulR2E6b+u7vtOJ7JIx4iLrEwr5oid1n4ehNF8OPz+IJRMTgRW0vjJibeg0gfJefEq8OndWJEpZy
wFQplICgDnJcRieKhVCrVmLjCBfmB8THUZOIcQFhGEkvmChPjO1RIGIwZr2/xg0/bYNvnUjTVItl
xqyc9p/j5VTI4SKflcozydOPWjoeK/Ilx3MAtEHS/NQ7VWXDc78xTn0L9UDjKfNid61dMjK6HmS+
aMj+1w4ITRB6/OhlNG+jWxb1lc6XqcO8MUaASUEU4cs8zfmQzloljAwsIj9pHjaKE5IyCQ4rir5T
WmuDV6WI/ecvyeSKOpGJYZ84sgguaMiWfCrNBSpgpi97DNWGT8tWbndiOQiXcShXB9kmIbVrNSq8
Y58+1k7lGymyLhtRKcqASv1qymctepdSiYNje1f5HopS16VVZAzbGMrmaOulzS6GvtkFeDyEYiGc
63rF6E8QVPkmilibYh01fdiuMmA3609TF0o+a5COXPlp6T5jxB6u92g6/Q+9fsrhRqp8g0VbpQt4
YJiq4eAqkBqf1QfNMwLRBTOhrz8eb951EtGdslzEIdaltpqsaQ3TszFvDxP+wABTBut9OTpG0H2P
H0y/u6WqJonTTeUr6/Ut06z+ufmhALRoX1TMGmONJNn3enSQ18PZ9mdtlDtVOUxRGgzKElnHe3ZK
HiQXPJmt3d0oHycNXSsVulbE2F4prhvKO5hp74CsQPFAp4xY32VcHanErNbE8gxlJYz2GMJUkYOY
KVWqXO+gmyW4Yxq01utjO6G+z+FLPBuGarGsa6fGdl5MKEIlskCUSfBvp4WmyLifQsR8lhPnn+bn
6VTc/KidFCWPTVP5K7X4t1RpMzawcMHbutk35FOSfTn+/m/yg/9/jqnPsfhu+yWx7oqVdZmpuGu9
Fb4giYx+QIxcioPns4zs8yHs7fkP7QQWm16hwREarfWXufbEeULijjqej6MC9Xkrd0LmPsqKmYX0
UdbZbfdRNVY7ij7UI5m0u5oh0WRNEkVDVGBj/3afaRHXGeXzjP2tOQl2hVQ8yDiD5k4O/6jp+UUU
X+WVtbIk9azyYeokdxoUf5Fl/9gcrp5jOxHcLdhqNVaaCW3a7suq3WIGp1x9Gopv/fB0LOjZWX6J
B3aSuPuwsFWiGfVQZj0vbuJINzKIdFnmkSorvH6b3EliB9rOFlDDIawlKwhenQlEusgl3ArehJFL
GBp52xMgwbb7SC3utLK6xbQMVtYzGPL7rXtdIgUzFraa5AyUQLGceHobHK/l1dBqpyDzuJ2Cc7mA
myWCTCm7ZDnIwrTUtobYFk10A1lgiPmjmvidQO6cEmWzN0aWNRaFCziCY+MzeYGg1pE7ldJqKWQ9
QgFldmJvFv+flqauk9eTtztVuGNJHmYxmRXImZ3Zy28Yq02Eki/Zzc5UX9jVE2onikMKQx57sdQg
qtX8Vn5XKZRLXUXWFwF8jReGkc/qyF6vkssC5lXVS8HCIGI0MKoFGAdJhfes2KZe7wnr0znIMBXJ
WCsTahXVbdXest6PSnsDTnEbmSJbKMc/ORF3WnLAkchTraYarF2tbrTsfZwRibrrJ+JOAIcXRmcZ
7cQaiv6PtOtakhvZlV/ECHrzStd2rGbkXhjS7Iree379zWrtUXNLVENX+zwRjUEVKgtEAZkZahox
QiJ3Ykd5snadw5iASXUe9ns3IEPnIENcgrYa2LPPAhr+owWAij3BgTqE6s0Mo3bU1yTpIQcYQdZ2
QcsmMlgHp4xyV/va7VW7Pgc29B0fVKJmuJ04rVaUwwthnhNBUREirLFJfUXPDBpKpifVxtOdY34N
fYrpePujYWWRg4+8Fo1aY2N8cWOLx2CHwkBkg8spc3Vb/tjAzfAhcIIvt4GYuD11DkyMBtcMmEMw
PTElu7xa7LFO7pVxsKO5gCrz621r5DZygCKiH7az2MXG5j+HQ+yJAnRnWtc66lBaipFXERfNZVzv
RqjyvGpgdk6ihbUddO7kBt/Qf7mvHvI77b7yejd5xugXTgiaqj/d9pRATl6XRR6tJVALmJWSz+H8
WMrOf/t9DlLmSsOdzSZ2xeTQYdrT7Kk3cWqveGWWGA1VwdDAxOAHO+WMMZ6v09MEkk19D07irxQo
/8KeZqnQi1WRF3IglubmkMuM8naAcKZ2KneQU50fW5+NbqBRtnMTYph+e4+uBjkUC9QqGg1G7Glq
uaO3D31R2n+yS1cLHGqB+jJTRw1vaW35zYgPWb6//fu/yAWuBjiY0uJw6RpWtJQypwGBf+DOClL5
4GPp49ObAsVtsLha4yCqRRNwU/6vjtLF9iDbsmP50l5w3oQ7S7PFGC9d1TF0qXfPX6Dj1TSHU1ZX
JpC1Yd/ikc2o9TBD+TSwuZ7eNh/A8Id20/rUEYeYDEkOrobYiIN5RoSou/xecWOP0ZdORyw3E6bf
T0Q7Ldutn7Hqh5N8G6Me9GUZhzCHTucm8PLaz4R3eu//t6DhmxdToQNFlM7M+IxMZ9oHfgk1HSbm
Su7bdqZwdYnDqU7uhbpk9KJQr5AdBS1RTPhLPBi7wqtBGEUSexGHmm9rVM0iykO2ZXVtfuim8Dw0
+eH2AlLbxOGG1Q1KoUSIRXCMN8GnIn6R5b+NgVw7hg63woFDj0asNXCnwJX825jZhgxFYdZBkfiW
pz3lkRf+pTn5O6qn/xc35nXLeExZVF0PL4/zb4Zkh/cQDMTAcrlj7Pe2+FF9EP0wsRuyK4Vyl0OX
CXVEeaxYWC73hvwl0XyZIrulTHAograXRlXZbH+8HIbBN2q/SomEg8BImYOM0ZQiUWabpuqJUzQv
RvpcZU+llR5SSsKP8IZvbkzqZPw+fTGhdpgaj7nW2uNCTGwR/vA9jWoEgYWQses2wVEqRVsZE1sp
3i/NYx9Q8ubEwVI4sFAFVUyHS8dVMWvumNbv9Ek5aRFEhITm+fYhphaPyzb6utesnDXINR38Ogz6
KaCIw3/xEfHjJPGNjGIgF1MRsIh2I9DEuA81LugYrAZoCyjRgEp9JRHY91MbY96EimqwjC2FxLC3
aJnSe4LUxsTabcaEDsFUBd07hnx57FlVb6Dsac5V3qPZAahuJX4ZH5Tl2bACR62IKcvtNVzZ4o5s
lmeAWmarc5fW699fPjW9/KP21A52Y+sn+r1ocxlXJrkjbElm10XM5GzdF9pOonozt8t7VwP8PZ9V
EdQ3ahjQLhPKGNv7G11jGKQzT/OeikLCG/62R8fDXHYVjKXBuzT5PFDPTpu/r12DnLsu8lpp9TpA
jrvgy6o7qQMRAdRBZcG4CjZZHApQCeAQ6f05TyAYujykDaVZQ116ChdmYywH88IuvXLEd6LhM+aw
Z2uyd41nPZmYcEyQ1VKC8NuBsFo7LtL0uc6Vns14jEcd3M3LXvO0HWQwUbXBk5N9G/EIdOX7WXu9
H8OIoRGIvbrh3lLuarW1MapD2KGyZr6Z1cyqoAOnAK7Ap/i58LMHAb1Qi8POKwh3QeLh3naMWka+
nbWBrtGYsTuXkTPomPcP7/o3Y8fmK02H+ijYjkdLMUFfZorqTwzGUyrglWbEY/L4YVZqu2/34fT+
tkeUDfnfMa8Feqm0HQM95Su4QdBsBdLdaSFqCJQV7gocClWsl3DCi5NYe7Oy68LCHwfqo5GywvBj
dX4XSPQFqo71GvFkIp81XH4fWULJFOBS0KwKH+IX0f0NzbltYLpuFPvHVobHXgDZ6gTDnavvIOEY
ocf0LXsv+hooqgqnJ3l3fvFAdLXIQeGIJ4CmNbFtCarZ+NrZG8+jbx0h9Lq/HR/bt6J2tcSBYjtG
elOrA7aOPdJgTIhxqYFSfw9ea23H3vpplTtqIzmIHJQ86EK2kaU62FV0FnRMTVM6CNsgdXWMQ8Sl
lgq11dhtNb3q1WthnfruKR7++m/rx/fkKcWchxnbKagdyBDLwZx0yXSBer/I3cDuD53zG2337Nj+
/EH3wzm+UW+JTNPENw6A8Y51i7MmUdXVnliP6B+SU15DhG/QmzRIoSglQqQ4s7GMZp8e0BhKvvD+
4ua8OsWjyCgmYW3CKVbSvRMC+yX2LgzrqNGDKV+0m7+De4oWmoXBrZXkQCUWijgpNLaSF8a7dKdA
0bRBSeZ2nBDRyHMch6NVao0IM3F4N1sfo/Z5Bl0vNSH5i+LWdQk53BgMTRLUBWa+01O0dr0bOjt1
gv3of595UgpH92779otb82qVx5AoDFtJugRI9BfrFIrv3rSdsGvfCXT9brvn4GqMA4+pFNpuZuCh
7mSnRs9BCrm5aB+h6vRnCenVFAchs9SqSyLibA/Fi948xTpRNia2S+Ob80JVXeqe+SLvhjMEDE54
/PLABOXGLzjKfuxrn6jc7Tb2anyzHp7ohTGJ2F4tqZOKlZ31it1NT0RI3L4yITz07ytTxTjXBJ76
74Fo4FX0AYVxF9oM+Ey2mcptcE890FCecfDRqKPVoqscH1tFaKvFc5UcRvWV8Iv9yE9wocumZFj4
ejP5jpc6aMxpGpDppJBk7Z3uwiLXfzJDN5Rdlg7QFevtb+QfJvnOl8Yq22iETqCjhx18e6jV91Hw
2DfnUiD6N37Kt7FPigbvZMkyoL7Cf+EpsYyB+0bBfLATPJlHqDk61QcQuT4zDY/YzQl7/I7x5rgg
yeIsa8paHhzQvztq+jmFoE7k396xbRuoMBiWhtd4Xnw76pQ4FDvmkrjYvfWaYYLWvW3iJ/z77sfV
BvsfVvmhZGJn+gE21J0+2/VxAh2Qbmd4bXWZ9Ml/tsehfDA1S6GOsJccQMdo5xe9CZQXvOopJD/2
toPC0DUMARmqbvKfKeIcjkuTGYMzP01+uGeqJ7FTeTn0R34n29heTZC7Y5hLlhWdrwmpYSAamlmP
SANGMIHUTljbBpTlhF35YLnUwDp//1/2ztRNQzEsXbJMbu+MQu1iPWlGrCVj+U53rc8YxclGLB44
eDvcnmUJiJjFGHY6l4109bsEdQET5IyoGO7mD6Q9HoCZPV0SLVnTJcia850pgaVHUalmI66WOcOD
SYRWZUz/Q2hpZ9og2HHDd9Qgx8ZRU3UcMwmlQUip8xw+M/TlYssCKuryMVTuI8vVSSUufmYXbq1t
8G2oeSk1QC7YmFhXgXroIcKpnObi3JefxO5uqB/rkigb/ZSXMptob8QBkC0FMvFciKR11pa5MA7g
IZYgbl64CZuzgDglHruGXfogJKTy58bu/cskHy2VaIH1HCbxfqcOh4Zqx9o61P8ywKVsUPgU0gzs
MY70oO+6Q+brj4M9Odk9O9TC/5/QgF9DLmuT20IYxpw55AoPeHT12r/Tuw6T/5j/ute/YlbKuQ3K
bIXWFzVvkMvdUOtVIk0bBkdRR6fIPrXtnk0eysrX23Y28GO9kPz3X2GVnShYcEzFMrYYEVaQ+Mr0
fDCf9nL+8F98fSj3oWbCDro0Dn1qM9KLyUHh9zU5UnkvFfH8F1+Yq2Uyp9OAZroBkkbRm3Qy3bfB
630Tz/LgOY7s33jhJYKen80yhqJS1AxWq4/qLnthzdistCO/W47GUfuNMcSfyiz8orL/aHVxK3qV
iT2Q+bJ5+ZHJNmk7MMg/kCtK+cZhiJZWZZezMBksO/2iOsPjeMe2ULWj1seAIiswEvWyS7Z24wjw
WjfDOMZCPcJm6+Wg8EpB4Bbfsagpa1t3o/fBu+/sWnNoK71d7Gi32am+9R9wKINR6X+QE4V3jId1
5fMMYqC2Uh5FkJvGeek3Ndn9Qy01BzWDMclZN1/cZgzZGogdUqifBA9sILxyxtMfWgRrnSTruoU8
899hpE9V0QwiwqhzTVYfhOhK7mjegps2sPV9cUcx+m6D29UgF7d5Nw6x2cHgqH/Uk1M6PJfNoTSp
/v6tC91AZ////OKCVge1WDXOMKOM7wrhpWreAnV/Gz5/qj9+P4JXG9xNJ+WxhQYI5kpjx/eYIcCT
SQzqj9at5X8kAMh2iI1cDJh9tcmFpRwGUW9BGQMHA520aIjwMVRV2/GOFS3UwhZPGtGPQ7rJBWXQ
WUUtMPge/OKlqN2+B7a9QTn8Y7egclGlnrwna7uUn9wdaMmRrEb4XMXr4HfNCkDAkY2TMw6h5pWq
cVFO8j3YmpFUi8hAjn0+xs81Oj2gAlm70f1UOyj1Sne0rubmaZdVyUSbH74V+EsjxIdsaoY9FlZJ
7pASH9tGIlIJygR32sy4smJzQioxm24anxSqd53/wL8cgZUL3DHLqy4KkDYPjtx/zdSDhvJFKDhp
d9Y6nzhtmyd6ZYo7baAxU8oEautO9TYf5cxubQinPONOeEq+Ze8XT9xHNUmCT/nHHbe0mfswDhEW
ghHYpa55IsbLu+TToAd+PRK33k+NjPxqcicNQzyzaBhwkT2Js+ma+Fid8oPuR0eqe50KDO58jaUy
YAoJgSEu0Kh9KqNPxHZtfe0YP7bL5OuDcQTinamCgfEIoGLPQPfapTxN5Se348Lkq4L5hAhXUxiS
l6dIBvW9+EG3qNFdyghf7snSzADz5uD0QvVcDLWH7OuMIsDh9qrdDjeTn9HNraJoRBG+JLEnia+j
eAiHlyo4CyHFh3l7//GE++97XyktvQlqOJQZb4n8aaDUV6gFY39fpacV6iB10eL3LfNBsd6U3HJy
cuKDMsJBQhxCPtDUYQQ1aFeKbQn0LC9sFAiiqec4wtu3uP+NqhK1djwoRKnaJsw3HUzGdWtfslPk
pvrH9BE9gaijZgSMb2f7q9PEIYNpgaBZDBEYfXuWlhO4JHcJ2iF162TJ5yhzDeuvsSSCcftOXBnl
MKJP5iAxUR3Eh3aBPl/WAM9UR5wsdxXDZZ7SX1LECeCLJG0bQOkkh6PlkDl6lttp/tlsTwkYhLrP
tw8bsY0XNF6FaCKNCfrSgO2NMt1Vw+jEXUi8klAmONiYjDxomx7e6FA+T+6L9P1tF356hfn3jWFe
aiUrHyrJ7PXEwhaxRzOcgPa+8mMvhyQHnswWB5zkoBIgk9DND3rZQM4iYXxW4gt0WTkpajEwmLoU
Hoc9vgPdxpbxZU3NZW4f8aspbgXxwdIlFbuANfMhFu5FObLL0P2jVbwaYcnoahUNqxEs1HhwGc5O
gbnFwq/QJ+GzSvhgOqatQNyEHufaDo6rVfb3lVWMt6I+jWV0ern2ykBxtbAhPKNMcCisp60UpwWy
6Ezt3mUmlGJLUmmE7cBPH8qrYOBAOA1TaFhkWLzs3JyHw7KXD8l7hN7l/YCaYKUc4qC3jcwkM0sY
M+ZHNXkTZOLAbsPPdU84nJ2nYI5VFm6B8tI173ojdxTjcyWHh7KTbSLsNr9xVivH4WtjDUO2sEqp
9BDfKz4UNHB0X8Mza4JU0R3kU1OzxGHix8AMtQA1MMTinAU0qcKc2kuX2mX97r/5xY99WRDnLFu2
iK2X4rO4Pi77bh+e23OyRxXjznj5j/Y4jFCkNjHUGvbwgXpYXDbMETvl+X+Dn1R59tKZeiPi+Zkw
ucWH/4Q6hqN+lo+zl2NeNz3NeBlJ8GEcO+bD/Mi2UC/s+mHcU1OZLARvWWdHZAUbGHmro0zFJqri
TmzfK9ldAhnUpbIHpCJiQgkm/yIL+HEkDA5D1Eoo5oBVoxs3/5I8xifWJZTeMTUFBSo89m+wmxIH
w+AgJc4NQ09TLHACkmTRE18vSsDonqwfg5PgkvwtBIQZHKr0Wl6BtBgudqiBYRgocnXF1u5Ev4px
hVYkZ6FE7SEHM5gbNoq8gYOlZ/S28E55C3Yo952CQ3cSXsERvzj5ASN5+9inopet3a3w4UBHQGvD
oLDtlDUoplSHNvxrKt9jOpRAN8JFngpyNLoklTvYyZMPRf/RgtKVNT2ExtsIASfwRREYQGwh/9Jb
oIdT0CKsaOsxDYbEFyF8xXiGkJVgMrol7FHesX9ndQjDZBh6EBAMkMrI7Ez6Ykkveu318SEZv1Qd
2UxMXHs8RyQYLuVZkWCOpXlVYOd7Nt2uuhjeXfBSz8RGySSPCBS++2DUm2aY4CdsVmfzLv2gXIjY
wRTwqHd402b9lfKJ+pr/xZfOD7jhXyzDuJtQm4Cr2aF6gSLtQcW57+5znyIOpYDN5FCmUbVCNhjK
yE/Z43Lod8sJeuP2ctSOklc/hO9InKG2kcMZvawsrY+xpOGMQ18XrnViEph4SG9c0za+dffqiUqg
KZsc1LAvHKFL4GWnfEuDvSYRX4nU73N4ErZiVUjsdVTQutOgie+qviF6bYikjH+nTCP0AsDC4BTC
XZk6XXCclK9mc6xTqsNsq4FDNRRJ1BTRVEw8mv/7XBt1pUBxqYUpMNp9ae/jIziV8EUPaqBvbJrY
pEivN327GuTH14pxxvyB2A1OLR/L5KPevFVB5YIewDEzqrFtM/1b2WKfdSvQao2mtBLm3OhIIOav
nfhZ8zNkS/OjtmNzlN3f5dfbuEy5x+FkLC9DmxlwT+xDXxeLvaWPrtEtexA9hfZgCETuuRmNKxdZ
ZrFyMRd0oZsLfA8X8bPRnsKGIBmhlpDZX/2+Og1aPkfseztv7bz/VImf68q7vWabwLvygUu4urnF
vDCqBpjPtA5dK9vLXNhj8KXRiMWiol3hEDAuIl2YNQTEdy6nzO++VnvxbXRNCME1CnFnkuY4+JMF
vQvrtsG1/CD5jJwVH9jv8kPpRl6LGZXbq0ha44BvFlu91DSEXvdxcLPH3EvwgY2cYHQReb9xnbDQ
+imxWm0bBx1RmndxVsOevIvvDb/eCQ5A8Y5RpbBOOtI/wh4/ySQUStDJOjZPeZcdCrQcgD0a9OFC
Bc6g3+GwJ44yP9AkB5KWpiLslcW3qf4gSecUQxdDqjrxTKHidl3rupj8MFPRDsFYJljM5JDHTv5s
YT2H2I93LDqb59xNEzs6hpTKBwEfPE3/vDTF0jEfmyB/LEYImfaUCux22rFyjYOQEqLAQTPBhnCy
mM4BC8x0V3wwdLc+iKxq4i+f/ttZ4Bn6lUlutDTCcraeArrn0KsHTNkZO3SmuKZhz7NLGKSCk0OW
RY/SupXgpP5Z32FCBk2DwweoXx3RdvZMT+Vsv5ytFpWDlkpGYUuP4aCwr5DJ5Xi5HbzA7nYYcSJg
jLgCVA5X6inLwstayuGdkj2loK2MJ2LenAwSDkxi6DcYrYD1S87ouhm9Ba1MON8H61WKkHmD0Ypk
lyJin+/V7stp0ZoASxjovTcL5l0RkXPMm4Xj6zZpXAbS5V1XSPgqxIXTHApIZ76hV+LQOLNNNhBQ
prjMQ8fMYhy0MMVYSwokOb2f3Seoh482ldcTFzbfQyPMejU3HTZLCz7r0VOYR37dnRqjISKPutI0
DjrSsDMlwYShecfK1Mt+sPVzCtBIPDSsEmkIEee8Sq2ilFDdlbCAozHcNV38sc2jk6pYVHsJtVEc
VARaN08iu6cHv7zHFNohhvyFbIs2/XJHucSjxNw0VZQhs5Lqw5jusu7vJkqITaJscPAghpUwtTnc
UZbiAB5/P9Krl27I/dsIS51WDiDauTBmhZmpwlNgoXtkf/v3t7tsr0eVb4hRClVVG2YAZf2DXKNp
M7xTXeFOf2MTxfrzSGlhE/kF/6ikz+WkyT0MBkEAUcgnK7vTURcLeztsqLYYYpN4LVopkyctWWCr
b95bkWTHwmsbUBUwygi7I1ffCkk6YtqcGRG6o2i+r4xTFjwTu0SEAc9BaNbqbM05IrpxJ1/5CILK
HWuSit4n9xgndkKSSo7AOp05vXJKxKyI3LEPrAzyF4VuukK6V8w7oSmIc0RdgTqHC7EUWbmqAuxk
wzFQH10uw72WU+WgB1COLAqpMSwq7dQ5gBi7XjYElkaEmW29qw7TWcCbzKWo39tNZrOb9zeyl81e
mdVZ4zCjVdMERJwwK+/MI+MvGy7aYfKerK4ReZnOwYaR1JmcsRukwzyADsJKubjQEiBVcqpXXCKv
RIDKm19FqmpaombolsjtopKoqVFLiBfWPlC4GVgHzRdGhIBJ1bspcQlz2+fhao7bQLyFwxrroKq1
k7lTvRqElXHiJt+i9/WZ0UcmTwp1gW2v6dUmt3tVEFiykMKm/iQ8QMtiN+wxm4jWb6c/5O+QHkqE
xW1guRrkNlFpe6PMWNtLWKToxlQfRgsdyfMfnoYfdvhejLEd8jwuYWdu7BYcEgf2whW44kF7AnOZ
jgbhbkdf0r/Icq5muSRRn6ZYrEycBjZuxEb6B3CzgR15l/uhT5UvibW8/DMrPJPSTBMnhmeh+DQK
9330JqYESG9fbFd/uHugVwe1Vdh2GcEd+FS9aUDrTDLZpq67pfYnTS3K1Rg7ICt/YgW6C4KFxVOt
+6g7ZQ3Ro7iN/9ff5/A/bvtu7iY4U8mpm0Wil1TBQybnTp9Uu9uHmTjLl0mPlStjnJTRUsGUFBV2
kX2TdOe2AZkAJ35cr1wwNKqZzMK72QmfVUxtlGBd1p5YFxmGfv8CJ+tlUgWyHAUeOq1HUnSTcpID
jxwc598bDlBId+VC9KXmz97jVzHB4cVixVHVsSah4LVzm4Oyt56rk/Wl+maBfzDbWbF7e12JM8Uz
OyW1mUtQO0QBU95J5bHS/K4j6rC/+OD/EYeXAZJVcJhyNokLK5KO32nokZ9qaDBN9r9BRE8c4EsY
rWwNGeiBLNYrK+l7dqmET+lOd6Ecjjd3PISppS15AGB0/fVEhFJYKHPYAZ3UdsmRdCEL786SW++M
++xb5zEtq+jOInL+bT8NzF2KmBWU+dzOQuVZN0YZWNjNL/jW/NSp3R6acbZQWLk9Nv9fce9L8xpm
V/9nj8sN+ioApZ4swd4IcUqoBEbf/iAQVdZcL+JFR+dVUgUAiNyxAeqkMO1uee4yfFeKKZGpbob7
1QpfiK1MsZ+CCcsmNQdxesrVb7JGzHFuou7KBHclmlC7LMQCjljgmkFpw9GKFjTtkhumCmFKYmjw
Ux17ZYuB5iraw77Wo2GBrfCL8oYe07C9MJuD1AzpbwoZUd1OX1i+WAY2naFSnnIBLxpCHqczFjOI
1L06mP6wzCdDqHzNpO5lat+4q7JLK7mECCcKD+ZXDWI9wmPaEwG4ie6rteRuS0afPi4G1jJT3gMJ
g4yoE1Krxf6+2qsBrGr1yEKvqio70b4FQ+8aUeq0CoW3m1flyhOGHStLdW5M1jTCE5BkORcJW0fw
zDNjsI196s2acou7FJupsXoVI6+OEr/2LciNqxAlm3NIPSxvb4+K6XmM2sjoZP23U6WoWIM5igi2
4XUYHgfpT5Ix9fr73FHSBTPVIW0E/EHHRDG2h6SfiYbF7YtwZYM/MNlSzHMNHwZfg7CWv4DAIT6P
MRuUJ5uHtqtCK2vcmQlKfBy3OVuxOvvW9GiPKt4ksJnFw+g1ufgSiOahNSqvnZKHFDImjVbvkril
IHe7OLD6P7iDVQdFmIwt/g8FT4mip+Ca8od97SpHBWRLde0F91RDzHZQmrIio+kYikFcsED6XW/E
AUGZL4Gfzq9Tn+wM46NGpjbbuHQ1xEVNKkRKrIeImtYbXKNnU34FnmzQ74OeTaeGKsEpQdpGUWRu
Fz/Uq10ukqZwWcIFeY6TN7b6FD02eHl2Uwiqtr45niavBD8X9Yq5mXKsbHLxpFmy2XcjfLXMg1DU
dlZPbpO/y3r04UiKczsd2M6mVtb4qBFSFCM6WFN3/fsKzw+siRG3GFr8aO6b7U6mlTUOnKtSkcKw
wXpext4xXj8dIRSy/41WLRZ6P1/Z153jwLlRo35ZMDd0aQ9jfBnxE5Tazgr42SMCb6hTwEFzDLxM
JAumIF29t9Rx1y+5Fy7jX3FOcXKQ28V9tzSKEIKpGgs4Hpuz6i0n8ZN1xyp/4j5zKO1q4tTx/YpF
g2cOjN0CR9uDMJ1n5VwkxLcz5RDfpGi1ZqEVDeJPs2U8gLGR1ma/HHVf3VuHP3qnvIafycGIXqNJ
0WB4JRmZL7eWB31cv7Z09/ahotaNQw0oxhryMmPdpO4YKO/E5b5cnm+bINeNQwm9koVIjS7rNoBS
kpWhwO60Z+Sm9Oce5RAHEkMq50nPNimQnprpvTh9qNOX2w5RJjhkWPpOFYsBa1Ykpq0GnaNk92VB
fM1RRjhQCFqgj8XS26W6U+tHJf+7igkT7LDfwB2TBwMrkIRMxVLJSvUhmvNvdVnvzEDGQLx5Nwbj
HfrNiIyX8orHhKUympFBuBGGu7KCynwmik+tKu3+YIvAlwPBS0PVVB4O8kKK1EWDHavbJwNTWr5r
YqojatOZlREupZDDPogVsA86k/nW4tcX0LNWASUUyk7HT7u0ssIBQdRPUrswqjJ5/hQbbwk1A76d
FK4McBCQ6uMgpR0MsLHl8tn4ythBGigLae+bnfFIPbdvRt3KHIcGqpiYoWywrdH30MO2u263qPu+
DZwp9JNS8/8gEkCvZeimip5Qvu9JUow6iNk3XFvMdl6pdtp5UkxcDZuRsDLC7ZEsS6NgSTBSFYlr
WgWoHCK/rwvi9Fxqpj/Fgq5BLhQEZbLM81wFbdnFFqOs6NzBbR5jL4WkF0Y6RzDkKGDHye6aV+3Q
Um+72/m6Icsm6LUs0+IbkOqxFIauYl3dYOURPaYkpiTOpbia2WyStN+bVI/+5pqubHIoq4qBuQg9
bObt16hyhxxaPdQwzvbVtDLCoWw6F2I9slmg0Zlcli5/f6yQ/d95rNhMvlbGOLw1pEkXJzb6ExmJ
PaUP5dLYVn40C6IGRK0cB7KCmS/1yGhokr52Z8vyrUXzqjr8E4y9usN3HBlL2QYam4KBZKRmW4Jh
3atN+w3JBKX2swmBBlQaRAPcfAo/JqtDHLUzGoS9Io77WdbOpYjR4ts4sf39tDLC4VIdl8WoqTNS
46fR0/AhjpEX82VqMEXKmEPZ4TLvTYOAJxZgP53olVW2l6vCjDWOStwaWMSq7feLGbspmEMXa5wg
UNJ6odJO1FcUtZjcuZIweI6BMPgpHkGp+FruQthzcQLAeYP3yK+D4VGkQdtXzMpL7phJ1lwFTYwN
VO9MAzO6qpf46iMyDfVh8groXul/Asgrg9xRy3tQm/QFnDSnGmW1WT3Pk4qJdBA0ubfjZvuwXWOT
O2xSs0TWwGZ0hyR3KimzuzK2R7JK/QsI/mGHf5UZtb5qZBaegy/51WN67D6Ed5qXvQc3O5oazOeQ
HFtit9aN2OQfaSoD/OyRCJP/UDqDKR2Ezmit2JX+fKI+TS/PdbfMcZeoIi4WxMRhrnMhILm3PrSj
17VO85URh01e5qminXhT6lmfZFIokNhG/qUmTfNG7xnEsBZbAdw0Y2vjpc0bnFS2my+Kg1r5a0zR
eGyffkvSdEMyNN3iMCdVhVGEajE2tT6kYCYOwAOH2d5J8cVxpgCO5XE/r+/VGAc1c4AOfo19+4Pd
lPFyst6YaZ987dBpO33+wy8x42qPA5o4E5NB1WCvWe4DCDFH5U4w398+fdsXuKlD+1gHSaaqcE4V
3QRe4WJhTqlHxS8/D/vhyPB6+ZsW1dkMkpUxzqNpKaO4SGBsWR5NYR9UTzpVO98+5ysbHFSC7bNV
FAmnoPUkH0SEmGa1nO7U+yg/Q76ldyiyPvZP82EBqhpZNDU8MoOt+N83kJBaMzapRP/LckjLZzOS
3b74mI8qcfFs3TtrOxwkz3LXamkDO5PsLH1rD0L6Hy1wUBxLQrSENSwI2tccgtz9+BcRbVuVupUP
fFdlkgclRCtgoVKcYNfvIr84Qf9j8kw/8qhur61oWxvjPi+FwogrcYExtYaRU5YdzOrDbYcoEzzk
JnpUCSlM6OKnaXhs5r1QE98sxLbrDJVWCU4263NVl8xEeNDkh3mgvhM2k4v1OnEgqgrKtDTMCaGw
IbAK8gUosxgJGuPMB7DKgsaT5rfb9krXVQCYKesyd2j0fI4zZagB3BI6N9mMy2JLdu3oj/3HpLpX
ffkEMc/97d2ijHInKIonGTKpDRzVv47F6zj6t39/GwmuTnHnZ1mmrApbODW2fiANdjk81FPldQYR
Eux3fkacH3Z+GpoEp0klV7DD+GcUkEuMUFH4DfGcrQvPFK92uAMEpailkxLYkZ/KLxokXnNHeh6O
vSscc3f8QD2GbEL32h53mpZYK7q4Z0HhLxjQZOy1IKLJdxaoXSETYTjiiaIEIUJC4U9XYxZmODGT
8Tltvggy2cfL/ulbm8WdLksrO2nuYGF0Rk+49BLkaJ9hPI4xOWK9jUfXHWN/X4FFWde6Emow1kvH
rjuVyVlWD7eDfPPFdb1L3CWeqB3mIup/HFrc1l72xYnpM0dHqgWT2h0OJSpEYGnKMKUkfpx8TqUv
t32hlosDhESWprJhB8mIP7d5Zo/lp5xSCqFscKCg61A0rUWAjhicwxrCctNTJJKNv8RR5ZtwVGss
9FCFlST0ioOMx6LsayxgmB8CJXYKyQ7qeYUKA74umOdJIscMwZNDfZlbwfPsXX3AXKJHNfz+4ob6
Edb8OOSsGHpvsDjIzvJR8jXQzJqu+BC+hFBNmklQYGF148jyY5BTjcIMhHdRORMk44Oi1uUhTLv+
qUsi0L+I7QhK4lKwXv4gGCVFk3QVfSsK3/Av6ckYJgKu4Ty6m9IX1dgH+cfbJjbrn2BJ+2GDO1Aq
ioAC3pkZGOEj+K98zzo+gzMi31XPxpEVMASX3L5NCFxZ5Y4ZKmmDkGcVC5XR0530GO+W+/QggbNU
O1CqUJtfNGsfuQMnyOakzw2smZ9nNG1nPmvUUXaKUyPHJAU9NjPaq288p5SkabWcVbCmJkfUmpLl
a1I4Y/8kxMgC7qsZDcLnXt7f3sfNBGBllLuYwdsnNlUJo5KJBrVyN8qKMzR+oD1mxqcp+hDIFJMa
taoGdzfPKD4NUw6TGsYxZacFN6uJcWt2jVV3FO5vH/iVg9y1PFmhogE2v/fAF4+6E3rGc3guD6Wf
vutP1C5uHviVOe6OLg3RMjQWoFmN8cj0EAul248vYI+ztez59t5tZzkrY9wdPWRjJlfs0ilnW/LR
dO1Pp+arhfaWyROOxec/JHhaHQmeUKoYsqKB/iuO/VF4wFTILvvQujjyfupGxz8ZnFwb4zAGhQa1
6UB96yzmLg8PquDrZA6ymRis1pBDlLZW9TRMYCOPHDZCHj4JjlB6qt1DuK9z5A+ZI1U2sXHbMKZb
KJPIqKTx5CiamcSVYbCN+6bv2PzusF8aPPSBnH4nfPpD1Pxhjs/y1bZo5lmFOSVzNL/dRW72ofJY
u0T5QA+2ba/o1RoHKeiWiAqBOZcu+0R9CIP/I+06muvGme0vYhVBgmlL8vIGZcmSw4ZlyzZzzvz1
70B+M6IgzMU3mpUWquK5DTQajQ6nP/I2Iq/f5+wHUQpN0Rd8P07uSd+6RIk8O/zkDJJb9B8M1SsQ
Zzoq0ndNxwRhUz3A8XLHZh5NWMJTvpsOg+pJtEL46NsIxtkO0inm2psMr/ZG8Bmsl4yKIvkFruzn
5lhdrjtMg3v4oIV8FZOzIrOK8qDQAax6YsrRHxrFnWp3vmN9/1WQ7xdHQkMk0xDO71/NEATxKVzM
yajuwAH9vVE/MFUMfemvQnGmg1rp2JkzIBIEWK0eoyZALuB87Em2geGsR0XGIZtN5iwf22NRe+QQ
BxhdvldO0XNLXSnTltA53+DxHkmYOnrOVCR7mvGqLZEbs4+MotEMtMMiDa4IvQMdxcqahlwzouJv
H4Ernu1pMcGRnMfSM5YHfR39gTz1xWlZ7xsMOKXtXnIIhLrxCsl7QX1BltVKANn6kekqbudVV8lV
eVBB3uDru+zGOK4P5zHZJr1z0nUE/W3N0jA8gNOVUC9me2RXwDpou1Iv3DV9qMIfunWZ23tLxjQs
fMVt0DiV6ahhx9WLm1enbtGgXSoNDEtWZS5UlA0Kt3NqEWmdAXZEcKMMOzbTLASVN6O5+zPaSVZJ
It61v5fw3aMxzzvarIDThu9K/zPpJRZDmBK2X+Xh34h1p+StrTJ5CFic0AE77JVdfaDmYfpCg34/
XMT76EZWqSz2sDaw3F0zkLhSFyZXfLTvWJ9vGmSP6efBV8GKwuIU1s/zuij2VzeIbGM3cZcQvDkr
5uGgaeSJPLfogWV9dL3hZkdWCRFey0Jlwktng8d2doOXV9oyacyhWzp4IHbkdfbRary8lzXxC1WE
on+IYngbJsNx10xd9CidUnLsYLcr0y+p/vn8yglt1eb73KVCQFg2axO+b2imuxTtMXLy36s9uEvs
7JOCXoCoDjMEB02CK6xORjHT34Jx5gNvfBKStIQHaaiotSY7C21mbt0rPu3TxG9y5VjS0Adz4D6x
jbvzUgtX9TWwSrntW7VuHSgLdDYV2qPJp64+nAcQK+QGgds3UNZaZjMBgXEQsyZieEEYtsvGP2uo
HtYk5QLik47VxCQFG2VVfCI2tNauRcnAnxo4FuVEA2njjgfqj6fJN4N636huIttEtknv7oANKicl
qbQiTLWOXTvFdwyKe5lfPH29VK5stJ+z+m8jdZvDKmlAl0rLaW1sTHQ2GNeZecfSwPpn+6ujHxt/
/s0CUmmDmfZgnpDCCq+HjbiczmLgu5UvjMZqDPQAj55TjFqG+/XERF0O47yXUUsLb70NIHfrZUM+
1IaB9SVqGsQ1WoOb5qCVa/ARbd3gcPdeihxDvjDtIQ/Vb4xZAH9t9BgenG8jui7aK1liUHw6/sLD
X0ZIsTGfhGhhNC9oKwXhPbuUqqtsv+Ik7scnG3kn6ygLMAgP/AaQe12l4IYwNEb8lA6nurtOTZlG
sl/8jycBQNyV11dl3kSsj39BEt84gAH8aJ0+TE9gb0ThrrqSrujETIDE8hkUgaDxwsLDW9nnuyj4
CN/9FowzlLPZFXUeYd2m7In0l6osfyusmdkCcBZEn7MmSxnrFyNbYA3w0a69cCqfIKum3iwByIX3
1eo7pScbPXf2bGE9ORsyW4mtN4yMyep2Xfqk2ZgC90lyrsRq9xru5dQuifvJyFlCcg6Gp+EeBJeH
9Z7sY4wK1dz+V7jTf55HlAFyami1WQ6qB/glKYrxlm/1IGm/+YeT+yoRp31Ol8DdzwDQ7dhTKg/G
iwjDSNGFHvRX8hHDYlfyNdDEEwxlUZyj7g542l49/dGQ9WD6CGDopx4jCkJPltz9hwDGq4icSuI6
6xOFRUpafwDxHSKtO+c+2qNozK/lg9/YjrwzHBs/iDPxAy3KtE8LvE1xTZ9wqeySvfPdfmA1asmN
zA4Kmd+3bhdn6Ue160slAly3C/ekdMfKxT6ijKpCcaHLyELrfXtnnCpfOWr355VTeOJeReX5XIpi
VvMhBnbYBIMWJMXXWVZOJdT/DQR34IbKVipaw6sc4/vOxFjE5fm8DGLt2CBwJ4yEE5oDQzjMf3yA
OEjDl8gxG0Nq+YXlnsdjVuiMerycx81NiXnNJO8xkMiznP1S4P2kGC4JZ7duJ/+/IbGl3SAZIRlM
owcSzR6WOqhC53pOUOs6LrvzQJInx4tztwFCpYvStxX2KD3aJ2bnp4C9RWUjFcXaBpY4FX0GGHzN
HeMefmmOdjf4+PrFagWUeqHMPRNvzisEd4Wg0JuslgIIK8GFn/tpcpMuzS6nH6iHtwHzlyic37k4
g1FlDlux5mtqnvL1W2h/Pb8pstXizFBnDZlhWIBYmwIdvkXxieraoY5b77/hcPZnrpoevP54qC/F
QYk/1dV+DGWzV8WX1Ot68c1TRpGoTusA5A/LWLOfQyRZDdDNmgf1gJm9vWT1/sEqWDbmBjhUxxvs
7eEhVaQUKeP9ijExhL0MyoMNa6ohGf8/zL8SW7lXNG4RjV43aMFIlkATR08soavcO53bn1AJe5Pc
MqJ4Q0aqI8HkmyWqbKhMLWekOtlBG++MRaLjsu9zljsz6DSVOlYwrL73tr98pL8W3T9/7ZDB2W1t
zrUSIWckj2bqa/F1iuxfYUmEEJ+iVxDOO6qGrnHIio0Jo6siXzGx86h1kqeGDIOz0yvqUJfxhdEu
6i8sZHPSZthZ/fzj/EEVe16bBePs59CGxjAokIV+ay+LXYvx5Xhl/GJEaM6vdBf52Q9VFsVgm/D+
tntdP86gTmOIAXyM8zU+onw8OrCkm3bsfw+XbIa5rPZMbL5f0TizmhbRaBPGL2eCyTZHs63jNWjp
sP/rjnHGASBxmL4MqVVutRyJFfDMtjJyXplacDYhSsw0WRghFZh6LsyMojRgVd2qk3WcSRaNryDW
etLoEQUOqYjb29dreB06n1qpRRU+qF/Vj6djLaJ0WQo2iFE9JZg2U3n0+FKyF3zMT/hbC3gu1qbV
uwk1qSwCSnynwCjfPPFXVTmcP0+S/eHLiKvcdsZIwbqp6QL2ySoER4i9aJ7TpuXuPJTsNuIfTUpl
d3XJBpbUYe/2lqe3jVuVuwZjj7L8VIX3Wkt3ZEXg+rcpm9opseM8iVc8GCauQsiZLw26SZ+qj+Xl
N5rBGYmwdpxlYbffGCBF40d39lcFU5iXgNUzzZZsMZnNPmOTTM5KmF2fxyO72lmEYrhG9861fQn1
R4tG8+AcPyaeQXQwj5k2oXyLrKOnPW1ZVyLrn9B9tLchnHkJYj5I53ySVWsx2/NOulc0/k2Wq2Gr
KGz02GoNd1m5BJNl+H267sBv5w2FjfGDs+QkiN2zDSZ31YMXIO4Ia4xlPat/osb9of6NCwZNSsMP
mZkXnrwNHHfzG/WKARFsEvSI+Mv0q+iPq4xZQ6j0Gwju3jcmNaStAons/j5ffySpxL9kOvZml4iq
EVQkWsQEUZTNV0nP0TjE6CDoPUdxMK09d0PlrhguRkR4xqPEeLzTdw6L8y/AtxcuJQVWnLj5y3xV
q3DrA4jyE5cimeb4svEQ7zYIiBrRNBMUxLrp8HU9ZRmveZoCcVYDRyvcvrmlEXHPy/Xu3noBQTLe
wQhzDFbi7se1bJN+6JhY9qOZPpv2laGdxkZa2/BOFRiOqdsqKACIRvkRA9066+ihN8C3Bd5ycCnf
riXWLrrV/PKu3CdoOr+UhtPfHWJg6gbaiqEDiGS+BFk3L+op1Nc5yuoBYUaM8fTXwxrMvomsq+I1
Po1ekq71ntw2PZIx55f1/V3DYbPftsG2u76v9RzYbcC4KdF1fP2n3zj7H+ia3mcNOTRuF1sns+qk
BJp6Qg2ki/n0B1b5vhxkRuO9kXpBMg2LIkXJZnG9lcupylkdaDbADNsnSIbQNOPFVjJ3RqxTO2Sy
blWRgurGKyB3rSlWoYaYJw7A7lLtv3X2d9ofS+1Bsl/MuPKmBHpiaoaNC8bh/apeWTpbsSamKyTQ
fkWn/MIBbanmLodK9oR4586zNdxgcZa3bDtLGQ1ggR3enz+lAR4su+qYXiQ+vEZPIpkMjTPCjZr2
TrnMg7ferMFwTQ7WbnlGas7DY0VKHPY+BfkiG1UxhNoxDHQ0vtUP8F8PuqoMQDMPynPH+lEZSxrI
7yp3+LJQTLcBA/5eetbFUr7icmuKRJOloJd6QPQsOaimV6poaWbtxZFnXuSDr92fX1aRPaMsfmbB
qBlg7ngrJ5hbMqPWe1D7TZ/b9CbqPp3/vkjtt9/n5MFw17FWLHx/1aNDmlvH1a522VTtllxG6Cw8
01ssTkOyWnGKIQXWH9cqDUjqwZND2X3KhnTey5wr0cVGCTGoY9impvGDeofQ0mJ9aAdvhI7kl7Zz
FcrqEGUQ3G3djlGs1TogwJBRmmD4DOJRkvMRQugwFgbKbjXUB77VgCWLUeAypzjF6+yiyXstc2/9
1/VdOE7U0CyboJpMMx0OpAnHVutmCykdchrQNm9cgETxA5pmOKYBWVAgwbc8FskE2vo6guVTvqHG
nOA21LPDEAfnYd435ryI8orD3YhpPKupVQCnvLQxzLfah4fu8s8QNmmlFdNY3prTjUz8fZj0DZ0r
YIWPo8/iJQXqnpzHFTPY8p0inckjNAasTx0NLAh18pcHCpTWwYlAGFaoB9t8dDpZAR7b5nfyoGJN
BQW0ab9jRA37KdJVK2cnlHky6KwowSbKWF6nQ977kp0S2p4NGmd7MHN5MHMTaOEVPVGMldYXkP3T
2l1uTdd2dfB6NKFnWq6Udl1sihyqErB52nDa2KHbuE1F42R2bBU4t4M7LK6je6hLBbjyVJM9Rtte
ZoHs6hBKu4Fk/99AhjHKy8oZkM4cJNMPC0NfqbZr+t/nV1VoLjYw3Hu5mOFzTCZgKGpkdMM1wuuk
lA3QESqiYzH+dZxmjEx9K0s9maWtD/AD++rGMAo3TSRSvA9/slO8QeAMaxYOTaOoQJhO5r77zkpq
w1vTJyf7yx+2dWlqlmnbO93fIHIqYZpOPiktEHU3umZj3ecRDjxoxqD9VSPtzpdKyOlDmveqUxLg
Zb8XdKMZKFsJ/W5y132/Y0XzYLyQxdpE22aoyByB1c5hdWpvt22a21I1Vxy4JKlRlU8MUOcWTe2d
10AJCh/TgIdE6JJBA7Xw2iJ3KB85/322MPxGGQR+LYbgwRDyF2Kh1WaXrhWkWA+5eVSM2jWmQyur
tZDBcNYpWsCYU/eAicOruJ99o8nQ0X6hWDLaCVF0YSsPd5gMZ6rBT10OXkGNX63dH/ocRHZUvW6a
9HbKzX9PeICzZeho46HgH8Bf7rIvlKLGM6TpEQBSPVZhEd84KGF6iXG50+Ffz1h5gbNxn5jEJrbN
aV3R5+uC04zoSfeFZJ8s8OhNRMaEI3qDI7pgQrtZQbzKL2KHPubKBkjWXNfzAqo3DHs1rhJV97Pu
YW0/pOQbPM4+lU0V5lraImiCGa9DYM3H80oufNhvBeLMkT4PRmOWAJiKXQ/qussysG9RgVjs1918
Lc/GCO3RFpCzR/o0J6tRYwVnJBbwYMTEyW+x/4yuw8pddygDDmQmV2QoTNuxTR3vG9TOcnuWtFGD
jEkGxaCJ25AnjECRLKLoMrRMTSW2A34kmzd4K1qTkrC3+xfaelaqitYIdJ/kF5Z60rGQ+W64qIeP
bB0KGhlvqEMosbgrmLTRjPp7p0fIesQydqCdc5M9O2DlTvthfD0vpMh8oBtP10xbd1SwRHJGvY3D
dqngug9OEdg0P60k3CEmlXglRrEnYP/0zgMKF3UDyKl+ODbKlNYAdOI0cRW4V34Pmf2oWqOPQCEi
SSGchngeZ6kwBjVfjdxENI8+6+DTW/vLRHv8gDgbDM7Ol50xE7UHRt8dsvI+DE+LrLpDdJUgcPy3
GNwWLbQvTcrESOluRFgwanex+iXRZNVKL28o/mrcAnFbo9qgW1sY0JxnFzHelJ4emU/oBrwla/Fz
bLMLoxqvC2M82Iv+Q1vzG3AH/nTCXnVBhnddr87nKa8xu9I6FEr/aGZZMKTld0K72zRBSV6trAdS
VGAYK6ZrWixePEeOe34/RFbBchzkXky0mdoGd1305brofUh7UJL4jfY50fL/BsCnUNUkDBMQRfYe
geeqIrCefTkvgdB2g44dlGK4Yk3K5wvGaSVKmsVwj30UwWm75ER9FbEwAxSrE8rUJHCiFbPxLtNh
AKiOqOJbC0ATVa3JhANZP9eXsx97xTfnvgWP2eDrvxk7oqzfR2QBNoB8u1s2TWuJlnG8Q63bwVJ8
vVpdS4klh190arYo3OG3h6KJkE3oPZqgeGwZ/EGd3Ma61xvZvGqhPCgqpEiBIC7LP2d6OhmFs+Ca
aDWo3fg7bbFP7SzRO6E8GxT+cI5h0+In9J5Zj91ncMHbmqcWRftU2mFlu1Zn/uuWVXheNvJiiByB
9lS3+FCITmpDCyFXVlNPM2YUlMlYF4W6t4HgdK+ywY5tIx3sZV2Qpbe6IalJEW7N6/f5WjKziPq1
qvF9denJbRrXSaCGRjS7ptENxQdOEh6z8ESIo5mqyStCVQ4gnh5UhAVuNMyI6MDjyOjz5juQwaEG
pt6Hu/NnV6ATyG5YOkW2yoALxOn4bOpzQcdu8HLzXk1Qu1js6XppL7JYiwjHIaYOMnP0xcI1eWsi
mqwsCqPR8WZKHW+JUM5fZ1fZavh5QSRdj0KN2Kg5B7UMaZ5PBfO59E9j/WzLeiLek7gwrd4AMFk3
gRRroib4DaESQ417zjNPbeyXlcvmi4JJ4pC0RwuETKjwT1Cefn67hNq4geY8u7xcEZpj0Or0GDq/
VefRCn+ehxAvHyIrYMt2cHlwGjEp8ZwkGMTuKW0a6Cs91NH47TyE9q6452UFXzE4lyddinBJ2eAB
de7Mn2kxYMbM0mHiitsss6J4tZpMhR/HZv8V7ld5l6dlcwzjIjvpQ2HdKc4wn1KjqK6HyFyuaGZX
MXj4qxkMAEWTPC5RVN8kSDn/6BsyUokZlS0Q50zltK+KvMOPT7rHXvk8yJw14R6/Whzee7fsLOxi
C3s8t7hu4sTr4ntz/HV+C4SvLYwXsBxUFhCCY/lWiZe6jJQVPhZK7bon9ibRvuZgt9jH9yi188P7
UPVGyUNBYANwG7xCcucmoWsRdikgl3V1FfIcZd/m/tmKZPW/4gV8xeEOib72vbKODMf80jpfK/De
mhINFurARhTuYsvpShUzAURq3NPqMiWyQDhTIt6R3q4Vd62N8UwNiwAgekKv+0shZO+SO9PVPbRm
+LJ+ZtEbzrYwbcJUkeLDgKm32oBqnHwATxocquxzTNDEn+wG58pBJiZPZe6vaHugdYjcoqYd0Rhu
e+IKmQWM2MXhj64G+8my/IpKlk8GwW3PsrZtRJQVR3R8rCZG2xnqj+cPENsAfoO2UnAbZE2Tg/HE
kILRnORBttf3iAtL871CSQgSK2CORjKdd60Hu5wKbYDPlo2a1y7jsbeRs+w+EpjF9fwXDO9QR0NM
c1By9J5hHaPhZtX351dLIgY/vKzrcVqVBN/vUrIrmmafOJlbJs/nUYRGzUEpjOqYCDC/y6pMxFzG
IkPxjdP4lrvsdN/q3fDW8QZ/7QLDi1G2LJ2RKrIFW1DOrKkrLbJKB2j/nB/VnQHaiMqL9iE6oNtr
1gEg89mEtQdbRO4ErV2ylJUKRG1fa67zhbWo2X55oEhamcH49L8UHsik5I5UQuiUYlg1lra4Ushe
kY0GkX2fO09rrNe5HeL7Zvkrza9qendeN4Qa+KoafFIgt7VMWdmrPu9PUYZwxE0vK/GV7ctLZnjj
GM7LuqzEBob2bTLcwfa6e+Qwr2w/sQ5142HAssum9Br+edGEyUQHMwFB3aMbBlzTt9Z7brNCLR3m
FX5Do6mJ7v+XYiVvxQnwYATl1S+i+2KLyDlwea9MtGjgA5WX6m8DvfBgDk5dxRsCVAmCrdFDwNE3
r6MHWV2W0HXcInM3VVbZNlXQMYz6l+waFXagHDAuyKVzMXwrHYzU611jP343Zrc8pfPBuZWNghDq
0WatmR5v9rgAY0YTZ8AfEs3VzOvJWtzYfPiPO8p+xQZFo8pSrSVQnAdzcedLRhPpeNZV2ni2y473
mkq82n9QIuiQZaoIFPKhat1QhgrDSxCD+P+x97FPb4dA2adu5ju+rDZGhscfyNRQm6XvX/BYrB9J
ID/bZ+ilZJ2vUSDbt/ed5nhzOPrf8vGHs2viEWXxwMsRolIw0rJp3PCYr2AnY6R12v+PWD+iAPXf
E0e8YFss6WXj9cu79AnN42FM8STtdphd+8Sm9FiPJsYyMF97uCA/z6uP0JbiEkQy2QITP+VsKZpL
mnAy4M2R8HurLn6tfcRfdF4R+G6wFdMmyKIBQY3xWNCC0Qr05ga02G6pyihwhNFMFA2A/Aa1mAhT
cEd+mRM7jCaU7rJ2PmbbYl+/1/c0aEFgJEsWCtduA8adb4qX5xIysDm71IaD+a9bxJgqbL7PnWw1
Tuhgse93433Tlkhf3JaT5K4TyKAjEWNbGlUNJGS4/Y+ibDCyHvxqTfNz0X86kaTNTbQjLGakOw7e
qfq75wJSnSmKwcgftpkV7DZI4P45uX65l55ctr+cq/0GjdsSQ69oRinQmiW/gPV15xyNjm3/NBXV
XYe6LrctY68C+8W4usl0osYQrGhf/teHijoUrJOIz1pIC3BOl061OSRJgs7VuPXravW6MNudhxA5
EG8k5ZSjtunchWxdJ1AZsoLS+QIE7KHf+MpdiAlO5WMYubIiMvbRc8vL+a9Gbxfz2gPUCk+0+t5W
F2T6JBGM+QPvMOCTY6CugQuGT0iUi5O2aYXmckZawmpz+4OB9CebSpVIC51EFXiINYOSDhYKFpCn
q05M0pB4Rv8vq/NklArglqFgfNfQo4+YynnZRIcNiV30FQAQ9EvcYUuVIaXohUNjVw7ix6V1LVnc
XhRwZL4dakhtFhPga9HXVEMteorZPqy72PTWi8StP7FpDSEYgGm0Y5ZQT/1GEkh9uYL5Xdvicpox
mKo1hzEbDRX0RwOciaxTnx7+h45m0RHfInGHywjXeFEGIKXHufUZoWbhQbSHJchuexQbyGrh2Kac
k4x/zaDvqctC4KmYgzvsw6O+ny57EA+d1w2Rk/Nm5zjl6ECg2ehs59S77Ht8yy4vVqHZ6F53ZI65
LBUnOsubdXRY4HXjN1aF2ZnoXADhzLBcTqu6p0O8MyP9IxfAFod7cWBMDTpMx5f1YycsDcxjXbhT
QBgT1kVdeh9ZR5RbsSFJoIviu3fq0UHljV5PiLaAE1r3o9MzuWsuCV439b67kLk3wgvOceAEW4YB
j4N3ObR1IuG6Okwfp8bT0VJj+iFx1S+2W+6SgEi5jQVWBPEdMM9bCIwZGm8gLbtgpKjDxFr6B0zv
ax8isBL54SWjN0b0x88rr/khWVV2frlT8AaUu1gxSaJM0xyg6WX1+1tyH3vEjf3+MHztd/NTejjI
D57oRLzB5K64JmvNqWGCprBlHWbOjIfnGTWOXr+X2xXRqqJqA201eBij1IzzHId+Se3MolCbeFA8
x6mG3ZAlsiofGQq3jHWUm2VZAIVE7ZNO40/p8q+H9CE3jPwcgWZggum7GvxeRSxYy63J052rIT5q
Ueku05NEHdih5dUBBXIq4q+odAGl61vjYdVFgbkiC4ryWHMVrhllxwjmKz++kz3jhUsGTwqDFkBV
/s4fyPVsSWqM+PQ61VOde12R5QBEqk02ANyeRKikHacaAGH1BLI0N9IvBvuYj4XEMgkMLuLlr4Jw
6jzViTZ1C3ASckrVB1JnrvOB3og3GNw1nNCxzSkIR71oRC/3cNuPhav864GT0DBNNdB+gToh1ob5
dvPjQXNqNB7DPxu/mzbmuq4HOicSX0m0WhsQPsxcRq2etiZAYv12yH5o8W4xE8mOiFQLKS04ZOD6
sAgfx4jiqBgm0k0I0Iz+GrXu2EgYOCQIfORiyZKJjD0QKKYVhfG9Lq29FCJoGkpqWJn0u1hMEkfV
UEXzhLJBe08u9YtRdVErFH768+pVjX3oybi/xZgoU0TUwMCIZM4FmzRziBZzwt6UV0N/aizJo1Tk
TVIwYv8NwPlcWtevTYx5sS9ViVaQ3KE/L7AD9SBLZgiCk2+AeFU2krRIIgBV5fWMdsN+9HPQZtnl
Ma7z/XmjKVo11k9koHXZQTaLc4SclWaTGWt4myq3NnpHqGTUmPD7DipBcDTRQsaHdjNihy0afLAr
ZDg0HeKAsxKcF0Hk7LAy7D+xMYQnOBsG5uEhcUJMbETHt7lfR9e6SAPbb3cEUyhNVz3IvG+Rccbg
OZMi0ojLhm/4Rn62dxYHYygdDUNKCw9DoNzQuYlksRZRPggFcJg1jhYpdM7zRk3V6Ujs3gaHjekn
1xTuzXxoUpSal3g7ue1LYDOSeFUiG7fBfGfjwiUy0gGYNb3vFKRm6k96V0mMnHAFTVNjdFMqrk9O
xZH/oVGeQi0UNEjRGEHbPtuZzuLm4Jc5rx7sWPJeAYoI/4LiScpDTN3A0EhAlZa9iw2PUl+pfxgD
XtXF17TanUcTK+MGjjtQSjhnyEUCDn3Xe4pBiLGPYW1XGhjioqA6nEcT7pWNqaHo5oAjYnHLiGnH
ZFw7E+SL1UU7/YwK8BI+nocQHWBUWP0FwdePqQu44VINELaeT25a6ZdOXP/7Dk1k0l8xuDVDV01U
2wUwGN9LFaOZVf9tDpJbT7wz6KJg0S+dVZe/9RAKzDWIUAeOU/uQXc/H5JR5ne+0YO1ovciXRaWE
Gr5BY//fvGQxoWepDAVo1Mh9277oczz1ltV1qEQu0QY54P9FcwhefAjNvgXKzBwPQExS86iKCTbZ
4MDJVs1Kck8IxMHD1cAgI7B3IIjN+dagq7bSio2gKOe8NK/M2iCHSFtRs4oqn2ZGyw2ykxLtFmKC
80xHrTx5n3WoK5pYRYWau2h8DOc7QguPli5xfp3XcJGVxfWH3Ab8FbTV8uGpEIWRZhcbaBGP0bgR
Ih8G9vE4gCo6bvzd2TMaZPL1PKjg5ALTRpQP7AzYIM5bKWIT8wUMYKYq8fUCL/LKy2fJ2f0HyV5R
OJdFR+s7zXSgtL52qnbOQ4iG3uIK4+eIG96ovpy1UtPem9s3gnEmSV/Lzh5jE2OSay+P9ig+107p
sTwaQbYL/Wd9H4JEPr3XfGs9ms+qX/iIe0tMvkhxkGbBDW2pqITXucVVzDrN6Bpj8pGlBK11Q+Zv
SYNgRBp8YBM3ONzylppWNYkFnKGzXKX2beu7pUjC9kJZEBvC2CsDYQC+ohZT2uaxK0P0ceJpNhqK
Z9nXrf6dENnNJdTIDRCzMxuD1euZ1la1wjSy3Y3mz1pd9nEhOdKiDAEcwVdx2K/YoNAuzyNnhDhw
mcbgJdtPUf0RsxlLjqu37uKzMXuykhOBkXwDy1Z5A0uWoZrDFLAt1dyKdm7USzwaUWDoDQSndATt
HaGDtltvfC4K/yUq69cXWrRTv6y7fg/aIYnhZ9rFOTZvADntU+O67tQVgGbzoypXD+ViIWL3Y6O7
urafikZyqoRraMFbA8eLhaYsTsCwKrQ0YSw9pKgPWtb5YS/rTBWKtIHgRCJtMqTaUmGb+ivVuTbL
e3AcKEUw4RU0j5IdEyr8BoyzVOFKzbmzAZaUkWvYgU5Oui6xEGKtgHMGNlf06b17X4F5pM9HikVj
7Gu633gIs7FyLhZobvfTxSirgxDu0gaQ2eeNputhWM8h6/tW1SvS3aqL5EEnlYjzBOqy0atwAkC3
Y82vOajui320py6GlWFQmYzmXiSPCosBhYPLhpfqW3lQBW21w4pc8KSi6AFEy82v80b8pQeOP0cb
hJeKnc2K2SgbsXo2YLfbFaun7chhDhA0Z3k3VrJiMDoDv3/s/KwALQUrgTKO53+CcE23P4Hz4fLJ
rKuFDYw1HtTJL29BxQy2JvW4wPf5Cf9UWpYpWdWXW3wj82jPYW1YkDlDflZrjqUqybCIDtdWIk5L
0m4atYyNSp/I7DXDjV6vmPu2/4/rxsTcipEgdG2yqcXJU3upuAXou5xdfzJvCFrF8E6OJCZQJhX7
/wZP6ZQIs+ixT1qvI7RwpQyWW8eH81KJ98ahBvxeGwU3HAj4pnoyTRBqrr46/XcjknxfFMgyUMTB
CFBejBJ3pOJ4hJXoU6bw4yWbqNW7mLkGN1eaPhQ5LxskPp2HBjS8WWKQzSdPa9DeqqfZZ7NZMo9c
G9/Sa+XU36FdXnIvCjfpVTyeikddkxHBR4AqyWMyXTV67Gbtw/k9Ep9YsGZhFdEahiqVt5pAFESG
KPhdodQuEyv2ygcND1dv9RDFQDnWQbaYQrFeEfmuy3QJF20wgDgqV0l1X2YHkvyUSKXiV78zhRsM
zg4pdq6RiWLpyksSDPsC1D/GiVm8TpaaZ+f/HBJ3TeVGEplxDmm0vfGFgnAc3QH77Dj5LFfo+DKa
KeFLCNQGhgoKMNwi/Cu5LZ00yWuUVNC9kwfDXepjkNxFU7np9/p7ucPM8cmTJbOFBxkJUZTdoI7p
XZJozbQ8LDS8vor+vtPvc03iXAg1Ag1OoNa00S3Lj1SOKkoxhwjf1xZrRZOq2S+XxjgVF4Oq56vk
jhKBsSjTX44MZ2qLNLZKhTEXooPrkKrKPVXTg272Mv9FjAMeLdb6q4Od7u3Bsp2kp/YEMo+p2ufq
JwylG4vvEjVnysUrH6rL/sbg3Ez0CdjWPAODzaJmpZvRjqk6rsFTFMgK8tjH3oEhOKdR3QRLs8Yt
nG3EphFn4IwpqO22422Td64SuhFp3NQc3WT99RHpNoBshTeXVBunyhTWIGKM6eyj1teL68VfHHsP
eo9dv+aHtOouCg30Hr3itWCT7xJdcrxFmo+s4t8yc88tveystFvxE5LhcUZT5ijZQdn3OSWZ62Gt
2xJrOic70/hRjD/Pr6Ho3gLphYGHKugnVJ5xhaRhEw0GaMkMigDXUOau2mP2u5rvlUg2h1QkC/iE
QCr00lLEZy+K3BqnVoEsTde7S/WJFhIzIRbmFYDbDKOY7BD5fbzbKjp7XZRcRJPVuWWaXCu2rNJF
dHy30nA7U9uo17V0SEOX5qAuVTDn7V4lvcSHEcIgxIOcL7t9eXMeWaY9jiYUrKTaPpmHL/o4BQr+
ntcDGQx/SyV6NiwEMG247pup2ceqfoT3JHGWhbeTthGH85arLA9rnYnT+io4pVFmFWS/rF38xMaN
1nu1cD+QOcA1+LqATCs3RmKKWy2LFyDq6ehm+uTO6tc8/nV++cRy6Q7qVxBeBZUL8zc2KHZVx4be
g9KUTWti5Lqmb6L8FWyfbNyQjVJ2ei+BZC4Kb261DSTnwtRjhmvKwMOpz5ruYpo751u3oGiyJcVz
vIatl6da6yd9/sNAC9Yt5p/Wz6FRP57/GULF2fwKTnGyJR5aVZvAVUfCz7nSX6MX+NugFpLgoKiy
EiU1rwvMKU7XtGhGy7HA+s0ftVF3LMzaojqV7LQDOi08RZraEGVS3qByykPWJuornDqvJxhYDopI
T/Hop+SyfVoBKkuHCw0kRQJURzUb1fjJJ9EaR8j3N7jP0m8meQC1xPm9EvrycNL+BuAWUc3nqU51
ACiluz7XRzDXHegnZReBuHH4JH98Mxv4TkU3eNzyKWP5f6RdWXOcOrf9RVQxCngFGrrbbtuxEzvx
C5Xk5ABinodff5eS76ZpmbROkmdX9fIWW1vSHtbS7coCXoGnyVje5vZ9GT1Ny7u5EZzD218Kuxzd
JDpjZOCeKdQaDVsvQa8K8bnP9bvYJx59Nt81z2z/NaLgvzWjAm7Nn3B8Z4ku6WOrx4wwFuTM2afs
QfPaU3mKMBSDRybTTzY+R19jMFALtv3mfgP5tIYGbcDzTFiYi9GKPkUuL0Kq33Dm5IuS/v5aooNZ
B10eylFoavm+F1fBTDWGPE7KFvXck3nfgRuddcI2MyaawTXgiR4Pby26ROMO0nge07DKgKaalRN2
97r2TzMK6q5vd9YlBncPNmPQ8hUVMCz5mJsQ3H1/fWdt/j5SDYyxFm1TJmfDmCtWZtdT7FF6aw2H
WBHcAkS/z/3/LYp61Gjw+83sV/o9XQTn8uY3WP3/3O6xuykck2aMPdl6Mrp3oP1wIuv1r9aIr6/b
VWGCJQoYjUFvImnwSDWJTom3z3p857MdfJMP9E+HwbAH2AEtGmX/oy2SaSoLE5nsXLsMbZdI3Lk3
Yuy/QUE49uJb1gXcBpbH6n0aVI3/6By6ROMCd6MVRK4joDEhDhW96csL42FkA3jjF1FPtcAZLOaM
q+0P2pIkCuses1ut4sjgbSIfiu75ujNsHEWXFrF/4gKkL4pGxZcKP5TPUIfxIZ6S3SS3hdMeynvJ
k/5uh1rc26CJ5NkuK6wgUW90MHAr/l8axIUAdYFkhVIAgN0A5ROr9OkPxmly4z096tQVfSXhCnIx
Qdejqkh+AJKj+jk9xp5y13vJQ/eYeoU7fbpuIPu5aw7PhQi5M/tsSBGC6uaLPpvg01EcqflCSIZb
9beI/jYxxIV/8AlVbcBUZIj6upeCMSaJEmeu3hcgD7tu1EaV9hKGu0TXFNTEPVtEVGnBnSl91d3h
oceLhJVDSMSYItzsJCIH2ritXMJy0cOaSC+XLHqgL+x+8ZgewXCjnbCfveaDcDpIcHrw7eLGSDM9
Ymtp3o87EEkH2ctyV0NshDUE2Q+hG71cX1YRIBdBJixqqOowL7HvlvSjKmwXFIQom48eaq8VTQYA
xulR+Boon0enc5ID08VtXlWvcq3c+f1p3cuvxsWQbAyRdK2BqvQfQRTQW4JT+BduAT51jISyzl7O
rMwMC1xUZhyRmJ9F/cCDHOYPyWa0dn4z/igkntE4c7pUruy2BFoBoc0h+ij9tsYvm4QzzgBcSOxU
MkO2GwBGvMu12pGXWbR/tz3tDMEFwSXPmpQQdvG67bwFNZcSw5G4rerO6Bnu9K0INEHRhf3Tb+Pg
GZGLg6FVQI2whVGk+9JpB4li8vg2bz2K1MKf7KKfSPzotkRG6NpEQJKUwYMSrzdlk+BFuL2PzhBc
+GvQohIaBiAi+ykZ7Z02v6LSuLtuh8it+XdtnhMjLRWgYEZrR5DyYSqv/uwTtJQvkiPKQ28kYy78
jp8JSwYM1oEbFNH12EOdgDFPRNBedTM4hexN38BZINhK24fjeR25gDe00QjVQCC29p1SH6sWEwdO
K6PPk/475bnAMYQLysUJc1mGrmZe3+6+L6iXf+uc/FYKct/4JKwoscvlFY83uDjRT3Kt6zGMM5yk
dg0f/ZAf5AcdA0fsQdh9E6VBRE7JhQ1tlkEci8SSNzSBZH6aooNkPv+lS3Jxo8v0ZCyZ46N/aJc9
YLDUkzWnwghftmtbYYHsF5e1s4NwUSOb1Azcq8BjB1ayi16j3pMahKnF/f48wUyw5V+3UbCMfBl1
MSRCFw1OUtJDbd7KfTCILr2CWMgnp6fYwhTrgANRs/ZJ4ifpkTZPRkGdJf7nujG/2NMmumMVw4Ze
N/cCAplW0VRtB47NJyuQwLYJxRHNUd8zDY4CsmL2ezQqXMfcXsAzJLep+0ZSUkMCpCzVjokWC701
vXoQvFnZ7nm7u84o3F7ui1mdtBEoaZs6HT0m9N/Y/NhNlsAaEQ77++rBNXdVpCwJcIb+I1K0TDx8
6u/t7PH6ov3C08/2cLu36ItWLyLg5JmzlA6e4TdK5FixY6ENt/ZlR9Ic0X1aZBu3m7U5rqhusfRO
/q3vHgZTc+wscpZW5IWq4GNx21jtcrmpVACho9OTd+h3fzDwDmdRQ/JEqT6BVXy71mT1ClTZAFZO
1ouSVDvMquzKhEIrWNTfy1z5ihPy7OmNarah2TEnzI9yexTzkIgA2MKuvI+OrT1HAwDqHrLKSe+M
9rNuPw3SJxI/t+UnWfkydyfER9L/G4FxThtFg7mi/4ALII1iLFMIdU5v7uLHQZ/udUkV3KY26CzY
xeOn7/MV8LjT81Gz8cXUgBUpapTbG8geQhD2RjSXKwhOfDFV7W1N0kIsaAlyQyycCR1f2iRBjTZ4
gVmileMiR2trdRuVgKqa+Tbu9cOY1cH1qCGC4IIGZlXacqkBUehfk4G6afHxOsD2lQnFOUxMa6jS
8ZnBLOx7pc7wBlbuO687pLvS2umH9IdSqlEK+R02LVrhcQ4/aIlVpOzNLRmPoRmktXfdoM3vv/p9
zp3rsJfaimWEF2TLaOlpyiEaQ+c6yGYEWoEwI1e7lljTUnYs7Wgt+zBHkYh8KYbddQzRQnHnHyph
sTzJWKgqWt6FJLpJa1E/t8gMzoGjccmbdsBadeNTrR1U6SWCZFI6inC2z77VenFuPFrqvJQjbMEU
6OCwm/J3cpT7+pblhYtANHol9Gru4FPUVq+x9fEQiF2wWvvUS93oVnuHITxQaIpijhCOO/5kvdSt
boI/yMf0sfCnfeJGB8tRYByK3IKLkcAx+AygarRqsrDFNIzikQ75vTZ0/l/5Ht9AqestSjkmzoTQ
flko9cOq/LttanNhQOkjaepirJieHlLrX9r5UfftuhEir+PTe5XdwME7YBgYCmZ5o2Vf7SCbiFRY
9R+K4syn3twVzk5uc0EhzZWOZBLgoiJo02c6pU5S+Z350Rogcj0IQpDIC7jw0NpTZCUslTiE91Hx
uTQFVSnmstes4WJD2OVlX7AdpAesCpEGPZiTVOEg9UbBGFeD1apxoQH3OGLNFuwY3RNKX0cVPSKY
33b7r81u9Bjf1T+jkwlOPdHiceEhC8mkJDkCX6aQnTEtx0KXBOFbFBN4wh9aRwutx++G/X+LYXJq
wUaZQcxXlHwToEEK6vJECiczqka2jOo7AoGm5Ci5BjL1P8KrqDJ9fflMmcuOkXkx0pBVLNFeqKn7
MXsn2LkiAC46DJE2axaLp7aC/kzFaz+E/xAvGhBRVRCuSZ96pxGEPLZffu3vJq9+phudWncGK+5N
xGmlg618klRZ4BQiEGb36t5QRYlNMxl+RxgBCli07GNVPAkWjy3ONUvYP7ECgaRaXZEWIKzgNgbo
j8TFDq0XbPvqpSc6/ETfigsUC9pYhpB9qywCs2ClO6HeHq6btA0BrkaQoYBEnCeoW9oqNxtNQZ40
/DDaJ2HZZPuz/Px9PqFsJ22SFLmGOylJkQyyg3rJdg1VvetmbOdq0MT0PzsMbt/I1qI2Ywec0cUm
/aiiU6u7AbMfBOJuGQNevog7tdh99603nDG5rSRbmZUXsYoal+L0/7KhRHyplyWQTua/kPT9A146
Fs/PeNz9Oy4ThcRUx1Woa57SMLxRkhgN3Bj+oNMuW6g3GIs/LrZgbbcP3zMsc6GV0y/tUDdGCdhO
303ti7k80PqpoS+N6VqdKjh7Rf7C7bApjtC3zWyk6q0a7Svkts3ddV8RuDyfW85kNSnDBJ+tVd9j
zMiePl///V8cGOcF487dTBpKKLEzG26nj+zdx1R6MBQ+Yx4bjc6CzyMyhztwSadHBLVJeMVSOGX0
KHd/uV7cDXwZ0BJWxTBHi3dVeaSiRikWxd5sI1MHgy/TfUDb7KV/5SRKa6mEAREGvVv5vusWpyi/
USHP6OZ+XQFxjpz2k5GOKQzpG6d+Do8amnXAyhV0yBpC0na8+f0+YGxYC4I/0HFGMzXPQ2A1tZ1L
NWEprsjJxo9q33t4QQu+D9sSb9ZvhcI5QEkLNUoqoGTTt7B/H9XeBF2Y6z696WQrDM4HsibMo9Q2
8GrJjd08QEAh+6NteYbgawdDPQxVlMIMyTxI8ofCEszWbi4T2qQt6F5i1IZ/skRmT5XeXHCrb/em
/tpNO2kUFdM3PWyFwXmYFtHCMDqkFPE2Th6hUYpsXAI9Y6e8nTF8JZZ82nxKrACZ0avYPDQd7giL
/OMp0QZMaISddqLy2HZIW+FwN5HUWsxsbIDDJq3bRzZCqx5YlpG8FK4otS5E4wKopUy6PbFltE72
V9Ovg24fHRScqbmXgdzsumuzH3uzfVgDLwhDFBtDUdwSqkWatwuOA9s+zahONLfRcDJMLzFEm2jb
A89I3H2BhnrFWl/Rv5e8mvlHu0VxWDT7t42ByVbEHSQSePYsa6HEqFpcGQ31W2Mek+mpEY7dbwYD
tAH/D0PjH0TSbBmaAox2N3nhc2c52T0jG2YcylHvTLXzH9JOm6fECpT7TETFDKAx4uotg1rWWazM
1aXiJkxKv5zfJbG8H6vMt8wkKKkR5FXimmXqtcPoLmCmKuPSKUbTv+45grXWuO8ptYM2hxT/krWc
yvkY1e+XKbgOsX2vXZnNIs5qg9s5SIOUHy+Ocdc8sL4CPD8fTVcBR1l9L38RCdiJPi4XwmxaYfJc
hVGKvZ/CByo9CizajpFn7+FCFsRwTLtiTX1MxjlvnT4AaRj6qBIHl9hdYWBAdfl0HVPkO1z0KpeG
0KpAPJl7bZdow04P493UL27Zi8rTIp/gQpfRG4tSsjaJZp6cdPpEtMcuen/dnO0OwpVTcCe+GZFi
MlkHIYhyVSf/nN8xvu+u2oFG4cdDHnsw8X5fTRPXmRUsdwnAKAzozAlg+2yXM675QVQwFjgfP9Kk
GE0eaTFWT46fWlBFU8GYgeDr6FwQoRrGJ9oZFljSbTuWTko/ZyIGgO0j+ad/8/zyc6tastLDhvDE
+sGj049inIh0ZzsFe/4aOhcZTGnKJAwysBSs9nVB6Y96uKLftX55sPz5RdSSI/o0XFww67GfQhtw
SQUO9ibcJ/LgXfdr0dfhIkPTTkmbRlg5Y35YjA8DKPP18fk6xuayYagR86DgMMYUNAfSa5UKmSB2
3MdOccvmkcpAuZMm8JOzmxM9iR4Bm7sV9VlFRoIF3Ml8Sq9HeaYy2AUj+dciXnHQwYieta56iD83
IPDyWUdsIbzWbC2mCWV5E+LkzFQuEGH8v9WVvki8SvLjJqgwgy2qoG6F1TUEF4YW0rS1ioZwT82D
3rhLh5NqH+NIOEK25XprHC7u5JFNIr0BTvEx+jz/+0MOqHoxT1owZEzz0BfRQQgs4+NQqZo5NKSB
2C+vlqy5fR9U/b0hiSiPN493E8ytMhI7KsET+PJ4zxODxNNUJp6s+9JTBd/I4Y05dGOfsjspgEDc
8fcZPMDSuILkDsOmngawTQFSgfSl/dwVsUMRzK9vs80FXIFw3mc1I5GKGiA5OrPm+k6uTc9IvXh4
fx1n86mwtobzwSG0yqxuAEQqt0FbNnrqPmEC7qvqZ7ssILvrcJubSoWIGmNP0N/wxYVW3zStnCYe
lR9s9T7pdvQP5HPY9zljcIFWwp5G+Q4Ygw/68x3azA9R0OzY3I3tCeVzNvfWCo1zwFhbSiUlNPGk
G7N3mAPGvvGIFLp8mFzVL/0MTZfe9VX8xUc7m8i5oFFmo0pBHetpT4PHSmC5G53yWxUijFXw12ic
L9KqUmdNx4KiW9tnaqn5h6L0utg1gwG0sYooCyByEs4lu0aKq7zOEi9Bt1b/T6H5qfzh+gqKvhoX
EaFkZkpFiAXU5501PSi9YHaR/Yv8m9gEfZENzQlNw/juZVgibW3bUoslC+e91D61k1+gqFI9gSF0
Al/+dWM21+sMxpcIEppRvUmxXouqYuQGE7uneBYsGPvGbwwCYyVexUwghKd9kkw9LkBkjTjb3qrG
XdkcZvowm49GJajtbvv2ConzbS0b0AaeAkl7Yo3grMtXPZAn1WfNGH9SIDJXYJxrz7Gaj50OP8ja
w2AcO+FY7tZjbQ3A+fIyF4Y0jbAGEuazayFlmrvZi5Q65H702JjzIOqAFS4g53uZnEDQomCf6nXw
2QB8tDMfpQ/akSnoihZw85w6LyDf8AHCscrocjj60nhmKDmJ/qiYNyUx3T/wcSKrYEkyQcbM57i1
ZpTkNMwTz64PCohidD+sd9chNmIC5AAU5LEg0QDeb7bNVpmCJWm6RLUG6KNTMNtb4d1ERQmsjdX6
/uAALRIkzgz+TmlkkTkV0Qwlzw4UQrYrh4urkJt0EqRqN8IPYg/IMEEAZipInF+a0hIVDLMz6Fgh
y+jR4WaU/jGzl6L5EqGNHTOA1xeO/RoXGy7QuB2LpFxdLhOR3NgY3TkZnDA89b1/HWTr3XGBwm3V
sop0mhmwqcNFL2KDwphHaTEQx6pC4gn3zU8F+nfTQFXXfiPXIuHhY6S5JrkqzvI8vbGq1zp9NWeR
NtHW4tk4ICD2h0G0N6LKtkLNaE5kCbLTZRlA1BsCq5ad30W1lQu84i0Uei8U6PTooOxX31y+Yrme
+i5rJYyBUleeWq/vj+BAEezUjSv5JQzbZ6t9lOEVZ1t6gw+FgTgFhHqTsjN2ZtA80l3hZu74Tkgr
+vZjXULy/p62U2lqgKzQh8G0qEnvKOROzojAuE0gRhdAWGoYr9FL2zQkh+tyqCVXYu2hftJAYSk+
1tXTdWffhNEUQ9EJKM2gAnkJY5DSCslYSe4SP+p4W4ztRz0LShFb6qZDaDo8jxAL6ncqB2Oj/l1W
cIhQLjy0rTuafWeI5CjehlV8mxUIZ0sy5HOedQAp5yU7jLNU7XMVZEXXV2zbFEvDM1DH9+EvXDK1
mlCtLaR29ceseiHN3mwF081vr0DMkJ8Q/DWr7vMoakcTq0Wk6ZROqe2mWQoRj9bKjlHbp+gXbD5d
N2sj6l2Ccg6XtWra5TnskoPuI3uflW4CMjjpxMphlbA5dftjnW3kPAIU24uptYBT4gJSS7FTpX/y
oXD8qZC8gG4Iz5gLvbDMNiMgRHXcVq7dlHMJNqQsPtCsMwXpyi1zULDEbZ5JR77RXqmsuI30EOdt
PYNdTtGaLiD1RDzBR2KrcnkAos9sBcO28yriJVM0dXqsSO58tJ3SqXwn9pegPDBuyn5/HWwrNCAw
mNAdAF8fyJUusYzZNppRA5adyU5b3Q7G6MVZQBtdcKpvufsaiK3tyihFXvpSLVXsqKz5omD6I5cH
P51l3SH5h4m2z9ft2ri2wtN15MdBjA/NMv6GZ8m9Zcw1tpce0Acmeoj66D0SVKA3jo/CW/JmvFih
cdZpSr7kPcGdZezKwOyeqJLdFJpoGliEwv6+WkN9VseZVLDJ7IKl3FvTXSYqB21CgCwNqS/cjE1+
CkiZmrgw7RDhVYlPZkZ3dk1OsTHvrn8eEQwXGAw7B0GpHUVe20jHngn+ZNVTZQ3+dZgt70Zu+ac1
nHdPXdsRa5RwvqIOI+OhFN4sJnXL/P11nO24ugLivr8RgSi0qAEU3zaJA6X7oOqcat/tpMZRPQhC
uotgBp39Ih8k1qZxvtCANzQZCFaQgj1ieqWl4Ha3/ftMhQGamtobVkht0urMbOLIM/pjZ98NonN8
g5gZG9T4CcA/9dSUFODVB4B10o9o1btXguRBdSpXFOIElvAd/nQpZkntAdTLhZP3BzkTLNXGzNel
KZw3z80w1HkNhOyWaY5M6L2ffc2lkKwSLhtz2bff/bxsnEvTZcjbeAAWZitny+0Omc/0JEgHnn3d
R1wVd7T9wrvPmJx3mygyEso+1eBnaFhHAwhjHmo97fjfhHG/jzVeM5Jz7kKLQrJQAFYfM9WxDF9/
1m6kx8FpcsyQgnAaJyHobZ7Dr/mDcsKUi3t9P2+HJ1uWVd3Crdng0ixSNkhNkmI712VV+xh0eO5U
FYP28fztOtAvXOeMxGVXwFTb9jNBvI2YjEbhd/v5njjFZ80VDyAIrHrT0aWSVqstYClQnrL1Q23N
TjUKLhTbzkJsTWFJD/KGrbRN5L5MdB1XzFfWUaC7+TEPtNYJn4ifImVuCnbfplUrPG7zRXZs9QUB
Hqpuu7ZQXaXuPvT6KDhKRDDcvkNNL6n1Aid8bqqn1rbRWWPdTrEtWD72vd94vqmaKGiwOybfL6Tp
S1FNM+5jahAGGNff9359ECsXbVoDTnwwaRsg47XZbW11kzBiWxvzHIs25l433SbtIUkFOevNs3cF
we2hKKrzeGQQClRQJ0Xx9Ky6rxsb3dGiiuRmhIdioGJBOUiB011ao2uVQmmHR4CpJ86Qtk4nrAKJ
IJi1qwUDGUWfSzq7eqEqGEPpLj11TrPrPcjIe9V/UEPeXr6zTdwXypd51u3CRg4iLR2DJNAuvVPy
2ClLwXdi3+GNx4HrEe8ZEyUgvhw+UhAcZASJsBH9C61DilDdNZNF3Hg2YscE1SHoh7ryQ2WZjeBN
sLmoK2hu63bLbM45CxVW+BAXD4koBSsyjduzUqKTsuzx+4t1D/VsV0k/2iUFEUHlQvfRISIqsc1d
tbKHOycn3DJLTB6zxygm9O3CzaUT7UQvKREK5+0zC3hEhlVDazhKiLpx6whn4rbD+MoWzuGTwgrt
2mLb94m1FSoeq+Uad+rXH42zoqrgplGok0E2FSFJ4VPZWTFV8kxohKGGx2nwB+uOiARUNnfUCoIL
SGmhDubSpZFnRrozJV49K26vetPwTnCmbwNBwtSCYgZTYbiMFRJm06oyzyOv3pn3A07Awl9u4nvL
Q1+7Sx+Jn/soRwneAyJQ7nuhwylfLLRreYV9T0enHPZJ+lpQwUDu9mc6m8ZFJXlGQrlvgdIiymbj
c6p/jYggIG0/3e0zCPehzKXK6ngCSONBFNoDx/Oh2v9guiwCIVMUCzJv4t8KjbuBNUZRykkENAom
X9ACjN+ws1yF0UT9Fz7pzZh3huNZg0vc9gYZ/GEeWfZW/z4mAj8Q/T6X4eshNiJryC2CqeE0WXeG
tBd4t8AFvn+91UlYz5JRN8wFDAfNAjeti/MhD75mjcNmMBt3bl3pvSzwuy2rFFQzoHoOZmfb5PzO
NKhtlUMRedJId81sP5lp9/66YVt2rSE4rxuLzmrHsIy8JTaeUy1+mnI0KNSDaP22/G2Nw/mbbYdm
PmK0As2ibFhWcSgke8BLJvvFrvognBRgZxzv3njA20hZ4mIEmcjLYDSjf8UYowyv3wTClKbf1k7u
Ju4s+cqRhfJ5LwrlmxWbNSQXiiKqJ4WdAlJB9GNSmJnlhB7of5gSHCRvnlrZEXUCbaYT1qCch6h9
hjR6g+geH8ixdRenu0kO8T73RSu67SfnBeX8xOxCCglaAKlTvqsY7UZXPUodfbnujhttisgCK2hR
xBSorJnfD+jVPiuUESrjOvaZfJx3kgO2ktrBXMk/THWJdUZa1DUPIk7j7X12BmV/X4FaRq93JotO
sbGblA+SaOZL9PucN5Io7+dBxe/rRRBJj1r6LFi1bXc/G8D53gTGrhxsODigINgHDT2vPuUB44Jk
20uiwt6pbW8443FuJ5lziuQ18NLmUZI7R60+mlSk6r31KITsERoJLBQfbD4pm6dSD4YUXI7MdG7q
W72DvJOX0kQ7xeiKy72RFv3DnKvycxIteKNYaocihWBlN+MWvJFApA0dfm9kYiC0GKdxwpJAg6f5
jK82d+0PNob8i5NI5p4t25uotSpLcH5SWgvkxijK5boFKk/ykE1PWb0bsgQK9KIK86ZPGgZOFhN8
/pA4u/R5bZyavjKwYCGkMcvo85Luri8d87k3xhDMM0FdBxkl/rGdxYTOrQRjBqlz2jnA9dAd8chK
gus424F3BcSFJtpUUTxS3NmNe9Vl3FMhdL7u5IPyvewh79PFUx+vY24unkUYoZLCRta5J5aO3GCe
1BMWr7xrkveWiAN66/dVtOnYmgoxM/S4XH4c0yhpDm63yIs0WfYnXa32pSwtAufe2sWqakLsVZU1
lN64M3kGrXUsdyx9X7+LmldJPTbCexP7T3kvWGHw+W6iLdpoy0jYS/vFZzlU0/Y602GtDIy8cCxB
0vh3ZvGZ72RsG1qizOxJrXwcOgSGOb0vEt37fR9YW8ZtoBAM5KhZY/WMEESM6eIri+xch9iKB2sI
zg3mQY/JpAKiB6efFe8hXyvp97N6S9Ov15G2He6nK/DUNrTNQrrkcDg6aR6yBH5di9STt+LB2hgu
uFkquswr9llkUjnt6C1gD06XGC1oRLBsImO403BJrf+V2Zrw2Gro+hZEts19ozFZKsWQUYPnLJmS
JSHDjKRoXeyS5E5JwHl7uP49NhMR6gqDs0GLw6w2WDuY/I7p1UAlYCd/mh9Ye3Lt919E46ebHwed
OLKNMXro1nDvJ0zTLFMnIYaO8DRz9EMdUy9g+5gFgXPrTFfRjKMbMiRWkIK9DGwoThtJqcIsDCru
02O3Z/Mu4pz/5pmwwuGHQ/vGLJfMBo4e1J+j/fxKPXb/D5+sr6GT7dCTQQXv902nOFumcSs45kMa
hQWuIY1JnV7BlHB3LFvRJtp0bZ3lWGQM9ONJeLl+0iKlqjEi52vYh4G8K6J//8TvcMPGoa3KmBXi
AOKysDDOxcz4iqE+cmSNr4MzK455onfNcd7XgpfhpkUrQO707lWjpg3rsrRBsdh8WazpD6KBhuwa
ZBkxcfWmB3HWkh7yCRlqC+FLGPqlSHtvywBNxR0H8xi6/kZ2NJujaLRJgVO0i287kuwg9eZd/yoi
CPXyq8dGW6lIiEsubQ5qdNSIf/33t3b/2gTunEnkzCgx/4NgQ+7MYk+tO7t8nGLBGbO1Q9YozMrV
K6uaK0UvJ/TjWVqRv6dD8ppacfghJdU/180RAXHxWZLMBsrXAEqbxC3TmyK+N8bP1zE203Vra9ia
rqxJtaqPULWSXHLqd+xikwbLXXkre6kvFhjdPA7WaNy2DLsQ1L4KvpAekCO4/oNx2JNbIwCcN99A
8UEV8e0IDeQ2ZhHJUxKz9klpn9wl+xo6P4PptkhmlJ50EAqLbX40iD2yPcQ6a7mToelzWpIZTaEy
QRK3SE9ZjYo3Vf5kK51h+IOhySwiNxNgUkycNc2XNnX/xDFWCPxBoJlhv4BLxmWKRcqttk8D/d5y
mMT7H+mpgMlMgziwjBcy+lU4x6CLrA5DAceASHUYMEH76kV34rvywDobhUkuFgn46/wajnMK5NQg
XcSCnbQHDxNr+xj29udq3rHsjLwPXUnQfLjt+SsDOb8IE2o31Abi9HX5ynoF8qCDuz9pgRTU9+aD
MDN+3UT0KFxu7KLFixk6c7h0H5PGj+4WD3QHvo0K+IFRS4gXdTO6/7TQ5kuRMlHqmMYArOpT0zxq
w+G6R27vrP93ERQ8Lw2yVcMuWvbNmBYhCTN3MLw8FvT1boeLlRVsWVfxME6hBmsqQOl8PIVQvkg/
6O+7HcvZZYGISoF59a/dEIMml2BKOxdmnGHJQvm9YoHNr3XqcQdRZDSsCwOhyCG44wS0/GPSK7hA
FB9B2aSUDhv9DQ8yxO4CG8ITklcKnF70xbizpUgjPYqtXHIz0Ddo7QH64E4kGqX/xc7CsYFOUWgq
8v0Di61adZsiwKvvWvDGsUpn6qr38ef/Vuvc/mZnOM4oUMrlmdoAzh6qXZm9RPrDMDV+muwWUUpo
e0edobigmC5ypSY5oEptKBzaahDRmp+v76pfOPwZhAuFURPly5QjzmtPHTKDbMTO3NHn78ejJ3qf
iRaPi4K1PEI7kIHV06sJmY4l8wmdXEyOOf0iOCK3ve+nYSYXALte1pUyxOoZkbSrF7RgZE7Xm39y
LdfOKNwxWWezVKM3BrdB+wVyniF6WAQfaHvfnhG4uCcPjdZEPXO42FFntzpAV8pPMbfjIYfiM/ER
UZFEtKX4vKCUzHMts7N/6J3OM0qH6XVQ8O7J0a48GK68F40OCiG5UNjEpZEqHawcMqjn3up4sS0O
nm94xi/gh2VqvaJuTJGDcAFR60tlknRAjuXzMLhD8iKJ5JlEu8vkokXZhiX6L4GR3So+owyOgtH/
rnHmRsLdJYgX/KNXmowoLip8tkZDReNAfp/NiF3Szp7IhQqtI6PdSjCm73MnNtCwJaKs2aybrSG4
AAHCSjsxZkBgfr68qXfM25eb4sv0qN8vGKFHlTUQNV+wf/vtKfzTLF7XdMnmQm4MZpYC1bFkH3e2
MxHq5AYI+iDIkP5lFOSlDAp9UsMkwbG/TDU8/G5qK29SPinDJxruBdGDRYdrxnHRI2pGtZaZk6vv
frzvkiC9HT1W6xfLnDJvfgPGHj4W9H0IyiWX95m+TmyIB6X4erl0TzSUjesldyorPJayaLR5c/di
RhJzwKCExATMJZYst6OVxAmwwte5vJml3NEswRGyaY+hI5HI2prezGNGy5yM6YwLTDTohbsoyV01
J1/VMXrW+qVzrn+qzbNxBcaFigVKzsbA7mcx+m07sFT0kLOkoSOHXtIKOjK2F+9sGLd4UUuHoguB
ZRnoppMyt7E8/fcZ3RAuVgZx4SIqB80YJqzeZOm3anGjjN3jMAlYIjdj3gqECxgJKaMlywEyK+/G
JCAiLmSBC/AdP6BNMiYQA6CTDpl/9Keq1PgaggEPE3HNvNQexpjmVuAJm33lOpoGwKCoo3GfFw4q
m0nP4hbF0w7cNUf2Gk6CyYD43X95t21ZuAbjbjCWHo9jbgMMM5N2oGo0oDHpgjmbb9tGVK7dPBDX
aFyIGCn45ufYDl193v9gb7K81HYU9CNhuCv1/+hisQbkHnSmYcSaJkFTkrzq37uywVnqDEf9ftr9
Fw5R0Wpy9xg7HRtwjGM1C6nzwu6xV0BVobwrKv96tNjy+7VZ3OVFLvQajWJYRyufHVp/sXNB7BN+
KWbp6iWsgshTaggQpGbHvlS0Q/v8R73/rx+KfXn+8FhbxMWkRrKXsc2wcubkWwHj9bLdtgvAP4TK
SuiKEiRbIXANx0WnOM8Xo7DgF4l1F4IKNfalSFBL2fhGqKyzzi10voGnjrPIarRwns0WFGzmwUpS
JxI93jZsuADgbCiMrutjqQZ3aEQcdTxNaDGnIun6LUe4QOFCbFv1TUYIzOi8lKWRnOVGu/vKCt/y
i+hOrrB/mfOCNRgf+qae5qk9waQZ/ZxMWJn61Rd9l0CHiz13NLf26bG/yb8sgtZLkZl8n45BJnNa
lIZpfxm+cRvtUld6/Z7wxE3p96XhzAszuTBoQICFNAnAdEyODwSsEtqjJWVOaxeCw2TbR3RFRhsh
I9rivl4y5iAlK6AXkTQPplU48vxvJkrN/WLtfoLwb2283sakrgZGYlvimo53To6urc5yZfBxoNn0
cD34bb0WsXxnPO7Mqs0uGWUmntb59KD5BENRHooKXo++X612pE/CY4RlC9765RmR+2Bmp2vTqGAZ
c+l21FD2IU6VO0b5OMR+Rm4s6aQJ6diYFdcwuaMLYqSTUuXAZM2mi6dg44V7tu8S/w/KlxcLyh1b
6tIZqVoDypLQWUqMgxSKVOgEjmiyv6/OE9IrVVclgNDsI0k9GSQgsivwCxEGd2bppFbjqAIGPfwf
adfVHLfOLH8RqxhB4pVhk7SKliz7heXInDN//W3onOOlYZr4ruRXlTk7g0EjzXQbu8Yuc9uS7P6j
DHZt326dDBS/euy8bTJfcoPDeWkOo3g2kI2Kch3op4DWdlpP9lg8bbsn8o6De6Op1XTs4J0R35rU
iaSTFImqFdlv3co5Di4MKTCMGKuKCx5Ap9MfO+uWgpRovqrM+21vRJOYP3e3RjZ0fQ1T/7SoQOPZ
C86ll0ONs97T4xtaDZcpzp+6R0k1zUmDuQkLSHJlKvdq6W27JBggnkOlaIZ/5cjmeZfPDz4u9tM3
7Sl+5ZrFYYIlB40RjUDauj4X+l3gf3ifCxwQjD0hXWAilystc6SicuQ83YMZ6fA+MyySCzDIFKWI
Jjb2UnOau7uC3lIhfK5sKH8bcA4MJLWvtHFmqfwzPTKqQsnLXpKj5pADrj722w6JlkCLA4FAkqjW
EFh71SFzY3QMBdfVNbuf1d70uvebbxwUZENsVZkFa42n7LJD5E0xtBFmB53Hdg2x4++i7fLazdxv
FjlgSMJminQFiZFfFzd0F9xnTz0UlW0mjaja8iG6NT6JyqzW6p+WRvmyyz4fiFwyPGdKCToaN3Xl
CpNqJ7/UaCPPz8b3WsQ4LQBAvuxyoO2gNRQmB+VohJPTyIGd1Oc0+RaNrStIGjZbN9CWVxcEE68c
6Gy2Jc+4r3VYuXvvhF96z7cZj1nyddueAJ94vpgc12VaXrFt2nyQgx9det2KOmREJjj8yLSsr0w2
6cxm343HJPsiDz/e5wWHHdYUZVaTsqQA7ehAoF6o2BrqcbetMHTYGhoOPfq0yRTQe2FHhDcjIv3Q
5s+Gf2WqgWDPwgKyZYfDjTrv4rmwkALG8KgHh7ASnGtEA8IhRSmlehUx4eYgv8r626F+kbTH7VCJ
THDQkM5hLDUqQuV31UGby6OSN7Yk+QKI3TYD6tHf14xON3EfO8MTuXqKwieq7jTh9md7NP7opy5i
eVKnhM3+sb9B68aB6sPTe6Kl85fkCZi+c1+GCTJ5ofo0lzex/q4xRwMSFylNLujAdvOku04j4snj
9xoNze/zg5vpKV4WSouFSg7OypzYsnYtW5/eZ4OlxGKbUA8m7s9YrFpzYFRrh0ZRD52hCOK1PuqM
gxNnKv2PtwQTLSSjVeI0Hk6hbaj3hpDCW2SBm4VWFihRREtcLmSeMn+NxuftQIm+z0/BppWtnOLa
pOy8xDpauWC/tr4q/ooQz+GuZ1PSaDMiJOPBYFAOhvpFNRPbTE9a+WXbFWUdeS+2uMN9ow1oMQ9x
35S++J+1wr79qtiBhxrrT37gfWyONej9zQ/bRkU2ueM97UfDpz7iBx73NPgeJN+pNbitaHMhMsNN
TDXO9bmnCOMQqjbIgJ12PMrjbhKdEv6yG73EkOXLYuLkYxuAAxOGjNv2urvpzvVXDJe2Dw+xF6Cg
5P9f6YN92sUcN0/jAOcGOUL4dNQutd1N1ZzSWvBmJUhxncV24VJZgFpbzeFSkt4pmaeqAlwWpTi3
EDeZHkQkxvfN2qvMXZ0VbpyBIISc50Z4UcHm+5+r/iVgHB4QXwulmiFO7cqO6qAd30W7l/TRR5FF
+owDMNS/u2O2qxpHE6S6KI4cVAwolkoSFaYnNT3G4eAENRWkw18OC7/c4+kxpcpHUZZUMPdMe/Ia
GxUrul1+Bd3nNTukyHac2HnsbU9ilmUbQeVlS2M/CjRfQxYmQW2H5kmLT4EhICwSRM/ggKIHh01I
WKYb00ct+ph3ogJEBgFbTvAQ4cd+QXsMj3XuVdB1xbvobH3QW8fYK558kEtPFUys9VMWQT0o2IBV
UD9xszcpmoKWOgPclgS2Qrs9QXlgFmd2lEDWScvtVo5vg0C3dRI5cRDvslKxy9j8qRYi/cV15Fr8
GG6aN5gXchrhx9DqXpFmXIyn18mE7qQfsvoUtzIKT67U4AatzjYRUe2uJtDCNgcBspFWWc+eAIr8
yiwPZfpz7AU7mtX8WZjgJn4XBEHiR9jEDuhLkcrE7iR3exaILHDze0anL4YYAcz6p8S4G9rju77P
v4hrCW775Q7ft9pveoRb/uj5fQa49d/QywjN2AiRTq8z46sm1N98/Yl/zLHLILzm4GIpCSU6dlnN
ThIn1mob3Zug/FNd9UpUSScYi9cr0IUhI4VEFrjnsH81vLl+MN600V84wuwvvj+qU6f2AxyJ6a0+
HBuK891+ezRWl8WFCQ4cUCcSj0SBC0X2vZEPUvQhlg+zcdJ1wRaT5eXWoHATX5MbPbByNuzo3dPA
YJCBbyK/C0Pg4GM+PEZEkMiC2c4/z9IsQbEce5CYzNIGt9atDsQzSC4I4Pp+dhFBbsqDWxYEoy0i
ON+Ou+QB5Ztu+Ohrtr9Tb5MjU4pHNYn1MGX29siJcJ2nVw6tQR2MDnDmP6mhw7ocwtCePin38jfF
qe3mUTqKTlJskDYGkX++VYg/lITt3RPzzsLDegRqsJ+D9obiL7BN/Vqx+LdaX53SJCqQK+P4GEnf
gnmnRh8E0WMr+ZYr3Ervt8lU+mzuqveDZ+yik3/dudOOtSpF7hs4K39ziFv1IaQ2BbUFY1P00VCe
wvZ6LnbbDgnSXeWwAtU9GgllmLAy8NGls92jak4XbF8EgMf3FENoIu07i20uafc4z1CSUhvBtF1/
N1oMPgcU0xDLQzbBkcabPOKkO5rZDMBZWW3yCAqgT9uBEwCTyu0KQFKukIohoL5nGoQRKngJmoRE
jQyiqcPBxIh+JWUqELou/xFlV2X6Y1T2aSIqMxRtsPgONS1sKykPAHtl6sgOY/iccafegKz8CD3P
nUhDV5ARfKdarmu0IAzWc+vQKVeZKXgQE6Ec37Fc+yM06FleM8IxJvGlfbXu2kPvVMfyFJ6GK0mA
DIKJxCvVzplKWkVni65VHEDdhNb/cV8L9WFEgeMgAUwPNKzZxW2eTjfVpN1ak+5sZ7bIBPv7cvtA
9cmQB4SOgnTO705q933bwFolI3BNh2oK+nMUXK39bqHuUFcwpRlq7nas4bPaT5o975mIJ3jcDYE7
6wNzMca5Q7t5DAfQ3KDB86HV5Ou5Qt9CKb8JRy9W2K9YBK1vp1YLzBhBMzyf2r50HOaH7bCtj8vF
BIdwhpVOXTYwR4LqXusjLwwVgYn1bd3FBAdqkjbnrRpiYEAc+rlPi0dZ8g9UA3eemXhz0QvOmCKP
OHBrciXFrjvFLlI1vLKIj02Qe+8LGoPxxbgoNLbaMUfQdDTtoU5metn+PvuJf+4HfkWML1couiwl
s4LvB9qHuQNPXnMi6bMOOrSsecmLx21rglzmqxWGIVEUyYQ1kFTZnU/devoMBtj3zRi+YMGfg7Ac
WS53UJVUwWanHi2/sLddWV/YLoHjMKDwm3gsJ7hCB8ltCWTuq/AbzqhoDAhECkp/2RxcjHEYMCmZ
FOE1Ann9StDXOJg8LlsNmORjcCvSNv3LUfJij0ODsGkkMmRI7DgbD6lfesqIstUa3alWfK0QwyEm
hMbTzDEI/bEdV8EUtjiUaJJRks0Mrqr5XVs/Sm23G+V9DW23iBy2TYmykUOLIJ+yeEhhyu/PIJ+g
ld2Hz9sm/rIvuUSSg4hyzIkvp4hkg4bs6hR5rFxDw6VXva8+is4pQmscWpAuHUtqwaPiJ+s3Lxww
IHxvdhDpxGIoJJoTpQlfyFApcajJPZwDv9xJC1mzb92+lEGJiI5ovYh2bTDbevw4TEKxNAH28hUN
YZHGRqZhkofH+mgcpsoer+pD5bIuoEwBGb8vvlJkc3oDLPnChnQqse2L4K+6V3YjZA4yx/Tme6Zy
UO9REPp9O3kE+ckXNmRZZvRSCXMRvfEhLFx1XigSo//LRvNXgvLkUlGdadpIEUcGLYqburg/GpxC
ssMvrJcg9HRcnua7bc9EgEY5gJFH2tE2hGs95FbNjyBGCHejM7jdXYkWQuNIcnfboiiWHKwUiTlb
OZuHfoKnymGfF18iEnjbRkTzjyd8AE1TM0G1FqcQ6MjObubhfSA4Ny5TyY1yWxfsP9ZfJC4bUcqh
S1KOUZ8T2IuZxot6T05MPstyq9wBtylrMsh2xHdEJG4CjKYczFBjkKqxgdkmb65yyHvbRqOc8tI8
0tS006wWnYbYrcTfJ57BF0k0NLWG1MLotbsONcNs/YvO+YHuoYThEkFUt7dEBk/5EFeojVFbGJvj
z4NV211zmqxnYzx2+m4qRYTz24lp8IUT0BYFY1TOXFOuJ+qBasUuRQpK21hp8JUTZleZ/uv2gaLb
wDoW5E1Fr7/y0OApH/DCIFfRiHWHlQlqV8G9cTPfzKfZsQ7hSbrORapTbLZu5QMHH1BJ7yrldeVG
PecUm/bQSj+bBldzSiCAKpEpDjhaKcibGY1r6D1+UqbGTcrOloL5DM4XQZav38j8h8TgYIPTi61+
PGSF0rFT5T86G1B5B4NFehLWdLKXhq3gcaABya4MT2PwqES/LJgl+kMm2eqtumv30aOoinw99Uxw
sIOeFex13LNHG3ZDnQfsRFY8+0Fsp7KgVfIvmHuxwLBjETbG2a71WQ4L/RPJjnS6orrbxAd9PJg1
BIkyp5efEvMQByIF+/Wpe7HMHQGiLNInzUQgs/moQt0v+ehHguwThY/9feEcpW1idCbCV1U3SvFc
dYIaob8sxBcfuJmkgCQz7CHigR3j5MR3uVs4aDr5klyXz+w6EGi0vUSKHOKmU9o3raqNGK1Q+pLG
t1XwvP39v+xnLg5xswgVQ9NAJECRcjvvjJ1yCM41CJBeaVNcR8i5JMoBbjKZ03/+KLfNs4Wu1nQX
nOoDJD1qj636qAign0QH3PX19+Ijt/4WUatPuEthV0IJOuQOlL2QURd77iz49L548kUPc0m1FsI8
/yUI6Jbc/xKEvdzjSCiwKIgoX+8AoqJeNQlmlT6f5WI/1l8n0aOcCDP4eocujwsjj5CF/Y4J+Oa7
cMc0RxkTA0bL2w6hyCEeJkgQpUmDCFrTAYS35ng7vhHTf2WEweFEYrWFNhdwSKN2e2RiaIniEmh7
MB5fVSRuJEINg7m8hKUA7KgFQ7742Eev6msqGJ2JPXqsNU46iqaZKIQcahhz07S9CntadSwGz6qO
uohYR5gTHHAkctJGeo8Qgo6G6VyFO/179jKCnqPd5z9ErCPsF/+xCJsKtKFUyGqB6Pv3CA5zJQfg
y0AxaxjZ8XidQXPSPClKJcDbVai42OHrGppSbydfDeHVeGqTe7/4MFReaP1shBKxq8i+sMSt9KDB
lrMwhkfqvi5s6LiFeMQCT5EXPpu1bZ4KN9+LGvzW0X5hlFv8c70hQU9glF2vNPbwFJWwmV5JZ+NE
T3jSH08iHvj1RFnY5OazUlO8lRSwOX/rXca9COInN4Y8Xu1ErijzhR5yM7vWE1Vum1cPlV0HMSwH
PPv78WG+Z/xt2c7AGuNsA5YgN19PnYvZ3UBmPPA1mFSGxy69GmJtP9HZTrtSYEjoHDevy3lSprhD
ds6pw0ig2iOj8yOfxofpJcoczQN9poiHYvV4txg+bp6D5TqJVQk2CX3M+nOs7KfBK8oP+vB9lvbb
kRTmCrc9UKNG79r539ED/T3TYO1xLlK8+CR9oIIyvnVcXvjGocpslHpQzvCtfGGbn+yEhiYnkWxG
5JztYt0WsQyJRpAvjfANP/GbERbZs/V4jLz+MN57xP7nRgyKJILD+XrdycVFvkgCghRmVRXs7gES
YOQLlGavFbsjTnJOUEwYWuiVrkq3au1UkKyra9DCMAc1II0wUx3kPG7dHFQcOavxCgV9AiMCEFW1
35cFP41L0lIWTm0/0sfCF9Swipzg0CRvoiRC2zxeLZQfHbgb1O9QfdjOeZEJ9vcFemSlrsQjg8dQ
jW3dGA+JDP6GSju8zwwHHXHpF1VgwhM9Oenq45gc5ey4bWL9fnsx5BxUQPshiRKGvW23L7s7JfDU
ao8bbTOu7Nx67MpDhy6tbaOiDOAQw4x1X1N9+AXB2ZNB0fLdTIIjs2iEOJTQzZ60Wgm3zPEqNvZT
fU/fQPIIwrNf2xu+PqKW6oKipQ1JIH+b85+5UH9GBHV8gUSBDsYhz4ED/zVR+ndgXT7WnrRXD5pk
i+jNBEHj6yNQgp0lcoVxKa2vcvytUWpbrR7fNfYaN/tV3KrShE2dMbgx8hsqugcULH0aN/unWE37
WYMPPhoa4hhKD5AuqDSHBqdxuqnLdy5HGg8FWtVbNfOn3zEOTtWr9rpm54foaNlkN12Vb6oGW6Qd
Bwo0LKWOJkiKEBeP+m3Q74Ui5IINNc/QlqD9Oi9lxJCJMfTSMUS/7pQ6eXJURX1iwhznsMBKrKZP
MsSP6dql3xmfc/eN2HjgcpNH6or2faIU53CB1KailOysMBt4AYrvfKlwJjkRANxrgebG0Yfvuqrr
Luna/jUrggMkDE4jyL6vwdtrx6A7aVn7NVM6zMCRfZ5kW3QcZ15smefOKVNIitRPYJ6xaTB16xaQ
Ue9FR/L1YIKLCVIaJgFDwu/LYBFrRTmwI2vu347ks2Ul9ixswFvdqVt4NADPMVUIX08RmW2ao5IP
oEQOAdl16degPlsimu9VV6gC/nIQE+IKl3MFB9igt9QBaVjfq9mXQoM0jCgrRDa4VJdLktdjChta
fR8bn/XqQy+M1vpmdeEIl+BjP3UFNdHSm1+Tyf6HO7z+qt7NeyYDqD0luV183Ib09RPAxSa/QU4G
KzTKGI6B9Y7xv6Ke4ir8yXIugxZBcdg2t5rcC2tcchuGJGlZgTJI9hDTQPaA7fzFyS30itsMW/U4
llkGrwYnP8oeXo136l0Jp1IPpYmCdWR1S7RwilsWIcGpZ5GPYYNYmj2pARTtBGETZN8fVcRVnRq+
gbBJaeyaMq6Ly3E/SqJirtW1Y+EI+xmLrXHXaiFEtGHGMHvw592l6f04fO6S2GlFqoMij7iVcFT1
viENBqhXfvo4rZDgyzR+3042YRZwwECGrpKsAEbU/Vi8XgPSG3JdRbbiJS49Vu+dSxxIzP1MYoXR
xITH8C47BCdk3JlVKbCiAdHNiyiCHFjERunrnYnBKrEP18/1fBhEl4Drh9lLQvyxTe5Ns+wbOKTv
IV+4S87xnQ6NPPQF2xBSvGFXjyimEd2aCeYTv3UOFTAGWeBzdH3l3LY/m+RNz7MLtzh0aNKyGeMS
oVPAja8mNyS8of2XUbTbE/nB4YJWQNq8i+AH06K34s9JJTgoiRKc3zB3+tAExghHKm+CYAhuNN3s
rIN3i+zie1Fb1XpZ8SJsHDxIRatGMcM52cAlPqP8Nz3yaJwMJ9mJtiei2HH4UPRBqIQ1Yjfle53g
hV7wmC2YPfw22TQHkicGfFFT3+67m1Lv7dEQAILICQ4Pcp1InVbACYmeQTJsK9XTNsKJDHAYoKEB
HNwoMEDV2S2C3B5FfcvrcTLQBgEuTWJa3JjLbV9ChxMWxuYw4JQskSsjfdOjK70Y4QY7LktN1soR
W14ZxWSW7pBGpMW6HqmLCW4pmJRYtUDaikeu9HHuniMRg5fo+9xQJ+okyYmPOKXJU9g/URGHwfpZ
axEjbqh7K2jKeoQD8XF0UQcHCQdPPw6v3Jw6JP1ySXAOEnjEF09C9KPq+giDUhbFbm6LfS0shP7L
+vJrVPgiSd+Mo5pMsCHvs8FNPxi7f3Zq1vUIQRs8iquubEtvoeyHJvDFLIf/Zd8lRhXCrJY4ftJ4
iTnstiemaLj42siESrk1WTDR714rXfcpSmq95Di5eHl3zLtGxJz0l7Xg4hQbz8XmbcKjtDoPyEDl
Vrplb6y+q7v1z9mDvrxQsJxNlz8OqYsIcrAQggi0LSyW7vV9FUVOYyR2lu9Ae+po8VvuhBe2OHQo
ax2CLAwdpgb4k9xL+U09CjbYomTn4IH4Zj2HNWZX0cb7TgkPetM72ynBEGArZBxCyLNWEQss3OgE
RMWq+lAFhqNGd+3g1upVbT5vWxPgNl8CGUVNOU49rIX1i0l3aZXYviVI8vXDnGUSiiMOTvjc/ga8
mKAVZ6yVMR7GlEN7YGQJya5709hczHCJXfiGpqDlGg9i5EqLKxDhFIKhWQ/WxQKXzWnkk75gp9Ie
a4/Vyg4FTcBoCGqZ1nPsYoXL48ZPDPTPwsqIHgX9Suq97SEXfZ/LYWu0xs5iXIhhc+z9K5q8aR5e
fj+XwNGcmzn09VjdaWGnEqq+H3R63PZBlFLcKoeHs1ZvGF3oYFzF1SmNPuj6qevOrXaO5xz0IiL2
kr/A5i+viPw7bEI6qDFTxonJSm1ABrjXY7v5lB1VNzzhKC8/bDv4l4XhYo+7AfGVJBqqBvaMx/wo
2YxemBxb2/qGXTTIBztBarOk+hN1Lua4pS6qC3WImTkVJV999XFQf8SmQ0SSw4IZRDgomAcJd5bs
IDIkp0TdBfmtcPqsmQBvmyrjOtHSDP5hdTTNQM/ZDVwZfWnVp8k/UV9U7Px6VciHa2mEC1dsDUy3
BUZei2zyHYUSEmqvrskrPW6wm+5Rz32V7FJHVDO3evm3NM2FcGppb8rsxKPfJ6Mr2YkXnIa78Ln9
OXoG+hwaRVgnv4YYOuQuLMi3gzaIF24ecxnvH6/97+SqUh7rWIB4q0O2+D4XzSacQ82Hsq1bNNdW
fBPnV7qIc2vVhE4sUyWWpWo8i46cVj2ptACJN7Q7s9Zdok82zrACXBKZ4bBb1iIljmOYCbsXaA1D
ETYhghPpKhLpC1c4/DbbfgwzBTakQ4dihdytnMwJvxbHwp0OogZxkUMcmBdzRLskCwFDLfYgDdPY
kbF1G0RCaqsptnCKA3R5lMepzuCU5p+p8TlungR4urYTXUSNLyDr1QntupMUuOj+I3v6oriR5x+b
fewSENPPkHp6hnrq/yC7JPDs9bZksd9OisIfW5YSsxHaCV42UmFbJRuEP9DoErzXjFmYIJ2skVSG
iRRPQbrXJHZ1Dr9O37sXGZWg06Gz58d+sNWPgfCtbXWdWsaVgyM/j7rSeo2rK91mD40DTPyk24pT
PhS36dugaOEqi/bC1cQK1MDHpY8bpKe+uZrK901gvmassppSm2p8P0Yb3pi40JO0x+gNO6RlzDiU
sKI0kIiMXJz6L9BBtOXm3A/32wkvmLj8Y1fS1KBTh+Sc21C8Q5LeneSPii4qkllfCBfjweNDHEnW
YMKMvO/dVrWTQ7xTYzc6g4rsRvNCVod8xZoKO3vbv/V1cGGZQ4yJKv8iBnaZrHPrpbFZ8vV2ENlh
5YC5x412osv01btNHZ1HskWg/ER4yoSCFpPR9HiZh2h0eWRaGulH6HZYt0yZWAS+a5uypTEu2StL
DUc5fjX2IzKv8jHfqfOj0Yl6wNeXlIVXLJkWsyrWRiloKtb39DlJIfGM12yvvFIrl/Vl585bODqW
fnH5LweRSswY5jr5oBUnST2ZkmAer+PSwiVulZS6Mp2VALEzQ9t8JKf6NnuaYjv+qe7Cq2w3HUTt
dqs4vzDIzYSq1sMxYIU8cvLNlM9y90OQ8KJs4BLen5u+n1mHq37vn1MIqzSO8dUv7dLTqV0da6d+
osf76i1YdXGLJ1ZICr2rO9aiFjYvjX5jqT+sVrD9W5/KCxvcWaeP06pNE9hg9SH1h9el2ZWPyr8d
yeEPESOqIJQ8s4LeJbiPkCJcFbTX+RjY+XzO6CGHNIhgzNjq98fKDOZioL1mQEKa86zMUsgfQ7YD
e7X8aIKmynwAMD53rgapTKhbfdy2t56DF3PcRpqweVwXPsRL5aMhXSeiZ/nVRWXhDrfY96MZZKZB
0dk839XxJ5NxVc2TIGgiJzjUA6t0mRtsdVSCwZtIdpiMWfAgJvKDw7s6pROZNfihxscpOAXSaVQE
80bkBYdxgRG1GWiyAjdKD716qNp3fp/DN71JpAANYoFbhS8EQmyVoFhhfYpcUomDs6QZ6eRrSKUu
eYzpJ40+QdXCltKv2xm7NhImuE2hwaZQ44++ytxSOimxLIzE+DlFKpX9AxWpUK7ZoKoia6ZsmqZs
ccDZ5k1Mmq4O3Gz0enk/Rk6ZC6K1YoJYhmVSHd9HqRRnIjDxF0PzC7f1T5G206TrMRCtaAwrOCwh
FjEI/hmIFOGSVpdMPcEJvXCjCcq7GST4TE8aWXfe/9CRsnKk+M0Yl74VaeQOSrIF5B+7prRVLc9N
G298wc+SopYtkObU1UKTvKTaaAhm58pR7TfbXGpXFcn6njnaJr1jgf4xVQ+0PCXlfamMznb+ifzk
0jxKh3akEi3cuTQ+0VTdjcVHwy9+KO1TGx/jQODaap4QqkAWV6XE4itjM6yk4NUJSzcO4w9NdqNb
XWATcGlueyUyw0HonJdSH2Uouegs6vX0QxQYewsdbu+zwiVkOppyO4ywIlHqlNl9XaEoVrT/WMFR
dmtjaBaBXi1Q4vetaWrVujroiJiOJliQnJaCJXM1ARbf55ZMNbNo0YRR6aZDIZ/kvL3uw2ZXhTV9
pCaBIl9izU5A8p/bsVvbcv/mF7eUZklW+MMIv/yn7Dk4oHXTTRwU4L42+O5EVd8raP6bNS4hOl3D
s0wKL9EH6/qx7six14XFqSW7bb9Ew8XlBAkDyBfPcema1YdM+Smb99vfX83sxXBxuFSWxqDoERyR
yFG3PMOvbCoiOxIFi8OfOujnKQ8T2MBr5eB/1NNTIs2OVD5v+yKKFYc9dW3OVUMRq6n7YpSPluy+
7/vcogQBEHAoKUgxnLdsCZGKvr3FgEFNHXXBGjiyfp+bcqTOoy9LBXhE5bsK63ZEQgHGrJ3jkLkU
mmoGRL4pX4CjTkMnJx1A5j+iV7RHeaU3uGg98wKXeNsurefXxRw/JmpRKrUPc6T+OmsHS/86TG+K
2sUEF7Wwk3MwujNEU9VzKBV7mqiCqAm84EvTGzBK6S2FF2AGs2lkd9bPfBRk1zqCWUS1VJ1a1h9X
IXUSk74jBEvnrWrY5FScirNx09agKh0+vKnSC1f3F3NsNi3uKORoJINWYVcQ1/fpdFt3An/Y//9j
e7X4Povp4vt4MZJaOYU7dfiQTHdJJcis1V3N4vscco1R2JozxfdT1Gwn0C+BgJHdjImTBDdESCu2
ag20nqgpxk4RDJ+/e9PXc+HPul64UgsZeXtIbR1Ff4xTCTrp5JaiyT2J0OeOmtO96JJsNfsutvmr
9oEWWRxGsG3IsXKnaUnnZLFRX6tdOQuCurp6L0xxuwNqZVKtJEbhNlkMzrSyC3aWeU7m9qD0kDC3
lMciEIlwrlUjEYsSdp5Xcaj4oyVCmmQCkqgC1a7tEQS9141d7S03tc29eeqOqRehaFhU6Li6KC2M
csAUDpFlSj6MVmb0CHEnV+m0wA5L39ak+bgNgutTe2GMy55IyoK5Yrt//TyBW6fZW8fhrvVmD3rB
QnXb9VT9FU7+hkkLJEuuO3g265mr9KfGfE7bztG7UyBsz1id5BfH+EaTuQ2yPgvhWB980ccbkwiA
VzBK/MVSXKpTmGnwJa8NW65RItAdGkbv/oZ3imUO8kqjSZvkw1jCEWMMc9fS09HJEnNnEV8AiyKP
WEQXsChPWVi0NQxlmbJX5NADM+1T7cv2IIvoONYn8yUROAQeIzLVs4LgNZrhNMOXqXgg1rFWoKI5
e2MnekddO09TWcZRDNrbqqJz5gZNzdB7izN7A8agDxDN9Cy3UUC8qLpiTFydUktrHPynlUX6dMBe
SXlsXcbLIXnKQ3REaTx7c9wLJjCrRuEXs6U1NucWo9ZVKknbAr6F1+11ucuelH34ENuJK6JYXcP6
pSEOlrQpTuKUnZ+VNvamECQO1FFC0QUxO4RtucPhkRW1Zla0CJ6pok9Hw9MtuAGjfY1tIHvfzEzB
NBZ4xZMF6UUdNYbObgWC6YUqiVOU1oMsVCRee01CUdyvFOQ5googo3IfsGsjo79VFVy2haWdDx2o
VNrEKxMQZRbNnjaQg1BSbHZz+Wk7UdbwcPkDWOAXeSLrSMkgQWCtMHH7HiwxIoUSUeLz1X9xE+rp
BLkpN6W2tde9wAOZa2hXrgxRl+nwlvqY32LKAVZhKe2gq7An1SeyN1EpLHlWs289xjKs2qzFRvQW
KUoX9vdFFCez9hvJYOnSeLp5Pch3ai64OFo9By1HisMPFQS8rcbQKjeP8zcmrRCcpk/Vy+i/quOI
99sipzgIyaxiDCscT1xFlpyg3MupdfDlL9v5JzLCwUcAVvBBZ6gY4Hhatp6JFKT9YdvI2hK2DB2H
HgoIfQYJl3ru3OaepIIA5lnKJojKvOHWjcqaTlQIVcqQQfw9DfR5UpOpYSeIenL64pYMiWPFT9vO
rM/YixE+vTOq94qMRTLuIQqRFLYWCdz4S6pdTHDpHM1+6YcRTOjntLBfr5rR0NzluxREXKi0P/ii
lX89DS4WueSO2r5rrJxZHIbe1i3Ljmt1tkNQe2xHbz0VLoa4pCZTSJu0xxDlM/S3CgglmbiA7Ydo
p/kiqS+RU1xuZz5tRtLBlt5mt6GvOmZT7DF2ApdECcFlt6/pZt1WMDMWt1XxIdKP2yFbdwObTUvT
cePPb5mVTK9bs2E7TWgQmN0+HspTQwXXeutOXIxw61CAi9DQZGcAvSJ7S848uZef3+cHNzutNC/q
mJ1p2ih2UE1RhbIXTIJ3IBbsPzcqFz+42Tl38dRHBozQoUttORzsMp+dUFL31QD6mEqtTEcuX4gf
CJ4DWeJuGebmLFF6NTHZ7UjR6ugvBsm2+lhCJ7DscPgW6QiJjPHTlUKXpCIYrXKq7an7Dq3kvFZt
sHI4gSHYpotscTMWFPptqFPYqrTeVsbKtsJ+Z1ZX5o++zAVT6S97lcvwcVNWJUpuJVj53O5UPTPS
Td8tDTBg/gN7rai/dK3wAXuViz1u7qKCKdCHAPam+37HSNi682z7LqQc6Ss7hrilaY1qe2mSb9fK
p8rwswIm9QmbPdus0Q2aYEsWoV/CZX1HmCDEVg/CIwmbXxsZyvdwmbo8BwY7SMp7CxQq81WyT696
B7PjUO+pOz1sT3cBovAc97WatOjWgbmqitwAOvSk+P+raf0WSQ5QfEWtW+s1WdKTZd3O437bg7+s
w7+yg6e0L6aumguWHeQ8nf57IqJPI96IsLt1RX27AqDnuewDP05jypb9Sdnn5ESb6zESHeTYBNpK
Ag45rLnqNWxc8POxHKJP45ijYjXyIMDR2P51sTcdaQJ9fm3joknYzvd68bhlnceSqjXHYoKHavSx
753G/BCh3yk2rqoUPKMQXjb+j7UvW24baZp9IkRgX26xkpSoxZIsyzcI2/Jg33c8/cmW5x/CLZr1
jeZcK8x0Naqzq6ursj5lNRG4U6vKUUqIGo2mCPER0+TrMENFBYpFmXfZUwiO5Ju4lCjr5byBXUr8
VMRHMfmeYtIC6HL4T7EAYmp83s1FxxoHq+7ZGRpBeKkpPknrMZKJ8PPygln8g28CBeA1loEhsXqT
YbVT042olrR3IHizkBTUIKqKruEtnvsqa1PVo1T1pjNrnmk0vtkEs07lwd/TO4fC0Xs4CGomhZ3p
MIkepgipoTp2NjAhAiotXhmYsd+nxBn2jvd+x+SlGDJNEfI1hWVD+lxbVxZ1O3gXQXO/z2fcC7Vr
UBICm8TYWdcbqw8xxutVI88LFvL9tlk5IPb3ja+p7WRqUHg3HdbmwM5i8SW3zbdjMfEpMaX3XMuh
cWSOFKEkdRmWDclGH0NAfX0vfWL3HSYOLb2Q4qvvTkMOjwsUrSVvqnyFdUxSDGrlgfwC9XqWFCnh
GNILmVwlPJ7XMIvQN9ToEwycZtXN0+FFTEt7qIvHy1RELiTH8LWarqFitGwhw6BEpi4J5BojPDBY
HJk647UgAt/3rzHcSnKkPulWn04NDOsxYZA9cqF0+TsT9y4EHyNB3T7IA3O1JcW9bCm10TgKyXUj
s2YNuGZ8LAXVFouGYEIKgaMPTeoao0yAEOlXs34wKirAILYY/0w8RfmkZwsAZjSfG1dV0KV2f2Ds
xJywqIgVI1yQL4ZFEQ2kthXAWWtxH1fRru27m2Gg0jCUC6occzShmlZ9AZzWR2MAU+xDoa+LKv1f
ItjhJ40wjPhQKkceXSmWw8D2ViUHgvy1Gv76T66mMvwNFSqNZo4V+31N/tzNfkzNBqE+DPv75vfH
UowwFAV7VjTdKdxNKLCgXlsoCI4WoAAYhroKExLtKsf8sLi3J+zKy+tEcYHKcUHStJHViwxl3ekH
bYceOaf+KzrqdnjLhKZ1aIiFjkhp+VL7iKMCqe2U0cTdxpEDFNmxacSGp9TO6LGXpG5nEEkG4ghW
OV5QVqlEPhNWDohcM08Ne2ddAgFzqi8vJ+HW/CsIJJGN2MA0Gsdov4jiz0knQmPCDv71o0tCUy16
2IFpk3X7MOsvabwrZ7I97t1j2O8nBD8lIdVSS9IEZkf5qEdHVN4k85dR3SVd7q0aNHF+WJhKdnnt
CH/nXz2acknnvAVmmpi2jKSzZN0oxaePgKA4SoRMCeZtc+4uNqtWyAIWcJJeIFYTY+wxpSfDfuJ9
FHaC4Fx7GpM17/UB1DY9ScU3ofeiRrWF6jWtny4bQyFxXt3K+qTHGpBiSX3qi/JQyp8KU/nZlRom
SRk/LqOd/z7/2MUXHbS1ZkwiQ0sWN5xaexp9OfxyGeP8/jlhcKHyIiR9GEE61sGF2lK+mPq/TZq+
+fXp9xktbWg7S6Wkz6Hl4LTGrjE/L+m/TXBwv88da3mr9rI04P/fVHei+TlNiP1PrQ93rKFlJteL
Fe4rQc9Aiuylp6oHKQTmBZsVCpW5DytmQYRHi/jGoJj4Dze80yfgj7VaqPQphAmdpx+yGybF2QTj
Tt0rRxbJV5lDPbj/Ibo5QXKbXlDEaTAjfHV2U4kxQS4L1H2DHua3OUe29vgBJ1YlaL9CPcXClfn3
JeySQrV6vTGd0HoO1e/rx+55GwBuCStRmpRxAID5xAojasjFhdfS/eyh0YHs3zy77Tdg3OLVSTPr
UY6TuomP4/A507yGnDTEtsU7ytxgcJQp1Ho4tgqoXz3OmAqJIlIWe6KTAXKScENHJjLk5z1iA8gx
pzp3JnQbYFSxoDpC9Vg+bVFs0QjeUoV+HiSxf9kr3qeRGTecMPnYQF5Q+l8J+Grx9a/xVOJLvVPR
IeKgt82Beuouip2JIDzKUj5iaIYhN5YJS2vF9uizl8l5t7xIjd97klP5004VvcuGEg7Dxw5Dp6tz
zkI7XTp0xSdz8dd/36rKrSXHswYCLTlasJbL/eD1++ww24kj3zKB7N5JyLEolEkc7Zqoni8nGXC1
dRuru7EIQqro42xkt/EO9l/Y8O6K+T+jCbd0hCG7FaXyvhhrV7Saz4NIHVKkJ3L8UaDlIMkkmKNJ
drRjd738e7mrC9z2kC1CzmEx7MGp3ct+QboixyQJrCvbhsH2CPtZc2fqmy5ccfLZUOTIzZ4JROq7
cbyiiobSljFcUT0OHnsOCN30e+I4SsB0v7srStWVWXCBxzSOVspR04yIbfFq3amVHxqG2665nWSP
eF8MLht39qA+OQyvrpR3qdk2GhwmnnxRf6qEf9/i/vsm4zVsknQxDKECApuz8HeH8d0AVWkZs9/I
b8VCrwtrp/Oh2RAvs9ngW/VMJgAFeEF4Pd0ZCArw+HBFxQTEduNVleQ5ngRJAVoq/Vzl3um6Zo/W
OYm81VCfiaOOWtEz0WJAZnaop2uz3F92A8oQjjeiNgv7WcDvT+Jtqx1DFRKWqKeKqOEkxFbSOc4o
za4XqwmuHSFBFFo/G/kVMpb2ZWPOB4cbp+YoomjmUo1EWAP1DROVaFUQPRmeNdvxZxEkwSQIqFfP
9y/YnJtzJAFheLFPIrh5hbowDQV3DDYJyu569CT0nJNvHJSncyxhRaig6VmSoPNMjGpP/fARWUSW
72WVmWlK8C7hIQb3AqU2ZdiJjJQUpbNLFEri04mJP8jE3Yf6eAZ3ebPi/m8XMdAigaAqhbJIuWuv
ai98AN9iRBolSsBW6gJnGBxnmHIbT+oI07Jo9QSIt/dTujOqwl7UF8VQCruY8D6wUON6ib3AK5ok
EkaBzCzAX8RArRy1PSALc3knELRhcLSRikbXrCogSnNvqIdU9i//PmUCRxvQ4ZSNxMLvh+F1PXiT
9DNS/6MJHGMogtCHxoy93EKfSn80KiKnR5nAcUWnxVqTsaCsqn+0IbI5siNBVO6/rRNHDlKRY2S8
hb2axuYRitCeGodXsqIQMNTn5ihBbaHB93bUFvJjD8qhxg8Qv8/nblT0wqzpwk4hdFFV43itDDlx
EBGfgy96C9e8HBfmsW23t/rXsrAzqvGYYLJ3rSJLH8ldCytEVqY1F0HZ53YfHSz9Q+9Ip3OI7xXp
8j6u8gaf3ZTHL0Ml/cjD2LvsWdQn4XZ4o0EyG0E/dqDQP8fifNc2Py8jUHE+rzBu1omBOTSwIvvr
TSnZ0ffj9ywYnWqf71qMThjIgR2UF3Cb3koHvezR/OIYzV6q9vO42on69bJd1MpxGz9eVU1IWMhT
FX9VcmfnFLNQIYHJ7fopsaxsDoHQ+6uPGSe+KNgR6uFXT94ZLxJR4kO5Nbf5zSkTBsFknjB+zUSn
lTFLdLZFatnet078HujwdWzhLPfFgn5QR8GUCdyZx11/MCF0580BnTYijma+ds00wDYZo4MUsktv
rTuB7NMj7Qlf4GvWplyuiyrDl8rXmxTaA6vwetnZqKiGlxtXhSQrehGbqIgRsM0JhgexB3PLkfXd
4Ma7GhdXajQAZRX7+yYZMBbpPJU1MEX00aezU0aGQ5hFOB1fuqbohVzoKSBmiPPidXHHlOAydBK4
7DE7hJJ6fsx6m5JbojjJ4ghixYlqDuyVZ3KKgpVvQk4yOUoYw1TcRY+Yb+ZDn4eIRKjMg8UxxozD
r1AKeAmrsMAbp6/cGCgKNG0WcCv7lfAZ6vNx9NFBLWJsmcuIit8IsYPKZpf4fETGlK9fi6YKbzHs
gBqRL0UG/Yhhr87MChH+p0zKZYtUvoptHSuryzL21fIHK9TsDCM3Llt0mS9UvoZtbkqIBdXgi6j9
LrQuBgy5WRxE/V1c7iTxqFh/XcajLOKuDpWuhiGMgkWmW9RfZ4j4/TcALkVZrqu4tiz3NAru2D9Z
5CPt5aNWFZmFG5Kw1tQMJXZvHdrEqdQr9C46ElrVL5txmSdUXgU4muVRTkqgFIWGepriOg9nu5/r
K0E0/tM5qIocNeTiUJUZe2nozW9KaZcokxuzq4hq9KfWjSODqWytxmL56Xh6rlqnLw8N1VpAORdH
AJqVqeYyAkLPHvLitaAq/Nm///O9951UQRY1U6sx8u7rxi86vy4xFlKO7Un2JVV05FhyL3sBYdA7
fQJtCVfj7W2+KnaTqNxV1epfhiAc7S162bjzIg9VMyywqVxVJ16zfaIkh1EKfbFRg8tQRCSkvsV/
GyyMQq6Wnnnar4o76K/Wtg4tApb77qgRPJRhPBEsi7CWDEwzZ69BuJpnTqvnUCWgmiqJWEV9+/vG
rliMZGtkQddci4dsyV00z4R2X6ZOhy4uW47zm6r7miiio6H8Tq2E2m6Mwh7U7HooMyrEuHxGqW+h
wOZ/k1bp37tgCWaMJO8CQKXfWbXcr8pGmRrUQnkpRyD9pFdSAhUGpxyCJv9kqtSzITsULuw7XiE4
kjMRlzb4qHi/+skuOSQBVg4TS1lyi8oTnucp1ZRkGVIxxltQs1m+ptDQpcbqv/L5ajb9PP9Ln6jS
5/NEcsJgK7rBsKBTr/bsEUFZZntua9tAU+nc2ZEaFMnXVNpd3niUSezvGzjTKCNzYutnGfslhjpe
/tD2VHffH25vJ6M4NxhaVVvjGAuXLRDmxfMWwj3z1Tiy8dD5T0rg87zTndC446RMDb0pO6Ct4+Jo
ifpQIw1/edkoCO44GXHIJx2rxhLxrNSIjmSWH9urJyu4O6i+9FlVs7r7ZLGjG/b+Mu9Cv/Zm1Pmg
dSYh5dWor8RPRzV0tU0L9jCtH9lzeBNMkx1NjgqFnRKTRFPDu7yIfyD9f0zkp1zExSjNsg7ACfP8
IIrgxrfi3grQ3+wqRCRD+LnMBZeQ/2gkhZ1lczP7S3ql1Yat1i+XDWKO9Z6MTvZw50oUmXgAn+F4
ouFiJpHTWE5f7NP8LhNzwj0ImuCHpKY5jntJB9Q8NTdhOzvjWHvlvDp6WfmyND8kcuteto78XBxX
yEsjZ7UBzOXQ7qcjkymfD0JQ3Zb/XiGfJUYg+SSDay0Duqe/01IsJkqBLnR4xrpPqm9YQsKWsxt4
A8D5g5bUUpZWABB2Ohv36Ub3SooL2+SbduSsPyNfpBLX52OBDSbnHr08SMNaAFN7MIMosn9JWWnH
xTe/aE7q5Y62v2zmWa/fILJV2LB7F8tDE7FlDH+GKKMRgl4mOhfOhlIbBM4noqHRowbNoY6sflnE
nRY/1/21QTLF2WN+A8MdIGtsWpYwA0a9x7QqNk0ZTa0pqgYwUPmrSE58O+/qGzzuCJmrTtLiGnjm
UXRUB0UZXnTM9qz0mupYPJ8K2WBxZ0kR5qFatMCa/fEao3vn/brD62Pnrk710gc1OQ39PNFvELmj
JdfqPBmZ87NJt9quCpSbocak9wVCNOUxolomKAv5dq4KOegkZxZau9nPMF6jQd7bymwUPCE3MuzI
xiTCXfihumLaDOacAXBycPdyOsiMmO6Pas/61ahUFrEDFI5JemEyymkCVl448/wqtNdafa0Pny/v
ZMojedFdQWo1qBgDhq1g7Qte6A/XPcZolQ4V5r6fh8HY18CAIRFa01De47x/mCABoEKlGeQ4uyvE
XZl+2hAUEN7rI7sPvWrfvqUjMUaHMPMsY22guc0gi7ka6yugLcUzckf0YqdCGlT4hoEYxq+u2v8l
sj/PzRtcbktIU63qTQfcEAWcbN5v4awGHquxK3ARxaSF+KdE1fSf9ZwTJl8vpJcq5j7PwOxG6TaX
buYJ1alS7KSV5hPLys7Ld5HJBoo7T7Wl6IYh0lhzRwvjxl24Y8MW3nSEiE94NjLZQHH7YcCE3rIJ
FcSt9auaZLapXafolEJ6EopUXjR0NmEb4TJ84ZAgYK5XCqltRwzyffzS2HjbgB71PtknsfcUYSAo
suYzEUCcjR82VnInqwo5+EFgoFMoXUnovJ3E18t2UQjcybqU/YrmYSBA5a+SPusd8Z0ol+frh6ok
buumAsBwmH+wmuUiwG12+WGg+pWVYTdXVJvj2fh4s2gcr2BaRYnpWECc0U8C0WBnVFPHXDHlBr3z
w8dunRs4jkusUs4sk30jNYh2mDB330yQwWDSeMuuek6+X/5e7xvzf2dNXkg4jtBhEuXYY6tV7Qxj
cJq82GVR4UlS75XiFOiRdbPiZIduKtU0dnYPmBDutyxV1yEl8nug16xyhHhFwiGEhlhzvNfn5yF7
JAykQPj1lGdZrRsGci084HnqaLrZNXvl6D3TRsYlmHYxcc+mIDlalrO8rNsOkKtsj/p9abphRBRJ
XYbQ+IcUzBxLu7ACxKi95souVD6vVP/R+YDrn8+j8U8pmb6uutQDwzxOnoGbteVEGFyvYVZbRGap
zhLHBowj4KoppqmcAKZZwVy1doyaYsITKAjuJhPWiTIIMSBad3Z9Ff0bZW//YG+vbYBCVGJnUWjs
75tbTBpmSdEwtCh91sdj1z5eNufs71sy+ucsWVQxneL33++TPs5WQUbMMfm6EBThy+XfPx//bgBY
ILAxQBFr2UpGGGDt0v2voue69qI9S2/XgRrZFBdRFnF0MCZ6lS4mLCqjq6S+NykBe9Iijgqgoh6K
qgqL9OPoskSy4IT+7Oi4O7Nqf1IPkfnsu/hls4IcD4y6JWexhKBCPo4/WC4s9sNX4Un0xes2IHUU
iOXj6zMTYYjCecTyYW6eGSyIQbOD5RlfqwqpN9b/kjoR4ePnKeJkIV+qOS3qIIkFLGSl3QoKGnA8
at7sqH4fTL0tE+2+lIlswTcuaeAlIF0YnB7OL/Is3IW1aRNuT2FwLCHloiCPkC3Bm04Liekq0ELc
+xJHOJpvIXU4+FT5KbmM7P+0sQsmVbPVwa782kRIk/rifkbtROSINt2EcjaA33wzjjiGRUIeKQFY
gVE5iVvqiKHmn7L6ofeqDQ7HH1HVFZbCIrVG9302fT4ZbAPdQ5e/19mDcIPCkYZgiOugsxjCCJH0
bbvrwVjdyAo/cqRvYDjqCBu1soQCXqF2n2LjsRY8TQguW0I5HscWVS2K3WrguyhDjfHzUWPZa5p+
uwxCcSBfwTkI/SAX85t7M4rAKCFk5R2k2Vyoc862QaqBkYjcLc5cZqsQmL91Hlr0ZQ96P4Yt7QQn
XezRS3d5Zi9UkxzhFXyFp1732VCNwFQTCyW3mDRrmN5UaITznY+eT27B13eWRWulKfLBSNmg4Gkv
7drd4ut+eiB7NRntXDhLTI4iSk1L4pLFlOk1y+3Vt/GDiXkMtnRgsqAyqmS//0dP4XhCntVu0jSs
YX7NeqyaIHNGZJqhn4T8TUKPs5UJCzm+EDqjrVsFa/l/xZKY21vYLFmaH7orinOJ3WZyvBHpSAKL
HdBiqXfU6t6iGpEoF+QYA+K6VR+1AFjHAPFZFwemvCM+EbVkPGVoqo5qaThFh2nUEqSThsn+P+Wk
YfexDpeTt/OFn1XZtZhrAY9gCUqUs7rZT92dHYxB86crqpqVfYALDs8XfqbxWuRDguOjz6774V7W
/WTonDp8qFWyXehsomljGFvnzfmLIzAzZeYMaWJLfgGhbPR9vLWRx/fUZFmKD/lCUNyD4zZW8NFY
zBTj/bDCjIceKTsryL0Q0+zd/+YlvJihFUlG3bKoaXJY/13u4qncclqPvWObkU093xDxBV8R2gi5
qJTMS0ztqhtcM0qdECIcLRmpEd7Pl4DiSCmVid1PmZBXAVlLNfUS1ISwecDV6gpEn8j51NPGSzjK
SPDkNyzszq3cKl+GG+VKGv3pTglWJ/80fq2PwEyJdBdBIhZHIlOZC+WYME4sXkqoqFuVHVLCuVT0
+a4GtBr7FjotrMQ6v4MIAJwx2+PVDVciWrD9D6toGaZh6qak81mFqdFyjJoTWc4aOqjRLrnKXXOf
x45xHNxubz7TEnPnV/EEyW1vKO2LnSEAUrNuxWlvDE/G9Hh5k50/Tk4Q3K3B0pW07BKsoWHszOkg
VvvLv0+ZwPA3DFXPSNJVEX5fqx9b+dtaRnaXEDacZ9yTDez/sMFoh3GIoWyClHQxBeEaOWpuIgSN
vWFofNmM7y+bRHoCd+BP/dq3o7QiSFuc3oLaOW4+KB1vMr/ZQ4PSSe2WfkWkPhS/iWV1zBudgSK9
agZsoAWyALv48y/e0D9Rvdzn6fC0qtwWNpeyK9oFzhe1ireu0BVeqsdxHq9WcXj4jyvKxQOFXpYr
qgSRcLiv93iDOsy7eseEftluFq8w7YTgpz8cZv9Yxxd0ymY9CSrz+95FaYqDZyDoflnOD8x7YKNR
iXd7Yhe8PTduPHRsGiWfVdhXCsdavY3zg9gSa0j4xxtZbiDWpBhGNcPnsiCLM6+5U/7rubss426d
loyjiqrT0lmqGIKxk5oHCcrPLbFOlBHs7xsj6maem6UAxCrVgW5O+6wgs6nMl97HZyczOLZYJrFe
zQEYk5N9S+9QbrBTU1v0UJSCppb50OYQ0ch3qRffq5CBsAlXJ7bVmx7dxsS1qMYmxERgp8+dENs4
8laTKYfedO4CaQGIzS2uekWfX9TScvyxtlGfdMwFs3mv9gdrIpSZ/nAan9aV44sunfVeYgAhsu6q
t+56GxmnvWyL9v+H/csxhppZGFg7Yxmjz+hQ+8aKe9pdIthh/iZFOe3C0iW+HLGJ+YI9HcIWdTGw
FfysH2QvObRXIuQgjK/SASWCUJJpUzt6JkDZprrgrXxplimUapa14Cm0hNwvXuHFvvHJ8FoUBeSe
+EyRPuElfOFeqoZrvDIbFTxTSo9l+qFE6D9OInMc0jVSms4s61WFD9FykGXiofi8nOOJpPhKvUJp
hXKyYEC6X13MhDhM3hTMV+2u9ax7CenyOrMj+jgRic/EkYo6DFqvmoDVltXN0t6uxOQqrWvsciij
JqHXmpY7FdM+lqg5vWxfXfIQLhrBlJq0b3rshART1tAK6Ms9pICsORgxFSfX+utySv+67JXUTuC4
RCnSKDEUWNtLePDKvxjCczW/Xsagoixeb1uVJAnJL4Co9zJqcvGkHO7jZ2RWWKlWa4/HOHKoB1Aq
LOCHsoet0Qir+nY49C2685ogfF2DQra7a1Y8FTrjy2UziaXki7WaMpvTfARga9125rUu/xwyIl6l
ILg8Zm3okV7n2HP6WtqLUNiG4A3F/rId1OfiC7MyqyrLxYIhJZ4Cqk/sNMW0hu+qrRzQohPb0S35
TMXc7ILn80VafR9iWI4MD1kO2uPsr+5wUyISFzx1L7CyCjbuNz1ae2rHESSpsL9vjvAoXnWzY5Gx
MDR220EpSvkI7WNQqCwrpoqYi69uUGtVzQaIkIL2Jd+8Z45Yfo+CSXGYyJ2wz6jxdWcr3jaI/Cuc
qK6DpkfIOqt4glOQ2zE6nN9MdH7ZqVQBxVlv2aJxPlm0YrTIcWahMx/DUlAjFXna4EdQn0N5il1/
jVyJKvE/99W2kNxl2pxGycpGLKmaPpfFPq48Ygeci+y2ANzZthhp12UyAMTDghjSZYnnzEJ9VI+r
jIn5uRryz41oy1QZ37kTYAvM+WPT4sU76pmzjEFn1LaCMRmjcCesL9V6HY4pFcKei0m2eIxwNv4v
yHEK9We4ivLQu2zUaxHUzz2E71evPtCd9KSzcCecjNFBVWPCvkmzmxb3bdmLDvI+3MmNi7kzeLJN
j9RQ77Ph7NZI7owzKkB2KgOFSOd8nburbWG82F8LZJjiw9y7l72H8k4uejbzYqk0BXBF98laXYsa
HE/awwXMlpgIUghhB0e6ZdkrJgVX74priN0jXUambgkX4V/rLLnsq66BOY1XJ3bPxgG78726z/YS
JCS0F+pade6M23wtXnxlFZO86VtYN7XfByxiVdt17V/+RMT+5t/mUjE08iwDZ01ZbFvyz1C4j/LC
TlqKSBgT8efa1hiOSCYL/SZtBWPmH7/KPcLH5ZblGPsg8q2PZIe3aBx7aIMy4MbNli539WDFbCej
c9SX0ZmRvEVrX+Z+8C1hC8pRSJUq5bSsb/5RosPgij2rLrVtHdnYrNSzJvtD0cIWkmORTjOkwipg
pxzIB+Vu9IfP9V3mjbtqQkgp++gghvwCPcWKbaxLX5MjkjJPirZV2PoWP805aPVXIY/sqPXG/puo
OmP8+bKbEkzCa7fMUBdWuoXhxaEHtQl/yqjtfS7w2i4lxyVrOegy5BAsfLLVqcUnVH2I97JynQ+F
c9mYswH5Bop/uuu6KAvlGo4SfR5RKZ6Dtnpb+zq465vOw0eaGbdwXFySzyZkETIsXlHfReVtTRU7
ETzFy7WUVhOKM/N7LQpy029yv6cEpgma4p/pplEc434ARN0dZnMnq5+S2Y404sNQhvCsofV93/VY
qKb9no+RXSLElyjtGcKV+Re5SECZ8tjBlEH0dOtW+ZCMrizqmB9uSpqpKNzerJROxccGQOuG9zOm
Xpt7sFCHHH5r90e8MVI75/yynQC5Y16pUFekpLnlCMl1NrwsvTd9RN5BlkTR0gzT0g1esEIuMRS6
sCLLicXycY3GWwycO0pdRGRazn6bDQxPpyhOkSH2iqVTfjbTc0Llaanf5z5NVKR5vYwxqmCsYE0e
0+rTR5hlYwD3KYo1bPoihAEo7VrfqhwhDK2gZN3QUC/H7vrUzjxbdbP9NBxvxkmXRqMJyKp4zZv7
dXVN6TlTDu30uclFnAkHSX64bOZZhztZyb9zmHmqi62KZZTQyZxkd2vxmn5Et2RjFv+6kTfljOk5
wOiMwq+EdV+LaO0cmys8oe8um3NWPmmLxd3i9CgW40YEVr7H8DUNo7rnXX+Vf9fxrIjeocjpHkrV
pqqYznLqZhW5iMyKlbgpW6C280M37NPxRg6fpI6ojT9/2G1gOFK1FrUrZQMw8lcWiVkIi0w32XeY
2OwUaKOg2Eg6G5tsAJn3bG5yEBlaTS0BizNl9OUbOve8FTUJ0q56Mt3OTQqnu46YJFXt5s6HYvYN
OMcg9ahFRSsAvNOvLMnDpIAwIytkzsbSGxCORpbMipcwxZKyohXVKf3KQffLkZX+CHSlBYXGcUqc
z1XUS0CrPP2e9c0KHm49t6qfeojcqb1wLum83QscnSzamM4F29usQ1yyUSy4VwId6tRU1EI5Jv/0
MSpKnqSMuDIUrbSueWCCdrW3YHDAiAs4yldICYGzMebpw/EPH+gegNASVFucaL2NpWsdO75MIAj/
hN4emyAV4qzhXz1kVZXVPBSQz7YwPtJO7yZIwmcOSn+1r/AUV7zOfIpSCGLmX0JyKVrMkrnKKvjz
eFMtD2Qf93kIRVMkTOLQoPXO7W6h7kOhQHRTdT8a1Cpo4lFfqcTF+cSCdELhSKttU9mKNWxj+d4M
OnsK1l2UuhoeWxQkStr/jMdxllbKVahHsMoQfJY5jP3lpZGQCBIC9UpQbKpU4LwjnuzjaGoJJVPp
GU2F69dC/aKnVxWyC9H6bITEhqa+F8dVuFJ1csrC3bW9H4T9NBxESvmJEdC7y+jmY3EEVUIvEj1r
MCapezvudpYVueu6OknyNTQOUE3yP7S1TqvHcVTWJ7VhygCcnHiEGk3pNkjAsu4lvbLxNryjX7op
j+STT5PRVZAGAWaJSvQf6kHFyI8oqNOd9tYB1JL8cZ72/zGSzz4JIwap9SMAOw1lmEz4W3BUN/1r
9jTnf9BPP09XJzj239mc2nUK3pdYJkM/Sig/emTFK/qddNMv3nSN7LnT7ahnKnJNOS5J2j5ZoaMF
E99mdEZecpRf1TdtnDooJ4dwG2Ir8FXj9SSKIzInSDHfCrean3mI8XD1X0oMHR9cViYRmx6pDUF9
R45aWhSf6CO71LZfFvTgs+M79LX7xS3c2KMSUpSJHK9oqppXKcvaK+FtVT8p7Y+8erq8jJSjcIQy
SUM9tjPsUfODpnwpptfLv096BUcnoWBolrYCwHxKr1kdXOTpLgb6WEEfCO6HkjMn8jI5LpGFejAH
Zo6yXMnr3USNkqDM4ZNN2pqHpc68jomKlm56Wzi9Lf5gPWhQi3m8vHjEucLXifcYtTHELO86Wu03
Fa0lVjNAfE/E+NFBDzqZmnFKOAOfejL6uTIzRv118tTVX5uPyN3Lp6/D5530rG8igd0lSskWy6dl
oDqmiLOLLwdHO6kpVws2DMZUsyeSxQoWA1KCs2eIwi7+GOUpooE6A0XWMfv7d5pt4rJqNDFkNR1a
gzpw9ToatZtIfzEV2SsliCBDfFKIc0eoBbfRUQ6nUXpx55++Nv8H9lE3VN8jO9+NKQLvtLLVwDyw
4zM7xt87d/bGgE3nCL3Lbnl+E2wgORKs0qoU4wlmh+ixgnJ16Gpo3LnNHiMIWOTHlXpOZDz3LiTZ
4HE8GMZt0kcpgm+heuwx8EwWbbPATIOHy3adpdsNDMeFxmgYnVnBrELw8v4GjXAzNbD2/DVpg8HR
Ie4symA0wBh96Qfr00XxyOKyOlb2Zqj0rk6UU1FrxzGiZFpxuDDAYdlb3ZcJ03vwcthTevBnqeNk
F3/9qww0K/YLvDBerxT51oI6zOWPQwFwafdpCNcuZx9Hand9fizz4PLvU/uIv+GV0ZqOEwNov5TX
8iHaoQ8NDwnTD0x4PPxPQdrZWGKzZhx7KLq61KYItx4Ob5O+bttnFOZ2P1gXeuLXkk9YSOFxTFHl
yHPMjCmg0Y6Z5hkG+tXfk/3q9YF5Q7aUUGgcSSSjOg4Zc7zwaaz+LuBAq3HOhqc7sUclqij/4DhC
hoJWb0iAU/AIOvw0gHl5+SgAjh3WUGvSKMLXyuRHq/xs1v+RVflqNnOeo0puWYrBlVvMe67u+ysU
h8yocEe+BrosFCDzr/e0CglcQxd1Dcp+v58cUTGPGiak4uJ1EG5Fr0NGQ+jQrCUdrIMM5ZCVeA84
G84oJzzmMZuTquzQIiCwO9DSGfbaoCN3/p42r9Vw0xufL3+ss4pZ8gaL21uLjt5pKGIwX19Qajx5
THQsdaXCxlsuK0TBO64tf0dnuEapSJ0/Rk5mctsMw3AiqcyxrGrT7NoYxTZRvdfEyLls4nl/PMFw
+2tK5TEaCsC0IiosY7ShKQ+XEShDuC1ljdbfueZq+CZKKKyJvXj9chmDsoLbVV1cFopowekjyBSm
Vf4p7KmcyR/CldNKcWeuOJh6Pg3whV/NdLGfVL74yurIoKK6GxOiQ4HE447comzXrIlZ2I5EOSvf
r+ZD404umxiRQn+r/tjR9Y+B/KWkgFT32NdwhfzastEF6ZsvSnuF8gwkFzJXQRdDb4/UPKY/hDIn
VI4+xGwt67kBanxtPbA0W+gmGJyTf569/6lgiLnbBbribyfovMyT7C0F6w+xox8Kr3iS96xLcT6Y
t7+mcvYvZJUXwVr8paXKu1UtG3iPiAkgjRNB7CHIJju8k+/QM+6yFR5QzP3cpQ6laXYe2sCzs2aK
is4Ppq1npWqk2UQPtIl8ot4t9jSbn+rpru27mzpuCUY5X+CpnPA4grZWfVxS1ULj+H7ES/e8Gw/l
DcsWYe4ocZr+Idw6YXEELadNqSQMS7jSHtICff8QBPNQuz38CCUM3OkDK7U/Ig0pbwz8f6RdWY/c
OK/9RQa8y361Xa6l9y2d5MWY9CTe992//h518E05ilOc2/MwCDANmEWKPKIk8lCAZi0q9WZUYdBU
050ov+msJyu6pi6JtnHzrJqAzIqm1DLKAtFgkCQu5g20c+rmFHX8NnCehYjgvHR1kmXId0B9Lhmn
jMyH+QL8Hm5nAQIyF0OZS7oKLX7edIQn5AbW9QSXt3zpGILBj3jb3I7vs0ABplmW4GotwlYw6n5p
eIYWu5nml+QYlT/g81mQgM9Dak0S5o//pBaw8T4cedis7yT0qNue/nh5g6OCSiSVbJUUHDg5pHFu
136/XKEg5jPDwXw+0NfMhFeI82gBU2agtfAKIGT6ajj6yfanq445QCzUrMzvo4s7aisgVk6cS2tU
dmCr/D5gqj8bzb4KFS+3faUbKNDgAHTBJ0VmyaGqDa0wYUte864jowuOnOUKU7N29pFEfkqagBZ9
Wwz6WEDa/8gFpFvTA1/hNV67fbLyYxM1dEVWbAM027I4OEFJ6jHKExjRQAu+gQf28GZ6GNzr4I7f
4bRXo6McL7vm5vaykigEnDzZ5jwOkIiKgv1YunHxpa8TxwiyfWe+Xpa1HXQrYULQYRNl0TJBmL6P
DzK4yiVUj2Ia6a3sFGQrNGFL8TaiKaysnTsIS8LKnTHstGrwlpURVyubwXZWSXx/DoZWjd/dfjBM
d44N38ztj7RMqisZ3EdXZ6amZUWbWdCkr9wCA2Ong1q4w0k5abvuxvaoSKYMJ+zKshw2PMnCKs13
YfEXSw91TMD8NiCuVBLCqqom25JT5I2Db554lhFfL2AE43kGdflFqcP/vrKeiilGo7JAnWq+neyj
vkyOTVKhU24g7MRRkqN20MS+pT/MvAsNQ1xC7JS4AePPUOqheAluqZchHi2/AeHKhsLmnMVzaigt
ZBZARPjGt06x7zXce9RF6eSW6c217UWMqrij7CkgxqDaY1zyi9gu+GYz42owSieWKyKuKCkCVKj2
kuqMRy8IfV05va+zwWk7Avy2hGhIxRgIRnWQaguuIVchiJ4DhlQQN0Vp+SzbflCZxIZFCRFcQ63l
bBhl5JvBZOxay3b0TvJYSiXTlBjBG1ioBTyVxt2Xnn0xU93rpQWlfCN1g7jl6WubCcvfdqbWKQPk
FM2hHg+2fLi8SVDfFxZ+UMNpsDqsydy8KP11QHEHbELPSgGDl0ut8IAVtlJIBRQwnMGr7vt9iuFE
7NSAQII6BGwecNayhONxGWtg3R4hqz/pD8tnPmUHfM73DcqGf5g+XmXI4+JmZ/NapLBZWDVrdT2C
SPMrkOjnkRyvhvUbb4HKfZ4mgZz+SOURxLIZwqZh6xljZQOxHbxuVq4lldgFt9BurRf/Aatls+25
6APGqfatJfElsLd5Yy2VTilpjVMrSnkH9szQX7phcodqpNpftk5Ca/ECVESNLQ1BBv3qXZ29A7zk
vlWRm2N8QbXvSSrzzVxpLVCAjTjs2qxOILB5+1l2zLMlvcaDXoGHAermnPRUAT7kKkC+BE4jN/8R
5x4uVk78jV4+jj7KSvNnTiRNlbZtXh6tVRSgJBrS0pgUyOT3s6Zb4+6Z7Vqfd+SirnpHXT1vFgWv
5QnQ0s2sxcghyLM73K9PnjY4EaZeSLsmdGQbgzY6d7gFxfp/QzTx8GfknOS45qZVH+zlLz15voyY
lB3FA980tJhMN0NAct1c83FrqAZG+QuvyW3cf0GqsXUmWtlRPOqlfWaYLYeYUg2P1VT4k1zKTjox
f5qHG81YHhoFz/pxnzhxoKMIrgOFvdVTkxCpEBFPgpEclBjxCL07nAQj8F1HnvKo7fmsYXakaPIJ
/DEF/KnGMcVJEML4FWD8wHbWHSZQXFE4SiolAE0SGXmh55BjvaDGtOGsyqgxDXCbeo/lpIOQyBvE
gQNKWrChs7CYxlP7ibf1LVdgOCo8TsrCu/rGV/NxebrsscRmYQpgs1iLquJqBneM3S7T7qbkA49M
awcVgGWMjTQGrz8iTkM9hHal9omf6bdKXjlNRdz0U/YTQMWo8ca5cBALyytbO7DkVSMLBniaIGb6
K33Epns1iqs5MLD36fvyNkcvYnj8+XgVexR9I7E0IuN1NWHqZVxiabTWC5PrPiDMRYEVE/ITzFGM
M8bthamD5t484ckAs10c+6txKnZl5ASu4V32Nr7al6wnpCYBCqgxUwMq2Z3iyFbk15hyVNRPYX+V
xdcSPSSQwEcmQAWT4lzKWqho3vQ7fosjuQV4c2eMv6TfvAn/YwJedGNpLbUO3yiD16xVnRl8udnn
yxaknELIRSbDKoshhEJqsWdQhaLUJLCVCXgAjrU40sDigtsAXk45HEZf2tNYR5lKgIV8ADF0XkBM
Od0NOchQn+eY8DXqdMEEONAlJdEmnifGfKgmRkI9yl+W6J2zk64NpDIasYS5slkJ1hZI42eZ+FAU
TuBJ2r7blc8JrlJ6sNYanatSQ/P4el+IKLFogA1ymyU9xLaR6Swl+kb56RzDylqqmI+yp9hN34Py
L+tkrFl2reAdFXRhp/+RhVGNRlQOLLJdj13OlHrGthHU0kky5W9GmxzNqN7FaXPqLMPHACU/MjL0
f6AzF89UYW/sjOZvOzUPlwPud081cQGsqMzWNd50KpxRtYnpQzi1umsxT6qe5gFMTQQQb4vQmWJg
LraliDEndyzsi7kDr93YPGJej4dCiqvKpLqPeOj+6ipck7MYIeYWLWpZm/Q6iENftPYq0q+H0dhl
eESy/75ss99B6ldJQuR1CkrPpR6SgvzULXdBQawJ8X0x1swyzEB4je/ryyHoblhIHHCJBRGDSlZm
SeplfF81PufFo2K/jsbXyyaiRAh779zXWTRxFcoicqrsIYwxl+gDx5FfFkIMI2Wa8hlTUCEl2Ol4
oY938b44xKXDUCIPbgqPCtxNtQx0ZjPNYCCfFDb4RNJ7tAAjWmq1dHpW3GA0jWNIk3/Zehv4AMVW
criHrK4gGjUGdUgKxbQ73Kt47fcc+3r/uTwGIC+sbtD6SAEtpRn/+0piaRl9MtsNcMC4KiUMoLzO
qDFIlAhhb8/wVKjLXCmmXuvKk9nueo267edw9RsIrAwn7O8L0vDCqiED3bFubDhL/10uZqcFydjQ
XkephwF7jv0Bdqxf10vAnnGsMkkqILZSPONJeVs8FOv7wXUr+dYd5wNix8seQtlSgKCg7Eyr7uGI
ev2NGTd6jowptp3/JER812rDoU/6HFrF5d9ZMjpT9V2Tic2B/9ALCya+arXzoAz9DL9r4/E2QnWc
Ov8Vz82tPirXqT4/9ou567qUQNiNs+8vCyaW36b9OLUsgGrBjeLz0Xf8MkhzweWE6hMKNTZ3prNT
ip2VS2DOSwrnd015PtQTkiQVXG1mV3zVxhEiZ/Xt8sJtHH1+VU/Aj9zE5Hgd7Kru8AZGaBRL8TFt
GFePm6cMd3rU2/XmhrVSUAAPuzYw3iwC2pu46NLRgVuQ1aO/H0x/1UgAj66KEWQLFiyPXGvPO9re
ucxkX8UodPKO8vdz1a/SBBip2hkzoBQeXng+BtPWt/m+xbU27yCVjrbmXV4uIpjFUlx5QhNJxUEL
aRLew3WnbQ91R9xUbHA9/KqTABl1pqlhwS1o6tX1PLP7MW++DmPqldF01S7mlYl573qtuPZif/9P
Coqckp3emovdwJx5cmQgNCr2BfUuSthQE94/MnNR5tIEjiTS18B0k+zHRPkgEcYioWS2JGDnaKFF
PWhHeYh3VaJ5kZVjkLE1n1J1IKxGgZRIJ9nGky7rFfdCnO75S2+6X2SXX8xzDsSO4iP8/az1i4OI
LJKTXMkYe8bFmcopzXZDXro484O2idhXKHjS+GKuko0+Dtol1+GKxefoWB35mJDuUFwpD9NOBZck
1UFE+YaAHZgxH0hmAnEgINLBpJJFjkTxCJM6CZBRx7Nu1xghDDYvjk/lvi9cZUEZFJ8HFe3MR5Xi
d+RJxYWtUxOSjjzvChmd4Dp40jAqfDlNcnYVqH4BokXpMBgUKG6DvKWjZ0g2FAxX+XXR9Karh2oo
ddduT2qB1IZAQeL74msp6kB62ZDw/TB9bZKnutlfBqFt9/7n94vlrYsUlFOm4vuK9ddiOYXMdplx
nwUfOfkYZzHCyWfBETiw7QJANF4F6Y7pJy0izm9/AIazDOEYksp1E9UZl3E9oCWOA4P63KL8o9tn
e+pcTUrjC7eK1mhM+qw2IC068tbner8ggXnmtJPyYRmd3r28TtuRZKJVzMCthPxbadrQj0YStrXu
SiDH5q8Sd9iYcA+NEV3g4qvwMKE9Xxa5CRAriUIkmegVkQMdEtUYOdoVM3yrJbbfTe9eiRCip5gH
vUgiiMDsJyetDadKiKSPkCBm60Ezt3KdQUJl3SGHGILXy0ai1kVM1Ye5ksdArnSUDA4ehlaBucby
1GfeMdTt62+UHxCLIqboZTGbfWtDXF++FdJpbsFcK1G+tpnonZdFTM0HA0N0QgVCeLls5BZP9m55
bHb8YTg6BRQvLqWSEEntNE9JPyBJ6aybLn4OZX/oqcaxTZhbacR/wypaZ1yyxXMBN7DiV6N4UWZf
lVSnCJ4uewMlRthTK7NOw5CvTi1PRyt0B9DKT9iHtOUjsL3SR9hX22RUBjmFzcYu2Tej6SR9e8sG
cxeBVf6yTptn0ZUoAQaGAddWCddpPnVHTFM4dDtO7EDV6mzu26ahaYqKNjjNElZoNPUmjoIUiXiA
Vyi51X3QCvkm/p27BjdLDHxG5jgRSdc2PJylCgs2ShjnqY4Z/MK8MuSTbBDrtL1NrNQSFsqWmk4f
9Ry3BT+yI68GwuPKPUNK92/6L98D87fkZyVNWKtyNOSuZTBiu8MG6FRP+s64sx4wB+O9805NnPYx
3lmejua72dg1j0a6m6+owsjti7rVzxBgndlpLXcVlFaewtvsWcUQunrfvMZ73vRXDv/iGX0bQ/5Z
R7H7Ku6NQulsSAyWozztl/RUf4B2AieBs1YiE4SVllFRTPCV6Hp540vJCwPaDB1eA1g0IsJzuGNc
WEqx08quIjmRZmhU440nUV/H1lH6T6U1eGr6cDnCKeNpv4Jjgdf6XCkgKtNaXx0xmAsPtXH9elmK
QkS4LeD83ILwXNfgnPOpz/gkHzzO8Qmx6b6L0NGiuSAUPtqnZt8fVGK8LhHmIkOp2uB+GmyHSA21
H7r5UprEYm1b0GImU1XTZGL1XZaEpmHGwEjZuJrTXWrfVDOR3lIiBOupLMvNzsAiMaR8VvgpCRsH
/4/Awz/g1VkT/jNWG2XUpHlgJTgPRNcjTtf87Xy5HX0ZbM+0j/8heTpLE+DXrrPGsN9PN40v3TFM
hQCNRblTeycHAzlKwV6pMqLtsDpL5H9f6VdEVajJPfQz7faQRFexcoXX1JMi7WLq2p1aMQGMiyiE
LdHkhAelK1YeJa1ypfD/3yzAQemsjwC1ZmPjebGAPtV0VfYPQeSZ6vFy4G4GDxwbcy5knHHFDDeW
ckXuc+Qa6TIfpsE+xm1E5BjbjrCSIZwPpY5JqcovdZr42nyYUAZVg4o+/zyah2Gn7D7C6we7rQQK
mJdIRSoZIQSCni4ywDp2VKkHS1IpIWRN0CC14QjD9acOB1I8fnjxdz5uy96jhvSJqnPc9LeVSkLo
Mquc0RgAlcJJOyaL32fjsSoJpNsoCPjVcELI6gumXaoSMul6h5HUeNEJT/M94wr51Di+PxjQlpmh
6JZiGUKwJngurRoTsKo+LD7zl6v4Bq32qG/2C1z11VfUBOJNT7cMW2egZca/glM0TZmXXWtrrqJ+
l/K/K5Nw880VsmzN0mQTw2LEQtFUbgLdbCV8P762Or8dnwLqPmdzk12JEAIpjes2VA2I0ErJC7vw
WBqDI5uNYxrLvm1rP/zQe9hKomC0SAnDqbQDzR2GZkEdL7K8RvkhzdV/NJ4QTW3aWUlUQU4VnDLJ
U7VHYyDShG2HW+kihFAaG7M58gWyXvgb88+Bod2JfeXjfOjasW1/O/uDEEvhpBhl1EKlKeajp2tH
7naXsXt7P19pJISQ0hbM7DWIaHfm6We3ZohnvZoPqfCoFI/SR9jxOsylzOB/OJWCZj6Qf5ABRKoj
bHdMVyR1zKEOmOD3+SHz4736xFu8ktPoxN8I4xH6iHWfVZFgCGQAd0gkv7qWUK2eQGB2FWUOL1kH
CklHKu+nfFCsAMVrF7OjCUbsT4vPqxd5NXnrgVvhvZo8I8KKMqlYEBqbs65FPeRF1+wOoy4P3WH+
Oz5yMuTg9kNvomd3FLlui4iZUTnDonX1KTNO9uRdXjICYcXSz65sosEcoUxoJu6MlpuudbOcuLWk
hAgogab8YlgYnNCaZW+aYCnLfMGt+WVVyIUR0KE3qzjOJ9jq56ivxJcTx3yvC1dBMm5SzBOUswtI
AbvFkcxDCweLZXqsp7fL+lBWE8BB74MiQ8cQKNLnY29mu8S8H/qeWH/SaAJA5FUy1ws32uDHt3y8
qRXDZAOadt5b/duPnMpsUzUM3Mhrpi0YrcjHlkXwd/gb6I2YV4fyzooIpfhC/3YVsBIiWM5ieRBn
DVZmYfXfSRw7OkoF1RRdpsyUiMqTbQOuhAkG1PQ2qBKeA/Gci79rBF7rSzeY44JWlg+9nv0jjMny
r6exLEjUXlEhrMwOk33VZh+52Vh9X3j/bqVW1muuTBBcW9EhbT4n4+GyW3N7/HlxmCwkXGXFqtFu
uL3A+9juTXRs6ejzo65Ht/NuPmJQtm2QK5oC6GjdkBiKDWSTHzowu7d7/b7/zClvY58anPgHHzjL
EpBnQZhaDXsPIs3ns2xbyZGP1Y7veBjZSz3Zbt8XrnQToigqQ7Wr+T4LHhhU/iDvCo4SSnxvl9uf
JB1Ij6iBWptwtJIpBJVezQZ4tCHTmne2+SAtrt0fL7vGJqKuRAihxGrdQgEGREzyvVR26HkonMsS
tpOFswgxQ5maeGiKBl7ReP38PsBN2jF37nHPquKSfryiKAW3segf1xCzE6MaqiUYoVPfXg/zWxIp
IMo75UZAYB7lE2JaooayEkXc38MZL4MuPz7ne/0YYsEKJ33v+rS9nhEG5av+ezSf1RMOM1NThGoV
QGoyDS94c3WzUfckkMayuKqdZXxknby/vIaURbkXrW6kUKEj11Ya4bK8inZl0zqZVR8qvT3FdU3s
VjyOLmknYEhuF52qZRCl49p6lL425cku/grsm1kjUJF0TAFC8jSaWquAIceTtceBzZucCSNtMZbC
sfelNx5AK3DZjpRyAohIldnK0gKJSvWcda2j4hl2npx+/FttqbpgIrKZAB55ZGtLOsGQLUjencQ2
vnbB58vqbLAn4qJlFdoCeqimnM1pCBnaU4aChnmH04dnHZOn3FVu8XzjBa+4dCG3ZAIXxTL7oI5b
u+xj+EjyqtRPegr6B5MRa0W5h1hsX6lW2Rgc8cNP0lN4QFu+y3ZR5Eov/Cqp2KfUnkZEmdjH0qlh
qfcavCNIf5Smp1hfOjxCKBMRYZQYAT+WOkoWu4MYrR7BObln6cNkBq5U/HXZOwgHtATQaCLwiQ78
0FYOL0v0XNr+5e9v1kWaMh5jcU1lyLpYZZdJ2FVClqAYDYW5kgSaIDQ5LZiXC89Iwy8VtucOzZ1F
oFCuwRMmEaTWkgXVbDmPm9aGZD3z3gtdfON2xpxL1Tc+8TKXy4puGXItTYBErTGbPpIgrWSfdeUH
ycm8mUutBQhAWKY6hp6C0Q9A+PM4DzpUPz/+u9bwLQxcCxMwMGoijDpVIEwqg32keulwTLPEy5oG
fK/U+ZT78qWFEkBw0OsFZQgQJu+La5BsvrdZ8oHe73OUPKrQlH/ud3F4R8N5AP3QspDLMyONMLYZ
kDHOhaeafhyeKj1xuxRQn9yV8stHHOMsTsjru1JSczNBhGXZfNtIxZvSUCnoRvsgvo9U/n8qCWiR
DcVixRlXyZVRR8YH/moHTOw4GrvZx3HvJvTLj5zv1jKF8BrGUZkDC4dJTnitXMenGTUJoGHVgLqx
7FD0/FvbyVqcEF96DtpMg6uYWS/m9DkN93H2kVvbtQwhxOYy7VjDb21bjEVT0e8Edtm9evxZp8Lu
KRNuQ8Z51YQg02YVHsiP4xiIphSfZqpFmzKZEFdFwGx07EEdLcicvs7dpfAGipyZUkLILlJVkcae
H39wheBLEvMjTEi4HEEbVDi/uLfYRdmWSj8o/KwQhTtPPTE+BdDBa8QXudm1Hh8hLF+Zt9QNBmG+
94P0Kp8uo6zrR4YD+WxWzqTuZBlEtR1Bj7WZwKx87h32V1JMI7PmIYQTyHtehZ6C+6J61Y+87C/3
k+8U+G0rZdu2hcM/U0xhuWIpLOeM35umxuew9tuqcpjuEeu1vXv8I0Q8TCZJNwWBCiGK4rSNb703
lIAVtt8hB0RLSfTXtAtBtRuSlHeUZAHbI3B7RLMFyU1neHN2YjJzMoypiT4NMZGh/QF0z1oKwD7l
aiIb3CtlMLSd7DscGDCTz/KyqwGTte+ig3ywPaokajPcFLzTyxb2Z1uc9tr1jWXOODWgDPXFtl6N
ksrXNjdj0OrqqiVbsqkLFhzlQrKs2YSDfLIa8CMph9w1n9vay4+mH53MHNTkxFl5U6eVSMGQ6WLK
RoahLKgLcGrtNpMeL/vjps+vvi/sju0CgNI1fL9h064d/grS9LG1Lcrr+c/8La9ATDGwKymorBZC
a9DMXkVfqeYaNfLNHOyO4xcQVHQ7zkU7Hj60e5zFiaDYyPHYlQO/L8yX1JFm8xpbyf6y5fiGd0El
EQK1PmhBlmMhkKPSt9S3IrxprU9SSojZzm1XuggeUA6z1UwS5ES9y8kWOEWW9nU5yRjG+C/6z7Z9
/J+VesfkFeZmQVcXKHjm+7zio5vJD57Bs4TLfV7/nrkBccbaTDhX2nH/X4lLprRajBTiEjv14uzA
0PKjsacx9kJ78AKNrL3aDqizfjwgVgKLSen1nLuGVDhzhCp/zlufo2HXjbFPvw/FA+UzeftKmVVI
n7QRvDwq17PdRc9hBtqMnyx5EcjWjjnmr+rE5rkd2Gc9+W6w0jOSZlZnJQROcuI3qX2VKJKjFtQc
su09erWAQiIlMTCPzrxiYN7Hn3jBZrjDHu1pe9WfjyhXOVyOuu2dZSVPQJJEM2bZmKCXnjryQ3Hk
qWiOQUYOKzw+6YA/22EBKdZiwm3EFoceZaKWVkGsnVzL061eU2HO944LcCIWgLEe9BIpCPKR63CA
XA7ZFSeLDV2a/mjTNTRdxhhUFZPRRUZQvKQss60xhECIocaS4lWTpwR/X14ovg6/6bMSIjh8z4Zx
sSroozfG3Wjrx6DoUlzujtfxZH6Z7f5ey27lJXi7LHZznVZiBbdHq51SxFy3TvsuW3+VlXf5+5uo
v/q+4O6zvswVgo7brndA0R07mTm/oPL1WsUAlMuyKF0EV2/rIolRRgWf08x7fUoegmYh1NkOp7M+
YuvbGCx6OXdYpuot+PrzJqhLXGPwRn/a8Z707Ea6rqg5Z6RYIZPSuwDseXyZOKcPRr/vFS8+2beo
RjxWt3y4Gt7eCUAkHNIQ9tEuCCJVtiEyjpLEGSX1OQlf4mKKcEGJIRATLlUUuXWMPqNsTPjMb4XL
BR782xw2tguH9c64mzBzIt+DrL71uwZzQ1Ufc7C87IainCIC3eAOttoDlqSu5wa4hdecTyXgsUrB
XuRedtLt/GTlQcKGmudsAPUj7MorKEy3vekOygNG2oL5dXTSb5elbYcEw5sek8HVI2Yng2UvS9YD
hmX0Vwyvkvr6374vWKxuAujDT5wFyJ5MDL2eqdrB7TU5ayCYq7RH8Eia0ECbTLfvHuVI9dPy+N/U
EMC31fUwxQkJm3IU7IpU2c869YhH6SEAbVpphiRjG3GD+SYO/Z691BT+USIErK2kWMrA2YprrdRy
wuQtqEB2OAYEyvKv/LZRoX4bTQWMqSiB/TVItATsnbHKOyZQzRQYXtr1nq1+kaT9nBzT8dPlldnE
Ah2EVxam3MiW2MoMShPMMu5Rry4P9qHoo10Oxry23NV1T53BN1POsygR2udA11SrRiuN/jWf8eDP
O8OTb/IRhXXRI2/jp3KkzfVaCRQsqaZ928Y1dBuagxmd8uixngmKYsJ8IojXUWjpsgydjO5BBduS
Ol8N0oM9PFxepe1btZUq3LYr5OwSVc9D3rKm7mecujBqylteA7QiTehEUvm2CP5VqvxkE9xWQgXw
6fMehz0DQmP7adSe2oW4lqaMJ0DPMs2aGhf4vob3RhZeFR26g9JjotVESFGK8B+ysl7b1f2QDxBU
hftIv7EVQpHtPWdlKQF8Qrzcpz13A/2r8U7/HfnqUUPDX+lJHvWquZ2srKQJOIQp9Hmp6pDW+QX6
MlChmqGFBtNMW990OIdjUHrsSFH3bBYjmSuxQvqnDiXTC42L9cad5FT+AqIKfkLFnIXdZX/fXjAG
Jj5T1W1VHMkyZ4ZsdfyBriqKfTcuOBVQ1P3bB0UMIPifDMGKGAhcFmkFnDVvzAc+IIgPHYUYkCvu
cq/YU4yo22h0lieYz2apqaUKXlLLaLwtwVTZG/2DHTSEr2/rhY4dUFPYFgh9hajqZZw3ZIm/5X/l
UFGgvyp1x3uMQAbVduxTl9TbbmFamImhmzCmKshrFKUxywry1Dx2Wu0qCpkzFz8kSXFGdCI0N8x8
mHvDiSjC4U0nWQkWoxoR0LcTBM/9Y1be51RmtFmNZDLF0uH14GoUO0OKcu6bka/YFS+/w9RxDNrj
tbg9WGX/TSfvpoes5Al4u2CqpGVzhTDoVNKPlfLArI/sV7j0VNBsbeuGKjjhwkI9aDI8cMbaU47H
7/FVD3zVoLarzaU5i/mN5ciwx0Lh76jqHhX7uF1tDvpzcMAgLLf0x4O1y0bC7SmJwl6Py/16KSwU
zlTWty55UirCcNtr84/hRMaj0lKlIF/wfTk9WOPgNM1t3hOP65QMYZMHV0raJyNkBOwq7nRHNSIH
xfMfsZSlgoIU1+iqJVYv100xZybGlrhydlKKU2kSL7ObK2GhiknWNIZSEhEPrFmqrQrbRA56j9L8
llE0CNsIt5IgBH7VBHWW8P2v3JkJHrTVXeLjKSc5BE+qz5MhimJwe39fSRT297jN2588Bcsbp/xd
4M/BE2/OyLG/J8QJdtMNVsKEjSnv68CIUqStBoaugw++ejBU//L+SokQYCABgxx4IGHBoc12U3o3
T6nbBy+XhRCOIL4sykZUzE0KIYzhZWV60xXiBoVaFrEuNS1Su2MxJCh31j5fnAzNlnLlVDVuXdO7
9pVaGUoj9dc8ko1ZIYUhlzeMTlTGjjYSwfMH37Zl1dQU2TbFEqwk6CRdQ/0QiM7KT7wyJHcHh32V
37ecf5FLbqt0lsf/vkqNywmPD1YMzCnwFHDiduT9EwXYs0Ach6pNDK7Za8fLjrGtpK0iuVMt3QKv
0a9CexvJV6shvUv0HT8HBscIc3JdY2/jFROXbTTv5KbDryQKKxe3gRRrAyTi5c/RJEwF+V4GhFqb
plzJEOBbDrIgihO+dMVVkzzM+n/8vrBUvRxhZr0BHdj0OrN9R74JUQpwI658YWoLkMsoUCDWfelp
8VqndpEU41U+cuU3FHg5kkfdglILI2B5lmZ1kRqQuZR3ffam1TOdKFIyBPRmmFuklZjOhWkRsVPJ
31L29rHaZ3O1+gJqL31mW4uM1clisLM7vOsSE4uT1o3d5JMNWqhc3X1sX1oJFXBcrfShlbhb4zhR
HG3QUOVu/0V/J1JARcqeiFseJb9dTZ3Fic/YQWw3aj/AkBZggW+7YA90jQIFFJz3KvQ+wi5uoinb
tlTcTyGb+NUh9aBoZUuNDDeaXo3uJamIbXDb4c/fF1AhHTUjmUZ8XzKa56ioT/NENUr/AevOMgRU
SOdK6UIGGfXsSk+qy9tJJTe7wp4Y3KHB6mO3NiujiTAB3ve6ayEwjW+05FUuqXu8bS84ayTAhNQt
RRuWENCCug1tO/GDAlZ+3O2CBi862ShS+kjubduapquaivclIX7TrgLJXweBtnoNukV1uTcT4sTC
YeZ3zz6LEKO3M/qcJXh0HzMczLvMmXVgXfxoF4TLUYKEiMXwCAyqUCFoNgxXs5mLkfUPWlYeh+Qj
rHHm2Wy60Genl5reVyZE5d11wK5njKseDgQicO+9YDexAgllT4GhWFiavHG0u0J1sGtgNrB1nbKj
8V68YFLMcX+IqH/WSheiNsgiJillYrxPoDIxgUpyq8OAkba6Lx8C9z96ny4EsDwkS1HbMKOafR/A
h6fdNzGR9RFOoQshi/EXUEiDCDt+Yf33FD1Bcf1cDNF/XS4hdNMoaNo2gunAuhj/xdcqPGWl151a
j29R9uh8KGVeOSFXfZVTJKFhl1LMJbKrurhbJEKl7b397AwCNgRh2mgy1ygO7mvVX9rHnupK294l
ziJEbLCWUYcXGGiFuG+6EMeLl8tRROkgYIIVV4sV5hBgLa6JjgHbDXVq6yYCVXx8sfp41BioLsAz
zG8FOc+w7crH+DjtOrfaU6WP20ez87obwtat5lNbDRHkjaYXoiUf6VC8s3eqeZB9bE0+dWO8fQ25
EiigQpPPUoSeDuQKRwW0MdOhOOTHzpWdkLyA5wt+AfTE93MrMYxwqCAqXDD14pDFo2PhAJ1IEQqa
/p4pnjECHcRX86zVzLqdgbHWKDkZ2zdW7k/mvRQRx2keKqJaaGVm+E/mp08BHIyhU8xkDoHlyeQ0
XeUt4yFrT3IADjoiailRAipkkh42kinhOKaCArb9VrAHrcsdS39rrefLwbUVvWutBICYpSwDKWGA
vBw9TZhF6VQUB/HW+qwlCPig212BnBh203rmydEp0WU3yF4kk0iDKKMJMGGUXVx3BoyWhupjoY57
TGZxW0tywObsh8vs/CfDicm+EitKODK+Rtp1Xz6bE6EOsTBivSobpjrtBny/VA6hej2QvD7cHhf8
+R2iVlsPOlGzWe+wLqPL36tap70p3dYBnWjk844l2RsLTJABRhwkctAFpZ2QNfT9lA8xX6yKHazy
evpIte/K6d7fLlbKJWYV6WMP5Qa0eqWNO1XhTm08cgzi1t60liOAQhVbmIqlIXyMoXaa2Jelr1r6
dtnT3l3p0koJcND3JrppQTv9Popu3Jeu5I7+eN2RZyNKGwEMwrTugrrHqtQ5BrZ/Q9K1K6V8d1kd
Ag/eKTFXSzODBStSAmhTJGHiqKrkdEYcodIqOoSRRhxc3uswL9lOQAUbVNed9e4IfrBvv46PnLwh
8QZnerR38ZHf4I2H/KrZD/vglSbz2MzGVw4iFqKWuT4MSQ6Thj/K2Sk/cd7X6TDfV/med8VkNxSb
EGFesTA1rqwmMrl5tchyUm2vt4YXFV5nfbq8jJspzFozIaMwkiZLQ8wgce1mx69Fw1PyDS307IEz
IdveR1qY1uIExNBZrvd2iYguyue08ErURMThl8s6Ef6vctRauaaSD+Zgj1gsu0LfoSQ7Fl5lw5ka
V78txkQaoaBlEyf2X8X8H2lXthy5rSy/iBHcl1cuze5Wa9dImnlhjGbhvi8g+fU3Ifu4ORDcuEfH
frAjFMHsAgqFAlCV2aGySV8cmNKguXCpwyXpvVIR7E+8LMySzyCMLWlu2aljIi0ihXaqYzSEEvB5
qgqkJkCKoai+Yome8Pmud4akdm+Gb5mXVJkk2BXJWrhOaAzA2u5snxiCA6HINvpDNkBZ3Vmt1AII
Uhp3aA7bj7F9Pzb1bYN5S7t2NySqd9k1RLYxodEZ+46o9NpIzhO3tnYIYoGku07/KRd0TB0vkJqD
soE/TUtrbXYMetgprMOAvXd6mT8j6gcyx38gmIUby+MKTrAcozc+2M6DlR1akd4e38PPEIyHa/UA
uUgTViz1TaoQd5WCdvx1eUb4KcQZg3Hwdho1Mg4wY+qu1xnEK4Kt418C3BmAcWeZDNZUFwCIy/fq
BloAU/8A4b+3HHCTElw2RzRkjE/rI645ohFotoLM9bqa/YkIria5EAoKGVGMgv+w8prJJOVKaeHQ
qedgcSxkr6ic22ERlhjT2f2w525wmIzfiIpylBSslXXe6UcSZmiBWh/kW3MEPyDtqRbtedzTLTpA
/7GM2eXjajTUgl5z0KZxBxVf6TEO6YXr56r+NlAsF0hdRWMRLxjEZVX9TEohb6P6l12B69lna9gS
1xTqCH9dqQ3Rdd++5iI9bW743HyfCQBWHhnrWMKEGvTLBSjvI7CmRa41Se6IlrVBENL4OdAGj4kG
TlnKUKcFXuHgRtza01b0xvFbdB3Ju3YHGSfnM9F6g8jEhtJsoQRsAzE3Cl+b3EhdvBrEN6r0GRGN
rTswQaLDm6bVDu9IjTctbyP2hSH6Tcynyz4hWLs2Ex66BY0sDb1JVqTaG4vj0Dd+JiwdoTP/YeWq
moaGXB03eu8zudlYo2oyjJHYlPdyqN3/VP3ZsU9r/uKdKGHglpBBx/cfPGae2ski+bwCrzgVqku+
065jKYCKSxmUoLNa9vZNK7py5Y7kBpOZsSpuI8tKkLcqauL2s5fXjRsJhRG4MXCDwsyXuaBUzR4c
PD3+Hn5AayLAXTJu4tFO3TwrQXctaqHlVr1uh5JJUEptREmhBbPaoLb+3q9sv/+hp34XOCHts4ME
U/x22S25oWpjJhPqs8n5+/y7yNd1+bUSlQ6Lvs8EdqNXin4An7tn549R8yVqRTKwAgD2fLZO0qzK
DQBkiLFZuzp0Au1aWl168/sXlS0RkYqKpoo9osWTk01rD6/Xbo3X+UTZZTUgnkyXHp1iX32Qr0R1
qCI7mZg/dYulyDnsrLMXUt6izfqyI/C34LMnsPpIskZUexwBEE1oGcdxMMjf+9J81e/Cz3RKbZyd
PaiNudmnawFnl6vnst/FZu4avy4bJBowJkxouH4bFwX2DKt227fdyZZ/XEYQBCKVCRGZ2sVtrcEN
FggjNXbqLZpzNHNR6acIhgkMBkknOZsBE0V2uMiqm4+Oq4gkm0XDxQSCVW07aaTGZMZz6SRuvIga
f/j5+MbDmFggjSVpmwgQ9reycM3jGNqHZl8Rn16k4MJBcAFLh//CXsgW6aYR2plIAQdYIAeN43mj
vzbNVa7UglxFMD+sHmkixV3St8Axq7uiC1P9x5IKopxgctjqXB3kHnO+Yrlo6vOiPBMRPxk3oTzP
DFuV1ylUkJGmDZmRudNwYyTB4jxUxaOSX3XS4X9aNqz4qFmPGuRmLFwdR9dlfWrWvVZ/aupNG/oe
qgaGkg+HcJIqNQrEvV5HConzpdqWz90CPR4iCYqa+VNzhmLicoTW+FQtMTW1+rVsvymW4Pv/smrO
ADRR2aR03WASEwLWVDMJ7Al42Ly3/clDpRf6WClPbvCZ2TnDUXs3cJkDoVES4QqtdO5G+VBPoCkV
tnvRQfm4NM8gdEltQLTCpp02sAliujcqCjJzrwkyNCJDyV1I/vgvSeoZjYnTZjabXbPCpPTZPJZB
PqOqSx+8/BB/HcD/XHjFKwgvLw8j/8yknkGZqL2SupzRAw0vjwMdqO9M5/rP4WiEkTs9SAeRCJDQ
UZgIPs9lWUj08vMvDeFqZ90Y11QHnNIpi9IRbseetbGPCeaxGg2yTXCFh1fhGRqReOQyPdNvEk+H
Z9LUf3SrH+ObsDuM6zuarBqW44Bcm+3ozO2mQ2mtiWfCxV1/0IvrZOcEDbowAlzIhiI2bzpPH1z1
DMcWFsx5oUxzArglRes4hM9XDVTvjnRdT6ubFCK/4W4mGzgmcnWgRTeLCHAxNhMswvSmUkOBawpG
kG3qzCMlXRU0u+HQRgINKnamLz1TbaomjDyR/Ax3a9kYxISvZsyWLlEAJlmLWyq7Jbqeaii8Psj2
3hZy2PKz2A0cE74cTa8sXJu/13tTrZN3OTvHrQ8GBPpEi0A0WUwY6/Wsj4wCtqUzSKmWzHSTbvab
Apfzginj7jIbs5gQVmZaUeQRkJJDNrkGdIClID7pUAmRsQugolzIqSiyjYlf+rSYUk79vl0k12hA
9F348oPALJEnMiErXqUV6r8AiUzfPKL/7KA+5uASCSibgeWLFPP4IXIzjEzQWuQaG2lGPd9xaVAu
HvOwSrzoESd6+L7IPv6sQUEBhY7oPWfbPCVNm4s0QhqiSqdpPlmfEQaxtPP3meGDTrearzRn12SQ
h3eGS3rtaJqimMTfQDc4zLAZRB7leQLOsDPvh0OxUzJPuyEjDtnEJ7eNV3lobRb4Bg0MHwPvP8ax
B/uubPV5AlkA2JSrU3fow2TXBE1g36LHDrJFooouvr+joctxdDR6sm2leHSqnaLB/Vyk1u5oeonz
YooqnUQYzCrG86chmXSHluN7x7w3weAg978vj5sIg1m34HqXM5W+TWbkUaf9JsW3WNTI9y/r6DxY
jOMZcqknFS2Rhn5tCFGfcAJ9kol2GtRYHkTtNCKLGO+Tq6rTDBkWrdOLXoUJ9Kc1QXzlb/L/2MMq
rTpF2jqWgonJbKi/GWk4VffQODjZq+anxmcKl20ZwvHoJsZTDssHpaypMWmtjrAwV25U+gnq3lKh
3jVv2LYojLM1NXgbG9VAO83oxjekQI2iCdXr9JeDDM1ZPCpX5DahKYjpIljG/0qlHLpUAmyE4KBc
ZWgnFWkQ0l/ORoatZYz3UckQtVqoZW2wyPfFeDVUmbtog3t5KXHj3haI8bwhiYy6MABk3qsLxF17
Dw1DSDZ7vwZf/bt4jDC95e0ZG0w232xiI3V6i2J+mXf5A/ZfrwyVzjNPOTK0LlwlV/T6JoJkck6t
ynuHlBTSHgOz606QfgkuDyWdkgtTxqacOnHsTnIAUaOJXkoCrUmDUd5rzksTH8pURIjBd0JHtfEE
b6gG+wwipaWjLD3yiqVYr/Wiu+ps4o/z+ombHxtMNv+BoQO7OcbKWRyBoxT7e7TsVRNS7zf1p7S2
txjU1A0GyIjjxqE5ptGhJwnZugc12RX92X8/xQql2uhsf5yqs1Fs3Ogtohf0dGDhcHyr4+Caeyty
v93/hxKA73pnMCZayEnaqSg0QGaRzvs+T8O89S97Hl2jl8xhgoWuofZcoghqn4VyoQTOUuP//Xq6
b7rRy6pfQjYorveB0VhVkL3INnv7ZKRpIUP0HSdUCCe3V0rR+TXOBZft4gbBDQhNrTd+MSL+TTgH
I5WFJGGCCHGFi8FYNHrcnd7ewDDHt3yBiCm4EhEbrqlaqXJlBeUJxOrvsn2fednbgrHryR4J8iMN
y7YcvsxFdzu1yt5JP8Pxu4VhlpRcjMOaDLCpqq9j5VQ7IioZkQMwSyhL6gKUPAAYl1sZJxoUKYr6
QrgH3a0RzMopDVJXsQQMSwEzcoXCVVeHhJC+M68kX8SUxH3x2qIxqwgbgpKm1KLmtTnNT9lPqvub
vDUL7nqMwh1w8dK+idyBGxw2vsdsv5LSWqsWwx3G+Zth3TSrYH8XTBOb9RkjFSVT8P1heolLN09v
Onn/mVVqUj4+XUVnKWNClZJ+iOm4qbTvzvYl52otfhu5IBjwMxXlHxw2a5hBd5uZBaIcGp90EJqC
ewytstDzLDqQPpt4lSw84+mybbyk2d5gMmnDnNTriGt8eKD13e4jXxp/VgUQq9/VJLCP7wln85hg
t+RzpEs50gerV9wFNIF2/pmtfGMME+eacchaQrPlarmzWy9OT1MVXB4vvrudjaBGbiK2sa72PNuA
wM26Nl91uF+XBAVioimhP2EDMXSNXQ8ypiRX7lv7VM4Trmf39nLdEcHkCz2OiXGmKbVymsHj7DnQ
Ia5Je+1QH7HMoDhDHKLaG8teSIMjGkMm6jlotstXeitVdpa79vdj37oS+f6JidLwD3ZwFaSBzKIt
IT03xZ2KZBWLFmRWtvW9awXPOtyZOmOwsWeJy2WC7C+uk1v5aEJdc8XVTZv8qh2Qhma1+Zk4tIFj
1qpd62a3jtSkMnZtlAYpa5D0R7BXXR46vltsgJiVGuu2kVgpYqrVBTOYZrUfK+TUa88Gz2OIG2B6
DasJxpLrFBtMZu2O0VSTuYVxSvIlrkdXX2/MXtA8xk+ENLxLatBsB7UU43mxllqSTA/t8n2N+ADm
kqjBjlufsofxqRNKOHFsMg0H7yuWruGRQ2F8MLKQGaeg7PWsxE2Hh0a+14QVH3QumNR4i8HesJFJ
W+qxB0a6yEmnuE6Wy707xoo1P8iqrQ1+5Rgzao6SBvcF5jTkL1GXpS9dTZTWTSdiRm67LuBRETgR
74eBk0xVQTprQbGeGWt1ceSFyAtIn/dNCgHIYjfs5cd3tvGTmIKfs7mYWzQmt2k1HaXo9ax5sfY1
oRxv6pf/0R5mMoleZna9wh491Hb5VXqUx0PvE5+Kwk0ZtCYFmxknuGwtYjvjU5ss3agAb8leOtWr
IRZDJG/EE5lIGk4wdh+q3aVoKbJ4hTJx86Ssg6uIpJZEAEw8IZKSL6UJUwrtOVbFlQ+8dbaZfLb7
PdXzcSQOvl+VX9UVB12EqOnwv80/2/8e92NTWAZGCaVVf3XaqA1ae9CjpwTyvvDmr5cBPwyaLmtY
PCY4ElVwSrCdriuYRtp0GAZPl8GAXV7NpSDP+Pi6zSAwu38Z41VIWoGQHHAzNuB2XgoG2esC06WX
VLXi/df38xRRB5sSKN20j5em+WKYTQRRLFQjhKT5VjnBkj5dHrYPvsBAMEbBHi3tomzwiuWxWU6x
fVvpomKu98D9R9B9B7FVyL2Z1serqVjKlHTB+RaV7qCTWIJyT+QDTvF4hp3fzFPvx3ddfohUl5ZC
OHf/9V0fhQdpJn3isC2TfZIalEnR9aEaPGuBIls67LOsETnHh/DNYDABdUFPZVUpwFjuV1owTgkS
bT+xKAeDh5eb4PK08Z3RVMCiA5cHKSid103Wi/s9JVLUZgBhxjR6tB4TaC/xiR58bPQEisrvucvL
NHTFhjo6+KMZPK2KF10uMYUZWq4r5AMi1VfqaB98xHIUk7KkWSAH+tOgdSh1bWnjwUvLxB2GR5sc
57Vy50lU/P7xFoFO1QaJcflqiuY6sqTeyw7x3trTzlQdMsvSUd0L2ZVoGnbJKmZXn0GOX7QqrNLD
PPUgnIab9LlB4U95cI7y3tJcVZC0cccRw+egHN6AgzCJISaQSJMNxDJyDiNoXF0NopFEk14reRKU
nH1MEOlQbsCo12y8cF7XnthxSs3L7spg2scnKihS+otb4G1Z4PNcH9ygMS5SWLWeJAZMG48kwLE/
dxP0xOapq3ixlwXSwfFFoYN+8sP8bSAZXym0vCdFBMgmqVylOS4a2MZEPKQfe6WZYWS8ZLGMGbIQ
QOmU6qF00mPiFI/odPDmtX/UinQfl89SjJqEcpB+Xh5UkYFM3IpVlXRamQyeGd+vKBjFL3C7WKgg
yIVxVAcamdDVUVmC0g4950NuA6YPorA91vfTm/Ow3LX+EKD0wYMkN9ouDYFtPH/R4KCI7hBz0FlK
QtJY5pDSDVvO7yCjqqXh5bHjuj9INSAFp4HWUWFzdqtQl4RYHd3XZG/53tzahwKRJHqdvkDSXHRC
4I0hQAwVUmqyYrAZTp6NNkjHpsFTG687OFfRoWqC1qclhLJbfaHbTOQpojyOF8E0FUIO+ntYZrPd
Ro3bsekxiNOutXEG7MNicHVICA6/i5saDRqq6Iry43kay2ELyeS/U5pOoAYDpH3dnegLbvMYH8ed
kUA6WHXTXX8lem7negoyLA0cujCTfTuLjUqV7Bq7W7nWQV/Gvp3MoujFHcgNBv0Nm1iZ2ahnkm1k
CHTbITMeVc0KRIKmOwdFoCJ5zIT5I9csvASiYxvJl8Fy7WEnzyFlBf+ch1c9PS1kJ1gAIgBmpopG
LZxCAYD6LcNxAk91aWDjBO1nv6l6cBeOV6vg4uOdzpoNydrGKDrOm3Ec+h6dumOLh7pYiUrXILkU
ZlKVZLtyVev4pNW2XX1zpjb/jU7H9QhN1IpWCS0gbnDK0bxfulUtwDQgS29zbPX71FbAzWxNRXyQ
oc/5GuH++imNFgnFHZM0+GrcV8euS7LHxTbjp1iKkmCqk/hWacYirGJ9zl2CtPM+VtRIxOzMW/QG
kiJEMNAuq2xa5DSDo1Vqg4tGY3IbLbAGC7vCq2Aeeb65RWG2uWxecFE7AKUDkxQlmzDsXfVe3DKH
qHTClc+LAPHDiyvW+BaR2fJASmSnKgILQqeyi68owdx674Q0oIiqM+inWIfZQjFbnJMv1qR3bY+i
kKNcXi3xsdZ/EC1wRlGs5B0CUBohQ/ZMs1EoTCdz45qliY28bPseD4fzD6pTh6OU5Vnf6ArPvgmT
S97q28Ixs2YkcmksfdejDQwEpWZInvN9GkR+6ul6gFD5/5FuFGEy81Z1k6N2MzDJUXtVUQFNvo6N
ix3B/Ut5ut2vlShy0gn6MIGbYWUmsKuha6UqwJT2xcH60QwBHmVB150eqGJklLj6D/u1grpV9kX0
CMj1nQ208+eM5mkl91EBaFupXUpslEG3NDfQ9Gbdggfj8qKgH/tgJ25bbQhy6PIHTkzJmYpF7qYe
6dD1RF51BKxsHt1o+dFVV7p1XHvhWYg7nRtIZmhb2YALxaRH7+y60yVoa7Wh40m/ll0MW/e0sc95
umwld3s3NpjMmBL47ADhmx654BLYz9Rj0fd+u0JYMXObb46v/RQgcsPbGZG9G1zNNTchwNYjh5n8
4ZAH9p19wjNRWAUyDiqiLYquuw/ziCxXRSDAOZNN1Eieah2pYWBt7BTzqFXPPTan5vGyVdydwdJR
DKNhg/pAyBJ3fW44RYSdobkxs5tUuu1EYsRch9xAUO/ZxLPUzrVeSd9PysNBu8pDLRwP6n/f5kn3
gg0MEzajBZQYpgJLltlP0tu2e7k8Utz4sfk+EydlFfkRaWGG6qBtWtIn31qlwkWf5FHJjDu96x/r
WtRMzXMC6HFAPg4CKgZIU/8cu0K3k8iUETkUGc/R9aE1T5o5uVQr+LJ13FMItMWgswk6ZcNmSd3k
1DQae4LoXg9Ko8RDZ+4LqNB26m4IyZtQi5Xndls05lUtmaKJoH4dqYIDs0CV46My38Nl16n6TXaa
EnY4/lfCVFYEy2SaFmmTPCkBO9vfm+I0F78a9SAYSF5OoqsoXwIxmYnyKCYwyeNkpoVq05xExl2N
9Zb4ltee7P3yJuqw4XmHIeOVR4VYNfjyGe+ADFwWLyu8I5cMt2pfUCZhTy9GITKJm5Gc00eWt6xL
pE6bVqRZyYmq21MxcSsw7iFajXOU6Lqau5lswJjxg3cmhBRItLrodoJei6jDkXtzt83k5D/XVBJF
0aDSNLW0xqBvip2uRrt50G+S1fZrSXXjWD5YzRr0WXvbFl8u+wd3zs7msR3wIIeJioIAPW1X1O5Z
Ya/j2gRsJHIrTHm4O9YGi3F3ojeKpCjAGo9mWOKUCKbV0htcZADddxSihSL2Tm4U2Y4t45HDNBJd
0oHYKXivIWEZQr9Bv1t+yLhBpPQ3vShuccPyxkZmd9E6iahaCndBI3w1elD7MFFvXPhlqB6sb+VJ
fZV/9Cc8nkM7QniXyF0Ymz2ByWNzY7AaY8aeML1iO9i1oXo3ewRnVjQOirsxuaZu0Jg0S4Wer9lV
QMt/g6PtYT7g8vk2vo4ODvpwCCoTPGom2MljV3SBw/Vai1bT4tIe9ffMvJI6rmVS4G6xXWZcThHr
Yehmz7TKm3Qu/csrhG/mGYuZ0XFYVLUocMsHcskvzUQMX4+XR0g2vkpmHLRy7nW1U3qXQblPIcbG
QiZ9yPW6JaBWQ6F6UNpeCmJiOFF0h9ZkulgGkMgJ7/VFg0r/vkmMwH4ta8VAL2zpUWB4nsef7Twc
pIYIRpS37dGmCTy5vL9hMRGvtPS+am2kRvL0AHkht6l/27UpGEE+CBW1pETBUHv+0xrooS39rGDa
lnVfkkOnhOl/LRZLUzxsdP+BYBaAPS9JBtFbXN33u8U8Obrg1eNjsSYDwOw9la3WzUht0MN0r9fQ
OLEeotPsxT+peFTllbI7Cos1BQPHViBWeWk0vQarzPwYT6Cprx7lTFTXz/fv89ixtNuxHpttZFJn
82ff/K6AiqrbO2CspO+l3XUpyJaFeMzeU+uNjlwTQynt1126b0MtdtNQf5Rxo7DsHX8VafDyT4Qb
C5kYNduKY0508vpgOrWxGx/1OyPIDyBeQ1iE9hfxRAd7/n63wWRilWlGGXEyPF2hlnh+7Z7GMAJV
njqE2AJ2sS+q1xLiMVGqtWdbIijB9obX2UfZ1t4oXekZxcTyrgKba+sIIgc3RG3sY0KUM0ZtjOvK
wVOIhQ51hGKjco183TWV8PGbzs+HA+8Giwkg0zrJaZxS23bZgZbMp/faw7gjPoSfjpIvfPzmbt4b
PCaaJPVSrhr1FxuBPmx20k3upSeyM47OsdwJXUW0zJnYUnZ6hmIxuIpyqx9Nr4CBVESp2neBFQ7f
aWdm+nZ5UxNAmkzcV2fDaCM6opP11iapq0cLuhoFhYsiEOYoh5KTRm7oMEYdiu0etPpuFU0VF8KB
MiWKFHDceQ/bm42yavsqjW0MnW1daSBqT4dDNKTu5cHix48NCuPrhtqg/7xCnYy018PJ7+6UPX3T
B3XjgpiV7wrP+czLt4E+K0tVIV+DM+Ofe2axRN0EypAeLk8CxacnYOOhx6G7RvD4zCPtFoyZqJFE
CcpmsZYTrQlLSw6ibj72KC4RjCN3HW+MYiJ/mda1arRwCOOR6lFnUCAuXsqDFL6rUXuiVzd+TISg
rYwA/87e9+cgJs4ySJ0BvARRQ/Fz3AQWLynwaAQW7Wt8V/wHjN2s48XozUwD2Lhcq/lbJj9JyqNg
AOmm8SEQng1it2rTrAvNpAaly20MLRbTW9/S6zo7NWhF3f0lgyfqGKHB9RImM2l2Ov29XQ/aeFeU
UjDF+WPmxN+movYmWQ4u2ygaRnavHtY5aWSYWJBHUFrn4/2oCSA+8qzQZG4zjMzebMUpCqohD4V8
YPZzNPpkO+yWuWcnbvFMtdFzXPUvsSs8k/I2TTQrgGYTF0AWbu/+dMh4anJz0ZFuF1b8fagVcL+q
6rU2QxY0yZ8uDyQ3Zd2CMRPXDqOc1gRgfYB6QnT7e+CRfDDfq2RVt97JJ/Exnzd7W0xm9jSSpLm+
ImxV+sNcOW6E3pJpMLzLpolQmPlrW1XOFXrc1eureIk9Y3aHQlgmQH8r6/hQm7RMiE2itk9lso6u
aKWhaHFdN+8WULokO3nwm6sJp3gtkF/Mm0F0K8Nb3VtAJu2Q2pU0pHTwVtl/N/T9DEmxy+PGdb+N
RUyi0Urx2CYLLKqyUz8HQ/NS5IdU+34ZRWAGyxGnGzE0yysLZ0rtaZhvo1FwFuPO/tkKlhtuje1o
mGJY0apQn8rdNPU/uedvJkNjVk+ayQ4Y4mBF/HvAuQiyxPdSYK1u+UoplOX9Ii6nEBnGLB4rsXEM
swFpDeqhH0svNawwytT95fmhbnTBr1muOKdK0JmgA0aJH9boazdCkVFGNmNdR1Xn1boAjrd/bAeS
Wr1J0dYqWyeVLiNj/qk3lZv0D+sS5vL9NIiuavieh6JEBHcUg7G1iUnc5mSgT1Z2EblOPYZjrAaX
B48PQaux3iuyTCaC1wjaUIBEKthUX4l6I1Ta5i/R8/cZt4M2ZzSsVoEqHvu7IV3L1RhMyezKceJf
NoSu9Q9eoGnYhxx0VOPA/ee05AV4U9ocJUlgc/el6jBJJyu/1TW/IqWrrZlnyVeXEbnufUZk48I4
xabSWEDME3TC29aUeOVozH62lKJGbv7et8FipknLW7iBBKzoOgLxOS4ZoJ/ZuRHoZKXEoz0ie1nU
IcJNK1CpB2YinB1NvJz+OaSkjFW5njF3YwMR++pgIa+QM794m7zlNbtpUEiXBDEG+DNh3UBbAi4p
sfmazFS2Tmv0C6HVZdO0BksUO25ex2UQ6XXhGur0qYk847Ei3WoUZdEKThJPW26k/m42dq1Ie47r
KxsIZv7SqCyz8d079Z2ShGn5NdIF/J/cU51paKatWaC9+9ARlSztiPQEZuBWyG+/O7v0mOJd07mn
mXQSkCtRJs1dcqiSUxwL9TsfWkj6KXUcUuOw2llv/TK58nQYIJ9okb3dPBbFQapKgWfwXXIDyZxc
C5msujYAsu3cbyQYQ+kh2lsP9gnVelAdAKEg/TcWwdIo9SG4oD7cMCzkTyYr5rLoKGkrdcCivIQ2
ToNm6sV86kF4USB1El0CcHeYDRqN2ZsdpomczMwI0GhSrd3NzXFuNFfTj30nYgBSRZYxazzSJHXS
TWANO9p1VIcrFOLQdEQ5PSBpSxrXdG23wsgOVgAJe8oj53+CCRMnGHNjMjOvzuTMyTTiZySHsQBX
gbLX76wA0rAWSM2TY3ItZAHkrsgNIpMNO10jj2QFYoMSdUcv3SR6yZ2vl7cI/prcoDApsNbVvUlm
oFD9NT2gtTTzVV95i+OiGniHZ8LOMxKBu3L39A0oEz/7oZ6ciprW54/1eN2ngq2Wu6fTjUF5r6tm
n8gWiSTaLOO4YgyhNN5lcIfYPkr2r8uDxw0vGxhmGUjzNEgqfXIsDil1iMOyM6Fu2wryuX+Zo7M5
zBJw2jVOFno1lR1orX0cVOhRvNHd9hS5qpt9S8JGtMNxX+bNjW2Mv0Of2gLvAzCjaxKoAd4MHL8J
aAhLjrroaluIxvg6hHrs1CS4D+sDgpK1YpegjAuF97QNLxZV5XFvqRAjdURK7AuoffkzfFXpMjbr
CjT9nqDycN07nhaWh9jL8VQs2oP4mdEZja3mUUui5PoCNOJpr6AMz+4S0GFFBzzC6H5XuMl+qVC7
Ibz74wfOf6x8H/NNkC5bwxpturITeI3mF7eo497bj1R/WVzEzd8RzmD0x2zArLazk5VGaccZQSFv
kfg6rsgYDmP/LderJ0WJrN+XVx/3WQtFeSju0dBDgeKuPzErNDINaybjwPh98qfJrfwYter6Y/wk
++MjSKUFlyDcrsctILMOo04fNEkD4IIMt/Wm0qPkm9NVHEInHksDT1vVr8WPCg98pnsC7uDLFvN2
hC0+syZXvZBxGwn8aQoTvXDr/lqSBDGNG2y2IMxSnKyC6OoKEJTYB+nVXxcxxeD+cCh9Fi3ntpvw
sl3cBWkphoFmGNmhTW5/ziTOKRE0qBUUjoB7GXy38155GGO/PtFwmlzLgvsM7pLc4jHeKrdqg18D
PLwt9ztlB9azBK1n5l2060f0pBR73XbJXng9zp/As53MfUODWolFcoA7vUq36Dd2q9vmrd/ZtzWC
T3NPMxfhuwYdOzYzxGFTtQxUryKJYTDbrogS6JP9NZ/KSdnnIa2LcY7Zsf3EeXMLxSzIqSknVasB
pVUpyosAo+YnU12Dy+5CP8NatAnf73FhE2siqUvBNYFY062PCbogo06wzrhrwMQjhonOWOQQrETZ
uqK0wVBwrjTcyY9+N7syHFznuj7Q/bbxnLvPBesNIpOG4RALMawFtxwtNkDUTO0izaWtRBLISKMb
/eHyCL5Xtn0Ywg0cswO2NbpblAUGyha2XAtVWrSCKQ5+QS7xYYLQfBfIt7PXuLHX3loHVYDPXfCb
AWbly4ZUN0lOza1O/bMcoNgC/YIeVLIsVHBXYWUJXIa38LZ4TICJy1ytcxn2lnXiltP1LL3YIjlI
bjZ4HlObCSrEdvDaINExPXYHqqYzH/HOhvAlmDv6EHlh7thKU9NpUt1QMHbTDpRpYKdJ6DODV11Z
1+gVfwSt4uijBROdWiR268TL3y7/AO7y29jJrPKsNIxmWmFn1jzZ1mmQBdcEormif98s745MbZGZ
sC/qlhDn6bB2JE+226fLZnAzlo0ZzGZaR9kcSypg6qpMA8iK5Ht5zSO3B1G+q84p2ClH/e4yJjeD
2Pohs7kq0tiqi4qx64PV2k8oG0FPwS9zAa0t1cTIvcFwrSpcV6gAJEHhrT8v/wDR2DJhJkmLDmcJ
3MDoTubl5BoVop6UigrY+R4CqjjHBG/HB2pgx+qtyepgZRPrbkZ+pItgo6Fz83EJnAGYuYuUshql
GWY0s75LDBI05IskP3eWIOPj+8gZh5muFPKunULDht69zfbozlrpmlTlKf6lgZXsM3NzBmPmhgyZ
AXFXgCX9V6vQT2mVeYq93l9G+Ze97QzDhP7eytKkbTF21I7W7064SPFtP40DsAbJuIij1RWiQxDf
I0A7ZRiOaX+gsk0HaSZSB1IS3bjK9IMlVIMQAdC/b4JGNndxiiLOwYuJr/zon3sXRWBoYWg6d0L/
wkH1y0dhux5NnT664dkqJlLZHdEnqQFoHyg72qehvZXXut+f0Gs5u2h7OlyeO77bn/EYtzdaHUu3
wCiuyskA77WsXnV4srQmwfbMjxJnHMbt43iR265FaBzqW6omTx47YXmnaOwYbx+XIVpsmgGMhrs+
xg866FVGSPSG5qMVJldg0vAvD57IKMbv5bVeJGsGoAO+k8a6t9MvxiDYurhe6EBL29EdHEhZDhe5
VmoDjU8o8rcbb43SfW4W+0+Ygc/TB3L0ILG0LVMGjms1Q9sMUgDPkUGIOX+JdRG5LNfTNiiMpzng
bSvWFCgLmpQ756mpFndygm56+t+sYTzNqspcmgYN7+PtdTH/jEBCMAkCHjeGOzZ6k3U8E4EM8c/I
kPRdpDWFicfXbvFG6YZM+7lNPUP/SoZPnStlyueAbmHjA70edF3NuJxxALK/6KHs5XvtJQ4m1/pC
fiTfqZIj2Uuf2TasDSazkCSnmMpUBqbTEtexD1ZruZLoyMVbPFsQZvEMmZ5ngwYQIrWumeKuv8vd
kjxf9gbuNeAGhi2S7KBErkkmhTnaR6TQSGmJ372TSImUSgUWsVcOQ2lpdYNnPPT7yO6AktY59+T1
EzFne5dCg+BmV2q1JhsVY0WzVo5ewdVdtXt5EL798ELp9thNTd2gDGVGkoF6gB5SDuXk1j5FaKX+
qwzZDqZPVXdvAZnoQFdTvBYARBlc7VLtDOMqysAyg6cYytyDjkjxfSZvHW9BmVAxO5XR5jpA61kd
khAMMdINtCu1n2Y+6ZUnL/agucr/kXZdS3LruvaLVKVM6VWpw/RET7D9onJUzqLS19/F8TluDS03
7xm/7Kpd49JqgCAIgsAC7YzZfY9Vol1DQR8hHhL5fENXdlmhMgKmxGA3rgCkSDt0v7BhxPG96Jja
OkLQV6QbBvrFDXBzvV3M1CoWPCugJEmxb+vpwY4EvGai77O/r4xFGsNxqWR8P+/9pXoZ6KfL2to6
Oda/nzPGBb61KWN8v4omp+k/1cbHYfQbUUnNZgZhjcPZoFnmVF9C1NSMObrbUL99beBFxFIQwrIR
YKIXz01GpzUeZ35633eoFEJRTZQoAR6wHvUx8YnSIZ+vtqjfKMfElSfTxZPztdbkoiuVUF7OzRdN
0yC8gLwsJaXi2gjmcm/Z/cqXSMHlRdx0jisj5Ny9IdG4yVjfrN3s7fxkYCR7hvfsyyDsF/PR80qj
fA4IpU9gbElhKWH/pNsnM77BKChMbI1cVX5Z4u+X0Tbdx1kkfpzBECqTFVoQKWu+Tc1t2+xiaXQ6
6ZGEgghNsMP4PJDcj+h9YTsgow9F+1ETsZUKFofP/xh5HMuNAUkW6WjXHwgmjDUfLitr85K4XhvO
S8jl2CoRBUY4OfEhuUGewql28wjuT3cCzUIRkFT8UsYyZJcsgvMd5VxIv+oMh9cS/DwwjVc+JcY7
lP54F2MN0VG4psg6Xq54Iix9tppFYQZYzcm+osOhDU0HfQd7LWomZyjGmzo1fUwzf+pbGZNK9UXg
i7dX8vwDmD5WvhiXVjAVjfgBE+4/7U1Z/jCmw+WVFEFwxwmaxaumNBmE9l0ZAmp9KYVkd+wbfy7b
WQzOWHSJzq0W4am4i1nPrw9iPTq6g4tJgporO9Ihvn5PDnK9dJylKF2kZ1WHusPW/lLY3ztJkGAS
qY07XXKbQKIJapNQTr0Yqos2K23+eHlt/rLLzorjzhTwOdaaxc766LkG01Z2jL3wNOQeDVAqjC65
+GmU3X/E5M4RrTXJbBNgDgGjhYqDJQ4SHzwx6AZsnel63neFwAY3a6LWq8UdJ5JsWk3TvWKCKhYV
vX7sFe78vQF7NKg0dpjs4Ja7WVSLJVhEvj8kG4pCsVBx5urlTYq5mc1HVTTSWgTBXS6jvqyLQoef
lKyDXBmuimnz//tUB7zardTHj52atZiirQvqU6Kdmtxp5Y50gsSFSA7OTciN0vWlDTlG5b60Hhf6
JW0+X7Y8EQTnJUwQrGXmgNWQETPpMeYVl9/1cRTY9yYK6gFAuo6xByZf2rHkYVrJrEmymH1K7kCz
FIrojjbP9zMEX89RgdZZSljns0wTb5SINyij/w5drSA4s6pDcB9rOtplCumGkPta8qfo52UIkRTc
2TPZBi0WRvQaDRMKvBafKsXuMsT2M/tKDM6qxjkdOp0xFei7HDQlKPdUwQnHXp8tPCym/r2YhmVT
LBNXNQt5ZvQ7MvtYHam1PKitzlpwUgO81HHhmpOoUXAbgshorFeQguMjyTgztDrT2M3DHTzJQTHP
zniwHqvUYZJVwXhVUUE8LoLkFitMhq5C1yXicVa9PWnXxiKa8bO5cfA09V+puLWiel2br0mEyi69
Qh7uk7TxrFKoPREOE3W1QJTkdB5aaK8znOT12Gtc6xPKdpwshlnI3rvJQVDs9Vs6zixmA0zzVgoF
DugsYpRoyJgm7uKyYqhUGJ1sH3hIZOFgs1F0wfMO0Xaxh4EdC/pnedcth1+PLJIvf5CecEXFrInB
b2/Eo5y3dxwBtasKelwVLGJvtUtw2g39gCRJ/c3cLV76EYGfgyEzpmMc1Vs8jaCPZhE1h7Fg6I/4
bwXKhRT9kJRxyLKeLNf1IUoJiPVGaTwoStd6ca+LXuX+ot6zlFw8Mc12o6kdABmtE5vZk3o6NqJ5
VB+pV6MWuNzVw75CXPVy2aOxD1+QlJ81YoVtFUYqgIeAkUEWu2XHCjRE1OybewTPLyCSAhMcJrW8
XUVaZ10fU6Ssm3KnzBl7EZ7ib5dF+YupnEG4EHeaaZHnFUBGzD26tVAhiISN+QkvnOXV4mpueJUf
08wRcXduurKVbJyFUhNsbWYK2MIEY67cHSwpFmT8X1ma/1gmMORiqh9K/1ET/1Z/pj1JE21xCBhU
6U9LbpLeKWI9fpASLf+qaE00OqocD3cgnMWwOVvfWemCupAqTI6tbfT3Fs30B9rk5KRIlZE4xlLa
yaEZZOsURZl8PYeFJfuakWiqa6OyMXfsDGk7zJ5Z5jsM71Ee07H+muIlqHPyptdPSlVITwh6LFhr
WeJSzS7wlRMuRnFsWmmwnXg2rdQpJZoZTovz/zFd9OzH5TXf0j00QjTLABmaxZc1TXXalsZAMZNh
KG7rrKbot9U/XcbYst01BucMLAxDR6sbMOJhdAzkvI362VIWQZi3Wfu5huFcgJwbEki7AMOuMb2n
4CqzgM4QeW/VYWPXR+JclmvzsrZC5NNVdmZp5Sz1ratfTyBR0a7ioPxa7mkQ79HcHsQ/RG/mAk3y
ccaoyIOM7roW6bAjTfZhqe2NWXTsC0yCT1YZY05BxQo99tY+1m5t4YS1rcNhrTYurqhpHA2RAil+
MaqbbhqUL8MerRMTnuUZ0fn8lYbC4TEiA7G4OAP9in042RCMvc3TnRHk3rCPv2Jg0QkVdYWjCEp7
RIrkfE5nxiOlM/DU7EpF9bqB2orLFsg8I+/V1prkHHbWFxLYsAdosn/Isp0x9t6SXyUYO9yqwWWo
zcPBUiwTVKfIiyGefutBCzWU4Lc6pr3JU03HdKtddD3dL255U/rSHeNUU97lOc6YXJCrGWnZVgMw
m+oGR5MzLbdNIzjAN9Poa8E4c0TBgRENFCCTDvbEMiCRo900XpU4+UMV5E+S4LawbRZnoTgznKKF
9iAABudREVD5qskFZ53o+5zZNaMh1XLIvk9UJx+7g7HkAhG2d/BZBM7uiB6WKuqF4NFrKEo7hhMI
PeLrXBa+K7IV/tPCz0hcbGCN7aCa4L9GL+evKvDoRD1Wcpt4+U5U4rDtXs9g3EE1gud1Di2A2Uvr
JG3paPWdkj0LNtKWSAQjijAmCZVPmPr0diORkNotmXDdsa6jGzZvr92P31h4BUrVnYiuc/OMWqHx
HDZ4hBowaQxo9of+oARq7ILKFY24iVunh+5Q4G4qMnAhJucqZskop0IGJjhcUYpqvEgR2MOLE1i8
6+eZ3Yf3SSzyT2yb8payFpTzFaZU61K+sFskGKc1r9pNGKT52sIjO9EtiETmnWAhRYic47DJUM8x
U61+nWPcQxkkTzPitX3vx3t5Hz4UXy8DbpnnWkLOcdSWGU4hU2uSHNPQzw1nzgSVxFsbew3B+Y62
JLSsB6ZE+6YYH3VPt46id9Mt/7TG4JxHrNv1oBfAsKz4Jg/z3RjbAmNgW+iSLXBeI1dCu6E9IKII
7w/kuWx9xbqJu12nPadSixF1h8tLI4otCGd91M7stodfdyUVDx6sJ1VOnbjcK7vRY82gpHQR+ApA
twxidfzzhQEYYWHZo4UAg1V5LBLoyiQ3PKEJENu6xjB4Z0bFoeEJULeKzdeonBkm2dRjbg1QMWLT
n7va7ZFRbXFjlAOpcDHXxpHAkdX/uAwrkpWzTLnVQ4tkQC2jqzQZnUIO6kzEzSJcRs42q2SqopDJ
1nr5o4p2Yv2uGx3wDe80v77GMADRrOmNzUBYNMVqSDAyiWcQV+yo6mQNOVeF7uLxxxD/vKy2rSKF
NwDcao1lhGwU68suT2hB8MJD7ctB6Aw7ItoCzMS5TQck21AUhIhItHMrVKLoSCU6ipX7QG4ddspk
u+Qkf5O9/8/Btq24Mxq3UnGmGnHVonazyQ5pdZyL/90TvpGGcyFyqk+twaSpls/S9D0pvyT1R+09
rXVvYLiQA5Tn6CBnHAuUdRCGeCrNP/Rf5TvtsxwYbsdazkTHM9PMpXXi4g+w/YPRNIbm1A6DTcEI
fZsstifHyylNkw+XzW9j167F41kqMLnOSDDWHJXl3amJ92V2nN9BbfMGggs2QGo7NRor4q2VAuSp
ifINJJiSk/Z17FQLWY4N/oHgZrflJ96Acu7eypd0rhhDjHbLWqHJS3WdK26GQgjGyI/Ll7CwXKRJ
LtigU9FpSg9EdSd9IB/HL7mXYs4g/VQ/Z/C6HuqbHkRjBpmNX7AUwvmOplx6s0phnEP7qBeFU9Mv
4RAo081iP1+2E8FuJpzvADdyiJ0A6ZbROkjU/lDnsfAusQmiquA+lkH7BqZ6iLt6Z0hjddKNHJXF
GA6RH1jB1CC55qfGmwMLg60e0I4t7u/c9IorUG6DN1IR1zNGbIDkPX7ESJur5BpVpRQNWayRtZdE
McFGUIrClbOQ/O6ujDKONeC1H6mfMFL53Ov30uQkh+SuxIQiQ+T3txFt0DvKKugBeOabiQ4zuBVU
FB/dIk+JoajDPpWd2gefHjoF02tRJdr25lN/A/JOpRwIepQqlNTnJ1xosIzZcbia3DkoHxi/upAa
dttuznich4lREwTOLKj0lQ/DVZzEN1EnVrpdwApq530BTmFRVcbmfl8JyXkYraTI5qCYEGOBAZRP
4Pn5rCUCP7Z5FKxAOKeyZJOcpBOWbqqvR+XWzkHeKn1LO9FzkEiD7O/rndcvatp1EEZfxgAzDj07
F97GNsJSGP55lTgXUlqmpUQyMAxHdodDck9eqSnqa5ErFq0MF3kkqR4ZkwylxeSJTl5LkMURrMsm
BCoWUPEroxBN4zZxaUcWhhXC4gbN9JdFCWpjRjGMqBZ9c1lAYYMiZoLJj/wMIzldwrSt8fCyNNdy
H7qZOCkvguCURewaA5Mz9m7l5wd09fqZ6doP7KBU3NapPtijG+8unyVb6QeIcxaL8/NNM6RFWAIT
xEcWmKMj3/zUpXjwZI+7VQA+j51oYs72gp0hOS+fFIseDhVed0kPEghD80O7c2xkxf5RNM4wWlXu
7XKEaHnllOB0KvA+991+Sp9Z3hzO7y69boW8L5vCYbIqpubg9Qzm+Hb3WvaESX4Et+n5SMF3m/lS
4YBSzXY7r/wie1oFjgLzYXrfeb3C5byGjNyAFarA7T3wEOEcK+dTjSmoXy3wZsle6pvNLk8FDTsi
YdnfV65KaZSmCylAu8WPyX1f7nLt5fIqiiC4PTEUNq0jpk9Lba/xwAjWb8UMCtNK3MtA2zsBg7xN
kD2w3jPmM1fC5EVR56GMnq0aIx/Z5SIOrMfooHu/BneC5v89jmsFyB2VJYr64jyBfar0tKSPsXrM
deGshE2fsgLhjsY2qfOxYi1Bk+IYCvaB6i/7EcXvL13szR7LDdO9MO2xGcitULldME9RHdMIolnX
CKz2yz7ZLTfFQQb1uO29oxWJYEDg74XjTN+oDVsCyTROf/qxa0rHnIOuzgTmsa1H0wZTom2wobhv
raO3VLUuekhE82+VerdIAm8l+j4nBKmtHoxwsHN5vNY7P03fZWzn389t1cWcCpIa+D7Rv6HSxxnt
0MlFN/TtzXoG4TbrNISxWjOLNpLSmWf7oRsQAJbaw+Wtys6kP65a+hmGO7OGvDA1lR3FJTy71u56
CwRQuhtHn8pM9y5jbb14wbrOYNxpJSXVJPUNwEY3uWHFMspV7KGxCJNZ48+ivJBIMu7I6jvZtkIW
ASjNx6I4jnPhWq1vhAZK3AXF82wt/lCiIWOwpmXapsEXMyiDOhtlgt66NMcx0ewa/ajmKXrPBIa3
adgrHE5/GEbcxq0NnMSQnaX4vpSCFdoWBA2jMrobUWzCWXZfhV2l5Qgxs+Z7qbQuMa+K/mqkoqEK
7If+qbAzDmfcYw6a20wCjmwki0/wn0CZ7W/dTCp3lIvlqkQFilckpSkQcKtei+hsgO5/JOTsXY5I
VAwEyK3H6rVAB/sBc3SlDnU1rzWT7FqVDj59EQ3d2Db+FTK3eClNBsVit8fOpz6M30m9yrVOxQEZ
3p2I/mh7IQkYflF4p4HLinOx0UhTDZOXXB2xqD39aM3arZO99J7JbtDnGYiZ7OqkR78vknktgOp2
zx5K42AcHeWzfhs9jgf1RVTa8BctnvE4C40z+MU0AV6HLvDESTAyPtmVP+MC9YTtjniiPLlIkZyl
0ghjxxZ1QiwYfUkIaN/3tvrYSZ8ue8ZNX7XSImeVQ9qOVjsBZZAW1zYTlGCdmjR10+kpzgVOZPNg
WWFxdijrDSY7sxXrupPZ3IzzTSjiRNnOlKwwON8bgm7P6G3IY3ygP5sbbY+mjpOyW1yKgZdZ8I6X
vbUR8rWQGEdkNQle69E1fWvYVzQSlB0Ilofv29cWUCpaGb4/yaarLd6cfpYVdk6qziAkRWFb80/f
+NvCX0loVzsqk0neqAp0N30bKoedktFny2s+NqpjoFDdvhNGmCJEzlk0SZhYRgHxqhlXLdbBigyv
231SMaECjwHi9RJsKpVzGksoNekroIrW/TDzBv2aaLpThj8vbyv2nUuq5JwF3rgmPJZDMHP8EoKb
NNv92/c556BpxFxIhe/HmAZo4gKcJMFlhK3qpzemzXkGxUg7dWS7NbcdCfThA/h+0zvmZ223qlCY
dAi/gexRPLJT4CZUzk3EIfoUEwZcYqCePz6D3ctpr1KM4TW/pQ9s8JF0EGW4RH6D56Unaj7EKG1A
YggUj27zBdyWPptMqqV71uKufhUlkQWWyNPSF7I6SNWCzYYshKcMd8loO0X0NRERsgm0yY+tUGgM
wn0LOB1IcprhU1ki4ynqBhKpjx9bkRUksUnJ7LFy7A/qT0buWuzMUxJ79g4PVTgfL5vndhz321dp
nOegsT3gSQqAdgo3hWFOUZDKXkWetArxTSQKG0WnPz+9ooYSC4t5KpIFZuvobonJLImrk8Pk5wij
RPL9JVw8C8h5kMYiSr2wcMOYguxZutWCGg844KXeJ6dhOfQ/WSIexNT+Zb2KzIVzLHocR7RkeiWD
4VXZc7tUviYawC7wjvyzVGhKo94ym5x1DADpGkcx3pPTOocBGudDmqq0KaW4r+j9l7TzKmA0jUBV
QqPnYo0pHC1FMiGGdlufZp/ZvPUJpNQ7ezd++H+M22WppAuHii6/jXjHeNCSlvkoQr4U2MZo8fMK
mvpaFxTTKYtkF48mdfIU1YLGyO2s2lmdOpfkKkpw/lYWQ1Yc+6OGd1izdIcXTDwFU+Xs0P1SuaJb
9KYlokwEBNUYN4/bxFtpMYtWTZB5wBFaP0vIDZjZ05jdX7b2TUNcYXB5NcmaF2XsQfO7SJ/N+qnW
Hy9/f3sXrwA4N7WEuULJCADzOj0wmm2jd+qv821yAvHIs+qUbnJLr8pvAthNS1nBMrlXkVxD4PQV
Rl/MyqRU3ZEelt0YSLsqwOuD6CQTKZEt5AqMmH3REANgLcb6WMUXvEWL1LiZiVzJw3mlSlOQJGLr
ZF2jEhvvn5Vr3oHoxKEHNB7tL2tv82RegXGBTz3NU6XJAEv06kbJZb9Vu8MgF7dS+/3fkDgvVdhj
o0+MyjqTpKcoGzsHQ8yQvCGHam5Ejwui/cR5K4y8mUyb6bCIlbuoG/GSQveYSRdclklgDXz1LU1r
MmvM4lsbEbbys2kFoe92YHpeH36anVUmcloxBH1XOfpRB+Vg8mR50/G1oxCF+YdW9Jq7GW2sIDk/
YTQUrZMmjhM8xrb7fEw+xdJA3EZGt1K+qF8ss5gxdE51Luty+4RZ4XLuow6bYVB74NKjef9Ka+Vl
4N5hD3sISiVP9JAoMH2eTL7X7CmNNeAlFjoI0Q1mTa1T9r0j9bV7WTYRFOc1pm4pE/gouF6MAGiS
I1E0p0YBs9p3Ai1uG76usApcvC4b3EGSU3tMwFqPdOwM93tHY9+mgtK5bfs4Q3D2QUOqzo2K12up
txfVUbUww7svNZcHY5z1hwGlFN9BtFZ9ittFNBhje8P9xiaceAnFTQLHM+uTHDxZW4LcFHXCCDTI
l/o2YUu0hkKDevhBHi1nKiKnIK132SJEKLyxd8tsNDZLzVZXJmkdq9+n1vNljNfe3z9iKPOsLabN
1WHVK5WUqwu0NRO3xEgI/bh4Clh9iA/itsklMV7p2QDySEjsIxKP/X2FPIVWScgAZEJ2S+KHxteh
EmSLRKbA9twKwm6ppOs4rVw1cWPrU4Ta/Mvq2960v7VncEvUT3FuoC4Zzl1fPJU1xiJVqJQv6SAI
zP7i+c5I3DoVDbVpOUOUnuKxDqkH1sExgIUGi6Th/115Lzr32QF4wTT4hllFbiQtZcIZ4FMGrY5X
Vejw6pQdAeNnsRTPvS0dNSv1/02n3KK1k5TEoA7ConWaMxt3RT64anXIso+XcQT2Z3BhTWcbc7sw
40Aw70qx7XRgKyTqy7+hcCFNqIVlqLBiPIXgXlAVTo/VS9/DtsSYuX77dC6YSdIsnFu2mVhrnuKB
unxEv82vapfazXeT4AYkUB7PyUl6WpRqAeUN49UQnSyw57ZEsHvZAlywP56Mky7mXOPSg4Rblx1y
lD5ZrXSww8xtaOYvyjsoU9cqNLkzK29JmJesNrRong1Q6FrJQ4KnqMvmIPBIJu8wyshqqwp7yppv
rfBhyv93iqo3QnBuoowmRLCsUFGybsf0qq1uFlFqUODz+CJ/paoYjQUgxiJ2jEp2SGQ6ydg4wtf9
v0S2v63a5FyBYmV9TxsGxcaQuUhs+TLetG7kD6x4jKV7dBT6fbq8RCLT5vxChdakeh4BWlHjYz2C
vLRsvayMBCHSFq3tm6XiPEM8hPY4hMBRbidQ/oMAxAsfx0AP9CuRJxctGe8dJEzBnmJYXVrd5kuH
UYenVi+dSUTcLLBuvizXDKulU1joRZe9kd6rteB1fzvvcnZz/PO+HUtminYFnLffZpeRbVTwq476
SfrBhqxlt+ixEj07CkJZwi2T3oeDPkWQqZs/G+ZOQ+ZF634S+dquTwQ1cJeNT6RBbqWk3AbjDquk
zrKbXt4l4pmQAvPmGQvU0RjATQGE8T4enPwRY2XAGWr7Re9p91RFJIFe8n31Dt4CWDsGyKB4EGNZ
eQ4aaSJpLDETxFxOtzR2Sk/cENPe36O+Mwq3WL1cojJXBQoYVLxMU/eomA3+DYJbIVB6qE3Ntm03
PYatn8aimHJzgQhKcWWQRJuE53lBTDmFc4w832LfVvWpUn9G6tNlGUQQnF+lU52RlJ2sRQImT71w
U+Jm88NlkO2+s5UgnCPNZGr3M+O9Z+S0rFwOIx4wFrPeiW7pm4HCCohbdbr8NwEyV1eG9tTi5jyS
xMlqlBr1AgsTqY5b/k4ZSEVDCEWGq0b2rfCzOgvinu23lbM8fMqI9F3ekRLL88rGCMUVqJRyLUc/
oY/Zs0WBz/bdYoXH3ZiLqcvSKYdMnR/uSvRN6z2mJXcB2KEw2K36mtX+ZdNgSvojslsBqm/vZWWa
RFlkADDFiMwy6Pcj+FKyQFQSI1grfg55Pdhhr9SAGQfVNcLi0CimO7eiyu9Nn72Shv19dcs0iphI
lC3XYme7bFLcrqkEx8LmAb6CYJKuIJTI6FHYBkmq8kofbnvMfR3N50a0ZQUbyeb8Qm7OTdVFgKEY
Ph43XlOelPAlBA++kP1TpDTOOeRNUiahBqhfsz0T336o95j77MV7MBF5oRt9vWxzIkDOSViVVpKB
ZUkZ50bco2RExB0hQuBcg22mWVsnsAOJuuX8MNRPlyUQ7FNL5t675qiQ44I51BKFqGlCTzlRv7ZF
581lA0+koUC+1krHMiYnDPsBHBb9vtPLYKTZPynT4plg8sZIc6WHqP2Crw9IUpoCP3vZFC2ZcxEh
GtszmuCYba1bPGSXCLtIcVfU+xG2f1mvl92ExTdgp2kG1i/m0o3WQ6+Ka9mgUhWldy8bhyWzv692
cDFg6EMxQmN5P7sDGM5qYxBEJiKV8U6isg1pLKAyefbrKPbj6tgtppvJvWchvXFZadt3s98uCRPv
3wqEVvycYgo3u5sNGDeHdKsb6p7V3Q7guzSDed8O/jIdRWe94HC0ZM5x0KpV1C5mpoeWEJbpCL+z
wd/dQd2HvsghCrcc5zXiWsbFiSWJ2ARGxcMoQoK8iumA0sEpPkSBqOpfCMg5kcyqCsvIYIz/ZWJW
wUlJfGxmPFYiLq998FlcXkqB/b/GcSvT7JMsy3KdyZgdu+xGt56kUhDSiCC4CKPNGytK2KUDjblO
hZShVaA8uxUx5IqM4/XvK1HavhsxBQ5bgJG/TYdlT26ab2PACDikw/saNM9b4HUt12jRADY+dir3
1adB/qrigc9QP1xeHNE+e70Sr0BmaZBJxtJS8w7FBqywF7XKh05ylgfWzha54Ut+LWriYWb99wDN
ev1Ra9DIRMPr60ha6Rpl7g6blV7ooL9XrnrleSkeBEIyb/4nHrHxaMjGV/FlnTUZ+0xnZPFJpeyK
WD6EuB6SZTql0XjVoEYAZNffFHt8SHtEchaodfJ3HgPn38B+40rmoQmVXgZrljuHkWumaGizkKkl
IsK27a1whuEygKhbXfqEiRrpx6YtwJ/10OeiI23ztLEUjIoxNV1Bc89bWcrEwMVrgixteiLJI5kF
iRjB9/kbihpHdm3a+H4WvVD9hx0/CwyCOYQ/DOIsAP+mneXKIEUl05LyaM73TXqgeeHP+rfROurD
c0qfyuxH0b5chhWJxZlAk9RVMSRAnYfEr21zZ1JTcEhv7qyVYNzyW3qltkYG9msl9sd6pxi34fCo
lM+RVDqVJsjSi+Rhf1+Z9IIWmZq+Um0vebNLVbtB31ImeqcUicTFHZFByloj0BqtnrPcL0eUqbbo
JMb74SQ7GhWlkrbPyJUOudDDRFdoTSkAMbriWcWc4OJ6II62U1zDLQKz8kRV7Zt7dgXIxRzE6mub
SABs6u/DMjslPRmRcGLXphNcofCxRluHWa1iU0n7X/xR2k3uMJmyoBTO3tw+V1ZonIvASDoypgZk
isA7zWqInAZF9U62w4VBx8GievJekxyl9y7vscu6tPlLTDPqmdUwa5knb1CJk7U+QQHpZZDLJmnz
95OeEFOLUuwyAzR++lg7RXYkqj/nD716P+ai6/lm5P1blyDBeLvPCnWU02LGymn9rtJv6HSbtV8m
UClocfWeYG0FxfkPZaiXoquhvixZ3CaS73Mt9CK7F7SmCPYY+MrfioRs7dLX7ARhTKm6j2EgzYvt
YpR0MExO/TRaAeZIX160y97K5rkINKmPDDAFA7Lo7wdK1EAe0mn3byCc79CzPpZpDJCpCFqKpxBq
CcTYfthZLRHnLZC+b0jPRkH0NshQyiC7tk5Z4jBaoCgQ0c6JthPnNKYCbN1qDbCFYi47Kr6WCWWb
Ig5JEQrnLJLGLqdGgdZKFPI4fdJjVEMd2s4SGaPggBRYAX8b6eBmqzLHlIsm31vy1TC9q5LivDyv
y7c6FCd1JGYSwrL1a+WW2XYFljL5u+5MPnopbkXPpdt3EotNf8VYCFk1ON1h+qddV5HN7iSszxGT
g74Wru6wGW3ziwiNfezPuOk3GP8uL8fo29BGi2VWWXlctqN4UOx3Iphth3eG4e5zkRL2hs2mmXXq
cYx/qFbsN/rzqN52qShXLNIf/y6vUV3/NVmDlTYwDgiw8ybIh+sBYy61BTdVkQI5/zr2Y4ELJBQY
LvPVJIXXKbrLUTp/QJR9RD+ur5u9p2qp6BK+bfZnjXL+dk5GmUYZNFrpnyRGyqaLTg6hItkmXxl+
bJtyWDMyjSmI73S0TmRP+UvjsbltYeqKGjZEiuQcLVi2B1WyIJB8BM32bbIzQKAoLlIS6Y1ztlRO
Byl5FYruSnrTT6JnevY7/9xRFkbWG4wiWuW0JltjpZTsbDev9ftfQxbLD2Pqh6XT+xpq44oSFJsS
Y4C6fFL95Qg+I3MaRFnvrCsaOw/xLIM83hGtLtfRrvfZ5LvoVngBFknKqXIgcUdDHZJS0OUveAru
5R499LETFaUgihHKxh1bdWbPBAwXsI4dY89rdv2ViQrb/Yw5nfLeroUsm9sn2FmZvBeeG1womXBj
lTuh/bOWbuaw9i4vmQCE72HLi34wTXZ/bOLG7Wj2ICd4XE/K75dhRNrje9i6kfSZyY4UeiwPdjCB
UW56oEhzKX587Paiipjtsgvrt/L4bjapa8LBYHugDzDSHiXeQeip34djB+fR78onLXVErbAiVXJ+
2E6qcjImiNiH12GEMcLVlV1+uazH7VPsLBbnc/OybgozglhaEf4c2ka57sbkZxXpmH9nR5JvxFn7
rsTJGZLzJpGGjzds+lzb3o5kr8oPl0X6S/B5BuCchoXSLNnuAQCGw/JAguiIApnpfvCz7+peFAZs
+/gzGOcxcisqzJilzMyWOoUi+yn5WESnBrxU036JYmdEo6xAwE3DYDO2TIxwAYEJZxh5m1lqFSI+
7Pz2YCL9+Zx60oPts6m3yhcSueV191U5XEYVgXKW0kZllOt4NQSh/n7Snwrp2BPRjYt944+DZiUY
Zxqa2eb9UAKjDzCliSLVi+E7vn2D9OvkdqfqTr0StZSJIDljmdE8V2gLIFuNqJ5eK9M+UzMRCdC2
+1hJxplJag5z22IauRvWGM2EV5RgeGlfkOC9bw7NHdoPDqIGqc2dvULkjheiLfNQsEtEEU9eJX9M
CFLzy+ekf6lBpXTZNkRK5E4WVdWaXomARbTMncs+UAfROm2bn6Hg9qDahsZXwmZpS62pAsHtJF03
9RPVnpvp23ukwABBUIShW/6Pfu+oVBK1YcGG2dXeIieKE5kkfJeufqPwB2Rsgi6fskGMuf0YFm4S
vqf8FSxn/5GCPxh7FFRmKQuZ9PRHq9029KVMni8ranstzhDq2yhaq/Oh0wZATNqpi76b2imzPv0b
BOfiYL04mVisEtKvlY2pqPIHElP330A4l1ZYeW6OPeTIpi8NWKZN+16N/lEQzqVZeqpbLTsfNOtz
kX1t0Nk0W4n/b4JwTiw27FYrKtiUjRrQ8dij4U1USMQ+8adrPq8558CIrM+RyXKlemiGaKGOcH4n
6Plpc0qdpkuo928ice4rnXQknNmosmjRAhSVgEjSMHzaae/qgVztF853VfqQ5Qt7jZjC3MmNz3P6
JIkmk//F/f/WHt+mrVNwHdY6QPpg/KkFxj70rO8PPv0m7XLfIo7o5rm1WgaGfYLgjBAVxKZvd2ja
LUOp1HDI03wF9m9n1u7i4tnQhSUQbKvzZrEG4pZpjCaLyhMEG4//ySO5mIUDGs7MizwqcJ2v1DmX
0Li1yjI1NAaGFh+se5DOPtYJ2oDQ63lNOvTYLy6biZPdaj4r23sfU8xZWIXP2+el/p8j1Zbu7e5j
02PESh9UYH66bPublxtMj9Axfx0nns73F1CzGFMSgi1O37GpnMoVyFsPtt/7alAeyyf1QYC35dDX
eJz/IGmjdzrL8hhQ7SNrpmaTr5On+qqMXXL9azxmLSr03uyEX8NyVho3qp2WJsSc8PTtDBjv6ObG
+KhR0wJ1bIL39ia9pc2iHhPbnEDKVk/+rCU/5zSaXDuczYBqi+UNFN2ouWlkgjzYVgS1/nmcbZN+
me2I/Tw7vG0wEzAfQ39JDmP/f6Rd2XLcuLL8IkaQILi9cu1u7Ysl2y+MsT3mvu/8+puQ77EoiNMY
a94c4QhlF1AoFAtVmc/g2RF8FIl2gPPsxjS7SGbKlrJ+G9cPeKUk0yJwK/Y33p8edJ5DAZVCQZO7
iqgxZkbDxFfxegIW2YcFgtyF5VXpN7X4lpjfElE31n4UegXk3IpUWWyFKT5guwUNjXN7vfQ55JQ7
GzIxn8+7sMg2zpUgeq2iKQq20fCW2UWXR2MqgrS+T7rZNWhqQ0FNsJ77e/ZqHucfZiLn+WwAU1a+
pmb+DI1lW4dI5nnL9nJrTX5F4TyjGtdYWSQsYjZYjiKDXKkhAojdh1CIlRB8xlom7guull1PcZXL
PYhWs5/5cTyqh9U+4hUUBLnQ4lS81Itckf7G7pW4xSRvr6ix09s4ftGqxc0RXSiH8SKLDqOTHVXG
4fylQsokak99v2NE1SgYF/EABXP55t4lW8twCavB6Qu/V6CkNx9a8nB+v9iuvz1lbzE4TxyBDinc
enDC6Aq8m7auNvYyXifTg5y4XRoL8qSdkvZbPM4LUSWwcAUDj71SsjIiLZ3a+3UVypAkEuTM78/0
WzjOHbWamGU1AK4sUjyWo6+S/DS140CEtXqW4v/zQoJd462DWETNRpB+DWhxYPOcTRAeV8yO2mzM
qQ70yBZ1fJ33DpU/BROpyRjr8A6ttKMYg7fEUfrxj4PGdv1U/p28gQB0WMVYP1KHHvTsL6JecdtK
EdwnOynEWxy2upuXjjy0QsmYmRtesa7N0k8zB/qi6KFsfATjzFEFxZv3ceotIPv/DeAwkx5LitWr
e+JVmuQOXe+dP1rK/tkyLANnFxri/LyyXvZQ7JnhEuw5YD42gX6kduTV3zTkRtkP1jXfHRbNJgeR
8vROUZGZ9wrNHbN56iqilM3g5Imt+qU/HvrCZsXfAgq3f/7W/BaMO2SFRVICXids3nplqYfKutIH
wXa9T27eQPCvpGWqF/NaAyLtDur4RAx3rh9yeuprUXFoJ9K/heJulxZeGI0dlu6XxnwVLJINBnv1
avGZzK10a94Lx2v2vfH3dvEvpkSXB0paYMpIAuRvTSG4Mvdjxevf545Xb6qFMudYvqnzlfq5H92l
/eNCzttl4w7UMpQtUQkgFuj1OiNEYP2wyVQXil+d6GCJzGH/vzm8xUjCYmiBRb+iQFlDvmY+KBD6
PrI279KbDs2FfCfSnBW5IJcerpFqLiXK5s6kL8Eap9dzU0JmTjYNZ5xrN62FhXMRInc3921FYqIA
MVeV67legxaisBrJUPydrjprckO5/xsTJodO6r0C7xOhNAdhut5K9YBxkwa1m6h2+zgSrP/+pfrq
TVxwscaiy2UW11Qa2en0tMqnRYNwl3D2XrTPXGBJIWsfTzqLYu2xNh8LzctF9OP/cPP8NoafgJ6K
aAoxvzc48aUOqjHlgIkwiGRAPBDarpAdESQk7Ce/TxNe4bjookChfu0bwIUpms1kR1oG9Gfh1XZx
69XtDbdPV8GHodBELne1FtwURgfM6VQf8y+5K3nqVXVJWDw7WLciEwW7xkuPzE1SaFYD92jVxA5l
3G/ErWaRUexHn1tILt5MhWb2pABK74cBk45dNIc9qLIBSMvtPqAb/ya+8WpnKQq8ZUrgi/Qr0yFL
LrJTgjYxtUNTwXJJDsjwZFF/neCgGVzIkVMlqY0KNhKSX8zTfFkMz1o6+UWeHc/nKoI9M7kLosRg
kFywk6YXDwNp0JPmMjK38yACc3gt96ojYUUymCMNs6+pau5kdXEdWUaQjImAPlNwo/Iz2eUYmVHX
AyuJclTlg1ETFRNFCNzmGHNTqCCkGZy1z34kqemUs0jLb/9rSVOobBLdRJcq27bNRaeXWVVHBbLU
8fPoGn4DvnbpE9PRyfzIFTUmCtE4izpTHTCBz7430feGFiA8ZvYX0bE5Vn7kCwl3dw/wxjbudhua
qJFkDWj/m2EOaxCFoGDlql5yEwvLd8yF3wWMDR53a0FlgsjrBDzlZvnJ2JjwmgXmfYj6MbHT6UL0
1P7S93gOkLu9tEYKlSEs4YIgwwkzjyb0s1q66VzdW8ttbFyWUWDEokC1e8hezXz3YDfoYdKwz0I5
vI1DfxxiOy+DIZsEh1nkLfzL3ZC0UlOpAGLjhNlhCMCG4o5Q9FM9xJDD+dCxmwptrGLOtDkIyaAl
sZ4DTNMiW1m/19lVp93Lc2xLwufh3Vi4weJiYYSqi5WzY9DlEaRWvbrL7UxEvcu87Yxz8GzMS97W
8pDhg3eof+gNpE/1u9i6rqebPP67FEkGiiziwkib5SOeB5hPgKWQtYitx9mKvfNbtP/htFk3LnxI
Y6LokQkU5WF0mYY8yIRTO/o7c8yBjV9iPIEurgBUEEV4IuaFak2fsghZWi+jdqk72nhBaiGYXLnJ
TSgwcjfob2zkgsg0F/Uks5Jclx9T7bToX8/bs79T1KSoeRNoCHK+By6CrMbLAu7habqsM91Ti+5C
/JS8nxJqrzjMzs15QvV+Hk2QgjpZjMZj60ayYye+aSs3n9zViQ91EIrEMf8hYLxicl5o5CQ1O1ZL
oub1S6vMqT7MYBopPPZiIyYg34+Er3icP05aM9aElXgmq/ep9WOxqJMOl5H0+fye7cemVxzuIiuN
AXGQ1Vpwnn15+Kul+DLCP9vSC4XqPyIH4RwwwsCFNYdYxCzOr4v1Ma7Wi7kQTeMI/YO7u5qoNsIG
n5Fouf8lQhfdQYbETV7osssrTVDeOW8V5Yun42CVkCsEXBrdL50tpVdy4Z/fJREE9+GlZ/kSqiMg
8uZqNO968kgNQZVlP6b/zxHou2LpQGO0T8MRzCrB19y1WV82bewqFpqMvqjSj/9mEBcqlHGgec3c
bulalyTKae3+ShvRgPb5Q0T5qSJr1CtMSgEFCtLSfKGPx8X4lItI8PbD6uvKcaEh7zprTEd2hKzB
K6l+qELVO79cux/evyMe5dkPSi0jNB8AQYNfMvdqwBhsRFTiO4/++E7c4HDRYDanSUswxOloTXM7
58kpSxW7ShcbfI8eWMbx9KsGufkjJcvJIkg+SXqHk3ZUx/SkJZHbmcMlqH0u8GMfdT125kbELSc6
CVwIUZTq/7MBzKW5YQL1+jENUqkL/tuCcyGki+JCqhcsuFoRT0ocNErak+k0zWBL8qdMVpx8vD8P
KXAjfhJp6mdDl1hS1TZlkNWLkzRCIcv9hOO3q/LDSPGMRhW1B8YE9t36R43SenLJeOmXY+yJGmPO
Xy305UrdXNOQSszKlTlTVF53lmN2qPmtjYNihL0kgtHj/TeDV899uRM2YB1IwWXCrpZJTX60enib
z9WhoYvTSCPKuJm3ZNlVaM3XStrauqEI/EXgli/p5QZeHYxBi9iVE0cBlRKQVDqdaLxahMH+f4PR
WgQNHD18Mmzvy8JXqswuY8FbliBivrSRbDCGvJcHPJrhmz0KOvlzicaISu3tRvnrvLOLbOECTUjq
ZljYZwqeiTHgl3u6ITndB9oG3sSzl0eujTmxTCstXbFkmRE68XqJtMA1J8FdJsg3qMIFCzqOM1Uq
oGhK/mU2iFPNiEm0vs6N1EkmCmWGyNcopnfq6qgrjUOkq7TVBPFD9DNegvvG2GiZl26g8EEjtgeP
OJI9fJLu4+f2J5tdMyNbNKe+G7HQwkCooih4I+YucdkwJzOrUCOIw5skvNd1wTDUrpNs/j7D3xik
tjSc6hJ/X8L0R/fQaN/U6Od5P9xftA0Gd6jiZioaXSqAcRjQ4V/74dF8RKneNk7VTeQrglxxN8va
wLHztzFJHpVoHme2ZJYSYfKp/jnnk9/DN+I19NVqvgPj38N5G/eXUcM8qGxqhs6/tUPhjZbqCMxF
uevWyBnXG70SJd27gcN4BWE3z8awXtZp0fc40KEEOpPwb8bSW95j+tU+b8xO/wyO9AaIc7oaglpr
m8Ca5Amq5zo069A/53Sls9zI39PryKkd6WMPHxtQzhNjfRnBAI2j1UqZq9SHmnhxH9l6cZOToC0e
NEwon7dz/2y9rifnl13emunM1pPS0e6W2TZEKlC71/PGJs4VpbzMQplV+EB/bscTRCC+FxO05KOH
XMivInJBLtwnNFlVg309a/F4OY6Wq4XqFVgMkBFI3UWzyMc4nYImvIrS1su72aZt7ZKpxI8y7SL8
8z6vtz7EJZFZ1tHeXLG4aXMVxzeWqHoqWlruQphGI8qohKWlqux2tmolntbcN/F9WIkktQUry2eN
9YihJR1dQk4Z1Y6WF/is1ty8aYLz7rhfH3v1Fj5zlJVlldMBJpEgJraFikt+Y9yjteWOfEYJ2reO
IiXb/ZLLBpILKWtNmsXqYJocLI7q6054lG+pbaGNO/FFaKJ15MJKroGgdp0BpmrtYSHzYUa1uw9D
0Tqyv/OudLoxiosk1FgrpTGxjtLFdNJPhRd5SRAeoiP4GpzEF+XgIrPY/2/CsrkqXUlBIeukWmd3
2i3mO+ysEL0mCYI/nzXKbaZKegejSuRXC6Q9ErN0jLZ+TnVR8+5OI/Obs8szO6cKiedsApYy2PDE
Xwxl1v30Bapex/JJCsZAts1r0WuWaCG5kBElqTUXDWC15k63fhiSV4toyUQQXNRoJKmIoxF7lUeL
V+Hlb56XAzhLXcFRZsWiMy7I54kxLevIZOdqcmZQKSo2ztURFWe/DCT/PJbAJJ5obV5A6xKy95y2
+6ykj2a7OLVwMEJwVfK6uWu8GKVuYGvi5Euhe+EkeK0X/X0uNExRQVsjhhF64pjKc4rx4POrxDb2
3IZwMaEchzDR2TOA2dNvRTYejE4PqDJeTvgwiiKK74YkiKMPqHi8OUr8Ay0hc61lNW5lEhTX6zHx
4hvzEk1+jxNaAppvop5P0R1CuIxjqaqM9j02Ss7dX+Om/cV6P9/NTnrdYpqkDIrn8yu763/otFYJ
pgwpBg3fhr9otIzGkJHdx5hhnEa7xah/meWC/ROhcLFhGvAUrGtAKTEl0z6X/bdMKP2z/6GyMYWL
DmtCraZkAaj+vDg9+sbDL/lzdMXaIiGASm36kR6EVzx+jEpb63Ft2Kka5rtaPnZCrlN2fb/z+g0A
V9PWTC1VagqA7hReMeKi0DW86bvi4OnLFd2D+8nEBo1LJsqozGZTB9qEmWDiQF/4ZLq9XRzxXu/H
gg9X5lbnTOMixrDKRTFZAMuejNypR9OJOurhy8irBA6+G5s2ZnGhw6RS3JRsEfUsILI/rp///ACh
9xcf91QzTJygtweoUPUGU5Wkd8r1ukTyalkPhZY450H2lmsLwhnR1BDZoxJAVsinzbphD6phx+Pk
VOiKVBLdPQ+3G4e2eOw8b5KiJC9R2+1UNki3WnYYDEHsGve1N/hS+yJIsdgiHmGRiVzoq3MiZY0C
E6vlMOSnGhpaS/5XJ13piqiZXwTF/n9jXas2SzGasE6Tbhb1emiverwrE9cyBffibo/Idh25uFco
UlyNBpAo7o8hKAKQWjlSQA+iBord6u4WiQt+ckKQmo8vSPQESlpkzNrp333qvySQ/OHdYPGBL80H
HWOCwFpverc/dgEbaGrs8iH6anjrqTsWfqc4K7WHCxGhy26Q32JzMXEgharMOtwkPg5ecsih9h5d
aV5yjA+phya9P6c9IeoWj4uKRdSbBgZ4cBIs/WCMsTOqMb6ITdGJk3cC4haHCyNWEoE8lrk/i74J
+lTpkY2W4HvnKDjbe7fKFomLJSmVu0ZOmaeAP4kd7fEif4aW3CNUBQNRAXTv4t+CcYFkLcIprWuA
DdX3cXkuxmej/3beIBEEFzhKBdJQbQMIXcY1fFmmoBgQ1PwFAYNyAYMWy6ypPVTpUnLZ1qf2IN+A
xnKND+ctYSt/7lxx0UKzZq2Na8BAMdNJ1Ng3LJElu7e8rmN0RKOypik6Fydys27mqoKf/ZJ5yMFI
l18MLmOwslyRYBxb+ncGvYLxzddWmJSRwsAM0H3g/rXKEy4rO1E+nV+43f3Z4HBBwYpNI1UK4GTS
5PUWFo8S2xx/VuGNKrJJhMUFBBSO6pIMwGrnByufbGPEaHkYRNXomZp33i7RbvG91oUKaV15BVh6
SU+MV6q3Rye6JTbI2p1QkGTsFo5NJOIGPgUwfckPNCEALZqeYur6FzEiqO+u8MCaOZB7RChq7cxN
0Ndrn7dxbz23oJzTL3FJx9oCaKsSW5mpE8aXEwU7pwQua9F84p5DbsE47y9KBYQnhIGZR02+T7vr
Nb8VNq/vneMNCj/NpNEmj9MeKCqYETH//NQN6+P5VRNBcB5fpXmnVTkgQK6Cd9TGTSZRd7oIgnN0
cN/IS1gAAiJyxsFUaXERLyoVbP9e9N6uFXfvmc2AViQJMY+GzyvaqQxypyoP/22xmKWbfM/EZ8VE
mKioGZ+09Nj9OckNUbc2MBs3f19SeqtZoAiE2v2npLpf5ochdD9igqXIuiqDaYsvROSxMetaBYje
uut1PxXNyexvw+vf5y7RSjOSnLb4+436mPa3EfgNRf3n+wf9FYL9/2aV1DaTsyLTQQEFmUq6nvTm
SgGpkSE9xOGP86u1GzdN+RWLCyoorGpWLzGscfE72l5nhuaXyD5WJb+ow+GYpJqrjJUnd8mVpuf2
1Ir6t3az5O1v4GJNv6Bk1Vf4DdmT7IDj0AzIk3HQDhHILEYHo0AKGjGtp/RO9LaymyNvkPke8SXH
1w1ez9nX2+zLjuGvF+YjfoCtOvXpX1QO2Bnlr/ktHheMijZrVssyINoLPrYXPQwJEshedJw9Jglq
uLWoHrgfm37vL89/CFYpfawVIKp4mcOHsR1mjwIXEhnFBaa8jVVpbbB9+WUYrI9okHSa7+tJPaWH
fzWBJDKJ/f/meChm16lWiE3L26upr+CRogdowRnnGTfaWGnGQQZCq/7U6E0SDbahCmpiIgwujkxr
I0XrhFVbW0i9a3YVHpvxx/mtEa0UF0jKSmtni12v5rxeVXNzUeet/98guPgx9wshowozZDSaQeHW
yFfBvbf7SrM9NFx4aFTDStMYEOTr5OSPkg1yKbTg1oWdVHZ11BxnOfSiZEsUGPlPdykaEmNAj9SL
BCQEfO0IRT5qy5jqKIPmcH4VBRGfcnEBD2pZM8s4pTokEiNVsccyCJVnAqHbWNA1sp/Y/Q4IlEtW
mmoE/Qk7rdCKVuXKSfT7RS9tqG39N5O4qADhNSMFxzpC3ao4/Zy5ZjJ7Uk/RFJD7eTEL4ASuTrmg
EOtWXNXsHutI7nayelFWssDVd2tUG0ekXPayjj1EOXsWvY0eKt6rH86Kn8upb+lZjWaV9RD3Y0Cr
7qpeEvf8cu6GC0WzDHxtoHTK8yhWYRXOOQt6JahWinttdoqPDK5DL+k3BOcZxZwX8loCop4v0vW+
zY6NkI5hd5s2GJxXVJJcguId2yQH+h2jADNdzP6ipnIM7Rz0yanTfSg730ByngFVudkoCkAO03GN
Hykyqf+2NZxbGMZaFB07UYt8VU2HtZ7ADiksNO87gEUVCr4f5R3LZQV9xqzpLVb2+iXnFrvS4jaT
I11pJ5AMO/mVVfrKj4/Y9huVT5AqOVllM4XLx/PFrHi5ckpEmrH7LvEKwcW+Vu/nsSwB0aw3S/hd
Gr6cN2H/Y115BeD8mmhNpCUVAKZTGNR+cRV9Uu+b3u3c2Wvt1IupnT3Lwikf5srvcr0NLOfqo6JM
5VizaFGis6Dw1kP93B7mu/VEfQyARbboEhEtJOfoNNW7LO9MfCA215oETiv9z4k38fm2MYnzdFOP
siQq4INj7PYQVVGCanwS7BbbjXPLxu6vTXY3QYyGQqSDld3CgLW05LXHrl0m7j18a4V07oJzxT/r
6msX6S3BNpWX7CmvNO3YTZ9lBZNzk8tEmcJ7eXGJ4FWPpUXnrOTSpkFfVz0pgBov1NEl1ZXy6kAa
aHIvp1S37EURPYyJ7OSyKFo0RS5T7F2SX1N6q1heGv23YMGnTFOTRrI0YOv67vMYW2hvwYCDaO5g
N3959cF3qVKeZsmgY+WW/IDPKVuNTpZ1G4P3SeCIgvPLJ0qLNWdWpjNHxJuy6g+BeVwtPPOuTnoA
Qdf9n6v8vjlclIsX3YBXSwouBxxfp0ZPrT6LiARFkZBPklRrVMwMkmAoW44uclon9kvZDi+lEsFw
cStM0+dOlQl8fT+V3mwZFzZWkO7ENQtMncdoMRNvTh08eUEvOT3p18mzYON2k+kNHBdBJHT6VakE
uNXo/KmnNyDecbM8Pk7Z4DStAf3p8lMEnsqgr6TTpBfWQc2Kiz5UTsswYvCTep1F3XztnPO/THDo
+ceR0mittF3gutOY/VW0NSjF9Z9ZmftULkHknwdL2wsgd9+nNyGbcoGmmslABwvJiXToL8Ffe8sk
YMtrNLs5YqJXwQ1EuRgj1V2vtRliDBScu+FLNCeCQyk4/Bp7G9xcDrlakEabsbWpZgQpRF/HKXf1
znBXDASd3ywRFJeWgP/BrNuJeVGvnkBoGttruXhSKn/vK5ILtkkQnDUuRRlBhVOuNcDq5bo1H2f9
IimP5+1ha3/mxtG48BI2g1akbG/AwXti1Lta0B3Tk+gZUxRjNC4LUYpJndGVijD2dXSTe/T2ulnQ
Idvyme5ReJG5llt/qJN/4+YaF2JqdR7zuWWe53ce43mLXar4K1iZWtDSMIIffKBdr51oVEyQrWhc
rFnINOSWAmtnkO9k0ONSDH90Vq9yp0PU20RYDNkFxBeAhkcFIr9jiM5zKAY1KOogljJ2xcRbIUAD
E3XklI3iFN/Oe81+hXSDx8UPkk2LQckLXhiAs8OPqr/GwkYdGOwky6EabiE5IsDcDSMbTC6MNGQM
oYYMTPapw9Se0tFvKTpCJpcRz5WfiuRGJJMhMPQ9SfTSmTFhd2OLu3F1qVc+9AeKUnB+qO8+JGKJ
6/63kQo/SRMXcrq2vxZWQT966uerG68umFAwjtvCXa1jjRtKVA/eDWsbWC7SrMWsdSuDVVPtuZKk
6iSriksgP+1gCkVUHdy/+olOTF0xNDAYc+dybhYzzGZcP9bD5KG8fqAuvWHbyLhpRR0oQjTuNNIO
w3G5igoG41SdrpVDZFyOUFhnnkpqr/0QlQ4YiX6bxxVY00QdJLVkt+sFtH7wcRmDdaP6zJIp7V90
4O8fjFc47jD2GT4ZIgn2VaUXm19C8pfg5LFL4N0lsbGHO3lmnyZ6xp6YJ1kKMqlyLYvYWp+eMq0+
rLH+NSuhyTeGX9K2d+eIuk0X25pW3p3/HQI7+W4IRY8nQ0VhACwIyzUFVwtNIsGNu9sGttk6g7vf
SU7kSWEYv4IMFCtuxxNTqv+I0CU76r+3zeDOnKXSPDM1QGWVHoC+b85AiRs2Aot2c4gNCnfBG2s6
JgsBilldLF3hLKtv5JJ9fmd2s4gNCHe7y9ogdyqrxU/m5OrplaH+FSbf6vrayqApMV9Z5OE8oMgV
uAASmapuKszl01S67CNiz1n36TyEaOH4qDEkvWyMsGkMfW3ObLN9bmJRoiCyg4sUlbVUtcZCk3RY
/fIW0dYFu6I/+abNigziMUNRMDS4YIFSrmLkPcySA/OO9cmZ7jTYWsAyhdCZBc8KwvPEhY6xG4wi
yQEHHl+m3zkeptvZ+XeCDiLbTO47oJehbNgrWM3OY5c1HoRO9MhIksegDETP8ft1/1enN7lQEenx
rBXsfZoGv7q9DU8LGIuTqLP3H5IQxpOsUEs3+RbpChqXtcJqAC9JLGjnqHrduEi1HHqBMuWMOq+o
ALZ/ol8huRM9NWtS6ezTIz/2R+XQHpiH1MFHuDZM8grDnWMyk06WF8BkXWYv9IGOll1Kolr/fnbz
isId5SlVprph72hk/CsOwack3URrjhc193zI2D/NrzjcaS5JWY8lq2hEs1dZ4CkzBHF2Pya9AnCH
F2NIc9+BjtUhDXqjvlSKXYpGxEQ2cAc275dVKi3YUA29HRpdoEyiTd//GHzddb4imEpNT1cKjN6d
vJeH27uocqbS6b7MDksDkebeTh8ht9j4Gl8iVEpateTla1q/D6PxkLWzPUcfKoZvbONudYUkfWiq
rJrT3bcdhkCib4khSIQEbsDXBOO2VZYswvqtzZVZf7U6vx8E1bldCKqDU1OGDrDON04ma6zWnYGW
L81a7ALfA6ZWubQbP3JiNjDMGzeVG02pJKVVWfdadd0kT4YmaKfYD50bAC7AIMMKx2QFQO9CT+FJ
PWRXjDfffMDXVKCj4Hh/PgSI1o0LNZGqjmNrAq8Y/pLHq1j/rCveeYj9a+5F1A55NqS6uIunSGsk
wqxguJy6JxVSChRa32iGuoDQhiuaWt5fwQ0a59DqJP9/E8LkZNfsszv2JYe1PDP59/yq+gBPuqmD
0RVuh57Al5+z8Qiyqm1KVxzLSJbdKMV7duxpxD+/hLu7tAHh3a6Vk45IUKCLq5sULAt0dLRJ0PO+
e4NuMDjPs7QuGVcKQ+assg3lIjeO4aTakGfFJ/VPWTotkmDp9jvmdENTDHxYY/k4x1CyoSjWDE1k
5E5XTgqoRn1sFzLKJQJroRS0mBIjNvFRuwhEzI+7d+wGm3OTbFg0qTZQQVin2SZ9GpQGlEVb86KL
6Kfzuye0k/umoUtmVZUWsvIaBpA886l0lcO8umw8SMdJ0C90n0BR2hV1eO++IWyM5PwmUiXSZhUW
ONIpLe14GFPZbiCkd+wx4vA5RGfVTzMbIaR33uJdXFMhrFxiYKKWw5Uqbc4x2oDJzEw6gOFhcoZS
cSeLuEkHjhdZxDe4n7ZvADnnncOSmksNwP/NMkYnggFuRh4uym53z+IGiouYZmyOTR8z22JvUp+n
OBC2sLDleVe/2EBweRm+d9s06wAxRxftONirkOx6/0FlA8FlZiOKzGsVsrBV3jLGmNxPAl33mu/T
d/ZIzfTzRDzyQkwuVYOjlGgAAiara7Gib6jaK2TzWCNB7kgYtv9YGf/VTL4z31qLRbeYX8yDrYMo
UDmguS85JcHiU7+6adFw8i/6Y3djywaVi2udmYOZun/xxuZJ9jr0F3jfZ8gDDkdy0R1ANRuI6VEF
Z47XHFnKbiIZ29G6+CJZh3a+N+agtp6VSZDN7d+wG/O4cLZaRtStA5AgRmMG1AFdwhfpiQWyyi0e
xFFMcOJ0LppEiCUysYBn0B9Jm7vafCcPP85HLMGR4yu8WUzJWLFrHMq8QdIN12TqBResyCu4wDGF
Idg32QU7kEd1/DvvrqvpthDl2sLd4YIHe5xtcrY7+tfBk58UO3WhU3RT2skt45n/WPP5xhu4SKJV
05CmBvDYcGiL4dDYJaUjPf2qLVTP+No/v1VCC7k4skR9vC7MwhEDc7bhd8FkeGiiHdBhj+4a0w4d
YcVQ4IN8LbfvpzKKmA9aIZ5wmuxgGtpTotXfBLYJnISv5zZKsWB8gd0unzGS4aRuojuG98JpD1nT
1JaO3SnxhaF5HxbfHYahKrLBs5KUrdJLEbtxKDRT6pvUh4ahXXySHCZP0NqVG3uRL5RJ2l1US2F8
TIZpYJz+7deUJal5lKrIwSz6w1juu+RTH4ne2kUYnHvmaBeyMlaLMqugye9H2dMTQUAUQXD+mEDi
vMpjpHdteRNFx8m6kunxvF/sQmwSOfb/m6+MSlUnPZEBoaX3YZxhFPVIhc8muzFwA8IFKDRmSr2V
AYTcxY/ZRXpjgM/NrSa7P6FKjmpahKKa998M41xAna0wU1tgKlnha2F30U+Gba7F43mY/ZhhyNBu
h/KoQfiejqmtjbyjwEnMX42nfvG3tNrhgJ48bFwwPRuCG4U51rsk7hWRb/JomixBJzIixtQTZ6Lk
GK5VbUeWXNhmP9t1avpWQT9yx2xA+cyjKqYxUmCmqkM9qnKa2lUTyMzEghi8m2xscMhbf1zGjBZh
zpaz9+sco6mlF+mXeljaYmGW3di0weLSjUZdU7NvsJCz9WmefsjFl1Sz4040mLhfptjgsOOxOWNR
GBvLqAOnBJ3MyyuoX14od7OHaq8vykx3z5pBVdNCK76m8wSp4ZT1+lwkIM+qjjR+moRio//g8b8R
eE4rzJv0yWQipC937F5GL4mff2N9f8YJXaKBiCh716DXNIBvzFGKChrO7FJeWvKJZtm1bknO+UPM
B0HZkqGkq2HuWyVU1d+dYaOpp1zORj+enpevo/Ws/v3nAESmqmJYumoavMhQXbQ0yjEv47eZT1dv
lr9oc/DfILgYW0CkHW+PgIhTe0m/yabdC6kl2YHYRh62Tky829BVC4UpPpeNZ5paEC/q/Oan9nm9
zDDxM2OOTf/8Im0rLDLsbQtFQ78s400HX/xcCB8XY1GhH9f5a30AGdg4u5ouGmV79+34YhM1CVIT
WSfoRXp7OA1MWI9VuXR+fMmeysYYwpum27jkcwc5owTdWMsHdkpDa4sB+WMNdUtm9iYcpKNa5n0c
dlD5zgsHhIEQqonD5nOuz9bDnzuFjjYoQzYsU1EJF+HyNKLm3Oa9D7bzMpjbGV9VeTH4cqb/MWsl
W0gUe6A/rONxzrS4ZIVITaSsI8xKLVu9oafioFyYbn7RazYFbWXmoodTkLzwoeEtpMWrQdTKlGO8
SOr8em2/TY2e+GZqieis9kEMDSRZqCQSnfNCvGHEWjjGvZ+WV0S9zEQsi3tejsjz++9zDtjVupFb
Ma67RjPtzoj9fiVuMSr+eVdgy8+fXV2TLYtqOtF1fmbTwFNMqdTo+FXUEe/OYToerCy9aq1F8Ye+
AT0XhTx9WhfhZZvOs3se/d1L18tWbeC58KQrYAEoVMBDALPFrVF4EDB9riywGFlBH4AqHFOKoq8P
tjW8zbgHVTRWGaal8MpTfaT3k1r1nU9MC8IKVTw0XmXE3eOcqpdjmmtHsiBXO2/qnr9Y4GKAEj3q
lIQXr0OTiaLPut756E48Dul67E0RB+iey2whuAjSFUVWqwogVP2bYnzJzGNeiQinWKLFrZ0JEmtV
RVsayF1kzu31pgwTyAoiLo7Fk6kvsT0lRuH1I+1cNE7EB0NZQ7y7zV+mOiovY1IpzhApzQFibaPg
DY5P1OA8+IqTFQvHz7QQpN9GTCmW41Ur6t7vm1E/Vv0y2ZMVJf5ck8xt+/n7+R3chdNwxRFF/z/S
rqw5blzn/iJVSaKo5VVbb14SJ7YTv6iyat93/frv0PnuRM3WbV57pmrmYVwlNEgQBIGDAwxX0jmv
mWP0YD7F8GSFHh2oNridGrQAF1S/Mn1+K7RZtnAadVClEAM+QCHcOodSrEe92jf+Mp6s9DNRjr38
cF2fy6MPEQYavAwQsuAi5TwzemfHcSmmxjeM3I0C1dWr9tSOxjHNpUNshD4chmMWQn4otk7nJnQm
lw8UC9NMVKuF3BkvI+LnXuLmTnjLcCjVEQSon6+rebltEGfixFmo+VCQ6J1byaBOmNynjw0c6cmU
7mb6gWSp00ead13ORQD8umUrQZwvy8ZwLJcAgjp/9GQv9YZT8fxDRz2p2+m5LfJil6f9XC/OQuio
VyiswEIG9Tf6golS2oso9XrptM5lcJdQUc45HTWopI8gDMj9LBGcqS0lYOKAHSA+wGnmNqcOzFgn
QwQlSPlCcvSjl+Nc2kVd14KrZksVVP4o8k1ACV3wkLam2UQhhj77Uan60oiCwNgLLGBThIm3vm4i
gtMpd6CSScuNrIAyQZUq0240yxQDIGqwTQvuko1VA4USMiemhZDqoo456G0eTiWt/SLDYPHAVZPE
UYQ1rktXjyBUVVR2X2FrDE6dIlbyZZnM1pcwRqgJ0301zt645JifmNhDndhKMDlTUjujIlV2Y+Z+
LFcinNWWqiC/hMM1FR3BAGcgC3ZyWhbcN1Z5m+v+KL3gyhEc3C1FDeYi4GYNKMvJ0MZlbIjZYMjb
Dj0Q7rQ3Goe89EAjZyAtyN8M1IejMNbyOEdh0iHoF9oyed0hcyO4wNCrMPceXKi1H95jDjCCf4GS
WwuJ2RN4+yP7iSCEu73m0gC9z5h0fvy7R5fcUX/tYyN34IOYQL9VgoArFXKfb5wINF1jWBZzvyYu
6XPfG7fSoCZG3/q0r+0gLOxcNAfzohKLxXw9chRbh1uZf0M3gZaHFDh8vwnd4mD4id+cYguATcY4
Jyw+bCiERn+KrB7CDvQycSHHuCx9S5qx9ud8Z9yPma29LqPlYPRMhzHyXo1VfGvuBiqeCWX2u3oZ
EnmM9SEYar8x9w3QJeNeYBsbN7KFTCVeSvDFhLzebCsBfWlp0tIaja/c9x6bbsZG2+IhCgAlkLfv
eMCrFtwWvAreN7rFD6ksql7BZOW58S1rwcCEwcbIb6fDM+c9aq3ksM1cqYXe9SweJMiJCCsdSphS
Cbz6YXoAEzCbJxp5IpDHpXkQhO8KIRZCYxMsd+cSqVzkJilwyeSyY8WHVNSNdnmI2fcxbR2nGG8J
fqNKifTToKSICjGTV0sihwzWJzppAqCMSAy3cPqSNp1JQHozRse0/0i/hUYh2ByRCPb31d7MUQWe
0AEilOp27N2+AImB++b9Z6tlqoqC7BqyU7z3QQXtdf65r35kZWPGJZA6mQ0SONYVL64bbySNwHIO
hhYMY9Lg9DTOO5hdiX66PgHc0I0+60fWuGM5KpixRrd6yLxsJxqJsBFznkvkXEOkJD0FIAxdgj8W
f4YbAsdP8Lk4MbiBREGnKEp7bPjbc4mciffRkjeLhAtZZxzoqZfuMBp62bGKYbejout/40CdrShn
iRYGmAdlBf2a5Os4n8ZOhH9kW3L+GEH6S0FDINKvFjF4ghhDmYay1uD6/tz95Q5deoxXjNEVlW+F
J8u4MljikuIJrWm4Qs6NPu+roikkufFTiuTlc0id2fAFRr+l0FoGZxFxa7bFZEAGcsr/Gc00yd7s
JwB0im6mixrGH40MzSJYQeQWuCNWlrjfwXPS+EXoFQfVS4B9jJ5lEH8B6S/GnLDP8buF9+p/xPFV
8Xam5dwhWsNusQnsaJaAnat74TXPFulCDjg7Xr0H3grc22rClEJKc/jx2lOPmGTvd3v6MoFOrwHZ
XCuooW0eYk1DJI+XuCUrvFfXO8NqzapiD8fwbvYQRuzBNHGHFrybkg2Ne3t+FGa4kscfqj5hQ68h
r032NXVNEfBkw7fjEUSQxsYMW+MinpYwqEWJO7XxQ+VIItvKT/TXdSvfcAuIVijAvajK6BcgWD1U
h0gy1cpPJIxJPsjB22+ns+9zKySpcjObo1L5WW/P/aH+qluCK3Zr089EcBcgVk3FDFOowDD+Gtq9
I5dNQ2CxOHt1lG+P8RCVrJaMe3QgV1BaiwmVGjfYxScCmshur38iv1k3QSbumN3cIhW5cewQsuM8
woPKFWYSASPpg1Knl09x8+m6CbDUA3dECeJioqoa8mQy/7QogFsBZGrC+mn7vMVACUUBbcrX7qXo
CyfEjfGvxFlc61QW1WkK5Grl1ykDYNZ7bYj9IH8u1PC49PnNGImYFDZ83VpBPruJAxp0qtRX/nxU
/MqfMKDKeg+xP1w4nDex4HlUVoXkLnRpTPNmTssKnB+xn1eKh36024AABBR9bjPJi6X8g4Y5xImZ
oiVEfc9JW0nnTtoIEgCrtAps48/O0N10eQgqXSBjwxRRLNQQl5sWonP+idilNF6moKt8c/pcmwep
frluG1tn+UwAd7ZqbTKTUm3gjg6S+rtEjh/Zv3zXYEBVYP9vPc0X3XXYNqS+gWSnKGSgXsjFErSO
jSAPKrgoNKC1u3Q3HYH2ALJENElla/XwnmHVO+T9LzLRGTSLzbBHh2/T21kV2qX8TbB+WyLQCYC3
oEwBBuMTMJRImaJIS+VTWz2mdyxuZoG6cqRHAmiwuMtz44YCQz3A4goKkvQCCKYCAESksWj8qdkH
GGSh4SIROFy255x/OhPB/NfqgaNbTSYlKkTMfbIbwm9spOJIPgRpJRD0mqe/JomLwVL0Y1ONKZPd
LKBEKD/KTqTag6t66Es0bEbGIGU2IDpO8/A/hIBbmwf+Q7x2DdRFLt68YSxnoVlKNS4yNtantZPk
a+RXJ/keTX5uVz0Ed60okBbJZH9fL25gphOqirWvgDUk2XfDQWCRzOnxa7pWirudJXCnTtkCAarh
lL+LgwaOkmaPmnVeAsDFUgeiUHrLJNcSOR9CzQGFpwoSZ8zn7sZjCopjWWSUW0JwijG8FQ9jC0mK
83UDvsCSwPQAtdhgzxBp3bjz+kzQtb0pRaEa4J0Ydmu8Fn1XuzOipCwHLZJkaCPq3a6Jo6c5Cno/
zRT94/WN2jplKHkSIBlUFa14XKCutYVa6jm8YEvmSvU1KbV+NhJpjF1mNvEpL2j+9A6JlqYBS0Up
XAi3hEOSmGbeIo4qpDH7ZbRIboZdmQJk1ytuiG46wfFmfoKzRGwWkhhgMGW5ac7PZxWYqCf0N/sa
DcvjYEzRTjdYiqGSQ2eKasUtBuWhjOtEUOrdFMyo4IEYQwx3UemtpqVsBlxqVhY0jjLXrh70x6mW
jtNc/lSyxrGqWCBzAw+AITR4G6uoeZo6QAnnBmrlbaOqIa5qCgcGOpmj6tUO2HZ3KqbVEK96Cf1e
EB1svWExp0QF0gHpTwtGdC4zihI976qkfk0BtE4KIm7UeJ/+tHOLpnts5YjOpKnn0pIlGOZ2gDT9
kSINn6NdEDC5Y+WZNstYZ46ozLtxGlHFMRhUDnlrHPtzgVZGyprmXe0v8vDQT23pNqbqxaH5eP1g
bGpGkBg3FCwj6l+cIJpEhdot0GzwGTVPjZElTvSdXT+KFx377+1p+vrvRPL5gLyNSvSG5DXSX7PT
sIl8rvm52JPK0e3ALrxxb4gYhTfV1DA/3NAMNnGdD7y0siMo9KmFX31hI1PaO7JHLcCLVXvJQErB
BiqJej6ZF+N9AIwGjFEg7QYkhjsVkj5lXYxBJv4UPRb9rYly6ZzaRp/Y2ihwb5vqUbwI4E4Bf7s4
gaSbpjpAmsrPG7u4CfdsKKXkhbveV47FN9lVhQ1uQpHc1ZeUcmvGTKR2i56pEkn6zLU8ZRd9Kw+z
m3hAAXnXDWfrTKyV5K6NlhQzQIuQqNBv8+RX88EU3UybbgUJEAawYKeBLxVhmnaXpXKJTYNtsmyV
fkhv0gNxcgS0osbLjYCIwmWiQIongXZRBUvSAo4t6rFr6T5WbtBeen3BNh0zbiDcBTJyRypfh63I
GJWI3nNEeeB6/PrKCLyr3fRQPRGHeJGX3YqIeTfudrxtwNmmgNBBBnrj3HEZNXLpnRIXfm+4ebjv
x8qWwfY6CPt7mMvlj5eJN7BKLIhCT8q5oKJnzF4Njhdr5vxDi8JSMeWhRDunCLe8lUCHWn+lsXt3
FR3pc63PqLfluG66Q/+CueR30ZN5L7vNLrBcwbaxNbqmGu+TrSXKawJhg48VfFn2sYOJ76+anYJC
IG3rVIGQycJLwDRRT+TWMau0pjQWkvuRCgZB9ZtSPunZl+sabclgWXQLdxr43PkKWwho5zTWau4D
9u0sACgZcX6IckFZYFsKtYiimLA9PiSQFLrUQzXnvlEOTqk1RyLdGaQQHCq2+Pzm4EDhUKE6BUfB
fsXKEpZQq2fkK3Jf79TaHrVWttGd0tgzQG0eUcuTmjgmsIldoMnvCHp0MFcAzYYoFrEPl/VZFHMG
7yhkT5Zdwc0z5qHyyxKxLngMarMEgd3GWT4Txz3YYitu1FGTIa77aGhIVAy7eAF/yuBfN48NPwhE
OPDGFqJzgCw4nzEqQV5gyhOaD3SARcByOuFYXxexdV0BSYYJZgqRASfjA+MgNazRlPDdBO9t6sdH
/ZAlmGE2uo2du/1zvV8Euc6t1VtL5FxGHwa5NmA2uR+0AABj2iGgDqUCGHqU3nba0AqMg51Tzi51
HVAbsCsqeMbJnG1UfTl2XYZHVTk8VsF9DqpoYION8BNVn6+vpUgSZxZRPSfRhPebL1szsY08cfRs
ctol3emV9ahOucBDbbxp8KABoImyrA8s8vzElbGc16lmln6nxraMMVHlGNtaiXFRoeqjHZBOgqXc
sse1QHb1rI44VQCMBVVA6Sfmd9n6lUqCCPg1C3yxVxpBydmwgAfjQZylKcVyX+GVplRDaThJRFO/
l8Yu8eRyQr+7DuK5UzCnMmZ7h4Pe+OACBll7AwwSxiDUo5m4pK7l1sY7uvmlRr38USoH7QuQrlLo
SKU1uagUdcnerGZjdAs8IKhNMOrnCaxyfXzbGVIQg5fAmu/bIMju1AVs31JEu5MajU2+N8rK3NdL
NYFsrLDmkzblOnHb2ZATW82q5TdRMSzXmQKK/wt/JN2pU9hZHmpi9Seqkyh2LH1Uancel+ll6iJs
VBoO1Yc0sRJMIJjytPOzSM1dremjbwRgLmMv1YvxM9AXQEvqGbN23CTQ0FtYxDlVTqBv0p+zeaa/
QJqfhjt9Udono4m05TAaNcUEYsAHnzJF0t1eCkl6SqeuR7dxmoRfq7A0H/tmMDAAgeb5h2DR5cau
AjN6UYOUaq7ehMsnOc+a2QZjl+KRUQrLXdomsleVbYwJsmZa4X+gOHw3UnUZHE1NgtYZ5iL/TupW
0xyVVH3xodeGrvOURa6PoRHGKkYJIkVJpXhOdn09hQjO1SiTBedjKzhB0gZwI2Q4ANlSuXihm/Hb
NXUuEZyw55TkpTe4EFiFyBERQW05tZUofkaG1UpJLWkQhVaeY41EeVdhIiPtP/T96Fx3M1ux+Fot
HvEvoWCeKf1UvkZ48lN1H7mWw2rHyqM4Ft8IHlCX1AnKUrjTkVM4P/NGE7SpCQIWH0h8C2NT1Olp
0gX36dZGIWQAfhsXEPw0X6Huh1YvhqEpEdgR30LCnM5u52UPbB5aXArMYsOLnQnj7p9FB4ivmiEs
CzHlzcr3OQlFCjFPyDkyAwUaiiweUDsX2IgJoV4UhyVwCxjXzuZ+2JJTShgnIfuFl96LWFW2VFqL
4xxzqfeBmRlImifLna58Ut86ngXlGeARAT5DfQFTdPgnu5oushoqqLGjr/ApU9vMlkZZED9umTVy
7voryEk2YArnlgZ6xaRdpoTh9hggogBMQXrUUXFiqD0h8mdzh1bS2IFe3WXNBPR0LcUMfEHBmwTi
Vzvwh+PkMdabWpTi33APSCSpADcDKot4jruqkUmi+qygrDDkj2ZAvhSp6lCttXElvcv0VqI4WyD5
iIb6ErjteMbIGYy62RXPTeXkB0ZWafwU0VBtBD1nmnH+gUYGtfoCmjV0J1cv8ah7OdoyFfNQiOBT
W64I64cGU+SO8JLm3LmhTjHtYhhINtWmYSfVAGyxWaT9h65Upv11L7slDDkjdMsiL4ayJNN7ZR9A
lsZpMAXIo5YOiZ5L07bCp+sitk7tWgTniHKFjDSOIcKK2vumKO6tWfQy2hSBlAMeXkh+WzwlvpqN
NAv7ENhHUmUupjTKGDKjCd6Xm+4bAfY/UrizFOUj+L0ZcXhn2WxEuuQl32sMVlJvxKCpbY1Y5wuD
nl2geyt9GGaELLVPZn+ix2Y8vGNTsN0mXgtok+YTXeiUKmT0VmDF0n1dHyJRsm7rvKgGEGasnESQ
WTi3q6aq87pP2O+37sPirkKbUGF6gXWr16KO702PupLFwzyQ3B6luoYsbceAWOWu2y93k/Mnhd2M
9vWV2zQDoA+BqARA5rL00EaB3lkxLr3kUNuA/3vDHu0Wu9z9JOq62jICVrxn8H+U//jkfKMHVlx0
kIQ5ql9Q3foyZm8d6MauvJUIPhlPFcwxmhVcqYNyo4NpXfmsiOjHt1zMWgR3KSwJCnoLstP+RGK7
7O67tLUVEZxje6lYcp+tFZQ6t7daykejAim+ny4YRKGmtLD75uv1nd9UhODdpqKVwMA/5zJ6ratK
NF8DKJ4816HTKk+T6NhsGheiJiKjtQqz1nmYfTJFWqi3cJaY3l2hgh16liOHruwzdp33RAfosEOD
N3qFUHrnY5FMAp6iViaUlnejx4CgzYnc9i7jWrOEc8A2XMKZMM59ontdaWoKYUqDBqjiJ20e8+A2
lhyZiLA9G1GPiaQwghAcU/yXM7kmpYExpmi+AKNbOzP+McAzpwedLSToBYUA6w3LsMA4gMgeWVQ0
6nDyemXR9C6N0Ac0LXZXH+fxVCjvUOq1LV9RVHTnEJ48I1Gq3FziApgN37AnF8OljsrDH8iumIdv
UyPk5P4jjJ23VVyg1CjoSjqKdAn4aID1r4qnYfKun6etpNyZRuxHrITMiGeSMMoQGXySf8f7ZZ8D
h6yj9sg4yEwfWD3Bm3LDSzA8FFKnYB1H/yx3KwE/NEyyFNa+Ee6U4kM2CVDBgu/zNxFK/pYa6Pi+
0h0NcpupIgDqhmEj/ACHBiqLFgYtcCtGgkiaUQ4BaO3GREAfH1MnZEV2AK5iYX1qI5rH7Fzg72Db
KJ7yJRZtUNQ+02DVFsgCm8+98rSkz33sC6xgS6e1GC4+RBFp6KY4rv3ooPgMs6O7rc9mHaM+5byV
Sgr33ZlOnAWUyWCC/hA71NbDKZaXD+XwBfTjAjvbqrytxOBtfG7ZqlWGiR5Cp9pj+4SU9iny9Q/N
iQ1oikAo2SuOqPS2dWQxLBdDbVFR1OD/zmWCHShW5AzgWg0duVORu6PxMmiC2QebQkB4orAqM7At
nAEahRHRzASk1lz2aowmmdQJqk/XLWLjomC2/Y8M7qIYlCiO5AAySnrSdHsK9J0EfFWr4R0pcKoi
dbg1m6cgDLoZooIM5Y2PcuXm+eG6Nls+Ya0NZ95h1JdpFI0Ayw61LWvSjdaIsPvsE1wa5mzBOKOu
uspC4hIiJhAc1sNjSL+noGvBfI+Y/qDWr+sKbbmFlUJ8DnDW2o7gxQXscRqAhS04ApxmDyChwUtP
QBYh2B4+BTiZkkyTBdujRJHqA2RUHUyifc1iXcT9JpLEnNTqKmqtbooCZghzHu0mdLaZUXoCeiOz
ry/etjXgEsIBJUA1c3IqE5JoB4B4lNwU9SciIiQSfZ/LU6CRTe5oDCyWboWpXSJSvpG6ytxd12Lr
yQVHqlIVHBSg25I5i7MkbSokQB/99sjKae1Ocgr09czu/4KTEEl7hVWvNqeMMkrrANKaLxjFdEP2
3R7jXTqPYa/Mu/dcESvdXkP0lbSaxFOcxpAmNRiMWTpaYDfgBLi+gpuHCF20SLoogFzykXcRgMYw
aNBpEeIQNcQNrQeCYDUSkUFswdwh5a8gzpnGVAN4YQZMu8qc4JZFwowTK5X82VcwhDxwRON+t54w
ZxI5n9rWHUbjqEwiqtTIzAWH6Llr7MXLMW9KNMtuy941FPsZgxmayXl+l2CsuxmoHbR4BJ5h+kKy
oy3Xuv4+k78yhghIhVBHKcxfJqO14woEp4NxShO6y2T1NstTt45S0elih5T35xrocYDhRO7ngn7L
mgjQVQWcBGPLZSikyG32+ReUljxW5xfBG7ds8a+4C+otRekymnbwfZ2a+fL4LR6m7/VA7T4PBHfh
5moCWwyQGlqlUAc5X82gMoYckwMqFEDS9iaRXU0tdhgjgHne74FQoun6ryzm8Vc7N5llPkUtZMnm
DYMhqehSaUPBMd40v5UQ7nTpco26dYOqu9EerQiMzYIF27qW1kpwZymnVdYVEZRoCuJYIcYeZIm7
lLN73RuJ1OBiFMBdcgzlhhp5lHzVTel7F/y+LkGkCHdhLLM5STlFy9DY625IwltYgh0syzseYKv1
4odlmSjcEy2FmLrYdeDGEzFXbB6Vv/vNP/RJXUi0n/H9xLpv4yetsewltYNxETwgNpcL/UF4gANG
Dr6zc+NVSvAt0BoYC1LeYka2Ln1Mf7xjQ1YSuECknuSpKqIMGyJr3/TOxBmMM8eQRBQ+Ik24gCRK
q2bSmJx6uS87Rnnjh6qo7rRpvytl2N9XZ32UJiMNZGZd1E+aU1kJzIodswuHDBYWds/gWcKTilok
SBI0O5V+3S32HB6z/OeQfAQRxjw9vGdb/pHEEwJrgE6imh8iDk2OyWgr8scoFRz2bWUA+MPlAowr
jz4ppGEI9TStfLX4ALiC3B+MJrOn2NH0z+9R5h9JPGmYEgdaH5cJIoHJD0OQmCL3671dBIj9Gbab
ASB4OJ6WlY1iSjUOSqPYcjM5S559LoZGUPvZOvdrMZyfN5KChFLe4tmb32H6Y4BKIwGbgihxuS0G
lWcgdoGT5FN8hLRqJZWI3ss49KXY1mvZGcrMmcjz9WXbDKkpUIz/kXRxYvRiROIFd74ffES/xs50
yy85ki6pH7qiII05d/74rIUxH7E6nkUbSJJKEM8kxqOenGJ0T/wg+te6+YLHFg0Eno399GvSuL0K
tDTPxhnS6ODkxl7WdtfXTvR9dr5W2qT1aMWpju9jRMMYPWaiGsCWx1yvFncZA93W4V7A963eUY2n
GZ2AneBdLVKBu42TvtDTBoAsXzI+zuEuTz5eX6JtFdDsCsg0kO08p0pRjaSJWZ8rO5XtMMCQR1vG
TfnvxHB3WKR1QTA0OJWWetMamEYQuJP5+7qM7SP5VxX+/uojecolYPVS824obCNaAKg5LMZbR9qy
xCRKMP8sGXcgLWlQSoXAkY2ma7QfdMlZZEH2eMvxr0VwxxCD6pWSGkwVffpKG+VglV9bKX7M+swp
iSq4M0ULxx3DWdVmIutQSM9Plmr3yXeQ95cixt3N9+1aKe40FlkpA9AHU2NgebL/Q99TRQCCsAaH
2G2oc90gts/O343ijmdi9RpGFWIVF+NQdXdR5l3/vujscGczwFhqObSwbqbmm+09TY/qKADPCFTg
gwxpbBLwokIFU9nR5qYn++sqCAyNb380AYAkOYUKqM7dwl8mdixheLZOf7Qg3LTjpXqXP/tnT/is
WlKlwHyGzLK7b1F3mmZBmnhzwVB2YwEGAOR8O17U0SUs2Pd75VbqH3URucvmgv3zfYUvF1hJGkgx
xffnssTAc8ke649JcjeUd8E7YIHQ4T+qAIV4fnuRKRqyPIDPHKMFk7XCOTiYaSf51y1g+1iuxHCu
mUxh2bcpNAqf6t8MLMOmxdc/Mjv+zJpmRNNXN50Ng+2BOQykEReYqZgocbPgvZTmP6Xeyc3UkQBH
fOsA0Vcn/VcMPymskoGaqXs4mxGke+bvIdstgYjZUqAK3w0RyzMQJilU6Ul/yHv1Tlm+pNRwB5nu
rm/SpqdZacPtkTyqZJArJBfK6sfS3bXSS64Juso3D85KBHd7alqVS32BBetG9HpGw7OyiND0Ii3Y
T1iFY+B4KY1Yw3pFSFTv+kyuXanrdDv715LYL1lJAhdZPCgZXpl59637SfXPcudd3xHR3rO/ryTo
i16gzA8JXbebKleRFDv+gfMqiJtEu8LdmTqtw1BFvsevc2RkCxSN0mARROGibeGuySYgcRkQbIs1
nkDh5urNLpeE41iY/VzE+iv74i5LqRi7OlGgyRB69J6Vj1l2W8LsI/o/spkJtogHTJljYJo9S2Fi
xtchGEq7aaSHOruvi0FgDPwKIh5ETzbGmMhIAGmgZDo3hq6Q5UJpM+JGynKPEfAOmgIje5HeeiPw
ctjvWBmdRuckHKOcuNpyb2WRnYr4+kSKcFZdWGEDpoyUuEBXL/aQ5PYcQxMwvfjXj49IEGfXcRBF
9TJBE0tP7DEIbUN+MQJBcMMbAL9cnGGnEikXNYaQEZOW4+YxQ9lGT8VB1AVFDC+Is+14iWuD6Nh/
NuU5uZkdxnMcfECt6Aj+38ar0eUBTufb6Bh45Of1lRQoyVt5MknJTAm2TG9VTPv+FGJgca46vSgS
FcnhopFOSoM0BtuBW5PqpgIXZtjGnlHU+6Bt3esq8U6PW06Du+2ieWy7kRnHVFaf2gFt67OoGiCw
P76JRJVnoy1KaBM3xE5B5NOEXq6/8V3F68G5hdiKujmlTI8W9MztI812NNZtORFc3SJl2N9XbkHV
pz7pdMipQcOrU1+qPlnt9+t7IpLBzGMlA9S4VFqYiTf5+LNPtT0IjffjXPz+d2I4v6Aa9RxEM8Rk
RXJHxtrVyuArmUrBtSoyZs4z5NFcTkZREDS+Yz9CpyAvafoi5BMWGTLnFzA2Y6FJho0pAUCO7yoR
hID9zPWdygwMzGjAG4NaDg2z3GoZVjrnxVhh46cXlPldGtsKDdyUZH6jO1SKBA/qi1zkH4EG2Fww
twkxPBckjrQae9WEQtGB0ZEue3C5AFfvYFQsxv0GlkDeltGhd4z+GUV1wW8exJi6tyQRHPiY3ydm
tiPRKUTU+HabW0nhoYBFuyTp0kNKmeynzgvKj6Go8U+gCF8kapuhIFMDEcrwaZBu42myqf5GvNfr
3vxdLIvzmsWogLVEhowkfXwdwj58MBKBF9gy6PVScfs/TY0ellqMi01S0Li8fCwaUYFT2Tqbaxmc
16zSLrWaKoFR11NsF4bysx0a9Kp9nOGjW3R+0kR/qELF7yzJVpP4OQu/JI1xDGfpQ6DpXqckAgMR
/SLOv6bIAmgLgdYI/2xVKeyw7veZ5UXBw3VLFAlif185WaQVsZ4yBIEgLfRIN4Niv5UXm1SaZsd5
/eu6OJFVcu4DXU0E1V52vFAoMdVj1OiuqQkSMuwjFz5qZZacq6Vgfw4NDUK0IT/OffqtV2MvJfoP
XQrh2UVjW0RLyLncJh6VhfSwnhxvDVR/9JdoRDI4ysoftBM9aq4LM/hkUK3EpTqr0E2yAg//2pqx
PJbzL3kuBZ7w+sEz+FxQ1CahHjJPOMz5Y2gF+6bQ/qUIzn+kE6aeyBVEoGUztm7FfPHXzQ0TVs6t
u+vSYFSY89BecjC2H9rfi1u4ia+7tHLizGczA8QzMkRSOXdihFExg6sOV5b6E5XNWmrtVsT+K5LB
/r46t63JAlZm4xjC9QQG972kUTCTUhE5lkgO5x+mSFYbEkOXerklaJshD6qI4eMC6X9+jaAv+VyX
worR9RNCRhk56q46GPtpn31XQKJT3oAM/JTciui3RKeI8xBFPLaoa0CiVea/Jk1/bBvT6bLByejn
6w5PdIo456AhwdWlIB1wlXDw0dRzyE1R2/11dwd89/nyDXQKlUGFiCptnbj06v5WVX8r8n0WvuN1
8feeNHjwY5ZGOcr2kNQOPbLQDVxDe8w7r53/1a2ECT7nKkVJNZuYu4RnjNqdGrV4yIYodEbtKQcW
7PoGsQ3475cFGtbPRQ3xkqhhIKlgehy9fo6dMK1tSpvIbosf8xJ/BCQOI/ECUZrtoguAs/rXU7E6
wUptSXEZQsfGlY/mbnyondzJTrpiJ5lt7VRbtvtTFbrX1RVY/uuvWknNENRbUYPLyio/B9VNmQ52
Ynm1ur8uZtsm0aGmYxgp6tXckZaHqpsNCjFKB7ISkFRV/T7QRsf8vjSCp6hIFHeWq2gZ5opA1MCm
EfWpLcUAzQ77vAqdIRcY5n/Ztb+KcefZrKYx6FnuQ96ZxiutQeJKTjW7xq3xUXFY47zpCJGE27v2
j9SL0oKCftyJ7VrVFl4W2LG27DGRuxkEReDt1xaIZ/5/3/j6QjPHMZg8IUje6TtwSh4Hm3r5gU1X
iTG587qRbN8tf4Vxp1yTwY6I+h/uyQ7NpcjLjmO1J3ksECNaPO6EVwuGd00NtkxNO1dSHIq5ZkGz
01rBa+iirPXnRP/Vh7v3u6xo5xoTRxFtLL78xLgr9ZvaXZzqTrWbXS84YyK9uBAg1CNZD5g4M2nt
LncKs3dN2Q5EfRZCvdgPWfkMMzCyLA+xgNGN8oWRUgSu5oJV53bBYHNxv6RQHuc8xiKXaMnsAhM5
o0N6p4ExVnJAfA0TCT8zXL9oMp7Ah+icDykjK+mtEhKXGqUBa4fpYzamCdplfQxUgb/ajgj+Wgnn
QUZdL6SQZe7V8s5sMGrgXR7+n+/z2dm+6wpzyrBbUmjaZnKYlgZIxFMjQh8L1szgsrMkypQhMRFD
NXLzOZVqW63obWpO3gQOBFG547/EiH+14n1FKIEV2sQO1Xr5qyu1hzEbOretQE3Yzk5c9LYa1D8N
I/LSAFOZCMiAQCPY6899px2uuy2R4pw/qaVUHdUaG1i3o+pN4OCyUd9Z0KgRUYTJ4Nyrox/XRQps
hofGT2X7/0mQqVR+gAzsV229dXwX57z4uZ2RlFvdEEIrAHNCP0ATj2fEaHyL4Tvt69oIHJfB+ZO4
kcI0b2GhjYI7LLAHQLOSykn7n9flbN4v4PQDE4OsE9xb536rQRSi6CkL7cqxcLRoAIVXAw79VjSX
bnN7VoI4hUazrqyWhXIWWe5TGh2yd+VNVhI4l7hMw2hOA1SRjMcRw5i0UHYa2bu+XiI1OC+otHSu
ShnhfTc+t9NdJqqAbEcXKy0412cpswLiOvZo3YN2is0GT9zUWSpn8qjzdpqUV5P+K47vRaRDmylN
C32WtrZz/YOiiZL6ghXjWxAxXB25nwwSEvXXOHrSKHolCEyYcG5vGPWlMkcIINPdAJCUJEZ8b7vW
1TJx/qwi2QLyPtgWqAMkn/EAo5PEyWZ7OWo/2Kjj0BUxtG96gJVItq6riKKvq1aPSojMk6MW3EX9
UzTfF9bTdXsWLR53/tF7s8wSS0/nVYbHjnkzy7qT4aq4LmbzPlgpw51+THlI2rjGHo2ytc9LLwTn
KgkdY4LjqZ+vyxItHOcHtCUF/Jdi4cyg+1zIiP2M4hv8tFeFhvPvRHHeIKnGMGuZN5jr2Eua51n+
lcbgfhfBgUXLxzmFVMr/j7Qr260bV7ZfJECiRA2vGvbk2bEdJy+Ck05rpubx6+9iGqf3Nq0WbxKc
xkEDRmvtIquKU9VaYWwy4BSVHixAqM1rtY4DA4uPKis+lASsIdyVdMsSzqbJldFb566O6NFgkstn
/nM/3CecvUGsbo4WJZzaBE4X56PlZnkHNkTsjUjr69nyVz5kd2Oan3pL1jMqS66GkCqqusyXscA4
Vt+TAtJ9EM71lWBJTzNYTeQSthJPNISsMTVWmmgGPHFO7cotie5FRv6tMHAYbn+VmUNI5IaQLmhR
k0EZMKYWREXHvSOTk5IkCrHfVolDnY38qtvG1QENb+D6OHtI4kkGIqQJO47bpkkxP+mUeakzu9EE
lhYqqxCUwQgZYnasOc75bSCcFvyo+zTK/CV92c4NMhAhN1TaBEZfbsusPo3qzazhfPur9fvipAt5
YQQv/pzyi7m61t2wds2KuvS3HjnO0SoWO0/2bM56DhCrVa86c3oc+mi/PVaSQBHrnau6Kc0wwVjR
AUrrzTii3wH/YjHHS5LY3waT5Dex1hmVVEtEHYCRhD6MJH5hrazEXWaPEPh104/gcwCEo/69hDdg
HHZRl6z+aqO9MP1UiPlKH5qaxIBRtBeQwofYwqnhb113XUw/9/OLfUjFktbSVb4cDH5zzdsDmoP6
qcEzBLY9jv+rJCyiTUIKMKckLwoNNmV66dpa60b2QY8l11AyFxASgF3kOU7hcGmThI+OOtyYZJbs
eCThT4Xwz5dOZ+EICGbHz004+GqXUrdZZK/g/Dsba6lYuA29JiUsCHBGMt1NzEXzk4/zYokTFpv1
Iy5p/ih6xGtWm2EbEvH3SDM3Yzed4xsr7HZ/hiFcm4QKnfu4hk12bz2RMbyPS1kf8voF2tmtTWEr
kJa9vWgRMKLZNb8aJ14VaDxV6v5n2QyuqCsZLel/QILkmv+PXyC/jyQrLm3WjbgN0j7NHi/pD30r
0G9Ml4ufRjsqyXPrHniGE7IDqMKZltaAUwa81Ci48xwjikUItxbb06Wt++AZSUgRzCL92OuI2cgq
76O2xZoK7eVqOhSQqzBIclfXj3GEG9E5CpIeBzWlPFhd9DJ1i+oOS7Wfku6axG/o2Nj+ZbIhEJKJ
nSS22pUYAttUntIZYkWO+bwUstdFGYyQTuJpSMHnz0favklfM/bslJKI4D/0Y5SfR1jIJk5PGmaH
3JDlS5ikmET9MCreZOsSp+E/dQtI2FGAaWmowxZAYftmD8HAbG8ZXKuJjrWMLFoSD+jYfR8PI20n
Z+lwX2k/twFUFIN+X3qZN0EPc1eAZFDWF7o9iB/IttUk7mojAx7tqyBU7qdFuSq/dLJqrP+4LPjf
ZNmqkFpIbyg1eL11v5+9aZc/GZ7mxneDW4wuml2cfR6kkyvTKlpf0s6gQnLRhzHWQw0TN8ba17lT
E9cBZ8d2OH1gpvlncT6DCCllyKfYdAaAFMaOq9Ql6BXIjZ21p5BglU3XalTZ4JNHM79DIPXw3j3A
STPU3TjwEhHN61E1ufT6/8coPjIfXP4CR4gtM2+quMiAkzuu9p0rIZX76ooTpGOuQJ5/kPV2yQwT
YqwA+SqUSycdGoaxn9jxrs0qL8pl682qu5/tEskDuvp/49ejJ0Epvg72lxHFUEsveaxZj+MLIGG5
piEto4kir5P97KlB7PFXettf9irEC5OdTJpXMnxECK94CCHt5GC+lG5fltexeqim/bajr0KgaMGB
wquufhAWq4eOkmhu4eeEoOAg/1JEfeJlo0woRYbDp/Bib13rXWqVEXA0VfGi5IQ6XjebP/2ZMUIc
zXRW8qIDiDNcQbEzNI94iNmGWE0+F+MlhFBcx3ZaaIBocUudnUrZlZRsnISIqbO06JiJ78fLfTQG
s303/2ov38/UdjZBLDfOUNqyEBsQ5fgVR7Zo+MwWSaBIrBDLjRfIwdKRT0RkDO5keMU8uUm4256K
1QX8wg4hOsBSHNfT0OHaAfc0YfiZxThMq3873XWnSY6GMnuEJcepxrKAECVm3cnxHGwfjUy5a1tL
EowS53KERSfTzFJrSsCk+nUYfjWNX+x9Fmeem3kRhGxirZEzPmL5J3O6bcZge0bW8+PFlAhRvkT4
/pjCgCbyF83Nce2Y77orFR1Ir5xETr50yoZMCPmUVkoW8ZmpoFvUzMxNRknEy+ZeiPisrdo2s4DA
mu6rqleuPeOQ0VuywhSZJULka52SD7ODyaG2eaUX5uOgKpL52TblwzYUza9a7kygEByi3i+sMmiM
6ZhDImrbDdZhdEosbGiwsAjRMrCw7iiYP33Hzt0lhr7d6KKTbxtkfbjOIPzvF76MrYVWthVA0pYe
WjQ8593LNoLMDP73CwQl09OpAEEurupK37IflUk9hkhm2yjrWexshxAyYZfbhaHDvZIqfC3QQDMx
Z1c3f+tQi8IlSv6HcyPES8WYUyw6jKrnO6V/UWaUWh22LeKO+mGXCX2+/02/EDDoM7En0mCTlFnD
1zhl96lRPatWfHSqR0pyt9AW3y5l/dCycRTCZ2xjNWpwFeXH8fxqJqB3oSVOBmjeQi0xbtjz47aV
a/4HBT3UJ4MPEa1IgpNnXVMNtEsNXx2jI3jC74qs2m9DrDngJYTg4lB/6nGkB0Sn154Wa262VEEq
lRmSWSL4OSnpmKgxYICWJm5IxulpRImXxNG5I4tucWmN4Oi5yshUU8AsKCEpFuzOqB+rgWP/+LNR
EzzcAiECazPgtKAqqwyvjl+06jduVS9tEVzcWaYqh1K84c/Op8r5XMiK4NdnHsXVqL+Fa4mFl0pC
RkdrCsMvs0PRfU2Kr0xWvb0WpVQ7Qwi7J91uu5IumeFXUQWaRZzJQCbzapVoRzVZ880Zhn0az7ct
VWQdMjLjhMhp0wlPrTaQWaq69tsYlh6RkUnIMITQQW6C1oMCDDQ+JvlLpr/oyuO2n60+sV6OIP8N
F+uDsZCwGSkfwdIlJ/Pv2EsC8sXyej8ECau0wFOKJwSQNaVFxAY4HeNkuQXoCxRPG3y614MKuvLm
87Z96/F6dhAhjpK8K5VqyDGE+efIDnLtIWtfDYi6bsOsZ58zjBBKtq1HoHTFKE7pM40/01QSqjIz
hHWhTKFth7Jiw9fq2ZsZGqAfJlK6k+y1QIIjFloWk7nYWsK9IdVfyaR6SRr5dRpf1W272x4yPiQf
M+m/QybWWqZ619bhz5kxu79qZh1aQjrXtr8bk+pXcbyvW6lwEr/Z2MIU0oWpW5WGG0ysRTt7b+3K
fU29CZK4XEK7lGUIiU+IzfGD0TtO3WIsFxrdzaUTDI4qWY0kCUKsoewgzFKwiruF81Zk3wzlZpaR
/8kghPxg2bpJR8jR+kijKfT6ypd28bc9QQbBnfIiBYHAEmwLBOtEB/LfU+HEmjdFY3XbQ2pXEqer
vQ4X6U6UNDLDvIo1xtekAF3+1ZH5ycl5BGFXFcy77iXyUlc5gidq28LVI+UlrJAf6MBARefwNBTk
1+Gepz0DmFeoDDraV/mz7FVWFsdCviBDW86Mr05hwqbHDAoTz204Dc9qBWqiOrKbP5tCkYZ4Jo6e
1CXwHPuunx401Fmm5dv2IEpsEqmI7dzUQptvvSzlYUmfO1K4UNhNZU83a1twCioWvPdB3AgqMO+9
cYTQYlimMYbOHP2I3HTFsRvS/bAEvayY92cb28d89C+WWM2JAetr3p7im1m8H6IfENx669Rin9Py
2Uk7yH90XgF9YCP9VdI9folyYaVY5VmFVVaZhCOja1Trb5d88ZxGUje2mgFRqIzDs2HheCEsviUx
TKoxzFihnUAiDO7TbY9Y30xcAAhhleqRSkMbAOOpOqIm9mBeNwH0Cd1s9+tKOj+H7AJMcIzMbJeQ
KABjMfWi8SFOTXeI/t42aXVV/BfkAzGeYlllkfQAmRSQ1Tl3GfusJIeCLruk9bNJwou4mnkv0ISX
gMVQujpqgUZs9cGs5n3XhK9zEgfbRm37AcR63odUZS4EKy+cDS8ASfFN7T5tf381ZC/MEPbiTjLr
yAsww0I9lZofdX1w8+ZmZDsav25DyUaMm3qxVjlTNWh2DVPa/nHRvxX1Ex6DZKuFDIT//QIkL1HY
248AQadyBwIs/WrQrCs0ZFRuocwhCnKzyndolQXDUD61ixGYufGjHBTLTZra8mvbZK5T9rIyqdVx
NqA5oUETFP8v/C68uZnQ9EFq7MzDUs3XDkNrs2nf01Hbq4qsEH190byYVmFfYCazGpoWptW44aoQ
DJK34Es6cungHESnMnFAmZcK2So3a9ZnM6zT9TDodNUfFGf3Z94j5KupalDHpACiYPyJj7lo0/XU
TvZMJbNEyFQdFNMIVJfhpPpV3z/R5Ffp59+nQu1DezarndnhAH00+VpY78O68LeHSpIIxb5sHHtV
mhPsKCYL0n9qh5swXMLXxW01ON9z/dUYl2AbUTJqPxebi6jrIxDRz3wxMVTzSEnvaVUoiWxJYP/0
+AsIa+xK0IQComB7FIm7qKJWuqdtM1aD9Bw1Yg82BECSNJn45KO7MCkWD1duhjUF1fy1yyT1OpIF
WBMzQlwVujUxzNJIXeWuGzz+GA8+Zy+tvcoBt7qsbEKKKCQFu09UiPzCPOXAu3k1cCct+3kHjlWo
icuOcLL5ElJCv+QVRT8grkeLq0INGLstGonXyfxcSAl6gZRQTIAYnAYtcMlLn2dXmlruZnvwnXh2
oZAgCS2ZhwjpIWpqSHummLSsUE79lB4LEn5qDNTz6Mm+6B62/XF1DHVbcyjUPfim+v1ilnZLhXQS
4YxKUdcAKfrAMMnoRtK651Wg8+okitlPdtZYUYqRtFQc5tRdFTduKWtQXk0SFyCC+4WpRofUgjV2
Ut1XrPkUOURyqF+dngsIYcByPaPO5ACiGWsv1l3IMflV8SPDDtf5e3tuVp3vAkpwPht3VqVCsR61
yhhE7fja5NPgxv1doRee1dq+jpnahpTNkuB8cdbbc833ELE5+WmU7souDvTckoSVBEZcoWboyYyN
hkEcnJu0eHXSz4YuKQ+QuIK4QhEzdYrRAIQRFplbl8l1bwzP26O1nu7OMyQuSkvWZzkjCl66WP44
tOqpznO3jcjjYBdHpU12bYTkZzRuxq+yWH5DJxk9E5+RD4fUi58g7K7bIc0GlOAbfn7kwnfdge75
G7iM0Vo2nPzvF2vj0Exm7yiAYc6hqb+xXrqf5LG5ZYgQu52TT7gBBMLojYHhZVx5FSe5G8tLjukt
VwIpO3dgXrOTTKLMGcWIHpipEO4pkGYGp+kuLyHoV/ua1701HrlSjtHOvFUft1FloEJsd7MCHb4c
oBb9Ueijm7WHXpW9+8pAhGheZojDNfyyBPS2Tv8Slq4jK89ch0AdjK7pKO4Sm8/MFuUxQ4gIWKo7
xblq2yOTUSWsnzSMMwZ573ukQN1YYwODumOAJrNd9y0PvR5cWiyYD5buQmD2d2bnjCgEVTamyTg6
QGxR3GXXOZofXSd+2QZZd/gziBBS89LotqIApOzfzLD2zeW+iL85yvdtGOnw8Sm8CN2lWap67IDT
Uzd64zcx5b45NGHQ+6DTQNNJIalkWl+3zoYJkazhjk61cC72B2t2SYtmnefM2FuGR3oWFLpsslbh
qAbBEqiDa4Yo/mkOk23OfYnUVL9GUeNO8yfNPBXsOkeHWNLKzv+rmfAMJ65dWadniZ7ijrrOjqH+
PZfxI67P1wWAcO3jOBGbp5Rh5dp3x3xn36PEsHANd/R1uHvWuTJ2ZZlFQnyhQSSJQD6KHSdwBv3r
wPxtF1xNEhcWCeGUojkEFSiwKEyPbfSjKffq8jv59AJCCCYjdPqlo7jCj3r0+KduR2Z/lnE2r6/3
FyhCKNkpKfrSgiGDsuOBFAU/NNUz3MUbB5ccpMcpPtUf1sQLPCGSalZSNCVjZpzMXNxKi98yOzrF
Gbgraja6yCBuk3xJDf3Y98bOGIY/nDhhaVSLMWnLGvi9Hd4mVukumnk9EVkn8WomvDBTWAwrWg4h
U7iZ9hslb6bzOFNM4u/0d0Ik/H+JQlSaG8KB1nWI2SvLq06/M+sbNZbsOiWeLlaJk5SY45IAoh3B
XYnnrKNlmeB/JGXwRyFFhCSRGmxKmIkhqzviKZlXNzXa2SXTL5kXsTa8Cs1ioSMyq5INnm18MufO
C5VT+KejJuSHiNlNZ/HH5h7k9WGoo+PJG2XC57KpETJEoQxllKsACSN6NWsLKLGbF03Wp8y/shGx
IgNMFOddkeuYl4VYb1Y5pK7VqZLdiQxDyApKq07lHAPDTvN7XL6BwU9ycyQbKyHu48qhKHwEAplx
dcN6vGBrpyn9se3DMjuEsJ97dUjHGO5lawcSvU2GpCxDlq7Fx0JWDhqpKkSjuscLzaHeN1foHZ48
2+XlLJOsRYSPyse5x6u+BiVD6GjzUb3YaGXVXKdGhFFL7TejRY1T89XJop1KjyGT8GKuD90ZSnAB
wym7hvDKKqUZj1U1XDl94f3O7JwhBB8g3YLXNF561FXdkXSlpxvV0zbEupudIQQHUPomNYceITmF
N40WGPO99PAgGyjhCBRRWlLQ08MKCDm012w4bJuwevym/5ogtvPrLGEsXPB9DdQe5XIXmw9N9VLM
+xkvPVNxsmSqees5+QwoJH67Vlk8c4MS+5PGbhrUGdW1b8uYmf4jds44wqbQmIc6q2rgUOIxbHVq
XC2QYzq7M9qQ5oOs+V5mlrAElAp+CWUcDiVUentUaO7rC972JfMlcTmxyZ/quB4sZuBMZuaq3bfM
mYLQeth2ChmIkAiIVocqVMyxTWT0tp6+EX2+L8tfBjF/1m1CmhW1AlADfp9taqcfIruOOt9o02/t
XPmZGn0yMlUyYCv9l+9xhDyAUrMG5fsx3vhqj98woSDw9n/i77lno9X618lX3iMKaYFEfdooo9Ki
hRDnx/LJyiU2fZyf9wBCUlicNI+bGUPHjMcBK4OVuZWsX3wlgN6BiK39yzAYWd8BxL5RvnMZCceb
s90E5rHSHw+h7Iz1MdG9hxPygq5WSW03gEto4bX699A+bjv1yrmUI4DSHMx2EFEWb/DbNGunipot
zqVc+me5Kjwct46jHx/UQ+jpksXho0HgmofogEV0QmxTLNAzuymue9tpcbeaoB8GR3vJ9kAGwP9+
sVwrI1RTmQ6ALNT3bDGPkZ5L1tCPjvbeBiERlLNpjVoewpOt+hZVOG5O5qcklb1SrfjaexwhF6iV
rTPWAacLMx8i7pACCIzqIaL30MkYm9LVgtr5Yqu3efG27RWyQRSyQ16NtMlTxOqEIo/PvZU+LMzK
nrdBPi4O780TEgIz+pYtHWYK72I+NO+8JTnO6u0U/7WNIzNGzAtzqyljCWNYEkThjS3jqP64WXhn
h1iH15W5M4Qg5wf9tr4rguEwnZQ9Ofz6Xf17GCEVlHZigucb3sBAlqvfGsu37WGSTIctbA20MGxo
OuH7hTNBoi08NUl+H+n1TY6i9G0oSQDZwrYAMEk8TBgxlFhHLulVr6fzvaPI+DRXktv7MeOucZEM
SKpkUIiGTcZN9MarWaJA/UI0t/c5+2/9Tda1zl32/VnhPZ6QGdrBUepe+TlHtVtnD114Wto9BcEM
igO8RVahLssQtpAhupYpXTsAr4F6mwqqgdjPP/c7blzkF5+3Z21lz/DeOjEr4Nqqt3k+GsDuSE7Z
Id8pQRO50fGf1ynrfpLVDkti1xZyxODYo2bHgIys+BaquZ/bWNY6u6La894sIT9Uo9UPCQFGXNvl
IZ1aFCQrHSqFi9kMStbUNwkYbV2ExV96xLBvnpun1IIoY09mVEQpxAQ93/LQFsriQgLnaXvUV11K
M/COTzRIV4lMXKjxNZJR0RD2GR56jNgLtQEqPji4tdHRyNWgaSTLmwxRiM7GSBpsdIFoV+m3sYeg
uoMFzh2I46n2eK+gftEDyYWssHR1qi8MFWIVr/wNs1LwG0akjwd3rrvplShgw9keT0nuEXvYGyXO
0N6F2U4ZxjG/L63Ri8xfLsJ951JiF3tjN87cQgDZh+bmW1yFUFdJJM8xMjuEdG2mk2OUfCNFtesy
8sr53q7320MlWRHERsWmrwwVLbmtb82NqwyJO5LbNP+UQLxqG0hmizD1SgJa6t6CLQ6InHtwzw+4
Ajfojz9D4b/iYjEYM5rTgS9wk3rfW7FPwJ01L5LgkZkiZOScRRa6FQFiqPtiOgzF32Ym6cWXTYuQ
hiHYaoMmAatnPlK/q7/UsRIUyZtT/6ETC7m3JxHyQApT8ugqdH70Rf2H0y4k3lEdFlBCwZBxPg7E
n5x72ZRLFkgE5fs5D6nFUqsBhHnT45E531VXtT8EvHKNebJi1u25/6B0NZa4+MoaDBgLT0Z+UFQ0
i6Xft534P1YrSzcMYqn0w7uouoRGgtJu7DYfcILKbic/9tobrhAxUOxr6uN8bLzxoP7y3THPaP/C
iu+ji6EX09gaCB7wzZ3UBrVKUVnS5wh6OhILVxeCCyhhozuOxFKsGlDkHwa4yX383p1cE2zlu2IX
7WRSlP+xSzzbJqTSoXQiAso57KIcN6Ru+9a6uV+gRIUux/qYB2j987dtlJkoLLFKU+U9nsxxsjMi
+5Sm6uj3aS5jnFn3x7NdQlodlhbcpwwDuWg/eL7rbogqOW3LIPjfL3JqbrTUxg4IhqBiOG+filx1
y0K2j1/NeOiYB02YYaA/SMh4RY4GocpWWz+EPERlgdNtokESPg8yAoJVcy6AhJSXGYyA9RJA1TK5
RuZH+l8akayqq3N/gSFkvWLoysmZgNHoKsPWw2pdHfvI33Cw82ZKfLSwM3uOJw3zoqCENksqjxHJ
KrR+GriAEFa6BkfRHDWtyN5eyK4W6Lf6tWcfLdACuYPtDejrk5O2rCf0C1TBFWy0hWXo0EBy2Ce3
XFjI9GtfP+le5v9OdwKS3gWY4A6zkUZ1kwCsUevC69sOdZqR7H1JOpCCQyDTG9SYsd/Wur32OgaL
nwXFProev6eF74A2Tk66zT/54Zx6Nkx836jayDaGEYYNxRdaR56xfBkKb6AjnlGvEu1vS6a7su70
51OMkNPbvrEaosPGXGketTh61nUq2U2sp/ELo4RctNRzVrIUGCmXF7rSDujh8yM0nL5ogXrAu42k
KkBmkxAAZTK0Lf15YAk/R8UpymRpbz0bnQdN8PVscuaC5JilOBnuY8g9K/aIerKX7VQh8z+RhbdV
IiVrF4xblh5j4k7+/Nbvh8N81/aelf7U7PqdKv93oSVS8oYkwnWWDtvMRP3U2ebBBGN/KRMvlvmE
eF2vjmEIsVYstPHRyr36pTkyqFJYgaXuu2AJyGH5rbPM2QtFAo6eDfPghDCMjO1tbXxCYdnOYrKm
Fonvicy8+jiiHKHFnNUWBG+6fWjJbl5kbmEKe5TUVErUP2PotOaQtG7sYU/kQeUvd5Hg+8RtjyX4
R2UvhtynNzKTyQ2/2FAMxmIYHYNhvaHvDXKi7Hvbaa5Gnrpqt+34sjEU8kUTZhAQ4gux6nxq8Ugt
4zSTfV/ID5MRNwstMYBjNLnNdFfpv1wu8C6GTCE/DBl0aU2LO0E8+En6daR/bY+QJAGJcmaTPYZ6
TwBAUDBLk8d+aQKVyjYSfHu9NeXC+tdW4F6seSow5qNxKg7l3gnmyMd11xD8k7m3reLjvoEn8m0o
Jcr36x7zYjSh76CoPgYTZ/VklP42jmT0RLINc4wqhi5Nnr4Lr+x2dW17hmyNkDiZJZxdskZj0cSv
B7OseK1SeqU4leRAth6SloleIoeouGR9H5JqOCttlOOFUGtPxviwzFeNMnip/uSMv65twT36DMWt
vYj+fsgsJw5xYunN8rZA5XkR7jVL0oC9Pv9nECHu4ymEUEwMe/oicWn9lKDSIlcPzq8T6L83Roj/
UG9RQ2JQbLLi3PRsW70BlaksTcsmR8gBaV2WzJhhDOspGFyu7O4mgnZKkx17dtj25/9YTM8DJ2yH
dcXSwyYClg4GVvunaClnEtJNv8pdPHm5ia9Lzpfr7n2GFHKDhpppndaANPT5SkntU9jJml7Xw/Rf
CLG4M03iEgR6gECvw9g/VPVO+kIosUIs6+xKp66yBm4NMSQISLHHZJJposkghDwwzXiaiEtYES3M
HUIfstSS/bUMQUgDRpExNvDbhCZ5XqynvN5tu5dsHjj+RexbKH3MwCmM1cz5PAyeNn61ZFdLqyag
TRdVRyaqu0Q2E+zNuqZucM/cmEFHT6n6um2C7PvCJHT9hFf5jL9oJ+Y+Cu0AL53HP4MQZmEMOxut
YfyqfLoKlb1RS/YU6wfsizESpiEkRknVFgCdPwacvRyCsJ+1/T9PitZf29aszvkFmJCKlw5iiwu3
RgtPqnGbhHeZ+acGCWk4LsLe7Bgw2iB51HC2JqgcvcfNCN7oFU1a5rR+QXthk5CRI2tZjLgGnnnT
XFf37T72F/R8oEAVss4u+ZwHcRD50jJVme8JyZl17ZKHC5+3JtznVXZK2zbYnq11CIOCZ153LGII
ydgKF4XECz9MQSDehlYT1I+3EfiP/LA1I/8iiPcSceTonabwrdlY+X0feiM4+nlpSDk8ZCBeM0eZ
BM3q+nmBKFxMaH1VV1qCrDaz0qvBLQliqvKJOrdSUi/J6IkPuUORdEw1gcTm+soZi5MTvmyP3no0
nUdPyA0U+8A6iYDg5Ow+NqKdZkEHXqoNxQNma5K4oReJWsnDlOUZYAr2lxIHLXrBWH6aekmmk1kj
5IbcTJyiHgGTsL05v9b9Xrf/cMCE1BBGYzYvKiBi8jJn32LtppKpG8tmXcgGRW84hPHHjCq8S9Uv
Xfc7l1AX/iuEfTgXTE0XfL9brkn7JSGyYrcVPQtsYy8QhKhPm0ktqI51uQ3mQPfTHfYuA/j7tCA+
9TJuZsmki/c1g21HXcgfRobmteoPiYkOzfzbdpis72OJ5ZioYtCpKYpmzFOsGLOBMdPvFsftrhkU
DjNP+WFCGMoN3W5vSVx5PcmcAYVJAq/APOoaANmseUX1MlN/SWrP1DqvKR7/0Dphvsa40I2Ov9SR
r1C5Ohan4RDHqFDVPD0YD+Vn9l0CuD5n/1onbqCZ0U2RRgD4T4t364K0YzccBk/9rnkg7PXHKyIx
cjWqdKxCJohHdMcWcoPZs7IYOwqd+iVI+11iSu4kVr8PNRXVUFXbwT/vUxwt0LzdlPi+avTuYtt+
20aS+o2fNC0f0ugZQyxECUdjiYvF7LFPcK7NPddUyTJXCeynfjejhMs8sGeZXIzELrEuhXRqvcQa
MEl+mzg3li570l/f/VxYJWyBcd7NJ2UGAi8nrr+mvnWrH4q99Tx4izf7qps+gGRtkt26ruPyPb0O
JhoVFO7vZyxvSVSRTOvhhMtujr3miLo7y20O+p5r8FEkLM5QJ+3l5PZ8mMULXMHefOwmy+K4jQ+S
WOi65P7k0ltOrZueZCWg63eyF2jCCo/dQ9q3KdCGXXMMH3j9uRUUrzy4IzwT5T9kRfurmcsEbSG1
CbWgM/R+WOt8VMPQWXo/CUM88z0qqDmwkpPleJUhqTBY9c0LKGExHlAvHkEzHlDqMbd6l8S/3uON
lewCQViLlyiaDAQ8+t4af4nvJtla/DPTfXCGCwAhz2tZ1CvRAoB/WDsUznEanazILYcg8dSduWu8
OAgflcolj9WNeZvIyJNkgygkLstq6iTjDtIXhwYNkeRZkuxXN39nE8XL0wWEqnYYA8D4yq7nlxb+
rgTm9fxl8vJb60bdMZRLNNI3UhmsEN5VnlSglMbIVq8zYrs4hag4cDGylqfh8bfwo9jNvd4DP6nE
YD5iG3MqXrD2tA5jpQGyelL3/HG2RYJZfHT/+vRxOE2BvVNfubSXXOZz/Sx+MdhiuBcoFEhrYDe7
/ufmKznZf2GX4pu79EQlV22ryzhENxyoLmJd1YVQN1MSt30IMKUNWPZQlUHR77YH8z8C5IwhxDgr
QFsWV/Ce8cHc8/ZN4sUeY659xMv6y3jfoTIrDRSf+uwkV4tfn8ozuhD/Waqqi1Fz391HB06qM+7i
Q7aTZWnZQApZAJx5NUQkMZAD7a8hY/a5mCFoEpmSa+z1DcTFhAmxntChW1IHOMaeLwZ0l/ulpxVu
F2heCRp5ZZ+efqtI1yImQREOChNUIQ5BhEmVxsLGqKpUN7HSgCTpYdtJVlPYBYSwojJrXMAjZfTQ
yfI14yZsPm1//2ep2oeIthwDXU+of9I+kKPl81xWMel/Es8kh/xTBC474qcPss3BuiVnIMERHNao
dmnosKTd0fTBlrFj8P9+yxDBAdRl6JSuxPdpz25RdbVH1/WTAZpDR98Z3XjV9kojS4c85WxgisL3
WWpb4FoAZviMK05EUQhJINRZcNaZYpc/y96DV4PpPFkiE9GSDKCPtzFZ+vS3cUyLezOWJCXJLIl6
92rZGmOXwN+K5bjQfawdJf4mM0HI4rqaJQ2kOuAGgf7Ki3vCFAmvOaBb1WuP9S7bOUfQHUlQ15Kd
ZhjgiicEcSp2yYNsUK2HFju3/jQGzY6c/il9cAIs2J4VjDvoh0KUUvXJQXbKWF23LrB1oeq2T0gE
yStgc64bHR2FmWffVS62qD7zZOO7Nn+XYEJKos1ErWUCGMjyp+xpjH5jX3r5fSEfNYYTKb2K70fj
22x8j2Xlp2tRfPl9wT2SRc9pwbfYWaXvppFdmU1z2yvqTW899rQ/Yj8XbPvG2mbqEpGP6MUFnl6O
cxENQLSUr5VyN4LAOS5OaFfahlk9rVzi8MC4wMlsLS07AhywQ+/i1yRwPOOuC/hJDIuHnz7LVqdV
n6cUkpSgaaBEF4dynqKlNZAsWKQcuzSGYlTTH9LZvKNVEpStvdfL8LYy1dqXmLqObEMdBjTNOi6W
3pvaFmarlTmQRw8ivdjUpP702T7qt+GdDspZnM/qXfRJO06c7k7GOrceb/SMLrgoGpJVVjZAb/Bm
Y3gMIhsZXhzKI/Hjh9/Z3mgmDtoUtyM2atDfm4rtW8x0q0O+pMMh6kZ/Ce19T6PfSMuXMMJWUSFF
EjIbMAo9NOT/SPuy5jp1YOtfRBUIEPDKtEePseMkL5STnDDPM7/+W/K5N5vIZOt+Pk9+cBVrt9Rq
tXpYfVSSj8Rf1gCcN9hkDdzdCACDr/qqG/nBT3Kg5/zAiBB0bKRxEFFybd0E8K5RHWZRoiJM8efS
VRqKthTAuiaum1lXHyaj9I22EViszQAnLkXdMKGLROHrpQOSmFElTegGGBEBRHO/p/1kTXoE788Y
vYEiR2fTFV0Dcp5OpA76XIUz1B+XDR5HvoSoT+RCBUsEVEMn+9afPtKRsMbkFhPjGsbByCFkBAa8
FmVpRXWvlKL33+aWmTjQmoXBADpfSB2NMi0tdo2mXXurEm2fF7hQK1F97KZJXsFw2j6TOAPNOxYw
VQLfitLbpC3OFQYt2AsJBcHNzQsHjWc68uCqab1pz8osSx0lRJUHWAv1cyefG7wSguewLuzAfMwm
UfXQ9gJe0LjLZoiTqDU7bJNOztb8WAW3aSA4ypsegEVMk5o6hofwaX1r6lRrKABRaqcEw6aGX9et
++bmrL7PmdeYSEUmMRGIdZ9aDjUnWyl2s/l0HWbbjK9wuOsrNKiJ0SjAGfzhzLhSu/1yOzmMzjF0
yxcB2pYaEBB8WpphWLBGnB2XgqaN+w6GiNk/skMF4RuV0ngf33ShbT0bO8bDGViOdKgF2Fu35Rqa
0/bFaALa9IBm/qGyj3esf1j+mB9KkOKR0SqFaYt8GF/TaT1Pk/Tvg7940rxp/6Px1F/LjbigeXP3
kJKA52FpRFb4wt+47+GHgrUX6xk/Vv4EGoDZD2xiV47l9gL3fmvz1mCcSpZw4WQJfctu3qp+NUX7
2Kw9WTO9REfGRasfcCscBArDfBj+6bfG5NSzHc1CmhoIWJw7XCr5DvX1KNFkPCGi8eWbN9gai7Ma
RRLpZjwAq/WCnXWKvXg3OYi2OdG+2hXO/JHyqTUedxj6MRyXFBcKygCa3TwWTmSpjmD92PpcWz9O
65O81gYTvLqoRW8/G36NwRq9b90gL+ckXr83RXhbZnEtE+fghKbZxGYKmRJwSI//JP5w0h81W3qg
frUzQ1u/F03A2rL1a0TODbCyZpDnFhJOBfHmktphWp7TQKT8m+7GGoe7+o1MMyUjA06u+ekrwQCE
2smf1dtlV8AdhcHMUZkeeNf3b1M4AsfXMjGkivKPi2Ao5jEslsGlyHpr8p5AS6qPVKipKxBO76cO
4S/Nmgc3S9I9VaKzacUfkUNVDeS9GZkv5Ravh6cDxn5mOuLkU5RMvkSqwsbkXcGtvH2GESOkYBei
usZT/ZhdFWhGAaDWS29TdLlhVlSZvD2GOifs8QL8SAMu+HZ0WaemrJp8sCipO1PtZKye1v4s6l2R
7itDEVjezVftGoQzvdWQK3ma41g1rnGX6F5z3+9Cz/KMbzN8eV/bF85HsjprSM7yLnPZmP0AyN6q
7ibN+KzJ4+66dv9lty5rx2meVA64RmJgdCgfcpgvkO7Ad3k0dtGeNXp86DhR1AWwoWgGTvOfb6G4
D/Qcyj24YflLib4Oo+Gomch73yxewRDc3yicVOYQSUWbJ9CIXYJ9Mg/kboG9ZeEH+ihYQbbxvH3X
KJhfMXcNf/kq32xGnxEF6a1b9U64R9bbiXfkE6awublb3QjfXFvXyRqO08Mpa9QgtAAXneWj4veo
M9S+VvA6iF8ds5tScJzffv478QyNqmgpIaqmc9dJ16L0ui6bHu11/9JuBk+o0t3Dz6k87V45Mlen
uymcwHLJ4+ikdyKN2XLDtdUP4G4XOitVGY74AZHV2Zb6OrSBJ00Pc1oLbs4tS78G4ixkLsWRBIp9
PJCsys9N/dBYxDPlRVCZunU/r2D4WidFD2WNVIDRdL/W76VSpJAszHplx3iPtK+NSE0GhBsQFrPp
gMIc8rXJ4D8F6U2WRHarxke97T2LRN8/chYue/WuPy0HwZMuQ7bxGOyY3w2ulYO1w8gMNxSa/TfG
4neCgklSNilF/4jFnfIUMx27TKmYn18d2mNxiPetEx4ztPpph8pTjqPb+iOi3cNu3mu32a4WHI5N
jTE1S8PxwEuKX2mJpqTQLMSSZlTf5+GnOMkdJf5AglZbgXAHHqWEamvh3eT2S26n/V3fVbYlqlfc
vAfWKJxdzuJWVaD7OGWH+pUgwR/5mB5kq7/KezR4+KIr+63Y7v3eXZaO27uqN7pGrbB0nQsr7Sj2
JNvpTWdT28D7iU2dK3alN4lqQTafa2s52ZauoiBp0y8hDAkSWTeKP+6mfeUZO2bDZFuced7WD0Rb
ZCob1OKTMQXm7RiGhkWdU+N2bkffVKNXzfzxkVPHgjr/wvB5l8js2z5PGcyRHsddeFR2gxfYulM5
CLcLrOSmF46o2FsvBXip+EmjcRssqrTAvDD/jqC1tsUY83iXnXIUZCCKGh1R5zKLrnRmfHl9obKO
8IEBaI338ZTYkJZSTVnYwjz+m8RnvQmi63XLOFOisxFaVFEoX+veRvNcdANgWvqF1Pug867vleD7
fKU7iQjNacO+Tx5i87UTNbltnuOVADqXkchBUJZFFQCic+/F+/iYO7qHJid4PywILHptiuThjJMG
RWgnkqBMxoLJKP4pKoGJ3Tywa4E4wxSZ2tynIRDazNWOFgbGDCeFkc/B7f4lntKwdWQpnmIWu1Zw
pDj7sCiD3HZVjDRHHtm1eqMbiaMZAhdgW6gVChcTCMqpgDUHSvBtciUbtUW29rVDhc9wmwuLFTf3
aAXGeXCmRGeKixmh2CTsXtRKgY/aLx/htlkvHOemhZIiqxikinyplp2SCF288SS4CTffYGsMzkOL
aDODGA+6EMV2CAqkGO42KsLskIDIegEVr1jB3+ZIvDM8OjU0VSU6tfg7Puoaq1yWml1Uo0dR96b3
rBQ+PhcYFMLuqXEv4ZUUvGqP3dfrxoJtzDVo7nAZM4Fhp4Bu+l0QKiiJr+2grn15cRvhm2nLzaao
fEasGV1MGl8HlsuVCu497B9ix3fKsOvValf3syMTgQncAjJAqU8IaKxMVGb+eQOjs5NacpgPbt3G
jon8lDl6fWTPmshybPnBBtQFGVKM33oX8ZCyxezTGEDRgY2Bn/bLzoIrKL7mtw7YCogvjsQg26HB
eE7MkCyt53aRn2JDdP1tLhrMEdQQ9bhId3CLNhhZGUkmdmeK/bJ6TvvaDbq9KnI2N0VZ4XCnODC7
Lg4tC6nKoPPR+nnCi3B3Xas3jR/qU37Lwp3iKgbf41AHsBSZre3osd9ZYIM9qNid/glBZQGeQCSe
pzeSm7zUO8D1zee6PUaTIK/2F3kQy5BVpAGQ8vpzb3R9mlEoCi6G+ViiIhU2CYnXTxhqyyIAH4t2
oTIKOVD0siCTzd3wSgcasUlnW4SAZNXbpvqjEPGPbwZQ1iCc6SmnrseUabZH6R51t95wKr9UJmqZ
S9QtiQqHtu5ccJzC+iBoaOKy/3MBa7msEBSa0RLRnJcKA2DPs2ga9ObVscbgrM7QaOBk6FE1iZTX
WXmqMTlX/WZ9Y/1Mw03sBk4nDFczz4Q332tI7syGbdwFVEcOWcvc7qy4GSZMpU77ZfxiIO8lbkpg
37uGx53dOs8TFKEyPFl2+xTN4HXqJWmzm+hLkfYCM76p9ig2UPDo0GBceZpQOS2jqFdRVjv59Bie
UpAQpw7YO1jfBWYXiIobmMa9k07VWQ8qKClk/tkh691CwxDPjugwuKoPOH9O7B71bN1Ocq2f140U
YYt1DY5bzGhJ2yix8OqefrDaGn2vtI70ffHRCMGoFzM3cnsJDXGouvV606ZvdW7DP/P3HPOR/0/v
ri07huqb3wvAmc0mTruoDvCLGrf3dB8F1Jhr7g0OtRVn2FE/Oopif5vnUgNfv24pSLPzqQ+5Lc0o
q3Au9dq8UYPKrUx6LuPEv77W2zA6IqdI5RvIoWIrVk/ytg/NUuqht3IoZc0X1KLrw5e07HWQMkvZ
43WwzcADQjUysUzZRMEDZ2xwF2DS1oAkdO01msfey5FP7qvZad2X4I4xhMZutuvtj8SK1ricAVLi
PAyTESXUMh4WWvUadsclFzjImyu5ko2zOGWhlMNMgFG2mE5Q7fXxW6iL6s83DyKS3fBCTCK/G+XQ
tMVs9SNcEeUTazQEsZZf7emnyevQ5PKhq2EFxg7FSjdmNQXfYGDgaigSuxicOETXwEfIdKDjvyXi
VAId84oa9pBIUn+W9SEpBR7I9rZcvs9t/RKmXRmgt8nFIOGbac5OEZVtZJxtgWpvWoiVHNz2S2jQ
RisXcOTdBFp4+YbV/GqHwKeoxqL77lmUr980khSxT5TfWIbGF7YpyzgoYB9BbqCfbjAawykzUMRU
9d3EuMLAsmzjHSCQclPIC+Y7RlqloJhvCR0n0nKeg3AvizI6bDvemf4VAmePcqkflaGDVC34jswi
tFW59aTydpo+ohcrIHbSVspNdL0jYQKgUjO8Jh18Q6fnNhS9HQS7xKfcona0SglNKa4U9Pegu6L0
izyeJJTewKOLMlFKcVPbkfw1VEyXwUuF00I173J1wNPLLZebcfSq+BB+aESKucLgbmcpgLs4h/CB
WXM664AxD92R2ggB+JYrcj3YD36nD4YKnwNZPu3dJDikR7tx0VFOVJf/hKcGeadci20twqtVxB0m
guIshaFHUo8ANYqyrHQZjqNh9J+nGbWBiRxmd3Mry6Efx7Elqj/Y3LOViNyeVWhYmWoNIpZDZhM9
/9pQ1VloKbg7Nk/WCobbtkRCAXdvAqYaZphy1S51Yi/jg6wK3mQieThfKdTbxRwXAGXF18b8qpm7
ZBbE8Dbt0EUWPpKLip5GDmArXNCveKO+uGP3octvBcEZoihWasmIoA3jCFfzZ0tehvH1+p2xLQWl
qInTFTjzXHTVmo2SpD2uDEYfo2KklRL9uo6wsRUqQdBeZ6dHUVVOpQswyPVTU6K/F302sWuad7Hk
XofYEOIPCE5720jKpTDBYMs8CL+N2eyWhajWdENz/4DgNDfuqVouIyDIcjOXrR1btZMifmHFn6/L
IlouTnMzkJ79u1xyhpkIhUsw2U6aBDkcwYLx3Vx0oDRpFuxJ0D0S7dEaBd8XCMEnawxiVGkQ5CxE
8Zwkr0Gtg2Dn4T8tFN+/FaLKCc4uZJgH3dND416l5ansyeE6jGipuAOSD7Fp9SFEifPFi3LFnXvR
bSaCYP9fuQFVWmgmZbshTaclOSahQIStnNBaefkAlZoqJiitAVB7iq+4bFyQ4QXgBon2OULXohyU
4Kxo3IkHdbbZyRHOSmcNrmR8I60EKvqbVv3/58D5Qyzu2MupSdBxhvS/lSdOkllOpn66vvkiSbhT
Py1GgKA4Np90mU3bxG6nnablrjKK5rOKkLhjH8R1StUaa2Yksh20z1Bvb6z2FhGEUTYcjPWa8bdW
js7BuGzeTuZ4G6JtwlRBq5+eSIt7PzR319dPoNl8MlLK0TW8EEiVZL4Z32Oo6vXvs/XnPLM/pOEc
6ChJmjJS8P1YekmjT3r/0HeoaQQ3cm8+fmQAyx9onCmoMlJHIxJ3uI6/qbGfy7/GzpFEdZqiHeKs
QUtTpVYk7FBfhC+5Ot8tQXogU3RHIFOsa971Jdw2DhpmHMMDgIfLx9UCE9noluV9tIf4Nt4ve8mp
Uf+HQaqg8JEQGL2Ot3k1rOC4I2WputKrCVJ4qnVUiauOhS0nT9cxtkoU0JNzkYk7TVMzjgsmOrBg
LyKFs1uh8NQz3fnHCOYglMklx9iNnj/Sj7eCRTT7T0NeVFM+pXgCI0Sp5R7rwBr2+jdrdog/IEYp
KrsWbN27wTN5MyWLkmEtS2/xdYREzUN4k9mjzzgOQ3cRRJc2bdTvVTVk7rQhE6lFpgo4WX5gmah4
l5vPxgcGXP2xiNwps5CrmUsJKFPmD9bX3kxtpS0FQQTh0nGnLF1iaoYsAU9v6C44pkftoHvFr8Fj
s8R7O3y5rpHXtf5d82TRJ1pmsOqVMl+cNoi8TC1cc9QEh2vTdqx2iLt50RhSl1QHzNyc8+DcF+ch
8edxtLVcYHlFArFfsvJZInnqtUXC+gWGK0sHc/Yn0WzszctjJQxnKYa4LPowA0Ssw1vp272Ui2zt
thQaMtqUaKieYv9fSdFhCi4sKg5snAQe2nhskiBJIxUCbRPBcNvSGXRMq5jZhdl6rjLF1rLsmNDZ
+4iSXaTh9gQNUY0yzoBBwxxqBb5YbeMoheDBKJKF25U8BY+xSgGyoDoq3aNdET3k1+XYtjMXOTjr
nQalMasdIFLzlMNFaZIHmaq2VTx/BAfVqqwagaK+48/djxc5bWvd7Fyj21XRtwFNClr3pZWExmZb
ky9AnLEZu6UxUaqOoduvg8s6gCQn630YapeVpGP8GTgSvl+XbXubLpDs/yvNlhILHWKW0SF1kzhL
J32huXWM0cd6HWbb4FxgOM0ew9kqzFzq3EUyzkqtHQpds02j3ktT4Oel9fU6nEgqTsMxVyGcLBJ0
rkxP/fwlp54lCQybaK84/aZxNi9jBqWIhluD7JbC/28icMq9DIFRlhFEmI3huNSTW8hoO7dEzFns
M+88Y1Zl/q9u8y/8RQ3MPK8Ak9SaZ8TGaU7aH/2gO5Y53HRJe98NlSsN8u66dH/xvC64XMiK9DQP
pRCq3h+Ls5xhOBRjJ5oSJ8TglfS+/8kKwefH66ibagHnlYWbmR3nQKc4LGXMe0E2Sv9Foh9R/Y8k
/fhvEIQ7T1kRlARJIneWXmQD9ezWYZGij9wTKzk4g6QtZVJoE0BIMNoNPQ7IqiNQel2STeu6AuGM
Eam1hRjI3LupVP4TIJwl9+NL1Rq3ddMKdH2LnRHlV5eN4awQmSYMKTCghS284cLPd+QQ79rRnu/g
ONhvXQF35UlR3esiivSBs0r1FGFASod1DLTU12IVNBWYb2SJGIREK8lZI2MZ41IbAFOXi2PIqW1g
PG8zefrwdF2eTZu0WkbOJi19SFUjBJABb6gZe78LRHW8oiXjzFIxL2ZlmIDoppM6n1vruVME9Xjs
V74zSRcp+MRdEih5UoG5CoHy15R8LZfKnpavET211FOCX9eXbPNiWoFxJiFbMLu4KCAPOA5i8KtG
8rNR3abatyoUIAk2561MZn3T6n1CmxpISvCak380VXDFir7PGYWo1pLUqPD9tPkhLaqdJ+N/Mztv
pVMrCbTIWDST2bY03dcRJvAOu0ZUyiqSgrMEEbLfxmjBEtDQmfJD3Xy6vt+Cs/hmiVYyZFNbNHoK
q5any7EposdAb50uSJysE0UwtkWBu2jpqCpV+EZaOekxfWmEh9BH+yzy4+jrdVG236b6bwC+nLQP
kG9ECy2zmjMqjhO/gxhwFmExHXmfOZVomMz24b8AcoeFpJna6A3tQO1zUptPfaXZRPg2FSwbT6hZ
dcoQY7J656YIMcVPpna4vmzbGnARgjsnsRbJQ6bg+6V1W1vI13e2ER1jka+x7eGsdofJudK0JCtb
K0+x/dUXRs6pefkDGG/24z0j6Ayd7tsorGDdtpwX0bjDA+al2pwS5szHvZ0v+W4qB3tJlM6WmuR7
XkUH1cgEB0ooJ1vvlZwa6TXaMS2Ud01pVwcImtqhF32v3f6L7BM7OyJvJOoL21ZFFA2Ax0tWdJ6k
UW6LbC50+I/FdFKGH2llR8PDdUURQXC3abBUQ1bKgDD0R4sei+huxIiJ/4bBXadtPMld2TMbIbf7
YEg8uXO0MhRcDQJJeCdfa+Mk7dhihfRL2mloV/lVDcN/E4XP5VGgGN3Ilqu+mePTIB+sQCDHVnEu
/MTfu/4ulxekWjKUWC7lbsDwbMwsxgCawK287HMPbrNzh84lkab9xcxeQDmDEZGOtH0HwZiZVTDg
QLol94bHyFsSu7lZRE+yv5yoCyBnOfCoTPVOZlKG6GJTvnRnw0e/KujxqsjJIbSvw76Ligi27eIF
lTMerd5Pisn2r4FElXany0+aeQiELNvCTeQMxpJkQ2otuOLV3h5csHPY+UMOtl3tafzBuIxm2c4F
LuX2nXKRjfPAyyxvSoLZSK5h3eWVr6oCU7FV4/yHYnK2Im6bph6YjhBwQOMt69ODeR7B0t/sAoc8
XjcaQo3krAaI9YLYUiCObpefs3tGpWaeg73+wDhWW7CqeQJAsuWSgyYBZTeWall8LewUE6PJZTwq
snP4qHmJb7qDU72y4Q3iLplNa7UC4/Qji/K5JpS5aGFtT5gTrU32jMaf6zJtNYWj1+0iE6cTU6x0
aMeBN/s/pIhuvotRI928xKfkU+oUe+2OUe/AlVIcRbXRpeGImkhFknJaYyVTR7oKkmZqZKfFq4Vj
oH8kkbsSk9MVNckrSRmAEcyNb8KYYcSy1vopJiUNyucijpzr67p51C54/OuN5n0rlznwSswzrHfV
h4K+q+9zPmgnLaGcy+z7hLhSeNd03xPtqRTVDGyf6BUOOxIrt6aLVGuJM+AkzVurDuwTcZJf+YER
2Jcv5oc8gRUed8sobSNnVoEjJunTJ9Sje3mGnvPFEKiDUC7uclGjoC6GAGoPHoRzuC9886B8m5B5
ZI30kn9dGTZf1yuhuDvFzGsU+S4A08NXZMI7kK02u7yNXNnoBXq3eX2toDirkZhFXYATFIm6+RBn
btJFdtjc5OOP6xIJjiw/G4iAvL0tA6jFMEYOnNPTOCr2QPTn6zCiU8RZhrAhmEUoAWaOf5rRDuW+
17+/7WOsloszC6gVXeo4wnJZn0a0f7MrhN5n31vXtFHQeVM5xbPwRcRU+F1g54LJDwLS9dQilHVo
a7voJ33jhqGVXXk1SK7RCZM66uG6lAKd4Bl3lNzIdZmVLKSNMxezX5eJ2ySaCwJNwW0iQuKsBe4s
mgwRRFPzwdbnfwZ0IYRpb8/G03WRBIpBODNBAqOb5RGKoZWnSD/1H3odr/aIMw+Baeh5UUIQPXwM
yc1EnqvkZZZFkQTRenGGQW1k9PIYEENCTl15lfs7Qr2++3J9sQTmh3A2IZVnrVAkmJ8aQ9bjWvmy
ZAR1jK1TyZWjZB+qZ1utHedRKAUxNb2AUHqaOGCuQn2m3XSPWfb9ulgiG/7Wk7a6m0o9mBaFaZt+
R4+MNi16SQ+Ko6OvJtuJDpHIVPDkJOGUh2BueDu2zYFO7CHijfdI38FSpD8KlMgYrigtKdAPnqmE
jvKE1lUsZansFMVb8m+9NduJ9kmwkgKTxI+FWtSwtAIWDgyWbLRpbnjKXDjjMJzN6r6KlZ1JMCSK
dn4qo2fJlGyapG5PRA9bkbic+UAiDKkwHYo6yzt1cEqw7Hbq16XXBGZq++VwUVE+lb00MyZ8abCI
2m5BawLmQ3X2cGSc6xgZ42U3onSBwFypnDkhcqdNFns45PXPqjoO+tfrGyi4jnkyAj3T1TrtsXAF
9YzSk8s7QzRi+i+nTQNtG7Kk2G/O5AYd1ZQxfVszRll5Co+po9+Yn6bMLt15r4ioh7bX7ILHrdnc
Z1qxUJy3nByzekdl9/qaib7P2d7ZTAOzHvH9OTsO6mFeBL7F9p5cfj9ndUnYJubCyjJqTPCRnA6P
J4t8KBcBGr3/3RTO1g5p1SpFhwqmXnka4cUUn2XRVfiXw3LB4Jywfs7NtEohSHII96kXPgTUmzAo
LgRfEsYEjM4kKFQWInJeWRwpwVBbULXoQDGwR92nyIQODmroXO0krrEU4fGUB2ojzdOAmXGu+Tyi
cPkXBb9M5MaOVDnNK1pchbRJAt14x0lQLbrZ1qxkp/o8aHdG/9yNT9fVe9uW/t41k7OlRj8bscmK
HcmQen1r2Sp6XNtyX+Sv14H+snroDsakIwWtMdxTtB8ro69mJCrRejH5Re5rILjSH2c8CH6pTgty
q5MoYrAt3AWSEw7c5rRE/xUe8cqvZvQD9T6sH6ZREM7athAXFM7i0awDk90EFGsEiQxJD7XaONcX
b1sRLhDsJ6xcmLwcDFqwPLKeJ/d6/2uycl9VFsF9JxKEM3VJaOY0ZDUMGBfxjElIu0TR3OuCiCA4
azcPYWvoMQQpZ9Vr29ptYtGIXdGmc7aub6IykQggrFR2aBfcFE34EkS6s2QiPg/RtnAmj0Zaomct
FqxQIjsAGXQa2ZZoCKgIhLNykZUFkVkzp6t/JeWuRKFHJ+plEWDw/QtmbRXg1IMKk2Vf9b/IdDIl
weviL47Bbx3muxaIEtboOQcGmynKCpjS59hhRdW5H/rWh27VCxh38oOpjuuC6dmMfq+kfWk02VYW
kUjb/vAFhTv5LTgVEp3Zl9ojDfKi7riDB+LqD00BIvf/C8GjaKM4QyDnpSbJI+SKy9hWKskrQnKy
EtEDXQTD/r+yN4GU6ZHJqiOC4rOx+BjbYY/j5+umQITBmYJOQ5qy1LF42vSNZvt5vi8VQfhOYAp4
kt1GNw1ahYBQwCAayKGjdrGXJosTpo/Xhdl+O180gbMEoCqWDSnBgvUNBlG/Ls2exoYddl8i8z9q
Nm8OwqrrKlYeNTeZs4CGlgyjPVJBsbBgc3g23TyeszkwgJKQc66cenMXigirBFcBzwAXZmmUdASb
UyyJl9eY1DWIOI63k2dgL/8fn4Mnzs2aqgdfFjBMzNcjXnlMXOQ/v1uvy5H62QMF9bxA5TalQlsu
aHMVzM7iuRvGVMm6jgWmSbpHvJ12gu9vu1EXAD5jEIZGaw0zroPW6xXMuVbPjBhrQR1otDgjill2
olTnpi6sEDnHzSQ16HMaIJYjcdLqHCy1o4+H6wdIsG5vt8fK4tRj1k1lDxC9be/KmTpW0HrXIbbr
JleCcOY6zBIt7Akw5ocyeGkil42fDY/Saw5bqtu02U8zojToPhOSKgu3jTPcgRSEY/nvtmm4Kti8
Ck/d5WBxDpE0Ew9QEW0a+/9qPeViSOecpQVTE0Sy8U2gvASzJXAYt0HAOa9j8hGjK/kTJE4SS09a
tIpOSWH35J+l8CRRZff2GTYuIJxpneo0noIUII2v93af2csb5Ve8m++yz8Wr6ojZSreDeCtMzsiO
hczGpQGTfANVo6N5o2bnDnWJgnmwwZfExtxpp5IEyykSlX9g1qZFOloANrA8ukMZA2aN0aeksbU7
1tQAh8KVPnKdXCTln5jSMuboJwZknezT6ZDIX4XtBdtH21QxGwuFfQbfJ62jkNPqGNW9HPb+bE12
WIqKB7cV8QLB+RJ1YoB0eAAE5swsYWUHupfEPwTmY9PbA8Pi/8rBaXsIFjjpjSmMYEJw4QcH7Z78
lA/lgcW1TNmRBGUYf7EZF0BO80utL6NUfaOEZhypzGTQJ+i/o2K8U31qP3Lnr+TjlD7BAL8s07CI
mkbcMuzuIhlzOILJv76Om67SBYZ/a0zFGI91Api8RkGQ9BSOn/p+tCdMUI2frkMJNI9/ckwoGaCh
hgWMl7tBO1i14DIWfZ97ZbRqZ1WWCSbZeUy9RdJQ6Zm6HxABsyjBBqXIpsafz6ruY6vq2KbUTjke
q0QgwvaluALgZKB5EZCCbQe96dNjdahAPNbZMHTSTXmQf0wesjK4n4Q0jptrt8LlLuMEDLKjlWLt
LFCP3WjHHHUy1Qt1YSK+ENRBVpgYeX0pt8/TCpL9pNWd2GUVBUEzbB19np3q0GPoVpfb8gEBxLep
W6JZtJtWaYXH3cGg6ki1OYKIxHQC7b6ifq4Lzuz2lbHC4CwfZi13JFYhk3QKzFuMZAUPhekut8sD
Y8Jjo5vcD2UpVpCcHbQyua3NBmK1CbEbFY/4RBTU33y4rSA4y9fK4IfWZkD0YKULjcbWKcajtfeG
9fm6Toi2iLN5VEm6QmMejG7uaPHam4c5/HodQqDoFte+rmedpEWYnOua8pFI+9HaXf++YK0szj2v
2xGDUHWsldYrD0oP040wpGK1LnIz3nUokSicrRgxlG8ZVUCN2a3Sn9vev/797d0AAxnGNmoUwzn+
PKB6lChWzKZXVHFuo4hYncHD21GBm7UtxW8U/gIKwy6WpBQorXJDi7soFazSdqQLpJv/IwZ/7XQV
CFQWCQDmc5zZzaE8opT9hPnJ4ROjVRXZtW0FuMBxuxKPmOo+slUrdGrHwb4OX+bpVM5EsG5b7MUq
mwv6v3JxJrvWo7xYJFyng9+d2UzG3mcDMUpfXNXIDvi74pcVFGeq80bu2oZApilpHTKWdhY1dl+G
COJNThrfZfPTf1I9nanm6m5QG0sPiQLAGpw0VfuJaD9JKbiABOqts41cYRSjhXkBbKOm0Ku6lwT+
T1B/ui6HSLk54ywHYQGKNuYzGqFjxq+qMOEqVG/OOA9EwzBE2rPyVsX/dxpR47VndmWLh7WJFIEz
CVprzKExQZ40mtxMPgfyaSp/BfRbHr/W80ceQxet46NevRnoi8X8xUQ66sWhKU+kFljrvzghvw8R
H/YK5ryHT8AUzRs92QPjsd+dWBuv5ue+IRwi+RcH4YLHWQfFCMBdwE6SjFpr2Wt3mGaOct0GdWSZ
J9vZTvhsEagg5czEhFFcPdhLYcXB8cwkjCc7RadyZsdPgV2DUdkSHN4t9uG1ZaLsJ61OllUpNJBC
DGFuQcU13mqZ3dq1M+znn+SuPGvgiakc6R7FKaKH56asFpuKy+YhYAzsn8AKKBE7owFwR85V/ckQ
hcW2D9sKgDtsYT/OphRPCAk8YxBeBc74yEecKvAYZ7zkilj9t9VzhcedNyWZikZbsHkNJnKgP4k5
yeYTRhgPjrTrdiiXFy2hSES+0HFG4Hyo2HVZez26AQp3+q7fMji6jz99KDF0kY8vckTFmWE1mC7s
KupPK7upqs+BqBJi08yvILgTB/94AtXBCJ9y9pv8ZxvZIxGVPrBvvLsfVxjcGdNVZaBLDIyure0+
/6xo3xQd0bfBPMaYd62cq8LtitfZfNUC9/oNI1IRwh02sIf3LWWHDWUXCKpnfuBaHnlilO1kbxxE
/Eii5eRuZvAeZGFTAo6CU3cKpjOJ9Od+FnV9bRvK1ZJytzMyUWoxMLFkjL2DGt5FbtTZtTs502cW
eev31YfKclaQnPVYQpUW0oBdrMzZhsce1CAomAXlCaL14yyIDA7PNC+g8VF7SKRTLd9LsSiIIFJH
zmrQopy0iplBaW9CJeJjt5eeqc0aeixX1J7EPnZF9/lqR8RDpEKS2KqFj3M4OlF811dPTXuWFw9t
Kk4Pa3Vd5QVLyNc9BuBgTVIZiHLyktDIXrLFsarX6yCbbvxFGVTObHSLviSIweHVoJ0iJfHlLvNS
6zlQvOs4ImE401EVLc1KFeY2ijUbox/sQZ/dTpoEayYy63wxY4Psa1mZb2Zi8VW33v0/0q5sN24d
iX6RAIpaKL1KvXpN7OTayYuQ5Ub7vuvr59DJpNt0p8vXwWAGAwTw6aKqDou1zp+C3byRk8Ay3/jw
d0JJoY8cgKaI7SgpADY699qIUpx/hENJRH0ghSCY5TR9I6/iJMg8pl9bY+rF+66++ztRFFKwM3uI
rEjaktjz8J6JrzM5yU/GBM6ZkMIJEapw4riGrmVX2i1fL5fBFVJRF0zmNQh1kz/3HJRCDe0UxynT
IA5Dz6mYAq/QHgyn9Gxju3AiYk54Y2rnLhb4/HJesvRzqF8xaiLy6bzQwUbVGjbdRJd61IMI+DbY
FqvifthFtzZm3EU3OtIz1eQFa5vqdTodoj1CVZihEmM0Bx2+1ujLpZ6RDxce/9HvEB6ZsA6p3GTb
vN8Qh3ny5XWEqvAEqzGMuZCog677WrB4y3xX1LdF8NBnH+eSmi5DfTvFq9BLc9K5vH4xzuJzXLg3
ZktNBCaYT01EIaY4ZpgWCAPuH3mcekZwrxlUuRYlh8IS3VJnSc0BskyX9XgZVqvz9KBT30XhB1Q2
8WQyAGCzLZ8Qv7ZuxunBxE2rXVrt2nav9MR363/EcGu1HkqExofZ3HRYhUhN6qFEVViknaciMeV5
2mN7Per61TKHW0JaCkOlD01fkjyHxWmXxq2+qTbhGsnsq3rFH220QYWkd0EAqtFB1ix21UpqtPhV
yS/R23BeIurvK+HaOR0t28zlTbXssHY4mvd/9/cVsjCdQOdFgN8fG5diXtfZf98BYHBk/OXacm7g
0fv8pnUwg0EEEcLZs/7eGNMVR0VVShnRaUs9gChGVDOr0BK5nNxoLyosXK0+GFRy5vR3OEAoZoSy
vWCYsLd4VYvBy6zBGysiN0MJoZjHYgqjhscgOxPYCu6Jj+lmOrX7gRJDsY9arxwzZwjJz228qiIb
taGb8wpFiKHmLwYuR0zJLFZTJ6s0mbddxC/cZib06g+33O8PouYxhjhIuwJj+uWgg+A6vtMQwcmv
m8vkobuYLup9dJmu3L34fl66P7ipB1jFXtplCvRGZr3rH8E2wsZs947vFz/w+nf02lPia6nL3ayk
ngc9h4xTd9kuG7t6G10epJE/4MgPFrzRl1ZKk2BrOyb9Pm1yDTbNGgGPdbOVBW+Eu0qJpPABVmKV
Rj1CpMXEhNdsntYmNkN657+StPeXTuRBLIUPYjS4ZY2ADiZ9ti6z9eR8aoZgxampYJSuK6RQGMtU
C4bjq4LroL9tlmt9/HReFFLPFVrImI6tmS5kiX+UM/btLtjt57f+dMk/4Nyc++C23AcenSaiZFOY
gpklyxtH2td0U4/2dW7oN4VO3D7nQWx1VnfdR+lc1QCJsxb+1YJy+NK3qKcyhaLcoVrcRkXSA8Uy
r5JE92brhyuo5x4FohDDjGIMu2qgC652zbvBc9w9ZjsSin3amfu/YttMcbKLlAUYMAGQMAqvUrf3
kwijQmrz3sbY5CxvfVez/PMKSMmlUIQ9THMZSLmmWGzmsNwGlnFh5jYBc54XbHUISqu3vHQrKRmu
boGZspWgFsAR3G2rO4/1WEusTt7h7Vq4noN545o/+EWNN1GD7l5ythF1dAo9xHqAVdYt8JzrXKz0
b/pmeAqQF5eomOFX9b7cFFsqYn1qVfaRx2UzhTDiZeFJidjDihfue87L7whw3HfTDwyW9DEuYmWG
pT8g8KvXHI8B12/acG33nxMxwrFhwiva6Qv2H/i8sW60lK/Oq9Mf3sQHFVZ4paurLnIEft5yb9zb
W6QEcYlOO/bO/cge5YSi0UsI3aI+vFoEHbGgMAMLmMnVz+0K8RbjfDB/JlnHKwqN+OpPafGjO3Xi
dhU8pSDz8kYTF/XyLg/f9Cj4fYZP8h5BDJaRNVkFQtOiL3W3jSi/gKCZp5D+0d93WBUPpqwk1Kv3
Bla8j7t0MNamfT9W6SWriSuOMP2nSPsRWtEMXVRJhZ3qYFsuwtM1h1iaQH0T+e9HEFlejNGkSZtY
dtN0FbF9RA1WpaRQfI7I0IuRy4eO3ux77XtYPBKGQwEobOJiOZE+S0egepxnL9j22wiJlOUuQXTx
UXprzo27O48p/+Sf/Sj7KbZwdGx917GayQKeGK+FJeh9s8NKy+DDbGHXX8aIy40SUGGGxkCNzyiZ
IanLq8UYLqIoXJ8X6LxjaKu5QyNllhhHCNSO8DWm72MzekG1q6y/0zc1bVhXOoaWdhDFGi5D7HcK
71qq5Yaw0acJXEffRgtzN2QdREH6FZ2EfDfX7mYK83UsAn/oY/y3onj0dBz4N++o81FmNM53AkkH
8Oi00jxjJ+7GjSz55DtqqRBhsWrWMNV0YSTShXfGZJuL8TY3mrWb6sSjm1IIhRjcirFarwHTBw/Z
cuU0qN63UDMd/XNe8QjdVoelZH3v5EKWzRrGD5P/Oy+r83//9HG5jGFzs627lvGc4IZEJKjDQpbG
4p6OmQB577U2VYR7WogDiPz3I5Vz7VkbSlmQZC+3SZWihfXzeSlOf40DgPI1JhnrQmspStOSweu0
65m3HptvsOzpPA4liPwdR4JgD3CL7h4EvXLs5xVb8TbzP8ihULVmxnUdyZJBHm40/aMuVpFJxbz+
kFc/gEiCOBIiilKB7wEhnI/mNr+TQ6bEmt1PF9WNjPBTTzXqzBR2Du05X9BLiBKCotrxKdmYJbV3
lRJJLagK7aEd0BWJR8A/vfi51Vpus292qOr1zcvgjupV+0MW//chquVVc1MxTASFVNFeLpTXd80D
5jzrd9iwvu/8Ztt+neLteeUjTFVtMnSSFpGPEpBN9cHML5oWEzwSIhlDYSh0UNVhxRMZHGvzNU8u
jWXHC8I3oCAUMmBlWQ5ox8T9M2MXZ+Dp2DVSYxjy+cM67YEcvo/CCMGylFki0zxBdm9Fn0b+EKef
7fCyT3XqcpMP9JfOzgFKIQXDWH6xW+c+FTJFG/0uu2zWfFOusFuJqoEg7MlWOGJuUUmeyfOzr4sS
7ly1Sa/DLcog7vULvmI7TDYlQqbUF1MIY57yCEVAQOTVt9n1+8jx9I6oNKIwFJbQ43jJqgQYSFcM
3TsDbRpUCwoBoQ5mZxbyDNoC3S6s7wKDRLXOq+I3+W+/dUEoEaME/at2w4AxGLiBrNJr0GJXhfvz
yk1cd+owdqdyezMecVhx/mDmX6rE9jj7YL9t2iYGy/5yDtQZS+4SdkHdAmfYGBuxK7H5qP7WrtAj
uJ53g0GYLPV9FGKYK2ZnvAfabA7eIC66efKF8XD+6P7wpD/IJH/F0e3nVIkTppK4i6vyiywXEes0
9sSWrSrM1SHrHE97vgc4hRwWc27ioIVC5DMq9FtUOWIb+D8ohHlF3IhgBrVNFkvqTHjauAXjKNoK
0d+mk0ncQacfDwdxFCowBjEkHIO3MbsRhZvOnc7RsFruBtH6ifA755/zX4uSSGGFXnO6DL487nVt
nYYXekqIQzkOaidsbI6R60oybVb6xsagIO3GxGinnyVl9QO185GQR+2yCybkLbQMcNxGLvAi7v+O
ftQpS3aMkUjzJDWgetcnW816NFPiMiC4x1E8BL1EJ58xQAMy98sQXUVN56XdviTnG1JHJf/9yE6r
2oqLUcbe27WBdPzTGo1q166GtRz05b4z7/q3ld/9Vm415Sz0GFXWsuJB67CAsY09Vo4feosaskRJ
plACMzg2ejEoASoxy2ZvlsTT9CkqecYhcRQPYbDCMjYaHJ25Ha7k3qZ+I9ePmLuWcOWk+Z0DUtgg
jKas6iW5JXuUKT016lgXdEaJtFKFBho7181EPu+0y/ECOx/QOur0e8xIxL7PeYdkI6Ix54mH8u/V
bHQzT2KpI4g2bMa16afr5JaPnuvLrdvdNRqDrql3EnH9qXlpqxksV5OHOSzNOo303cSzy66k2iYo
GOnNHtlVKPIwr2TvSbDsXOtiYntdI1iVglAoAtZTzsssFXzZBBp6deL3WknFFCgQhR8KczDGUfom
Eea78fuyXeUt4WpTEPLfj44KFc2iz54cEv1TP60d81uz/OVRKVxQadrEDBtSIIuFAtndENReQfWc
EYSj7ojO6jp1WQ6QJK33rgg2RZetztsLdVQKE9R2bXAm87FaEfq8LbygqzGW6OE8iiSuM3zjKjzA
56xLF/kC7orBX5LCX2KxHuzQK+f6xnEF8bI7e26cqUnmhuuDWclzi1l9q5fZNXYyrs9LdPbcAKG8
F7jVBMyWrY4V79Z5We7zBf2HDrUpl5JEMfo+rhO82iBJY8behH5dUVIz6igIxejdDLdnJy+deLrL
+Ps4+HT+pM5fAjgq+QOOrNEMma7Z8hLQbw0kHnELYCn496j22eO8GlDrTeXjzno6AFTMXx8mgwey
kCENr2vrPrCvtPDRHv45LxelAQoDNK5rNrr0p5J2P7WXlrmp0w9/ByHN6ujkKrGIomjg1xTGFUbX
Vu59Tz4V5ef9o2nisBQCCHPEFDv5ddwdwxXdbt27JfS6C/0iwcyDZDtSzhqlbwoXVHPtDK1kTpEa
l1PibrWoJPifgFCzv0OdZwZ2NoLUxvvA/R5aRMyDUmk149tbQ9mV8tCmjSzzxghjZPoxyhYTvDfR
v9a+FIRbQyibmv9Fz26QYJUs6Maotk4k/GCq1ukcEDDyY59Rhie5jxSuNg2nWuTdjIYdX5jYooKw
vF3s0yD2+HKjU0vnzz/qsXlM4YYpqZIoR64EPVXhjYV5Rs4K66ANPOr5znhnr//Knp4qFY7EE0vO
HSbRQr29CEW1m5p43efZX8IozID61yJanoRi753S77XPIlmdl4TUQIUaojHTokG2YWJmhI9Kqq/O
nr/rv4n3stp/3Bk9IRP5pRSe0MMgCZJGqrzs+jRW4Tr3owf9vWwzpTedUPqukERd19gnoEPfm3zY
2C3fOpieGiRfiFOU16eq7wbjpmnoDsP7TbnFBSoqxlSOpObCd7ayVd35YKWee61tZWOaTrzyT/GS
gTYg4WLFHrbBK1I5sasNNi8hlXU3xv+EI8F7J7XiCEB9/KRdVmMDEgBQZenecnSC1H60GkIvytfu
9jUraU7dtceIygk2i1ZH44R8nWWhREHfagu7GeCjGIK4bikgxROKMRZYy2aIFvD3y3QVW3fC9m2X
SKOcIsBjcVRnaBl5kyQ5XuAYY2i5nm72fuAsno4RM/P42Sg35zWQ0AhX4b+qg4vfpZBqsHfD4NfT
/d/9fWlnR4wXcmbF1QR5Fsye5fch1VhP/X751Y7+PjTaDBK8EVcZXzn21Ug9ekmNVniuiUwnKTIA
8OsoflqHGa5Tf3wnPjOs7Us3VH6QEkihudFekr4eoM+ueyvEJ6O8O/9BThHbsYIpFMA7LJypDfz9
tP2aj9dmhkzDW3KBBwyhPn94tOCzMGBUkX49R9ZasPmSLuw7L4p48QSqDDdgET5N3vOPiRtvSre/
4qIgfJKXb0eHYeWvgcpJ3ZQDeZ+rWNlatpM27rjSxZc6uCqDdZe9Z+5FXP/3lZsSSQgMF3Ick3PF
WHSOSfoDtrOsnOJbZ/zjpFgdohPSnLhHn4Mo4tTOkjEWYVZJm61mf1nVF1KhS30l9bnaUiWpLz/S
czjFfuZGK8ZJAE4rtdUQfCmbel/995HDz0EUo8mK0ArDBSDYyD56rVFeYCvlTUge3mlVOHwgxXim
1o6MBMMuVtrc+XrgVfauMtZL6my4Q3wn4tzUHvKuXazadaALbPnkOKsEE2BJcSgM5e60Z2abWQZx
+n7eGZjSrKXBVTUSjxUKhT+3n7oqhwbfZ1oZmvCc+bPoyrVB1cK/pM1nGqAuwikNLU/sDqKwxnZR
zd1gSu7M/j3PncTnVxvGl6iok3wBSGy3voG5UvG+nNZxGW0Ce3seijo0+e9H91rZ91GOxmRQQX6f
mHI2uLc4P/4OQ2GCNgm1vmIJzgwxf23lhkuYeV1XL90GU2OodXGURAoRhFFi9TmHjeZ1fhsP0V1l
xoOX6mQzstTa5z71c1VQyCDvF9GxDEB8WFV79zJcaz4KztlGZk7/e/P4czCFEcrKKpgd4TuF42ez
27jttqq8MkOm6S/NSG0dH8yklbVK0Ihsa09eq8WeS+0LOPmNsE5KzlDD9aN2fy29ywI3AoZtPKLh
sM++kNH3kzZ0BKE4nAV6Nm3EEp4OLDI8xJQXey1vOtKETlLCEZJiQrMxDtVSAamJmHhvD01zy4Nh
/wYbOgJRbGg001Y3mhSVXPo/w3eNfXHGzd8hKHbTaMG4YKfZ04GhJN5AFaRL7RGjvrtiMoxrfAlK
HJUltiEKX7ttnb3lFjg6KMVQ+mwetVgeVNFfmJhTM01ejp2e58/qvHK9aO6yyzTUUWb5ZCPu4HEs
wCw2RrcxhvfngU57Ub/FsVXfs+Q6xixIT8BAItHnfn2BCgB/mtbl3tlFa2pP0PkPZDPlDl3cuGjG
KMPp6T9q14/nxhv/9vCUp6eTtsLI5RcKBiTn97rxJcXqkxrvg/nx/OlR0qgcMGRTEgxAcmcEfIto
ayTjTWD/9wplcPPRN1IIoK4beO0dDm1wM8/BaMZmDrHOZ3demBMvxOcwCgVgx8nUViOkQcxD7j9f
9lgp7zP4hejRHRDHoZ6I1PEpjIB1nli3I611qrv92Ou7uRKrJGZUMEcq1YuL9Oj8FFbQkMMKLAHB
fum4eyl13HURyZm26YbS8T/YlInNW45hyy/33OcZQ4aJuoU2goXK3RjOXr3M26AxV1GNDko7v7E6
zatEtuXICdS2WFUaFTmV3+qlyIefoNhZHdlZmi8BAunwVZPgNkxvihRbK9otoTQnnRTsu/u/rIqx
mQsXY+FIWT2pM5EfX4RbaytnD1G1FiemokoFPWAp5tbMRlRrHELpmNPtlQn/kmf2KseSDO7WGyOo
MLk4LL/VzeBFffBpDKi6ldMKe/gBiiF2bRzNnXzXmmG1D/BhMavQLzJqVfmJ0ovngiqWmCx1hVnD
wAkjrGvDgvdpteyzjbsGlMP9ecNXtNpSwinWmFR84lWOL8mXT30rfSbycUNahmKJeo0oJx+AgZpQ
gWZsdp2sNB9LxeVtQ7/ZSY1RLuvY1iveF/I9bcwXQelua+FuKwuR96VrN9aSPixc89gS+r2e7rG0
823U81tj1IrbMdGdpMEIteec+iTwtKUFJsxeLb4VsY491vKxPdv6RTSO+zZll/gFa6fsCdHk0Z1h
GLUCN9QMC/31gFp47A1sk+fIcGJg27wPrX/74b5MyIokRkAqXOPYy9TOMQ5Tpmoif9mhF/WJaSgG
P+1+Hb6aQjSYsJdmCQdQX2Y+j32ER2bsFh5SdIb99wVgz2xdKJwylyjydWRUIY4Dz0A9O3emdSgo
nj59Bx5EUimFLXaaMYiEO1AS9U8/70kR7V26oZ6Tp98sBziFTMx+TCy8y+HA9k14N/Is2Kcp1oWc
v31OU5ajI9nOXBet288v2qGymzSRj9Yg3OTT4LfBhrO3kf5vEDWA1aCTKrRtcEi6VBea+DzmfF3A
KT8vimS+l+Z0QFF8BpPXTLAJvlCZDCUKoLTeM7AEGi11V0MW7yZ79jEyc3UelDg/dRDiGHU91v3I
R3/b4w5dhynaKZKP50H+QPoH0RSzLaICoVMZAnrmV76aA0k8xXqzRBgBb/DBnl0yv9w9tntTYNg+
iKcYsNVjAyaXsQarxcok4WBKq4u3bTxS61xIwRQbxnjuoh80CKYfbNjBdjrcnhlKTCjBSDzFiIXR
hl0oD/KU3/wKvNO+5OEkFe8gqtImz1zgaWxV7DHcdB2sLMRYL+oN7e6Q0inkURhRVrvYeHVSOhrv
NCP+Fk4NewmhF4E5Szjm3FWTjQmQpUPEJk7UPcvL5ACisEioZcGgS11Mbf4pN6JrM3e9hfFdM2U7
k3XrMN7qefoxGIv1W6wcK98M7CI3hO0qH09zsl4kdQV/oDl6PS4ykPCaz3eSuo7glK/X6encOyHg
SvTpBVZywSO2Dpduf16sk57Ab5gXGcA0clKOMbjw+MvGt3I/c0MvtGsPS0G3TrU7D3Zephd5wNLo
w6KWYA74w0j9rM0QXvLPg5zW+yORlKfhzPWoGc0S4cTZMq6C3oq3mGNVYh96w/2yLiKPN8PkIyD8
0OZ56bccQ96NYfmy2E777/kfQ0msXA2J1vcJFkdDX/tyjfhphW3LoiQkpkCU+8C1siwLOhxrCg+r
aKxtCw8r6TriMqVURf6Mo0yHa3VBlDOca1bPj2bsXAj4PFr0MXfYh2WkSjNPP22OPqNyGSwGQ+Fk
gqNrwlV3VV8kG1cmP/F8w9uQitRQsik3gc2WjC8GjlB09b4zVo6TeanxbxGOnpk/ntcJUkEVJhnn
xm0sBrDssV03e+uy9GELszetOz/evO2WOzpIhUnaIJ/aNgPc29wTQhvVksoJO8CGWcd3axFD4FXg
Waa966KUUHrqFNXKSm1YpsYeIVY16yuUxng1SvXKNEWArccYL/cidVAfmI2bpL7RsIl+6DZv+o6m
K7iwBEZGKQYxmONs1mF72g+jL9g/SHzAUyyiirtq1MYGH1L4ArsrxU5mzJYMDVMcrY1vVJwDnmIU
ltn3ZcIk3s94qXxSYSGYvPFe87Y/rTgHOMUstFFPDGECrgk+d9hXOXxu3xbNw47K/38yxRbc3NBm
NwCG1fn2xc8DtATqcfmKzgXI7/HiyXMAU2MjTRqUemtDP+L6q8Y9EbcbN9zYC9UITxycGhSJ45kz
pwdOpG36ZZvJEb3b87p+mh9/n5saDInm3o54LkUp75e+vuQxvIWsu+pbc7PUDdGASKEpt2baY8rP
ouMr5fB95hBI28X6OPS5l+kL8S6lDk+5PPMMLVm8gmTJ0+H108Z8U4nAkR4oPNHFaRJzJiG6rZZs
6qrwCuyhOv+FKDkUcjBmvS8SKcfrleCkh38kh8IHeR+KLjTwWbgeYv9DucdGzPV5KSiOEwoJYPvv
oreSc/C2PaTr8LZ9HedQmqbwQVUxLOhtABeibKeJvnA7W4th8WbHi5OauLIIsBedyFptMUfeF/1Y
r6vy2g42s7G2WeQ59Yfz50hog9qFbJdmXywloObsIuGyegMPd6o/gwJRHO1qSvIykfqgZ59QhKAt
dBHCaQjHZI4wdBRfK0zQpWaotTx/gjAwMmD6StY5/EHlDhgKA8xRHkWDWfxWud/Zs9fF7E9rwQFO
inzkRsdtoAvNBdxoJb7Ij2KvvZsQpHA65SkOYAorpG08z+mC88MVLs0pvTxKecq4KOVIn07tHCEq
JFHroRtrLRCXIr2EX31jFqiDcPljkEQ+04t93DOfmf02q/ahoftwhW/Lit1FKbWkndIdhUpEG1vZ
pOG9Uuf62nDeR+i/fMURSy1/ecsfjlihkDnn45Q5qvogq1zum4s3e2W/8dQ4y9JPgcNyHHDS2rE3
64imDkb9zZgy2zdYeTM4eubXQeknk/iAsYNXjpu/K1Hje55hTjs3h5+hRGKsuRnaWofYXZOtg/lz
ZrW+nQ4eUk3ngQh7MRWWCdEkk1cRPuMSFl6YNl6ebpiz68xH1yZSPoTGmArbBCE2xBctoCzXxKSL
9yGqNyKqPOz0w9bRHdMUzEIbkXJyi9EOU8TwQHJlm+5jkm54iphE7VXVtl5u6/BHi/GvIbUu8KRw
R7DKOSbF3Ohu/pOtf6Y/30ilRxjKAXbBGHcmx5vsWWT61elPSiSFuTs066JXB3BFbfhRsGndL4H9
/bz6URjy34/o2kl7yyhd6ERUm3eOHa7aJb3FXvf138EoRB1ij0PTS7LS9H9rvfcSkJUtYuI+oIRR
yHm0C1TiOziwqAqqtbOgNSssck+g7PcvkRTyLfNcq+sZSFqwMWz5Jsmpx9xJYTC6iJuWME1b3aDT
8hiriitUvcD9wOKF1+TzKQjFZqrJ0IOxA9eithscp/ea11NinPY/juRQjCZJSs1CgcxbjUYaxYv7
6ghOMRoNu3jiOQdca6PaqtKcNdozsreQ9hGIPNgjq3HjzKkCeUmNY35RZ8VGb6o7s+4vWBtfIgPy
Fm07glOsx81dx9EmwE1GKLwsWd4jposJ+Fb2FjY4AlIMqED9AeZe4PBqVKjx0I8zzFjPtue5gNQI
xXjYzFq7SFSNeHWCj8RTXJiWZ1qvBcCr0o2sWvnpJT7R9rynXRjCqtS9OA3qtlAFBbjO/eoKud7I
WzRqYCQFotyy2hSyiltQCTtB7jwf/WVsNpGWE4pOnZ2lUETfG8y0QuA8i67+qi/9+7NTyIKzMevs
Gmen2b9TKGlHCUVwhKVwxByELTcKCGV0vnl9KGSy1k22el1RIQWpMAaPg7oyONjcmdzYi7oEwz31
inDwyK+lEEWATuHCaXF8T0k8hPt3slJy7NcYk/OKciUST+GLpNKHsHSA9zaHiMRTmGOsnGjqcnjl
v6pgfpa4/i5FoKpgTudjD3xoKcwxR0vURpI5pnh+jHuxDkz9MppRMIWuBY+PN40ZeGGj74Yx+Xqe
JeXRnbnH1IGwc+5WLi8gapoJjGUdx3AVjfh/5qLdOk21x5g0yi4IHVXrXi1clJ0pC4gRwNlFmbNh
OdX1R9CWOgEW7nOOkaY4UDg1zs9uMrKJgBJD4ZBmSVNTM2DdYTlmut9NuvuhGIX+cP4DnX7oHJRD
XaXdoB6rzRfIggZG2d+TrJyVZaN9sXtr++IRmMIfupEGmmkDDK4anjdvDkYdQSjkIVzTZLokj58O
p4SgPj+l1ApfCIcVRmAAYnYe5uAKXUqYZuAW3+o4J1wmCklhijhGxUSawnwQ/drOy7YVXyztxuZ4
iVKpOgpKIYll6SqRpxCqS+OtmY5bA0N7TdfdY3HabgkGqg/4hA2hYo6b2BSDAnXGFDyjzVOnkAUA
szt6kSW83N4FNlGKckKoY5AXaU7XzUU64vxkP5nthebGDje9Mfp038KJstBnUIors2CWaRUkeEuV
6Y8epb0IGqKhUSQb9Gb4PduMaM/LBTFikJJP8WsGkTVaWkO+bnyo3J3QERHvvRgbrafdeZ44QUfP
xFPoSLBU5hykB4Xe2ZWeFoPX6Dm1NODU1fgMRv6M4ydJO46zwSAQug1/Zk9lKPTV/YaUVAoftW43
980AuKUJv+Vw1qKG350/OMk3yg34TCKFjyY+Y866jIyxee8wjJ6ohZcO7+swWZ8HomSRunJ0dGWj
NV1QQhbG8tDjffnZsu/PQxA2q64TsVCFNCe/Av3t4rVoaKS4lZJCoYXErgO962WIxZnFrR5qOvpT
gHVeEErP1D0i3TwN46gdHgT5TurZ04Ng2tJJ5lO37LEWqJNp+jRKkrEGXp2t7Iv8qSZA/3nL0uF9
4jOpm0WKurPjSLIebtlf7gn5ncgTVAgh0IbcDWTS4ikHuKx+eg6vfv7K737GjNR1IoYz6VUh3SE4
s35X38516mHikxNsBlSdTiZdsEVKqJJDJcKASzf9WS3hU6Hra9pECC5XN4zAqXTcXqacMsEyr+67
x8nQrqtuwlir+kc7U3xxGs9yXNviXDfUKdXhaHTYGCYdpchB48RczwiUGKt0qrC5w3wXVM3bjO6A
qHgzTm9XcySblX+9s44iGK850NNmcIBTqCRLo4L1Dh4Crpl4CAO9qpDxtF7+BlHTxYkxTdEou/5L
k/lNsZmTi4Zd6SidFN0mQalfOFGdpYRcatp44k7buhk+3OuLCE5fWgepFL+iFI2V8RBHx635IQ0x
occJ9lW9XGP+kH+eiilpFB7JeJdW7owDhL9eLx6Pv9bUnfIHSz6Io3gVi8j7QYzAeJZgfXX4h7As
dX41hos3DEVZSP4NDy67stFiiUXx5teSfB9Qh6c4F0ITw1TI1t+RrWvxBQ9d3r8hHYGr63B4il+B
LYOLOwuUjOM2QQQfDyqyI48SQyGGxbSWYm6lDtgfp+x9Xe/fMOBX1qMfpFDIoG6iQW8TnBTmPaAn
LI5Sj0efzqvyad/lN4Y6rm1pepSDy9kCQ2utXJ549vCGSvBjMV4OpzYqrIUCBCgU8x4W/TuGGMgX
BvmgedoF9vLGPUijcEDfVnOYy48SF0u4TRsj9x2L+SObPT0Mr6dQu1+SZte7ZuUVWrxvZTYbIdzc
wOjcWhsfgtLySg3UW2N3Zmv4ThBexs61u3R+wNtN6lAdq6ftzjUMbrqWK0ypZkceMB9rET1FF+rk
2mprNKn7Q4taXedK4w/nP/VpjT1AKYaXIgcdlpF0saof2Efnl8GGtVTpzh9464CimF4SsCFzZSyD
15thBefxqbYT8yTYU+8tVRZCnZ9ihmnb1A2TIf84eUh7w4uzf1EJN2jGTp8JU6HOTzFHy+kSZidw
50Aq3PVF+sN03uZu/D49NYORiiGPGh3iPGs2/OWh0pW/hEiWEgDo01QL5xIiIdbQTmurSLy/l0kx
yqYyF8u1AfK2ZihKJuVyLqaK27pMQ+JyRrXFlP1LPiROKh23LZ0b+B8MhHtutEleTVGKjeJoN8GD
/2kIWGOstSZf61R97ElpjqAU/a71RBTY8DnKLxTP1zbe+xMVJzltsxzToh3DcNwXi/zcUkzjMADk
WTLhydd4a6WRzo7wFN+mDJlVJw7wmCwek++wp3pzDAzFWAm6Pe705zqIJ8/4iGPLJrfyNGlHzDxt
PqRdeznbw21YF/4EmmDUmJvT7+Yj6RSenfLSyTsN0iV799FYTbsYmx+Cx3ITrqhFBid93iMoRRHj
dp6HCBMPMBzO/djmtS8dxj7LcY2TJR6kliiqmGVGbaUztP6ZHf9NDc4zJVHolo+VqTkLjlGPyyt0
BLWhthudN3mKhxNUkz0a42maYiPrqsKNaKSfnbZAKnJ7/uaVJ/PCLTkCUWjWycYkdxZ8ppKl9Y07
R4/G3DwUc25cMVNPPG1yzd7LuU3GjE66dwasGuOFufNiunDuGk3QuCUsG0klqP9F5DaLt+T5lcXs
vV0m68QyrtOh8LXQuA66aZ1q+abi4Spu8tX5U9BPauvRj1EuAuzXnOawxY/pNiLzw51cL5M9FLs4
9lKM5gg87lUf28v463lc6gyUCyEruBmHArBVcF3ke5faIn+SXgzb4Yw7tv1ipPKQL0vYVJVUVGyX
SNp1Z6dXQxqtS+6GftiPb3l9HvBUl91Nck23XeBNzaNt4mN+T6r/vOsbL48jCEVhF6wAyhsGiEyb
l6uGNc5VpSXvz3+XUzXEz1AUfUCzmtOg8XXERnFPhMjkyenX4yd+G2JJ/IatGixVOw95UgNNxi2b
I4eDvcvPb4JAREWCURjjymwylOyuXbaerW8zlZc6qXFHMApTmlWtp/U4jIh2NFnjsdAQ6wmhuQ9v
kcawXc4N83+kXceS5LYS/CJGkARBc6Vpsnu8XXNhrNbQe8+vf4nRk5rCUA3t7mUuHcGcAgqJAlCV
RTReLNZQ16rJqgliG1N6yrL7NFd8Ul7Nmmjh7ttzBuJ2tDal+WLqsId2J0s6MJnyyk+ctLpHKYPi
tHbrlI6wSkyEyk2WseRt1UYM1c5uoeoQBdnJdI2b2aFQwnZTLzlQgaW70ZZ2NpSfOCnTu2YApFnH
jytaVebdTZg8Xp62fRADfIzqKcXgJRaLMCetAjE3d56bW1pD2ZN0vprkx8swbH98t+loZxg2vJuo
Z8yyoqx1bNeTXjilYR1U6ISNsfYo4QksVBIWGuf3OhVl6InM46Kt1BgaNWIR64rXQyu9YwmnwmyG
fe7YWMe5JA3VStJlFoLfFK89miNClszRnwx/9QpXckXOKDKK88U6HMxGZYNZzk9L+KiFJzMT0CH7
xKX54n1vqJNSHTBuk6zZ1FqD2rxZks+Zot0oorTGXR4E/yG3FU6o8PkmVS6nS5LAz0MtowE6vtla
GE94/x0hzoiE8cueuD9ZGziO6KW8Vis8NoN2NTQrqdF8Z7Tl1iuvek87tH6s2cIWgOyT70ZzA8lt
+hP0zqZqHhBruMnqJIESZE5vT4OjeKr9H2qh2Y54CY9bbZKcQUmX4U3Kqb/WvBhF5UN4YvWfYrRd
V9kYxy2xnFRzMSYAS5Vat5c4D8bUrOzFMO1mGV+pKbqN3nX/DSC32vI+jApdxQTGUXtvSh7Ezq7S
VlRUtEv4GxRukSXQBzb7GiiELIUjz9Bq6WSRcs/+2BkgeUWF4Aff0EwiVZOiOw/oKQXzDkhwMP0i
v2n7P7JVQPS7DIwU8r+guBXdkiSMYgWBpzHHltvH5UNSFYdFj0pvRqrFnK7Hlo5BUZWCCHH/qLZB
5s5Og0X61GhhJL1bD6q3BrPdR3ZyXJ23Ls8iweV99/jLUDTB/OdWAx0AQ0KTRZAxlW0z/F5FX1oo
ml1mkX3vOINwMekkk7ElPUDk9MMqP0AO+/e+zxhls18uZTNJVYZoVK/G2k5W+VkbJPcyxv7E6Cg6
VBH5Utzr/BNEr5UsH7OUbVuTZxzWQHNb6FKzCEpyRUoXuyO2AeNWLe2rLE6kZHKz6UVWv9WRIJNH
9H1uveIGrOwSNJN2dfoxNp86URi961a6Blkf2TCIztdoxtEodeGST26hQc4iV9wmRWOhKA0uT4oI
hpm5mXhs7E2jToCZyXpo9Zs8Ry19JYjG9m+FNsZwM99UQ9brA1CqwquPbA+0HEt3/5tAgBCNm/rQ
bPu8xL0D7qCioL2L3cwpruOg9aXjr3nZeZY4L5CgiJHmJJvcxnpS6A2RBKnVu4S9GTiORUc1Rdvo
GN9fa9ORmk+T9JnUXh1+MFLRZZAIiqNN5CCNOcoVEOWhANKsXxYDWu4HbbnXNVE3tf2Y6GwWX21Z
r8SSkSiJGbqefpADCWIXMre5nb/qB3YFKmpjs79Y/54mvqgJN5KhNA3A08nziFy/RqTuLwLg+FNJ
stAqLQye0VR3LCckKiTv8koVQfBBndQmlCywAa23cVdgzp/XXif+ZZC91HMFbS/+oh2N44NkkVuj
mdnMjIZLjbs8+mKFrmreZD0OUeTRzJyuENDDvmUGys1kvCq86+WZVHJfkBmhgjIZ36SsTu16EN1C
ijC4CcqTqaAIiie3i1u7Ri6SKZLb/henPpvBTVBVJ5E8JjgmxcfmRxT86dRk9hSftf6aAlPUOXT/
TlE/I3KTlZrx2Pchdu3ix9Ta2g/NyV2metTL/uxAUOYQHZoA0liC+drfM86wHJuX8hLVIYOV5UbC
xiETJ6zMYEgsQVSyz+SGpivUQq2ZQXh67WVkl1oIe/Lr9poeGj90SwPtCRVPDpJOEDjuusgGjOPa
YV4JGXO4SNMiGcj6sIoiRREAx7BV38nI2oY1VI3x/NLY2a/FvmcbeGKdw3KW1hwQ2et6oAcliG40
2/DV/1QcsHuQRvI8VZjyj8L3eU3MtK+HAn7AGsEUdhUGQ+RKohYTu6NmKhq69mk61QxuWWVj3Kmx
MuNwmWlfUf/6ssgfLpMem9h3x9cNAreM4F+5qmS4SiR1/URj4sphcWtMaqCMycHC2y1uIAVhF5vq
95AmoZZpodMVn0wvyS3RNAuH2FqpJIeakyPHii3psbNUUm1bY/1F0orTOoicXADMJ9hn5WplcY/L
D9VnbxBj0HrNUUWf2ctDur+PmH8b+LayN3El+qX2kyaxKwjDYkZB/5CMntwn3pIPp36x7FQZg0lp
rkL5l94INtgc169UrZeQXQ2PS185ZM3ZldJguL1MP142c983z1ZyvqlEJmnqkV0lraXdQ0olqQXH
DMZwFxyFb9AadtHURSsQ0FtysnHR8hDq1Jlp6FA6H2ssu8sW7a+Fs0Uct9MyrAucA0GC6EAbLY4u
Pydg3JkcDXoYB8G13974gTcosQydaLLGMWJsDupgdgTjl1VOMqk+7UaBJ+6RlCLjqoNi+1A1hQ3w
xhH1sEdzFx2vHoT0Xk4Tm9ZeTwdvML5eHrndzWqLxIZ2g9Qnaoc+euye6Kgc2GtOGFTH1M7cUthh
e3/czkZx45aqpFnKFKsrqpsgs7qTmRaiK4e9XX5jzruM+1LPcYMDc5SxrJ3R+IZSX2JTpfIE48YX
4mhgQDwdqvACnRoqn/2eqpOcZc2gOJqf33f+GGh2aS/XvbATBG8RD8St1nXMqTm3AOpCKbuW0slA
FzNddXJlslyBUYxjtuuWx2IzuHEGqFGOo5wBi9yhDPaQeZlmp3+0HlrKHJIYDScE65b3iD/x2J2e
RSxK+RRWMwxjSWlGxcmq2Kblq14I1OP2B+8MwB2qE8gNjOkAgJx876cDKRdb0wTVX28NoN+P2hmE
W6yjQfuyKQAiL45yKLz0QNAz79vorE6eOC3eyBM3dwrheXR/ts643NJdujVJVBW4aHR8yrzwXnIM
hz6Ytn5YglWkPy+aK271Gnq/ZksFtLk/Vs2DOgsesAVTxb+Rt71Cq8pkC6pM7Kk/1KjfHURHaoWP
JDiP4zNb1VZdcJQDyuREt1FQeKrujB/QZSgYDiE6ZeApKjoYtZ3iBGJ9E6U+vjtt8fBsSjcLrDfK
fp5XDKJG7Q6PYCTorzLHuKHU1g7alfFJdNXzLqThETn6WCJ1iCiFwU2xOvr0aNIJ2kzHIS7tqna7
9tAlj8vPPozxoByP6GOsTCXzldb8Ii+VP6r35oTgqVQ8iQhiDZHfsN83Q6poZd7JE7DWrnEtyS3q
m1AWyfW9bbgX1rjFEYmUjEo2UmbRx/qafJxVW5e86KrxC+crch/QpWZwCs1pvmmBsBWQYJ3z7x+t
VhFZaoE9ah45DL5V2OEzntRjh/EyhOKEbipY67y++WgYozxYb9ZCQIw+aSe0bj+Z19ZnK0fNdgWB
VCHm/ob6N5tZHL/Icg0G6IGp+eVzeZixIItnLZjs0Lm8y1027l2/ua6VumhIJsUpaXY3yc1tOIpi
ecE6f9dpzmhrM0lnGJO8asgm+dI56P3j1V6RH1aHpcnM0m9tpe+azaXj2tEKgviOiYzgLr0dyOvl
YdtdZ1BeVCkUrbBbc0TSos+x0ray4lS4A+itY9v/kOmP38PgeSOW29UgK4ZttQLU/bnpWgaVHHuX
Yd696bzx08YWjjNSo867kcAWKUCZpBffyUdkjjgqwt7o8GsUvEHjuIOkUVJM2oIIDgegNn+Z0lfV
eB3ItdVDrCKzMxWbjkhKatfLN6BcUJKv8VoWFUycC9MO8V5fkBfBKLIZf8eJGwgu/tAJmj1ZEOd1
4uPokkN5iO+MxzDQbVzc+NY9+XQZT+SAHEGYoUH1JAGcTq+SBbkWtb2Q4DLG/qjpVFdwcYeuptz+
XOiLvkixAidv7ltJs5NStJOwQXk/aGcEbhnRZspoJmFeBuzHTXmarG8jAp5ieCXjl6y/umzP/pid
0bgFNZomtHlDoKXW6CXGehyMGJGA9CuUapxhuPU09FNJdR3DNtRXxXK7joIwXjRo3ApaprlJCNQT
cYv/o0p7u2hCaDjdGPP9St1QFjm2aNS4tSNB8d/s2aixPn+S3dm5G0427kkQqSGIOtS+Wdjk+fJU
iVyPW024HAmbSMYYquqDpN3opWAM2T99yfG45bPWYxirzKhOCeLoS0FvVQq9N+WjPv1sm68/6fVv
d+C7SFVa1a2yBFO06XOMgKi860Rp9O+0ZXkMLrcgbvU6VSpgmJ913Y0ejUPlW44Z24gzjQe0T/DF
FxgCv+BbSA2D3qEFJDARQPdqkHcHRdijdp9Uz2PH8YM2mhVLClecq8JG/c2hRDWCLx/JqfRKXxM8
1IoM4ughU6BAXSF6ceroUVNuFqaq2nqX/fpfNtuzReyf2AToFVXkIWth0Rx58X3sKHZ8qK86yx5f
I6cQdiQV2cRxhRTVRW9GgGvrm0G+y6FSoY0CvmPfeL+WLMsyTB0Pj/wpcim7AuKZM9ZSYh7qCE05
QzW8r+cakZEmEr3dJ4YzGLcnjcvQKa2CeJUkpZ1brqY/Xp4hkTWcy5WS1usVWi5g9YS53ZbURrm0
32dVUCai98b92Tkbw3ncSuhoQY4HdyWQ81dmM6BZd1PXP1vu/Sc7nGE4n5N1fVL1FCHXvGR3nT4e
mkq6C4uf7jTI43DOpiOFcBpY1K09rAeWHKQekyNubZ0MGa3CIxKfscijcftSjXbcaqFh8FKS2LgM
DOfcNeRPUuXHyQeVRuhp57TycxkKrmZEHshvTUOSNQlaqzgS5s6eEUJ0kI4VHGBEnsHtT2ZWkbAt
YVxUBAXUUYg/lcFlR9/fAv/yincNrsy6pF1tAaLW0DI9OtblvTyhhhoV+5lgt728pt61t5JC2usj
Y4g5ymd7yhZ/XtXVJhAN1rXIu2zX/nHTOBvGUURPw3TSCFZw/xHpwPfsPT18pp9Z71w1KB3llyLx
MxxHGImC++dMhnGJSu9yOvmptN5axSiYrstuZ8gcV6TqktfIm2VHWvNUJrNTkvrDr4yciVoMgj+W
rHOmIHU1XPMJrh1f5yrqFYpT6Pb28rV+XdzCTdyfzUp/W8IbPM4mpriLOkMcYvL40VI8q7iKRJ3V
dl3P1E20pUPW4rsak7xt6oKkHaIUvboZOpQw9vqTXuReEor6q+2uWUsmKMsxVfquLkLRyzoy5x4x
a/Od6A9F9SkJRRcbIgxuxKI8trJJBoaxqEETaz6ilj+KQVTqJoJhv2+iFDWMU7UccE8aNze0v83C
OysU+PN+zLoZLm630Cq5iMcKGOpDfR1/6pzKkRzllt6Mnn7IPyfCHWPXFTaA3IZhhCGVwxWusMLj
tOJJKgJ9Lh21F1nGCOZdQLQBMv85ei3FzpCz17D8OF8PfuYbN6jdRYps4lquKYi+9iPKDRq3VaRa
pBQkAVqY2YOXBMON5a230fPisowl0X3hZc8w+VRpo1Lzsi2ANhjrbSelXpTOV23104Wfb9Twt1Xv
egGQbK6glARHnw/sMmUO4t5W/NEj3hIUV9imXFHt1C7BbhC5baOaVnU0Z7hHb2R2FB1qU3j3xSb+
3x3DlDl+Tbq2twYCo6rYMQabPTFPL3MA1ZLRnt8K0fJTmCPtC+2Q3F86h27s46hjNotQ1978RFVd
M5NsaTCRFfizev38xHHU0dO1LSzmIJ11a5E/dDzX65Yg50DAHabMccckWxHULTGQY+8ji7Y+Ejfx
+j+oJ6VBdc02q9gTbVbvkgN4yzj+kNGvclBGWMYuQpJgDUL3659dyEWPHCJX5AikVAYLawzmtfNV
Gl7F8/FXNvqNL3CcMeJupVvZJEmB6bNIXXJa708PzLDPCx1fwBp8ylI1tjgXsodG7SZ5hf5x+KDh
5Dv+UXws6YHgqhlx2W8yFZ++lEhrQasFmGpGr9KutdOcntL4N4fyjZ43W2Xc97Me14DJ0XPG6Y9K
YH5b/fZHaKd26+u3igBQNJQch5A8Co2OmUXCuyZNHGlebSsXxTLMAS4wFZ+zNOTK3HQaPFDzGf2O
eH/qju2vpXOc/fAtmWAzeIQg6ZrqgFmNF0m+N/CYQmZX4OyiEePIYq7kKa7Zdjw55TFFi3VGGIOf
utGNcqtGUDiv3PRBEhwT9xMhLDRmVHAVr72rUbQm2pla2iBUe1qQ+/VIwBedZK+386m8RYOJwq2d
0Js/XbZ239gzKreLmekqj40B1GGIPHUajuGofkFSoiDNQwTDeeGaaIZRdi0IGL1E2xYjS5+7n+6V
8ifjno3htyx9JmFKasxcOLjFunhlTE/msAiW1P6JcTNVzNqNG8ZK2hQUkvRO65q+7CF7xDW/1Uj0
Qf9qN/dnweDtB6JnsziHVMMwGfMSc7QoD6iFdMZhxQWGa6B29vecgdux6qRJuyiHXbjLRBvYcFId
TUrS+1oxFP8yFPvUe8I428RtWYMa19YgAWqEwk/bFy6ViV0vd1FS23Iuejfa3yDPaIy+NhM2o+Sp
rSjcr+4+zu1jP3mXrRG4N9+g1MzHKVlwTevoy51ZHaqsQsHB58sY/xK4/20E353U0pdCbyMMWR15
JbQjogf1k4r0shvFa53INWXBSUFkFEcNZdEX6lLA7Si6kaGrhNOnH+ZRVIYocG4+1zuPZ3OIFqCM
5PugXsXFMWmfrfFZMHgCDzDY7xsPqE0zLmuzwu7uT57i5lASXu7via8fskPoZXYVCAD3D3Xn2eI4
QuvquoLuN+OIyVvdzgmPhjccLL/3o4MQjfHnheVkcBSBdOFqSUagWYEUuVixqLdTUicMZMuW/O4u
evppGXCObHltWj2Vi9CkcEfkVLbXWVD57VWBhz7H8HP0QxSll4u8kSOMOh/lgsawUFdlr+s+ZtaD
noikbf7loHCeNY4okNxtDnICozqvul0caN95jS9Tx3hZDqx0n6Suci/wFMEK4OVpk34w59EAZvlx
Pmgn1WtekiA56a61BLhpdVonfNQjuxfs/CJbTe4RsJRaq0lzjGiNQxHyl9vn6tSglGi5G7PTn3lK
v3gm+nt8TZ5T6LyGKD8FpzSuieSRyl/u2wXqN6X3H05gglVhclFH3I4DCQeMrDZCbYe4qVs4uBeo
Pe3r4v4XfTIBy5gcyyTdqrU0gnmFhdzIF6UQ5eqLosR3Sb9T3yXNip0mR0YgYtO3k2zyYjlhbM+t
jfRw+Iu4tFq0+ZgcwWhxxBKpYVkLJw39AWVZ1Kt/4PbDEes9iIaRi0MkBHFTGjIj22cs9SJ0Ly85
0fc5LtGNOLFiNohDZgStrlzJoyaIEQV0ZXJEgvt8mUiMrvqldPoqmJGsX7WC7E2BHXzWb5Ioc1KM
8G9repojyyZpbl8eKYEZ/FstHqoU3WAcoU2rXUydo2qSE0fD74UaFkcLhST3+QKxAKecrpThXrNu
6lREs6LB4shAk0orNBhG+LlN7PlaZ1mFtxm0CuPb4Tr6JFbf2kc0FAPV/NDgIhzBRousjFmFG8Il
/JBbHyaRG+9Pzvn73Kgt+TgX1IAbozeqAxybNLeaKghkREZwwwYFP/SHUQHSp0h6xhN3IpIK2DMD
z4k69O1lTbb4Nq6SsiB0ifD+NsY+mhrO9LCarz/vxlsIbqSg/pQahY6X5kaHZMx0XJH+NjWC1bi7
oW5RuKHqY0o72cLFQbfYpj/5EU6Gsdsd8i8hqgra/9CraZeWt5Bs9jZhbVPr/09Qn5zJ0xzgNZ7l
9W81J3kmzjPee0Tf4rG53OCVeqbIEIfCBmc65qnzY7z35aaz4gSCTUdwRtzd7LZo3Kaj6zQrDRnT
NjnV65Lb6mvuxgfNHUx/9tgDyfIhdESpZHvh2BaU23zULiaFtgB0KF8LXUZHxcJDN2M7Cp8vO6Vw
8rhtaDV0rZTYVaDUuO2xPLA6bulLdiyeqdP6jWAhC92T25LatkoTYsAw8yVs7SQg6COGrgG1PbjN
kTiFm2a2cAqZz/MHk81o8je5RO3rtGA1GzMyy+zF6+zkof0QBsi/jwM5wOOFIKwVsAl/jZuVRB3y
HIBpeBrpTdUGSirICxV4yNu8bhZBWFTtELLbaaNDa775oRhZTveNqn2/7CAiUzg+MdCMOVRHmELa
ALcK8vSkiTIt9th9Oz0cf+Q44Q8xS7XvJxqQhDhaIgtur0QQHGVI2TKWyLAAZSjt4jM1CL8aJkvE
FSJH47hCmnsIdLHBarzkVoMElORoqCxBRgwCYhyJnctzs3sHuB05jiYSpaPx2726cqejrhr95UCF
LMOVvSZJruh1QuRzHFck0WSOQwef0wrFMwxcohbFMTKDtjoIDBNQ/FsR2Na7s6Sn44D5Uv3QZ3LO
ZYBycVu2/8Mgsn33AjvwBadyOZWs1Bkx2Us62vk9u/PWXKXw/lQ1jAVOInBFvsPTIufaCL1+HGKM
/qqd9KOE0jHB8IlM4kKNNFLMsJUwUb1LvxrQr6De9BH6D0hqE79Bizj9rUHEZrIiOYHiag80iudZ
cHqHkqryqvZyW3pg9xWWK3pPEo0hxxhKoYTRagAxar5neJYYhfXoon2R13mV67mJGwaBQtr02B7p
VfZ9vTXag3pYnuRAlBkooFm+qdOEAvh0GeHwQz84Zgtd8TvkNAn8QgTC0cWIfpB5/uZ6MlYWdZdO
cqtScOgUkZLKsYTeNBWkWjByZXtkb1Y69APuNVslTvMMsWkHKoYCHhS5AxdU9CQtkHvBllR+XeZP
dfSbUQufDo/D5/83QfNzt3j5s4R6gsJXbtGspEDpoMvM6gQbvGhZ8Se3ychwKd0xq5iapvwaO0yw
X0Nmgl08s1AJ+am/N5B8erzZR8mYsmyBuHvW5w+aKeJ1ATHx6nKLRPsIWr/YQR7qIw2ym96WbnAd
jSwjVCm6l2mQufMFYic8S/ToSzOUAEvaFv30UrsahyAqb5rpRRU1EGUudgmLCzDyrqTGxBg3PSbQ
N+kD4msHVVhJKtiBCft9Q7XJaqoW2kbgMDJBu91w28L0NP2rLnQ+AVUQjiryYW1DOAPi9JscvZzs
0s2uGid2LWf6iELZyIm9RHidLwLlmSMqorUwmXfgomfso6ChuldEtXfZL0TcTji+gB7XaLxx+/g1
uQ1PBGFa5Mtfh2uK47Ho9CHwDF4aaYj0QV2YQoLmt2DDzE+O2kEsjiU6p/Jac6Fl9BWesZCXH3rx
aDPJ36Sxp0+dO1yTxW6/oE+zY7miW7N/oXtDMynaskBOhfP8QZejxCoZ3ecO+coemaJTmzrlj9FT
3fzh12p4DPkMyK2BYcmRvJIC0IpfOvVQ0o9UGH/u89QZg3N/mkMYLouBEV/3LtNUqz8Mh8FdvdQT
VwXsb19nMM7t0xXBU8cMMqZDGt3EveDws8+D5+9z7m7SNVMzFranufwyaolblwMEA5XjspK7liiv
l5fXLpyiEWpAPU0j/GNqSBJkkYQE+5aGJ4jZLpfMHo3bWvkOVSFBRLPvfUSheM1BvvQ7Qat5nqJK
7012OwO9LKd0Kz/8NuEWEtpjlTsFRXy4bN0uR50B+buE3DTmOekAWFleqgZq67eJ/3sQ3JVt3BBl
rkpASMWdUgWDcTQGwdYosoL5/2YfMXM5V2I0iXeG5lUtr/XwphVVpu169Wag2Fl5A5EsllRIbKDm
6dD3X+q+Es39rhE6+nYRBXnyyF7/JwKxOnXpSzynr3em3zyixNOVnMad0dgkfQ3viBef2kkEunsy
3YByi9XMEqUtSQmajaFw3vl9UAddYrN4bLoSHbj3Y8ANGrd0FQv3c1QG2uSop/bY3lWO6dZe+LSg
VUfhlv746Rd87wzIt+aBAByqczs8UJjDi1k/wve6VkBH+9vvBoPz73SRRwu7OobQ12KnRR+BMUiu
NQvaLUg3F/aXEOLxzp5BsqVO4Ceav3jKtRJYnuGgT4LqIu3Coc+XR3CfkjbmcY5fDRbtVw1ztiq2
5qNBtY0yAV8/yk/pl8VFMa3gdLK70DZ47PfNQluWArfFKvCSVLdJ3TqaSAxGOILcHt9Li6pGLNds
PKTPb7lmR+2+qaB40/rmYyM4+YgM4jb4VcmKaCmBVk4N2jRJtpX8yjucsRkzjjr0EtLQZgGXiI/a
AhcsD9YtkmBdzbaobZz0q9oXph2weX93RNhgcsyhqKusxhYw648yk6Me/DfNVGrHjcM2q//g+Wyk
LkFy9CEps0zxVM9u27WT5oxPeLpw0bCx+Jj/kA/sOohItvZYfr28BATEzGeizfqUlIsEj6xQdG90
HwnF3ZOonYYIhGORSY6ULtMZyAQN0MVXrZtuEuzEIv41OOpIkrYK1QhzhmNQ/tZGo/DnwjZehq/T
QWJpVKbwuUIwaXz81FtqNCU5MNFY1S5GZPHVfhh90eXVuTxNQus45mgMDW3RBgyhFMxt0B4LD4nF
j9KL/LWr7A73rbUTC6oqBWvb4JgkzyEtQCZATlX9XVITJy6jF4FZIs/g+IOk8bxIjO/jBEUPk6c6
OJOgOUh0g2ayx+E43oivxkUU+S4TTf7LUzpv8eZj40cvCso3mZCbeTuKunaITOS4ZNKqmqwGc/7u
mvbeWH4r1YNgGJlvXyAPgyOPueunmFRsqk4sebA86J/06xmKVWoQuaKCVIFf8PlnfUosdWIxQaME
dXQziW4lBQPG55k19Ur7XMP3p1F/DEPrIFfWrREJRSUFg8bnluWdLulJCt8bTkjwaCEPVziJY9V4
nWYXdqIrLjbPF+aITy4zS7mtwVG4CNfxStxb/XWV50EkNc7SQk4/idG9lFDR7ilgKD7DTGsqc84b
xhsqxDvKYx7a8A8Xurqf1tBrYpyTWSCXIxFU4JO70wjRZwg2UI1pd2I8NrHOtGoktHTYW/xYP6KA
j6lymS40Q1DTlNuR0/ux94s3DhtUjlBw7qTzAqkSRw9zvzPCw9ro2DmF/ZN2F8EGh4tK0JsmJWMB
Jx1Og2d9HPzxjzYgN9W1/pEJW1nuSmzBgO5O5QaSI5IsNefGYil1w2nE+bnwcvStaAxkb6xedazc
JVAju/GEBLYfJW+AOXax5LVdCxYNjQelsqOrHOc26ilo3rRcw9iDKPxi33u3Us54/BW+aoa6mVMY
qhismfT6UTLz26FIJoegnCtqVTQm6j/Pay4oqRHMKX+Lr/S1PM4acJs8smclcaL0WTCH+xC4/MC7
talBiPWfi8IictuNZsHONxCBcZDd4IVHyYFY6okF6NK96L1lV0vRMM6I7D/aLEMNfVVKaJ6xDOXQ
j0u4TXaKvFSGvhL1ZXd4wr3fbeVGT6GoxnafAM7IHAGgc2vUxyOQY2x4betHNLWbVdQAQDSi3ILP
u6lsrDHHCVX+pNZXDYlFoRebk/fueLaDW+pF2c7WSN/mbPHeUpANr41s3capBzJBrYbeuKK1LsLk
1vpirRQdL4A5naQndqlZoDvb8rV8O3f/h5BIhMctca1dwlRTMIoUKcJM9b3yM2c4jEgMY2Xl5Je2
pb+8ksp8mbfelwlBDic77agPy0n5+HYZ7Wno6+GZirvi1eK/ZEXsh9EbXO4kEsZJaCQspqV270Ja
F1VLSLujqGXHy/Rb8XeneImoZoV5yL96EKxlkchmDZZGHBI0HGJqK92NAWGhQb9OoAkrReqJSIKN
9+KCABib6g1YUtZWFRKADWhpnJQttO9G0fRddBdgcKQCWV1ZUhmphJ9lp7ll2graEU19PeLogVjH
Yz9i30wbTyW0Lmds6DiPE4cVq4yB/DSeiuvVy7365pfSPjZoHKUUkqp0eQvrVq36XCx6a2eK4gl2
gt3LyQ0IxyoGBDYQ6MKk+Mjef8Lj1w5pdTilCpugi7yP4xLoo6QLZUf8PpodS2udNv2ulKcIXUEz
4l42a3/r/j9XwjE4Hsn1ZTWslh1EoDGeqi+hcazku0E6WvGIBlXUjpJPlxEv7jJU5i/54z6ssibE
ZBnQQ7Gwv6n3Gl4xfg+Eow2pmmuo7GGyuqZ1UuOxJdlBSgVjJ7KEY4lM6jFBMSwZmgSq/VepgfYU
+uH3LOHYYVA1lJnVzO1CzdFNNzWhaiU66vwLzVooS0aLeoL+jv/koHKG0pPGLnzMz4PHkt1il9xm
FBkRo1dCYaP6YP5s5xxWXmYYZ0hu9EoLHbxWdiolqldZKxTg61+anzMCN3QTSWlsdQiD1dIPh5tK
+S4NonCNrcX3O8UZgyNWdDleZcOEFaX6Pc2vqX5UxsiOS4SI9DXTRcpt7HOX4DheJUiC1OIVJqXJ
yySpthoJVufb8ruEwHGpNqyrFFdAMDt6J5frdV/Q0a6KD6TR/TIr3TzVgnrIDtPSiPrq7i+o82By
FCstaDTfsheZRj2WhNhq9rnIFIFXiIaQY9d4nmosJYAYCG8hNuWQSii/ub/dng3hWdWEklrOSv3l
h8k7SLZip274jaLHVe4t9iAIINiUXJgy/ko41pQ6VEI2ZSG6KiSmY3XDJ3Ws/SSkghKI/a3pb8P4
EuWEViPL+EZ+gKaULsptMr/TQy+3rCvL7E5ktLzL9LefegHdczw/GwpFb+d/MlO6mH1hqOC/8bB4
wy3qem9HO7o2HqAS4rL88sXXHi9j7o7nBpJjJi1Mw9KIADmNhV3qRx0V7FV0i7zcyzi7g7nB4fhp
lXstrrsMQVnzR5p4+lTaRlja85yeqmWxL4OJjOKIasG5sulNgM3mXWWhOibunKQ7LqHggWn//Lqx
iqOoRFpK3C4BSEMhtuHOB3Y6Yf06mZyM5SRHpkMlbmi+q8aD7eRvR+GIK9KrOOzQVNWZlTf9H1au
XEJdHip/pS9KKd0lkQ0Yx1R1MSnZkgOsU250807YIE00WxxJNbOW9hlzwSRbnakwD1IfQ6d8PIy1
qEeocIVxZCVLEAur2VHyrdxUcTvfCKKT5oZ35hPOXY4clDfCx/ddqj8PIB8FVnhhWkYLXvJ/8RXc
cMBJvpqKvTohCn9QLPxJVES/N2kQKFOpbmmU4O8/qSQ3izIsRzB/0jpj/TStf1xeYns2bb7P87Ai
55Fes/QFZY0+qVSLbYMsaLoRC5aYCIejRBKSYsno/0i7suW4cWX5RYwAd/KVa3ertUu27BeGV+77
zq+/CfkeNwVxiBk75tExyi6gUCgWqjKBM7YPTWd3+Y9o9vdN4SwV+zY3NzlmwCZqivSjIp8aHmsv
XWr2ylovFRP64qGY4mGCz81tbyvSYwOVEH3w60Hx0vkcQ6cs/dvdYQJg0umyUpowKWuOZXkWxKem
5XRfbAX0tVVM6JOVNNRBhofafduFeGIcwRGc5p8XCUJH0/AAAWMO4GtN/v06ypopmSL+Y1tJwRyT
l70aI9je9+54kk7B9exqdnGmw4KxC7m3Z8hqxFZ7rn6afoB26hDnObjhpcHb/nL5HUy8IsJEOilK
kLlF18F8t/xRlzj48X4bypzdvpQEKekAAJq8+b7FE7+CQuxyow5O69BuYP2u5ByzzTL6CpPtLk3J
0MZDjBg1mncaWNFq9OgKiwWGvCaiXQWQYuU9U2yvo45as4HSMphD34YotZdFQUrpx3HxKU2BNfzY
P9iblRnIj/9GYK5Js0zjto1w8nBNJkfDB82Mqx272aY9C/+iM4MGo/ceesFjbsogExSQh8KiEepf
VMzWDK3Ao0+djU+4ol+Eg8b4oRG1Q2UacJNcz0FtdJyEwQabWJLdD8XJwDPWMPqxwO2W4xnJeGdY
lVGvZDByPtEV/SUT+GukKrM5G7gd/X8vKHtzprXemCktbfSaY1xDP2dxIjvxDEecD5BO8WhnAciC
OLAcx2SnLqOhkhS9xFkQBBn6Y4kd86areXYxWbc0D1rX5NSu+bYSOysNjhrv82Xz63bl/a9HflVr
HZe8yYcWIINZPzfql7lRXDy4PmfQ9rPnqrMVZTk3SXulpFzqGZ6BzAUkCTo0byss4XLbRmCeoydP
sIPWh/xxeBSgJx16BYrcn/YdZiuVXJtMf9bK5LwLgrkhgC1b+aOZkmddkSdIt7R+ovO8ZCu6yJoi
EZ0gwYI2J3MQqljK0i5CNYd2ami4gYqvsd0jQNNJtfTjf7ZsDfbu2XGQ9KVQjcVWZMOq8tKqa9Op
5qOzD8Mzin1mNNIhQA0OOONJNsGCTT9nYlCo0SFGb7wSPA7exll7YxdzEkxNhKJ0gkWcTwqkxZaD
4oxeZX2iA/H/gvllwy/fwDG5WG1kcS5SOOk+volbi9LoxD4qf3TGkPbextxhVxqGmUsBkKpK0GBr
0i/7tz4p16mUlEVI0KXaVLPdDl/A2e+QRnWkXLO55ZjtBb3AMbeCOEYpBGmDBY9IvzqWEkdLrCzC
NUQV1Qu/wxCOyomYG8ngGxuZo2BMISlAVwhFnAVjRKdh8Yh+hjSkyWsG38pTVkgi+zaH1+mgCEUg
EX+2waKwOOV96cfPA6xToTd1+IOC0xtA5gOk6LV6lCNsXxGcuv5FwPu+nF31ESe7/YeD9799Q2X6
rZsIQ5QTNRdQohMt7dT70SOejPFNaoKgczyYT/vnbt9LRPYdLslCaLtBat1ujcSXqumHEGkf9iG4
W0V/wyoYj4UeaFUGDKK39tQ8KsI90a/y/KGpPhTgBQ+upuIqlZ4j/cOscdoDN5dTFyFNDoVyFZ/A
zKlT2k4Nu0Ghx4D2o7Q2immu6lJurvCW1xOyFVXWYMyZy7RxqUwBYIbhNNFthnJMz9mwrcqFDHYc
aGeZKsRm2I6lRZMwnRojMIu3pWG3H6AwaUce+aTb+nV9ntz6O5+m7h9W8QLKJNB1r07QWQOohNqu
6tHO5sWXT5AtxLs770LdXsULGLNlM0nqBXqTuOIyE90t15Gmu0HMu3DoOWLD8Xodmb2K8kyRE0Fd
MNIOmQfJbX0Bnb+W9tg7oJ70RV5oFOka7QEysTGtDQgE9VjDxusbSx2vqmOFDoYlBLvgEtll5kFx
+0D73HgLykFmcwY1nOqmSYDcZz8avKip4V1bGZhYmP8g/K/WlE0asrTS85SaKGqzNZmzVQrfzaC2
9Pp7NHOq8jyfZGeLlamG+I0MMHCfT+j4QopCT7YcuIqXnAI7530ac/ySnTWOzbysFAK/bN28BlFQ
GB1ps6BiyacysPrjeCvXVs9NjbZC9HpRmfAp9eZkJBpg9V53Qoi/9zyJw80IvYaglq8iNHT0OlIV
WErzUfTmL5Tgab7NfvYOOtLxfTxyP1m38oQ1IBNPFCUrpEbB4aMPHNmn1kdPzayisZWOROYYjKR0
6KBgfw64DbW85WSii1aSeGhlLCcOoRmi3azw8uvUzmVbbSw8m/6rkMaL2jITbVSix2ImYYWXR3zt
nKGP81i1ILXo0VOX39EkN/RabsGZE+PYuWQlimbQuGlIx66rM33hNhzNiTA09G90bDgLy1aOxESu
24Eej3xovCbRPcx+ffyDVGLlN+xMMlSkI5RQX4+g6IHrzgucMbEU1M9lt/Kja/2JA7hR5FjftgqT
jSVCi5qwiH2Lcyjvybj3xJvRM15kcFnxBrs5YVphvkk6aRFEiYbpRtZcNGK5c+wuxaci50VOTiBT
mIjSm8lgthrcInqthUGMW3QNp3zp3NEp3BjD5BDe6L39peS5BxNjBiMwhDLB1mmSr9Qvy58wSb/Z
KiamNHoZtmDjo4lR//PXbRB4Rm9NaJSPucy99MDu3OYKG0aSFKlzBbSpdVPdRTe3ZY6xJZmdlcSn
QubIMm4GTEnEVyPGU5H6Mb5RROnQdyF8Q8DNKqt+Xb+EqR+Rz1Jyv79Pm86xQmKcw0yVKVZC+mWc
fG9ycLdl3xTCLejR3/tu+VYojDc0eQkBLh32lPNrVYiW7ZXCJsfgES9hVvaZN2PAM4vxDrBM5cVA
b9ECEX+CHrZ5KMLvf7d0jE/EShlrSoqlW4zUKhTZQkuEJQ6DtQ/D8wXmLjHEcWrISONErTtSl/vV
qH4bUv3GKIojEueQg7d5cld7xSSuuWEWZVACL87vEjT68kZpthqxUDbD86RsgoYBSstv0490yJO6
r5ANKH78kKOSnEHm6EGz8mN9pM3L6jHnvd1wMZnAXqVx3qU0A1FAJuDRAnagYNpb9JEYnKsHJJAu
D5Ou03ufv5jJnGFSoVAPbi6a9HTHDO2h4yv7Nu8a2fb0CwxzgI0Q4/4dhZkQ/ohnCu7Ak6TdvKlW
G8ac3lGqoYndUktQUuok1yw/6uVdgtHCfU/f9ryLKcyhVQRdmYwJOKl2NehPysyZpdhOfFeGMCe2
KjpFGGUAZGczs0VHv4pPVAUoK1w6zBpyxf62v1pWiMzhjcoxCkyKCA6wJ1osFmzpiTLsiS7eKBt7
fwG5cMzZJYGaF0oPuPADbZmnTGqmjTZyOj3Gb4He3i80pJiGIUq4qd4eZNOMApJ2CLIVAl+mJvhk
+bRv0LZzXxAY5x5NMYu7EQglMe7qSLwCdZufdxrH8f7BMS44jIdngAhBmUFDUnOkygqRl4GxxbBU
O3/sDzydnM1sQrrAMY6+aKGWRT0yMrwuoAZhGFYhgDx+rB0RtCqliEeaQHneX8rtQ3zBZHzfMASw
O9N8qY2zm0GoPI0QV9GVD/Ogf96H4u0a4/R5JyoivmERWtXAzuqnBj1KJXcGhofC+LqSqBX0IrBn
ulDaqmGNeLXLY/evTGG/cgL4nyGnAEmaY5Lc1stNNhz3ITZPkSwqRDVUTGC9eygYxmWpJ0xnFxmx
kuJGaXhF0c3sa4XA7IcMFVVppggjOEC6CuRzpa05XYPhnfiJigsWOmfZ6Nq/u/tWiMzezEo7mfoM
xI5gBjBwsrCyMzAfNbehqXmL6sXBpz9ZRcWAZ0mGCVblt7EokZOkqUwRgZUOHJqRZSScUv3mAZIv
CMyhncs+NEAZg0w5+CgUx7Z8kmUv5303bWZ7KxTmmOblYo6jAjum8WMrfF8Kd6n9Jj3owfe/WzDG
KaKJUjkuAMK3oRsOqDXVy+HvIBgvmIZklssOENmMZsjA8KE5xXG07UrLZb3YhjQML6cRRJGAgW90
sGzSLsziQ+AV1kfJ+8UL+GHfKupJ7337tx/oTPpayXIVyyn84FUrPQXfh47mcR6hPMfb3nWn9WEm
jzFQCiW2xBKSZh9V8brlCWLzjGGu8KmqmoLIWD5VFmwi33Ugw0h4naQ8W5hbvGqnPFgq2KJN6NqY
8Y1eYsQ0aaG6U3Bu8u1getkcJgzoZjeXRgaoMj5kuT9Kz3+3+UwQiNKmjssA67X0mZvk3/O6siAI
uw+yncbJBmZHDALdA7blTSvRwtl0E80asyf6amDa6bE8NhYt1fC+U7aX7ALGBAKlnUcM9yy4rcXK
mge/Kb/sm7PtYxcAJgy0eVOJajTTB8EEYw+yTdDHsMQdZ+s5MOxVPY+BOpY57JCWazl5Mqr72nja
t2TbkX9bwtYjS9HU9ErBvkSN6cmY6DJbw1FjuxP8faBXgur3QeaCJL29zoKlqVOyYM1ok0lrqYfk
e4Wk1CR2dZhsA3xh/WPiNrWFOvJB4lSftt+uLv7HliZ7QSwHkmApf1F3qIf8R0EQ42wMC2jW8pNW
XwPTERKLO2zE8322WtmW5tQLJiwfbWL/msAdDhXIBAa/8Hnt0tt1gZWl1KlWTyFN3AVLncHSDkUB
MFOdyufwWUG/Jar06CKtv/I6Lrfv98vGMgFEVRsMbBUAzMvsesqF86QKV1Osuqax+FXMSyd4h4JN
JwqSpiK1r2olv9G+1WF54op/844FE0Ha1gCjpgqQqARJc3MW0avUKz/EgZNP8IxhAkliVEqeQPvV
NmX0nZPSzrPPVc8bjOZ5oEobMFc+IS+9JISgeMDHYHfsbqGAYguf6fQ3+Akc8Q+oeMBx+dshVCad
qImKxkOMqNrQyLYm4crQZ6syOJUPjtepTDiZhrjPkh4gS4bGCNN0uig+ylNwiHvjoY3q+/3wxblS
VCarGLW5q8UUG9Vnj51wJUacv/8PWd9l0egPWG1RFUjCQgzYM6MnvDsWaOcCTbgkQ+8Y8mHIBO2q
tpZP4cd9u94FRpVIIKoVZVESNQNfsQxuhwOblvE4IDi9KjA6YnGEeAweHQxv8YkXoopk3Ei6x8Gl
TrC+DlhcJkzpSzUULQFu8kqEMFyJjZ2eiYdRu0NrOhw09pxRNBNvDxLKtHh+YL+l6nkhkZBpAy4f
9DM/13YY2qbbv4T+r2YJVXHUO83dR2VdlAVlAuNQaLOYNQDVNO3QjmVsl2r9KQq6uzrFVaPV3A4N
1ktZRCY2FlIKPhXt1czJGZ4oFxAtl4VH5YU4xBqvFs436rvIwiIygTJaBqVD9WoALfCrBPlVdUiP
mI0DOQ+/r4aNyiwYEy0VIZMz2QBY2HzrottE84X6g2FwbOL4Cvv9FUpZPUiCCsVMkNlr4+wmU+Uk
hHBC/7uLmrGG/epCxM/FwYQ1wiG4r+7otGlqo/3jnspSZCc++eHm8uGkqyhv6hJ5V9ysTAhoz/qA
59nvxvgE6uMoP+XSl32v31y+FQoTUFQMlGhpC5TImK3Y/JDOd7H0dR9j089XGPQ3rIKlONZD3A3A
EMcP2ewUwR/tzQqAObpVb2IwpgTAqHhUojJ0zdwyXdEfMKfrJ1bigkDC3jdqc+EwPiKbqqbJBkuU
VskxyOUM+J0cuXS4qnD0+L+mwa8+h5qorqoKkSQ2Dc7AnBuYBuzqQN0oPtXgmTUbu07wUtVYktU9
YzgmwTUzcSpN78rRAEYlEO++hOgqASfT2x3LMSUAxtmEXjPkZJyUyW4CtGNH6Fb2h3stAJUXvtX+
84KuMdmsJ9FqfNuEwEzLu3HCZNd9U3l/B0FvuZUjVoE24maN0bNrQAvqi4Lac/24D7EVYnE/ywR0
H5Kko6T6FqNpo2YZhRCTDqfqOD7QB5feGyVsV+RmNu/S2t6pFRzj+gXo8oYijQY7/om+NNril0Dj
IM3sBeqzBWaAeQSY/4CoKWgNMDXVZHOrXmjzMKkzNBHe/qKxCBzdHewc6mfoofJ41YGNc4b1vMAx
AWqQUmPW8hTnzLyuy3MR3Am8ZgfqzUxy8waC2TK5qtAsD21kO2vRUBdfa9Kt2rlT2TgmRsVDHaTc
3c99N9kIiW8gmW0bFzDPZzEg4+mh042TlnEpgjdStjcQTHZBMtXohgUQXefTQZjpavzUQOHoXsMk
H+8R+B/c/rJNTGah1qRONAVoM+hs0Bo5HLpTW9iKZUC1kVwVIyf8cgGZEDUPw4TeFAAW58FBPd81
ZKs4tE51gznFI5fvbyM7XK8myys+6JlYjiPgyv48EXAHfJ66uwKE1drCqyPxTGP7E2RVAoM5AVYG
hmpf9no/9+Vr2kfX0ZltZ98V3w31vwb7ywnTmG+zNGhrSUDDj22E9lwklpxj34TY0kW/BNPadJTF
Hw24Bv8sVCpI8OHsiqSx8r7FXGZmpiIcUzl54oKf2FkeGsquBsIn6YFjJjXj3Sm/oLE6v0UVNInS
437pHNrLF7uJfNBTK8M433Q9HtSc88lLj/AeHnPZdPOMh4EZeKqApsHUE9NvXeY1+cQ7CZsHfWUY
s39TJStK2lKgzP715J59zc/5HRWVNjgpyWbcWmHJb2+3XM5K1ImwZTO5rovniScwvBntV3+fifaC
klZj3cEW3Two5nczvdMmjiPQSLS3L0y0r+KqCjPUPGypryI7nVTbXPoHvYqsVCpupL6+llXxad/5
eMvGhPuhmswyUmCWojzq0knjNdHx/j4T67NO0Eia4Ajnk1OnXxuBc11tX/qrfWHCOyGFkQoD9n20
0y+yV0BBNr4uX6KHGgPaNVcSQORtEhPdB3UaUxOd0/ja6sF/TcfllNFKIug4YZTaCUQLmhWUanI+
1IldKc7+fr2bYX2NiVBkIRhHMkTCjvEEaWuUbYwFBT+TDUngk3TXudFBuvqzi3OFxKysrgddO45A
aqHLlh5iV9at8Rvtz4E0QWjlH/ct2/aUi2HMwqJpWtENAZ4oti+kvI+rw/7f375NLvawF2VuBknT
ybCHls8lG2PTj6qr+9mh4Irxbt7JqqzhlUpTQXPGBCNjySNDzIXeLoRA8sZuROJrZi+x0txME8Sp
ISrxfd+6TbfUiQE0WTHx2fc2/EVpbIRLh+S+re8G8aoAu+MYWqPyjYB+OOQcus1YuAJjtqrpW7JM
U9Db3fxY9HfZ+Byan/bt2d6tCwb7ZlXJXaTMJTUIzzzDXeJQ3qfXD4dPgbuPxTGHfbvqjDCLRwG7
NcXmTaN2TqypOXqL1eM+Ds8r6AlYfeSNZRhqAd0joiW20I8g9Ps5tOe4uwezKOfu3TxNqi7iQUHG
yDCbqRlK2ixGafR2WTiy/hTwmCQ2/U0jqmIaoqyo7Kh3GggQRdOoCzTRecqH24EUTwIRU6dtgnu1
w5NKJTn767dVY1bFCyg7viXK07AYLT1WZ2gEaVCAAV+RPXUWJZYKrGQCv8m/GZLedJAVLpMwlXMS
9kkGYyWp/6KZxXUllV/Hkae9yoNh0qUS/i5hULm3Zf0AzooJ13HMq59s5porU5jIBELydoghYIs2
yB7zi5AeOJJj71CVlIirJ7/phCswxuHbuk4KNYRBpDuT/kkQOAnT9uW/AqArujpRIBwgYbEAQPHB
lJ8fajBXSt+DAziJUc1zx0PLEynbNknGCK1u6GinYvIZTMq3Ztnj+l9Mf1GuBt44N+/vM3FcD0Aa
30eIEdpyzIfrYTpwztC2A1wMYGI3SrezXEsAoGPAy5l+D+PKPf0ijv47a1Cze7s/UyPOSbwgo1VB
JFVhIIQHsH1k/meNyfIDNqLWxHoDANH4QrJjG38mDWdIiAfBnMquUAWFvN4OTeTm0ovZKg5ICa2/
2heTnT8PhEVstQL7Qt/PVC91G2JpDmXK6fzsB6/Ndt/NzHeM0CSY1TmGG+fZEPm5LgtHeZkWh2PU
5pemdtke5nxGoiHkI03OjevuXHlpagVHCISdAifwNDwNDjfTtRTYfxZIL7DMR43co1m+qbCW3azd
KQZUklPzOZ3/JAtaGceEgrhOVCmmjmEq38zcS0rog2U8UlTeCjLxYMkLocp1elx1zWuWcy71vqhd
BeSZs1X7cQFvnG+PahwkYZnQNcvwjmp+DPCGBM2zE0pkIAzjcXJwzhTLYtT0elHj5MIqyKf3xxzf
MROnyMGDYO7sIhNARUnjXNG8hBVYfQ5D7e2vGWdvXqtlq9tnIKkSRhMgBumrJGSWBGH2xZu5KhQ8
HObOVnMt17QJQS46it/ihwKMCpZwo53RGIHHMRs05HbhT9ADe/o7+2gQWdlX5kHSg3kStQHhgxK0
50ar7aVKRKtpCO+NhbrXu9rH5TC9tjWssNQcVQIwtQDLp/oJqZ9Cy7fxeYp+79ojXj+fVzh0rVc4
YRSqwUwfQVQwwDgVnrZrO/VlcqI5kIwRK/IAd8850Z3njEyoAC9kXMb0Y6aI7nIhsivd6yQeuQEP
hAkVUT0b4N0HiDg+Bqphz8tNmvP0O7ZTrst3GStKPMhaWpMAKNkZZDPxYcEkcO/NXvn073Lv7R1b
ATI71uQ65EJaAKY/cYyhJwipbFdf8DXYO+0TFCigDx982fd8ulTvvHGFyexXpUpyKNOlNCYoLZOX
qHmZyFcQmVSkcDqd8622XVa/wLGz1VlZSEKz4CaRIdXuQbTzKvQrl87fSU504iqQb4b6FRwTT5Iw
xVRFBuvIvXKqvPBeOY6g3MD9AoIpXofzpleuwJggEo6NGICErLfVYpjsgMy61QQa+hZHEvj7u7Zd
G1th0d+yOtxjGAZjS12lc+gDoHyIr2W/uSHcKiDPKMYn00yrRIH6R4XOtL5+zjHllXILVnQfdryQ
naxuehnM/zJQRhsSv1QS13CmBzgliDwxtPbIq4PQrdjDYwKIOQfVYtTAU9VzlT02I+c+2f5+X+0P
k2MIolYsqgkAOvfZOVRWOoJ+YG734OOykpsQ77SQfeQFRo5d7Pt9qUfDqAv0M5Qc5+GjmT9w/I4H
wOQauE9qTaXhvXMGh7it3RmWQJs8XP2EqOjPV9zeyK2uH4jC/y74sX2Lg5iEuUoP8Xw/gvwIk3lO
8gjZodASnuk3Q/VsfueYyfFH9n0dabUhE+ofGAWUnOEYn0zbeBTuA5BApI5w5D2w8+KiStd9dZ5V
sFm1WYKN+x+fYNJBcAjNtAdK/c69pXlXjcrEjyGrQiLErwbqL8GJPsVFDuXQ7dz6ONwjjnzk2shy
lr4mJKt9ZEIJEeas7WkogaDxWb5KfYyk2uORT6rBXU3mUqt1DDaNGW4ZKXPomHfkCXb+Inwmrwq5
vLjPSxRUJpoEkz7rvQk44bB4wYmySmnf47MGaWPpYDpgHuC4Jycoq0x0qYgwEj0AYOsKtzRRwKPM
cKW7rQwNQ+IMPvlafuXKpnHOPvuqIIu40uoRqL1UnRJBrK24zp73TeNYxhZziVCqozbAR4ZBchc9
cApSun3UHPZheKbQvGF13IowSSKNfgIK5jHoD3XwtP/3N2OWJEugB5U0tI2xb1dmvZC+HrQe12bh
tviGUDEcJo/gfYzEBz3Vn0Dz9hRHwiHLKj8xTXcCR3BZaD4pFG4xeSuarX8M459qrAhS3eLH9Ccx
Phdozqt93a3iYxhbpl9CNkD7k3tiDcl4qBxWcliXgKzd5Ci/ELeAkJR5Yy6WfC/4uRemdvn179ac
9c8hXVoMcANz6S3DD6+Wg6baupsfVZvSgaP165n3crj1Lbcyk3VXIZyCrglUlOklNCv1hhs2Mno2
xtPQGE99qjuaqPt9Ho6cCLDlv2tcxn8nU26bQYWpKbkuJU/jTgvTP8AmSBJIZxQR/d9Um/TtAVEa
oaxGDY8qtPub3g4EEolQv6NfqoGdcraORv49NOZmyPI5iXRZB1oKDgFtsebpJsp80nDo3Laiy9oq
5l4o1SVC1xfFIbOvk/6ZVORqFKoP+57Ig2HOW6iqrTSFWLxivjE0r8pna1he9jHoT91bMuaAlaJe
QhbU7O0oMm9SEByTWbgKhsAOSVNgOln5uI+3+cWxWjv2RcoMl7GdMwCaURM7VTR8zWrhuUAv7LjU
n8Rscpqmvh4DyYLo5ZEDvh3BfrsjSzJIxLkkevHqjsCp0Pdt3L1S97qBRQqruOZJ43CWlyUaNEQR
NKkhrBVmT45vRwNsceY9PIevrMVxfrbHvA8lUUkD/Omw+zKAB0/Gc0XWWmbwX8Xuaf613kEaVFaX
3tg2ZiPkWEQZFTyVZJbZZVZJeK1z27HpsldM6Bi1Io1RoIE9INvTdDsteMV2HgITLkQackGkgBfZ
3i2DQ5lzztZmQrdeKSZOVE2TJ3EFAPpCgYqtqwnWL10f1W6ewcjLqeDyDGICBtEHjXQt8ERkCIGR
PYZTwXkO5cQklhawGcAfKxjwssx4LosvjQqZQE5fGv2V70OSib4MSRTRT0gP8cq/CkMraqRVuJRy
kGt31xKocMfZqsfHEbQ3AyfIbq/ZBY3++wrNyNWplUZcvWphHCHp5+fZ5P1R2LlgsK485IJhZrBo
RB85XMBdDovuNe4ErcDCzxJnuttH5BnFeHbeq0IelzSfaD8W6XEZnvb/Pv3/97aIcWyzyCooRsIg
XUTXjBfHmaWH3sxr7+PBsP4cTapcaAru2Um+6dscjWLx2dAVT4DUx75F23592SLmHjQhc2SEJaDq
7LDUj5pxrHnTTZufkxJmTF4dW3+nCRwurakKNTBoI3Bkq19p+5t0S5UMgsTm1XC4cEyNJdEioSxj
OEFyLI66F55SW/Z1X6KEoVyGei4ak0rGGQp7Bj1HVIa7gizVITjjzkPnW/MZcpL2X2wXlpKJERB8
jQahB1pn+kN/lwrX3BrVbhgCBBsYcKPNUw6ISM4dUR7hFuknU9LtLCAPQodyehA4+1ZtllPWHsIE
CgxUk95QgJnF9NPjUEBcLPe/KZapWpRfNjqFDm/sZNfzYScTK6D7WhSU6MuOxVPU+hmk4Rv5cd+w
7TTo4vlMvEibtAK5BeKFXD4FQWpL3SchiyxQtqdRyVvEzW8ORSYYIgMJ0jtt1l4syWREuKKUz52T
3PV00upLC3Lgyf+zhh0Mc/0GY9xe74Vy6WOA9XNsh6JwFOKAcx9uRsEVBOPrcRRMMmYvUYxN0bEl
dpZGaivNzzE35dp0hRUS4/Jt3BDBrIE005yrjay4O/JZlHn7wzi5OIplVGtAyc7Jk+4tB/lGwaC1
ghGn2ONORGxVC9cbxLi3YApa0lPXa4ubtAytqf8h68/y4ihhYcXps7r4Clc2h27Ju/txtZCMvwuN
bi4glqLBcImt4q4ASRboNuYX4V5Be4AWWuRPHkzXdjJ35dxMgtrSStEg5FaqfayHxy7hkH/x/IO5
JOUqQjWblguqUbQG41MSvUg9x9upj+0s3bsZ4CyU64YAI206jA2Uhyg1D/vRaLuqdtkedv5Xmduk
mBdgGJ9pXk6u5UPgoO8FdWTpPH3+F3M5PKuYMGEmEqYhaOls+UZVvQqI1JgY6xvxhK6CCoJPxLP5
crTyB52JGqjGmAOIB3B9HZtjehAqh44vlt8GV3SDDp1EmD9KrcTnSWNzfERnYoiqgF9gpNWzufhp
LqlVCY+myklveRhMBBm0dkx7HRjBGLtoRT4vhu6Ousop81B33nNFJnTIfdmDdg4wlMgR1Xi39wSf
P2/Hs4YJFkuXNemU4AoputEqRdWqlFPG+6jigTDhgTR9IhIaHtTqKQEncyV7U/Rh/1zxnJwJD4uY
J3Ko0+yF3PXD1Wh6+39/O8dUNEUxMUkPPgkGwOiFsIwFVFMk4tPZcHwYHvLMVm6Jp3kpV5LlH+LE
bzy2ViUn0ZhIYHEHLXhxJK54GK5q33Q1K7qhahvCHa/RYHuXLoBMyj4RMZKNCR/wjfx16j/0mMZB
FfPvVpGtSZVzpRoNtSo7Lx5eRw4V2IQN6182o2xfhReTmDg0lJUaS+nqRTLUbOVJ9TWv88EiK1vy
E8e+bTe8IDIRaEGrnK7UQDQ+6y+KLR7ot49pq/e9hMntyv6zNgDp4pdsh0+aIYGW6bbJ0s+h+1KN
7l+axESiXtBVvTHg+JNpCbfDWbGHx+WQYiQ3NH3QyjrRPe81cjv4XVaRiUpJnVeqTKhNxnU8SrYR
ga65Mpy0m6x8Liy1fcgyZ99O3s4xQSoN81qPe5jZkZuq+C7HnADFO15M/OjnPBIWOoUz9ue5LayR
NNAr5zV8caxg53CaRFDGMIcVTfdiGNeGzmmvpqvw/lr6vTPs8E021I0Rjvj7gXJV9VeaeaO3P0Tx
Xo+uK4z67m8JL+aynVbQKmgXvQTa4OU3JugDq6/kqF/LJ/o1mvM+3nhrx0SLNqhTxejgdYruzPGd
+SczqauTyhLCRaU5QxEdHlBogTUkXtmCJ0vm3FP0aOxtEHXDVUkxKaSgywlAulBwpZgyCRuWIkZW
r/kR79Ll+LTChIYcmnmtFmB/2uCmQYsAGU5lx8nJeRhMLJgwyrtAOhm7Upu3JD9U2kluo4d9T+ME
HIU5/GGKd26FGjIsghNUqi0ElVXM94txK7UHNfWykfM5s7lP4KlGmRkCnIrGmEUaVOTmGolXqrT3
SR0dYgLG10SyiRpejWF33Ddw89yu4BgDJ6EXl4SWCuQ+/iBLoWeYzSHOFy8ZMAMm6FYthxxP3DxO
K0gm4JVyV8gifYBol9tiOUfFx32TNmcOKdX3/y8h+7WWlpERDSk2bfKa8+JQPaTYHtzmpvN1zvJx
dov9aGs6DJQlMmzpGsNuDCsr7hrTr7WveGXhBL1NV1xZJb09wL3cJVMTw6pUe1FDARpkENkMvuTh
BF7tGzl6qELOs8r2U9EKkgl80lQMoabBOYzrxTNaL3eR3CZ264yO+CFA/+JB+5NDvUKkvrOKUvUQ
NmUz0lDbPYutk5QfesXed4/NuLGCYAJhODS18fr+JQqBK41fxybHt4Hm7KNwnFxnIqApjQOdhEbp
nvRWrnw3eekXzwwmTtRyJEjlgJVa5hthOQ/pYzhyvmjpb3x3ZaxWiokNdSaIamAAQs6SO1Ou7DyH
gvrUQAO14KQPPGuYmBCWeRhJC6BMBfO08fVMoNMmcUIrB8SgVbmVczW5KdMXFZygWn2hPJGBqN1V
dcA5qJytN5jvpSEO8qqn7/mKfheHV0XCqQDw/j4TCMK+X/SKFrwwugqWKeOgJtxWdt5SMSe/S8o6
VWPYkDdW78peVmDAIjzp7nQffSmP47F/FDCpwjk0PFRq+WqDCjQmxHkGVE25SsMXKbnSevUvd4f+
hhVGG4xJE2A40za7l6g6Bd39Xx18gzn4mpF1RZDj4CtNaknhSVF/7ANsv8dcjqXBnPwxLQJNpk8J
kyd64wP0X3XLOJpu4CVfCBh8NPA8XpfcyUZONDCYaEBM8Jq8dk1N5ql3ozswF1uxiwmAw0D8/Dx8
oDMcxf+RdmW7kePK8osESKIW6lVLqars8r51vwi9at93ff0Nuu9py7SmONM9B5gzgAGHk0omk8nM
CEc0Yybydi4ygC4lTzvmE0W2i+vHIBUdcoIMyOKiAhTcOvCyAIA+sl52VF6Po2c4mYsZ5MoOLsdd
eShdVCdB8SfwRdEBa3GhYkGmkhUNsINT9UDcaT/YOpPOcbI9xHp2Iq1IwVpaXORA6VW2wKyBdyFl
dpMu9RuaCAK5IEvh+ySSXOsC9ApiNeGGaXS/5D8o9WSIw0r3krGXRSoComTP4mJGZ0VqpNcAtJRX
XjAIb3Z27/aXdCfWDRYtIBc8BqUfNI01vzXJXdbdZeNesLcFm8zioodWaFPXK4hORejR0+RK9hLZ
037J0TCfPaEqwHSOmhNEBgRZkcgyLqgUZmimswbgsftSNo/5KJqAFYUti4sfIPs3i1BC2GIT68pu
uSRudc84TomfPsjugrLR328wLnr05hwRk4GmtoGna/15Qq8T44xTnlBzc6Xd+e93/gDT+UF5CJ3H
icxuUx0miXTjJx0zj/SCiHV+i+n8sPzY0AJMFnBCRpXc+/RA/P5fDBqc9wj0170/KLXEiuRBhy19
V7lk6LwkWwTBYpOF6e2mpvMdE3MWSEUVwZT5SF6mS8lu7msnhwKA+bm9xICBm3iWq7viKQrRh+Ki
RoNRvVFnXXYyGsXpZWzuiSTay5t3Q0OGtiX4VUCwywX3BrwqUZ8S9p3qK11z2DhsEKHTOOhfhycw
JPhdu4gg2y6aRtm0boXMfbohkUZJDlR0T7Q3evIy1tcGOiL/wNVXGFyGmIdZL03MuiULLpbastu8
9ReErfMw20fkCof7UoUSdzotgdO8mC8RjuXhOdhJn6ltHpmUc/z1PN720hFDtaBLousGFzCiwoy1
tsZz0dK64XCroUFyvvsrCL48UWc17h46LFLrb8q4a+vKNkRq8CrLWj7c3YzfdvCFiXZp9LYzX9u6
wAMAmTc8s8L9XJyN4HzcqQXYYq2DtrewirEbQFEKLN2CM2X7uXf1R3B+qA992tWsc2j5Zvzsr6xn
RnXGWBhxmF0ZqDGBFhzKvALP3AxcK1TOM4d0zHBFgumj4pvSRaMezn8/0e/nPNI0pxBMSbCKjImX
6nSP9m1R7GArc+7zMTdd3VKGOmuWvgCGhKzmTt9Z0HHUryYHMh6TC5IK/7xJAq/nqxWZqRl9ObJ2
K6myF+VxKK/ILIpK/7CV33ySyzEyUg1ZwdoZ46f6iQ1I00PxzARKs7sSfiB9/zujuISj0rWu6CnW
sFjUPRQovELVnUwT3ZVFa8dFDGNMzKFkba0S+aEivpftrUYER77A5fjKxWS04IatgDFOvS2jRaLU
BV3aoo/DVy2sGCV7mbUkKdeaL2MgwGFyAdnz5EygH3fFHQYim7jgENS1UsYLwqCmVcdOqvdxLGJ5
EnwaykWCuQ1lCv45nMC9tkvj1DH10QsLUZzbTMjeAg7lAoKaq6XUsi5TFSlmhVkw89Qe1H0tqPts
3g1WMFxMmGI1m0sJ1rQgySKB4erRZGv1EWYKIqgocPNFjLyPdbQ4A8oqUP6ZPQ191I/5qYMyvfpC
S9tQUWdAX9yN6BoispELEVEdy5PSYCkrTbXn6m6SQgh27/s/ejxarSUXG/peKUJrBg4U/DzV/DJI
z0oiiD/sd5yJ4Tz7sJLOxTgkwMiTwxzfy/RJNyuHWm4zXdSG6HlA4Ot8GSNXwDxfsBCeKzoG2uRD
M8T70lIEJ8X2Ne5t5fiSxTyGU5cvsGp6WXbjl3ifekw/aDhmXyYP7Rqf8U4myiNEtnGhIg8Npe5Z
HqFn5bFqu51u1Fdz8rMe6gttblylqS/GPDnGi/oDQge+NCDNUMyrpoJ2YScaOd30UZNYoJXGDQ+z
IO/PZjJX0gReV6x00DrB/GBWz9JsOmgxE2zDTbN/A6EL+j1QEoblr5kTA7XWWBnsRQ7deY7+Eoa7
p5hLWYUKa46L1KdcutOm+74WeQ2LtGf2Al8WsmZpSCg7JGWf+qpX+0bhLH5w3R/YNXz5JCr1Cw4X
viqUBTpUWzIWwKK7fjhIImqyfzguTdmAC6A5nnCBKinaSsKENK4lLuvWzHalEz4yPeXQ0S4gWSe4
KW+6gvEGx8WrcSj7AMrJ2AHS51q/WoLQ6f5oUHWFwfl1Q2urTBpg9BWMKb6WUeBIkldrf/IM84bD
t6JIWZssMVu6VPZG6TDmu6b/EwjMp8vQeDJU3L/f75xQa+OqbnABzppTKe3b1iuHm/PZ5XbhcYXB
wsQqRW9TOpjajPxlPob77rp0JBSWkJ//i1fmza+/guKcrZYgbjZEgApM6YmOBhQ5F9WJdboT2LS5
TVdAnJuVUt5KeQ8g2Z92M6rgUEQ0oP/VQ3GMPs/Pon4ukWGcy7X5pDfmaw4IDcjp2Ld7RSQ0KYDg
Oer6JUejiAyTuuBUNoU9SDeK9Gch9Le/vfrK2hfisTAXCSCT9Dno7wb6LLcP57+NyA7uDCz6XooS
CxCziesgBlT6pHfjZvDOw2wmLW8e8Br3VpY0UZSSbgJM1CVeNV4FoAhfmu8aedaqa235eh5tM0yv
0NjPV2iBMmlzPAItLnyFfqKpYNG2E9kVAFvVFUAC4d9QZw7NaN5nr79qwd1mRzvDXY7ZFV7LajuD
dpPoqss25IfjbgXLxYZ0mvUyft1Hsp/R72n90ptf8/BSz7+cX8Dtc2iFxIUGkuExsBlgoOrLxwHv
BeBDd63QVnwIKd1BlNo9DyhyQy5CRLGyGFOOg3VUH8rUC9QnaOX9HQQXFPpxGPK+hklNczv1N1Lz
VQ5FqdV2B+Hbur3Wz1aOEVESZG0MkAzqLpBFBY3ODLFX9NJ3vg5BL0EKyxz5jEOoXI41yGGe5xrg
ckv3glj2u2ISQIhcQeUixKxbKcnYZjJu2yf5C3vArHKcSMZL4aE7xBXxoP/DGv5OhE3O93o9jduW
JY7srICCwi5+VG/IyfQJVBNUkWjjtue9oXGeN2XVQjT2sF5EuJSS+667W0T6XdvN9b9TbsPkfC8e
Y4NCyxm1vev+J5OFyK7VBHwCDqRq8DYLfqy2s7s/EWrU1TdYvr4zh/MUJxJWcvgWXlkxhrFLv7sw
LieHgHlMxczbTnT0bnNerDA5lyzUOGjKBJim+kM1L43i29x9TWPZVdJDSPYd+dSIyozbu+D3J+Ql
7camlaIsBmSBLVbOLzoRpMlCo1iCs9rW00TmCAPNqGIp0VNhmX41l/tQkVsb7NI/9AKi1gQPgCD2
mFPlzzbgm3nM/BU4ZHLMUGEzhJqvHRdXRX/EUfLYa6OOUXQwSgmj8fZtfPURufONGDIJM3YX1fzq
QQG74JWKiRAJLXroR5wyW3bTXX8R+ecj9D/kvm+WcudbFWR1qBLAjsdlx6YllzvGRISehT8inlxv
DT7ItEsR1RKgGPtQo6R2bewH/dN5g7aznjd7uNiy1H3RQyUWp2j/JZ/2knXdaQcJHQyGtQ+mb38H
xsUYsnTlMM5wk7EIbbOt7Xncy1ZkVxNe+wtM3St/dcE3+NLQOERWHo0ArKfPLYSoyClYBOVjQXDm
q0KjVdCQ4BHBGbQ7FQ5I/FF/Or9souOG716RA0UadVZmHXa/aL4gvTEcf/X8axBJuRXgiWziYkks
TRXNJ9jUuc3l/MSED+nhNUlonmQwd0pu2QoJEgSeyBcuTGiLtKYJIw31djCOcnJvQHZZwVMn8aVR
FC5FJnLhI8h1M88Z2tDb+rfkQYL8kSTbrKD3Tf4WP8Txv3h7F0UPvsklU62MlAQLy0iih1f5cXZz
7h+SoyhHEZw4vM6DaqlxPLOhzK68npQ7cIgK9pYIgIscgyUpScIKybLiK3Nq94OwGM/87GPu+L/g
ZPKNGCAz0tokhw063gKvwGOBB1TT6/FqjIHZbF+dRASy573C5LsyMpqM0sS8QmrRI2tcdabu6KL8
QwTCHZZkRjtu1MCqOjqBpZDMXjoLghILpOcWjvNuUHnFEUZrmJ8x4soBUtRQ2BKyCAuSRhTp3p/7
ahsmZUuRmTa7wVWhz36XuBKriXvK4oROBWYTUecgO/XOmcadilD2Nn8RCASSbhvFfZjfhVVlj+HF
NBwEcZDdG85hcS5Oq27UGvYy+IswCkMAjnWnueHN4I8XiqCsdn4/mbx+wTANJNXYnUKpT016W0yC
yuDm76cy/gfRF1Pjf39aTeWspbi/1lnkmAOO98oUQLDP/WG93iD4ihONI2qkHSA6jIFY+2ReoDh8
mwjPJ5agn8PhEvhK6udWnoCj+XhMd5Zn6oaXBDOs6a4TqaGKbOLuln0sqW2VIiRM9BG0glX1aVYZ
AY3giXMzKKyWjjty1XYI8rSHSWGqOYnq0VZ36TwLYvb2hl3BcLGnHydZbqHV6WjF9xZiQyC2hXLS
+FwT1AezH/PgJ9p+Um6L5rEmeO0UMWFtX1NWfwAXmQIziLKBeSHp9P0Y3tP60DSGHUhHSOv05DLr
H2kqyGdEa8tFKdOY5SQlwAzCyKex6jR959fj5J0PFyIYLjIZmPbsiApPUeVjEru9fNGIBsi2Kx2r
5eMiUjqTWDUbVDrmI3tNav1ub7Vo+8VAIyg8k0fRy4jIJi5jx7i7Vc4Mr5guOunCTI+jJPD8zYD+
ZhJfj0p1qYg6Vnio6lOn5G4ePlPrTk4Hm7ai4pcgBvLFqDrGKFnEGqSKOLhI++Zu7gf3r7yAr0VZ
s9UuI4uBcv+lrS6Jcpu2/nkI0S5WuWDR0WEozQYYzYvha2hXya6bfQtBouzq11VUpDoicAOVCxtW
aQV6wJ6hIwmNnMj1gsdYFzIhbKZ7K09gf8WqirAYo6qkLcwC0++0wzPPRQqhpe5YxvZ4qaPlUVTS
3b5YrRC5yBAvqd4Q1jrQfOtcJvAkXUnOooM+OQP5Ub0//91Eq8gFCEqmpgZ1AHsrSS6qSLJzaMzb
ppUKdtT2NWNlFhclqqGXq4z5R3aI9+QiQu8jIxBvbFnYmiNcQi5CNNAoitscRmmnEvK16ZG6wT58
WBihjVBQW7CCPAOIMqKFKZxhWKVcSqqnx8+h6p3/SKIQy5PSVhmRcpMi5AWf0f7jJDsrcLB+phNd
KQ669SD2JNjPm9n62+fiGUA6JcmHjKUYCT5XetvtFahWJUdRFxX76meyJp6R1qjaXjPY2U9rYreo
9SQRFPp8UwHFTb2riSB7FsRawseMKCLQMgEcCVEjX5LrTA8Et3gRBBcwVCtJMpl9qnJ8TNPMrqKf
AmcQORwXIKZ8yiuVHRjNS3GoFztjzGEOOYGyZ0DPj2xHn+mdaFhJBMrFiVTvSmJWAFVByjd0P+ru
aFQCn9tyc/RuoEEA/zLR0MOBqPmS132+oNzSPOE/LqIS1Y/EcCJN2y2o/BsaPfSpN9Hsps7jQ4Eh
SFXUi7bx/fA34DdZ0HlV0VHyPuAHWpSXuF4hmxkf9fmU1wL/2ApO7wC4z5dLUmIY2fDrAtfesTkE
7ZrdTPHCexJNxG/lthaBKbKu65qK0u17c9KikWKp7Fhy9joieNQOM5iQKqEI2IaDvAPitlYZlBYk
1QAUln6mPmrWnqqCs2rTPzTZ1CCOCzYbwj9xlUbUzdECjCi248VhchT0EPqY7mkhTZp+6h6F68dc
jgtQ1hqSO7aaCXAGadEe87M60Kf2h4S9ZpoOVJfsDiX2wCFe5AVe9nJ+l28t5xqXO8KMoIV2VQZT
rfiyHW/r+pamgpuxIrCNf+cKcyNdSAKMVqu9TGuOIAmxZVp4Zd+guLqkP+Nwrxr72PTK6jS0gUes
EbyIkQ/pzl3fxQK6gQ9bD16q6oZOdAtdQhbfudsmUU80WqDS1aT+qBROUHTe+WX9mKZyGNz2btJA
CdS8ZC/N6uv4gwQu02fLo5H966W0rTxVYNfHLc+BclteMrOkl6Fwi0aeziW7ws0fq33lQRBjJ7nG
3V+ayEXRtjUjQy2wjCoevuYv0HbbJV81twFe53cginUrVwD5ofjBDEQt1IRwNdVAvvY+ynQtiaEo
1KDIorhM/QyIsi1fk+P4IJYb/LA13oPxylMyaUla0RpbMmnsprtSyIvAnk1HfDNH52o5aVVnIDGH
OaN2W6TPsagU+vGhkDOBK+BUvZpJSQgADA3emdCljVzlrnnWXMOGZrBfaHbm/+dpSA6TOwnkmmTz
GAFTQcycbmlziNt7gR+wv/tdtOQw2MKub0t6pSlVAoxgGJbj0msvJGyfUzIaxwCcyLhXQCoINcUI
rD2taeu5qnhNAUmJbCpERbLtXYdTQtFNS1Xpa/hb/THlHEgZ0diJ9JR+AVHyTvLmm/SSOOVN5Yuq
9EI07qBoS6qWJlSnIB0WP1WHEaTMpWQPEBKdTpEnerv/eBS+rvSbcdyOMypIgCvsKJyP2QCR7uwe
gawKHMYY3zlD6WSlI3po/nBevGJiPRXTMBQwJ7//ukXcWAMID1GtVRY7ll809Wfcnch0azaCCRsW
ED/60RsSFzC1CblmMISsJgLdt9GvyGFUn4r8+U/8Fd3h1MSrvYUxv/cWmUEVmuUIi5jGHPqG3eEr
E19ggbJwyKfzaJtxawXGbY5o1oMoqWMs3+LQ/G5BIfq/K9GzT0QhAwXPIHB7LnIli2oZ8RCAdqJy
BjfGiDV15Wt6vTypdiruWtnc72DT1y2DorWXH6qYSEJSCEQiITswss3wGKPXQd6FSIwKR9S1tb1+
v8H4h/Oglq1uliXYpsWpqzf6YM8xBedckYTO+U+1nSZYMrV0eLpm8KJaSaMRIwArNNiZRy+9Yzyi
Y38q9qbf2LmbParkYP7X9zH26VaQXADJyJBE6QL3yKZmv9Dw2kgNqFLLEIyOIluRg4fRCK/jMPHO
27q5rCtcLpKkWSfnE9pXndoYjrHeX5BFdsO6ExSANrf0GwwvmaUlOd5mkQc5QR7bEz0146WEvnmV
EPu8PSIgbgsYRYaxyRTrqJLBLopdNXxT4zsS7s/DCJbN4I5wZVGVGpd95HTtpQRSPa0/psZ/viu+
+oRGiGIQUGnybLbaAmrFwExRyLplqp4gItwP+9iBQoOb3YoKqh/viu/R+EpW1lfqrOcwaT5OoJNJ
j9XFiLviHyi9vgKZpmEasqXgLf192C1DkgW5grBBKtmG/pddEMnWglLgCf+wi99wuIjbGolEEws4
y/181EH0WjvBoY/9BGJEl5NX7sZ9V+zO+8W2+71hMr9ZZR1VpAfxxGzTe8UeK2gj1o7R38iN4Pa2
7X9vOOzvWOFQ0iR1pQGnTsiTprVuqSafJ1kXwHys2+JbQbtAlYlOVcxvcNsJo0I5Ti04RRs5gd/7
0a4D59zOPFbH9Fo0yLO1eGswblOlyxTqfQOwuEtt6NoN5Y1snlQR+f7W2hGwOUJoRTeowm8rEhdj
XudW58zl9z48FPRKNgQZjACC30uRWiYKJgQ6ZC81XPv70n7T5/9aI3j9NFQ2kbjIhsaXyzAYkKbR
TDtnlO7TyLSH+k4RtbRvXYXA4fsbgzuVSB/QdMyRUMzqpxDiklDcEuzS7ZV6Q+DOnySgk9RWsCJc
EASm3o3qbzRX3PPb8rwdH7hg0OjaW1mG5CEp1UNcm24/NH9lyAcmGLUvgpTUWKosHN2q36cJctfs
+3k7NneIolmaqaHgj9Px/bZPFmKUaofVqtuvUXqdxxd1cC3P386jbF4vyAqGLecqukh1qKS6BZjG
DXxy+SrZe8ouOo896aLpWlSY3w4zK0DmJSvAIZ9lLTKZLzvKTrL1PWiWrlTofcwXkiDR2nQ4hRJK
NB3yBjwTTGKQJcCDSsem98yg2SsLZP2K3D+/hNsf6g2FC2Vz2Jkk14FS6YO3VNWeRtNBSskDfERg
0KZvrwzifKKux6QqF0AN9cM8HqZIEGdEv59zhr5FY1DW4vfHQ72vU7qfytY7v1qbRzW+BzUVVQPV
i8Z9/1JHd2fISi7kvrhsDgQ8+vTBPJm3Cwqs7JVVxPuy+X1WgOznK4cLaFBEplHh6mJBM1Pfzx0U
c7V92P88b9mmt2lgHYJUnWEg23mPM89WNrUYmHaK4Oukn7T6tkr/sw4iOwhWGNwHCiNTLixWdlE0
ZxqeTJQCzhvBojx/H18DcF+H5hXJlxFGZPIARZCEjK4c6rtoakI7KkbU34P2Pi6N3XnY7W/0tnbc
N0oymmfyBLvi4UtY3xm17gz5E+oTAvNE34irmNImJKqcAiccv4TDKZ8uJhFN2D84+Jst3EEa1/kY
jgxD+6wezV2FRtvmorOZMPn0RPEgI3rZFy0ed65qxMQ7pIlvZiifcObVbbrXURTWR1mwetux+839
+G6ZvJbRAGnANHoyjr1vXSl+fVBtvN0JyQcEX4qvb8SlJqcLW0WL/Ag73TF0TOOkf+kPfL8MgcqK
GrFSKYUyznSnZJ5m/kExaLWj+HYZaHXrTbUwd7BCp+hzN8wqxxAVmjeXC5V5jSgWKwxxybuizzPk
EfHwsMwqyluWNd+M5hx6Sar2D+f36mbKoEFkTAOFHNhI+OognBt0e+PC3jXrJ9VLj7kDRcYXwzZ2
zSlwdAHelnuv4bjY0M+qPGcZ4Gr1UyUVdp2V9pTdqCKyn82NuwbigkM74pmssADUvSi7+o69tqdO
ZqeH4gt7s5WE5I+bpeQ1IhcqtHaeG0sCourHV2yeZwDfZHD979RXtlxkDcaFiSw0lqkIMf+vlw96
+7wguZtFmjWbEQLJFvMOopgWX2ftcq0Me6Zf1Lz0XgehpG6P9FtxXmlr3POOuGnQCos7DE1MFRi5
gp7ldE58dZE9q7gwQuKcR2G/5cOJuNpZXHoXW1JqtSV2Vte6qE5Lwn7iD5Rx7ExfAXB5Q0DmYimG
11e86pB7SId9/VjuxNPRW+u1BuLWK9dJ1Vrg5gJVzalN/Lw5CScNt/bqGoL9Catcq82GMlA1QASo
2VZzbPfjMdQMm9aS4LNsRqE1FBcWRmi3KAPFd2Ht8XpsM+rg3Eme84Pq9oUd7kS9/5vxYY3IxYd0
MFQ1mIGYXJrXBAr2iWtAY+M+QuHWUTFmCCWtRHTkiryDCxFQpZh0PQJoKftN5Ddx6Fj0Km6fFW2x
jfbYDJUT/Get3VeXNLCBFexjFBzef0apx7urEgA0ahI3766nurPN4GrOC8FXZL/o4+b6DcS/8Oph
laqqhNycNZ8p+2avo+DZ+KL3rM1AS/Q3HO541BUj7IIZOOFTcJvulYvSUQ/yS3v4VzKTbMees4oL
GZmSFHqqIiGLLntPR1di4Fp4bDJ91kkS70TPJa9p1zk8LoJMKqYrlAh4Czjk4jvJbp0IhX27/RHt
LMf6rKDnKHeLU3mT7zK/F90ZNuOKgUYqU6a41/Exf47R1K9IKFCS3tpVlulQfXKbVNSYthmIVzB8
+IozJVcKPOGFQ7wzGusUqiKKyY+8FczxVxhc/BqHamwqClNQ688OCtqA5VPtsFVMWy895ODIvWI7
XXRubi+hxbphdPRw8dluiT4xdWlR/sf9Jx9vE5BlaKJ78Hb8Am/W/0A4t1xaXC2VFCCqH90wMijq
orXuovFGl928M6cTpL7b226FyDtmXgZxUQFRvs1w1y92oRejNR1s2mwfiEbbNpst0Ez420DOQ3rQ
aSppATiaeUroFQcI2l0sIeSWbPYQUNqsa/LfCF6LPh/nNnFb1mXRA5iYfhLsSgwgiR4Nt73/zTbu
uLPiUg1a9gpV1PNlGnSHMhG9D24e3qvl4863aDHyXuqwwYwZ6urhUaaHQL7EMfMHCdUKhjvRWM8s
1ZgbJvQxCi7AR3v+93/sdmOb2CRoLpPxL/R3vj+95sTMiZrluDDo9gxylvIqONYoZriSE+ysU/Kl
x4Xl9eFadBPfdvg3aP7lGn0hXR/FyH+yS2VXQSBNPSxOBXIydn0QJiSbbrdC4041OqC/VM+AZpwW
xTWOuZe44Q/jMDh9jBdzW4ezF45obkGEyoURpbNGPcgz3CPa0abVJSNFq+Lvgo/IfsuHM21lGxc6
lk4rO3MBSueyWSMwc+AyZn2WfHaEiV6jtkMjXikZs6BJKN8F0C0kb3UKl5GPYWtrGfpsJkgqyord
PBXs01EEfdG5vR2vVqjcThikNNNQnWTfz0j2v5L/8ZN8bVyr37Ir1uD9L7SANxeWom8EfZeKqqpc
rBqithnUDgvbQHVDcTFK/8l0Oo91o4Wudnf+M7KQ8eErUpyo4GzUcbRxX5HmUlTLKSws9ABUiodI
yXB3j+2s/t5YP85jbd8IVmBc+Kd63c6ljI+onczMMY6sH7KzQZGOG6iGkYbMkQXmbaavFtqUkfjI
2ocW8sqslhmc1+hj1UpXz8KL1AxsSZt22jjsoh7lv6w8YBpW8OS4Basp+IZYVqJ9aPUmidJM5TSj
NjbdyJI3DFdlf5iy25o+jsVpiL8JFnbr7FnjcQs7BoVZxwHwWs84NjfxbQxKWtLYTK86Rv+Pdifc
kMwxeMfB8wABeQXeij40gDfWuAy5xmoxroKsaF/7jOYvvZR39cO/aXDaOvvWeNxWpE1WdWkMPLQ5
oWHL+EKK9Ek1zDt0WYl6PUS2cefTMIPsL2S2GacIu2Kf7SwvPNRgivp/IVyhkib76z+s5qpixx0U
rRqYiSkDcZw/m8NVZaW2Zd024WTHxvclEzXmbO7EdamJxaBVGQCsKpPesX2hnShGBBG8T8blvGP3
kNQd9yL24q0TaQ3HRZkm60gWV4Drs/uW4PRDOSCbW+f8NtiKZWsUbhegBWNWFwm7IAkLWxquNBDP
pv3tUN1geQVYm+64Km1xQTqG2JQ+M2IqyZxtAwwd83XYurp0OG+SsFzH/o7Vh5qDSNE0RlEzo4nQ
3GXgTzBcNgAWHUtBW9hmbrQuDXLpZa2lgU6Y6ngHugbWGw+pHXe+/tUb/ydPv2swbj8HaagqGZNr
nwZQDVadbaG9Kbk9v3ybcXH1lbiNDK1VTW57gGjVhRQ/9/Th/O/fTBBWVvCtdBmtizBkFBAahCDj
BSwxoTfY5mLDC43dlz10UB3a2gJUgVl8I5BK5VxWmFNADs68Z0lC7KGCke/Dy9ZVS7vcYWDjTxwe
A2EyJpc0qvCYdTLlMzj6WM5u7ENN8pR5seWg8rRO9Na4ad4KigtOraZm3atERy89t9ndoAuGQDaj
0er3c9EIHlHj5QXL1ykSVH91O6pit8T/Cz7TZozAHIaJaS+VTbG937vQFZ4o6NoxjvpNjhyWPQY3
UWePn5h0wLxrXwav3hV+KvpU2+v3hsttrTLt/x83DF5aHUM15U5gGVuhD8cVNdh13ZTREMmtIMwN
C+Tpr4f/jmnP5H7sMzbc9pDvIB4q+GDbURC84gpVFPTa8OIzQyShqYpx4qSzzTrfQq+6SEukN+Ao
3QlrkZvZ2xsar0MTDHU8mkzjETdttCepkUP90Y/cg+kM6OpvPFlxKwoxOnZH/cMLgI5bjgFpJIIh
Hi4ZIGjBnCMd8wvTt8ENUXWVnNjpfrISduGL7qhbm0GHorLFHFVWed6XGVVQCSrxYDuMdGfSfdKZ
di7/UZV8BfPa8Lo6x/rKCuQmAUxp9h5C/gX6JZ9CM/wUhaVbt4ZDTcsFm/1RWUSP4gILX51rBV3P
uTpL6Kt2hky2je6zHMloSP5yfkts7fW1fVzMmmhKoKUBEHlBWLQaOzMTh86QLVfvzyNt5m5rKG7z
1XOgWVA1YPfDwV1cxmuLYrKv2TJ6tEYxi9P2+mlocLMMXKNMLpxEmDVddBN4mWVXBw0MnPV01Nz0
ENg9Uv0Y+WLi/1ERSlfeULmjW9W1XAsWLGiXPLbKBYQMzi/jVpB8nZ6xcEMzLL7LabLQvpcRDBcj
C7bxLGZnqXceYdMlMIdnmlTHVubfaDIjM7Q+QNF/TJ6r5X7pb1rte6G+nEfZtOMNhX+gkYZWTcBO
j6TX+K4xAthM0Ha8+flXAFw0qnUqxxEBQIASnR48xGnuxOX+vBUiEG77xHI/oUeYPZDE1B7i3iYL
nplE4gdbFwS84/7vi/DvIFWoYqKczUYOoEWMJ1C4B4PbDWADDV5S+vm8SZslKx2dmwraG2VZ+zD0
FtARBPXsYbCxF6SBmBuAchBj2MZAUINSt+KlOCzPo2463QqU26z6IBWZ0bF3tHB+KtvGT1HuLiYo
sOdNIWh23MRCJzpeJYiJ0hGX34RNXhqzhkxXH+/JeNXkkT13h1nEf7Hp4SsYzqQw1BM1VxgMTmKr
hDpgKLjwb3oftSjaZaiOmgH7+eqEKJV+niQNEU5uqeUVQeXWRds4piwJgLZX7A2I/XwFFJsleNaM
AaE7vx7CzE0Ct4XYOjUEvreVwegrg7gvE0/S0HUEBvXLPoorWyWKPSeX0nw0NH+I7qj6J32Pa0Tu
IymNpURaB8RCvwuWC1XEu7K1coaMfIigv97EP+9Xru5CktQ1joNRhcZyXtq9lIHHFy2pmiht3/K3
NRRnitQ3aRSxfKELPSv0whjD6Xiv3ZmIgG6XHjGt4s4Xf1K0RzZNkPFhL+G/3htYWFOMqs84OK05
7ItR2aUZPeSRkNhjy9fXOJx1tG/ihkbAIdcYWZWPzaGH+qFy1802shZQKUBeyhbNM21+PRUVSl1R
CZufem+cpKRjpYby4Kh16dRhaLczWCDNi7SeRF9v074VFPu6qy22EFrFmjoPjNvSN5zaZxz23b79
1LqKQ3f5zkxs0fDqpsesMLn4kRSjXFQDzKuiLwH9gkvx+aC++eptqBjrhA41pg3412epzTRMUOOj
4VVgcGcvwvgUaoNMgSR7omhu6e4aB/wFgnvX9md7g+VOZTmT46kOp8FZmpfZvEiK72p3VETje1vB
ytCR0VL8g8ZsbvX6Nh0mSlv2xVi3Ofgmdtqu84Vz2ixR4S6tBmseAC+CjnGND06Y5WYrkYDN1Ck7
xsrfYB9fzzuKO3hlij4ZW5tzaJwfguplDlodaK2n7HJIgbWJ17rsIb/w5dwOv553EbZtz8Fxizg0
9TJQCrikPi1RZdeB7lrkvjT2ZXqtdiIau61LiAH6FzaGZhlgCuGywqGdSYSf4lC+NmDdHn2EF8bD
5IQP3ZN2KZ5T3MqmAIjhcAKFJNniebcSa5GCRoOBmj8/FWCa2Sl76qaXxZNCnQI9H8lR2K6wsa8N
zETqqDpYlvJhJj0pwdhTZtngQFNwcKfL+YpptNauNDvLTyY4LiauF0HyblNEkd6kgFyCkzKfitk/
7ydbRV5DYSJTSA/A68IXpZIszEatMtkuCO80b9nrnoIj7decuKgSxQ4t3ivXYNxhg5c3qlUy6jZj
Ynw20ejRGYpflbEbGoGbdvHjeeNEcNydMRiikqbMNmuZ7v+PtCtrbhtntr+IVdxBvnIRJcvymjjO
vLCSeMJ93/nr74Ezd0JB+IQk41dX8QhAo9FonD6tD1KHzLxyWyWQnq66MlhG0TbgOMjNZF6UsmVE
afO2wfh0o3aK4VZC7wSjvhvLp+sDE6zaRUFb1thFYpUYWfRF/v6jk8EMogmea1rapdj9j3CM44/T
ci0KFeNqWmd+pcralGElmd577LM3vOt4XKOnPWd0Gw0ULfYEaPKkjcbRQrg63EJ7dY73179/2U5d
kWnMA/ko3FLwHsDEH6Qhw2ovcB7KfbG69q54pFwTnDj3hdtDLtxAM5HcHz9OfxLWARnSJ6g3UtB1
gvGT+dSWljzTodkPq/bSN1+jXHAN40UHZxjMasldqUEIHRjLY37oD9qxCOpP83GAdH2gvSBp6KZB
fitsW8wzfpUqkKjoJAetKEqM3URa8AO1vs4xZtHo3KY+ysZDZGZO134WrB5dHdaLoJUgcui6LiOX
zpxtE+KQSgtx1tTae93zuI/AoISeKbLNcMGRl/zBYYraN9PErR01FCwpolvXytKIhEUj3efG6lwZ
vLQl+hytituiVXchsk+6QhcjhOSEifd0A6bCBP9yLs06cr40BKoPq6cd4R3d5KDvGrQnEmV8ueu2
AWOc8pokzYgbzuhK0/S1iSGhCq9FRnIX1e2fREHqBovxyFkkDXMtRcAy9/Ou/VA/h17iluZx8irv
DwRAsc9/wl00Bp3zMA7VBkMb5Qc9BeV8fp40URt13imzBWG29NyvrU0ygORD7Eu9Bg524qv9npD7
am4ErpHr+RFfwfDBB4LECGMaI9RGDWtMEBB80+H5Kc0CZoIMgvNLnp+71zZwjHHoCbgrZpX+WDDo
8Awf531yChUHzNrQMY9ic/wfI0QsIoNOokNh49yPJBHeUCUJuy15SVWHlq3FsP4+dnvaTWQnuoty
I0ls6n/xmBCL1J2xoi4TTzleHvtyjsKEdJeddE9G4HCTPkEJZS96U+KdcFtMxoV1RhTptoExap36
RSWxp+XKo8BNcve1qdFrokHwBszYJfrMpFpMjT9GW1fPbJ26QOYi88E/cvMXvfMH1UudX2m6wL0N
qBto5gRqYlXuh/IdOh0d9OmiLdKJTx4rSuSkV1NRiMKd0A0iYzRW3XV1G2FbJGFqnbRwJfuKmG+C
KaXLwvplDec23sZsGapUDMps5HGColrsBqQ2EQrdjocaRWDmAVHs4jS306F9jH3hvYO3CfHwpxq0
ktxEpH6+I5Q+7BJ5HKiFTr7qJyg5KlywDh106Tjanigtzt2BOMFlSHkaKERlHxwlRMqRMo8j0kHJ
PvGrxlkL59t6Y30rcVs1RLosQjzGXMYkG+II0TiIJutO8bS9naLaY9qBdR504DuKTiHufG7Gxyyj
liaQQ2+A190sboJbT5P5xM9uJ5wQu8qbvk6ipuNcJ7OdUsbJRFPdJDOdUnTYfVm90stmpwqgDfxI
IDWJBlqhUJSLdy5tIRkfo6txo87oE+LW6vcu/hR2jRMWj2a7T0X5cu5+30JRV7QJ/VpJhaBCBiia
jmru6l0RjM60G25xDUfXUFHEwo1woU1k6Rq8jEzYDTEsC+o+457OZp84ihe/LgOYUP0NbNRJUqcP
2saRHmwhA5jnZnQwGRTIU0B4hU28DdOw5srSjq6lfSjm5/qPTBNnO8JoPPQb6L1yPpNdB2LzGuK8
LV97jzKbQaaQ/PKYHOTKWTwVT6vXfRrPpW0AWQJ8KlWESHmG/G/9SMzOmY0DyICiHcc7i7YozFlU
rXNatBlQVisoGrcvIJmFMh2vPqrPqystTmm5ixeDmxIIp5Q7QkUBgVrRVNxNmH2QJ2FRRQWmdHJl
d8hojcne9pPbTEVbKDNBhRfOQGjMetcnljtkkPEMG0EoDgvGyaCkNslsFbCobYnRH3N5sv/uRekb
Gn6xBxIKupHCpNquJqshPfZZV5Q4G1BsaB+6NdrN87BX8umYyOUhqMdedLfkuU5IgIDJrMBCbVaY
eJ7jfC4i+s5yHxpOi3rheLfeKX/N7nConsXPIDwnZhqKgVdTGXUmrHkqQ6fNumwtbgH+RAHqrfKo
jQ8S7mBLrzrXV4znxiCfCTQqqHXJAZBXCW8x8oAb3fKuYA0axUeaDugO3W0LpyIKPTmDO8Nj3Gak
dWFrrMDDe4FnzPOui2oQSGuoRv0VjwIOOsd1ERN0DYwL8SDGeO5Z1noCZQpixy6JHkL9qSper88e
Z5shICL04RcSl6gdOP9+PlW1rY4l5NIhQ59VxyX5qq6CBwgeBiXuayoGYSEAO8cIiyLL5jVb3XAy
D2hv+wjrGJxCEb2a83EQa1mopwXxinFXbWKOfdfCyodlP/euZjzWqoBvwgl6KMsKG5e210JwR41j
c2YutaSPXTuDexSEj/QiFwXFLeWQ0fBYVLlyufjnYMw1ri5bPW4oWA8XHy/ofi2MAS6N+RyCOblK
uauTtgfE8th74fIXrR6kF7dQRSWtFOh7Izr9GkHucrXOkFlBt2HU12oegCw1qq+nL5He+9EsZNle
uj4FNFcT6UJczWSFZQjVklXWUmsho+sgCscTcL4DHR88KzugRcmixzaON8ImtZDmwg2OWBdMvGac
plGepwnV65OP7i+5l+8sb0SEo7l5jn61ohOLZ5JbRJaUN07VbKY/EK2gf8tRFeMUhkuZXfk+np18
9K/7DO4YcXzhUoM3HDz4MRttyhVpneYGigBueZhehmA+juhPRYV36kdx4Eht8Py4VJDLMG0VsnkG
iEqMjQ5ZHxcmARzEvffFTYYd966aJtjbHIOEnyWoxsfutpDpPd/aJei2RWbbCOKgMJlXN8rwJbEE
1BEO1Rzq2ShFopdCggYS9Eds/EfVNvVALAt30b2OJrK75k476g9o1jftig/wIo/mUXzN5txjFAPH
MNKSGuI5XWFmsLUrs0rmFS/3AYqt0UK5/po3KEFoQUdNney5GXfr5+tGwvFdBtw9Uq9olIHYg3GU
xG6ruiixaLZ0s8jf9fHtv32f8Y3VOsRkTvH9CISlSX4RJgi5A0D9LCJQ3VQxbecrhRauLdSe8smF
qp1kFs5gfr8+Ag4fWkEVOrgw0B3E7YTlQ7fzsqq5CZ32/EAbeGYBOSEzDZmnxNMEfSd5W9ZETGvh
9QJuF9v2fDQZ+jcZLVlnSv/Ub3S8ZLe9U30jJ3kHxXgUpUNx9/rwLiNpBVsWTACI2dEKYcYA8lRR
akI6hJgzyoFRcqDUki8pyr0q5JZxbpbnWIwxdDVtLBz1s9sPTvtq368eStE9S3K0J+3RtGkPAFwX
rDvRAc3zvRgkWA9Ujg7Ma2Y7R1lll1rUAtijvckTH8m6g/YoBeo+8oQEeppRYRzhGRoTeZpS3VVD
38zvWiyUzoT03F2NmlII7x5/v70BnVOQLGwIuxIQ2c8tZil7Imk51k/ObnRyW5E9SX87MDyHYLbY
aIahFpqYPQWiAfH6TVVfUozuuh3ynN/ZQJg10pHnHywDKFm7m3zbqW7SHSqV6n3v4+21g7Ba7IvC
AM5ZcobJrFTap0oqZ3TyjGdN9pcwKMYXwbjoecRYAzayjJsB3v8vM8Xo/zBnSV/D9na0mqIIDB99
Nt9TwyI75wwHfZJxOwCTG0cxe+DnoG3I6CEzu7X9ZYSgf/lgSp5gODwMQ7HB3DR009TYeo3OjEM9
GdsFai4q9ipeq0HcA9nGKm5HVNqgs8tBq9HrQuCmeL4DYbyBR0liw8o1xjzKQknwthXL71W3Gmqw
agWp9tWlrxbRfYgjc3DIQy6wSs5oz1AZA0GUqM/tClQVuctIdYvxmEhCEiTHYZyhMD54VIyhT8f3
sf0gSy3au0CidBOjTDv8W7CEXDg8b0HjH/4e18pzlwHBWaPri0h2lQEFPqAbeKOD9+vZVcEEsz1R
qSPnhAah+Ccc4/Vx/M92EQFuBCnWepQjwaEp+j5zZtaWZNUpwffRvdEJ7VNMdtcnjGMEuChQVoEB
/tVFaVmTEwn8smbB0XivDXdNe5r15+sQPO+Hr+M2DBAsCnvwm2NmrUtVIjWyAw7UtBbdke7qIwnW
F6jDoPWC+SSApCcD45i2kOyFZMlBzJ8WQPZ4+AgbV/1Y3iufkqDzVj9CLaVQaJ+zUGeATOQe2cil
1RMAlfYk9X+nkNX+j0Oilr8J2/MlqaRhAIIa9Lfl52p2LLA2i1uQsh2jceRPogQvtd1rc0jneANI
irFp27ZY3Go9xYNvyZGjSm9qtlvaQFmE7Tk4O/e9LAj3HvBrlPdrywbOKDV1TSKVxjHVC9261QlF
lSgFLN7QPPJwfTapG2DHRsNCRVZs1IOwnn5op1qKqwj2ofa+uXy24091mzmy8VaJ+g7zLGMLxVgG
pJ5yncyAqqWPYwHmmi06hXnGjjBXJWC0oEKIfa9N4jXJ+hUdaMyT1O7n2/qeRA5YVqGffVC9+W/x
dZgeDez0bREZW7TiOpwiE4hzYp0yxfTsPD3aJbkD60ZwJeZdG6CF9HN0jBku4ahk8wSs3rPvo2Ps
VicFRTdudage8OS2/5NbwxkgXdCNIWoGWAtZBUC8ITmWGmhV4utmMIwilXxe6A4kHWJqKlKfNnv7
krosnyCJt6LoG0MD9TX06r1J6+T/iNIC7qmGS7gMPRHcv5ggQ51QMlDoSLNa630+vynj0/z7wTSq
06C+bqg63i4u6E6FhKxM1yD7OZfzTUhmp0+UAM9tAld4uaPOYZgFMrPItokBGHUsnCqRnfH3JbhU
pEdwIqIjJZaG5REmuHbIS4PHA7P83iufB2FzvUtndw7AxF55P0p6VgNgcuMRwiCUjZNAEg4ZOsrG
ESboLl3EOR4TFqXLWEjLBLwG/R6daK+BB4AC8ld0kfJReSkUKuTsWuhxwdwQiCGPdaHqknWDZNsN
ybwid/BUjgFSwOSg3KDG4BdoHJdxzDkeE4ihQZYFRXPg9WkJhsUCdRdHjz9cPzU4G1YDscEE2xnv
POjJxYRj6OZulomFeqtpPZVojoX3QGQt9tbz6KueuG/4paGfwbHEyDLtEhst03JvVV+G6MkSFTTz
xwOuhgklaWSZ2MiMtPbckDEvPAuqE1SVeHlIDpajeplne79/m8doUJCEaQPURRlj3E2ytaIHtSfF
H614X9mruzSxK1iiS0un10OUF9NaAuRrmeM2bUEICXUr9+Yd3vkIhNlQzno/+shGe/mpFVeDXMq2
ApC+6ENnC8Qz9mKq9lGyVqmWYw7NG2NvPeh4+KvvemHMwjNxvMMZKpQzaIaYceCxHkazFNnI5o95
HtSl9aYYfbpX1/bL9TnkAkFakabO0JSE5SqkKBDqSrpQ4NWr+dFAgRARvfpcRhCYNRx+JiI9ggQt
s19H1MWZWgQMZH72Uuv1AxQQkKVbENdeHw3ndg0qLPqYIlEB7hXIUOfnuZIuioU2bIVnOJ4Bs6Bv
z0Uw7KBY7Kw3o49+JPtedKfnbV3k2KmjkMHAYlNXUjWGcrX0hRcb3yqQmacmuD6sy+gco9KRUAcp
HKNjqVakt/Vh1cbCo827DcPX5eQw13eT0juRFITxbz8CUzjc4fBOK1ugJZxPojrGdjOFS+GN9Qeb
fOiT/fXh8GyOPkbQKAgJP/aNTG+jBY0npsLrjNRtu+cR6bE5FyT7eEa3BWFO3XGR4lqbAbJGKA7H
8mtV6K3yX4YkWBzuaKBuQ58dUO7DPpnHcbOibSgWB0VUbXkYzeOg+NcnjLv+lE1IwDnQL/pdGbI0
SbgQFN6Ukbs+JarXx1GQDarlQZfSJWUdO2EnZDpcBi6Ak+EZaPk7fAQTjRfhECaDrMMOdukHWvWj
e/HdD7Uv8TWDN40WzcfhcUIBn5eJWmw0LCKSqaA5Y2oE0fi1SavdaI0CB8HbqnDbuARCyocWjpyb
dpTaUIQs4R/iAiyYpzh9ub5S9FeeX5YwZTZ4WXjDwVKxU6aGc7xCWA8VBnP2MZqforXe6yn5mvWf
wnT9A8vDYU6LG7BbL/JfWbrUZUbgd8pU2k9m45SrdmcPojnjPBxR0dWfOIz/lkuorqotcOQbSrS2
DuMN7Q9Su3kgyvzy1mcLxbieKE/bRKWu1DShNG+8hrXA93CDVRxFMl7B8EyEbqTnFpAUTWTNdlN4
9l5/RJ7cjx6pBqH6jfbdrQORiB0nIUbbof/EY/xQ0SOlrkjAUyIvewERcfUyPIcRt43dQXMnzwCq
8A5AIx/WDm0wYCgfGBqdbPww1WXdDDZceHpoDzgDf9TH4uVNlDjihpU2thPoayB8oWrjfD5BXmtz
PVJzb7mhSfR5T2VHqZOocbcRmQfHSYADgKgcgjIWLWw+B8PPWGLST7mnyx9m1aMUyCL6/NtbGKRm
E0Wq6NFmXjABm8ZeFmmQEeOhg8zymuEP1xjcOU5qiV92wDFQGq5mK2Up2M8c40fyCEcubh0QrWUT
VeMUSZUUa7jXZEbQm/PTaorEoHkTuIVgImY9znIiV3rmxXn/Wkny0ZjbXa2IEpi8keCNGbwoTCNC
ImaT1XZlkTpCYD4gx5cnk7uE3vVV4u0r6OP8hGD2VZokiV2VgNCDmW4q45g+W54OtiZVxa+fxES8
954+zKaCzeFEBMEHlWtscEmSaCjrIqHnISCl/lVCk6TMGU70LYwE8X4+gQB41xya26ZyJg+VE49F
CAVeEfOMO73Iu6AqHUoxKN043wbYHFGTt3Hh6Uv/rezm3GmmXhA/iTCYk1JtKzPM0wh+a7iB8vnQ
PAsWkHNUgmUDIW/0ncaDGHvzaBary5dqyrwxonXSkKTKvfZr6iWFk3uhR1ztJoy94S3ZicpAeGeA
ibsOJXAiCgDR8Xz+QHdfMGG4hcSKR6/2yU10Ir6u+dqN6i174q1v1wfL23ZbQOYELdfcLNALJvPq
xt5lCXG7KgwaSMZch+Gt2RaG8cXrAGJCPQLGiPDq0n0pit11AME4WOXKwbL6jsQAWMqHdnhomsdC
dNfhbmzdpu4XMRroyozviJJJbpu4pXbhh4Hux+j/UhcOVSpDI0afSgU+Xh8VdRXsvtZt1HaZsqqg
Uy7jFAkJ7WzQG4xqkpxcurc6OYjkb9IfNE7QcHLBayk6wXWblSNQq7ZPFrPIvM4n32hAjQYUh+Th
185KrpVDiQBxO+WA4Tn93MpzXErbeV1wnOBdjNZ0zcfwYNx1HlVbN9M/UJCniuA6IaAioleZyRg5
1qyolBx4pJ0RwYNXJKf7BfXg11eLZ4MobwI7D7XZSMQwjqlf+1Zt0WrAW2K5dltTv1ulqAq0DpJs
15F4drE5LNmUPVIvhrRIaua1vRrUBjI9tnJjF9/n8XAd6HLfUroDeBW0JhqUecYAR9Sfdj2ytu7U
P1nhX3UqeFfhf5+Ac41ZQ5aHmbKm0mci2ZXkliiGtqTKXezfdgx0BD8R6C/YvKM0Sa2lcwiEKt2T
2tPkR2kWREccx3COwTiGUpVLEufA6D0ZxepUGfUwPURoG1cj5IQQ8DF0ld/P7ZyDUhvZDCzBGVia
aY2Mffck236Gp/nra39pzgDANqUKMyq50O1cpM5oUjmV3Kx+iCBylI5fMqHQlgiECRhGQwrHykok
SCnhJcDwMuj2k/rj9ZFwrgJ0KLpFK5MQOLN5I0WqSYujTnKVZ5C7wRHq9wp6Sao7tD3bCS9W9Def
e+0zNPYuoKSYuWICWtY6xYK2MNmeSk/XxlHeIakt7EPDn8N/R8du0lxZczytAC9Ob5t4P9Snggjo
utx9+nMC3yd4Y2xpMuj9JGdoaJJ3aIs5Omg9fH2NRAiMJ1hIHFmlBYSifpDryYmb8o/s+ec0MZ5g
lfJwkixMk2EFeX7qUHynC0JTTkLifOnpUm3mKZPVMJlVjKLLvRqlWtFNvYfEHxVH/IW7NJ2Ta4bG
uAAS2Ws75kBT7tcdVRCCH92biO81XDQSYftI0RIxwam0RHVnQNzBJTpKovVvnbDHnmjnMAd1Z61y
RyogUJUpBQUDPTTAB4+S3CNPFi3W5SlK4BBUJC9BeIMQE3O42UqXm2gaHaJYMb/tXmJXcaDEvA8P
ta+1tFqRUgjFMT79LLtqaHJn4xUKlZgXOpO90iA73MPlteg0Y7o0baU/2wElhonYzjzPsIVi5tMq
LGPVS0Ctc/R3a0f3RbY0br0IEhOcgA4zqcvQloK4FCjAjNlXMd4IUIUpoXgmva1RVF65wLwjJ5q6
+oVKj8sb2jkeY/gh8i+dFNFtVvjSN1pkSrv1jGi78kZ18aiYhIRLbiKsMeFO6GagzBaIpyGa0NIM
fhBc4PypX/3M+ANXu51LZs00K8rK+H1sqA1DB1Wny9zrrpbrpbYQzG1slnUo25QYRXwoD2QHFvAR
3TkcvIkK82I8n6GjaS9COxuZMfZd0ujLLo/DMHRrpfXrNvRakRqSCIGJIMii1cOiASGVH0roe4j0
/LheYjMC5mDqaqvEcx6+b6rgSCAFYEVuh8u4ur++KqJx0P9vjo4yriEoXknASZ8rNKoIc8H5x9+l
m5Ewu5S0pIvyEQi0gyndNNEjXuwcxaV3VyhtCwyZG3Vt157ZpVOjQTOArv28W3zNi3fJKf6kv6ef
lr3ZCqxaNH/M1pRjFFX2EUY3DjeGUTuG9AdMKbgdAklTaGyDrqAwEHrdThqJrRBxfoniWlClJL/b
pSu083NfzJfhjmgDx3gClBIVtdEBLoEC+y7ui9JDmbHghvcejV4cRxsUxhmsEVpmtZ0dQven2emN
+z53g77LVidMvhalhrqfyB2FTEve6MBuojL9eMHR2dxGW5AZLQZLya37wArILrrJPxlQsUAFBA1g
sl8IYLgWucVkfEWhtXVPZGAm3ycD6u+aRwO0LvJpYI4nFv/6lua5DiQ4IANE35Lx+H++pRcz6lQy
oivHXA13bWjt1tL+Ogw9jmNhSQx3OjdYjLHMYzGHfQUsWvxNle1/HMI9QpjRqQ4GGF2RULaG61K2
I2SMZ6nypslLoKJH+uLTxi2opqK1wMsOMWLvxjfg616fVE7lIGiDP0fK1stKWmJJi0xnVXkX8E9B
ri9DV/+Qt44WUEm/ab8EkilYTO6piZdTvCfpFqgvbLiYqcZiEDrWxqeNCkw3PMyPMq6QZSAiKdFp
Y/fkFoqx0yhb8s5KZcmVUzz3TGGdOFb/SUvip66enahuPHWFHMpaC9IxvPBmi8ucdaUSLsTqVslN
63t5PKntB2EWlbsnNrNI7XhzzGnGXGh9jKFJcYrK9EPRjY5k3UW/rxkOK9ngMIddg45WejsAZ4hN
xy5uq/mjDh3SGNpmwx4tc5xl+XbdMLk7cIPIHHemlGvNsmLyovVgS0dtEIhXiL7PeJMGymnIZmFE
qjbupcFEX6ZIcBiI1p9xIqbUGslcAEIxUqeb/daoXa0XkHiEG4lxGsRYW2tAB2c3mnBJRhNRiHE2
ikcJx2Ug2raCrcQ+XUboBlOoDYZUNW9m81dIXslQOHX71tT3KkpxVJFWkgiQuVUu0EYzVbqHRkRw
kfkoqx9iHQzhIVggBhVVr2Mi2LUCwyCMt5BwRveNQRGtw6TeZb9fO3C2ldgk7aKD1z9RwzaakyUd
LBHzQfT76f83LkEN82qaY9iDNZTevFS+NYs0ukQQjDfArrFUKcYQ6vlTZLVOpn69vvkFbo0wm79F
hfeYWzAzSfs7GcmuXz4kmuwMuuCWwMexoOOp0xoLltRgTmmSdQ0S8j3EO0fL0U20w7S+2vbT9fHw
QyXc1/4BYk/ZulLWuUoA1PndCxWeL1zlTvoLdHdP3qMT4X+EY3aNauZFUyjI/ISZU32nXiHy4bsj
f37nNItytFx7gAY20toqRza6TvMkAkcJJo1EZps0jmWKyr75M7jBYJxpWve1lDXAQONbG1pDQzDu
16fez7/IEMIyBK77f8BRZQ/kJy5Vh7Wm7CtZS3E8BM0LFYkqXNxN7ijR/ReY9dyT4l1H5AcaY+9G
pTZhkSKFMLkzgiHaUAJUP1qmOvrQOfBK3z4MwtCPerKLuGiDyhyB01CAREbTL/ntD6Z4fZxdy5G9
9/buf3ChBEXp3wll1m8d89GOG4BlTfN9KNO7Yhaxobi7eQPBnITtOBqrOmPNyvpEyLcirnb55BOl
EWwvwWqxh6DZ4RYCmUJ42PItRQWRojz2ycv1LczfUv9OF2F2sNRnstnE2MFW9qwtJ5TyXv++aAzU
NjanBHrNxHbYYa6a8iE0XdJ/rNrgv0Ew4a9hlmOt2dSoCwTc06EJ0cdT1G2QN08mnqE00KU5cgJq
PIZp0WAcAzkW5WdD1MaI6wi2APQHbCYqzY16bmJqVK9Qa7wbAump3Zffy7sKCVHRiwdvVbZg9P8b
MBWd2adCj7Hq0m1KTpP6oi6CuFcEwbgaS6mTRGqRxM7b17TYxS1xFlOQqxJhsI7FttC8lT5DauMR
Gg9yc9BLgYMWrTvjTnSrV/TSwkxBRfrOWLNPctYItggfwpbxxIlCK8jbnC9GM0uzljQYhWm8VuSl
/5PrAcpZ/v0+swXNmDRpR1eisz9FajDjZavRBAEON6WwBWE2IZSopQhlBIikUEKFwwXa6G6lO7oH
YTkaDCQ7JPeu73vuvFFhdPRroVd7ZvWX0SigmomlkeUI3fP0PHFn8vsER2QONiDM+rfLYmlJFeFd
xPy46q4px06ZCRwY/aHs+bjFYM4Tc12tXq4wECkq3Ki5NdbP0vDFKnBlFF3i6DJcgWKVFKVO08Mq
pRt/9sdXdN1+v8ZpKML9i5ahxb6Qz8tFpIV8SL/Spr3M4JoJCkEknekjU377Ls+2m6CViq4A6k7f
J8LGqVyf8BOP1W40kyQt5BF44YLGdslzQuagVkTEYe5t2NzAMJu2qMI0LHTAoAqNsr4rZM9UaEUg
j5UIqQL8w2GDxmzhdsFdrkIFF1TZSjS/XI94NrspDpFLhW5F+U/uDIK6hmasIEZDvPHcH42GUhl2
tSDK7qAPkGcPpa59ImkmTMxzN/AGiNlbclMpbahgVOMr+BZe/Zw/t5/gMYJmdEI8Bi77pvKu+wzR
2BhrnAaprVsNkHHcueMCJXKoKumP10H4zvDnwFhao2RAKljuMYPdzfDelij2wtvxxnSotjSyFwLn
y4tHoWX3/wvGpjjLZl6SHO323LF7VaNnjexKdMmMoA4kGBfXUW2AGDOMIi0sMpoFbHf2s+yuXuEP
g4c+veGu8+Ivi2fu1P3wqZIdYaKcfvrCcW2gmfNlmhd9JCHGCP7HLS15GI/KO/UQzZc96e36QAVW
YlLD3YRHthZLcUbzDlNLZMfI88QnUnJUyGgLzjAREv3/BmkcFw3qX7CUvL+Rh1MCHXdNEMFweW5b
82AisR7KzoulAAP9F/UFBePkU+VCBoFkTu9TmSD7b+iri1C5fn+zYIwXGZZ+UmIDqPTZkkYDaHbj
26iMsQO8uu0kQbgp3HOMM0Gtl54UJtYMWoAgoWR+UrnaU+vnT+oe2a+7+fN1G6Ge4ppB0v9vVs4o
y0zTGuC102uiVq41FX4haY+1SXxFQyE+wdONbQiShgJ7Ya+Esm2sttIDdVDM/XjQQsszJXP3n4bG
3glJ2y+llWDpSlzQ51vJgED39LYY34rpUWm+DRYROBaBA2NTofI6LnE8UUD7lLSITi3Xak4FKpqu
D4w/e5QqbaH6DPqO52s2rEVlF6h9dPEq5BKzwqOz7tm2aFPzj2tIcf4/DrOry7qF4mkCHPPUvFCG
F8oBPoLn8qM3troKnMj/sP2feMwOD1uFJKMMPDmGXAKFo2qmOGx8SimThJQy0TwyeztBt7FmmIE3
2c+V/d2KUDIjEK/iB1ibOWT2c9eMSdM3sIkZ8nClVwU1OjP6Czr2LHtFVHPLn0EIi9vgk6HJO0uF
ktrIKpChjbz0dvDfu/odLE/9QGnAbVB9FT1vcCdwA8cuGAQ82ibqABcda2R21ua2FmYUaAh64aE2
IMwqSX2U6+vQ4nhUXaqZSQsflBUNQ1Sc0sI4XzQkZr3Q306JVTTq9KKX0VO8LjAlp+o985kaPfz9
h7500aNdsKP5h9tmkIwbjiH/bQ4aYCeX4GjLd8nHHrTtBQ0SaTpzQnfXACKo1/0I9RNXZpalCkP3
uZSaHjMb9R9LdJNqegGAYDLfN8fmcMlj2S7zGPYxGUc0mVjqU/r77e5okSVKscFoRH8C9nloVpIl
JUsfef10HJZAiwUd27kP/lsAxtmumZY1BtrjYGV09B5HrBjvjCcT7TknL3LNfR1MR+VwfWE4eg3n
o6ITu5m4ps4XraoxKjAbItPRdrqfPGZ/t8fesZzsw+oPD9bxFzi9vPB0O1hmQ0M7oiNTBlxoP/6Q
DkyC+GtyUHdjEAt7gvLOyy0as7PzdZaHuABarTmK/VZohqPN/d7IE0FUxbPDLRCzqbMZvUd16kLK
5tT0lWOX/lw8XV8zEQazg1N5SGpw70FzgRiFNX/WRuKqmeBKJgBh8x4mSReTULtApxMviQp/XFVv
BM3m+lh4jmEzXyxvMmxHdKDqAVM13+P6LZMFcyX6PjXDjXlHsaQVDV0Pw9pH07H4k6Tt9vdr599H
vUAIsRP8/kRH/yzZ7pFSi3rXnBJRmQo3RtpCMe6hzGJSJDmgoCMOjUU/uQEVCBwyxZc/iDco3RGs
x96iMX6hltcmyUe6/vrfuX5vSje1cVOEzlS3znUTEFka4wkMuTXCRqEmEEZuE30Cd9OFlLQARTh9
jAuIwuwfRzdBFROsUCoJTLuG0Fo83MD/4NqxnT7GD7RVmi9jhUEN2Y2aBYN9Kg0Rr5/a7rUlYvxA
T1Y1XOgS0U4H6BWBC+O4R/s29DlY9qLTSbBKbJYwi81UT1uAyfVLbn22bBCnXq4bAjem3EwaK8g/
k7UGqwQY083o0dYNaEF0rPE0HqKrC9qhCnyPaEiMbyiWXC2XGX60Wgw/r8mJrJUfh6vgiBXBMC7C
LgYwXGOMasme1Sl10/YtIx8EU8cHQXNE9OBBYcK79W/8XKuTuBlpgKWf1Ef7efWmJ/T88b4VNjQ9
1V3zOdsJA1heuAw1xX8xmYFlFYhnikp9K6QZKpI+1lYYkHII0rH2hmjZzeuHNWo/LGSAsqhqvgrG
TL9/af8/8RmHCKFja4hyrN+P8toE8bp5SFxaR4MUjViNXTTH9P+bObaW5Z8gNvlOHGU3H+QI3Ejt
SR8c+xFEYq/VnehepCz+PyK0n8Nk/CMKtGU9p0uLtnvflB0UPpCIPSKHmEC0OnLLm75x6tMv3BRE
68t4zLFVtdxKAUwTUuA+OOuRyghruJykgthXNLWMu2yUicjDCKhGDUYzceskckJRxYkIhPGXSVRN
CylhL0a3L+Zgre7K8Elgk/x449/FUpmSb5Iokzab77crK5hvQfoDa3d5yJFd0NzyMdo1goNGBEgX
cWOU0URmiDBi5tCmuhzuwkwwItH3GSdp2U2sdQUmLY+CAvKS6vxdMGX0C1e28bvox2YEJI1aNWv/
MbPxoXHRNPNAaw1KX/osIkT9jzPm5wIxTkPVusk0aEBIw4D8c+ciX91+XYPudg6q2KkrYVW+aAYZ
t2EXadKuDRBztK4c9xkJBBMosGuVcRD49myXEQAI2p2ieZ7soxfvrkm9vkB3R5CwnPrvYR+JhGHp
drlYN3SXg/A7NFAuREe1QiJDbONc04Non90kwbSjuZ/f78GLC+oGhnENem2vg6YDRsluc6QFdU8w
fVz72wAwbsGyJtqEHgCtR4sxE39VfHqK0DYpqy5MBXID659w7MUKdSi9VdDIUJY/j11Qrrc5GRxL
jxxZEzUd4Ae9GzDGO+RoLAqiM8DCj4MPKcZT6H1D4YnmUhlaEctLYBAW4yrKdVDzigAsR9smahC9
r+/SG1HcIYJhwg6rl4rJomFveugPyr4/ogaDSg/4/80uLMZT6LGu9so/9t05tPWbVhyIu8DK60Cp
dtrbdcB3vZ0rG4rVbAr7th7jbog88/9I+7LluHGm2SdiBMGdt9x6UUuyrMWybxi2x+JOcN+e/iTk
b9wUxGn8R46ZO0d0qgqFAlioyrz7JrsqZj3zQA2qQ36YvOpT7sVeuXdKRzW9kRGliWQON9PIKla4
NELacpIX9h1myLdK+qmqboxB2Nm4eWdbgXB3CnBfyc2sA4QlDSjP3eoFxNnIXYHJHVzavla6e9mr
m9l3Bcilj8qW/ldnssorkx5nVRAmIq9x2YPOTZPXPQwKk87TYrrr+ykgUSaA+Y+djCEyMOhD1en1
XFudkks5TsnYIskzcWmMjHto5sUHrM+UNtofolrn9jGJwv6/cFzw22a52B2rpxrf5BnSvfXdciW1
DtkNfrqXS0ZiLTjGWHi9j/4zInP0ysBZ7XX4EYhNe5jMp0b+SVPwDomkWIWO5MLczI02p+y6oTvs
I5N9NWNic2fuFE+5qveXo2872Z+N4sJdq9D2msUAm4so6NC9E15nypc0Bqr65TKU0DA+0icoSJjM
gexzSPVqF7KAmpMdDOTg9krYX7D5dbCKEC7w+6W3NT2HacS+lYbjSP6RhsUZwqAuvk7TQ6iDY2u5
ncdAYOZ2BvnjUv6GnVeGhMFx4E6527/gpQuyQfJX8nk66sf2H3n/sfvHGY87QheqaVnGvhqK7Ckt
vT4RdJgJ4l7hTs2mlBQUPfD7kXInmzuIBVjqU22KWEFEO5q/Zpcm2nRlCV8m8UmeUXLHTOhdWDlt
gG7v+bWxXH+4vFSbqVfFAAc0lqBky59nGF/Mk6HIUBulnUPS+FNC8rvLEJvOW0Fwm3mMmqyqpRSv
COY95qDVaUH3rNuKGCk3H80gTvDHFG4fRwt0RRIDOPMRxUP0rlkP0lMf+KNXB0mwlwbBqbV5qoAd
z4KEI9T0eEpji+qSUtYFCEvH7yS708nXTvp12XUiCC7Dt0bXywYFRNt/q5URsg43JBRRMGyHwNkO
LqmbwxyaaQ4QvX22pJ+J9njZiO2oXjmKC4Cl7tWhLAEwYPaeje/gPjFgNh5UNCqqoAVxu9G5jCmy
iYsFjUZdO7K1IdlDbHm2JnrI38xwK5u4RF7QVKrmGABM/lSm0F8HrSaINaXdfMi86F4R3cpEocCl
cjBu9oWCEwqsXkVnOyadiOUVPSTK2jlOflx2H3PPu3MeTOqKDuZHCGFy+bQiS6xh0hf525rxmhD0
Fvjq2hNmPBuweV7G2jbsjMXlVjOPjDRh1RhbCvTszmj3pZAUjVV0LtnDVnN1b4nVUdWrEhjp4bcq
H9nVBxTnvF5wl/iPWD9bw+3YGhopcQFWV0/a974asPqu8ikMetAJMt4g5fNl523H+RmO27vqWDfS
wPoT6mp2mu6lXp4uA4gigdu7A1j1x1Zh9sTo9fGNqXIsHZfN2h2txL+MJTKG27QWdCroNAFrAQej
/MvKni///vbtaxXW3KYd50ExR2YMU9zV/GnfoXs1dF65lYQ1hP84j85rw+1YcMCZeL0AGlOS7QLl
qAfJ0fCI6UYPeA/cYxC3+EihEd8ekJ6E2geYCd7GeT31dpUvgDSaH3k0Okb6cNmFm5t1BcB5cNHV
LMfLNlJ5HP3UR5L6kxR7uj0ICWK2As8CyTPYeixMKPGPzvOszAaqpuzW4EJqbbd48nXmhx40Cmpv
QbfFcNOfsHbinh+WcPhksUbmElKyxH1qNUBGyYfxqiipE39Z8PXLDivzYAkb3USAXHYaUMQoTQYo
3w2vTC5q5LRfpW+sp3TcJ6Inta1ttraP/fsqGWZhZHYl8yx7w41vO/X+coywGLjkPy4nmVnUtsmc
4MlOn7+U3fDFAq1CXT7EQ3lrNqGTLkSQpEQWcUkqBkdV2M6wKIv/aaHiXT5etmgr6tce47aVHkEd
OUrx+yV5iuXPs/KrooKeFJEJ3MYy50XXVBYDfej340EWfSFtdh6ubeCykRkOi2zEABhRfWZDstER
zdnoYhMzhmzm2RUW/w4d6Znaqguw8hN7C1uuksGPDkxxKPWT29H2/mp5+CdpmcRzTSp8w4TLt1n9
kpat04u/zQQrZHNpoen6kZolUNKTtWvApwgX+qaPx1vjFhJyUMIVduQJ4s7mEkO6gN8r6+HHpJMe
wXoaS+mTLKLD3jyn1qvFDF/lAznMu7oZYJhxPaHYIrdOCq7Dxi+/h89Mem28ElUxBbnd5jIEJCeM
GHJKyLDyU73s0ul+AkO8hjtzbXy/HBuiVeNSg66mUVRgwN7LSenTLNtrZBTMa272BK4dyKUHeTTt
EOLS7Pumf1LBFBmWbv4jfuq98UDvoe+wa4/Clx3hsnEZw6p1dSoH5sT75iT7OBu/zqODpmVMJo4P
uR/ehK3zd87kcshsydCCruHMIX1cuu+DiIH5cryjzPw2EiP8djPFiMRCla5ww3AHRcOcluxfNmPz
kn5eMHSzvMUxZjBhGWzBytxNbsxguiJ9MIEOoXIiN7+zMEXy8BFI6BBYMsTlNEgpvoXEGL0kWSx7
MDZRE98FoQ71v98Ekd11qjmiN+dtI1eIXL4KY3Ay21nOolINWJvqKDnKofUgSoNm86l0RVXbzdVb
AXLZalLkgrVUYXRP+TZQ8zpUGwf8x4KOqs0NvULhslURKUbYlkCpQFZqfy5SQalv8/ay+n0uN7Vp
p/Rpj4UqjScVsuppVnzS59JTpslLbc0ltPQux4bIb1yKGhWtt/IcFhHyEndubt2b019CcBmqLzoK
8kMYRe0bK/lkmYdGNHz/Sjj47tq3chyXj9J6shaDxVt+6g4Ybfilmw5affxh36aYi1VBSziDhOaL
XYJKRZCYmIsuYXOJKe/shgwW7JtA8VZFu8b6BqYLV5ruLi+VaFPxM5DUriWqzjCSbWP9RPZWhY8D
fReCsDT+hgd8WWCZIDj4KcgibIdotgFYT3ed/FXtPaMTjqxulUeYSMr/khOvlDJjet9GYzvK2+WC
5jpMi9TTsTfsm3ak+7mencEq9prVom7bCL5Yt++KK2wua/SRqda5DWzmUcNNwLQzfc4O7AM5defP
l9dPECcGlzy0pWnMsYM3Y7QZm25Fl306P1T9+Hf7jVfngKC3VEICBzfSJzRoOYV+S/qHy6b8RyhC
VtgwFUgm8wSgmTUrXdHGzHHakbVEMNphcvebodr2RAyq24F4huO2tzQ3XadRwFnyUSmO2ng/JwKv
CU3itvHYQNQktiNWwV8CjMNe1SifSd/poUSbR3wnkjwX4fHPVLVJmskisAnrEzDtWtOvPcMhbuqk
+PIWKWWw6Hqfpf64kK+qDkNbagNzYa8+xNJJ6UR7SbBG/DNVhQ7E3ITcq7eAg/33s2nxCIp0NMpU
TrrPj7aQU3kb0lIhfoiWVpN/PypJPA26hSshdB3pcDcQNJcKPo1FENz5mHT2QClFhhikozJXjlHe
jmMoyLPb12k0Sv1rCHdEQp0Z2h85UDp0GLE81F3VIJKav7JchEYO2Vm+CnYwu/O9j4czJLel9Lme
8qTFNVTLEtTYC/uQxtRDd46LZvtbdPXiUW6CxBnkqUl021LR5Pt2Njzjc9utlgYDAuXAr8yDke1M
NXHHMNCIqJa3Hfd/cPhyQAFNCJQqgTP2KKGF9FRWg+AbTGAKXwLQ5sFooECCaiF0axPdcnvtUUtT
LxOy9/1H0jhbo7y9yQ9KMbcSBRQEVtDGx1p+bIyAg9gTtPlR8JEhBYie/BuXfA1ABjFBY7DCkN3v
WjI6ZQ4bXwSRyP7mC5HIjxBbtMGYUg2QxptRHIpRHMquB5dNKUifREwc2zfss0Vsv6/qDVVLU8AB
TNNAC1dKEHM5LeNTguG2JruJq29/aRyXP9SUjvmUMLxdqrnsYThC11sPIhqwcSBxuZfxBOnK5hJJ
P9QJ1KiRSBJoYGTP5nTQhJcm0Y7iMgct+qgYI5iUHqrOXw5gJbrGAEtQgDn6pg6K+35v7y+btX1R
AyERJCVNA1SC3EVNMzHTFvXs7nSwdgOa+iQ/PC03+g6NffuICLy4aSHU0fEEaSqY5ORy0xJCLths
cBXQ8itLOVWp6AF3M+TPADynpF1lZQ+aJaaTlNyMT5o7PipfB3f2FvQRCh8VBObwmmZJo1OtDIHW
dL4U35rS58urI/p9LimpmS4Puh2CDaPZp8Zu1j5yBq+8xS2+ndvRgDdaLAf5thjHsL7Tso+82SMr
/LvkKrNxlRcKSETHKltyqO7o/aeRfmB+Yf37XN7Ry8ImWYnfn9JW3zdFnvlLQr6ju2N+uLwamylg
ZQmXcUoDOmLSCCQlO/Tp1dwdS5GEMov/dxl7BcFlmcRa6jk0sOD6rXVU9+ZnfYfbkTBut69F4F2V
NZ3YjEfg7aLo06LOqcJw0InHng1Szxod8JG404uKe1F9NYpIi7frqStMLpiHjFQVpcBcbjuvOWR+
EHr67GkP5o74L4lXdM4sqiBsLtkKkwtw0mZzqjbAlMjszMng9M1DaCfB5cDYvjysYLgYrw0rrucO
eYDmngGhgXqnpQ7Bg8yuTjAmyl5jCtGBtJ25V6Bc4GdjNAxTaDOWoRH9N7k37TNosbLOb3TPi7Yx
C+53kblC44K/wwRPYWbwZBVeL6GHSX0v0V9KrfYu+5K56hIOtwNorEHR8DUy7YMunRbRi9x2QWtl
CHfIpk0v9QOB20a3QUlL7TG4wd6DqWt4013WeKypowiwy0XBKDKNO/zmKqYgMYAL2yhotdqxK8n5
K+e9Y9yZaiXVddimon+3Xhav1hPBCb69o0B7DwV5DJ68O8HTcqEzgRFy+asOI4cs36xYUKzdcpRt
Y56SqDa+q/mvz740LbssCnCA0KdRuzFCwe9v7tc1ABfMM1quaEUhsPJbpqbwaxfa3b7h6EcjiI+K
4Bjf8tkajovpuVelpW0ARzS37IO0cTVTkIK2tucagovqMdNTqyKAkNvhqk9mxwyj3LGa5Jg1peDq
LcLi4jg3606aYxp78RxU0SmLezeTT32sC6JZtEz8F2acKv1sJzCq84rvM97CXif6/lnc9sCYdUSv
OYKw4782h1pSDaUGXBrtSulqmQR3bUEY8E/NstnTLq3w+1qbBJ1EPpXZ5Fdq611OAmyp+Qy6CgX+
07JoWwUEN2z3ZBjlayanMiCxoO1mc09+KdOPy2gsdi+hMaeurnfDXNlm28Ko2HqMVHk/46JtKLcY
F8vHh8tQm7cWG9Lw0L1ljFh8pS1tNaQFKY/x9pUloGGIjrab5piythwdaj75Dvo6gnS3HRNnSOWt
eaEmI9lNKYoB7bO2PIcfSw3n3+cuKKE5ZYqi4fdDVW0Do1Cm/WwWrdvNVFQLE5nCrVQxEsjnLYBq
lx3tjrkp+JjY7EVZLw93IamiduwmGQD5idHKSDfDsT5gXApf46Jl2d5KZ7dxCTynUWhWBSKhNu6X
/Lmg13b4cjnaRO7ikvYiQzKizgFht0cr+ZmMgk9VkQlcxpaKdhwyGb/fkTgJbKnQ3VGqzf1USIng
E0lkCpewK1KVaYwpAC8Ckb40QYBd9F3/H6n6z4Lw391LbRpNpmQILh8zWCAJOyxXmjcdDYqtySgB
ROUmgfv4T+8O9AeGVAGQtIo/5fWnpQ9PRjwJ3qU3r4uroFa5BDDF3dBILKj/ZfpY9sbogGjBS3b5
yxyoaH7KKsheacIGwu1z9uxTLjdIRiqDRAcRkiZOjzF278ctuD1vikeyqwrvK6OXk7ze/Nipe4bl
8gQ6NFV50eDZCtOqQelFPro1vkxgPJA94yq/Fj4xMzveHyFnQC5vkKjOK22BnUNQ546uQfm+34Ve
tFMrSCv50zV6bQRpXRQ9XP6IjVwaVBWQRpU5KRrGldhJRc/zovXjMkizDElSM0c2LagNnZZ1KJdK
YMzCeVmRB7lcEtLIlAYTSF0weMaLhs959FCMGEGP98qV/ZV8vZwbRe7jEkoqK3UuV3BfQndNeRjo
laqKNh7bWBeiQuO6hpq5Sw1Jwcbrj+wmiwMlDfSb9mdxiPdFIOpdE6RIntc+LJVmahJYZC83YApo
jcNlj21qIK7yiMblEUkfBgJaJ9yTMFnC1NuTQ32QIf8rGuYUWcJlDXQcL/UI5mMvT09d8pCLGPpF
qV7j8kMzlV0eWgCo/QKEoXkgpWDfdhrwdyrOhM9arxfVjkQ2cRnCklK7zCicN5a7UNoRkcCrIJ41
Lh2E1ajaxYhYM63MybLcSefHfBCEgAiESwdhYYwVZQGdz18ImtCl6qoYny6HmchRXCIY+0rtFLb4
eg4WIjqf5JD4fwfB7f0FXMJL1wGCVu2VnUBGPTP3lyG2LvpEhv6hyj7+IZDNYTSaGk96AlfNsVsq
DihB3fxe8keCmck5SPfd5MS+iENhw3drUP4KY9oT1eoCoDT9MuQPKfqbLpu18an0BoArupbS3C7m
wKwiu75anBZsmYN83ZHZD/uPdP+8QeMSThbjvj+AGdyL5lt5etCjz1HdBYb5D9FuoGMcRTfLR3L2
G0wu9xhhLUWVDQu7YJ5fpyySnXafHVr2GSD8NtvYUG/QuEQ0tmPTD1qCE4LsYnUvzwH4Uy8vmQiC
/fvq61bPrFg3JRhUd+kPfU6eLVTIc0NQj9q4KLwxhEs/EVWnuMyBYtFfWbyv+0OsHNvmA2x/b2C4
BNTkkt1CEhOrU9+Z4JeorOdCJEGzVZV+A8JlIDXpwfNtYFF+l9bwhOniKnf4v40kiJaHyxN2RtMh
DwFGzEM7fm7Q46DPlmDbikzibyKKEkZjzrJR7c8uE39YnNhbbn5zBYtoCwQm8ReRfCqtxkoBtqQn
Mv/M5VutE12tNq6L6zXi7yIzsgJIgeG22rdv8dKsPOn7OBic4rkErVnpdtcihn1BbtW4xFDQaFYt
HYh5e5jpCeXCy/tUuEZcLjATOscavnIxA5jcyH6Jt6VxdPtgPNHb6L74IoATeZDLCxKFaItZAW4K
5JfFI07iZ7UzOJWfPah+Q4W3OqGBXI6IjSFObClmH9jVASQkge2Pn3ov3je70F0EtQkhGpcqQMkg
dXb06s4e/HOlFx7IZ4xgYXRN8rTPAm+KooPLGWWWZb1iveaM3p8xgQMisscC8gsm9FqVKzG/niDh
alzeCNHLoc4mAI3l+xLpXtzOjtYvTqeKNMgFpuncV4zVa4Y9szNKTvYVvRIKZmykC3RtyCiIqpCa
VHhL+lrRQXqcg/SxBelHE+304XbqD5cXaMOINQhvxKQadl3LaeVZreqrRL1upeovIbi7UWaay9Qn
KKSoS+P01V1OBSf51mfLGyO4+9BU9Qv4A4AAuoIXPcjQkZzs2q8qGl3AcPoo2kIin3EZzzDH0MJY
beXlueyYkYJPiv//5rg3BrG/YHU3KbuClnKYVJ4WDZOj10XpkDIznUZafmnjr8shsLFj3oBxCQ8a
rkttx6zQRagjZ/4Y/kMUzUmEA3kiIC7PVfNUlOYAIMzqOgPk35IymK2bWhfURLdS3BuLuBSXh4Up
mQqApt6RK4gOsE5h5dCl0KpiozQfGbN6A8hluRG8zjlhLiSYZCiuCBH1CW80nr4B4LJaosWzqlPk
AhtKok0Y9zutKBYwiJt+jEUr9R9RaKdO1H+d5kr2oNEkYnoWZCN+jmKAhrMVSUgUektv7SE61WEe
6JGQN1CEw2ULfKt33TjDldXzQh2K3m40yoee7Ran5KGpwff5f1FrFaFyGUSJ8rJNR6Au7bNRfCb9
Z+kDItLrJTS4rJHITTTGHSAg7bkvlu5KSckHrrNvMLi8YaglaTobGPr94DH5kGSXnRa0yLGpUNFH
tWib8TMTS2ovFZGBxkg/WQO2hvslKFkZxaP0jy24BwqyrsFljyUqlHxRsAWq7NRZNyQSVCZEIcAn
jTIsSMRCYCz+AU/uGIL4KPMup1qRDVyeiOREjQhh69Mc7PR5EQ3yCzKswaUJjCuQZEmwSSHxKQVF
QrwSTw2HMp2jQ66mIul1UQTwTSn1PEPDhgCvC6IbHTOSzb4P9J38Gm8feBhcBzcvB2WgShjV7Pgo
tHtS/JNp+zIRNb6LrhK8BFRsgIENPIPYpffdK7ODdTC8+nkMGAlr6EqCxL69YGi2kRXLRjmMC7qp
MzWpCQvc8arUyc2HqTupmWOKeFr+w6wzDhd4ahyVjSpj85B7bd5bO8a7CXa+zKlCf/DZuITo4WI7
1M+IXChKGHUylgaWVSiNO7XcnxqtFGzZrb5DhMQfEH4cKKsVmhsMBEoaLYYXd0x5x/jajs6yy3oM
0bBIlPCCd3kb/0fcn3G5Q2oidYguGeCyOnkEpSuQbe6WIzubpI/m2TMadzjlU2p3NMfi0XRfgsYA
E3c+mfwoeVVZyHciHUcWdNzzzBuvcieVomAeOlKBp6k6lJrupexloqcFvf9UE60g+9svYbEwWt10
wcpFZBDcIjBrrzxUQXSUMZ85O/2zHNCg3AlFygQ7TmHHwApQNjMtnwwAVjaenjCwAwFOjNEMiWBn
C+Kfp4+W6CJ1lYEQmZLHNAXHJ328HITb59U5KrjUsWjgETVKGNLX9u1oqK5sNQ+TmnqXYYSxzqWO
TC8qvVRgiLRn+6veSeg8cukzPdBg3Lfz3+JxiQNMJEUxjbBLNw7KscM8suRPsi8TjOuUfhQIdSkF
Icg/DqhWiXbblm3ml9+XJuuQpi7jljeCLOhFyUMQGHx3w5BbGsauYZ9BU2fOv0uiqX62IBe2FN/W
QG3LTInK7KFPlYFKGejuiq+Vuk/G2FPtF0F8sGxwCY7LFklvzzhdANf8NHQHo85swmrYh3uz2E1+
54pfc0Qhyc8dQFhZtY26xE3gZXaZlrPkY+bkfvGZyKDwmivYaCqXMSJi9HprMn8WflZ4r8/VkB+o
fybUqfH/SQuG6w9NJSELmwpkvw1VhVLk20S1zOjvz4sYn3xL7M6Fp8s44Jbg8uptx8oZhGXLVTZU
Y6WmeKCqvIzIhwEDIsOSNU5T9X6uD35dfGu7XgC5Hf9nSC5vaXHYyHMCu8zqobPuSyo4nLeX6/z7
XL4qqKKaMbsDt1XyOlwoqcMxrPzLjhNZwWUpGvVK13ZwHNXV0xBiMhii89bhMojAFL5JNq3AgV3k
MCUDacGyUFdJH0M6Cb4at4/7Pw7je2OtSenjjsXA0jzn2uPcX48GZJv1xNENEfHTViPhOqr5Rtlm
UEY8IwFMV8APl08nOzID07S9pOqhOS8HUCH+UeBDshykXSQXu7/zKJeswC2UdYME+Hy4MeOHZXKG
UjQ0Llo1FjqrPTX1CzXrAauGILmV1PZKkw3X0vq/i3OekmlUwrTRIpgySdpTSuYfoR67ptYKPCYI
dJvLEHVu5lqlYruG5G4sbrsPNPu9CQguHRQ2qOeKCb/fdVPsmP3yUCXxTpZtgbu2Gg/eAHF5QbKb
LE4nLIuy6zwM2+MLSHJ3i+w3kMLKGanaB9RV3yByOUIn5ZJPFlaoavxaNhzTPCltLNi9zP/vj9//
7V5N5hmYKmuCPrEMkL4zvKT0smxwDeU0iUrSF6MaONwnTxPpuTKXwJkVnHlZCb3O6/Rjl+azMeyq
tto6yUJqI2N1b6N6WpIvvXCaazOacaRqCk4BReVHYtGN2EYxqy5a10y+vbvNHjU0matu41Y3jF5W
1LK16bYVIJcMQluGQFKE214Z5k6nXSf6Zzv1Lye17fvQCoT9ESu3RYYi6XILq+LDAqqqZZ+5FQTr
IlgFQhPRRmI58l3ErdC4jECnpleLDBspebJ2GM6+7vbLzXTHygjyHpNVIk580ZpxGQKHwzRJC6wb
1Z2sPA2i1hbREnGJwWiMbOh1/H4472nm2elxDr3LKyQygcsEeZ/GQ8Nqv2lfXo25hUEAUW+vAIKv
z/cWbe3Xz0HFRIn+U6YJGlkEXuLHSvMslunEXvEU+qu27EAv00MdDQ+XHSUKZZ7YaJI1pVZZBTt6
6Z4rFATozvQH6C8FiifW1hHCsVhf7Rzbyu2Wgu3+VbaCiT0uexs1bHzbetVOEtx8RS5kS7gC69oQ
wu/MhRBeuppj6MvR9KveyYINunkinPcnX5Yf1c4Kc/Y8OWNIKB7cbuidNjyS3ru8VtsRp4FCRiFE
NvmRnRAyVbVUUHygWMYnJbFvIqjnXYZg++J9qjlDcOeB1I2yPGX40FPA31kGA6rLGDsRavT8Rxic
cbgwiMp+osQCTn5qDgNa8UE1AYrQ0Fl+iQUyt28iGND+13FcHIC3I0mKEI6bc9aIXx7sAKRJbo0K
8OyUT4uPR+udqC1e5ErujMBsbDhGEkwMr7tDdqyuWElbLCO1HXxn27jDwW5D3Shk2BaOkjNokhsS
xekX4smi/j2hG7lzIY3mNgsHWKTfo334VffI6xx13rcYGgOtxo7++ACVoQHmrj8rxx0V8hJpiVkA
cugOVf1zSATtW6ItxZ0T0YB5idnA70tV5egFZm1Em3b7JeBsAl/tkgdzMuUYC5Sfpud/nYZmquff
aiWi6gnzyIUdzFe7bKW0hikCHETJj7Doiy5BU1F5sJP8uix9QzQsK9rKfPUrtIYZbykAlHf2fXNQ
94U7OB2E31EcEr+Bbqf0PwGhconDbI2ktZh5rXWTFPfL5Eul6IYvwuDSRduYi5UyjLr7ThdnoplD
Ff9yohWGBZcebCjl2XMOEAIGh2iv7sEfAWo1JhjJ3ttFYSEIdJVLE33Ty5RGFY758dHMXjSR/M+2
z14lFC0Nqvfc10ptqn2nqw1yQ8ko0x8aiCjVi0g8fNuKMwp3PMVNBv2Dosa9W/u5pM+xqKt3u1qi
nAG48NLHcJJtC2akh1eJ2j1YJw6/xQ8+VLWAKo6O2XzLhHby28sJGQu1rljVGNRiS+fOCoRpa8F0
+XaUqTj3FIJvMMLPL0OzC+QSFB/7eMl6JdNAAzHkNPssmI6Tzwa/hw/1rawgud1TkraQujJCmSQ9
NdPJLK/a8CNPPSsIbu8M6N8z5gEQjfZ5ylytfb68OTfDbPX73GYBvxMloPLBvbG+zuiDJfr7N8/s
1e9zS99BSZtINVbFRl5pNXJdhc+61Aedevd3hnDHZ1viP5sZ0tUPJbnrDMHNd2sSywB1xZ/44s5P
uQL7TWlKFH1YskvmY5ycluZBMw+R/mmoVUeXPkX0cNmozVTzB1PhCzBSn8eDMsOoKFacPHtAD4kb
Dh8g8l5ZpvDlF9BrZ/poASWxlQeNYJQ8Hr2/M4TPZoSOpdogDGKJujONHE2OwU4lSppbyttvTOGS
2tSbY5ISLJLeuUPAehHIj8iPrjUvO2SDM/mKg69wTyS+uLmLNKLojEdcQa/F2wSX6UatdxpqS61y
l5S33Ue0JA17BcD5r5wtqZfBC4k27nC3PICew01fzGsmmYW7KBWs1nYuXcFxbiwnqSosHculXbMT
m7XFpz/6wHB+67SL2q82w1yziCrLimkrPEkemZSaRAZWbcQ+MuhjGn6KbOcDEbjC4PLD0EkjHizZ
8ZB86VQv7jC5KxR+Z355dyNdgXA5IlTxb2OGnVS89H6yJ1cTFD/bZ3qSvSyQPOr/jU3w3tuwK8x4
XogJuKrtUz2gsdkPAUFb/GGKIusjJ9Ef21Q+S8g9Hh96FhNmsyPZ3pR2f2cMF+K90dkFtVgQGIOj
J2jKxG1+Ehx3lyNNlbnAHlUCarOOJdQECr0Lfcrmp3wcPtJOuHIVSxerYoyuj2rYxSwMipfWwnDR
sL/sq81TVYcQkoFiuWnwZZgG4o01MVAmzaVWewyL/jmOFcs12zzx2/DhMhg7ot8F9QqMuyIUg9nX
eYcys6Q0GM8rQLybgZb5mOTyvG/08lOfyPWHCk0rUO7e0Mvjv92m+o8ULyrg3q/kfWIIbg3bn3Qr
HC4t4BFUjiwLnrQJBg/LoABt9nCUrmfvw590IMFSTRBUaRq/h8rUNrRKAdqoX6mJVw6PlagNdDt3
rzC4faQakmrnNTBK4ll3jPd52aN4VjWOrju/534+IDRm2CtIbldFUzHkU4HTSQnvo243iBiQ/mOV
zn7jNlTfYkNVFQDig/nMpNrU1slOY0DcEipcVelejvjNLLGyh/37av+2jd6MZQ8XTk3tkdLpps9V
JlI63DbKYN9DTKoW+mxvUdLWNvPFUKnXZQGr00VHzIr6i+6wenTsi16LhHjcPo7KuRuopFBWvbhl
DdwooGEsFQQdTMpsEDmRrcm7tLEyj9vBo4nvCmUCnIXRD/AAQrVUVL3YzEwrCH7zdmNmyikgcnt2
LAzLqGEQdppfdT9CUT/oZspdYXFHe522C1VirNZi/ezG0NfLxam02Ys6UXfrZvSdkV4/RFbRp+dx
M1YWrJLao5ne9fW13YmmWNiF9MLivBYHVhg2JBxopsAaJdVap5r0m0yvnpN+eCys5suod6c8XD5b
pImdRpG9/CMyJ4a9MpLLUuhWT4cJz70eREIe+oQ2bo/3bDfRieAsFsTIa7pcWRrGajtmDYDi5dMc
PUzTzyyXfcs4WnMnuGIKIv61qLyCAplRbic1nEpLG51x6qEcDMHBL4oNLmdUZkQWNQeEqi/7WAod
0lJ/UWv/cgLcDHaT9YyDbNyAnMTb1DSkhjqHMZxm2rY7tQ+DPnpa+khFY99s07wLwxUOFwV2KlGF
sMVJS2tf0tadLMlTSUhd2pA7jExIB0szHClMdpcN3C7wr5C5I0tSpdhWExZ/3xiTLettcMJD+pTe
LP6wi33wDgvuz5tLt0LkzjCKQcw5lWTkwSoH4etBbcF/OAWX7doMwRUIFx8pQWFskgn1+kFyrATl
1VoR1CS2IWxZxyWGCZBziXA0uiKfKEIwiZLEzbShc8Lc+shWwnzH/0D4HDhppNaMCSBt88O2HFWl
AoDtCD8DcBGuG+C9lCoNG8kaPGKghzq1XUzQuwMVLIkIiYvxzA4rkmQGEtAsecOnvtL3GRaozBJB
ptsOsLNJXEjPqHqTjMCkYiickfoVfYoVwcHBTtT3G/aMwQWxMel6Mqc6BTtI7YeTk7RBrh7a4nYI
5SCPny5Hs8giLppbSx+zMYVFVqfJn6AidmWk83LqKrQJXUbaroavAo6t4ip3zxMxcykDlF2DZLrf
FaBEtiuI5/1fXig27bLARKmb+AZQNc6uTFeoYrATPslfjOzQVI1bD4Kwe90i75ZqBcJZFJkg2Rl6
RFpXNdXtIMepo0xRCpbNARw/Gro+OxVqsl0xNJ8nK7X2XS4/X/aqyE7uCigVhQWdUXaMkGoXN3dI
XPupFRjK7Hhnp22A3NMwiKHxo+xK2zeJ1c/YyQtxQ7Awt4bXLX47CrbXtkNt28C9RdXxdc9Zk1vS
DJHFDkBj6dZSc4yK9Kpppp0Vd5KzGLObLMq+1JRAgWDLZU9uX95X4NxV1yS5BJnMHuCYHVODfpft
prsJ05cfjs8V2P8j7TqW7NaV5BcxAiQAmi3J49obmZY2jJbuFb33/PpJ9punw0ZTxMzRRpuOOKkC
ColioSpLoHitIX1pKrCUsJem2iVlY2ea5Dpc+07FTEckXDjuEPpBrTky1SLi2pC73uc0sTHqw8EX
+Dw6Zdi/CWnvZVlGKaJwIjzMoY30DJ5CHmcl+fqgPClkp92jGwivQ2Mkn0S3cgDe2Si4zNAkISdW
n7uV/iNPjnn3VaGSdn4ZhOAYMW3bCEPhcjdGWKFae1prjhFJhD1kIIJD5Cwfiwa3vquXnpt4EIYa
bGWUyZCvXC7L1RJL0nWWD3ExYbUa87WvbYpmd+1LgHtZ7Y+JLN24dqLeoQkRQET6tAYV4nLR3QrV
EG6883exM7F9jkb+eC/7/p73WuAp4Omc4Q0UsZ5YHqoZVesXOeK/RNUeiqy3Y8/bNeq0o0r/YJky
wfqVMO0dnHBT8yyAXE8K+k/j2r+Pm8Q8lPgKl9yb645xNmr+++LaHIpwjDV9QkUbxRJOTykqUQeZ
QvAKw88qn6gCYxw0L77s1lWgD8zw8KgTYmSkgnzjQ57dZ/3rNseurtgCRlixjqukSpmF2EYZEM/k
J0bHS5ZrASEsVxXXUJCJARGM1a7Pf2Cu/dFXZOdodVMWKALPaZ6ppJkHlKk6FfWdXrmN7PTI1kog
NlqltRIP2BJPH+4pt25NL/vLtRKIzcyZ30wDrKgo3p2yT531nMj68mWeJfBaW3dN1+FJ0q38zCZl
5Vr0s5rwK2Qat31re0tQ4v7+nJAg0T0jgzGp4js1oU5vfQ4QjG2jrN9wv3f+Q37ZRDlm0jfYlsRC
u4NNnPFLsQ/2oVNNGLg+163Jim3UVdJeQGrvLQtUVQmjFEtIn4cXdhUfu/08CA3j0GPb2nnH/gUT
65Qr6OVmhwuaIBbEwMTXHIt1Q0osrCotuZ3mv7Qh2ueyT1HZ1gm0gNRzVzQcIIE2uLQ9EN3aWxdd
sItVFIjBqAYoUPjYOB/5GIcEeO2w6M8u7X9JPGT74KI76P12aSWSA40Ja/rHwkJ5KAaUuyle4tF0
qz//5zlZKsMqdUuBLfJBz4dWBWiLSZ5z5rnudtNhbo2AvlFsJ850QWXOO88QyCOHDHtBRnhl1193
41MTndJB8j0gc3yBO1SrnWp/5iejV908BX0wm+ROTZ+qsbWLgEoO92r8cHYRMSUSQGY0MwvgkepJ
615zpcF8RvTRabdhK9P8l/i8mB4OhrGxshzL1wzDoQ35J1X9HlBZJkmGIlDHmJYGMSo4fUuJXSsP
Eb7eetkbgQxEyIpoKmZaagymlL5d1Q9qbHND9nE2h4ofQrvF1ggUUXakLuoEWzMe/iN/oT6lJ4rR
Eop0goHsLL3JViwiLiVFjqcqsWjNz2E/F65D/9w2A3twtD1U9k4yZRQpoMAYUxUF41jBOPP76DTz
V9POeg1PkzNP+ksc8rTNUOsEZUCVjmnIP4ulNAxPzFbYGHAK69lnT4WshXct0wNqOAMIXqcMXmhE
YCQ3r+y5CaQ7lpijWb31ZYzHSBaMyewR/K+wWqVSQsCF6re8e1aZhBZkvy/4XqAFXZmWJjKlMYK9
m5gftvdj/fycl2v++8LfGh4EeRLi92OF7Ela2H7I7Cm6KBuw2BXBy2rowqeoeMYtSx32WJzSIyTi
j+SZxXuyn98nkaLdNky2cMKl5IWaH+s+HI0kGjSvq5uiHpy/gxBuoahT4sb0YZSfJHfcyE++/nkb
Ye0d4503C7dQok9ZX/aA8GK7/1Ugcxm4sUPuMQNhwAnVjnKVT4lHiMJMST+0fsSwcHoS2GZpcyhg
St1OsjuiIJM2ItqbVNg15g+N9SCVI5cZIbBA1WWJj9d3+BtX7wpG7bptjwWX6XiuBgmUcIvO7bMf
FMkts1FYSnB6/DbdpeOPjv5Sup/qqBzi+ljJPmfWNIvmwdv/hRMbMKZCi7u4wtZgkldxQ5wSWbUS
UsqdrdFd7Wp7TECoHVnX5nw2P1x/C1Qhk9LWmc4qb6YgchjGa2o8E+tQqfttV1/dsQWKsGOF1RPU
zgBFyT7RzC7Iq9//JYTA1Z42+VOJimg34z/N+Cf0lJ3akM1nWV8tBplEalA0EAi8M+pxUbQmLnDw
nYNZfk5Zmk4Tu7jTL2E4ON5/kQT6iZO28/hcdNvSK71/jnxJ6vFtgvzHjT8DCOQD2smmOENsxZOM
G7dBWfnFbjJSeteiOO0p8rz0Jk1jDBPUmMGuTAxf+sef0D991Te9ktvKkLfzUDvGlV1uEiuwUUTk
xU7ZjKmB+SpJ+zrEfpPYauz1uqNkWf0MqTnvGcuqSLh6nUkZgaYc1dQ5z/T+ooN8tpL1AfYFqp5J
aFvelXfAwI2H4YnXN1HpWOh5DnZcklld5bkFqnB9q53upT4a9lzSd0jcmlplW1FyvODoLEDmo7W4
w0cl1lL0e+A7GWkOaFL0tLYHWYH86vlcgMx+vwCJJqNuCoI4MVBQSAeVDWIOzwU+jLZtWee4BY5w
fjzOJo/qMEb/3u9mRWv4DrPjQ2bY/DC66i058m9JL3GP1VO7QBXOkla1E8koqMFSJmeYniy82WH4
OvJ32+bJVlE4UoWBOvKUwjqtvhmU61b9EgbftiHmn/hwas+mMCEXxdJJDbMJEBwqZWV7b1Y3Fnma
zOcu2XnmbT7+s423/gWxABTuB1MPvER7SxZ+N17mz//UyY6oRxz3c1k0721ZP6pkEUWhepZmKmYZ
whUHX9mN6LvXG/NGy2SSqLOnbS2kwBgZHvaDtsVCZv3XXnnRTScqv9b8R0AP2ysocT5xdE7LNRMP
L7CnCp9MfCunyVUa8JMO7fhtINnCzX9fnOEw51MPBXfcTeVPo9wR4xTIaqNltgg0kTboo0lnwvMi
z6bo1YkmB+Vm5ShJz6w91xpk4XUCT/Cy5KmKAiOXHZpT/jiHxeO+PbHrWvLtsm6RYRhUgySLJQqj
ZhPDQPQENREmjxxEJpRntuldGdLobo5wPvrbbyAx8MZ4mzbKfdQozAWcUKO8jw+Nb5P7bmfuyTWr
JJS3zhNnOPHYejSwQgN2aYe3ymjIUCoHeYP8+g14hpmtXvjc1EeYR90AJgiNx5YM1wNmK1/i1mcI
4aBOFg1Gi2PhlPIlwew79Vd2gdQQvO0MIdzjCc8sxHSwQq8bO8h/TuSYyZS610/nGUM4neXk96U+
F/81UELpemgI8xd/kLC1bDuE85nxtohNf94O/gt1KnYjm1X/h+vgbIZwMCt1iJQhmz/t3iKs4Tj4
tjVgENjozgmsoreJpDdUZpNweU91oFWpBptYcedn3wLZW+sfYsezScKt3fut2ag1ALQOSqPUxSCK
A/snMWz2llNH9uJufNr26fX367PHmeI1HhlQGCFw6s6yvQM6Fw7TXVTZOgbHzzr0puy7RbZvpsAH
6tBUfQCleNAP6p/n1NlcrlG+5NSZ35bCvawQWmqiQA2aFphJO5/b6qVzm1Oyb47o7r9VdymwcgmN
S5zEFEhCYaPapgXccqhe0DyeBq/bGyb7/fnvC54rxyxmLJyXz+sOAwTuizB92YZYvYnmHkRVtQhy
54IJ5jQ2aK4DQah5gT66A6+uk1CzS11ynmQ4giljMCi8GbEvhX7sksjpQ99NyrtWNpZOhiMQXuP3
rcfmKtCGaXYOGagWGgLaNW0kEfEqsS7WTeA8DE0OPVoDh7Wfx9zx2U9rkIRwq7u/gBBIrymmNm8J
dp+TKbWLNDrVuYyGZGYINKeZQ8xaVNG4Sm4eQ1/b10jV1hAg3vayVVN0lavo4GCcicXhKiET+g3x
KVQM+8k6sOyS3Vj8vnDqUYehehFFEGoEEQr60Fb/pUw7SUggM0I4KsXgtaZpIlOWoXWEQg3FKPbb
y7TOlws7hFOCrh+/1yPYwW7bnX+skZktjvR7s9P3xcFyZaW5q7u/gBMOS0bxHskNbIuX/wxaG07s
Ecmiqashoc4sjmk9JkVG5j2HGVOt9XmBmDo4sdEpTnN2EWON8Qi1N6CIPov+5DejGx0vnQlhEB24
lqpC5cEQzpCvqJ0ftWDoxh1c5sQ7DJKdZ1BA08hyZdWC6w5yBhMOk6dVaqTOYBOqFJGAqn277GSP
a6sEt7BIWM+pH4e2nlnBCkzb727G7quJmajsAkXZ5cqJsQK0PEtf9eDtavaN19d6/Hnb1+eV//Bl
crZDDA0GJa5Q14TFMpNfkZnaRvOK+7Nmx9r4tI0k2RZTIAe4R4BEKZDUJL+poF6SsvIifvu982Ig
EHtlk/D56UGZHsrwBnfO35kwm7gIBCYeNMQbsOlDXl1VvXrSEyLhnnUuOJsgcAH18B6RdYDwLN+J
wAnNOO6bmkgskcEI92ZiqI0xWVipkRc26256eLFKJba81VVvOZdw7KsxCVD/D+cd9nSvH/aKXTvR
3nT7b8zuvhD3KnWtkyeJ1lY92lBNjRNTJ1ws0Ve8LPbJBNCkVdyBnRJyaHpo5eQ7M/h0gT8soIRV
bLsmirIJm6TH2XNv+NdhLEuarm7UAkJYQn+K27AuABGoX8bBjTG2/LJCiwWGQJit1vZtVWDFeNmf
Uh8NmejpIqUqOZ3r1+oCR+DMAR2LfRcCp3jhtn41P3iabvoy1z+k+O4JDn+1O+IQu5FkemKluMWH
9tAUz1X2tP37kq3hwldVaU4YOxNja9rEx5SWp9ZPndD4/7ftYJQJnoIsakJmQ/TmyoTOPC10COuG
0EOyWl44Ba1NB9/5L0ZLbMssIGQ2yaajz54rnNx3sIJnG0XBGHpLMzflgWebNL6Nkppg/FFznQ+y
2tq1h4F3aIKTN2iAwlsU0JKb4KYOHOLwfX+bfmZu8QsVl7MGVHaQKb+sueM7VMHtp0nxG54B1f+V
3cR3MznNZeSlv9MwZMQ6XVDz+A5PcH81iHqvj4HXIV3Psy8t/xkMu22flOzbR59v0hRpTTRFBtMu
bO91lPszhsm/ynEbaE2vZ2mN6P208NVurGFNcMOuMFEvOjU3Bko/LOdtxI71/T+98LJs3XzFbjgm
F6II3UTOtiKANXnzz5jQwFb9VLKIMgzhC6PTOi+xFJy5qbg1MFbWk1SdyX5//vsijBi7xIhqk2au
1Vr7uCn3fSd5m1zLv7zbnZm7FhBBHFYtPvUzDGHLk7e53MpO+bffQ0Xi1t/LjtIKE75DE9gis1p/
8FR4HQphnZDsgiqxdf5r2+NkqyaQBC0zApkJmBSiJAcFOo7iR8/bEDI7BEYwkQzMumYmW/9Vz28U
pbQV88vfYQgsQJI6SVKM6EHyz/va0cTRuf4jKVTJC7/EFFH4WQkSD9VHWK2h/AThHBtzBp2RyqKT
P3CobjJOddUy3v6+8LP53b3txilzK3zYaRjx4p30E0NJIwYHXyWObAzzug+c4YSTk9dBTft8AOl4
95V5V8jUumS/LxwbWsaa1ZUwJ/dv6/CBBxLWXN0VVF3gJqdvKaX3x1KvCpZVJn6fpvcRreyg9TAC
XrL164d/gSJwZKkmJMliAhfbzxMY4yvP1U7WLdtXB/NONihJZpJAljHzeKLWKpaMtPZAqD1lB4wP
trdPzerGLEwSNj7pjUzTA5hEhtvWu48iicTuTB4frpXF7wsbT4zMYyzC76McGGo7BxUlpmZ1mvSv
RSfLxchWTGDLKFB6c7LGzDVy6AW35InQFlmsRPYKKMMRCLOxjCLOLDhbgQBg9H07573DqtTd3hqp
uwmsGYfxFKcBcPRHAs0iHE5XezAeMRrRyRxVcrPJHEGgTw7ZrJwpWLykvYqmUyGLL/5gDTVUA7Kn
H5uS2Rhomtf1GR6fIXj7NdibN6VlpzfoJz/0x14WsMnwxIjNNEozCRrgVS7mjIX2rJFU7MAN6txi
saPftndr3Sl+myeGbSFtoswwO1xx+mfGcpslPxRc3Nsgswd/PE1nEIGAxjGIkyqFTTT/VJcPDTXs
Nkyhs3naxlk/tahwppo5C/QJHh5UaReQFM5QFuaeRewZwjinboBketl6kZ2HsmzcumFnQMHVgwAC
U96E+6dpS1sL46so8W6yNr8OaC9hvPWNOkMJjh5oflhBhSlzI79/omF3XzfBfsoKWbHFzM8f9+o3
jjgsM2nbMQoZcOrduNPn9Mwp+MrgfdFxPBquLDvzB38/4wlfzVM6YQ43wZ51e/+Ixt0ryAUiBTDr
gWUH9Nb+lYe81UEu4pOW0HyqoxktQlVHbHTXtW6mjmkN31CsABmymsu6fVYZCppg5iwS8bE7vrZa
NjaphgtxwpSKwdszDFDbtmp9ERcYwhWSKZ7mj9V8XVV2jYJhvOgGGIZtQjF5x53/Q6/gqpcsAIWT
RjrNqlKCW77eTXuU7rm5U10bDnubNaq47GnbwFXnX8AJ58yaGt2rVdhXJKh7xDDOx9LjpU14KGEq
6UoKx6wokQQtehiGcbTd/8ozTHf9C+RSXX9fXhL/ne0S++ShWzSo+gS0Xj1CcWKih+mCgeKWuoAQ
zhft1EYPZteA6IWTQ8FjGmWl8ev5mgWGBk5ZnCo1VfvOLGFGubOem5vaKTBrwTZd5VW/H37p6C5S
o53sZpb4hNhLnmoFg/4SQLUOInv8mPpkN8rex1dvlIVl8+FeWFb0DU8wtw95L+tr38a7LvkcJMlt
qj5ETBLJyOyZ/76AGowmgdw9NmrAXL1h+tqhLrXnFzkcAluURasfpQvyuPSYFsKexntt8uME7RiP
S7431gnvjCGsWam0Q+p1SGfkUAPJ6CNp/9lmAxmAsFKdqaVZnwCgz0MMOfg3keUv1jrLcGjOJgh8
qmflqKKufE5AvinqX5cuP3h2vpcPypIZIzAp0jIs7Q1AIU45jS0GvSTVYXu9/kBqZ3ME+ixoovTe
CAztUJwwi+sQO/QwV8EXiMgveAl9t3YCg4bcUoeqABjJIjsOH6vsC9FudJmWrWTdxISGqXVRWDGE
qqz+EcTPaeNIFk0GIBCnEUaszXwAzFPrDdQ6a9+U1xhldKhuy/fJITjEowRz3ocPsdfZ7cSxVtzU
9NBvsXRDhURmpaq3Vm9et2MPNUXvGU2WSKjJakDWaee3b+jzTb+gHaZWw6T2s/95/nFAzx5RxsfO
KN3t5ZTBzKu9gLGalAwR+p7dJP3WdYiT/82JJHRdDcYXqyfQQqzrLIspuK2Pm29ZFz0Q3t3jyecu
jkrJh4YMSuCHItFY6jewJkPHKQ0wHFC/aWo8ZMp6ntfvn/PuCOxQtIPajwmALJJWthFXu6YNdhol
KBslzWEIZfNCZV4vUMVAyRhbEfKEdMRjsDrueCr7xJV5uUAQnuEbVTfAprDxd015FaB0PKmvU4qH
OYd2j9uOJ1nBD6XWplLhfod/Gzpv9mlp/WINM681fXydvMy/SfA9JfH11TXUiYn8J6ZuUCJs2tSq
Rg4NWyQ+6ivu2Vrxaduk1bO0+H1hj/DIoefxgMhH6VRbr0u7DQ6lLI+3um4LEGGXqmagJT7McGeg
uj9pXuJ4Z7R4lC0cJXndtmf9uj1jiYIIQ+OPXTnHj+QKxfBu93V6micimJgcL23/kSze2/9lQUQG
ywmNNWyOyTq75246ok/rgjGolrowSAiIc1+flDgDyICbj7lldh8yCQVJnEzMtOdqRf1mBARKefN7
yKYkR5onuuTLcnW10MCvqxphliVO7+Ot55ltjVxey6DW6IVukrAfUdbuJB4wlzh/vPnOOMKCRdVY
lqMHnCysc1sLmt00GHtrYjs/VK4JyQ1oUql3ma83kCuTvW7LrBTuQPQg6qHZw9cz61X1r6sIozK6
fyUmziZsmThv6MLxcsx3SPQKTj4P/kAaZz9Sm72VeAd4GalkCkLrV9R5RWebF3BKSL2QZIDL6L+V
cp2aoz2aNskuCvbPMMJNmCjNFDEFGxcr4XM0BrdxKovGVz194YMCnTKjmLoxAYSip684tfdZIlNw
XyW7BYTAqHM9Yh7M+QXVUG7yod+NGDEDxVxb8YsHNa8l7i6zSODWsDQ1jCPD3kxJZvs1vS6jXlID
L3FpsX8cVTvGiIFQiLcqfpc37GpKIVxAi+O2V6/C/CY6zRQsmQbWYPAYYOLmJlb+DctTLhths7pY
ZwgxR4LZ5e3UhIDog1Oa3wfNJa/vi98X4nzfz4qRMPw+z9orzUQ85zVPf7VK4jj73Kim1uQzV6Pd
R40dVeltzdz/HYhAYiNnlq+Z8OGOQx82PiUMzZlc8i4m24z57wtWaae+nYoWlpTsk1X9aFtJEmSt
/2Zxc2LO23uAImFJ00UI11onuwk+8f08Y7C4ZvfqFaqRd8GVjPtXj/5i+wUCq3JmWB6BRWOmHjo6
2H6b7KjpxsjoF53E1yTHRVQMYH2eRlMA60rvjhZX9fjM6N+dSEugMmiIasyf3Vkt6kMe4ptOy7hd
6bKSEpkpwsnX4xxTXGusG4+ITaaDp+p22F7CYr8358NYpEyN4lE3AGIo33N6nY33oUz/cNuOD8OQ
GGsNP7dwbIbiNgTx498LNPgXPk2JENxQvel8rQaEAfmb/KBnqY0WdNswZJMg5zX/EGIslkugAFom
VYgpurN7mbrNTT20U7M1IfKTOEHKrqy4gWjWGO5LvMD9DftQIhBDUbWWVcyfC0N4o0zuGH5vBkmo
sX1SoR/ynhq6rC7Dcb41o/bRSH180KXulKsOfPuKN6nzdwYJvBCxZgjJnClFSzhVn8ykw/wMiXuv
l8ucN+yNDRd0asZRn3gqTIpHu/yFj+19sa8aTBrj6Y5fzSqPss+69VzgAlJYxbxRw2CcN2o8TPvw
WB74HYqvd9SJdqFc42y+PDc88q1qcGEg0cau8+b8uZ5bmARxHTUvRpTbQdFh237q8V2r6TvPwzx1
VED91QaKj8F9jxSN1QCaDndjvyvVL6ZsuLSEO94UNRfWBcRCfVAOCIILXQ8xm7uzg0TiJNtXLn3r
5FmAGEqYdNSCj/Rjuisif5/nMsEPCYT45psHDUP1K3zCGvrTEHq3WXBRXkk3DPTVazrH+8P7w2u2
XQBNggzRyTTYU/PZl1V3/yFyOCMIB5bi7YSlOcbbqPf+nX8k/ly9e/CCN+fWbK92LhrsDGY/Y4qf
JoVCNdoAM0//HfTboA6dof227cfrtHfGEC50E0PnLXXGqGq0B9dPY4RPYKu3fTOyA5lA87pHn8GE
W73DnVEkBcAs5XsIfZlJQ45R4tCrGPhiZCox2EddQD1Kpo7iCcfNohuqX3XqValIIOa9/kA7hkkM
dPKbH8W6JlpgjmdRInnVJE5jYu77WDmeOT5mrL6EZs5Q4ocWOn7aStcLQOmeE/s1Rtyk+1j6xL+6
aCZaNRE+qCtaU2nu5Qn0udzGulfoyUzvG0XylbK6aAsIwdFijAMZPKVC/bvfO5n2uQab5dO1Xku+
IdbTfQsgwclqPtZBmsKWOHDYFXUjV3H0dtfv54pEclFk8huNi4LNTVgl+hgDjWL+UBv/oNm/luJL
wp9VBl2ACB+RutJ3E+0AMrDpKgoGV4WC2jYPbHsAKPQ9g6oVzmNNsT1jaz2aVe/6NDoahuyLfj1A
WJgiBJF6m/e012FKe5WdwuMEjR9y4gfqpHs5ga5HQAu0eWEXtxvatbKaGkAznvtd/lQf2Lf+wT+1
7uwLYDnZ7KY/AGJmo2lZXDfFgZvUwowRqHsgIoEIavJJR99reDs9YjT7bq7wuKjJA+f1v3DCrcRR
Ba8kFeAC/tqj8qIkmFocSOhu3fvQJIhEpfVR8ExTwrFmMeguHfneMJRrr28kwfcf3OKMIWyUWRBT
8dh8M2Am+9wD7bneXrn17HlsyUVvyHg6+a9B81lYeMUUFn1OC5CqbyanZEzQ5GTE+7qantoAGZrt
g7XOe2cwYYuKStErkwHMTJ9D7bqIdacKn9Ncpku3foDPOGKwMEZtnBjACftqn7ffqZ5ft4Ys0JKh
CCyedUqv6iFoouqTnZ52L9wvP029+bi9aFJ/EEjcMGLPjDXgzOns9jta907e0Trk+/S5PV5U63P2
B1HorA9ryiKKpZumhyS97dUvvPq+bdBbkPshZlhgCBTeaKpWDCMcvNw1rvJT23G0qeI5ChOzS3ce
LKM4mP8LrbP/0zzZP/DSb+8Qlc56PW0URccZZgd1n6JGozn6N/Rg2vp+PLa2rO5S4vRMYHnaT0kX
GzNcN9lEeTKNL2H5jVPJXS+DEVhDbQOOSn0sapgFNgl/hv5TWZ+sQaYSL3NHsS/SaLQyqCa4Y++8
aQm6uOLZqXbnAURBacscUmaXwBlhkzW0IVi+gv8wgidDMa+K6m5IfHfbKyWnmQmcMdZ6VnvaTISc
1XYWTqFdV1CDKGOluCThsfB/kTisoma5BZPwWh7aoTKd9NJ4bNKLEm4LHIE4pkor6qIETlz6eyXx
90FystpP2+u2+tF0BhGr6NNupJE/AESDAGhY3A1BYYfjA2H/XCKzBa049JcTi2FymTgJmsToOiQ8
gj3TjqU3WSfp+F1zAQ1Bv2aaOsN84fnvi7swTjqWRXWICCl4Ddgpxpt/lEpC//kYitynEc4BQAEh
yg1ZQzcOvo5PsoQ/Je3e47vt7Vi3wYJwsqlqH4Vm/MLSjGEADRT9oRmfSnpjSZOfa0cSe/AbQ4iP
iaINdWEhw5ByjP4unnBEbJ581bsL5MatJZBAnVnUY/QPAVAfHgl76sIv24slM0TgzERJtaqaQ8aO
BbbGLWx3YHvNzkLr8zaSbFsE14paGla+CqSWJJ/GtnDMYbidhvy0DbPuXeedEciy0pVKL2PA8MFw
dQvtQNPgbkPMpPHRgc8QAk/2vCRpOG/+XOEIIYH9dOBXEC05bsPIFkzgyJEUAXYHljDzTjW+D8jV
Jhd9S+K4M6obpv5RmsfjBO+DIQ4jBmnkGD4SxLLxxqu35QLiQ8FNmeVNCKlnV781DygIvWVuj1YB
za4c35VpNq5u/9keseImwNWsewxg/TDuw6Y+5qVsss8a3S/tEc6+WqCpA22OCHqL28w6hVmCtsNf
KrlKctkUiFUXWFgjnP68z+OKJtgdw78ZoPmdpdeKEUjceTUa1DTNYAxsDJUkAQV63AZPCrRlDfft
Ln1qD8N18aP/Zt3Wp+rQf01lHrHKOQu8eQ8Xl4wWcyhFli0+U1NiB71/jwvntY8Ml6ST5AzJoATS
8enIui6FaVPyvfR1XAk3SpvZg3/Jl9ByDQXaiQsvIVmFrrO8GJHIfECf5a4rPm8zwro1FuaV6ny+
P4VoprLqocpVLJyfozgKtcHek1G/6uPXbZjVFgtN+40jBjQFa2qoKzRzfDtgyjWkKfAJ3h3Zc+9W
OLXdZ8uV1d2sevoCUvggIkM9BGQ2bUI1lvE8DA6XJS5kEMK5rVjeNUELqwg5RNaxagObB7+2l26V
fhZmCEdp7LiBgUswI64TO1V+jrKeoVUjKGI8TdcsTGoT7p5wqqyRJeiYS9NfVv8PphzbyiXNIWg4
+I0hXDxkQspSiYCBUcSPnDV22mZPTfjv9lKtOvMCRXBm5rVhVGjojsuUBi92KaTzud21UKq+oA5i
YY744KQrZl/7MYA4FFw9n0HWGw08pbSGf/afD2HB2SCxfDEP20qLZoPqBGquxj7aV1+z62mEwhAU
XVyZ8KjEE8Tuwi7jWtOa2KVJ/Vd/NYy71jps75AMQXTmCi/3BYNBDfvH7I5R+VOVfW+s3qWLNROu
gqBug8SqAMGq0LG8WxZ8KVF9QR5iWQnratC2QJqNXVw6oeHpbLJA0Jl3O1nHUTkZ9UuuoFaB3zL/
oEzGfnv1VqlgATj7/wJQVyE/holRuBHUkzLsQlnuXLY7AhOMcTBkQ4Cli9ClaDU7DkX0dnr6OyME
KsgwwtWsZ7oJLe4wPdir1gWToqzl8RR4oFb1MfF1QBAonvjDp0aP8EAj4WXJYokPZ1qNzQgbgGCK
h12joWHSrwNZzYgMRLjD/BLL1ZvYkaKOdgZBD/g80gKTCrf3ZPXxebFiVLjIfDXi6kBgTAsls8N8
P8exHX7OrpXP408oHxy4YmuS3JrkoIpjTvTM5KnWwrYcmn1DTNCIUtiYQuIw+qu9jLGRH4CGHt60
TeGsDkVUeykjSP/Tel9a/IRxaCerlFWvrdt0hhFOqNk1LNTmWt8e1flJGzheeNMZP2kV2ySRtVut
O8cZTDiuQ9aYXp0BrIRUSdbtrdpA910i8Y110jmjCOcV+dWam3PLOa1eov6X1r1s+57MCuGwEp/6
vJulSsh4D7XrxnzmspluEgixBLfLujbyO5hQNQeq7fruayB7fJZBiAc1Dyd0Xc570b368S4bvpeR
JOiYfedjMPB7I8Qq3KiPitqcfStvGrvXvkQNTsqTP8oq7/9ABmcg4ZLmE0/jaK7ErSCBUpz40d91
1yr0Jp/fnhFO2m3E3L9yAku4tNsRLfL53D8R8PYxDnXXGK0jR1XZNsz6jX22bN7FxQXKUh4VBgXM
2LzS8Satr6fyVNJ9rd11fmU3/mkbbz4bW1sm0IExUSg2BioCqjF2vMHNyxeU5cbaL2PaVfTrNpjM
BQU68Kt44P2sKdQk1ZWiYehxEN2UqWzWjAxG4IMOjTZ1o81rGMXuRD/XpNrlRHYjyVZOYIUAnatJ
lgKlsL53KT7dShiEtLvjGV2D2qHJDRXZkMRtyz6Mxm7quA+9Frul1vV9PELyO8YjgtlLEuLbdwQ+
uN47IfV9xSQ+9smE+CX1MEf+JibcDjiBA4YSj99mbzRivgfDcB7VsDjWMcYD1gR1cSh0bbvdNi19
GH09eIEyFBj+6KbToNi+ltqZEt6g3hQDYVAssA0m2yKBJzQM7MkDDiaf+q9Mu03RzqdXz9sYEv5j
4otFWupDXs5fEHFll6PtPb7p/LrWDtOUW8uehSCLg+xFTrZRAlVguRoId2AZB43eK0Z/8Mvucdsw
GYRAENQKJovNd5RpFjhQoRuSH9sIsu0RuaFOVTTHwrWnqHaU2nc0w7pK/H+3UdbTv/S/NA4t2fdO
HVcj+lw6wFjP6h4CU9edrT7q9qwwFbuXKExpZzAx14zkaOcVBlatqjEUprFcf4jvM8PZtkmycmKS
WTPQyKHN268o0yHj5K4KB9fLlP02jOSwvq3s4gJsM6smpQ7XVizvf0i7riW5jR36RaxiDq+MM7M5
aSW9sBSZc+bX39MrWzPqHRHXu3a5/LBVxKAbfRqNcGDrcWqDbcrJ84voba+j31vEB4C1oU9KjVlC
0+tXjRgeZqU4TBlVnnTepNHYqWqolTQ0zlXpzFFR6wbB2ELTHFSx7cusJZbs/M4cRXCQk4fFUlsZ
Xvkpmp/k6GOxNE7Tetv78heTPkphv+JkY9oit3ohRJRvuVscFKQERYDY/E9W1CW4hrst7bwVHIWx
v58IU8E13okWVi3RMLG7/DIjsmhavpYQLzxqdzjAiSQzDnWm1FBfzOldtX7b1uN8mkE5KsLhjY7M
Yr++7M3gGDf6ocbsoUawlbtoRNm0hHarlqq2onTisAcVIUOxVDCHRb6z1kujI91vwuB4ZpB4SuQm
SbA7o28eZC/1dcUWP43O6rBxHcJjfIhcaoYTJZPzSYwUeS0UrcH1QYWBdBHqX83xw/ZmEQvHk4Oo
hSQt4wS1BH2nR98XqqGL+j4HBXGniph7BRUGK9tVQuWbdUt091GrxH7CyblBP9IyzywUDz7FC7AC
XqApyenDjCiHpMSwv5+IkTEqsEsLFlmSP8zGnYLTOSCzsL0d5zMyx7OjcyAwTS3G3PXYj/DJDIrI
HoIqELzp03iY3G6vgqbMxSylj9tSCeTROUSYhqRNsxVCl/Zrb+0GfbFnOVBKgkqFWkEOFxQ0KYoY
R44kp/lUIo0efRHe0nYrnywfhwPmYharYMIWxBll5uK1UFBkxMRa8cwflqUWfbjADOpIdIbhshv2
mJ/rmvLT9p4Qi8UPOBfMckpmFsaOpdhZsovYSJ2emkFEnE6De4doqWalkwJlBGu5LfIykOa3MAGd
7AhfBBStS2eUOvRoQN8ODtercZZ2YkxxZlIHx+BQQJoNMLYzrOz7YPmpOi80+8F6LwWt4WKEqMN4
Yqkrm1o/DhM0ZSrzvsTBSRu0acTxripWf9sO2KF4Haz4fZkaHCCgL2fByEWI0IzUxuxfex6fm8gB
tYU3Rg8GeC3eIO+l5EzTRLRVcXdOGwuplZtYR6Uz3LL1ZPFDrvtyclF3l6P6sC3srJGfCOPsL1/n
Qe5YCLArIj+1JGc2oztJoqgEKTHcJSQPdZqmDczckD7E66Ug3nUrgW1nYeFEE878prKam4zBQtF8
X0c86tXVltrBlsiKtPPu1YkozujAHJ8pZYJFEw/mYXmKXZBKYLQ1Wlbt6iYPKBunFo8zwFpvBiOL
8AYalvqQtbE9J9Zdk1MBrPO+9ola3CWk5Jo5pRlbwQ9hoOys6+TSADte4SZut6MmQJOLyN1FZaGn
UZOxl11sG5HLCOzYtEpDd9Ub0f9/2E2pdeSupr5v2rDtoF+v/JjDTxb4g4ue8FEotfj016IOoVgz
tAVfK/yHlY1CctX96BiLh0lPXvkUOttHmG3LK3w6bpvC4cUqJp2ozlArjEcEm4JEv4xT2TZXX5e/
bIsiVpBPh+niMpgDC7UnJYuYZY7e3UkU2zMlhMOKVJkxlI8xB0eKEtR1g5Sb7KOqjYDZc1Or8D5m
pb0vOKtwgCE3qIruGZ95lNvZlxZcPX7JWBSv8osxd5WguBReyrLMt7z+TuQy/U/c2Fwv8hpEaez1
d21G94bhvW+TOLgw+6oaJmbma+535X0MwuXpblvE+VDgiQ4cVBhiNbYGCwVaLY6tPvrDoj6EYnSJ
CSG7bjXRBS7/WMXcy7twPzbajwxZvirSfDmiprZS5sLhiCIVTdOvOHBzIvuNaV2K9brvoi4gVGZm
t3XMOPQQh+KfVHD41INAuPYFT95Pt2wERuFH/humG55aJ98aM4rjvGIxcaqLB7P8pIz7bX3OOk7H
HeRnhPaGJi4dRt66yJ/d95O+NxaVOGHEzvCtL1FcCUusQYUZ1UCY5OKFlXATC8L77J1veWlAttCL
rOAATXLaEtpJfrlMVHE4pQsHFkKa6aPBnDJDimw9P8QoRif5aQkXhm920QdBXkV2Acv5gyE/yYqn
9ruGKjShVOHwIRVjzCNiz+gsfFjVG6v7mlLVk5QIDh4yI42qqWEu7JzuJFH1kiR9TBeKy+MvHotu
WLomqwZ6Mf+E0lJZChQb1YhBfwuvzENxADu6l2lO7wlBG2TUZLuzaqFDVwGNl6mZGqdWv/RDPrFi
zXz1c2Xfan6SEMns8yqdyODgLLEwlNZq0DiLCylEDTe6Fo3r9Tq7NA5jEKJeh7iNKJ24JWyqvq3N
HvJU8VOsB8LwpFDJqbON4RjT+O+68ZE7IdV7OS0hI8w9Nnw98QRHEr3olvXAqYRC5z2wE2mcP9SE
K4KPMnapd80gweyBF//8QbdVvw9CjwJqYgH5+F2oS1I14g3qauaXSvdVqXDlmmIAOovWJzpxPpFe
N3LaZxCyoARetAJJ+LF9HZCrxgFcshpDWyqQsCK6tVf8GNe1IzggPJh80UW9WOZT75qzD2vNwPlX
VR0NL5xS4RAmiTrg9A7JD8lqbCv6jFrBuL5WksLDoGxnW8Xza3gUx2mojJGSdRXESVq600Es1IKN
Z1vEWVtgw0hFVRYxVoYzvW5KplkxsYjI6mBYaOEBtQJVfcvEH/lEDPdoT0ulmOKZxdjaxbbUzxmG
oIg9cY4oXbjdUUHAUakhMzm8k2rli47oh0zNj6eEcHuS1KUxJAY0mYQ1cyy52Gmt0DjRWPnv2xn2
Q06cbmnu+yUZIWgd54OyxIGml7vKMN33ieHuVkGoVr3KESsaLVS2ZRdpGdr1G6bIW6fbz11D1VIJ
ZSNgZ6TpIq/3AqoX1OZ5W5Gzh+XExLhraGBBw441CWCUawpeGisHs6G62xZC7T5394C0RVdyHYpg
YIadjd+mFllkch4tIYWPFy+tiVbOFFJYv8hg/SzUH8rycVsTtuSvHgfH5eJjxWoa1o3aY7nM6kcx
ao6FCQaS8H0ub/P0LYNnZF2xDPyHf2Vu1YTETFFiDRvLjP47mhQSe1EohDnvhhyF8GGMNMxEtEVA
od4MfqVdkT/ExE/pZ+RgPuxOoTq9z+/Sb634KIaJcUtxt8BlhEZPecxelnVpd71KhAnPG/ZRDoed
iaJZccEQZwAZZGfVAbI9xLuHXDwOOjUM5ZTBrww//m7yZE/aIT7oRo+IGTuCSwXSqIXjINQU0zjq
WXg6wSgIOw3nqwVEQ+6Ut286rceVYz/kBEJ1QVrqdsIOFenwKJngLujCT9ViveWa1sEgheISRljF
oVtbJurYMvdNmoXOX8Nh9cokpZJIr8wALrwiKRKeuaJqGCa3asloqu2IRk1HRK1MhiFfy/dtRHht
BJwEbrlaKcobbTBNZzmwXswZRjAejEBzQBRD9nS9Tr5w0riLR0vyCSPKddNRg8UTrzTMtagv+tqZ
kR6XXXHXXfTpfzc9Tii3VVG39m2TYhGlRUeGzNXT0YnUp+2FfGXfnBDuJrI0QSqqCOuYV7IntM/S
rHlNQdQeUkI4TFWrSNLCGZosxQXYfELzqqReQYQIvth61oqqHVeIKBPTHvGsi3W/sD5tLxZldRbn
gRpJlStditVSr/D8OXRB+9xHcOEZ7ZLyiZpz9Xo69Mvm6LokWmhqll5eFSeYsMLmFEwOZ+LqxHbb
fQlaFbGEa20Ld60t2mXwUDzPhJbnl/IolTu8/Vhlo7ZCyS499ImHxgI7Qg/I9lJSQtjfT1SD8zPn
swAhWvJUTB4aFqKQcErPg9BRD+7Q6nGdWoZimU6fDrEbi2G3M/pYIwCVHZA/fBNuj7hTunb1opv4
x0lN+KTRTaNg7gzm0JT67WJeJ1R46S9QdNSKO7CY35yXo8S08jPTwbBLNmPHS0DamF1GbMpOC2Yp
KgnyOsbAacmdYKPKKysbIDXds9FO4X7wf01CohvfXzl7f4riuxzlqemXsceCruFTMwdDuxf0S7MP
ioq4cV9SvRtbx6eCm2TMm7mHUtMKL9ywmp3QrE5Up17Ypg/4/xd0QQFQUqecwjtdLwK1qw5dhpqL
SggxEb4DT3zmFfPqtlF36AzRruccNa41EbYiDgvfIdlksdiqEX6oEd3Hw3W53shUfQFxWGTOqeoM
pcYjkZnV2n/uQssVauNp+8hTIjhcyVHCJGTspBjq9zK8RVHJ+77PQcoytOAXafD9di0dDaP00oWw
GOrwyRykGMaqh2YOQJYxtTEY0VJe7PCe9jJnuUlzu/6iOG0wEFKp3ecQRpzNpZHBc+O0yqWhXXUg
m5ke37d0HKgoQjKNyQS9ojnCaLDwSVIMInVLacEhSGJ2ZWJI0GJKn+UB1Rf3jUgYwOso25/Q8epZ
pfXZMJUCbi5vwhTWxLOudTdxWGyyDYw9GQtl1/0GgPCvql5L6gRF4cCIy1+vOClo9imIBXL8u71D
r3OCnG7cyypWel1PKuYLBKKHENhuaj4njugr3rQr9EMiedsCif3i+yRlNZurSAAgyPKFOjxWYNKR
yZoISggHCXoRWtJQQEhXO6M/+6srvFQEireMiMztLjsMgtqlwbZqf3Hjft+hCvtZJ86HHsvg4X9Z
y6vBS3YShiWEfrZnHHWCS96dTIktK+FAo8JosDidYCXmU1vZ3YcORQtFEIuoaulcyVnG/0dF9tEt
oTxodDJG/aUwF3YUStnW/NyvHPm2mJx613sYTGyPT+E9mcShlOWQpJG6fslBcuhMBhjlispNl4Sw
TPIocFAyZzp6Q3NYjXSTDs6v0pYYjagOq1YObVDzyTsqkUOsJ58wbmo9LNUFmzgMsrPqV7kmOnmx
k4v9+2yTzxxXtZ4LYcaOhCc6qpN55m2CCcHNvvCtPfnCILaLTyJbIU5CqWK75LvyMbtogtitd9kl
mO1/Vi7zI2eimPnsOiJ6rzLKVUS5uRdUZvX9iHpJQGalOF1+yNfcmZIvEnnGz2p2IojDyzQTpimV
NTg0LhiZWW956hZO+hzujBe6TcslRTIf6dWZOxHJ+VB6boqzHEKkcNG/PNZi37DcwV8dFcN8LcWm
xhKchc8TgWwNTnCsFyotq2MsZiJXdhXv4urbRBX+nb9UT4RwYFkvq1KmPYQ03uxGuwIJP8sLd6wy
Iz9EvkQdAGoVebgUtVxP2SqaAGfDbwITS6jamMLlZqiVo0hzqTXkgDIppFKNLYiTik9mhG6ewg71
/0wDzC7vkzXkUHFNTFkoMTMdj7b2UvXWXW76xWV8j8kmFyYKKb+/BURO5HEI2XVNXycV5LFJvLLX
BG3lmpdawGJVcupoj++Tx0dfrC7TrGV4kTd5oodhhLv0+ReNaORWz9vS2I5sHDM+CNPI9djmmBzv
rKl4PyuabWbmQRcRlK2H3LaEioheUfI4JAktVMk1DeTF00O5pnYy7gdjN4178P4TXh6BjnzOVoxm
a6hrrOOI+YrCGNpZu8tKX5EftpfwvAd0NBC+872bWlGUM4TLJgfhUxSTG4b9Df7Ivg/KJ4rg5/yF
fSKNg5DcMLS2HKFW+DR+FBdb9F6q152ostMGrEIvZNgeoSK1bRyOxOG81rmBLepd0WE2Wf0oe7u+
GA0UsEhO5ZdBOwHUJL+jfGfi7uGD7GqZi3kmQLSa7Zs+6Kd3YiQ/ripvw8EqkV9FOCY8MNrjAVnE
H7U3eyhHDJZ7ncxYUSpxiJKtedYYE7Ywrmw1aFFmgqZ4V/wUXWb77Db3El8hPAXCRl+NIGh1s1TW
BCIXhLmYjc47w1NtxpYd+dRV+tJQ+3dUAVvkn3dpKopCpg0qnsCKuDNmwau1ylmU4UoyENrXxy/o
U/lu1bMvmlQX7vno2u/zgUKUP2UPhToaeYTtlO9Gl71HtMXt/GI/7MVd37vEwdjeSk3k3BQp6dVB
YtjVeQo4s2O/Mj+MzuxpTuxNF83zjHKHOtgWSslkfz/1VHLFquMWMifprjIuh5D4Prl9HMQ0siaB
ZxDGUnWha2V3fVS5RgjKkF2kxc7YqLaxXsnS0/vU4jAmnRYlrgqoleluZCHi1P9njs4/PAdNZCh3
unAz5kSqKtssKZDnwRUVxBfi72mU2UpKnbjt60cTOTfFyJvaKBQsYrqffs4uotiNE7vLdx0DV9lz
oHvsnWVHPkK2PT505fypY11iaq2Sw/yHwy/u+HGnu7q9+IrTOxEZzGamsHHS+db6tI9zzNfBSRfk
H2L0vZ6eYmolKRE8mCjFmMjICziaeZVghFd8K1AzhokT9YKeJ4ZR6/Uqg+4UrsKkXKhS9tFsqGmo
FALz+SdxyMpZmNmpdUTnhT7z8A8CuyU5Y40wvhcn4kQhFVN05pKBoDBhXEDJGK8lSbXDkAhEEg8a
4MKf5qblrSoYK7RqPB2xNFbBaLr5xew08H4inxoORW0UhxGxEZXdksIWVN2R83sLs7W2QYgyNg4i
ckVLyplZgt7fa+oVBqcv/7mL+k8U4ke2ZdUY6wpDIVUKlnHfzrttFcg94SBgXcs0HQScyclRW7zW
0TbiqbeGp12JfumBeU4gClUoiXyaSeukXIkKbEv/kRUQ5A/gDsmfFUzsiZzsoVjfls4/XvJ8tskS
a3NRS9i3ofxIlMYWl4dBI8ZxEJ62xmeKqkyL9Yx52vmlrtkg7UMfhXRdWC/9c+z1p92KRCUjuZKc
P4Fx6kWPAn4W9sDJrfe1H/td6tYXnVs3Dp649Dh64kzJnDsxhRKGWjKTNyevjq5Ci8AI4kjxc/fi
3hwLATXqzmDWtpT6Sfo5M4ikHuX18cmkUBrFWFTYoUINGOZ5+WDdVu1fBSXIYBEnjFoyDiWWaLLM
Roe07lCBXQgmzwaIrS0yV2xsVOqZhU3xvlDLyPkTUSkngtnB5IsaRa6oA2q0+2H6vq0ZcW/wBXtW
JUUDUksI4GSVPaAtfqw+ZMvFTDLMUz4mn14q+q6ZDPbqyoTluY1zL15RSW3I+zH7UaWV18ih1yW9
Z04WAfHUGeMzTVVVh6Bqh+jWt26SXXLIAlCA9IcFrFDirvhKsWQS1sK3InZSFpcGA3xhDPLhR0uW
WRK7xqeXzKWYR4lFjGJzhqOu2ZOOoVj1Za1Txf3k2nFgIQtplHTsHdnhrc/aI9oLkHGiZ54Rmxgu
FeGmMJjPLsWLoFs5W7vWjWVb8Uvful5FZ/JNG70z8DCaZ4qQ6HW35Z8XtMI5GWI1hDl4jiDzY3lp
BvNeeWbtvtE+2U+u5NUBqwupA6o6ktpFDlTSJBly1HxCbHjIs4+t6ObCrYBM+PYRP18Idbw7FQ5I
pNXKWpOF/ETwFC2IHjVO/7VIkdtt3OWjDBdh2jWp07ypjvFELueW9EkdSz1zgOPVLwf01n8kFGMv
+423CJ9WSkS1yqOFRR0+WA8shyx43WSXsWME7OLsqWolApH57NJSjplQsXf42h/SxK+loKPKagjo
4FNKY7MolcnCC1J62acPtUD4iue/r4AuCmX6qIrn9qTT2zZXUUfixKgMMv2oJ77/l1fPbwH80IAi
mSupZ8Wrndfukar9nATGZ8brVAeWq/znyuyXk3uUxj0V+zhL1niAtHS9HtTrUrwa3/YaPYpgRnjy
spLqvlAw0BynxxB9S8Xo6KwKZkOkHiJ/Qb6jIM4TrGb0vc4mdNGvug/JtYbkjeCtd7gOV0fy5AvU
Rj1uH6Dz9nyUyGF7DcrYRmHGkPTNLg5rUNaPfhhrBABRYtjfT1awFDDca2LXbyREzlAPdiX/TP/z
yAXOEjgMH9pGbEINQuoes313c+VtrxUD49dYc1wrDqyXGOWQLSteNc35fspmZxwSz0BhcSsvrtmT
iTzioGocaNd1PAttDHns3p33XdDNwegMoHkydyJ4ngw3TwkVz99HRxU5bIgata1zVpCzmA9C5yht
bmMa1EAx4p+vA5N/y+FbLnWjbUaRQUTvjsi8Ps/f9IPqCffgTJP38yG/zur/o6iD/fqNDeT739Ag
3QlzBe1UjBJF0YqnBJLXBmQem0HOlhwOL2ZpzaeC1YSn+/5SdZRdcjX43X6+SshH8UvkYEsWBxmJ
iQnqSoiV7Ly495T9Elg3xkc1t6XLLkiCAYPv9+ht19AWQzd3EOaic+hhFJHYxUzRtfmI7tw01Z1K
98ySckGJk8BPz63WdAjHmpnLehvHN2NGmP1fXNyjPXLQMU9RGrPBWNixvHBQDnxA943bfiivUZCI
rhiqponh3daucVACPj0tQhANN8q6k5UHTTrIFGcbdZnoHHzIaT4nKEPEZfK5+FDLruRmXujK+6x1
F7//IBzSA5UEotTi4CM22gl0F7CHyLgdDV+ofVm/2wZhyrvg++WUalpTS4VarVtXNhJpu9hVrkMM
jfdA9OqSwXXCxvneOUPKZWVSoFP4efVZsbhg2NGT/L1xUYSJKrD2yUpt7RP1gCSWkmdes5oIs1Jb
qCmoXp1dGSucD397KSkRHHT0zahE9QTNmiZ7Kswl6Ef061rzfyaz/vNe5pnXOtNcy5XlypsGIxXu
9f884Zj7PtPzxLnojDWfixJ6iNXtEEZ2m+2HjDA74u7nWdZqU5EkScD7cJ57x5QPXWTYqLy0yxmN
1ES9BGniHDosUYGRTOyempzVf0ncPvc2mNbYNGBXv9+2Agr7DA4nrH7BhHfmNnWe2doyimsshI1Z
il90+6vIjYNtgQSYGxxIVJJWhDkDicbEkNxp9oS3NTMd3QtT/NMijHAY55514AixsO9UtJxF1nUh
k9PJ2QnZgHG+GG9eMHip7bF0CL949ffCG3droN+MHuYEOImL4SjvWjqTcyxipVbKmZX7jt3HJbkV
JOLpdh4RdIyVxUxLUPu9Mjwwc6WsrrdZlgB5xkBbweEvjs62Gn8JRxzlcCZX1D0myg+Qk/wsL0fX
AKr+ot1QbQxCGSqUqqUeahSo/Oz5/TrK5UyvN+dUGHrI7VCKJ7m5O9vGfYKi1w7VoZG/EvKI5eRT
JLk0t3IkR5YztPedfDEZTxpFHPCXW/63SnxWRC3FcAYpouWUilPuJXc17XVnYG6SLVyBWd3tTLt0
3ua+HIVydpgLSWwqbP8wWlOTnuYSL2IKBIm94htqylLro6hHLwLKAqbDr6yI+glhx0MKp6zwjT1h
lOxHvz7MR6U4Z7Ypm0aUcghsPHbRZ5ie0u4GH8NT/PqKLOmi1OMuLb03iqqbIG1CcY50Kf4I3czR
AiFACeXXhO7ApbTjPFwJ02HmBT1QaBPIrlkqugnUfX9g2cH4MzUVgTJ8Dke6NEHjdA37GOu71rT7
/stUvne7OAyps7hFVyUWUNgN3otf5oyR/etFlzvZM2Ed5990R+vgoGNe0NWpgPsILWS/SpNdC33F
zsLqOkim9/NX5G9hfKKkqXJhTDJm+81+Hf2loxaPEsC0PXGZLFGwWlOBNtOhkIKks2NEhMdd8631
VGRzfeZJv9HROGrFoQYe/CaSWRA6HBTGHoU8JyrKa82eUcIYXvwfXZeE0fNJEmHKx8JkTRyshPFX
CXtyZTjVvgKzE5URJ4yeJ2wMa21QRHZ5DhjopYy3Q9O4ukLRa/wlU3FcRQ44ql6DO41Rlo762XqY
EJ9xUC18gXFSCbrpjUP6BbXyCA4NO+pQ/8VRPErmICRJrEGTFEiWblgApQtm20L2c3ZWr8cbuSOc
EXaiNvBY4UEkmycMIsB6snJJaWfuNRhmeiDVooyEAxKzjGIxZzeovDiIV2O8rXm5BpMf78Cj51Gs
Uuefk8dF5HCkC0W57lZIK4Urc3zUxJsV7Y+1S8AVIYbPi6iV2Zlph73KL6N75tNLIIYukPAsf+p2
aLMqV+ESFMRLZBOSieXkMyStViplw3yDyUEDkyvZSYaZGJ3LZp+KKIEjrOTsqVOQ5ldN9KKD9e5P
JEubeCnWEOvZmZbXtE5YCy6Z0ji7midCOMsfBdmYlxCraYp3QhRIIhLlnatQ1LLnw6IncjiTF8vU
1No0xiX9TZJsUBawQu/KKVBHa3cfjTvz4xjQDePUEnIHQOrHbGgKSC2Vb6ZulyvGmMv+tlmcvXBO
NOPNvut1eWRmL2Y7dbhbqRTNeT/4KMDinny9Wc1KL2OLxEA+GP66yxxM5EHXiwJGk9J5A0E0izoo
imGJJhhaLI0zPE3V9VhlbzExGNCygSo4PwpCX7d/Ea6S2YCz5+pEHmeDnbx2E6ZhohakBXNz7VeB
jPqu1rOC0sv8t6HiiTjOFIUqapfRwhN69CV/ClK/3633nY/GNqTxyPL48yZ4XEzOBOX+X+Xi8EuK
TsThKdKpBwW1gJwJ1qG2WoaFBWw/9pe1n92Fbm8PfrVfHmgP7i9H+bdGfIYjbcbIjFC9gzAlhl05
5iE7FE6PgNFu8SWv8GtHxaS1+7ecsqNQzq1Te/Cm1mAFcaoe/fXWvZpT7P/nz/FRAlvkU8dRzhYL
I+5ZYW4gGXc5RVd5PvZ1tDudvZtOBExDPofJCAFoEd1rfofutXK3HhSHuaTUO/Z8CdmJNKbuiTSw
yBmLzghiOi+7ZiGIRnUNpNjSXXazUo0DZx2aE2EcYlRqU0Y1iz5MK4aZjrbWXdd17kjll0iv7aZz
jejb++yBwwxjFHERm8AoMOTs4ypxrfI/Mw//CYP8aJikkJPWXKFUmO7i+rAkT3JMFPoR4MAnMlQt
Rik4KG8dVb2oMf4uuU4Xwl+iRHDYkLZpEaG2DyLK6wkUctWjNXrbe/GXG+r30eETF3IS6lXGHKPO
W7ybxt5jOHx+p7u999Ldqt1SriYpkYODWdUH8FtDYryXHfDjeXGM/i1xz2q3FA+1rJ8myv0jFpJP
W1Sj2WhrA5FVdW3pdznadpOAWMizoZPjOeInxtQYrFOCzAXRp5veZTU/ISYYsKa02WNNFlRPIQF5
fPoC6SapKg120ff3perPFKPc+RfdiT5sTU9AyDASKV/Yw7Hzwthh9W7jRf5V/M56ithoxOmChUMt
N/m6vZDUXnHokK9h3WqM32mdnw3MLJyq1KnDijha7CuvnnEn2nGORKblhWHFTIpV1F7RpPoeXK2g
+BCU0o/lhgAL0ug5V0KMh3hSX1irckc81JgxiWBX7Or7cBcL/5gIedIok+TwQxTQPCKD2sZZ7vI9
oxnLruDEH4TPqyfvLLcj+qEJk+TzG2nRZ6saYk3rfm+CVaQYJuddtsFnNtJiqjSJ3VVDMl2HSnhR
JRg+2lEU6YQJ8gmNsUkxDiFhYlanyDGwNfUZoev7dGGbd3K+BFHrxplxNIzjwzw/1GXlJI33Phls
x05kGGH5T6RJLm9HTF6qvq3U6DLKNeKfuk1SaEbDLJsxW4geAnbPFpgt2MPa2ndEBT9lYhw4NB0G
gYJe5uVGXMV7RXh434JxsNBlg6hXM75fzE9G2bqC6ppowt0Wwj6ygT0mhwVWqqwhRpghYqUnTih9
SjRXXZEVQfhRqonWEWrBOAjQjKwWVMb3E0ei3xvTrdQou3epw79xV4R02oXdRJGk2lEzgKcRHQ+L
4fej6co9hQGERq94AnqhLHIWPU0whDoevoRUOpM4/Rb3mNDMUFnnkumjX0jpY5ZdLlSzGiWCO/uK
3mSKzuobx24XxYodZTdSR105xBVncWdFw6QeUU2hR76Pdrkf38SgzmJ9Q52/+CBgstPPzVd0BW9b
A6Uad4IkWe8kEM1BtXY/Lpdyu0+X990zfJt8Xc2YohwxC0iuzOJTrhAgQJxPizszURxpXdji+1qv
uZq2l6KrVTTsMt8n1NnZNGZTFLn40NhKSiErEKXC1tZP+ps6mf91c/B9ztfOY2vKEnbJJGjVMePP
BhVB29xuCOAOyzi0cl6K2O5FPITCc6hcqyX1uqdkcKcFsa5YLdmJr1A0WB0wGcUsCQyj9oH9/eSi
LJYQVAjMsUibx354SsnAFSWA6XgiYBaFUI0YFR+86YB15xeGh+wIc6YjdI8Ie1UEESBxFrfDPdgd
DgJaRUO1boPdmX1I3SVgNQRb2OCB9Q0Z3dRLf1jfo6/bALDt6kIohwD5NJqtxWIlvctC7YxIEU2Y
4m2VO+sBjyF/2kVkXp5aX+5O7WZ0AvXsnrNKWw6Ql39UkTssgvxCl9wZmaCEnMRBieRgQrOKKtfY
vdeKXzvBlUTC19nEb1PkG9r14V/v3QA5ADoiFRXDOgeQOBBwt+3BQRAHElFRGFHMwk2tO4P7ksX2
wZy3+8XIQfU0EYf55cecHAQNKa0qYeBqVI8YtGaZ1zM16oFaOA4vylTDGAYdG7NWwy6rzUCTUTqh
WVeZtDrbxk7YwMtZONGmHdYqfYkLFnlkG8pnDErZFnA+vXlE8JcjfiJBa6VKFFiAXZERIi5ye/Fw
jx/ET3qzZzFb1uu2LZLSiQONpV1kQWc7ZBlf8+KHRnX6UBbA4YOsDJiHiJFN4FNWAlXU7BEJsoh6
+pBWzSFC3SeRNjNH5N/+QOU+hOMjIcKUO8nz9pqxs/5Xlx5HiMeCAUzBGgtApy/R4X6Hwaao4aeu
EWLp+NKtrtPCSZyZTq0vLkEV39fUiDsKvvnSrdVU1rZaoEqZg0QKI+NdcIVoYNKcf7Kqc0Rr3Te1
+xxtnG9vRzeYkCwsaTXokxejbKBtfHXyt7eIOkl86RbGVipmwRZPRVTuEvRKT/InM7bVG5YaS266
CypER+0WO2gnR7eMo2xt2GMV6cs0vZtnRKOp9BHDsteGZ8iyjoiKrvC7lRqxKsoxcivssmW8krFv
eao7g8avRVLWetxexPPQehTHuXtGnuhhyiIjqHJyRh2ZzK6xy+yi1Akih/NrdxTEYfhUinqfskSV
Oj7F803Z+dobI7ZHGdz+YEn/KXZbAj1gtVqFEwUdKGrEF8bYt5nDURxT+cQcOi2t5oLhasJGbR60
9NBQ4RFq1Tjo7gdNF2cRIuS5tNfYVvrv6UJceeeh7qgGB9+pPDaxxkoER7lw+1DHHKKDoe6j5Vlq
npUMNT8N4cZSWnFILlRFIZfMFmL1Z288xvMXeSLM7fydd1SKw29rRV17PkJEVSuXaZtcV21DrNtf
LqTfMvjyuaJTpylKUGwgPYwo1utAyqpgzvvi5rvYo26Kv6DdURrn1C2dZITyS0FWgNi9u15YnuEl
cBlYA7K2p+hCCGDgmQW0cFW6mu1R1xmPDeYfgWIoAHHj3hj0YBuD2HZvQB5fPleseq1gYDTiGp1l
y+J+ElGcDUDvb5Qx9PuCiDaQ+8bBRBYXo5Iyg8dgBka9Mu6i/eRHj4v7QnBImAlh7DzNgFAlkraw
iEAsSk6mrLvQ9LW+I6T85ZY/mgeHFBVmWfQy41SfBzvLbfOO+f3zxfQp/bkeikdGeE82ILLLYWvj
OOTQOsRVMgmqVTHonVmdpeAsgw1yz4BlyDR3205IHXncSPq1FCvoyIYPs51be1vw8osJ1AJ90Dwn
NxTEMw22NORgZJoaqVclSBQwXWJZXSvBYNCrtVK8/5F2ZUty4kr0i4gAsb8CBbV09epe7BfCK/u+
8/X3qD3jotUY3bFfJiZmIuq0RGYqlco8xzA+clbH2U22l86E0LcY1cBqX2iBLzn6Dvp8kMy0Nl91
khMf2fa5oMxyJBp0K83bLNz76v32ani/Txe7OBsTmdSSSZNOwbBG9TiXj9u/zwuHrN6xD+GySSux
AIwTeVRDIPFEMHB3YNEQ9/GZxw7GxWOChhQK0PiheDNeg6ntZV5wRrbZ7jSQRvPj729KPb8cWqFx
ZbGDhdqIak8Z2nsXTbCouUSn2E2fyYN5nu3wBFEhe+jc7V3lxCqFCSL6HIRJR5PP3PD07jaSv5vS
w99BMDGjS3wpwmQWxh/6x6j4LMqB1SqcgZh1BiD5sndMoJDTLgoV+rEwGY1zOfHGo+DRdmX1sL0a
LhITIOo0mWXopWA5eoPydWqNmpe16S7ornvzHJRgXNkrwh8Vkn4tj2W+IKYRlQ19Bjbz0kpA4zLV
uVUoV1rJm4heH6G67KTKZB2tn0Yi9CWo2Te73iGgdwXXZGgJtm7rZ0p9SnWMxD/r77iskAkfBbSE
m5zG3Ww+++G+Hz8ZvEo9J8FR5bf+lZjzFCq071vWH4fkehxvAt/Teb22HI9SmbDRa1ogCxQlbo9a
fN2XX9Pg27YN8hbCBArcgNGYTD9RjNt9eS9Pza7orEzznW2c33SxXT4KEx0CHBpZPAMovaJ9PvIe
DK6gS1Jc5fRn7dYXKCZKVHX5z2RKFx9JcQplqHD8Z2nf15ayCwYTJECUbEBmEZ/GkHsrhFikpDqZ
/penusoECLU26ymgl0Tj3B6y3Xwq7MROQdTafaDHxvYnoj+2ka6w3aChL0HUnsZvglmGbJd5INAC
WSZP6YiTFbEEF4ER9WZGS5gGmvvV504/SPlBUyJryHhi8zyjY4XFDSOuRpNGgpa+eEBAMhjseken
5Yb9wKPPpt64tX9MTPC1NPAV2mWYjcFx8MlhUPLd9ifieOs7LotKCwZBBcSkllY7XM94J+pmN5V5
dI+cdJIls5hb45/Bxp/l0mCnF05v+w+059S4H3gUXLyTQmOiwywEws8HMe2s30y7bkdsDWcF7X4m
wW4EsVANXqa/zcvYxtAkMwTBoPdUPaT3HnoNGSFqUHydvtJLwR9WzBRR0wi68cFUzTh0nRnqOFPa
uCw+TP2ukIjVK4gfP7btZNXHLjBsE4bSDcSggyj2mIpQurgdRLwSaLu52tfj3TbUem67wGIO+ShU
iRymwJruaG7boZARecJ3yjcJNRtn5qRnqy6wgGMO9zgWIyPVQaYWa/eh8qmez0q1S33OsbjqywsU
xpczKdBGTPeiKUe9J9MtidztXVutWix+n+Iv8vMxjvOKxPj92thLSW8F5ZXgv+RdZw/ilyHnFS14
y2FO+VSs67loZZQRJCc/QG8F4zpS5xpXFbSpZLt66L78EYPCYoWMR0MOViuyAd8ph5Rd+6OsHrd3
kLck9pCP8iKcDCxJDM5isB9azmlIt+RdNF/8/cwBL3fpHKsltTPzZgB9VvNDDr/93RLYYNDKVQOK
HWyRf46E+0TjLGG9VvVrDTrbT1JJUmNIJawsfaFNyIPnH8YJogOTiyvgnvAOwG3X1Nn2kriJ0jFI
AGcan/PmWYpA9ll8i3NeIzx3XUwMKIna1GkBoBiljvYhxFS6fIeWOUu0UM3kBJx1Q1DQtQIlbXCa
MIY2qxohIWXdjMidqn/sC08VvG1DWL8IKhcMxtigbyOFJpWEocqrVOh69oqDsueTIvxm6y5IjM31
USlnExUp0u7ocLNx6DGOXh2IVf4fuurrNbfLutiU0s+MvmwpbUvvym6J+RFUIshB/ySctRfiTHtM
HhPeG9h6YPi1Qja/FJNCa9oBmMEEAo1pV7qxE1SYKYiuqqtWg3Bj5EgcG1m3/AsmY5CJgEfsGlom
NpQi3Ek61FWwG8hTPPEMZTUvW2woey71pSTMVAEDnHSQS8nxGmtel+jfKVzBET5sm+X6qnRVVnRF
lhSWIDsidZR3CcHXM4+R/PB9bn70Ha+/cv1zXUCYcyKQCm0wUI+zffUFQ5et7G4vgvf7jPuCLAPs
kSmCrF+eFDmyyorTU/sbl7qsgHHeUo3aUhexTfIDGjKoVwWK1cKtBkcrwBDIu97+JuO6ADI+nCek
lOoGW1Y73Q7qtNA2aEGnMrj/51QnNar3R+EvPPapKu4mQRZq4A32z44glBMxOqC9dnUPe57iKv0i
W3BMQqnL7aCMAeCM/CkObqP4RMbaqv1rk885vO5Pl6UxjltPKd6vwZz22haS7YJdWTj1bnACSEdN
/Cvi6wP81toY/9X8eRZ7DXj0gd5/SqyutmA02lEGd0C9VxyQWcbX4b5ykg/zLnPMj7x+nvWrlnJZ
MnWYReqZSGCL0wj+hFJyWrR4CZb+JTn7V8EV/aC9p3qiQ7jEDOun6AWV/v8FapX1sd4acBIfrRb9
XYZWx4hT2Fwvei9WxoQS1J7lrA2BMejgqyF2ti+8dk9KtLqi0i4dX6eCr3kXEp7/sxwQpEHLXJtR
WLgHrXHGcEfFMb3eA4EBJ5zx9pEJNlIm61WpUoPVTrP+QcvcIuRAcBfExJdR7Pu2E/9xCjpwakBX
UPY0N3EDhzcO/Jsc4ZdlsC9XMzTj5GCk23cs9uYDHRsPdpndBA6lXMlwrin320cCb4Hs+5VUV0kU
9ID82ZOaur6j78bjzwsrb1qYE87eUWUTaKSSHAfQpLh+cEyn2wiD3SSyquHHX66LiS4jBhWqBlf/
f5rcQnfIwZ0+ODKYNJT74JkDx7FFhYkkgxJlZuADDnJx7Uv3ZEJ8WLDbwJLuKCfvK8VL7PFeVTkH
Ovu0JSeVMqcmrLMoviXCpzSwt5fFWxUTRaTXs3zE79fRfemfUuifTpz+Eh4Em5NMkm4S6mClftD6
/aRCLXGYrO11cK2cCRVKj5Hkoaaf5yD+oGwT8/0UoJ8JMl8ofwqRw8HjfRgmbCAnKUODrio+FJ8V
6BX6Vx3FkyC2I1rpOfTA5cLBXE1NQPKni7oEui5WSxPl0CipKrqTL+ZNe0iO2kckJg/+DQ5PVzjw
fHn9iFngMSYvZDEJGxl4kJU60oIyuR0DKxkg8v1zDta4Vr8lvCar1Z1doFJ7WhyeYZ3KSSgBVdaP
tQbmid32Nq7a4+L3GZPXoyocBB+/P0INblQ+he2XZuIEXR4GY/ORFHY+XsFhHSHlGdS7x1Dj3MLW
E+PFOhiL76IgzrIMoVa8G7++cne5KfQy74sr+swuCxbv7Kcb8y6dWwAyJi8J1dj3tAiVNi89ei2a
DzmUCaOMd6fdNnNMUbw1gHqshigogNMdh1ceOUj9CrMFAkX12HqpB1kMgUeAuW106GJ+ixmGGBbU
UmoUyte2vi94mgi83ydvfz+VCy3yqVGDP86Hzq7mbhs17/eZw7DIg47E9PfJdBPruaWYH7cBVg/2
Xx/fEOkfsPTKscBNhV6LCMgs088iKAuNZ7G44Y4jbbsOJFDeAsVKOJoCLUUm6cOMkkmNtqUm54RS
HggTA2p/NpoyBkgnnWXjzkQnWNgoHBDeN2GCgJFLZivSQKOlh2zEPCXnCsD7fSYAaNUUDTUtJsip
K8s3fcebouQBMA6vadqcgJKaZliyCyJ5LzljrH32+h3ucY5wOw8Wb4KKA8kO/oxdSHxCM/5UHK2x
BZUepCm2LXk9B7+YMjvzU6pjrBY1Pn4U2sKNjopZeJM8ioPlX81gzpMCm1KxcUCpg/8+eBqv+cvC
f7IsLfqoAugU70s8OBeg0VEbS3jsd9FHfsMh/fZbcEw8MJJGVgi9947EqSE+Ou9FrEuEIhWExBKo
RHOWx3Go1z1fLK8WJqVT6fJeyVOhSQWFOcUqnytcuo+Dk6PxVpavedkxD5WJFVPro2mAxoqw/Fiq
56b42PK653gQTKQQydyqWoKNVJuDll9VvcediOac5MYrHcli89pRaJo+Bkbr5pihiY4h3jGh50UV
esJjDFFvjgvwvIyJHL2hm4JMT3J1coPiirScyMTbNCZw9EWsTCEtQ8qJa2rHgVzlfzarc/Fidh4o
IFGZShQjPNDHnupcn6Zb/TE70Puf8E265VF88OIGO29S9PKgJPQuJt3QmQmwbfq2fN+rlv46UCrI
lrHrpb/7VOx8UKCLpTRSRxbwMBveBi3HczmmwE4GJWartwotr1bxcyW0tg7GeU5s4IQ+VtoyFIdG
zGlM186GF+2RP9yXulU5ukec8JgqDgdvPVXBu4GmgQoQk0FvM4jBUCHtTrnmCVQop8fY9T/IHu0l
6sErThXyjB3xpi+8jqJ1o7/A0p1eeLFJhEz2qTiQhLcfPzuG0l3nf9leG3Wc92H9gsEEvCzup0ym
02IxjL4DMWr32rXEY97mLYUJemrUYVx7Bkw/nFT/NCZHbpr3m6B3WQqTHQ1CL4lmCozwUB5yR33W
QJ6Yn9pduE9cP7Z5t1nempiYF1SZJmeUEqLIvET2AvJj5E13rhch1MuamLgHtSsIodDPIx7T22Q3
fzHt9IdxQ0uxEiToeX1L9FKyYQ0sf1kGTUYZtTYY+h0lz6/sca9e0+nL9I43wMDZPVZzZWpVdL4a
gDJk1a4oLxD5IXQft617PRb92j6WqiwxCUaQRIAIrTcnd+HM6QzhLYIJDHk5/6MaVwf3QfwUjKdE
9baXwINggsA0Exm0t3iPVfJTmJ676qzUnMOV5zk6/RsWgaYtqChYim1CEDimTpJYoVPvyx0VTYiP
uWL9GdPpxa5ZrRWhqdU562DXypl2PTXgd+uh6rKjg5a5x4XjbSITGtSmyMEohwVC+A4ywkJkYWDM
la57O8O/HrRT4iQSV0KBZ31MgJhIOZDIwGtz1LhSe13MvCsANa8td2WigxTVYLfssazW7XChyl25
8kC97giedE6c5suf0WxdPhtLSkYKta8KCYDiPJ2azrAgI3iQ9T8r2P1yW5aZrJzjadKodFYyPOrm
c8XrpuaYA0tJVpdQewopX50ZGFYaW3mHul31bdtx6ZG28XEMJjYoQ07Uli5Cr48CRBdxHax8nEOc
4hZvLUx8UCKkcygzAUbbk/7QJsecF6p5pxDLSjZosq5UFIO2s2o2HbZMbKgHepT4juusHKs2mFyB
xK00d9SqKbu4Bup7BW+su8bxrcDOHroTb2B+/Ul3YdVMdBjGSK17qgwn3hU/JJfYHbiQzV2fWf1x
rqHLKePSZH7gts+up7EXM2fig5DNbYk3XQRBbw4dsqu8zJZnPGBHtxRR5zLY8HaWiRe56WdFW8Lu
g/xkpnZq3lCx59jVnGJK7MERndLzd9tusE59edndd820Yjv5OY29NXpuqC6xckRmgaXO18VL59IE
WtxX7Z8RJS9wmQKsH0i+Guv4qjV5ErSPacI7NTnhnaU2w5NCRAaqrdaolnEWbcUu7kI3QgQeS1u/
C/e1N+mcqw/H29kHG9ABNWjJp6Y67Ybic9Z5bcq5EfCWxQSUqs0kpaPfi+SnIrkuQs6+8ZZA//8i
2UhVPxLAFoCcTPnaj1/N4FzwZrTWBxcW354JIWEHDS2pBQYm6mlXOtX5Dif0eaUQweb1FPDCo8nE
D8kcxcSg8WP+ChVfSE7NlvJxhD/114nLC8a8z8MEjSqfDQHdEsib5xsRfG1/1D602DomRojT3KZg
S0JQSn8M0108XvWab+vxU2t+344M24YABfG3hhCIJGplSl0zzAdJelTQv8N7NVvvDP21GsK+wjSV
WqYZvT/JQnwqBhCaG+GuVX74IjJBJfguY3wAj66HLOYVhel3+P3xT1gut3yu/tGUlMjs1Nk5xcO+
nP2Qs8ySxI9Kx3m82zYLvH6/3UzwYUTmABlGe0r3xXxbjpybzm+ebv89rAj7XCNCWm/C6CjNNf0S
o/sokNnGIdat2TPPk0MJENFywiNA5JwehH280bXcTFV6ZLWBo6K7BcV1F4lu5qm6HV4XVxN6zfDn
OLzPt529kXdkb6UZNQahPi1/CybHj0Zk8YdJSu1tJ/jN3Us3FKJpiqYSxt9mCTQ9CaZKke3Q3Cp1
abcQrSvRWWrf5nnEutP9gmObEaWob3WZktjpaGoobkifgxr6L9ckM0evKtfqFENZ4p98MQZVMjmo
u86htbLqmZdIrX+ry5ponrU4UXo5q6WUDhOOxueifBzT0Kpau2p41ZH1fO2Cw/iYnGq6X72SYKmY
daLtC/EX9RPldqeTOrxV8SyDFZsahLaIVBO7OKEdj3IBx45xiMAGLKBd2Tz8kbAvmsn/MUSWKyPP
hrrC1CZK+OU5kR8i+aoreEFkPUpdMJhzWVVGNRhpGbB00qviiVYcMe5kkxvhE3rV/g/aCh4gczQn
GD5QC8q7btSGA3l6px322w7McyjmPC5SYx4HytkZNy9q+jLgCU7vPmxj0L/y/Vly2TYmRkCU7l8M
ItiduZvz+JAn3lw7hfR5G+o3bxK/sNh+woiIZlBQq1O89lDf9CfjQ61a8RPtkU+96Q7CZyPn7Frb
QoXIYLOVNF1V2WeQTtBJnnQZMnWjtWYwSTSqI/PetleztCUKEyU6vYu6LEgRlCDKcAAVm1tK9vBR
dIPSotORvBNkzfSWeEy06EYiDDESQ7sfXROCVTytPd6uUfxF1MvJTFRfwO/Lqv4i9fOx72NP0Tte
MF+rCS/XQf+OJY45NkUwAieaEPUGPBFA4ob2a7V2jKfEbfPjbRoTIIQqRTfrDDCzQLQbC6fiNQ++
N3A8UxuqLiuSiiciPOi8XU/WaFHpw59sSIvTmplwXZ3RdGRPX/sn4iRO4Br/vc+OwWQPRDLFuSkC
szlS0ysfoAdnC0+KVUGUFjMhvGfs92cHA8gYuz6Kpti2AOz+Pap6XE0pQ4vd2uEn+SNvtObdh2MA
GWuvSZMKbTkMtmFei/L9zHsJeWftzO8z1p5E8hCTDguSetPSh2onj5bEU8t4HyMYFMbWi7wKjCmY
Bju+otfG/tRbA9Rh6WQcf5iMtyTG1kd9REsFNcRMb45qIbzkKBfkApe6nBr0m9ODLkoTdV1Xia6/
m8DrwrYETShwQLm9nx4x8mRLR81VvvAma1ZtQFOIJKuipL4beCJpFdeZ2KOPv0oCqOcllZc0onj4
jyHidTkXFGbbAiMkZmKibUiH8lWiH2qdU6B4f9VhEJikQdO1JFeo3obxKflM6YaC70XrKM7gjiAc
IqCy0Qer5zX0rZrDYveYRMLA7s1BANR6OGnBi6+hq5k7LUDd8L0tXDaPySSaQcxnX8En6t3qs+Qk
oKkYbiuHPhlkbvz9P08xv91J9raRl2qldirWJPXov/JyXrGCY3HsRSMoSKkrKZZTFzei9BBxBeU4
H4Vl4oOcwNBNPRYw2FSPA6Udl06MZd58B43NAk1rMIYP2wa+HoUulsBy8o1GmgYyXsztIcRFu/GE
3XA730lHyuLg239rE+w9ow3yzmw0wAlgVsMFe9ynz3UKa59QEM6Q9A132wvkfTUmyppodW8CH1oW
c3CKzYeYR1nN3UAmRKR5INWdAADphvaHSPvIU+9QxgdJ+x+G8cXXYqJFDiHsTktw8mltDhaMqzR5
IJVmbW8Z9csNv5WZ4DBEnaCp1G/pyHZyjKBdS63hP6dfjL8y4QFk4l1VJzCFKS5VV/BDPPj0mADb
Xgzn+7NXDAGZeN1VQEnD+S7y6xtR5JGp8UyAnVHCITH1kgQMSGvvZAezPIjgeMrRMJeILlNu5wRN
qN5/IB0adXSC7t0kxaxiBl0R8IFU8JEGMDnBzveDCxqU/4Msn9rvFhjd4EVKrptVp9UltQbw/tTG
MW0iO21doeM46nqujPPu31WxnprIQzNk1LbPvZN+gCKpbd7HLVqtBie7pUPTo/BHxnGBZHy3i+dR
8FVAFuU3A2NeMzc6rJ+BFwTGYSdZGmIEBxwajoanqNQdT9E5/kLVoOtzI3Jt47WjbutzMc4rl8Kk
Rj0AadfzhOtG8F34lDsIS0fKoElZDGtPiW2wXIKEIXIEFf+67XLvC+Gvnn1ZNOPZCTQ/JHWGybQJ
clkowInqS2OMVpp7gfKQKjjZmi9CyHuvWo9b/8K+m7xoeihvphOWDs3mxGoCbRdNUGRNyaEz9doa
i9EuksjrxuZhe8HrB/cFmLlxzdU8EolGZcnwzOQlEk8Cd/b+N4niBYQGhYUfitXQC34EEOhSg/Xr
inba6oEFB9FAlpBQWSBam+Z+zG0LxvvEW9xBD3ShoGnPDH2ol/qgnvxDE1tDZ9HiIARQPvJmPtdD
9mWlbMQRjbyPaHhL4ufWGG1S8Jo6eZbChBqllAy9LrCXkYRMVB7v9B0YXUZJ3M+xvuvhHnKRudtG
sn5N/hXfDLbKb6L/I5wC+gEfqTB8jviW2NInOslNtWh5ch3r8VSXRANPUiYo5hmrHKtgiuWS4MPd
qA8/S8g9nsCvqYRUbSehldoar/iwelgsMBkjnedM8cUJmKp/BNcUSuPTjhCwA/iH7d2kcfNdmFsA
MVYpt3PSoqsPm9mjYSO+qkbQChlWUB9M5T+P29BwtsBi7FHsRZKBJQzH+3gSdd9LW9EO2u/bC1qN
IQsQxiS73iyNaMaCICdzSGZofqXEIpq824ZZz1UWOMyRR0hSJmWNxZTmT/4LkIsnqT2B3ZHKa/D6
XVZ9WVdQZ0VZT3z34hSIctlJijLYoXHu02NIePdnasXvDeEXAHvrUyZxxDuiSgsOwb6+oc1CNBMi
VnbDKzmse/BlMewN0C9FtZQjbUC5OrxF1aF6HGIrOfykoEhHqzvx6rrrR+kCknGoaURbdjFi/8Tj
6IS2tA/OVAmlPvOycZoXbO0j41Bi0QyBMQAoNxrLjGdMOdd2PBMbasm3fSjYMUk5PvybCHX5doxj
CYJWmroAm6eUj+238YF2QgnfsUCMXiA38TMr49jLuptdIFk3k+Z+TCssUzISK6k7axA+D8ojx8nW
o9MFhXGyVg/bgghAaSHW3kW25EyftWMUWBFoS8DjdgzMA3H60Qq5rc6878gknCEhBExugCbTtI/q
4QUVrAdSEzeoq8dShUx8bDrby+X4OHtfTFod1dgAbjGNhz47FEPISdPft9i8RmDQMOqyiW4dtuml
CNWkbmcJCMef3KDghzrE/1e+s36CXaCY/Jk0g4qSPaDG0XTERHaHWjhIIziC5IftbVs3kgsSTVIW
CV1XKGklUKRIg1phL/aC3YfJaBWJmEJLB2wzpUD+cxcv3UlDkk1Zxhw+YclCp8LQoxk3LVwPfC/O
7fIhA8Gz6skpGh6lAgnkH5XlFoiML6hGHEiQLsVJPe/b9FwZnHfe17LYu8i1AGAsXi5jsGJTgPyF
qtaVN+lNeQMVFf8suaFtPg8VOszpqSDZjUObR0q7+ZI4Klo5RlvCOLhluPOj2Fq882LVlBZ/GGNK
VZG3TVvgD4umQ+SjIyc9dd1VL/JKHO/7VpiPylhSEkVNM+UACg/6jYg21tjpfSezcflBI2t9r53Q
WG9jEs/dtuD1ZOKyQnaEQ8xzbTaoNfnn+iCDwidBx0C/w/G7D1zf3kZbDd2mBK5CYmL4U2NW6Udz
P8UFTvq8e5HzQzk+GhrHltaPW1OVMA6i4RVDZmzJEKbGH+gJLx7BDmRFx3pPR/JKj+cV67nEAokx
DnXWRKwVSM2ONh4nu+Aus/PTCPmnDJQfCpe2lx7g79zEpI+RRDZNiW1uUpOk1tRExPZd+d58iGEf
yoNmyXaGMbbc5r0Krn+tCxzj9qNctkUxAq7PZjSkZ2ZiF61puJWvf9+2i1U3WyyM+WaN2qazgo53
vLHq3/QutEV9vpPH/hRVM8fgeYtiPhoEX+s5qhGy/Vj5Ytb5C/rgTr7J68ZZPVAXK2IsHbyPyRRj
8BBaA11pjX4tW9M0N7xTlWMRr86wOICmKg5KgX4i2vuu9rB249bETaC8ng7pJ9wOd//9Q5kiei9x
G0UTv07/ngVekyuTLJfYvWG40YdvYXc/a89m8LSNsposLGHYrJJECskSwCgeOgfP9JZdXNGxvNzj
FkfWvtQSixrMYkmR2cdRMtEl0fGBJ9lt7OE71HEaq51eqyOG4fKoHlfD/RKUca1UN9Ig6QEqehUE
lIDt11YIgklIRN+LkqXdSKlFZ9abfbHnbC41PTaKLLEZZ9M08ASXPa6PcGynzOz+4LqksroRPX44
ZluQtyGVGG5q/IfRIs+8a8qaBy7xGQ80wEmRmxnWnuL1IyTNsapB4hYHDmeda76xxGFcUA1CKSxS
4NApFEWzfmoelaFdHdDWfSIiN1t4PxmCU3wByc47SWWSg2aFftZjPLuUMHTeY/IF00LHDtlKfq3a
iYP5ON6Wrh5FS2CmUDSTCkXjFt80+tE61XWH+bj0C+bwIKXSe5HLEzijn2jDhNiBKAyEt4I4Yp1d
N9tiljtleGdqV3LhjcmXNP3K+ZJrBYLl6pioEyQdOgRoOKAZb44BlOSRPpbQcgf3PUHirY2JPW0e
Y+SFhjgKlpygngHO3r12oK9B5g8I07j5sTmAfcThjb5wHJMdmxK1qjbqBsg/JaV+Ptrxe6ZWUz5T
RElRRY1UNdi3LkUojabN51/NPtVZ2Km409ZPGjpTeSn0b+AwmiuhgKmgH/BtgFX6XMuzBHC0Q1B4
pq1M01cfGTttkiE8NZrVIjum7v+FY49EuS/npIwAR+N5cW1MlnGk9GjC58bNDoFv0SmLiKd9sR7U
LqiMAwaFIoFgBai5mViZftXP+77n0eHQStF7t7uAMJWkuh/Ajm2+7mSw7xPcESAA+Ym8qEgA08fq
Tx5jljvJuB1EL2aTUDtRvPGKKjN1Lp3v5SmUrDvcZVWMw0G6sG5aah91+klRH1qyr6XcSvsbwb8x
uaRl68f9BY057o1cEHtfB1qH028EqfM/h95o10+vDzBn8xsnfPEgmcO+iw0Ce6X7+Kl1hJcGvNy+
E3iZh3cfSyMWf+iH53Ov+cciqZFUMawFmn4q6GeYvge71lI981hbmBG45qVQ9O9/Z5YSGnJ1dHIR
VWcSiipvIEjb4PBJ0l2Ba8n8dRIfut7d3sbVXVygMGmDGLRKMWVAUZu9pNz004e/+30mTAW+P3Sz
hN+fsztdOvf+fvv3V0ul5mUBbHLQttPUoqmZ9mSgP/9JcjIUihSMqupecZuBvN+eTn3rcFBXs6AF
KhOYjD4TRl0HKs32wBljJZ9wTbBR40OvzrTnZSKrcXABx4SoKenarpQB18jHxqwcIz8Hk8+79nBs
gZ2VzpQuFQndyhq8zniSdzLFSk2MwjQOcXU8x+2Txu54dr6OakoGgiIx5dckbOFUZZUmgU4fkSYQ
HeuzlWg8SYf1w0u6QNA/YQEhBMngByj/2nlh9U60z+7Gk4GXWsyCv3ZQ19/7R5ShePkcb2VMUCyi
Op6CHLBRus/n+2h62rZC3u8zEVAOFDFL6JVj0q8TaPzyVHFohHkfgS7bxkQgH6MoRoPpWrsMZdSW
9GOU17ZWGKOTttENabuBZ4E8RCYaIbkq1DkGIr1cZLv0prJmlzKgBEdzh1A7WcUtUn0b/IF/t5VM
mCpDPyRyQD9V9L2uTlp22P7934SpX3vJ0lqJcTj+jIOqNUAXqkHDhUWFobJDvMdTmWPe8mIGz+rZ
gQ7f/De0K3eTPe2SPZW9174pln8D3S2MDSBPvN9eJsciWVarIqki0tEIIoLaUZL2vna3DbB+Jbu4
MmGypz4OJrXqgEADLxX4je6ic2+bXryv7WHPKzitH/kLPCZ0aGmvdUnyiifaBFfP4ruAUq7pjd5w
CjksEus3XU1HGRdMwHQQ8W2g0tNRNeY0G+0sQ/GTgJTzINpodb3LPO1qrt1YPEDGGNofvBLy+r6C
Hw5NEaqpaWwJqlej2Sz9asTDXJdaZDdDOZ7edFVkNxSQy+C/Yioy+tPxbIU+dVljcykhT9Im9tMR
uZQSH7L7EHm3sEPnzGRHIGCw033k8q6CK+HlDSYTXsQ20cbGxPZqJRS3NMxcfhGjXVSHrlZ7/91Q
32AxEUVu2jSdRazP/6Qdjc80OTWRH0yRJe/So8BtR1pJEWTsI94AJDxhGazOSdNjWjzKBWTg6bOS
ppYYP86DyAmTa2Yii4omY4ZbUgyTnZPt21kLc8NE2/+D5A7XSBFs004O41NASzDchrmVHFgWNVHU
FDR3EPzjrT8IJI/LNg1R+48eM/Mq114MCAXGu+1vtbp1CxTCoAgxmacaKDEmO4dD2V71ASdNpZbF
HKVYCKSXVDzVmijyvoUQiaAOYmOgCNF6WXWttg/a8FLPN3F+lMOE85XW13MBY8w8TaIiwEQ/8rjk
URK/Brg7t2P/lyCMfUd90iuBoiM5IN8H5aGO93nNeZPlbBrboaz2Ya/rM9bRTZFbK5+DCPQEKPsj
4Ff7oeQc0asB6fKJ2PqN2hkVKmJYUIe2AEgACrw6A92RDRtgNRTAUTeldY/laOfsidTW8ISiqV3Y
ym29N8GKiyfX2opBjaE/lR433q7cWGRRF2Ud4UHSVfaVK5SMrlISPBKiw+PF96iIsfaxc8kLhFLQ
UVI8b/vU2sH5Bo9JTlE5zafKR7sFkgFbh2QR2AIqJ/08XNFpDV5n5HpgWiyPcTBlSMMuMQEnHgv9
hH4ga/xCkOvkOSYkxZIOiDicFa662QKScTOxidQGlMO0GhCMTjNbrUzfOsR9tgNr6b7dlX1q9aji
8tl8aER6Z0oLaMb5JAJO3iYDNJqfwh09rdtTvYvnXYDhCv2W12z1mp1u4LHVv0xSw0CgbTuq5aM7
2i5vU+SSCUbG4wd91/6g6giw2VvlVV2FS+1Cw/wWPHMMQIo2LYT01XY1PF019mxF5xH1Ykj8/Gd6
AdqOd9naV7te3BXnoOhUkz6mJ0/CzXiIjqBlwq1xh27wXXrmXX55bvJq1wu4NBnLKKdGRLXQVAzC
ho7/oUSjQOGqscVL81ZNFg22Ot5QZYKH9LfHUJ+1U0DniG0lOw0gspwOXbXjuMWqbV4wWFuBjJyp
xSVOU7O1k+vBm0+mPd+FnzHACWoBnheS1UNiAcfYRlKOfpRVWFIbhKXvmcEoxdfBlMdPfUv8xNJH
A5PzbVJ00nEkafCxGNAZeajRUgqZF4Ok4Z2qKZByUtoh+zaho3u2SBmBwrvcz1OBR6b6Xs0TuUOF
rO+y57pOM2LLZh7d1NkwfQ6qqX6MjXS8VoUwvK4TY/g6K2XDuRqsnk6LZdJdX9iJIpZ52NH0DnQh
8nyOE0404/0+c6+qMl1v9Qa/3xQnjTyHCadWsXa1AcfnL9N7vSAvFjClYRtlxEf7nZc9UcGu6jjv
6/10o1kzxKxfA9fHv7T31yvyAtSfSohLU3vXxk9J+C0QbiTuNXs1OC0Wxhx0EZmIb9DssaJD3ngT
sc3MEh+gnIUXEd4NhveZmGNO7bXGnFIsSIrvY/9Zzu+3vZf3+8yZNvXiYFYKzGBq7zUxtFT5j/KC
xXYxIahMdKkTayCUX9sXNCuBSagEDd6rstm0r3nURZyIx9ZdzI74AgmwYUly7PODEO91yf2rPWPr
LEHuV/1MXadSiy/hhNEPnzfXT23o3QF42TS2rqKYk57IEyCIjPoRSdxSyHYJUVyj5c3s8aCYQNDE
YZy2PTYsN6e7QcsdDBPsYq24y2Ye1OtR8H5ZiiSpBtH/R9p1LUmO48AvUoQkUu5Vtqq62k+Pe1GM
W3nv9fWX7LvdUnO0xbieh9uHm4jKBgmCEAhkQv+I8+akHsI1bvE1KZVDZ3dNiTy4+hqR8Abdzx+i
cAD9GYZGS+kuJIronto/txdwztVJFYe0rACel49V8S1SPkwRpE8te5S/hPPPECJMStCbmXPdW/bX
9wLL+X9aEwSlEF8BvZHZLfFCE1QAPbFpLQmQ2C/9vrqgclEw8WURXmNsKhbSJyMM7OO4PMckXoKp
NhevWBcTXd7hj5yUCqbBFMORh+r/V9JiiRRewv+GZwuxjb3V3Nf69BrwWdMGC/emazjJOX7SUMOy
jkLeCOaa1wzm3CnH63sVqTC4CL32LD2zpiPWeRmFJ6jUu+qNKPbvR8uLiZwLVbRRwjoGYBifpua2
J6JkVATAOUui6rQ0Wqyh/Ghq6CVyWQer6YY+CZqzWUHcxqaH/5sl/u3GaRw1i2QkVMprWBUraM1V
vQGCs+jIv34M9uPyP0uncWlb1XT93GUAyXWvnM5Z48oiwfj9k3aB4FImGQqlca8gaK7EQzuY1n9u
i5s1+nzdkP0M/uLnGhcwlbWsFa2AJY3XFV59JC7rxTByrzmaN+IPedHCMZfZHCu91HCF5rAqJL5h
+WF7aujhD01if8MGoyBkTEIZJsl4OTBPXRC9JNDQWdzCXW5E/bDsVF45tRoXJxQlq6OUxeElRacA
aMf7xAbB1jrfL6srMGw/5l9cgosQ6vr3gaWGw3I1tlMVaEnRWVwGwpbAvXikyGjnBKEW6qV851Ha
aagqlhiuTSDgzTIddwQ1AYIFPieZPK32IGRt3gsYW0huMRnL7yLLJdou3AUPB51dfC2cxEm/odsd
r0yRmCZjh9eGbBG5JZ0gHjeoCxCnE/MUdAQ5yRHceOIhs73NU9Dt9PpaAG1JLmToeRSlZo3qPWsh
g160X01OdK6OJYRhhneM7pAtGBc8KES40ioDWAyFL/1LKkq0d8PGFoALG6nSx4NRvVqj+IavHGK/
t62X/7IzCt8393p/39jDhQ0LKniVruM5QjqsPpuQ1u7iOzB5o+FOVNPYyzu2lnHRIx9Myew1WDb7
bPYhC0hAMfcg6oATwXCu3gyrpSvW6wMSY3rIQMbBWhdFd/xeUzFWzgShhAZyD13jHTzWRjqXSIg7
r/i2YtQw+Zo06H4bgurWQFN49TCiXdvpPomqbnv31xaYyy7aNOrnIgSwllYou8n2UN8u+s+lFsx2
7N0oWxwuyTBqmtcSGCGRNp0rSEzPT0sqkjsSYOhcTtG0DbohMnwkq/0T+jHtebW7RfTusRv8LjvF
z3WH4Rj38so+XfIPVRwMoWBEcu9FfesKOhcU4qnL0jUDQIseN9YgA774h8GHSjDazdzH3BFSaItM
4qLEWsrD2uuviKzuijQ6SH5Nkh1/Y+JrZaAWNqZSr9+SIkwuVIyDNUC/B5hZ9qMpfFK9XP/93Vr9
xuH4V+61S7o6qRkAunHYiVq/s5EslmAQLxGOBYh8jwsUSdoNmRLD92TjRps+Jj1aqERnVYTBBwlS
StZMYVJvHqvopKXHWsS9t9dC8sb7uHhQ110cdiXsKHOMKtVgMOwc5C4eBhvMZ+1UoboqirH/cm38
E/z40bKxHTU17xjmGRRs7voJBBfM9yoXtRrNue4Yu4uI52vUAzCGKfNP2LFhjqC9TxEkdNdogzU5
prEg1u3G1A0E5wu5Nk81yQExhI3d6HeG8WGG2O1ILcEh2gfSCK4NBT1tv0kEDARdIybS9GyGPmKa
OGB79iSMSVQqFSzbfipBVJhFdQij8dP3qxK2c4YBWQjrrn5yaCBB2flaILutI77dd6PDBoyLgYsa
G1WV4NodjcM03E7Cjw8W0vjvAWUDwIW8aZk7jOQBgDyjbvBRsVM8NI1OMtrgQQMvqKhG/Jo3XgPk
4p3UjmwSAoCdh9YX4mceKjJe4owefcBg+g2aHPByqeMBAD0Oia9pzvrluuPvH+2NzexkbD64skUf
m1DDDuZn1nmZnazQ0dF2OXumn4DhCUPxIkKS3eLbdp25o0DWJTOGAmZb2bmqS1tbqU3mrzVGatLR
NvD/dP3TGAu+LUXuwwXKZK3DKA5xAEkUJNWHzHi8vpS7MYRYGBGlsklN/m6RKjCDyC1+v21vi/Cp
n+GokepeB9m/wTYo3NrlaqrSOk2QMuFWPhF3velDJzwbjq7YBJFYOkpEgCkyjFs4ZZGiMjMAWXX2
bHwpFHu1ngRmsRvk95NwWTzuhpGkyDDSGYvHmuuQZKBGeWpvmoAwfgbJW4MmsV8J8Ts7ps+iy4ZZ
8Bs6RfcZIRo4qPlmnynTpwF8Mr0zVh9m8hLP1DH1Y578qiZhq/NukNlgcVFMSpLeoBmw4vPwF7j8
8DWZOHoMnllwxQXDjci23etgg8cFNVUZW1ljeEZ9zNIHVfOt9UWRYu/6Du46yQaGC2Xo/KAKSbXe
KcHZBvKfRcqd+V1p9gaE/RGbYCXJDWiNc9jSVYlNm5dkaQSX5/75ohbGsYlqWRafdmSGbkilDIhk
VpRTkg2mm611bCdpj3aLuHtWe7U7yPHQ+GHSg5sfcwbQ+5EbOzJobUv6IqIH2o1bl7+IH+iv1bhv
JkxUo1Se31WT9USa+eN7Nu8fo3ktxkY3jNiYAVF0GKXSQtsaF9foOuc6jMgSzvX7FNUa0wRMnYLq
bsYaD6Ky9f7puljCeXtoDmtbjti+5bF3iV/7oVt+Ms9I7NDWEN41gu8ykUWc1+tlt+Z5AzhLPldx
AgavXHCu9kPTxSDO5fs+M1JFwprFA9ptlvoQj41bdfFPOZ6fi1V9T5a6cTbuegGbrhHGPQyKrWNW
nccRUX85Z7lovE50zvgHuCIprDkPYZfVQK2VQkvD/EDd6NiAlP00HMXUpvuZzsY07oqp52laEw2I
nTe3aHjJ/SxQB+jKSYHTBoPixC/X3Z1tzW+3iqZCvxTtsSbIXd5Gq7quqxB09lhLPNBAZCCugqR9
vo6x64AbDM4oa456A/J8OEqKZKO52lUsVeCB+1u1weCqNHUYQ6y1AYZZJIc2WfA0Ss5xbPiQMrfN
3HzU9W9mLx/6pD5qleana+PJk+hNZW+OlyiXP4PvyYzUtrTMlPbODNJDtz/WZzbMED2WePUY7R6y
eX3hhZDGXQ7COR7BMvMdmqlpxINiYgnoSLy1K25oIlI4V3cv6o19XHTUIkIiPWQYQXuM3MyeUDfH
mN+rWIVyKBOfHpf7wWVt+O0tRWTDp4G9uPgs9kRJw/6H3eaP4eLonORFhPYS7HnulUfDj071jfFi
fF3QSpUJW6l2C6obNC6MykU3NdGIrW0q4yXFm4zTjYljDMYhk6qvQ74elin9RSPR8KgIlwuu9QqC
nmLAkudqbLfIXbJbiTwlzVeqnsKk8uN6ca+fV+HCcgEWX+0h+PGwsK2rgj7uVUzTn5+MoPTSx05w
PYns4yJQKpVGnRPYN8jHpv5qVF/MbLWX7lgW97r8IEWiYaZ/iRU6hkggNYC3J25Fx0kGQ0OCnRwj
Fy1wzHUaJ3bXu7j1Fx+v75BKv76iu18OGJP+G5FbULmXEolmzHc005am1YnQRjYH8oCJI/2JrsLu
DWbC72H9AsgtqjWiNaUnANRv8WyIt7XSNl1thXixec8Gjukn8Ojfip709qPDBZUL9IumTWs3Yyvj
InXr/pM1k2NXfK6lH9eXU2QdF+whARX244hbskowNNJ+o2p+IlIX/BEK36kpW125DibWUA7l41pb
PxZpsHu9fbgOI3LH1yLj5oNhUqU8UWfgtCkUwdaml1yznRMbFI746CpmHcvZWKAGbtS7vM+ig6mN
tWdJE1QBY3Rp6guehK//TftXyT8b+RogNn+S0s4xuoqRYelZ5oaSCTKKWBF9xgh28XVdNiCzpCZa
o7NDgeYm65eqenoiKHfs22ExxjoN4+f82NbcN2akUaN3orQ4KhguinNNkIz+y/ZdMLh7IUsVs28G
YPS+4o/oiO7Qh/YBpA+MyP/F+LkKsil2dH8/2hc8tqybZVOrRB8l1ewdTY0dQ+lBWqA6U3qvoD4n
is37W3TB4uIWhCvqhkiwbc5GDJZo+N9sm8IlZFnDbybp+PpGjQ81YT5zMfIhzTMKk9IjPeUPU5Dd
KoH+Y0ZX0nKQBGMzuz6h46HSUkBnBn6Qt+s3m9KcFKyOoiZo3Cmfi0Q0ycLyjt/NuSBwSVJXTOYc
VUDALAnUEhMvPGp3P3TwOrVB/EvEjrW7Rxt7uCxobKAFNNRAm8FUFZ2JeZelIot2N8iQMZCoGBjb
4z+E5HZQVrxLIhSi4yV5whcrFG3A48301pJYSGm0a9IGjrtH0GTed2oJuNx6seitkh6FoikiCO4K
6Uxl6sqZWaQcRxos1tFsBYnNfmSAhpeGYUAdbNrsb9ic1EJtY1lfkUbNio08oz5jxhh0AZX+SiME
mRRPNI+7Gxs2iNx5TRrTWtFBjOJFuD4Rq/ancqntldQHyyrP0voOHQRMS10s5NKMxFhWvOMAz2oe
Ua4WaiTv7xKYW5E4yToGA9+uoDVqFeQ9kFCMZW039d2YrY5BBZfdv+zTBYWL4DHRirSdgDL/YP1p
GqTO3BSsJfejx9RYMCbavm/hLpCcazQgQzMH9p0oT4dO+VhLoht83xMuAJwnRF2uQFMYAJlM7ah/
0pazDnaMOXMHRUTZsxtRjQsW5wXdiqkSMMnjRtI6GxvmROsi2KPdzHIDwUWEEK0nSca2SG6IrUeP
4dh6tX7XJoJkTLRsXFhYxoy2cQWctZxPSR474YKXC6v0JHU85G0huMsFZvHt96QypGJi3z5rBFme
9YOUPia41THOJVi/3YNkEkOzZN0kkEp5e5AMa60mvcdBXaU1SCVICWayp0A+53reKIDhe2MnvYZm
ZwVPiJOXrvHLSXVj8q5mmYstfG9silQvB288amRFbMdy7gyJJ6eCzHG/ErdBYVfiJni3CR3XyGIo
mt2AziugEOO0PIr+1XNxpngG0SbUPa6v3677bUC5eJfW5Qxpe3aSZOrryvBXWcWfW2xTlCleTst3
TE2hIvS3V2hc4OssZVnSAjZGRHXnurhVMyJIHXZjwwaCC3RpI6XWFALCXO6j+quiCQ7s7gna/D77
9802jej+HvB9Bsem4AnR/Vn+MtefzOLz9Y0RmcGFuHTUlnnIYUbd3GbhkywqrIkODhffSGQVphLh
95ul8NKFBoUZ2rI2Hq+bIYLhwoClNGW7RCwj0b/PYUATzIqKchDBUvG9bKEuSUTKYMpS3SloLKeZ
YC/2u24ue843suFz1LLCGQjZMNhKqD6SVHK7fnT1UnXrLIfmu1zeq/MSQEz3oNeiMofIQi40gDSy
6yDcg/y+eqiWyJFMkc6MYJ90Pg5MRb0WMhCSIrLn+XuOCygJ/sgXdGbl5uRMltnrMQRYMax535Nv
inybkJc/g2BmbiAsPesilR1OJXpStECxHlRRCyDz2N++tTa+wJ3/Epww6TrAo2kAlk5/PAw+ExcS
1ppFe84FgDmyonBloXK97yGdBmLCyjEMW/PQqnFSXR0j3r5wOm+/oxLJr4V4r4JUhD+v7dznrYT8
QA3I5/ArxH/c5GvZ28pj+bE6rt9yvCOsQlp45r/8mpqWoumWbpgGmqbebtuYYsB3yiR8fp310/gM
4hk0GNU5vvZYP7Tx8/93ki0a9z3ep9Ui9TOmofPcD+knZbnXkh9/BsEd2KLUpx4clriEoGMxmkoA
CV3bKt+TZG0t4U5tZZlmq4Np2FHUj8P6ea0/5vTTdUt20xLTMlEj0THdBLKKt3uTKhBf7WpgTGhm
0/xjE9SH1ludVx4ilLMdAR77vd994YLHRQmjWNSqYHjxcfDYe6QV2aClPUJ484wUKLVXwYW+d9As
GRyxBihnVHS6vDWwjEkDYgg4X91Zvjw1Tr1+vW4TO6q8SVsEzhsmSISNSwiERP9c9JEt634JRYtB
e2rNd9SatlDcblFiGkMkhShsRd9j7XMffrxuimixuN0pNTkctAW/r1VHagYmFSSIu+62NYCL4Hk2
ZE2lY63i47TYLO61343WCQ/ZUcF0RA9W6dvl6bpRLNe5tj9cSJ+pNmvGDMwliyH/9CWRPk5Zia6u
c9Y9drFm/xkcF9mnJhu7NgZcNH6jLT4pNdeMnkZDsVXtr8b4ch1NtGNcojfQNR4jAzumZ89186lq
BeVo0eJxN0Y3kHawsmhwZvKk1WAinOxijIKlb+y5HODrvWD5dqsnGxfhW38GqJ5nOfNxKLUE4Sl3
K6e+kW4XF5wnYEazBEdqlylhi8cFiF7JZqWxmHs4s3FgytehW4cOJjO8EXzS1Xn1IIQBVRZBOW8v
J9vicmFDnistnTTg5kNjS+EHvOg5tSi+M9++4vv8g4XEutNWGduXyONtTb8bSv44raXXkvd0mm7N
4UJHHOWpMjRA0izf6j/OoFi67umi9eJCh1Evej0S+EUKum01Sm1L/yyVAm8QxHKDixX1rNAyZreF
FcWFDVngB0NWnR6TpjpdbbTSCo6XyCguWFh9Be+DMKvT6dWNGs0Pcl78KjRh55EgTBhcmJAgJ0Uk
FneTv8KvKHrKXok2a+VuPhWtG9/pmORqDtf3S3iQudChmJ0OWR5sWO/LIDLCDCFrLcdEJqvz517y
LNSyYUfmirfz5MRjWA1WncAH46N1j0d4dOYrmNxm0jLv68zfOLzJxY2ByDJYsGJExuXTqN2UxP+z
9eP1CZQEn4Wg00CW+XXy0MLAxk/QmImH3L9kN3PrFxG5j8BJeEJizVDDNZ2wYbm12iGJ7UjJBfmf
wN9NLkqUcZcps8z8fSB2l6pub94ktPpDFC5UgHhNt3IThmSmclOgSTwqisOoDu71HRLcjSYXLAor
HMliMndroDvQnvpetS35tii+qPRsiahcRGhcqDBIVUfmCrQ07tAOhm8oXTmQdcBcjfRcUPVezkJB
sW23MrL1cS5sZDNIB6UCmJiBas+oWLpZUC8Oa9xJfNHxFfkGFy8WcCIZ9YhdS8y7vL7vzPtSEeSf
Ag+3uC/RUIem/MguqSKVfpGQQCpzEFKaCeywuMBgWuUkdTPsiHKbTRFicCzoZTv8MHyRbhWIXcuf
UOoVMgAKrnqLyydAjzcmWoZ4lP213i+nHtsV++X35BwB0a/cdzbMbdyD/3iUoJNOqITTPPqDt+BK
mQ/0ASnTsfKjZ1HPk+g+sbjYMS2rVsXs4yQ+92iFLH3Jm58638Q8aIHuPJFCpygxtLgoQlYtJDQH
nnSgweRRpwuU7yOkcHI7vlNf+7qG78IPZJGLckElCYuxy2SgjtAiZTIxKM+QJ/1sBKBKdUoHT4ej
4Btil29wu49caNHTCfomLF6C1v+D5ZpO62vPesCEJUo/wlxW1rstWMOKn5jJuhcttOi8cEFGAo31
pLF7bmibQ17Kt6NpHSBXKYjW+wurYTpQMyikv7jwYpGl6y3mrNT6NMp49Rs/Xr8O9u34B4BXADaX
NhqqHsFFhyRvjQoX+bqMwXUMgRH87CGiV99hpAtJR3tIKaSmD9d/X2QDF0SMJp37VsUipUoIwbfO
1iJM49WT4NvnX87yZa24QsbchDNEAoBDIrc+VqfxIKEUiZEFgviYPVvuLPBxkWFsYTel46QlUh9P
WDilcNQwwVtI0A6P71k8VDgt9IDBwbhjlJqlOqNJCEc3Pbf9TUc+1iJ6hP39v0BwZ4Uu1Sg3LAYa
44NW3YyD4IL8l6B3AeBOiUFArdb9F6COQHiEgcgG9NZNQnxQmR/LNfNoqtwrQ+tWkmrHKZ5+Z+rX
4+QWXY0XDMmLhZPKbOF+z+v//qOQWL/dvG4MKaQysLA9Xd2yhbhnEzmN6rVg76wrwXfm/j16AeOu
71LT9SZmYT83Xkr9p2pGNmKyvYZP171lt7cfBPD/cxcMYL+1qrFqOmsxgNKjEd5Llt08RWCQgcpT
EujPFtS8wa8ZKFBjQOEjckUz9CI7uSNorHJrNiMWVbc+SctNLRlOs1p2HYnErK77LPjM39qZy5Vi
9BKAjPzcrQ9JLjh2/1JUvCwkO/ubsz1TJetjAwDafXvUztonZFvGXeirP6iv3MZePLj9u8LJBZK7
pYskzBKjxt6phpumk53XQSsibmBH7ZrXc+HEzNPMIiyPpIHmM2KX7Bgf5MP70u6LKVxIkYylVRS2
PR1ovyVqHIiSnrREFUWW/Qh8weEiCzVjJZWhkoEW8vaMYdPShQ4A0oruWH+rP5p2hRkLEUedAJNv
uS6kvknrDks4Fc/TVDhL/YVEom9awT7xDaB5LpHwNTpl4QO1nLRELTv7rM7Ps6rZOX2UI9GHuuDo
8u3UlHYJoQ3MIi0kL6UHdZG8MrltRdVD0fJxIaKuk15aX4vL40s+3OXL11wSREERBBccrGauqpB5
RZmsmr1W7X05mbUdjbovCLciJPbvmyihgBxMT2UggU3GB/OABuaB1G0/yQ+zY9ptBzlu6agLZjMF
se/1ut2AqnMD6wbsVKonkGI96OO7Coj/nCpe12NF/xqVMb4A107t2fKTMLd1UYQVLR0XIlQijaRg
lTxV7TwpQySXPqUiGXrRUnHxYUgKNCRN2J9Uf8qmgxWLrgnmrb/FU+h1IE9RoWjNcxU0RimDshpW
9NDb0p3cDcHtqB4Hl/ptgNmzT9cdbnfRNnDcFWHhb1OoBbhy/qQvYMP9Kxfx1L7Gr2smcVcE0eIs
DJHZOurwjRYPoJOKOlaQlNypNX+UbX5QFtmhQgoU0VJyDtHU1SyFEbJpOVjBprYe8GrsLWCVbpGo
CD+JRWicZzRZPoYdexGCdo0Jpd/oJD/Iz+VHxSFe9myktogjcdcVL1vHP0FZ8xitZQrA2grM8mlS
3hP0Nr/PpZhTWP3viTCLHtv6pFjP4/ThuvftXhEbCC65rJIqSROWoHTybdzfzNpnFern6uE6yu5k
H+QA/z5T/PvSIlcIOBQwYRthRvTWUF/GqLVN6csIvQ0TMsGBqnlrcyCTdx1aZCDbw01kpVJCtIQ1
lQxDb4fRz2m6GdabWBJlr/s10I2J3L0RZhlVUvY9wCQDJBv9mhgLxaMCG7kV3Ba7NqFTwdBBLYQQ
xflFNKWRFTawSaGe2YR4b1oOptGcxjl4x+JtgDjvyCNizcrKgO6ttTiYenYkA6SdRQpzOwcJt4+G
lwNdM4nJCyCY6hQOZFoH5Ja3UX/Ktf8/xm5/n8/v+iEiZjgsCHk5yBXayW276Yx2wefryyUwg8/w
5rWgSxLCDF2+NeJPaia6mtjGcnH8jR3cfkRrDwpHDQB1hEq7EU2Zveo5+LClOLSHSE09StX4Jk3r
p8YKLafXpJcp7WfBcRbZyQLx5kzlkh6vID7HgwbtbJI0jlF+u76SO5fiG0O5UxvmqJuYkQyHWMF3
970uXVoLNksEwZ3XmVAioQ8ZNf7oViMg7Bs/6bmIVly0UtzlDu1wqoQSQJIS9LkFVJJSQYlMhMBd
7UlWgCXcgEuQ8HaRf2X55+s7Ifp97go3OmhZVjF2orHQXX9ftIKjuXc1YKstWTahX4Ybggtm64IH
ibZShleaNA2Mq5JDbidfdlNPckVDazvfYFQmKqXoLtShCs5tumSpejkl84DGRtZUNGIiik3Hicpv
u761geG2vaOYzMwbbIpmvMS5gxkIb43fQ3f1xhhu69VRBmNjBpQOqoRs3q94icB9OrjxoXoOHfLz
uiewn/st+GyM4jyhm9dwMmWsXZxkByg4pHZBdGdUuicdfbDg2hNEO9EiculcLxdt3jc4O51S2Ubn
5nlsq6v/R0bxkyPZEIdyWTOHMN25+EKts9IZTpd+qURjeQJz+PGRbtZnJIswZ0JlQZm9Rb9VjHc0
cG9dQuMuiDKDJtPAgtpqHKXaM7pfzSzS7tgryr8B4cI/tSqrbtltqgx29i06VCcw8zkE2jy6K/sE
UmlJ5V7fJuZbV3yPnxipod1RNBSQCRSm9POUPctqkEtRoBqnPhGE1L1C4RsDuShhYRhrNQc4BROv
Zm9bxQs9ktvOXWDdchgnW6SlJXIOLmCAYNNI1xj2dQ26rLVjoS92YwkOlNAuLmAs8WiZryijT0+Q
xAnU0gernPvKQX5f3UyPoq653dvjEjM0LmZYYdQkeYmVHKVTPi52/Z52rzd7xUUJSUmURlmxcqjb
2UTO7UFPbX0QzTWyDbjigHxvukXKHk3RgAFRKB7tHrROdULo10Vfrjv63mcE7NFMU8akOLq6ucMV
JpopGxRBHTT/aArAoMyhPhgBBtpOosvwXw7yBYvt3iaPI+2a1lTD3W7etscZL+UphEMbt6ts6Ms6
sScX9nXr9t3hAsgdrFnPmihDLwrroOzr5zn9/z+MsHjg09M1jRgqn0tka65UaQRRsLC4aSovpI07
VoGclc51O/7lJF2AuDhLZYpe+ZQBZejdkB3NHwJwqrht7uJJBl1ry2GSBaC7MYKqhqZq+M9vs5Rl
1Vp6PGqIgejxKr4lxK7jjwK7mHf95uYXDP467KtIlkgCjOFkBsu3AlIMpktyrzgSLz7hicsUEp7u
+sQGksv/8larMmsA5JgOYPz9OEDqu62DcWhHO13Hp9y4VxMchGr5qs2G1+Xmy2wYJzmhgp5Owfry
d2c6pski5/hDUtkfrcgzoG+UKq5ghZlnXFth7nxn6qrmygKUvxn/WYvBmQT/JQ6vReTN++n1Znn5
Mx7RptEa4M1+9ETQeaPLPrVnr8Q1PRi28lNg364HgdRNlym1ZIPXXZlNpUrint2d4MKW7BJFv86P
75gUJeTUhaoG+/Zt8Dj7wgmDy6SdEJg9PVC93O8r6Levjg7NS+u4iCLY/snf4HEhDBVuUucsYezd
7Bvw3PlmNmxQzNoKmIgLv1IcYWFz9/LZYHLZgW6tUyb3sLFFaUl1DKYT8VTe6CFu79lT8SLRfa8j
dxQxVrG1+81XN7hcvqBbWqurE3Dj9miC0EFNRLcde5G/hsDlBzVdc2ksRhz+5rgsH7T+LzP+pWGk
Uo49ZflsRpFjTaJ+TKHPcDlDb6GkpUnD4EQFCNygN3MqK7dBo+lntKQx6pfBu34qdj+dLgvJZw9J
bPQYSIaZUg/+dKSPYOPqfg3rucp1wS2xN7tH5Q0WF0/xUl8mtMCmDafJYwdQgh54hQ8CewGxBOMJ
1gxPlL/ueyjuJB3zgqzQi33eZBKFXsl5xT4JsvKmS36mJHHocKKkda8v5L5HMv5ZKNQbkDp/iyMv
tChMtpB5RRwoi55NU/TOvZ8Vaf9g8M2fSYiLaFqAIZ+SQ36fBVFQ53iAXr3Kz4PKsHNR+XP35tEJ
AUUCWOFMXsskM3tjkQrEFLwjqMPjUjhTJnhW3124DQR30EAnarQr84p07SER3IImvpMbTeDn+yi6
KVOwKcET+ODYLTklEfK7EZ+CS/e8YvTnHQ6gXxC4UKiEa95TVlCLG3eZAj398Ge/z4U8KdQLOXot
OlCwRybNg9xHos/L3StyYwO3F2o6q2gNQ9q9PA5ef+wCI7KjgEJyldE7oK7787pN+3fWBpA7NfM0
JmOSArBvb7XQbzK3Xx6kOCDzuao+lNOXYp5to/SG9mxAiFB7l+/9s2d8w+Nogf16agBPCofJiKXx
e4bBqHyxkO93hLhRvw7Jayls8ZjUW/KiHmvMp+p+HWi1Lfx02k3jNoDcB4A8zonZ9LCJqV6x9tv2
oH6gyAFU3B+6KEneDa8bNC5plPFsQWYZ5uGVycWgapD19FZGBQ6Usk/XnUVwhAn7900kxy1F0oV9
osnV05w/m+nn67+/H+suzsCFCHPUEiVu8fvxEB6baf4ej+RANU3g8yIYLk5MCQkbyJgi7UXrS7r6
qV67zfTxui17IlRv3I6LFiZkbBOZud0CifnVbZyssePSTk5R5SS3FPWi1cOcQgla0ZvsuwBcEEYI
F0b6xQiVooULyq9hhBXOwUxuxkh+FSdHel+IlGFFvsHFEXD4mFY7AhH3FJGI00vCAbTdhPDi6TyR
8QQipKlm8T3t1fpOt0w9yHUjd+pExdJisu+mifpfibYck0iBcnmnyPb1dd31HFRfqIkcAy+snJFm
Z1XpXOmoCK9frAI8VpE9idTYdxfyHwwwzr09ZHpFM2wd+whsP5cq6BzEz9G7EJuF5DIyGlpru3bY
qx4zF903yWZJYOHUhQ1pERQorMkWtZuJILmYGOezsbYW27vORbphT5mIgmkXAZOUKPIopqrxgyQU
F3IPBhR8CHWHQf6YmR+u7/1eowyVNwDsD9hEPw1NzGXJALT7BTpO60EB+3B+wCeBL0Bi6//bl88G
iYuDmFC1atDVsNYY85H1bZIn+uO/E4iiNhWhVVww7EvwXKYKsFSwZ6OaHbBpmBAatSK6kr0JEawf
0Q3QWqgylP7erl9nmf97kgp/pcfCXn2IXTrzAdnFXX7ToUQGldyDduqf0AB0j/lcwaLuhsQNPOeB
k0z6qHotBp/+yxoRu/QhPPeeCqXD4btwE3ej1QaPu5fVcNFWNYPHK+ZJnz/T8GOJOVkls8MOKV31
Uc8/KEIe6f1DcFljzkerQmlNk4GqS1BYT4Ywx97/hNyYxfmmPHapnjKEuLLpSbIzz5yQoRqPxtf1
jhU6KuiyNiJtz72ZgjfOw7lpFDbzoLPSCrlnI0VdAGot4y6ZHP3niDoHe6WwjqPh0dYR+A3zi98P
42VJuXscFLBD0UJJ3dFepe8Um40E97YREIj5iQ7J7gWzWV3u3q7QO6HiAxP7l53wMWZLgzuIqG1F
GNwlVq0tRk5nYBiSP4yHmoIDJP7D08a3v6mQzonqCiA0wFfMC7hZD3HqsAclVlyMOkiZCCDZ0lzZ
J16LRU0ktchrIMrljRl+rJIHFFPM+GNoHMtKVLQRnDODCyZlbiY5SQCWEjtVvvWlsJa4fwf843Z8
V1zcR/NkdECA6gYcHjxEPwe/g76H5SoP112cnZ1rK8cFDa1LZFNSAaXLH5LpmwWWgrl+mEXEM/vF
k4tzG1zoqPPZkmbWk5AeiY+r5rb8lFaQTFtetQlzqJh8v26YEJGLGmWehXRibQlg0/ViKHHis4h9
+40IGIVrPXSGwAn3y4cbG7logSav/0X9/rOOkYsOczhR9SoeXfjYuaPAQOZn17aOixctUcZFYx8Z
NCB+4RVBjxJU6rQeeKp9FPELAaDI77nYoa2j0SY5XKXP/bh51nrBtLggNvHsC3XXLCXegVGg1CFN
Ulk3JJ9BiN3719dN4PH8W2BfmBRqpzCDxq1Tz81RNdXvZVMcS42ItLdEVxfPwRDHikpbtmZyUEIr
EJcX9BFBWTWCrDoabcwNwBcldxQFRNFacglImobpYDDc7j+kXcly3DyvfSJVSdRAaaupB7ftOB6T
jSrOoHme9fT30PlvWmGU5lfOxpsuNxokAIIgcE6yl2pP7R8nEcGpSAQXOVJzyuSUHSVjvhvHvWxe
K8vLv20VFzTmwQLBiwwRpuFYKP7PYFaOLOoGvWi9REbBBQsDFwgS5JDURR5trsomcCxpr6aFe1kj
0aJxIYJIBMyVbNEyzUmN2q3M0xiLbkOiQGRykUEaM0LKGZ4EoPJ95i6vqTP29s+3xHn/HvL1dX7G
F9+zeGrKlp2+k5m7hjXtMIWx/6d142vvRtLOU8rKr+PkLsFLWXsLEfQIiHyVx13AxAcBZxdWjeyq
QwaIdAzE5PbgSLgVF079Gt2xQUrJ7QVZpiCu8sALfZVXQc5aSMziyjIKWx6/XV48kT3w1+O4HHO8
XbANesMEKHfBKX+ZUA1inNSJCHZwWx+qKARd24wREOfW6q6cgxgE3HiQpqanMHmVR1HPzV+O9l8S
+MJxTExMmZaoYdRe/sTuyJKjuZqtM+J6OxYyLf3lnnyWx91ek0ofQzQTIUlqTvlw6iWgAFpX9VI7
w3A9Kp/q6jCQ58ubth0pzjK5LJOkcl70rOBlzR809T5C/5cqvtFt5xBnKdw5MYO6DuDo0Gz6OoDe
rd2xlYy+MC7i2BXVgUQqMcNZGUbJoLhzBSrVgRdPB0ZblTxdXjUW2f7Mic76cCeGolBiJcwypPE5
oyDVrAYv1r28SJ2ZPKnp18viWLj+Q5ypoqeHKCo6h3lxoGDVtdDEsTHmrdMX9XNRAvTZKDHenjcA
cSRL9emyyG1nxsAe4FfxV1O5LTOUVJUHihqhcRfsGPMFuV+cwM48NuQtes/Y3LKVMG7L+hjMzhnR
8MBQ5dRJ4uEpba3qSOpo8AR6iURxazlrKkD7JYiiVfMRzCx+CZwxBsY1L92OZAtwA+mXRBlQXQZZ
lWL6KqCsDHP25hzAQqUoTdze2vMycxlBP+RllhMss1l+M6zvlnyjarndo2ZvRbMv0H3TDVfLzKUF
raQBN65DbVmrnGDX70ondaQJFdnJy7zw9l2OCOgAxturEJOn7g0ioDS0rJQtdbNjxPJBNXRniC3B
ob3pjCsxfAiLUnAApvCONkdCYPTUcOZBi3ZGXwDOSCOPFQkteyDV6F5ez80TaCWYc5F8UnstYx1x
yVg4XRqhZXb3bxI4vxiTKWtVtoJt+jxFim3U7+rYXunAuUON944uLaDDHMxeU1+PerjvB8Htf9PI
V0I4IzdQlC+iEWp0g2KDYm+XRcGV1oCcLRsfrLR7vrxqmy5uaSgBA0RHUXieYDkaYlW2LNzw0vt0
cM38NssEG7Ot0S8RfO0JjLyWVhQBa03S7XGyl661U5BZ6J1vtKJKl0gYnxeoUa2D7Rp2luqPdZfW
uzkIXttMKuyiy64wmEC9f1pBvvZEtEUKTAkrGLcfteiDIfnWO5jLAW90XkHOeQCnhJs+E7EUISDI
QKkJnsdZf/w3RTgH0hF/2smElKzZD5I704MiAmwS7Q7nQaauFiQqmSlU1zO96oAKEB5NEPdI42Bf
1ma7k2K1aJwjTUqqT2XCLOF0vfjEq3ffLSc9LQ7YG3FlEL7cbFYIV/KY7qtUSkIHcjJokKfthlPk
KPvmCnj23nBdOIlzWTeB0/LQn0Su6sDSsFM1qL2pk843jWgWd1sEZY3ZsmmhQ/t3bVJtDmg/QBsy
fZHHys7px0KY626bw1kIO61WS1YuejcClQqlGB1XhbDyoqS9XhI8PY3yg2ZS0WgK2/I/ckPrLI+7
Bg2GpnZjA3lWMfg0lfwFk3JqAQanqBWZ32b+cJbFv45PAA6LrF7CYXFk7KELQOaUXQnKv/8yT799
uv5SjGfHy1ptqtUZio1z7Pbd5OvVu0rsK324zGHCmM1gJeGAK6SjGw9gtxWsmMDiNC7I5Ukh12gx
xR11Tm6isMbzkflc67F72XdES8VFuTGtoygt2L5Yuh8YyNFnWZA7ijRhn6/M2hqHxIrfdiPDJE1k
K83XTMjetX3pWG0IF9/iQLJyLYYi0l66j/fKVfAwOItT3aDJWMhOK1o1LhzInSwnJmBPnJ7sAvM2
CgWYJ4JIoHGRIFRHNdUpvt+UD9WyjwhIuiu0TGH6LhQEz+2i0mrhuCgQy3oVEKDivz3lRImt7rv9
4IQP+QPubIkXu/nzu+pJZ5H8rEZPloCqGURqlT8H190oWL7NUSRFRv6mySahFs9XnM+DGlsq8vro
YO5Ud9kXV+VBd2RbDJIslMUZ3gI9hmKh8CAghcT7eqffRDcqRgZi4cjA1nVlrRZndqAVBTL9BLUU
6wtJr2iieEHpmlUKHG9P6g+XQ8OmS63FcVbYhIXVpR3EJQfFz/flbrDbT/mJPZLOeyGSgnAhOUOc
QS5poYoLKF6leF7q8CrT431fln4yDydSyv5M0MrcpQ801HcqHQSOsHUarrR9K7GtwpRkpEZJA2ir
k9Lt0RPRktcxTw56VAlirkgSl5Q3iqaPHYGiqXJtTjuFVLjC7xUpEmi02Q2xVok7pNAIMdCkhSDt
8+JbL/2OoRtrrvXY+4sDSMPPod8KXG8rMq5FcsfW3M/VMoOp0anN2ibVpyj8cdkqt0LjWgB3YE3A
mrIWCp2MONuXpCTuKOcuqcw9EG1OQx2JSJdFGnHHFyWKldcUGqnN3sIFbZhfLmu0WSxeq8RFEGkh
JlpjoFJ0+vkqm36Pd8VV+KB4GPB/pA+X5YlWkIsiQ6/rtdVDXDZ/A6+vbSSnQN2PJjASBZqJDJ0L
ICAzMNKYuVRRYrgizN18wAPmHGu2EdWPl7XayjIUGeAIsgz8SsJ3JBhhQmSTJc/xUtijoduhXDhZ
8HRZyvbanaVw1rdgPHcxK0jpm8xuumclep6Mqy4H+s/usiSRPpzZRQvu5mkISQtxtfFYLN4ki9r5
t5Ly9ZpxhrdIZlRp7AIw+KOnuDW63KJXYPvB7KyH9xRq18I4swvzIiLRiFtaFZ9wdWqy76mIcOQv
nnTeHs7gGqMCVV8HhdrMzZ8WN3ISNzhYHjVcistn6ovgMrYt/CyQO7MWKymMSofAqn4xl30iaTZY
hSQRaO12DPolhm88UBcygA+EbVTkjain9KbhXjY3tjL8XXC1O3zPQV2g773TsTtmrx66+o4dSpYa
u/X8IVzu40BgeiKFuJMJHJQZroRQKKnr3p7UfPIizA4LDkCRFO4wokSb21yGUrQ9dMYDlb5dXrQt
gFttvWrsB6xyBtOaqmKImL1hhDPdVw+ao17Fd9VVBZa78iC75j7HNOf4KoKKF9idyUUHWa7KhaYQ
HFnXYeH2FQY4JpdmHwUKshW6ZBZchGjMtApHZhb9EUwZ7DWne23RpXSffGkPZG/evAPF+rcV5aJE
F+R63cYQmCw3jXGX6140CVIU5pOXdOKCRNLJZd0tWLuKfC+Kh3I4aBiBya4k1vlKS0yAfb+8iiIz
5IKEnA1pOOUQ2JHJxQyVLUmKQCfBacF3H1RKXhZZj2XDMwYZZS8BTwHNvX/Sg28/6LskoujOR30K
JhAt5DoohHwcAoPjWw3COCYJim1ITk4KcBenveW0PmvcDYHqELoiPxJsDd93AEb7BRNeUCkyD1N1
ryuCOCfwU57RYWhqPDWw+num/1jaq3D+UEp3oyij2yzuruIQT+RQ5dlcpSz5CR6nF9YoP1wlz1i3
e9MOnexoHUqBXgIfsri4sCQFjSP2TpKT5TlpppNpRLi3GbYZDI96m14D7w0sAZnAAgXpF48/X8qJ
LE3s7SSvfb27xhUjsL6Z8eelqwRHh3BJuSgRjAUQTlhtfj4C0WZx1f3yitYDe3yxdvU3NB/4otD3
l/v2r1Oen98Zs3hOGmaMGHYYbJkhAuyTCDxtDL5VUm2R8QsE/oE6X7YNYEct5OcYjjrUGb0GUta1
ls049TFqozROXcduJcWvddNgMCA6FXkuCFyXHVDlH3rnQqrVSoHO2mgc9BBYc3JrvKNtE2V7Gf0P
wGYHB+jvp/TSgbq9zvBu3yvqwRpH0A+3sR1NhQhYf9srzoK4rGYGBIcVm8BWkXW/ntT9PB0l8nkJ
r835REYgV7QiZJW/bOFZJJfiNFKSR2nGRN4xll1GGcMGcmcXw3vCNiORfly6k4LsLGkYSI1ZAAtV
K3LHRFbQUs3pTZBaBLmf92Niy2blv+fkOWvJjr9VniWlYE2SIuwguFXRfYYhwUA4gbMdqs8yuJAm
pTQFOR5hjwb76hTvEwRRrfCLvbJjIEbgZXTBBuGJbhDbDnAWyyU8RTJETVpgTSlgyO/Lrh0/h8aE
Xp3LK7h1NaIK4IUsuLlh4m379yXUpyWMaAVH61x2sLIxkWXH6kAMVyFwJsG7vVAe5wvLWGXNwpIF
SQEQebvLH8mH5EfvvtGfRHZ0LYSK3kgdftOQc4UsH9M0bCExQleVTRx01LOp1mVXH+QTC9jCN06R
RM4fKJjR8tBE/BwdxUfntFNeGx86NMUQ8DWFaOrYX97EDVv5TUPODQypbq2mxZkk9R+qxWtE18yt
Q+83AZwPqFLdRctPhQY33aepHd1XV/p1eUo+sqLvDCpj0dMg+9FcOv6bTM4B+jkm4cgeA1CR6oOP
FXXCQrBuW6Xl32Rwhzk16yYPUDrES6ddHRgByaw78UnaaXvpAxWgMW1Eyd+Esc9XwaqpGqtPWI1I
PjLD74DUafiJRw+XjUGwbm8DjSsxstZQpWXZQgio/7nye5CsDuM/CuGiRj/rxkBi6DJHjV3Jr/rw
uETfLysisGrCRYo8kyojY+vVlldq/NDLgkssEbjp2+erlcpmSU+UBSs1OgwUMXJmHaTweepZV+Ee
fz8Oud264TfiBvpu0uzyNnStylYkW9SpIIqKhIsYVq2jQabET2GDZ7WjossM2GuB/zPHsyQ7f768
uCIrYZ+vdI+AfCpTdgGZituxu03LW00V2MjGwbm2d8IFDcnUZhozG1HyxOlLr6B3GUivAuXxPaqg
JZCxTzGCg99V6StF75QZUSJuX+c4xWTbrhfBOm0v11kGFyhabTFaAxTkTkH3wXjdDYsdmaLGub9Y
wVkKFyHkoMy6gUnpLLDGMvy9SHGiyFF34GP243ujcUQUdNtO9kskHy16SrsyGiBSN3dT/zTpgvNe
9P1coKjLVFmGHkeh1n2uyNEYvr9j83VLAYSkRXXtD3yeZgrGHtxgjp4PTt1fW21mF6I0c3P3V0J4
S27MdtRUCKnT+xKk5uatKkLwEongjTg2tGDSIQK4WnalnUBn6U6iHvOtWwFVVopwZixLY4B2fEiJ
R2R7jCYzdTDol55kn/Gaii6SmxFgJY6zZ9NUlwJhDZsDyImOuHm4t8bPI3Eu28C235zl8FMVy0Am
daxAPBhYnhTZb6h5buQifOcSQujbc9lOIFOwYX/g82hyFfZaMThZ69VPnXVbAXYtAtqodm8le2O8
GjxcDvzAuyxXJJY7FA3axmloYEkT8tSXvR1bh3YRHIwiGXzCDNY5krHlTKLcKQCrIS37sBYsoMA2
eFSeCF0EQ2di/UwDHSwSYJTQ0D0pbmz8uLxiW40sa6NXmbqro25Ss6KW2E7JYOSwlXvzM0PIKx1E
1+cJQnuQxDKMIxHsmmgZuaiRA3Gt7CdsVUlbYA/ldtoAoQS5s0C/zTRmZf1c6FC7Okoyla1kfMhi
29wxHGTLIaH7hl4N/tuj6HLKvvKP3HwlkosjwTy2oEaCSGNO/Sb92DVXGWhQFPlaDfeX1ROtIhdD
ptxK0gy0McDhQ21G/trPihP34z+GEL4PUW3klkoyNOr86SurlAJSzgHAQI857wyw/aLQKIpZfPHJ
jNAkaIXQq3Jz5e4nZqPuWYPbNb61KxE6dEE+JlhJjQsdkpFhXE9j9qh8MiZnVjDMO/7bbvHdiTGl
epmw8DTCq7PykFRfE8v7J4vQuFy5IcaAZnJsVaLQXVyfjIQcNCEQlsCreF6FBnymY8K8SrurTozE
AZHdNjGwpL71RQsRUdnqX3ApjYsWeD/JpTnGygWPAbCrmQEaB8SmCXBb76ourWOixsWMJpf+p92i
grl9vo4rQW11a/LwNwlciDBVSS51pk+rJ07YdYDSPzb5t1RzkvKBSCXoCQ6mJHh+EJk4FyzULNbG
foBQ1TT8cXDBJYE58kIQcQVS+DbFxmSgHRHOx1gbbBCcBQqxO+3+spWLAgTPrkBKQBgCghQxNjlm
J+2ouokrOXnnJjNgXKLQzoVdCyLFuAgBMG49TkooVuSfsjl1ugRkOLT6x+Vjnrc6j5PA7PJJgmJd
Wtok3c0JVvEdxH1r8+PpFcpgVoqO5dMqIHd63U3zT3nzb4FIZ8u5UgSA+dnUsxAB7JHbGhViWavv
zFYkRpS161xoKOool+IUuhDA4jGSF+NAblkg+i8jwyIb4CIDWnGqPB4hbNQeBlV3tODFGgSnBPP9
C7GO51BQ9LA0gxx2Bl/1Uvk6no5JBaR0tJaQTyERbNN2le+crehcVGjzxVI1dtSOgdcc8mO+C/aR
iWIsO2VFE4qidJNHRkZNpc1jCquYZye12VRL91KdENFBn4ZuN8mXrgGhKMRgEsULHqhMGgxdilma
yyC1hwF0beyR3LiNv4G63sUTuSBlEhiKwQWLuAKvcxOzKDj16OjsbUVDJ+7Hy1FwU4hBMO1JUUui
/Ds8aehQVARCSN04Kv04JakrRYLEaLu8vZLCZRSthK76hMBAEsumir28MIw3AKA+T3eh6kQ39Qey
F9Xst5pwqbISylRfRQ/M8uTU6JlVOiEowVq/OkwYiIq9eBc90Rli1eK/2AmLFn8430ouF00GQ9Hm
BA9nmJB7ew6he9TM0mPg1u5o2cpxdmU7ugOEo1BjkWQutDSkK4yAJYcMk2zEyRw7pAWKI4jTn5Fq
t67xkn+15p3kvusqttKZS0aUPh4MKYHkiZzo9LWVrmkrSHi2gAJ/208uypStqRqMVxzUI+whrdwB
ggNZtrtcIT1FGsdg2OUbak9u5GW7WpD5bNbZfmlo8vibUakNfcvOuywBShk6/7V3DA6v9Ptj9Dqf
EEELCgkVNT2qlY6hav5lb9+8Vq6U4EKKEarLMDYwzaR9iZNvFe7NBOOBrW8pguzqclzBK+vvzpfL
rYW3f0iiYMgavWaU7Cl+uqzN9rm9UocLKxFNcwV959iT0wJsdxzc6c56lCpnYbPxrvQgkCeyAS6i
BLo2jAHLE6qX8gmUCmBQYwWpwG8R1t7aXCcRYopox7hgMjVJJZEQ69iYtwVe+CeGIIEYem2MXwXa
yRfjFuq9v29Z16r5HLOqVKvqvmY4VN1VuieNk9MOx0HaBcN9XQoSlb9sIXj1CGVPC/yhqg3UCnoD
peXsVAKvhd0CQcXR2P8NZmR7A8/SOPsfA1ItZYIjvIyuafGBiGpuou/nrJ4GAc3iBdpM7E0wue9F
vdzC9WK/YHWoJTQf0o6V4tEXKvkm+kKnfRfaFSDMj+yhWLRB2358XjHO5Ds5A8iAzEr/2dGQdn3m
VyI6SpEIzsRpiAHVIMKmmNMt7rBxc5iFGeq2G53V4GxbktuGgqUbd71r5Kijw2rJDNu42csHLXTp
nebvH6vdu56KjbNY/likKU4MBasXZKFdLseRzraVCF6A/pJdnaVwB6MBRLfIYHskAeCv2RuoTyZ+
vJMPYBYelv3sMhw5YT1FsG08nEKowhTNjqXDikty4GL9rIrOodtb9jTbs/vGEScULPAxHtBzCupW
lhpomyypkxID/XGOIBKyN7M/M7hfC8pDKYxmHwcac7JWOVaHyg89ywEMgezrDmzEvSxNpA8XMzK9
7fS2hLC8Se0y/Ni3AgGimEHZL1jFDHBiNk1sQQIBWcQp9yZMZdaWHR9ABOQ216LatUghLmRYBDDV
eg9xKej1AuORiAYGt0tfZ7eiXMQw6x6U0BokoG9z1042JDpa1rmYb/Vb+SbVb40JuB79u+5KZ7Pg
gkg1zEtbmhBLpbtO/oBFRd+MYLNEi8dFjFzFq3czQ4YxB75hZnbY6fa/GRwXLnTV0vWMrV6iGjbc
yZZS77KEv0QkSzNNqmAImMd5KzQSSmjzRG0X+KOQoO5zPJhYKar97GqOdgvwwmUCt90OSL+E8o+U
oB3vJt2A0GrBC0bjKHLhLqKhxL/cKs9SuPf2oqwAPMVOkqHZhzfazNqFQR6CCts90hYVLU6YPmmE
g+8i5bjMhZRJJIdMbK3LjpQ6VQA930HSjRvIWTcuFElpPbQVS48M6bk19ovqX7aLbeM+fz/7fBWI
CClyYMrj+6m5M6NvYfly+ftFi8Q+X31/olRj0LAjqe/QpABwQR0N4yKCe5ESXPAZ2ogmI3vICqrQ
tpS7dBSd5yI1uDgTtVUp0wbXDHo/ENtAN2Xim4cBl92IDWQQG3AOO9ENXmFu/+ehd94cLvJ0NJez
gr36ZIdwn/V2eVSuLKf3iW/eg8wxuWls4NV8SpzMGd5Djvmb5XExiZSKZk2sbyL4PM54YR0/NvfT
leEqRwkgjp5sA4xSEC5Ensy/SIJrm4zlDIVB7P2lz9203P2sDul3eeT1g434ru1HW5Q5CbaXf5gc
8oXIWG124L822Ym0td0HAk9jRnhhM/mnSKNX03EJoBveOJwM5JSgdNYUzGWqIiKyTUmATiSaYRHT
5Gcn2hQDMDOrysR1aodT72rSVSedKiH0+eay/RIE8vffnbuIhnaykmYAccLBDL8qsWNZggN+u5C9
ksEF9wFHSJWGkDHkfjM8UHStGvL1Mn9Uy5t6eFiywzh+LdKny2FrM6KspHKxXVWLGo/9WEJDe9Bq
esSws4BOa7t2vRLBRXaySJVZjy0UA8wr3S/smp3gvfVnFzoaLrV3QOZSBqn50y4smYv1QIpr0oxt
F8NYRxHSt24C46RVdrAvDx3Qcsd99NiXx0bEQLltJwZmTgzDoMCZ/d1ONK0e86CFqmn72oLEo/hU
iUCptm3+LIJ9vjpnMFcmSVkNEVVa+vr4FYxO9hJd19any4bxl22zqGUAUEUHF9/vgrpMbc2QdbiA
9i2zp5O+756Rdhya2aM7xpggZE3fXr2zRG7blCIro95kZ09d2UON3uPoOpRFGEvbVxI0FP6/Ytwm
kSjIgG8Ck2dcaK1d3SZ4jCe3rC98vCqfLy+jSCduu6qhU/OClcVr8yq2gOplPTZm5F0Wsm0TZ424
QxvICDUSa1TPtM5Xeo8MDzVKNO8AwodXnaVwhzRQ/fNIVbFuxewP1XFUIrsTU+OJFow7jSleQ0uq
QUp2oKfOnTDfpO+tm/aTfJ8fNF/e91f56+Xl237VO2vGn8ZZpNRFr2L9lHtJ9cw7NkaSuMNrmdjh
YYmcDNA+DC9PlAawffnjpFzJ5UI+qMW7pGFtFDH5VJSfJbQnZR4Y3JxGyH4iMBH+UCZWFhGVGb0C
GqM+vs6lvdK+ZqYgf2Q2cEkjLmgQRW/UQMZKGtqwz+XBtqrGWVA1bnEvUsmnQQSaJfJmvmHIMMNF
zwso1vnkuLjsITZ8ZKRNBRjAFVFQFFgn3zgEbDY0VLO+jahxzV2/2MAdWfaGOx31XVM75YN2qu8l
VxMkByKxXBTJ6irLMgVKqgawaAbNyWmCxk1JEEe2784rg+QCiRVOsl6QN+fDi4aTYmrdoc7PxijZ
rh7pQTj/yiziksVwUQXPlZYqGRDZejPgSBK/elVvMHHrshE16nainHE79V7pyAUYBaDGYFpkwXJX
3gRPyj74FjvLcZnt/hAdA+DxZNei/RMJ5buK1IXGeSHDbpbeno9didniwi136NIDZ0Tlyf5i4IZT
OKKR7e307lfM5vuMpKVvtJkdqZX0UC8fAlPULiUyGZ6GPi4GU+sLSAjQD3FQXOk1PqZOZuNh/ZB/
ADXBTtQlLcpMeM52vUcHszm+mYw829OhRn2ndpMvDO0NzRC+CLF10/ssGbP2ukFAF8d5hTkVMy1Z
lVQOnlP9uVd/qKJJiu0wtpLBuUEAquhFBjo049fbMajMcNd5pq0Dvq4QMrRvWsVKGOcCI6Da5YxV
SXV9Hy83cix4Lhd8P3+eBmGWTHoLZYIWjHIt/SwnmuBWIRLBHZ2NCZTMNIEKrFaR5AqYIkXJvEgE
dzUamhl42iG0qKbnWnmaF/dy2rF5JJ93gW+nxeCxFtEB35+mAZBfP2dz42N8Ig5Fhxb7oX+E2JUg
pujqyhC3Y5u1JgQ17gSGw3Rf4+lY+ZgfTJ9cRYKNEWnFnGklTCvzOIoybExnHXFQzUbkS9HRUt5V
SV4pxR2JS6D0wFeBnDh4MjSgQgsGOrcL/SsBnNcPM0Ay6xAClFgprtS5U+zRlCvPQL3IThra7pZ+
fomS/GSEQF1JaS5k7hJZIBcUtLaMMkXFxnW+fos5fzfy5U/FFX6S09jDdegTQZ6xXYRYKc1FhobO
c1uzMASUco84aJfakwO77hXCop8gqvJH4oBKdmjVWN8wOIXKqTc+VpmQso793gumz59/ZY6RjIk9
ig/+VU8xFrUcCkwD+5FvAYr4NKCE7o+n6TPB1U8SWZBg+/ijcdBCzWgiCNdve896ae3YS25zHFW9
27Q2IGqdfn85pGzfZCwDRMC6bIElhcu/c1qPUhqlTN922Ws/wNLnDvD30sGzG+t2wxPIYr/ziWAl
lwsxJCkavcuYXOm6HvYDUvF3TVivRHCBpUlJ0hMm4o2+ESR2ox/tq53oBXHzTrYSw8UV0td9UoQQ
s2iVVw/hTkm/mTTyYuvVKIM7wX5tm8h5v7gg00d61SYapDGABszeH9EG7gV+ZmNKxE/vk2vRlfMv
icZZIhdTWqWghQTadCfPwHcbo29psJWPoz886U50FLUFbjv5WRoXT9JxoFOAHnBg2H2McI8PnsNK
YPOCJeRh8iJzmMKaKQQ63ZOmmgzU+h9FcMlG1Ul9WROmhVx8iLvmaAIj5LIlsGX/M1D9WiiekS+o
pCZRcmYIwREVI9scj1L2w1J9K73pRUB822f0WRgXJQwlKdLBgD5JN+2NKrPNNLNVpd5XiehhdPt+
cPYnk4sMXZcMYy9DVuuR44Rbj/5cOuH34NS6jMFMGjxRU4PA5niYPCsNBpIOkGg0sd1mX4ziTque
L2/X9h1kpRYXJrLcUGKZMrVmW7qVnwoMcFAPs7YYFHBzHz0vnkCiyM65UDHSztSrmcW/OzYFWD9S
xZOe9J21C53pe3YN8AL122WZIjvhYkVMTTmQW4iMzJ0OgHCls9v8s7y8XhYj0owLEr2R6prB3Eur
EztTjqoi8F+BRfBAeVQ2RysqoQcpF0eW9kv9tS4Fee/2Ff9sETxQ3kiHrk8UCMmAjuRJtwTQMIkv
j05yG+5kX1mcHE3CInbmv2Rsv3yZx87Lh3pUtBgZW3RoDvoV6Fbt5YirN7CLRMWEN7CFC0GKb9iv
jKgxVSZrQNOuWxwkG/7MLhPBSbnLvlQ28ZOr9174V0vLxRB0BYQ5eGzg0de9BwiNHZ3dyuvdADWT
9D5/FXY6soB+SVFmUKtLTNWXavjma+EM6Ji3JiyvQsqNPm8Qcbr/ZP48rN7c63lVy8w6MXHWBp+H
4R8FcJFjybWyLRCHUaI5tqVfi2gx2P9fWi0+TOhzo/QsTATKXUePzfC9RruudLTiWhAEBZGCf/Cd
5URNJR2SFOIu9GFpPl/eCoE36fxDbx+bsqkyJ25kbTfG0imeR7dDo99kvqhl+EEOyKmKARBSDpKv
SpMgCxB4mM4j45FO/t9SMmS3BU0kfuZqE1iiQWab2Axlqj6ksdeadvQocu/LUVKXuXpHV8bEAL4s
3nfq26A/9NZjKipFiERwiUckR1JeShChd8dEP2rE1UWJlEgEFysaI5u6IoCxpxmxR+mjhMnyWe1s
gaFctkSdJ5uQDIwykAaaxCxC5F7i6hQT7Lb6OT/EH9jzqIKzTFS8Fknlso4yGeoi06AcCT6A3Nic
7y+rJVo8LlI0gRQGKjsoK/nZiFV7Sr+n2ctlGSIduGihqFoUjip06PvUJsbXLhKc9pspJ5FlDSTW
pqqDN/v36B3Lc2SmbG4BVMm3Q+MytJ181/pq5talbR3RBOimz5e12lq5tUzOeSZ9xowb65HToy9K
fKsXGOGlotsicw8+0K6FcO6TJko2Fg2EdG6d2Yx2RHKKPcPze0ulXRG0ukgpzpeMJBtpD7Brx4o0
e1b2UW45iwgsQSSEfb46a+dYIZkKMipHm0uva+6pXjlq8u3ftodzHCkO2nxmzQxWe1SJZwEkoRfF
7i3DXu8O5zxZYf6vB9ScPG32ZA9vkR5wvrqddj8dWb+zeCBVtHicMy1pVUvo4UHM7l6M+SVVPuS9
4ElXpBaXndeWAqJhHSJIfJ0hmBrKl8t7IxDAFwJlq+mTkL2N0fJOtT6lrSgz38rmVhvDFwFjvOyY
CZs8izBBcuh3w7479ipITP9LNrd5D1hL4yKB2s9hPpdQZ7ktTqOnn/pH1sOv7MjX2S1d8iymCGLW
eyEu8A9i1VhSK2LICAxfypA/z8PeVBsPKczlndq89a51Y1u58tXQCkkSEthC+mN2VP9ndZE6ZYmJ
C9w4hPPWzGUuKcbFhqWNi7QPIS+ir5K+q1DuM/xc8SdNEL6Fu8YFCDKXNCcFJKmqt3wNwGGM2xvm
64xTqHnFDxmNoGgaE62nwH11pv9qPbVqoMbAwtJ4TKkbPSyuROz8LnA7O8Bk0C7K9uwipwhcWrSs
XNQYCdVVgEAhYZekpyGgDuYcXxcK/KQkuCJU9NAlcnAugpAkAa3JG9oKCQ9yH52kXtTXKhDBz+Wr
fU5Sypr+p+5ltr6gdHvZ8kXfz6UUGYnQIMSO96D+WqDZdDQFp4fAEviB+8Gqwilhnd1Z+4JVWvQr
aTpc1oEt8wVnMrjsgS5xFrRsTto0ZEeLG5vmP+LJ07vYTifL7o27cRE8gYi04uLFpIc1KWqIbIPn
LP3YNI3TkHcMR+NVnpggHVeITjkf0sFvSysdRYnZuk+ru04E3rf5ELgWwHnL1IRharB7UXCN8W4n
Pgan2X/rThFs0HYYP2vC+UlmFegBZpdPU/XN5AnpaoBp+SwT3F0EYviCuSQZ5tiz5+A6/17FH6dB
99rUyUfB3v8lDf+lDs8uk3VtzcDLfj7YkEdGNCQ5y03xYwQedONEn7vOvWzhIs24ozfU1TStWHnA
yEM7TlJ7ko+0etKHd72irGzC5HwpKaUx7tnLbPjEENjbXfhdekwPi0f2lrsIwvVmVYIosHEZnbgg
QWZutjom6nju5JrBpMnpQVXsyjzkxmgr+WynnVOkvpl/moNPNP56eTk3g95KLFvuldjw/0i7ruXI
cR36RaqSSFHhVamD226niS+qCR7lnPX199BbtW5ztM3duX51ldAgQQAEgXMiwOeaPExozXKaQvXW
orLngW0Ruob+YtMCO7CwjgDCzIeO09k3Gt11VrwnDZPY4aYP0t5ECD6ozrN1HhWIYPQjy25VUMzI
pmBlIoT96bM61u0MfOWGcs9pynXr+wyoyj/ZjTc9hN3Qi7WohxV6jNnXebktV0kysqmEAX4LzQZl
AhFLT6OlaSvAe2DSyiksXxQVPVzj9+s6yGQIB9TWR0ZrFmMGfon81LY/VTNeMpYk+pO1utBFMKs0
Msp06SHHjlXUSqzD0LSSKsOm5V6IEMxK1wB71qQQoRPdyeJ9xgyJEts56YUIwaxCdTUXpYGIMVj8
bN8e6F7xlW/9kfM4grTXzW/R/H99hzZdqEmYATgebmtCDCoSFac+gQtNzdqvwJFUG623Tt9DrZbE
7e348CZKHOKOY5qiwSXB3dUGqitSEtf8hHodIpFjnDmKRqs7sorGZg50IVPI4/Q5NLSpgUx9F+05
6e0U6AGRvsps2vmFGMHOy7AGjSmDmDj9MNMPVfJNkUFnSpdPsHGaxNZQcFVYx07GVJ+NJtobeeum
LD0ZRPfawvzQkHBHMROvqJaTtPHR1H9Fy5+8L5ALbYWjMCZ5YXUafok2m96Yol2IyJ65ZAsqHIWi
7ddUJ1xEUrhzd2PRn/RPJlAv1RAcrA0KWFIXKEyCVdKxbOUQd/RPfOzFSgm5ap614azYEGEBLYME
w3SzVsH1A7zZ4HGphpCuxvnCVsobWHgLl+5mfvYh2fHH9iIIH2Uw8FJpgr/Q1GGtNRUbM7mTrzid
07wU6P5Fb+EeIKeyREhiBmLqOtZjpScNr38/cN1yj2qgUHHUL63PycK0F1AmlS7wqP+/NRVT2Uhh
U73y1/6JOQCZA7S24a13FM+6HIBXVhGVLarYDNLadb8YK7f28+ipfrfLVzQXFCdOCdV0rqxJZzOU
vVmlmMzWS5yOuYk4E46ZXw2TNySzK1lBmQzBR7SmXXRdDavEmEYNCBQAXgaKS2pnPqL/JN7z8Rpp
3szd7G833gvFBK9ha/qcK/y5RAEwCQ3KgKYuOcyolsPl947sIVfmki3Bg8RgteiHEvsW3q5gLNhr
e8WlK3hvneLEjtTtd8t+sr3rSytbWcGnWFPXm1oLJXXjbu4/LG0s2TtJSmAJDsXWjFI10TDkhuWK
Qly8C7P22GaFv2iJRJftAuPFjgnupM+SeV24n+fktKo/7PDoANOvfY6anJWOrNtv+3L/JtBW399x
MiDZogUbq1cY/Q8DfGtkWb61CgZfaO0CXNJbjdxL1NjRwunD9Y3bbNa88NRix8iiaVYxgQsKoHLh
4vYn9VvsdrumcTD7fbY+N6GjHOtj7Mv8i8RixJYR1lO0BHTcZ/ePbXdT6xJ6t+376sWiCqnJ2uZh
n/CgADCUXYKJX0X1tZbD5AX5jlKJ0UiCgki3OJigISS8fWhAc+9qu4q6V/JVFgL4b77iS0S2xWhU
wlXLoFPr6ZgzQ2f0TXIL4OMHI4iPw15GFy9TSnAlBWh5w4bxU91/AzKCk2IWcZ5k3HXbV4yLnRKc
x6yBhodZEJPFQHyoAPHg5fDMya76QWGSHw0MXOY7Gbqo7JjbgktR7LastBxiQXp4sIPukeNEDkHy
vHjRD8WTZY8ygxe8SlkmVNN5A0wxnrrqLIW8vf59sJG/dyKEMhxjHQE0Yzaay/KgDFtJWicTIVxc
wOeTgSQFKoz9se7u20pSJZF9X7ixUHvo0mGCedNxZyhB0koyX0lsRIXh/RoxmhvLSLFGHB80/IWO
iSDbaY/2B+1Y3IOozcs0X+Jfr58hQ4QBMCZz7tEbx62MASfMNVz2PfTKTwQAIyfVM/bpQ3krg12T
OD8gNr1XtGmBs53wbig+Xs6H/GrT6f3J4zMU0hERfj7/2SsBduC9MGOp0jXSYBZzRfzCiO7KbvHK
DBc+LfKMqJQsqcxKBHeRj2YYZyvE5c1tbH3RBsngmGzHBL9QLam5qjN2LOtOy+D1ZrAonsQqNl+D
/3Z5hio4g8QiizrwqJsewmP1wCdBFnC1NU8Aj5MEDYk6r8nHZQE1L1NgREDUyvwezbNpduhSTSJE
kkYYrwZ5IcVMyawq3MzVh+EXDdRboNOmrvaIF5GgvuM9kovqmAftIFlImXaCywgLjYQhv/bru/Q+
ucm9+MwKZ3T48C5zy6/NOQpkL5cymYIXyUarLRnPLFZy37LaSdfdrCSSFeVW9vuhghunNnyqTQUr
L/NMjVmISqiNTo4aN5XpK0kAhkTuZiCG6OyXZCH5Ql2TJ1i9shom4DcUcJN/Ns+v1GAB82uOYgis
Emnw3V7CN+0E+4+6tapqA9qZ5KeKzpTwE5N1YElEiPOfiFSKPa5QqCSn2Q6Kfhf/Eaw3Mf9WQ2zy
6tLCMIsIaih7K/dsR3fbc/ahvAGHMbj+PKBtSOEaZGoJBm+oQItlK0QCfq1l52y+SWWPmf+QkL2p
JRi4mnVKlnC16NPo8SFx2rmKDys/ZocQvN7pVwoadklwlinG3f6FB+nLfoxji69lZD6V5XwXjssd
jaKH64a+HT3edOM/40IMzXRlNWuIadk+inZLLmn0kX1fCIZTTFgX8ReMybov89vBkE0E/0MS86aB
4BlqG9BSawMJK2BGOZrlTfg8P7YY1Kautc+C/FZWw+BfvOIbdME3xM2iAvsbRykZwQ+YTA92iWF3
a3By3XAyNZQ5dZk8wTvUY9ElawINaRbM1B1tp/rIAfPjJ9utON8aGGi13StCciB7VZWYodgItvbh
VMU6dO11tJkBGIFapj/+YeH8700U28GstkjCjHun/kdyR1zqZX7k6wclc5ZA9cqHyJORM2mSiCJO
gma9HdLa5LuoNbuQTk9DZ+9ZvhzLTPX7kqBnBfFl0p0xfiiUedfbzOlVCwel9FR7OreU3k3teFYb
8kexztapbVkagEsFn9YN4xinDL9MD1FmiZIgsgaPVctDMS9fqwz0aVTW6rJ9TP8WKSbIZTjkdhfh
JlCotaNYrg58uOuOhh/03w/NmwTBEShjSobh9ZkRKLD5/JMV+0n5YCeSFyyZGMEbjJGuj2qOs2I0
iU+qoKOPSwo0LpnFyhZM8AEFrfVuJdzrmLeYrJ1lwE6y74tn3ugRrXNsyJiXjoY+9nJavOs78g8l
7b+3REyF7bUnCashg+Nb6P66V+ld4k5ehE6Q6SaWDQtL5Qn35ZqwKYaV8eSU38I6vIHEH0ewRWaB
eZA1f/MFumJvrz/mIrCt2ZqTboZysTERp2swqmGmbYZJG/YpstYRTM3GDS0j6rSTKrtkSFUVUgY2
tEY4DpAefl18zn8O9oZDGIA7Lah3xqNkI7evT28byY3pQtcaIG0h4Y/SnImGA2Xl5/KmOBAvfpDV
Kf+hTPQmS0gYhozlFdhF+VV69nhlKvbYHR+C0TnVuiejTZacg9eL1oVq+RD3hRpDNWM82z1BC6as
Vr8d4d4UEjxG3Y2JTXn+0BVeNH7py90kG7H5hwzyTYbgLdSmM2e7hAygfXh4kXOLR8Otdu2nSXPs
2/Yj9ZebVEb69A+Z0ZtUwYeQdlAVLcHa6Tsub7iNY0e50w8ovgTLYdWd6CyFjpLsFxHKblk62obS
4jI4ueWBl2SHl+iY7RLXchq8P6L/S3b9lJ01IrgV3BhRB+axS9mjtTugN0D085rPmLeEPdIv18+a
TD8hNq99Xqjta52+2M/1fSYLxBJrFCnSM9JXZsTjV1e+RKMKJrWfZSOZqJPJENyFHY0LntWRXyj6
ryz9vpJdqbxcXyaZmxBpooe45gOO0IPsAFriJ/4QHYEejC5D3J8bJ7xLZCj9sp0REox2KvXOGGEG
nXaLgWWD7a6rJMksiOAnqB0qYWlg1Rbgy5nro07u8vo+B83sdTnbeenfp5YIvsJoFkpKHvkrdlMa
8HiL7Sfdg5bjBapA2JIxesjWTfASdWWhSYX7PzX3R8DayoANZOdTxGHXNHVVacE3xm9PgDryY6Do
HqKDDaiBCJyv/vX14/twJfBTwR2AeaqZV14RIFN/HvQYA5tJecMMZXWKXvmEKouMEFiyglTwCRaW
j3T8Dq2XNwl9qqkkp5UdJhH2VUcbfVbyFeQwK7nXza7xJQww/oWanqUhV5Oib8pU4v+/CLtJpCfL
kEHigo62U/zMY1biZ65muuETCTiTh7RIL5PJ3daFzDmySVti+1ByW9zkkWdNxn14Aijxsbzj05uy
4VpZWKaCy5hnkoJbARs3Bxic8YuH5APHwJg84pDvilcDG0DWjyBTUvAiaassWsi7INchBhEsKXxW
DTIAQImDp4ILIUo8VTjU2D1q4dUBZHcjuzVm9nT9pMkSDCq4jt5aQivkNarhaOyso+5r1Z7PyfCc
vuvd5cZ6lGXWkvUTy5g5GuiIpcILpyGAL7IVhCKSipXE/+qC/7DscqpSBUqpwIXUJoBtLmfFLJx6
PQ9a4kRxLHFY//BY8LfHF0HnlME0VZvXFxtfedKP0x1a133FRa0799Qg4nCDH3JXld0a+B3kiqMU
UVqrSWlnc4LYOWl6p1l6t8tjfyyUW1Ki0kmMQ1bkAPlfm0+lXjlqFhVujbv0rMlCnmxThZPfLLVp
GNyB1mXjlCDQkI2SSWK3yPU8loYZ6zwbiRbA+HSBOn9WsqdB30sOhGxJhdPdqZnVMyDTu+PwilFR
oA3ZBRfhLwwhOGAhBDfpdYmSky6WIpUiscMohc9k6WNJwA6Tf2iplONEElJ14ZzTph5idcDyGcoT
ZrrAsATOEWNPzQd7vavSBICPrVOlj4P23ObEi7T7BfBqyf087ZfYkEVDya8RS5Jj1YCWhD8F6bvZ
C1+BoeuneY9f59R7ANgD06Wd/xChk5h/H1OxRtktXUs7fsuOdHXX96035Erwf22nWJOs0T7cZuCp
d4fukY6BPt9NUhvl2ciVYy8OpoZdoykRb5JX9pzZo9uFHvON878jN5acbJEVOrY1kykthPWAlUgb
cD7KUB8kJ0DkhB5ITS2Vp/29ddAxlxX1+6L9dH1bZFoIeYJmdqUa8ov0Qp9bdtMYu//v+9ziLzKf
OlLCnPJHktI4D8NxqiTNX7LfL+QDVtj0CoYZcWK6EwOGf8a+XVdAlgmIjM9DTqJF50Y1tK8dziWY
G63USXYzag3qc/UvHvIlSonjpWTp9T7iZ8UmL+P8vc5kfmbTmVvEMpnFGKgj+P8vdyXJYjXhuI1/
NW2jaBO5xa7xLCd0DHToyRsfN8PUhUSu8oXEjGAsyuRt4vz1HvnvQ/cSnxVfR+t2c0h+Ek85MOb+
CZQyuZAqRN8kT8KoTCF1WG+TeF9Ej+soyak2MXQuZQgniOVJtY4cSq/1Fhe0M27zsmR+mHr9J+Vb
5/HqYX4sp1vWe+z5um1uOogL9YTDVTa92RW8S2sojh0mwNpiL0VL275JXAgRTlg3RmqGNhze7zEH
8X0dZF/X3llKBH8+WZk/lMyb9rLoLxUrBOa8j5My55NBY/CKDf/VOA47xTee0Xt/REf1zaS5MvaM
zXP3pqrY788yqzHAZ/1qLja7NU3JuZN9X8i/16krh4pjR5rk3ug+d4NkYGHbHgyKTl5iMyDSvD9k
86DVQ8jJHOv0Wx5OTj6e9E42GLid01tvUoSaAMuorZccpsX4CnyO8AHAR7P3lXMt9sfScu0FfrF3
5cBl261uoFHRbJNpqibOpRo6ycpVCwcU3owjl2ei5UgDcVX5Z8nnhSjhUMetudYZF2UqX1Wy6zTg
JPzZLeVCiHB8jaqrctuyuT62o7rTDlwSh+EE6mPHjf6sneRCmnCO64nYCa14adQ+L/rkKCNgX62P
1z3StnFcSBGOLchZtXApIYU83Ixef+Asx054wkwCsBgCXuogj/RP3OCbTDFrtuY6ImzBZvXkV5fe
0fCTpsiuP5tH90KGcLTsBhcFwFMOrqadSvC/AjgX8yuuegaMxQT61xQk3H9UELiQKRy0OMtLIFlg
LUvaOXG9nwZpM99mInAhQkgEzIrSviJQK/o44IGhDAo3cwFX4/EjLAdY2Z5/uJDHl/kiDYhjlulh
BXnhLafKSo7k3twRr76VlUo3XeGFICHyp0Ycp+kIQTSxDiG9r8fai5Y/8ecXQgQvYeRqX9rcKAar
PWQzJjfG6XD9QMn0EHxEZoWzHXUQYSNF63tf1RS3N9zrQjaDLUgYVMZMgJix1yrtxbbkimmxxYal
VTEHatY+Y4DCSb1s1xcOyxzjh+bXD6WUD5j/ePG+dilWsAbwICbxxPtUuvJmXX6tTeHhBuymw8mu
JQ9DUhUFg9BKNsZayA3iPGl4pB92UeOQe92Jv6kJ+qmaQL+RU0dvuY1LDQULaXs2apS7w3n+lRQn
VXb92fS3lwIE+0itLIRf50voa4EBDKFFC9KYp2fJ4bUv9iEJhhu1cBopOtPWbftStBBQmjbpdIv3
T02usSOYp15vyH1xoJgUl5vK5jXsUpoQWCqjHWfCnTyN/PpkHMsAby3KR93RYuQblad+jwIZzM/v
7zsWMDF14NrbgLi3VJFgj6qGXi9TrvnDcfCj1wE7cgAoBuowiiern/P1encaIAwggqbObDD6oTD6
3jd2qtWQLDRX30bDVvbdNnfjuCusc2yBnq5QHMmZ/237BHFCREvporGlsVefJ9ilV+wAWxJ/t/AE
UsFimBpcl/fbSRDECcEsyosBjVIQp5JjWd6ElXf9+/wkXVs9IZLlyWzFUWytflTdKeGOgWshbe47
9T8XZbgehKqMWgzXZ3F6dcHkamOWveqn6pR8sZheHLWhJwgBYCu+rtLmkl2I4v+/8Mqo/pQTRUHS
j1LDizElnhiTZFd+P1aCOoJbBMpRMekr1BnxTsQRBEH5EQY1BkgcdG7sexn97W/x7FWeoVs2gG11
YghWp0ZlHyXdoPpW3+wzLbpTSBKQToYR8Pu7IuQwzOCAqBWvsL8N44RhRojaxmh3xK1c/TjcFrv1
YXVb8GCMH9ByKbG+TXkmRfgECwbqKaJeGssazciWBesY7rI9J6XSHtQDd4fL3vLDb//dNEydMNsG
3ocO7o33phHntF8ivV98w3CiwULX4X/uOcACXkoQvHsBXqpEX0e0eHXHMXObUFI32TIES9NNplum
bltiF4WZ5TNt227xGflo1F9rTDyYqXSM8rcMA1pYFkBNADHD8Cd4BbOMw9geyeJbX3UW2AC8dtF8
mzooK/iqlwVV7Syxl76SoclKGJsa2ioFmDymOmyxeSedi0mJuElU1l2GmAiMtVXiITYDFD4OS2CI
U7Zodlm9rMUKvCTfuM2fWZAcFaAhUJCz/ysCyS1xGm/dNeECTQIP+N7s7BSR0uqwaWMwnurBBzjA
zjr0/uJ1KsACpOPSGzEKDaCwERxhw2TiEjaDvuS1Oq9+9ktvHZ608TfY1PQWL/f/RYVhw+O+kycE
qaFQrLZjkNd7E4C4D92O34fYQ/PZcNCJ7hZnKYWOTEXBQtt4yovYgsgJb5QO8bX9CODtNnd407uc
A3QjTGrMMi3ugC1iiMeu0tq4sjokGet8N/7MunO1BL1s3zYs/50Q/iMuAheLkx4kvxBSkF0+vkzL
kzX8vO4ANw62xmwdGGU25fmSEEfWLDWMktDVD5VTobx0w/NSfJkA+6ZLfQjfASGz0AyNUWqYAA1j
IhpHr+cFeCrJ6v/FBGQdtMflPGPop0ITRfbJ+HBds63FMwiikwVGZwOJxvvFm1ht1pmirn6zHiz9
vk8PxX/vW8Id71KGsEFVShvQpkKGulOPf+W1rHP+YjiKvOTTdY22bO5SmhCscjKlWdpCWmjcAFfM
0cmp0A8VkcTELZMwYAwMZo0SoSWIaZu5yNUsWf05T+zZsdp19mNAOCZBOyU1GrPA89u4OVtUyY69
Tuj9ZiEA3LZ0qloqEYeNRzUbWNSlyNyzZWqPdTObdxqiTh3UWbJoztwaYPBZlWUNg7GyGXWKNe2f
baJEz1PazF/UOGvuyy4nJNCjFHPxdV9otteWU/056iI6O0s05ByKiEyJB26WZHSiwmgnp8/X/LZE
q4qx60e8RjpjRyzcT6gJxJFCsc3Ea6aMvZgJzT/pY6cZwaCydtxZpTo/ImWpLXQOaHrk0LGcImfS
8rbzkiUs06frVrC1PQgPKsXcByhQxCZDu7LLWrGV1dc01BViggR6davBvMm00l9qGaH4ltEhf9EN
09JUWxNDFbDr5okyhusNwr2p3oTzVyVbvTCXFBa2QsalHOEorRlp8ywxVp/Sn/or8/DH6+u2cS3U
TMO28VCnwg+JnUhR1gBBc4X7qYZvET2HlYsA5cZV7g7Z81j95wYruIYLcWIXEssjNmgGDmuRRoFu
Wq4Z14dwWZzrWm1uz5tW4lOFUrddXUTQak1O6HtfmO2Y3Qnw75IMSSZHiOhh2c9VlUHO2By61bci
01mbYPnP/KDCqglRfNXmJooXDZuEptnY9rrk+fp6bZrZxXrx/1+EVMvQGhQasS1J9KtUD9Uge9aR
CRDCTqRFCxhhuQbreQkfS+Puvytg6YzppkoMlYiJR1rrad4YK7Ko3m/iH80oU2AzOb2UIJxEO40r
c8qxRDoHX8IMju3PD4PHSdzzHSpg1/XZujnDq+ABXUcaAgBroSDVrbPWdOmywne52Td0duHyPDqo
1I/H3p/90lfuZRWibRVNA2to2ijWvgaiCytowyGa9ALJYnwwHniDy2w6QHxagQxGgfcwyUgGNnIR
Ql4hOgmQA+B/3ltdFKbt1BUF8oQ8dmj6Qe+ZN9D99ZXcFIKMFCTZBGCzIs1TXrZal8VYyClRf5ah
EZ+zhfXuXOu5pFnk9xdEi/F6is3vEipSOiFF6JNYSynQepD3/DUWlt+YO056HP336dJXUbaO+x8u
fyCcfb90uW3HEQmxdLGdTSjdj5h/D1WzXZGBTJVsrnLLMgjVTc22iYoHUvGiG5q0QyIBcfouDx3d
r3aZOwXhj+EAsBOpclJxgjtKs7iokhHizHP6sw4qTMEAJbRCdUV15JeW35+N+GIyXBk0bJplWMJZ
G0C5OCvGCC8e10/VonsgXNkbbD6ohfUDbKA7s4LjGum5wxPJdevcquxAtolqCGqzpiqC5qOyQtY4
fL0T5iMYkpKj5ZngV4iecUPb2fcytKINR0yATqwRYuOY49i9Nxz0OMYqiKyBSKqf8vJllDENy74v
uEnLDqu5TLB1qPudFKp8i0ku8fXb5nGhg3DOcMsEgzlSU7/9wRxeqw8P05fZVYMmiP3//NTHjeNC
mFCpssuuV3suzCSnKblfwKjw87oNyJZMMD9l1mZl0CBhsdXAiLsfMV4Ur4vYNvE3LcTqvwZCv7ZZ
uQxDfejiX2vHMTvZTh8nD6i1h6RQAp08WIsMxVyinCn4+BlkAyB6gmB92ZltYDGJ091y7yj0IoCg
Cqvrr/1TFzErbvqCNQQ8Pmn5pZr2K/tcyiY3ZSIEC5hxM8sHChGmhjHA5Ey0FyYb8d1apks1BBtQ
q2VpEhMy4vq86p/7/zwVDSvWKVVt5BSEu7n3x75SiT2nEb5vALXJKFJvVHSJK9u4gUGEwajOUDn+
rZqmT+inprFm+SweHJqjF752jPUpnE/D/HjdnDdX60KUkHY3PSAPcpQ4/GkxXVKClN1svP9PhLBg
qpIgBgG1wM/Cj6u2W3TJxW4zWbhcLq7jheEOs53FycoFoBjnhke0sqRe93n0+aDz/CfHEJQSOp4U
8XwAYon30iJqLFZVQVpY3evjp1U6Mrt5SC4ECIckL5du6tfZgk/GLRJD8fO+vLEzRz1zPKpln7vK
jQzBZNMMLmQKhwZ9vx1bdRh1XZ2j+paEEhvY0gkFfiQEnIKciN37apmjLSKFTk12yOzMNSd/NFtJ
pr9xhSQXQsT2orKhVbOwCQ7M2OO1uwdSfVp65nC4bs98/YUiEmEa1wSlWZWKDoDZqJCpDXTBPb8m
Lyn6PLIjA/FHnLoAIpYotZnWXIoTrLsD1lFvDBAXvvQeT4Yj3/LqIcB4s4eGnF0je6CV6cf38uI4
jZM1dkoBgXo4ePDTS/+FJKd5dobkZCiSzpxNw7hYTCHJibJuIquNPZunG2N8iLND/AdFbsJQeDZN
PPih4Cj4nyZri3meGojofHMIJmBPyUyCH4/fTOJChLBHgP+ZzV6BiPQwHtZ9smM7Dv8pfbzkIf6a
HGFrGjIoYTy8ykn2eaA8zkCBxhsLx0+NZH0jm8eJ4qmKmnjWYWLlXplmFC4L5AAxYHeinAIs/kta
PmUY8bl+oLZN/EKSEIR4yRQPmJCE1mhjByxO0DKG+9ZXbjnU2b94PuJb/vs6vqkmmMTcdvGCOx+i
nqsF3R06mTxy0ECPHLk13nIKiZFveVd2oZ9oHg3oDFYGcax4oMp9Gz5KFlAmQLCLKGPZMA5YQO2p
95COcGzwbFd8tp46XPXQzaneyEZlNw8uyui6bWp4oxKrKnkdK9TsK8snrYmB8JtCW71a1u+2JQQv
OkTFKwi4vsVYq4dzWq9KY/u5dSjpV/ObKmMjkkkQgq2Kukk665Cgp5+o9RyvX03ZPW7Ln14qIcTW
dAX+5prUmKCvW5cXalOr2Mc2IPh7+pQOI/hghyK4bhESmeJgSq8byPM7yDSjx6qOnTF9pvWPtn5J
6yAO99eFbaWrhmYZuoaiN1XFiqGCamTNSgjL9R7mkEdON8VuFlFnqr+kbffxurgtv4Rfj8YryNNQ
t3kfn+oiLFq2FLY/qLtm9g2rccG+jPY997qczTW8kCOc2nDoGhLT3AYiwe1Sz0gmsvwwROtDPmep
Q1Z0Eo+LJLeQ6SYc5AGdEWMJOlVfMz5Y0c+Kxd6Cd+0k8q7rtmn2F7rx33ER46Ow5AC4kDNpD8wK
yvFDK0OnkokQ8uRFLU1zVrkqagzIuMSLceHXO5nxbbm+S2vgu3ihSWupcaPkXIySeei/3euhIVms
TfvmjRt4NDSQvwoX76kf6zDNYd8kT5y+P1Z266jxvUph6OPL9Y3ZlIXrKxwqIu5vhVw60260MG3g
qyG6XrX9Yp5WcsQ9ucqer0vaWjjA3XKKLUxF4UYjLFyrRSM68WzfMoeXdKmPdi/Dj9wWYTEbtVzc
IcWq9Dj3GaEGRFCKhUvOkyEJfFs2hln7vwUIiQNwqWuUnGLbD4vYMcfEKecPaSSpi2xqgbdqlESQ
qAJb8P1CmXFn9VZjWkjw49kp6q5xIyv6cX03tjSxdf7WD4YlJCaCEFVF7SoZelyQulNa7XUN/KIS
37KhB8I1niSgBUOLrCBijRjpjAFZiG2f0a0a2cF1FTa/D3syqYWmI0SC9+sU6yD1W9UUFxXllGS+
rkj2YSPJxpPA2/e5/IuTvpDCKJsZ3+fg8IU/7rtA2fU7WaPPhgtGu7AG2EO83+A+KSwTQpltpeUC
NQoMcrcgW7Smj8OgeBqpJYFzUxTOHnwKCsim+PQwt2RR4haiCuMzxWP+eGDqg5nIYA83bAue602M
4OzbuaxjbcKFDuAmj/k8OYltekPTPV/ff74wQlL9ToywcEllpGWdv17lPpX586wdk8lh1NPUPzFk
HHoKEnf0jIpDsXaR9nGaoQIzRA9p99gNkqr4tiLoVcJTPt4MxSF7DKKQcVAGVPiqDJB9bUsyt1XW
7JAqxQ9wZAx+UUXfry/e1uFBOqPjEQ9FUFU8/6NeWHMywVVO2uwmVAmY8Qd1OAwcGuiGRl3R+K0n
UEnYEke6ZflLf6LlfZZIzv/Wsl1+XzSzqZoq3szmT6axZ/2hb0/teKJd6GmSILnlCS4lCZbWDFFd
Kl1o+Tn9uc67RTv2sdMNe4X46Fl2O1mo3Dqn6NrEsmkUiNu/3XUKdQo7nUIzy9qVTb2jqXm3zoYH
kivJVXHrLozGG4K8Fq1/ePgUdFPbyVh6VLn88CuAnk98LM86gR31Y7qvd7EURxhh+Pdjq/OaP+Ym
bHRhi2PzVa6jzmNGKDfGhf5Ni2zzNK5TEgdFFWafCXIV6k0xlseZcz3KHNbP4XQz1PmgOlZpDo2L
yYsqdMK8XxeHRpV1MgF+dbc26B53xirqAcBnjwlgcuZ1AudBasW5U5Uq9StFmWIHo1m97SCCd6mL
9mPLcHh3Ema12Gw+d0mynse5qxWnGsc5BeBFZmPkiWZMc0e9M+/t3Oh/RUaWn7LI6KmvlGHoJ8gM
bDctSpTlAEv5YzBGjjEDkGQ/IQN4yde4R6eZzuJ8cpbCqA2H1MkKbu20W2Onmodc85aJKv0uK8F+
7YZRm2oufHVGHcDirr8SDE/+SgZtKL05zewjnUb9MQGq5x207CZQJ1vLi9pMJubJ4+qbMjIAEDQT
OA3rZZhNN+7tDkuCF7En0CcUjZuBHD7a4QENU04xurviHTIN/cZojYJ6Sqpav0o7sxbH0kP1kU4t
AZAdtuV2agYNPVqpln9fwza8Q6iK8LYbtvEXjD+sP+tstc5TMUef61aNPneYH0Pru6UO+Gpu0h+r
2pHdXJF5daIZWJf7uZvKY7Y2pPIoICe+a3GS36q5ktZOpwAgy1dBpds5s1kmXxY1nIsA85ak85rO
Gj7rfU0U0GD3bb5PEqymk3dL/32emZp7GVLR3m0nNt3ntACg7BJm4xclzKLRWZcGHD0ZC/HWWcNY
3UWZQy9rmv6l0+ZlduqhUVM37GgGDt+edU+M2E3htF1Tzbdxq6JCnobZsDqTkZef1iau7lCSM5+N
YaKmUytkPCdzOB+XbklflKkex2OrL1nnjp2B6bkiTobYpYzMz/pSJDdKv67f27TsWjy9mDbQRZtm
Kdw2SdD8zrJ2UjxmzeSrAiyY4SbrJ/s+/R9p17XkOK5Dv0hVipT4qmS7c0+HCS+qnqQsUTl8/T3s
vXftZmvNuz3PrhIMEgBBEDinYcnOmgfyYhqZclFMafO9KHF98FS1SS70hNoPmUPibzZz1NVFzWsf
sXl+bNUqNzw1WbOD4SzTD/jg/DmyrOypwkvWvVMoyWPURRnAvbO8Z6CBTvXrdemBY46ad+PE7tCs
neGBXabIvCyjegJfM8en1cZjzgTaEQXgwGn9yLclDpaSFSbQlZNlX1kDMvOhyPTaLWc6BlOvxLWH
VoneN4bRDCkpq69Mw+ykO/flYLlqN0VAnegB/pab6+zC0Up2MxhOEl2gVRKYYo6eTqBDT4ddbmTx
HM45WUHeqVjVZdvXyNNJapMvi7qaN8kYLbE/Gr30rNtIeTD7g04EB7koEjb++0mumGbVUNoaoKuV
uHSnBeU99Y7E/5phCj1FOk40Ax0dyBTEWJ02y9TkpUKCnl0vxBsoMh7JobqRF7wRIVxvc1upJkWH
iEa/6NKr5AMvsibqu1gs3kv4LpciajkA0TtFUpDvjehLnLmkk7yYb5yeb0QIeTtypVSfS+TthvYc
aWHZaa6OQ7qVMBVtbfmpJsKW6900UkOHJhn6SJ2XHiwgo6weKVOF/35iVjXqeHGsYRPq1Kv7r4Xu
uCDqzOkHyjNIJzTUAGyAEzkiF42WGzEgFHAmj33j2pGLNg03ryVp9OaCHYW8NjqcKNOw3l7GSLED
3agB7f0t7fZS1J/307xwkRNNXt9uT4QAc8UxScp3pW1C3TnUOYbJlS825nmG6GGZs71BvlfdpVb8
TlHsWhXL1forCzW98/m1TFmhUpBWmQFdsaIzHjO6PMjWa0PGPbJpHScLKlyA6zTrRk2DjKi8cbrv
q9GHCYCONNlj7VbXDhYVz88aBqbQqCHkiLYCHgDCb8KgHWWghwFrZr2zg0kJga3k5aHsBW0rRUQU
QnecYcEoxc6Txqoio2Mdbt6G6jb9lY7ZAEMvXWcG8tpLV+SSzdq0Grzo40qM8EpRc3vrZzaAZksw
gqMaUu7U7MAeS7x6oqfruq1vHOpqXgbwTzmYyNYGmvyZgaI0ar6rV2XlQEoASvL7+KW67HTb8pdk
19qy9tDN9bQIxrOwe+9bDhOjHViLG19g9kgD4N/KHLtj/4KGOXQ8e9JHji29cOuzNdTmUekTL5cp
XTNtKKkdQGkX21hMs2eRO13fn3ey93wW8PZTQcJpFY8tYV0Jdg4k7W36dbCqXab7Lb1obC+fHlkM
NBPMfdi1l5GrbPpUUrJbkusJNypylymSALetNtaYV9V0ICO8taLcJFjjDkmAuoJXZj9HltswfwRq
lkTtreBiOSYKaxquJu/6dRZWA4G0LfBSeviLnCfDMuNNUfGq/ZC67SfVnb47snkn7gRCvcU8lSqE
tIKMeZuPkFpXv4v5rl8OTvpEhi/z/OW8fhvXbQjCuLuJMVDbEZs6s65QnLlAXFsumhtt316WV8le
3SeSQdOtVMexqaVpqBeDPZb/jZOjopmYydrVwnlk+1V7uRBJ/XDLHE6+LzbutRFJuw7AGpg1Wn2V
hHUB+HRMGiey+LxlDpjZQ7e5g5zwXfOymed6jWEQO7Cq2GvyQNc+j6Mk29lcrBMZgqcxzUkIYDJs
1PSu1O5bUz2e3/Otpiokz0clhN1IdWYvGneedD3gFMIT7+JWJfz5Rz3nt1rZ+n12ueBBZLBkw7KS
9RMnW/oi09DKDtF9EvRDWOq+ne7OqycTITzpLFabkrSFiAWvlU3sRehzKWTtGpsGd1xCkUNnjkqq
9zCRQKO5n7c/zKUL6+VhGp8/ogx1NIqpCl56f+s4NALRc1Eg6pbVT/1XUf2UzpxsL9dRgpDCZyu4
7+LFtoMRiMc58UGxB7RXSelLJoT/fuL/CcudUuGnVEGvtUenvrZ+/dk68f06EZDWlpPgQm0Hznzb
VnjJuY5lSFCvQPJiUEaE/HsvhMylcByliDvsRW19KVE21p5b9m1xHrLG9o2suhudvQ5KhSUfkLyF
i37jEK+oW4CaXyit7VnjtV5bXqf0rkHgeGkYKeXd2N2lU+V1zc5IkYAZezOtgAQpuae9h6jB6X36
34WYYtQLTtEe65MzI6DDL2bjfu+AzwK9CiMNC0zsqvrPNHvOp8+9Fiis9qb6W8J+lDIw0n+IPsdl
FKJPnZXKOqIMFORYm7r+ydjetKugdA4p8fTGn6vYrdi9qsja7baMECAEpsHTM9MUZ4hxXZnHAfPF
ASl9qj5pCiYZJO66FRZORQjndq4UPURAN7yPYt/3JCoCR/+VKBI526rgvVLjzR6O2HM5pyaK1hNU
KdDQqR50NfYm1BbP+9SGMhhDxEppaIfFy4XgtFWHEqkaIwlBIdNzkt6twZXeGLi4ynZmIwvBWwzA
jw1NVXElEDyLoP7CtKkj6LGzwhx8LtoFnxiTvVlv5bA4udHfi3I4f4sRNEr71siKrCWBed88j4BM
LL3Kz3ykVpgmmXwSlrdmqHAouX4na6rasnuKFNoiIF7Djev1deAkRCVOnpi4R5IgujZCjpyYXlkX
Oi47AK2TXbK4nQmhCtdE4KDwEj6fjHsbDmvGVoKbAUFaN/umh4Q1HPegmgu6g753JG9qG/kKbnLU
JLjNUfPdUDFYyhJ0qYHvth0W61I1kuYSp6OEJnhj70Dfh5FyAOZidvndvTEqe10fEmYFHGRr8jjr
S7NDf+7imy7nYmy9CoCNGDME8KbEETYebt7KFqKnrgL1L8obMPqiru5ZAB+GYDc/0Pvu8P9A9L13
77fyhBBJ63gyRh265msw6A1eWsBkIsn8+X9+ayKgDQbmC2azAV0Dz3trIvEIsKa6S60g0tZB8RZt
6h8Spak7tyxJOQeGQuzCxUaUD1YW2ZILwYY3EE3HS7yDAQXAA4nvbkkzmTogFkygmBR3/MU/PlQ3
QFeCN8hy9o2aCmTpuqFRgscwBJO3qoK6rOgrDaoyH5kubzBI/BJIH94c8C5rWQlgo8QBeQa/l+LQ
fd/ok1paMeVpbgUJCji4I0Jg7QHEhLrEL9z0sb/hFQ7rcD5cvzcax1G5E6IaoGLEV/D5scR4Y1s5
Ko53r2rA75DcR5otc4X3bcpvpQjpYq85q2VyKWt3MRiXlvGpNb2qJMDu71yTMby+7YeicR1bBpb2
3mDfShaCd107eANpIHl0XlLb7ZK9whJPUS/MJDBV2SjIhs+/FcdPx5NwzejakXSBOOWyuEJpG9Oc
i+JG4fobp4NHD+n389v37rTFzdhGMQPBDU0C5mv8O5G34kVQKUkzBY7VHtYo3Y/zE+7SeJGUluDe
BWxBlBBeCAHmHJshKn7JX8zilXvH8UcvTQGjqof2M5OjCHHrexNu3soUidsamy09CikTZmObm9z2
jH0ctPsozG7ir83gLp+dTmKq75IKQaIQ4BRNbR0rYjgoXnuKyp22qw/mvtuf37d3bieI0d/aSaP1
eJ7tsZgooHpFda00cWDNkvrGeyFAI1TRDYcmEhVkJYJvD31c9IBGHAIMInhmc2UmplutT/9Wk7dC
BNdWo9ZkGLUfAjIqrmUl7tDOYSPjv5Gpwn8/sXOnqtAYUTpD4IxPJPPp8ERk1aD3sAAcvPFkuQTf
nZqmAg8olqvGw5Sb3AHVOWgv7acuBacVry/Hvoyk6737vhUpnDFrUnW1tWDxUFMZmrslu4yB58Li
fxvkBc14kDxZPUwntU6mQLNUPSz1Vd3t6Z/amhAdWnVKLLuAiDFavdJpXVr+Gv9QD7FgF2UrmfrU
HgK1vESzj06v29k7b87vzou3SyW+bLRaZZYGhQgGFszK3Jf6w5B9G5p9klzUMmgQiVXbQhSYpnxk
Y4JFs7UrQw8U52H613N2gj5CDLDRYRZnK/Qh/Sd9eqR4YuskZZptIwZUHsrdJgBCBCNeEhXtuJY+
BMO6L6fHEq8jSZG7YyNDhHl/AnFvOQoSzHilER3aBYK6ZbppnPKJmotk+7d35ChCMGMy10uHau2A
isfdNFzH6VMS/f6Ihf0tQmQeNG0zXrvOGALMWPkzDXv13uivovKWqcEsY56W6CPm66zK9A4YSwNe
W5lbO7mXd/dAEZAcmu9z5VcrwzULYy2A0hI7otNINTGNbg6Bdjv6VtjtHJ9cTSBJ52i7sgv5tk5H
YaIZDOgPsRwsoILmp8l51ulTKiMk2ja1owzBDjSza9bUgUJ4s/WZPaLBRQZRLFGDCqDBDG+O1QLI
piAvY3cpvk9FDfyh5/PGJtGDCukMZi76aG4hhAJXukhIwFA8Py+CL8XbHI175d9LRYUgpqJyNaYW
loqD9xj7fDeFZoh6QXBezPvUmtsY5nsAEWfowPMQIllCzMGKQVIY0D1g/F+6nVG69MW6N0PgpPj0
qyG7AW5u0IlAvrYnp6aGAre+goouSOzvSX3QyXdaSx5tZCL47yciCMaGHR0cmsEYL34c256S537f
yRo7eAR+t0UnmvAIfiImdSibI5qOQXR/3Xm080cQBCQPkg3atLUTKcI5UCT1NJgrlKm+RPfTs71P
MZdc7acfNvZI38cPsivzpuWdCBQCga5M9VJiaul1yLZ4SHf2TrlY9rIr8ub5diJGiAUR6PmcyoQd
6J22n4zk0lyqoHd61xlmiS9tB9KjLJHHxl7ULEK33hgUV8jW9uvePBg7zTM8fveXrd/mhukqmvcA
SoUanKAY8KjWloE7INCGnT48xvTxvEVsWjeHRQC00Sskzluz6zJzpCnj6ZryeczRVss6//8oLsjE
CGawrlqX1gkdgjakt6h98UobOZi+ObjO7XCl+/lteSvrgNkWauNpH5C6KM4K0QhNm8qELsMhSJxD
WXynxUWmSfKq7QsJ6rD/k8H378RtNdJ1BeNp+wj2ptXvvBrAaCvuo0aAgAcII1mM3TSIE4FCOEoy
dIMmXCllvtTonZZJar58J97FIVS50FBDOAC28H1LTdLSHmFwNilv5q5xWxAqNbo32/leV741ze68
AWqbEeJEoBD4Kr1ruxXErIBKyA5aiN5mrCJvw6AvgAX2VD+9sndgE/0/4Ho31/JEtBAN0R2atg34
zIOivbfm2yyX6LYZlU6+L1h9hLZ62qbREPQN9bMvWvKY20iHpNh8PA05t2dCkFhrqmc9mD7QV5Dv
CAMA6uxbaGAhXlk9DcgqGlq4AJc7v3Ob7nXUTkTuYNVK64ZbSlkaVzR1lcS+GWU+LNkicawHnNx1
X6N3n7dMkPK2ls2/bEfzEy2E1GhuRtuJwLMRZFdrCL55QMuzoASmAM9YZKDlUmlCSFKmtmrWHtKG
izS/aK/MAMAT3rxe4+T6PwrWstXjv59EJ1YbOaBu+RatBtDZo4S4LVv+0A6EiBENGcsALIDYXvWK
mymW6UaZdTA0PfwzgxMiRa7VBSoxEESmINWey6928fJnEoSAoGlRa/eg+w0YesO/DdOupd55Cdsp
8om9CTEhNenYDB2UiCc/2rEQPEDeejNe2PfATUQB608dSIgNVt3HDicfChortMnjlN+fV0gS40TQ
An2cKksHRWhQjJ+nbwxzBoACTiTHLF/3MwFOHObuLCddiAMlBs3yWLybzchH62WWo6Yu0UcS1YgQ
D6LYmqMIFOiBYv7s6sd83A2JxI5lUUAs+oL5LtMrTHIHFKfbjR2uaM/TDZ9zdemX8meybZUcDCmi
lESI2B7RW4nTmFaPmoy6N8qfWenOMoC97UBzFCGsWhVNWmdqIwLNXKNootxVjswG/sFzjjKE2NlP
8zz3/YzT1B/x9J3jrS9+6l3iKrt2Z32VIUX+wy4d5QnBU1mS0cwHyONv0u1ded/vZw+F5mTPE/0l
ds87kmyXhDA6KtE09A2W0JxdG+Wfitwt7OG8DKlOQgidGW1S0g2I1f7s80Qr8fPrLuSsRGmoSG7O
26HhuIBCNM2NaJ2ICY1qS/dJld+Uin1g/Q9SYHZBohgvkryPEEdZQlhdad7kdgbFbAOHXFWRn02N
h0qzSVDu6NrfA+Ds7tcKINWjNczeqqpP6FL6fP5fyLZQiLX2WPRaxB1tYTeR8cNAX4Zs0F0iQqxI
ZevU9laHNc1nX5+Ya9Relfw4r4bEmcWClGbWSzRyZx5ab/hqfOwY/3urxGJUamDkbkLDVrAuNzV6
IAoHU/oSQ5epIMSKgeGRPq4go7X3cfQz1p/OL9H2gXTUQYgNoz6BaSmBuWno7RvIl7m9zFBPjR1X
Xf3zomQ+S4XAEGV9GjkjrAoE3DxjiHzjpvlh7bSgRYeDDInzff8Gr+HhkPjvaUGFEFE5bCgGAFPh
RsuZy7Lb6nu0BxNsoAJd1DuvmyRCiP0bTWOA63aGauP4mfRXSX5NzS+1rFAsOzmoEBx04Bp35gKV
OlCJgrqeeA0CH/UKBzwjPS6WsqrN+0YRYRGFSGDoybJMDPbB+iYsYtPvyvyprB+GEir2cN2uCtq2
29c9DrEJU7Br1B/4yG6rMTeKjU/n1/l81LBVoY490To3wIyMSsh617Enqj0q5UdEAA0D8JoO4JzF
tp/cWfN17SZYafHbtK9M7dco6zXeNs2jDPFZJhmbaum7ZcDDP8rYfhLS1otCe8dZwEoZouKmbZ4I
4yfOyd1pmGiq1gkUiqsgm9BAocau9QIaEYl/y+Tob+Uwqys0dYJSlvqMKfZi+T4ln+Jc0pa1GRBP
tBECouXQESO80KaPd2m/i1hw3sJk3+e/n6xWq6ikIeimC7JCdQFacYO2LcklYNOIT1QQ4mDftWY7
Y8g/iND+b3T7RvlWyZAcZJvBfz9Ro2YgCSkJHGXNa7ejQdLfNBgSxhi1JPJtHiAnygi5kVbXqw5Y
aAQIA31qWRFYthqaarnrtfk+ymQBQLY9QgSMIzOJo4Lnso6f1TekPJzf/u11s/DGBAJxAKII6iil
lZHKRCDX6ec4DmNa+5jSISmV5Hnby3aUI+ihOkVdpAbiqplQL45de/lUpgVG7A8F+0j2ikj2P5WE
EO6kJeBqdKiElha/Gi6QzLo2RnqtOjy/dtt2/bcgMaqtc80qnQfnlNykauLh/qzL3sy39/8oQwhm
ZlxHrZFAGWWt/dFavhdLIunjlakhxLG0d1qmay3af5oC2CEe3uZcVgXn1+ofjoCjIkIcY7YOeq21
G4I5XAJ+BCRaMHp4fQmUQ6xJpMlUEoJaqhnzqDgQVqpfix+T+lua3Mkk8N9P4o3FproaeW43tVfO
i+lc97L2JZkEIaI5bO21ZIYOCvBgh+vmq3RQ9XUS9d3d6+gpIu8HSppZjprWEAA7MuCXyuKKXy7z
oNzRzrWC+AC+8920StMsmW5CNFitalDVFiYXmZeYBYuc686RBJzt7PtEOSEMoEuaAt4DysW/E6B1
gJyeP5kOzYHu6rDaKX8WDMQxOrNOulmPIa5o9+i97Zxb1ZDEasmqieRQoG6dabJi1fRhCfVsdtFV
d81yyWCS5EQQ5+gKu+nzyoKUuHX8CMXHwSBf63LyDTo9S4LC5vvHcY9EVMSiqcaV9fCikfSXc7t8
02pwBVVoO8leenO5yLrEBUadR3LZdkniqilEiKakEWt52WEsQPR4L32N2766nKgmBIhE10BFa8Ae
9F0KRqL8OrrSVpfzI1bBtJ9K15QFDO40Z7zZFAKGZbJGaylUypYZoEp5fqcxR3cLQq60bozcrIsD
xah25/dQZpRCAhED6S4yNEids9oF7FTe4Sm1fTgvhPvqOdXEeAFUqNWouGqH/oCZ6D2/RKvSNhiZ
LkLIwEx5mhQDzLFQQrX2cvuA2HdeE4l3iW9vFAQwHD4I5S7g16vGo7XaQVscFirJuWVyhLxBj5ue
dDxvKIwJcwfBMNhhSjJXk2J9SMzOEtIHVtVRX83YG1V/pPPVpN/0uKADigpnLrA3Jen3tjRMwAFT
Dzj979CPnaXVhhbXFb1/iqfAHnO/pImr2b42Xs9LJ9mubYs4ihN9qmEKGm+Q4qmVEVipizGoXZJ9
KOIehQgu1BRJOSPwIRbNN8WPCDM+87dx+NDhcRQiuFDR46kURUgcubMXKffxj5Tcf8S0jxIE72EL
JogSflWxRtdE0tJXz4t1vagfah3jQ5B/mYCYduuNodigGEBNJHkiLzX9ucjelrcPh6MEwXnquevb
eoAEXkFoL2MmmR2QfV9wGY3pUzvF+L4Tq1ddpl7O1h8arthCk8wgUS15WDaT/Dmn0fNYVg9oU9uf
33OJfxhc05M0mFYrymVcTD1Ouqdi4CmcDBUlVVAQn5e0fYE87gn/JyeScgtIkK/F51j9Sl7odJUU
v+0XJ5OUW2QKCQ6/qqumZCt3eNa7uKfOCGSYfj6vy3ZwPuoiODybaDLlE/a/0BIPjxq58SObntp5
d16MTBfB5fuiB9l6DjG19oheaJQPlFgSjmUiBJ83NCTZPa+1LcDeGA72ywfrX3+vlZhXG7GTlcWr
L4LQsb0crD/bcDGpBl+ApbcjNlypadiYzmGq510aZZLwK9lyMauOTbXoCcVC5SmIn65qnP5Os1tS
GfKWxE3EjHoc1KbAAzV/3+i/TLryMNHyDoiObtGn4dI4skFcyXks5tGExExVGfTKQLnhNtbiKRkF
9mcbe+qg5m7eNodiUYLzlv0P2fXRKrhdnkSDumjGvHSg5nS/ePxtZdzP1J/vK1fzXvNr+meJgJhc
j7PeKTqPCxECQj6UntJ+yomMPVXiTqYQGBpVWcsSCQdAvX8qZeauv5xR1sgisxAhKnSo90w1gyYL
mLnJuAQ5h/KvSWjOmpcDGvX8VskMRIgQg0M1QFJCnKPnYZokPorZgQlKh8qagMGdeupS/DgvUuJr
Yo7d5grggzOs4kBvhuqlrcANrexr6eStZLfEFrciGesOtLNDUAECFLA2avMljiV2t103czhAOlEx
BCTiBox5EzvagiETE/fgNJnve4O56tgBkQOAtO644NjNc693Ch+4476p/Gs+Bv4idvIHhCN+Jk1F
9REFb6XF6GvqOuXg2jgc66+xbGSLf+rdNe9ElODVQ2mxFlyASO5169bIp5uykU7a8tzqnAzhgE/A
uNwaFWR0QbSrwiQcJld/7HzNq/1l79TBeVvctJETlQSPJn01OkBs5EnxJVqsSH2f638oQnDoaEwW
xoAYEBR9gJbVSgmSD2USJ1oITmwBaKFtaiwa7fYsv87zK2N4PL9Qkr0X29G6blxSVINg5+teJU/a
8JFz/qiC2IlmDuDXagB0Dbwj2xg8GufVQ6lq8KN5UO2PRKATYUKCb7em02YNhNULKj7EWwfTt18q
GRuLxLjEdjRwSTpgNIBxsfbQt7uM3tQyGguZCMH7W6LEurFiWyagr1rOIS4WsAxL9n7zjDhZLv4n
Tk7zpUiSzKyhR6+2AY1Wd1Hbz337NABNQIteEhy3541tuzgMwHeO9wqwHrGzbuiqEtChkDh5JAF8
SLfTv8ZXr11ivLA0TpKM/x8E4oHdANwMWAEED1ITHZCFNh6LE8yecHn5DgzlwKoOa7QPExlaoUye
6E6KnlqqxnvgoiegxnGu4XJXXPYJF8g7xkLJgm6779/6ie7VjlFGW15emMNol3NkhspbPy23IPXw
ChQ80R2xqJJd3MxkAOv53zUVOz7NGLzhaQ+ZC46j2QAuy2f0lhrrzpA1b8kkGW8NlGRzQUyeUVD0
EuB5TKeftCpzjV80kUxxbK4jxVAKuMpVDKcI54XaMNIoCz+e8KCkOznaCnbnt2rTo08kCMdFsipt
m1B4dJK5tPuFoQZ1/n5exGYCdiJCMHZjwmCfFkOJnuyLH/ZquPRZiSQxdvsOcJQi4le0Uaro6ggp
yv4vl3IOHPAEfaW8wcrIXJmRS9TShbJQ2veUTSUEMszGRtolKDdGK1TVT+dXT2ICunh4xMXQxnz1
FHbN6GU/+Oe/LzEAXTBmFg05LRwYQAXICnO+aLX7IZIY2fZSAe/KsoDuRiwhosfoK7AbhjJ3aawP
jaJfp11x5ay64QKjV3Kyb6/XURb/LyenR0XMKrJq/pio0n0zalczrSSR5h9s7ShDcMuURnmbdpCx
3qKZ7y9eWMUrLvXBVUN0tksRi7Y36ShQ8FIWgRN95q9wS9O7vPm1N/0p/nreEmS7JPgpG5JxilKG
u9mU3BSjeaMs1u00LvtVHSUHoGSTxPOorVIrHWLoM9r7iH6Kij8zAvH8KZTJrpHNIb1bm0tgDwVM
lV3OJaslHjf10jpK+/rCa/6Y2R5D6y6hu8GuJEslMzYxrUvbnOV6BV360NnpGDTKvleX8ysB8bJv
LhdJvJGYGuFbd+I/ETBTLW2GFYBPY7Kf8yxsZcm3bPeFcOBkakQQ1RByNMouhoUkh6Ysgj+yZiLE
AbttiZHyONCCyXY84NXaij1ayUBHZcslhAI1B6TXilGgwC7CJrnrfpqytzvZagm+3+R6NhjclvX1
Vmm+x+ZHGn44GOFfwVmEfq4Tx8lshS8UveZUTssdkz3TSRZJBJPB/3ccMkOEWgGAwWjm3Zj1T8D0
/lC69LcqIqIMGn0ykKlDTmI8j+u1IgMbl+khnMVKN64a5b1RIKpzU3ZXM+rrsjuWZL9F8AXdaImK
exz2mz6k9HqUzXtuNzUfN9wWPByYlG1aFTBZ7YHsdK9zu6f8F/VUlI+C5YrDNCqP6Eg4744yrfjS
noQVY9IWQwVbTzD0eYBXgs96JuP6le2O4PFNkxeqxq2s1WO3jHtAoV4R6egNz4feVYxOVk9w+Glp
G9ovUKT1p992WIST4i632gWwSUPmRTANycpt1/xOJAoBoF3pmuc9JAKrdg0xZnZp3PQLrm4q0DSl
Le8y/YQsAHMvrc5GbuO36Q2/mpbeD/vbClyE0k9D2XSWZM8coaO9Al4zYzpfzXY/AFqP7B3Z861M
hJCn1/NU1ZoGETP4KuPDrH3VZJYnMW5HiAuVbdTqyFuxojas07vMkfSwyr4v5OilTschJlDBBqtB
ctsrP887pyzHcPgfOPFOLWZmMnYQMCYD6jrOHvC0d6XBbpcm2jWk3IOZ7Tqax0+9dW81im/EaNOz
uz/L2kT03xig8Kr62uNo5ruiT240vEec11RmDEKMyBp0zNXcl/LxSYv8dr61lo885x/dVQRoiiY9
slIe6UBK5zJCg26VDfds2wMFUypoDjiqyNvtMqJSqygfSwESpU4vyIemAMBI9b/vC+agJA7I5Wu0
C5VdaGfYeIk9b+/C8fv89xNzG2ltZEARQXUXvESmW6j3ZXX4yEYfRQgb3VYkjY0CKlj2HiLacgfc
0z8TIZwEjsU0hko4LmXOTV482zZz9ezxvIztyt3JVgjBf8nUlI68fR3khfyiOV92XwnaIDEsk4eR
Z0jk8f/8/nQ7LpsQ/akWzVYRQ9wK1j8FMyb6w2oyD7R7Bvt2XjWJEYgUWNqo2gWasnHQ1IoP3Im2
ToO89/5MiBD8RzvXzB5zcMFsf5/N66J5HiqJGci26PX3E2vO0u6/M6sqf3wedonfXvYXbZB80nFA
yyDZuOGe2aHXUH4izambnFFudSumFBv4p1n4jekZVXh+5WRyhBgAVOt0rldYggPiBPWmwzufOWhu
My2S/IZ/6JxCQjCw7cIm7etdPWfeXJe31IglB4vM1IRgwIbVYC03tRrXD2oNnqHts+rT+QWT2oEQ
D4jTWl1Svl7UATYbFKHjT3cTJi7bHfUVSUfnNmLRMTCIcMRj6SiAoYUdTBfZY3RhegWA8q1A/aF5
01URVDsSnNdPtohCaKitFDyTPDRQPI8Ql2UXViMxBYnNiTXcMS5MkN9in1T1gvyqhjXAXHT0p0FB
rNza8VKPSYomBFJdkurJWoLGkFyqJUYtVm3rsmBLxIs2dnOt1T9oJ/m+bKWEDEBrdTOiNjZDzZGJ
xV493GvdlSMDTpSJEYKAQpexBfYMjGw5aM113IC5xf6+OF//yLTENt4+Ust8sbFa9RJkY6grYeOE
fyaCa3oSNknSrMpcw7TwXoP5mfSLPkmSGtmWC+6fr6rDIoq1Ik4fWnm6L3si8Y/NPB1EckDIBxuH
aogYo2qkKJXh1Mhq3NFX3MTrfpWe7dHddNBd5VBKgsyWSqfi9LeLBiXiaOoqiEuCiewj2dG5FVJO
vy9YcQmu7QKpLEbmxqdMDTWAG1FZO7VMhmDCjIA8PspQz8ziyrWr62oEQ2n95bx1bcb+U034vzgx
LwWni1HP0ES7ja7/SgLiazIA06QICmkolu2LYMxaVhFwD0OnvA2res8q/7w6su8LpjyMtqnFMb4P
ZuVQoYATjGTg77JtEfLapjKVyM5hyQUmdAmA+8GmHHT/miQY3Uqn2yKcWUkRT0nDpZDhZcnvgAnl
6rUk/5NoIrak9lVfr2sCGRmmyUBt5I1M+eZI3wEkeyJ2pk6dNnRzDQubozBlj46MbuQ13xbzsJO1
EntSGwAvAlYUAvS+wDgSmMYvHJSz8luOOcbyXV3Wrh5JIowsookdqlbSGKq9YvXYF3alPucXkc8C
58EAvxDIRkJZeUu2WXyVT/zUKMdZYwXEjTC75VvUUXeSgXRvpmYakLgNTFBbDhHBPqsGsWBkcB/O
S9HfNjvzzrlSXuxd5I47rGfmqpK71LZx/C1RhJNRwR5jKbzGVbQHK7qsZF1/su8L16h27TJa8NHQ
tnnM6jsmaxyXfV84aEy1ZujLwfeXYvSN1PRILXu03UplOBymSUHh4YBt++3OV0NSawWnHNCw8zXw
FXF9YiroXyRvEJtyAJ4B9miqmmBEeivHAf8kTRZApJqx6SV0Z4Bmdok/SQeCZXKEJUtHKzdAmIsY
TQ89e2D5VZTgQmjbkhv0toeCjYszYjkgKRcWrh1WkmSdzR+7e789dLjf5p566Pw1+BC1Eg/ZJ+KE
g4HGFUjf+T5FxW/DcSfyXfvQ2XMiQjgVprUu9anG0jH6EgG4z0jdD5W4TtQQT4UpX+uo4Wp09IZW
+xj4RTKo6c1YdlRDPBHAbTRXho6NKfD8zB4yFhr28/lEgK/EuzPhRIRgZOD1BQiNDRHqRbpPL+Id
rzuxnaymIdNEyAPXbu1Ho8GGZMbPdfhta4+1/nReE5kZi6MJWRqzvgVoGHr8+tS1wvQifar2WQFG
HRIue+OrKgkEmzENcMWmCSpFlYpNLxo64EqrMXGeLkGdXSqTJO+QfZ8HiJOjbIgjxy40fJ+MV9m6
j2RtmJt7f/L/Bb+PNabYYOnD2Fs2fXGqefHaIdf8OBptv+5WJUQ4XQNakRfQT7Tu+e3iH39neGAg
BxMx+OTeYR2WmqZMQ6HiZtBkbpzsk/5T1n8y0jvj53lB25n7iSTBxEeOgJ92kKQ9QMPDsIv8/5B2
Zc1x47z2F6lKK0W9autu2+0tzvqiyjLRLlH78uvvoefOWKE1zS/OS6pSrtJpkAAIgsCBfm89cEKp
Rfq6trtnjkZhljYmN4qRAU7oMl2qeQws46aLr4hsapvk+2IcUOqZM690Ao/+4vjmZIZkNmXngQxD
OODyfGkcxwGG+QUMjjedy0m4RjdGXak7v/1IwGhvMFKhy1O3BE1ME3UhdolV09XKXXWQRcWlm6OL
6bIq7HqhDYxw8liO0hioTRgDynI3XQ42/VjKCO73Y8MNiHD2gPcGdb86QNqw95eAcIrs2OXTCuvT
cmJecX5TyPuCKNZa1W1vDiV6JZG3C9T6fWuFmfHx8srtG9EGQ9CJWNdpp6fAUHRwa3A23NLLIi++
mW7qMLo13+JaN3CCzVqkm/KcQAWRnLphGN076Nrb1PxfpRPLrmajnAy7hUg81QI2FDcL8/fsm/2+
POloDemuq8yXrCI/5l45PQdHqonY0YSi/+rRk27M0yLrUYXxQA52mN31x+Wu8ykqWPPQ8WvZ3Ysv
k4hnapptWJgpgnNK2LV5MSOUMyCF3BdedCZX07k8qKek9P83M97z6Vs4YdeqQcmLpgBci0rTuXuw
rcpNyCclOcfrt8tLuWfKWyghoEBbQtPqvIgB42SK9ImmriMLjfbib1zv+Jx53CgQG/+6WZ1S56y1
YuRgljs9Oa2t7iZz6RrSOUm7xrVF4g55c9DbyVSCMjfhkcvoa89kr/RkBc/ENWdZVfOed9+CCTpI
FXWdKgdgq/MZ1yNp7d/uzmyWTYxanG60WgfLxtpjN56t8jDGb3iA34ogHBc2qSJzyiBC2Yb5dALW
ZeXaXSJD51ZjqgZGbvy6HyQrzaiPoj6I9WtSeprs5W03E2O+AIgdix02PO1S/G7T/FSUD61SukqD
mYW4CYUdO0/afW5IgsndbdlACq6gneaobDtADmTyQbvr6Qpmy1my6aQyGMEFKF21dH2q9IFmBX0S
Lu1pfsvLyHbxBLtMRmL3Tg6I3EZBluYujuGb5Jsuy/JItMASrLLJmsxWK+AkYICPZ+22pDI6hd1K
PRPTyDUVQ4BtQyTjLOpysTC4GZfIoL3R/MKvD5RhRu3A794HzIO4Xq5l4cKuu7E08MZSw6AYQSws
oGIseIupoQq9r3q6ByK7I/V5eFL71UE2nHPPi27BhFXUM1ABzgXAVjMwrHOtpy7TD2Wju5dtdjfu
2gJxzdw40ajFs/ncAEg/ELCOVuHqJr722Ltwo7567ZxkhcF7+vFMSYMxl+T1BPhxMM2hbp0+yLqH
onvMiIQm5j/2CZw3fwOIXoLMeV4XJQDGkI8rLw/G4zCAUmoOeIdVIp23y12AGC1YvFAXUw8cdCMJ
bpUmS1z1KfAmj9PCae58XR356lWH5re9kakbCPUJqmkNPHYJUMpE46W0pipQUe0+P6I93DQOlxXi
9faYOkUmycIsZj57WtCHzljUmpQ21i2/t6g39ZIQ9bViY4Q8hj2DSBcSgIT5V30jo5F3RY3vd+BB
Vob2Z7YYp3TS3TKbZc/mOxWiSM5jtUyeOcNUSMFk0Tlmx6nB6udYVbvh7YTrVXfC6JNQZrA762YY
SNHxf5ATFDvSwBE4WGw16qBTbm16G8umz77OOkCUzfeFS1heURJZaP98zjhpRzuYQhLKxx3viWHq
pmVhPjpMSPSsvVHMC8n0OkhUf0o+TLlsT3b2H9n/fwFEWiKkm0dz1LQabCuHBnfjxAKzoR6boVM0
7y6r8utDFUmmDZRwdk+gXKFFClnMKYgizYudEHOcvcsguwtmaFBqYloIeAV7sZnZO6O21oFjH/rq
tMjSCrtCbL4vxIVGabdD1eP7KiuXY6qPqKgubXYPCnNZATw3vV8dGc9oIrEERQNhsnjAzZgr1zvq
VAfxOjluausuHiKv5xRTG6fPuEl++v2Vsw3VwOsMwehGsbk4TlrUTekDVm79aSZKMMwyMqQ9m4Gb
sdEkauKBUQxIFxYTW7fHOpgmA+0V9nKLFlW3ioyw7uZvTdn5sUL9VJWReYg6QZDFsk2qmxhpB6cj
tg62KxSlGSj11cx+T7T81Iy/Wx8uQvCfsDm2UxAwTaVjU382EpdmPiv/SqbfrA4TMQTVLvO0A8sl
MCbj85QdekwMkmWfRe0WIQTtTovJHtAvCtLmLgmpZrlZ1IdjPEiMVAYjHDotiPfUTMeG5Evsq8t7
p7we5999CxRlETy00Zd9bfMtcfqrpDxgYvxle3kV9YoAwv1KmcbeMWtIwaePNreYXeDn79MDrdw+
KH/gVRjDlUrZzUT01wKo6K9bQx/6MQVoZh+z+INTBHWUu4Ps1iDZIbGAZ6jNGcyYUASkAX9UZeaB
0XtyM1NyJMikEe9ZzVgWcQ6YNH/XRe+y4tO6xv7q/Ly8VTJpjF+tM097bYw1wLBMdXX9ioL0s2KS
QFcmi+ACWDriYjpD3/r4kVk3pgnaSvWo1pKsgUwW/veNp1HiLnF6EO/44GVh6Hn9olZ/iMAF3SCY
CNHWrsBqtWhIxWgqfx2S20j3L++JeLqJiiz4AKeY6VJxHzAogx8vXuHc22bpjV0Ya+8vQ0n8vyF4
gpIydWxAb+FnGBXl9kp/R5z28TKGeLY9i2NphBqgpMeNQNgWkuSYFmVg0RKz/BobR/Zj7q4bpl6t
i3NMv6+axHJ2ZUKBADGoYYGwV8AzUqsHm6RJfStTTsnMrnBPkdxF+Se28cezSBsIQQ8QkZK8wSw0
2KPz07SerAZVyZWj/SGMoAgGq1KmKoDJ2W1OPwy6n0wPlzdHtliCAkRdF49qAgXoojKsh9Xr+t8t
3xMXSzgMVFJlZldDCqo+zMmB2IdKldTSSqQQGxESklVNZ2LLzSY7kUIPokaCINnx5/vbxvLXjOVR
PUIIs8w+Z4rtdm1WeUNWS5T3VZZDWK3nnMEGSB3A9KlZAJo867vjmhiQU3vtN8yiP5EQ7NmVJxuF
ybf4gjKLwfSYRJmGUZE40FS7cx3la4F2kXwlBzp0njJG6Icrf1zWuudvXsLkG7qRUleWmbRcyh5h
oReDT1sJGt84TCjp8vmlV1YGLds/wSmUy7q2/Qohe0aPPf1YY/yrGkvOOZkaCm5hbMm81C2kSjMw
8NFPkWkfLi+cDEHwCGmtzCzHlchf2OIu+s/f5v8U1U/wB0pa2D3LAdBpnyf6iaDSqrF+s8xaxBAc
AgaCL02WAiOjxzUJKyP8o0USexBiA7WulB8AY/o4LndF7r/h+zbSQhYSrLi2C7d1rQU7SVkbMFHt
OHaPcSvxAbu6uvm+EPo5jJK2GPF9a84wuWOi3hivuVsPsqb+V/MinndigyREf20+kUqPdJj+TTF/
jA5lkPng7X9EtgM5gq/9B9Nx+fxdxS+8y2u4GxRskAUHYCyo5TY58pAstVenTeQmWf25HcDOGynX
ifrYTCyIuvjHZVzZ2gp+INPKsV0G7gcqep6MBgOaGRrzZFMQuaW/8m8b8QRPEFekTrQCMEqPSbwK
pkn1Y9O4muUc52I+XZbpVR5Z3EbBK9ButhzwgXOv4LFTCbIuxeP0Bs/TPuJQk+DJ1lDwEUtpW9Ec
w36N5X6Y3TR+bNhbTMzhjPBEJybqr349HyKzzXWlGPi8its2ehfLOsr3l+wFQEy953WTraANhKv+
gN6IUDumB/s8+CoOH8WXHT77h/oGTfAYxkRVjH4B2nRFmYepPAxVSvOxv2KFq6BlDjU3SSB7BuK7
/koHN6CCG0FBe16m5QjQ/qsdfyVg+xw+2x3xUaj3pu1CxsAmKt4yxJQyyNSGUWlmbFcRsOKmbb9L
NJw7oteyvAAIKucYQ2WTaKK+fqZnruJ40XqqP/UBnzjr+M5bTijnBU5Qv1WL+4wkWLokAjO9S6vs
51ihneIN8T1VUZ2GkwS1DmK3PNUwTlKdMJUlTXTXoW47z54to/rcjbW2KIIvWujgMJPPfjHepV+R
jAl59e941f90Dv3/QHTFPbe4VVs4wRlltr4sSQ84U7vqisd5lHifPde6/b6gCgzjZacyapCyTGmY
9qnXdPrB1sB8Jhs6JZNE0IIReeesBUmUX/a2m9W1N8je7PdMlKq4EjuoQkF9qXD+9ulUd33SUz/W
PsfZ6KvDSYvus7b2tEmybPvCvEDxv28ibmoOOUg5uUdVj8Nyy2QlG3uHwlYU4WCtKQatqBNMpsgG
3yk/WUYXUPp02Q/I1ktQZaVd1jbXsF5ryjyD+TX9UFV/Dclh0b9eRtoNjVD0y6t+8UQGVsJf12up
zZg17QI1OyiVa9zxxnAzwMAdr6y81FsfVm8NqqA6y3zProwbYMFtV3ZDozUGsM3KDzOhizctapDB
qlxtqn8Uo4zJbd9BbBAFLawx5KOiJRAbkNOoQR6sHxXPCtYr7lyVe+0Nt6TtygqaONBsKBIDcPnS
gw2zP6iKLIO2q4wbiQRlnIxBUU2K88iu15NGWr9f0Mg/Kt5lJZHBCOpY9sma9zjcfbIwkAFn6Eiv
cpeh2uMyzq7tbsQRXGqaDsxaCqyYWd9by7luJN/fdamb7wsuNYvmSU0VLNecInOaPy7adRx/tVWZ
psnkEBzqapgECRrIUS5qggcUrXJBVygRRgIiPgNUWjwXFYZY+XXzXdU+SLt2Xj3V82gbQ5nBNWxy
jhixAlxXkr7LMw2xPauuG1P9slSKm+nqE1vRjK6nD5mjXEc62JbipHRTTdYGte8g/sUXK8Rtpg8N
XVQEJ8b3qPSXznZHtJAbpPOkTGb/4RtewAQ3GBeTWZIJYODJ/MkDrzhA69A7+m4O/heWzN1IebO4
4kjycWTLVHVY3DEcfT140tz+yHmcI5e5PNKT9Ue/qtQTdtMRnN/sWHOU6hCQ98c06Izq8UaVHNXj
75ZdiECC24uTcexSDUATiJvZVbL4l52EdKu4t9qc8Daol3KFbxU5o+kCsije9Dk9UdcM1WPkyZpj
/gMPqW4bRTImEauJ0DLTVQnBiZ/daN8xBfqoYAS08t45myGoyw+yJl3uHF7FlWgm+QdOcFKr0ltL
lHEnFfY3w6E8zFd6aB7tt8RJGxjRRzX8FaODT5/pXVKfolqSSN73tf+KIdbyGxUCC/QWwj0ty7Ve
gkq5UvKD04/+NDBZWYEMTLTeusJ1rQMYSPXcbPnYW1cLWuX6UvIuJtMFkUoVYz+MJqHQhS7odZdT
nMJj3HY+hkwG/fvfJ53725heVlGw2jo3F0XRIVgZt+68hmV3pdWJ5Hq2myTAmI5/VE4kUtVxPWs6
FSqXJh7l5fyh9YiZj52vHMowDn+3J0IUSjBgZ6HrShUsYr0aHzNioxJd1uaxezjqaGpFrwAGb4g1
cykx7KTLoN22OfuKlfo5lTFc7NqpARp+cFvoJhWf+zCKhoGvD1IoeObtLd1lzrl0blalcZMRdNH0
dtbDy66PL8wr17CB5Gaw8XxWaqi0bHEtoPOXIfaK4auUglDbNaUNhhCDRR1b0zkCRr24LHWVu6lw
da+BNuCFBree64ge1sJtO1c/ZofL8knBBd83Rape9DW/J35gN3HqGYanvIuPVRj5qTcZXlFfr0Ht
yzNXspUVvKEz1ApJFH7hIubgNkU+uJ2NEQvUlJxeEiCRX7YeCpCv8OtpRu/yafBSDI7IFQnIbuT0
sociuayuZeqE0RcAwetPps9uo/1FrIC7RLAjXN4zmUDCNW6k66i3tIPv6L6R2kHDW+VGBXvLDWQj
keAH+6LVq9IGCii+BrwQZqNrZ5ImI9mqcZ+ysS4HA0GZMXAdwCGSKLlrJmDkX67LpXVXk0jOXxka
X9cNmgJacTRRYY+WtnL82Fn8Za1OyoICYhIhyKWdZAklhm0LzoPoNeYOdBCvKxJ3Ybd2fs4YPJes
C18mGP/7RjC0+U6I/4Cjl72voDKpLjEtRH8s68/VGFxWvl03v1ELwV90DDNkCi7T2tdj6aKFtHxw
UtCzvAHG1FQNHb4ExYOC9jVkyfNR5fa0JGEBFt25KN8EgdGgaONTMTFLiGAaVq1W3yAHZ+U3RXWd
yBgg9yMXvDD8AyDYadWDcDjj6co+1L73pyJUgvlx9IjL2XLZOfpDeYQlI44zWEqG7GWj1mfbaK6t
GjMu3rItLyIJBtvmVVeqJkTS2X3EHmyZdu1aDO+a03j9rSPSjatFY1fNBKfDjM4d0NCGSULtCuof
iSvYv2m/AImHQoeszRrxQ8HCOHvQXHv1OQrV0AjAmn+8vGYWrO9VCLGBEvQsS9bBTjSs2ao3ypG1
YMqZKrs4V8Py48+QBIXL42GOBgOrhyFw/jL4GkZJ9TJmgV1xLDS+27rKu4AEZ1MaeUOYgWt0Uhme
bd6gbca31sNvS0LReIFqJ83kjXRCcGBhEqXWrKXjR9rVGF2v3Y1j/n6ucAshFvbMURYZU1w7PrOP
7XyjvCFyRLbBcUxM4kMTifjOiPfvwjDGUfGJifHGV8Zfg4xTbs/BbCHEl0Y9ZnpsEED0YXVSg8pP
cg9jT0Pe/Kmqbiwl5ObLLqjyL4CCKvd6Bub0FoDo1j0q1akt/2rtp0I9luQqhYS/O6kD1xaKvhWw
GKNVxnbEV6zFqZsk7QfFj9VjPF85b3i5QD017ioEHEh4EhZcZp2vowpua3wf5IiMMNeWtVHvHM2/
IAgOs9GrJIn5iq3r7I7dackDa/mGbhxPMd5QOvgLFrfcTRhQZxY8cwEsUA639YnaX83m4xvs0lYp
OgaQmrHE0Sn91JdLY/QKgkJENL3j9jOqSCRX/h0Pg3feFxDBjZnJkFpdil1vso8zvarQRptkkg6s
vQv4LyDC1i9Em6eyBMjfjYwdqBYSfz3YoLBRTr/bN/2sxxuJBC3IHDJVeCZTYKA3zLpW3nDF+UUY
YeexEQT7gu8XlFyren7ETfybQ3TJou2a/0YMIZ5t00SpR1SdIIPKb4jj0TiYGGzwhnTmL9IIJwyb
UrUfW8CQ+tASjMJ8y+GyEUMIYZMIIwNLgu+3YN5Cozb9qsnquGQqLJxfua0oRI+wIalB703WBCDZ
OJVUxmC4fwK8iCKGMTWotzSSAcd+Z6K86YT5D9+Q4PYs5i2h7uehLF/ANfXVCbABFE6AIU2ZkWlY
u7WaD42aBnNuv7/sY3ZiwO3224L5t6uWEroCoskit6HXC0XbUjK7pkwPdn3zRhbBBcRROjuTg8XL
UrBomF5q37TzI416EH7J6GNkQgkeYEnjztS5T5st3rhPnQ92V2CuscQ/7z1y/LJ4gieYoqGoCTfR
9Q7dzOjP5iM61PshHIM1yAIMZzhd3q19TcdpYNooNtEdwVhpmxRzxVoYkxm9szLHJYl1GrOfl1H2
t+oFRTDZumtVG6Xeip+T+b1e1DgQ1nNLqgNzxkNlyOqW97X8BU4w39kpO7vgoywQS+sYGJS85YSj
KMtRkQHWXvUtpGNuOemkKr4VP676+6k5O7KiiV0RNhCCr55SHSOee0CMum+Xx/VPvy/se15OOWM1
vp9gtFV9M0zhG3Z88/uFHVfazDHHFd/X9YfxHhNQ28dZf6C1xGB21ZeiNRpECipmZQg+QIk1dUww
Usnvzdjtm4+R8TMrvl0WZT/WoBSd1mBMo5hc9Wtg1tosafpqxiCD4xo+D5DN3CjUwGLaHmI/f5NI
L2iC/1zgleupW3AmzKEVHeYSHOBSZlb+kVfnwEYkYd3ambXO0E0KegnSxkt5lT1muGoJKlf6Q/Je
1ru4a/8bOMF9Jqyy477DCrY1c535XbI+suEH5f8ZZIlPrlmXRBNc6DIsCobQA8ssUMif+0352TTd
aTgx/WGyny7rhgxMMFNFXzWlbrGOcfVDKz2UrnulEnZ4l1YmN1dr7zLcvrq/6IZgtY2haZVeQzbM
gHd1Pucgc7v+LUfCZrME020w+lBrEr5Zedj3x7l9XGyJA90PfDYYgoduNGNiOjep3p/Ak1b4/Tfz
hEmOqCnXwdexSpIFkm0SkwVx3k+R1gOuw7ZUw1HFfK36jmBwbD/c5eWfLaDYETTqsb6UKtBI+TPP
UQtdublsRIREE5591uaymCzJSkcHiod5Pq7dxNeR04WaJSvflRju8z5uYIwSxxDNVhjT+H5hqk/H
xiXKJ0aulfT7Zd3eq6vjg8H/cbPPsdEGa8Gg7lHNsWz/8N/Pq2+eyskl7uo99xrcY/Zbh8IZnwaX
sbmZXvAZz13LG2hWrnaqMaym5vTuqD6yfvC6EfWjkhuY7Ch5fs7bAEVoW+gKDXf8LpgCkP6E8RcF
fLuDz8+SUsZztx9EvKyo4C56k+GKbEIs1ZkflznzG5sdLq+cTA8FZ0HVvGmYDgije2qbd5n9SR58
y8QQnEU6DKzu+InYss9V/aGwJLsikUHsCjKatAbHChQv1q4qdmXGj4OsAXlXBCRD0Xuq2QR50V9D
iHStVatJIYKmXBXd9SwrDZV8X7xIlpaJMaIR7DQBe1x3y2SPIbLvCyHQkrWDZdb4floee/NQR0+X
1WjXAJFrBdOJoyE7LWiqXdsxrSwDFwT7k0Gf5vXcF7eZrEB8r6SLgn3xXxhRW0eMuotrHS5mjb8V
uXFfdcvJGdPrSWcBW5XAWNpjo5P7ddElR/f+1W6DLagA0aK0BQkplvDD8GFKPftjfXA87TCFTf9c
MRe/kxES7LEtbOUViarRctg0aWvCARzWMLsfDtldeiZP8Ukr3MzN/djvjtJpoHvmpKuojCaWATpc
cQRpwjATT6016Do7p4NPmlMtawLa3cgtBv8NGz+adIShewJx/+SpXn7E9JpDc8Nff95yP94CCQFe
m+ChPpkBZE/Nt3nG86/h6GGVpJK+kt3TD8WE6KhHZQwl4pPJoky5GUU4GXhEZHp5QH7yUjbjjJTj
B8MDAWUwfMukBLJ7hr2BFSOjUkli01KRcFDM7ww1YPR42bD3leFfscRYqAaLfV1XECu1mafOCPDM
n3324TLInvfYCiFcmZClBw4/51jyaC/njr3X6WkF/fefwQiXJmJ2nU4UyMLm3GvAW00qV60+r7JI
SLYn/O8b5XaclM5rgWQTjU8TRs7J7v6y5RKMp0URvMW4qtWT6Rfru6kvgnb6WsjcrWzvBdtRbX3q
4pon6NokMBUVg0f0MNd+XN4V2WoJR8e6lLUar0CZuvpHadKAsFxS5yKDEI6NKeq0WecbElf3cXFd
02+XRZBtiHA0jN2Cwmb+8jMr5bnArWRibe7qRhQMtiIJdnZD0I2xiNEOcUq7ryxYfHIzY+CwdlRa
z3SzWy3APMPz704z5U8nWzQhcLC1KDNM/ozap2sRlASj4JeI/ry8fhJFEweyWRGY8wYOUlnf9eUq
bzCss5EEunuVdr9IIli/VneLasRwMl0wpihkzR+SUGdIBBEMgipDPlib19k1Et2TySY4A6VpbIqr
HoLf7Ga0zq16rmVhggyC/33jb3KkZhk6XlEj2PcgY3w3pOBu7qo/85664A2Y3qYgFML6Uda7XdX7
UV1dp2lgO49/pg2CQ+iiWbVmdJ36GGpXmh8z9iOR9YpLHIIuOASSdRgOw2Wx2mM7htEa/pkIgkOo
B7OGCPj+ap/w+pTE5y7yL0PwVRCvvBvDFJth6rno24k7Z6uiXmss7qyNXqWkfpzVoamkkvBX4uJe
cWN1jWkxLlFa/FybgBlf6uiuT//MWAz9V01ulnkqWhNbz4oviXGM6amdHy6vm8RYxIwzMap4NhZA
FM56mJjtFvl0m2Ay4GUYiYYZgtnHI+1TyjMSdXWw9ePiSDRsNwO33X/B6Pt8MmOdF58oaPXlzADn
Hl3nA2dZyRBrgsFGogEyhRPsP1ZqGmk8VZqo92a9+FP7EJGnBk+Qsnduma4JDmDMCqVPciDNeec3
demuIKMvyy/2cPqzTRLcwFyoOHZyrGHXfneqH4N1uPz9XUEwJ0U1TYKnJpFn1lQbNW4jJCZMjE8r
S7euapfRr+nw15/hCHI0VrI0+XM21incebzt8zMxiVv3kjTsru1s5BHcmrNgLnS5Qh7ksX0UcPp9
H2EimCWxHcmyUfVXL5CMmVUYjCcS7QMDn4LTeO36JcplJCkScUTyz7lYIjvlLw02IdcdWv3iXL2e
jOJ4eXf2TfVl2ajg1VR1rTqmQZ9bXwsTJMujU3zukRZVDv2B3spqnvYjxA2eEOmkc57VcQU85ejc
8fcuzPv4Zhw4A0Z+J6tIkC2i4Oiq0S5zC282fluEUXbfzdemjK55N/WibwTiv2ET4KDXqa0VCxtV
nOKj5lbwBh5Ct9TrA17Lm+Yehq3/uLxrMrkEdxeVSwZCMC4Xumadn0Pz1BGZS+V2+eoM38glODqy
oCH82aVOdnbV61qYGuSaKaq3ZCTo8ZqXxa1/WSxuopcgBVehswXE2wqW0izRLVadVf22z8I0PhTZ
O9W4MbNaAihbR8FnlIjrdWWEMnbL3ZzeTfSUjuFlmSQQYttsR/J5MDNA8HnOw72lXdHk859BCNeg
MY2roVYBMbBrNT0suNXLyPS4oVzYGbE/tsgJ4gWeiSepFuhk9iYllnQoyhZKcAyYKZO2g4nNn/Ub
M85cQk9k/HB5pWTezuFyboy1bSMSMQo5itSNb3mhGu+85ROo7pRDFsThm1J8L1bkcKk3gPo01uBw
hlRNdV9gfnBy27eS2Ee2cIIzAI2iapU841IigWguzF3MR2eVkcZI3IFYy1PMbWEW3OVMza3mPHV2
7k3R1cCu8rzxiC0JhPlvfq1vlmWqYCgHObWwbCxRx0IZkEegGG2luQYjbmv51vxJog/8dLuEI6zd
UGqrbsZYO3ImB16pEJ/nq/L0Nx8TCS6j7RvRi1CCR+3BhV0bCwqVRr32B3M4LMos0YX/UPAXDMGF
RmoXt2uLkivzHJ3/nrlJ/PLT7OlhFizXMkb0/zj9XvAED2oWrFDwAo40XO3O3xkmeMVBeigNbwj1
sPZRZh5IfLZkFcXCdtbbc0oHSKgst0p5q9Th5V2SqJ4leNNyTZe1TKESanvTRgdtdrzJOnbTj8sw
+1b778JZQtxlFAmuKxrEQOchhtKlxvdSdvTINkcsYS9yWnYRz8ZNlmvdkSs+Xg29Gd/Udwq6APhs
MFnAtf92AqLQ/zdccbjNaOc0NfnuDNnwkYDiu437UE+MQ5nRE2YnuFNq+NQswL+5/OHGCT4jx+A1
sEgCutGuMKZ3qPAeoLmD+v7yxu21B1HOhfqPiILPwFvrYij8VaOOAgpyniwkftQGKtRdzqYm03bB
Z5joMDaQz8J1wwqyKChkHTuy7wv+AqXO/Tib+D7Jr7PiqpwlT08yNRf8A4m7KrZGbApjD9N0bDHP
Rtbyypfggg8XqQ0qLRkGQweEocZuSa9LcqM5MSYoe7T/6/LeS6QRWxwsc1qHmd/J6+qe/pVlD5Hs
8VGGILiFjrHYZDMyZwpmcBrtcJhAFNmvqsRWJNsuzihc1TpBfwvX4VlxKRJMEXlbbE0dm0BJDfv5
pNpEPibp81blOUAnfUzbL+nysQOb6OX92N/6Fwwu5gbDaidW9fwyaSg1vPRTl+ApsAUlNlhbiCS/
8B9H6wsY37oN2LQY+phpEGgOW5xz+UN5Lr3e1a7ye/CBfHaeLsu2v0UvcIKbacelKQaebkTB+82i
oskpLg6XIfaV7QVCcC6p2S+DswIiYWejCTLnvuklSdP/uO+/YAgOZlqSsh3QpOubB4Tbfv2efG58
G70hoNUxXBn55P5DivYCJ/ib1FxxS+FNSLwNJQUZaaAE62MEItTn23hLvOQMajVfVhUuWUrx4avs
MZsw5SVzmAzuRNcTe7KV4x/tlkgNR2KbGPFzJVH0UXM+W9kxKSQ6znXqtSv9d/XEty60n6pKZUMh
4sZwI+Vdk2X+3FxPsu4KiW6L81/yXotZyR/u4zkw2rCrTn+2VIJfiPqiTOMGu5GjwNm2DvCorjFL
6ky55l5aLMEfJLDJyuZCzPVdS86KeaX0N0pzaKIwSWSeTuZ9xBcuOiHRVMxAW660cHzio5NZYD/M
AZhO/od50zK71QXfUEQUyWF+Ux7DaXGR2QK1Dgs0cC8EIEr3pYa7fxN7UT3BTxirgZHnvHhRuzM+
9SftmB/UweXzCrOgeC+lxpXBCX5CGY05ayzAdVeYV3iqQgSMmdsGvGfNuZf1+Em8g/gepmpluhp8
81YS0PiHmfgReBUv67zEdsVHsJJgdClhwIgwhLpjN0N+gyFiXS+5Ye6KooN9XDeojjce4Xq0mmpU
xAmK9RxDx+QOL2uRLK4l9ruvfRsUvn2bs9aKMaQw04FS3JDE42linqcpqNedkFLFpfLy2smEEnJP
RkVY5jzDjVlA1ubdaBonZsgej3e3aCOV4JYW5NlHJeN9K+UE7q0PTn0fp1/t8ttlaWQwXNrN4tmr
vha9hsVrEaeUT7ETu616TE1Z4onbyCsHuBGH/44NTpeVWaJOSAnF7HYu7jTWeOvyZXGehvkdWb/r
RJIUku2S4JKMKjeL/Fn1Cup2hQprUl3kVMLLyyeDETwRo6raOpS3/SRfrewptr8lmdSd756Am7UT
/A/LJkzcygHSBDMIB/FQeeyvo5seDqgJ+Zyq8fMfSSXmoZXOxjCKEptFV+ekZDi1euOmzd8w4wtu
4V/34AjuQe3thGUKYNYp7Jrz0kriScnmiInoeMgzutrQbX1IPTbHSJz8UGcZmZhkd0R2xrqZxqaK
IEWZz76RRJgt+Id+VMxEm5Opdk4BBagd52yPpU9U447MMjI52Xrxv29stE5ZpzUt1gsZ4qupzZ86
vUHnF5U4bBmM4AoKFi+mwTvyRiV0JvS/PDmyJ4j9bJZuoYQVowrxai2YzLKMOnMqYExX8Vetdvlj
pRLgdry40d1zVBLK0pv7egCaIcyFxsjX57razepF6RDblQo9WJzOw/PyIUfZ3Fvs8gVC8DYVBS9T
beCBQAPTkP2lZX8txafLEPvnwQuEsHBTPo3LwE2/XAdX1UPa3tHsy2hMkgjkP07tf4HES1DnYOdq
3ohgI9wOKz8O7Fvyow30sD9MqC++LNa+zr2gCa6m0aIkUyhWjhXmY5qtt1lLvljjItkgiQ6IdyJn
rdTUGCFUtAQ0vV8HybuXxnf49TH6IocQfMwlnduxAQCrXf4En14ld0zx9MYdr7vP7XH2mpP11zwF
8Z2Gvr+Pl1dRJh7/+0bFK8MY5qQCum5+Mv6PtCtbjlvXtV+kKomaXzW0utvtObGdvKgSJxE1z+PX
30XvfWKZVpp3O1V564qWQYIACAILQ1AlogHaom1iv68Assj+912vb2JX7zED2rAc4bSv7fsReV1F
zgKlZTNUDXuGjx60gD18QPlk1zq1HmPVpeBUEYQJQkQuHCEyWt51gpVjmY3+Nv46YBjbr/SguMSb
9wgkRQNQtpMbKxk5W5FS084aEzLiOmteS9SDsvjU0331toydNnZCJ9lnfhHMwXklYaKcU1HOgkyN
qvUte8UcDHDw2Y2jT4o7knmfl8lVO1LR0gosFn9fUopcpwWLLM17/am9mj5lIGBBUQXenb3I7QJS
OiBW3yPfe15OwWHg71BlNpk6SLxRSJiE+zCW/cXMPpIQf91Dvoqw66ZwsNl5q+arvnRzDN1uBLsl
OHF8FWFsDcsAqknE//IJtIJtdFGFv84v1KZC6Cpmh4OCycTY7beHWs26oVCnCsnJqnHb6CDHn2UV
I3OuDFE3+aYwKyTOPo1kMRO1AJKV/6DPy/IFmd7zsogQOAMVT5JdVRYQJmnX2TvwieUiEmkRBNP3
lQ20s6zuepCaeoa+m+iuny5asj8vBTuC747oap3Yjq0gjMKy8ZYDWgo9pnszhgoXzUVNGn+akcPr
waBeggnXVAROePOkrmA5k1TSSDbCGosXTss3uzCDXDecqDavMVFQsE/b4cUKi7NC9RTXJiXAih5Y
Cr4NQk/z7K+zl/nAF6Cd3zJUXL9dz0SVe1zRAFZbV8N8b6JRvRJ5fhah/HnP3nE/xLlhjG2GPYuM
XWJ/KfpbC7Z73tu1L9WR30c3kXaQlo9coX4voyZzuZWGzkMXmZCsyL42iKN7xZETwVVdsFcgfn67
fBZGl9ddBpDRVXbErwN5dKPT4Bu7KphGsTNmf/S5peTMhDoadqsPwNMCdcfmNJWjoznMFVdBe9F9
OX/YNpXDkJH+AgEhUmGcJsphB6KEKUdEjdF12l4CEaGyOw+x/cz8isH7QKvW2VtGhret+nYCieJI
bnP1SpuvFmrtSHjZFZ8x6j4R1Z1u2pEVLBdV67M2NKoB0WTU4OX1g95HjtUcJemuAR1i+miJKqS2
46gVIqePddJZbTECMfrV+lOMe13rWgfyya5cVoMa+iJrvOnlV4CcbqqhXOoU9UUezXegprcHgU0U
fZ/TxcjQQ9CIQSBiJ25XD35eVP557RAooMp+X1l7W05QcloX2KWeuJbm9CDaVMdP50FEcnBeq0er
czbMkKNevpbSzhgEccrmxWe1D5zLGidM3Zg19n0dbKF96YfSQwJeLzPFdIJOPZZ2L4jv3h8q1ZBN
Ay3guoVSUoXPXqOSAk1imaR7CYp1WdJfCepD41Zu5qoCrHdbxEFxal1YXV4VFFBl/znNny3Jdru4
E4C8t7McCqfLNMQWKag/RsMdow9S9uSm9v43UFBU3fMu6uPAOMWWVZuSogVYalaOrl+nje5Y3/v2
pssEb2vvjQIHxSl4VUbVuEyh7mm3dvYyqbfbW9TRv1rXit8E6hdJEJcLETltBzeT3eU2EOfb1g+D
AoVs2oEge8GehPoLIR7b/zcei5OQ037bWMKqs192zr5vDuqeRTMNe1/DC4enH86fZZE2cnFabGJY
NYoxdM9KiSNF1EN/jpM3kSAKFcFwjrEMlagAk4POyht9ffmphuneprFI699Zprdrxyezk7JObZnB
KPfFCQzNV+o+d5t9+TQ/Y/l2Ru7853CQQ+TcoqGTvut0IErS7ZC7efy1mQRSCdaOT20vSTG1FgFE
Hd7T9DYtry3ry3kteJ9D5cTgzIWqmXM1UWqAAnD+xYYyssG7qZtRtz6h6DXov6sCSJFUnM2YoiGt
KFM8VMtJ8hXBPAKtF5QtiDDY7ytvGMV6JadxZHhqaLuFnjsWeugXERGASOk4A5FbHe41EyTp8ehe
fZpiQfM0+/9nDAJfYZ123SjjjqijFO++r05pIjtwhAte784rwbYcGuPPM1RD52urZ73srXLCapXt
HR3RWCawAX/wSRYBr7lqaqBcebsdbRYVxDLxtNR5iorHWwWH03Tb3lUx0zk5irzSuzDiRadf4bh9
sZp2jJomg05Dt7LyABaMvUw10GJ5das6+SBK2f/BVbwicqa7ilEtN48Q0PhaPqi7PrAOdhaogeJi
MmMwgPhLcIj+ELe8InLme8xSrcaQdAP94TMozeqgCt0ByTDi0WOWeB9QEFC72IqpEkvlmbUxezbL
297WQXrwvZJOje2e//7mcV19n9uwklQ5mTABDSmdFr0XP+apdqtY1L+0betWMNwuGVNT5irIw1n1
c/xQHTQ/D/Q7zet3I2tEJY7siKZ4bR7hFSS3TZ1R1b1OEEPokebUy5Nm/SLNPtc+FFuucDg3G1a2
lNIUOIN2yqfA7L/ZQkKSbS1/BeGdLK2jRGmTl4BoeLaCaje1GM+ZnmyKexl6Zbzo8bxebGv5CpFz
slGKKQUhE4sewlviZzv5i/STcRXLe4wzPw+2aQVXWOStkbKysTT6F6zwusDwW9E9WqAKfIZ0mHW1
q2NmzUevJigoeSKKqzaiie8iMdjvK9c35HqzqEyMqERJqok52P3X8wu1bc5XK8WZc7UqpFqScI7+
pZXzjJtw13tkR/a295/bq5kxX4FxtkHRc7PuG8gzjY/9HKTT4Cra/VgJVE20bJxtCFM6mZoFmcL2
NCh+UQaCRWOB1DtnvpKDswQJBRHxPABAva9nXzvaO7pL3WT0kFUZMDOL+iI3KBKJswl1h7vZkDNN
WA60cG37XiASO31/FuldRlQGh1TdMAA84XlsLEpyTQ7yztpll38ny7vE6JKRMMVERN3LFd0Pi/Ki
I5rohskO+HtxdA3TCjAK2+SbY+plGGKF3ff+5SiY9vSxq1w9YOZGOs13guXb1ohXPO6kUiOtLGUB
XreTdSeEPc2DKCgo+oT/mesnOkpbBlzBsBxIqBBd0fhJmW3WhJoWL0h2gIyHTeZkob7hYJKN27l4
W/POS7ihgJjIRExVlzXQVvPNEURb4kKvFd0j42e5uFZ7wfe35VkBcCYb9Th47dcAgAvl6LdXjFdY
94tf5YmlBPq96NVzI055IxDb0ZVt7TMyL6op615TXLfDpd6ezGH/d2vGKUWWKkPYFxCpjXazfVkI
R1lsHNo3MnDGe85YmlCFDIq0YzpHPdstrQC9ebssaHbnpWEmhjtSb8A4453NaPIiMhQOU3RfZqX2
u+JKPJeQGedzMJzxVioSEoVi0TK5wdjr73meeMV0TKwg1wXOTwTFmfESs5lMFZQ/npJ/AW9nmj3G
6qMyXavT5/NLJ9I1znor6EMt9QxLF1XPyvLdtu6HTvTctH1Abcb2YbOCJm7dpqZr52SZIMy1gpxa
EYS3Gmqo6A6THfWnCV5p3osqqLblesXkFlBb+mZejBmX5vKmwjigIrANQeZOBMEtXYN3GPDyQKwQ
Q3qm/mpMd5l2e357tvXgf2Ko/GvgMA2TiZHNOkaymmBpzMnVrIU3xOpdWzZ9HZSi5/Hel3rgZd0m
r4BcKAz+J4LBBmzdXDXCkAE/vpOczBv2wzGNHS1zk9plOxbvaCCA3nCMb6A5MztUslJNIaC1W2Wn
enUwOEugBxhw+v94Zt2KLt+gcUZWNqMxqkyg5b96f/gExjj0VJn0JVcQC191zx8BVebs7dzJva3l
TFeiCczWXzqj9c8vnwiBaevKaSRVRzGyDAhS3tyYSnXsZNE8++01w/gwhSVX3s8MaKtcK+V+eLnZ
VuhdSLzUzZ+YZ5cRu4j8+tZFWrFXcJxCtLlq93UBOIImeeKXx8UJvepC+5Qe2CWg/64I8nmba7gC
5HTCnoiFsbMA7GJV2WnFpHmjrYqKfDfP9AqF04UCXbyhEQEFL5Ao9MUD6+zqSTAZT7GQJGYj+FNs
DBMjyKewAInTCjyHN0mljbpXPc1uGPRB6Q6OnqKgSdtlfr//z1QDzHys8DhPjKbRUZJK4JnqqY/2
Lf2IzV19n3MlVp+DrwMzJXHtfNZjJ7V/pM/nzxH7C985+RUC5zia0VKlKsU5quo4WKz9HAd2jkaG
ZHTPA22fphUS7z/Qio/aGawV7VHIh6DSH2/kaz2gd9KxCow7Adymu3qF40lxJ2W2FYUJFn3LazdH
PZ3HivhAjnhdPCTLSz9X4f7n/sS3CvGSelmZJbC3FCDVYYbPftSN567ElJFYJJpgz15WegVSNS21
pwYgyameEaLru3FCgs9VvWRn+/1za4Nv1ulceiu6MG4vKrLZKNJGXtvkLEao6mO6MP9s0s+1hTF6
l4qozXzTKOkmCj5MC9uncR55zCrbtqdO95b2MBR7uxIcqe3Fe/0+Z2Wb0kiTsIQ5sqrYU9q9Zmqu
YV+PquDKsRmkr+TglqrGbCkM6WLWPGCGKMcTuB1oe9Ggtvec0y8a9yoPZ17rSo+aKgcOq8hp3fZz
fYy+YgACstYKSjibq+oYe5m7/BCcL7ZO7w3HKy5narsSVbKSAdM0oQNYvox8+MbYUTDkQXbQEPr9
PJxIKzhDKy+0iJoeWmFqGB9R4xW31w7nIbZ1+1UgztZKWVWHZguB0mxxzWXwItp7dSxy8yJJOIMb
SXYS1sykd8kpno5E9v5ODM7MjqaVDGYNfehAzJGrO2nsHcy9PA8iUG6eHGa27ZnkCkCSQ3foYcr7
nXnsAlGe/w8+4/ee6JwxMKIommOdKVl7rA6qFx2rvTT5+Wn0VJ8eRXsjUAGeLGa2VTmpQ8Blcr0b
8wKcCsUONLSC0F8Ew5mGpa0xwICpQFzNTp9cSFHj1L3gmVMEwvRw5SSaEryMiwaQpUcyYjScEE2x
IA0XuHURDPt9BWOAFiKiBg5mhWbB2HpI0bqcikaevp+B8NbI6dzxV8y8UAsTwoD+qDoVnxavdeNb
7dAqHmtdboLiZxYIq5gEJo5P7Jl1ODbxDC1X7v+JJqmXfa+QRhwC6ot6Y0VHirMLimYOxcKif0N7
MqobvHE5pXGjzpeYruUNP+cl2p0/w9t5vlcPpXOWAtONTLlnWxc/TJ7kFF58mwbTsXlgTV7IW34S
4AmWkyeQIdkyxkuEADA7TKc2sG7Uq+SBHeR5P0eOqPpQpDN8nnTpiNo1LJCQLponLWCcWXRXPA5H
+Zl187PBGSKN2bzqvK6owVZgdRiWmhHAK4DsSB8gu77HILMLI7IP+pBfE4xdOb+iglDmHbuM3UqV
yk4F6fpPuTodrCLfWXLyZKfZfy1mfnsADc6aWOpg0Z5CMit9rOp7KzkRUfucwJIYnCWpR12fGlQX
g/vwMipOcX3o//NQL04KzowsZdhVM4tZQhWliPQURi3yc4IcFluKM4GRwcURxRKri85ClVq60VS/
jr3zuy76PmcowozS0R4hBFoMtWwniTiLRPvAmYV2MmiTTPi+bh6a/kqKD20iSJEKbB0/6WguaRfa
zNYV3bTrisYxE9nNwIUixbi6DJqvto1nqLkgahFIZnLRxLJIc9OyCK9QqaNU+6WN3X58OL8922mc
VyPAz84tunquO5bvILfNqRscw012EqpIyLP1jBehAJPPBD54UyPAPqnKrN7W4K+6ddXHXcWuGkX9
icw3hohmfjsMWwFwCwdKdhAyVQDoj8vLCxcGTSJVyeqMxB0hm1ZtBcYZ0ZGEobnMcBN99y3qr2vj
O1pdcltwijZ1YYXCxWBZbYdtZUCkxrrW8M5a6Q4ZBKqw6Q5WGGzfVu5gyJdWAXMDy3yFjpKhzsw4
EeVXX4ExT0RoJsLirGdHsqKJMmDp9ZOayw5NIyfDwIGlBIGwkFZBtHqcIa1Q+T2ZKVZvivz2F6Oe
TzzJnW7pA7Ex6E+HYkTCpPKmYqC3GRNcTUU2+HBssrW4XyhS2JXy0OqyUyhgpcjdKvokOMFs799Z
8BUQZ2GzLJ1yErHMfOpEqGhSvWUv32QX/ZO80910J7p2bO7dCo+zuFFUzJMSAw9XwhLtz3PpgyDK
nfTcVURsSttR3ysYH4Vp9YBRfB3LUH0Ob1kejnooUcxc7ZqFYtKhExVRCbaNj8PiAUQDeQfperST
poWXo2arKvxx/siJXgnG2Y3M6MN+YjiL+qxNn0Lzm9Xen9cMdmDPKAYfcCVlrqilibWz511YXhJR
j86mX1yJwBkMlDHRulaZ4jESN7RNqC8EbqIsnkgMzlZgelC9ZBpgGit1jAHM6RiGc36l2BHhVopg
eBuGoBFk8lR+FiC6SbMimRHMoV/8wu7urTLaLwYNEqn7NM2y3w9TcB5xQ6g3iNyhVdHHoCkpEOvS
KhwrVh7DvBU42q3D8waEO6l6Tw3DUEGRTA+Tp7ljgPkkvuWxfmn1m7wXdROI8PjZf1WZz3IXQiip
cIwjmkt948b26aMatIcmSD6LuiU27DrkMxRCFNhZ1Fy89Vh5Fi89SeBFNK10DNOPu9ld8m/nd2or
nHiDwnkPJaW93THvId92HjNB4CDD4ODZ69x4J+oo2IrHgGbruqXo8Bt8zrqjjV7mRoXcQezMbnll
uBhdj3cANpOPlafGQnu+cYzfIHLHWCfWpJRoLETqlx3jYd/vpEBcn7G9Wa+CcZuF0l6tzmLALFri
yOUFttUBi/L5zdo+Vq8g3F61lJpqkkDjzc5P8EYtmtu6bShev8984ypG6i0p6ijbnWJ6HMvGLcKD
HIJkIfo2FJFTi3r2t7VBI6jMUFCUjKbSt3iYGwq+YWaY2tnHpAq89Uv+fEMtN3O03RBIh71wFMdG
OEHkFSTnmCTcMrtawxIWtsOCiRKE5M4MymRQZmh76oP48fYDm7ZCZH/RalFpBEJJvYCQy3xfhH5X
785/f1PzVt/nFDxNMQF5qCFRmf/ADacoJ0cf/b/D4LS7zruqkJkMUXVjZJkTWoihlVrgp7Yt7EoU
Tr8J+jZGOWZLda1nrnFEvnefoqdZQfloDxtrHuLH84JtnijN0FQZM4FMdDa/3ZxQrXEHrVNYP/1C
kVyVCDZ/27y+AvDXwbKx0PFWAYAE9JO5W/ZRYFxbjuqmKGMRPXj+4UD9Fod/8ewzu7PkAmjlDDKi
HsWPIHiM3dhlb+5kb92FvqjYaXsFbQwkRQ0zZjFzNqOcKdX0MIMXxsTY9towBDWr2+r9+n0+lLCL
Og6tHPFRd5G0p/i57R8+ogOvCJwOwP7UpcoQOusAcn1VNLXzD7vyG4Afn5SnYw+zWkCE9lgczF0J
p1ft1a/DsX9ejosvfqsRLBrf8rskeG3XUyAa9ffwoexv5U5gEf6g2K9CcYa0mzDEHkQOiIaI25zA
CO+hQ3B0ws7NDwWyyJmIaUskE2dHk8gGD3nDtik5LcUhwnjd/zyFUEWEDJYIkBzoGJzNd4np3aKn
uZWgxmj8pklfpUSQuN08K6vvc/atkKyYZkuM21efWDA2XeeSaRGoM/vIu2h/BcIdSEOJl9GcIYSd
Do4Zy64ESwC+i2YWpfBezMk5KO5sIjE0960KqC48hpgKEB70SzUP2FQAcey4LReIdyyZGMR+cR4r
PyrbRZRgaCyehLXKk7PIm3GliCXNwTBZQZy1qWr6KxTnUqVlbkug4TEmHB1bc6cOwyo+kNqFmr2C
sD9iJU8Uytao9bDVcRY5xjcTo6g7QXkF2+r3+/MKwelb0yp9TDtAjIZSOG1poQa/qahrl92lUefJ
nhBU/3/Amq7E4tTP1BdizTbTiUZ1ZQyMzKfO+zsITu2Srojnkqld0vlEvuhnwbJt27aVDJxHsDAd
K1UZQAqaxSCHXmf9rvXsoPCzyxEDFwR2QQTIkwjaGV1yWkO3a1/ZsVbHLsQI4cFX/fR++WLvz6+f
QL15UvWuTluzqoDWhQgVQZxMnbb9dR5j89r1uoQ8g2Bm0VbWG2CQIt7Z9dDBT9Q/p5gUbjsoudMO
sQrWYTnZmW3znwlZX+z4b73nqdZtaU5Sje1fXqMPd0r2zfjlvHjblvwVgbMQUQXinZbiZJn1Pp+D
jAR/933OOMhLKjfSguWTy5vQuuyEfSXMPZ8xDTy1ujFHiTxHAGC8DyyXYf2Q7yf3n25eYb2hSOM4
o9Br0r9xaarOj/Ey/Yhm2xmsQmB7ti8QK63jLEORWL3eoP8DyQyUDO3TY+5qXnxY/qmsFsbbApfE
UyL1nVlrfYeQhESaq9VuUaOyw7qWRRdlAQ5Pi5QqWdjZFGJp9BFJ26yZ/GI55v2P80onguGu4xH6
JIq2hFIbixvpN5r1bflJc9G7vEAXeDLAKo+pPTDLkM2KR8vObWLi9PPzeVlEKOpb70rlpKnmFxM+
VXdtMXtxLl0Ximjc1KYdMGTFRGugrBA+0Na0UKK1jkC7qy7b5GIS2YFNMVbf56LsPGljOjclXpI0
TIe0qhvQGzh51O7Or9b2wVnhcMuFkSg002x2RfFmd/Zbt/5peZpjMo93mwlHF4vE4synGYG0T1IA
Z5PYqQZ3SFtnFtFAi/aG/RGrACutS7tKY6wdna+i+EEm/vlFEwnBjtPq+2XRzGHH9t7IfpbpATNe
nV71zmNsHsnVvnCGc9FtHMgJGPJ82aOuqv9RlDddKpBEtFKc2cRZ+VcSq93ZxdUsekrZjm9WYnAB
VdzJZRtqEEPagyLxpfoHT5SK4dWHIRg/0glA5Fc4vou/7oYG9BjIY0YgZna6qc18UkSiXoqtfqU3
MJy9jPWw0dIcMM3ziAYHVtIUnsab+ullboOjuNZOOsyywMkJNounzKFofTcLCWs5xweSXI3x3ykD
38SvZBnsJssdhFq6k3Xta9eVj+e1WmRueCJ4dDJaOmXnf7wd3QYv1nkQs8w8vVJc1pFX9gIDJzhH
/EjS2lbGNJThqdXwK6iMagJmxue6FZR5bga94JeRbRv8sAbP1k5pXMcDewRIDiz7NuzVgLH5icrM
tzXgNwxf8EtIXRIiASYPb1rjZkzuzm+P6PucXqNWFe/SGb6vhpfq5CPXe/77zGi9iz1fl4mv7JVK
0oM5H9/Ppvtp+RFp7U7FQ5D+ZM5P55G2U28rKM6vFUlmxFWP5Hj0gMYqjPRpg2lvuzn1Zi/3Kncv
qhzdXjtT1nTWMyET5jRWTkHDoAirlaBoOfkyq8+KKIX0B6PzCsB5HWkww6abAaA7Q+/SG81VnIw6
45f0xIaPqkj8+hXKb0VEJdve7hWX80TmFFKCkkZcGJZLI/UtBIcfejU2XiE4NxTGJCmSElYhr26a
8iHSg/PaIBKB80LSSJNkLtneFH5V7GuKBl1BtnrbzvwWgY/U2ykK7dxEcJtodyH4xhqTFf301f15
STZhgAKyDaIY79iK2iwbNNuE55n1C6l1tQTtqj8jkTnbXC8YMsUEK4hm6pwuj1bUldGEp2GVUIfg
9qHGjlz750URgXD6bJnGpKgNqzCTpSOhpjOp6S4CqfJ5mM1zuZKFU18d8zinlDW8RaipscMa5V9/
icBpb2RGRWzLqEeZTXKZUv2wtJ/Py7DtNldCcAqc0sHWKoINkfZF7DTogg294pG97ihudSfvhaRf
m1mCV0C+PslAR+VoJayM53rw/mGfVq7UgNE1opNeENgINIGvTbImLewj1tPeN98xmbUBUVa9eOeX
cPvg/FZpvihcwshUs68gUKR86Rs3Daz6SaL78yAiQTin04+lMsgEupbVl830XaPOXAjsjECd35WA
D0OUFay3dibHTL9oRfdadhzeuejVxjMRV24s1lvw+VKmzFX/qKBWliqegtYSJ0uk69EWzctgZ+Md
nIUHRBtTZxSQEL2FI+ligcwaxcCYrYD7IHXqOnGmrHaSXnVUeWd0jSAG2b6SvELydwRMfVTLSX6p
e2GpIlb3Mt11PqPSLNxakODd1IgVGB9RLSDGGhuUoVfkZGtf0+mxERbyMK06s4b8vSDTE5uWIQTS
Lq1bZhtKN3XVr/mJiRR9hFyVUYH/b8v4a0I7NGFrmxApWTo4oNRp6tRR6OH8UdrU8xUK+32lh7ma
dKmZsoUz95160EWv16KN4fQ80Y3cNjMo3pCWyIU/zHHhSKZ/Xohtu72SgvNxlI1MmVgll2WgmpBV
6Nau5LZfoNX0DvW5wYei0BUg5+1yM+xKmzkKuf8m5ZemLqJgE60b5+xaO7UG+aXTbFAwbLRCjdDF
1H9k821Ftk3MUzZ0XsXiwcpAU6BAiuWwlEdZEjiD7X2xNTyW4lVRs3mPk89Eo5Ox4Bp6rE46Bi5a
Xmw7rbeA03Leh2747bwibGrzCo+525U2W2BfwDwvGQLJl0b3pZo+nf/+SzXJOxuwAuA8z5CXcSl3
AJiPtqNhqpJx0AOF3QcELm77YrVC4g4mwVh7JO2ANGAqheKMP3N3VjF9wEBpC3HorXmYzQ+Z7BUm
d1izLlIUiW2XfNR39VcKBpB+V7LZQ04VKMnfwnGnNo+VvBlYZS57ImGNI0i9VhcmykuN3cuso7/c
PO7Qyllu5smIJW3xCDhexcfiwgQxW/dZtHmbh3e1jtzhRfo4Cg1GHJANgVKmDh7KGtHYz20M0zZs
ELGpIF56q+pNIoPghpF8UfvSGA9ZeTMJ37CY1+S1XZEVDa/orPJI5rxqqlM7a1MYb7MLutOI0Si2
G807O+j+H4y7m8ZijcYdXqO1E2gEq4H7Vh1qNHRgPBNalrxaQ5t9hRYLYTXXlkdfI3KnuR5qCVP6
IF/nefSGNVwHyM8G6HrwClcUfW+eaBTBWZqCUi4ZLR1vd0waIr1TmZNilJcGhmw1ihtfMgnZiZYR
+rmDqKZnyyAqsgU6QkOFBeanNjWznKjRhPRMWl2p9fc2FvS2bUZ5IMcwFUaxaVi8ioAjo5dbUPbj
XSMMFC/zQi977HeYqLuzhbwILw/n7xRyhcapiKqADVBjYV52qg4oK808VsOY/mSDq1G/fZr8+kfm
LEcwCGGA9YcIT8haWk5haGoahT1CRc3al6enFqk1Uc3P5o4pYFa0WQm3YnDnWs7znqKgjV08Ks1p
KiNodP1JYAnZOr1fx98gfEtiK6lmN8UAoSdyZLF5HCi3xj9TuIWPuNsHG2OdiaKjrMiWOXOY1Tkh
C7t8NE+9z9BgRzBi075kKcLiUnTQ2Od44VTEHLptEUu3+Axhj2mNRTmOGjYJBBqhU8t+a5peaH5P
su/JB+6JqmaBpw25SA2MVm8PNbqLQBOfUxSWpPlBzo37KhVFt1uWfg3BRQKRIXVSXAJCw0D4vPkZ
Rfoh7wf3vE5sXdzXKJx16uBipjZH6Vye3scIZ/P4NDdPSixYr00ruMbhnP4Q53WXxJDGVP3uyQjM
XexL7gzFGMCfDToFmF6Rod+UTSdERfWsQd6TiA5jaSqs3ExGuVlT+0n8qaw/mR/aqBUMZ52kLqIt
nqsRsmGESUbcUPkJ1vjz27SpDCsMTt8UOxnquGHbtFzKqTOY97Moi7uVmlBXEJy+DV2ptHKG1Wqb
O1l6jCN0Kn/rNN2lILU9L82m+1hjcVpXDw1N8hDiSPt/Js2gPWs3g0v2/9Nry0znO8OwEoxTPbnv
a01RAEZa4mZS5mTmsYkfrdarmrua/GpEbwlbtnwtHRdw2sqUT6TASs5y6ypp6uFFwzu/gqLN4mxr
2JojxlQAosOwxOFTWt80S+YW0zcSl38JxXmmoaOYgjFh+aLu1BYP6NdEhaWrt9/NqnDOSyXQct4/
KbVRpIYBqEx5ML7p5n1dCRAEW8N3x1OtAbn9i+L1IGh2SiTg/04Ezhh0Jiw2oRDBKI0gl9pbBX7Q
aYVFGFvMH2SlZHzHV10Qs4oraMDoMr4YEBTlQfKIOX8eWODw2Csdyovw53nhtldPB8O1qcsyKEXf
ej08wplyGFqaZxjzUdfKixgj1s5DbCv2bwj+oUfTq0438QaIMZNBQX6A64OoaLWYH9OPpKxV/RWJ
v+UoSyKnFEgyXi1kNBvagRIRpxVxpP3B2CHfoppExaJx5gAmtejrVsJAJm+xX14XJF+5067/SVEJ
2ylfeEff27tXPM42TEsD0ksbeFLbo1R9ClUa5KmSFo4yqFOg5EP5BVNH7MRJI2l+NhYtrBzLkvTG
a7S4lRwjSUHMk1VNea1IvfXdmDFY3Gl6a7khXY8ZZ0U/fVFTIv+M84XIgZoX/bGR5frSIKRNnbmX
oy9zLFu9F+VGhqGuZkLujSIKf4VWnT4QVHbtMppXuZ/pqJd1VWXuM2fUkh5ctEYfTa6uhO0u65QR
DLWajIyRTucD3jHMXZHl0ZXdYIbgVNph5IQVZtvg0ftOtiswTE3y9yHESyFIzez0HiFodl1mo3wM
uxEl2X08hVIwG3pfBWOl0WNCTUtybTUEj5iqtibSrqORnSK0YbQuBXte5ZNGVvJdPpoT1sQiXesk
iY1Rgl1hfLMai9wlMrjInMaQi31fJMvJbAfDq9CrKztWLjV4EpuqKHGKojdBPdmbduuZRaWZjqkM
OXXoos2Z39DGOI15YlhuQaMJCYoyHW+0ue7THXYjAit5uZSLm/UptZwx6pvRJXkoxXsLo8rVAO2F
UwGqkSXt0ApnlqqvpKEKjrdJj24TqdTIpTTT7pdBTelzrBbKZ6MN1dOkNNMVLfAW6lkjKjzd2rIz
Udn/9gmwVc3AP0IQn7+1G5RMip0tiJCy0+hr/rLvnMovDxEu3OLr/aYTsQ2L8VJjOh/fbKLGc0XQ
e6t5KmZaJ7chcdROwKgsguAiinBMltisQs0rlSDM7+Tk1OR35+3gpqldScEZDVSLyo0mQQpiuW18
VWmCkprtgHwFwFkJq6ZqndmQ4fcEhh2BRdBfHj3BXLBXboTsBVtCabJJ0J+sI/X8ro5Hkwc07SFr
MJWfZGT+jKfzi7a1L6vv8wU8S69NmA+G7+ej5ESRo1uTO+uC3IdACJ6ub6Zmh5aZCpZCv1aLoOgF
yrV5WtZScKdlwW1C62RIoQUdOmlZkqNzMEpiB9ZJYff9lr/VFFPHHd0EAbTOpF2lzrV+qMCBCrB0
/lr2vRdrz32I9rbelUVvn5sLt4Jiu7eCsiMlhclFFiWLTmPry+ntf9993P5/+1kuOiHGYteSAY3u
p9q3qebjRrOnsWgwweb+vOK842/P8jk3KRqkkNCbPEa4G3ryjRoYO5AVBKIWlq1FW4NxUYoS12Wo
NQDTyy/WcJGr/t8sGjr03m6KpqdtIuURigNQ7JQPHp16J5cE970tJUPriI7aPfbmxKdA45Koc2qh
AD5EjZPtIrDbJ+ST+X+kfdly3DrP7ROpSjOlW0092O05znCjSpxE80yNT38WnfNvy2zt5o6/i/gm
VUKDBEEQWFiwni/rsplx0vDUt7BimgJ+nvfKGJgZUYOAWUd+qzyAShp9bJi7GWFCFyhtWhc1SBGS
YzPFsJLIeVFZ7zFBAslk1DlTNxr3tN5VzWnRBHXubTFI+duIV8HFzR2dGO1kyTDBtAfpW1fsa/uu
mj4PpeDO2bZs8iaGu9cUKamTpYAYdk+TIDoODisEtU7x0Xt6JYzbrNjotQwUabpXjo+IvmbleRBR
OG3dB9pKBLc7dTqBzIQtW608j/UdsMquJZqaK5LBeR1az3U3q5CxkE/xfL2kx6QRJM8EIvhed4vE
aVT3EJH2OyP8snxLZYF9bR7Qt4Xi+9slJYr1WIYZk+EKYaAzal2gDH5upk7Uie43lqs6e5+shHEu
J8qa0o4aqBOeatUzMNKx3Ss36iM7pEYDqpJOoJ1o/bjkGRyoVCgWYqk4pI7a3nURykr082XnIxLC
XaRWjnhwfN0kMwQp2X2sdH6i7y8L2fQDloZ72kCEcEZN3tSVlmiNqXt2FQemeorVGbmS0unLw2VB
m3BYbSWJU0dN8ikBRAAep3doQG6Hbj9dM5oX+bYaHCvy29xhM0PEo5+2vZAFXAIrh5hn5OiaZTYg
eoMxpgfrCITCfr4basyawsg7hKWh7F9WddP2V+I4czSStKhzDdYRhqlb2cUefKo/2gXoMtKPbhlN
oqVlHzyz/5VAzhwx0VSJtZzdUof+N0NHSG76Q/qUHdjkqUE0m3DbZN5Wk9vIeKorK5+hHqFHvbs1
+uVoh7GTSx+pfmNv/tk2dkBW4Z2URWbSDVCrXw6d9RzGvjTuLm/V9qNlJYO7oCxdknMbBU9cUEsg
+5mfsE7E2mk8aWcFeE0Gmci/bwcVK5nMflZ6aWm1jA0AogCGyy4mn7kLdbQWk9byBzahtQrd7iP+
fiWRu7ZIGmIE7QgtB+XaLP20/dGKavyb3molgru15G5SaMSMHogZG0NmW/lQhj8v75ZABv8ay+pW
jbICMqw2GPPCQTJ3Is8fkLHKLMjvN8eqin7UGPPDXCzoFL0JB80rzY+49pUQLgYfhi5Nho4J6QtH
736oauGRSRAjb7o9HURyBgbsgbqJ7x7vUVCMGkZ5G1//KZfSKyB/GDmevM9304dgOGt5nN8jEx3L
pERRHR6+xEDbad+lPnWUY7zH3J+7j0wQxPjAN/04t1eFVdjIMisHZ0Hvm8dsn2KKZd46mNY7+KpX
70SUk1sGuJbIuT7M8SiaXIWGc5mCCQI5RE/rRYg94b5xfm/s7LaqbEjRd7P/2vHtkU/IZoJostx1
IpzAv4jTNYuoYB5UeUhvZaZFLM8NlDqOvoy5tuZdct3D/7W7fKeI7ipm2vxdpav/SOPRvHpmUpMw
aWON9kLdjwN61aHF/H/Yrzdh3DnTFJuaRgNhDUDw/X0JgG0mCD63TeJNBGf0bdL2WkyRvMky0I+U
yEHBbyylaD4Fs6xLy8bZujVSY54liElgedZ8rCThtbQVRax3hjNuqbbQ/MmayRisiI0KCA/1HgTM
6FWy70Rw3n+xOmKpmgoI0xkt7YiYrOsZUdnruNF+lycBdfovZuUgZ+jZninqxtzkwMG00X8kcpdg
b0ZzlTKqy8l+bS8LPeKCIY3NNBKTGW7ulwbHi54cHQN5uDM8AbmF3AGKaUn/kBRfqYirbjOI0JH9
hncHE6zG40VUohqWRNEzPb0Mr08eTLHHPBHLaQ4YYSScs7C9Xyt5nHWgkGpnhHFvVa/WUWJW55+p
DkUgeYXgftxevTfluNVb0kY3owXCZPpA5KdGNOVA9H0u6qussKeoQOFm7PaphmlJwd8HEevN4SK8
ZWzzZpDRH5cth7w9jtH3uf5ASLcWwVlzTtJGy9gS9fZN3KNhEqOLkqfLamwbGWbWotUPwx4Vvjzb
F5aR2QzBkfwGo2kFoHLuVa7tpsQbQTuaBSI4/LaZvUnkq7X2XIdJyTixRnCms/GO6qHDRKbolRpb
BOfZ9N04nbKGoaOAlXPbZHd9qpoznCop22NbNk4d5t/CbBG8sf9FKaAmbRkVJATJ72PKKltaYORe
PasSFH61a/fjHVByeH7Oe7NzLu8a2/mzqwLo0P+Txhk32o0tvbYhjVAT3K2hciK9eouk7L4uJjeq
Blcb+8fLMoUqckuZLqO1NIy8tZ9dCwRjbLDVrAChzyjGMKfOvyxve+fedOSsX0r6sRhNiFsMyS3y
3lcG6sStJVjKTUwE3BCa5zEhgJyx4OpEIsaAIdYejTzlCxsrvuxfBjfyC7f6QnMAzagYsb95EROM
jFQtIG7PiBqVWCpSKUSmhPFZj6fYGzCXzNiFTutg9rfgjG+uJPimNdY2ap2RtWVNI5tZO6NqN++p
dErRG0QrwUtEJIO549WDFx1joZ0kiu5lbdDjtuoeLOUjBoFBiNgj4CHO6F2aQbWkhEBECpKC3rOU
67nZXbY5hT1hzw7WSgbbt5Ua/ZxktdrDGAxMD3wdMe+BxPqq38W3xKctYljZy2Ds/Q/zoRa+rliE
d0k6FwFGKdrSlgHS1d3oAyCNC1j/SeFE9ABtuIFodNx2uLTSltu0rhuWrmsgj6gue811J8k3G48F
6mK/L1paZkGrpe3yzAJDPIS1UXljTOqxaZOgjWYPEfVJjibPipUn2tkC/rhtw3yzGt5VKnOtUfQW
eV39nJUPWvej1z5S3F0tI+cYq4rG6EWACORFuumGSILLhf3ES2bBeULM68yaSMX3l/ZLVO2s3q+r
n1Q0bJ5t9iUpXHZnmuJw0iQcr0o7LuVzaH29fLYEG8G/CvOsGLWJfX9uHxIzGJsvsv4RJ4Qingwf
oRlnlB+V1sSjUQDNbcn34+CZgNEM+ufLamwfmjchfIYKoNqSyAwyXl7PPuOsbkrAH/50qVWi8GU7
PFtJ4563Y9SZDOKvY9La4KluHWBsNPqePo2B/oWRs2QiRPxmEt9AGVQFwzPGmfLDRLomWYzcQnE3
7t3Zpdl1d8NGYYQBQNdxAsJAJDLRV8ZAtyJtt0wEkALdBMwD8Hg+FqXgVpqKCCVfrUtvyix/WqrI
6Q0RDnZzUQ0EabalAMCAx9t7V2TRKLFnyiLcI8uaZZh+215ppwkPYdz1VyKe8021VuI4F5RUaazm
NcS10q2ZY3Z1HqhtLLD97X2zVB3JK9bj9ToOdeVfMyqVZtGWxDMizJHTj7M//pb9EhPbl538kkS7
2TPcj+XLYCUWIeDZwTBwbi1tFcVzADBBrTHf5fpvC8BLXVT921zAlQxuAYHQ0NFP3aAvI/ls9zdL
9kjGw+VjveVj12pwPnyQEzC/1lBDmzVvRidImR6m+KCNgjfdlpdFDKYpmo0Hl21wVzzmjw6Z2mCX
pjBom0e0VAviWX6tZAxKRw8t/hA2XoQ3g0mrqqmamjoYwqNaPsTKKY0E99HZS4CXwV1IAHUWZVTV
dUB6edoVVaUGna7hNWDQQ2toagBIR+/EQTeFlWsY4+JKw1ep1icBHk2kK3dlyeXYdxTcgkGZ6tJh
WIzZj5d6CsZO+nnZPPht+6OxidomGtcUk7fyfqwTVZfzOpDVcm8p0gmDnkQHmH8T8DI4Kx+XgjZ5
WdRB58+vPX/ZyXxC8spVfBlxu8BOeIPnpXEGX5WoCecLpM3zof0aj9+iF7nyL6+aSAZnJzKlhpEu
WDV9PlmNYxfUHUBeIos6F9lvXYcuvC6cHTSzPesSoMFB181P4RC/dJ3iJFHjzfbiFqDcvqzWttn9
Ywx8JCPZNCQ6gVrNsl+MI2mDWMS+JFg5m7v2rWSeckKhUVTrJTqe0OJaltSvVeVWM8rdZX3+5Ty/
KcS9eiha4ak1ZbCF4+DhzgjonvHP6kER5EJwmmj1OA84hrkUKxSrp1aVq5deA+bRaRCk7M/PK2HM
8YACmAADgA30/Q1P7b6I+27Ig55ea+1DKCJRFH2fWzEgX8w5H/B9WzrK+kMlfIiyo/HepKEAIYxg
3UKrLJ+3iqeupJaR5AGYxTzyRUGajO7ZMLnYe2kSFn85yq/EC30RdnDDGN5L5g5tWcizZuVZHmDk
2jPrwCxAXYIeB0xoZLNvvb+2vffiuLNrD7RXoxGKUk92rWPsLlfKDbq6/CwAqGcvkLa5b/8sqyJz
pV8Sy/YUa5A2uqNf35VBsdOd7AByb1dGF3AUxKKzxcz53zcSHeTvLRF9IpU21VhO1qme7BPA46ij
vyjYQAaQE4Xv56drvZwKD82cwXtV5APE5cAWoo7UFj/jSPDeFZgIsLPvdUonM6SZjFUcAtlliApC
nMwdXyed9z/+9gUP40c/uiXr6ITH7C1+BZulKOrEKDDQlcrPBRoZzOo77UR4r03LwIQ54E3RbKDx
aEm9G7VaL6BTU19l9FiL0t6bG7P6PvP4q/BcmZNBpiTMAonspNqL7GdNehZY93kEgZVayeDu9EId
wYNYR+ws/ckfZbvyCi9FgIxtb7kTSNu07JU0zlEs8lSkQ8ys4AXvxAN7JErgAMkO9q7yYv9jnmIl
j/MUndEC39VBO9Z8oLvs1abf9RggxhiVROWpbRt/k8bjJ9OmaSbQY+PcPpvI0UI7FC+b6v+7QdGx
PXuSvhr5ShznJpJMmZW2gXKgcLkmQRqUip9fse7WClAO+0mcWdgyFh1k2eh5wWA7sOe/N8hCsdHF
1FnZq7GYqPq0mPzm9l5xVwTjXjTbacv8wQ2CpAJeiobMTxfrJ7Wx6hnmb4X+1OyWEOn8w2WDFIng
7uQSBWibDhAxgykgVRy5cK1eVHk5D8yIpgP3yTDpYAzgpxlI8YKYg/nXuPsCgllHVQI1+Rba3y7r
suWN1mLY/6+9RYwuzpCkiC/GdB9X8imKRHCDTZNby2DruZIxWnaI8hFkKLfy0f4SA/duefFvYDTj
fQtCQVFksbk/q6XjPOBQmgRlCCydZJ9ywBerm1nUnrkVNa1V4hygtZQRMtoQYVa/8umO6rs+/ZSM
aCF4JKIQc1MdRGcKwbwyFFU4WSZ4eec6SsBdMiqelH8CgdXetkXUeCIpnJPNinlOY6QAA7s79tFP
y9p36keCIn2lCedYLXNEAA2yBfge9vDEFBDMwDnQ4xy0TuvOV6R2hBghFmjxYREKmGjvUAl6c1+r
civjm9MptfRIgr+jqW/KmjtOrZ+Oh3D5GmaPtfSwLKWzmIJiwKZ9rKRyJpjXSkkKC1IBWTlNCXHM
EU5W6u7GGLlVku0VaxExZW0eZTCnWrbKeFp4P2v2k4QeR8iUQt0NS/lYjUrwAW+xEsF5C0yQyTJS
RSBLbO+b5DqqRRayeVeApMpUcCuooNR+7yomG/DxsUJfNQ2snepHx3I/uaxY+V96MbdcrAEmKSSv
0O131ouZDJgyHYPbJlCQSwSUNZRSZ6THvvYvr9rW0TJAEKSjXoCEM8+ek0ks6uz0PGgz2WkzF5g1
Z9Kdy0I2lXkTwrMTRIUFhnhiIKwcO7m8skBCfEgTdNw6Kslp6yt6Nk4CmWclChZMrDTjCQuqRLJa
ZdQgtM0fklC5XcjRLDtvHDD+PEduU9eOaWjnbi5L+0KOvcs6b1k8C6NVC9UDMIJxkcUQTZHWlU0e
dPlNP10ZiSDyFH2fM/c5NtKKZm0eVJmmInfQKBimXBP3f9OCmc/KQ4U1msRbu86DEoPu3DJPdGdK
ExH8YNMIdRUGiDeHTUwu7lsIlXo0TuaBNagPkTReoU7mFXkjUEbZ8nyo5+DFi4cUyh7cCR7yRKoa
5Cxe8wmljoSsg1xCwDgCx2tyeqV/+FkBDW+kzt+WdV7N8U02D/hRprJf0FKVB4nylaa3rYIOekHs
d4bi4GVw66gmdRgh9QsvSw5LQLNPxUN2lPwxaJKH9HueoW+8/g8Vq01TXKnGxZxhaCp6OS95EMpa
4Y5l2zuLPAjS3K9BJX9ZGrg8NHBoAFokc6EGJnaQXALPTpCmhWuH2S4xSy8ZTkpM7kotc3L7u2S+
hJmnonxVucmQ+lW44J1cHZcKdPTTT4KqoTE4UaMGuXpa7OdB/3r5uGwb8ttvZAa4Oi4ZTaQoa/Eb
60S6n6MO7OSYc7k0pi3wbpsedbUYnCUbQ20h4asgNFbgPvdd5DfptTqI5t9u7+w/+vDvv2xKLGuq
1DzI0mOT+0X66fJ6ib7PGSyp2yGZR6xXq06OBiyJlnmXJWzuCLoCCCIsFbRj7P9XO6Jq3UJKGznK
wex3mpFeNbR8yItOsPFsvc+McyWG7ddKjAWejjRe4MFkrev3llGDuUa9iZPbKWphcLiDMuVuGNE+
dFm9s4Ln65FfCeZOhWbM+URkHHnMe1kOaXeYqP/nETO4EvIerVc90RtVdfS9KI+4vbTAE+oEobHJ
t10oi9xO3VTmGJUxPCy15VC7+YKbXqCiSAzvXRZNkpcIF2lPrkj2pa2uakm0jGyVzrfvTRXusiZR
LI8zk5HUL5KWu214g0YizKfc15YwMBEpxA7FylZA+FcY+lSx3LKOrTIdYI5AeRq0+9afjGBOHMNN
MdZRlK5/rXpe0pI7C0bXJhVJoKV+3z2frN91UO12iVuA+tFnkx3nqwxdiR+6+EAt+H9mwh0NVS2H
diQwk3D6VstBET8otaBNVbR93CFIdd2QrAbJUTsBPQv+jI5RVSMbS2Z5FKQwrpIbs+A9sOm7TA3Y
RaSNbJtvJwEUXk8B4EaeMTMOPZFAkpcKcsyblvImgq+xkdqec50ixlOl5WYulKs6jYEFiWVBoWg7
Vkb6C0SrYFRDzeW9SXa07kiiYgHTa5ZVVJzINx6KQ4p+JlEtYFunN1HcFdlg+HgZjTCHtj1m4FQq
fbp8EThFdlzPDH2lDn87NnEZoQgAz3Tb//7Dn5m59ql8BozVFfdAbKoEsl8DU4AVaMadK7BM2G2n
M5Wsgz4cbPOqrILLKm0a20oEd4gWGz1gOiakBkNR7G1dCeRkEKQFRFpwNlCnWVzPKdxSZ9+M6SlB
G2++CIAfbHPPNmalBrf5ABlPOu7jPCgw6aruDacrcjfK7BMoLr8themFM9lfXrmzztfXG3IlkzOG
MBxqWbGgV/Y7fTKCGmnlZKed4ufe65/gZ3dEsJCbOUXjTSI/O3eZJdMIsS64kyv12B60veRrp/FF
adGEIz/JwhFP2w8bPHfx1rQN46wWFWVzYsjsAZVjeGGLbgxXUVH1chl81vIGl2BL0f3zJCNXi2zW
31NH/Vnktx/A3Wl9VKs4ARSPbU0bbm1j/GnWceMamTwKfP22mb5J4g5bNWutOtjwiRaGdIb5lQqc
f5z7l42GHadzO30Twh23mU4Gcs5dHkyqeTe05cmSo8dhsW9DSdS9KtKHO3at2oWZjBRFkGvUzwp6
Xw0FOt8SEX/j9uOQEJDuGiZLKHGxNjyXrfQsEtZ3XZs5Ef6xsYcTWt+K3u2sTxUIPifM0REPSt8+
9m+iuRBuaC0rpjNEm4WEIjqGmeMlNqamF1nzr6rQaOTMhRq76Vh8LNp6rZsaGOSC8VTvr7ZSy9Oc
6ljfpnUYdbM+eaUX+bY7HC0QNCwgfJx+SQdRpXPb7bzJ5Z2A1U3DDM4+OIFj/1s9Wkd4ATdxl9ax
7xmNs/ShqjdIlVEhftWUj8e7cewIZRknmUqTV4EQRGpI6ana9Ldso6+n3dJQADIYyT3hbHZqQtRw
Q7gbPGtAfXTdUuIU9eHyGdw6GKYMO1XBlC6fTRSLphBNSxlSxoW6k5bvTe3lnSC+2vTUaxncOW+T
IU7HEjLgN63ZNzAiMdv1QZ075eKyYEGM9WD2xrsWZJAZt7xMwALPHUPk7ZRoaizkaFpbP5RjV7mT
FoEZUVK8rNTcxpa+L7oCwUvWCtza1pIidYLRJRpCPTDJvT8L4KwrZStCmFeq12GMuwAjfNVRRES6
FasAVoyWHngZnfB2KLd40s+SlCHbqzlJPjgtCOUu24ZIBOdQFHmwO2qjUNyAcsfuNKey7i9L2F6q
NyW4F+HU0nTWEkiQF5CpmNGp7pBZGnSBkW+6ibU5cJrIJDNogt7DQK1d6vWY6wG4m/+ymyMfOGw0
uH4IQbCWyGlmopmSahEkjkc992rw5KWB7dIQT0AViIV0d3khN++dtTwuNMjDPDFb5O6C5HdGvBJX
TuQnuzZypqNtOAwClPrigGTLQpB2tIADx1SAs/lddj4uQwx60KC29nr8qZlEQZ5AAP82Q9+uGpXI
vgQG4uTKmbzoqr1l8z6U2Q0fMQ7dFzcni2RyvkPPmqY3J8hkgxzJJyqi3966p9kTBlULFf80dihW
mQmr6CcLmRAcq9D+mdgqdXEBOOas3qnhdEMzFIaiZvIuG8imUircPPYKiCO+wVu2QglspBBaLN+K
9JskNMCt1yAe0WwcOrLGZw0V6BwpzKg18LDxB2/xGGQm2xG3ZQdsZx/+tueaXY4rcXyiX+31PiKS
ibd0e28XV4ZoNPaWZ4LvZhStr6Ec58QbXe3rcEbO1Eofc/WTbd8oqX95S7bC37UI7pnWpgMtKRMx
hYtrql9VWXIb7bkSIRW2vd9KFy44q/RhmIkCQbG1G4LyoAQSqAerXebS7loOPkJt8md7/m/5kLl8
b+MkzoFe0SCyT9wZhcEXUxVEFWwD+BseFT9cskD6ACfPnVKzjAstU3D/jcp9E80ORXZerzyidI4a
Cg7PZuaGvOKXMC3MRMHxvTrKgGeQuhBQHUfNPpakGxqRQJ2qh6GMnMbS/FQmN303Xs2VFqSaCK+/
ZSkr8Tq3moPZprldAz9lLWi4UZBl3+lj49JWUO3cMvq1HG5NdVBOY7K5nQVw+b+USVddjYRBMY/C
Z9KWO1pL4i5kunQj4wnIgvSAB7SOJvbM1R1Uclqf9Q61p9AXNXlvwuwAcgYABMhFZBO5Iz3YdShR
28yCFpDF5qbws0/oIb62d/q+/vQRBNJaGHe4m7SesogYGc7cvu9POrLP5APB01oEZ5SluVQKiSEi
k6y7eJTxfFZvZikVPu62XPtKEG9+eV4oat1AUBW7+tEOCHWqHTj+ctA26NexX7qqKPTctMS3veIx
fJjXA4IDHXtloQmGSl9pZQVdIYguREI4I5zAfV4pC/Qqw1Nct2h78PTm8bKT33S+68XjAsGhb7tU
7pgmpyWQXsYH7XOI+WEYNoh+/6fyKI4FNz3jau3Y2VvHF4NOc8ypyAIts5xK+q3H32vwuINZVK1E
trEVywDVAtoYtJkhJcaWeCWr0fJ5slsAIYF0d8DO6owwv6V9rC0g4TRM6BueL6/n5p5hihLopYBv
0nmIUw0sCQYT61nQVXdpj6kit/Ww/3sRoDBQkeAD8hKNc+91MkqwZxMdyD4tJqonLcknaZE+aXkj
hEUyf8rfYWtJ3MOYZo0MPp4EySKQP1jprpXuFjxJ7RuiuAXdFf0VrU+aCMK1+VZYi+UcoRFRSU3V
GLHNKXmw7ulBQdIEhcz73KmfNfe/ZE22/P36TcydglCP8qVntYLEvFLn3SgJogHR9zmbt+VUUosx
xwOv/1YYv4aP4IDWv5+ziRLthUgM403fmorkNES6tsv602W724wy1kI4c4ipbYRtBiGjK7ta0LnR
fbmX0Z+S3IrqQ9vr9fbw5tbLsPJBlieYQNpqnqYjCVNqu8vqbLmhdYKCW7Kw76M8oRARRbCoGPMr
lHspvTOWxZkrQcVDpA63cqYuY6zzjDyCYkaoPFkYqmBiwKB/WSORFO7cVBpg5X0JKXKfOZnuK8vT
/yaACxpIGJLFHhHTVtIjzR+TRqAAW/Jzf/O261zEoOoYlpQ32JJh+hxpVyYYLxPRmC6BDP5h1pZq
YiUG2wolAhzIqcufSuReXqfNS3VlW3x6T48JwZAULNQQpHdRfphvulMc1L52RF2/vllyPz2KXriC
3de4aEHJclJWLRZvKW/1aN/2H4hG1jpxLtKS+korK3YkDdMdpQoDT2a3SUXZyU01MKHI0FW0hut8
dnKkCEfQvwojJldV5JNYcHue8dqwp58F4keUaXVA1vlMQ6T2yIczV1zkjgzegy7IFgdVB3TsDMA2
OsiExp0TYibUc/XEoHL/YaYp24szQ1/9BrYIq7BkMZZxHjt2HewGb/ZZ/aUL4oc/IOLeuWyNmxbP
2jQsxQLtF493xDBkxegGGCPRfhvDTR8/lOTzZRGbm/Ymgj9UhiSBn0qGCCV7qPsHOxL4z1eI2dmC
MaoATIEFpQMP+zOaVtHnDMan03J4HIwk9tsIbOSTbIGEI8vxirfb7x2eAU5pDXWFWHnKgstKbq7j
6jdw3k+WwHLdZfAc+ugP4/WIUoQmgDduruNKBOcAUw0I6JZAhImHdKoZbkUEK8l+5IWF5LF8dmLK
aqpAQltbqJgajlQ95eWJLPO+X67k9Onymm0pZCPnJiP3i78a5zRskKB3mQXDmPX7tHnJ1E//2/eZ
/NVBigsd3Ps6vp+XgWkDriCI29jFzC/X+vczm1h9n5RGhbwyvq8td83wM2pcLVX3FS0FN8aWbdmy
aRFLxmQfwgPwgSHK0FyD0KpLluE5J0RyyKTblZNrqciON+tdK2E8EB9jwchALXifGCzg5Z1yxfpw
C2Ta/tv8yM3EBusKAvWgjPmyr/H+ahGLPoyoYrBupz1OZnsAm2aQuEPsTv5/AeJs2txKHBdsGXWk
5S0yUgEtQK/af49t/7LRbQbCa4W4QEuK2hmDxSAhzZJPkx3u1IU+1NGwL8vkaBTyz2i2A0oHX6mt
K4nqj5flbxolZkcD5oGZQ5bFHao8tHLT0IFLsGc0NGtx1mGkcwfibqrUh1nXhenFresKLTswTRuc
ySZfPR+ruAjBsQi3hDyiUyvVbUpoEOvfq6zcaQnobFM0orbg1Rlxkdb2fdYX3mWdt40IfQHoSAZL
0VkrjFwOat8rqHoMAXkxggVPwj7QX9hcmiiwBMdx04TQG4BYQUeRlOc4qYfYSKYKCgOxcN3OmTfo
tiAO2dxEnAVEOJjpZJyx39hFTqsFh9DWE2A9i/Z57IZPgLQ8TI0I/rxtsKjBmkhaMgfDJ06lGARg
IVIuKOSw88ewXUhldofmNglEicxNXwaVbIJt0s/6K2pkN6M2gbASabfZuLeWzE36DwCAbBtlKkYN
gf4o7gi2RFLJUCCxY+TJTu5+tOhY62VBvpldt2fefyWEu/EtFMDmjr13jPGxGJ4lcjs3z3H3UA2H
LJEx63l32cg3bQJaodULlTDCZ6tMq52NLlbxbOjq9CpEmOhRtAu7eKZ+L3qkNS+L29yolTjOUTaV
XaFLXsZzrh6uyvClJ9HVrIiAAFsRh72Swu1UjsRUa84LWBvlU25cp+NViCkk+VdS/YrwGrqsEvvY
+Y69rSC3Y+XcxdaUQKVS/kznb9F4wBtiARZt/HJZ0MbagUtFky10bSKvyPtgpdWNJKQKApvuoUMZ
UQ8M8vcm/k4EF9v0vWxWoGtk5yh/afJqVzfpD7uV/z5N/04M03R1O6dqWkUaM7oyq4JyGECxDNJS
rRM48I2zhBZ7nH1NBRONYnFmYDRD3Nc1vEKb6JOvTcWdQaJmVy6SW4Z15lvhjK6kpS2uyrma/Q/s
FriqWD0bYCKD07GNRlkKWxSo6kzGPBDJNawBJU1R5nJbxzcx3IGa46LTiAQx6YHhjekV9XVUl0Ut
F1t3IdbyTQ63lhifmYXKCDnd7NQq6N1B3gJmmpiAOzq+So+i0TQbR/idPO5U1Z1ZhXmEultekHTX
a7P+y9aGEYM1o6dlwrD7opeMg5lEXy9v28Y1rMvAbgBfYCMd8BrIrkwTcHsTAb6GZ6Xd3Gj2dDtR
4+9v+nciuEM2NrRQYop8vSJZflyOAR1lgU/adBUrLTjjG6tBWTAPKQuKwb41C9WlZRc5VSfCbWzc
HlBFAxQPpgEgBXfJaxOlNFFRLtKVYyQ9Z+qvMtlLmuBO3PCwaGNFEIEBgcAZ8qR6likV9WQibhn0
l7rek+Yqpg9h4Q6imWobmw9yDJno2HoNqBB22Fabj2G9eV+1GHbS9a2n09GLMTThsn1trBgsC72E
4IpEywP/6krDBCQZCZw44qYgiZwYkOlE+xnVAt+3YQFrOfyDKyqGMZYIbiUJuSUU8hLVVenvy7qI
ZHC7XxWg/FvIjN2Pj0b6JQdLmv2Bato7Pdg7YbUlkV4XxhBivfrcz62vFeruVm04deZ007gTz1Nk
uAHuNjdwcPDywPkHbIc7OW2NGUvawHRqctduUz99SRLiS8PJnu/iySGYudn3f0+hhybBlVRmNSst
dWAvq2GC1LB8zl+ySb6No4Dklhumomf/lo2vRXGO3FbqBgN3Iaq2foRVoEzf/94o1t/nHLfaDnMe
YXZoEFWtK3/XEdx14Qfaht6tF3dQsyxvypop0dpOuOt3Fa6iFPwBmG4nBi5uHdmVRnz+aqYYE1gW
iCaJ/MtEeZ80QfJFQQb38sJtXbFQylYUEOcpcA/ccZLkeJnauAN8B+xokgOw+DcKogfw+wcY/C7i
POIPL3JjIGlWwYyBWUF4dHJLuCzT3KJ3P/QTq7tTVbRqzBi9HNLmL+2ByTHZY5M5PSD9+cxB39MG
jWpgHOrt0KkoeqGjJQVEqFS//eUCvoqyGMgYnDBAEnKm3XR0ktslDn1pz+Ysdbuyc/UD9dmgJW10
Rf2F/En6Iw79dzZafM/xg+gtSIzOhripOA35sU7+Mhh//T5QOeRVlzP4oFwRZZxoEvpZ6S/FIYw9
TJC8vGRbKgCJpsoYUwt4Ns9zqGMkOtLZKZBFTfsYd4NP1UKQztwWoZnogSDsbuUc6iLlC2PFC/2o
kH4lqma7mhT/+ogamExgA/0GDmbOxihYXihYDEM/NGdPIvZJ7fq/XCmYL0J51nGJXm6kFJmaKw+t
6lXVVm2poKvTb7ubXDTcnT+O/Pe5ZaJhbrTjhO8P86OlPBb2YZ4fLq/SmYPhZXC3TCwtsbZoleJZ
g6cfgTBzJVd5mO6tW2lHd+RwWZxII+40LnY525ICjfpe9ZTw1FmaN9SC6sVZ2ZPXibtu5LpTMn2B
FAI4z4kNRkm9wo0/KyCgx0C3EuNHi789+LxMznVGxtTnhYV1BM30sZlkxyhFfIj8ncOJ4PFlCvh+
qnaGiD6Jy6exqws/t4cDnWv1GowopuDu4Q/pH3EEmUFMPALFEGd92tAmYdYnihdW3UkuAZAnikDE
WQmAl8FZnzb0BZUKyMieUcw6/KHinIPumsFr/h6Hz4vjzE8uaG23cQp2W/OhIugWEmEN/+U4vS0a
Z3p5Q8LRQiyPUQSjD0bEY/GK2FTcfI9h6bvLp0kojTe6eCJK30Cf9svgsad+tpvu2d2WY2ah6PUg
2iz++TBi/xMjhW6drwSMlGz4DCS2Z92aAUjsD9NXgXYstlmH3dxu8ZxJOcZ0/jEOhl4oMNiy9uMH
1ZEdsWFs+SVNRpYYNfkNcmJ1SBbFimPFi+bbcHzqx8+D/SxQh104vDprGer72wIPfLtRrAjLhxEH
jJzTQn9G41HMr2Gz8ES1A5FK3P1HoqhRTQniiBw5w/8j7bqW68aV7RexCgTzK8NO2pKsZNl+YTky
RzB//V3QnGtREM/GsedlqqZU5trdaDRS91pmUIJ6lsmqJN7VyPExWhslLIFj3julpsNx46k8d8dm
b91Aejk5VsccWbYb3fJTc5Dd7G9lpjWokJnMTqcTSWAaonGfpeQ86a3sBleGIWQmPa50TSlhWIWa
wxRkEbLS3c3Ju7ZCSEYOIwmuN4Hwz3RKUBwPxaneN3coE722Hi+HnywchMQEzcIoNHKg2dlpZLcm
PTv93WUI/oMvBbiQjeyUOLYxA8JAh4aBx6R0ORDnuofEcy/TlXn3lCQEnngAs8fYGPQCMRCaaBur
8ZQLumMkdjzlyk97kmB4+TGrjV4aWtmCOi3VJ/SxRuFcJPHc9uBYuMTnxy9NvADKcGTA5T7yOKR8
XSe8mpyHRdaps2kDzpFQutAIOo+EcCusjJZTUaAJ3zrE+nVOd5dHf9OG1feFAMtQNGLgKUz1HQVK
osadpTSumUsO+XzWvQuxFYgQYsw0Ftqm2NlR8ph2wWjMrmJ7uPT5V7aIO60qX8g42bDFMO4zSF4T
8O/2kvVA4i/xZM8KJVdIwTepCzQYeNt76dWzJLA2t8IoX4MuqYYy7XeF51k6dRne02BJ51nn+Gzu
rV2DbUIMKvLWndHUhFcCife2M9sKVMidWpIObNIBGh9t4FV7C6xvox95mV9KT9zbfny1UIhrw0zK
olwAVrfHrHrK2GFksgPF5tK9MkiIbaZ3SzL1wAjzgOKQlATWDfucJRCf4xqZIP33Lgeg1IVCoPes
mVEHwa3Czq666feh/90Ekx3S25/36r/k0lfzxFxaV6U+0ASJu9PvHeW6pZU7mpKg2J65v4dJTKFd
14atww1S7Nu29ifQANDYtWTy5Nwv7xPEK4ywyUqTxbbHCjDgAju0Pxh9HhF2Ze22yKx9vI9lb22b
u2JoO6HMAA+wEPnku9jV2hCa4InQegbE2R1P0T1Xax0OGjQdUVeUB4lcn2Ezk68QBRuVwZhaFWdc
f/Tac4M2UmPHN5PzD22vnPJA8WX3EFIbhb3kNOhdPUHBxScn+xffiU8QGXBcLlI9HlKPta6lSY6G
MiP531duVSG1O8YzIM3WUHS3tKbovjO7SXbDytPDu4DRUeuNRx7cDtrC1DbHOSGhgjQcstzN8tkN
C39Er11X/cjVw+VZvTkHVljCpNZyZRqMEQf4bBwesrm4rZcaKqN4816YLINIsMSO8Nxm86Txe50q
HF0HdLo21H0Xemj+lJvgJXlQAzWVXJ7u3fvY2GSxyeYORyflgZrfwLhnkN1lv/2X+PuNISaoJlxy
SkIEQ3pczv1+ODCfK7OC7th7+CXThtuOvFcwYULXxFBGe4JBYfqc2w+V7By9OTKvDntJ/avIplU2
qM3YYyMG/uSxCt2xHI9OWARK3MocJ75cCYPz4tgVVp/3vTNRYDlJeBVpSEY1uZoGJSiK+SP+100y
LXaNOl5kC5jMi8L8HQZzWgwKL46ecmt/4dVeSqDeJ+fsyGl9igfprkOGyDcKK1uZNkLbvgdiFwXm
qd9PB5DNd+644531pccOGdYbXxKZm7uP1WDywV6BJjFTWE0HOPhB2U27BIJAue8EydnYQ7MThpae
FFNmqLDjQWl6188xMM1rpXc1kIiFPqouimDeOSe+xco9IntG2dwBrewU0mSe0oXpKDTyjd79R1pk
OPTRyyykrvIh9CbJ+77MsUKuHO0mRUE1AG3zE6iKXTv6+ufSEcL0EGmRNKesypAAJLRuqB0keKnu
zftW+X45SjY3Ja/Oo0JGiXEZ3Y46X8u68xw/GuXtqD9300Mc3xroKesXCZ4sX1Jhh6CBNqOaFUx7
/YvxUmiJGeFbIB0c/ep/YNSSBKSowEGLyIFkGNw49KjrdK6a9P6yA7dP+ysP8l+wmmZKqUAPbQCC
eUe92Gu82KdHa68G/OJRgrUdeTbY51W84hkin1TUjMVAlRb5+Vg/fvuS+/aRfQZpp4etvtvto130
7TLi9oLwCijMrc62lDbWa665pvduS57zovtUzpFbxGkjWxF4rL3b79BXMGFeoZ6mCRsOxlXMFp+5
y1W4s/YaLoxlzZPbYf8byuaL02rQLCV0hioEVD1PaIOvjWxPs7kOcjYbX9s+h6pnYtQeIW10W7Xa
X+0gX3dbomAfNKqSnvC3Jj3ufAqq0oykEm9uBr5BDfRAo6YZhAlvLayndNR7hlDpBseN9cKbKkm3
mwxBCPwIhW6abYJOPze/1+UHJZMcy7ZTxcoEYdW01ZLoQ8EBzlxHYjkUHnYlO9XTQPvr+LJbaZk9
wnpp06xCYofHJvIhzh60PxZCfUnpK3uExbEamEJGnc/es7rT/Oik44ad8zr9L+rI29crKzRh6g6W
npMBpzFfv7N/6ZDKazzlvnO1Oxyhqds8RH9c1f7PkvU6qYS1ROvHVG8oEJ1hPFpl56OizDPU1L+c
kzaPRZrqoCkPYjrQGXkb2WmSh/2oYMkaI7ML7Di3H8M8/Wg2lBSujoI1Nx2nXAK6GRwrUCE4nFyH
7o0N0C6fTibDblVvPl22SwYhhEdopEqEl1mcZMGIUN4QGYWa7PtCQNQKKpAUA8Oj2c2HpEJHZ+9I
iic20ypE8XQVula8Se/t0KiRnVQZijkhLfA0x/qhR0evch1Xp942d3rBfFZKlsTtYHhF5EavEnkT
p2Xh0En1F/sI3c5RvY6tz0N3VmR6YXyA3y1OK9OEqHPMNo8jUN74SnOnTTcsPmVh7qrT4W+C4NUe
Ic6yfKwVuwfMkNYPpIy/aIWjepcxtm/wVrYIkaYaahfaKj8ZQM/trLg5eD4Try0Cvm2RX7puB96r
TULgFRk1UnOBTYb1fW4/MSLZgm3uilbmiPsGNWZ2WeP7qeZiCrlFcUfJk8Rnm0bgGgaUVw6YQ3UB
hKI8HpkG2zzO7MCVRxuPk9g1vnbiZ/1kJ6si3rTqFdAQtihLTVKGRzhcXlQ3URbk1cdZxs0ngxAS
NjTUsfsZEAesz90u1r3ke5tKdpB8cN/Nm5UZ9O0EjbTJAdkL/LYY3wjF04tnWJ8j9Tx3htsQWb/O
5ixdoQkJKNeGuh1roJV56vcobGC3ofoxr2QvpDLPCWknRw9grhfcc+UPGh1RM+im814ScjIQ/vdV
bivjMjUov+1RDqBdDZ94tVB4JJpLH7IKDyT2Lj7hNVayrdt+N1/5UEhBiz7YtWW8RHpyQ74aB/uY
nE0uIozny79j5H3ZOawghYTkTCFLGoJDIWqKvanhpMdPUmGc7R3RCkXIQ0O42FXych0Ilpyjjrvi
6hT60X7ytF/xFYp6pDui7eB/vcEVRtCe0nlhJvb5bTvta3UJtJCT38/Pg2H5VaqAFyuURM120LxC
CqNnEWgnDbzArCh/pNCJiZ8hJHc5MLcn2SuEMFol31ZCcA/72OJz96OPmsCZT5bsZuKdCoe4XRYy
bsJABIMjIa9X4mSv1Z7tlWD+wQ8AEOIAN3sL5onQG/9qbr9unE0h8aL531DYgrMhbZWnUDFtUIBr
VxlZZokfN5eUFZCQfondO4udw0BOMZ6ovwbZu/pmLKwAhNxrIEORmmDHN803kCy0radYRt/Nx/pd
el9BCAnX0MY+U0pALDpzjWlyy/CxiI39OOyJIykw3p7AKzAh61LQJIyaBYdZDzwXqocYKzDbgcQf
EdFdJ1JJFh5il6wT5m/YLmZh8UO0DlFf7dAeEHwBkRbLycZJmLNL5xRWYSHiNHuv9R+7xItCie9k
sSbM2SwGqU9owHVzVhxbcICobJEUQGxvK9HUjMJsFJnj5kFYryy1NmIHeWHYjcHk9xBBXvbV0cA0
lQ/NtkGvYEJsa0NVqRNoDf166fHYrc7PRSGjb99MdCuDhOAe0fUezw4wZmZfMXJg1sfIXvZjd7ic
ULfH/9UWIa7NrGzKnuOEVe7hQbgxM1cxJRGwuRatjBFieTFN2+5LgJStAQmx2SsrVLKiS2kMd+i0
CxrNv2zV9uR5tUqI6g4MEHNJEQ546jhmJyfQ9uaOSnVyXl7Y3k/SVxwhtEeUoVsshGFRCVLp+CYs
H6epCLC3DIufCbtJmOFavSTYZeEn7CUqpVGawgDokDj8lar3s8qQlTnL4kJYAZdkjJK6yXGwAf/8
VDwmkH5os+//aphEYqIhBkOGxoujyAwtDRPs7XZGd1NLPKNgbqdP9+M87RZV1u0s8aBIAFYlgMky
4LJsusvS5Kkeit1l02ShIRJ+NQRNSn0PB2btt6q4KWzDU81Ta5JjVoNn+EzDa0emQCQZNJHPJ0a3
ZqUOwOz07xEkwzKncx1pDagMRUgZXYH7Y9bAe23XHKFUfL3MxcnRRslhQAbD/746gqRMB8kHrwTL
QzzofRjrx0l7uDxIMgghTbQ6w3UdA4Sp7it1l0bXdiy5lpKFmpAhjIqCV6iCs5R+uoamxFXePv2N
EQ5kbB1IRtiixlk1jxjiHggJ01yW3TBsulUZ9dW2p36DiHUTlebki0ngKaMrg77MrhWca1vQzP0r
W8THiaio4mFoeN4ufL2tXGbsqXF3GWN7RF5NEVZvwoao1UNgZOYnrXvSZdzyMlcJK3dBhqprO5SY
xMuHqT7NxedSub9swvby9mqCMAMtbZnAt8NbXmZlH4XDpwgCep4RZmfDCPF6Fben2IFgCXrI3MvI
Mudx41eTMptJVZnceabznGaPjiYZHJnzhBmZDfPMlhSWGTHzlIr5INToqLK/bMX2844JlkGU/Vom
XjMFM1K96g2+m+9QR5gcGtQRkofJm7HFznaO/1chsYITVuxYHZN5znCf1pc3Czobuuuuk603fIf7
biuywhAWbLuu2yzk77ONvtNPmp8EqH2b8Ib5vwiGbA7TK5h4TkVnXKMMFP5TBw2V09fplLnouZEE
mwxF2NQngxL1Wgu3aXS5NdLRBbvCHW2l5FV8Rl5wnSlkBFCDpQlZYE0IepOjtUsCkE1a3ui41fF/
I12TWSbmCDyKRuYCy6b4SY1xAP8Z/1Xh+WqIhByhVChyylTEg5V8iQ2PKV/iv3qYWkFwK1fJwEwr
UiQOICoEnPFJyn7OJ/ulcRGSwUgVJ1QLfL9n90l9timaaH6F4P68nA22B8NBcy+k+agjUo42CTgQ
8w5H4GbxavWrY7ppcX8ZYvMAhJ7h/4cQBiMxQp1MvLygVRZv6a9aZUfTK4pOa938ScrDZbTty4oV
nDAw2cCaqSOAK1F9VbnKC4Fq4ZEf0+zR73SX4g7LkFQmba4MK0xhsIzSIeFYAjPWfrL8fv6rooLV
94WUbUeZogw9vp/Mi2uAQGOuJW6TxYGQpUszZ7lBgVCbB2dwl/LEOk8yMptZ2jIN8M+jS90S2V7t
MQJ3tmbzd3jq6XjIqdB2z2925IzDm+a8QomHq7xxsjEeADVlKDGcIgj5QZVU0gOwOeorECFFO6k+
kkaxsGEbnjKU98m48fiovksBNojqIHlLQFcgRHKb5+OAt3ikAGXw8umj1nzTna9l64X1w+Wh2UIy
QE1m8XJ14x0/D3QXo6KMQ+oXte0rqnquWYNSIw0VwtEhyWLJlchWblvDCWsOOBubugaho6+VtocX
6lj5NBU/Z5lA3+bF2BpHWGkm6A3GPIX7DojgbxRXdfnGQGl2ZGd48vfWrZ3pGk5IdH2YzWkKHg1/
KrByguEzGwNTnW86FBuhXr3KGreNTcnE3QrCNagQJBkoG5pkhi9bO3QnpIZC1lq5eZpfQwjZrSzy
SbdnblfY4ZKCuUp6bSjgZ0h9FaxE5uziHn0mXy/HpCxIhJw3zjSHGAcMayLd6/IvRWP5UwRgiQNl
oyZkPrtMM9KmiH2LdB5h8b614qNZaIelfAZX5JdoGl0I0khWDP5VcW6vfSrsWHEKY9AFAaoaFh9a
sDhYmYfDhdu2mtvVN1oosVLiTfEMa8wMzOJQevBb9Ea5S2yXqDFP9klj+ksrOfbLAkY8ySpDVLZp
g4BRwy8lSJCmdvai6KGtPlSm341LEBHjMFeKZIHZSvornzpCWom1eElqPhXG+VZ3IlcbfSZjjd4s
O12DCDmlMu24KELY1vUgEWodpEwwPWXlVfHdNM525UYZ26PjIRvb/b+aEI6QXkgCBexugnmledQJ
xFMZatjL+4EkEiJumR+FlFKAwG9IGYBY+aH9PGsf6N/0O6ydKGSUOkMpMoj2MbfLG4WNx9TRvqfx
L0tnf+UzB2RJqoYmWrF6JCa5Eyq4Z/V1yFqX+ylSoaoQtLIbopcnFnE6m+h30SEGZ9J31HOzAfYa
k0DzJh+dRwvcL8riL1YRUH3ZZ02gL2CUNu9svNOlWeaT5rmihRspkYc+MS9WTgo5p+GNMzRBm3j2
JNmBb+6J1z9PyHEJpHfthP+8sZ0S1yquF/VrnS4+GSO/1s5WFB87VXcT1Doompcr1bEaTpGMWGYr
rkxQ44AdwAbbk0hd7Mx4a2sa5LxUvx+qI1Mj1Bvc/fkkWWMIkdWT0VlG1HD7Y1+4WeQqtenW4EiT
8eG+XGG/H/FXY4TliSjG3DkjjGkM5o1t6I/VNxQ6eE6v+US9btt7QndhS9yOoievqt2x/krVX2Y5
u4V9zqbWhQqy302nSGNu+8VkX9Oyxb9EM2eOmnLnl2kzr5h9ys4zvUU1mrfUkrDYWvnWvhKiorQG
oytymKDvh3O5G8DR8L8Q/GxuwyD9B6I8rjhoiu2QaWQ1o2PgncvpvPrIewXtcx57qMENWjCQyuir
N8NsBScsA8y2oAyZAG4ans2vTPtOmWSh2VwE1haJi4ClhtkyAgLSSeAt8hsVdPgNnvW0T+UYupCE
QJpR91b/XW9lTIdbG741trAMlEStzHmA9hA0ko3ySJzj5RkkHS4h/adzkRdNBuOoWbuguoR+8WMz
l74T32fWeXA+LHXlMQhvJnXk2bLC0q2Nyto8YQIX2TBapQ30tBnd2nnSS8MbtXMnqyvd2oCtcYT5
a6TYgU0Z3NjPpavbfl89USVQTPQga6Cew179sltlUSlMNpx4ygSzXsPzFCR59fMYVgfHlASmLDaE
XSUbm35JUjivra+nZNdokmcpyffF2kiVU6LGDv++wVzLjjyllOz6JcNiCGdqvaqJmllwk2pzjfOb
KPV2kaK5hiI5vEvizBCyhKMYWtMWAAq12jP1u2Jug0U7MU2yGZbhCKliBHsfixhcphfpEUSuxbz4
cfqMU/zl+JINjZAWIHSagDwCOD2e88pzPR4uf1+WFkSi6iZtdD0icFgRewkv5PuPLre+47rcaLry
LwPKHCcmgmIJo8UGXk8eo7EI0rzeLbYDfrMyuIzEp/q7pfx1wRAfREhTKhEkTpHwptvCCTJ+4QIm
5JMjIwaQ5ABDyAF2GaZJwnNbxu6JHSjkkco0xGReEzJAFEZx0Td8hk6g4xpOlTUFinNDIapw2WkS
W8RXkNBOmxj8DeDqS5iX1/QYpqk/260k7LZhbFMjJihPiUi1XBQaLVkLBRGr9Zf4cbRdJitvk0C8
nGZXN/m0by3GeMoh2iOZsUWhu7iWNMtuz87fZrxsKFYYURb2CwoHkP3bw8KuaBJcHo3tHT4EUP7j
p5fZuwKYqNaWEzcC5d71ctOidhPFFuEvaMG6URW7BDXTdhNY7GYBNy2dYzdTJalb5kcx00GdRaMt
Qm9evIHdMN1jsrKIzdXBQtWAyVk2Ia+BmbyysuyXXDdizNSo+Dnggm3AjU33mfCCqv5Qy051my+l
5gpOmK9RktXp2FXY5h3q43JcrqLrEf12eBnjfJG4KZKRLm/O3hWgOHvLpCtNDYDt+NCGO6PCKaH6
nKAw+3K4SHDENsyqbs2e0BIPpfZNw3ZajeaKwmPzt8swm4n11RyR9h2X8I3KQAbnp8zvjKsp9Olw
lYyubsgqBmVDZQvLObakdY6yN823v6jftVvzVO54gzNqh8knMORIhQ42g31lmhDsrCZmpOvAi5br
+UuIfqFpf9l5MgRhQU/aoYRkOmJBK26L7CYKrxMqyRqy8eE/YTWdZmOuIqPDdJrbbyQLCt1xVXNX
kX3WSW78ZcYIi3mc5wqE8oCU6/eG7jnJs5lJNkDbucEwCDUgfw4hprfGFFlZgpINEKa+3PRd5jYd
Zg50IHvDHY3ULaOHywO0mdMd9PjamgNebLHT12kHW+sdDBBdvrT9R2ZJ1oztUyYKekG2amkmCIXe
WqSHUxNBZAUAe16IX+zZrjr+U4IvqzbYnD8QOQcltmFDHfqdDBOYl4uKX2eY17xnVT2Ex87tP1VH
zp0XeqrkkLmVgGzigA4bbN86aMXfmlaNRt/0HW5R8+pRp3edmkBDwR+qp8tDJIMREriGar3UBjOU
XyTPY3WVs18hPUMP/d+hCFmbWq1aagmMUcIvQ/rUQU4un3E8/5sj5KvTsBl667SpXyLccMMaZXgY
+1truVZkhROXHYYW9rcQTqpqdUhgSjmZQZKfiBMGdfUhl/Wwy3CEdN1ANqsiA0wJHXRwLZPLtCuj
Cf0wlBy/thLP2mdCno6gph7GFgyKy8iLB+aO2q9FlxxVtjIBZE24EIRKoNchpB59SrvK5JeOcXuX
RPe9rIN4wwjsfXVIVVHs8N6lNnT6NBou13DKGp6jyDXjL2P85zuCNxB8wFZLwZTGWt/1gOjHL7QE
hrrsTAYR3bvLc2UjSwPH1vlFIKG4lX+LE1VDEbcdBn6I7pdqcMdqZ8+ax9IvJftgprILka28xi//
bZDjazqBbt5bvFRpra7JddwHsyRI+i8pu2mNoK8dfyAuw2WsymK3q/ZJXYPnJXe1iQSXLd4cvNUv
EEI9nrOsSbAz9me9DxolAsedDSVYyXsizzHCGfaNnYJfIW/VIzaBklefKbtqcEXXtrWb2YGeK3ft
5NmdLGRkhgkblKmp9NFI4Fonuq+J34HcM5KJnG6GC0g08DZBUN4rvt9AjXzMSlCM+RWoimv7SI0b
qj6P5efGOVDZQfC/BMtvNPF6qzWWiNUL0KyHofda8DEXe+0aG/7xEzt2+/5KlYzatgtfAYXoVM2C
5aoFQCMd3HjwBo2g/koytbdubqCnQbkggWWh4lpYn4plUiy8WCI2NC/cF0G1Jx/og/mg7ItdtJPZ
tLGpXKOJL81xiF+yjIhEJ6p2SXkqO+qZZela5T6SvsbyyfMu7F9NE1+atawNJ2RmrCMWnhY45W97
CEsoxnK+80jaG65urFtvjBMmc1fM8aylMG48WbfV4lHwfioB+igct/dnH+LpP6kbB1IiM760X7JT
mN5ZaUN2uYKdhOzbYcfCxs3t+7ZD+516YsNNo1O3IN/+InOtnCtMcNWpnFCDGpE/KbcFBQtxAXaE
XBKdm1NgBcL/vlp4oCqNDSJuedAW8qO1Uhc0VX48SBZoGYiwusUNupxNHiZ1/ZjndyBDGOqnf+cs
YUcb9WlS2RXsmLNnJfrcp0+zITkQyGaWsJu1Z0jdQZqD+gmoZFTrY2jsHIWgtO0YyUiVZQ4TUsai
KnU8JYCKlLOS7xr1J5GxYWym9t8Dj+rQtwMP2siszUyMib2UbpfuUt0f6LmY92lVgbb7+58Pj2Go
poXjzUuR21u0Se0TG9pMi5+lZXlgpqZ6ehQ6WIizT5eRNtMtSukgfqyiZ/ZdTwoelRotKrXZ73zi
Lb4KOi3H63BpxHnWYkk/3NZAQZgbd2EO57USNe9YTx2jzhP0PYy960D0w4m8vgv+wiQbCn4OZKAs
XRePayyJaYqaIYjmHAbnukQPf7qzUTB1x6/+s52suXlzIXZsG+oL4D7X3518e2KbkDkDD15+zo9z
MO7ZdXh0AvNs7csAG3kZwdtWWl/jCWl9KtmyLDrwrISg9H3a4zo1gJB20ENK8rIvtzZqayghk08R
iOSyCVDDjgs+dGhtjg+tlGhtMwodxISKhw0Ckm8hH426Qsy0obNv3HLSq+Wg+9p+fiHcjnzp9cFW
alqjCakpKgp0X6iI+fBa3dlfIT/u7DBinroHIfBuDP2n/B7qD1fL58velJopJCojYTOYY2AmCxzH
1QM+18wHa4+X6Ss5K/Z2YL56VXz16FpjXOwRcNHHuPWVW8VlHr9nzJfDhKkAHQDJysXXWHHhXzlW
vJcxBlqUXccd23zU6a9B9iQltUgI/WQ0jLFdAKCjRg9qrbGvgs3LLV3Vq3zlVO9DSTKRhIopTADI
FUXa0sOFIzYxRK3vDcpOBc5EjfZzNiWlbFuLzNp9whYmG8wqsm0+Xkqx68rKxfEuKlFOGrqL86GI
JI/K70fLJJCUI7wZEWd1MU/OfTbNqT3NvmZ8j8C41Eh8txHubwGEeVbUFD2uKcFogRiBecyN/cHl
8/qGXsmkdd8vLW+xhKnFaErirl7gu167IamzZ50C0vRUsjJvXHNyHFwEUnBJqdQUMlWrLlOjG8BJ
j5PPSbGWgwO6wfhAr2R5fiPa32IJ/otj9CVPM7BGT/00+XjJPumfO3D6qIH9TS5EsFEJ+xZP8GFJ
e6XEfQiyMKg1Ic1+l+yLY3xFDs3hjxPhG6T3SkzorcClDbeMeNUNWkWC8IMVcDT6TXYeoduB/nvM
RB2mNCKdOZtAyz5OH8rj6Hh6cxMdbMs3vepF3soafe2jrZzUj+YBPKmPnCt1+CJPkP9lSrz+FCGB
9VXhKCmDi7nhKkVCzm+HwwCmfXtw5QJbm7OC675CDZOXMQpwVV4qIUjbZ9+EegCxPjrVx0omLr2J
wWl4wNsMJWmxYE7PSj1VVRT/1eEpKm6s1nIHTXabvD0XYAXKVfUNFWMz0Ssna6sZhV0u2FDRkVPe
mpobHrIeYqLYZ+2jP29xRpDaOlQR8Hxrm1Q4h+VTrUYFqOH9KmfuYKNfIXbLXJYk+Qryds00ITQN
kkoHpbh4DBImnZMPyjAWJViUT/OJr2m4Vz7bYIvYo/x9n3rDZ8nc2wKkEJyGxDWqWgH+9nDR5M6y
jEs7+01Q5a6xy072BxRcvKipcDGQ+ZspK/fZePDH/amNnjAd/wWukDXzWClI3s+zT/ZjjLsP/t6Z
eYvltYHp6rt2b97LGkG2wnINKSRPvc/brq0BGYXPbXXQhyu7Ol525VZeWUMIQ5cblcWSAhCdcT9q
96OsGVnyfVHFZ3SGIipi5C2boBExmaGC5viXTdjgcXszMuLsnasRevTZy8jUR76e4b4tdcfP9Paf
WeWcNfB9yIJeZpmQl8J6VnJqA5XvDLIguquhN3lfHuYd7+Ktfyo/Flk//GY8OBqIZxF/zjvJ1oh1
SRTXI0JQMdyqtgIa1V6tpH9l2gpHyBqD1Rc9tQZ+oFZ3WLKD6Bo9ypBF4/XDoacdZYZt+nIFKMyt
JM5nShIYhhqaqDulMn6wzdSL+pXfnhNmUpkhexHuuXZXHqHvfuoODnhfwNaPZriTU7vaj8tB+f6A
y8v/Ddz/cgZzXbwCdqZphOAaFslqbCwQJGDD/xym5mC6Sd2r044laSd56dk0UnOgg+vwvsJ3r1ZG
1lSNxSi6DPbm3tipoJE2gslbPMMjrvxstjVoiERKbAijYU/Fo3V1kViTugKdV0ogunOXmPeLLrmr
33IhnvZMXH+AM0G3hHNLrejLMtcLzNFHP9PmA23LX3POPCfsJFlQBsVNXZlCsjgE0RGgiu5erQ96
fJOPT3X463JMbE1f/iak4pIK1yziDUGtD+aYE7L4TR6EVuPR4SeTNfFt7s6Ml40MVRELYv1eFVXN
FGna4s/ejMswzi1v+985ufx8Jbs22jToFUss5ENQdNY8A8syj3nptWSfl/5f+AxyoKYNtXIVW5i3
I2MnOItbUUX8urztK8+Ob0bZErg1+AZX5MPOT7MtsepjbGvDafqBQFjM1RZoLyvxB3Ra1rP99bIt
mwevNZKwZIyQ8QQxGZD+uahkHkhOj86LUKzsePL+0G/ikpJaaOqCegKm6Fu/dVUSRmM9QtZ0Kv2k
3FfRoaWFly7HVhYFm3nHcHg3M6jKsbEVEoExhb06GjCrxXJhvvAFJ3sLy4W+K3aOL+Nt3Yo6JFfC
B8vhQf7WtGxWnMEwCuLr2SFsb9G/BV2dyyMlgxDyAQsraFWZgJh15cqs52tUTlzPQySp7uerjrhv
XlsiOA7qIOGYVoBZisbLy+ocRrUfs8S12zgYM8NFY5hkPvFxvwQpzCdQ5asViDTgPHDVqYdsb+z5
3pVJTsdbc2ptmbCgo/i1bJa2JBCiLFy2nDJz8FMnKDoZhykfiff28JotG1TEYKV6GwyGrjNGItgT
K+1zQZu7qpHp624Hw28IkdqgSVHoOxkZXEacw7Jo+5CcO1m78Pa4vIIIJ5pkqNoiJ/k/45KcEowL
V3SWyYFsLg8o7P5/f4lEcSTRF40qWLRttCHiFtkdZ3YzRf3nye4DLasejM6+osXwiNujoLdrl+Qy
uYv3/rRU6CZCaRWbB9RpCFGvhbjvV+cRUvfllT0ctaZDZ56sVmIjKb1FEQI9S2PIGGhA4RdBqIx2
m6fC+66eQEywc44ypbdtmxzYg3wL5wo5ySGkaUe6DL6m3effh/KjGUomLn2fLLhBrxBCTqJjPhE9
nWGMng5kRDl5n5fHZY4d55iNpsU82i9Z7bLUQit21VuN5mbdbKdoHHIiM9nXrRqDECFRaX90prjP
r2bKliiwFTVkp3pSw0/60qMdPq1ot5t6ayHuiMICNweNyGMeogpKD9UBfJqGlk27Ti/C7GrCo+JO
TUgCESyFNvvLefj97IbNKhhWscO0dFO8umZaDT3jXh38SQMJQgGW55+XATbHbQUgONWYrTjUVTr4
ajLsBqoGLMuuNClnxDYMBRMLLkf4ovU2S0UOMzpwiwx+Z+/L6hBH13MluXiXQQh7C7pMvW0vgKCQ
wImHPeoKPUvbXXbX9ni82iGEeTmx2MwNgOh9uh+UJmhiyZK4kaD4kCNFaajCBVeIkNCH0SwryIcO
L9oxOkpnBjc5ayfQS/qOb/iX7dl22m8wsXTGtMosjCEE6UM/0dXpFQGZfhzLOnc2Z+6rSWLNjIHa
9bypJphU31UZddFEiiKSpLtd6tbLBxlR1vu1940HRVaGujMVCP8BLrHZ5zwxvE4jjzWNM99qZGlW
5kAhICyiTWXaIClF7bcZ7f54YWqod3mQZCEh8jA0VWgbnOwd51rjtjvmu+6gfOyCBcquzlF2ryOz
iP99dRScCqgjDQ3ANPrDzPZFO7rVLAty7pa3u5a3QyQsTqjDVlSl48vFQx8MZ7bnr0rWF9PFlQvK
v/+PtC/rjRtnuv5FAiSK2m61dbftthM7sZ3cCIkz0b7v+vXfoZ/3S8u0RpzxALkIYEDVVawqFsmq
c0QV+nbYXtycq8YkQ1cSmkNcgJbBDlfA8cv+EokEsAhYGa3oAQaIfX0A5OChLr5qw5f974sWhUsK
bA5yMjp8v0ow9xYbdlEkp4iqAk/bjxw8N7xVo0InMPqtsPYBBrEB0mvg4qEocL/x87+oo/LX11bc
l9nEInRWvowa5icSuxE1fL8/AL7dOjk/jnVajNiRsbO16WKTWPKbtADtG2gcZexxE+7N95Xa9oHL
Xs35dNEAVTkd5cHNNdnuh6fyA7XrW5U4N47DBa2OBqqB7KT6qZfcSc5LHdusTg4cEXbGti9c1OFc
OkjqISMq1AGpj9MA4h1HF71+1s3jfzMb59rWMjWxqiE2FYzMWOUL5mj2BWxXwpcah3+oVPMBZQEK
N5d81x4YHUgCMoHsOmTM6f+kmWh7u/tjOf6pEoQ0fdqF8DwTmabM0V8b26XqL0HuY4TLaZR/fVh/
4xYGV/lEpaL1coOVkvTTUh1llIpNcL9vxO0EdNGJJfRVgluUOR5iwlwP450NBRSXZmu1IP1sRhAB
sLKGLiI8E3Ih21gY9g5kFS6XPIEUqxWBAG08YcFSKwFciKZ6TXs5hQBFsUG0w6glEhe4YngavJqf
pQPYnVxJtNex2vbdXgcQEjx6ojMK99NvTRcr/WKqMxy8aj3zqj8HbuwEIfh1MFiFt8H9ddo24UUY
+/tqnWYydhiqgDD0oJxLdnfcizaJTVdY6cOtUhQEsGAIdytm0PcENtD9QGovClrmtHtW45ZqyUJF
jmo4XDe+UoBEaP9T5YMC0q/TP6Eu20x3oA83QGkHOEL+HqULtdBolg5bH9B14iV2rKU8W8az0oqw
XDaX6CKJv06pJKupWwpJipRhtvyslB85NK4EcIeteZKVejJbHBrDH1ZzM4pYgd5f1SCKVt/n8k0b
47GxzHEICmf6C68x/qzMB1L19jBaxzA0nxtdeQABpiCQNv1uJZaLI0DXaVFUMrHKlyxB8/lvU9S8
tfGS+lY1LnzqPlZGwmTQ8+Jr/is5LdrtQGV2njNn8FRw/VajwNdFinEBleC8Ei4yHMJQHmPiq+ZD
ISqAN8YI3irGhVNodVI8xj1agnq7QOfiHXEUO/H1k0nQelHhWdpTndSVhI2aIm/napYCu6++LBBc
BLkLlhAvBHb+fs7brPRWjsFVKnquV+PIQrdvAs2WSMl61cFEk+lOTCRnrP89W8dbY3IlS0yVmUwl
BKrJ90W6G9rYGbV/PUb4RgbfN1BRTBGqPewWDFbmmFLvgdPlFESLJvA+wQLxzQOppLXTnEGZArQP
ch75aBMSbEob7z5MGd3ApYapAxOPc4IxjSI6E4TVRDqHWL9ikNMPTzX5C+h4dfY8Y/pp8RTptO8X
25pdpHJ+kQ5yVMQKpErG16T41E0Cy/1NUF0EcH7QdtSY1BkCIsZkrWOKGa9m6IsJTtHP1g01j7Xi
hEKuKoE5Nf6Y1hnhoLUsAUcq+nAYKk7qhKoDlA1XPAm0b0WNP6ulRG+zqYewUTcfpqq+wwurwJAi
EeRt0cJYSuM6gIgwfzCSh7H6yNXgH/fTZG7nSNC7VVcZvk+SK0LtqTrMwjsa9o139cpKBtNxVXiZ
eknVnulgnkdP8xnHge5q33tX91Nf/dT4+769XcqymhLj7Jgy5SeAB5MGeBrEJj9+jspXksPEp5/G
2gWolBMdq0N9nQvOGcr7mTCE8Uomt4moaq5mcgmZ9JDfVv50HK7qE+btwM23r92mQ1ADqJZ45cTF
IVfBNIE8N7mBW7Uibb6O5XhqItFUxPapcCWDc7oQ20If5ZBhfjdnTCmydrbYAcTL0tiTB1Cew7+n
HWfmu2jFueFYtmPSsGtQM7U+D5V5PS1f9+0mVIrzwr7SJSI37I0kfcCA5+IWbuQbTmI6+ngt++xu
TdSZu1m9AGkU02wy6/fhtMqUPqVqGeJk2JymBW0K12UscvbNI9RKBqdWGwWgMV6iwW1zrzv1Z8nL
rrXP9BmNBAeRPtu3rSthXDm2WF1BAcODUslX8ZpfHkbwOQDAu3TnY/3U/vsHXHjFShwXVLSYg0UG
KQYDcrUX+kxEvT2bwaQbANpAIlUATfA2M9G+UEv09/TuNPl6iut9wUCY4PuvWWOV+Sa9J5MVSb0L
/smDpuJVbVk+kg8uKrxuiCsRDZlpIVPYqFzO+Xyl/3uUQbYGf0z06hKr7/eDFLVUxvfrALcOZ01U
fm/GCDrhKPAKiY67jbdLkA55q9dLgchfjkl2zspfjfXXfuhvrsJKBBciWIFS0meIkMjvlER2KwpC
kQ5cWBiD0U1TU6Lolb5n2u8MqMKh7O4rIZLBxUIeWlXV61CCkPlaXuKTVmDiWRoF+WTLVgCCQR8z
wC3QP82Vo6HZt2BUQ4TPydVY+WQRDOVsbs5rAVzluYTyHBIzRsvHzQJCkMYFapPXHYPj+JwPdnUb
XFdnETfEBouuoayFcnFelPnSLlE6oAtpak7pLXEiJwXtcQcOSCd7RAfyUb1aXgFw91eNbNUFK8n8
jFo1GkOkmSw9e9UpfRxeJJ+Vw7kXoc//WF3XbvwlijEfgZFxXzwLuHX+08Amo1NTNQjhrw3lUhr7
WUH0xtqzZP4M+p+LdG3ExE6oJKhUtxx0LYpzUN2I2zarWaKoG/AXGbZc4jK5EQIosITAV5NrOZyH
ToucSpSp1LmTC1Bphgsx2K1r2k2Lh+DCEXnPpmJALMGwhIJO1neXlIu5EJVAoIbOq16fj1acf88M
S2C/zchbieGyFBpArT5q4SlE8yftTAZB5DH7v7Pb6vtckorzYkFTBr6PNGwH6VMq3Ws4nUf5477L
bxZa2koQ5wi0jeVJHyCInsln9RnUXPbE4tuyCaqs2BdVxKL14RxirtI+sgKmmIpTpmJr7U3S/PqP
SnFpS8fVOIjT4ASDH8dAmkB7nLMcssfRrW5ztzhYghs99r291eIy1iwPlpUpUCoCk8hg4JVEOmjy
qepSL4Mnmr/39dvME3/WDHNBb3dhc07rYqkgLpeiEe/0y6R6gdLEuHnI6bFbSAdYZhHRzf7CvT/K
RIsB3gnYtFB0YApndmdYnvmR26KLO2Ia5K1qUhelZZdDShZ/VYYror4M0cO+9bb3l5X5uCJmaKPM
wuspuhCugtmOMfKRH5oEHfajn9wzjqvQnzHIey1O8H8TbRpQ4gwT3f38THJBlKJv5pr1ssW1Iz23
oNWxPOM8/U4/MV6dj9RrrKXfIEBvMEAd9dack1oPZF4aqKqgZ9jUJ6dX+sPcDf9+7gN7NgEwFZPC
WqPeCqqibhoGVhhOunGI1dzVgQglWLfNvQQi2NETD0P8TYFpNISUc4XblR/lj8hpnejBcMwHCZj/
MB0ejg/7Ajc9fiWPT41pQ7NaRqHYgVAS8zmaUrjJdNoXsu0SKymc5WgdhVkEPC8MtCy+7KVe4Gq3
1G1dhr3ZX4vGuLaVwhwL0IwAuKZyzq+APaTBCCryffxUybdyq9ilqCwVyeA2xwaIMcao4sq37L/W
6rd4bpCPjvt2E8lgf1+ddEiNV1fdgh5TAqKINHeMrnKT4ee+lO3VQdwowM2lGFrlLnAGdGbSEa/u
rnrXxZhPzPwSgCTaWbnSrhgoiejQvqnWSh6X/5IlVgO0huK9ph1/6nLzAPUMbCcfIK9EwK4EcX5Q
ELPJJHYbGt0kXzAQj2u+F+UzumodtkGKsBi2DxIrcZxLmF3zfxfn9DxfFaf0PsJ0QdXZna3b6Zfw
W3cQDaxvW9ICmAz2KkPjpzxRPjVaWTAFZd2TAamsGeWj1Yl69NgPf7f1A2eFULSEahibeOuHep8H
UktxWDHIDTE8iwiS0OYdORoo/wjgslBVmIvZBRBAAS9KHeMYXs2fBszK4gqsftp3902brWRxuQjP
W9kcYBreraw7OXVnwOeKJiVE9uJKszjKp7xKIUICmqR5W9X+vgrbEbvSgdvy5IC2tW7BXkOsTIdW
Lmq/U6rMXkivHRKqVnZmGcrt3IErJjc02av16tFqusW3kjq11UwEML5tVF3HGA+1KN7l33oIUrCc
zS0SvJQw2G1vHGtHSNu6bdaLEC6+BjPQskHG/pu39KUatOeAdh/af9G7/f8V4VwdeElUaQYo0s82
G0vEWc4JDzDj6Gf33cFyR9GVIvO398F1kcj5vloG6HOccvZkM19XRm/PI/WM+mZgrGip7Oy7jmih
OO8PqdYGlcH0w6wQ7mpAsQgqT8F+L1oozv9RfOJEp2Ghlrx4MmjjlMHwdV+Pzcd/bbVQXAiQXG6l
pociSBnsRYBd2qQO/aI/VLg9IXbs/oPSVmA9Hhh9NoeyKti1WvB1eo6+AOFvcTM/PUS/pe/xYNNn
xZOP6qd9VQXW5DFK5Y6EE5FeHcSKwWKv3eCy7bAv428y8B8v5AHSFXVQx7KGZqmiSXiWz5xSUw9V
X3pjkP6OUuKlc12i7a+9tebmCYMUrSD0RLblUsgypTlGVZA0x2iyVRzxjMoupMd9PUW25FNIGYOA
c4aainHSgPswCV7dBMHMTwuly0SylGKtSiW+HudjF30ns3oN69qTqGdWZDAucchFMw50QpSZZWLT
5bkKG3smP/6bwbh8Mc+k7BUDQrD6Tg0KTFVUDYoi2eSyRWfhKiNqIKLzc5D6ENsEOv9wbF+m35OX
nliTeeyLnveYcXayLj+4oehz1RkJHGHO/6I4CQ/yN0Aa2tIkeM1maWhHDj+zEYNCD73skNOi8W5e
QozlqbdUc3N98IrRdKk1eVrx8J8WjR/hAJ9QFExM6KhXTp7Kdiw6Cm+aD70M6P7ETeM7zrY26kAD
JuHOfDICm2a/htg6GJqrRILct+njKzncUaHA/UtjqJCjF58SoKk2z6ZoFGm7bF/J4BKPrKjjGMZI
PIMCoBsTnBoejt1+eCZf6N0IFB+XHDXBDinSi8tDNZmWJtFQwNVd7KTj0QIzb2qIkjr75e+cb6UZ
+xWr86OpRUYfSZDSPTOoyeKu+zk42kF1TB+oM7aoeXYz+a3EcQlJUo0CcAK4c9KUxibV/STdxMmP
UD/OhSCqRObjstLYZKOcJ1BsBNZH5OvBVTr4+zG0+bIMuog/Ls6lpagnQY/JB9zSlXZxekV7Phte
VjuLl7uhLxru2tyZVuK4eoadr7KyxjNXj+I2sIY7Wot6WbcvBS8yeABrYuVmK3Uw28xGkyJXeomc
zO2uddf6oR6m3wCme2S9FKIKRrBcPGtbFnTtQNhyGWbr9zFwM9FTlraiLhGRGC5ZdBNgA6UIK9aM
Ty1yupI90160cYiEcNkiilpSlCnWyUwRRTIIRFLrNg96R+B+IjlchjAjTR+CGjbrHXpAUlL99vP4
V+TTb42nXUmmyx6WVEFaEkSwxn7UKmFkQ4EnyRAWtKYnnT7IaYkBrKOpgD/pUaCfIDdpXLKQrUad
aQP9JGB83TBCngRTZahkJqe4BW/TUXQ9Iwgw/h25MUt5akNsJaF0OxffGtFOv11Cr6KLSxg0mzOr
M6DR4M+ecUxc43a+Yy1lDcZbBcXy9g3AShiXLmTLbK0xhDByjk4MtZ1Zz/qhoxuKXdmJvF5gPP7R
WM5pppQVjAdaKJcEmLqu7/cdQiSBu4S02qwx+hoSjCb5UmOytYuoYD8UieDyQzr26tJm8G59jo8J
3q3GhHr7Wgiilh8Bl9omLTXWjtSbrem0VP9eDUviZX31kYPGZf11pusqUoEQTPRhxvpPNfEGetPL
oJBGp0p+NakP/00nLinUxiw1loVtvavP5uAZ+XWVCl6Ct80GfE+CduP3NH5d31QBXqyQVANPoXdG
eFZ6QeMTyyfva6E/IvjGp6pDuW+2EJHO6i1J0DQoT6dF1U+WVbv7BvubivIii/NlAFO08ciu55ZC
it2sIw+TjFGYqQNHxfzJTCo3H+fDIqU3UzB8zxfLjesaM+OR1nsx+An2f47AuHy/VBDrudEV0FyW
z2X3TSu8Ov2PxuU2RSOywjlToPDcL2iL+6uZCgy9RnawCEwr0oVz+wHICjpOHji/Bz8AOxum32fz
2765/ia16pYO6if0wPMsgq2pF8HU4gluvNIBavOFokZKz7obZ75xNQDweBEcctiPfu+aF4HcxqFO
oFXKcgjMAE6Vg/rbUD8LdGIetyeC2y46VQ+7UcGJMGzqo2GCoDXqrDOdSnAZZ4Zs56DgKyspcNIS
lOPtUtutUYpKmi09wVOGFwRgsKmAwH+bsyIrGceUhKMbnSY/fn0dSb8uhw515+sc+a2oiNqK+bVA
TmuSS0QdWwicqWzXpafVsdNU10MhaI3Y8sqVHP5asDEWDXffEjrI6mcDTC3q91IRBPFWZbYWwaUU
mcrtVC4QIVeqTdH4qDf2UmaO1fpJ8lPgLay34p234A0ar9B4h34HzUeqodP7ES/4kjbg3k93BzSJ
1kvnDHJjBwDYV4Zvcm/5oWmIfGTLlIBI/SOaKwsBCxu2sgXRU29XpW1+jlog/Bdgt6s8PfQIHqD8
nBU43r7OW/Zdy2V/X+2nYZOF8WSiiSAp72rppm+dtHG06M6QRel4KwrWkrgoKGgQ5AhyvNnV52Zx
gYG8r8l2/lqZkPN6qTNoUEmvjf+qj7Y+P8VLe2LHJwZBMR7NxklFg6zbh+WLTP5kqetL1ygdlAIl
6fQSHCzMG4zfAgwM3YCUBlyo/01H/kTZKHM/Jx3chBy6G+pNxw79doujOP+Q/5CVhjsRwdOB63Ks
100Cm7be5Cpu6nU/XxqvuAV5wVG+31dOEAI8OtMCcGI5TGHLqpdcuTws8XhQl+d9IX/jJcAYlakC
6t3Xv68cvhnAsRiyFztDsfHWxY4QGD7wusihL8ABReen0Ek2NyH9IpLbvGmXZEMLijccIqbQ0fPu
8xxmsh0ay31DZUzfVzJxDBTPSQeajXwBfbwgs7HYer+Ml1/ATL9SugtqA1weuJ6fOsUmOqCH4oM6
lF6lYZLke1P6+0beXsmLOC6Z4W5pAFg3FFbN02h4inX7obE5bWVTLm+BqFdX6xSX55lkHKw89Ae9
dfe12E5YFy24hFWHUqKOr83qzZH0X2QRidt26r18n8tXeVdTNcqhQjGNPwtZ+pEOtQ9eZeR7+j2S
RPjfgkV57Y9e+cBURNJosRfQQE5rL1Fwf22gmTBqx9/7dhM4Gw+jZeZRsKQK9JKH3I4myw0UcApG
szcpJbgGj0ormEJl7rTj3YQlsZVmoIMu0ZUH7w7DyU6mv0CN7o7EaYqv+4qJcgfhyv3I1KoWhxxc
9D6wguAAvBE0rtcYvT7/7wG0Fexp22uGBj9dtQh9R9Mo4bEG3EZI95iUapNzkjylk6AI35yXAzPw
Hxmc9QCTMGCsEUqx+xTqBafw9D86XVHTzvbx0AQcPBDaMQTCJ/ghM3tCB41dy2en8RE0mg7Km6N6
Zhiky9fIE119bToGYJbxTgPWKeDrv3WMoM6DLCktnEeR9rI+tDUA3ssTEGKI/RHXWIniUl7ddfEU
BSZKx+P/uYZ50r7Hp/yEVmucnUSjlZuesZLH5b+5KtS6DaGa1mnuBN7TSe1PqSnCM1Q2g3klh0uC
/WTIMahiEMyfe2/BpWzrha8nmPwQ/QxP6Sn9Mp7w0OaWgose0dpx2RGDqrGRLBCcWw+G9LxUoTcq
jplPgiy/LcckjGuFof5xMd1YjWSFBEAhM97dFeI1/VdruROSIW9uJtZFDPv7KkcBC7cOVQlihjC3
a/2omQJ7bV/DriRwzj7Ug6FJ6FZ3sx5tIT1mMbKnMn7t9C/OosjaToUraZy/y6QmStcyfV7IVXwv
odc5AmTMqKIWfe2dFByQtvwdvX464KVfp225c2AQNDlI3VQUovlvC0NK5C8pO+7H8NYSrUVwiTAe
Ml1tO4gYlO5B0/sTmAtFaYJ9g9+q0EeNqRnwtqJJnAtbyew1yUwJUqCr55jAbg+SU7uD4QLz/h8M
ZGwm97U8LnwztZZma1ZwLzst4zXeJ2/6uPGkIroeFhMsmcHyY07iA3Cp0G1dVoJF27To5eKDb66p
4gqIQh3uIVL9Wctmu1e+7i/ZplesBHDBS3Ml6RUZtwO46fPV3LLnvnBCS/TqsJUj1lbkclEXVwQP
RLDiaCnDjRwtp7prJ8/q9Mju1eq0r9RmbOFkYmGK/bXLgIvk0QqbMCuwT4aP2gsbYZA84Luq5+Uq
OqLNarRFz1+b67QSyAVz1epJHgFVD10Nid0qj0EnSE6b67QSwLm9PCHJGiZCKwoLTBqeFWlwgEUr
sNvWOWttN87Z66xTlSWE3fRz+xgelSPwmQ3HAETzfJwqgbRtlQCkDq4jHXmJc71yArtkjekqt1Hj
zyCzttO6OxWZCL5DJIbbN8amLkPNhJi6U+22u6OR5HWmCNNsEyQEOM9gILIM1VR5biA1JG3VtjBd
lJHZLsIivDVpeSjCJbW1Ya7R/lTmTlB19GaoC+mkgO7Pxxyb6hp9MAFjKXqSF9NnfM1lLGRh3zQC
Wv6BJI9izuDbvWNr7qMC6AquhPBe9FPV6C5Rf+y7Dwvid6l5JYTzHtyut4olQ4gR0EOQLFdZRH9W
412rj14Dzqy0S5xUiwUpcvMGCSwTf3Tjckvfj0ZGmFg5JZNt6vlVvIAVpC7Rp1JaqH5AB5W0I1qc
JTufF5yo5PQraJ4+cIZa/QweyUepwsxULHZHHbfyoSqJYZOADmBLbzEzBUKsj4TPRW0e0CfJlqkt
4nh0uykyHNpXJ5IpizcDTn9/WUUGpuRt5VVanaXh7hYGnrzZIU59BW5qZ5k842AeP4Y0sTYklxeo
PFXoJYBi8fgdI5C9/KiLblI3w+Gy6/FN5xjVs+KB3Ylb9GddP1pa60hUYLbNLWElg8s7WWZgJGKG
1VTpqjXvQkmwI2wvy0oAU3JVEOe5NktLDL9XwXnyZ1kmPOOfTADDCAtWtszvwnslj9vj0raLerOD
0SAPvu3IZwaqCDf4Z/JE9uN2PCUvkow2EFeDQ5R0ljf0ov1uww1U4FVRqgPOXtf5/ug677UqZo0d
jdpE9lhOTtlg9JoYX/YjaEOVN3K4AIqHLhhSCe/gulV/nyLqKXovyL0iEVzQBGrVTSYbeq2Tq6a6
i1rhfINIAvv7yt2Ae5wNdQtjJaBOlp3kW/2KmNddUeCWodVRPg4ixDy2xJzHvbEb5+FzEaLWZoAD
+fg1bq77CZe8+S+A/TudLugj2CoZ38jivLsNLFOTRsgClgMgAZWj5FB39BeHsZwVHwEJeiOO8+4B
9EmTCYAv18i0L12boLmgE8ILbFTdb4RwG3KXjFkmM6dQa3CgWhjQ6yVP9jI3clMnejSj+wkPO5IQ
bl5oTG5LnuU5Hk0dgvVzDICKAsyr3XE5pKfQqa4kV5SaNgoP6Anya6IwLjJ+KzTLFHVPMfXufMWo
r3VcqvwTspfNdIGBJAU3cMAP5RF28jIKu7ZegLAj4dlD8cFyaffxt/1cIRDCd5tIZdJrpQQhTRt5
gfqgFb9k/de+jK2tQ6UXTV5vQlaxjOvlJhh6GbeGZ5CNNsCyG4514bQu8TNvfhKx5Ih04vIf6wzE
Y8PcgxgApdhziBKiFV3CbqanlUpcAqxBRZYYEexmEIDlMR554558U26Vq/EmRFNgcv5AZ9sbI3IJ
EbX7Er4asZgeZrxuGIKra5FGXPbTm1DNikLp3ag5jel1RgStN1u3yW8U4FJeGREQqOXwgv5qHF3m
BYBGOxTXk0Ma8Lmjav0ITOgbkVzay+tZNfQJIhdMPZdaYMdCbNeNMuWNCC7pzc0y9mUBEckp+8RA
Govr5VA8BjZxpVP2oS1q5XZ8pgOVTS4PkBahhdK46dX7YrmVxwc1jO39oBUEEf/6lMk10QhmUF01
d3r6KWqcJBYEkcDj+HcnNTUTkBtAxCgfc+XREDEdir7P5QFZBvfOEsBYCv21zCcietzf3O8ui8G/
LpXKVOHSkJkIg4lVd1S73JN7xU5FVHqiteBCP7TAntunEGQ29xXQRehLK7zoFBmLC/9JNkAHUcNY
o5P+yLGLVv5yDA+tmwc2AxyVhM/sIol8PqgA/mXm0ErD7bp2GHtBQtss51bLwwV/YNJm6mVoNJWq
o1pfWyN14vpkFpUN2BtBuIj2uFeeqdUep0dNk5QGpKWPgIw61of48CIDShBQrb6wQUGQdHgkkcBo
8Whrsh3uRvGJtxwHe/6lHnA284AmKCzsBCvFY4uTyCgpmaFbdiM7bOgocZvOTp0MaAG1H/rRX/9V
Q5V7PqiWJk6kABqOzuhVnxgGbu5Mn2UfGgpp4LcLyIur8PRteZ2ZLR7OejwG6geGUGTiaYThYrH1
E3u+IJ75q0gSlD2oROH5bXFdm54Z3i/DcT99bw0rrvcllcsZOQ1mQjuoFGa2Yc8emNowpW3nTuzo
oI9AREde5nzglVOlQPMFMxtGkgAj+/bUNkbRkMsGlk2Wv8XNowHCFykTxPV2IbESwiWOJGjwNGyg
/kYPV+9hhMHH45mTOlVjW2fjqvSzg+hxczu8VzK5ZAIAEGkIMbiDgeri9D8u9tgBJPg/G/rcut59
Y0euqpjCqaVgioZDXienEQQPld/XdoBzVHqaRoZGg8en5CCiV950zJWWXHlBuhoeI0FLM72i/eem
OMiR4N5SZEm+Aw/TJ4sSTZAhHemV6tZoKED3hwsqWkTah65cLgrx7XcYvc/MDhxuwK9E29Zwp/Q/
uklQ2G6WASsZXJkx0c6kswoZivVDK88ExVkOJCvRkOTmdrYSw504+k6uNI2tTYLtrB+9KPRkq3Jm
qtxa02E/e2wm/JUsLnlU8WJFNIL7deEPUn4Rvg8InYDLEyq6WPU4gYDWU3wFUOMEUF9HHA1O8nV0
Jh+6bVnpw2WMOJ0BlTVBnKkDSr3CwWOw0duEHfOG9WGa97JAoiCQ+BkudZDlJK6wWGPxaYlskoIR
NPmyv0hbDQTrJKFxSUIKUyMIYghpzEN16g/DEbTHuit9Vj3pJELVE2nEpYYw7WncLzBhFLqm7Oeq
WxLBniUQwc9uFWSYu4SOLK83oAK66wPqWLlg9xAJ4QoLY4krqWI7VJA+WONjGfwg6ef9hRGJ4BKC
LFdWFVhYl8n4Glf+0N7j//siRHsgP7/VKHSxFA1qjA4DRVXd6fgpu+68wEYzh5s5kr8vUJAR+DGu
shtHc05QslTY9OroPhYxVIqMxv6+qp81tasbKYdCZfwUqXZU3Ka5QIetseJ1wOhcGpjzSckalnXC
x+pUhja7mSyO5EG3WT82TrhnwP5hWlVUzYqMxxUPkkYqC4NUSD/hOQyuslTgDaLvc4kgSzCUpkj4
vpr7S3rVidqDRd/nYr+dtXnERTpiP74n8c0sOfvOJdoOeC61JTPHvmMVHcmQn9mMKGiZFpva9am6
Sn3RBa7A13gqtWpQNLOWoU+fPaRBaFvBLU0ESUBgM54+rQopJhFZVRCpN4Z2aGtBHcV89d1jxWVL
498UO6soo5qVUUN7NRh3cWwCLesoHH8WqcH+vgrLoR0sIJBATNV8Ho0TFZKnbR5lV3pwca+DMDlV
WNyb3yXFZYgq6SH7XYHV53XW6mNLD8hK9A+C2Zx/g8M0dzokPYXZssSRTH/RBlu3RIlmW6mLFG4H
MJqhaxgrnKvcZTgttIf0QDun8dgBfTzSxd6Pn+3S8CKOKw3NIuww2QVxVdQ64GHSxx+ypNoFRoKK
wtuX9TdHk4swziMsMCGNgARBrB5Ab+GWBwz8o636JYiAHsgArchPy01/CqSybfm9u1+kcm7SK41U
l6qKJwTqs1on8smJhh4bIhfT3f3N7nqRxm0UVqBODYaIXuvF4DNozp3SMV09dpeDesjuSz/5Kmrr
3g60i0huj9BHYKAsA0TS3sBJNnbCRrRyzEZ7NuS2iZpk7VQzr5zBlm3PvwEJ5g7H+ZN1xsvS5FC/
uErOlqCo275b0S6KcZsHaYMezwpYuTJypDtmy8jX7g0nv2kecb1yEL3+CIKBBzLSDamughD+GQ7V
U4/H1CdVPehzemfpDwKn3Bg/RD3xRzUevojqlYoWVBhUMY+LNrntYs+g5dFfDIwVV1PuBXhTi7/s
SxWsIs9Drc9Gn9UNhFr1ae78hPphL1izTRGYYFBByiWjgZfzxTEYxyqhOMjqo2QP1ClDaiuiRLK5
ga2EcN44DcrYFDmEJCqgdjPl+4j59qHGSSlHU+O+zbYLjJUwzgmHVidhmkHYcjdf/a/Z2vDGFzai
CV5oQTmz6YEXYfzTiaJPWiWl8Ph+Psb1r374FtUvjXkdSf9tnfgHFLnRw2DQoJVWQCfjNkQjXNyL
Or82M9NKHW4zC/S2k3Mmpe5/qIGdmaLOTNHq8A8pkwKMzGHE0+OoAdgqOFQ+6xgIe3A7MDBp0Qit
UB63hRVJi8CdIU8Ontqu8OMsu+0wIhzqstsaaIuncmZX1ILvZ25Af3RdLnARkU1ZBK7KqgKQZLKS
se1MH2xT+W1EHznmrhaN28HQQhcNIYGKfQsMFJzXrR/D9HU/qkRKcGliSJJFalPIkDRwYeumNdrp
8AFWRJWuFOHSBF5rqsFguSjI/wrNG6V+MStvXw9BJuJfU5RJJ4PUQEQXyYc8DlwptZwZiANTJHQ9
Voq924PREatbmA9T0OTzduGNIdFnWe5Qqj13rupXPiN0kx4nRzpkXuiLGsU3VYN5ME9l4B+fIbS6
RBsabSBOQjPlqDtRqdm0Ir5FRFlvO6pWsrg8IadJPwEtDmZ0R09xY2Cnk5N6iI6pj7ZYQTvipu+h
zQY0OxiFU/gpIAWkQYUi9agq9Oci8hPltO8Trznn3UKtBHA5wpiaKepyCJCu9c8mUFsBrVbazfPw
LN21NooY1zwVx7b18sbtCQrfBh0MgfDqYLt8Wv0OzmFafYqzMsKl2OjIGL47jZgT0jzgXS0A0fQZ
0bgI51JkWi51lIYk9wGTGEvzk17VQN8QtTGwH/3OuBhGslQcwQzCT9XEYYkGuM7sXWDjqXZWkJ+N
jKOlPBN/fxk3/X8liM8euSnP02SgWJqehuDzkF8n0m2VvuxL2bTYSgpXXehVUpV9DXXQbXJtkerG
kkTgy/siQKjzNm9oYMmQBw2KpBhemJ8U0Xuh6PvctWjdFtGcG/h+0pzJdOhrQaki+j6XHKamX3C7
h++T5Y6MT5Xoimo7+/xZA5Vn48RWV0yWzAz0mHx5BcZ05RFg2NSPX8QlnlAc03e1gae9rNKMQlxu
Ohgj8SWcMzIcgM1nFVxYopDcjxeVx7VXEjkgUQ4HK9pGsw2pOSxl93VJlOd9RxaqxcV+kWodNVOo
RQ9oabljZZh+Z6IBhJE4fwBtUaWrJePqh6IbqikOoJUx0rPRYGaFlp8BJSiotUTG43IAjKcnEVsq
fcSL6Yxm9ST6Ds5vgRiRh3NJYAqjcQgliBm664gcJhHvsEANvlNTXfAoFwQ6jjD0JQx9xfh/pF1H
c9w6s/1FrCJBgCC3JCcpWJZlOWjDkhNzzvz170C+n0XDvIP7xisvpkrtbnZCh9MPVqgIque9pSnP
adaBEaRTBxZwqMabs4MdTDu921X2h/NqphDVixaujMdpGjspMZQOcOEYwI1LdeXERMHLduB81a6X
31dEFsoDXqXQLhtjs7vw2NzlB/0EgHxR6cj3WuWqyvwq63kpK61IhqU54vEHksOn/E18XMRQt4vT
fOIGeqycn9quUq04FBqzIpcEzDEmCnLjFcs8bHL9nKw1DlPk2ZknwFE0X9UI2pQr6rWI2pZYm5EP
/+COiZXA+4mndPfJwmBCecA9r3uG2RwCvKNLCra4AmhYAA+xgDktMRnbnTXEDOWcOn2o4l1ofpvr
3Xl13LKsNQnJ6Y2BsehRDBI8WDy9edZtscqliuCb2rEmI7m7qI+qDjcukIt/bRvXBnRDeaAniqLH
jqCIqRLcljGvyUluL861gvYE5EygKEUEBUz7uSEH6qiuF25Z85qQ5Pg4rgO36YKClF19tZqrmf3d
55E33Thzqrgc4S063Dntq+dxiPzJUO1oqT6PPNXfLfXIiA15DfvhRjTTCQJf4ALDC+1UZdtj6x24
Epq85LaU5WB14uvgPTbtw+PyPtvHt/qDke8MJBCZp6qgK5Sciv/QylnkfVNHegQpFuGhBL3yTaNC
l1OKUEqKom6JxqAQGm56xXsxcRb5jteNGO8Rex+q64Vbdba1DAXLK5a0sQV0fAdyy1J7bYqD1Mbn
2iaulu6c8IKQtaYl+YgaF2RJk4FWZD+29ZOtwllXGBGVnINZcMMacDvcx9xepbtZa0cHwL2bH8+7
OpXIJKdQ8jqdObCY/DBvXavcV8GucI42kMMXXZVLqlRc8gtpktqMUeEXbpeXIdXcw3rqDn1KXLUK
ldqgkKA8V2Yho4gqkVQEQP4N88FLpuN54SlMSB4mc0wAaJii3N+Y7wj3q/RHM12QRK7UTIZvG4dh
sJMcahZio87A9GSu7LUr4oIM6pNrRrToifgsTyR9iN+8dGTQbx/giDCacKQPzqHE1THVtLzq+0jO
IZ4oY8YM1jLyoxoDgJ5/Pf95trAzsI71K1WQQcEZXWqzFakCOYhMKD8sh/rUHdQAcSpWJGfQa21J
sBmGvk9ifeS2c0uIquj+L2nWKzOSQxAQSY4ZgEb6I4tdKvIsT/Paz8ah+rDsyFHV81F4BnmYDPuA
VW7mUIu6yt7w/i7Q9VPT2rdthMX2LmtPf/mxJO+QWXpbpjnMtTXeB+kpyE8xMofOfMzGm7kCsk8f
+E2qehQovpw8YhaTympyYIb62ENLkaLrjyJGAZpUQDLOp2Tn+KpjEwqvIV8ZFdeKmkHkFWx+s9TY
sdsxc68QpootqbqS0gKJpQi8rNnFb9JjhrKyPXjDFYa1hp25Ey3yTOHfFX5EnkBjUxiPoUgohnp0
s6l2Z+ttbbX7oVJwp2JO/L4O8zYugOHKgGinOac8ZqdIddLiX4xN3Ca0gHZG5cOSfMmI1vIAKebe
7FBkpYCYdDztERMGw3+aMNjm6ZWg9MEWwypqNjt4crDdlNybzZNCI7bN+ZWAlO7Vfai1sQ2O+itx
Mj04VW/bwyR2NsQDuL+hezH4SnFo972C8nbYf6UsfS5uLgHjDSizB+tKF0lg4BfX8akFetF9tGuV
R1Q338EAaPr19aQ8MCppUCJuomA9uyTCOmaOl1VzTH7gqLWBhWpRu1INliuJSjGgKpYiDg18wTTy
cAuv/UA9wxVLKuShafY6znX/h8bl1sDBmlMpKCxmWo1TpUG2sLklu1ucq5Lv3XB8sJ19HbceHS7Y
0VtTlBJGy9C0iCb4mo5zypJTFKriwLZ7fP14UhwYe9bO5gA5jlfjTkNjRTO84Qt6zDEOAAFtxOsY
0Krdv1VTuZw2EzYZAAAX8bXCxBRsJNw5Hrvtmv3o/5f3uJCU3PNYSVIurpV10WtxDYI2lhDivPYa
Rt6mmG92ROsjcgoXJZDdeWNUuJmXB9vKdfKk4p0+gmbj9K0bGt1TaPUK96xyni+/r4hoaTHXUyUM
3hWbbznDVG14yz1RZ+sO2ujlKnAIhc682OaKYjyWFjGEzkwDgIfH22J+ytkFQE7IJn8p5suC1YqI
WRVWTji8Sl981wt/TPdx/fn859kOoa8kJB/STTPNWgd8JPFj09zVwR3J7xb6cJ7KvzzLX8lIXmOO
SWLbIz4QOfysOqWAsCtPCSae1c+wzcWztdwkjzHioqwdCp0Lf4xXgl64A9CUDdzVBSVJ83t6lylr
XUodlLxIF6ZAMH7pwD04DxjEctMr+230kfTA9RbbELWy1qswLXnIJ2qCIGkEm1rhsruhdMU7ajqS
yl2YWyNj3zcHQOeq3KUiusoNfcfOpsDEFSc0aIab+U3iBz5F2yn8jDlIfE0lmyp6UqKi563VAb0B
bB7FvEK+m77w3XLQ96Uf3V+42brSHnkUCEAyJB80iLXeATPdswA5O7k4EIy9z+pwWdHll2EQKVVB
2dfpbREDANn2PGXME0NBrsL6VIoiZSdxlfUU3W5kJz/6Hzme2yIhSr2c7vARoSSOr1QS8VHOhBoi
+ZUs0bKZDvho7GHcxcf4ytmNvYt7epBh5g0KL6ZiUHIvlo2DaYA9Fi+5Y7HcUWWAUbEjeRQn4gAT
FTlI1WP72ERXhQPAub6Z/RyZnUrlFcFFngaC6KKJWPhewG676vvJw+aYGw+qo6ibUjOIbnIGaHsu
A/gt6awN9QymHJyp0JfQM0uV39/k5JWEvFVh5pFh5CWyxQWYBM9pLG4Av2DxhDfNLtF2s8+wRarq
OygYk5crgiTPgoCDqoFNkfgYVd/PG5Tq70seqdUMNtIOf9/uMjezrrTw03kCm1F5JTbhEleBP0rS
zILKoXHS5N+Zvjyb9XUKegmuKP8dJcHqipI19jlgBkEpNKfQ5SEKv2Ok74C67aZiFvHvqEmOiC1M
A6g7GMmN0k3yvRHfmcAojRSLL5sLAmwlP8n7FG2pF3MArCnz5WBDu3h8D73bx55zm6IhIB5lxMU5
hctM12CUm4xxx5BhJ+2QDnqeo38dE+omztUcVV7NjufFuJ1OrahI7misbSzeiXmC7KaLAXIlYEuL
BnWW5k2OSTeuuNmjpCflNtpkhVXdg14bAScab1vPPuE65ddpV+zGa5X5bmv/LxnK3bZM5zWrMlBj
eEpPWuAOxvupN/dMdQRg2zu9EpImjlhJ9JY5IDQ145dlxKwO0UNXm0tFABbi+SMYvn4uudM2T2FG
nAB0xL4KtjGP7V5UhZVg+Sp+JLfBccQ2G0vQKXfBrXV4KQc82H6wx+y8R250Vw2X/y+m9ipDyYFk
Lapwc4oaXOUbX+1D8dYCTob2Lvb6T+H76lmcSNXel7vzBqASqORHpnLkI8Zo4OD57GKU2uUAVwrT
Qx2+S/U954FnqZbdVDZAJZ9C+JwPYwWao4dUW8CraACyqDIAdCQ7ICEoHPPmajVbKY2U0xiBHlLe
CuWkxC2zH7r1htGvQ7yPI3zO7NClP9D0dmmn2BsXf/ecskq+JRCDhLMY8xv7Z738MZdfh/F7rxt+
xi7J2lYcSl4lSzF61YuBP6rdOPSYNB/Oa8n2k+yVgNyPoyFPxzIUaeEVv6sYJoKzPX1r3lbFP12Z
/KOCokIx5f4cHec8meKfSuIvfusBh3DaE3Eg62dpzvKnq2m562/KfXFQTSSrdEbu3cW2ZQ2aBmMs
R+wwCDz/5bBEePOKm3EqN62yCLmNN7caaWohXuu2zlyxYxj55htjflnB+w/0FHGBSa4mTMNkwlUS
5KuGqzl3S+la4tzgARkEwGz3TeYWz9Oz6LapXlAKxyq39QKjN/q8AadlfROMh9D62uQqGtvl3JW2
Sg6mXijw/IQ4J3ixD/UHUYksD/Z7PNNQ9hQvDbVMFcYug0SUScxx4wk0+Yydk+IdYh/uxu1Su/Wq
4uG8cag+n+RYcpyMo8GLudcT9fQUBS2e3vTzo12Sb+dJqb6X5FniQkv0TOQrrLxjxameriNVH08o
2xk3KbfxqrE0OmoJ5Sd56AJ+7attN/55NhQS+6NvF9E5jxKwgfqm2wSpO8fUdeprazicJ6SK4pb0
oqkJLai2gFK748GVaF2XXnMdnAQwQdbuDQ+9BD+8U3W9VEKUEpZ4CFvsKcJfWeRqMt7PxV8myjJm
hKE3U6iLmW80W4uTSJRfqoDzywCI+uEuVPicUkh5SRiZIbXFrH9oXRvFbTXGrgkY+Nret8WhGxXc
baoHIdj/xMgBs+X9e6ChtbSexIIVABJrIJQtuDc9XhNV9WPzK63oiN9Xb8QUIy2W2WM5yS7QCck0
4x23C5X72zTZFRFJdHZXF20uNqCKJPH6yQ/YlyVVhGcVI5KH1cumB1g+aBjGd7t6HExFQrMdEQnj
WGjC2QGsPP0uKZSgynlIMcEwHzQDx74qTIDQ9yJHRDNOXefYVLcVOclqgfcHvPUB/OCgiCemJXi2
z9rKL3APkOVvrUbxrt6W3yt7krnmA3rUOsXcbTYW18DTPbDU8s97IhUJ8ftK14rWIFNVgyWWRbOn
h+PtVGJC7DwR5XeSlC0wNKcqG3wnej8Cu60+hIf4BGQEL8GMoCqT39bsV6lJWhdhJTadOMx0iArX
pm5gxq6tAs9UERGBfiW3GGPszI7ESFWe3DTGe8NB8sC+n5ebiojQxxURHrd9lcQgkgHwA0eJM2yh
/S0jUuiurcWyWQ4di1n9abaGh9EiWOpM5t15XrabRK/GIz8O8mUqM8Cm4eGKNUgBp4fjVwXw7fBa
fvg5n88T/6IJtBVRyUFgPbEOrQjq3ViJS7WnVOVGFfYjvwB6xpZuWCC+qDM+BkPxHmdWFNWM7bDz
S5/ltF/DZpnTmeChLFnjBR37xCbNJ3lhuxkOhf8lNckhNG1ImqUBQ6OTe7hy5Gmd5qeVeTRD1UUb
hXrLWX48mH2kCVgRTdvT8FijPVIpdqK3n6QrBZCcQcOaRMOlbex9H/QrXOIDcEn4fTkMO7qn1+oI
sf2oWNGT/ALe16aBUPXSIxRqbvqGG/n8TbCPb4rMFScoQ1VvXKWDkptIe60ZiJiW4s5Vnh54pyhH
qv6+5CKcNKcpFxOqbLx26odmUXwkxd+XU3ur1yO7MURYtaPJG4qx8EihCKVC7n9kiq/fRU7t2you
OBGhtAgCHAxvewwO2c1S7ZLRuXaMsbxpKr26KGH8Zbl/ZPkYpemzCEQrXDuNrB914+wD+8icDwrf
KtzYOe6kRMHSKtqOImOMTsZenJwO9iUuIVwKbMZWgpT8A61xhmgooeAd/RCU70mvKIep4oS8bETt
jBbmDKFh93q0PVHmCPzRdHXcXBC41PSj/R8MV+GLZJw4UldpZxOwFUzOqendxtSuDRXGpoqI5Bxo
zTs7tMFajOmScvIZ3hGZocAmVRGRvUFu1IlWgMi0dJ4xeL0D3OZGQUQRk+RWJtYJQtzChcKRqvH6
hB6t8XEoo0+L451XbQUhuaGZAjuh0IU/DUg+erNmu4zH35Y4dJdEVTBRpalyH3OydK0qxJtIP/Q/
hOLhjtuV/mnZibuPqjRVFZpkuDigkmVzjIce5iyWT+KqSO51rvMkRmZEk1u1OqPQC/n1ClDcuE0q
oXwYDAjIPa9Nl6lChVCuM46IS96BGTzIbYE31fIHLQXOCc7PLhiVjB6j2Dkk6e68dmwXYF+9ERdM
rzJkVIQ6FlrI9Uc0OGtyzUocLSwrt6VAYJ28JHjb1oexP7SxAotPEbO4lFewlpS61kGanL1j5QeH
KzhTfS3JVQxTl8STwHcr4scgfDABvl6N789LT2VbkqdA1v8PZJ2DiDvnD9l0Z+LuvLX45+mI/OCc
Ukj5QzKYxLQ0yMoaqd8bWBmNjjMmV9MaJ0DKXajdZI4SYEiEvDNEbQk9YeZaOsaa8FCH8GUxV6wi
iUcn83RX/ej8F010iMEpM4kln+6puVbp2QLw9eQkZqaCU+diounUeLOrmmH6Fz/1i5Y8yFoVOaOV
OKtiZkAiaA82IE2nq8VD+od13IuKhuSVmvSGGhq7qMcMNpanD2nm5zCt8/rxLyH/lYJUV2m0bknb
BhSQlLWz6zz8nFnkSM7w6EEx5/FZvSy7bcGvRKWcqYjNzJ5LEJ1aZ58S4k7ATjzP2LYRv5IQ/4WV
d1qyuElNB9+J9Y6rY0Yx1d3O2p8nspnZQuOYSQnXHS55iqzHvPaAjokfYYWmG46jce9onobUYgge
zpPaDlkrWpLHMMaQmLqQWfCI48hXwGTEWFv/VYBA/hdUtU0HtSInOQ57SsSUmbCpqb7OOq8lmtel
IdJCRTqz+aFeCf3hLKKCj0UJZ5Hn9pVht/upTp+XTqUP24a7oiOZEq4NEj1PQCf80P9zWZr69oOJ
cv+FAX9FTLKqvGyz2Ynxscqy9AbzxgJoUs8UklOyJJlR4LRakDBQMbS9aIGGO76zCze9cQ7GrRqp
SKHttmRSYd4Hoyk0UOscVwMqUpG4RD9muC3d1N/Oq/tm3FoJUGjNynzzftFhWqBFJ4ymdtdO/6xh
HMD4MT1F+WeiZZe4ixU9Kaeo6gylV9FfiGzctQNwRYpccFbYsErVJXeBjKkcavG98vx7Nj+QZvZC
4p0XnIqG5CYQm+IhSGC3QYiV5m4XpfZ+VC06KJyDLTkHLJemsRWCSK7h1MnypLFx15vfSX04z8xm
nDBxWtyhuu6g+fO7FhDOua1ZqH4E6Dsm+Xc9VjjwbWm9EpA+ez51NA9HENCHx3Y68SpxdfaXTEhf
PXK60HYc0Agr8s4x0/tyCRTaq5KT9NFx4bZolwkkZuM2ZO/MizLi1XeQvreZMNMpa/z9ssfwQ/RQ
BMgge8Xu079EuF8fQ65SY6xZy3IdVIyHJvID7osZFv5mepdpu+Sd/v4yoCcAqPxPv+QRlphPmWZV
oMiX1CvK0zD1bt4prH47PaUAcDFMiul3GQR7dibAdYhSFL0PDq1nHPOD2M4o3nVK5CqhS39k3itS
UtzRqE2ySHiYpkq8kR+c8LanHxrUQoPjedPcdAErSlLs0SsStc6CcDrFhUuN6wRLh/UpVdVXtwyU
o8No6TrVKZVll3W8YpZh177Gj4EWuw7bO4Ei1mxZz5qGJLTeNpeeWFaN67rHybrVuGINWlif/FEA
mmiZAKC0DbxSfvdiqTVTp81ZjStN02OVa7u6pf4CDKGmjIEVY3CvyFTTx5vGtCYquQRqRulYWyBK
7l+OL6C/41c7DtQBcczIDx9U7Z4thQAcJaHcBpQVJZKv1uuJmxEVt2jHazs7xvlnXaQIp/Nqt83X
iozksXurjpzZAZnmkw1zEq2s8fOS+cCCcwucY4tGRUBV8SV9PX1e4q6cQNDEQEqc7hbrPcWbvUlD
/zxrm2q44kz6YsisLBrYBlS9Dt529hzcGkWgGhdXEZE8udZkWpeZ4GZejk39UOaqnHTTYCmzbNPW
qcNlpNB0bvSCRoBZ0u+1u+SbOF6nefPbuXf7T3g04ws5pjsqOgzbRB3DwBMMJiZ3GMwF1f3Z1KF7
NHbL8JsVv6PR/vznUdGQvESXlUkWt6BR6ZPL+/lg1YdebxTattnE4haxAb/FKXyG5Fc7XedxF8Fu
ueEKHJfx5Q47ddHAWjzgWB3Vg3HbNrWiKZRmlWxHTcXTlOObGQ/VTfquxWJ1iXlfjnNXQBKK/Ytg
eTnwzBzHorauywAAs5Z1cdXB47I7Y2/ifjRORd4g7nsMs5sORrrPf7pNE16Rkz5dQ+asZyPItZS6
md55iTP5SdbdRI6qhbtpXytS8udLxr4xYo5YUmPBOdW9xogUXZqtGL8WnvS1MCrdW9EMEv0UX8/V
85BPh3KJfdrkHyonVDQIt6gByFOU1jgzkSn9rhshRuxNpiEAo2FyT9KPZMTlv8nvm2jXK6tRW9Jz
DB2oEIw6Bij+Tmyp0qxhNGoAy/S2rfZt+nheETY1XTglILoSBk8hESjDqAu1omlexmofwiMAMLEp
a8PUkI4BokG5KrvJ0Yqg7NTjyOalAYKMWZlLWHzoYv3hPFdbnmnNlPSJkIaxIYw7ACPjDsLUXVVj
6HNV/2zTMTk2DrnAyWLhRx6F4BoJptquGt9KXQ1HyQSgHiByxrfDFRzFTzRClaPYMFyR9SFxBhYc
t+XCLgAyewCqL1A+nPzlPQ5H1f33ZsDAN4uP54WoICXXdXMnTthUw70vpf6hjB7muAtRARg9hzSK
h87G91pz9fJeWLnbPFnyouXgSkv7N8XIb6o23NW96lEoVEtKO38jI3m93hrn0Y5mRJI4zL6EUU+u
EuAcHWw9idylzJOrclzgDxnOj18gS1gwgQnrBJthv5uxxh3dSEMwOBk/HP1NHR6TZT7oSeGdp7NV
AKPCVfyPkOQKu2AEXoYGFu1bMdu2HC0/Pk24yiYAQJWI6xu2TOGbhDXD3Cwq2RnGS/IyChCazbsY
1aEPLXaL00O/d5hL0KjMgeJ1yd4BaGKXASVmQHLKAPZ2lTMbGGK1H3/In3+2RcvEDQn230pfPw6m
e16kG+6e6mi268DL1wXc+++fzqziMW4woOrX3bOevG2TyXO0m1Lzsq5VfL1Ni1uRklzjXIytHWgg
FS9HLJZ2c+eGXwNdxdHmV7Ox9cugJTaR3yWsaubOLGDYVvajD56qUMHGthI6BCHSsAjFK/93kQXj
NA+snuCkjBvhFRcMHUVfkuU4+sZOjUqzKbYVOcmsq3rA0BGK8hiE7XecvnOswzAlV7lqgEbJl2TF
PXDpNVsba7+gOwOYnIBpmo7UD5Obn87+kklVoXe/BClZ8+jYfCQhOMt/lGLHpsDhUHTyjJf7u7Ny
9XLTDa/Iid9Xbhi+nTVDAP5MrF5m2Y+xu2Kqwtmm8q1oiI+5orGY4TJmBCzFOHzGWeLNgcLX/mmw
KClYXAdKuWkiMEu91sSyGuB62yMuxn1cjG9ldsDZrl1p33P7+//XNfxOSdLzLJi62A756BfdbZl/
a9qDERuHTvsQGyqb/fPTgBTXKdyezhmXAwgZWrtzcg0GlH3mg6stz6WhcHQqEpKyTbzCWJ3mjL6G
fCYovdnBefVO4RtURMTvq8/PdW2mVgEinTnfD9rs6uVwyNvxdP7LvMB0/B7qf5eXpGZNMjXaFEAJ
uDZ81XXLd7TcjYv3uZ1ggXM4VM5yIOEPcwjeERLeWnVyy+fC0+tsl07Z1yys/KTAhTej32kVwFRK
5kFv3ajRPUZn//z/ViUUKcQA+rBIW4Ru32qfEw4YnqeYKyZENnzX7wKRYgtNBnGKBTT0CcAmuudc
izLEhPt1p+lQHVSuS8WSlBmgLGDkA4O+FjRhblg6+3CZd90cfTovuk1jf7ULGQVnWKIqHyqwVWbo
882T9taoon046241o5SomcGH8wQVjMn4N60+mTThIFi3mesk+wj/VKrUW8WVFNEaBowJvYWVsMZx
DZzUjU/ltIvLaG+qgrWKHymm5R3NGtsCqWL4qE3Q9PrIMkV6r1I+GecGQ+k4vxFCG0gG5Zv8+ire
rZRPlSOqeBK/r5xMO3ZIwrngaQawcBYD/KHurjo+f/07XZCcDMUZ58lJwdZY72Ns2nKAPtiqufQ/
A+Zvhksk59C3hKROAyKZFuZuPRi+tgTvzjOi0jfJOfCSJvMSQKlpi2vUp7J4W+nvcLWwJJbC/4u/
dMYvy+A2epdmmbGAkpGFXoQS6HiIq7dmO7kNxqH6v9RuU8oFqn40F26AXIo3wty6RvvctofzwtvW
NkzOEDRj8FSQsoBxGoexCIzR7/VDUN9E5lMZqwbIVDQkhxAzTrRm1kc/rBGbqUujp2X5Sz4kT8Ci
JbJJSkZ/CDGtY9/bbQ3bOV4iLG6aeH0wDOVKcSGYLR7HMRv9KClwomR2g6K+dVityGW21ewXGTkH
HIciolEOMk0xfivmDuQqL2XRnhLjWyNQU/JMIb5tG3olKanBMBtLP1YU6VNb7Ap+l3aH3tyVuOiQ
qzI1FSlJG+isBUFu4kuF49Mc3GBQQ+RrLcJDqroKu614r1xJSmFVemcyA1zFceCa+o2dDl5gKUSn
IiJlnnYTtq2VmiMOOKSuib4zYipTncfZJGLj+6JtigqMXDfQc+xFdT2EltN9vxwyANBexMeKhBQP
eKCnrK9BgnaPZfmutI7dRUa6IiFUYxXaJrNY2sWGI9Dmh6GjPhMr4arjkCpRSeHAXtqGZuNP/Zqg
w1ztNIUo/ogDNoprFk6S8T9qpzjXEdhdZSEOYBjhlkcZv9JNctDHGFuzLVdNtWwGUdTRbSIA2lEd
+11sad/naFHiOdB3jenGth259jgrYtum2FZEJLNEI7EtqYXn4M83Wps9G5PCr21a/oqEZI5hFqXY
P4DYKgyzmW6efxvM3eU2uaIk2SQtMmSGEyjhTRKle+hAf1HgXJEQ8lzpMsv7oYtDkGiCp59q1qic
suqTSBZZtG06ORo+CTxlO+0Y5vOoqsGloiGZZNmUfWyV0C2tPViTm42J6yyfLgibK1FJFkmtREzb
Cv2FKzb6t7M5esoCwLaRUGbYpliXkRtbFCBfgbUgaE4YcNWGfp8a9f48HwoS8m1sOyhDXJ4FDxHa
4gC0s0bXxHXJi6zkFyPyWWwnKQM+jmCkwrI1Aewb/SJqJvHiN6PiXb398V9JSTYP7GGa6yLqx/nB
tA79tKeqqLL5ejJ1Q2SYmF9Bm+53O7EXownMOpp8E8MCHsHTXbyeHGfnHKaDfrzk9bQmJ9nMMFdJ
NqYx+sHkR5fdV/Gpzi6Q2pqEZDJ5oWV60oAEsT/qceJO89Gy/pKGZDJRaJA5mEEDDiyeb8U73VZV
hLfc8ZoPKZtNW02zLY4v4xhf2vlYoOJdNtC6fcxVR65e2m1yxFzRkp8yXTaiGVKCFmqakfaI6UbP
KkSO0c43ZHlLGo61o1RhSVvqvSYqxc2s4GmzTEKIyMyQYyZDjgvzirgpvsQ5ziQb4mICB8d7Jz80
7jHL5M45KivtAc+1JP8W5VRBTvHR5HmSLAt4R8ZwEiZLHIyHfzXSp3lqdqmq6KaSnhRDe+L8o+Yx
Xp/MFq+2i16f6y8kOYe8GIq81aEWfxnh1jQkj5B2SUOrEFpg52/gSEl5H389HxdUkpIcQoGOQEtM
cIEYmoxuHKWXxVCMaxCL4Fwz53JXap6yKXdqFFJijE7b431bn6JLwoFpMIy1GhhWwrTX7656tJeF
AxBxAgDDoWDfA1TSF9UVqE39XdGQHFurx9MwcdDIkqew8lrtyXbeObXbGs/nP8pWsDYJQXXcADkc
FPqdmYH3TuEssMuy+jpF70sVWsXmR1/9fck8mLb0rBugVjnAZJJ+5+CosDJjVhGR7EOc5LVGQMf5
g9M8G+wmZdmXKFcVODdd2IoVyUKCsl36uBAurBobNym7BhDseuWNQYXibfohLr7kc3UYp8gfK80l
rfHFNofHJGkPzGJ7DJDuwq7Y8TlYMNn//19OsI31h5S0kpJRm50EGlP3xC8wbZgu5Fhk7a6ZlUtF
IiL84cxXkpC0M69SMx0tfNQBc4En5zpEqsIsX98LqGdVl2E7NVpRkwKwU1WxgemyyZ9FV4N4yynB
JeSXroaYC1SdQd4YXP9NkjI4Lc5TDX0S4Du3GbgT1BzPGf7jAU2F6sp4UiXTyoFQEOM0cdPZH/B6
qS55Ia10Q0anTUuDhZEtjJDumXWItcvKImsSkh9pBiePMMiG8GGWj1P/oAUA5k4y/7y3UklL8ibA
GtdZFWZwvdo/9R1l8UXhEOXlG6PMSLYIbcNQ4LckCCfXTlXnbYWn+NN+cJTe1i30KGQsgz5faoz3
o3dRN+ObaDRvG1v3YhtQLbFqWGhbYr9IyWgGuVl2+ZyjOL4UaM8lGLpvkgMzW8WH2ZbaKxkphxxT
rQkqXXRjWueRj7pPs+h4ybd/JSFlkDg0NU2BEFqVPDXhWyq6ZowpcuF/Mf5XKpIeRxG6MFYJebHO
s6748cW1cQz6CZjji15h5JWYpM5zzedZD8DSEj46w5MV3eTzRdn9ioYcG7uQlGENGk0f+TpSYRR3
54veeisiUmhM68bSTdGhjepPGnH/S1VsO/q+ykqKb0vVLxguBh+TEbk536fZdyT2wOLDTgKusSaK
AROV3UghLpqWyLQTcKQvnzsTG2bRZUUlE0gEaCiZwFeUkeRZYmo00EADtcS2RRHjy2Xp14qExIaZ
21MXFHgH/fO2E/MeF1Xd13xIAXqKY22KJiTdFOX9fHE1TUcWorDMzYz4lRM5KldZwfDCAiejMd4n
WvSIKXvMajjWj7LBiGWffj7vblT0JI9W5Fa76AZeKxkCs2kfp+Fjv7htU58wxKrgbdN7rniTXBvt
O4rT4BCgEbaJG5MeC+eFql22qdErIpJns3qrnzUhQGj0z+kiU1W53iaBiXnsNuiU65KvMbIq0wMA
t4tir5bsTdQTlJXYzdhpvtKQXI02zSGNI+HP8O7K7Fszr/YcexudqsC4zYxoIjk2NXUZvaaYcp2M
mJTzOzwqKsZdwHDuHOoowtp2emu+0pGCwGLNIFCh7BvAnaHy93NuApW/n0M7qpiz6UdX5KRvZJV1
VDYO5Add8xgAcxhGT/T3Tv8mSrLbUVX/3zajV+6kz2Vl7RzFYvQkzLGj1Fs+likycqwK++qiMRcM
Kf/6YlKIKJGB5otoBOglJw8aSQK4PbJcOU5eKcLDdqVuRUtyrI1NiyWMYLJJ1HyJ+viUB3TH08Qr
xj2OGXoFfcp4eV2nqjRoU6AUBQ7DYRhFkB8MVjPTIO3hl+Y5vmO5h7Gh0dmlRnxvjI/nXeCmBaxI
SW4pRnqV5hhNRcuW4znpoqDmaSq3tK3/KyqSX8rqKll6BwxB/7lLPP1l9euf550azmHT167ISebW
ToEFVFNBzlwSHFQpaud20QvrdF52SrYkO8tNHll6hnfEb2wRdFpP9lGdSqrYkuxsqnlDI1HwdCx9
fujK1HyTBoYCllHJlGRhIQtplQIycbNLof5WSnqSlZG6LmIiuiIvA414JB9XM2VqepuxZaUbUiKD
Bb2xmCJ8s8QY+kMczh6vk10SkmOYNrbC8W9bFwIGej6wZBlFZ+qNFMdB4EG4gXq/tcvGeqds9217
i1cikgB5X3dFLJ5/qByjixy0tbsr96prWSpWJLlVw9gNRQtWLPMTJr777PmyRJb+YkTGy8nmts56
62eu3LeuRp5QDT1vsgpZyTNeOLWiR60YkAsn51hiFr8PC3ep9xnVPaJqKP+Lar8yJDnXvicE4EKQ
GRp+r1Wtfxp+6lldFXOSl12iyAa4G5gzoye80BA1emeXzSG6cwoxKpRBxsspE4AThyJv6vX3S3Zf
1ydd1S3dttNX2Um+tWupHs8UsivCHAPBTvZkjLjE+X+sXUdz3Dqz/UWsYgDTlnGiZCvYsjcsh2vm
nPnr34H8XQ8F0QNf+a28cNUcNdDdaHY43aVWUo/5W+RBDChKhqwrMqsWJpmLBPlzfHiq0d6YlV0b
mzfglfOva9/msa1gGH1IpEQELwtg6ly3+n5fBYHdqoFzHWVb7VYwjB6IQ7fEVQ0YJFNptJkeaTL1
+VmiLeK8aHNTKsxnYKhVxrwGOz6JJqM5QTP1388b0CGQf0GYJ32J67CpNIDQFEenuDH+mXhNWdsn
t0JhlC5LsrqWSnzh/q9Cv+pv/pMH/Td4monBflNDaYb5AB3nWQ8SBTelR1aHRLR+pNRnNUqnTgnO
vf9O1omsNzZE/gvH6J9aKGYe9oCr0M2oafcEOwIDhUc4tWm5oEiQ0BAmgheGeSmMujQTc8AhLvHn
JCUYDvoQxaM9qpH9FkW/ILFdKEipd4IxQR5k8WcspawPoZuin+YP8/ib/nUFx9xW25ImjGs0CC+6
3xtPSqBaaHjtdD+vOJEl5whN5qKqZiyWvAFSGYhdZdV1V6W2NkTku4H8YRSV/52MBpqxEo1xGVLZ
zKrW4CQH/YvSg60fk9Dc6QF6Pq9S4isQxoaTpixUKYFiVMJiZ9rnVGndIT/PldW4xfhZmnIrK3/0
8z/X1WTTP61gGaNu5SqaDQmymQI5tRL252XBqcBo69/B0DtddcFVahVjkRDujEAvzDGyZoQW2ps6
VVbCUB1dodRiU0SzipbOqjv3uY/OkWionFb5Irc//k4eJqxU0zE0xRnymN38uR7HGyk2Dn0T/yUM
4y1msgQJocdmZL6Mddtv7hj4dWjIXL08tKwfRjMm0ACUlH42d3FLSptKZqJbQEKdF86c8Q1d1xdS
q3aY7qgjT4xKb8RyrIoTP2x9ABKk3RS0aiuKxnYllBkYMmJhQUKiegj6j+Xg/fcrX/8+c+WY1R5y
s8XvZwUCBaM7gpPGT1qDQ7yxdVZrGObKI13PiB7jOjLlDnG+0j1On68LQm2N9TQXBJ298E5LZfRF
QpCmfBBAnFOZg63NHuGNqF6/EJ1le6nmfJmTEJIkSfhdSM3Y0iPexOhmuWotDPMYSJNRtZ02Yzqp
x9pq8YtR34zdF6E4q32O3Ouu6b4UlKeCF4FfvyY85S+tppU7M05TCDfL5F2/9Hbblk8qONKv39XW
q7oWj3kVUm1IsraFeEgoa52X5tj/GVoNklB6+fU6FO+6mJdAyeJlSHUqEfJqCFutoAs+XYfgHRrV
zJV/LlQjyYsRmqfqmjeBDlFIQy9Xv1xH4QnCvAKCvOgTyoqwoGTZB0ZtTUnFaYXhXQvjC7CLKlbm
DIIUpfqpQhhnLKIrSt1RGEtfjEaOFvAkYnyCPGqgFKoAV+bld7Ud7peF95G36RQk2tJFEJXiW+/l
1ch9F5RJhDb1fIwXV1RUJ4xEtJQuozsWPGa8TT1YgTFGG2IIOV9ktC7rgYdGuDc/a2SFwRioLpB2
GWgpppqS0EoHjJB05rfC4GgCTxTGQPsuAp9FgnNTo89w1yj8cjM/m8q2koQxzDJUsYSopVeTf2/x
dVeG6OXcL6Sio5jXTYcnDWOgZq6aiS5SqD8eH+JJw1inJi/haCi4+xr9cJpWWj2GPcHVca8ga2IN
Jm9ehYfHmGoVx7kZLhBpQuW3zTVLN13S7sv8k9pzHlbe6TFmaig6mDE1iFaVZyJ2rozSvBq5169o
87N4pdjPhZmVEw2mfqqw4++5XHYpF/xxXp1zfixrUYzieTN1gCO15udzvavM7lZePoBSi1KP7a5L
t32EBAS/mDEFsQpzhNUk6ALWQOIRqjG+WKcuWokXjdcTtC3TLxS2Jwg7JGJSEtTkUgyaZq1fmB9n
/bHKXF3lFAy23eoFiXGraVxk2BMFJFOQPLX8hKSd0xB0F/OSjlSNXwV1IEz938Gxm026XNXSpUMR
Fcs4v4npx6jpkdSKrTo9jql47Hgddb9Rwwsg41/7GPuy04LaVbNK3z5XrWqv8XmUYJv1RjxOvwRk
HK2xGEWTDdCMOKlvhUD3q0WZbWN+LzTEQS+mFS3KuR/A676Mk3NdK3n6QrV2ZXKqmeulasCwe3lG
femsBDNybNag+8lbZofWYjIeeBpEfaxMHGuUzDdGkdyQQuJIw7Extu6Sy1qYBwlU5e8++NZSME6X
yF0bdh0uq0aCHRMVUYsAOfCu3wpPDsZXjC0SXCmOy5nF4RDkH8oZySaj5TyJv1F0Q8ZHpSGrKtt3
U8xTmw49EjPJaXRlVwJppRZZqq+4lZ/Z/53SFDVtJNr/RWMchtBMyELSfLEZf6pjvy5Afs+Jj7kS
MeFXMuqyEYL/7WVl9q9GrdYiMZ5CMbrCROP9fxod5MrEuIc4nXVlHnBuW+Nj/ELptu5dronxCIOC
Vkz4XBT86vw2bxJryZp7kddVyJWK8Qbgs5RHUYdUYeCKtnhpjaFDcX8vFfWDKz8nL1EszSPgMNgh
Vv/oaF/iDnbwTo5xDX1kKGKWQRsUI4U/PZAgcA1elYcHwriGPkvEQp7puY2f0ST5VkKMlVaz5AtN
p5M2LaEBjaj9ymhyOXI4grBM9ZhHAtdhAEGQCk6yfyj3iswjWuBhMO4A/Pu9GJrA+PPi9XZ08stc
2CrYEGeRhGlcFAeap7Z5J2uDEw/vheWpzWIrVXfXHwZq669joQsa4wsk6BiZU6BFw+RPkvGu0Hld
Xbwzo/+/spSi61IFawXhptG7gI7PNvqDjs8N2lo8BmCQR4sESCDRJfESpc+jQAgH6Bi6Py6dcYix
DEuyB58fZW0GOitA1t90YdAb9GuWRB9N8STI38zBiooMTVZvSjisoBhfQ9IwjAYdss2yYEn5bhwL
tzesSHgLGdv6EBmH0xhS380igCL1mR0HQ/7Gm7KBK2EYf5MrQx4J9KKQpsMEvgTHafK+zTe1+oLB
fveRbAAFGAHG0Dw17TvuDBnv99nIIy7SOErw+zV2Sy5N/888c5sGqSt5ZZkrGRhXY0pLWZgU48Uk
0x8X3znqzPIJxqqIzTv0yCJ0sLdImmJdF9YyYOFZC0qOt4SjK9kYr5OYaP6esBHHCbAWYySi05Wa
n+Wjf925bbrSFQzjExK1i82YJhliDTtFkEKVv42iG6JHW1TpEJV1HY6nFYxHCMV2lnQVHgG13V2O
rvOkNt3rEPQvvqYUjCdYEqkolYLekvpVJT/aPHHQz3wdYzuSWh0b4wV6LBoKlxIfC+hGpN1Gv+gF
fnYjcmf2qLVcE4rxCG03t7mUAq+vfo3RxIoNdo4/GKP5jXSqaIAMVJTRpfPyociqIWtiSjj5v17L
n00twp+2UG/f2AWOUXWCZSC1nABOIF+1EvWIYLC5TF3bxnsBYRQ9zzsDBIv4TNW7el+ks1v18qM8
iW43fUF2l2O9VI9f3ZdiGFi6iI88sN6/PMFJLWMxDlE6btLWmYqzmHwsZtEZZN7sKA+IMaiukLKi
kVDSFQTlcxGBz1HS48FSiFajkavltGlvmi+Wi6B/xkQBlvWA86gL2OCEOEWdjov4fpE4v7+pCavf
ZzRhkI1I7htacS+1e3EGVZNYPo514lw3X54YzO0gmWD2CY3njYLcB63iyIXMUQBp82LQQSVKErrc
Xq0cmmuk8vUYFzNlthk68c3itDalup9vJ1uy5xCNy6rN/+jalg1s6XQXkWiwZHGjWA+hRtuqepoA
TxMlsnSFd4Db9/QLhP1a6YZI7gJKppageD3Xx0Bddm9iOAMdwL+SsB8rJnrY+5JyBIa5Ruxo+SZj
/aESlrxpoY2dBLTx/wLEhBGVYAzxUECaX63li7V/buI7ITb+g+byzeOjK9gVSQZVNbs/YpSqNphV
PFHkub8XxMTc5tttH77CYF6odJDSFhMH/6+xkWoSUPVrmPBhP8nAFzkrcge1C6fPVX6HS9K7H2nx
CUWL67a7fXYXIMZFNHGEbWu0sWkR3qNC1ogP6j/XETYtF/ODEmxXkzW2p242x9nUZ0Q/MdaHjOds
6axIvFUxsHEdZ/t77ALEttRhNjaQSaNNToM9GJITYxOG+KmzNIt4uWfc1bvreJsv4AqOicjloIKa
E8gll++W6YNZfsiGsxyfuuHhOtC27q2QGIOax7ALpBaCVabV7HM38rqd+B0bdHW/cMcd2OTeBGjq
KnYBoWeH3TfQynVsLLKJYUZktaijXY6pj25IwIX3vB7cTQ+LhqB/wRjLMgyhx7UBTIWDncO7tHGv
i7N9URcAJtjLSwkcOBoAYmzbLnMrrS2zfNdJX8jwdB1pU9XhhQzDRELg1ba1IJq61lAJhp+Kege2
hDErjlN2yMdv13E2jRYrmrBUW0LbFtuxVYIsOW/CAAQX8ociqa0k3ffVx+sY2yWdFQijdbE5iWJb
CRDmAEIDLEgk+3SveeKOt6OOnv+r4G4FxITHcimrIOiGNGo/21p9TOcdeqAsoT2WyjezV7wp4NT9
eOfHOD1j0oJ0oipHlsJS8nNopJamcsi/tv3RSi76V6yyUKU54mu2BAp+Pf2Q17bi0eUJph0le92X
XP7mzE1TWiFS/VwjLm3WoRtlcqZytvNY97Qxda6rxaaKryCosa0gFjMz4qDFZaXdnaDuxNTPunfT
wiuY8mAYpyAlmawpLSRp0F4+9R/m6jzKqSVW938nDuMb5iSu68wEjm4sXjR90OJT0WW2PEVv8qmX
g2Or2mbdDl0uAKl7qvaaXdxOu2KnWYotPvC75befjBUa8zgtTZ5jpRbQ2sPiFe+kXeyT28FV7NwR
nIQTQ3DRGFdRYmhR0EK4iuQkYTseLcJVrnRQbdGKHd57sf0pYChY6mLAmeLZeKmCIT5mdKGLZic6
VXvZXRzllDmBI96bn6VDuS/c6jHyY5473LatX6gs910Tg6akkkNQ4HiKF9n9o+CKe4IVZcQrvdTR
blpOq+l28+RFToW5w0qV6zxvIGfrwlPZhRfsg125x+4/T+Nsr9t2wRfhmAtsJ2xbVgigMqIdWiSs
rGVfI3UQlF+GKN8bqcIRbvs0NRMDS6DCNdh24FbFo2/00M8krsCQUVu5yXkjtz9D8BL+C8G4EEUu
E0WqqMF5Z/OWLq4ZdoMlfm8dwSfH8NbkPCqb96VKoEAFwa6Gr0XmHRPAh11XqU6nT++q2GnMHon5
hyHzsAnIKhYsMU4fFPKA1d/XfdjmQ7MGpoe98smIu5dejABcfeucZt/cp77+KPmqTwPfwC05WYXN
yGCNxzxspthpYUPxVAuVol18iIGleZXf7q5LtvVOr4GY96xT9cQsGnqi8gdT3SXKrmpjnmOm18KG
H2sQ5kUrja5cTArSuthc6yzHAe4rPykHuha1t0KOI9l62VRJN1Tso0TLwqvteU2tldg5j5CqPTTE
VpfUqlSvSj+84ehkCQkz1dQ1lW0jqccilQ0B7kqqmkMxV9/A4+TKpciRZtMZY4fXLxzGytK0yVRl
iGcnjmwFp4W8jGTVPvrvHwUQkGMjmmKnTmHz5sE235w1MPMKRDLp53ABcLJvHhQn8rS9bmcf6pOM
DWwa7+OSKsErJbmIyc73JkGzSCGmOp1C0n1iDPhQyRysnrNV/UnL99fvTqbu9hoa4/mDVNYSFJdn
p4llNJRjuXPkSMYUWEWcgLNED5WzUmUqVhHH6vskAYl8KcTix7gPgqMapuG9XCkDejcXbBlSDPD5
GSSSfNIp7TEJZxTa8qwInbkVyY0kifEnXcoMjpPYNF1Mo2oET7SCJdsvfZJakiXJQ+ifWTyFQWRp
jTOThhOMbnu+Cwq7egf7zvNAroBCfLqGL7ptjspi0YSgsZuPQWtpj9evZuvdwtbLf8Vipx47sZ+j
uaCATWCp6DcLtZDjzjkn96wcK29eikNbRZj7csTuUSJ2PU3oW+YshOZhME+VCJIiczEQsE0RWFZG
2WrGeWfkkn39tLat5nJazMMkaIoYgXkJ0bXYWOBx1vqHXP8qYzVJIPO+tqhNvLaZCxYVeXVsSwni
kSnHzWBc05WczBm+YkoUD2B/5D2Am0qgSJooIm8vaezIdaQZQhLMCXyedjTCD53OiSQ2n4jV7zPR
WCLMy6LF+H20L7lEeq9O2qkKrSl8C/maugJi1GBoFz2vJfiZJYjfp4aJHvbyFEa86s22ma5wGD3I
ltoowwQCNU+9K9tY0XkW7MEWnxS7wdp73tuwqd3Y7qLL2FVnYJj3pSqMcSKWKimokX6dsrOa3jez
f12zN1Xg4geeJV5pmzGmNV53aHbQplZRa7e9KnFmF3gQzKH1pMvICHftNMI5LW4NhRNcSZvHtJKB
sZjGHEBZFgEgOvWu6BZeI9miYJn2Yk8fGrvCbiR8KnI/a7Yft1+G+hxRrI6uybqkLDrAtm53yt3Q
zb5qJ2JhMZcDCvY3rG43pJXHZpWhFjRZHQhuClSz++dvqAfVdAYbLW6I77C+pNzJnK+pTftdHSwT
ExnmXBp5AEh5Nm7Fjtz2RPJmzcC2v4Z3iexpgnNEMZ8DScUwTfP5klen2WZmGBryjOZDFM4Xp0Ag
VH2s3Hqfe4JTfryu9azGsGBU8BVYr89dosqLaPfYbaovidXJxjsanFyHeeUvWBzGgCPdIHVNINQQ
Ok3r0m30pW/a6K3LwWLlyw6fCYK1tmdIBWlgcExjjzvLW2VO2DUTVxMg00fdfFepHJ14Fa/+BEAz
BqY3ERAZjFOPTbRWZiW4WujXfLpr7cgZLHIv+JkbeuRv0RjPHhhYQr2UMjZFWmCHsSMb+289FWen
uIXPq4S8+vJlZWNc1UCUYYp0oE2e5OVu6ZPKMh9NXJSwr1ROULF9U5eDZNyW0C/TrBeKaCdgHg+y
u6n9el39NrVcuQAwWh6IeSLOAaQxGvFJTVUnMrCxM8nE0roOxPoJ9tgYNW9AA2eMIIuxVSwiTTQE
+sP0cSKtmye8GghX/RifFMvN0skZTi07FadwJ+1MFwMZjujkTuTyUnRsOokVjAn+zdIs9KYEGPG7
PbKB/uhFu4abHtjWOyKJIhaSmGh0YlQhbKs8qw2V2pSEnFzth6WtPajPufWq9K7f1qbercAYtRC7
pi6rBGBlcAqFs5TwbHZT71YAjDpUXVUs4gKAAlPf+2EvHctzc6xyq0UXpiVblR06amWpD9fl2va2
K1xGNUBtDn3vgVuVVnyT3tEN6oaj2+FgFTei8997Kp7VgxCiIAOCnQ5s8DT14Oc0RBiYFGfuIs4f
K+REOLa1fZgXDMYlSfLQt7S2aRfGbW/auY6O/JhHav+bo7ugMArYiWm5CANQwBwZ38S7zBNc7H5V
zpole50f3pO765fFE4tRQqkrZ1mKcHQzWFJbJzUy5Gg5MQUPg9HDJRrnIRyBMVSjNS7YCpDYsuD8
nSCM0o16Xohxg5Mz5l0jnpR8xhI5XjcXTxLGD9VZIpgkBUiQ/sjIHpkPNyXx30nC5iDkEHRiPdIo
aKmRpx/anOhfQqNH5wYReYUWqrTrb1zGcNjsgxFjfLDEeibbGHtbl9r3s65y8ja/UWndACEWWk8I
y48WpEZeFiN893igXRTzY+YIbmwvPq3+D1jx8beAjA3J3ZyTcAFgmLsF1tnHbvyYC5YyOPn++ZPg
buJNmG7rxUVGxorI8C9kXtzk0SEhXsx9cDfvSiXYwCLRIhX73aEnkRgIOWJY7dydqu+1Hbrzu6yx
+ie0+yElauTWwGvc4GEyRhVreh3WFFNPVb8pChtkbZxXcFs/VnIxNjXm2tJHMTAqZ/mWf2j2vR95
BtYcuzSUNfe87oDtyOUCyNrXrAtRi6oKgsve0g65O+16TAq869xoJ+/6o7S/7pi2gwraVKFhzxlY
bJnQWRn1KQbrOeLLfbWvvGlXuYNLBzpCfuF0UxFXWPRCVx9UYjiGfZJDtg6NKU54bJEXqcGcddBA
o5YhVDfs4JFLGfgbEbGFUsbmGey0ZPLLBJ3iUt3hOw4LUsgBixcO3S42rfaEhaQ73sKSbRkvYPJL
GYt6SatxBFhjdljfejOIxJp5fLY8EObSwrKJtKkESEsXlOReGiKjwHtOXhU7nv2vdhGFua4hEYa2
qoCyfOtdvbQiO3Zze7mLPgifwUqHChiWFu4VjkbyZKP/v1KSRgDhOllgcbN6zEBi0t51IaccSx3e
q4dlJRjjEButU5pQg2AkOSgi2AkzawGfTfKeY1v0Gq7hMKGF2ndIbNdUFxwNj0uKFr3UX/zJptFS
v+N+mG46xJVcjEPMwJRSDD3wJi/wBzhh+tEdYLu8oxxKfJz2ia08XJdx+yjxcIK0yzRetTsKepOW
Mz3KVm1tuXDUBpF79b1K/es4r9J3z8qoS6aMXcIKyOyZs4wmDWEz9YtKKu/JRCx1TiJ71FPPBDMD
yOrsiuT7Ik8ds9Vd9KUdawldkRGSXzI27ATVV84fRA351eWu/iDmsKOqwoJbCX8Q/Rrr36fvTbd2
Fluxg4/UMK6jbRrFCox5hsplqpupAVg9xV5NyG08mt40VJyyAv2br8ikMfRrY1UUotEDJmt2yxJb
0nKX93u9PSXT2cynt6Q2LkKxfX1CIMR5R9HELHVAPBlZcdD8uH5w2+/pCoTxxzWmUea5hjtB4XQ/
3ySOYOtn5bC4NBWvfLqOtmkN4FVVkZvU1VcdkbFUlUGsA6zWsIms+zQb+0x8jA3e+o3tsGQFxHgw
qc2VpI6oZ+l8w9e9xEnPRQI+eC/f00Sv/n3ksX9tP6MrTMYCaxmcBgL1Ztk+8BWkOcK9gYauxkbg
xVH3V90sP639cpCMcQ2SkCs58gNI6I2ugJdH+hjh5jrLQKQwnMePvBwOF5GxsLSfc1nQcHXknDwU
31M3cZSbGHlz46mxKBmvwdH+32jmLxnZFqsqGcpazCBjdCIHzVaO0y62tVv1kFiRGz1e18zfoBm6
iQYJDEWYTMjQClncd10s2dGehpXh5+qo3f98xfV9+vE62rYdXMCYyKHq+6Qu0kiyE7je9ttgTnZt
fF0yngf5jU5egJhgYTHHdswbSNU4tB7Q2tOxQ1McjSV52Q+qAK994wWKMTlsTjQjUFVIz1m+1k99
BYk3fvz4G0W84DBmBpazZcwLiGTKdnMSrNZOvOAh8IKd/CQ6WEjj8PqOuJCMtWEwNdLkAZDjoTnF
X6h1Cy4+gSt7cGXw55gOt3tsMzTCJ+m/6siYW5BjWaNg4jQxB+bNbnOfeAb6C3un/I6I1u531xVy
+/38Fw6dorjcVVCphIIWmCkkVI1HQ3fT4Kyp/nWIzeDrl0SvSOvyXDeDJYbOG9iFLbmC2k+pLaiC
zOut3QQyZGyqMumX9qtns2hUYa4Tyc7KvjuWszLtsY2NQx+2/cKsUJh3syxkpag7oPQH4X52FSd0
q9ZudoEX3dXeiKwpz+ezLQ3PPn+FyHioKR5UqU+ebRm1RLvy4kPgzZ7iprfciVhqRK+MeYXFOCih
GRdZGSBd6xo+wki/9ENfQ0rdcDKr+RAg/zw9jjvuI7rpRFa4jL+aq3EOZSrj4HX71hdc5blrkWfR
PBVhfJUygSQIjKBQ9+BcithfZXy6ruzbz8lKEMZLSXUWYmYGBzh8EyTk73ufEnp3yW726Idhw2Od
3DTgFR7joqJQl5OhouooPyjpQzM8Vi1H5XkQjEvqpxJtniog9Hk8ppXho+vBb+uCE2Nvw6AfUjcl
sGiwO34pqZOcj/B8ZYYlTH0ZI7ied3PT/8eGip/mdMFhVDwZ50TqeuAEwf3QvQu7j29SgQsAo8tG
nJRiTAUZvAKN6bU/jpg+S27o/QfcD83fOKQLHKPTddJqgkjlEVULTf4DjXo95c48G5mX3YGJ8pZn
RdvfnLR19X9XxSh5NhpVt9SAbJ40nyxuQZ0gphjADvBD99v9eCt/1e6uHytPPRhFL4dwyKIFmEl9
rkyv1/dTxEl/cI+S0fTJTAx5EJ5vTvwxnIib3HaWek5u6nedPR+5dHnbnv3XObKsZSVtoY4lAdUp
DEwQpDSHg3r4WeHjfhlthp6XO2M7G0Sw42ExLbDm95pfPZR3GlLRgi3eSwdUfz1c3U7c8b4eOJfG
rvQdFZJJlYoDnYydOp7C8JhpnC657SBtJRjzPCZ6lRkJ1f/Rnu1JxhhIjYlweQ+5ZKTYY8fccw+T
hkWvnkn0VCtI7Wg6Voa8DJuKIhmyrME70nl0EnPatZ56oL1SvKzp5oO1AmK03hS1OBJKAEXVp7Q9
1DyKpG1TXgEwKo/tExHcIQBotqZxsj1tCsjtYjegWcTGrl8kggVeRLOZIrqAskNQjbSkUjEANIPe
K86y6yzJN/0QB/gH2fUNKwNxiCaD2lVDpptdYKpVsxaomUm/mRcv3OXvjb3qRzvt+AdYG+H7Cyzm
vlI1alUiAIv4UmmNd9KuQ+Ggwly1TRvSBVDb8J6bDRt7AcncYCrMSLvEAaqb52Yf9W7qBk5njZ6a
gv9wcWVrSZ3kH15OdUMx16is6xoyEFG3LVC73s+TmzLkmDXv9+mlrj5MBrNQ5CnD7w9LZDXV94jw
FmltefsXIjCRfIOSS2NGVC/uFw9kM4irDeyuqT4sLrbz/PcN8Qg8XuAxjkpczDjBynYc2dPsomZw
CP8xbc3Ch/Op8FVOlMOVjglz9LEv+koHWnQK0ZJQOCW6OcJ9+LC4qRM73KzNpuZLCrYt6qKpvxp7
6sRGFDAf8jPtq6EiYt5VuxrF234fHXoL7IvX44FNBVnhMfLFi9xEEQJJexT3Hao9LXfyedOwVgj0
/1cqOI5RpJLIQC7RayM7ekdsyUqc7tgctcad7H5PPmaI7P9SLiacG6uqkEmgA3U8xoqnBvfXz22r
eoVlBZeLYt6uSZKiMtUBMB9GkHMgpzHsghPlT4EHfic6jT8ed29TD+zFJkiyoRTOcka3SVlpKXZN
2tJtd2piKzigCdeR7uTeHk+ylXrc4GpTQS6I7CMjpAV2MXeQE2upGkf+0d4hLvBNdzqIT5qXEhtl
4931s+VBMk6rVBK9FFS0UM196PbDUWxC++8QGJ+VBUUf5VSo3jh23annNf1su43VqTFOqs36KhBb
ABhI98a7ZSfYwj+9M7m0Awx7+O6uy7NpYys4xoobjNyZ0gy4Ybyfx11MWktUOB+WXJkYQy61rF/C
ErqnvR9i6+dgMgI2f7FNDCfzm4g3Qm0imqoG72NIBiztpeMwpyJuSxMNnTqWUC3AI5qVG4M7aN71
09tK875AYpxF39czAlEoHPiy7CxGgdP4UghfhGy2quaD2t20yLKRKrRVHh/clqpLiH5NkHFhuJal
4iqXWiSRluFMkQgVntqER3jKA2BEM9JRxsqmHJphfhG781I4nLPbUr21BIwfbPUc1GVhQf0D/fjK
8A1L6OwgCik36NlzCK9QxJOIiQ1VDZT5eQ+JIvVbOD3FPH7LTT1fS8REglOV5kuZ0iOjYa4bH5qP
rUMQehLQdfRH5LuuHyHnBFm+KqnNhrIRoAOTOLigRToKA/y4LHM+yznnxjJWNdlEtCXCRVW1E4PG
de5Hjlfd+oYkq5NTGbdaC7E8VSW9mv2IGZjMy0EOc1PtFH9GZ3SFJpJd/oaPoBeYjKfNw6HrJgmn
Z5xlW7BSfEXGaIEYXEquwk0i8w6R/v8qmEFSV0trAgmNxzlzwOjsJp6cOJJuVxlCULzATv+Vi0pl
YL6TX8jIeMIl6Dsi6EAdbckr73o/cMJ/iKXdtvvOT4jFfb6oDV0DZLxGIWpKXgkATPZ03CF207Pk
FY7UWfFjOqCBcXDn03SOHXXY17yBs+dmvmvojEsZUNqbCxHo9ItixvghDRibIyWfQjbQNixEV3Zx
5gVXPDtkHIsyzZPQUO3FsBEWcuj6KVjMCHO/vO2vm+/N2k4YDyPoEvZuDkCiHmaILLrrs3+iXTvj
kdczsJVKXysP23SRCLpYLDoM5H/0UxaCEXfADVJSf3V/3ZfxXABbPer7pZarFqJ13uKJbusbgqWj
0J3vmxtU+vbKJ15DF8ckNcbpxFhXAcZMILbifhR2U8QTaSNL9eIAGQ/Thcoc9RUA1CR9mubovRZG
uzGO7bbM7Saa9osgeBpRsMcl4GBTRWAtAYSWkqFhQwxI3xjoeZow+pFHP0c/Wr/b/ZzG4KXHeE+e
xri1oloaM1Uh4vyeHBQnT60Qq8TAWLJLH2R8yiyjDdaN66rCMTeNcWpja6ZmMwGzTw+TehbnmzF9
fx2Cq42MHxuLFgN/E3S/Q/2eYFQ2SW09tNCdWZ9mjEgKe/O7WXgcVOqf2FtbmTeb1jS7ZChyKhn6
8g7Uf9b29FFxEie3Y7t3mi+KG7lBbkWcOXSuuIwHE3V50OQMwDQWCxsbOSW/s4YGbS2B1d42Zz7f
HM+XsV+kfRDHqNQAk06KExutHwfEfxhWax6536JbKcjVwbLfouWUDUpdPMs3usuDgpdeu83fpRh1
NXjzQxyr15mP0Gma0pYkz1hopj9Ku+ZYnvDB6/FaZzh28GqbkVkKS95BR+PwHGY+IRgEXZ44Kslx
kiybjmoMZpgqkGa513xM71rto5ZYaP2WfBq1dI+CYnHT+zxQxqtkVQ/qBaqOjdOdiJ15lWQvqH/e
jJ7slU5ZYWu8xa2Bb+Xi1/5aZxyLHi6JoCg40Ow0OYLV+9TwIy/2hTMtvDef+ZxdPEkZPwNqBhD1
zoBsm8dWfDfNvPvjaT4TEqVl0uQB1Xya6ieYCc2OOhL9iVvYvGITTxbGiQyBMpKwoMcX38nSvZHx
nPJWNCtjGEAhsi7qYAKG+1zF0E3Vh7HU4EMkOskHSjSCV3QnPNLvq8Q1HV58sKkPazxGH4pyKMuq
Bl7eWFFpyWjRbxFBy5+Wu7a0ygfkLlAv4UWxW8e4RmVUQqt7bY7yEkXJ8EuiYSDVuW7Sm6HB6hQZ
jSiGKdYzjH2hRELZuGi/GEEvFS802PJOazEYbcgGVS4XtO3atX4cy/eR4cwaRyF4EFTSlT4khAx9
YkK3teFxlD26UCIXv14/LQ4GO/ZCpFFp1RJilMRLS3ccwaAS/Pg7DObFKEW1ktQKN64at1PlJNNt
yAuvtyKL1W2wbDazFKeTMUAMoX7KmskqxaOCDXtZuA+EgROfcRRYZmLPyoyQd6NmOoYPERGtPlI5
CNQE2DhpLQ3jCEqQdMuTDoSsfa+lndU2tZVOP5A7tf/uZhgP0MRVKs0xgCpUILrp6yQ+FTpvDG7z
s3UtDmPx4di1Wk79zHMmzK5u0/NyE6OMGPu9lyEGdPF9t4sDm/CYZ3hqwfiCMYqTReqBDAodZCsL
rbAEFKDL93PjXz9JnlIw7kAMFGWSRej41B/N5VYJdn/3+4wvwChzqAYiJBnLY0ggCSes4/gBtik6
Gqpyqf6PtCtrbhtntr+IVdyXV66SLNnx7uSFNU4m3PcFJH/9PXC+G9EwR5hxHmYqlVTpsIFGo9HL
aQQXnLB7FUYLUZt93P/hyWGpJjsj0slMQUTri2Ec2uW/V5KpK0VT5PcGs6kWfW5RHeXoy2nOgnr4
a9A4TwneOjGHvzHqPlSp2U/A4Se3jqRdZ8MnKk3fycGc/4iMnWkqAJERqZOOI5e3g6OtCnPuS1mI
FGnBzUJZQobrHMnbLGivWg/0OLb6HHGZPzkHUWFMwFISIlcEEmWSfpTMvSQTn1RfiXydz/s/Oils
OYYcSjKGKQCqSU4o3rFN4eUywGbgaK1mzFnPl1qIlx6rJxoObSVGcVpvl7twQDe+jB4ChZNr5+kc
c/bbIi1UtYNEA3ikEe+0dRmDjO84UnG8T7biQofhB6UQUH7xwOZuMjn1c4ue1Mgpv6GPWHi4jPjm
W1y45tiSsVhRhcJIgajdR690Icv78SoJqmPitK/VI+49cKiOJxTfe2ZkR6+X4TmrytaOTcMA/pO3
MIu0i5Rreb5aBo4DxzlmKmMsDNnqp7mmqhidZuW6XDiXDk8TVcZQFANJRUMAQOvSGEPnjK+Wo0IN
S0/Y866IzYjGSu/ZnFwSZgjmUV+RhjBpmlNYEAgbPdOfdxOvyZy3PYzF6OdRgELikJFR8aLGDMq5
8EjNjejTO+GSEjIugjxP4AamnuPg1IlNq9OyQHcJWj4qP/F51ArcHWNsh16HfTJPgJMDyh9IibRA
44um9j6wvnCb2nkKyFgOg6RdtAy4EPvvxKvuSje/z06NqwUE06cp08sNV0AOJJu00+ZBRZfE23p2
LZhEUaOuekVQ74TMTvbWrej+i94djsPMpvDMTMizmr6URj+5owV/s+YsO/MBNWo6YnwRiBCG1zgN
eMVxPGEZh4MUhVBbNImMIqGyuVeth8s2ajNwKYu05gmTMRHrZp5OcmskIMpAzEGx52Dyk1130u5G
sDvQoECGGjJu2nD7GjgjMiLlo5DHvZnStCHtLqCd54nTewOKaP5N9eT2Cp7hGBOZSMPS61YGx6Ds
Oi+qrCVIi4LLXb0VtFyvI/2M1VNarsK8aWbAiAfa/zHuBh/+ZyBwoxvbZussD/33FVAy9eNojgCK
xS/tlNnCHNQCx+zzMBjT2GZam7ew/I65OEXxl7Z4esjxcXjbwlhFYkRlKi8QQ86DZb6rJu5EbfoL
H+3ueaEYQxiSMZGLEUL0uLp0J3et2lMFW7srd9kRrIkg9W9V27wW1YCn4zzhGKvYk7abDBXQSbET
zGu157yltq3Rb9HYCUFJ1fXC0GDxtG5ndJM9gWcti18ji8fg/IEinZZ8rtTaYsyDKs9GZeYwDzTW
VR1ounQ5IFp4y4t20SX5uFsWLXOWTHBqMUtmDXGVYpzur3xbfmN5NN+WHnidH9sr9xuGvTyMJhuN
gaalDDQlprdtfoOxoErNe19tH6AzDLNsaLqcNcyugNExXspMsrupsYnxlWO7Ny3p7xwlpg+8NwWI
EIGuqUbRVLovH8CZeWPcEZ+GclH1bv8L14KDx6qdthRGQ1rkREEyGaTatJuMwgalnUMGJcjL8GZu
4dGLhT1Esp+Z2kExlefUqj5RTnNOzcqsTmJSKAFZLsTG43WwIjvlVla/Rdg+aON5ZS3mjjIJmaSu
gqSdp/jLnrawRnvDe5C9zrEKW/nWY43zg/VF28u7yJ++Djsuf8+mDq2+gbm4rFAQQzHENyySPR8K
3e6uS58ewP5g3luzR5sNBJeXOuKhMveYVGVVZ2hYXCv1dem57+yp/gz/DJ3m+L/kumzRj1jdYSMJ
c13sYB87z38LD/h32EftenTCG1rqFfmWYvMK/rejhCtU5lYjoYne1xSiUVuWec2jAEdHgS8+4DKQ
bfk5DdJ9eM11WDcfACtc5qrTBgPdPe3/cKtD5I12+vTLZywdHrHepoFbgTG3nt6105LSQsqwA/2x
9jJ3t2G/T1pe8RfPFjC2J007IWkHaCe9XTG+W7pKTt8pYb3xpL7mwZ+ppcK2eXfzTEojA1wu954q
Dk4hkL/mrOAEQjYv7t+rB07H94oJZs5K1jOsnpl/mcObtudV8l7WBUzRfQ9QgvxiMifIIb6xeyw7
ea/bE85y5kZ/eJYVkbEgcTonS1xQXcjuEQ0dOwSRpj8yxorI2IshHpJBovrWyC+ZeC0p95xLji75
P5tihZ1OX0tFjfwHAGhjNWJG38QUdMO/KPXy0buMdvn0gEb5/fYI0tgl0QCwOG++g48ot+XMypxm
qGo/K+WSA7fZynA2hIrImAYhrgYkD4Bn7XoXY9Xc4e/IE780rgWSQiTLA/om4rlaPCVnTISqZSRS
YoCKJgQluM54d9flS0RhZ8NMYTbHuQyEZr5RLL+0nvPq7vJOcSDeHNfVFZIKU1EM1Pch2d40n6L2
FqQT9mUMzkK9hatWGDMRS2kGnYUztc+F4mYTp0WMJwNjDHTMcY9NWmMmROASykFOmdXfFWHgZBR4
Wsam/eukEKc4gRyjbx5KF6wjrmqPzzVa+t8S16fmytpzrz16A1w4uGwTQS8YJorr6A45dBR67HSn
5O/oVLxo18Y3K2hRsBvdL1/Hr5Mf9Zyd23z7gZNXM8GMBsPHWL5orDEAbIwgsdV6eV7uiK4EZpR8
RTPCU2GNf11WlM2NXMExRlAKSx18IICbk1OlfbGmx2r+jL6vIOgnrHRRhDtdx/QClNGtLj02hT/z
+sU2N2wFwRi/eDBDRa8hhaL2dpEGprkv1RuzeLD0o9HuU+vp8qpthypXgIz1k6s4xSxByKRg4BIq
KWJf3NO2FtkHh6TPjVVu3iQrOMbuJUWV5lkJOMoIa/jLlX6s9rSSh1+VxNM/xjuSqnKORhFLWRgv
7XCVkZOCkc65bkdl73BWkeryh3N2FotNq7RkLIeEbpsY1G+M6IJneOrN4tCueMsV/D/EY3ykrEkS
vO+A96vscAjyexrBg7fpmVd18Knc1Eo8xkiSUpnTJcKuTWHk4dZ6LfTcaVTUbnPk4qg/m0vRB4Us
YBiANuK95YAY56amM4rv21fLwxTXoPLRaAAW6beaJZ5/u3nVrKRkLIiiD71IqMJUevMtn7LUrmLV
40jIA2FsSDQaiOtRCbUb4hl+FTQacjmmrfvpQduPyEXwwi3bhlFHFEnEiF+F5SZTBDXR5h6IheaH
00vWq76C58hlubbFOoMwaycvIsiCVYAIxr6rHtWZc01vl7EpZwBm3XQ50UMJPMhvD0cUsO2l6+ix
QscuugorP/KHyB52Iy8/tW0eNYNOYqRsUOxjZChzDEeWBvpK7p4WN/crR7suf1oHZHJcXqKBi8ac
s07N4tIqgQZH9DusIwYrqCBMQtfkv5h6t2kfV6Ix93PZVIk2UtGKAs3x6mOr7PpItjX9ORt/XNaO
TRXEFGtTMizLxFCU9xfn1EgLyOZ7VBIXP03lS2Hspk+9GnQDA5oMQ9FBYfoewgotZVQSgsepkdlD
6erF4GnK18lqOLZ+U9NXQMwNrSWpIusCgKT6JS6Xqzoxby+v1qauK6JJlf2NT5DZmdzEOHBxFhan
BO8q5gxFnvlg7nWX9nXld5hYA1LIhfPq3tKGNSZzgKMmy0AABUxs1vNkVgdR15xIH7/EYnySM+Je
lnFLIxRJFjF0V1E0lQ2bJlVUGkkGW2s2rYuaPicu7nWZY5Q2GztWKGywtOitRuhioKRH4mmgZrBQ
O2w5Zf42IUrcTTXvAqMnlHUE1ojMxVzD3yYVASKdXkPdfP1HhH48MNeCN7QWOHDbq6jBMqmgJDHZ
Kv056eKeCEgQKfOX1vya6lcV7320pe60zf//IRiTpKdtDRJiQIgyukdmS/VIF/PyRDwQRuHRobs0
bWtBDsXAQL9CrYT8WEkTGF4vq91WqtUA4ZSiWPgfBusy+5NpVRHVpjLBUVu+U9oCDHlx5x8tUh00
6Ck81BxF37Lp7xCZBSRDNPQTAvXgLKBkq8quAC97sheC6fQvqGPo9zP69w6NWclGioxhySDf6I/H
0i+CcLc4od06scerxt2qFHmHRXd19RxKZatAWekblnBDb6v8qjvSCa38Od0biv4OirHuZSN3YVFg
EYd8l4VPWfuwlH9dVo0NHXwHwdh1MAioc2fK2Kf+ZRkee5kTreX9PnMH1knehBhENjmqXtsN5ia1
t5cFoB94aevZp5VuFOEMvkon7BV7aZ9Tsthavi/Gp8s4GzfFu4WiPvxq23MxQzmSBBwQp7jVkEY2
IhtuJlq7carsqOUlcjfkUtcWiFGzrJTCCnPQFgcjZ+2iddK5CMTpXghz77JgWwoNJNPSYEslGWwH
7yVD1Wc8FQvuQDWgcUC0mYROdqRhwMjvLPcy2rZYZzD676tlTOOaNGIPsKQMbTV8GpdAKkBcUXOC
wxtH551QjN6ZGKoMUkzgVNKtGO9N46nNflwWZRMC1lQxZE1U4Ri8F2UJw6mVG31xxv42n+BCmFei
whuNs5kGV1YozIKRYgQrSgaUHvz7NUybhsmE/yY2yxOHWTFxNkbV7AAUFerOmFTHFEwZxIg6926g
R5I5snB/qL7Jsirjj+8XDn+V9vUE1TZkx7jvnrJdekMZ1Ntd+iw8iugSo//FtuDyxsJuWKN3yMyh
atquR6gJN26STDZq1Wwr+vsTSqEiSwQiThNRbEYplDiu9B5zIBw52afFyTRvmoHjs25u1AqC0YgZ
JbNmWmrQiKyyRamx4/pLzY3c8lAYdTCKJFTzhqK4yANjGHDqyoI9ov6cepG4Wg1koPPUu7x8277r
SjjGnOeVRuQhBCzl1NNR6CZ/JalNZ43SkZXVq8T1Xam2fdDGFSJj2IsolJLUAGLrl8cWBVRFoCu2
uif+gt4Ng9gC51G/qf5nQDZ/kEsNUSV6ouX8sPTXSMo5TbVvxNOo3osi537f2EZDs0CPgqGZGOJq
MdsYFUkcNgUghuInAoCkPtW8lMvGoXoHwWxZm1TGSDpA1P0pUZ5kbkP3xuviHQCzQ+VsWUqaAwDl
UtcYeXIQvOhIXmgCIfSyV44GXhbnQ75XTpZQEnqg9W5nYCQdDQ+PO/Il/ssItEP3IO54oapN9/y8
SR9yv1EV9qncAFK5p+G/IUhLu8fgxwOYqjELoa+c0DEU97KgW5oB/k1VxyhYzfoQIFP7sDHbcoac
5EoV7pVoshde8/bWWurYOxGehWUYLDEEMpgqGkvhXeroJWtgb9OMI8VWaQX8sjME89Aop3ghegyI
pkbd8QTC/uYbBnJ40h3GPgqP0R48bbBW9ampONAbrsw7ZOYaSxtZLTACbnJQi5TaQtEfGyLa2ojp
GWH94/JmbS/k7weczBwBOTQSI87hfVpyZM/xY8eN5W8dstUTkW2SKlUT4z8WIAyHxTf8JhCc+YZW
wmEYjltxzDy1OozNXTvTbLMUScQsyguATXPrDZMXt7kdTd4yCrZuJM7ltds8XmvRGBXporRF7yfe
INJ9flQqG13pbhbMN8kAYgbJa4PcKZ4vY/IEZHQjGwZ4AhN0I++R5kH3jFaEKGc61giQ5N8vY23d
me9WkyrPyqdWyrCMuharWb9M32nmAJNbUJ9pT056FzltwDvV3AWlpmUF2ApZSvQKgObohiilpm1C
oz3/mGpHvVcOdOSguth/KCXj9ughhlgkNIYx3Qj30a6+Cd38uT9ke+tQ+KVTvV7G45w4NnhLdEwR
SkLAFfFJEG8T3mgH7q4x16bepXJK6CKKgXZDO+KtawwU/qYFlG8C9xpHI7fCq++0hDEholhLfU2A
J90bwEOsztWd1AWR5HU72+1f2LUr7qT67Uvmt91iM4Rzn8chWn4nuHPJnRog/+NLO32fX+k2HWsV
vfAnJ2+9mAzdlA1Dg7wo56Vnc6WdVUTEbFZF2MrkG2yLUt2K5lVMQEkkeCII3vPQtlSOT769mytQ
ZjcnSzZivZYQ87wpj+SvDtPCkQytPOqio2OpDCJu3f+mhq4gmQ1Fz9A0RQgXOslPNaD9DKk/2kbp
hjLMWmhXfh4Q3uzKy5gaWwxXY1lnK4NdW7TsxrKy3RTyyAs3Vea3WBqbewq1XuiSBWKlpn6oMmUv
G+V+NnhNzZwd09h6uCmsEpPEFKcCt3W10KE4bnQSvmXhG9dYfuLWpWyGKVeiMbeCUMUx/CRo5uj/
Ch2Wu/YphXfCZ6LYdE5WUMydsBiNgE5ObFS93I/ddWS5/fgqSo+XjeRWfc/qrGGs4/uztgySoEQZ
FhEUC8oLHapFh6GVBlpG5+/TLQqkbJoC4GcoeVrC3AZqJ5OiUQDczY78LbqmVT6olXabzFfvdZu+
DSyX99L5B51Bn4CElJtssiEfIk6t1VAnCWUj+m20a24xbWV2KcGTnNiNL3zBdPHLS7y9kWdIRtBU
WQydNICMhNEZjC+q8KMmBjoHeSVnW3FA7OUZibGbUYqk0ShjSTNNiWwjVu86laDFeLknLYyMMPhq
LXp1UnuaUV21bcplFd+2LucvYIwoxu2OemLQTfXmn9OxwGzLwlF/jAcajBxe5R1vZg9vcRkTmiiR
RKe74vEgRW6uKLgYXqIeMzJazi5yJGNJrJJab7VyAtBgHXtxL/LyVTzNZHNiZVhZQkmtJkr2h9gp
R3i5mFy2G77GaC11dXD3ct+t22fw93axJFYLhvzOxQhMYXwOJzdtejudOXFcrmCMzRxjRarmHCBi
7eQPdHRZ7AuOHvrET+8ql+yiT5D4rM+BwZjOyZzDMFGBGMlfU9m0yfD35SO9tW4GKgMtOh9Z/ZC0
nwYM2pI1vLzn6DbWv2nxi5Fw0i5bir2GYKyGqg9gf1wWTIXth9oNxZb4eVjFrtrLmj3MIucJsqXe
azjGdMwojCKJCYnQp7rrutQbVC7BHg+DMQ492KPUQgWGZuPVcQDJ5JfwIUrgXkXop4tu1LuQEzvb
1L21WIx5mJQOHbCYk+qQ2bGGt27f2LecQXKV28mT3djjFUhvGmEDU+NlQzMRIzSYjTMSJRdEEZBq
dR21j5a2uJYE4xs7knQrafdzdq/qd5FpfMJArXGZHVRLkGEbDXCF5iAsO0niKOS2zp/lYnZPUQSz
H0O4PoL4dxPfl8po19PD5XO1mXReC8Hsl0GmvpVqgMiBhCb+JlgiW3VRfgsnpA64bfz/oB+/hTLF
996P1IIiaWmBlzT1c6lhynnd7BLSOuZUvY7G/Jpr022XoXxPnq6IFd1UrexIzbjjyM1ZXLaTGswz
ZVUV2Ly8shXk92NHe1VLp8cbC5WYbvfQfIIkTEP1BYja0XcBmtKPzyyh06YIQcTCTRRlXy8YgKj0
TiW3zmXhWNneYAxFNZEw0vUPRVRRTqIZc+dKV5n9Mj+J2l3c8VpjWNPCYjDKWVRyjk4pYKTHwUt2
NPaleSUGR9Loq+De/rgsEmucf8HpyBBZWL0P9l9Ee52QZVHpZppo16oBgrrEzq1jKez/DIgxJnpC
ckGaYlAj1F196EN9wtMmjMlx6oh5TJQpmv+jGXkTjVa+IyBLzRdzW09lJIptiZVsxMW2zPw6zENO
wv/DKWcx6G6u3vepZXbCTCBV61Ke6MRTv0bB4FKX39hLnIf9pmqYCOMapkYzeoxJSYQaM4MHs3CH
+qojV/l/9m9+SfMbgM0GqW0xpUZiFa50g9I9REeKQLrOURpLT27JfYNy5Hm7f1aLV2Rqgcgk4Cb5
rhGvO27FKt3hdWiXlUd+vzs1ODGLvMGC6afFp/KEru5mx9HTUO4eubzS+k3zcN6fNxO9kgctWlks
oPvcLaLoESyT6FnSStdqxv8alniTC8XEGMJtWbrGEsRoepugR9yAuTOvx85d5n0yBpeP64e4KovB
nte2FdJ0BgZydXvVqQ6os7yK0KaXX8979Kz4vIr6zdXDVHEFxOaKijLp95tVaXCuqxA2nPSomhkc
5OydcuJdT3TLP6jECoU5sFUYI4QDZnm38bJr2Vt2mte5xEVo+l8EPv5hEc8yUZlXGrEsqGfpBcgU
PprB23vhXiT2XKN12qCtbXvTcqPnyzvHW0dm44oiqpbEAqYKHkuU8ru17kbN/WUQ6oJdWkbGRbMi
pRiRISncOd1bY2dL0SmZWhuMuoRbo7FpJlZbxtyIYtYjtkqAlYBNt7tWeTUMH6LRv1T9vEuMXW21
qawlghUzv1G+pfmEp36wFDY8NuLPbk+TnumjzGGv2BBLElGbYSB+g+oT1lECuUhopQPE0g130jD1
GvPdLm/S1u30DoKxf/2Q5GreAkKzc8xRUMEDHnnRiWbS+pPBueA/xN+wjO/QmAM8iHlCJgJXgpZL
aLvwkHiUZiw5Ik3iycceHSPpifcu2vBf3oEy51mSir63CohIyiBPvvb1c1I8FMsrZyU3bpJ3MMxB
JmIio54VshGneFL8DEkmDFR6ohRgaH244Q3c4EnFnGHFVPO6T+FWoGukcbtSX+wxqn82bY4Kr7BI
eMZ+Gw9j7QwD8URUvb+3U5FEsmWmJ2D0wXODKm3wmrthh1nROdqyacrAekhelYdPrepvWJaGpIwq
cMiOuJ/pGIrSLQLFwBh4Wi2be2RndnbN5UjlSMoyWDVqPlTl8CYp8lwI09LMU3JABFP4W7ml6RFy
tRAbQ58uy7phlaFAZ1GZo7hoQy40OXAJiLKE70PqFx3HoPAgmPMXwZ3STCpaGB4jad8vud2NHBf0
wzPz1yE/y8Gct7koSqkRsWWUm05Daj78QccD0hGjbdBdcTOF2wfvjMccPDGK1DAR3lQkDOiE1mQK
Ol/0exQ5a6ltPKi8Svh/sJpnSObwpXFqiKBmpVaTkv1lYFUz3QXtmMhinXi8eLxNYy5SwRJQolcA
rNKvRjK67Xwypdy+rHz0+DK39TvlY27QKG/gB4RYRCLNr5hi9mUm+TEuHrWpA5WhEX9Ni+yvpfvP
MRBWWRizUnWxWbcEwsV4y9K0cr8Ld4NLZzH9d0YwBkxnAiCjWDRtAxpvtw9PYxOI1k3PDW7QU3ph
IT/UECldYwoFjhh6F960P4ZHAvIU+t4bdsvXy9tGz9IlNMZmoMpXzmoJ22bM14tySmv/8u9/yE6z
S8ZYDFNKlIYY8PEbXDgY2JdJe3RY13YU6ngDilZlS3F/rVphCpKhvLipxEnmyPgP34C6L0W3kMN9
q6lauch1J6XCqGDbOk0a7KEYNbfou8y2EAQMdGH8OqZ5epMLaeKKEfhfB6WMOPfQ9hk8fwJzPOa+
Gma8tvHElXSvncLvuWY67SJw3h48GPY0TGSZQ2qf0/w4hD8k5aClr5wd3VbQ36KwNPNppOQt+tbQ
OJ7bxk2LzjXhOhTd8fBr2lLFqzvbeuHAtJwBaZp5tX2RqE/WqNPtw3sq/UoHZQkOChSf6KxJOgEN
4xr/UEbmWKjmFPZdBBnpIaRNL0vstx5mF2OajvKl4kWj/+HKO4vInJK2V2u1jLBvfSf3dhPG99kM
crGo9iStcEQCnuDWwp+lQ5ebe0Fov9VJuWvamZcM4iiQzNy9JQmjJSsheN4fSOXr1inTOSmubffo
LCv9hNV2LrEyil1D3WnTHZrSjhsM7cLgdSPhHIZt23YGYi7ZKSRpMepYVL27S9NbInuXtWRzrSRJ
NixdB4e3yQgSatIUhXGP8IuxN/RDv+wb4T+mEd6s5wqCEaHpu9TQRzS6mo1+wuz1AIOMg3mUeVaa
rdRgcVgXQeu7UBchStPIhR3FBLM6sxfVbNy2HB1Dm+8yQ94VFp5bEw2ZjJwDR83fh2toJSdjHhck
VnPSAD9RNAx1wq0wGr3Xx8Vsk6I6zJbmJoRX17epHytQxlgWNYiJjQGgS+H3GVjRuPRrHIQPnalo
Q8qVBAhtfTNIR26/PEcDWX4+DTU9U5JDPWoMVKrzW6u9I7xRoTwZGFPYpJHYRAIwLAtlc0VipyMn
H8GTgjF+tZD3RKRSWMJDOz6V+U4teI8yqsAfFQwTpTU0BqB+msEwmyLPUoWAozkdi2vRCrVAacZD
JdehHY6YZCJUPbcxedPSSWdQurQrSzd3YWvKoJ1C5L5XnEFFFdTi0lK52B2+5j/zdE/JtWruPJut
aJMkroAZyyQji0v0herFC4iw2z36qDDRnZROfvUWKLHHxs4DbrnQtqqYuIZ0Sdckmbmok0YKpSVq
S5cOB6GZivoZ+chfqQowiex4wfDta1M6AzK6iaE6ndRSs6Ge5gN9u1XBVNjtbnSEIPeSex5t+ram
nvEYLVL0nhhxCgFN6SD111J3N5lPn7lUzhCMzixkmeYZOSW3kF4E5VtObkI8si9jcNeN0Y+hnpOh
ywFCufGkY+7GrvEonDAlzU383BE5UQMuHnONoaSrN9qU2kFXPUg4AjHGBKKP2KXjQNMTVy/ovn84
7ej/Md8aJT7wDtRGU2NEL/S/ae3Oe6sVRYl4NCBIWEHCT10kZzjWzPeqqMlKC/GM8Ka0rmPN5ezX
5sFaAbAHqwuXvsPYCASx9AMIln20puFF6M4+7fXo/w6d8O/LkJuavkJkThZmeqWhIgHRiMAVZd5p
OWKRYchxb7bjICsY5kCpLToKBYKVIw7a9EGg31duuKOTFYU9ST+piCs85nSRohVR2Ac8ZL5/0ua3
ClUDYLPXMcm7wYwAg7dzNCLwURNRbavg4pFMjXGs1JpUZb7g3uma/CQMKKJM9Z2SpkclTj1RKh+6
xdjlzbAbasLlWdq8f2Ta7qQppvih0zlcxLRvYwnXwNE8qJhwTCWO3e+y9JZ0kMFaNbzOBc+6bOvO
GZY57UJGhNkcxdKdvqsYDdrZjVM9Fk7o66BQt3snAQEnL7P3oS/qzYN9a+vWJKwzy3+kTxIYabIR
HuRTfZw92YsHvBMLp97p90OC7c29+ZXS+bT+J07KCphRqTxHY0OLYajulKSOpv0owzwoPvUOWIEw
BjsBjXdeKwDpW83uJMEjreJ0LXe4+abhXOEwW1cJUd81FgznfNu7b9riL3d0snnvCPtPvTVXYMzZ
kGI51ecIZ6NvX0zjuJQ/8pQTS95UxRUE867A7IO6EyfqgclPGvpBLWk3Gw9/pgDMM6IsiRrnKvaG
4Fy7StuieSav/DbNiHcZiarSB2PyWxqd7Uboe3nUJIxecpuxvZrU2i6jhgOxvWCaokiqqekWG32M
C1Pvw3gBs1J4XZFDXOxUXjPcdjgOZJH/j8HcLfEQ9rJuzujcOCV32q6/km6tQN3xFWw7crRCYq4X
aayVygqBlO6bHSrny70BmiXhTv1h4lWL7HiKFs3g8iZtPmVXmIw96MGePMgTMBWtInY4aH63CKkd
qupdEuoBxif6c/TtMiZ3Sem2rl4a8ZwKllhj29psqW+tqBPsPom+z+IY7+NhTuxBxCEwtR6B3rKq
bakZeIX7248O0BOhCYleOGzPZtJUfVpS7x9M7i+VTRM3goPxoy+Dq/uxPWMABO/ofSgf/WX1f2Oy
XZx604PyPKxhrw4ENr8JDDDhotaCDjSoudaRqsvH83dGY9wwg9RIdTcNHpH7ERzCNEOrFHbtNfvC
F1zMwXMvb+vm/X1eUXYGXrHIyiyHwFOMXZdmttS+9saVXuucG3vbrpzlYo5J3cRdmavAGWVXN0+6
yqHF3TYq599njkSIwUyoLcbvt83tqAWV4JcLJ6i4+b5fLRVzAIZqks1mAkShyqdCUa86abyLi/6m
TNSdKqh/uDPMPamiAHVQNcCJSGUIU+8Oxi6Lju3AG7PI1XDmkpzDJJYVE0hVgYeMiuwkXrjS5BV7
iTYacQkptj2A814xN2acRXrVYAC5W3+fQUtXw15Gj/K9FUxBHfAUnGczFObuVGMyK3kCtMabWzDT
Zt4IekI7/UmnPohXhksOeK45l48VR93ZJs0UfYsCWCngKvaFh5yTO0QiJ6RFv/uCpWAJyNSx1sJM
AER5DAPKp9BhRpG8G3aXJdl+P53Vnh18Z45LpFkZxckd9UBnZps/ejj38TXGF+54V9t2+Q3mSYgK
aGWQTGOUsUswzHKq8Srs/XovH2YvxqOiR4Prch1aNq0enu3I5fLtbW7YCpbRySpNU6sEeQMoBBM/
lKedRSzv8kpumtoVBKOIMgZNJgoNu1T5Tzna18NjNbgD+Yw7+hvFYB04qZDDKJKxfrJeuoKc3kdi
gjZdixNv2bS3KxjmnpJnJI/6HlqhS4GioTO39kn2cnnBeBiME6eKjWDoVBUs4Xb6YfRPHc8V3Y4a
rcRgrqVOrGMMrsJjfb7Vg+WYHQonQ5wAUwpp0i/0JB4P7GU9M9gJC+IyWhrmEiCc2B3n8oikw+U1
u6xkHwrh5aVMxsTCvvTad1O4s+IHRTyhnfQz1/lq3ZjLqSdxGIo5xEjiUzdfxwNHjO07aQXAmIFa
7EetpIeFtiZpfuxEhxJBG8VL/PgzroOKtguUIhvyB9IxJVsmUSNw8Mbs2zhcd+WNIH5Kk88QzHKl
ldwMQoxdAYfaKR+N3SiDB8mI/cubv31gzjDMoiW1JWkTWj7duhPCO7jKquQJ1Zy8JFlbVBwV2L4Y
VuvGmEyjIrM6SFi39PirigT0Jl/e6E1QFsOb97Ot12fRGOOp1PncjibAlgbddp2tC/uub2wz5Cge
ZwnZrtJ8nnWQ2GMJs3xXKrtO/KLyCty2TcBvUdi+0toyYlnsIEpXXpnToQmDy1rA2xi2ibQcSaON
KgBEDA2lbyTTnRBhkTx0+zryn50etj1FaNJZjmu6MeajJD0W+p3G67nhCkRXdPX0nJM0MosWGPmx
uFaOtAEicZAmrB6QgcG8Ls76bW+QJSKFZ6KblCXTM5WhXpIFp7VFjomGwrUKzyM7cZQDHS5sITCe
2sqPy6j0bH5w59QzKCOjkCuSIemQsS9ysGTFnqmATFvsXLWNvcJSPmUqznD0HKyWNNL0TLBGyCi0
t3GRORmit9yCPd5CMmavlsTI6i3IZKHSo/kW6pyYxPZhPQvB2LuYDMko0Y0S1NiWKoxVS+08f728
MZsgmoyQL6WXNlnyDFWXurSnLgJRZ1cmyi5qkqDtq/1lmM21WsEwzo40yFU7ZzSCguHP9SnXOS+S
Tf1a/T7j6dRlJcVmjN8HxchNko4N3pVWeZWVQ+WMLVgJMjPLOFcEb+kYndajUBTNAV4CkQKCp5bp
mDz2FB4E/feVHldDX6jYH8QvUtQrEZvMV5byGV8X7Xdv/Q04hMzdo2mRGEshTbBIJS6eH/oygbWR
V5+yLclvFPbmEdpEb5Z0wvMAY9sVktiL9CBFPz+jZWcQxm0fRb1FCyVEWXTrYI3g6TIJZ9O3rfV5
udjrxxyLAT4IBKGT+Ybb1M8cNBi8CAGdPcDjlNr24FdojF7HSy9HVovQ+HCgzX4Y6OBKdw0Y7tX/
I+3KmtvGme0vYhUJ7q8kRUqyZcdbthdW4sxw33f++nvg3IkUhFF/k8lrqnTcQPOgge4+7fOBKVTz
4vZndF5AwaXtZZr6cQFcoi5HE3I6nW7vBr16rqX5k9mUM7GalFcI/h0nc2pLLTYsYw+LjLmjkhv1
xJVR4ZHaL2fPxRoKPG1PXb1CrJA/OqInX2r3qFgx0GXT7+eHNHfCp+RdfLPEaC/jAwMoDZ9t5jsv
qcDiSTg09jrCxLQ9qdadXhFH3fYT/YV5QqDaN33e1hg56EmlM/rNe97BljxYz0PuLq+yz7XVSDUd
vmTXllTgDGuNcdZzt8xXC/yqvKCP975k46lLWHD9m6Y+AbFnnlUNkkMNsLTTgAmnSBPukbhpPMsJ
neY+8isipU74pNjypY99U9sW1jM2X5P6pWTPPTm0lWIRSzgPTTtl+tTBKD6YiKsgRZ8hXONUh+Ww
7CmLiN2yBBKROhSeFQYOxyX9oOT38gDIxXTmkKoRo5ZOoI+JTSgcabB0BbTb1+WmKJFh+6O2q7O/
i0WjRTEOUsVJ3sA7bhUjcq2fc3aAsPZ/IydL4I1ZlfuE8VSuUY43WbR8MJLRV7KCeHjf3h0b84Ux
YlPXVYEgSgzENhl/L86kXZk/SOtLHj3lGsGC21tzRhFYIq37xB4MoKCzzPw26VZ3Kqa6QWBk5DqB
tU15ZyyBHfJoLDAEFYHRYOFNM37olq9/xAk/EH55gMZIr8jkZWSl7VgBf7WdJtd0pZf/7+r/xB6v
IxLLJz5HT4akRy1/2NKTL2t9tLMPhv18HYLwA/El2jSybqpD2FTHlqNlHos6t5V2fULszvYZf147
gQ3wFlREwAKfjgW+ncIxks/pgsILL6cGrv7mbDpjCYTApEwqIhlYLKhyp71lrup1SGpGqcdHs0ev
0weVuGlsmmegUxcCinj0+kVgboJMbMXw1cZav5vtB2n6HGuak43IbBInxfYz3gWWyBC52cqsQng+
+qqP+Wt+k+7qnRlUOHMH6vlr86u6ABN4olCssQsZjowFQj/qTaa/v+5/1O8LDGGpi9qlHYzJqhvF
eO4Gwu+2D/ILAwRamKUJpcO8lnvQneR9/K72531fOCamvBTP8b6lq3j5KfpLmHJGfEv6X1yf5tjo
1cEAYu/NnuYqTrQzDnxgLZ+ERqm0U/a9ecsFWp1Eqt1O8Dw+/TfbVS94AIsdOCF6c6e98i75txpx
b7n7C/O4+ReAc6ZWnZoCMI1yb21NzA/4o9qsCwiBLOKJrWvH8y1Fsu4sFrmG2t+MWeZf9z3io33j
kQtLcrkqLJ27RlUGMWpM8p1RQCEyWJ+u42ynSy/s4Tx/ARRpksnsHkuWf8SA2eAeV8V9EnSqU9yu
uwwjJHJX/3Ydk/iu3lKCF5C9lEIVqQHkKp1y5XlN/+T+fmGSwAt1wRYJevClFxk3EOmx9FeJIrrN
o+kCQqAGqWoLNK3BBL0P1sRfxqcKcyenfznmQHRngR/qFPSjRCC4ce13RfGUG8eoUxwpfbKpiHi7
3OdskdiCN8YoPQhLWLSsEEKIkoDZmVcvKLlfVLR+M4RhhpfH9t7SiMT2ZiRxgSy8UYS5sWLuPZDt
5HaUPHgEOcqG8Dgm8EJjos5t4jW6/QA1uDrF9SWMWqrFj/hmmUANYz8qdVNju2Jm3y0G2yHCHZ3B
nB6qot6Xo/kfT1uxsy5s65zl/BpjPHDpCuvQQ7C8vEsxnJma2UVtkkAT1djFZW6D9mr9Vc52UvFX
Ge+v0wIVPDAheEAqRsp6XiC+LO54OwTjzaS7g4+CfjefHUr4g/iEmcAS5ozhDXaLxdPmL0p6PyR3
nf5X1MbudauohROZorabFvcmXk6RuoaOV9gvkvbw3zAEnpBqGdr4CUwJK+kYa7nbMQmXmdC5DkOs
mFgZZ89JKc0RP5OmL4v9+Fo0+4Eq4N1+mzqzgTjXwBz0Jor4EY6isYBHx7ziGloXu+xkeDKUWT20
lDhthHkepEA+ZaBAE7OtjI0pwUAl+xTpX9uGKxENKHukumUIphAzThqLlXXhIXmySo4FuZLy26J+
S5jbGsQRQjCfyv//4qzFrOfKmt8KNWdv1I8ae7nuE4R7qwIvzG3Vj3EHS8rxKTN9pVEdhRo5RWEI
vMDmRu8r3tHRZrdN9nXN9uof9aZceJ1ABp2Crlhdhxm1ferHd+H4YUzfX1+p7Rcuw8CLBoadQQ1P
OB6SVi0kJWL8hQuD4CG2XQW4zDq8yGG5oepCttfsDCbsexmnffIGtjb3SoqYYXwt4pRg7G3nOoMI
mw9VBEtjCSwamwddyd14lgnK+c0V4gwh7H2nsmhtC4Xfl6cdHs+4IPNo4rGTT3BDu8vqUZ1X2yRw
RhRcodfXcNRbGGU078YBI9Ta2TGmu4ZswaJWTzgZTFuOmFnBNN04tdk+Lh8Jh+OB06+XvbMlwrFQ
G+vIsh6WyEcocuqenbq2C/nYoPBl7UBV8hHmiK/SUTMMeW7AnHntHBPiamO++IRFxN6IL9F1jUlF
bIZFNwtmb2iIEopdeMhc+V3nS8F0gDyir1NV6JuGmZjNa2IAkw3ps58ptK2nrOklmZP1oYr3xUKF
cZvf6hlAvJTXYZquDW9u4imt1ZsPXXwMvdGtDnMwN3jRha6U5FFpmG0+uoAV4u5+StA/2aHAv5Tu
G/tbq0SOzRyM/nDk1I+0Vy0K4uJxtDyZlKknlvTtT7s4lSDPXMZxDYsxaNlNWtSzKiPhKxSEwLaV
gYHopgzrhnF5bso8qBZtd90dKQj+/xdWGGyS5JVxxxiGXTbbeHVg3nUI7lu/fMIXeyQwrJRbylqn
sAIFMU/mmD5DpHg/yrEzx7E71JDa7cvnrJo/Xofdfqa8wOUf4oVpVTpYxmABV37IbzGx3Cv9pHEy
N/+7un2TzCJfKTc/7QtEgXZHllolm4E4Tzch8xPkIbNkh+pc4kTZDL0ucATWZUNqmJHGO4UG5nWz
V2I2olYGltU7PaXQw3/r2u4JzKFolZbNJmzqMtvNIZOlZxgGmR+r8pvMvqpTcH3XCH8Ur/BhrWXd
msIf6+ZBTirHogp0KcoQu/E7s2hKzeab9BGZcLe8T70RkyUtR/pbI2cjUOYI0fhYQyNZVThYeN/q
RykjeJegXfG6bo1zaYUqfn8q/kZlttVAjGR/fUe2w5ezt4k39GqxJwhjY0t4VrN4VLwGferWbY9y
Y+tD5A2Ec1PfrTiIWK6GVi1X2CTtF5cXszVu8Zd8wEyLHUppPZs89alFFIiisP4xMEZJVhdjRobc
uF306fo6UigCOUR5OpgVZ9oisYNk7kB9sQ+lHIJtt2Fs/FM0XUfP2c+s12a1XrDKxMMku7WNwSmT
vToRyc1tRj9jCAvWZP06RKaO99ZDf1j37X7x0ZZC6lhQpggr1qJKc1ISwCyGA9Epp82c1qLm3Wza
YqsmZMqh6sxEEbRotJq8nFBHsmbJy5rlAdPmU4Kum3nA9Lysfle2qYPiGf+6N2x/VRe4AodPTS6t
GNYHZlA8lqNWoHFDpPIds3ahfoI6oLJxqL6izQW9wBS4PK+nJet4uVZk1W6bho41BgU1g2aT8s4g
IoOXWmjmsY5M/lS/m8p78sqxefhd/L4Q8q2W3ixLjd8f45dSRTfCqZDQyKnjs82oUUSULQJ9Q9Ap
sVFthpubKgV21wfhqhFva5vn64U5Qoy3sq5mQ449qdVXe/owx3eREjtpnTo2ZqhQImOU24lkzmqz
LaYUoYN8rO56dLzus5Pt6kHznKIa1UUfEWEf4XMimzcySxQl4X6+Kq5mu2zp3SgmXogoEIGQRg2M
lKD70JPlUxE96eVfjU7U7ZIrJ7CRMqf52Cjcr4+8/2++0R/bvXoqDnyymf6pJ44LyvUEfpBTubf6
Bus2SRVyc7Uvs1eCgrj3/hLaXbieQAfx2IZhzbdGkfzhPR+HGnq9o8tveqvZPcU+fBOuwIlPr5Bq
UyerhOspQ9DHnzLMVDbQrPRHbT5nq8TH13CRwOAFrEqU1rcn2UMtDOHTWxQE6UVD0WwLmhqiata8
1nM9dHCFKnta549x7bQ4aYvkRaIeJLbW7BKJe8nFHSaU2TSzBW96civ1vj0uT6m5qH6V2I9xnBKR
1yYY9P8his6gcaAKXxHUSCH4W6KaaGB692gaUuu0usVuS2jgoaIo/Hrd/379aE0FhbsIUUzbApxg
W9TqETo+4siL1Oeleqn0VxMXpusYv5r0Mwb/Gy7WL22HuLdiYGh25Pbr6hrpfaocF6op79co4mcc
Yen0AZVkecdxgv6gIPnc7+I9rWD2Kyn8DCNwUB6xpO97wFio9DMhg1nNMRHbbfCcCYkyWUbNGsNY
GrFybejVtJf0MoJegRWsh9zPpoPpNgkKM1V046CTxFq867u0ZdYlpMB1VV7FK/R4Ikgw+yx515mE
TVu7wxQMD7INTBpXxOqhtOs0qVozmFTfsebz0B5iTEdtzCCRUKXZ7dF49icGnQEFd6jUITUhihB5
63QzZUHZEFU3W5/OpUGCH/TzEsZLB4Ms6y4e/06im648XDeBghD2ZK5Rch+3gJCUv3L1JWTfUkqk
envbz6sknD85k/sGsqoRNN3u9e6O63Fct2EjG8t9+QeC+CqJBsI6000gaA/VHZ8Mmp00TMPqnv+H
JnAeqP18vP2MJcSljZZNZoqB5rgURfu4B1jauWjan3yM8PETPl68IwVyt5fQsBmGYllQNuR/1AW/
hZPaJH1XRGibSxqXd9UPQR565g7znV377/GBrr+iIPn/X0DmrEwUswFkJN3F/WPxrydi62gaY+hY
+ccmgbOXJWkSKwOA+sRF4LtTLztWAosmj49DwOT7vveuO8qvB/rPkML3qjf9YmglIK3WH4aTEu+i
5jNDimGmJmNtPD/9DCV8ulIrxxj2BCjeF1hgCg60jI+Kq6NNgX5L2f6Iz0spfMSYyNtqkcLtWg+h
Oe/b5na1SW2Mbc8/owjfcWRVaphHnL690Vs9hEVu8teIMg7mG3vJqz5c3yzCKDFJw3BwLZDtjzx7
vms7lD5/iSyiQZTwBzFHM6m6ZGkVICDS7mC6A8IHTK6qfBRzF9S7EOURYtfAhOEmKHMHmLTXjjGG
HkRH1MAcKyQHUQPzRyfHj70Suwa6cFkw0peDWV/Y4HUWOmRQJ/zfdkigCDlvU0nibhfGpyp8TOsg
1IkjnXICgSRUa1CjRQZEMXpGe681O0MlnGAzaoCmB0RbNcx8E6vD68oetWIIJZf3hJU+BrIFUsD2
VA3PhnoIGOECh/1MqGsbW1bHbMm1TtPOROuzkrp55+Zftbfxb+kOkyIM06nIDpINccCfkYXTIy+6
JrGZJLnsYYWcTO9xO2coP7pm54R7/gH3QflX3Dhk4m7zFLkwWnCRZTQQJOkwOj7MuYsMCZ9TPO7H
yBkkf/H5oE7T68k+v02quoAV3KYy1V6KJ1jce9OOt0lDRf4TX2c+RiINSCEuykzhYGFVxNqcRdGb
cGB/UPeV5iQv7X4+Wk7kLhgu+UEmYs+N9/Ofd1U4YUzLjKssxSXhvb3vMPuj9GPfurXddsez5hI5
e4+yUThk1jArVDZiTYf1MEafJoP4DrcJ8mLThPPFappiTBsAJAuG7w5BFWRoC+k+ctXaeEc9U/xm
/VTTNg1I5TIxV141aAVFCRV8xFd81WsgDWp8GxDF3T21bh6Y366T5eZZw37AiTGqVkuakvJrcFwr
mCrQeXXee5JquUNS+VJUBdfhtnfrDCeEqWM2JFHPAJcpp7n+MCWfrv/+JjFfmCOwWdh2yG9I+H25
uhv6yplaSFgRWS9qyQTeitiAnncNGKwI5vCmt4N1ejVaD3NjqRsE/3N/ieovzOHLeRHtFmHE7CrH
B5yqbvP2RlYEoR9bkEzu3f/B+Sg8gaDyaK3ClC/fgmQbRGJddLrfaF51MPZlQHXVbN/1GRrRVB13
Y7zD/GxdZS12Gapg4W4XBuMTVDcO2vN45MqEmS9jqod/3Tm2N+4Hnhi6GbhRmoMNvKG5aZunWvsY
djtb/bB2lNLL9uF9RhLcfJ0VHQNI8RGn9pcsOZbR5OjzrWEd9SLGyzpzyn9f4cdp94woOH4cJ/Zc
VAgXZOvOYEGNy95UEVHPb6jwDCJ4flnqerlqbzHJssMT5xGk6Obv+XaFO0pdd5sqzmCC74eplpn6
CLCavbP6Z4YRLNfdYZsrzgCCs+tSbypTxAGsL3LnRMXgVORxuPlFqbKBGUd4Y7TFhOgU63OKoZzw
BEzC4uFVux/86f9nOpNxzWaAcYEmHPipURZjIcPvGkxiVDy8ngXljenyDkZ5Lz1TorGbbn4Bxz+4
C3qqhzlaewTbrnyM9sq+33MtI/rOv00UFzjCGT+tWofHZ+DEh/awHng9c/fKpwVy2eqcJKZNz7uA
E3hpTutBzVXArcs7JT+xjMgXEb8vTj+MpxxFhSp8olyaO9nCfOXc3F/37e2w/myDOO5wTOZsaFrY
kA+u8q73R09yIGt2TD8Mfvu3cWsHvCucovTNT+oCVWChSdKlZFy5Q8iHPDstiF9sj7CM8HEx/WGr
sxYtPECqdvVrfVC9KtA+dV7nFwdORFQOhDJJoCE9Scqx4lTeGcsxzXXHbI3TLP171Qrw98XKiWRU
Z3aT8SjTkk9N+SIzNyopn9jmIsxq5R3hEHoW6FteksJM1JS/lISB8YXPhDUOw0fmQxMKMS2xUdsL
d0YTFq5c1CxTG7xIptlnOdrb40tOFRq/Rae/xEfqGUNYtVAJ8cSqJBFaqF+M6TlvTmv6oK/uCn3F
ov+4jrJjyF+uO+A26Z0xBY4dZ6VXtQp2sUD1a6iIKshYQpvucB1m+/X4wjaBXKMiTDGIC7ZpgXHk
OIM/eK3DnNolsSjPEAg2soeGySk8o9u9XUw9+xHze9/OjTbQqbCW7/y1XRP4lWVljYp0rKA6+2O7
G5YnYukIc8QikM5a4hRDzLk5vIc69fMPazB4/FqvPVIDdghrxIq+NKnSmEHX2yvrvZkdVapRcjvq
OjuC2Ho3xbEpNTMARn/a8Ruh3ULWg8tpx8f49AdabpyJfvi3WNTXRWYcd3zxdObaT3x4dHVUb2Kf
HcbWX3dzUJ4oqqB8/Ze6ENsIx/H7hvGSu9THvMfoFuk4zGEKqSZDgpjEmpCktVMtxD3UayGHyPDU
JBvOlD9c90HOAld8/JdOvKGGcCl0mz1FRdxvQzTurqgaV+upqbWU+wk00eWltRjcOxLzRquee0pv
gVotgRr0cVqhFgZDdOs+mx9q6y6nMnEUhMAHqipBVhCt7l623pfq5xqPRVQTFwEhVn9MuWQOZQ0r
pHS8XavVU5Zq12g9cUMizgax+sOOhwyj32AJT8TzqbcQfd7LpOQzseeqEGa1Q45xoiU+0XwI1PTB
rogAdfsR6swBYnedmQyhaTDYMfsLHipT3/pklW59g0pLyEnLX1nozn+SGriA5DZf3CXKNjLyoQOk
UXyT1RttwGvUX9e/ScoJ+P9fQPRtadj228ldQs0cenGW+l77g0qtn/hTrGOZmDRl+HHEPbcY8xbt
1b3k2qujn9Y3gTV9op+zt0PiH5QtFk1U1pTpKP8Ho+WuqTh27q4Ybl4Ftpsu9/LbczYVelEuKNBC
Wdtz12rc01VfWU4Rns6vb9Y2gKlrGFwH/SAxCcYaudc1hi926TNnXE/VRGgcbDP0GUD4iKSyYLbK
AcLklCWHJnudgRRlRG/+b862M44QdY9aGnWR/haMhMEUJDvJVe6kE7+Rj3+WYVDPYMJXNIajWSQJ
Sj+gQOAjqREge81zoZYje9CB8tRP13eJWkThk0L7HRtWXnawFN1NYkg7VbrT5uyWxQvBD7+50Z5N
E+JuDWqcYD1AZQiCj9m+LSG9MjqaU34xH1Gej0H0+QMI/vm6hb8Jv864wgFbLXpZTyH2b3n4nopj
kztHTufxdFyjoIuaANz+ms+AwqfVMA0v1xn2EOMD+P022iV/QTjC6fjArD6g8/TUpyacv4OB0dox
91BFez9r/pwQpyK1hOIoPtR94ybz5iXH9F3sKnvI7UHERgrWE92Vt83yP5bPFt5e+7DPQkXi3/X4
VY0+md1XE23hxB7xTf81vDuDCOQxGEmTFRZA+IUJj4fm4Oo+8nmVW7jr3fKquOoO2vux7khkey25
nAKjKI1poEYFDpIeKhRxzPvXDs28EU5mejUJ37AFQhnqsKkSzpIsSisnC9lDrucBsZp8ta6tpsAi
amooS9vBIN4pp7nSVwyTcHnoFL0mHjVo5Deviee9E4hkzOJFCw24e3pI9kOQYs7ma3WLtlS/5EUw
hKvwr/WabQJ9DFZr6QvfLIs9L5bP2sdCvTEjxUHJodM0T9eXknJ+gTvatbZXg3MHk7p9xmpn1E13
TgvvOgzlFQJjxPLY9yiXjbxmyp3J/KpbVAR63SV+GcrR2Wapmqhr5SFN9MjT8+FheQcFcz5iR95T
4cx24P6PT5iiZPVYxaMaloD7XkFr7/rd95z89XW7vj2mLNBG14dtbr25Xp2+G+Lqg5K03lLPxPYQ
DGHKAkN0UbWichsuzoUS2mdlj9oGnJSK272rg25/3ajfvMKdF0/giKRpxijid90J1/ZGsh2tbR0U
9+6MuHvXxh+1CDKKU+8s3UpAU+spEEe+pCj+4gfLrNxGrduNNzX1WrAh78Xj+bN1Al2ooZYjQQgM
/Qn1ZSN6pZJdODlwkaPh9O9DtJYXtUc9O//mCnaGFXgjMeLKUnkkZ5zKA+6rz2bvjF/NO82ZW4eX
UmijL30jdpL7xe/JypQF+lC6TI5HTsQmakNap8Roq9SzPIO55onfIzBKhOJ+fhxfgxSoRJeV1jQV
uCofW5Ltv+cU+RTAeEeNLSFCcVMsdmihwKQVOcwbkQ+JCgfh8QdM7PVZ7NBTZgnffPtjLm6blia3
lcVPzla6n7sbub4fqXv6dRqGm2JtLyCWoZoKjCLA2aKcrOkmr/3r/kD9vkAjtrXUlTTi9yUsltm9
S5dP1wEoL3/7/wsLrKRdSgkVDnhMX/0CM9jf5rAb3lq7nIELP4wcheo0oXZGYA077qJRNgE6KCdI
1ri65ZZkiEiBCLRhdnOVyDbWrlP2ufVpWW6qkfpcKQyBI6CqnzYFT+h0u2WnvSC9jC5O21UCM5Bv
mRPvsHrkWy1xMr/JT11sWdlKim7y0FeGZBq/YoafMpfPShnu6fCTCNagH/Kzi+eWqSSazffqKD3x
t+F1j+rEHmEAg5iRE/lkDp1wejF5kJg5Ojr5bUgOhp2MMgcoin6NTp2XPnI1dwMC0URBEWWkmEIY
MT+ll3lVNp/gVuyyB5Qwn4wnrkMnw8SEqnzgvneFc8WMAqsbxZ4UbCGbXkLjXdRhhld2O2KCMfF5
E+eJmEuQpEmeTb5701FqPG4bP05Cv54wDpSPtQ8pRHnLNLRSmyZG5aKNiP//hXeqRjJkGFGGiKBr
PEn/bFuuGd6u7bNd3LR49hsxtyP5et3MzeW8wBRunOo4Lx1LgKk1rRsqT3Hqx9ARh2rhdZzNz/0C
R6D7EB2g6JoCTpHue9kby7uWEYzPGeMXz7iAEBh/1ot8snj1pjZ+sey/pvDYGUFq7kkgyhb+FV7s
U6PbSTYvAGLl+3YMmnVyZCoHs/klXxjD/4YLjCjK0K4Y40uuimMUP+bU8UvZIFB8Ao09qeAZWqm8
7+Yjs4KBakehIASGn7pQzRYFy2SivXP5qrLnUH657lXb4fvFMolBn12H3cAfrM04dJUOymoMJdB5
t9O06dbshi+jDf1AtQwKk4z+NgniAlugdyTwuxAdhTwisxBY7/l0Yn03+eqR+ZYf76iwmnAJQ6AH
jHo0TZUXOE41MmZVHsSN/kis5+YBebZJnNY9rGg4j4c3m1Q/uUn9fm9/wTUZCds/zWZeoAmksERF
YWQQfPRyO2jVQ17uCpW4ZRGkYAikoDZpX6syHEQOR1c1T60+OHP5LQsf5oR4lN++uV6YI/BCpUq1
Msowp8ckMQ1XrVLBaT940PI+2V72RyfhBZxAEXZZLzVLYBpbPuvh7Jrri5rt4m7yCKfYvOZcAAlc
MWmYiKS2sCs+hEGxr4I0dDuuGg5Z9+LPnpAv0ATaUOyqCAcDbv49f1cF5dfwNr/h16oyQDiRfCDM
I75jQ+CQrpx7A43OHJCP1q1OWRAFfCio7Mn75itVVslp4coxJc6XsiZrXDQL9vUY9WYoaJXrkl29
oh5bHVDxowd1v55WPXz/38wUJ051hREzq4K7YGgHivOrQFk8Ptk8cgsvP5nP0X9cV3HyYVSbypBr
WFfe3Bb+rSIYXe8MUDV2ctpHvUMNJ6ROA3EWFc4CXFwk/rEfw4CXHTXeuAsdje48InhS7B6V1nDu
ugabaDxw4f7qVN90qtPueGSIgTXKjtg8Ck+gFitB0SXeLL+/NGjvSxTHjkgbYSazx/bUWwNxcJsC
sVS22veQD8IyTrue3c+RO1AHN3GWmQKloL04YkzH+pXR69omN5IxUjk34rM2BR4xKk2RmujtcYYd
x4PicPGt8JYPFWr85J5atO23tjNvmQKNTPWq1yWvpeIXWggX+3PlrQX00VaXz7GOM2hY288dlWum
NkuIQqZqZEM/8JVc7qzKD5Nb+d8LY+F55myZ2HugRVpmQVER99g8csrqMM6fZ0qxdvseeQEiXETw
zqpD1RAgchC9bw8lxsS3e+VuRruI5dN6ENvvaZqmocddt9CiKLiHXqsVklHAS1GXPQXhAWVpfnNo
cU2mXIP/1K+Mf4YSPCOTsioJZ0BN5a6d3hvyjZzfdt1dLBHBznae+cIowRn0YrQSg3P8dORjgFAy
bRxjZNHdEQJwy167s+6mr82HmaqK5J/rFQvFd4dyrmw9HIFbTzcme6zWj8OiILFI9bNt08aPlRQf
G4rWsK2U5yDa17ceAS++h3KV4fV/hw5DR1v5Qk0h+o1fniGFGDWMqhDTtQBpQJGcTxxEV+uAFPC8
i9zM6z5MZJH4NtefEYWQNU3jUl84cWFKS+WYfnKEbu+xeNbBIsgMu8TRQu2dcLTkc5TXbARcszOd
ZRe76ocYFdV3HZQx0d7JmyK0wlHH3Z8lM8/eKhYzTu1arlBh4Mf1eFB7J71XTEf68l0Szy7dTnaU
T9etpYwVzh3JRD2ExCu1ZmV2pKTGy7DprMadsX69DvSby8B5FwV+sZPB0KMFyyo/WEG2jx7q6phA
iAFBpRPFmL/q/0dAgWWmSRobvQJgNBW3Zm1+tizDGSz9IJW6N0r5TTsMQdbIgV5kz8g++dMwEfxD
fZ4C/WS2uZgK/xO60HI1bF8a2YfrZhIQYjEkFN6ySTOwgfrsmzaEiv8oeXt2SrEMcu06O8z5hTH6
Mnpsp+wxTvuoHvkRLpEf3/bh/cNJxGLIymgg38PVaKJJ88xu3OVjtFMn8l14OxY64wiUAplxxZx5
CSnq+m6XHa+7kFbIqEtBDvX5/EQCEhymCqQy9HNi9bwIMz7woeS5bxbO20HECwnlm9XcXXeLt+P6
ygkkTiLox1BNM/5e9l1eH3Wf3vhhOqX3WWDcWk+IwXjmPXJCagwZFUiINZM6swzN5pTS4akpMcNT
JRn7munByrSTNPZeMX9Ru7J07ap0h1wlHuCpD0LgGWU02qHj8Hn4xbY+lJSqFfX7Aq3UadKkIw9r
a/uwsi9tSmW0KACBNGQIPn1vEVjWQNGP4Z9VY56/aHE4Ym4YY1byYyYfUi9NOr8eEoI1tm3AvAOI
ZDHDFGdwKnoMXc1EhhyEJD2vmvywRA3B79tB5BlCOLnkbo1iSwVEbYROkuwTPIUYyvu8vmlzSvuN
MkfwqUpiKwpKFMmd5P3SHNI/OyfOtog+tVh9PE2wpW13Vnc/zJR8FV+MX9ngDCD4VCwnasg4QKzj
+g9ulQ2/atOTTFXIEislVgdKqTobWgWgTnmesvdZ+uU6r20fED8MEQsCIQE4jZm8ouxWuU0NPI8m
mOVBnNq/CVXOIEKIyxak7+QK222cVl9/6/ONDpMXOoVHZ0Upi4SjKKzkBhNeARZVkKDVXrQm3619
611ft9+w8tkmvnEX+ROmhOuEFjq4GPQAVg+5+X2Iphx+CpCJAOLTtLnJF1hjOeWDZACLl2ag6WiX
31q4KigoBOTjRB0oAFbvWnQ7OA2xddRiiqQgLWWhrVjMYn7BVU9VPtlIm19fSgpDIINythZ15GQw
1w9t9pA0D+Q8PdIDBUJYdJyPdoYVHI58NCV/PYleQt8MGj8+UsPMCHKwBXJAWB43RchdAy80WvZe
76fb6DXUo931hSOssmQhYQNpbFYbnLJjyN1+XG8xGs63oeR7ag45RpVQzkDiCU8o1TD3/aoAT+pd
/v457/XO6T4aDh8mGror8cJ23e0tsSBwmkrLNDo4xoKxL+h5sbuDEc47TX8cVirXcZ1nLbEoUC+r
apEWmKYNj1b0KEVUmfd1L4cGys/fcAqRWIzQBYCBOuhey5y6UvdmrztqhIC1Ul3MfHT0qbif2bBX
MvVTp2FwV6f541rulzz6Tx+2JepuTkOsNm2Dte3Le1vdR93HmILYrl/S/qFISxbIw4KE1VLrOFu6
1hn+VioHqk6oJ0aGBZVz7zXeWX1P3b9JHxXYRAonaak5/WvoQOZZCHuX36wP37M7LTWAnXIbgVfy
YlUqqQBapfuj/CJnD9c/cer3BSpJdblQ+xheU9v3KXMH++X67xNeKRb9yekoxYy7vS59xrBHpzP3
GIZ+HeM3L1w//ODtKL04vvQsNzWbAaSAdL+voV872kUvCd6ckmcuwEl1bF/nX+vNRS7wlrIxzDwH
XswMR5Fbp4jlndK8ZymxO9TqCaGGZLWrbXKiX/rbPPGz8BRSkv0EB4o1gO1k5FnaA6JJmJObpx46
Srr2aVm/ZhLx+Pn2iPr7oNZ6S0BcrJuBG+44DXBmCyU0flJ4HVSVkNYIQo+9Wx/s2rVxXlatxwXS
/pd+iu2PV1eYpWuyoUMH6GeSLCSWJ4uBv0DHcyj8pDjZu+5VDeJHnvWiBkhvru0FmkDJ+owP10iB
ttaW206RYzVImGaYVvUBEhPER7D5YHEBxn3pYnFzxSqgJ4aN1PDMy99ctcN45ClgDBXzqGQHp4Vf
dvICTGBeVa6qlqHRBwEjz3SMexX6iP+D9szmB3CBI5DthJkdRWYBp4885d56eOuHhQCNxDUKje+D
v/MTFQ9TqALpRvWKMQmMe0l4RMBYrHdrRzUmUtslEO+qlVFjRiowUHkN9nBST3LDvexXfhlQ2lub
hHVeRrHwxgTYohcAS0ynv2GYp1LOjtxTl1bq8xKLb1Jl7ewVlYzuir4R9N4WbhQoD/1uhWDasv+z
YtgLs4Rrn7H2Ux7yrxkjW4wg2XeB5U3vMoZ2y8K3vf8j7bp640aa7S8iwBxeGSZppJEVLNkvhHe9
Zs6Zv/6e1n7rods0y1eGAMPAAFNT3dWnqyuckonyGMIs+EqcgnndQyULTpJ9K+sXvX+p5r+JU8w8
6o2DpXOQEYJvP60VZnowC8RITj4YMWWUcejetiRKGfb5Ai5ExHvimbkxUvwcGWdMa9Hf14y92B8O
JeJQ1Nuux4LFR3VCHmiGQaiYlWBbe4xmcIUj1Ui07hEuJHJ4UfqqmscFJNaK07sxZpzgXFle5Gga
MkHNUT3Xe0oogYV89Q38QVSfMqPPz+D/v2lvGA9XeqKcjvX0/EI3DjECKa78SAXA68+glepSe3Yb
kAOEbvOp9AQkfR9YuQ9Vs0eJ/anqpjf6Qm2hXvqq2T5ysiEjN8//Ul3r1rodvdwTjoK427ZOYk35
yptmiCIzf3s9tPsq8eLxMQZBYf+lV760BogR597dFrjqB18Xly+8sdAwZTUStDTb89Cc0uHPjhtf
bpPVkZrp7HUW6TdVfBOKx6nab6tAoa/BYYfv14M2MzgcUUuB1uV4h2cDpkqheUhzaG6udbd7sWYc
hCDgIYRqgMOm37JO6e4fcAc7GOPRudM5Phlu965AzkIghye10RajwbyOQJr2lqXsTC05yqZCGB+5
kByKyD1qvsYZiimXeccyaImjuuHd72XQSGmct2FIAtpwcoaSCLoZu2Lvn4MjKMed2PO9P4R9nvWz
xjjdOWRLKM+HvDgY08WIiHwOcbPwxTZFi9qokR0lrTpq5odyPugTka2gTI/npzDrIQS1JI6T5e8w
Zh1bFP1T33QdgkXFEcV5f1G+BtvyjXuZJ2rH3MhBTSdskhwfA9V0MuUstLcgpKujj392jHmadiUz
0ZfIbs3OmZzsAY+UPTjhnezpt8jH2ItnSzEONEorG5Bix25NGAoGmEWHSGoLt6BXsNvn3CHzqoSD
wyeaREn+X/S8R7cNq3BsdhZkvZdW7YoWJocW2axmbahgHacTa11Kd+lfxu0AetsS4ziUp+1do4ye
gwy/AIdWwmLMlXCeZqS37mqLuEJIo+eAQptNS/DZ2Y2P2RfmTSUOyl/BZ6rvZLRQvq+6ZbGAnMPR
65HYNCYOmXSpUnDp5DvfRXNg6nYopgcz3T1F5kZpyCejZiGf6pEFZOU927LiQ+gaD8GezfxuLmA+
+/pHm8bnpjrwRWktQ6pKL20t1uxixjulkP7waW5x75ReUlVBxh9YxQsTDyNW/NrscpTagrrQcqmO
NsJ5stiRX7j2pjF1fS5CXHxUdt3+38f5b0y9IZ6wPDuFNvRp2KBGFfYhPNYguBe8eV9/Y489waUA
mDhgfIrKHK15FgUIq4PP2vw5VtEgc9w2BwZ1G1BocYAh6IXYdBLWLTBfUdllDxHx6KcEcCBRyf85
aJa198fXaAjtbQ3WFwkj3CQFGQaNry4E+X9UWiyaW2TfIMNC5VZNhCTXdbiK4GzZF1EXNo4Tbnf1
0A0vzUC9gNcFIDhoKKCfMk0edQZhlkcROvjPk5NgchOreu7t5u/RmdwCXYuUZf0Cdb5L5FHHksJU
C1kaAexd5fktngXaZiF5uwZVTLEhcW795FwlcnmuvBHnTpEhUZyQ5+owZcB0y0Pjyq8zxqxRTzhi
RXn4yZDYlQYWRdanSx7tJINw+Ni5+PncXLXh8EYbqzoUWYpfNTGXJ0d0d58PpZsWD++x7qscpucC
16QgaQOMkkOYv7zRu2OeHPyecL4oVdgBW4joFa0cBhYVsfqbSXPz7Gude1H0tK0IJYV9vpAyRsbU
+DmkIClSlOc0/aYLrigftqX84mFxXS8ObvqmrDSfhfYNDNNi2XzTrV4nDLOIPculcreUkXHOSS+J
6SCwHEyquNNwE1FtcKQ2HC7UXRFkUQ4rKxDsO6HLyclwF8AxlneFm++pGPC2Phaf+h61OsBscOjT
pd+S1JVNahoYJYDDAK1PBCkeoU8GokJR/XukapTWL4P/th9zDX60MjmX5DkaYGWjEtqm+oLcrz0O
hCkT4GnxeW05Ho1E0KGGGR3/5UuDbxPb5bf5m+LoB7Rc2H9k1ojM/KhXoFZJ2VfYmfa1d9tjcor2
8bcWiY5sh87pd8V8r4vIAcJYxFIUhlhEMbg19bOUHDJq2uI2Glh8Flsc9TLFcHhgTqJ9ihr0i3S6
28/TZcotau0YFP8aqi2Rg4RST4w2trBbqQJuItXJTuONf+5P+cfRY9ly6uohTq3Fc9rUaSgZdQCB
GK6HriKMHz9JDy0CwHik31BndtXiMbjHUhQZ1Rwap51siK1Qpio2S9tp6h6N1AW1Wev2vpDB4Vwa
gpalCyFDOORHwVYw5kHwwKkAt1c+pE72Qlj76o7pmgg6TFEydb7FwIBxYFSmhkrG8Vlo9uLwbOin
oLiE1WgX1lEochs183aK7tl2r3bvudoX0rmbKsQrIop0HfYioHfqHwxbn3yMhhmpsMD6zpmqrsmG
Bh5YzoWo89BIfRaF0I272ojBCj27BTUAfRVx9asQDjiKZu76GdPcHUUJ7MD4S2+c7c2iBHBgYQyt
mVgNHhC1/M+ofI6pCAC1Stxu6OirDdSUPeySwvYzt5Ble8jfhRGLZeJOUYUZ2vMEWuj/WTgYUTzB
Q4nQ32+MQKSFU0pxByrPoiSqYyjVlH/PvSPrnlZ93N6XVRFgr0FwScXEbj4tWQrh3AVgHnBK9Wso
Fk6hOoZZE+u2LsQEg4FkYXqyxS3bkKujKejsYRR/xgjYOo/spt9tK7KOPpji9p8QbrFaw08F5KaR
gqxtJb8wirDglN4U9SE2HRGJwmRHpbfWIXwhk3O8Ms3MBJCc42wm9qDZ6snasShhHh8sNF9Eu4rA
nO2FxDTqH+931EhUtcpemGH0HIkoSbot9T9bR4lnHBxS04/aCTJa481rid3o1nyyElu9VOfygS7Z
JHZO4r0xIyqsYtSwitG3GCQEJdYQ4bu/DWTQUtACkLvG3MefbvrvuybxflnSl8ZUTZAn7plbNh7y
m3+niv5GTFcmZHHAanZDiwJDrKa4zz4GSMNnTm/3NQhzMzciI0GrKLvQjNnP4vWkl00h5+ygzcWT
iH5UhZofRli8xHtkaiN3lSlg7frKrdkodN2p9robTHf/DkWgIhCURhx0zLpljHUNjQozdVM9dQcq
tEWqxAGH30R6mrcQYTEmKBZxSBztc/pxQEiFHmVHHWEOMrqkilFmxRRKXvLpL2u8CDn5Dlj1jK52
wJcWhuC3ShUfu2SEduuKoABmLdcwvOl/T0Iqd8au140jxZcZ6ki/K2MOrZAgRKDjpjK+VHPhJu/y
U0yMhbUwDVuET/SjgcuVUKd62wPkZekSDjNMXPO2L5JVi1uIYKouzlAYiW3p+x0sXD5n1kNC2tvq
5iwEcCad1WJSqnrLnIjoIzO4/qA/lV5ytPbtHnOhiTuDGdRPW7MQx5n3WEdwKjMsmfpWBhTth52O
qa7UA2O9GGIhhzNsKVCULG8gx8ptDF1nA68jEOSjzziDK/Y6O6yuhW5xZj9/Qz2+BmMMonAIB6ym
3yK21t0PcwuCa1AoXXJ0SyTq/o+sg6++sPp68AUT4uJ5pwofCqroeB2NrsvIV1souN17kwkwUabO
proiliN8rD021fU37kLCGPniC12ZxlqZsGvhObirn0K0Voau6s4htitG+QqF56vwt1CPuw/1qlaG
wcLpilLzNGifEkl8GnXqMU9J4WAiM7Ww0AxImRo7ie6MyMkGIs9OieBgYg6tKVYShkT5vYiuFuVV
rAlbW3eMFovFIYUvhlGXMrRT2M3EPJX0RQ9t/bEHBal4aA7UrJM3nP75NGm6qiHxZpr8fJVobvJB
q3FxjKr3L09H5Ei+xyax/UZPy+qtYV6lccaQB0pihfrAAolIJMTn/Ch71V4GueQRQ5Ysm5GryCCq
J2kR1q0eIRdM8DDxIuECjLpmyVXRIK5UwOBDzOJC8MWznN5w8m/VsXsUb6hoz/qtcpXI/MTFrdIF
UpAqrC4+HkK3jF666Ms2MK3b41UAU3khYEg1dHb2LPRnPvvCQZQDW6QK4tf36yqD268oFfEYrSFD
Ck17VDzVemgaDf973NblFyB4FcSdXzktjC5lJWH5WcKctPEwfsAYDdhChDhmvduWRmnFPl+snF70
ZZ6x+gRf2s/TQ2d+8cGqMpTEI/gXp/mqFHeaxzIzUpmtXlWjEQN1zW7lZPv8IGV7VpiT76kALaUY
d/PLY1AnFetfNea7qHkIuouZxM6QEr0LlBju4rdaI7UaVpcrxwdZuplQQo0FDLr3lVCb3xeQ92pL
cFrGEqvyBGUrAyfmqFvPredfABNkapBtx89QeJXGYUQrq0Jej1ArCnbdcK7CQ6zgya06eWMSpkGc
3bfjsLDATM1RF/aW1y0VTzAQKjWCS6JF7rahU2I4iIiLKUxb1nPRhLdiNbgCplCGCpEVWPfHrsvG
YURs6ek4d8zoOsnWgo9FcgOSHUcvbwXlFCZ/bau06txaGiJXmGSsWApne/KIlLjf4r4KO8sG0b4V
3re9E0QfhXa28yB0LHKE9qq5X0XyjAOaqUc4RnjqiONFNO5LFQl40R27w7Zmq5u1EMOZn4/gn6Ib
0CxJTnqxq6WTSlXFrt5JCxHcnVSaOl69GTQx29SW0X1e6862Em+c2z8dooUIzuRQHm3MVgcR8yVI
4c+qHvNnjefUzfYpmhHPI4YlB06e2Omt9nVbOKUeZ4nlDA5NgWVFy/leDP8po9ft71+vqF8ox91S
rRjGddYxAa/TN9WRn6OTcadL9oSa4vRk3vzGZHpKJ+6uimQhzaUMIoeT+iE6JKcaNEqI2J/BTIvr
EXMjU0eiCMBIRbmbq5ExAC+oINU6KJe3ooxH5cEovBGUR6zGXX8oKBeNMn/u7oowclhN2OYZ1j4b
nqrpRqVG0qxfyIv948AjKWOzySoY56C++qBQB3Vb5nZoVcCRjuTB9ovWLlVnrh4HeXZVg6Leo34A
zwneFoGQaSycW7vKq+zNb7NQirPkMPYxOj1MGA8/ervLqrnWC6ypqT9OIJRRXogDwQBj47RrHKCY
YdhpJsZso/UtfGIDYePWNs8SGoAZm2ysutvyVq+a6/7xHYuxZQaDJQEi66S3xfBSZ07eh7ZWGXB9
Hzv187a49cfRQh4HKIMySVLM4saNBy5Z9BCopV16HWpMp0Mt2IQ0ajE5dJmlsC2FAcbRusmdiiir
744Pw45N/8EYxU/b0tZMQxFlU8ZYE7R/8mGAuegxkym0gNPNS2Ucop7qT6AEcGuXSGkVNpiOzryp
oLmUKmF7a7fyUgFuteI0Do2hMPFw9euXejZBvJvcSsHwuWlaEg/ZrcXb+VIYj8J5LfYzwuAwBPZ0
jHcyCKAaMDEOGOWMlp+z0Hnb+7MKwUuRHARbMsadpRrWT4CBX1jtn2T7x/JmkFxGAZHgXUQFA9Yg
eCmSg+BussY2EqFlIR4C+cbsYe1W6G4rxn731lJyGCxnaoh2cejlNw895jn7XiPvtOImodCe0IZv
vajBua/qzADz6aMMfuIMY11ChdCGsHK+90IJxKEaBghRxPJWTb5EKTVYal2CLuuiZRoo8OHcQqHW
O2MefTwi+y9Tdxzaw/Z+UN/PQXguoVK/6QAE0oQnqYUQkyETtry+E1cVOJ9QyJNJGFumQn6flvY8
p7bWEuXE63BwlcHUXLyoakWvzDESEADM733tNSi+NGXg9BQnK6UK+3whZgg1LTNbrJYif538xJmq
p8okoPkXR/+qC4c2xjCE0dBASL9jLVfVPrpVv7YIjoEW1S5vB1uiQhXU6nFg0xeSb2QKMwITjWpS
7x/mavTaubnrW416IlAWx8EMBvb5aVEyYZccox3APIAhnEfD6dVd8MRG6mlHCtkokRzoSIYyhbkM
CyzTSHztojGK3UJUM6qOcZWyV5F0DYPURQsDg7mtQwX3nJmgjXPSo1agIAr9Xmcdud8ezYf4Z3DR
fOiGqp227vYxXs3GLCVzW+iLQxnrOWiJ06PsIJjvFLbkYsSvN36Iv8yeU+9HymNZXdWFstxG6kNi
KTUb+NAqXtY/ViZZfrPmEimipbM/yQCf9I/HTavDqu0ElblE1UfW5WNiNRkhRr9/Xy5dkfCH8jJN
M3iK8US1ElAvvnkUFzm/RAJh+KvYsfh+brlGVeqGmn2/2JxL9dKED1lLxGLWd+SqArdemFGVogeF
+Sm5V5YvMtXFTqjA36mNHIRpUeDojkZa2bIgumpoZE4XxN62OVOCuFsv0wYtm0y2F82t1sf2WN74
bUN43Kuod90Qvo8RXFDqYDJXZJiPTfKx9At7mGO7pfgtKGW4+w+Elci69VBmKL7G2VfBcLWBYLxa
3/jvuKOyn7C4l6Q0yBRxZBMFwoe23MtUJHH9TrqedZUDNmtqxFpqIGBmhVZOdZrBh6c/lhquJclB
GeQxpy4KSicO0aQ6EPuAwcsg7dX0YYyJw0LqxB3IAoWz/hgAMtX95+qu2wteC9Z4Yd86oeegdYM4
/+vmdt0j7nAmydDWSgJxWrLL+7u5fMzQxkdZwrqxfZfChxgSQVFaDHrHJMYaPm+GMvf0pFMZgNV8
zfK24c7nYOjWhEFNbDzC6Eqo++0P0T44qjv1EN8Wh20woDaKDzPIoZppmGCB2Tj7+iy5ObqAo9vh
U+1NLhyiZ/OBIisi9eOOLHgth1jOmcvq+ZotegrUAwd+56q72Iv/eU/wa7mc7Cgsjm+H7GyaYHSt
K4TPIpqci9JWqYY7wvw0DiKy3vKjbIaMqs7Ok5aCX7J3ygmMxhrF77fyxjMUXTFNsCXLksnTN4tZ
rQlpohVuGz3rwyEX7xvrFKCUOe/+/27/D5I4WOo6qeurVC9cRYwPRTXs6rJ2W0k/6u+4vX+QxKGR
4itDMRRq4UrlB9HyTON5iHeEnTOr4t7GP8jgAGkITDNFuXHhNphafIq/NnbkZQ5qGWp0x2pOuaeK
M9gXbgnkIEnSwFQu1diowr8LilOh3wQoO07110L/MKdHQj0GChvS+ERKmSt+VwpYwqws/xnyzJ1m
wZ7V2i2n6qaxglPQD19rbbhp/GCypyD/uP0DVi6U5fLyT+lE9zGID6z6rqKFNqYwhhl1o6z4qz9I
4B7T8zSMcxVCQng20AXMSgt7e0TC3Mt+o7JwDaV+EMeh1JjJY5KVEDc4eCg6uiMd9CObVq/eIJhN
XF/EoVY5jKoaS62EEbunDp/7GqWF40dZ1T212ZOz46mN4qCqSrOmHyqcg6xBbTX4bSwxIs4aJYID
jtJUQ0y0gjadkRzmEld/57/+mblxiGHlU5nDH4eIaU4waSf+FGXUAWY/c+tIcYgxqhgSmxuQMZbj
vkwxK1sY7yrVschxeAQ2qRxU9FIkx+3EoMJr3RhkZihttjz/INV2dK+B0YyqLyRU4x2ZwrSKUAAd
t1sz3tvpqVMz1yj2tfWOSPXyFPFZknSa27DLoVmiPGXJriNDuQQq8O6LofVRg+oCXB2PHeLHHQL7
/k6+yDtUhJNTg4ljyudIpqps85bdvdE07QJjtNPecI1J3ddz4enRSJwjShyHCnUlxl2h4KgGycvc
v5TGJZVEDE/YmwXxxKHsgQMFuQVHYJpgFbXyMrVfrAlXhDjatU81r1CwygdxxiEIeiNisJqhJk45
hLv8pvb6b8ZJc35jUDBxsvhOvUiqMz9h16K8j760xwqj4KO99nl4/Xf8HBmAIy59jcOMRtIxdlyB
PNNQESryOztJi2OYRg746e9RMHIUW5l4ahNwq3Ho0bSWWOQyllQt77P5PqWmBVN7xrM6NpgLEYk6
7JBVvzMyuMJhDBystzLYKYQns2706DtCwaQuSnyHXmjV8Thq8Dq14UUU7nVhP98NMmYtUbU168t2
FcSdLgzVa+XUZO4tWB078SYMPmzfUeu2cBXAHapIRENTU0BAJZ9qHF/hNgFpWY5+2/JTQS3b+gm+
CmOfL145YZVPvcWcdaGR7AZ0+s1dh6pFkv6b/eifL8WrHO7iDWcrk5LIKFxfyRyrPI3CYGeNu71y
1NZwpwisqHOC5AxqtKsPvfnSxkQV/1ryGdfSVQvuyBRKHw9Kz1ZLRC1wchN4+lFDM7Qnu/RDYK0y
YSFN5hvNgg6VEfIMaeDJKWxU7ezbQ++YF9YTE3+IXKrJlf36X+/RTwW54mxUtdm9yeuP86E+aHsF
Q4kpJ2LbFGS+0yxHdC8IQojJoFd+LNsHqyPA4BfQ899GyXx3md6V09yPkKHfjjvG9Gp+FY/VK9uo
8FRQC7cW6P9hpzhMaJQqkQMRUNp4A0pKUzeo0HIxOl8mt0VywbVc8X3PmquGHEqgMEFrJrZZLP2N
YgHP8sTH1mPEVxLoDYiTtQ0TMt9xJoR5W6kdjq8wJY4fHuRJcmXV8ceH7RNM2QYPE1oeRaIIrXqU
NFtlawuTBz9pW8g2TMh8z3/cdZmcBRAStke1OgYtAROUEhxKNAValBMD1pDMB3XwgvneIKcpbF93
YJX5EbfHUhmzki2Un9jJx3lnhJjAEnnJ3g8R/RUxdbhI33h5Ta8hnD7qcL2h5OLOQEy7RpsRZOeS
y4ZgFvtor9yGqW0gTEvjILFdbz9nIW60uiQtfSynktQfdcs/hu1MvKMpEcwdXIqIUzkfEmhUy7Vd
Jo2dVlQ7IGEUb/HUhYi+DOGW6xAxme7UHSLVUaj3IHFI31BqISIJhETLmOMQTLkdAgWM+DXDZW4Y
E7Fe1NX0lnNdiOoxsbyOeuyJaTjqh/SJldGz5g0jPowMYz2qX3jbKZL5YbJWlaex0gOAesV/DAX1
uWrVW82IHjPoGfaVY+BhsA0TayHuJaq/1dUulJy6Vgg0A+uJBs7ooz+woLrrH1s76G0zcCc3RckP
FT0gpXLoYdVVrAgNpArV0Xzrw8Z8xBK81F2BpDUqJDGilDJOwv756bLI86L5W4HMrA4f0Jj9EkQD
8dogjJOnfjPVwI8S9qIvBuVFTlS3zNpnTUeRbj8RG0ccNZm9/Rf7lmtR3cYVtFGGGyV+KqW92N0T
trEeN/1+/cocYgzGbFgm8wR1RiukHeJd5Pj6gT0PaeOntod9vlCojhM1zgR2oViNM/jI7gnEvUth
Ok/jUgpNo8sM04dTe2aQPj+MmHbBSiMCl0oerW6QIYIm1kQFlcbzXYjR7Cd+j4fhPJYBpnnkO9Tv
PM85NR+KksMZwlCVjdabkNNZyA40YEzM/b0VGQQaUmI4W5i6ok6VEo/3Jmk/iKn0UhQI9Tbdbtvm
KDGcFRRTMdRJKONdWClnLbZcjAr5OAa6uy1m1dgWm8N+xsLY1DQVZLOXEBmbFHcYG6fXA0LE6kNj
IYJhxUJEFk5p36fYF3kPRvpDi4cGa6Wk7oxVyFmI4ZxJtZJDpVaZmeW9XY0lwuOfe+scIgG7vWTU
zvDvTiOdw7jCzsi1cDKKyUEK51sTUGWalBjuZsDTNkO6H/po0TkEX3r8EpSHP9KEb+SO50JOUYyD
E5OglAAnJu4MJ8Fo2W0x65fcdWv4Dm6wOotxxBCg32EsEQb6RZ7v1hj6PaEBxk7c6YYyBsKs+Zbu
vq1bNdcgUQFT3pR9wkSkbZ0oARwKVFPeC1ONpQtz5HHHaWcUf21LII4Nz5+fzfFgFTFUqOJTGPpO
Y2bOLP4dYzhcVSJFOH7pNeqeI2zOYJ8vjipKRNNEbiCzC8H23R4zj9GdouT53vo8IavVP1vu/Pge
PVXwIRmI5VkyZ+dhGYV9rQFP1Vz/rCn1c1BUt6b/BaG/Q122zxm8zDjoiQ7K9Ue88V0sP/gaIWZM
pOugavSt8xrwxKiY1tYehH+0W/MygwVneKEGJa6v7lUkV7JRWkPltyzs242VpxWW7ZujNwgdcUGt
m+ZVDHcPZoIYJ1EOMYphnXwdM626lBCxbptXEZz1i0MEXlKWZZ0CGf1PU2ODO+RglZemU/BI+Fx2
zR3GxBJSqfVjii+sU1f6UUwrKGaqr0b0xTdauwiIjpP1W+SqGXcCDLmd9ZGZhRSLKNw5d1Pr9OIl
eEdft6EszI+7FEe1a5RJZidNak5zWdl+p95a8WjnKvV8o1TiLkZf7wI/YX7RrKd/jfrsGIbf2C2o
2nR12G0fZmqLuLsxlDIpsCTI0ovIHqNPUQE2EoqRZt19XSweBxlxMKNPp4QUNpZodjGzzWEJPRHj
aDE2jVCJksYXTbS9OA4iA6h2539mdOnmcboMu9mDh07T3BMryJdIjFKZTCMDifFSv0p/JxGKCuCV
3Whe5eamo0w2JjCTnderD+7riqocZvQYZTKq89t7rfIE1IQr933yJPY3Zf+cDe+KZi6kcfCRqm0t
WaxqQruk94xrAE3lGAvTOvHpN/jA2Lf9FOheSONgw/d9sUMaCbChI4xfooc9c8LY+XeQa7Lz7zIi
IkgAMF8KquhTIqPCGVvYiDe53B3nlspoE2eaLwYdfKXx0VaGB1ytvbZZfT81em3XiXroZY1y39jm
by0gByBxalWayiKo5m3nGW/zrNsTGyuV7DC64riNIORx4yBk1qSksiQYR+3+OygDYx7Qa8ua8H4j
sE7tFQclRaRaodViIetdC8bSk4G3PVhJTsreGj1xxzgiSEAhZPJ1FUqCWfAlA5ResuU98opsnnYM
WDHB3/olfgDnhku5doTB8CUWo/AfZI7Bg9zYSiTZRnI0KcZySjUOR5RYnFSjwea1IDUVPhbtK2Ed
lB4cdJi1qUbo+4DnsQdb/cDIt4tT4KHePgWGzJPNOnl/J2j2i0fMd89AY6ovvA9NL8fUZ27VcJIN
zEhUDsjBXPDsA9Uz5rp39jtj4Vfk4gtGxQghjWKCSBMTQQZsm9Z72+u5ftsY6HQyNEOTeZrQKCkj
c6gmVn442JZwaqbRblMihbBuFFch3InGhIYplIUeERP5qTXvhndwecCXun4/d4aVUMYjTMbw8Wj4
HPaIYDwVFEPd9jopfHK2r6IkVjSIKM3gErWWhwD02WjLd3m4/2kCiuUfbayQBLDxqxCTgKILRVeT
JNt5SVy/lC7cGdWNQNOsYMDtW2l2iW7ALLaF9LBtWNt7rvAp2QKAk7cm9ly3HoX6DELd7e9fVcJU
VbRkihoyvhwOdJLuZ7mI7w+R8pi1vd5UtkS1NFJC+CNvjJIaZBAy4zHQy14nf/Wzd7mXC03Yj1jg
CjjJtWhMsR3+s/+B1aa1hxKDox02MFxwqXT8OowtxDGAXYizlHaufAk6MTbRHQB0Qgo7vuhPzc7A
OKUTu2cpJi5qHTkHQhflXJFlZgzzbZI/VI0XmwQ3HPuKn3wUtOcqqs56dPmTU2apZPkDTk7PqKK1
i55+CqQWLCc3Wvhx2/RWTXshijs/ftK3aiNA1JC8jPnXgZwtsZptWAjgbHsq28qsdaZLEZ5bI9+V
dbtDl9dzlVSuJLSPYpTvI3H6PE2YpdAFgrut4Op24ZVmYCi1bKKR5EcTMax2ajpdBNil2pNgyKeo
N/+R0vpdnt5VDh9+VJRR0EYTnKXy3t+z2fVi6zau+prjFTcF9vTwR2rxUcgUjQpaL0GcNqrfegvB
eyE8jlJDWCKxenzoUawqVKO0EFP6GIqqpLZu/GWoj3+mC2cihZr3phQg/CjVJYhTQlvIPSsnNFk1
9MX+cPAnGa1W6gY0Gf1L1u79yttWYr3AaiGALeUCi4Tcn4RygqGpe/+ERovnZLAxwt5RvOGQUdXz
zMv4CSEWwjjgm+JQ9QufWdsggTKiNapDlWuaJ1em5liZ2tlV63eOInRUEy1lERz8mT1u9DxnkvPs
mCTCPpmr29ynOjap7eLcLFWq5i7PkMrRwYXhJ8UpT8U/QwZ+XiemUlnxnGLDquiQjw9NeTBS4pQS
WvANrrmSSq2JSmm36b5I6o2RESqwbd4wA54votCqQWh7nBw9CvcNWH+M8KjKroSEEWHd7B7YksQ+
X1i33tbFUArQBJznss0mHiX7KvBaj818tNyWyrkTZsZP6qyiOIwKBttNcw6ClzTHVHoqbEnJYLu3
0Mn0DTWuQtjY3Akgs/s2ZaKXx38TK8fQa2vlOFzolHACuyE00R57t7qTDmAZutHt9G3mLT1aklKK
Q4YomEYVimCjLNExrdc2nZE/fiGUWpeCHLjOXlu4XX9cus7X5UTUWbLtZE4O69lEc9IOk3xNZ7qw
Uj7xYH2lSMIpoRwmjF3RSJoAoaOO6US6Yhtad8waqrh81fuyrrpxHkMM/lpwBcIsGv9FFQc71zxd
PwrzKUpet5dxHR6+S+KDsXgEy2XiQ6E6OqvyKX8X3b6hXHXhA7D+XGW+yfKu4REF5SzeC4dcQ1uy
dQJV2Qt1La0nohbyOJgQ0ggMpSY06nfBg57aDUqrTDdJ0dstgjZ8Osz3gmJTRazUOnIORFQGnVL7
2DHE9j6hf/SszRRX2Hokb6EZBxZgXzWrgjWR1QXi9AwAMczymH75vcnVhKnzUde8lLIqTrCORR7b
ieXWquhMVAvvL1yWq/1xWCG3xexL7BRPIC4Gt2Ls+m4VuGzYCV3SQKnEQYaeNMIkj9gkP7spkTeX
QruhCCsoGRxC5HGHeTcjFDKic9/sFe21oki1KREcOgQGUl0Sy2SP4YOgnQr5XFPpXEIEH1KtQIKv
Ch1WqphvDcGtsk+6QET1KXPmQ6idUkq+ZUCGdOm86CCBMkfady6z5nJPnU8KFviWtblR0YnM2mlU
AyOjWeHtsXBMV3zUH5PziHnsdLhx3TX6btt841qeNP9D8Qrt2+1U7vXqYZKER8X3d9soTtwXfCx1
zLo8tSIoZ7HAihJjXsGp7/3dnJxGCoYo02CfL1yWRJ79aH4rP0oPLSIrbfAhTmfK2Vt3Wa5rx+FC
5AeCOGfQqN1FKCZgBAmlYbcnRlVY7puX93UEXMH1p561og5zIce5HRF5RqFGD64JRxlBEPovGcg0
udt7tl4FvJDIIUXSWLGgsdS4mP6vEFy5QwRUxTXF8q7DB4t4f1JWwuHGUMq5HLM8mlZW6V0RW9LT
JOlZYkvy9DzPqnixklImCgAIc9G5UvtgHlCPEkJoU/5T1ZWtKB/MhpqM/FbA/LOHa8oqWOVETRM5
o/SDRpAaC3H39BzdTZjpU6NpjjX06p8sB5MnvpkFOJbiEzXNav2IX+VyZlpnoVEXNUJLZQ2XJgaV
U/YX2IR2kbEnrGX99XOVxN1dMYrxrESBhqruhvfsokRh84PyObwT3f62OWyLo/TibNPssiE3BUgL
0sDOxJMMj83qznJDxM5/cf9f1eJscpxTv5ZECBocc//W5Xg73zVnlieUiGqsdRftuyi+6SMRTTFS
C7wfq+SxHB8Kqstn3dKv388lG3Dp50Lbsh2qMEot9cqicILsdXtjKCU471aWQkFTJwixsq5xjDTs
QJ4sUyUuv7ibr7pw7uwQSQH4SLFW4fAYV+7/kXZly23ryvaLWMUBHPBKUpTk2YmTOHlhJc4253nm
198Fn3MjBWHUp7wrj6nyUgONBtjDWiGkIWf7tmW3bYZqavdB748JGLd746keny5bSC2jWIGz+6W3
2mHRK3w9jo32JV/AkW/x22ri73t+nEyUQgaPZjtlBkxke4yAXSdXoT99NfbxwfrB/YkayScOlDzy
wQdnKO0IVg1j4Y4sB63BsVF6N2Q2dXUSkUIe9iiboXcmYdh/mIyS3XgoD6L+UQTcp+6U7foHPy2j
FCmGNLHsLgMaFBGz1Ys618IkleOvd3nuIiCywPlCq7pTTiKFjbIawoZPQG3KazYeB/toz0SVlYCQ
pzrWelQmswYE2u39LE0Cxke/Sqks41+eAb8WUB7tSGfwGccjcNAjCk5mPHQsw1f+EdyY+Co61Mo7
E/cnRCmGlEVcgIcXMWSpHpjduibqBenjvzrFf0x48JTNSKDicZNyb8GxYgX00KnbQ2zzhWtfl2JF
nCmhupiwZEB77bIDq4bXmH5cHczbHlRahd87u/U23kH+57HaUeIklIdIESSc6zTKU1z+eXurDJ81
bZ/o3//dMsrviwTfSNGMZcy4dg3twC9TP2NIsSCuRire69LrQlfsMLNFSj29iVZPUESIBsABjWtg
B6MF3Ug8KWpkhp3pdoiNc75NO+ZlO7RL9Ifc1SA07qZX7MO/W0YpXDSVoqm1aMto8LpfwsQdukNv
7/4ViNwBXdp9NrIaIBHv78Os9mvOHiuSSJIKGIb0zogzWzfsHDjzyxqkXzt0lKNdJ+gXtzgKiViV
nDfY/hj7FTAMKWAYTT8vjSgsKqU7Bv/f86c/6fdqgKcvSeJFPHL+aEYojEXVO+CBewriZKNnVf7l
vSKuY0MKHF3a5nUq3jeWc2dGN73CXAiuuWgwdC8DETFCJo4bUqWea9HosqzLXs+7x7Ca7rX3jR2d
bmFDihN5GJdmP8EnOlN1VaNz28i7bMjWnqANwLId02aGI9PrW3XZjG2DbE2SN/cDm9zOWgnqu621
OoeQNgUf34szVICAdtA3qDoHoBm6zkdSAJYyRYrbytStdigST+gUD/hzB8HAwuvdGY2D3rpLQa9S
vSM0nFsmbY9SprnZi1JiO11XyWFZHqrsXy6eFMEHiHCsjiiT6+bs6U6506Zol2j18bIbbB2cc0uk
wB3bijW04nFp9s0xTcxgav5ZUyUoDI243CkkKWb3Q1NDPghrBuYiPC31EnNH6S1KCfedTaWbCM+T
i6QTPjPyOEfyx8z1Y8Yat9G7IAspGMLx5FqpOoxRDPUqPBhWMFl3JSYIluDy/lCWSKE60msHFP5i
1caPaGZhzm0x/rtIINdFIaVjO4OOTxkOFQxz6o7OQLVIU1ZIkUDTsUy2qKY4HJMc9V3jMG/MiNBM
7Yb4EWcfmlqfa7Et6rtRk3v44MXICJG0ocyQjr0Bh101E4dldA7xXLrZc9i9Xt7vzZcUU01NY5gH
1nW5vKajftyHRYGgGXvVZ8UV8qeOP0RvtDrpFdV6tn0qT3CSfymdUlRGBTjMu3gtZjeQbF5TXWjX
XDaMApIyEKDIMOveyFFHmSwvReWwrKy9vj4UlITYJpCOAQLGBCG7fChZrYaqUzawqLpfp59m+qWM
0FVCzcdtetsZjLRwTq3GeTQCJnldPPslxhBKsW8LEN3Ed0IYV3kguRBEyJe/jtgZpLSETejU1toC
Mvy2eM7Vemzhgpmv7GyvODZBmWP0RXe72ncKl5rZ2HylMp1rqFNbJlZVuo96vYJoGquxrEpgPYqM
pegqHyMX9fn+c3fs39UVeY4oXU1qj36kuqlwAxb/ONPO7D8tA5E02vQVAzlm3TAcrjlSyAC/jgZV
E6X027X4PrStt1h4bTfW7Ktl/54we4YlfstZeJr6sOWNwJpj8wY9cN+gynK4fMY2s6+MWWjy1A2k
zuWiR88NTetVHDJ9L4Saw+PL4AsJb5ojYzMUniFJmzPXdt4q4jjz5cHKdorzsZyJBaMgpAdDWmgG
eg0AMZo/ivzKHlJk4wNixTY94GSHXM5oC/2/IEvtDa/qLoei8fyhBGWoZ9+Ob10ngzt//UzAbkYP
xm2hpOxoqkww4SRKVXRtic+IfXyDTJuQIZyFdsRHbQ9ZxXf2GKMd/Bei5H7ZnPEmXLGa6ItVIExW
XnNKI3d7LU8QUohgtYX+ug53SVJ/NhKfV60bRT9ah1i8bb84wUiuZ8xVhAIXYJz8WoH+y3hjD0/E
/ohv7j9C7dlqSb6nDaWmT2J/JuiUCN34+aAe/zPu1BCHlnAFOc1QNKhiLAbMQfO31uwVlXjhb78o
TrbI+YUlx3IZDDsvBsYMSIOlP4YAdXmQ2dn+ROQJxeJfWDg5tdBXDejSGBYunFHH4q0XWQWkumav
nLSgWeMAU0LEy4LwBzm7gLxuN85Qq31rKJ6T0mOjp/EPhEeI+/ySYWIbz8J3GKeZo+lAaXajr+Ga
xbus/JJAUCB7pvPh29ft2aYJo8/ghiVlLHewaWnlNrjY98N+vA6D7hlftcq+gLYaVU7bhjQN0OHj
H3RrpecF1/WFZ1aGczXvcowl40UT309fS8yMta59BWKpnUV8E25WG9gZprSqWY1nYTUD04RG6RV3
da/YHUNf/9kurh5UgeK/a37yHFJa2WVFPcrMUoz/Q7djQeStg/F6qd1igbBGAUROBJPNsHhmoxx5
o87mqQCsMcqoWg9RctNYL05P5HxFSPrDQU3LMiHqBG0gmUZotaOsnGws5axaP9omvI55d9ub2n0G
CoJef2Q9mJaJK3rbtBOm9AjGN13lYDGxlsbPXv+kTQqQ8A1B9BxsPnzPTJM8U4vwrBp6nD1WJX4y
36aa7TosxUDebiwp9q+/nIOTUZJPQmoVBNXQe/cNdNeifddP/egf/g21MHQyJT7FYyL+3KV9k/yx
Z3Vf2QKuyA8aUuUlEf+pvy+5X9xattKk+PtJ1d0mRvHIyQloCkK6+KuJxVUkbpgi6/1Ym/aOSnFb
UJ4mXfqlqugNHwExpR+b4QMUizx83o+MOESbd8mZp0n3/mLHDF9YgLGqu4LdxdOnhGyRJFZLHusp
MDVXqCK08zBwHjm+8AXdj1n6SIuNu/80f1LtchSmVGOw12xqIN2B2L7cG/1DR6URtx8Zp4WTp3rs
gYW8swAAMVD+EY26EAMdMUDiRTruq3avkmVxcegvnBs5gc0bLRs08Xmg36ZH/ixW0fHZk/1YHctd
ElCdQdQKiv8/u5Bz5nSVsSLU1XPyfapzywtZkbuXXxmbIOh44qqmQ09O5vqp7bIe+6XHKibxASTe
x9LmBMRmLD1ByM/NKlWaauGA0DtwRdpmfJ8u9mOeZ1emtn5PFYtIlBAmya/PHF2MZmm2qHjWd8z4
ML9D79JmZ/ZIV9C6VGmlD7Anh3qPFR/LeN1p47vOzxmKdAOZI7f6nsMKPn0s9I+Ttb+88dvn5wxA
ci/orzW9lXbY+cP/N8+2O0Fd23oKSW29GeXOwKQrp+yTtIAIMYLp7Hw0Hd1tWxVEuVBbumwV5WvS
1dMPS14XHEaZ3VWy7tPhzuzAcDh/KtHrdBmKcjPpClKqweazCqipbfexNR5Qj37Ph9rZqklXkNm0
rW30AzxZf3TYg7G+o0Hl3JOlu6ddhtlIJ/x9zB64oXGXDj/KhfAzYpnk8ZDIyfOWr9j51rhptacy
ItaI8Cw5e61MfTE6IbZh5j0kdA+1+lSzr5e3mjorMhlP2KqomFsAKZ/DbyE6v2NkyDPDG5F2jXdU
2pVwYiYd/abiRRdqWLJCm73Y3mvFdWi8WuodV4iXGmmYFASqHhI8LIFhTr5Ln0BM5kZXve1mgyfu
tHpP3WnUbklxgNtKXBXiupnKV8uZ3cnc5crr5d3axjBM3dJUQySgfr83w6iYu6gU8/TJt7L9EuEb
yGiI7wNx8v54ClgnDOlkZmtRpVAJAcZ8N3S9a2UP4/TNtGtX7XcTxeGy/dF6BicdVL3kcZSIK3R6
XGJPNJengb0bIMwTrJjNxbDDPvryb1bRlPk18mVQZ9ZgFZUaSi9O/GjbxpGtlEbv5c1Co9rvm1XZ
fGAZKvS+gXnj6Keu+6QALAUh39cxh7ZGBgjNDpFYmMCa/2XG5/fl9dr+iPu1R6bMr6EMppJkC1gj
Wh8fceAIKz8qnu2J7v/2CieJiHvbcfX/PdBUpZMbOoYBOVjArbnp2crg5wrFOkBBSId1WKoyYoKY
Iql2RnIcKNY4amOkyzpNWparnXAxZ8/ZbZpfJdR07OZH3NmmSLFAb5PangTpSZIMP3ELHVJNvy36
cp9HxstlB6BWSwoJ8QjCG5UhJBjZd71v3AjUR5cRqPWSooBprSpoHIHA1Vc98hTnS0Fp2hIQcoe7
ppbr2gp+FbuanubBvk3M4tOavKfRHSWQ/4Zo1IJ/P/WaZaxpnMESxex3tl55+ZB4Q10STzTKGunk
O7xbCm4ChqlHc0hcPQ3a4sPlTSE87C0snH2lqWzUpgkU1L4eNm63uk5yV9WPZRNchtn2Lkh+66pt
Q0JUmHoGsxR9X9UrPgf0tH5oHTUYQ4rq6C+3zAlDOo9zh3Y2JQKG0e4aZSdKUxBod3tRYs71q/9t
SHR7/U6g0gkd1mQp7BgvkHHmbqP87OfVzYpH/V3d+sw6AUnnc63TbrAx/uovlu88Nm9JEMfnOfSw
qiAiv963fe8EJx3Wdk3XGJk2nKQ6BKtBG6xqGKQDNaxM+IWc2gmTdh6iETC8fqym4xoR1RVie2SK
lmG0jULNsT2siPEd9TOzDpX2MMVfL7v3dh35tDtyNidZ7KpmPXDaZ8ExmPrxx+nB3ueHek8R7/3l
0ftra+Q8TqhPk6LpWLPxJfouRK5DXz8qYADY9dCyo17zhCPIrNGq2sW5XcGyBMquYEDa8c8Z6pSX
129zm2zV4I5o5EFvwe/hoW1RZIhzPBDt5aNdHqfxum/vBqolf3vlzmCEN55FoTwv1aiIADPn3ngz
7DFSuTNt7z8jlaFH8QOJs//HK/sMTgp6sVPHdacjtlZ99VIneZAv8eTOE1yRmRPS/nFMDDhuHqcz
RCkEGv3UzSNGyv16LY/WyO6t2QoubxUFIQW8xHAgjiW+JYf50ChX5Dfdpr+dmSDFOU1LmqkvsWh1
UgUj+HvKhR+aavUvm0HBSPFNHac0bsUniaLfmPw6DK/agUjkbUMYjsFUnXGICv7ubfagWEkSoyW5
ru5r4xjlgUEpylEQ0gth6KMyq1Y0V/PYD9lD0/kqI6zY3u+TFdLRZNncrtobm1z6kJm7NiEKCNsf
HvYJQPyAs0Opd7G5TBO+BOLEhfQBJp1jf1Bc5Xu/iyGQ0/1YUyLaUKsm/v8M0VinuF0XrFoy1lBJ
nD9PdVSCuDAhbgXhqn+e/5Nl0mlcdWOcavGNM+Q48eFdzB9LvXDn4Tto1+qOEWZROyWdzCYfzLRz
ANfP15DCVqi597+Ez5M90tGsHQhhqwoA0hjkG91e9IzXr8aV6oNUkiQsoHZJOqGhGY5mLAgZ13hf
aI1rmfs1/Hk5CmySIrCT88kfDODBMxcjwxnFlP1d8WHYK9ouPEb75lncpgY+Sz8119rxMiphmfz5
kI7MDssZ/ueUD854TKs7y3lXlP61VW9beebiLUgLzU5sVanrh04xD2ylCowbVnDwDjFc1xaq51zy
BkMbJvQ/oIc7D900+mo5LqNaYLee9L9hSD4QD3M/JUmPPvH7+qi4oNq+h9pPDR5lcFN70X3UeRQP
gjiU0qE9g7TlxFGRTQxMADDLDq8i7XmZIq/AyzeiVH+2TtNvQNL1kIddlDgmgLJX/jGEUld4LA/o
4hBUHPGOalsm4aSrIpqV0EhmwAmNSQsDZzHEKezbBn2oUbASQf2yb+A2/z3C2ro2x8hql/7SvujK
S208LSNxdCkI6dpQBqcuDaMtISl5bSW6p8TP2krN/FAg4v/PjpFSZGGijg3aXVPHS8zI7TAAZhv+
5XiwcU9w3VYdhqcC2mflj2M9SkwrRAedH6XHZjmi26BhTxl7KayXkfge2jToDEq6kiLFqSLk5gFV
/1QyC51f+3DoiIto29egNO0wQzMZk5/zYMW0TavnpR/eYrjxjY5/9MwrwaNNy86SaJIncDtDp07r
lP5kui1yy8XeeVI+TUF3hMjR7TsI0LBZJ9sklxgWVRkZiFLeuKfLY4u2dY0I3tubdIKQNkkrUdRK
IkAw9XFZnxYwa9QJcXw2vk1+M0N6LLCkTSwQ2UD6ZzF3Rs/8hYG0EtllxvPAbt/xnf8bnHRZgE6p
hUIJPAJN6j+KcjoW9UismtjmPwL32cZIdwVTDUuPdFgU5+gAdL6n5BSoiMgXEORaoDpXxjI2MGKO
fOtq2gvFSnw+/m/yzYQ5TLoeppJNvZIDbOXfDedLme0vBx3q2MhFwXIEXUfKcGy0+2mniPbMgH8A
wazX3xUBdf1Q1kgXwtKhYA4+ptLnQ+MO7KWhiES3PiPOPYyJX3AWqpHnz+2O2aVfoP0ywHTZznko
e3Sla1cthjzy2bWJZxxxhGR+uNBJODMy7FDMlP6TMalofJts7c5MocSE3tcFgnELdSOJs3/JB6XY
YBtqCDoG7NpSgyVsjHdMhdiDWrogJLnsINSWSREC1UGrCXHf+ZZ2G0e3yztUHH/bMCkkFCjG8XHF
8kV88G1nKbxasUqQnpT+ZUOofZICg9Eq5pIm8L2FDceodcs5c4sVsg7VfUPVhLZfrKcoJPPGGZ1e
ZKyFVe1zZLnc1XwQ1KT35WG9UiF89qGAHqbx9bKBb9wpF5xCJpIz1LmxR3GU+wb99yI0JXezL/TH
in0XtOBA2/2nef0yLnFPyYxymTGPtlLA1rp1vLIx3Eq9S20ipUWBSJFDc1p1agcRppr6IxshV16u
P+JS995jC2oTqu5w3ZGTNebq5J1aRfgQXLogaeugA1U6CM2pp9H2HXLCkZ7hrVM4qEsBRwVF+bSf
D72LlComjmidou2VO0FJK5d0rdFMM6DMTt+31fOIFISuGMS1+5d75AQjBV7OMUZaFYCZvHR0UQa/
cp7qxRXzElnAItegllD87j+9/QQo7D6L9FGh22YZArD110AwZs3X+hH0BRjmwzLS6joUnhRyMVVn
jU4DvO4qvJ1vun3st9f2bXGEgjNG5Smlye0IfzJPirv1wp1lSGPBPAn9nmtrjjy7vo7Sd/Q1Iv6e
cKT4WylTZHQ1zMKQBmhBHpn92USeKgMLCVWy2L5KTlBSBOYWnxQjAxQrUV7+WL0jR3luipzFUaN6
cUYVV9WgHuYhCNnhcnCgfFzO2Oih2ditOLXpUfB0Wkd12ne+HvT74RpcdzFxpoj1evs5Zx5e97m+
Zqb4ADDYg6O2T6VClXVIk6To0Jexg3l/mFTeiFmZYq/eC8YlHUMrYAreXV5Awqffbs0zg5yJG3bf
4gp2ppohkzd7NSjTIbE0+UVFvcvetvtCgHhL+p2hFXGmdWDVha+ZGICNWn6sRo4MgalFHi7/aReF
iu1CQPbjNCLhsobLy2Vzicgrc50lxtxZ5oD9W9tDGL6qzoFk2d2qOP7m81KY6JpoMlIT+6demUH8
Eu0yb3ouP6iHjmSU3n5A/Tq+spB9lc/QU9UAFdWxqzWzO9eJmysRpA0KF8wrVIAXd+Cl/ZPCRZPa
YAqJgKfvjWczWA+Or9/b+xApv/iKOggizF0Ak1nOmj7vzJADrBtWcHO+aPxQN/s6fOi7wQttomX1
L+/DX2spk5312lwqzYI3k3Jw9vpuBYN144O3SIzKCM0v4u1LHXNZzJ4n5dSrDsybAy3AxMQhuUoF
Gd7qif7IlOKM+8tn2Mk+Kaww3vPFFq+B9iX7LDr95gPzo5v083+k7anvSuKkyfxnzTzbdsHERwoo
GDLkh01IzufPl4+z8LdLLiI9OIaRxXovbmR8ivMo9UrjU7J8bzLVzaZgscCwNhAveuIC0KUnB0tY
PhQjzFKU9VCV+q7LCAQiIst8Zw14pxVHuH3WBs3gt+0HrfIweXp55Ta3x9E0EwoFmKSXhX9Yq4xQ
cIW3T+xZC11DfUqolq9tDz9hyC0kZlxWq+W85TEciP7k98yvboRoHwoEOFCXDdoOu2doUlqmNKLM
rmekGcob3Yu91a08/biAVp9ukdyOFWdYIk6e3WNhXlfdsgBrfFmfnRYDpuAN2EX4hvWde8FLR2c3
ydWUzm+bGlqHrhlEihAkwjqE1UGtloJNy12C/q7dU69dElAchTMjxzC0lzKBi3Q7zDtfpUGyH54n
X6hXhN5MTD6TaNJRzqZ6ZSyEs7QcQo9lEO30h8a3PgoCkuk63BHesnmTne2gdI47tDfxGENKfm6A
2hLhKagPyY0F1jjRqkPBEafNlp4EtcVSp1yRQ4mjvZbcT8O+1Aj+j+34fmaRuE7PtqvsijWxCixg
9WpdddBJdlK38dO7xdd9EIf5JnWBCYf7I/ieAUqPgZRXSayJ7H7meNV3CzmN0Ee2GpPPz9qu9UpS
L3Yz9p4AZSqsOE1bKIKIE4D61bqAUBDzmZf9goKQgkgzqrWeiCSeCs5//fP6Dp0t5DB+hV1HDhx6
0htFjr9fF5Nxp2d83Zclp2jktt2NmZhzNyxuygnkKHQyqxKZmclsM68oGjCOYLpwqKn6GOV0MuGW
3basX004NtsP38WTIvGKm8EXXyuZH95Rs2tUlHCkmKQYhbUYJVwgcw2OmpJodYhuu8pd/CagW+yo
S0Vm1bESsOrq4gpLbyboIa8H7c5A1loQj1K2Ua4nRaTKCEe70mAa1vS1aJ2bejSIqEdBSGHINtLa
HIU1UQ0d0Oy10gkA0h+kIGQqcxH3wr/12+h7uC/ArJR55q58nXe6T+/PtqOfjpMUgooVFC2zDvdT
FLNww8r8sJbpzVhSxCMEDld/j62t0qUhz7E3q9M8aHm5y/XuCi1e3uXos/k5d4oOXIo+TszjURMu
YLfm3RxC3bI0grD9WokPoMF4T/72DE2KRd24rrwT8btZml1ua77TQHAk1YmXJnWGZDKOUtEHexA3
e7XsRBU4elS8xPCa4/AxI5tiCRfnUoDIUtCzagwewfWbXLnhI+Hh1BYJTzm7ZfuJL4lu4++rqbaz
skOh3wzpQ532vmr+u7uISwFB1ya1GVK8v4zaqR5ZnK/Xa9I8XXY56sTKQ20NtNfsNcHuvCWJheS7
44NV/x6FibcP338Z5uTmJHPmdVmJhxcmEg5hpX8Pi4z4lKd8QI4KZVknqwOI3LiJOG4HyqM3P9F+
nRxd7kSaS2tN+w4ADl9vxsFCeR7Dmgn3I7PdmdNz1i6e2qbHeYoOWRffFLHx0OiZ35Y9Gunnx1VN
jpe38bLJulwkcWoOWRoLbjlEs8uEdjERmiiTpWBRDVnUoKyKF6zyrWz8omvcet1ljPB5IlhA7fn3
89Way2wkwh31fWG5wh3bw7ovjknq0tcHiSZFi0VduGmUQGP79KEEv715K1KtqN96VKb98hWiyzIw
YGezRqOFz6R89ewYQpFOvtdWsnlt+1X+6+0naw/a+WyVnSm+2mIP1EfqLkPbTf4lXXZC8AA6C0ey
a3fbN06Q0qU/DnhTQPMAj9qeu6nxueAfoFPrjRXhg3/57D4BSQc7GlmfJzXSx9nnHDPFjafccbw3
nXvN69GZN1xT42R/cZBfiHJjiRV3eVU6MI3txxvLa/bcszPX3guxPofqziLWUW4smVeOFgIN3tj2
iClTsrgOn448dCy3t4x/uZjyMPhsZWHPRZVf3+eQxt3lAd9VubcEgqihvEP//VH9cDlKaWKD/vxk
PC2ndN4Qo/pxwacwqjXFh/I296pdt1sDI4g97RAHoP9c8c2qByNYwsmExvYJPIFLVzc6GhzWiQSv
kerf1SoMiiIb3MweqJXdfiOcgMQ+n70R2nDAJ9Ekosptmrh8uh5vxAB8HHAvt/0ObXev6051a2TB
qBLs9j1wghY/7QyaVe2QaKKckxXpzYquiqKgtGe3OrPxDXvCkI674yzdHCmIZINX3hTfk8jVrmM/
8yCREHsYhhSa3t01NZb8l4fKCVY6/FZbM70S/mo0b5pkqd9fp7Y7glBA26XucniHhsa5nXLDiNMb
/22D0ZLpRZ3Ylb6OX/WUKnP85Zv2l2Fyj4jDja5SZhiGOcX+7YtWfwiDN6YE1AD3S0v4J+EjcnNI
rpaDGi1wzyVff8YRe7Fyzb180IkTIMsLzjxZ08yGSeF8zxXwP9senkNrczPHPQFFWSOFlKhpx3Ww
4I1RfDtCmo76pKX+vhQ1TKNLtVl4e9o4R0fL9hE+/y6vFhGYTCleNJaiGqW4so2aB3mTfIoU7WOV
q8Tbavt6cdBGo2uqzeUXSMiLaExTkPdN5nMbXdcdFLdDt6FI2igYyZp8jGMQTAJmjL9P006rdr1Z
uUVL5Tu3V+1kjhTq4jTXzbVI0Lrw2H2GwI6XXIn2DwbiMW1X+CzQD++qaTknSCny9asN7jZMv/lh
9DHVnnrHb5F6uuwM1PJJYW4wuwzSPSj/cH7VqV6cv0IXPaNWj1g8uS+jNfJYsw1YYsxfDOOYNY92
T2X0t0/Or9V6e1ud3UXKtPaoMQFDOczdTuhHOQ/tIX917o1X3a+RIKbGd/5yR5wg9d+vv1xhSQWx
FNHDBYmOIA8Kb5hcMUcaY953uJ6/Xt6sv8TuE6DxO+BUVGjlimAjJBZ3xYo5mBEpUDWA6qi44DvC
6akllYJdrTRaCDYQpHK7QO++ztmPy/ZsugVHfoRpDoi35QHmsoiabu1wdovyIcx2ef4aseNliO0l
O8OQbMgxgpLFNjDa5xFV71xobl+n39ddC25vJfiXaMLiMydMVMVe9RloHYpmmi/6LkOQ24gGofT2
fSWRM9uk2Nd3ZRhrCtDC9Mp2V795LPbrh4TtJh9jUY8Z2ZJGbZgUBJtyHFMkJ9EAkh4cTP6N0HDx
Ly8hBSEFPbXF6HKUgi0wUnYpmEpXzJhPJGPvpmefrZwU9tpi1aupAkqWu2LSFKWkY4iOAc9yp5v6
Ct/jCikEsPlKOWHK9aQxL6MyabB4hmMFQ7lDuC3+UZ3etbuWWMTtT9czLCm128VhFo2q2KjP+tX8
IkqOlad42rfmGZ87d5iHIW77beMYV1XNxFmWPybTKrf+21s9JsHScZeDm91J9o7i1fz1sov8xboT
mBR3p2wu5yZD3OWaW30H3fI+/Or4IpmS30Vfc6GYSoSRLa80VA3tLJpqaYZcUS3ZgkrDhISXUQ3c
7Qp2WOw88qt5JnaOApLcf0KGvEg6AMVG71XNsMsW0x8aKq8s/Fv+Mj63R/L/cbZNO4zQhZmyF7ON
gyzXXdO81atuz+vrRM28NiLSpOKXX4CU3b9IWVPGKchaFyuINctdecDL2Q1DLpjO3bb8dNlLtjzy
zERZzSSEzLjeRHhJL63lh5Bo7XjsKk2IxtODPRD+QYFJHjlrmL4fShiX5Z07qN/UfMB4weB27S1I
hN3LlhE+IldB03RKG0UUpkP7Yxa5SfItpxQkNq/N89UTAfTsIqsNFtXtAgcZ8KzYlRBZWA9r5K6m
qwZCWo9q/9gKyOd4wuYzPNsCx0ysCodMvhc6mkyot8xmM+g5gnRZ5hovGiXByVr12K3DT0V8pbQ3
FXtUwhuuP67ZP1NFuDy1UcJrzo1SMRrNVEA2YwpdjHTeKWrJvGIID5c9Qvz2S2dLihqVijlBBc3w
frdGfg+athpCvvPBrL9dxiHdQoobaa8kczoKP3f7yk0OIl8+PYO7zyt8xXeI1AGxfnIdNLJ4v/YM
aBG+HSDPw4Om6YOGURNOxPLJhVDFcebQtoADRYnAUTRXb4x9Hi6Gu5iQyCTWUDzSL2wWl2JFV4dD
WqxAW0A7czT8yoM+wY06uBPeidMT3T9GnC25IqqMSPSaGQALo7vT2+mJc0q7l4h/ch0UX+BtpHNA
8DH2GY+8nnnLWO9C/dWgBk0oLClU6CzUotwUu1Vj6cInrbxSusTLDFB0U8polAdKQWPRZ17Y4gQb
9a2FZnXtqaWIZSkIKUgkfYTMnwpzmGEdSgaRCh7+M5vzO77lzsKfXAhNkrKsDAMBdhp0r806t9b3
lx2bMkSKDeZUTlXZwpAwKY5xWtw1k+FDbexdMCbUf5BV4rY8bdmk3AiHBrcfK2MXjNJDczsqHy6b
8pc4dwKR9r3X1H6B9CfO6OOCoWsoXczXmeKquSeoaPK9Tsl5bC/eCVDyArVAb5uSADBpA1GjcK6S
684bD+GhGjwj9kTX9P9QkdwODSdY6eLIDV6udgH/hnBhflx2EJcD2+f0dV7eyLCyQKldyuG3o+0J
U/IT1LedtA5hahSCUqP4oYBwsCmCbiC4Jwjb5IT6OFZzDqE7LKmx7/SblWxxF4H6z0D+yxA5k95O
GTMb0b3XP2stcgvdPtnzbyF3lSv9fygfEy4iJ9KnVQM19AR7dKd7TFflukmYqzpUSZfYHjmZHmp6
a6qicrww1V2UzwWqrFO8b1viLbH9PXBaPbF9Z48jvuglkjNwPSstCm9qP2nVeK2y+QAZvWuzyL0w
TIhnEuURYoXPINuJ203eA5JVPxP7OKzB5bBB7ZAUNeJ6hrpGi7/fFK9aEkxGgkfLu96Up2WTAoUW
raDTr7A9uQ45wYlB42jFFFpEvFLEIbzk21JgMKoym2bRqoCJ0WNxBYHGXXnX7ztiR8SvvQQjxYLS
MYbMEZ1uTGlcrXO1+rbjC5gb0ACpEK/J7d13LAaRUAPtNFLyNAQphNn0uJ96pUDf8LzL2pxwgM0C
vqGeMCSn1iDm3lY5MCZvgfoZJEgx8V0dQdZ5iN91D56gJGeOnapf1w4Xut60Ofr1rPtyHa9Kru4u
OzW1bJJT16mqtJYwqaoeePEwUQR8m1n08zWTPNrqYmPKHRgSH8Wc0HqNLPrgIkGAyaTlYKPHiPDt
7WN6WjnJt4ulbIcQNTC/VfUHq44fokX/J85LwhnEwvzp2ycYybfV1GZpnwFmbXnAMt0fUv1o9V/S
lWyu2L6JfkHJs2sZZDvG0QBUHwjhpQx9sOadBkZYocplEPcqsXzy5Fo7chxZkRroS+WI3LqbReZN
1ryH6Jaf+YU8sdaMVuVYMxzPyX0HIxqFBxqPF8vVvLBy6Wrbdig6raEUHhKQcI69o6Mu3jVum31q
wthTzdR908T7eflMUUsohQnIeSux2mC/7Fy5/z/Srmu5cl1XfpGqlEW9KqzkPPbYnnlRTVTOWV9/
m55zj2V6beGM97OrVhsk0KRAoMGmyrWYuZdV8q2fwuF/Xx14XZRVbZu/0JGFq2v08iwW+sFlhhdM
1amuX+ZyqZ8+YJ3CL+j4l01dzLyhrDiReGu+1y23CvJty1Vb+9sQZ2NrBcEDYmWYImNoW97DB+2I
YXCaH3SyoyiFU9f320Bn2W8FJHhFI0+tLfG8VNXHT2mQ3+bsI0U02gpCcAaMjq+socZyRdbncrqb
rOdtE846wer3BSeYsgDCXCrnVzY7XbOvYtXJy+M2CLVOwinRG1pfRBxkxKW+s3dLTZXjUQjCMZFh
dB1GFmGZkjB3tPhJCgkTqHUSjgXTUAIuc4gDNa2BoNQX8hTAu9LR3V4rynmFg4Fp8WKmPBOet+ZV
nPeOnJpOjUNCZREBRdgkZtDi0JL7kIdiwr5V1ReVXUHShDhOz2+MYUCxTlZ0pgvmzHWuRM2Aq2I6
GTdZO6HrrCZ6B/jSvztKMZzxPxDip9y4hGNXhShZURDuWfKpbW+S9jhiwmdr/szzv1e6xbjnVzTh
8Syupzo3QxgUmeODKZdf45jqUjjvAq8QAn/1ShIlAxfGG/p619bXlXGljJUnDd+3XY3YG/FjrjJR
cKXxvts6vAutQ5T5279/3r9e7eD4Kx42k6A1ZBO/L8nQ7cWIqtGKHUkirrrnrWC2odgWHwcqhL5U
NkGactmQERKjvXQf5NQl93zCR3mFEIK/R3PhoPNGayRlw08tVNC4qFvX7JQTugvJCe2URULM5CXe
0esKcOoyoa32u1x/+cDGoB+PWbZu40mWb9xqY6YYcjwWTxY0ZeWEsp/HzJnTj7DLCkQgfSuH7CvK
OsAuWvMr75fUWULlq6kiabRtzdkXX22FJHgAG6KhwVAE9MFgOoCnPb+M2EWB66j7yt3/1ux1dotU
jPS0mW0yeN3bFQziblL6GSUCGfuclg8pWezNrw7vSE3DazKKX3RDFkfOT/mULFC15cU8g8fli8Kv
vKo1uNFc2ZGOy0eu7QYOMMtkFiaWCB7RhlPdjhEezacgcwp7N0OALzEJjzhbrautUASXQGW+oqMo
GJLao2e1J3X2jWcb3dW2K5meWdyEKkpT+FsR1ZB/drtWwIKH1HqoL2YD4NGs3Eje2bLqbTvhWa5b
IQgUMcaF1ucSWIjpaHIO3SAf3Lk7bIOc/xpeoQjMYGvo2O24TkfzrM+udMPVJWNXq9zmpakx8qmX
17NHEXJqis0H2eAIf+vnRlSpqWWBinpp2I94hqpASZhJ6kbUxICzC7hCEg69pWmbpU+AZMejhYbQ
ytXryXRCoyO8kDKJR96K/Go7Qal9CaCujXx58uwm9S1MZao/ci6tDOI+ucJhphnMs/qCMzq1gerW
jLiKnCe+FYQQtXqmyEnFxbnMz91zcFV/G/fBMfreNU6v4S2i2tPTKs5ukyW/HBsqs8SWHjvp+1nP
0MAd6jmUz2+1rvKm+Znwc77Z79hvhSJEU1q1SFuh3eVFjyZy87vAqw75ZXTId9atRNwfz9PSCk2I
KtnOGeRBgNbi0d+vjqqfQD4AQyXsyeF6V/yMtz3jJ2HkWVJiuqoZusVUVRZgx6EfZ6NXkN78at3I
/oJye8wjOi4naILqu2Yf+NTjytnNe0UUK21To83ypQCiov3CECTHNganCKnBCefdcgUjkIZeKbae
xkiW6HcLNFaNi+XCHJ3gsvHnHRo579LCCanS+7NRvcIU6KPu8s4MF2AWsnEtSfEuZvWdBj1XuayJ
JPt5Fl5hCQzSBZqcyTawWj96MHZcJN30sov8kg+6D738+79zlJf1XjEJ8iVtrE98224kjDCFDhuK
yw9D4w4uR2y/V3uquILwzZeQWUGOuZSHdsfzXerlnPqFTBRkc99+F+CrJRRuAqM1RCgux+93s+kO
wx56/X35JeqvB/lObq6i8vP2GlL2CBeAXIVCqKRjCVEDcxrn5pBgKvg2BBVcAmfZy5wPqQSIpWke
7WGKnXCK3HDIP3KurJZOoA3cqnspbYFT4LjXrusPfeC+/r6YLtY7DCw0Ovx+aFzEhmNWD9vrRIWP
eHfGSObU1EfsfXRUfoR4GDVvcbWdnfiIyzuS+uZC7AxFSGKyuEljCcLPMMn8OjzLmB6DCNqhND7D
O/bo4TpKtv6TkAJHWC2zSm0ApFzh+dLRT7zGNt9r14HqZtnL7HYMZfu5vbTcizeiStQ5qyzWhyxB
5riUWtesP4fVwxAdrPgoB9SNmnvzFhSPhhVBqHMqWyiEQP697B6rxvTtsTjk7ZcykS/65otVsH/n
9qLYmYRmSYjvYkHH7GgZF6pBXKaI8BWlzgzM4SnR8cqLNE+l9TgUfk5NFqO2R2CIyW7s0WRYszyz
fgdp4A2pdW31tWt2xkG1Sm/bGyiLBKLIg1Sf0xxxtiyTU8nXQYN7KDUI5Xxu5JUuxMH3Yao1jZTD
qCCFBg6K5Y+4NVU+b3yKTr1DTewliFycex+UVWoYNbZJkb0kOWQfK+5hlmkpOj54DLGYWzK7OB35
RaL1Z58LxGd4V1pcfiFLrqi2zvNcaCvogdNVg9livVLCeru0E6weR0MXOSSEsu+6U7xcAJP98uUD
LrGCE45dU+4zbBfgKuiOOmVkHcxIultK9i9xeCSs2GGqsylTFuB0neIYilsjM2uVxL397JVvZYwQ
TkwPOyPlt9ks0p1+2Tdt5jD5tip3/27RhDiy4yG3lALGGO0h6m6V9BBSs6/PhuqrKWIK21CrQkr5
eqGwH2XADnLLXk0pLp0PVfgYXnRQG6e9OONqVwKps+apgGujoHkHtcj94Og/l7sZNdvyYfnQy9UK
jUfyCq2epCGLDGyPjSeZpf5hULmJ84v2ag7/+woAyaSuUkOcdmqZOINxHKWvoUz42Fm6WRkhBIyV
xGaJVB8XwjoO3W33oWel1e8LgTJGQQ0FZ/x+lcuw4WquK8f+IMu8rpQQKfFS6uakYOOTY3e0ZSf2
rWsMvI0v/7P1w4HqdaP2RoiZ1jaHNu+xN+nQ7e0IytFciqP40MXudfnEu2qgdXi+6mFYiA4OZEdf
Po0MzAR1xh/GqX/Ivf4QfNumg/MuYdkW1KiRzBQfsK1lwuVYwktgVwyOVZteUVCzKP7hWHjFUN+6
9ly2Y1nxsprG6/8zolj/wvvP1F2GG7L08O9MEi6rCoTK/rzJN1qER+BPzeBtA5yn6ld7+JquQjVU
GQbVjFgzpWBu05xyvGvigcAJyW5/ancEUihVKTYGXn+SdUeM66xj4jCgfl8ghN5CXipqsTOZbp7M
cjrlAeXVPDbeXa3hXv/vYAInVJLMYhbDhD8y8vHe2PMM1EdKxHRZZ4aC5wsVta5v9wRfxKxMdIRo
WGNoePYjaqtdalDfXufWS5cZUoWo8Jct8amprbsC+471msMrNTzEwXHbs84Rzfr3hf2A8pXeawH3
LGvwwylxQ2N0WUc9lZ81A3J3qqaaDE9mQoQMlhVLIVS5vVTDXcPuHC31P2DICoH/B6sQGS0pGzGh
AMdl8NXuTij7cGrzA984+gpDDA6FVfGLFUy6tKbLwr6uqLpnaqGE/QiTMk6KAAtVhuoparRr2Q68
7ZWiIATHleSsVpUBKxUqV2r0eaJMOMu+62USjkvWlmGUd7Bhuek8nqAI8LWBZBvPBEcndk1NgD7r
w6ttEQ5LZiXzmFbAU5vLQfXq6PNMqeUTEKYgGhnN0gx1fkAYbX+ohy9VhE53/ekjG2Mo0HrVUcIl
JnbktDflpVzQD9M8FdmhGO62f/+8Ea+/L5yKTYZW/S7GxrPs1yxdhyNkfRlx4aMwhECXmhDicils
yIZTrlz0wV6fCAgeAiK/68qrGUKkx3VpIrcKMyL2bdAeB7SU9dN9nv7L1eKWrgjFXhQ7zktcLeMS
3d0jWq6MH/L8499tiRDuZQ2ZWEzHgF/Zpyi5mcf7hRqQffazZb1eQrznWTuDkIHRPNcMAtl8lH11
SJS9tOfvMh/p5l7DCdHfL1qE9wvAmRDuaPdFeTtRt/6zL05rDCHi86rWq4J7Gded4OUK9ZX5ZSn9
ibfyQK3Y+tIm5Mzaf+A1ZtgITdNgTEANpbI1R85rUeno6C7kWVDlU/8jPfJnhGxPPTdRgGKBmWTa
kVTKA1zw9+zyPimuEy/9yjC9lkG07iPK5hAL+X/7xE7NMZVQBtSOqDdi891Umm4rTdeFRQlKnaeI
VxiBhpgeyXjSg1U2u+mkmxDZh2Y8bMfVeY54xRBoKGgxqyCJYErCbvr4CldOlEi4pUE8ZVGmCFRk
14OhRDVMGazoqIeo0IrYUR0/dvq8WiNQUTLNUxC3cLy8sK4LbXHnsLyUC1IBnK/8e2Z9xRHYyAhq
M50jmKPczy5PRkY79dZCCVD+P6T4z24Rnm0xscKWkb0TaClt+1Jp+ZWwmK+jcW/IGCNp/qg71dl2
Bc4374xa4Qh8pKVLG6QJcKTmpJVftPi2grik1rsN5qfVZFPr+aBd4QksUWMYDGaZAU+/Ko6qa2CS
VfTdSJ0WTyUqWlW6jrjPUYji5aRrCijCx0A0HPWU6C7XNje9PnMT0zHcao/xcDXR8Hr+UHm10hTe
qBeza3ozQIB1uwXTg5RDvE8eTYfrTcYeVWp/9sa6AhMYQ4nbzsb0YVwqpgjFkA8xI45hCkCgi7qW
KhtqtbgZpccsvQ914rmW+n3+99VdIrblehl0/L5W3eWZpxVU1835E1FTkZlUEE8oOHqLYJSNOeaY
8cEzOekjP+TLK+OTfGtcGafyFvHr2R7VV3uW/TRbRfrdsE1ZlJvOK1YnocZQ3DR8rsbYiaxnRb3f
jt6zK7fCEKI3alUjnbiGsBYFrlY3LqaLbSOcD58VhBCwSV2yaWhtuLLX4UveVw4W6h7Hnb2XkdcN
3PYjh8Z/8RRRcdo0WW8OXFCxsj5L3UmpO0emToyzpLfCENwhCofUTjNoh8rsqVbS3+FgOeXw1A39
LxuFRwr1lrDtCoosRGhhzMpkvAwplRUX1QmOUrKToVGN3Pwz6x2Xr8wS4pS1YakWNpauHVuM9Jy6
e8U+JmbrRhBGaiHcXSrK96W8mNmOcJKzfqijSJrZ6G58J8ptT1beGz2Q5b2FHh9MQwiO0uNyl/3m
b1uJ3z9RZVX8/HtrK8OwekVmTGOGjATT24ie5ymc8hj63MuUulYO9cDnBEWEc3MvQ9ln27z31r3F
ErZPQ7urqrK89rrk0kYQ2OxxG4DHkGCMxmwbRCHj6cQS6Slnep9WZZB7tvzLGHcJqmQNO/Tl4KrQ
r2M7daKJyNWc6RZlmq1j1Cyq7DTU2wm+UqZhH0cScstDE+87y3b05n6y7Iexri4TJl0MRX+TR7Gj
2/i0m4q/DnKgozpf1y3Z0jAm5u3u2VrSB1kG9CK81qVfeDeG8xC79v4G9RZD2DWc+PISVyU+D2TF
dDKbVW41jpNrhY3sqe1ImPTOSVSdlzbrJgPXmyh+f2tS3WMKsaIlAWpzcXGSf8sBYc/7S4WAIJB9
IrE2GND24I7uiNdc3ibQXFS+tOcTYKn4ekdZAphA+5oKLe6AASyZr9FIV8j7VvK2vf7dBr2FEL/f
Gh3SueoIiGaJ3Km9iyvb65SrlOqjI0wRP9yGAcM4ky4L3K6+6vsHI/eWmLrwnd99G1d1g2lwBCGc
5FoaFksBxnzXef2j5GRe5Nnucj1BYBzifqTo3XmjXgH5P7S6M/Ul6+amyQPX0ke3bXLXVB/V6ml7
hygQ/vcViJoYjZ0msAo1GM5cu8ai+HZBFftQa8f9ZIVSzHKuYxBs4PblBQaZ1OQQC8oMITTLrgzG
wE4Dd7npfZ5xlXwWey+fHAUE+5ir3FK3mPfXphfnft0fIVgzZU6ndMD+IP/WArSA+KdcH9Sb+ph7
J/uoUeNtKSOFgO2ggYgp5dzLx8o32KGv+kM1UJq9/0BC/7VL/JoKNWlU87LAvc/XT7pf7o3rOnF4
Zqn0qj3s3fZAah3Fo3HqTCVLCvyuvEebMtrLS9cInWDXQvY437Hc+eva1LcbZwrHRm+yKosjAKbZ
6KJO/EdlW3fbRhEObwpkoajxnFqckMz0tLAnXSO+p8hNEshh1iZ7nGNs0nhqjt09SgPxvpB8464n
eeSoA74ib24vwooJLGEwqZ9y6MG6jafsTDf27WsIz3qLj7d5j2olIm0T2GLKmlLKJSxe7fPWJchc
eEjWY24KFBueqE9rEk2gDj1OkaxYgKbqO64QwbuJBggR/ph8njugnO99YaewlgJt5JLWsUWF9817
617bXUFJ+jjdxcfJ/5w4xZ6S8SVIQ5yNOkldXo4tzAuaT1OAIofQ1Yef295OYIizUVMlKiF5AYy2
eLSMT3j+dDWLePSg9skSLpR9WKj1UAEECZcdz/AsuRPueaHgS80vNViAxBNYYorlGkJwOFKGHbjd
i3aQt2t8dQdhAzf6BXGKf7eGAmN0dl/EfQm3UPMLlCaO+RdGidlTTGsJpGGkSYuRVVhCBackl1fM
3dhV9lxgUXUkj2L2s7c/Dd8esmGgWkx8zpuY0YWyjbTFMDyVi4O0t1dNrjpQ/SJnyXaFI+yUzcDn
oRHjIhsVDuuPRna/vTeUIcLeFPmwxHILgEH91dX+ZD4syr6hKkfffSJyYliZIezOEJTQ7wxxWR52
DZ5WJL/dSftub33E0VYwApcDRM7jAMao4zGyHqbUa7vf2+tFbYhA4HGeYUyeCohIuW6UO5tS4yf2
QxM2fDKrjtUxfr8OVUcvfpf4upCXW7JA8DyOic91A0l6XXzvmgMzUqMBFBC2n7T2kKBWq5ZcfaF6
j85zjfZfIPE7SbeKyJYjAEVHrrDDFcO16z/tQLZnU0zKmfLdab5CE5g0mPREz2o42nxiewzwOchH
e/9nMjw1IO/sybCCEnbKtGpZCfkHoFG13rSoV/2MDKNECbacd7jX9RMCdJJmowsKrJ+MaZbt9Zw8
bDs04QiiAKkajm2CdkJMikYbplEOrtb07jjYzvz3elUvLPBqihCekTkzDa9QCM895o14fOqDejT8
zjdRQN4e7MO2ZdTKCaE66I2cBDMsK+vHqv8mU3lD6veF29UQ61qrZvj9cC6cZvhRkYl/CkG4Ty1d
3KdSBhdD2dYdZBLd6aCEmKRk79GX4wU+mlj97TU7f46uvFr4ENN6TEVIE0BakaPeRbfVLtlVF8EO
10Z7X2CcrknlfbfjyBBT5nMxDWPOv29fLiOY7Yd09vyzejIf0BPpdRjxZ4ZOQg14plAFotBNzPGF
1j8+lKodQtldtHvDaJzt1dzePyR63+YGcmWGLn6BxUyqm8S+lnRv+/eJ3TLEKYxd23WTxV2w9dNr
HlGR1zn25wW9j/IhJD+WtrnCkLm9q1zHLHUNtCZhjyT3+67UnWDpL5O59GUrJ45y0jSBLMxaxrBO
ni+s/fAbT3vYnyRMS3/Oj/xObP/8+xExb9gJ6d23xrGoYixTsZbavYoPT+0g+ePt/OPPh2BJpNyo
lRS4Q+lqe1pygMVR6pXQDmhr28M4cGeh5kuc/yj7b0QbskAi45glaTjzTbtQbCjy8g5Z49MQohGp
+x0dUCZUfSwNscIUWCToq24s+X0P/QGXYToiMW8SsUUEsNivvbA8nUYLELF0GSGfIj/2lO4l/y//
+TJhiIOR8OQ1yWEHiEqz9rYc7tCZ6WlZchEWkNSbGr8MOgeDXVwiqjktbOEKtDEvUVuUnBHRH8kw
gCT0Tcgfoh9z8VVENZWUIFjqJRJXUY1nlNQwdZipJqozFyEGghLXMgpB4A0L8yT0Loa399pdrf2U
qLdD7sJbCyZwRY6BnHnLLYiSr2G3iyvDyTGMQ/s0NldzGHnE/mxfMqGt9ZYpFrUL8irB/sC5i6OF
E9L2+/iSt/XRqXLiAm2Itei1hS/NwQJaOzvLTkZrUuAZvoHJxV6zz/bNbts6gpkUgS50ViToTQJc
Fu/r7oapsdNEp7KhSncoXnqZQbp2OzxEjQk/u+bM00+ah0yYizfY8rnzmcM5HiM4c4I0qFNFbIrR
FKSAB5uHtI2OGB5arHKUT/J9fjR31d4oXCopRvi+mClopiiIIu6bqXrq2ltyPAf1+wJZ6JXWTVGO
/RqHxVkqzTGp3ArhEarwBdJkIcsyHr3TULhJexik5wWD7rOReNUlGP1dh7YpW8nEH+3q9Dg0F7J6
OVJPQpTTqSJToGRND3imLW92vO8c1Fo5GPR9VzwmnxKkv7I91ZVLmSWwBRvSKihTbJBVP2uV17B7
mzoLKY4QG7QlebJTzHbg90DM70MoMa//ojuKi/l9e3L+MWWRQBGxjVHLTQWLEjzup3AKzIVZ8m/b
PPTCohukrgp3iH5qVE2S4A4NZNR9zatdDMh4UEsX8jOYfmz9lgtnvoiuSp8AJo5fsWvbqrtsLA0A
J5prnnI/ukFh7rfRdvgEA+ML1Q5IbZ7Ytq11BWSB+XLKe/uGD9rTv2TQcK6ukY7dU28CxN6J+aVR
DspYlgGWhngRyJqrpGnQY9//u1NEEzgjy+wo00vA5Ap6gmJXxzBgDXIw/W9iswj60/jfV6dIZM89
+gxfAtpZfkQPXA5uuoB0gJuNnr2PLqQjNeGYguRLvILM5znUhgD+YS5XVXEc/lrt6+2HiCYQRldl
Y1tnWDvWXEoqVu9rSbUJUV4gfH6Y+TRiBiIgVPmotZEzIXfdPxJbQ8WRQBPaGDA146Sk9M7sJrc9
BNnwdWq5vFFT8v66Z09YNpEvUsmuGOeLHgq6y4jJ3XLiKDohBkhFqzhpfsHrnYEvqsDVr/48x0Oq
InQ0tCEmfnZFvYuTcEKeoojqpmQ8HzPt+PNkthtKr/Z6T/HlwzS61CK+rzV9u4q6cJ0ImkxP+wKb
xj5nx5cyca87mPGed3hh6Ig3f6+flJ/bnkJ8Z4kT7pXYDEI5AiZ/HdAOKUYm8NcBamQCdfnTBa4Y
dD1MZH4S2wdzz+uaJXe+bb3l5SaN72OCA8m9E4hiVgJ96fnFSccoiAqZLfXnfKPsJ7/wxwPqN7dX
kaAlXaANKy/x1dhxx0TLvxp8NSiJSoI0dIE0GMp1J5k/GWDGxFI99dZhoaKLskGgjCqN7T91W4r6
O8EdMyk+bS8S/x83LhWi5DLqIE1V5cQXLOnOWhrHkD9r2bjLhm/NX7fkvQ0lUbii601l1FCo66rV
D916HiQD03oetu2hfEwcpRPbjTIX/Ck3nDE4l5e0hHuMbo5esrXhjuoNINZPHKXDFkWOxgVwrAs+
VaZ9paDxIu58mz1XBlViRxon3CJqaYzalgds6788GLxUpak3fChw4FOFVjw+3rmGLqPfG4lNm4k9
K1ab2uqCYiu3aeuj0oVuGVh3sTXfNgs1YfN9/Sp3jRWW4Oegu2rBYFTODNoON8ydbbutN3s4F4+9
TOWTzgbuCk04GaVFYl2lVdi0r4Nn7K5qZABNz/rcowop8YNrSnzkPNG+AoplVp0xBFk/Yymli97v
QOmBF32fIKbCT63lC7VzZ1ljBSeckU0XxzZKkPHQk92DmOaBeqIgXEOsqhoMtZx7E9s13qFjjo8e
fElWtE6TY2i5/dXCywhG535Zfm5HN4Ur+P9SQbV9TlGbtAxPynLfhi1GYB6GmLKP/86G65t8gVc3
2jmL5ahJsF9F+B+JT8nlM0uvB3fwy1taxZvwSFFSOWzzcTYVbph1MKTBSZ/T7tf22lFOIRyHhRSU
PZsAkc66Bxa5UaKZKJom/Vw4EdV20tWSY3B+0rzQz90EClXM4X6u3VI9o9SqvWONfuyLnm+TqjpF
dzHh7cAcCJ+jQASyQI9gbmAUE67R8kPbfi2NHx010JiAEGuqqppBAysHRJojcZBdTZj3K1FOTYEI
pFAs6YzHX5CChKG4w/K9ab+XI7FW5w+oV+axhNuynVlGU4awJDqyveYth8HpdxYKDlIPqTKCx/n2
bkSpJbBBZadREad8Z6bCydLamTCkqFfRNHdjJIMTU0JlRASJJVWBhjpPlL9hBZPLubwLZ+JVgDoF
Lb6FK9oph8VuC1562TaOsqsgj9dYqGvuL4e9fVSJmx/lDwIfZMVYRFUPf4gwmmiJLkxooVTjcZt0
KEYQFfLSHLJr44Q1068m1Na1e3Y0WoenczglGEeq4OXsfWzlgCIlYAaqrKrAM9VTK3/T0O6CEfJS
ejL/uh367ZXFEnjBbrMhrTusXx8H/tijo0LjldqFv72CxDaJw84bfbDxKs9rBYfP2fAYFF/q9Hkb
gvBrsX0nDCw2MZV7QnQdFUct+r39+xQrMIEVzDrvzWIBQHIc0UGGAeC2y+7j28YZ7+MdRQuUOQIt
pCVLWRUCDRV26HnuXInscfgHizSMpIIcN/S4hUhdtKGdJAkY2g2/QSqH7sK8HE7BjepFp4EaWnHe
B17RhFDNFa3WtYmjaaGjG9GuHkanDRWP2Kfz155XHOH4zpXRrLWoxiu1N3jWLttZmAkf+v0Opea7
/sJ4QGvqNiT/z99T+CuiEK7qmEnmwj1Dnj9ruXHdJdFRNfq9IlFdf//ARK9QQrwOtmRnCl/ETIMu
SI5SuAn17KfhVF5Ofva/JCDO544wbPk/XiImzlu1yiutxXry65Du8tKh8NdLxq/zNbfchTv5U0y5
P2WomD43O4mlZgjUxkseVL/edxfhFXry550JHQ0lceLv25t4nnNfzRTCu8AAxHnRwbnVUkOwOJSv
el0+DEXkZgrkjDtzOmwDEvEgJtN1XJasKYeFhnppdJGDM3+gmjjPs8irUfzvq7N4mivFSAy4C0be
aOZdPv7atoFaNIFBGAZnm0EMG6zacOYu36VTcVfJ00U7JDvkVIk0LbVkAoUseZ3FXQRzhqROnayB
rD4GNrt6OhKFPKT7CSRSGeYw6PxbVws9th/3pTvwz8LMkZ+hi+tChom6Y1C2CSTSthI62kssZXLk
yYPhWLulK7kDdPadPy9+SkeWflGgAp2wpsv6UsaC2o2XSz9ktC0r99suQrigmFmvFS2aSgsrybBl
kf3UUtNNKIIS264VWWu0sMPKxb+ry+LSxGzM0B+cH9Iv60p9Tg7SkZJRoGwSuKIOUFwbG7BJ0uM7
Wx5OakSwEeWAYvYcej6dXA982VInYfviqGNER44XSwPa5jvevfmxItFXohcT6cxITFbyhItxHxd7
LkiBqs1T8btvkbhXD7QaBXFuilLQra5KPcZ+8ct76PQQyEwbwyklr+l7b9sJCT8Xs+hm01n6pAMp
CI9S+mtGKQrgtjEopxAoo8usBDNT4Yas0fAhFzplSFhBOoXAEUEQzlZnwozRlV0V3db8KM4Ld3IV
DAceDxo1s5daN4EfavQbBsYCLwyVh8Hwc+V+Cnfby0ZAiPn0IWqUbODpD11lTt/uZvmXnHzexjhf
IPLq2mI+PTD1JskqLFyIkZ8eT/WVe/Yw5U56aeNNqroKfKqNjXAHMaduBlYQR/x7pB2ZE0mYBjMt
/rZZFITwjTA1Gqb0FYCIg6couWtVd/v3KWY1+D+wuj5kWdIYGf9AQKX6fvIkB58I382HIfMmd/bK
3XjIn1Dhuo1KWcUdZgWaxprc2gNAlXAfqq0zllQBN/XhYwj3iLStFytV4HPy3Z/X3u6gfe182ct3
tkc9GFL2CLxQSLVcVfyMXQIIWtyMlJI6xQqGwApjbfSzWYF4MgUld/yckNxwdIcTT2BHp3CXEkx3
nrctaJ1gYIBp2ILf2dGiy5OGJ7BK9/vxYBh3y+LM1sO2H1AofF1XfiCp+KIyc+SRIOHqSNqxMROI
Oj4oPYHzUlP8/vPt1RzR4fpM13VeIl5cNphI1V30O32nH+hU3/nb8iuQ4HYddJmWgpep9bHtaorp
VnhjU6rHqfiWSU/bq3fe616xBK+Lq9hYCm4UQ44iOKADaPv3/yGGXgEEr4vNfJiKGimdxmt/d8ca
9avssmoca8+r0zB4YxuPb8LWJgknUWUUnZ4wwEn1sU79urgJ9P02xPaSYXrvW4cr8hbyFbxIQim+
JOVjR01s3jbBFCcLylE5pwmvnKkhP5014dGw/VKtdv/OCvWtFUGXVks5AKUbd2V/ZMv37d//h7P0
/zfeFLtTVDYGqcxVPpAM5Z0HFdpTBkftXKbiIhI4/NHM+nuhw5dE5SuqwAajVGN7uHzADM0FY9dC
48H+xmshNfRLkRXFlCsIlCDNQT+hHBxo3ae6uouoy8FLefc/u7MptqVADaFalBK7lOZ4m4NM6Gn4
3jntDzwyuflxOkGeFLIIzJeoD1u+/VvAAi/UqPCEggqAW988Ibexk1z15x+5detIyTBQHi9wRB1q
yYyNA5heuSmqwCfTnaID4ZCUSQI1MDRVZCHXueG34sWDfNShOUxop8v48+1xG43/yxvrJzaoKNUY
LDmXNJnSnSKNB3t5VOPpYLHUj2NI/AcRQbTEGortKrMRToZmc0/pUGPX7jL5mxVRecXts9Z8IfvV
WdvoTZXlfAnz8G5QYi+yHzV8dA5fthePODTMl6vMCkfOszQ2Yu4QvvFDRQodN5Uj7/1CPm9HdfNz
V97aKpEyqmQ21RRgMWr0g7tJ1fbtcp0Nh0gna1qoBRQIQ8sUre1lYOW/BwioQ0jdCTzLLQ6dHzjJ
xf8wbo3yC+EyYRsRKy2uAlL7aBp5zLzkJt3rDspjr/B1i6dKqKpQjRYELYpNK8kSJM3QwcpFj5xa
j53+QyWsEGD7c7U0xT6VJUvNWB1A8432WJWn0PgkfaiAC/OlVUjYmrotqveUIwr3dSj2Qz7l2TCO
umI65fhIOPrZlVqBCKdwPtkRxmVipSzNZ1fNperHKCPABBrjqlc8XupEy3hTmMK1XA0jfNIYwDS7
T90AwbehdbbNOuvlK6uEiIpyqMC0NkfIsP+Wq0RPXXXdTcRFjIIRgglP1FM7ydgheTlG80+lxoBu
VH4HNUGt1IIJIVSbZVn0OswpO8sJ0fWHie3bC3b+MXy1YsJx2xRLPMgzTMH3mKe6kRufigtrzy8t
VAH7WUKAbImtahacVtR27YNpiMvUtF1ztFw9hI5x1OzzYvC3TTq7OSafb6LpTJbFIh9j0eu0bjTb
xfeYo6jfZO1nmu6Y9pG2oRWMsDeJhOGivaTabhjcTu1eKR+l9CNutoIQ9iZPpgp967Ck0H8Myy5R
NSeB2lv0a3vBznrZCka4BJmaJoVLDZjSvDDK00wOOaMAhPtPEFfDMsYAyErHvK684C49JLvmSX0w
7we/uW72VCkg/8V3J+urSWKpTxkXXMAGiBGma2kH/TjiVY6GIQwTBZTmOlEllMLYbt59b5In1hLx
fzZiVmYIJJ0yzZr/j7Tr2pEjybVflEB685qubFup1ZJeEi1plN5H2q+/J1q7qppQqbi3GwvMYtCY
ZJFBMhg0hxP/ft7Zz5rUbeO++GHH/fv0TOzwWYC8ENs6pFUak6+zT8PUehmGw02FME3qWLg8z6Ir
RyvbvMtAKK5/lO1Pq9ouaMVq8bqQD1iUGmjT26D3zkTIRXxGsjekTukakOTILOU23jN3Rt6Jt0rF
PtXqT52X4BNWW42UfAYxObrXjXtWHZaMgqnjl+Q11RacQt92COE7HY27qHaPO2VbYppg3v/q9Kmf
qbncy6/pMwEK3mHth862Ouhgo/hrgZURPH83u2gv0hpP6dzF5/BdFDzHZcvi8Q82YUH3hFBBz6Wu
tizD8eamcZsolHXq2XL55jNPJARlHLVyUuUVgvyFDFv40iPqZJgRonFhL2dAz2gJWsiUNS0KFbT0
TfvCu+VzrwPMmh6+AyMIgDeyjA1fWF8rNCHCwtpsVtDc3co3hf2xHPZDTTWhXrxmLUXRTNUEhrWI
gscUSTHsRXI8advsTK/1lqB30XjmD42r3q1eti0/WLuIWl52WR9PdEXXPreGIpcl6FbHX+GKa97L
P6bPqJPw9hKp96/fjiRBQZhzlSQT4wTTnw6vtevAMwRkFQPIr5vc8jVwyEsQrdEX1f+MScHxD2Nn
l6oMmnrSoVX1p1rvrnN10VOdERDsS54QKi9xjCScFA7xbsQcsvTP+0gI9lW1hZxVE3gwLcPNGFYk
trcMHZDvoyJYljStS4M98o6nLndOd5CqQxUT+ZuLt9aZrASvXkZdtmL4Ek++6Xmsbkp0qGPh2HhY
jcPgbDuTrP5wjfrDxZ8RFFx8lK52q6ngSUPOcsOzEN1hUtBZxNveqKo6pQmCfx/wWrJGC8QStu/n
TW1tWwqxin/iGj9cwGd3cBaXzKoZSETyR2M6LNbR3CXFP7NzOw0J9aDhpnGFmNjJ2TraukxphGDz
OAQGuuukAIOSHXwt2wxb9fG6+l1OGJ3OSuzqLDAqURsReGsB7atgChjbRLzhuxrWqNRRbbeEzxU7
PDXZhPeroInz9CGb3F077HRGaDvl72zBNUTSnGKNKjha51Ddcx/L+zr03fqYRAHvbsNo/9ugQc/E
KDgLXS+slWkgyqMaNSgw/RkhRcoPDUSJeJdkUXAamqq3pVSBGp+Dkp6z0L4HxuoTds2EWoA832ND
QWYRVmYLPkSOIgmzV6CojK6TtoBYdCcStZNSD8FvYK2W0jmcCBZjeqXszQw3svQVe5III6O4EXzG
orTaMBkgtEhHdd5m2XPaUvEFZceC05iHGku+dS6x/y6O8jPs+Hzod7Djw5tmuU76J8JFWuY42XkC
ryGhTX8uARucE1c6ITMRUB+Qqn0m8eswNsM+zjEbgpLUP4Q3oohwoZ55WmdG7l9WQMS+Se477XXh
lo1Re2CNlyNCdRutgZJPFYsIvRPL7TUbpaScITwZWbfcvB8iBSAWG7MlAUco/gQ3MVTrYnQlHKC6
GRZ3Hl3kq3ja0i3KzeAnW3mb/WM/Ulg6FFX+9zOpFoVZ21hWgKMz5juz6Y+RJn+cO4tQeW6ef95c
umGpKh48hiaYb69UtVW1yI91uexiDVZcHdFB45YAXmRfrivK5ZDmREow4DxbrRlYrI7HN4uFhpWW
Xqu0yZ2FX+CnQ9Sj7Mce64kXTaX0TaVy60RdMG1lSvIy621EhuwJtRw9fqq74DqDl4/sNwmxqbNL
ky4asZrFG5SPph2o7TYiMQsuB+knGsLDAPPPXQ8wOoQ1xaYAHhffpKg2Lqxt3Bsba6+iZEQVLP8S
b5yIChauOXWdqRmIdr41uPaew3LJjat/yPAUAfji24B0T4cl9nkWdpfJkw1VyY7KZ/aabzA/qrHP
seOlXTJ57zs4wcKXKJmrFRuTvHm5b1e3Knf5SF3/PIK5YmhiW6ckoSA7lpBhv1/D+hZdighwmFun
KEvxtWbUrMBl/3g6M+HyL+PayPsUIqztD4V0x0aoTH4cLerhQCmk4ECMsRsMq4XsGvVYDg9ySwiO
MirBawBPbMAmd/DBVH9V7+beTd807nWmbYJrqGWm9SwHC3K5afTtzJ6kmAI3p2xI7OjU9WUelgpE
9BvjrsFOSpTHsWPwyONNdZtSWVziWMTezgbI3fMqg1xe/owwnluG7zIZsZGT1SuW1xr4voQl6Hp5
i3lNN0kfrhO53Gp5OhlxWY9eo9hRcSrJTvmuei1yPaWXY8As30XuLcRHTpgRZiM2d6pYDpVM/JpI
FeDM1hsFEDB16hdWS4Szl9NzZ7wJF/xY9kqZ61DscvKbI28sH7fl51LzJjTaZfvJzb+9U5qiSxgl
DKZknGIZWN9/7aWKfli9qwNBgydU5xcZSITXqRL2K0JN1A12KxYd/N6EvOFtoiVG4AxZGUxtLBFp
6sukUH6zVcXCMlZBorOWNYo9IAOpNF+QrnMjFC/bgoKGuWxZJyqCFI1MBpZyCioAPAnjWNoknUrI
7DIenHWiITpVhtG5Hovo8A6JbpafQDv2x0Mruc2h953Oxf+46t9QzaUUa4KvNSusXzUmkB16c1MB
5l1dqO7sv/jBE2uCs5WnelqaFTQQTQd8TdC4VW771+L/cCAhpQiVEBuTrK6Y1EgCNX2jerrXbrgK
blUGXKkxeK3H4PFQ7bKMOEEuqT9v+99civ1JupVN9ci4Kjo3Lctde3qoIvTcVI+AaMWWTiKAIQ7u
Vehnj4W1HEeL9SCXFvcxNhxMH99ixCd2hPQM1n9Uy8D9cK9+6dVnpdhOVJ8ppfOv+ZMzHgz0dMU9
pyFv1I2MzH65jyZX8lp/KgDN8docgIaEt603Odna6x10RnctbMkuWshude5yLCSf9rZ8rxpvqdyf
URG8htLYaN7HagpPNsJhfCjqoKQkyJ3CNZ0TnAaWQ68sG0AiZo+xE2R6CeCMb9p4oyVvmTg8Y0bw
E+vE9ClWIbJIHwLEf0Hd+oocvk/nBEehO40DzEawozZAeF/gKhInjIuVIPOXe/i3boswuTHrLLOf
cEEt/1nW2GEjK2YaJSwekF1nR0FQEy5JBMkdY8My1gTCc4ZNFdWuo4YV1b3PtemKKqjCg20YSj1a
+StxQXCpHnQ2utpwjFPlbUHMSXiCY+gyJTaKCcwwQPbJGEget9FxBHw35kEB2EzJjvBzImzuEA81
SxvohGkCiPVWSr5f1zlSGYQQAr0AKSCTwY/yQcWwXxPWG6Dz3q17Gbn1OCTnW/lBXDsowS3khgb4
mRL0rDvzdUkflgXdLP6vTgEqZXa5+nyyWxE6F63i1hA5EJ/Om8W9CshpSNh62p6/4muqAkOSE9xE
3EezNnKfVyC8LVGANo+mG7mxlwQ2keikFENwFk47GtGMjcrY6PIxR8ikb68rBmFQ4rh/Yy19miww
qGI+yP2tMgLMB5O7FYXZR/AhDvg3zVqV0wyRjcZw7xjR93m1iQf1a8xzRedEWNx4ktI54w5I37Ad
X6ORe79a3anOFCrWExsqsCQkmnIL3ERPo8+niKIdc7ufi4+EB/lyI/yqiI5rV/a0SjrYitR9bh7l
1DeowU/KPWiCe2irTotKLrpfo6Y8EYwl2r6OMilqOB+oMilJT3AP1mI6Tbtwnm5mLFC0nrE91u99
Yz/tOi/29fdZkZgMHqYGM8clzmtlu34c3WikMm2UfgsuARvmFCAjgEIy3upl2CfhdTullEDwA82k
V2bDn4ApqgJ9Zrmy8+RIhDP4Synv9633R6LXzlB04I4N2APoMndwSwDN33myNgwtXmbpjpNLdWdc
NiZbwdSdgv3jqtgwp8RLodqdgoTeT16fbxIX8+HSS1W4egikQd1/U+vsGUF+lmeB8WAncd5XIGh1
N5P00Jhhon54w3GdkRDsKVb1yolVkJiTRzu7nesfzntJCCbUNrE8KzNayeRuvQEQn+s4g784zL/O
yWVTPWNFiL57J+pmqwedZaN8H4/Dxr7PPSRWHoaj6mL/bXCd3kVFPyMnGJKjNlNbNiCX9LvE3E/2
VqK8HUVCsKW2Wju7SnE4jjp5cRW5zoKUWPvlXYyIrRNLMaVpVoIKr+NNatjYtwUjvMLlPOJJWmLD
hFX37ZAsIGJ/Vb5X98ONuRu+aDeDH/9QkUuJ/eFALTolpCe2TVhzkqxNigNqp9Ud7IM2fVUYFa7y
U/7jKj/jSwi/NeBX6SnvopYfjLssQmWy9ZzSnbepZ918YUHzUt1W6Kovvw3e9WO76MjPKAvOoRjL
bLIHSHSRlkBN2cZcqYEHigSX8Jn/mbpVWcZXCdbTJpqLH3PeU7B81CkJ3kEyY13PeJf44HW1O/ua
3+MJo6Ep077jKOfDYdm+qbJ7JjrBUzhNLY1DC9GluuwqidvNuWtSCwH5D7+mGYJ/UHosuS8zqN80
mX6kJ1vD1J4tpm4qayFUgZKh4CfyfoijWZahhKbb9LdGjZrD7l3aJnZKYFogjpkFboyl3QHW5lhF
FMDCZS50G42rAPUyRbwcw1lG67Ufvc2tzC2TeNcsUZiN1YfrrFwOHuwTIeFtXmVlP0QTeIlfql1z
z1d95EhyYeYdazDw8COvir9EDieKgpdI+mWcogFKrm9M9Fb1gFACoCoe6dI+278t6D/jT/AMcZu0
5TKCGhAqjLvqI188g3/pgznAJseQsqbLr8wzeoKbkKN1VTI+sBLbr60nSWgFs+EOR6xTJMeJLvuk
kygFf7GqemZUFnqqmblVxxvypqK+L/iGKHGkflHBTNnlLsONqI7EXUhREBwDq+1hsR2oH5uyMGox
mS7VxDPisu85CUlwCMYcjVnNJxKG8UVVDtb81crRL0C9Y7na/unifpMRK6qpWbA8wRSwh4ztxkIM
nm+MwAT8KN/dMByowVn+q6+REzovxjyz2MTHe/izGZAvW2NjIvB+W2B34kpwD1IsAUOLm088vsjG
LRICrqk+XfdBhK8Ty6prZWORzAoaa/mFdR8dYIjo1EJBiobgBhRNlqrJgJ71zQ9WbxPz0BREG/Zf
Yu6TrATTz9o+ayIeBKefJrTd8iUXqOvsB1/2M7TlU66GYkkw/qEsi9VcIDYnetHr0MYqqNb5cv1o
qOtBrJc6fYm4G3kML/o6+zomI6PGtTA3ve1+woGGQK7xGRXpEwYrYuVovWEWawaacZl/itjiln13
SOKpdeOKWkZL0RKcg6lHWtomGLKJY2DESo+mdSfJN3ZMyJE7yivWKsLyG0xrWoebkWVtzGTrmKXv
tMDnXAeXvQ0J+XQFicPT2LQyNCoDMfXB3qQHvuw594CKWLuqK7sS2dtDMSf4iCGdHKNg0Htp0PZl
VOykEX36jH221tFVTCoQv1yaO+NPCCDGmO8J454W0qt2ctCE1kHZKo/zw+zZ7vjiKTfTgUp4ENYm
AvWXsz6sLb+oMntxi/VxxQyELFEu5DIVG7hCimZjdklQR2sdYttMEbzWmiL5kZSgyB6xzThlN7ON
IoYi3WIV8a1umCEbLRdI2oE16m6yTJskGVqgbDrBdQ/AKf6pub9/kViyLuspS8d+5cMlsZ+ysHVi
T54CIB9v4yi045clIoRwOSQ4URRutkJt1sGseQC/qPE90jFFUFZO61/n6y/e+kRG0NookRp4TzCW
lkCr4a2LMBMrMI/RnYndHMmeWuBC8SWorWUMWl4BeN3TrUNUf2SM6Dehvs//fvZAZWmGlSkdvp8N
rSv38JYtoQsUBa69ZxTKqpKkqQGFvD0q1aY3ie5fQvtfDf/s+w4Waq9pjKdop3wqpIcyK72CGnyg
eBBC2sEcnUpRwEPXOOGgLyGb7WdCtbjqXLMZIagdEdSivA4a0RPjQCPhuDWPDC8O5GNDqqOJYkhw
GUpr94UmLeh4LLq9YpeBXL+pedP+bSpiTXrs47iK0XXhFTaSOvbNlB7bTHct6fG64AhWxFr0YkfK
ZFegs8odrqvGzan+coqCYPR6ESVTYnIbUY8sDU2J0ODLV+FJUoKNGwygKQX/PkP+0CvG5TiPquGu
UhMkU/NiGFRnz+XXtKNYhqpgfZJmCbqmAUW9iHku4r+b1UpP3eU7XtSqNm9ShDNigq613ZqUCR/G
X1Llq6TqoSlLQdvKn1qNWsV42T+faImZWCdp4l6yoQzJbgrSQ4/lo9qjAdwcbMl+ikMqQXpRM87I
CbeOOpdF278G7xOutrlui+1gGYZ3XcMveDhHVzVFNRWMfBpiydvpe2CcRrnNex7bZVMMQDe1Kvc6
kUs68S8qgk6khTKMbC5tT71hvr0f8BRVP3A0UIY+PeoZciGC/hcxQSdkpCwtVoCY1gJe3PYndN8Y
pZ9J1FjjhRM6JyQWvUd7jrrRLGyvwmKc8kdBxc3U9wUNwASj1bEO3zf08kFO85uprd53/GKt25Az
eV07yEqpH4z50GJOAomV66dPnIdY5a7Qdwq0NdCQmsUbqxHDM1loAhqW2sFEEeLyPLute2kwzE6F
vAojdZmBPP/8jS1PVSG9kyMh7EDP5FAuGQhNlrlNNFetPuoqCxbt6brkLoS6/1IwzvAZQ1iB7bQr
muK9NN1Vg+La892Su+W0760AE9aeSt1GhDcQC9xjKrXFiAq3V5p4VXcbLV09K6Jw47i1C9HIv9gS
vIG8OAp0AlQW5YsN+ArGtoPz05w7d4zup4a4ASkrEtxBLWEVhZWD2hwDA+95pOI34pDEYve6MKPF
igGot4ql9fqtkxwlvHDTT8py0ORqm1NNZcQhiZn4yUCHcFWBoRqDaHIRWHXh1cbuuupduu3OD0lc
/jpLtdbN3Gr7gB3loPfaJ56It25aPmM0uVRejzgmcaRpNUoMiRucnvNh0h6TKbjOEPV9wTmUWuzY
0oTvR819He01Nbz+/UttQxCYaZiqouOtbAt61qW1gskzEMh26RaptuC7AcQubAknTuYyI7/piLWe
qEkSa0RE7814UY3Dp9TeXueEIiBcO5XMSnXiBMx821SfZAp6mvq+EPKa0yTJRYrvJ86u7/cRNRFF
fV8IeZkaT7US4/u58iC1Qdd9vy6fv5jG6QT4Dzhzy1oTr0ticVV6Uj7HW22LFv2vvV/d8gULMdm4
9Zfo6USPO4QzeuqAwcmuxTWAitH6na+hz3zktub/VIzICtVlB3OiJ1w7i1NMccVNEVskxg5IMtz8
0cLjGfIGsCGKx+crJJ9ahXCpUnVuQX9g0TGr6+0IfKrmK6RL5ts+UOP5qtA8zDbXT5HSEuESGh0A
Ejf8bmVT5Una13ohHt2UFAV/oMljklvAPEODA/teS9V+KfMDOkaICI6QmiMCUMd5a9cmp+PkYbMr
0XCXAzRu+wsUYqbeC4Sbc0QYo6kagd0lgVytG16Hxh3tcWhDR513SPs10tep8S3n8fpZXRelIwse
AxtrSzUqQTOXAQGb+KVWhBMV+xBm5ogQ1TrrW6YV8BtA36wwOswHUPnwFwd50QL0OQTXubqugY4s
uBGW9mqz8AsD6IjIG+eKh43XhK+iaHDJnrkORe7HVcZaOGCvPpbzra28V/sEXzFnmqmk/Gg4age7
i4MlAx7EL+CzjswtaBcjx/96Jkfm2Y4zdoZEy01pBrW4xHIbABb65U0uuXrhTf7r0Jf/hmTWmU9y
ZMFNmHaJoZsSAiyGzSI99FRumcvnz1j4xJHgJbp8LvqGX1a18qApP3P1OXIKN6egNC6kgc7ZEJPm
mZZNsRJB10ZN8qzlezKVbmksroUJTkZNWxE8vXqss1MaG3uxugk8VUrsFsN+bWzf1D1Z+/ouA3o1
6DM6kmHNesbviyw/tsY3uf3wlu87jmMrioFFh4K2yZIqG7mCyN5sC8DvG+4YE7HcX5z3iYSgXrla
J72eZ3gK7RXs76o3bEH/Mt/LI+2AqHGdn0u1U2jBiZqgbOmEfIVSgqHO3HafzU26bTG+0Zrb/vOv
Adf4jfbzm6RYZ8wXdWbWDAYZ9jfG07OqvsmLnggI0WpR1+Ncp0hgtXLlsua72viE1Pjt8qeJnigI
t88oS7K69JDaesfQpa9t801xmMJfyau3+ZsTMe4Bz3S6WVEnlRXIKxlQrkzVRyCEuwRDXCTXGBIu
njGe1VQtwBBz3A6T9kloBFkBJBqGyROKocue58SQcAPZcxuNLAFDcpp+GOfhJTIHT5Mwa1q8qFb8
RPBGHZZwH2lTlc1SCt6mxVtrV/cqP8KzdS43HEWyIhue/vIYOPEnOAnT1pFv1FIQ9AzHjfHyA6D6
BxYYe80DbKVPIpxQHAouw9Yn1iYVBGrF0EZ+etOXPrQ/cP4kPyEEejGA0DRd0wGGIJvittc6w4Lu
dsHFoQ8wYEB536QOFQhdaj92gK7zm4hwaGiIqwCRBCIsTI6F6uo/da/w8039efkMSPI14NtBqA1L
l+O9M6rCyTlMKmOFp6GwcnxE6NwAckLBbIJnfl8DBgDJt6jmGT3h4PK0bqyEi3L8bt1p4bCRgvmx
+KSGpb+QsAKXff0ZNcHXL3O1dLIDQ8gUP1o8JXX1IAl54xywhLx1z2t/tLVza/7DtWgm7xQwVdsR
UaemJl37pGgRqbNjDABc5aHWiKoyRULwXibLjMxWQWKpb/PxY6bu4/zh+lFd9FlnXPCfcOaEo3at
xqgHiaIIFyX1xqb08/nzMOxL5eU6KX7o1wQmqH4vp9pS6iA1dR0gILIPkjK7St1uG+UHhi2BLq+/
YYUsrO10RoLea8Wq64mD9DGL7qQq9ZHwnxUqSfkX6zpREbRday3LYRGo9Al2Dg+bJBxLFx0bpvtr
62BFvUwpvRAUvljzchxiSHLErifL68cPKSMaQa4zhae2sOzJVpY6nkZ+WsAANTHd1h2qAx8OlLeF
tzxeV43LweF/DwrUhNBGW2qlslqIcMQQHWZtk9D0W8dVMI5akvmQyxfZGTV+75wpvWVUrWwm4K35
bmBBUxlEu+K5/s6zLxhV9tJngruL99gZPSHS0eoZJXwHrwT2fQ75+lWsWHleANJZhhIJ0nk5bXFG
TfAaRtlYRgOUAU/Gwsi+2hSJgfm3Y9x4Y7kz1HDQfjCFwlR7XTzyV+vGCQqORMPyrm7kphZ/6hXs
QpxuCx/rawJ1Vw6e6WKjh9fiunsFAJy/EAK+ahAgLrgWzaxXFusgXn0uC5cdJbfwox2ey86TfTcd
sTzHH7bxN4IqdayCdxlyLZd0bvfLZg3T7Qoo9CjMd8gVIWVIlXovRyf/cTJgUXAybTMusV5BZzMN
s9rYntrkwXV+KAqCV+kmtLzZ3Kvk8m7Wb5b3uhTxZT6weVBGC/Lq/AWL0vtN4us7ZaO/Yp4r/39g
ipPrR+5O8ChoWy0TiVtBjtYZ/avVekpJXGiUpb360DM/EmlaP/c2aETr1sk+qsPH+UdVP7Nlo1W3
VrxdDWqPEqHor57tjGLcYH6NGfAkmb1NzaMjBUW0va4G/JivGPJrtHVGYhr61EFNFLGi+YT+Jk+Z
jprpJuZNBqWLon0dEdZL6J2IumIXaVFaDAQXDDnMa+Gm1MOZm/81lgT3ANRTaV15HNWDhdgIqyaw
VAxc1eF10VF0BIfQ4GGBQThw0umfLPvZ1HZadZhl4mqmdEDwBHGet8XSgYqd926lpl633KGzxb3O
CxUAKII7KFijtjEno3SvOWLtMG6r7bwAIWDFpUy9GQgtEPvchrzpaixpxa1V+lPySdOIS5j6vuAP
IuD4zSueeF6HvMOtU/TVjWSQm3OJsxHRVuQqzaLc4GeDrKM2Zm4s30bpx+tHQ6iZKoQTFlDpEu3V
QqUaDacAUYvcKHmMzP8/UNG5CxUhVhSl12OFB+yruS3SF6lLPZMCQ+ImccU0xUe3KbepFvMws9A+
6dKPZc78aNyb2uSjxeB9YhO8QDEoeTtzha6xbLEpH3Qjcjtt71AOlNIBwQvYqZzMNu9ZscovkvZU
9WhdaAltpqxTFZyAlTa9tVq4CJYNhwBosa27cG1X9vP/ofXwL1mL38GHKviCcoqXKY9ATbewgaXE
rjbb8HS//zz5mpchF8PzTVTWglANsefMrqxqhVvARYREQpa8qHU4zLPbJ7orKYTnJs5MBFtRk8iu
S64b84qVMniL6kxx09whnCrhhMQetMUElHPDnZwV7dvhYaGauCm1EBvQIkfKVCMBH53P15FPm9aT
gCzqAMAKHbfEcN9rx+QV4xVxVixZQkp6ArVlwfyJy4M6ZTuG0cZ+MNDTnz7Zfv+FA/pVGFUy7qWd
5ASzx9Mx+rfYLwj75ip/7dfwMz4LXBKjayYMFKE63KgBxnoxbta4WbRh6rYtj3VCHSb1aNUEh6Im
6iC3Awgu1W1b+RMgeoygwGbn1gztpNgz3Y31zw21JJTSVcG/6MVo6WvTIerUlQNagncSSoRmpL9F
V3UZSx1koEijtvlvca6RrhVWCjKqeWB14qkZKcCLD6gzEvzvZyc2rV3EygkkmD/6K5ZXxPsYKzod
rGWvNhTA1kWxnRETbk0j0o22i0Fs7bY9ELzwT9L8+Df+UMEzGtz+zxiym2psZxMawTHQ+BzqGrvV
ocDSUb7XwXwk8yaUBAWdl4ZmyQdsZ/PMG75thI89Jlg87Soe39WiU3syKBkKGt9jVbH1GhHMbD/W
e9vaNiPx/KBICNqtDm1mzzZEODDV68bYn0tMb2c54fAve8qzoxIu0LpuK+C3gs60R1p122/ym+q5
wCx8v6vvNKp15aLjP6MmXKDTVDS9w3BOTRkmznORfroe2xBSE7dS2X03FfbEXRF/FhRumwQr/u86
EX66f2o3lmeqsiJjTYDARKkk6qzxfpgUeGfzcJDsEe03OzJR/Jez+U1IvPnLepT6ekW40aE5iiPe
lht9N2Lnt7qNffXxOleXywf6iZrg6GxzRtPDDGoJoEswjMYLxV3pynfagxwaXuNVHjXLQXIoeD4n
XjSlwgC+N8JRmF6GLePJM58ib7BvZibKCCSHguuL9badDYx6e9oHvny5RzmmzoAgPHsr1sMv2/4Q
E/HpZX0/yVRwhImkWkxWELe1+U5VPjCd+P7lFO7ZoQmOT6lSxNm8cxNgEj5XEQMRDvKMiw88tI0e
uyoR7FyOgc8oCr5PNsZB0RsIsfg8h91u2qTAK06aQNnYn1U3RzizWC7VzELJUfCG1bpaqVaBTVnZ
5+OuaYiY6bLfOJ2T4AXLQp70cQBTQ3M7mcdJ2s8D8YokdV1wG7o2MlQTuOB2Rlg/8Nbq5KVxf1nW
+uW6NRMMiS3qXZXGSH5DYHF10NKwkh9GChqP0j2xK11Geb+POEMd0NrloPITP72JjrPnbNimeqIC
F8p8xf70qNWt2eQOar7LUje/ldzeG7ep7ssovnN0VdNyqdo7JUfBZWSN3C4Wbz9LpDDvvCzbZsb7
rhNd8BFYLW3JhgkSJaCIstt2DtRicA0pJuhQlivu22D6Go2mDPlhD2UQ2vt2E+qS2wJWH6sDOk/+
ljxRAPvEVakLzqIqBnXquF3Vy8507H2C/aGWVdzW8Vsaw05eSRccRKczc1IS8LYa6lau+60uUeCt
FC+CjzAx/zMPLUiUWOvVqF4q/zTrLwNViSbNSvATaMowdaxdhcrt8hcNoLRo2Ivd+aHdjbe57+xU
yjFdjtZ/Oz8RNaZK13bsLBySvIlvf12LxSE/rljDkYfFhpqeufxePJ2VuIhDGZU+iWTQUzdKqPHq
GDaYHMfABpRHSe1I4wd/JVgTt3IUs15jKQeIaX1Qa7c95jaHm4YVLoZZKQMjbikRRKZJtbJWa9z2
yW4IsvK1FmYFgKPsEx+Yhz5WlPoUJgR1rYjrOZap6mWVRwDoMXE5ei07rJviExZmYINuHVy/Vv6i
nJaCUr6t67LYsJ+g1WNxeGK3R3268rOQbZe70VM8BfGTsSNDtstGd6InGJ0zm2ui8sbSNuAzuHxD
RxLWXwGoxueSfhVS41DRiKO87PZPZAUbrFVNk1cNZNMZLQzdXSzfWxoRSV3Wlv/SUMTOApTesfWY
v/AYC7TkuWsJl3idB0XsJchZ5ywGT4/3fbiy+7i5m/q3FBf1Ewvqv9/5o9Ki8WeAmNQUAORpgXXl
yMOa1LJhSlLCJWwWem4YvE/BWUKMPzXOp+taTUlKuIHNdejHUgIbZefp9j+67drj9+sk/nL5nkTF
f8NZSiSy4qJnvIjA/ClYbp1vccDcdLd60664VZGudvz1x3WalNiEy7eYtMWeTbBlVofJ/mekHtt/
CchOPAmXbqSnYwewTf56K0YX+OkbW9pot68oYIfknzS07vPn6zwRDkgR6/+qLqe4HV8d0BJY2CuL
nag/Wn/1TFxWyRMFr3/d/ygiGI6mTVk/8pKpHgXmuHXWB212p+EtCmjIANxxDOCTmoJySM2KlbJy
AirjkwEccPVjlWwJwXFb/OMiPKMhaAN2hNejGoOGo6KTiW+PlzxWutYNv3j/B4jFi1HFGT1BOYBr
0zhajy5ZZ6tveFRRe0C4OgJp+BXrnELyv2jDZ+SEi8I260Rta7AnL9ss2dTGt4FCRrpoT2ckhEsB
K1G6yMzA0YzMmHOfkIER/41XjkjMXiUKcIaYDQLqBuBtftEHzY5vqa+2xlf203YBGBPIaCCiAVwu
m9WJN0tI/kgK0xOGlKOn3MmJx3uzys2kuRYSXJ60KUNDcqk28cvu44ymcHsko+w0cg+a6kO/uLzd
LQ6sW+nFuBkcV9vX6JGdKEzTy8HnGVHhLumTurObHnrCfCVMvCIsZFf3B9/E+zGi8sSExlj872dO
v63m1s5KHCgsz52sTVcQk+6E1luC44jkOVWmGCKchqcy343ohJioejF5ToLncGxrcEbunZrP5sNr
V6I/ukPrd5hGVXFI7XYm4gpKboLvaGxzwGZUyG1RPw7mk1VTIMeEMxQRa2aWdpj1AUszWqWheOXG
PjYBC9KP/0tPB2ldgueQqrawuhj8WB/SxyaM7m2fNajw8HqItBsyz3yn5onINSgaxEY6cc1LAjxU
B0ZmEwgR2oLHWFje9q0EhNk5nHmn+bqVd+mu3CH5A5RZqrWRUHQROzyu8zXBNtlXRY+Vna1/G1PC
lgilExeuV6s2DUBmAqpDt03RR1SP/1y/gikCgjconFyKJxsEDO2fMn4E2Oz171MyEpxBa3eqXkY4
kabfztmDNfkLe59h2oIrwA3V1kMBFnSU1cv7tPh8nQX+31+5AW3B8AEcU4+lwg2//xZH22EGPsht
nBKCojyaLQQLFXSpmRtuHZ/Tb+niomcRvRylV1mu0njJ7Rqo2zdNn58uHhEsojAdA2VyiC5j+7J+
khfKpxGyE1EiirboMnPEXaDfjGgsLTH7IZWuccvddBGgehMF3RN5ifMTuXJi4j711XLaKZrB1hhO
AcI81HBkyZXvK+BNY6qx9jHVWPv6I5AkvXfpiiOED1GdS4rW4RD/j7QvW25bZ7p9IlZxBMhbkhIl
2Y6nzDesJHuH8zzz6c+Cs0+kIIz6+x3fuoqtBhqNRg9rxbG64+F9Uj3VcX+oquN1OdtPt/POyRMu
nZau9tQLo0ccq2IKWRSYbT8EnYpfvxdIBblH5e8JX+HIvsLQ0io1IdPWgqG4bymoMSoOciRnUYJw
EpMGEGC4Lz0HbnLSj2LqvQ5elUO/WD/JaSTNqpRzCVG8vlOr25bdGNThIlyfnJaao8LglSkOdLur
loceYGM6ZQbEhedITiMzcq3jImYwH2ef79cDe1t9mzGGLgLV/lWV8otFk0IGnU1j6fTQiHW36fDP
wB+vW/X1FbN+yz4xZ50LB5fFmnw2tePccre1CZd03YgtOQNl6tZg5yLAV6xvVvlQUlW77dznz0UC
edav8XURZ5OCPi/RvMBO/XPlFV78vjgihvMV/xVUsI55IUx6OWj5rKm5eDkoINFtEWnHNXEvUesl
HXonDaOsEs8Fy3438XcRNddMfV8681Y4tWElwuqsOJXVm6Wkjsj1Nz/W6tf9MMpEtfIKG76oGAWp
3kxBdBpS1C5yQD/vi080pgtlxlLAYI46qglMmHH1VtfQyly7JTU9d/1iteSUkwqe13gVRzGt7vGI
i+vjqt6Zfxf6WHKmCcVUdemEx48MvMEz9OsVs6eaGIxKKaYaYtHkARRL4XzOM4hqu1PXPBSZ6jZU
xZ6IsayXC+ji7ZsVdWoVTDgwjmlAC+Ta2U6k7RPDK24nv3mgjeEFnPfPwYj14i8uZEZhp5qVuGma
78P37E36EHsphorz7+wZUHOhyzBpRtOXUm7o5fl3KdaZwVsjDEQPxF2Ksghq+8v9j/49amGpzZOc
RKiO4bIKnxeXn+bhNGchPShCaiR5CrR3tPogMBymYifwD5TdGtjPCHa8V48QW6YKKkJDV225W5c1
QzgzBYAOXfYh1b602t1sEg+XP8Q7ZxnSsq1rWU3VCwKCz7+JomN+I0g+dbdEUe761brtL86ipMUz
+15jQH7Cy7g7FdluMsHAAAKGrCECYFInyd3WlR6PtSqQXMtgBmF3E+1tFWFWedNndzp4TOanRfH0
aXGvK7htgmcFJacLlocWPcaQm0R7QPi5lebm4NO9LmT7YXEWIoVbpjW0yWJCyGB+jNU3it56i3Nn
K1/6V874XBigFGwVi64qtoCQyG9FRTo6peVhPInzOx1SvqMSydsDc2d5cneOHQ6KnmdiUv/YvBFj
sMlR8wxPP1DTRMROyS06Whx2A+uxiEsBkla3SFdXCf+5vlGUDCkI6/oGV0kNGQ4/hOOBR3d5RKRm
KBFS6BWqepnlE9wRLpR7FmV7IMAEdW8TJkeJkXxEPMT1GAmcDbbuTKt1NcuvnVdBCF/svfgRF5eF
atmq0s1YrnL9YBi2a8UU+u4fvPfPoyN33fBlDotF4JOqYLcq/fx+PKgPnS/y+J3qUk2chLuTW29q
Zg7KZEChLHsebL8xv/H5yR6odftDQHHWSnIIdrJO8yjupLhyB6QaasC1ZXfzo/HIH0XDaO5RSUex
37+HE2eJklvo7YqHsQBPKgzg7x7r6XD95BDflxtv1lhNlZZDIz26m+KHXH/NhOTZ1ORGG4sBr7pw
sDND+WCWu4FlLqde3n+IuX4uktxgowgSaIBm/dcRkrhoBASBcqnt6oOAtVJOOqbOHcVNvl5fPOr2
k7ttOl1t7Uj4nQlwLp7IyTi7JdsXR9HKm1M0vS8TeFeMQe6zCcvU1EIOceoJstxop3idADbfLeh8
TAGzoqlBcQQu4nH8FL6LgwlY5+IZSqW9KKOR/EesRsY8Rfgd2Xw3O28m7d31daW+LwUVLOfl1I34
vl3erOnHZqAise1H4tlgpOhBZ8PSVR0EiE4IoP7sw6PtixKcgOCJfCqTRsQRMpNTmHU2JkVxiA3z
27z8k9SPQ/o2Sm7V+f31haPcriW5i6rV+7gVwPq2mA4sgS2UIxWLBJEwSN0MqGcc5RFlpDUVpDhZ
FUG1Jai+izKW8ia8rT6KrhJBgPzXDlGehUKjoKJkYutS44uzem34RCwhYXxMjiWaGHzBOTyieWe3
gPLS3Opde1gfl335RffrIA2oBg/izmdSaKEBy9tuRSxbqnrQRNopTQp/XEmsaPHLr7gPmbsJ8R4v
plpoBtRMOIz7xUDT47wD8GhQ3JANbMSlLHeUFL3KrDaHWkt3y6J/y/RjNhybnrqUicPFJGfRtLDB
foWYRLlt81vHvE+7N3nZuVpJYthRtiH5DSNekyFcsYLFhDE53Yu97HPhpV+rylU/qmiutCOy/Zs8
YlLQoSyavc6iqDKcQpRVxNYZH0DOre5MjBm/hB3kjUo4SCb5kaZHPSVdsKjKIWNoq9IO7c36WH4f
/PSQ7YcbqqeKOAJy20lep308ijChBDq3/lzWb3j6l5e13F8yzAO4AkXUa/XoPtJRLTaeVICwoYGA
7j0irJJLXmTtF3u0BHyjUh1q/YPptG4PJB4jceuc6k2kLEQmoc/m0FzWEMkf8y6P/fEWdTegCBeO
a30On5FgOKTvyOIN4UzkvpJhbVUrEW/jyTsPjOYu/58GRkkNpYijWnXc14L7AmNoi/cDxm59k91q
JyNQglbc2VSMQLgvLvmVJJqsKRdBzuSpnpiITX2eenjENP6MwWndrT3wUBeuo+6v30CUYMnJjGPB
qkaE5A3PDktuuBEoj7M6CpDFIaLzP3SF/AyE5CaUMuQj5sah5LhX7kVKKkN/lxFonhgJivZU9p+K
T7jkV4ylB16GiGCH048+/yxIuZuDHlagmYXkySD8mNyD0pdzXHMVa/mjZpqc0CO6ugx+U8hjb6i0
CnFByB0pWa43eilwYcP0Q54eetv/K9uQe1DA0xfZieiRc9R/Q2VX6J075PuMmjOh7EJuRMl6tY9s
8aBWgyRHX9wQRDv9QXnH7gVS2nSgMsqkQLGwFymJKla6MCwhcN4Xb0SeHoBUtfuNuf91/lEZg+0L
h5u25aiWgynaX+WV4Keee9EzwKzRbevQx2hzGfXu9e36Q93+LEa6BpAyGhprQW1Iu+fu6qMWsBe5
Ngzr3mKEFi5EOVKp3z88Ss8ypXDSWMIhsQyo9n55wUAsgmHfHPuAYmzYvuLOcqQtA1dxno4NdIuN
4nEtG9ccK390EldPs5umX4lMxbZbPIuTroC5ZgMmZyHOzkPXid+m6JFfwONlvaoqfZYj+X09YejP
zMSWmakLspCqBsNATt0ulP1JTt7M2JA4FaTUH4edCCSbO3ZUn7UnEdMJ35T1LoXiQq2gFEimIRPM
zArHBGvlWuxk8ecyJ2lwt13gef0kFw+kb8B8WtDM4qe0ezLo3CKxdnLtULNZZBgceuiPojk5vtdT
l/nDx+YWnKxudG++UcjWKeokv5y6CwfVrsOUmjmEWs+ob9inzgP9s2/tsm4nmK3RnvxpOVCJlj/c
lz8X8+X/F1L7uhxabcBZXqwXLyyql23kGsCVxmzXXiG6JUh5ku/o04GPqwIt+715Wm/LvfNmued3
JqQZE5m2pTZS8iA1yDSjTBhkFH5o7F3GDpqxv+6BCSf1sq0XC2jzNMkSMXIwAXDWDCtXM//NnSjI
9AemEx6KUkfyHGtcO6udwPIn9dOcPo3D6s45MbFFyZD8Rs3bukhj6JNPz6H1EKcf1lcQ6KLJ5Gxz
kpvIOjOpJw412vhJS+8MCtySUkFyEH2q9aWJ8MKrjW/M2ht54kadf33bCSckQ9hZo6GNTiF0iIK0
+ubE7//u+1L4oCRNW+VijXr91iiB/7i7/n1ijWTwupSnpa2Ju1UF3w0yJ2b6mVGMVX9Im//caBm8
blb0JHKEEh+7nXky/CoYD+3Xsd5Nn8QtZID8OTbfUDP01NZIhx5Erappmjj0ZXhXqN+T13WVnbUS
S3tx4mfVSB1V9EjFPea9nyygwA5vr+8O5SZ16aRrhhVlq+heme/1k4DDD30M2X5f0IdHM4uS0qQz
b6as6KIZKwZSEwz0NoHisVsrUH2M174S6f98/GU4O9Mx08qJYRXKwTwJCBbQ3N4LtOls7/hUSEIF
qzKQjRWPKbDVhX/GK1vEQetBP3JQ2C0H6kwRhidD2SQLa5NSdOZo7Qe79Zv0VVbBVEfXbO5wS06a
GaLVqBOXteg8EyDE5Y04R5FX+BFZg9E2b7azNDllZnGmOdGKpI/lTjt1Zx06lIFqAF3F4C7wgKZw
ig+AQgkooKtN13QhV3J9A+vGrhQzCm39tsw/rvrplU18FzKkZ1ONft1CF/QW1S43AXn636ig6hm5
zwGgB+PoiKcapZYU+WhVr7dNj5d1uBzt6qkrP+UTZSCb2YgLtYSFXrgmnlcTMznUqjW/aDxRtauC
xAORVDSIlBKcB/Ua3DT6C5GSN+w6kHY4OUQOgBkKW9Vty6frzpCSIPlCdQ1Tcy2wcJP+thk+9eRT
SWz2b2WLCxUk99caamoYYnKp2c0gPkSxzo+/ap+tQPfVw0w1PVPHSop+2nxhmiWmlhb9E8u/GNzP
UEcAroJLjq5vO/YLzaRIiPNVXzEjJbJvBniY5kM57EVusQLkBXIRY/13Ni5nwyyuGootjlUzZLve
iTDMfq8pRBT8gkZ8Zb/kHFietjyqUhiEcugrIFEyr36OdvWHOYJfWvwWBCDqRwMvtXgX7gZyKIyw
RzlFFi5KlhgvoRlqu6uf7YqA774BqDQAU81xoAHEiFMt58r01S4yXTji+Fb0hHQBggGv24sp4xRQ
gxT6/Haq7Gw1tuRF6rirjEXkGIvF+8kYuLppjGYAtHChmGe+Lo96IVNyI9Oc9dnQYk/VR3hjzzpE
p2k4tLvJL3cxohBnCq57FVJLya1knWUBsACrOpz6jy2AbivAp2qfXwBUQXdKZcLF564ZreRkkiSz
hlXMCXB0qJSdPxuq5wx+R70RKeuU3Iuaoc5li/6uoQBLnf3ck1tFXGTykNdSzOvYqFi4bifw7PC4
chUvvB0BMAdyqDZwSPwXQqKj/nqtlbWeOYOYGcjnG3s4xmAYoqAoKXOQZ7xihRtZtWDdzM8jxmWN
A2bDU9e6E20Gxb75Ss3ykwLFrXRxV8eaUalhBaVaH12zCa4dZdcYrvbCMok57ch9HYzO+ZDJQ15x
o4UJULdFLLzuAaSHHibradiL+hZ/oCaiqMtHHu9ymmGOVTHnOO6jQ7mPTpnnfBGVERF7NxQGEilO
8iBtNo7l6kC5JvcFtGOC5qViwg4KqpeabIAmzpkjuQ8wDCU6E/3wo+Lr+m30qlfsxV5J/iLOraUy
QkTBDASAyvS5owi3qUMlOYrFNJO+EbEi70+J+WCjSF0RLa3knkjxRxOlZTzpkCGQlBhAvobJq3fj
ju2XAxAUycfe9ZuSyQNfhbag+d6BPFA8/+D6UVoPcens/bC6eXJVIjoldGRyoSdrVjucRcwj+pzF
QKpuoH4r2KDKQFU9ilXu+j3C5HGwJdZ4posemzTC228J9Db2J93Ll4/E/Xg9KgYw9K/+KdIUux87
6GU89wASNQ7hPzl355O6F8+jpPIJedftkcm8wVkf6eWSQF7rd98Fzo7zxB2/PvQ79L14SekKnLY+
JSLW7RzVz3PGZC4jTLV0VsVwztIjgkmRdm88/sZ5J/immxeaKJRxCxfVkuv6Xn8GMHmMTMsG3V7E
M6DTjjGqrLz6xM1op1qxG9qfrssSR/nPsQeT+YWLcIzHDoQ/4Nv4x9JdZ/wch3tQyjTme4QLhGLi
TF8TJvmVntVGXi9QzAzELvYHkdppyYHb6/4XG/ireYZjwVkuOqXC9DBZD2l8vL5m1LmWi0CDGunM
FBuE+FD0RAG4Rf2U3ILcKlAw6/2X0qSkB08Ku2Gi+/9H61x0qitgjzRHcdba1NUIiyBW70X5i+Aj
X+vRYYKgNym+F+gp4+QjTb9uBi/hz4WEvjVW8IeKc3U77/WdQCtfAytAgAjCLKqMRfiOl+6eC2EG
CBqVRcFeKYnqsumQGRP46d8Te0QtmhRhDDyZ6lLAL3WY+8fImHrXeALhdol2DGyeorFXefuXMqUw
gzdVM4fjy2kSyTfwgzdB9wmAfeIpZuGlq6deXRJVOkpRKfZYMeiXGSasQ4uSo77wwK6ZRyhGbZnk
JjIwxDPbgAzjXrBXlHvRkcF8MLp93/2Ybaao+QiPK5Mcje2iK5nwGKt95M6T4bxVQRyRN7ej8w+h
nDitV3ygXB0yilUHzDhEceDEvMBbWW8qB+PBIiig2iSIlwTTJd8ROUtdVwKza9xXzcuQQH+od9bj
8pHt9RvHJ3tpiLMtF4+GdmiNUWB4xcfkiwgNFE895l/+t1kAUj0pEOFsTfpMBCLNrk9eWkUB6ub4
eQwIcIBv7MugV/7S+f9Gh1TGpmkJ8JQWOR51l+2UXX0jXkoFUgMOcdxIDSXHEhl26Kwi9AnzXfLG
2ad782F5iI5N4opcnUK2UGy3OzLTsLhtGZZjSCccOcE4TcT0VKn5OlDvjxxCgUufekXuVbh1VlzZ
VNPvtls5C5WOvJWs/epUopV/iY5j0RwiLfOvn7xtr3IWIUUF62ykQxJDhFk91NZdiwaOmXrUbD8y
fsqQBxsrc9GyWQxbxEddjMnA+jsDLX+YFXB1VzmGVOXgDzHqWaJ0wDNDU9kshi4mb1hAxg02xT07
2hiDWAFcJ5pTjeNyQ+YBif2SscjNaTL0JQPU7+SxR/WH4Cyw8Rz9HLr6bQH2KarrlxIpnfUxVoq0
VLG2Q/W+7944rxsnPhu+DESe6FpXsAg62Qw04yIlbgEyGSlxy6NrI3842OeNkw52OAPhxlSgTmO5
5qnYNe/Qc4jLm93z76I5z3joqPQ0tYJywKA1Y56NEFmrD5Z6mqfdX50weRIyAaP6zIXnaKJjq9/j
6cmrz9dFkPYuO4qlzLJKLNuQHuzA2WOgd5ciWTU/1ru4wWZFngjC/9rgJe9hD+HCkh5y7bv8reEb
h9RvD3YPFkTgOSAQTwO6gXj7Lv1pIvJ8ZFquS78KpwjaJRvjTZWXmG781YBxnES0UKd/t4HywCRX
k0qbCpwAoyt3HHOmbGg828yoAI9wk/LMpOZMRvQykzac8uOPqsX0oAUMvMAAqPALotOc8PzypGQT
szDmYh1ZcdMtCAluByu4bpdi+3+P6s5bJY7exSsDBEz9tL5wz0Mf7fD/X7ZUhmebXvnsoyzJa8yg
3LHGEqqgawYD2six5/exr6YuRyegCLKWG8zRu6o73VDVXGoVJe9hgiNEGTSIjta7lu2Y9qEbiQYz
8YlrqyiFHsNgVGa+QMTUK2XtAw4mA/nTokw+K2LjsbItToD/Ey6RSxJTk+cxuGYRFGiPxXxiI2EX
f0gV/DQMechBIOYaqyFU+jHJ4a6ATusxqiJqZVS4T2yRPOGQq0qorgLHQVDCGsXHMkYYXL+7buqE
ELmQG6XzOOqz0GioAquv9qk5+YnVE3E2sTNyJVcrOnNqhaNfw37Ha2NvJdbuuiaEucnVWrXjbawI
ETU7hJU3I9rVVz/s/7kuhrrq5SLtsIz/jeCKcaXlC2tcwWvPnusGBSSUc55WCr+fWjzx/0t3pKgO
xgXhyNU82nMUVBz28bpS4mBcOaq2sJILCYWm63x6iaZDCzY2u70ZulXUuBXQCKO2cq+LoxSSnA+g
a0xtEBNfLYAOp9pNrIKQQO6S5ArGAeRYTitC2lPyJPBckeT9KGpSYkQvJ2lNt7vPGIgkDFvnpiFn
l5M2z4tF8JyI3in+kg6dvsWH/2WebHv1zqKk1ZvTuTOZYEPS9Nu6fuYaccFS35eWrslsu08FjRmo
HBh7Z1JMx3/Ym7MCUtRX9Z0VGYJ7Rn+0AyTED+neeNIsvKsEYKP2iYIi3/YMZ3lStJcb65jxFPKW
BM1s3QGUH3ujvlmct9fNetuX/pQjJ5LjZFX7tgQ7i2JnqPcbh0F13mbqRNxylBjpkTj2eo7Sv1i+
IQ2a4itQcXyM0BAnaNsKfl51MtKAY/axkYjHb5Uj/H/bkSVDKmyUdiVKWGaEQoD+uO4tdIcW6C14
6RZGqifeUQHPthH81EeGF6jtttU0E+K66B4zP2HoZ9ET70gUx+2M4FmOtDt9mUyTKcLT+Nge+2d0
t9SuYyG9I9iUbYcIvimtxKPjwnEP5bxopoh41BkgTzOyBG3nl41901j54bp1U8HPb+AC5fCfRSwn
QblQBZmnBeo+QqI/8qnt2jby8zIK87xQrE6SMbZFSqKOn0bzvnHuLYuYnCIsXEYVSKp4AKgn1g6l
kbl90hhxgsgFkxx1ycOhzQsIWO975CDKvX1c7mc0rvX/QwqC0kby2mgiLqpKx51aaaeuus2onmdq
QySnPRpm0kYcyjR65Tqal4aTy8dXubbzrks+weww0lEKXLsRvA0mc7P5Y2x8IuyYWCm53ZmPWdGg
QCAgW7j7MjAX8KcRpGQn5GDx+J8NkvHxD1feT8VkxIC8zjB2LRIOyo2muZhLBWPJ6NbcbfzwvjvS
AN3EdsmoAdPSz0uR4vwMy2FFh8x8z19Z2TkrJTz8xRltuyzXUmHf830X7my04qT75G74pD/D4U2w
cozQkRltSjHJMfRlZfStSEvlzaOW3aX9bUIhv1IGIn7ChV6sXaJqNLF2fNm3/HmmgGEIpy3jAaTM
tNdRHKW1Tv1+TN2lcXxTr0DLQ8T1Gy6IMcfRdHR1OEAtleul0Wq2y9qtxktrvw6+sTIG8croWSfz
UN6lxPHdMPNfxUkrhy6pZEorzfBWtJIIDB8xZViCfk/Qw9NpV+Fzfn22/CpOcrB6GKWYa1SR1bXv
l3zXxb0btR5vbvLi0LXx//mu/VWa5GGHaIyrJIc0Vpy0+kNfPmSl19pU2/jv1verGMnRpksyGc6E
LXNQnlEClSJuIG1CcrK8SdMyn6CHIGgXLLsoxx6LW5GtC3dUCfH34/qLNnKBdGjWdmQdhCn9TW6d
9P6ms4g6zfaCmcxhBrMdU8YsqYxqzdR8MTxuv0vXu1eUmoQK5+9LHkexB51p2mygkuB200mt/WjY
E3fSxjJxVce4j6lZYMR8GdG5cDlqk5ks0XUdQ9wjcNjwPvkQ79enegdKtVt7X907PsV9vLFsv4iU
7Cwc+OSEiqF7ehUs4WmkYC5ftlY6nb8IkOxsiUottBToJNiczV3yWLxXPc0XqAVhCYxmNz7kJytA
OBQMB/sd1QVALKlseXZv2x13ID6fn2vrs82ejCS4vm3ixP+moanbKv50xuSRsxGAivmaYwnjyDo6
KXYMVZ5wmO9YW56S1fCvi9tyr1w1mY5CLmcCX/jXiymGHeL2gzyABAKaOdsJ3D6+m1EbzMGPSXEi
b67ghTjJ8IvO4CXKQLqXoewZMT8bHVeL/u9e9RedxI+4sPwxrZB9QiDupeDunZ3PmdO7VvWPSbm9
TXO/UEa6K/KwWbR1wdrN+r+9iYDlHbE5vz/82C+KSNeD06hKzlcI+NEtXwV5D7p5FSQUGKOgGJFI
U5BO71T3WrWsWDaldOf9suu87l/AlX7r0VMzBuoNVauglk86zOtYd8Aih7zR+rZmwA1IiazTprFZ
KHDjTML/GdK72UYrYbwwHFdneWDTLrO+MbLzVLyGfzuvjuqoBq4Kg8v1AUefIz3KUxEN/cBcA1sv
oM8EUUiy7wiFtpwDIi5Lw5XkGI5MyxNXWmGoWmx4WgnKEC/ja1p6rLY01bd5nWTumoXmN91c55l6
eG6ZooY7C6tpwORloOS2R8LYzFdsFiyDASkmUQAUI6Ab60AJD4Th/x7OMrBmMlvVHVvXHXlVJ2cs
hjZScZEE7bGK7kVjLca/X4h6+tI39/kOsymvacz/Va50BJYxVLJKm6GleltmJ2X9SCi2ZS6Xikk2
P6dWWlsrBHSCuhDBM6L1Q3kQzV3qDSOqZRu18F/UkSsxaeKoAzMhTRinuhOgrOaEDmXz2H0D2Z5b
oZV+Td2cKhNvupILNeXaDN6JRd/zBRflMTkku/FDe1C+qP8B/sem71AGI64p+RhqMBfDdiywhMrU
7XyJ+9gsuTBP2Kf6rvH6g0jOi3S5lrr/924kLOyFOMnzq7yf0lZjuhd2ehO7UV/z6aApZk2VjTe3
UFdN3VE513H8pPs5jHo0equhjk7iBUBvYia39BP0l1sY6R98e4967ifteN1MtzzzpVDplgYtssYK
DqEFr2pXHezPrDBf41F0eDOmc11lzJIut7VqFtaBjR5NnALCLjsl70SqVjkVewrlXZwq2Tp0zbQc
mwmGGl0SNdjOmLEF7mTci5zZeBDdeDTm1NYziF/KkdxHZNao2CSQIzr/xDPIftCPM2p4or1Xf3rF
JsEI4Y7R7Gr8FrlVPG71DsFB5vhx9YYZ93/3fckI5sGcVU0Eu2a3D9V/Heff69/fusx03XSw9xom
X+RIN2sAkqRWOLKMr7chu6n4e5aPXt0mvlrvrsvaigQuZMnoCv0Urnk7QVZsPdm24o+m6RrD4F+X
slGxg1u4uJ8l785LDcMLDPdztzP241GQoCn/ogEI6BTgsLwubMumNc02HM3UuQqz+zXI7dSkSVIE
Pp5u7cPqg1r6I9I+aXGXliBg7kFo0BOLuO3VL0SKy+0irp6tZq5bmARg8KIngcjSTOCWBsj3y1Qe
P/bUPSLOi3xuL3WUnJ9SDprCK/ih2rkr2ZNj3cX8bctrV+n2M6p711d08/hqeDCj2qoiopOHU7uk
j0xjjAyMHYjhbDF2qOzy780RHunTK2Y4YSxnafJgKq6xLM1nSIu+/EeJ8y4CGvbqRZ79tQxe49Mv
xUn2EuZJVPSTUG79UJrL0+h0b6+vn3AIv+3WhUKSebBuQIXXFgp1eyN7bKjmH2p/ZI9nFOBU6VUc
rxbUxGhsQvEDjU0mirzmPj31FKL9RqPzrzskeUBjnOIwR1/RS2uOCJ/CB1H0B+Lel9bN0MEafb2+
glsu8XKPhBu7OGBhy2dlaCFQmd+Uy03avxkA6o2BeWUdCfex5REvRUkRDF/CatI4NsvhR8e5aZWd
rVL+Qmz47waBO9cxAGVpvzAGXKhTs1npyxbXIQojotO/8Hp3iDDCKWZqQy/6cH31Nu3PcFQ4Q47z
K18og67MY16K7Ey/C9ebIidS0cT35UukZmqf402C2N1BC50VHRSje/orFeQXK2dzZM4GRMTGbaI/
VxZxp2/fUOc1MqQzaqfWqhQDBIhOI2gCVssaQ3biFfeKGW4cnwtZkveuVXNyVrFeasDv+yOGMnfz
Y3Gr7dJdHlC1xM3NYWiSgd8GU6zcLJNZpTMBQ1v3+ugm1x5rqoy4AbEIbRhSZGDtU7ktp4THnKtF
p+NJM+/DAGmykwLAH8df31RHEM77+TsTg55fQ6oa/9Lh8dshupArOaHaTmOVh5CbZuM+jdsnzrUg
5AiSsukYqtqOpcNdlvY3Wk/GM5sHGBC0JrM5soOmFM+YIRpW8xAheow5PLGDIjWI2aD/ibdjO7w4
S5O7ma3F6ercgjTrvh28HoF64YE15LH9Pu/SAzwG4Z82TeZCnnQjZrOCZ1cMeV36QQ8TV6GwCrcv
rAsJ0mmbuzDtS0dI+A9QGvW44/RRILHRc4zb6nBTs+FpDU1uuMvarghr0H168RCU9qe8InzTtu9w
zgKkKyPWQCZTdojGMMIoBuSRTPgUVa6OmW7lgWrW2MwAXQiTnmyqXSgdbkM82QxMx4zv2+If03pS
E8297nE3r9wLOdKTLRx0zkMHcng177mBilXLOyD4FkFlzO+6kkoYbsm7eFrLYTuLzMbJR/G0jk34
j/2SfHXGQ6G9z0g+iK0lvBQlWV8WqpXR5RAFmgQBk11jCjl6Zx4T+F/U0hEJ7tLG7W4A5nR9TTd9
5aVkyfMXRZVpQwnJgjtZJJLLo+APzwKGd8neBBdV07va/7n3hiGR8DNTIo/d6WFjrF0jzDP9wFrb
TZXv19XaCpkuBYj/X4QzLFr0rikgIK4BBm94JiaTWexfF7J1ii+FSIdMt5w0MRe8sUAbtrxT8q56
xhYSkRJlGdLhmkdwMtQThJRTvTMHNbCT4W2RoWG/XvfX9dn0gZcKSQfMnow11XuxaonLYYXAggAc
ZQ04Sswrkj1epOnJV1ZsZEoYQVz9ETORoqkMAaeA1U+/rgG6Qb3wKxLWxBAmsWlyZKgNS2PEKYTa
Vu2ZCoZ+8m9/t4xyZDjUVVYmNbaMWW57y/f5M98ZoP0Z3mIWjASoIUxdDhO7CEDjlZCmYiaYPRad
P3VEcnrrbX+ZkpFuX5PbU8gXG8fVqd0oSl0ljzGW0o43a9TiLqbyJZsqndNNskqVGbIyL6HSwvq9
rkced+ygqjXiXbX5aLzUS/Z9uWH0i5BTflQ/i9lYtMfYx+g4aGDwEmAWoWe9JYxj0/4udBP/v/BM
qNsoHN1niE1BAAqTXw9rgTawBDFN7hdHC54+3JGAOdSKSv6wLnm1jAqSavrnvHLDR8FGlfoKZsNc
cBgvewHUw31KWUqq5CB7loVdVWB9C+ZO412tHu2YeCVt3tEXyym5xzzuOmeqICJKn/O6RjYNwBBt
79eNfYqdxr++e5RCkoNsbCVPe7GMTf2Q8PemfewpSGDKPiSnGEVO1CC5AIXyUzY+lhZxljdD9wuj
l8eazXRJnXqFgEHQIQ9BFgy1+wKHWgKvy/KNZ6oUSqgk1yO7qdBXa4XJqxUw0FTmVmFwfV+2b66z
GcgjzOEU9cocosgziHi3RtlA/2d9HFB9FDOIVO8MuYay4yhHzXEqaDSd9JMA6E1V13wb3QrSouUw
cRJ9ajMKuNBP8hq5EquqhqqTF3J1uV1SFoSMZUeD1aNbLBZxgxFmLlfo9D5JU22Ces5sviuG7KCk
mAbHDCkRBlJyJP8wVUm/YNwExykPtO7fprkbkKa+bhqU8UkOou8tZqkDVk5bGq80cz83JiKGptSQ
vEJhqV2XJ/BBhvm9WE417vv6y3UttkXY6LaxbMc2HUkLs6vtBf1hWKn+1lxOVY8WRCIwokRIWgDe
F6iImeguGjO3VVJ/VZ7rjO+uK7K9HWdFJPfm5LmOQVAhJQV0j84e1iw7XBfxh2v9/8uwZHQ4bU6H
H8k/Nej99G3zJIo7na86KFkKrHPHp0A//+AQziKlCMnKx2JcI6EWck7m9x8EWMBiLgCxke31wiX5
MsWLUM416fpZovRiVFY+aQ6HRSwndjKBb9C72W1z1JHsDj1yYp6SJjm8sXQAYqZCv8pyux07TcF8
EPgGg1sdBRoulZDcNBMDHs22RFunPJxhsnCNHLTcgdADIyZ5GYwkcBUlQnI+Cm9Hc44hIq3cVAfa
RnPK0eChv9XvtVPeuZa3HCgEGEqmdIytLKwARguZa3ucolOS7QnTF/vwm1VcrJt0iNViyRX4D9GM
g1F8z/qq7Jjf+NO+A2/T8KH4cF2e+Nw1cdJpHsuialWOpNlc3RUlZii0L7nzzGfXekelSDbd01kz
eWxjXtBMAiZE3IDZKa4O2RA05vG6NpQI6RB3ZawkyoTdmaoHNh669cEgQWUEhO2VFZMHM9BikfVc
gRp6ILI8RRAdnSDFoaXGxzdTgPrFgklHNrZUx057SMqPme0LjxQFeGUkAF1GLz5QOa8v3rYLNHBU
VUwaGL/hY+bIhCj/j7Tr6o0c6bW/SIByeFXqYLfj2BNehEmrnLN+/T3V3jutKWubu/NhgX0x0GdY
xWJRLPIcLa3xIHbTgr2a8egZXnfUUXTMwUdPvclub9YFjot/YShAIGeu0MZuvJSWU+U/pui/d5Yb
6FL6ZRG3gnVqRFlWwKJiusmUQ0JJCm1nrSsAFi5W34J45R3UNgRAdigeWK9L9Ir3eczNQGT8QC3Y
duy5WMMWdAUmdhCcjWKA1cWPqniNv1/ffxa63jv25ee5cNrrObqf2faLTYnxi3Kx7DiI2pMmJCdz
Dj+XUju51yG3L/rV+nHhtEtByarUwOxcxi1XgTomtMNdZ1e46cGnRXMdsxBwzUouvhqFVgWZAK+T
d+zjfdoHfnkIIXEZk5NO1H5xsbUQonnWwZXgqMNLGb0IVF/c9uqpMt7g8OIrWToHEOeiLhdtDgCm
4gyF7ylw5Id28DTvTTfF6E8SNd6yeWxVvAzJaPES0Qr1uxeqcjLJulCg7SY95OVij80hGakpXAKE
/8TtBbFoCxl0T0P5OVXvouZ7lFCf0ZsZ0cUQ/qM2jZRsWlQYkoGsf/YYIXB4Up8t9KpZD9SL6XZw
XaFx0a7Uu7mrC6BNfv/aHVjrf7O3vrLW/9yvalt+Io4WO67vHH0FyMW+romCCAqkDJDpRJc7Cyfr
pcSUtvDChI6rndW51geq82X71lrhciGxy0PobU2MqQvtf81zCcmFoGcvIGij16khdxKNi4lFkQa6
0MDKwU8xlDkxOsVdYA+74k/UHfDmsbKMC5CFYZWl3gJrdOTGDp+Y/lK6C2M70fFVguErpyRa0Klj
wIVHQZmkOFCxlp1x6BtnNO97i0g4N4PUyiguHsZaqiWaAqOq8WbAdwj5JLGZL60AuHgRGZkQGh1s
aMyXVv0iysdBPDbhzTK+ChDFDYyjLh8I3yfWjX/crqtOzWUNRqm7skBvaAxS88hhg3KxMyFw3YLs
czdThG6UM/KEXfUSl/0gnh3kTclzuXlTsMJwwv6PTEQDtqkqsmnwLRjCZM41eIXYzVkbGE5X9uGL
8Gp8yV7jDyUOd4K+reGP6iTqBZQ7AROqjlMYNHCWqbG1+nkJ0aaV1jZhGwtN70PXBYZz+ybqZEuO
YduA7g+zsQ1/2UPl3qlYu17i/YujvZkVrAzjTkFjjU0ZLzBMFXfstb3cVTeS7lq75ki/9/zDXXCx
jzsSqZUG4VwCjZHtTwfGnGEsaK0zbbA12vE9eWdv56kX+3hmk6ErBiUbgdggz0KLGDpq2BSxhWqn
QNZStkPKL/POx2SVp8qjvOiyiO2Tq1dzeO7+u2oki8OX3+eu0lGT6lhKYEwv7aYctMe+WO2uu+B2
ALlAcJenLsmaoA9sh6qHJP9h6HaWUxc04eXn7G61TIxIvBcqYJgvwycdnJOMUaCFfu1zeTgP+hDl
QWpbuKvSygs96Vrglel+6F/r/k9qwatt4YJDWkuNLCjI5TXzaxd8KOWfWv1yfVuok8OP2apdAS70
Ca5VeyrqI6lXvnT7ZZcezsoon2siylJuwIWFSdVCfYmYpxU/xSl0psUrhx/XbaK2hQsGaovXnHoC
hpzeLZpfdlSeS/gZP0cbdEKWSQ0Auk/xE17yvPio3VkpSO9ktztZD5QeChVs+K4btA1ZWSLBEcYj
5obxTolOmBNaERG8o+OfpUi/TirPcN0m2dgPEcAkAbmFX+iV3ST/m2fLXDTIdSOvSxUrWDWHOTom
qgiOtYK69VjYunLr8S014KXLFZmFNUyE4g0Ct1B+AiECRq0nh01WidQjPTuQ1wC5gJAO+qLnEgD7
8Uutf2okxa6WL1JJZJjMga/BcHFhUaVFHCzsUAIV9WX6KAXorPRzDJ/Eli2EnxpKXJE4tfwA0lCb
6DRIYVdqfRSjfaxgCo/cLuLY8tqoE768i0RCJBKzj0bxY6SiKXmKuLhgVFbZ9Cyctt6IGdDMh2f3
/psivPS5cq9HIcIX+KYaM+8lK2W1paI5lcNBCT6m7d1IKY5QKFx9NjDGRNKZx5ll40jikxKqIOPw
Jfn5ujXUPcH3nyS5ZKCpAOakf80YtUc3CORN0A/XoRueUfpNnwlAwh34ycG6HcDUyw6venpT/otc
88P8Q9oNHntQVp+yT9cRCSdX2D9olT2YEz6xNROAiSQ/1GZ0gzLavZCTH9hEVFK4INH1Uz63Ifyc
jYGcuee9Nw1gcZ85ExFoyX3jYsUkC30XsMx4+CT1NmNZTlwttFufddf8q2ScXeHvopOmmYqomOi9
5qtAnVXqehXg87RCdFLSFzl6WZSDtZzm9LFr/eubtuklKzC22KtNU2tTA3EVKoJJ9kVs7/vsT3pp
Vr/PXVRjriNrZRVHBcp7Y/kSpF4mYMpJPtbit+umbM/KrrA4B1w6Uy5kSAg5w3fDOCQf2Hw1mpQf
xs/9d+txhBTkWUCGurQ2lxBDjAp2TMaGcf64aPFcCVYGf9S/pyAd6Zw/sWsFwLkge6WvCwVFVXEn
fdIzW4cOdYWR6mBfvaY/0FK7V++sA/U+yz5p37nhCpX75G3buS0xNonk2QKnj+haxrMOIkDTV9XX
6wZSC8jltK0eG/PA7BubuyD+ArY2+zrAZmRamcJdXFm1zHKdswXEjRVM7tSXnjinBMp2qLjA8DWe
CNd63ICiAQWQ4oCWpBY0CTr0l56Ysmyp2Bi2/6PyxwqSu75iMCCbdYlNylHEij+r8104UkUkwhF4
MvZEjIsxllIFmvXHXLlXITUpS/gsvC3Gx+v7tF2uWpnDRQulTNPUKM/lqsUPb6AAdpNhvC+6odns
KKu4YFFKapnkOaCy+GtZvSRg04QEDkrR5VfCKMK9eUr2eSzyRAmBtHyfobADzd9T8S372HjQw3WK
R4h1Uj2SFCIXMMKgr/qAHahW3qnxbUf2ObBb4Ups4Gf3W7OUR+0c8s6TmLHXfTROjJ1f3Idkx+f2
o9LKK7j4UOToRF6YOUOIg8UmCQQHFKhmhM8Q3dYBikcmYtiPdEUuZiiGldSzeD7Mg4tpvGOASq1y
rP30nnw1Y/txZTl5Itmomqoxr4FVud15QfMjIsdhgGZye8sKcBXoUKk+i+10HrNyBgbI0QF2Dmer
q78MwzazNLTqirvle7hn+ej4MDnZneaIe6r55h+C4wWNO29qLdfmImC2Velt6XuwY/Ip80P02v3F
nrdCn2KJ+wevuQBy1/I8Y0wzYsP4nSs6KQih9c/FTcAS7gXEuf2++57+dyk5lAFXK8qdOxWaqFGP
w+4oy+Ja8w1midz6j7hO1ijcxVxKGNEqFRjGtHGb54SpO2h4Y0K9xk5SW32iyK7JveMOoGyEUhy/
IQrfFbxdhCf097LqMDvx5tNMcq1v5sAGyIxENKgaMk8gU9ZxlqYRVlJ9VA4tiEArf/kW/FCein3r
s/aPBmdC3CsjOUa0mSuskFnoW52KNlfyekmAbKB6IzxBjM2WeuLbjMLgrrkBMwKyVeBGFZeDXqCR
L/KkhhDCoTC484ZX+ARsxMCQhGOFnro5P/UqESQ379DVWnFHLJTGutQZ+VVtWZ6OhqDprrJ8U9Vv
Epl4d9yOViss7myFwVAKfQJ7QOrus8xeuNNd1bZAUxf/EU2dvALjjlihTXU1TwCDeqJdIP3Ax4si
/LieGFCrx50qTPNkgV4DJFF+htnPsPMxhRUGqD+Y/nUkyhe4u0xq585URiCBzrIP/qrbQ0oR1W+H
28uS8XQW1SR31ZjhDosze3KDY+uUjpnYljf67LQqP2Of+vDavqNXmFz2q1ZVqS8a/C+7rTB1EBy6
Y++y+zLyIsLVKf+zuLggD13cKAnsS27jO9FT9s1+OuYHJu5UONT0K9uQdwkBm7gGO52iYej89yA0
S3JVyzlKABAWxjuq4IV4TsiOfzREcYHhP1gKLZpAqYXMNAJBTXesKdbjf1i0X3bwz89NNBQof8MO
5bm5jW/qk/iQzSjznwkgPIU4UCQct0eNoZag42M5W8jo1bzgUI5240VfrV0J7UUyxWBx+so2aVwc
l6JCS+ce5qnzocJQHpN0HXI7MHZvUyKBR/WybN+LlwXlonoTxUKqLdgxI3wq1edy/CiDJESs7VlC
5zt5DW8HjgscF+DNqLHERsWCqiewp7Pm0vSUuZMtsJ4F6MdiYE9wqa7c7bh4AeUifQ+CnrKpAGrI
IPKoZlsQDbuadwo0iwSVuIpJn+FCfc0S70AHWnRg03o1moPiw4J+1sahz/XmeoKsSzIlcP8o/Ix+
mxqTJhYAq+VjmH6rY0/RiTfVbYNWGNzyQZUilSMTGBhqDx4XFzWwY/hTmjw2eY2UqXOvXy7bI7cr
QG4FK9wsQ53AJ0OUpnbxPnKk/XSTOhC/YyKrTGhYT+jep821tEBBJoIiCnzkXPBPBnPJorhHbOlY
8xMzNPGlwBnswTHhsf7bZxN56Wwe+hUuF2T6KS4sYx6RiNxLfrpPH9XCEZ/hqew77aQb9p99qFmK
Dsp1C9xUPC9VUnZ5raQTLMWA5d9VzeamiCBmWLrJI/k5yix4F9YuePxVXgqlJs0x8KT7t5cDwZHu
FHxfsFIjddVtb+Mv4yxuGy0tDGZNB5ghhXZvuvLwKFXUK89mpqAwtkHFxHiLyj+G5FGMh/oUzhJJ
LhufTvzmZsjct5uIMmnzewkclBJIDUVRARfR79e33i0iVHlD5PePndsdMn+4aW6E185jB1ANbYpJ
dzP5WgHyzTTtAnavNgEgxGfSv3TIJrAaSRX5rd/i+wUPTNqBuorYVcN7yRqT27jKHMcwZswZ4aS6
uth8gMYB1SjAYtU1DO6sNeBOMTq0xSIPAoHUgT2c6WiWs8Njh9qPNbpsNCm+pzaQMo2712upCsGA
i+XUMVBjjdWNGQj29ai55fbr1eMu8tAqVTRyACLNW7vUHoZasYOIpLTbClZrGPbPWH/Nismsqzlg
4vlvBpDqo1n4mc2oQ0GEoNgjmTRshY81JncBtaFoCSkjoun8CBxtSBrKnfgQhJAlEUHMTvUdbuXK
azju+gmjxYT0L+CSA2s5fyP3pOvF1IZxX2sYHitmLYMrKuNN2LtJe2sMh+s+QcUNXmUe7M2yVlZs
t/5Sd8WHcRe4lhPfpvEbyQ45z0PYxPfhjJEqTeUMPKM9VgMoFY8y9elJnGD+lpYCaxDUAhBdJ9l1
8KMrXy3NLSjRdcoSLlDkulyOVsV2J/yapfczGN8XqyHOLOFpfNNNPYL/si5hyyLHttn5uSFAHORO
1Ay3yB7UtrYlStOasosLE+aSRFHCPKJrPwU1Wltl1+xer7sdEe3e0fRBT1VMYqxdGQ1uAArWZtld
R6DuJ5kLCWEsGLnFIPSTfAyO8ATHdDUQmAwePqD9kGz43PpOWgUFvuFGSeY0WyIALol5kJfmzgR1
uSVj/lLP9pM474xRJIyklpELEEKRdJJVA7LI/Sy6z6geIsokLqlIjVjqOwWuECl/TeU+G5/BaR+3
tV8qrhxRD4ubj+mrFeTbb6ayNkyhZ1H8b0mXTNupD6ob39oQIHBSfE8bn/tiT3gKcWHxPDeiGabR
wngpmehlelOgQT53shsVvRaZZ0EfzL0OSOwa35ajT1KqD4yFVYq/VsHHjJqAJ+Ifn3ji3aUOwhFe
MeqBo0NiQ+49NXdyqqeSsoP9fXXRC2ERCLWC7TLS29Q61T2VihG3Ot91gyGTIa7Y/aeeQP+7byFw
NrM3gMXRkUiAnuJ/2xcuYmA0vDfTDPtiJJI9YBYzoZoCtr8JLlm6wiUOVRYvxsBiBMYS0IEeOcuN
eGDCDTP5+rUdxk0MsOp4nIFMxO+7A114UROgfulkud/lhxRNXyJRIN92gAsEF36aojGidEAtVDDv
R9AXjy/XN+T8DfE+F78AcPEnafO0i3oAJAdWCBr2bMqY5d8akQZtH5lfQLxqgZQkyInZXQ6pb9tq
P+FxwSmnGzXyr1tErBj/xgQu62JG4QJfafWrbh0L6taj7OByklKKDN2AwKUTdDnS7L8Sa3JS0AnV
89N1Q5j3XNkZXj66KaYFzS0AStvMbgJ/So5T6mnG80zKEWw6siaLCqrGBmgT2d9XYSZaZtMUI4SZ
4Et1KNwQMwJ4DQSzHxjWGnze5n4f+2TtfXOnVqhcMEgFEdO+CVDBM1XO59IuY3Wb79PSzmNbOTJg
6rvi3Ln/bllXqNyhjaqw1STGn1h6vSd66OwHU47Xn0IPAm3KSTgpXnKUunvMoX+4vqHUKnNneRQ6
sRB02Bu1n3INzbwRxHGogL41BaeszOPOsyyWfTyxRU0OKcYGBZAzg/zHE/dUmZywhn9lAKn13z7T
ip+n8UeQfw7H1+sLtln0XBnDPzT0eCoOOg17NTqMGhwNKYjlb621lkv1hG5mYpeV4xuillFthTJl
Kycubl3sMJzuSukztMCS7mkZqJRo8+ZdwXHVCENrwiSJYFty25XgFGGir4qB2irzeutASXQRh01j
f18d8awXlykaYJ1kpIdBik6QDiMud8ojuChShGIpLAHIjZL0djRuDem4KM/XPYKC4EKGsAiqNDKI
eHrRovt5udMHyukoDC5AgLC4iksRK9V9Ahc0ag+BO4V2DIKe8864FV4GqfIzhcmFhqkK4ijKgTn3
oIUvUsfKQ7ujvjW2KxErn+OCg1QaUIEOAfP/rf7pixLa4N7wdL/Z4Q2Bsos6wXwPVBV0Zbfo2LDs
tjhoGK+ECN1xdN+koKlGnc0bU9Mg7KhDsABV4d99HOrtet+yspiQJ64uPIn1Yzx/KpZ9VFOvWf9g
2AWLO09VWUVVGeJ2FvZm5ehHVqISDxOr3svgMKE+aLaD0wWOO1sBasGmdf7yRZVKRuepgjmN6ShD
0a27Ecyf148ZO0bv78gLGnfMpsiU88yAcRmYz/vlvoJXijIa8yi5oG2/vwBxZ6202lHKWFQa531e
eob6KaBKVduB7wLBHa1lqbUxZnXLWjkq0nGM/etr9Q+H6gLAHapG7BqzDQCgPM9HJkTEkhj5OT3A
E/6QxFW5ODlf3RNMUW8aFp7A221bymsFjZhqcq4bRZwkvr7XQVEdCk8s95SV3WJ8L4XMiRpHnCVX
Iuuj7Enhirfxk3XRktajouLY4rEx2IEf/qS7Y4aZYdCFuaR62va9+2u7+HLfKAlSnrAsTMEzmOa3
bCbaGz+xjg+aemjzFXW9W1yY6KewNdUIto1wDXyL7kGQ4TSSp9q6PbvDU7OLanuoiJuYik588S9u
MsnQYsB2fhUjuWB9Lcqpd4s7PO6DufO6txCnmK8DloqSsv1GWa7WbAEUsWhb6Kg+/O1zbEKUUQN/
l8p/14nNYMRNxbqdwm8m+u8DqtZyPjnv/fCCwDxnlSIFixrnbY6u+yA9E5yPu9oRIGiC/gQQBg37
+b53Z1f5OuPbxJlOkRf/Ec0wpql+GcndYF1UZ3qhwMj6L5AGORr4QpkyTTqgKVN2GV8f1cFLLSvn
oGZujW3IEKfqsy6/ygvhGyz6XVtU7uISzLZUlRy/P0BqovBBIeuzGVPqdXvbBS8Lx91YUT6po9QC
poGMgRy/5ipq+Q2Rff5DqL+gcNdVpk5z1C5AGR0mbofWBDdEv2xkVxl7y/Gz3Th518/WdiS+QHLX
lx72sTwxt2eTjEGXOcLyua7dojVdPflwHesfwsYFjLvKlBASPN2M2skUuulZvwpfxW6geNau9tHp
tyPwmDtfcQ6+JSGwWjRKshmUYLKtezbBHR8hRuIUs82Yg1KffFKnELnn7WXRjchg7ihXzvhXJaPB
JPUGTPYvKdLSf5O5EZ7JdxhqRS+b2swQu5e2/qGD0KSciSohtXG8htYcJVmsss5W/bT4mi/t8d1/
TA8iQkYBhhZi27av0F9uYnExQ0ijodJMuAkb1RS9zNU/62BNlSGIGDxRAYo6dBYXQQq1hjhYzBYQ
RGpnrUwnd4LbBk6JBIEmbqNchAslej8YOOewDl21YCdkpbBRsOvvwiMjywi8oKVu6+0E6LKefFip
G6kd2Homt5Ive+mxR70DsgYqPsqGhAjI276CHhZT0tAxI/PUFr3V9M3ExhmY2jqTsyyxnsZJhvpu
sSPp5Dd9ZYXGxa+8FTKliYG2PM/nzyTzYb6fHPgKqCWpr6TNs7YC4+KXLoHqJBsZWJN4WuQJmgAC
hZ/X3Z8A4RPwOjTDzFwwYBN2t3n+NGm+2PzReb4YwuffaTH+3QJdWXb7+kZtkTrdjKSYBWJq3TYv
6RUcl/lo6jRlvQWTVFCN9rthL+3OSqqUWZtHa4XD/r7KsKZhlHrr/Nhwy1gYFTfBQ6DlpLeMc7bY
UbOu26FjhccFKjlSq7AzYBdzdfkVlt0ITpTZBZvx3kFrmwyNm+VXTAtpCiRQLYvvHdaGps5VphPR
gZSODUO9PadUDlnH3lzLFRJnWwnJmkqswYjefR+95AfLRZgSX9s7i9ft/kVbPot77y7rFSAXh/Xc
MguNAbI3XGH//z2EmeSxmuzsSqdm1+9lUsB+M4KscLl4nKEJVU4q4L69ULEmsfT8RhV5GU1fzZbt
mpVcLA6kIo0KxtAu70ZP9jK/ap0CNKH70WeE4GHq6PRk52ZIWZnIBUnFUGchbAEqybLdj/tR+S6a
BEXt9sPoCoQLjpUGma+M6V8Y94sbnd0luynBOh77FMk5Yc+7qp9SqUo9AWoqPsvqnW6dxJyY3NgM
WRdrdC6R07IMkzZsnxKUFVvQI47+4tH9YYQ76FxklKW5nyqMsjljdKzNwxJT7zUUABcSjdxMKynA
M0Dj9uCu9DHv4ibfVOmsR5GcSM4kamu4sJHoVdQPCk7T358wduKrn0Vh17oYNfCjL6ErPViie/3K
ZP575VDxHO3LmJhRwI6wVKC5oHkw48EGy5WWPQXK97DaX0fbDvsr3+AihljMsTaxTZN3mNjHEx+4
s09MsptlqMnPP8tQDR3SwioKE0ipfr/W8rIIg6pB/UO7H1ymMIzq80F+Tu5YmTvbGR8I+zbzxRUe
55RJrdWihK92x8xcdl+bhwJaJtCNZwmqSTGzbHsoenKRLpoQJefihjlGS1sWWE0VTaVN/7WkxPo2
XdKULV1SQXeHvrrflw+icoIWaDjKYfCx6h/ADo8PXTLJ3rxGVihcjM2SLBlF0D0iYCxIstFJ7Y0P
jSfsZDZn/nR9izbXbAXGrRmU3XUrF1gAlF417dTrxO9vLJmJGrAuQ+BDNN+Rk0QdmhyKGPWnoTvE
yt007fX88J9N+A2CP0QKaD/jCBCq9EEoG1B0E268sUYmdlXFf+im1/hvVqEuuzrFR5GD4s1eq7q7
biD1PTY23RJBHw3tYEi8QjHrd9dSm37spV4UUX2anRkEreGxuenOjHQJOXfHfoyLcpaI0QBQ9+q6
YvAv4nNhttBRN0V4WLyX9jGuJNaj/yeZnwXtPRHz/aqOMQTuvBQhDpHQSqKTNyDF9guMxKGufCOH
roHpab/AZxwZ4rYWEhIi4MGxVCjL8NetOFmzlVY6HA4kz4y21GicZacdS3fep9+6z9d9b6uz1FIV
0RTxjGcxYv3f9y0yunbSw1FyoqiTPqSmUShHbUowHhOK6edGHbrEjqepT/y+TsKPvZWbgr2g5fU1
ENIJ/UWpNOKdsWhK0y8wxyTa1/+B784f9FglHUROEiKGiWmQ3/99SlAPmButQC3Xz44gdI9SghmG
yNhdh3l3RDgY9vfV99JgGW2sDIAJ0awSPRjF1+u/T5nB/r76fRD0hIm54PfF+VBmdwu6boKQ2EvK
Bm4rQ2PIspktVVt6uga9oIy6oCgruPOgd6DIiwogjC2+fzD8MJhuTA3Fv08quL3g7g+hGwdzNICi
7tqvbBA6gyheE6JTMrDz7yABIijKttcNqhJIZBBO+NAlp5akj02DdZMe2+ihoB5t/sGgXwC8TEov
4rjkLQDEXRbb7Gs18lV3eVQe30rZZCmIsMjg0iRDMOLISs+ACxjeMJMpOuYtxvrsc97ypByUD9f9
+31343nTLjaysLZycAj9LkOTAzI5IH9x4sd4NyMoyzdkUN52wgsSFxFkiD3MXQYk89TcThg6Zd9Y
jJN+mR1GgJo/FyeKNZYdnd8uHM46tuAr69IgDrSMuYhkfh3R4iA13/R213d/4omGqBuKrIporuAu
UQvaW62kYoIATx+B06gFWM4H0yK+hDa944LCKzFMsygnQQYUefGG7ue/YPve3KIVAud/dVO2ilkB
QbpnrzfpMXzRf/SKbZyYMtWIe0y4mRTipnhfbmWbhPZgDHlKqiLx/Onor86HIQFqBoYBRjCOBw7P
OEE7A/ryqCUQHr9ppAnBHugDIdlQOSODJUEErBNs1lHeNdA3jFz1gE7V+aF2MZYBAS6psqlYtemI
K1D+mOkZeCkngBbW58IooOD5oEV3OqXguQ0D6kRDwiOpzA9gmkJs9GOJECynfzXZrYHBOrUA6DBQ
q8j+we9OlvkLiZ+8NLSqyI0USPNuwnsKns9vir22Y+ILlktKdlBo3J5pUqxV1QxLRgct3i54jI/N
npGglHi9oWozm+dsZRq3V4G1MHbUcnC64pSDb6vWYve6D7L79tricaFwmdN21gwgzCNGSMPpPpMb
rwgttxwmPylEghJn+4StLOLCoCCHk4VmLLgFPvdl5MJ14rFbxfSjR/Vp+JN8ZoXGDuAq6OZTVoSl
xdav88LuXk0/XF+997kvCxgrAC5hyppOFvMWACzVLtz4qI/2+PA2kpH7hQM9LkpsbjtoXNydy6DG
vI/QNsxsWobZm5qhdAXDqm2UJS3vunmU+3FpVCaIQjY3gKoFdDmat8b06TrAdl6zWj/uulqCvB1U
Zsy56O8lPhiM7lTU/NmYdrYTiXtre+2gPojYbuGtgVs7helHaiNCRVPUOboohMqJpip0etWgpos3
185SjXORBHQT3MGKjUIVhQRQo/CQZZ/67vn60m3G19Xvcweptro2XHSsnJAVGGdK92Lf+5UVOH22
7K9Dbe/SCos7Rg1eq42gPse8vyVM9h3mwTCoA76zGVPh1/E2d2kFxx0qpawxuQ9xCsdABXLs/DYp
XD2lKlnv273Y2V3BcM5QCma0VCF2yPzCGOkZSUfzTf6gfIkP4ApFNJcUG5+u122jto07UkKnJro4
YNtQALHbUgDCsyIdZKodn1pD7mCZnQT5EhbXq+ak509CchDi1//JFP5tVU2rJkEbOUI5midHD9TF
xnLfUnkEYQhfr23UrOzwaYBEUMH/RiOfXAzbxE5Wi4173SAKirtt57ioYkEFSpkdDeUQQreY6toh
tp9vaBy0pNCDEa5tJRoksBRpsEEt0iK4zqIdzqDGuG4SEYV4+QAxQFVPL4A3KD96ubVTir9q+0K/
nCK+e7FuTfSXsK3JLEh0s1diwZF/aCfRZw06FNzWFsmihCKhKEIBmGflksJ4TOTQ6EGm4Iam5Wrp
rpBaYtG2cqIVCF8bbGa1M8wCIBhY1o3hsVxum/Rbs3hjOxKhdWt/1lBcNin2qt6ZFaCyxIiPaTWX
dqoIKfFRuLlJaxjOs4sZmm8Fg3lLUxI/haAxsq4As4PhvUoVed5PLiO0QoFQxQOEJuu4b3/Pu/pR
C6Yy1ftzkvzGAW4qdqthZku1Wat16ppPYmgniXfd37f94wLMXR14DzbHoANwtnyPSgFMEftIUAmQ
7U27gHAXh1IWQahgfMHBkGcNAT2NnM6hELhbQpEzSZVnIDSyJ9Q3Xfjj+jJthaH1/nC3w2Kpsdaw
30dJuluehOK1r9xa+HQdhbCC7xisYtGAwDRQasvr2/sCzKjXAbYP6q+N4ImL9LIPJJm5WT2BsBzi
hoNrmcPHoYiLzilR9L0b6saSCdTNdAicgOhsNtCUZfBTy32di/lgym/ezfSGwi9JedSfRR8Kg4hH
fk21qmy69QqR8wctKpdZmpQedVnMeUdeX+1TlfoUJO3ivGLI81mKGtilGVPumHITeZZQt7Y1G4+1
jhQibRewAcAb61wzIjvP+sd41D8rfdG/aEmbkYM7LEnmv05BGYVnIQttOhLfodPgYwcjSdZb3AKp
2U2+m/GY4PSu7qe+ltBEX5sutUJkPr36YmxjI2xiJcDJQ7uk5aPhbpeUe6nYS08sYJ5noQq7UV0F
PeZUQWhzm1fg7O8r8K7GHLGqAjyFUnVQuop8U1XEF/jmoVxhcBEyjeYlFdHY5SSjuqtC32pE//qp
pKzgwmMU9MVQBsyK4cnMBFvIb0CZ6F0H2fzyXrsGdySyuI0taYAdrMOpe8j8UHdC0L/kv0iR4+yR
alLbjJtwQ1W08I6k8embGU6VWnUwrRdu6xIf38ZJrNOdYP28bh2Fw3mhrKuZrFTh4Ewgv01GO+p/
mg3kYFWyYWt7sy4Wsb+vXC5MakyqpQJbxmC3HEDRPR2X0B7Pn3ZiZ2uJZzrzDTlPvn2yL7i8G5pq
VYw1VpKV0Vhj6yDaeO0FIX9jyzfWZ4lIgSg7OacswBtU6BnwMlW3pzGFKIky+VKlqs71rdvOfSTT
MHQTlWSTb8HI4LRVMCDXYvrL6PRD/0L2NpaquoyTtPRjVwOLyo/ruJvnWpZlCW0GJqoYnIEB1DWW
UcR5kCDg1v/s/ruCB8vpVgDcgRstvVPnhK1gewyr2xI0YiXx4U/ZwF1Ao6JEdW3ChinaGVLpKMp/
b6j+3Qq+201U5GBoZkA037UzHVvkj+BuP1k7fT/+USVjtWb8S7zaaaaoTgwtf9Tz3LbEe5B4UB7H
Vv7dLXnZGb7vDcotUVOxUIikHi1NmZuOh/qlDo/xWdoK6ULr1B8zrzktw+FPStRrE9lBXwWQqVAg
v9gx8MxTl8RV2tG77tnnJvdr9vHRMEf7hoprBfyUEFhmnxMJko9dk2Daqo5RKmx22U64Dd3okWq2
3gwbq6XlwqMCuTCzUWGdkNxiVUWorohx5F43kLn1Nfu4WFiagYEmdYB0rSelH7J4tM1xsJPsLhRv
AvkFzxvEkhIHTeeChVHIw4KGzN4JBzfLCscMKOk4CoGLFpUeiPUom0jNBcuNZlc1DcLtN+/I1dZw
wSLDp14dyMzxwg912DuV9K2WVCeKKR6kzYfplYvzj+9amRt9DEWX88N05MRHFRxFuj/fkBNP2zah
SwzMLppu8W1WipWWi64iz2cNn4wPKf1iPmiNk3yUIUHPmoXUOzT2JQPhD9vZlHwB5o5YA/3UzOrU
N+DhgFG5yYbEWvIxvH3TnZVAu/LfaSrPwfiCyp+uWF9MJDo9HoPCu+4g7cOT0NqVx9L76ChphMew
n3t3zhQZnAoGFEIUPhoLFrqQDEOCT4afjOxTInhRRn2S/sNH1AWEK7WUcrt0dQ6Q5X6EXid70xWc
wgBXKuvUCO6ovoLtrVtZxQXgWR8sq1QAiKZkqHQobvbc7RWmHL04kgdh0hPJDEYtJOct1WSKkyKI
CFi91wWT02v3PdiHrkdFFoOu7RbnHEZYWEmoAyRAgmihPKEVu74EmbUE+YmWoqN433HPfHG1jFwQ
7hWjL2e2b+zoDQfphokNGTvFoy+Vzdi4guKib6mht19IAJWWuzpO7Wii3sS3N+hXhULmYqOoCObY
tzhYinyb1oWdBrtAf7y+P5vvJ+syiIgNXN38Qq7r4iijXIAmLjdFE6X1ZEV+OHitO7rnWAXJxB/T
f5+XP+/UL+N4fsJ01BQrLmFc82l2ukO7Q6AS8VAEbvXcT16sH4Sd7MS+d8QLHnei51ZOoNIAO5mK
0ZnMHWRbKmTgCy8kiba2feMCxp1mPZ+SuTIAVokgKrwfIE123ZzNZHFVSuLOLmbucnxAYPXAXqlo
u6Qf3Dy9acTHKv6ZmVQ9drvyvILjTjHaaVLVeKuVmbszwx+eDjM8HSLCk7Tpm9fnCow7w90sVoHw
f6Rd2XIbu679oq7qeXjtUZJleYrtOC+sHSfpeZ776++ic3bUpvuI9zgvfnFVL4EEARAEFqhm5PnP
Dnoxpq4sveqfKi9caT5b/lTXRZynOXBo7gFPHhjJUHxXQehMs1L9Lv5MBesaj3kliFDrm75p/GDu
c8UEheEu6Xkg/8WR/FE9ldHztKgsUGXSc6WbX+J5cqY6el4m81davwx6HmRt+EsgrScUS+YYpP9m
TiJmKsbXccIjIuDYL5U5BW0LElKw6fVOaR7n4jH9qo4z5xzwIJhzUJuj2HQStV7Ld6V/isfYrhOO
idw+zJaCkQGSgRIoxtALmNwN8mCkAtr0VtH8POZMdv0vp+sMwETZQhTigBEkwJHKoJxrh0S0W5SO
oc1vl3Y2L/21vWZnOMat5I2gjyl9GLNqr8pAIGzaJXpNLhsojlCSyPiVNK6qLkX12JtQYxB6M7Il
Tu/Tirh5V3BTApelkkTmdMlJneomXUQ6mV6wmwfhpN7Go9P6ok9s0Z6/67PLI4zcBFVlUzZ1SxLV
D11WIcnEMML9SMudNIYHDUe7krjdVTwYxiKS2spnpKro1SXeVTfLFQp5feRKH18r02lO8k6SfF6q
bfM6uxKN0fp+IklW/sakJLUYafg29YR4HD3ZPF0rHEb5WyVP8lbDElLZ6m/lY7dLKpD19GAsw0Qo
3bEUu/lM/QaaYP7sG3ME0LkyzKWGBc3ix4j4PThxx3Y/CD85wlEL9yHoOOOwd04iFgXYaiFc+NR7
CEd3aRAeB9BevDW2ou+Pg0eN+yU85hAkBPMWBgF49IUYla9XlkeJ9I4GetjHq5wXbnP00mB8jSLl
FplBzeokmAWcV9p9PoROHPacSTybwc5qFRk/QnSptVQCqSoFSe1Z1vbLMP1qOtEVteHWpI9Y5dT2
LmcxtzUTw2JUHT2GmMvzPjIu07YhvYzbtBqEO22XfxueM5QXHWn6V93JIho37IJXcLYZ/KDL7F9Q
+qNW4fhv8oYUPjNB1UKXuZrpZh1xeMVZ2xdcTIQURfTUwKsxmlKmQ5wulkbDYclX8D6WJkHs0BJp
VLA8yJQKkeOqtz3CCpLRFrkwWnSjwEKrwezRhqY40COQckkOvWbk3IQPFeHjYTiLyOwfSWctNkvg
0fGehZvctIWDAiSH+p+85GjL5j13JRyzb0jlg+V2xlHo0mPUn6T8Oh++zNFxIoVzWS95SPRQrjSk
HtQkK3qItWCcp/BrjtyY3NcqMrc1B4mrJIzfEZtJVhYTSkKflXT0VqgvUWejfgu0PVWgYCI391rI
k45xO4Kg51UqQjryOMCNgz/i+1s78Vtobj50T29E2ROXuGLblJ2VhXFDYazEVkhFVWY/Hl+SGS0R
lrm/vHXbFuUMwridSFCWPs4gnNLL9tAiSdZkwWUI3ilj6+iFapxIpr1pveJ3Nwjv9rqr3QlB7iuj
zStp2H4nO+v9W0JmpY1NIc7CEgPuXxWBicwfY/AJDgcjQMOFn5ROKtrLD46cnLV8W4cVcCqXXYKA
jALToDnxEwmD0lwDNqw50ZFzJrIY3NsVx6a8nZg1qtorukLNZrlosWcU474oo32udzZpMzfKblOC
RoxOsUuiuc0oShw+F57U9P8r/KnXxqVVgC9Hh1B5lnqTY6V5AIx1kQpJ6fQW+2mFy02nkthG1ygv
buBqDWNYJHmo6j56U1LqfRLfSBz9h3GKcfvBBrZfMIzKVesH3kPQdiTx5wCyREy5NsVJTq8+iuz2
YmbH2b4k92Pn5cPdknHK1HlgjEmRw75HtyeElGqFuKWgvBQDmEPzyNQ8VS8EjE9pm8OIiO318tng
2DJ2+pE1Wksli1CSpPFMvFeqmFkWcTA4esKWDWdRK2tLDeEm7UbP7meLFwi9/coL7pstGR5lncyY
aIe7VRuUHXrW1aCuvRp543m8S+LbGLfJoXWiYbkqkq8Gjrs5xXbV5XgOu036zG0xpdzU3b9aW5Y5
NZ6G/xiAoXFTVDsQPKzk93+Hobw/5FWLQSfFCMn7VgP3DTg8pt6dBq7t3jRmGhooZM2E1WIr4BQT
zUiSGKOKHalf2gRFe9oxkwbRGO99YzOsXUExZ6GYlahtU7Sr6elDEb8MVWfjOXGOee0Am7fWFQ7j
YeOsK6xxhkjNAv4EJNn66rq39rV2nWeRHRo7g5cb3TwIZ0Q2i1hETTeKLSSbIhcc2bbe8ioVN4/z
CoEJ1VEfOUsSbfUjTeGCmsnVhMrOc8IJTjhbxCYOMcFjBt0IYMz8trOCUXgdylORcBzYdky5koZR
7k5N01LKAGPtMCQrSD3YfOuteYzY0qPg8ipqeKtH92/lMdWy0OvIgkZUza4rd/FyaxWc++n2q9NK
JtZpdmUBsh3IRIuFCn/aKdpBxXQneq9ZeGg8hWN859KXOpqtAJZXr41i2DOPJWQ7hFyJw8Tg5lJg
/mcIBBrToegkkJW3d0j0jF9nDm/YNE/vGNNQK2YDmgls0CB7IKK5raX7tNXtUpS8y2Z1O+pYycUY
B2JKy1JNb/auwOidMUhuDK/9OiHiIHbjxDeZEz5zMOml9oMX0zEpVaVVcmjofq9+jVmSvBciupa/
52lUz9WONsQ3AXHS75fRNnV9BcboejhJRIkSCKjgUghHmFd7w+KOgKU/+ZJIjLZ3ldIMFt2wzsWb
7jH1YPj2xNfRPavuwAfB81ObCr+SilH4Sk+r0CiAZ7WoPSdEmU6xloy8neKJxWi9lkaylg+AEQ+j
F4Z2esidEROJQUFNa5PSmE+Ny1MORvW7fBLxUAjI0Rnc+kRppXCsMaFetmM+DfumdhiiIlEqbwPF
r+9VUehlUazKHO5+0ocXjBHMnH7Wi8BQhs7JerMA7XABdvQJjFZpfaqKwfJU0sV2hqlBiEFAm750
0fdEi3lh+aYJOP8y9s6KkWtZHqHe2FGTQy16RH5u5EMbvXzidKxQGD9qWlYx5LSLKuzv1fApJteN
ENuXMegafjgbKwy64ytvM4pZqWWgH3AmzJfsX6JWDYT6yRB2lZU6c3EV8ucLbh6PFSRjYTC2hOQo
i0W/m2abAaYF7DLRjr/FweSQV7zPeuMzj9Gfo0lvb5ArKfvYQkJWTqGrzVGeEldanJHwpjzwQBgz
k5vWBEpDyBWL1+G0N6fTEj5c3q3tYGS1doxpIUITWWKF7dKvsy+GH91Q6vfiic5aR0uVyyWA4e0V
Y2MG0qhjrQKPeoMKs6W73RDCt5r275wFcWLerNVtb76SkTEyVjXJYppjHWmmtz+1geCBE+g3URY5
TbynFZ6IjJWxrKoZJQMimstey7/q5O7ynm2rhYGSbFW2VIkdnKYVSaWHEb6vtt+FeMY4yNZu0bX4
dyiMYlTxWIVZDAoRMbnVJQlNb4GZ8PKrPFEYbUjDskBlCEA0Y9+mV1n1KvHopugnPtqj82oxm1+g
PFFQLUC0S263iV9Wz+lU2qaAqrKcNwhyc+sxDEVWVVRgax+SYya6bshbVXbXZbYYDXaWxhwjvmlg
TURSmJxniCY7kyIT22jQZ1RxqoF5iA8dKELo2EweT/62KGcYxo4XAgq+W9pAJHbfdPnUTa1zWcG2
Tc9KEMZsq10/SPpCBblTD5Skhm6QK/xDR8fNO1TG8Z79JbrXH3RhhUhlXlntVq/VVtHRjqLdVHvd
gSG4t3KbfFHat+ievvw86OCbRO40Kv3L4m6vJ95VdUUDLQ/b8RtpC54maQm9AInN+cFMeSd2U9PR
q/EfBLbdF0x6ilCUQIjJs6lU9gyyi1i7N+icg4hLbUl358Nagm5aQbGhauhsIlFNexTz4HkQkRtt
fJHsDhTJmCQX35a+4Jpeybs2b27eCpA5yHWnLQop0OEj3cyHHPkaWkBf/4yDOnOQ5bMrW7aTu96+
+1w72wqZMeh5klSWQE81SXd6jPts0KvBZe3gCMcmE/M4rQ19xGr2RaCTH6F50n/WY++2YmKPuOJe
RtsukTpLxGYWszZKW1Ar0Vd5mvfSHWknjs78Apry0aXFtlXpf4pxCA5L0cFRinZ9tpk6ghzLKOD0
/b4I1kHzTHa/rxbmSeaknv+LiGc0xn8to9WKcoZrZ3+grOGpt4j2cNVjOX0JbB+YKpZcTxzTvB1p
WAaaYWRDVhW2z9OKxDkawP2IQnByF78N0llO0uEtlrrh3Qq5aIw5y62mxdMTshSDT4LImR+nq+mO
DqjIkejzedZz04CtZGOiUTpwLG0J0MYkjz2rxHCMUcNUuE+p5nkJmX2TMePaSKlQ0V4/RM6A5v69
csKUO7xbh45S25Yr8R6U6Tc/2rIzJhOGzCEmK5Q0g5ktD3GYoQ07dTSUG+fhzBOPus1LUIwVy9ME
VEEZNKRv7NkBpeN1GkQJ+pvavf5MPC4Z4RaeAsZQMLeipsJgTzr8QKp1Iqym1TmU1qIMQGCgH5XA
CqRrwVXvP7F9azz6e1YuVsDo1DSPgde4Qm/TqmZ0J3xfKq/xZF850FfzhjfMbct4rjGZQKKoejJW
1DOM4NctXEmLnVC5tszQWRavrHg0QlsHYQ3HHLsSNz+jqwBX1TvN8LvqH84abrnWNQBz0oS5SuQ6
A0AS271X3Cq73Hmtv+KKecTb/ycmIqEQHby3kiRLqIlU2ZbLrqzysJQz+pA8ejQsitzUqdHkSanL
waDG8eTb63eGY44AMZAfaJQczseirDF4ekmeLq8gD4Fx2HIyyVGkA0Eejonx0ms8B7p1b1mtGNt9
aQoh6LFFALSYzxbuK9UnvNHlmyn1NQaTrCnngdSThF2hxVd02MC/I0SQtLL/ar3Yxksw56nmogMq
Tvaj9VTUnOeBLfu6FoU5oKMmLO1Il6s0vhZqZ+tm5FZZ7rXL98uCbEb4ayTmbOYFiq0NkUrypLyO
nupk/vDdfAFvh08eBg8FxdmhCQpn4tZ2bR5aCeONwNFsGDhP7w1fMZtybbUFZJxteooyd3qeX5Sg
3RdABE22e1nUTR1f4THqMRAT/e70FOUhKBXvjGn3d99nDHk6tHWCpzaon3SIh+ui9i9/f1MnJJWy
haqUNZTRiVpABjsOUzgK0CUKGHZY3uZjoEscY7p5UlcwjEIs4PbSKxEwqKnChbx0siF2pfIzCr5C
YSy2WC6GEhsJagHCIYhT0ZtNjEWLRy+di79cN7quaweLYtMwqQAlpegbzvY54pRFM+2s4tYfbKv0
eYuYsKifGq0bIqwdDdjzHap73DDA1Dp0AMo7Y6/wand5eIxjEImsTU0MvP6ArKpHp6RK960vXNNB
0ZkTP1/WwO0TdBaP8RKKJmAk+YSV7Jq7FnnwUeGlgzYvIcofvcDrwvvNouOS1HIBROtpX6XjfE0Z
FKRvuNfth/s4sglIKS4LtZlVWUMydkHu5jAdFEAqPc6UPbnDFzrepdi1r6jrQ8LaN/aXIS+voywy
lsJSMAVw6YFYW45gXYnNw+XvXz7CmNvwfhHrEEUaSQyb3hOvqQ7E2JcFRwTuqjFmItRHLRKoqmsP
0W1zS+fTzS+tO3nDP6Al3Zcc48oTibEXUp0nE6kAh+lxqh9JMbgu8ln2EtPsOPZi85aoKBZoXiwN
/djs++ugiBW6/7E9oxOfMOrYxRQSUJMi/fnUBTxd2LTqKzBmHfNq1DCuFIKNyb4bbnv5eSAPlspL
dW0frBUOs4CjPs2yMlCcg3lIvfKxTNwysRtvQnNNF4xX2n7qvU/o4QqTsbw5WsjqeaY6YgXGlNqF
glTN18sYXEVkQEQxlGuVBjBKWx6sJXUxpOSgE9wWh8a60RbRUZr6KrJGO0dhfDrj0V5q3LJB7+jl
X8JTUcb459OYxbUBaef5JpuPg3TXqJwcDc9wMPYeLfNpm1GIeLi32vux4k0fo5aHvWyvbSFj4QWl
QtuaDNWPIjf/h0bRgic/jA0mKmPw9idDsn8disw+4ubjlGCAAjW9KcYb6K1TjbN7eVd4+sFWG6N8
o801eldLf82zrR8K33yR7uWHsgR/SO6Hkc11y5xVfDMwq4hDCzODdCk9a8j0qg6tdlBve5/WU2fX
f2kZ3+RfgZUaSZO6wRpqyjFsvk35QzPzzhhV3Qtq8WZcVhiYoBjVcQuMBo3Q4HHPvfRbGlhoYP+u
BQRp5PhB8VIMqBs+Rcy/0si3XvQVtF6oaJifsX1zkM/gGa0wtstCtsKZ0HdSBbxLAj1BlyRlrIkU
S2Uk0/hDr5+EEQyPUmFbyU1TPiGdjQIjTrDNOdDsm8A0TlXSULhaDvrplCWcCJH3fcZgRAuuXyAa
gDjjSwyOQuVTkQaeVUV6sfowcEgfKjOr6e501WAPxktVxrY4cZm1aAj2YVdkydTo9DbM8mHM0iTX
sarXFd4TvkW3aPkLlNklPTLvePe6yrh9oTQ+ugDH3kyTQpFbdSppsr87Gn56R/ZhIH2bMOo390nC
ne6+7ZzP8rHEBn1W962uAjA6Gg8kyDHAEi+vroppf6hwvIZ73n3q0R1D8P5dU4UJQoUpN8ypo5h9
MEmPhcbxVdth1AqAiUKl0cq0iQr1L9Gbda9j/jS1gqFrfeGY+U1NX6HR/6/shCHUcypoQBO/kWsz
gJnw4yBub2hISgPSyvCkH5cxeZBMSLVIbWIOAiC1BaMTksnKfEHI4i+XUTZLEClniCWj7w6TrJi4
IrYKXZqMGmcMjxYNjFAgvxS7wp5dWvLVYihK7Jonbl/oZmC6gmVMR6P0sVbpgKWFZiC/sOtAfyHH
+UfnGQfZjjzttrzilp5sr+lZWOakh1bejl3b4MGXnMLinyXl0vRsOuc/cinsDTOdlAy1opCLVqpG
TnsteOqPdE+rK639zGU62rYlaJc0RUyH0tl2b5k0emVSW6IG3ZG2rRBMEEVPYQlEcZc/l53N0ZdN
ARVQD1tIFekq26ZpymU9xtSniHcZSlZxl90v9+pNfyz9LOClpre1c4XGmJFhKFFmrsVQkwoiig3u
z4tbPUQ+CAnCfe9mC/XTjuDyUrCb4fYKmDEvfVsl+luoasWoWq0fo/JH0XMoUzejgRUG1daVUQG3
UplpdClHor5OQii66hC/jHLX2AaSBn5pza+xyOPX2TwDK1TGrkhJBp5CmrCK42tF3ovtA0dDeABM
kIPh62KbxgBI9sN+qkFqs9y3CPFDVLCNO/VK2Iu8/P+mNVnJxBgxOmsDoyQRiJDGN6OfWvvTmO7a
tP6c8p/v7kwyJ8nGxmo64Px+Mk98C9Xut7MvIKUMoXjqv72SZzhG+4UErONlBjhF25v9lxg9mpf3
6mPkLSugFJUsEB3KyBQx+bClMSfUkiid00vN8ILsb/pVFKLonhRL3rqmlC6dHSak4FVsf9yv97jM
OtKOwR5heefU6eLM9bHOMSul+5rwXiI/LuB7HGYBxW7IUM0GnAQJnr2gJb2fih3vXvvRVrxHYWyF
aRqLgOl9naOmD2F0AEO9XZo8g7RBi/Uehcq6shaLHEsEozk7B0Cdqx/CKzxp7LLvxK8aG4ExzbTM
u5J3tDYCrfe4jL2IzX7Jy1CjoJIf4R0l/mk4lHoDHs3Nv19WSN5SMrajlivDSvFC7lRRYWt6QIRv
s7W7jLG9khZK6XQQD5kGWxUSznOvzzFWcroJM5Rq2s1R9ED+6Von4peZXx9Ft/lEAR/WcYXK7l9s
IZhL5M4xi2DSv6jmC0csqszv7xXvAZiN0iepmqcQAP0hQtshZjmG3mDrHcbB0vnu3GmHH69N7/GY
vbLGpZg0SwLejFKGCk1GqOZpfv1G4z2/fvSV78EYC19PS43ZGRCuKSs7FCJbkp47jJkwLV9eXnWJ
91SwqYir3WLiU7CzJt0sQLiyu5dVE83Hz5LCucNsWqcVBhONJoumNi3eXx2zyfdJll2PIa++mwPB
PowrE2jLtBQWYyheYjTexvndZa3jrBPLfdlINamF6M3Cio9DWt+qxXzsYi6vN0e52SfxcJ4EEA5i
/1sx0ME1tGC0Mgaeh6U9eGgpOHCHHW+6xvPm6IxR74W8zYmKldMeJpcSiWeyR26X9ooaCu1eCagB
FIZrs73iZYl4a8pYCrBgtsYgQNZU+oImjTws7Fjd/92+McYiFeZpymNgLOaNojpT/iPu/ue6kndH
Vmfsg55ZpM5MHKG6vDLCl3h+uizCRu71PQBjEyx1SsKcAGDwu331UAa6m5aY692gYjhE6xz5yQGk
v/iChdUZo5BEhZgkInTC/Da4sqMcCzf09Fu07OGirF7pvoiLK08beIrIWIl5MMO+GwGaJOUNOtBP
QxP5xZztmjQ+FYr1iUrid8vKUkQNPSYkVbiFOOlsl0/NvrwTPFRkJxFG++Ct2RV3deVdXlmOxrNT
gUMiSrFFfWNmPoq6MynXEa/mZaN+571YTCyYKk3ZkIyuI2i9jNZJg/mlQZlf6pulq99fFmjb7oI/
XEb1t4FCrvfBGvJtYZjXMIuS/BQXNykvGuR9nxUmT8HbItIQRvei4YcApre/E4Axf3UTSxlGDXaO
0AXhcF3rweXv/5fDe14hxsg1GKFXzxINK/0Mc5IxZOOg7+U9nkEdfTdf8dr9tzXsDEf/v4qe2zHs
KnPA7pfRBB57eZcLoDI2VZcjFr0xfTQRZxzG6C1jvvRyiXXTx/G4pOoNqerbtggPeIn6IldN7Mqa
8lRZVdAlI6fqhacUjD0ksTZUCr0h1OJuSO9M7s1+O+I7C8fYvznuDGtQsGf/Sdo5EybiGuCrFfa8
6nTefjFWLxxGIjXU1OqWN0+gg3xK/vfnTmoQ/kjD5uFVPEZamUC3Kj9I3SMJedRRHBnYvLsSD2aW
VFiupriLkANPElsROOdo2yWdhWAMQdlGVpGZEGKSj/207xXNjtLYDrNrjmLzgBiDsBC8psojgAY/
+qE61PNhKGj8WOGJf97rV/nD/KxxCzM4Kq0wVmLW06UZUfbkhPlzm/rSxBGL933GLEyqKGagwcUd
aSkDNGAclsjiRFobzy/v9YwxCdkwgmiEpgcql6a6C7d9zIMUNKD1XjjQmeMjJybfEgpc9KaEbjQN
AwYYobomLixZNuHpJHDSHFNew+Pm9zEOBhP4QFipsrPg9agwzGY2OgcPgM9ijQmQYskrd9hMO+BH
/gvCsphkujWlIKqEwf41O7RUgLjjy3JYPHVXBLwBCVsndQ3GuOtOaOceD1ZQg+aYjX5q3qi8h3Su
QMxJxUus3tYqMFpvOGog5eh2/UvnLW/lMbw8yqZ7XUvEHFctUft8pmhIwh7HYNklxM2epWD5pTnZ
geS2LnocC0EFYF0fNN1EWwMyiSb7MlChsl8H1zMSVA+dq/i0yk059X67D/8fL+mbOrgCY1bT7PVW
nEWAWctTHX6XeQ1gmxqx+j6zfnIhDUmf4/uGpCPj9phlz7m6+9SK4TnK1A1kSnTGyZkldFwMcZAG
n94xY1RyKPfS282SnHgKuC3RHzA2rJ/MTF3MFGD1WN2ntehmynAtyq+XZdrelzMKc5JCUx4w5hRJ
p1E6VOZ1hh7SywDb5wgMoQpen+C9VQaBVA1eTVCX52RHyVdB2plhvBfBBL3/V388/dpHpT6jMXo2
h6JeKzP0oCltarvJXv6h2vIbkU79/JeiMUo3TdXStRPAxOA/DwwYuVHs6iPKXx54hKvbO3WWjP5/
FRGjBQUPay3WcYgC0bzO/3dyC3SirvaJ6uPq+2UYdTMRoW+iMNoaxitq+mALkn95zegRubQ/jHMV
SrM1lZyi1I38KJtJflS1Tv6Zte2yjySTBJ1FctEuEqX9J9La6n8fJ/JOTI1VR+CoeYll1MW4tGtx
JHYty/+oZngEa5E3LaN7WeLNeAJU0ZKBvnYUkYrMwkpCr5RlK8CRaHa2p123mWkLznjbuqB+c0o/
f+CVkW4fuhUms8wkTc1unoE5Ok3kan4bqLeqbUQoPc/w6sDNvm0q5wqPucoUzZx3cwY8RfmZLoEY
n8rQV3XRFuIXkZx00O4YAwZ3hV/QZm3L3a2icLJXVKIPirX6BcxdJ5bhXbISv4DMi921xwSdX9Fk
y8PPy9u5qcArHMYHSIqAIcojcFCgu08PcUB5MOQdjz6AA8PWQiqplaekp+KYp7F7Wgzcfskpmn4O
1oPSTU7eRc5lwXg6w5ZGShLYD0ed4FkMDVN9iKJPu7ga/cmDMZ1A6czt9qVKcWHL3n7QyuKoaQn2
byrjeCj2UbezUFtVl47pKgHeDOAfqtoufdUK+Mu76VzPu8iWSU7VSHI9AfRSX0/mlyJ/6D8xHQSW
ZoXBGGxdF4yUTFhP8RDvmsJOXD2xyY/Kg/u7wdiwnUj+7gyw1ZFJLE+kNYG4NEFeXFnlgcjYRHS4
cFSFOrZLO8eYl55ochjT49563VH1JBtXywEcECOKBsLeRlkrR7Lt+Hi1mKyBGSOFZHQx1aDZDzeh
l6JqJjkJAQq4XbSBeJcl5FiTtz65lWouQ6pJQkqPX3GSJAUz5mt7HEigzr8uA3EMJ8u0CtdHVANd
v28TXqUBTDQ672q2reuYnYxhoBJo4RmPN7bLNBYzIGrlLgUtWa/9jIaXy2JsvtGClOMPCBN3pcmi
oCIToVDrTa5yrMESlAfdofFApmxnnvw8c59dNpdOA3mGiVpTjAf5YImJ3FoN5CrU1EktYqs6p+Bn
c+XOCKwRrto6DA3qU6r6Tm8ezeh+1P/30S2wEisMZncSDdkSPJbh3eqNQrW1MQJ3Z3hGILsxl714
c8lWMR5zitpwTFLcYmi03/jEEvZZMfMuSTwMxhHrzVD2VoYAa8RULndyI6d/BJmgM3+NnqygdOcd
78WFh8goQt1n6QyOWqrggu4TeQYLh6UUnNQT/d0fbN557Vh6GDCFizrIvuD4yU0zPpFodJLle678
HKoMzSQctI1O3Pd6wRyoISrHeKRRY7LvM1vD9TwTkHNvng1HC2rc0bPDfFV4HSV0+EymVUbJILix
JBOsvoyaqGOH+dbzAs+V7eV+J7Wcc7VtzVcAjI6AIXyOlgwANPWA0Qp+6ViOiMeEAdW5kccbEbOp
ICs4RkEWq6vrbgHcHEp+Gs5+k8XuZQO4bSoscBNhRL1hsKRiAhnUpcpF6GD1imGqafzNijjtOJs+
STtDME63WkKh6CI8n4oNxkhWbi/p9hgGquFfFoWHw+x+ZBZgV7ewWnH/mIS3RER5r7zXeo6h4MEw
OtAYeWMIDVYMGRtbWfxR/DnoX3MtuCzN9t6fV43Ze0lqp0jXIU1i7pPlvuHdOzbfKeXztrB2oe3l
WahkAPxrwJerMMj3lKmDV1Tz5nA+2KAVFuMsDLRyxuhhQ5KViH4q57YSu2WMWcgYg6JFlbeYuVMJ
oJ4QuQXgHAXXGHsUy8UgNQLEzEo7PaE//yZ7SdDR3CE1abeym1yh/aayee9K27eSlchMjsVSzLYp
FeDSNKzsxZ58qx9/zzTF+wKPyWY7jlnBUXVaBX6ROhZg1aPn2EP1sugYvvE9PFiOct2AcMZFMnay
xyueweUtLv3/CrVtO2WZEoo61t6s1S7qZ+wl/kQxOHUqfw6DxpiQeSJm09GjrV9XR0o0PTxXCUaq
qWhIV+DPeFfKzXvCCo8xJUY7VaJOHcmQ+sWeVgHljir6wjfpIDk0FJB56Z3/4lrOIjJmJVbGuZKo
IVavB7cBfw5x5cpWrt8mNaPrnhf5cuyLxtiXaM7JaFjAWzrLrfv6pJsxx1JytIMtCsO0nlYjGlZR
rm4J0cGm6xHtc3e6816xlWEg3csVi+rG9JUE4mOCccW1uzj5D9munNDl6QZn3dgCsa4QijE3AJeE
V9WAQUAlr+Zic9nQZIGubQmzv1jGwCkE6V46o0iFhKozp88tOAmViXMV5oCw1r8Tm5hUGkDa/FeG
v8NVoXL8Pj0kH4y+oYigfgNbJfKI740DeLIjQ62oHFFjSzXYCPtHUXDnJvPUgnxG11ZgzPHJ1NRo
alp3kWedmyT5rRijClHgqfRGowgs0QqHOTaSMKTxaEAo/dp6GNAKU6QOuS2eh0Mf2zp4k8D58mCg
p+gT0cAZli2gz+kqawnEE1ThblCik1D3+7+DYHy00meJstAVtJL7QritZo460B24oA7s/JBqaZpY
kPH9pHhp0kfwyNlR92vAi67RqnYW/aU4jP/NR60xKx0bJQjfyuEh7jg+YtMOrHaEcbixiSr5pII4
kqgcBBXJnHrgBLSbZ3QFQf+/9q5iUauJChHSGj3K3VUxHhOVo1hUXy/tCuNZSU7ysbaAIZFyl8Xp
TTkgSqvNoF8KZzZjR9eII+Od7bKybYdHK9kY46A3RmKItOy18X/TNKKJJnum9Y2YQCzavPrkzaB9
BceYByG15qI0AIfMi/Wjkap+F4bldDeJeEa088Ks7zkCbuuHhV45RdEMi63hXOZKlQpalRr+0h6U
r4LdYoqcci9jJHtAeznnncC7y23HEMYZkzFOam0audgDEz3mtP+2fLRObWJPTvWP6dOmqJb3Srqt
on8Q2cdeK0stMAZDfaK5djAKMwsbzCng5Zo2w7GzXGzZZtUl4jhRJS0kt9irHvXxUel2GDQiu+VN
zHXy267rLBZzaUgENdXlEOoyZ8hsDmJQkm+hhcE9Ca4o3y9ryrZdPGMxhqpUZn2UaAeAUt50+ow3
oEAtv4B6C5QquCuXnJO3fRLOcIzdUpUsz8DMBTi5yLxGAuVlKaVkJy5W9ItoGo/qe1u8P1EA2/Re
VHh3KjUspWBmtqn5S1zZWYF2QC8Tv03Tl8uLybMrbLHdsDSZIZb0oL9NHakD051vtYB2qRJP5DRW
bK/lH9nYwrtGKeQ+oi6tFa9NjPGMEAOoUW/XRHcvy7V9zs5IjEIOmhhOoOWGc1bSfaKj/Lyfm0c0
bnNKOzm79WHya7GAU5Se5znF+zIYKqbK7pXQboW9knqT8Pp3YjHKWJlq2fVUrLJuXBK/dq1h1/OP
yyD0Ix9d3B+N15gD1hSynvZU41NwcRmnhGcDN+a10ZjwDMBI0UZyI2gVAEZn8VW8k0e+5cU/ayf0
oucmhP2lYxUirwSTbYcMmH1Zvm3dOMMzYUIoFw04+7BnIAqy0PCFd/M4uAzBsYfs/dssl6JvaDA1
9kcluUvlANTwZHlGfoojzHYiY7WYTGCwlEqCSYxYzE7tA62unVxMXStV71O5dTqMO5DIYBcTinC6
5BRiVLctquUpLswbPbfchLS86xjPq2pM7LBMA+n6HsJPr/WvBu1ukUu5bbOn7ol2QvJyKttH8Lyd
jBNPIvTCjzHg5PKUTEeM+7RjzbKraCdqrW0mXy9vLed0sJd0Q89DZe6w3sgzihiPUVfPlwE4usPe
zxdzNBWdqueQDXYkpsiZ7tr+VOuPSv9yGUqmR/nCUWcv55GSqWpfAmt5nb3IiX3NDctbw8bAS8sP
PQxIBN2fdUNJdxJw3abH3/OoPvUKe9Zhtqcr1f+PtO9ajltnun0iVgHMvGWaoFEOtnzDkr23mXPm
058F+dseGqYH/5GvVTVLDXRio3t1NgZKg39DytSHOH60SgnGOd6NgSGI5ttV3BUU53sya8pDyiSG
ZbDUqNwlnd2+WmiWH78Kt5cKXA1PAzFJU5KXBZSl+mZeN6wvzqlxkqi4xDvpefBMv9ilwu1lAovg
B7xUc5obPQEqtY6DX53Y21zsBW6V2wSVW5s6iwZeO8XBgQvJvUQic/5Ikmg5zinATSs+dW10QAb1
VdeFdWoWwS+orsF58cIIO7PPcZHUwqsZRcGxs8HWfT+76BQQkrqLnJrBffdNBmqcTQ246BDeMDzJ
KSx3YguubYJGCLwSXrbN7Xays6byj3O6GknBwvJcLK1H6YS1OaZevqM3Ich73n5QTluCdEbg3AzO
dUtkoc3Inp4WpXlQ5+ZTadGdQC6BzzE4fw3ikLROUmbs+8Vn3P85Wu4zKGVgJ17hCG1QoCgmx6WQ
glS5b9g0IpsvA1fPw/waH945pPbqg/b0d9LxW2cKfDXHEQUaNs+eKjgYBD8HjIu9z97Ei53kXwYU
3JjJpF/VPOZMNnpSA09tqYdNzNhh2t1fhtjO2n8GWJNd6AoiMPQIVUlcGJo4D41KXTiYo9UrXmPW
7mUokTTs7yuonqIrJmZQKbakUNm0y+H7ZYQ/fPCcpeH8RoT1DD8MGcOpLqMXqB3JmW9xO1jHIppu
25JHwbiHRdC3osi8/y/VqJDkHsM5NGnf1ORfq8cD3mWBtvztGoJzTFlRFJmWYRLH6qidlNdD8W/V
vlzG2NKANQbn0w1TjZUwhxh1l3qJto9D0y5Ib2uiyftNN6tQFUdFDNBd899TeFxvxjZE+Sx9WXz2
joRVOVjCsOB7IPH6/cfu5wzH6ZuJVR3GbOHw+vZUZl47f7p8cEJ5OG1TainL2xry6F/iG8mOnPKZ
LY5LB/Q9Noi+oteWbW04C8RpQx0kVh0bwKus27TyFfOmG/eXZWL+mQ+86yvilIHkSjaHCbpwQG11
UPYpGmNVPzuKGmNFknChaEQbR9MFuBrDeCayr2tfTVVQJxNJwkUiLe2saEpxWOBaW+zMrO7aOrJ7
Wn8bktEBk93JCHo/l0WL9gSi8SNUZET1U20hWlO8mtpdUXwXrvrYzHNXt8Q3AyoYSKc0Z4onjye0
Me8o/awMtWda9T5QVHfpJy8LVHy/GNTVu0VQJheJyIWleE4i2jP4XL62gquB3Dad4Pa2IQxDl4lq
EsKPNYVZ0FRzxDKy9KTUjV3JR+RnAu+67fnOIJwcapRVdc2G/KtCD/F5TS2wd8uTnce9dqhQAhQY
16ZQCtWIhldABXL9GgCHdmrpkkM1QN9hl62Pla92qLiXLXgzKq1AuJerrJVlaWFOyTAPafEcjoJw
Ifp97tCCPrOkkIUkUzHtKaT2WB4uSyA6Ji4l0bUymfSaHVN6CKfjkB1JI9DgzURBoeer5zDAe9AP
U4erp48gJgzALZnvyCFs3pklI2En8h9CxRmPi0UjJqpCwgq/IxZxEa/wI9fwgj2jzmTbZajgCDd7
jNbysTNe5VpB15phkgMPWvxcG+1xKYbMGbEvc0pDlyzFgfa1M6mzb6E98PL9bVat1uBcnGqNIEsX
E8aLMUi3nVzZC4/hdet2b+nTDH5X9vgi5KrZ+vJYg3KRSy4WGoM8ED7xOX5552E6ZqB1fcEX8TsN
ZCt4wWW/93ukPN8oF8KiOtTygn3pIEHzx+zY0ed+Ru2WTPZkfiyonMG4YIY3iYkYTLgs9/vkpqNg
4AllR3BvzHQviMR3SssE25ffSU+CZ/YMyYjCQbv+uHhgd/UrgZ8SqSg/qWJRuar097rQRPBSMKZ7
tQzvImJ+6tLGQ43alVP9fsKqSltTs6fLsm76mLP9v/uHlX0YyyCnMXsZCUnogurFt5D8zphS+TsY
zs3ItMkti30wVnlpj3Ay4VsramneFEWm1DIJuHJBSPqrqRvmUqpKBHfZtdQug1O9UIcMdx8Q5AzC
P23ieyANsNUeZV80YE7fQutQmILAIpCDf9ekeZWDmxPfIVrW3xBTelSbyAvVTBCEN+PXShIufi1g
UPvBFdIN0y6h0lXWiLZNbOYVKwju1iPw0yiFCknaIbeX+lOIRhhpXygf8UArGC6mlMu8aEMImBQj
eml8j7wT13OautM8P1y+/u34tcLi4kmRp7QPW2D1xwJz9CkKjqkjP7FJ+hyf1qIOH5Eu8BGkQBE3
tQAnVdfWfJKqb7MhKHyIILh4Ec+jRsoEEDO9tozelrF9cBTROomUjQsSjZ4VRGJsJ7T53JOXtPYE
97Lpslf3whn/ONRWXDAp4tljrzHldXMlFa4xg3+w8FCREqWXm5VLcIz/5274JLbRi7wDSTF736M+
Iz+2HqzZBTmlG4ABLErt/GsgOsbNWLvC5HLaJGiUFmO50D6l281thIE/yZVI4Enh4suy6IFPcGu/
ld1yOkcx4w7J6W7ubhNRN9a26mFDNgpVFoae2N9XwQf0sgmlIWaeOvOwzKdUOiamoNa7nYOBoPo/
DM6CyKxNWq1i0EXdYcMty8Awa6e9v75ifaJbOCYoMETslJsHd/724KvauQVdx/4q5GCaLnuSBepc
PdVVW6D0m/51BcNZFbhlG0tin9gYbHHQkvLCnpnLnarY5DZQsCCV2OMetN/C+i/Ts98SpBUwZ21G
lg1NwIDJjqKAVe6KK2PHFmaLaz1bHldFcREM40QhYF3ghFzUalLUQsGKs8c0QwOTCiLECYvAoje2
3LbYiZgJNg71FzxOthiDfwsWtoEX23gcsW9sPHXJJ+UDexjkNQzfahsuaLUugnexZqc59DvrgYa2
hW1gyZ7sl1cRAceGSqqUUtXA3jEVzPCcWGNmQlMsDUz7g9ORJ6t7vayMG65p/ft8zlyUuUoaqmLj
4UIOBRuroNTOEtPPlVM2CdJJgTB8ypwOZd5i4TJWi0h3UWTZeiXqhN5Wu/N58YlxOHZFPlJ2XtRl
X1Fg+vg6sheO6k3x8IT8KipqimTikqXCwHbCSAfgpD6Q2rRJJxqd3dTslUjsP1i5WzwJ53k9AwE7
eW25tRtrckrFU2JBA9SGW/9FFTi3vkSJ2S4RVMFcXodwN0zYUhvGgo80kTDs7ythkgr7+sgAYaKG
2lq7x5qPoNEglgBHdC1cetQ3tA71EDhBcTVVj6qI2kwWAXD+bcxavNwNOC0j1hSn1pvYllT1QBaT
uESW7LIBdYHURHfyUrxM1vRMMvM2LKYvNNGuaChfJ6p2UuThVckMT64H7DOn9SnoNXeotBrUIyXW
hJC4ctpERAYi+tc5nzKRVjUD5lN6ep/rJ20SnP1WjrXWJL7B3QQ/cWKMAGhcfUecCOumJrxDl67m
tZ9ZYjdeLYUgY9h2ZKYCZjENBH387OOcdFIeTjJ8Cx40q8GXim/5+BphNc6IkYjLTnNbic9YnBJL
/YghCQKstgV9S9+nIDNs4/kURbO1mwKyvwy3lQypeFDUMQgLBiOTb1qSK3kgmgZdaz0QiuAp+jMb
bG/9OHL1z8aRJcoxseePeOsVKqcmCcpBVdMDVU7HnaU3B4Ket8uSbbqcMwTfr5Qbc1wnMyCSoT7Q
8gtZlFuKtp6/Q+HS71IfZ7NvgTKBH76vK1Bn7yRNoH/bRnXWCc7hlIrVVWUNkIF0qS9X0+JKWks+
IgqqJP9pOed15D4zeoNSxAK6I9PRaPz4A7OqUDbUlixL1rDgW/nVQxupIncF0XFa9fwlq6rXVhUx
926e1QqC/X0VBLD5IMX2NviHpdsnycEIBZWFTftc/T4XyWhjoOHAhAiN8TzVn4olswf5yRoHgfqK
5OD8gJJgfIj0wFGDT12/oNv14SOae74LTqmssTdavFTBqbXgVcYMaugEnV56ht6KhqE2/efqzDjN
ygL0rSepgXxdejU07Wqc30wTUyTVV4VFsstyiQ6Ody2YUkFKw+SSLE81yEOzZAJ7/IPT1GSqmfhO
xUbvX5WsMGK1H1QIhI9I1EfUY+6x/VvF7NJ75Yi1aVgeGV2LWl62XmZgPmdY+VdYs0NnbaEAdpp8
9aiwRa0OvaEDaLbAKnAvJL3adqFnPM5cs1EvyqwykeiA89ZZXGOPbro7bEIE+XaGRrr6YILlRxF8
NohQeQs2rLjHrqf3rZ8knpzIsEEz9CHzOovGmbEJk1oKJtqyBHaxfOkiUTa6rYdnBM6AZX2I0zxi
YsTtMWnMK7Mh/1xWddFJcSY8sFbrUQWEnAW21IMgRnmRp2+XQbYmGX/ROs56S72sBjMBSnRqPeNz
hD7O4RM+TPtXNj4b7btd7JPEEX10i86Ps+M8AKdatkDZZzQ2N2yFjeULJGP6y9Us1pJZ3KOzUSVo
v00hWefnWLqCL+50V37Lvs+YFiL73g6/XgZkJ/U73jnX4tyGEWhJElSI412knVS6PA4y5oSa1sYW
vNAGYcSIIUR5dxl0O2M+J0I8sYEaaKQIMqCS++Cada4ELmN6lUNXt6H74PvVRJXQ7bs7C8o5Di3M
i5A2gMyHxaZdjKYpgf1uq/4Zgf0HqzBfduBjwtZK1BYKL6dXkemOpSDS/8HLnzE4H6FFSwPSX2CM
zuR3T5kLluT70Gv9kr2Fy9iyqB0y6UPh6wzKuQ1qtfE0sY9YcEZK3bP172VtEJ0b5zIaLa+nNMHP
R9ZtPR5oe1pkgVkJIPje+sKcC1rpKGOp0kmeHD0+Sbrg9rdLMWed5hvnx7TtdS1FkJf2FUgzWFey
4U3HxSFu4oWuKBKyQ79guDqnbb2SRGFhQaRp/NTl91bGSOd8U95fvpw/BPifl8+3TQYpYe3ruJ3i
8+jox34X+eo/9F5CB23oS4IsRmCkv3XLd+OYFgYzUv3zTP8dQoE0ot/nVK1Sk6GlCn6/Mf7Rc2Uv
l5agVYX9wqVr4SJTBgrhJGWfeMrUXU09OeI7yVnKwYmmTLcb89NfXg8Xknq1GIecSZSd8hvFZU2a
yn1+wCujK9Y5kY7z78oVCdqqM6AMms1aDrT9tFdt1hVTupWDRwqRTQlOk39kzlu9aOcF0ulftG+M
WGS4ku80T3o2H01bQdfmjDmRzhdVoQXuwuCS2srKoxgfVciTgth0umW+n0GJ45Vd/Xz5+jb1UQER
ONp2DTzTcfrYdmGumwF8Rp8+xrNbYp/3ZYBNSVYAnDqqk1rlgwqAqH1q0u8q3q6KjwyZqXQFwulg
Plnz3M1Iixpf38lei5TFPIVgFov2FbqlJkGz4bYWnvH4epsxl0UcoDLgmM9l9r6QfNjXo519ZzpR
3oofWwSnyG+qAf9+utQa1H6YqGNWVwQj+KYhZIMRaAPPMpEmSmwprBQh35dv0wmPZOBlpV96f3GK
h9K3DrnAWYnk4nIikHQZEZJa6PkUe0ay+MTEpuhc9JHIlOw3n7i6Lyb3KjGK23qcR1Y30KWTvhzj
9GTFt1X6WA93eSRQDhEWE3mFNUVzVvQMK6quieYW2tfKkDEKjIHW4rozv/+VeclcZhTSqZJa9kGQ
mm6h7ubII/nhMsT2t87q9HgfMUzV0IXAwDJh1SuwRBCktof4XzxZHJPcnf3AZvx9s+gdRqQcnOvI
+8BME1a0UJYbk/pBe5x7wRPMdnKxko3zHGQKlrDTgMEWlKuom+c7y5mOPwaqRF2W2+alaSBcR3OC
ZnKqoQxaThFP4DbS6kSk0tHq5FlwWezz7HdVP2NwCqEsGcmHCBjqLjjm95Iz2NpO95N7EZPf9u2Y
lmYZlmpZ/GB4H9RGIHcDcnLp2Gp4m812o3iX7/aRnVE4yy1nqwabBFBKxitKvH5XyV50i4lQL7pB
qUXCeJ+IWXQz5itnTO6aoraWqsTqgZmo2a7ADpdrVM8GuyT4J6wiiXcN9lvuLl+c6Di5e+vGpi5S
CkH14TktvnaJDOoMURlwE0SV8WJj6KaJcP+rb1LmtmgLphxS3DphOBxrK7HzfHEvy7LpAlcwXPaS
k6hDgMR6dRqpNjXvzexNSQ6yfNtHD4byeBlMJBMXQnI1yqVqBljaxd5kqp+UdnEmqxF8+G7DaCZa
hhFtdZNzFEtXqFGbdSj79c+lfBXON1Ml+PbY/rZWf2LwpRcimdESpFA8+T57MuBln8AhcVDtE2hv
MPEkHURv6UJETiEyZE2ZFEKq1pMe2cKAKHDDa9XtPOrp+8hrP9FXUa+eEJRTDyzQSNOcgYYvM1rp
MTV0rT7twhPbEZocA8c4CdN4pgS/ecXVyXJKQqQabQoJTnYEWYaznOiVfsAn5Mv4Ob6TwSY0zwIT
2E4RV4ic41ILg1StBFMj9/kL642O3MHuv+m2tdP+D5t2tgtaKzymv6u0Q6s1mjRgWninbilzW34B
z+N+RBuGGmAmOXYtofYwES4dKueyWqPLUpXdI51e+u4wi778N/3wSiQu7wg6c0pBndE7lfJ9lq+i
avCW+mYa0PNRfrrsRITXxeUa3aK2c61AFqV2g3vVoXa5C07FPj5FN9WNuPNtO/FYCcf5k6LQIyVi
9/VjSx82tbFY7eSHwpuvhMMO7Cr+fFUG4Yq6eM1qgzkDWvy990avfsBW8q/jaNMd2H2c6CrxomPw
IGJyuOwzDX4oa1aipAKdPlKEBayFVfoA1hEX+9sEGfc2jIVFZyANxrAUpydyIw9NPk8wtbn2IhK+
RAUS7nISmTTzS78f4hmH1xGzzXXajzAx7f2bL3Jzp9QcVn3I/fariHXtDypyxuNVxJzbKq6REjB2
fbZ4KgOHi927qk+u4Jj//zv2wZj5E41vDSiTQMkqA9Jhaa0Fuq48sUdDVMjd1sMzCBdvsC8+7wwZ
IHqBLeTpycSiaFn71jaT9yGDPiNxQUbvQlISBUoR5p6JZkh0IpgYoaK78Gl4YeSmonxYJBoXYsDU
lXXmAsC52IXNlwUjNyBqaUrRR/q21z0LxgWWoVqMGUMJSBLa0Kv1djcZonApguBiSb5YRd7UgIgz
WoB1Zpx2uj4Mom+vzaCsYQ8dZlCIgkUVv4asNBuCGJTH+FI+RHf9fbmjxFHd1k2fsAbG1xJb+I6w
6SlWiFzEMtMpjAgF4tjLztwlKK89CxujRCCcO1LTvojbaEajmnHASpYpuNN1QTK6Ha5WgnCuqJwq
VS87YLReEr1z6bNlC9ZzfqreZDc6iuqRmxqxwuNckR7lA3Z4A88K7/pwttGz7V42WMGp8dRzEYnC
skoWJBMzxpEKb+gq1xLR9wnE4CnnAknXsiUCiN74nYxZ14/40PMxKZzTwa5zsGPEOCZ5/KKS67JP
/IKO9uWTEgnBORrZrJVcshhIuVvma1X7cvn3RTfB8FeZpNKmWmO9H1ItO3HVPZNq+YyilmjXhcD8
FfZ/rHAoCHvmSYOXkfaTz749csd8CvzJUUEEHDi5KMVjdvdb+F5dDmf8TTLRUqph/H1jG7eKn3uh
Zx6Yz/EmPFo0nrTLcjvHo1ItpJ0Rycr5hD4sWnOYIKu6w87N+/A43xnX6C5mNDDjXjoNVKAkokvk
HIRu1NWA4hke5+Qi8SdtKG+HEVrfC3eWbKsjKgqarmCdKD/fM0YxCbqR+dQWLSkQKf9YeR9N9/9B
cFlDHTb/O735yIhZw6PpLg3yLrZ4KseLsyXighXJxNtxX5pVpCDzCmQ/0F/QAP6h6zlLxNlwnqH1
IB6hD5ks24peYbq6cVRdSHC2rXdnHM6WaT2MY2JBEHLUfOT8+xo7jftXBRVBsqeo/YiMTATIGTVr
QFBJD22Yj6EOKq4Ud4WW3WXXus0L+9KeFMFRiu6KN+uB7ToPIKLCmDbj51bUfPz+BnbJcXDBb8bz
phaqkEm5He97b/YK7FYsfPPQdphjmxyMNLotljseRHmYKMzz3CDoF43jYYEVd+6P6nTkqq+dndns
iyOqbVE9aPssf2ZkPE9INbRl3b+nFeTQFYe+OlwOLZs58tkFq5xdpaiKaIOGkzTbh7D2cxrZGT2U
xtNlmO0XixUOZ16lZBlL1ABnQb/SW4P1m+BXPrSSjb0ljcfchr7vrsNbWRDTBF5X5cwNZJBjjVYV
VI7JdTDuk+xRVgVHKLoizsCIrKVWzBx7i3eK5qSLOmC3uGJUujo7zp46adSisQSANj1aKFW1lltU
kWPirpLCS8EJHD5H8r1B/jKvUbkYOc9miLUKAE6xUaYdHsfOE6jFtnM6qzcXFCuayjRiXhcTeT+Y
sLtP9EbZFS/US1AiExFKCe2X8xxtC4JjlXlD4xHctl4GFg+slHe7F8b39KHtGrg6nSrgTVepYXFq
n4HpXqINXKGJhtTyiZb+5QPczqDOv8+pN4mwU0mb8ft98b1EqA8rfwSZcpTtGiN1LmNt6/kZi9Nz
DOhpiprhrqLFn5bXpHi7/Pvbruj8+5yaS7M2pPWCilhKj2roDAPavTHRDQ7qyzjsin8PHmccXqsD
JWnGGGcmzTeZehgwsNLUXyurAVX5bZ7ulaxwLyNuO6EzIqflQdpMI6GQrKkPOfGm7rkaBX5uuzS1
0jROsWmfdmgnAUbrBTvdSfzwGhuwXeooXrVbRBzNAjjwO/36qbBQMmkauyztdvRkDz7okHyVbwf0
G5J9JSTbvHyCSGp/hWPPP4GV4c4qF3PxtTN+Zz0lKB855mP2lt+1d0S4zvCyPmKY6VdMA8zNkzlA
xKI5ZNquoNQb59Mk1I4/+Pf/1APzwr8CVf1UTVMO4ZKD4jMaI8tyOg/8X+h5DSyBFQtvjnMZLUG3
KLp/YGaRUx1Ye5iK9qn4UJ+I2+xENHF/cLhn4Tiv0Wiz2qYhhIuTvXw0fqS8Iygb7P6zCZa98vFD
jfk/LQHz878eZ0T6HmRNEHDWMOdEsTC20rCVTci1w3Tuz37EJJwfCWTTVBH2f1hcARoFrPAaQKJQ
++Ft8bFQfD5GzoXMNJ5JyirPmn6U8qsu+nbZRQnvifMfVm8E7cSe2NvZMb5Rt0V6tjwo9/I34jNi
1A+9RJxviZ+6jhW9xop24BnV/dLdNPrVbPqXZbocsDDH9asiEJn0ZtvjzALNn63IHoQLmAUu4t3W
VgWTrkYj4pACgTRgN5ZcNJM6JDlR4ZTGtv/7+dXIk45jVDWOm4VZEbkmyk2qnCxRtfwPjuGMwfm7
IQ/T3ogQ31v0bb5TbzdXxV56ZmMG2CkoiIl/ULgzHOf1plZuk0EFHDbtYToJG/7Ycgt6n+UY1/g/
Ba3tZOmMyHk+pR3icGTlrWJ6bNOrtro3pEMvn8ricFnxRLfF+bw8RB09NHBb8uRO7fda9obo5e8g
OCdnxlNkxQSyLMYhHa7J8CgP/1yGECoE5+DG1GrlkfUTtfjCZjwx4fX4ypaLs6qB3ggC07a1nm+H
83BR1XVDxh6isvaRgK5MNCexbavn3+ccHJY7l9M8IPOXw8WTimdjfgxKy426TCCIAIhviNamoe6l
CoKo6eD2sfI4ZtIpHQtMt4e+4IqYkfweg34KxTdDKzFFgYCpwUTd+btkp6if1t+06+iN7WSCkCKr
FdwS3watTqXZmRIA6WNxag6aDyYfW8KwiWphLScjrBdWakXnyTuKSsYuPOb7frzLUzv29NHWboo9
i7YK4255NQ5/W8Uy2EmsfLsuSZ1EKsBmxrLTw/qRWKKBU4Gf4DnyO5UY2G7PNEVPHJDIOHH/uVMF
LyCiG2PHu5Kjaax4nFk1LpIjW29KO6h3l7VQhMD5iSzvx1IjQJiUk1ZndhSLWta3e2nO9Wae+B7v
H2WVFjDeBlybP3aYJnjrV5+CyJ7ocUBzlDhEieTiPAY+OVTTDHE97Xw7RLep5F4+t63d4qgO/LRe
kzu43kppbTAAtrJ4OFj79GvjmmAynT7Jd6HqxqfRpS/o8napJnBSAtUzOW8rBWU9x+z5o89CvIhp
jrEcklTQSy6wXL5Dj1R6Wi1M9WQwUJOHlkjOlNzV5C8LznyXXt3TMApZ5pJl9yYYeVUsU7t8VYLj
srhUckrNYNE6IESL7uizXth1WuzmrJQFxQmBzllcEqZVchv3ExQdfVa2bHa2Mewvi8K09kLI4EtS
Mt6ciMTaWiepcklnutlMTnJb2MMk2RS5n4zHtrFWhCUDQayymOgrR9QaSV2X79pwjW0ZzaHAly59
GC279fMD2zwk/GgSZTAWl4jpDXhIxwLXpl937/N36c5w5MfypPup333sG+2nOVucp51JGFdlCzTD
3GnafTSIajyiE+T8RaF2y1ixzGLysTQab0ejdCD/LFjHVfrjXm2csvcvK4soS7c4P0GtKCJlCUjt
kb2zoLDkTnZ4Pd+xVYXkq7BcsP1RfT5DzudW8PFzywqmFbpNEuUtUf41B2y1qJzYfO1jd5xueslt
hIsNLuOCaexX5ZyaBYwjEeyuN4YvZd86pmztx4o+UwMbz+oqcWk9ekGqHcA3fjIHEWu/QFVlvsLV
YW1imbKP1R9jD5k77Ks9603tdqFvCXyAEI1zM1FrDGrHVLVxe2/Bxz72kjnLzQ/GyQ8W3f+7VJkv
cI2g76om9vgjNe+dX2zDErbzlBRfekx3s51cegLFvexIwUH/64UuZC4yhUmYndQMPGiVHxyQgwen
5LuOx7pmF+nCXTaXo4TMs0KyvWphxLq0phprBlMJGwef1UYUIgTJkMwXuJYObB9zDBisSDlk/nQV
X3fBe+lJwYhn/6n8SkURViQZ53mmUCtnnXVqdFZm1xl69xK7WwQ9VCIQzteYUalFoJNBSxNKuxhT
oDGWbIre+f/wEnlWRs7DoOutCMDXwWKCvGN+5X97P4KT3Nup4vQuYxsPHgzBLIFAIfmCV6TLjK8e
Bp7n360+sfVWkG1t64WuEEp1Sk2NX01qBVZrNlPJKirkyDYuQOlL2HWT22ZvTx4oukD3IrCzzZh0
BuW7xDBTIuls/7AjXxcHw4/vZ8kO/NGP9tASL3qWBT2KmznlCo/LxEg8KqFSQMiQdg9T3twuUoDB
mcYd0lngJTdvbAXFOcmxmajcLBCtzB9L/WshiufMaH7LxFa/z452lRApDZj9AyZKglhXTZ/L8qqJ
qIseLDtTNEFiud0zsULjHGLUz5aJWM4CzOQububWOxnt5t2dAaJhNhuOBsICTQxIa0WTVJsp5wqa
Gf5KUJU2mppo7M7aSrJRnfcbs3tSLbQtFkFzrBeseImq26L/wJpZtqXoP4tQuIxskjprlmfcYB+M
dqW4mqzhEf0jbmsFwvnG0igGvRkhnTXfxenXSN5J4+6ylYkOkPOMzRiSKlABge12e2Xf7ZUd2Jt8
Efnvdra3EoX3jVhir8vMg7ReqtuGHx4lL7tSQxfjTkjQ8U0gJOTdNjJdxeuxqWGIizu9perKCBQC
LKcNdn7rLFfktTtqDM+e7SWxPzTyqVsYttPw6f3bzq+xM/IgC3LU7Ft/Se5l+fnyXbG7+N2qz7/P
6RyNeplkKc5wwMKAKr2V5q+58pxLkd2ln7Dp2L0Mtxk0V+Jw5yensylXWoHzs3Zh0tlS+U/R5c5l
kO1LOsvE6R+V00qLDYCUum+Zr/EsepPf9k6GolCMrSrKb4vFciVeTCtgmlc56rXx2Ge2jJEflgYb
Xjc7yZuFfZyMv/ZjSm/ohqZpxEDmz0WUpaorNNfgJYrsrFtG0lJ9Unuv98O78RCDMaMXucPN01wB
cnElzyVJGiMAJvHD0jxYiSgR2HQXKwAusGQkaXQsAmFmHOwKt9xh1fuBMaOxPaO5k452PoBTSYaB
SZItitDb04QreCb/yt3nhhIsQw6TZgXbcB85UmcHLpsjSN6IG1wxGpJWuLV6MxFZoXJBJg70uQgK
jDYNnwtskmSPSbWr7KxdgA7ij5alV3icncuGPs/JiEPO7Sspc9DM6Rs34W4Hbpcf+9npq3UnSiK3
PfQKlTN3bMipFIPNC3fftFvU38GShbavwZGuhzcsQtiLNo5uJ5UrQM70SRs3g16/61L9VmHjn+UU
V8NxuWdkfvO+3ZeGIFMRmQcXhJa8iUckCyijYB2BGfuFLtoOsP35exaKz8VJRBc0cgJiYctp2511
Q+5UbN5V0Lw8PIs8zKaLXqFxDkabjXypwGLp6AmZnHaMDduQ1Ec5EO1uFQFxjsUcDcxnsrtqZHrT
mM1nvJs4RP0QDHpwLApKSTYq9Kt9K22YFI0MmDj/NwrduXiW8o/kVGcI/g0tVeVOCxhEn/2LY4rB
7aul3uWgtnlaKwzuWvSlHsu2xAcZNnw4bdk9jsZt1FgPl1GYQf6WDqxQuDvpLDKkeLzCYdHXvPPN
Bda6eEb/VIimITe/jFZInNdHL2Wr1whkThfcNlplz5hzkTHVMFf7yyJtO6EVEufglVH9X/OXdEWO
4b7HlqlescNTj/5/5hSEU2KiQ2RXuYooXdGhesRcQlzdyPoNuhzb6G4uiT10g8D7iKA4t24YqrIM
DaCSNHAakjnReFr0Uysd00qg5O9u5nfdQEoNrm4VvNacM89IaS5Rje11qjnmdheUO9IHb2FMDkqZ
vmV56BbS4Ay99ZaPhQh8M15i2dR/4Lxjl0t1KDIGft0hSuMSwU3X+rq9eGxDt+gZd9Orr+A4p6Ev
ZRyHBHBJqx3awvDGcDwI9HLbon+KxDfnK6HRDqoMjBoT1dmwY81tuosXBrQw/ZPfhU6FFl9Ra7tA
ML5DX2nhJ5WWgcrHRd1hLcFlqUS/zzmQUe2DVC3x+znm0LU7Zbq//PuiQ+PcxqglVr6MYOvQo8Uz
tf4qLaybggQCfRPBcD6DTpkKyieIYSnfMxWPqW9NKaiwbSeeZx3jCfBLJTQVCcbrJKfRwESIcpXv
qr0Z2Tlc04wZg+E6fKwF2bZIMM5hREVL4jJEdJ+LG5IeBnIv3Ea2na+sBOMcBcn1bAwTYNDbDBWA
dsfS6fHzD0sVjZwIj5HzDG04WXVb4Bg7d3CxmMeuS2e4qvaK4Sg7VkYc9zGapQ2BogtxORcRm1OC
7lpI2bjysbxpQYkQuZaD8P+E1RB2/VjsRLJue/ufHoPfZdNUZRnOFkRV21MgvVj114Lsi8ppgn/+
yso0LtmoA5o3SQwgWl+H2Y1UvViJoNGDHc+FaMIT6MpWGJaRxrT/gK8+f9rTnXEU82QI9J1nmZKa
stOlkUkSXEf6scFaX1H/3HaN/qzvGucsisCiWR8Ao/sWPVVPitundnutvxrP8SH4XN6ZV811i49K
5/Il/SGxOasDk32VZ4AKewkadkvz/eS3N8zOmisMXmFHHjZGffpQD+xKTM51BGqdD5IEuFYb3WKW
saQnxmxPqOz+Ui7OfxS1FJsWZUBW+VxZlc/4m80Fj8hD7mkWiOrALVGoWC8bZm4/oJhu0mPeo2Ho
L/8RzrXgzVHKUwX/iLwbFOf/kfZdS3brPLNPpColKtwqrDQ5275R2bNt5Zz19H9z9nc8Mi0v7DO+
nqqFAQU2QRDozm45cV2KWRVnOmX37Lt8oOi5yU8qgIoEMfSmnWBRuymOwandFy946bkxnOgACYzK
oYgNKRQTWTuKfsiCNgaKVV45O/odf4UJ7yzP/lJ/Wk72Hq8wR8pLIkcQ24PrLgDxDz+DJjV00uIy
ou5j2/W591AV2ZLBvqbJQYNlbHatH18Xka9C1AZUFxcS3o2z5/KYFN5D6pENAQTciBTKQd+kdc1D
N44wqt372i5LHC5rHx9LEHYv7r9dh1SjIw/EM2AqUilnSTlYuQmz4WB4VXPfNFedebeU/6jqrUZV
dajPJ8COEfXDKHHYiTro9famm+TB7vzOo5ZRgBpWMd3WM0RI3ELfMTpBm96R8Sp43grliIAzs5Fl
vVTCyhhcy/O1pHvnf59KhAwBP8xQVSNI8vKHkPIr28Un5br1uPAc+GM+NqKwinkBOkpw5mljAmNJ
WTkpaGvnq9z+9nceiZWOwJLD1uZwEUE964F3RfGcx6o9dVdCs5mCJyIOxIZhXAb1zOIJT5gcpfJQ
lNcRdQ2jTAgXlka2mDzyaFbBOl09afV12ROpDgWypnBpYe2wLF2NVUtiJ3ss/qknT/OinenPn6Yf
xiflmX1tyHjYPktsGdyaOqZ6MU73a3pgZXWsGKWMgZInfmXmDWz2V3bFWfJQ9HBH4ma2uZtW5vjf
V9nIki4hBnDBjaKrn03roaf0uzeT39XvC7BT5kXHqgzu6CaUMBtrr3XMCcD/BB6gHUrpFoEOHGN+
w9SVPQGDlEyGPFwJf9KpcML2eQoVZ6liR5OJKxm1cAIMlYkUqmyAoaL7lID1yYxfP7JrV64IONTZ
AbRrNViQDm+RAM2FBW1iHm/Xsm8/1kC1Micg0RxB/izBuCW67tW7BkN7oT84RgzurAHXsfmQU/ci
YgVFChEw4ldR2CM0yvTYR7eddE8sIL/vnIkFUZrIXuQ6Wwp4ZCoO30mSb8k7tq+ueSdj/yEZjvf1
E+WAY6k2JaODNWu+UoerFGre0YHwiFoyARwWtbH6SYeNonSs0ZsuNag9TKEjPXc++MCMXYSpZoci
pCD2lCVgRFP2mdJ0HJIY+p5j1U2SF6tIUWXZnfePAAuRKVnSrSjTOcdRaT2E0V2oXqTDyZD2fURs
3u0Xp9XHEmACRDlaJlVYyPlOUt6amKZDdWFdQkCK8yZX+/qFbN3dPLNWNkXEGHFg2QtsGhhAC0pH
Qo9gRBxalA0BM3JFaVlS4FM1vN1nfjXUHwojbFBfSQCKMEqY1NvwQ1sUdMl+Hc3nxqqcujlNLcHx
uD22/L5mv3Xdy5lpRAYiosectDfHPcbAUYNwhrhQHlndZXi2CafLuEWDVhmr6qG22OKNmkb1em7v
PM3WmGaC8UjkMOn1Ra1Vfo4lgzu1t9PweD70qd8XdjYY8QpTedtjraVC4jSYnLmj+hI3NrIJcWOI
WJoq9C1FAQOpsU0Zqze4hXU/SaYb4iZnzIOXql/Pe0MZEipRscHZyBElblzeavldJF2VUwippw8w
Nv3ikJAGoihe9U0EO7U27CfD9EuQKp13ZePD/GJC+DCZrGiaPsKEnB6q5EY2ieZGaqm4/VUCZhdG
h67CAIGlt05cfx875uYtqPaDz+cdefu6wnH4iydCKtYsRliEMb5+7Q9ozjNws84n17xYDkngFS9o
67kKHAzFnsDGDGHq1pVDIjnj6HPuPxBQt0PP/WRnWMs5PaTpbVQ/ZMa1knjWgmKvf97dDST8xVsB
bftA0vqZYV1zdR83X8L+1FEZGmVCAFsz6dtcs2FCK27y4p4th4WS2Ny6jP7ihgC2QyXLXZdgyf7t
qEx9MD5eVZy0DiUeiqObiEWxz7aoI4VVEoxVDLKG420HAfvlS5USBwixpUQ+RrsKk1GrYaYN75Ll
YKnEp9+6ua0XTSRkVFIM/VsDDDSf0q+8mbH6FnXO3DuDzzuS5APnWu4SIrqp1ROQoqwhDdjxndxI
X3OoMBi3BuIioMh0t26Iv3gnIEYchdMU9fBueNVPkZt56ROnFxqe2dvbIzVqTES5SNhYL9UkhwrM
pfpdY5zM/lKjmpS30rFfXBKAIdSy0kps2ND3vBJfX2WyY/rhUd7pO9VJb/TciV/O4wPfOGewSHwX
n6W0x2WRb96hdqHEexN2xqNVJF7dZDvIbjuNrHtF3z6dN0vGpgAa+tQYC9N5bHryiZPKJZ7J+8gG
lzG8IXMa19p0ZOrZgdpzAo4U2lIbhgGzlqE7klZiNOCB8IwwIb6Mp+MySlaBFR1sjJpCPztyuRhd
7OaXOab5PSjBkqIdlE0h0bCSvDTmBTaV8sayT0HgnXeK2NNi2hdnLEtHDvFjsyu6Cwtdr9VyajVq
9oXa1LoAHnO12EHDISs7zpKPlXOke+06CPlt3+2eEt2hqs/UphNp63CrG2qmw7dG8UZImT6W9+Cj
5zq6mactBz7nI3nUpZ9AE/H5XA+HqZAn+KlZqaOrocvs1p0KEiQ37v5rRNEFRJEVdP9LEZKdbtf7
vP2uUPCGoJz4DPeSEAcO5ZSQaxhVLJmWgZXUJSCWkt3EuuRGH5rN/MUpATtsSW9ks8Hipc/VsYb+
puV1ONPyWzwcOvS3ooJfwAx0lSFEQphj6uR0veoMTeMqITjsPjICuvZMfCNXzU7VQn4AyHfV5Ztu
xg7dXuYVZtN9+aDfUy2nBG6IT+Us1cfcyBEe0rRryuPYHf4KN8R38jEujaZROC6xH8wCubFxZbFP
gUKRFhCnmPhQ3klMUsIc66bvu6NyEe/zI49wqruUWi7+99UlRcMkmIGYxttfuO/ai0oj6jFEpDG+
wVa/b0TdUvccisr2cq52VlD4VfNPCPg7/1koPwRUaKR8bPMCfuTFvlI6Jwwonn4KyEVZimpW+lCd
YcK6Gn2UvCFK2Dmdz2nIoOVDM5cQ2MMETCgliClo/IKQXS47y8A0Q7SrXmK339WXs+pggPoi2ZPE
JZRVARrCtJpsXeUfrPhuqBf60jgSRSJAfCzxkXvR5LBEhwYaNKzjHH5Xpc9/FQzig3Zf1pkxVvj9
JbmPpwu52Z//fSKoxefsNjRr2eZrZOqvwTw4snRU0yfVJKcSqIUScoelH+Io4LmDftdF3gxBu9jv
wOrg1pfVBL4c3pFI1YSpOBcfr7slTOLAgnet311qkCmZE0+7Li8hWeVUT+ZnheJ2IELOEDAiBeF4
lfFDtg9u88lneQgm0r/DB1EHeLFzzLZyOI2Vq0U7xh+QE1sfc4aQKFjSZM1ygN9Xi8iRws+l/pyT
Hb9UOAiIMFoqOjX49Vq9gwSKBfYpN7jVbyeXNRg+qD+b8x7x4J8PdurrCIAw1XGWJRz2SlC0z5+C
Zl/rRKWMMCG+YusNZKdLDt4WRmUT09X1S5b07nk/qLgWH69B5tfM8ogw0/dTjPkwyNbyeSb7CYRx
rj39B+HBrSL3OipEvqskHv5XR+K0DMtl4VmJg9ENvM338kfIvn8xJoBFbc9sTHkCrqe3WrtLqQlx
6ivx6Fwd5Y1qJ9B3QWYVdPdSabhKfNVgBvf8V6KM8L+vjAxyrEO2C04o4wub/2mK1rEYEW58m5wp
EJhCrrD0mtRXEgLB0D5X07WZY5A5vsmz3G27q1gnXjoojwRkaCZN6SJeZdGyL7KENzwFtPaNRET3
NjQYNgbHTJWpurBLlVhqakmz0QgyB3vwffuF2RIQ+ocN9NOGmMpD3qNrrRE25L1xx1P53B0cqDKf
5DfqNupCudU1hoB+tyeUAOwiTLKIp9raDWePMTHfi/XTb4tDqIJHkBeQIj/cWX5ODZGRrgrPD2na
6LLO4GqDEY5byQGf6S3SvRNIHvjuTb5TVZztKHn3Vdi8ZhvWRdbD4FR8ZoXsKDo6znsiGSeCRGyM
rbQAo74WjNRpBpSQfIhCEUFC+SHsX9NAAtk1MNFWr1X2ZPXMS5uHj2DE+1oJ+7fWK0h183KUpnd+
0ywe2J3daex25838oYzybkfYuWFspcXydtWzHS7X0LrDS4omdvtu8qFo5Y0XVBRsJ5bvFoUDnsmd
kQYRPKuku159mZdrtXxppsfzjlFhIGCFpRZF8LavwvFrjaqsQWAR4YWY3stJoDdBDS9MyMXa+V0R
jpCUPFjUJPQfKq4/l0vM86E5N1gdv0coN4PHu9bLJ1Rnvk0uJswZCif9Yb6jLsxEgIu5f5hUVphl
sGkVoBjQr1XtnpnEMwq1gAIYdGEABesFm8iYekezW0dDG5KE8m4uEYhAAd1vyb6e5aqacHe+SDfx
QbnoDsWFsu890Hm76gvVkEutngAPUmUPU8DNZQZSMLAqJ/lFSXG1Ukb48q5yCFkJe43x+0SsnrL0
k2Z6zXB3fgtRX0iAhqWpw2Cx8YXkLnMStfPS+sq2LiQ87p83ROxVsWV1GMohQp0aD6v5dd2dEgoL
toYl1oesOI7bFFOS1vyLjK5tQ2W2ddFB6kc/gofCcAof1N1u/Fy45OFOrKCY809B2vUJhzq8jbjF
LStQ38gip/k2JqgOcj0cW/dqyc1I7mgiPMR7QJtGWRPEsDxApcvWD7MeucXo/9V3EzP/YqgtS5Hw
3VL7OqseSkrAj2P07znsT+gTm0mnREvCgp+zCgucNnjQ+xvD/mqmn9ruYMZoJz3vDrVmPExXWyoH
yU5uGjBXRBUKxRdhuji1+ePvjPB/YmUkhRSOnHLY0/OLpUbzQKs4SR0RO+oPD+/vSyfAwwyacoim
4/vbDxJk4/DwvhtyZzhJe+vC/ky1TBMb2BSQYiwYm5YBTjHNgFzRd6Qs51eNMiDkDFM86dnMEcIo
L4YU+fHwz3kDf7jFvi+YkC+o6RSPKS93Rf2et5gPB+NSy32eCBd7ar0oa2LzaMWUYdBL+AMm/B0v
s0JH4AQ2R2T6JAgRayf2kWptNEVDCc+gZo9JxcZyop38uf0U9KBOxPO0x25Nefd3yym2k4ahVDfL
DAfNm+GSaxXGbvWDPwZGfvpC2OKZwm8woZpM15jCmC7WrDUDanFRPfHHsnL2q2PuJ7vUXSoXMj/Q
KtwF11S5aHt7rUyK8ZgPzGgqmOSTPnzMZzk0qFqbUEbMvlCyA5sfcGVMCM2ENUY9DDDGgs6Zsh/t
h2qT7wbEXNbArHmfZDAA1TgnQoVXkS6X8hvxmTbfNDXTYoqumTJ0LX5FvrhvIL+Dfr03DRc+GNDu
Rg9Dsijnke/Rm1COaOBUSdDu04Tk0mqLuaqiZnD7yA1SB02y+onT80sYFECnpWOzNyKT2PvYs/TK
Mv+YK3yflbYuGq3Gx7rBkCA2nLt8g9XHWfEGv97NF5LmUPPVmwGysimcKaFWDmVWw2ZiJ04Q3ddU
FyG1nMJpEra5jCYXLGc7z/tYkryubMAzS2kYUX4Ix4hlImthBcw07FAnl71JJLSUG8KurWZD7fQa
v5+ol0V7ARPdh159Vp9C2KuKZvVNqeNTLNWdyjxN/Uzsok2wezcgtqn0qdrHcQEDYebE15yUIvCC
HS9QtUcGBWoS6iiDwrbNlaaqZb6Vhl1bu/N17ZZusEtjFKdCd/pS7A3/vItEFIhNK7VeBlrXw6CN
S1PeGw/1kHrnTWxXPVarKOBDFxpq1YO2CWn/6Fsn1c9uugNKpG3p8Dvh/I0dqY4t0ib3e4UM6pIa
lcWju/OU3XySwYfFG4y6U5PBKH9dJYdiiIAX21XKXpEXeYTJ6lXlUlac7DR1y9EpEwcSoBledRto
yjdUL+H2jXu1vgJgWI2emFMFw1H774F8k17pXhmBzZibpJs9+Nb9LQdYGRSgIxoqS0lMDoFD4cvK
MbGv48ybzadmAcewfjwfP/zfP2dNAJKpQXtOO8Ja0Y7OmB0niBol8UOmEGkU9f0ENLGbRDcsmYdM
BfVPdpkUoZOFh/PObO83C0K9KkTqcMH5NS5bJbKWSakGlK9qp43u84CAXcKAeAuOTCkyMm6gjO7y
8vNEsYtul8jYTw/Ey+4c4KnBYiU8eGg012qc9B4ivug17pw4dvTmyJVe6LOe8kuonydlqFdSDbNN
9XmoXxVqlJf6fQGkrEVuMiNBlFnxS6I4rPzn/If/wy59Xzf+D6wQCTXMZA4s7oBXftV9NHu4IPwE
3zgUqnf0Ht2O5ndz/O8rc/ZUgrpegblgugmiYwR6CosSWtku9axiQUCeAcPPhsyNcGLH6bW6TO/R
DO5JfuyC5Si6zq5VNHIa93+5lAL+sICZyPrwrfIfvf829+r2o6uilRTTh7hAXmqP5y1SwSFAEEaU
IUuSYFPVwbUEDbKMgDjqYwmoAEGDdJj5OjbK81hdF9O9QS3aNor+jAfxEmxACCKyOrjA4i9ddwgz
1bcj3ZVnqp2NWCvxBowXvf8ZmrLpYrHlnWJSwhbEcon33dZe0tSe4Ms0X0eqb7Snhnnnv/j2Efe+
XAIc6KllqTHY+Nx6eJLnk2k/yehbipvHZjiQ/TE8q/v9hHs3xpd0tVdZI9lxxDF72IWxy9VL4z3z
02OYOOku8M97pvBgOmdNQAY50tsKcioA8NCrfxTHcV+6ReDFe90pj/0NztmL3uOzD5U7vkR7wjrH
6XPWBciIlbCT5h4LK98lj6DEOkD9/VL9FDj/SauLsiYgRRDmxZIZ8NV8UHa6m/rhqTtx0F2uYrJf
mYp8ASWavNGzoAIstdVFWHzWqCeCPyS173EiwISkJnEYcG+8ziuRT+LBnF0re/64AuqtveSxv8Ml
caRSNprC0CMYVNv8pqxaJ531J23QnfNBQexnUc2oHVit6zNiYg6zgzpUzjJ9mZfn80aIryMqGTVF
0mgpB41gmB/NsPGZRd1HqQ8kahmZtVSZYPHERv40lc6keiqqY+hpcFvNLb5qz9O+2lP7mYfwmQ0l
yhiVuTxKZgq/5CU/Sejn0+/14l4bUn+h9OGoJRSQwxoLpZwyBHgT3XfqAfI35z/RdqX2PZ8QFYtK
pVGWIIMvmML/ty6cXZh3nFHnQwSQprayJUCDnKNBsAnhDJL+Y1zJF0oxuef9oeJaAATTqqPY4FiX
BV+t/L7vTnJC9AJRaaUtYELKikrSTCzZ3KClQBnQWBL6tgsdOhPD6dMXeo6GMPmb1rYl29JSm3AL
mexzDtob3Kx9ljrjDorUD/OBOovPLyN4Xn89HqW46hbGUUgK/dq8rOTDIP3dsfSbuLbdjpqc8PRo
PDVoUa33JiSoBzRl/Jf78zZOGCiX2qpqmkwU5qnGzLSnsEfVpXBmN0ueOC36dGE89tbehOr2f7K6
mQGujAonL7OrZJF6GE2mwh1UNyhuzPFSi4leuE2QWJkR9lUyQPykhHaqq8i3FrjA++ZDL9grC8K2
YktrxWkFR+RxcWQ9cRi1cbefHFYmhF2V2FMz69xE9YnfMNhBlZzydXLfXpE/U9X6zQB/tybSf6vJ
IMkgbxk466Oe7iv7erR356Foe9OubAibqFm6oDD5Z4mOyWNzm3mla10ajuLmt1xOmapkUi7xxGyV
0sbmHMsZeMRcVX2crUsTbx3x/Hrep82Tb+WSkKNLTK2jPh5Q/h1rJ6+U/Rg23xaIaoM0MFXJzJX/
3G8H7cocD/yVS+ViYsCax0QLBYGH8GAeanc4lJ9mG/pdw5V0JJ83NrPXlUW+yCuLXbeY0mzCYtk4
Kh5vLvt9vs9Q/cqc9LbA8yUlVb99AK8sChjRqcsc6mAZcNssdIp+BNXqZd7v7eoUR6aT149VkPiN
clfW/vlvSaDGW+fmytUx1sYWVPG4b+WtY2c/SoXIMUnXBNSY8jDvS8hHu3njGKfcl65RTgQCgwAx
OhmEKtR2lWy1kAKAlIZlpHYAa6x3xuWgqI55gEIs+Lm0CEUzTy6dxMF0HDnkQ2w8kbdDMwO8B/Iv
qCnofQmOkfwUsce/+liqgCW9lUiKMeJjDdaNgklX7fn87xMbWxXAo5ILZlUafn+0Xop8p8y6q+WH
qnm2yW4o/tXPbGpVwJBIXaommWAqk6+RA0b5YwFpkvi2nF8ySlOR+jQCgIxBnNp2jk8T1s/pclLK
1zamXpepk0sVMEOSW222INyI9/nRl/1s17wUhw56xGh/8tT78x+Kw8G51RPgIg0ZOhcrILCKmWcI
Uh6VdjyBRt4vsw/luYaFbAlalAzk9L9iYTwUbdONIxbvmYu48Fbx4DJztBMfFpfop+VNtDdVVVEU
NDuoIo062tJNrS/xsWrmQK5R9xPv+70KYTB0HcwH8vFoE/9W5oSQn6ootWeOF9UrbzzV3dqdZMf+
ajj1MXSLu8LViJbQzWhcWRQW1JzrGRpoLV7l5pt4ObHlajSIrJoyIQR8qEsYQw7hVFq/BuYlC5Cy
xRSwbxnRFTAVGZZlGqoo6lwaug0yaxlIax41VM7mXVTtzof51seBbptlcpEuDVSLv8ZeHWWlwmo0
U0xR4cjK95DyYWsfrQ0I+2iZm3KWRt6tEVpOWz9DD9kxpC+dSjhC2RFyc023ukXvYUceMexpOCxW
fIP5fUM1AfNwFYFh7ZBw2OZWMuc2dyheIMMYX3A5V2lxdONQHmtQplFFkM0vpOkygEHWdUsc+JuV
qSj0oMACgmdsYpE7minB5r91KOkrE8I3Kk3ZUloJJiwolDfSFUPeJ/dXSf29syai7raZraNxBxy4
hmlpqthS08Rzn3UqrqOK4uQ/rL0NXmoJlSu3+1EfG0xpkgnLFt5B9A43X2bbliZynMSTEUWljHJI
mBwiDMP4xhsjR4tG3eUwgW78g4WEtU0hSsqsSGOVt4gU3d7aq37sRw813nhDv8csTrPPMG7rnN/K
2yvLLEWRmapouojrQ6i0rR4C9vT94Cle6k9Oug8OGXJ4UGV6OpUIbu4E24aMqyqbmiX2y2XJ0jZm
x3Ol3RI7y2PGtYYxAc1w9SpO8Y6Uq9rMAEAJ+9OisKphZmXK0vAMAM+zJ+1gJI4NtmqU9PlLY+iR
VF2bFpmuy7Jt4V3bENc0hNa9oef1iKFiTLXg+SJFydO++4/Fk63XkrU14aiswa0HBRJYyzQ32Fe7
aJd8y37wEE3uqOmCzVvD2phwSqIYLUu9Xo1ucAVZaqd2o11xmHf1jhb+28IwkPjqOoqSCE9ZuDLU
RmMqmt2MbqN9V9CmQgqDbiHYyoBYZoizsErlvh3dNrH3Ws4e6nL8Ftnxviv7g7ZQhw3/f8UzYG1O
uCWEct+l8wh/dLS8DOXjXM0Y0LiP55fChvyJcZQbg9rdW7ttbVOIjV5RwcETwUUUkPnDcOQNTgwC
I8zY5VCTpbqnNh/A1/aE8Kizkqkxg4/Z5eRJTnrSb9tpBzXlN4mGfXshX8+Q9dYow0SsvBUYV9fl
IGNRrXG7bLkNgtdxuT8Pk9TvCxlPYi6GakT4/cWMVUdp44vYaAgbm1C8XjzhRE3nUMr1Dhu526kn
29G84ibweoZ5OA7+eUA+0G1d9tYGhfQHwn1saAJ41Q/zTjK/RvajOu2KRb5N5lOed+4HFhGN0oqJ
xBFCXeIi9tKYDRX8w1R9kTx0lIbL9gIyXInAM6pCY1uIvtxUayttEe18GBzyIC4mHDz9CCb9XeEn
d1QLwVamDTrQn+Z40KyCbunbpU0bmFMx0KV+ndXnuf9+fsm28XZlQ1gzhYFpAw+NUOrcKbv8gNQj
dJLn0QMp2IFkftqM8pUxIQCrSG2yukTryGAfpfkokYyM1IoJAcfaOmhstK3hpUTZKXhVQKrxOXfl
G04uiMd9TlZHiTeQUSGc/4maW2OrdDwq5vlNTlJykeOj18g+gfaPnH7aBsHVMooHV1xPmHiHQeXG
yjwZTeA4lfN98qKGHtoex92MzvPUo0e+iOUVa12mWsyxZmF5dXAKZ9N9WN2Exv+/ThiUeH8GvVjr
KjF3VVZonoFQBShzLvvOJ9W0KTfEQ2sI8ByUIAyN5UscFhgKcKeYykOJWBcLXYOlzW2ZwA+UP9kN
n9vIbpATYvbG5W2iS+oUVx+pE67XTgAMpIV6F0RwjJU3SXs5UI8MlE8CWJiNko1ShsALM98eU0eu
IgLCqU8jIISZT90k11i1rpWfdG10ZLM8WKlGBBnliIATlp3WUqHBEUs75dXdZD//HayqAiaYdaGg
YgsDfeYVKGaFpykHb0hyzftGqKR5c9FwHEE8XYOQ+m8dYPW4tAWDsaI9Qr7SKdhjnn067xFlQ9wz
k9Kp4K1BLmu6qtS5WnisQpK0YfO7rDwRDthBjaU+GAekQQ/BVfXYo1NKMZ1Rc8Ba4zSO/g3qqR+Z
w8S8zs/VEzZNbciWbXWwWaZ4dTyWyqGNat+aXobkubCftZZSGKWWkv99dayzVpMWu8VSjvkhmu+T
6mJC98DffS5hH1nTIBmYn0Zeblaqn1Zh4CgqO5UlXpXOW+K/9NutY7V8wlYa2VTMeo7lY/ha9dOU
oPSUQFZc98/boVZN3FGTUWRgRxndVL6yotdGubI04iV9Oxla+SIcrJ0elpo+w0bnya7iKQ6u8goU
xPOd+ZlqsuD/75l1E1u9Sr1XOxx2iILyumg+m3LjWsPeUr8m5fX0scz13TOx46vX7XhIe3im72cw
mMbgtg2ODaoweAA/RGTmSuxjsffLiCoWyQY3Jx/C/N5uvnwkGHRDZaYiq5bIlRPOkhKEKY4JVtyk
y6dm/mKrL+dNbMf1TxMiVY6d5l1qD7hMaNbXwX6s2ElrY1cyC+LE2y7mGO+GhGt71taK3hW4JPGg
Q80D7UQppge5zma8k4ii6vaHeTcmwLihpbHR9vBKh3RWea2md3+3agKAlwmaj+cRvy9jMkWq/DnK
3SLcFTrxmLL53stWqyagNssxKpvFWLXaHwO/RskWh6wfXzHDs2d39BhmcUOP2rTbIPS+fAJ0J5W+
ZCPe3Vyri90g/jYF1wbV5E99IgG6K81kRsHLOCGkkUrle0YJ/r4VK36HHks28MSiK6r49l8G86SB
DgBnOTiZEo0PELxJP/M+3fFRdpon+f58WGyv27tFAbyZwXqj6mFxsg6Q13K6ye+TmjiJKCMCei+x
pLZqBSN6lTq2+rWF2iM1K0qtnXgFktOqKkc8jLrLzbSTwbVRu8WLCey+nHfGLt3Jla8dzy/eHxDi
5+qJV6K6KhULHKz8gslvtZzyTrvvd/YJFfu9+rFD8N2aABHq0ilLO8PDzuOUSZkXnoqD/FaBpUZ7
iS8m3pHyTNYsKYIpq9nJw53eeHZBAB5lQsCJSZk0y0RjDQRxdrP0aofHOaKeyikb/O+rhC5NQ5C8
8sBrpJ1+mo4ohXIIr73a49SyxgVv+KKalSijAkzYUzb30MCD0eKmzvx+eGkZ4dg2Er1HgpDazSA+
T6oEJmLtIpOP+kdIIxm6ff+HQ+IliWlNMg45vk0Weml8LRnox6Ou4dtp1rsNARS6nPM08JJTcpT9
3P+ivMqugU0beexef5zcwJlBhu9nT9SuJQyLeh2lOUZGzTOunj3GCkQq8TabPMbtTWDsbVmjsgji
W4m6HSirJRgE4uHwRjKr4OUkv6oOk6vunoBOKOpRFvlRfuYUEYU8UIcPoyJ+s8hHPTL03RtQJQef
9q7De7N9IFCQ8lBILSYVuvQQrgRYvJE3LxdIzs3FyZzFXZ7RU+bXFzHlJLHJNAE9slZDPaWCTVZ8
CTrbn63G7VRGHFx8H51bSQE/VDO2WMbv773yRVvupfSYlLs0uNKWT+fXcHMJTUW3TYOZNhM13Aar
tCGTlWHDpZc1mhr7mXru3VwwPKNrmoEyPAgqfoXCctZrKxoLHB7dtDPSa71YjnpFpObbbrwbEb6K
1VhIwRiMyMtVCCZl++n8MlFOCN8jwmDCoij4/d62fSVwjAidQaAxPW9l84KxWioBwEdMK1RKzZeq
ji5DGdXOXNlrcnfPmo/M+7CVKQHIke+xsanxqKoPizNUN1PReEvwfN6ft+fM38J4ZYUj4uoYjFtd
KW0bDqn7fwvSy74+oujuUQR+1PcXMF0GpSzkkuFOo12G00mtP1IdRBuIYRtgctHEfEvqDBbpSYo3
aO1zgRAzPnKurn5fyLDiaOymtsHvzzIXFk6n1yCklJi3o+vdB2EjDsmkSiyGjWoov8StBT6NZTx0
jO1Ggxoj2v4e77aE/YjcvlQwbQ1/MJbSQQaVhJXtysxqyYQtmVRTWoPlkF9ZeKdM7Kuf80uu4B64
1HvO9u5/90bYl2kG3nmbr5wkR44CznY7dHKZyEs2swNLsbjcH3qOxCY6LbfChak5dmT7TW1/tEHt
ZJUTWokftLY36ARibr9RQVVQB4eUpsliV8xSp0qkgysWhJ5O+Pz/6ILsr+Pr4KseTayyuYgrewIW
1L3EqsHCFi1mwx0Swy3LG0V9OI84mzG+MiLgQK7map/z9945BxGC4cz25MTJU5e8nrezeT6/2xEZ
pOao06K+hTNad2i6faw/zGW+06YEjHCze97W5l5a2RKqQfbYNUUhwVbXz25lB5dJQzULEt9G5D+1
67bQR75s4GDwRkj9tWjrbYk1oyLO0H49DdQuHxQzhpXmVcYg932/j3bqUb2RX4vr/0LlQ30kAYSK
xFh6a+ELN09OxSBaiDlQxhk3q/gj3ZbMQu8VmqORTon9qaDtYUmgofw47Cb0tOGJJwAbx+SWt90+
bV2q6rRddFjZEyApH+QwVEz+Kva/EmG9L7+j8wCpb+hWd9It1Z24HSLvDgoJg2ag1UVPUIMK2vtW
uUjn6y6hKnjbkf5uQ4CIcbSTrpbfnHqrM+zSK+0QgLl0OkWHfBelTvrt/N6ivBLwQkujeGwWWFSN
wQmY7TTaY9CRPVE8sn/Lg96/lnjzG7sW4KfCTOvz6Ij98sm+Nrz8KO2bvSKRYmGbkW+jcV5jaGIz
xSHovgdbdzuXiI4quY/KO22cj9okXSRZcBWG1tP5RdwE3ZU1YZ8lfTLmiY4sT0NOoeRuiJHDTj6o
pOwUz4J+W8aVIf41V+lkMoW5bbdwa848/VS9NeTKijOd+IlFD9Btb7KVPWGTNXnUK2MLx9II2pTa
67/6f9CUy51iBL0dPyapIs52aW9lVNhoUwqYWnI4CSxBP1v0Vplo0PBooOExoUp7m5G5siZuubLX
pVGDi42HcXlzl900h4Y5PagKDZD3scfy5XywbO64lUFhx3XFMFiyBYPyfKPrL0MJdjWZYrbdPmp+
WvltPrrMc/D88EXkNVk+xh55vBKxYFTlvwyybyejK3vCGd2Y6aAkHfdqv+xi9Exp1zno6f7L5PJm
nrgyJVwVzMCwF62Aa4H8WNlHYzia+f+RdmXNbePM9hexigD3V66SbHmJHTv2CyvbcN93/vp74MyN
FJgR5kuq5imu0pkGGgfNRvfpqy4/DtYxo86fbBY0Ri0UxZqEl7AMZStPI4IbtGsUuzcXXC9UVuy2
IklwGWmT+q0TEmeVZSQkzXXEBpHut0NsT2jL/jsELvowG0Md+hkIeoieynX4NEqp4Klr27dPRnBE
2IVm39YyILrse6PemAqKzPuXy2b8xrVPIBwJ5rTsOyXEnuivvWsemHKv1tnyLTuwNQpJRgHgtr+d
8DgStBojalf2wEX1q1jOMObkqofoSZn7YWnZWVu4lw0UeQLHf1VlJku7MLw0s1c8ShuPfwfAUZ6x
dmmz6FhAtb6e41sVFXp/B8BRXNRmbZ5rALDgyPHoLp0oUJI3L8Kfe8IrzJm6/u+bKg1YzbOya68m
n337ivIq24+qp3PJS82VsQZBdbZYP+LM3K0TP6v8Ds8YTMPRNGyjd+MgEtwSIi/npda7qCv7kfFB
5xFfcavA3EudrUKEk6BXeMZwn/3lTWNu9T62OC0pRw+xgtsCorKILeLMidt5waU/HuRKOw5ZprpG
P0UCN9kOm06IHFuMhjEsegXEpr7LpBn5xJu6OKSxUBx4yzRdpirFdwlVURL2a9hEINNWz2RhDx6s
gcJKfPljdCgwxXh2Zi/fKd9X1a6PrOvnD0w8R+aOWq2VhllrQF5UDA3BGF61n20pvOpiwZveFmmc
A3FHrhgHea2hmO5gcvKTvMw7SorgsoNsJjNPGJbMDuVZ9NlDIaJIOmAo8/px7pjAweLRDA3ly3w9
0uouXvKnGBdza0F5TwB+2UDrnQALyomTZQH4j6hQd4bKYcOatUN806KLvQwUURnK1m12bi/91V5d
kUkYU2ZvGFDpexLfqJHgbtmMsJFRRU+WYiGtyjcNxtZMMHzs3xcjJlidrm7+BQXLaJVqnfiVQLxE
5JSb3HIOyt1o60LLsJoByoodYke7km6S41dUFaOqK66EUzG2t+5kI3f85FirTY29w63zN0PyeuX5
sm+Ifp87ZEmaalRhr/Nq6crltVF9vvz77OzwzKhj9CXOpyETnW+ENKYQ3wcGxK/lQ7JrjoZnBP9l
aO1vtuWEw+w8O19RLVtTF8HfencF5Seefsdi9sGNd3UwXIkKULaX7QTHxVEQLTHKdoVZ9XilyUcy
ij6ttgKn83Xj3GzKukgLLQCwGo0Fwm2N3wSxa3hrMKOspl8xeFO9Uq8zF+PCTUHkvvlFco7OeZ1e
d6MZJVhNDdPdMTvkoXC+NtcKLk+RQt1m88E5FOeAVBpVJYnfuAk1kihHGb5nR3Il4fG3c/t/WFi6
mMI5D6L94yg/QglMq5RANdKXlR5LkUzwZuijE2rA8VljJU+5mrQQjLwCQOfJjuogEn1ROgfJqLdq
feM75rT6RES62/t2hsqx7tx1dahEK8L7e/OAdiI/OTLA9EpcJL65gmdQXMgz6kvWLRYMBC/bmXJn
CNUSN6njDIE70j3esYcY6SCnTdyx+jj1T2YW+oa+y0YXX61N4VPtppx8wwiUhjgEkzRT62UKb0cM
LEBm7rZbqOAmFRnNHXsDLRhZN2J91fpLbNxPkbDugp2sd3x5ZjR37iujSVNSwmgw5lv1ZhY5U7zD
mInySgsWd7zJPV22cx2PB8JyxDdhlkvo3Lkf0FtdJyXsY+jjvpk87QvSEQ2ivd5jRZBjUAbTc/Nl
eK6d8UPmRu4oCdZ4m8rPloBjBGvEMKY8/ncJ2EyIobFDJKervXTAtX6gHy5fUaJN5bhAGQaFFiGM
1poSg2afQlP0eCpA4Bt3FSrJcp8CYTBQ/FboV0VaCoygIgwuibSSapUVFqebH2cfuqxXMVOjxcSD
7HvirW6BalbJ6Vwm7l2z6baYGr5HHfr+r9byLT95dg2vlVFklDlQqWR2S25JKnjoFFHcm/ecIRhQ
rFlnRnHsasLIXrc5ghQCBcXNseAS3vrGOuPwt/jzDEqzJjNvGIeXBK1wiWe1s6Nn19Eo6q7YjmRP
Lv92m5whjfkiS7EEJOuB7JlZhac8j19YaxeGic/HyBW5pIBc367lM0SLzOpoQnoUn3Vsxp/l9d5/
SgFsuyUq8jTU77BH8F/jMqOLKcY4A+dNYfwbBrxcmXflVecq/7R24daNPYsIRADJ5zeWsIk0swKk
1D0Pud8ogpBW9PvcSRvmLs0nZlJhYrJ3OcquNZuCko7tsAg503/XjU9hTAsmBI8TQDK4OfvwJs/J
K0vka97iM3Fn5LfSoBXVW/2GfFGoQqhFdIOXERnWomuyHp5YQ6OYfeCQLyPGUTGhwfZQH4WifJvf
ieSEx5F9V0rrONXAg2YJ084G3Uevco2O/9XRILDRPGKuqi/qcNv2/hMq55UJRAaSJQVqsbzUC0bl
KTspfGjwDzKT6huDXNpfJsbfBIQ/IflRNG2kRCGtENCHOeqg2SNv1dj6ZEvO7Jh2fVO5c/Qf5OQ2
X4T00wLz2h7oS51zcwHu6Ct+4a27wkm/KJCWLW5zR/kmsHL7bJyspL8e9zVVklZiaCjNd2fMMiNX
MZTJO59JsSKhCb0UweP5JiJVZAXCJZoGVZhfEZt6UUddZfcBdKos/ZPWFqKAZPMeOIPgYrJukGWa
yoBQgzX2kp0BOSQ2LmN2mkfoCB3SK6hHChXMNk/GGSoXi9VGviyWwWhGOQ7mk0WONBO1OGzTzBkI
d/zUwdTbgsI0lhnqbuJvsjebNssOMRECTGRdHsl38XCLt5aQd4HmGS53AEOZ1PncwLjOw7s5RaTb
QPwgLDFwZ8ZgOPWWjdWQd2HqiBhne1l11YAqE77NeB26GCpQWRGhBFcdXuPay9sbI3m6fAq2XfIE
wf5+drdC+lAbsgo5lai+keJnZIEv//42l0Cn5/9t4Hw+rGNT7Vjf/JsmkeJTj9jkSrtRbeloHYbb
2kluhU/LW88GUKn4CcqdAtKbY5SxHmfWx7E+rs/5lexDIb3HUOXL9m2ftxMS5/mRSqHUVQKJyAYm
1+MukktbW01vGWIBe2znZc+s4g5A16G6OVGBJR80fziy+fXmbbyTd6JOud8ctZNVnMu3EpqwRlbG
wdZPsguP7IrvmGmq4vEtwmMv/RK5vWQLJ2kJHJ4fHNLI8kgaVnPOcPMXS7ar++U19tX9jO+ApHTY
vVPaIkU3Zs77E/7TXL6JfO6MJitZTZOKCaHZQfImXwroTnSTC84aP0qkNyC9F+N9BeqBuyR9SvqH
y764HRCdHMTk8hzaMujxm7hD57V7mX2JovM+R3zCioqmHU0dUWguMomjD6mbctmwYFIWlddxSz8s
rSVwexEERyC5rjWRmsEn0nY3F/d6dy9YNZHTcWSRdBgYp0go+FJuJw+fM7vMU1JnuZt8Kwht84ql
vzpRd4VwrzjiWDE0zpRD+Jwc9K7iY/o7O87XncsG00a+cDCtaBk58hgtWq1NgZ1iFeo0w8FqjuoL
JhJgXqYe2kUMarQEj1Wic8XRSFVYRU0Z9xf0lplqKuWDQtQbKZT90VT3mJFR2EvdhYIoSIDL95dL
ZVUquQlb1YCpt2bB5K+e+Dxvx6un88Z3lk8J1B9T5v3sg7E55G77TPcd5AQLP2+Ew0AFfso3lg9j
S5SRockzHjbV+LbTdDsnrShrwTzvPRtaFl5CiELQJftrSFBG/VytlKkaoFAQozGmjzF1ooOJHPdw
nUb4nivczG389qMo3hEhcxF5Dc1L01qA3KpR09r5UPah21qrfLPKxXgbL2X2NSzmSVT9s302ThZz
LDbEcVyuGnDr6lNZHDRRWf32faooiqoRiIaiXPHXJS3MODMkBRRjHonPUsS32WF9fhNLzPbNo+JF
n+Q2+DPRIrxj/cTlFnSdaCxJMnD76DVrX5P0s6wmggeYzQjoDIO7dMoohiouBUaV7+L40JioCJYw
b1MY/2/6/xkQt0vQix/KgQBIPijwwbdpN72t3LMn1AKSXSPmDYcC47ZjrjNQ7vahJEXvQA7uAqxj
+MmBJfCYQJhIZW/T98+AuFtIj0gPoUZmXUws6I8XU5CUWu2YgzQ7tYIZGpNexILo9TeOCd1XSPLI
eJzmbgWJkKLVWRdy+JHel3vIht1DGNWvr3ooN92btu6n99GtSHaG/eo7hlFOqNy9QOfeKvMIqIn+
mEkxm6vhZk1jj0OgL98ScVny5gE/AfJxZULkIX27bJvFWfC1L9nLMXYzJ0NaIchvKhSAir71BTby
MaVULGmWMC2v3JjdVUfD4XyI1M6uh1cSPpj0oyCKYUf5wprywWVWaxCtZiF7ePyhNVsEywsJ2FN/
5BJR7k20oNyhz4dJiROm8DWRnR5hFfPa/R8N0qlhYqIjlTHjB9K5CueaS1LVM/JBkjv66uSiYNe3
PMhrRoVDoCMVOquo1oznFx6Q80olVagh1SVmYOPjQ3WiXeEl94WzFnbrWYF0GI/lx0GYsOFXkkPl
c23QAVjMhhSSy2L26Yh5St7bDF8TcZls15AJFqr28ozNQ3K3kWTIYZ4XlYRB395aazdj/2ys1b0s
i+Kwdx//PBJ3/0hZHScYFSa5yyEMdIflaDMvdDufHKZraueHSJiKehdY85icayJD1KFEGduYE8iP
sfIK050Gu42gk6r6dBd6kuALhaduHpFt8VkOJVfWeM4Y4pIiIRuv16gltFeColUtstc6/efyyRB5
DHclrWpVVUqJRW0N0xuhWq3PjX8ZQnAUVO4yKnLaRgvF2ZuxZuVgq9Jx6EVNwCIQtqxnyzbQaujr
DMtWY1w7+WjAJ5qHy3Zs7gyq7Fn6DOpv/AvBqpJk6BfYISXJITa+RZmExu8+GMYEvfNR5V2G2/a9
MzyOs3QlnpeEcVa876+jt9Rrhi+s9R88DOD9WfQRuekJZ3AcY/VG17R5BLh0KFSXYm6sHauD7l62
anOfTig8Q63j0A1IRGKKeYcvYyX0zNzcLXq3/zsYjpW0MF7nUAZMvPZOF81wOsOuIaV0GWaT/M6s
4ShpHaNZT2vADKr6VYnjxqam3nsmRmhfk2GgApdgW3B+Lb9xwxkcx0ajrlvFsKbgBs3wymFHjMc0
OZb1U2ccquUm6wVcJNosjovUbB6LtIVLjOGxb4IJUoKiNNa7Z23eJvb/cHZwyzCWx7SCTeyzt0C4
OJVOcc1e65edNDqX90tkEEdFZRjJVpHBoMW6W0fU1gamsbsMIThGKkdEcW+sWd7CHiMePNNc7uT2
f22r55eMI4ZQ7qXa7OF1hbyXw521BH9nAscEKwm12WSHBxPTHWmgmMz5d8eT14QLzaVKRxmLZNY5
FKZtiiGMtUgUSbATGscBbZ+sTTjharNWf45iNw0lAZm9y9lwO6Fx57/UOvROx1gplC/4hj/vULNw
jy8sm6mmNV8ub4sQjTv+PVW0zkyBll6vQGsC5eZHVR2bIyT6WBUcFY07+1HTxalKcFT62KunazR6
lv/z7Ep++bizT0Opp6YJg34o0TSB5YwHI4icFJJzotpOkUHc2V8TpYvIBLBS/dAofie9DiK+3PY4
tDFbFkFRC/8kW3WtPJtrjHHGmhd312klSIFuRyCn3+dMSGlE1HjB70/UvJPkFBMC+n0yZ25cIeuj
9oLbjTAieX/fGDoUbky8MPNPhq1lVm1p4Ji2LqvNQVNloO/bhyZoRg+vX0iV4OheYdyYeiPKYLwb
9v3DN07YnP9hVo0xllLCvtjiO7Nh5RFe7Kp36RNZbOKku8xN4CONF6IyTuT8IsM5x6ytsc6zBIaH
veFUlmP0ULAt/HG2J/neip8uH+xtzzyZym1rJVm0l9kVWHaNHde2Gip2nP0RqZ9AuHvJ0oqFVAZ8
R537QFUjDNoNBXIvIju4e4mUcV52LDyxFvm5X7KPCUo1TSUVnAIRDHc91Rh1RGoVMGuzU1EGnjzX
qSDw2T5oPxeLT/EMmP2Vhw0gIvnFoB41n7TQmzAoc/2fx95xfv4utWPFNApn+LkcDBh71znhXr6b
HRkPN+hOEdy7Iru4+6qroaXeKQCDNNM+lzO3zq1botY2lPe9olkF9yNz3Av8wT8htrneGYRiGc3w
GoPB1LmGSNyxGgXnRwTDUUVbJbiq2GlttXgfRZmzEPopXwtHhV7KXx1VXvirGht5iVLG8O1Ojg7Q
FotERQ4C9zY5NrDquI7aENaU+OCXW9NWl6fcFCzZ9k11cnCODYp4zJRJZo7QHNLOj4ngAL0r7Hxz
a9yCePPRTJZy+zWsjxIl0yK9kVz9PvtAUX2VOfKDemu8srGl0266X79d3pntz+UzRM63q4zO5aC1
ILhj77Lm9eQ7eh8TVJKyoSwQ7iOCHN/mRp0BcuGYISWZqTWd5CrmXsmPEbnLR8F53dymMwjOs826
NRrSwqauoocBE5aVrnQvr5sIgll59v2V0iRdagKISo3cSW53MeT5LkMIt4Zz6Wqo61WXgRFmtn5f
7zH6Cvny+UP61Oyp+x/ms4mM4ty7GZdJrTpsjbTLr5WvbwOV/Hq33Eqv1DevIl80BnOTWM82irv6
KkMajEyDu0uL7o3KZ6m9qZCfj8ZDYfqXV1MExV1/hrIYy1JhMZWltWvL76vMxkT0PvMqUc+3aOP4
7zRlGdFrqMKsRXcNe3WnAKOAHVSprprNDjLSOALiEBwq/qPNKJQ6s2JYZ2Bi5VD7uVLZs2iercA9
+M82MxsnfWjhHpZ1rKqPi7q7vEXbSY2TO/Dqja2cJGXWw4o1wghWNGJ/JIZd7pr98A1UJDpeInPY
38+OcDjn8ZKaMMd4YOrdyX2/o4+tV+wVVFeVH0Nn+XDZPtEmsb+fAcbhuiS9AfPUwqPJU6F5mkiX
nFHCu9DhbAU5ysjVGBXZE7s/ygRqABBb6zW3XD81GEv9d8ZwXKErYygNCpC6ON+FJHLitN9FvUig
QbRmHEPM8pRQZcWaYTqZnY2P2fJg9aLieXblXFo1jhvCWmrn0IQtVmyrB+shDNjgdXm/EJeNL512
f5QqOm2TznV3K6WVRfoIqzJon/XxizR9/qvd4bVUJFzppBlhUUUeR/2wGB/1SvDZImI5XscNlW6J
orFYhR5Hn8YOmzGEKHw/hh6rn8qFYbjAF95JuqVjqaUaDuxQfSPUa5q9Zgp4dJsTVO1tCiuGo3Ke
UNRWluNrDDnC8Tqtb3TRLbRtws/f5zu7wqFB3VWN36/yA50DE5NeZ8G+bFPACYILITs1k+ui7+HM
48P8DSXTfbojpnvZvwTr9JZzO6OyJFznNawAMpVXFvEsWRDB/eYqOFnBRYmJZPRyamChlgNrQ4gO
DdI2+8mt3PhQTn/EZScw/iaQithQc1jTqx86zK2Wrg3RrogWjOP+tIVWhqzAHisrbxZ13UVS+0d7
AvkpBXLjOoYQ/nq91EOIkS5dDUZu/VHZLf/reMMf3yan3+eoOGySuaElzrspzS+JSb0h6x4vu9V2
rtY6YXDnr5aMqKlM2BDvw0CB9H9vd64V/LdxciI0Pl9BO+gnjSssSvcsup53X5Wg2lOmxy4UZtg+
+T8t4xMWed/RDtMbkLBA/cKS3UTa17QWfGZvO9kJg/uW65AVXuYEr7kZRoqXT1MtoBaRDdyhHAuq
rzVGl6Ee8PMILdJFssPa+zsXMJmRZ9QSd2asGi1z43/FeGiNIUiLr3jSXrqe7i/DiUxifz9Di6pc
KtYJdRh59EGe7TDO7WoVxH2/IbPTvnBR2TBJ9RBpAEmHHxOM8Rk3ogoKbAYzBVE0O4bvg5kTGEcD
qZQWUVoBLLIiZ65vc3Uf5X6kBUNoOZMW/N36caRg6majlRF2aynv9O9mcYvBgn+HwFFCV/VR2qxA
KGXzVaoUN7fUz4nVCs7Ob8KZn+vGFyxDtThbuwQ46nHwFH8IQtd8pPsfSi3pUdjfwQ7LhX3iC5dJ
nGhqT7BPxsPsqhi+bt2wZqb0RvXZ7EwqKilm9/4lPI4cmkrSwnZl5PCEZxx0T4075agc8DW6F32N
vqvY5K4KXhJ0wdiOasiZbST6XmnQeqTTXaVWN4TGGFlT4x809SmJJU+pe/+v/MXi+MPoM0y9J9jH
tm/8KG73yvJRqkSS9uwUXVpNjjeUuJUl1AAhkItUpyg9Ofy+DKUTgqdEkjuia8ri6KNOln4O2Udd
vJ88w48OeepEeysAe+w11xBpF24HkKeDwBFIIsdT0+gwbSn+0TXXLBUn1Wy1EOQBBZeVxTHHuI5x
Xs2AsaAtGcblDbVeL3uCCIFjjrwyOhnjM+AJ4VGrDqaoVP7y3UF5ja7EKJohXbAveoQ6Om2flLdj
+HDZBhEGF81LvRkPxYBVgvxXlN5Z0VE4P+jyMlGZI4ZonBO56rFMSfM0hld5+VdRAyQ7cZTOrtgV
4yzaEo+SrjZGD3oJHdt03beyISBw0Upx596Ucz01WUVl2nqk2FvQps4EwYLgjqD8S7UVhlNSVFgq
7bZbnWSXHJDz2JcmOrI1vL6bhS3KUok2hzv7mVWpUigBEV+stqyjLUPUGHGZyajMHfe6xpdczEpu
zRjFyvE3I8Uj8Zx/IxLiLrkSsLMIjTv18mDRWmfOQAeMZI9RFf0gVxhfXl1NYyKIHERrx53/tqks
mrDzXxifOuvWEr1qCeI6yn/Nt2jzDpcQLqfnLssZhW4UDBC+Yi8nooqvy6z8rn1Fm9dMG3CJu1IV
QbioQr08RiwryvC9MUU3gNAwjhIMzYx1wvLy7DNM9VCgc6jeRqmIhUUEtxvanX6lh6XVEzq2MEw9
slYxJjGrf1MC6uv/4cFBQBK8RIuSJr0FMS+E++2nNHmRltuq3l1mbObBv48M6Fs99hndKeNK0ckI
r+tIEaKlOwJ1YySA1qR7SWt9LemCJny8jCkyi2OJdZ3LfmAfl4r6wUQSUyrcWTTJbpP8IMOoKhYS
YyrmW/66USmdFjON4RQQKB99lp/P7hEjXw+fys+KI27t2/L4czzOqKWz9J6kSJnQyDfR9W9YD2mB
OuhBEBlvbdg5DkeAkwVlgbe8BqTlX9e69uZY8juD3oV1g7dwyNnFs3d5vzaL8s8xORpsyWzOIXuN
ihZ79SF7QRx85vZoEx6ozeRapqvWDz1RQ8yWn5zDcoyo9CYlU4QlzaUjye+JfMyUj5dNE0Dwb1/9
OnboXoRlzfx5CL8p5NZMBdewwDH4x66V6rFRM3aadGufjlAcTExnmok7NoNgo7aukLMF45+8SIOT
hXJOVtPJRj2lorpu0e9z5GfIQzKidQBnKn9O8WRDZ0HVjwiA/f2MjUJDL+bIYkze3JfRdda8XN5u
0e8zdzj7fXxqhdHM4hOrNtwlQoXZqAvkK0QexfFAi1qYMivgtLOx0/JPanM/L58uWyHiNn4+EQ2V
Ssom7LO0Y/0q7UN2iF36sgbddeOrsi1s3hKQjsYRwKCXyriwfVkyanf9Z9I5ZO48K7kzzd2sCihu
s65EkVXT0PBhDaUmzs8mc6g0ZRgRqRybf94u2Wd1L32PP6vQy5x2+gdRr/u2X5wAOb8zq3SNEejh
Vo8eq/x1FJWabYYN5xZxjod7aNDqkAEEjW6/xSgQ2DEVp3+bvCxqK9nmnJM9nBMOuSxnpT7giaA7
phAmMkwM+vmU6cFlR9yGMRVCDIiW4L9fj1NoZrGipwv80NypZTCqsjN/XqghiIzf9ZyyBI0in3C4
AK+muaKP4QT3a23WaNc5+e0MEVUkWj9h0jgewBNXexGVe2zGleewnBuqVZr3NWbDuDQwD81r6pvX
1rF9Urxl14hs3KaNk4mcB2Z9b+pkBFZGX5oKVRHUzUWpGREG74QdGWUogeMLY/ic1J+L6iWvBQQu
guAcr1UNXY5WmKGZH7Mst5s46AZBKmbro4y5nGpAc9lCq/ivXteUupTEFRg2UUK3XNS7qIY+qt7Z
imm5+vAnb/pncHyIoNM4jMIJz22KGSTjXlU9udxdPkfbhH4yiY8RMlrnJXrbUEpyq8LXIEDxke5V
O3xgwhCWKypq26TzMzjuPMV9JaVRArjGeqbyDnLB9mT19qjfjdW3FHr7l83bdAoCIQP0U2umzE9Q
x1sCpCahEe8O6U6jXpodUOZxGWLbohMEd0G1XT5UYwmIqiAeBlE25ClSd7F+b2myXSjeZTSRQZwH
YghRLaNtCh9NaLzter/vDNtM/Msg23fGadn44elFpEtjuQIlv2YVP1VgeNmeQNXoTxsDlTMwjsoN
rdbmOAVY2KJlD1IMGNYnuC02L9kzCM7rIq0vUEAHCBnTZnYJxgK5I52fLq/a5pV0BsJx9lKMyaqw
rSEUoxt2phw78xKsw/4yjMDf3vRqzwLJ2ax1aWkB02TPuRlE1feeFjYqh21L8ijdXUYTGcX88QxN
C0k1lCWuc6MknU37sLG7nHyycs1w1jj8chltO/w6W0P2v3MGJ80RZnwsMI7eF4Ub30l2jucX9YFo
Nmltli4KhQ8+20cKdxwjdF3ha66Htl3GMEGqY+yJbaLFEhuXGILc7nYgQU4onGWQ/hzT1mTZQwwI
SnbZ4Xv4CEEh1V589ryZHsiLaHbpb1bzhMl9sJOs0zCXDR1q0C2HM+LxrHHW5x5Dkh0NQpUNWm48
kZydaDU5OtTCusrwLYijhrrR2ngt0123Plx2k22nPNnFkaA8VmbTregdC63loFHTqebcMTs9shWl
E9C7AIt/7axzM1z6jDWwh9bVnGA8AK0DCNB/W0rZuWyWYOn4h050XGZtZMGs2AxK2cVF0oty2CII
jgh1c8K0+xrWSOSpUR9U66iPghhJBMHRYLEsqh4lgJB71ZVTdPyPjSMVT5fXapvRf7oA/3hZ5OOI
kVtA6aorObkyYsF5ZS7EJyfRW/D/pGAxK8+IiM00LJMCbhxp4xE3rjMp5Ir0+36wVluH6IvaLk4j
UwGsyCyOJXIrzAd9ZItnOWt5UM3Hv1s2jhFQmrTUcw6zlOIlNV4b7Z/Lv/+bcPK0btzxx007xxoT
0TBne/TNgHpM0mL+oLz+mAb5l3Rj8VRAJolOLQyiGf1g5B+bYfFaqRJkVgTsjbkTv7rDpEpEkxvA
5KrHEroogQq/5c/J3vyKGk6mMokAWnCQtj82/n8p0XT2K6YWGlUsWVjKZVAwBnUh/tBJdoWZQ+jL
JFAdEHUlXnY+lX/fNMKyMIcWgKSlgQatYVPVBf59mU1V/okzJJCoCt/4J0qdzrqRos6fxmAUtf5u
khDFu6OmU2jR8gXyYWZipGWBbFtGD0v1pdTvadMI6Hpzuc4w2N/PKKLGjNcWlbZIrKxLUPWaM6wi
aZPtG/wMg6OhGu9yRbnAjnWwi6f+2vKrQHf16/Wgfl1cateOSCNWZBXHQJWUNJDMB2LVmAezlg8Y
6S5YuO3PizOrOBayRjoOEXuFGf03xW6fpnaDya0svtM/CFt92Y3zjsvP4DhOagqku5sBG7XcS4M9
Xtd+EejXyXWV2NCB8P+syUQ5A+RIyexCfcZEXLC47ofxU9PvNfJwmWgF28QXxhsmZn9ahAWt8k0y
PauG4OlAcID4uniiVMZixPj9pK+fG/oposN1NoqCKxEKF44Ug1GEU4Tk7rDuiLJXJV9YfS+CYM5x
dkrnpizliFWrZatH4se4sONO1BbB2P+Cg+kcE6DCKcl1Aw6mSOTaoJ2bZmGwSKuDR1yHxMUnksSH
Qooe26rxLvuB6Czxs9rqmDRlb2CjepfgfSzxxp35qATsKFl3woYttiGXLOXYQR6NsVNYlU3r/ugm
jg5J0KD5w/SlvUh5T+TjHE0MIzXQBASwXL7r809G/UGwdgJi0DliWMqQQNQJvtF/Gt3wAN1ozO7D
nX6rOEyITpQpErkiRwvDtFBVooBL19YuLb+wjp1Id1uAwc/okJLOKjoLGFO8etDc8mmfetUqEqHe
jvNOFMdPIO2SrmwTVvsmXTW5HQaY5ezr35C/Ww9sslj4YX4RbJbAG/jBHWkR1uOg4pCVOSRs88ds
h0kPgXmtvcZP1SNFu4PI/7Yfn8+M5LgjQ4+xkfagJ/rK3vHZqB/Lk57KHRNnY9lRUe0p84ALx8vg
iESqVbWbWf2zWk++oj93RLpaQz1ABHAg63TQmni2ZaUWNPMId5N51RlJykljqSYLb5dAvV/REOdg
jmagHZPRXtwCHbQiMbDNOPBsZTke0TSF9CUztKi+Erzr6YvTyXeTaKIMO8CX1pNjkHKc8jJjxGyM
EPIPX/PmELYHOUudebjORa0romiNFygN53GSZhmHr/w0HZon9loErVBnGOz4CVWoTClb8OghhOQ4
RV/RqttNgNQeVj8Mkl0MHRM2ZGIZkK4tUDYvYjERJN8MokVjblkr9m44lJhxpCOpFPvdy+QTp3Lp
VeSKVCUEzsK/9UGnpWnjN66ZH5QRkjCQt5TuO9O+zDACguFFSc1mopgYD2fpys6WkF6PRHpOAnLm
9SqkaajJNIJPoK7lJT2mSiiLayaawBBRTMB3hjRx2Cod+ygeWnvwxn1+Kzm1l36mfu+Am53L6yZi
Dz6BGtaQ5YZA4hsz/2gRRsLHK0oo2yC7qfvxwRTJMYr2iuOPfshjVWdFfmF5pZbX5Rpctmnb5TTV
IpplKIRy397WRHujNyDm1NLZjSOIuXaWO3Shk4ZEtFvbUcgJi/5KvqZitnHHhKPC13K0Nb8LJEfz
Wk+LHRnkK+1FH0TbbngC5K61GDeKurIMXSZ5TfzNXP1cOE1OZBR3k6URNG6KiOUSiN0naO1nlzX5
MDr9P8pBc/5Dlzrbkvdcf7KKu8NI2CljnwPRPKoYOdIEw2Qbx9Fj4UgkCzZN5B+c/82LTkIzRaq2
LGt7joJOJ7bU5k4kHOO6/W1xMou/wiAVmmsmk2u5xgwvOznQPWvxqgNRkf72kToBccGwVtdGkVdY
v9XalcmjYbWCNdsObkyLoraGEEw8/9XPdWpmsoGhdWgiZCMkIGry9pUiqv/d9u6fMHzCvsrlsO7f
UpzGXpd2IRQSE8EH3/bunyA4dsCsLBourKelQ1/yoh4yCfNK5MzRIAhzmYdExnDc0LY0kQaGVMaq
TYzBXrseI4uf/w6FI4SmmpUU4y+QTCCYJEZuZ722zUGQ+hNsP5+xR65MQXUath85Lbshe9Qs2Up3
E/YBqE9Z7kJR2CAC5AjBwItb1+uwig0RYToFnd/s+0A0mfM319/JGzguaGYyrTLm7bmQ6V0ctFHt
wn17paJEdfyMAnRP5ODbB/WExzFCOtd9lDewqynvsjzQ1W+XvWG7+IieADgm6OoyWTv25FVatn6A
mM5t5kzW/5F2Zctx48j2ixjBFSBfuVaVSpIlW7bsF4a35r7v/Pp7IN+eoiB2YVoT7egXRfAUgNyQ
yDyJXBmLHt53E7iAcVZBWUALVqOo0E3Q6j26Zf1FIv6aCG441/XI4PP3UluFi2VB0Og4+zVFSIRh
HWqsCWCuH43Bp+wrvUeBUA+30LYnMLrlmeBJ4B8iu793y+BT9KABTqwhhKx103TO6UnTO78c7ozo
Qa4av0+ee7N2q+WXCnMRDkKKdGZu3vrYCzxnKBDpafnEfETxmalUhUYOJufdp/4d80BeSu/+I4aG
zDZ7cymNMS+Z6hIDa/2o8dPqg6kdrou66Lx4E4FSz2Rlhm/G5ak5VO/hodU2S+BMgwzugnplvkgt
7wzpJkueskV0A9yPtC5nwpmDvI3L2GJPKv3Lc1uKtpA5Ql3B6CmejIJV0ROyaM8466DSMh5Sdk1K
5vt+vIu1r9fPRCjjnEXoJAssMwYA9FsD1FodhEw+tkgy2axiVfSAKFgO35o0K+EyqOzFtUwe1+Vg
ia7L12MF48XYbqRYbWLSRwW+384fTSlz9OQsGR8JFewaO+UrmvmyqRsYgvtqk86AGRcw4am3bfZF
6u7q+gNdBH58d8Mw45Fohq5bGMPyWi2lVTKTmpEzJeuRGkcl/3L9/NnxvlnJ5vucfGXG0qsla72Q
mmczul2LT1HyFLbBmMf2gguRKEzYdQ0bPE7cJlNd9VbCetT8RNWDOQTyuxiAtAsG/1qjznOEYgWs
KbxlD15NkNxSJzwYgYJAnh5FL8eCI+IfbwY03PbmBDjS+bT7EL4rXtwsh4tKzcqKTcKYCQvY5PzG
ajJk8ERP7rsSvQHhfI2ljpKVMSKY+mf0eXyuz7cox3crp3C020XC3FsMMhUPMN7Pbm1g2d5uFGmW
2wHPRYDtn6M7w6c3mW5PH7Lz5GpOeAM24sD4dF3gRafFOSEjw2SJIQdiZ/gpRvuKyEhEG8k7IZJp
jCiE1S6oNl1+GtZNp/+lTGBZFnVP7PqizeZxtiEszG6MXzrRgm55eRVIXYXamGjSHPUzikf9RTST
Zn91BrUslOCaqsrtHmq+c0XusXtpO2M4U49Lcn5q5ujH2CX+YL4nYNAuaNxeDlLTS1aPcsgxuhmV
r8ogkvpdd7EB4HZwDmm+TisD0DKnmbS7qftFEsnL49LL0+elM+y5hhckGLmTj15iEV/Naqdby0Na
NF5KYve6dP6DQlyWzNnjifTKhJFUrJVb+tk5aN0/6JitagSsbLF+omBWuI64rw8XQM4gS7Sw9LTD
iSrGo2Z+MUQsdvsG/z/f11jGZaPheTu2YRxhQTUKz8l3PeocPRRcBPaDmMs5alyKgA49zU1m8fv8
hclmvtE/UId+mz3wiHx9VxCzQeMMshJpE40Z4SRZ7wvzqR+960ci2jLOFjdZgjd0Fd/XJBp6SomO
h8HMFacetB/XkQTyrzHh2BwORsmpdV3jcJB9tdP4hvS3yuSW0+N1mP0FWZhogHF/xOB5V1CBsqQ6
49Toze8R+NdBUT2agsh83zJdMLilKEWyGnich+IoyUOm44UrQnFxUp2T5ihlP/+3BbEFb/ZtGDS5
lAjABulcIcevRHaaCYR6/2wuC+KMH6UjNSP2Hq9ghko2H6oSA46tYyK6lTGL8jYCvOBwNnCZVrTS
pMCRQuJLo01RSdzJrU3n++Knqh6v79w/GLgLHGfg0jIbGiUDnPaxWuzprz8k6dPX7meMFxPz5p38
wZp2geRMnJLPSUJYMXj0l/rCVxx59DFNnbHFta1Ek1d103+9vszrh0f4DMjYKHKtjlhl1Z11+hwP
T1b2ZVT86yi7Mm8QXTE0gmmsGmcohlK2ljYzUX7QUtsqn5N2smdyM3RoKXtXsIFGLDzPoGETmK9F
HvV367SUBqtFmd32V+OEbogaJRsd4naCUCMRmKb9vBg6+glVKCaj8pyXFimadFRUVk7PBo3jpfWE
ATl+6ZXCZPx+UtHULKzOUA2N5yiM+zyLJEWHRX8qz2xwUeSx2S/ZecTkIrFE7tlD0DrKhkmAiAT2
672cki6sog79ed2g2avpK6lqG8JHIeaGeMXeonAGBGxrpO0toEyTO5+RJ3Wp0/6FpxP2SrMcZs2+
Lo17kYRuWLqlG6Ci1/n5IimyzWFh4MDK8mu1PEezQNp3T2kLwJl4QjW9bQYAtD8XuPkCBCCS0zyv
juIYyJWK3LwQjzsm1FWj7r0FHhtmRRztJvKS28TJjqvXBymGewTXN1AIyJ0Y+LS6KZ0VXI5vq79Y
KxjG239YNKSXGKtW+1vEybd7YkS1NFTuyvTNOOe6zesYBfC4Webumh7VQXBiu3K++T6T0I2b7Oqx
qmKCJtGhbA7p7HfK6mvRw/Vd2zOCOgE5p4r8CESP819qrmtlOmgo/ywxUjHGWOqxsAfNLebHTH26
jrW7IBNhDMHUQNgmzpOMki41IYrg3QGXcA2XAutL2HvXMXaDWf0CwvehjlFbmYoFENqAbnwIIASg
Z7Wz5KUjy3K7d6SYkKOnKsF/lsm/FMqForbdi1pBEtBydm9Umch77NmiDQb/TNjHfdQmLQ7pz1y4
yMsC5W5AWoH1WNfvIc41FF1H27BhavCNr+UOQ6ZbmuP/7qI8pHphE4wuVr5fP6Y93cGtBsXuILVF
ZMv53jCd9TlvJaTk1VOSBmUiuPvuBkpbAM7alTkZ5pAA4O9Reggy58cZxi5yaie86w6lIKoVQjLx
3+hrhQJNswSxF/iV6iNmsj6R3q0PWpA+ym7t9I2NRxbRWYn2kbN5TRTLKog64Jw6Lyu/y7EgEttV
J0iBYqLbEFaOLy7pZB104BGqi5bT4rHu2vrHgCoCB/cchBJ1KlBf9nt5r7uF42xeJk9Nip5r5NNB
1R6dfuvgL9Dc67InwuBkr0TBUSypWNKEVpVuTJx8fhzI7BaiEWh79g5BClERrJgW/r0WCC2W5xnc
aBCI7iGO7yPrMBPBvU0AwVsGZZ7CJbMAQYv7YvUy6dsi4g3b3S5LlsENZqoULuL1KpY1zNOwgIhZ
6i+M3wXPllOlj9Mkmny9u5QNDne1UcqoiFUpDF2jQxuMn7d+XPvXT343RDA2GNyJdJEkxUQDhvyg
PrQoks2eqKd+zD+zEvQ8KASX0F3tvMDxqfQF7c9KmAKuxOVQa5YjahcEwizYNd5Yo+mmVUAtgtNJ
RzueTnGauYMoKysC4bRSGrq+IyOkDB1QSv1RrtHi410/GtFWcUo5kEZJKwMQCkq8pEY6xXn0P24V
+wkb+7yiCrweBpwGJYfROOZraYdEEE7t7RSBmdQV3VAs1eKUZcbkpawxSeg28u3YnKb6NpQf//1O
bSE4PTHCQo4booduZaCvPbdWUGUZ66frILuaskXhNGXWSa4lkwH/eeqf/0wpApHMNy1g02jFd7q9
47/AafyNf6rXoqw7LCpGuqbBlSuWB+f6kq4fDfi/Xh9/nCuNHFpYUdvcEuVjZHiTLsiI70IoMqEU
cykp4ftbjCXP40oxcbdPvrRGsLZnazpeX8VulEE2GMxcb6QY7Y5ZH8VQlPCpWWx2Mij0d+LFziqb
jfeSD6EjbM5ne8O75S0oJ9ZJnk5JPkKsWTaBlYqbXw2vOeZeeSuiE9qVhM36OPFulaWt5BV7uKBQ
pFTr86gJTomJ7rXFcKJNaUELuaahm9Pcx3y507BMbrZkZzm1bDlC6XteO4klmo+925e72US+3cVS
jcEyB6ws+7w8Lic2Co5Vo6c/6gNatNEiOdwnrugavue9t6Cc1Fvoe8kLZpD66lNIHFy/HKlx5kk0
u3H/2HQMudMsC3kZzn5HTaFiRhEUWO3vs8TtRUwi+6p1+T7D34j9UJmdVVVgMoLZPZHCOBmrdFPU
ogQrE+S3snGBYT9jA2MRkFdXEmAwlNlO6aOlZH6Z2VN514rofpggX4PiFLmq+1huUrZj5Qca/QjL
z3Lyc0y+dCACfx+5EFEuC+M0WJHnoY1zoCnWfRed1v6xnQOBadq3EhcMTnXB7Cl3RctW9LD60UE5
1DfTM2vsEIu16Jw4HQ6lWdVjE+eE5s9vcYRh7OHshCqSPYPla/XkCpa2dwPfbJ/OvcMRrViqYWHb
97F/YQUeD+tj5y6u5sWeiB5699K1ReOU1hik0VhNFWFqEfmwhndjbpzLojhU8IxWurpWCbI6mdix
MR/rkn6ue1OQ1tgJAExkc0Gqb6HxEyzI3G9oG0PWcrBAImO9oAwEzAhH/Ti+TJCUD+g3/HR9h98e
KODwKk4VGd4fycjXiteFmDJbMSoWgwY6eU4HHxWBlvllEHX1v7X+r4E4QzKXVVSBuQcJL6m6aaTl
ZsCEYct81tsxyJfBztIwyIpMEHywr75W9teonF1RtRnX2gXLW9TxWemWQ6yJumvfWsjXELw9mbo+
K0tAdKC2TKYjSc66JHCdIgzOigzgL5AJ654ZwtGuQg15T9D1zPnhfxMGzpA0smYNK2ufHJPh1I+6
R9fP0tSi1y+d7U4XRYZvfSTbORNBm0URuvFldYuUdVPOyuqirkv/sjI9eVrULI7tslSG771UJKL2
LREip1y1okjtygrt8JBxo47UVynjcsobW5JC4ehypjtvhA8TpDRFR82Jwo+v77XYGGWWGNcD1syA
EmlwpOU3f1ozuptIBLgrJbgEARE5xDcp0TEpyTQzkrS4frDoQ6WeJZGvEUDweQ+5yrXJYtxb8TKf
JJrf4tk8MEkvqGHeVVtFl5GnxDMaEjmvrVLd1POgqTAW1nKXyDeDSGd35WDzfU5nl2iYC5PN6Y2W
+xTj22luj0sgW4I8xC6MKuNVCfUD7LXz9TKiuY/DMF+xW5gWNHdHU179qvdS9eN1vd09lQ0OlyeI
aBXipRg4IajXlOEUS409WMd3gFBLM1BBJVOMRHu9mFk1x1ZXWR/G+DGlQdgYdp4Kzn3XSWwweAOk
JV07gePKpdlwmiTTlqbM6aSytFFOcFBm2Zbi4T7OM5Hq7LvdDTIX2FR6SPtpQVX+7C8ecVI/uY2C
vwukQ0/kdncF/ALHkyeW81TQMAPcsh5rciL/vosUpnXzfU7ylJloXVXj+/HERgqG1omK6n1ES+CE
bskpMdr8zxLM5CbPvevyJvo+F5nkkT79f3uldIroURYRWO4q52aLGP7myhGSTEEFOX6/bsm+iZmr
lVy51hzovSCk2w2xNkCcMVMzJUftCIS6lL6ZCCBH86sCbvzhcRSpz04A+/rYObsWzfrSEQlQsAEj
WGy0Q38wPLo4q5d7aAMSHNE+HuyzBoOASg7+OWmOalVOZOClx9m9Ld1PRbAGUtAH4tEWuzZuA8Ud
FyGprOkaehwbzHG3zpYcTKLSVBEEd1CFltRwb3gEKRc/U2+s6oP273uMcECbVXAHlHeNIcUxINbl
TjP91bgZ/v0QOQZhEUIQWKlvXo6MtBybFZlcN1U/a31sm7FXimbC72TDXoPwyh+a7R+Kd/1bjvDw
E0au2fOBeiYNCoxTZ2UN0Y/r9mD/dC7r4uyBlJiZ1bOCcl05Zh1azb5ZUuxcx2D+5U3Ettk7Tsis
ERMEkgZxQRElik8VHUymcjg4cdg0dobaFyfBqHNnlhfRLNtda7dB5mQvSruFTGwMgxIF83S2RHU1
u0Zo831O8BS8wOgpwff76qs5PKxwq2Zvg0R3jhLBJu4uxdIUWaUKUmD885tVKMh2ERzUSLy4uhlF
Mei+1bGIoWEgosXqdl5bbrVXIlKwoTDx0bpXPQX1NHHq5EjDsp7nuXzXei5wXFCSqPNimOxoqjLQ
Yn+Q3etCJ1wPF3toVdZ1A32hBDGQWcboo2MxoXyGDX4O795ntC/bx7+OoTEnbiZGlZGeUQRwaIIs
kL6Tj3+qGshqX1/dvjT8Z/f4GHhppSlPTKApiz93d2sleIkVfZ+zRHWmhn3OWGLaKba19WD0lWAF
OxQ/MHaWZVGdEI2a/G2Ext0gp2xSa3pUKls55y76hEEcAILc4lNqt05Y2Omt8JyYQXtjjDawnMqO
2axGbQvY0S+Pspf7eM+8Cf3BZYVcobN+vX5Qu/Z1A8drlbQ2RpMArjEeyvpjHz9gupNoK0Vr4nRp
zRKj7thIYpDvt2c2OwMZcrt7Vn+uXgGyJBE9k2hRnGpNIW3KhV30SBkooIWRJq+rP17fuH/Q3//I
B98sQOZSG4qCyQeY0NkcO+oV6AUyHFxXXFEv9C4aEv1Il0AYwT3LtngTt66xnDUZGp8wDhTdM2xO
GvXWQDmx1mvxA+Gu8G/hmP5t4MZFUQuiAa59rhO7PTISr2ZyBl8KGHMQZlXZYlQm2rzob0F5byiH
lSktmACAZhp7LZ7T4uOQnEdFcD/fvfVtcTgVAyl/jmEkWNxwShPsZu1XjuVUz/PLbma+6FVozwtv
8TgdU0ajIWTFuipdCyLNz6TCzqz7NZrtSdSAJxQUTtcWKuuFwU6ONf1SkIKC4Kd4KSFCT04gnPu+
GxNuF8fpWoNZK2XDpkSMvuKD8SlomBMzbUauckiD6UGgdnu6fcF7MzE0T8GpYGVoAxlOoG51FLf0
s9s2dNjgL7AYBYtsi3mmBLuq8vn5cV0btZiwq8rw4qsZpV3japhtVPllICJ7E8Jx7s2aSkVqWpRV
6sGc2GyI+09UVS6+FajuchhEBnovAN7uKWdc1E6dMeeRKcT0TZ5XBIgHczyWhTcu3/TUF5zgnjfY
onG2RY3qJS9anGD5vDh/uPNQTAOiMJe1QE2H3HAEiGy7/tmwvJk5umBOFAlDIKpYGEqV14PloVMt
8xcfo1R94YuSSEY5A6OOxIirBse3nPLY7c+yF1uB4ed+FpCPBnle3N4phTXgTNOurZIzM7G5RouU
4BTTI+uNz4LB133xTEHR4jgDk9bVqpgKFH6uH8D3Zg/dQysatnXdYiLH+dr99PGEhgrW65WSx1l5
IpNn9p+q5BGjfL3rsiFA4l8jcknVVlXFaqYqMW8xEes30SMIRkRPqgpTlq2TqIr0upt7M4bUXP7W
tpUGpPQSBU+2P0EP8J6oa6NnL0Zm48ObRtPaVoE86N8QNNRH1JM6khOlbm7TYPkkH0R+bl8ykBJC
lTEqst4E/bJBxpbNhomjRwnjnPPfwjTHXtxP5AsEZxhlIuEhRAJEbaR2OZe2JOpT2reFFwTOFoZW
rKeGAd1tMvNU/+paxaZNMJYnE7VSlSlwZ6L1cLZw0Qew/qVAa+XZbpvezieBgO9HO7iW4wZjGiqq
5F7rUo05mWrD9DU/L47ssUZ50zU/jU5zLPzhhykwtrvSfYHjw2J0gFo10aC6WRuiNtI3J8UlIK0b
D9cVd99HboC4ZPfYhGotS0g41M+9yyLU8SD9ZjFA7kECg/8RjRO8JjUSLWbpDTakhZlXyZu+asEA
/4+iAVGEuisWm7VxQlhG6ZrIbBZW57EKsNxfK8YW6rKxpuoBruMoepp4GQ70xntsIDlJrKgWzQl6
2AE5V/bkWPf9sQM1FvVGzzrND4OrHIzIThyWMUgfcqe40YP8QciZteurN7+DGZmN1Vqi1VpQrcPS
PJPHfKbpSp8nPz7UQe78++pOkyWr/tYNjXPUjW4meTECzDC8fvBXVXCQuxZx833OJc81Gs3UCN9X
2iPVDrp6biPBO4NIvzXOH7dmK5cTw6i8LnZYeIOOFcdYbevJQk5++PG+u+hmVZxFmeamMC3Gv6ES
l90xotOAWS6YdgjWPvlQyLao71+k63xB0BiNqzxXWKMctGcV8Rt66dzmzIYs/hd3baZdV1SBbx8d
JIy4xshanNr9+KLrs03cwZ/8F9JN8d1ehMfZFrwhpy3Y+3Ctvv9Da1Q4mZNjqrGzuLkHrnb3ujET
mGidsy5SEa2xSmGikwJ9WuOTZNwOWmJbxcfrOAIrpnMmxZK0SVpmrCs2PKMORtX/377PmQopigqS
F0zyq0A37yUR5Ybo93PWYZ3kdUhbfH+uG7uPHtootq+vQKS8Omcg8kVJIjUFROMpPqYQ+uzlbg0G
l3W9Gsd/3z7H7B1FUYqhqXhU4XYMDHGd3DFCwrF9iLvHVGTv/mE9FwBuy8D8Hi0hwfPq6I/u6pZu
6hcOcZUALC+HyBcxNO3joU+GqJimjjmenCkiTTmGusyKiT5X3/8Q5P4EISFjOGOcMqKRvLv2/ALH
FxU3dakXI2OqDNtzEaFz88MoujzuCt0GggtrcDc2i9JkK8p7t0+tGz2mgmBmV/83EJy9KaI46gzG
05bmqRvK97Fcurn6INeeQLp3ffkGiDM0lZpqg5UCCPy37KKfupKjfWOMSe/sgYZ0b+A4e1PWWmca
NeCsg3z6E6Ohe65x/7wQmd47CvVfA3LqVNVkkfQKgIxHVHPnw2i3nhWkduaK4iLRmXGKhdrrLreY
5BXzYIelt06/Cky8r8bfgjNj8vXG+W02kbNI4yjl2sgYwq0QDxAqHiBMN9aRKWGEZMJhESIJ4YKX
uVhR/h0BLfzGoj3lkDnS9+gTtBdTNlZBndF+rnKzNs5a9JaVYIwCdGuK1tu8nI5RF9tGCVqILP02
RGgbpY5sov1bJ4elOdRowOtrkHzJuXN9l3eVHIULmo5ZWpgPxglOomcLeEWYZ+ye5yZQW8G1clda
Nt/npGXpSZxMbDxwq/TOKLuVilcytJxHIkIWERAnLY0aZ3+yv3Fq2lXmKenqrNqJdH9d3zD2nTdS
qYPOg2jonEfD1+tbQdN2EUHnN4hfaPFlmMybNssbR8WD9pQogTQLKm93z0fXia4yyjLC55/0qlri
bEmpW1kfqXyaReTN+5J4AeDTTjpIAPRGA4DxcYDc46LlUBmzGdCa4ten2smD/Pn6DgqWxLNNlqQx
6mjKqNvIRzO+yUXkj7uSoJugZkBdr47S3tcnZCVG1I4DVjROX+LanbXbyjyqop6v/VVcUDh7EVMy
5WadU7cr3Cb8Pce/3rFLKNpF7S5Fc43OKU7RTlPZJQl1UxoZn+sqbl0VIyaO11F292qDwu1VJltp
3tUxTr95VurDlBd2EX1vYxHLCTMjb7Rmg8Ptlh7pcyu3WE3ZHvXuXg5PJBYQnu8eyAaCM6ltZ8Wz
hWyp22dPRP2tiyI8wRJ4golcree1TPF9a/lQtN/U6j4pBachguBsizxRic4jdmnuMYtStT5HYxw6
+SQqQ99X+steGVzcNatk6JoJQDIeOo7Ub8BY2U02hsAoSK8MRzaAQ/t0XdQE58PX6sV0jQne36lL
0/M636+Vf/37+1fzzaLYD9jka6K06Iq8BEBKj/WZ+myoZ9e4SWKzdEAb/HuOc8RcGzzOdVqKiWpk
JtNUk24LbbwvQirwziKB4IzAlA7znLaQOSNz2uJY9E7374dnv14FZwFMBQ9SrQELUCifGlRFGOrI
yrLwyGgLzkckAJwNSMa1T3QiESQXZldxu6fwiOwQZjzXL9wc4vSJaPc4i6BGk5aMMpZGOtMd18xv
RqeYBPU/IrHjy5lyi0qVmUIM4iNLeVUBuBK86gjiV7d0RBkvwZL4h41inkN0qgIsWu0w/LVmh3DO
3nVQKNxEr7SColpeU+eEpmFkhuQl50swZmv8gs4RJH1nJFxR+uOJeN92V7UB5DS3APnhOOuQDKm6
t9ABJp2EjSP79/MNBvsNG+tQ16M01KtFUGCPRi9vvUnSD1EgPdGAken0yk0qomgQQnLa209NmIIi
kEGymv4qSKRD406u7JYPdaB9EA7HFe0jp8tp0mSZFTNA2D21nby2a514HQVWaV/kN3vJaXKqkUWX
Epil9Fye53MHsqXE6aqXOWy4QAng2K9+Ezts0Dg1NoowTgkzgrH2M+v8Vjs0xT2aiwzRQ45g+3hN
1qe8XpIJItJ2cFK3UedKmujip11fDK/AGpueXVjQLfOWzbrvAgoSzB9wvMWZzXkFU2V5eI/dvewf
4Zw9hjInMR4qyZ82MDe/R0engSoVPJ845JD5mWzLImO/G1duMNk2bLTNikgSqzlzXM1xxFxCvI/O
ul3IT4K1ibaTsxw0HYxUB8uKG5//3F5AVnHHZh8qHohdhK80AlHks5b9kpeLZGArEzK5/a+GnEfr
Y6o/q6Lb7K6v3OwfZzoSqlVtw3ylbvhqcV8KK8/2AcBRg4usimcnTqkmC3zJq8Zk/ScJULxkd09F
EAVhbGdH3U9P5qOolGhfu/6DyLfuJUM0TU1Jibuq5MecrSge6u5XWWicBCuzuCBaH1NdaSqTiXuE
Ghvk+jBMxZZ+YzYR6rOXgwIaXVEhhWhtnIqVahEPzQrMnh6W6VSiMlE0LXxfoy7bx2kUJgRPRFtw
YFND7bZ4XgyQ22XnZXm8rlKi7WN/32iupBqRqhXAaTSM6EDB0odhVYPrGPv3D3pZDNvPDciqFnAA
GfarAuOwx57M8b6Kqubo3GEk5El2/4vZa+wM3rqRCyanUuvaRuMgAVN+KP76U+yFdgrNkTFwUFx5
JZIIzhWvmUIWUM3DFSd4ckUvz101/by+i6KT4rxwl84goSRQKMXMAqvqnwy6Ci6k/+DpL5vGmYmF
IAVhgNgIoeDiUX9leeXIzqFKClRJSIbKPvfmjPBiK1sWqBzBFvlaLmSInkkpUkPjGn7o6ew2/Yye
HssD2VnQmxFY/Lryhg6jfX0rd+36BpcT+k6GhyQrUkalWS+ONDU+2MJQF25qqW2FPYqw2vdkKzBm
DsysBmV11K9XOpAWgWGMuwkGsj6DuXyxcUEWnR77yJvt3IDwZmlIxz/XfMPCGFTNTU7KXdQe2JuU
mPiVids1MO7s2MzQqVjYipB5lQ2/JuDZKu87HZNEAyF5/e6JbZbGnViRG2lXE6AZ5uo0K+7Fip1r
hQOWuqUTBG27irbB4qyVmltZarBsSUZuYvNOFb1O7doKC1zUKKbHGE++LkqO0ySKTHy/jUpbJzdF
bNq15VwXcQEIXw2Vl2aOFmOAgGD7tpgoUtbRfYH5nddhdt3UZS38TAGYIbqkTApyjdh1Ftlde1zn
03uqWTYonGA3Vmj2ZcqS1lpn15pNMQxQe08fGdmAcALdrnrV1i1ALBrQ6tCIGtr3Rfg/x86PEaB0
jleZHTsq1RK/7VUwyIP6Gr3AzR2aqzG4sRc8JohkgBNkcyI1aGuxImn8OGQfig7c58H18xdBcF4W
84lztJZjUVq6HqcywDv8jVZ/vw6yr5CXnWM7uwkf6lT+/53rc/ijLre139cBRKvgXOtclgOJWE5H
UdrYlkB+gvkww0Hrs2/XgUQr4fxrhAZwNYrh8HT5YCxHU8R6I/g+X660xlZbN0zrk/6cxE+5qOZL
sFH8a1gtj8MsNZCoqfthJaENtiw9fZfUQhERMGLCHs+tmKd5WyRyA4VQgqL/SnV7FbGM7W/TBYI7
bwz0iJda73AM1Xo79Hhk7kVEafs7dYHgTlrOprbOYkBACW3GHF5Wjj68y1P9DQLq6NeKsbbgJi8K
gERdca83eMcjosKTfTd/geACly7MIzLKLZKqRu+3v3K5t+f5XsFMo+iZpM/X1WPPm2B4goxWW2qa
Jn/fbpJOHccE60knPFFgGDmJlZPWfEBVkSBW2jseMGdh4i9Kk6nK89jVWFQdSjUeJbPwvFS9bdbJ
F2MsBO5RBMMEcWO5YsyaaCoDMBpc/TI9qQqxy0JUiClCYX/foLR9UiX9DBRcr/Jz9Vl1UGsdhJ/I
ebHsP8WKiS9KTe/eFSgid1R3g26G8J1JS7OoU9FCT2XilqjxT/32Rvk2PP934eZuYyB7GYUbkEEM
xRdc0WZW51gf4cwwCtpmrZyjbGMe1c/xxJ6w2gCxOz2Kisr3V6kQcJgztk8wHb3eWwWGQu3Hmbp1
/lLiWiFrst7NJxkNPGJKuN2T3KBxhimZlGWMFaAZaAkZ3bj8JcyMiyA4w4TqbhTaUECQcbDz5aOi
YFiDIXolYcESfztAO/7f28Y7oglcVMSagCI/sLwMUsYoIx9PWrB6LdpGRTnj3dz7Fo8zU2lrmD0I
VoBnvMhG7P6sfkbH1SF+6oWeaOCoYBN1LiCVokVPdWOCMLbPi/lZiVV77EW3VBEIF5Amg9yCqgpr
WiMTwwyRtlV6T8sF1kOEwpmocI4ig5QLRC75pv5GcnMUFVGLENjfN+apNzFoCtkLXEVWcLXE38hC
TiZp32NqNxLHRaKZmpaRSnEkplqHdtl9qq0QHcumKsgdiFbDGQQtLfu6Y5JWqr/79nbVDEft3nHf
gVMixEJO2JJ5lsRsXte5H2Hr4AudOgrgqzDd7z0btgHhDh52JprLZWDOtrqP1eEYZsZxfp+n3cBw
p0/XArUgKdYyzmiqvkuswHxPqcZ2u7ijb5KhxWgDtl2j4c3yr3hC2tf4cj022U1iblG4gzdRODeU
CwSsq53ptD5jqiN4u1BX2tkS5pycWOmgqOZgNyDabB7nDxrQauXoOmNVRzdD/WEaQBmFkTrWX9fX
tivTGxjOJ7TVOrTjDJhejuzW8BA4OTQRBKsCEJMLVkkHCp9uAIiEgdPFND1Z0kdMDnGvL4VJ7RvH
c1mKyTkCJdebbshwSiCPO2hmHqTgzL4OITgUkzP++VCgvJgdSq2AnjWxmwY1dN8rQ2CY933aZimc
/Y/MrpjBkY6wzlvaP1QIcKLGt+wIphYXDWHe9XWJto4zCHqhD+B2Bp7WJrmtJ0Vpo0BRYHWEq+Ls
QVcSDGQD/8zLEx6LDMJf9U10/sNSaXwQNVqJDov9feN8pFRr+7HBYaVt6hX0TpmjUx85sSww2fs4
oLVFXGNQnb8ZT02rJllfQYXIdBNa81MpV7VdF6Zf5CKWWaaOb2X8gsUJoKUulTklBa6vQX9Ubiwv
O7L3T9EdaV8eLjCc/Ck6CKiiGNcKaf3QmffJe1gxKaod/94yTt7SslLSFLTGaDagRWbHennTRhkE
ITebs1nVgsvlvv25wHGCJ/UhXvxzwMnzfVvbg3JG5Htdg0QQnLDJU9q1I4UQNLL5YTE+Te2Q2DOV
BJfXnal/prLdOc4VzUsK9pwQOFoEluraj9HeYFEM61H/i5kNIsnmfJBV9JA2FftWhrmdm98GfXIU
yzGVXGBXRbvHeSGN5ks3rRBrI36MpAiVqUG4/Lx+QruqgwSDriC4Mky+vpqY6EJKLHZCbeSZlj9h
DrSeH/LmYzOWTt/kTlK71yF31Qh0+ZQSHTQ6fH1yGBcmxndj/zrruUrbE1LzwXWE3Y3bIHAntGr1
kK4K2zgVfbK1Uy73pih7/VIY/sbobEC408naSY5l9laXm+OjBS7jqKg/YDJuQJUPE+YVK7XimdLv
OKofrq9OsH983FDRNpIywurHpyeKMEjEhybYPT5ioNZSZshksJxp6M5rasv66hLRkKj98PGyf2+i
Bj2cE2nGMpTIzb6vLoJHeHP6pAQVbISHcWWBqN2SmYErR2ZyBjynzSDnM2rWSZs/dnlmI8HmSOaP
tRtvRljc6+ckXCFnz3tMlormHBtZowDO+T/Srqs5blzp/iJWgSAY8Mo0M8rBtqR9YWllmzln/vrv
UP7uegbiHVx5y+t9cRXPNNBoNDqcNu2V6w12qbWLxp4uqM/2rsw/lkm47u3R7U4TWo1jBMgQHTPM
csf5pmMHgz2Mi8RwbFrBo+0TTLtSZaDrDbCWUZC6RnVTFpEfdl6eSaLfMm0XTLs1a3Oez5CoiB+Q
FI8myRW1fXcwRi0dM3E5FdW9AQM2A9/56jz0rxraJE2vi95760FRI2Pj21y1IzDBU6nRIxm2SYdV
mxNUl0TVzTzNEzK34UGlrXteATeV4QhMUHetoIGWpZCsRYekMS92hC5j02od0nld8fXfgQnKnlBF
A68qwLrhsW5ivNQxlweXidldWY3Et9zUiSPBBC2P0O5X0hxY1ZT40JC7IF/258XZDq8eYQj6nbMs
KfQVI/1ZXJWvoH5w15Bd/6JfT058Z+3XAdDnMWX7Jah6EFnDoqRwzZtl1m0trNGl2RLNTsrFQqyL
l7aJi1NipWRrKdyVZlCr+WxBIzWa7IOGeb0lK4bcvFBAm6ObukoRFxfkytWoNZIJKZN5up0tT0N1
newFsCnFEYQgRbVEKstaQMSR6rOIHrh0jNq2oTjCEC780VCmPNeA0bjEmXBfLZfraOm1pk7GPSlZ
MZGevBz6rk0iQGnq97L1Z1LbcyczfKut+XAb/pZHHHE5syHMBg35iuG9PDv2gsrWwTGyUkdgsMCX
88q9afmO0ATLNwWDxZgOtMVijpXu2wB19OlBn57P40g0gQpGT6ddg5oCLB1YSQ+MBk80av3zELLd
WX/C0SWrmAtrzFXZSHulGPdmedPJXs+bpuBotQQLp6h1N04xTmXTj09JbR3CudqXPfuZQhU6xPTP
SyTbHMHYBQkMab8mZ4tZvQrrbl+XIGRPktzttEXivsqwBGtQWK1aLT2wpuKl1m9Ahmxp39rp7d9J
JBiEYq7NWKmwR2k+g0/jeo6JnZU7Lnt6ytRNMAp5ZTErpMCp2sfW2jNZV59E18SypXokxWTUWC3e
kAvdelvauLQtQ5GMWpbBCFFCBCUUJdchBi1uckSDlCuMTju/I5sQ8LDIOveDI9F8emoqZLLHYC3X
NMrGSQYkCSIX1Wr/CkQssqatNjdja6D4Oe++dkoV2W38auSyyKBEFrHG2qzNVIkXwIAk1q4ir9Sh
ANrjeVm2I4O/V4wLJpO18FnRX4ds8tT8UEcEVul4z1LDTjMUTxRtAQZM1TpUk2Ini/nM9NjpJi2z
MdVKkr6UySsYVbXKhqBdq3m7+c7Mr/X4iSl/4vwcCSsY1cZUlDJtsKRxn9ujgSF0qRcqpZNZHhxm
7/zSbsuDId+mhsCRpQu6OCJxWKNvDV0o5mP2plpPRfpH2v4PgthLQ+Iw0+sGjRlKeW29qsW3KP13
MogVtANyIZWWQoYmvtIiD5S9Duc/zq/TpnUzfkshaKDSZr1pDJCiYpivzLO8cAdivZ4HES8EFeUL
JsEfjuHrlInkRLPCTTi+aeA1RWWH5DDRxo26Kyoj1BA3/R0HwVX0lKNkwhL77tFgV5WDCpzIiL7x
UbseivRrqfYP58UR10yEEdasyzDLu2qywDOSDvzJ3SFK6SeV6x0CYywwNk5HVZjYoEi0Op+6bgaE
ftctGUYxWKkqsaSiB/KOYeiw1wY4/vH31Fx3o84mYvWBR3nf3y1Zx528j2bTzs3KqC6USNNdA+1A
ssfCBzcbwKbJOegeUANvId97CqxoZYA2RYN7PHwnEwy98FqNQMAFgk5pncSGTliMMIImz1X9xEsp
iLsM4YUEOhF5qvqVxq5C/PP68H7nHPvZEMgyCUVhFZjaONTvVKA5tvgChhAMMVq0LklsK5y1V01t
+GyjGFW5KnWMelXmBpWW1ayR8tCrRrLnUbz8xbrOfM2DtNcdZc7G0lMCSn/mMyuiG9CQq8xpMMzw
JhmGSr9eTCvT7SRq0701gSy40Jl2xXrMbUGjjM4XOzPz7jkdQNvsjKADeptQjL0cGiMxdumk5K1d
91bVgTaiSJ8KHiw3RE9m9L+OC8bPReBhKHzLLPSLYo7NZddRw4o9darm1MEUADBy1fNqu8shXp6m
SYftLjC2httFCYY6O7ZQ/OWYQ6P9LOIIV0lUYPZ8DN6XnzkZ26uqpVmAsfRlzhxFzZTQTwgtD1YW
j98xxbMg3jIpUe4UeWOBpLgfozs1MI3nNCyIYgetRphd0dYI/LmPuq/DRJLKXlg/fy0G3kd2F2X6
kx5HxuPcdxgzpJrNeNv2VeMjQ2EcyiJtKldnheYPrMh6d0ji4FaxWtR2WnrI3lANNWJAaWIksa/z
Lm7dOu/ai2phsau1gVG4qtmBFiWbk3ayYY1pvz+vSFu6aqE6XjNQXmZ+CFTRcGrqIJrwbDL+HtXR
Rl4tpxJb/KG8a1VWNMRrJsX5WwNigrLCdGqKMQbe4GNmHpol0x059G607665K8tFbkoEYhdkB3HQ
NUs4GWMUqEsQAKxq7sP8IewOsawU4oMT9S4Qt9BOAypcyCOYk2ya1K4MdO4t7xNMKz/flaNTJyBi
t+wCfSBV4p3fp+01PIIUboC2qtu0gtPhKfvRI16/C2ubHFqX+bmvj7as8HBjFbmKumAOQ6ZauilI
OIz5YoVViVUk2kVemF6fK6hdUSWXjrZuvWDHgIMxU4SoSOq+//vRs1dj88iMGLbSnK3pjRij1jlW
NJl/DyqCSBjPw1jjjWq2lDsziaLvxsCSlyHq6tCmRhj8GLBJhTPyNHqLggblOzxRzbfBSHo09IX1
GDitGs9gDxjN+iUlbaLYoTIXV12dMs0ulHD5S6lGrbAJPJJHM6T1fboseW9PI6i/3DZox8Kb2WyB
m302SO6bpFaYXzdDhFoezKAO7Ngg8b6rm7q5a6NqyUD1g4LGC94sSyA5rR/dABWLhYmuGJFjEXD9
nR4kxELrKkjxK4J5N2LetnQE1KpFp9uhAgH2gFmYRaGJ9Z8aRr7MZNByv/WC3VrfWiagxpy8lZde
+dJK7+XVx/+Ix0wNrhOz0LN1KlAysUxZmJ77GUjN1/7Baa/9ZaDnndqo/3mS5Wo+eoWreL/hhAc8
qZdqxGCP3K/zXaHeBBo4M360i2zw4MfDAxjwfsHT0AxYIGGbim5U8gbjQ/x2siZn6EBDFuSo2Z2S
WnJ+PqSDsFkqblScIXBaE13Me5oRaNThC+Z+dDVhTDSIi5102q196DrYU80X5CplBnbDFJ1iCqs4
92VI2KjmPoIH/lw6+Y4gq2uDQhj1EUTby3btQ9hcFFK4PwymsC6tAKjZxKFO5PRfcwBqO+LDuXcq
sMT+oZA6OKJwL1pcF66RMCatXqdQlfFipe4MLwa7983dykDy+Tl4vwT8Dbbq7ZEVbLq8W8wGYGjl
Jn4aV8tNt1T95QxitMP5i2RTN+lvKOHEDfC+9ZFDYYYGsdnRy6vbvDQk7qkMRNAQnlvNoEWQJ5nf
UL1uVxMs+SDRfRmIoBVIZSwKikRzP4wsn46vGdg0e/WzdWjC1nx4cyt6UjENKHm6mxpUIPdfe4aM
gyxluC0NOjKogeSg9u5yHKlA33BWV/2MeUnDpfHDanfS1rv/cox+Q6y3yxEEiTihOVkhMEAQlAHP
yI/bCTJQywMcfXhnMPPy8TibgmmUqmizQzZUTIWi6Ki08mzBzVm9FGrjIFLPuWyc24ZHBpvEqA4v
luLVL3p9DGyIdNGtDMd18dN9eMG9cATj3ogXHqh2v8dPf3CMdGqB4pFZmMwo1FlaetdpHS9AsR/c
FcVhtF5rGWnAtkxHGMI1UnaBltRtmfszpnbZa/cHqmnQ+Ouo99Qv/ofRn5tbdQQo+JijgtFk7QKh
4sa0LbOxafUlk9E6b97BRyBC2G+gQ9Q0zSrVHLpGPjlL3bgp9abqk22A7ydX52hAQiMLxZ9TdQ/K
aKmnIYUFxxBLhBxkRQTbq/X7+4IlVbIpWCKG76dqeY2YxY53qVdYsyRmIoMRbGkcppEeqoCZ08fI
vGZdbVvJlz/R5t+iCKZ00SYFhZXZauQu1P5moveVrIhkUwyLwBDgDYhzI2y7qXIeLkuCKwG9yyi0
Xw7hZ2vAsOEEdsZA0YWG96b4Zgn6WKFJnXDP7PIBBcNlZs+mjNt1Qw544CgYRsAPz0sxTJbPXRQG
yKp7UVL6Y/RjGOfdoslorlZTLPrFWCsktzXUsyENf6q7Q1ShE7vESSxUAhY5Vtb2YPSynrYtFEQt
/9kT4UIIaV7X4EGFLzBezmB3rT6ZAHo/gYj1QQADkVjRu1/AgzugGA+qWxWPWb3sgj7xYu1PXkVo
4PgHRjghacZywgbAdEPmGeWEumNZnmn9hLgfDINJ2focxq6sWnF0ddYZZkkuDctgGYOHymRf57yx
NZ3iNtNuOVMiuyxHSfJiy1AeYwr2S89jysigZ75CqJ0XHh/+UosbDMQ8f/ZlMIIZy3tWWQj7Z36X
sp+N9d0w2qcyNe819tkhxqs6HAsk7JPVlTxJOQSas6Xx8r4YnZlV+l2TzLJywy3NZohlw9bggGAy
zul+BUlUKtQ0Mh/xwBuNoIMxaF7Pr5sMQtieqKH5Yq7b04/GddK2NzTV3PMQH8pB31cMT308+ImB
LIOwN0qco/SgHzK8tDQf89r2LSY0DhjELQv3bPoaeLBqyJogTg5H6nTB1CQe+ziZM1+3R0+xI0fr
bAX+k7krPPo07mWAG2YUD2TDRMUuouSwDad4BlI/fV6p0IV0X1hfVHpvqo+S1Vu/IR5aXUUvq4qI
C0YiCBi0ihvDsgjmskUOu2/AXpq4ucNfaeiuU3jl8wM2X8bHiIJBzZK1HjCGVEBcR6dMlxhdWHnp
FzTxO/M+lzihm3imCqIxCxFUjmjD6SpqeYlgewLfoPYGlzqGg3I8V70xdyVK1GX9clsKj2vaxGJq
KOwWq7rDPGHVQHFbZCyyx+q6Cv3zG7alExwGk8FOoOdZNLJjQruqVsLSN7vR8sygqJ12CYnXQDW9
81BbK4cxj2CTBf+BiTZ44YLVjKqvwGtc+L+GwKj74PsbuM09Yx/7svbm9VuCHlK8TTSOQLGmIyB5
uktsIJk+lG3pqxOJ/GVWncTAZuWDYreTctMgknw/tANCG0RLJE7wRuYL4aEjcEElh3LSWM8BvlJ0
FhhiUCs2uS0P6G06YATF+WXduEvQqI4VRTqUamgkP5UUk8jK0So0jJOdHzPddKzRn5sHlkrKd7de
sic4glCcto1Rc1r4oxPfrAGh2sG01dx50y4KTK/qYCF7yTW5oZzrGwKmmGIYiSk6l9RMzAYZr8JP
JrpbOvVQkNnv9epwfgW3YExN01YSfE1XxQAs69D3Zi5L4XPzoKmZoyLvFktnB64vR1EjkVsyUDXD
cc7E6zHRSzDRcqDQXQUKq/Ci2JcHirkWhSNrGt+wGvQYSrgm03ZhiWqsAikXZvF9MSRVJFs3FzXX
6LGBwC64A4RXsoFIfpCpI3ROGelzFw0g35zL9C7KYnLDMXEYAcJiKWak2Uj63ewtEznJsA2uq1Gp
ek+N6rS148GUFftunHqGlw761NCTYuDkn54FpqFmqO0Q2l77x9Z5nRoIs+m+3Z9XmI0jhwIHBIyQ
tcekCfEitQLem4k2wSoXwY4lh7EdkPAEWfJnZxnCF2F4iuC6ZmANAVfJqTwB6EkQmEQgrFDpfmbc
zeLn86K81+wKaok8JEYX8TVXyMRQkZpaQReqBVxRd/RUN0Y2oH4fABzvWmQLm130tXKzi8+24EEy
vLJMHDdMGfroZUUgGkD1Rpj54XxowmsjvZfItXEGTgAExzdNoz5mGQB0e72mwa51WEcpB196jilg
a9S8LSWWeAsSFRZI6KIX6mNze6HT3ErUFByQyV8Dv2xlF+iGnUJZjWXAn8drCAbxVBuQzTfDscoy
vybXs3FlFruZS0TY0uxjCGHVqiTNDDoAYsH0snS+iPiTSQ5xKesA3jCGJ4otRL1YjHSfNiBASXfG
BYaF7wIYw875X+a8b+wK01GvQUCLiN0RvY5YXfRkrHBY9eGRWz6pZZq2JQvcakQlYXDQgSdsi1ok
eFotA2JezugZoMHB2MwBLYs6JmdKTc+WE8Xg7q4hF7iDH/r8BqqEVVIArWhcDVNOAjfwW39xhm8Y
3beTWbr1twvW4Rjt/bF09AY3+jIzywpo2hLEkV2Mk0P7SmMPdKDpVQF2qQKp14DK6vq2bhgYBhST
MQR98GQRFrUP1TZtOeILbDd+q/xpX+wNjEDnF7lb4b6UNddvuWxMR9LJYjolyL0LeKGOBpvF4CWS
sBpmrpe7pHRbV3UKr9jFMkOxdZCPwYRTFquYhjSFQekP2lWsvGXcM7gkkLF1Ex5DrP9+tHHNNKcD
qkxKv2bPUWIP5svIsIkuX74mC2Z+TJ931WCQcAxw/xLEa4T1m3L0haiqhhdee9W8BOQbVT2JRV/D
+x908QhCWDUygSdxygBBlumgGH8XxK2s3Cua3mmMZ7N7KZLDwiQGcdN6HIEK65jMiKcZBl1BMVHi
kC4P56WSfF9sEOmsttGaGUKV6s6gN4uyP//9LYOur3ycBmpkwSMkeETzHCSsK0npG7OXDgekPL0a
fEVZ55/H2VTpI5xVzmN9MzqSMYZZKEV7ked20l7JqAxVmSjrTziCCJIGhKwcEGvaffaWK9IgNf1r
Bjy9HbD5uNT7S2nh0XoXfdC7I9HW33WEy6s80tIRuEPm/OpJX8m5Oo+AqyL2ZYl3mZTCQQqqIu6r
GhumkTtdGey0+lKDyxwlLuc37L1/5pxYwnECpVCrBMMqls5/1vRlmdLb7vtSmoeyqt3GvOitzCOT
6mqvPQaD5ZjYhir/vviaJldqeleAp1ZVVHusMasvdUL1R55LnpyypRDOXm/kGSaf4Bf2bWdHeLnz
fKfXtmL9OL8U27qLqJSFOnxkMQScqR8xmba3Sr9SfxQvRZHYdfEn5hEu/P9DfEhdxiB+WwpAmGPq
dN9b81sevZ6XYtsz4BzFcaDCR3eGcNSzOtXzNEsqXJnUYWDw4Q8Fd6f3gttxP5v+ebzN3TmCE058
0BrNzCjgMu3Beu2J5eTNztQk3DpSqYRTP2U8VA3kZvzBJ878Pmt92IdXCKYgmGhIkifbh+JIqFXo
o7PeN7UOcnoIxbPIR71biHdqwQ9NZdwOM65RVN5Q7SYIH6b5Ajnxy6H5u8Bc6Dwp3Ib6tLA8zEEM
7bK3jeJtJva0jHb5B9kDsG3/3mjBRFhsbLlRY0kWY99ggDhoEpy5vyh7ybmQrr1gIlqzUzCjPV41
CjWkfuRHT/P3znsfoXywZAQ668/+YJCOxBKOYTv3U1tWWHu0FY3Bz85kbgZKvbS2a0OWtly/dQZL
vHZRx2omiZZWvm7Qe6YmLl7B4PvuMdmxQIv1xB2MId3FScMkhmDzvv8tpFgUj6IyI8GsOpwac5+l
19jE86dy05YdfX+9zI4UWBmrrox6fJ8hPFfptookZiaLy8mEECyN0UfDWMfQiyG5ipGVleVIZbsj
mJaKBuhgW7A2HOSiPcZ28/RqKm/67G9NR2urxuzAkL3itmQyCNV1FM2Al04MtaRRY9UoBar88R7d
Ht/W8GbgGoflocVVr3pkr8rqZ7a2CuU5qC9eh0ebIlt6Xo1FESxw0ZXkrynia2NwOHw7rw4bK6kT
riF0BL8c2QrBekZ1R5WxMQq/i9yGXLLiLuIvc3ibzdmlGj2CBGl3HnArTHyCKFhQvFh7JeeI2Y73
PUYtBCkCL+sD33TUv/rM4UiT8BdZZmsTFTF3zULUnRBEAE/VPm0JCL5itganrd30HO5rpGUwNc9H
Y/JOc7DG0mlOGwqDgPs/kGJDp1paWmMZiLszhL+Du3SSBVk3/E489BGOxjhb5PLFVJpa53S2ZgTc
gx+g/nyo/NBr9qS3V78z8mR+55axRzZf03ROEQzEMThdQmNseGl0iOl2bl7DrW53lqtdF5mNISZO
/CibU7zeHYIFBhx4VPHe1tba6lO4Oq/HFo1JgCuztyG2HHVY7FJtXuLYujbnDGMkYslh+C8i/gcT
79RTTMrVqFEWYCr7CYNa1sLdNkFJa4ThUX/SFIE2BcSJQY2E0/0hd9eko1YpFOHANLgziV1X16nM
EG9KdIQhxmfQh6SGPCqg9xXGga9D+7Bpf00Xg1f+D2WFGzf0sURi453VWbMeF5CIZy/6dJVPaPCs
Iw8tSkYr8fs2oVDus6bgGcfsvtOtUrqJxzwDFBvmvWlp9jioV51aHZakgT8wyJznVbtFdUSk6x88
wWwxzIGrULNQ+JMKg7VW/TWXYYmS7vWsyXR/e9uO0Fbpj2/pZIj5FCVwqa4Gd60gNw6mp4NCOMeL
UpYK/S9oYCy2CGo1UfV/itZWadvwqfmVeULfzLUOPvXHNR0575cX9llqHIT2Ddxn/8AJLkhCsyQM
prrwq+pLaTgxiZzlR6g8n79oNszvCYrgg6BfeuowAaTwy/RGATtAIAmgbUUgTwAEJyTVxyLQDQCQ
HUhc1ksM/QuX0c/lAncY3h6yOMOGO3CCJ2h80MHw6TPwTJbY7MfMMxs9DH+waOCGB6E+BqZZVNia
EvYVDC7YmrpMDurUP4TZZzk13nf/CELYl7CNgyYoIUbToEPK3Cn5j0WVBAY2l+oIQ9gazHkuIiOt
CpSz3mbJlyp7LD7L6fouxpreM3H9rn9PzwwJulxP6h61CvV+TFG6fQBN9fnNeC8oFG2OiTp2tKtY
MDxi/U8RNNmCMY1oWVHzSLeNOFUKO14o2kPRVhs3dmRZA3doXHctSKzr6JWELbtsioh+yamiP/cs
z9C+A5P8pmjq2Nh9FdcvzNIm09asgM1eYsYhvUHzJgYznv/1G3uAwcDIZqtrOQeSoacLxLV5we9H
8TcZvtYssImFJq/Pn/ETDGGfoykb+nYwkfCq3xK1tEsmGV61FfY/QRAOXR/AEiNrhzRk4MU36X4d
tcxM9LiszVcyMqANk8Xh7CB3g8w5/icsGRLpc5rVqPrrY0fRdv0fFAvh+4aJzkFKyYdUbtXXUaJo
qI4jjY+GJM1wzm/55u+nGF2Cw4EiMrEMd9HMPBoNFCNZ8TUj4W23yEhStowuRxcpXmGo8kdngeAV
onSgM8YONYTrGMzyRrVjD3OwblcfPseOyAolNvf/CE904itu5j01oGErlz8n6Mwgd3R1salb7RrV
P7+AG2cGu4PY3FqegDIQ4dpfGpPqdQ4nw+AOOEB+Uv3+PMCWPGBeQa89UGC1xNEVyhTV+C9br3rj
As4MihcXJ7DXzj7z8C+xhMskzrNx0jGo3A+m9+sxKuzkidl8x67+h6mHWw7asWTC4Ym1pZqqVTIE
AoNdvxv2Vxhru0OLi0yuDTVH7Sd8SjzLCUdxwqll03k/xW2PHvl1VGD1XYVS4J2gYVigdmGAUqsl
tmyk/Ps3xasA3tlarIvDRT90a6ORNUHNKW60i8mNHHUfXq8DxQG2P79rWyp4BKQLwuFSDkolgArq
xRd98C3tYaolN8OW626hFxwDVNCDjtTT6fp1qd6WcxDh3YOOlnq8J/wh0i9rkIXJohurU/5h1VZG
hjXzTlC9dYqEKTddnKdW7i+Ra8V3PHieo12myAYjrEZHgAGBBebZrVWSSLwLMKm+VCSrTLRpdR7Y
EGxzYE45oAyd233kxTSzCzWSuJ8b+2ShzAMzaAjejh8qmZIUJcgGb0DDD7zpwXwNqOzuW8+nKNYx
hHC7VhNJG9rUCaoU0wcUpOHqI4/abuVarnaB7FWw9Qo5kUi4arvBWrKlhUSthzIJB4U5N+CeeA+t
BQ6RBPI30Uwk8nGC4cNh105Vo6WaygOtSmAtjAvm1bsU8acKObv1YpeO+9xQRPQpIHKI8ksDPpEg
Gxu0UidZiraB2FYtxZ7IRf4GThX3/OHdhkFIWls7qnWREg8sRMuiZqjV6pu/u8LuptTvMX0JRZ/n
cTZXj7PfQIJqgAxt0MMOQKNDnF8di4ELLkYE7zDvXWJwt1T9GExYPLT783DGbYKQNUa/ZgVmO+XX
YMjanRdqw6xjjzB5DZVAIIkVX8FjaSkNSeLMz2rUBnLz7zDoZCG7zQ1Czw1cBqQQDGP996N3fY++
MYxDTbK125NkGB6FUaWrA3NHHtlj8IgMkT3bhSMLf26IhnwfQTuOgQokVCSewprYrhoVJWth2J4O
l4tsOJ7s+4JYNGvgV6r4flg8Jf13q5CFwjfWDQLAK7JA7oEgvHBaxxI5vjgc0eozN7GtRzn4o83a
AnWqkdi6Pn47rwobsUc8WWAU0KCwdqysBv9om8AxE1RRDnmUoLjoSb03RsueVeWARLOfBfmtasjs
+eYSGihEB28Ayh7FS7FS9IkXVEn9TFWdvOwOfba456XaOEd8faqC0QOtzOjwOJWKzGowTlOQ+Y1i
HorhztDDSzS0S253cavQ14mYnIEiflQY62jUP0XJ1CUrMDYPtTcqRqpkgQUO2HanarUXVpHEDome
xDsWKAtB+QJUvFJPsdQxTBOMAiTgTERVamH0dlOZHp8Rfum5G+sydrwPaQQB0BS8o3iGV42JxsQl
O9S4e369yx3jitzO/kXogEzVkTl+4p69AzLQSnEdrFUfPBhWZ1XPE0JcMynturUj5LfUz+YEf4GY
azQDxVmIy50uox4iaJuhucSN4ydEZAIEZgLZ6N/NrQLBHEr11qetmGjqUKg/avWAlRtJrd4UQRcp
rsKrEDWJdWJ9r1lcDodI6+knb4934Y6ABdtkgfF7VK2RwAF8Uhd35tettHRf9JTeMcy1axOBaNTu
Cx7tVGpGi1mtSIQ8G/fhPvcilzuLDnL7tQJI9ijd1IkjtNWUHFknlmoks6yFuNp42UYXefw1lNWV
yyCEQ9wFc4kYOgSqzctx2FvkTvssn+r7mqH1Cv0ByGLBpp9KkZi9Ap2PidvGTps/NFxiwz/4KO8A
CBYgZc4t/mHwOKqhC9rQkLhFaeOdhujsYNqDUx9AqOCOe/7lc9ZVhFt15GhX4jzoC6uPABdfgZCM
swvU956H2DStRxIJatanUawnOiCalmPaxUMX6LYyvNbj23mcD5V0v2RBlhTPTQNUWsJNEYxKsPQp
6ic7N72ZnfF+vjAu+l1wsNyS28k36k/XxbUswyhegSsqHmvreJc1OiXeHJae1XqSwrg2gZ1of2ky
jsstpT7+vmAJONq2QXmO74eUXlulOblm8K3QY1ncViaHsHpNMKQDi4AzgsF1rItvJleezu+QDEKw
2GC/40ne18QF7Y9tLM391JcP5yE2lQA8DYg+I8gBkkZB2yhM9mxWGXGn3l73H/Uo7rLn3nw7+sUr
cfV31h1ZMmpbst+o678fHaPUyGMjYSlxKW6GlKS7hnx2QPEvPfsNIVgeA0zOPCkgmJVFtsonp6VO
JcsPyOQQlG0YF2NSVhAEwW2K1la9/QNrcLw/gprVC++V2QBCO74WoJSyQBWD4cE9kVmD1XIdxwHE
9RKUrQ+GUKl1AIEx0lXdzEVbH3dAi4gSux7zg71/qXiCVxfiITbTfMVT/MkNYHgi17zJrzHmyScR
2oTXaOXnmwl/iYk7B88kECOKoVGOuUikCkusp/WkhFchCF3rKtyfF27dlI9r+RtkXesj9R4xRnyJ
dIAkxkMQ7OmcYDbotFZh9UYswdq6LtaW3f8IJBzgNGtJwCtYcVa+cvQrriW42RctTP3zMm3b1d84
wpGNl5Fa6QKZsuA65T/YYM+y5lLZsglHNm1AZppW67INj+3D2Fq2maKu8YdZyervPkRaRTUQDm44
p1NhLVi15PDexLpr9rNv+Kkf7c4vm2x7hPMbZqWiL6A7devqrZ2+hAbGHY43fS4b/yDbHuH4Qhy1
yRXgxP3rMCb2Ylxy2RSDD3kZcdWEM0tI2VAaYIP+6RK0zRsG+jnmd7vAyyXRz019gNeIWAb8uw8j
sfXZagvGgsWlwfJjUZov2kBvCYam2CbmhbYIgUmM7baAuAQZRR8kYq7CYWJZPyWLBsS1iWuBEUwv
cpQH9f6a7C9+yIzgpnIgSoTCJ1CXI1Z0aicKOjVpThLiKijMm/R9BHUnRmvTWqKFm9pxBCQYJCRP
ewwnBZDVpl9no/RYT1FPiYrX89q+iQM3X0UoHs8/kaigpUHHRjMnbpnpfgEqazO90AJLkvjfvHUx
KV0Hty2SJWKXFlUQ2uCKsrhJ+VLOd1Q2uHHbKToCEA4TH2llkBYuOLLv63XYHcbdhGRMuKNf2mfD
jvYoBB1tWfvZ9uohXg0eJUgmxo+XuofLj8kWLoiHmvClzx1SP57foM0jBXr2/0AIdk9tRr2ZK0BE
qDPtNG+kj2ZbuUNrcwStz2NtajeYMSmyuBvJi7Bkejp1cF+N2qmHAayxmLrEnsAQ650H2ly3IyDh
alrCtiL1DKChe146hir4GzBSSaTZBkHMjqGACj3Fgu0Dx12i9iFAELncI6J4P3b3oR7+kSj/oIiJ
OdyvY9/0sLB0mS8bBndSSSI75tIU8WrJPrgoawjylzhirLUsioVYBYBqbwHJZr2zDjGooWc/2lc7
/U42UH4zpmYe4QkWqC7rNlRM4C23wXVzQM2bS1/UBytC4eWaa1IO7b6URcS3NfC3kII51xVmKkFc
4UAlwTMYVDwGF9fuh9olRSK5rDaN0pGAghLmXWwsiQEsDJV1ehZfmLyQWHEZxKqix25lpzedYmEN
FQwuQ2N+L6m2lC2XYBzmgs/BUq8idH9b9LFKniv1wOGGnT+u6mo+P+gejPdKacBQnbAaqSM52qFT
G7VvEe5U8puk+0utp11ddk5FOmYTClr2gHtUz+yliN0+b/26mnaNbtqkbr4pqACaopt2nK4t/tkG
rXcHB7/JQPEETvmH+OXQa1k/YgTnTO5H4Ko/B9kYyU07cgQhLHKXTWuIFhDaWLpD8Zz0vcOpRFM2
d/IIRFhhiyvtEEWIwwbFt8U6jBPy1NNjPHw/v5ObCgmSJw3cLBvp1SgqlNHKIEtEbmL2VkvpGzYX
6whAsBpaAZ4xUgFgeFueR4/7VWGHnuGCRudqdKPczt1ixyX5u21Q1K4yWHn9wxCJqB+aloxYvHCe
/XCK/dRqvujjy/m120YBlThK/kA6I/IFRP1Ux7q2vtsa34JYFEOOo7fzGJvRURNDf/8DIjgymJSg
wlsCyC/6i8iJEbQ2vfWpE9/KInurUn041kdgwg2ZYTnDSgVY1u7j5JIEYApQL4LYD9PPZgrfz+lv
KJEaGDUnXdFyQCnVl0i5HFiG1MnN/5F2ZcuV4sr2i4gAifEV2JNnl112Vb0QNTWIGTHz9XfJ53Yb
y5ytU+5XO4K1U0qlUlLmWjZhwfkBVEySXPNhuu0wdgVwJnJldIk/k5AXn85jbC+if+bIlnzcYn2m
o3gfPo7NN/uSaorvb2+9q8GSdsFucnHXkiMpN50gPxlfGAv0XbbDC/FBu267i2nXBR/oJJHnSNi9
ivLcoWwwetglMmgzaAMs3JOJi51yp27Z3NxSVjaKiVyDaY7RTSVsHNr4l926EB3OL+o4PXRldKr1
0rftWVE5o3B3+ZW/i7I8QWkw3N36NIxZONffNIiWuD9opDx4i4Pgu6XlgP0HvKSgyZHfjbkZpwXu
gvUwm33BlBLvsgANceLlST1zm5sHqPM9tFwQUUH4diydMul6o+xwWNRreL3zK6nReT0ZkGLpVEVV
m86/wpIClOuOiZW3CPC8PTpV56dEVYe2uYRXCFJUWjIe25ZA0PKu8DMH59LCux0d/nx+GZ/HceSu
olRvaGRpGDWPmtFFkuhWWKE2GloY5dI//jss6d6ARWAMNgiwHPozhcAQ+ZWPp/MQ2xPjgndNvA3p
8jPNnGpdnhTIBfOhOOoVOIMT1Q29CkLKhOZyafPIAERkFLc6iLOYq6pV3p6UVyskV7YXMse8xaFN
b/JAn8IeshNOrro2UqFITjxPI4O8BVBIZd2yRfPBuvacEwWf4Ga8EZXdqFRGlaP8UlM5xkIW8eA0
1Fo4JV8jA/uRdhqiG7Pfn5/87XuwFZaYulU4zTg37agXWD9JEnCog0Bp4tT+rGe/PfFD+llVFP+u
ZPllt1ghijFeITbUXoZJIOZXyx4VK0f002ufBQdqeUhHxba+GeFWYJLnobDu/4dyqh5T61qnn7zf
nYobWQUi+d48Q91pQLFZmNSQBtNdnCQ8rd6VqIId+sFXzJioSXm3Q6xMknzQSZqYxJUYv+WutHeD
VvgdDbPkCGVtVLP3/aU5KKorN91+BSlF1rpoIJLR4RiXoSxacx8j9CrZ2UdC3SuIKdXidJgrHonn
XGr+JNUnK4twKvx+fvA2A9EKQwqnuCzDO4MDQ2pCb3Wzv7LxtH8eQuEMppTkkapBd3YEM8rmNMGE
5iFqrpm7P4+ymeqBxhUd7GBkfK8kyHEnW3dJuYTmYUZ1LUh38ZwLBZCgwq1leVNeFG2gesvdcgMQ
pqCkCDf074nPPJJCGWogS1i0pU/tx6S5YvwjeQLKasHehhpsHMmkxeQurTe0hr6ERv6tru5odjg/
clvzs/6+tHzInEQJ6VA5BIJTnxgniy2BOT8MKjnrzcFa2SGtGbcRmThYRkM9eqbslhuPy/LlvClb
3vxqyrv25sUoihJUeAuSg6vFRE2e4qJrM1SvAaTl4pTekjQ6xmrY90/iYjwLrEN9I8ixVWWG54cL
1ZpvdwWo5CyQHAFU3i+nxta+RlN22WS64kFhe/ZRSg2OLJBgyskOlDfaidRwYY1duZDA1LUmqCMr
cNyn83OzeSB3UTH5N5L4JattjjjdDAlwII0X+aO4dtWCDprGPg3SHTj0QgWcONrJu8IaTlo2GiiI
5wZ7XTjdgtgE/TJRaJ70hynQDvwQ772jAm/b9xxQlDooqAXZ2Fvz4j4Za9R8LWF/kQxC9rfFjQN6
6fx5v3D0IAnCTYMqYqsKVPx/NaZFU7NhigDqGVdW5M/T83mrNr+PoAPqNFzUvFNmmyHd3nesg78P
ubHrohpcJ5PqqloBItecTqgZ4FHULuGSXk3eHVU1nYnA8s4TUBisCx0gKJeKlbYapEkH5VVRIfCQ
g3sByoMdA1Fad1BpjWze7borHNnBy1ZPwYQpXlCHcOb+FKJx4J6ARL9Eb0l0ZV13uV/dlYUPmqjw
AxO1wpa8fZwKiMzViHypCZKAi25UufdWkrU2TtolqhFFwXkJ49KToIArDjWUm/BEeFBpg256w8oS
eZso8Pi5uADKtGe3+OoMu/MjtRlXX78vN7dpC9KRecT3PbLsZ7cJx1g7obxWAaMw42UnWTmdrhd6
NkbzEtodWLFuvY+UX63m4yXarr7fJaBcNgqYUeeedTAWkJ5bRaM4d21uDuDMQbMmSiUhzvh25SzD
0trONC5hxHL6Y+Qd/VXQvOv8zB3I1YwHTsUzzGZxCsj+wQqEOkkTAo1vEcuxa+iMzuqwzdOvtvc1
jtpjW0d4r89OFSW/SQom46EJ5lmlrbU1YWtkye/KqnarcZyWkPZB7Fy1s+JqfWssoXHhiBRuo0NK
c6LBgVQMCrSXiecBVBuKxM+NLO+CisTpRRkZleKUsmUSssZ/pk9KITg1tFhvMH1GGgXdCN6GovpQ
RrTCkLa9sq/sGHxsyOpmHJYhq3zqa78N57AK+bWqd3PzcL62SFi88vo2ZUldaUAzr9EmEx3oEXR0
X/mufIrvxHFZ9R7yTulSnM3XgNLeoccFyU0HgJTu+JW3T/eoEE5RIYyLT1Ralxfx3jidD1CbRiLf
E/zgOgpK5EqSOeG5HntYA9NPG03ZYsfKnxkBaTeFyG8eLA/nAbfcRPQI4tUHR4x3Wnla1yQDm9kS
NlX11Z3ot8VRyYltjuMaQ3LFJfX6zqbJghvxZc9B1AxXKQ7LoUDTB/PJHnqKe21/3i4RK+R9f40p
uSYvZ42UcQpMmh4zWl02PPvOWuz9zNihuSoJq1hVBbSZ5aIeH02/qPvHUVQKIxkqnRwXOsaijGr2
/0OxZO1GVOiHRagpJXQ2bQStGSjOII+OK/K3C8JpY7SJFd4cLiS6ywf7frGtfVqDCcNk/G6YZjwa
FiqRAfHRdwO7ApWCNAgWKEHLyRzSrivCNG7ulsi915ECByg62CVW+YFDiijRxuEBOh/veEK4yWoC
wqA5rKsKvecMPUJTRDQQg9B7M9IUSfX2HOLuFycicNmDaeTtoLq87/UpenFWPehOYO+5ZIch0PdY
f59VaePm6luBSSHNaHtvWmaAuSDfKG+74fiBVWChbQesG6Bmlwklho5XScuEMcVXHufoPThwJw1o
ayI12YELRzF6m/a84lHp1opbBggzm1hUqN1azoM1Hc7bsx1KVgBSUuIsrWMuDgyyP48XKWpx8aBX
HepjvbNyIbGEZ/FGMYZbOSPYPv4eQypFL1RJZ2XswiZvvulHcGDfEJVM2XbUX2FITodoUlg8h1lj
YOzNINsV46m+5DtQYu3T5OiFHykx9VDs4b08q71jynCd1KRoyRRGmZ9Z9IPbxY0LNrilooOvWarS
l80xXMFJY1ho/RSDmxenvJwGTh+kS7yvnPvzzrEZmRw0HqPLGTx+cgcowT3sUC3YrusFyqWE7qu5
28d2eUr19LC4yUf8YpWtStlBE6P6vMiwU+sVuKFrCG4zsl9UjSqbI7dCkc6VWmtmbTJNOIRPz5X2
m5uPnUqCfXPRriCkbaTI00VHzFtCq0j2qeYEEJxU7MYbVhg6iNFwCAcl4Lvu89wGR4BFG7ib87nx
nji556ou7Y3ZfwMhuZjb4dkBj1FIsfmVS+8pvY0N4ptN7WeZEZz3tK1N4g2YtF45Syw7ieDP8fxC
/gJF8oDyQNC/lDt2q0y0xfekTfcNnrRPlHVvRi2Hcf3FtGdH48gvsy7UPru+EXSH/JD92wmTnLsG
9SzOJBwLNmkDUn+fGzeY/1TiEvn1G6sk3660ZDJ7F1bR3OZ+PaafTMs9aY5+R/T42nSTIOufz8+c
yhElX8fzIiu8EnYVWv7NA6e11nk/lyjZ/TsYKUnyQNcISQhYlmmgsb+k2bPxgdThzeBJuaat5Vnb
VrCk0rTLdsxu8949nLdie0mBzxaaPkiH5HTW0Lu+nFtAIKBaPEjSHANWMTogbx/05omh6DjxNWfA
49R55K19HkxAEK6z0f+O7U9aYBXUsZzCRkNCcqI/SVDsjKMWLDdtWJ2cixyFNKbiuLyNiIsO04SW
jYeCk7d5XzQDzrBQXI8L4/t5lwRWG0xHO+xDGlBQPB3UipRbz1aomn7FlBYAJCk1ak7AJAdcG1ef
jCO7ro/0erqon1A/FCQX0Q5dH+fHVnz0XSxZgUpLYBkZ06FdjthV/4ogjrKQU+WdonT8lzjSGpiL
CrVHBXD04XsRnzIEEsc4NNBjP2/PVvL0ZhSllaDndMyzWQAdOogCJaiDD4fL8ihS9qX/H85dWy9B
YKDBPob3P2gZy69ySawtS18RzFtLHz2z/mWP7bVXN0foBR0hn/7DS0FBiHJrXKs9OKn7gZp8PAlC
BQvkHbgjkMt1p8Jx4zJDBcliPGnOfcNPjkozfTNQriBk16zbodJN1Fzb5V3KD9FwOXJFeFFBSI6I
XG025gXlIywxA9ZcuRY6TooPFKkgTro4PDo4mOOB5u26JghOg+Fhq54073KKnEM+kafZNBVeuJFE
vYGRvB18D53dpUioLfNnPJ5K+vW8l28O1soMycnRPY5LnA7fz8g90RIw9Z9G3DGcB/kvec0/gyUL
AxheTrsqquDYTlDciHo7ffTNW/6X6AMbLytFCi0G5V0oejVKpqkSRIFg6RfHgrFFxaLzzTH1uzr/
WVvuEQ3gvpv0imHcDH4rRPLWG8ap1Cq3wsbMJ+Nm8pZdmdmj7/U/auIorrMVMyZvYXGs9Ryaw8hu
Eih2RWDeao9L9IGK4LXfESkzHDK7NaEagbQ3IcOui9HWu9iVb6d5dxGZmarrdjvYGlhIpmODHVYO
PWkzGbBKDCDu8rA9i1qLwA6bUJQsaSdVG+nmslrBSWGI8GyGBgrgoubKW45j/6FtfwUghYcmiRkj
OgCSU0l8ceHaXZodOh/Fo+1wLdTWll/nV9mmY6xyG+kOo/Fqq3R6D88cVhqU8HT3L6f86zzG9ri9
5k+SnxdQxEU4Akau3xX1fc/257+/acNqB5TCXaIlHm7sDGSfth7E3Ao4fxpVNVDb+REIOoTOqquD
f+btamX1jH1dVKfUX5zb9E6oUgjuGfJID/WTiXvjaKe8gN+27BVTWlCMdHyyWmDa30Q2USIGmncs
DcWTpxXoPiv95hh9Pz+c29nnylLxq1ZvG8yDgOrUAHXYe1/amzKsrlPd7/fDzgG/4m7+4V2pihY2
XUR0+5riff8dbVqWjB5rehP1Mu3JZt9GVcvlZnBffV9aurYFisUGt3VhkuMCvIeEyQUtcOBaronx
o7dUmprCF97tJVC9NXWcF0BFKPmKbuWjNSU2almO9clDIaV7sq45Jq1H4abxlSsWwPbovcJJbmI6
Ze3ovQXrmq+TdZk2ihdD1fclh0B31AQ6GXw/jh4K55T/Mcnhy+F7NV7S9FQVrTxnBgAPk0dnvxzL
S+8asp2BEIOodgr/FjHt3OxIYTbTSMtiB7OTQKbPZ0b5e25A8tpBB5mApRJ/AzdhWGuQtouLgLkq
czdX9cpaKV6hZpAWhQZ8m+kPmZ1fUNMWwsUKO1UwUpaWc/RGLJazhGjJ8ElV+o72YKj0pxUgrnTJ
Do2mqaQpbIGeNw8JTXOI5+hlMI25eTg/b8IJzkybzBrZOfngLQ2gKOFXJUWabpKdMdRhoZsfycxA
nwbybg/0SPLDZ1kTY7ZmtHqApi2nsZ+aUZDG+1Ylvru5sF5x5BKQpXOa1i5AwQN9jUu9to4siT9y
FnDBswJKOwKORTGBq2Ce4G91JSheqnTyXVLeWB5XJJebVqwgpNWblVZFIfmDuto8/tV2zU2ZaAor
Nt1sBSEt2bqzDZZO4E4oqhFSA8OhZ+w02arXYZUl0spkZDJJT2DJpHV+5cy4slU48bYhYOoHPwNU
vl9S2tV04LDMciguo8y5749o6mz8XJtDqLJ/Pr9YxIC8Wyyok/kbR1i6woksVoGMBI1R6YzF6J3K
6RMdCj/uT1RVY68ySfx/BTWDKN5yJ3hYmnx288uoBcNOp6ju2J6YV3MkF+PoyhoNwWkR1Sxcas8f
Ck8xMyoIycXiBLm37QIi5Y91/90wFCZsX9SspkRyrpFrzTCZAOj2DkryjDC+cB+NC3dfHz52R7+6
MZHT+tSos1nHdYZ97R6woV6y3244o2FXyKfh5VoFuO1ur5dAUoqf2WnsUEGZQDXqJ8u+Lb4bMfFb
KHHrCs/enqdXKCm34j1J3LYW901sx9mJj/fnV862O79+X1o5rKHcyRJ8f068+xSC05zUV6VShvS9
GUICGIxRlgtO8XcVbbSe26ixkhHF9HjQn8DzVYTnDdk4sbyFkCZlKrNIS4d4RB6PMlBIdydhFKY/
+j3Z50eh794+/zl7yltIaXJiBjYBC9l8aPEvWRZS98HoFWa9nx9AWNRAlZAoBJbTgHGBnEprekPo
kMRPumNe/6RUkcCrMKSRyzJXo0QDRlEc4vIh1idfUxUDqzCkoaJZ6dSp7Q64t3X8tPctu/Yrqhis
jbPc29ESbrgKzqStvcGpYEkd7/Ir+hNJr5CjDWLNT9EQteef1AIR4ptv9563mMLyFSZd2rHROTDH
HsGNJtcN7toVvi1m4ByGtCFoQzNFWQYM+uDd0j09JmHnR4Yf+f9LH7VIlc+hSXtD30Yj5IEwV+mJ
n1oIXtCDOPGrKo7fZ7hvB07aIeKu6oyUA6bvC7+u/Y6TICaBXircezsyrNaQdDSISpMnjZghcl8/
Fk8xHnG9HbozyS06bvb84H39H45diimThZe92bFnVDkNoX5v5S91d8NRe8KciQ5qfq0qlVEMpidt
gRVz8JxrwcaK9c9pGweLYRxY7R55pnoC2biqfjNxnhQvYuoOkVCICqNvcbsXLlIc5luWhEaQxH62
V723qmyTYodjDZkzCby0vnaLsGeXC1TeVQyKmxHK1nHfZeMMhHLBt+vYaUie670Dq4jpd9jOCQkr
1aluM1isQCSfnwxjtsEVMIQtXW4KKIxHhqEKgmI43i3fFYbk7qAjKOZ5sQeQRrd//Uc33g3T54wG
s6ikO7SqRpJth3hFlN8u8srsaDSJobt2fjogLxcPxsUJTnj9EZZqeN8KTPL0Oo/N1OwAVqIIjdPf
btoenPjX+Yi7GQJXIJKL57XhxJ6GMRyM5HukkWvD5GVg62BnYVO7rwpyZAyqmlGV788jK9zw3dtF
2YOx3IB5dUGDmF6S2QhslQq1wg3lpwtUi3pax+CGc/0UayBZ2J034n2CjDlywKJogXkZmlrSii0y
UOhYTTqGBdgIlmLP+6chQyNT5lfNn/dpvsUStq723yXrSw0Vxkgt6a/GeJr/VLqQolBvbYu0v/dt
7kQ8gS298dXhn5Tf33jXeQsgwt/KgM6uwM1Zw4DsL/MgGt/dk1Ht2lDUnc9H7TF+Pj85m+F0NTlS
oEuiGOJFMwyCxMEu/5m1+Y4ux0bZ0S8W4rs45KAaGx6wUSONHp8in0pkx61Z3eg5Og6H8bltqA+p
e9xo6YGXWxBp9iDKM9Jbomxa2NyBV/hSrLUgWFdGLfA72vpNyYPYsvZTdU+awB3ii5jZPvWGoNO6
2yWanjRNsQi2x/nVfikOl2NvLIYL/JSnO1MfHqbcucnQR2youGU3lzPui3DCIht12m4xzUMxjNhV
Ev2qpcN+7FWs+psrGkdsCl59SC3ItESz3iXmTAYka8stia4ibJHJbWz+xoP1ee/cjH8e+CYcXOG9
l6ob+2pYNM/AgScvjos+Vz6PtW9OOv3xNR5W3QpH8o4Sr+19nQBn0LzA1LiPIkmFA2xOC1QvQJyB
qiZT7vH1ypLT3jKHkOUPxLtAKdP5oVJ9XwocVVJ4OiQikPPVd171c4wUdzjbU/H6++VAAQ0W2k74
ftN/j6pg1O55cjpvggpCmgXUuUXLbJIh9KC305EdVEl97c+v7MRUv9ohLcSpYJx2BkCK7EGjt015
W+WKTgnFVMi9tCSHfsIgpqJDATTLo0MUqYgCN8PJqxWOlPcQs5jShMKK2fV2eoujy2iE6JfwnWj8
d47rSNlP2jcWHtgAZVvzM9G0e69S1QZtxRMHonZ4/XFQRiW/L5doE2+hbwfed1If9GlGc1CHttaC
Mr/u2ZFObXDe07aGbw0oZnC1y9qFCUmfGICL0QVpF3jpEgz0olb1bm6eNtdAwuVXQFWCVuTIABAu
WK+6fLlPBveKcL7PbbJz2wgsjBBBdJyDWZPJj/r8EHvRicfzp6Z1yAmvj+F5y7fW2PoHSWEC6qxW
C/UkWM6/gA3GtX5YqtvebQg8/oonF9CaSL7ZQtnZ6hoEU6YNgcHCZsqCqduft2NrjTk4nv0NInkl
nhASZ0z1IdS4wSBanJMQGsOqAnMVipS68swqPM3BaJH4VGkXHftAUF1bIflhjUJXr2UYqs6JfO59
1UaoYIyqpFU1IZITtkzXyJxhBeMF8apd9MDQk2u954odSAUjuRZLhs6pGWCm7guLj0791HUKzrvt
dfs669Im1OhLy6Mcsx5poz/ENz1yRpt/qTJV0ex2RHoFkrYiTHmnaxYmBor1PthM/EYPiGvvcY/C
VQSJW8fLtRNIO9JYMjfVJhhFcPWVxlbAir+W5FCz56omOzRsBr1K7FDh1/Lja5+kZRm3MG+aL1tc
g6k0oDePMSubXh6EVnEvjbulyTTYJBSNQcJxX6Apw31AnwQeYaJg/nQ+Gihc7+VOYgXXQKY+tcR0
lRaEa82njE1HqyoUDq4aNSkazA1E0pIRKIl3WzgBRJHOW7H5fcOwXPSDbTRO4c2CR7xF5u5l6KJz
G1qEjdKzN5fQCkTy7JhUua2J3J06JxJfaNlvnR/s5PG8KZu3QAjOuqCzERwCUswZSdEYetriIvwC
ncbRAWple/dXlwTeob7QL1VKBpsOsIKTYk/JMq8tSwHHq8Do6tAD50v25bxRKhAp+jCS9W5WACSe
vvH5siG2H6l6cban53XcpOnpUy/vzaHB9CD5sdj30ighFYOm1ON5W7ZxXLFB42kZh7i3iYlbJ7rD
C7hB1n/n1i1p5sCLL5ij8IPNIYMirWdBDBy1+lIuMEaMNvUyY5tubid6Ko3rbPjrvCUqCCkTGDzH
ilp7wh6KapVluqqzZ1MVzza3g5UZ0mhFjTN7ngcMs70ahhvbKwNvuXaTK5OruAG3Q+cKS0SJVSxz
l77MnQFD1uzcgx3QyyQsL3EzsRPPLnGY/fh3wyeGdwW3THWaGyDoDkcdnjY+Isj55XI4D6I0Slqf
xQAV7vFlAHGpZYOUqTjkz8OFeHLRj9ZXXbEfbHr3agyllarXRpy3GYxa9C4wmzu8ZwZoBcj4w3m7
VDjSap2LKXb1VERsPMiy5HfWzoFdHTvyfB5H5X9SirCgsKRESy2iQvVoTyhpszN/rG7j4c7LFZuQ
YjnJChDFzFyzdDF0Dg/r+tkuAq+/P2+NYtRk7QfXRt1hQWFNjXYKfyh132zTL0UzXRhKodjNPfXV
EywpOswkHbrGgjkNua/Q2a9ieFXZIkWGdozLuhXf73voA7CLqd+3WR9mgyqJVwFJYaGmrmv2C4Da
hPgURVTRZUF/p83+382NFA5SMIbao1g5eTLstXFvZPG+bJ6oklJaDIx8IeysJkbYu4471O3SOUWY
46F7GG+g9wZO6Sb0rjUkCO6NqsVF5dZSRKiiGur2PeCStA/JhBDknZiqplEs93M2SeEgtbUkMWuA
sKV6gufteA6WjKIDU/Y4RoERLd/JqOrRVFkmxQaSdc5CU8yYgfrutg+j6rpTydsqVpHMd88nl+aj
CApWdF2PP7U/54x0jJUzyBfKU8uLKC1FRBgfBu/S/ciz0Pr7UhRoWWaNeYuJmfm+bi/bVLFqtufA
guI1+klQ+i7NwZJpS1SlOBmw9hNrvufksc0+cvRFxer/Q8hHNtqkvQE2X0yBl4Vk/BSjPruymf+B
lhIxF69AUsqWcEjg9agzDUl6Ybt4r/mp7JlWDJd8XIsoJJmHAdcqoEMp8huWgCBHVTa5HS9fzZAC
8zSaLjMXjJfjnBg9dgwJziU3PnDVux4sKSqnVcs56DQxK+2RW5eWijhme+G5eGUxbKF1LoUt0M7G
aa31WNzzTeNcLaprtP+SmL0CSCErS9F8n1cASK6WPqhuWj9HpdwQxMmO7P+XeqLtuX8FlJZKjQr2
qdNw8BjaL4l929K/FvePezaEB/8DIRfm87Ghg8lgE86mPjfBp5p//sgu+YogrREInIHCcEK8wloJ
Si2MvE9TdWdNCu/aPkWvLJHilpN0WuU1wGl3omo2D+07Z4f9a0+OcWgoHsEUM+PKK6ZsU6+dMGzc
vc26fU5dP0n/vM/v7dxIC6bK7CiNK0w/VLiuRHVI/NlZ/CYUPJbE55A4xCXY+cna9nEKIjAKNjfb
eN8HwDWtIyJ12llfdJDeFkFrBR243GwUILuFv3z9EKJlU8gQ6iaUx98mN4ZdgmZlxmNfcopvzCAJ
jCO50z5XVzaOO3nw57SJGFT6CicPKpkWbXYtDGrePy9JfqPpqkHcdI4VhPj/Kl2rutkxZgMQ2OGa
7FQ3nV+onkg3Q/YKQ0oJSwZKhJFj1Epu+W1+1Go3dD0U2Si2UpUtUlBNFm5BHxLvc3S+W0w0Azc+
WX6cdwEVhhxXdWtiiQYMd5r3M72s6uJYEsXzwebugNYWOJlgjpaJQao8s8w2x4DhVso32POiei0S
wfhdQvsKIB8GbS9qq2iGFeIalx61Xb/XDuTonM4PlsIO+UDI2ia3cjHxFnmK7M/M+0h6BuYB3EOB
GxpL763zpm5KnbiJsBxRFeQFLKt8poXnbdiOMisQaRHaWsU63QNIHdoHus9D0ZGtn4ZAKA7lSjq0
zTFbwUkL0o4nDwKygDPGMmDkV6krJmV781khSMtxJpwgRwNCZe7LkwPaTedmvjVqVA6SUF3YqTJI
WpWswWvYYAIutrRDRLITH+rg/BxtQ0AmAFQ6DnhthbuvghgfY9vrEw8Qo/UbpdonLcPg/SsMudS3
04e05+C6CFPWhyDS9WdPMTEKK+TqXnSD8XZIxbzgRsh3tQKyQlSRC/yXyf9nqOSyXtyZ8IKIMunk
5Gh7++KFKfTGiV6ywmz/59TZ2MGsVzhphQ66YydeD7g0ATW3ZWVXVd+r7mq2jbIp7rs93UAeILlY
Q5te08SzF2SsBPlpFYC+8oEeZnD8qGtT6eYeYONiGFcz4FqTKSzZ5PY0FZfffaZxpBnUBovTvux7
y9uDv6H6XOPiKAomhxEQ2hpm8duIOtTWgJzP/d0mqabt20WLLd/s0F4YoP6p6Hwjz+dvXja4UxDP
lP0sWJNdUzN5hNyxyfGQXEXEn8vEMU5RPPftpU1q55hlugVZUBdtlzec1yYYFHMIMtJyGq/nemp/
DXi8Ne/sqvDIT61upitKy+GLlmuRogBfrLF3WwrEpqnpEigdyEd97hnRWLR4JX55GTxkh3FvIp1V
PQht5hIrGClz9og9WWkMmKJf/IHaWIaJH4MQ3nIUm/B2jccKSvLdSC9SbubwKhqHmuHbaJ0M8lD4
ln7LTnl2FAcp9rEls4IVYWIVzBhzdZbXOOCOS/QJ3dwXUHNUZM6bkQYV8NC4ANGIJ9OWRvpSgH9E
5JXRHZm+lKPifLP5feicovgSJajv+JvyPMmimTswoadXpUWuo1HVn6CCkPKwpp3bOLVtbJN1sq94
s69UN4sbzY2IXSsrpF0lysrEGGNYMe3jY7ZLbzMQwFw4hyqcj6mKJHIzpvwDRmWZt6pKLfTRCnuM
8RnMUJ8naIQnBlXsYioY6YArNEJoqwPGqsEpfOzKX8ugeAVQjBtItt86cBy7VYwOQXEs46ds11xH
4XKTnYRGx6jqSjjvBiALe4uljU0JXg/MEW7per8ZvVtmp3P4ga1/NTfiR6xWZMxtK4sJDHKj+YIl
eAxgqWJFih3qXfRcQUhZH8mmqRgnQJC0C2M9sOmd6NVOk2s2KW5RtnfLFZaU/03tkJvxAKyxOIDl
PZyO+p1r+FD03aV+FqpKtFWmSZuzgbJAXg8uNgYHjwDjgx7vneRRo/3OmUzFTG3uDivTpKiQgXyv
dBKY5i2DgcKxwUW9qfZ5aMjBqFVzphxIKUC4HBrq3IbzaaXPchCVmrt4xw558UJlo86kFYtXvipm
DW81sDYi7+g+OeM+IrFPasU2rpgtucBnsfI4nxhsKiB8ekin8ZdWtN5FZrV7NgwPrdMowsX2lIlI
C1aZ9xxEDdfi2FiwF6Xmz5HdR0bsu9OVmX7+yBp+hZHWcG2b0zwJp9f0u2m5HubD+e9vdqUKG/62
Q1rBBvofoMgJAOvBPUCq0a+utYB+s33XF2Kq/aVK2lD84vch4xVQWsamG7mk5hi4eRyv3JaGfamK
rv/Fw18xpLVrJa5XGCWM0u/7XXdiF92R3pcvdPtsr0JTGSQtXqS28Ry9gLEsnEw9UHfhiK3n3JhJ
KzZ2Ji2fLdjjXtuWT/c98lT91uD+siO+WvFWYZEsMljStkGXHu4/zHoZwVSS/2iXJDzveCoMaUfP
xyjxag1uUDbdF2cavnhx/qGk4R8vkEUGnag0jMQGBOhq/bbb13YaNM2HAs8riLST89qm6NTA1KR8
DoZfvIv9oXqa9GuW/buIY4oRXW3nuQPhisSDOeNSXVfkwoaswsjaoFZdS6iWj3xB7TFsEUYLm0CP
cSvkKtiBXQnC2yJkoeqovSGRhdHzoOaMFiEPd9PSYtWZNtYeo2BV8164ONz79ia7GFO//4oaTT89
kmc4+ZGAa1dFI/jSNysvLBd8kp6Jkx9UZCUvnBhE5y00WaG4CcJPM1j2630axqZvCjmXa9EOXR/M
I1NqdBhb+8caWco2y5R5VZnFPboQ/eGLfW1e0HA5LrGfXyZP+hfvgvhlEIcqcbitvXgNK7lr7VlJ
YpswuC6/zsa1XdW+5yqW9taReo0hOSqbh9iwepiW2XVgmA8pOBua6PdcPOvVY+6CGHBRnHm3gska
UdrEOtZoyYyu0bAaPxnj58o8/XmwWn9f2rPYBAY5V4xayr4nuHNSce5tzooBrUUoFGyQXBk2t2PT
dLrQNF1/TI4JlBbijxQFuK8gchrmgNAqikAWG6Id6OBpQYYLwdH5eX6kNt16BSItqMjq+QiBiQ6t
eOYvj5nTDm3raQAqKvuC6vWfU2oh+1rBSauo1kDlY3IB57DbJHY+V4ZqF9m2CGIstgXlW6iBvQ27
XZVHOo1c+FafHuLioWoNf5ljsHgozlKbTmy8Akl5RJTyqGECqEfKr7u3jO3Oz40KQMoimFePhWUB
gBmPVR3oVFUTpgCQH7pxxMwZ2KA60NsbIOqhenOpmVmpauzYhKEg6gFrl4OLTGlGzC4ahsS1uhA0
6ci2tDlw2ZSF5wdr8/3EXaFI07Gk6L/NOqB0oR6AlDWId0loh1BrPOU7trcVL9GbQRMtsi6hlgGn
liYn0uio9bMIAS9PW0hYDzboP1Sn2s1bDvf/WPuu5bhhZdsvYhVJML6SHE5QsqJlv7Bk2WZOYObX
nwXv2hYF4QzOle+bq1w1Sw00uxsdVr/h8PWAvI/bwaFQggQ7G6d9dMQK7uvMa/zK/3/fVgs5NlCc
LXALxYpNrHgNnOK3mhPPnVCKku4WEtrODQpnAooeTfC9ZfVB4d6orm/O3xuZLsggOKfZg3NTjSMI
oqdfKdnV5Bd5Oa9tMgSm8pvYjhRrgT57CNG32ZUV2TsEJoXnUCkRFTuNDwEPYW9WomPynS896npU
tWVsYONac8Ue/vW+ujC/27h+pFHkizvZp3gOjpNrxaGZuYXYLmuHa9v9EYFdy3HX/WL8bmRLoIRm
wUBfv6FjPZfL8zr0pboMowrRZkouMov6ei3b1yi8pg0EJ06vW+uCKgIguuwuruAEKopOXjc4rw3C
U9vAsD9jow1qbtPKaQDT2I/OonhW+6tOvzel68/t3b9BcZFNZ0edThQcWl+oXrk+W07sURv/jC3P
/Ex+HeSXf2+IM9xWstToFIdJddajYX2dXEnwIbShm9/nTLa6moMZJzi36vLPMpxDiextI13qK4wI
NjCcqW610nFTzJQG1Vw+KuuJIDDsx/Tk5t3on78eYTFnc2T85rSJLJ2h60ypB4+G/at+QuEbHXFO
GhQFSMMY9bR8g6DY+b2JSDjT3alua7YzRBxO+q11Gvb1VX5l7vQblMIvloNs/k/4XaECjrIF3oDw
gO8VPlU0pyx6OKXGeK0wjBGhGUrGQ/GH6OeDLdqAcKpu121UNgtA8qf6KdqrJ7v2ElTGrKOB1is9
TK6HcAjo9RTE2D7+mZ4SsE//FZHTfcxAm4hTERsN7o5EO9WS5CFkR8jpftN3WRW3kM5SsR/ZH4zM
64yDRBuFJnYjBKf5NlK5FIW+Pphus+Owm55AvY4d6tWFdU+fumN2Mo/nEWWXxqeixgZLul12aVqM
lkPDnwP1pPta0Prlo3V0QDt4ndyBQvEZXGl+HI7fzuMLP3VsNNBAH85WoXHfwdghYVGCaz6wtWo3
RXUQqQkIFR2fqLI0ojgys8FCiY1omunyxAZ2M9VLscJ6Rd+RjQ21A7mrL5X9Z2u12HvyF4oLaLSu
m42G3aM7OL47Pub19/PnJvRgGwDOUY7KFGtOjIgpLibQ67hfmj79mseLp+E+vW4sf5zHEyvmm0Cc
AQH7Sw4eQgikj9RfjdrLq9t/Q+CshzqkkV0MkEizEJgNX4l0w6j4C36TgbMQzpi3aNFjUebe2ivP
nWf+YPvjRh9v6KDaqZfy9fQySM5opCNWkQzsmmbnZbTuah0tr5YkmJFdDWczlHpJ0UoDDOw7eeyK
MYzy+P783QgTlht95h+ehVpaNFHw6cAy7Wz0upU4uOGZ9SW7gXQVhES5Hc4oYHiwWlUXEmW1F6jU
009sOWcRsOdhmXrgNEyu593/h+/W4d466FOZzali92ViQVfxC3ND509SohB8z3Wno+faZe+QvH1K
hmure24HWSuXEAPVU8fEmhjQD3F6XmpFBK2DTW13ix/9Nk7GbsVysw4MjcPDAue7HKR5XuGzx7Ec
XXMxYYwFCe8DjAlUwkm1ICWZXE47w8c2lx/lJXJsPkUnjOyNLXZaGzTOVuiTbYDyMhkgIco1yRfL
r2+HO/U3XcNyN1+MHizITfNk2s9qAHaNOFQlyQTxEb+Jyx3x7GikNCf8AVMRed26enZc7stVVpFn
buJDRLWRkzMfSVFpqlsijbjewGvtGauxC3LF2cdT0kdUuj+vnGIPucHjTEmNhTKlDg5RdGhkD8Zu
PlSH+ogdM34aRJIPQWxS3rD4bGmulLmbaNAYlv7R/Q4LjZSduWPL47BL+DP56w0YZ1HSejUGt8F9
jfn3Wr/QZEsUxPH8BoAzHEnvRNiPjJPT9+x7y8IcfmUJNZ+ic6LyHcnpCW3+Bo4pzuYBG2uL0yUJ
4Nqh93rQOMoYZYUmGDvusGoKE2gqTxegFg615wKDrQoINvRoOGqJVy03bdr4aBKVhL1MrT6o+QaM
SbuRZlkH2i41wHSk5ljpleyZZ5Gqt/Bz2uBwRqqh1tIqJeZBCVqCCo89u8r9urcGbz2xHdbNXlp7
E9rFDSRnqbQuN2I9AiT266V3rNSHCbswA/kgvirMEUn0QvxVucRCfkZlBHecoisxaR3LxFeVHZMv
f7JPh/JyxgKlZIdmxVBiL8Ra8obGaX1N7SifIqBNPqqmL6rvoBcSzib3LS/Bzqg7skN3F+RUHs4j
C/V/Iyan/1Xm9NNiA7h0l/5Z7/P0Ik6xJuU8itDKb1A4vaSoGBgFczOF+arYp3KlXiWbXZMdIaeT
jrHEesWcdW92XtyGSvJ11fZavVdSic/6X3TD1nT0J7NnMmfdx6mqqbsyr9mPq0di2ydDAsYZ1905
K7khzXOqaz+iWN2v4KwcTLp6fevKBotEH7urGniDOTroSPjaN7iVKZnWFf4Mw2eul2XlIemq6XdS
ggw5m905bECEs29JvHpK2cgmXIR1YVSjdazews5ZtLm+NzaT0vdLZC/A/xU/YWMVK0fXvv7F8MZd
7Fs32i7DPj1Z9UGksFtU7porAlpms1P7AGNOg36p2bvzqirMY7H9PfjosX0OvbXvxVrAhRNr9tT/
WYAwgRQJO9tclnDBGoz1yj6xCoQs5SL0ehtQPnk29F1kj8mMQP2ooLfguB5cH8p7Um5jvzrFoczt
CZuptoCcedOSrrdczJPiCf/dOplhetqP3hRar1hl4sk7j0QGYAvH2bfcTbU2KgC3dnOoWLZnrst+
GSzv/OUxJ8D7v+0nwTmJxV4NjbpMKmS7u5aiyWmv0DRcaCNBEgq0+fiYNdp4WlK2I101fHxuWe0z
I/awtBK0m5oERqjt4HAlsDJYK/VHbzYw5jooxthDIDe9XLGOafn6iQNjm3hZzkjDnNd7MaZSpVNk
4vfLorpXlvtctUCumIRmI4kbhcZKA50V2mdcF2kqDqhJyrXo8dlmx/iA9s0Dm4eTV3HERkmzbYyo
6ARnxuEYxkqsoUMZhz6vry7x9dP4TPCWGQ/TN6wZG+uL2GdxpCxeEF7UBpdTcHXQRwXLxJFGsrLT
0PdHbSolTlR8hG+ica56JK3Z2Aky3UsJdcu+OMOl3T8mdedhCV3sfm11mSlkh/Xhc9oIxVn4Kq/S
tE4hVHHZoE7RoruK/lYD9or5VHzn6mCBYByzFp7c7xWkL51mWGooiE6xC2HYz17up1gD6y0p9nMU
J2kMK7yxDSBnK4idtJOZaLDzz8vilS/Oia2CjYKUTfA7r1Cdg2xVhwySMxqZYqM38o/vQrtR5GIQ
OA3Of89i77WRinvoTlnSjb0OqRZ/Dtcw+bIe4xOjh5lCMIj/XLx72UHKhOL85ZyoSLTnuLipKs09
iepj39BOoooSEL4XwM7HvDQ6mNtcvbGrL4OsKZsdywdNfzs2fjKwKiOtilLEMgP6mVyqeY1qhIb2
tdfzUFuMgMrSV0JPtQHk7EU9Ri4tGwjEOj5rpfFs9USTyVdMSbAqCos33xU/SlelZoIGN1zPOlU7
EHIcOtgJk4SKFoVoA5eoH/uzz50ju8eNv1IREmbGiHNMn8gz20WsgC0ga33WkCkv/sm0grMZU6HH
2OiDQyT56JHSb9dcYnNlCJyRsNVi0IwFCH2SHCpN2VfStnZmts8dGWcUGiNW0VUKCEzApdf9z2HP
+JwMUMn52hPrmY4k35Lw+bJVCc5GOHFD0nFhyg6qaFjXPTlgY9WxcfwlqHFNUtuuSkTkTISiURtz
IxBRTetsV2htQAviY30C1uribUTadj5MZuypMfvAWxmHkURgvJjea2W3JCCRSvANzK8w9c4Jarkr
n9vaU/YjVqvI5D3/yRl8Kc5SayM22cMop+1Bj66z9GE27J3TXq2ZJKwSPxz+2hGDHwVbR0stQAiE
eCe7XJYdowuNd67f5Kei2jNXHYeyZqnzpgvlxvenSYoyw75LnKbboi9Lo6Fuxzcu1kCssnSW9OI4
c+Kmpp2NOqTD8ka20iMLcr98HsJ5R9DYJrs38cduWBojDcJ0JvclVnjrdlh9C9+JmKoDk742Hc/b
R/HRvSFwX15RV3OdjDpK3xN1L4YSHGfKkt5kEbYtZtJ+M5k83GdXuWnW1yUuSm+p/dyrbeb3pmFI
bD4zspz9Ag8qscDdhXIF2AHeqwNKzraa5lUbVPVDznZAYCOyKeEdEZybgRyDbrJxV9XgnymN1qhk
bMs2SImKGfebav1h4X6U6u78/bAT+SALNnNAEoPRAnInlnfgujDapA2S7qRGz4xSWnHKXZF+S4l2
pVedn9vN43lMwS1Btr+YPFPINM+aGrVZGwzqMZm+x8Xz+d8X3s/m97kXUbeWfV6pkGk0mv1o6BdU
Xa9BL/j732C4gCaJnFZxe8A0GMRK97YVzoakHifWgreT4jQtBrtrkdC0Dew83TtrFGqRs1drOC1b
lkgQWZ53t8JZntxstCnSIc5kIr1dheBgfhhPZM/mLOIb2cy98I5ARgPCKjy3dL5P2NXSxK4M6ECK
aFDLH2KVondTljAUatoGhbM+xpggRaMAxcnvp/Hele0OF/8+5lMMLCdFezaTchP8ra6iNGpL24DM
zqVR4LFIf51XMhkC05ANQlo62HWoAyFdyTVWVF5MjqQdRHwTGJPEGiATQz6cjhUmUvFx07eBXr/W
9FVTv/WV5EsR65b5hsHpFqgdQNMUA6M7WXvDt9CZhBmHyTPRR93sexkjv0wk7lrMyFLGye0QdM29
b6aekrZ+Js0GCyJ/AwTsfw+Ou5qicu21ayFUmfjNsfnDEKK8mFcqKG/SMJHwH4jinndwnK92wVkP
egXAmffDjj00nCD5wbrjkL/cKcEnss7v4LhPx8nMmUQ6g1vjX7Gr3ysgDziv20LrtjlAzvdo+lxU
6wIIo+m9PPZMvAdyPXDs8DwO+1M/+DhwuYHQjTUw8hmyckUpoepaWAGLuidlmJad82InxLfjCMzp
OhZf+WOVPZ1HFSqhZYCg39LAWsEPDbhmb02Wgi83agYUQAf1lGL5886IqvvzQEIT8QbEZwoGx7LB
6QbxsBXLixz7R4Jtdv8GwXnUZoh0jcyAWNX4vrHiHOvYB0mTpEwMzp02jbbahQ6MAkvdErJeasvD
v0nBWTqN6MSOUC8OnDh6SaNF9Ys4/XUeQxhPbS6Ds3SjQTKVjsCoB/3JNiwvrSn1psK4x7qGQ2tR
wy9tc8Xa2k4SlcrOjzN6ttmObpXB6KnabYyOdOVwXjKxPjugwgLRhqvybwVTjed0jUcYVevQObti
vqH1p0R4g+BsDjY8T6RvAeFWN3P3O5NtTxE8Uw3Nevt9zuDoBZ0HSxnw+33x07T0U92SF7foPbJY
lzmjejt/ZEIDhz4qxNXYZwlCuffOu23aOHESqHSKrseBlj7Vao80lwMZ/PNIYu+wgeKOrh7UMaYV
oOz7aaeDtxKbVNELsfqxX4ZuIFtgLsXjjnKOjajtNOAZ4K+rguJGn/zcR7cRBlVSx4t2sjZ0oXr/
FdDlMxr2RE3SgW0KA3JXenqZNRIncf6uwPn1/q7o7K5xouH3a2u9r9Xm+7okqV9VZljPzSpRDKEw
cEUW6mkEuX/OEhXoe7CHpsarq6K/usJ1wglN6MfzOiEC0TULT1XQmVo6X7N3bKN0psjCFfW2nxbY
r9VKxBCZhA0C34cVO9ngKAMQxigPnGrvRkOw6MF5MUQfrW6oBp7bxDZsPsYGhZlp5akJMehls4aa
uXguWEriRN2tqozFSiiRgQYY1udNsDDsvRaQWa1RDdcQ9cQYKtSualrsJlmVSaRq+gaEXdwmpreb
qrJVZP2COb103b3ZG0GbeNT5df7gZLKw/9/A6E6dlnqut4FGdzOmDrTLTGoGxKLYaIhAv6iGxS3v
MdAvFLnYz4DAHsxzt8apCeNdf5HuoqDB+p5bKxz3afB/6B5iwQAf0unGGy77/41shqYoeVEB12h8
5YY1LLAUck3Qj82Cb1meTFRkxVbRNzxOL/Ipz50YDVKBpoQgVMILJrnpgOoEry3x18Ubjv3eDWQr
cYSf8AaW05TZSU0yOLjCcio9ffyqyGa0ZffH6UhHwA7YUsiVq+lN3PxMqvYwt5hfcnfnlVH4BNSh
I4RVO0HcyzkM+CaliZ0CI3kIMMDZlXZG+WUGp7gbNnFqVMfEVQZ0p5ZL8XMu1KT/PvZFVgTtpJQ3
Rmyr08Waz/3j+T9LKL/jIMuGBChYFzkP3UVES+sarRMGtjrmc+ktJVoB6uu6khhjUX+soW+QOAc9
VTM27aZAKo4mI3y9xzjsd3vP9qpXsnEFmVTcWVdJPsIt4KyX4UWDa25LPy5eUvXl/OGJvwpsbVSR
CzVBzcdpj10buq1oLgxZ4dcHljaaUMqhP/qDesQsNg2sMA/NL7qkwMd+9sPH76I93bWwQuHDPirT
ietirBIa2O5Lu5yK+KpKJY8RobqidYPNSGuYteNbzTItAtFOk1H0RDmoMGThGv1ZTa/tktM8+bKm
cNGNbeHY/2/sWVzUc0JX3Fi6Hmf6QOenSP9pSuMOkS/dwnxQ9w7c5jWkqmfz15B3t8qigxE2asI8
a/wmI/vzGiK6KZCps+Sy6oLFhcNrK6KPVQn7lUWnJkWQc0zy3XkIkYncQnDfVd5k+WwSeOxmqYMZ
JdFKNiQjE4L7muzCVtdqYjGB2oUxTb3WAdFtLjEQYhRwTmOdHxp5+MhDcdq0BwkrS1r/XLCyCTSk
phqePyuhEWLcmf8F4fxJ1bgFKdwVomh/SG3HQ6x48XHCh7ocnE4SHgofCVs4JvNGq0kfzxPas9sA
7D3tb5YjS0LXjwcfkzjuvkCzvozATHiKBnaNY4JeNx2dQ0S+tyfY3gNtQIiIUSAvqxPPHL6dP0ch
iokNdSZsH0o0XNQDAzRYXToh6sHGo852vXGud21x+28oXIyTmWUyGN3cBn3vxoh1SUC6LPfNpJRk
gMVqAY9gguwaD1X+OTL2a4N6CU7NwUKPPbror8DwVBa+uWcrOLtm9wnBbMOw8KaB1+Wdbq+nOilT
G3D0h+t4bYq0lS7xTcIrYjEp62h17T+quVE9Gk+xUrgRakwdmVx/mZPhVDe5/X0q1FVWOxFZb5ye
5YL9Fo8G/tutMVPh1iveQatmJ1hwD37yIMqcKvfsce7vagWvl/NHKLJ6hobuSBwiWKP5uHsaK2vu
EojnRuFMb61G1u0pdIBbBE779BSLXqwOvr3bDU9snqdnvFt38f9tpl18gm/ycPG1uap1rmJ9Caay
NJexXvr5CWPtFwzW8soRDXEzkmb7z5ShtlJyBnFy4qVyKXAzvI872AqQ8mOF7u/ztyX8wLYwnFly
Yhe2qgTMdKoemrC8MoLsqT2ynTn51/NYzKXywRFYB0xbZZxIOp92rma1HMsaCqeY5VXvrH6Ekm6j
/sjN8S4vV4lHkaDxuWcEYXGFxRKwUcu1sgYz7EbRvJbDddpLzpD58TNy8f1qaYPqVV4DKcsyf3Ue
hgnb0tpj3O+m4fck284mdF2bY+Q57fO4bUg/AM55RG81xudqpLfsx8Jj5VA5/7tQ/99uje9Zo0U5
VQSF+EBbckxJHfXeRJZ6v8oGOURm0dAtVuvTwWbFJ3EXaqy5MTq4r8FsvdpqH/vUOLhxI7FP/8v5
vQFxYdmYJxgU0QCk7qedumNtcWsJC1J5RlhgZ58s2SU8QIJqssOiJ8IfYN80ZRobFp6Xdf5EK3aI
5rRjkw0BvNunpDNAQAWmc4KmCS6uTdCzUXRDRDF1ll4z6RjPwnqLEdZDs0dZ8+f5b5pZoQ+6bxtY
3YKYBj3eXARaDSClT1sHwk2rt1oNaOgkoZpQL/DD4NlXLfXDZI2tVspYLzi+av0yroHlXmUyoiah
EBsIdoMbjzw4y7xiSB9vjyb1MvNZryURtKgTGBx8b0Jwt2L3yHiZFEIoF2Ph66Ae27NNJK5fKqHy
PbtmffBxIGsOk8nFaToBM5hbgxUoGOLlm6Y34TxmEslkENz906TQSrBC0yDJM78oYs+I9+c1TGjH
347uQ0vO1PVJbwLB1qMvRuwb8etiP7ZNuu9km5tEwphgVHEd1XBVmw+W2gHTWo5Zd8Hs6s8ovNzo
fSVpmxFaH7R9oErlYp4cJuG9rtVkTLKefZ9tftJeWR8de3jYRgha3vLINtLIAglhvLSF5NSA0hjM
V6kL5TuQV1aen73UpwuGNdm4tWz4Qiyh7rJiHMJbpNTeS5jF7VT3Zd4Fxm35goRSqOzW29nPrtkM
WhxIh/SFt7bB48QryhX8lGvaIRyM9tQ+2M/GLt0pu/iy6i+Hy2qHHeeH8zopskkme8dhQgKVEosL
muw1mutFTTrs9bqvitvMbbyMSFJJQrE2GJxRypdqKQiq9OBCOcb1TRN/RgYTfpZYhJUwuJdiGelt
Oqw69tY6nZ/kVx3RvSGXPBRFvs/cgHCh+qI2apWPJrwR6i/q6tHIp8XvMpU8qcQ6t8HhgvTatfoK
i/OQ1nu0yl1+Zx7AdfXg5h5isACPKipl8xKqwAaRXd/GZ2Qgy0v6DpK59Xwa3OdUMS4XbMc5r2hC
x7E9QE7T9CVSc23FRhzlYN9gx8RvB/1vETpv0ZuGLQbKvgyng/KJYjce26rqogqI5RycUe9mPVWz
SKPBCp7fIbp28fg+L5fw9N4Q+PIcrW1KFHPFoh90uWTGU4vCbNpLNFz4BW1AOA1XqyJzxhJiWEO5
66gbjLLBEbEYxDBMrCtBtoAzddjy1w5Gj29oqJ+qzJuHR5JLNEAoBHu72yxrhJTEez2L7CjpM3Qo
BypKAMlaeRGRHJNo/BQTem8QnCo7TQx6KjIiJ39qjoxOmlybuQfjBqIT1WMNltGv89cvTM9vITm1
JgWZ0BACqfTGH1COOxggqGMjX4rfEUaFozE6tRzzD7KYSHhlG2E5s5qWrds664wry07ZGirqg/05
4RgZK+pjxofG5cqOVDSs4jz7V/AxjJcVKo9W4L5ggq76be/BCHbQV08e7omNBYrnqGK5GOzk4xfa
5nqNpVf4bmNsI0fB8zTfKX51EwXLzRQop/H7dJCVB4T6ucHklMcy+3QZHNxkYf0c7KPhSModwt9H
8o8QYiFhxqeTzGjSBzouNCB4DOYgg5YNbQjmYQyWXfwvAOeiIsctiqqCKSqOJMT+yYNxZHGYevGJ
2bx3QPyXnJO8HixIQpFAVzPVszr//GclCpW3onB30aJhOZ4LIORgSy+wf8gad21zKOxjVMmMhug7
QuMQDBIb7dX4RPM8aBntHMSxzet0cvYghwF7VvJVWb35dgnVSwy7BI0pEVCkDFtQ7q60utb6yALo
3DaeQzrPkhVDZWJxl1RNRh8XI6Iup7/sjWMa3cSZZH5CBsHdUlo2rZEoEGJsHur8ejSfbdnohNAS
bA+K/Q2b6KR1SI2XH8QwBw8bvQISsDTH6xIqj4jDgn5f7T/V54VW1j+ZbRNNpZwztFajmvHSoEF2
uYb6TjuMno3RORSSYcjTQMaa4EAEPvOwhWP/vxFxyVRlNDRkHsDos/qj7k4+BhD3U1kFi6UfLCva
x/ryKQ1EZgUcG+j8MXmPP4/EsDF20gWRovoRwlltlT14xZe3weAkG7pZzSaj7VDghVlKLskN2/KY
3NDD8DpOgX1yDsuFjPVCFKmzlNF/BeNiPnCp2r3uANSpuova1rwlcv1c14Im+8TaKsMCg7fD+g7h
JDnl7HuiTIjVu8BMH9N8X2uXrh1QQ/J+EsYYWxjO05eg9W1VHTDdyfne4KGN/p/DYPpDAyI1DVOw
eeB+IcSzJdGzUDGRwERTjkuwG4T7Dgo9y6I4nrsgXsrLQdvny4sK1qJMxX5bI2xkjU7Ci3Owqx1J
Ux1TWRyc0pUYZWfP7Sxx0Lt7s6TXFB/E9JmaH+a9WMMoGmVAHfH+e3PKcphQdMFx1k1o6oFr3g6T
rJtJZBu3IJzqzwWWmEUdPq+BvprRbWnoHoggPxFSb0E4VUc1W7d09IgG7TD4bWx47izxU6I7wYUQ
XTWRsYSyvz+rOmn6vkvWLlDrJzPyJnv29DLMl7vz/l4Gw2k47bpBmVFtC8Y48kl/UWNWflFe7OX5
PI7I7W7F4a4eDGOTvigQhxT2rUGUq9g6nEcQlqG2ENzFU6U3EzddoF0mamxNGB2Vl/ZZQSU+DmtJ
yCdWMtvGbJTt6ijCvr8d1VidPE20LsCSw999gl7XBg8GHwbjM12o2Dr6F4lz9YaxqHqB3oyA0Ode
CVTyk37m88eArAXWKewD/ti81s+Tba24m4oovpL8cMmekgpf5/35GxIe2huOzY1tL3RJK6MGjtbc
2usFe4nqsslSpke8S8ezSbUwDoJdrXz13S3MLCMNgeUE/6SjHmfsN0qvQVLid/PPz4jzBsXpW9Wp
s2ZV0IEG8zYoUedr4juyadw/aYxzAnGWhkxjMZQEAk3FNQrjB7B52mCZbU3ftvpQXwY/I8gcTKZk
Ikt8WX+l4+mvyygpnSoGbtk3L5FVXUdTdjWOsveGMLO8uTA+h2iaTaSnq96B7VILSVDvM22HuhrI
LqfDDCElnlVo7970g9/MxtwclqsDDrNS0+q7aBCjWGVXSZ6c7O7P3JrB2YfG6Vewh0M3ZmM9zMM9
kr1hjm1EzYq1ADW2KRayiTaZYJydaIu8c90B94V28gM+Qi8pWi+h8y4rx+C84rOfOicc55rMXLdo
PgKqw8BHRO5bDCH+GwLnlbR2UQrQ9XVBGrXPuj58mTMZs45MvzmH5KxrESUjbmiw6yel7J8UEIZm
3adKGVv95qwEviLsPqew3/FT92SHaB4/Fj9WjK4QX/uVhrJBEplYnLnICmOx3BInV63Yd9Ih6Yuk
Yjwlu/MXJITBOg00x2LM60NvbJsNuaZhW2MwzMHoPBjdnsjIlWQQnA7oSlRNlQqIqt8ps+GP9Q+7
ejwvhjDpj/nsv3JwWkCXKGorNMPinaSFFtpyaH1wLgG4b0PaYg+Jp0l7j4SfzwaT14ikVJvSAiZF
6wUImvfLvF/vZp/lSvMg+2USTzozLEzQbgXl9SJLktLNDTyY8Jj/Qyoc2jB9tqfd/iedSBVv/sTK
P2MDyqfoVycxigmDTYGdPJJkPzbEUxfZUmHJcf4JCzePeMwNG11SQTKM6JgjlB1277yWyBD098Ee
IZnd9A6+KZMee+tqKCU+SRizvCkEn5936nlouhbHFKnfCPnd1qU3lTe1gz0an9j29O5GmKibw2pN
UiwL+6jW6KbCR5UrN2vUSp4usvNiX/YGpKgTcFQpADHWo1Id+np3/j4kluHPq33z+6nS1nHJbjxW
r2YkOOYbpZck2IT+W0cuw2LZ9w9N+I6ll4tWwWqX5KEZWx9kkNXwlA26b6tH6fiE0Hdv0LhbiVsa
pTRCYGx2rVcUD+14X2Z3RSwJSmQw3L0oyTjkBgFMTgwvKrANIzrR8WEpJPosvp+3w+Ms96Q1TbTE
7PDA7NZ57vptWYPzKiAThbPbOXovTCsFRDV9LQgYyWws9g6yQRIEi6PTzc1wttqtaxAWMT0YTmvI
NqPA12EzrBqUoTwdKROKs9FWHcUV2oURV2Hl0gTKgGS9GDo4In1//vTEH+jfC+KXVqidnWAaA4oQ
F4dOv6+ip3/7fa5qqg/duKQTBJnX0ImOi2yRg0TBPiyj6FWFTiX+/i45Nu5FW4VTJ2uyEWKgKIsG
DVfDjDMnQ2+2MZobkBgh9+Cjw97r8sqlPuoFLPFHPezIfdSIl349f3JCFdigcq7GbAY0QlHkMPr1
az+OQdN8UfLeG/rPtMSBVPWveNwDxWpLc+xKAIHl2kevkj/leKEosiyWUNM2MJxl60g8UzPCKWbt
IWpude3x/HmJ45oNALvGjS+Y2pn0ywSA/rl7iS/YKpT4anpVXc881cF0sB+m2/OQQm+9QWRXuEEE
Y6tSdhoQW3R6qmhYfBzpTtFHjEnsziPJVJAzctaIBHGXMWXAhrysfl26A5W18EgPkLNwKcbOCZaT
4VvaNaPHZuvzfWV79Su4PzG9Z2HQpPekJIlMjz88ITeHyJm6WokN9MnhELvdeAl283ACVethCECK
vzcyX7/7p5PkG7nTRrfSlN2ZqvQPtP6OfYCXcyLlzBF+vUjaI2NPXNQzuQtzFaqBe3n6T5CtXQ5X
ReIpfrxvn839EjgH1auusqteFmYLg5UNLHeFfaWUejOP+MjKsFVf7CJMljs1eXTsgzSGEGk/SIFQ
egGvlYPWvPfaX2OSwFnGFK6Dvo7a77rZa6uy7wZvMWRzO8wE8TqygeLThcTG+GW8AAqV1L0WpFiC
Sw9GgM0be4ppZNncpejyHB1dLJhWQPcDX1KyGrNYl6VFaKw91aXuadYUEHKqZf1soq96i8PZjzRf
xqr/UyXDe6tLl5PqrHil009kqLcwnC5i7nOaMOqP7GR3jMqXXt31lSTOE+oC4mPHZiRkqPq91wUV
zfYRnQFB0m9KAi9VBoaaHGj7YrmyoV/hqb1h8S28K1nUKl2BFZPTRL7aXbg4D+eNBPtzP+gbQX8I
YDBcwn+9Cob9TWyNwYnl2LmDnJ0WjMtPC8uTtCMtX0flE2u3DTS8/wXkvlswUDUJWEwRxFbf0v6m
l3G0C6NXBz4eM28mUvt8Xa/E6rsKW3cR8KOHKIjAk1r9wBiXj81MX5q9LNUl8vVbNE4cR0nLYkqA
hmefNd7auUSj/1zAhwvaiMPpG3aZgFuxAMB/EifVPXpG/CrsD859+2el1nADIvMvnxm+2MhlcWUL
VZkGk5gNfJVZg0ta95To2spuBlPyPBOq+Jt4fDuM5k6minAf5ZH2Yale6HDnOk/nVVyY79rKwsWX
hk4WzMsDo39d/PhQobG6zbz8EtzE8LyRP0vCaJFr2uJxYeY8FOs0pMBzzaeivR2Mr1MZGmB3XqJv
Sy8Bkx0gF2wmrUvbYQRYDT4JY7jJh9YbLQmI7KPiC7OjpTdpn7MjfB6D+KAdUDN7yY+Mp266kHWm
C53SRic4Z1EM02yUMcBMesDywpri9VlcloUsZSP7tizOXajFkhcas+Vo4fRp5Cn3BPlQNFPaiGCw
E9cH8w29Nb7KX73iW3OwlwkDTmwG6L0XWeY5Ktue4omNoZxWbTxwTu6sWZYmFDorePb/wnAn2a9t
RaOZwaiD59YPtom1B0XmZ+rD6Eo+M6ElxP4NvByxTBU0Me9FyiksoZvWSL6b9KEw4jA1NInvFXb4
YPEkdINNGWMo7D1GEjdVNzeUDWmBh3sXogE/pBdGUGD2nPqJF11Lh0CEyriB5L6vEd3x2IcLyOY1
Ay1MyKoZ2KQzeUaQPFk3DfLX/WOx/0y7reNgvkT7s5aI567qpnyJaqxnwdDx1x5ZkWj0Bv1w3jAK
b2yDwdnFYhjWarAGGkzufTdf99Pu/O+Lrcb/kHYlS3LjOPSLFCFRC6Wr1syszbV6uSjablv7vuvr
57FmxqliaZLT5VMfHJ2vAAEgCAJ4GKgj+Fj4bO/y5rFXzTJm3cr30S1jO+sP6rfes04p9gS0/mW0
XZc6g/GZ85IaNU1bNPHO4clMvay+n3pRa9TeDQ7rSf4rEOXqI8uMKvLEmnbrHPtBNS/81F6RI33W
T/Up8a2nyxLtXlO3cNwHiqYETSM64CZn8lZXsasg/BvBQn6csD288nPxA9RuxNhIyHkYskESxawV
2qTRfTLVjoZe2HScbcscsWdTE6U3Io1y7pW3iZmoBHidx2JvFaDeVIP2kbjLlfW3qIwhskjKBamm
X0yjVwDHNCp7rHKifVICNg5iudqD4PuJhOPCr6ZUWIttAA3nyy9GA0m96Qu4z102tChqaNn35rNt
coeZBjryLpRgLGHpxepxMAUlIJF/cZmuMq1hRQsIsypoLosPa9Pbymz/ocq4dLc2etyOI0hh3Bj3
bHFF6IbXoGQkfu7B3I8COOaw77Lrs7nzReEqxv7YPoNQ1b8X/qJum9qtZ3wBVW0gIqoVfCG+utoR
Qo1ZBxhFkErwFPWhL2SZeJq2CDYQchaAHqDIaFQcVfnY2ATkFIbl5/EPgcpYBHivsjMKZwdmTI04
7oCCpeLaSbJzN/JG7ES10Rfmvw5Gio6Rfb2dETmb0KNyVPFQBJv4lh71wWGEwmh//dJ66V/NE/tS
usgu9j33NyTfCGSqtYEFFizRuK+PGIr7lDjmnRUwJhPsUHEvq1QgH98NRFYLRNAawPQO3W7Xwq7K
fc89C8OE3RRvo1ltIrpAf3N/StWjVQRD+LE4fsbgzg0azzRTWmYVr4G1fDUK4xE8qgislSBx+R8H
4xmNaXQjUZbOsHNm6V0a+WjZQkJreB12a/VV/5LpuPsPpZMZ8UunF3ZVk+e6NGzDkO+7XvRYJlIu
+/fNn6LkIzWzECx93Ul/ZByysY+Bs+RkuoOFHJEG7Sk+xanIJwReqHFHS4KDem2hcFAfji57o5Mc
mOgj67Bhq8P/1ES50FKW4JXHVnm4YH5qw0+GMBCL1MhFFXCUK30tAUC60u/CwLxX3AwrJ0GPEEQj
NnRg4cmH6Hg1XI6QZWN5hvaOphwcPmbfaEiAWSOMioK86RogSHjNPg6jqGK9e5PYoHGfLMI8b6JW
QMuV66YAfyxIf1VfnkQBeleVGxzuW03zaEax3mOMzrcwSwQaOtAay84MYiTtzrDZ/qc0kB8+EMM2
oNz3mzrJSFMLoCT7oVdXQ/T1z36fOwOaSNdGDCtjnHM9qvGdJgop7P9/d6qd/36+ayclJG9Mgt8f
/f+STms+OQivk7sHywaHu0G0ilGlcgUcRPsf1K8C9SHs8W0Up/LLYGmdy2rbr31t8LjYnxWFpc3s
u+g2OclehmGOGp14rEE8ff4/WLIERs639Ux6H1KQCrN8vjwSL/eTWxXX9NQlX4cvkwv+c4IBN1EV
dj+v34jJHQghm5WnJcScHHAGgu5WsWMkjjRgiyFE2QGz5Uu2woX8tYqiZBkho5JiC2dEXIN4GoZl
ejcGd/0o2rIi8Ge+82eYmkqOTMD1+oNJPkfV104YM3bz4I3+uJjRzuMcgyGOjTIzotH5EB2bI7EX
G0erwCR3s50NFBcpmqEIl1SCOJnuZ+O9Lto4v2sL2PaMCpGsMMIlzsU0LH8lXY21rLCFBbQabO6/
t6vB6V/Y5nTReOre59nCcR4W6aPZ6jngVtCdJ5NXpWiVMX2BH+/FJwtLWUHjjkoK1rq8TTPk3gyH
mGDNp8oGE1f3lSHNm4LwyPayJkfTxmTWc+bmN5n9kQ2MWOsia4RtZwW3z1vsRYowF9sWGP1WTsrq
EuW604PL8u0ZxRaCM4rKqCQrlgExp8+jHKDt8PLv/w+jOMvA6a+JF1JrKQDIPdvWy6Y6dS9/WdyC
jVh6l9H2TeI3GH+rXPK16oYKYFb83EvOKN/LooXjrwcSH4Q2GuMvk2afmlqmYb3s6P/niA+aI1iv
XdGA464wiow17VhjaqDy+vbrF2tS5rKGBFcyb0Lq9t0nLJO+rK/dKSZrg8H5EEVfejPMwJgccHy6
hhOdTARvFWVCUfD+H1hoVUC7HKb9+ROqtrQ+znCBdcEW8+/9pdqxs+zJJa44xWSu8e4rsb6I/4Ax
u9/cDio105JQYcdvAxZ5a7pvUvKo1qNjTmjUyXOBG4ng2LfcwBVG3WtonUL1Dguj7boa3IKQT31b
Pk4K2veKWhDL961wIx+X0y7tkMZ9iLS96Cws8J/BLp+M/pwuzmKOD00S3ynV5Opx/alZRfMSu7kN
vt9v5TJtbKRN9USR0oEdWvckYFevypEc5ZuGYhGzHJFX7946t3hckAoHqddwTcFmocKbsPKDsNn9
QLkleDW3Rw9DLn+OycUtRa2ntGb5YnrsSm+8Ww/1VeKg6+XWiF1sxLgKvUJwl993+N9qJdzT7xiZ
XdlFcBCtxD4TZ0qu0QH8IYc/Y3BBpQWxaDynECszHbaZZzzEn7G9RArIIX8WZYcigbjokmJCSI80
CDRZn7QCbvBV/3lZnt3j62yJRH1rieNUtwR78HA6tzfR/Bhqf+bXhAsj4CbFoluFxay5f6xiPMDK
/Y8sHm1wbdmzptiXxREpjP37xrF6qe6trgNcFK8eGB31efFrWWADIp1xoWMuC6wtzGEC6Dbvlaeo
FehM9PtcdGBk9kXLQlPZfbF6PxK9UouUxEUDVS5TvWVVO6rPaNBRHblKXeTpf/gtuAAwqu3QFwYz
3kRz8jCQNFBEt4IqlkAWlXP5LFtROAvZtwhRTq1tpXyJsufLRvV6T7lwFqqczyfxalRNB5DOm93s
0GCLqGRPN2wLKwb4LDh/5ceeWgrsbO9GCkIDahpYGgjuHE6B+czm/FMoEJNVWFjqNxj5R5c2DQ8C
+VgYeSffGYjv1irbdZpowSqBrwzGVaC3V2sg+40vf478SLRJZvebbeA4dcqdooGHCnKtybcCV15S
2bVoiRbzkUsicZHTUDIpxSIw3HSH5XolWZCUsi9p401pgqt8HNzLKhSJxIXRriS01lPARViIaaQv
Wfy8Ro+XMfZvAhu9cbFUTvoxr1gps2gxMc/omEe7mF5fL9j6elFhSSQT+/dNLA3DBUwoEeDC7GcC
qZLvySiwcKFIXCjNGqPOkhEYy2lEW0TmjQfMTPv/3xaA/bRro0AusNbzgke6FoYnfwNj9/UUMELr
9Va9Z1Xa2BOmXSK/4gOt2Ws6/JfVM6XH8MQWTYWljcXbyNjlQytiGt2/IGzk4wLGjJ0G7cCMngRs
Gdh8CA/s5adG3UoU3PdTyjMW32anz1k9KD1ihon9Uw5Nwl9le2die740p34Z1Z+wSQZr3eJAGmen
1QzZrttasjNNQ3Or7l12jd0Tc/PHcBFlNvSyW3T8MWU/5HavZlgM1OqC80xkrAYXU0IQHoSE5UpJ
9rr/qgqiYPhh5Rh/Z+YjKs+IhOJiiibRHFQwgJO0O631huHXZaUJQqTBhZMiLOOm7uENfdM1dreG
bjfioX/Q3SHHkvs+TwRfSQTIBZTFkkvVoPhKUSTdWnXiYEPy9Vj5eBW2leQPQ4vBhRarXSYQHkJ9
BuZysOQw9dsDvG8+jR4rrYqcXfS1uNiiZxRcJiuEm+R7K3T18fny1xIkAwYXS7omVzqrxO+r821r
BGZZ2lbjhMv3yzDvxTBBNGdqlG1kN7FN623Qx7aFac4qkHq31n0zBpEh6JoV/T4XotZ2yFQFq3Td
vD2a6udhFTTaMRt6e+6/+fv5K+AitVWspvXi1tXXeb42yLWUCm6ZO3HgLQYXbZSopV0RQYbJaV7Y
S4HlqSvWyZu24cuHWZQGvnebt3Bc2JlqLassApFCeTzNuRnEakzsEPlMS8PZ7Sci5MphP3lJi1zo
KZY27+IWkCwhLOE68tf6gFELh80YNaK6uuibcYEIS8gKvHwDLWpVu8E2N1qjyZmK6BQFpsd3rg5q
iLFBA59No65R/JVXf112HZEYXMDRilQt9JKZxXwo+599FkTgWv4zDC7KlMpooKDOZDCjJ7Onj0VZ
+W0qorkUqYqLAjGtyrAqSkSB1XKzeg6KefD/TBIuEKTUiqvZBIQsI9sjuS1Ns6O2wnXKzFQvmDJ/
QZyyFlsDSxgXCdjKiCboehfMfk5rt055I0e2dfgjwfjLIpXipal1CFbRGXdRlLXVCF2wkYh1R2Bu
KhcWQjLKdEJzg1vMB0I+L72HgqbA3BT2FS5pjwsEC5Y+yVhfCWFidBBHB8NJPNPFiNwt2qfwOmW4
arD4aM+ewYcjCUxkp0b7JvKpXGCYClJMlQFVjrr1QkzpWOV6MLeVr+Ho00Dz2hHL7q3sSlVGgeQi
7bJ/31x+4rIwtYV9xTp5MMijvDwO2T8uXUA6EPHIJpZfGe+4ZDNsson6LoN0Fv3SyqnXq9+w3TIX
SPI+cXgLw4WluQyVRKkAU5RXZTLYjVK40fqSNoIBwN2YsRGHC01DFtdNb6UIf0r90GGA0y6bDyyu
fisMF5iKFPE7biGMfCKmw9pg10P7ucXZNLlx68h498UI7AcceiMYF6lWy8jIgocBl0T9YUqKK71d
M3swRBnra27yztnOQPzY66LlCtjsmUH4Bh5kD1RxxtjOTvGj4Q7+6sSrraNlML2vPnd32mfJFR3E
OxfkN+rleY1qUMypow5RW595OyZTXZAoUW9wNR/zRrerYDpn18s2EpO3XrbEah0VPfCM9LOlHmIM
Aqn/nFWByaRjzSme1EELzIUwGg5LT4p8cVX9gZanMhHE+/+htDMAF6Wo0shrIxeYGKaOgReByimc
jJVlkiekS7h7i5459j3tDMjFppKagzIUAGxW5Rc1F7ybD9lH8vSN1rioMY2mkZUhtJZPa5BnRZBa
c3DZr3bz2g0EFzDqlaZozWcZwNz60tzf6uN4ZcjzccaLn0Yq5zKcSGtc6FgTTP5UCrSWkKCtHzPy
fPn39+Ps+atwYSJrTakjEcTpJ8VdyQ9prq/SfHJwdrmXkfYvIGfN8bWXuIqLMRogyuQoPpuuiE4Z
Zg+qY4kyoKjBcd9Hf8vFzzn2ShR3Qwa5qs4n6XfN8jvROI9QIC4OWKO8yrkBgZS7f/c46JEN6jtX
dcxDIiTQFknERQTSxana9JBI0cDgYD5VKpbAi45DEQgXFZKGxjnYQRDMxyCm98QKVtF4qMDi+Lk1
C+SPVjgBop0Nrw6/x0N9o2XScapFM7UiYbhoQCc16hrQ07igUcI19AuZGz/XRIu7RChcQNBmQ46o
Cnk663YKQX9YXXXp/WXfEUQBvowylVEUvd5sxuW2174p5EPFgY1vcmFgDeErWciE8CbPcHIfDGkj
7hvxQT7kTvL9sjgClfGjY0pRxFqDaVC3ir6kTUDyyh5Emx32MUBmJ6ugY8CCnbeHNFXLMYyJhYea
rvpS08mfSuvZskRRTQTDxYChSNAD0gAmr2+k+TEhhl3/82calgucReE8nxbxWkcRMOTXwvS3RMpc
efr7I9/kDMJ5/rCkXVqUqMxU6eccFYBEOhVUYMYiZbF/31xPtCgd9LAGhpkpXhmlh2q0/CVXBGcm
OxPfZ6RnUTi/N6MSVPQd9BXJTje8mIU706+h/KtQPVP/Q5E476eKVFKLiUSV69r6OpJ7TbRkY9/5
z+JwKQDeBLvYbABB5APaYN3SktzL3343p9EJUQzVAFUYT3ia0lHBXusIyeba2uF0s6DAQMDCW5Or
Iqzsy2C78f8M9u6+0NFeSwxpdhXL8GepDUA0HJhLcSAGFRjCruY2UFwMMEKl1sIOchnYijs1k52u
wWVhdi16g8C5v1pnGXb9AkEqqru2jIKxpL8M1RIIIoLhI0ATJ1ajxMjS6HcML9lyfCuV/mVRRMpi
/75xzrhLojojEKUKO8Mb6TQFwyqLrosiSbgQQJZsXaYWkuTm0Yr9YXpcO8FaRREE5/5USjWMxQPC
TNbv3Zpdy00XjGEm+CY7b4kIy5tvz7n+JPWSgjLdDMqz6Jb6bC4vw1CQfv/K2eB/ZOL0LSAXCLo1
L1dwvszYSNfakkadRM0FQomck8sDFuy7a+WYRYLxEdWpNKnccvaI6L1mP3X+rTu0c781tmpcwrI1
gLOAaeL1mUs7KtSJjtWxPn3wNrCB4wKBXvd1YmrQXJwUDk3vDC2xuw+VUDcgXCxYVRm19IjJtHxT
1++F8ikUjf1dNm30p79VW0nKOJVXyIEVCb6mTXaerY6phH8Uoi2ZCwXdrFRI0OBBbT6CCnFwOq13
+tnrRT08l2MO1mm+laexiiGpWFyb1+nz3Km3qbAkurPDgnkNOqmxvsLA5g/OTcNBnyapNGdM7pWj
reU2XoZA3yYfyd3oVQTb4OQDWCmeLkfTfUc6o3K+Krdd1mDCaXbRDuUmFBsqH0YzddRckLnva/CM
wzksnkJj2exZ/hkFtXqwasGpsJtLnbXHX9qVpSRtVeL39bhE/lmhTmC5E0HTSzccBlW9GqxOINK+
6lBgNjFXjSW4nFF0Vj8NiwnItL+pJ4y2neL8synicNh3pTMK+ys2x92KLr9aHoGiWCcluZNAsi0a
IhEJwllehSSnUlV4q2I+d/NTTQ51hqVVvy5b2n4lD3Rq/9UXZ2pSSK0QifTsaoF0R7zoZHns6qb5
kVODN/dj5dYNHmdyRT1rxkpZELqvr9sjztYrCkQUs6//n6lRgRb5pzCLgvWxTyDeJEUOmW7qGq1k
CbgyXy7rUWAQ/AsY9n4YUbgCR04PdRss2GSW+H8GwZ0Q6PKtEKEA0eo/ouxTWN809CPPM/AZ7Ic0
VcPiSdwHMyT6GrH3DGn5MYA8Pgzjv1KwcV2WhJnuuyvWBoaFpY33VLQssCmPpXGzYqvKYi/pdaN+
H8FLXpLHy1i7H2aDxcWDqmy0fpoT5CTKz3z4XGmdLdUPlzH2k7kNCLPCjUA0S5XJKgCCLsXZXysb
Sw+w7Chz0sLT79loanojWlC6G7s3mFx8IOVIhwUPryAdvrVmL1O9y0KJfp8LDNZE9KWm+P1C6r8r
WfgX0UT5IvP1S3bAxQJDNWfShYDQgv6YnZJADzR0k/zzTR44w/+rKVBiceni2uZTqyf4Orr6K6PP
VfORd4PN73P5Ybc0cqLl8JohO5Lurp+fLn+Ji+6Cv59z/FFakoSU+PvDWb2VrfR7pmePZmMeakM7
lXnkXoa76DGA49LEMcG5k1D2QFUGWggSV18fBLYlkojZ3sZf2HS4ZMqQqFsWfzVu2rq3zeQ5s45p
JtgCJZKG/fsGCnzfWtkXyKvTiBxXK7Fjbb0lmeDWuHvMbEyACwAZ+oaHkUW0cVxXfyXRy7LOmitV
a2GvOZq9L38ikf4436+Gphljdkntl8pFJ5GNWSdX06/XULVRURag7atQB0028l9d5V9DqnQ2SZbj
jVZa/GL4qkWBXH++LNC+/s4QnIlnRjegjAQIUxmOxUM8+nFfg+FS1CK/H9TOOJxth2Su6rKEba/d
vSV/ndcvl+XYT6eMMwBn2TCymkgrBGm8YkIPZu2zjnU8tnSDs3p9EHr/vGWdRbczImfgQ7qWczgD
scDNV8Zin9im0ctlsUQWwJl3TuZB0xOU3JvqNpSvpj7oRYPgIgjOpEEwno8Da9lY40l16DxVoIZS
DmhDEFizyNS4c80MdXVNUgakQFPmsUThsOu/fKyrdPNduMMtqbpMLlTgUP17GJ3U8a8/+ib8M0iH
JCorG/x+M0t2LTlqDHoybNG9jLKzdZOZF3ZSGkQF9zvhxBik/8bP5cQ2NQygyAEFMpls8glzBNhS
Quz+Z0GcNMhFC5X36zxnbD55z9HtBRY5xO4JjVjJg+rmuHpPXwu8+fY/Ra3n+zH1t6B8Bm8imeqs
BWBSnrtmF3rLvNp50fiq2R6jWhacGLv2js2bKgF9JnlHNBqpo5xZEo7Aaf6WgtBSiezlQzeGDQZn
6iVwV4u1mhTm4/JtTjs71D5yY9hAcObRGTMo3RSI0c8+KkkJG6E/XDbB3Zj9G0Lh07dOy8y8TwGB
28mTQo3nSUjQdPljYBPF2yRh0duyxQs5MsTqSTdu0vKX8Pa2fzJsxOCOOLmwlmkpWFqV2emxvbb8
yAP3sGWrgRWUjABUoLfdQLcB5M66Jsedn5Ez4Nie7UZ7nDrsA6icSFSO3VeehQUKik5QRuBwQCUe
zXWkzK6lKrfG9DeM2llDTdA2teue9IzCHazjnMoYXZfxVDZi+BAlt/IlJ167PCf/nFYSEY9RRONh
3yTviOM6XI9ltdTYo9zf6XplRM9T+nDZpPdUBu4FzUKFCnvc+XUQcTWlpT5PeGNU7qf4y5h8zkVP
i3tffwvBmRuJ2qEsyIyCxDI75RjkxqkjsW10T5dFYQ7O3+G2ONzXl5tl1UkOnHFpvRHbdqPBjWmQ
094fo4OEWeSZ+Jch90xhC8mZghwrC5ktQFK99xZaId9BtMasqHQdRh8Y+kKH/OZbsW+5uUCgSV81
aigR7J9sBLZDO/V6oJ5mZ0/oTHSmgy7QqMg42JfdAJoyKEylCYDtfDVNN2n/oKcvlzUoguCSLdzt
lTk1ocEpQbNW/tO0nouPuNFWb9zhoxl5pCs1xKiSY9T7+nKTfeSmaqgK0VRqgIeab3MMy6FX+9iY
3RpNpDZa6h5mg3ptL6pX7cbuLRBncSqqpGaiAWj06Y/ksB6waOGThi0kkdPcRb5ohc/O8DVsbiMY
Z3P9oFRSl1B8HzS7aeg/H00fCQIYdUfn33Ob6mRHnTNQe/37A6axgeasr53joYw6DMknktQ48RDj
4/WajbHYL38GxNlg3mRE0tnHQ+Wkd9Qpkm09HSt7jQrRBXZnSJTpEyR5jDWFgO/xrUvFIPY2owql
U5ZIEgd9/Vfyka0bq8Uba5gtvAuIGywu8LZTRY08M5EsH8PchUAEK1DV70XQn7LYm3O2gly4rJZ9
lUugXBRu1iZSB5Cku7HyK0JWYbR2ol5ns2DSTCQb5wdRmppW10I2DZn/cFTSDxRrtt+Js3s5K8dV
m/D703qDufXEPLaiw2M39G0+D2/fYWbSbAZEuBzi4YhhZbzqCZJikZo4015GrF8GqS7CRSof9L4P
0pZ6H/Ges0Vz0bXO4CVJAYuuQ1AfdFed9kNdBHVNodtwyX3WSXSI0QSNdYSTxxhZo1N5kP3SWw6i
kCf4LPxVr65KTR4oIl4hJdfSkF1VdRjoqyW4de1eKTcWxt/yUjnX0pIwCw7YlN96lQTxL8aXR9zl
UApvsPtimYqiU9D1yHxvlClhigLrPdGzdjNMbvNX7ORu6JrX8uN8MrEb2c+w0Oyf00SxaPcblO+R
agczIVMK0BU14kx3I+koK4qztoKUfFc4JP26YpiKBVqqt1G1Xpe5a2sEnar6lI9/lxjvF7Fb7nrS
BoIzcw1c6ObKINTcl61flej5czdubn6fs3AsMovUuoeqqnCyB+lzZ/2cCPZRiooL+3Z3BuJfwtNO
CfFFcKkY/f7YOck3yem+KicMS9zEz8tHrhcbMO64G3pNXVLwvLmFfF+ufjn8nTf+5fizHxs2GPwx
Z9StMi7AIAFrwZmRErWeFWB8WvxmLLACgzvdjMaa6IwLk2s859f/3gJCH9Tb/kR+ME4g/SiaNhFY
Nr8moOnolEYGAMP8pCh/GVEwDaIRK4Hp8Z3symCWtVEAo42f5/W6qSyvNq/XWbhvhGnnXW6w+VLc
iddkBlYnMxt/HWz2sfE69sdTcWRLbPOgnWxMIF82DpH6uMCAUq60kBXBvMnVpyahNjbt3Oi5fLwM
s/vsaoDUDSR/uk5NvtdjMhZltHIE8wYj28TDDp9b9UazndJWvcR3zA/NiG8BOVWixdki1QLA9S49
Mr6D5EYGIQUFj2cZNIc/FI9TY9uPgxF2aJUwb3D8gvZyTJ34M9s+HGFtuFnYqZMLkvJdo9QVkz0n
gF+Qf+qJlz6STJbgze2hpCcsgbQXyclz0YjyrkdvcLjo0bXrrNACOD09EPoyaKJzftfoNwBcyEDn
TKyFJkwweumxcV09oGat2tpTdmzt1JY/d6LGFpFE7N83t/bZWIxl7AEYZlf64g2inHL/DrqRiDnd
BgArHvp1ZJlL+SU/NrcxtjSHruY2KrIIxofykYZEY4PH2XpMoyIeFgi0KIdixkBH7lH857KN72vN
pCrLIhRicSauxolczxZqh7MCMooK5DWzaHPdbjAy0O1oYcGHofG1XT1PJrD7EoQ/cmpUxdb1W0UW
NJ3tirHB4MyZJlEBf4IYup77Y9+fVEk0+i6C4Ax6xO6A0EggRjTfa2aQqp8vf4ldNVGdMVihvImX
nrfmldVRT0JmXpHylY6OCrZgZXr6MwwumxuaPB6tGiaVgVAq/9KrpzoRfAmRGFxCZ2KBaTOw23eZ
XpvJj8Q8aIkgtjBNvDtPz5ri2UbGuNBivQZEQmW7MD2lvlXL2wk6EzW4ipC4PK7XwrVp2DmajGDH
pAWoHb+r6lc1A4mp6KFPoDiNM2FJz9RYYWNCFAue6udK/TlV7Ue8naK0TuGMis437MpV25FhQhI8
tdNtlIdXfSM6WPZzgg0GF7awN6ZPZh0YvZ8mtuITryZeEhRfem/2iq/GVRmg0vQRuz7LxflOUneY
fRiAWcg3rXanhretkEKENSm9t7ozBuc7WrySTomAUWmPYfzUx24qP2BkJEyu6vVYdqndCx9/d2PO
RpecM6X6QqNUVeFM1l9r9JWMggLDrs2hR1eBWAqYgDn7jo14XTUd6zwqhJ3yQc8Oxfhy+dPsNnAb
GwzOrs00Ha2SLUeaHNlZPJAb+NrXQbLNp/6U3yIDvmlTV8h3LZKMi9ZtZ6lRr0KyMi/tepWvaTvY
apaJUkSmoXdWsZGOfcFNUlBYRZw0SElxrcTqfOw3DhOvc9FY6U2H6iPTioZpIdfGcQ3+Hc4cVNrM
may1aOxv+29jfEWM2ZsW8yM1xjPK64KUjUhK0eNe2QFlWtCttWTp06CKuET3P89vSV4vtxsMfQ7r
cVg7bF+ikxfrCK6FdkznMbhsfMwn33+dMwxne1JcJlbBFJbizTcpH2O62FlIvbr8tK7TdWGJLigi
uTizA+1WNwwzAEG4lNhWDV6NhDwsyiCwu92DafONOLOrjGWmJdNf0SgHJVRPajj+igd6i0UaHhlX
57Ie96snFhr6FWJiCzzPadAWZl41M2axSVCCyLEKVgx9OGz3GIq4zx96AtmgcaE2Q6e10QxAWwov
lr+zl0XRKM7rTjneNChILzQVnIIqPOqt48ZDV8ajBseNrxe88czH/IiapIMXl9gur9QbNEUrjvzE
CI8nUeVh9yqBhxC0nlgU0Hybt5UB2Vowry3fL+mhRPkGW/VccpzocfH/n0WBe3ZJ8Z6O9Xqog75j
my1pXEcWOmxcFR5QSKo9Jo4lKiHv3V23INzJbxKpS5NsQhNH4XfhTw3vO+bBJB+ZQdzCcIf9lDeg
3ahmRMHY67EiCmybYyF8dWah4Z19bDTG2eDaFSWYAyEMdOWyF6vMi/9DkVPfiBqkRZ+HC+wYo5Vn
s4dImJ9a6m/KX2r9TeDBewfVRmt8t1ocWnPVyv+RZzwW94zlpffiQ3UnmgDay1q2UFxWMfTzpKAw
hOBuDF6ZtF62kA8kfFsILrC3mmlqbQmIRAJnTWTXsekni+Ag3LVnLO+RCZZlUcyfvQ0Roxmmph4j
0mVj5uHE8ppIPlpV5MlD713+PLsGoGsWlh2g9mPwd+QO0wvmVBMcVJjdDpWTFiaYdhbcm3a/ywaE
U5paY5pWVmXWxzUcx0m/wyVGcFCIIDiVJWGpWa0KOXRKvxhh87IU95c1JUJg/77JHKZR1rCvCggt
mnbGAjQauDgJ0gYRBvtaGwy1GS08uyk4xaXl+6LMj5r1/c+k4EJlVU/1siyQYpRnu6ieLCIQQWRQ
XJBcZRDMxXj8YsNrNOm9oT5h77XAC/cd5Gy1fIzUyywuchV6otkhlkJ7VZE09s4SJ8c/0xcXIPt4
QfdeCiQLxMf6PRU1twnUxee8YaaOSb9CXWtzM5k/l8IpkqfLIogguKgYWQQMqTEgKhVTuV8VsJQb
sXcZQ2C4r2ncxnDjWdP1YYDhjmr0c0Ltpe1Em8d2IRivlUwNdCTzZSozXbWOoB3LXdTirhzJc7eu
Ail2NbWB4MxK70DlXkmAiKrbbj605U9DtNNPJAVnT9hhILU0B8TUP+Tdw7S6lz+EQAS+RJXndWXl
M44ORfuhGc6SVXYz+pcx9rPIs57427vSa0ZYWhBCvo/p4ZVg/VgeZt3OsaUQaWQiXGIlUBtfoxpq
o8wnCrE65SvuNhZW5l6WSaQ37vyo0QLcFjJEGsuvqnao19ImovSEmc+7zA7z5Ojd0GTwtLG/YeMk
MyaEzBwNSWDUi75NGNuT0upHDB7CJf5mrOanURFtMxMhctFe6ZW6xz0QcRI7lI3J66rnobqX22MT
+uH8cFmFu0F5Ix4X+RMsTloLHWDLiIX/yg0eebyourNKQXa0/6nOauS8tIsbZaGUHZIjceb0CzUf
+39O0Q3+vI0snJvqcxn3XQRZNPlpyB+pnjqNKTC53bvtBoSP/VqERdADO4u1+9WnPustLa4VJ7Rf
ue4ECZIQjTsGqrbU8RqMkyzEBsX77KEGmdNyR3WQ9lZoRaGCQPQ/gsTvz8QfCRnmejK1g3RthFda
7bQeGW/vXDvK/f+3k3634EdR8TMJBceTTDkflotmsZYcd03lMQXJCsoFKMHF6LlR7ovjcL1cg67B
1QSNa/tWfwZlkWvj1KM660U3A9RMH0lmW1ZjN4NdSoI8ZN/ozzBc7NCUyoyVvkdLfxd7YxYjZsxX
vVR6l314t4i+1SEXMXoqWUuWQZz2hxGs7niXnSwsW1x1EKepXnY3HER7j0UK5MKGbnZK3DdALM3v
+vp3ghUrRfyp7AV3EJECuaixFGZrDKwQYa79d7rEwZqbp9X4fFl/IhQubkiK3pt5BBQsl7XlNCjD
T2X3fBnjNS68O0fQyqrAHCh9R5wazy3WYea4tBN0stV+EXQ+o5SsHVGxb/f4QJ1IBzuCor8jM1Xq
VVtxrWKTeaUtT9/l9EpbM6fRY7vQ7nTZvyzY7iGPxwDCKswEW2zfulI4V70EE8ddVDe/Tc3sj0V/
+DMIzrzTyJzUMYPq9Mkfs8M8Cn5/V2MbEThjLq2irooKeQqp6xVr0Sx7ULTKzof8qYpelMnw1EQk
035k34CyP2oTgopWwwNLCr0lL6ObHBjxjvQ8uCCSxDKp6gPPrGi4+f2ROAsvtDHJcxNgtMbU/mwd
Os1ZS1EVTGAKPEdXEk+KNbb/Iu3KluS2keAXMYL38cqzu+e+R3phSLLEm+ABnl+/ifHaQ2Gohi0/
bmjdOQUUEsVCVRb2CWp/sV9KbeWRukt+o1p3Yws/MnVu7HgZOtjiGNmdYg8+eqaC8w4n2hxD/Xlz
6JrZGJgKj+he19fkUARVtPxRd257qUFAiFiCoGKXTW0DD0MGk8F5u5U3vmB1qpmbA4tje8Xt6OLF
TeoalnnQFtGD6/4evUNxN9+8WKtdvWV1lPGqXQZPNW1B8pAdlw9MZzuqY0NKyFH5bqlOqUoKVQLQ
6TozgXWvWqsAs5fdRLZurN+pILAc1D+ZGKKrazbHP7Y96crE5NZHp7rCUX5arNGfLCJ6cN9duA0O
R0Kp3VTzUqKneqGZZ5FvlixgIfaHfli2DQDHQslsF2M+AEDS7m3lInFu7DY679ciCI5zpiJGUzhI
h4krpNEiPXfrWF8Yev9yHke0VhzddGRspVoDzkzH5KmfKIGwWOcIiGD31LwvGF83XWilaegrFgxC
aa4NMd5qumiyQxMLPpEE1vCK80U84rbtGE6pHHBRBNWaCr6O9glnYwtHOAsK7MgINWY/+aKEbPD4
fJ88ouLTT4PYkwS3wZ5BeNxh50U1UcbFfVRUKkmLRM/gaUaeuHW1Xtm2KEUtwuAMInFqJ4kGDDyL
HFXZDGprErDmnjdvzeC+HNR0lNtpAkSiIV9S3+c1mj8FGyMyg/37hpmHyuhzjTCMTvqMerpTsxbB
vz8sWzOYmRuINS0r0jK5Gy0+zc0LFSmqsMPG88r29zniqmM9dVobv99ZQyTbEJPstcofW/OlWuMX
K9U+SR3GNkyz6HVbtHYcoc3aothZAeBiJn84ded3mSagABEER2izLRlrk4FoSKIkfmmiyLZWTQHI
Hs9sF5Bjs6xWJKI5sEORqisSJxDJXC4lQ3psdUvwvbP7/b3B4vtqkmUxzEKGQeuNaXns8Xy+kJ5N
8NvgsvkWjt8Linr23cPBnG8Ngtg63/IyOUM5JsrbtYMZJePVqB7s5Xrswzy/nfrWLURHardbEp8l
fyHyvD1kLTEHCYjzTb+4dpQc0MHhpiF1FcOlJxMTxsdInI3c5dgtLkd7ktOmuvF2X2DMkuK3UezH
oXnzz5Z11zMVjMxB95Jlqnyt+9xa3aw12Mi6KYm39vQPnXaCrdslQNWSHdA4gkZe64OYemKsRgpy
6r82TerN0m3TiEaS7YKg2BfjL1Fm/kG1c4DmdbrSFvRhP1F6HTePjiiE29+ZDQZHURMtG2OcgWF+
ri/R5xXGRyNofkCD1GtQUfEbfLsB42gpTmtDypB1gvZT+S0ekutSsf3zEKI142hJT1I1xvwnqGxA
UrWdDv1yK4tCBvZnfqD1jRkcK3WNU6BxA5/5zaBGRpLfzeMSFSR/lLLZtSTlv5nEpz2lUVWzSQWc
lQaKfmX0Yf87w6bsd4v4Kq+6n5bUMBs8UHT0UjeWW2I8d5YoxSnYmzdf3Fy3hrY0Zs7SI816nWeh
RK4XJfhP289/zrVNZlpygXKrzqAXcz95STdH1ixqYdi9lzbrxShoY0miUZSNLVivNYk9k1xWUuWW
ueoinyWItHYTjNutYYu6gSrXPoXOGBwaqjFhf9/dpCgHmRz3rbXlbrroD4bA33aNY+ypoVsIUz45
966h9GE7NWqe0NaAiOWxqD4ptHRn6fv5vRLg8DmLhfSTYrLJSLmKF9YlUroi6ExvRkXFeaBdv3s3
iE9bLDmV09IBUN9kaPv+IzGGyJxSAQrb8w+ssEFRf96oHErEa8sm4QzTEppSeYp1UbaZkdc5CC7s
ruW1lDQ2z2NRR3ccr208sxD1osA8sHGyPE3UiylaOM7NLQjIa1YJkxStd9fmYM6tt4pEi3bZ1MZ3
CJIW0Hd6k9XaOLgs2bVE2LiitLnT2qvU+MxejyAjv1DRFu1DGYBBQk4z+ISFrscTBG4RGdjdV3m6
NL9YlukjveAOg0jae9cbkIX5C4q7V0en1+SmRm7ENpeXRe9OBIMlzrv17vnZQHC36ZKvTjJjvDYq
R8agzG+W5VbPdNcRSaCITOGu1IJkqpKySYRkLUIZg0XzUhBNifaFY5yxLvrWSWCJYz2tcUiVp2mF
bNr8MhHRIOb9MP991fgQODPy8k+xuZZUmJPbFa7h9FdZrj+Ujh20ces5Tn5RJl+difrNbFluoWqf
E2EX3O7Z2vwdXEjsQIAylZh26NzmV1mtvpja8+CIdM0+vPHp6OWyZPbEZyBFJ9scK616jkaffp09
6qePyzOrX5U88w8d03qny/6mexrcf1tdykNyLJVSvdcxfmL2prlyF/JFzT+r9ECHT//O/d9gFFll
NcG28uFVx07KkpoGxsKW8rWTGf6ET7VSfemMh/M4/EbxONwKkgQZzpWNn22ll4GW/pwdRiLK3+/v
08YabtF6JRtNmkGAqg2sJKiuh4hEUjB3XvuqeBDKvqs961bUN6uyv317ofC2cQSfaUNNTAu24f13
hXzOdGj+Pw3d8WiwQuO8lt3mQncHP36tgzQwjiINJ55d+D+BLf+G/jOMKMOD2jh7hXLX0WNnima1
fvjo5RF4KtaWYZpXICTXUF4LZU+P0IsfrIfmYgot21OCwhcrE4nchmNnW1pRqAZVMW+Uu2DVO2/G
DV2I0r0iFI6bjayXlzzFBi4xJJbSZxl5f81Q3PNHQLRHHD9bWplqiYMVXCbbLyyMN60FDxcfRBK4
TeKDQUcfhxbzfHGa8RWK1MvB8jDMN1DxSmsdz1vD35s8FMe8qTKsa6fhqK2G4tUJtBjoS2qTp3Fa
vp9HEqwb/5alGqSKkwJGGfItUcLWis7//oevd94UjjVUIhcZsbAxFRpz0LzdRvSQlu7q4S0TPi3i
C9FRMji+cHQiz3oNp+6D4pq1UbXfKw+V8Ddsgh0FKlTeLpKv560UrSLHEHKm4WvbxiqO5NMwRTMN
/9vvc/wwS6tTx4wEk+7Z0A7rdH/+94W+zVHBZOprnTEDltRLDj2SX7qfPzuR4RWhKGT/xUXCRhKg
98z5UINglAm1mw5bxET47NLF3Fy/8OTB/VMNQb1IT0koklHZ36K/QfkURYIp7TTpcKR6arkUEuWV
KHW5h4APBAVTevd0IKEMlCnGmEOgMVuCWprcQkRBe1Tq2Dbq3fGU6aj8Z+9A1AyXRDl7HbmRyKkb
n3rr7rwn7BvxNwRPcrmTT7KxFrOntt8I9mZtns4DCGzgv3SVISaOTQDQd9Ql1cHUMtfUBQ8zIhAW
VGxu7LLtjbGrsVC21LoZiapidIlI936Xajbbwbd9LZIKMUkKU8Zv1bN6Sg5NiNA1mG77cAnt18Qz
LxJfFIaJNoj9+8a0OFfQVMfWT+nvjPWoJYKr50M2hxH21iq2thuAtFm7tWmwdhA3go5W75Z+6mde
avljUNxqT90V+SqKx0X7xfFbmdt0SBUYlVrfpCFz7e5ujr+fd7y9O3VrF0dxqmUVMa2BMdW3w6i5
jnE39pqbpgIc9jt8wLrF4eKdWJIwjUsCDdjyydAu1xERa/fcov8eb1GCqEeExUU91eQQmuewKR6z
EKmWwEBl0lJdZFaUitS7BHvEi17V1OriiWF1OLFEuTKlO4cK7lH2935YO8eACpCGvkKQ6c++Z/Wy
QduCzl6TQ2c//hLrF5Jy70C7u4Vqje4U7kp+42rFRfQ3JOd6yZyRtGkBmXaHrDyOROAO++dpA8D5
na11leZYAIifhoB8MVlbKPKj5Q9yyVq7/8FT1i5FbBA5D0xXa7acbGDXhCt73SOm1/i2bz1p0Yrv
tPIuCdPo/NkSGsk5olKslpI3gKwvp0BHfyPxtMq1PHajdy55SELr8Tzkrju+G8knSSapb5XMAaIq
BQTvQh3K/AW3yO7p2kBwUXje6VJqjYCYcRHmvb8u37T53mqRnRU8Igt2zOHuqzbDzFCNAqnJnmL6
WKjB+cX60KH8RuobU7gofFri1BwKROHmVX1U/OamdY1viFJ8Epl+O3j2TX6tPauHMlL+EECzv/3M
mXaY7Zv7pDGKtGwJbNOj6VnxsyD2jaDI8GBNo9KzRHC8tAZvKUchcd/Y+Wz0syc3pp9p5pHYwwlj
QO+6vH5tR+JJAxRc1y73oKktlIgUbSTHJsNaW71awljtYfHsUx/NrnlMv2aX09twwf4wfzq/vCIf
5dhFUugiqx1b3fI2Gz5J9Mu8nFb7eyJqYBWdN45UKnkxskQGjclKtIxXVRJZIsHY3Rt646QcibTV
LM3djK1Tl4OWXGaj7MYj4rdKNK/17C6ZH2ZIJXOijFOCRXOWh3h6SPTD+U05u1b4fY44qkVvE2mA
IXRO/bZyLumAqT6y6FlCBMOxhqQWtkkXdrPMg2dIBGm5yjdMkVrN2W2BNRx3yBQF41YC7iBx7JVd
NGcvMhpOGlHbhcgcjihMKcVN2cMcW8dwzuxAtNSzCv/81oi2nv0RGzZalHpWphTG5FV3q0/5YUr6
/wjBcQCmaCwSYRe+NabhlPXB5Eyi+1a0VtyxV1PbHvQ3D67d5aRbvnnCHE6oChReOflSHEgRKsVD
UaU4O+S/5HK4AkcCU9VoTcYceyqjulWONuQs0FhZjJkr2ZFVCMJBkZUcIfQDXYyyxzkdxvJRLlGO
bLV3zuoE533ifPSChnl2p2ycIsOYr7lnV9R0Ml7l3sUMLvrWuZWhcesRPTJ+4o9U4CYC4/iCBjr1
DfofmZs4X5SydWuE7roiKkz+8Jj0030I2ziSaHWlz1MTMHo0poGF/NsIVYBQi6qjCcFicKswv8MI
4YyX8BUOStaQZXbeILtjEbRXxZXua1Fxm7uF7/iTqGp9N3uF6RvIjGCs78fRAZDWSImutQifLpWw
QmY2PjiRCrDEF9UH/cJX3rEYwWx8pU1bauoLsAx38ch9HeY3TsAGL3hvV/yFmYaiaocdzrIxKFBT
FW1P8D5DBCMrTscy6M8GDnUtuK5Ev8+5yKThpl0X/L4UK9e54wRWmfzGEfvJBu4SKeR0xSsOMPQ7
qLs+ZQE9lBf9NzzauNRL77TctQTR+17m+SdIbqfixsiHGXlGeH5yGKL2ybpPLvG/UCiZ6q72L/Wz
cc5+QmPHfeMXJaU2LXWgpZnhKc5jrtauSV/OM5Vop7irZVbiEiO8ACLLn21oJuffz/8+uza4k/uT
Edy1oqGaWdMJfn9RTqt+qLLEp/ltYz7RVOBzjLrPIXE3Sd0762LmuEnyIz3WaHjTIjXUD6J2t53Y
5SeDuBsEwmdGURSAkasfSXetQnS3ygc31wUbs5fT3gLxpblp1UJuscfKTR5UY3/UYVl4xRWG0RGX
HDVPdbMbS3IXofqTwCN4CXx5cpZR+wtXfja9JBgv9FsdqOtVE00vouoEESBHFug8rw0rg6GKE7Xj
Ma4En8J7WdWfVpJjikVWTNq9eUbmTotrngY0PFj3NPf6sET1bxlUOFkXjrC9WeD8GscXw2pLji6B
2dv8sCiSO1W1r0KIpDauLSqw8s0fzvi/xtGF2SZI3sVYxhE1c5AKw4MiZiz5ctBdqq1nesWJRMjZ
BE0wpL7iVT55WA4n/N/fxhvgydHxUZJ2/vSLGFPj6GVcDVMr2WlZKujAN+F8oBe14epu8ofhkQeR
UpXIlTi2gXZR4rQGWwP1dtGeE9HMtL3Y5ydX4kkmTuOcssOh31maZ4R91LzMKKe6fqvqviXUFSXC
2Lad21aOb6YlafNFgQ+hXaNrDpZyahsBcwogeDmQeR4HYylglFqc4vWVyLdS9ixwhJ0kynbheDUQ
p5RmPcvgCEoVjs1VJ93NxhGZDbd0Huh4iYIdPKf8EIDuhI0/gXLMUtYaBuyy8zeGsz/07hAVEXW7
YGKjNSp/OqwiaXu2/2d2S+eoJq5oMxIW+MRVNOpHtejdVn7F2MOmWVxqOqLzJbKQYxiKSjjMpwBe
9ox6yBTS5VcZmkcdLztCZrHIXXIjqiQQkBrfgE3aTm9Tgp00ncl3aB82+Q9VzqE1UEKzZBVUye1F
xz/tIccgqrX2ha5jD6k/+mw2RhtVTw7mqzkR8acXjE6P/qPXcCQyqlqr5B3WtA+WAENglUN6Y962
UBJxNUx0Sx4wVPk8pOgAcqxC19wilQTEQb4h2W2uRbJQUVKEwfEIKU2rzE2sI0QaEE5Y0LxPTs51
O7nIvvmGV39OB9+8P2/Y3nfUdvf4x9+407QGOwj+P5knpswJcYren/w5Wg5SJlhGETvzL8FUn1bo
6sDGvPOz+xTvIjGEoNzMSx7VEFm5G5EshWBR+VoXWvVdOzgwb5a+LBNqQpCYLf/9+/lPS8hRCkpq
M8dY4RwoFnLl9rXqgvObxE7QGc7i61va0rCrngJgkeRXtFl7cr22bpkVwRQTAZZowdi/b75pmsyo
l0wB1pxWbtqcJvM+bUROJwLhKKOJWw3V9czpUq85TlFWQOAFA9Dd7gv0NnCI2RuZ7Z1fRaGrc7RB
qFWrCTvE+ZFcM8GN+LBCpgdjyoQTb0QGcnyBoWTrkiowcCzuMW+bKLfm/O28OfsQmOduoX5W+TCZ
Kp6bOikpyndiJdMvSJbMbmmB4fFF8q/le//80P0bi394M8xa0a0OGVS04w1ehmKhLLKpN/iYfxVK
t6KU4y926h2PS6abaW07mcleOCBe07vZqfCo++e4P1Hx2H5A+g7FRSBJ20MBgb2SJan8wORgV2qL
bkj25348v+8YHEEkRWE5K6sinMP2C3O85YYcqadelJ4oV7VPFe9QXLiRTxkKHljdamVezPMtURXX
WkZ3+LeDBHmP4GgiHZt6oTZwsuq6zy6V7t92GfIAHEUk+WKX6QCAVP/RTd/q9Mpcv/6nE8TPLjGN
VsPgD2xLo112pelJ05UC0YDzIL+48t53hKMC09RmO6+BMnlm57IC39GlrhFpJ4y+8iQh9fzii+4d
kIsj2tWBGLDxltmekPxdD+iCd1lfFhtVJ2o5+0X09xfah+HeHZSHV5W9yZufp6B7VNz8rXRIh1r+
SfaLcDiITqzAwA/Dvm2D5mW5AlI+Wbg2ELMUXnwwEL5f45MBrWeCHWQU8Ovji2r4n6/EVCuaWmPl
rEtkRuyLMvte5X6LIAkCeQeqhAK883Sh8I9vxJgmvamBp0es4r6KjCsMxEI+qfEMQQbz7ZnjnG0c
X9BB/f/26RE9GgdkktziKF92wgGnv8iWvTsKxxiWUWqUWNg1g9gu1dPQRK8TRpSEaMF21QzPV43k
dWOKC6wKtBlCh3VyVfRY5Dkr8R+gfOD8Op+/QKHi/vO2FlB7qwyKZR7bIwbmmA4eOwsBxnk6hubp
zxha0lNHYu+oeo9Se+uh7B6y/pMlGl8kXFyOZAbSGJJVgmTsJzvS/D4innUf+45nRe2j6qYnvBYG
55eP/ennPIejmWEwzGFSYRppVNfRY1+zv0Hv+lRnQziupmjQlIBHFf7BLi3jLusYj+bH7DBcpQ9O
UB9MsMx0lA9QvRaNEBRs3VuMsgmEjQnyS289DMV8NZU/0Ok+Ibxv5a/nl5Et05llfCO7LYxdx0bK
3jt7KfdLeb5qjdKrpTl1F1UOlNw+odc/ca1VNHpEFRnIRSW0GbLJNJn/h83oGmGHhsNnVseVhl3q
JvfZRTu7xEMlPb7O6Jf2Vs18ckM/J3/g9eZUvZxfB9FF8vbvm4XQUwmyqhm7jf3Fo5daOL6pPvrs
kW28Z5VDImI/H/phxOvPh7Or6v/3j1R1f6RDcsoGUTmZgGPeEt8bo4xVQ4mczs5/9dCVd3lzXYpq
T4UHg+MYJy+T0W6wcJiIa/nstdfxer+/nFRcGhXmGgrvfMEF9VZ5trHK0frYpBWsmjxW+ae45KrG
6yv0R8NWoEwkOh4cy5idXcYxgXHlMTmUYRF1GDnQRaKUksAVVK4agMimIicTTqGzSjdJXwbtIOJL
wXHjNZZom9kKErnsunl0ykj9I+uPznA8f4oE/vbWWbfZmSbWJNNghygmP6z6jwEFIUT0NbNriKKa
KsQdDcvWuLuGxKVWLTG+bdMj7dAe7bKRTN2h/WZd4TJ41KBRpV4kwpeD/Ttug8u5wpxpqWp0KDEw
bqZA8fs7TG+TPCNQTvOK6c/seaSg7vBbWYN3WD73PtJ+jQuL5SpOeLVBocEakSMLpmtPeLDY0n24
DDZY3HcvhjZ1pNSB1fnqScKEsNuhRUmRi5bz+Fb3l7BGwuJbdSu1nix54pO96z4bfC7SXbPOsQsM
EvHGpHLHQcVE5RtpIoKgaDdy2KBwF4+5WsOEWl7WqTG5Fl72ZP1aU2u/h4qEqEt8nx03YFyA62TS
GBdvXoOsKrlmE3qI111oUXpoH8StGqIVZP++OYDIERtyUWEFu9R20yVzh/zzUInKHHbpamMUO6Ib
lHyh/89q2qX/p3KRTf0iyrzm2QzJTX6SbkUqKaLjp3PXzEwUo8PIKPbV1X+hR+cFncCefLRvIHWd
uXXQRJY/Cz5PRHZyVDNimK1VsRJzy8BKOrOLYlSBM+5DOAaqpPYG5tIVqVt1JKz5KXFlNXXzVtS+
8wsffMfgjpXW2s1SSjWe1h76oMMjK5oBoO7a+/X1P2m22/fBdzjufCFXaGSGDTjaPZL8WTcSt+0E
97LQJu5c5ZmF98IE69bY5FAN04+5ayMpoWG64DN5rZ9aOz1WKzlQ0/bNdvTq0vT11YnOX3i78YHy
bit33jCz16paE7aygp8er4dTyB56RfHBfnSKcVsaZn5ZuPm4y0cb5LFU+4Y9OcXRFJWh5CnXfYgH
GQSmGUrORIOcRYh8dUkeJ1oHyag/H7nWY+nHxyqSj+sJLa1R4VvH7Ov5pdx1m3cTP5SVmIvRSA1M
hPygWy2RDQlv8htl0ra8AeGOQiKRQm8cgEz9ZZr4vXNlOuF5O/azxxsMzv/1rlfaxsbKIX+CYr0R
k+1Hw62OdbAcclH5/64DbsC4cwD9mDGTYpwD2qlfimGMiG27STn4a2MHyYoE+TB6TjyLjGQL9SFU
gMoEm7wMxU6Ho0ZMnjN6iVSIwi6dBzbJHGUbnWvi0bUOyuj3yio2cJz/W5XZVJUGuFoKm2Nx6D0S
qbfWZ814Q4QoaSDYxfMGajIXklctVcu6xMJCAo6NAagClAQFRPP+2diBfe//az01vn5/qFOjUxiR
FO29nF2YNJBqYdHq7mXz9ypqfCZR0kaq1ir6LCdPulFLl2VnMy8bkKaRIezavzSR6NVLZBd3GFp7
1uwpBqSj926NPnXD8Fr9+B83izsF2YphUQlD0RCbs0n3kpdcVkeWAE58UW3s/t2zWUZm8yb8SarR
UClDo6/xHT22kX20vCRDUl0J8sC+NgTm7QasGzwu3Orw1NboKnzDnjIvx76hq9zt5mAt0BAjqt4W
bRgXZ5GlT5dmwkkj2bFFXe58Ywvld0R+yJEHeMZZZAKDWOWi/NYSlnzHWPU7GpivbPSsImycFkFy
BJKXTqwZGiDrzC0wlsmv/TxEz4fblK50F7/ql/lJeGsLNo7PGZa5U7dlA1B2azfhgmQFOjFDWYM2
RPpMvyQepi1cQGZdpKEq2EQ+eegopoJxIgBO5E9tYbpNoQQk/iQ4dSIU7jKVU1WPVcZZY0iuMScT
d90FyquHY35vRWuAR/R/UDC4m/x5Pwxvh3Nz+LrCRlhSMtDS61DG61go30ivzVfDkw+i9I/IQo5X
0q6kshIDrDZQGJa/yqvilcW38+soAmH/vrEoyYvVsXOcOEo+TfF3rXxQ6i/nIfbfWTarxlFIYU5F
lbNTbWS2GycnpahcddBcqe481utcZZcDhp3mj+dx2c9+jBKY3oai6g4qn382Ldfndi07XKJ5Zx+U
JpoHG0MJT6pIR37/TQ5RyF9AnH3r0mR9YgFIuxn1gN3W5Gm5VUtvLd3Eq/AMeN6w/SDPxHQg1d6b
KEwmdMFnOVru0Ybhy6ieXQ/x5RJq+A4V5Yl3/WMDxbElqkmJoekZo//KVaawTnGg4+fzBu3u1AaE
48d0GOpmGAAymcVd1si+LOnPGbSlh1VU87vLiu9QNhdZQf0pjrsOS1fGp1j2lDEP+uKia6HqRWT3
P5nFj36Yu6SqYitF6cOYthdpO3UeLZxno7ehUdt3engebt8PN7ZxlIjiDUyyTmEb2IlFxfhk+qQ+
VJesN65/EVWX7V5qGzQuuCrbgbbyhE0bu6tZfiqrr+fNEf0+R3+GPne60eP3E6yWeZf1D+d/X+DZ
vPaCU1t6oZb4/SV/GIvLNTXcXnk5jyHcEo4aamc2JtoAhNU1qh7qba8wcibSUJGQnkQ7IkTjwqdp
xsN5IQNN/zwg11KHaegEBAoZPvWyUFRus/+VvvEAjhtWCdmWZGE79CO+osfpc34DWd/6IH1mFRf1
5yJ1iWBBRZvGMYU+xm2bxoA00T2YZN/05aXTBI4hcDy+4KvDBBCkQXBs7UVyKRqzJ1lUpSzaKX6K
BjoUtVy22E7d/ZlY//PZqkMPnySU0BGiccRgpHTE+y2IgQlQmV7pS0GDLDCqzEPHXwV5S9HtxA9o
r/TU7nNm23KyT8aFfdQiK0pQm9x4ohBJtFUcR6ApmFYr80BLfU5xjBfBe4/o97kQgnQ6tc0Wvy/b
r/n4REQctP/7umJirLyGZkfenTMZ390Kc4PmliTfpPjHef7Zv+3+/n2+wNmi9VQlCTZeJ8TTUbJo
XlaF7NLRV7LoPNT+Hf4OxT3fpOXaOg3U1r20NCK9c9xRSlCzi3EXvxOxmu9AnDNXqkXXvoZNcZw9
YLjSa2WYLm1HgT2/YLd3HO5+67S4JJYMHBZk9V3IPqKSoPsKrfcBBP77BWUb2zh/1jBwtdbZIkoX
feopr4qPmrLQ8cZTjqr0wMAAANHbhsAFDc7F5TLLclsFJObOP1o0u5iKxDvvGr9gBAu9yjbLIfOf
TTLRWjOdEjwMva4hKmivbL+EiO9RwfiwRfSQyG6dD2G/+Q7GrSE1NLlKdYCpqX5QtEtowVvNAzqK
PafqXdsRfYgyfzuHxy2gnVhmiaEh7EM0fVQDBY309aE6Gl4XScKevV9Q+bt1XEAha5lSxAUuJ/1q
CFjWnx5wQYVrwMQlRcmmfd94B2P0svk4rDojbo0GpqGBgMqf8uL5vGPs09P77/MBRJeaklHCmM6k
Fwq+lkzzq0wvBvU7mcLzUPuBwzsUx7RqvZgDxoaj2bHT3Jx6lma7EMc5D7KfnHv3vQ+lFJqxzlkO
lM6XblakeZLAus68LiBIwNdPotnI7I8+43p8WcVbv7fMXM8gajBKTzpezJ3Ek+bbjHpxd2qJSLl3
n+X/Xka+xiKXpkpCvhPf1Gg9suIvtqN4s3qq1nvBSgr2S+XYN4eGamx3MA2ypuWpvVYOTqDe6Ddt
5q7BeoXxY24Rinp9RadL5bhDkzSpbhOg5pdmVGAMZRJlRybd2nn/YLzwbjZp4y0cc1jo2JdIDTSz
itEdVxxjp321LYg60zQYVM2b0ZPeDOVt7xgX+Og/nF9j0RJzVJJrWbWqbIkdLXELcjlAbq4XdXYJ
KETlKKQpi6HSIYoPkO8TRnIk1et5K35xT7+7JEciOZka6Y1/jRvtdbgu0WJQeJjRvKIeh5UNO34n
evcS+gnHJnmnYgCrwfwkscLOmK+NjKVFKKpoyTOtyms968K+ii/iBdMykwwNxqKeVcHC8k+kVl32
BMqyiOmb3m/xNERGwVhogX/wb6JWmY2Y9QaEalA9S88gl5F4ayZqShVcAhoXz2XF0Bk9AQzpzQhN
9tKYuxSJcirXrqEKnu5FNnG00gwYMKdJEtoRnNuphDJ94y2iF4ZdjrQUWUdrEnoC+LRP40jtkJkw
aOzzoG2vk5V6FY6Y/XsvTxskbunSIaFS24CN06P9ptCtHiGP5LOvyFrYXbPv9Bs0bu3ipFZoHgON
VT42fxiHNJzvmsknRxKyqU7++YO96xcbOI6LUylXRsKCg1orIkV/MlvFHdv7kuRunwsmze26xQaL
/fsm0NFILUPPAltWo9ZGGlK3WB60VcRUbIE+XNcbFI5wm1ouNLOFReQHqnyPxSn1mwPqDQZo5RUh
mnyC8ysosorj3iLX6qVLgddJZTh0TqB0+bGTR1FFlsgujoHL0mnr1sLqUd9yVS/1CsNPvy7ftBMr
FRy+Zo3AsP0Pis1KcvybrKpR5+yIddB2RE0RvpECu/Xl0GB5LgHa/jJaeEXAwA7T5qfhaBVRpj5x
JigQn+r2tOj3BhEt4S6GbauYuWND24iP5GgM98uLeELgOPpLC+2G+gZ93Z+SiKCWGQ3QeVA+CfUA
RKgcf8RKFZsmBWqM8T4lRl4aA954J8H67d5UG9s43qhbqBySASh5fomAJuvvzrv5PjFtADimKEdl
TmyI9XqJJH0vG/17itu212Ynd2dZC6di8SRDd9x5oJPnTMvDqhWvWpy2AkOFfwhb7w2NtEW1GhiO
OXkFppjLAetEqakr35jEHaPh0IseM4SAHKOk2QpJxBmWm3PAxmMmp4KE6x0Y2a8LNwlF39Yih+EY
pVoLxP0y8PoeQ9pLxY9N9VBMoklN+99ReChmekW6rPJjOOOF0K42cU13r8ubPj9EIyCqkF+zuF+c
yd69at7h+IxvZqh5XS+AK9u7acU02Nepei4XAo/98Tu+uoHi0mRJ2idlww6DGi3eErDCHvtx9KSo
DJIbYbfgLjNv0LgDXoxmOuNtkgUITCguOxn38QEKI7hwmivLT17OW7frHhs47qR3Ujd0I/ugIXns
lmhjmzrbsy1BUlaEwh33ZNCaxmIobLJBWzfuSi8nQwAickGHO8uSVNdlN2Gj8ssBasifWHNnEsWK
O/ma19yJZax3aXKzeNxZtip5RD04nBDd7HctLS8NWwrO789+HfMGgzu/ST51Q4nJSRhpZN6toRpA
zg/fS+px+Ga/jX418ch7PA8qsouLDsZ4levBwEIO5bFpH0gs6pZmC/MhrNoYxQUDxlhkXdHDqLig
/kyOrTH73eyXIrlegUt8qMqzxyyXkwxAmBRwic6E3lMO46EJMLSsr3BD19Eo+jg67+sfKvOUfunz
WgOkUX+yJE/9H2nXsSS3riy/iBE0IEhu6dqN1xhJG4Ysvff8+peYc4+aB0M1nkYLrRTROQUUCsVC
VWb2YIkIKS7vz5u+vEbNZoXmOE6K+VRYfroIgsJ2+8ev/dFkLioUVjmUZQkb1B2roQ/71q8P3e6d
8wcrIC4wWG1Yq70OIM38Msg+8imbEMGXwvaVuwLh4gI4iGclVwDSYPqgukNh5qk6SYYz+7VfXKPV
6fLpETkAFxXCuB/6nH2w6kpot+NejdGfPP64DCL0bC4ujGFpzukAlMHPcMHu6+tur3va/eBRMFFl
T6Kn422f02ULk1TQ59Q5PCnQ6jZOkChFjXVjptbNqDfOZZtEEFzYMYKgCizdGKGO+VnXC3tSBKWE
7bBztoEPO0pqKHMEG9Aa78vtQ4fZ+Ho5kFH0nrp9if8ColzLSh5Z+QRSbbiArX1jrMeBG3U2iPLA
QIIH3DvRNOq2y53xuBRFRuallZKJldP6K7U3PwVFOdtyqduXd0iEwyUnelPHxkCwQxIma7PY1vDs
JWIpZY709m4428LFntaEVCA+rUZUx74k0l5Lr4YxthsUtNS6Edjzm9BwBuPjzzgsUtKwjUIjMEvG
GZtbe5XYoOV6J/kEhj/+d4b49rbZlIY2Rn8zntmjyJO+MaEN9AkeWRmZsTjj/UnUUyraMS4YLQmY
o5MOkJoZ3GkVvbbMyoklIlpIwdmlXHhY0gh9HiNwRvBydbeJiynAI8QPQViELoJd4IkK/yJALlhA
i9gYlomtpX4KVL8VMo2xH7jkh1yw6EOjDgLm6yFThVOdfhf56YQRTuUmvkIDzd14SMBTYD5V16Ly
BfvpC9AGFz6SlIx6rcMr5WNwLDBF3PvzVe6LWloEJ83gokYxligitFhCPYDW2LgfjK+qfkcbzCws
u78KHAYXOIbSkpoB/H5Oljwk43NV/YjNT5chBMHd4OJGqEd5niywJqW5Y+FxbX4AeZttqp3I19kf
e2l7uKChR0aQxSaQwmfpQ3Podyo47+6LZ+IPO+tgCQpN2yfY1FUT1OiGrLL/X1Uo5HTOYoVdWkVz
bRZfrODGKp8uL902oS20jP7F4KLElA+p0WdI+LtvvbeggyG+T1NPcmJHiRzN6e/UfeAMEBMWcMxu
79kZl4sashKWVl/CNjyP22a4l6GKWXV+SwTu95ts6QzERQsaJLqqM/8ju3m2p6vCNdEohm9R18Jn
fF97lvuuSZbVmnLxo1GCkFqv+4bhnFrvr7vuaS6FDYTbqcYvy/hHpWrAi1K1YOtaT/E1N/PDH2Ai
hnglmys04JiC3EbgjvwT01JZlmGqWElpmbxRNw/JnD7Q7sdlj9wOTWeruHjRjy1BHy6OWKb2vik1
+FpTjsEouVkYf1K1zLkMtxXrQcxkUQLCH12zuL2iqbWkXYsJHb35qJbXY3my0o9y/ASVzFyon761
goqMIhn+YUCTcmE3kpSFFj2GBNqosdXS15rUjoVySlt+sUbhVjCZoYZdtUD5p4Ew9ZIPw4m1LKqY
ALUkW9SU9FpT56OihuKfRnQqWxg6/W+cMswY0t+LNcMRobUxgso1xehd5ZuH7oi3Tqlyhp/NFzSK
29K7JA/Qp6QRmclaUsKnH6U6VWGN6VqA5zfKFWgFvzb73k0eqI9E69CfRGXVzfeMNSIXUaQ4h6a1
bs6vT2tg/cOAYXEyQCpS7UTzXFsOs4biVlZB1kikzoBx8jU0QGxDvg2mh8snYHv7zivI5xzd2JtZ
NwFEf9WwztzSUTFuhbj4oTxAIQ0qq+WLcTA9NfMuQwvM49OQsABnBwrKs1OlT7mEcavOk01RxUkE
wh2HUkrMICIASdTJHhrDyZeref562RKRU/A5iB6rBErFr244udNBsYPDctNelX7sK58uY4kM4pKQ
TMco37AwpxgesgacWfRmHL5fxti8NleeZ7A/YpV7KJRIRhph1VqvijAoqezN78U+ugFXT7JP/fYk
Cb7Qt7L6NSCfiGjtPLUSrNKUxp4xAhr0gvtr62ZZI3AphyX3apFrQIAmgZ1JTpJ+kNXrrPqumILE
bbPNRbPwGKJCLJxS3hsSjJgGedkvryGYMVUtJ/QUGE7yzHQV2Qt8LXqB3/ygXWPybgENlgi3y+L0
xwl9mzXo5L8xWWl0Q4mnCbbumDUY5x7hGKB/WAUveOslucPqHN1XZHD5leK0j5DO2y0iWrVN/1gt
KecfekVTMoRAJMNtGZ6GYX/Z40W/z3lH3YJXvqjw+0Y72mFn2Wb3jhad9Zpx90ahqkkupwxhoQ4m
0Gyj7mzQkduXDdl8N1jjcJdGOSUmDU3gsF5ogjEWvE9j3tIq3M7TfzLlofaka+5lVMHy8aNa2qyT
2dDgfUSJPk5G9Shbof93EHz2RKlMuwF2dcqzZn4mlApWbjOwnl3M5G6KXo81FIVgw5i89PEJAsaq
qBlCBMHO1SqskrDR0qweF8eC6mn/2GJGT9r93TKxnVpByGpA1HDCMql4Csu00q4HwUZsXw6WQXRT
A7OWTLidaOIgCue6RYnnqXPZ6FK6azWQvzPCA3lvesuHyyZtfqUia8b8pGpZyPU4l9ZGkD1pI3am
/jl6sjd8iD0ptOkdiheH4oF1b5cFXtDf05Ozgn19LFktZdKPcZpgggHD0YeqPYX1fWA8CkzbiqRr
DG4tw55UUWhhLWtv9DQokGoGLorOYzSq0b30KKJNZ3GST9bXeJyT04W0FVSG4IFg24n0a4V8jNt9
Oou0DDfvozUQ5+pJKWFoj2DxQFVdoUPwatyhwdrRiP//m43Y9Mo1IOf4NJKmWQ0AqGavfUbBJ7lw
dOTNtmkzv1QSWzQ+tRX11pDcNSg1ctzEOhZTrRrXajLb6h4u+4cIgbv2Gi2rIGrIEPCt2EyfVcm5
DLB5Xaxt4C4+XamVaSBwwHw5SIpNjrmXuJLTZk5+tTS28Zk1aolHWbYi4RqWuw1bHKskk7BbtP2q
0EfS7k1VcKULPYILG2Sp86CnDGPet5k9eyAAhGna59p8jVXipnSBVW9mCsrO7LUI26WjN7HOM9uE
mluQF4JNY3ty4RDzHWh9nZVZwQITrZCtqPqHWk53aa9/jMr6p1Lp93/nI/wkgRFMWarP8JExuHtt
4YOUZ2O58QGcGIqj+tpT7O5FZbTNLHrlIvxYQT23pKksWJk0e/Vo+bUjYbIdsjuDh0GGJ7TF7ERv
C6L942JIIUdpTUJAKgZVXZLNDFHdpcV7yuJr27jIoRJ16IYWjtJJR6P/Po9+KBo4EZ3sV17d1fWV
9eY0mBQY2m14I89OE9voc3OmffI1752+9diTZH8SaRsKQhY/RbAUUjGQmZ2BuXDSuHWoSJFc6Blc
8AhpCzXeBhDs3fNVOyt3qCvfjv7sy27uol7uXT4CIsfgQknQmsMYsGtTbgJ3rG46NHo29Tu+UFdO
wVd0szYIdDoAJNXTn+NQO7EmORiWlMrMiUX9ZgKL+HJu3w2WXERwdaR5uW3J5AXj2tekEb01iXC4
hCMuCdV6dr90Rr/Lhnmfaq7Wffqr7dG4ZCOstQXiGFi5wkztZfDV8IvVu5cxRNcJr8FXt51qSSos
IfdhcBPuWd47PWi7Kd13X1j5TxLVEdhz35s4r2CBTMUimDvmksNGTseKJuBS7aU6cZYkuK0raE9H
rTODISuO5IdUSd15TK6NKBCYu7lvK2xu3/K5aUM1BjbFbEepqDbpTmH/nk8JskLhNq5WiTRpBlD+
LVZPp24fgK6QPWJAePVd51gxZYPNCuugmvnv15FmNJNa9DXS7abMXTVAfbPC5ziViGD5NiuC5IzE
j3M3lrQENIPEDbzRsewWDB+9L+0aZ7ZFT/2bEXcFxbmJovQaGStABckhaX/O/Y/Lnr/5zbD6fc4V
GiOJAvAULs6EypkJKvs8sZPsSEWPdbzL6QphQzhUIdBL1i1+vJkacoQC1li4A2PPSx3NsLxUEb3i
ilC4lDoxBn0ExULh9lZ327ffB9nwIrkTfIbzKRpvC5dWjylZZKWGLQ1OKw39Sh3sRX1pusVORcwE
b+5DHoy7D+M0orquwqTWa58VF1wibrzLTr0P94Zun+T+adsRD8gdo7hOE4uGsE6fqEe00TZr3Q3r
VJDnvgm5HA7fTtW1cxfGJXCyzOmfwUfrk4NyE17VV9AH97OdiAFXsGv8C12XJJJetEPharVuh0R6
GujwMytftKGyK+MPS968cdyxgoQeyYwcYDkNQ3ummLhc1FYQhwTeTrkA28VDFS8aQIygdLLxpm8t
OxWxub9WQtYXFW8Ki1DrVDMyMymgQAHV+qFl/TLO6Ed7df+nFFevQKqiQkpMA9vGmw3C91WnlRC/
bap7Eh4l88YavMvRjvnuG1sg7kcx3aMTnX/OLHSzAa9hUbj/MvX+/5j8NzfmDMMne0GSNUXAYNQe
xHRN51sxceS+FvTG83fDPwv2yxo+zUuMpob4GmDa5VZq72QqaOTYPqIrOzgvDhUrWKYMAANYN1qn
vZY86jYgu2cnNP8qornfXjboyKmGYWHYhIurtWTRJgrTwrWCo2z+0EonFVFG89fdP0t2huCiqbrI
ZWxmgAjrm0n5CnZEu4x725IUwdl8UyPjkbgw2ilMuKDKCjfGDBITbAqfjOveZZ8wkhu9b6f+tcvi
iWqjco4X9H2xW4I1jJS70fC6owEe3mJnHDRNWB67vJAWT1XbzuGSqwSAChRlK+VGayvX6HwlFgTS
3/jg2TLOB4solSGaCKDqIz5zEYCmEypYPr1lVBuxLwpCIru4mBq2bbaoEuDm8fMAvgFwZzWSV4se
jN6kkP91D3yC/TeqankXFxjKL1yMM/rBs7KPd8uR+Bh5DYVNS2+qBTwYO3irEE7CrI5CzFa5PWad
wLaquLP3Skt3oAqIT0H/YoOVenc51gp3jk/G8gzlshmo6k42/ncEyCH6mUOXPvNA+iHaOyEiF0Dy
2jBCVcaidt8M+5V3DbmS9JSBqqJzimthuwjzvbfXydk3uWgyNrM6BwHw6OfO1XwmHB29gAUAuoqx
/6cNI/wmcgEF/IXzktQAs0y7qF4C1U3yL5e3bPNCAZe3Zhq6BmkHzk/6KSTqCMZrfMR/nJWfveiZ
fjsorgA4l5BDnZKI6dv3R3QDYBLOeqCP/3QvFc6fNlO8LtgKjPMGqU5j2cpxe+XUD4f9VOzUVBR3
2efXGw9YYXAegPBQoX2e3ZAmlOv73bSPXrrZU330H76I/E20PZwHIAhDAjjD6hmTZaswaVSGw2UP
2D5CZ4P4jqE0ICnKz8DADPk31cvcvLbNg/K5da2jui8DV/TVLjCKbxQyS6UwzQgrGKeHodgHIrJ/
tssXdohvUi5JQkua4veL4Da3rqT0R6LY83yCnwu+aESWcFcHlUp5SvEg4EKHubYnJDkoNUuxaIc2
g85qh9ifsQrms1QsoASBQVnjvhJPnTrdhtSlDN5Z6WC4RKQfKLKLiwpKGyag8IJdQ/igFwdzETRP
sDNyaYe4oBAqmOLq2LoF8YtUHoj6QQ4+d8tnzeps2rxcdvDNHHO1elxQKAZtQMbCwDBqH8u3GU2c
IRBYtJlErEC4qDAGOmbTJIBEUoZuu94eUmgDlre5SLhPFFANPiQkVdjEFEjhbAegHoGi5UG7AR/O
jQra+/ddsKBHNIihUgtUif/1PalB2zqpG3yiYegO/BLecDJdNgG1eOo+dP/4Bf2fEH7G43w9D6sy
VlvgdT6bkgWnkEO+9z7ecMBYlznDp8vOsZ2VrezjXL0DPUILLkiWlckOY9Cod+SQH9gTc7QTYLG1
euv2Z9s4TxyKpITgVF24Ez6uGEWs+d18LD+y4ZrSHfeS7F8G3HbKMx7nlGCFbAu5rJA/NB+lwV/0
zNV+qJFiX4b5jUuecTiXTE3SDbUCu9CV78Wn8Iihocph6r/sYyT90xFGzkXeSKMpCUlBe4IToOxI
/jCNgni7HZ1+mcM3xKQSscZOxrLlUX7bdyxqtI1dt+VtIcm1OzWp3VkiZRW29xd8g3AfPUZqGYbS
ww9l9bFcHuf4ytJOJHpKRMSkb9pv+OXjTnQ3oEdg0LB8FCm5L/l0F++ZenKvQ9VughI5JkVYm6Eo
l/lNonFeV+5op2U7zvOCdR38oUQfm7KHjp62G5zJK13p0AaO9njZM7cPgEmggIt+I5n/ZK2WMVpI
2CJ4GU+BUTktNT3JcAtRDrV9xZxxuM0rigUvbSk2zyoS19A/M6EOlTxdNuY363dG4TYui/tEVhKg
SDWT6NsN+/ojoqO76P+K1Iu2bDsPOCNyO1amqhKOBOtXxy9FeGUVPwUmbSfTZwAu+hZpWytjAgDz
GiwZ++n1sUhxzL1YoHz7gJ2hmK+skqigmOtmNDt85kvKsadQbVRbW/LQ22vnyNsuGyZaOC7SWy2Z
jExikV6+a+bbigp+/zfX1tkaLrS3dIDGawlrIuXnnP8sU0z/dV+CxLQnTG3WeDYtDguU0T9ftus3
of6My4X6IA31dE6A2x7/IUENXMxRHpjqh7hjb/slRPuFxrfshUYzW0sDj48a0GcbfnkfeyYaVawI
ypvjK7W6cP5F4JKvK7/yk6VXLAQquKQcgf9G2Qeuehj9BH2JqS8qmAji0+tqr7AiQjQqd1jNNK5O
VRfvCg1Ttol00+a1e3nnBCHqNbisoMIsLGcDStZI6dGUeEysmz4TfBqLILhoQafRJPPMouBwCg1b
m6+t1LtshSgGvta9VmYEkaKnJYuBUwi5D9aEaDlt6Ck7qDbvKzBbzA8CRBa7317MZx/k4kYSZCmI
hnGUWQLMGNzTXXj9D4M7fRDR/go9ngscRSrLoNL6H9pruv2VjW8y+T0QkjqBuBtXZB8XSaK5rrvE
xIrqH+TGDvc6PL6zoxyk10zJR3S+RC7PBRB5aWuis+NlSa4WPUqjZ0k+mQS9FgJX5Dv3JC2Q4ygA
ygiy4bTcaWrl5CJ6CIEpfN9eNOhTlTF/z8HOGQ2nIVRxlXy1UpE2l8jr+Y69vCdBnU8wp/pohe7r
V9/t+Gk4Sp/jR+rjS+XvTjLfq2f2ZSlnA/CW8UVWTmO3C5rd5XMluCF5vt92TDtQJ7OLxBj2fRze
NVH2roeE8/XBj1wHRR9FbQ6MDlI9i5u5LM0Nd2js3ZU+3E/Q8CXcJi5UxFVjLD1btqR3dJQBXMnO
7wOXHAY04+6KY7ETMTyJ7mO+Pa+YB/QTs3gISFaNjNxmn39keozDLvVFh1e0aVysyJeii/MIBpYB
6E8ayYkkoWKb4P7lH2zlwmiLARx0rlG7FKwJCbpTQ82RQfIj7lsWHGH+2baNKy1Je3iI0lwvWeE0
6Pqu4mNLw7+8uPiXW6UpMtTzsXTmEzkSLytQYzW8sbdnnzLD7gYhVbJgJXl63zqR8yXLsZJkN1yx
z4XMHl97lipH9FKx3TJwPmp8magqFZJoOXP9AWzCqiNZ+6GL7bnR7UbdUZTcaF/bWiJYVkFSzzfx
LaVVJ7UM2GUwr2RSgaZ29MvgeSgguxeKcqjtwsCvVEBjt84q+YiG3gjlBQuq9EdZ+hml19PwCcxn
aexGtWjSVXDWNC6YhFEUMjlZVDkWL4zvhkQQrQRXpMZnGkpJol7B0oEoxFbH+4bIdp0+Xo7yIhAu
YJTtRMawwvmSotxJpV253A3WX34LaVxKgcGeMDMzWDIxqcWn2MudwdZQIcfNqIua9QXbwhefIMjc
p7IBH+iV6qEpogcZxd7LiyaCYOd65WZlpGDuBarnbqKOX62p8edFVOLa3Bf0M6KTxEBDKuWWLC9L
TDfrKMU06nMbEZfKk50nwo4IAQz/tGQllRyj6ZV93pv3KHm6JWIAyNR81qYQpTYjif9zMrrXAhda
fUyVEpMYvGf30Rj0CytHRstdq/pS+2Al7uUt2jbsDMH59UKNTp5HQGRy50ACk6DBTFPfkyKt7OA2
idKstEqIwLrznN+qtflDJ5H/V3a88eahyeuA2dGD9l2yfKX5ipbkyxib7nw2gy+nVi3BdDHao9w8
Pw7KJ/l9L7IrAPaFszovGi2VNh8B0Ln6N+KVu+xFuh7B3Bx5RMT7K9h4wtXg1CBY9AjB3qXlXdad
MiR2VBCYt78BV/awBV3ZU6lKCRYfYKj3ykco1znhPYoeeODpr6D/64hpNzbvtRUgM3oF2Cq6GkNu
Et4Mmqw0OU7hl2A+KhiySobYq4TDhGyR3nxSr/C4q61ZsnAwWS2CXje9o/6M8FUNrbKHMAKryXAf
eaI6i2jXuLsuD5dwomxFy7kAR8t+aA07EAnAi0C4mGDNSTMnPUBk66VU9j1YIwftL88rFxJACajk
IUvpZD134vlYgRmr7wTfTZtJ1Xl7+F73vC+lVGJ1emhO4+epdZhG/TbMLTuI5o9WIfSHzRLECpC7
8JbE7KwowMrpt4vPxMkt71v8yHTrxL6+namuwLhoMReSokosiQtyzH6EB2m5y7tbxlhF0Zw+6bLT
KlDBEGzc9rchMQ3FpOCRAKPPf89YXshZIUVojZL27F0zPQ4QjiW3rKU7uw+8P1WC/ucOPMNxR8ww
SCmTEHDh7GGCpu4fTZEaHPuJt6f4DMEdKiVKZlwdgGAKgNa9hTJp8qCKpIQ3T5WuKujdtTBKwJNv
jE2V01xDD1Rh3mqq2+af9FqQb4kguHgbz7o+WgogFhUElfl9qCe2Jcq4tr/UV4ZwDmDIRo3RCyxX
g3lmxa13lux0EKBg9Zv2JX65fOlubo6u65asU8vCJ8t/3S0L06yjpZS7NXW1MUGC/6FtPkzmz8sw
26dphcOdJvDuh2OZASc6yA4BK7Nx03nRPjmKmoa2N+lsEHfxUtIkal3EiBGKanffAyuyZ0Vw825m
KitjOEdosqIdsyhC4LO+LclLl34TrJYIgPOBogCRR2GGCN/H9EZxU2/aTxUq2L3L2PWz0CGG/a43
vJVRXCRocrXqhgg7RLXHTC3tNPsosGozfK8QuEBgVXGGCx1WGWhl/VIwURDXdKUBLzSqG3kiVs3t
/GiFx120szE0S5Fhm8gOXdZO/dS89InNekTYw/X4tYEog3fZRtFx4u5dA1rSWdLBxChDC4AtJ3P1
ECPGtvZYj8bPrILOuiAqbQcMDCbLUKUE47nOHWE1DXtLizEGpH9gU9rKKXcMR/5WvraaCvtuNs/X
Co07yGpMihilMDz1etEd64WB8NupesGN2IB3n6mgjF9FQ6ubx2GFyZ3puOwT00iASdPTlH2gqogx
nC0Rf0WpYAOElAVjsuNriUs+VAsJ1BxfBtBdRQE4AIkdK/6Gvmg+e2v9QGeCjkxiKIrKTzLocSxn
amfmLni2fJoN+yZuPshRKzpsWyYpCOto1SWaqfLkKZMSzNocIQ4u3/B04k+n7GsImWnfRBFx0J3L
br+ZCZ7B+PfXMZJMNe9x0qo5tDXtoAQvS+0T01+s75eRNl1hhcQ5e9QFqa5SmFUqt718SiLRRbW1
P6t1459aTaueh76GKS2YWdgzXng/7Etih9AEB4mXC5HS5EkVdAWKQDkHn4dOkSMFoGV6QAN3ZDmK
iPNVBMEWdvXtJhdjq+BFFO9p08vc30oo5jWDSHtSBML+fwWiLGalFCF2pyo+Vc2HvPlYiBrxWNDm
j+p6f7hragqzQI4IlmoAifHcPM3D/dA2TrYc9eo6rtzL7rbdP7HyN+7OUnRpriR2jKAxgsaCGm+6
0jUTm/x/fHGwXb5kGndfjcmMYm4H0+Zd+szmWdD459bfICTrk724a0K0WdxdJU/SEg854CRU3KtA
TewQhxa2Co7sb+7hX6GIf2TtiLwEpAWQtae78ZnRseTOt65BUkswLWa5f0yS+/pVc941/sWVVKoe
BBoQW29yDT9zhz05GOg0xCT2rsBIveAOFiwl/+5qKk2athR41LopyLWMblQqmOgTQXAhopeguLTE
gEiK23Tcm9axFj21CjeKixFB1Fl6swBj+JbsokMFuarI7Tobnx8fZb+8YyxfgvPFfvKCz/NPr3Op
ZnrfABKM9RgqwCwciKE/0cL5Rm3jSPZme3rX4yTF7KKqg89FN7gjrWZZP1QRGqOHpMQbUOtqZfCe
d/EVBHeS8zlRdXxU46taPozxqSi8tN4JVk7eWrkVBnd8c6kq+0qDGf04n0xd8jBk/timn5dF34F/
/WuV1J7eWa5KZ0G6xH75zZ6dkXnWP4s5e1UBOc763obCxr6tGt/UopNMa2cZ45s6LP0pEj1ib/rK
Cpe7+7Oxz8alAG7TPMb1fSn0/80zds4zeZqIqA6SCtr1zBmtW/CWsNZT0x0cDdNI9yMGNBMv/qAL
PiY3PxnOoHwVjdIhG1OW3NZm7ynmS0u9rn8qRELeWzDrvJNzyV4lbU0bI8cL9r4xjzSTbH0e7Ew0
lbm1hmsczi0VKQUXYQqcEh8hyoeouqpEXIebNbIzxhuVJ9SrzGwMgQFBqV3kxJgVa07UZTUSTDa8
qA+Co7bleGs8zvF0padDx/DITvPxbec35qf5E+SYHPZ2oIAHYXYjUa/w5nfdGpX70kppGNCIobLB
XZS+/URGJGYDDs3OvBHVNC77xxsJKIj9hEFh0tytUF/P7bYhdt55pnF/eS0vu4fGD7f2OQbIIuaG
o35Tyqe6Q++6IDyJINj/r5JQqUt70kWAaIJjPD726lUrsuI1geBD4HpvuCwUVCiGOkGTyx3r0JPI
l5Bod/liHI2pPZp1vastKBdH1q5NIOQWlXeofDjaEvql1uxkS36IIsWRBv3n1EJ/Qa4+KrPiRpa5
v7zYQhfirrqwsMBkQfBnZiBoAMX3DxCbXRnXg6d5874Qkd+IjgkXYobZDOuyx8IPs6/210IxZdHv
c6El7Ls5HTNY0wR2l3zUo2+Xl2vr9+H4mgaGSmKB2v6/jhO3ltpoBj7NVesGFQ7HqEWyOVuuuUbg
3CZV46zWYws9k9U1kfZBfNXqgrxg6xyvIfgtr0wIRCgwIo+jh3aSQafT3wa1cSvX+oe/Wy9uv2Vz
lKDlAagKTdbSfUAFsWIzzq9t4TZ8roZQmnoAsAjYfW93ktd+goTHvcQGTl9mUSlt2wGoAVp8xTTh
Cf91AGgatZCMh4PhNRPC3XZbCKlt2PLzgUOTzxDsT1gFp7abw7KyCKqsn3sv+/6ZfQxZ3nRkNckC
vLaaw0ggRLXd36zkGZZzbXm2ip6Weu7ORyZ7m3rZh+CgXWd2fci8ubNrwdOgEJDz9IKxCoBoJcd3
c3WArOl9t58/ZTZFs03uo3otSuqFgJzfg6pvJnWIhf23h7MEb6ThUZsNXBe7UhBaRa7C+b5GipSE
I+zrGo+2n3IxoTdztkuewjl/IffoIZNgELmuwaWLb7Fpn70on5dje6WBBFNUmBRYxLd4VDp4QkoN
eJN+6Ebi6JHuvSde/HJC/q0pmkxNDiocL6PZk0p3AlWkKLgdX88IXMpUdsFilBp2hZo3NO7sdPEl
TRD1RBhckGj1oCwWinXqQeqVlzdxmftKIEg5RZvBhYlcUgOLJjCkkB9I5AaaIEfaviXOC8XFg9Yw
enCEwoiw+FEHhRNWeFOix1qk6yM6loSLA10PpuRRZl6M1Dk/Jn53akdQXY/I1ec9De1utP/Oy7hA
UFIt0rIGS5dmpzAp7SUUkREJYjjhzn6nzWMQD7DJCCBhlZaeWhgvilY9kcH0qLoItbaZ214IBfx3
aUoiEDoVMEnesb6HeiffUXuGyHHqiilhBK7Bf4+miZwqI4sD8VDuIG7rkK44DBXkJbtFcEsIFpJ/
uZKWpcxnhR1X626Or6f8JGWL3xb3sSXitWR7cmEJdS4ygFrEGgITVuW94UCywO+bcFckia0k5k1L
FXSRF5HAEzfT79Vlr3OhYtYyGow57EsOzWNx0NxlP4W2AjGaQ4EIHotqQuxKuGQkFzXisC1aUNjB
McdTHsQ7XcWu5eCXC2/zvPK65NuE5/DLx00QDnn2xrQFDdhkaWggmLwkrW1rcoJKpG4h8kkuiqRp
T2nMQNLq2dBv4/hKq+4S6/myKaJgxWveZso4ZBnF+kVX5U8mhFw6lteF9oTJ4/kgnirYfF1YOwgX
Seol10uJ3fHQ3T5AtOO6O40+8dtbDO84l43b3Cfwp8mWBjlSwo84Y/BZ6TJWTYh1v5FOVVzbWT4J
QLZXcIXCHTMwF5Ox7YAiodTPOrQGzBQg2KvuvNc/5S/veThDk9Qvq7gT1phq3NYQZXejcnB0Q3UU
9GWNaeNdXrzN63gFwx2ssYDUWM++bMv51ihfQhETjWhz2P+vvgqkwVJINCAzsjDlsbTunNx2+P64
bIQIhDtEVKmmrkX9xZ3UKzl6HjsvLvaXITYD+mqduLuXlGExjB3sCKrGadQXUDNDEg9DD6ndCglO
RJvCHZ4K9WDaEtgzHhWftfOalS1XaMyyQfrvglHiOljsRvTUvRmKViZyaXlSdOogs1WUMQKUTqj7
DYe52U2d6MAKgPg39TxRm5LUAEqTAxm+SRqax0evEz54syP55tI4G/Qao1a+p0+RakFdLGdzndB0
qvFBqn5iNJ7kVDiiD1GBg7zemCuwtJv0YLbgIGNxR5ZjJ4PWX0Nrb3loaeVfdkbRAnKxIaBWBYJA
GBZUz8VwVyDigd1fiUTpoMAPX1/VVjaBZKczNLaApNiZ050l+hbYvNVXG8QFh2UhS6axyixrY9LQ
88quiGb3LgafVSx95QNZ2ZFJQ5GFE7PjOn8OdmAsg/hxFuHVVMU3+7gvBdnfZk/gGpCLFn2X10u0
ANCMu2eT3oTL4gbT8GEwNEyZxJiYMq/0JrttQ9HkjMg1uNCxhBTkbAsKS5J5SzIbg9Rer+/CRhWE
XBEOFywqZWhIweqvSntUx0er/aKNe8t4vuzom++2q4XkH9hnaD5UE4uEzeQvHyWbPYkE7lJ68rfJ
C50KzQqigyy4TPgXdhrVilFpgLQiNrXnxZBdHoRXluBo8e/qVLKihIxAUeabQX6Swnc8qq8XjgsR
ltz2lhJgf4zI09rINrV92Qp6ewQhjx9gHg30RRUs8arVI21Q40NCHgUvYTPZU6i9y+E06NpCmpUY
/LxWqEja0ugz4mv5rNGjSlM7BY9nJDi62/tiyKYCWS5N4SenJjnSi8FcUE6c93F1Rd/1cKFB/fpf
AO6ATmHeNjVVWOV3RhcWhL9mFyMGbrKvruuX+KvgAG29pa/huHOqK6C9yEb0/y1tHEB0I9TdVrGa
m7AyW7tMymo/6lbomaY0HVKrrFyTTOO7cmdVs3RNNQ3L5DvYqT4b46hiUf+PtOtajhxXll/ECHrz
Stvdanlp3Atj3NJ7z6+/Cc09KwrD7drVPHcEswsoFIBCVaZym0gvlJFgOXb05tB6TLQ6/UJ17++f
1jeIbJo3EV9a6jofRSBOJ0buhOKmZxUkzs2ZcagZrkishF2yWWWDx+1ksg5u50IHXn4Ogzm00bHk
RdfddxAT/eJtk3q3DKhQtX8N38CyKL0101w6fWHe2kOgmKVRMwfNx8foJX3yx2jcriYJsVEPKtDk
oPvAjqVIQt+K/guaT6kl7W4wsqGYuNNJpsynVOcEISRhaQ2lHZ8b/XE0ta+1YAbJKhOhkq24346J
GyR2jNwMoiDFSdaA6xG5hcrtzYPYfQZlhiDBOvXY4ZJ8eUnuRs0NHBeZh2FqexiMG1dr2HLeeKZW
HLJWu6nn8LHJKvfP4LiVMDRKhzsYEgyw09Y1v4g0f1Afwuhz3ImEafvb9cY2bhnM+RR3TY2h7D8x
/m9WZPIk9w6rJ3iW7TJIKOuoueMWwILeagVtPpg7RVvRshJGdt3eTl12WyTRlSqEh1GgeOp2t4iN
kdwySMU6HZIemKV4N8kSuumo++w/rOtX5+c2iQyCLkkVYdKG0/qifSs45UELfvGoUyuNsofbIvQm
z7qkB5hY3qjJnUgpNuwHYwgcyBrkg6FqygG0fQ6/GHAWUR5HnzFGI+3/IzxkYATJT+k11amwa88r
HH+9nCdBkXu2nkEr9RAL6Ye8pJ5Td9fwBoIrm8nEIUvwkoSU09p5YXUHjmoHle5IDJwU+ePlBUyZ
w4WnAs1Nc8ee/7TFL8UnpXj4s+9z8SgXFCSII5aqzh619mGRiN1/9zy9GStm3ya8rollNdrETqLV
raEGcXjTlMc/M4ELOyg9qIuZmdAa8v2Si5+nd9HZKRsruECTt0IppB1moZb/KuvMtgzvsg37sXOD
wIWVCAUztWxiGbK+LpD+607jxGB+GWuop6p+esod8Q+nngszwhQa0Ziwqa8n3xrNxynKgstm7Qbo
jVXc2m9EMZTLkK2U7FBr1+OEFg0vUW4q/aF/D5/HZo74y2I9hk0vsKfF1jrlih1W9yNV5rJ7Knk1
h78cqjJy9WIGc8LlqKBtQoCue3Vo4w+XR20/fb7B4RZ9W0vszRo4WeyoJ8VN/RCVNQ4TJP4XyXpi
ifJkV2Ov59bKXuHWW2glsFvJ/XxMfaYsigMs1ClRU6VSUmkUKBcXUC0X4v4LEyPrY4r0dvU9pdqq
92dLxQESaXT0P3FLasol8GtlOGrpGlQ6zOfaioKk/JyrxPF/35RXHH4dzaMWFz1w4rHx5Vm4MzQR
XBIWAUOZw62lCSQmtboARh6eh8iB1ISDC1sjUmRrBA5fBR3OVZbnzJzReG5n6PHJN6pwXa7voRBB
SZpuoSUctWkqG9bNzlBnc4VtGjjh8KxGqBqcnURf7ctLaX/7fAVhxm5AwG/Vgd0Pblb2XjR/UqWv
l7+/P1iv3+d9TOjQL7vg++L4LHrimDpy/DW3qHfCfzhEveJwPpb1VTlZA7aHorW12xbEj/NBP4c9
yIpZ4RGq4QlvowaO87Ykr9FPMAOw6x9GuXCmmKpn2OVh3jgA/yAfWU09WyUgGm/+bt4nh+U6BZd7
dCz/mhebKYYLd7mjPV2eMcIw/m1ebdsKHG5ADZfVnlPBTyzpXbve35PFv8ljF9JR0wmIZZkdK/Wl
7pwJUKutntLFyc2W8PH9+PMKxx3hllgdhEUG3DgjvdzZqQSFa+k9mTEN/A2GqKG/xORWK5of0rgO
W0QfMIh09ZeKOrfvrqQNALdSl3DuVrXucG6vr/Xwpki/a/qnmCrt3F9IGtTWFHSQKhpfuhAnlbFm
oMsBBzckT13U79UeS8CJZ8Rs0Fc7VF/f7uxsAJk/biJQWIRjUmQDckPplz5ztCqzRVJkhk3xb0kM
HdPCyMVF6Ii9BTFnc0yMGbNjPi9oHSheRBFCPzsyZnG83niX19DuXL3CWSztuLFJnXMFEm8YxLK5
XrJArr+Y40expsTcd5fqBoa7Z9WKqFn5wKzqzmV/k4T+ZTP2D92mBmJ0EzlZjN1bO6LZ1AXBbBh5
gxlo5+ik/qhzl+Ur2ONC+KDeRO96/dxAcoG8RzH81JewKVyP3XSMItMukESoY+Lete/olqWpaMdG
jpDPmFdNNNe1Mv/KNEtu4mVB+KSiUPWlzeKBevTadfNXOJ7pTBWkMFqXCYetMhCT73J+FqgtiYLg
3GEVcEodalgkFoGpXOXlYnfre5RflI0d3NE7idtwKRXYEbdHJaltS/502el2184GgIvWeJTROpUN
1NKd6/hqSL9N9ZOcWcSmQM2/wcWdapLSMmGG/Ap08yFSXfGIInOk3MtgRqCr/xSSTeAmLCBDnk2d
Bsj1dnKiB9Xran8U7fIweiKII4KFfGplC5SPeyrjh4C8pYhSHw4xWXVLntcRq6mqHGm4qpQHSTqI
zae+fv7v07ZF4rYnS18VNNEBydQem2G0Jbyq5avhixax0e55+RaIi0mxaqXxLAIoyg+RcRakgFTi
oyC4GKQkhpTGGSBK7SFCv1xvefrw4fJ47frf1g5uS1I7hNxpBMiS4wJms/6y+aDctFDwrWzpxF5i
KBLWvaW1geRTf9moRomVA7JujuhHwv3ykPVOZlIkZLv3c3CSyKapi2CS4l8n1r6RlLXHK54Y6IHs
SYe0c+SnX0S2I0XxujtbGzAuIqFieoXzicgMJV9q8xSlX/KEeAPZHbgNBBeTdG0O4zaFPauVo7Dy
pOU/Nfm+GP3LPrFviW7IqmZK2HV5lxCjCO/FCODrGIzGZwVVP1RNCQHBu0DaZuqSWIBoqjsZDYxJ
71nZt8tm7B4bVFmUdBEkPKrEJxbqKDTTOcOMmNfJg4ay5cIpr+RHLZBwZ8luu0NBxAQSkVuxViqh
/n9ib2/Xq2Uvf60u2CQD1TUlu6vsGVKPsUd2nrD99LfgujGTm67QtCRdZq+a/YvyVeJFPztI2bPz
w0hdBncDuWyIiqyJiogXqbdbx5TKnTRmPQoiki+4l7Xl6oJ0XQ79KtaobYotmN/tesXidsaiGao+
VYC1nPozamExjtV5ckFh79FV53tnWHVjGHPYzZ6oSxb6x1sclbVanYI+jHJPNfrjZY/cXb8bEPb7
BkSc6yRONDZ6kfjQy6WvTq2XZckxVannot0FtoHitie1V8PVHAFljJIdQ1BQbK/TjCr32I+wGxjO
4WNDk6N8wLB1XvVVwc4hHpWTAtFWgSwg3i3XUtGxq4MrF+cFkztXSpXeWYVVYXFpkx0JPwXzIZWc
PD2aumIr2UmzPmRq8p7z+RaVC+ulucap0NWsZqB8WgcnOXQB68mvYlf7CzSnAcUBypbrb26/MZNb
YmYGGpYlA2B4zUTNk2stYJLmFMyuw29guNU1RnkKgRxccHrteyN8KahL4a4Dbr7PLSgJRElWVcGM
fgltSTecRr6J0fNweUVRg8WtqF4yltjKYAXoFz/U1WjPxeqiAfpQKanbRsZfYlEfwGdPLGTKOG51
6Ysl18hY4r0kfmzyh9A4VQu1e+2G2s0AckurLRshWXM2gAjrKtrv41uQr/iWkxwZz9lLUR2UXKmc
AWUaG/FtjFJjvDQy97NQidDiYiVIdjEQWcvdnOJmVfGZiTYX/39VMfn2lyRpbWeTXX5UIRYKAQUn
B+WpPUV2Tu1ghH0WF0WGpolzJcLUCZnsi3l0V1qhU9aUmvtucYCqKJDPVjXR0PmeqR7180XYMM98
mb4ETDbazYDK2QKkbhYhI0Oh8TnauJND6HrCKkY4xJxltstvA4qo2yDyKQ6+3dChSaKpKpJlqXwW
S4olZC0Qi91UOFnhp5rqcNy35hWA9w4lButVnoe43J91Rp0YJEF4YNyTmDV6X9n1iA0a5xFRq2Wr
UYN4svfT45TbxifWFN0fCsUZWyjWQdPamw64f10OXaSV3M6Co2LUdA2GsYdmGIhW8Y6s3g0Qvij8
PKAev3aPHhsjuV3Fqot+lHvGs1reCLLbgkK41j+pZF6GGkxuW0kTwUwnBVOnp6cK9ZKQsKNa6ShT
2F/YRCgr1Usp6mDKoJqQS75XrLsiLe0mJXpUCTe3uL1lwnVONHWYkudPUwQqjSfCAdiY/7bTb+aE
20WqNp+WvABZZ5jZMZgRIZJbBQsuQ5UdaV5rZ/B2qvKcMorbVQxoak6qiMFb8qsqvNUGgnlqP5+w
MYrbP/q4AsN9DaMWzU5uWBNb7Bo30VG3xcoObZU8yFz2OE3kktyz0AiismCaxuwcVs9df5wq4t5N
QXARwoCktZCVsCmPH9bEl5tjuhIHmX0I0H2LsgWOD771LywVURhH8JBpS+mY+Wqr6kNmUc+sv6MY
kiLpmm5aeGoHjeHbpdNauZSvUhS5pexWMqQybSMm6KQICJ2bjlrDa+QSAqIQPkrJ7WI8VyNVnPm7
E78xQ+fmo0vTcc4UYIzdIRqPRUPM944TvwXgQnOrKVJq5AAQDmrQH5UDky+Njqa9eox5kbrCU2PG
BeeoiWeU6TN7jKMZRXaVibbZUc0gOxvOW6vYsG4CZ9OCCTFBbgep5vq8uroDGdMfjSv6pZfENkV/
TE0SM3qDFk6xMmS9AMYfFLOHYPv5SITP3/eBt+Zw8RnFg2JuLACov+fHyVOdKVA+Rl76Ub4VP0EU
8AAdzOuCQv09aL9F5YK2EaEjQWsxiAuERedz4bEScpQFezKGUZhsqi2KGkYuYCtaUnVg1IncDklF
3ZyuNI3SxaYguKiQhUKWxIIlOItY2lkr2WNMEVQSc8U/Ow1WDQ5+C1aI2pXRBr3xNNdI/H0lXIIt
/Lc76pvJMbjAIGjjHCY6GywQ9rB6rBgkOu7qMK4Hkuhhfz3JoiiqpomEGJ8MW2Mrr2oBaKPPDt3K
Ib4FscgLpU1UvoMfHbZt0LjVayJnJC0N0IT2aE4ntCxeHrzdILT5PrdeQeLctDH7vm48iqVXKfCD
5ekyxq6nbTC4JYt3XFPJ+hjpu/komDdTQ61OFph/c4ANALc6W6k2M70CAOvbQUN7YN2E/uww2tXI
lT5ftoYaMW5pRmoqlrWKADSsx3l1IzOQ/3sq/u2kc0uzNSW5b2VMSqkYgVasfia1XlxTZa3EvPA1
melcr2WYYthk4UMqHc2euu8T88JXZKbDEhc5iv1Bx8QitZzZiWfcdGDenzu7v35X0Hx1A75vr0TL
VBePsIfFzMVfOiLRT40Xt2HnQ9ZacoVpKZT7qTqvJnGI2j+AbAxgf2Czea66iUkOmQHfe+iosl1m
tOvihQmihIL1f2e4f+NnPA0uWAyKrCiApy63TXcrLMEfLRWZW/hpbI1xsWDAmuZHlkAEQZ5tK3rX
LrMZNW71m5a5oM/kZbXgeHvo14e++yZQTObk5HDrvomzeYqYd6nXJVgzhqAJMie3+9xmsleJS+Xy
dzfPjVlcENCqqqt1DWbp4WOb+NV8s+jHXv/vOaQ3PsBrjLaNVLXzChjxlBzQwPtZPeKV8ZPkgMog
6MmnAyIk8EKjU7Hk3WpiFJeTyahOAhHna9PGQzBIhahrL7VXK9yJHoo5HaghYZxwaM8w72R4xZmR
3rGUEtWDR4QHnscvrWPTbCOYlolHccAzekaVv1A+yAuKSsI8y/0Ie6TH5Ctrli+e5Sc2XYxuDp7y
8EfrV+EOB6UkCKtcIX6LJhqqvi6mrdRfLkNQg8aFCNRSGFk7waJ4eVwYpy2pV7nzPPvWw7n4EBt5
06xgBnRRLu+i39TJM6dw5Nr+vjqhLdvyt5XaWdknfz+QKKoq4k4vmvyjVa1FZghhQcGZLPBnPArD
aRoPdaTbkUwVhO8fR16hOBeXkdCeuyIUHBkaiWKGgeyhc1Ou/uV5+odRfMXhNj9NshS9mIAzOZPH
1KqNzjFuGnfObSaFNn2EDhtx0qJGkdsOFSSb63TFKAp4FbDkxJXke7G7G7TbiFJp3HfDV+s4T490
3LPmEVBtey9PHyPqRPcPkegVgPPzqW9MY2qYR0C8RnZiJzqZELJ/URr1KB7M/a3jFYzzeH3Bzc5q
TcGBQo+tolKpyb1K9IuErGPbD+evSNymqI6RmdTM+1pomIte54RH9OVCJ/GF/ZI4f5GDyG2Jmb6A
cCIBmn5dniM8yWZB2eKqxx48LOg8EC5PGMc/SKhzYWQDg1txIjtarBbhKN5OECXQnMynnuAo6/g3
qgqlRLOsw0VQRILqZ2RQ1WN4mJ3VMw+JTyVq/mEv+XvqLC5wxEVVRKAbEByU9wcVZG/xEqGfC9lm
/OK1U/6k8l3Ecra4CCJUeOGJZACaneK1FTL5Ze4k82gvU+1leUpFrN2cjfxqIBc+9MEqhFYEnhpI
foEke460wGTX3oxOLTRNwWOIwxQRiy0uimRTGqkD6BqcfAya7FsHPl/p+bJTUhBcHEmiIjPLEBCt
/COqz91yRxZes1V0YfPi666VaEjnNse4Feuhi45ig9bTTxOqESCJPEgr5MX/e9k126FfZ4qLImtk
zelYs5mC4nyVe7MMspL6piefGCmX4AKIbqyrZaQAGvHuInrswVQ/ighYq9cHuNd9uzxZlz3e4h8p
OikWlkHGZOnVd7HzrUSym/nGqG4UtCJdhrq8gUHn6+3VMRwbpZpEQEEL6dA2TWV3Rk2YQ0QoSOu8
BSmEqhJe5okl2nQn9afJ6XzQrrsQibx6b6rtf35hiVzEsPo2GWYZATg+jpXNqEJiF+RMNRQJGRcx
iNYuD+LlxYVH/Lf2RaMawsHhHn1zxFVVzD9XGvFSRkGw3zdX/Mismi7uMU+LfIqVxJ2Lb2b/4bIZ
lC9wMaKzhqgE1Ty2f+Oh7L6NFGMl9X3ueAG9nrAYK0xLsqLIca0DS9DcyyZcjkGWyEWEaa7hvikg
Rr8/lv54SEBIkJ6ojBE1G3w8yCJpRb8OYAavDVGrOTuQ6SG8aqeEjYU33TSQ5xQtmS8KyWJwNqvI
tzuF5QhDYhfr7LTqV2X2RMHJOslesTNpPYW7P01/w/LVIUoBcmCBPcUUpqvmX1vwb1yeJAqAizl6
JFqdNgNAle+F8i6Tvcvf/4c7x6sFXLwR1UUUIrb+2Z2jPSZXXVBcy3ezgwqAY2PauUNmDPZ3iFdI
LuSktTqumgybmBCygiIURBzFNjyWTS584U56X/bqFZAN8iYgyIM2JkoDG7txtQWIg4pghbOu5+Zd
F+1XHC7w6EUv1CAjFhwtPedLZkvxj8uztb+WXgG4qNM3aKRrUoxc3lyrKxgx2++5QGD8w6H1FYQL
PXKjT4rFjuTpua3QtoAMSGA+oXkmf+Fyqr+QBf47xa5vVq/GhSLV7DSksWHXNDz37VM4BoV0n1uH
CIWnuWh36bdoPKUZda8nnZ+LTfk8RNJoIDbV36u/1FPtrxA8zT8Wnya3tZWfJUnFvx9z/x5b/g3f
WIdUMiU2tkdWfZUFvxgfqRLUnSrANwPKv+OnCgTVdaSWnN5tz9FH+WT4SFmkruCE/uRnoz08yfZy
oGI95Ts6F00KNe+0Wod9jBS+ucczoRuelfvkDi0pTuhJZK5z913yNe7rXCyJwUlbmy0Ai8VuIUcR
+1IEIeDJ7W9AFHH8o+Wnc3GkVBo85tYAk0QjWLqvVq4e27Xw/wyFiyKSlk3KsAKlS0/aeEqgRZ4U
7zoivfohF0jksS6wccHxc/lsjl6pXeXT+672rxhcHFmV7P8TdIxVo8UJI/oZf5wdRjka3VJVeP9w
bn5F40JIlZfWKhrw+PQcgiHAH66LoK7cxm2O/f2wkpUlVOzg20snVUjaqQQgGJCC0pWuIq+/YkqU
koMOr0fBpQokiNjBv/QvLAUJUSo8JQbmCbHjmsWO/k+dnH/pT8y1FNMQrjEXn/Pi2ppvTYvw8N07
GxNjQjO9qVkm532N0S1Lq+rYJ0dYUPiNaqFPSbLV+KHNv11eTfuhcAPGuWEFlaRyag2cpP9q/lo/
yYar+Ble/aBUEZ7yBgTwvZP4uVMRJ6vdvXqDyznkukpxX9XATSfLXq36Q619TsqWKKXc93skwTXd
EEVUDnNbmDxnKiYMl52stRkHIhPHSVJ3QrVrGzTfqEsDC3G/JS5e4fh8HRIvOJCusCrTRnvSMnue
iNBEIXAnXnFs9RkcmjgdorMwvuk0iryMGjI+K6cKjYS9EQjLie35VRD6vbe46Fz7N+9ju6fdzYhx
O1SZVIIRGZigelROmfDTNNCSGbXKodR7b5iq1CmN+gQ9rxtTGR8Gy7DjQb7V9OmBWAhs7700ddzu
hcxuaqUN/ogYMJYjSJielAcUZQelZ91Richd799YzW1iloiALGgYY0W4B/NHqd9DM/WyQZSjcFGE
lVyaVQx7ovpmLm+i5j0LeGMCFzgE3dDUjI1X2R461KHppa0MhXPZCNIZuTABBl5zhgAB3pZwYoqd
8jYF51lyZhL15fN/7w/GsXBjEh8sYq3IxQyxfdCuZNzD+86WwXxGVaoSRkl8Uq41xVA3IuAoNhax
w6jccNS4Yq5WBnFweQjZPP+zX0t8Wg4yEZ05ZpinUf3eTE9tDY3X9kv+3zUEt2MH1va3l8glnkRJ
jmET3K2fvw1UhdXlFSPxibiokeZatWCGVt4m5dcqfmioKr7LK0bic2+hPmp6wlaMWF6t4VVDiWns
3+P+9i+JZyNYw6ZuigQADZKXEqoERQFvAUwMXDxEHbF0qHnn1n+hQJO+Ymk+a7kR4x9WZNlD/jQ0
un3Zv3ZPK6qhgojXUCyVLyBH8mWAHAUmvhgLT5H9brnVs594tLdzU/MvY+0QKTMvewXjwkGT9hBS
rQAWfkmf+qNxkGxWoKTarQlSll9MVwLxpLLvFq+YXFQwyqyfihaY0vxxkc64eVw2ivg+f+lNKlkP
E2ZTrT3My0OfU2+WFAB3ZAi7sQDzAf53gpO/PXnNTe0bhm263XfrC8spmanzrtKh14nib7p1tiZC
xNKafYS8aT4cDPW0SsYHJCIJnyD8j7/i6lkhdQ07QJjjcxzX9jI8oSc3hTZKSl2nqYFkv28SZWaf
91LDnqWUEEeVQ7q4lz1hf8n+7Wm8DqsRZ8sws31BXG5bxau0xYa8eU2yxe3H0lccLjSIRSKGFUth
gWKG1XWZgU71SklsJf6+7bxicMeDKmkqQWe29O7otj/qp/y4ePEn5Fi86NxBCdGeznGBM2VIa2Lu
2qepUAPQZZxV+Wfecq3lCqXTrJTiMGg3eYvctvXz8lztX3A3IJwz4JW1N0p2hFtvzeuXdiNfKuzi
E0sNR07/nAcUy8Ou+20Qmdkb94sLo+mHkZmlnKPwYaD4Xvej6waA8wstwqsK6Czw2HXWT+wADK44
1zzWh+JsoBdcPKTX2bfLw7h7a99Acm7SJUUUKsymVe3sKL9OslOdl3iKyLwFSsSd6likuAaFyW0i
7bIM6cpmTg1+VXCgsvlQ+GS2bzf5trGN2zjWcjLSkl2k4qPo4NEag9lC5qw7vkvDBhvj31io2Xzr
G73c5lWZYxy71l7RtQ3Z9FvLE55V6eUGA2Ylg9j3L48iaEDeIkJWLVNLpJSceDJGu1/kn30dPY16
H9qWmULPQAhRiRMvsl2NQk3smYSronntLXpijvU89ECvvPwY36mQbxJuUJx6Ko6Vy3IWwpHqPiZW
vMwfQfU5z6KF5RLkAIeP0MYK8Syw19dfFVaB9m+ux5cjmcwfSQsIfw8me75fq6cwO6TttyQhNp39
SL1xHS6sKKlSFxFz0/xoQUGn/ZQ+oYHBbp61G+Fnclz84kl2wS/9TK39/fPwBpmLNwNq63T0F+DO
kEJD0co9q2pPjLdWyyc3jspPeSyfJOQCZrXyVCs5XI49u1vUBp6LPU2YgqQrA/wCQYcidxPhKEhO
FtqiAH3oxL+Mtj+VBrgENZDuafybQzmMq5QMDTpEVDQod44uPoCsjliU+w+9uolMlybpv0u5h2Ga
pTpDKcIbSQ8Uw5cVhNNIs6tWtMPkSYn8kCpd3H/X2KByE2mJkdBJJlB7f3FYXUaNe7rp5lfhrQlq
ctROXh5L9r3fDhemBn4t6H9B2ZBz2cjSJdBs55GrhNfdOvqS5mrFeeipzsXdHXeDw9mllLFklhJw
Ot2u69Yu0omwhELgfFCSm1lI0GbnatWtqTzI/537HvvCxgJur4OMfJbJOr4fD4FRP2oGcTmiZoLb
4yYJwiuLie8PRuhU0nFC1Xmhp7j7fbw85ftJEwvnOcjTK78rvrRWZ/Qhmwvtca7s8k46CF55kGIU
J9YnwaVyQfs+vcHjdhgZIueC0KOaWXr81QnzUr2ngQyWNVxaKankvhsgNoDK2y2tgfATNKwA2FtB
lgaxfrUmRHvPrrdtINjvmxOkNkwJbmYYw348aeVpfU+1GbgWZUnGokQ84Ly57/NSkSMR3paeE/NK
jE5JD7WcO7N/hyGqZOkq+tDU39mG9WgyY8OcUBRb1g4yXIdBqYlEO/uvfIzZQnBrv5S0Oip6QMz5
eJaF8uMat64+j0d5MpyspKQDdv1blUHqr4qg/PqNeDg0akPt4wVz48K/k8MKMsTkuKISVr+iyUf2
PGGLxnnCKrULfG2O3HzRDuXYu7EeEWc0CoIL0j1avhM1gkGaFtlxdVdSTZ3kkHFTVI1zIysNjDAe
Jy+6Wg9mEljXE06c7nSov6ckc8reEt2OGuffs9DXWjoDMD3HT+yNoHH6zkmuG3dwQ9v4mfjxT7Ie
iAWa3xxx4xhcCDfEybKEHuPYednN6hZeeExBV2QFY4B6KuplYvdQtrWRj+hFOywNqMAgNKLiRvbd
Cm/n5Vs7PujdbSPf6enTMpyhtnU5vO/tIxtUPgmWD6G4rAJGtlsDKzkPQmw3wrNMxY3de8MWh7u1
KFObTqIGHPMLeloP6a0ZO8aLsLx628Ruc1feR77wdNk4akz5bJiF/uYmWYE6nMrjfIbu1RGkU+CD
BMnpSHop4TB8Rgwn2kgbEsygIDvJg+QytTnLEyGHeB8felI/lVgUfNnH3OrNMlswrpBPpX476lfl
SDzjEqGET4y18dy3rQkITf3Z46GpRMk+MUXUoHGxZKgiMc9FhPve/0XZajlMrp41FtF9etSQcXGk
VvNpijrYU623vXoU0lMbPRIGURhc2JjjpIsjiXkBygi7mwl96b8urNK9oaEKQ3YTX6MonilQLngk
Wbxqcw7QVrxLhcpeYm99V9HnZg3zlR5CpMZhzBwOmk6nEFmiRWuIvWv3rr/F4OKEGK+RKoowZL1V
T5KrXFUBe2ao8PLIqN/LgGpAoDYzgzno5mxWykU0DgsccDiF16ysMHS7ydZvf1EIUNUyu8fbrYHc
aROJjKyMFcD9T2g0uS6vensCfWsNasnsI+GObMAu7GI83fic9JESlSxK/KWgFSbyJvb2ZQX1ySxI
ygoqzBvMTzeDaXbZAk00TF/jje6CpjCkhyI7c1S7gOSBwroFrxLCRCJIGVwE0TNJqht2gJPja0M7
VRNx5t1dWxBv0EHWb2gKn9UGVb8aa2h3A1kPVOV7sMOJByn9cHmedo3YgLDfNwNnoBY9VieAVEia
L8r34j1vKHgC/dsKbmamVRn0nAEkZujkoeKhH4FYvJQN3ET0fTJV1TJE7mS6jXCUpvvLY0RNBBe9
50qUhnnE96GIGMnX4VzbQvbjMsZuVm47Tlz4FltByPMBIOq1cSv5tR/ds0pjHWrAv3qGxQOKIFya
1nkvr7sF5kK4uQqCkmcMGARUTaAffx1TqLKE/Xj3tyMgmL71tHLKFrFXmDv7KHN3m0DwusnpIbWi
+3XQ1d7lAb08aSqfrk5bM+sXBWbJhdekd+JwvyI3/mcYfAifW6ud2Aqt5Z96N9pm4cjF8TLGZeeG
CPXbYashYNdoMYvbq22k90X8+fL398+qm3nhIkA6SVXZSsy7wcZQPhaYEuOeNanHJ4mIaCQWFwzG
9n8rVUINLHuLiV1hRX0ye5SWqQeL/U1hYxkXF9J0bXRhhWX6dXIjeqVvgOYVLRxgpDyw/jvZziEz
ZnjUWzg1ZVy8GMPOMs0auEUR2n1tHAclP1yetX3vhsIbaFFRE8Unl/Nyhrgt8woVnN7R2WgfZor2
bN+KVwjOuYu8X7oS/CNukSIZmke2SbLfsU/8dkbAs+3/rOB8G4S2YZpmgNCvf8lyJ9eDv7K2Fzd5
X4WyukHjHL0P5Qxq7jiRLPdIlPvGIfWRIlePg5vfoLfPWXqbarBmHnbJQM7flVbXklyHgZL8wQBH
f4d3htoOKYkQaqo4R8+kRDdFKGS7pRGEZtDUBE0h5W2cQ8tmHQkaKhXcQbxu9VvkAu01+X7Zo/9h
f3h1Bm4DjJDsHS12IRODwWPqIMKN+Hl0mmPu4UZBrdH98/DGG7htr5KMuJvY1EwOKDo6lMjjLWi+
QiXvMT2kOi5L5Imf8Ab+HlN2Ua23AiDj8+ClNdrfE7Tj2doDrDyv4LLPv9QOkjBkiodtrRfckK9h
byXNUGsZwGGfOFP0Y0KNuXBY2gTUvIYHIUd1/hJC24iYUcJt+BuOKeA/yhLcpnVXdCLjrTF1C6e9
Eo/pzfDU41qFB50fl0GJpWBwISVuktGcUpial5+LMLHDkKiuogDY75sD8yiJ+VCF2PPD1ZnT+8yi
9mPm55cmi4sZYAQVlKKDBS0uMgp0ulAJ+zR4bLcsAu2h+FSbKHyTD9AmoEg8qAnj4ohU9sMksPxq
P1q+YrTukNSHuh28y3NErT2DiyeNoGVJ3QLH/NKDqzcofaGw2XV7/EtylA8tqU9HTRoXW6pm1SyB
jali3kr9v9A0p5Y2F00sVYHKhgCvQFMea39JviDj53yHwjHoOiGQ4uRB0tsuMY67d+zXGMYrs+ZS
a5ZZAbPk0S2Pssc0evEoOzFEUi6CCtA8w5BVDvI6Vpi1+FgfhyDyCmfwRb+10ZDlUi17xIyZ3OnD
yiqphuwaMu/rXZneTirxjkl9n4sTSqMlY89ON6vYeoJRH8vSJKaHgmC/byKFGE6RGbMzmtVnV3nd
Xa+K4hAewFbKhWDBq3DWixxVPYvs4qk/gvr/sX5kIWMNHUhRT2iIgurVlRw6kexR1ITUKubblrqx
jNqePY50XvNBOiPZ+KVwwhgC0fPXyp8OErWhsEV0yVgubJRxWLdIVjAiN2jxHRJ0fP0bwRIiAJtc
sDC1tGk0EzBtj9qqorIr6VOtgZI5useTlqFRjEbUHHKxY1RHqzM14Cl56lgNjomGL6dBvnrapBEO
Q/gk368k9imUCFmc6uJrPfmSpgT/JrGD8IRC8dCaXVXAJ8Tir7bx+vG5NAgTKAguMmCkFPAvwoRk
eCj6GhzmPkjTCRAq2PHJN6PsUUFtAUW9Fx2URzmVkzzPTmlDF/YwHIhlTNnEhQpLl+tEZYeKwck+
4JIQHWqfVc52/rpA0Xn1Um/5Rl1OKF9gf2oTn2YRqq0Tix3dS8PQpAWEVcT1jtc1MNP4/0i7rua2
lWb5i1CFHF4RCJKismTZfkE5IueMX3975fOZ8AqHc678rCqOZjHbOzs7061VNQu2ynqdxQu91Akg
FgyuLjZjSPlDLSIHD01e6tBBgT9hjnt+40fipyklKhjEXrU4bFiaaO4jFt9lu9N6HYOMz1PY2H1w
qEnFTiKnsDhcEMraKCxmK62/Kd29VSa2BtYqhaJ4vGwH/Wp/xkHedsmSs1v42Dwo8YOVoftQ34XU
tM1l9Db5gtzQKGrX66iKJAf22pH6rOxDv05ejmqTbxQte6nrVXbqRtNVaD3o018lDiZfjxvrABLl
LJVMu4dA2vUigaDU1+CgQEnSOMCxijaUpr+2DPEw9JU9LIXdGPHh8ga9vGFMvquugnxuJy9wRZE/
QM8bj3dfrPnjZRuXN4wpMndXIFNP5hL3A2yYwqkx/EV8SNTrWbzJNeqhYbMVkokbK5olaWhJ4vaL
hbJbH1kdClYRJK+hEfd1ui8+LF65ew/xwcoST2BbSbowzyks6VNuV5pw05oPaRy+66b52x+et7at
Mz0dWlixilul/VJQZ/W/nHFnA9xJuhimXGL6Ft9fchkhQYBRyzH0ltfrZeAsBHb+S8J4tqf8GQt6
LzWWgXdB9oG6k4o3wRTDvvbiL79YEN7Fm77+TtxeMnVLq5ICBvsgdKYACKecSgrXtnfR2SvuGJXq
MBPbDEaa1lXqR1Vwy/fVHM4muE00L2KhLjJMQOz2NJTLDhUCosS3CZtorDUkE5Itb5TPo7LX+soE
Oo915gxpa2fiu1KqlQnu7IR0mTQJKkyo17/KGaj2KvYvFh1x35BtMSyc3lwXVvY4PJjKcknHCOmH
IuzA3MPurMPeem4tSE9gBDPfWS45MrCZ8vy2+UYjSOmGJc9mljZWsW0Oe728lufbJP4U5J9q5YvQ
pLZc7tsytpfgw2Wk3d7OK9tcC4Mk1v+8F9c/mUpE5pYOGID3mq/v6tt3QeDKGIcdoJ0u4549r41J
YAflgzUVtt4TCLj9grOywiGGqs+grmOfcDwWp+De2EkvOQan228jngk0J2FtuRSj5uYBvLLJgYYk
xePUZ/BMMpGIyx/18Lkob6Ywsv/ye3HAIWetmGCuhXUg9V75ALIeN3y2nutDiayCLHhvwtTKLQ5D
pmoqIjOHtbL7EmMw1JKhYZm9ED5dhhHoEf4J8VIhmFnZsw8G+jR2bTpEpm05A950Mu9nelt+JQxu
lsBWbnGgUvT/2+Tm9ejJ3rKXD9HNf2vi2qROgcbiPxip8XLVUTFnglgiMpTb+ktrQfwwOJinzpOc
4Sa8k4547GOyy2RiQyzqa+KzyqG0WdWjhPU3dC7GY8CDHX8Gj9QuRmeLbMsv4Y56p6UMckgiRoYY
1VDTclP5c9wdl+4dxHCrhXxFspVDChh4uybD75ua5rWJsO9k0bscGJQLHHJkU4R5zVcg1kp7aXQ7
NhriQCN21GtL2cqLSZW7qCtYOOTBVd6hQ7eXny1r8i97Qplhf1+ZiYNezBL2il3MNwpGkcsPJLUH
tVg8NkSD1WcMGwr9wZg+N+8q5p43Dj8mEM6jpM7s6jc2OyH+NBtEuyi1M1+ba9ZrJItmLhVwgEnY
yl7q5c/mXali5L3z2HSuehV5grSjHtaoT8NlGL24CLEQIC8TittxuJd73yz2l78+cRrxgjnthCKr
kmPpkioQ7cRExb1En2WkWYc5tNzLxqgUglfPyaQW2gLgcnWDz6+6BT5IED7Pr88JoUtJwRCrx2vn
lAaEOfC4hPJQ8zGf3aCsbJkaS6dscDAwjONQJlC8c5u4Tv20nT7hMiq4aj3/vLx0xBaS2d9XEYhb
uzymr/lQeaUHn4384fLvv+6Rf89mNV44J5SkpDNkhHg544Up96Sv4bi3nMU3juYVPs5LVttMZOQ/
NE6wXO6SaQ4eFiUUolDGIkIM7Ch76NwC3RVaK5lgy7yXKVzd7hI6w4XMJRFLIgTNIsBe7VXgMFz2
Ft7PXsk2xX1AXkuIDELmMghJNbu0h8IJeOTYJXjYtzvjyJ60cPxRKR8VJRxgxMlQdgnrtRq+5cY/
ckuMCQidaVr02vciuBNx7SZs8sWKYdTDIq3hX72ITiDrnmJmHhGcRITwpYo0qWbLYEU3+X70UpBm
gwbimNwwUn+oFBHW2Oe/EI5vFHaisUgXBlJxLENG0Kwe2l4FwUl5rfbIzGKZOICpBeQwRDBjK5tE
2DPE/FlHGWZcqPnWfwFeNEUapo4pV37gAf5bsVih6te4k8u0OlinRHhiipmFL+yIz7WNimdr3IaW
wj5MOjZegUlakGw1j+FRP8TgsZCc6tj4MW7GFFEeZZLb04Fl/PPknxpXUXsVpKdeJb7Tv2QBZ7e4
nayiuTSPZ7g1Oslgs2cbtbY1yen2GdteLBEQ7XDE0yRFhb89PqCdTXMbO43GYBLZwE/ao1s33E/F
d72I7C7Zt01u9/GVJl1LueFEkZdEj6PgJUlGpKP/Apu//we+vUjs+ihM2ahTcfoVQdEu9Oed4sW3
VOJDxSvfUVSKTRvUzBYTOOqeil3ud3Z6MI6NEx2pWgNpjcHP6nBtrAJCV699Kbgp430U9y5gJibi
Oh/VNqLosL3dz8vIbfeqLlJRHuBaJhwH4UoNDsTuY+8pb/HrbID9AytvLLNK47LG3ABruG2fc7SJ
+LKb3b+Lj0Q9ByU/FDELRppWE1BZnLxf/ZWaYTPWBfSRJ/cKcc6QX4lDlSyWBjXBHAZiQkcrObTt
dx1I9NUdm2cl+/cIQOF7iDRdnZZCx2eadtWh7nYdBsQxh16AcEXftY/yV8XCGyMlYUNZ5SBGFrTC
qNm8U58dAaK22FxrFLMew4pL8cFhiVEsUVixvgoI8tqCsVPV46Dn9mLeGNHHsEkdeSTetAiLfB9R
qSvSUPXwijVW5B4ezg7jiabSpSLkTQeRgQmkhq0eu6ZJ6FMREwhSTU5/KB+DB2o+Z/tB6Bz/fA9R
oGuNPjNQZsWo8AoiJa/FUPmKut9uZyS/d7TJQUY6FdWUsPM01a/CNLGRYC3a81x+ivv3NSasnOLQ
oy+ldjRF2Go1EP/IXnyUSpeJBQR2EoLDnJxlJUKebzFSlbmSqur1oxl2gQkHr71OHvVPKZhw0ifw
in+uapta0e23opWbPJionflKjuaa14xLyXgJDv1H0w7swY88dD4S12wyNLn8JJf/NwU9fGR1xNqP
/fQ0eKGTefQ4KHHE8B1GSSuWhchOgLy+G5oXeSbzScoChyGiUKqFUMLCeGQ8bKo3/8CzfrOfd/Vh
uFl0R7gjcyAiUPjeIq0XZVNiT73TbvZ0Jz7mjnUz3yEDwfgd03135gfiKGUb6wJU8u1GaS9M6OP+
BSgfZSR88bH6ijk2VCzMr/R3o6LkDVVyqFihzKBZvFeP+g+WpEOP/WNgN0fQ67t/6R0HK5goqpuE
eaffT27kKLJXXhsOy+h0+BjhikqZJA4CiwMXtSnHqmIUDowprdiZh/G/sZdt3xd/AyavWiZ3iYBS
0z/IXN3NzxGenlV78vrv4v59k2dnLOH7kLJYAalIwzYDhBAXjMcrX8GO6zD6XfErhVzULuCApM6n
cWnZJcSoD2bq6cVtSBGIUl+JS0J0SxxqkfXGZiekWT7rg+zBMUd5QkY7ByJKOw3JyDgapo/qUdsx
KVvNt+413KLiHQUflxHrjXBZErXVkqkwNrQHcXySk0+Xd9Pl7/JGrWxQyzoXDPy+FPlL9GkRvBxJ
1WUbxKn1Rq0srpa6CxgTw3xEgnNq0SRt3bQ4twCBn8e9TPQKETfeN2plWjzFksAWjamjRY62F/YQ
ikbFTLxTe7s+1U8lZAfpp/XL+/eNalmpFKG1sMXEiAAuZDoGZ9SDarNyxXxF7t/LFyaL71Mawvkf
L3+p6cZHlscxNTbyxnT5PLH4bqU2lao2YjwNaOMvnoxdej/spc/Wc8+mBfeosFLvl5uZoy6ahgUK
N03nm+LCJRnUbkJxLo8iv5BUP2kVe4by3JJaTh/q1B1t08GVPfZhV3fPdM6XXgkBHXljC5YtYAap
V+3YbxobPHiSl7rFM1Wv294VK6PcOdZnsREOMYzOmOzSj6Pfl9DxbXfCPfhQ7BRMvt7lfbi511cG
uWNsScWlz15Lurot6E+N5o7UyB314di/sFpIs9CrYRbx4YK2+rKI9VFVmpMgLk7EWjxyjUCWTXRc
ecSlwyJUOwKZ9Qqk0XWnX0ctERjUivGnVv2/XgQdWmCDIV+ZleKkWUfUVti/+SZfW7nBnVySqqRd
08INQ99L08+yqZwG5FdZTiEx5Q93dBV1qC4jq6emk+4KwpVi3YUz9VG221PO7vAP85ksSEHOdhPg
gum9Ju6wV8C0ctfZynF2pRDV736vfb8c3duFvpVZ7nl+ANN7LC5Yxehg+pA4gaC9AZYSxkdKFRWJ
uHtNEVZhnoMSTxhZG3xrXJXCfpreQ7q2coWDhmkYijkZUFsvtK/q7GvtTZ2cjMnuqMGH7aNyZYnD
BClrG01nzyD5z8HF0OU+w43EjZmuJzqJ2M0SxcQDldWwgL4Q8K8RtFq/sCizUqoRIWWf2sKg20bz
VZv8oXuIasE2C6KLj4La11VY2csTCzzcrHODTbWyVDf0zDs2WVcf1L3gkjU/YkPzL/vKMi+xXsA/
NqwogR5NHe3slrGBFi+Kv3jFMVjcwJuonhgqLjkgQTuk2RevPevG7JboHtFKzSO2GWWDw5DAlGtL
17CWy23vVXhMgHivmtj6I+PjkL4095CDJWwSJvnX/kCUKj1nhBLyclC1uykm4oP9yxfCkX/f1yc0
2lg6fp+VnqV97P/i+iBvDkSawT/tL50wtT0LwwaFPt1R9tGj8tC6khM6yT1ul1S9gziNZQ5Gxr6v
QpAVAIiHL7JyCLRHIzk0xYc2eLocFMS5wj/zY8wz1Br2Cj/2pzZ4GEo/7ImjmPpG7F9YbeGgnNsl
bmAiO4T4RuhaODDaOOobUaHGZRTjbOgN1B7hSXSIs13SUz05m3eEM+Dyr/hmV5i9zqCP3U3AwYI3
4exK85n2SeaQVPaUOxwgBFiwJWFnYj072ak4gGDmufuqscYBhvB5b6fkwBEBfvzAwZykRdUwgDAX
v8Rs52K8hP2NnhBnJBEQbx7wuzYrEkackyAgWvQwK77gy6RYJeEN/4afNGEXhiyZAaOrXda7Cm1G
mXQ95jWRy/5L/qIqoB0wVZBbccCaoYAmjYxxsj+yCjZuydfGfejINk17+i8p2m9b/KNonMV68PrU
rX7uve6UfdKuyh/GQ4gbljOeiuNU2+MLVUajPOSfRzVJyFqB1cxHx4TgUwoKz/BkoQUW9fndZUQi
bXFXOtW08nhi1GeabfrsyGe2fjUOKIfLtrY32XkxOZjVMstsUHJldCY/6+xhTv7WF/YPrLAvGUap
KNgTIqYed/8/X8h143DWkNuszKT32do+Ns4Lx/beyi+1l6H302HhGBYqj4z7qIAWrO6WePtdoF7Q
XFP4vl29M1VLAT+zARUP7konCXgqStvql00wEniCl72o/9BtSVRCtp15WhIG4jQDrdGvf1+5CJnM
ri2KgtHI2su3APcSCIDug11voSxUuuIVdcnf3tqWJiug1zctvC38uahhLetdmDNhWIgTW7aBrkjQ
/rGmh+hD9iXTUXTrfIAMAV9b31ITZUmSVPDti3zKKyfSoFslJBqmuXQD6XruVW+s9pd32mZDydoK
d561bYHYZCpbqt+cAj+LMROs7FXFjj7otrqzfqCRxP9LmzwuW7UlWUwOb3Tk43BCj+E+fx5AEql/
m25id/xK8Y1sBs3KSz7fneTKbNsEazkGEFsHS+S96VqDm+PlTXOyo3HXviMBXhvkYmaQDW0Warg4
NJNvzph5HHJbKXXP0tN9rjlplzpzRhzgm1txbZWD6CRPh6hjWnbZaYltY7fsu9zWbZSFvfLxP1CL
EiHKp8PaXLRL8qorJSJ6sjsV+2Lag100+iD3Tn+SbRFnLXXXpaxy4K0s+diJHQvZ9iQsbj1eodfq
cohupULrhWT/wgpkkmIe42mCiT73S/Uqz66Fzs+rExOjVEHtVo8JsdspixxyZ7Icz5UOi784Jwa0
l4CR6kgyAGzdmNaecWg9o5geoAnwl3xya5f3qZ9dTdC4a+zuWiAH1Si3OHgp1LIblwYRGSXxUa7D
fd6Lbj8ax96KDkOL+TiUMjWKbJRCNT5j1qt06nQmrRfO9uyYxwgMWOlznYATIH7CKyo6dqzvl0Nm
85xfrSyfPkeljAZfpkxnXrcfNFB/m98Vxo3COHICqoN+K0NaG+PwZQrzqrQWGJuKWzO9spRPl71h
4cZf4Ne/zyFJaS66ODKh8lbJnbI+zeAirZvazTqqL5rYzQqX6y2LUuv9q6CffBe2Hy3TyyNiN1O4
qHCIMc2z1UKFF40J0Ixj6V4MzXDVLSHpJNyR+QL1bTjw6Iyw10pQ60ONs4M11Vmu0DBWfU0hUt5D
kxfJeUqxkG72IK0/GIcfA2pjpRCwE27+XA1ek33WupcsV50ieBqnRzO8siiZpU0/JUtGDqbjhqVx
UBINUrVoQYwiUrof++vFJLrFtj/bygAHHv04l7kswADmNr6wTFa46T/lGGn1Bl+DFIxzOeY3I1GW
DdlQcFmU+ckHQZDqImoamAt9M76bIJlLjcJTJrivlJpaVpgzqLNUuCGOh2y5niQipWPL/mbrrtzg
Psu8WJlhKEwzSflmyk+ldqdqlrsYV5U2Eyu2GQErU9wHCiOzN6QBpoTwoZRGEE4SMEStFzteVuew
2Q5mYRow0Fp3leDmxnNNNTkQJt7AdqeXaojhepQjhGu9hjwEGCSSkCxGbJ6E57Xiyx6anBahHCO6
9EG56adr1RDsrJ/cIYCmXFo7Zl27Szg7iELw/eV3Kajx1N7Yt0HgzWbgDpriQW31qOntk6SMRPqx
fXqt/j0O8DU1T4I5x78nSZhgr3bRrXmYb0e3faIbPqil4CBfyNWx1ScseXLQdq3foVtM3aW7990z
Vj5xsB9b4yAUFm6m5nXpzQ7j8sqdwZYfmey8hhyAqsdQscT+vgrXYcyUyKiwiJ0u7EyxspNCuypA
PXgZqLaBceUYByNyDCk4hCibq0Clzikeobpb7Zne8+RD+JRKNkh7HKQYRjpmHfOLsd6LYL0PPfUO
DWm7cie4OtFsQi0iByp1nwq6giqhq+p4tFc1v9KnQ92HxOlCYJfCQcuUtXVtLljDUjyI0Z2kEm4Q
v6+yZpNVLEB2ycTFmq3Zcsz768FqqChg2+QC0KtcDigphSi3zIM8g/gya7GIbg1v/DgitqEkcU3d
u7Zv0eewUzmMSLM+tiq2b/EMPTvxHnPpbhI48an4MLuZh3GXzr0c6cRZpnJIoUVSHYnsLCv1wQ4M
BJv6o7YCf55bO1AppsGNT2aohmIq4PJGzYUvLaWgy1DrYipdM9pX5VX6jrLmH7/P7K9Copqndglr
/H6E24hyM48fLq8W2xlcQPzx+xz8WAnjscjw+830EmYf1eRYKGgYAM+bFd/nOjFcz0DmkjUOhFQZ
KvBpgdqUqVRONoJyqUEmeFKCH5e92sCDP7ziwEeb9ECDwEfpdtW9vHzEu32gEYUT6sNzkNOWxdi1
BkwI8amO9kZAYMFGGP/hAoc1TVuMmdayD281XwqtvgmG+srojVPRxzshLb2/WjG+2iWWDYb89BFV
w8C6DsPOb/LiUVcaYnNuHQtrt/hX3ryNFUtW4JboMzEUpgLU7VmPSOHFu3ccC38Y48BHtmZxmho4
FWYppPP0q0qZfcWciM4hItr4kpYwl51h9SwU1AdMcrczGMQOlz8PEW382y5mPIu0tOCJrKMyp2du
O1HVpK3r4B+rxdxcQU05dEFYp9icIHWGxgf4ebz6gEuoQ83MEaEtcyiQQ5imCmY4k8+fR1G15yDy
5uWuHUdbMoi4JhCHf+kV0lQCfA/AtzBzg/ljGn2R0p/ZIFInKzubL0AbP6odj92Enk0EQaXEdrx8
rouHaDxWV031Q4tvOqdcCuImtb2MhswkCtCkyT9VipYWqaWylG4K4jIvGMDa3pU5ZrKUAVOIWdd9
72Kz8i8H4nas/zbKv1lmk1W1sYYg0edDhTfS+MWYCL+2P9nZBJejiPrcW00tlqBJv4WydadjrkB8
6Pp3AfjZDAcOY1TkM6R5EBnRsKvD9kPeUnyMxBfiCd/Noa2Lgu3aCbMtaWSbpqck6NBJTkN/f/m7
/Auwnt3hEoUmr6p6XhANbMJFcUs/HR3W1cKGtK2n8OWyuW08OlvjsEJeiiqEvlrp1uWdMSDgpYe/
M8BhRLzMRd3L+DrQUtUTX6Amaak4Zp9uBXZx3ZfawjKEIZYfo9S6ErXOi0Yy/2XB+hYWzgvFpQmG
rgRp22Ch5qA59El9ki3LzhvztqstSIROBwFN1fpo3siZ5IcqWePbSPgB6mf7XBrRW4agRwXsq2AY
sRlBU4SxxtrCA48Mon7VIPXOiJXlBzZ73DG1WIbFtu+gZH7XQHlozD/+VXjw76uSIBW1ZSI8sLOs
5EmguHSJ+ObHM61Q7zpTwe9H8cMcPavK/vL/v7lIpmjg0o1voyhc+Cl6HUYBS7es6SWTRYh572KS
8G/z26+McLEXWL1URqDFZ31H1i277LGhsOhrldvpU70DPQqRs24i98ogF2yDJi7xXMJgPxX7WcXD
SRs7iyY/1RXVWrL5gc6m+Kuy2ipVJqow1ZqKnw2CX3dkUZ6dAG/27soGdxAFcYqtleAjJYfojvG3
WTdp4rau5Sf7eS/2u8sxsXlarMxxB1I3I4cYDLgEtiuvE666ULZxsCf1D1XM7Mu2tuNPlSAqreoq
wvBP+DOaohCLDvBnQkApg/6raAW2mb5DhMxQzbMZDsULM45kaYGZHuIupnxVN5pdNM+XfdkOhbMR
bi/NEHfuC7aXmgGMC1HsKJVMLNf2pzmb4HZSJdSlBAnH0tWU1Fnq49JcmQHGcPLYqTtiE1HucJso
7rROjCasWbig4cCUfLWxiE4D4uu/3gRWh18QQr0iYYffWHpygGkHl/RiqwNm/elfi8crG3GUlnEe
YsnYYCPTf0gKUJ7p3zs0t0H64do6oCBNVUtIq9weEvV+BikZPEtK1LdkkDzWjgWFJlfz8hPENtHO
FO+WT5cDkFpOhsMrVzG9WUllgADM685uk96p62iXiO8R1PhjSVnkrOy0iaiFI7vLKDXIFhmL6tDZ
v3R005Pho0PEzZ/AL0lPW26fJL/j/3XZV5YTJZWUacCyzkfGXo0XhekUO4xVMsdraC45MyVIRa0p
hxxqOCGpyWFR11uvSitflypPVzviHCY29puGKQ2Tb7KFJW3i0zhcD90IMsbINdLJNtuf7wkTQzMM
SxYVkb8NpJWmNtAhxn2t8JPuLh6cnIz/7Q91tsGFCDhARznIKqR70IzDoDsjzsabwggOL0zh4Dx5
rEbn79xiX3IVG5jwnGeZmdSbzElnPGCAOXnsqTb6bVg8e8YFhDiKIzresHpRPTgaJE+UanfZEcoC
d44kcWhaPdRa3UQ9lfV18L5c3Dy7wJ0ic5YpfRljpapvs/NLpqipvAbMGKCFqXw1t2OqLEH5xB0m
6JoG858FnzJzP1T+MhL7h/h9PtkPhkwNNfZVYsm0qzLciWTJcBsJfq8an+rnkIcTMamEspR4Pxae
Lv1oJuJ4Z7HzJtGzJFGCOgtAjn8VMfCuo6pZgyO3f54UF0KMbivuNJ18fqEMccdTY6FGhA4mGJrB
QwQtaDtz1U/5kTFUmWgHdRlNb7wbKTTdrg6sPOSOqAhhl+oyDCuP2aHBYP6wj35OEG9hr3HkUDRz
49J6sqhZQcLcRqIq18zabTZAvbDFfIXqzj1mk/4LZclW65ahrrzjIKiQ5HrKJras7FWLPW/WjpHb
OZ61rKNsp67xibzYb0b+yiaHR6GeoB+1h80O/UGMTTpObfNQu+wlDWNfIHKLv17Gp+0C7cokB1AF
xOz1KYbJAbRS1W7ahwfLl/9DgZYMFw6phFRu21qBpcKyoYbgSHbuZy/Qk/FQ9SPJRDZ3+MovDqTU
QakSY4A18CPaoolx71y0u+Dh8vIRe0/jHldLqVnGpa+Rw9d7yOLEwWRr+tWCd8n/vx0NUCJLpqTp
msoFoxQPmKecO+BVHdv5WNphrDkg1g91ouS35dDaEBeBUx/NiiTCUKZ9K4qbrHP05W6kriNbH2dt
hQs6xZT1NM57ZBTxwWqdzHwchsPlFdvcv2sbXLh1Olog1Ix5stSOiDfUsh53Wp46eW1AWzrwqiT5
ZMm1B7oUW5pBsVR3R71T7Fidif+FWlQuFiuhEGc0oOJibL305c9meM6th1qnBtC28rSVx3ww5iGm
pFO1xZUhctDIo+xSL9rp36FA1XmjK/xsfOoFifiOGlfM0CoRqswxHJPAy9LeqhW06Ilr5RYkrp1i
x8IK9mM1jKLFgImoM51arfamYRD5BuUFd46pXQd6wgkmLAggpNNTFB9Sjejy2LoTrN3gTi8RuD6F
I75NWnxXhe9zt8vRu9J/rBLi3ZBaLw4phnrIhEaHoUyeD9OIecDiPXKmGHn5jUYaBxImXvdHjNay
+q9uuDOKI1elrzzU3/JD96XEcbVPXy7vZuoTcYAxNWEcWhUAQ5xKb8okdxJGT4p64tpBgYbGgUab
LWllyPCMMa/oEK9GdVO7abz8wBrTxf34QvE6Up5x2IBiqhBrCixK2kmRb5fC12OqqY4IPp07pbIi
LxMVjxPsQjooJwHPvBGaMeLGq6dvf/WheJ32vB6tvJARfrqRuYku27jAeUMbE+chsWo6hwoQHxik
wIIZtbhJq4egPjQUU8NWl9E6ynUOFopyCHKRHVK1hi6j5jBfM9Iu8RYimUzcI9zp3t+tHYcR2jRl
qWbAKQvvKOMxGdxA8S+b2EYHlV18cCt5M7QWhFoiNTo7eMODWX+syJbA7VA7G+B8qMDzKkkhylZa
8SlNJ0eXPtRQQNQqW5uIk2E7Bs6m2N9XJ4Mpp6mmaPAlldqjaSWuIcu5DTIy4vSm7HBoV8bAuzaE
nTh4RDuDXQ++HFNtudS6sb+vnEnRK5MrbIsa0uIO2fMc+4PyKYlfyJOIcoeDuD4P0AzaoTqlJ+KI
Z379k57VzS7TKpK6k+0Q/sqmiecvxGGbpSt1pqpwaoQ+HRt9EW4s3Nl6N9qnO8zEU+UcwjW+30hv
596UUtgToV8U7BLp0zC9Kz/+7RLfaiSGTdzWOiuXCjt9PCx4RFmMu0y9+6t9yvNJzNDXTiHjULpL
cFzUzwNFVkCtFIdtZpon3cJ+vyqfaohzoenMy2Xq1kIENd9gZBVDrC4LrJgwMcynafpsluD2vVKE
v9uj/MjELAQBZOLwWUytOhYhStmqdJIDxbv8Wf4lPzh/fg4LYj1NVC1i6/ZNkzB+zqjnmsQxnsXb
5MPoKhip6aiWnM0r+mob8e1GmdbgPVKE0Vy5WqbEHVNv6J4LyzenzlmqXV7e4tR41wl79pSDCUNK
QnS8wigKcY4q72K8siUTsZ7EccSPx4V9U1sp82wU7ir1Y0sOohIIxA9VjH0XmSouz+5sONotY8lI
dqYrP1WRM3j6jubL3r7q/V42frpiyeNKNFMYzMN7Y/kq1vd9fj1Rl6LNWoommpKloNlDeTMKLqiJ
nskhUoXoIO1Ub4LsHavzsbIUPQD+L5nQ2RqXbTVihmaWBNaqj2ySv/cDEDCDUaJ32Uyh5QrEHWYb
nc72eHQqolBqWe2mNR/15KaZb3tKq3n7O51NcHmKLoqLDLYW1OUhRQcGOzX+MOeJk5tPlxGDssNc
XZ3rUq1YE7QDcF5gUKyFBjCumGK+S413nUtnfzhgEooUrcMW/BGMW31OHF19CUvpm9yhgnjZo21Q
P1viMpVZSCwMQuDjZBCWXNANr5/mpvDwhfrux2VTmy+v6zDnQKidIrUXDHjFGKmCY+tHrjK7aCH9
Vh4K9PkjrTS95ftlq9ugdHaQy1qaIkdnfo9PNquiM0bJs1K0RDWACHCeOXrOS9UsWNE16F2zOWrB
w+xfdoKtzNvU67cTPFE0svC0riU40RjNg5DI+7jHHWmJd3EWHOI630uC4l42SYESTxYdjnrTLwW8
+qWFmLnhfXX1Kn7uY279L5eQw4hpETWzWxAaVpTbRdc7s+zE47fLLhGhwNNDN3U3opwCIxhncHJw
KmlUNzllgcMHJTPm1OhgQQnyl7icr61G8v7OCQ4aouh/TozFj0jdLRlxD2P74VKocYAgxvpiRDJc
qPTRKUfcxB/H8T5prqx4dIThVouJ2CYwldekj4Y0NcwcsS2W1Yu+5I4UmPfSonlZkBBrR21UDgvC
rqyjoWJgl9e506YtyqpyNDmJWVKPP5eXUeFV6TN0N6aLDlN997mLdrlkB/KjhgbfcPpu5Lf5NBNA
fnkZFZ6K1yjTMV4iLGOoVU5t/ayB54K8iyh5D/b938SHBFIey1AMSVe5NYzUpkgC9j45LZKbQgZo
Sapd23QHQ9cOFRhRL4f7pltnc3wVfEAJHPcz5JRx/mNp93qmOCrUQ8XnvzPDlb6bvpoVEWqsbtJ8
bAJ/yL+X4Rd9/nrZyvYJuPKGS73mQKiFMIYZvCzJflA54U3g66hKCk7+MdD3gye79MTqJiqtrHLg
WqRhF0QTQkMer5t2N1M97JvbavX7zP4qK4rzSi5L9vvSfBNltaPFTkzOnhBxp7F/YmWkUtKyjXtU
VovZ+iDM2bEFUtl91OwjvT9IUGC8/K2oReNwNkuyNhSZU2n3oBg3texd/v3NI321aBzOKlXY59Bd
Rz0yLz+ZlnaIhzBzZF0CIUx+GKrRXQRqM1EfikvAosyStaGFza6S0V0QNLEtaUJkgyiDgiPKFAcT
KO+bw8CWr1C8PkxtvfaihKpIEEb4SrgQSf0ciDCSxJ/DyYuFz71M4A+1ZfkSeJz1ah5GWDOmKTF6
oof2+F0k2gb0Y5gKO5g+QmiDXA4OIvj4gvg4YfGg+Iv6YRof07E4xEtAnBfU2nGggGKeKKIZETje
SnYCFU5ww1qjd9mPrfl/QztHuc5BA7JiVc9es290BebgEQxiaP2g+QGvSi01UE6tGnN5BRGKova6
NSAcAmjWa0eV2rLb9aKVNxwmNHGhTNYMA6If3IMDxV32wVPR2FWDWQnJKXeZb1DPCGQAckAhLlYp
DBqMDjsFIgmJC9EkL3CFL7UL1qhd40vJe7iw8Nk0EQQskiS+IYmLYqEE/7iJ4Cj6azRfXJmFasuR
RcTgNqafzXB4ZKqCFQSBgay/hMhxnzmT9WL2kReFuzAlrtTb8X62xQFSI8fgNYLKJh63vUY7DpPb
N0ShY7uycl42vmJdx/9H2pUt120r2y9iFQmCBPhKco+aLFmybL2wHDvmPM/8+rtg50QUxGzcOJWk
8qAqrt1Ao9HoYXXf8njGsuU/lj3bW0fQV/vGgR3SD+A3VzNRiDP63hf7WyY5fL1UTZ6mDmRKQkzI
E8RsGSZEHqpdhlznCaWcvnKclgpS8mB4rpn91ELEFBfIuUd7NmjI+x5T0Jqvos7IGt3ld6Lnq1WV
LFXEy24mDaS0u4clu6lUBLXbZuN1FSUb1XQZrpDEEVdVM5yHnvA9Zty+XLaECvWTQ9pOQ8bM6SDE
BD0wbvXii6E0tqq9kcwTpgB3fcqBQe/12e1ONSJ7nYsE5+KZXnJVHVRTUbed89eVk0wTHggscwYo
g2H8OdTnfGpcSz/FpqIURrV2kpkI9FDLtBlyDdo5K892e0yM/eXt2Y52rJRMMg/FMvJEF/vjHAVV
HmJT+/GLAXJTjKS+U1UJqAyFHMhO+pKCkAdo7S623eJDttceuF8dW9QGsq9UOdVJoeJyHFvX6jnI
TeCZJoqJwgetVpzRf7il/lYFearxQJIsbW2owgxSZHB9+vVLjiF00fOAudDZLrMw20G5jNuKwVG8
YnPKTXm232AFjT1ZOLnkZfaC+whFiNHeCF3qO6kb3In+tfpoPl5WFRWodMr0gAx1OgI05bex4yXT
XaEaIa6CkM6VVcD+LAwQetN7VnWMDZDSZs+X5di+fF8XTzpVo86izMwAMgflqaPELYZgb3XMradb
ThWd1P/gCL6iSecLLQCJTtsA8RC6F4m2cKd5hu0bZ9FiqqRo2rSE5Gc+xeI2kx+LtE7yLJkt4ajR
s+mDH963HhwPfhrD5KXxmJf+5cXc3LEVoKQUhgYiHkejEG8AH+RVQL8ZseKIbZ7hFYSkFN0QxFmt
2bgGg3LfOWxXJoZCiq0pI8xaYUg6oRlJk5YJ1o28THtU0oshp/ap/GZ/BMfgqXvCZoGIXsVvpZJM
0o14SKKlX4A6zLed+WIYKr9MOCXv/KRXseR3ot10k15rABgbFILFx/TM/fwz/TjsMDJqb6rIpBXy
yE9GnhZlVJtip+zbwrzvS0WIVvV9yQdLZi0rawprzu3ES8faM0rFdShW/NKCSS7XNBisi1ssWGN/
Xww8cW5AY+hS+me1dF5i781Y0dGoOD/yO9EKltBuWrFkw9NUnmYT4yFnRY5h+/m2UgPxI1bvw6qY
KsMsIVUO78gXXWoRGg5P2R+oo9sFJWazjleVijNFJZlkGaICKcPaFKD5gS37Cqup6kravnyJZTLT
NollyO8AswqasBVvG4KWLoTf3P6QH/Qvy4HeLTsxMBvMXYffynWsQCUt7JewbA0boAMIm910CZ5R
YeddNqv/sGWvkkmKWDS4NIgOEEwGjF2xZeWNBfLp6+mMaZuPcNdO4R+XMYWNe6/7r5Di9K20pAMH
XrKk8GSsKtotQhGdG7wZ0ybZZcOTozJOYv8vwUlKWVpz5JQL4Moe1LH9NdPmXdiduap1fFsPX8WS
9DCeOgPVO8CxI+c+ouMhjfkpLH6nndtaaYV0SyX9mAfgdEWKBY8BLXpgtr6PlZ1+2w70Cka6qFjh
xOUiNL75TCzX+PwrLEd9ou2dQ+dFO1Wnv2r5pDuK2yPlkdCKpU52uoGWWqO7SpjiptpG4RxTjHTb
xFiAt7pHI9Avm0zDg6q6qaebFs0ai8IKbl8ef0PIyWq7HGsEl8PKn8bnOfvCueLq2H5JkVcAKZVi
2l3fWyUA2gYHVlgitiuwR2cMXj3mz8bp8nHd9ixNQig6OnXjHV/wVC/NUk9RBRMhgi7LsbjKT2hx
xvA6VVJvW+1WWJLaWXWy8KQCVnSdEJejhEHbaX9Wu3k/wc5G9yrPaFMfVniSPrTNOHZVH1c+MxN3
ya8prt/pdwiRmfWKIrtHpTFgxtsIqdDKJSZfBKcEGrggpvOLG6hXMWdv6uAKUFKROBuCYkkAyI0v
S/dkl0eFTmz6/ysA6W6ybS2p6gEA+n34NThUGAVtB/v5TtSZhHf1ldEpLirFRsnV5drMw5FQKH2p
3xflXU1it5r8y1KpVk38fXUxZTqSalxsE6PxvUMZBhWocvEqMcTfVxAxn+YgiwHRtOd4yXdlUbkV
OkIuC7J55a12R7qKUkNkQQdo9czGXa99mCzwjLZ/RKrmme1SyxWQdBlZmpUNrQlxoi70ioYcooad
urI9zFZ8njrqs5b4MQ+PvOOfLsu47bmssCVTQSajS6kDIfmLjcwRLMXD/KE0/HH/i9R06F1lxbRq
YSVzkdRGMhTiXOVT7/aTF9ajW+lHHv1OQO5VtncMb0aT2jxPKt/s+HVkV3uHsF2A6S6X13BT4Smx
UPePCA+YU99qozbUdV5QE65z8WfO78bhd/Rw9X3JSnRdNaQ5waN9qpIdsfbF8H0AKQJSA5fl2L4S
V0DCXK2OlZnyuKIJgAwUvv3sdd5ND+M+OiY7zFdVoYmvvfMoV2iSnRih1E0e4S01Mk+M0xaMTqXm
6ifnHhwCuBZVV/BmJGkFKFmNpElQ12BAPNqDNqrxuuRzEl7X2tfG/Hh5JVUaIVmOuIvaNLOAxJD+
4oe6Vlwcm/ZvJYlkMKqloFrJ8P2luc/buyI7aePhsggqCMkujPlg6FoJiIof7eE+zvfkt1JdKykk
M7Dk2qzZDOcmDD7G2kPW/hH00X87m7IJ0BI9jtMWYoRFdSIc7o+mGgOw7W29yiGPoRsCjLxf8GL3
28wvTgxBPM0rmKv9KUZKYvqJZz3+p71hkkGYgzFEO43Ym6F4oFN+ogGetjyp/+MRlXle4sieR5si
KBD+GM/lV8G7Fu5Sj9n+hAog9etFZYGYZBMqEptmILSu8SdQrYMo+k9khnbaId8XnvHlvy2jZA9Y
bfZFYALMBtlRHIVuOjduE6lUcDvssdIPyRosnW1nHRdCfQ4fMBFlcsNd/GTedDvT6x8bjwPdVyUd
FCZInktHDDoWmbg0yPLUpcQNB4XnoAKQDMQyjrU16NB6voQnXdd3zqAr9E9hg5hkIDLC9CTWAGE3
fyy8cOfpua2fLyuBSuVk3hfWcGfhExYKjBsRCssPBQ5wirFzXvpogYFKNXx42+N6VQeZBabjcRFk
Qh2GvbHvTshNH7ur5khddPJ4PQaVqfRcsVMyA2SOgYl24GAZKxstB/OTEw3/baO45DiUpVPQOhd2
ovwUaLdR+U3PFL6ccp+ElCvnJM3MeK7Fndr5HLWImZ8eyOlXnbfjG4okxqaHutojyTRoMaoVsgBg
S/2ZDBkqZz7aZeU2TKV92ypuOeiLRfrHlHuRMoZxyigs/l/1OoYYRG6z+M5u8Lod+SxauwbqB4vi
WvwHJfwbV87sjrHm1HEL3PRH9CjCH/wDPbHFbfe9H35BqusmaFWYwit57/C9Ykp+MuZL6tYoFB8h
Uqv3dAw+tB4CJJPBZndYvFu0umM2mf6siokphZXuy7AYGWtzEbW/KU7lAxYZNzQ42Nzqa+jlvqMM
wGyrz6uk0nlADU/SFwJwqTCnsy6ba67ZVwztjoIP5rIBE0bw0qpK56KZUnDri3ybWcfPhNWGxwf9
zBf9EGn9qekFh3eY7+OBKjzEf/B7XqWUDokea+iHqIFMDmTedacMs1aLq/CUn9oBU0HV+VLFYTGl
i7QLsiVkE8zMGN4QTO1eTjFVeNYqHRV/X1kZm9Ch6jAUCSxgX/TCwWSHH05julqfubahampSrqB0
h6JzoJxysXexdSUKozLoJWjnnKcx82aMzqvUt8/2q+t106Q7NWEYWjUMOPjLXfpVFJDkB/txOYyY
QVTuqxsVgdb23ePAlFLMyLUdaT1ZinxpmuPMJ9WXPDhTTXHz/MMSvgJIS5iHSxDMgYH65N24A9mZ
a1x1mKXKDhMIMqub3yHrtegrnLR8gaOXaG4jwuu5I81dUz5cPs3bluN/32dyP8Ycp/OAJkv4ilq/
x2iMwrD22qIuBPiH6/QVSDLGtqGNjSPcN2r7Y+VV13i3oEl1NK6tg+7n+1ZxsDbPrkW4bVBiElRs
vj1YppVngyUe32JmSjvdLI25Y8rJl8KSvzOGKxTJQiyT2ddQRdGhWmHQbfIx8Gu/+SE4CbVH1aCR
7XvF+tli4jCdysMbNTsbg3rBWerP9qHrQFKZ7Lvjcqi/Gef5NHM33qvc+u19s+GxOSalaGyRFHDo
wHgbIHGBFxKK5xgGbTq7+jOYYnaNF96pCry3RYQaUoNgmIkjsysb0aT3LEAITb9f9uUDSrB97ps3
i9de636yc3zVZb15AFaA0g5qlREVbAZghZjuXH7Xhm9thBt7fLx80DYN0wpHMkyL3ZIwytLKr4Pn
fv4wqWy7Sg7JLrWlFQ1LATkMdly6YpdRz8qTk6MpDMa2QqwEkRSiqPUFzawI4PbRX/POHcyksu9m
X/AvqjI928tm/uThx5BIOSJQ6ZFR9FaOyHt4NWv3Nvl6eVu202TsFUD8gNUFzJoxCuFxA2DW48wt
jYnttDSKP2R6yUEkbYou4xncSGFu7KKyeHEcQmFQNNUP2TQlqx8iG6zGBrE9E5LuA9un52ovQh+t
fcQ5hzkJO1ch+aaFXAFKml/pbdZmGgDjH/wlx/hxMDFGOG2ItuAFAn8KUYLMU+YKVXJKB6G1B2eK
u0LAmnei+SE856NbfvvF5Bqq3NV/0NfXDZYPxqBXVWBDzOzaQB60PCwPYkZ3B8rnUKmu27GX1aJK
p2PmaDbUxS4ad0PpTj7dmUfuIzoXez2e24kLnqDioDJi214Js0F1RKiu2zINa4iulXGMcSg77UWE
BDH9+aTXPgaDa8iroFbXVx3MbXvziii2eX1uYpC9LRUQGUfDilNFkYfZme6EEUFzb3++rKvbqvoK
Jr1vQm7XuPkAVltXS3fUysQtev8yxralecWQDIGBJtjAoMDQyji611OiXdOqVhQyiO1/5y9wE+N7
DTD44f9vV80y5iVNq6ryg454XZp4E0acx3HiVcOdnT0klstaRSBjc+1WkJJGxpHTax1G3IAq79NY
Xjfpmana8BUQckirHWczAyVN5S8oyGUg58awqPbx8vZs6hsHuRX6jAyLydygLQelU9CUyCT3X/vx
WOoLYiUoq1dRVP3DhfCqB0LYlWKD2STQrBAXaXIScYrpyG6ss6iaGF1VSmpz3VanVrLAgZ2SLNSQ
l8RMIDz3DjRK8BxT6PX2wukmdYgBh0qX9t8EzYhJFlxwJvleLy85wRj6+KFUUY1s21n+N448GYFY
Xa9HC84P5gdYMOwYaouwZmp60w7u8U5lfzaP6wpOek8MOaV1U8CfCrJz1ezDcX9Z37ZN6gpAMnCB
GWL+D4EedKAc/zXM1vH0j70vSgfjvUoXxLX33jK8Lp9k4pIsTGONQh6QtLen3CbfwqFd9rOdGl+K
Lo69SCum02UZFarx0xlfqXqZNU6amsBEEvYbmVo/7xI3aMvMZZZq0p9SP6RzFSALP4UO1rO4nncY
xowmQfRBfAVJml945OGyZMKOXlpN6WQ1bRxo1IYyRigDHtqrKLgL5urQs3NkPpS/VeWyUhXJpSnD
fALLGI6Ywccruxn37aw/pvHgXhZq01ysYKTLo6sMp5wNCEX0A+P7np1C1SlWnSrJWOR8JpVmY5PM
rHQTcc2mCnOkEELuBZwxSTmoWuhcn4Cx/XvS2H5jPv+nhZLrfnOQmsdtgIUKl1OdguT5ao4V5kEl
hmwdnIJUuY0tz/XCzewXG6wPLfi2Lguy7U6+brk8H1MwC+a5hf1od/Q8XZvH6Sr1qFuAhQ2pQ1xK
mAWjMArbF+AKU+jIyio0YTTqgwXRRGd3ezhpXrNzo6N6NorC/Mi9f2Vmg4FhgnB1S1Crf1cmxaHB
vJn+/vIqKpRaHppJmsBgWgifHL14c3ggqhVTmG6ZuS7MCy1sSshBuIUcdRFbh7bKNLfXx0cMwmpP
S0NUbsq2TK+OpGRylqzXk9mBO+SAIr1I+D6rVATI77eHmw461xD2wcQVIifZ0shJCt3MCzDxtW5B
bu1iH1dgp44qhV3bqEd7iyRpHKYhVkk8AWmCtbbYCCdo8trhpjZ+9GnpVkgnZ5j9R0dVE8L7a0IA
U53rNodfKZO2VI2Dxp4kK/zeue2a5waU6THxg/BQpo/lqDJ9G1fgGziZtIUUNJnLBXB5/cnJTb9N
92P5tW5y9B6ipfwrcY5g5XJD9oM5k2KR3yvpW2zZXyq7Qs+ytPCb8aNNrnj5NKIYE/HxaAlVVkvc
Em9v37dYknF0FkyrtmbIqRXu1bTX7myMXOpvwnPkU/9A0RX9I3CjqxxkB6qaq22l/XtHLcmNKu0M
9FI1oNm8XwINE+1bN8ZcEgh+2aioZJR0lsQ8z0gDoBYRk1qDe1a6i/2ZBF+q6FNZfcsaRaf0+xMv
FhX0A7ZtWe+5ByZMRsK/kCOrHg3rkKZPlwV6f6O9/b7kXRh8GB0zFYfQnl1T/0OQAYwP/w1Dci/o
QEsYlaLwKR7X6VVSfug7xQtbsUyyf9H1XY/YMpZpQCKyMzI3cI6XhdhEsKnJua0TNFFKKlbpWc6W
ti3QNPzdop/xCr38/Y1uQ+wE55QiCu68z9Ev+ZQbPMZOkIOFwga3GtwcSeTSc3bhqfpUfdVjd/lE
jr1CsA0NQEacGSJZZ2MatrQ7DXFam5Ra7pPyW1gd0sDxWPj9snAb53ONIbdZWKlGC5sFiEhNudsH
P7K5d4PyOPWPl3EUssjMgKDwyaxxgCxBemViNNFLzr78NwTJyC0NzTWdO1it5S4eHjFWY4q/XYbY
0DRqGBa2hCJV5cgxj44s7TxXI+4L4zShP1jVD7Bx/b35vtisladXYjK6o5n4vhll5yk4lMNpyu+C
7FM7mmfW/XvuI8yzXIkj+Sx17bAp6gFXgih57P0e5UHRqNiWLQVbg0hmLDCclmGkJexyHrmpszOH
aJfl1rkLT5c3ZyNAAHHQX4M8nOOg0166URHFLjN4yjDI1xOaZ39mtq+1G3YWg9/7o/6vW0EBZxJc
ACKdiQji283quppGuVg9HolRPz9Xzw4V1vPd6hHkzG0KR1U3LdOQbdsIFuYA6XrujY7luDYfYzct
m+J5rtENXLSl/XR5Ed8dUwlPnICVBgY573otBV7TnPLo3OiPUaLKjL07RQKDU4S+OOOmKZfL58Xk
TJXWc8+ezyTdO/GnyzK8d1+JiXyYhZuZIcRmySnS2WzN2k4CNJ4cxk+obDpR13bzD/T4r3PaAsiE
Q65TbnEua1xnhzqFIBjqbvCPTYMhPxEGQ5gqCqwNJYDHz4Q0DFwBMmVimNg0RHEv96b0OgUNGl4Y
DMMqI1Ufw/tkr5AHjjf+oxaDX/N292NadXYSptzjN9gewY8hhi4OXmLtwYXVefNRFTXcFM3hog0P
BtWS08uMTLxCKTv3wsy5r5MRPJfBH9y0wNhY7C6rxYZqM30FJX7KSrWt2rZzvQJUJbpk+5dqIHBD
v18G2dBtPM3AOokMPTVR9fIWxAwjs66tjHnofXLz6n5SublbUqwBJCmimo3cCgDQtOgQalwbmXmq
8GzfRxygB6D4ttGmCA/X/GlpV0u11H1YBZXOvOQUH6u7yU29cW/v6dX/g+VbXMtv3ibAskx0khIb
gLYcDterGSleYjEvOolE2XJMveGcn8QE2NBXBXU3JUP/JbTc0h2ouXTlVY4VpgteK0ATTdrTcXBb
vzyVGB3Yq9xG4Xe+k4yh3xMpQAoTLrlvsW3UQwLKZW/MfBMs8L86XJJ+b7uBG1ypK4u3lM+CfbA5
oQzlVpJwLZ1mMx9M7jl641LMj6kdxWW+jeA4FMlE9O+/K3jBzFf8Acs3V1dN9W00ni4fny1zYDmv
3xf4K8WLHDQPZpEBCVh4rIgfNpZfZK3b2wpqCrH28t7Yps5tPOGc95PtKpbqBU2xVCKmJq6Icd+f
fqPoCcoNM0p+3ng6kc0BH/q2iIuGe0aDcFp8Mxogt8KEncur9j6OIWBE+TBScXigyMW8Thoajdlg
W6BplZg2IMpbZxhugpo+DBJ/voy3ZYPWcJKjNdQ0DOcMcAsSpW26uE75aTEV7tW2ULhWRUDIeF9c
5QxZn5cD7HVwI6oSpqtvrV+jYfr/M2tgS+8Y3EZUwjPUYcu+HA2mIUcnEtSh+NCnfpntaf9YqUqO
ttYNdtVkjgF/ARslaXfRJ1rUwCDQ6WXkkzstuzhVxFY3l20NIh0hc0JMAuYIHpw/e4sfecuRn0Q9
JPp1lH3f731uaN4aTYi8OrBt16YNAUGAZ34UMxqEu0BO9rVIynWH0Hf+LSmABCfdftUUWWMKii2v
CO568jEYFGX/mx4Qsym3UV7nwGRLJpTqEy5vBwao3oW35S2KYXbhTQJyMO7qmIQ6P6saDd4HFyAS
5qiA0g13hMHlW6IseZpg2Injoam939lnMUc37cGHZ4e+IOsUZIVjB+ZWJWHn1s3LcTXhiNnwyB1J
HdMwCopyGh1v2I+7xS/2w1V6Dbp+nDA1B5pYONngcoozppuGgTOgv1WUIFq6rl8Gx3NyDO8G2ySK
m7MfEcbBaYfL1unnHX4JSjJPuUUwlIcAavhGz90ejGuzG6FfBMHOU4X2391yFoS4aBpRvUC3rkfQ
eDkUFRHUBAPGWyG7OW6cuWsdz7hLPgDnuTu2+59kXjh8Z3ayb1UzS7YM1xpRel0nJBx1kwGxmVGa
iYdoWX5pCUhgiMKb2QRilGMSrC6eu5KyED0qzcyoHG+ZbqvqrgtqdwCnRKAIeW2u4ApGsl4W2IRz
J2wcj7TXDevdfPl2WTtUckgGC8MbeMlI7XjREH6MY9APsWhPxwxjZ/3LSCpRJFtlDZhoO6QQpS0/
UPPDQPaXv795ojgKgFGc6zAqO85J06K/owu41zeBbxSfrfHFzBDGbzxN//dRCMZRIkUQYDUxxE/S
a6fNrWXJLHjNIC0sQ7dij6bzHFNFZdTm3qxgJGUO7IYzmgBmqc65fdWT59x5imMV9c/mpbUWR3LM
LV5GOh+Bo9+LNvdir4GS2/02Yq6Qfgw88/vljdq69ldwcjUWxn0XBkbLc7hKR1aPXmjvUqpq6NrU
tte1k0MRY8nJ0sCb8pw59UJH+DCfL4uhQhDXyeqqLwpOMoy7AEIUeKDUckn/O2oGb084YnhEyDIY
yWJFrAkR5Y6eSHoVTrVXo4ajUajZpouEh+3fOJIkddTPU0SAM57jBxN1Lz9T+GgFE6QD/76+Vlzw
SB/ghsVzmsg5zRQM83UUadyzXDzLrL1x1L8EH0Gbv0t2mq/KfW8q2yuanNLsY17rWgi0anquAhDH
ze6cKjRhM8DmwBRg2A0YM2z5FZ0PAaVVD5DRY25wrg/xjagW1q9U4SElkmQSpnnJl6kGknivY+bc
AdSf5+6g3qatdUN3A6MGfD8kXKR7wZrhmTviQRjP6bGN9as6/Zroqk7cTdVbw0iXwmBYWTy0gPlF
AlVjfnH7JUPnr3AQbJVR2Loi1miS3caEsWpgyGB7U/Wo8S85nmp2+JXHd6OtKfwD1fpJG8Xbws5D
8RCgmuk59XTEwMqrUhkKfV+Ag9O0Fkmy3S1HEmYwIFKLdi9RtZb4Joq5D7BJkzf6YjxXQ33MVLts
/LY3DhcgPo0GJkRiJevXGflozIR7nY8R0KAbLQyvwyi6n8T2mqtS/M3lXMFJJqqto7LqDbxD2jZq
/E6PzgGni59z1aS4bcEImnsMhqudyyGKqu2MuXXgRrS75lrfpZjq5+ycF8G4wD6ougE3FZKiC9C0
LGLj7fF2FUtnYCMhaKus+uxLM8QHjPf7HIeLF8cddQdm/Li8bZt4eFnpjoBDZe9bvCxo9DEZ8Ljq
Sge7lX5HFWno8iy5Zpmen5a5VejJ1iWJANj/AGW6kbDgbdLUcJMZ0bVdNZStG9qzihtvUztWKJIy
JlE2lSMo+LwctVNobD6WrbPPYl3xnlEJIylhaqVdw1oIU7RHChIorppmtPncRhyEgxNPx8NQfjCN
pDDijmfwxq+TUwMqBPtDczV/WA6C8VY/prqr6p/bXjqG2ZUIkeLRLf6+8mIwbTHVqzYHHzZ9YPQw
0M91p4pcqTAkI890jK6E3cUjBpzbiGmDQ3pHzR39aN+xQ+AmGJc5uioLtb1Zr4JJtt5kUe/UEY5W
2T7kupebqjHH22fpFUCy8HWHc91EUDp7yN29lt7bKAUj14mliMGoBJHObOOYKLDkQpDxKW0+m+Hx
sk1Q7M5Pl2OlAf1E0iYX37cCtHfPn7Q28ENVG7kKRDqhEzPaKdCgAsyMvpoUYZw8eaCEHC7LsvmU
cRCL5QhXWbb9M9+xEmaqI0ebWvEIPPc/O/C7q/hA7haM/BEjUpki/rb1QlvDSRYhGgLb7m3AgffT
4PcWfybOwe6UjDkimiCHcBwxLB7JJ4Z/xN9XYsG71ObSSVHfz28FMXqyd3bGbbUz8oN1EJxKKib2
TaVbAYq/rwDHrv4LMGVXSXFsa0W+YXPhVt+XzA7Gx2iJVcPQjVR35zBxp+RjVN1akSq5vq0RKyTJ
+KS9YyWkA1JyPX0W9cKRH9+0+8XLHgS7sspR2RSMG6YJ6hJM4JHfbE6fmTB1keOZKB7JyYHx0MuW
Hc8Vd9HmgVrhSJqXz8FEC2i7N4WFa3B31D+l+l5xmjZN3ApEVjsS6HyoACLYpww/8wN/yV1u7/IS
HYqml4vBSdfhJ4aeQZUDvb1xK3BJBRvQtcYjx1OHvAyYxwM2CNGPzwa/+PFr3J6qSXF7SYVXBN8I
1W2SoaWgsyyhlo4XhOxprv5As8vHLlPNiNg8WYj8/oUiP0jHOBzLxQKKHo5eAdpCqqqa2vYiVhCS
sU3LvGWUAIKnbpq5C1iWWy84tYnLbpzq51yPcF8qghVidd6ZqBWopJB9VsYpynFwyR+aU4GXaQtG
Z3pkv6X3r8snqWSIESyplgrZcu1PKyu/dwtePZOqRFihC5akfCPL0trSYXCjguyS+UoDu7djK5ZM
pQqyERzivKs4ZLGmj6Z2bZXe5fO7bYte10oyfUaLIW5zK7YEDWHzS2TdROnzoiqOUC2V5GjRJcM1
nGCpem8YPxqlq7kIve9Tbw592InGAH0GYrDKBl8Vrux/GWQyEhPSGVpWu6xHxGXJnwbUA11exY1d
4ihndiial6n+rmzBQeGUOdcV93K92U9xdosM1e4yxIYoHBldg+uc6DqTnXDLzEHYa7QIthhnrT5o
9b5TDpkS5086n1zHq8JCgIqhGkIyCkvmJDg4SL0PoozJj+9zbwld82DDMeIPROUdb0WqYLwx1QAh
AlQZyQkSTuKsqpAS8vQz8UTWtTr+6qBXcX9uaDmi/ibySw7W8F2umiUkajoHRVpOWHlGNLqD/iWe
r2rVFGoVjnSaaJYNmtNlCPJNd/0IEmT7mRL7rKyj34pAoBDHROId0Qf+rsw51EA9Ug8FLr6Ddicq
gJAy+cwwCyLdZ57qsti44tdgcr1z3XR9VEUAywa6g2KP6I4tp2dDPy2qiQlbWr6SSy557rmetinP
sYDF1UR2evw01yr/f0vLDcYM9JM7oKCxJGMUTjE6tpBD9jBd4JezR1GPipom4f8nNyrd+4e9esWT
jVDdBpadAQ+03tVJUGJwv8v89me+vz+qLtmtqx3b9Yon+SisMywSF8BrfPMz2dWHDh3ZHygCb8TX
j9r38lnVnr25a0iLo8ob6WomZ8Vja4zHLsPxKmNkU8HeVlj7slI8BzacB27ggeOI2l5G5ELLMa1q
BDGhhfNZFE3wk3nQDt1BVZ+6dYQJfHKdWcBBjv/tq0ZfuNFbMYKWRXJd9bcjz9wwvymT+8vmfOvG
WMHIQa92sIagnRCsxM3o51a2j1uVr7pVJsFBNYCkjSgWxMa8FWWeCGqOoCcw57xxQU9+iFJP2yEf
We1G3wahoLc8xfv+qMysbS7iCllS+anTyiIRoViKKUb9eCqdxSvCfT98v7yKWw+ANyJKuzWCFxR5
SQDVux7ze1tvOlq3g7d4jdsdioPyLCsEo1JJhjOY1ZLbP5fUwMDW6k7UuyR+/GeJVKjptR/zu6p2
VQUvKlTpXm4XgpnOyMJ4ufHYoEY/1VwzOxp5rnBjxLbI9z+SbcglEksn78rzh4DXeYoHq9fNNsEU
7lnLx33OK4weYmFolbs+AOF0mCfZseyTVFWTt3kmVvBiGVYBhWGap9zCdnrJclv0T81vBCxwW9o4
ErAjiG5Ly8jBIFLmwYzUjnUc2utIxaS2uU2r74uLZ/X7y7ayUZSL7xdgIiB7tnwx231sHi/r/Jax
JSjABJEZ/nlX/KQNY7NYoN/1ev1x6nZd9qejehRsQiClZzhYKYof/VaQeUgqahYIWaGy/ZnkDnI3
PEp2i9PHp98QZoUkbXlBbSseWwe5vbp4HGywVqf2gzn+6053YnLUSv8tkGQJnW4CSgOBlvGjaNga
n4b84bIkm8rLUEYMUjvdYTIp7VLhXastSJBPATiRp5dU1ee7uSmvAHI1WNnYbJxE7YppfuOpX2Om
d6+agi3W4Z0BWGFIJ2QuqdMHC+Ip2fSxxhQLh70kWu2amBwZUUXIXyWPdFqcoUtLs8aCafNtYTz1
/GiqKqM2ITgaHFErSFEuL227ERpLalPEpgazeYwnjDWe2sknDNxklzd/c91QEoimQxQtQGnfHhhY
lqQoY+xNkRcHXT8VxXEpk5NRHAbyfBlq08isoOQTU/fNaJc4MZHRLC5b+C6aM9SqGtauoJkidr2p
1CswaQH12bRBCAGwUN/R4rEJflwWZvPCWX1f8hNafcSEcBEbj7PRcM00+WDMzmFpU28Zsq8UjYNu
MqmG221rBQLkFB2iGC0rhYesaG6HRQQNzfpUpj5rHqpQ4auqIMS6rm4CZH3gd4kSjKalO607siG+
ClSZwG1NeJVDVroBJSWByGPM+XfW+FX8mNIH6zdSP5ygeUEHmxQqbmV/mBVsBOMXg0kA9VbMXJSX
1YsqAr+lZ+bP3jbM+EJlrySKPqMPkWMIsJeW7VVqRZ+GWhXc2NqSNYR0bjpSZgw8EShgCxb6yehj
p/ZMVpSfqnipmMKR2tqaNZh0biZHb6MFU+W8sXmYrT2Pr9DXtKhmQ26jICYEJUZHvRw+wcS/NCI9
tsbOZtdKej+I0I+enc1Mcbdtr90rkKTOVp3GNawb3PkOrI4TiEVfhlhF7rCtA68gkg5MzO7aJgVI
3b6UHQznqNgUlRSSBvTGHAz9guUywgiNJezZCezrjqlaKVVySHs/dk2OgfaQI0leJuuO0B+Xbebm
m8cUocC/tl0ymim1tCJ3IMewn3yQ+u9nzQWfrT/vxfueMLf9DWu2BpQeWRop9W7sIFGM0VO0v7bq
zjX6/yPtOprrxpntL2IVSTBumW6QdJUlyxuWI3PO/PXvQP7Gl4Jo4lmexcxCNTy3gUaj0eH0B64a
go5NFDEijgDWgLcmUy+SvCQFrFmrfU2TwJJ43v/6aTkDMP4Ggr8Io4304tSyL5qv3SqG7pA6QU02
r21yVQXwykCVOYIh78qMpw6tp7Og0cLS2mrAJxjxKLw5CGxCXpf7UejR1GZHIjlUA3oNY958Vh4E
syFiGQtaGAEil0fNaodkOIZS2O842kyXnXU5aVQbDYZwndFD+3bflQoPTtOnce3Qfk3goQ8rjUHX
JHq5+8EX/BKPsQJlWIRDS/GEi86N7vB69+bYNhxw1VvGJ2KLVm6nO/X7tpiryreQkjEKmlmA/EcF
qjqNVu57ZRbtO/A1S9xCbRqBeLee9BGPhgNFe1cQjAC3URcBkPz8Rz5cVuSh63trLJ7U7iHOA0vr
IksKORZiNcYJ2tbfqMzhiv0giskA1DDQv1ZxbBVK8OALxs1UqC+p9iKI0TUJk51aSPt4jrwwa562
V/gPPwHOpIZbHP2jjJWqJjUhw9TC5/rWOtox9wpbsBXJkuz/D3XjuhUGodT/4NgcLUpiJFC4Ag5D
IS9pNjN0TBtstcilglsRJGDetnyrx3GBxxxHaTaVScmBJ8WfG/BfVhGvxJv6ve815ywRs4ej2BhS
UtOTATa4Sxqpni3BbgMLMpm7Anl8XuH1+p4RFa9zBDSkdxXERlETU0oQ8Rk/oZnKmdHB9VJipjUd
8RoHtsC5Y7h4zOEXO1MbJooX/RQCl7LdBy7oNeI9ZpztP1Togb57GZE5PAkRgWBsW99ISjugvtGW
esVDM9dR0cZTfxsT4X5bOVZdmwUQI5ceoN1EABGFneqHtHYL6Wf6kef6UhbGgkWdVvk+GhrsBD4G
uUG9SvPXoyehB0sIxrHxRTmpUhVSaNl3UT6SMcdYH/cDK4VWOuQCRWQs2MefNFXaXNFmdmk8BcWu
yh/9mHNS1+qtkVtCgA6ZYHCrsNwTVZaKUopOSVt7RMhBw9TdCqTkYmmlaJuCPfKtDI5aVjjboq2b
pAUuc4DDGp3gQw5c8XZwwYS+MzMrusJburSzg7EXDhVv2O+q3uEFjSo8Ga0abIZB1ATYiwiB6dB4
zFSn0R+z4gMRQkIdKaS9wXrAPg0VULDNcoenVKenjujH6NMz7sIg+fsKSrwvzzDMCUp6ZOnaEJ06
YK37FJiqM0r91fb+rC/WGYI5QVkcxoFKH4UiCiB87QIjOayW10FHf+c7I76QgzlDJFOqsqR8BgL5
TpqLGTMaSLJHGML6N2GY21YUm7jrWwgzq72rZE6MKbEGjyyWIwzr5fpqnqLWCgrdx71VZ5dl09kN
uRwUzs6sn5zzqrEloWZZRW1AO1nEHfVBg6Mp2vLD4P1qjigHm0eERPd6Y5teL6pFgEgYUbzfwhza
AgJEheqUc23NzU9dMHaz8ry9VevSYZAQJu2CggvXEX7MAmwoBTnIeizjcFRTmxKCh16+zy77n5TW
+kNVN2AgOOMxdigefZSSC7AKRWR4raS4WZt+k7lB19XztIBh4nhSUeUYFwKxGqU/tkrp5R3GrHAZ
flYdrwUM/fti9Waj7YNOo0pIQovIh4rHV7UmB24iEyPukTYg7Auob8zOSHIkdHqQWRJ1sPEc2ie8
Io41MZYojIEDz5vWlQVQgoZYIYL6Iq8IatW7WkIwBq4txpD06gSlDpwWVV1wr3o0c/uJJ3utLV/w
UvWrir0EZIxdbSiRFCCWa0vorMRwZ6d8ML3Q0xxJvaDtYXyPjgvJ2L1a6dAsOAFyiMC9Q+lpBFtA
TXxojyiaxPi2R17/z+rGgV4K8UQ0kb+rFi77Wk+HFKtq5oEdyd9JvuPYh1UFhGFAD5+p4B9GpkrI
wrKkMoXEnkLbTMGBAQrNfffSHsMveu0RuOOCw5uTxIFlX1AovqgFGb3l4Bo4jGAwSiPr71m0YUOV
s2gqY/p8aRIm5XW7mrs+scPui1R428vHE4OxdmGcobkXeRhbjT8T3xmTe5mXlls/WQsxGFNX1nk6
lQG8VswrImi+7r+We3SpxieCcXcw6V+2RVpXOR3hGBMJzXeMT2ESJVEQ43YaUrfwr0xeb/zq90Hy
pON1B04XltSlADlsDq4knNu2yfIrgyTIY+fa5H/kSYsL7zcQ/SEL2y2E1aDPPoBIZ7VO+r3BKC7U
9tvj4FBuNv7Vt3avLwGpsiwAtUwGaXtBJYsMKycw57kVBF8iDc7Rt7/fJNDooXQXN7oqsY5xWHQT
uBg0zY608oEMxn3W8qjb6cFnvRQQPek4Qkihom7irTRDXciGUOeU06w9SBcJJh5irv2RF5ldO0HQ
MxlEfSpBopJZtHQex1jSIt3WgnAnBl441B5/Fu7a1tDHEYqhUIXxLtbQj3k2oJNRtxPUBjmSp6F7
U/IUkJxku+JboriTR0/TkFk8+VaPL6ppiAp+bkTk2Pq4TIsGqRN87X8R+8iNey+yab9eveu+ktze
1ozXfWH2DX4E+BMoW6Sosh5FWmfi0NK62mQAt1Xm+ocqtmZMd+xPNbebhYvGeBZz8R8aHYn4eiWi
Dy21Re//0ztDr/Qt0RgfQyqCDqUWEK2qUzCduKCvxgBlPK3B3oCsAbfzbeUJ8mYpGRejN0Gw2M7A
I7XpdPKLMaBXZ9DtfuTcwis20USHL4YDIU5EOwbfnrU2ysoJpGi6PceXSnpnNJxGgtWFW3yfuab6
YZ4y1cf3M5TkTeqp8b8PeLqJ2lEXf+r53bYKri6bqYEwAjqPPhbGpUhElbQzXbahexRny9evhWyH
mQLbKCuGA5lp1ILK4KWQMe7h7ZrVYqKFXRvAvOuaJ/v3VS0eQWO+DbImClimkAAHhAbu2rcgJZnU
CYFl3QbNMCLnbj9e6hWxSvXv62EwWfSMwxwjfzT7bsxmsFT68ic5Nq76SHJyw7S2xVkzRsDRYRlQ
5Q+nktkaozUxPmmGCgdPxs70gtveUqz5Z4DMh8Bl8lhfvN9g7As+Csaw1jBKGtW0vSWZt7mgWo2x
n6r7banWTg8yosiJonIRcSjGLMRdLVaJhsXrkX6Qfmj5Yfv766u2AGDsQJprQjDXAGjc3hFdMGPh
mTEe8YD20Ce130Zb1WtM+0MRJuaHoqb6rcp1yoAxBxnO6iTupObCaHei4W1DvBY7soYUbKu/MRiB
hIAMUoazixIFK36YnR7jrlCx5BEncLXDCPMdPZRfiF156k7xPjCXGpIt8Rk1FOdB7kkPfAOMQuMX
JRatmXBs3rpW/JaRfWFgWBOoDFJYoUK+lQo35g2z5ewT+7qQW82fwYyl25IZHiIyWE3enQKJ9wJc
PUTnrVIZ012VlVKME6hlxe4xTy674tFvJSuKH7ZVYu2GQM8PJpSisBQ5NOYGQmGO0E6UwdYcstrK
J/QCDjOyhbU/2gVSwKpZfar8/EP2CG8AymSLi4J9DIgVMjLd3Oh26xkIlRc701as4lCj4z/nT+5c
VQmIiIJ4SQEeIyTImutB0GGQtCs8dSWv9PwbOizVqidrtimBguFOnMtwFVPHCGUQzYL4553756dJ
mCBjYNfG3ic3mcnZON736d8Xjw4h0pR8GvF9RACtCEEks/xA4sxUFiIwl2AjVlEiUBFCsN6jlwDr
Nj9ndq1aoxsGFp+Xdy3Q8gaRuQ5Tg9RViJ4GdOlrO+NnTs2SExz0GqSSiff/oDlePWULERmj28hh
kdQVAPE+SEOnvcxvQruys10JKorKGee98il3hQMvFLxqRMB/SGu5kQdlC4dlX4onFW9wxBcjq2oe
g/BO4iXHORhs7XCi56gnj2CotO5LmV41zWD55UeuYLAPoB8N3h2a7RgtVErNTE0Qu9d6WH8ujT67
GvJI/kBtOtosKWsvamvQCckcYLOXW9IP4L7OjX1iBpYw2o3+kQMFimN0G6lIFbI1j5qJ0uS41YBR
S9/C4cYY8p/btnb1yJ4R2PYfMhKzVlsdDWHJpdg/D7xkPu/7zCqVhRAmQ4Dvk0TYpwScKsVfj9bC
BY4JC5SZCP2o7+IP2RQNclNDb2tQzgTBdYlJe239TeH1662JssRhDIGZtFNQoxPCrsfqapikS2Pi
DQt4B4FHBPqgMJMA0S4T1a5vVVdT064MuwZk/cmz0lyrFc98vrMtDABjPtt8aDQxbDFcPLTTS7VD
gBVzqtH/7Ld2gWTg9YmASK+0VY7b+u7cM7jM2sXGbARqCtzav5K0K7UmlgEihr/UZQaEMZzpOPto
EMDqydF89Ptql8wRr76It0OMt4pOOiJnSJmh+Q9phdt+P6JCTLL/Nz/QueAR0fMWjvFOST2k0ph0
rZ0qd9J81ybHjkd38z5u8mbd8BJ7q3WCFOdxh/crXuS9LXWKqwf1QyWgLV6JPb1S92ad34Mq3TOL
zFYrXqvt+xuW4oM+Gf0eaPZCc8xbfCVuZ6WfsKaNO2LcLUgWe6u1UsqsJzqxazo8P3Z1ExeAjB87
KEGkqgUExggtx6gCjADheFrra7qAYCICijL6SuIDglLO9TfRsYSmTE59W+540qyqiAz+eBljRjD2
gVF7UquZqWSYw5qiOMrfoyBmjHYfOFkLCEbrjX7240nKIQ1oowT9aLQq5+yuGibMxgAph4ygAOt8
R0U/9m2cAYG4aXFIwlNQuk/bUqwu1AKDsa7VIBegSQFGIB509XMgnRR5vw2xrssLDPobFi5wmggB
JUVrbeWqc2mGG/xUO81ByzOikJHHjeiuqvICjzGs1ZQY2iueuEPaisAd7p9jMI5fBgfMPkR00Aq8
9mVbSB4mo3DNnMeDRtexySYrlYejiKD1v0EwCheOeYmQBBROmk7x4FX1w799nzGrYdUZSpPgzEjz
qZe/kPbz9vffh2moTTvvi8bYVNEo/VzQoAe1o37rD80OrOmzFR1eqb0Id/g5Z0vYsUzylMYN6bAl
6XRRk+sx4Rwduh5vgjSv4qgaEr8mZgyxHatmiWljmJ3W2kkLpihVsroiBzftYRq9UjxiSJhVabze
lfXjCr5QdJSg+5Ml11cE3R+Nrm5tcdonycXgH1Xe8eFAsIQSQTjP09QCIo0e9RrpmO4rly7gPQ3C
69r9loN96Q9t0qoZlWO67R3Znq6qq8zWQLtQf6HzAYTDX+ezGUDmeovCYszksYKTJ71gaBtKvNEs
8bdBYgaDud+aEkFhpYBQffVg9Le6/NJGnEo43uZQnV+Y0qmOMJFrgjtH4ku/fKy1C7N83D6m68fm
vDX0JywgEMSttS6lHmNwD+4fw+BYSu7eM+Y5zwnIIiK6TN6gO8Ge7A3H9zKMF0DxJXb/ynR4Ff68
ZWOtM5nKTGwgk4Ii+8i47MqrMv22vW48DMY8S0Sr46kCRp1LV7MhH6NKvRSinHOb8mAYK50VzVT5
AlYv1Nr7WNIvuwDx7r+fm/dGl0E79FYL6iQp5Dinimbets1NTrze/Lm9YNuKhszAW4i2DipRjCGJ
pkXXsS7eZhKvoHjd5ST/KTNC9gzGEAuirECMXvCUIyrKjwicFsQuDmDUuuZxB27vDd7Fb9HymvRJ
RBetF0fLGG8r+p/m/t+WjTEBYt4JSkcVQBdnpwoxSKhU7G2IP9zU52Wjgi5sQCZVUaGJwFB+DcEZ
Jbd5GbzylB8x3xATnjmAvIVjTMJQinWSSsBrwtwbQFw0jOKTkHIjpTyVY+yAFkRSI8TYoM4uL/2f
6j5yjUOwSy6LAzjOdnX1gfIC5iAxZkFOZHFQIkCmaEQZrsY92iis8Ynecik3gs5bR8Y46CkKLHoT
6wjGTLtUD3OITgCDF1PgqQebOMylAh1E1JzScXr9feDSeQMEQ2jSY3r1bzc3MtaMLuqRLAwBwIL8
hxqkv1r29PYjby0UB1HqSCRTWN6pPkhVqS3x3g71xgobzcIA1LHTLVFsne3DtaqDCyRGITCmsgS7
ApCy7rKdLpX8dvv79Ky8c0sX32d0ICvGTm0LfH+OCnSzXSegopOS52DkMcStKtsZ6J07PwmpkVPb
WrfHfH7SjGu15akaRxjWh6eFuXkqAqNX7rLwoA7fmvgRFNuc3eeJwlwTkx4lrUQPqRGPFuovSrW3
kirhWDnOzmvkrSbPYl7qGkWpmku9u5kzXiCO/syNrdfoD1iY7UFHt3xiAEC7mj0aM0K35oW6A8+r
M2AOzLaeve+koZZtsf90URdoUUJigrQ79ePmzk7ucowuUE95DUtQP4V7+SLeXcwc/3fdeVyAMjeF
KjRZLVPtTgtLOepecxU7GFNrWjTiSBn21MHiUaxzQZlrY/KLpkhigP6iQoxR4lnvYScaR7JpWVq+
83nZay4mYyY6dRIb3cde0kK43Kl2jeIgDeXSzeye0aS5Iw/bG8o7BIzhCMBpVMo0VCwY10r8sw1N
Sw19559A2NyKGspzKARYStP4KgrfZPMQDE/bEJxjpjMXxjSMQ6UQyJGZnRsHijdImrcNsR7SOquh
zhiM2I+TWKeXkrIzjuYFuRj3md3b47E6dPcNn+V//cpdADK2wy+nUlKp1zd6kxva3ZXvlJhup3jt
Tii5Gs9RBZ0xJFERh6D6g3j5fDKEuzk/9mrFsbm8bWLMR6wNbRMPwGjCW1+5CxPOa5x3gnTGVEik
GweBWsPhKHmCFX6KvXY/3hlWfFd5+U7D/AeOSeQtG2Mnmm6c47GlV+/s+fW1Idhk4Nl4utHvbbyK
xir05KJWglm2TpsmpaSBjPiyeCIe2WMqh2tiXNHkZE7k8QYMr+/SGY5ZxHyaJTkRAZdmn0m1k7PH
7ZNE//8tcZgla1Miy6FRwh4QTBGej9X8KUszW6mft3GoudzCYcxp32ZD7ivAUcSrPnxRVVdJGrse
bgPyIIT7bTD6o7fAGEs6BdosiiUOa5Eo9qCelP4iVRRLjWxJ42QvOfvzrngg7f18rrA/SbHz80sp
uN8W5Q+n6LcCEMaaxjkYCvIUANpV91PHpQtOBsFuPGRGQRt5qvEg/FBiFPU4/1NxwhhXtYvJVL9G
IMvSQutYlr1o+V93Fb56L2cQxqCWkRqqqH/EM+kb7adX3BDNQvKDfI+EEdru/rrCl4FjLOqYJAL4
m7CMQXDV1hjXPjim/1wZtwSsrzKXaIJzrAhjJeJyJkojQd2zqpQskzKrBWZYoEWllNwqy5+0oGwc
MwUdHpz2wG469C61JeqFBjndT5KE5ExflVYSBIbVK2TgnJDV34fQOfoQFYxPZdXWCPI2S5URJ7A5
GlNm9c2znxiWGfLUd9UlXgAx6qvNQWzqiJjaxpXkye68j/Daf53GjjKlv6aBoJu8AGMUt5imWRgq
gFUCuG9z8Ex0/YdutQUGo7eBKeZErOcG5NLRSXKkfX1Rf+1eVMzhqW3xWT9IJeei5u0Vo7r6gNld
uoi9UrW7UnycZDeKT8M0cWBWLfRCMEZldSkTjZFg8Xxf3IeVchw6/bkdFStLR7sLVFvKgk8fMW4L
TCr64gmjjdI46nRolrzrXNlNvfpreaGArIlSzYjPvs2rNqRCvLsZFoDMdZeAl0RoCdbSL3wrUu9B
34SABjd+R6OzWzB0rRdyRbMuzXkLubRCLo+1oMvPYZ0PzphimmqZGpOl6/3JF4RkP4XZZymKQnd7
aeXVn7Aw4szSouxk0kwfBq9x/VvlKHyC0/qI3u1T+FQi0k+fMeUP0WoOGawtl0uEHut3C7BAZ9a5
zsDFOYVAF3eUKyW+xuAiJOkOxJ32Gm8qIe8OZlY7UVGAJdCERhcHl2VrOEbfcpbzD/7/+bpiXApF
neIhJdSg/8x9S7ElK/iMuagoDRmcAr20M69PafXUn1eQJVNWZBAVNApWMJUv9ai0ZE1wKvkreqGd
bU1ZPRIoGkTcjfZXswW46LkR8LjB6oXzyVQOrXnf8IZK/+G5dsZgTJgSBL6kBsBQdsQrjrGX2dKd
v+9dzSt3k859CKxrxBmPyrw4f2kx132aAS9FeHk69mS3vWZ/iL2cAZjTVWfgRRuoi5RfijbVhvS+
33ex1XhEBR8QnRpZXBDC2ao/aOEZljlWhZmFxdC/HmrJkzDFqoYlu6Q9COI+/aHybp4/OJ9nPOZk
zVJHlIg+dtLD6IR280QZ8zNb/N5P1q+Jeg2PqGVd78+QzEFLo6nPeqqO6VhZfoDLoP0kjA9ixosG
vmeAf3UJ/0PS2BRb2nV5FrQQTrqPTsldtsfsTy9u6KEeHISyHOGmvR32GafvgrOJKI56q5xEF1sp
pmlqGkrQbLyKL1DffxTBUFjuDJ5x3D7emLf9Fi1tpF70Gypl3R2NvEGjh+QSeeIYyO1t09jU24Dw
CAqPATPn6Decvpez7oJ6OzF5bMKrRxvsLxjEooERgo1IF7kYpVWPG1whDwmRrFzmjS5aFWWBwKxY
PcRJJkoDEDBarTe/1q1sp+Sl8DmKwJOE8SRJOPmmXEOS3jz48vM08DgneILQH7C0glkoymMLgHK8
GNKnisggxQaHz49tY7iqYYv1on9fwIyTjNrFGTBafiNqXqN9NXnzfXiS0L8vICqpTYJIB0Q4mVZu
Vl6hjc9aFTsDyTimnScNY2ID3WxAggsoo/42CbUlGPeBMtvbS0Y/8s49WiwZY1clEmVRHwJk6tHj
BWqgsDiN2fOYR1aUeNtY6zn4BRhjUf1ZzyJBgz5Px18jr+edYflWvwscXmUwR6XZ6LJQ9H0mqJAr
m8xrg4B9te85S8fZn3fR5UwaA/THNRiCc5LF6zI6jOMjZ8V4YjAWoIo0xAroyWy/vVK10GlsSDdU
38zPv5hThO8fCv6fN4mlK25QMSugIbTBuPDrYPoCHj4r5VXac04RG1WODaEMlAFLZ0o//Lmzoumm
y3s74bp7vPVjLEJoyME0Bnj+zBJej1aISVlOAjbBBDVNTouao1fKlJSjGesX62INGSsR6IpYmxrW
UJxAO2PR2dOC2x77wUlP6ODd88pN1t3aBSBjK5ogFFpB62GWDvo33atQUIkS13s0jqMLq9sLnJO8
vqy/gzZsM1QZdWLbagg91OZ1LoJLk1d6tu7vLZ7HjKkoSJqoqYwVbOL9fwQ+9WSrp9Yyb2mZaLrj
mYw/mKffUrEPndnoxGiMIBWtSldssg+O7ZEGAac9bxLwutk9QzGe1yAJ0a9gVJdaevwl7TWLID2V
ZFbT8y7fdTt1xmJsiCqF8RimEIuksid000FpcPBaXpaFoxMK40SIZUFI0+GoTf6paK5nbvyZ/s73
V9VZDvoDFlevnrXVnIoAUK56FAs2KB6XTsmBxg+mPS+B89oXsIXGWI6il8RGqIEm7ySvLS1QHwmu
6oK93ULF9aG4iS3lObjXD1yvnC7UFjJjPErSJGg2x34FYKWklWpu+bUTrMoJvgdoPgo8iVjb1wxv
61jroaRZN9EgUW6MTmGEXpXE7jYE9SO2hGL8jG6q4yrSIZRmPGfFzwRJxAFFVrp50vzDJKX/KBFj
PrpekXo1orqiO8n0qZ8/bYvzBwv/WxnZnvXEV8UpbQAQohlfccc9uULWCj0FoZvavNTbH8w7xlNj
CCPGYbATUjoh11K0amL1rl6DWGBHajx9J9kxQr1852ndYpzhmM0aBl3B4ADAFeIhM3+Y067kzXxZ
9wDOEMwGmSpa3gKRStSVN6NcemXaH8wwtgvu7NRVaTQCbjZw7RgiO/WlbjOE/anLXtalpRlPYvJ5
6n9+RB8WIMyhDcc4NrSBek21NR1ph3zslV9jOGle4fnuX1NP0IjBAo45se00Dxlcm8ZG5bwVVV/M
IrIy3hg13sIxakA69Bf0EmQq2ktB2fXFKY05L0+6ze/MwkIORg2UojQGJQaE3LVWl1x00WWQ7PqO
WHV/UQaewh1Ft3qLnBHZhwFp4yHrXz1qXPKYmOUaBMQqmkUDV8MFr0V5PbSzgGMuemWo5nyYICCG
cerXcCtcHW24br2v0XnglJjtlzjxFaItHHvL2Tu2LAWDqf2qR7YPvB1XGKJhldLBV3iD6CSqARvb
x74VyqwR5ZYm76KfmD6WPrQHBURdyQ5s5KM9urlb1A6NYEWI7HNv6NV7crG0jD8ghDFCqzSh17jJ
SUeNW/mM6tP77KB50x6ZRC6PJU916JovHBA/T9qyoVEM6h9OowNSisNwQz2CeML8eV7nIm9xGZNS
JFqvGQ3gqjh4isQwtHofrTGBvPfl8B70/G6gxCHn6bLqmC4WlTEsqMnKfaTCaOLyxsd0n2S6kJVr
KXw0O17enbecjHmJ1LnH3HtA/apri1yw+fY25jO65ZV2N9z+m4XWGVPTR0LfVR3gNLiPCuYYx45+
h6eLbR5B77bnoK3eb+d1NJiuiVEoVNOn57791Duq1+yIbuVf+wvprnZBjkEdOf9u6v6ek+jtxcCy
w1STFGQKVRpUl1qjnFpl/c0cHralW/UXF8LRnV0chExss3ymF0Oox3sxEpEGrpxtiHX/e4HBPCda
P8B1nuB0YzbLiP2KJUuFS3yrIScrwbLImBrh0WXMbd5oXt7esYZFpuTgCcSTlWOplKdJeCnE2ZZ7
bnaWc9oMxqIgU9gi6wwkpbS1nSnTcetOZreWkDrlV3R5f4FtQR9U1Vry3fYC8/aQsS591EfiJAB6
ljS7GvLQqhTpx0cwUNihYDqlBvK3t3oySSUhUio1tiA7RN7nHYc4dH35zt9nNirppl6oBBGXnHnj
524yPHTySalvU59X4b7ugWM05X+iMDulyyOGkCmAqsFJGdoJKJNzEX34sx3u0QiT27zrbX1/zoDM
/gT+iIk7DdYOEyvcrOxPWsVLcPGWj7H1c5yUc0xlSvvKaUUkxvViLzY/fLWWLSXyP9SyulhDxuAL
vWYOPYQCH9FeHHYRceeI40/SbXjvkJxXjTHyiiTGht8AIleS3Sjrl0Yvuyg74tyS61nXsyhsqEhN
gkGaZ+DQu4s+0XMJ/wquetRly07oyoUDhtJpt32e/uBN/haPpYgH+ZFu6vRAVaqlouodVT9WUVmZ
Pb2Qq/k4IJ45/kCAgFNrz1lVhbH3SVOj27wD7Gwc4uGbktmhzzFH6w/qxYoytiIuVd/PamD0Xv6A
6evH9iKym28FvLnyqufVNPAkYixH7Udmbsb0dKHkLW9lKwrRt4Tx29sbxoOhf19clHoPeqy4Akwj
7iX1tuqsnkfSzLNMCmMohhpTAwjdHMQGLn+FxTAvD4YJFeH/D04FnkiM0ag0OZiHBHBEuMjkyRaN
ByEWOOvGMX4KYykisA6qHSYd2b3xaLahpSr32xvDXTXGUEiBP6dmCTEGsMvRR4t/M4Ek/ilPLQT3
0CRT8kwTz2awIaPAT1VBojZDtXonQcOheQpc9Q71xw4tP5n2uEWC5205OQvJksfISoSXIMZc2gHA
hO8zjw2V933GMoT5KIISGt+X0DWZXajdy/bv55kFlvlkyIK0VXwA0HsXJNoutXXqjlIym874b3ZO
ZaxCFItKOoVQCpBk2b2v7fyqwHDl1N0WimrvxiXFEmlXUacq1UiPEPkuVycwM9l15UpEsfxWsyKd
t4brm2SaBqZRgjCSrYgIwzHN2gJ4yufglJ3AunKYM0u80e6FXbqP3fBR5FjzdQ/6jMgs5EhEE4MS
gOhL6BnfSVpuKdJNnvDCvOvG6IzD2Nc8a9R5SmV4MD4SDi/CfD21H9KJMwRjXlUTCdCS2rt8vI/a
py6JEZf/vq0Q65knsGr+t0OMURUTFMOpA90hlFuX8+xkSeJmie7GEroQc/ElCE3PmKcfihl4fQo2
+e0fwNsvxt4iEl/OaoR1VGsMdo1S2RIC+aJrjVNT5xynnbdnjOU1xwxFhBlkHVFWFQWRFfs+RpHI
HJH+YDl+rynbmozCO3DZv969LppjLqOjgOhCFL1Wi5W7kedRrB/qMxwT6EP1sDxpFK4wO9WulKw9
pWb0NVJr35GHuLSHWRsttOBWHEE5e/e6DgsfQ5Z7v6rpQ6FPPXW+q+verYLPZSo62zrCsSKvN+oC
J421NAS9GfZNtov8sjA5ZoqjF68Z4cX34zSNRJG+RvQYld7y916/KFuO7nGVgjEYVa6aY9RCCOq3
/6p4C3aq+6uC0OdVvK1ujU5A1ouHB7gwGVVPSBlrxoSkVyQfTJlOfzesarwRc160l37o3Y1yBmKD
2vVcBr5J0wF0AkSz0w4DYiR8Muh1F2aBwyj51KSzUdGQa/upPNDbWHbHi9aKn2a7OchW6AbXMUe9
V9ViAcl4GG0R63lfUNGKF1++T9S7rL7f1mweBHnrpStg8W4Hmssza8cPvs2J2zScZg2OJrwreMnD
UZx6QBQITEtNaE/5ddY8yBnPGvBkYRQ8J4IuCbTxpNa/G9GT3j/2Qc3ZkvVTtNgTKu3iqFZNJipF
D73uPYLXb7ZruqvaxXBO1NSnkmc0H3kOLPCY63H08yk3ZAjlkwIvbXPX1RknGr1q3RYQzA0YYnZP
iYZK1IuJ7lA8koKbK+GpAGMM/KKLiEqNAdogdsOu2CnEEjHj65nOmgyQBkoVa4wtck843gVHNDYU
DSaibhoaAKvksg1eSPhj+/jw1IGNORdKhuHZFQAGe/xFuu/op84zd+3OP/FKjzimzmDsgVAIKTiS
AabsKGFUux88ynvPS/bwFo2xCXpb5p1IF81ofUdMo0v4tHvOuvEw6N8XxyiXzcLvac9R46YPsp07
2WjVz43XOeZOQ9o4R2TnKweT/u6Nm4KNOJeSMM4ybeFq3PpA05++E8OcI10X7jF0puWOluAYJIOx
FelgKiUmseEFqnl1cptFyJxxOl95EIx5UIZYHGNaqtMIgyUmT5IMZnqV4zrwQBgDoY3o808pCGlu
R9BlN/7XMePFPXggjI3AnEQjzmnSw5gFq4MLR6oncGI5/6YELLGfUaI4VgaZ/2siE018KE5MkW2Y
bc2j1YIJR+k4es5S/AVVEctzBqlMvbqUs2Sv6V3yb1eEyZgFJKGIOdHqM228SuLLtviyvWYc6832
JmVZiXnEVIZc/ZmPit3np2J6UluRd7fygBijUHaybka0q7Ny/SvUkcAsYHQSClarb6NNiU3aK7Rf
ccLm6w/Q8/VnUsVcmKIirP7nqbYenS0Se/JgmY/6zkBXVMrj+OLpA2MSfNLkZUf3qjYeOxQBdxKv
g3T9HGmg6adzBTGt7K04cYmiBBP22xZBkuznGPO2z4Xv2xrBw2AMgtDVeau0wNDauyjPrDT/GY08
Qda14SwIYxDGShxmTFaG1an3DRksRZFdP7uN9Wa3Lc3rc/j9xfAbic1ojEkr1GJBl+wI1nMLYxQO
vyat8W5WzrqxOQylL4guCxDJFzsrM6JdlaGxPFY9jkCcpWOTFqLRFLJMBRq9+tA9F5gjj6Ks+7xF
1k681tEZJz8Pe95zZV23z8vI+A3aJCgaul2oH7knzU+x42YiqSXb2ijWQPiYcZRTuVRr9oL9cIXe
JpCuzXZ/kjEVhbOK9KRsodHdXBgGKfG1SQ6Algdu69BEfGUX/0fadS3ZjevaL1KVcnhV2qGjOzm8
qJxGOWd9/V1sz/GWaVm47hk/do3WBgiCIAgsoHiCTdxIvlSerGI8nnykc7F/iCovmuS8RM84iPUE
yCAH/UfzM384YoArWGg9Vv4dt5TjpfTK+YxmUSy01MMuG4iJYibUWGoP0mHxusN4lIn7ILUJOOex
qEKGViII1xf/FNpdqn+tdeJGQ0FwrkOL9HI0GISWPKfjyQTBQ16/3zcPAuO3J40iFRRTgs6ExjWN
lxDP4C2Rf2Wa2DFA/gUjNMF8jtEV2MbWcyYceuGfXvOW9irJHvuFcrfE7uVHOIlNsYTxBHmi1s0t
sIMjH7+vse3GBnD5/3s08Q8aUpsLRpMCImbV3ZUPK8vtcbSrBJvYtNk7kJ7bjeru41KScV7DqvM4
ztg7SmpeWe11r572v09ZAvv7yk9Y0px2Jkrmkdj4jlkttiq6FUV5TLkEjXMJaZeIYcVShDoio+VU
H8LvWeJIZ9lF7Wbpvqn+dbVUnEfAfFJZGhrAycU/+TDYeXuzJC/7eiPtgfMEgSXVGKkMe/iZkTxK
lZddKWeU/ngh3j4VO/6yD0oZA+ca1L4KlrSCYD3aTvC8KtKVoZv3TEyaYiMfJYww5M7BSZWDSZhR
3x0864fFVdz4HLim4tYf2Mkb32WGty/T5nG/AuQMPBbDvJMEANa5V/Qf0v4pyc+RTAXKm6fECoaz
8zpfkmAYATM6rHw4c81TddRtAbmO7EDWe2zuqhUaZ/DJmBR6qDE0VlLuNI/t9wgkh/1X2c888b1w
b52oLigKkjP6TC8xXk5helxOefLVEI+1ctxfKgqCM/kOFRFdUyHwb6SHvrge4puCYpSmIDgLNzEw
JetYe0HSvs+qlwJD6qYP+1Js79zL4vB5NYs1Fcw1MNDA+NrO2rvmN5R5MlpfNrZ60B2UAVHrs7l3
MU4VbGiaovw2QnNiVflxgQROtfiWcjdMT/tibe6j1fe5xUkwkjhQWOvi2H+RksTHncA20tsZgu0D
UYJwS9Q2SirHrMNPimdvGJE9LmJvH2LTCtAr9WNqtcEPWBYmPVxUdpe2ItjzlGCuk2mrekyFjpvO
boXDbdOhDkJLZmEDIxVBNeVNiLlHV4yHdPi8fM8OOXXL2CxfMdECYuiSauqmyikv6KzeHEuVBavj
bCsfulPmC5762JZ2eq+hw5S8CLCnHT4OWyHyoZ4lgyEM48dZON6dUsyqlhXb+iT6jGAko5iRmZPZ
A+PemdpuBEdRC7DF6uzRdJswcJT8XdWjbGGy/H0r2TLEtWTM5a9CF1XvRj1gukxE31pOmkR8fzO5
sgbgzsJqauImFABQZZi8zajn1RPGafz/Jm9T0rC/r6SRBww3Xww85U/hmHoqusZcpSpywuQpFLbz
ViiYjT0WVgyRxOrrMn3R/3pkNMrY1yrjdpQVi2M2zPi+rD6pyZWSYyJESr2VbcaTaxTurGuVuY7z
BiisoQOkMk56g3FEKADLMS3YIrLU1J7VOM8qFHG0zKCjfWWK1Z3y0CZoKBV9RteG+mXRoZ5KSETO
S4h1YnVNAPkaH+1H5qHy6xvztLxTDqyHOjqTZFuEWfBE4DW6ijtpgPFJj9kpvlKOpRPegHXeunkt
iz0nh4B6G6SE5GlY5Bk1CboFIVsPzdSMFqi5mr+V1uspjEeUg6ATxwolJecwlrDT4igEYrwcauHQ
ZF/+k0Pi2cHjQorCpMf3BfPUmncmRfeydSyuzJ4nB5dqrR3BZ8S86105PqXdWV8e9kWgIDj/0C5l
WYQNbL0VJxQUHWXrBrk4ex+EOYGdU0LnnEQeg9YyLwFSzoIdDq6BqeW5cFeqb8ikrPXFuQlrSOem
toCTpscuu5Hla52CoFyRzjkHI9aUpNHYmh87NLcXfvNePrGBWLlvPrypn3gtEecY+jgqQL8BiZKT
4i9P6bvALa6WQ/qKp6nkIyAlHl+gUpiGli/sjO1eyzgT37xf3vUuI13LnLc8eK+k44lZZDzeN4kI
6YL8SmpulJzyOYQD4JsrrSaWl6GGNKZ07oenhZpOQn2fCxhCo2hmI4UAVnpnGse2J3Jqm30Eaw2x
H7A6vgcU/LWdBj/dfH1tSkX98/JeuNW8EV3lE7wo+KMDTzrt71dKLN4p4DUDYy4h1qx9qNrbino7
I6JGnua7TY0plVnQUBhzjScF1HCostW6XZL+k0iopowDJSeCu01Hx0a+4R/LB3G+QdbEJDBNdKbp
wnswMINh5laOn96gtxUG5xsEcZmEArOLnHRe7NT83EyEg9tU3AqAcwezJJh5mOt4ZZpC4TAaqWUv
YRN7CbIBN7gzBd6Qioq3L9W25lRWkGzpisZXIgiB0Tcxq0rWs3M1W86cv4vmN/EGmhgh/z8U7oww
I32QY1bSLd0xirv6oCRO9V48YZQ8S0Qhsx/amKW5L9p2TLJC5awizwUhElmFt3rTuc1JOTZftIfw
unfZ00X7herPYQbw20G4guMMpI/7MjVYGXRZ30egZh/syTir9TETz130lZCNRTd7YJyxjEmdSN0M
MMyjxXNQ5ssYKI36ETbzJ/BkIpDY9BkX0fhSBTAGdl3G2oJC8WhV72vlmRCHMEO+OGGoMGjaLCCO
+cweCsEQ+5g+K7fiXfQQ2KJd3o3H8AuByfz3jgr5YoUlk9ISt2nkX8+9Fx7ZdBbDazzTVkBHhTGo
xGWNEpE7TrooXaQlgog9CmMK7dOcgG0XrcGEVNte5OdW48dzd00Glk7WiDTdRTEyYjFoLENPvVce
8Gqn2+kTK3LDTJbb5eM+MrO4PXUy+denWawHI7j/cL9GmkczH2pMBeq027A9IwWsjx9KmZoSRFkl
51WqXu+nqAciBqQ2c2oncUJpUyaE4lyIaSYC6HIAsYQue7kOPbOyBd1lRTrVIfAmor6JEonzIaY1
pkYiAm9o3ax6bN5SLrFyxBbnNqK5LnD8wjqU6p0+HiOMoc+Eh31D2JfhNx5VocmVpWdtJwNKupsr
S33Dq60pmSCSEQ1Rsvi3u8Aa5UZcoKN+SX0c/W4uBfdWrxJrv71fLzBMzJU9j0iMWnIAmE4Sqy+p
EeXXePnSnpNgoSYyb0IpmqwrFv4ZFrfq1thVcibjJUhrToX5hKfVZCCCCwqCW/hwAqtRyV7RCuvz
Ahpu41mm8rzb5+1PMcDI+qvGQpBWlAHrF8xwnylQKYARZ+IdG8ok20j9HyyK+3H7QrNC5DKUnTxM
ocaqMOZ3vXXL0v+Rbzhj9TR5JQCplMN2xK6Y6BGyJAxO5rMcdYUC5YG5A+EYRV5wLvzaSQ/Sp/5r
9cIuiQnkDH2DyFltr90FlTmplSXKLUo3JbahRMz36z/Ki7+Q/asUBnc6SZ0ZVnqIWwHqPLwwtHVn
fGaPXGOGcrfioTsUjpyQ7fWbh9VKn9weKxo1UTHRBjeg6f1cPxuKiBbJU1deaxn1YsMOg1+PJxkP
NZImahYeQ1WTg4oXwdCEQQOPdH8Yo8Tupdqepk9JOxz23d/vmmRAqqVKloRWEr6yqkKBojqIBsZ2
oTpGMG1T+qeeH/8bBmcRVZ1bZtQyDLHNRoTO+hI7KLWLnoQsT7/tg23s618l4mwjqtNIHHSgmZ/a
zGbNzZGLdpPMnkHBx2a8Uc8clAq5tVLNrEB3mgl6+GlywkS4Gubck42RuDVuvB3+Khj7HauNtQjF
/9R47L34yPg6Dee6A11nA0KTzKGerX9/vfkVjwtYxqJtMsHUMQELhCk/ool7M7KDO9ZIS80N/4N0
eBo1TEsSZZFz+XUvzjVa0jHiJrPTW9VBNdx3yylRwGrabEdbLlXRsL1uPxH5Zr9mNMGTHcsYfjQ+
F+UxVB/a/ANhjGztf9vHqmRKcBsq5oJyEVkdDbiLzMBQD7IDelAJKfzuS3hgUoXO8t36GEvOf8Tk
zuci02OzDBT4jmv9XfeVkf9FPjrW5pNuAx/ElyLV3UOJyS1eo5mBauYqVFk3KJ61nI4airVxeMIa
L5rkX84VlGa2mgGp9E9VbHen/kbwkH1s3MVjLy8UWR4hEd+f0g/Log0hJBolDPsO7VF63l+m3w+T
X+XhnOLQlxpOZ1hGEz1HipuhoktAM+FUyLZuUccJJQ3nE+uwlitdA5gWGt4yK6dsMom7wLbfXS0Q
+w0r96QbQiAmFRZoSD5N5llGe1d8KBtnqc56cj23rl5+ylr0c1wVEUVGSoJzvrFCtBrMAsDld9oH
UGeh3lT92GGsZwp+JA9ltRQipVHOObaRnrRtDkDwHFbCVSGf9s1j0zmttMk7jlDFLOYQ34/0/tgm
1Z0RZ35Xa0SgvfHO/KsZcs6iyfRpqZjixjPLzLCKK8thXAl0exT71I4vNDkn0SPB2jfMQOZIzP2h
KhCsaRjEWifqQcU4WGfW2+8opaRGZRCq5NNBhga+ibgDblLeycr7pL5VhLdEUZfV4hNC5hSgkzsF
RBdVOE4Ge1a/tuIb7ve/LBafAwJvwaxrMWCku+BTd1KuWGRjVWBNZMMbKTYpYr349hUjsNRMleA0
jLo9LHrnBnr8kpc6GJhQGSOmTpZkRMxBQXI+BM/3bZgyARWpuR4X40M8jo7aZ6c6MVxTLFy9/vsi
1F91ynmORm4nPWgAOahVaA+p8RQHiR+N2Zs2NOpuNFNCFdarB1u5RzGPJDFFVslR41NrONL4KU4I
F7xt6BcITnuCtigYsASIQvmnMhs3kkGhIVD9Zn/wtRcYTmNG0AljJAOm/Ec/s6r+5kvs9G75xKbS
h2QmcvugvMBxnnbq5k4aJQSGnfQij8e0vQuk0JZSu+2/7ftcUjLO6aLAUDfyGpKJBzbdhs1NxjDR
J0bSbB5nkhH/DzHNRTTO+Yqp2gxaANEYuw86aEAvKTgBntMKrzgohAGS0nH+dx77XBE7SIeO9Xci
xtWhB1sAjy1axBBCgf6OIrIlVu51yNvK5NWoUeIwB6Acd243HnLzBZkdsDcf4lgj8l/b9wdW1/Zj
f8lcckUMjaSbBejSkGzQP7LsSunghtTacwgG9uQ4X1nfrOO+xTDb+/1Iu4ByQVzfL52cM5XG9VdN
ekiWByGc7Jjcc9vRxgWHi996s8yEmBlmpSRHo49uO1329kWhIDjnsaSiJmnMP4mW18Tv554aKUBZ
u8z5DT0qi8hg1i6/Q+LQlcBY6VWGraBdBhdY1R6pNwzSJjjXIVjTErTMJgZfPaOdzy1vBCd25Lvk
ARM17NBH7/x/0yLnQcxItaqQOStJ/p5OJ6OjXhEIHy9zLgOD9ay0mbBMaXpephfBetQSImNNbVvO
T1iWvKBZHjJUceI0y/VkPCnFvak9KMPTvraoBeIHuZZNWeXpyIzunXlQ3OIxP3RX08OPJOzwvb/6
+x4qdtr/3Ej8POJ8iGUhYrKBnbho3dhMcV2h+oo3oxi86+Nl39QVnb87BkUZKnWJkKJuv/Xxbbf4
afwyqt/QL2m3ImURG2leyLSC45xQ1xQBAg5cVYXIBreeU9/mXnsTPWZf6q9jiTRD7haOkrjUoOVN
j7HC5ZxSaCZt0LCrQ714hXKS579OJP8qF+eR9KaMQ6OBXGo/u1WEu1wRuc0kEI5v2whXcnB+CYMx
g6ivkWsV3ymKo/l4zn3l08WM6vQ0fW7s5g1M67+KxjkmU9e7rsyRWmviwKlD6Q42e2VN4mF/f206
Cw3/oeYbKTW+4jts0bRTA8vBxEe7bgq7XhpbNRbC6W3b+08YvszbMKMExxNgcvGj0h6N8quin5f4
1FdHM3/LiXsRiW/tmyY0KFq4jDhphSfUvLZN1Lbobqn+N9XxXX2zOvUVtIpNJeCKJTeOqX0r0M+1
v0CbrnYlDbeF5CqTYiFC6jgH6b2S6J4k3E6G34r3Y/n3vKLM5i6rxG2nMpWEcY6RF2+zx2S8V+Nn
c3rZF4ewN56ksFRDuY01KE2LnvPMk4rbuKd2K6UybuvI6SAZg4bduoTe5Ncviq+CWXk6pgicYzQY
OPoH7FhMDyCjCeZHfwv2Vgpkv2wVzgZSE4cNKv8Rv1TXmi9dWQ+9gsE+C3IlmERBHVXb8foKjzvq
YxH8F2qNBet8TNZj9Z2Ryyg3Zj++l935impdZJrbk48799NGDaxFhGbLCbTExngv9NqBzUFm9HSE
4ROWwhd96+LYYLYj28Zh5GSh4YKg0DaUmoChdMg/gaLNuF+METjJtfS1iV6rZCtsaEdtTgu4p4yP
gbO/B7ZPxZ/bTGdWtLISc66K0WzZHgg627T+6ULilr9BqPbLRuZLvZeijHTZwDrJ7zBGXT3LDkjp
XOFhCVEzb70r7/tHNr93X6w/nJIXuTj3EVR1l1oJUJve+TH41bqtR7t4Cewc5NWmJ3ykdhxlJOzv
K1VOZpV19YANMOOBJn2qkPeXKA5pCoNzJ42yTEmhvGIIdqDgTUaZXbrdi7IKznfURWeIUw2rGOqn
UvhmGp/2l4f6PucrWj2r6yiFGHWqOmFQu2I0EYZNaYpzD2quhNoswAAULbHH5VyVs91F5305CBC+
5ls3JrPOS4C02lWGcTfaVWV5+xDEAcJXektik5RaD1Xp3bURXM8lyKU+VMUXkeLQJfwpX/GdRgM8
eI81R82qq45PLd6gQwkj4XqqqWH7an05KvjO6a5KK8uIINOPKYTgoYjs+NCCE6w7JJiY5u6rkLA2
npmwXVSpqVkQtrTHMTwHIRH5k/IwM1ntfK02MlWWAWB+YmP7pKPx0PqDF9jZkbmafWkom+NcgFSM
amFKAJOkf4JYdrX6ZcmoGJnyn/xLcNaAw7bKsUQjAjA7flAd46q8SZ3JkZGPw0ynyNMf9gX7A6Zp
oUpLUUWVLzSX2lQzRx3Xa/kmfwmP2jGp3PlevgvvxxNeDFyVrpH5w9JdMDlPlBfCvw9j0SnGhKXy
EB+sm8XBTNH/zzyn7T12QeOcEk6kRhwFlkCoHPPGfMZzUnWdYghncSXXp/mriHEvbNrd246mn7h8
anMRI2WRGuB2S3onBKM/1vUpmWNiI2xvtAsMn9SUp6EyCsCMzdfMciuTONW3Tf/yfS5YqVCvOBoT
rtiWEKDyuz8mC4o7RIUQgzIKmbvnGEJU4PhDqoA1Oxf+ciU48110y4hLkgM1jJhEY1pdeY+sadpC
ZA8UjFtyAd9C+ay6KvgWMk9whaf9TUYtEeeqTHPCLGwNKpT62VHF0DYzKuDbLMTRLqvEOyihUsOI
rZIQ+GiRPC5H/b5QfelsQn9kAyhlE1yoopWGmExMe/pNeIuB6xiSZtzOd7FxgqtC1WB/VGSH7E6n
1Mi5jdgK1TIF37FTjYkvhNa5KwwigNk++C9q5HyFGHdVXY8wQqvA0EAdl9OxP1at6MvB6ClNTN09
2Ob57T6ly2gXMtCYbPDNKlOHNpJqwLnCWFpwy/HNU4hyLVY9FTgL0Z61qb8VGG8jsyXIYQKwAL2T
qJ4Pv+2b+fZNagXAmYWqSbpRsvi/P2OqeHDoD4IXfclmp/1Qn4aDcFrIqz7zCnsK5GwiN4s5bFgw
WDD629wrD5aD4aLXyWeE6MfCoZz6poGsROQMpNVVI40i4GE4e2B6qZrYhuF1uG9Tw743j60LEl+S
kM+R1i4pVkusG6cc3CyUbUW864bT/qpt7uUVDnd+mGi4n8ISOHPujvWnonH6v591gNvoCoI7Qnp0
isxKDqUlTeLUTXgwssZBO5i3Lwllf3w1QtCaYtRYPxanOBn+cjSfVOMQfUb65fXdmSp/oHTHdtzq
FCmaZtQsE4Ah6LeNyps0DFl7wzSKX9XHfsUKpRTnoMmZWF18rUs3Xd3Z1UhYwbZv0Exdw1uEAWrL
XzEqoTeUZMp7Z9Qea0myq7AkVmdbVxcETlcjCkXTRAKCXOV2rT9Xna9nVGEjBcKpKm/CWelngDSq
042BXY73ev9CmBmr+v/d51wk4fxojDLGYmKSBDey09rxWf6X0pK6dWy7gAsQ508L0aimUWEqKw+9
OFwv5vtpvBlbnYoeqNXnvahSNRhcBaDkZJ6lo3mP6olZwas/G7KaumZoayfkt/f1uL1WFua16Oxa
yr/GIw9dVUld9Y6J4okGs3KjgxFSL18UCOd6hqZQlyYuemeKnxcpOjTiuVqoro3tQ+EiCbd5irgf
qnaE+tTsSihZWg+a058bZbSVqSfi8e21uoBx+yiJFL3QDUiUpChDAsla8vfz+5i/uSBwm2gUVGEs
ErYwnWpr/XgUxdlecszA0e2lektWagXGbaYxrWs8v0OcpTpW4nMxvC3xsULgdlEkhoOIRuQeOXL0
mbhsxKKE52MWp2Y3VGhMrQ63k6JCX8pKgDg5OATZrn3+b5uGiz9mPcgwM5SZmqihLFgA877ip1ij
N8CABMpQ9FdGME5nmGMdSQ2DmTU/j1J7FN0+ebePsX0HW4FwutKHPMLIbIC0HqPJST0RRMTo6GTN
zMY9lZ3eXBnD0kULT52izpeWFDl6oISy7jFcNtbRjqZ8S8N+pAL6zXvYCoUz537Q82IWSqzPYfZY
OCrGV+G1dh4O2Y1pEa7gDxq8yMQt02gOoaxX2Kkj3vRl0OeyOWYIrw6yWx2ot3y2HL8deyvRuOUq
+loxpxlgi37Mgqdlyp5z81MFsvoCrYqNIhG63Dz9VnicqWuzVgXJAFWOI85z9BVPZuDM6jFNyScg
wjb4GhPRCHtVbmAbtcdqTOrDIn9uVbfGAD2WlEpKZzQR4VOF1ezw2dEoX2kyJ/UwGBYkZPNOFLc8
gK9VruwWs80VjDwJDH9/x1FicoehEfWmGadYwUxwB8xiFSRqgCmFwJ2E/aI11rBAojDMlkNoLZ3X
hB3VF7FBKo4T6mIaCvsZq4i46gdVS5ni1MNw3R7yQ+XVp+JMX/coebijMB6kQg1UGMbSvseUdgfs
eP9xTTiHIdZiJE061iTE+3BfTV8z2fy2v+zbr4ErdXFuIk3BjlLoUFeduT/ItqdH6Rj55nX7IYzc
Frxk0XeKDIhSHecuwGuErCvzhODgEJX7Kf5KSLW5ezDuT0XwKCJlw69NoAdai9HrryMckTvBODQb
rWCsazW4/fsWbVjcCoxbJsOQlrw1ABaCjUJDT+5wk4U9ERFv+/MVCrdQaHtDt3EHlNabPYxLcKPY
j53ZH08pWrJUy91X4eYSreC4JWrNNFRSiQlVHDSzckeTyqdtPy+sIDgnjqRXvHQJ3oNZsTQbaNyB
212xNU85sxZqPBOiUaCkOEDZ0v/mWP+Haol833YjL+A6kyGYFpwtIfcy+YjJ8sTOpUC4xIlQhrM6
CwCxKhesxP4Yf9QCKhbfXSJIwrnsSWyiotQBAqZCFPXa/UAR/1NicC67S8qpSQeskI5aaDw7GuOT
Jj/uG9p2C9FqQZiYK4eNooA4GyeI8SNQYZfm6so4sFMuOhBY7Af/vvhopZQ0WUUAy2Glc6GUYgjH
07nDK+F+PHrdkbGmshp2YyAfB/9g5BdEzhMZtRaZ08QumZhyknsRiAIQWbLoQfGSc+xa18Hn/ygk
54/kRk7roQMkCPIPkrscE8xwuS2OIgb0RWejcMgBEduWeBGS803z1JTyEEOtiXmSuttuOu6LxP7/
vWXjnFGq9FU+iPi+kWehI2Utes2mcnnK0qg41UP6EqmDQmzhPzjci1Cce4rism5FEWrUbwa3Y8zv
zzFGrSsOstUu9SROofGVC90oJXqEAWD/Xnj6QwI+AuUdI90OfYo0k9AnX8PQlKD7SCPoMyocK8HN
V8fuM1RPM8Y7MeqpXbd58WENzD92HV/JYC6Gimw14NjzXQou2gGja+wRVHyx31D9RYQt8rUMrdzJ
kjRAkaL1GOWZH6eNt2+NbP/8bo0gxTBUJHANmTOMNOkmpCvhsALL6y10Sxl2Ih8ihbp6bHvfnzj8
zUPXJWmcVIR/CXoas6Z2xjl4ySSF8BfbCrvAcGeVlCiKGIeAMdLrOb7Ng6d9dVHf546pTteDSlzY
zaI7ycG5pnh7mbp3lkPhDimEr2lemfj+iFFsIZiv62dJMlDYexpxKArGFXk5IwyAv2KUVZonswTE
YrZsWXgwmmuESLZqvmGgMAstL2vDnR4CqlWRAWOygfqfdXhN78FSgjGHpS+cyA6v7aj5gsYdHIYx
TkpvAU2+mXDr7A/WLYq9e1/DtIvorP89peWvwnGnRrMMg5w1gFuS+Z081HYfye/2bW/7erNSIHdy
zJ0mTEmGvdp9MA+CnbnTlX7qcrxFTx5KOw7FTV66wXcClTJ5zkM0vdL0XQvU6Hph13dw8aG6UnjW
MW0FpbfH2bBzIt+z7dJ/rh0/S8uIhbqT2C5Ws2Pf9B5ygId89KPIsNOFAiPk41lf1GpukLMHmLnc
BMltPRBlfH84DS/ScD6jqHJTkJnrGxA1odfQNT8GPqsfwGn4SE2iI7azyjmQKg0x73AAWB+U95lx
13RaZi9BejPLmWnvmwbh01Wm2VWwa9QpiBvYzddopQRHVHGf1uLXKkaXwH8D4jyH2sph1736KO0h
1dwkfYxGIke1pTfGSmYhkDYMjR81HcpirVUtTtq4f5CWl1ipXSM/dyLZYbNl25hmzWZPYLIeqtF+
VVobxkHVNlBa9WF20PvnD+/TQ/wdWyq76hCQifYZ/X+4LFL3BQqY8x5Z3Si9HELCDLx+4m2p+GLw
EDfHzqDOegqJ8xhT1yVhw4JNM9DsojvFIW6/ytdq+CxIVCJ6a/eu1Mm7ii7rVRTLQJ16a161kfag
Zam/b32bpnFZMd5BtOacFUOELZUrhidHSovcpRjb6bS4qCgsnH20TXexlohzF+iCtgrMpuhRRIXS
EjYdWj1VHrqvPLTW+mSsTimQcxijaCW4eABuwDC8wkXziOHVmtO6E2oJ8CT6MLFhVB4hJPsqH+es
heRcR2NmTWlpMBGVMdgwWp78sPR+7ebXst8derDaEp2cW85qjcj5kFlP57Bnt2UL7J1laDiCOtjS
HBLLR8EwY1r5RLXpplKXAVPmsQ3++TBrXTMlnBVpI7wT6asi7dkd1Yrs6PSD1Sh7P2SucmacRgW1
yyipON+hoSFa7TvgmfPs51J1THC6qFL/sG8WFAznOKQMc7UqdqDk+nw1aepRNIeXQAiIEkzC5Pke
vWAJ4jSdATOjY7h5SKn28c0u1JWt8Y15QlkNlabCujWbRboounQ0w1afBsPWbowDI17DfGLt20wx
eFOGwbfq4aGxDhom2nhmXf/DVYBScQllv2CjcKmqIBKN8x3SGBQ90o7/uqr+UDrGbe2W18xVpaSr
Io4VjfMZURnMcsGenMc6teXBM7zMRlsdaiT3rXCzvGq9fJyrGEYJfVKs8qCoBbesq7vJkA9mYTqy
NT+iavIcCKEHb+eW5btYixdbW5qjMVIzYsjfwfkSVDGWS85cM8uS63jzHI6GF556PJqJR+GampZG
7D6NcypVoUlKghXFzInTostOVn0Opv+2w/kZLoWFGgWdhQaxtnwe0iW2l0bX3AilWof9VaSk4XyJ
UmRZ2kpQnl6oX0qzQP1iID+nxUTEpoQz4bv3jDbOeomdZE1xpyifIqpgbdvqDVxxZNOSdT4FVIhl
HItsj4nF4tRl6pRpbBt5/zxn5TFfSGaKbb1d8LhdhpmDeSj0kIdllV+pB1GqkNjR4gqfc8YZ6Wog
SkGLO3E+/8HaL8DcrtOleRlKtr2jE0su+9OxO0/eR9mO0bJPvkBtByAXNG5vNUvwbyp7PrM5hO1B
cJaH3l+QOxePmaM97Vvj5sMAmk5+LiO3uYTOnEeJ3S/Gs+iwoeTlTXfUDsVDcqZSH8yyf4+tLlDc
YT2KkdUHIiymqk2UC1/X/V3fP1lgRBDG1LZmryI55ygj5TYb+gaNZGkgndJ8qObrYflSyt+W6DHW
C2K7EcLx1Ie9os6RlAApjLQrSZFcERlL5K9sRco+iQkmFOjzvaDHhDfZzL2oMpirJXA9S+gf+jWu
q+Z5GJehZU8foFF1lqv4KvGbK83LrzFFl73vFKr7liKrNaj8K6gag78aNKBImoopCk/8vqU2HfvC
b7ayEos7wXshKwpMnmWbbnBnj82lk24nh/XK4egj0jqbrnIFxrmWpY5lM6kBJmR+BNb3qS8J6yCX
iXMic5R2WQquB9A8Lz760o/qR/ljJXkDKjwVrzroPcIS6xuxuSnBOGeSK2mLCkWgSo+jEx7Zna3r
/R+YM8Yu2J1P3ebZJ/cWjvMnei60gTjhNVM23EbNnCEAQ0d80ATVI4Tb9JSrVePcSZfikAlkrFrp
9d7rHPGrOWEFCNFRvrJOlKekdMm5knrG7EItYxaJvWXVjiqVzr5EBAIf/stFVym9gtWqcsxOyW1T
oMyQWBw+/g8zcTC7EjKMsh8K19nwEilnTX/LNeayMHysLw5Jjo5+yGHFqAnRjNjW9ZoicdoMB1Yg
nIOwaksYZCbKkoeOniPmNttjVVZEZTa1Juzvq2tzt0iVMjSAMVKna2+XgngX2hZDlQ1DRsWv+no8
r74v5WkRoI4F+QbpLJbXVXkfq4QI27chtDj9D4Pz1pFV15nCMKJTgOK66YicXj6+FpezQTkG2RO0
7bxRkgNCezbLlPMBYECtFgHZeaRuFl9CwW/gYiCwj4l6cN7yw/6u2Y7PINz/0Dg/MPY1asQWoLGH
z8hJ0Lv4Sip3ww6L+f2b8jUrOM4PGIOkmULBhNPvlKRwlvFGQlpoX6hts/spEx9NpGjcHo0IIPoQ
+1ZcPpqNSRyxFAQXOERDq6Z1BQitUD+1jTQdAzEu3nSyXuTgTA+MeMbQMpBKO2XzQ1RQLduUFJwb
EFHaFDQtAArQKqj35fB9fyE2S0vY1vnXuniSf3MR+1BjErCufR1FbgFoErF3Ztf0ZQTk5Xtqnui2
S7ggsr+vXAL6gzJZW/CuVfefQXygWaWnh1RxILVrTC40mHMzGacOcrHSV/FmORqNI92q9uAVCEcM
xZYoNubNWHylSc4rmPKULTkLRpbmpJfPhajYmfhhQaeL+feDyGVlvWicS4ikLh3UGMIJFR5lPgg1
OEm+7RsGZXicG2inRYubBhBZjjnhrT1hNtE+AmEHfP+hYWRxo+dAqPWrQqpOevKUGVSaffPaokiS
amGuBGZOc8YGgp9mTEQsygBKEuGDkjtKrzogAs/TG2k5RdTM5E21rfA4s0OnaL5kE/B02Q+E1sa1
6S2uc4XAmVmRpGWFDj0cB+G5bXInMSJvf2G2fcIKgjMvI+2iQK0A0bmzkx5jT7/vNaccQWU+u+xI
HXu/ogIeSnOcwTHqVCsbAGohSVV9CuYv+1IRlsBHn1nfFFmCel6M2mFkHvFhRCUbhtod92EIMfgQ
dOqzfKkMwJjpEeMw7RwUo/sI1PLw8WcwjIq6zIAYHdZv1NpZZOfO197tXnDVQr55Ivq6tyOsi0Hw
zZuSjDJbDIBmiKPHclOlA47gowUyA4wp9vfl2wziV2BMw6vzIf0/0q6rt26d2f4iAaIKRb2q7OZe
Ul+EY59EvXf9+rvo3C+WaZ1NxEFeAhjQ2kMOh8Mpa/RM4ZP6oAVWtIuHZp+De7tiaeXaS8y882CE
6/K799wKTTAQGMHMEo3vF0a/8ZEftYuXuAMqKwwN2PdefeTNErzcwvyGhNx58E0LuMIWjAUJUTaH
YaZQyeWaBtZda36vaCMpg5CBCPbCUuMyKyhABsNXjH2kfuqNXCKITOkFg7EkrKt6rpF2NumebeTW
nTlbkeTdtS0JU1F6p2uarQpbVWE8S5E3M8xSXDkFOEzp1DolqIXO78p2LEN/xRG2pcViGcUEHJSU
35lOc+Rl5QzdqqFT+fNXPsYOWSSpn7+9iK+wwkYFAdUUXV14xW3pdJca7+36Fv00HOLqfrwjt7Jx
w/9xrF8RhW3T7WUaShuC/jrWxEFdkze56u5l+rjkWEvRBAOvRVUUEButVtbD5HHqb2u6pF7nR4fu
E0n2H3IzX3fxpcVnZUZCK4/CNsRyTspuvg66R7WTvDD+wxD/Xj/xcdsZtCdswPr9ooYIfesaRanI
Ozs6wvXhjfWoyiC1TXP1Csn/vpJqMnUzN/P/3zKCDCfDhBFzr3FffS+LG25vmWEwtOpato1uzbdo
2RwVU1FOXMD6s4YtY16PiO8+OaS78osMbvMArNAEddQ0LSOLArQsJY6mObklY3yUIQgqyDCuN+0b
ICzzLmS111ux9xHj8SqESMrEwENb0AIQhDgMmWA0pFzo0W7+1vgLzrFxEXuB6k7fJLCberGCFV67
JvavXSrAmg+Dx+Ov7F8DdYIqOEpAViZxQWU3tLCMdTpmbcDdAQNcuxk68Jh5R5sHradfJWLx5+2Z
21lM8jW0UFtw5sCdvqr/4WIpbv51cfNHnsq3PVkmdjtb9Hoji1SdmAmHdqIakk27YM+LcqLKJ/tf
BtEsPmYRfz9ORJrOhhrtaPGr+VfvUrILP1UH5fOvtpWPDHfGq3ElnBBL6GgX9DMB3HzHhzvzmXTB
pfWp83k/9MfYgNZw/DCuTJVuZbWecoe7sh8LShEtl3V0bDsEr+snOgQdAZsSX7+mPY7T1145xX/5
aqCCL2A3eY75WIBoMUscTLQK3Ju4dtIejlQI4rXRSfSH80q/aaRW2yQY3cA0l9FW+LrFntl/zpSP
NGStN0awswkN7RGvLUQPWj8fH5eQOEQp/PNSbAdgVmIIRiJoS5q8vBlqNN8vXrELPP3eQMsGD5Pa
R9nl8R+X8W9lEHtfmnpcwiTDsv2id4t2neVEO+phYDoq3T3laICVXub4blcc6QamwCMsCv4p4UyN
eh0qZgCnhvNrgQJ3B5Ke7mC7dujwvkq6y+5mp9UP9qNkebe15BX43emKLTujAOZjW3hnPrmICsf2
QRVzw9vz1UMSHs5jyiCF46bSqWmSCZA5CHZSVJRWTScxidsn+lUq4biNkYVIDvcRbXM/9f+qy72h
SdIF2xD/86CYOBih6ypFpWBWdxPzcmgmx1QeMP1U8oaQgQhuWlVrE2pV4aYVBtwz+o02+7SQcRFt
78erJILuobJSm1kEDzebd132Ve8lKyX7vqBiWqSmmvby3tKpY4MdLEv35zVq28H87aQzkZ4uwoiP
vE6xGenn0Z+OCxjUh1N9aaJwrtjLYoH/YZJeF0zQrrQugrzl/jqPCfO6rumJ3YZ45bfH4YphnpPE
K+Pfe++9vOIJlryPws7CcHleneFX6j2hj+VyWcnSkVKxBHvO8k4tZ/7SMW/0B4KEFFEdtEB3zuIG
zvK92tdfzm+bTDEE0x6yMYxt7qiP6W3cfcNEefc8wCb/gvGqF2JsGDTfnB8IItXqtxDzQwoVkboU
qW878aPhhk6pEwz7SGbh+Iac2TBxhF6ghTPGR/JjW10NdF9q2o6Wj227DxJZlEu2a+IcPcUMkdkJ
gdWf0n9iTAhGRG3cG9g0HmBQ8MySGSXJtonsdTYLxomF2DZiuKhjdi1MGpHsGzc55xZQMBmkSVWy
zIDodr2v+mg1I2685wUZSGI/jV9k48UlJ0ykaLBKZQiiEosYmLui+YJRjl45hA5GjUoMuiQoxGzB
dvRLXE2VCcm4r04xQbe3LvvEa3membgh3vvtU1JexmwnWdLNl93qKAhGhI4UbP78dJPQ6y5583fx
xW6dAYxZ6P0un/5aMQVzMjJFUasckv5vIJw9X3YY3o6WwehQ7YlyGIl/XkjZNgoGJQ/nqklmyFjp
lwnx971+mSUSjPPaD6aDt8+RfprmRjGgKjRLvSGl/lhIfd7z176tCq/wHEMBSwzIxF7dhNfspB/y
vXmdld5z8PCLcUfDmHgZzd1LSOG/D50tUjjExC4bvQaqZmYX2WA4rZXtlxnRyiSonIAOmTNkDwWM
2ZJ+sYL5MlT0XT5UvoVZv32UgK71B7gTMMxE81rlH6prkhC0bOkFR0UZc9aDoZOTfaHyJySnwZLV
CcogBMNDiTkGYQulnQ37viKLUy6VpPlDVFKqmTY1kegwLQyqf1f1gQYyGudkjnytvTfa26L2suyH
GX0AhaFZmqnoiqOmmLA063RQi3aJfMz1c0x7p7HPWv2VLs/nT9y764dqFGQfPLJnE8ond709DqaG
6WBKjtxhtxt/YlgxmHRNhDrYjerlXnAtCxlJ8QSPeAFrna6mwBt2nebgPQjymdSd0fD88jzLmSOd
5i5aTlFEQe2KsAtVlrPIT1DYzNmvctDe7xDMAXeZXjmWJD0hquALnKVzPlaLarqYnlCb0ui12Yz8
MT3R6avdSdxx0biI3xduoCrJ+iXpaeSnyTFanqvgFuRlkmtOJoNw2dRJnJXKCIxk/lIGJ7Vzz6vd
1veJbhpIxaOu3hZZD/LE6ouBBIiUd6dBvSsSST3OuwcFX6QVgEh3sEzYnSVGm4ixDw8YboA8ZXqc
PT6NCQX0x/PSbO3IGkw4Q1EIXYgtSBNjMAR9jJ8L9WPyMMaQYrUJWLzfHlOmD7rWUMgTlU7y0nCW
X6H3/LT8nL1ub0kEem/isHqwb6ahapSpIgsCU0CP0uQQiJhPjYaAV+aRH/0gsT1by6ZpBFETBEww
oVC47TNtaFK9spFTK3+MiW+UzJ1CS6LJmyCmaWFiKLNNpgogpClbPY300G+rHuSPFeIyUxBAE1rM
1zmvBpu2TbNwLxJwWWIFhU3S2gZBY6D5/Umr3Ar5Qj5D11zA2IxiXR6oljZtbNk2jekERwjvS0vM
yKsgPYjIkER+7dO9iinBkWf7842G1B3GC0gs2+ZarsCEy5WwZQoiDkbqR0u7aacvQ/dNsoZblkHD
zEFcSSbKRMX7KE7SpooLE0O/PvNq53Y/XBjH+VtQOOVRQ/QuVJ346TymDJKv8TpArei4bDNAToZL
8OSSXQh829d+GbdFmq2bqgpPENT7glrYTTeOVgUVDIdP2nRShsSZVeqY1mVc5t55Wd5lLkQwwWs3
o2VS58YIfZO8EOOzIyuQiuTzJuyj7I2wqRAryYTDpef2gCAdwLTm3tQcO78Oor8USEz95HOtMc0A
xrCjpwpdScu+PmqO6ih/PEhFWDsx65O24A4PMVrKT1N0YdeeXjwV9r1kg7i3cUYbxGQPCaeJKR1A
4s/M/P8t6pAJPPHXY/dD8WSMgttm6XWXxBltRTSzLJ+AqN6huEU9sb3BCxk8i3o5zlS6C/zzMm4e
qBUg//vqQPUN0aaUYMtG4GXtjklHG7+L8otbxTVzBaFEWhknIyCiIydSXfAW3aErQj3+SpqNlW/c
Dx+xTWDQIZjrTQmlYg8S5jH1WdCTyEe+pAYNLm9DYhjmkiFVp3rFSfFkA/w2/RgUzKu2hhsFE3C4
Nq3kBKU4HZWKO5Pu4JX36Cg+oMCrfuQNxf0fxvX5mq6xhG1DvVpANFDM+TYKuooDSWVFC9wPElV/
DSBsmmrVpJlmg6/fryEkOgj6vR7UXc1++NOW+RdpLDzVUCCrY8iyaJvaKU2NXEPWO5udOHRUHWZX
WiK5dZoNFS6MhmSBSUVPyQRpU6FihAb2Z9llj5pf79mxOmBOJe9jRG2EZI+2LC7aGKEJ+GfDeX6r
D0liaUFY6JGvlp/V/GCDQ8GQcWBtKt0aRHxhmM2spBxEf+h9zjgUX1EMi1n8bl/sP/QiNNDWZ+Ap
TS3KBBUPEy0gLOxeVLy+QnMf8tGxW/1kmWs3fGI0pvyct0+b1mMNKWh6mqUGr56N/Km6iq+TW06G
xXOEi+lMC4g+Si/eSY/yllVcgwpbVxkN+k+VNoLhr46KM1+Fp9ilTnQfHRoMDVE8WZXL9j6CKA9R
CtyQ70auIUU3WVUHMXXrKdVKh5Q3s4YC3h64UXlijEfPHwZXXVI3l7U2borLTJuYhg5bSQVx42Wp
bU2DuMq4K8qLZpBs4tYbxVh9X1DSUtNBKDpAOCttEeYBZfhlHuaf8kT5oc9x7J9XGf5rRdNlqgiS
mHjQg19UkEZDKCnONBXSLJ5h/6sYTo/cw3mMrRWDHYEXTyyTv7/enm0bIfklD3o8H7S7qLhIZQRw
BtsSQkPq1CIYWPgu5WksCgLlFEuWp5g9f5lFIEvxLWWwUQYfpJgn0fYJbZzAyIMHqjVqgmZlTT8t
asmchlRRu9OGLHmYxrlcjnrO6ENVtWXujmGjXBUtaMNuy1CN6r0dV4rlTHURmwgqZn3hsSK3bhGI
6rJ9wNT6IlCUNNsVUW7nDg0Ge8EYkMFcLqK+AkmHAosOvoCWLLXbFyNN3L4y06u0LBM3iuK4dI1K
x2DJuABj+qKlyw3Cfl3itMFkgGhr0TJ3SXOzclKt0FLXUEx6ArZlgNBsidCjPNNWdYK6qmREn5t6
YmuGzon/TdBdv91Doi1zZS85ht4394tymrTcSbL9eT2RYQjWq51n8Gi1wJjIj2DeMztzjMU7j/Eu
88avT3MliKCMLA/sZkQRu19pl0t83dVXY7WLQdcTxp+m6PPS/xNUX85jyuQSTjTV0lbvQsgV5aqT
6aZrT24nezFvHrKVXMJjrLDTTG3SIvfZnOxL1vxTkUkSrNk8ZisI/veVzzaHVmvlOpauY09KStG5
6ZXJndae9OqSdJI4sQxMcHMKI43TsMOiYU5YlO9UYjqh8ZxjFjh9rGQvWcniie16+tJZc5tBstp+
YPp9JesM3rLpK6UTazLaImVlU+P7avlcp/seQ89m3qnj/5WiMeHBX8Rjh/FxXNFq3VX06tiPpVfU
sg7Kzft3LY5gDKxi6Yk+8b2xUMTlTAh21/t0X+UvgzPgSknkkm0P//tK8cpaL8JJB16aINDZVF6L
4Nr5pZPtED/DK4g6rydz5sdHZyzxYgZjzQbiqMXgprC658G47r67dDEwVkXzNA+oCbodaZgUNSQp
ziqGmwyK5vECK1qO/yaW6hhJ6kZt7ERdIElTbcZQqA4uQqYxE56LYCPKmJZNmEa5H8xH42Sjdhev
PGs/+N11I900KZpgLrooUhjcwtxfMA3tyPMT5n3xc/A17oRKtm9LQ+CMYdIXkkoEIcq325djmoXe
tyTzl8F2ojR0dFm5vQxBOFtxmNZ2oyyZjxBf7nTwN50wSo/nFWMLBI2jRAUZiEkQV3srRm2ofcoH
Jfg0Tl27a2anHxtZTd+Wqq9AxMYBsw4GeB0zQKYw9GJL1ZyxrgffxFTwi8I2qHdeKK5VorbjCQQC
TMTCQYEpHK2iQGInnqfcNzoLgxKOlvZzJse4rBza17vzWPxb57C47Ktj3ChDv1g5sJqZ+hgg7GDe
zqMRxIfzMFv7xAjSYGBOAr21KhjAQa2WuuqwT6YJ1vix3A92KrER2xC2pqI7AdmRl9O1kqQo5zmq
JxVXEhm9UWF+F1aSjdlaLIYI+/8gBJVGbIZaZkcw3SEtMTnlXm90p5nuPrJUryDCUqkTBrupCuRA
QPWgwlPt+j/trOQu3VoOvpSrpYpUgvwEA4Q2Fr3TN/r3MZO9crcOzRpDUOKx0Ug28O3Q4vwrq1U3
CONjXiG52xiS59LW7cB0qjMD+qWq4s4HU0+nLsL5nAvkCEakP9r209JVHh4tqBvFm3qad6Xxp2NM
X1ZRx9WATUAv8TvbE1oj5mQBNi9ip9D9pZidIpIcnE2VewURbc8wkX6hoFr2C+1Sbx5ocIpk0bjN
nVpBCFfBQKqxTALIoWqDk7D7GoWPYXlj2BLF3vSC2ApIOD7EiNShSyBLdqyv+fXGqXZRioKZFRg1
c03+PX+QNu/TNZ5wkoypyNU4Ah5arjnveORZMHPODP4hOX3rpvlZCSecqVIdhiCzsIqZ/lmt7gJZ
be+2kv/WtpdytNWZDewp0DS+eHbwXWenyb6YrE+B+VB0mTOz55BKnhMyeYSLIdVpqM9cu5PoH3j4
au2f3x2ZYguuFUUbGYkZvt+B7Z6GuZt2D/q4/zsQwaPSyzoHYypfNCO+q6JkZ/S6p0+zdx6Gf0a8
RBnsj8Vf+iC1EWxdFqIaNE/wWskM6qrxbZgWzlJckXqn1PCsukFi8LbWzgYBmk4Q04ZKCHjJEtCm
qKsMV1zct0fEo9DaYJR10ft5kzdUAveungyWjhAGlmxGICFs3dv7Iin1IAI5dYbYdnXk2Q5U6lzN
t6XLo9zdwaicZT/vdL+56gNwekmZALbCtG9+gCBw3s9WNhr4AdNzeB0f9AvFnW/TS4p2tsaNvWYv
LRXaUP83iKL6o728VkYgDjverJL67Gi5GFrA8+nhrpKGaGV4wnEo5jjQo7nJ/Lj+lKhuHkhCERsq
80Ye4STEU662oQJ51PJ2WDw+xlN2j2zZd2AgJ4a7EEk/kVCd9GNcRFaR+WRMlcvSniYXvsy/pUls
p57SAOwnZr+bO9v0cVuDPMKsPsc1sdwmVrT780dyQ1682l6PiLB/KLtUmpTgiGTLrRHujKx0WplJ
3tgzCGoxeOgY1PauFAccU5gebLeZX+s5mDe6h0wJ/tyA4VVjWPiHl9q7+psxWMyBpSXmEwTTp0qz
nMXQrqJIVjG6sVp4Qpmqia1D0Fncud5iw2JnWK057DyKMQW25uWyLIQMRFDBol+qfAkBsuSuppen
WPO7QkaEs+HMvJFEeBAWMYs6WkDPWZX6aXXR57OXtU+s+8B5Au+AjZQit4hieDdXJ2uq9DzzS/Ux
qZxe/Zw+/7EGkzWCYHQtJcmUMgACZio50+DoY+F0skqlDa/iDQjfs5VXkQSGWjQR9Gsy/YqN15qh
XGqlx5r4AvNH5/G7YrQSld4KKKOchxmGhrI//EfwNzNbM+ceb1xfb9T8vmsqGiLZli1fkzo3PrVJ
2yY70wTBXawY5tcijozIDbUFJPx/vsBrcyXo41DZXRYMMFdTkDlVB9aU7JDLKAE2bMQbmyjoo93N
JLEm7KJlPndT4UyFxNBtFXWsEcS5C+rUKmPTQYz/NRyyR9Pnrd6cZTPwl4cPrBpKylEvb6HaTMx/
6UQPja6ExtD0gNThaB1a/c/rWpGpfIUQbHcWTlGgFDAUxEocI9IdhqAiWgy9D0iCVL2m4ZrQ3xWY
hZFi1kmBrSnSIHEmc/hhJeWzpvRP53G2TBJyeL9xtLdnrB4jHZykwCHox0zDQ1pdF8OPOmgl+ryN
gx1h8EQJoiBvcTBJBc+rCTvTBiHIhry+Nb0YJPBU8o7bsuMEZXmqxuutQALxFqfpzcyOVFx7rHmi
Idj0bhe6O79k20q9whDWbCgM28J8D3i4zyoIVy5Rj+eU+9TtFT6lCvFQGYvrtvOyQhQeixTxL9a3
HW6n58FbLkEs4Kdgn97zht3MRUrxvIQbTwayXkTBuqfhSO2mgoCV8r0tWsfI7nv7n6a5KDBJtvt5
HmxTM1ayCVa+qNuKaQHArDI/UO3ETEQqJjDWyCYsbVo7xHN1vElQAiOOl04wg7lq6wwPheB2jK8r
yz0viOz7gloso4Y5YjSF8cEUvix05unPC1uxLTa1DNTr4z+CG16bU2IXNfe30oelPCzzAWboIzK8
QgjXjp7PqB6rYa878zkiaLaXrNH28Xz9vmAGpmLKIjWHuUnrFkFQMo/PEVjBbxUSJYFEizf3Y2Wp
heWaJhSc5AmWaGLdVYj8C9orJBCb4qwghOUCE32m5gt2JJmRyjK/KxVGTsj6V7dP/wpFWLSINUsX
gDXWVw4DqIisw+KAwvV7faxO40FGC795HF/BxJgeKM2tSLGxapSPFpxRYnc9q7d1LXG0JJsjhkWb
kC0ojgBMBteDPfZEVsXHTaIQ9lgdFktsoMtUO+iyGJpMv/MBWmiK9SDG8wwaPc7cH385f3A2l+33
2bTElFVtFvY88/sNz0t3yi7t9IcOGzDQPyW3ewl3rIAEK6OC6DDUuM/Grpad4S+HWnHKr7/qSe3H
9k/ZN0Q44ebpoqVsK/5srnptryjhpwGNnXVkS5KZmwdpJRVXl5Wrv8R5bMwhls9UcseKvCRB5Wom
8Q1ke8R/xArEmpQhHQqA2MpdZ7ZO0V6jKssxpbw8fA/O6R7/ISugWTMmiuoNvFhPBHs0HfSrxa0c
04183Nreec2TLZ1g5uoEPQGZycGK20FxWfE4V5Ld4Z84J49g5qLCCqqFP/THsvHGwpuHO2qMbkKO
mimB2oqLY1QpmFhUZLJU9V1B3lhkY1bHmR9c8dFEynXyxNW7QBQ+/0Aa6A2WsE82a6diHvHYy+zJ
b7vEVdgTpRgZJJ84sKkSK7GEXVIjQwU9GcTi81IUB4/Gk42HkIrAZLyTTXfc9lBXaMKGYdYMyKNR
CujPd+PL9EB0dVyFl/aVAea1wP3T2ZgvRmIFJ1xQVbxERd1hHbXlaBo3tDqeV/HtG/AVQGTLUfrZ
LKoYrhW5mXacfSDex5e9N6P5M5bOpd48ULyZFQxynChUMHmWMulGbMFPTOZbhsJe8qMcducFkkEI
5i7F/bo0PECTDp/ocNTnAzUOfwchGDuW2FZV2ICobLqriyeWtUg9ThIHaNOkrtZKOEHRiAk5A/fn
jKJ00/S6yGcnHfZzJFmw/9Do100Rzg+d6iRBzRBC3r3DvrN9ekh2iht9qVF+/fLmkhGyv6NQ+KXU
r4jCGRoRGa7HDIh148yzg2Stgymch7l3TDQ1oBtAPYDS7f4ju2YjbUJMNHCIbgStdbshKVy92kxc
pI4dgguqSv49j7K5a68pE3GKqZFXqOzl8fbI7Ny+hWDpU4fSr6GQvFi4Hr+7OF6BxHObG7mSTxVP
HCh+ORwnGSOPRBBxqDs426YqV/D9kg6YnDH6YfMzYwGGgiSSW3bbBK1E4QZ+daejsRU9FAOgxpc7
vdxXF4vLnI5z/7iyi2nTPqzARBNECxuDovEmru3QtRk8vPbE1I/o2gpEMELTkid5o0OiRjmZ1Zeh
vw8Ticcl23/BCDUZVUGxi7hFVj8iFFNN7nlFlq2TYH5AXxmPjQpFXtpD11xY5BQPn/8OQjA8bWIm
pGaAiF9O/jGBxVlkZTUyPRZsDSMWxv0GAFHnQzNgusmdvnyjYB74O1mEe1of0eeuN9jxoEK8N3Ga
9NAZD3+FIRbf0jAmBpkgCs1OU/w4aPtBk0BItEqM0SvZoDUo5kcscQ7cIRrdOKz8v5NCOO1p3tgx
IYDIqseqPIC9YPxAj9SbpKdwxpMJQV2jwRlHUdW9wjDzMyAneFEfMlyrB70gijpUhpUwvLSxE4ge
tO5wURxeaCyQK5ZFDzYP5ApMEGpYzMCk/EDCF0jQ+wUy6OD5A1uzghDMVmpmNKcRtmYI9gY9Go0X
xI9/ByGYLTpmJI0RKvSj7pCznyQGk9fPv4MQLBea8bD7C3YlXo5wMqfiVpM5mdtX1mqlBNOVzmO3
VBqebclldTR3y4F58eWv4YyY8vqRE7MCE0wY4q0ltXnZx6jehbZvZT/zePd3ayaYr3GOh3Lh6dNF
/znAfNnl7LDoAx2Z6wTPS73J6qIv0DEDVgmgIM1cDw/ps61LYjiSQyKSB8y9HaPDFQjTfB1bl2l3
KmWZZr617xyv193QhENvZDiJPcVuGJ3uJNYprq708rIxvprRv+c35R2nKPeTEUwnFMwBKuguhSNP
0acA7tQeG4/e38UjTr1vQVaouJVfHpEN8TJXO8hKYLaWcA0qGIGuy6IUfJ6Z37dPOTJJ1aMuK27c
upPXEIIRsAa7q2sGCJ0+xdFdg4IRqnitLKj/shXiVqFdm/c0ownSEvlFUHg8xTXXak7zuDyDyBnu
pP7AeTmmg+n3yCmFvu0aGPP+oOxz0HMQiT7yxTrzC0QWmrrM0SDBHx0mEljtdSRbye3N+i2hmHhR
0NxmhC/eDUiiMHFBm6ibK5KaB5kQgsaHhU2zgS8jDWoHzKxuE345r+nbCvEqhqDoMTPbruXek82u
rPg+Rpl1nLmyxL9MDkGz02qilcaryYzgS29f1ZVzXooX63JutwW97pcwL2YO0GBcjuaqPrnFzNdp
xyOVXNGmyh185GjBGFBfqpyZd3/+F8jUQbj6orTJ0AyIdczH3NEDb0HPr/IRaiWYpdfdEi6/KYqm
tKFAGU/0NO4xJhj8Iv0lnF6MnJFtmkwk4fKzctTHocEDtgK9YP3k2ChWVmStxPwj4sYZhoX+AQRH
bdRDvX2BIlRZNWGjoR9s0TDZIEblfTORQ8vywSOFfh0tWezMTSobdL6Bq+mIRhhgd0Dvq0gzmqMF
sSsogolE61wT9BVleN80z1qHnv67tj6c146Nm+sNmnCOs2bMmqkBWls2DyDodNvQcmu79HqCOQ6J
7Z2H2zjUb+CEQ233JlX6FHB2j0B9eWjsbG8M+6D9+Xc4wrFmQ5PPZYsQqWKlGLP1NLa4KK0fZv/n
ldFv5BGUpNRqjDpgkKegz3111yuS9eK/U1BCfJ+BgQ/BUTQTCd9netwqVaakvrF0+0rNLtpYl0Bs
a8ArhGAfMHUliVRQO/hKEhAfvdgXsZlEHkaJ7NERXu/BEqNKILcu4TdiCdYiq9Wgr4fwl7Wge4T8
xp/BFR/8Al/mpPicHX2G91xljpq5k9+52Z2MzmzLX3/zIwQrUpQ2resqQtS+VJbTlBvfYnVZ3JJO
ttNmMbSyifuHMcm/dDNY/ZU4qv0pNi0XzFCyc7Fh0d78FsHXZuFQqkGHBYnoU0LRYjg5wweeDGsM
0e8YlnAaVHD4+VUaf6q65AJKd0nmcH/+6ElUVnQ/kjqtmK1CFGM5luGBtRLlkSyVLlgsplnZvDB8
Py3rm0F5MkEL29eq5N7eNlS/T8W7rATiNiqpuRRjeGTVRRwrh8S66HtJ4lxy+nS+mqvnD2n0PmoH
KGGlUUcJjkqSuMlwS+tpp7SSp7wMSzAmaT11JYis4Po2xKE5KM3HyzHCsKXQCXSJYdzcJc5NZCGy
buriMyUqOhVl7EghxdEVC0zPVo9hWkpUYasXAJODX1GE1RsHhVUNhZkfT/aBNyT0+9LtLsI92WfX
KkisZM7UttFYIQprSEhAerVDmiK75FkRzknf78Lbxkm9wpVx0vNT/876r8AE01znuqLbNcCSYwPR
FL/dWafsJBNKtleCNWZWb/eEV2rl7b3FHGJcjLJLRgYh2NosC2dLUQChNEjp3FENLfzH83ZnK4P0
RhkEGzr3iqX1LVYLJHc16tZB3zNdcOraftfrbnhL/HSXubLXnAQWOfS3J7jNyLQ0KWBLi1RO2/yM
reVmxvyouLF3E7tXiH7MI+1oNt/Larjo9Q6MU9HexHTRqWESs7W9zvy8oTtHRzf32x/DiVJIzws7
Au1bX9y0iZeZEou1FYHAOr9iCAY46nKbJhUqIIyhu0/a+MtM9kZ4CD5PxW5US7+YFjc0+/0U5w46
DI40mPxUV69RzrI4YSp7YfEz/v6QvP4cwaUkPYOPxMv04tz0E03Zj0UkqZKQrapgZhq9jvOOF2Sw
DOOl5v1UXNuNxDj/h2V5lYP/iNVNQDslNAIVIPNdchwuq13kUW8A95TPWTtlfr9s1QTTUtikNIcZ
m4gUiKV6w/jp/GncvD9XSiLYFLVTB/S041QsQeew8UiVzK2mY29I7pmtApY32ihYljSYtCCbIEgE
Atz8MB0qP30MQYT3oWfnGyjBwKQJmmUslVcqjMZVpt1bU3EYSlkd5VbufQ0jZnEtfeyM3oZEaCX+
Na5NwXDqGpNGlVPuhTuZKki0W8zq6mRoc50Xbta15WRa7i0W81JdRh70Hoah7FhHhzTvXUKzx1v9
ZkvA5sqkGPTURd5gHyhYVa3+23m121g8jgI2C7RgWfzN9BYlKYKyVUyG6sN9dUxB8RxhYHl8NE8a
2NTGQ+Kex3t/jN7CCdqn1fVEFczOAEnc8LmY7ENpSp0cvjBvDRwweIsFyG/RzyR2lHYzwkcg7Qi8
5BhfW8grmP4IonI+VSJEtPe8QO/PLQdD/AHhBxCpvazvygr1QZP3GBgAgdrRASG/mR/7+phOsktk
W6hXHMGkVnaMNtkeOF3oV0ceChucJnRyqDyI9tLdnz9+3solWNeCFAkdSyPwwuSo6Dek2DeWf37p
NhV8tXSCSa0W0N5VGkTCUPSYfdYnb5wl1m5T3VYQgnbHbWDlPOnnzfmpS0+jrPJw4xJ6u0yCPptJ
3UcNhQyIVvqK0+9rcKRXB14QmD58oM/iLZpgUFud9XgmaIHX+vYzqGfczMtd5Z/8WO+S7zIvV7J2
YqKpSVRlzm2IlpMrPXkYsw/sDQJ2nFUUvd9ohnlredJoVFCSDGHC6tqcbpgsR75p2lYA4oxyNU7B
CASmT0+7007WjsdJbDw+MDvErXdyEgMpnuBLmvakk8bmePvRJyCp0hJvwWB0Pqm02puFK8tmb+2Q
jgVEL5FB8awTtHss094aGLRbK6/V8UrLPp0/oP8h0SuAoN0datr6wQAAH0Ck71K/dJsnG6NrrFNx
CneLJNGzZRDW8ggaUUzmSK0RN15Iyis8rEraXw62xGBLFk1U67pcMiWpAILuTCchj4YpMWsyAEEN
yr5P7IkDZPDkTOWGKoMn2Zety2C1UGL6FOlMnSQNIKIjZ8uNT9mFvueD1bm7Iyvg3pYHR5SPTSCY
+PD2nColXB0lsNDSYd8QegoXSWZse9dfvy9cA5FOjQGM79h17ZRquwSPIykXrwxDOClpAwbBLuJe
zp2Z7syvnI1scJb78us0vgyYbsAc++dVcuC1UF8FE06POmZVCeMXeEFzWTOPRp9M2XR12d4IJ2aJ
ujRgGhQB4wQwQiutJQ+5Le9mJYI4OW5R2ji3MZTDKxbqk3k6dYOyTyvyZdRtyeH/D2Pze7nEPA4I
OEKlmoHFrkbf2vGOxcFtPU7oznNiMk90o5X6zfaII+MSZdbDuMD2kOIm1WqHsUvl/0i7kua4dV77
i1SliZK41dztKY4zON6oMmqeZ/36d5h8L1Zo3ea9ziLZuEqnQQIgCAIH3a2ePTUoD5GvMuXH2j5c
NlzBdvFJPmWLu7gZAbmQzG61YOpqgXc7yPBBKkXGY71JQanNU52DnSqqTR1xW7radLTV8yhhdBzi
hIB4OXlb3GIapJB971BNdqBM7l0QXGDSyYyfA5+avif5WzSgO7oRmFF4efkOo629cJwrWqsB9Lks
2loxqh38+5nfXW3B0OHOr7rgKPcEeCK5ONekVuuAVlPINfjZqTilbzeX+iVibwzCvWkTjziZR13R
GL5/ENMkBlopFVPmm5HTaSzS2kglt7jefHaBYXM8/78wSuTej2X8Dcab+CQnK6qUM8lVQN+p5iFZ
jetK9RurFanm4akFUub/icUbeIbqzrEcIdbkt58ZhVXuKEHyFsPHcS8TEaIfmtoOjP2YnUomiznI
cg8wEBufME0G1F+iCZCHh8oOQvsTApvUlDkBxKImtt7emvNoJ7LAAx+kS5lBP68aZ1tDUqTdGmN/
ZmdGXlt2TL8NFttEJLs58/XgiCNZkWCcmUlblisjW7tUue/0u0m+MUV3P5HWcZaVzXlWzjMgMKbJ
3or7bs399Osmi2ZoikThDv6myroBHKdQg+amj51JfqfUgiYCEQR3zA8FbJjk2KBewQsKvEI+OUMq
OB0P1Rn08z9nMCAg5w76RRrHdcuZOsdysEzr1ZSs/mVvdyjHMwT/3KmPqIKSpkRy1e5L3Pg9KDM7
EfXxsWvbgXDBcVprsVa0AGkwBQFpjNYpne1tq7hsyrY4i3GoZjs4zgsYTSPlawk4fSztMg/qPHNr
DHky3l1eO7bHfMpJU8FmpBtscBV/sKfapFsxJqWB/2e1S81yu2qxx2J0lSw/LVOKMl1ZEEswzb0E
yfkFvc6Xuq4AuUDf0vFazr4kse4YQ6hkXy5Ldxya7cTjHAIIpzoD1P2SSx6awmd9j2WQOhEeRQtn
dYmDxKR7GVIkHecfhlSat2HDxqWgx+7G2NblH8X6tG6uisFPl7GObet58zgfoac5OKZpLLlykdvD
XIW9kQl8xD/o/TMG5yTSNEV5cAZ5WLmX6sW4sZHAQsstCyBEVKsigThnMTdSp6YpM7IOZBLnWJS5
OfQUOiq8dKKpCDK5g6+RYyXuJwlJr6RwwfQWVtoNyB8EKnCsdTsYJubuCF+tqDXNGjDKXXOSP+dn
cFA6U2dnnxeP9dtOopex4+B5h8jpObo2ts6KaOQaT+RucXsbZHkY5Nm71YfNY72coiuiEJHT8yWi
qV4aUeS2XoQJTHVgSScFxObsfTw5V0ESWLV3Wd1Fu8epu5xPmpZYELJvb7cZZerFucDk0Msgxwq/
W0pO4YfMitCNBsEGv7mOw8rPg6G0O0/3Sx98GiL7Yir3whvu4DiVr6W11ooOcKz9TQXtwGSnzuAp
mNmeY99E0aVo314QR6X5gkk8WMTGCKuTyi5Y4GWzK9Bs/JB9VsUpnkQj2Dh+cJaC9/pR22APpvQU
zaHS5LY031/et8MD83kdde7AlDstGdYcGBEBm46fVbeRFZrS6TLKoXffoXAOJG76vMlV7FajGbmb
T9RyEPiUflXOiY1DtjqvoAZ3LoOKVFLn/Ek+r924WEDtPZQ7EF8JUSzKRsTLbn8nHlUk2i729537
6ttZawcKOM0Miq+dGmI0zGWJRJvFOY9BwRTlPAHCNOher6v+qIOp0diCVDXDv4PinAYmIy2z3rO1
W7wFvS3p+G4dz7WVe5dxRIvGuY26lLNWz3EWx9b8folQoGDUvjxt7y7DHJ8t4M5UDR2s1ybfYkwx
uSJtLGRiOndxl+s+yFvbuP6VbSrvLBDPClT+cK+eAflHakXJm1/vrNoQ4BnHlso3suo0Qj7vwwUE
XZqm6yClfMGtqCNnry4UoVqpWm+o2l4NVnSbqtarHO4OhzOmUpVMmki49ej3s8dS0BQNNZvDsnVI
Qouzdex7Lxz8Do+zpqqkS42JY7hlefpZcTG2yLUa+ys60BniXXXz30kjcO/eAXLGRUZ5WbQOgHQI
EvpuEo14OPSBu+9zFjWqSYSnSSxgvd5V9SkpFKeRn/Kit6Pl62u0fYfFWVW1mLI+j8CKfyz+cGoe
6FvqyA/xO0Q1foxLiuj0F+0WdxyvlkQ1kIiy3Yrw8mXPN5nsJj51tHP5TcWcCVTo1F8uSynA5Dt7
2yGfp06C5kfZKZ+vaCZwTcc+wyCGKWuY6Qziwz8d+jivlm6hrtXVHga3BeOCFjYf6RMG+jlOLCTV
OzZkDCc0NJQWvBjbsjWmkZKaiYNzfiWuJT2twiORHbQvreo3CM+mpSXyUG0qbgqM/xJ05b5aOeun
yZndCrwvE1rmPl3epEM3aDwDcmvYNCkZFRmAmRWmiepintPytCadYK+OdeEZhgtjUn0Zm23C4hUm
LidhtgpOXtH32bruzvYuNkivslTmPJ/I7I61IOsn2Pyf4efu+9M4sicrLFNdladCVa/yYTkjYfaX
MOxn7GDkdsrVnF0UJf0uLUq7mt/pos6SfzCb573gHCmtFqTIRoCwEglcfb3Exa2DxV2/hnsqgpNW
tHacYy2jeaVygr2R89g2sjcy+ZLkgjfL41hyp8ecR9WadqgtpmCTbwWKq4R5sN7hvuF1AfpJ3142
GpG2cd7UtKyxXnSAWaO7oYpFFQR3ghXjn8Q3VU7jRccO5cuNpXxUCLJzteBIEGFwhj+OdaIWoO5z
TXrq2i9SYefj979aJv5VvFdyOe4bLNNIPyqNm1U/Ln//+MUQlcIEw4sZqT+TcWcurTktY0xXPD+h
lTgP03OMmzpTYiJQ4aMNR14FyUTZMlGex2143OmS1RPMA5Cn1FXB+KWN5Ss8GBLTKkjYkU1+Ufjc
dWOaLu3Gnuyuh/g6yt9fXqxDEXbf5zzwGIG3N6pkXFbBQJ2oMPf2LxE4HzxPM2qvRkigWFuol1Zg
KKtAaUVCsL/vNlyRkmGgGyC6pnaJKTsSpkRcXqdD96j/nHtMiYEZEdxeN6NZdNKCvS5OKqi08e4t
n6KQRdJogf0ufhg7dF2Y5ozxqFTWwYzPaXGfGpMxR6gZ0IPqHWvijvCQFIHxmg2DFya42C7wEcYe
jfP+ZTKVZm7gVZ/Ysze86+4yPw5iHAEYJAPKvC8ihqqjAGOPx3l/ZNOiblKBZ6xsjogdq7Mj16eq
F/BsHy+jhgcZVMSoL4fAaXTa+i3C23ABmnXbQk48BqmAUriyz2bOiRLih6qo62DVNU0NISi3aylo
UvpSxsW46MMkuur+e8m+ZWC68e/vc/ukdDmNVA3fp3rpGvoSxgZSMYaIhPh42Qi4GIiB6lyLH/xk
aNMKunoU54Ix6qY7sVHsTWmvd+z9Rw6XV+Uh9Wc8PsLdlhJzdnP4oRGJY9WOAswjPGk3IIpkXZLi
fTrMDO4BuYPONJZENWMIyMZ+E7++z1xZdzFg3AYRnI9ILndElZoKizZeGJmBSQom6rgxQoRTjqzE
MOEoYc68sikS13m4eihuQ9EH1nbymlv9jkVbXRA5yyseJsFE+Bua05tU6xbLKAAtKzczZuhm2keB
g2QnxSXhOIuOLNrT3sCpK5+lR/byhCc25rBKVHxkNyLao2MF3QnERXaWVA2DmUKg4popC9zxg2FH
mKCeeLEr+X8pHOf9+3yb4oUdk4MbrU4a4nXNJV482f3p3zyriaTja2IJLfJyniDdtNDVTsF0X3Sa
M2il0xMSpLhnJnHtzaP21Fnob1Mqp29FBPVMGy9sKOEspF51OmnMJKUkMKZ3enVDRAnmQwgKLnWM
uMaUbr4NPF+RRzEGi7ro1kmJK6fX2+QJtu7wZNthcJpv5JMcFQqlbqU5bBg9e72Jbz6WmsNaKV81
VgkuegfIGQLYbTIpTwGotCfpQXcSp3Ziu7kqfphofEIFFBtZcVlI0TpyxrB19Wig6pzile/NNNyO
y0dLxMEnguAsoOoKomZg3HCHCgUH3ybtSZNPl6U4PDufF46vbED9/7pNDEKKtfso66/bSZSKZ2v/
Qqd3EJxOJ4iwRwRb1NWyHpxibgth1ux62exZFOEcLRiRUQZHNdWyXoyQmKQCQ1srk7o0rW5LZP0J
pR7R5ODyoolguAB+XboYrQaAGSzdIYxrqnJ0S3DzPNoZAitVEY0qFDMDsKy7ALuOFTlbap262XDu
jLMimhfAbJDflt33+az7mm7zkKUqdVNyJTWNXcwLqH3OQ/n28mId+lWsMaGYp0vJi8kuat5iiKEk
w+EULqNGQongm+0+PzGKmtLvBcsmhON8T6tq2oo4g7rm3ewxBm/irT47pFgbn6jF6VATKMq/ZaSQ
ocOc39FHq08SfaEuGDnfjeYHMtSeJc2CC+lhoRvZwXC+pqXK3Cb5iiUEESC1NdUuz9YnMFs8rpON
blX0i1fOqw7gPSqngSWVSzAlAXXyNzwctwFmcUc+G6uJopbT/N/56nHh+i0kmtT+VPhWW6ytJ1jL
RfmwTH5k5DZNBcmpo/0yZIQwiATRXs2T9NaVvJp6v1E3lm8k+VZub6RG1I52ZLh7DM47kFJpJ1Ky
zTobPxQX72ffJzygDT/MMyhnWzsLhk+vMLE9JHffz1dDxwM4IFenuUazut2iV3F9w0YLpHeikPrI
cSB80IyfY/Dw35/7RApwMZjqQF2Y9Q2G2ntV1Tl0zE71JkzCHwW4eyxuLUe1b+lmjdQld4qvuUhm
uATdHMyYxUUEh65jj8Yto95rckY3SJachlN9D1pspwCTlhSwYZC6QE8O1WS3jOzvO/8etSSf42SC
n1omL9/UIDI1/7JeHGo7htsjX4ZsGeEbWPuqIOOcdNDE6kO+2eb4YSkE7vbocEcnx28IzjP125jS
RmuhDJqM17nGSUGJGL2bMCqqmO7/ThzOH0WgHxsVHVhdbPqV6nXRG0WN3csgB03gaPl9loh/KyNa
UUxzBJTmcUVBGqpzvk9n+XHz1HAULB5bHP4I3kNxljQlbRS1HaB0o7Elpbdp6et95dWjja7CbHnF
k8YejjOmDGzO6wyDco3yyqgdQ/lWkFdceTGgyTDxHxIm/G2boGlb3hLYayqfivSEUYyXd+fQaHbf
5w53HEdD2mf4vtai6zZTXG0UEVMfe4EdBn+mF/VC1h6G2XRhgywMciIdHvCz1NGcDJ3f/WvOpB0e
Z0Lo9qZdL8Hr6PqjbLnVVNqjaIj9sZk+7wtnOpVZDYpWQibVBCuW/L6Ygloa3KTL7VcQmDID+o3F
36Njo5Vp0gArXYuTvlqVvaYgE5YbzWvz9m5WRdOYRTvG35opev6kSWKnBEgOVFz+4rOFVn3trHlV
IKpWOcxi7eXjzGg1YqU3s5m60U33Li4wYuADSxU33uJYndvLD2mKdJKIYkyg+Xzz0ryVKthhsKpW
0tkqmL1E94HDbPteLu5AUtKWLmULhMmvP7ASsNzR3cLurzV0oYjrO48Pp2c1YX/fnX9WZVSlDrog
V0uvpeiqpnfVdLrsLYQice5C1Wt5jnpslR40k81qH+dPhQ1ldFBQ5yXeazLR+yXkXEelVyDsZmZW
mV9I+nET9TQehl470+JcRVbVTWGyNcPQJXtRP2RDb8vqd010UhxblI4qZguzGBHpcSeTEataMSTw
SbMDaqFT70Qn9cTStGAS+S7qJTtU7R0YZ1AaHRurSQEWN9EjyLuv1ISIblAiDC60K0G9ZswMQ0GB
iuaDEQdvLRRTvmzMBlAfK086QU0uq9+hhu/k4gwqRclNTgkwx+o2rlwyvEfVz2UIkVicEU16NdNJ
BkS9ngbjcR0E57lIBM6A1iGNBr3B9yvJX1J3yx5GEU+ESATOZoa062urgE4r0bmIr3NVIAI72l4E
Wbtd4GwG/K5jbEU9jr4AxGc3U5ie+pMavuoU38FwJ2zetMoQs1sRlNmNZvDjghfls6ZRgU87PMmf
cfiexDoteoVKEKduO7cycifVe7vLErsbMYdAmMkVKMCLxkRCsqygEMtALSOrLVxSsKFVKFgz3O1s
dnZV2k0gqiEX6ATff9zl69huKXQCBZpZfCPk1xd9n/MGUr0Zw4a3E7eZxltFim6VebIvW+ahq97t
E/sJ++OtyzUrAeeFqy2dPdaOhBJ/c8EAIgGOyFVTzgWADS/qwRqHS6vko7HYZ8OVhtjeGvCe/pu+
MdHacS5BLadVNlbgZVpir+1jqYp8NfP3FyyWT6r1mzYNZg+dmx0j2FyEcx7CuTMbFlUFIsYqkTic
e1AJWnaiHGB4j/2qWcsnlabuZVUQ2RDnGqJ87cuOHaZ5dSujKjd7zGf/byBejMxclpHi5geIRP9W
Ld9L1BBl/31wPOPC+v+Y4MWcTJqXw5ppMJop/lzjMaz70o2iygFmeP+89SAp/tNqlhqDX4seygUa
38HtfmaLwfmW2Eqg+pieK04XHyNq1MLYeANzC7nNKTfDmlUFK1d+0PHqF7aBBGaFubbJmZVr/4ss
0yEikjGYUA86UxRI/CnjNE6WEQ86U2/ZwZywORiuBtZqoaI1JkfN8X+nOMfGYXI3Kpp0w3ox5kHd
Um2LwAjG0kDb4K0AijPBzh26O1OnMsZ3Y4A7TxaZ5UmbY9gtNi7Bc+0Pq42cvL1P4vCynh9H9Dsc
TkHSrOsVowSOcrf5xZvEydz4vXqSiP2LknP5dBlQJBfbzJ0bH7OiaTMJeLn6Kc2/5Hi7iocwGXrn
Ms4/CIaZXhpF2uTFLIkJDVOkowrOizvcK0+Vu4Rd5DCmvs6enoqAvBMAMjV7YWrmb0D+5S+Os03W
cxXp9sKJgjGwTvRz70qBHorvRSLpeCLnrY8kpDkh3XxmLW9KCBYMd7sfPPYENIaip4tDp76TjdOS
TmlIVEiQrR/f16lpD937v1w9Ti8yOuMURPUgBLICdrFU3pYndlFeQ1EwxDzQpY1iwu5U0MybSW5i
jQWw1lkLrdPsswBWlNYX7hEXSKwxKrdLphDkYXscMHZ5uNJu5YfBmz7oYewL33uEgFwkUfe1EmNU
I+59HzAP2WnA5mF6lmKz+rcmGO1XddgbO7XgrhqKpldDzp48p9iVHevMXge321hxV9/wm5t4sAVa
cujqd4BccDENdFZz9hY5OwsG7KATsrXZm0L85tcLxibqLjlUfIyiMSnF84zMh07V2lVRo+Mmq9bX
Y+JNsiBXKfo+J5CaIAtVLHij0zMwy6x34yx4FTlWip0E3HksGVa6xDMQEvBUt+cUXFQpDmTznNlq
KG6euiyQwj86rvWSowSOwfXnOfe6QdAMdnh+sCpIQnW8EPMVpVJsDKli4mVOzR408jVTvQnjQWND
cPwei/EMw5mSMqVjHWFwukvpucy9rHjN0wFFsIJeU3T48MUIEpnMrqjhg3LrVkrcVE3tUpQIOLzZ
PmPwBQmTquezwYxFTsjVqKye0qaO1Xe2OoLMKH3dNYOCCJVaEIlqnDfoom2MEhMy6YH0VcN5O9kL
5r/bjN1VrGiHl4AdGmc5WSOty5Qh6tPXkI63W7Xi6vz5sr85PCl2GJzt9D3pjArBE04KdqKXQe+3
Jz0UlVgcKtszDN/gXUl1P7YxC2BjP7LukkGgzMc+YAfARcgN0fp6UrEzPbisblgPOYaSeaNmGw/k
HveAs0iiIytF3bAFMiHYqmFyp3kqT2qSrT0qb+WbynpH5xhxrB0pr7kJmgqGrlFTNlCtzKnctExk
UuMJnHSzrSOSRFmF7F3WgSM9Q70QgZGiKOUFw6/Ux1s1LDMaMdrcTpTbAUNPi9c8LCNEtSy8K6vK
C37SZO2WeClysGtmYT/iBfuurU6X5TjckmcI/hVJyre12nJAjEViT6W/NrqtqPdN/f4yzmH+ZCcL
/3iUmduYqAaT5Z5VuRRIn2Rf2sfstkYsp2+vCQlYlTohRKeYCMX2bxfNtVKcG6BEYqwWmw/2OVCz
F19027AZ+8N4JWqlPVSHHRx3MERRZzQoUYJ086kz7k3DrpJcIJMIg9PqolNbBc3VYKk0jZNajnhh
aZUPFKCXt+rogNgvHedC64w0RZ+maDnpTYxlUMqvZjU7W2q97+bUTQbyChbePR7nTssulfMxg1wZ
DabyVP334XpoEnjeGz6VK2VTIWkllkkaFn+po3tjNV2pqwWWdFg9tsfh3WkmUckygKPjAhHdl5g0
Yl0vKBMHIweShCzYFtIxH0W+e0zuBkbXVk67FphrMFBbPzf+ElIv+ag+GI/ESc4iPT82491ici58
RltBnVTYLCksMDFVCdMgClGr9jOHI7qSHZ2Ae+nY33dGPExFl01sRaM8bPSbnIhOQLY8/J1vD8B5
icREfD1GUHX2/sbS7ulN7y+O7g+oY6bhZbsSKgjnJIp+MpARB5rJpgnG4XxTBtJmSx9aFwTNKHrI
npIbUQJC4DX4q0pDs3bArADWfWLa2bp50VidZiIJLhQiGM5pVInemaAU/Xm0G+aHOQ4WUb/TIYSO
E13TTUV7wUnZbqsiFxOiBxNNHmkODjq0C4seSQUgL5xFhKe4JO1AOd59aax3RfaxEd6Pj1JC5rMg
/GNPMRHQiyB15yoKcq8V+o+mM2FTQ/5NN9ChQAQJV6rreAoj3KlRKvJULXWFk6n7QoarTJrtQf94
WbMPg4gdBrf5tIo2siTAUNQfiewaww1V38n5/WWUY0kwJ4foClre+I4KmZStlW4NGlX0ryDLpVVm
V+Nrzj420OV/GJyJKl2XaMmMrVFXr9DfmCYuYNNDVvWYsvGKOz5rltJRwoXt4bsuq3yS0lFH12VT
3xH9ZlsE7uZwuZ6/zycek3otW3Ckoc/GGLxtoc40pv5YbP4rdmUHw5165VbWozQM6HbMwyx9Z27O
lL7Gt+wguEMuUtWELhFWqooxC+JL/rhkhSC2OjxpdhDcsbbN1dRVFmuBbe9by6s0ge4e+/4dAHeU
JWmz6pkBAMahSv31c+Gideamd62v67Vso+7ntv07BdOYguxOzyWK02JMoQBV9RiVfmq8IlmxU2CN
s5VkVWeaZbgCFaTvnJkMGC+grtRejE4VbM+hLoPaBOM4LAwg4XMI0pTFlmnB9VPlWq6dLHpDdYHl
HxakmjsMzoltU95K0GSYPgoYWFPodG5PmZ14sy2Ka0TicBFvN3SlhnfxyK3L9kfaIz1pksrVq1Ig
06FWP4vEZxCmrB+rpIVI2eDU6kfDrAT7chwO7hA465fKYW5MCoTeW1wWQA0fmxDuhlXxXolKuQXL
xjPDldXSY1gZwCYLPQvt6ICNhsRfL/sz0ZpxnsAYco0uHZNoOxEoXC2wSuGSsR+wM0uZ6tqWrwBY
fOPMKhqrKpR/NnhW3hw2lSAzelhHudNrvlZYq1Q8hGpQNpTxshzPFsqfTC+/pjf1ieXgKkfEay/a
J84x1LFuNuoGCYvBs9KrpfKEPOxHEGirZMXPJqgL+MK5qkewOcsRcmPpaUUCRrqWRcOvDtNjewzu
2JnTsimHUsKTdWdbN6ylKvOHUPo8+hm6K9Ur4cvQkertATnVi5I+RWYYgOO5Okl2ia1iAwhIwAjG
/hU1AhOBv//sETldlNpVLdcIy1iMPx8nEzeT7QmX1f7Ugo9QVLcpXFK2rTvdN5Bq1pUOF7oi9v6X
b3TSDGNh0SJu+MgD3faCQ4q50ksScro4ysWybT3WVA/iED1CGIaj++LO2GN9pCoCU/zDu8qfgsVp
3DVRAxhMEDERBSnnKv1w2TH9w+I9Y3AHFC1Ki9Y90/l7VluJKef+nHkDclpJWPqaZIt4+YWI3Dll
Ln1WtRUQWaJ7uovPaYCU7QJikIpVfH9SRWk7wTLyNEBozWlWZQBgblyN1WiPCSoiE8Ghxbb8pUr8
Xke+MCSyjNnScoB0FD0H43CS6ymsJKWy6zR7RRBugePxf3rBEwKhLlECsRqwzNKP1I9jfmeKyvJF
a8Z5jTFO26psoXpq5WnZ49x6mWhk+uGZtReD8xN9XFjGsgGjc6PAcJgf7ELzhvUormLGDJFE7O97
L2EMU5tmWDSjukJGYbJus0mQcxSptsr5hXgzRkNiSiANmEHMjmFZs5d72a/91Y7+xYCSw3N4v4ac
i5BQ1wUiTMrW8NcjNWuZBSeHCsjYz4VB5vGmaSpawuGPMKCLs94hKrehIHC2y1cjID7G6jpLbC8J
hrOznHsxC+zqcNtQ4YX0DEgCXgy+TzCaNAMlMSpd4M/lHKnw1plFSYB/kOoZhds4k7EBVOvPZQTf
kpNi2rc9nEdX9+Ww/7gJqppFMnGbRsYE9+gWNV3p+L77lMjvtdy97NZFCJxXJ21bbQprcl9jwx4X
u5slW039vwPhVEE2tjGvK4hRWg/NJ7XEFC3B5h/GLs+bz2cbCtJQ0xqwLZUVRMY1KNAuS3BssDsA
7qaRtmmZ0AwiLF9XJw7zM9iuwdawOox/tXbnMBKxlLOVf3FO7BBZ8LRzQ5JlNZkhY2dmPf1WNaVT
xlqABqj3UYb5QqYb9aIiY4Eu8Kz2ICaaYnTwo146fdI/91Jvp6voOsB+9SWpOFc+9Kk55QvWUWU0
AZrLin7Xb+PX4rb2q0CU6zw8a3dryCTerWEeF6vUxUCT1W1x+kh7xNsCmu/0rrYLXdS3w6zxkmyc
b9jQjq4aGXaMIv2cXq+5V2KESIq8hIjd5TBbYO0E4xxDBiI+sozM2T2ygn0lLD6aIEllBU6B0TmX
lV9kXJyPGDGrPLVwz8Yoim/L/FQLn64OAXSMD0FNKQib+eEhSU8TZWpwGjKy3PWWtbU3obLZ9ObX
WdFeJaLZCoe6voPk9LAq4fnkEZDJelU0C86lB1IKlF2EwWkfMUAsmk0IW0YMJ1lxzHad3bai5JRo
8Tit08vGICDiATmF+Z7mj7JwGJd8pNa7peJ0zSLWulkxxNCD/C2rTNTvpGAIxitRBbNIEk7PllhK
e1B9IijqEq+ZzRBFVO5lVT724zthuKMozSOpQysuu1Nsfn2LWwzmFqDy3ALDVYVxE6+ay2D9BgQb
xZ8uaFQzltfD9pgPFuZbkC/RaZ2d3mdxVwkyWFd4bbq8jCBB/xOxo1o3yvSnNZFH1ifbB/GTdUqd
7LPiqHZt2donwaqyT77wfDshubOqJV2mJ+yay1iUKxcsyppNvMkrwiZAXvYy2qGb3YFxNw5j0udF
1gEmKd/LrbGTOhgMDM60Y8xOuAx1HO7tsNha7w4QU49WNZWBlbHJ6r+u8Mpt9vkXbbioS0UIx3mM
Mo/mppOgnX3j6GfGp2WczMqd/V+0uvkXgXhsqV7sG8GEcNUAs9YL6s2xXkdQEsGzK3fglvuaIJ6V
POVJ/vpTvgdRAuZw557hXkRpGolaPYZ4yaDYqfR2HILF8ib6ZhK1th7awA6Js4ECjThSxpjCCB62
lffF/O7yyh0GFrvvcwpP+y3RQVkCn6iC4TCtPXUcn1rQhaediFnpMA7cQXHqno5KUy/sDpCPqjsa
plfp612XfQCN6W02ZvZQ5IIHL5FwnNInmOPc9ig+dhfdi6YTaz8eZdcir/L3O8k4bV/WlpYZu7GZ
/TmdTrGItunYnHYA3NGInueqUtjSlatjoWkOI29D9Zv8wKg2U6F2Hx73OzTunJSIpBURW7auxNjW
NSBN7HWpsNpcpNrcKZks0yBFbNWk0LgfTjlOsFGy5cYmQf5GxoNRkwkHcopE405NtE4R3K+xkPN2
ty6LrXwXVrUKlO7FY5FEh7lmB7PWYxBJudlZ7SXpSe0eLlvucehMNGKiXQqMNnxFykxJolpVzN6M
GON/HfQDhpSzefVVEL2mTtPagXGbNcyGVYIvGyFgbTxhXIjitJp+gtl+FEh17MmfpeJ2qFezvlNZ
BnhwwYfmYDqIb75lyVkpYOOmRI+7/2Ba/48HNts/D0ZlyIysaLGK2x2rJdLCITTfg5zdKzy49+Cy
dMe68QzGeXODdlPXEwhX6Zk9UT+L0UQHthbheN1DPTdkDGZiN2vQNv0plVYZ/VyW2K7kNHsoR23R
lBp9i4PRBxtV6mbe+sV6K3qvOk7N7VA5f6uhszdH7RK66lANX9s/d8/FLTU0nyixy3dMM1+TWaLg
BaWWohmoT+WcFRrUsrQF66SbmV/i6Lup3JP18fKuHcbaFDc6zcS8ZYL//1zNCK/xQyEBY7sbPc3X
QhXv2V/iE6OMT85yaYtK3I62bw/IWRvBcGl9jgCoFg9zbDopVFMROuAjbdyjcKZGN9MoJwKUX6aW
e9P1iJedxpsfF1QiZiART1pbdFgeWhy1ZFOmBjZO+bnau1BUV5NqseQJO4bCR/AhUQ+cOyRggN33
Eq2lgtyjEJBTS2ROlHzZfgKWb8dA8ragvm5PHXiAI2cVmPjhaIG9eGxvd+KpDWnQTTtaID8EgQP6
FOOTFGDMlivqAjhWy91CclHBHM11MyqQi9XCjLfdXXzfhZhbN7oJrita5iqClfz5bsSH2RTzPxRM
GQDVJ/881/WtleTjarma1PuRKfubUrulkaLMq/UqlGM2um5bXekYZRlYBsYDadFDos1+oko2uOqu
zSa26Ro7VVk66RbbOS7Hl431KKr4WaOnYWQWgff7c/lHUqoGuh0tNq3ArqtPuSHaYBYSv1wE5gh+
IXDGORh1NMbIJOAiPIMWXAkNV3taf95sIuc1I1D24nA2qlQzuikngK0F7vXkaYo+JkQQSRwv2fOu
cgIlipoXbYMlm/FC1Lpk+nx5S9hvfLlgz9/nZDBWkPRO6sIMnl08S5xCLO8iopw6dJrPysk/esoR
UmGRDpiivRnjb8ZwnlvBSokguPNb3miLOmrsRl6Es/KNfLa0p8trdXiG7kyMf+kc04hYaO6xQA62
OtG5vmVvM5Knqw6sKMx9uXZFMZBg/1UuWOj7zUzlFJBNf5KjxFZlUcuFUCrOBWO2R61VC/aGDYAF
IYuf3+cB6W0213NwdNlGHkvwNCmSivPDZjpbRR5Dqm65yrXbSBIUIDGruKDV/MtnofVrJOMkczWt
t+fBR+2pLt0v02ctCfVMIMzhUb3Tbc6rZU2kgEoQYNOgPWEsRjhQFKEZ1uJ2ZBSooEjJOXeQaXGV
ZxVzB3A5DdqO5Q9d9ChQc6ZTl1aP8wm0TJZCNgEy+T+HDnqlQ24bj9VgdEEfCqvFBHh8xiYaZ9IM
OfCsJ0pt1piO/FDQ/YhYChg0FqL69+PD+XnHeAqBtiOtXINO8Oft7JcNq6fJ+TW8ob8Shh0Cdde4
RI5mzcqUD8BT7ky7tJmjXey3JlQThTqlT0+iFhaBmvBXjFUeLKVOANiBJLiGXDVexCf3sp4cg/z/
WUv49rNBarqpbEAz2ehvB+muqDM7XvzLGP+wVc8gXBy1bdYW5bkCSdzJ1R2wRcG0XAQytuaAAFKo
jCKhOGMGG3ER5wpWDgObluhKxtgxRSTT5SAFjN+wv10UGhNSZCNYdt348/D4qzliezv7xqPmqKFI
2Y+90/MCcsbcNGiCHwjA0I6NrrB7BaNl9aQ+b4uIpupYy38j8W0lWSUrucrcBgbCVfmN9RpG/udw
C2XSfy5bW/fb/5F2Xc11I73yF7GKObwynqAsy+mF9a3tZc6Zv/72yHdX1Ig+8MrPqjoQZjA9IAbo
LosKoVDpnSN2otOIkjOKVIsH5QZ3WFvFmIe0RR6Rhtez6csUGT8RYfw75DRkoWgirl1ZvC/zr3Or
2OroXD42+/ffy1YwHzcRpi1mrtQFNj1WZHvJvrWxbkPfchwfZ+3zSjHpUNaYxxtraywkS1dh480G
4Dk1wTQUh6QCm1sMGcIoc0WLosijNomDhcRs4s6QsYh1cyo1v0yJ6vSu1s822DgcaLp0HSRmIOoj
L1tCaJIlhzBXPgxlehrG8QskXnzTWA9aqLlVn3vCjMnbSDmOHb6SY8UDpdnfYM9wQu3b5b3dHbPY
/mscfKRpn1sNgygxsEA42dryYmP61x0Py6162+R49StPdGMrASQWByRxGIldnyCmjPq2Nu7F9loU
vcYiwPHy6dD5kl8iSykE2GFlqs5d/ZR11ylF5Xo5dnT+6TIvwS2Vx8yE+Blj85r58fIGsdB4mz79
c/hQ/n19HOQU4lTRhN/PwaCB6fxK+TSET53agPAw8i7bIu5HXWS51ebspVYYq2aIYJAgUaH5uV84
9Vm3Qdf/W9Oql4MA5cTX5qpkaCapwrEI9c9jcR3hM0GbHT0mhlapLeIQpTOWUVxnmOn6v7rSn/rj
5WWjfp+5uVm1ctWUMGcY3DftScyq0wIuyv9oAqrWmgkZS0bQYFkat1J42qqmtS4MVzOfZulDHBEQ
/8YF7ve5JRpSsVo6MTPcCfInYBen8oY3B5H7fW6JhCGZ6yrN8fuVcCoqwzGiKcghpv5ny8Th7ACR
l2xc4UYlf+iih5xaprdft8wPSwZVCYZDTYXvhG7qru/iHvvwszleeFAegvWe9XfLaBBVvivf3+HQ
xh53+jsxwXxqVxpurZVOlmtHaIL7l00wpH0FMJxL3JmPWn2qcx0uhbP5WFXaKVXXR6lbz33UHRMT
pQk8eJea8HjZ7Fus4exyIQ0me7kDeThCAmyDTBpk/VQ4jG6wtuegDv5z6YMzx0V43ixrZVRYSROF
7kZztG5yCY/YZvArCc1vDKaaEnpYeKrBXC/HVWkQfcIzPX90KiEJikdOkK/RI0NvL244tLXGhcZa
ZZkCuXGDfQbeJgfM2rjRjzGyCzYa8lMJR/ry3yvsnFUuWrLGWrrOgFXUQFD1ZqPYoa/dL24BJnaq
+WIPlVB+VnS8fDL+Gy5JSNs8n8qWnTZQ7ap3KfVhuxuDGwN8rUDFZFksJwiKyalaiEIzJVflQYGo
31H0WbGA8ujtCwVbvxeX+GIBJrA6KS3gUnrsrxj3RO0Vx/CZ2uk3YmQ3IjfWuBgx60iYBRPW5PsB
Mt7SQXDWQAswi/Uu2dhn38Duwx4NwOfJoW8DzdgormLDbUKP6VNUgXynu1IASnhMCfyOut6+fy8W
ueR1zONkQucd/Avaq58qPMrz7BfkXlzq0fNNtsLck0UonxkKCMd4xjS17JQxaVPDzbTcTTHttUqO
VrW2lBCgv3+0wW5vKLjsFfD2v04oojKXp37oEfdf85/ypzFrT5PuJxSF0fUn440pd6K/CPx6k2o+
O/hilkPkbCnmcWRma/ZOKHiiNwQNngkbXKf2dFV9YDN1NWp2l+3ur+uLWQ6Z11EvIWjfwawRrKlT
iK0thp/vLxvZhRLZgACfjmv7jb4WeEtCaR4Gw02aj+2K+q1z+ff3oWRjgDtqQqehcSeGAeG8nJgI
aepmjnSjBJPLRB4pINn1B8NQUDUHsQcC5XWIpIs64xg2hlvMntT6ifpfc1oWC5vf505WXYoDxtiw
KZGQKjbGIfBYoIKH8PKq7aWFUDDGpM0zgx+v2NXPudSC8Rz423zUdAhBdb42Uir2u0u1McLtjBUa
/78zq3iVCSd9IN5KKSe40yqnQ9JJ7Ng02hJMoeL2wuA12kBF2C7YbfzgjmcCAaiqU9hiQcledTq7
+gGyWrs6moflTEnq7i4aRIkxLIx2iDd6SfG6NHqXIL6ixl/xmkexqO1j3MYA90VgFVaTxGqNVfOW
0xQ77dFC70qMQzN9K/8ub2TcF5QyKuUUd2gkbdHbUoRNETRdS6J5+ZQRzze7wcCGuUCJojGWktfn
UqsMLYplrJs4PqXmaif6d3P8ePnU7H6F6MAxlTXCyCr/OB9G9WKkEKF3+8/CIyNUzJ7a83ozO7Jf
uBgOOFF6YPtevRjk0GCoLCuzChgc8G78zYpux8kjfNqN7o1P3MI1cr7mUQcTjHO3e0hOqKj4U4Ls
uQXpJdmashsKBvhoDfQNiWise71PxmrM1dggFNhLQPg3m1TXr+Ic8xs/Re6lu+E/y0gySEWHFr7i
TZa4czhRKHM/JIqgu3140tqztB67krhKd9NLdmJ109ANFWPVr92Sh2aUMbdmQKk9B00t63GT8Hn6
nJ77VEK0G4dbaxyy9iEG0+USizj7i6c7x9w3jxkI3BTnpg0i1/hwOUb29mxrjlvANG4gRWfBuaZ/
GJVDbBLvvHtRvv19Zn9Tx4maFArACdwx2ytTP+f53xUlOUyZYH/fmIgRGGILkHC15Eq2HFF9WEz7
8irtZiJbN7jQTsyu6eqGxQBGkxSX8UaCEgGjxxL49GgxedIeh6qyFkd6OsEe++wV7Az9qZqXHZEc
PyvbUlQwe1mqgScmUTWAf28oPiEYV1ga26UMbGaj6ErdQwUZsOQJDebvWckXUzzVpyqHbaeE2C2I
vgbaYT5EKfpuZTwk5yAeMWRHpDBifzE3JrkDPFlRuEJMC0dqsC2M36gAJsNTvg6fRf93xOUZcvM1
CwwfQ09LV6DFwBe00kHq9EqPcJXI7txAqsnpuocCvcyTLNtx/hexonsovzXHIQZeQ8fFWGCudlEr
R4FZ8Ka72YGQaYCWd+I8s0C/5BuHF9VQj1mpwlgzyZCLK5trUQ7tZhbOxTy8K1Y2C8mBh4JKzGJG
+BRVHiXGGW/a4JUEL4jql/cQ8XJDIh2knOOQRNUqs4LcN47BOtitktoTGm6SzNUnakZ0F7M2nrH/
ZINZZqxoUS3BUqX5IN3FO9xByB+IwGB78WavIAUig+xYVd6Q7k1pIuVjDiPCwbidr7KT4PWnCBNM
QC0kgo5C3CW7Tm3scRlNWetCWYu4jMW6AiWS5OrWoRI+E16x03rJKy6pEYoGpcYSVljK/lP/sT4U
xwofhFTD+W5Cbbx4pHPt7Wm66sbSwpYaKH7pF0F03Ra2/mEEe4FsZy466g8GxRu9eyVvjHJw1Rjr
LHYNjFrdIV9uc4FIaIht0jm8qMqsq6IGYSHnJw1qzmPkRBH1Rr+fNW284IBiXYRKziR4weYrFMwC
6nfiXX8SfSbTWVEnl9wpDiqMOB4EzHgjz3iKO7D6KC76/pxwdKSgZiKQv6cIv3+1bLzkECOXykEd
V3gJAo/BY/JV3Q/LyyZbCYZj74B9+T2vPtuQ5JAjzETNCis4qpY3qFPURVBKfxggXPIxGFD9xuME
Tth8WzaeqLhG6V0+xVSMc1DRNaIu1CW8qKwmaPXEmYXev2yCCnMOJ7II0mXLBC+WCdd+BpXq0Ylj
SoNj98p4CQBex0DKh1gsM1jRYqi0lkGEr2C9mX2roqgB2ZK8xT2wD+qaZkpviUfrNsWrES7DTE2P
mV58D3PVnofiBFKNxzaWTtDEJXZpNy3EJ88/JrlYM6xSnUpI6rh9HLTLodQDRf6gooOkI8o9+189
G0tcyE250XUDs9R409+sK7xwpAdtteVbNpG1HNbSmSmb+xfJi3dcDI7DUJptDJv/CAlX1/UBz/Iw
R0707sf7iy0uGPvWKpWV2VK/Dl6PwYbEywLD60C5XD5Ev9FByX7wQrTwrzB6WkuYe0W0sBcl5ZAF
UsD4uagun/1D9q9f/NPLsOh5kivwa82cSL0bTS9piYxT2j9iLza4+6pHb1Iu6nCldyF6Wdn1ndna
LIfXXR3M8FegTrpPIxTRqXrwbvgz1iJTQwal8W+PRTYJksLSzzV9mKqrCOMhoDHqv5krRfy6f49s
THE+zn07WjWLj84r0LOeuxizeUCW4bBMzTq+66t/Y467nBEaUgMyB8O1BGdJzkP85TL2kv7w17Go
1uhIgIHk4+j+PM/lGTSzNpMAox81d8Nw4w/7+yadLrLWVIoEO6WHN313rsObWSPggjLBYWEb5U2J
PgWYqP20PeulHY8fiFVju/zm0G7c4FAwitSlFDW2aovN5BDnQ34GTFyLUENMHqmP/v2caWOOA0Cx
bfK0Z5uk3qvXy0N5xKF6TH5gsMhAp/UComO7Daj8ZRcJN0Z5JKxzNMjPWEdTPOUJdIA//dki8jdy
A/3DNGOphXrfXrHQsxzDyf+noOZJBx4BEQaXq5fjqFVVCGO1fJOM3iicOsmv9dEWFYp+hwhAg4MI
vB1JyhjDlG7dVaudi/fQAybWjtgcXhpHLcrK7BnixUdW5uqe0OYfIZc17f6mR/VRfiDbBYiYNzik
iFPUL4yFmbyaPMEGa8jjeFDtyW3u2CjDHzrIAUWVtmq3pFhE4dCAYQ/NCfO5/ASOoc4fXN3P/PyH
9p2wSXnIIUfX9fG8KrDZnQbPPHVB6GqeeqtgdEdwqTtrJ0oUUbYklMMxHYpvgddImGfGEEXZqrtF
eW6Eh2y5ya2P/92hrQ3+qxiac2039bAx+2x0fj0ohW1+6J/ZU8VDJXmX7e2csVfmuDM2l+majAnM
DZiK7rBJqmUbggs2SLsbqabAnWTjlTHulHVV1VrYLt2Nxdke09IR1zsrPa/xf79OFFGBTJyuqRBQ
5XMLI85zKTFm3c3HQFK+atCop/gyd10BsYGiQolOetNbMcty30jyoqOadW3IT4OROab1JU3/urw9
b5kU0E2BpznJEFW8ar7prFgSue1mEMi4io2GGBANrWf5iIlkVMbJPHonZ39li0OLsVBKI8tha579
+sqAiKR206u+AbXoOvjPwqKcYxxYZMo4ycIEY2F6DOO7nBJA3kHbV85wwDCOUTK3ocgKPZ+T9S6j
Hkb2ajCvDHD5xFIroxoxA/ExvmPyU1kAsfDWY9zD+bX6QATCDtDBHOg0GIeQKfKdzvUor8aYI6Z/
Pl1VQQElTIdp2rZOeDMq9mV7+8v3Yo6PhVgL5bofEXdLc6OuWqBZNXEh7qLpxiMuAnQx6mNpHVD/
W78W46HNPskUlShlgguCTCqiqpPhRVPEGMppbDm8nULqG4raGi4S8tYMV7RQoDR7v5x+DtYXn2dn
9Uov9qgUb+9rXgF1hqgyBUm8gXCXUCWNSMZVgKgYCAKeedgcPwIPbxKa3X5E6w5en//zqDc7rC82
+bRv0NFcnFtAO0l2NeVWivxIDd4RcBsT/EU0jUuBXAUmsqu6edTEz5d/fzcUNr/PNnHzFTMWs6RO
6N2B5JngypHxqbP+GpaaGJzZvRY2Vrhvv16scnE2cUpR9HUM+X9Wea7iuzmmbtK9b8BXO8Kdz3A1
R9VUsVyo6aBRkr2ZGiCPWCFsxdpQKI51avW4s9pWSSND5hp+NXeT5Fvi9fSOascrj7izmrBrbk3h
kdn6RnmYcr9piBijvOAOqlSIo5ApMLHGnpVe40uipVhDqQDgPvvKXgSNJzudgyyCtOBvTTl1zdEc
iAxnPy/YBBqHAknWKKGxwk6Nby90NceuiTb0U3mTnunPSmLdTPH12YHul1UJLG9r1mtFOUTyVTX6
l4/n/nX64hDfCLL25SALLKDBI1YeDZ+9MEg3oF9hRcPEpz5W2Ppw1YBttJkcHAiiqIUZKl9uKOsT
e44M7bWs75s5+yRNiYPxGDdf8BhqCsTF+gtHdUtSoQql4Cvi9WJmipjKAr4wIA4+eAkE3BOUD4sj
63gRyBbgX+DEizXuVE1t1E1qG7KXIjyysZeiL/V5hT2mxdCd0fD1rn18McidsTxpLb214N506j6O
x+QUQ/rIUfNnSvIyIElm9w/ciz3uwBVT0YhpDwct7SBVpySv7F56LIWHP/SLO3BpL5pymcCOUkqF
Vw8zBrG1tgIJnVzYYt50tjyurS3kxb1uZZldV1Z23VhKbIsYGzxe/m92szP9X6efiX42l9mC4cy1
hBKlWwh3kBVaV+/Pfp+7jNNGybQosXQ3aXOn6xu7oN5hqcB8PiYbFyT0rVdNCBPTPfxgNNUJaKoL
y4ac8+jJ7nt4D56zmJdV4y5nqZyTXq5g0rxWPrPiVX0WMrv7wqahGF1+UrmXl5GIzedUbuNjHDXr
XMhsm3TM6IJ1LMwco3vI478v2yEXk8MUWeo1IQH9qCt/1YPVzc7ZKXO+mTlyUEYlRdVBdsPPEBVN
RCu3BC2A1xAmhLKU420WZyE8mcqdSfXaUr/PYUhXTWnbL/h9M85vukQ6JTPVI8Jg4Q3+b1zgYCPN
TLyurDARtoMTVV6a3LaS5gvVlaUfkplgqd4NhI01Djykoi7RuavhW3H+Lq2NG7eYRpcKOy7fd728
mOLv6ngJ0TpVwTH5fnSTQwNJiLQFh5nkiQdQihGwSOwUf2tLyKam2WTLmJ7KNhBIcpTdmsTGHfl1
qBmLZfTNCAONN7qL1znzebkVfUbXR1UkdrMcDCaguAcRD5Pv7W9buWukGZuEydLr2mqP0ti6rVT5
lw8rZYbzqOunRDGg1+XmaeqM3w18tiUkK+v+vrz4wkOdZYXriu9H1OkN27xPDkwdu7fjBq2uvzP4
to9Am8Vj/9AG6oTG0uu11hF2gfg3Kx1ZTv734C4uhgn90KHiglpEDvCiVFTqdIa5cDmYUDVYj9V/
FtRgt8XGIw7koqgYUynDEjbld5A5VFIM1XQiFvZx4WWbOKArI6EMYQL3nxloy1VYfEGdapoI9Nl7
i3rlCgd2kpZL8ZTATO8vTvEwYhjLh8auJzwNV2CEulqfkkdqfJXaIQ7yBNVsMQIOm8Mc+qtSOdLU
+uVCtXSzFXqL49C+kWV0bsgiZ2YwFg2qwWgRaZBzGdWnWvqSWX4sfSyt2b58cPczd+NfW3zWlSlt
U6so0rpL7RiQ4mZ0PC5aJgX/90am9pfwxR6XhS1rtK4Ca5AT5B/oS7El3bYS77JT+0DxYoNDo0Qo
BSFijTx5ey0sx5UqV1E+cEA0aLLU6qzfLg5PrWQLlgfagcsu/AJ7XnzgsAeaBoMomMyHq7Wy2Z0H
Rvfr5TPjQM18UF8T54laM+bzBuviRE/nWGc+WU9N8rR0DuEQW/QLQf3ctLE1oFnNAu1g1MIiiHGp
XuRZXvppxUvh+L/feLejzHEotBizpZYD4np81t1hb2h9YQ+MnMstnyiti92IMFWIYMqigoFlbvWk
MsmbyjDwcjKBfbfVHrsidaqIaoLbj4qNHQ6/EzGUG1mGHeVxZlKEbBkLB6iAQjb7wKBbWkiT3EJm
fZeFxfO3r7P60PFwo1PtmbcLppcLP6I/7nc3buMih+uWNY4iMhncgk89hBNKTLOIj+zSRUeDT3U0
UPvGIe0ajx1mwWHMGIKxOLYYtyW7kXazvReH+PmFRZ6TaYEQHYpA6NFAVctXXcw4MYWaMqBEPHaP
8cYYB69hOYXtyj6iq+qubD2h+nH5GBMLpnHQ2sxiJrbsc1MznlTdKbsHhXJh/0ra+MDBa53FFVox
4cN0knwm/CofBzQCRejHoItJ1IJxOJvqhdlWLCOSi86OzZs6P15esf0DZGHkWZc0CRP53JYMFlQB
rRmPglD/LT6ap+U6dwFG9ryA9BmtaMG7vmQ3Brk9qitZrIxYgcHyXIMiJXIJj3aP6MYAt0F5qHdj
28BAU2C4qfYjjAkmx5Up9LHM+F3X7cYct0VS2kb6WsvIusTbqbwaJ7fTCQ7O3Zx1Y4LD765d88Ia
YMJYQbCcS3ZqhPaoz/dg+iMuwt2A25jiIFyb9SXVFZiypk+pej0of7o7HGCPoxStRgcDTLARE8qO
Vdi93bnTFfDapxoDqZXj4Hquhy4UQMMC5q37uPpcKO68HNOZOES7GfFm0Ticlo1KGtIIESdYtw2k
e5SxdnUAKSrcTeoT4c3C902m8mKMJz1sxRIz16C1Bv40uc345wXHvGpc6xrqNm59TQkoE87xJIi5
KQhzCL1V6E4/RsK3MbYj4ykKj2lqeH/oGgcN5lhauZzBlHkNdoRD+vwBrdvh59QWbXrAd/e22Kwk
BxT1iHmYXkVw1OJNmn02Oyhqk8N6u/frxggPD+ZkNDI7u/GRzY1UQZ5iIF9yFE84ltSUCuURBxRT
ral9L8KYPKDXPAsSCE+vWXB5m1g0XwpADiJ6cOcWOuuPYQTebHpYQSv2e3PkzcpxSFEPk6jGGU5V
/210+6N0Dl3VlZmG0++82lD7xCNFKgpKlKLqNUL3g6VBFqhNfKRBfnmtDFSkE3cUT20IUVd5GfAO
5g4Oq7HhlQh6bdKNhb4fulv/MqYbPMPhGDd1Lc8wtmperAalTHRjXI46g6c3NJdukssWv69CRdHw
hejWEohHfsoEhwzqOg3KMjIXOre0zmlhFwrBAMg2+Ndhjfon/r79AsRLEwZSYCIXrqXBNdpbUbjJ
5dFWmw8xNbNGpF1oNXttrYxraYrYlcHGybQrCNugrLHe9N7q9YGg2FTR5vJFaPBPoOUcNyinwTut
8QTU1aLspu5zW83vL4MD6RiHDmpUmIlawpBwWJEeS4founFz9L+KeF+C+DRxkqjA4EAi1LW+Vw22
a8lVrwX14g5U2xllgkOGXGuWcmYemfmpNv1c8w2qGZ9cNS6DWDFxZS4abCR46Hz+btaPhWDjVv/K
plvFQyTalzeK8IqvrIVhpg8lyCjcbnXaarYn4dxTTaFE0D13VGyOlFDXo66vsFGAP3nCRa619hI/
pO+gCFJQ3FAxWSxDs4knVMlHw+zMAYdJH56U+qR0Dy116e1j6L8m+M/kOlqEPipgotDOXXRqVv/y
dvwiAl4McN9hK/QQ5EaEgdG3vhngRbMc4Sk7/ixz5o5IAOrz/r6Fuxd7HKJquH2qwcLexOAAqTEK
zJJwIah8SoiD9IwD1rHp525t2UvcUY4hMl2Cw6c/WBmUaXBa7+gvsv1+vZd44JlQTXHJQVD5DK4T
OEcSr/jRH8Qj5CU8+TB8as7UOxYVHeywbQK9E9b/N2jNj232WFIBTv0+B6pRJieZyT5p1/CkSn6v
E9G3n+O/BAOHotCS6IWkxe/LYiAKj7NyOyuBUX2seqqJav/r5cUSB6blMuRV0yAYxABE965yNu9K
JJCsflLe58G7mug2kcDhaoQAH5oejmVraQ9ZEC03UUykP8Tm8OMDBnqL8o5Bw2iCOvg2ab3L0ED9
PocMojUD9xLmQ/1RTW9kgUh89n/fMBVTtEy8wXKb35qR3uQT+rJE8ajIB9U4Xf7/92+al9/ntlyc
MwuDWez3hatOcy3jpvhTE9w266OSW6GCT5IJjQvt1yi8HSm90v26n/WvG7ygkDlOudyocEMNwqB0
m+vx3B5Ul8lrtYGmOZcXjTTH7bo59nnbP1cuQH0rO6C+PQugvv3ZmqcdL1vbz31ffOMugyYTwiVi
KU6THOPlU28+ihHYJO+i/lCPXy7bIj3j7gO5llOpYZ/d6KNd7B6MUP1BeJp86wTOSp/ic9uHthfX
WPRvoLnUJCutarZt6Bwz2r8k9VpurpUsWGXiSiXOkcxdAkKlVJbKzpGFh8NVPUYGNZz/i6v0xRnu
HhDVYbRKASZ66ORofgP1rAjUm4xBpg2GAyU8SHnEIUOqClk6RNgpGR1vY1jdJRY1AUOZ4MBhmqFN
skK30o3koFSvp/TPwI2nBzaQtPVQ7cAMR/s5rk9L+77vnX+3hB9MN+p2KiwDBlToIeBTvohs6RB+
r722cCVvuK0DqiBHRQE/pK5kOiQhZZjs/RKiiayxoD6Xh9lhE/G5U/xFHFhij3gxoRni1mYvoRe5
96vFXn0QcTtpafdn7XpoMWUYn0I6P2WQ8zY/fVlXDiXi0Qr7yoLREZzLktsERmRr19KJfQwVf1EJ
HDs4l6yxJdighDHoo9zlAMBhAC6FlZNYIICSrlpdIsgfyd3jYEJbB8Psa3ao7kfw/Vh+eAfyLjAu
MzK02Ks+Xd494vZVOMgo+kEOO/Y8oegYEI0Nu21SWxGJHIiywiGF2KxR05VwqgOjVR4ojTNWT3/m
CIcUpYL++9wAUsSj5krGag99gy9xy75shrgvFC6VqKoCReEKnizJp1a7nfSnKvY0UFqoRCAQS8Yr
Q2P2QmyUAf6Mo+oJWXjUVYwUWeSjPOEQ32Mnz3pcoECHyo9txbZ+AnfRo/CQoEkxvMrt9iMjbM5M
O3eoM0VFusplFZNotfhsgYfqV/WekX3PBzQ5xB+ZdCE0yFzqAv7Fd9+/mKFymFHLaytq7G1pOFmP
14zh6ghRUQesGovbO7RADQGMKocarST1CdReULXp/1IFMA0qj5eDkfSIBdEGlxq50sKeQX3nQUQZ
swRFgNaDu8Rh0nipZxa2Qn2hUU5xgKG1Sg2SUuyaUNoqOgsxlQHV7cxJErupsJCMYZB6dST95PBj
akajgBIPywmvRYeNdqpfNNDJxIf8NNn3VPWDOnsclqzaLFZtA3Pm7M6yYXeJm4whgSSUEQ5JBl3I
6mzFQk5oAW10W9FBRUm9+BAX15u6lDksQjrCE6W4LWtbtkB2UQSi+YEIRMIZjfsc6bVq7oQFzoRf
pW/hvVXZscPKOCq4qO7D2+gLaxWgntbZCl24lfl2jmGAamcmwah4Yi1m7eFnTzVJi8f++Ut2ONyY
s6TJUg2LiAdvjxWo5NSTUItnBArj6BFLSRwwvjo1aPOsoBcDCcB154G7n6VTeWxbXnRsBtAn5V7k
U7QU1Paxv29wpKtFuVXZN5dY/J0oja1Dv+dP80SNQw7o9xQjJPmAHGcBFJAAfLyBH/Pcrr0hBbGR
7ManyiBOGbWaHHIMs2bFKss8DPOomDf9e3rHIVYMOR8RzwhQGHm9cnErJVASZtWXPLLTxJM7ya7e
Q1SCubQXK9zSQWSwX9WO7c9yZDwAbBSvNezkasFACRrIGbUG9SS0C7pbo9zS1aKhrgV7yJ2ccgjY
W67gGQ4aWKZvA75dxEPuJJ8uB/9eHG5NcsCrx4KkFWhDctuh9LIxAyPpcF+FxfGymd0aw9YOh72z
0DV12cNO582uhN5r7YGVathnsuWSgjd7MbixxrdkKCXmPyZ2e6VX04KeoyGI3RHJtq0/NlfaCdB4
TXVR7UHj1iSHx6D2Tmvj+c0VG9dBgIMlVfQY6m4Ot7XD5XBjBLKycoVr8dUMMt4OaaPh1N7qhDbL
qMiYZL/HQ/HWHgfF1TCoacpSOOVWXPEyUbBOXCddD+E3nAKSQIdaRrazG1zUrEQbm+eGCRT12CuI
FFjBSJohl5FDEW0dl2xt4FZ+lX/QMKvB+LaTowXRPAg/gbv2z+Lf4vCkqlWrADE2e4U1A9akKN7p
NmMNzX6jd2IvB9nuGYcj+pLVhdUiRhpJteXoaGLurugOM1n4oIKDQ49R74tOZL00C1ov0VyMVl8A
1bNXdHcQ+7FLkchBiGgl6aSzzCpWvoudv0yHVbrvpmMHgVMB39HEju3lIC+LCLaR15FoLlNRRQxD
mGqc+iPCK6Zdrw7aT4KhsKd7whw7R7/2zuR7NiAGPIRihKXUr6VvrO83dNvz/NB6s5d7/RM1+30Z
901eoVJJrdaADgByHuOczpkdr6dEJ3y6vGEm38AB6cgc7DBYwSxeHgbTy6UP45g41lLawvi/lNLY
vgz6oJp/vWFdlqHux74h+jVzzd5yB03xiV2ibHCw0eu1AY0I2MivqgZPp9IBkrclGG/Y51/ppWCY
pwqy1E5xyCFIad/OLN+p5R9x5PbaeaVKYJRXHF4k2lpmIaPx0ZTYKaPZFnQC/ygnOKBo8Fbz8/Gk
zDu3XR7rtvAKkyjgUG5wAJGhm11TWM/GGAW1em2NxO8TSYzJt2hEkqAOAwvo/IrVednmoyHkXkPB
hmb+I64ok2/WyBJ9iS12ZUyn7CPLKUYMa6vu7DQfemc5UNUhYouend/cvEb//LYAc0nRu7Hgjl3i
xMV7ihkbVH12emOlQu+qNIC0DDAnOqqTeSBZQ+HLV4LyI8twM9FWiWcgIq3GsPZrYMjTsFC7BDYj
01EkzNkXULswXcysof3lH+ZuSqyGWk72942jS5PhjWbGsZWq2lZ/mI0GAgECjoiA52ekMFifjCv7
iExr89Cp8dHU/vQa5B+jy7BshylCG2Z8ZCQ7GXr35Q/T8/tW0lN37uV8AiTUrxdNCwW97dgHa/gk
B0xqkUlLpQuGX35HRmN3JhRJl8QekQ3MTXK4V0rRaK0yHhh6f3QnL3bQyH9bIJ+OPoTPCqCRSw3t
7mPIxibnYmamYT6sPfsQkvzYUcC/mp/ZhxAKsEeyALu7oIoGzjzghwiavtcL2ktSJiz1zJr7J7DH
Zx4ebWDaLcG2OZypKt4vnHsxx91VelPFS97AnBqwHlrpHLsRdGVmMDLJh5mc899N0TbecfsHPa2h
tiSYY2q0eJIHMWDoLxiM/w1iwN3zvLHF7ZuRVUh1VebadX2UPeWT4AiVB/p/FANA/Ppo3JkeJe64
e743NrkLDaw88SiMzD8TI2DXnfJEpDMsh32TdKpo0dMMzcQJYAu8AalSUfo5ynEA5P//2ur85pja
tUNpke1fZroiIWGGxCEmH19bMqIqbOKiZTCy+vUxObDp+M7V8RH5O2Nau7v1Yo6/qc2xbUcp6YCM
6oNW3xqyajdkjYhF85vV2xjhVi9Gcc2QmU/LvXpSwakdRXYHNTwBpIQpiG2ZllKg3FEdtru8V1CQ
/Gct+Zu67Cet1QQ41+OBm03szOil+8kHQSWf+yd6Y4v7/Feg9h6qGWyZ1zXIjrsgCdKPKJ2/n0FB
0i2k0BqmYiWVw48yN3opMhv2PZndsCqRcCMfl9ufdaL0BwmPux9dG3scgHSNoczCyuyByrn2y0c2
aCfdm49s2rJm33nEgds90RuDHIow+p1onBEyI/pF2KvKDDhuPzEFbUDkGfpUHwiLuxi5scgdvNqK
FGWQ4WLj9a6CGyc6pZ8qqNkkfkzkx2y13p6Hf3ePf/oYkgE3bQrnxDE1DlqGAVYlTb8lSf61E3v0
06fvUFoHLayiypYmK7LGZ5NyVSp5UqEnodBujOyUNI/E6u3enxsDbD83ALlInVEijUPq+HHEyAvr
jNIfV4A+CEToWtsuHG+scbd1LE/5GoWw1uETOYLMS3OMQGm3Lh9H4arWb+I6tdXu02Ufd0NyY5Q/
c9EUT+0Mo4Xhp2iXKYio2If+jQHukGXSKhVqBAPiaU1spjCdfioxfyDbqTcGtMjWflq3McgdMqVf
BQNqm+yBfWEz1KzhOJwc/Rj68f9mr0H5F/ygWMvLC7kb/huz3Emr2jhSBEYjXaZX5dyBBu3HKJ8S
8S9Tu79sidgyvvMxXAVLDBOs6Bo91K03qDHhCrVnvMJcrlWZkCsTvnSP42gzoYDEKa6qI/JGFJlz
h1Ku3b2vDbBzAfcN8Y0EZpJN4HJrUYFopj5YV0w+1x+Qtb/PrRcz7LhvjrM8F5YSZez9MhSXq77S
Uq8b0yTosugqR1Hd7oT5OxY2ccpYxNtmEt+bICdyhsVSj6skUL0tv1jnl3+Iu14nBZSvvYiYAZGx
a55iJ3VnOz8XxxXyX8v/kXZdPXIjvfYXCVAOr0odpid5xjO2XwSnVc5Zv/6eau9166uRm14biwUW
bqxoVpEsFos8Z0+9Om4f56t15uIZuIHxyq5AngLgRcXvd91+eWRUDOw9iyx6bx6vK2lcPJPLtJrb
CMstPf3AZigdy9FPbKyBmRGFBLDtFpfF5CLZkOdDqhUQlxS3w7KPxuc/cbvL97lANtVGpio5bqdS
Pe2BJ7THYedfF7Fdq1gtGRe72lYq9Im9Rde4HrIMKLqPa7TMMJhr2a2frMNExS22LG+O7ZVILm7l
AQo/MSjL3Xz83KLXY/Cy8nsYEItHeDj/JDeXRV+2HTbHMg5SveukY1gRfe2UN/GT0UMCAl+R4akP
fv3CALhwW3tiyIYMZqDdU/ZGqcRFk6pOVDE621sCpgDZF9A0oCyEUsTu8ATEoPnoBpF1uYfZ6wLc
xNBdin/C9MN1u6NU4eKCEpW1WJ09dbqTQ6ePTwOFikqJYL+vYq8+N+GYsf7Ruoxd3XTCqnaNybmu
B2kCXAworE6KkxjL1WVO5y5uf8fefoGeofr/to9QVQhKLy4qoKkoG6MQEpcJw3TaXdpotplRSdR2
cvEz9lhcXIjbOhwE5qTmp5vBzZ4BM3AGC608WzrmAy5kv0P2QURUfip6VMKwAVkkG1L9ECmf6/aP
Epn/18ri39jUUGgsiyE462Gzm8zsbh7H/XWLuK6CxZc4FD1twoL1PILQYekcsST62YmIbfEvaYls
xePCHHTwyxf2KJDeAs34U+8vju5XO6C9UXGHOMUt/mENrGGYJ2aHBKsh5l5/Wzqp03+Q/W5XOHJI
ZE3UCnKxIZgXdW5YX6zeGXbSKrZMgn1dD3IWPwy9zO0c12wmpOswhcZQqmTBXt6JaKEYMUwhOfIf
401IP08+S+SCRdiaci6mWEc92eemF5V3pfKX5sdHhywwlIIltoVS38RdcmfKfwR0uVaDiw1LbEih
AcJLPEt1hwq44dMeGLu3bXkGjQIKlidT4Ygdbb/OGYAJ8b/BfND7YBEZdDiD1F4OCwQCSNEfPEZu
qFNHBxHVrTflvFpdFnWAuNDq3Tx76ab5n7rp7Sid9orwJdZU/BHuJ0Wwi7N0Nxmi36gS4QfXAz0Y
kP5X58mqayNlCPD65CmpE5SPekkc9pQILqMY2gAscDn0TKrnenKM6V5K3b+Kh+elXh3DSmPGQ8eu
QC1w7CvXkp+vf58KTvxrW6TKYxQx0wjnc8th6Qhe9Kra7YllYX/WgnLx4XMxYKWPMY3TCDz5HyXs
7iEBVtbgwPTrA6ry/h/Nyq18jX9yi5UxSprkHHoDRhJZ7qr9UKFzSPQZUohAwTMRwZd/fovUMMMg
B9Qbu1Ng3hvdX5oDFzuGyRyjmHE1ZP1xrDCJt/tLc+AihToMQzmxJz35Ud8Zfn0b7vR7yWGUPX/6
Zn6xBr4y0ppzPhjM+KJTd8q9+nsM8/s8nk8QUBL1bvzlun6b+4PWFhEQ4KIl80gHaltYUqYM6HY1
Dkm5V3P/+ve33ekigC+qjqqWRwmrxCQnc9c/skgbnhKG3yF50ZHGzt68s6/kcVGujcs+FhldkPJU
nGbPAJyV5Q2Go+1UX9wLlU31HRAryPeUL0rX93MGBWvrSbIeVIm4EmzG1JVCTOFVgCiqSp9CE9+P
QUvjoDg42lKgpG6VRbX3l5vFdF3JqkUNxOrAZEbLxuKzC2iK1sz88HtQhMxz3pzBK8WY4ithRaLr
aKuBYjIa1HJv2Es7YSfvqQhL7Q+XJKX9XAYaMwjA8JTDftaIDGk7gV7pwaVI07i0UnnW49Pko8bu
snotG60Gdv9vvjNtpi8rkVzUS/JFrOKJ2RyYg0S8VLP2YOu9sMu8bEfVNrezl5U0LgQa2dRohcFW
EG1Dssfg6CsP2Bdo2U08oNsSBr/9PniRx+MfxEmkNG0Geb18LMJ3fRXbofYqFMcy/lxOp1n8x8x8
ef563fgJP+MJBzu9KOomxZr25l1RHXVj1zfUYbL5QLLSjMuPxkm0+iiCZqpe2WO9M8WdWuz08rHp
j0ub2XJ/mPXD3+nFxY+haZHNNNBLz3ay7ujlrSVRQZ5944or61zc0EDoKhhnGZ+mc/Nn6A329C49
xQ+iSzeREy7Nd4VoZqunJXs/sOrHzrzLRiIOUqbAhYyonfWgEbFkitzaancqYgsF9b+MGzoXN/LW
SlhCDi0iWwPVqo6X8OBBP7Rudte7rDmdRM6h7I+LG2EZx02sQrEY9pcq+0z5GoU9LsSinWiiPU9o
naydsSLsntovLoCElR7qpgCxSK7Rz507tU5cPKgYxbPbtaLWRUYLzxodEysZ4zhBEyXGCvpDBV5e
qt2ZLdQVg+dpjYekq9ppgEZToTj1+NGc74Tqi4V2f/PUyoSlEObIExu35SBnZQPd0BOC91PJbtCa
FBN7RJzGPLOxUg9tsSwQgg7U722gnaIAJW5l9Meo9DPDcqMq9CSrsa9HJ0osFzlQVBWK0ITYAUfn
j7GT9tDsyIk84sQ02Bqvko0YQVdIJiYnA9da7kU+Grnfa7vRZZ0E1BFG7RgXQMbU6IKMSVMEvx0O
HTIbar+oxNrgwgcoq/olAzsD0icckICzBAmZ+jT6olsAOZwaDyJc2OAiByr4Q9YWkJYWN0W5rzLC
xkl1uBhRDgFq0IwbNbhloxjTPvqCgYXWPQNmgnLMu253lDyeY6cy00zt2RYlJ9YPt5x7oY2diGf9
3+iMIMyPB8XWlHwsTJYjsk5N1lo47dWDCvCd2o/9P2t6QkuoYqgqmJ34SzeAIDPM57MGgqemtBmj
drrTMBrnz25yQwNwb1v7RRxnG1YoMZJW3MEl8UUGV2JT2ybVhUHJ4MwD6GtS0rLKUjS9Wtpt130Z
KRrtbRP/qQZ/927QTVWWIyywFQ99uB9iwsSZ0789My7f526mep2XSpBiV8LwthpfhOVWbe8asta4
bWoXMez3VaTDDAEItQuI6XzzkYG5mAc9srszpzF4NJ6v+xGlFJddRq2x6DHrVelG/UkEMIIVfWiG
ZpfmtXtd0i889qIY27+VYnqS5/OSQxQbwWTtisFBw7gWezWwXOrSQxkDs8eVMDMMKrljLjQqN5X8
2P4Rbp108VGZOyKyQq4SQ4MAjHh6bJAgr+1uX7tKYzNicOMbxf9LacSdF/2iT3LDyr9CZu6Hoj4a
5GHOi9BU2UD3i6UA+59RY7L0c7VompSk2KBqdITFH/vHfPjnugmwQLL2IP77nAflVhiNc4nvy9pN
nSu7IOrsUvvSKt4gmY5aU3ABfNDh5XGupOaYl9EayCsyv092S4JHRIrE7o1Z80I4D0raOdMVo4ZS
u2ywDTgsQ+6NT6Bs//jfaf94aZwTiRq43tIM0ub82Bh+3z5d3yLKBDi/kbUJ761JMzpBcbMYH/Xl
3d99n3ObGcydhiJgS8oZ5dd88fVRJaiB3twl+DXiPCVJBzmPRMhQnlh/MihZRhs8CZNTvCR7ea8V
zkL1sFCWxh2hFXDCzUWCyFg9Dl1oz+FpGp6vLx2pF3eGForeK3UNIQBimR3zqNyEHtozx49sRlnd
W4AHJo68TWuQZAynaCYG1/hLRZaJ9RSksIYifN80XxPr5bpKm8u2+j5nzaWmY2gkxPdDw5c71bbk
nR5QDRKUEpxJC02e150Il0nFT5L4JY9K+7oWlADOpqVOaFJlgYCyUfcgnkYX/oLIdl3ImzLl2apX
a8VZdSj3syL2kDL4yofFrY+J273Gt5Vn7ArPxBiZS42QUXpxRh0aYhXILSTq8WGWPpgasfvU9zl7
7lpAj07MupblZkofBzyoXl8zQgB/R8jltAxrhe1889DWt0VKgJxR3+fOMzULuhBky6OjDce6u1cL
8nDZPDEvm85TZGtdlZb9BA3UnX4UAjvV3PF2vk2P+oN4KA9AEJJtGVQYhR3EYLeiFvD8nPjmxJY0
UzQ1Dc/eKqehZSo9ALsQcgY/+ARS8If0KH8sbvLMUe9HlyGFWQ96Q1JLbh+qK7ny/2YiadC2UdcU
o5PEYDTBrO4u+6JhyFn2S7/9Ql2OSXHcGd4B+FzPO4hjEy0M7yffKXcY2TlknvHxr6Uxs1qlWZEV
pMEwlmxTFV94ZYRR5VfjdnQVMKrOvX/dCUjl+PhXK5ExCBAn7iafsZBa74YQl0n2npbtRKpdZzum
X0yGi4bWkhe5ImEtl/SdOh1xbBhzRTj2+QZ8zS65YIgzCaMXCuyyc0XnVsDYU+gFla29Awygem47
mfeiYT/KovOXq8kFxbkbZ8w6Qj3NZhONulM6ucN8kfG9UQSebK2uqclFSDRnNyIqD6MzqoPTTCdD
gMuNsa0i5lzXi9g1/plXySvdkidIkgugGhmxO5mD3cgjsXHbEfOncfCoYYU1Jwm4E5AnAfOkOhYG
YezbauAdXNUU2Xoz5lcJcQGeatiFbN2NKMMrL9pMlaoJGXwzUGcaapAF55hYHMSXwg0xKGOnn/QH
w7F22kv3SfwyknPQ2yv3UzO++0darKAFvy9M4Sg6gg286e9sWGw4KkcGYlS/kr36LOi9Nb6LRC4G
B3EAkmR29lhPMyCnXPaajGbm2S6fQQ3vhn7lXrdBZs3XBHJRWLDkRi4mBKpZMq1DlVlAGxwVw1UD
9BQurS7YySgYj1JcqjaOKn13Xby8qbACrkZRAUyornBxGURa/Zgx46y9pT0mz/E71Sm9KTkB3tsP
DsJLfrJm1GEMp4xt6ZMp+BYebDHHRvxFNg1s9fdgv6/Ohy6UQjGMsdXajFuLrniLfCur1CwgJYWL
02LVZpNgYbWTEi9WJvDYVEzfUlj4lBQuUCdpmlYhu/LjPmkYz721yyli9+170Wq9uJDcxxmqCgU0
EfbhHTvgzEN107qDJ7q5G95TkFSbnqihZciULQNUMlxOJGDySVYsqGRM023ZaPuxIvO+zWVbyeB8
b1yySBPYfTJt7MkfDuJ71pIAmrAIjTCLl7rjzZ7SaztRWAnl/G/GGxwAm9heTZ6OC+a5ETb8Lsz7
wQOeI41bzbR44/ArgZzDFUkodokJgcJeP47vErRBBHuwwtja+9+YBmL78lYamJVEWdUkVeNMUU3n
tlBYdUvdVc8MzQRc7HfCjvWBCVQJgn3rjSxDNMCeoIJ+hkcZl5pKksxZGp0W7D0gPZJt9SUEGe2y
NwBiqml++aye5JtsR93YtzfxIpmv4Q1RlGixCMnI92aUo2pMTFeechxPsv0bzCqbMXsljnOGyhin
eRIgDmjn0gc1d0GSttiFj7Y3p7gxnySnfsh0u6gd0R0+FSQi6KajrORzjjKlSlvWiQxHMSeQHzaY
RiyXxQ6y/zwq9+P+fTkOOWNtp8LsBQPm0x/zu8ipnhIfUQbo6gfGY4zwTKEvbN/9LgKZ6qtjYJmq
YohZDIi1xBGs5y4pXWHaTwogk1s/CUvv+vm3GddkVH51FfMIcJD/lZfpQ6lHeo8yRv4ATquZRHvY
dPeVAO7EAR9HG02YsHAmP9g1T7VjvJOfOkRpeb8INlX83T4WVuI4f68xFiFgthjli1v9uBx03QHd
C9Da0FLQRwBMKr8oz9dXcNMZVhK5gyhKSqNPi4FFmB+P4Y3XHuQ9hZ1GbRR3K1CzIV8iFRsVz6at
lDe6qtjXFdm+91804a8DUq+3Da7fo9O48rGPbmVHfV/jqoOGCceY7fh5zDFAZdPdfpv+vBLMxRMJ
qHdJhdux002vmfkYaF+T5IFQjlg/vuOzKq120ELIYMMDISCYbsBhyrgkddsETiFmURM8tpIZ/GZ6
uVKNO16FMMEEr8JUcy3Jjfc5KnjNTXiKc8wHmjeCS5G4UHqy31cBRJdToZdibKKhfR/HpzZ7JhaS
0oiLGFMhSJ2UMQ97NHfodn4fuIZX/QN8AiBpRe8puAxKHy5+IHE3y0yD3SuAZzIOaU+U89j//+bQ
BpSDhvwAF8hzQFmtl6lJeVvKuFqbgPzIH4pRsPVgJxoF5V3bgfAiiNsYDOoNujFDUOupRwzZuoI3
fxx95CK7zLG+EbtESeN2KR7UQgDjEpZNsrvyXxhmpCGqJ/odCCb+a8Pu+aBcLSO3TVOzLKJQQF4V
+Il4KykEntp2iLisHhfX47ac+9LE94XsYzI+jJh3TP4z1B6vBBfKkxmsZIUKIYM/exOacwY7xsHF
sJcxYZSp7vVN2jRtRVdRuGCchXwb/5hYylCGOR5apDszuI0t//r3z0WJN7Z9EcAHdDlVpbJEB4uT
MY7eGxAs3Ub7yikcqmS1feyuJHERfBRH04pqqML4vNHbDLwNViBTbQzd76wDSU+wad4reez3ldd2
YpCFSwp5wj47gyICGOtFQyMQo76hiiLEPmlcDDeURg2XGcKUubFD6Z+cqrhTAtjvK23qVo5nLYKA
eQClrQC8kuhAmMJm1F4tGBcPesVKl8iCKcxH88gg7gA9fGQNqyKAt6wDea2kVOLigVBWutwHkCdW
SIyiBxUwd8Fhemd8QkP/oYA7USMdmxFipSEXIfo0XqpSZbvUuHH8dYxdMXkkVpEyOy5AdNk8dwOT
Ab0cIPbbSQQgSRDofmAaie8IcduL+LM2xbeE9Q1YBXsAjDrzIwPjxGELoC/lnQSoNAziMK6v9JUQ
yRz1bci4iOQ0HMUAD0ILRAYs/QO5Q+SqB0a4kBypjHZ7wy6iuIy2kOZc0lKIsjLRFiovKWLbHIi8
b/N4v5SJ+P4wo8sUa2TF9AzNACPyWAU57PJkjUSBmK3LlXXj60O6NnfhULGLYv3SRvtYfrEkx+pO
g3xT9JQzU0px0U/Ng7FNZyjVev0Lw+uwPOt2sLWbaa+ftJ2ON54IFx/KNrZjyM8NO5dSV2EqEfps
kE2IZVe51omPkYu+uMMCxrEKOczy8botMoe9tqRcVMTdXoxjDeISFQ6X7VLrmxl0tq46YUMkgb84
vy6qceFRFc70WJAlRHaF0i/wG3zxofHkD4yJO3RT+7pupEAuPi5VLsqCCoHdV/VRPxY+ps8TW7qT
dtXn5igcyFhCOLbMhUe1BjL2YkFgag+AqJDsZd/sZ1/35/1flrJlLoaYMYYklgKismZ2crmyQ51B
HlEUKkR05MttwRjoQR+zl4Pi+wjeJakjUBYIN+OramKezUKYQ4A6yEAl/jAJmOIrQzuev1y3BkoQ
lz3VkyWnsYgFi3JQcKm+qu8E8y6hUCl+kQ/+tHKFixtVPuKizYwuO0AhJ37U0EfCClkUKB+lEJcx
LTj85Zm5riJ0GJ2/q1TD6aU7K9j/wcKtCoGcnF4Pq6JKUQgs06deuZnlb2a7b2LiDCHLq1wkaiIV
k0WdxA7F5jDch16OQUGcJcfukS5Zbx6LK524UISbTrKARwGhaHod5u+i4A8L1by0HX5WQrjw08U5
bqM9hDTubDqsf9E8oxZpx8Bujr9B7bUZflYCufAToWJc9i0Edl+zA4uvzWv0ooDHsfnDF4aVLC7+
6Pk442oAWa1nfVXc8NgBK394aWy8X9L8Ocxp3hxTgGW3wIYmi6LC7VexhK1QziZucezuI9iSHXqq
5ox+D6JzjCVQnSSbvrWSx21d2w6LYXWQV8+fGuOoiO+l9FXGY/R119qMrisx3IYFmpAEgmGw3oCb
IATaD5EwUd/nNimJ8xFvM1Ajagx3UXqnTqn3GGpnuAQzmgsjLxqISFG5P6heAlzvJsd4iuhLrFvb
/asV46kcdVVIekuBOL3xm/Bj0Dxd//620162hO/LMsbYUAtwDDnpP/rjj3ko81lD7Y01SPWv5B1u
02dX8rjjolyQN5caTGDwwQ0C5CfFAPkqkHFQ6GvLv1w9LpSbqTr3IxNWW54BFrT0+frqbYbVlTLM
HlfJq1CUeLebLVzcEtRBhPuoqfdC+/66EImZ1JVgwD+nGKgylwKT0qGEPqFRKDzKig3yHYd1jLCr
IkYFJAywsXGBaiAuBpSOXGhIrD7TMv1sgacK7JdiaRcpUYgjrZALDDpEhBmLd92H3qseWjwQxLvo
ZfDwaL2jwx3bl2srysUJa5gyoN3BLmKQNBqPOmUX5x6aawK4KAHI0XlpU+iToERijzLESK+5Edhx
ILqY/D72jXiTLe0Xten+0fuFuHoQe8bX6PqkXgZThMXU0idBvu/K75M1/V0s5xuwAgF463MJFasF
sHR67gghFZuIWME/r6DfY5IUk1mF/wNCsurs8PSjTKEUznU3I7yML8gVWSUJYsHOJiDI96A/b1FG
V0kQiu287xIzeI7GbJnUoO3P3iz5PwAixIf0wJIWcF2/u67Udna+ksYsZRWhlFYrtYZZwuTndwz9
VtoVdwwXn5woZ7H0isnzFI3aZFVKb2GzRACfzXeJXyc3DGyFweKnqZMGLnUlpKLGmz6MJZOEaoJy
0pMOIu9xFx/DW4Yvmj4AqITsECCihsZFjWKOWtFikVDMDpl0rMmoQeQWGhc1dLCDyzJwjJwI2Syb
fO2QV5SgMQCRm0OdxETKx2NrRDVG0gYV9q40hx4IPPWxQ3Oe1GmEX1G7xMNpgPJJVloBWjGiYZUh
WINKA1e3c7Ux8HIi9pHyuAzDjBR1MKqzPMZLgulAt9mjlRe49IwamirkE7FWZ36x8jChmcdMBiyP
M/eq2xW6M4olSLuo6yIzrivuxQNrWFEyqu0AWz/X2u/T28Xu7vO7AhB5pmtVMPrOKQs709zAo2Aa
CcPnUTZSBejxaQbZpfCqSi8R9X1qCbkUA+OVoywuWMJJSewi2hVqgpYjInOnlOBSjFA1G7U6e2/+
NFpgNPb/LtTqXHgQZsxvTMzOlz7yqlbNnCAWG9syayfVVL+WY2caei9ZWl8KI+I03h7quQR6nYsd
0RQoollgj5Z7wIMO4FBmFQXVbkaQk6LL1qc9jVhRHmnDrOI8z0UoLKTLIcckB/CiqPOLSAHewGuA
7SXtR8gYIwf1YfTalYk9HdkLYOhaz8QWEobI42uUc2cEZQBp0r16bIEWH+8Tl/WqJC8Iw/vGCZ/+
K0DE+Xn4sm/8YFyfzXgbZjG/BHOntsvrW5NEriNCvcE2chWizDG1gBAAGckp/QzMAT8BA/u5B7v4
DGYXvN3KgTPfUKpR9sHlHqGWRqURwyST+VVejtNATrIRB6bBBQ6zr7pCkKGYvDPuYxDLmW7vZy+K
k3iCSzLJU9bBRRCxn8I+YxnvhJd8/UXao0kFpPWYPA8wPFXdatD0/Z+1Ya4MhAsrUYvxcNDJ/Ogf
QL3BT3convis3BAdF7Jfi0jjDC6OWMmUq7UGJbWnBay8mZu4P25iEnqFLZfqrSNMkx+sK4Q4Tgdm
miG4f6tHsTyNxpewp+6XhCnyqBsG6FYHbYCY7itrRs4fI1f8mP3DukrZpRn8bwZx3FB5Pj9wJxta
JsQS9i0C7TZDUw6eU/BOMBSsgGSdoJIek8tC9EUxW4zkIxYX9gBaqh+FKQFdaZBZ+uPeLNzrwXLb
G1RNBoqZZqo8HHU5jrNstbD5Rv02J0AqFW4ssiVj2xovQrhcbgKU+5xNEIJav3nMjxhTds0TUrmv
M2YGMfd9+Dul+GUEPJWYdZA3FfLBykpXNJrPkRB9vC5muyvSvOjFReTYCKa4qSEnO3QH44lB9zEO
zmx20hMjwEaH9VO/n/9oUmMllovIgqEDMFeBWB09Icl8kiUQiVuEctu+dtGNC8plGM+t2EBIb9wU
sztWe2LxKAFcHJ4LKeswYgCjuG1iW3bAYbdnjydxj0uF6HY7NMMTl4ptYzcsXRVxxTP47KoL/r84
EMoH4Fmk4Z3QEsv2C5v4KYNPp7REaUE6hRglf4rN88xE4uZOAoDFo3B7xpl9ZPdAqhfyF5njRS5L
wVbZwVhofaTMOptDrE4Z5nGPipuAtHkCl4oNGvHPv4F1zLbo7W3mIpPz66hvm3yKmK4zqpqKP96h
KcTfqQ+6Ak5HYZf7euniTHX+qD/EvAjmHDxByhCnbJFjo9gHKf4du0M0qYS9/CL6X+RwDq5IlSTO
Iha19uSj6CFxLbGajBut2Y2vVFfDpnlakgLGMlNBuynnEYJlaUYqLPAIkEVEAIuugVgdEY8r20XN
lRQuEwmmtFMwE4FHqVN6x9ivqn38rKHQQhcnts+zlSzrf41yNvSlFy3IQhryYf7MCsKCJ94Xuj1j
FIt+IN3esItA/qGlsbq4lhIR9+vISd+1oC8K3MzAcHP+0N0Gd1RatxnDVuI4pwPrVTXN7K000Tyx
ve8Tos2A1IfzsB792nIgsgW812eP8XszOPGiwMwXgxOnqkmEBaqcX0ndzJBhZ9i7/iHTD6rV2eoU
20TkZ3/pN2FjtWqcVwVinJg5ezOfj9Op8Id9jNPyR7th6FP5/rZKpmxI4EGXTP5mZijyKOcFVEoM
FEznfdk4AQVcsR18rYsQTqPCUtooriZWHGO0vSno3ezmCyoF6H8aPjH60ppKAn7hxxeZTPFVwA/6
ZCwTlK3gx9E3BvyuukFvsxbuakdFpl848kUYlw2YSjhO01lYbDcnNP8dwyOb/h1AOu+w84y6df7C
8i8SuWCoCDKCoYklxT8eG+hP7i0Pc75g0w2fqPdZyki4mJjqy6zEzEiWID0M4ye5fo7BxX3d7ikh
XDAM+zIalQQaldX3sLtHddOeaWqK7ZD0c93eXMVwYzEM4bxu/T/dSfXaW4Y/1XlF/O9WUUFj0zhM
sOiKBphSMEzJRUEQa2ajFSPoYk4aKOOJH76fP6o4JtFteKNVNjUXvmn6poiZTcU0TIxncytZiIsi
FqA+QIs33k8Z1uPpd0HNN+1wJYuf7jeSrEjGCm2G0lPUuOzaibs7Rn29wSsffiOn2rorreVxiymX
uI71IuQ14DpU2cQmSKRP0lE4zoAClfeBd90qtxWUwLWsmbKuKfy7dKj1saEM2L0y7Z2xNW1x8AXx
OD90yjGtPGGJHMN6CCpXzjrnuuwtWzVXormokhaoRjcFDoIqHWw1kcEB0hJOtxma1zK4ODLWY5AU
rLuocRd/QUMsBvedGmNrDO6cXTIs6mKz5edriVwwUWdhKroOCxrFNrrbAU0rfzS/Dajtg6DjAyOa
sA4DiYCyaTerteR8Ip7zOJIt6NlqdoYxgUOF+mDglkCwAQpF+ZFuptrK/ld68s/TWh3PkVVDIoq7
5ghcBNEYvcIyRgwqSO34vqxka/SCLoser5vNG0JVVm01JdM0DcNQZdHk9hQPC/EQqRYrGHaxPePE
rR39o+EYeKZMgAnErhxUTWE7yq2Ectsqg80xFNUA74bH4Ji58afAlb8paH9H5nzbvkrEU9G2FV10
5PazCYDCOg4QBxDWKdyxLlZNJZyDkMFzIJbZMFWRhXXspNcIfU9Nas80HdS2Zf7UhGdBTGU96Cz2
oqLZ+m72Whsj6IxCMgO2qFN4wkEmMVO3A8tFJMtAV7mROccTe8Zm+ZjkD4Do1fz4KIU2mHHyA/PA
+bWjOg+2aqAro+SJEQvQCWotJgocK00QyAK3rfTeTqr4+9IuRODcrDKshXEJZ9mh+91oYB3xP42F
JiKcuk8A5wl3tYUUSXaLW/CF40WAPOvZ8cPn7mvBzKRWK5suYtsNAbQUNTAZAwbF1b+BWs5Lbmgw
AWbi12Txx0OzVLMiQ8lzkxnuCT8IRahiwvZiyiDsBr6yKar8sJ1WFEvWA88eNd4+s1v2RIV7MSjs
CsPujpWX3clu8IV+ith0v4tcPoCqhTjkogL9euuuGL+G1i4Q3xOhkln62zX8ebq/7e8JMJ1Wog2a
eULktCCfTIHV9uMRXTlcl7ap0OUM4jt9MASiJ3qFE0FBRVKw9vM82VFNlOQpISzcrCwQGOlo01Nw
vObJIervgukmr7zrelAnG+ddpj4EiRoxPYzPpngQhxKjJYndqt9zgey33o5Vlx1i+q70qbpKCesa
+jRuApINN3IwDud2CVL28cQYG1u6fZOyCs6zxjENy96ETIY4F32td5bT97byyJoP531B8YlQW8ad
1/qAofBOgLisdts8t5vBNcWMOMyodeTO50Bexl5MsGn1fF8X79L/DND/I+u4bBR3IgNGtqkG47xo
4X58H3piZatPoh+iNSr5nlEwpb9IODQMnpvoHTfOv68MoxWTYEArEev2vyvYUxB7MzTQr17PAH7/
nfIPKZIz/LKT1BTYpSxaZM+yx5p8xMJBQ4zH0hwB/0k96W0nBxclOetXGy3JTeDKQSIbfU89SWJU
M8jO0TP6Prs1yKfR7VPlIpG3/WQqS4CBs3RkQE9+5OSz3XvpO5ZECo78kM12Zzr9SWb0eaeJqOht
W+lFOucKkZahMyHHCo+gByrSEIgC7vXgtS3hZ+7DP5LKsTA1QYJTZYy+5e0x6kzC0baj40UACy4r
u6zCHDg0IgR01ucp/Cgu90DXV7LX4E+wp1e5Bv8aiiAsqxlLcjTrczR9iijqSfIewZl73rTThP0A
IIZka5Yd35lHA60iKZpGA8FvMjvap+g1I99qtsPvZQU5o1cwOJYYLFVMMHyfetNNfKt5rc8o9OZ9
0FDJ4nb4vYjjLF7RUbszWB7VuUAkj07yMd4DrsjV7mK04VaTWxwLh6q7bseSVXbDFTJSZDejZCCr
ar5OGBJgg+UWUN9s3daOpQ9g0911uycFcnZpjYtlWhYEJqcBcCo1SDKmd4z2mA0loDPmHSFvcxdX
CnKJSDQtRWoGkMcqlKzHIvJBBPZvakWh/W+XaVDz1CwgzJkmP/CdBlkyiqxNKzuJmL5W9gNafzIU
2ebDn1ahVtK4w1Q05DEWCkgzDdSXWRtr5Dd7oQZpOUMwMu9E4iBgNvgmT10J5A5XUGJnSXButZdb
P1IKb+qDR1Wtdn1E9ocRsvjB71GtE8xqQjl0WYzH3mPT7FVkD3uxx3rKfnpQfRDh+RQHxS8s9Oce
8pPgYqHpssmeLTt39AD542UtHrx7dzw1uKv1N+OfYO+al1WVOZcYOkNtSzYQ1uHyC2SjzHoNZOK8
2Ywuiqwrkq4DhIXvuLeSUFLVJEI3h/BuVN6N2q4WPxOutnmmrWRwgTrKrWgpLMhgZ3b0UTuh9Q0r
12FGVfKW77/BWbiZl6wkciFaVqpFq8ZwQl4S7PJ9AgzJJnEMB4zSSPey9/pMLCOlIhekZXUYJzmA
inW+H8WHisrBtwuhiqWJCgiEZNnkPSxTS6EaoJH6qfWMrypjpzvIz5EJndigb+CMRJ1uW6WfEvny
UtOgfB9OkChY97L4vTaf/8gsLgK4I0bqUJHT2vMmzZ5yqnfGXblbclv+Jh2j8Mzo2wmH60IppTiX
6uu6ixqMtDiV7PbSU5wQSlHf504Vy5y1Xkvx/ai/SdGV2BI9DdT32e+r7C3Up0FOQ3x/bv2lfM3l
P/PVy6ZwngMSvaWxmID2KB5jpNUZ+l8i0U4F+Gv0jrFShxTV02ZOf7Fti3OeKchAoztDJpv6qYDW
DuTaQwcQlOt7v30Ir+Rw2XvcDJPVdJAzHpsDLgypLXhKe8ZOb3bgwqbeJUmB3Dncq2Fvasxp/x3L
99LvoOE8ZHeFN+5nKlOkbIMLEWmmd8OcQJqA8954FCikvc3vq2C/0TRdtUSZMw09DmNjYE2wVYVX
Qeu1HahUl3n8mzQCUN+qoUk49/gpFWkcSkMd0VSWYPamQsmQGQJ7DviNUujmwbeSxUWColyCfpzP
spBP37e7aa+1dlza6WHy7jIvvDcXOyHLApu2rouSZKk6HlstzganNAbMec3qzE94/PwMFMZb013u
YIbaDnxwrGUauYv8JXB6h8qxKdmcOc6Dkfwfade1XDeubL+IVcwEXhl2UpZsyfYLy5ZnCOYcv/4u
yPd40xDPxhmNX1W1lxvobjQ7rNYKXjBIbfCfVafMCLLkUzYXfrYElfL32EubRTZvFJEFBXGuQ3VD
8IdGqXX1wNvP26B9Tq/iE8o8mY9lSvAj+Yc4GVFV0inldPGG2II10aSYE23iqWD9xJetOY/2zxgN
iewAd/JifZI4lM1v6RWecKAxaOt+NXHkox/uNTd2p0OVu5nbueHTNYINtDWXV/Pev4wrgxUMXQHl
i5FVaCsaK6Q1x4eRHkl3l9S348e+ks4Sih1Z4zyR0o5n9OK+/voqo0F8bZwMj+9llH10bjqYFZgQ
EFitii3qOsCUNljqJ0V5vHxu20HUCkCw+TwCKXqa4eBYtss+/UrVxvs6cY19dK+cphtFziKxaQEr
TMECuK8DuRG/LFAVLEe+aRIThdd8OUj5clm+TZe2guLnuwoOFrsuEoO3+TD7dR4/KfhkoNHPf4ch
PAIFVmWXoKiCMNGjlXyqrC95+nAZYvvZXMkhxAO6vdg9Sfk1XS873jWX7rlB/dreLlO6zc/JFZjg
kO0xJfVcQqAhiY9xpHxSJ3NHEhr0+fIsEUym4IK/iMay6NqJ68JpwV5GF2sTwfClPg15kNwaqKX2
qHG6l0Fl8gnOYuwya7Id+MSmeiDshoTM1Rfb641Y8npLhBPrYVHGcidhEC5EIZokP5z502VJZHoh
VsPsyVG1muGqONNvHmABsrm3fpEOXnVJION/lpiTWA/Ls7weBgVwNHTt5mRMKK8f/6VIgndYRgUm
mwHDvukx6MaHp8JDfvzfVF12Q/zvK/8Q0bSZkhCq0C936nRbyWioZL8v+AanaZNZSbgpmcw10Do2
mBIPt13sPVvruwH3SB/HcAEENilkxznofuLI7pMfJhKTWtDf8eq5PKEm0wTBR+gLdiEPvJtxQh9V
ft1Mnm3cXNYEGYTgGtASF7KGPxN52h6tvENFj7pmSHaXYWRXJHiDpCITJdyE4vQqVXZV8f3y728/
sUR1DMtQDd1RBR1gWTQhLut5cw+lLh3cDPQo0T69bhtf85QTb4GTjtS8pU/ffTisULkTXGl2ZVUm
q+IBCc9vI8xouGvd6LQ4bnUo0ZyM9njvSb0a0YW6l4jL7fMSsKAZJImttEkAzAv0aPY7dAcHBXre
PFntraP+ES3BFgpHwxyZhlP+U86isYYydUaUPJyjmeyn5ahIM03bIp0xBC/RVfmglzGUfT6h3sAz
8YqnoevNcvmcXrFvD7a0zU+GKWhNzdKRov+MB0mJ7kbwgyE+igqU9lBUwV4zL/5x+eI27WB1kILC
2CVLwtnGvfXLyTL2/SDL3coABMXowrQN0QcKjcww6f44TLIgSXZkgsMg1YJdGUg7guojfZxvsLUK
KVX1FSsEPD6bIeUI5bHxe00/q4XgOZZBwZ6sGWqRHONDn4ILjbcl559AIBtkN9KVK5v+8HxB7xqh
p8WqGx3iWehFeYoRBCKN62NZBta0P2Sxp/tYVugvkra9TaoWsoLl0fzKkaCdliYV/4JUT5xIMblD
TxZidXaSVhM247IVkvAtomMYNo0WIOFVwVrb1stvDb/cM3M3nX7tYsQeouU+lvaAqZcvUqzLJvbQ
tRHf28Gz8fEhPsV7DXR96kE2XiO7QtGRTCM6iHR+lvaXDn3e3fcml5ixDELwG5o+JsrCDzGOwX0K
hn+lvBoi2cyVxJaJ4Cwa7P+xGddFdj17XC36m+hkBdOJPsw+XxnWff1X3knskDXSzOn6EWLp8zeS
gORfNhgtOzfBeTg6KN0dLpGOMYaKgXJf/Ubzx8tSyEAEj9FiSW9fRpCiM56NZq+hO0+V0SpIMMQi
RdVqbCoNKLONVEjVR67K3yxHxuO+DePYqJxaKjXFGYmOVFVT8y77rvqUseuqml1dFpptf96QM4jg
EUqdKHHmIAT8D0dPd+XAxfI9EtSXVaRlEgmRhBUaRVVF6LdS6841RpAjZ6E7yTZCbzu5s0iCCyBL
27FEx7nFtfJXseiosmfKLdWKG4VMH/IFZywu8cp1j0aUUVXD8S3scYhH10RCR/l5WaX/S3h7BhFc
wZDnStLwXjjjTkGjHzYJTgf1ZxzEn7G5+aThWbwrJSUf2U0JkcRitnNhpoC0+lOZ/piM/SSzVG7u
79/2s1SCO6AxUi4Nz0uYnXGrF+ybntm3zWDsGkd9MDTVswp1d/kk+f/6EqToHFhl6hZv0qxNck9m
9ohy4DEqh5OelNdkyGQr3WU3J6YnQlLoo2nhGG0+sG7/DZbkwLxnLyZiTIySLC6GCw+XZeQyXJBR
zFdgxbdthDaOdT7xBVLdwQCDe76TfoRsv+i/r+9doiJcskbl1xcP88Eh9cmyo2DGDkiMstxNmfN5
soZrFinBqJr7yyLKnJbYP5DELWqSHT4oMzxT1w3EjP4aPPsue8RkoVxU7gMvHangUKhTxW0V4RZx
pJiOS3bG47KPr/lnP2g3pdUaHu5dghN8im3b3WKVgONBGibIwfrZnVC92MmXA0vMXMxsFDmIsTTG
9bPOvDm/B6WeH3YSX7IdyZw1RfAlvPztODNABu26p141f7usDjIhBEdSFSGI2Hhn8hzeG6Efj1f5
KHEcMhEEx8FUVkVDDWVXmkNlPyzSXUGSN0vk5FOtIauGFgANFnu50xf71O+jkxKgsNPumhlfwY07
fKa+I3lbJGcnFj/VJamdLuTeots1w3OHz95U1mUtwxBCjLbRkqXpgUGSY9Le6liZUUicngxCCCxA
Yl1Hag6IkL6w4pilp673L2uZRAVEGj516rt8SQBRRjdd+lBbEhG2O0vPkZjItZck2KdT8wJb9SX6
zqm/+xs00F1FSTCid7sD244besZH7p9iCYuhoygEZlj4olX8ovV1mylvDeqt4dL2SqEv1JDY/3YP
2xlEnIet9MxyqgnPboI+RN1DEv2bipk7bHI4/oe6WHKY3OTfuVCEzA7VsJ9AcwSXs0wkQh8wHoh5
6t28/llrX4b5OGBFZJx/W8rPl1Vj03hXaPx/szrEWh9mNeQK3nXTqePZkQ575DvH1ZlkkGVTCVdI
wnU1VtpjahNyqdrXeAzKTOJK/8tV/T44MQOiKEVKsxoAxbX593jL1+lWWIcK/1P66VMsr1RuhmRn
icTW82EJdX3QAMh6b8AgGvYgLcfWo7fRHmR/37D0VcMMeuXJiT+2kaEhFnrbsK2P+5TVrQ05XfBy
4NkgteOWyr1d7CPwaFLry1LJLGAzgqBnLK5BK6xKzUic8Diw242BHmCi2Levl7et62HQSlIHm85w
BSYof6aESz3lMLdM112Ksb7Q9Jp0f1nn/4umnEUSlH6a28mmNkSKvtOn6FDsuitM6pQYpe28A/i5
JO53swiDTymQ3GimjalkwcVnmWPWREeOX9MQ8yX3mK/C9EW+R5tY7BnYc9PeJydpRnDr4tao3CBX
F+coLEqYAdQ2AKlJhF4SkMmXbvadb0VSMYoRfOBYqQpXjGy7qumiPYR0wUz98guwdK0dX4xEwZoB
/hs+hPo/9Aps5XTXiMLzPClDYscTEOsg/c4z7/o9Mp5F5o5gD0VoX7kyot4tL7ZGFK6yj20tW8DP
7xlkP83XVizx/pu6uQYQbm0gxLIpX6I7e3w7EfN4ieR13hlIOEZSBpzNl3sNJ3iSOp3MVssBl/+d
HZNPETq7EOPccMaAUnfbY4kN8jLmXKmMgkvJjNxS+rlDUfJ58PmO7tzTbqtAw5Ls1J+vZHlV2Z0J
TqUasbawrXFn2XCbLAGTRcBbTotqxMKHvWahPUXQCbNnTqXzNhLTNF1jutatV126PXpTCF2j6A0j
oPYRm+ntCPSWGfgLUU7gGdXyG+aDX8CV62f1LzZIzctfPmLQOiEGEAErUpWXaaJk6QhyDl6sszm7
1JHvbx/exuOor8iemk1zXuEJfjmy4O4T3eBfjzY6WzmZeBXU1xqapyov8mVJym09XOEJIUkEIqNU
t4CH5NQrL0ZSz/xkw3lgxvGh2Esd5KainPHELyUcMHYNqcDj/RjNT81NfBqQa4Li//5X1bX/Yco6
7TczDtSwUP5Eoca2xEn90qZ1yngIO6A3iL3GYKNc9nWM8j9IPR8/VPdawwkOjBa52i98xJGvWs12
7KkcghhsIKFboCw0yxIqWwHsGk5wYImxDF3S4C3XVCzyjPbVgqpeM7qhLHO+mRBbIwlea1LyKc8X
nOOU7qzeNU8mqHiifdvtCcZidRePuTzG3DSJ1eUJvgv7wI0i63Ga+kMfOLt2n3r6cTotcJV8Zke2
OnSznrcWUjBBpR5KVee3h2b2A1/g1B3e1iheyZJw3LbEz5w1kGB7yWShk4zn0809hgJP6X7csYP6
sc0VFKlRohMwHqDN9c8oKEUxqkAUjfD1y+Dz3jgs1UmRwuSchtSXhQebFn5GExflUZWNbOH7Cdr5
W1QpfoN6/IeYtSjhlRWT6jpiyj9F0jIFzbxaOHhalvhm23pacTUkkgm1bee4QhEMy8y1jFomHfDg
lN/NAIk821cmDDWAyxDUvAk+PmTbWTZPbwUpWFgbjjraUgCZKrWrxb7VPfeRTK7NsHgFIlhUOA5R
XaTKwAeh39ZbgiEiQir47Xt+PuCDSvKKygAFk+prpamXDteFxoNn/rVBjsmM9itOGBoGshy67AwF
fdexzclSYoin1V9A4l86z0UZSCTadErnIxQnCsGhM1szV402yL8Px+WK/Sgzjz+cfE5DM9xJ1mYg
OUMx+hnrlEQzAaJp+801xY5Q4qvTjq/H+F/MePNRWQnI/zurTye7y9J25joCUj63VD3NvImmp8yR
iLUZ061ghMAxy4wwGg1ItdAbdMqZ1uPli5KJITiKCCVrtR645jHw1XaW61RPxlwHVib5bJc5C3HU
pVWctK0JkKwn7mVbtEAlP+b7+Pr/JxekfImyoxNcxWKnSaL2uCE+W4q2YL+8SdHgmmKXt3PKAjhF
KaTEsnTBcQxOrdLSwm0Z0y79rqMDhQfE+r161BoMs6tvHOmysrNMTsF5aEXW2lWDg1WGpzY/Fbbq
XtYR/gPv3uGVDgr+gipqXGgxvzlKvcaIXFpfMdUPs3g/6fuxk/V5bSdDzoDiExmpi5ZNOY6x8dkn
JCY4V5V9JLE/vvKdH7x5rdk52B55vCzo9qfuClhoVSqGbKipDUljhtIwX0WHPYhY6m1gld8QBsaJ
z9gkXviXBFfiu8Rds12YjHSsgNv5PEWY+RO+M2ofLHW7aCfjJNqO9ldSCj6lUdslpjaOFwnr05sl
Br3x/yN77cuHXhuKATc0ZhmY1BdsQrH1oWCgAvP6Cqww3S24bj3SSdzktsqsUAQjyIpOnzCHiHzd
7CIxcmL3nO1P8RwvxbPTv2V71EPvht8vX92mxa9wBduwRsO2MT2KDonplrQ/IuQkF9kUwCa7Jz2D
iI+pPuQjCLABoqBZFLw3nKHayQK6L9AmKNtcsa0eKzTBCBYz1bI0h98cXmePV5+7w6whHGaHt01u
kmBr03ut0IR3tEoy2lMFaMuEhaPoGTCkuSTJHYmr2GdFbzNtwfG1s7tEPv8qi0Cpw2eU5gOIfEC5
B/KNyP3IbOD62oS3dawoKUgC0fj3Cz/GERvE5evbpBfG5V+FIpbDpjgN+QNw1YIRm/NH26Ax4VU1
Fshme2T3JbyqDplHOvQ4TJBruonxTbN2ly1KKo7gMMBOOrRdDgT14VegAAfsE4wqdf8Dv/dm/LNS
P8Fv1BQcrmTAHRUVslXkTjG9FIusWCzpMpdKJTgKfE/kyZhAKk4JrAYgxPadQL9DPWEvj/A3m/dX
qie+oEY3tuFEIFb1hZoBpyXM9+HOfKJYuNAfjT1nBI2x4Ln3JJe3Gfefz9MQnAfmoiojryCmfYMH
1MbKBbYzbsNdg7k5vGaKL9ukJTHud0/nxKJ+0iApD2DD/nsy0YNpHC6LJVF6ceTWnqzZtrmWLPr1
1N0uy/7y70u00BA8xVJldt6jVOHlzaszXWctAtU6CAv2b69HcBX6orOq4d62elXqN+7mEqRAsWfT
Eyak4AZrWW+07OgEf2EVA+kH/vxP+jUpPtWFLGbbjJ1WGie4C7Vqa7sPIZJRHzntZ3TKriDO5BFk
E/GxLqWZlwEKLmOKwzYd+Wus73mwVmCRWu7pT/Ux98eDLNsmOz7BbShLWtp6A+nIiHi0UV1N2oot
MVlxHjmOpwlL4AGh3fHNWNpBwSQjBq5/DdxoX2U5bonFio2/RlNqhfYmEq3BButGJHMbWcwkAxHC
ilEvGqXmcRmWm/nYeLBr8ieWyXRBhsKPdvXy1tMShQYPldT8p4V1PbXhDrI91Vx/3319nfXbFHxD
WpSdZRjA6BIVzR47Zld+1vVYoLMjloxIXqJuYtdAnYFdsVgQSmTJbPnxYjPXUUopc7R4brZu6wao
1XmVyjIwe/jnuaH1u6+7qMgCrOXhSVfdc9D0y9nXnGDOwM6dwRXJTEkGKlxWrJepVQ8ANSPdLWpf
nzWvtiSeXAYi3JZRjOD/tsosMLraL6ni9xP11XF2Lz8YMhj+95XiGXacEyeGLJ190FgQKg/dJHkr
RFUQ70hw3AabwFYeAiJp8kNmZr5V/bgshKjZIoLgufU8bJmi5FmQk6exfcX4rDYc6q52mzS4jLQt
CyE6VSnVNTHDH5kjpjTDOAtIs0vKU95Ibn1bkt+/L4Zby6ItasySLBjGwquNQ9ntUFVwlf77KCP2
2bx5sFXZFkYVkd0XDm1gRM1jikMr7auJdzIYO1s2Qi3DEF44O++mztbSLLDCGzN8jTKvsv9hq9fb
3a/EEN61xq5JXSmA6Mjnqnymo0R7xYjqz9+3VN7fvTKQpnfauSFZFvSNMx5Lyxyxor7t3CTLor1C
c1tikJsa9lseS9waWBVd1LAB1zKnanrsQyu5QpfePw2mRKkEvzlSrQuLBihRaqKaCUK+0pYc3OW7
BzeacHCJXsdJBog6vA+NE5sLNBU+XDbHd3k2UQ7BSyqNYXYxlqQEA7JbHZJ8fFiPp2aLv4uDvrPw
oSdLa8guiMu9UoipMBhymFAIg9zR0Denp8syyc5NcJdYQaiDlQe/T4dpx5qrykm8uPxyGUQmhGD8
zhjpmRoBRHfmk5GkWDShSu5fZjiC7ZMyIaXFIVrri9bfz87nWfGVfxoDigogmH9uZ9iUVwCFjNjt
raBDxXEnaWTLPzbXoZOAInbm2lXIoiKCmlFsojT86FRcxfeNmwRy7ivJzbyl8Fbq1bR1NisaF6jZ
1dOeyl4wybW8pRdWv99qpNFSHb9vpv7YPlpVQFB3UmU8MfzcL52YYP2pQmeFVHDL5r47aocYJXfe
AyJbMCAxFrE8nUWD5swMF8MSN42vKHiFC8kD867eJF6+YPBhmoH+1oYo6oN9yoMUq3ExkV5+Me9G
PzsoRyKrecrOTvAAy9yWrUn52emcOt62r5Wm8slUBilLXa3tPhP6mmuqRFBukJeuTPAJZj5bZcsd
z9iC3qz7QctDFH+rnR+W8iI1KdnFCd4h06sma7iaW0MVhKEejBY7pmZ7vOznZNouuIcpLVsCPnwY
rhIGTb5La7Q6gluwllGDb8tjgeRGNW0szhKUxBq6ODFAjBTkaeg6g+klbepO4c+PiHNGETQDS3Hr
aVSBkraxb0yD3zj2AcRq2Fb+kZAa+8z+I4+gDGwJ2zzp4H2y5qTGz/XwZJR/Vz22q/7TmZRf5nVG
EjTBxKI9NS2A1C/HGXjqTbv4l49tW7PRC+2oOqaExaybrrMQFN5hGoDQF1RLh7a4HknqFv1O131L
2V9G2zbfMxr38CsPW4KEK2aTgsQsyfwxrV6Jgs58O7ypTeXGYewzaFjuk875UNxwhhU00IkjK1S4
kCq5pe1xxufP/G8PUtC/lOmo8qu4qyL8rqp/Ldh/lTI30W8y5Zs9f0gFzwIJKkjbxCLlBIEcy77K
wKXepMSNCd1lpLzKhvDz5WvjP/fe/Z3hBD209TwL6x6ypdGunTBN8SXG29X4di8xYn7/l4AEn4RF
wpgeUSBXTZ/6+NtQ7i4Lsu2KfgvyLg0HEgkD4T1+v7qNq292fZMkkqt5Vxb4ZbRnDCE7H1lDi1wS
MJLeQyERe1Xyz8sVaMw/2y5x+bwn53KOd0xiW5KzM4XvFqM082nhZ9da02eLdi85LdzLxyeDECKX
AUNRk8E4hFFgSJJ8LxLzy2WIzRvi5OEgwzQtEI7+6SHmIQSZQQI3PhZK7U1d1buRUY7YNF6mH5Fm
BSUc2BjNrdFHDi7KGh7bhT234+BfluZdRepNGbArUiXUJgYK/n+KY6DnLAljiNNEfnE0QL7OO3KS
v2dUKVkga+bc/uY7wznCF/mo1bQnIwx12qGz+S7xiY8INj/qPjthS+ueYPpDVqzUNp36ClS4spqm
VgXyZSxRuVMb7MUbdryfDxuQX8b7yZuCLLCf+ARWg95xWZvzpkausIU7zGorZ+ObZ1JvnPjBlhWl
ttXx9/2JxFXV3JrF0uD+jG5vRoehvU4SSbv9tgiYXzPRH4sHWPDlyRTNGVEYwj1sS82DQpf4PNnv
C857busW7I34/aarb5wG62Wcl8tazp+2d16bnCUQlNxhlrM0RYSgfOhdDdRp5oIyyjH7kPc+44je
u0y6mqIhCtlSA4y1yW5qDJfI+sslxyVWTtKc6VrXIESZ6puy+DyaklU8/8Ul/D4t0U8XJpuXUMFp
ZV/K5q39iTuFUAW7sBHI19lta/AZTvDZWuP008Bw/UnNcEGfTRv7h9oflzVAdmj876u4LgVjdFMi
1YjPlUAfjkol0eHNAGR181zI1e83ZZYVzoIzG1jrKfrtrF1R42+VZadJk5jj9jftCotr+wqrmNom
CUscGN+qbaOlkfnhdewt3hJ0e+co7YfjLuqC9ZiC/afZbClJAbyOvu025KvyomvyxB1nvJM16sjU
QfAGMVoxTEpwkgpYLuLd7ByV8HBZGWQQgjvA5OGs2AnXuPk2Gd2B3qeJRB829Y1ihEelGuIBka0x
b4hFWA9PoGTfQuVbn0iMlJ/CuztZ/b6gAwmNaF0oqDXETX5nGyMaKzLnuWF/RUN31JUlUGVZx81D
WyEKWqC0pWJ1aNQKiqhwJ05r9BdKAh+4mBWGcPf2nGGPNhLPQQuGQofuozzxa/N4GeQtr3Tp7ITr
N/K0KCxeB7JvsCrxU3IPOjost1Kf8thdAnIV72SDvfw2LiCKKchaZW1R2JArzKKdmrpLWLuWNbiF
LG//rknwLZw7n6CYgdQbp2SlA9mw3xi8Khkaj60buu/28hEgiUKIycipWOxqAZMGhGJuG3mJ9qko
/Mt3JcMQ3gZqhazvNIhD4XsU5zXvESXI+m62bZUv6iFYhPWO+1MlA5phGN4GfQkfmVLuG5VI5Nh+
U3kvlk6w5+Edz1nugM20SyBIbb3toI6CeF++Tihy8342WZlj6zXCBB9W2iDBaIOv/88XItWduJ5M
NQ3irnM1DQ3UyYuOpU7LjyaSfaRsmtMajB/v6jmy9K4qxlzDB9HDzIUDeRCi+lLz79Udtu3ue/fh
slJsWdMakCvNCpDp3RQOMQCTMHPN6Ji21K0NP59eL+Ns6cUaR/CxoR5OVllxwerX2nzNeolSbCm3
iSltS9dVjOuKgZxZj1peM9wSm21v7kNvGUzfmKXLP7be7zWO8AmyJFhFlWNtdpBd55grQmtPgPks
3oYKglFP+3r51DZVfQ0nKN/cttiekABuPmk7gzexlwGo1YK35XaRK2ubl52ioH590ZimQhakfmql
8/M4+xYXKb7xlFY6Bsw/TkU3vpZMUDylo7SMuWRRkh971rlRr3sKm26N0vlU9YnXMyz1ocZBi3Xv
8qlu6jyhmMzViIFCtvBmjR2WS5YLoNl4xTS3TdAibXtL8flfwYgP1VJbkVJ1UEkzG64oHe5Y7NxY
Sv40V7IZvk3rOkskvlRssVp0RgOqmBZ00Nl24llpKXEVm8pBdUs3NcvBl6sQtCT9ovRqDeUgNlbK
qT6pRle1ZQHFpoFRC0wgmqFpjtgvZYSxkdkqUIbdHHD6fOJz+juMo8P9ERmn87ZMZzTBLTElSUed
ywS3ERjsq5LVB5U4EoXbvB6se6G2pqKR4e0jZO1kVabmNsbeg0VLdg4WoTAmg9gW5AwhWG6nt9j8
VwNiaNH9s1Qui7pDRlOJJDIY/veVJFGO5bKkMvHpZ+pfM+uvNNZellJ2K5vPoIX7N1X8MywiwChO
n2lzgp6v5kv3NtkW+vpX069f+VczKBBfpLOOW1e0RhQUgSpZa1AViPRg79VnzhKgeLXiLvt5Z4K6
Bfyjsr3EW2e5hhTsSbPmgSR1jTBmqk79HO3DQg8oti9fdkMyGOE7gOaGwpBo5300T7ECgp/nsX++
DCE7PMGhpmrYDQ3B4Y3piRl3qSn5xtx8BldHJRLoFmZOMB4KgOXu1zwGvZ0eWh/DvH60kzGXaFvf
g2s0IcXZ21aimlwX+Jgj5tV2pscXNdXop0FDJSe7bdzxWO0VkDlLLksqqRBftJk6E7UENvmM5ntk
Vtluvq+/8LFl+bLQrdB2LagQXVAzKpJ2BlirBC2cep+b3lwfRiuVJ3W2Ht01luCgWqLqs4EIIZir
Z915HozBbb71w0faONcwgudIs3x0uqqCHS8pavclMocY+tZfLiu8xKbEXYDYzzQVZg1hxuVmMY9J
8pKVkiYEGYTgHeKmxfxCDEFUfBGWJKiKWybrr9j8wl2fluAblAYjLYPBQfbL22II9Wjtee5eThsl
8RFU8BG6no9RnwCqL6/C4aYLJed1Wb+Qw//zZcrHfBwWfl4NBRcJRfiYeDNyoIYkWXRZjnclqyQ3
lmwh/MgwR5phxM35elm3ZIKIHmAgKSkUACzM+pSqzc7UFh8bZTxHnSXZz8s6BhKcP89sdBhxSpOr
8TTB+E8t8q3xIgGRHZhg+LWOfnujhzzI21zZnXGy81riNWVy8L+vohJNK51+5ndP1SZI+7uyd3wi
JUriBy9+sZyNxVb5xa1QSjaHSlHgtHg66Fd7JVi7juqODzvKWutlpyaYf6Wh29bgveLEaAOzBuvN
hxKEa3kE458QvzMVy+wCHbm6sPhuaJ/6XjKLuplfX4MIZt/0cY5hIoDYqWvdEdBL4Tn9mmr+r7CK
ff6nZDA8aWeh94LvriRY7iM83kRLWa7wtr7KenRa5qqgQIrvL5vopr6tMAQTNTKjTFreBQnrbIdD
3+9pH/w7CME0S7WdYtvG/bdO5TnhtWr8LInkg27T06zEECxTrzTNTtHtEUTLzRQ/RvN9G97EukSS
bRVYwQjWaTfFHDc8ylAfeBjFaSqsYPDKa5A38Hyd5BNl03JWcIKZ1iGjJePBaFvdRubjpHwoGF0B
CKZpVViKAvLgLNCe9H1z5N+o0Y32UB61Dxb01uosGqntxGoxQw/CpcTkQO2xpL0ilmy4i//MO9+2
kkkw0zyrjKaNIVNG7hb973m8sWLsk7MSN/6SVLLOku0o9wwnTneEYegUOYdLju2zsyvBRYgGT+fm
1+cdWI4uG5NMBcUZ2tkEyx1x4BT0PV9gw0uw9ifnhs/jcfarWBIeSlRQnKCtYnOhC4F4xKiuUzvc
T+wjCKZqY8EWeJItcfxmyZ1RMXm7r+bsR1CkZ0+SE9tKz1lnAPGG5oLUId46hAae6oFt6AB+hD1P
wcgambi1vNO8FZDgr1Ftq9FBwP11fWOVQbu4yniXRv5gSpz2ZrvMWiTRa0/ZwhoTSNpd/MLLvYvv
vCS+7Y/3plt8r4/mQdaV/Y5E4+01WkknuPGwYotqDqjrZNg6UPj1DcrLzDWP0TWWo/slxlujH/WV
+qFXdwUrePZlnsHpyx/B5c6647PqbFdcAfgX/1W0kz26mwq/whNcfDjHdpR1wKPhFNiT6Q5WImM7
4i7okqIIfn2w4CabChhtEO5zsFQaj53LcH3aN2xVBJUB3sn71O1eyaMsGOP//UvQosfXGnQS8obw
eL4rlkctummiD70qqyMUHL3SD86kYqcS2J0HvztmOyUIdwa6B3NfTo4suy/B3Tcs1lhoQSA9Oajz
vowkMf+2gz9LIzbvLAzO3xgAoO6rI8UkarjjC0ywbcP/2KTIyrDF2o9lptHMdBydYbeIx8wdGg4l
XxiSAxPbeIxYTyulgTy2YeyVNDmORFYRkSiZKbgKpjQDeoUAMdj7fr5XwU/qPEu8OnemFxRZnHym
cWKi6R8Y7FgdR74w4nMB29FdFhgyd7sZXa5UQPAJ6PtONIvPI2bXxbH6ZFyDF89LvfiaM72215Fn
XskVWwYqOImyZl2SQMIgNr8M7aEAL6lV3vaTJNmwmaB2CFggLV6q0IlgQAWGumu1S1HOBGG05rde
hj6OH8RvfX1X7lSk0q5k+rEl2gpSzIHWVljaNolR40Gxqm/sZ7QX3kVms2d5IzHfLVUkJl9Qb2KC
A83NUKPVl66OOc9en8IkSJZbpQ9dTPqP8Uc+2tcgwhvlsHDQ7QIgBDP+tXZw1MIfZX36m5JYtmM4
BjFVQywkJCPYlKMEh+ZMml+Opkv19tSEsrLI1t2g+PwbRlC7pOtI3GYJ2gg19Zl0GvOKNn6gtWG5
fcVkfcZbzmiNJjxH9oDljwqNUDrVy8XVklQP0lQtvcvOYvPokN9Cqc8Cu7xIsD1kneJg9ACdAUzf
5ZCmN45DanzAsaKj9zeKoAU0KqNiWYBSqvR71mEshbCi2X1EFMNWqWHwrbRCjNklUaxZCw4sR69Q
nF0R80feSx7wzUtBi8h/MITocui0LAahTRIoLRgl0Ftuh7l/WYzNzxi0vPzGEOyyQ2LbMhLI0eyW
3fyc+Wi1AvdifrRBPqRIVyjIRBLuxsiZUtMccLO2b8cTlcU82xp2Fof/feVm6pGhrw8l2MDSWteK
C9dg1DXQZXP52DaNc3VqgnFmU02XoeCnRh5tEJbYxdeoOaEb6kMGcxZHMMsyT61FHYCj5FoeOOH4
pEYD7sikktdHJpAQKkYgKM6skd8Lucq7wdX0r0p/M+r/lIuFf7ys1U145KwqZa1psTTA0upd1JN9
naoYxcz3l+9HogbipyaafFNazhCnt1UvaZhnR7mnStv5JNos5gD0UHP6mBtPMmMM/0ljEj6ybTEc
1cROccsyxZCgKwiZlQKnNUW9X4fUDS0SqKbMLW+L8RtGDANSmgyVxfhTsxSBOaI2PX+khkbsM4To
LsOuLbUGj2aHpxNRaE1cjcFCNRmDrUwWwWeaoEMxhxlHFlqd4lFjTo5qRz/S9wgSfl0H47jpvCMj
z8zeiEsHgUZBhwCsEqdeu2Vm7V/W4i3nbGAAD9Eg0jE6EWeZssayWDTaKToI/r9ZCwQMN/E1cUNX
+1zdLLIAm5+OEMz/ASic3sKWyBlrANYBsVxjZxwwj+0h9uA0hfLQWiqg8Po0nQKCEdviAhp31XV1
RHEa709uYM+A7ssbfbeC7D8E5Oqzeh8KvD9dxSBggo3GnIWR+eRnCP7p4lZ3Uz/bRy//R9qVLUdu
69AvUpV2Sq9au9vt3WN75kU1mSTa911ffw+dm1hNK2LG89xVQoMEQBAEztnfw40Sw4VA5kBSJEBn
miUEFmdKmpr7iy/46oGXKmzdjhXQGypg9xDR5MTOiQ2iADJgoFy73asKQjPsnOm2nqB6i5t72lfe
zWHDzdbi2DkxLcgLEgG82S1EHYCnhiWqnKNv2zbeNSJMyDDMoBezFhohYIwRME5zN/LkO/WxPONh
yZb5FAPU2j5YP1ElVcYyqh8aPqNeVWagytMSMtow0a5TP8Qn0HrUDqXZnA+VxEkitx7LCcII0mEV
gEcKmxCbSbqMaVkg8nrZU4WaRoe+z/pYnAo+7PXGll3IYkx/adsp6TLI+vutUZBc43f9SQWGnOJi
qHQ4ig/7xr9llRcyGesvxyydKjPDvKdrnOpvyyG3jacCcK7mKTk1vPGuLZO5EMekZX0QTGPQQcXw
zxm8pSMKBRi+0QAWAAa3AfVgnzc5sOHeFxKZBE1K0dragVzHDa4pCO9w1XvzufO5c5kbgflCDpOf
Kc3U4xyCnOwM+MQDuJePYKRAlQXFL/8TAEa4nYGgSJNoGyPbnh6YeKjR8g6Nf6HfJSdt4mRn22ax
EsCYYj3MBlIn4GfOJ/SjY8A58eLrFI9dOuo3PG22rQKHJ8Kioqgqe4oW8rTEQVpheP++OGqe+Rut
XGOAhaK6hpGV+Tx8vm23XklkjlHMyTRmPEIidTVayhEehpN2ojjhvMR906tXopgTdIjLpO8riJqz
U4jxzM75jAuvBDB7JQ8lxt2pLmBzAkA/RYAKryuQsw9+5nNn2ai/MCGYYCjrn71iAoYUArRY0SEt
foadx5ZqC1YBdFo03zj1U/agnEJbxL2UaySbDrYSzISOdmiWICElblqHCfiamaeF1nDq3L/wtGXe
awpPHBM36jiYF1mEuOpVBqcenlPQz20n+RsedOzxOA9oePi4rArKSRIwOgibHUSdAgbcqsYmdqXd
FoJlVgc9uB1NYK7nokXwjrNvNltmaYoiUXWT6CqqC5d5VjrpiT7FZuIG5c2o3lQi5+lm8/sSJp7R
OS0ZIktR2BMl1pYAaf4o+YL4pczu9///ZogyJWLKugEUAQi6VKAmRpIX2ls1VvJkEGAPL8RVLeDH
etkfvFNkM2CYKCWqEGfoOkvQZpRSTIihgWYXtV8VtHDhST6WIO2bD7zH0c2VW4liTpLIrJqmXEji
5tkpLm473lG15cFrVZiF00iQllMLVURzsPKlAXRUYo+3mT2mncvZpA1d4LJgLFAR2sWP9cRC04sm
yRO8SZbPkpej6oPwpB61b4Mb2saLLFotp47NE0l/X10gqjZSsqqEyEI9GJkHGJN9nTYKMRcqMQEw
M6sOb1wZClid8WAK8h3O4ZtUKM66KXBsfCN3MUTVUOluwZXYY94MhBSTOEH8fxix9I25iw8jtmXc
hqjRqA4MWRNIspdL1qeGGMYEHNIyuACrN4zz+ghIsf/wbLd11l/IYqw7UYYgRmtG4uId4yE+0IQT
DAKtM7mgpPT6l09A5BkSvZqDLhLcZGyFpuwEpaqGJnHbEbWAu/SH2X7dN4itHoO1CLY6E4Buua9L
iJhem2Nk91+CI+qzqAHQOxBgk62Gn27SuxVzXkCmLqs4LXTQoDFb1uQiMZcRVjhq4NYChvFxuek9
0xdB68ILftSi92QxW0ZkEPIMAWS1xpkYQASXv6OLjHMebdn6WiEmKukAsR3zHm6bHI2Tckh9xTdP
/2HhNs51A6uGY0lBmROU5pe2nkyinOPQwgvUW6994ZXXA+BMLTpr9B/KGVv7tBbHRKOoKisFx2NC
IToR/nKfiC5FTKm98ao0nX1L3FrDtTAmNMlAkFOFAMLm0wDYwdDXfAlXKt4BsmUPazFMJhaUAIRM
UwlLGNwtpeBqTYwh84ZjEPLmTgF5E3jAtLTKZhDJjOc9M5/okSt5wSl1dZRoAHLtSgf1OKD+JDq4
HvgUiJCGjtD5ROYO0e9/gP7B1UkiVrU+6saISC+Hj73cn/uMFzq2Dqu1CMYagXzeTl0JHXvwvvbf
jBNoJ3105ko25XHOJrBL8LyZJ5KxSBmI1HhIgEgSXinBXcPj6OV9nzFCcGjWTVXj+1L0fZncvjvu
G/lWhfBiWxjzW9KgBxESBFQCZQeNb1Q3dk0wbx/FHxOyisrm12Y2TX5lCky4LUczMwNqi6AOEuZz
thyN7OefElBo0lVNNImifnh/x7wW6LWnGQEQeE4z2i/F9FzyYK+3NmcthNn8QJj0MkDJ3ZU1r5Nv
455Tn95KjtbfZzY/m8W+jvUFuat8ShfFjkfP1A/C9Mqxga3YsJbD2MA8lCGKZZATHSkPEdg37MbN
jxo2H1jxnEhEN5c9/9bCmM0fG2Gq+wWbPwT+PFyp/XXfnubImhoeajBve5iTNg7MPhhSGsDNm8W8
q2OPs248AcwpK48YGZVKrNuM2R86yd4dUnvx1X9oWuVPWbVJO0roM8yHIE4mkg1tD6sObpc+t6Y/
ip4TEOh//rg97yKYMD0D+j6QFYig/FCFR7Nkwf9k5oAcXJHx0oP6vcasnToOGRoXYAatO6POUvvd
FeWHig4V6iy82dStgLMSxhJYixkgw8C7gXWrntLhKdI8VH/3jWHTFt710WnqsjreeoBJBrkGEWX+
pzy8aH/82ueZbQmDPg7GekjcuHBE/TAMh/3vb3rl6u+zR6fUTXh9wPf1XPeBFiZ3X7Um8euv0+jv
S9oMaitJTNBcSKGC6wcLFeNkDscvcdUf0tc65M6BbiWL601nomfVgbxIUqES2Pckj8KApPYoUcYn
1JA/ARNlrIUxIXRsQG0ltdBqBuwiCnlDl1s8G+CtHBM5gegQqq1MZdS/SU8B6SwFWIW8tJdnyEzU
HAO1SLIAUrLJy5Nvs/ptf/9532ccv4yINpXgvgBG7wKUSvFa03OOMXPcnX2tq6t0VsAFDmOer6vf
zfyGtxM8AYyzS0M4CGIHAZUOMubnATB+Co/qZLOOsDIplo+GTGPWVQuE4HZIXwOp/UazNbn/6WpF
HfxD3Fd0Qi/1APR4Q2ldxS8xWKYmS3BYdqETfl8cgFB5gt2EVvsDo8w4AbhPuDyJjKEF6DZsYQO0
TiI8xocaQ02tR0tZ9JYF3jtOJWuzVqKuNGQMT5jKugXLKOTdj+5fQ1QD+Exn7781iNPP7Swoy4+Z
xMkoZybEiacUhZkQKAj02ZFX39w2xX/2jW3My+KWMj5DDElKC72MXXOO44d9l90MPHhIwjgg6rWK
yUTSEawvU56riWu2tUUaX9FOunk9Fp/JblZimBg6kSgLK0PBBlWxOw+3ZVs+LdLAaf3aXLCVFCaK
mj3IRFJDRnyTZSvr7Al5lMID2OIJYWy7j4dCTmOs2AjaRlBGTpbK48PhbQpjzksupEE40NUqf8Ro
ycvQDo5ZTZ6Ybbf5Z70AJ3KZ2Mhdb5DZgCqDF+sW9VPcDmc7PRqW7lV+YEu/71vb1luEgfos6kn0
Ckd0JheROlJNlQqTNg/ZMcAlvjkgMPjo7MAcB2/WcTPxWQlj0hGQMyn52EPYkrVOL9w1EUB5idPL
jhR8yo3e9WLdqEiEcjRwXVzk3zGGaIJpTmq9lFdS564f40e4+5Z4AYOcxulnHB1gef0ttrMapPO5
F7i80Z7tFSQiWueRx+N54tJAAC5VTtWCk4PMpdMA1Ijc5lFhdemxTp72TYMnismCCykHHGOHWlkF
LOjmJSi+xLKjDn/G0c9DFMAE33ViTBAPzMqAJxichtF42zU9fUR093XZdiwNaEYygZF96Hacpowk
aQQgIFOyJjoN78eljTMQb6Ljo+SK3KewzdI6eivxAIJHSslgy9xCrcwlqdBipF+DaFO4pc/bkac9
5K/Fn2Jsoe7nCA6P2Xsz34MXG2AHw2sIO2cZF0GVpC3gDEPhbklOwP3bX8fNUEskSUIBWlHw/npp
fmo9AaNVQ0/dDJwHAojBU8btW6J29eEsX8lgwvlSq/WwNGj/oqOcCxocktvUB2EBrhLxI+9E3zYM
wHZpeEgGBwJh4sQUNZmAshbFB+9BnSwdAicU0NNDwfCjU2KHv+2v4OYOreQx8QLk8nUOlE709ld3
mM0CgcqvfZ/ZoaYukiWk+pTln2H7Ooy/+H1mdwpCJnUh9PvZYdCuYh5ZPHdDmKMWY8hKYBKD9rdI
nm6jPppb6lfd6R0V1Nm1ZEucwt92CH/fEoM5dFPTLLRShUp0UhNDr6iOLP5kt0f50F7xulA4+89W
lYoBBF7DCGFSdyy6M+GVRjaj9koZJmqjYNWj5R/LN+lHscCNgpzr+rWofS3kleToVn9wVPQxoO8J
ecMH+gAwuMbJpCCmivnN0t6ppR+j4d4E8GN9XDJeW/Tmwr1LY++Z5VCBl3SGNH05yDl/4XjfZ07W
Kk0bYyRApKsU2RrLBzLwhjI3t2alAbM18tSTURehgWTeZrWrtTeLbGDe7ywB5mw/Cmx70UoWc6bK
ck2mLoA2Je7M92+tVd8MR/Gj+I3rgJ/abTGL4Ln/H2sgdH1Xd9rQTGWjCWn381GJnOQr7Y5cQrAI
A/3Tie710tLsFBnRvqK8Nf0QvgcydDXWtK/tDCQZhavhmlGJR5OHocWzDyZwSwISr1HHinaRYU9N
5SU6731r85axWkImdudZa0TZAhFp8hjmloAnoqrwl5aTb9E12fFbwoTwIEdzdV1CDNZM0O+Xxa4U
Tg8aTwQTxFupbQCzDhHy8q2QvifKtcRja9oWgRkJTLCIssySXySjksrxRNOE7ruAko2QWyV3SGJ7
09+FMEaN0Yk0G2jQkW4xUnTofYyVhr54m59xDrnRKboevu4b9L/40btIxqLruhSHSYFejUP7jCNg
/E8v2ktuA835fvbosER+aypceMd/CRnvghkDD1CQLsUegvsTkYDlTItggk3Rgp3OhVjQC+yryltc
xtyleWnweI5kMhdfBZAmLp9JtdBn/LeFMHauS8IIsDC6ktqPUv0xtvav/X/GyPNAVkdFwP9vohtF
ul+S5/3vbz4Xg+8A0F0qmhY+ZNtgrzSCioKk0meb4Uk6ZJJL7MGtLNlKvvUHs7J4jQPbXvUuklmz
Yk5nwP9CZFDcmfmrUj1rPBzR7ZD9LoJZthAA6arcQERhHCKwJQ/NS9nVnjRZwfSwv4L72hC2nDKL
SSfGAZCTNfM2xOShPljtp0rs/2wSePcuz71pbEJxaCkwdDTaGMbAKCDHT/YXDFR4lxJqM4pBx4oF
65XSSmtPzM+ieRt1nqF+pii40oXJGpSu6AWVooUb2aOkXskyFOJkJnR3Px4+f+8+XPNSGVKZeilS
ZeiTJ33EpY0+AAXw93d+O6lfqcKE0R6TulVbQE7nABDoiT6uhuh6pX1t2TWvBXo7kr0rxYROEugV
yUMZExTaIa7vVfK0rw3v+0ykjCIlGipAhrij/hrlftJ5+9/fLlasVotxe00eG0mPsVqkt4TH7giA
aU95aBMrOPQOnfISOwuvBByxPLWYSCCkYVfnFd0j81gVV9onBraRkv6zLSyieRJoYTEHWLZYum9N
WwwfuAD7nAjz9q60yno1bTHARAARDQiMGiX01CK0CfgV9zeIs1Jv1r4SUyXEGGIVYqTlpijuovnn
W94vVopx/FaLh2FSaaBUE2sc77XuU2fx+1ZQBVcKiK0glu0AAUnkZgWAGXj+Tv/hTlx5s/CVgDBX
2zo06UY4OmUuttrrgL5Bg+mgvw2dX/T4NyCtlbgmFhIlIFRcdA6Uc8sj+vqXbOx9wRiXD/Jkac0K
ApYQh79g5WAv1m4GW3w1XkHR+KnOyLWvMBFgEMo+bCb4oqg+FQQtXNE567/uWzEn9r9x9a0WzZDw
gtvSk5/GfjpE2rgAP+LPWnK8hX0NxEVbjAB+QgdgBm9wwglzUpnTHZb7evbSu9LLfF7exMnVCPs0
qMYFgE1CyNQeQaWIPOONzV67lnxMG5+n6//QoEvPfdbkcfUR6UgpqtrsHMwcdSSXmrfLSefQ/svu
IN4uGKf+LxBcW4FuJYyNpXob1HlsQL+ovh5QkY2/dMvrz5sH6ISJLhmY7UF1+TJGdHoNVLFipOZB
H6JoH7XqZSceyN2mJu9i2EJSmy+dkVUDngIAFykHodUHpz7gmPqm/66UYSeMS3kSFLOElMEbUVdG
FdsZDioG3in+7vjbZ+LRWhyTIyqJUUlTSNcuvYn0+1DlFa+o/38wNswvo/SKsQ7CrtpiGjJ64Gfc
ReL7GU9qi53395lyiqfb0hQ4SeL2Fr0LY3LqLC7jVNBEXBHiBz26mxKUcx73jY0nglkwcLkoA8mh
T4KRvOplCm7SnscLsRWHtNWaMaeq2Ep6OZYLYoJ+qIqjzBtj5+nAHKplWeShUeBQLeubzgCFmaMW
nMSAJ4L+vgrZQ9HP4I6dkHjITlmck8WtPlOOWq8SkzxHFXwVb5qI1u3BLA6oBKRc2rfNULnaCeY0
xchxN4gldnsKHfVUYXJCe+gqW7UoUQFJLF4lj35vz1uY05SYUyiMDXSahwQdHNdx59cNMHE7G50D
+4bMMzImas5hE41qBFHNctOJ9yavWfFfItk/zsg+j4RLnIitAgHhc5q9TexEHrgKfp/s4RnY+5/K
RFb2wL6QaCjDF6DUwV6px1R+KcFoYf6xv2YcqzYY58dYury0Acwhbs+C6RdFYhUGp/WFsy8G4/zS
pKVjFkANpTqJzVH8zKv5epkY5zcjaVaLGNvSCV4TeyNvAJL3/xnPDzFq2UgC3QbjSHpvydz9PeB9
n3H7MZ1KsVbw/bzws9o3as73NysA6wVifH7ChaPpawhIjgumbGNXya3K7ZByNj65Kz/T8bYWx7j8
0sn9lBfYDwrVq3lIlID1WuD6TBtBjBvecCBdno8RBu9uigHgRGAqXwbmJonrYhqgXQ2e4Vl40clt
A0TCXON0kG6WBjTyLojZp0XHcLdIKf5qN3ma3cIpbV2wmgOF9kjvaq+wDfR0HfeNg/77Pe2YvVtq
GRxhNAZkvauPfqq54/ywL2IzY9cMidZVQXSFQvPlCkpBNUcxzQCEg3of3tBRRHpjjJ6Fb7Oj2fOB
iwNAXf6DViuJzFJmURDNrYgkTb9eMG/Zgixn8SW/Pr8hIHGZRzcXcSWOWcQcI4SymcAiRwPceFcy
OWhchFaeSozVY0R6Dkxq9QraJ+h8W3coroBH4b8hlds8pPJtp17pxJx2Yx5qYThg0yhihOTUdnAM
0RxCj3GBO0W3ffS9S2PHY0E2OczzAmnz/f/ZjZwBdJMWrVmKh8Dm2SRnx0wm71UAWSYmAbKtSbg2
mtsAM+Dkft/seSKYo2+KFXHoqEqC6mrDj/RVrh73JWzmPqtFYw4+sQoxcVvDysXuC1HddHxKzdBK
qsRSQt6thKcNcwiSYVjwPocFa2O7ju9AnlH1n6iJr8IE248r663RVjUWLEgOGQJEc4g1f3/FNo/C
1YoxcUFNyjFqTYiQx8XCzcQeOs6TL08CEwp6pSqAWog9MZRT3xyb8bCvwcd9wJQUaNw1kN8BVI6t
DkhNHyS9shiOED1ky0Pa3Dc8FXgiGN/QyZwv7QARWebVgJPKvDny9rX4uEqXWjC+IYzLLMgBRMy6
YQ3JS5H/9G3qUgDjGlW6VFG4QEA1e7VyQ0aH8EbKNmLWpQzGJYRgbtVAgoy+sYCz9xeafmwHkjX8
iXEGi49TtRGUL0XSrVtdEqclmvoqAHEyiJrfYPY8Any43mvPtOWDN8O9cXBfimPcJS2UbKlCyXAG
T/Ikh7bsma54nGwK2N5ct1ef6Em7lMi4z1gF0xShg9qRv2VH4lW3iZPbOHUAYwjyMf6gM3dFmWN1
zFRVxk7C2IEWl3nTy2Cp1vxjcCmdZM6Lohs53qV+zKk6yXIUiiFsppzt5IixZLsFbFZqE0AjeToA
IfVDyiWq5jj0hyrtIkrRtGBR+6m3tMWRuu/N5P6SR7NVWXRANU3fYR2T3q+G3xXzef/7dGEuM7qL
hXsDAlhZPihsxWhqoQNZbqb4tshKqxlbq+wli0RXpPyjrXncubxlY2IIRvJVY6Kmkcyp3YXnosps
XeOcFx/P8Eu9mCBi9kM/IH8El62Am9+3WnOSyBOWQ8KjyaC+ureATOgwRVOdu7eorhI/jTNrVp/V
6j4vORcKnkfJTNBYzFDV1AkaBV+q+C0qhm5nGSHQWygLO68ARB10Ty8mYkhlppppCXFjfGxiN81N
QCLoR5I6Rn7Xpb9o5ky4iFKzAN0DpMn5Yy48dOVv+2bOszkmPpRj0M56jfggaMexP8yRz23V4G0Q
C6ucZPmEpm/okEZ2dVSAFS7Y4u+APPQoTxX3EKFn+c4GfYBXjpoG8JFQiZKmEo8+1wCZ+p5SlaMt
n9dizMksWIYlbeoDlM+hHBCD7eZMvOVw98foNbSAZvNfJzn7xaIviarejxmBcrpyamTMVNjNwLlH
8DRiIkRZ5U0p0cgadMTqpdDixm6uRTCxQeqNVgsniChdctvhuozNCoFhuqBfJOAWVHiJk8JECGnu
NGV52yNAtSzOX1ze0g04GHyAKzr1y75P8Q5dFroqALwzypDYpNbFi/VTay9IZAggdsx7UFhYmNl9
4T19bW8aQBBN5OgYLWTOjgl1pEbJJ8NR+3pxxqqM/CqdeHWO7Zj+LoUxDTUcYqMSBgOo4qGdhI5s
+K3xZ8mbYOQpw5iHIIeCXk+obYjJSQVyY82x8G0neleDsQdiyI0B4GNYuHyqo+fSPC7S474NbJ8S
7yKYU0Kp+0TEExFinnBTJLdt19qaeFiGq3T0Elmz9qVtWTh64CQFoESKJn/gmpRkDVc4UOg6zY/B
+7vBE4nL6S+qNN4ZyJXH3KfUtstEKYED00keGciDmWfcpb7mdtnbdE3GezfkSmQMvB+Wvk0INKyc
kjj6iWJwm/aiAoSbln1Nh4dqvrGDF0vK2LqkjNkUmRAYkcNQHYbpIREcfXyZFK9JF84GbljkhTDG
4rOsLMa8g7A2/116UoLSKkz3F22EsfpI+lvG9EO/p5dHWhNNYys9/rci5YYXX+jEuEATGVprRrAR
QTqb4ddh+kTidyGAyY3KaKxDgZqEGVkGKvJH1Q1PQDjufDr8zr/WbB1bFwKZZCnQYoDuV9BoJjbo
FA+hGziFZsVnCvTNn0nnyWMTpyiUUJEpIE/0DV92M69LbAJIW/OEqcZrXgWWs19s3jROw5BGPZaz
Fl7y5W7iPWduHYvr5WNTJTRUC/rSQ50CrVVEU9HzuJzkCtx5gvaY9Pp1FihepcyOXlybaXrI4+Km
KTUb3PCOVBB73x84/s1mUpM8z4AQxL+piysiOoWaW1l27KZz2Z6isXf2pVFjZ5LSC92ZaDKYZClT
euSUo2AZ5VUkXAkDOuMDT9e/7ovixBKFiSVJm42LniD7qKqnCvnU+Fj8/KigcaENE0oKJW71zsDa
pd1DHPwphJzT862quLdcTOwQBFGtY5rDD3PzsFQZBWjJb0uFvILD26mN1JljYhuF+BxnI2erNpKc
C+WYsIJ3AYHoI5QLSOYE5R9qeBDF5BDxlOT5GxNN8iQvuyyFHFP/kpTHwPiybwdb1bS1Iiz1oVBq
ZTSNcGgDb3lH+k6a2+UIdBDxtT3/RyTVjcvXhUymlptFqtqJApTqXg1fcdL7wMueB1ezI7ew68O+
hpwVZLkQUdiqlGKCgsncPeZRcFU1f+xL4IVgFplTktEc188QId+HmkfxY4Kj8s0M3LfZN9dw9+Xx
NKK/r6pOnRxquUaTjqS5L83r2vT2v099f8evVPr76vuFMAEAi9pcFZdns3vp5OHUi7zuKK7lMfEh
AZqfmtKNiZ/RsYaGUEDgJLbkzw7oo0GZgiFFzsLxFGMCxtAu6iJkUKw07Q40ZLIlapwSP29vmLhQ
J00rlBlikgiy7eWochuDeb7DBIRQzQXSUh1UP37AJfU02Pqt6VNOTBQCOQvGOZA0ZjQ6SXrMZ+nY
okX+0UXgOfal5L5pfmRt6O/bHM8aNCYmYGfEWGugV3KkV4Xallo7t03b/DY6dELECK1Q5CTUnCCu
0bVeGXoHQGdiFFCv6CLXiM+Dej2rPwaVc1BxbIK9dsdFGk+AfII/6QcQR6UTp/eE930mHhhFaVYm
DaeBKFh6V2NylDPPyZPARIRKIlEovG2OFluB+NxWnCDNO8s1Jhho+t8hdCoG22juSuFbljlV8kh0
DIbYZPKk5BeXjYkGypQVQ5rS9EF7SMfHoOI4z/axAOgPEWy/mGpjYQqB352D8qrFC8dJPFEQrNjX
QOIuUY5kj1d12dwiGQjoBHd70WChORolSOpWbair2lHhFzwCHN73mcAmJXLaplWNM658CJJzFD9z
AsCmM64UYAKbnCZGphoQEKRAxkUicprOEfhbKGlXZnW5k9/lAEvmTYpt6gX2CkPDDLGO8shlDAh7
VZSHOEStNDkO0VP/8w0XyIJVE602km5QJNHL7+MqM09qlyBe55EV1W4ZdFapc06d7cLHSgrVch3J
wiQz4gpSRL93YzwZCrZyQ4e3aOgM3E8wtkMrDahRwILRdZmdPShzZQJsPFYtfh4hr/Zz3DkbdwSe
jvYfnlO2XeldHttgUHVKqem9QPDm22aW5sWnGPDZA5r5cidyeZWrzTxhJY2xCZS1a62IIC0v8FbU
4iEvsTKBE/I2heggeFXofK/JZllJkKq9mRDixFV9kCS8r3XG1STzLiqbYpBtY0peQoc+206bqqWp
tqNCnCl8aA0XfAlWuDxwfHczKVkJYQ7SXKpNY+xUgkofbcuK0fwY+9NJxnSP6fAgVLaNfSWNcam5
m9SybDVqDIMjoiWRvt0Ql5IIUBokgdPJy1tBxrfiYWwCuYe4OgvxPmkVYOWVf577Aw610on+iZUD
l3oeRJIGIUpfGFbSD6llRJPs7G8UTxXmlBXUpq6qCcZQCufsR0pxBa19Cdt53EoR5lSNJTEagwmm
0EmBYUUNOU6RcSrS/joECUMDAJK6Rt+j/KVdImfOq9Aym6FzpiSJMNzMGwH9F1sB4pcI9kJQaTCn
iijquaT38DIVU4HRj8Sh1QKrQqdIeVvYmU04xrIdqYCJ83+BbMocxoFhxjMEtrMNInkvdM0H5bp1
ACLtdv4nXnRgNu/SmEglGE1kNlQ9qQkqK5Gbo1oSTgfc5iVgJYNx7kRMY0y2mnC3sECjxg2p/FL/
zZDP6eDtG8+2eb5rwzg2TDOCCwBXhSRfuuw17E5aknIMlCeD8WZjGtIS/KpAHYzzoynOVq0v/qh9
39fkbQD0wx16tWiMP4uCpPVFjkVLW+01SPQHM8y9EhS7eW54oMtyxEGzQnQCtLX+bNb1QVBhm7V5
DscFxWkdCHHTz88L0RjzvryM9zcYs2mrEv9JHMDDLt4prWwPE+dY2y7grqQwASCc8jBqh4A4xXly
Wqu/LpEcdJZuJTeqRwtK6LngvK/TPdtbbCY31bR66vrBIE5TNiew5tihXNv7G8oTwcSRSB9IWpkQ
QZLc1gERlcscCZv57/u6sbjpfWxquC5QVyYovyWnQgTCKLotMv1lXxWOB7DXklpAuyvuD/Dn8nZI
nmTjWhh4N+vt+9xKGyZoGLkkhzXQTJ0obX6fpvpmVNxCWzxxIR6afiqr78enKhIxDf45M9eRb5ug
mFTfEHZWR2kY6InZSjDAEqli2z8EkELm1/1F3LaHdyGMyZVdoy6yCSG5dIi688yr8/C+z9jbMsRL
UaZIQav0LFb3IS/UbiBe02DwjwJs+51iBNqQqlAgOhq+6i5g/aQEiLQdhZdO/8uZ+C6LOaXwyC2K
0QxZ6rcOr7K0PDrCAn7QWdjKr3lE8NsH1rs4xvZQMG/muoc4UT5VemC1k9sE6WH6lvBmF98aCD9G
nndRzImlxkLXNyJdxbPqN0dMlN1QzCbMJYxWjEc40VEPp7G0ZuevAt3PQ+FjFw0RV34T/KOg8btM
GyWhRq99ToNGd8onP0tP2Scary9EMKdGNcVLW004lLXeLxNfDr/3P4/Tc6kFc2QQ0ps9qn/IGWVc
8XFBaUUrCu8/4bGrpWI8VtAiIoMPHBk2DvzClFEpEzhtk5uRdSWCcdp0HmPZzCBiNB+J+GWabxte
3Nn2pXcZ7ExKUIV10JjYjilFDweGI53g2BzE0KV3fUBEu/urxlGJHUnR8mpUTRMqVZFhLaITRpXd
fSonW+nEOCwARadCgHk7Re+rGBbRe38UOAF7MyisZDCe2uetNEpAwHZa0PP2jZ0nN5raW61wO1af
6NFdu4xJg/vqBBoKQa9ioOM7XS672vw8F+NREng8qNtXLRNY0CLYPcEiw5jbZMpymbWl4YTP5Jay
CNAnFP1JuY+fVE88aMfPNMITEND9LZE1Pq2K8jSQIbF6NfBkQ9trdAe9UZhgo5MFPLzw7dvbSh5z
cAi5YKBFDvL6U3UGioIfOPLvjUvpnOngMZc6lxrBh3BugmMPCMqUvI0JRFLfJHUTpkDKfFw8lNFu
1WMN1ExKzwSEdIe3npsp30ocE5JUXWgjrUfVrm4aQHkvxzhRrVRDLTLnBL9NN15JYkyl6zpjkYAS
4XTVda45Qn6XyJxy+qaDmSBKBWOljJog/QsrozcDHTCNHdZuWVJbC01LI18q9Zugv85yxsmV/8X0
34Uxh1I5DRLBhDVayxpL9zWv8MjN+DX6k8KtKDbuGJFVjJybI09BxjiyJq+SusjQqpTfDqZPBFtV
78ymsUny288HXWBsYygVpGq6wXadpOo4SUOE3VqApKvaRvlUlZwV3Mov1yKYECXR9saujVDADe7I
8oAE/ddUYKxhDIRIK5UYiyWccJWP4+9SxRtN5unAGIFchmJsztBBe5RPfz0gm4vVe8ZtYOH5+Dbh
clttXm7Xy8bYAMnzpJypSMWavMnJ7lqrto278FyeJzdzo3uTS5qw5bprkUyQqEQKJS9BZKBfTRgn
CdtjmfI4TDcj7VoKEyBUte3rfoQU4YBbU3jAXP4XICBXLxjjOg7X7eJox30L4ewe23giq0mcBiUk
Gst1rDmt8Imy1UojlTk78klCOamn369+BMpLVXxtZhUPib2dx7zWWs4esT0mMhAliiaAtZPFS5bM
bsfYamVOdrm9RzJFYdKQ7WssQNJQmnrSTHh0aV3FC1E+cvU7065c9ZUS1xc9f25hU693iSzqzzQG
FcX8x/z4n8D+qM4LbjG43OT+eKeHbvUdDPZ2wS1q8qQyO5eOJeYl0ETudOMVkLiT+ocyPH3C+FaK
MRlnW+RxEiKldVJSnaegvNPriBNheVrQXGN1HuZTKpLCpPZXSAeAGdwIcnEoZN7LOU8ME8gxMyOP
KnCAkD/c4Opk1lfS8oua0L+w0mTSirKcRGiyyGetQ6f6Sx1+3d8Pnm0TJpY3UycU6QA15Nxvn1Xg
/k9X5Ebyq8wqj3Js8eGHeQvHhHIhJmIM8BxoFTvSeNYbpzCe97Wif5pNJ9FV/7fDskjbpZQIfRjC
kDV0/86nauytRbeHnmPM3MVjgncSqMOglVi85bZzaJqsAfh/tNTH2QsswI0dss7Z12zzGrpSjUUF
6kgsTIRg9doTeaTYGcNhQSZ0/deIasXLvbYP3velZJ8xW11Dk7gCeQmdMabjYbn9P9KupDlunFn+
IkYQJLhduXa3WpIlWbLlC8Pjhfu+89e/hPy9EQ1xGjPywSdHdKqAQqFYqMokmL291l0SGAGbi11T
W/TOze7WCxvIEwUt+MqrJw1VOPSn2IN6ouqN2hrQfxrtOfxuJJ5gVVlMuITHxYwlVNEN32AjK6/7
yTYyxkTQeGLfV7knCfvhWGy4BMfFDmnJY9IMgBulwsvj8oyOle+XTRKcMr5ANWha3bQ69o122KHq
i5WEn/M6O/wZChc90tyaSM8OABSAnDF6zsmdYv0hBhcvVtJosg7yfzckp0Z5WA1XyL8sPFVcrrd2
60RH5uXaA1Oj6QJdtdNPk8+GV6IHPN1fXjb2J1/afy5uJMSk5RgCLlF9tS0wfORm+nokup9bokql
wNf40kFSVcWMfih861ZXzfKhj0QtMAJPe1OpyqYysmIAkNvsCUIu/vipvJq+0Vs2d7EcmkNmdwJM
ESSXRSyhHlGlxPqR9Es8/1TnL8OSCPZItG5cSDCMCtcURQhaykBOntZQcEftfkpvIjlfrJrqxlrj
hBlBbHo3JzaF5EARyOiGcvIn1sGcCJuuRAvH/n+TUZBOndAugr0qTQyBdbrS2SOraa7NKJoJE0Fx
oaHDTMgYRoBSyoCaP3MlKPofl4+RCIKLDAuBNrnUA6JXnqboUChnU0QRI4LgAkMU92vTG/CCprMj
5aGw/KEOLlshdAQuGrQqZk1Klq1gDD8/zq7lJxmIvrRrmjuTa/rJbXM1C75pLtuFZ6DfHcFoSpLr
KuwCraxae213X4g6awRBVec7/LRKDquZfdrGoLYw/CYwPOvahAIbvl0c4VvX5SscNa/fLSqHlWgz
SytZ0yekkDH0KN2jwfQ4HbsHkKU5l3dtdwFVVnSDGqAJVuPf4YY8XtdVw6aZizckH7TVaf47GZtp
kA0ElyXEpUaBAYiyOSzD0ZCv+/BdtewtCLNzExHKsq/MhH1pxpVtgpkTj4Qsxcsk1HPUBTwrfVA6
7+mZhdiEgu441CtR9v0dlGR0tOQCgqRS+iUyHvXVvbw5+1nrKwDftqiWpNHxncEmbumdcpLzl+Aa
YyYVU0O9Nz69j8ob+7UB5T6f6dpTXYW0lNs1T51q2Ur7SSiIuut2GwzOy2MSt9qSA4PE96vxnHd+
YwhK1vtfNRsMzrVrqc6tfAYGo1BGmx8eG8LvtQfJLKd6iHwRg+PuRbuB49zcWCcNGlbYqyV/KIyj
MQtO6n583QBwLq62ljW3GgCSgslQLj+ZuGGFIQewGoTdaYTWtJicSbRR3PVnyXWd13hAcuXqRqVB
R78N9SeBl7PNfpNGbgzj7r+2i7RlKHGM4uPoKk5xMo8aAixYDJza0d9TWN6AcTfhWqHWNjTwilV5
qsfYTufHpv9DDC4uaHSSTDOGQWX2ZWEXemxH1vOfrRrfgCHHUpcXAwyhQfkR77i+eqNlL8qT7GNW
lwXuJ3BvngppUAuSFj1Ys3LpNIZXaXy8bI/A0XgqpFhKW/A94PenWfXQ2+loyuopfSFo9dq/zV/3
X+GiQpiQMDPal2WLDstjdT1MthpUCXTmGl86ViJSOHZALji3woWFCV8VmLbAAbKsayTKbk/nY4xZ
+KgXJPqiBeTCw0whL5ckcLph8VT9FGXnphR8wu7bYkHolBJZIXzL+UCmrO4gWeJCwNofMnvtMCie
Pg6i5iV2Bt+u2SsOF3SyzDBWSwdON/WKDUoBT29yrxxSexhlp5hqT15FfMv/4BivoFwUGrJMi+cc
G5WfWUPTfAjPswOpLMyMSO7wrs16BeOiUJSVRGklWCjlqmOUz0ktodPzHUdK1UHWAQlhYr1R89UW
nSTgbEHvhf6XhAH47l4SlXZ3M5QNBs8eQPOuWaCghs/Lu8VhX83zwTx/i466Tf0eguPVQfBMvHut
bxG59MTIrDSJM9YgbtnG7a/Sofmx+4aqyrE+lYHokX3vXKkYvTEwe4PmYX4watZ72YjkBc2hyZdy
9aNas2NdEJVEGJw7rFq6zrIBDCp5EWlsWXKi6dt/D7BbO7hLqS1jq5xSYNSK00nHrrab/67/ZWIG
6v+XCk38ONebJNyaZ2M2NEA0vX6tNPphIOqVUUfuZUt2M6EtDucCQ2bFQ85MGSPJK4zKlqEvtVZQ
NC8XF2pXTkFUG29dAaGNM63JnZapPyJop9qtLH+9/Mdc3ro36mpZrqoSCWfDzc3oVtZNZ1DGp6bT
/csweyFxazJ3bUmWNKogDTDcMD11zdc8+gxyxXB2tPEx00REMXt3/RaMu7NKy8pkwsBo/aHF0Eol
ys33LpItAHdXtSqRcmUGgLwcSv0+oZiIUZ4U8p7GsC0Od5FEciGXcQmcQf8cymip1I9ZJSjisXuB
v6y2GNy90anp2Bh4zMCw6ZdSBu9S6yzaLck+dSIZt38Ifa/niwsTST83EJyBOcvdCJqA0q8c4354
zs5MBsm8EQ0uiXaJixiZES75SmBZpjy3leRH/WyP663ci77eBf7Gf+ZWsU6aYoVd6vpjodN9lRLB
Kd293Te7xAutqd3SEDVC0R38pFDTWWV7PGCQEtVKdLqpqV38dfm8ikxi3zybULh0c2wUGUwqFddQ
r9NR0J0gCDsvrrL5/a63QNFH8fuhdNan6yn6aqSCr5jd7X9J9dCzBxFR7pDK1dpEUY2rvTFquyb2
1DV2DvI8kUKICIc7pGuxUqObgGOFX5DNOBAr8PP4WtHvLm/J7pJt7OEOag45nXYpgDMt6cnqWztJ
5Pssfk8vh7qB4Q5pmKplM1SAqbMuKOmTrK1BtTz8mS380cxoHlEd7hyR9BjL1lEhlR0a7+ny2tjC
92/EJCzn1gIM6Y4Dpv1Ec8eCLeFVrpSsH1uJ5T1yciSmrzfHRDSoIILgDmKhIGZihJZ5F7TNUijf
UtmZCtHAyr4TgzxXR78dpXzLXVmra72myEql2TfBDDZ+U2LPAunE5X3fvwJMxSAmRn8xO81tPBjG
IwXhEjdakRSVPdSVRjAPPtDOIYaEyieUgKls11Glde6SmXGBqciimm18CXRfzNEkpa9DqhEEkWEu
v2uxwQ5pyZphQlOOCxlKX2d0kQYEcus6mw+LEtmmqJy8u9IbDC5cDGNlykkzIpIPlk3oIVcKu4XJ
czQ4lxd7N4ZvkLiAQZh4d6ZNeL1vLFC9tVIRNKge/CEKFy90U2+WpgbK0Ea2Jncg+xVp8eyegY0h
nNNASt1QkheIKndmepbWx3AUtQAKVou/xItmzmlmYu+L7IMyvEd2Hh8Xr0bwN/iwRBYtZOw7MW+l
Ai1/4Bgfj5d3/OWPfJPMbUC4aKFFYZqWKTZjtZYPZZv7mPR06Nr6vap8UVPU3UsaDJiqMwxRI5bA
r/kbPVLrGI9ZsG8M18DCM0ZZFe4ghQ9mTYM/NJPt5SZ7iBcpy0oLexVes3EjcqAfei8+9Nei+eL9
+sBmQbmIoGmRSvUXpC/tZ4u4ys/yQ3KVeP1VctSsGznBJHUhpGcWrSUXI7J2UjI5wlrO41VtHpSx
sml7KKNPl9dx96PMUtGurmmKjmvk92VMp4rqUY/rK150J5ZORhM06jdFg5D3D0wHXwbbPV8bMG7P
or7HRG8LsNl8VOLHRBLEod2rhdX1GJ0Emsd5B1wrbQXVGQAwaaLd1pg9Hw+Tane+GkiBfsgDIqh6
7CblW0TOJGOm6VxIQEyPaBpmNCAJVLYHN/sQOeJRpH8wUIV54C7WKd8DNqAJTO5aZDOti0FSD5Is
6I7SPP1FxS/yC0Glam/DKHmF42JJNZb5srLkpu9PWQpq+un7ZY/YC+sUzbyEqkg4FH5QVV27Sl4y
DA+aEJvqgnT5ss6CSCGC4C4nCAi3o8S6H0h4CzE0hyoe/FCQ1IhAuOtprKK4MifYkamFE82PRd34
qeiDTADCP5dkYQuBXWrhmu3PMb3OEi+svMv7sTsTu9kQ/o0kNOSyRxsEMPLOLqATsJpfjflTiWp5
OTxamTsVt2F3zEVjpCwR4W+tLS7naclQ9FYsMUfAxSX/XOof6lh5tDumxBeYyELaJSgu5IX5kM1W
BCjpoN2O5+IUuuRm8OVv7Ds6FNNhiPC4EFFUWgSRQixpematqaULOqdrctN6xoleWUcRN8zexbFd
SeZFm4tRKssFlQ7AdcPXxHwKu6AqnDm8F6zibmh4Pbm8mkQnxU1WdoCRA9aMGp3K0Bme1ZdHz8qd
Dsb3WNRxK4JkPrSxTFut0EJFB3RB66FXD33pXrZJdL64SBGXurpAcwbpC0GLv9XaXdY5mfnxMopo
f7hQUYdDZ2k1UMoCY1qJM2pIJXRo0wlw9lcL+aauQEPkDdN9PkZTVQ2IFnl1a4TnXsQkuX8XscgN
3S6MXSucIUahLe1g4juOBqpPqT1fZQG1Ry+0q9sWrxiWwKD92PQKyD/U5LXcQHIegJ03PKnufFiD
+F4BnYa4LWaXvIRusLj6fEQUfPmxj1TNHt3kwLqYGA+b/KzbxCnvcbmDJUCUTbAVexOZdI2YaMdR
8Y8DzWZSzlTWURw9MbGH/mrC5JFyEGa0LJhewuGCrUysrm5X4HQe8bMrRpWmHEFw+kKVtohajPbX
cmMWF3CzKlslDQ+i7pX2ILMOoBizDRL0sabPZxOcQAV6U0XeuXuWN5jsdGxixWzqcp4wHh15daa8
sNfIkaJvl0+yCIOLtG0zLXO+agjso5P2H2TqWIWAS2kXwkCYRbon4+ORC3lEmqRw6luk54WvQ14S
wm+iL6ndOLGB4KLeNBbGQBVAJLUKHXDTi5fEubxQu69ddIPBhYoiH3StMxqcpgfpc9T5jAmyvRr8
JsKwu637dZA7iqC8vJ+av4Ly03VJrll9tAC088ojQaNR9lhftZ7iV771LKJYFmwUP2qnzmq15itW
sUigKDLiq1tVDiERcRHsB11wvpuWpVDjrejtkC9yRHpmVPFVAWdJBhW2Hh1hxFNsyQ1FO8dCzptQ
scHjPkPNFoTBmgw8RmvHurXmA7kByZxbBo3gY+MfNuzVNs7ZJaqZWdsDKz22x+lH5LVXTWp3rvUy
29Ia3mWv3N8y04JeGIjR3tBSIqWF5lsJ/xir56g+l1rttNZ7eBBASvI3CBeHZDmpc1Ot4RcmuRqL
0sGj5FU/5u6f2cJs3YQ7sNNGKKACBg8QNQDm+35+fAeEqag6MQ1FNXkP7+MiDFe1w3WfHMviWiuC
VaShuRuKNhDcvZR3eUQGBRAVORbUU5fgsgn7p2cDwN1E0GsaacUAltPEtHqv+qseM2Ls4pMP9F5U
5xXZw21+a0EFr50BF6nXyXqTDoLW8f2MCM7FJLBlFKy5E4M3gT5e2cu9ZsMeBxJep/KqOpZeGYhs
+Ye1e8Xi7glpzSoTrEIvtRWmDjVAMcGhbvtTegThAPr1lEXg1EJI7toYwKjZRTkgJ2cGYu5SdIge
p2+QDkWf2zrZpWhUYj8Gva4oP9SnKenSTqyeo6J8xOIrSFbt6ANr5PwX0ZX525voukHjEr4iQQ0z
Zq/hNIgO0b3qVkF0TYLWG5k80HIIRYzz+x759yby03zFWvWjVaN+VGl+VJ6JiNFVtGUmd8JyDQ3L
LfNIpgE/gg3qhbv4an7Rp+7+EvX+C/eLO2KzJato6INB/y+w1DixWx9+yTmJ5vXZcbq0XVyUldep
XkfWR1XA239S+XNfBzoeiMKqtS9HKtE+cddu0q1KOLGuj3Lx6/5GGGl3P0I3jscFjgZUZCNhluTT
VZx+LSV6itLbNBH1OYlwuKAx9nQx9QnuIDWTrc3El6bZ1ufkLpKbSrBmot3hokUSttPQxbBpGApb
HtxJ+STNtzn4cQ3/8u7sZg6vq8cP8ilJDGo11uwxofti1K7zGvKCwlc1tjYXvI2f5pOsFuI04FGF
D6BrtDPt8oBkaFV9WSg0KNgmi7t4qyptacdi+xhex/WhrW7m8imNVcEOiU6rxUWHCMMMPaFwh94d
XTZkF90ZKF7LSMnLa1FKvnuGLChxM75UQ30JVZucSLbSRs1NPISBPCmdWOOtKJru+sEGgQs+nbTI
w9rAnLLBWFOGOWViePkQf7vsbvvLtsHh4s4wVDGeNfAWtJyYWMxL0n+qjhHEYiJXNKUqMor5ymbZ
6gYyLmEBo0KQNZAovlejj22bHwU2iXaHi0ByXhHLkLE7bCoohGpXF0Sn5DoKsmN6APWzWJBWuIxc
MOrmYlJy5n2tG2IZKzzVkC8zxAhYvkRFziEykAtHYalkVpXDwKKwm/Jcqw+XV3A33L06Bf8aUK/q
orYKrBnkj7EeZOTKAONUFJ11qOJdhhK4BP8oMM6m0vUz/M9QIIZsoOMsD4OFfLqMIlgwfnwimmFs
MmHByuWHmn6aC1FPqMgB+MEJOQ4RfHosGVO8JW7uj1ca1EaloA8i3xKUbkTmsP/fnCOZKBh1SgFW
SIyNN7qute7+8ortPk3TjQ9wgYF0WWymIzDSo/nCKWrcFJKdBaMzucbTLyLTwnIFqCxKv7mYNqh8
hAhnXV5XbFR+XjGViCZOyQH7/OgOLivmTb0tGikVOSAXLDqqT+j9BmJYBMMw2tLiFSQXePk/uIel
gS+XEpCOcdn4PMgKWHcqAxpWZmD55GA5apDehHYBwmZhZWV/FV/RlN/9Q5GlZC6WkqHNfn8kB+UD
2Dw6N70p8TFFb4ScsPsO+QrI/qCNQ0qE1njOLeCQzZNOU1sqBR6/n/zjqeH/F5B3eQsEt2MNkzo5
+H8hNfpxgHmejre13BGRkwgRuQMgt0OUTQW2bPQXT2cK1gcDheVflezQEUk/CvE415eLNcMoNfDW
W+LrTpVBoru3m/P4tXcyfzgI6RiZF7w9a69Lynm+pGBYJLKwpOuDpDirz4a3tftC8lnOBJluwbW8
f9Be4bgrssXODgTc8K6VgQDDV3o8yQeXw8fLbXHJJO5iVKxVTcGgya5hPZjP88f4W/49w4PAvDir
g9cjV/4ku4UvnUBu46fX7xlcYoSt//NSPntvQiMppgrnQLKoU9IzDSGFFgrOgmAh+eQ9wuDuCKpE
VNWrm8jwp7yyJVEBU3Cg+ax97tUyrhMY0mdfQvJUmYKAKLKBCxhjVvdTGGGjMuVUdg8J1UFZ/v2y
N4hOFM+9EVvpOqwxjFgbV1ledO+ZOG2NAeFH2ddwqkQ1dJFZ7P83cdBS4iWXJyAu1Y+xc5b8WVf/
9C6xuECRgtRSWWPsf2XdWBh5Nz5lQXJeo2sIAIDGSKRS9w+ZwKtTc3EilxWoq7G9kk/VjXHVBJJH
j70dLN9Wh72vyKkjmhYXbh0XLLSymPqpwEJOJ/qTfZYkuL7KJ+KwXZtskY0id+fiBuQys1lmoRBi
quN8S4lz2RUv//6b0S99GMJenfD7KZ1txVTdQhUpbe0/hP0dewz+hZcM+oCmRSxZVnhr5BVP7Enl
RZEldzszWMDT80495teI92bAS0Yz4WIucI7lNFdoUsODr6ef4xvQaLryIRUE+Mvny5C5sBG2vZ73
MtZRKRJbo4rdVR9VqxPslsD7IDD2+zGW5ynr4hIw7GWq/8hYSGPXPBsB8fS/ckd0a7AD+8+3FpS/
foeLE1z8lGUasfq9yY+gy8uq574WXBt7PgiyPEhPGARsHLxWD7gtyzZja7fqR/Rl2p1svWfdNhC8
Ok+/TGUqxzAkLK7oiXXuTM/yYM8xvhmY+IHkChsA2I7za7eF5BLrFMR1ZRbCKtZxFbY2k8fKguys
xc7iQgnQFX0v7LYcbBG55LpODTA9ZzCydYllZ19nVJuG6/4w3/XoT4mcIYEegZhQUbB9vMwlmdWk
hhYlUmwMUjYfVVFzN4vilxaS83m0AixDFeGZL+68ebiRzKAg5z4/EfXT5Vi4e7pA5saaP1HoRKr0
u7snegQ5NZJjAf3sidGch27H9BxYpynrWhMlnruRcQvIXSZWK7WjPgIwPv/ifRuvUPZcg8HFALtd
3OaB9lFg415uvYXkLpRYVepQYokAe31RD1VQ/gUJNXd8qvD0koqelvbC4gaNr9eks9z3JIOBCgm6
Oaj6k5oIXtD33e/vTePrNCuk2mN5zQxXX7wyv1Oy97w3bm3gjpXSlmND2I2fngk+RbBiV+lN+/I2
Jgwae50HWyzuGpkxIkQzBVhyYNjER8/QSX4ujorbilv8BZ7AM1yoebSi9wp703k6QiITAO8Le8Tn
CMud1lIUg0V43GVSlvrSZyvwftXB8W7rWTe11xzpYTqIjpbI8bhUNFnAILQ08IppLW1duc4VMOyH
d4LDxAbj34amV9/jAkauxDlJ1v8dJsba+W3y44P8rsaurVtwcSJEF3Sjs2MUg/J0+D7Ody0VNPWL
FoyLC10UNujlgSml5lVDZeeNLy/3l9frTTqhYvjNVNHRRSk1dIUzo1basFuiVXfTbLQxZ9akst2u
Xvzf1f84IM6YgalwTOGiu/JdeWRFLTQxfmdNjJVb3Iqp2t+2JPyOxzdpQvZMUmc0F7oNE/+jXnpb
X9Hemb3Syx9FqebbW4ND4zILKRzSyKhgXeMNXv1xCOZP9LkGD69t2lDbyuwUo0/25a17E2U5THa4
N9+PfR2OeUOBSREHl/tBKCX6JvJxAFzk06FuQ8wSAD3EPRUHZa3Tel8dwa1/En1TvXF1DopLKIZY
k0utA1RR/EgnvybUrkXqSaL14oJdrtWrJRXwCGKdlMoZLcGQt9AJuACXxhN6C1UYIR1ogNcJNG8H
/UH5PkCKN0pt1qkrC46vyCYu2iUjVfpmgk26fNS0K0q8yz4m2hcuPORTnRfLApPW2AsxutR5ZitI
FoTLxkWGTG2Gvk+ZDderv55zt3Ikbw1mpztHTOvlKLrSBYvGN2ROuPbChoUiM/20YK7YED2Jva3g
/+7OfI9aZlkmaEJnnWmi1MfoQA7tVQkJ6OgZSUog6jFmC/TblcehcYGgMSAiWPWwJ4cYolZkDh0/
jENs59kho9dq4giJOgS3BuUiQzmnUpOw0NOHlbOod/2Yovnko2kdL7vf2/SfM42LC9kctX1KAKRf
N0/g1O/wbW15IJ/RUKGAypH337t1OUQuSmTlArKGBt6oPjTgvD8OQexTV0qOs7ccGeIfWsgFjahZ
pJIw7++89qhhbo9N0pkP7OMwuw09USGfHdhLvsIFDJlWxVr0DG7JfpqZ4iqxdrba6QpiuV4SUjft
RBqAezEEXYEW5LWJCnFtDjI2QJkbV73uzoWfzEGGDnJNQByze+C2GFycMietH5p6QHYRsEes3E+u
l9vO7Y5tYLmiaUSRQVzAyjvopcgrwIx++mQajd9U01FRvl72DAEKL0IaJ1Oeyh2WrVsPJT2W1Y00
/OfWdDj7Ztl4/VEmMIa20E7HsxVox1nX34hXK3bFl8GQOuPzZZN2j/MWj4tUVEoTg1ZYOXo9+4xU
HdXhjwq0ERQ3Pg22aKh4L9Bv4bgwlSkasaIZcDlIwVFb70zB9bubZW4RuPg0rGHYSCk2SYNKmeGv
V/IHLUgP/6YFfi/mbqGYv2zSPYyxTy0pYIxSLLbU4jR9H6sPRehe3qO9ALGF4eJRsq75VKiAUfG8
Zz112Vnqn9TufvxBc+GcNNtvPhptwbjQUBE5q7MRYCiPwf9S37hnIgu/lCtmYdvXXkK7heOiRDQ0
KT6nWCQiPzOIUuHykvtzq35ZMXCud04T4us+vE3/+4M0d864iLEu9dDTBnZaB+OWVbGKQPkYHVnL
B9QEfKHyucDxebIZ0ljqvKbAG06jP7rNPTtpw2ATlLFe9PoeRfeKIFrx9DN9ohvLKCGSzOZRrh6J
fFxFo7lvi6m/r6LBRY+wn5Y4YoeN9dguX1ELxO0culEgPfUeW8mQeBjcFRVJBF7DUxNUqSpNrYHF
rMr6U9ZU31dtvjf1HApTqd0k2U1ddnZJq3Nek5/E6AQHUrSyXIixFJBZlOyMdNOXsQVx/lf9P0+N
cwvLhZa0IzFkXwEh0/mxK6vjqqpBti725dAiCv+8spCkFeNYstgy3cVHxooQ+zgSM5h2f52D/ywK
wdnFhRdVhno7ZUvXzJGbym5epvZkPf6hVVxUUYu1NS1MlrlS7wxef5SvU4xWG171ufdW/V/k+/+Q
7dAXIngD8oDcfq1KTdO0n6D3+b8adXQtg+uBPelGruitcN//XsG4C8GaB7VMG4Bls2TLVZBBZLQS
dfb9g2u8onBbZcRV3dAcKMq1fFIhIlk5kK70jOvFrdzYEx3q/VvuFY7bM6i7Lx30hGBU+UFNPLVP
7Eo5L7G9JmcirH2JlpAL/4PZS0OijL+qQ7KHjxiflg49LrfWHZMTmg6ktoWNn/sJw9828hUwDHWU
tbXCxqH/UmaW01LbzBPbFJHB7V82rzgsfm4SE6IaTQT6fpzk3F+ns5A8T+QbKhf3kwrtkkkIADw2
uezNDp9ImPhhDo+Y74mihhCPSxuVXl16SQKe8mX0MXHtoZ3LblSb2mxmU0x3LwTkQvzS5LNMGOBw
ml9mUmNXkh0LouXUL/yCCB+RBQ6pcgGksKa8W1UASqGrx1fqV618FETFfa9AdLIUnTDO5N+9osrU
pRvaVoci8uKwVD90IQgFbll0VuHtJEivhU1xIkhuGQs1GWUteskPWre40fz1ALaVuwIN6v+mjLRb
uFLkVxO5VVSrRMriGiY2XvYVRItQRVg+1H8ZeK5h+5aDifVesKrM1d8mzK+QXDAelbTulhGQSzBA
ebLwIG6vPKNjiU0ugMLUvYy3u6KEKIqmqBpahbijXVr0f1dbH31V+5/lf1YQYBf05ve5k41OIUVS
dHZ1IpEbDnS5MYenyybsRvoNBOeHnZ5Elc4+m5CcjeZJ11OwXPgWVE1Se0477zLa/tW8geN80MK0
TFN3gEOlNPgVq+SjGjB/MI6tfxmNOdgbb9iAcQ6YRSZdRgqwWEZxfjpm4GWMwtK+jCJyAs7nqrZi
H01ACdXKXpfrkRwuA+zHv40d3OXfqpOShizDlgheWKFC5RQ/Mkd+0AfQeJh4+ey1dyX1G0guAdCL
uK9VZtQQg2udfUYoH+KfEtri5EMi0hMQGsglABF6rJepR7xt3baCpG8XQKHjr+R/OZvkUkGcEDgG
//1npI22WC2s0wtvLg8rCWYp+LNN47/4lrgjo8yKKxPm1dHGgrQm9S0nOmcDOnj+TcOkaBn5D0Cy
xtbYy4Ck14zBaAgKXJLhQWc9NGjRFbXGM7e7cLz4D79ZIo0ypdi1ybpJpXPVOnFylLVjJuKjE20X
FzTwxquOI4tRFJ/n1tU4O6jbX96unTCIDM00WS+Xbr0hGcjMsUX9SNLcub+qM7Tbad6aPMm9U0hn
UxX1Z+xcU7+hcQaFSqeUkwU0FLXPbMAldEPffPiVr4mIpnZWj6oG5L1kVdfJm/m6uoqSgpYAk5u/
cmJH8lWZHS+v3tu2VnDPbTE4g7IsrpKifjGI+DVyNIwMIinMf65Q6AYHz3SQ70QfXnvuDlIjhQ14
EtV804RnFZUZQ9Se3SXpR9blgkzD7dzJVVz2ofeON9gtHN+QZ+EDpbQqwI3kR/uc1hk+SURhd9cx
wLerwCwDTRpcpM/ltiR1jTJR/TdvoPysBgoELvT7/zxByDZtA8bF+I72ZqhIDVLQ1tfNc0v9qRAc
q737/jcMLrJnbV2b2gSM1u2eesyZm6ltPM6OwhLAyhGFpJ27eAvHN2/NNGsbAiUzd6VOEX/rTNFl
v5fUAsHC5iBvB2MIl1PIqZEvel3j6rhbvJc3gTVYHdl/PMngdRE9xe7DQVBFlpFhqoTvVIQ4Qi5V
DC5aPOvhpVEDoyzLc3mIJa/FxJMYczdebCC5s2yaSd+uKyDl6HqlgbYeVBG3nwiCW0Q1yTB9pAJC
aw5x6a/pQyTiANj3vI0ZXFqmgQst6gkwhlPzs2XvlG5vTzk6WdGgISyY7AejDRx3cqWo+J9J3Qmk
Jbkte7nLxMUi6C9j2C5G5VUQc3d9fYPIHd9YWzB0RCrUaCYX7eKrm3kJtWGjT8EXhuZ+NnUsDLo7
1V6qblC5Aw3thEoH+zsiVP4yBJLeZk7YO0bAhnNFo+GiTeQf+ZJ5qVTSM0d5MO9YXsg2kWg2m1+U
hO3IghXlP+dMudKh9ArblCr+vNTIc2vTEnyT7GGgW9ckOhxQBUvP79/9aRyBVLwERk7Pw/TQ5YKI
y9afS8oo7g18kcoaeFp5tj+5Xqoa7zjIldAs2wVZAHdArBVx0+2aATtkXCDg7uDb7EszDcu+NzU3
Gs6p8jikz5e9ey9CwI6/f58/vZVqjoVuaG4+X+lGa88l5jC+X8bY9a4tCHdmB6WI8rKEEUqgn2o8
OrHDYwXKSyuS6HVtJ1tGC+GrRdxx1dK8S+QYFqn1XWo9hxCxjqtvU3SO40zgY6LF484oqWZ1lCxA
papn9b5aekMnaOYSQPAU7NnaZ6bZAmJMzgPaTJYP1PwzK17eljd1U8sAl0KnAoKoy4exn6FDQD6l
kZBKl1U43pyY14158ZINTm6towE5Vw2vBQtK60Mg3dNj8Xk9sZdAPbJFg5W7V8XGE17+fwPY6FWl
56OuvfTBsdfO2E2CHCzlCrR1xGyV7Ki8tQ8EnxqCDuZvuIij1+g5SVoNnzZG+2ks62/ykN0u61MF
GhlBKeQfTHvFYvntxrSyaOrYAomgaz2MLt77QXvHyn2yzyZW/sVw9l6+THXoPxBds6CEwnm6nhV0
lhdFw5xv9pXtXdLYmWMtTnzIT6En6mzZ+0rcwPGfAEm40DzXVOxc4cvSt0z7XFSPOYYFU78Yw3ct
5qtxGrdxYWMsVrIAjRG3luBRzXtb+T59WB1wzOBRZA0PgoC4exQMTddV3E4q2PZ+3z5znNSySojm
6l9kkH2wkBj6jWvcTSggvEPxFR8gdAPHBfklUdIGBKCIU8oPDJ51xmMoXMS9fGWLwcX4xiCzEofA
WKEZj5mB1E+CZQCVjfYvDNq7FQ0T17qhgKj/TRWhjkpTMpdFc1vFlbLrMRNE3d3zZeJLHpz5IM7H
wf19g9pB7nUDgsYoqUc3Eybp16vwe2+jLOK0d8tBlO3t2bOF4zaoAsufsqoNNkiLbEo/LOTbZY/b
i01bAG535lRPKmoCoE6qsz4ap4S2jtKhv2p5zxMq3WJxF3BXqaumRli76Gt5/CXSrN0o31vvpfgs
Cckwdr/dTAOkRhDs1tU3gXcdW9UY6hoXmBZ+WHXLzoskMJTGMcI0kNrckYbIKZfSNdcHPTYcpdC9
po1dMogYs1/qBvwdsP1TuLgsQbx+qnv8KcoX5a78yJ7s1tABgxQYSVUHs6VeehAz+ewlCVtUFm42
t0FT67nRVEBdpDOIp5PovlT8yw60fyI2i8xceINRDeu6qBE8qPzceU3jMLEFo7BBrInhTK8Pur9E
ZZO9Phu6NYs7hPFYa6Ukwaz4SJaXNr3/I+26liu3le0XsYoBYHhl2kFZo9GEF9acsc0E5syvvwvy
9YiC6A1b9rycKtXh2g00Go0Oq/sr8wkjdQY/wUoiARra4X9fTeEwstpqbKSscRjjQ0r8cT3SUraa
uzsG46KCJ1zV3o2ZV9gYmUkBDOWYWWA65LmGOMg9FmFWEBiY/nSNZT27u464/QorepNE0UsUSGET
lavsxNMNVoweRvashwzLKXtV7t3iWzThXs2neWwoX0hzPRn5U9Rlnj665rS4DsqjdFmwVwYnnL1e
05MpxsgTn51AH+PWpctLmFcYVCR7VT/j5XweSIgDMMlIK932HKStrMIRVHsMco8grq9p/otvG6yq
tz5wTR3R5mNInlQS/XkxiZvTqC5VbtMFcIZmukX8u9L2LpV1E+3eShttEc5fkyeWUnCZku7kOFdt
Luu4kC2acNIsXCO2wqAg+oGc+XzmEjkUXnHOw8pS5d9zurZbJNyBWrwYg8rVkXOPfOKzNlH+coqO
xsMaZFdyr4v/+nd3wWb5hHsw6orBVhzo4+qc1emmVD/PIIuW5b/2USwHcXkTDRaip9J0LU3TCSix
8dTNZ6ZcD/TRNGXx2B1dAHMBppqrGG0OHnlBv8cJecOmGonfL5/G6L6X3S87Cv3m+8L10rWVZdIE
3zfVg1mFCyZ0y9R5z/q9wRD0ea7WOJuigfgT82u04sWB4qE35k8u1vjfDwsy8ArcLJmg3XFks6it
ARdNPmnP7SxpNtiJQL35vqDPVp5VS4rOKxTNtyfjmB8GNJiioOVw+eaX7bygxlqUDk6GsmE/TaYD
CjLddjSCyxB7aa03ogjPyz4j06AsWCrUR/LpKZlfeO1xvbV1j7max9mUtfvpQYL6rkX37QaJSYyl
VOp5XiGZfogOSFBjfoZzGA8o0fQuI0mUW+xDr+wl73NMFfDj7tpKAoThjfk/QgiXnz4qaJhxAAH2
Q3s6tvSqt/3LUkgUQWQLpJOzNl0BfVvq53Y5tjLnWbZKggmwesLqnvHvl7/N5GTHpdt1kiuHnwnB
JiMyA2JwJGkt410cw8GoIxqXHfFXhJ+031bUdqL+ZojuWBVeXq29lowtlBjDiFkcO3HaoJMJjXfD
AYPXQhSH94cHWYJid91eZRLDF465DAqlLexMa7jxenZYYFHZq04GIuoXoZXKFEgzpCcl8ePqSTpp
dN8KbAQR7pjUTprEzoHR+iirWF1OoWR59qf6xzf05QSOr8j2iH/xnTpgHhD6bzAMGTfb20dNrKGz
uK1KjsgrOnkyvUAhx/xSN+f4/5oCkxucVziRaQ3jimm7toAbnR9xepX1Enl2TyiCSjZiI6rxrsNt
WG3woag18Qm5xVjnKpfkPHaVYPN94SogGh+DjHGZ/twc89Ul5ZMua/TdF8HBTAKMoMDgH/4TNo5t
AfrOgbUF8Znee+08uIPhSw7mHgT8JKJRHWllR7TGupoybZwzbvanIEVY2L5vrywvvzaQy9OP9NtH
HgfWFlE4PINdl7M65uRleJL6zNtuulD/2Zw4oZ+0uW3HqwZZko7CBgTHEB4T/AJzwKTEJI4JyjUS
GvDRMk5gPCyJb7ywGclKAfaUYgsnKIUVl2OsLIAj1b3RHlrn0zydJFsmE0k4p3M71mo8Kwa4Qfn0
qebQHq0b/qjj9EzSuMNOKHO7gGIyFEuX9pnDJTpgONNwcG61B83TAnaeMA9PItquNlKKESKoPcCo
TkHhZ9UAUUiOOEP1R3SYVjfFhIDUG3xlcZMj2M9AtSp9Ce05PpgzjQeDCoY8TEh8e8isWu3KJjcN
kOMhdwm+tR6XkxaQoyXbuD0Dy5OjyFyajm6LA+dRMu9Yc42ljL5HRcATpXDsrmrmlrz+OsOsMink
rq5sIAW3G7MPqN7aL7qi8ppKPvPU+WxRlAfw4jzZ7bsXfbS2IgqLWdh25IxcRHKwsxMUxsQ0L/Dl
uHnqls/dGraoy5I55caujm6kFE4dnWYnKdbI8JW4vTeX2MC8k3zVChfeOnii5hn3ZaqeGoVkzonN
SnY7zJXzKS2T5JGpivXdniMFvS1aVt8Qs9RUj9VZ8qUY8nR1aWQWyP0767wcnX5lhrdgtJ3lEqQ7
Z9eysjVyl2zmvDnw2K5Byz+p/lo6yzM4yJovNsbStZg4oBUIE2YK+0CBGFbcNAxHJYaGm+Kt+hap
GvUrwZFple8RO9u67say0de7j8UtiGByBsaIBjosw7divz0VL3M7KAso6PQ4ReAiS+ntmlELRHdU
xdE0RSZEzPLWZqo4aH7G6GY11NFzJKPD2ovhYuFeMcR7qCb2RGIoDTmgcoZPc3GC/myCG4Z6zZ18
nsuubdvgCQ7dGKdTWzecObJjD6VqPuqRdpDYT9lxF/apHzTHbEzs0/pz9Cn4fOLPPN7X3uouqEKC
y2hcs0R/cXPWxXpmZVVaVDIAjCRq5GdrTt3cQjgxipzM1Ufyo4K+hyPmMX/omng972KVc19grnK8
ArnNwy5YvPZkhbzM2ZoD/Q5TgECTKbNs+xr5y3aLVc6zUlTLbAGyTB9BqG+T36T8fTIIQUGQSTdJ
XwAiZsequ+s6n06SKMnfHORXMbiSbjxKBMcWECwDg4Kimut8h1aVO5wwkNo1V9LmH8mNZ3GRN3A2
A7fY2gIuu9bP9RO/XRWPuIWO/E+ByZyyXdo/Y6/iCdddr0f6qkQ401VxJtMVlTYNygQS7rd1SrQe
YVoDE6AmeJPpeQQRnHHg+ax/Qo65L8+rcRfgeDIekwq5SsQ3Y+QzSxIB2P/+qw0U1GGZkqYFFybU
AXyU0VXZ/lvGUrzxtjZW2P9Si9VyaLEfUTK7/VK6kyl5hckkEHYck5qrMRqB0NK7eA3z/gPJ7zci
CFuQWF1OEdc0/AVBMU4fxdBH3LvLTx2OgM/tqkyJ9+3q66YINzqr1KrWCohUk8fMPKk9A1XGKW7O
df1jTiXyydZPuDHibm7TkYs318cIyTfjePmS4Mvz/pL4JYyYZFPBH9aj/8rwzd7yeqc+LV0Z6np9
rCgL2zSV5L34z70EJ2TZEmt0ZoNf6g1Ya9MYdmZ5Uu3O09YoKI3CNbr0mC7Seo99s/AqpeBLdF2z
oFkfUlKXIL2HTuk4SL2EufC0s0eUIUkD0X9jyV8hhduisxTmdFxSejf/f9HTEHbXOvg25THbfWfJ
RlsghkWrFppV3hpyh2LQZ2QBjds9XmIVDQFx+Wi/Gs2+4+TW/mW92X9JvCKK3kWTgCPfnIHYBdGh
RH+xabhW0KP3zMBIHk5MM8qKJXfPwgZSVB7bQSVNCUi9mW6dIjmnjS45DruBUFA7/rWQoh8RdzFd
a45hjAetHNxOe0BsBizYP+C4N8MDY8eZ3o7z18vLKRNN0BY6qHlnL4AdQT6SnrLkQ47FRi7+AzY3
PanVYmhrAPwVPMSgvavGVw4MXHGVZBV3PaUNmHCtRFqh2GoPMDu+UeJvRXTTTKn731ZMuFjyQlXN
JcKRro0/lP6+6R8uf39fBtMkeN+gUMcQTpSBWUaYnIsAP7XsAIN0D/WCIFWcBP8JRqTV6/MYZGYT
YOLCjYvHMfWm+fEyxJ5uIVyDBygCiEi9CpLgudvnaoZf379cIbbszOzZdHR0I3xnq8h7ikndWjMr
a9Zn4pfX8TE/py/F5bqUmX7XxumIglqIzGCOutj1MvT2UlYGskbkZkm8/JZgZGrkO16DZDyiJfKc
+K4N3yKKh8bUwU7aTsgjYHSb/tyg6mW95Tk+9Un+/txdxo14wqExCiOeEp53+7NGXwl4A/QHLybe
G6cRUwcLuBhRjotEGxIT2xXTq7G9AQGnm2Bah3qF/4drKUGpHGfj0bF9c5J4m7t3BmK8pkUMKIst
hg20rnWUarKQNHuYzvQrnyEY+fZvUeLWz90J1S7SmT+7uo8SAMfWdMyFEisBFDI5Hew5gb/xNU8D
S0avtGcleLRQNVVM9UZrxVuzmnQdy5sVGQCMhKib89hdK7KAvAzCfguBkVbtGuFJ7a/2IdKv5vU4
S2tb9pZpK4ZgIlYTY8kNDRjFH+nt6lvg3uTV7gvirNmZd0bJfOjd9NkGUUxnz6WTz1kDxCh3x1D1
pmfNn37HDAgf83Mp6nB5VY1sSPmes4vItYlxGgSdemIGzRkwYyWykbOb0DwUFUmYUcN30vywKBhc
qDBZ7Hp3WQ3eGWUbGLkmtvVECUPztYnYX6of8vms/euBE3i+GZvvC25tvrSzVln4PlHQ9VeO7hrL
uvBlIgiOiZNmYzK1HEJ1QNeohK1eS27y3V3ZSMF/wsY1UTJ0yKg1Ulwg9Dxrc+N2tP6OVMMXrRtv
p15WzrgPBwIo2ASkHcVeqK6e6sWpK2TU1JMePVbjNdNA0PuNxN8u37u71weqvv9CErmE0nFcimIG
0uR1f6Q4U+x/YBNCzVh2JQ/t75qJDZjgHA+GkSq6DUtXtzdocjX669GRhX0lS/eOUyhWDE1xgGF2
Y+06fXPu89ktkvg05ss3jOKScLnveuPbFRS0z8xmUrEBK8gfGQThsDrz8tPk8yF7eutd3q99VX/d
LkEPu8nAlIcC0k3rMRueJ9nbl3uk4tvXIBpPciLbiW7ht3peYaCYxha+Q/p1ET9F2u+9ekeltIn8
0F+CEe6LTl1iPLKxZmOo3JEA3GNeel2dwC3hR9IO112t28gkXByjzSqlNgFG1uOCIoEutGU8D7t+
3+u6oajv7bqlyrSomgGMHnyXOXI/CPDY1+RO82IvVf/JdMfLS+iIfkpsOOmsJShNoHdjipFLGMiF
qKiVeP8sKb2vGAQDpSwTLRxi3lGvx9FubdyFTnSTky9F9nnScaIOl9V7f6teUYQHExpQSNcoyOsv
euV2Y+XqTHWN8ekyyu4hQv/OX7IISj7TPsqQroUngTFw/b05SOJhf6MNrwCCeoM51q5As8D3hnfu
cOJzx+u+WgdOnjIcpfl1bmLeH6dXvHcaboJ8cWXwIAPtJyclR6DUdb5zM84ztB+pvjNe108Mq1RN
hDx4Abgye1zNJ3S4xvT75S2SKIKYnWmLuI6KCSvYLHexqbkFSoyZGkus6f7tt5FEcE7UNlVUjWtC
mbq8YjEOzPv4oKFqERWz/5O1HkvhhKtiYWgVSCuueAVIpGoE+BRP/8T+qE4ovJAzkO+biF9qYQmX
xWxmSZV0gIu+57dcLWwM7MO4ERV3UxrKmBdlW8b/vnGRlmEhQ5oDbez8fPgWWedROV3Wit27fbNd
gnnIG6rUKwFENhS/oTV0cpdZL0B8WNoBXfMmUFgljctKrIUlWAs2xngppgBNn0c/+Y0EzHYTVK+A
PANeUgEmi/TTIjtiUlURTEi55BhhmuCMDefhpeRICZIvf7625WV0EuNuCfYD2QkzyjG53B+MCAS4
w9khq8fiCFWv9L9ZeFu4KCMs5JBlL1qS+QPNHiamHiKFSUywRBnFScttMoDGiMOQ5UgxPHq9yWRW
ly/KBaNrC7ZDaVFotCRcGU/IByCkRA88kv2ROQLWxtragtFAKMTRVX6ZTOfk6c97Xv2NISM/XVfh
cCUjyZStnGA0lLQfhjyHLvQLRlqAorKJ79mHCicMgseNBdkchC7fGgtlaaeJUrgT5IGrt3YswPtZ
Bzww33rLUfqU5y+L95v1iidIFUWxxUoePFDP2KwgQS8tJxfjoyZkD/i/ObqvWIIhZOW0NGBE5g+C
BUPgs1DN3PT056Sv7jhL3h/7+/WKJthEVLmgtW4CWrW0fjVYV0ozHudE9T9iel9hBCvY2KPZRQZg
0haRsDr1q/rItKuyPy9Uko6VSSSYvrpQMk2pAcXW23HowKDhV9nTZXF2w3xbBRRMXoJwSNxxhRjD
IVj9Ev66ieo5dEdM6DCr/PKQ/08CyU3bBR0Uw+h1gsmNGQEk6trO9IgiuhsLE6hLL5EsoEwDReKE
Hi0YkZW8ILVgroofFG8ALfH/59rUJLws2f718Us3iGAJiT0UrOfRv6m7buPrlqqu2l63s3sZ5m/c
6lccwWjQKCMsdYCTVW5/XaAc252PcHRvxmAN6Oc0lHWRSzSRCFZjMhQHXd4ApPVNWdxQ5zaWserI
IPjfN16THVGkJfi7Kq7u7fFoa8+1rK1pD4JQdP7ZeM/zAPNbiCqpDNL2PdKFeeZ19WeKolgq7f3h
iy9q9xZFUIIFZKyVBoZlvzuX19UPXuMwHksUiYICvjxjILXkhtf27t8toKAN1hgvpBxGpOmnuvKY
8m3JRpeY1XMRJ66jZL42aW5Fy+Nc5Mc+j67yHlQUKb2aLLToT+V8GFtUd6qsduemP7J6Ci7rq2zd
Be1RSNEZk4ofaEzUpzPx+s4GlSGTnD7+mUsLL2hQDLLiWeMwZpeGawc+hao+XZZEBiHcMWByawc9
R+NAS5rbdY4f5mg+XoaQLZZwv8Q9MfBWgfooy31pHhr6cx0l+7FrFrcaI1wsOsnBx13xDeFNcfy1
h3bFh+XnHPwTSo19OJNH1W24aO86PO0sz3I1VnmN/Ro6YXyuj8YBvXcIcn3sTQ6Cl19ggrLNZVXZ
BQLSfpGdzR/l/BjVsuXbu7+2EIKiLQmou2JjRf4fdc7DFBSY9pmD375TZ3ecjon11UwPVfSBB8MW
VdC9omuapBohmFnextZtbCIXgwnPl7Vvf69Qxw7SGhN19WLeliatyjkfkKnPtZt5NgOzqBMXoz/G
xbhtcbdEz0YUHywLEZY49cigfr78C/buULC9/PoBwv7pmN4FA44f0BrXq3Ek36bss1E8XgbhO/TO
VGxAxB3UlISS2TT8ZGxcY/UXtOtlmqQeULqWwo5FudOUY42CQGUO/5oFomqu8TAHFUgDBonl2DVO
G6EEy9F2VUfWAkLFrPg+Tf13S5GN091fNxvdhxZB+YCYQW3tuSTziDqONX7USeMmxZdRxiy5m20E
LecvEME60TVuqgXMPHhPmovbn+ZP+XdM0cJDj56r+/SngZiNtFlm99begApusNkXI61W7FV0g0aL
P6lobc2lqEalYFcxb2VlN1yKdyqIrneEkE2ULYiZfTvOEEleZ9QKdmdNfbRbx1Xqn1p2KBfNbxPJ
xbWvixs4wSvJsiJeHMbhYmRniiDzR7czXIYSsOHpH4Tc9t6ZSLL/Ek9wSqIS7NzKCLyBIqCIOTi8
73oBaSwfvCZby1213IAJNkMDXUXcFwCL7U8wWZTWrkIkbtbu6dpgCCYjwkyCNlIXw9eUs0G+KrLa
0V0ZHM5fbaIs8F2HZVq3Ud02kwEKgU9rHagYVlwQSTB5V4YNhnCyYrYSXV1x7xeaEbtGnNyvc+tf
Nq37GJxelGLo8rs2y64tdUvlipY2PzWwI8qmt+2aB2qoOiF4tqI0RjBzdNT1DiFPbMTdCIr07vCY
hOyqC/vgmtP9Mc96uizR7hN5iygsW2/ly5KRBiI9mw/Fo+Y2XuHBxW4woGUFZByu3ySQ/DiK1mEL
KZijQin0MsGoXTAmYkInjisaMpqvtAYPX8WngnoSvD3to+AyRXOvrmtUJAOdy1XLlgRep40aowBd
GV7jjaD+Y4ubPYOEyRtv81BG8LunKltQ4X5Unba3nbrj9cXHKH7O1q+XpZIJJWgKoUNWFSq+73Rf
m+FbrtxNs6RKin/i/T69rpugGkZTs3ZMAUHVxsvooVjum+Ss12CS7iU6IZNGUIkFc1GU0QKUPujK
7WQ6ip+OlAZjSh4ur9vuZbHZGLHO3BqmsihsQGXX1R/mmdNbjq4a+w4KUKejrFd+VzA4FDpBSRZa
RoVtMqfBGGic43itYPWbD070pTEPEpH27nfQ+f0CETZK09fSWhhAqKufq9saXPO5Z7ogt+eEWKUn
y1vIhBJ2C3d7vE4l8NCQX0ansgMxrSwUuW+YXoUScwi0bbu+tQDSFEHxg1fo8ZliFvPzmyGcA3Ys
P0sDyHv++WYhxYTCmGeTrtTAnM7z1w6zAV7YTzGkIsxPkeNqXub+Ixr1XYu4kVVwYGjWJnbFF3Ty
poCL6hSIUppuc5pv2EFWx7cbYqOU6LwSjGrWy9834aihKROKf/AHvysOnFCMl/TYVfLsgNIJUZx7
mQO6aws3ePzvG7x1XRWHaCk8a0wIio+WLBQq+z7X1833a7QmRTaBPEX3uJghGRr38gmTAQjGvKpH
exkcAEzR7ZwdSRP8t+8LViIbqNGtJb6vouq1PJJaUnS/e2A3GyAYCFAQqmM94PtOXrlV+tPRHuj4
kXj0VqsEq9BNg6lUBLvch7xBXjumh/G8vlSqyAnt9yVCXknHUGqQawnhToxjdfScMvTvLd+n9DzY
katJ37h7fj44Bn6BCMfSGtRksjKAgLA+NDEfZ5ncxh8D3suMvu4P6ACqbhBH0nQb9AJvlbjJK9qU
fYlDgmqO4Ub9SLEFRoD99X2RWKcwW5VlmN/pd1HjRuoxYbHrqBIl2DsoYMS1Dawa3n1ixs9RLMep
6wpRAf3aTH6S9svlRdoz0NvvC5Yk0fRltBHq9vX65zSd4vReK6+q+bfLKLsGEi8VHf18BFXiYtlV
ksSWPqrwUMlh9hPPwRRe+IvLT+4jMDBc3sySbrTdddNNVMGbGrXAvv12841S//9uNBLd59Gjkxwl
EnFVFX05sJr8AhBUeZqyjE68CUwBvyOerJWnT26ZeRSl/YgAxK4lW0MZovBI1gYGL44AcfJmf/XR
IXFv+6PHlzAJlKfL8u2vn4PYGbXxBhQ7SyzTWYcm5YQZFnrz488KnU+XEV78wvcr+AtC9BtLR03M
YUH98dgfk8SvjGMGe53ftuNPE0n0MoMTJHud7YpFVM2hFKSnjnhR5wMeg8REQXJCVz9WmlBVZ8nV
s/vkNDcY/DdsLk/VzlRrgp/N822T7dkLmDh4Vqc/Ete0D8O17pcPH/MhMd/HRC+HTcBxImh8t1Tr
MDqoQGDdUavOtX4224/EKLcYgtIXrbLgVkXaTT3YBx72yr0utA4xYvPyzsdd07QRSNB3lDzruc7B
egsEsTaaK8vsfok/dwORPGj37r6tWMKOKU4+gMkeS6evAQhG0/GwyOYn7FvAjTT8N2y0op2ZsZIW
GMmpW/Bm7lwUu4bTNxMjrE7RlySQUbPIlk9wsZocjANKCcA5uomHOys7W7ZfyZ60sqUTHC2rm8aq
4XUvWf2ktZ9UPXbX8eGypZBhCM6W2c5m3HbAsPWnZn5om2c9k1wX+8Zosz2Cs5CtrZk0HGM5Z/ec
B78O+mfOwfiRxpGNronca6WiV+vCi06HaPSsynjM7VXinO6+yLcYgimo08mia4naJ/2g3MH/OaLD
6Mxrqv9Jg7JEzxzBJkyYoWysPQRy7Ls6DZrJRpZYdWdF1qIgO0LiCF0a06osayCxa3A3q4F11Rx6
MPNZRaCCdyR6/AjBz3YdBbswOU43KBxQWViQD/YhVusg7h2ZWd29lRBGA1eeocM5Eg5RvZiOsfJa
ta+Lp2GIbRI+ao5Pg8afgzJQTqQ+XD5R/MS8u3o3gMKJ6jNFYZaKa7Aqu9htOjWclvnTWH7N5jbs
WeKRvPx6GXJ/9zaYwglTdc0ZMNeUl2ayE2eDUzxnddvAdLVAPxr3lWxVd/0lamFiDIYF6u+aSknp
2E3E00/q9wQUWJxo94F9mRqf977l4SJ7b+yaqQ2eoC1xjcq8iQJvXe/V8SGarnJZjde+b7HBEG4R
o5mTFMSO4ML5Wp44WXvze/8lPdSty4VSj9Y9iV1Zyea+PdmgCleJ5lj2nNdA1Q/qH5y6pj2ad5Mf
e+SYSklq/0ZRXvdNOA1RZM1IPbzIWOsYc9a5w++FVx51gmNehPajrF5p//i9AgqnIcEMmz5xbFBs
OTfrFE5MkkjhP/jdaTP5DA8MjeaDPN5e/YxZGcFEEvCYaIqr98tx0adv+mzdrZnutQWTHO5dPbQ0
DdUTmLWCWdVv4Zy2HqkawXVvWOIO7Fw1X0kkuy93LcgGRFCJLhuNNuFObhNMoLdKKgxbQbP2lXE7
e/GT4tnXf1ZdD0fZOCWZeIJ62AbJh6QHcjV/X/o7pp31SvI02YUAhzmeqw6CeWIfYZXHasQ02P3R
WtA37eVWDj674LJB3Ls3LYx2IZgUomLQoyAHWbOCop8GV3N1UzcPq3JlTGDWkNFDyGAE5e4SrYN/
C5gaOUKKEcHG5JVdqMreBjIcwbxbc2bYmY7GqoaMblaf+qEKVPth6SSFu7vmYbNuYj1oZCldYWQQ
yMFq+SYDL1Ac2H5MgiXk/SD/YMz8nj5YYOXViAOKAl0cfGxUDUx7lcDxqNBPo1i3jvmpVWfJhSWi
aHiW6gQM+mifxz+xiRB0PZ2dLxELG6Yd9aw99dbkT1kjeeyI1ugFBg3t0DzEiA2RPjtHoaid6ysL
VTu1PZr38+NadcXDoMfr1TzGZUCHnrqXlX1XNrAJQkCw6QL5rU1KrXq1lWFmoQMWWDQNscLVjE//
CUOMx+FlmmqZCoyuaI7w5T2Hxk/V9HwZZW/50N1OwLqB+vt3A1rtfEyqqs1ZaHXquewskDTneWir
mAZ/uIwkmli+UdgeBF/AyUqB93bN1JQUfZz0LNRH7Q/FJjl624vn1iZPRdnNgZqVz/XSy3jJ3l32
Iqzgxqi0x2DsCbDkQQv540E9zZgEgy70sJTO75WiccXZPIuteFR10wLaci5uOfc9MuWfqlP/MsxU
VvnxLgXGZUM3Ow4ZGnUJlvctWqNbY5ProC5k1ys4+Fho+8rvU4iODRdJZe/fNhm8wHHvCIlKx9HF
E42IgpbQoUMu3DqO5kOtBE0vMYei7/ICgaIgCtoDzPx+Fx+u7DxlFcZUGLWf6Of+3471ePm+wUcR
Gw54qt+xTykDtapyRv8lSMQS3TMmRK9WV1WDf6/s5BVHbI601wEtNMsEOSg4eb4NiRpU8XmKAy0B
9askqL6rdVs00SPTqUnmHmgDCV8eBihpXVHP+sBHg8knMr5z219W0cEdD7sLXFHvdCcqUlbXeZho
cJicTyti4CkuLfWEgdXsD54AyUNZAGjP5pINqHCQczLxEo4yD8caHf364GXmvTFJjNTuUoK2Hl4M
r5F/R0+GGiTar3qch2r0UipWfNZu01Ouu7x4S16/vqfvGzhRT1rqDEuZpHloLnesvI/+Le8736nt
9wXNQLFznPdjlocau6GNZwwS13L39+uYDoeSVQTXVe5GbezdrKitRloF8yPrez35PMtoMvc2HU8N
lOOCt4Zv/tvvF4WmxXOZsJCSoAUrHW5cNbx8VPcgQEuIZUJnBHmXKSxmRZ+yvMxCpsUuGGZJi0mL
0QecoS2IEFWK9dQZagKQdCnOldN9AQHWeXS6p8uy7G3HFka4EMokxmTWAjBKdyyiR9WUPP3er5WO
2jPQ++MlQUBVxP++2e510pSKGnUWTsp94oRVi/pGVIxeFmLnDAKFT3tFUsPELDfBu6IayfusBkrt
vOSi4oDe0qAO6NkO/wF3Fj8D2/cs2OFVCmcYfGDcG7YFHTMwYFaJBrRNsOv+NOUuZ5blr7385z9g
ExKjOCKY8H6ZW8zYjAjAIBsvi+a+fjeB+pXXtrWfZWXRexuG/DTP62LGLKg83m7Y0Or92KcDzFn5
Wzef+u5R046Xt+u9zmGep0p4lgYw73KhtRFVSRbBxLTtqWU3s/Gvz+fb7wtHx15JOTUjnFIDJKZR
5CfrE2sles3NlKgCGARumTa0WjVfHmkbvSadQWKTwoz1DPnPsV5KT22zW2UZDyy3gg8s2AaML+gG
LDMilhao+QrVPKkOTbLaAbiTJK8HrrSiRI4GZdZ5mtoSqe4qSsC+iTHneBlbbgKGSONOzTO/tjzH
+f2yPHs6xl964D7CP+IId4yFYm6Et+BTpVVRf2IDsz1w6I9P2oA8/GWoPV1DrtPESDY8ulCv+Xbp
6rQcWY0CrFCZVj26cRiL2A3LSxkh+btXOY4prk6U+TsYJcyflm+BunIw1pbqUGrEsHmVlxLoJ/XE
S14LX+4G7OPB9vCnEf4TY2oVZg1Ni0nhNRkeeRmblYXxQcld+sANg5yEaWclIeMroHCqyiHrdI2Z
8OVVf2puKiJxpHZOFCy3qfPuWtXCf28XsGBNSZFMy8NS/83+MWDWwfy9GZ4vq8MuCJ4ivHXB1N6N
naoapc5yXcOqdWcTRAxN7dHBH6xvl2F2FBzZdRD7YLKHg5o4QZYSAwSIWhp5qFcg8PxtUu7y/OtH
IEwbdJFwct5drHg0Fxkz8e5h6D9uyBlhfWtdJRfrrhzYdRtNF5jzILY3mbRmtg7+1rAz3Wz6uX63
M4kYe1c3IrWvEIJtw9iLNscVgaX6Tl/ut8pTPMQBuRKXUlYEmUD87xtL2lvglCsjoI32qTE/O78X
VJJ73DsmmqE63OvB1oi8eHOt6GmWwbY54Les7uvq8wf2ffN94RjSMmdsZth3rTmaP3TjfhrDf4+A
OwDPdRs0gqohrFFdxzlOEM3CDP/rhrHaCBWMkb7T6WT6H4CCF+WgDwuBRbHIZiyttpmjBN7hcjQS
N+/OkYzkb2/HedUVfBoH5NGiXdbmvJxUBggMmnPW3q3VY5HJqjl3rTHKMcBCa8DPfZdq05px0bvU
ScPJG33ilZhfZhuo7NPRJFqFcTip3uWV2z03W0Th3KQ5bVk6Rmlo3ih3amCgNtL5/BIA9qYrWRnz
nlKD1BRBI8SiUF4jXG7VWppFQUyIp6lf69k4tdEiUYV9gaB18OFtsOC+CxHUPY2ZbadhH66hGnTI
bC93fw6AiwLtdHn5CPeaBW8HYV4UxxEKosR3fkGUVyWInOFSUSuJ/gcWevaUpPZou2zt8iu9jeld
r2tDHShKr/2RrcNEXLhhzqdaxbvMK4oevOOYcKQdEzPuS9fOJ+c4VmbWeaya4gN1aHqTDnRxp07B
kEnEP/KHYaqmx0KNc+20JMxmrpLEreL2GK92X89U/bassV0fbTseR6/sM21156HCZLIuMnNPyzKk
s8yh+GJEi0dLVcd4Iavp7iI9NYCTYZpqtU6U3KFVJsUslLijracpc1r7OVg4WnR5zyla+RViz17J
mBr2q2NWEs3c05UX1jzumSBVINx9lFHMBxvhR1rZ97K8N2TkW/vfRywO2SkdZ0306OjEuonBoxt7
r9cOtczZ3jMYKGTnFN8IKaLq9O0VUTnV0ndTg5B2+zhg/Fd7XclKYGQQXDk3t1CJ1dELVA2FqaG6
7OcSaV7afbqs4bvnaSuHcGb7Gm3rJV+n9mePtvUyzPzcw2QC3rUu9w4lIom9FWMxN0mkQ6TVeIxb
byq+LckHnBHEDhE3QsUxdp7/hM2qxZjbpzZrz2++yU3r2zYhHv3XZCHcj8euw4zDp8I4PeFtolhd
hsEkCBoad+Zh+lFiBG55pXN/RPdbtE4YMku0Y4iIiVA8z3Wg/09QtxlN6mm/4jG8zDQYuubK6mTN
Ert7s4EQ1C22owFJdoa9iR/H6pjq4LkgkjC8DEPQtmmolAi8BfDe0WmI0HXnr7JI/O4lu1kqcRwg
5h/nS9VDDv374nGNTj4psIP+n5OJ07CqJHfSrql5XTjRl8vzSGes4ULl12l908nSMXuvka1Agi9n
ssWa+gJ7b/0fadfVHDesc3+RZtTLq+qu1yWuKS+aVFWqN+rXf4fOvbFM6y6/OJOZvHhGWJAACILA
OV0gYxZJnl2tCHRRji1Sg4uYujpWuZpAjFpEMaqi0+F8qNn7voEmAQXXX1bR4Uw4HsBgl2QWSxgf
LHpHRVAOO68HGLLcCOAMeEjmgeKkytnd+mIO5g4XBQbD4XjAB6AOhprMAxKh4LxauxF0K5az6b5u
azJ1EGtboC9kAhFAtYAcOxdEdzd2Lwhw+wINDacmTk7jzTBwjmIJaXGsg1gMLIJBAa47xzPvpQhD
s3/NgcsCnbERxoxzE07tWkJ5R4IwAGRYSmCZggL2rrsa4MDVMBAGw+CbSABKsU4VhYD4cQZNGiNb
NR9YjvqbuE8SyWPewqd0hiXjHzqMUP/nzLCdgLWARC4Pp1BDD+FyKAZQyitgbKki9Q6gzufNY895
t+I4o+wAjR+XAyqAqeYSBvNvNv4g/citUmCHu+610Yszw7RrFblJIcixH0CT1MuP5xXZ36gXAfyT
kozyf20pECDDuTD/FGV1OHnAMzvJbuWZ10I06n1D30jkDtkUxN9rp7PqqT8D6i4L6OxhNgBEq+Ut
+SaamN3fKRRjcG3G6A3/RGxIybJWNi60VUkvsVuJfGoMRIw+Or+Q+xv1Iof9feNRlrL0Yz8jXpDx
kljHKhGkCsyA3xg4u13iwQaFMn6kZ5jzFJhfAwkLEsXAcATz86hW1zIpvKRrBE/EOwc6XqNlxs4M
YJs37wA9kK9W9F6UYS7/ytZAGTJ3NP7esvEWjLs5q2Hiks5+w2bBdAUZXcze6kpARB/nCdexJv3b
Bn3EOQ0gEZgIgRhZ5nkA07jSUrtC3XJa4sxPu/xuGtfVN2xRANpbMbDpYPLEwrwa7pWcNl3iLHMt
FWGxXpk/U+PUiBrARRI4A8uKpJGUIsZBDsgOu/lhz4rvqII4KhLCbYoxx/k41RCikcalTehAlvbz
vKfseCT25GWpuLNHG+vG7kYsFSh7A72xfAvVn7aajyNZBU4pUoc7FYy+HPpFgigCIiKtv1fM3htm
QTfojudDH0sDmxJqTOhzfb31EprGyKolZbjQ62L0K9E48r4SL9/nEkWAJnSwbHy/LdHhctKNOyGC
v0gEZ719upiG2sMXU2oG2loF5dBeyui5Or/zOzHs1UpxJjwv69qtFrZDn0Apr9x2kpe0bVh86kT0
NXvH2itRTONNdFmGRnLsJAPVn/97XBDHDbqreuAy1KFzFMFz7PRWIdCgSxLkXEirFL5IlpCyK2bF
QU8NQSPIGE0H+mHBdKJ5w7gaG1DjieoIu270IpEfpXFogWpwjdAWF727pm5erN5UBNPf0oo8h9CN
HM686ZCZVu+wEFpVp+7HYJHQau4l41PRfjxvHrtWuJHEGfoqrXTRYxsRLk9C1BGUqQv1wjsvZNdb
N0I4U++yflnbzMK1K71T88B4RwfhK0twOCMHxCRaFym0QOHtiWHuxP5yByjf55dAkd2Jlowz8ylZ
nNzUoY3SGq75NZtqvy4/nV8xkQwuXvcaaGuGBQaQNlfpd3W5bgpBNv2GDoW3MS5OF7liAP8Y3iNn
x+YIdBO0OTT5wYoQHN7RGfZ6g7jcfWxLwywXbFCsn3IAzlc/NFH4ERkZl7XToq6LdMW2UDA+IbFu
o/NbspdDb8INMpvX4Q1P2MpMBizY3IXsdrWcCs9m00Ss72yU3b+FaHm9QeqbCfa6H5SuZBvUam7z
Q8YtfHAEnrl303+lFOf/jlkmaw2MljA9JteMVqjA3Etr4HLABsGqyLl0/CEX2N5561b5HgE5aQcJ
TxJIEZSHEsTQ3V1Z+ud3SySCiwhFOWgxcCIRcupb03QLBzibAhHnDwM0KL22h9jUJjlmBpc7AL8C
1x5SKs1UwNz796W+V3vEBQO1AeywzU4DfcD4WgyupB9mLgCKElo3Fw5qVS47YsBD08slzBBCpcAI
pCvNGzzJFz1v7acKf04EPOO9XjtTiRHg2LGz3qjopRij2gPh2HUH8sXaF/d0iayBiw0DntXHcYQ4
Fec2/dJPH01HEB4EInhsAdIAsCquICJr0Z/2HR0w7iSK2WwPuPsoDEFXNdYdgMkubo/6FWhzfcFS
a414PYhxlYuuOqr691VYlWd+f04Ut0FdS5zaqXApmS/iW4b7b/ryzerhRA3FbJX7oftFL257SEVm
e82hV6c+zbVnqJ/PB4P/Ydx/BPCDGlO9mgPoDXD9eXRuWOwGS9+NcUt9xrrzjur/dpcMLnlb2inN
uwraJHnsqqtXq72riihqBEtmcHF7wDCfNM1sf5LQUi7s6nB+yUTf51I2U59SgqsXMtD+U9bcUlHw
3HeXlx1h8jd3BVLIAOLAC0a4Th/l3s303BV2VgvcxeACtNrJgBjqsRF9dT0rJ5v8UOtLdQGy8yQL
TrTds8BGV5BsACxV5vsqHIMOCzHR5mJb12t3bNPBXaufaXx3flf2j2s0wuIZHUSkIOV4vWwWne2x
0NCEZgyeHQEg+wTk2QftKj44kR123gj0u6fzMnd3aiOSiwST1lZraeL0oQCs/mnoJzCsn5ewn4pu
RHD+383ZStYZIhpF8lrn2rAPVXfKzW8O8UqzcdPmVCe6m+t/3zoEr/+zmvwbqoyZD6tSmNzyyzB+
tSSBE+1axeb7XCQwbJoumoXvd+hb1yR/LBNvmsBh9Z4EYSOHCwbW1DVLi+fnsKrSkGSqm/X2pb36
57dJYAg8v43RjNOssbrekIHjaMFw2GT4SzqKrIH92jdHz0YbPjQA1WoyJdh4H2hhE6JT3pPvuwAw
ZGDtMUUdd7uBztFttDdYMjaDDxKjohiACEMgqj8T9Qml3fOrJvo+l7yh0a8xhhzfL+2jlIPBXGBj
+6nURgEuJKjZlKE+isRjvqV49WFYDqZvXJlI4NnpJoJi3bfpl/XiwgFBRaIYE4hLKRi2lORLR2ng
UNBYT0JGr31LeJHFxYWWktxaHFiComDKQA9IVJ203p1DM0S7n288nN+q/TThZSn5dxlJWuCozBaW
EegNMD2MGUhPSrQEKvp7hYRRzP3fGvof9XjuvLSkUqoQiKsqs3Ozuj/JiXrstYsBTVmJan3ClIfX
4Y26yOqL+V0PDhjI/a/lW1zUSNIirjJM5oZxd4la1qhcJqJ6mcD4+dYhSZL1oZygob3eSM7Htjqe
37H9kPSiApO/ySJKUNmZCQuwU7OEKiVulbU3FtrFzot5flB/u1M2OvJAH6wq/ASzEwPXSCcwxM5X
L55JiELjDvCzmOYcAvM7ENhdCcDbYhyM/QV8EcwpaAxtbGsD+pqrT8OnBoAirFlXckBqZ/2H0F2+
O68r899zqnLx0JCtRk1rnCVlOoXNZ0MBv2cS5cvNgEddxz8vbH//XtTjguMsGVNXdVAPTO7HXqmu
FGp5U5YIxPwPx36Rw8XIJc9W+Bjk9IHssW5R587xJqC9o1X0RvT6uaeUAUid/wye87BoKu0XNR+x
grMRTiR3KxA7icC99uxiK4Pz3QoMlfVQQYZcX2v0KlOD8xuze6psBWivPSsZLKsaeghwtIDNq2bo
/WgTfwV5HuC2I8cXNYju7tFWImfqY7yOFeY9oFLk3McXrIarPySXo6+HXUREXcqiBeTM3AJyO9F1
RA60ZHyZbeuISCVYQ5EdcMad9Uk29CxXR+Ohq/+MwXpkiSZud/cJfdyyxojBYeDcEblarTmXuBOE
DrsQAA/lkH9cLOAO2y42LrIeiOC18n9IfL7hojkZ/NOvLQOoPKUjjRRpYOJXR+v5kAQKZeG45KiB
SjuNRMjizy2AfEzCjrDSx7NILuewGroMhrQiJtUA4Fh9hnDvXKNl2ctB25ChtfaZCR2D1Pfs3Wd2
RVd6ZS8qWmjN14Fug//5imU7riZaRydUXjKcp54MOlriSsA/xEwqeksjx2rnI8YX1dCMiZr5qp1K
T3FbJr1bjUVPUShezG9UT7RABbDH7C7zKikuA+BIwauBwUB0FJRq5p534z0TxHwUZojQWotRM+4C
UvaxnqolZqRqkrpWO3hxQtyEfPo3KVwwwgNdly8KpPR9jhGM0a+d4r7WHv9NCheRJgZ2hUkmxAf5
YiFemz5lc3hexF5Q2C4XF4JMo43XuYAi5XBlDHfTX+Mrs5L+VgDbr02+UvVmXdQtdGD9Zsmpj4qo
/vQ7whkfRI2uos3n4s9q9kOWo30hzJrvTuxP3WUhGszeDdpbhbhg0JtjX8cLZGj3A8gutEMKELn8
iVWNxYDRLJa9CQMba+bCQNnYS9c6EKZHTJQTdAE7G0QDuWxdzonhQmqzNk4qNRBjyg9280GXjlT5
qSy3522NrcwZKfxTclPIdlxVsDWH4sJOpixYSnVx1zwPwJ0YaW0fnBe4bw4g8mHd3LLC42qkGEJY
5Q4Cx/p7OYcxqpKFCKR8f4f+yOAvUGNSGIA1gwxJKcN5je9iM77WtGT1KPmQGRN6HDovpv3xvGr7
a/kilgtz6ZgrTq1CrNbcxgBYMU59dq0D7FLEa70fIF4EcZHOSPqeqCnySH2qg7JYD70jLH+wOPbW
MF5kcHFuiEld1z1kKDfFE8N5loIEk0bWlRSRsIxEoIUilbiYR+y2pD0L3soQ2cuFZPvn90Zgdnw3
GAh98kUdoU7W38XWZVKjnDd+Pi9DpAMX6eplAfbXzGSsgWlFYkJCkRJcmMOchdmmzHfqYAlxV69q
tzuyhpPqgFHqDiQdeAJOQtFNYrcwajkvtsBFvEIpkilRoFhCUQBhnaLGdf29PrahdBR1X4t05MJe
aVdOR2OmYxwQ0+uXMBVVPAQi+Hprp5uDNKpQR27ryFYSf+jaj2bdv+sY/7NqfNZTYFRbmVuIWZXk
8zA0d1l+d97g9pPgl43hOcX7XKqWmkBEbw9hE8eXNl3dVUo+THHhEbqCSjSNVPskJfM1jcN4ar5h
NEjUvy5aTy5UTM6IPpEWW6aqFynJ3PUnEV00RSZoc/FBt0nSDBQy9PKZizP+AG4psMUG8qW4TWQ/
zX7ZOabwJj/KbC3PtQzLGhOKsgPmG+675km1vqqVm8S1IDsWhA2bCxv50HcMeg9HsHOjj7fzILgq
ib7PRY2MVutSgvY7NMrPjXlF4q8CK9zb/+fuN7RAKwD34AQMfT/VyzSzo2IMWPMGOGAsVz7q7m/o
ZQoSc9FlbF8mxgtkFMbBwsnJrE156MwSSlnVZ1s6ZN2n0Xk4r5dIBBf1WpJI42pjCB6jlxfpRHzZ
JB/rWNTysLc9wKj4owkX8IBZYsqlAU0KekNrjxqCILH7fUD+m6oM3L43qCuGbFM60wHBm8BTwAEE
4PXzC7WbfgO84Y8ILh+JsVQK1SBiCtm8TB3NM7ooiuPsP/fuiLA92IrwqclWHBdvsjJHNTeDuPiK
9WwQsDgVH/SD6G17d/83WrGF3UQBUipSYhLUNCwrsn9a8sX0jpFZDWirGsMnAU4Snwsb9jAaSOFQ
ohsfK+WrLSyf7e89q1nATTAAwXkJob2EHuIeRRJf9la/9MmjcTe4SuOtGJAZojIyROf37plk45L/
X5mc28xVUhkqw/5j7be6VwSLq38ew+dQcPX/KNjtJapbeZz/4AJTkrKHvAXRh9kDe4qOgU7JLmVJ
2L/jsXYjjkdhbQGWQSW2pHhfr/pTKQIx3rv2oU6imphD1e03sxGJSqxhLhFMs+5bVx8Gy+9ijLsK
XHbXtjdSuDNHm9R8djTY9kJRF/wiLX7znkvKVhHO9gqnGh1NhiJxn53U5RGUioL35l3r3ijBWZop
ZUZjxaiGLfO91AR1Joicu20OWxU400rmNs61ZGHNaErrM+IP9gpclJ4rfZHD3+Qforcqwc6oXHsn
8JHMCnDqSKaIn8en1Pa77B0JwUYtftQ5rSS5HhuIMLrligw0sApRu/9+FHjZG5U7EuZxLvI1hgxG
eMV4dE2AIrH6KCMfjT0q2CrRqnFHgjZLhdnaMIVMurQQauRTIv2by6jMGjfHQT5XDbFZiZtMqp86
uavkjjc61D1/mAqMmgcxL1LdiqUemkh2NKWhNP6jGpzny2NSNmmHjdHze3s6Zg4IUv5RBOf5db8u
MpGggkqPeRYU8/0oamfYHbrAOwMSTozPA0mGq7VYEtXsOe6YfSV3jFlLA96bPzwX/9ef5a2442A/
y9mI5E26GttxYomUHum/CMgA4nC5yI7UN1BkLEQvQ/vnwIuCnEV38VIrjQVpqWL1bkJnv+3sy6a0
Hh2deudtbt97XmRxpj05g1pZmPwLMZcX5WYWaDH4vJb64bwY4Qqy37FxISCXOeUw4+zsgwZMqezh
JDSPwJhnkzmkckXjU0KBnLEPAAmOVwmKrTdLyIq1WZRcDsHvgQxRozxbpTdp6cY+OLPHsAwqqQyn
ol2vsvlgi2DS920eyNsWnoAwX61wx1FW6g3g7uBXsyd7qtd7xjcSZXhkU7z1qvHKK1F/NPvFbzR6
EfjmLCr7HDBkCHmyBAxsTLf2TX43JomX17XXmsmjwD6Y056Txzm1AZZjJyMs9lXPkGCMDZ2O7uyz
ZmxRFWjXwTbKce7cmdZirhmLUjFuK85jrRA/6a/mTnDa7mcRNtI5R2eol29au3J9rVOCLH8KlU/z
1z4irYv+Qh/19hXURHmQJl7pvatoh3Z822ToDCpK7a+dLalGM1M1oD/8HotPQ6cOep9iLecDqvuC
rdvLwsGeCahvDP4DjJWzTZplaWNLwOj4zTvbg5qggG3qKEkyHCzpPXMCG3l8iT9J+2FUKtxoV9Cb
d+CdLaK1xksM6HzBG2RkgiNN2bMWPLwCXhMQqc7bnvdWcjrdYLea0fHzRPNaKz4VSX2hSO1hmrTQ
TNDQQRCpAeiRJitGKY1IIvahcS41Bn67TMfzS74Xbra/iMt++1hWpnbGCSih/7EhWjiYonNBJILb
1F4uk4Q0UDovPmdJHdpNfDivxN7Js1GC74g3Lau2UnYimPSqtsI0/2iLWrz3d86CSWqA6n4LH4TB
fIIeEjaC8wArdWPA4DT2Scmu36PKixzurLGXtl0VB+HfoR8UzJnTQ2wLcsP91XoRwZ0wTmwNVYGH
/BBIfVGXOn7fFCcaJwJnZtvKh2Fgvv5ZMc6y5AUwp0UFTRItvdJN4qpZ4Wd26zajDRLwlvq2MYQO
UQVOJlKPMzeaZ4pOHexURT90PwrrqREROu0b9B/NeHNLugrw4TZ8pq0Sl6Ab2slF0X4/EL6I4MJu
g+n3rumweCNGtR1SXMZkiYwmc/u5x2uG4/aZ5ZGhDNSi9VILJMomwDdmOfona+QHM3QgX9CG4GfM
/WVvXRL9bhJOAYhUZX/fpHPrQhzaMs9SbtbQgoYI+ugJLH0jYj3SKhE3IrJD+YxpGmyDNyITeYwt
I2ZqIQViHTj9o+3jJcoO/x8c7iL9mL1uhFFqNpIlQz81qo5ywOra0lfLG30T4OLmnaj1TGScXABB
QbPKDQfG6SRRo4eSsElLtHhc+FhGW6+kEYs3hLDD7sjaJBzPTp6TAskXJVgCdza4MNKNxtCvrBAo
FxdS/ZGqvjoL0gDRknERQ61ju9GYRnoSLs09NYgg4goODx56LG/GREuez6dRVnyKDGNoG3cBcK6L
pwEBmoRgwXjYMTUBioijYMGAAqlmpzkPQZ32T2HBZCayMWlJV2aN1hCx2o9j9qEw7lRNoMVu6Wdz
fJhcWFhswNavHeyY3g7PqZl9HD9nl7/JzktvvT+v0q4NKCB9ALol+uL45m5dHbSmlwDc15coaJyU
xTv//X19NgLYD9isWWmZeDHGVHeY/cqeGBI/a35WviRHcmQl5ve5KZJ2gGmCqwcwdK/lGUZKpyLD
Hg3+ULvVB6B7elagOq7s15h6FF3ydq1uI44zCSA0K+gSxHbZ9IAscl2vbENwGO3ewzFK80clziQM
Y5qoZELG8n1CfxbGOI9KNIdS9NyfFQg2jC3Qm0NiI43bsFzqusFhC5jnj4oSIkGXjKA3PhLzoKxB
Kn9r1Csl+XVeqmgZ2d83VtLJZTMOTEVnCUl8KWu/CuEysmU6pxh3Qgy0kDF2C8XsR1aM1k6pb/vx
gRwTr7nIQlFBY18lS7cYLJ32ZprQnhJbixeGdJYFmXmp6l4mvBzvei9Qp8HHpoJNgX/HVYu0QHsg
7o39RZs+n+nGqY5Mvw9p6THIUvkgOpf2HXojkzuY0nyilsleQ+tgDRWfwe1lkREwe1QPSKoFL0a7
vQuOpqgqgBItE82hr00Dd3NZkkzo2AZsWLKNmthrgtlnbcq1qEd498TaCOPcucEkQ67YUK4kalDp
l2qqhvr6wTEFR++ucWzkcC49WFK26mwRJ3IT19cL0KJWEeQvL0MDhD5YxDDsAWxEwLJyG9WpuWzX
SyL7+vhVl64H41S1P//ObXkRXAaRrzqAr3SIaNsssIaLxij9hN6fF8ISq63fckL4LMLIAKHirKkM
gtzWa2nUm4+LVrt2faQiUD9++3lRnK0Vs9Rr8ZiBqqHO3Zq4Da6h6HWLU8Epz/stL4czs7bLk6mJ
odJiggP1VInmCQVbzycRlamma29hXxKwheeTN3WjV0/e+X15U5rjteBOimJOiF5O0AKdRGhdqPzi
FrhUkXpDQ/Kh89DtFsQCgxMtHFN8e04ocpamLUSWFobp/PZv+aN4lbgzwioTYlQjFk7uvin2obZi
F1OR59dNpAN3kcgTZRqHFEamKpE+PhjV3fnvi/yF83sty4aplbFGPX0sgM2uN7friIu0N8+ih0r2
qXOuyfm/RJa57BKoYs7ZqSLqR5WCpjNT0tPUz6GGzh8iy6J5CMH68cXLoigLBWjMsu9IfpYHann7
T+vHT3S2db/0To/vr+1xyENanVr0QKu/lObxvCCRIlwUAH1qLc0LBNlK87A6+q1aCOKMIA7w2X2P
EUCNsPjs9Ipb5i7NZVf7a5gRzmkspufGKYHp1vZdxhYMrw0X+gWbuS08mvizj7de0Dz/27JxMYDO
ckFUcC1j/x+a5uegCUqRAv+xuBgwN4MTdynUyfsyKOmpHJ/WtQ8mOZBVwf7siQIGFWgQGUD7G85t
o6zsslXj1R80ycucJ9v52pAfRnqxaoJujz1L2ErilFoM0jflCkkr+FswgGV/LL6f35Y3iSEzg60I
Lq4VJuBIh1RaAUsZMFbvOgLVgv4gGa7iGR5Kn54oxWbhhQ8/W4lcpOsSWVWHxFl9HdQ3bQK0DgyY
f+2K1DXH9tQCTV0WFCj3XHYrkQt4gGo3BhCyrP4y6aOrt4Pv5HUnOCDepLzcSmpcF8so57NuUkih
cZe4tjMeK/LNbtNr4JP4jW09jmAvGgzHX1YtWoZU5NF7adBGS41Lg9plMboWOZffDlpQZOgMQHOc
m5gjphFt+3DebgRLqnFRsFZLcI1oEJZrP43yZ6WG//Z97XV0MozasLIK3+/6qroYiKYCBKUTxAyR
ElwIzEZNa8YCtt8qt6XzAdwh55UQBAqNi3m1OpkEPWerXwx1JLceyGQSTMtPw2Uppe6/yeJCRVFm
vZRThAqZKMFoyF/SmLpmAuKVyVCvht4RxPO9JAJvImymjoGA8hQ2dloUlmQgnqtUadzZyQN7koJi
TW+o+jMzctdq2vvzKu5HwxeR3HYRqbPqMcZ2aU5EzcdMwTiLAAn6Tb/Bbyd+kcFtWZ/HtdUnLByO
LkNWryOauwYeWWffuRgiIOYdRVjK+377IpLbObMc5TkvsZJ5IntW/xOE3O4w+lYqsPbdzH+7ZVyo
T+mgFsSEbnpkXwzhGFhhi6kWVDlurIheqoc40H6c37J9D3jRjYv1ahzLZNFglUnf3RNKfSI7F+aY
gkeWHEYqSjJEFsIF+iqPx6FjFqLrp6YNMgmA/wI/O79bJg9FSZyyNXWmUUo/gnAmMx/Awutpxj/Z
+psO9nzOarRQQ5Ns/NrZblr9SJvw/N4wd3l7Dv93b0Dk+DrExlJdN2sGEbb8pS1qt0lFYJMiCVwQ
7/WxYJVxBHHn6ADqVHRIiPaCCwiqjpexYmU5ZRL1qcVwVKj8LXdEWOSCqICy++ulMnRt6WO4p19+
Mm6SO91rveTC9q0rTP5MQKhBdTI4vznnLRkdNK8l5j14QNQam0PRdqRpSggyrGhelX+0AS4klO2q
tzaQiP1peZJJ2P4tIP3rcIp35tdqGGZWVMmE72vO42Tdtt2VZbwrR34xY87nVeCLyAbbG7VUgnk2
vH7SLrosFqzU/0iU/8jhUSalXsL0jQ5VDAAhjNdtZF3D9z8tF6zbB8Oho0CgwAKe083N/Qy2PRJq
Inmw2vE6Tub7pMtxjosa0M5HaNwFXu9Qk64NqdgVo62usxKlras8A4qDcl11otAp0ogLBxmgqxTC
ovPseMPwsx3dyfn5DrcBEymYfVF6xjzBa23AdrmmzoJWlKJKXUyHuFofVu2X80J2U58/QgA5+FqI
kbQKXmHl1Y912euI4g4IA2r1ULKbdFb7isDC2Y9+E6g38rjEXpuAWrHWUMopi8LFAKRXptIxXwBl
0dQjo9u7qDskKkTUULFrGxhaV8EQhpOO7+Kj/aCTLFMxRKOsYVz3VwXG1mk+4nKTnDRFNK/87EJv
FX2RxwU9RwJfszVA3lif+mZ1Ne0aeHdJluPh+b6bvznF9fC3AH7PEWqjIxcBQTLSrXGLxR3Lg0WO
i+VPotLe7jG4EcEFwWVWY1yyIULpg0E7NkX0Hnt8WTbO6KdVKuxVwffN6tQXVzT+mPVfjPa0GrJL
RBOCAmX4Ol4zr0lSSmyP9IslP7QiLr/dIMHYmgC8gmkgnsBGpp3eo0EOd3Uc5j0GDu4H0zu/Xrsq
gA/ZMTCHxgAZXvtvDhxfxxgQWaltHoB46DaJJXgpegNb9mxWGxlcWC1iR5qlFjJmDyB9i6/45CL2
5w8AU7xID6PfHlGtdjNfhCnAXOSNC23kcjF2SaqEEAtyJc10LQVIyNXPzvgszQKbE60h+/vmdJpK
sy+qFXIquly1pA0aPKKf36Z9S3jZJvb3jYh0iqXUrCFCV2QfxCbuRHSvKd9TG9osGBdzukLS6loF
Yuec0GOcS4e1UP/R3rgQU2HecQKnBK7ms30BvsUTmB+Cd6wV8xmQGGPM6Tl52azVKg9gWi3txe91
vLOu1yqejzr14byQXdvCTd/QAXclv3nTtWk7Z9gVEIwko999zpTTCmKTWRb4zq5pbcRwrlNTmjrN
5Cw+peCStQdXFnEx7VrWRgLnJPZi4zXKhITann5VsXlBHfUeSKSP59drVww40UH+pWJmgAcIs6uy
q2cJm6KUatgYx1UnnjKKkMnfNJo8h5oXMTycjZKu/9l71JQGv70eAd82MKrA3xjbovKtQCuHi549
sUZjiq3FrzAjfglwv+XOWejiynMryHt2JYGXWwcRswoAMvb3jVETvS6J1JiLb6CcpFJQM1W/lOzp
HZsEBnPLBqGRgWrWayGlFGezQ1OKi7bqkUXx1y+6aL5116I3MrhgqSIttc06o74pX2ny5/lv4aae
LQDoTMgR4ZcK30RXy5iSIXJB/TEzXYkCrrcorxHXBI65ux8OxnNlw8Fu8CSHadZqo1Mn1C9I07qW
4USLOt3bpSiY7S0XiooGmLFxOts8tkI9j9NEJCxXnmFACpfgexSCJ//8vu8KAQQ1qLlkEGPzTTi1
k4CnYsmpLzUP0nLTiarxu26pbQRwWV9qTxg6HCBAv22OKSoGwwkEl5gGRWvHQQScxY4Q/tjfCuNS
QNkpsP8qLCDHW2FWflfQRrRixjVBVefH+YXbs4KNKB5JpmjAsa1lEKXPuk+Ti0zvQb8tqFXu62MD
WhGdQm/5j3OyOGuSwdR6ELVXh75Gke0p6xLJDiwnaddji4ppDtZLIv1t5xJzJsy6OGDVZOknT2hk
lnWnmcNAfSsrmogCKp8eZKlKH+auL746hoQnKxrreQ8QQtwZRiNdPxX2MARzpohgmPdummBABEmH
BoRsDCu+Dk7T2pmrJVdY6xzAL1Ot5N4qT6lXO5Pjt2AdDfrMnN266kSlu91i8VY0F3zR7TvkrKHe
V+6leyDR6l7pS9f6cbmVv9PaTTwQXx9mUaVtzyu3UvlsrBpnE++riMZ9aCr35Xx73nh3r5gaxrX+
a1icgLkYc2LmMCzqUe83DKADeK/8QlSW2rVgzN+gSVfX33JdS3qqK8MiLz5xKtMIy5jiIbDM1LC1
u1LCMHW2Gr7ZZKmgOCHcOC7bxDU+afIRS1jP6uPQra5B5aAttAe1Urx0bgKwzRxbomI8S46KaonK
wa7cjAImf4kxZaP455d8L15st5SLg3DaOqUdfg+VghYoZyQghuCmsGc1qF87IIDAEY7m3dduQpdl
MvIZgA5FGWT2UftbWAcWErbf5zLSmRrZMKOu5KetE1Z2A1gZUQujSAUuDbEqpy3XBbm10TyM5HOR
hed3YdfwtzqwH7BJpqTcWq01gwBAEQ5+3w4fDUpPBolvErs7mNMvx1qCts+v0/WzQLRINy6UOGve
TCWGu1E5za5T4llhCfTu+bOOWdD4U3chn4T95Gy5+PNwqy3n5nkMTjIrgUjnMH1nSH6Mj7n1nSsZ
aHH0IASAEanIOV1ZOZquEligGg1HzDz9tBs3iVrfdGOEyuKmvBpm7/yy7lUFtypyfiXRvrZadk1q
5fFrMqArsV4uE8X8gKfZKOnlwErQfav/Oi91z5tByAvcd9bbLvO5GQWwcrmQZfGt6SORKxcIg34j
KtDsvrdoGB8GYqbN5gE4i2nmZClrBcGz89MP8jM5uHVdHeZnRB31ZH0QsdPvZ2sbiZzBWGXRJbMD
icqNGRlhH6E7+oqRLnUgcnjPFWqrHmctAx3mpNcgbFrulYm6w+rq9Nv5jdrVSFc0DCdbMvg1+JEK
AOrHSw+aXhTqwmf4+ggEB+g5B6g3CeeTKsjY9gxjK46LkUqT2zI1cNnFe1Ljaf2DNOiGO7YikHyh
Xlyk7EeU3ymBXji9Skx0VeF0cIbQuKqPJWC3TTkQLKRIMy5y2lpWyisLX+zZvA/6r+zZ3PFkcLqG
5nfVnx7B0yeKmWy5+ACmazoOTuSiwLPnEvpGVRbadTAROaoyNzlUYexXh+4Xm/XOhPMwe+FrI42f
EVWG5j/JCjWSY59NYamKLnV7+ZCuIZkH+zXQ654LppvzZ3WIVGnMpYdFu1gWKcjGzpNlOVhjDBfW
orvq7nOdDnA+QAE4Bp7KuRDiZHmNyWiASNHIUlz6NEcSIkj+hAYwhqJfeUTgcLsKbgRyEUSqi0HS
JAisU+Mr2vbcZEiOZv9lyvorp81/CKxy10Bw3QehuGYzRJjX57lROKqWNkirBowXwS6j1P/e0P/U
fETMM7sugAIWiMVtE8gKnDXKnaLNbTnhsmys4Uy0KBnUoC1r/z1KWaoGIHcD0Z8/XZpYRmY1Q44e
zUGNSlYadoe6dhn+7njS786LYzvyxsc20rgTVKXgbhoSSMty1aWp5spOmP4fade1Y7exbL+IAMlu
plemHSZpouR5IRSOmHPm19/V8rU2p4dm22NADwYM7DXVXV1VrLBK+jSJPgU2T2+Fw50ejYdurJIR
X5T1qSGeMb7SXpAq23zAvyGQPHmrDdkgY4lCCIiCLQy5LiLRVzH7gfdnZakIr2VDB63eWwB8rhgz
VoYg95O50XQYMtnWwaJFu6sFLTYkQ6HmZQoNe/+Gtk5Oo6Dxo9gH/n7hQZmgqW2ee3w7mG4/DQcq
9Y7Zi7hctw5Po1gRgPl/WYOFeisbMYohl/N2dqcYWxVAk101Il7FzYhmjcFZh4lmdG4XYDSu4rON
v51sq4YXO4OHxi8vtHzDXQQ2Yvv0LnJxYUaDWaUxaIFJmpOW1HZB/ELUMLeNccmWcHphYME0MjjI
lgzqCzo9sHExdaZINDwgQuFuSKJg5TYK6MFU/DGHqttqXpkWzkeU7SIKd0Uydv1oSgZR4vxnO/Xu
SP+XwCjsg2zr2gWEu5OOprUSE4BEGYiLb8vB3//9zYzRKnvF2bQ4qZM8jfD7loTOT3lxPpH22so/
t8OLJko6imTh7FqvDFFKDdyK0p608oWIOPv2ZcHXxtt32YVRpiu/Xj+lX2ezuibZ9DrlNfZoWCmY
SWtv6aZv++f3Nw/1rwsCh+hb0IE0kxRjyYqLdUj0AA6LGZRdbEF30diW4cg+muIPonnkzZNETIRN
xgajL+L0W8nbUenAWesay1Wk3EiTyHxvHuUKgNNtHcxBU6tNM+b8bOmRnpNPymDrSEqbn7Ir6Vn+
MsIDXrM1lpJbCyqsTA1418ECvr+E41ReC9IutaqFqUly22KjtWR+jrPWodPtUpeYcDvIncAdbtoL
UwX1L2U7QfkJmlydTWnSSuTAlMYfh+FQqpEj1fpxX1nYqb2TbAXDrnUV0xKptXIs60WWun3Qg5eu
f1Hlxs5HET/iVmiprXA49dCztuz1CTgxlsEGy5cYW20q+TgRvzRETVoimThNmRqsAYoqYKVKgKXA
s5M2ndur0o2ciz4JNmP0VWqQX93ahbXUqiVi2LZBT113Su8tL/k5VnYG/jPTj86pKM22/bxXGXXO
pqS1mQ5Ey/G8D71nnrFI4Cr71tkUIWaJhgxQDfzY15HNxNtKSL6PT2qIVco5hKSH4Mw+Vulde2Kt
HyJ+sG0tuRQL1LfaGA/hJFkjROsaNwuf4yC2SxB3JH3rDNNBIBXz6+9V/wLG+f2iNMPa1AH2i+v0
iGH5Z7a+Pj3pfu7G7vIR57zOdnG+Jmm6Ils0fPVbY+FYwwtommxrFLznLTO8AuEr6fLUZoSwBofC
OknzSbwwlF0Bf2prAM65gEGpUOoMAMHN6FHQaRrgxCsZlcE/WBe6KY0qg2VAYat2ecrbxJoi9D9V
0IdyvBrUypZT0Z61Lbeiq2CHAzW5aVC+w6FWa1KXFSLMdAJ7oXUXGmjYSJ0+fJCTZ3yQCIKnLbO+
guPvB+WougIzKOro5ZVJbi39qjZEBaKtV7TG4K5IRVHNbGIEUPRQ3rrpbfmAXm9vyWEiQDn5Yvqp
W920AhcpEox7uhhepK2eQDArNU8gGPhUjOZVV4YP+69WBMM9WkONqVayj5AMDmQqMcCoU3tOBUco
QuG8Yhz8JUxn3fXhj7I/l6KB7y0ntb4k9iesHG+ka5peyxCkiQp7lh7yJLMl/QqfkgKN235DvxXc
4ryh0WAjptEDCDxFYPkyUb0L3P92KUwhV7JU+EBLNAaRmM8gbEma1K7o5/+Gwd7xCqOWslFu2MUn
5Af2v8iqbqsfkwPd0BQdaJrJLydslbaKjQzmJu38Ybqm/aE0nz4ixgWCE4PkSSXPFE7HLF/AKFc1
30xRIWBbsy4QnJ9JNcsYJgXhz7QkvhVZfh/N55Ikt5oxCsaIt3XrN5TOhSLSaIR6VODAtOHTtHiZ
iJZvUxTwQ+HDSWNxMPdItL4yRjVs8PtB6dB+eUzA521r2nJUybf9ixFBcc8kkpexL1KQJLbJkCqe
PnZm7/XSLKf2hBXZWKMcFiLfs4kJbhkFiUINAzKcMqjg8p+1KoOhDqrpqEjDFSmG0jXG+hiOk7cv
4OZdrcA4tYgKFa2CAZpe5njW7/KmlDxzposgA7GJsroxzhR0KUlqS8WN5ephKI7UEHwGblpmpItZ
Ag9pLj5nTLtBK6savo3ED3Q6hPInWZSI3IzpsXPlNwaTcWVqECY0ZSzj+zl4ZmsJCz9EkosRUCtO
iU3eH/ly1kFRy2bYwfnLt76ZS6RamYnEZxnnboHPyZSKWMk3vxnWGJx3bmV51NsWGGZq1z/nnxQ0
1KD6daLEkZ6183xK77TTvr5t39RFLM5Tj9gwbIUp0q35SGyD3pjggaGVqEdtM3xbHR53V7GRh7Kc
IStA5srry2dluaqr+0Ir8EF2qKTDf5OJs0dLXkSosuIYibQ8DFR3ZiX8piSiXOFmA8z6ujhjVILf
OpI7SEVftbvgPntiC1kC1/Dm0EPe7dg54nG9zZeL/DHLvKGHlC+QqGRoMBYBrafWbR0dqXDrGdOx
d18OFwCeXCCuEzSHDDAN87lFYu+kHK0HkD9rB90H21Hkiyo+m2VWfQXIxcETSGnHSAdgdKJnVvHE
CuXWJgc0l4LntBVl+rcf2QqPe2TjSPqlmhGiSJ2jn3NvupK85BuMINi0a/ASjUfRjMbmG1shcm+s
mIOcLAqztib+vajTVZEI/OI2xMVHcSpft1ldyhZ8VIcN1CZGi9rITi2BrdjWvQsIp+/E6KSaliyl
UWWOKYMa/9/uz/jV/7Tyfpxf0sZ0MSwVYsxhNNy1WtGeNStXrurMjAQucMN/YHTPRMUWtUbWfsnd
SqKmC5p1Z/BA+kbmMAeCUrGTvMhfcIpOcfiAor8F5IxgMOZTSdqlc7NrJO6ma1ZJjZ0sd/GZ5Emu
qPfj/W29heNUYsESmjKWJsiHredEbx29F3h5dhtvTcVbBE4flqzX5ziFQE1I7SFTT3N+lBvDtdSn
ZBTN7InE4VRjKZPMKDt2ehragIerpBc0nYuk4cK80JhVsuTQhz6h32K5O4A9wEZFvLdlpT/I+iia
vH4fV749Pi7UC6ReabD2vHMLRiNG0XSBMYfE+DKS47/1hwzINAla3LFdiw9dIivARI2BoytGzIx2
Tw0Yx6v5eR9kYxDtLQpnV9uURroOf+giGsMs5bE9WA86SMzs4gUrQbCmoHJ/pZ8+qOgX8biHLCVJ
GAUKgGe0JXRoYmlF24m2VeOCwL3cJK7KLmQIuWYi+9TZo4blsON1VijeUv1v/yC3Ff0Cxr3bSG1q
7JAHWNF2X6Z6dAKNCtpYN3zg27viXm6jxk0259AIrG753r6wluvIx/zTXfDnQpDYF+XDN6Wy0DbL
JqZlhY9bxrChY1eMnauW6B1RfyS6u39sG9EYZLog8IHLYo3JpIGBm9nzu+pE3PF/idsdp4cee9iw
GUs+apJNnvZR2WW8M4ErUC54wSdIrvcGQNsMaeLmlIBpKhbux2AavIfCPa0SO737cRo6uHU6hHbc
lzFxNJpiDstK5RfWUxzaxiI/aYlBvnR69zXvVNMxcwMPXcZflivJ677g7yP6t6fNPTojtAJSs/ts
5eoM72In0V1CzkP+o9ax6kVz9uE2beXqnJl6rT72FNZUTNDeAn6y5qmKwkNclq9RT3xVyFSx/ThW
WNwDnObErMwYosmHPrM1P/nE6rLNMfuJ11F9Ld3qMIiq9dvyaQYIodGK927La15XXU4JnHWdBjYJ
c7tEzXKW7Lrw9w9ygzyMXRwogU0Ts/bvKsAFa4MdewW6FLrxreEvx/gm7B3t8E/otrdf/QWMszNI
bYVBWqpw2saDmrwGnaAXdDuIW0nDRQWKFXVZHwFgeSx/subTEAX08jtrv8bY81GUBNi+pos8XIww
lzSSpgmHF1pobaV/dBH20kihU4wiC82e9Psnf0HigoOJlkOwDEDqNVvq7expPOQH+dS2Xo6B7g8Q
o6N/d60XBpckjIe5jqoKJ9kgYPSKJ+1IJbu3bGN0Fy9BfCoynSJN5Ik0w0KRaDhDRKMobic62kpO
nGhSnURBj8DQ3swxuDUiNIhOS3vbEpFZFSinwVlVrHaxhqmAxONyUwy3Df2Qb/h9hXxvgCZHKP/O
+H0UEDxdye261Y7a0gpMo/AcOdsYqPhkGhTgyOf8ARt7D70f3M2uisovEbQ7iI6MM40UVP1VlQEK
hDFoPy1sVf68b5+2XhgbZVLQ/IdWPL4rRo0jLOsumHnSUZ4Aj6HZm7YKvrJE+bKPtCXLGom7/mQu
tDgoEGdhhd0V0i3ndP73o5/olFwJwznJgQSFNVWAWGjk6LFpl6L145tRzxqCu/whi+XFVBDJ1R72
GQzXih17VQciOf0OHOhO5kXn+Uo0hSI6Ok4N2ixb6iLDl0sUPYAItZwFSrDRyvD24Di/QfrRqBQZ
B5cFZ1U5dsOpy7CG5DTTT2H5ZC7frOnrvjZsfr6sD5LzJEWbhhIo0WENHOOOnoOzdVU70q1+ql3p
Bq/purqPvP4oygqwn+Xt/BqW8yhlF2s0m3B/kwqC0qZ1h+VFLYIrub1XJYHGC5WFcyrzVGkIDgEW
v8S1U53wkYbOrMANfHKIbhPdRubjYPzrrNGbu/x11+vQTYn7NNRwsG31SVWuJ9Fn9Ga8tjrCX/Zx
BZCW4KOMMkiV/py+pLcRkuYBIxjOHLYk/Z/UArai/jUiZzo6klVpEQDRiB86/b7JzvLwsq+PAjv4
K/BZCWXRTtUrnWWnMqzcll+7+RhT3bMGQW1QJApnP+gc0VxLmYlqz2nlDPKhMwQOSqDiv7RyJYqG
nWZRT3FaICi9NqPYwUiBoweqnzamE2S6oMVhMyZc3w5nPCap7aOgBF50GlzNTz2Q06Lq4LYnFW1X
WOQpSBwJrCE/cDLrqU4wQ9a5ZmLdSymSHDr9sa8NIgjOSnQhqaOphlcM6h+GdG2GAhFEWsAZBkmP
MzWcIAJ6fOwMha3cGjwtEha4WBC5Y+1ULsjMSZlPXQucpE28sRtfWzX/qljfpEb6H8aWzTA90Dr5
IyaJIJ4W6CDfoqSQUg4t5onl5lrXwI6i49O5VR0JCR3x5Nj2cVoIhwzMFFj8vs5al/QyJECrvmA0
LTiMN8HJ8mp3cozIwQJtJ3VD99/uNmcBPAFX+P+D8gF8DSaeRGORkzw899IPJTuPmeAUN42SglSi
yrg5QOr89itcAr1MDvcB/yFTuwvC4zTMhzKqHE1EFylC4hS+bKrWnK0GSbDaxJfjQ1o0bkOTL3Le
5e7+22I/9U4nV0Jxuj9nMo0tFUKlRRV4xTz2/lxjDaRaNNhFhel6z4xm/ZAFjeijf1NNLsiUew1K
pi9Ti45pV5+lA5sKUjrPyB73xduor0EvVihciio3uqxtK8in3Y2e6sXnwGfjrY2NgdMPzPe9BeM8
YzPP4GoeASYHn43iJVW9fWk23/FKGC6iVqJUkxWDCTMrLsFxsSxG7gfyefq3C+N+vacVFLPJK7c1
g97/z3NL88imWAUFtmQiHEBmf/CO9lGmIyuUNNKRqqMQqPw5/iQ+OaaHWbHDU+exfEz2LKJt2/Qk
K6k455h2i6EEGnSuQI9BhDU24plqdsd7InFWIquUvtElQJjoPWUFXcRid2yNFqaPXBEjkcBQUM5Q
IPWK1vEc51dP9EdtgKE3y3wkoB0l7e73dW87sFidHWcp6rlMwUeDZK/5qjOzjqlBrHjMewdsjl6H
xlpRuklwWfy0rB4moxGEAJzNR7jE6t+3ub55rRpnGmasKujZZjW3JQMIRR2zeBqDjwSYl0Pjd6Xm
s9qA9xfa0IxXEjkNy0k2/f2LEVhwjTMKTV4UrVVDBwy18zR6nQ3PFPNuzUNZP5WdwAeK7oQzC6qs
FxNh7kLqMOhm3srCCT6BSmucSTBGeVgsEANhQY+HLo8bpmiT/YBxt9kJFJuoZxZAFI6oRCNwRxpn
GqwQe0gKpm0g7P5kUOrPrXGXGB/gN36rdZx9oCWW96IRGaWg+/Arq7tHPlosf/buPxs5V0TqwZmI
UuuKOWbqMXxXfCz2s+Uzq05KXuuPruINTvcTrRmYJRA9X9GBcvYiajJr7DQAT3nodOi3lsGgVP2x
r/wi/853dyadkWEhI0ojo6P4upP5+o8Ya3QVD+7Dib/to21rvw7KXR0FZYPnJy801A1rDDOjOGk6
1tTbQXf8bwicFlYdPnp7C+KA+8tGYTzEAPA+wt+c2EUITgHHLu+npIYQrYft0G7iy3+w70O2eBgn
9lmAJjoyTv0ypZEqErFKmRccdCfx05vqSj7NPmO2Ch+xCuFpH1EEyKldog59NEoAJK313JX0MesE
xb/tRJLy+wT5nM6ApCxGZQEhxdfV7BPoXQk3v2QuvYufIs0PbOYPP9LSQlawnL/S6kjtdVaZS2jr
91ODWnwlUI5t43uRjAU3q3isM6csCnroRl4ldl+9xtbXIUVXwfP+HW2bBmxfpDq26r6bG9TKsOyT
BF5xrm4VzXCU5Uxn0ef2tiwXEKYoK1nCqYnHZcBHlFUlD3lKTnNNH7oFqeipdvflYU/mfcx3gWLy
rqBkKYkl0DshjAVDOUGxLy5942u+nKpQ0HS0rd0XJM4+qEPYRm2Fk6Nqet+29IbUX/dlYe9jTxbO
PERx32pLDQTDyiakEemxbKMfUZA/quAsk4fq2LTxcTEmgeUT6QRnKKKw0KIwgbsIl2PRfsY8HzgV
RTohOj7OOEQYnailECCpXjk5Npgl85f949sUA30e+Afee4SQb1VBKZOZGBpe0Gh9otVtBzFkYc1r
87PpAsIboCJNpEJRWXr0O/Kvp9xj7SvajfQ6eSzh+6Es/QqOMzxRLZm0opCJdBmGDk6pfh3gvybV
l1tRSZtZmHfqt8LiLFA8qOZIU4gWpPbY2Pp5PISe5SjJUQWfUugrp/372v6sWQFy4fOSqCRXZAi3
gJHK8Ptn041+gnHI1n31KvDmBwGeSEDOLDV63Osm63Wg9/ScHpej6Q5O8TV0clfcBalsGsGVdJxl
kqo+KBJ2nGPjz+l59LDn4io/VF7YnZXGHkv717ebmwnXz20+tRUyZ6kGJVfLhYUZypB9nxLiUjP7
Y/8sRRCcqUr0kiwFWL5cPbgNijskbfd/X/CWf4XWK7OuZ1IZtSVEsHrNNTNsf9Bsi5b2PoroijiL
UUuDqkpYGuU2S/eaNv3JLDGsGkbY7mV9oICNXYp/GSc+AV0Pi4ztXqgN6NVLNvhGeL8vyqYfpDKY
0MBd/J4gEi+JhooU4fdDs7SjeTk1ATi8lkckKp7BaCdwhpsnt4LjbEU2FI1ZL4DDtvuDpv8wq+Aw
zTmK5v6+XJuKtgLibMTYVbrRg5LPLevsxprJTR0sAllER8eZBStqulkdAdHm8bGVmu9mhoUn/Ylm
IEgRTQGI5OGsQp80rdnPABty0FMooa2LMpXbZnV1ZNzznyItJi1qKCi2FiqI1dpfbOl1abPmDBYd
f+j7fQXIGYOZTOFcF5BJZ5FDcdOCAXMeBA9o0yKsQLggZZlitI5OACFmfz8GktuF6nmYc2df30Qw
nEnAOhhsYyxweENW2gkYUYziUHYCWQSvh5/yrmZ5ri2sQ3YH8qOlWOx1o9a12wgL1JsO73JmPJG9
1qtoLGBn9mdCFNHdVWZbB/b9J7kfClVWYJxJKGopxj6AhH1ZNI4ClpCluSrQlWphDeggmvzc/pRe
oXF2YZrGZVwoU4dHBfSnLA6jLnijMSaH1b4i2QRawTNmtwUJSNgxrRgewTheNzk+Zb7va57ADFmc
ZYjUVKsz9mwnBYN3ZeSkIVDiuxK7pMJR4PmE58cZiSGPE3Q8sfNDcQYfFUfJkbEjkSBXbrkiRRTp
O2cgSDvEjcW8hWXeFNYhkcF+omIW5WH/BLdvCZG/jq4pDARzb7eZ6jCokhSGvOnQ04e1WI3TzYd9
kL85ud8ofG48MvpqVkzo+eDXX1UwXCyNw3qeCi/2ySflxz7ctr+4oHEfACG6g0w9hUxSIj8ksnyi
VDQjuR2pMubKP8+Nz5Qv0O0oy4Chzw4jhp2uYgdUycEjvmn88Sgd48y+qoRzSdtacYHlnnBczXEi
6ThIfXody9Cm9HasVM9QhcrOfMO7L5uVgJyHL40osizp15WNP2fP/F/s5U5xpdxjEbjNSuLGPfOM
1SH89pHbA7mpSrEsGAXCt5+kldHLVtuGcMXZRH5gY1t4FySDJfBZf6OSFxjON04hVkAkctC60xfw
M3vL1WC3bvz053Lrj3n7Cxj3yspsMVVJAZiGhQA1yCn0g0I+75/bdmsV/Q3Ch8sjgj5DnwBi3GEP
qVNQDIPqJ/pj9KOjfERkuyTCrDm7jPdacsHknpoCurVirIAZLCdtfAlY0rw9zf3tki4i8yvCUt8q
hpYmEzEnWMQu9Qc//5qdStMBeaGbuJJDXj8p6ePs/5PGeHY7e0Jyjy6lJUhuUCR1c2LaQUKdURvs
pr4rG3QoyYGfKTdtcdq/ze2HfjlY7vlN6TSles8wG/rYDK1bU4xFz6lnTYPgKWyaS2wiwiyBimIP
z4lbaItUxircmrYUp7pJvCQTqSY7oXcnuILgPWcWpaUeASJrsfUsvGLF2Jg1/ZXXk2cilS+q5ohk
Yrq0+hZOpqkOignWy4xVu2q+kcLbv59Nv7mSiDMfqmIkdGygjMFYexoWhZVW/0kF4+k+zHbyfoXD
WY7ZkuJmYuFoMV5hKL46qR5Td/QCBJMvfwcTuQ2WKOGYnkC8d9F2GpUkHQAbYMlHDVprfbaXSaB4
my6GEbmCjAQt5HwpmKSTArrijH1/BzcZOarDMzE/L0vtRYNhd8NHisErOO5JJcFUa7qUQ8/RqT71
X6dQIM/fXNZFIHaqK61LhyavIhNBAb0ZXNjgE2Ngtm6p239PvupoEbFcWZCB3LQTK6G4lwVeoFZN
waXoVklwVVV3dDgVMxZkVsd9Rdx+UBfRuAcVhTJdrBl3FerlC6hEnTQxhMq+bSYuINyjKudYn8aZ
CeMqimt8x4pRNzjJdyQ/sHW64nSq6PS41xVZXYyGfABKinKrFIVtZO1NOC4eKtACg779on7L9q7y
myRJWVo4wCG+ptWVUr5MogkGEQTnjDutbMNwgoKTqTkWaXTXBdlrlUYiNRdck8454k5J1XkGJ66b
XNMD0j8H06VPy2FyoiObdVoEX/4isdifs3pVrSYX1dJALAvryPv0qpcw/Lq4+/q9GVxc3pHOGQct
kaShjwESStgyWy4OxUhLIs+HMfo6ix6TSCL2/1cSze2YTlkIsFJTc8fqi6ulyGJPCkXsW9sx4Uos
zjzUGlhrW4NZpAP4v7HvxPAqzZ7Q11r72U3i5D91gUESycYZikZt+hhdjKyPYpS+VqRPMP4Zl5Et
T6no0gTPlyd7qmo9wecCpOtAsG+YZx2zaBlY21v16752bAMZGvpojQ3SxGEiwTIZBUvd6lfIqTlW
oNk18rfm9LiPxCzO+0jpgsS9rSqLctmkQFLT/GRRT20rd9EwJh9ftfV00E1smc9EpXqRePwLq4qy
N1MGitYyrX6iLQUJhV2INiZt68ZFOO6RVdjPkSUK9H4uSkfVKkeuLbSzRYKgSQTDPa8SNFfaMEIc
LCfAshEr0u1oMpy4EFVctp3iRR7udRlxQ1LwxcCmo+IiqSeQNTr76rD9mapdILjnRJMqDZYKspQ/
Bzc+Kqi/1W7ylfyqv4m60oVonAOWgiBW0HGPiOx+8S2MG6eOcmBMpKzaJ/ooFp0e53x71cz7IYJo
FPMzmI23Qlsy5P94gDzTgFKoOkZzgaJhY92fiX2KardNfXS4+qJhO4HqEd4FF/E8qBEOUFHM15IG
nxvlMBmeQCnYr+wYCcIZiRaELarBIlkFBNaD5pKmthUUENLhYawiL8HMRFf+MPoThp32oTfvDLs+
TJ3QDWrXrKnBDiXhu6CW1Rcj1tylSV/2ITaN0QWC//QoFlpEsg6jHqszmE9KLHq2zozYN1ae95EE
wvCp/qgz4IYpPhItkpQebg6R0yDq4djUiJU43F1NcVJJKcujFeR/WuuOKF8lIp+7OVWM+du/roWn
R1KVVI+1msWxR+0uPJJjdwT36eR9uFFyhcVOdRW8yHkqk1pmAmFfTn1XlT9kUTluMxhbQbAzXUHk
zWBkFvt67yaw0deJnUlfumBw8uR5/K9KwNnwwRyDak4QrxhlcFjMBU2SwWFfz7a/C1fycEbcGCoq
qxkw0CVCsP7tkB5DcM/hIx7rooqXCR/xLKMqcuubscQKlrPmZZqXBjrX8DmlhncmVghOIZZzyzUK
nGbwOUdYS5iDnLREYCW2y6krZM60t1UVSUoOfdQio3OUukWZc0lPJfk6TMl5tNCyrGbETVXtZFVt
6LXy0t/LieRZDRUEA/uPXOPXRWBCHXuSJvwpQy2R+2bpo0MYZIrAzYhQOLufhVbUDgRHrVjgRVhI
NSDukPx9Pdo3JVhJ8/ZZVJpijmEJNSoK44cWZXYu02d1FuXORDBcNGio6DhrWWlDDlW7wHxhgYBX
UT80+flbRzSZsyN92fVSX+PINBC4gQxkOc5/mDHG7sxf/D+9eI3svmdBz8fb85tNRUpmZrkqLOys
4yNd1CPqrloseu/shN7555VonE2Jqx4Z2xhAzXf5XJ3Y6nV6GpzxC+teirz/emGceVEzU5uQ0wL9
SIRBseyn0vqFKObYVgoKwmACzuB3PM6RbOaBnkL3QhBNpuXBbGs7jL19Bd+OP/ULCmexkpjE4NsB
SjpjZKfyQdzqGI7xyibDxee2XcRbwXFmKlzmolNrwMnUDw7ELbHfsXYQRzmjTxqbflExdye2y4Kz
5FNBYY79qkuH8K1WMdAa3eh14kWp4Cy3jf/vo+R55ForNaaFQja17V7Icislod9VtyZp7ab0Zem1
K0Vqz+zPe7W/QHL2qZVMrdEKyCUd++bXdsnpuBxkyZf9f9JC8zde5oLHGaq5k5WskCGi9jh9wZ6Q
c+kwY2X3IGnM3fROVJLfPlLDxNIVa4M6uwrUYghNC0FcbzhRFh0DkNfl86Ohe9go4+m5U+anD72I
CyZnSgx9aSIpR4FtPKNz9hieB2RvdChm6o62KGDY9mIXMM6QREQLQJwMsAophgCaEofuvjzbqn9B
4B74UIRBrpcoa6GcUalOUXwqS9GRbVvfCwa7xlX0WKlFB/Z8dmSBl9+yLpf4MH9qvD6269OAHY+i
YxMIxX9iZmmetOhcbV0F/Wmz8SlUaiemx/2TY2f//nH9lor/sow0c1SwHbEFpWbuJoVf0gcjQq76
cy8iu98UxwDrH8qBG3zgjdRGyziwAnysnZPyfq7Lu34UJWk2dc1kC7QVCzSX/FLHJDbQsMpad6pw
+NRE2admFt3LtoFYYXDaFmWmVVs9KztemwfWdoKpF6SpTVt2WbwdCQzgZnyxguMUz+wCtVRZn2Ia
56ey1F8tbaQOttLeZdGHZu5/Y2FdwFslX3q2AFQBlt4qmEoi4bdZjhKPmsNoj/2/34XICsN/XZbB
Ez1JOV1IKwNNI/WtXCW3cq9/JE5fQXDOI6lAIlxm0Ic2IU+9FHhoZhC4xE3FXkFw/qLXSBB2LaQI
pfZIoq/tQG/yXFBlFCgdViy/vZlZTdHAwrpvGz/rwduDvfBghVd0rBlnzQmZoz3tW4b9l/RuzC+s
q3kgrJUUY/xZcl5ErTKi3+dckIKL+POlLmF/M07KdT+ogsv/NQLyzrqtrobzPNqi9eWs4vbVA5ug
zQ+tbx2Ggzj22hbGpOD6AJk0qKTf3k6N1ZclKGgRe/W9k4S6bdYCLdsOYs0LBPsTVv5HtVo6UgU+
Tirswe9QdpmO+nUc/5pdEEex21bnAse0fgU3ImcfdCHMtT7LrhR09qI6BNuTF8Qj+4q2ncdYScZp
wtIpWMNrQrIhc0jnZNeDO4OlokZVie0Q/2KxlrCPcVKtUDndSKx57Cy8XHy2udR4DuvHfbFEB8h5
Cex2mRS6wH33ylNP/yCjZC/y3TCKkiLMgvE6ztauKKgh6RbWT3MXRWJaSA1G1ZS7HpTLCtpHAyyv
XzyQ/wmnLzfvao3GaeFk9GWYEaBpNgjMy59sJXrkVt/mH/rj4hVeldqWMOO0qftrVE4ZhzmuAqJh
tHDwg3sKzbCwDCM/qfh6s1xRoLJpatdonD4qVI7NsIeMwXMDjmdMluWH5cF4za+xt8/HtjZ/X1O2
jMcaj9PExZDaHDT3iIyCz7p5U4rmWbccFCiBTFPTLcya8ovTprhN52yokYskDzOot+gXjLPui7D5
zbvC4NPraUO6wZKBsdwV18THPiYn+KHdIsnaeKPb2KodvTaSXbn7uJuiaZglNPDlRCi/dkiplFFp
TBM8XzS/0SaU5TLttrM0gXgiGE4jglSZRy0GTIBPax2cgOgxC3tB6mrLYKA39bcsnBr0cjP2xDBQ
N8BU81LYynhd1aldiLjKRDicYZKkZcxrFTikPTf6q1YgET78MVeH/3Y1fNhKepB+hBY0AtP76nQm
KDTmz/sY20/1cmb8N9I8yUo7BpAFhgEOPjx3V4GP5lsvOc5X2kkSXNHmS13BcfnYqAyIoUvQg9xE
O8e03JFIFXhDwe3wRTi1InoFbmhAgPXlNlsmajlVYWX3WlK0SOlnuag/it0370A01cLaRlnXDU3l
9G7IaxrlWta7TQVrFxu2sqTQcHoLwsYj6KOv5EXUXrYZmK0xOR3sIkPJAoYZRc2z2txK8m1NFl9W
PpfDKVSvSdm4cZv5AnVhovCirp4YH6Y12IaZKToOl95k1+WL7GC70k3gqthbbccn6YCsLWhVJKwe
+W8GhHBucy6MscfWYph4+kT7k5U9yh8ZuVjLxmzYKmDrFrkvpwUQjfZgSt+r6CYJHvbPT6T+THdX
EGkwdZOpQv1bYp3GtLwewD6/DyF80Zw2yixiT9gVKY/Dlwq+l33mYLknlrKgV684iMijBKadcJqI
JmVDq7HPwUV1u+7vddPWog/0Lq1vhreE4OZdyIRjM9Gf0gePOc18S9SGumk3UCXXsY0SzdbvlitM
RFYUJUC8PuR2pjppf58tR3R5798P+1vfvaALDG9w86QZDTUATHJCavs4HAlI4zu05+3DbMeZKxzO
0ipWQXN8VaEo9UXRj2wmHY1sTj3a3XloMNtqEwfJX+HgwaaGr2DVtxquNUY6tCFgG+R2omc1edqX
S/T7XLBehoWZTya0TTKx5LpuroNQtKhk+wWtZGB/w+qVynoyNmhuQKvcHeRAfI4215PmdR7WPoLD
XZT+EOJxhof0WZ9aC84MfOAFGsmXI/2jTWzloN1HR1jTk2hf3aYVh6eSFbhihLOciSh6+n+kXVd3
3Tiv/UVcS728qpzmXtL8opXEGXWJ6uXX303PnVimOYfzOSuPXhEOSAAEQWBvcK4rBNlYT4O6/xER
21NKTMHUvt5+ALrMAD2UA541h73pvl3MyqnzyCYIR3Z9p6gHMBlgVFhy5ItXcCOEszqSFrVFVASI
NsYK2rvqJgrUa+Mh+76GPUo7soYsYazYyOOsEFdTHEYj5NXgNp7Gaec41l0Zx/tCyYLzBi8MrxtR
nDGu4GfsMXEIPwZHKxq9PU13T0onA/AU+tVGDGeDwzImFhmwTUAAtBvdM0vJ0SfcI1icg2ZPMFqC
FeytIThDZE0GtWDld4xlgj0iEp/8ar42R9ZCLjuWpPK4cykvOqVNVxNFZjWYd+uO8UDWewsJRDgC
3ySXAg1KJXLHlFa44Owh0HBOLytw5xQ7J7Da0L7S717a5KXXepEZbpbU4YrNzqBljhlj0ypiG14z
R9dKYuehpTWqZ1FNcnIJTMQE7ANwUPEs4IJa4O0Gajn6REeD0CBRqlCbcUFIdYmxi5bwjQzOSFoN
3DtVHjcvtRg2v0n8Mfa6XXlkPIbJXpZHC7zrjTzOSMZpVafWhU4YwE/ry2XZmePxvAMLNgkiXNwM
bAMVJj4AAoYNqMlLRAODKDsMJ11VS3KlEsWLzexDO/QqiguDuQGgqnaBNtkQJtmDGn0gCzd1XQck
ka3a5jtYoiTG9bqaIaBMfctNPIz5q8n/PlZg6iawkU2MmWLQlYtEixKXTTGZNDAJamG92SbeSJ1H
t28d7wM7A3Rp9EyapmvwZZ0+aeYq0nNASusrGqvr3K8WFOKcxvYnakjMQJSQmfqrNL7AM2OmwFnr
ogn05qCdgCGMTjPr0nm0cy9nL6AtOlAiv919QEfEdVPVULl6V1dPtaa3jYg5VPWtMd3A6vf9UwOw
tPNihNphWsxBdADCpcqjdautW+b2BMtYbzoUUfUDCZXnDAEwQyds6J7qXQGSZIlyooi0EcqjdS/D
WtO4Z0LtQ6w91Nn/nruYBi72Kjo4EWdfotUmEYTV9H2erTSwix3J7qxlRz9wIzRxtdEtzWFnI9/r
Gg/ULaoGwwSZ9XnVUOS+k2wMOwO4+8YbAVxMSEvdUGk3UBDbYCToKt2b+wUcgsmpOZyXJAqlW024
nEhxE8NA0ZcGuvFcmVdzfnJMyX6IythQxrJdx0aVD0nE2yOoKuyyVx0oo9m+cTLC6Jj96HbFZ0CI
ofFCRroh1MiCzyp4ZdVBFPxWmp2AMa5zVQy95eNOTeugG+GmSyqJDOyMebdDUMbQLFtV3l08AcM3
JOCwpwFN6l2ftc9xq11WVn+fNsdy3qHb+vxGiX31VSB/Bc1p10RuozBfrdhLaInRVaDc3Kr7GAjG
MA4GjCt79Bcdg8ZGKHcPWKi2dGaBxVQSJ1zJ8qyRMkSjA+CjWkkwYlbwfkEBPe6gh8x5d70ZjIUC
U8PGKdUZQWGkXuwCtqVxgtj+USU/z6+mMAbhaFcNSwUro8UdV3pVOkYXOTRwyJci+hK7khgnVub1
+2xdNzHItAsKmkAoM84TfSjTvN2vWvIlMibUp4bIvWl0WdgTta2bxkYnzs3QQtWg5Q86/b+bscnm
svCby/9EmiZbQS4HG8poSqjqUnSDzMBH6GJffWRAqH04XObfnA40wh/ozDQNR0FQN10N5R7Os5ux
rHqTWjSIdHJBa9UfmuoexXYJI4hQs40Y9vfN3tVA2kkaBalMZv0V5ea1QkxJeBdax0YCZ325iXto
wpKlCG34JjqQcnDFKprlDc1daknCr0gdHIMveYQJgkXOhWOlMLolZ+pE+7j85ozP512J3Y94v91+
nzuq6nosVX3QaJCD1MZzFfBujtm9Uc+7dJ2eXZDXeUPCGOBkT8BixRx05uCf9u5qak4j8naC2KRH
p6m6rDOJD4tin6mq7AKAU8vl+QlYtaB2Gh1XAGVP6lPTuZ76Cxh3knxWqIaOLkgUwnXX5PlZkrgc
HWXAa3zX31fd/SQrswi/74BQzrQdUJfw+19rakK6aAW6F/hZ0TVjSYxZ9n1u/7NKpTWOyAZGfJWB
LyLKv543MNGBjkRfwy1FQ3MbX4LIi0pbKYUCDR5xy1v0zpFV8sAlE8EFMzWyMcfRQISpXprdRRNd
zbLpRpkI5kabqFLltrq2+oKmi3n2CyAp1c/TR+7Fm5XiKwuIWeWcA6U8GBRzt65ZqIzlJ8ZB+pEN
YSSFNoY/Vd4xIjfODXCew6Lse8sAjwb1tfn+z2RwB+hE0Og3L5CRR/VFrAxI5qdrZ5QN+QuzKhT+
fuvCHZpr1iZ1Qw2MEV3ZoLjFdEHsHV1/vY6Phpdda2BSldVxhQ6zEckZW+sag4XBAFwph/1ILqns
EYH9/3cBefN9ztKM2J47e4RKk1M+lLT/1OZFmCvk2DXUt+Ps2cw1iUWIDrTNKvKIZPqomr2tQiVb
x9gpOmT0cQVaKvUIECBnJTxvG8IT51VBnrsDHYFqsXSwjWJQL1XMH4V2jbsROpKrsvYbx/2L6Ms+
UlCDOC9YBABggpgTN0sLFXiTv1rGRpWP5mDCia+W05h64BwIoiDek0+WVz8C1XAv65IXGctWIvv7
JmwAJW+eHGaflQpU4vxCR2Z1XilRYLIUg93QgIwDauS3EkCuTcc8U5ogGlTtsFDU+YkGahxl7B7O
SxJeBLeiuKOiSYso6XNsXDR7bEip3htH9Zp8cvf9Pt7JGppkinHpIsnGwaLsYKLuYXbQ2X0sc0l7
qkwEtzttNNJKqaCQXYNH1y/1ewT384smFoG7s2oBwk3jIQU7BzAKgKlugCbwdaU3/XSZGr/OixDa
mGo4rICH/nG+dtdaFtG1aQLbZzZiaBxsRbUkpRbFB2sjgYvmY4yXYM1lEkb1ehr6S8tRH9qu2C+R
+rDksrc5mTguqGtoLKv1CUj/rb6C7JuhqCXBqu1SvfRyKulElK0eF87Xpu3UJoYwMBXVyedZNnok
NIDN2nHh3F3pOPYL1s5RHkEKUqJLKqolOohS3c3+8FXOgYz2aCdsf3r9IrLHXZ6A/zrX2n3iVJJK
sXi90C/hggFC0fnGTaNe7RHtwqjfOiS6qbEnQV+aNDxv08JVc21W08RIEwqcb6PakMyLug5dg5H6
LwsgU7ObNvl8XoRQkY0I9vdNaI7MebJKEyKAGuXXeCEd+915CSI7xjACmpNc1QHGAVNyI6HrtNGm
QAkIhjZ5Mhg5JdqgQBauFjeaBnDAbHUlyybUCfXgfzaH08luomxYix6gGMSNPKezgLHVt0lwXi/h
5mykcHrFMTHjPIcJGNpdRw5V8znuJBm9TBEu4riqGyuxjs3JMnfyc3SRe/ZQSGKzOB/YKMIHGidt
UpCyIDjv4++Mwi4KRjcwvNVX2cPXVXQveyCV6cVFm7rK7KyzoVccpc/gm7icZvcjuwPIPc00cRjg
RHhrdQNBxr8Y2J2hJqdsvFDy7ElpouN5GxCGnI0ULhdYs9lw+hlSTPKEAZJY032ru7OLH38mhosD
Uz0QpVcgxm4OvRXq5uDFPZsxPC9GuC0bbdjfN56aT0Bwr8sR24JritsOuZeO5eN5GWJr2wjh3KY0
e9LmGnRZ/+lw+RRfzXcTKIdwZt8V0ndWmVacE6XrOk2VDfOeunRX1fmpJLK+T2Eo2OjEeVBZZHFM
G+hUKwdiPS69P8vqRDJL41ymajtwhDIR+nKbtHs6ock02yWLDLBQpgp3UBdVFZeKChsg+bdu/joZ
l6BXlUUcZq/85c56XS/+FaAY+mJlk/6IOPRSC9WD8m2gGGJlM93LIQpHGVOrxAb4SUlzNHtqjNBq
aOiOkPyqXsv9ecOWieBCQVU4Std30KmbDrV7j8d977wAYYPCdtW4KFBnBE/jLZTowiVUgzRsL+zQ
8CyGW3SyA03S+SiVxzTehIMZPM80LphGobpjgxvomfkORHDf2ikX2f4DtGfmVj0uMBhxW2b6BHGp
uo+sy5Hu/nD9uEBg0W7sWsxSBIMfPbVHYBQeSeet+yFgQ3j2rXZ/XqDYlRyUFEDpjJspFxXizu1j
ouPqtibqF0UbniZzuC3bXrZP4tDwKocLDa0yRWXOqkxZC1Rpb1gdQj9piaukmP2su8KnQIC6VJBk
PvXTnB9ynFi5V9Khrg6542YgHskK06u1ZP41uqPzK1FL6/vkarIzWVTy2GaC3Aak5QBY0hwUDZZB
nZBlz8nchomBJE0r2yNKcoo3rW7rN7Xs7iZaI8xdqiA9RNaE9o63tmzoszIXE0QXqV36rU6+NUl5
v7p256PAlMlcVSTOURTdtTCAjT4Sbksw8KlUEWjOAHbjdcDdfsEywWpflVcW+n28+jgcM/Rzyqpy
Mrlc9E6VMa8Nis5KvKGEk3qVD4+kiL0lqyQaimx7o+A7vIp4bFWDQkGS3Hfl4FltYEyyZRSH1FfD
5rTBKM1SuxSGbTYtlvG7Mi4SNcTFHO23CF6PYspjNWVVOOWOXjIu0yj4aQ3e3wQvMvoL0e5YpgZG
Bc3BzBj/9Jd2drVYadUEI7o5zBuX1J6LJtFBOpQpPF83grjITWarspscgujXv7uI+x507/7oK1+t
XXJnlJ75fD7WCbcKVUU0r+MRCNBVb/1rJDOAD2u8/zjRgwoeAktyt2cO8y5j2Hyf89/SivPVMUEr
VRCM6Tu7uf/qZBdjRXe29rikktdG4Su0ZbJ3LGDboN2Qs7y1BElW05QQt7zMJkW31q1BgCRf7pre
k7X0ihfvtzS+lyiiaUtzDdIW9apJL7NJUuATft/S0Heg4dEZQ85vN8fRrThNmN0tTr9D71wwFEVw
fv9F8QCsXP+IMLh2UGVyk7hV0WGWza5HMW9u5SWeVKzDeTESTd49Aw4Ja5pijWza6sdl6WGm4Q9F
cJasJFpXNQs2I6+/6NG1JiNgEqdVDqqUuoK+P93g0oKUVMRUY+jAkt/8HsMRpzX2IgyGLxgHr8Jq
78jeGqQyufNonN3FJhVkrmD8vWId0Mku92NQfd5hMuc/EC6Kr3kbLTmbKzsdMMMOJDJ0f5asgnji
ttutYBZCt+GTG0i7zdi6vQsRrxL555s4mseoyCBx3LWX/ejZuy4cg+a685OgP5SXs3JgEKmxFLRU
+PwGxsN/dpR/yolGw0ZqB8kJ5mqUq/QEamqC2VkLuTJG4u/iHXn+yCvpViZnpphwtkydrS9eFpUZ
XEDHxZSEDaFPb9TiYm7fluhNZWotQCzDXKZ+5creBYQn4kYE8/fNFYPmXapSNN0GrfpXGi9eZ/2Y
o4ceQJXn44bYAZCJoW8YaaDBP0CsOnGrdkURUrvLHs0dw8yNj+Xl6qOt6D80+Yjzild5vDH2dlJl
LjBYg9L0qsJnTbesJZ/iorbXcMf9UOlmI48rd8WWWjc6qxSjGBbW5nqfrrLR439Zw9/V6HcsPHqB
yiqrEzZh+pmNiScBQB52+VHbtaDDkzVK/csavsrjglbs6HROMuhkPLFpQsSs4IWi2t0X4IiSraD4
zH+thKtcxFqBL5uoK8T1wCljsFrm0+pT8GAnoexmKDT7V1E8LQ+g3nCSLrAOY73KrBvNnr18ODRS
jB6hB2/kcFaBPqoaN16oVEWndrxujM6rhm/nXUsYdjcyuECEW+Ki54D+C7SyuC1BKEjsZm+u/T7J
MUemJ7vz4kQqbS9yXMRQ6sGYVnaHrOMrbbha3eup/UDVfSuC/YRNUBqSnORlAxFO8TBmp26SqCB0
pK0AZh4bAUU/JRZ2n52NA7oM4EkRPGm+RzwKxytylIFQCT1pK5BPOSa04lcp7G3yJ1SOisC9NnE6
EbxYu0EpWT7ZDnFua5j9AIwRCJu1yy76NVsX/QcoqtHM9nqb51y1L9JW6zWIoPQRUyGe4hzsSvLa
KzzVN0L4q6Eb5YWjj6xkoPuMGTEL8n1NPHv1Cs/BCKvmTV9MwPXef8DA0ZyBuxTKB3jDemscjZHG
9rDiJZYCFrq1wsX+HsnQh0U+a7/K4F9KSV026ONCi1WKknhsNF4V74189NPUuUrHRrKSQoPYSOOi
UILJk3geoBGmB+dy19ZoFTVkjddCIRoaaw0bYAg2j23pLKtChwkX0EG5agt0a+boT5NYtthxN0K4
WKejtDJOOYT0g0cQVTFox+ZM0J8MhF9lx6gLZfgywq3aiOSSMGPE20+VwAqnoQ7d0teRg2Hk1KOK
38ie5Zhp8Rk0OI9xfbcVtNDwY+hL0zLicmRjMWk8x/LJ+EVvH6q18JYp9SI8a9gyTxZhzzCe5X9k
8k8B2qwBV97OoN8dkL58PVAvLD8LrKP+lB6dG2u3HJov+ZfzPiY6f7dCOYtsxqhVtZ4pqp46E8D1
sQdui+Uj7X8sfbGB28OqPnzY1TEvi8lFJGV9aHa3bgPOrLvzmgjNfiOCC7ZtU6EowgoVU35hNhdJ
flHKjkPx6bGRwUWkoenB8sSuGquLw6oK4rC/0Cq/22kADwA4N3k8r5Pokv+6bO/gue0MJb+BQN5U
XyzJJ6p+yI1/K4S277chFh0betZmWLRxp+8YGKiVXiSKF+3qY81G3qvLxpZcQM7v0zuc7mbBNuns
ojOBL3AC8kbuGj5FAeP80gk9eKMZFy0GZ6UFuJcRmvTLvHp2tdvl5QA71fN9Uv7VyHDShNf87V5x
6Rg6ts2GWNirHmPOapCHza9yX/xoQ7Ivd/ZthTgSfkRFBzMUlq7AgzgVq7HrjEbFLaTWdyaqJg15
KsqH8ROygfEOrwv+eXHCUIEK/j/iOAU7gEZlLoW45RSZ42FJjLuSuHujlqglNpBXOezvm5ww7zVC
rBRy0rneExIFc0Qeie0czqvD4sG7EI82SRQCbdt1+cJmasYWxneQrZc62RfV/NQQL3VuWmM3ZS7S
AUP2OMWOxDMC+dqmmXeKSple6rzra08JOz9D6WlpjphIvsh3MvMQrqOpaZitwXQNhr7erqOyVrVl
EDxMlCT27Q6FtbX3jUQ27yAOihZav4BdpoKRlovtWo5pgc6YMb2tntjzDsMIX++Hfr/sNAz4f0it
jTguzlsr6UyD/C0OHYdr+RfmAs+bhjDsugpOfgwpOO+oF506yYbKwMrVoDJ1ciA6Rs/nJQj3ZiOB
86W5d4dCb1rMq4H8W03CZHgGwcZ5GeKItBHCGcBiAnoq0SCkCbXFb9ELX/tWMC/HNlxALl1cafej
DKRPKpS70dlLpPRDwTT7NLqedXJ3RVDup9su0FwwxYNBWNpTLQxMcGD0VaN79t0EebkmZNBHSoH4
kIHHKvbGOkXf1kMpI4wT79pvQfxlYZn1lLU2wtLnp7W96p0vjSqJEjIR3IFcLy6IP9nyJc6njAaT
9UOfJXYhtu5XLbjUnQCQLU3VBnNQ7vpAlfq6tGRFRpkI7mRC0NVd6mKhomW8ik0txGh3eN66ZQvF
eRCQyCrLnqBFU10b9cVoRH6E++95ISLL2rzt8n0LReOqPZnZbmRKSJKgLKcjoD1G9/68HNF6beTw
V7ZSLYapGRFwKrt9zPXhtqsk2TELwvzhs5XAb3qnl8lc4Dl8jPK9rqzfK0P1+rTeRWPjWYuM10my
cBZnAJaiZMPUs0fxTPHq+JiBSQTXtSqVJLAiK9iqxVkBWHrqZHEhJ1Yf5z6ch9UbY8mDq2xz2G/Y
5CPlYKtjVUDGoBmejnzY0SWpiEwCFzPnJI3ndYUEtXmk2Rd9lPiK7PvcCW0oedLh2ISvNLcKvcsc
SVlD9n3uSM4yNU3iHMal0rs0OVFdYrwya+KuXZGiWL0VwQ1p95VmjZfVtzkB7ue3P/JCPkGL0b3x
txday43l3uvLnxmSzcX2tjbGdbKwTFreeU70c+qCjyiA8XcHhNF43+a8DsOvOAdzQAooOJ+cL9pH
zr+XTxsKpp3R0fPWE8AFoy0YYMI+TCDI2pvpcUklKggdmv36/xfBxSlNT5d1NAHDgEFEP4oeWiXf
WarEH4RJylYRbqHiwrTzmkwUSGWhs2eDS/Z9a3vLTX6Mnxl7SBTOssxI6CQbzdjfN2EkiVYyo6sP
c9vuEWOCK5EEEWEe7qiAQFCAYmFj/uatAKup4jgvgJNCDiA/D6vd+AUTe8Ouve6v3A9hgZobcXy5
qkgj1NHZTrXd4hu2FsYqDRVj8M/bNIsd7w4uXQWgDdjO3XeQNm2iNrXijsAlGCoKXhnjchoJCFL6
LMicdF9p7ZfEljmSsLzpvErlQ8E8YKbTMAFxYn2Knv62EHpRXFg3y45NAkQSgxTaxkYc51hkVrPK
aeFYY+2AdGE6lpWsZ1boWBsRnGM1jRlNRQnzK9zCm+p9DXgCLZdslkwPzq9yM0KRj9l44aI3qBjQ
wxicNwex62704Nwoy6Ixz2vYA2a60U1R7NoL8gkAvAcKPoRAkzz8i51qI44t68ZrzSYpgCQAjcrs
wDANswA9Q990K2CXW/l4qFQelwqYuZVrHYtMZeKX3xlaXhy+oOWxCqN8plK6nFxqACYbY50XWB76
CuNrdUd30ZF8xvQouB+8KkTJ+YDKwfk9FOaimzXl0oWBrLPaW2wLHYzYYsJ4bC/qxQpRyNcqyZkr
XVAuKuZkHZQBzyHsqf7aRIcRHs6vTdxDs3D6UO+Bgz4m9JS6wEbi28vIlKcgnMFq5vHsadWjNu7P
L92/qPNbAt9dBoS7fHEpJJgevZxCdweyuUvWXRNdyGFk/yUMOuAgcgAF5/IlJN206lJlYTBz2SuP
cdKD9aBfo9Y4FT57kkAj0VGiIYsR7wP+q0zeAxR1ikwVWVL7My0wwU/hc7mfpcfks/s3b4Es2ouP
mFeJnA+oq2HPqQGJc5tcxr3lmVF0VGZL95IRFEVaEV2QsZIFMpmenBeQJbbccmbZ4F2l4TVBP+T7
8eQ+LV9Zb6UbSJtWWIQ/t7CcJ7ipnauRA4FRX4fO2PmE/nBuIo/683hw59CenrTp51xJzgRhNwkg
Xf4xohcQ9U0IbZcSsKZMUWXvgEZwPaitb2GkTkd0GWXjLeJj7lUYd5KOxhzZqgWLBVF7FU1wQi+2
H8+bqEwGd5TWlY0mjwIyVmUFyCMFhuRwl6Uyqhx2kp3Zrxfn3KwbSu3pqk1Yt9j6Otif+g9wv5rb
feFOUj2LR2WmUMN2em/RcIY2ucTIhRe3zdZzp6ejZso8LhBRq3dLfjF21/bwXU1k1QbZSnEhw6GK
U48EYmh902cPH0ytDUzs2w57MbA5PQYltjCADgFJr580gCm2jXE5xP0NtdxnJaEe+JhPztTuMzX2
G7u/qdJRdpAJldz8Bk5JK7aWFTNPuGSPF/RyDVQvDR1UDHZlDbg43W99IoW2FVr6RiYXGVfgcmp9
BL27LPk6Wkrhr/Q7lufuvEOJVQN3qQt4P1VRuMikmOj3GhINy6tdJoUfzV/Of198ahq/BfAhaJ3T
ubILJqAN8G4LKPHiQr8bX8rgH+KcQj/ZqzQuBhGzx92yhTRGsRgflbryhuZkZF/PayXcHBN9nLbN
YO/4+KBpsz25VopQN1Z+MvpL3Pm2KfFg4dZYeD4Cnq2GWQ1ua4q0K0uqxNBFi3aORS5tRfbaItTj
VQTfIOpkegSmwwRGptwYAHaohsA1W0nOKdTjZQQazMMuKHrf5vGuHiuzo1YQso4H6thfZxB3SGQI
FdnI4Dx0rZK1mTvIMHHFQivRYOWIq+H5XZcpwrkk/FEbs6LGVdG90Y2LVtaHLPs+l5bUi071zMT3
pyhNPLQ79J6CtpfzSogd0jYxjo4jCDCQ3EWxyup2IKx6z9rwgNEdmPfq3sH4ZruPfBndjfAU2ghj
Km8O0ojmtDcs9uCBwxTgMb2q7+l8IMW9RCuhIIAtYFxGh0u+a1jrxnQZCxhA/9M0wvj7HBBv+sR6
ddU90IWj9rCGZZAGlkSwcM9e5fLvUkmFST5S4rllivXWW4r0CygpA4lyMiFcVMP52sxJw5SbLqbQ
8OtTubce68F3XAyJtSiayfkIhR61UUx7u3OFlde0S6GYOqGJrb2r0Z4UDY3EGmWaccaogdgkXl2Y
fLfq4LSxrqZ1lSTBEstw2U/YmKA660MzJRDRjGa4ljunTIBlfJxlb3tix9qsGBfnMKdgDoTtknKX
frZOf3eKp4PPuNX/Q2M6W5p3OarDpp0A4qm/hwKejQRHHQH/+OXQ4rJWhvNBO47UZ5PE5S67+ggI
FGgcfgvkwpPTlEVVkAiDOsuTQ+2gS1BJl2XGQrNDJgKccEC1vIccbtrVGhUIyevPq/3TKnHqySbd
ZDI4i7Anu7W7DjLG5F7P/1qfKNlLPJZ5x7vN2ajB2YI1UWISAyKSSzblXb1QrQIH6D/yxcvEccef
O4J9K0/dOsAQ+EW9Dvf5ND5MmLMb1+5oLEZAm+VRJ8OR6i2uZ0AD1lQZD7RoVdHxgHFjVMExYMql
K01UgOUry1G3Xb+1oFIpn2PZDVPkyhsRfN07irs16SK8zc9aGWgTZvuAQjXReU/cv85vIPux/P65
CisnMcaCdwjKsTZQkCoWeHgECqSfWKCTsJQ7UDPspqiZfK1vrrq1uDBn/QNNCFvBnJNNZW31xoQg
YvdmgFqd3+TL5TpIRkvZV86px+3VNPVqUi0lu9DoN0oLsOHpe+92hywnT13u00FyyxDbxj/LiS3E
79nEYLwNO7abQ15tKF6VBoqmoaglCfSis+R16UA18lZIaSo5iPywZwW9qzp05skwC2UCuCORqHmv
TyoEJPh0gon2RHZpl60Tdxy2NOuSgaXKqfFVa/wRHUqTrLFCWBTarhMX/uA/qK25EILRz5cZzOjg
7mOf+nLMc2EVcyuLi4OOvgD2gSnEZsCjPUrcgHikYYppLXYoymbbWQb+73YNNsK3JoCDPlMiBeLi
pTpYeMvRr11q7Qd3X0pxAYTnPUS4uP4ZQE3mgc/rKFKXnuIS6B4YbW63Nyo/Pg6BGgLr7ZN6PB+R
hMYH3hH2vKip7xC7Y6Ktyegi9mFy9yYx80PqyMjUhda3EcEZRl12aZ4OiODZdOHMQdM13mR/JBKA
aBgLhqYxhXdSQOqaaCNEP0G63JTx86w9TrKG95eSwjsr2Mjg/XReDZBioOciO46XjLM7BjGjdYgD
WSIhnM7BKPtvbTh/LVoNrSMv3R3h4u+WsArSU4lGvwEk4UUY3/wlIxGQ6sbt0dKt6oDmQsSgJK48
lCD2/WB8SmxyNbv6jpjg7Uvs+eg0BrgFZI/3wvN3oy7nzbRYlNlgwq2StfvV07VG1chbDO3Wrr+f
t3exMb4uLefK2jQQK+pgKLbxs9Hw1mh4S5VIjgyZQtyNPrOtru5KXE379TYbEdTbH2Ub9s5ff6YL
d6gPhFSxxtqYqvXWURpPgaRB8lwqWy/uSNeA+uQWsMbAjktfK+/7LPJ0/csfKcIX8wbDzJWOkbXQ
2QAktnmnl015o1fmR2ANN471coZtEobGrhektNgYZ079OFdAfNkFbSprC5Is2kuI34pZSDeYNsQM
aAtKUEzuS6ARJDIIGeGxBBRA1dUsF0AX3N6QskxMi5mZstz0fWjogQ5mp6n3tUxiBeJD6VUU3z1R
965upyNEkd532Hl7BOMlA9QM1VA5RL4ML0u8gr9V4xurykzt0raFvDrRPKXz1FjzGiU4b3biNGKj
FRfRF8fOY4Xt03rDkhbWTT16830b/p1GyIa+xWftq1JcWG8iXcmiBrX3uP5FMSrTyZh2/yWMv0rg
wnjnkrFxJziSPtVPTd4eFbCnENc4aUXlG1XtpSb9NBrjKaYfIbEA9v8/xsg/qKjVMIymjrW0gbPZ
3q9TeH6zxDH19ftc4FZdUD11BN+33Ng3u4M67OjE5jskrzJCORpjq9UMUBTxD/7RkCzFyjoTJ3LZ
YfAns3w1PQ29LOsXOu+rHP7Z30wBdmdEKGESemfajwlgL83yVwNILeMjTX7uRhR3gynyqiOmDVFD
n+3rPA7Y5W+M8935HRJ2nmzlcO7k4paxRAVqe+tPEEGksZeHSeAEGAUPVL97zlYPz2n780Il22Vw
PjU5eZanBmTaQCTzYjWm3goSvRl3qKprJMLEYXCzkpx/rUVSD0CCYp0MBkUg1IH94gStsmd9DGCw
vf8z5ViU3JwjOSbBo9KBLfbAZ2q/YcruwqKneJBl6MJ7+0YtzrfiAm2gCRu3KJcnc84CY/yUWnbg
gE+l1U9SDAJhcMdQrKsCJtMENddbtZwINb+IjSuYQMpeqrBZumCYZErJpHBKdSkroq/MwfqwQpHl
+/CR+VR3owdz8c32qH089ynbnsT9Pqe7rLpIZJxiwiNjI4JL8dq6NmqTkb/Z0Xf0SEsfAwUWjfFk
TTUZiY6GCgqnQ1eUeM13sikwbDCW4YkDpOYArP05hmyuR3YCvt+Tt9I4dfI061FKyVGuxBA2WhYx
0OY7y//cu/5WCJcWdUupI22FSnlfeGuVAVA+OO+X73fljQQ+X+0H1y2MFhJGdBJ51hB/S1RLcjGX
LBWfqiZmpK3Oy8Y0P5ArkObHmnt/pgYXr6sxcdy1SKEGZmnNlZ6sXHLbki0UF50XwFfbmIWYgt4+
jPUpk4Ghs618eyV/uxFM/sYD6wVDChPFRgxrdTB+YUgc3B+BQW+1ttk12bjLZsm2iDUC7yfgaJEd
8A3zdCzzJLHLKXBqXLdAPvVkpw/nt0WQljKtXmVw+5I5zlSsSzGhmOGNgOjTg/mgAub9oUe23e4B
0iebZH1/ir6VyO1TuSyA5gA7bKCZ1Jum1cvQItowggGZ6/xLwHlVjtsyRa36dFKxgNpT7ryEnAQN
v7rtZ9fttTw/kO0Xd9boVhE5+Qhxhk0eHaO86uzn89slWzvunOkdm4L9BWuXNdE3JW48WvWfxgYQ
FrkjMT4WjN+b++vaccHaUdM+SQhEOeUFUW4rtIeY4z4jADhpH/9MKy5Sa0Vtl6WBdUuItevwSNvT
wh+1UyzjDpNtEHPxjQtrqKfXdIag1vq5ZlfzKsnnJWvG31zbQZlbEGTCAIb4OLZhZznhkntafB8X
kucPmePyt1YlbnstAr48SMrwclrt5oN5vd5338ojY6lSgafzPz/rvPFbm4sUhhIZSt9BYK3Xnpkn
Hu12ZNqfNwXZCnLBgVWO40mBEIwAXClO5Nelg1YL11fSJ/SZnhcm8SabmcvGHJQosdxKR4ZAii7I
+mNddPvKDSvZg5jgsvJ26bjA4CxqXRoTtIpysB/66fc1wPQ++Frrn8PfTPYfaSN7K5MLFbTsIx1M
i1MwgYTIXB4sLKT5iyiSBEicOvwOE/z4flS2U0woVLPBr2wt9j4tHqkMs1/itzYXIPCU2UyjDiGr
0zznmnnM9EpiC1J/4mJD7sTxiFRrAj7FFK4A4AB6hA8KZJ+Be8WBKuG9kRg6T843tKxB98WbtAQN
obUaLC2KnpVxD4inw1LIGHAkS8jzehmL3oBjBeaQ2+TCGvQTaaRPCRJ/crgIYTqFRScmY/IVHybu
ZTvjFvP7vlsF84k9J1R7VQcLXHDej4U2qIN4xQQ7Oq56bK03fjxTawbCNRmDMSXh8n+kXcly3Miu
/SJGMDlzSxZZg0qSNVi2tWG4bYvzPPPr30nde1vsVJnoJ/fCvVBEgUAiTyKRwME87qaceRGKNbfF
XFRvJUbwQlT8zfVshfyYei56r4kDJzKdgUILShvBETNM90rtMuJXivFsxLGTdfEV3WS/LQZls/80
WtmPcjpE0MaePy0mpJQzshnErrrodSpGooNHTAEPmwDnvTViYkSFlWFh/D3IpNu+bbztVbkc5K1k
8G9Yrb6C+e6NrgYDinlAL/fKUnFscRE7Ty8qHI5shbvsBm86ccOu5C0JCt2Hyh52FgoBFBCCW/Gz
Pt9HHcWpThlPQHA+EGfINAhi9nc7OFuau205ShFh20hMMsFIhN/vgy9R9DyBvkmX3KaguJQuvNbj
KFqtkLBxzFyxU2OBoKoHjwgfF1H+UPf2STsUe4p9lDKasHtCNvezXXCjFd+C5pSQjTccxN7FxW/K
iLnUWGvRUFrApdHUZJzGfehJaAkzHjj9M32K88/dkiakU0d7LMo6gjpSVVwltfW1a6ZPeEo4pGF1
VzfDQQ8xZlnpZCK8JMyoCVCuxiWunDHktk13MDtjH4TUEAvC/cRsqmUVprrwfTtgLF+feosxesV0
KAoiL0CZUMCHQpaSiLWQA51+TJPp5Gl8wDjQqzRAYqirNafEvFDNpl6aLwPs3zghzsWVuzJcOsMC
TsQGWAYxkVpz6poAWEqIgBGx3i1m0cEbyzg/JpOvytVZrT5vAwXlDAJQtDVqquIQQiLjR1RcWZ23
/fuUJwj4IA9NtqgpVqiIW1BM3SnhT3PRdibzt+VQxhKwgfU2+EQSOLVuRk9MNx2ZdVdSSU1lItQR
OxLUkbP7NxCjzKm/zA9NfoyCeo9JqtvqXA5ZkVBVMS9cx2OIAA5xWdh2ioGWu8YH/W14qG7TPfrJ
UCu+uNJJPmRuS2H5Rd1WIgVcABdqJbcpkmxmUTnN4qts3qVfpYggZqHECHEDqgf/qxkvtlukXRfb
eGj2SUrGix6xUkfABntSwXaqINZKitvJcvr820I9Gl3cPCsR/BNW4YIW56gpZVikPJhPCcuuUpsK
vClr8b+vRGDqZDIbIUQgWewABJrE8uPqEJlP2w5HWUvAAdmIRm3pYK0Bk2E74wdrwHIiOX8mRACD
rAnDni0QYkW2W9Y/A7b4TeZtC6EsJiDBHKHCZAzhxhYeXuXnHGwGNlJPvf9HYsTcvdb2vWQWEJOn
k3wao6x0OxzYJ2NqsmM3T1RwwhfgXbTw5mtiHj9lVRYYJhxhMOqfYVB5bd/eLEv1iILnncQWYqko
AHoNzVeO147TWKGOCneIQ4yBl5zIvnOilw41DSgd86nD7nKov9JPgIVoiMZxjvhry+zwSszIB4XH
Qd/Lvu6mPrVzuadtWVMABzaqKECASNCQVYFjB3dRWIJFevo2TNmhW4Z4pzZsv+0xBFq8VuutLGr3
cguOYsiU08UbG+usJioh4mI8tDKigBblWLclK+Ek2t46FX66Z3ue4qBGrhJgIQ45GDQQA0v8tjzk
obtMT7qBbZA8bpuL2MdMAAtZD6IqxKhiZJ++F+yTOhVO0p2nktjHlC4CXFQYPqf03BO0JvYUTCsf
UdfQEMljQog4y8DqJKnpYwgx4i/MiJypYJ4UE0lcwr/Eaa7BhBltkYQdOyzMnXW071OgQKkhRAi6
1asmiCORq0vlq9ganCoNzqNOsYBc4LvGpfLNjcWRzlI4oEtahZwsc+W76FEB2Qm4Q6/TffQS9E59
/mhP8z/FCqBgqniPRcMXfHm5jqRdMFwp1LMVtUbcwisMUHPMWA00iOjm4SlZ5lulo9ikSOsJIDBX
dVGqE2Qod8ZectBDycvazxjjiGdsV3UzD5Mpr7tv29uV8g0hgDAkc84xzm/ctVN+2+edY8v2QUo6
IjCmxAiokLccRhl3QVOZXpq8Gp0YQ/UeSwk1SX+mkYAMcmf9N5DQ0sApGi+LwEYdvmwL4WbZOIjE
niGlTNVa5odCIjXfa7v19BBN6I15Kth8yM0P5TnfdpY44zWt+QYOIY5NNwbeZ5UgdmrekxwR7nD5
XWQlScCKeiz6wa6ARmkfLDttDo8g5vzeFqeujwoQjaDH2ihBNitPkTultSObZebaSpOeBwmYr0u7
bUMTjiOmKxMMxqumHruiTkc/sRNnmqpTkz39mRQBQibYc7Ya2NdSlpup04+NNNzkAzXCkoARVYCR
emmjKuHGjYfvuvWlbP7M9VUBQrQoC+SEB7cYeL+rfuZSt9N/bVuKcnz+9xUSluCcKSJ+PbNDC0+O
52Y8J+W3DsQsEYoXt2VRay+AxqQbetqP3Bfn2qvUJ/TC+gnVAXNZiK4b6Hi1TfzvnwpVUrI0+AfI
pPwqratQeZIotktChPgGjUxNOYFpGMiOaqRy8eYW+4YajHnZt/7WQ3x8nvMBrGYmhIAn+Fy2tT/X
JbEel9f+TYSADWmc9nWj43FWDe0brXZt9TqscSRVn9L5r+2l/8095k2WcK8oc1mr8BqMSP/XBGaq
venXe9srfzSRO/u4S/vtYVsiZT8BAqRCj0sp4bVENWJ8+IqP1/yQeGL8zSH/phZ3ldX20fNpgB9C
LbVz5dOEiuwDHzrB89Xq3ahiSjgI1Nx4R7WwUdoJyGDUaS6pBb+m6VeVdF3NVMKD8nEBF5Kpm0o2
871aXsXgq+zOvbbfXiFKhAAHyKpVwB64X46B0DhzDLeqRwZWQum4LYgylgAJgRzoCuJ+lFWAerxl
T4wqZudf+j56QLklhjWrYHUVjGWmiVklCbK3Ae6tjpzhLUEJ3bZP/kJPh+k2ZnldB8qHQrA3oYL5
unxQ8WIBoWmCaTTtX7qVHlBZum26y2v0JkQwnVGpKKzokDeWa9UpMYEcvaZ2QqwPIUR876mCBVyE
NWICUxldpt8raOTqFCLf+RsE+lsVcR7rkGqYOM4fKWYD9B+cKpIXeyuNt9zxOYc0VSSllgCvemY0
fRFhgfoMpYW6H+EtBHN1thfoNwmbN7UEYNWmOONzKVGk9NB78aHex3vl9j+jS+nO2cs76U0Y//sK
7hq9xSTnCSoxo/mlSUiJp0lPwAKxmcRHHdB5qlPCM2wxbrVWHjpJiO1UuSrvtKnA3kURp3Af3ti9
moClaV0FRsUtOIQ6OAL+SpDibfqTPoenKTxEQ+nl3WF71fhPbokUAGNu06VQkleRUAylf125lwOn
bolcBCVHwIggKePSXLBe5TzHro1Zpbke3k1DJDmJZn3ZVuo137SllQAWxYwhQQrP4Qx+7eAotFAs
UPmSZ52tzlX3CvhGIq+/oqfaEjtNfA6ypSYvKw1b2xhrLy29xM79lLry8jXZ0E6cnIt3wKazTdiS
M7jsSmNyu2EBIFrHeOzBr5MqRLaKWDxdwI9Ry1MpyiBQUmKnMn/iyQYn5CeNGlNJKSYgSNE1hj7x
5xMrfYjUHyEGEfMRcbNfUglLAj50AT6YOsf5YEGjuAtQVGl6afNA+CA3ytYqcVdZIVStL3NXGlDG
fIAYwGFzkD7ztsYUjJ2NT0ijFOJLuJKGdqVWCQIoNNWH8AZ0x058Uj41IW5Sjn43I/iLdz2BHZSz
C9iRh/VoygrePqtscAPlsQdTUWDdbWtG+Z4AHLiozSDYgWIGJrXY0mmRvur1X1NBLBeli4AY01zW
ehNg4y4y7gHoVtIRMFMjRQkh4nDMMEmj0ebJAKZETh7d2fK3eSGwj5IhvhOzJuomCfbq69hXdBQ8
5P3NEv7aXhXC3QwBEcwoAb8Mf40O7Jtsvu2p527q9wUkMEfrv8mZgBU7GZUCc+Bsa0DZSUAAsJmi
3aKFBpLSOnrhKNJdUFPdzdzYGxggUm7MyOyi1xyLMWZgROZNUBKGeO0mT9nRPVBE9GAIEJBqGW6H
MzTS9uGh8LtD43FiLfP4Z4YTdr0uT/Ki8AKRAIH4FDhWlLi9TeAZtf7Crrf6zCgyvh1j2wQ1PIgV
nEIntjwlQ9jy8phPFSqBkaDusscxkj1LoiYPEeAl5meGfsaIe47KEVxYlg+mXe/Zr6mj/IySI2x6
dcy6hKV86eFqmFVsIc3PHF50Pt1pt2iGnLx/U7B2cQ+hnVljumxq4HT756GTt2MVdRXwDKePg5k6
Zon+B2o2GSVEcOugSNVZ1aFbxTgJk+raFuaPKp+3vfqiBVeqCF4tqbUq5/x1W28jBAOI7Zlr6Pcx
1TL9+kr5DhJWggTPBhfsWBu84nc+SYeCD4h1jVMOZBic5AWt55mj8uVSwLVN8xtRWgou38RxLo05
95OMeUYEYrDUC9PyJGeEOS/urTctxWIIyYxmTIqClpn+k+VXU7bfXi7CKcTih3JCK30BBXD+fEnq
Q64pzgdGuOH1b6WDcMZFKCRs0w7G6uU7dF0NINACue22HpcvzSshwkHXsHqQI/6COmnStWUhEI3t
m6BTarDUGJ/yEM2zZXZdxvLB1qKnSpGPGfkR3Lc3XPL15WYVOxpyoKSZhG+I69ib2TFnT2ZyV+o/
atXbVvey/+kWeoIxKRltjv8EjCBTB0Mfp2Fnyp0r5T2K81AEGOpuWRGxKd9G73V6k8QddKWT3QWF
PtmQtBheJE1ev3wNwMoifW/D+2J+3FaLEsa9dSWsnQdJUrR52DVgfUkw8iCrU8dq3cF60UrVNSnq
zsve/6acAImYyWaH9jwixtPm2YnryWVNnTtZQ7W6X05VYUTF/xZMgEVdK2YJz3TQ7Md8KgaHoZcJ
pMi5UzwhifmJbqukVBPgMQktRc5TmFJWB2eUvc4EcROVUr6MTm9aiTBYy4HZqHAOkHe6w+DmI8WF
/Zt9/bcIseUnaqXcnLgeyXnhufgaDUaxm0ZgW0s8jFgi8JCUJ0QAZcyKKI4W2G0vPeg+O8Qo9WEn
1eUkwhSrF7FIYu8PQo1AW7iwWWqOMZKxlrUctIkcF3sxfEYWG4R1OugcxERpljfKmDUyYhrXdHiP
UXzSPT5WKTpRC3bZJd5ECWDf14k+tCFDxgEVEd2nOrvbhojfLNCbAAH67KXWQBDGdTnVT9wfjMrJ
bYd3cGJIlOxSJwulEP/7CpO0Rqo7MPECagcn0p6nkCKJuigAYw40W1MscKgKm6jP2LiAwXLY2Qa4
qJRvmbEjTMZN8g7D3ySIQYScB2C07wcU1V8XzY6z0pZu6oJUbexdPsTJ3lH034RO78KKsYssFEMg
XpdO8bxH4eYfqiS6mVYWVqpDpcZvZ4erFO2Ac5/UfXYjYwIyVbJy2e1WNhTcTg2zqm8aCCxfGKa2
J7vhKvmiObKPgU1/feilcyVM8LlWLsoimGA+kO4e26E+NqlKXNupFRKO2qLsYznnR18QHc3weqQS
g69Fl1tOJ5ytEvqR66iAwf5LU805EuZvy93kGrearxwCT3WoN9SLeLqym3DK9ksT6JINmXZ8lvqb
JryuS8rzuGdt6SUcrLppS3UsQUZxnnHHeB3OxIdBtY+4anyMj2WlkQAOaSoxNE9xcJi+WMMjGz9L
MfXiTWgk1lAmRWigK77np8Pi8ybrcm8cO8fcF158S93kKb8QiylNJQ+bOIdGrdecp1141TxIN/3o
TG74GB3Y58hrvwTfCbi4GFi+mVER4MLQwnkpCwjV9lHgKO54Hz6ru+pouHiXvEJql500ENNG2RWq
E11COAG/YtFlkYGvI+cA3+2YH0Fi+Ev3+l3ghG56G3gU5cDlWHOlrIgeSVJO6LbE1p5uJfRnFKci
9tThaFr7NPjV9I6BwqBY/ykb18mHHuZXsgVYCcpcqtHpgieV7mSpN3FBZWgoYwqwUkRBrhQzlKu9
6JHHZ83B9Pof8uuMyPqKOshIYwqQYql5EyfcmF3vTD+ChodP7nQwzorky3CZ1P/jHSIgDPLzoVlb
2I94dHuSv1t7xeV5DduNnmplp7vN3j5+YAQcLumrhROABoWfdhHy881UXIx5LB1Oapv46CAywZ02
3fyLI5VAa7FCU5UHFaRXEGk8p08DkGBcOJGuV3zRMKZwr7pq6pS31Nn6GwAyMLdekxUT//0zoJuT
aQyWFEE3T+9ivHTodVe4iI1+feQlvMW1cWMf0v//vCxu3zepwqJa7TL3Nr8AhlMOElgfj7bbMHP5
QH8TICygZY5NmHCIk1s/yO+n4Gn79y+v1t+/L17ESha3Exi1sBGmh7r6bAXf+5Ta3Bd1QMM7pgiY
DLOOhaWpghJtCVrHL1/wem857KsrPhQzxOTIj0zawpKspAlLohd2p8gV9lnKlu+m/GPW04fEogZb
XK7XXYkRFiZqoqFo+PEaN07zFXc9jw8/rq6iF+NB/1dlKpeD1TeR4omeJXkfVOwVQWaM+ol8ljvx
WfZ5a7/9SGEkh9x3EdFKGr99rm5IE4Y5jiiwxqop5XXIns3gaz9qXob+n20XpEwpHuOa1Sxdp0BS
s1v8Dk3x05fuoN4vJ7RlPGKMkadRiRvCI8WzGyM0MoXFsGSuD7VjsvJmQGfqtlqU/YTzWlkww0PV
IEMLwn0axU4ZDr4V7fXC3xZEKSMezloRxLhkQpnsaMt7pSLKG0i/45quPcGsarvQIWA8VWd+OEuu
tgsfVTdF8oSKqyhtBLCQinZsigFgMagv03KNlOu2tS4C3sqtBXhQFFnqlQa/nwbodC+8lL1o9eO2
DEoHARv6OVXjIcIRmC6HwbruRmrqF+Fb4hmbh1XOtABKgDbHUeP7PsIIaia5mUy1oFKLL3ZA1H0X
FksDN1bu/le2Zl4vrrz7N1MSKb2EgJ4NWqxaGnfled4HyimRdV+pHxWDcOnLTmBYMsMThmmLM+yK
PKmn0Yb9evkU9Lt5uNIN4n5AiRA2TcGyoMQsRlyUQdctpc923O3kD70D27Kicn5mQxWHvy1G1mRd
B3spjL1IcXQfDpQefL+9OwZWIrivrza/lhaWUvPNn7bxbom+1cxwYjNxmnmvTRQz5uW4fCWNW3Ul
TRoaRZnzBnWLD9rJcJuH6WC6AXPKI8q2rwKXGuV70eFW8oRVSiutzVKzxkZCYfYiF65ST4izHu2C
4Aa7CAkrQQKsqUM2qnoPxRbps97dDxbx+5cPUZBxc5oaTBURL+BSEKtlosKl5efWSx41NABOhzTZ
LfdgqMcwQDa6VJ6bQ+V71zAZCIUhVhaH9Glt0rZShXeCttiHiH3T0WnNz2zaKeVxMAgFL62Uzngu
VVYNzRbnUdmDmWRJZUGYnDt1Nzpa4k7hng0fYHtZyRGhNWFFOFUhqrYwgvx2LhBdTVRB+GueVDTc
WoYQWtlML009M7nXRRqe1Jd9lbZuEwU7szUzZ0JxpB2ZZ9187lLMb9Jj+8v2AXUJnNYfIOBsiAKV
pawMXLfT5NzXimuq1oNsZAQGXnL6tRh+61/t5mzE6O9W4XpmD7V1W1DzlQifUAVsimUrrpgOn9Ds
LwrqVlVH1+bdXBLWugSBazUEUIpsy2Jtz9XIR98Mbpv2ZYwsp1BOikHdlbjlt1xDACRj6LWpzqBS
f+o93W/3zVWFrBJ/qKJzWNT6CKA0Vk01tQsUG4JnCYTKJdVbSwkQgq0EDaFVW0MbVMLc10b9KSJ7
rC8C33p1hGCrLu0J/S+QoTvhjepz7vvBmW81Rz/xKpHQ/8jFaCVQ7IKIW6Vl1QyBdjBeqc1wRsDy
rWs7TKiaiTvExehrLUtAitgIJEOfX5HC0042XngkF0Ozh9lVT+VuPmhUyzqxYiLZFW5h46BIQAa8
XcnHcYlrv+rLX9vwQwkRcCHPZ7WfE+4WgVfUJ1slwruLyaC12fgHrIBnRExkzREE8KOQP8qXro3y
lGu8ZT8i04b53mXnUMchuVgCTlTTorethsUaT4tv+oj9HeOcH3WkOewdRe526fBdqygARWmqdaJw
z8gwgrmKwSSXJ36QBdetOrgY4/4QZwN17aDWTcCLfMnKfGJwjlzp9gyJZxlH15+5hoAYcpWUMziQ
YUNzONWSdmTpnx6/4iTu2ipVfeSI8RooIWsjH829vOOlABTxPmExseEhki0mMw6AUlr6mAQJrqi/
tg1GHOVit0Olqk3X5zBYr5SOtbhpxxxGzfUlDtp3HQ65UTdjDSEVQ1sZBiu1RuIEqatVH1l+XFYw
WtzSmCFWBIMdWA1ARQz4sTvfMCZPKj+EcCsRwsapmtrGaAeImPv8tlDZ1dh92V6Si4u+kiBsk2Gq
7aaIIaGWC/CqPTUmEVddXPOVAGGTlEwZGgzcRcJMTd2y0Z02f1yCw7YWlBDhXG1stbX6UsMFdlQe
hqD8lMzzTpXVP9NFrAGOrDgbjRiulYBWIZ2vK6QyKgpVCF3EHu1ASiQ5L2GwmlWP0yjtl6xy6sAk
vPdil7H+tjAiLzhOT2spDe6+d9lxPDWlUxpO5DKHTy4vXqzm8O+mR1/cnyu5woEq2XkyZtzjxr70
mPW5641jhdc6inyakiOcq3ZQJrWOAg3MfVgcGQ+ByG1oLHXCgGgCJbaQONVqGabYaGcIQjvruZvb
fTZXH6nQWS+WAAT9VHbTWHAgCJe/mLGco+4j9CFrEQISKJjwU5v8njUqbeglxexhloCCciBEI8wk
C8IuxgQrNxBwwZrAtJhPsFp0NE6RGx40b7zGQ1jnyD8HkE5P++o5fwh3+qeUOIUuxz4r0QJaxEaC
B1wZolsvvdEwu7zyMDXDRZ7IpdsICe8QH60UyUZHPTdroKuhY2TSnRxOBC4Rri6ShIcVZmoh/YiC
EGbuNeVKApsN6PgcNfG2cfZizmvlJGK5oJUqja3xbEDwGe+IaE3JUcalPRjO4oGRwKfCVO5z726Y
bytlCVhhh5qkTgyKYbCgnyiLG8T947QMXtQH97UkEfkUyo4CZDTKYBRLBO3A3NyOKZJs8q6fn6z6
YduMlFr8CFiF/F1ey0nIIR70G0jlldpDiIAYHfGuadWOEiX+tjxy2QT4aJsapNfcQYYfwd2Qu5hl
4CWor3HL2DF8fANdNvSb80XTbZCmWJjNLqydUqdqbnN22BSPYnsTJS+RW+8da6ep6I7vd5rPmU7T
Lx9S9U2ssIZaUCHE5G27nOUEPHnBMYh3uGDvhyc+aDrbk5U9/F773knfJAqrqYbBYoQyD9HxuooX
wfhzh6f89ixjngdZmXEx54KHgP9ZVVzJuQhlZYZ6qGnzljM72J6CN1zdzX10tFN+w8nkt1QTzoSl
lZtMG7i0Y7DPgZQLKjEaJ91RnWi/weQ3vYTjYO5l2FCCEdkDn9bdg2wcA0u9yfs3N53XctMtvYQT
oMVrgNI30Cs7N8fqNjhqYE9rbpQDVbR5Gf3/VkvMv4DJRYowrBGxAWj6VcwpNSi66stY8iZByLqY
fRxqlYEcsNbNB1P6DPodv9Q+sfZeopS5HJm+ieK+uYItuzcUO+ghiiXPcfDU8Hky/bft/UsZTEAN
MwqNxeTs27Y5O5r+F/jEtgVQSoj4MA4xGzhDesJeJuNHh7lpBZXToWQIiDAvixVUEs4RU8odVd6F
eIdqqAHCfKdv+LDIMIH7aF8aKhRZGtuv6m9qY1xDjmnfbxuMWhEBAyS5HRM9h5x2QiSY6OVTpxXO
tgy+37Z0EXZ/ougYa8LTlEWX/eil7mdoLs4wTH6WKw0YcGW3naR9Wmp/qJuAA+BuiqOAc9nHTMIc
16ZR3cViRFRBeIOYVzELkBMoPYQUuP2azeOoj27QHrctSAGomFuxi7YtrBnLVNiOdKuBVTPywfY8
u3zAwQdLBNHs9r+DSEyzdE1UMZUzBgxWeFA7FO5W00G1in3QKouTjppjpNEzS7LrZYm9fKqvWiu/
rlFeYMTKkbGGiKku3yfevkcADluSpKjjExcGDd/Sumn+TQ33OhqbM9nN2edtc1NrKqAIk/OqivgL
X4lMVpL72djDXwmoInaeLsDIZHT/XVKEo1r5OFO7jjg6dCGWCJvJNECRjISflr+SJaSmH4TSQS1/
9jrxWESglS6giCmntV51MJjRabvM/KmmL4OV7cKFeHqlFkZAkr7v8MiWQ6cG/CZ1kzq1NXmtRuw2
SoqAG5HeTbVuQZtw1H6COOP7Yo3FTp1lAhcJOSLLRJYMoT3xlGycBE4geQb7mduft12Z8DJxWiXm
3yQGQ8sC6HzCXY9xvrFK+DGx9iLDhG51QV/zmHXIB3cBXUaSuPl0ZX+kXGoFSYYAAYme5opWQpOW
aY4Z7PVB2y1UwyaBMwY35yoIQmMmGPtDKNPqX/P+OUkOJpoB7e9GfzN+LMP8N6aJGWa7S2RNVrH8
/XJUay/7yLSYtcEEABjaSTbz12NX/1GyX5bl/5lrCZuepVGtqhwlwSQX6V81ilrk8vawZJwzmO+l
iYM0+r4udU0BJ0M3XaXF2ZS86COzR3TlTYTyz+WeJ2UqRwnLDYpZzosQWt+VmUgg/uY68iZEcNws
klop4eO2kmVgbjVJn1kBYqtQ940kAFMiCG37ypNr0E2mI9V7c/kUeBMuOPRs12Vt8ylsNch67Vvt
P/0FyU5ypdRJzF2J/pSXBSwG8S7cUT1gF1dQZZqBUhndMEViVRnz0fSmhIeoWuKA1nzokastD9tu
eDk2epMi5u07KYsiy0QOzrjG/IYj76jldHY8Z/XBQoWVMOFCxvSmS+0Mwrr6kUnn5UPJvtXvCx45
VaPeYLIT8ipj6ck2srQ/s8zTJKpdgFgascG/H/MiWUIsDdhA43KftPdF424vDCVCcL0sN8e252+0
i/ScBZ/ruXEMmziq+W+8u1qszMW/YYXXuBWrScOzM/bwJSg8qaHsRHqXgKKZyUZWWbjtySf5qfKH
A7uz0TrCN0x/9aGM6EodAVITs0Njqw2TadmvxMh3dvZcpaGvFi9LRsDSxZNuJUoIpVRUN9ZKCr16
UFWo5a9ufOirlzw41O3sagoF5peTlCt5QlAld1NUmTLkWde8JKHep269a3eWwycC0M/d7wov0O1s
8Vw26FUt1VBlYd2iWhnyarJnN84cjEHJXAnTi3kbrx+jaOVW+SrvijuauEV0+v+I1XTLVnVTM3RB
zTma02zUwBUToCqwkx9GiJW0u+2dJXq9IEQMHAOlqArdhpA5jpwSJbBVShVYvPN7UYYAdPIsIeBV
IKMBteUxRy2T5JqpY7wyFOEtYL+t0rviKVGeAHx5jvmaIMSd3QQsDDemz64qv9xj0LlTfNdP/Sca
yt8VP4oihYPZmtGXqgdQcTwVEd471INpImuOBmJlh9ErxDklnsSiNAEOzcAqxkKHtIEZbjH8auQH
Kz+n7eCG7UTcLLhzr2FRlCXAYjCY4N0ZICsfnyd2oyvHXH1pKA7jy25oyQr2GFPxv3+C7zLUpdJL
0eLaU+KPxXBawv/vc/l/FHkTIeziBtmixOjjxW2lc5zu9cyb5R3heZe37JsMAXTTIUaFzwAZo4vk
53lSXd5ZkruVN0Su9mPxls+hnxPwS9lOgN+4slN1CCFUah7b9ivZVyDCu2g4AYfGLh1RUp4sroVb
MpMxPyQuHeO7MTJXrm+7iso2EEYUi5Ux7HfQJYQUbhx8ijC8JLy1eyLT9u4IEXQSG0AA9GaXWpAR
nbvX50mU/ijf6h3DaJThV7Gn1ug3GPi3Z6gCJjF9DsysxiJpe7t3gUfXttt/LY/suttLO/L1R3yP
EfUT8AjjROQhaiEuwXvMa6gBAlwF7zEU2BLOJ1YrW1asZaoCQ2rsW5J+nWuq6pF/6Xv8eTOcgAyY
RjjPeskFXOu3nDxjujLvbSBr9z105QPJBUEpJMBErMZzikdWwIQX32tu6hkjgDw9t8fMq3ALsO7J
xzPK4QXUGItotBQL4CcdzIfJV17QeL8LdurNoON9UNq3D4jbiGj33VVS9BABNTJTC+KhfPWQ+JDt
oh3mIZwNPLWSlypKPQE/lEjtm7yFRZuv+o/mvOzGe3YwwVLrqXfqCf2yuiOT72nUDhcf1CZjlOU+
h37Iod8pXr1XTcdu0OM3eIZf7SXVaakuP1KmEOgsUdraM4Om7KGyneqoois93SPU4U3/yr9IrhOm
FQubB2vI2y6FwLpX/XxucM07ZNqX7VON2BHiHN8ONTCDhsEmbjNWXqw1pzaMdtsiKHjU+DesLl+5
VqZaxHddODvWXgNnTe5ixjfOTS8B6w81OodcKQFVmlFCJ0wK7+jAnalhu3H/5/Ga4nfgGLL/n8lm
YbOJT3Bs0pg0cDiO1cc5kHYa6M1wZyZuydRCCTiSKYkObndIUYqrSD/o0+ftVbrobfzehQhNZ6ot
HCpjnA6TjDEG7si+jWHnzKo3mv62jMuR9EqI4AmpoSip3EHILO8L7KAYYxJG48DJi8YDVW9OaSS4
QcVGCx2I6eJm9nIP4imnrMvnumuIGPqyGM2yTcXEP2LmHI3MdVqBqc3V8qvGutP1K5YQQSAlQogv
MER1bsscIuTkqJlnzTygCHh7aSgRwvKzwsqkMYZ79dZNnl5V5U2peNsifrP6b5YSVl/rtapoOWqn
liv9yL3YQ96qc4cX5uW+YhLrcmnDGIYiK5aKfj/VFDbMXBW41kvy7IbT56F86mdi2/OTTYxd1r8v
nLF1ldudFLHZlQzUiEXfk15xmLoP6l3TudWCCbHfCPvxZd6SKJy1syVFvb1Ao9EdvVd+JDd3gwPn
Ryr2VOBCmE+sWAxSqV7iBsK04iGN76PwuK3NJYczeMIX90HLYO+6Pxt1jDp0CrkTexq6K6OtnWh8
3JZxeYneZAj7RomLpOjwuulq5s7Oj6lxZ+Uv6Xwc+vAY9Dcs/LEt77LN3uQJm6hhUrBkoOx2tfl2
lA7hQMTL1O/zv68OUowMV3orxe9n05cluTUoqvmL9jIV8J4oKkigxUJLM7MlO5YU5MK681z+FTbP
dXwOdRAYR3g//1pHxE2NkifoAy6qIOljDbkc5OPTk3bU94YfnagLEyWGu+LKbIEpgfMwUmG2Y3hA
Zd5+BEkTzXTKAeXd9lxZT7hcFEqQDeEA66G3BSb7Ytd38Sg7pvJoSCF1kl50hZUwAd3sUjalqYNO
rcd85Ilu833sWjsQx7oNyIrApPi47duUEQW4qzRLjiYbcPcfMvrhoO4/QkbPgyljpRf/jNVaRfkC
Uk0VejF1uNfG+3lUDlI8UUcR34kba2XzK/ZKTNdPUV/qWCtlDxoct7nldK6mFx/1U+lnvyxiWM5F
sHvTyhbuDl2uNnqgQZwV3ATxjZQea4og4mLUu7KcLYBdraZIQnAZuoOnVlT+qF+GK9T2HsEY4kvH
iCjleFfZK6yUGDBKgaaGSgCHmHz2f6Rdx5LcuLL9IkaQBEmQW7oybauNuqUNQ2ZE7z2//h203lVR
aKqg0cziLq4i6nQmE4lEmpM+mIROEagvtUOD9eGlO16VWLyXOaKYTigl5zK6jBRSzVwUuwMJWOzi
04AnPCM+rP3mRrTgYys9tlYq5zqipm/LjtnJuDz38V2mFs4oPWTWo9UjX9+KsmObT6U1HudDlBid
ojlae53aM3eKW+/Uj63/gw4BBH0Pl4+0wIdYnA+Jw7KZagIwcJYM9WPaPl7+/c3ayloazmcU0SzH
wcj8e4xJ5+ypOETIueTOQ+D3xEke2N53YQ+x6KxxHkTFcxOE5PAggx/d06v2ph8OlsPWluVuo4GC
2s52pifia95G1SkFHY+hmvyEZmgtDU1qoCa55IGbwE9AAaymjXdZpduf7CcM30WohKk5zgUiAFqd
Gi23l1D0zbY94xmBc1XFMrWpFCIuwzqDR8uyiU/2klehZOoTp8N0h4grVSQS57eKqKpSiwWCbB1k
8L2qPv83lTGBV65+zIoxJSWMUDUDpFIil4oWzP/GKZ11xjmlNA6NkGb4KvNJ3VWHCmnM6kv0HTm/
XXbMHFW0Pl1gbHxLYGsuaRFnUNlYfQ3r5zT4HI37/6Y1zhFF46QHSQQItt1YfwjS17/5fUvFODHj
NOIZ9oyG1OVSzLMTYenQEwaOs1cLMal9GWX7y5iqwTaaEEygME2uPv6ShfWUjIAZ/MWXvRSj04wK
LD3gkvL7q1qgtW3/vcLj1DaWSqhLE/DY9cTab7HtGKNRNoNLPpWCR/u2g13BcR5cmTV07WEv2VsU
qF9nrvkRrI6jP7ul2z0HXuMmN6L6pFBGzqvLRWH2IwWodpIdDaOiiUtvMezijgdxUC38gpw7r/JE
iQsCNN3ODrPHir3ZFUbAbCwIwbCLqLNi82idNcoHhoEB2viKwRVWamd9aJv1UzF8vGyWIhDOx3bZ
NMuzAisJlVM4EJtgBtbEjPpllN+ozpDZAaPUese1lZEkUGj/FrK3NvXDY2fHh+5IT4rDqDiQ5buM
uC3XGZDzgzFp4rnRB/YCquww+qpb3mWA3xj8GYH9BevzHOpREZUjnPlJO2b3+j44NPvyNfuwfFDt
2Q7d+moSPFJFQvFHOmqUBnsfYID1Qequ5mSxi6BwBIKxW+7dg8Q8C8ad5AJ7akdKIdh4Mm9+JMkl
B5MCrG8/8kQkD9vB+wqOO8NaXmhyYkAo4xNbL5UhCwvyrXC3HI2vjHzW8FP0+dWi07V5169gucM8
tVK3qCNgJ2snG8+p+fTf1Mh3vFS5EfWhApNPQOnNGMVKJ77RwNyq+clRVB7dLLMhhaUrBjgxDMI3
NmDCZ+7SemKx0uTiKXKs9vpO8eS96BmyrbczEGeDoEXvaCkDCMOutH8ekg9/ozdQlOmqTHXN4B+o
1VQvhpbjKTAfm9hmfQ2maw5OemDSWG4samlnH/qdua/w2HFYneORVEOVZ3g8RlHlBJgr78qv6UDd
vH3swGWdPhKRz932hitILg7su7ougxSQ8zF9eGO+fUGRUkefEkuf6odB5H83P9oKkP37SsYohoTT
Ap0aCjJde+zrnlEDVmZT9PGYb7ikTM4pNn2uY1ofQK+6jTYy9vW6feDf02f07g4eWxMfPtYv8ieB
0Wx6xpWAnFUuZjKqfQyNKnejJ9mtU0WgjRjQijW/9tfhGwEY+XYZdBvTIKjXaBa69birsy1jM7VK
yFoHt1ly12OaXhXFpiIMzjjrzBorrK/Bu7i8N8JDH33OUu+yGNu2cRaDM8aOhOmSMIhB+56ad1p+
uvz7m7UWA+Wt/+mJMz61H5YW3ViIY677z9iUfKvg0o/2OXbTCLsq2B/73v7OWEyfK0M3ezCFTgYT
xkd+9ZQAzTgsD8wVYvV5In7/MMO6BMgZ3pwldJpwkhyzuCXGQ5/sOvDWENW/rMTtj2SBnBt8pSBy
5O7keZKNRWXRNQ0+T3lk66Ipkm1DOwNwt/BI5r4wcYk4ffWBql4q+U0teiJsBhbWGYO7cukMHqe4
AQYrhi+uYqPFxtNsa1f6xe7v3j9nNL69qwvbMCcJqkbkbnntDhlWdHfH5PMPXghhSwY77O/t4Kds
fKNX2gZtng2QjbylPNkNjGE/UJn/xcj9W7pzJRnnFJqwa8PFBFaROcVB86Jmx1LutYW3XQc2TM8Q
5Iw3O12NFSLnI+o8Vsucfbnp6+IrLtkve8tpvzIeeiTO3P6LUJ/bB/msT85p9FSOx24CovmMxhq0
lrH1TPN9gwH8P4pCRXic46gwrjpmzFpmMDUPB+VK8pTbCnkT1sQTOMvj5fO8/XJdaZTzGykaKeWG
2UsJl6GktUsz+bmt6t3UNaPTL/NNocePWlAfVDkLnSEifjIPzuW/QnDoCedVKqtSBy2B81Iwljtp
n5uy8vNKtFJ+y3dRjETplgWSCDz+fvXJ0xhbhVwAZSwep/I2EFFKbupyDcDp0qzkIlZ7ACywTvT0
3KXOG7O/o+3/oEt/y1LWaJzS2qmnZi4BTboCpfuh30WFrR06MCQ+MVvJZVtYadhynGtI3jlnyYQx
UkDW3zHC78dHZFYyZDlMH9Q67t9kQddonJtOWzmd0gFoWFWuDMhuENHjfNOfnCFAxvKrSWhGG7dW
BYik+f+roHiMXMM1FQSJ41Pixb4oV7Rl62tIPlqr1QQVBkB2Y/NAjWhnpslDU/eHy0dKKBrnnGWF
qoPCvpW2q57mW/0qcmfF77DLaXbRYILtSoYjvFlFwjGbXYU9edAnRcUOsm4bu3DBKs16F2BG11V2
vRvtYSXferDruJdlZeeKv/PWKuV8dJVOURnJQG11P0wSe1R122xcmqeC6GczhFwjcS5ET/RAR/YN
ZfN0sFN6lWf3VhfZ03Ldp9dkduvuZVCPXZnblyUUuBaTH8kpI0UiHbMavONZNt0EJxfF3hBr1+3i
x+xGeO9dPuqmzHkXw5JokzBn2bmsRaA+BYfBGTyWU4pdYbi8iaaiCV1ndEsyP6/aaCRS1ASyqafu
Wt8PL/STYQc2moYcei/KuGwrc4XGHQ1LA3XWqLYsI6Ie2ZrKbh878dOfbUPYvHVWYNyRwG50raU1
7jWjvtXz0I5jQTJu8xWPQvpP5XHmL5WNllkplNe8vq1hzVyJ2sZH9Nu7i5dU2En1V+2kIIunGqUY
D6X8ha0kdRsTqWY5fWO3IM/D+lctjH2wxqv5SnTxvC2PeXfCV3jcxVMXZQP+sYbVgI3d5KLP+G7c
tR90Pz0O+yWHU9Ne8bZyCq+6KT+mruVOooHcbYeqaRp48k1M7PC7QMNYJXMYpqxlZjjEXveiR349
OjWGGrCdzkPl0cgPzSg4+eycvZP8jPqWb1t5VBIgDWWNCYbiFGMv5fFTM4NbSHltZqyyHkSU8tsO
Dr2uxtvcn6VxDq7D5pYQfOx4PpRtWHiJqXZ7rQ07cMuVzcu0jBUWlGIueT4N7WwQO8gk81Rqlh66
uJ7VzwK3t3l4dI0iYJM1nbzlbFfSs4xs36kZIirl/9vLNdg1akdfpV2D3fGhK1opu32aVpCc40uk
pCdBn7P60ejhlsRgQnDdgQULk977TDgos3lj6qZKdJ1i2PJdNY7G/WypgBtS06ZytCNG5aj939Qu
4Vx/wnCh6ZC0oEyxoEhLvabjtSX6/e3TsQLg1KbLyDMn2FrqKIrNGNHKt/kDR268AUQ7w664UWdX
9HrZNo+zVJxbMMxM7tB0ipTp8ljk3ytdQAEg+n0uAu0CvWvTAL+vN6dU/SfoBL+/fROdtfautNZq
aofl4yxNhL4CHaO94TNLzRul3djdTpQz3wyUVnBc7Klhn1FjFJBHbYltpYqdBWBV1EKbCmdDBHbN
t16NZa5PYQTJ5KmwSzQwRs9y5112D9sYZ2fFGXWdLmGmF7iFIq1zgpDaVQMeru6v7teVT+RMm9Ak
mPsRPnHyZw/bHo9zfM+MWney43zVartR1MywbXdnwTi7lsvJ6vIEiJp8mKXDMooa1TbfjiuROMOO
M2wbC1MAVK+s1lXvBtm2PPY0GB7Y0JfI8ET3Ct+kM4G3OY4IM4cdKC2w30EKbfmuxoxZ+CgCY3/8
uyvzLBxP+BWTpGooE4610DJKiz/rbRV8JJ7nKxyrUo0YTEa/VLSwrenpsnn/5ir6aQZ8sVqLo94o
QoYQ4/bLPSrbE9t5r9v1YT6k7rifhbGxwDJ0JvXqxp2luQtkA5hsIa4BNlSQhhVXjAWYoOzVviii
ktBvfOBZSnbKV4hyXCZ0aHCKGeVka7csh3iNdBOG5EC7JAinRB+NcxlJlfU5YfFNZN1ZWLDUCZ7d
ItvjfMVslpJZDvh9Ky0QHH2RzJcWbCfxbs79uP9QilbNiOThPAWN66DTFuBRcp3Fd5LQBgU+lidl
6MOhi0KQVCHSn9zFRToQ093+cFW7km6rKlpOkJa8FR3h34QTP42CL1rjDgPZr1Li5n2cGgwst0gj
YD4u2Levht0+Zd74kn+5fNwEquTLaLmWyyOj43LK8FQu90KS0LfNnhf8Es/2JUUh7iqCb5W9Dn75
YfYY2XB+Y3nDnhUFBmd0gx5H29jHj8lONJK3ffefNcq9QxU9DecpgAc28i61rUDxJKm/U4ulsLNU
RDa32ZRCzz6YJwNT9G4Jmwayxh/yD7KzuNXdsk9kG8NAdyV2+RpXkTeLsiRCDXOuBLMaqdZgrQ9z
mJObQq3prkY3Fvi4sWi12Sef04+yLbn9IXdDX8SZKRSacy5mNVO0tEPFaWNLe1YRWfZtwuy2fRu0
z+9i7BQXTSUJzwrvcxbMcMcSpGblLAUDhAFe5R8tb/QDVEWaf4Lcxra1y4dFKCvneKKgxyxZBdDo
Gr4BhMs9iyHm+xB5tx3rpEp2oWyLaAVEZ5SPW2KlNBYwBjs9fc3Hgyy/XBZL8Ps8H5YVz/KwYHmN
YyB70h4lIihgCbwpv8KiUPIS4wjQml6YjjG2TpslTtz/RxT11xuVDmk0VTE8mdleS90tSY/L34xf
rs435byJlZqxGrN4rigTN+yHXdeWDrFEmV1R3EjZB1sFB8YsYydXCFGm1xmv8eCg3oPBEEmmWLx8
XBD68OsqtAEPCtzeCIpdMIgjqbVc0VuGprqVYx1EsolsjfMWVYIIUkK/r6MqR1zdhmit6LbDP+dO
uE8UWxTFqAD5qkCdntRURTvltTlO11OR7S6fmt8Eqmco7iuRwGhNgoVgyJmkn1XH8qPHXrI1ML96
xOtuCqfp3MuQ28o7I3KevqY6tlrrQCyWPLBTPZyvxsAQdTtsH9ef+QWLU2ESWCXIPoBSSgO6spFX
JE+UCJIA29/pDMIpL+31PlLANumU6kml11Xyms+PoSLMX26b9xmHUxk1GjDMjsBhBPndod5li1uO
SKaNLiPklytvFr1jf3M1nTE5Gx8nOrdYsY4b8fviNweyNz9GXzrPRGZ/AYF9sdMEru83DuOMyF2G
zVjUQ2FCyuR68XWUKJWH6BaDNV4oJJ0RWQd3BfZ9XFRDDaimBWVKudfJboheL9v5JgayghrRUKSn
fHpQRw9sNcRIfFftwcgXGwsK1Um0Q2ezaRPc8T9RuM8UNE2QqRNQRkd2WEHEeBs7/bumzTUQ93Ww
giIceyaOpX5r9RelEYmyqS+qoLqvoSqh6ByAiv+3iFiza7V8VYmnj545C94J2w/WFQb33Y2J0qpA
2hb5BfDzuNkj9ein0VUwUwiePJFEm55uhcaFPCMIT6JpQf2omh87+ZQIc0Gb/ucMwD+1yhrrmq0Q
DcjqqToYjiXb5n32Rbllc7PoO31s71LfclthBLnVqURXuFwyMouLNuhaqFHe/WA1jBRnuWW37byv
NMF9wb77u7cX2ngVXdOorquchVeVhcG+FN3C4Ix4laTuFPYKOgq64jqcMMVlqoI8wG+M5AzIGeKi
I3tjYDDNabECtv2c78t/cCV2dvOBeBlo8h4u+4nteNzE0mHsjVbBIMB595qa8qT0qGkud/GH6uAX
LlZG7dWnycluPz83wlTytqNdAXIaLcOZhsaMyGzw04ceSZvel/HgKDDcJUrabCtzhcUpMy+KIJl/
vHB+zPEunQ0Kfzt9AknKFxFV1KatrND4861gzoVmUOUYNnY9HerxlNeBkymvhSpanCcUjTveahgQ
bY4AZt4ovoWlPFglvQtstpEnFk7ybAdqZ9H4auKid2QY5bdXW/t5OsRH08W+voPs98i3/cGqo013
bKHjitXuKDgUfg3fLRrmRRZDOuUO69MMmyDVHNY2mpTYuFKa2OnduBdzwW76zBUsF7eV8iCFQQqf
qViHpL1qmue/OW0rAC5mM5uhV+cEAAQxLtJiSFve5DcBQZ/30Nizq9oJciz3quCUi+TiDvkc1Gk9
jFDnnB718ZsZPF2Wa/tzGTJR4EJ0ym+mqoqZ1AigMKxU3Xf9P2FwEO4E3DZBlHP/h8GpDm2GedIH
7IkNMls0OO67KwU0ZTAIA8PqKnIVopCQnVfe95tYQ6pRhRD4R857RHKGzacpxXmukCJBSQDTeboP
8u699MzKuvLd5FhHTM75VMCHsymsqcoy49uhGuF7BtKlI1azBHCSmifdLW7ukS+A/TSZDrpNjrEv
elS+VcTfCXtG5E/4qMxVqIQSS5wGYNPDwGXw4W0c0Ss+SLNdfcYqLhR4REviN++flaRv18XqoZ5r
iV6VEyRlU54S1mVGkW0eQEDX+vGhPCR24gWhXfb+ZYtVNj/uSl7Ow1RmnVjlCNwSJO1+btc15i9b
DG7Jh/vpiHyqAQIQ5FSvYj/wBNjsty/pmnMzQdBIZsa4hNH9ADodxU09NLs5U3qkR7Qu7UQfd+v4
r3XMHR0rxTR9KQEvDOVbKQYvRyqqxmx5APZ4UixMIatw2b86bDmddaxVNmCw2EkTm7JLVeN6Jrp7
WXUiGE4SigHCNmED7maXe2q070fiNqIFu5umgV22lgLCK0vjTXKsMA5BTByFVBvsXrsaG83Oo+do
fIiDj0n8N1MFaAz6CcdZ4iyPrQEqTVCQlsFuKqN9mNyS4Br8aN6Q5Pe0DrBERDoYvW8Vld1X8+my
TjetY4XPfbpUt9oKu+LAuVfcy2TX1yLb2PYtKwTuq7UNbG6QgTBYtvKafKt8RlYnH3KsO8P6u+BR
89m0M/12WbDNGGmtWWZNK9+CxpmaSITh+skTcZd96tCb/BCi4z90Rf252z57JSUX2E6V2ZXTBLMZ
nQYTk6y3LfKDa3piUVl0tJ4uS8d+7p0TWcFxt1NqFgWWFkC4LJi8zgq8RBo+5Uq+kwbTvgwlFI2L
bE09CMtxZJdDb8uffvB1xjfRS+X1McjkNTErqcgoufC2MFq1riJIF6S2drwDK1NkBy6bVq/s/GNj
/8ENyOz8vULxZKPgUaP471drWcp4mpIJzIDZdQVylfJTBJ88OORY37OWMUWQvtuW8AzH6ZQkQ6YG
CSQ0jdc2obaO3vG/+mxnCE6J9VCTPKohESO2oohcwmODjlXrxCZ46b2oyPKb8wbProK70QD/5a8a
lDUs0cjZnVp76KTOb9nrDowNoPC8ZbSEf3niznjcFyN6NcuGZAKvsTUkOtDqMF2FO+UkKy4bygp9
Uc1s8/4hZ0Tuo9UJ9ucqHSQsyrt4OSVYhI3duZc/2yYGSDaQuVM11eR3DzeFWoKDEfJMIMSN484O
zC+yLqC/2/AelkwMHaNYuqWAR/LXTxVS2oRapuE4gQy/GZRro2pw0ozGa7T0L264NRjfrabOZTB3
CcAY2zuLskoQx2Vv5Zg/mJvbOMe/oHH5oX4eZzr0hLFEs8xUjw6A5qo7TkfM/8MkhLMLGwf5Fzzu
/i7DNgZVA6Rjk1dsg3PghruB+o1n7dBvsE9fLNHc0xulC+erfsHk7uwilBaQzELGumJKvS7eCFmG
fV44rTvDT3Zee0iQUglagVMRScv+fXWnSqWU0VoHstx8SeLa1jrBs2vD/H8Rjf37CiDMknQeRwDo
w9UcOjOoDUTL5phfeK895MWRuFbxv5zfyKKxq4dehwymabfTEx0TWy5lO8yeouD75dO8le+yZKTh
VUWTDbSfcCdtkTOt1WPIQx9nrwWNQuQuD/mBdUUJOWw2Tf+MxY+M9vowahgkZ+T5xG+d/BNyC99i
MLqh6xnL24TcF+xvf6fIFR531OIxT41uAl7yxgaZomNu8TqEcpd1uGlzKxjuhIFTe5jaGTAUudci
PRSGLrDq7QO1guAOlJ6EUWvWgCiupVfrKnMt09futXv1zsNx8qpnaUTXZo6d9s5l2TbNfQXMnacA
c7BRZgEYI6r2VEXHqvySKqJntkiD3KGaGyXq5JJpcCyOCOXsthCtDdm8UVaCcJd/POL9Z6aw82m8
aocBe20Tx/onoaLH7FZtcH2g+LRMHigNNjRDlvAzK+3HHijy2WM9uzX8GXQhkjD9KfpG3K0/S0vZ
ZuxYheQKFLw7o7tqQyowchEI5yeSJejinvkJJdzRyXKq8aPSffxPxsZz/WdxFyxlBUEqo7W15GrE
CywUtRZuhYH4QCgLgptPxjomztikhOhohgGKtmvBlxAcFAySs+HBP2nM/M3JPaNxdidNEpKGCq7f
9Hv5vbvGNDkatgiqGCAns6PbwrBV94+2XW072zMwf4sUnQEGDYhZe8XBPKJGfU9u4l3rtuDu0qgt
8hRCvXJmiNZrNcxUFmgciyfWI8YoqPQjE69whMeM+e73vv0sHmePfU9agzJ7DG5UJ0IzXIQX++wT
rxLWhLa90/+gDH6aNtQIrRLmfA3d17T7TEjEeFkWmMOvMQUho6QSGZqTj8FRvyqdzrZuFAcrNY6i
0Y+tmvjK+g2Zu6yWuKCNLr9Z/5ve9tV+9n94psuHedseDOwrpapmmRqfde+pFGv1IGM3g4/M/o+u
UMe8Zt8o8oSjlps6NDC5hzV1mDfidWiGw2iMBeRi+16wXWYfX/foTmyQTBF1tmwlhS15hcXpcBws
pYhSZhCfKjzGNUe/SlzzoHv9q3ViTCjSvfAxuWmEK0wuAsiwWDXUF2B2WFl+DaJOsDVksw0Z8XTN
nHovpuvcjg1XmPzlP6XIUOkKs0uwDNvYruFTj1lLdPzP8nFeuZGaDIs1IB+5M3blA5pbPeNQ7SfH
RHSYu8lJFLVtXmgr4TjHHCx5XlQShJPih3x8iqIbGn0THAGRUfI+WFcSdHNBKNaAwo7A8hLv6C7Z
y1eiA7AZ36zE4bxvv6QaAWk8bDJ+6QY2y5OyHb9fBBJt3iorGM7tFnScmigGTONmkcsaK9KTNmLB
i6a4+tFkgokuFoFkfOknwTqU1qzwofri2zgauyo4zUv3WI+xIMpmKnp3pZxl4xPrAaFda7LAwMKi
TQwtNk+0Rm+D2d00QXxThQnC61ROBaiiU/bmR1cvStQL9DEL2ZdrvhjVP5IqOWGGvPqVmQ12FZ7y
6VpVQkz/CzJ825HqSl7OpRRhbNTYaAPrZGwKVsR47Tz6EDs9UnH3za2MkXhRE4Lg1L39TSthO3AY
6IRhShW618izZmLul4okE1jpmwNfoVhKHleNAZX2x8VXPba6ry+QLB1dAuoL81bIOLfpnalsyRZ6
tHRwUPx6g4OSIkljZcH7jDjhbR2jWBd74T+Rz6Z6QQE/7FRxEnpLl8DTWU8Y2Pz4beFRi7Z8osUo
ar2yIizqPxi5ABmXtzglHjj7eW8RW8Resnmtr1E5v0lIhCX1S8Ta8tvvWDmGEQ/5Lr9mfY/seXPZ
32yd/TUY50CVjqLcZUJEHf5Gg2VqXqe7TSjqIhXhcN5zWRYL9MFMqKy01ewg4RP28m0V/HNZnq1a
k7UWiPOf6C1f4irG3HvnYrOkyyq6JgYuvywyzHN236rYkp1obiKJ/AyzQd69raD5IQCwSg5WIENG
8vhjsUPkp06H7d/4cpIrCtC3nOkajYtpm3EqU8kEmtY+yMrVLJ8m6xTHhZ23N2X938yEP37jtNQl
oTCTkJh2rah+Ot9O6tXSDiIlCs4cX0gmWA5LJQVI8Qcsr2bpVLzkPF12QBnUupOXeQWjaYhfLtuN
wD7fzQtko1lEBcymL3ZV8xLmvb0Y96YiOgdbpTTLwmMDpBTwZu+CdmUZcQXm0uQM6PnE8Avb8UsW
O702wKva7NoX0YWw+UBeI3JBZk2qaEEaFIg+q5Akd91evjcOlldjxR/jd2vRSbVv6V99yZWk7Euv
7oimM608loLJib+Ht+YOdx9CztRJR1s/fQ4Y47QvmlXbuiXWonKuM85AQ1FRBml5RbLvk6fLViL6
fc5bGqPZmQX7eIW5H5qrRtRTu2mFK5VxXpLWaqegp3pylvk2a3dYRE/Tfd+LfOTmGQORu4GlUSgw
8U+5MC2GSK/ebhjGOo5ap0MT7C3GAiykn0CGMl7lihd/uaw8ESpznyt7KHNpmKQOqFmv22Xytav+
UYQv/a3AxFqJxoVcaHANUr0I0VvvmlhH09r1s4kybu9WdnAl70X1wG2DOGuS/ftKpq5dWmWOAacn
DwvCHu3xss42nbxqWbJq6AZVDO4203M9anUJbmlZutwmuXoyZ/qZ1K1HqswDp+vBQjPMZcxtmX5i
8tfYUGKblWEBc+7R4xk/N5l3GWAzLgbX7f+k4qfZ1EG2ugotQ2C9H7/rfrtTJVu57bBs523laLaL
sYFmfxl02/rOmJz1GZmCl8cETKP/PGM1Rv1BzMqxfXzPGJzx6bE0gM4EGEsN61ORoWuuco9RW+ax
HXzr/fYwPYeuLrxU2B//LvJYKZQzQ/CZRGDPBrC1N3aMKhScxfsehcDc/QMCQREaU/XK6NvR6qeQ
GWXnh7eMIZk8MMcBYtJdJswNbn43gv9MA8s0UbD7FayXG722khytpc2XxfIHmdh0EXUoiUA4/ZFY
IZFsgOUmtVzzvq6fGllUA2d/57tPtJKDV1pMyxZbaFlcw/gRrMCNHtke1cCWn7rQGfeld9ngmWt4
D2hQqoECiaAt91fFReY4mA1l8eEu3BOwWI8+iPSED4jtgJuccbg7d2hCU08NBGzjkc2mK9c09MDH
sMuxA4zeJNiyGdulG/uKaMBl242skLnbuK7iTpcZxdXgD5jyVFxMlIIp2ymQcO2vyfN8Jeq52o7e
VpD8BW2OFdFY0K2ejF0MdgEJqWRyQlINDN2hL2LTE31Dzv2n/WLOkQQ4NjHEmMhH/0er3GVT2Tb/
n5+QTwAVVqypKfZ5O/VUIS9oFKeOVA9xV4vSBvJlm+QTQHk3jF0eAkjblbeg69t/RSnqVkMEelmg
TUd8/kx8xoc2htkvNfRmDY8ZSl19At4d+X4pPl/GEZngm72sXGGFp6hcsXdRcq1978c3wgnr1ixQ
mKHs4Tfeyfu/IdGzrJV0nLdS8LqN0hl2/4MTp3XCY+pY2Mqc3RLQ7/9Fo9ovcJwjoSQfSZZCxqXb
ldmO5I8CJW7eJyt5OA8S53MP3jTIg3ohioaechX5bF9COGCOLPKEI0+CU/X2YFp9NLBL1QW2qUF/
x+S+/YCF4KgZkmtGRTggUuwPweu0k7H2BxvV3Muyik4a5z+0bkmDxES8GMvWwYiv0O3i5qJAW+Sl
FM5tYCoPPQUlBMyuwbqC2MqOHg089uocJa/qD4qFArFUdu5XGu1pqncGuwMmgkBHflXqr9UkONPM
qt/dZxpBrI0xPNnQuHxHWJQ0DHQTN+ZyCDWQnvWyffnjbNrFCoHZ6UqKuI1I1zIExv8E1+71uDHF
3Szbn2eFw4U0yM7GozbilZcc4hZUt5mfgxtc7lGtlpDGBAGzkJxw84itIDmXkZqLKWFR+eSkHwo8
w5FVidzUGaHFI1scKCr9CEXkfcY8mFjuA7zGwjoS2ziyXVPBU1zaqfq2wAsLcf4mg7MSkfMiAQa3
4qCGVrMIL6XletGPlSLZTV8KzEQoHBd3RKGih0YEpDfelOvCZdTu02lEcrG+g/89XDbL7YTwSjLO
aTRaW0QxgV0izsHMGIZFDuqhdbEQD92F5X88Zpzv6GlY6POALxeX30L6YRq9y9Iw5Vw4xjyhm9kl
tREz5VXRg4psUPFtAEWCAvaX+vky0mYQcFYbT+c2qooClnOW92rN694KdphvtBOVHAgZ/MtQAt/E
U7qVg27OpARUKOuO2pSfFqX5eBlCJA3nNEK51qUuB4REJzdIPsDhujNxC3RaXQYSycK5ir5D772s
AygHTXWwJ+pfvYRW34XzDUEvaTRmSa7gE+7BvbKXE5vcYtjrWnHYDHc2OpclYj94yeQ4zzDWk7QM
Bs5PrB4z/U6tT70m4HoUXB18R2lojlqXJpApGR9TKbLHESndMLZr7aEvPpmSY3UiKkaRVJxXwLaa
vhspk2p+I05N7nIsOTtiSgiT8NKhAIMTaG4XQQi/bR1UNlUd07kyP5gYYCVjMRUQFCtabVNP7LD2
Ln+tt9fG+8/1E4J/jcSjPnU6yxurYGyW7PQIlu2DtEOrjsCxbmvwDMRFFHLep9nSsmzu+BIpmb1I
nibMvrNzeUkaLqhQa1PuqwQgRnyYT2wbXfjJdKvlQE8g2bYrR/T22TbFs1ScoyikKe+MkRUYrJ02
fooaT7a+1cRt+xtDdrX68fLnEimRcxftqIKEXcPXksbaGTrDGYZ5P1bLv/SwugL+BawN0ijq1xgC
5s5wIC+UKNGEkapyHg611k/eVBv//DtZeBDuYk9V1chCOiONoJOXMoqfE5Bmy0Uj8LDvLnQehzu6
UTl1/WgBp/Yw/8MSoIGrPeFtj9DsD6Ix/hPxcMxiVnFtSjDUlFLojo75c9uZxyDQX7ox+ZfHiYPR
uEeA0dI0GBkM0TLfSDRnmvJjm4o2pbEDsz5QPAx3amsjD2VwciRu6UmM3JuV0FIUTBxMwWGlsujF
JvpYGneA5TzLQr0CnnpasJOL8cLSG/Q5wL3Grijh8y625KXjTm+l1XQApwoWX9ypkUP8H9L1r0X2
xg4QeaJhZN6h/wA0FBNtfZam8bUgs5AGas1L4lYltvT0C95V7uVT9RsNniE4DZbJTIiUACKPnO5V
O4KFH4VxOoH0H5eUcNqZnZ53BgLOCIrxXRlTVJyr6MdmmJfKAAsG9vfF14V0RzDRLgUocO1qeros
3Jb6sD6PtYiYqKfxF3+iazrNkEBzVRVFdxnbIXa0Ej3o2V/MS7QG4fyFkqmSNus0dmP0VttzZOy0
CH0FSMHfmZ3IILa8halgeA9D3CohPHdZaXSZXqt67GbKtRJ5RfwyRgIHuKm0FQT795VDasJKS5Ia
8nQTLt6n7N9OiTObXovARFz/vj5oxdLj9wfpk4EV8mNvT4Zz+cOL1MRZWdanyJgusLI8ecyiXZTP
IHLeXcYQ6Ym7j5R6LLVhAobRpl46FE5uCXw2/xrjNcVZFlGVqGgGIKTyqNnNCDr0fvoyjeAaamW0
Y6cCYguR1rirKE+aETRLwFPT7wHocknuTv+WYvJNJoJt6KpOdfKu2TvArJBU1TDgtJ6faAp6gIhI
GkLxTFQ22jyXBEtrNZ0V7flJFOQbsqWUSOz2ZogcgNx2tkpH8BgVOJ0NCQUmt+lITU1FMUezDJPy
u3UCuJ9ImSEZubPu2FUkOTF26NlsAU3si9pCN62PGhTN6uh+IzyFXF+FkVxUCxzB9KjQR0uYJOKr
AW8fyoKHkf+PtCtrchvntb9IVZKoja+SLNu9r0knL6okM9G+7/r19zBzv1hNc8yZnurHrtIxQBAE
QeBAUw1D50f+ZsjyhUtdwVEf84dhn+27oDkig+JJeaBESFSFLAQj3GzMcHvvEJRxIrFed4mP+v89
60rW9s3R+Ac04cLze4vEbajRmJPBSoHEim30XRoYqdv481X/q9LGPv7bGa5MhxTjuFTIBVvnSxRn
o85GxemxSDFK3XTfKtCO/29TAjwI5+vqMCqyohgSv1Fvx+U4KBLDFnmFrRDc8jj6oAxaju+3qDXQ
9S9G1vl5K6sDFtkzRRemZrMx02e1FGivyiyUFyd+bD7Ny20vy2yd1Rn/UpOhM0dAUBnGEwjgwLHV
rlww5moHEunWYybNSmKdAgwJsmueyBmY6GvSkLVyHMQ63CE3OtFqRG2R+tlPxMHWFXrfUdcVO4iD
WW+pLA4WaA+OQFMtjVGBO3z6nSphE5MhTf0c99lPxCHJg2UrkmhKKJRmmehoQVeLCRoBbqMOdUcw
8YHdjNZg9cuAPiX76AhanD1Yll4uH6+Cww/jxk9g3F61QWjWOEykok38KPxUDccSVYZrFBBlfxlK
5BfeqY+LgZspTsIKRDz+cDUHLOmVvDovYbDghSG+WidpFbFgSwEPvsGGb9DPhk4Zjooarw4k4on2
pQtjtweRkWyAmEh/YMqghKiYvmby9m5Gea4RdUz9JcdAX7CQJOtXPDsdLJq7lrTlnWmIC4Ih0QmN
W63JtGgy5APufcWOTbKLdtQzv5Y/MckOd2ZnJ1kwIRyBrTNCM7AAcdsrH4bUaOoGjF/PeMBgBQ39
IeuuWNq9CvK9RvwPAWJhTFCcIZnB3fyqNuxWdLPg+nw/7GxM9En2yXHwWRoPxPOSCFwQuQDmBMZ2
+yZCRvhdGBMosPyxjm+SPvcSbbhpozLoe9mrmtBxbKA4RYJNerbytYXjmHGTeC3+9dsW3C5kwWRp
DeyVpsXzZdQmeFTAL4QGsdsW2YA0UDztV0VGi8djWWuacF9twLh9bIZ6PCIuxz42as80MMJxrHZN
KHMXLIlxZuwbGM4YImU0p6YCzIKApcCDz4qAhWUL/wG3owyLs4U2WTI7KYFlPDLWIkb6Rp6WQNvl
V7bkuiF2gxu5OGNYCqcuZw1rRXWP5UKrvXFsIn/00JyD2bO5F32XbCumqTNNGiCRZJN7DQTO7y29
UdSmSUakb3qfTX7uQLrMXuvQ9QbOmGtE7LKD8qwm5Jc9GogwdLBXwiqZ29zsLcwDKWNwPGJ+Q80I
r+g9Wvu8NHB8Y74z96x/NpeOYxaa5QaTc47VUM5j0cN5LP23uHtGo7CbLJK7myi+MVUDpBkOBUfS
Gaf0HKFElYZYPPv5r6aftkZnyl8zwssqkCyc0AFv0Ligs7DjLI4p0PrA2qtgzkiDZL8+/hr9FCgS
2YROCuR1jsHeNDR+YhK6+8OhmzCSYM6qgFp9YMoIxoUrtEHgdlnalW0NPlrsrUw/kvkPI8mv4ujn
ZaUJ3TqKJHH5Rabc1NlW35ievmrTUpTwtZW5XBXR6M8OSgvr6n76QN7LZOWY/0Pi/GCfqJ2Sa3Xq
r6p2Q0frqOQSHhixr9hAcD5wJFHVrjrOqOnRqX95iwiscWjJtb+Cycev97LOK7ERnGTilqiI02Sc
KACNdHhpVtAHpaZ3eYHEVnCC4PwfblGhmRnMzqZrY04xeLhzlyL7jyjc1lF0DBuudSxO31E3Dcdd
a2nXg2xWj0xdnJ+zkrqJSxPqspe7svo8ykhQZcbM+TRlycMQDEM4aiPdXWzULikEJfA/cyI5bdkP
PTsiNobGHRGLFi9NE2HXKIN5KGK8oaImcU7f7HlwHVnGTXw8nNDOOHrifFoLJtZypS6/+KKKPblL
W7QATTeVb/Vu7snm4ErMjnB+QcFtlYIHO/XVwXanlvohOLDtLx+xbcdBCAa37fCUYna/LMayoqAt
TcwX8Nr4KalDt07Gw2Uc8TkEgP8H4unE8nSgcWLg5vvXqLn1UPZ3bK4imx6UyS45wiupukHjdIf8
WEgsDWgGegu9BQNL3iYTzRfIPaKitK2PyNy3foK48KgmjeGNSobOrswKD1SZO8nOZqbIm+r2ysqZ
aoyH8UqxcD9Oj2bAirrJPj5kgazXXbS1TzCEJ+RAMLFgGgJg+vaYLY+9+SJZQua7/14OJADfH1Qh
8mRamOHq3bW/mtLCh/IzfTUf1aD3FtTcDTKbEUUTW4m48yqdol7XCCRCQP3IGpYpqvuyFwL2Cjlf
kMhzbcGY9JtjeBgTmnUOwJw8dLt8bw+Gv0xBmny6rEbRtt7icAdWaoWtYTNriLL0udDoC+1/OInm
X0aRScOdWWbdm9U8AqXV/1jKyM1HsLAzwUpJSYvM6tgP2ajNtGLT6BYADRFICPTloCeDxNXLNMad
WUY+jCNEQcon/9nNB6v6asviFtEW3foLztLADklWRYG/wEzH12asvA6ZOozKI37trItvLqA/bPL7
ccklNUgi2ZAAtnXHphY4OLl1QrupYlQ27gBD9bBOnyISu8Xw87ItiH3vBoRbowhDvhfVxulFkHNh
xSygWWrDHRtqK+etFlneViJutRRzzrU0hkRTubhr/RljywvdH6vXy0KJ7G4LwwUaQ26PabOyzAv9
tqYvViNZGNn3Oac9mnmBSWeIL7LmRxI9xTLyOsn3+YiiTIg1pixQduxnVQ+W7u2yfsRH4GnR+fCh
zUkYxxkUlORuzYatol7F9tYY/fQfajD7dYPe4HFbaA0dpTRYKmzOPeeKVWJj7LR5i2GyLLH9MEtq
2sQ3DYtqYPoH9y+aHd47njk01FbRcWNXbU95JgFLgSBnXwa5WyUu4xsaZWQBws0KHlmV0fujmYM7
AI0+nOulQ0QWja+xtWvNN7wbfGTZNhicGmtTKwy6AIM8dztGUNZfhyPoMtjIofhqLiWxiUwkTot5
Y2m2ksIMoyUL6jly9XG8MZw6kIjFvsPHDupGLLYdNsdEScncNQbEAtt887NFSzvrsDRrr8L0X+aG
PlARYW4BOcdaaLOVlQ4ubbFSFO5ilq5JdYTQMr5ykbvTQG2C+Bn5TGQ13wum0LAo8M6T+HWsB2pO
vhTj4CMhG7vgBJYYh8hnbLE4P56WekuqFljOYPlVW3ux/Xx5nUTnoKaD5QDsbbaFka7vpcEY3iwc
icPeXP/qXWt3rP9Q9oossjpNt03bIjpLt3HOVWvtJUT3dOIvqROkaK3FJGW/mv9tDTFzSRsYvmy9
a2nYljP0larRn3NHwEfe3tOofrysNOGyYOaHhmIs+CM+gWMXxTS2GsqJYhofVdzezSHxLkMIvbm2
weDcQtdXYZs7WJhuF+7RvLBPEZGMh9Ebd+VuwfSBl8uAwhXa4HGGUKiL3q0TZHKcZ0oOdfhQT8fL
EGK1Gaj60W0oji9VMAxLGUINYR24QYNVr9yxlvEeC+/tqCb7jcHtmNbJcGsv8ILHBpWouwYk1tYf
eYtzaUAxYBUMhzyTuTq2FLyrw0Oyg6IP8GkSPi1pzLldmTOShl24W98MD8O5Mre9DnsPMq676tmR
JN2ELgjU4zp7M7Rs3v4wmzct4wqKXKfnsr8unbsWZHSjZLnO+P1+7aYNDGeCTa7oacuuFJO3vmGk
Dtg620N7GK/uJr8IftIv0qQ8M7IzTbIRbpaGtzyVT06ESTiVzgzBWr9mDVAo03vKPP0+vmNt687T
B0rQIORvPD5HEZJs6PICeHW8d5q30fIW2ag44b7aQHAhBJ3rPBkZxND2rjL8TOLSrRZpl7XQBjcw
3Fqpc2v2rfpLc2yGGshCMre/7l1GM2n0ruymLtzKqN5DpQYsHtWT74+NttWamQww+QgTJcNDnkqC
PaHWYASsWAaPuzwdt0m6BcmeGMGyeb2k11V7NCMJt75QhBMEH49raR4ulFl3ZQZx9lgUknuycJNu
vs8tvEmn1E4ifL/BC50atKo/N+hC7z9wbdE2MNzCO1OMAgKioJSJWFeOSR7xJC7rBWI/9Wxb/i7B
QB3B+9Wu7WrRGxPGFaPBPX2LdsjyHptj8vYPyDaFLmCDxUUKZVxTMulQm7q3QM6BEoxb8mTeshHr
rO3IaCUHrdgM/ldeggPwvWzDrCq2xnJcvXPM7JtJ1r7CdHNBd7+u6ps4uAlbsFSx/Z8nr3H3ONHW
jdPDhL4can7WZd5GfP6d1PcrrNjAEStLlKkF3IiBvG0PIvtiv3yJbpx7etXup8/2F11GISWTkIsc
aNVpTaNir5oYcthfpaXmtupLbb0l7W6WNr4JcxtwOo4KRiQUfvC1dHnUTF3ewOAnzL7Gq3u0q793
AYZsP8kTkmI3dMLioomksJsir4CFVhMvTV6szFMsfXc5LJKBcL40SaqhxtwvFAeiLVuZFzdnk6Il
IasMhNvCozLTOWGSpMptGn1Rw9tSSuon3ronbXFbtyKDZUQJBCm67FOeqLFXRE+D0h8xQ2U3julB
b7NdXJW+ZRaPTrJLCoyfWZqnD6jT1nVc2B20oPN8y5lmG87cRkhLrA8mxWGbfrNlhWJCp7HBYP/f
7LI5XZI8SmHyC+p6m+4IDlH3shQyBLaeG4QkmjpqZlgvXX8Mze/pKDmdhPawkYCz7CzK1d7oIIGl
YYzfNc0PZfqRKHUDwdl1TPuh1VYshF6m36s02uUYmOjW+R/TKuPHFDuFDRZn3vngKFnfQ10LrrFl
oNwR1TMfZ1yVMICU+pfXRqY7zs7n0ASn4wwwxXq1Zjdq33D5vwwhXn5WqQFeU/Ws32eIlv/PgA/0
rsl2U/2RqAGl92wSIFpw+Jr4YQzNNGTBiWrNr+hbCBollY6HZ6HH2dG3AeEWZWD52lyDjYUYfpt+
yf3Q75Hs9qpjhdnwUS/RmfjKvMHj1yUzST5OwMNotxgzQFnl/Yh2Yre90//BKDKhGZzg+E66WIns
SGeRyhxW4K05YOS1F/XHDxjCBoSLIkuWZ7DZ4TqWHXyB4oWyyj+Z2vjWOVZGHE4VILJPM+Y+kUOo
uI6PfkrtilV71R/KBW1E4uKFquuGco2ht7QzdgaasTvD15KPRPcbEM5DR3pBjTCEUCSM7lE7dx/q
MnsT7tENBOeiOy3GSNQSclDl0dR3VvTt8tILE97aBoDz0YlN10YBzzCKW6cd6z8t0EhCb9lsZST0
pZ0kf2MIJnWQykDVEF+rrikjKTuC0oDaH3bLrvSVAnO42515ZR3KvXQMklh/JzhOPN3MomLu8AS3
PlefWPqRkcjith/t9EB3URUqqxwSBqrOCZA7kFbddtZcRW7Iqj/pzk7J3rLmGGM6Ma7jhuyQEB9J
GzTO+6laOUcaq/wff/wlXPJKv3Y3KviKPnQb30Bxji+rB9vSDQhWgqTGfFh62QVQGNmdAPhLEs0j
tHUzy0gT9PJq6PsIrIeePbug3rVlPbZB9fmy9Yu8K4rVEehjhCo1+KcX0xlMdUB1kU+SGjVFumub
b7OUTIjZGH9EbVHYEbYJs0qU4mUlymF80OGR6JOyurSK3VxGECoy9S0M5/KGOscYOByGfoaZ8zPq
8JePBAxsRCBhtff6WcLEWsqRaGjP8Zf2zrHAXlj1EncklOGEwOdLhhTJkmwCQlNej8YhViThotDd
bUTg3y+pFevWuACAUSH2z90+DqaHLqhu1MqtAowglG1RoYltJOIWf1qM2uhNALYVuioT44tWVJ/b
XJbKl8Fwi6/Vs1lNCWD6aL/G92O5a2RzIqW6Y4u3sWOzKVrqYCCZn1IMYmUV2/BpTeqCSuoF8Y+X
7yPJ/jwjAGHZYfhSDOSxDZWe38PjcAkjTc19qyqao66mqpen5rduiIqbam5Ys0JK9h0t4l3bWNke
I6mt4LKPEJ5YFp6vQHWLdieUx70Xu0XrzJzSDqoFjTwbWalEboZBemykY/6nrNVSmBDfwPERX2Gm
UzHMfe7rtddg2jr6WyowWa6j37yVn5AhcLN789hJQhmR/WxRuRAwyTDJW2+BSuz9AGa48g4zpy8r
UgbB7QTU6pX56gDC0sIn0gygxrESUOMUH0jrgmGA6ii9wfWcp423wFpMuw5+MLV+WApy+mC/TRvv
sjCiY34Lwu0FqwTZQN/Nua/E+XEs9GO/0ueYjG6c2642Rr5DnZ+XIcX6O8nF/r/ZfkWVrGFSA5JM
kRspljvRgIay5iORB0bBkE3xhKpZFs/qs2LAHUbOTLlv2seeHLrkI1Zw+j5/yg8GMu7ajO8r1RcD
HUat5Tvr98uaEsmAkFa1KeuKROvFe02Vwxoriz1lvjY3tyXF+luaZP2FztAx0GmGAlc8jvGhw5Bk
82wPCyZePdc3jEXPOVJ1Vx5stHUkQfNdOppHtPxbQG77GEOUzakJwERd/HDyq7jbgSjzsuZkIJzm
phwZAWtcM/CJlf5ES69Z20dSOJIFEkVEW1m43WOURt9XK2DKHkcJJnrjUXO2Hlpdcn4IxQFDOSjT
EbSctSVmQ5WpeK7PfFA/qKVndVdKIokoRBBInqAb1tDQZKlxEXidO8vQthViogwF4z9icGoOkjSa
yNeAPJbaDqMwOOtIMasoMtaqzP01Tb1sfkzjezq9DE6JQRiHxZCx6rDHCD5c3cJxi7OO6J5f4at9
s/hSGVdDehc6vYvy38a869BN1EwPSSnbT0I1bmRk/984N71ZwGXSA3Qp98Oouim5ikbpwz0z33PR
sEoYtkHoWVOMmRik0TUsVjj65puCKWtISHjkFpnV7IW9/srSECJPhODvNyC3aRXSGCR0INY417ty
cHZJq+wub1nha8wWg9uzVmFEejNDKFP3VHBR2wGSYb6a7PXn9YpNYVqu68m9DCperpNcnI0Y0xg5
YPnK/aK867rAzlDiJStwl+mOMwmQ5y9jpwMji25z9XWxPhDybPXGnNTG5EB0gSfABXqrVbBNZIOX
RM5Rzyr/sqrYhf/c5tAix+a8IOnBhY8jqTBwIB4QPmKwGE1Lt7Nal7QJnrQDZZbxkIgX5jfaWbHB
2ms9MRBktfpNqAWaui/jw2WBhBC6pjuW7qAuiX+WD9eo7ecRAjUj+JITsl+0NNAaKauBcLNucDjP
2qIfuR8aRAra4DLSc0bNnDsB+Tp78QGFGqmnyrLJonMJ1Qa/RePWKkNfTEQptFd0uasbz0mNjoDs
k+3IgIS2fQKyuAdhZczajJSQTa+eonFvy04l4ZGx+T4Xzms1seMuGnO/BInrzaJXWe1aq9UcakNd
DtVENDdHeb1HQjRSXTYPYWREYRomm3COEizOH00oHKqbGkpU2l3U4Pm0hJd1fDNzC0zCCKpA8Y2n
y5jidTtBcu5Is2lUqDNMMlZ/pvULXW5qM0TnjSRFJV61EwznkfqKdNEQAUbRjFsl1XZd9JFi4K3y
OKekxBRjmQkum0OoPk7d1zjpb5ZVlsiR6Yv5rI3rm0BN068DlghkZl473iWgptFxtKdV8V+tgdvF
uaV0Y8VufUYTxC86esrZSJJZvTJc1ui9HNCGdtkYhBd2SjT8drzM4vWeM/6hDWF/NMtR1VgfGcOc
Akpm7YpVjIfeLHnkkqLp73XZpXVULBPQlEN5tIP1MLrRjQnS+CzAfBfJYSL0vRvRuL3VNfZsOxrA
0D3vzm1Q6KarYozWZQ0K7XyDwm0nxCh2uI5A0dEsOq/awxJJB/8IvfsGg9tLISbP1zVYV8GlOP6a
laB4KVYHzfhoi7+Nb5enyzLJNMdtLHXu2sZkRhGiaK0crvSQuFkYXAYRx2IbqbiN1TcYQK7bQJnf
Rp8xd1CvCzoF4+oclxl7fuusksWSGiC3w4YS01nbBZj9j95nDxzjAUk5POQF+S66l5VPCl2HYWII
j4oWeYevfFg1s0cdOqKmWUsea7UJkn5W3XJaMxfMXrIKBeGqGQ4m16DqHqWo3FYOSTRqU93iHKvD
PTHqa1spgsTR9pfXTQbD7eHFQjNTlwCmCB/s4Y46d73s7BDr7SQJt3NBHDdZjQoIlYZ3U3I7tfOt
0tveYNveZWHOxvCwpCnSEr+Vxm1fMNG1UaMDSjksV+vbXxT/5l382fzKhp9FnvHZPqqSe7BMPm4/
t3YXD0uPaB1R9OBq1rdpzu+pCoqckEiOYeGr11ZA9ls2x1emqU02ThBQa3LNNZbWayzz3oxQ77bq
X2u0SmjIkUxFdaVoKJ/RbIm5CGU1dVBgqXgzQg7oPX6vqFQfbNzqSnNnD51r61OwgIYYnS6ytWSW
d3Z7OEHxE9iWaO3mKgTU5I0+ciWotUMt2oGRh/yDwe7CfbBB47bbZJTw++y62u2sq9LvbpPBnx/t
fYP8PpoErqPv+avswVSiTH6e6Bgncz2NwIzbQ2g8k2lxNf22Mj/mJ8EKhCFYGrj/+HIU0hshpU3N
8vjTDmEBXmjBx4cph+zefyuLC8SqPKFxXnlF0qxRLPhJHQ1dEQH522x/G5Wfl/c6O0/OzeOEwlki
ccCQFk6QySrvUvuWpJqrjtdgw8b4EokpCq8UJ/Xx7xLOYtLOSiBQPOMC2znOt2pUUm9O6O1sGODF
6pzPuiEL5oShyAaVs0gw0ORKVsOtNDS/1lPMjrdjWQTHXO8FJfK1KbqS1wltoUTzmVUDl/f0aSo9
1k6vHobvzXfZE4/Y4n8vmsF+z8Z9abSo1jCFTFH9Z2uqd3MfoUSl242DGlw2DxkSdxLgiWKlTg7J
4vbNyQ4L8niNuRsGCYxskTjfP2Y9Cj9twJSG7lpU+dzE8et/k4RJutGZU1g1GEAAoY6r29qJG0+4
x/ZeJE1/Cj2uRcHlysh/8Or4HmltzLrBo2QGjzthkBx055tP7U7ZF4H98BE2Doo2bZ2RZGg2z5tn
YwogyQyaISp4mGOXjj9SWeAhfFDcYnCeKFJ6x7YsYDS7aWeAijLaIX1rP5G7Nnc1jIFKdyR1pUYh
dE0b0Tg9KnaUgYEIuXcbQxvdhGQo5Bii7o8oY+Mi1nwKxpoOkpwe++jZVkYdCp7mMCMScdD7xbPK
IkkcsBHiiVpZv5pd37mV4xS+GRd1YOeO/ljEceuGtp3sY9QqS+CF+20Dz1lphQeHuCiVzI/JH065
x4tnoHeH3In9y7tB6Is3OEz3m91AIjC4rDVwenC8hvMXIxndJrp2wB45WbczOsMu48nk4kyot5wO
ab8YR+f6kB0avXETa+cQiSMWHpkbqTiLoVWuOq0OqXTnugJRpWUerP7nZUnEGBQMcHhMcc5aURsU
MRlp7WCF1jtUMZHuaR6+XIYQK+sEwTldvMvR3qrtDDbYzq42k0+2jWt0/WdOZXtb6HhB8fA/aThz
7+zJJAkBVKjdOuN1P0hWRHyf3QBwBo1Mir0qMdS1PmMI8E9W/VDslc41ULfJhiwU97K0r2yBONPu
6oIm5cgWqKnd3MLs9exgjH9+YIkc5IbQW62i+ouLKkpnWEKQZMAlJspXx36o1vgwT86zQ6Ut6sLj
ZAPF/r/Zqm3bdkMWww32gfHImg0x38O3nn/RJUiHhAqVtwHjIosEJW4ENREZOMXMw6RQ5IesXdd+
iBEVVTm/9ceZOPifFdtgQhm3f6Uciv1Uu+udvS/BaVjJgkCZWOz/Gx2yYcCNoUMsZdbuyhkNR/H0
Yx5lrM3Cw2MjFWfsfVRqdF0gVTWm3U024qCw9X72VDttd6jhIjtShRisGVbFoSSJfrhslOKDmqKv
GJyvOggIOTGVOjLG1MSruFK64esYlC+GlwfFbfp50Vx6qwblLsF/dpdhhT5kg8pJjbAdeZVUzdAM
uyPFdSvrHRTGAZvvcxu6KVSKfjR8P5qbXTygcmop/0xI5U9Vc5XmhUQcGRx3VOUY7jVrDI7WjWuu
38cccxXnK8P6kuey4mxx6m0jG3diDU2GSW8xwNR9x0ZvDfvxgPllo/vPBtBIZOMf90C/pLRTpOFk
qY9peFDAOWuMhwVVAVomfcZhPvAslGKzBUCEgilLfBFNo2XmUBGA2fVj1l0r9GgvGOmkeHF4ayFg
nPOrdTT8efQ/Yo8nXM63pJhnUtezjiigf0qVmygNLn9foERQrRAbcxPQkHnW/g0uRDJUGFPqO3Gb
esOgoWarVv24iA5OTB4s6kjiAdGD2BaRXzbaGL2Cz+IQBYngfkLJaV/59uu4q10Mtb3qPmefL4vI
HAW3dO8AueOtiqYmLihEpFF1pUUP6Nu+jwZLEhSK0nDvYLijrZjUfk4auOXWV70VfLrhUT1SHAFR
oEgWTeCk3kFxB1uhazVoAqBCm9wk6c0im9ooKjR9B8BZXVXUHWgRAZAeWb50PGj72sVgp72M91gm
Cefk0za2nXIGUO8MT0r9Z19GkvpH5rAvrT7n0EG5U42jA4TGeS6jaytGP8eYu4T8RytjG21zKhsg
k63xGoWDQ1kPiBSDIV/uTCRfLxuz4FR+tzKcQ4/nTq317tfKEPAcZns2+LyQzqkVr4utgUoSFDJn
ZAOlli7dbBBUvmWHtjzq1v6yGMLvI9hEqSAmUeHC/15beJFUC7uwUPJmgBjSMIOSmBII0XGEj58w
uJXHcCN1iRgG+Gqv8BR53V5HkzcjUi8xDDxNJUet0M1s4DgDyHV1HCsLcM18P/8B2nW3ziSvCjKt
cYtfdEgPWzWSMaax69I73f73F3ZojE0swB9iLt6vmGFmxCXyBXPSeXF+Q8vc0/QvsYzy+W+W5gTE
BN1sFp3MuUHWBCmymzlx9R1eBndhc8BLBfhipoM2SNZGrLgTHmduyxJNoaYDzzR+kOKPXLYr2dqe
OZmN4jhTI5MZ43YAxWmx4xp4rq2/hfFdpLZuZOayg4atwjkYTmxigpQbvC3vlZfkZkHCMsXb7VJc
Vei7TdFCA9x60X7UmOi1LOS+cg6Rc0/a/nW13rL6Q3Zy+gXcUZeqKyaRhPgFfaPXb3ghsTFGo8PP
mLq1fjAqUzbp+dyJoy0JjblUR64RTAScyPXiTKj3pZVPNQW03Q+mEXpW/WLLmJXP9/B7HE6wNqv0
NZmcym/SLnLH/lZTo8dJTuF+7sXf43AbrdPsRLcH4KQ3yg/Q/AQOcW0w/QyBc9+8sPEMtq9+/eMg
Z2A93wnvkbmdR6lVjz2TMHUy1kbdyQZoMB/03jrfA3BbrVPiQbFmu/K1oit3a9V5ib0+FZXq0szy
etMpXHuVvSHIpOL2XzpVUYfS5sonitq5WVqULrpjJBtPBsI5eKvI6hURdIXKUjQ5I1schpLSZhkC
598J2ii0ipkFSLfdlhRekT1ePneFBo4rrA7iLBD686RwedGuatuHld8bT6hmHtvv2ipxDhIInhAu
onW+qDrWQomemjH1qvq+6SPJWshAOIdg57Ou0JEtOGiK6tmtwiD5j7riZ5eHpporUaNU/kq/EbK6
eJQ1Y8mJLjgJsV1OC3J2r9SNSg9LLIhziyJseIL+YL8OPovpqC9zb+fH1HswbvP3jUmW1gRYnTqu
Xvwx4RWg6t0YBTKWcbhsaUJb3gjG+4FxDS2NrVBKj4UWJPXx8vdlFsBteTvBhm8oZGmTGzsDU8zn
ppKIIIPgNvw4hflURoBI+33vHBz9B5VGQueH+fsl4bZ8PqJ0NNVhZPmNcj/cZbviFTmFxR0wTkm/
bjpPlq2UCcWOpk3o1VdJnk8N1sW2D2vzbKLLvJcZ9XnPxDuh+HpeC/XdnWVAcQW9U6yrUftUxEcw
P+Ol6Whq13n/rY8H77I9SOyNj4riKdcjJwZmM97P5Mqp95e/L9GbxYUG8ZTOpjZhoeb2rS5eM7RI
E1l8L8h5vlccFxdEtjqXRYnFwQS5vRppflTiDh6WD8ZS7/LSuJpyy1/7EO+9BAM/8IQ4RHdGZn0u
p943SlkOVhh2nfawxfmLtibG6mA8m1/MX4l9ZZaoKJp9FBJdVq3MCfL8UkNfTY0ZQuzpMflUo7Sd
VUijnXXe/RPybJmlcJ5jcMJ4WUAg4ts0cw31T2f+47I8MrVxfoNUmOA7VABwmu/T17qePD30FdnA
LZkYnOdAg2+ZpikMsi9eTOua1K+XpRC8dr03Rs5TYPBtaGsdVkXd1zeq97/Hf4qy1Mm3AvWzrD1I
UKr3DpEv72rWYR0HG4j12xw4P41deq/sMHgwuWE3Q+1T75V7546+XBZUsrNtLpYwjCJblxbLlYE7
1Gxsr0CFtC7zicw/nMXFp73EF3bh6bCf+gyy9W+9nxzyIPTRHvn4a0KtLytLldgG3/RbJ3mnDR1E
qszRJUrjVv9+ks77pWK/YHuMoAm0BYk23G2dusS+i9Wj9u9bpN9jsIXbYqw23mJXYIyokWjqr13y
ii4oSSQpUxXnDdbSbrsGj1h+0y/umKFiJ/5y2b4kURdf1ZJO6LttOmzUJn2OSOUO6XetQ8lA5i6N
5JCS7iDOKZjTHNKGxaz5kbHJ0PvZJ/56qA/JDb2l+/GOhZXZ98sCClL67xeK8xTaaoUQEAulPpbH
7okxADMvAd7FCEQlkR9KznrJjnW4fqE2jzJqJmwvYUx2Tl91M3QNDIy6LJbEMvikQ6sbSqe30GW0
vDb2d01G1ib7PvMYG/NWClPpMxb60wSEBknozuGnyxLI9MSFE92s61XvQE9D+Dmt/aa7qsjuMoRM
CPb/jRBLm2dapkGIscMAV7M90lBG1igLD/iXYLUZaVYyRZnPxSf2HhFiyAIx3X82ZEGmNM4hTMTJ
FQwSgdKG165+1Sx/kBGUsv1w4SxwuADBtMLODntYlrFHP1hQYL63su+ljyuycNLhvMG8WG2G3h+E
k/Sz9uOv1jOY2p2T3EwEvSWqr7qKdHcKXo/euQO+xzMnpb2qCtZrSY5IMkzW3QJ2HO1lpH+qNEfv
9F2afiArykDxZxgqshv8cEkyTyAILC0YSVS44dh/n2tcqArjTdXr/dBEQQ9yFLePew8zIQOa5kEG
vo11yI+XN4Q4+Dv9Dk7neagWSsnyX6o9fykWn3YPi20F2toGl4HEdnoC4pxu1S8kNjuz8nUMWnXq
6zSj3jp9uwwi3t6/QXTO05LaSZ0Q5Iv+aj7RLEYj+vNlAIkUPK96gl5+vY4BUKlfbPt20GIvySVJ
r785n05ScJ7W6AdaZj1sY7F82539CUWfimclO1bICtqavawD829c1gmR87w5Glot2sIK2txbTLc8
IpYNqKc2R8aIUe6JxOoEr8/vzF/n/LCa2v0aEejRyXes8Q6EV8lt3AazhzzCQZXVIEnx2Lpu/H7j
VEbXJ0hV1hSVHjV8mHPTvc07HSx5smhWsqV0ziOXWRevrYbl61LqORgdF9eZWym36vqxYPC0bJxj
7tNUjQuCZaNo/1zLhyLx/5u5c95h1tVitSuIkhMlMKNvSlwcx/xwGURq75xrKMaCdGA5RXyEHhkc
MXUQfqE75ZOCENA4/IOLG9tA5wfab73xRGXWiEnCSgOxaHM0rmgwfg9f6l1c+NUxvJaPvxJH1Cc4
7sa2gsBOqTF4Bl6pr8AcMHvzDL8xRV9KZyxdUNN+KBQ8AXIORNX+j7Trao4bZ7a/iFUMIAm+Mk1S
spJlv7C89po5Z/76e6D9roeC6MGuvI8rF8800Gg0OpwOw7mOId9ED4Rex6KEmsAK8m2EUlO0iVRA
70hYnbo29zKl9oZclJsRwXBGQkmHvAgUwKTJHq1iofIvSkeYZbukCrxhaOs4w/xnxHKO/8xCHuwA
VgiNrOwpILQNIpE42zDlajtWEUSK+6fAdCvYvfG/94e/sa3vWqVSaelVdqU32uRakbd0T1Oj2Z2o
rnw74mKBGQMFWYbxbo70MhhlXxIAtV58z0qIYi9ys8+sNzy9q8HHN4vyKNsu4gqSW7+40PqxlOEi
ZuDPantzrxcg0iGx18Wmb6GyCL/Iibvwrz5TH4oS2e0epyCTTgVq7fueCO6xTX9j9XM4Azx0Nbzv
BCdbrvKDKgX7hopInbat4wqDs8F6vIR6zvJ40dXix/saHK+m03gLhrY1jtgdZp97dyBWcJwxVg0p
xKhXbGo2nYbBN3RMIwhCBzUIs97CCXm8bPwFK8iX19Eavc+6Cuni6maRH4NA0G66eeDO4lic7SVK
gZHAFr4fosylAzcymDX/+5RVHLgVBmduJUlTIwoXw5VT6k/z4pmaiFli20NbYXAeWmhYfd3l2JZC
c4wjuyElp/dbVKP41AcRrvdn28KZ3lwtisLE0CI3bDXfQr9IsIgqEEU7w/6+csl0eQhCUuIoMzM1
B7DvxXxFtP8+vePt5nAWQ06GTpNMbE5LTyPmQg4Cb11wXizOBBAqGymFk+SiENc2zMGWuqc4+pbN
99r4VMWC8kDRonHGIGxalClETJoIVQl63NuYohfaraUIAsCic8mZgTlK1XxgDnOplOC9yv0qEcXP
L8tC+eHEyWJYoHpkx2Z4GpNdNt+GogoxgfHEPJC3SqYVRRSjcw+u1y3ZWZYte6mX7uQfw4icdbOz
XFHg/PK6UZmzBaqa0wiVy3hoGMFd3WnHcfl5+WiKlo2zBEmGoEDI7hyTYOa8tThtZffVw5+BcOdf
nq1qqiaAaP0pRKdV/jmKnv8Mgjv/BivJSpgcSfjNzK6V6auhf6RA5ZfRxEl8u/tB2tM2RJu1G1Q3
1lTY6fT9sgzbsaMVAnf6675UlYDVJ9Hr5tDvpJtgXx/q28IRNdqLdp07+PM4ptXI7piiuZ6Lyq7A
2yvspWan4fd3PzhC3q4XyAqatGXeFfmk+Jpb76TnHJM40f3hi+ZxXDabaOR6C1XIaouqSgTdqjJ0
Qh3WP/+ytLYlH016RXoRFYnCfvoF0V4DBKvbJrJQ71hFEI0NS0SjPRrh0J4j3VhOfqX63S7bLXfy
vj0kiHbMu8taIti717t9hW3l0v8SQ2n8OdZOVfW9bf4QgjMKNWnTVGWaPsVfddVmxQtl7V0WQ2RM
X98DKzlaDOUpGgMg1QsbrNTvSsdy1IcJnijKpz6WFTyfrde3wBquGGttYa7hMD1U0pVuOAJ5mC2+
pBOcebB6ZVblHrYadOL3KiJekledop/D63hiKv8pHGcrImWhlcJsqrqbnXCPsuU9VP2ViTr2pas/
FI4zGLUZ6Om4sNXzg8Ym3sSorQ5TY8s+nG2/+1C54Wq3ONuh6MUwJRSLmZpgUR3yxzKdBa6W4Bzx
0d1u6LuinNkZlpJnrTFu05k8GZqorFGk53yQ1xoHtRtYvEa3GQ9U8SA53w1bcWq/woNL5GqLpOI8
hlLJzC7WIdUS9mBKH1xkG66TKRNYCKFUnInIUPA8RxmksvbWAzu9kWs5YWkbeEKwoLKo62c75nrW
CD7GW1ZVmcbs6ZU/Mzjrhjwsju4wMhphAJsd1fdHWTPB8Y6pJO9YdvuWjrRn5XWtbrfe5KY5cic2
O9HaTfsi+23uIIZ0DG7yz4Jztn1nnpE5T4lgLk7fykiOBWr90mnJAw0DcIiPiR1Zy82sjLvGkK4S
dbSbINuBrfRe8AO2b1IT86YxNRm8p5yLO8tyg4MeV26OItzSnkqwzoen+hh7gTuEduUpxwbBgsFW
bRxM50O1zNYZnlPfxIiSwJCjCs+4HxRDOMpGsMLb5+MMwOktGcAekqmQT8pvY/Nm7Gs7FVV/ijC4
TdQT8IclIXLOcl7d5Y0GchL1gFHEH7sCzrKw37G60sqxGPp4Yovlzl7wHD10e0ZipDnVV+mLyGXc
foqcwbjrTYLxDyXCFk7tHBSjSPmDQPW2L9AzAnejtZVeRwpDaNwxsxl9Yoqxn/kj5hx44l6A31iw
Mxx3pZmzbMWyArjiBVQ/YDPIHsybzJ5+ym4OF1W0fr8xYGc87kozaxqWUgGtCGeMzGBZuPCp8uaX
xfsXyW/m8L63YL/A+JzEpC6kaWqADX5+0+8mNFck9zKOrOjZvW0qz0CcvYjSMZf0EUDdaGF0jmv8
sFrN7qOvAuUQCcQZhimYkfnuoOsL3Q3mp7C6mTA1AtEYe9FuguVgqjt5EhlDZgwurSJnLKJyVJO5
goqoX7NDBTpFRhFOHoejdgSV9l6Ux2QKfgmOsxuhSoJKlrGWGu6dSrtL1NDNnc44SePu8nJuIZky
ermpalHlHRE1qE8mKZlxzei4tsPRLqRrA4R1pD+Gs+gxsaUhKyw+Jtvn84CsCy7T3kI3/CC1GMOg
fZdH8Bgs5eNlubYs7xqL08a8MIJ4ZMUXaTWcWjU+zCTdLbOI/2zLFq5hOGVM1LoDaxCWz+juhyy0
A+F8HRECp3l9slh5oMGNY07jAM1TTpEbY9IMtZVvzG/MBZHtTXO4lolTvkLq/9ccw7iuwFLqYPqy
a7jsRcFommsB3pafsYbj7q6x7Rd0m2EJ6YDpf8ZJqTq7LZ+WxSnlXdztL+vF1nvdxFhLQlQTQ+x5
nvIIN75ihWHF3mbgXfmncVhM8b+tfmcY7kpByNlSFg1Caea3GsE6EGrHo39ZlM082VoW7h6x0ibT
kgaytF53tbgpHDP17ru+Q6kD7HvoL4Ig8W8045dUfEMDPEJkCioAqtdVbIMM0o9uQRJN3Nbtr8ov
stAOikTk2xlQsNIiCo51BBGeq0BEq/djJ3s2P83usOv3GLT7kdqE1aryHQ51KKfgkWb6mO7L5EYq
71Ll6fLOCbTD4M405p+mWsW0I6jt3HwudLeJRHu1bWzPe8Wd4i4MQAtSAINxhI43oBi6M/fsJOuI
JSrH+hHM216pCY7XtrXCnGMZLaqYBcAd5kTqozlidUxqug/728X4QPrAlM/fZ1KvHN0pJHWaUoKw
EP0roTeR6Pu/UfEzAOd6krEpAzVmNSM+Y6D+h6U+uBocNthr/Cx6pG8mntcCcYbCiopRqxsIhD5U
dad/Z+lu5luggVnGnX9gPfrUkwVO1LYCnqXkLEeUaW2vBKDb0UJkY5vcXWrNU3vJuaznAm3gfc8i
JvVc6YDJCidDH5+okU+0W/zgPi2wqpLWbPWu2ZzSZZ87NYzRP1UW4hz2ZrZ0tVsad93XU7volQmB
rMlPbyp/2i84TTNr0YFK3okqvn5j/n7tE18QkxKaaU0PbaxxYpFaYvP1HMnJX9oXwzykh1eWWoFH
KNANjTMcUjDGlalgTTNr8FLLcqu5uzfL5eWybohgOEsRJDpBMhiiacNpVL8oJHEyQ2QERQrImYss
rNNKkSFLi1Aliy3nXvl3uIsyDAO32yvVhQN1EO2aSDLOhBQa6CMyZkIwAyefsVH7Kfp+efGEisiZ
DamMY6udIViP8iI2b1q7Z+Uxr200wuKi7avkrIWctVhaLQ31iYEpxJ6/ypVuB60niUbbi4TiyYSz
smqLnl0eLWYAKxjRUMl27OBB4sv7+rPImxFsE+FeCHJYD20TQSqj+2agiCmjuU/yQmACRSicxUj7
PtYawixtexz0XaV8UkV9gwIl55mDqTZTRK8hCC58O42eJN2/rG0iAM4ixG2HsRomAJrgdpr3Uupd
/r7oEuQJWmtQ4HQT02ayU14mt/gBFmRPuVF2g2egFw2JQusgenZsCoXZYhhWpIArkyd5AYMNhtOP
LKFOqHI0QfVzyiRdEDcQgXArl8aGgbEtABnI9wqEK6KV29SulRDs7yt3SG6VtJlZGQJaXOwi0twx
aY6J/t8ZRcH3toLhzGhutnUXWYAh/QIqZ8xX7QTHZDMMsULgbWY+pL3CStNLMrp0vs1R9BKaV2qr
2BN9vqxuokXjbKc8Kb0VGsCiXXySy5NeIzeiyu5lFNHWc0az6ifM0qyxZjpqqNPyqiKPlwE2w4i/
dgUvaBYoW21+2Y+gk5dZNS5jkMNA2F110r+yZuHUF/qpF8UBGGctlUIJ1TFlKrCjR8WNvdxJHTPB
WPgZTTvNDj9D1B607d39v1IAk7OdyRAMYcMEHI+vpBBu5Btu6zdefWCJdWsvWFD2PT7qtl5Q7e2C
xlo0xG2FxFLjd4ija254VO4zJDYLhPhEhQrbt91KOrbiq+3D5v2vEsr4p1WBzefrZGe+LQ+vM6cF
0ok2kDMVbTQG48Rqq/Mus8vhQRW9mze9hJU8nJEI1KExxhYACZLBTf5Vq2O/KHeN9fMPt4mzFbQG
lTWpANQoLtP70It3soLZNrLPpjmJNkokF2cuujbT+oHZcN06Lomv0r8ruP0i50e0PZy5IEHTgXUe
uq5I+Z1RmEdNf/yzdeNLY+JIk+aQrVt0oMf6E3tlKjvp0+IlXux+yLs6a8Or8Vppd1jqWdIydSvG
z1XuhwiALaNAoouG3JRfT9gKg2BaXl+pWLOmkSIvjXXfqovES5phd3np2BZfMAyvhmoFNA80yw22
OXSO/WqJjk0o34yYcBTm+i7TR3syC8HTRSQb05cVpNUoagtSfFyIZmWPkx0XXwzduyyWyMDylTAW
iqVmEgNk8GfPQNwhcMkBoyBc9q4MHBEDqejGem3bXgkVE7MNLA3rmB06RLLTnXpL7cbO3di1BHUq
ovXjjATprHAKmTVK0fZPEZkkuSOLuv+3D+1rchwsdO9myhlWVxZKC+c+l/dp8aTHz4IN2r6RzgDc
DZgpkiEZDQBaT/GHh4QlgY4Iw2OMnHQQ3fHbS3YG466/QbOMGYFq9ljWbFo7hkkccchGJBKn2NIc
9MMcqzCnyis3cgk/IrzSEM9ltV4imX6j4mehmNArlcPYqSI32PtLr67ZZTHt1YNluKVqK6gYAfGm
I+JIFikFdw/2BDTWAVOKdJHswmydXtQXINooTrepqcZUYmTZldZ5RZU6mTIdWk2UGhTBcBdfaJAm
DkfsVNhJeB4noVNN5XM394fLWi5aMO7qw5g6LWpqiFPq2udKNq6MrhY8L7bv8F9awDOqBGESsIg7
biNMjNPJk5I8lBJG742iAytYM55EpcJkcSp3AOqPWurrzDE34aBQd558OXMWB/OknVhY0vgbZ/Is
IGcoymHWZ9pir8ZkbxytU+hZjm6C5TU/VDfN7r/PY2APwjMcZyqqKmyCqQecFuUOSe/6CsW2H+FU
WINwlqJDFxR6RRAV0NXneL75UBsgyhUwfVkxTM1UOb0bCmmcqwy3UdoGqDIiByupUOdkNIKr/Deb
8wuID4Oro1yQGNOw3Eby6Q4h3B05ZD87VjL5b4idtnXwDMc91fqsojFJEUbTrfGb1ISaLdcZsUN5
FmQRtg/uGYhTuiiypH4IATS293rlWsO3jxiG8/c5LZsLMIJglhnWrf5UxL7aCMr4t63C+fucgpXV
Ug8GCztpbf6Ul+WhD9RHxViuylQRQDGT/N6DPEOxPVtdQygzm8aOhdCSdAafsOxRlcJkLz6JopMZ
Gh967J3huDtooWMKLlCo9qD+NLO/o/8+cZad//P3uRto6QODphrEmTGsUs2OQ62hhkOgXsJzw11A
VqmpFNNL4F41fnGoUHND3WS2i5+yr7ri3jQhHmcQ6oVas8WyYtEV/cr410JvQFTtNbnDqGj/SLv5
aLeSWlIj6ZDOKEuHERYri+DW+43z82ub+BB31VhLp4Ja0y1nj41KN77Id6aj6La0m3ayne3k+8sy
CRE5k4C5rCjPZUeqc/XvxR3aL7xuj6mN6aF7Vt15XySCVfzNm+IsI2ckskluhoIhZofkR3ocUI5O
7NHVnhEJEBzi7XTcWe0JZzCIVmVVX8EgdexqD29YPin0EAcznfQgo9o5FvaziJSSj40nY1kEUwD5
VCuXwQ6uqHZTtZ2tG6ZXtaiIrDRvCeIfizU6KZqRpz6/pVTU7ShcZs6iKFUga+oC0cO6ipxiSUK7
a5ufRE72ZY+I41h4aas7zfDXQJYHKZAFVULCdeBMTl2U8lKxWw3zMgriMb+q3FG3008zrMG/iHgy
xblgsglnfSR5XBY8HWB92qv6J6MRY9Qlao0QtTeA4EPM5yCUkTNAvZ4TMveALE1w46VHPMft8SX7
pjnsiSwyQKLDylMUjx1qoWSmWlFpy0dWzsOUWb5NY4yqYc0c/32wIa4NVYHJUYiiynxPq27M+bKw
CNTSegtCXNQxLP+yBWK78m7XVhDcroVB0S4ai9alyFWaRW3P3XXZXjfabSV7vWiKCzvwl9C4DaPg
RtNQQgl3P3bk8qkpBR7Qpiv3SxpMFn7rNhjgkApH1vVZo1f2To3vq1J0RzCL/HsRFD6wn6CSu8lL
QJBP6lH32114PeCd0l+FSCOIaoS3VW4lEHc/LF1qgp8HaMv33LDHm+Vk3nQIoznRHqyWXzNHxPWx
faZWiNz9IFn6WKgsd1XDZiiutu/2xmPnvU4LuRbxGF/WB1QWvN2vrtf0FqRm0Ifyh0FZGPz5snpv
2+GVOJwjieKMJZnZdqmvhDbDvvXLw2u5nyvqwBApH2fyMwUzTyuWwWpAlUbukvxYfYTa8mwQFJkz
6n1soHdIBoTxKai/LeVJFXV5CPefMwhqB24w5EiZRzIixskmt5K7HjkrdR+6Ig7V7Uz2ans4g2CO
qUJnZhBYCUP2pXCnk5ajV2Zxmpv8MUDAaTyloo0SychH9ntrMCYpBCoZc1sfDzPGm40Y4Qp+qGV6
Nlyl+jFPR9rs5Sb6mP1ATy9KyPEfX6KUSX0pjRLu5drrUbSRepiSdMPotnK/34uoyLfP1xmMO19R
YsxTB3oY10qu6HCtk6PgeG3r/BmAO15WmspqwN5pLOA6O5OresseRAgBKlx9VgJY7KbEDkv3Mi47
Su+N8BmWO2roMdPGjiUYQiN3lOZzHV9pw7ci/+syzG8U5YzDnbegrbqCMIKqrnYxzoi1pjpR5I9I
nDHSAmF9nmi/uMMXLbIRGkw5WJmS6in7ybTJo56C1z2wCy+4iRJXNGNdKCR3BlHcDeqKEUKy+nU2
nHTYk8PkqH7pW4eP0A+a6q8V5V9xaVeFfcwKF4KOuo3a+3PYPsb9fLi8c4KF5F9yQV+Bl4MpvjL6
Mt2VHwopr8Tg7mUQGhAFA9fxikqu4vGLlXyOyOfLIgiOFl+mpM9hN8sEECrK+ge3KE40EBwjpr4X
jhH/PotaZRxzFjDAdFNX616o0vrK8L0e/Tr59GfScIZi7lOaz+w9RMoO1OPZU7885PHw+GconF2w
5qCVC5YFxCxCOcvtsnVnsth/BsIZhSxX+iViRqGnD7XmB+W1uewuQ4g2hrMDbTlGGOELCFL7sXLA
nFQnprtUdRpr+kNpuNNvoka3i2NAWfQ2Ka5n67oT5RZf79MLesY/nDJlGUrCmBi1xu2b+5q6RQoO
GPPQTF4SnGLr0xALCt8Fp0fngrqzLpVWxSqB+4qeFjPex63p0rIRrN7WRoHVVzWppWHEJ1+/b2V1
1sRDW7mKfEeUEylu0vCwGLpTxN8vq8Smq7SG4nRbC1VDC0lXgc548cHUeTucgh+Bnx4CWzri/ea2
JwyfEoBu2dE1KKfri6KE1Cwgn/ppiVxMkGh300m/mW8Hj77oi9M51ZNQXUSgnPYXSRHLoFRCN99t
cYXqKbt24IS6tLBH3/CTI70R+UkK+ySvoWs5uVMQoD0jNWvISb92bnY3+QHePmCzO3XHxWGZT/Id
CVd0c4l8UYGsfK5jWWrcvBV2VetOhuGR8cd/30GqmARxBEyDBTsg956zYjOSgqCp3PmYPAY71YuP
SICeQtCX3SJq4Y+ndnYFmOyb3Gq+wWRCr6L3kREOQa8Dc7nt0WbQ7uidcr98yg9IIe7JvdBtYof5
Eh53uUipHps0we5h+LONbmvbROQvyOxZPtDeC7Ovg+RQhLxkEfXihh/6RlDuTCo06g1Ca3Qml5of
pbcIPNpaDZbZRVCesaGfb4C4c0gmDC2WS0hIlF1ogHZIcxsQKY2ociHOJCquEonFHcBZjmt5mbB/
BOmKaER4q39K8odxEki15Xq+EYs7dlOiLlmQQSyMswZRxO001U4AwsjqYGK4FEL+jp5gkM1xJk4j
EnLjhlhj89MA+jTEyBwDQqaYtZv+hfo+qxMEwEUQ3CWk5InamzLEG1LZDpK7fG5sKnpDi0DUt4cN
8WVtMkLI0QTXunardVdUNNBHBMHZkCTSCqtgt0AaqzYNn5vwWlY8gdFgv/PCIaac0SBGNedRBBBZ
t5tDiyHg8u2AkTGY7fkvyKHZ1y6hMZFXJsoaA0vNLaxaOTw16aM53AvEEQFwpkGTzcZomd01TMf8
h/COle5kjd37oNXqr1gQ6gN1Bm90mjMTFWjDwLMGe5RIfqtcd+PV2AleViJd4GyDqudRhSEusLXI
zCbpaA+9dVAtkZP9SpfCbxCGmKnUZNeWzI/R6Nt8VMNYZu7OUNohKp3mTxTX17IPr9FC5mP+9zGI
bIRpMI+gQWurKDe3Jej6B3DnypqSuMyzGRenjpqN+PuoPi+aIEsjwuAO1ky1PJxnYETB4MVh6o/l
ABa2yr+sjCIY7mglNFQCucdahugUAPEiepCX8ukyxpZ/SjVZAdGQiQYRlR/fQIbAlIYcitGbTvhc
HHSfuW3jaJupbfTIkOiYT4r5q95l3A0PfA3LkyRIpEbqpAXskF2R2p7yQ6o+p/SQ9CLugs3baiUh
z2ErjcPYoaG2cs2HAfmmetec5B9I/oDJC+WFoShUuHULr+E4BSQS0eW8ZnD5baruah0lgI9GLtCN
bRRqmjpzDt+9YJSMxmVrVpU7KtQOrovwe58OdtN39uV92tJBTbU0S9EVpD75uGcaRwsxrBwGV/kS
k89Rus9DgTuxZXLXEJyax0auzkkKiM5ID6bZ2/DpBau1rQOoo1DR3ocn67v0Txjl6aSD2KRDLT17
IqiJjVsK09RZQFA0ImlTItSRWhbRFMSKOXs+kT5SswbKvZSVnQ+f8eK6vCtbCSZ894zAmfM4yvph
Yt5DPrrLC2NqCb3mRB7K2CYvmtMJS+GEiJzPF6ZFnS4W1Dqf7WSw6VHbR/5yn6CF0ZGOKH33w78u
C7mpesTQ0aBmWrrMP4EmPZk6tYWKL2gtqmqvQYlzKpoWsrlVOt5YFs6sjKKHtw4FWaJ0InTCS1lL
jvoiH2oq6hjZVr4VBrdZWZWYRG2AMfijx6LR9LE7oufPr1B9vjxcXjW2D/wFrK3AuH2qwrlApSnA
ajWNj52M+jsth/sSZEjeSkNo2rKeeUOf6TtM3v58GVywmrxzHmpq0QcZwENSHaOl2Afzj8sI23p4
lu+dg9GQTM27EX6zmzyyWfIY7RKhFgbvfU8+aXcfYB+lq/WknDk3si7rFwV4iXmINEyb8KNQYJ02
FX0lEudOoJRWTtIB7kRegYIhwrtmkI+gXXcvL93mlbuCYZu38p2bolc1Q8XmSNJg2rVp7WVZOxqo
a6tR/2G3Ur2/DCiSi/19BZglRZAaEuTq23o/J9pOppMbzb1ALhEMuypXMG0+txJ6suCyt7FTSzdD
UTo0EATCRYeYn+IVDgNRI+ZXJpgjwLja5i89I2Fg8SVUmMnen60dZzOCaVwmowXchDFumHgyHyqR
eynSB85SyH0eFFoHfWhQbDXAxobSAx32xpT4dStYvk135ax7vLsHbgVDHqMFZhb0Ff3PWY3AdPiQ
FE+XV00Ew73cK03vO4mJJMs7Uv2dNIE7ISUmf7sMw07KBRtrcTZB65aibkMmjTEfSZnt0noQ+F0C
M873bWNkRVeXKpQ6LDo3wa2eLO5Ypt/6ZbFJueQ2pdFzo6t/ZooszkakhtoFC8EC6o3bkrumyBw0
iwp0e3OXDM3UFZVQw3o18asDO/WjRWYC2dI+uJ8iw8M/tAeMLijaTJBPEEFx8kSSKgcNW8a4+DtB
O6BOUR312JjPlxVi0wStJGJ/X0kUT3mXjCGWrTWNfSNbDphnjlYWCizdVkaGgqP118oxcVc4S17L
CSEDws7DCe3cBsa5F8a3HoVFWfw9GUCmE1yLY9Hs/nmn7itUzkdKFYNOZoVF7FArwMiCwJOG/jkC
5lsWWxdVF4kWkzN9VUobPDqwmH15V6c3XdjYavURR2UlEmf70rC3OtSqM3bFb3pSOEv2Eef1DMCT
LZuRNWtgloFGYC4rOQaqnRNBmHLbFaJEM0zwO5gKT11LW1KPoY4khBmBtZccwfqyQ/HLQfv0D0m1
qMtsy+wRFZECAgXULZnTcjUs5alsFdxJVWWXxmyPovy8CIHTb7Usq3kwgaDRbzT8Hif+5XO6VdpM
iYUSHhVVAIbON8PMRWZo4xTXbvis9Q7ilTbjuJScwTFQyoTgnrjefkudV5B8qkiJaqovJSBng9pl
/CJhSKA03l8WbHPhLEQDCATTVH6mutx1RRRJUY3pskgvjA/Rh5JDZIXAbQ1J84YUCcQgu0a7CvfK
PnAzOxvRjm6CRPZG3gfeZZk2N0tXFALGTnim6F16a+0MXEUluFYRZrtij/Yczn7uFKfpU3klHeU9
+swqwa0rhORsD1LFRd2nsD0jXhUOYxxCP+1h2fXu4rGG1Hkv4qHc2rm1kJwl6odAKiXmldNIvadN
/SVSNUG0QADBF+9UWdLBFAFCJu2nqCiOnSoasLTlS66k4At3ZqXGM549cWnxY9Q+tUmCKbS3qPLS
G9F0PhGU+lYrcimjY8S8ByPJbtC/qw3fe7nZV8vtEn8gzmvAR6G6amDMLP/WLLTW6HUzKJC0Yzi7
rDXtrheEv7bsA+KuGsopNcQ8CacAU111Rl3HKIrTT1pzPeEWz+qny0dpa81WGHwlh6Z2Uy+nETr7
jcBp5CtTL+za+jaGN50woMzWn/cW1li8D54q1VJ2kGf+1Hua3+/QdWgie8JKkVGK+uOyZFu6vUbj
tGHq01LNNEhWD7ldB1+1UHB4BNujc49zHTOQpFgBAFkOnfJURztMGL4sw1a1M0gkf6mAzoRcuXXR
SBbLyoARHYKd5qLh46p9LUzPPjII5w0UE3cFFdc12CwCJg7SI5O+S3RQE4j65jYfy2uBuMsiViib
1AgdSGe791jLRXCgP5Rd8MIqMEV+iWiLmPavZJqidDGmGTLNjW+2p6S6WwJBKGPT11pLxF0Ms9KW
jRZCotarDgSzb3KH/iB2B6eBcUhoArUWriBnFYLCSK24gUy98VrCGnuYrpK/unaFN6LCWaDm7Pdf
OLU85y36cSZNZ6e2pKeuepJqHZYOTquyuIrhh6rgBS2Sj2e8lcamAqsl5Itne3lhlAXBocnthDr/
hORFxSYCO8HT3YaqNGRxBPlCZca4SYwonTLv8jHeVENNMXUwLmMikcKpYdYlRtLECURSdlV6S8Nv
gXb7HyFUDZFwDRkX8ESBw4mDwNEdJq1WTEcyqMf2B6zB+0b4zny3WBwMp+xGM5rgQADMUt1S5aoU
zZV7t1Lc9znl7rosNJNENR0yF3tUyx7jSLmuEtGcXYEYfL/ADML8uFEhxlRfm+ZNNAqMguj73E2X
V/OMrkx8P4m/GcZftDhc3u33udm36/R6iFaGrY5MdCEmAGh8tXKaK+KwTtP0OriS8Pi32wMyz/vl
y2VUZpvfWAIGinEoiqaj2UHnMyJdVOjpjP/vlKXUPM0xsex5ngqXNEZ4bEtTRJf/3rQyQNXE6BXA
IkbILaOqlEWoNBl10p+9Z9mqB75tt7Mx0lL1c5CliMaIbGrfCo9zGSwQLoyGxvBAhTmEOzPPXUJE
Y4Q3lWOFwvkNSVos0TgAJUiPaf1i5feXt0n0ffb3lW7MvQynMcX3CXqq1dQzNNW+jPDeRnMbwxZy
BVFPcjA1PSDUHXspgwxvZ17XhxxsMh9wTDgwzmVoMRltDtIcYEl0R5vRLYzxDgk7kVCideNMaGr1
iRaMEMrqnPRZeQF5DSaJRZ8tGFUMTGfNzaIxF8KF5OxpoalNA45j6ii32YHx8Uue6Ywvgd2htkLY
77p5gDWiWbgndPSgchJOVihLphFTpz9muFgPBM3bkqMekp/ty9KgoqNzYj9zKlegLuycvjMcK1xO
SmtB4p0QdoPvpivQbPmv9N4Y7OxGx0FEPyQSkr9C4D3okwYwWfkyRV9KDPIsomOJpu3LUglw+Die
PizmqKXA6dDJobZ2awxu28Mkip61m3qpmZhPgp2T300DNxtWoFMW0H8UoubKVShid9u2sysE7oRh
LAqqGnsg0Ot/MliD3dnabnRDzGoXl0hvrpyuyzIy61R9x5E/JF3VlAXUUA7yh85U75Qxuq7DxVbb
RBAJZZv9TvN0SghGXaPfmk+WKH0ct1RJqZOMppY+dBOtQ3fCOxRzouZmmh9kspjprkkR/PA6mk6f
splEoXdZVTbvFUOHB6ii0/Yd0c7U0Fwu2LlDnsbO0ie5kp14FLDsbKrJGYSPJk5dlupWxfS+cOXo
zpR+XBaCGYd3S7n6PncZVx12c7EiLKWG8bjpYbQsp6xfArOwNVEN2KaGWJaB6d+49cH7+PZ+WYwo
1YZgoU5hXWNERAzqIwqXVjSGQgDDu4EoeyMhEifUiWX6EC2WT6r8784sb7ReFniE71/yuMUMaCBF
0MgyECV/KxI4iRA8B7mqo6BuHRxIjMtFTn0Z3A3znn7ANhlIvsBnwgC9d5GjrCnKFgS/0AUjTG0z
mG2t7ELbaCw/A+nAZcXYvMRWaHwMKcoaXZ4ToI2MYR48vE4Ohv4G8/HYm/6/t9CzlTwLx3cCVfkg
Z50Ja6V3zGCV9j8XNdw1ecfSG6mQ/33r/K4ROb9Q0VWUbTEBUxD+6suXqbyxOsEluXV8DdXERWjq
6CLmo0kaySor1gdsWTlO0V4KKaYqVBW6uQR+zqYwGpFZcsjQZb6sc571VJGknjpDO9ox/dlOpzwQ
hEc3hTlj8El9s4iq0og62ArTOMWScmhDkdZtnV1jBcGZI3AoJNBxQIxz+RQllpcYeWrTuHKsPtx9
RMNXYJwCVEpRdmMPsPDn5FeYR80qvzv91WPCcRYdqC1/aS2b9tZWRKSZ+1Fmy2dhPp7mTriNc5uA
Cvw1BiJ/5N1jwMrK1NCJQvmmNxp1+v+RdiXbdeO69ou4lnqJUzWn9XGb2E4mWqm4or7v9fVv03m3
LNO64o1rUDXxinBAAiBIAHtrRostSrLIjjGMkv5t+AKz+1hAYW67EMI2dHFnkOqmR7MHhACtu/KC
eySfp+FbkexGzGON++GgH9NBIHTV1hcyuYS3GCWtDQKcWdasAUHWw2XOy8m9wDrYdvAn41IzLr1N
MF1j+AM0i0InLcBSll0jvgMrJ5yP/xtQjkgv7nzU1Kj3JyZxKKxdZVkH0LSeiVZ/29Zs7chfKMan
FJIR9UYVYvnAEJnaia/bRSB9RRut5+vzvrF+botbjRpvu/WBzAY97YnRQauY3MSYH8rzH9sCRPpw
bjzHUWwOJfQhUYHQl7rzUHps2NNSMhB8GwLrWz8YFwpxfjzUutoUClMIRKSIGuC53Gutw8BXMOBw
lo/b6gms4gNxjan0RMd8p5PBjYnsxJVq570go15PZBZKsV+x8OMC1JO6whZxTNHy0aHwSp18Qij8
X6Z6hEvIRQ2lSZNZKqCTtP89LCLfj05pMyLUYPfn1YnXGAUsNfBBysieuEOF1ImJFi5c+E3FyY8q
usEJSC6rnwyn8n8AA1rfsDdxnD3mWjmFakEwkmftc9zGx4N0G13l53BCC/pvEGr9VhGFK/bVj+Hq
TSpnlWpn1vUo+4Bsy4AIxDJRDFNe4a3I3KOXcC8q1q979Zs49veFvYRlM5SlCnFac6V2f2M2/DNW
//Z9zh5pmNSWQrCIdFD2SlQfixwjN2UgSuBFy8ZZYhuZfUYp9BgZdAgL8Pp1fkYgMVH9Dz1Rw8t6
rHpTizu6xs5vGmuEuGkuT74qPwapdUOzObEnpUVfT0HtT6yjgVxWQzOHIvHzHFE7y4ma4f5oTtfB
cGjC+070bL1qCriSIA/QNEyBccdWL6tFoVG4V+Q/hNZDUHwmAL59n0c5DudZLcIB3y/l0a5BqNVp
DuxDsFCrO7OQwgUJwN93tAwgRZV+tfMumAInC3N7jM91J7BtwYKZzCYXvjMqWdEoMVOouKn6J0OU
p4tU4UIBIa2MznJ8PyWzYxVPU3Zo62Kf+9fln0O5s9i6WDYuDsghsJfyGrLAvoBSNqO0BpTgERhh
TiB8yV+9HSyEcUFhIpGvW9QyHd2PvlRt8xjSfu/rxDFnXXAgMqP9EE4Xori4EKmGDvZsZg4ohtg+
qfYpfBNouk/oz/uZDrXT9/VObyaB3NVXu+WCchGCdokWdA0T/DCxhjW0UxhfyNfOVb1yD0Y+wfuS
UB6X5hILtJ1VCXkUo93t3r+AqtGuAEHZWUCPkCFUdHSsn/6LteUChlJJZeAz+1dz6zKmQ2iXFgZl
gF9PeutB8h+MDnX3aj4YgF8u9a9xYT5tR8X1a8vbT+AHV/pQBgRNjDiMIQjyoDiGU+wTh6i79Jdh
M8LywJ1jQYRZzQsWMrkIM8tNHPYj1G600um1zDYbsMCLCt8C5+fnVyx11IcKZwH6uL936dGyRlsz
vpb5X5IIK0i4iFycqXpMJc7MRxovvVV/muieS/9qvlmdTe5YACCxPYn6FlYXEbVDto4KXpu5EICx
sdboOoSAssH8h+8MamrXorGC1TVcCOGcf6iUcTAjwN9SJbrDGJpnTd9TWh/li6VnAqtYjWkLWZy/
g9NZMaeWKaT8GhJvVNCfg2yE3gssnh0qHwLaQg7n5yZ8KewqyEE/5zHxiosMzLKXDFyb4Sma/5wo
h50LC3Gcj5djOyT5BHE5vcl0t5EfEyJ4jlpfOQukxir45iyTM4WsqeJu6uDDoYTfn1yZ/XdAJttV
424v3brJvcnhrIGmU1ZmzKPGtAfExq9B+9kXIjNYzQkwQ/8fZTgz0PVWzvUKykgZ/GlqwATcfepo
WcjgTCDvxlrFfAZM4Ht4ZMDZ/lF5IV9nYMjVeyI0AZFKnAnkUjjVUg2VMlLaeLbeA+pNAGwoEMGH
8dkwp6llImhvK8WlmQRes/p9S0GtAs+EDN/3faaWaKQJsxn3VCswD36d3+tGJFBh/ea9kMEcd5EN
luEQG1SFDJ00vf06VOInnhzphm3NPzSr+dKBnCtUqDOrtHf8+WXbvFfdaCGfi+JDE2cD0CJQxlU6
b5IuxuxMNLWrWXa3Ba0vpq6bhooFRdXkvaJgVwyMKMFmyeaBKjd6IWisXT+PrH8E8IWfQAqKuc0h
gM2tqDtW52f8sdURFDxHUZF/9YywKOi5GPYF6n+cNqSKh76AsJx8D3Nn0m8rek+lm8gU3BbW06WF
JM5t4zxsm6nCVdg33FeqX7SLpmf1jr3NpCdRIWY12i2kcbtk1WMvVyH0ivXBabJ7GZU6XXvaNoX/
YvT/rB7vuEpII7nQIIVRZqW78ay9KDe/q2aZ6B18PcV9U4lvODLDVqtGdscfANcZnOUDdcY7wDS7
DGA9dQrBuSTaMD4FK3OimIWMDavdGQxkIRjI0D16Ze5VL7+I2j/WveptJTn3JcV/rKOYbxQks6Jp
W9H32d8X4SmYRvRtAjzWCXL9NA/GMTFEOZ1wwbiTXAe3FDUJZFTe4EmApGds4PMdBjAwbibaHoGB
W9xx3tNYzyjbHcm/bbVjKV1qUYOyaM242DANet0G7JVHL7506sNciiyMbeqHZG5h0VxISGmcj1rP
QsJX/1IDDSLcoZRU13Z4zbgim7MIZUekERcVAIZcdoUKgUlyUNSnMfnUNfRNI762WOiarxEKAUWG
hmt0Bw92cKl1W7uRHWAxhbYYb0IUF3igmDBKMQ+dQKb84N+xq3bo/lQ620AfIuOOFDFusjXa2DR+
irghWtgbEqwCLOp73a92cprbTW7srQJcRuXg4S4DWuhccbaDrcDg+W6ZvtLHNLAgVyt+juSS98Q2
u080KhuL7eOihBUHOPY7LKWm606bvRjj0yB6Z1xPVP6JdJSLElEx+XEUIlEqpdquDDsKcjtrn4vo
y79bLy5AkCKWMi3FehnZGYgrkfyo/TG3ObsdLZaLCxCmRrK+ZZm4FDxb4W1e/dhWQeCulI8PRTYO
EttyVX3s85dWVC4SmTIXDoysVqQSSREuky38Jtr/htoW5SJsGf6rx9APVNBZLqlkYAmdZs3XpVUf
zfx7IZX7yroHwP5he802zQvCuFxfsZo6sVg0CIrHHHCm4AT3S9fPRfn+ZuyGHC7fpwTPyv0MOeoI
+icNSGmhZJegn7fVk+oVD773x+ClS2uDRC5FCKrEGkwdEpv0kMTfS1UwdL9qbRQVBrT9ySa6UN+n
CBnx61kGpxlid4BWxr9LER/86tYsBHDuogFkrjJZD6/qh6dxRq9pZZ1H1bJJsds2glXDXkjiHCeQ
1YwGM2uBjuTOBmSwU1rdVawVk9vpL3MB7CgE7WCgghgtWkLOoaR6IG3OukFnFTVrvXEyUQPt+u3o
TTW+n2vWaVeFBnYJbRoYWEEdNEQzg1G55l7eM9g3MfOPYN/4ni6569KioOjTJE0FNjp3KGNvai6Y
R7O3t201UCx043xqyEwlMEIsn9yfhxHMFHFjU+CvghqXFN+3Za2nDWg6VST0nmofIA8HY27nKIJW
w4lRy0Qn4uQHQB7bsgcejIOofL1uGm/iON3MdoT9W2gzVfvnoT0VhuDoXs++F/pw4aEY5CDyZdby
vDNvAAe4T/bAApxAnoAZb0f0aidSh/19cZ8Y9E4nNMbqVclhji/CauS6zb0tF5clBBqdLXOGNlnQ
u0F6nZr1UWseYiHPptAO2C9ZaJJGftTIGTSZlN7uw31rPhRh4mrGbZPem8azJof2kNwZxSWkYMsV
BN31SPWmJxcTg9gyEuW1MfgE1PQT9YZdeIhPoqRVqCUXEfOh6TuTwPyiR5aXzxiQT5zGHR8Dp3Ry
R3RWsc99OPIXxsgHwnzqYplt39BF504GqXFysGbHz27k9i8iHF5ePYzfxPHXjhpIcDlgDtA22dnZ
L3YcRyBHZE21ss2avMRdp/8lDv+zcfytoywSM4wniDTQ9z+40TUruLG+spxcNa62UwB0IAIoXI+P
bzL5GAKWTlLoMFXJnE4d+v+13p4BCu/3jqTcb8dHkSwunJi574dNC/0sBV35pS6Fgd11uuF2QRKe
o0qR0Ck4qbm9LXbtlsPA0yWgpwHZj0f6iIF+V1bsqVYO7ptylwGuROtf/lwGQB7/E/l5tKQJjEQk
kKCabz0Z4ctQ3oWii/CaGksRXPhS5B4NFircLciGHQYbDl2rX89p+Kl8400TLna1rR7TkUWPmqSo
vl778257qYRmzsWn0EqnsGOeNZxicDvijcJ31eviWbkxbNYoZwDSSqCUKFbx156EFtEU1EwrV94Z
ToTOUNc/AMvjR+1MNvkyCvFDRPGDC1e9pYLNOWGnmUdlpqXrH0m7q9zRU73prF23oiry60jBf4+Q
H8jzsiouMQgIJRvPR39ZNroMna4+pziDnOg2B4PlPtiRL4L9ZCFiSyx3PYrQutQCohNZwm/CsZ12
m1zN6FyWDqarfKpU9Y+nwZ3fn61VHstFzdqWMLVXHmUXGMU30+1YOiwtYcTfydO/1I8LW6EvRSOJ
kPmXz/TBOJV4UjPchqIDUvVCT3SzXcuCgOIEhAFZBZiTxbl53oKShMgNij6Y0KPFT3PwtvVZSw+W
AjgH9wsjGg0CAVKd2vL4YJB7Nbrzg69DdWco3jCJ+qdWHX4pkXN40IvFwTRDYvCjdxmbBJtBbAb7
J0PqrPdK7Ihyk7WTZimRS01ak5SjX9RocA/J9yIC5EhSeTrIGJ1emg6zb4lA+lbLFkuJnLtb7Ziq
kQ4dI+ni77t9uAMCZX2MryVgm4tshG0R73GYHMFEHRsPpDzcV5oCWzUHmpQzZhTRq9QepS4cD3Gu
mu4UKYLq2drBs5TGeRyxGvbqhUmmLr+dm0OBEqAhiwL0WhBZCuGcrFDIROUJKsXH+ku+y/YtKJS7
qxqpZLoXpZIijbibRtaPxDBlCNNGoMaG8n4uGrudRM0i64a/2CfOlxOrqODgmCNSH6TQ+Q/fbBF4
pQf8+wMDyhq/bXv36iGwXEjOvTNMXAyTjt0CChJmszGeNR7me2RWpmN9AdIvoIbpiyizWw1aC0U5
D8fzdD8COh4LGh+n4qKOgqex9Q1D1AcMgaJ9gKZX8iFqqY4UrtGeafIdDyIOFYGgrt0vMAH4Hxl8
wq/lrZJQCfnVBDAAM1edurTl7rGbai+OgEqZ7Ld3SqATn+23GKSkkY/qutzoKRgmzOugyR576zN9
vku9OPdtylEqjBFyKno9pGcJb+OUiHimRMpw7qsqQ95UE4TMw4NW4FX2R9ML8sb1oPe2P5zTlm3q
z9GM/SEYvja11MbrhN1Xt1kqSjHWY9GbJM5tM2vQ8obtDIyAOS0776eb+BEgl2AzFZVp/4vHvonj
PLbq/UpteigmP1gXdK6CwJFVOXMwLaESnXsTeN0LUQhcfdtZmgXnsl3RR/LEZpTrXX6l7tRD+WSi
l5Ql4IErKhIKpXEHcox562Fm0vpdeCu7KWg4yWN29YoBdf2ZuZilatxZXHcqXoVLCBvJTusPZX5O
RQFp9ULxJkPliap1oiK4F5Ah3RHZ/h1m46fsmV70E2g3bytBYXc7OgGh/n3aK8l5F+ns0tRamgMQ
CYeUgxMAjC4FYLdiPXW6IDwJNeTihswqoD2b2k+PKbYs8gqntfXvbCQx2/n3QtI4FiI+JDWLazrn
ddbYlr02IcYb31ntiN0KUXE5ZleTy2AqRG63GrEW4jivS/RmauMc4ig9aegxNg5B4G5H+PUlXMjg
fKwIJWDSBZChXbJf7I2s2KvXeYhRH7aG1FUEL3+rIXIhj/OyijSFYbHRmNTqbs1surQZ4P0acw49
yTAEKdvqmf8mjB8WNINMKtQRwhSUXJKoAa9U+rC9gII94gcEc7XrpqHE+iGpOVo5+jgVt5oEQtZT
94UinKEHY5blcoRw3zmdN7uhE5ymWzZYjnLiYVuh9Vi/kMWc4N3LsOmrWoBFk07Ktdo6PZ4jzF28
A4py6qU4YWIwZotGi0TLyJ2cwYBuxZlN4mJo1W2DfTcaXiNkYGQRaMN/Vc5/AykxSchmVHFqMlSA
0KVO0jm/QWZE3isyPs5762jWwC0FYfivs2s56u1u1gQWLnAnHnV2rDIjrdm4XqeChLD4NVv9vlbu
QChtb5sFiwNbS8f5raprhV5RaIM0DYWBM0YQDsHPmmR2Ljy4Vq//AJABbLMiGzL/GlonOSrZAe4H
4w1IMr0W4BQwQLSh6eBsJ/fy/VABUEx2GLYg1N5WdNUS34TzMUNKy8qiCRNef+nLpwlPjKaw/LK6
bQsh3FEZlkkRKQpKfoO+U9N70l1P5mRH2nFbl/XovpDDxQ2StkFHWiiT2efexVu9Mx/2/s7c50CO
EkUO0cpxgWNOa5JTihptSPdZfynTkynCuF31qYU+XJhQu2zqCIGIDKTlMtHtSRf184lEcDEi1mKz
nMnvrZnqmzwWHIDreeZCBy4uxBbG5EeCG3ehoYWCGTbxNMXRHsy9gnguousT6cMd8Pk0JnMdQVyW
nshw47cifdi2fogMC324yFAOjaL7IwS0zxgJYuPX9ZPptSfjAY93TCNLEgQ9kUpc8qybU1cPLbao
l64VeplEUIyrse5NIx6C2gfkSW9K+H46G+D/SxwtGM4gRna0Tu/cso+ftt1U4Dh8o76cyKBd1bCC
0vRd6o+zdV0JbzciGVwkiEO5aIJXGSdih051yXf9U3oGyu1D8oUFUkUSj+exj26YBk8vr0p5TPQJ
igE3leWW4U47+ofkyBo2xOnyeuay2DcuOnRSF5edhX0jh/E5aKBm5CV78jfG1h00LDrB/zIwLzB/
jYsXgz/ijtVDx/iqBp7CfMBAJ3XQ/Dk6s5cxth1FENVXt1KTdF22qM4mo7HqiwTNICTGsDzKNnkY
O4BGmRPZkf6cfAB9V+ZCCufWSYI/9harup6sEy7DHqaG0h1Y1c/m9Fo4oT1qJ9uOsH5eLYRyni2p
VoKZEabaM+utz06z3Z7rCdx3s8NGSEsRFPxqKAGGHaYgDKoAa+b9WrZx3Y1tBJOpgJaeEQPw0oL4
uL5bbxK4cC9Hud+ogIF3WvnK0t0suvIrb3vZRCI4g0iUuotZm42TGOc0H20pt8PxeVsG2+4PrrxY
KM4citmXa32EDD+/LuPRyefrKPrpm609y1/opx4eF9I4OyByMhSRCmlK5DCN2sLpIlFKK9h7fjQf
uLKl77N8hZD50GrBF70VYQeLRHB53gRGiLhlzYXmtCuia0U06L2684YsG6apWhrAs96br2QSKSAR
CLRjs3fjoLOTJvU6VfR0uqrGQgxnYIo5+pNJIKZXX1Cac7JEtBer5rWQwJmXNulKbHYNYBhKyipU
vVk1jkoHQKmZ1CqeJV0dnrWcZqOjl0MbCW43qwpSgOCp4DvF5Cdb50VIHUKpwahUjgb+/Fetl+Cr
+rLtPqsbtRDAbZSSyXphagXGCdND7p/D7FSLUN9FIrhNCgo/iSwDOihR4gbdvZ81e5MctvUQLRS3
T6UC8D6UNjDsou9K6UsUCfr5VpVY2AHn+GjyLNRggqV16S/SV7YKCrZYffiEEmi2YW3shqzx+RbR
1ZDkIYytbo5BAXKJshbY07oabxK4bCvNdbhLUmJoiyZPICI6S1l0lEkrSIRXxZgy4PkA6EAtfijR
ChK9ak0oIiWnQNkN+U0rmshnhvkh7r+J4McSZ62Ka8OHCGqFx6KLrgAC58nEB/1ZIihqMAPdEsUF
S78PaxRYIQoginEPmLn4cegfFP8v/WV7/wXL9npDW3j7HAZaY00QpAb7PDuiwTHT9tsiVv3E1ChC
s6qCLp1zxmFUG6k0U8Qz89mXr8hn+moBxAN8TkPC9DufdYaklIOxhR/60/epvCT5ZywLTDIy1XUd
VMTcXpQROHLiBL+/0iTHDD2Cru5K1Ga1ukgWki4d3FZAmeScvejnogL3NJD760tt3OXDt+1NYP/+
g0G9fZ9vGu/ScCQAemJKRA8B5lyJpO5JXYV25hfo3+32EW2O5pCLaFjWq+oLydzy9QOVZj+EZHKo
gBOvOXix/U69CgSFnuRmu+4vUTvJ+rMCRVO3DM4FNBFyFgdgCd/PfYiMGVVYjpK6fD3v/Q6N3Yw1
WtQJvZ6qL+RxJ8GkqVWiWJCHCRcL3SSBNwyO9lLhrqWiDcPunkQ1s9VQtJDImYskh2ROgwoaAiIs
d9MycyMpBt2e4HhYjUOwe9Bvm0Dq4NubSh1c1qqJg1STC7vQH7LuvqMvObjXlUQWHBTrd9ZFYqC+
zzw6uHheqhAm7TvP3LGL1nTb7BjSmgT4yZd6t+0Tq7FvIY/55CL2KXU0DrUPebnfu2U7uhh9OwS+
KhCz5tqWhCsk1RQNjJicWlqdyGA6GhH/MNAQ5pFdKN62IvKaOeDIAz6tCv4HS+cMflCaYIy1DuZw
ZE3IeeIAGARFac1Gf8Jvuup6V7V2J9iytRVcyuUMv80ACTkZkJuPD7l+GelDIirvr64eXr41VZUp
uqe41RuB1WFZ5QxwkOi+Tf8m/v322om+zxlBFVcUk9cSgNyUL2b7Y7AEu7+6RDg6TKqgVwXIyO+N
zMiKPBxHUIGkaIRRJFtqcb8WDN2KZHApFsrnStNiostJ6HXUuWZ09Gd3e5lEIrhtsEhTJokMEZWB
y0hoE8130knQN7QaSF/vbqYEekzKJ3HlkKtSMU2Y2Lx03u/Ww8jp8OAhO58lFFmI4xM6Ta/LsUph
Wx29zVU3QQVH6z6zNwaGi4CfREGFyLkm0I4jv5djgM4MSqy4reKj+IX+VKV3k9BKfnxim1AtwnMY
AC00i9umeRgyrRuQq4AIZpdpwbUSpSc5/szovWViBBgwgcCo5rOVKk2TsikyZI3VcwT8qyy20z9m
NEbEtEyTAvZYs1D84haunVtp8AHr6IxA34x2+XwUjhit+v5CBBe++m4iId71cOAo0U1S+t9INQj8
ZjUXWarBndS13tRgOIMaoCn1WF+GgfdetBQYu+ymO0wi+KFVP31Tiae9UFo69k0OcaFyFZfHsVHs
Dv1qn7Gyf7aGb2gtaq3sww7rFiSD08vlOaCJ3Wml4LlwdXvAL4ACvAJCHj75kDAAUKkZjNkvfyqD
4RCA5W8rsnpuLiSwvy8zgLScclmDhDCOAdWF0ZamdlNSnItu9LZFrW7MQhRnzn1QxWakYM20NELR
+DC3ma0TgZD1AAqSXOY5QKBS2JIuFAIH6oAHwwAKXTEOR/UwxeiFA6QWIEumQ9Ta0dO2Wut79CaQ
qb0QSNGfGGUGBOIGkfcvMn3c/j5bFv7eYi0U4nYoAi9bkAO0yWmAgJtFl1T9SosnOUM2PwqMYTX/
XMritghTR5TiUQeyTmggANsPvcbzoaLa1YAKxuAyFtkR8ygiyP/VK9JSMBeH4rgdc8xYwTb6V+za
CqlbCerNDiwv7LF/OjQH9cv2wq4LZYRh4KPD6cTnjLkW+sEcEwOj/9IjwLVNDIwqxySyMcgQX7Ni
pf5NESRbq05ALQPtSxTsHTySfdBEYK80Q3h0kTrZrDpB5JmDIItYc2qKkV7EDQMsaHzGGIWzoRQm
Tlz8L3jo0a7xOLaBuWsY+8Ds47zaXslVeboJRGpFQyu3xfmcOSt+Fo7A+hskPEvvx0Av9pM+S5Vj
ZpqmejrF2Oq2yI+3eY3q7EKBlB9jcvxtPk8MHUArAOVrd6zQlmHwm+xb4eDCSq/Vezlc8qqaqW9k
FUU6kce2KV23w2Mt/cjLn7gsDcWR1s9WcROJeF8+Wsl7qcr7mNLkBbh6MPzrmKPs9q1X+sG+qgVL
KBLCZUpVG1pVrkM17I5tJJntW4dI9PT1MXq914QzjQ7Jk1wVEGLhrT77odN9RAD9ikKOJkgzVyL/
e1FcICZ+NrU0wqLlzwpAAcpdgPnX/EC+KgBHFxeYPxr9e3FcXB7maQQiBsRREI4q5nnUntsytgMR
OZlom7iYbMgNcO1w2jmGdAf4SXP+FnWCNEO4dHz4rfxJixhyJzkE19Gh2gdfg9ZlEZ91c5svlShi
rCSF71ePSwpN0isdyWAXjTd2gOmXD9GFfgVhI5AHdrlwalgkz5Dee5QkB2GAB2UcMPv+isHpDYON
h/7ZKW3W79BRdzs+Mbt+f2q/0+/DpdfQDJJIWNGivLamW1WE7iFUiAsRU6BQHwV53NxO6TE6pLv2
YF4ArQxCtNATjqOyr22pw8WKfFLLUmbbVdU2mxZj9DLGlQqwDcWNdiLQMaFyXNQoqmHINRY1ppO/
b+6KfZU74Q9mjTlaouo/f99+v1lc5LAAWanGDBZ1oOgKCWzQHjhUVCwT+LHBxQtpUoK2ZhDDfXQ1
tt7QXiwRvKtw3bhYYWWzRX2GLy/t2eAiqDVv1cvvBvjuPO23TXzlze39snFRIwH09DgxG68mjNIq
DrGLEyOIDK6awgZOhNsArjLfixp3BUc/D9JfBzlNKubKufLS6i8R/TuIvvoKgHllu9RviSQqRwvO
ML41oM4kCsA46GkOD6gNJfAwLfAM342F0P0CIzH5dKOvQHXEdMPNtZAfp9Bu47+2t01wbn2A7M+S
oDGYK8tAbdD725KeyfBVHQXWIdglk4sYwUTDNmQpTKrWHtqXjqmF8W7Z/DaYvxJDPo8KWq1bSSBV
dJKZXOSY28EEKCLExlfzTgeMtwXM+d6pXid3msMnCh/vfIBHblYnUup+CXlz4HYAfJyPIPkCiNhP
MwPifLLzHfPL9v6JFpaLIyXAK400xf6F1k03unI52koX7wLZTiXdpupPWTSALTjL+Ae8GKCZYTpA
xy640+ODL3q8Fxk9F0dkK1f7CLyUDn78JB/CJrDlVJAdiqyeyzeKMKQxIPkR4tO/5wx59V9TfZx7
b3tvZPZTN85JHgw2aVq9CROooj9IiIfdPvnbOKqXiUExyo5ilw45Urc6dKf2m0C04Ijmi7Qmql8Z
elXhcBTtlZoXokVene1ux5iBc/FkiEge+/vi3WPKs/+/o0yn8orhNhiueek9xsia70UJiMBE+Ffd
eCqjVn5NUPV7uX6Iym9lfr+9gCIRXOQIi0zPAGOAyOGf5MhTQVEVTILJdIEn8e95fSnFusJ8Nwku
ffFkiehSREcyjwiryI0cDiEEjJ0dQoF7lBDAB2F6RWwDcqIG1BEjzA0vonKsSDN2hi6sQWtyoo3s
4DLU+NTWxj7JhdVRkcVxcQLNmV0RMIIW45UFWD5rpZ1OtrRjaaFyHzz9O4PgQoZcyUDnZA6VFI+l
v5Pi3pZmgdGxZfkQL1DYQ3MFGng1fkoytGSqkteZNDVz/PAixY81ADTkYGfSX9vqrDx34ahayOIc
Nst1lTSM59L/6vZufVQP4c7u7aJAZPqfqNFWbWIhkEsBmjbIUZXFOBLAqp8DXFFCN9pPN+pddcUe
11LnczFwIZHz4dYv4xlc7LCQEcxheM+7EC89j7rd/J7cFYT71ZCxEMf+vjD6SDOjIOghLgMdOwDL
Uk+Ln7d3bfXcWojgTvu0H4gmR2yky0LU2xsj2EgstxBBwIs04dzXT6mvDAwaW8bkJb2PAjfvjtua
iERw3osrFvX9EiIwBGAnsz30iRNph38nhPPZnoQYFmM7UrencLqXM9eqBYPN65esty3ha6ZGpGij
zwZx/a+tGxzY3G/idD9HLwXSsrAJXuBErw+UCxvz1aHsVQZHbH019rNLd8kJN32H0SixAhpi+f5f
LeGr+guBgIBqB4VhBtfBleX/lBMPJE72tgyBVb9m8QsZYKlrq5JtUzJ7yhy7UnMi457gOXxbjmjx
uHjQVJXSyYynwSh/WvJLLKrQrj8PL2yBiwChGvhACmDnbXRlGhetPgMbNC8OnR+in/CoSWfySxc+
CYrU4oKCpUWBpnaQCqxQe+oOoymycRaaN84lvvSsaOiAn0tYHe6IjF4FxKCXgNgN+rlY6PYd5Ojb
WyUID6+Z9cIkRrQYkoqxMOaovmiYNUbpSZSei2Rw0aGLkZz7KbQCLMfOmCRvGsKdXqXuv1KFr0CH
zdA3E4vZVX42pr1l/BXGgg0SWABff5ZmxWgLhppfWscODx5RL2qCF7iowmUL6OSYslqDBD2W7Cq4
a4YLzWunHjTBxoviKd8d5lftJI0V4mnlMai7dBdd1EvrGQD28B0RDc76A8Gbx/L14UQb4iYIoRer
EeRu9zV/Ur+3XnxITxFY/noRrp5op7gIoRV+RdVXepAi2qezf5g6S3CyiraKCwdjM4wTZnsBRAGo
sNaZghgvmDdJ/GXbrNkBvRETFC5HmIDVZ+qMCqLIy68VxojDIPWaEi+ypeXRoTxJk/p1W6TAYRUu
Z8j7UZXCGJvVTd/jysuMQxJ+5kq2sAcuJkhRZJiFDq2G8NL3sd2koudD9oWNdeNnyAnNJi1uocQs
UztWAaio4/k8ma782rDbHA/q0tMo/Tn60Ltsn4eiKIbeiloW64xKtZXgaGm+DWjMmQiMT+RQKhco
CJB7ewXgUKjkAJUEoLMMLA/KvjLBU1cS1arY97aWk7tV+Ok4E4shUjDQlewUur2t3/k2Y+nLHU0k
jdWFtqQx914cS7k8yqHP7jDaPjioh2Q/noBNbEfuv8zAeTSKimpoKjIgyJyv8si3u9YxhlmQDwk3
iwsVqMYWEebcfi8eQEUd2Q68xMmuxh+Jmzuy4NVNKI+LGbGFK2fCNqtOAX6ZecXecCNitwaKi5Nb
YCDWVwX5qyAaqlzMiEYdfMvM8P38bxpczRlxosrV6szdjk2CwK5ygSMdqkTvWIqkNwe9OpvtHw8/
vXNgfu6clpivTNmrKAGEeYwUXFa+VcnzthKiw5effsLgvGRQRhWBB6PXV8NdfaAYsXxlgKeuaIBI
ENA1LlhkUq2zSzOGU9t7Uu91E+VXEXmaYGP4OfOiN/M+9KFSY+y0cUc+QbT9fme4mKBhfrdNGPvN
dMe6pNQD8dTG1vcMiqz7ZInh7YTip3vkUp7AegF9NLQEs6Ys7ZsBPBwX/gOM/iZ2fEELrchreRYM
g4wYNmJe2+96V/LSXeGwUe/OVYACNRxESFoCj9W4IJGNRjCYzJNqjLCblRejBDs3V3Ei8FiR8XGR
oSMhuswYVU1r3ZDSxaiPnYXfth1KJIOLCvU4TuBng4wsecjbY+ADCgwP8ttCBBbONz9ZYRwaNQsN
PgOMiZD9v2wLEL0V8nQX2ZCVJGZEfWDacBLiyaBaJTtaDC64PGUdNFbSZdBui5q6eJywlUl2QC++
/SNEWnKxos1IgEFHuFlHvLh7TKqn7e8LzE7nEonUAHnazPLZEf1j3Q7v1bP1NCv/Ugum5SKBkAFd
PFNGCFfPZ5rtVdH3X5+bNjKUD9PKhTxp1YStCpvpuz8b+7bS9lY472Kr9SQJcX1W0vtyKD2jE5we
AmPX+WwCoKPJyAIhzW5GIDLkj1YvyiBEMrjgULToKyzYfU23exf0EF4AkpJgD1SNEVBdih16aNIs
vG3TEAnlIkU1Y1xTbpmD1VcyECCzPRWREYqCrM5FiqZUiB6YWLx+p+7MQ3CK/yKP3a65YtUM/0f9
f6Rd13IcSQ78oo5ob17bjKWnKPfSIWml9t7311+C3BNHpdHgjordN0UMWNVAFgoFZE4MaHAGxRao
vEELikMSVMqtDo044iwud3Uw+DKIyHnFHGYPxQ6odUrieKXwnbWHVH3KlXuZe+7iTAgIgdnNXrfp
tSu3t2p0SKzdou0uewIDQqYAEkpkSqb6LE+ovOum1lU43Q4GhUwBH8JFmuyQDj9N/cdAJm44fh7v
Zwyi/91CaC9PcMjSzUjuSSa+TB5MVDkiVv6bK4b+1uE06aljUuI1Haj9ct4td6tnu6qbBubD5dVw
B5QpwELcRp3dklyydOxiTz/oKFGObqxvnadlQ/3i/eRJm8tGOV8QUGFcZDkuqZocVtpVpszHuM6Z
r8R5gwAKxhTp7UCnRelspeWbnID7uNq0w/3lldDPXDgzxI6mMTamZi1ghu7Q+SbbtkG842nf6SNc
MiN0M01rmlSxAjMVnp/rcT/kj7LVeEr/0CTMt2GgQOxqAh1x7IRUxlG0K3XeLs11x9GrnH9cf03E
xZYmuyviepLh390hW1xjcEsoj0UHdJJ2yIzt0p0+SluiSf3/h81+uXCITU1KWhSqSZlKKd9BFQpj
yPtYfbzsEtwGCvjQG0mLMU3CIec2mw81npm4i9mZ8ZJf10Hef4JB8aSq/UDvFtkPaXAXNEsNkFbo
3XjyV29+j0doH5vHIDgHS2L7kplImWLSQTRu2isVIoUQwwDpoeFlvsFlK3TiXPJ4ASIqTVvlim5O
y730SI2yxbYtXOe62+fBdOQAibu9WwJcTPHirNnL0pSN5qeboURaZLsEgOoDd3nnzIndTUPehmCu
we2d2nKLYN6Fu9INXeia/A/yWRzEiw1NRieP6drBWyZvQqUKUsrXod8j1sZgDcZtvp25r8cAvKh2
XUjD2syUa9pPyXuihI2C9ogB/G8k35xsIrbo9wffxHQfCIUME3pIQkR0C+gfO1D5ylukMPBN5abY
R14alN7/TxJCwffTlIj59dyOkUSE3KP6z2JnXsi9D5zfvVcDAtpLKvpLbNJ76nP5KVtxPK6s8uN5
lHq1QfF3giCFnORDk8PGi7x2jrf38mg8gGPSM105edYLsszgMjT+wRNfrQpJ4LLIrZUR3e1yoBeq
MXZjv90ZnyHce6fvut61eNTidpP+/WSlctSrS2nCZvtRh4RP9xT7ShUMG3lDlW4JJeivXPvM+eTj
dZnCETBkVVZUDX3AIvLUxUJ3cP+1kYeHNWLyD+4zCgdBqlijUeTwxTLZyuOxKjam/PSXH03IEMPC
AN8TfbT0yjx09+Ee19TPpat5vffjB97NL5sjYP8d+F/3TgT+sK9X00QgS+ZXpPFafBt3fmzkvh6+
G7P/n6jw11gWYEOT+3hYSDirCB+18mb6/zkEf/l9Eei1dDG1XMZqZgx+ovyiYBqo5gZbGScQ8T2f
MA1RS2QkuyqqCUJOV3M6e5e/yx/OrJ8fRsR0M4/qySJtDEf1SBQx3UBI9Uv8fgwqPw7C4C/NCVCR
2nWrWhRD5rW51SAdBam4h/n+RacikRmvY0BCHLzsMOiOag/8wNQXP2vSD701MqF6Pod/3T/6iic4
VJhFmTrPiGumnmkeBwMaadYT+G8NNHExu0e7cyGKxPbVyal7G8/MQKDNhGb63KfXvfxIMvb0VsRN
sHDbJ0BEEqZ2N2L4xytHUMw9mOzrCrceARXMzHbShRRH5a0MbdNu2x91X741ti80TG9sbnj9WAIu
pGM/QmWUcOHH+rGFnHnsq3fR3rgnUvvilpP1+kNC/9OeKEHUq3aVzzHW1x2S3O2vIFa5VRx/xOCg
6jvgFS+9nG3hYHBD1CGK4ypbQKAPkQrHuR47aRM74+dZ1t/0/va6NiHVqKRekiaQKHqKMlyZ0XJY
lyYoNbarmdKiCz4vDmtXeiqhaZuW8zL6vu5kqO5CHZAkW9nJOsblRd3PoR1kuaSTV94aj6Tdgxjb
LHem6hV76uxKtz1XeOS+l4AglhZBW5KkRlfny9yh7DhEbjT8cxk6uHUJGcWagb/C6mBELX605Z3E
vZxzixCgYg0LW091fKUx+mJOo2eum6jntL+f2+ou+YKAF62EFjV0pIAhNgqkjwMOD31f/hg0tw0o
b8FgJ+I48eOnN16SX71dQI5YlwsDTYs4SRrw0KON4yDfZYr/4oUsblzGRczv/3qoZKre5WsFa6m0
UQ+gAtlZD1AqNj4vmFaJPGgF7C+7x+XPZ4t99l1VhuYwwD1q82FeroqhceuE41Jh7glgPPt1WXOs
tWlFwqLLAdWhl77J3m1j3MnVDYZwvB0Xz5fdHhSjv1qE14fNoMJhNBS84qfGZJgkuH0j+yen/2CW
06TQATZM7/Lybho3Tvjt7z6NAA+VE9ZQhoWJpkUlyAygEuxH4/fLRv7w+PFf/7ZFbuROzdcYQ+Ak
NTvlLnlc/jVKXP2x2OOUupYfQq7Hmck8bVmADEWO8lVJ4Q36dvaLXefZe/Nq9qRtdVtuudrM5bsb
pKN//VB93ceWPWIXa+d6aL1ZX121vY6LL5f3kfM3ASbaeEi1jmTRSow7hoeQba5nDIjN9bqs5T2U
w+g7GR81v9qG7+LKJ1255i7zc0+6khL/8pqYLMZ+LtKcOHnigJ6so6u2viXqiBlN/aSHWu/kW2zm
86wKd09gPtez75yYDK0CZ6IDAJy1b07mRSnaOapdNbxnlsYA7XNYnNiptFHX0xF2pF14Tb0jMVXQ
Nuth8Qtcf7gxPS7MnhHyxF5UxRkIpODzJK2sg4MxxglGtZkX/TC2v4xzFwE8MLFXrTKJKzcxNJyK
ACq2Wx0UqyB2QBXNlT/oNyxtELenQqqRxJOmSqTWVywuuCQw1dTuJs018JJKEtKqxaqBc6sUkMRW
unGsqbKWGoFUHpyIQXnu9wXwQA5f97jm4avJyo08Wsdi4qilmINEEYADRHdzprRYgr7K+6aE1vCw
Fm4fOkzDJhNYYu/9KuVGFtpkp1VUf7ZHkIAO0JQbFzM+qnH38HcBJjbim4MNSeNn6c2r8Uo/UAnX
8caDtkDsJg5yj2sTZT6V2JY/OlFkZHT5MTWQ20ApKFEZiKcv8ecc1Bbb8ZVOlteFMulxQw8YIR5L
mn3/BiWi0xITiKN+PbD0LqlCk0pMk/NYFZ9mrkuPcTiRaEuN/nv1nqEaJu1i7XPMJ3wMFKgCFDgl
8VpG+BrgzHtH7y/oNZ3AObt6hie704fGYiok3OcXkCCVbamIyd2MApSNN+rIHBjcrglIEM06Pv+M
j1/3OzOW3bLeLGiKvxw0XIwKWFAuyaRolLSmyo+GSMoMlLa3o/x3F0/cMX91scrIjXhJsVk6Zrkn
TEUMGVbEzdUyqxEb7UMnnPtFxZYlTfp9UpbtVDlXyMnv1XDyLm8c8/XFVnsQH+M5LIYpUGkUw/0o
/XP597mlkLufnN79AJL59TljDXHDdR6ttASD248+Z0Ca8TJNjP2wsoeFYj8p7zAvZ6i157yNSuXn
e5ctNtRr4Jmf8xleVlmya61PSv6Ytp8vb9gfWgJ+Xis02tGTHUuaxVhkC0ZAK+XPiasGzbbfOYHV
4WoxBiGaX/rGNW9aLoa4LRSAIDSXZlZsuEI2f04nV61wPfMvL47zBgELegf6mBrlVpnzQTfv0qr1
+glNhIzTMeeN2Edv1kVZ5R22UD5oG+iQ7ZRth/PG2F9eDbNhYjt9uORyl1EONWrvi+Vjqt7P4ffL
JpjXXFtsplfSToqqHjZaf/Z1yGKH+/4AYdZNuX3j0/9PzxM76Vd1SKSVEp3Ba35QZj/uCsd9eWfg
p24oIi8kBWJPfbdUaj8m8AUTNPvlUzx8YraOSiOXDAiQ0GWxFnYTlmMozwRjoAq4Li03/yGjm0va
JxXj3OeZWl7hQeyqn2RzxjACDNLYUv8O7Dl4bFCD+jG71n3lkO6WY/chjVy+MZKp8tlie/04F5Im
0SGuKO5yMLfqTevXV6Cphx6nuseQW/ol3tX/g6o5FwMCaCSONqwraYCr8+fBiV3H8mXuBs95ioAa
6Esn3T3YSIbiyqikg75+Y3yFybpE7m0I3SixHJEzXssH4rGghmD9cSWJPT9ilUxpVy64pthtP6+9
qq4SmbMea8ziVOE/Y7xJwyUYbJNzS2ZtYuM9GMGXplqwfXnuhfcOBLidAMLzHyGeCRyZjpxMK1ez
NCgwT06wcrETdaTKaPFjAQ9juemPRulL30v3eb7kmH2A1MXlD8ggvth4L2WJVndU5S6Nb+tw3dD7
8rdxvTHkxW91HNZvm/v+iZWGAC4Z2GlenknL6l0Dej/rS8axdHJOQqF3so3zaKxJTC+xPdRryr2B
w3Itv0jzzcwthqsril33RdRrqvVcY9lED5RwpJXf+PTiJu+6o8INMHM5jkiTnFVGgqI2PpeeB+mV
cbviaEtJ+3HZbQfcDQscbziGmEsCg1WGgCPKXEJ5lYI87Xe66fh1fievHI07A1ZiD/5ShoUagTPW
G8tPULJbVeZYY7xCbLnvzRhiLgS4S5MF0njIi3+ghbIdAL0rd9s5m64ZsmpYigNSa1H8ezSbpJM1
qGUafeMb+i1kh7w624GcPLgcvme/zIkh4cu0pmGvErl6iUaXtZ+vmg5PNnbJNB6cRYkTM/TvJxGF
MSo0etFjimJ+7dpjFP1oiuq2zbZm/x7SlsX8pie+V4NihjiZdQRpZGzg0m669FgbG7PcXd66s/52
YoLegk/WpLVVnacOTFTWXaruErVnooYzIKB50aG91qBNa8xjrX1O2sfLCzhf4D1ZAZ1fpytIMx1M
HViBhnGc/I4e/CGqszEOBV6rJZ99Ujt7Hp7YE6C7AiOIYpCzESM99aqXUO69TrxoT1Mry65RGO8+
fyCeWCT3P1lhsRjNMOSQaE338Z5YVEFp6hk3ORj82psIosHcG97594cTi8Il0jRSq2pqWmMQbq1d
uik86f2d7o4BqdzaQegZ7y5/RgYrxIlLyGPEhTXBYroo/iCP7gJOaXlx3M7qmPm388fVyeoEuChy
kOwvOTyGVocm3m10Xe+iq2rfbJZdzHXGseYE2CjnRFHmiiIgqEiAXNmBp/UDVASgMt1eD38X0GJu
6NRGjfoYFrdKno3JXK6j5+wB8rp5Yjro1HJR1mgj8kD373bzzjSv8hbD83YgseUyzvPFVLB20FY4
qjBGvUpLFhTX/bF3MdbgR56iu7jE1i4nSM99LzEZrKe4XBvKP8cNnt2ui+30yfic7F8avqrFv+z4
zNklZoKtVsbZaFBwp+OmzhW3d5ZD0XGFOia+xJnMxk6KrophZkGdVmkSz8pLN23QolwP28srYjdQ
QI9mgGZcFMJW/UKxQPBRTe7oWVtzIx+5OgpzLIvZoIwhLxS94CREiEHlGg1z7+qOaxHhPpSAGlFp
9QWUm+AW0bYbd3q7N990Uz2JLREpNLPOOh0rGbuPEvis6plBWe6wFNM/Z46HIkOTIWmYEh1hCkrW
bPL+2w4a+dnXy87A7Jo4cxlF+hLnZLDpe7cejquOt4iaYcxhlyUkGZWUqda0YuM6wzUPRA4GmnGw
r+zSGyWIIbblrsxkBp3yv13BXz+VOIVZTbZRm89da9GmHDa6zeSa3O/Tv5+c+XMaIVPvCfn6jZM2
XjSO/uUvw1kQsooecpXtaMKfMeY52D+aN3Vsn+yQgALzUq3VTAeRNW+WeDejT4JrMeGWQGfVySZl
dhWuCzlXB9osE0oN1sIUBljPEqK+tcu81qBqgHaF8qpH/6oUOLIX5+DvpKnoblekjEkuYkQQKMrR
dqi4U8l7Pfpmq641vLv86RkT4uBNuK7OoJZY1DDf2tKuVQ52x6yC2ziRN14uCy1uKWntvy0QfO2e
BRrCHXh9UBKLA5aVki4qFwJSHLeM5kG39BlrWjxiCOnc9VjuaPA2PnAHDrs2uiKc+F3XJUXVkVP0
Pk3fVNtsu9zNEESk7HhwuSmY55fhS2ujODixJ0ERejAt2CvC/taUk71TyJj21HaJnXqrWfmtVh3l
JPyS2ZJfTM62jYzdECnXSgvFlDjxqpwIxifXarA3ee0VDYZPlLlzKyvx82bejprsK5ERXPaz8/EJ
hU1NsTRoOgnxWYKLVjXouXMpHqfoobY53OcMCNEZ4kEI+skYj5N20u34Lvcrr92pWkDfonVldzk6
5ebyms7HzuuahPCcrTBPR+IGTLV/FhDdaw+G7V828Yfr108bYg4f982shQv2rVSetcfohtKBpe0Q
XjXgRqDx9eZD8jbgebUqlAKUZDUnHRJM3mpHu15/cuTqCakccz9hg4c2+MSZzakPS6WGM08IVLyv
+Y3ukiru5Ifu+r1kn9mYzNcSzqHK0erFLABEabW34xslc231Nv3L/Foc6ZWi1WlCKtWY1nLok+wR
c6mNG/XJUS97Jqz+cC36+aVkYQuVfsILJRGsTPfa7bOu1L1206Hh6zp3X+hQVe6a8ofP9mpT2MYw
q1WtXOH3+ceXHCsFx3D8IdrTJGq04SYcz3+1V3MCdKDmIecKRbZR3kr6Vejkrj1uU4vbSsoMf4fW
VzsCgsxSuAx9DacncUbSmSqwKA3TMNn/MlxLB8MlawJ45NkA4h1IzHoD5pOfR7+MGzN21+0MbkKa
038TkZXxc3li8+oiKVDOLOhho7d8R4/daV19zem8jOvTOf/UfGJKgI8qCqduXeAgkyd7KhTlk0O4
oQO43nKE0IxzPF9ATyAkVQu7rG1s4zg4brtmbpR+1qrtpF9fBmLOjnDO64Ueq2OMJUW67FW4VqoL
OJQ/hpwkHWdHON/zslFynZ6fhj7dFvWd43S7xtpV3EwFc1w+nzun+zaBymMhrjt53sXqO50TguGA
6fnh5sSAZFdtmdLhOB2eh8ePxk0DGWJgu3RovQjd0j33KnP+2fzE7wSkmJRGLQoSEcg/qocBOibl
nu61UjAeFhQDbByZ1lbGSxSbcjLRLBJEW3qZZg11aceVi8LsVXEAKxPM2opLrBvRhpO0+ENl5TWc
Bfyw8UQ+1A0cP3k/+iQOKnmAfTo77Q3qsuz0I+MwYu9qXJl6vBC9wnprGtDuiMHOGW/AVPyIfpUb
2ecJWrhzRmxfHeqwNhxaovmZChTZIQrUd6Zru5E3Xyebv0x6xO5V01xbcAtihWV4mwzXa3kcx3eX
UYTbRBFFFmmYWiJDHlU/T+9z7fHvfp/snwQdpqRmq8zw+5J0UJNtaDG92HQEXji0xL5VeVHMIaax
dUWOvckOcunK6oNCf+jqW5ODQkpdLhkjqDxZjJXo/aAPMGb3D6XxBIaIvVZz8lGcEQEy6qXLU7Og
HZtQWam3tRV6EJy+/Fk4I0JmEefOlICzHq0t9bdCf4yMb9bEFImYc0MV4CCXVyOrZpioxhXFwqsB
QqYFKsjW+79aiti22k2llgxkp+8+VrChfY+kj5dNcEeH2LS6NEnR2C3iXl5nL48mF15wmLLZnZ3Z
S/o2cUPoIBeLFaEF2HyIJ3mnJWixmZIgKepPzF9zvprwE2jFvtZWtQvdGbFi+bD6ndt4sf+SzOCB
aMvYYo4RTcAHVe5lI6JjRL23t8R/XFw7XhvkNypoNSKfQzzuEBF7XWWzzAqbbpddGBDB7opTOl7c
PMeplQeRX72pBPy6lxQoJyHdGk2VKxpS+TJ6COu7HvSgY8JgFHdlFtte87avFKXGJqaVW4EpZ0D3
ofwIlTNlO/lKQKd/d2CfipgYFzsc5miw20nFVmq31ReIUXjFdeap7/pDdeVA3R2X2X84fT8m5kUy
6bHLxtmge1hTrV4FYRxICNaBOv+47JUM6Is9sGWdW+NAAbDotWcmOwmlh9mTobygr0fTYZ5kmX0U
Gx0qU1lrmTgNzeKHpX1com3FNTpwJoTrSaGqzlzRgrS4gwxGkMa93w9vmdB/zUXFFliIUzh1QpTp
jXLfofPVue7fRBl8YkJAiwqEaHpM6+ibfRPelEvp5pwNxsd0IaNQDLuKV4WW0V0VcqCDBFnL/Fr9
cNnHuFxP7HhN8t7uE7oy/rc7OfZRCfJzl1q4og13/eFcgJZ9AkRZI80a+AxRRjVG19JvsU43HZk7
Iwevv71Zz8a4aM93ILB2IYNdd9pDvbNj1wL7RHzg2iWZ7FJ8rY5Ku29Sqtot4QRS9sTVyuDvPpP4
RF2mmFoxCFtbP34nB5BfCmw/gtYyPYlHG/2BsUfp14UcUHyrDtNlTSJycfRn3NPxq7jaFak49G4K
lpzFx3PedwmalZftUrb0u1lLUR1FtxRbJFNEM76iGDQ5IR/6fXJo8Xpg4lb1tnfkVzNCcGljKq1Q
+8GgbfGktUel+BDZ7y6v5A+B9WqDIuHE0zWlK1flpe0/3Jpes5U/rQ90Dc93aFDarf9ctnfeB1/N
CYFV2LauN8Sb1Jaf7LxwO4PBVXZBQsaeJ5hqWWnTFjDvgU8zC/pd2kIUACQUD23lNR86VhD+fA74
uiohgYdOzjitNMAu7ZCXoatVuaFCQuZLbE7GbaCQyFuJlVQ2URqF2dFYPw0aN6XHbaDInxVbfTdN
5BE0Q0lj0C8E+uYL1Poal0AzKxKptDrJ0cqUusZXx23e0zRIvxtzvwFVKNgEa8+6M/b62wgO0G76
bwiL1Fp5YxlqQpM7BV4TwJZIovAZrhJueqMF6T2HGOfPyVdzwllcDOpSjDRCPMyfVX3Ca9q1qv4T
No+Xw+sPd6NXO7TZJ+FcG9kA5h+Kr39n2PVxb97VRwPqttTfkFZXXN8G9/0EBKkHCOKtNNgHaeJe
u13rp8trOp9fvi5JgAxVTUzoN2NJXVN9XdLv+dx5SbF6XQsWTTv83uT5246xV5MChpThYDcmtRhO
nrLRoepVdjhR6KkwdcvP4IjiYuD828KrQQFA1LWcTZPWaDdfl3lnG/dl4Tnjt2Txwggqdsvn3ikx
cnovv4kk5SQOBDyxSzltVMKTCIwATefGje0PXLWXcRGRaqtru2E2qEl0WeqDVpcHaeHIpznYEpm1
5DbMOwAJPD9HNiD/oOsxKfZUekDjBf9D/ZH5aA79+0msGb3z75BmFywQj2q2HcSBUH6k+afhuETu
5Tj4Q7r400lEsq3GWCwnpfF54g9d/QwWpUB/pAxY8tnUijnTRLKtSq0icyJYDvPmdi0nN7Yx6ozW
bMUyUzyM9l7Vr7sS0gxpEm97KA0wyyVIvJBkOQKu5JMqLTJN1dmQjnmpYCfetKGGTlLLYmv053PJ
1+0VcaYxy6qhxEExQe6QQJVZXq9kFLGgS7/sM2VtXXN2/HhcD2WvgX5nba4KCfcdW7muhwWVKG0b
xuFxHhcGj2ill3ZCgCN7SnAFJX5ODRSQxrXZBbXCXKvPK3G84oAjINA8RnU50KDMoD0uUlBa4Hye
P+v6zYQsLZ+R4Mp+XLJPMlwMCfDjKOG/vLtVDI0tHbTMQ+qqj7PX7PVjtCm4ZV72akck7wrnRI/7
59rhdt3QjeuFs5gyNY5P5jLoOSJtV2aPY9ctACTH3o/2jTLuLgcI9/sC/IRNrsQ9UbmM+aYb3035
/eXfZxDVEfm5nNlIipGoDuR/+Z3nyA03pkt9A7gbHLl6FX3rP7u5I9OCT/C0lZJO16hR0swPsxX0
2ne5+LJm0yaWIrexfC3lDg1uCwWIkbL232HWRhqR/dWuPXDVxssO7ojcXdMQaXlJtATObkEyYWLm
3W2PRlDtKx/T9WydkbMnYEWaaTaUJ4EV6217NW2rp3o3bNClAFKPbFN8vewil4HJEYm7cowPGCb1
DDjVvd64jXOIW++yCdYLBYSAj6dhTJP85nX1fr3qtp2O9iaksXeQZUDno6syBA+MU4iNEKuuhUZF
cdUPB6m9klio5QwQRp36uWX8y4RBPFPK6EpuEoT+8qlHIT/7lPmTm3GjVdwuPucWJzbV0J7a+eWa
T9xWuF5dY2J8P4PRLQ/ixmWBnQHa5z/oxODc922Hkh3dIl/Y/RtSYB58Yvev2cEZbkvp30+sVStU
pAYiSGjjelcl8cOoKHtM77hNMd50VnjXTfK72pxc8A54KqQpi+FjPBf3UsJcwLg/RECUSbPKMKdK
wGp/GWs/07gs8PJF0hH7Jiw50yaJyNecUHO76sdaP1ay4vVZwMQd9wEFILHKroJeMuKOmu/WqwGd
q70LisuDikHdy7YuZ16O2B1RJVNbSjTJahq1mzhXiX6X6eAjwRhIz9VcuWUJcCJNXe+YNOKfXyH4
ACf9Diq2PS7H7XZk/fIsQJqyYRqKqsiqSKqhKWFmVI5J+rLaRttbt+FWw0xXvQtVr8PYM13JO66C
wxkVEoOl7vo+0ywolVQ3pgkxv8pdE2ao4awbniyMkveTgFsyRx2LFAvLO8wG36Tlbq5it+b6mc8/
1p3YEQK70K3ckhTYWW/nHEXyF6mkQXOlG+eJmKq62EX5n3HI83B5YlYIY2dV2yRXsYX9Zv74Qj2I
Xn5VQWW+Qu5jRu7MjqqfhY4Tm8L9I1vKeOxN2Cw/go96CiTXOo677lP3Tb8FSh9ycG1cjjt2mUKM
G4O5jE0Bk/q9DlEgTIsaN9p193GAY6aBhS5w/7JFzjWFW0aRamaatDAYLvsOh49zl71JTOlkG4UA
dyZn1sbGRqN3u6u1vZpvpGR7eRXMlxKbrqUoLYzVpi9lP0nFzcrx/nO/LyQIhZZkQ1Hi9xfnBoPQ
tnV/+e9nvoL47tSPuOEaCv39OdrR5gyCpZum4jJfBiJ+e24y6jI3S3yI9dbAmzdRChXbSnKjq+zq
hV0qvpfecRyD5xkfXr+/+ASFBp1/IZcSDxOUkygqS27pz7vpE57WSpAbbvptea0xiMhtqgAZtRMV
VTgDqaL+ylFvaymwhv3l78bFq8ie0bRlqfQWPpxKD4Y6FKnzr+uNct8H0hYFrmvuGfTswXyylwI+
NJU8JtCMs7zErD0Vl+RId+dp2cbaOxmSYZdXx3m9gA16UUI0Bqvz7PyHltxLDXeTIMq83+6XJ6sR
kKHGTOa8YjrGy/c0npVt82fKKXXHTf0wriCOTmZyk0ZDCUONfTNmt9n0QeUu55wJASImo++VJcJm
Sdatobph9XlmM8CzV8nX/TKFPAKzF9D4pANpjnwdo5LVVv0k39qPdHXFGRhc/vzcUS/OSUZrYsUq
LSm+0rcouwe9Am1WN3se+Ii8MjC/SnfqA2P1bD54skjyypNEZg6LpLBHfCvjdvZjj9q3IMqEjpw4
4NJcLnxNASLStlDHEkf8vwTDOYad6w/fZo/kC9GO9/Xy0s7Hky7LiuzotikL7t4NOTrSB0jH1etj
X3xPuUcL5vfFe3Key+gOC4HvRX4op2+NzPz959+yzJ8LEKmtY32x9brGAkLTT8HWEQWK5eq+cz0H
+o6kOfUj9+J+vsZ+YlPw+SGZUnWmQ4uY1eieHH7CDDcUEvvtdOSOjPMn5OsChSTatosks2cYs+Wt
lL2r7Nm1ldjtloJJWM6jxashwckxBGQoOvoYPBnzm+1np/g+6NwjOGdDcO6wsJRKk6F4J8f7KQRR
FXFjTu5ln2Z9QkiSO2tezaTGSmieUvfQ0fkU3llgr17wLJDex09cjswtSzgCdXkM64rURovqmFqf
JpQUNKZlgXMD4eBTIYDdzeTnjTa6VeQWOowYwZow6T63FAEQilU38aSCvWubayVt3ELz8/Dh8gdi
QEEcA3DWMdN6cunR2VrJfct1sHMBKjb9h1qrWK0DA02gfHtuFoAqUVjiBk8dOBN3l/4DZv8MHbHr
34gbaxpJN5c4fJ6pKo9WUC8+3d6fuTG5c5D5SiKFtdHZyIMMLDABqePwXjPd2vl++SNxJgQ4MJcw
S7MaoZqCETBbU9+Z9lPGVVoIKn9Pt153jv6Kk5N1yca6q2QspHweAyRVgrFAW9Ya9KCH5OKUczwB
GHKznzuLvlMNeTwrVtw5fP93uyYgQZvmmpI+Q4/+kMt+Z+duXn25bIN1NwELpnjoYu35SHgqwNr0
TFDhePnirocZJEAkonPZIgM+4mCA3lXoEbXxlSztShtDVzKOOnQpDYdDbjrMLriDOBkgOYPWxQUM
PVe9/dyPvpdf89RDI8wzyWzzJoqU16NcHBOQc23RlAxePrbXavEpGpgLHwdFYue/ZaWZ06cwoF8v
Ht0okuvxgAo3xI6SDaeA+of0+Gc4ib3/Q2J0+oxGGNRqqNVx2iq79th9St8vG2Jqju+Nu+zDZd9g
Ykps/5dsSbHxHocd7D6GcuyaXCGCc3eR57rJwn6YNVrU6He5iw5OD+JRIDjamY/UtREfTG5SjcL0
kh8KQNEMzlSWdNoW5XfQArtGeWysT5W1TzhaTQZmxZb/Xg3XeqIEeUgwm9y6hbOJ2cbo31HWdBxN
1Q3NcRxdEd8DNNDiLvKgK0hYibY5C9rVdzyiUoYuaeWHzCX69zWROcO2HceCVVsA9Wpdcx0xh+dE
O0UKiYFh6z5GhQBzjFLYco8dv38rWEPxXDZsxVRBDvHrEeJEpjlm64J7YFkeTfXQYy6uBrZHyuxO
4z+Xvf3MeOiv1oRjsepyTevHVXlmh8oCTXbb2q33uPh6hZc46IklWYzoVq/9Wn/Ly+2v5oWt1doh
KyML5l8ko9Hk1rgjNSQ+6Ltow7HonUEvMkc+Y6E3QRa5sNZBja1Igbl+s26gmRbknQdwDmS/3w5f
ORIk1pxwsFljIyt5qcAcPXoC/tuvKCzg+bHdOndc3ep34Pp1bUKmK8u9tLQ5jIVF0NYfdK5r+mwU
mBreUCxTc3RxzlFKu9bqGvhlF8nfR6mO3V6X3LWtmWg7u44TOwJWKfHaRdI6g6FE93Q7clWp4o7l
s0ux8DTlWAAP/PdriKmTOU1rpSmeeR/v9YPpDdfhnXadJODOw8dCxmGlLlcgO+8NJ1YJ1U5ywyKa
FbWBsDhaPfx50+5pBmu+1wx3DhqIlXPPDmfOGTjEiT0BSEqUoq0mwyrHTfpODbIDaS0lnnZPuQfe
ObjeH9aggCWlWfejmcKgtFNuSUwv3kTbcjdtZkj3Jj5Xtzj/FTXThi60oRtiFme2Tj0PCHWvWPcy
SLedD2i0ZODx90yR9vCnDTGBw3CeKmkabIDaYPQhSAw6zGGLQm0QXU0VGLeNJzBh8G9xv5dtyS76
8hTTcFRb7ExLZxDdjSmOnHgPcihc+aVA21p4huY28Q8f7dWSABuxnJs5xALoLKVOndRH/aLxV49q
TfLRfGB1EM7Gty0bBmBEU1RTuFKseiJjJBAGc8e10YQeBXXvRte6m38J3RTcPYmvPjCfkVz91/wH
22lbuuoYUNpDdfDX0LOGupa0oaFQ0DbFTjmahlfv+gDXMhQG3PSJqxP+7puWDDPgddItE/MyQuxF
fbZqmYxibiZH+7bVt6vl7OKea5I8gym/2hFCrlaKKVcX2NG3yYNpuvkm9EdvDBwMP4KhhaPfPsNi
8qs9WvcJhvV6HjuWPWAj8en2kFLbYBZ3CbQDuFq3HIJxmyicBFGT6IMdwpiprl/WSLlB+fV7Ked7
xjt+L4fTonRUi3UoEP+mArJIcQs1GnhHuqf6Wn2bbUkRqr/hw42i6VdHhCnVUPG/o8GmEG1r4zj/
Ie26luPGlegXsQpMIPlKcjhBGlmSbTm8sGzZZs6ZX38P5GuLgrCDtbf2bVVmTwONRqPDObNh1UwU
Y5fO9vqeJcJlHXESMXyxVkurZRmZGDarpR+yfXLsjqxYJlm514H4C3V4tNtcN1lEBTmtv+y6m2wH
4M93PzPHJsbtJJGB+jo0fimOu0FNBXtIFIj7SVbI8MyI4Zeg8RpdAKkwGAwVeDq5cSMVLdQUFES6
rqmGqfKFXfBikMWaql+hXLLTQ8/xVuAStXv837+UZzsUnUEwPj7a0tV1UrtoZB5rvIZbDsDSPUMe
wwuqvkoZvlgk+sou9Wdx3FHrQjrVTY+jNpAE+6j0rW/peXRFC825NWgWB828/sjrdNhdNiGBYJVA
QWJqcJW6wwnOnXlYtbIn3ggW2RYNJubyIU9Ut+2o38WG28ePfyOQIi7QiI07iLsKVL0xdTseiJek
R3N+7If9hBJE2d8v7YcSzS6XpQlcGNR7lsZZbFqDa6yuIE2l+yG5UdS9Km3oFVzhFspdBJG5Clo+
THe9dMqzoyHuXxriKY1P9y3ccrE3d/PJMhGgsLyM7EH8Oip6IZCPiuKlJ3a7QmA/N5hgO+bVaQTE
hiOjHRNdb1vN+HRWtKjpqDUdQXBiY1AzDbQUrRTjbjiSQ+hJOboElZaXinHbNcdObxlLi+16Q06a
h/aNvX1LfSdDqp2ddOWbbEZO4NJeaMgFCj2ZtCIrsJRpnJ9odCxiZQeu0h3RD03347IxigwFd45m
EBOZBfgVzlCsUbdstcfTitwBq6bGCyQOzJ1Z403KQnRUfw+XJQrMHwJNXKmqTnHvcQKTkiwK0l0I
g5QPmbl4Fd05dis5Y68DStwKz0L4zoO0dJaR1HCVhv02HA80lJSqxEGPiTDOQcYA2AJMy03QA2aT
mEYhQZICsF2sAaW+Ko5Ad/IUaapJcLIIOid/i+LcYTciG6PHeMSvzeTq5q4gWgDeDCOXNYYIF20j
iIvC09GmetEzQXjc0Dy76WxHkiuWieCyH05mapFpYtmq7GBrH3QZvI/QuExE9CbRwZ7Cu70iS0mk
sUTBWB+y7qQCB0eGcCcUQXWCPlZcUCjkvtz5UVNL4igQUVlXC2lc23YT0N5fPiTCddoI4dapayeT
NA6SUsv4vrXeZjJIUdn3uUNor52uY6FUoG58QgLC7aNvlxUQuWlCfmuAtXq5TFWTma1astQQ3pAM
XtzQ3fIwepNfovM9TX2JPOYUX0UrG3ncHT62dFinHvLWAbnKMpivQDoOrM2fiATON1lqTXQvvFCQ
uxdarTeb3MQSdi2aVClaJCov79GmYwKyv94jV+lLhwlkSnI3Qzo0+WgnULLFrDYjVo/G4wg/jcE7
wB4RTAfJMm9iR2cTjaBCaSCLzpm7pkYDYMnhSfuAJTuoN1+tGOpnSN6ye0/QsgivvZHFWX2hJGrZ
tkzW4I4B6zsB++Kn7HN+Ze3R1bDLjoylQFb5Y7b+ynI2UrmzMKyDA7hbSNVAhjCgD34KnroI9xIL
ZQZxQQ6P2NNZcQs6U8gZkegrdvNV4dHr6PiTIKaRFeyFt8azVnzHvYXkRz2rkGYAcl07GBkKtV+m
6nhZKaEf2UjhDoGDqbis05mU/BDV73RZez2zrktrxhn8YgwEFyO+vwJUB2A0ADlCIytZsjsljj2n
N2T3umzZmMKbe52uNFSsamL5Su2urOBK6mD8YN5ot+Ehvm9z1wjSneOrMncpvFU2C8nFE7OVh1OF
hmRvwHTtPr2NkXUbQSQZgknVuWNFrO6rtJQqdCcboVxkkQxDGqc5lB1AYDkeo1N/0L6xNAcbAjFv
Zci64jthI4/zJVYf5bE2QUnt/PMMFHtgZH3UghzeRJpUlGnHeRMNoDgWzaCdcVcnIBFiFFCJN5/S
L6wyLY/TxDeCrVOkhg1QrvMY0y2Ss8M4wTtPuO9KECXph9jvXYxqP9bl/t89u4QHEDEovDOKWIQ/
5kpT9mrXQ0lHuwaXnyptfhWtoo50s4U8GPDo+aRDltttsoYjnlunJv45eJK5+v1K/SWID9oh3EXk
L4KfrUjOLDunBdtOMxEvM5ED0EbXVHaX3ZbwpgF1vWPqFp7iBh++L6qqYVQdj7qsdRfv/w2v8RN9
bOKlD/G95mZ+8laWvRSegK1cTrUs/yWXnIp7cM0DvEs7MpJpGmTBJMsYiZzKVhp33oaeqJnqQEvb
iCovTAj1Oic2A1ORJjWEccJWFnfanKTGu8SCrFT3knuWws+8TvWfyjyB7A0psvqtMO7KRqWgRY0a
wqjltytoVXVZF6fwMNs6ePbwFNd01NxfXgRa3GdTvCJnzkAtDA/TaifGZNIBGdkI+rvkjdQ2RCnn
jUSeYsRAIt0aCCS2+hOHq32cbtcTnOX1v6AvFgUjW2FcuKwsa+FkxEZGG2XoGeWk+WDeGK6DwC4q
peNOstW0uDghLADtH03QrfdZ3VE93IfvlAzkeBT8cfa9/k5yvkVriRqdaRoETJr0KWu8ucaNKnPm
BcGmNwO7aTonO+02/sIyRLmXfJXIEsUoW1mc5dtRUaYREBZQb1l2wHBH/wlAnw/RXnucPhVH3OdA
ELP8THa6hUduK5gz0dhEXqdB9huNEit419RDf4XWIS9F8UBaEpQsKN/PWiu0HtCfwrJuMxi2U18N
gQS0spb98yhjhhD5rY1ifG/rrKvEUoyVeM5yYxi+3t2vfw4aYeHp/ttA+HbWvmy7Sq2hTzMuidfU
TnPfFuks6TQW+fsXqTzmyDZ2iM4xJZoilhX1F+8nLG7oR/slsIN4J+smECzbC2Hs7xtha2s6ah5C
WA4m4bTzW+UAznfvsrkLrP2FEO4GU1MjyxQ0sXjxYpzTkXpgQj2RdnabKDqPhYxEQ6YTd4XN6Qoa
TxWe3oqsYFC7QI/udBlYs+A6eaETd4KNaFTScoBOZXiey4dxlLyS2L/nXjEvvs8fVLx59Ybg+2ir
UkHGiLHaa0BEAvnWKK+y3NH8cJ2VL8lixX8eSm0l82/OIp7VQSkhOYqoay0YrpG1Q0jWjg9A1XE1
weLLYozxS65+ymScaCIvBxUAHqSrJmXtOS+t2lyr2qEZ8v29gyC+DCpAPSfaE7G54ksvYbYVr7fq
WRpnCvFQWg7wapDtN9UKZLHVWg9BuixA71b0edLcCKZyZ3akMoBG2RWrW5j5ghxzWbKe4WUKjyjy
qxkKgGHxWK628tCkcbf680zX+yk3yAP4DwjZIUFu/jknOytVPP94zs56IwQJUocfb+zZ4wOU7Htl
30vpgUQ1g40ceP2XW9KWWa23PeSQu59EZeEtMl/zvQkSGGCMK6705Si2sl+aIUH8UqLTkLFMV0hs
fR1g6sGwd+6jfWJ64//rn/k5lCGuiF3Ps0wuZomduDPUiK1m1b8fhvkd1VH8V+LgskOVriZ7gW3c
dh6uWbxMkBNfzwFjR7Zv60P+4ydOYXeYZSkO9rv/2cQRJLyUN3bKNIzD01oqEfKIrOcMHavL4+JX
fvZGFjqItk7FwxT5ctYmyG9dWJdhVWUod1rO4g7W4k6LjNNMpNFWBLdTSZ2Cp3VCwRjtt7948/Sz
fvcEzh7IEgsyhbj9qpS4UrsUCqXgcbIeuj9vqkQH4mbBuP2ZwhjV5xraOGPsN8lNVlRuQnyJ1cnW
jAsWyLhM+TpCSowGFwYABq7RnbX/CaAvKw4LnfhWJy5qyMJocQqFrdmR8RytwP54LI7/huhIdGph
aWglQ0XTRDPnS+uOYAltPiF50E9XpnV2cFVQGbqoKAbCFqEBHPVLA+2vL2VMTTwOfVQjOTE2YJN5
NyS3tjX6JTnG493lfRIa20YUdx9RNSVk7Vlo0txZkeOuvbTzVSaCuzVSuvS21UEbXXUZAmyMlmQK
RHH9pJwZhGPkywDOhHv0rBQflYRGNCedU0GpzvSHYnCV4ls7SCycmRTv5jabxAcmzUDqshuZWnjQ
VuE3c9iDMMPT54+Xd0gmh3M+BpmmsRqgDNotPJqOXh25dnhNZRR2skXj3E6/lpnh1Mzoks5TE8hq
fWeQdG/JlGG2srmLhnZuG5KxeLFENWu90SsAHy69N5qqRJJgjgdubmMEnAOa4nxZJxv6RD8yF6yN
2gnN9ye80z+od2HsZkd1px1kVO8y/djfN/pZzWBGoCon3lKia8R0x/47ae6mWXIjSY4Uz+KZ9KtT
ZBQ2kabupDxO0iFj4cNyu3qcX6gSQ0HFE6vXhGiDARwmWKmV77b6NJyRBbIamVghw0DbseNocK0v
1y0qmjgqWVg8doduOiW9BGhIFHar6vP3uX2p7WSe1RaviGHF21jR7pXeCcIk95RaeaPYdo08cOKX
xbS/fHj/YR2fBXOufNWsMaEGBD8x1+/XK2cHpq6AxbHOtza4LE22itym2Va91KMN60NPB7Bmsl2W
ysYLZSI4Z94MXR5GEfTpo71ZzW4/ju5/UoKHO6g00lg22yqn/qTAS6jq9B8lcFe4E6p9v1As04QL
lZXc+h//TQXOZcPD4fwwLzCkH2L9c/M3b+KNNT9F/BsvE8WJMq05lqjLPtjW+/jPcZGY6/xttE/Z
1s33dW1ILNvA76fOW7MBt8x/s9Mn1735/pCQiqY9fn+Vn9KVEWTJmsbFl9mzBtx5V1Mzq6kGDawh
V9y6xGRB3I8uzSyJKuJQ7VkQd76TSdVrnamiN6jagvjHwoh8+2jCrIgU14TZzeuQ41kYd75roM7/
1Mo+dz90oIjFwfQJhEpsCrHd97I0qSir/sIOuMNuLXqWRsx5LaSfAFNmvzMX4qdV6vcaeCPDFdxz
2cfJsVzdGT/DbDARrne51yzgFFh6//KpEgf5qoV6GjKriMG5CGWJAD9pFSWeFKOT7+gIhvS66zp3
bOi+0AFi3Nj3GcZnK2v9oU5tYDVfLv8CoVVpKproHQP9tXzIl5nDqqgVrl0j+6EV/jp/zanEnoT+
dSOCdx3DWqIlASKW4hSX3ygGZy/rICpNovr4rAS3iqumpHNUQ0LSBjaafHLc7Kkf++u9urcdV/UY
F4R8jEN4UDZimeKbM1/oXZiaDjZvUGAhWT35Wf7BJmmwWPONXRTeZTXFW4XubupoxLJfgfKUg9JG
KXuyV3eRBWpfI/SUXNJtKIwqtN9C+KsqwTiYqReIWsIzG0vvrybAdvbSyQpxELGRw11YcdnNa8ic
zNMoEZpBielhcBD4UMGEdqVI9pwWG+GzXpwRjtlszxW7givlOsmuulYSm0s2h7+/pmWZ0mbC9+1i
H6NVXAWRmSRCZg7+lavcLBlnbk2CrquVVXDTFmF/kfpV4q/tdS4j5RA7pY0gpuvGrpeIKqUxQhDg
3D3WB69gEMptdwzJSBq5yLRif98IQ/6rtNQSBlfOjdevQVcvXlqcNBmmoMwA+FttyZ2sZ0n3Tunj
6yUujSAZZLhZ4utls3TcdYY0yjjkFrQh+2xx2+saHMG2bwO5OGA8trn3TZYYEOtlqxbeGQaqtpxe
RTcbNAkhsVeixqvMdXTjRcYyKj6uukqJbaNTB2OiL3fJbvVuGCqsXutDt13nVR6A/g8keGpqlLxs
pNI4m0ijRk/MGqGO+jj6oI481IfmIxJtfhaYR1luUphMRqXkt27cCk5a3nSxySzjZN/1hZeBn932
G9/u96ytC9n5UuLJpQpyZtLU5hwCPhUn7M0aMOzUZG+8wVQS2Cnk5MPsY6/8xkY/LuRJky5smhj6
hZ0GxglAn5udp087Owza+EzK4+VrSqYcPzXXj7pBOgXK9YHz9glm6eC8Z/af7hRf2pAntH8MPhmG
bYBdkXe8q2aSsGKpX21ffJluklN0tt5bZx2EnAwvXKnd9a1EQXY3vVpQoGaYGmZv0ZvHGUyG4Ayv
fuRLjX3UuYx4YnTHU3Uk7/7F+LlMGGcqS1aORZHPTJhZuTqwSCOwfvY3xMV4vX9ZM6GlUM1E746u
ObbJycpJ0yRVpuOSjCIQd3wrzcS16biz168RKKVTGbQ8W6hXC4mok42dEExo815Fs6aGFljIzgw9
o34gaN9sGr9cD4aMEkZ4P8NHYmjHRFseP6+Gx3GtzQV68qZqP5envAQtpyQEEFriRgQXYrSGMc4z
G1Kb6Ec6t65CJQGATAAX5tblQtS+hQ6l/n0Fv60+SjSQLRL7AZu7uNKABGAZEEDLh2x8U+uVS+zg
so0J7/vNKnF7nhTtbLasrKGbwB5KdTdyDM9CxGd/uixItlrcJUK1cLTrHMr0cemueezOjeTdIZZA
4QVMzcZEK+dY7XptymKAhE65nZZbpZIslfB4WL+/z88HhraZjs2E7w/O7VxoQVyOVxa9aXvVzRVZ
241475+FcQE5qfSobkf4GXIyg2w37WPAKeEarDANfJO65IBJZFlKQ5zQtnUVvhtlTriAlwa3Ava4
CQeNhUvALaf76cfqFzv76HyJGw+lQh9juuHusl2IDBDvJ0xnaOjRpfyLd9UTBzMvOTq4UR8nXj1T
+z62bD0OetBkqW6ik+XrZZGitTU0NBpoVMUQH8+HhaKKmVdssnT+1pd0V5EbPFklaslksL9vzi54
YvKfTUZVvo/H7/18TMzPl9UQXQ8GerR1G2AaGqbeXopos2pVM9YZU+Tfa8Uvp97XnX2qVm5YnIuq
8C+LE2q0Ecf5U8XKurx9Elf8qKLEU9Z9Hx4uyxAGf1udOJ9KC9ucsxw6KYf6aF43Hih2DvoZJPAk
YFDFrSz2EzmNrUD2980+DRXrA0khsGs/h7VfyaDrROa9/T5nBx1JV9qzclTVtN4UKXu1oOclf6Mk
spKuTBL7+0aTKqVaX+uop0wh8MK+G8NdPGt+VXy8vEUyMVy01SkUI/xsh4w5PbXrNTBV3yjUm1KJ
HOHbbesYOHvrrZL2i5VhjvOsPy677MBeOc6uqlzjIxtTjf6qRIQeD0w/aKBoRAru5QqmOpip46JQ
PUt70CwwUkpOkDAU11QLow6AW9At/tlmdIMKeiqoxHp6s6vkFPsZKN3d5brdhzdEcoeITHsrjTMI
wLgYfZZCnSg9jPZhrb79uSUA3oDaAJ9BGyoPIFf3kaI4WQrPnebnGQi+5XCTaH6iy5wC22k+LtVM
1aYYENEAd8OdodjK12hlABnRw+j3xwYDbvoddYmvufIZGJGbQ688MSxskqO9ugMboykBFQuMIqSI
/agwMMc0oCdwpIOsPUtsDxtZ3A5hjJjaed1iGFL1GTrdfKU84Mr7CfkX+askBBMfqY087uzmSZjN
zgjd8twzB7c8MrA420963zwzbCT7kAWy+122nvbLQzUrzdgvPWRi8tUt6dkklavIAF2FOTLNwniP
iRFPAynZl1JWJUpWe0UUgdkNeqqD+UCv7QEYZEhjSjHIRC5wI4wfcygbg4KXB8KUNj13+snJ3hLw
boSOJE4R7xfgS+CRUJFAtvSlVl2XJ47yE4hm8MprlvvLzopXuvkD63STN48KNws9QY6DlzQKcFxI
4fShGc8pg6IJP4e2r6LFQJGF6WKr3wjhHHtYAnmgYcd5BFTWnX0a9uEx/QAAkXWnv5e/okU6AcwM
qFwM5VLj0REHpxqmOjKQvZpKb5jeW+XRzmThnrDmsZXCmbnRKq2J+Rdk5OozZvVWDFCsB3pc763P
EdIRMTZtBRHPv8i4MCPgveNWMmf6fZJMjdZAMsbGR3/28Vy4A8gl5lk9ZiSJtMNYsqA8MkXS9kOh
hEhL1N2p7tE1fTVnkptSJoKzw2pcWgWgERhua0AVZfoaDd123V++v4THa7NyPCtGlgJLMGeK9P6K
ttXxrfUhBfLX7JGgv4+ATSoFwngaMrmwWTwzBuBW0Zv0ZCZ+/K4rAPPKhu4zlMecwWO8HI6HFnfl
zvpherbCIBslKyt6xG51ZkHDJkpUrSYurBLWkszvs9Uf7SMx3jYAbx6b9/9xedkmb0TZ4YR2Z7SL
e/XHZ9Ygc+cAeWYPvHUv3MkA19mPv7S63H1KOj3MFQsbGreHUfE1IqnGCZ8n29XjLtAkGexoZNtX
oQm4vGLMXv3b+WD4bXWL8ORTu5e1Lf2DSLQdAwrEpsgGvlzFJZ6HKWRjS8OJ0dyCKNrLHFe/YfiT
IPY9mInEQoT+mQGi/pLIrWJS9+qE4jgrLth7Rk49HuxrUCejD7/cS/nZxEf9WRq3pLMWVrEKrGyP
fE4yPPoY0EYGWAGUcKMCNO0txljBl+5dNk7mFF9byrNUzl3nxBjQRQepRfO4Rjeh2fgVBVqvsbo0
DuzpKpHlv2R6cm5arabKQrUYiXFcqnT5nDqRT5NPl9USuzRLU9HghrlgvNZfWos1KqM6K3hhjHhh
DJj2jNUd8KpXL3QBmeUzkq5llBiMUDMLbXUA9DQstH2/lDlWeTysFDKN9O1i3CzJdT8dL+slOtjb
jA0XCJl9YvUh6xUEYtG3Ocve9933yxJESmzf6ZxBWGhNNVbWQjy093PoqiAjLKfDZRnCs7wVwtkA
pUmMEBxvZwYsqPrJrgUIqscwQaog8bsPs8xfsaXnzXwjkI9Uo9nMU52VwdEnipdTclI8NK2zIlos
uUxF98pWEmcEZDQjp2RVrbnp1sSz0jn5NNeVhgRiolhflzrta7cksfL+8poKLUPXHTymKaAu+aRv
UYdr042sY2dpXS35WsoeaaJgH8HjLwF81lelFdgxNTSzNDkqgj11Q+fUDl8tS1JNkMnhFnBZmtnO
AC2GZP8tAWswOAk8DBy7WiTZKbGlWwaAwgE0r/HTaFqhpyRMoFA8Rqlb5ItfUAW0CrIeSKEvYlmO
X4K4I6UUSl87FY4USKuenrfrlbKrTE/9zIjHWaV6kE0iyXTjDtiUJlk6s455S6W3qZa5Vm68JZqs
UHZZDJq1Xno8MrQxCOEhJmFhNyBwAeu4TpLqj/Aefl4/nR87GhOk86LkyVtUDyZu/rF3C48cyWN8
IIdolbhxth2vfcWv7cJcyEulijSJ7SaHUv1SektVuJqWuM3ygQDIFfS25ZfLB1e2hpxLLzBT1Sxs
AgWk6vsOVUBkIQZAEl6W8sotoZhJbZXA0k2M0fMOEKiBihWtUef15qOpnwft1CnfzOaxaWWTi68c
ESeJO79zv6ygq4zBjGkF0XpTS7nGZapw+2P0ymqEFAIMYM0gc9PsjdtkV+zV+xCs8Gj49mxASw1X
slDptR1ymnE7FSt25+gLBC+nGNxt8yHzpsfqyCA4c0/905ueE8aWefNoKI24VpYQ8yFDd58Zt6as
8fiVm+W+z8xy8/2MlmHcG2wV1TaIbID2TEqAZMTtnP7xgD4nioujywo7VtoQZQ/32nrbasFl25ZZ
HDOYjSpFlrXjhBFPb15v1/K4LLK+H7axLzwCpwDnwO16mS0lxl7UHynKj5hcHg/Lm/JHdsxvGGGW
dEaWmfAlgZz7Nsx2DNMOGjGIBjBLBCCNbD8Y/k9O70jGLyxZQJtz40XZqpPCNsih90lzjqjkpn19
A75cQJvzCZll1a2lQoDxubwOFxfQGic0NHlhFjAMlizI99a7y0bxuobLyeTcRIZAeV0ayMzAifoj
3APb/71zn6ZI7wLW6RvD9UcbueTUvnLmnFDORXSDvU6FDqGEfhzohzmZ3TD/4/uQE8K5BgQTUaYw
ezeBVji+Y3zvzpk9EFsveyPD55F5Pb66MdAuSQjzeozDRQWbUewbtzWaLoFAHxj3l3dNtn6cqxjT
vuh0dtKm8ibFMGH/3vrj7gVu9ThvETo5EvHMFsH27lrR4KbVTVFdK8thHB4va8OO6YVjbHN+Y2lr
2tkRtEnBzqsekv0UGAGRkzzIVo1zF1WxhH3KrC49Rofczz6Hx5q4Fpo7gVR2g0lwP31PZO8BiVCH
cxpRF1EDYRluw3zZt2a0G9dp1yWyNkixbzIMy3SQa3k1oFs5pVOpS9p5ZXS/1MFKP17eI9n3uT3S
2maxRwPfJ+Gtqb8Zye7y9//h/DwrwG1OlhidlTMF8uv4tkWkMrvIbT7Sj4yIpvhwWZrY4n4L48dx
12FMbcBawLj/DxSu7pujnOdAphSf6lgRPpSLgc3PHoYdS8ZZOwPsZrpXwKnKeiklW2RwnrxSsolq
GpRSE78KP2e1DGJalS0b57YTuxpBPw0JgFjPCmSkl10d+2QHBgyf+prqo4aQgbgqSEZX90Aa/hd4
sE9u6XnnOKceJeBirJkdGufyqLio8Z9zO1hqd0buT0PHh15KHtr/cCs/i2QnfBM3JYORRgmByDXC
sxTI117o14cReOEnxgsGpgUvktin2HDQDYuqMv57NVhk0W7JyFAhrK2BQGgFKUiLDB8k9uOOtVHL
ECuETmojjltVgKY2VK9rRG7DgSzLrhh1wLDb7y+futc0a2zzNmK4lTS7yJozFVr1fgHzCd0i8Vha
C8/81GXYWl0RkEdcmX4SDK4Mv1h4PjbSuUvTsJK16RcmPWof0I98qM3Sl2goDIFRebXRZAWgBP7A
61pmhoaZ4fY/6o/NA5vBsX2t93ILRYx8pxxtmUjx1j1L5E69M0VzN0ZgcCuq27461OGtMsv4n9g3
Xl3QG624c09XK5/KGTKm9FDiBLDOQjLsuoDxweefreN/XEXOHEdnGPHMgrz5DcOH6c4F+OmsM4tI
i78pUD6Z5fMScmY5oTt9omhX8xLVDIYIsCA0BEekTCvZKnL215VxGGkltOrar/l4Wu0HPTyt1mk2
B08DYl7iD/Y7pwFoeCQdsZPZJRfNodW1bTu2oqCgJ8DvZ4Mtjqc8RBDNIlRk+i/vofiwPa8pFy9Q
gKbZmQaBi0HcbMq8UZYAlUlgl9XGLZNmaZBgxq5F5Y92WN3Ouruswuv0+0u74CchEpNmmBGEDvqb
YWcG6oGNlbQ7G3fbvxn0YPt/4ZTxNEJzQjG9V0GcWZ+XaVdaCtiMT/Gf49RzavEeo7CUdEmZLZwB
bAiiJ1ZFNlw0SF0bB9lZluwSzxhURbXaZj2EJdmHUUWDASpml7dJ7ABZ85WNuQf7qdVnYwcxMRTa
jXDrKhrSI90Nq0Pp/LgsQ6SFRcBCh0EH0CDwU1oAyFarvldaLyx3pkbcRtUlWsgkcOels5KMGAUk
tMtNaitumspSm8KYYqsEd2DQrWgj4QgRy7xbwHvC4tHonId4/2gYbpNWokX+biOPT5dYettW6Yhc
6qo+calGO3pc3uj7ESQr9d72Lm/R644amPVWHJc8Wa3V7KYe4lT011+HdwxKH07uPq/8+W5GOiPy
8rskdv/G023lcsdJjyxCaYNlJdVt2/1Y0neXFWOumXcL2+9zl28aN8MUF9ArdY6Fc1aifT4E1DlW
tSzoFF0SADohDgwcgzZ8u6lVxFZlhSz5HRj76YFRtYJsd3IXPMfV7/LuFtHJBRg1ejQtXBSIzDgP
niQ9zBErp61nAzz09L2ePl5ePPGxehbB/r5xDkmkLJbTQQRam6fw3p4eLn9fvDnP3+dCB4OAatZY
8X2LHtr4qg4jcBZdR+YXvZJRYYiuh+1qsb9vVKnIktusbcwrwIZc3E1Z5Oulr4Tp7rJKsiXjQgWw
5qWTw+SMvZcCu9NRMu+yBPFRBXsc2gYBN41WxZeq2LM+rznIPdF1AALiBx2PqKDap1+nYHyoT/F9
GiFHNx20P21wZh7iWSx/n/eh0iidxsSO9jVZrdsCTEwS1YRObyOD80JhN5Gpz3HfTSdUkBAzJPsw
mE2Xjb+C0ryTXBvCGAWEZ2iopmwS7xXsczSk1IwhL6/c+SPr+AR3dNy76goU/viQ32mhp8vaBMRK
PgvlLqthdNI5TQo8woH/zBpwhhSPARK0Lpu5CCvZorLvvXKBGA41dAD+O6rGOYrSBolXXzVY1Bwt
Rgz6KWtAz9pcR3tau52Pl7+r7+ddif6mbJFZK/v6JemcD2nzVas68K/9H+sgDiDTvgZn8YkVNVDR
leJVCr3KRl/Oq/Ql+MjphGaPrNjpbzLKUGD9OGgPqD2x6JO+0QLMAXvoiZMoKzz8G8mckwHucJH2
ClvplMbuEJMHPJolNiuTwTkYxemMLjORbJi175H+mLX7y2dQ9n3OOhU7d2LVhg6RNRwjan9cR/Nv
agtA8iAquDAxaMs3Cdcd2iKXFDp0uzXQWQrDM94xGiQ0xHuythyhQhthnEJzjCZFuiLCnUkwJKnX
5TKPLLxbNhI4h4zBjEVfZqgDzDG3rt3Bmd0Ylm0nlX95c5jpvjpMz5L4ZuC6B3hyZ5XI24Wgdouu
a6Xa1ZkM8ECiDz/qFoahGU0l9Fntu2y5Jb1Hu+tR/3BZF+Ex3ejC3OT2Rp7jmmYtdNHJQ9dfa6nl
DWrvafNDn8hqq0KXu5HFucDIiKump2yHniByqn1XevQJ+m45mMf842XNxNfKRhwzyY1qtMZIy5TC
5JTD+sg6A2M/fDcE9hvWRFqepT0DQh+7kcd5vElxZjsxsZT22Tixh4ntd5+G4CeAA72RdZFKThTl
3Fyam5laNlAvJbdrdp7nw+X1k1k55+JMK1xrTOrAjcZnPX5ToIFZ9iwQpqU3LohyXsHI6iSuE7i5
KvfVN/U1Q7SN3odHa9cB5+XEkGZt2Vv79dwMC6E2+8Q5CrVatW5iJo+JoPKo++thRePPW/3EGIdl
NVXJKeabcaI6XZJ0YcJm56EHUvys0u9Np+2yOpOlOCUGyIPoTtmSZUkBi/hZvs1x3Sao1sygNkat
5ihrXZAYCM8OojVRM4YhDEQhD0PnNiEym3YpuWhlp5ifB6rQG5NWKxZwupvw4GdAt4WnvWM8p70n
f4LLlOKcRh7NTpZnWMNxCcz6Q5bs1EmyTxKXa3F+QmvQoTq1WDc6NztnRL9eD5+Ly5f4TUNl6ydx
ExbnJnpVMUjMvGAMII27cF/sVuLS2yxFFpC1t1sT0sSuNHEis0XOewytPYPfHWK1M0VDfY1XhIIu
SBWHjNUNFUmBS7xtDuPzVjWAsHBragBmvq8LrGmqPvSwi+J79XfxxbMIbiEnYDgYq85E9Puk9pLi
S+QcEypL2IovyWcx3MJFxS9NGLRptouD+ipSMB6JtGMwHKis9CLsnQFb9++V41xwkbXh3LGwyT5r
8RPUVlh65C11waboxafF14DyIqvV/YPjf5bK+eDcLMdcmyAV+DVP7wKAPQSZ1+7WxQVHK15gAJi8
fJ+JD8Jvka+amueiLceWPYHq84zO8/DL5e/LdOIprovIVujKLrMxWCaftY4pu9ZygQOP9nNw17Xf
uytZE5LYlzwrxaxpE+PkRLHV3MY60jXdZwlxzfAmTq7WuvVSFJQlGgptE7hCoJWzMZXjcAFcRdaw
bYv+6VCf2yP2zB/dysHIKat2ynoBxMnejTjOF6ORerZLZ2AB3AA6L8wKH9oDwbsRbFeBzINIpXEu
xLSnpdbNDk8uTFwzzCh6rHfKefFR8vSlmV7ZUnLepI5MvFZW6DZgUgXMooylrI9c5fOK4DR9LxtV
EIYhm6XkvErch2WjVdg53ciDWLnKm8Rrp8JdtbeXbUR4yjaCOHdSY7gwMhUIovmE6fj55NBccn+K
AziglZoOG1J4BXpjFVal5AtSC6vjMuQyxNlB+oXVVePdX27Ub2G827D7sGssdL6jGu48svgUrYyH
4jhdV365l6XexKv3LIzLvJlg8iZAHEGwM39ZjNjVZYlRcTj1vHY65zCiBfCNSQt1CPWjG8ZtlcJN
kbd1jAlQ0/sXJRSZTpzTiHUtKYsKOpE9PYVnlk90bvSbIXDuhiMISz9Jt0wYDGx05PwGXpghNQxI
HE7/I+3KduvGleAXCZCola9azuY9jpM4L0LGcbTvO7/+Fj0XsUxrDmeclwEGAU65yWazxe6usu/x
nOhHAQ3yr+D4hzwL/6YYXPbzI27/unFC8Jg7VuQ5w7KOzZ1l36iyvg+ZSUK4KPV+Arsnfp9pl0N8
lWqGq8u67TfvktWyCTFCja1lVEpgQLH3MV3mfZHrKNiox8yKLmhi+H+2ZEKkGFFQAVcl4MIl3Rcg
ROW8such+E+8e6hZWSRkGZNekaSw4Qi9A2EMcHCV9AHvNW2h7cvpYR6D83Cbno43bEzdO+ByFGk0
FMytxi0ePj3SX2rLX5MuyzA2L40VgOAFYGCIB2rgzTr54pgvmjlKMN+Bp4pL5pT7/0x8zz+UV3CC
QxB7gS4u/3admlsL5Fhzb7jnV2zT5VYIgg9YAyKrgsc0r++G3E36/LjU0zFU0UylIwkM/xRPcIh+
mBs6gfjXS42fir630OenEDclF6MmuQc3LbNACslJ2YgjDjKpFXVYxDs7oB5w3XfNM6a0dvD3UzUk
Oy2Sdehuuh4IDEFkhoHUd4xivYO/wuiQe6Ym22lNCFYsiXNv50coXVCQl1M+Gvg21czaai6s3mq9
CtIVfDSLpEG44x906mGEJO7uvGtsRjwKWnJdtWzLEOcI4ipjKLuhkKtm91AR14zaG/7zfDIcHM0W
OKrUIpiWEq6mMTbaJAMXoNcNDyo4YZZb8pHEaw3BN26VoPdNGM91A4iZELfv7h3jqVKuek2yWpv3
+hpH2B0oD3RNPRut16BOd+/sSQDqmTlys8tJ97gomXpoZdOOW1u0xhTCUWRNk8lC2KZFe3U8VtVN
mEo+h2UQQgiqWk3pWQSIJPzaaAdUsdymPvx3T1ubIQShwlSGzIng2C29McefnXPIZVfr1vFcQwhx
B/RDdT+bMANnyKX5cxRJ3j8kAO9KEqmS0noCQBn+KNlVKisgyn5fSEzz1Kl0q8DvN0v+yRktSBL0
g39+H7ZC5mqRRGqScE7NGGqSeHUIh1vV6i/jMvSymB4irXnKY1mA2Qxoazzh9INYF+02/PRXhXlh
qvFuoFHlljom4SFcW8/9nWZRty/B99ynnr6EvkZiSU1Etq7831fhIe3LgfP3tFArXKCn1YLG8Nv5
VZWcIDEpmU176goKBKJ/ZvOlVqAvATPQfwYiRIIQtDWJkwIEbe1un18azHRn5cufgQixIIL8uzrx
Q9QqvQuxPSiCQIKqlPWoyLZECAdRF4eNwWEIOZngU/5Q3dUBCSdvF0JblSMEg0oZtKlrEKq7gd7Y
YwSiuuW+yvVjV0UHkirXtpI9c5HvgsWnpmyvwBLxdH4pOYSYGK/+BHGgpzPsrotb2Kie/mbHRi4E
rZMPPfOtcYSw0Rppxiwdps672be8z5WHYSX1lheZF3dxzdJrJMH8Hy7C36tLhQ/c2aY0GRcdXIlf
6kvnBAV4nxw1zAobeDbC+0BwfiU3X/3WJgpRJE9yJ05rLOUVvf+bAcu+Hr1lpwOM07BJ7Ns+zq/m
CQEjXtJKM0qsKGeJyrv72q7ddpa0BvDjes49+B+xikpLMVsmdCHxhqiDGBLaOw151pvrJtUkcWP7
rL1aI8SNyLFYnoXYLAPpfwc2C1Z96GJ8RRCCBgsLULjUMGWZo6OFcdphkL5HcZc6t1xCxNDaziwq
0Pe/1N3wpIKxyWzP9mBvRW+NfpQ4HHeoc2hC+FCavlHwxoar/rL6of5Alc83fDX37L2JKbO0cWX9
NOeDBThC33pDZFSYC+WppfEyaDYeEpC3FDtZl/V5z0a36FuYeVRZZWaAsYxdXh+K6kZt9ufXTmaJ
EBtiAoGPiLvbNHSRS/Ll2FrsRFQKSitUdRpq7S0y7OtE1g216efo7gbLNKQrVLHVBg0jmZXy1KYt
dpp+lU+fzxu2uXar3xc80BjYlLYh1i7rf7Tzl0n7NaQSAWIZhOB2rKxxchLu5NreIPesDBxT8rAr
WSUxiQVvgEUbvAp5Ob0xlm+GeTy/SrLfFzzMWoZ0ATM2roaeeqMV+gYlknxusy2U9/H/f6fFJBZa
KHquLcAYdxDoHd2XCh56xQNeroYW4nPkpUHkk0ISSTe3R8fnOV5sdOQUQpwDbwpoMkAk4EXWBbW/
9/UXlvw8v3zbV+sKQ/CyQgE7cWcDo34qiRueqrvsgX2CJNs3FtAv2e4jvRPOCk9wOSs0p6yJ8YaS
632QzcFUYoobs0XKJHsX2iwpvEJRMcZVmOVnjgbTJm/02SUv/ijfQTkDst2PdPCuoQQvJCNRa6eC
VaX5ydZvlI/07SDIgEEVMVS3dCEhgc5KVyoME+LJ2AWA2mOEAcn/R4ap1zD8sK1yhJGa4Vhw7hca
/WDtfdh9lngbv1be3XMrO7jHrwDwXBOC/QUAnMcrugAN7F7f0xORjvds3gqgmgU1vo3BF/Hiycc5
aQc+c7ygIEba0h3GL2Z7rNE3jjZSVytOnbSZYPO4rjCFmwhjX6rS8+HtKrqK2N4sLoZMErD5aXy/
fq9mCX5gMS2OO27W0O5S9gT6V8UqXZoep+xbGj+f363N0LqyR/QGqzfThocGIz866SWLJFfDduxZ
AQje0Kdjr7MOAOSuxsw02AEuehehp8JITOZHvrSbbzOpWwEKqakRaXo+FjimvJmK+aUPfg/06EAe
zjkk/6JhRraCQgBPi2xkVQq8LpiC+qeGupyVgtgBFStvfqj8+K6R3FUyHxTCeQJG8C6hGOw35/tM
v2+Wiw8IMfEX1tUqCiG8TpSctNyq5VT9eBnW2udfHEzX8+FD6bfYZmpsQkDEAEmAY+vCGpp2Wi8x
QTdEfAzBOwMRrcILdxl/AO2v2z31y6fzbk94sH53yFaIwhourI7tKUSbEx4qjdG3lz5087a+HAul
2WVly1o3puk4eeoStZEbKxRkEEWlIXtPzFnzwPmLQofKtPouBYd+juk/foknRbF8srWcmb5KWrvw
5qxlT7k6xTeRMjeP563YdARUrQzLxOiU4QjL1kaNppi8CgOlcm8Jc1Cl3HWy75ZN/16BCCtlN+M0
GQ1AlLA8TiOURps2OG+HDEJwNnNh1kh4eazMS7wtoNfSkXxNapuX0qsV4sOJM5To+udLZVdGe5E2
LHezCJPBE6R+XEuHAroTamijKqGNZOAhwh0GJhPh3I6FK6cT7GSgTEwMG04XfeGTJPlN4Y2YIMmv
Vb/35OoAm68Br3Ai0YgyOhoecnCq9PghwucmxFbUzp+H4/nd236PNSk0apC88P++vfDHosxRfUKs
IFc9GnD4TA65HXbmqfc+II3OA9MKTAjvDdrr1XDg4Zam3gK+me5OYs52aHg1RzhVUxnZUcu4OXvI
uhyKfY1YHrp8UF16WcmwhMM1daZhKxqwXtJXNHWwC3JcdnhlQ2O9xK7Ni3G1coL3Vekw2poOLE5J
pfmgDP9eH2aM4Pf76P5DUeMV7OU8rpJAvdCoWrUAq7XIbZrrcSTeeXv4NryP4L+3SRy9xklVhvpl
js8+pNVDkx/HafZMhorTR+7blS1CzsdlhlSDs1ygD9Edki+x/qjQL+et2f6QWYEIWR9rlorSBQuW
Tb51KoLwmF+Uv3hokMtYyU7sy9voanfCKdJozKfwmeb/PWAxuniW7PGxmwfxSfY9uBnfV7YJAQKk
Ll05c8+zMDQK1/Adm0q8Qbp+QlwwzSbNBn6SyD7cT/vx0Pj/+tRuXiYre4QI4ZRdAwmYFywLihDz
YdhxLPRky86sbOWE+FAyptMiwUY534eg/Llcd/sR/4MW8MkfMfAFtnH0jp53RRmmECeyWm/0ilvH
nNBVi0cm633ddr/Xy1hspO+yoWLDhG6O7jTFHjhWviuBGYw2eqX5PSiTEdi8B1dwgmu0alXOBsXd
nzT181hYgR2X94Ot+TaRlaS3r/gVluAahYMevZlPPQwn9RTyKsZP28MI7uDjBkF3dCa7QjZ3awUo
eAizBxCXQXXbG0jk03D0VE1K3iDJM23BI/JccQrbAQaSo/JYH5lvIkXvD+BybV30HnrOhVy5Y7tA
82qZSOHANB3yuhGWch7c7Afzdb/5Xnn2tX43f0J9l/cg9ql/3vcllorNK9Bib4ssBKalVM+pjr59
6hwZDU3JGZP5iSPcKURPIqqNABq/TZyc7Srz6mDAMLEWtP8iFeRe8O6yXK2lcLv0DOQKL9NMU2x4
lERupH9Tol2Z+6hZHjoZWalsGbnTru6XCcKTU6TDOnWufSMkgZpCLqob9+d3S+L7Iu2l086hNfLD
ps9fxzxya+VwHkAWqRwhdOgJi6aWAkE5jJeYC/ikcMkVxy0hD9wcStmowz98plgmWgcMQ3+naTRo
yzzMLd7O+HiFfcHVJdiJv52ZtxLLtrfoFUlwwKxUZqv7G0l7wver7lP0HR2i/a3hNoWXusRx8aUv
u6Y3twylKM2BRhpBheatZ9C2o/B8vF2Mkb+cIC7wf0avCK8nO85oJ/9i4D/5zvdfIcVUdMkNG73T
WNMhbn9VynSD93Y/rVS/HKrHhUCNPMHBq6ikFru5wLYOwXNUI1A5Em4CkkwDvlQ4O0dSeEVnerX9
rY0WSSDZXs9XFCH85zoITE1OADPTfZZeRLbEiu28amWGsGGEgAutmgDA+VGnK1CIusYN57OpbqTU
DjwKvd+p38aIEb/AS4ceh2HrmTejT4J8V3j1hXXPB3GhOejJNAe3T/erbWK0j2ejMxNuG+418KJ+
Sk4D/P6G0xxW993XD13VKzjhyI3L2Pc0AlzW1RcFVKLAmX88f6y33QFlJHAdmg7Gi94eL70Z7cnJ
0HyZVBfUPGXdRyKuo0Lk24DKBPql3/4+FKrHOeV0lAb53HUnGsniw6YLrAC4gaubA0LYmFTin/fq
yTpxFqXKM6+tG06yAQZq6ez35nqt4IT16tLQWfAMhGKIUu/LBN/6RGbSZhxYQQhXyADi2jTnpKED
u+nZp5DeWM3X87u+7ciOblvE0EDGIjpyVoIkIuUMe+klJCDnS/2A0ZCbcIBYZ+QtB9l77bZJr3CC
I+tplyzqC69aah80ah1IdBnr9+eN4vHxXTBY2SS4Wt8sZTxyArzRGf2s7hZ3KOcjOrOOY2tFyOVl
er4yqwTXY+No1RjDBpllcq+TxxmD7IukGiKD4P++8m7UyTFJbsEmKy725jCjJzbyYI1/fulkMILL
NV2uRRanzEQPZhqZLomDuq8lR1UGItxvfdZTUMcCJBpsl1jXmWp5raw8tXl3r5xAuN6IptPM4U7A
b5/slO2zY3yAxocsz5MZI9xyadrbmD0CjrEH4w3ZGyZob7p9fF9eGDdV4mqeiuF1KSu4BFZ8lZ4H
R+3nmm9Ue8jbfcyOoax1hu/1mWNE+QvkyuWqqpiTjp9VqNu4+XKx2HmwqNc6k8U5WRASG/gILrch
fdmrxE0/qz+waX6y1+7GYCownybbs+3Q/TsIiTOteptbCclwXGs13CsxO7VE1icvNUkICd1ih63D
ax/TqTwmB3bQPxnQtI+8cS9/rpc5A//31U5B6RCPLjbAwnZHpseI3Oqz5Pre/r54PU9UiAxh21Wh
yRetoRCJQpGK7hvzWl2Oiv0EejIPMyouGZ//KByJLS4Yppn+HhYaWpBYOoEGLmvHkoRWmZ8LkQKN
AF0NPWy8/xXGoVCfBwpmfQf0OzGVRFeZ4wmxYiIOT7hxohYr3Kkx8SHNKYlH513hXeeePjUhBQsD
xquau9Yo3FA5tePnP9mVd2170K43CHpRUQ5oD914ZO2ulRX/z6+ULao0WaXTDkmO7GrJr7PuwKQf
seevB2gIvj0yM7XpzCBH4al3I+RJjaAm3hJYHoSiwfZp4TsldDFRX+2UWypVqJZZx/99dV5nkGLZ
hcn9ABr2XVEFiyOjbd7MgShE3qESDXoMkWDPTGgzMV6KovVVUn4JMcvXmCiPLtc0lBHsbx6gFZZw
gBp8TAwgokEBwg49JX9wjAZCWnu7lT1ybDo3Jm5hlopOenF4K7dSa6y7Ga82+s+iuGXaZ5tJanhb
W4NeMApCEYegN0i49CC9MljFMOH82NFNkRPfprHkw3jLijWEkANnUTjmdgIegCwBl3V5ZQ2lN2uS
VqDNC2iNIjg4yuLqZEO/zbO+J9c9ZGRCf/RiaPu9cJHLPlA3XyXXcIJL60xLVWvEui0Qkv/8NxNG
46MXgt7pIMKQP81LDeTLvDpE5kw6pyxh4KxhuKW0jS+QAujdMSuPUWxelFPvTYnqh3V4kRFjcMOM
lRhUaT6fD4abbCpry4WLsR5xrpwa29kEUJb4Mh+zAKXYxwQPA74WWOCynA7xgwRU5qZCCl2OJUTg
chjfBf2l8aUIYr+94PPuYCHx9MadDuzxDyGFU25PEekU3MdQ9ezJJVewTUEFol+xxYt/tF8g+32S
FZ63ghjeI3Qbj5p4lBDHZmolazvNgpWxGeCmHOqfcXtvx3xmQDYCtH0of0OJ+XSR1VEeLggtFfQa
J7xnqt/V5a/zS7i9aa8YQmyxrSUpSx0rOI1ZgG+eIZSNo/+DM75CCLEFTFYRSlYwowks03X2iutg
XAC1j4CdGjNQIRYEZpPgvF2ytRNCzdzPQ15rAC3bQ6Nf0PSrvBlw645ZuQIV4ksWWeigCuEK5VPv
K9Q1PFCL+uTRDoan6tJ5gnC6pxxHmdPzP138BsL0MzFVohoEbWZvg0xIu5LNhYZYDYaYv7vLete6
YR4+vv9FsWVzJVdwwhkr9TpTkghwTQtpVBKM0+BqmewBnzvBOaOENNQos96xuFFdYO3VAP6Bipx2
R3bjHoXAD8XHV5tENhWlKy0+CcHRok/xY71rIERTXoSH+Dr6yQubGGcavPMeuVkBXO2bSMw0lDRW
kxKgy1Loh2SccrfN09aFotWCVqbmMR8RoLW4yi+GWUFt0hzHALwlhp+zBB9qQ9MFREf+fP7v2txf
TJ5bGmeyQQrz1p1ia+jsjBnInMOH2X4ssst6HCUYm0FzhSGEgCnPnMpChcare8jq6l+18CpZTn0y
+tMo5XHedKUVmHD0K4YuxaQ3kZHdj0/FNaeHgqp543N6qH8xebd5HFdwQhTQS3xBaSDM/3+/2LCv
POMW8kJ81E895N7Hzv8KkG/oKsmIWFVlmGzlz6PN4nIqvXhXftWv6PfmWOySGxnD53YetQIUsonZ
JGgQSQHY+y3IS0+gOjp2u+wYQg03f5kuPO+Rm9Mr4DP/7ZJChCvMJIxHBS6p3rFvMWip8fbi+Mvt
cjN9q47QpnDJV/CMfT0Pu3kQbF2ltq2DLsMUnTStITLWwklbgqGFr4PjKpoEYvsuXGEIvmmAXwRp
GTCch5q6IYS3SMAZj2d7BwFeBopMjL9e0Z/nLdvOS1ewgo9iHKjMQihhwWWUe/4UyKUwHfAPoTyf
7KSJ9+YJXMEJHhqD5rsNLcBNJwuKW+xAQdFRHHlvReTLXs623XOFJrhnHPdKoZdA02+cU7krngto
RLn8Zcva1XvDdmUnUOYognuC4iBU456bp0xI4YO+S7xORrW09RiAmtRvbxSv3QViVHpm/10757Rs
+h5UiNJ3x+1baYUjXLwgMCvTPIcxxj75hKaUfdq75a8BtWv1EILtdDlI3YN727u7/hVSHLCbwiS1
HG5a17p8IvulMPbM00GrcnUPpJbS1tTNLaMq5DEsFYmTmLX3RQTOmBIRZdANdzKuS/RXWNOv88ds
sw2fUh19pyZoGwxxvjLRlVrF7CgyM1LrQRLpfqkun+OIQGgCWUVaxy7U4U4YKLtL6jToLeapUxtE
1pcMD2/NbN90jXNN+vQqSrJv06wG7ej4cdsez/+hmxugORoh4CmleIx5e4PYy6I1c64iHGQPFr1S
SXD+97cD+ApACKX4+IUgnAoATBx4DCP3nP4sOdGg+Vbwb1Au9Wc+9jL+h80zs4IVoitN4jbMS8Dy
rslhX+yjI9kZB2nE2YxvKxwhnM6DzghiAA+n5g0Pp1yYu6tc3vAnD6c8nLw7Lis0IZpizDKysxZo
iYnOrYg6njEtDCNi04NmVweVMcn2bS4jXMOEh6DTQxcAp4HafaP1fBn5owl0zhF65OWiTS8kBsVs
GNRLEOjeemHTjKWu9iO+pPuTYh674rvECze3iTiQLkPpzjAsASDDPav26GD8/zaVu9CP9ssTwwjs
v3j72cwDV2hCwHaqvilDq+GrZoGYKvfNwo2unmawoiFs966M0ml7+V6tEwI3c2anmXXg1SDMLWJM
M32k743qaAcnEOrSiDiR2FvT0EQ1vqEj7U4Bj7y9HxT//B5tfkLrfEYKbkBNSzACekw22t4AYVMQ
u5GHHhIQ4w8zOZyH2c4RXnFE/vOw1w2a8TeI8KG+nBqP60wUnvO5uBwDxlAL/ViMWCEKMbYbFbbk
3YJ79U7bzcfolHm5q/2KcL1FUi3XTV9YgQnxNo6WcJxigA3tX8qyuFl1J1lA/ue+C0IrBCG0htmY
ga8eCE2AyWTMIYa3+OIA318ipcDl4eUcFDd29X1jZkmH6hf2Kg97NwLNm0rcqL+XGLQZHFYGCUEO
5DeLykwYhBz1hNzxMB6erJvmCIt8Q6KWtJ1/r8CEFFWLbb0b2MvqmU9qwNO5bIKqEE/3zUdZ29R2
TreCEwJfVeVhrupYQaeOv+mp7qZJtcsKx7Od8DYmC2iLaMBa1c0HbbegmdatkvZII2NvOrnkMtnc
TQNCfzq1MAghDkMmLC0SxcIDow2+ayuIq5/EOJ7fSxmEEHkhhDKNSwwIhfxCQba0Ui+OZbnF5hEz
8NxnUs3CXSIcAF2vMVsHEUuMqVJ37MqT1sg+tLfteIUQHL+t87huckA0cXkaBuu6bNipYInEG2Uw
/N9X5yuGYlC0cBij2zmYM9fL+0p7OL8lmynEarVEh4cqQ++YwLAbQk+l0lFwzlEKIoBI3VnF3PlV
n6DtuGGDp7eyVsj3FqIh14YemqERjJKK7MKKyXQ2MnVALTPyLFX3yuq2wufueRs3TvVbGMElJjx5
96YJC7pg9l/ElyPX+cm1wtr98JcaSfDe54GAc0AQqWqqisKDcKpDrVQrk0HhtkTbtlndZBF6Akzi
FupllMni/fuL+S2YcKbyRLEhAWlx25ZAv0TzauNGzzP/ri4xN52e8ucs9KcL2cfh5tatjBQSgt5Q
9NzpYeSQgYI81O5oTlxqDZJ65/vTvDYPpbK3Z6BU66yZKpg3an+12qGX/f5GwvEWQLj+qUl70miw
A5WBG8g/7uKd/cn43Ac85NPbrP+Qc1Dw4fOB0nd0G1OEbB49EINnmj/LNNvP1VNnQAccXhiaUu2a
7eV7RRMiVdgOY9INQLPveYNCtXd0t5hcvHryobsKKi9Z5Ruyl91t33hF5f++ClxWjPnIYsCaOuWt
Yn92nL0la1X5h317xRAC12z1uEgSWKbuOWl3t7cjNw0948bcQxACRFqOGpwPIzKrhGOthZTYRQHE
tjtAwsstOsi5P/8ZhnCa45SkTc7FsVnsp6UFZqOLMKwkLigzRDi6WjImaVjDkIxe5+HsTVCgl4Js
dPDzg/V7g8Qx8N7I9AScvFguzHry4WwT8kJgVuCE6q2Mz1bi56IGfZXmszN03BuWm45+iiNJ5rKR
qb21hrx1acUk3YxvE8ShHVTP8BQcjgd07Zt7AgXI5ibxLWMvSzNkRgnXVh6rcTco+uBp3XG2HvVQ
dlFtPP+8tUoID3o8DWPHgJCDNGTwqk/dXRJkV+lXcuPcsKDw28RrbuQD6BIPFOcFZsWYlzrnAaK6
NudLBubMUfYlyXfk7dfJW9uEAFHGBeusvwP7hNCX+8bkJpii4lx0+uTK7kNZQDKE8AACWisaI9jU
P3Gu9XIXBcbRDPiTDFc7kX638lBwzj4hVJh6pJqkBl587P0lKP10Fz3HIJQ46Yf+MHrNsbnF+Ezm
KqlU/3k7o1odbiGEJGQxwEmF48DJCurdfAgPlqtjfAsfzTtZ/rad4vyOJKKGrUqTlhAe6vM8viyH
MIGiuhPd6PpC3apivcRzJMdO1KSfoASR5Tm3jSSBlSQnJZNxV0j8X6xg5RU0tgZ+7jJwtVT9DVNV
30LH/PnLRGaIED+WcloinW9S3PiOulPZp/O/zzf5jAeaQvRglhPO1MTvd0O/n+rQnVOWuCFS+d7p
L/Mo9+JIeTbQi+mfB5Y5BF/eVX4RzvXgpCWAQ/s6y7+qpHMLsHBXu/MwsqBvCiEkmvtMmfk2td/q
CnruNU+ukyvDR/lf3eXB/Dyh9HIeVLZpQhjR4xjcfAuO9dDtOvtSNyUflbK1E8JGSO0iAw87XG8Y
PKpRLzfMW1I2fqLKyA1lXi4ECTMZymTkGYA1VS4JGy+dH9tB5gzbgZfL+uB9iRjv+Nhae2RDwrPN
ydN2hocM3i+/Gq7FWaP28YOUB3xzh1Z4QipQj5WlmBxvfuI1k3I3g6O4dpcbAyN8kae6SexGdXDe
LTbXcgUqnOW+pIpltwDNlNY1pn3T32fR43mMbcPwYsJFysHwJ+wXhg7GCIIXcIv6oOm2S/VOcnAl
COLrLp1Vm+VViI+f6BNDCq1VkpC0fWRBB/R/G0RNS+qgWbkCIbzH+CynF3uNN/5VB+oOzQg+p2eU
3vt8u99FwRWi4A5q26nmNGPV0iPEpTz2tRuD8q/yMAacTsfpZQ1YPACcwxM8wVZB822OwFNiEB0y
vzpVVzSokW4k+3zymbf4hU9TdzhEsm/Xfzhqr6vL93cVePsp0yiZsLrVL655ph0KNAfOn8J7UF+i
g8b8fN4ht78hVmsrBPqiTvGp0gKvC7Jr/nEePcx3/NNcPSy2+4dgQrQP7SYaBoqF7QJtZ3nprk/B
34emZy7zKnOb7fP8upJCmC8rxdBiFWDOdGUOP+MCLfbF8bxFMk8RQn0c6mM8KMBgEYGgZtexQ0rn
R72d0YKIDhowaOu65PradBELZN82p6s331EJWIYaltWMO7P+NqGazFWUlcUvwfjEy2vlM0ggzlu5
FVPWgML5i4wcInKUDF5hau6k+yZ9Pg+wtVVrAOHApanOFo1bpGmL6xSl35HZNZr//jiuOWsY4WyZ
U580CgWMUd8SOGBzV8vIzbccYg0hHCfHAHVFyi3p8zZz46lCJxMDXbutKNOO0f6HMym1JImSrZ5w
qiqDMDRpY3u09NLJGZh9do4hKSDL7BIOU5/Z4+hMsKts0C013Sfhr35c3LF+UMbhP7Nyvd0m4VBN
EDmLyQgsNTvVDppHlM+xOkl8WnqKhKtYpe3ETIZVS4/arkSzT9S45Vf1xt7rEO6iOvjHZZDvC4dv
DHv3lVVDXZsWMKxKG9DCG24eL95oMJ/OmR+OM6Z6zc6tWnpRKvneZLPMaImniN9dgz31ubrgD0hM
t67B8FNe5zht5w8z3x7x9lwdAfHLqymWmhQlQJhG3I7ouzGktavbydGh5hcwlkduoagSGkiZZUIE
CRMyVz3/jugiNBaBz32+W2TzATIMIXxEVFG0mX+16vaRRMch7L0Kb7vnV28zvVovH/8rVgmAokVm
Qwyg8H4hJB9oOXCjk+I1vgq5jOUgG3fazAAsjFtDIs8yjXfELWW2mGHWYukK0/5cVVMfenFVWpWn
haT9kUWltQcD2ynGDFnuFtqMOKZQI7CbYvh23vbtIPP7LxH5XCYrKfqJx+e6wCOz2sRAMh6ValZC
OFOJ3K+am0Z2Kvnt9d5fX1GF8oRiToZV6Nx1/k5KfGa7qBa8UJPED/9dop3HgFc0/testndkU110
3Ima5aa2TtV0oXaS+PkPoe0VQzgMtpY5WckDqHnPe7LAbnQNIdscbdjKfryKdh+gfXtrlHAyirYy
Isq/qDkxOFoY3dQPfYyz7AjmB2R6MjIvEQ6IE5J+VnusICl/UTyqm+PtFD5Vbe8tuGjPeyT/w8/5
hnC15hpK4C3/vrbVT61xFY+OBGA7pqAli4KAnneYvXUHZCR9mekaXH66zgoFwjEHA6W481ZstFrz
/XlFEW7UIW3rIVaBkmPWPfdDvKrbrm3slxQ1zMk3vfxkQBFBOTD9D+0TbtmpWyZc5kBeRtXTq8If
ygbhZZFETb4P7/fpt4Eiv5Dd2FNbTICx2vGQOvNtlgyHBmPvcywri2273yuUEC46YoR5lSBvyPIv
teONPXFVrYGCVwSl71mS2v1DcH5FE8KFRruKDAvK96yyTo4+32Bwxrru2l6/LQa1x1JWCYrg0JhR
NH089ksMveCqVyQ14pd55HMLLISUMS6VECx0PEhOQexhPg76kriYHuJfHbjtQjdF0jQclPBAPp13
3s0TQlQblS4NLeBiIYOUSZO1NtZbQeLcqvVPklB/kVdqNo/6Ckc46iSnBoPwG3B0OOudIXvK3Y7K
KwDhqCcMZFthD4AWtQT+iMYqv3+hjyRufhd6GAf6s5UTTn2Tx6kxZAAM46vIof7Yl26e5hKUzUIF
Su2/N0g44sacpRCFwG3T4P7UkEgXXsfjCmc8RB1SZpUMT8yic+THEPCEWfy+LoJqD1esDz0ENTEv
8gBi9/OrKPGLdzmzgqwv4V9XyJnZ8NxJe2dkAMIRxxWQW2PE8w+MoAzPjSpj+ZQBCGe31xWnr1IA
TPl+0L9SjM+eXyLJERWrFJpVhGU/YokcSJo2IK8dLpgj00nfDPEEc/8aFGjpO4Iyu9IKjfFiXD/s
1Sn1LK1zB/2hZP+dKRSXJbHBvI8BCdsSCTxzsMfb2uLg89O6yMfYrbvdGP/8yIq9YghbAn66vO8Z
MKrsOEU/6zJoZNws2x8SKzu4W6wyTZOkQ6oNwLBvkLgzf7qqHnjVcg5MTJWECViNpRVT3iv07prA
tAfBeLtjvKO1SPNkQekDCUx6nP3YYwcDnOf8dU8207xZV4ccKLVAikYIgs9b6/oGfDrG3CGluQzv
uIJ9/pfhojjwgA4f9Fv4ZTAdHPDXSvt9Np19BSzcE1aqRyVpANx+m3cJkmtI+ZQe5CO6HTe1xYyu
rbujLJHaTDtWsOLt0RYN0UmLj09IIndul6Nz2roa+lOaPH3AN1dIwrXR5n1M2hEGEnbUknqfTbs6
If55kM2YtAIRLo1o6WhTc5BWc8f5U65IDpjk90W+AKuYJlVl+H22XEDBIGBjIUvN+Bl97+u/PVAc
FiZmh4kk7gjTHYZBwbeAZ1iPXc84YHy4VsZ1vZ0Kvi6ZyMJVRgYYJTgeZ/knHt4FTtGev1YlOxmx
w3aussIS4lPqjMk4UGANpy5oj/rB/oSG1aO+x5TrKd0zWcVFtpZ8O1exKnM6CIqhjc4rFi+7Lg5J
5rZ/Qcjsl+NWn6sd2nJkaaXMQYT4Ebapg1d0IFLFS+rvRP1QJWcVod4xcs19W40tEMYd2kZ9doDW
b3hpYRaT+PFpnE/z4/kztZ0ZGcYLCxjEuIiwa0rfLXFVA7HOPS5DEp2mx+JbGyj7Am2I0tb6zUi4
ghM2LWdGXcwMIan1M3cBPZPuzwes5tXo4fXEsy7+hdTmZhg0TXx38/9YRNi22EhYy9KF95KqnuLG
XvU8XmAQu/TIY36x7Liqeu616YX5U7K4m9Yiz9VsjGlBxU347uuhSJFw6l9v2bMdZpowXKv/j7Tr
apLbZra/iFUkQDC8Ms3M5iBptXphWYk5Z/76e7Cyv+VieQeWXC4/2FvFMw00Go0Op0M3vFovpitM
WXbZ5CDMKStQ27/FN7CCdzjoI2YQmSMPB86IBuZedlGg57zxOJPM+FHx9Ifzgr5oyTu7tkEUtKiL
86JmOgRF/dF0VXfVgAnvgzJ86M0KYc8q74KozOPrVMun68SsUaM32UpWuqXZYsSuhoKsChWv/WSA
yaFcvXX5CGa6zyQanbJqfWtU0psxtZFHWEIzv5vtEZSZ52XY9RVtYqPm3aCYuifcLklrIxxAUY0+
kMuCzZckDYYYIe+0888DafwyfLdYNo65SSiIr8SqSDsjaOnQ4fr+U/deqo6Gd8/XuDmQU3ECua0H
IonLCf9vvtAkdnPXiG3QBeXQyTRWS4FXeWs3/NSXk1OuEzueF3JXxo1CCOc8A5899h8KoVi3ofJD
M8iFln42imssiq9Jq00I/9Xv1nSDJ5xxFdkDFs/A46NzeEN044LzA4n/NAifFXSqTcHiVR453k9P
CnPZ3e+3E+IFgFg4o7oJT5YI6gPVnIqK1fAtiWf3yCeEP8+v6L6lfkUQSVdWK2FxnmHPOj88GG7k
mw/Z1eDxJv3Qnf9ESwwLbRJo/LTQYPr2ch37BPN6JoDplpvmDWpbZNXo+/7C/yDQk/EWwpgZS+b1
RR4a6P56HFAwOTl8mEkJ77/XguSrZAl3b4INpGCPUZoYxvCH+FOjP+UIcZP5UIynxEUZHtyvxHK6
r8oH+wNRXUNiIqXiCudutNrG6hdg/z3cyY2+FG6PQYR8xkN5UCTJrd1jDgOD0QFERcOVcCCI1mJQ
7lDCI1f8kX6JZE9F2feFJ81YrkaRNfj+2Fxr47c4/STZq133biOA8HgxzRRzAJWCF9KuAYF6ZNf6
abxofXgJqOBpTOc8oEwg4QmTZP1gRDkEqsi9pn8eqMQi7ureRh7hREVZv9ZpVvHSEi/NNS9KI2+t
Dmv7RatyyV0mkUUs6GJ4J5F05LI0UZBGlTfZrXd+ufjPfWdwX8URK7pA2TMr5gQIPpuiO/Cprrz+
J5VIssNRC7u6wRGOTTl0epvPwOHRAVi9i/r4KzogM+C7978J4gkk2riDKrgwzRiWK/r24atFhoNB
JYa2YIa5q8uqIvb35hWH/33zbOmNEd0/IBd05+IzKzxNxuQq+75w8JtkTvsihhxa+NFQvhndLDko
+5Zss1LC0Y+iiKiLDQn6wDpUD9px/Nqilt4dPF7aSdOD7NXAf/J7XXtdMsEUWKtlIkoEwGy+1s3k
YEw/1FrGsycDEc4/rRS08WM8ujvF17mV+HrKHDZ8OH9qpGsnWoGy66chx+6Q+8Gfr7iforhm54SP
5oFTxhjS2NOu3bHg01KKNuL3FAFkNUloDwhNXvDCy8TvcemkN8gjJ+4ScM67unE6zbVTv9D8PzOr
r/CiKeoj28zoBPjaWnTHhONP80XGPr/rbVqGymO8DAwywqrWo7Kkc4VX5coeVBDwkLY50DEHe7sf
JzdEuqa7d9Mr3rsmKtBQsTjBLnY+DWJXu1TBRoOkKFJajvqEJ50s8rCvN6h1QfMI+jswZPCt1Vg0
1q5ljGV86Sf1UFUKQlAMFv67c2tMPVnRwa4d2byHBHtoGCh7mwa8h7IS9Bujk+JJd/4w7J64DYJg
CZfEyBJEzfHiavGse8ibQDMkXtD+U3iDIaybMRcs00JgoMwNVFrpbRJ/tz7kiPry4UIkvzbi4I/M
1QZTsI8xVY1a4Z3ZGrkrUXG8YGKZtItEtniCTcyWAb3uJkAs9bqyyQnOkmfWsloGGYpgFLvUNlId
hfzuWtcHOx8yT89mqLcayVKC+0ivj2JB3fSUsnrlj+Iqu6z0u2IKsuzzeX3bL2nYPH0FhaOJmlvx
pHKfhQZoEDimqkMmN4XZA7shEuO+iZT06M+yQLz0yS+oIQhAi5ZYQG58zrJbHZJrc/HUCeUnwKYX
MMOH/EfzdaEnpHTt43nB94/y69oKClmSoaNUA/pUB9Yy4uUvY8HfDzRvllZQR5tZM50pIBJwx40L
mPhiEFVFiZtodxjG5qEm2bXjzDGYh45QiSH5fzbWRrIfRDsUfEhvraORa4ZWNjjl1jUqRrC1WODG
WZ9sd0RQkbmh6qDaQeYx7r/I7f/BirVnpZ7HRhKjQ3NyV57FRiO3edOhYKoIzGfpsLTdS2eDJjxe
1S4zjBiPOoQxJ9QCJH4aJNd8AF136sGCwrzzSiOVTvC8uxpBjogBD6Halyr//jJ94l5+e2iefn+K
Pdz8jXDC8R+XfEhCFWBT6ZvkaOWByiQzIfYtzOtuCac/0ltWUQIItf2Y1k+zPjlZHJxfNBmGcM4L
M13D0ORirO6qg9awvJ5rSVn17strs1TCac5DfcpfMNDzjAb77MAZM7JA9vLin3nndG9ghBM9hTVa
gTuIAkb7vp09tbw1SVDVs0zPZHot3DFFNFho8QAQ6prRG4SQHQoBFfR48NrVxJOOiZAJJhgLokzh
nHK3Iz5ZB4r+3FZzm/TS+s67StoHNIp5pL9ZUlfWXCIzU0SIePXzatZrgttUIe6QO6qP+GR4Aj1C
nKNlnbrPRRAWjswdkeiLOP6gBCdIajNYqdgswLwzPHco326MQ0mimwUOLNiKQSkpuXJkoILx0KYx
TtUaixzSi6w/JNXqUMNTkF8HzTtKMMZp8c8fvf3s/qvCipmsjmijVi2A1K/Da85fWLmYs9Ye40/2
XzyDVqLarE49+v0PcDFsBEx86GzX0GDz9vIxUxvElBGuvl85Vs2BXf4x134b4vbhfuZyXBHWjI5S
ZL6I4hHdIguajPaazCQpkP9pjVojR8ega148oVwVshLhvYOzgRMLJgc9X8yZu5y/0koYQ4GW24uO
uePF6DMXu+yFN1PlyQeh7pnVLbJw9a3rOKC3HMj0scaI0PwRsX39OTm0fvrA3IzTikQOFlmys5L1
Fat61JWG9cp3lse4YpimH/aNiToRPZjRpzM7RMYlvvtc2QoqXIN1YcRorft7R9ElCaIzDXsKw8Sf
lvV1dylLo8s2VbgVM3M1GqphaTv1pFHQLGYYfZijlr2XzR6TbaJwN5aaQlFTDNmW+BiamCJSPczF
X+e3TIbBpd0E1+aRLlEcQpoi91XFDqrivktb/zwIX5Izx84SbsZFMevFIhDEUEOvbcOTHjYP5yFk
cgg2ZdXVYca8KtwULTuOmcYp6PqLJib353Fkuy9YEHTZpC3lR3pmV30ce3r+V6NXbpUb7nkgyZqJ
tTVrvaqLpQCoVjxNvWf983/7vmAhaNjVmP6D72ezh8bNBDV45wEkOyJW0sR2k1dFgk1vR3eoPnbd
sZu+nYeQnX5xiB1rMCKrsCHE4s7UResKBvysNzxkdgDrS5B+bK9lXp5MLOH453am6QV3SVbjeswb
l63+YBveecFkm89/xOZULkxdwdsMEDN+ztYgk7Hl7b4+N2ZTLJtRl1QtC7772iPvvUbpUQGjaTjV
3b+oV9y/FQwDlz0Dl5xYXG72y5gjAfzrHcani7Vfrave573Ww6WMK33XZzTVVzTBomVxViUxr5QO
r9M74jcH8KBeIlPK7wR+z6fXRe9kX89v2O7bb4sqmDg6sKqZGGSMAXyog/CU5W7yd7a5O6oSc7ev
IK9CiuaOoVWA8eYjFFZV4UOGHhOJQHuPjK1AgqGz62yNa95gOAaTjwY5FJzXl6bLK8BR5+QRCZ3H
brx2gycWnBNzjMdcwQKmp/oDaI4CXXG61Oe7xsuNtFk6WGnflP9vDcWa86hf1aEgQCT6c5j0jmbC
S/qU2NQ/v5T7FuMVhx+PzWEutchsDN7Y3SYf7epC167iTOJp7qqDpmo8mMOnfwj2YgTr9C+ylaJt
RieZx/xUK0MliQfsK/kGRjhaSF7GU8SpqH6xrGPIGR6e0UFFRW7sy1omd5dtAyacKJCTrm3Du8Jq
lN8OxNGV254+nd+afa0Dez4zNW4yLMF9LPthZlWkcS2naHNAA2bAbhrPvCBH5Q7dwRK7vi/TKxzf
x40q2KnK6rDAnbhat/X4Iy4PCKj/R5EEXRimIcu6Ber2qyIy8pXsmtdrtHw41F1nBYvEFsmEErSi
DeNosrnTPxOvT+/7xC3o7w/y0yw+5eCffRKUISE9IgEJ9qn1+PgGPBm9EVxdfP6MfZKGKXdtn4bo
GiYsIn+kC7avALsAxgfB9lX+GnD25BGF7433i4kn8uY/M7avgKLxy/vWKAm/s5Cs+kn8PDBOpHZG
FxyQqHXPD6Y0vs6NzjuXfIMouH+VznSq9S+I9YnTa1du7K33NjjeMBvtTzSEzw6zVXwWPZJv1T4n
oanDHuFZmFAnY9apRWvJuCSn86rPt+WdTIQ3WKvE0myxW2Gu0kLPebw3P3FOl/7Il+9fVFjwtTmH
Iyh8aeVFXlDgqBfry6x4eqhOPC+8OLIo765h34gkrNygNkqOlnucreGwFA9qLnnO7J5dgtEoqCYj
Kqj33+7M3KZDjhIO+CyGMyi5r8U/+kHWucSdkffr9QoiWL2hKqosHgEyp1+Mebhs2WXIrtNycAzd
D/PMPa8G+0Z9I5RgAVnJFtPOUM2rHngKExX8102KfhXu/y1H/UbmcsoWUdCHbB7VslH5ItaDr2U3
tXYYQE1zXqp9TXhdREETar3RDBRbIWimg+4ET90rQ7d0Cchu8ZC5WTrBryxwQ02h2ePh0cwoLFad
Jj116GICQT64229781M3X8VFH5wXbt9pp2hlQjkx72oSLG6os3xuVuh5fmX5nGgVebdnwtwU/Ua/
HMBo/CM+RjT9/gMqPrHHaV67mOdqtfkpy+7s+YHS+3BMnPPC7arHBkYwtQOzrWV+OcPEK/TGybVr
JZY2Quwa9A0K//vGtdBzqmixAqPU+LxLgNetKA/1kftm9UfZI3j/4b1BE+xGnKUgUedVAiqqchjy
h0bqdOORlzTx2boEdF5P2vfz6ygFFeyIVaxr1KvYL06AwNsSsi8ILy5e5/WfltNyNB7CypdgypZV
sCVRV1DMqwFm50MxTORJRwxygk4ydCNkj7KF3b3CNusqmJIx1+oo4zX1+oGnqvgV9q+KBGU6KVgT
sFvRqebaot1WP7tL6pALXlA8RRcm8qOhg3u6epRRZuyasI1wgnEZtEFpoxjCgcvLyYwTS/6gBnt7
oAUrwkajykweNiF150xTftVPlsQT3V849KxaNqEoXhcWzs6Nqa0zOKJV/3VCQaqd35T2T4nS8dPz
7sKkryDCQo0xtaKVlx+UnxcMCymD8bKbnPnhF2Oc9SDrRtm/MTeAwsJhalEWmZxugVfKp99yb0Wn
/IXhJN8JmHBJ6kpJkmSQ4kw21g143FVYyDVCtlxxNCfyjTulg9drH8xPIFiQHGV+dM4s6rvWokyr
YoOTZKTlLSGX8IccUnt5KIt7cg04hyMYYgvJQyvjT8qCPOv0kcz1sZoTDL34AAYgyX0t0UZDMMNL
H6XF0gKr6wJzflAxYaiTBGZkEILRXdtq6QfOSREWXmdcKQ3G8kqiFzII/vfN1WVncHP7HNpnpCeV
Wm6bXyqFNFO0b8n/d6gMwbSi392yIp4pwhxM46Lwi0N41VDMxBlOLfpBpLlGmR4IloJENinGGAuH
0nX9YjrgxXqpP6tI/sER5SNFY3+5QqH5UdahKFtOwXp0fV2oGLaH2h40Y+mnqHwmg+wqli2mYDDs
KNMNhVta+BrgjuWlPBhEfXopyb2UNbzv3hs6uBgxLNikmNXxVj9yvYCDPeGysqrLOS/dSko/wZfk
3Zl9RRA7hVTV/tv9TNLTal7ErXnqkRDJEk8LPxE7lRRZ7pqiDZzgEdKe6OWy8FueRqiaaCPjMu7M
D0ZFowMG3/7H9aOCRYryLEGzOeAMpXR1+8hQVvYnN9ZGIsEQRUNS11qOkgnumvG+TevO+k4+cN4j
Tqc2/UnZkLnBE6xSThcwU/BSq4jch+F8GNcDk7bP7x6kDYhgl7LUXqva5no33E5YsywBO/Ik0YVd
0h9Th26riHARTMd8q91RhEDMOmN3crRYYUjcx6wK5icaOfWRd3YhW+9Fj0bkxNc0kRjeXRO1gRZW
sV8UYPODNbRBOKvupMVHM8l8lMe6kWy43/4pfpVTWE3TaE0ajjBLCqhF2tuifTyvg7LvC/Z9rFqw
r9RYR0a8TsOwMwziPY+wrw+vEggWPV8LNMOVQKhWP0wuU2T+Zok27FsGExO/LB2l66KTkjIU4+Op
OLpFeTfljwQzMav6vqYySv39nX/FEUxC2KKnF8XquIqiBzrc6PZPvflcrQuqeyUS7S4a000Ls9gI
b/R8q96Ujj3FXMLRVcvEsbpnmh1VGVuYDEO48aieMIJhgfAcVerpw61Gnhu9lez+fozCZLqqGxi3
i915K8k0wfNfcmSz28+cL52X3SU/ptKd7+lhRgmRcuqO9uD/gc5tQAWtzsLcbjW7Hl1KvpfmhZ4/
UxnX+O7B2UAIO6T2qaYvCiCWtkU+kTlVI0kc7WrbBkHYn1lVijBSG8SzOxCRpM+p9aGsU/Cy3+S6
xKTtvys2WKKzMHVVrYA0BHnE5ROf6IGK6lN882tSbneUBgh2dQ/arauYKMswWPStVph1S+s86qEV
HgIE5Yf5VFxE9wZq0pErjY9z4xilkwSy8Qr/j5yvuILtNjHCKWlAxPdSmm8jdzVfZq52X/FpxyV0
sS3d85q4qyacBchgFhqjxCZ8GpZ2YmGGrju3p5jeKpFESfazixsA0SaVappWHfSw8afFWa+yC8Wv
PieIMb0wXOrtfxRI2Lmm0DvNXvnRqqg7sSroFBnErnJsRBI2KVuXRG8mQMTTY9wcW/MxLP4kgr+B
EKxSTibUo4Dlx53tb4PxsTYfI0MCId0ZwQhplbWGU4ytx86gFqD0rBM5dR6Km4P88Ptz6JHq2wgk
mCOisqHLSgiUnkKEPnifrHLgfDjn1XnXJm1gBJuk5zYFw26FG5D5RPkWLreFhWK+9iMYViU3hwxK
MEk6y+qs5ycHWV9DO1VJgt6+x0J9YpHMRZEcUjGRaNhF1BkhpIotEHPdqrok/LXrn7yumlgzMaR0
pNTgq1ZWzjjeVKrlhqCTn2pZ06xMEsEa1HajwhfiatB9psVRZ5KLVfZ94fRj3GS2Fhq+P1QHEC9n
Mhr8/Wj1ZqmEs88yELWoNXa9934RbKSP4ff4Kf5ZnOobfnD04nhepWUiiaagX9OpphCJ1bc5PZXx
4/nv7985G5EEO0AXNW6jkSvy7fKryunO9vOfv7LUoSsrcpJYTzHWqs9zhhArrrhE/4wHLIghda+O
/qtQgiHo8nrOyYshuB3QnDqg0IndoPH2wOePJIGsp0G2SYIxqEinWTrX6666o6THsMy/JLskOaNi
ZLXU47ZvCiDwjmmeCM9f5vpwkQiyQcopBWW19SCrbZHBCkGNmClT0liAXRhMAyYWDZ9q/UMFKpTz
8km0whAMw1hpZppx8TD1EWO51uabunz9bxCCbWgYTRqM44BvFd2vfej05l2hSrZJJoZgHjCguKgn
7n3E/UUXn1h3lSYSj0oGwf++iauWdNa7JgVEHT/Q/gdjgRVL7gOZlROjqnqOAWZ5CZNQ5m59QnMQ
GpHmxVu+0y/VFQbq+sOxqyVX936W+tUOGfzC3Qg2DVObJBx0iuiHJuocpaww/XO+61GNuyzWA/Qw
UOoEteb26bxq7FfObrAFc1ERU1mqiusGWmLZcT4WpWs4GkoLpmPNXAmaxFqIo6zaWFMJyuBg0h95
njUHD2asOuWxqDD4ls+HnY7Nn9B8bxwwkYDAbEAd0XOPEqS5bsoqt1AxRaj6SmTKIxFOZEQpC61N
0eAwumZZu/qanbJQFmmVHAFTMBYg7Mrr+EVTwqfJvAq1T/X0H71j8QVINWNmcYE9sq6tQ3fDh0mF
gTI72YmXGzfSlx83pO+C1a8aaAqWY9DLEsRa8MG4Blb3kU++W488AIFqwt99wEC9KCgiwAes6SYv
KHl70hRisj7M8iyIwqcu97vpqbX98zouaoEIIVipYTVTK5kBMXT5Awnjjytqcc9DvHvAaCqkwOMc
xWemblmqcDdNoL4knY0o9DxgpOnAczFO98xJRDmxp4xElIla9wKHZVOR7H5pc3u7au1kZSSlSRJk
lpW3F4zZ5KbPhli5jrUOlfbJOCs3Ra6bF0ZsF/e4C6p7fR7tAKG/BiXk/ZAhdZO0jenMpdmhXH3N
l3sa6mCcRF9XdKMqMcgYl7SOvKWfiscVFHlBNHUTqj2LtD7mDPQJfTlGD3E+9acMmQW0SdaNzY6L
hgN+xLZOXw2syz0JV8NjxTycCjoWtyNplfkQWQm1HGXhuxKZS5D0avWdLmP7laXtHCzjoppeo3b1
16RvmVtVSvNX1EyDVyXmiBrTHBcBXYsj6VV0Y9nGpF43MY0KZyhCMmAyDRpDnGLM1lZinsWnFl95
i1GwctqqCWpV4ebO576nxrzGATipmPWskpuq/rAoLmsLmWnmpmN7DDmUTRh4DxENfM8DmkxFZCgL
oPKr+A7XzQ0kbTzwL/J55NOxlMVf+MXyDs/WIR/CL8hVCjoMsprULMcSOhx/7KaP1L6fY+Io9acY
rRsy5of3hxLCbcAEuzln1O5qim7vye58K1H8HmwZ5w/lPoQJYZD5YIQJjnCRq3oUIssWMFj/okCg
rh8lEO/PIcZooireBG8+eV93Wmhli54MHPvVOiQobSkOqSxq9V6KtxCCOxDXxmhEOiDYNNz0LDva
aN49v1AyKYSFWhRCK9MERM78lXxcQJdYPpyHePeyQ3IVK2VpOq/9e18HGmmIumgRNsO4XlziIm76
lLjWY3PqXcULXcOX4L0/PMDDQ4epBroV3pXRJDSPadPPcdB6w0tEKfJtvzzaB84oLptlsy/dBk3Y
pDprrGTgaAzdTpx8TXHLS2QMUVsFA3f87cmqL6u5wRN2DGR1sTI3wFOOg6/6JSa55sF4VO94KKsI
pt6RibirI8QymcWwge/yRpaVNJSAUzyorRM6qUsEv3+3G/VFqA2EYBLKIVJwtwBiJldRhHK/7qQm
H87rxe5posyACJh1QVXBsW/npB3bFSOpmIF++ziq9EMZ679ZJfYiCO4Hw9Ax6AQUpG9vZ4vUxCYh
dH2xwUPVptet8uO8GLu7AQAVI8bgOYmF6HofdsPcTUmgG0jvNxc6ZshkrcQs7K6VjWwUVorZTCzd
pmZpxJOhJYFiN3dDPV9PyvN5MXbcJpzSDQT/CZt3FrEbRGI7Aurzl9cH765UTxn4N8m/yGjsLRqq
0G1Nh89pEJFAtYzWNUutJQn68EvcIwH6MQyd8wLtLdkrBAydIE+RKYXVqUkw8y7hbhzb26TOWu/3
UcAOpGGMBhra3s3SKRTMTmEz2JALFFWOl2nmn//+7rZsAYQwXBdjcADK19KAavBm+WyEzJ1QTO8Q
zPIuD21wHm9vYyiy3oalGQbIl4VDieHrVkVLA/Kg8hUl4SoqsbtIsjUyEMFE24uqjlELEBBaR9R2
6A80A/4RBrjg4JXbyDHw37BR5yKe9GEKNfCX6Klj/Bi5ez1LYi77mwM2zH9AhM1ZUNpDbAUgFdgw
v5QnAtYhxY0UzK3gBGqyNMb+ur3CCZuzIPpiLS10oYx9Ol3hVdgnEkOzCwGeDl1Fd6GpiYZm7syK
VXjQBMv0pf9e2Q9m6Z/XMDF0yC0y3SAIdiYubS2kjZ4GLMPp93JWO/0XuY7t780GR1CAXkmTqBop
Dk7k/WIVYzf9xRREd6qHsUb/cd0ETeiSZsZTC2gkO9Td6I2RO9jFf1w6Yf/tGAN76gYgq3nIv4VG
43axs8h5NvjD6e3rA1tkYBQy+GJAqCg+rIYxaWpNU9NAHT3z9hcvJsZlYsbd6hSn9BKBjuN5pdhV
O/DY4nWMR9a7UQDcRUy7F82uPozfyzV3Qlm1za5jCE8Dt7RFNVOzBcUbWz1pa92Kg+zn4vIZjjEC
A8M30Nn6/yb2/y5wyRUdXgGMM2hvDCpaoMhCyrlPwaBIDrzFZTxqB3TcBdHvT3MXkQTl6+16WfoY
SPSxh8tLj9lBvZ0xUx28s9Kcxt5WGRp8Q4wCYIgWCU/TjJVK1dksDszedoYvWXNKqx/ntWHPRMAt
VBnepTpahASIaWlskMepcNrGKY8dQqKDPdfNScns+rrP5k/n4fY8BZg6m+FZza88AW5OYltLUj0J
7Mx41kDAd9AaVC6dB9lbti2I4FEXgC6oBhDT/panq0eS2q2NVnIjyVCEkEhoRH0YrjQJ1OU4Gxds
OWrj6Q8EoRgSBUInqiPs8vZiLZVCj8rBSIIkO5nsgpjHppeUoe9uyCuESKWkKxqf0giIiFxU0K/M
Oy/Cnn7ByPwjghhdqVV1aBvCkqBZzeZy0MPWayqCyFipt9f4zzA4j7e3K3waKUJ/tm2gZfXtknW9
ZZWkKqOgzQpXCZOgGzVnbdXfh9HQwwzHDTZUQ7/vW5gmZvxdzxRfyVUfsUY/q8sDk/fvcfdMuB40
9I9i/immxaA2SLiGMgamtiQOoyD/bBySI8ig/cg//Sgvs1OIvvPZ53ydso6Ovftc41FWzI/TdM0i
wiJWRdYadTVGwXKxBtTTjlbphmA75y1Tw1cZx8eOioAqE+MxVWaiVFcXZBwjFsFQRDFsgj58DBt1
8dtJXe7yvG1uE2q2knfq3m0BhwsvVBWXE4IzAmAV5ZA51BXfbk5a+3lZPusepROa7J+q0kmNry2o
Sc+r5a6MG0jBDR/znkxJRRW/1n7qP6Kld+kPvfsTwRg6wTFplBncyL7VSnDEFCqYlKCV0V8YLehE
ld9brWeYB7U7kfnKsr5kYPw7L9rOiQNnqoZ/TAwcQSfBW1BTsdS51jDcodM/T+zOMI6azIjsGCnw
pqK/3dItCCbyXM0YO79WUR8FlsaI4bOxnzF+fi6Nn78vimFaKjHApmMiwvBWlDbS6rW3hyiw63b6
GDVtel/V7eBEqSzovCuRbRk4XZjUqGuC/VCrUjWTduJmSm+PvaIvfjgvEtu+e45N9J+DChB05Dhc
b+WJUSJH7V5R/GbyaOVwqlb7hpxy5BhO80F5lrmW77LW8I5wol4BBTUv494cNCtUfM5Dy0t54aLP
T7pn35c3OoZRHkDv/rvVLCKmsJThrAzogQem1QYp/LHh0MmIK/dO70YssaG5IUOz2AnWEVXdrL7I
1cpt6tsFU6N+X/+2OIL+xWVcrAmFKEbhFebVhLh0KSkbl4ki+EbtmOlFNUIUJQ8wgMlZ9QJxAc+O
ZXVge2+ArS6IL5uVjpOZLhCmD1aMmszxBrAxYfDXbIbIIw/n127vRG3Xjv99E4TI1swsSr5HcWZ6
akQ8q5G1we5dxlsI4VqMyi7CAAFIlBvfSPtgql+T+KGyv6vlfWV+OC/O/lHSQFGBknjQpbxznHQ1
apIhigLe+cNvfutuNp3i8+BZThMopzz1ZKOW9iy5rTE4NoSPqhZ3zLLaPJsjgijxfDNmrmljVqdE
w3dN0hZD2CZjthU97oChf6mveJAt9jI83/Ew7N1/kTHGpovuE941ILjBMFwT/sVbpUg7jD4eC7xu
EGIjFkT6q/p9WgwYIAzksHTctzpgqADSlvYaTaCZDSZU6qCiIzDjAKV8LnXnQ3xhnlLl9+NteOca
fJwwQQJJbGZpJzKocYLElRW3jtUwB+6EtOhxRxkQI8A1iJQowgRic2ClxI1RzkiLhvql9ZeaP0tf
NzsndosgNgdWjaJAF4EwRdeV+RcNJRZhXwKeB8W/iA8IxxVcw4pJljwOotEr5s/ddyWS9efJILi1
3RidSIcAtoZ0bqFeRxk4Sh4r2bQmGYSgXROxpizUAVGr3mJfNM8WkdWacZsvnBJsxOtCCbe21hQ9
bQcs1AR33wyag4G5FJajeplXHqRFHBIw8bpGiUFREYAVDTr/pvtO+aJI0657EmHQJcFYQ3iN70Kr
XZhZU7PWcVAqAa+e47NtOuq0C6/VRKBG9mLaU2WQI8HnBmkFY2Kgph4bYsZWCzyQPZdXiX6U3AZ7
Am0B+N83iqZXarVWBgD6gGc+Mz+8M650h/N0KZ4tuXv2VA4JZDwiTNWmmLz3FqzK6gWT9nAwu+ga
xTPj/KWUFnfxp4iocxsM0aViGNmWrLzqQkN1MC+mDb0KuU/vFylN7v4umRo30ls8wbWyo5axdIZG
pCgnmaDYYeOY6e82SYkowjaVxhS2pg6pyGHCNnGfJ7ouj72PsfJBeKOdzqvF7kZZFiK5vMQAD5a3
G2XRss2g5YgPdgeiO0NyKDTnPMSeZkMT+NxYgvigeA1o7RCyJVPw9Co6JyE/bRkf745DiufW/wDE
W2CJqmTJewD0Zug01dUEx2b80vWyRNiuIOj/5H3uBt5cwlqRrm+7uLLTIFWuJ+O4NP75hdqLKqC3
8xVA2PsWhm3F+Clk2qL8ZlFLb8IY6Er/TjrmrV+q7gZdobFNvfOwO2KhaxJHVdUpWshEN3FqddDR
KlroT9XlOt8upUTF9r+vIwKFGxRZSsEWmMi3Lmoxh34C9W0nt5K2i+0ogIGQBZw0S8Xz/uUdsTFt
SZcva2UjNKJOyoF0QV80xzi6NmVN2fyXChbnDQ6XdINjR2vTwFNQ/DBLT9VwRbXeUa0fKqZK2TZm
+t6ksvkY72qaYQ7eQPLzu4EsC9A3FjogtcGpUR45HtPUVW9/9d1Vsh6l3YVEkp+/GHiwUNiqOq3A
T7muij+Pj3V9gdm2R4XeWJEmUbm9l52B0iKM8gSvy3tSMZIoazqOE4BA7gmGw0MfutYVJzl8qTK6
jE3J2dqxc1tA8bLIGVumOgXgOD5aGERcgOpOItTu4r3KZAvmwVKqKh0LQKz2NbNLp+mYo66eYTyf
P6/7OrEBEsyEYZWKOVIAqQcNw2arQ3k0DxHICEr5mA/+rXcqD+Oq8ozL+2qwyMq1DqWUik9A2FeD
YysMOEVKBIqtyZHWT++ZCgYnhcIK4skqRo1Rgrpa6tTx4A8fn6I5edA/FYqTXXFQzsiCAqTzq7mn
GAzVbjbi8ChBftc6HhsjSqewmEl5V4640TEihk6n8yB7b1YEHV9RuO5sjrE2j3rZl0AZLga/P2kY
E6+e+JiUApyeMv94V0EYqnWQvFARFxf7gdVIYa3W99BEDXw6dYDUXOqgLwHNmr7tyabz7sUZ4La+
wgn62ClWE4MKE3A1eqvxElfU2DHa1uvL5I7P6OrKj3S97hvVS+rwoEaHwRochUkHd+3Z5+0P4R7j
ZpXTPmrmqcMPYY+cBoAe+8vb+qRhLE7o1X52mipn9a2jfZe7MmYfGbRwNdBaS6qRQHPNznZ6EoFU
yumXzEmrxIv73OnYoatkjZi7agW3Cn4BtRGgFXNIRteGabGaIQTmPSi8elK7mTD/GW3mUrXas28b
MLH5JCekaNUIYJQ+1IkPd8Kxf3SF5KjsncctimBFm7xou74BSmY/NQMILX/M5CA5jfwbolFDYR4i
2hSkLqgIeqsntGBTP895CN5Acpqzqzl9+D/Srmw5blxZfhEjSHDFK5detEuWZMsvDI8X7gu4k19/
E/I5NoXmaVxpImaeFNHpAguFQiEra4CMdRZG7qRaV072tTNfMBXa7UbZK86WeUi0HbDPVBR6xMLL
lNmRbcd9GDQtcxMLIUdxFSYbdbj1qdYowo6sFkKMXgdKVvzMMJF7Ln0VXXmyRrlN/1vjCAvZ6CXk
vxlwWmNnQKYw3WWIay0Yw7gjQ/UxkHy4rfPBIRoeWPCMg9F4QiXDUZmWJXkbBsvrla/EviZ38T/p
DIbdf1quZEGF/6ToK2tIobIxOpFegBuCpYy+1JCX1ronZ8q87HuYLTK/3LjRWmssHmRW8Yt1Tp3n
RYdM/GIM7N0CWnLJNTRnPwf3eqndRKqcsnW+O6gCUgNHrgFy71vIfBnNulFYGHBVywy6pN3hVZB3
9PkHzGrJF9x0fyR+GBtq4Z3NFuBi8IpZpzZhkI+XZHzUyKMpS9I3fR/zqyzL0inSZyGAZKwz+rQo
Q/RGoPGwcIvvFQsW2fDjTU9coQg7rMwzqi4ZUJi56/ofs/MicfVNX7AQ1YkBlzhJxduW2Xo5xHjI
eepeGXFRMLgFpCY9zlOPdjJth82kAY1RnMmjgRgt9srF9gzRobrGk3aJm4YRxLfQgGlc7YILdcP3
JPZt7SsegS1q8WdfVQgdrGKQi+35aaI+D6rvzMdiQV9T2bhxivzSeW6Vb4n5T6LeoNPcbbPILWJX
LX4U6sO7hRThJTZaK0A7NVDrs16XZrXv9BIzwKvOwcc0vlg/1fD7QnYSczf85Q2E4C9TnGVxRQAR
97FfWOVBgWxzpCcBtA48ZN5eovd7x8lcatyP2uQay5WRYSxyK5svurED8QCFYjbYEpB+Ep+N9Wi0
+f9hENaZaxvHqZjdQXmQmMvp2kLUXKOI0wE1Wi0q9GpCNCel3hJ+n7WL2a5cojN3VplntRhPqx4H
RZI8bN0r3+AKm9/Eu9AS5lhmFdUzrtaPS9Ldsu/9/qgeQi/6/C/tFD+roYxl23O88gd6CFGQDkzj
qevuMPQzIv0+DKHbZUtiw8bWeWOksHVCK00LXcHiVlnmt3gNbZjr0G99609EYuCWt2gof9toAnN0
W5wPlCxjnOgkiXZpcwjBwlyOuoyL+8qVEX0FtxR0Bho4ENAm8/YIgsTeEmsjwzNl7HaYIaEkbhO7
0yHaT57jjlf2veYZV5Da28nyiY2jApMr/iLzv6/2/aC1vRI3QGYlDvbWr5YY6ilB2UsGf2xtfrCg
kHQZYJdgru9bHKLNdt0pdbTTnD3rr4ksdm/+vmmArAbKFToeBYco1aLqLHuJdqS7JYXXyLaV7Pf5
31frVKcGURYdv49Bl01ya9USHqTs9wUPYLMVsgpPoDtDQ2DMQSsoZap6PHU6cTKLyzhCpQhqdwJE
XEwJMWoj2oX0rpl/jMnlGB8RLdye3Y8kc/EC6J+PDZtG2RRUFnQ5oruZ/4tWixbaQ92UEBDd6eod
iR4cWdPX1rUb9XodnE5wFFH4FACyTjdmUqbRrg1I7Kk5VNchLB9Alb9x7cblGimYFxKct2or5Qfz
GwZBB5FYoBS+NYu/JuO4Am3R+PpbaAZdbQ8ThKE7r5a+9G2tITFsW6ev3S3i00GnkRnDgTgbDSdj
gTfk6njeHP6vFd2C8FNfM010BYoPvGGpR01lYmc65DFPbrvwc11+Ow+xvWIrDCHKjE0z14Ze4Xni
VW2o9GO/O/DJ2jku6bJizKZBFi6YOh4vwZ8XQsGEMSuh0hdwiknZO3ni5Vn31CaFJKJtZYs2WeHw
L7fybpMpVR9nIMlmz/ziF93zGuR8xbvPpOWsTS/ghBLc1fGxxInoUUeryVbyaMcnQVnecomRnuaN
8wgZDN/j1xQayh5LtyHRuQfOPJ81z4/glXlxbaR1wSH7C+UTl/tHpbpw1U9dwOWh06+5J5tUsu0m
kCnEIwwy0RO2jhH2mDKcwRWVyG+O+gG1Qjw3BwtYLeW+29sf8fwVnJC5JOkyQx0McGkXOM6v7Iv+
3jGWPKsmKwTBFZGBQkPHhIsYiFHTuFyEpPLO763Nz7SCELyQDJFCRgVby4iu5+Sq7v3zv7+ZT65t
EKJdWzNrTgjfuxi1Z++SwDqmn3PMmLB29b6/JJJttbl7V/YIoUKv1KhJesCV+s/Uvm/U636WsPf+
h5/hCKRgp/K87q1rZ4m6MNvGudTtBl/f5f50aRz7HQL4/mP93XCCP2ii4pVZxLaeEbiZes+bXXjF
BtVDG3IMv2VRuk7yybZyujWgkGvZelEQs0ZOF1nteE8jZbpgil1WAevr6HEiuWa5EifhW0U8RPCw
CRoV3urME7JDYQ1mpk29EhS/NDxmLaprB8MFaOAPXNJLVmnePPdRPaQgGRMKar9gYYN6O0YOodRc
/ZZ83GF48+h2ryWwyOueqC+dlr1p4QpSCBbQa6pGqwNk950TMbP75tB+x2xuLw3Ka1mKsbUJ0Jtr
oF9Bxd4TEydOPy/rWVMClNDj6sK2vOEDfZP2CkIsZUNzpY4hAagEUbEnmT9rV6XMis19Bro+wfGh
4yOJSbnOekUJ1SzaLbfFN+753YGgj8TjylvjpezxcRPOQBkDTAiQ7VSxpj0l5gxBGxDc+ZyQEuK6
SnHAhRD94LVn34327rzTb0XeNZwQeZdMr5jVA46OP5jim5YkTG05wfr3hcBbmaE5ORZ+Pyrr2Gfd
0vp1pmc7o6Hs03lTNoP8GkuIun02zFqGgR27gb+xFwHWjhwMv/d5kEfDK32RKQ1uWYd2OZvPTFBR
cBNicMeZOPoAF1/UXyPGd+H6af48b9VWHFxBvHJNVhmMoy9agekdcPEm8cLxaMWqn+v7sJPgbBUj
1jhCNNJyGiugFsEU3cLA9XtF0dwsDqomUJpKEmn5soiB1gT9BnVXtBninvH26EqKKjS6FIG2xatJ
r0HWK+kOlq0cwa6HCrcZtCS8U9tExtHcXEsHrahcmYLXC97izlC7VLMJ/Sm9EfUuhvLttUHbYQ7l
4upTKLkMby4oFNnR+gq9BbSsvAUrzUkrWYSSS8F+YryVa6K7ltxEulvGUoVsnoKdLCjFBQuEJtzn
xPcUtPpEzHntFsjciHnO3oBWNXmsAxRC+AuAvCl+K26YK0ThOcWol8mmFTj2ebFL7GMk1XbdPKqw
bGCagXlo6ULW2eCVtM9yXICM6zxxeSsvGm1vrMhX9s0e0VHytfinF1cQYiWQLkPTFLSMBNdIbTus
mgVPzor+gDYfvfgRyui7m/EJ5ASuWoNy+QkVNTfbxbGKmbdBTLvskAXQ5rnUbvjIqeo2vq4kFMRN
k1ZwQmhPysLKHRtweje6GukOdpe51RAG5wPUlieA/oNDHl8KDQqCn0dlAm3BGAHKmHTn2SjU9Hps
yPLu4UL8GoKObuwokJrQ5C3gDHrcK+qAc5gerL250w7RdQ8Oy2/qhSywbx7DDt40TJzCDrxPuDgS
MnVaznsuhu/OPT/1iz14iDH28C3x4wsQJN6/ig6KTNZrDykIOm+jhZ6zpEkaB61LWjHclUU4+ybq
WR/4VmsU8YSMGlDURxtdYH3ig/zm08GRGLK5cjgRLT7sFMXS112wOrA0q4qquHNoYF3T2+7IoGiD
lQs/8TG7o1t8Pr9uW3B4/EB2RlBQgKqQcAQrKZt7G3dgZNFV7nJx4dC3gyn3i2Pl1/tBNtZ3w93X
eCJJNTM6MqlswrvLfJFUtwp9OG/Q9u+/kjiRMuN19a0jUNx25s7BLp2KGkzL0cukc063AhFs+Ish
uAFovHUHwaQwSHX0qYAN5g0H8qgMGL+seZy4l8kIifw4EMLrG0RhO01tCNoR5p4Gk4nJqrbfTge9
+pySwLGfqvm940ARKt6gCYfT0DVlWXewr9YTaCBek+K2MI/nv5PMIsHvINaTZUoOyoTBmtztEv2+
6bUbNbZ61+izxU11aPjPslux7NOJN54+bRdScN5J54+B7qNQDGWi5Kr3+etu6MkKGZt4KLXz6ynU
Ck9ek520MSJVAW0iPvLuiepaRR49oZ71+0bSflZa//zCcgcXXWWNyDfIKn6MlslSlYJaoKbmZRxh
9lkfHTmJ5zzMZuBY4wgbTadLkuU9cLjGaxYslyGaEo3b310HODHPw22kntCTRUcIHqbBOxfZDGgi
Tlg5VeALYYyrwva6bnrLz1k2NW4reqBqgnsH3vnAJhP2WbxgCi5aahCdlkPcP1UyOZet30dLuYGX
AaTuJ4zEKMdzpRHi99X8okuOmay7Rfb75O3Ht6Em3WDGOH6/uFS6G6Xdnf8MW/VuPK6hN10zuFyt
eGMblChOq6EOwYPlOWWxX/aQusDdOvJlMyk2bcF7ERjtCEgnSjRmPLVabsdgI2iPJN33qqTHn39L
caPouGCaaA2Fro6o5jakGrOHDr8fQSAcyj3qPqP9FdgX1yTsXdU0358iIxMiEB9BQxAkW4SMvKBt
UysdpYFiVl9nbazdGmqcQUzM/P1pyhskvrKrEDCgv78ol5AGk33MxoASiSVbXwakIjgyBDlVVJDe
/v5YLUMRJvj9JDP2bJj26ah65x1ta79bUKfD9QVHEfbjW4imTVJEU0AYmCfedMTNkxGTnw7DKLFl
K1yugYSzriWYU+6kCboy4nFf2l9jZdgvtazPdHPF8DCNewsvo4ukosp24jhlMGeZLc8BB7G2DUmE
3DTERImZd36AEiiuWKVMChtMirh/TKB4PFu3lv71/FfZOrRx89dRWwMTSz/JstH50xTRQgPatnsj
B6+3JvMlmUHKy/NrYuee1S2P5zG3lg5iGLjIoivHOQnJWTZmekgQ0qL8omovqOGf//2tMMBbDVFm
BevipGDIJoPpGNcA7mZblzibcfWP0MkfFxj/Reafpqq9nAfcNEh38Cr5uobiUaYXdp4zOtFgCK3L
Lon9OfxAqxEeziB2hr2J00zcoIQZ5jh1cOrFGaHBTXZMyyUbdGvZHFR1Da6BCoa9EAMQOnOTDhVq
UNC6WmJXt15MTEZGd3iXfzu/YFuxwOES1rCHQANYuLm2JIsWe8yUIF3umvAYoc5lfo9HiZ9t7R/w
/nTcIEEEPaERMGUYR6YWSjCr93V71O1P1bA/bwhfE+HEQcREzMS6cdFSYc36BES3JTXA+qxNV8+u
DMwwHwonGO2nFAMpOvSEycqSG2sHSAsxhwBWE69DiTEslFQE4W2JjF1XtZpfhOyK9anpamYkpTPK
8PjfV0eP3eVdWMY6PK9S/GW+sRfjkISfwUFt1M4tim9DgfFvCyaZ0exijt0obC9DtfGiqvGaepQc
hLJ/jRATp1Jz6mxGS58GYnbk+CYGZ6Ux9dpBkkvIgIRTZFzaooYgfRhYU+BMXt0/s8R3ZIMqZSiC
/0CLLQ0Z9JaCaA4680AQr4b6hjYfOErWTiNekiD30SB/AE5mXToOPhLuZLrkiXfTFgoRXfDdwKh7
fd1bOUqH6R3zQlBdIwPxi+pSi5adUv3QaCw5F09SVvw4sV9FlfDSsPFOOIeD00y15Y1eHwyPmJ60
79whSF7IQcbhE2PIKxTavFVeTUHVWvhAkUrnOiuY5SlsdFl+UyStx/L781Hk5OYFFB0sXa4kgSwM
VJC3ewxyqg3GuwCFNw2Sn3xqtx30KOyyXQoG14MEjuel66glwvEvufpSjcEYGNGAw9jN5wyzKg8M
/TWGW2LO+uOHRNOgKMZ1qUFpQgkRyhkCIsYOVYVJgWjsC0gGB8sh82YNIp7OjnymPpW8sYlZjQgn
RAkd/eyLYjSW1y0x86bB3veLuk9ifXRjnV6plN3QvH9naBJBhYiR1EaZLwpsHNTJNecrJbyqmnun
+XT+64nJhggjeKQyjXEZQancM+OHcXgJQ4kzbv8+5+dD/A18auFsztW0B8MPv59lc+QhPR39DB03
/nkrTsoor2bg0gniE7ixVExoIIiuGamVWV4bDBjl3u8XbGG89VfHMuh+jgdZ/fp0I8MDMTrj1SRc
QAWXSDJlMtKwhAd2ehBX6mejsaFM9F4phVezVjCCE4wTq9DFA5gEQ1HD3g+jJ9uUeAD/p77dvm9N
ETwgxRCLytaAMQ2Qt5leLIo6fFi7ttK4Zf9y/kNtrxtIC0TD18J759tYAXI/hhLXOQwCAmaUefb4
bQkzSe4pnh2/l+0viljlwCTUTGuBoiyaZ6s3sfUVU4jduk9lZwf/pdPF+4vEY+Mq9oUzRceqCqQW
HBPLy/3Q9Dr0ntCLZq8prpTit2UZlEIQ/5C8o9QlfCzMaQotfYGfh7YHwt2ym75MPle/MO7CA12O
0DEjfoOBFzKHPz0lMZMGinM4u1CbQJFCsBS69vkwpTP1rWvjIv/OPAjp31ZH+2cibaCUYvGgslrV
TE+cKoyA1fjlMcGwC+vO3C/BdC0vIkmxhMPSVmw1sTJgcR09DRN7m0s+DJLd/j+wTr4e1pBT96F7
iP9UcQ27jCQpi2bH79G2PQexl9f+fMO8Yp9AxAq8g8Kdnsq9KnvbO9l1Aq6wni0IWaxVJ8cf2XPa
/aL5YTEkCe5JnBcghGVc2owuaNx1/Kn10/ErRXPC+cix+aHWiycc+k08R5jlgMWbooCzT8IjeSTM
1y8InqEsWfvP5qdCEcOE0DV0Z8UDZRojEtrO4Pi69qzoB5LvwvA4vFvFBlVLSJL/gREz6SihJcTH
AMOl5xZfc9Od8QI+a3TkotrjQZG1cpxEewCCMwP1EmjpIusVvlNmq7M51SX1sxw8w+RLbAxI30f0
xRylkgE8GL0JjhwLHdcO0lAdHDze/LTaxl3ajlbdZdQ39nxiDR+DzMV53p1Ucxi8XaOkzwU5RCKI
Bm0zK6IV9StImZSx18euKb0lbG2hNYhwpLRFxUozBEhCb+rWcq3u0HeSPXSCwet/UIHDSxB8ThWd
oRxG1o1qPvtN7GBqmqt210YmqdCdfH+OYaJqyjsXyckYOa0e+zbuUU1o1XlIvUg1pnu8VDqHUO9Z
4y+F1d8xjEt4PL97N01bwQrLl9BchTNks2+ZXzIn0LQXluzOQ5xEIMEy4YBa4qLjfcGzT9vRJVPj
VlSCcMIoRXvFm8UT4miaKlw9B4unNAhBXB/aupsit93Vz7Ove42X+KbEJ6SYwoZ1ioxoscU/WODs
MZNuh+F7eCJ4NvfdQ+31h9yLZcXo0wukYKcQaukAratxAGbnq54GbVkM1QL1mc9mQUiS3K6kaEIu
3U80aZ0IH64NXlUqd2XomV+5kAkngBI1+Hd+IuTUi6KqxZwArkCj7NT/1PPjeYDtLQbaOOqEG4Ll
VeWwqm/QkA65yEm7KdnkqtV1wqCOH0kOxe1t9QdKjBiO2ThRbxbw+REcpyR18W7pq2Phn7fo9Ozl
DmGh9omnVQhgidedHkS1mIIJgoRs9mYkustBf7D3uPpctAcJFt+nb04NAUv4PmWb2vPS1RjzMPrd
VfWLC7NAluSydfajXz8UOxni5iKujBNy6qjq1Si3q9nXYlALHm3mGvUniVE8vp0xyhCOwqKqdSUp
sIB9DfagveMzhsFZXPZcoCq5ld0TNmPhX5PEW7dphGrRYn6GD3kLt8U0NT3LZMFQ8p0MIaRnA7Rs
0gomDTtnb3kMQ8fjfwyIWXIikn4n692UfCXxdXQYp7yfGphU16Ad34bVodJl6pyyZRPiu9KkCYqO
wBh2WuWiEn5RefaN8q2BTke3j3Gt82V0p22zQCVA4oKyv/jw1wyFSeIKzjfWPzTzqCKRxbCy894n
wxDM6sBRxLWDByQu6xW6o3nUpy//DoP/G1a5nkOmsAc1YsYF+HJOnnPtaMkC92mR5zUy/F0r4VjS
pmZp0xJ2xFcdOnKKILpoPmNSLLQ50SL4Iuv82vaGv3DCuRTadY8cCSYtS+k5HXPbJvh3iyaEupCG
Y9YzGOTUN7oCnX2GAVXvr1EIyybEN2qgASHXuYt5XeXy6mx3iSvGcBE/5If4YpYNXJasmzjnJOn1
3GEhrNKrl1Eb3aqVqbFsnrC4Nv1n04hVJCtiRI9jIPTZwQGL/Xs2fWqdx6qUnEWbGwf0ArAtUUg/
6eovaxo3tC8nHw+LoxNYmFr7bh72a06JN1iw9MFjOenqZ0kNbfi8m/x5QumSeMuRD1sjelBhboC8
U3jTpBWcsIfqsJ26GGNLfVLYXl/N12k2gUenydLWLRwUR3mPMwqlsO1tPEgTOyUYiQ2c/fhrxlAg
0CCjwA7y2LOoq3mNC6ECX/bovJmo2OhExbMH1PFOnj5yx2xjVlaTHxcmw46FpkrgDAxiBayfoks0
9HVH1cntXykZhiyowak2XN1g3dfWqnv9A/sbI7lssLa5OLLY2sRqK0n0uoH/0CMoU55pILi/d5IB
d6A1iBDd7TmzoUcJENJfpf0PNuzVTvZGtrWl1xj8a6+ie4Q2i0LjGENzsMtjJJvxw71OTI/QJs3J
AlyGXyQZU6y92Vpswqyi8vPskCMB02quDNcaqPf+mLuCEvnF3bhoOsrb+CZa41JouzhmEMumSW3a
g34lB09wONfFfpHQKTAVXZkmX5sh6jwvvjK0bmdrl00pmwmzDYVHMNw3+EgW4dO0i+EMsTlPfjJ/
tdtDle4d7TnMZKnRVgLLKyz/hRHiBuna0dZawCiH2eNSpMXP+nLw7AvnUO7Je6epvPr0Ck04evul
T/pYBxqJFRods4w4X+N4SB/qaFoqDNvRlF0W9Wn0lDjFUHltricvRmvUFU6bfmx3ceUkHznXeKkJ
JCOor5xQzkjUGFrXI3TWah6ANXAVGTJ6Jj/wxX2whhASgqZicZOn/eSXhGAsYeMa6aVj7420ch09
dlPj8/s3wxpPSA0ggmApDSKj30GNsit2RI29Jt+/H2TtOoJRGOg4O+aoTj5l91H4MEbfDBmLZbOG
sMYQDJkHq7bZBIz4yC+oSA0DDEg1fHVXgrjnykqOm/Hwr3+K9+4oU0u96uGfY1N5RVyA0CHbcJsH
KOS+0LmMPXdCaurNJCR6AwhkT+pF9BB7/J2gxdTXq8krb5oLjDQ+yl55ZKDCnU63u7E2KOJWSx7p
8DyFn6Ta0NufamWYkBkMOZiOXQzDXpsjCsjyRvt2N34H4R3jAmQ34c3wuEITTsfMNEPacYsoRRd/
2gdl+1Mjy01OZP2IsrUTAnFV0qiOaiBFza6rDwSlK9lFTrp2QhRmlpaCWwuM9Ejwnonu5c5tv4z+
eMVHumSS6LANB6IFStEWBqCIdJXJaKtET0a4uad6asDrgM3l7zog+gYlQX/zS/0FExtxDS2e67wG
WK8Prpp+N+bJLfTAKSWE3s29u8IRnqBrqwpZZA2TD1G52T70Mr0hfjaJMdwGGxVtjuDBQv7+ba4U
T3lrsKJFTCVdYI/JhWUOfjzmvtrHVyZ7r2D361EJSiIaYSF1cDKqW4PqixnbCOGNFaJwtRvTARd8
yUVoswptr1AExytYVXaLg7OvgTYP8fh4s8xwpwft3vlEIdAzHmxZTri5n1aQwjoipVUZqWBY2+5y
9ilJ/Eg2kVMGIZxMRT3TmGUcwvaH/k4nF6b6zibR188D+UBOVALhSxSfiijkrUAwg1ePX8M5qIfv
del/4Hz9C2EKtcU511tDnwFRtFed48bJ50b2Trm5UCsIYc84kzKEywAIow93zuinqi6ff7EJAsFa
CoI6BDvEK6O5hE7VZwlCddzYXuIYP8HFTd2syGV96lshwNG4npUFZhKaut9uUcNujWIhoCJRe/Ty
QvPztPnAR4HuFx49MUXxlFSIon+RVFWMG0D+Ei1f2TR46iiJmFsLtsYQTusi5V28XTT5rHk2p9Jv
wx1lheS+tLlWmCpLoSSMKsiJ8G2vmKHT4qvkIYajtbNf6vVH1spAqw16XhA1xWp1DDnwXskRMRfr
SYH6+vA9VCRW8C8qBmUoRv2BEJaqXEpWEIL4BblNN3zWxme1yX2j9qP+xxheDzJVk81Ps8ITkpy0
hpDeqPK7AtLQqt6nduspslvmJsjqQsL/vrqVO42iUMvmQVkHM5zUvgL9aiOaJGu36QErGCH2U6tq
R2IhSupt+JKW5pfOZO77Q9jqHiKGsJKp6BS3uAcYi5/HeeDo+cuwlBJOsWTBTCGMNRpLSjXFgo0g
mWMqkksJngEHybaUrJcp+hqk/yDdgPWCTvp+nlVXVeLjv1svwb0W1BcKSwUEs9q7xRyeiggaGyjl
Sb7LZsl9/WG4rSsXM2N8FHXmQMHvYVjproB0/uSRXYUpS7KpprIPJHh0Reyxz2rA0Vr3BruHym+F
EVKP/271BIfGGPhqWbhRtNtDSHMqAmkSKDNESF6SNkyTuMGBOTo3Zsv1oeXCSfwjn8Q0C8P2oIzD
J+8J3ky0cjasmSeaX34PNYh92zPvLUyT40wE2U1qs7aKQRl/8AS/XhRznnteqW4DPk4l3akv4YGL
/6AxWtY9vLmHVliCg1uT4UAqDAXHKO09Z7DQDPshL1hBCK5dO2o6jSFqjlq8L9VvquF1YL5+wNNW
GII/17EZhXqJT2SG5UVs6+6U0cSNhkQS2LbuTutPI3h0qSiEKB1sMSbF7ay90t7FTeaqloQ9JMMR
3HqklW02mAkBxQnHNbI7zb4xi1+Z7FFEBiPk5dGSJqjv4+vPTEe72GOvO0GpXyip7GiTAQmJYMpa
faELgBSzhEdnUebRSU/9mJpPtaPJ3gM2r1Gr7yQy4mhkNv0YY/1eaQBGgJKOR1t3uUkwuIdvpN5N
/jnvghITT6YtlXldLRpMXJxveXndE8udC29oJfUqGYwQHOqSYdBSCxiao0JcaN8rRTvULMUAg6fz
Br12d5yJe+KrCoQn2gLTT8B7vp+LvTMHM4Y0TocmcofYU677BiO3+ZQn5d0d5/wyt/58QsiIm7q1
WQbkEs9egbP05EKtMQfpvIGbZ8ffoCGqd+XFiBnYM1AUNntZ1HiOGR16rZXkELIvxv++OtqzMFYL
jRtT0DGYHLdVqKdF18sQnDdnO4dY2SMEjWhoSJ2gw8pvMdMJTwcQmkr22o2+b48ZRmoukqdH2fIJ
wWMeWI4WK+wxHX2tQz8fDUO5qof083mzZMsnhI4Wsh2hk/PjI72as39ocWOOwSA9Qc7DoMbz9ist
raaMMQHMUKJhYsbYmNa1az2YYskRIvlMkFV7i9SkFpShInwmPkScjwRwatf60bnjq/RJ+3mUsdJl
pgkho4zpbDAFgBq4FfV8SbtfpHzM1FByCPMP/r/jBRWlnsuQNKHO/S8eSk/XIQFePuBzpcvkpf2D
GkoqPtKFFKJENoX1GKWv/j7lXsjfviHssqde115xule9dyQRY7NQy8dGcgYRnlDFKlPMck1PFWS0
NXUbcOOHy/rAfOWai8hk0pr661SK0xX9Ayde12x7iEO9RVpD7sPr8tgd9cvp0iwg58r8K3qd3oB4
5nbX42V7mbmySaz/Y33/oguOOioovloE6M5TO7vOniKgWD6LfHrdHtOLVCr0tp2M/gUUHLWCBKWq
RUjmo+xzyL6ksmIBD4DnllNIdmcKjTe95ol1X7iMHK3+uqtmtyz9fDicj1oyUwTfrJNsbnIQ6VDB
UyM3X9r7pNUl3riJgfIaCKMQilfFzv9MYSy1E4SshLyUA0QSxufzRmxG+L8AYhZV1nnIDAdP+F13
0Sd3Kr1t7cd/ByH4WAtlkbbgNlS4gPYg8qL8bHeSkCtZKCr41WQZHSMMIJOhPhpV9SVksrqXbKkE
19LsvHcwuArHR17tMH3czwbT75J3C2S+ZkarTyL4FSqqba2j6Okvt53fHUvMk8kvDeidcRVfxZfV
CWQrx81e5S5WTkansEHzyXXrYi7GY2vkklNj83RaWcT/voIYWW8uA6ekGNMtUW6W8bmIRt+RjYaT
fSAhOWq7LCoYxjH6Ohitgx5BvK271syPlKRWxgg5UTHak92YQBnCb2jDcFvjI+n/CkDIhlRGtZzF
3AyElU7J3QEl/Cx96o1/tWfwNPn2s8xmZCdKj70fZ8pxVoq7tuwk8WszHP+xBW3mbyEmXakHYwSE
Y6DWVXhtctljkvlSXSqygTHbZ9kKSwgBURQ7Rthi3Zxr/TvPjYcDfep32sUSYHiZL3tjPb9vNDEV
0me7NWMTppXzp1B7Nj7y9olC1H9CP1S53i5drOVRZhUwJ5zzS9RXApplT/HSeuCPeUkjVZTnn+Lk
5FzhCXGgniF1bHF7+MiQxc+CYq9f/36PVHbnTwTZ0gnxwBpKTR94sDbT7JKVdLeMDx9B4NLkeC+C
dpIQCnorWuokRKye4/o4tvrlUskk07YLEGhL+S+GEAicUFvUUIEVXP18uOWkfVZCq4F3n6quMoIp
E347b9Z2hPsLKYSGMJ/SceDX2WyprhnGGHZ0+JoPi2TXSmDEAQoDYWkb8zoHcSBrd1Czyp1D/7wp
22fCH1PETsO8atqsdLB6XbfXjW9jfGe092b6z3mUbU/7iyLEhLxApZUOQKm0l9T4ksie27TNpcJ7
nmFhWjUXHHu7S605zq3GtvFu9J32SKBNiLpWnnGn3aTP0d30DYNQPf143qjtSPcXVORdFsMUJt0M
0GGX3xnolI99GpSH5YLrTVuRK7sTba7iCk+I4mGNaZHG5CCyljcT+ZY0H6CROKvfF74Sf/rt+wK/
v3QXxfjoFPfnF0zykU56xTUzz9oOvw/eoWu2lzT9NNkfKZWsbOBruMpxoswsazy9Tb7Nkn3KlCtK
0DxbFTLVh5PRdTw9xEu4Dg40uNknort5OOn6mFlID8Bl078smCv9ZbjiXlf/k3iThpnPLn9Rko/r
3Lr8r5GFsJ0NITbsCOQSs05d2qCVw9TQ8jAxXK/0lkZBVGeL3+fWe0WSRJuFcF7SJkmJYsJm8qvP
MeDxEClP7/eRtXFCNGcNZOIbCohBI2607NGP5Y6yovVW0KOqAw47Ref4iWiBhlNIMSo4Yjkxr6HH
JLLd1K7dnnTueXM2Y8QaSvDHph4gxcDgj9Z1VPjWRYk+ucGFwNTQwD3yAyonwXnIrSixRuS7cLUD
2rieJ7WFcWPYegZm4NBIpny/WZzhLE4HbRdIicR8kiBzABU8QmsUDWwXR+897/577fBoLj7W4bGG
EwKTUkPSFFVDHFJG6GrD6I5TEzSjJOHfCk+YLgENEgdylZrYEVqi476wEqC0GHHeDRgq3Zde/O4p
Ra+baAUjeLgyMsdqMZvIz7SXYr4uKsVNMKuYWvHhvCPI7BHOxHJQlzpz4HqJA5ki+/vUgcUJLebz
KJt76a85hnB7sSazb604RGmfLg+xkgQ0CT3M7T0sWio5cCUGiaQaLYEOpxYBytC/2IPb59+k2aQM
QvC0POojNoAu7Ot4qMBriNcYqeeMspNctmhCDSNPNL1Qe35KKfk/s2ZfzLrpTyPdm9KGr+0IxHU3
QfInaF3iJq/iQVNZcdIMGh5FfjXN4T89/j6GVC3HAfxkuXiFFFE4oGZ7iJzOIrxyklevY3V4dJjL
HX3iDdblvk6D8064db+lKxuFg8mKzCqxOWJfxw8QXlQcDHNs3balrmV/P4+1HfxWYOIGDhu6xBws
m1+Ng2TCMb8076egwtuPrC606SorNGEXsyGJw7kDGu3+j7Trao4bZ7a/iFXM4ZVxZqTxSJZlWX5h
2dYazDn/+nugveuhIZr4Vltb++SqOepGJwLdpw1Xl256vGll1U3B+27ftHwMtylYS4SZeHZqFx2+
ZjJKCiroBvFVPOLr0CG1u6+7bWGuIEw2xDxWlS+timyo1ngsAxO2LfZV85RapHTCJHvYh/vDUV3x
GNsX89DIYg1CDV1Q/qQ7bohnuqZ0Sy2fn6c2U+9Kh4zhD0metmoC8RbyrZZfuHcR1LLYuwF820At
4FqCTTAfAEMhFmCgnfEBkCfHcr6vw8OyXNS8QqWEzvLsy776tk3iCscEw2FsUxEbbnAlqYOrLZpk
e8FuWDuuluAdQMiLWNYiguue5VgOYwmPPRZKFprfFfHWTAdH4oFsxogVCHM4mTn2Zi0DZMECbXtW
ZNscenAhfW277MdANE5I2lTeCo4JSWQQMnxYI8Rb8XNnYM20P+XvuIawVhBMIIqM0sgW+r2Ghtx2
sQX5q8LrlqPR5Y3FrSCY6CMoFchtK3ziGpPuRYb6UVeEW4UkN1VbBqEOzuipvpGsmXPz8ToZsYPL
PsfNujFnGa3Q6/TnKAXxeCbpSZwGO2yDVv85lXfE4Hz9bgcLGDA4QSih2WtaWyVKVYnDGZ96yP2K
NzuyY93QVRkgr7eCKRAPvOazTWdewTGxUMRIRdO0COxaO77MSzBYuS/U2HVnyp8WDZ0eIe++b9MD
8H4FUnZ0pL9hKiRSm8odwbeVFn1VdbuMj6PlJeHgNPFh36H/oMsrFBM6oiQ05NKkX4r/6JKWABNS
JEbA+SXHprOtJGPqqShMSDuH+CResmdUhsLCrwy5IjHnNYQYzxYIXAHfPL+ZhxGYB75Im6lyJRIV
eWWNi4UVKjM9LME6lylmogp/zm9r4x13MtYKhomKWi80KamhuSh6XLL7XD90vMDL1RwTCtMyTTMl
AsZvfACvxmDiA5jnWNuaw+YZbOBE4wDbOSAYbWHpGaieiqayw/Sz0SLci7dEetw38s1sjx0a/4/D
xqgqjbNs1mKw+pgalogvfhLx5nO37foKwSR8Ii7LYEkQhVhO2l6q1lYjzlfvZlAAD6YMugbsDn29
51rb2YgbvygDjdkwWHaI4mi6U8oPOflgCcG+vjaFWSEx6arWltkUKO0XSCOPplr6lgLeE4GbO2hs
eZM7VjhMzhLHGgHegETxz9l5bR05ZN8nXMqqh8jjGdumEVzBXvtKVupTKzFF9wbAsiztbTLrPyaV
S17G0ZzMmMGwyFJcSOD3SmK7XA50Cw3xQOmeOdZ5RDOxTXsDCyfkZWGecEwU7/sEo+gDhMN2Nv1m
HgOpLpRjHmbEraPxG3qdDEedcwzwGqXphyPI2VNN+Fg03+PoB+ly3kzF9t+jgxERLMWg+6N6Wik7
NPVZjGRcABC19vKhwuTr7O4b6eZzEt1EBxJuLIbFGvjfMSbsjkZLMLxaelCD8gOlTp9ERzuPvmkj
lx3yJ96y9E0PXCFSqVdSFUQuc1HAZVolpLjrfLK0LxgWGsujxVsUt2lHKyRGf6D3HpYUrNVuInc3
JEt9rB47ClbE0eHmMa1g2JzSYlmL3EGFitwfEvRud1Xr7R8TTxImpdT9OOWLDogW2zcIkfSD0OST
J2Lbo72PtFkBr4RholaBTZVd0wPJwka4rr+Es/JQmcuHae5vqjw6lcbw1BEehxZPhUwMq0BqqpQt
YmUtTJfJLI9qyvsW56iQfV3sx3wuTB1m11Ui6CcK24hP6JXkqG8zGV/Vx74vCq0ytpYK9TUGmsJN
xZbyv0L9ZawlTrDiicPEqjSS4jQtAGRaT1MUYGuELYWf922Bcyo6ExuwVAR79ARqdVJgRnfSe2ZS
V7FHp/irSFAuSo0ve1q5hKdGuEnrs8LrlttWE149LA3x02JTyVhU2HdtIJWY7XejfyHhRVU5ExU8
COYkyinWayKBwbEcHyftgiVmpv6Olhk8u/2SgjkIDNt2kzwBQpJvq+y88Pg9tq8wVwDMSUhSobaR
DIC/eX7DY1ccx+FQ3eRHmgQwjZxJnCZbntrov68Ov2mJlugFIJUID7Boc42eU5kXV7Zr8ZVgTGwO
9UhoMgHnP4K0McaS2tCdE1sJhKC4B4Py9/c4zPWcmDDd0HRdtZApVp8lLJeq/+3WJ1xNSGtDYKKz
HC4NCluIU+N6QH4YIs6lAO9QmDiMLVl9kqQQoMwPrXYnTg8Z981hO///UhLbRjCnmWrJlL3Vamtb
JsfKwGq+RrKH1s8V3hD3H+qbKxpTS0ZiMwsmNQAxEE90J7I42lNut89/L3Itgg6celzCvu3IeUVl
YoKVtWnfUz0mxzDAVdghk5x2tAv4E61dMXo15zZ38e527r6iMmFiDMewTHOgUi9OT5Y3+iomknjU
ORwjUZhgkalFm5UCuPtIEdlyedtqiT3wdnVxD46JD0ZThBMRIEwU28OX/mcY9AH9CphBl/wtP1KK
Ut5T8mZbzcq9FCZa5EM6ZiWNSeJpcVu7dqLU6RO3eBqwIx79fK6V2Aa2kvII4HjmwsSNUJVaPYmB
W+YnJX1I2/8WaxUmbCjohJ7lCr8P7i27Dn9OyjOXBpFnFUzoGGtCNKyvQqZNji323wqj1yhP+/F1
u7r6ZeDs46tcRu1SJcAolMbOQRspLee6OzQhr6TfnJRdWQL79BATQZc1E0idKtt59SjJl0l2xPpr
p/lNmtkaoruEHcbie9q918BM5Gi6cCoNmupD8yY2jqrmLcOnfS1yTorl4S0yEqdDDQjcF+XDJ122
5/TLPgTPe1UmRsyt2s2xCozqx/LDxAd8cpnsgdiqPX9RffUwc++XebbBxItZS5BXeiCW0ska70hs
gEQHgApvUTcnf6lMkKh6fQhNGv76PMTjUAyKyttkIW6D9U48+lJOYGB3pAqwhXjQIZQKphP9Xu45
7WN/OCfwbeKWXFbBYPl7FUb0ssxnk8by2uk/q2AoW0Qbjb7O4GGaRX7d+vuubgD9FyY7/CGXBBSO
GaUHL7FOWi/9uZi9ktzGHUe6bUO/AjG5v1fKtMXEJyoNqfHSNDkqSvc5UwbOp9gfqucrDuOzWddM
o0RAzxsdyUfDXw6DXXnpUfSJk3jE1VyOc9Hfe3Pjt1Igk+fjUenUqIdcyoN2oYT74VE9ov9udMv/
gX9NotlhD47x5UWy/t/go6Pk64506IP4o4RNJ5GrfdAvnf56H4e9dNgs5O2Luu3UV80yTj32s9DK
ITRbi7Jjmo7U0Ou/Ooo4ODxLYXy6bA0idhlwus7yxbD0FU0/4FaMk4e33fkqDpPn005KpGwCjCiC
uXmOb+ox8/c1th2drhBMqieNDPI16lxW8alLH7UR777Zpa/Pc/PpvyExoaMBxecsUJ21bexoyuJM
meENMwateuVUNDLH6vcFAzMrE6kWAystKD153HY2LocdtNrbxDiW8keT1wnwh0LwHy0qbMOfkVmg
LUkB1vzAMNRgR2BLi1xyzjNnOUmObDePKHp53I1cWCaQ6FKO/bSUd3vEdikBqNjRJdj6c4Xtj7Ov
+1UQIYHy7r33nQxMJL9rdk5yQQY/Kd2Jcpy02Cnkg9weRTXmnOC+9YMl6necEYuXI00CTiEq912j
3XQZt0d9+xPoenBMwMAioVTSW2hQP/eevjjmt/HcCE7ppI76MLp0l2ULOp9D6UqLx98OuikiXf6O
uUlsAGYHQLqwx/rfGl+baD68zSvtUGuP+163GalWCIx/Z5gBU+oOd2ZiEdtN4ZPieVE5twA8KRjP
riarrboIGG2tnQxDv1Xn2d4XgwPB3sZKsVWC9AhX8xX5EBbPsc4RgaMm9h5W1poc5IP4fXRmRjK6
a85a4v43ERhnHYsxWRAAkfXLS258FrP3XPpdT5q9fU2xKZMU2G3sppZ0M4vp0eg4N5fSW28xZOwh
xNZo2QDRJcs/BAZ1q8g1vXOLL8rFuNSLQyewIjcOxrvJMb9EH8Yvi6NhLZLl8qrAjau538EZ/YmR
hp4JAnDlYXDNUxt0B/Whd0HnBd4P3rvlW3v4HYyJcRivH5NKAViS1vop07GwcklF0Vcl/WXfLLhy
UdNfXWzGeUeKxgRUOzvgigRzAJqEnSIP/m4/5V1a8CSj/76Cy2exjK2GSjY+6DVIqh7Ah78v0jYE
GB0NtNW+JShdCrCZyFrcu33TuIimmG5z4oi3RIoewe9lJj2iKwpTg8W5qkfpAhTrsPiajxYoj2CR
j7s45afwRjiS7/9NKqYYI4pY6IIAPAH3kIpxtqy7IeJ8B29rDt2lWJ6HRXpsj1Ujt0mXhWkPtqXJ
wSa9B6XPfTR+coq+jS8Q6A4DCjoa+g0NqwF/NwK9Ns1KrwUYgeqhLJId0FWAmGi+mKk/eCW6nt/l
UCtExntzWFy6SEAEg05p/mzwJRd9escBrSAYn+3Sscd3NSDSaEIr5tc8+hgvP/Yxtr0VM3SihhUM
b9ld5XqUpkKMeozvUkq06VDcLKfRld3IC52Gc06b5oDhAVWSVA39rIzJtVJSyySHOcQZrkCK9nG0
0tuoLz/uC0UjzBtPWsEwNULSWVZsJRlkAsO08Wk0n/d//20pDmtDP66B3WgW9qAyIWdU0l4vtKJ3
jfA4l6ILrkS7HQIjMRxF0J19sE1hVmBMWMCyvqoGNWrvokdQwmoVwqkUeMIwZ9JXSESSgd/Pqnss
HBjUxc6KG32wZb3gxFGeKMy5NMPS5lNM9ZY8zuFHVeKc+6Z5rVTF1G3ETKw8b/H7ggb/7zMscEI/
7jJwrHjj0ui382cvcIa6KoShA450EdE4muKTD52jsZMeybPm9A/89P0HSA3rwUV0hL9hFjbFkBJQ
JRCtc4rbEGsUo0t4m9nJN/ki+5ozH7i3LJv5CN3t/0DS01wl1mSJ5X7UAanfS77i0g31rS8Fk9fR
Fxy35NwNbB/eFY5xqrQF64qK9zc3Tu+E7qUbvRmmuO9Lm/XeSiTGlzJFbOeSYvyzzpU+EDXBv38g
ovZxFYVxqbGKh0mmmTXs8otQdydhLrEwVONIs+1OVxjGnQwCWp+c2sQwnMT4cUzv97W1HRksRcWM
HFqk2d4BA3VPQuIcTfNK813vhydlmkDrk0aOJqitPysZB3BboCug/LvFoYvTLJYOgGYaWOpJ7X/u
C7RdJqDV6x+JmIyqRkluJhgOxkUlvo5P0zE+4bvYLsHW71Kb5l1oUHt6k4hWeIwLWe2czT0NSKS9
G6xPgu4/mgv3sXXbUa9SMZ6jk17UOgVSjc7ogQkcc+n6ka5wl/0uIL7FKVR5p8Q4UVMahqokgCu1
54QIt7POswOe2pg4XoZKDjoe5O9cDoxWtoflIMk3WfjCMQdqTzvHw77Ep6JqdChIYQ63k08pf7CY
dvqoBPUnejMycKoGjt4UpkZdjFHJtBRoSftFs+64DNTbpdzV2hTGfQZCQn2eATD4dMFp4qeBAX6C
2Ve8Kgh568U50YGd7pfVirTZBLQe97gFZoXK6CDl/VOlanbT89ai8dAYTxKzQZSWGmghtkpnRrDI
SLetZGvhZGvF475h8E6Kcagh7EljUQtv0zxAU+yxUCVO7OYeFuNFC2nmvtBh49plim3amGG6rRvp
Nr1tIC7vjpP+yXumzqSkSe7rTs4h0lzeGBPY6c9j/bCvtW2RFOwM1jAirpnsW1pUJTEpBrOjFH50
vf10GJ8rLz6+7rZ0uVedm2HvCsdWYai/FK0VrQ70Vl51S/sVYPFgWnbIsb4V3eT0rpuGFSDjwEoo
yXKjAzArjZcqCm/xBX0o53/fgYrqYQXDuHFB8CCZaFSNxSXrvRIPW3V7G3XOEH2air9Kk3icg9u0
9xUikxZFg2D1eAjEzldqV/qiOvTwpI8iGqyc+A77p7ircmht8sYeV5CMP2uhbM6lAshiijFxmIqz
dhi1VPhLz7pCdcbCKjG4l8Sfp6nnVbab6QWdZCCOMbF8gg37JUYPF6EwsBl8yO1UPCW97ragYOSN
2G6XGysgxmAqdJb36QAgrPTCVjLKankA3/gX6USLaP6mqE0nX+ExltNiiL1D5uxcXWudTMQqws9l
+Z4stsJgbMXIjULSKxxcXd3ExbMSc96suUpjLCOciQVKOQCYXzEMZfdBWtumC2pkrbHxn0Mujebs
OwDPIJh4DwKZTh8iChml7qB7NVaQqMK38d93M1DPvhoeE/MzeTD0hurOlE5N+2HUgn05NpPk6veZ
IN/0UjhOEr0Kbb7k9e2kf2q0L313I0WcQ9oOGFdBmC+PsVqScowhSBeeBMnLreO+IH9IJVcApgLU
xSyuxRqSIFUFkYPG4hvd7d1Kt2U78sqnfTiO37BtVYUwDrpK/ZQUf0X1QUJYsFLO5y3HxtiGqnIm
kdrTsxlKxWmlA9G+p+1om+L3fVm2A+svzalMDGhUtW3nGLIkkWkX2mOLztKkfCHqpSs8uf3XrIy/
WTTbSqUQk8wD1VxlDRe8UHulKsb2vkS802ECwpwmpjjTcF1Q4vflEof4VOPtsd5UGzb34HJFx5Y4
lpE9zxpdH3pq0bHoKWpsG6Nfg2aybmvUF08xryNx04NWeIxQnRSpYlfQWkKLbRAUdLq/r7VtF1oh
MEEtk0lp5DFFuC2OtCnH8EpQ9P9vo2ObZ7QCYyIbWhO6xMJ2NTdPHlQRLFWYMs5405Hbl2ArFCa+
JbUSJgstwGqxPaVG5IcWXhbQITCR5jEZyWdQ/ZhevYwPqho52Gd2rg3Zq8SfJMSJ7ut38wBXBQyj
XqLpyVTU+FtC80OhBVHFiRe832c0qslm2sdU1jF8kuajkLv7f/+2fawEYJRpYsQvR7M9ABzh0h1r
9AhoH7VA8upL4fAuQrhoTMbQI2OuQhVo2sPo0a8d9SWUnclBE5yfBVgsvS8d/ePflpfY+AjuUxU7
tBnh0lGXTVUOO1cORztW7ztxsrHdwUZrqatJHFfbPqorGCMbNtdJ9TAArEpM8FBmzZ0axzzKmz9o
8IrCpMRZzJTKoq9B0qX3yEE6NIfhtECB9LmYd16b/qz8AmPbEwarwVBthlehDsFWsrRTpaMkSqtg
/5g4mmO7FMyxwg4okwBG/zgVL0nCqVO2xfiVDGXGSS1St9FYIixpxkEuHgUdxL68UoUWvG9N7YrB
OKoxpJqZqkjs+tckuVVPfxPlJ7NnEpe26fOpAra1dkVkjNsQ4qIs6Fu+iAU5sfpDkt9l0FcAxqDb
WcAWZVqnquK5NB4L4bB/7LxjYUzZ6tW51wQIoMV1iS/AsbeXHMPEfbh8fgfSKmMwkox6Pg7tgLBj
GI8VmBsbrxXfUwKtIFhhQFEqp/TjoZieaukzn+uUVmxvDOwfANBFM41/fbb0TT8hvOjG/+9hCG+7
U/XTCqC7gEcasmlcKzTmm7VNYrMtW2jMCjtbll8W3hsMD4ApUM1uNttaoQBJfDLb8ISbKW//1HkQ
zDeqgrLHamZASBa5iSLzFE0iJ/3TU907FPonrB7Hoi5blJzeX4igBEiw4C1MUY1YkZNWdWWn0XBX
TZ0cWJJa2QWZZ46HbnrQ6pSYwJb3BQiNOkgYCzU4Lw5J8RKFHMPmYTCBbahJGIfUd6paAKEWXn3a
JBhDHiPxZqpeicJEM5DqSjmh9iDB4DrJM5bzYKH2xpTivydQwtfKCoqJBr2q5V1awJNSqXBjY3Dn
PuCuROCpjYkHJMrNscXGbnexvi3VQSyIIwgv+wa+jaGjCARtAQi7GCctJKwyzifkzTlT7+eiupgx
2MFM3gZ3esJvjfwKw7iqAeuVEoPC4Nl3iGxVrO0URElC6e7L84fK/orEeKwlCLjhj1FvUFLv8Twc
sbvHne+UewMFaRP0Nwpv5GxbhRalRhI3FugSc1EGOUEriqUeOvG+GA9Wznkoo+b0Vn2/INh7xi7P
hXio8D6btE/lPDhlcS6mQEluQ+Gm6Dndkhx52Nelpm7lBMQ7aBAIT/XwPMMmGs4nCU8exhySMSrR
WI9n7S69lRAPrPgiYgTMNBa7VL6nIo9Md9v8rvpjjCLsItHUWuANwlmynpM4RGcKWH5Gj2N9PMGY
YE6kEsu1qO4QztEBigsTP36sHhLXdMWX/NZ8XUcpPGP5YcfjeuEdG/33VR6phrLordcmi+mcmqlN
2g9cznf657+xQ3DWiKJpYp+7xURYK9cEDZSt+BjKS6fphBdsdv64r8JNMVYQTGSN5NjEuC8iRT1/
7cPMS4fAknlbeXggTGRNFGIMGQGITiYb3ELHKRzdUVEP+7Lsq+vNfo5uwXRvVwAG3ShOpmunflSD
fYh9Sd7u55Cq0JpLfMvNxd3Y2nKL1cr9wClReHIw7tqIWd1UEUAWofJTVTrLece7Bdl00V/n/mYb
h2709QiaNGBk2Pi0oPSJFulLFRo3Zti+66N0Bca4aTx0SkY6ev7zyZyJQ9onNSw5WuNJxDjkkOAV
U53hLEKdH6RlwH1z3N82Uub2+hI5+3aw/VGPflWFkhxhmwGDNsVCKfcpRNIesqPm0x5wK7U7j3Yl
WS537xg98reR4ApHhV9Fm3QcykZSANd6YFV+3WBAzpUnBKAidCXOx/emJvHxY8imIuF/JnxHRQfW
137GbV0WBWMyHq3iK/pQbaVtOLlvW40rKMYylia1kkgDVHRsP4N8MxDQ1TP9fF0Iwn1K35hSQhm5
QmMOjXTF2MQS0NKf4Do6CnbmTofuMN1LATR7VA/Q5fO+oWx+bqwgmYPrqkZRU2XCZe6RMhukQX4b
HcRDzcnwm3FpBcNkCpBkah0GlPBApd3MKrgpF88sa57R04N/Y4UrFCZZWGY3gXQbwhSWjcjhVj6+
/eO/er/5rDjpl9h/V/PDCpBJHCOee7GtBoBxeTOoXw39Jiof9w9o+9nyisG+IYlVpuQpNQrKstEG
8bnBjtAjHefA/kJ3POjKe3LICpD5BpgsknSGBaHGLnaS/CyOT8bAqWB5jsW+JhG50Mt6BggdJ4sP
1LGm10vixLNc3tUDJ2Cwj0nmhDbJOoEK1RA135z5BjEOoQmqu0nkKI97XEzEGMLGGKMWgoVoe59w
+42hHye9LY/0tIQjb9hnMxevDosJGXjPTomQQrSkOUfLcUm9/2h+TIAIi7yXJqq7wVd8+TFzc0z8
JZmt27rfnYk78vaC86IgO5qfq4JJDBMaVANs/XIjbP4Ct9BzZxd2902EFkNn4n20bX8nrvTIhA5T
mxfwLwJ08OOPuqM8YSmp13jZ5wiUrNpd9shbN8U7OCZ0VJVltvMEvY6jZ6ClSL/fPzhOxGVJRZNG
D8nyGpryoNZ9Ij90Cieoc3KHxgQKQ58KwWigswRrTgvfPI5+e8x947gvCc+lNKbe7HUjibCtAQaR
2pj8utUO5jOscLTp4KnkiYeJ17fBORyWuzGeCwxq0nTVK/eEnBKTU8FsH44CmlQT4zEyOwVthga+
4LMFH05d7mnVQVE0R604hKx/iLFXFEZvydKGOka76UNcddscJdDuxI90n1l9x29N56IxVVlaNFg2
WYi4e7dp01zhEs/4QG5fy5Yjr+DcjuhX0Zgom9bFWFo69R7tZkkxN/ejzX2dR3PxB8u7wjDRVVJ6
I20FaFB7aGKbEk4lDz2eNUGv6SaH0tdDJ+IkkG3Tu0Iy8RZLCDFUukCNgvBVkRzT+P4ub7oCMKVY
GMV1KmdQXQn2aaN3Yrz4ZbiRvwye7qN3OPbfl6OuiExszcdQb9sBWqxzDAKe2/l9xcQVgImly9yN
cSdCpCxz0N3vZQ8hku6InRCvK6V5E3o8s3glnV997RRTYiVCizOaxcAMDGxiyp1ytJXZ0W3FyUEV
wvtC/UNS/CXiK63SCjKNUyvSFuiw+tF7ixs5/SO5x4JCN/sGbg0nuycuL0PxPPr131eYStTPtYS5
CXc8Dehb8enVaXxLYnt+VWvMu5bjRMVXta/wpC6zoqQGnlFWNpj6jf6bVfn75s9xr9c6YIWBiQYj
NWRgCNNNsZwV3tAbTwYmYhRmNmShht+3lrsoelbwztk87IvANT8mRGhpqFWdAnPHHLT4c8FcRulg
adYn9SJ+Wbwu4CVgnkxMxOjDaUnrGDJN1kUw/VH+XBHO1RgNAW+/3K7mzYSIyiiTMTUBkRs3Gral
R9WHRXCE+maa7qOFcD4UeQIx8YJMhVJrVIG5fBLLW5I8Gionw/MOieXz1jqs02taSGSgL0Ww6xNY
ffz0TPnuCPZ+HzROlbQtEyZtMTxqWuhA/v0GxkIPTLy0Iw5pcMzohxy7ZfW0b3jbvvMLwmDei0fL
RA9+iTpM078P8w+9/bT/+38owq8ATEEpZVFohimVwa9rR3VAhwTOBMvRKscINAwHYglry7E8jt4M
pkiSq8wI6wGYQvKY9C+65qE3fF8unt6YyqjqRqINHfRm5iej/Sgb7yr1r2qj+KuYlo6RMQ7yAL4H
RcdYcm9X5V+q/G1fCBpU3niogekLEQN7BtYd/g5iTnK+DAQ+o4/fkugZi1Oa4SKInE+K7ZyzgmEC
QblUYUgMwIxOmdmKn57UO+Os46Gk9vl97dQp9oRinEZNMJ5ojTiZXnqWi09adyBKaafhT6N3Rf07
tsfY+1rctDaMsUGFoqjq7HKsbmrxtt8qSOPVJY9QdXUPGa9xaPukrhiMOdSTEslKp9LbjtrWy8hO
s8jPknM5/tgX5g+HdUWi0q4ML5FyUwkjSCPf69iUi8upQL5Ac7iZ4leRPNUxWU+q+kltKqq6sXQV
4WZUE9usOSFo01VX58NY+SQag5YPFMR8DPPLHHHOn3c2jHkX6A/WKkNGCK0PxnQzTIkdK7eyxRGD
pyvGrsMlzcQwgRgoUNXSaauzprqcw6fB+K3v/Dp8k8kGQiFLmKCBKFJ9kE8ogjEVmCQYCpToUKC3
j8Y5F5aGY1A7nUivhx9ehiyyjZb3sUyD8J44TB4oJXFUpgReM55GT/YyV/DGu9hZHPpiEp15hBXb
9cHV0kwmKRi1CEQJRzRm7nxS/OnT30M8cYtXk+WRv2CEYxMmVfHKWTsllEV9BKAgEdvKzniMtBce
KzzvnOgfsQIxR9kqLQMgIRbck6Y/aAvvhpXjQiYTB0I5Tss+B4RSfook8MTm2L9mFyGnLuAeEBMK
1KVtarUEjn42ftDgJjjFoZrRWvz3/o6Od+lEf3DPApnYkOqZMLQdHKrHBuGyDIT8JdK/yKEthMd9
b9r+mlwZHxMfKjrLkcyQrT3J9+QjfWiirDY5dpt/SI+UDs/8oL1wQDkB481Y5aBnpZQBtJlwg4zK
Tn5q1NumPGUkCpbarsXnDAWexCNN2DQYE1dtpo75cVDE/G6T7dQovUYvpswOHJfhZ5CWO5HxlEzB
voCbDrbCYSJIVluDmJTAUZOndg5yJbKrf7/YAS+EKwwmalRSknZY8oKvCvlFawLVOqk8Kk2eupg4
oc1tHmsUIi1flNA3YryFXxreoWwrS8VaLV01QQ/EWCDB9GU1pDCGecB4QDHZ+HrxEm16lxebv3DY
q5o6xoNrNErw4q8YwTn2Z/MILh0whkWHzuHTqXDEYq9pdCO1xNSEDxdhfD+29bGVKy9Pec8V22d0
lYoxtZzMGT4vAYPhmK9NH7qF2mFr2OJ25vsuu1YaZE1OTgxVoifVuL0nIjFSShrNm5zyOARZUHJO
jKdBxvymrInQfYMDC5NTngWaeB/y7gt5EPTfV0lKF5JwEUNYuFZ/Ibofl58W8T9KwSSpsVI7kiWQ
QsbOuBG8RGrlpDw5tuvv1dGwKapKRkPBjCkothZf9mrU371vBODihGnzriBp+nmTnlZg9N9XWlN7
ORrnGCJN1lkDWIk5m9FuwjvSfxmx+uM9wfRq4Ux8wDX4ZCTYLoXZvNtIVewyecy4F46b1cpVJPaO
xlRqI7ZMGk2tS22dZd4qId7vM5lnIVWUiQSuU2ZHcbnL3pcNfilJZsNAvPTdIkFJefeNZJndtZkd
L9/3T4ITa2TG/+VJsWZjBMhU135lBWr7rCq5a/z132AYvzcnKcZdMw3UmolVEMRr6g+W9r2fPv83
HMb55VmKykoBTi+b9pg/FNpXKyU+37h4emNCgFzVU9hSIGt8EsqnpnLrxTd5VErbpdzKhpkYgG+I
2IgojHxPW3jAW6s7IPx4bt3pc+fMNrkIL/PHfR3yAo/MxIJEG0eC5kOAIqvSLYKUBnjuX3nSI49H
j8GFY4IB2o/HKokAZ1YOGMoOtAWh/9F5sk/fWngZj/7aTqBju6uTQZDHoYLBj2Xl9+oDJi2cbHLq
+nuB976w85bxXZXjLz9mW6xrM5M6SUMc6kXzodGyQxUtnmgl/n87NpbHp0tSoZN0SCYcJv/vppvi
MPqiS/MFT42cLMt26aFtVyYaLYXq9FBjsUevYEEx56udh8EEDbKYWOBHj8rIxRtRbB1VnR7kTHL3
FceJ4woTM+LIWsIBbehuTiKnUk3sLeEg8EycXZAz56kuvFbd+CovP9OVPCn6J/UMY5idw78M4EnE
RI2lrZTJot8qmfqj7G+rhjdSvQ0ACmtRl8GcajAAiqQ1QtW0YD6Qzsl80SVv/0j+oLArABOCzLAY
1dbs4DMnM5C9BUEBJIKn/6322bIzXaS7rlVLknSWXjQDR51EGjzmlGLhgvoxV0eHy03BA2Ekisdy
WuIRINbwpBZeUn6WefNr2xCmYuj47KLbgH+v4aoO30NG2uOrq1Hssf3am495xLvC54EwiW9s564H
xxWSQ7D4kluekMux8K51Jdyl0S64LEif9q2BB8lYG9YXdKKONm7sU/xkWUEyLDbagvcxttICZoZ/
6Y45nmRATa9kEIt8oJ2ycaAEEOfAe2zdfARb4zDJTh4wkjmIwBHvjYvyRUcztXlUFntw+tKmd6vC
C68/clN9EnhzTVWSdYPlY2wzPCFhZh9dzvOEF4Ogw2z7zGts2eRE11cobLWqz0beTEDpT2owoolB
OVgfpCe6iyFy8RTSg1hQAY1EM4EUnfCaC16/9Nm0voZn6tjJsMIwHjUkv0H6MYHdrWjwRqpNHwsZ
5Le5FduLXHq6lAb9OHj7tsNTMI2Wq28nwcC2PBIZKCliurDalsrGlTvOWOWmga70S/+IFchsYtoo
oiBqQIskwet9IcCI2+G/ycK4t5p3SRZp0CNJjg34u4xjHnMKla3ksT4qxp2XkLR1R5nXl/A8FXcC
j/KAdxyMK4dkLqdUhggpGEVIhz6h1NFlTrzggTB+PDToyh0mgIhiMPUf0tkXVQ7E5h31SlFsqZpi
8LSaEyiKdlFT6gbBIUF3woSRT/uoeUy6Ej3bHR9iC1ULtIWx1AMvDr04syn9S+ILTg4qjFv1QfxB
94D8L3SnHF3+H2nftSQ3zjT7RIwADUDylqbd9FhJI3PDkKX3nk9/Etr/U3MwVOPs7MbuxcZEMLuA
QgIoVGWJB9c8D4w6GDCWwwjMWXNIgib2xuhcd+3NQ8V6PAWOaJKkMS0TOMbjAs1y9YA414l3m4JR
0pwu2WAKpFDPBVvKHmBopHUOouqcFCpU/2qHdjJlVdn48b+vqEGNUKhnBpg3NfpgG/da8kWVvfzI
IARaiLSsyQfedMK0b3PrHMdPc+Vfnx4JLYgpCMyeI0YIIKZwb+VnaTxNNiECLdACLD399u46dcp0
n+XHoXtaZCIVnL1eLyKL4dJuMUpENUsyW9WyKODpJszdUdW8cT6NXeSpZu6a4bvrY7Z9nEAjkv9D
E19damgtq3EHtKTOmEtQEGjpRuHm/eRObeUZy4hXptDPYyg5qaozRfmnuVugkmz6piFLvJL+GiEi
FvZ9pA1cSJBLax7jQwtxoMhrdQc6qOrJwFNr4MvKxbY98zICwrljYko5GZOFu850Q8bHKvg4yMrm
JVMqinzNWTzmfWrzsD+2Q3SiKM3WRfvqpzmGMEj2WTKnnIaueJAtMMegKKU9jhjF+Bdo3/I0P/Yt
z3AMw48feEL8W+7ykLj640QCf1CNdZDuAGCZ2e4AuaOw/WTokmI72TwJDMLyyuTZRwgoGYNjs8+j
fmbR7vrQ8SV8beSEk0U7zgEdUCeGG9ynejnR6qOifTGip9KASKgsgVZmkMAnQzhpXcu1y5ZOgfI4
1zcoIEgUy04BWw+r69kRThphHepNYGHg7A7pz+gI6qVuFrk8E0OuEXTd1V8VMfc9ncu2hlE1gmMo
+1bZbWjbbrzclNJep9uE/D+3e1XNrClKkg9caW50Jy8+LAfjOLxP8FSNlMDHEv33nAI91MM3xRa4
RJVGUNWuG6LIV2mxGWlaiNvHM/SGeXRzcFI8kjv2PvNjT3l/3Sm3jx0rPMFRYvQ6RUNm5J4oB/U7
j+Gqgbvsi8zhhFgSpz78R0DBY5DHVxrZBANbnzeeTHbhrXqXIXyredW+kR2rNtfBxTxR84ulU9DP
AdBy4prNjdruBlm6rQxC2Ffygapx2uIsNSlftOqmoRDHiSRbqQxD2EdUPLTRsAOGVjw0xrGb76ns
nvgXT6CUMl03VEvUFUsq1o+GAU+ofZ7mX3iJNxy6U3ks/HAXSQh38zwFpRcIJhCLqOKutShItu1K
LC9bPVfmaXyLgBXk8P58X9im2j4wJ4vraPdo+zJ/opWk7mN7Qi7f539fnWptIwoVK8f3WQpPtsfn
ZTaduS0kfWz+MikXHGFjGrSob/IEOEO641eeEA/gDRp1nTnDyiupZGYJe1QS2jg4jmBYpVe/RTZV
HrtYL5y6aPP9dR6QOYDAO3M65aTmQkzRZB4ts95ZdvDtOgRnklcb7soHBKahSYjG7xlXRsoNT42H
b0Gm/LKD2qPjcG7TyjFSQE+VxLUlc6aJ2mYx+nYRuDwyJLwRLQsyDz3wjumRE6rtyRz9+oy9Kucj
tYqODxbARkSvYtXp5++mTPNHhiGwT1qES9NwZ7eKO9odrXRwWSxj6usOge3v5YoySZ9Ec4jZSoba
yc2GOTEios51l5BZItBCpSlGX9awZInQsPRr+D2Q9TfbPDf8cTqN8F+wJobajpWZ+3Xb4yLX2k6j
LI4Gzay+j0OJNXyN/N3BkUL5EmvRgqKIYwzZEKA3r+JW3Z1VeWH+VYscsjT/acVqROCGoO5ZQDk3
MHOyvVxNiq9FkhcSYpWuHoEYzL5Via3wAfSbY+rHj2x0tKO6Hz22i05VubvuEfxXXxtDgSRqJIri
ZRJjqJH5Ni8Jqj/0fdMijjmgCUc0Rt51PImbi0lhSbKog54Cr9f2fYQGOs/Xvy/xPzELLKp01IEt
GD4DgQQIBWtQl2oW39ZlwkWbhiCHTrM0S7WoKNeGBlvKmNsAivv0aagXZyrK43VbNlerjqJTiN2i
qkgT5gbS8lnX8jN4mdhuHxc/DBNOHpeSeikJjBjJzFDhrYwm7jA9qnzqmyR3aPZ03ZLtwfpjiRi8
7IyKGgbvyWrMX1hzWjL/+vc3mIDaGlIZ0VnRpFggL5mgyYKwh55K5Q2W4VYsdMbyvRLtluVohL0T
yXTftxbpGk/0YjWJlJQRjmejNFk/BJ7pKx86f/JLiO7I7gwbE/QCTThh410UOYZDV/H0r6W7SdKP
hiy+J4MQtrieRbplosYD2pN+N51VFdl/ksfJDR+AFbyCSUX7OUOsv8nhwIzSEVYk53L4GL5BfR2y
icRmusqoiue0lz6Q60iUmuiM76MfnKNUxj6vDIkfb7DLCwxhmAI9I0jFmypPHccfeajtivzZjvqP
WVFLdputcN0LKOE8QKoEutY6zAmfBy886GglND2ia7qv7xdXx927kPV+3vSB1QDyCVxt3UnZGrRX
YFxlfY1tN9EJyOb79YW6jWFaOlUhH0XF3AS04s2zmsEJOutrabssGZxR9oQlwxB20KpTtXjCmzGS
zj+EkxeOgzuk367bwQlF2DYxOxc7BMKJZ9tGtTQw7Lh1iYUuDAm66hD23VJjd84/RHG5S2fZpUFi
mVj3kyYTTeoZowdpWieqTceKfM2UnAi2XrbWtokFPxDkt3Wthm3stjoafnKfusPJciafIhsm9N7Q
uecFnLCm1CWny8iHMlrs0SHl4Af4n2XRbyd7tpzr87a9rPDUbqrEYsw2+BCvnLw3kzmBXiyG8DT/
UpzIje71uwkdaI6TzyMwk+KoP65jbs7aCpKTygoy0vC0n4VVhU7TJuLETo8Otjnzr4NsOuQKRDid
jotB2gqqsZ7ZJlAQZ12sHcIA7VK7PtIPTWUqAx7ZLc0ZA9o65qwO//4UQe3VDxBWXUb7NjEU/IC8
2Zn1HipPvSXxTNlACosu1MKpr3s+d/rnnhlu2d8Rkkk8ZONAvLZDFO9ZjLANyQKQWAnu7CY45LWG
vovm6ASN8aNkb7iSAc8wiUnQr/lVN+0FArkhQ7qjp41+nz2ln1gv8b/NjXeFIPB6QLukLCLs7aCs
o620B5rKjNg+EK0whGUVtUrCcEKpEEYN7+hOPxifkTTj6a51eJP0G4YMpSs6IsRQWRR2etKwqq9t
JAKq5tcUPbrVHzaTeMG2q10gBFIai75R4hJeECVnEp4KFS2RJOehbZ5dmSHs8Ik5JePccHd+REbH
gdcgLvaNurf36CPmRR9U8pb1Q1Vq2lCN1ZBP95KIaDggo3yAqyU6OhsnDe53mhPWg3udijbH7gIj
rqAparNw6AAzm4gz7MpkcfppkYBs8t0KRPCBvmS0nznfFfbgVf2RaLe8tY+++NNMvALRW+3jdbM4
Tb/a8leIgkssbbsgrApEqna+hfqLvjW9IHWL4f11oM31ugIS/MJuzHJJ+DQVsT+az/koE3jd9rwV
gsAIsCM0jBAIy73xaJ1yP/TRZDFylpO2yxDtftMFZoUnsMMy9mpeW9zxIAcPRbQhNtxoPFwfNqlV
wj47qn00NjpQut5Jny20066hzaKaO/Zbq2w+LLJasG3aWxkm7rqkH+OcgomsD9aX/73/pfbv93SC
drPXLZR5oLDFjkvVLEECD9TZAbfBkEsBak4ie1GXLS2BJtS0p7pVYRx1rXXU6SaAwnCneXGbo4Tz
1gzBGaYkzi+BFJ+pImtIa8KpMNOfECZcUsj/xR+jzA/6H8lyH7Q/r4/k9jHwMnFi9CbIVUXpCfdI
ZELEeLg9Kj6KKLrZ5Wsg342HpD5ex5TQIhP4I5xJjpcM+AopGrcNCndIWodFlWTnkjgJE9kDpukq
Z4+Fzs7U78vwwKzOmWPvujmb56TVCAocMiPkFQUpcGbUaNTGqczifV2fOu1OayVcLxs5gT7gGixW
kWEJ0eFfiv6TZjGehL/+N3ME8liMritLCgwLEgeFce7yX1n9jaBBUvXuOpLU9wTSsAiD/mkNqORM
7+fZaSDgGO3Ye3SQpo6y7/ZIEfp2HVM2ggJzxLTvi5zvXXqyC5A9aFoe2jq/yfMoUQ2bny7ETH1C
ZyQ7oRemFwy1r083iWI4eRAcItOW+N42XVgGJTalFnoTvzzIEDWpOmPoYU5lJOVDvDRxfzAyqAY4
bEBVNkXD2Zs6xtP0Ka21sg+dkGm5JOf3L+R/+RWCy8yhqqp6gF9h1bt+dmY/wms+NhxyMve6n9/L
5JJ+x65fn0AugKLjLFiOQwfAkSLqWO0gb7snPTIjOrfYy9C2XeYCJriMOVVqkLcAmwL7poipiyvk
MylqidPIYITNBv3bFmLqPBuu7d2ZOX2WOyyWLO5tTvxji5iIZ85NTRsVINb4pWkfrTqCfzpkenrL
KrvACGfStkpThsZn/CrXOz2ERPqv+ii7n8ps0V76fp3WVdYbACFF7Jmx04emE8RfrDdF0ejFGGEf
URCas5HAWHmpch5jVyfv61TC63yLuOLPYi4dMn6bHJVj/JJlPrKc3sVS0R8ZhMAUGWujtMtghTX7
enqrKZJLnOz7AgdMeAaa9N+jVD7YtHDS5P11n5JNt7Dm9ZTleVvxaTB2pHXs8D7oXUMW85OZISz2
MTcjlpmYiT57R40bTfP/mxXCKs8h1G7anLATdUGV7E1Y7/JwOtTZvy9KpDZvCMpfyyBsLzhtg0bW
TdciDJEtjVNPk1NTP+3eEulagfDBXMXzlmyuu+D32TEtIJeoL+hMuuyy1pBQ4+akrHBE37VCvaoL
vp8iKZO0tTP03humZYUgeO+QBmqGvgc4K9oIcaWujhbjJnN7mXttb5UrIMGLOysl9cRPV7Vv7VUv
29E79ExHqUSzN71csialaII3z2kQtUUBLxjn3w3aIdq/xxtAgxB250Jf5y00tjJOcG6FB1zmgcMt
6Nl1rlLJLG1fbC8A4u3IruYlniIAVKWjNU6HnvMJkmrCcxB6UG7xlcSRiX5tbssrSGErI2rdUbsE
ZFHorj5AKS1DQwfJtiw1TNjL6DRkuaIAhSL2kO4Y1/PFCSodnVxFn03Na/bSgnZOAa82nZVlAkXY
A4uTpal5NN6J3vOMz+Ew38fH4llBhmm404/X15hsJAW2qNocLYVr2NhB+2uOTkv5PZKpwcswBKYI
lnqOop47SEIc5Aj0qoYQ//66IZs7EaO6ptlEp1RUvGjQ7hd5sog7qEnpWL2OdD8V0cMK//nXkbbN
uSAJU2RMo1ox7HoeWY7WeGTxh6GUpdlsu8EFQ5iWxKzTJm9Bff1JhWon3rnK/YyUtdPoEa9/V+zf
IBKLrekCKMwR0XK9RHcPzFFxT61dETzMsjdj/ptfu/YFQqBzgrNzoGmwqdHTY6hHx3jQJHvS9uV1
ZYbA5GyJlVwfMDctddI73m6odLsbrXLUL//X4ShxFsmGy795zS6Bz4nddFpvALMu6gMhlWsza09n
6sfJ18KQ1SnIRlGgc6vM52zoMIooNteL59j6fN27/7I9/ZkmMd+G9pQoSgZzDDQaSv0c+d/xufcC
R0OTkk72NCNZtmLqjdVZpUUhOoAEr8c+PTYM2fuRM0/fr1slWbNimaBCA8i51oApotZNUSKwTM5Q
yjL+ZCgCMwxlzeiYAqXHA7jWECiDwPNwZfxvxgjkEOESlxcUMIv6M9GdKfvZa+51CKkXiHxQRKG6
jNiH0C6uOOpeAoV3hODbFkWP5U7eA1g2dAI5LFNiRiqPzhjjFz27naZ7XRaBl6wcsUgww2kSndwA
UdW3pLm39INkzPip4woR6AIR9PbYRgvfGDSUWRe76bAgF6ZxNKdy/yNd6wILFKFqRBb35zDuDqO2
JzPzU/PHdYMkcyL2lzJCw5qnFiBG7zVD77SQLWxlXY0lsyLmRQVtHNdTiVlZ0tKZtdhBu7brZkgo
RmwoZZNOW5YAZkR4jt+NSgRl3dFWT7UV6a5Ztm85UVnIGUFGGqOmmBZZmHGHNP2o9sz6GGu72nhq
ZYe2TYsuECJFF10Y91Ua1x7B4Ru6mG1l75Q0QuFmrvWqFyABTXIg2ZylFaJw4F4WJPdoJoxqg48V
eQw7Gd9wany1dmzkqhJkvUD6UeCbuEdPexopWDsVKrqI3+9zlFYRFd2kJj/3kpPstWr7qLBCFBln
qSbGZiAuvWNxoap9U/k4KWRog4NGd07sddCClJxSN5fUClQ4n9jZ2C/Itqm9OXlnG18TaIrT8f11
f988j6wwBBqKGzXvUBtSeSUDiyrzUxWoN/bIfCOuEMPsJVO36RorOIGKbGpVWt/zcWxuleaMavX/
ZI7YW2DWcA8rC3y/mO/G/K5jp8R+qOOnIH9Ll0CKmqT/OaEpePmc1WHclIBq/eFceOVtPqKPyuhZ
u/heORu3spxQmQ+KLQamdIpjK4Y7AOd5Qu+W+NR8Yx5z6Ck5kBvzQSbVuH2nXZnI1+EqOmRMamkM
6M7qdbs8c6yTfoh/snPj2xQKMtEJbTUkp+Ptk8QKkfvPCpHm8azkSgD/uO99ipZtih/s8rPuIo1E
qpwg8X1ToJE60Ms6CwBWqo9G9TMdPnfT05AhthJL7Nrk4JVZAn3QEvfLegHSWMZIs3RSi6Jj/dOi
f7zu/jIcgTG0aZiKyASOVTXurO0S5VO23OvSnPENAuYSCZQaFE1CXnVxUJH22hulgQw91dE//dOo
1UZ6AiRxeRws+vCGrAsA2rZNUNKIXClhqsyyhvZAgYoYXQ8dIzqUKhSGmOTlfoOcXoAIs9QViapV
jGFbsdvgWVdMa5/EReFfn6MNVmcESeMabp4mZJKERUXUfJiNEHMUzLcNeZgRrhxl/QG2ntdegAjr
yCwqOyQcpMz3xkn3yj2905nXniHSJ31e21q1L9CE2WmUxiizAmjGbfr8+wkYpeMT/R2jlAsrbjj5
CzRhmnKqIX+pBBpD3fjYPo+84of+sKPn6xO1QQ/AYRbTkOCtvhL87kvSaBby87whjtGQCxkcaZs/
GzXSsI380RpkkybDEyKIi6JPZWBTsG2GRutJE98VDC97ZuTPofKgqbIMbL7XCqeoF/YJjmiWQ1Ea
3N2N30030v2444tX9vj6F1+8jKPgiwpa0bUpSqlRH4x4b7tP9+aH7Nfg6xAhm2QpI5treDVpgisO
46AgXRpgJk3P4dQcwlb21Lellfpi4AQHpEGpQpIVA6eglajH27P2+8DrE6ffqb94P13ihN4btHfQ
V5RotgV5NSgICicnYrfD1AwmAkfB9NwExs3cR16vy0Ism+x0gRGrgZYggxdOINrOaJ3S8jPj0yAz
ZXOOVhjCyamtGrQ346bEXX6voJVfnny+vnS3zkrr0frNWKtzRJrMVmHHMKP51PvBab4NPi+Ja3iV
X6O1KFm88eYtp6UXmMJ6asahqLQRZg27tnahg3NI3e4UH0evP0J881GmprLJg6thFNaVpkBNMuN7
4lB2xyjBgy1d9n2PMtW3PDTANN3UUdlmQYVTOFcUA220JMcdUr3nBTwt3N14X/nT764m2f5tDnKB
Ey4lZLaL3mwBZ1TPVgSRKUlZ9/bIXb4vrCVMUtHVAb5vo+sH4hUk+6ykp0Imw7Dp5zpS4ZmBf+nv
4/XKCe1YG5sOEQtvqG+jCZ5+vO7lm2asvi84QIGz0pB2uGf3Otozqdl7rU4+kSg6sDzbXYfapIUV
lECriom8E9XG3QP5Gn5laS7y/7xlkmXHyUaMW7waMShq97r5D8y+DJ5iJpl4mRmiH2dVEwc5Row0
sVuoToXnwFGmjrq94a0GS3DfODcGTSVASaCknfrhI2Tt7Vu07kZMvBjd/zYzgi+PCbQnLR7eGdRz
ipZD9adUdvPkn3h1ULjYI+rbR50Va70Ce4Ydf2O0jh16C8kFKzYnn9e9QsHaROaDMDlNWGlt1Na1
F5vdbiLhFxzWJeGB7alZYYhTM6a2USTAQKInP6iGfud00DiCOrK8tmNzfa7AhKnR24SURQkwXKJu
+tyjjfXewoNwdLjuAvxHv5qfC444P1pNYqYlTY3UB9vt+viONKgiQe2zXQQfstx2kR8sSRjcXEi8
RSRDFSzTxeSUGomTi9aVtadb+4GdJnXfFxJ2k0EI7KYNQT4HGD5PbQ9m1vldcDe3k3996LakKFGq
pGr4B6eqV5q1mhpHi5YixGFHTnYM9t27+KSEDqTvd+UZHZpQ9FOcsg+yvXv7gLLCFQ77yRBBqD0B
bnZO77gmlfWe/MBwomKmBE20B+nj2eZ4rhCF44lZtaiHDYEYQDlWiQ+69r6TdZLYPhqvQIRJo8HA
krbjIJVbHVveKjx1clf5kB75wbjasxt5SxHpYHLTV9tGGqaQluNhj/lx2uV3aJMKNUDmIZ+UOdqu
g1SLrL3MVmjshd8IO5U1Q3/RhDY55JXTr3TX3Ct+aHg9Otd3++hxvFE/SxyVO8SrRQ7hOtQlIhvs
lZhYXaGOZhhsflsL9gbEjku0aaF71TduQmmTlk0qXoEJNNlBcbab+PE5zE7hcEh0yXFi86q7+r7A
jAhRTXPW4fu9tdyRxPSrEf2GyZNpUjdmuYRJtuMTFzgx6SiLbE3JRsCxW7bn+rZIGedK2KPH76CV
TP7mL87xZ67EiozZjoliJ8BrvGX3j/xW5GlH5KrvS0SHZe8EktEUqzEM1DcTa4ZrhMFdM8VOUT7b
bKcnN3n073MS4fUXwwQOSRdWmgm/ckydnxZnDSXbrWRn2XQ9S1MNXLENQnQBosRjpabUGi7wS32s
lvlGj03JG98mE64gBJLSjKSPzViHOyyHoTwx7RyMsoPG5nK1kNGv2kjqN4hwx0XKgKLMZELA8p4h
NUI9xHsDPU15W3fFCyRnwC1Rcmi920Tl5yZmil2bs6ghMVrXI59JVe+SIEJ2neajK+1Niwqkdhp2
UFv8hlfzG4qaSclobnP+BVx8czHrgE6NDfD+RDs0sody5DvFZWgYe27RheJ96FbueCPLVNyexD8m
i88vvZUnVlgDtdWGU5w/QAzi0AXvJKy77Y0XFD7Nq50lsxcQ/QDliujYHCPX1NDiMN8PpzpGcFNz
pg/hO9lkbp4aV8MpLABFZ+Uc5Sog0Zm2QuBAG5yq2A/xmxbaxTRhFUSLNSndhAEc+6dmue1lij+c
w19tWCs7hE2ZZkpFWIrv/5MaNBz0vbLXDrLwomy4hI24S6yS2CNgWKe5o3ljFwd9NLwu3V93BZkn
CLcTqNYoU1AAR53ukuUcN++vf182XMKWS7WA6Rb/Plo+uyE9EeQujzdLHzkDbxyE2L0u48FNkyA1
RHW0C0Z4QjCpsSHHq06g2rA170ge7y06Schhc3ZWEIJVAVS4VOjbgAazwe2ycwvVvgwqfplk9La3
+BWQcKIwQzbHM9822G1xJH677w7aPcRl/r/4VpOMnJjsYkMfS8lM7CCjG1Bn8VBbukPFlDu6qu5O
Z/3Q3fB0ngrPBn64N3qnPndfS1RivuXBlJGL3WJGjFVZbNJU/JLWD/bTu9C3jhxZd6vH+aaWZKNv
cu4KTGDDlk0NHkUwm3FmfGNzAP3+8l09yPKVZJNpCBS4LETVyoQbNUOJGLItXvrBTp3sK/GQjuPJ
8CROavDZXpF8V5SWEhmAo5n+qFfFaayf7Ll6TBdjkayHbcehFlRACRad+I6JVaAYI8EIDtEHVjxl
RHJA2w5wII3ifwACHSbJZLZtzZ8J0o9qfxcFgTdGhjMtn8bqFNAbXbtT9VPzBtl+uOEFVqCSxRzz
JSKATbMGmpzZQRk7JwoKyZ617YAXGJFOwrSZyhwwdL5L5nPanbJZ8gi8fZlcmSIwSaRqc9dqeEGi
uq9+X3iehZ+7duENbl6iQLH0wntZgH2T/C+Y4qtLgeNb3XTAVLHnJ/YpDn7Z3XOcnqOoc9TuSZFt
/pKB/O1GK5eP0UIn0hj8MKAPqvmuwmt60Uh8/S/LGAJLmDBdtcSX7pyUaFlb4yTDr0HEhwBk7RgO
V0/Nd+aDLEVgaxWrRDNRD0FNoolM2MwxVQsKkxbjKcwVp8OtvD8koySELIMROJCaSxIb2JK9YX7Q
8506hB6JnEj6kLl5iVzbI5BgMyqzWUy/mT16QJ2RF3jNgRxbVBrlOyt0ZNpVWz64xhNYED3p6j7h
t6KutNysPLQpzKJ+1/8cKoRJ9c+FrGZmiwzXiMIJsbOWaeoM7NnRssvHU/qGgka2/r7AhWGF81pI
+ZlAe2yrx0KWI8xJTTzhrr8vkN6cV5mW2hixZCq9XPmoJftewfUbWRahbOPYJPY1mEB909inVp3B
mMxGBiIv8Qj3QeEgwdqT9/WTOp9AgrgZENqlQJsfoVAAWZVTvq8OKZpb/ZZVketCbi8rhtiWBRVx
9oqQkAxtkwL3ZStOvaV9LIofdVd7iiHJxPqLZRcgYf0OKTjJagAUQ1bFwONMCgXu+qy61E13gSur
NNoiWqSp/rFLWMXxbHTmYI+YNpYe+W08NNjJmH5evzxsr6QLirB2J5WUZtMPyFYnD9r8IJUh3KTy
tRnCUi1tNLoqQ5hRQtbhXnFaB7k3ph+ey2P+Wd4dQjpLwtItaZDFWgWDWn/2yeyYu3qvuIaT4RXF
TfzsVvZ6LxtBYS3nC2VGYQGQ1d9atXLaWCYpIfMEYQHHSqvHQ4shRN6XnTyF1uxIC92l8ySs21KB
ILZuwox+doMvxe9SMO1zkvvmvvDTd2/JiwbF/nE88ekJRQVFquRYTa2fY2p2uHfdqE+17UynxWW7
ak8/z7KKlm3avWAKobV2GTJ1bmHjEN5kGtIB04co+xWV7womIYttp4AKq24Rg6H96MuLAasoNsQZ
1hVohjbto9l7y7K9fF9wiaBtIc2t4fuVkjlt8wkKXNcBtofqAiC4gz2q0dImC1638v5uKFGQSvQ9
mMJps/JklZPEnm0S/wMnanpmhoX9j3sDQktOXPplgdiffsplnVU2lxLkCPiUWFQ3hHFLuoQW+dJj
KQXV+9icH7oUF/EukBxgZTDC6M0V6/u+AUwSf2mXvTp+iaTvj5sudjFFFJgLljRMJgUYS+ihZ6/6
ifiFNx2sc3ikUEnYadjdpauWbzqvDi4rUGEFTSnDoV3DCpp/q/VxyZ7uZnDRXPnMd8E34qFJGYVk
sm7+ZvvVbcNghd0rBNQ3fBr98Wvr8pLv1EXLaCj4OHLA7UG94PG/r/CgFpj1QQY/tAsaHRJT0Txt
MB+vr61tEBvvccji1Yio3AiVbi1RECbw8s50bZQ7ZbLo87b/XRCEo4odIxPe7oCAR+r7WU/PSpe5
qiWrZJDBCEeUNtTzVNFBElxwHPVObIEeYPJ0fbRkIMKUFKSY+1BFeNNu8GhkaLtyMXatxbzrMNsb
oHoZM/47VlOvNsvcalxqmjS75EE/8Jawse4Wz4uPivh3sou7zCzhnNKXRtJlDHAMt6Up+GrmP1rj
x3WbZBjCLkS1pFyUFvOT2fs0/Jka57l+dx2CE+ZrQriMmkCoGWuMuVQA0SsP6Tw4CRof1dABse61
4FgEv66jyVaOwKujGppQwwJaEqHjymEYilyHvr1JZY9wEiBRKynKyijU+RNEcBvscz97l+6H0NH3
gdO52rfAVZFncd00yVzZArP2TRnbjL9G2EMBRfBjWlGnqCVRsNdmoaOTjhdSvK5QZorbbJfZJMw1
a/Ai/Velvqey9oqvjXj5fcEIfcqGBQcTaJG2nxKEUJbjNH/4t+P0EkKgttIKSUlbQCxh/MtQ5hur
oXemqny5DvP6QPISRqC2IY8ZXnr5SI0fO/2ZDZVfhNCf+dfnxJcwfMJWpMPmcKbFDJiseST1pyCW
RXVfr8+XAHzGVgDIWyqzMQPAeCIn6lTIJ7znrw7LQc8d09fu697l0mn8rCBT496g1JfgAsdZs2rT
cGGYq+8KinrRyC704300eugQ4c030tSo16eTl3gC36HaaBjCFMZq1OlKAPb7yVFcDema1u+EY7nM
jmxFCfxX4tTSzwkgIWzyLdRxizGKf80ML60SSI9r3iyDgVGMggEhBx7IqZQTq81BcmqV2CKS3hgG
rd0FWFpk/jJVKTRqJRFyCT2IHEeboh+mFoNlIuUwHLxJt9DIUxJmlXi8LRBEP8wt8hgAEtihOw1o
JD81jv5zUs/hDH3f7r/NjtjDrp+XKUdD2QGdjc0dGulOEUoPe8ky3p4Zw0YTL9N+/d6KljKqwmzY
NJe/yviDMh6vs91G1IT72AVAcGOaQio7QhTDC74MuIzzPt6G7jU+76dNHOUhkiUfyywSnBptNpCX
xlWr5/lL3u1TWWbTtqv9MUh8Z43wbdaoMCir7qvk0ZhuokByMN3IneGDhm7FBFfJ109yTabXaNit
chsOxbgP9Y95OTu5Bc2PJnOX/Gs/7On0STJVmyOHq4PJLPRvePU2ErZMm6eIglTfzSd0DiF+5oW+
jd4Nee/yoK5c22tzM1xB8p+02kSahAa2OhuApP1jx6yfrGn3VOvdoq1+XjdPZp2wX4XBGNJh1EHh
seY0SLKvZbpKG/FwTNvKGmFXKrBY8V6BAQyYx7eIaBfuSzy+Y0+Sx8M3/XAFJmxJEZRKa82APRne
UvMQ7VBSN2z864O28fL40iRh+VqkQaK9ykeNedP3ZfePgliPoovn5A4tAV15oqcUU1jBWtj1Gbxz
4PkDj+w03tFD5kFRH21/2Sf7Z7p72/Z+GUvx9NoGpKgWFF54zXe2X7zhvt5rD+Ytz1noH5CELxtV
ydyJ9/ScRUVUZXB74ws5dcfyMXiw/fFhOPWe+StxUi/bt7IQpcT/LWH3ymIo28Y9MIcl+RLV3bOu
yzoTyCCEoy1rM2IFWGVe3X1T7I/SBfY6dPjCGS2BLZIcFd5LgmlSlEfVOpb9zk4/52W0SyaZ5orM
FD6DK2KqE3TZIgxQc1cfzDo/B6ZMokjmBAJbxLHOeoU7QdVWHfTk0o9pMezsvnKvr2G+RF9epF+O
mkAUo45GauPAZyUPPhl5SE4JC+6mCtV5lmUek9x+VFj3/TqozDiBNyqSmmRqMX72DB1A8q5ilUsq
yeFCNkkCUQz9iJxwjS+jKUSuXeHEiqxeTmKHeHLVFKaVKgVEj14eNfE7A4eWxb8+WPx3Xpkh8fSa
LqbVhNzZljh35/DY2rc03unzbZUdJvvcDJIwocwogQpsNU8bncCoDCF4XBTvCxX3miH8ed0syfSI
B9ikTi1LAct4SzV+jyvybLBS4tvbF8ELc9sCJZhx3Brs/5H2Zctx6zy3T6QqiZpvNfXgth3bmXZu
VBl2JGqep6c/i85/4g7TaXzbyUVuXCU0SGARJIAFcT714fjeCJd9tZ9Cza8DzFokWxAulBX/4kqu
WNgzVOjWqs0ToZF5L8hOBtBq4jXPCKx7Lcy89olHlV8TBW7UKkowEZtbNtoV3Hfa3uR5YDPCGC4U
Dv6qlIQPvHJGV12hVGaEahzmrV9iHKqvPD2TCmHEh/rNvK2zE9Y1rLxyjdxPIzhlxLh46iCmdJVQ
w8r0oh9H/JR8m09Ood5MCUVxR+6hBBqGbg+WOUAG27EuUn2O1uHaR+x02o4gLk/8PKhQNnndFa57
HOYD/Wo4dZlaFjhLcDG1itjTs+S2wCQVbxupLnNKkPRO5pjcTEYDrq1iPivfdi1SugqVPLksBHNT
0XdtOCiy+1WbWU3qqhoYQNGK/dy5gf95S59719fsQh+cMMyfYuQKtLJA24eCSB0d3s1B5PhjsP0M
+z5i9+xr/gYsfr54L70u9fKN5EWotIBuYddDgkRU0OTLflI/lOYSVDPzGUUAf/lmfKaehMJlvjhb
KlYxKTx+F+8EYYMYBVhzT/Sl0Tm2y971opr+67YZ04TXi1xs25IcNmcMlP7b9cWjJIi/n+FjqzX5
yC3cWzMT/YrKALaG6LoEanskBHbHrECxGyQY2QfDwR3VLZBsr7wuec2L0tnuSLBbdXnOzBaLNRVZ
kDQJjsd0VxS76+r8AY1e9kQC3613llRdIcZ6B8bX+nuzRiuGugu2ysa86dZwDTo8ob4OaF/ESkCr
r7GiJcL2eP/YFnuMqCacl4AITYIIZAhzbcnhuzNmNcTFYSzFlFBi9QhjkCs9MCl2UTGPB8fxcpfX
u6Xa91bsue6/1zeJ0IVJkDCXhdLnCxarxNNlArY9PFDgmCQMTuz070Hgzy2R+Z9LzXHbCdO7g4rl
p4ppQQ9KzGIxIoexN9lcvOpEehEngcFkj1ayTFCK9bqXl8cFr6bjRHgrZd7PsccZIICUaGpiC1Lq
cCp89978KKpGk9D2nSRAJ5ZgjKfZmKgNE38/k6qzlLuFgqVcBnMPbiQtS6K1+efvrEICiG0a4tbl
sHBHV24KzVPyJGLlq17OX2CISfiADMtmTwNU2Up+zDprtyxUsxy1WhIWsGG043iCImXHQ71Tw27o
nnSXKr2mxEiIgELRpO9smIKlPmzmoQN/KTWAkXAhmVbUxbNpFgub5oJKYwDxxN6po15nXkx1xFGi
JExQ514zehei5kaPTAOEh9kQxGMWGW5kUYNvqFBBZn9utWXLQIaDtQMAFV7ymO/rnR0ujc85yv+L
cN4rlOuK8OMKHslNr8PKG266sDztfk59cReID+q39WN72kKaketi5GCiZMUQEeVvZW3VGo/jMuKW
45SontPea1Q0SQmQrBwN3ZWW28h1MeduY2Glv30FHJwpIJn3ZvU5ahkQeOfq8CXpsn+yHDUeBZWk
vmh3L2Lkl0pFt5e8x5iqIBm1UKvDJV28xXqjohVpcx+vq3TxeD2TJdm4o8zMVByoZLW6ZyHxoBfO
ETWo1fyao+9MkBQJ1ylPNm3F3lgJSmJ0j7Wz52hPbvd1o5pMKJ2kY2/pFDOvMEs34KAAzvWbZqt3
aR4k6rvrayfM6TfvOVNJioSLXOO5y4S5VVpoxarvaNVhwJUT3abN7TaH18UR1i1PbNMcva7nDmZR
xvNDWlu7ZuVEwECJkM47d9nGXHEgws3exfwmn4h3DuEg11ZMOukG1UqKoseKbex9p+wnLVDiL0wD
9KjR0NwsFC/IxfPobIckQIj7tCzbBNadZhi+jnxa3iOwI1LGlBAJFfKkHzu9hVIjogPegRqS7baM
KPUgMEF+o4y1cmlzVazcOvjrEFV94aFV19D+deeH63Z2OTfzsmryU6WtrqVRblg1Y4eHjC0AldRx
8EAi8L0/iMQFJx/diCWUs+6sLxTWaNDOrRqPNTdN1nuNQRgfJUSChRl9cEplw7intr7veydq8v4W
w+z315eP8CH5tRLtuWUzcaT0Y6d/6Dvtq0IOdyF3SKh6FvwqNt80cxN+qnkbLpOonhzzID4gnYV3
hsNkec5NHunUrF4C8FwJHprBBRu9OMDTRNnX7hNk2urnfKrCcmy94lXX8zM7lNBiMhTNUcVK5lNy
nAdtX4JrrKypCwxxXLgSSGij3qi9ACW9vNeq2suN2Ve3KE3+0jAknGjbqlhcBatn8vWOG+4xX7//
henZqvwCuVWVaeUFNJmcA1jONSpRctW08X0pWIgxNiQ1LWjQGFvAjbuhMogD6LKPYjIS+g9ESYlk
2OZqaEo+Ycun+H5eP6bGW5O9porRfBEhGfFarumQrRDRNv/W7N+CqrahVJCstgQR4lxq+L7RR7p9
hyrJkiIWokRIFotxDkrSob8rmOO7rXmyMXqgIuJCSoRkrEk+t2VVCUTWl8ACN/nMnNDSqblsly3q
52bIbQhjWTq5K0o+823dj5vjW2Apf41TvIiQjHay53lIXWhiu/cO3pAUwmQvX9xeDMqUItuhKdWM
FdAhc73moxjAxsM46P+pCxQzCKInqjqJWjTpIFNqtrV6DYGpu5/b2/m/t7ngTf5MISH/7HThlmoU
TYLv99W/ifvI1mhYdq/ZFHC4Wxbadn7rzGC5oSSqyFdzda/Ge5Nqkb28RC/fl1VIFLPIYrx3jO5T
lz1xN7r++y+fGS/fl3CqjyentGv8/tz2C8yCyqtAxSg3Xr0qtnyRI4EVEi7DyhQ8CphTr0eO1rR+
xdNPdkN1CV5OsgpW/f/bEQm2+Jg0kyOqtNLTGPK9aHvc7szdFuYR8u7h9eW7/GZ4Jk1CMD3r27jm
WL/iNByKqNyVD2mk3Y0RSjr95tO6z3b22+syqS2TEM3seOckPRSM9THscscbxjrsxtF3FqL+/zJ2
/lxK+cm6RAdzaagwvmRb/LT9x+3x5va6rMLLEsov1svU9rwWOc5M9zUgD+qjwVfix/ti9abVE7WX
uPOSnF/EMspP2GvRjXUsMsncUP1VY4He8lDJDV+juD0u+jCG0FpI7tuO8xsva5N32TD0c6AhuOyV
T2ABvm4RF/cJvA26haAF/yQc5bWzWFXeoqA8Hryu+zBV32rj83UZF5frTIYERKlhDUndQMaGJJa6
+CYGcWAI9CsY8oDZqO61ETW5uitbw6qMCd9yLNZa9Ldpbx+6eIiKRn3NkqFTHjWrGlr1HMmJVKcY
DL2dMW3GXj+oduKPg/bVXee/EyPfdjvWVkNZLHNggOaoH+ZPNVuemppKzwpM++05AukR/HNsjBWR
MW8anMUVmzN1mhcP1q4bo67cbt1tP1CPUpdkWapuoVzTxH+uJCvNtjrGqFa4ZbV6Q6l6Bl4/Uva2
Ww5d+YrgDe3RBo5WFbYgP+vWfVoregNjQK/lo9vPtw1gzp2ogoeLZ8a5HMm443rWWO90GPcJ+j0b
w6ma/QJyy+ei71e9EZwLk45cy6zMxGBQai5QkpOG1pr6Rvf0390VgCDaUME2DyrIX0OfGbP3BmOt
5qBN+5t4/VRM667D6OiKE5fBS9gDWNNRhm1qGGoqOVK7MW4UZjOj1qdq/HJBD66eVBGYk4nrziUA
Em2iqoELlaHLZGuDojb5rG5zoBTojbf36pqf9CUcX9OdcS5HOtHZrBf5ikFvQTZn+yy+rzvnZC7E
I/LFVTtTRlq1zV0so16ehTxpUzTlT6pGhPPEesml/6DzMdyqhgjdxYi1LZqM2FeMSKciYEqOZGm6
mRmDuUFOtdk7royHEv1uetnfDCVVFXwRel5WTZ4tiLGiG4j6IYoN+ofCKr7Mc+wvSn4bz8W33P16
3YUuVsgD4RjIRzGnzJa5xkp0dfZarmH8ROMPp/qYBQ5Ii/wpZGguoIocLlvEizCxzGd3FSVGpyJD
j3egp5/MPli11HP/+xB5B53WtoVj3NY1VeaTyjRlQ0c+Dj28Et2ubXtQ+H+fwfOrCAlJ1y3FA2+K
A08xndBl4TBlXtLNnlntlu7TazbIRoxgoodTlKT9umb9MDFUkBWIe1zvx1AN55R9/sFF/98blR2M
qtMZWk2QvHTlB50iLytnaQpcK5TP3faYZ5mfMZ3w2YtX8HMpkhXYKRt4yyBlCOYw2c93gg8kYZ5g
1ymj5N59SyzhJbM7Fyid5vXaZkUzQ2C3vlH090q/s3ofrd+JcxrW+94JMzBYLXeGc3KUBxAMgeaM
2EXqF0h4q2sctq7gFyTWTdo9tfE9j4kHc2F0cnjkaChaNDCARdOfV/3Mtwq9s3hRlijsABNo2rs3
6/Tf53vAPNBsjTceFRzCcpNEoZgDxpzmuJShaTC+WbZ7UyFO2ktAey5Cep6Z6yrlhcrxvKtrX/rx
u4JhpKq74Ea2fSCsQjjObwt2po3kWG5sJ9qiZbCKjzBFkC87h6xD4sSI2L7wQVbzmg06kyehRj3X
Rle0kKdmH6ZuV4xfCIXE2lxTSBjhmQXkZbZ2aFITldf2V8H95YI8I30UzMqvSwKdb5TkxIO9pIiX
UrzZiOYtNTDWxZs34m5+MXVyLkXyXHPtJlWzoJL+NIeiUKm+5beTl37WfIbcVhIZrwjGzwVKjlqv
esyTEibe1u/H+badPzTUXMSLjnpmB1JY1Ew2S7IeJt7izZGta2ikhXfdFAgR8o0MPT+DMeZYNrsP
5+lQN4SXXrxLnC2TnHS0JjtzrPjZ1H7sC3/HYWzKrozcQCOyqRfB82XB5Hxj3IxVjSMDsNM9lsu+
yT5w6qZ8+Uw6kyGBQZorHM+cQsa7sQyb5/HkVqC8w+XiB70OddQSQCcnHrfU7lZVg0D01vlVkwVl
Zh7q5SanJqRQPiS3SGDI51Y2Nvaq+Zih7gplQ9uHfFfc2J+UBz10PrjkgyGlm4QNvE9ipx3gRCXy
3nMRDvNJ0x4mypFIzSR04KmrKUmONRRHOcbdPo8YjfhO/zR/zN9iHCw5ppByLAkeDGU2Sj5iLSfn
nQ4+1Cz9ft1zL761nnuWhA5bmtZT+XwqBbgy53dCp/zWDdd7uNeDFrKbakc9DVzXCqnCXw8Oh6EW
GDU4eLeu79vqnsyAX3dg+7d7Ot+Url7x/SI+DsONar9bTAIjKBXE2Xh29tVWbcyrMPKhz290szlN
LvUASYmQISIpWq5zWFuvhnGPaUZEfECYs62KH3CmQ4pUUWzFEKDu1M7jjynmtzhvXH8BJ7o3n3Dg
kX221M5IIYOrbilo3bFsuntfN6ei/Tq8Jjf5YtB4uPtVKwzQ02JHAJ06onV9w5ypfMB04zokHEe4
3p+jHwSov8ppF1Vb4JwCDDBL4GT52s2KkCEL0oD7+kN8H3vFvnhIIgrJKbuQMAFl4mXpLljDWX+7
uB+MgsgqUd+XEGHsWWKkOe4OWRF14LTcdtdXjrABualnqG190CqxQU59o9lJZGsrkKAJrosR639l
f2TuVrDfLjwRdmBlzaHGpHXc0v0itj19bMOipDjvKa0kQNBaxdIxjhLnKw69Wg3ZUvkulbgkwobf
MqOLbiJmcAXsYMKrHoA6MWTfDA9t6sgk1x9sIh4mTOEZQc4RYtIS5IIhDvWZd+uc3c5s869vEyVC
QoSlVHTWY4oUajoODXsYqEdB6vsSHCQOmxJTRI76YIQWSksnEJZdV4ECUjkXVautCZp0mJr9VB20
t4KZfXlsSkwijb0Kldk89a2/ujeAq+NX9MmUMV3LHiHP4N42ySmr7tDEfV0t4efXHEjCgVhxBlYK
W8O807kG2clbPbnJug+58bWJ71j98bq4i81+Z8AtJ0aZpvU8F7FOxj1RA+phdkXU3VQ3hud4Akzb
A3IHe5KKQUQbV/SUk2N8rTITgx0gF5P2sGl7Uc3o7gxyKAyBSHJydEqHBPQIMBOjx1CY9s4tbo3p
Rp2rcNy+EIsp4OaaUlLwEJfJosciBOoAFIjrQqfyv4q3BjwEvGOEMVIOIDf5qNtm8EqAX7n669H2
OtxnhBeoIOz76j6kN3S7AIG3TMKNqWkm1nQQuW6Hvn3XJbc1+Y4nFunaIkrYMRQKKpB0yGhXX7AW
Z8G0d+/0O+iEjgteeZQtEmAl9/rMy8ZiJsCQs33C3tvta54Ff946bSahRlPyznBbWCBb1aBQM29q
O9ANEEklamsk4ECajOupeA1IVDUoF9WPjSWY3JU4OajDUG72mcZeHwZhAkPQFp5glir9wYufplAN
VI+enPoHgTrGNuItEjkzSTE1Npu42xAZpSe78EW/rnKHQpgiWPwWExbnL1TnvzCw3w3wp0C5AK5c
hkxfJqB8o7P96mbhgJlYGUoHa4t6wrm8aS+ipIyTlcfoXXEgKkOOYVvTsLKX+9whDPCygb9IEbB1
FlCA9nA1qgVS7HS8nZU4rBSKt+UPb0UvMiToq8tyGIoUMtQHmCB6+/Nb9ZAftrAMiluqC4zaIaHw
mUI2W6es/v9PD6N6r9uRk5Z+TU2NILWS8I5vnGMYCrRSwBJqYtiCIDx0fY5Jt2Bl6HbULYOyBwn7
Eqs27TgTO+UejeZNnL5LayJuotZOnJdnawcB6diWcCdexl45/9OiVHxZfDfRveunIWV1MuwtaTtN
JnQxNctLpvuu7wgsoiTIyFCZpToKM1jB0mY0p9FMCQnEfsjTQo20y9kcQ8LkKEidPyla/mBRdyZi
R34bEdouYA1lQo3sWGuHqv6qmqHD9te3g5IigYDjGhnnmYBRx4oU9n6u3jU9j5gSXJdDLZkEBEpR
DnkrLrJDhuNgeZthnqD2qrPuJ9hYkv8b2uLOdgEZ03qHeXV5nfjWROV/Kee3JOcfnE7b4hZS1GPx
ZtxN++kIknKPYeyYe6CKPallkzw/T42tshIYQaEr/pL7meF4GyN8nxIi+X7XuGnaDdCoszJvVfax
Db+hCKQpIZLfd1q/mYrAsGzWA1YWHlNKr1q+XDczwvflYh21Qe3glEKVathn7l1FpSgJLeRJpnjc
RjIZM9qCLv9kxP+yQvViFABcV4ISIh3/zhz3hlNBiA1G99ZMQKig39WORYghXN+WXF9T7HzqxSmm
WmiINILEuVeqFFMZCIih1JFcv0ESj3GBlrMTLMt9+w/viNdTSoLk+NZcK9m4YsH0/iNXmKfYAdoJ
ieWihIi/n52QLJ3NVVehhs66f9dmONmt+8UaHOLFjxIjeXzR8NTKJ+hSD7Y31XujedA4IYPwEnlq
SZosLOOQgu140hGuu9TdhhIgOXtsaevSu1BCGW7qaaeO0d95iHTEs3bKXNuAAihwDi3ObtZN/9RY
H65L+cNV+ueBIrd3t6sbJ6CeF0l1zBj6nB/z2+0xfS/m1lg3PCj8lsrGELsvV1mgqmwoGgHFxlzv
im4L2jg91HkTXtdMrM+Vu4zMPjnEs9M7AsbUIxoIbvmuPDyXfB2uixEHxzUxkuevRjs0pgExjul4
ff2Fg8YibVZv294VnAosLy6dYWD4t8kMUWL9q3/yfjRRyr+JFM2D83l2vylUl+NFqz6TIFl1PpQT
GkZV3ADbLNzy0qsX9fiKFTsTIRk2Kl0LjDiDCBW1SXy/geKmMDEZbM9MwgQuJxtfRMlB7KSk9ZL2
EJWepmgOK4zCUPz1TXLQMR3WiIbbYucSJ8Hl2MmwUc1muI5lyQ9FxsrzYchm4VCidKAVtV8n8RKm
oupGfby+lpcN4kWYhKRp7pRj1U94vrS+KPnDyphnx9/+ToZkdE21TSjjhwy0eXmNhnERjuvb2fu/
kyIZ3jqok5roWLaYvTWz+xSU/mZmE5eay9b9slyS6fG0HxMwciC0QROHUTy6FJeb+JW/ocHL5stP
RHrW6LzVIaBglqfhYt4pZYh+kpPb5J9Htz2hzos4swmddCmSyibb1FE+CZH1g+veFe276xtz8fum
pmoGBiwYrlyfmeiTxXVlhbviIT5vC/Cg/feBtqi7OxMhfsJZ2NHlKudNLFQwYb/V4qXlXm2pk07E
er/tzZkU4UtnUpa5VVlaAjyV/RaZET9OnhmaOx2U0grZmEStmuSYGZ63+JAvQJ689/PxYele4y9n
2kheOY+szQwb2+K2h4r5PfuWUjUHl2ODMxmST2r1VsYGHgRRnYZajSXg+/LovGFv0Uq8s2rPRHaE
yjORMiUXHW09a60UuzT6rNxpkRHGh/mN/ikrQN2FAaP3BUmVefmY+P96mr91qrerpiuLA/tLuYd2
w82rkFbPd9uuPHVhg6F0Jz1c9+Rw28s2YhimahiYrie/fuhF4czDiHZKsFu8zxKwjmcrAQ6XTyPz
RYZwijOjXxVHrRvkJEEzEVQHwaU+7LdHcPeYO0sMJiSioYvn0Zk4KRpKTNPBoyHEKRhJWOs3YIr3
Oz4SMH75YfxMjAQYhebGS62CKWo8mk/WsYpqkMb2UfuRRa9ld3POxEnIwXHKqk6DLsNWCdtpb4CQ
NibCBmrhJLzIB2UeWx0Lx6u7uPBq/iah2lwvi0DvomUwFePaJM/q1sW1M0ElrOhIFkdJ+q6jBo9d
tuifIuTjb+7mcVjEQi2JdttkznFb314/jcQ6/A7iLxKk084yRqPWcSah2uad4h64mwdgte1Xirzr
ohz0XjGmuwYqwiV41dXKWtIRMJQseJE0o6G/cbc2RO/sdX0urhiyO66BonbLkZvjFsOsY4sjYMAY
yonf1/3T9e8/1wL8tmDoo3YwMwFTB+V7sGZWk7WsSMHNR1Ti+vFD/10MKFXCeG/fxk/u6mmh4B+m
SjkuA/mZYOnwAGlPzoYhAbrd5++1iO/1fQzian7oCrDNDj5d5nfRwM8kygY+mHPd6UKilh/Mke8w
UP4+5QOBPoQY+cac52aFNmFUhjcu2A4azzC+zmVLATclRTL0RFHVtEsghaO99aE7zLvWr33MEAns
2zrF1CkBdFR26fJJ+LKE8qVZqUFUptaQOkRx409pwHzthIzWjj2lSqgJYwFykBXQl4+pM7nSuWGx
VNcbURMxBHgX8Hs/fmOHFogG68g9tK/B2jNh0unBerdtlw4u0WqGl0+D54JpX1Opd+2Lrn0mRuzw
2dE7OFk2tCrMsW3fa7ivv+rN8ez70pExjUmidCLtnccfkm1X9V9iqiX58kF7JkOCQa6NdWvGsIfl
HjQFhypy3hQ3/ccf9V+o7ice7SijlzCjssppKUyIS9cPc3Paqu8ZRYhD7YoEEiOP59acsPlVc7v2
3tC8vw64xPfl1oQkmYxqFg0+LejQ9fbLSiVnLp5ML1sityZsetd1A44MpP4wAG89mej1muZDqhCh
HAXgcltCb29lWfTYDPVh9ZnfRMW9AgCyPP5WpILyIP273ZdvmiY4r9tphcCq+scCFbrdeNr8t1pJ
zl+3ieZsFYSMcWh+VLwCoT5Q9Wt5arknRk79D6gq0OvKGSx3KCCXPletjS0zbvl70aCw4BnKzLGU
7s66UQKKkocyEQkZ2n6peneEvEE5ZuZOcf2pfNoGYrsoS5ewodDTbq5Ed8KifGbpu6R8uO5JlBYS
GCD9oHSOOBO4nTzMS9Cxuxmp+mYw/1KQBAk83TSjzqDIrLmbV2h2kDHua5jv53HnNSzYgozlRzzm
yL0I4JfqeObgVHDX6juuf+GyNp8bxSXih+tI6sgtCc6EhiKngRiQz7LqcTUfG6pnnBIhXS0V0F2D
G0140uYeSjSdOgoCyYaacUaJkUKDGF1/eaNBk6LC2KXBeOQVRsjYVJEAcdSh2urX43p21s3RUoE+
H9XVnzFk06/AG26BSOsOfKA+PYqO0kz8/SxAaNwVHJ0cEhUj8zLmT+M7kxr0Q6olYUG1uGvuthCi
a55Z+MNBvS1QVmh+UovoR5M1FURexwVHblRozD5VdAMbNm139XqXUBRnwu//jKaOKuGCOmwoRhbn
kt1/tLZgm2+SJFKSf3B99jbzw3UQIiJTR548YtUqz5UO2gyB6mParF/+KzpWzGMdKW+o52Mi/nbk
XoU4j/EvAeZhEN2u97iHmqtQu+vCDf2gn1dkEIZ/ritI7JbctjCwGCTSoutn1JwbswN/eTn/HRY9
L/GZnVfl1qiWAhFt/SZxwqU/qVSgSmkhgcRgJCxzRJw6g51a3QZf4++vrxPlSM/h0pkWrjVuXT3B
EKxbTBXAFToOzFDf2bs1KDH5iaKSoDSSwKFTGLdQtAK7M7+t7ufyL2H1uTr+TJ1mnHVuOMoYTMqn
qcRgNhvkujMx65VAOLlRoe0NnW8Ldl7TU89gT/Yyerr7/frOUCsl4UHm5Emq1tiYzTlwfsMMImS8
/H1X0+COFtNk0og+w12Rix7temrAljoEDjViRkRKvyPaiwQZo+dcnecWqX5wXL0xLPTX6FOY2Z3v
rOU7q6GYFC7vyos4KXCbVn1sygri2ibztuyjzo4K9Z75B3d5ESLtymYZ8WiIWvbxaN//4PXIvoxR
ffpBP0AlQv9wW3mRJwVxylAm1SS61LJTc+i9+ljvtMftLj/VByda98bj9u01ZvdT4G+10u1SqfaG
VeTVsWFvk5Ho+BSbfsUoTOkBCOFbb06iURb0hH5iut5gfVTS40Du1MV+FPdFESmOixt3nirRGs52
8U4Hb/O2E90oSUA9iFAaSSBd8AVzJxusmLMeNmtXKcjBOl49E01klBjhz2fIpvWxW6lM6FPOUTbd
zO0+2VqMEiBCA0qOhNDpshVlNWCDpq0O4vjruARrYmI+BgGilCuZ4oecKVSZrFKKGutWnUQPQLmz
fX1X4RG1BPn56FF5AgLv5CKToewXsy4gTtEtz3JA4U1N0RS+eM20JWxI++3/itiFxQmFkoOyo5vZ
CVg1JUgwkxaXINElNE2eq2LQc+KBqXhXczBSvL0OBgSkyoUmo2X0CRc1rElqiaGdcXVCm5d/XQhl
CHLCsLOcJn7uLbRu7SUSHULLnh2KDqi6hSg5Dvr9dYmUWhI0JA0IzkrhSllSYd7ePo51r3LD60L+
EPT+BCBLwoV47KoEUfYU3Mz+FrGQh2nw1UU+70fVjBv0RAUSdVjIVdRbvIErUBwWXbAE2/N8qBVP
QTfsvj6xqI5GtFBG17Uk0EIuqe67HikDYSF4bHhnYHqwViq+rtQ3tUulRylREl4YhW5w0ASIcGI6
9o0TzbERTlMdKnpJ7B1lIFIoYTXdjMARBmLah9oEe9xhohpDyM2S0MKx02QrRP+29qQ8bZgLH+Zg
tB68oUOa1GtPohuFmjd5kTbOeTkU5SLreU7LXjEhNF73zbOjWW8xQKw+KbtuNxJu9odL5k8PkEuu
edpoGEyPHes+VgcRLMEBuvUHwkcUjBDoa0uBhVFPqZoJuhmjXL2OR5u2BRUPJjuahzYyp3crVYpJ
WIlchW31LVr8N0hkrPbmMUDHh5eRdkLpJcHInFqphWUUmc65xPXZvlGG5/MlxQNvwr3tqKy+iSTo
R93PQjcwg+seThmqLQUeOrhTHEM05fThgiRWAWYGkLVsO0xUFGks/XBdHrWq4u9nYQHHpbdmgtti
wTtL90lT7gqK9PjiieOq6Lk3wNmpgmX3VxlFO7br6uJuhcoY8PiYX0VubrrZHuY+1I9qQHvepejj
XKK0iNY84SVWZM0ylOhlyBVXKYH+lARp3eoGRCfJCAnF+kGpvpFcmtT3JfgtlmHEgxFu7lnrBm03
BKayECHhpa0/XyQJdllp6haIZ4EX7L2m7zv3yaLupJQICXVxcTdVlmGVlm6v2bdJdZ8ORHMmaV1S
gDbMrpJWKD8PpshBI/d7NOCDnXM4Fq3ob/XziIJ1Qim55d9p+onnJgT28Zu++d45T+n6+bpXXt59
08XEZVN3QBT+q8e4o4uV67A1m3HizsGisr4XzwpXfREgxWQoVWuMQjx18TI0jkaYhIqfK177sT4s
u2ZnEA1nl1D1XJyEAE0y96MqUrKijF7bizJ6Ddwf1M78wRZe1JL8fi3iwl1KsTWhFlm+6OZPdiIE
tKI8ikOqv/WyJbyIE38/A8+s1PViVCBOH8W7+K2BsQlK/P66LZB7JUEB4yAPNESKJL5tJs+OkqNz
Gj+qUbHPwuRV+dPzrZJRIe5LvRwgrbSLQE+2T6Pd/WvFVHaRsnAJGXBKJG0nUkv5+KmcWq+KqRQ3
uW4SMCiaXa22qNBIT/13PErsxbh0s/FZ9L88tRK2IKfsba3m4yQSCoue+nwJsy734p7Ill6MDs52
R87bp6VqYcAzlk1t/K1DfCCiWOetehjCnqEeqvPpIfDCvuSL9rlMGSuq1ewsQ9hf+cYyP6rNKcWL
S9uFhJ0TJiFn7kETHJuOAL1x9dHRFaR+/VDuhqP1ZO7Mo6gTpozw4qXxXDUJL/p5K8e5honMPt7I
T2qo7e3Es0P7tjzYRxasENlRXYsUSsmZ/MnQskIroaiQ6qZhA5r5OBrCxgHPfBrOHqUntbIyghg5
+0EBiFQ+01CjEF3fOspCJMzAFDrTjEUkwXABtstbY819fcCzGXHFkX3McNE6YNgqmpaY6arP23mG
t3qpV2Y8u4u/bW+UOve75fNKkdBQMqS14oynQxrHkMFtvPcx7StbhgQTEFfSDuRtkdWRlq3RZycu
TYh6nhgToI8tErcMfuq5p4Eca96Xtnd9p36zPVmmhLtJjW4mxpXFt4pQa4MC1dytHwfs27Ae1kgL
iwfqXkotqATDsWYtPTKiiz9u99r2qDVvJiq8IETIEVmnjHNvgEnf35bI0I+L+s/CiM5ZauFkwqVV
twZDMbBZbcjLQI/GXRphWvP34TsuZkFFUlkQxiHzLq1VlSi5g41SqtuWPyYmcZRQ35dCsrRwy8pN
oQ83DM8dSy+uD9dtjdoV8QvOvDWvra2wB2hQtI6f1G8N9/McB9dlPOeyzw8nyZ6Z+BFnQuqFOTnT
oUZ2cI5lWO6mo2C1SSIq70Ctl4QLkwpucmeDNulSfJ1zsIw2PeWcchJFVkYChFpdinJ0npUZDqJg
Vt8pu+x/eJIVH7q2ahIK9HXqNuYCQSb/FDfvlexexSyfrHyyKD5vyggk71eaFMMThNt0aEiw6ker
SnwEs8TKEZsjtwwsrWEkqzDmhB3j6VaNCVP+LZaUdkbuj1O7TFHyWOw+95aoO4w7ftvsZ9EqsktD
Km1PipNCrrZYtaHnYn/u59CONlT6tUF2pwb/y/ir34JKWTkJCvq5zrv0hw/lW6h4vZ/e5/70/0i7
ruW4dWX7RawiCMZXpgka5WBZLyxZtplz5tffBe179owgerBtv5xddVw1rQY7odG9lqM1PhDE3cgr
O9t0zjuuwAIpFxxiOYxyrUHIBhaqA9YyMt1ZVeMq9X6Yns+LEhkHFyJCSxsxBo9vR5crwEMZolun
wMQpFxm0Ig2JUeJjTcldQL4sZJso9+dVEBoEFxmCnmqSRXBcjA0CEO++/jWzsX/sdegji9KpUBoX
HqxMAj2IhBN7L4tzhz0RSU9DZrN2SvMoOsB1eRrufNh2tgzKtzvqQFWqqjEnh8EHEIDwDVvjqnbZ
drWyjUVYW6vfC5Ri2MUyqGaonHbJmC2tys7SMLE03l20XQ2ioh/nvxhfEr/71IkQLu41lRLnXQUh
FTqQ7bhNJSw7fm1FWVygCz8/QMOp13MWKBq58fTmhnSBjQaVwFnfgTk/5YujNp/GCOZhiPQcYsj1
RFx9I3usVFV2w0OLfRIWK6hmW7d5ZRe3hij2rvrviXAuGKookSWi4ijrn92BPGR+4L69d+Jnl4LK
MUGHV6Sv6Fjpx6oiJyqauxZEFodwm3vhrRXiWO3+q7YJbIAPfgu8KbEVkVyB0WhcUGxCqU1qlpa7
zIpsefzRlaU/AyLEzjv9b3VkZ3BSORWpNeZZBB3z3DM3wIm8t1A+tX5w3fsZ+DBYc0mkoOhcuVBZ
dnVovSs4L5eZ5YPTLxz9v3I8fvCgAODJvLC7gG7kQGWr7FT2aEG8JRBlaZEyXBxJZ50WlYKoFZCH
RkLp8ZQq3nllfhEZ/41V/PRBVye6jnlOxKoQJEBo0n8LN8ste9LuXsQsvAL74wcQVA1kLxLLZLnp
yspWmS71VMZQ3+15rQQOzU8gmFGTg/kAYvryhhq3S749//uf2jpc8NW5iDEFajGMLQSol4tlKw2g
XXPklOUuLu0G1933xROxdX8CA+blcmFDHmazqAgsonOV/bwfPeUV73d+cDDv0536TDygdwDw+ry2
LJN8js0GtbAAbqiEb4rEUtmooRXOjrphFqLv2FJ26v/uFMc/uh3FcK5L6JJK0RDNTgv+q+9mpk7P
7UCCyi2MNhAN+67ctrFBr4AbEXRrQKoxeN+y4rqaYx03+szR3/WSrqqLAqg4rwwDRccQjmDg67NR
fpTIJey+ocVU1pAoqaULKjhfoYuoh8Ds7tyn4qo4PEjmRSDBLkfgILCJkfxS8zK73mEd0v9dGFb+
g3FH2OeRqjUEdjENmZf3aOYn2665yacf5+1v/fqgHS2DOzmDBIOO6VlYxn5QwQpT+YxpOU4AMBuB
VMAp3cqhXwVCV6/KR6F8y8eyatUsAbjwXqKyG5KK9tV/YSb/RQj+Vz2+8RMA6y+TTJxj82beMpiA
fCPvQHiq+EBT9n+3Vct9Nb7to5mDauoDpBFDOnRTuDWt5u782a3nraNCXJRq4FnRQiFCG7+k5kU1
F3amCx78PnsTKvmTz8NVMqmed0UZMuMDD3Emvy6ieS+REuzfT6oXpdOLGitds9MZu6r9oitPVIhc
wg7ijLsqXMibR6lYAGw2O8lhzuwKUM2MJUPvAXvBWPiqTdzZ5z/NStz7eG58hOiwVhzUMOt23ha7
eBvjeWfGe4RDAJ3ikUvsFXrnRQrSB4+u3dIIsxksfWSYGUr3lgc2tK0MsvLzYoRuxEWJjCTUMipo
Jm3VzTt4AJ5my0OAO6UYOEdgHXw/KCRDWGADHQyd6WHQLktyYwk3WwXBnG8J6ZlS9LSCjOxAn2dv
fswf5Xvdstmd3LqZQ4FpiFRif86JwZehOfTgoZmdvLvLyp1WPkkigxeJ4AJDG6SdHrJAPknNA5X7
J6UvLrrkd/ezuRDHt37kFgtCPbMERaftrkuMYmtVUeg11mi5562O5biPHvwhqfMoC0ROGlMbNVwG
MCYej7us20jhVUUeLGz4GLNgJujz+X2Uxk9tTLScwVCKsjN9qs3XQrmIRItWnyv0jyI4K4hDdeyG
BSLK8imWPXNKQC3oNuRvCzCTswVT6eQ8lSFI3gMcmjU8I9dyrMfxjeW9YvO7a9uqBcWoYgGiHrwg
WJD5aN5EyZOh0SkUWx7rtnKqbJPlocAcBLGOsg944kMSJWqXMJdV30f6gEWxUXwxZcZnO/gQxPmG
IGa36jpnucnIv/bRlsyXy7Q7b9iioovnwM6B3EXSFE4UTPbwxqjKybfA1SO7f5t9xa3vxZsXQplc
RYnuHc0bCXrFT5hMim3rgvFGLbIDSA92p6o2OXFE7y6iw+TyBq2W3OhY3LO02M6bF2lcbMma/iS6
6nhYBqwRASomp9pimoVEWRYcjLu0L+2sARq6YFJtVZMTGZwmyhJ3Q2TA+noQ/hF1Vyo/A9F72Of4
ANM7yuCnUJZcD4okggwKwGUp0b0kHZ0yvVeIsFQRieKiXbOQuFfey/73WavE18yvg+y07uhqTndp
JHZk2ersArpOdFdbLybwqXQAK2myyTd5DIBwdziIyRn8HqslF+yBhG4wFxxiAiZ2RY8V61/uKI6z
DjWT//9dLsxbu8F2Uz44ZSXIHutdixOlOPuoGwmAUQVuh/FTKAH2U7Lzfb6JnVL1jNvuKUTvfdzO
d4JAItCN7/kU0yDjHQZSo10W2wni/E3lDxfzdRh52eu0ZxhBkSeqOtcL3aOyfA/ISKbJUCqINV/y
1/iCNR+Vh2EPmCJf+TJeiOa62dl9LASYX/z7BfmOULp0QZq0CJcDHu/ottvSDWMVEjVJhGpxaTPK
pEJZBqhVWJcMKa92ItdYbPoC+DowvBzkragLKfIFfg1FGut8KFmzywD7L+OTSZ1lA4zQ/4RIue70
x3Nk1nSSQWk7V4k+QpikqI9Lptm92l+qneVK0iBoyIgMk/0pp6KUGVNAOnw8nXu7Td2sDe1a+nre
/EVCuPtWXspyYcywi6XZNd0FVW77WnDzER0ZFzyIGXexxDK1lAP3Zt7nKqaUrdaWiQjYeT1Bn1g5
F0GmVpqnkj3kmpf9uynkDvZ/OzDtBc8NCK4DL24EiZPVZWcci186qTNFCgo25KGn93q464238x9o
vad61IlfNJE6A1tdCgRo1/1Tc4OXCiwPJP54I18vTnzT3GX70Be1l0RacWW2HI5NJ6PKcAq9e8nD
aksyETK7SAQXKTStL+Qlwbcasb4lBb2dDItgxOcXGcXQLZPqpqXwzFyabERUGlHV9A7e1k3tIgST
zIW+7zehp9xEoxtVVwm2TISkcevKHQVzNm8qebBYrFJExxqToul2CUThQSSCt/XaqCtFgwiC6VD9
AU+tAsv+tL31fk81CKFAVVQMXea+UCYtkalVBWBcMKbJQDuS+24PMDlMhdZ/1Bk+kcW0PQl2Y2Zm
mKIEEV3nBrfETb0Qb35O8hPDU3fKdkm88161GpNOxHFhXJvzkILPGIZRJ+DluCDDjdncpvT1vJj1
gHQih4vhlhTkBdbu2IVL32sBJkviffwYYn/LXZ6a2+qxeJz+JKKfiOQiuozpf6J3UE3CTP4cAEA2
fm2T31yd4U2Ds+9uibSkniGkLkLbUrez8hRHgvy3XkucaMJZeFrpU6J074eHzpwXv3TbYNu77Q40
e77kC0GTmT1/CuVHeTxsjNQB4lOyoBTDnFedfD9gLxhdGlwnkX03ucDmVx34RBx3f0glrZ8xvABx
xlUUXQbq332j97rpxKXwyyEIMnF8kfTNlEIgbKJ+KApHYOIsFZw7NS5KVMqUanEANfSX6CHcFoBl
s9g0BBtOqDaiam+1XjGwRacreO+jlLOJyKJ5vOQZmB1J5/T5YsfhK658otD32RQ+tJkMLj6M00CX
ylQxT/eEvVWnvyw3lhM9lTvdZ2MBovsc88mPZ/hRHBcmUtMw64y9vSnKg5+OIKl8lKdYpNTns/so
hYsMnZkNQdSz9txtsAEKuYf3N0d3W3f6yaatq03g/PaeFd/W4g6ybuuKoXYjjPcOMw5gZl2prm5r
++hC3opuOZ9dClxwJmDhNMU0MJrOaUinZJb6KdAcVcblcbmZFQGcyEpMggQLG09UkU0TIj7mKYDW
RlWoMwmbNHYMGHtzgRvqIX7QHMwmRrbI4FdVOhHI3O/Ei9OCquVUQGDcmns91jylincCF16x9g9K
cS7cabFEAxUygsvh0N0Dtf29Zo6/s5o524g6WiKV2L+fqIS57jkoJIgb0y802SuKc14flnw4b/qg
Dmdzhqm3KYZHNcfSAWGTXBXhE3iXvSr/JtdvlSkyiRW3+iCOc95xGIkUdxDXYLtP31t+cx16JqOT
Bz0KdSbgHwobMu92dk5HztKHoV2iidkhSL/Ay0T91DMUW8Z1O7B1J/O1u8FpsR/1nJSb5ml5bewK
fSHRONNKffPRHbg6YMrTagx6/Bn0Ppc81XSUR9DPXwx75Q3rWMVV+lUMSCIUyuWAYsQMQUgg1Lhu
X4OnzJVgrtlTdrV4pS9fiLn1RF7PP6cFlkLzJITE1usOrBKOve6i2Oa7ZBu74f0fhTEs+igWXgJ0
nV9yGztKejWLdCcEilWutbZmCmqr9/GAz/ZzFMGFlQwcnknTQMTwlr4qHr1oDvUVsRNfd0d/8mBX
mLwn++oqd8VJfCXdEYw1Uxl3C5ndLT4GgGlotAW7HQiiSXULLGG3NodrrHgCpW1ys7H3zseDNQc9
FccZKbXiqg5BneKEpmkTJbWXSQdQgwgsdNUuT+VwdpnLtTROCeQY991B8fJ9BMscnHjzzhLxEv4+
0Diy6+lB8nZZhCRtDcnQnAI3ip/TAShAGEaNruJDtx39xdMv5gtR53ItehtE12XsDRIkWk5LEqSV
OrcWkkUR2FGi27mIz3TVPI4SeK3KqiqBcQUJlhrZVnnZtbeRpDhp+jKFliBXCLThH7EXXJtn3YCs
LAQGlLS1gkpQdn2+auIbnWjDedqSp5TUNSQo+nM5bQt5q0U+ie7/wMbBEQ4aFEXTgWrw0aWCKKXl
IkuakyS9i5kNr++w3CaJ3pNXXelEDFcpTEUY6H0c6k4U3SVTaPf6WzLd/p0qXHnQTMYS6AtU6epL
OgO+/KLVBFejtQrBUKiKtTtM6Sg8jNBI66lNY/iN1FX2aNVuAzzXzMtSf6K9HQlXsVetDL1a1AkG
KGr4d9cM2IezOsMGaDHYKHnM+o8UOgrgahC1GqswN5Cg0mW4jMv0hkTZJsi6504yvDnDELAq/faE
E+z6RCcuiBv9TC2K3RKn0b4H9KpoRXUVsyU+RZ0K4ML2gP25tuwhoPXqJ8D5OORbvlHtzsMAJGAG
hGRT67Z9PEMusHVz2pA4gLykA85mWFWHtur301QJFFuVo6sGUXBPwV2Fu0IMcr78U/4mg2X37fdR
n0CJ83DeiVZjKH4bw3IaqFd40nus1YKDIoKjVn2wyaTGlmLgIaWWm4/NXdcvgjC60qWGNRzl8XsY
QW0lqFggr/WSByDFKd6Cd5jKm342Hr1KrtgquZbYssAI2Tf5ZCOmaegs7oHPkTNCtS3rgJgUu/HA
1Yj3IVItxVCi6Flr9ZOhf4z4auh4dGX/fnJjmcwi6KqEwL163e3Da+Cp+1Xmnf9k6/UDQM0p0waR
iQuuWlLEHSo2drdMHpodmsY4QrSPD/Wu3/0XerX1r3YikQu1Q95YZIpwfKNTYH00vaJuvNeBz8Uq
QNnHiysweUXXv9VqGin1Xz2502zDJipTFVKNe/OWPdhJXurEu+BafsdiFN2gV23kRBwXG0Hb0yra
hGNd+hrMwr5cl07d+dPwOCpXGqm9Jtuc/5Kr4f5EImeVkVVn4EmDRLKol/WYYQ6mEcxSrPr3iQgu
OCooknKZfTmMrL1YJMfKHcmcvLxF0e0a6iDwb9EZcrExSo0oMHpoZHSF/AOspq2byN1bGcWR3aKN
uUOfGwdsILBYLWDQzp/n+0TcJzf/n7bkE7VclWM9rk3e7VR25M3iE7cHIYNt7psHthBI3cS3wEI4
YJN/wDsz9QZndMcdXpzdfCe7DNURH97+DyX4aikBnCKwOmIW4xP9nGlqUxPKGqoVMPECB1F1lH31
PQPmveXo93jWMt+Su+U1x+jCcn/+WNaj0lE0V/OFyRh30qyiTi6+aul1Cz66Zf4jUz7K4GLSMHXj
OBdQz8zGjbRgx7N9O6/Fym4dUsfJCXJBSGPYCLUBNQaf+LLXeu9zA+i3qraxwf/rUIZ9YsdCCL9f
BNyjclwgGlPVmjsC5ViFAUg7r9wMNpY8vfAGoGxghvqjfsmprlwsqhDhuwRFPPrK8RU5lHuGO6Vd
Ls7whCvI/j80itgH+uw6Rx25WGQ2cxYZDXQc99FNAujb2B1teZO/smdk6cqAt+Q3iZ9iEaN6Mp+H
jXhubj14HP8ELlYt09hlc4U/gU1Ys63+0cf61p/MnuBCirAqm5ikNj5R84W9lARVgKp+etaeDT9z
Jzt1ptv6UN7kAKj4XQIsdvk+EcdfU2WVBHqo6YjyZXRhKMlFKlOXGNrdef9Yi/SnYrhyMc2bcc4y
aNUVrTPnYDUsI1vRbyL9eRg1/7ywtZByKowLKWRolAwXMMz2y0GxXXSt9vM0RR9jmYkgqK/M7Xw8
Py60NKNK6FSwdsl1sAHSOMgngZBg470XvUpRBbeWkk8V44KMqRT6kDBhbXhp0K1BBcNrooPjQkmg
K0sfZvj9Pr839Jcpvy/Gr+e/zWqgPNWBCx6NmQ9zXOLjjHvwVr2mHshVL6YD41exHOkR03+y217H
rho4oppNdHxcFAELIWmWGOpVQWory02YCgxPJICLESTXx1YfIYAsV6F1KIov5w+PnQ0fBk/Pjitg
+j6QFpX1AK1x8pXJ8jq1u+uL0R6HbHte1GpaOZGlyh9vC72kgoDLwnfS7HG266d4m13LiQ0KXDZy
NwPjqhGi5Yi8SeXCRCNNrTFNUJCt1vVXLMwODuae7BoyRQS1q88PpypycSJrwjgB2Ol71bMPLifF
xkhv90BATtnZ8WBXjGrFRSHmKM8LyA6jvahHvjKd8iF8qFz4YBajaKz3+U6MYNcbc6fapi0fcl+0
gS9Ul4seS98F+hxC3cGnvl45yQMBGPobA1hUvs5v2YV5Hd1Vd93G9AcvdJSt6MAF4eUTe0aKGRKJ
KasVXydzH4IX2JgeztutwAVVLryM0xRn9QwllaK1Q4D+toLGnkgAF0SoLOdJwPrj6fIia1elKXrh
Xj8l9DtUio7rJ7rZqe+tymCVpNEqnj7tJKP3pObxT47pKISLVNJEMbaWo5qJkRvNXTYJMsn6KR1/
n4tUY6vNWZfi95d214ZA8xG0TM7/Pi5TH6MTbeWFFqC6dprlPq8vZxHq1Xq98r+/H4z3H3+/aTUa
450avdXlpssu+/ZVJoep3Jh645z/Er8ItEdRXBSy0kTLU43dHN7UPSMhLB/HrzqmPUs3fce4/F1S
rn9KvqNALua0IAutqvfyPbsP04vSENR66wZsUROvYkBn4fHSzQC8lGaHsyNZ4oxz7si95M7DKDg4
gRh+ZhWBu23yGJWr2bVXXYKkOA+XZZG557/PuqX9qw0/uWqx2cuyhxi1nm1tKexYFBZFEjgDUEnU
dRXr42v0SVXvdNE2ieiguO9dtMpUglwaIbEzcq9NQSyXaH3kh2jhCQ5LJIqpetpiJMkkj6BNcpQq
em7zAFMLCmgHOsHQ2dpdDBfq/1kYP9g0x40U9SP7JgAVYOM4KUhDxHsA6+XWUQyXSxoMtAxxDTGL
dtdhU0qaX9TSoyJmrF9UPUc5XEqpRj0rctZ9SRo3e4iAFi95wII1sSv8JxT2//j/URwf+7WgG6QC
aoXgfIqqnS5fNOO3v/MaLv5LxArSMIUMEt9Z6kaOBBaw6jNEMYlOiaV84kqXhyqey2qB05f6lzai
t6oy2+dVWO3wmicyOGNOrCENLRDgYHFcujf3dJtuwg1QVXb/AJKLasHVaYZTecy5TpxHKRZpGBPo
lD9dJg8gYnAXGHcCY6hRhLJeTrmbD4r98/5P3llOJXOGPuHJn8YTO02pdLTuechB0WY2dk6fZvoo
OFbRp+OsvbbmTFYUCNMv9dvkBsyG4HiJHfU6fGA0RpEn2vsSCeTsnSiABtNDCFR1zUtaPK0UIp6k
9dr6xFY4e4+aaa6nZdaceS/5GJTeTzsd+/HNQXWI3dZo4VAYz1zafe7Mu2aTXYqy+vpVguBZR1Es
ShS+ZAFlstn0LZ535r25b7EbwGS2kPUfHj9WA/CJLC5lgexXraVKRjMstqtDsaN2h9l6wy+A6hUc
6OXoGxn6nmyd9PeZiN7j14lwLp8ZSViGKuY6nJ6U35Sh2ZVD+ZKVo+CFczX6n4jh3H8pl0lVaoiR
aGzPzesQf+m171T6cd4flHXzPH43zu2rRg7kKGfmudHAeE92gz962Q1LA4GrutV1eNvZQKC7mpx3
8pBNtsWQq3f+r1hvy5xoy4WAWB2rRcESIYJdsau93mPYuNYVpkI3waH10x3dq36213NbRHT6C985
HgAXEMpIaq0OuIKY6FX2wKQ7BLf/kASGmwxlsJ7Yqt279Ceu4pcyKLJF8WHdmC3dfB9Tw9zJx7gb
dsFSyDXivLJhG/IDtgprTOeLsDPYd/zUvCH/ivlUr3YsAmsQE5HJLmJMMzQPRft4/juKhHD3lpnI
tFTHEXk3RP9s3BITMKCD+3dCOO8v66LHpA40aebmYKXpxpDnTWx2ohYUc+RzJ8Y5ukbrXLKYHES0
jeLgsexOtVmpp9izPW5FEVR0dpzDT0teqkWEGE4njEBraBgvTfqkz6JEL5LD/v0kz09qqtZ0gFqq
8lWWfirts9UIZ//Xo9fR2jh/jixzsjDWiktF6Oq39RNjsI7AqCLfa7dG5AAR1sZLovBZXKQb58sW
qbRSjXGGqSGDaA+jw3PlEqt2zlvgL2qzo3pcTl+w74n5R5yhdIE8W4JPI/PZAC1YwJpXLM0KSUnW
o/RRIBckunS0ot6AwMT6lhSRvYQCaxcI4EFOFtMyQ8A5wXONt7h9NkUsJ6Lf5yJDnaJfEltMAb3e
BaG8DYWtDMHHN7m4MC+KWsnvDpSVti5XdoThbSKcQ2M29CksKChxVEWVDYtyNmZIphlRFQmzDuXD
lL2E076RfWoGTjfGgq+y3p05EcYZGu16zAQZEDY6MnY/ImcBqC2y4q7wKsf4D9Xq6iGeCOQMLWrn
vk9ZmjCUH1bgFuZ9LuLcXJ2YMY8y+N5+2aaKFhPIwEOcrtkFyKsxMoPSbasT17plDX66XzxxDmSn
debT8f39sO+Uhsg4za64TrXbvCO2Hu7V2W+13RK9CYKE4ChVzh6DOSnlmV1rOrd+YlSBMYaZVTfd
ECR4dZu89FtRLSESyaWsIkkBc0LhxX3T2fXwtcru51rQWxXJ4PJUNURS0naol+bhMdavDEQjIdG1
wMf4Vn0TJHGygNbKkZXCVeOLudzEZesaoa/mu/OfaTVTnRgjl6k02uTUiJk6ZeYk0UGRQ7uZctsS
shuLlOICh6zXparX+DhYjfwpO7pTv5AvAEC+kS6x57epHxQ7davHTrLPayj6YFwMaUBGokYK3K2Q
AfMzAp+Dvdo9/50QPm7UZqNKAZQbmiLHOJPpNwso88xENBe2ftE8fjB+SrLttLrvdLiVuplcyWY4
HBkKdIboKXqzWk1aJ6K4pGWOQdwRE6KK2LQ14D0tIuSD9Yika7oMtCo0kzhnQmc3BgQThrLMbsGj
HzG/9aF00weAkOhAD1CMfj5P7vlPtd7ww8D2/4QygzmpAOVpCNUmxVU92qVXbEe3vGSXdeOnsu23
f/TqfSKM8y8LoSKdOmg4B1/KaDeP9R+Z91Ebzq20XJ5lHdOJThwSfzaqrZYmh7ETsTes28JRDOdF
1jDNaWfg0AbzLZi+BELkHvZm9Dk5HQVwHpRQEpDWQCAKLtnlF6RVsGoJZNS/z6WDR9/jF+FRTykj
0aMLNKnoYWkVm/Z3oVQKvorguN5v3Sc2lswAazCAY+eY8U7u/DB+PW/Eot/nkisYW5qsx+O1Y2CY
wkK2+xPkTnZOWG7QiWmqOo9eF2chlRb2kDQ29uIzRov0ls0SlwoQogDbKuwErAfqo0Cm88mZFUU9
ykmI54sYOVVPruZssKX87vzBree7oxDO+dusSKQggBADwaxTH0sD/AXRg1xtzstZz3ZHOZzfV1oQ
WM2I02ss85BK6XNCVTeZDb9sZKxZlv55cSswJR+/FhcG5kkejLFGnBmIWyi24kTOXNsmRlnJiORQ
PFHnv4CEMq/87LVHNbmw0DZlAAx8iI12zc64CHZ0k950G1Em+sVF4CiHiw6qDrTdqGWvaICXo7gM
LIcK7AnNBUCAWrdW7GKxVWECXL/oHn2Ah4KLQrWaAwXqMQ4ZzGsAU8SLAc821Q6bwBHDnwt8gF/b
zOQyLGcCvwY+eNtiTgrda7kTFCurwYMCkkVBy5HK/JQGTbCytCwItW2bfBsK40kGg/d5e1w1/xMR
nDlWoUoBLwcRTb3LjDtz2kvN1dDdVZUowa5b/okozgQHrajUtGTaADdb2YBI1C9cKcEAhz04pg0v
v010XBbPK7hq+CdSOYNsVaVvVAqpaIPbU7OfoxuayABMeTQIXqnGTTXs/koiX/gFZhNHRYOU0gdX
1LoI8r2cfous0U21zZSB9LAXLIStm4luYiUHM+nqex11Eo+DIc3CgeUYIl8V9JpWghy27l1AVfqf
AO66Jo1p1tdAKHufvci+9ptyg9UYN1bhXKkrXjVfVUiVYfEME9/gM1rZthORRwvXqiyyzfDHqP04
/4nWBRjYYpI1Q/9E0k3nsE4NBbMERpjZgfI0inDiV91KNwzQFAG+xOCRzbELUgDOBg+7FQjAs6sc
3lRVmwz0mqUkWqFdCUUKmBBQA8jYOfwEhFEQjSbDPKBlVeYLEKKyzsN7PPXMrpkFzrSSlCHK1P+Z
4QfT5cfMn2htG5QE7dJMvQvj2JaTARRxO7PoBJ3LdZ2OgrisHJrSsKQprmmW8rPLL+e6siURwebK
N/qgDBf65iWUVUnBuYEx1B6sF5L9lMzEoW1h15HARUX6cLEvnNJhrlTI0vEkgL30wNOH+UVrRD2r
tVeiD0px4U7P5FwhDS7RAKGK0NFJHliFoeMKygYYwfcaH4afce4osV26sW9g50sUcQW68rl4LgDI
orT4dktq3JZmuOva6q4qIsFs2zsiPVfSnKrKp2DZGDI0eSBndOKrYPOQAqfhOnroSptt5JOtctO6
UYGJgNRtPOKw/7r9Nr0W6bsSTD78HVyJn1Ij7Clr5ofBvVXuuvrH+WAlsFN+VTBJFCxJy6zVaV3m
TWwbxc0c33TlfRALrFTg3hbT9CSRlCUhTbHASqV2L7WXHXnQ+31Nt+f1EdkH+/cTKXpjlYEcQB+r
3ZbDTrfQPxCkYMLM/JNtYIcTTFpYsMQ22UcZlIJaQKI96kF7wqIWdVtAKTJ6mtQhe/ZOTJC6hg0o
LR7/YFUEqMpH0VxYMYLenKYQhzgvoHN7jvu91gm+0+oJnojgookUyGlGug5Fdv+qNfed/pyI4N1X
je5EBBdH5HomiTHiABvjUZG3FgO9BLtFqL6Wk+Cmtx6zjrJ4VN7BaOrCVCBL3rNg1T4OF9gbAlaf
m31RAVlF9wXogaNN6+ke9oqLTfMHrcfTb8YD9JZSOFZRy7RVf0z5pYX3sXIQDEp8qqKwtQwAAvyP
QcG4p/FD7NHQoFFnaR3q3/w1mG0ZjXYLdxRpfo9Roa8JsjVvJv8IpEAhoEQzTJP7hm07m6DTorhO
Ns/KtK+jwg6S2/PO/KlJ948QjGBjvszCdAJn7qUM5l6YYodFlcVXPMaG0/r5jmFTS2IMIhZLT/2a
l8ZZPuZYNRIk79KaQ7eL95KzXLFl4hSkQiJ6ml98saNu3AFi4wsTp7HOvphiuCynFF+kJw3PIrKr
XshfRNBw6x/sX3m8I2QlKANaGdoV1uANk7rLNXIFeBQBINCnhy3uFHlzr7sh72dL7Zy8sdOreIt9
Chc8imQbb+ZntbQVN9lLu+hyFBkLOf/5eGTqUTZVbZQgmA1fEYy0SR4D7LX24g1BPgPwOnJ3Fllb
rEWfYPyjeTVPWP/+YiZvXYgloHCjysTXZP+8J/BlAC+QT56GEbZA5eicKgIv/KTeWFPxdF4EH5R5
EVzmrGJNqQrm0OC7smNlO9WpjbUBKdtmok/FHOmMo+lcAu3apLMiBdooi+xaeetL8tcAO4nqhda8
Ver9ecVEhs8FkQkb39mkwC4wTeoasWZnGYbiVME9ViSFCx4hpnkxdI3jK9WvDXltgQIUxkTQUGEH
c+7guJhRRc2CVMO+UfEziL4b2m1X3ySDiNdVYG38mFTaT2hqBDixFHvM0bUyCkzt/YZ6Rg9+oD/N
ZjpEBHpQ0t0vJWjVzNY4NHKdbORGwSO4psMcShAw2Bi0rLZJEOROGUbDFkzoEYgQisxOTf22TyfZ
NsYJrBlRmrpRpKXOiCfMbngYkS5tWuu/PTv77ie6jMs9WHXYcxW+0UmF2TRZq2P0sXdKL9kNLptH
APzlIzrI1i3BwojkTiIOmVV/ORHJXQLCipaVUUDkmH/Pu29UwuU49PUy8czacmmlCS7InxqtvI5c
fKuMEI/2xdI7kw8Sg5vCzTf0LrvIbGmjbqvL/pvomrPqPScacvEtm+LIChRomBaJbflyvLFMQRhY
9Z0TEVx8ywPZaGIJIoiKKaVyshuS2UMzP1TL9P18xFmvW05kcQEum3M1rCPIar1gQ1wQZbrmQ49l
9dyXvouwAERnx8W3Dn2TQVchrEheMpCHgEMybwSHJ5LBRbdxDse+aCBj0HMXV26XkF2dPp8/ttWw
c3JqXHRblj7IowlC5OC+Su9jdftXv8+P3Fj1XAB3DL8fNL4efCciKJX1QwJGEkIwQAP4u3QryZlJ
BoK/HwAM6IGkGDvvBaFz/YyOMjhHKcdZlrISMqzlp2GWu0rrRVj3zLk/BWcYzP/U4BxlCBS1WDqI
0OzBVZzWrp0JxZsBqj4MfQoR20WnxvlKKVt9ooQQh5xjG/V+7qmbZ6IHckHFZnAhVGqKgcYEJYcF
DmiLXgWpp9KXCggdKVJJjVSRfTlvbetBQPu34Da4IJotZDCtEVl03Ae3IDDZhJfk1rxm3LWBI8IA
F1RvBmcXTa2UYd9AvynTdj0tfVMB50JoFnaZG26fyd/Oa7caTU+U44xkyVXaByABc7og81syHApz
uk4XdWumjXde1LrJ/5twecysOOg0s5DhtubsJcZD/JexjSenZPONFXBEe+xigQxXxtJE9CxFf+S3
RyW4IG3EepRIrGoYw+f/I+26diTHdegXGXAOr44VO+cXYyc55+yvv0c9d6fcKk9pp+etgQZ8ihJF
UhR5GM03ishoxlrdj5PtpIdP6kaqNAYx0HXaW8GQ2vJY3SoVZ6pizLjhrR/YkyiUmc7kxu/xtgIz
Vz4lpVvzr03G8ATMAITqLZ5GHY+TxFRzSo6XJ+5V0zHAKdMRbwWYHR+E35s89C1wtnnNKG6kWZ2t
cW46e5b8wyDGJUMH1w/zwihS+9cFIwfmB1gp/xGDJbzO821xq95P9n/pDlzfzJMFpr1tb/hFIQOM
iw4xZ7f689Bs/fDhM+fqhELto09edIZMhEqGGynaBjrj+xelQE8+tYfKPLWDWkKKUAQhS71Tm9Rp
002nMGoxV03fv1sDHCogFyelDDvidudWdkVxN7fgOdZ2uYDhwh3ranRWefczNP7/qgGNciSF3mGw
Q0hW7X2WCdK+1/7G8FKHs1mzTMg2/9YRA4pyIP0kpklGFrCtRU9TBCtV/S99/QQWaduQ+10a94yl
ZG0Z5UUSMZSKrAJigameoRjZoIdDF+JDzanmXygfZKP8h1iXjcA3QFK7x67fDgnDSLEkIf9f3NKC
ZOw41FB0VjRf5/K2Nm7S7sDzn7n0L1SPsgo+CKTCsoAyiNwhGjYYh5qkjHCMJQhlCxQ1qWN+BkSW
6G6A9yc+Q28FZpMx59eRc3JJ3Sh70GYB7i0gDH+P+4QDKUbHYAKv24a3rOQn48jSA1J6o5xjoYJQ
arJrMFEkKBRrEA+8OptBzGxUIUfygmDvR3qhC+HEC4UfAy3cdg6pQTfupLsa7K+Z69+xmAQY+/Xu
SBZgmZBiBNWAVeR41Yz4a73g7KzZiOXz5QP0vkaXpKKsQ4YOGAzahFS+8CCI9nw1fkMD8UbKQJlT
1HYpgFZe110G6sXLASggKQtRj+L/17JMwWHDXRsu4YzKDNM4EqrPxGV1al32vECkLEU2ZVnMkxvP
5I0v9bbxlAytvDMuJ47ghLv6c8mWXwb+Pb+92EA+kZF30oA3KqrDB9J9WFZWw9fOrCQvXRWA+Kln
rCpZtEtbSZmRqKvzwSAiNpjdyN2mUcKwtush20kmyoiESRuKNXGRxVg4lSwcpV6E2w8YQShLDsqC
SALoBqoEKqmP4Jvx872BV6/LCsiQhK7bxV1RbvoZkkTxUfU3I/fc9Cz2n/WnmZNZp+t25aYu/YwE
e+O1fiy3pVtYmSXUeE4T3cINrqXtZaHWbYYmg2pQwCQD+smkzrLRqOqpsyTxW4gStrFH2chjarAm
n6/vzwmHil24OuvwDD8CB81hYXgtM9tF133ICYEySv2ItC7PQxJlzDahJvaw8JMzoPIlLZO7aeSO
qZ87WuQ7hiA/CgaTx4P1Ayj7NA6y2DcjRMS07avh2O8HtzkQIq2BWdT/GzU5CUtZJi6PmiCWIGy3
43fBhjRhDJJJiDAFp0bFeh8zjjFr/4geLUwTKOXHmVchnB8dsxh0w0+X9fA3166TRJQhqvQhUdUA
EoWRKYAbt3rDsy7GTmA2IAbQoNTlu3rHnOzE2jLKOAWBMUdFDtABw8q3MoprDadKQbwiktY+hyHi
ejBwEpGyUfmkSSFfYA1rG5M9C1MGv7gBbtgxNceriFmvxDja9FNK3c+oRvEBF7Vo0Im/9chvy8mh
q1i1tiwgssoL3QgzIQzSEKtoKN+qJDFz42YUUdjm311eQIYOniXSdAwb7lrgZMWVgVGEHSNw/42/
/7VBdNosjDNt9BG+Y4NGW3xqvBpnmEzCzm/ZvdJMNMpeCPw0d1wKtMEanHYr2MI+wmyAwe6vROYw
TyYaZTHiWh0rzKbEjc7udIswlkdePVn6PQaIbsKdzDO8JWuzKIOhy+gF7xVIJ87baLitZ8Z98TdB
6GmzKIORGKB4VYi5jbfRRtq3m3nno9g63rHuwiz1poxE2PF6zcsAEooXvt4EutNkh0h+u6zc69HF
SRzKOCQI+/Kywv4gyjD76lnUtn3IcPa/ySD8AqG7zHWU2yU6MQl68qOc7pV+L49bcCfBRR6G8lj3
1zzqI0LWVq1G7hpvCJKgy8YZqfFYVhhfVCDNmb5Mlu9lzrjvN/lGha5zOzaP6KrqneBoUuMuV2MU
jiODh2dUKxMVT1RY/KhkN87C5gUEZfKEMmyLSoJEBsKZKts2YWwq4SMff9e0q4rTHdTzMDzwWZ/B
e/pngUncy9LM1qJcyzUw463gqk/dG5lLLt80bmdru+DrtEnfWIU76xU1C0wqqEJXfdGKKjCDf0Yb
JWxP+i7LwVtfeJqj3HbdrnkgNWwiowaWKStlG6tBD1qRB+4sgBof7BVu8CaCFHsnYHgvb48yiIUM
m0UUvx6ELMSljCQfZ8UQDoDtXX2nbYrE7J978M+o1+pL90BaAScWASRLWSk7WQ0czgZZ4Zi/CbVd
FrDK81YNy0Imyk6SItKJMDuDV6xwMJ5s2xzHjfxafe1s3Qw34zH1JNa8KJZQtMkU46Abiac2iusR
sWgcf+pauZCKMpfq0M2TVuOepM6lHQbJVikaMy9qlsVkrB79cItBrajrGiGJ7LVbFAFelaUTeP2O
DBbhzfTYbKa7qrA/4QtOwtE8CUosiaVMcqFT/r3zC1uQ9lrw9TLG+hViAUKZE3UWDFxmoReaEVpx
3+4GnfMSjPnuy9KOutSD/7bATWW1hmrxyasytF4PmjGWWSM4F0wpXT4qS2pRKhl+xwjiq3mb2mps
qg8kR1Z7xqvAyrEQdb8ER1kWg0tbPMfCObTqAG6vx6a/TTCHWfuWs4q/1kOuxQpT1kRI2knXiBHr
3V5EtF94idW5IABAdx3KOlmNaCxVpSyJ6o+FkusEbrwP+Jd4+KfO7y4rDWvxKFvSRaqfTCUWz5dT
e+Cvw/B1bh85qTAnVjKTYUJkyoQ0Ux3mZQlpQhA/jU/M6zprtSgDwovwMDWp+ND1+1C9zsQfUXN/
ebUYItANc7zSj2mNIN/qxUMQbLXP3VdOCqZQUYiBSo+Gm2Cc1CMulG7jZT3qTjub5AAqEDAx7kfr
SyZLsiEoOghYqd3X2wJjPyTk2Jr8h9xtOeOqitzLS/abM3PCoLZdkCJwuyYSHP+1cV9upU2/KWL0
NZDXznjHImX7TZxxgqO0YAp1rRorwPUub2GSmXcdu6HrP5QOgtODuNFetQeGhOta8S/kGXd1JUxj
ZJAsva8hFi4xfTluzeGmcyNyfamt3Eqt6FNXdO0ESmlKrU9COQ7YulQ8jKMnBV7NPyo8w1uyRKNc
Cq8rWSY2QJmNzpzU655jAKxfYBZyUPEo+C2lMCEPx/HW9xCgITn6b6H1n9I0/Ay3T0tGhF2E23IU
cGLbAkpNS1dL3pLKtwSDVUH3m5DzBEM7iYovQjA14LICdW9uySydwJM81fTRyJbc/4e8A1mjMw8I
tkEkfHlVPiPPjUBDI5c5FHAObOMFXewuhxnZ+8ZWdvVdaeWPrFO26jUWgNRK1kajigF5AkjmLT8c
IwmviPG2CA9531iXT9eqBi6gqNUseVUdBCKbxllCcxWH3y5/f90+LQAoJ6vlRTAl7w/juJdgUqA3
PmvOaJFX+OFLyHiAfa8vOt8qENNqPOjUz0hdZ8kAiVUI8yRct+9t5bFb9Y740CM6KjwBTEkOcpUY
NdM9K3brkidGQriaPs6sMG19YU+/hDras1ILotBBTafgWMeCKWesMrn1kwCij3+Fpc52FEj4qAAI
8DM5gh05aYPDrZoJJh9hhLtVbXhGOPOb3SRc4rwiC2fcn5ok6nIq9Ijub8n1NhtNMnsY5YaO/iWw
U4ZysuDOMrK1MenJjPQLOqUwprDw5sBsdyBocQuMluQ/lYIjjvqndHSpe4qBw+h6hHSGjOpwHWOz
xIGR2llXixMEpRZ6lo5ZWUIi1NU/zXJx6+uZyThyLAxKL9DxUmbcCDHUY3AlP0U7wg6W2yMmwxBW
7PT7EFusmZzMrSI/amH9a86YMAIHgpWFSUjmc8GKv3wdLZT5oGnQFF4vC0nMxvlBP60jZbdS8IFG
MlnHCNPv0uo6acAt0knmHG4uA7EWk7JfXDfHldFhMXt9GwqPZcE4UixB6BhxKDS5iyGILOU236MY
sI2fu0qyu1y5vywKic0urRkVKo5JIvY8yZ8LcpCZmTbZdTTshX4w9dl46PTKVaPUbgRm5pko9Rkw
YmARI6oxCI9moAzaXPZF8hamH2dXc2NXB61gdSCvVOyJvqsbtgCjpJybpOSKEJcIwdgK0jb906Hb
72HO4vtklReKrpQYcNGRh1l+vlamxBS0fdh9RrtPGHQSJZjafEaDHO7cyjfV2HWpE3dfSoWV6VrV
vQUMFeQqvoTqE/IOhfs2+MgxUyywMAp9vA22DTi87Rj8fv5dGNvB82VNZAFTVhDdjZKRkdfYStbN
NDh0fWHnvIXJHixbyFA9Olmi8sWcZSSBz48YMUkGFOvf0j2PaNsFIylzHCFD+WTKCuZBmMsqOWKF
uo/ifV25lxdu9Ua52DHK7E28wfc9ueTHxeuoeCkSCX7LUgviH86Pq2yoGEiMOcp0vV+u1rU0FjB5
4Vb3CEl969ugeXGnCOnP2Anc/E/noPw8UydEoi+LM6WiF0MqiZGVp2MiHqtSQWH3t8tLt65zJwzK
0FZSWQfiDAxdfZHnAEzLo6Ulji9E9mWg9TuycUKiLJAwBi0/pMRlkMFhFqbUXqVf/E3vFDeJnVu6
U9sN0+mva8YJlDJL0VBOYk6cfv11dIur8dCg1Y1vbdVUDVNwYicEfeunGstPktK1gYGoxPJYdrgl
14pZqa4MVqNGZZAcrJ+pX5LRJYFTGxZdH0IyfnYUTbNkSHV5x1gIlDmas0DMg7YlJVePfHkUgu3l
75O1v3Cg3jPLC/VuEMVWOLSk0IUkndqNgoCZzbl9RnZBHaP3C8MCJ1CiJKoirJR6zH5MO8FNNsku
ePNvymf0OuPxMN3Ed4FV3Ef3rCvr+RKiMJhYCxXqoGBi+scTXIA7bB7JPXKov8ztTfmnozYVkEAt
v0+dKS4BKVqd4vsN2tKFEDwe6Vs0G4wLx/kh+ohCHaJKFjVJiIEyi0+KgF5/rx4ZurDyjAAM2TBk
XtHB50Z3nqW+jEmRpGGAVGW+6J6Mx934Sw7WswmjIuMdqmkYBn1VKhBxKqosquAAp9w83yp4B+Wh
3q2xDVH3mR/mmFXudG5dIdUCgzpCtSzmmtY0iMcnY1NnvTuX6ZOUyZugZzG/r9x7P2JR9xsxjrKB
EyCPfCyeun/wGEMmf5hVYTaIKTFCxWWNOmBCEvVfnKxpQJgOs04uouBJyNBmB8QH1eRua3P0SmvY
y3eXbQYTknL1heKnYpsBMnjqHHmHepd9ZmmOdpzc+ioDZRNLSJaa0E54Tmo+CQGYxqB0m2xxRPcd
a9AVsQMfTeHHvaPsBJqxw5rja0R+VYcx6RP/PRCm2Yz1DIxUamvGY8A402ejWt5Nx0I1KdNRa2Kl
hSKR6yB9zXtzRuKisjgnxTUExBN4YdJQ0jObZE1b1rlgbiNlUvhBHWOew8FonNEW7NRNvhOui2Tr
m9023hl2x6ocXalB+LDGtFeugyKRuwlrPFjJVfuQOcI+tGFiNogElF1glZbxOgXmn06mp9aZ9tOZ
IMhGrkLSTO1NyX8NytdIZJ2K89j0o2yUnUkncdRVCbKJt4PTXDU4+4oz7mar24omuwSRYdZoz63p
kZhwEmSqu9Bp/NHExczi+YMuMTKX5yHCR7koA1OH6aT1CZTUP9Z4xGn3kmfs2AMFVt4DPuJQVqVq
gyyRUwjE7wyTsCFgriHahXW39Fj8V6shwenc0cX5KuaICSHRh3F0m/GfEtmZyyaSYbAEypaIU1mP
lQEArmzsPgPBZmEqrBKXdSkkw4DjhIejpx1hhL1QVAliKi1+rILGCmLjU2L8QqCTnJxWY6Qpj+gw
7gy3M/i9osnmaEj25dViCEInN7s0L7gIRtdqpre6/af7RG0wUa2THNTRJJ3hyZwDwLiPMVYG3R9B
hXycJbq6G7msIsP1zdcwvhu8ViiUozZ/SBFtRDk2X1IUO03QPzs76h+zgv+0aScUyncUSsc3agKU
yb+ZkztQX7C8E7/qEE8IlH8YjXQalYEYtKq2Vem1V49Gcq/Kh1y7NYatlgam8edXYbJTvzDp9FLa
D32XTZAqSTBxKDmoI9hdjKtYdC+r3MpN+CMQHXlW6DyviLVWTH+ysquWvE8LFmdVNnerhg4acm02
8d5vfO5JPkoTS9C4yXwE+ci8U0M38/t6E6amsEseVDe/BRH6VfGJd8mPslJRaV216ZQQywp+9+5H
EJjFDrMoQb8+gP3aTW5AActMN61fJhY7SQ79Ii4tcZkQZQGg6Va0ZKQaokff5a/B/mqRMsOEKSXZ
sfP47bS0lP9QlLRLY3LsGqd5ypxg17ghrpR4BbVY8ei6wTpBUfFo50uiGmUVwpj0igMbA6srb/X7
Oq+reEvWNIVOc03gR81nH6KM9VHLtn3KqMlctVCL71O/XwkrsRRJAN80GEsYaa4vR14Yd6xDRrT5
bEsWOJQl7CY+k8UaOMZG3ZUYgOrbxuNslWZrhY7wibskbsG6ocGziyo9SrhvlM4f2wipEh706rE5
FFttfLlsNtYWjuyJigykiKc2ymr4KL0wOCHAScqvEvlqrN2J6azWFm2JQZkILhdCReeBQYhTZOvn
VNVyo3m5Ay5QRnDHEogyDUJSpOmQELBS5y25UCSUf4k6hpsaT3+3dJQ9AOlvjOQpkNDP70Zlb2Vx
vc2rhCHQqt1ZLh9lBrRElQIlDJFSeH9Dx9hd3eSuxO3gcl7mGrHNWsJVRAXjGFUBnksCm8lHSxeO
E5nBzLVIqkZodcYjEkpyMHJ3i4QG2HynPcvUrW3aEpDSENEvMsz9AqBqWGjh0h+59O7yZq0ZoCUC
pRbG4GuxPwCBr78U0VU3sywD+QBtGZYAlDa0ZdIXTQptiJ5m953d8RuPLZJ2os1vlC3rDXhdHk2U
JF5EKlKmQply4iZdHg2QOopexG3inpEIXvXrivALQCGx1MLbqd0cZqUOANmT3MzBxBnf0jF5xBwd
cLlti016KGP78iatPGzjBWQBSikej5HWmRT4oAZC19Fsgz8Ow4cGFyUI7rDhGFvGWEKFUrpAADNQ
KJIlzJUdWsaPvPDnFQiQR0Rdj24YOu7KlNbVSdaqpQx5/Mnpoqe0evzMgi0AKK1LSp/vcxEANchX
yPNHvZ9uZFM3JTy4MVvAV1dsgUZZoqobx9jXgDbO6WOtqJucV5nTQdeCdEXSdBkLpvOghvyoeCVK
ztrG1+BQt+02xxiT7H1WNPt+vmp0FkDU2inNlBpqr4P6KroTlLcg7DDr5utnNmgBQi8ZmEOnSSZK
hicC0YndQbnRrPCKsF0V3Q2rzHr1FoBqIZQGoYlN1+l7ut5PxRDU2CL92DyRRjrUzXeu+G3EsA9i
vVEBY3yLWQdXXTN+C1Tq6iZPQ6i2CVDb8SoZH0Bhaeqhl2qsStF1z7QAosweaRNvko5o4Fffk5Fa
NO5Kx7/++XweMIcuraZwFFnWRF4Hm7NAszljyhPYDmTQh/WpVW8zTIMHxUKJHly8oXss9o9VhTyB
0Rz+9czPUjYBrEzcrj9yhmXEDCaC3yzgL4Fo/n4UWSXSVAHj/clqjzq9fDPc/PTs2mvbOzMjiH3P
gJ45xoVUlJltOR3j5AogDjt1lzk+iol51zfZY5BWrdMCiDIcRp7xDZ8DSDTuB23ElOTUvHyaWQiU
xRjqapYxDbK10lExQ0XehLjOXIZg6QBlL4oxjLSsB4SEDvMuas2seiikfy6DrDv3xVKR87xw7pmu
tXobwMZOuxF5PJgJ7U49VC/ZATPN3WmjvArfLkOSixGlBWBwEEUEFLBL+PMjoi51fTSF4MXrxxqJ
w7uie0TXwVDqFiewdHzFGn3AorcpzkSdk4HlH3WPd9BZruzJTW0SzBKTvlBPfBwrM3BZdXIre/cB
l9o7neP9vO5FKCB62uVIMqPqNsXkkcsruZK9/oBC7V0nBKM/V+AIJlXm0oZzyMTY/9CTzZKGuuoi
Z6WG3Qwc3ptQDmAZ+/Bas0ApDMoDZ7IxUskJrlkzalnCUY5knCu84sbYOjLvPnN6pOb/y7z7tWeb
D4tI+ZGwL1ONk7BV6SGYTQGvVERByg1o88DwYOkuqO2vfVAZX967NfO7xD2jaVF7zs+H9837+UKF
4Oauc1UU+9Res/9z9kvpAxwdT2uK2Pg5xBzxvsjBoaCsQzDknVjvtG77l7JRhr6LtV4qdSIb2CM8
38vd/ku70dCsYnjDw38owSA244JNESmbMmEQVMoJkC4/CK5saV8K1Ed36DhutrHDP7PKLtZuJx9W
k7IraZilwhABT7gnBe+dF7qg8gG/E5n3yGJ+Jh87Fw5sL8i6GwjmKA3F4ECu1goeIZW+k8RdHDCK
o39zBH4B0Bc8cOvUbZYDgL/VPfBJWIVV78Utin5GqzSdyrW5m3CwLivJumk+gVIKaeR9HipEKj7N
tpkx3RdB7kw9uitDhWEnWVCUOmKWcipj5g0iYaT1w2oXRVeR4XU9I75h7BN9XUGR7xxPlQCt73aa
DFvSyAxB1m3iac0otct1ZSJVbsjfa42Dzhk31xKvDVPHH5M3Wa4tuYofslT/85QqtP0ES3kzDdPC
1XKCYGX+2qaqlQT7MWOV0q07mRMI5czSINLxJIcjNZVPffujTncSa6bpb47tCYNyZJxmyEEhQhDZ
m5zcjl0xt6QrUqIFP7ZPWJSoLJEoF1b0banwPuC68Fgrx6m+1WVGkMgUiTIOmtSWOtcBg+RJyPge
wrbAo1VDtEvvz5tdiRP5tX70gJR4wrRpvwGY0LyM/EPOqthjnCCa5Uvu+9nH8GSEhgXnGKL6nVMN
Vkc+a8XoIShzl5VNTbS5cYK7yRFM4Tl+JskskBu50utfWTmVckz1EMV9zAOMG++z6SaWtxy/FYev
l1FWFU0xME4RgTWeVCi91gZDV/0YdsGX94L/0ESPhcLIAq5G7QsISpdbtUi1YJ5h3MAO3mN+Qzn8
mEW8mOuy2VXeZXlWDfYCjFJqSWsGJQ4gTztfld2NXByzxhPV28soq9p2QqG1uQ595NNVoJR6els3
8W4e2pFhsVkYlJcbZnUocBuF6+GPXP/NF75cloGx87QyG0km5FOK7/PNXVK/9eXNxKLeY4lAqbA4
BnJThIBIfS+WtnVwf1mE9QO52AfyAxZX0BKBsNr5UK3a7u3Jad7LxPJ9sSXdZiwTth53L9DIii7Q
Mqmu9REDu1Gty4FJbdN40dF4xJSzGnWg5W3psS4ya1dszAf9dTrPZvlwRir2BhBz8A84oSWg7s6M
juimfvExIjx08sLyHcaikl05CxoXoJRJEH2ZSwMS05Hrk3KI3cwa0XW5NTzQM7rlYFUsB75W8fdB
TspEIIPKFV0JW1fUJrcZdVwWZ7vYjft8U730tSl5A9oAIHFiBzbr2Zq5r5TNSMth7uUBAs/oQSVl
MKGNmZDT9eSSe37+WGmMo80wUnQBkYhpbLFMFEkftj4XWlJwr9QbGYPzLm/l6hHHEB3Ml+cxTue9
+XahsIpUY0pSjloRtdxPxW2kOqHIOILrEKqK1l2dx3BZ6ohrclu2qTiRWFxx/AGkrnNkynX7qYuG
esKhTnpUVKISGRDFf5R3ZCBq+y1ySHktioiRSL15zyTcM4/8qgVbwFJHnlPkKAoniDdYmtmoZun6
N4aD+bnDy2yhAtziN/kn8uCCsMCkwllfMrRQHYHJ8Tepcpx1uzGOPsvxsySjTnncT5oQaUBRjI2S
eunACF9Y36eOdNX6Oacq+L4qD+gNum7K2b6s3avnltT3IxGtGsJZ73ghhlquBBUWKkC5BgrYcJlG
ar0R7Pgpvyrc3BPvGJBr6r6EFD+6gDDijHY2SuIChMDRDIyCREXrPXI+t3xqxf+g4wpVybbEuB8S
C0Sb5CUsdcpUTFFOdRGwellt5KK59YvxKPmR0wjTG19IuTn53Y0RN48Medd8wRKY7PLCgiRBKkR6
RJZ4M7sKxqxwTr6ZvZ8ELL6lMfhX1gzjEo46bmCinoYiBpxRbY3aG4xvHegpmf1y67uoknYOWQQ7
GGXwDaHry8QATPnSOf67OdHt7OVZxzjKzE0xyZ6ViFl7AxJEDCz/PyRt8qWwKLN+BOTPqvLK0m+i
Q7NF6YVdMFLXDOnowotaG8RJTWvoaLId4jd/H2Xby2qxvk0nYehTEFatkgdA6IyrRMnN0d9X0eQE
LSvTs/bu82HZKMXnRg6UPEQWUvUT7OPrGq1YkpPcM6lr1zX9JBOl6XhE5odKwgYN1ixZ7TZ1OQdk
77suAk9JRshyrcuLyFQJStmzyZ9RrQpEEHub6vwSkHdWDIkOjtn01HIHLbIm9a0p7y/jstSDci9Z
rxW+MgFWanY591q3B5+Vzlo3V6e1pHxL2vBCr8mAiLfqDtNctpLXHdhvdSxJKBejqxHG15MFrPij
KN90nVczn4HILYu2vApOLUpkDA113NQmNYXOD8Kc/0ySBPtk128ILUO4ya5ZdDyrtxlFRXmjwAsG
BqpSZinWJinHOGMc3DfjmlAyFGAHaUNrdkhhIEvjySacSXZCo1O3qRr1SkjQ/OpLUT3hgavKrpXE
03Im5fvaRi0Eo1m8QME/yTECRSse9pM1OaCFfvbtZDDBRI16Zkvdq2hnYF1k1qzUEpWyUnITSpMw
A3XmCqQ9zQSvCPhLbRj2dvUgK3jdR/2jIRoiXS7RJniyHBPoYbodD8Vt6LYm6Rctbz81RplMhD5h
UTo/i5h5xmXkaEng81Y2gYPJv99Uk3fjfemx3NZaELdEozRSniauqmDtLQT0vnTFs+JrxvfplyzF
KDEHk6wcOgPuy6n8WsUhI6RgQVBplAClTVU2QguKLHdFX3WFMrcvW9TVa/pimd4nsi6iJF1tjSDR
gSG+gRaM1HXn976NZ3fJ4o6cJ24Cm/Uot24sTopw9m4lNGOevx/f9yEK/rZ0elAlEQaI3PpEaeVS
60SyyAsBx1SM0ViFfYqUPZ9tiuAfhWWOVm3EQh7K0LZTM8SowEaCOH8Vq0cFc6y5J8Y+rRrzBQbl
+opBG7S+AQZhP5/txsoe253o9h5ns3iFWeJQLlBMdb5pW0DBzmauHET9VguN0DQavWcFEiwsyib0
YtXlkQCsCYMSZNyNM9k0rPgHQheSMRm+xKjBZXYtslAp2zBPPl9q5GBN8q4o39DaHbCpUxkgNNF1
rXCBlGrk9Mqu8MKhAS52230zmL4biChtwcDziATsDKPBOl0SZTXyYQ7kygcuCddJxd2sgSR5BjkS
v5FeWRH7WsHd8nxJlKuq5oKbMnKT7V2S3ZA2PIe5CaNVPBDqM9xjNdPPTFad31qYtjBbdGHp3P67
g0K/H2ckVVrZlPv7OEQbMTptZY/NdEUEOQs6TidQogyJWFR1XVQQVLjunGgjbDjLd5Pt7PyXCJul
POT/C6ulNDxOIDnuCtpqGj10uF5xYmPeXjYrLBjKqvgROiMkBboSy7On9rnpj+DQFz+TzFvuFmVR
fF5V5oHE7aW2KdWdqm1awf07SShDMk+TH3PvN5JY2YEIwawTZRf1LKY9siCXlICyHAqXqtVIXBfX
V6YwfM/L2jJyUHayWGpWM0SLNaP75rJQrrWY5BMGxGbBnehEu8RCAuMHbxNaHBa7Csts0LTWXNmj
YVOAZIJgktae/ktvtqZ+3RzA4+b9pcuUKasxVAhIBxI99Z3v9ZJ8oyWxnbXPf6UUNCGTMTRpEpPL
fmXc86nX1+iWM/5O8WgWJgl9oVFC8luKMpl1Y1e4gs/M1yJGKEjf5WqtRHxBPNZg8SjoMHM38ya0
3qGO1Jo2hYs2Q5Zrli6rukzZhjLKk2LqASl7/UF4KN4K9FK26H6fbKMyy2PF2CyWJ5EpK8GTMnGQ
TJLC9/eUqGopXwIn4cCZjEaf13RHSB9Z5bkMC0gzWYtzLU1xClCOa03f+JEJN0hHXlZD5lmmrEaL
op9A4rGUmO7TOZI7vKWudsVLKMf0TdHsOzQVMSAZ8SJ9Rc7VoEN5GCBFtKUmzrjhY7O3hPdunJoz
GWgM30jfkhvR6IJOxSqOKSYZlMhmk1K0QrAR1f+Hux1LVejWlX7M/KkhuTXhmr+NwRxGWhEjT7gy
5fve4Q/85i+vk3SZE0arYogyiaq66LnK7aFkeRaGIipUeNGHYZ505CJWSvodWC1uksy4EvXyy+Wt
YhgShQosJEXO9IBkxcf5KSwn5GhYpSbE015wkQplN/JKSJWugSAqcvt4AAbnXm0WICDtnYirTJ/F
Sn62cIKMChBNNvDbDV6hi03iMo4iQQSZZFoEGBVW2YFgai2j4uhs2SgQaneyNIqrKIpTW5jrO01L
X+aQ9bJKzNuHdaMg6J3hhbjGKJ7UjuLATZtt5Yem7L/1c26miXdZC87CGAqL2iMVw+Az5LUgjhJc
17mrzwj7qtKMUwYQSyjy/0UcG5bN0MkwsPYcPo7tJi22ipiZPoLaUQvty0Kx9ogKAdENqPtzmqR2
KaavmAvyKOWMw3MeJFHrRhnyJmwkPidqENeE8dn17d4sQ0s1yS0gumYZHYZq0y8vXDsiidtAJQJJ
N0X+KDWlLVfO5WVjgVD3RaXVdQwZgUyV2lg9pkePkxdKLALp1c0RMS8Eh1TFkClKETpRqTWeC1Lb
18Frwu8D5ftlMVY1bQFA7b6SVco8VsQMNOGhnxoTPOreoCN30MS+NYEw8DLeui4sACld4INIE+op
TG1U7wZXSMmY88b/VqKB3EUClRkxry+ghkoFGd3wqkq2cXGSBC2sMpS7pXbO7SrhvvrzIIXoNrrt
/wWgbELrSwWPXDCOzwsah8h008BRbeUIohvehVtiZmjPwyIKkdIJbowajU+AmNSmYADyfcajNXuc
ahPIxGUdKNYi0koiKdLYBykQjXuDf/TlzWWlWD1LizWkdCJSMjXSDGySDrJURXfn5i6PGPUk64r+
a59oo6Apg85nOlm12LAG/yoTDzO3b6TQ7fzAuSzPqp84yUO/xypxjwlLFbCQI9BQKZi1mypRxH2r
pKNjTGVmX8Y7D+w+qgQ9RbJH531a9QAEscn49Z2wcNNwZqyBTP/99dTtBzP1/ryOisIll6HF6VKi
WvfrDLjSvXLte3j4s9Escp1sx/cHrL/UQ43o6QKuNv7V/HzMHS4AjT6LO4Oh6TR3Boojm2gmO1eO
gq0mqdXWrKf08w4KatEoi9H06YgyHGDIoNoOkBGbfSt/FlBart2SDtFpEx5zXFgZhfnnbxYULmU3
2oarFSPBKdaP7UFD814sWNNr6YRXhHI+/i4pFjM9cnafojApy5GPoyy1RDH/R9qVLceNK8svYgQX
kARfSfaq1m5Zsl8YHi8E9339+puQ75mmIE5jRvajFcHsAgqFAlCVqe/4aaPYBfsCLHCqG/qyF4v1
ncXQdMMm+KeKl5stI+lY9wVWnYuDsLlNt9zA287nqlsFuO7/81GfG7cAFNzRMfUwyKoM6SAae8Dh
gaZzZ6M+cmEfcB34sqez1Si5gBO2Mqe2FIwm5i9Si+s5BP9cEx/mQJEEk9XgtYAR3JN1JaiZRgxj
Fu9jA3nAdNfnN4bsKmt1pS1gBG+MSmhGRBkGrzQDXkMYo9+rmb9fDowyWwT3C/TSKPsiT/2OgSYd
B6rEPlVWj7qVw2UgmTXCDqaWRjdZNQZNm+6q8aCUP/7o++K1purQqesnGMJKErs0z3K3qRWZQ6+u
VoNYNm+2fc9CS5madwlFbmbQlHn9lPhFOXk1YTdGq7tFWO7b7K6gw6awMz8PZNGCD9K7o9wCnl+X
LML7iONqnZqA5y2q3a7fhwf+lGpL5mp9HZ2tFDatbpryyjR55m6+IN57XXYdZJKM5h+CEdUgVOK8
vt2/tSXNpt7QeyzW6lfvc16XzMNLxDceaeV6CjI0MblJ+hasTy3QeHs+2Ir3qCLZcDlHTvoli3ur
vk40Exwblvme1q8JRzIFmpP4jH1LtS9slLjh6qJdfF9YtLZjz7pd0cS3US9dhYcxQyd2HroWk7Sp
rGfSCyRh1Tq0sKFEAaQeMo38za/n932V3/kWOnm7PfroLy/jVdc7A4rLOGuMxh5yDF2V/XKM2i/r
u17GHSIZPvFFYkrG3iriIMGJrj6lpcvK7IQKs7mRjJ7EDcS3CHMcrHRgsCVJDrpzVHrJEpKNlbBM
zciM9ajD5FTOswodgBElr8aHMIgD7QLUWL/jl2uCOEoaHcfrsLwZtKthvsuNx8tTvj5MZwhhO9Wn
1CIsA4SCSvyhyw9o8/rQgjlDCFtpFjqF6VBA1I36xRkTVzWcAzh4d4ZiPP+ZNcLaVArDTpQYUGPS
gzXx0SiYZImsxzJytkZYlGmcRqyOsAuou9D22xPPGknpDg0CGl5strKWJT4673adM95rQepi10kV
M66GFHhjle1b6CBF4S6ObyKabs1IUji27tN/2/ZaV7bEGlhWqxWGz0rMq15J3QFaiV3y9EeT9DrC
C5Q4GdQyMoESN8XtxBrXrJPPlyH+IXSCLAjV+IZJbWF1EsgRpS21UWtyVFGDAplONMfaT53PGQkC
b/wiwVtfRmc8/veFTXpUqwFliAbKfto1zONn3HmvPSSQGrgfoA4qryZchTQ1akIxDRSXYiBF2UBc
Wz0CXGbYwb1ZGMFuDByZgJoMRUh6MtASZU4JFHDlbgqnPpaplD6Cf+Odiy8sESarS/WoGCkGr9mA
X8GvdvlfvzuZtQ07juZHwtECTZgqoyMKpSbQnDi/i8r6qmeF1+fkwNpasp7WBw88jOjv1XRLFWJF
hiaRlHRYu6X5UDrPo5S7YTUjNv8GEINDjmIkFPphKYXU4/W5bDvdaTV0l1AY97FrNkvXYIpKHUN8
rbaqNGnUSEHikzX+jGuq/j93mPIT6wJB2IzIQKMg0pEbOGDQ4ToCvewZazXCLRCEvSia4shsdNgw
VmzTp/OOjFf1JHv1e1+AKxgi7EPd6JR26cCQ2kEXUI471/Iq/cVvT5KtzAlWnWxhkuBkVlzi5BPC
B2oEbLub3ZzIrmZWFyha6VAHboPliPJRXUS3QcOzbJoHuCb5Or0K6GY7RlFU3G8slJ8Fjn85mq5a
tIAT3EAxQqVTC8A1RcN2ihMV2PRifXcZhX/lXdShus1paDXHFN9+6TgXkaFFOCmm0c5K3bGbN2r8
VcklpXt8ri/hcGuXgzcYkZaUMerJ4lZxSe5jyZ7aIr8Fy6HXTuoBpVqSAXwt8H6H6Ti8kwjkcYbY
BEkQjyhrHQiGH22oVSTQQU+3kI7wUW1+ID8aXnqxzfVtI0lY17OjBbBgbOBMNcpLAdxsQEcAVgoI
pvYoqefEgIMr23ZXV/MCTfBLO9SnWG9p6tu942tJPLp1b2yDoe4lWd+qRy6ABI9Ez1nfUg1ANLmq
lKNtSXxkzRAw0+IsDlYcdFcLr3UjyS2n6yzcnww3raV7dhS7GpWFVxmKsJcHVmoFWWBiGVvFfT80
j0qA4hE1kYSLtcFaGiNu5xVaHHCsSP1Wu6vmu4EcLi/cVTM0VYeQMtSIMFxvF1SPloN4UMLMV8ab
Fv1x8OV8+2cQQvwuOicCrYaCO3A8APeHPN+opuTBZzVF1RZmCHE7bRmdFEj0+BWa5l93ieS63Dff
ixO/EA42umRa+PfEmHDGgzDf22GLJ9bOZYVhs8FkZfSm3xubtGeuwmo3RM1reU/oX5eHcdUT/jbR
FGWjRtbo/aABsu12Or0uLMkYrn/fsFXwWMIbxNdTluLwajos8zOn2qk0OhbqJMkWZRDCytcyEiqD
jl1imr2xvUuST5eHaN2ZzyYIzhw76hjPKkzQxm2KO57ysZKV4K1tdNgE/h4lwZnTos4DlsKE4V7B
K0e/VYOjKctC+O98711nEMGbIRakqlYJELXe9s4nS/81FlvLvKqSP5sQ8S5xGhkdmgADFpU3Hbkz
BklN0Oo71GK4xNdRNUHbm2IBYOxQMmv44UZX3PSZuOUv8sJ7uJUTaST7y1qOsMQUInMC3R4rYBi9
pjNvp/A5asDgYRXuPCRfSDo9aqbMr1d36iWkEKV7OwA5Ga5+8PSlbXHM3+s/rFNy0qGL7Rxi2aFr
NSPWNFszLNuBrLr4+oX/yQM7Q0Qdtxwu9ofB03b8ZKzum8K/vKjWPf4Mxhf1IuVKisRujAqhNZkO
+QiKjnGrgLiSye5LVh+2l1bx1b0AyscotOwUVvF0hxNVZ8VJZ7GLCyFOTaxt0JTZh25Ht2m/uWzj
+oI72ygEJj0wLbXiSXLaeyPbTOWTmd8N/Y7EHynyWRophCgjmUCnwUfT7FFCtDfGD4XAsyVCfCIm
7UALiJxRAzlsrM5H1v9VxM328nitB9ozihCg4o6iYFcHStEkT1Fv7EMjfgEruwRGMi3iFXpbO8MU
Zhgsrd1pAeqiPlP7NgE1myZjApQhCTljXld4vwmBFAWDa2m7JH8w6oes+JLlh8tDt56q6ODiAmEA
0VCX+dbNSZPNIC+Hm4PVCGcxPBcpqOcB0S2Wr76XN5Xy9fluM1ngCeGwtAN1bmfg2cTTO9Vt8kqy
i6x6wwJBiH76rGmBOWDwGGRn4+l7SW+ILdlJZBhCFFKDuQbTLLKfbNZR+WJvioSihjX1JbPDR+PS
aPHfsQhCE20VEhSI5NZ1t0FH+IbGrvJ5hGoWOtxRZfOHQycEHtLmVaWDkclP64Nl3ITdLpI1MMvm
X4g4ZlLptWVhdiw12TZWfpMqTLJOZZMjBJ0B0hmJlWNyAtyYzPrs0Rj6nzLeARmKEHQU2htayjA1
hr2v6adYPWT0k2T6JRjiHWBj65oxlJgP3kTymzWxV12meSlaLAwv8xO0tHn1f+7+whUXLgL/FxPE
t4K2QkuM3WAANSiXFicnuEsLyal4PWngqnm4wLcdR6RFCauuzpO5yPw69PMDV2xJdkHjc4kdiA1K
LmvXM6IzmphZOkzt7TQGGqf24BKf83O9510qINTcy05j6y7+t2lilllWujLWJjdtuFLotuokR6P1
NHZhjRBDgyxS5lrP4eDXhHr6ptpRHw2jk1ec0pt4P+2rq/Tlsiuue+LZJiGoYsGOJNFhU9c/Dc7n
yvouvShZTZQXVvFhXcS6oBymuOxQoahV+67c9fN3ZTxFw7EPP0WtpMFHhsXNXWD1tZmFdIQ5asp7
wPaleq/1NyQw/KC5buZZEld53Hwfxs+jJ8TVNgg123z1iC9V/dUKtn3vQ0LIvTxHUr8QYms4RkaR
W7CqfBm3/G46+JLsIFv1VX0ZfH68yWQbxj8sLF72ZuPy2DAEyKmZdCUKMWmQF9tx+XLqzw+ckAIt
j75M/2bdCc9gQmCvWlUtQxv2RarH8ChvqW5Nf10eRBmGENZHRbXLagJGkR5J+COqP/Xtl8sQ/5Bz
/W2HmEjijRmP/yiO8Ltjt0nvuEytvUlO9u53jY5sktbj0RlOSPFUu0cpAAFco98H402fbC7bIxky
sRxDSexar0A5hZqSfdndjPlVk0ryrX9w7bMNQvxhGXKTgWFamiN/puCkyGbm9i5eq9BSmR8V33q4
bJXMtcU+UYcyXEZWgCS79tB4DTqhoJNs7PgVXlq52UcqdDRDpVS1qGnh5eJtTCq7aQaxQoZLvOJg
xI+BsW8cyT64OlMLCCEOxU0Q2Z0FiEAj7oSGqL5Cx7BUs5avkXfhbgEjBIXQ7Ehlc0s6mzWe00wn
dKXemFb0Q50Q+AZlMzSO7zQyJSaZeUJ8UNJcMWqaZH5KTkr5aOe7KZSt3dWMfGGbEB90QhO1SGEb
O5jgTcJZ8+n76KW8kFkq4CmxR0z/DDOhqHDHPm9U90R/jFASaxlfL7u5DEMIDpgpWppzmvmhtTXq
Kwbi/ujzZYjV+HMesteFtthsy8pMm0bHkBH9Oi4/E1maLDNBiA3ETLK66PD9bD7YOL9mV6NMe0Bm
gpCbDG3uhAFwfF15js2rSHa1sH7btBgjbuNijIJKj5zI4K57YncqBGdee9XUgwIpsfqGPSDZ38qq
UfkyvLBMX7sFFpg9VXGOjeFeg256g7mlDbr+TBz82Y9KebnsAzIsISSUdWtaaY85arKjRj8X6Z7q
E+ixdt30obhtEAO0pqZjQnP67VDaZttamgkoCjEdsimuhzsL1PmcrCi8le2t67sEIZaOuyxQqdmC
YYlVdclYYvNjJ5zQUY0EUd9Ddpp8ZCnSMg0pmhDhMhKNjHE0nJrI0eGnJq+JXeeruoVWmhxv1e8X
1gnRbsp1Sg0He2Drz1sjAiVtfxWBZ4q604mzxTgHWWOPBJEKT1mjrleO2sPCoX8qqsMgIzBaDRZn
i6gQ7/opMKyQp+J6Xe37pHGtMfdUTZLwrx9vTQ2tk6jgQS2Q4IRz3Ft1muDWn9ivBWPhxnnoOujK
BFfyaVq1aQEmRCcddaRFxJ8YSLaL++1U7xu6vbx+V6dlASHEp9SudJRGo9KhaNHrvk9lN54yE4TM
pAHfV5o4+H5VXFXxVazcFcn9ZRP+YU7Qds71RzEtwtSXYGcl2FOxMJmXo3URUnKZ27zYO65BISME
lKLxRGIRXfV4bhrSAI1pfnlK9lyuSe02xUHb1NeyJzopmuBvCpsMU+EpV7udodqYbuu/5odpyymk
ehl5xPpcncdRcLeOmY6jElhmOl8a/aYcwIst002UYQj+ZmVJmdMeaYnZOO6U40H7a6Z8u+wQ6z59
tkPwuTDRnKyDQoyfxg/ddJeokp1I9n1ha8gS6//39HD+ypLHKJasyfVDEfhCLQo5bAPlEm9dLOj7
lCV83WuPKO4+pF/4SVL9QsGoAe3j78lW1jm17maWBoJagjWE7e4totUzRzFVXvCEPpkMKyjYOzve
6xH6MsKwVQ9A9CQqCmBVQyxMi7WKxKWB7CSNVbdn3yCjuZk+VPKtLVAEHzCN/P8PecbjrGFLJRt2
y1rXQI0GXkvTn7J8YdUnFnjCAJo9aJtnfo5lg+N2UBZsQsnNqgxBSBFmJQ/DqQaCmjxmpReRn5dX
zXoOsjBB8DqVBUE49ABIT/O2P0RHe6Nca14I+YKP6CXwu+gzmiPkAyg8CKwQatsoz3Kp6Y4+z4yZ
bx2S2lfuZ7xRSZ2cx8p3efECUtgnrLokIRjlM3/W3OoXb3LHZcNNovnzkdfWhb5MhpE72SVAYauo
ywYtfPwuvHX2Yfirm5/bYZ/JqpIkC0osHDQmlSU2v6qrqs8JO9bJc5TJrmn4L71kCXfOxaZHLKOu
bD50OlooHhxeepB7vadjP0L6Hck7b2VzJewTeeNU+UQAWJmuQTZ0conXeMFhvE/QgODrEL2VtYKv
h92FfwgxI8lpHpUZpot87TYO1BddMKF5+VX5i3M2gpjqixRSZqYQNqLQDB02ANKoN3Rnb6NNYG9C
8KO51aH2cJEif6iVuYsQR+y0tZOWXz6U1X1M9rFd4g3tsySWSIKVI8SSwrE6WjnYgrPJdR5RkrPP
dtan3kOLDybvXzVrX7YLd/JvXTRRK20YSm6X/iPK9oxBU6vwJHZdXgdEfFUvuy5m1QSQ/KUlmxLC
oOFxvokmCAn/q3OaDE+IIBOjVtc2wJvoI91F+9wPDuy5Lu5+48lC5Oq04fGRd7yj8EcXImRa9PmU
J5i2pLxp433WysaPO9e7OIJODdPS+U2oGKtMRa/rrtJRpIlHhXmbpXi2468LzkabXfKDs6N2J7If
/jIHV8ajt+ogC2whhuGZQ2OaCWyz5L3OFF1tPS8uQfO/jMlnNfAvoITopUUdc7pcQ9VuZaC2/9uk
3Gbsc1McLrujzCIhYHWm2avDyGEQutyW4mU3hmDKttZaR5J9rENxZnIkbRRaQG9Xl93VWYeXcVS+
9k9dgaTtQZ++X7Zm/fkEfTf/wxCcnVhVSPIWGPWLecufuTh1XcxAYUu2KZ6dyMNlQB5c3zvjGY8H
58Wm1oGs32AOQcnZSJ0D2qa+9VEdbp0s1o6qDfYABX0IkilbvxB0oD5NdfAHGboQGad2bLWigtvR
dKMjLa2gi+Xmf/We+pJ/0zxOIvkv1ONXp++MKlIg42VqKByKYnhDgyJuebjN/WwXdJvedPkx2WdH
qHfKOgtWo8kCVPAZx7GLfB5gas+UDWHmg14GsuFcDZALDMFn2qQgoKkBxoBQ/NpNBb2jybVcfYtc
/Kv0PC4bSMFninnqjKYDXrX5LRY372kJetaceZ1fuvlm2A+Za3/oBWRhphC7Klr0U1UDNtPus/yh
MR/MYH95NazGrAUEt3yxGirSxE6pcoh5X+aG19iV30aDV8pKRGRDKEQtrWIt9MkBBOmNY8r+ihLt
GRegkq1mHQVHDPBOYLsROw70nOht1qDERlEMd66ure4+6B33I2N2BhFyqXjUodvI6/mogUWMxvgm
2EDf2gxlUusya4SoAQahOmgaACXld6KELkm+Ov3H1tL/rEHt+VsPyKo5bSsVIOmp95H/Gvv2mee+
NSic3fxadmReZS3isnK/p8gWkyn0FVZ2UsAR9HvVg9zBNgAz6pWzIZ/qze/2o0J1h70uCfurB11d
NVTDQmkzeOOENeyYcTGyFMEQIsZbXgGc7BRkH3hL4BeG1Uduvpdwwto17AIVrtRGb818pyQv7Swp
G1rzjeX3+d8XC9fUstqqJ3w/mPN9ymxfM9h1qzX+ZV9fS92WMMKydSInVqAQDl+vt1r6rct30YS7
AeqXymnu7y+DrW0dSzDhXJSVWk7TBGCo/HVLsAZRyYu5DEBYuYwMllNBeNVXGlw+DOHJpIpkPcnm
RVizTqPECTofUOxrvsyJN6v37EMdAYtxeldxotNeL2K+hL5q32scR9iWHArD422r0ZbtLs+KxKJ3
7etNpE5NCU/LNHPb67UbzdaVSmuJp8lghD09qNU0mrhD400xzjSvsQ4jkYVuGYgQBIq2hobLwD2s
jvYmjU9BGHhDEUr8TAbD/XCxOAlVsjZgsKWmh9E8JmxTy+K2xJXFHu/UtivcNAHCSn9F0VfE6suz
vpYmL31MWPjqEKK7mOD7s9ps0yTwWsO5y7Rumyjdtk1VyezLzBGWfqerkzoZgOumr5N2UmUPhTJz
hJXf2E6ozyEmvgqQsQ3bVkEnnwKNE/qpIZIkRGaLEALwcsNMPC2DTIDeWvbJkGl+rOVsi6kRucWR
4oyd1XBb0p+j/rnXnJ0xPCTZy2UPkIR+kVTcUAKb5PzM0qUM9VGGG8xeYzxX0c4Ah2wQfbkMJ1kz
Iqe4XQ1xjqZ2kI04t4l1ZySPZvsBpqHlwAmrv0qCTMso+l2N5kWzjpP9hzmGSCLeFB3Cfwwb5sf8
xClcg0OCvgjIzPJ7Itm9jcwP+IguokwzhqnpVECj4bUznWZncPPqhiSyRr7VdyJdtSCWirZULtb7
Fsis9IFptooUMfX4owrkS28ix+Va2dhuZLfOfBbEA/oSTdwIsLNVzjjjxqby+V1bDJJnxYFgJKrk
NQ+EiIdYxp2y7ntnA985hq2NmQ7Izur3szo82qCtU4p2e9nF/yEHxXsqVVFooYll8nURj3XY4jLK
uNW22T6EpAh5LA6hF2+CTbW/jLYehv4GE6vkaduVEFYAWNQ9EHtDyQcuh3T1/H3BK3pmliyg8Iow
uJuTe5sTEf2hCYIr1GjQKokBCFvZ6tFd8JEG9aUJwrwPDulCnd89RUXsjul9lhZu9qcgfJ4Wy5RN
8aji9RUNlZD0yjWvT69GaY/ZugefJ0OIBaER9k3GcClozVnwPJhpdVVDyeCa6lI1IZlfCZkB64jW
FxafFKQ1yUsa/rzstzJThFRAtwxWBTP8dhye++lqzu+cUHLQWI+c59HiW99iSjojtpM6AYQ++vF4
tHB5Y5XqK5nDZVtkYyWkAjae2BOSw8Fm/WdnfyP9H0YUscBKZ11v1gos6V90L9o3eLyKnlpcqCc/
8JYqISaQxS+x5iZuGrM0dHjZ77qUaKOCAnXXbriKCnnuZN3B60nb39NEheVfGk5cDwRwoHLbseAW
FSo2Oead5beG5Di9eg2N/isDhL+mbZti64MSteGAbQcLCMw59aGBHjgIWB7xnLRJN+n1h64HFnCC
B9IeQhq0xI5Dp43SMjfofl32vFUXXwAInjeAsm9SathD+/Coal/bRDmFZv+gx9Gny0iyoROPo4Xh
KFZvw5bypfVfr2N9sF9mg5sdAjz6sSNVvcuQqyHibJx4JG3UIknQYIQUoWUnve0eZ7VzbZVJth/J
GIqtEKDhDUltDjj50vkmDkD10tgPhZVem5MkIK0bZIFVHjzQJmRU3gaklHZqN42IqaWyNUq0Ot6P
xYeSU+2Mwa1dBL3ZDoJSh0IHkg/WHH7LVFvM1VNP9ZvSlfNdyYwSArlT1WGodjAqVXq/DZuXbKpc
p08lWf36LJ3tEpZSWiZZ2qSAyXW8hNUbwwLBJ/SBLHP3Aa/TwVWrOTZ4mUSvyx0FBUwDznW2xlzw
bLkW/TaxjxyDFiBCzEuVMtDiEmeUsLqJtW+DtYlsibOtbkoLCCHrMSJSz3PB7Riu2vTekj3PrM77
4vscf+FouQl2kVnF93v7idinrt110mI5PgzvDgkLDGHBxGGRxa0DhqTgScfLFhe8Urx4Qp2B+S+k
MmQjJiwdbYRkU+RgUoru5NCb4k89S1gp2qAp+gQaXF/NflSW34CMcpZd6MhmRVgmpMynOuOORetT
a17X6K74zyKQqO7SF5Mi7DlOUwdghuDDBCFwql2Z83VhbP5oEYqXH3MwZQZOj7gmNFW3UApEzA0O
du6foQhnmyzJKqttgELIVZGgF/ybLSPrWN82z6MlXnj0U6qRsAdG9Mu+zT81qDyCmOoDWCHHTb75
YLvBYnpEHr2IspCa2L7Ao+fVEUqr+MVx/txOnnLP+4xlGhir6dvCQCEOGEGB8lIcRfDSnu+ZjUdu
i23SApwybY3jvOVfnrP17HSBJ8SEaCrjLuFxLX/5TX4IEZENJ3P8Nxyb65ciCzQhJnRplbEsw2gG
1fa1qhAV4Vm4mY9kGx9l9eeyoRQCxDAGOtN1gIVli3e5U4Zuv9D6q2+3tiq5u5bEOlOIE3YVl3nE
XZ+ms5f1j8H4fHmeJIHIFKLEOEZJEXPWOQNVfhC/8pvpqjM/0AinG6qpg6nPcgyxkUfp6djbFao8
ZvKQqy30nv34v0s983i3ABGGCj1PaUQyTtP3/2ybzDcy1/nWvCqF2Lkk612dmQWcMHCOGodlrsOm
VP+s1DeajC9/fQGdAcTDpBZbRjaGsKdjryS1ZuzNmTvfT1u2R09FhiczSZxd9esFohBnqzbPypJx
xA7Ul91tBCZW0ryk7Dhrj5fdTmqdkFkpKnQv8hFncWvcoCdv9HnFu/HQhZvw0+STvUwDdNXPF7YJ
aVYRt12iz5guszpMwyZvTq2+vWyTxCMo//si06qbus7mCMMXDk+581wV+8vfX61bWni4WLZvQwzC
rHIA0Kfr1md3xKs85ifec/471ZLvUjKThLBqh10y2BSjppGHOv/sjLvLJslmRYikKPaN48CAFwzl
zdxHbtAeu/EjlCvLYRMCQ2ODkAI1CJh657qCYAwoMGQPZvwT7xLghXcJwSCbSdxPEyDYcDW39xTi
gQw0eHm2D9pDSD5yxjqjiXX7eh4PdWUBrQ4fUus4dzs7/5FOkksYiU2OEA1CQmOjCzA3WftgKvtI
P47NczODLLa8UmTMobJ44AjxAKUGOil5IaACGlfN5T1k8976kZHNb81tWRWZxPPEKlhtZEWCy1Me
vrkGjjuZ0GU1ZSuWR5ULfuEIIUHDy+OECkcouNxPnv3CsGDBGoLOOOxJKGB++lAxO68ONTQKmlci
3glaDVNR2otnQutaTY7xXQluc+3GLr2g4a9efg5Oo8tLeH3mFpDCzJEE5MUNr4vTHpPPvHMJMtUe
dECh6/Bv2nRXh3QBJwRy2iSo55jxzmZ97XG/xa8GbU95mj2uOiqXgl/1kwWcMIOp1o4qiWAdzX9E
41OtfcqrH5IR5CvpnZcsMPhvWGwcdsx0ReE0yR2y5VfHD/zZ9rKDjqJQWfLKQ9ElMCGkN3M+t2oC
g8YAN9P2sYfIS5J5ZWpeDfa9Vn6eGslFNf/iJUQhyJtGl2cjr9cc6ofa/D4W+9YsPZVKshfZTAlh
Puh1q6cORpEqd+h4hRLp9azLzomrIJYGSh40HhOLCoE+hzRcnmYA0fqj2nyJht3QSdxhHQIr2LHw
Kkl0wRtKJYrQFY5dPp1GNysetPbJGQ+XXY577bspsc4YghNQa4wqcwKG0eyt/ERMyQ61epw2wbdi
4BLVtt9R37OhCtreHlLf0b2hdnmVdbxVPKXaajt7R7eTvLVszSZT03VwnlHNfEdM31plDwWwETY9
8gNnh8CgamDbHz2IBLrjz9ybZOWTa569hOQ/abFwkzaDgiq/1mdj4in9nWPdK23klcrD5elazfyW
QIJPKLTUGnUEUMY845budCTLUIwzrtXt9ML7A9GM+LEGsCWq6CVaQWaNP4twLiWu8JwHyDbnIweM
7ytVypG4upcsEYVQUTBDLQYddlpo/4r2yVHZzDfDFsV0O3lyK5s9IWAwZ1Cz2QJYbD855q1BVC+r
NnX36fLkra3npU1CyFALSPqlFDBtcG2otpubvqM9X8ZYX2+aaaNfAp4P9YK3nhimc9+HYY+oV/n6
UfcaF21svjG7ypMKBeZpL9tG1q06Awq7/jgMaViWWOB5oroz2Sdt5eayMCUDEfb6NjTjkOjYFZ2p
9ayg8pzxtkw/Xx679bhxtkRYxF2dKlo/AIS1+dVo9Mc2+X4Z4R/c+gwhLN/KCvPecABBep8Fr22U
4169q6dNdTLBPiPr+uDLRAzveBfRCGgm0ckj7lJGHZtx1GJydPYcqvsstl3T+Jq3iRs7H1FHWGCJ
h5FwyIitzMCaouchuyu7J3W8uzx+qwsVOkCabWHbBb/EW+ee7NyezAzP6nmcHq3wfhzrLdQr9Vay
Ulc9YYEjxDslnkhvWcBJZ3D7k++NJklR1h1hgSDEt7nR5kTjCBD5JtDO5dVbikdbJMv6v0iWV9fP
Ak6IcLU1IzlngOvIi1P7trHrTMnWJJsbIbrZKpnYUAICRUFd/JnF9/r0ODYyJRHZyIndU5mqqSZT
UH3Q4Bzf4XzIG3UVbxh20zb8okrviyS+YAgBtWrSro8n2DW38UOEwKqAOP+yW0ttEmJo0teZ2hnc
G36lHd7NuOCR5Vfx6XfpuPRwKLNJCKeBpUXTOAAPWUTrg/V2U/OqSOzp5bQZNwbYYWWYEg80+E9a
ZEhWy2yS9rxopH6xISZXJm4mE7iVmSWEB5AeB2odAoNNdzb5RVTLuzxR60Y4r8qo4LwS7wrKGnI5
84w8iBW3Wvuz+sE+JBVl6mcIYZxQ7FJZtQYIcs81S6OjuTF2mmf8uyM7n+h3+4NhgawHCpJEExsg
aT87/WRiJc23+tHeGiDQcTztvjj95haVSVyvO/oZT1y8k9UQq4+Bh9MAP+DGPp6Hn6vvxpH7nKzU
cnW6FmjC0p3zKgojvcZbEBjeoWY7NrY3yfowXgkCL4yhIS5eu86rmcEmTtfS7YKDtqsO7e5jwrzQ
5P3fZImtUmNqQptgANBoT26f/uxk1firIXwBIPheBYatZKgB0KCLaN42aKKLsm03SCpUZTDCMg0G
cNvYKneCpMHpf3iALKIXQQ8vbmT8NqsRASx1SIbRwfZO4CYcdYMUY4UCnvol7n61keReb9XDFt8X
EgWojvRhP5X4Pm9YoRsCaaC8lm0PMhQhWch1a2BNBhRSbbtfI5i1seNtlHA7vGycne5G/uDKrkVX
lypIiGxKHezd75rMaUKUrCKQJFeYS0CBccPVEfVDP/iTX0Gn9SMbhKU7qoO7FB1aN4JXhH1RN01b
YFMfKs9Onvqi8NLx6XIAXz0eLVGECXNYzVq7AIp1Pdh+99l6vYgND06wmTf8bPmhW1EusqXhPgJ0
TiJTIgMJQBuUGMfhSHcGxDnL/bDlB2d+B/uRewhwREO6BIVQoAYQPKVVQ1arPe687B6D6OwaVDQT
+lTOu8vjyL8jxrwljpBPBnje0gMuxRDVyUavZs/sh2NLwdszaa6WaJIXiNVX/SWekFxGdVWnaQc8
9f53LWPduqjGUXY14qzz47Jxa06CBliVUMeB/7/jFbTSwOydrEjgJNpv/UkUZFz1nmGikx3UMwfZ
MW0lTNmoNYf0OfwfRCbCtJUjRe12A6EdlR1D+9ArMotWLpbfAAjz1SdWDYmvHqLhoJPS8aBiPmQv
2YFvunSWnW1W4vsbMGGyAiuf1bSDNc0G9SxlD57VZtfHHvF7XpJ8GrbdAWRmW+PL5XmT4OpCy3St
T5YTjsBtzbn0Q7Vwfo6x012betIe6rYut5fxVsIyrlkcqpu4rYF8mjCoaB9QQ2pbMYQ8jCuIt7lJ
EBx0S8bTsrLWbMgBcgVcqhEqNnzFGtGCNHNiFDGEqEgOwMuu6cSPYvumyyh6izKJXWveqKkW2vSR
Fhq6OI4OLYFnk9ifq/vIAqWCf3nc1uZp+X0hLUsMNjUGchkfmadHbApm0OIaMqyPpiXLaN5Pka1j
HWOHNgww1Yq5GSO9mTjgNwBzyYY1VwEi8H8vzHkLIZylysYM4iTE9u8UpWvkn6NIMlwrO/FbBD5f
i6MTM+qEjhZ6rdSdhQtfbY/2JB+LFzuI/K73/eS/BRO24WJQG8tuMWIZyUApFnp5IrFndU6gH21B
WpzHWCHYFSWKF9TewpzUB1b8H2lXthw3rkO/SFXaRb1q7W5v8e7kReVkJtr3XV9/D52baZnWiDOe
Jz+4SqdBAiAIAgeHaTnMlbuvYZtCrCAYy6SNXvGiACJOj7HwrYk5eajtLVkBMC5OjOU5L1oK8Ivl
lHKTRd+7Ex3KwM/ibYsDL4NJ5SocAbMnaWikc6sZpq1V5UthZghdOs6KfbRJbDud827KoFjW2bvF
QEK1zAToGElDSywvlC62Yu0uUI77O/PRmQFH13SwWgEOW/Bel6UYk8qCBupFUO1oKpej8VQrrTWJ
R4nHobJBIfcOi+20a5qW5N0IrP/XTSG/oTrRU+/oXuVntnE5H3g9wJu6DUYmXRFR94db/Hvxcl2P
eoV0gZ1Muq2F/tRpbp7d7q8hD4Tu5cof6I2qV2M1BLaY+nRedaUjSfm8j7Gt4SBWVhC6gpyDrR+o
sj4dIgL+DWLYtN0z8ky70qzxhbLdBli8fbxNmVZwzCV6HgOwPTWAizq0xVyUzTEU/nUFJdRhBcE4
6hD8T/I4tYBobkn90vOGbm2a0Or71IpX2zLkYSvFBb5fy4OlvmrqYgXSpd5xboNbzgCnJ0b3IjJF
eMqoGIH/RCySBHZrXivkWS15sTZd6vexPRqKVwCMei0lGJzQnhjY6pXu07qK1JdudZTw03pd3oVl
U8/oGE1ENgqGiLPvVXJAlEKYKwzYckZXdJGrcYgj39DZa5k/+/tatvF8Spulz2iMmqFvrSSTCDRU
FtGRk6IrWbFlhpZ0B6Iq8QU9N58apwlU2QB5vaHQSwWjeQYJIiGBoYFx0bCE9EokN0Z26pIf+9Jt
KeAahlHAWe6VZUDvuV0WF5hob/XzqU8xf+vf88FAHIxRMFWDDhZj6efqchxbWcJxNAz5k6r3ODCW
nLdTdE0+aCEGDCjQRJm+Xr23JnPRzGFqFdNGEX7kakhNBhi/Bcpgw1/cxsfQL44H2rSrMyCbmqzm
GbewUTZtxbwZU1fr7/Z3ZyNPSJftL4nYhwTcRMZooABt6LUtHuLk6zH5YiiDJQ1e2GKviJVxO5A3
T0FovKEj/kVOgA235iGYh8GA8qm35g0dPZnbMcYZuOWP/FjgPbgYXONhX9RNRVxBMuGXXMyBEIZQ
RMzIxTlLWqsYhyNyPj+W5d9fwuiqnsVj9ETKwMVcC9ATqe7uWzMMrY50tR0S2doXals/fgOBcOG9
QiJN3uU5tS5jLL+VrfFK+tHeh9hIPKyFwaSL9xhduCTSHGOv8C4zn8ipuw9dTILI3PiIMkEvuOP1
grxlFj6a2VkqxiHmM6Z7II6BdviKl59obpGWEofomLid7NmhjMLG1xkm3nCE3VxPzIhQiC7Skjfq
AFbHpZSXQ2jUiM6M9iUQQ4vEvNKjrZhCQpBJZNU0wUfAqGEXlENb0tWUQJzeWKZlWIYXnrJn4yoI
HUrayp9IsCnVCpNVx8RoQrCcmbZep2BmieAjOdHfJgISs6jrRMSCS9T7dcu1WMoHFJPaSuvgjb2a
X/aVkPd9+v/VvhAl0KSkx/e7LnJU1PfqxtfPIGBgB0jnke56S/atEMIumYpqweVpNu8n8aHnlcdv
3THoqD80gegEJXpMhJTpySjX6ECxp+o2LC8b/Uchfu3F65E7MI3a4wfrISbOKNAfIEVOf8lKklTJ
prmit5kAc7LfKMybQ5YcBrygJre8jPymOq/AGHWOcqkdUgIwTbkLR9fM/0gSTojMg2C0t+mzqpV7
Kk9zV4OIr3waW47Zb4dgZzHY7FJEZmlpZ2CAjTqJHOmFcolTpjQhObWXlNo7dkwn/4xkdIfA9Irr
LdtkNyZz0i4d+LKG4ibTvwkqZW/kjRTfDGYpkxGSfaBTRoT0Xh+UbInDUo/wFGTH16KL3pkr4ow/
BL84mY7MCSi2NmsFxtbbFKNZkDyKA3uprvrJrsSvy2duZZR9QQMxjkgkNnBFMXISVxKyAi28WWi6
o37ZCo//3husMRh/Exed2pga9EE3y97PRvRPGXrEa7PdVDukMtH+ISKJAp7h91ujKVGaqyVgMsXO
jvRGOx2S594jx/lLWVrtpeKCwShx9oXb3KMzKhtUSjqaSUuKqoBsPZmeTER7o85pqtt4HTFk2kGq
6xAOLMaMG8qDQBM0ghQknWtGawbIZX7swVkfubxXum0VX2ExXiggFalJA6z8p3lPO7xzvzggap0d
FPk7PJ+3FUmuJWN2rZ2kiIQi0MLme0DciuSu2B7jgccNxxELSvJePUjfdb1Ic6xD+MYkHxyzgOY7
aujFfFAKu3T3NWPrkDpLprChXhKNWt23dB01byK3mJhlKcOVbj6P6cM+0rYO/tYOJKbeixbiahqG
DUQLOtkuR8kRaispOLenTRA4PoyZ1vDuodD/r07CxMiD0ggB0ud4o4iezPKp5BEkbG/SCoTJTIx6
QJIFLzJ2P9vpE7Xh5RBcdrk7vBG58ZRv22es8Bi7QjNsOXdUKAUzV9DPkqBACu+bkRdckntKUDsf
xNziHVXb5ryCZUwsJCRFdx+cxniiJUC1r1znICPDw6PDo+GnzpUNYGhH3O9tY+1LRLt0SGOKqT2U
4V3Iy4lty2JqlF8dVU0fKjZFJTPSpVWRTPKzB8VBses95SXS4JrK50/o+QqK0Q5pkZt+0QFVqEjp
IPumCleZysn8by7YCoRRiTmeU6nrARL3iV+ZyVGcWs5Fc/PGjjFpf60Zs/95a6iL0gDj1xx1zJvC
oLFYAI/66NCygSC0Rt5tTNrytPANaMrGtA7NYJM6ZmOWCzjXcIbEVl3bggXYe+I0GNGUuQRseBiO
6fAHoGza2BqX8U51CJ8+GjIy5scJGUA6o767QLm6ahGL5umjq/pZ5/jeTUeyBmXuUFITpGVUQNio
tMgVZYSkPCXCZEXXdNjRpxzJGo9q1co7qp0Yg18IQupIqXZH6SBgYK+VgYlJdGwMOra1P/ZtYTOT
sEZk/DHGui14TAbi5NFBzvCTR/2BEpBhMJ5vHrWKp7R0yVhPsgZkrA+FVr0yxlhS+Zb45DU+xVfR
z/Ah/EI8gcLxvKRMFWMPkLHESOnGwaQK+2tK2nQIr0bc7uvRxp8/To+V3V9Ix+lHjwrXAmq0v8Bb
fmAtLmOj0pgamRBgfQvtIOkPxSDyFnTrRF0jMK7ZaKOuRk0w5LvMjjQNj8T4Ze1MSFGXnuDc8o4C
ul4768m+lumooSvyEusp1LIrVxdE+IHaBjtaXuea46k5i2cwaa4KbQiKkQAqry70+Us3cDbnb+wb
mSs8X9HsD6MbapWqBkYRQJbD4hneckA/h00s6jz5L+bbnvMMxqhCKijSGM0G3n3mQz3nlogWlaK/
zHlZ1c2zVBHPQIxGzHOsJ6DoD2zF6t0FmboQgb7hU1IaXuUsBwsh3XuPVfflkAYZhEINuoMuInux
jGvFN0+Nz/WO25b8Wy7cnd9jJaosZ8KC3cokymWAjrYQBJn2+EJ9cX/geY5twzrD0Z+zcsbFhPJD
dJgjJBFPUezW1a3Km3jIg2DOlxzVM8g8AiLKv2YYv9yCYI03LXvbXs9iMGfK0lRTqvZYNUkLrO4P
cfIjvAWrxiFOORlHrjIwhwmJB1OSZogzY5r0qcB44qE4tagDpRNWBNHbd60c69VE5igJEHeboQ7J
UCJcHGX0i+pfpMY2vwk+OMsueNOU9u0Xs6zf68Og5AHeF6DqJmomy8XK5Moz0dcY8M5knp4zjmIk
ghqlyOChxRop6bcRc+EpwMTnY3r8J2EHTwsZf4G0BKjCTQhmDMXDNAbfc+m5mQR3f7s4y/f27LUy
J31B/btZQDl6zCEw69TWMIBX1TH6rRk5UPQHfzyi/lL5Nz1dQdX5IhWlBoGy5kEcZEeLH3vxQhEG
XySPGrkKuGmB7ZPqjMj4iiWow9qMsWXJpdBblEQz94UnPBWDrf66sSmJQvC6v548SMZ3IK9Y1yjK
xg0jWzpL71Ebn5S8YWUc5/F2BVmtZFWVshnrWMkUD5Fh+9RF3eWoHvs0sgbeSASegjDeY0obeQFp
PVYK4ypHVw+fFt3Kq+f9ZeN5jbcLzkqkTot7hFOAUa9Uvzkqh9Q3HyeQQbzdmzmaSH/zniYyPoNU
QiAWb6YlRpaZPsb15EU1b9DU5k3wfOKj3uy9awoKNVUDunQojvhpeLVPnPYluhad1Au9p97mLCE9
aPekYhxGUyfpogTU8Ubg2qW6rl8WIGorEUBzIwyON2TfAfSwmyoNuQccw+h4Uxz0sR/N1FLvozvR
+e9RxodCk5xEi5kDrz+VPwO/8oZD9L12ygdEhR43puFY8dvtZaWNEmoaxPLNcRwxvdfNr6QD+aPA
yxAGAuKBQ+kczdnfPY5Jy4zfqLspVkoBflgsYmdJHivQqw1Db5XSZM390z4YTzz6/5V48zjWhlJj
MTMQUWHY1vwQc0sSeRbNdvuapREpsgoQ4RA90MqF+MpwoxlD8mhOtuaWIvGEoo5sJVRJKlPrSuA1
GCZPS97umwsNE48iW7Ukm9ZKELfmUVryQBlPovRTtEghtk3PIitD8WX878utDaT4/jrDZNaJLOiC
wvgI3Mzx6EUG1RHD3pYH7UC8/6YUjPuQpQB8MnS/kvImEl+TkReHctaKfU1p1Liq8wlrhcGJ4olG
ouFJ/hIflZOKgrHMLfyGIxLd8h2PyNbskIwIYj1DJAUkG73s1RM6d3D9AjX4/tpt58FQVSVKtOL+
Q6ealimKYtCEQudUl/2Jkp3ThqvgcrkuL+n8xOqRx9ywuZwY+KagukozZbYCoxp0vcxVHQczeu/S
BiN0ebUEfyPVGYL+hJVJFRjWkasaIKR7XfSLIx1WnT2DTdWvCNhYaAm7wB1qz5OLCTiIHAVlVQO0
l/ujqpZe2rb+/nZt6sVq6ej/V3Kp5mIspgmIWTzK00nMFTtQDmHEG4y1ffVaATHuIRTiYFFrjb4o
j7jzSxa9MZTgg5oPn8uKrrAYR7EUKF0EFxCNoDqnwdNedygOiv+r8JP3kMjbJMZZJFqhZoGAFSz1
i2y6SXnczZzvs+z3UtnOWDoI0xShXYfEkiVOuLQZA56XS6XR1EoHmiIaJJGmSIRJcggaCdvWbktO
KosnBnMBMRD6N3MFECJctk1lawWvRXb7mF3JwQQO2Shk4ixjJ5r/zwkgx/rld70vb9u5aFTg1arh
KqomHXpm7PbUvdBTFhdhR5ZArvxPeC94y8e4AhSbLAumosDFlU+TRKyy/3PfEWxGXavFYxxB2xWk
HiQAJFVbW2OE+5M83wwLXoWk/DpuY44+8JSO8QdZXZeDLmD5EvVH01/oU+OaPa9GhwfCOAKpb8Ic
JGpvqyYqno6GXAWPTvsrx9UExgO0eabnEkWhz5wYQI5HkQavqUfJFQ+JPXzdh6Nf+3CSnzeKJSgX
pkDsZgOPat3sxREYs5LFHvWLJnlZitKeGtQWa+Swj0nXaQ+T8RBzqjVTYUDCViycSrofC0fo/5DF
ym9MN01f9tE4ZxJLXN4ngZDFGbUs8SE0LqS5OgbEA2WFs4/DsSm2lCro0xlmBRxCwKbwRQnu9r/P
MSl2WptZqvESafh+GV4JUmwViiWTnyaobeVP9TooK61g/EPWFGoX5lQH7clZHFDk4x0wOJh+iQs2
ry6Rp/Ea4ywKIS76IYBkYPw5pW78rRCt9of0xn2hJZbOe9Tl2LHGOItoQcJxod4vb+900LVKpaXy
2lF4GIyvGPpMxlM4DihNPyqp3RVPYcXrSNnMS6x2ifEU8tTo0hBTO3LzV/qc01wsvvgCUkxX4nEE
b5bpr1RCZ18+yg582zo2KckSR5OdMPqRF9eKaqvx9wFymuOhyDkqzzEp9vG9Ddt+BJcEMsPB1dQ9
Vry6Tp7m6WwYUbdxGfX49Y0jeSi49NM/dTwl0i4b8IfzbtLbngi986hPNg3Qdb0/4wX0WYW9PiMA
R8VRrFm9ENltPlhm/rrvKrbX7QzEiKVKKdFBbAXli+4CVFzyaHu3lfv8fSY0KgopkARlgQGVaCJ2
+mXo0D9BYjQUVrUg86Y6b3o+3MNEEyXimsk2R+KAkgMQLVLV615iM/86L2CsHDV7bkpLN8lnHDkq
yFGZIxnoS2HcQ72EuiFkWD05vKqau3D+RE0YrVD//X3GNSzpnMRahe/X5n2oYUJpYS3K874GbBc6
rEAY36AbplDKwgjTMS1ajhh5rWBJg6OjfoSmbNLvA2/++7Y1nTHZu4WSZ4kSDxOKiT00TaA1UhbB
DiF7tFkieRx4jaybWriCY8wJMyZCXKEhYirPzx0JH0dxuEvl6PYzS4lKRCKBMVA22GlXKKAKlHKC
trdu/USfYVO795b/N4F88t18BcechgPIoLpqBpxmpJZQ30/zURZOLe/1ctNHrGAYLScamGBzAVqY
l/pd0IC+BuyOnJXbdHgrDEbTkw4NKGUBUeoZrKxzcuwu6ZBZ7Sp7HTDRPLKT18lVD5/he0FuD9QG
kiFh/hUoyd57WpXohIwEWSMJiUpJtgYpdnR0n7afKHtb49BFXt3awgBPfBEtSQsxdS+QnXbg8b5v
b9NZEmoEKwQkk7Uoa6kkgmMUFxHvFYr3fUbbumBSwUCH76N2eBxPfc9ZoW2nsNoKRs/CPs9AU4Oi
ltbFEFkXeRpnuU7fbjOZrfyxr3GbLmEFxigcUdQ0CkDBY8tVZyXaTTA1lvipFMoKhHGtpM/hW2mV
nIQ5XuRnjEbPfSk4e8IONqk7kBmH8Dq2KJ8S6RTK7v73t83yL51ie9jlwTAy7a1EDG8greZUSu+W
yY2scArwt+WAwwTNCLpi2UxQ0TVpkmSwjnZ4pbUeBa8PY/uUU84ITKAjB1O4pGjNsmVf8iSQSKW+
7mhXv6kMYt6pypOI8StxRKKqpxKBp0++pdSAlGOzMZ3gYPiyU96jo46jDNubdRaR/qSVA2iiaYii
ApBDJThxPbpjabrzgIRKwKNx5EnH+JoFD8WmNGE1gzy7I32N9u+o/pTuncVh/I0RGCJGl0KcohYN
OxNVb1ITw4mU5TVKlpd9Rd92B2cwxvdkqQo+FQFgenOXqQcZkaNy+G8QjMdpkhGRnIE1Q1mHlYvF
Vdr4QsWjHqI/9EPGZKXnjMsZxDwwUxGC5I2X6JgA7JBltMzlivIr7gu0/TZxxvqQEapkIexMSBRj
yHcDZnpae6x/0VpQZRc/04d/9jix/aa/gmWiOaHKOnDTQETMSPxFT4/Z5tdqjOsYXtq9ETWEPEmp
te6sKpsZKoqaGIIJSLMDl4eKgDX269gf8AJDQ2Tly8QrB+bsI5sjkssireeZWhhIHGQ/whtqbaYn
VEgkScg5eTmOg80XSbNSigNdUK34qmA+Y66B73/EID2RN4+eJxXjN2alMMB8B6lmIhgF3gPj3IoN
cXGzqEOFZCU1N0JX8x72t52/SqmSwJqDMQqMUQQoxuwCA9dC+bZHorT1BVf6Fh5pAwrojq35bt8w
Np3JGY4t6FKawUjRH0D7Cm+jyRtAtTcXx32MzT1bYTBG0MfSqDUJjfbqsLPHMHZBUJuBlHyJbVXl
F9LQ732wgBUec35OcdQKWUZv1j1GqKFh6DDfZE8jetb4LXK89WPOTjyk9jXGYyPTTG5yNJQh0dwF
vPdiHghzWhZdMs+FCJDMGNxWSpypjA/gQnD394mne29OdHUq94kCu6Ub1boo3QLvKIY32q3Xv43S
Mx2Bd5OiG7G3UcyxiSouecZQA5qQpYFO7JJjdegx6K7x9TteZcR2zL5SC+bcnMRCTusIaCkSOqhB
QtfCo/BqoNA0O7XPXKbgzbhjBcecoaEuYGJ6isUsQA8MODAtePIXEDzrSFe0R7BnOjyCB56eML4D
EeuiZQEkrPHKJvhScow7jv/l6QhbyZU3aq1EITBoOqRAIZcg2uqDbkl2d1ehRtKIOVq5vY6UqgyF
Erj7Mts2IJIqRLqOCnls0FuyxE/7as8DYDbK7Ek0BvRiovdOq/wQRt75+DeadxaB2ReUu8dy+nYd
xZRSOvFwDA6tg0dQCznt0TJ4JIIcidirFm2bLJA+QEX6cl1X3z7FSQZum99bwl61psowknnEipmN
AIZ8EMJ2d/HESShuapqKFmc0s6J9AylLeI+VN9K7KR/AZoMn98JCV88DHWqGbtAf+o1k/5MB038D
qBkG2Dc1nbCZ7HQWam2UkenrMjgIOkkovGoVC2PtO1exS2c8kMLZ1z0uJnNWCWM8Jg3NaLYubd2K
3fhKQcHMgAfy6FRfxN/38bY8hIqOv98iMmsKgmylKQfAJcFVUHqD9iLEn/Hqawyqnat904JuFHQT
GPJVcUk7aUFLVR20K+0EJmli8aicNq1rjUdlXuGB515JpArb1rqTo9ragQ7XMDAjqfT677zXji3T
WoMxR9YE/iGMSoVwozjZoRTZS8pZP94WMf7OCDJBbjqIo5pf1NZTSQY2e879brMBFPRQqD3TiKlJ
Hx4f+qlSlgi2Nd8O6PipPMlTHPDz3xnIAueYyPkjc1Gr9bnV+wuWbTtrjSJQC63DjS89BZrTz/ef
Ue/z95lIU5zb2KiEHmLpFcY7Pk/5At7Eh32Qv1G4Mwpjs2Mok1QIgdI4emTTGJ044o2CpJyTuKHD
jSSoUbJh0mqz2LxvMsSFAsoCxM/38+mtmPli/Np66ZG+6PGjiG0VP4vH2O8UzWSMAsCNsh8Wlxpv
rNm2gp+/z9hrUugklAroXkuu9RDX1Ef1M8nM9YoxVlpJRWG0EnZo1Jyk+zOWea9CPBkYIy1JGqCn
GAC4gzqyMXn1+CJnvCOQh8JEJmLYVVNBdyKsnwblOLenkdzuKzMPgglNdFVO2loCRAXOkkm7WQjx
a5K6+ygclWIDkjwdBB35WASmxZ9EuQt4c4J432fsXhe63gwyfF8N/yyVy8r8uf/7/+aY/ktnCWPy
htzE4OTFMom36mn0gy9iZTUhBrpSbn/RGp8Lzd6H3NwYVESpqJgFJw/7Xqti0EQelrCSxTxJYPEb
T0HOgdhctRUEo15kaIUQY3pwUE+CJYia3SMBuy8FD4JRL1WXknhscFwaaDB1VU0V3VCe/v14TkPG
PJvfa8U+0aqNCPK3BYJkveqCBBxjb2Hx5jxxiYU2XfEKiVE0oTaycDahaNHRvDE86QKkvG72s3Np
HVv5XfD+0/KpjNqNiI0TjCfASaMgr1D3HmZ78S50nC1Sqcir8Al3/mgiITBq18zsGL3n6hf5GF9G
1/oLfePOfOmPfak4qq3SX7RCXBZdrOMYiIs5o2NltEh7m3Of6Hgo9P8rlDHORxLQM0C+Qh7o7cKP
4Fq9T55TkBjpN6rX+Hgo3hdtOzZYKQhz8sRdLwiLCNkS2sZvK5hc4Ys3+tvwilKyeUlK3uYx5xCq
GEmng/XT7svrIXnhk97xFJ7xEfLYpSFRYcCqjwy9nWGaK9i7/d6RXLSlOdPX/fWjy/Mh1FktH+Mv
SFCFdRVAHhntzUtw0+M5SK9vicZ5xKPrsoPDPgeo3Zw0DaF2nF5Ktd+JqtWiI0dASSpvogNni9iJ
DppKuWZLQEmjcJOG2lGsecX8HFVnU/5BLgQTSQEhxHcjagOGxZJ4RyBPDMZNmEYuJhoVQ0cGvL0W
s5f9nedZDpvZ1+t4CbQRAB2q1mgfuGAvd6Onewno9CYOXSjVo739Z5xDJIIgMJaonqF7FD3uyDrW
x8bvD/tC8TaG8QahPKelShctmUtnKTvQeBpW3fPYajlWw5Z+TosRSDOKTW2V2JPxoE5Wqt4FYvkf
nZvGOAOBmJPZGHAGoIZ3BQuVLpiEoIGk+Z+wUvAUjnEFjZ52rUlNtEgvY+kp1jjF9dsx3dnXsLWf
naqN8UIBmsmjzAPxSVWs8grTCjDKxqKNmzzWFS4kEz5ESi8LjQbI5SYlmFZNy8kMF+8FAe2JKD3z
yHMNf2NW9I6vSdLHiVSYyN0USyGigFs8/ZKSXBaHUHXpnHlMwHL3NX7zxVOVznh0W1fHLpH6egli
5IfDn7pfz5Z6qjDfErXC83H20Ebvo6yAO4SIrttHcz6DMuZc1QqJWlpLKRyIb3ilLx/ry8BKXH4R
1mbJ8FpAxqZlTNillKD0yM3sZnia429TeaNMl1r1BZSZxuwS7lvkth85y8cc84Ye94KeALM0MZiq
OWZG7HW8e/m2wZ1BGOsuDDlNuhkgbf869sfe9PdVg/d9xqBjQ+vmNEDdnJF8i+OLJvT2v7/tBf/6
/ewlU1pwoZkEaLoW3jUPAyjPBw4Cz5jYxHczJCJqjLBEsXZBjQlMWw/KVS05tGuTTyXG2Xb21hkM
hja2IiQqWtOK2mNYRe7Ao5bhCsWc7HJRRUGRAKVR8FyKPlQQHwqpRQnBPzd/nV7WztvEOAg9UzB7
m6pZ2hFnLt2pjy3MfnfFgtdJQG9HO16BHZ7RLcv/37arl/D6F8WBchW9Skjlxw6v142nffT/K7/X
ykUMSj2IFZYXKfoDjUfZMVpO2MIDYfxA0OZyE1Hn2tffx+U4qL6kfx0GZ9+QqKHvrRvjCCZ00nYV
fT9XpYelOPaV37ZWm+VW0FxlHUckno4zXgGlWWMo9ACTFHT/JDfjdN0NHAyO52HJk7VaKaKMUM8w
PpvFUzRxAiPOtpjMsW5q2dQ1Lb5fZvdCCO36kYUpRhO4+/vCE4PJBjRDTlIxAExsXMQyris8tvnN
W5GM/nAQLaCamC1tDMY06qsETw99QHJrUPvvRhTZigCSZkmwEjXkhWCbFroCZCQSs2bWpR6Aoj/g
he2ajqWuDo2BtBq1UV5wsrmAKzjG0806El0LuJHssPhTiW9B3ba/QZu6vPo+xV/5AFHtoy4i+H5Z
fJEiVykaa+o5urxpnCsM+htWGBgdmYQRbUdQxYckvTMzwa4MzG/zNelB4T5d8yRivNqC8S9tGAGt
ix9T2auKxIoazl1803pWEjFObW7HFlNhgLEYr6hoJ1pjZeZ1K73ub8528L3CYdyaoIaRllBle3ve
pa/JynUo4G0XpQvg5TSd8Ps+Ik/dGNeWLo00ZyPUIUjvh+Zujr3973M2h01ipIUQzjE11zQcHFL8
TArlUg64dTMcMdgEBohtlFQZ6f7cTy/6id5Z9GMuWCjVcQRfPrSdxeULopb44Qg67xWb0SBZmi6p
hqVrHLmxKIlqDl6Wxs1eFZvezLh5O56QjGtIUfs+5vQRmfaGqpmFIng7t4Unyc+uaRYUwzjz5/3t
40HS/68s2YjAW6lIgNSMAym/pTziTZ7Ca4yrSIgsL1oJANVHuZiTRJZc2MWF5odYw+rPQbA+xVoJ
BsffJwjb9NqWKuna+W0ZB0d0Wzs4Klf/rMF2W/sxUYbQUVsiWygZyxlJBB3XiazFoGxDtXPzpg6c
/T3igHwoj6zrvK4ygORN7JQglsi6y/RzmQgMFfm/KCzVXTMOC2Zh42CfNavAEF1QFOe+eOwFj9aB
YG6NzSv73A76V5DMyZsGhSFFIQSLjgT0WKUfeBMqhGWoOv/OvK3pZ/kY4xIauSJFCbChPeL5L+aO
ZuFtE2NKhZb1ZZ7QbQrc5Nhcom34QruD9d7KLxpGiNGp6TWnToMnFGNdUqaDmoFemzQZLQU4GLWS
49+5m8ScvqZZ9F1iQKzw6XctcHxJ6SP/CTk3bw2ZYzhoEcGmtK0Nvd1t63XNnTJZ+9a0WYWvrrSO
OYIDpU3mNgeGepWV4N60FA9+CTMA+94yKrvERBiahOWRwP6NJ8TwZhUTVfGWysjWzdFYqnpNjxPJ
+1XYKh/Bt2hRvNDhvaltL+UZjhGzl0KhKFDGbTfku7E0NkluuBSIPAwmuGgj01gGsQHnt3GMe2ec
vJLX1bKt4X+JwSZUIsVU0koGRNl+n5UvRebuq8N24Hf+PnNtSlt9mpUF30e1CZ1fSEQvjV5HHhMD
Z6XYLMqAh+FemgCjirdVd0AiUq04QTkPgnFw6HzG3T/Hhgutq8cZHjWtSuaEC5sYClqsMUBNV9Bn
/T5cWLJW63odGBGIE8fsNTYPunzY3xFqBx/CrhUG43DCpO9zTOhFNUhyqY8uCuEstTp18rXIK1Hd
9m0rKMYkNTLKUq8DSr6l5930vOSW/IBUeIlBheMhLziibSrbCo+xSbUelF8DYYtZdwfMnQp6LzEu
xoijCjwcxi5JNmt9LmCbMEW+syJTr+24DIWnUUkEZ6iVzNvfMg4eewmIl8EMx4b6Gtk8kZA4gomI
WZBQ2Mc78Xh7xt4E5lo12pb6teyIqrdHXKAW8KFaBiK8HL1MeX7cl227TPG8aew1QG9gthGttIOS
XNLShOZZVJzupPiLjfS+VdnJ1ZhbkcA7qDZd3wqYMWiQRASCpEI7KQnJjDiWvnQtoaVaKCt15OfQ
491AeIj0/6vbQNP2gSjMWNuiSK6beXHrdvL3l5PjQdj7QFn2GFdNZyLL4oD3bq2tXSELUIhOMi67
LI0fdzwJexEgeHOSpQji6Fe9S+k8+86J7RFlA+IBNC68SeO81WO8SRliLmRK6/GmHmNLZO1UiCLH
gfAgGAfSdWE6xNQ35tp1rDgRb3d432ccB+YUx8XYY8XG8k8R7VFDySuo33wlOys1++BpqnEOIYBA
Wzd0u/TLEWNJRocSrOq8wTbbfknXTYT9Ih3D/F6fyRQhJqfDlxfxp1x+EcwS2d3nmtepuh3aqZRI
U0H1GOZKv8cJ4zkeFzq6fL6d7eGSTg5O7dS0ZlQO0Imfy/2+EW07wRUgY6hyjBEQJZ383ZjWr0cF
sUe5lOjRgRNImwa8HoHNlVwBMge/0NSjMtEwLDOOKAhXlNGpK6cPR47T23QPKxz6O1YeqE5H0Ltj
wCXK2h/U7Mk0RyvoeaUKVIs/+IUVCGOonaiAgr/E6qlv08a7w4h2r9RrOcbKWzPGWAtJi0LThCxD
eDdHp37BHMDMHRv9P64ZY7TxVMx5WgNHyFEHKtV0CHzLo8TibAz7fBGJbVKPNIDNy8TqMMOcdFbZ
cvSaB8IE41WVCoZBDwe9x/N10aAnO02lP5ZwEDh7s10icNYBk54dK0Vr8lEaMQ4PecufKtjAe384
GK1V5dZ0MlFKMh7UO5VXuclRCHa4ZYhpoYNMr0uxfDuRhzb6EkwXfcSzIaq+H9VbQfeQguZdjJ58
L5opSmVdT6jEqUgXIxshP6BX6nEcuvvCVE8Tl8VHZPEw2Rb0PYomIgeGkWv0/6ullKJZ7ZSqNGyl
GEPjlNdh+ydGYgtPZVsH3XOdykZo1ZqkupoxkJ+dtGQPpYT5bcd9r/hhed9+h4nBlBjCA5fPeGFQ
JAdNOuSGXSfPjfE1rrxiukH+wt6H+XBGMjCM7537tIgVPTOwiw8trE3hcSt82D8GgPG1Ken1tI4h
h4hGaAm3EY34ZbZYWEGMcPf2pfl4lDBodFVXu6dVkhSMPdDe4mm7fKwqV30b2yUe4sX51wlnBo7x
vc2sLmOfAg68PnnxKMm8OuzN7UHyVxFRtI6hS4wWTGFgZnI3GDYmdF8ujfJsEF7OgDrudwZGZVhB
MBpgNos45X1v2EUp/RCW2RY7w9Pr8Tg27SEn6JNAhMNx8jxMRima1FhGTYdYZYLiylGV3ULR3VnS
vxtDZQ/Z6DVT7+zrBm8pGdXQzRxZ9AWY4+KbeWaTWPqPCIw2GAvIDRoVCGmLhEVTW9K/n4vAbBZz
CmdRHCmBAQj1anxjcI88obHlB1oIJiIl2x4CXtj54RhjIBkHXGQDWkpROGO3HYr5kLCfR0/lpUk+
Bp0URdHxKYScEp5p3htulIlKLeYttPB/pH3XctxKz+0TsYo53DJNkEayomXfsByZc+bTn9Xa37+H
anEPjuUbX1hVXINuAI1GAwtgUa4ee5A0FIYtP0Q3rG3TepyoIn12JL5Te8XCeHskLy2Tf5mXq7Ca
ByWFp7hmnXrhUXW1XWCzl6kPpOtfpTuDcedzYWla3y8Aa3rPMh8WlZBmc49WwnCrl2D+rtF28OKT
9S1Mv0+YJERxKG2azwqC/X3lWWvsXDr1gDCTQ6K+xMbdZfPcdt0rAM4ntGEuZHkMAMU6/kMmg5Z7
vE/+nn3JY/cOAm9TIFU3JBEJbB0NvG8FUtMsFVI1hg9Cy0Rmo1cYVZXohpbc6Y6RNFU7/YbkZ3h3
YWSKsALl7HcxxLoSDIAyljPW5xi585feZ6VuqAf5Swk5y8WBUpqDArDOFR3Ry9xpAfvEK23pfYJm
VPVGvrkMuamHZ/H4/LZRT3moM8TE/G4Nz4E524r1x7Rnb9eQLxlE1ZHGJvmhREN+VIeHijooKCE4
Y8XgPmNIcnxfTQP0MCROJXi58qdJTU4IzmL7vFMwwQcrtVi72brXvFZwa+2P6/U4FM5oO6kdl5ip
2yu1BJ5ApdkFoyJL9ZV+tlPz/eX93zZizQAJpqyCU/FdgSBG2QSqgPKZ6BDfS9fLFa4hYKcvD6Vb
naKdTFE0b0aXKzzuUAdnUKZZ6CFztLLdyYJ0mFXRVbvK61XJ7UuqfXTTZxjIMyOelzWJ52WadLmR
6kBHS3d3HRdP2Ug5wW0AFHOCRFRXQCz71inpqhamkwnGs/EOjx76UfWmfWfY0e/0ekBHHOoGr6hZ
t5uxmAnyS1Fkxy/f6mBE3YzBVQZ0pFcQndf1r8iaP4ul7pfac9BaB3OcnctqsinlCpLzghF4msSg
B2QqnrTpXqXuTptasfo+5/iyQapyocT3q6XDTAk8g4AFLbZu5/kK7TCEm910F2cwPge4yEOnRxnA
6kpGt6chBBroO4Zq3mdDP//8yMoZliqLUBCMSHmrH6msCxiewhRwKL1K+SqFf/6izHyGeYbgzkXL
mketMQChn8bAiw7YfUa2s1wpN12E7q7jP4pInsebR+MKl1OKKpgLI9VUqH5yUJv+tQBAGR8sPGyj
+yqTr/rptmz3RkiVY21r41lgTlsCcOGkcaMhODNxF1EeNPXL5U1jH3gXav6fZDAzLqVQKjojgMWK
qrvlut7pB22HpP0VdTmgFJHzHVrfKFaHqYROWosvAwjrrWwR7aX4cz68Vw3512PwbOhabmSJ2ELj
5Z3osKcczDtHFZRqs1yTcKBem7f35wzHHZWBkLYJFBaKYTlif6fFPy5vz/ahtbJg9gNWoW0l6Z2c
xSaTp/ckt/DVL+KnzmMzRbNd/v0yGiUN28UVmBpE+mgiGnUsjEtzS2vqbC2PG/cyCqULnJ9oBkFN
MqQfnWa+kaMfvYzDkAouKEk4R9Eo8TguITAKRu4DwmsncNvREW8TMMOx+Dk6UfWf29fE1VZxTqKo
29lCfIaQ1q8zDBRlRCHyo/zAumdzvCAaPy+v4/v6mlddVzFFV1QMU383RE8122bWLOO1kAzcO6yK
MXU+Kaf2ZfIULzpSfnB7586A3M6ZWmz2EVNG07zpE0y10H5a1DyD7Z07Y3A7p8Rzr8wlMAztHm/c
5ehfXjXq+9wudXU1mMqE7yfCsVBflJ6qcmcm/96jngXgXHZl1mMe5ABgfSjxXrvCzc0TnjDZ0KmO
NCUhIQ8/OC/Kh3I2Xx1ecgiyb5n1fHm93r/Kv9Uyfk6erCSIzAbIozwML+G9YDNKM6v3dbf1Rb/w
VDxPPAjkzMv/MKd/11Hhrjq9ms7zwhQh/z2ZcOaCjc5w8K7PzR6E69fVjurpIbSbz2pP6th1XRwg
uGi+V7JXKj9ji1A+aTv6OwvFdnPlYfO+lAywILJUkvEwxLbW2/j3n+k0gat5kmZXjA8swSsZ1VBC
ycf+vsJe0iqa4x7YffhiyJUzyVdj94vQFkodORehjlYvtPCCSF1h057Z1J3ss/XNOLFigOiIWJeq
QqbE4hyGWmlinZVAnLtvZrrLrM/iX/oMhfMZRjR0hVhAFYNWO0Zi46sZde3YjsPOisF5jbiJwD+r
QorUwIAsyWnlm3h08CTR9E+T7ofkVEpio1Qu8Bs6c7EgEq4G8alJjzp1z2FrcsEN8jnMouvwcR3f
V6TrQveytHAkww2LfdB5eUxkLChhOF8xW0k3NC1Uuzbnz7U2odODGh5EQXCRXjOF+ZyBbNkRk4NU
7FPFIyyHODd4nhQ81aSiPgNA6u08s9MbwWYF9fLPaXbqQ39b7Ci+GWaLl7aIcwhxpzds0RCI6YEd
hdeodbAtca9T+STKlaucU0indNB6Edsj7INTc2CZRd2dbztvdvFMj9G7l5eS2irOI1RCVkUVC2ON
BsNv/GjZXf4+4XFUzh2YqTZ16QJx5NE1hucy8mTp6SMQ53sfp20lykoHo8eFU9Fmu/uZqKeqJYL9
7d0/Q7BVXB0HbVWIZlwBYprQyxzm9mjd1614VH5dFoXCYau5wjECJerCBThVk9wEceO0mfS5A4ma
0FMZt+2N+Z9IuMxyt8xeBvsBZjjg8NFnO7ScXIyckSK5uigPQDhfUwjSZBQDrrKW8kOKvolN5KK4
IPpjntrXsOssC6cBM4gcwekBmMF8qoeHvPmQEp+/z22/mecK5MD3tcDG0JRFtwsqFKZWitv5VO5S
XS+QvAjBMRmBVVUovUQ6yFJmX1ax9zUm3GKxX7LSsRqFRoo+MqTn9Ma4VXxlL3itPyLP+lqDmDna
42VIStU4H1NXViAYE1RNkkK7V+6kdIHjJo41CoRzNOVcC6YeAKTsn3qQg+qpTVnnfyQYznrABR7q
BE7uAM8meLVV79gdMijwZqtmqN4sMHWbZLrbds7/4vE9VqkRo2Y6xFZpM3wNZghILTVuhK39+3Pt
DMG5gabRzWboAWHOGKk7VSIqR4T7UUx3ctZ8muTs77bpdYlX2ifntaEuJrbJkLqraMl3gdh4Q0IV
JlBicR5BCItQWZjjySqURucvI3Nyw02eD06M2QiX9ZvaJs49yEMWC6EBmQq0ns/ZfUZNqNsOeM+b
xDmHTFVKpWbOITuwgmGWeFTYG8L+shzvp2y/dQ2v19v15ug1ck0pcMQKFDysD1g9JPNrYXfst0SX
GGVNr/e/Fdpk9bKZSNgjcZf/bl5HIKcO6DwmT3Nin7qxUpvE+QexswRZyCFbKQyvh5326/LqUSrH
OYd6MEu1YCl9vZfRzlf4qaQcFtz462H4gtL1p8tw2xktS3qtetA0THd668eTqQxVeULkNvgzRhIU
n1IPNMVO7GSNHR8WR0E9+WB4BOqmlCtU/kQX2xDzTIAaHYId8huYFoNuGEfCLNJiL6Dr4IbVsVua
88edY0w3V8CcRXdWbKIBCMBtn9tL7oyNaffDR969VyCcJWPQZV+UE/awT/ZlhfqfozQSK6htOdwV
BPv7Sus7/G45Z88ydaNAgFsLw316isRv+xaxQuEOecz3M5FgZdtU2ulzsAOp1W4K8ZIAcivMurky
PZOqLyIxmeqsJMPCmZbJDKD2Bre+KdwED9W6W3mir3jyd+1wWRUpTeQMuk/iOYgWiCjnoR1HoV1o
CYpaMITmUTGo8kpq1zjjTqVFQSYKsmlTsk+EUyZV12V2d1miTRd13jSeA7xcuqCS2AJ21WNj3unt
X36f8xjK1I2hjgoaR58OFcaZqUQ6l634u1hi9fs535AuKEINWXhUmYdhea4CV2n9djwkqGkra+fy
Ym0fHys0ziFUqC7PKowLhf8bXMlNMcwmvJ4cAQ1X/X7eEWjsa5dk4zyDXHdj/JoCYn2yrAYnQm9u
4GegL+121oFKN2ye+CvhOC+RpAL4MTIIN4vVMa++l+3XoY99pTE9nJsHYar2pm4QcQxhUQbnNNoe
ow515jTkqnGj8ZesP2nzrhE+TxSzFmFOfM2WPFlVIjPxQAcjWLtw/NxYhH5sXqhWK8i5B/BDF/rI
jkfFOKSKH4edPSlHrS2JRaNE4TxDvYA5R2c4uXIXD6es/pSTkRKBwZdjTZg6108FMKzCzhlxoOot
duBmqNl3lsaWMc8hdvs9ReVO+CO+QKvvejOX2OOjMF412Un7UG7ovEXv2o/FdBIaqDHmACnoD2p2
XRodE3TwELZLycF5CqvtolxgnoIV6xWYGil4y332Wk2egksJzwpfLiMSumdyziJK8hgTHAGYRE99
iEAwslNzL1aEU6LUgv19deDKglGVqsRC2uJqVvwhfZjV/WVJCD9kci5hSju1bNghm6CvNT1aHmtK
Ej+WhVxpAvNMK0nEoKuFrgHMmO6r8phWhBjUSnHOIMu0MhtnfH/pRxusxln6EC4/Ly8VhcE5AgsZ
m6bDkCYnzlp7Mnu7DXvbpM5Y6tjjW55CM5BDVpmK/PDix/tlLzjBPj9oaLELSVpWQpF5+rZuMa04
Ye+zrZI7k3kyzdKVhmtjePzI2qHWELXjiixa3Nrp7ai2aSsBB01OnehYOO7Kp8sY772AipIdDS08
pimaJv9kiZbLLh+rBTqW/xajp5R69NiIf98CcFa/9BryXCJq/oQ9nioln3HHVPvWF76KPrrqaUJZ
Fk+9jUneAnL230ZhMEUdJApHlzEFMDJZXNenI7tB02+i75WBwWFQuGGifAuFa2+NdBZAuRLECssY
l3urGw+ygexkA86wUKcqXt8b01ssLpTsYzWSIhVYtVi3XjZPV7qmKld5VVvuZbXYSHq8heJOhwbN
A0I4ACo6/DOCrNiXB9kWbUz5IWIFagU5DZGrvhLRhoGHS3Q029IwOGLb39RZcVV0Py6L9T6WeysV
pxtyk089BjUDSsY9U44yp8uFozZV6NaSek9fLGqW2+aWSRIs2JShJPzgpBFzuKWCZXlH6bGqPaX8
MQ3EBWNz/c4Q/AUpjxWrmCwceCmS5NVg2QZIf2PzKaIu6du2vELidF0KirI22ZuS+lUqbcNPv1pe
fB08hI+ak3jGFyo7teHWsV8rQE7hkwHTnwT2xMAqvEH6sS+uTIxW9a0de/XTqc5pYrP4Nh19rrpB
w7ufE6j9wQx1BwUP18XUe5e1kBSL03gjjgy5VIEz36mVE9+oXuiZbifumFyYkPd4GY997p1HXK0i
p/V1JoFslkVELLkS96dAfr4MsFGU8nafmIquIpUkGEtDYXd0/WsZOf+j1B5tzfMKW3Hi2B4wEI/N
uqKSs9SOcSHSWIhTHbM3rk6+FvtTDGIR0yeEo+yLC5OSYq7EuYDWz0dGd8we1RN0msgYK8ho30NQ
QhXOh5zias+4s1+1plnKUwgmyc2jrL+ItXIlTbWnUTQSEvv5F7SDv0bNeVEXQwzxxMxF1cDgWi+C
nbkBCqWUOy2CnBlKXzO85Dz/8Xg3tMOtzJu/SumJHIQJe3TTgmRwwT9YYwR6SFx5Ka/FX6gWXKfi
IYeAYb5TX4fVm26h+p9EX2RceX9p3DzBRKxHGjj0Afc6Tzv3kgf10xIf8IzosK4UoXUv6ydh3fy1
ShjnRcN8SphAtEtR4EaS6rCj/pKCcO6jFBZVqRD/oIXC7hvbRNo0RkwFpt/sN2t9iX2SOIgwOf6C
1Wq5JSszINWTZk8/chD9hp7uKqepcjrPtHV/3qMU6PPlldyMDs42Z3LORGyltDPYQSpr9de2OCXK
cFtYLSpaytJW24jgVyF8l8n5lT5SsroZAJemn+tYtGfBkRMiNqCUg3MjWRl2MiZ14YrXvbRhYYfy
0+U1IwD4ixfGN7SqwJTDMvZFc19of9z7yVyEpsoWWGFAIMftSdaGshgmiNgSzauF+7Db9wHx5La9
7WcIbh+WpcnlIZHhH8zKjqt71mLa4p08+pE2hHNgy/3elM5Q3HaIlWoF4wiowWeDxs1D47FMKXUq
bryCvVk1vjQvbjF1bDCBoz0ID7KjO4zmBqMH8B+vb6TdaNOMVP8RBfwrHV+wNzZLkwkYKQL2rRmd
E7kXjJhmZZWuejAjzAdYnNeZ9MVB+PnnBVtvBeYCRaU2cqkJAJ0PT3WY2EVG6OHrK++FreO5CsZo
RskBE2661W7/YTVGUuNXqdrhqfdZKFA/FKlHCfYfseJ5UZkBrkKrrhRHK2qBG2HsgYamOTSP3wQ/
59Zjh7L1iQLc9kpnPPb3FV4Wd/KsMhUtm+dB/WrON3NHkfpQGFy4GIFIts8XYMTyzjJ6Rw1O4kKl
uikQznMkOeptewsgSbevgqu6PUwD8XS0fUyd14rzHEMf1ksnI0GjWeMVZo57iHdcsdFuZouaak5J
w3mOPMzaqs5gwM2IfqRWs7MqtS0zcz/izk2TdYzrsiJyu5+MljKNBWDC7CGMnrRwf/n7/xGMnQG4
rRcw+CBPBCwZm9pV32eYHvIjPih3jFhVeKQc4fbpdEbjdGCoMnGQWXLGbMTIHgX1URw1In3xHwH0
GYTXAl0ZFzFmFnpdftP85jbzhyv1E5tzhV5/xgXudg5G3Z/+fDzUa/x8RuaUIolM04hkIKsnsOXd
6w57/wCNUIlqkRxxGeUbtrNCyBT+Tz340qsszsSp1bF7qnkzyffhsE8Md0j3Q+KZyi5YPuU/wpaI
37c1/4zJJR0UNWwDrYeQuSjsdPSSScF0axbUWzahKq9+eOX3mriM+kkFTJa3rqAGXj0th8vKT0Gw
QHsFIehGXxghtFEWhq/poD5lOfVYSUGwv68gCjQu6laHy0cgfQnkH5JKlIJsx0rnzeD8A2hrSwHV
vlglM7DnBEXf81UbN0dN88fh9+XlojaecxV53qBdvMRy6dNt0Po9wteEesHe9uBneTgHoeljl4gz
MGpdeJSSF0FvDlF3PVJlGZQsvI+YMfM5Y45IGXYpaMu6e6n78nfLxTmDuSrNeWbJ4VACf90xE2q7
lL9dxtgok2Vx1r/rJXM9H0kbY1wpO7nFnXK7+MWncRd78qfhqFqYZp774S3F1EmdGDxpgJUOomUy
q2m9CRUNiS/hyolYcnZNjHrMMDmJcOiETshcLFmHxpBKuIk4Wtq6TfBNbZRjLbpl/+vyYm7iyDhk
JUMDOwGfbVwiqQkHHQ07ffGzD0/BuKvVxJYi4silYDiXYAiJkikhYIwOLJfZrsXogzg46BSR8aaK
M7pp9Hoj3cBXLwRL3AVCLiCoS/YgHUzEnUGlcja9mwJCa5C7aOBRYj9h5d2EfFFNCSVvzlzs5uY2
Soggf1sECx/RJQsMGJyDnuPYaEBsaDpZem0ld3H9qE0vlzd9+whVzhjcdsiprgxyCAz0FbNZh4kf
PA4N7mWS1+wUqlhhc/NXaNyKhYZSN9UItKq5q5ObuHy0QDraUaQ1pFTsd6x2RkIvyxQowGE0nY+Z
m+4UdKveyPtod3n9qC3iHHbRa+aUywAKxKMg2sZ8ijT37yA4Xz0nmRmZMSCU8kss7KfqeaCGmG07
tdW+cM66UDCaK2MY7bFzFd+CGiio1dtj9Ik77/8/ipi3TedfteMdtxxi5r1sAnDq7ehR9MYT42cS
nAEssW7yjZWnxlS5+abyIXMD/2YpeFzmIrcyxuBzrYxMB5yF9txdz+XoqqrTUG/Y26u5AuI8tlko
oIY3QtPBwcQGdzPybQltQj8YmUezyxzl52UV2b6Vq+CwAXWnbuGF/q2+q3WcSrUC0dDxcBfvpX3q
9IqtfGXUWqBGUQmVlDdzsGc8jTt3AyykajbwfE0mXinDS1PPB71rb3QUcHWNp/WaJ6SmXSYo5lkK
d6iQwsfFOpLa4yxfF6XlWAnSIhNI7uJEx1fU72JVfTP1ye1Acnp5dTZtdPVjuX2X4UdTScaP1c2b
VHOt/immJmtSENyO161ilIqUwEbN26y6TaXntDv8nRTcYTD2vTylOra4RCVtj0FSmq9StUqUHvFD
rCMlSjHxC3LId4PLLBLPgEfk6Bw2sYV6Tt22x3+Vludzz9qgzBcDEg2D6gXa51hp7aywnKinyv8o
JO44qGCOWlQDSRqvQM0hpDlKNp8lM/9LTeNOAxTuYt5pCk1Lm+9J6CZzYRcpceJses6VNnPHgQn3
Ns8Y0+d06v047oXx6bKeUd/nXMk0zmOnTfi+kom2mn9ZqDm37Ae+y1yeBeApnIQixzjYEDo2i196
YS/Wnd1Wn8Q0wSvYXUjEN8TO8/0XWS8IURlCGjHZK/VtaZ1U/X5UiT0hzJ/n6OmNQVTmBfs+SdeJ
sQvA2ykFZFBDOF2d8wCovELrkg4UFPMkB+XllWRhB4oFcSf73S64Ie86zG1d2iqmK6swSgRPrDGM
WL3lR4Gmpvg42J0dD3hDbxzBpfw0oXk6W+U1Wj8OcSUwNOFY4YiOamJS4yYA8zeKik4c0eRUO8tG
jIPscfWYps9J/9MYHz9gOufv849Py6SFmBOG73fyr2H4MX0oO7D6PneQWWOKl/8F35ekyBFmJFyX
u8F6wBQ+++8E4Y6zfGmNUWELFYuHZEhskbprbhrMShJOlXMk0dKqBgA4wTERwHI6Yf5pBC2xIdvn
2QqHacRKpYKozFqhAU7a+OyhOPEHux93nRftm137uSSe7ggFszgNHiMQ/pUa4JK8vS3H4lAsH8p4
sLEUlooKTBTlvJUozZIMdRiILVFwh7iZJawtzHlkz/mynT8EHjl8bHuvzojcgaNakaiFDBHcdOlz
NNhsLuK077+0P6yvy2+spFM41JM7E+Od51mJyZmqYU6lWjG/3U+xL5SuElzPyCPP2ZMiEM57O4l0
xuIPJDy1mvAKEBBTKSIHwzNbu3ZCDwTq4q53VV/cCz+p1hFiUflzSc0tEwEjshN9/ivDQw2cajr/
+IgV/7tx/KnUlsi8TgswguiX3L0oFeFOt18aVgvHWXEbCpIQVFi4wa+uzd8RqOkCtx5t5dR5/fXs
ynaEGqv+CF63z5dF235RXkFzhq2a0I2EXXjQaaHvZNiBDOM2XeOU90jG6X7ql5+p85DaNM68y6Iz
BGnAgs5Tbld9ZAuNL8UfK1FeycZFq5OJsbi5BdnMr7PTHBCFd3vofmDfdDh1PxSFr9A4hzKkSjYb
C9DS/HfwbBU31kmMvMvbte0Xz5rIuZBQNCdUH0NROgGdtvFXNfH/DoBzF3orD3HTAGDScVrJsR13
hGsn9p6vas3keUgC5pCCJvbDJXR1LT+13f6yHNupg/NuGNwRP2Vh3WUiBEmuZZT3SWgciJ34mpE+
sJCLSl+ReNxJL7dyVk8q8NLon1SFL4+I8axT+Ii5NiBnp0irNwPylYCcz9BQ0VqYMtZxlmcX/Qo5
ap2HJrULqnvtP87+f5XO4FxE1Y7CLEsQbfB1DaOOkF7ygr0yOwtyMJZLnf3UMWJw3kHI5hpxJ/Ca
H8nhdWjYXeJ2ezF0hZPuF18DTyaqqcjd4zwFCzUSvQbkcqufXscQ7sWfqEgGNR+oyXo7oKIPtjsX
jmU+qa52YjFMEwCFK+kH49aI3MG2nlgzAzinSQI7wm8YnN+QpkxNJBlwatvZqf5dqAi/QSoJ5zjE
XB9FsYA69s6UOayOhtHSY8+sHR7Jd9RgcMKL8MWtpiChgM/ECaLM6mlRl6OAST56PbmEGyEWjk91
ilNZ6EmEhTNPCaYhxfbssU5vBBmao0fgipC87omixKVAOV8SIJsntC1A5b7cYbqKPSgBtV+EAvLV
rHOUgdMV9LHgS+4Up7tm9BcpUiG+evsPDSr5/EapCF/QGliVgmpyiDW8yEfNB4nCvvqNwRxughpk
soaCWkTOiwyJERZCBoVU7/SjeBoOtRO5KHDodmywaHaS7xsy4GAbc8Gq+fLWKdEbjO9mgSKIAF6H
d8uottbuRJ8Ry5K9PJSIXMTRDFLXqBYWVML0B9eyC3/Yz5WtnfqXAhONYXbd6Fw2CMruOEfSgwlA
ihRIaAah05UoRoFjXr7/HQjvS1oJJAcC5NJkwWkNZM8GxdU6isiGOmj4NINpjKYYL8Apf7emE+8z
DENkTwwxQPci1FIgO1/YllzQEL7FcBDzvstZuG1mob3Mkz3IrD3KlpXfYri7vIyUwfHz1TQLNesF
8yOjM+ExqnAjv9uHB+047EKfikeoM5SfrKY0eYDR7lANXdwxCg7Wn2dYnmqnj41dHMc9ObuexXCX
FpPZxyopMYjBMmYs4pZ30Sc2cwDdh3eNzfpRPtS2YWDissYm75g8obJQC1MQGGgN7Yp8b36LdNEf
je9R/+Xylm1a9AqGi0MqS6jAHwYYnDr2kEZ2ohGFPhQC5zOKWqq6RgBCFl6hN9WuPpbzWsnAuQjF
MqpwFIEgJ0dLP2rU/NVNF7T6PucdjEjv54ZxWw/Wk9A/x+3JGAmScAKCZ06ulEbqqhwQffGpCXzM
4LKFmKhJ2LaXsxw8e7ImyOUoYLWcPHLaZ9VpkSpJMW/O633WCFGBisK+rF2vZXzvDGYFyQUWgtKW
GCCFrTEVdD6k7ezOefK9GW+aqEadTzjf9G1+pRbJqdfGD3mjFTh3YZGE1Oox1+ofXgLFLXfpTnzQ
bdNmxeNtTshKbSHnG8SyVdqCcVNP6dclfZkz3xLuieVky/V+ORVM4VI0A5UlnERaVspi1MDjDX55
g6r4A7vvFcgv5C6IPwnD/Q99OaNxEjWp1kstS5qUXoYkxi734q+myybcvrDH8MCbqTXcPkCMMyRb
5JWDbbqqDUQQLzgd3uAwt/dg+DEaGsV6z6bqJkcq8CVl5PxfEHbKogSwiblyLMtmRpFgjK8euxNm
me/kvfCJqnwkheQ8otoYgzIPOCVlTKgO98o+3QnPnaf6IFfa6d5lndl2v+cV5ZzjOIZZ0llIbJvJ
lSZhhhKRXSFXkPOORScNYokRrk78e/KrA5sOljrKyTpNXufQHPPb7RP/qojMTwlht1jBbIGXtZ7h
zjujt0MY9bFwY9z/OoxiLq6MHXsloJRl28L/bynfNejjPVLX5QLI9XwrKLdqs5eLw+XdoiA4f6mE
WaTqLC/bt7Ij61dJJO3iuvmQqzoLwrmRNAoFc4iBkoxXcuiIw+eUoty+rHayyPkOPQ9N1WS+o80s
p6oVe6YulBQC5ypMXayigUV/sazak4juGZkwHWozON8gxfk4McZGdPFdRdoOZJoFVQdPCcG5AtQ9
y1JrwDrRpnuf5Xgb1lVis9mv/O8zQxY5B9DUdbRozF7ybHEwKMNIUqdAeQM9kpoShvMEYiZLuZRA
rTD6sFXuBYrDl9gPvmegGrUxytirSIQBysJBV9ElQ8UMhAyv5YmrAygPomKWOmCMR3PX3jAeMhRk
vYzoy2KcH4EjERZPnAby699XiH2XjYYEc3GsyO49dspCz66sr/9/7pNaQ870R7XSx1rFeacUt9Pw
rAvHhOoDJxTu9RK8EihO+mVZDEC0fe/owRUYmoRisoO0IDR7u1b0fBS8PjWtkCRRFIIgw9LNMxKA
SGn62k37Et1rzl87/9djaYU1lJkplizTski4u4NOK4R/Jm4B1Mrx3mAYAz1l0Y8cXGNmxeLV9WGi
st2UhnP+QJ6SNCyZVxtTV+xOCTUmitIwzgsITYgSe1xdHSt+ssrjZN605t3lU5IQgS9BHdReG2J2
EKfWg55fG5Nz+fuUTfKdAuE8VsHCFGu57b3lut3pn5Qb4Vd+YFm1KnH/Eo479VspAH0WewMzdTfY
sZtK8IjWqMlhxUHtd+rpiNih1xLRlSpXeYP+NQ3L1xRfDP1oWL1bZym1hpu5krNxymwTVyiF1g+z
wl44WCF38zDt58nXkXtlfCtp5F9eQkojmMgrsGZuLaGvIZIofVksVBuYj38HwEx3BZBr8pzWLA05
Rqe+epwkQgBqTzjTT/SkrMcQq1VizO4o/g7bg0WWSzA9uhAKyJzpg7EoB7slQNLnwWXcZqYbYu4P
m7K3D1BAfnnJKJF4R6CWQ2qGWLKifUnQKKCah+pDfbNnJePzJkM7x3LGPKaETMLwRWrvlRkJoL/b
HD5xUoTNMPdMkrzEVDPpUCaDradPf7Vc/IypvBMSbTIA0ot3S+pI1ieNCgUJK3lH0aYVYEZgSpxH
jT2CqrORXi4LQdwGZYWz+nD8PylaT3n5X5GTJzyjERJ3adSLUsQvhJIp7O8ruzQDPY9HFkDnkWyb
qGKJvqYVwalPxRkKZ/xSNGdBzBymvGOlaNM+8BX047LqKeoVidn5BRPlWSrKWkuRKYM8YOqLUKcy
BbUtJ49yex+bXy7vFbM/DsowMEFWAlGJzsi93y6dIkeYVGRElqPjZWBABdW02HHqWcs3Tf0soIoz
SKmFZNHlJUh2Zqx2K2mNxLRaQLavgW7oGZEv/pwc9Bug2cFQwHbnXhZy6yiHlBomrUiGiPs5pyBL
Hy+arMfIDLz8UxdfS37r/zObNV7oUXEbCvkGj9OVPI4bwwoSy9FAgKT5mR98CZ/y0VHt0RWRpasl
J9mpCxUKb6/sWUzu/FClucC0M8Cybng8Kvn6wbxmHKyM4CZzKAZWSkruJAHbbz4EbFXTqL2K6/Kg
peaxDY3d5d2jYLgjpNHG0kwMSLVUp6o8hHpjS+0HvOJ6x/gzJCi7cpRmgKDNwA+K+ZsR9MRRuOF4
30Bwej/ri76UKtudILOTosS8u4fLK7X1tPgGgosh536Z6zzEjqAbMLxP96GHWbOz0462iow30wIV
NO6fCdSNiOINKlPLtUErnZZMEQTDoLB/RkzoLhhaslfO5ND/QBHGGzjudIkxc0TLw9RykLf9NOb1
yRIFO4wq77JYG074DQxTy5VU5QKfOTK1UzExM9orGK1sPhjRXsi+XQbaOi6BZIIuVVJVxs76FkmI
zXDUMOEW5Jijx2oh0d7ypXYXh7FYZE76/TLepj2hklnTRAtsIjJnT1Y2VoKZA07Ur0AXjDcmp6G7
HTYif8M4o/AGlY1SmSwi2oFGZ/TGm8Sd7OyK8XsJn6iULPOm7w6UFRRnWNJiohWoQVNa1HotWmCn
2QZurlP+ddOAVzicdbWxNPRJi4UbRv0un6tkb8b6QNB4bZ9VKxROG4YkikdThgDseCww3SGTvOUO
K+fHfoaWxD8Pa9/sE2dNrZD1cSBDqAx0uv1PjN1S0TFwWeOoheNMKSiMfgkmiIT+wl26FI6mTfvL
EIRS89GZWJmWGGiAiPunQnYiyBDpxNvppkdY7Qz7+8ojSJOmWu30qme7aYkcI/ySiV+M4akcfv2d
NNzJWnVlmRYjpElFR4lu5dwpqTIGasF4LzC3stXHECauPun9STMfQoreYdMu0V+vg5NA0d+TQWdK
EqsaBpEPcudhRJ0dhPExCHeSQdkMs4l3HmCFxClxIbdaPRlASn+rd6wEKsKQHjB2M+aaEvEWVXS9
qdArPE6hW0w5kgIJeKV5JTcvifLwgf1Hj50hWorGyCHeapreLlbWzrnlKFOGEbymr86qV9TdR2x/
BcOpWRuO1lIYUDNBuV/Gn0l4J1M5mf9H2nUt140r2y9iFQMY8Mq0g7JtSZZfWB6PzJwzv/4uyB6L
hmjiXPl5V3HtBjoB6F69qQMrCE7NGiXvzLgHxFAup6FtbsKiuM1GYlfd7O0v2rbnfMXiaepMSuWs
IMBi/EWMWzVwwUTf+/WJHENfNOZ3O9lawXFhh7a1OajMSCc/vyZO5k/2kjiYgOFoDqrUnvuLReCA
ts6gprmC5CLQNJAqrhNAjo7sqHimXkBhzGZegzRT4FCFWFwcSmZlstQKWGygg+aGXishi2Qjr/6H
GpFNb7QSjDNgTZ/6pmdgGWy2khuHxJ5EnwUKsukmViic2dZNTpqmBIp6GD3FxbHMLS4q70eiFQin
aW16iRUcs41VvBjNuUW5K54+y3RwDQvRPJ9O+yIx83nj+FYQnKPoatnMBgmOorIaZ4GDsNrcKzCu
OdO6o4W3PtXoUBoS6kKaMtGOcb6jyfp+TAMgt97sTSflouts8pRd9O7ipZ9ZYUgi2aKXUqHNce6k
AifIRBSg9mcdUzX7Q+7ooT0/YTYHaqJTvDE5oq6h7fT8dY15sgRdz/JsNoBJDqxYM70vw6N6Qo0+
KKh72Q6o+67YvELkPAu6AqgWLtDTQgFZiNclHyvj71y/znkSmpRpXbF8Se8/B+gZCbvKnk3R45xA
PXXOhxQ6iv9jXErA4LqTdowPo8/ONKIDgMDQeNoDc5HrtGbrNUter14LWWM3E7/VfnB+Q67CgEyY
5Ovo2ockvRkCYkuTUybnOHnX5dgKivMZaolWTZWxKITIZBihDzo0jk3iRBlKq7tD8izy86K14zxI
XvVoNGR2nNFDFX+aROVqou9zfmJJTDBAMoEq9RK1/3beCnIloX1yPsEizaRnBSRg9caL2zq4nj/A
WkEzXvqSK6zcEkjEX5lG8aRoEwVe5S7+4uLA6ebP4YG1FICX3puPy7vOTwSUxQaVqfyGRnOR+4Sk
NXJ1XSdXczqe5FJ0yfaH5OkVg1O8AB3dtbUAo8VgQcRGBPzmqBwksMKGvuj5+Q979orGaV0k0alO
NGjFeK4uWVMGow4aHOZUGycWUhNs44Fbx7Qs3UA1KOdR0X+kaxOLk/IBY1erE7u/X8Ai1Nvpib2v
FlciETe1ZIXIOdgM9fYKZZGqI99M0jq6sH2XfeFN7F8hcM51amhW0hYIpTd6spd6MbGJ+2M4Xyb0
E5vxfoXG5F0lM7KuZi01sGN5cNt1YECt7Xh82M9mRGvG+dl0lLNoZLukp+j0OKWi99ttJV8JwSm5
gRrjuFDZpriDi5TdnY7hgfy8pxQlDiJpOB0vw2AwrA5gKOGb59tBRH7L/uze/nOeVQ8sK+5TWKwp
ZSjk+iANt+WiuIP++He7wvnXSF1wTTBCjrj/KunnSBG0QbJ12JGDz69SLa3MMIEcBWntbvimRbhW
ua9QnWRF7r4oIj+g835grou8ZdGOHoMr1gApeco1ve9eiL2oK+rwFBgNn2XVZTBYGXNzBYbaV4GP
EQD2kolOagJF4LMsYxqtoTAhVHDPzr2pF/kTxUhYNiWlQTuW6Vr3kit6dBWoN590gZYrqbUSskWJ
dAon2dOb7/u7JVo9zh3EWRNYErtCTnINhXFf204+Tia191FeCDj39I9zCgoJ2nBh+l168lm5Zalq
e0DfEk6H8qm7IJ8yvJ1Y/gIyCcZLgBcUUfmfaCk5T9H0qTLUJf7BlHzJxi+09PdFFC0k5ymyTGn0
jGUsi/5PIblF9j0IBJYlEoFzEhaVIhSYY69IeRvpZ1J7+yKILJfPulJTq8aMAQx+9imHkmPw7XV2
oR+In/vFs+h2R7BkPMFHnCRpU2JuiJMYqa02X5blqZM//6VMXI6ATuI2m9m+47nuhd4GXYB9gcx1
QZM7qzIThSSBp+ApqKK6q5OUJeOyfKg1Xy7uE+WkGnf7conWjunKKlXItFpZWrZ2ZvkpKJ3SPNH2
7zSa55oqiiWJ9ZeDpXSpBG4EzvdR4FZFa8V+X0mBm0uzpCnWqituyt6NZcPWezfv//27xeJsX1da
HJDZ20ij1Fd93p1KSf0cNOH3fRiBfRqcC4gGhZKG3RwmuV+aD6norl+055z9V4OuSQtLD8vqlmg1
WNyvpeYdPICm+Zq+8SQeUQBCHJPZi4HRMMPzpB7j1tX+/3MyyW8oXI4wzK0cvYSdtkk9RgMapqrf
ktLZ3xHBipmc8dOiCJSUPcBQ6a6dD7P13Iry6a02md9E4Y4IqLzsiqTBgnU+mreMc4F2+wgUcJI9
307OiEECqRvVdi9mvd6+qVvtFecE0HKU6tkCaMytCiOnwGjbGD47wDHPcFmfU3MwhIx3ojVlv69t
dlImibD8vqbTTaWTr2XoTrqoA16EwnmGTjMzQ6qBUqA7TWtcHe9ztYiSVOB+eKqOGuM5ogU8QqBY
G+2sPabT57T5XAsrdJkKvMl+DNQyEAsXCyAl+33JxkyNSNGzR+1vLHnUjhHuxImtnWdoh/jlbDuO
v+Lx/RtRIWlBg25jqKT8MgDPQP3cJRJwFCmpR/1WVJ3C/v9b+QyKEddooH5D8h03Rjp27GWBtuaN
ht6dSOpcmaZ+LBXXmGZ1IevR5VCngkPNpo6AJ+c/WE5HQmMw+pLdr9a1H1jfiWpXkYiNm/nsPdG4
0LG0hlEEGds6rbWj4CTl4dGKDl17s6gHhYoILEUryYWQeDKDVKoAV1yyk5N1wuDMM64kD/t+cfuQ
vlo6TiPrRlaGkmLpCLLw1Cuvkn/IJ+3AnrnGY5J4+3CbdvaKxp8+lVwaBpmdPtP4c04xUhLc/Hk1
noKQCJA2VQJ3T5igoquYkcw545nSeNT0GuunPdDpMo2+SpqoW3czzK8wOK8bZhYxc1aiIhV2/PAy
r/gsYZiKOzjVgwGf2/4jCzC3xUIZETEoNd9wV2cUp3dUNaGRlV5H6r2UPg6xAOLFKbzRdJSp/MR4
s0noxipHGNtLPeWA4xn1NCT+2Vk04Wc7bK2QuOBft2TONCbN6ODV81L2GLuJ8bF6WDACR3ItYcja
3rFX0bg0QNZUQ0PvMQj8w69WeN8LD07sA3trx6nd0GjF0Oo/JWJ3XoFreuFJOjSg46CCpFkkDad/
aj7ODYpCwQ0zj//GavRg1aKhdyIIpo/rGK8NxtS0EhYsVq7iJnjCFGt33ydsuyBLNjU2RwPjLnnP
2sVK20Q6Y+mcXNZ9HrjJo4b5S+CWEM6J3H5pRzu/YRjE1KjFSZTLE8kT0Hz8HI4dnoczylwx4wnt
786+ZJvGuoLiwlJeLDSecwv9OOW3XrkaJhDhBYJm8M0NWmFwixcnS1qUIxRuWm6l8KYTPQKLvs/F
oaDAa0gw4fty60fW9dgJvI3o+1z8qVTakG7AGkVh5bRgyWmy91QCv67QGwYg3ZQswnYhTirpPusC
1U46NRO8JQrk4El/SBrLLbqh0OhTKyU4/ZXAs/LF3Veobde8koXzXxpY0DoMgvjhmtPjcsEGlWn/
Q0GKQHX5KllriNSu1A2oVRFQW5JH4oRmZNOIft4XSbRu7PeVg1HUSq/gEjC2JdJPQyd9KHrq7UNs
Jh2rReMsPtDnuEL3JaKM+TGurq2x8SxUEnQP+zDb0WyFw5k7kdQmSkEs5GgfWUMA/NjJcnWveGBs
w8y/yB/2EZltvwk2K0De9jWUk4FTAIJlsd3PX+LgedFBaFhdaIWg6G97m0xDVg30S4MV/PdtIiSc
cj1CHJgb0+4ZL+QkuMfaYqnFoeEVgtOEccqiOUjQqYKu7Olbdcq9xQ5t08OzoXzz4wwbeKUghP5h
015ROeXoi0LFkGnEUNbFwV5HWUE4Lla+aS+EFuatIior20wRVnJyalLFqRqFNMRV/uXyjd0S5Af5
RHq8i7HH33d0nv62qpyOpAtJ6irFxoVGZQf6dTl8HPX3KAdFvw9mO6Hyl6eKH6q6kKYEa7gYh9g6
xvVhX883ndHr93kPLudK2JUKYpAe3Mdac5fHpW0ukyCSilC4ZDQDw0mrz5AiHO/rCmwN82Miekbe
NKOVJJz/pmVG5mSAJLF2J1vPRSLku2P/8o1PWCHwhtpHHRuBBENlL++YYI7aXNI5so/Bazei1rlt
61mhcTZb5XhFzDA9CCMWUCBpVz4jtcbLilOeoiPGZjrkPS5vBciZa103wdxW2CRqHSLM8p1Lv4H1
JDfVKHn7WrcZNlZQnJ2i212VKDucNNZNJd+qo+LgtKq270mAVjCcgea4lqRBx0J61l8rEvyfJqF6
e18Wkd5xWVw9a1NHTchSDecp+5iIXsdFtsNlcXSJelVlx56qs55Hs0Z3Y9FMJz1KdIGVbl9p/Vov
EE78HomaxEoxoQjrFRPfOJh+fQj+RTvScGbjt4Zn0AIKsnghIucYIqJVEyhNceaeT+F1emQ6Xph2
Lvk/XrKlT5W7v12blz8rGXk30fdVWKK6Bs9v4bEHiRo7f7+zkm8Fw/kKvE21QTMBpqTXgXYrHMGx
r3UKz0ik0WzW9AjG2krxNzWTSltXKkEA39c8hR96rFtaMA41MBrrfsbxIYhcQ2SiQg3gXAGGSdF5
0rBQYeAVKGdabLQ8tHZTwdPVp9ynt6JCQSEk5xbaOJ2sqYZFQawXRz4djX/Le+KGt7VfEFsIuO/u
MPDld7saWyuVY8JkfMDrKG4ufrDpdhhQQL4hg3XlC/Mkokrb3j2TYt8wnvfNgI6yxk35ggY5p8e9
e7dc9yWGIIjKPLfU0EJTDDF0xdDf8HpaHR0asyNI8QrJn+lhTBd/315FCJx+DIMkTxoBgtmk/yYd
Oatl9pcQnD7QqauNTAWEMXra8lTLooF/Ihm4/Z9j0ilyrmH/l5s4utcmwTF8y6etd4ELEVPdzyTC
IDynSy5p+71uVKcyP+TmZIPh3q7HQyjqtt+8WLJkgpcIQlGFyB9ijTZeFn3EIbZGlaXmswI09trC
qizHo0iVt9fvFYz9vjrIJkWVDaEE+RrzWCSfFxGXqOj7zJRW32/TvA+6FsJgLJvRPqW64A1ly/7X
i8XpsGlMchwV+L6ZLydd7j+0nWqXZeuWpuHum8uW1a+hOF2ehrhUpghQcXkLFgSMq1FSQZogguC0
WTbLJipznMUpvRoNJx8/lsKjIwuPfKq9FoPTaFolGDX8YpKGS0CGj1TbAzV32jtsAoV8jK5E/C6b
l5eWAi9GiGahoZiDLLNBrYP05aoUDS5gLZK1n42+8zESkSRtruErGN9UPEZWBiprgIE880ubVK1t
of0jlRRBCGfb/WYdVzhcfjXQmUgl5AXJHI0cJdZju52M26jXHtsBl6e68byvf5uqvgLk0qtFKjI1
z2Cqen03RrdafkGDD41oKL1o+bjsKsfsvkY2gaJFXts9xfQmVkSPkptpwkohePKXJgvDEbeCCAup
3aRIiONjfSC32uDi2uQHzdB7boQtBe3scKnQb8pZb952fR+HMK1c+bQoyIOzz/vb8wctf0XgjDfo
Cwtjr4Eg/yR/0Rr0l/4YrzvLovSe7fZb9XtF42wqjqvOCBR4IxDgsuRuOtbEHUBxbrOspzrkircv
36Yn/7WAGn+CoYXUVimK550g/TipN+EoSBXY8vxZILQD4/dVpDDSdNCbFpncos13KugaBknRvSgN
fUVXrmheeqSRBHu2rez/LaImcyaVdkNAmxYyRWgCpQso6Gl+TRvt6/7SbVvuKwxnUwmJTEyPZbqH
KhdpvOkVe6QfdPrwdzBcLLfC3ArNkUkzfywVbNRwPQVfiGzvw4gWjf2+2igJrA1Wz6TJgqshuGjC
q7EUZF0iXWMLuoaQ/1swy3C09rsRi6YfCoxVkzl3oPRgCIlMmM+i2D+jIHhPceFUYOLHu5Kslelw
noGgBVPrI6wYmTLMJkTPzKAKLjO3s8YVBucP1DD+eYNGDmyo73CkXjO7kzO7rCRiig/7SiDYoZcn
n9UOVWVUxcUAkfqxPcpl8T3SE0OgaCIMziOkOp7ZWqSujmJEJymOPwyy6LbsD5Hol2m+LOtKjjSx
SrVhNhPgwMoGSEWueqtcMxqy/+WALBKJ8wRDGQ0zxpPDdkbwxNzUrft328LwV+IYFISaA4tBQ+eU
8XUvKuHcVjMVPGB4TaGGzDPDNbGZB2kHuxmd5nJxI2e6ML3lR+HNo+iidtPTrMB4acYlliSN5Y1S
EblRW9ROVjUfh9z09pdNKBbn04rIzFBTBKT+vPis14ycFNTygx8WE9lEYm07Hw01PrKKLEjhqRvA
Wz8ZGFBNHWu5ScPRKfpbvcRUjRbZ8JFobhrft/JlXr2Dztu0VricH+oxVbpMKJrNI+tUh8fRPAa9
IIpvbtkKgnNDVpi0REMjgaOpbjB9llS/1t8THAg4ViyVvevxfXpybrZTxArU9fY86Vd58R4RVt/n
kgJjntEj2KPaq5QnvFEOTqq5ish/bmY7KxDOEVhKpdchY/DRdcz4VW1lCG3V+l6SGBcL913/aV/B
N7dlBcdZUgFVrAs08TrhEPv9rF7GeXYGW6EoColwODsKzTyaAtbRaH2pLsevEWYkYBDEpXFCXt+7
GDfo950torwQgXLZQhpoRT6XWMtMOsfjJxJexKLkd9tBrBaQyxdGJQKpACtVzlDYyLLt6mKsbI1x
LrnjUdfc/f3afFa2VnicqUpy8JO0Ibtc/OxWcwsJA3lhVnc92AGTyhkvolMkuExhWvAmBV+BcsZb
6DTSZMytdZTqpq/u6l7waLQdbV8B+Bq9YcFE6J51fTTorbTOhFUbIN6aIJYlj5kjGo0kkIfv5ItG
eRo61tCggSQ3A9uc+lGwTSIEzleoc2FaHesVbL20xpyu9kp90q5Zc47iJeflKvZFtEJMmXf2iC9p
UAK0A9Ws4S2f0Z9oFs4SyfYs5dc5VQQ5HtPpPSgm/CqZmCUND3CsZ9CqNVtebDW/mWMntB668HF/
HUXLyLkNaWgrJXxxG/NNGH9JSoFfEn2f8xBFVem9yjyErPtNcBGGgu//QbFRsk4U0yAGXyE/tctg
5KxCmH4cv4Jyx6Yfaldjg2EaB3ylrqgbcFsLfuHx6bcSdHPSoLXbUePGDuWLoPqU0tugPb1nX15h
uAwcc+jnOY1QKmx1sRsqqi8ls78P8QfP+orBmdBMtXGQYmB0rnVYXNa0Vz0qh/aUnYPr991+YoN+
btTLRq50elLbqsKlINocb1grQ38IXHJipAKTl3niVG9b8V7hOBPSZaKXdYF90lAl2l7QULBB26Hv
9fuc4WCq3VRYjNYwQ2N/OnpF+RiZAuPc7BCyVmvGWU9pJvOMOkcUSMSXxUlz2bhKhaJcHNRBfl0y
vifQ3IRu5ghUQyQdc1CrzUqUsmlIA2DGD8ke96rYjw/zv+nl5LHaV/kiuVqE5OciVC70yonWo4sY
axqd2FkA47kwnBCMXbNrYU68dS0dsytRzS2LrG9d7es+cpE3LWtDLiQ4KBUDCnuc3hmrhnoU9k0I
/AY/ECHK5zpQVMiGZjIUr7NRSHrgVI/GpXwj+2xwCdWdwHkXLeZKhfg5CaRWgtgkwDWDs0E/zJLg
4URgZy/92ytNoUUSzfoLX2nhgYU1FRHICHSCn4Rgxka/UKYTOPlW5MrKnVY9CrSdOdMdHeDnIIB9
BCR/jKuBkakZTg0ORPvb5ETH5KyLbvlFXpdnu6Z9PukDAyOH/BqDPlH1Od5mL3Q4xZXxvrzvl3qr
nAdpgizoFcaKOYLjzx49dt2PkQInA6P9MMyUuqIbt80Sr7XCca5jzFKjVlhARk9jdtLwNmPHXu6o
t6AXmpzloXPmf0TWtX2me5WScxyVFIKahyk5SkjsIXjSx86tZT8KU9uoP8mRoHZbuIec0+hbjQwG
Cy6NG9cOu/VD6PRohcbwHIeSd72gvIYB/mFNTaRETnTAKUlld9KtFkyCC78/nHp+rSA/P0EPMHfC
Yt1qrdecqkvZQdEKZk/EOPZoZzZKUDrpgggq8BxvpinkUxrXFqSKqE+bSzEFjwiAO+lXZtdRmVla
cG+gQoX68Rkd/HhwxYyYwquc4Ho+7HsSQTDhX9esOslqwrqGVeVAtVM1fVQjvLNl50k6WLhgAIWO
aONYkvbWd1Giy7iCxuMaZ260aggp2cmRpVUNaNysE8EETdYfGvui+7NNZ6yrlmUouP3RCAeWq7E0
NmxFjeWkmp4RnAfRlJVt21phcLZcT2kZvTBbjox1wYmc4GRiYLD5QhcmOndvHx9WaJwlL6hiqAcW
/olus6hcOyh/LRzMkHLACXPGtN2/heSP4mmntHRkPa+Dz6g7y0PW2Vnlxc4ERpjKiS1bEV2siRaV
P4/rdIjbsgBm57PKlhTXKMqH1mUl5NmVsDSMGdYbnXxdVJ5Yp4y0KI1KoOXf/7va7xM3u0hPrCpR
LYWNU0L5OFMfR1qqLeMYjE6Kr7j1ofoHnfQsT2ZDc2sR+7xIbXh6HfCUzgNhWUl2+WVyWedB7nQv
fWGpS8XibXqy1YIyu1wlWcEyjxgP+PP2BvzZjnIRnHLnm3buT+yYS991ql4BcmlDvJh5GYWQj7XY
YT2d4dH0JkcBda56kR3edzhc4XGORVMKpZ3Y3cp4ZiM5QJLkaiFmFGhIxsFW+kFEtSJUGM7L5LMc
xwm7lq295TNLitSnAWU4mmNdiN2maPs4J1MludVpAaQrwTU23Jmi4qXNsIMxyTLFmALD0LnVyxUj
HCN5Zh6FPaTlh/ilgVTUfrvp/Vcw3JpJMxjmpnHCaXR8NMzLrnguhtN+AN02rBUGt1TNrLPBpxCl
C3qblNEHNW+dsamP2Zx6UlVcjKDRbZre76n5WUUbU17faLVo3sh2Evv6N3g+IwvPR7NVvazo5E6f
2NVI9ggPjaNod52ds0P3tC+4YG15RiN1kY1AtwAY5rFdV7Etj5WXifKT7TRvJRd35dPWylxVC7aw
fmElzPyosPMD+cTapTTcw0Re4Agn32wefVegvHNuw17JSoCmbeyj0tUerRuzWJyGCN6n/rBtaHPX
LYwRkvmzlQrqj7lFF+1Lr25/mC4k6uYJeurMA2bo2jNCgmRLoieDbfleUTlnScYM0yx0oHbWoTPv
jGTBBNfbJnvP6G0U8b8CcXaehNWomAOAyGL1x7oPFrsyg2eiGZrd5S09tUWDTopoWDxs8iM1Z7Ri
JnV4GkYqKhH4g6W+/hnOG+QBOPZJJyO7njxyLs+Jn7QOBcu609go0MWsblfy942Eyfcmr1jJzzmH
KYg7qugwEiN3TQlsENmHRTkk0rNRq84+FPvUDhR/5MplNu5xBBRKwIvmYHbI3xOnqSo7nzBnVurd
0BRor0CN+COYNoK3JtOwu2V/mZCbnl51hTvR7/uCiVA4D9Apldl2IVCs+N8yGX2My77DBYudF++q
QH/dLb5gYcEEu0xhUUmPYIR4xJBEblq0SSzurtKiOVfULg+AQF5YAan3vxFYb/vmX5rOD7AjGmim
NBSyOK3yKTVBMy3bVifq8tzMmVerxfZtJUtST1Y8Jgpcl+JOrurUdzgY/DPfRg/ad9WdxdMKRIC8
MxlTMlsxpCpSvzixvigLJOP/Lhg76LLBeWJ6gz9En9eF5FxG2KhZ0PXYr9qTPrL7XZB3XEp4tMN0
0xNree4fRS3P24neal05nyFLOalJDX2fcD7+ccPbY4idx6bPY3rT4751bWZ6r2j8kIumQ4Nj1kHC
cr5Z5hQDNe/+DoB7F0qioOhapvKLimGK02SXksDzCbSdcA4iy6N8iUMo4pJ8kayjpll2qAsu0EQY
TDdXyj73s94kIzZFlx8o9cOK2En0Hl7uVbQknHegyODmKGBmO35Nl1u98t+xFRQ1zaalyHh85LZC
7bt6Dph/C+hj1N+apuBmfXORVt/nNiKorWEgLNpF1g1VEQluUdzzdyJw+xCYpRS3OfahVp90/Y6I
QtqmOaxE4LYgNqKAxBG+X7RXSdPZSv717wRga7hSpFibq0hmeXognzT5azmLlEi0CZxbNlozQ6rK
AJZjJE3gvnblSnj7yrbyTbaxWifOF0vgMch15qTIVe+FxxbEx8u1fphxQ4+XUW9/zbZd4gqNc8MU
fYKpkTG0Q3mNIR2Hzh4xhke1UzcUTtvczDdWYJz/zYo+jSwkok6bP9P+nJSZ05ReLjrQb6aGrzA8
+aRShxExQsAoxZOU3CRK487Zp6C51OJv+8vHVmdnr0zO7HOpnIMxxuqZ1Y3a4w22i+2uhqvPryho
18fmfZn2SjbOEeA1JaxUAtmal8GhsWedOjs84bYCM1UCR0SL/Qf9wARClKsSWeGbhsDD3hpthgjA
Hn8lGyMb7lMnww1s4YUfRVU12xv3C4xPtAeZxEE4AUyJZE9K+oOePiZmY0/FbZEKNH/bHb1icVuX
ht1gJOhRcZp8uugCsClaIjLn7Sd7+orBbZaeN0qZ6iq7GVx81Slc5QisiwS95pihO7u5G+NO+X4S
vStuO6pXXM6Vj7k012YN2WaltElyGvrUDfLP+7q/fehbScc59CgwJH1mqiFdLL3Nul8SX3Kq3Fbu
ZF/FLLd33TmtAJnYKwcPngNjTsDPhqIrr08Oy+QFIkYs0cpxLr5aNPDKjZBJjgJvbDNXr5SjUbyH
8sBaScL5+JDIXbNEgOmrb0N11ubCzob3lBGuMDjPboay1ILbEDzCEfp37pJU8JwsWirOmStBUjRG
id3o1dorSH6yrNnu+05wEhbAvMmijUHR1BxiRP1ZHo5zfaeKzlsiCM4VNHqsjzLe05yU5E46HdW5
8br+ad9ctmPfL5vkU+mZqrWVNJAj7U3UMut2Nk1ONV2pXWTvI4nE4aw/kzB0V2bKpQ2PSnTI4tOQ
f9yHENk+n09XNNErCdHihfmI0VUNR+tfVnBJUJwTXeX/CPAE3powmVemT1KjmboAMlENJAoaCmaG
fzA30q9D7ydDcWiL5sKI1pHzBTQ06JCiM9ypC823Oj9NMVKgFTXKbsU8KuO2HqaKEMt3RGqhrvZV
pyEBq1Jblp4VvKYal6V11qSTYBFZuOGzFapYioG+ERNNI5zXCQpZXmLSsk17Garndv/ETuexEqfQ
pZ8EaEzN3qChVsYAPwOmJfNXPn2aY0gSKwZiY+dQSONYJ+qZ2C5GbiqelbyZqWAi8y88LhwtTYBe
mRR4bOIiq2AcLqg3OKxhXzxaasua12CcPoajEheYzozbRzk/B7XpLi0apObGl7TQ2V/ILdVfQ3Fq
KEVtpBcMKlQP+XTdde84f6+/z2mFRkOzkAa2bsnHxTqm82SH5Lgvw6a/WINwwUgdp7ZcOoCAxhKX
/rPH+s9RNHCZzTa9k93m0IsgN7V9pQ9cfCqHuDaauWYPYUzbWU+Z9Uk5sBlSoauKKJe3nMVKQD5M
zYkhdzkrkpRjUFN8AuVhLBp0IVpEvuUm1UoaygUwfrRH4crs0ThNdybI5pJzdP8euuC1SGyBVz43
iUEXPDEDzpcbPVLsafEWKbYFmsEol3bcBOGiVRXqLWlVbJNunSrraQpHWyN2Sa/i+TLMn+XUCeX7
fcwNi7JkGcOOVUopWvk5zUiLdP5RrpuWz2H+1FSiF/MN1VsD8AfQpQ6GIZawcjUqVg45CizGpxAs
iy4reaDuOzbqNzguf+mzpiBRhffrVPby5NrqvEwXXElvqPdvEJwuNFUklQVT7ykZ7NmwUyWyl3eM
CvkNhFMFU1LGNGUVzlaj2WYPyojoa68J/ALzNJy+/QbChQkcjChJmbsLhq/NMttaez1Hrq5dh/Un
UxUNX92IE7+hcXEiizVNG1kXW9EcE5UVhmuT3SZ3+wot2h0uROQDLRaLlWLNQe82c2sXfXfQy8Ld
h3npZ9hbOy5UyBhB0E8BahemRblUoubYaW3rFGAJqE39Qkkjpxsx6WMqD3GW+PvgIhm5CKINZCxx
nIZyVH6pKmDRf4hED+9bOcRv28V5ho62+lQwDRz83ltcBKkr9XZw2kvQZh3yx7+SyOLI6KoJHGoN
K8eV+5uxPecohp0+7ENshYy1QBbnGuSpAzMg07+s9apTf8DATUd6AEX/58VjcfA9FJK/AXKOIqYp
kkw2NAIjGx12e5k7z6PPCndEtwGizbI4dzGTZCI1ky3ObDZDHGVCH4qLzmOFbMmzqNxx68HqN8k4
x1HHmEwZdYBLTtNl7tWhMxw701ZwM5u77Uk9Zjj/JLaIp12Iy7mQMtPr1GJViQO10WbUgWfE9MNz
1jpowrgZvJy8MASLllfguSzOpwSU1nHMioBB0mmPY++O3TGoL0oRB58gGFucT8mVaVZnNn6jIpKj
1lCa4f9/UfHbxnGeo9JDJSyQO6HB+9BMl53khaKgInBOPImtNGK2T8gGYSSjbXbPKghgu+8CUxYs
FE9kO2RU1QmL8sR04of2wfRblMNOdxjDDpZo1GXnvqiUXgTJeQ9zitDWyEqYDfkKpcx2EbwjbV7v
DeXcRdmaqjkzo4oztzXw3MwIZ1t7f+kEu8NTuZUa7SfKHAXK9B2tOczKcyQLTlFbd72/ScK5h65q
NCtmreToQUUrB7lnE4dZ53VzEV4mX/UcXmI+1qKWJdEWcd6h0KxF0VnrmZJ+0Zp/ItE1uVAuzg8U
y39J2WxiNJSKToDyQJ6Kx8AnN82D7KLG9Va6FHWOsEC7k2nwtyJUStO8Y5mG1Hwm2qkwPlTNYYkV
t0MBHuY6BtXHv9MRzkkYkzKZBMNsnKK8ovDl+dkSUgqygLQnFJddZOMYNS07vwWZZ4F9NnExwal0
5ZsBxa3oQRCTvO9rvsqzRfUkR603SzHoeJF2N0N5PQ2C3FOQYqg8Y1Ru1lnXs85RcofXBh21Iyh/
tjNw+qD7Gp1sbv7/fwtfWRrYJ7DMq3NpRhcTRCQANHRfTh5An0CFV2XMs73dKiKDkhwPCnj8+h0j
bXoZvMrA6FCAI9maO13IJ0ZLJH702rbgVyhO8zD1TS5IACh5uYoQP0LpaV+1NwFAvA/+VaKC5oRT
O+Szhpaz0bapcqzVS01Yp8sW481ivQLwiWwyGOagjgBAwbY/fo+P6RkUtxgSjokvJ5TushEGiWcF
TuD9lWR8dlv1S2hIbIgcbmeT5Zi/g/wV1b2/Vs7iNK3NCTh2WEN8nD7OxdfEEpyqtyhofgPgUlg5
MYxOrQGg24MbH2NMgOrwtmr5YGQ87K/Vtp2uhOECVJ0QrZXYyO7JDw7RN7wcY2hu8mDY0VE+SpWt
ftgHFKgdPysnGY0+VzpohVreNsnHUhcItBkiVvJwgWnqOrluZsijlZUdzw5qpu0md4hVuqBy1pMF
PPmNsy8Ts8U9TefdQixFocqYM8LQsKX0Sx4dQ+vG0L2yupvy4z4YE+A3MCJbKnw2BcsfSI5fzj8r
P4dCNSOWR6VzGl1FVQEYBhTdjloULaOVcR/qzV5xUJwe5qhwJ10GKEt3y+ImC/6/usB9n9M9DYw0
mgltwF3eMaKF3RNR75tIAi4P0o1spuWgQoI+9Zauu8410UvkW2vlpOA1bmw7kBZAiv9qIYJTAWZJ
xuxWCjzbG5fKQfGK1tfS2OqAGsKvY36m9Imqp7oqwVv3sL/120ga+m2opeK6nENK0LIdTCmmPHTR
YscovLOi+/8j7buW49aZbp+IVSRAMNwyTJJGsqLtfcPaTsw58+nPgnw+i4K4B7/tKl9ZVexpoNFo
dFjLmq9Gw3TMSOLvti36VZZw1YVhBHYCk3auZp+M/j4ilmOE6KeWXHjvMwMvq/cqR7jx0oY2eZLD
GDpM1WleerJv6JnPcOc760ZWJvwPs/gl7d31pzZFXRFIK67BAgNGlnbXXvMO1sKVRfuSzRIvvLmL
G0IDiEqW5sOAtgQV86Rhk+zRiQHi28a7bBvvwse36yjefyNGE8EghP2KutrpjL2dhY5i/aUQwffo
KvKHRQqd6jKKDgxMra6NnnTHjGfprPa2l3jdKv73lUvV5jmsIwOygnN1HPflPmrd6pBdKU+LWzn1
bvyY6vvLayjbMsExKU06NHODNewm+6Y0stvIxkh1ke+MhHngk5as5raGqPDqNgOPqlgoR4q+i9mi
duhI+5ybR2uR1DZk3xd8YFzFS8pmfD+Kn6xWdWKZP9q2uVcFBH+ktAOA5CMIIMZyYyi9b0OHIpeN
Fm+7olcxgivq4lkHcS/ExPbNhKib1HdpdJvUu8u7LxMjeKJiqvSq5doAwwn0dFF/l5Px1g4wSjmW
Hy/LkqycOEs8z/FALMpXLjss+RXD+0uVPL3exT/cIQB87CUoMYCZ+Pb8LE2jJe2Ca4mmgTuRDiwW
Dyw9WMMPJX+IMtml/r7gIMgTziurYeUVKqsoQZrP0dj5LRs/d6S860nq2nPrKlH8vVKNvaXJQr33
8bIgWzi4ujoaY9BAV94twWFvQt++MTH2xzFJ0S/x7Q92T1dNEB4xRLUikWVaAbjCrOAnzJEdjAzs
30PsNpnyJ5HeSoxg93gJmspYwwOaSuakC4pRmaTvbPs+1E0GVk7QzOLx/NZIQNRpTn0XdG5lO5xF
CnTHrdN6k59gnFbWMrp91zOEx/gsZttETJghUVTM/kQ9uhABXXXi6BvFYQInNpord7L7d/OIrYQJ
9hj2i1GyGcKIVhg/WrsxHmk36ni0V30hy42+n2DkFriSJlhgEqip1umQxpzlk3LLUyvpnhyn6CW1
oh7KLzLuoM3zvZIoePel7bKORHHvWgmfx1B22jwdl264SsjoljkiXQAgXrb7zQsFlAQMFC6mjnzL
W2tp1cTS9BnWYnXXgXadyTrct7+PUUlM4mjgTRcMfi7SZrGYAhazutmzKj+mlZRZk1v0u5caurf+
J0PQYbFnUg9cBncVBlwFJ+6tvZ/1/vbw+5O7L4bxS544kZwYaYbUAeS1s5uannKru5qT7CwPtFLT
jMZi+oKYG0i2atv6X8UK5YAk03WSlGHvTgaC3dK4jYzRifJWEmLw1bqwmgZ5axFLCj6cKYWYDEWB
AfqE1Z1Z7BE2JfF10J0iWZlj2+pf9RIcVlkBjo6OEEiL2zB81MbIUfLZUZQPvQqQrFLigmXLKDiR
CDTPjT1g97I+LBzG6sIJ+u6HkhWVRNJm7Plql4bgQAamxTYlkNRT5pJwduLgwDDZN2UHm/5ulU2w
ScF11CV4MKkGWcV0lYB6TP2gyDDhNo+ygXZf8JfzlkKhYD5BQG2EoEgpuwkjJOzYWH8Ur61ECCYe
k1ZPqJ30aAMOPUv5Ydams9DPUSspF23awEqOYOOp2TLL6iAniI9peZ+WnxsZ58/2zYj8pA2yaiBc
G8KOZE0aj1ENZz6eAJ7jl/uAev2OJ7GBhfnYSq+rbZ1e5QmRu6XFecQGyBt2FTD7NK8/3z+mrpkC
6os3ANiJU0vi0c3weqWi4NzJnLZzM+DkjqTw2nmv1dQP2cFsJNu1HdOsBAkePjSKeMpG6Eb2zRHI
QOfmCuWwZw4oE8rItDbX0WSoPTDQpKAA8db/AU9U7dLSwoM4+dionl0+M+ZdvnS3g1vT4siXhg7i
esEz2Etidg04oTBGxDFdMi+znOC69fLHBpNfke4QiXvYtsaVRMEaixbIinhW4HVyl/770hiC/s+c
OOhDAbi7LCzcNIyVNGENO2ppxZRBWs4mION31uhqeRKdWmtIvViRAXtvh2oreYIhZtOozEsKeUGK
TH55o6PfGXAaA2CH0sh7IVDd0T9y7yuhglGCWj1TUHWGocQV8nbZiNukqgHml4yeXtf7WQ2Ol+1m
86bECddVhhU0xJ5uOtvDZM64/SuWTkets0dfZbW9q8qgxBM6Jruh6iJ3BsCUJPbYttiVaOHWzIrM
IBkX3XjLV45thm6RY7/LjxxmTz4YuXnXrMQJB4QmlqIDVgb5gXm+mqrlKlQWye28GeesRAgnIg/y
mEUTRCRHirzhT7TRbm9K9ux9AxG/mVdyhLMwpiCiNQCAB2px03aCu/oGk1oIUTtQs+8XV/X623hH
/yTVuxIqHAg7HTLaoLrl2mofu6pVNTsK5iAnyAzNCVFt+Fv7EA4DM0k6xSoE/mz35nx9qbvs+XQI
OQSuFBWL39DvolQLlWEQQ6JII5a9I7I0eLvgxHdoFdQ8MHG77N48/4QS+H3e75c9fJUmxAtThhg1
V3DUoyNvTMQL8Ird686My1z9KHOemxfQSjUhHm6zTjGALgW/EjzYyV2sf5tl3Uzbtv+qj3CahzrR
BtRW4Z/J59B+NsFhpN9WWesQBN/JeGpj/7Ln2rwQVjoJ53kItSyoMggctNAxtKPaMlfr7umUSwxR
Jkg41UXHNLNnOG1Rn52GrrhGgdnLUJqMy6fLKsm2STjXRdkQtRuhkl09mvEt0z5b9cNlEdte8HWb
hFO8NLz+yF0HiY9BepPWkrhKpoJwaK0pYFXDVZi1fYadr9QzOD8kfvY/ro5fWogw7aFSdrmqQAvg
3nq627rhy9T0T5zdcKdI3q+SRXuJJVdFhnlSRr3RIY61aJC+LabHy5vyAg99wfW8hForARrtaTyH
cD3J9fhc7aYvy1GvXXJCd5TlmIFreRMotGLqaLY/fQdNPJ4yEiuXbNzLkq9+AsUYmZot0DFrDgZj
Th10TrAsEimyleR/X0mxgcynLVzKFH5g7KqRraRMC/731fcDw4IaMRaSopiRfsEEABmeL2+WTITg
DmzL6AG6zFVoD+Y8eHaDGUkmo9j4jzv+1cQFX1BPY6iPEw4SA65ze5Pt0tphudOdWm/AwB2QRHdp
8PuDJ29vJU1wD3mnzUYTYf2U6eMYHlj1tZKx6fEffsnWBQ8xhlVuRzMUK+q7qj7N4bcpOaXmviml
ayixNhGVXY3aJU54yBecm+vwoH9fHNASeOYdOwFe5+N89Uf5tNc7SYRjD9Dh2BLAQQIK8lNfPZn2
Q5xJuvMk5icisnf6xLq5hogF/NjF/VjfBdK2RskWiRn4Ii+sUOXv1REtgOXz7Ee8WHIaPg6u+jW4
1VzkXg/9VSt5+8u2S3AO6Ihf8oHfHUMYnJQl31OSHi4fXpkIwT8sk5VEVQsRDdNvwkLxQWorqZZI
wgURk51lMZhxGhhdWj7306OFOZDhqMXfLisikyK4hwq944rFvVA6l05Kb0B9mWqO0spA2GQLJjiE
OaBtmfCbKS0Cx0B2utEku/6+H/mtzxEBSWYtLYgRcIu+TfHMTv3sa+kqfjs6y35E4ruFHR7YUTaG
IdFMhCaZw8SkC4NYizF3aMJDOskqFbI4RQT9a7Uec1z8IJkPPw9Rqju1guxZ9S9Q3w4NchiSV5rE
PYiw63pQdg1Gx3A7dSdtbJ2G3lnT18u2x/f8ggcXcwZDVRZTzF8TVozukeF7UNx25XWq7MHg47Td
b/eEvtiHZfGuTWZRcbizG5I0X3LkoUvF17WPVSy50LcN4df3xdlOva1pNYz4/oQkxPBs95KQeDuV
hFLS/1dAxBRajKVjeYycJvnnhZH5LvQ50kF+NHaDz+BKZc89qUThcckSuygCXnCJruvZMcBGHu2a
Q3iqfMtGMYljQcmAz7eN4lVJ+jbyIgNNhiaCyDr7FsbPSzfx2L8KH1TjO2tG77IJbru/V2l8T1dx
npnoVh+2fM+GB4yV2iFQrMGEt/xR5na1dcJ9YfRqSRVeBxxH3dOm59nCZJr647IyMgPkyq6U6aKu
CgJeXmed5izN9RxILHD7Pn9dLeGyIKQyy5LXpwKlPRhxfkV4g8wCFEO9SPfMmPaXFZLtjnBpaHaW
d7MChTI02edfGgIO7e9KKKM7l62bEEni4FYKTSBmoN/V/HNf+3+lhtgG2LA+S+IQJq2NV1PggR/B
yWFk/fNlMdsu+9fuiC2AyC5UQRtjd+LyuZ4ey7hwGtmOSJZK7Ptr0tHSTb4jVmS4imLtEake/k4N
wQEUdpcZ8QQ1km6fRFcMyDtz+unvZAjHPtRpaaoJdqQMz115zMbF0cjHv5MhHPmOJ+aaHnoY9sdZ
uc+tJ01Gm/cfIc/rlgsnXjH6xJxmrgfD+CdzgsjlWYzpEH2svcr07D2swXuQFoneDcG8vUrF0Uyj
CNC7VkOuvkeC+jb0x8/x9eCDf+vqz/qSXl2nJTiBMiwSdIJiHa32Xs8+d8pf2ptw+s1cRf4vhy6t
kbthWzickNIKP1+2BsnBEWc01QKUgIxrkRFlBxipq2nIj5dF/EeU+MsabKFErenoJOx4F0b+jL40
zOMZnhk67GZyM8MpESeOs3dZpEwrIT4w1KiaLQp3kI7pjamarkVkADESryaOaM4Da4KWexwtzU6G
Mh6rufIw3SPRZFOMTRAa6uDNNkUEFbT+BktKsXb2Unp9ULhsJp4dydqoXpr13sW8aMC1OO4R+qkE
rzDpgO6uUqiDkH2n4zkceYBlL8HYF1yn1+NuBImdcqwSnz1e3qpt61hJFnwFLodCbWa8wDgKUvQZ
ZYn91+YHx2Fv4CNkTYubV/dKmhAq4K2X5vkIaT34n0fd+FyO9k4LirM9DbvLmvFPXVpSwUE0sA51
wLXhVsW5DWp3ShNHG08gVyKF7Ihtm8nr9gnOQsnTqQB8C9Lee+Ou/ncG8KXm1Jybp/8678pvOcAN
bVk1V7KWYpYa3I6RpoWwmc46zslNvURuY/lxlv5BUpWCDoEZKOFq6N9/Gz8qCcmnOplwmm1fsT6i
MCLLt3N/IG7VWoLgL2iQMSOMZ7581p56y2EI3PB6BqlEtbfQnCaTt+Wf1vKEWCKZO50MEeQVn+bZ
KX9Ux2oX+tWXtHSiwmfgUZJPYmx2hKyF8h+1CsMjk8ZNHUIoja+JdT1i5kypJ68xHyg5M0xoKdWZ
zF+rbpCpy9W5tLyCc2nTbOpzLnnAIB8HF7Jnb/4ALrPeCxw+jNTFsuaNbZHMtglloNIQiXXNFkvc
LAsaDsEI17r9E3qh3ehZ3037xA98KvFi2xv6S5x4FEKUBvsE72A30PYD8BHLUQY7tXXC0Qz6P4XE
Gg3I643R1iAB452hY+rJtY1G6EL/kzrJWo5wFMqhbkySo4E9ZPnoJrk5u0OslYeptmRdqLJFE07B
XPb2oGdQaWlP4XgecgkQ52YYutZFsPhsGNpiSCFgum3BqXzLe1zy782BDt50QvuQg5mnc/1Rhm61
2Tm0livYe72YRdt2sPefjJwAmW1/sXnp9+3fqincoCnJgMSYYsuem08mhsdu0LwOqJd2p2Ue6R3j
dvJ5B11qSs61zCSFu3RmXW7UIeQOuh24S5CAIpNpqdsOJNz//l1KkRrTMMJhMyZm7NkYWizNOlSO
k8RVwENoZR866zFvz8E4updlbc5wrIUJZpNbZR4VM9KyZlA/gwtuN7M0doYq2Ad64g9R5leBdhoi
+2sQ1pLyx2YgtrYdIWqoZqqOXQ6bVVH5vWtrd/nEYZ2SneGR2ynw2x699NTlHUSyWYGtgGUtWggi
FrMx5kyF2QYMkGl94A7L0V4+sfpqGWWyJGdfLF3VqCrSpIesmOwL+8OYytaRBwXv75xf/lIsVVl6
rifM5spE6Y9ZwwO0S88IoHcYtXVzLfcIK3Z9qLtRZhwN9U/KWKu1FMtYizYwNeDbaNonszxE2qN0
bEVy/MQzMUVpSCl3n6F9E2FWq0yfAl1S7NmMztd6CGchVsuhovzaQS/2qL9QrfC2/cl00bYXPs6e
fpDhOMncp8iDFZCoYuaArUNTNlCyMJ6qOOxs7/mLILiJZOddZoqC+wxbO52iGioqbX2kRnSXFZYn
cSmScIQIrlId+2DWKJfBX9qO1TgRCkGAAnbm0MuvTcvNTrJ1lNmH4EmApj1FE3fPWYwGEk11QgxR
ac13iWr8M5cOmuA16ticQWYG1cYTeHfxciz387ncgwDRftIz0ILi7rmaQyf+MR9kk8wSjyXWuAJL
mxeTH4Ep3XXKl3j42C3/NNEppJIMs8RGxEJXNNn6qFowSdb6JO6cPP6Tx9TqoImFLaD5xOjBgioR
SKCndnJmpGPV5WoiD5c3bOvVRsEnjclKUOEyEVwlW0Z91o0RThBw3ma+s8PGb9OnpJASvm0b4C9J
Yn55qs2pmDpISq71U+uww3JgN13iBoVjOJrLMz9t4PZ/Fpa8ihWei6AfzHu1hdhWPRDgfw3ZIWT/
XF7Ebb+oEQu96CoxQGD89jGFZqmZlPwFl/9oZyfYA+IR3Ltd5Ta+vQ+uZimL9qaprwQKXmpKapsy
/kTVitCt8xMLkNJkDtGv8+izRLnNjVvJErwVSBabKM3x4E5svGQA3/eTKAFOP4nc1uueE3jibB9/
uSx385CtxAoOCwy4A944EDs0xyQ7V8v+8vdlagmeqrJYQqsJSxgMpht0ORjWJz/vJv+yGIka4lTz
FCvaUPLoPxv2eXwVDpISuOz7gn33ih03bYrvj9lD2XyaZCQgm98nhqGiGdpSdXGu126GwU4JxogL
/VvWXans++X12T47KwHCPo9VhTKHweeUP1HqErd1+ifL0x06ev01kh97Wb14c+NXAoWNV4ul0XOG
m1Dv6I5OzwotDlr1dFktybKJES3tNNKaCoQA2ELrn4c/+j6AdXTsiGZhiOKtxzFmM+iMuOfNs2c9
+Fb+kVmtvi84mIhomLJO8f18OfXKSYtlfTA8c/AuUFgJELxKsSS5WpkDT/T+nOABdesHutd3+c48
6rIEkEyaYGRGmHV4x0Gd5tPg8emdonMK5rC9AaiqGWSYu8vbv23VlOqWqunM1Ji4P7QsVbXm147P
k1yh3ytO8qXyB5/6yhE4q4VsMn47v7ESKWzZTJF0CtGW7lbQcfFaJ9vlOloAx8ppd4u7+NNZGZ3A
Lb5e1nXT1FdyhZ3sqEK7OICqkXKq+8dYhmK22RwKnOlfaylsXh0WFXA7cBMoGGytj9aevDD16MRF
LYKCyJu6GIqSPoBlegl+Qu9KVgBsABeQ/e9SfjUH/6/WTZyCrtWaTQZfN1ImTgcsoTz+kzj1deFE
Vr+6aDTAX8IiovZsdzes/veyBtyI35/hXxsjTjqXpQGMLw0aFOwLLW9jYKvrnWSVtmW85nr4yV7l
qadgUcyF4pUe67NXKtGu6iyvVwvJgZWJ4X9fiRnS1gAeCMSY1bmpb7P+u67J+Pe2DepVFeGAxswY
6qlGJqlR/mXx4mLKT5askqkhnMUCtH4J3BzczgzMhfGllRVdeABnzNz8GmS/brrDdKSs9Y8fhfeG
8KqZcEK1pSVW00Bs0F63y572h0pH3NY4Wfulic9mKXtNyJZSOJt2hBmFtMFSztrjov6by+q521mH
1xSj+JZs0jBiSPrxd2yFgBftwIAACT/w6dL/QzFGsm3ig5KMdV/M9Yu09HnQQEbGKYKUmzFxFBMZ
vsknXnKqD5eP72bj3Cq1Kb4ydRMZcVvDKqonHncBnuMpRhM0SHOZm+/GK9ObZbA03MYvWIrYTQk0
1IYYKTRl9bEevEbtnNK8b2QQahKDpNx+Vsc5DFPLYAE0G3bdsQXsyB+yKaPDZL2AgtfoQO6VWNxK
+vproz2x4YnJoAdlpiE4DW00my4Edrs7Y/hRVf6ZsGjJJPEbkuMkwsUCfLC1Uu6ZJpCtoanfN4zA
u2xsMhGCiyA1MXSFe6Y8/VC3h0GXvINk6yR4hAZvfJ3pUKEZH0rT7XEX5eTpsg7/EdX98nMigsMw
xkPfcT+n7oEMdAiOier0ocfzF8xNTsW++8t7Sax2202SkSaHxJmcs3F22t6hUSzZfpm3E8nd6kjR
iraElPjZOPV743N3GnzeORv5yVk2qLJpCYAHMDB0CngAsVcm6tqpmXnKiS0PrPyWJRJL2NZmJYD/
gNXh7wc8ZocFAuYTqr370Acr3rXlNCjwxdJO4O360Eqa6ANqI41SHgRNKoYTKAjeAjPbWeXsqUXn
dWNVOGGGzAlL7wwtkoQtUl0F99CCXkEfeHpLv+MIvMvB8rR9fmQvADqyMs3mGVupKkQXVQFok2nm
rRflvgA9cad8qP5oBoOuhAiOwjbsECQc0MjWns3sbM0Plw+xzPwERzF1dpR3FN/vlHNYn2NZ89TF
RQIznvrW+nTQH5vAwUbkYFyZ9R4jS3opq/Fe1AEyhKTPHAxakPEX0Thj+n7pTnSX+vk+BvmEU4Xn
yS/R4SPLm/CFf3d1/29jIFSIxLu2qcKQ4DVhVnd5cSrjm7ABcPGHNr2Oe2kZZvMGX0mjb5exRnYu
IwakIbeVXg9pY9yxuJ9yJ9O19pAPZXJk5qh3h9zqzfsOmHR+t7Ayces0Zog4ldAvmrC4m8ac3NPe
DivXXKYxOseZAqA/O06nL4EVEb/JaOxNzZRj7GuygmeTADfBseKeoEyfqah02X2VT8DzHKNTbBiz
U2lTc9UoaXBeBr32arPKlUOTdsx26qytc2eKQXDM0M+QO4jzu3/GUTUAJFMSE3Aa8RTe5yamQh2T
TeODWrbNfVA0NbAog2kA2niXlP8WdtgP8ChT9JABX3vyLp+B7chvtbqC28hZW4bLi4u8Y7fBntMb
hr7psvNyAsGcKzee7atzJVHwHVY0KUNR4VjUfvov22mH3A0O5tkCgEoDIh9ZbCs7hYIXiRQTcB4B
zKfLdqN2FUTX4yJDnf6PVTQZBUYRAUKD4EqilrYp8FgRZdbeeNJPPC8R1s5SuXns1Ecg+Hm9o8hc
/vbh/yVVfJosTF+UFu0WWElPx7DLcgAmumvuQ2RB5G+T7YV8lSa4GswiGZgahDRdA+2g8SEz8DaY
vl+2R25u713LqxDBtagBKlQBgRB0ark0qhxbH5wo+TBox8uCNrUxVPTO2tTQVRGbqGRhEdLaxGWN
6aflXunu9T8rkq9kCKYX6skQRgaUGU/ZI6c6Gpyv+bE8/t+yVNsRwEqcYIRFYfUVG2CEWrfns0/T
F8uLMqeZneym9Kq98nh5CTfN75c8TbzfQARLtXbGEg7NY109kVliC5vfXzkK/vdV9LagrQ2+Hyd3
IgRw4XcZSKMua7BpBCsJ/O8rCf20zNEYwRWZWXkdD5nXJ4o/t9rvRtVgqQUoOSiqUVeltinWVodB
VZZSTRWP4zbQHR8rzgH6M++MXXJiv2nZgjCxvJoqZjj3RaJ4sXoclaOh+4qMVUTcGVGE4ApGWhiB
mWQKIPa9qNmpMhYq2fcFL8Bww8YM17M3YG4rv5WGTeK+i79fCClMwBYDohvfn4MQkIIPaVN7UyeF
6+A/c+3MRDGCAcfzqA0c2sqr0clruOldvgds4an+gBv+9/FjRWmCMesZaFWDENJ+0ga3YGzCNPEL
TB5QkSRG9i4VL0oT4gZqsXnJC0hr/ez40ol2q/i236O+ABJXB8TIexlSkWzXhMAhq9KeLgNETsqp
167q4Jb8tssW1RJcttG3Zk+yHJa3a14Qfy2vsYFCgkB6Nx5C1dFlscOGrdsqb14EqCShKBG99UF2
oLOJ9GPoG2YWO7rePvZl5l32c5syGAVltspUE8w5b2UsvRkTkBmG/pQWvh4qjlUTiSt99/rFytmq
ocLR2bZFLVM4U23eqLpdk9DXZ/UDAdwAqDR3Q1MAVhDT7NU+LzTFyWLrQWtVGQDZu6vvp3CdEAaW
I0zFCA4pYhZG5CgN/eR62cUHDYEQ2lxPIR6/sRSSb8MObRVOHNBRBqjOXwLc1a1BO3PKF93CsyJw
BgwdqJFn4m1/ecu2VbIw3wOec0Z0XbjNR2MmCilN1AsNdFqkeNCne+Ma3XWDr2H8QPamexeWvyyh
jRoygMAILEWwkdDAfw+RGvrp8+RxdjQ8IP3J5RlgvojSAsWGcwQXDIPBG8wCbqOgX2k2Ld7H2DLu
rsr7ecK7A28l1GFLgmeHTN7WEdBAgIX40QTOmZhuZrk6V+CnCv3A9tPCMxZJrkn2ff73lVEoZQCc
uLYKfa0tDyXJIic2iPEnRrHWQvDxdmUYCVh4sWh3MwiZq511VJ65d8r8eCejrpOpJLh4vcENHNYQ
BlDEvWrMNySyvT+wcg1o54DGJnAg70AOqrpLVYwz+sqBH9x6r35o/AU51NyzPdkc6NbB1RhlBpaQ
97AIJmdkna3XbQTQrPa6Cz9b+r0+f5EoxD2NcOfbRMWknApHyKhYwFELYAHodRb6BH3aJwr4GOPb
xIBvh2O0l1Xbtm7hN9L4IVtZ3dgFGqkppP0P2t868cZY5YlPMfQfUi/cyR5Om45+raHg6IE6npo9
CFR8Tf+hkW9s+kYWkJaheQ/jDMa8S+1HOSDBpjuEezeBjq9j5Eu8wlQ2Dmi3t6FpDyx+DgKsH8G4
c1axsHJvuGUpBEYCLHeAg9ri2KMWZqmJhkEMxxHtWmXpVUoNQMbLOs+2ThihBAjJhq3C/oWltK16
SiN+k+QYfCI3ifL9sjVuqrH6vuiUmnzsWYnvk/GfhYCbsf4amb8JEsfvDUJt3QANPSIA8VDVeT/T
IMRSLWEeOUXUBXstimz/sibvMiwvYkzwlhtICePeEK6nNAJwTZMEoR/x4ZkWsyyxPxymO5AhLe7s
ZSBolF0Z/JPvjrKNwVeDaDZYpQSRAWlHME42kQ9mlaL2adh5cX9jmA+9NI27dRlSDVMsKEgAkUC0
7mKMdLtP0wiXIcebjn0wMXTAy2mPxV3gywaRtsxiLU0IchM7XsDIAGmhErpmcWZV6WqT5IUgEyI4
25B2NV69qCKq2plouzF5UmTY4+9GF7lRUI2pjKgGoe+mk2GX+pD1sL2SVIgxTY+Vg7Pk+Q+lSzGL
oFxlNLkjKh4pbeoDW1hyHW8dX4rBU8tSqaFh29563zjv4l61ID7UjqQ9Jb9Nj/BTv1cBwvm11JmS
gkJAfxo84uZ+UTjpd2R1voy76NA/pF79JZAG0zK1+M6uLpW0D3IdcBORP4F0LIenLYeD/shLmzwf
rANH/rO8Z00mVAg2DGtswrmGquZDdWQ7dp3toh14kyCVuUjY/j4Firi4wvFOzQhnv4Oapf2pYecs
/lQlv9vbKMoQTlrJaacBUQ7n2DvkjjdMT4fgGvN3HLy+2MsywrJFFM5cXOslEJ4hLmh3I71pgufL
XljyfTG1tLRVm7Yjvj+MN7G9j2W9ppuPkNWJEjFh8K4kbc1PVOctO2RMAHgO6HEdcwHUZU/jQRa1
c6sSXTxwDQxkgQEETsWnnJq0DeBs+SNESc+x+g+l1o4O7Q1NZLPkW5cJXvc22IQI0BTE7mlmZ0pq
JHgex9VzafuBFjltrbrh1ziSxe2bShl4UYEpAU9UcU7KVjTShPYCUYn+0NDhKSxGt7UMtC2ps8QF
bsZl1KS6AQ+ItL3YWdih2YIEzRz6/5vhBpozJhLVHfGUYy6rO0vFCQGvlVcmqzqIYw96+4W/gIZD
5QfkB690ytH3N4NdaoFMEu8GcBgYgpMI9DTNyg5rmRy7owao9uGlVbjZy1httzaNs5GBDgQg55j4
eet0iyzJrWVBrVLLBrQJPE8NELf6u0XWbr11hNdy+O9YOXd7tPOh1yEnmR6qwLNkmFtb176u6jwB
ZOFWFu/EsTfbLslxgnXt0aSHJvg4hIfLXmhThMapU6hKmSkSffbByBQSwguN/ZMCku76U/67Y5rc
b+srEYLfLtpBmUGRCi30q0FxreEKsMCXtdg05bUMwVmD6j5uzRoywrn0lajxu2F0MM/j1G1+NcSV
r8yqR5poZyuhM6rUsQZp0o5HKKL/W/0G0aGbpOmTqsFu/cwZA0lzAZ5+jEbD4kZ7iv7Jv/yd0qKD
bxHMDSmP2FSev+j3w4F8W/bLqbjp9uFOvb8sbtPYX7dRhP/qpjnLQOOACN4yjjRLrmd1cS+LkBij
JcSA4PwkegdCDt8Y/5n/yYeP9Hdb8gRbtLiSqxObaC3y7C2WLAtOtDgG9v7vNBA8T8LCsQpiaFCj
1Novn+K6cqTU6pvubbUTgtvJ+z4MVWSF/bC8meBFa+os35fi6bIqsv0WvDXo13qU+iGlJXdB9Q+r
Jd/nR/LdcSEa+EjBZod/wmYHeZlVNcN7Wt9z4033/Y5zKMqILjbVIEhZ8yyVTcTUrzYBKFovjBA7
vripqjraQHeXV2rzPa0j1EIy1CSYqhK8D9KIebRMyKcoh6x0pk88pxJ5ljcahxFlSbBbn2WZgncY
Bi+W/CpTHIUy0NuCRxRkcm/D+4zR2eynp8ib7vUHw7HAW1vsR9OJP0qU3XRzK8FCeSCM0XeuzBCs
7sMbnmU0kDuq/NEzdimiBllxbNMnUDSDaLB4hqLv2xNrBjlZqghuR89xb1yH8U2ZSbIu27cHblnd
BGmHDmFvZWhxYxWDivIAT4fQa8BIHdQPg0t2yIREUnqqbXE60UC7iglaEBC+FWcZ8dxYAdIv+nmI
HbqD8ddOivvKBWbfvjBcaT2CR3LvztpKIv/7yu3l1pRpYRzCLY3kqQFKkbdUzbcxr0KnycJ9WQ2l
01bBcI0x/Tt06A9+MtfgvQ1HWY+d7JcIS50OfT13BXTPf5CXPlLFn+6A/AHCJ/QryWbXN99A4B/8
tdSCv6eJoozIVKMgeO798IB3sEc+aHeF80I95sn4rDadDUMTDLENPFDEAN6q+k6zZgXEQ+rk1kvi
YYbDvXz+eLT0biv54UdHCHqjxO4oJaZVpWcJYs7qENQAlKKxa2SfLLyB9MibQ+Zclrd5/pBQRXmO
C30Xg1qRauh1oHhajf5Ab6b3lgxZjd8k71RaiRA2SWny3l4CWwG0X+GU2Req3aX0K62dTKsl2mwa
BFOB8aSDC1tH+8jbkzCrPe2aEcv3020WHkbKb0zfQmqEJxGopJK1+eZBVU6zUM3Fo0dcvryMlNIK
kDUb2v5gLp1v1Z1DFF9LP7Ees/nTx6RFtUmGi7e1a2uxwpLOc5AAO5Ggb0UZXLs7TU3gYUEvm8bm
YhpI1+F5AlhuVXyHA6pZjQx7QpfEC5dgskuB6GY4mMFyE9/2Sl8ib+t4GSCDReMPisXv0uNNUhil
Uf0/0q6sOVJeyf4iIiR2XoEqarHLa3t7Idx2N0ggQIDYfv0c+s7cro+uMTN9HzrCEe4gLSkzlcrl
nA5l1TSQtZ+cUNwM2MYNJZrobuKbuelxjQb00k6eyfx1wGeuk1HR6yJFS4FOrindsPh6XOMsuBg/
nMtYXAiJYlNVSKyLA44CXnEuOwm+gWFDLXVf3ABh4W9clYNag6F7yLn+kZDXAMLi0MZCrkHx02B0
h9pd0f1LO3cuYfHu62otthWbJTg7Pl1NFvEb5/VrlbikEecyFpFXCz9jDYaJlz4rIgFgcq3/GwX4
LQJFmX96DDHmgxwdLKMsbjHLQb3n9v9LkDC783MRi/OfZ7eIR7EKRuL71ps+pKP/P4dW/yUCdoMY
GCHHktpxcLgo8EqH6dBDrfyuvf/6IC4f9u/vL98klQn8dInvG8Z9/VqOt2JtzvOiBMPUkdJxZq75
xSa13eiOXjYHaeUxHzfZuMWz/utFXNQmtGw4M0Sr/gdLQKO3dt0RRAtURZ6+BzPk19//RX2zvOlQ
kPofAUuaAA1AJ7bVzUH7wYxaAACE6YfEu90M6zSYe1H4nfcEWEMSiu0aVNHFsBN1ekDSzCb/R5du
1VSl12q4Zv8VCzWRuye3duo7kQHkOnNtJvGPyflfQcqZvIX9Z9IbYmVDHly1pW3tSL6TDbibd+1B
vrjKH3OUm4m/jrF2SVPOF7pwCmKsNZ2liMKyKvC8jaj8Xt99fZLzJ5YH+VvEn+26KexZm0WY0Yx7
kEVGlO7IKiDNxZvhXM5C6TOrR7mOQQ4YRONr/oiuL1AY9reeE7RgcCK7PPibgua5SP2f/o4AKtiL
PRxboX/atl/H0gfi7NfbdyniQ0YT6VkdLQH44Z8yrKKYusGeG4jgjVrdL8A73GUP4NOBAYZfy7qo
DYBgMizUndH8tdAGC6DYqEyh8wZschndThOoldfset6TP9Tht4w/4GgAkGh1GWTQm+TU7tlB25CH
bA8zDsfjWin9siGDJtqhCJrnUsE/d4/XXtUphQ7EdI/nKpB056BrDhTQohKqlffGpWQTojsXzYhz
ZmP5/rbHOrcHjqMaB9DNgBTUYH4GeoGpXbmhLvbfIBIBv7HtIWe/fDwpJjHn0yFQNa9RWqn33lYG
7OCGU2QrxJT2dpD/B2dx2cTOxC703SNlQcdYIn1/jbwNymTDc7cDAibSUXfz8Id67lc7tS7q5JnM
xSsYSJt9R0cstf2Yn6U3wBQJ0JlY++UVmFdnMhdtpXq6JnG++s7C2GpkddknkAgwomOWIJw1te2U
/80l/Ss+p5gDwfN0oZrUQwuOmaMW0o2nybtzmu9qXMvWXLqlz2Us7pVSG2KzdwssJdIe4ijb0O8a
di//aZZ+AljnPKrXlnXZ5OZ3x3+va+FEUqIBCTIrZ92cD6yJ4tDa2DexP3MsrKZr5uP/w538Wxrg
fP55WKxzEqZlUMk6nFWyAUJ8e/Q2QJyIym3+Y82hfL2hxtIbj1o+2JbChlJH3pWGd6is16998GUj
O1vRwshIqgrQxUCE5UR25GyRrAz6V+ONMcAizEirSbjGo3fx6f1bT1De+ucu6hJIUZqLM5Pxszfd
82luPCLxwVQ7ZQJGNwtHIEF8vdCLF9vZOhdmpowspTnDyeU2gOjJg2YeVSf9Pt6mdCXrvHZqs8Wf
WfQkUSs2KmxpLt4w4OG7ZvT1Wi4+79F4iS5BNOSgrr+QIGVGhA6MWowleB8zHXwadr6XoYFgzp4V
gZ6s7N7lJf0WuHhE2GWBxxaHQE22tW8q+YqE7cp9drHP6XxVCxeVI+1CCgEhfTAGM2lyctD3/4qB
15oHLibpz2UtXJVdiC4TSMSE5K7MfccX98ADCSYKGENr025aMBu/jAgSEKo+f314lxXx91YuHFZj
STTi6W0cVlI8Fdr3soqM+6yvdp0u1hzy7I7+dFf/lrV81fASBX9grcA5JvTO0b+7QBk3a4R0jKtT
hmYzhP+I+hPTz9eetSvLXNKilR3K17WGZY5oNGnKqNcBdEdoIEjtT2tR63xaX61z4cSSwUxHYN7D
oeQP/fAqOvBgvVXVaeqvRbk2TrdiC8vEoR6nKs4sbCqv3CCx3aBK1kbpLoZ2v+3bWTgrggZ4QxVY
T9poYaqLO5XmWyrN79xM1iLkOaL/au8WviTO6pK5BLKsm5mfBkgHO3mV/HL8f9XXcmZ1zsKNZLI3
6maCrBllaMYAHtDW0j4BiD5AfPwXPgthONKg6Dw2yXIWgqLjXk9kB59l4t0uXvU1BrGLd+e5hMUx
pW4tMqf85bCm7ZzxzEPtZGKOag75czzd1zrfLunFucDFWTVaOVi6wpLSNnJ/uJnw6btDH752UGtC
FodUOl2c5waEkOzBnCITU4P0h5G/fy3lYuB2vpaFtx9GzgZr9vbGTXU1D8iDmeDuX+Duf9cFeS5s
4e5dxbRGFRBmjSe737jFq1pL7F9yeOciFn49aVRJLQ0ivKwL2nbT5+8u/FBa+NRayd9efJDNY2gG
uHwwB7aMC5VRUyuzEMyQyIwAfghSpK2MvE36xJ+sgzF3kqJRfPP1iV3Wi99CF042TjHCRU28IDw7
+SEzaCCygb7ejlturQ2VXvKx5wtcRIhNimi/nBfIu3zT5laYJG709XLWRCyMN2GTG7sxIgBW3Y5y
T9caWta2a2GrnVPPU0X4vjcNPnOvcksAIyMs1pj51uQszDWz0Dltu/OTJJ4iz9tbqFoZZeJXa7x2
axu2MFjceRauPpx/09r30rSPLP3+9ZGsLWVhpSRr7UbVDTx2E+VAkmjQPfqZtSvWM2/88sI7162F
oQLyiyGXgXUwcj2Ve8a/YZbt64WsiFiWplrh5lRrcPZp9s0ZOHrd9pytvWguvgLOFvIrnj57Z8Q1
Fcot5pPf4vrZ0F13/Eiu6AH88Ric/Jvs47m0hfmnQJQZYwdryuwtGyJS76m5cjIrGvZrwWcLGt2e
lQ3D+afmFOYenr3lWtJs7WQWVk9lb1FWYhVmk4Os+X4a38a1m2BFjX957/NlAAhBJwLnkvV26FmT
PwKCcmyiqli5Q9f2a2H6BlLQYz+/aUvN3pmd3E/az68VeU3Cwua1qZJjokFCKrT9mHRbYqzY/MVX
37leLYxeCCPVAAo0v2Xlk7VFzvSbUr/aj6tIluHX6/lfbGaejkUXN3GWk5idMSlJKaSZ9r8GFzfu
LfjVP5ju082ctB9WdPqyMvxb4PIJltpJi349CJwJB9S0QfdD0A9HZw2s4rJi/5azSNxL6mq0pgg/
JIl4E8bDqU/9/2zznIULMBzVNNJE+F5/sPcZ5tm9bXfkwX0QjzOP2Vpf69qSFkFArignOZnPqvyo
OsAto+8kWUk6rMlY+ANmF+Vog58kdIunJt05xW1DV7btooh5Fhddv3jTLafe4myIpZbm0IDseZAP
/XTS2xW874tKhnqN6Zjo4sekGK68M49T5ZKUqkFCrW++591hdMHR4e5jutbNfTHGPZOzcDieM5VT
y5DZ6tKNRhLfJjvChoC0B4utIUZc3rbfa1q4nmw0VV7qkNXKO2Y+eOKnN758rdCXRXiOOwNSWH90
UPGWJtJgHJFA+116P/UaXX8r5n/5jUh/y1gomKgFQuU4xTOH2c9Jjh7wrvNBqBKYHvELUFoxzQa7
1uS3FoAxGk/cdSmglAZvB6C0v9FETOJSDz2xqNcvfMTIrEnjKoM3l3cGoAa1N6d7/HpLL2rImYiF
iyjrwc3aGspues99svWSGzk8UPC5ONuvBV1UebAaWJaJwUjgM/1T5QekWAmpcTOp9r1VvS/plRiL
gKx19V1e0L/lLEM5r3VNbXCghmyIh01s1fvJe3S6ugomguEV3ZtWDmlWiD/C098LW0Z1Cbc0aQ9Y
GFC1jrmnQjWseaSVvfv1ND9zF9RkRpGViIALO9+W9ZOHeMgSSHmuXrfz5f3VYhYu3EssZdnzmyH+
pt3oIEiSQfcdLCqom+jgBNi5D32Izh20+u3BK/S1hqxt5MLy7KHoBOVwisSurmhlX2d9syLiogM5
O6uF3x1bzxqowPJ4byDR6YYF94JxMDf/2UoWbrdEMSF1NehgDQCvJEczJFvxhGtavnC2HbPxwAYZ
cViSMUrHJ6t9d2QZ6NmVsFcSjmvHsoj30BM25u58V8UGCHoby93Fmrr7esPW1G7hHDBNLBoZY8PK
sQUN8GdcAbnGorUTaDwLusL2fFaClv1rqZeDy9/qsOz8F0wwLx6xi3MLdfXYBJMPvxGMBkb3Z3DE
1XLkyl4u+9VzOeSWlkCgXQVoFJ/C6tPYaZt6EyvffAFoT+23q32XK95jSe5H86RCThBCJ/1HYaV+
7uThRK+HtY70tcUtfEfV/I9Opik7SFYGoI9YIfi7aL+4J+aozEPf1ULt00q0KZ2rQCngs1t5aFrP
r/Xt12qxJmSh8OgVAUBijzC2Rr2xch9pecuct/9MxkLhucHFRDkW0iXvjs4C1W6AIvE33u73bi3H
6Bo7S2yiQYijrLCCitmMbBytWDGji+d+JmYRpWQxkmbchhiPvY2q80m21s9yWYIB2BP88xD8/TN2
cCX3Gm1EkNJuBWCg5jo+umh6MB6oq/ZUoxbxF6BuAP7+LXHhwbWiNxo3FqiGWcemeUqczO/qb1/r
wEW7PJOxUOaODQQcK1gVhIUdudfpD8+t/MyKvpaztnsLfVYg724MZw7xrCHQnD7E2Ez4tYjLJvN7
uxbq7I6ldFWH7cqT+zHzLf7Qrj0vLgfmv7dr2RkGSu6yLTnuiGbjRjR8lAF6Ba9VWMFpzj3ya23d
K2uyFmqtC1u1o8K2Dd67Bobi+NbyVixnTYT+T71WoDQwTDnHCeaPrthPeeMTteYFVtRsOZKVY9ze
KVII0XJydGIn6PUxkoRgXoqvkRmuyZpV8SxQTY3ONRMTsjLDHfYsH6+LQfvWoykiSGJj87XSzfbx
R6x6phDz7p4JIx1De5QNpSuAhSiM17nPmJlB2r233cq9cznpdSZr4Q+6Hn19jjfbqgp+jZkBMrP+
CcKf/8N0/5pWLPwCbToLY/aQVbHi2bLrANWCDyP++fXurUlZeAX0fTVIbWH3huK1tMO0BNiO9vm1
jDV1WLgForiq+gQynESFQ1pt6kT5aD9/zFt9pXVixcktyarqiifFVEHUlL3p9jfZrnT9rX1/4Q04
L7uuGPD9pFSPdsYf62TlQC5uFsreuHcISoXLGfSYT2XToJYLyNfI8XYSHEX6nXIfvz6Si8d+JmXh
cmozM5PK67FPxathRZN76teQfi9u1ZmIRRyovJZz0KHNQdoV549Ouvt6CWvfn39/Zvf9QM3e07BR
qr1vy50hV1JAl7cIM3pUN13dXTYF68UwAAESKUZbVFvDNPykFLtM/FXYZP4WszDAOjNarjMsg7qR
Gu5kt6Kxa8tYGJ8+yo5OBN+fY2VWA7r8p6xWIrOLR2E7LirHCMnJEtNFidppBoFQeTKdF9ci92IV
iPbyI+1Mxmw3Z8fdxlUL9lMkscGu59x0VzO2CqpmkXszbMC+sI5YPOvnH/fKmcCF/zWI1MxqmLPm
L07yC8G+jOIrg0QtxkrqKA7+Bu4HiO//3sWFJnBtKDl4K+JQ7yffm455Z4ekCyZ7xUde1IgzOQuN
YNIwhpZDzqTFuzwjILihN1q3ImXtwJb4/yLWKxWXEOOCtxZFB2AiGr58US9z5znZie9iRdNXtNBY
+OayditNutBCZhZhk4sd7cfN1z4HwxSzZ/xDLTDYbnnEwJDfsql+YDWSiOWcwKzBM2vMk9fgKwfK
H3oTt9Y4uGFCy8xXmYMuknK8s5pSC0Sc3iHr2fm6O7xhdtz2eduMVxJzxxuXJCwyx0psdYWCYxHb
GyqJ/UTACwJ8dBZv63JMQ5tlL6ZJHgydGZ9VXGdHaivPt2N+3Xj0XqCdClyhiUjuJo3dJZnythXg
6XzT0bK91vF321HxpnWK3k+lOQR4dzTvGPQufU9YxbeCTyIYx+zHWJJ6U2D0zO8HzFyLvvRuTLDr
Hs3UTf3RrEqst2iCJsn7UHqd3LStyV/MppS+Y4NVpGf9LRCj7WBU6mfBEsxsm4MBEMnOC8oSrZqO
l550x+mRy8m8+9Ehu4I2Vo6ZFc+7khQgwnFh35fcjKhGw1aQuz4GRqk5vTem7IBEnbxVSfloaNYd
o1XQ13wjiToCwVruK4RNkZJ2ukk1zOLbHESfaf4zo16O5h62N2UZWXwMqM3uRpCrJhzU6L3YO4XY
jfXg290YuWW1je3J1yoesr69aUztNUZWf2e07Sn1xLNWYraZ8+9oTuphPPYLeJNfiniYoiQHMbiT
Zictm3L8qrMPNNaOOvP8DCwfviz0k6NqTPOm+aE1mpBMw43G0gojXdNTGmN0TbqRraPX0pn2fNQi
8NCZftlWb54Hvg6nr5wXpqziQDXd3fZ2GnhWRnyjSs2wYC3IWjzhC01tnZH4ohh96nkfI4IIN2X1
Rp+aB1lbUUc7ZFatA/OGUxUbUSzsOmrt+L4uxI1VTEDzabLppdMKmvlmg7jdz5p5WoX3t4UWq00/
I4TZI6+3IpHJYYBUWBy4pCZDTUfHVbvGrmTgSvtDmPG91Nq7vi+zYJzqLMy67MW2DD1M+BB2vEbx
NtUexDjvo0oCJnrbJ2YKG1LiXbO08hqHCtPxdBDYWfUNEY4ZWExcVSV6gPWBAtiVim5rukL6Yzb2
gdFpoGi3CxWihFQgkWcKPyP6E3BaRVTqw88K4E0+t1V/kpaBfIh6dFrnLvO8N5N0D7GsUgA1IupO
k7ApRJDHNAAH6m0nQV0SyydaGaE7eJFGqo2lyrA3PR9/f+vnKX2WYmZwNxxfx4ir7lg7ydC5C/xq
wOzZb4XChLyd7KiJPExnP0huf/a1DQBy1OW43Q6+ivHFNqs/9dH1XaiEm4FpMRffgYp5zHjyARbf
Dez7wJtvmpH2AeA5Pzia73udPRgWSq1iyjCVoq5gAVFjlcQnrNhw1/hR1hOofvrHAo4hMIzat43k
rRDsYJLqVBsvbapuOtF/2pX+3jjVSYnyNaUJNs9R+8zpX5CX3bTEfdArc99klW/34xFkC6FpQjeF
esn4a50kR5rH4CGyn9qGbQyePoupimrN/mkBMCwDrhwvm0Cv8oh73VvNq4jI4nZo4gAQZ8fCsPwy
aa8cjx9ssFaEtHW43+Typ87Gb8rhJ0e2D/WkGn/iVhiXQ8jSaWNnLAYkGWpwQ6JFqWiOWpN/5kAP
CpIBe1IqoGBK591NkmuRVPCB/b6ynieD3lSpXcP5kEOMXLrvJpNfFHk05cW2ZdVDmrZbp6b3k14B
ZdXFdpN4Y8SIQrJCC9rR+943KCZVUt5IL5aB7rTXFPOFojegnLUXcFMHcbORRYmnBzkBhFUHeCFp
hyLPbrVq6P1qSkXQmvknOq8xrazvUh04mpXaaK50fa3OAtKTk3T7O141aF/WwDmmJyFN21edGoGt
D/vBlAEZ1dtYprfSa5jf1jT02nJfOEOkj2ZoJEZkDXzT13I/av1dy2eIFM4CUHruS1L6dtofSTL4
OW/eks776LPMr/smqC0VpZa1ncGpNNW/Eq88Wra2cYchv3LjYu+NgwO+Y+c9Rb3QwWmqAsAWtfAl
ownKpRQllqbdjoI+Jb0GpiOd3lrpuGmc6c3Upqvcodeqsu9cWr2zjgS14+502zgogtsw4T/7MT+O
2OEOI69VYm9qQ0UYlApUOV7FVXNd6FMgGuDfjcAhVaB4wJ0Ko7xJSYmGuvRJEOfJNvpbl1XXZTO0
QJGSR5SQnzpvSJGs7H0YzezwgdiSlZsqaXOMl1RBTM3rwgSHCKfGc9yYBA5vAqAv099iysN6Sn5M
FUf05IA+z42fOdODqdOjHPYwZYnhlxm5zi2Dg2yY7vO0HDDmxzeNBnTKUlxZWXkVF879JLTCr0fq
x8p4M+3iFlOK8OqltrP7/Mqe2p0uYx9V4cRX4/jIMfjf1Pk7zvGn0ze7wSLXrG62aFXZVCYFaG69
tz3xMepmvkmNZq+54q7O+FFNbDM4bjiUcqcGIw1cZSS+MLw3G3yAntY+J9OjYWcPfWndZ9TYI/+9
d+zxtqzN41BYT9pkBkC09YtyioCLbu6ocq7pZH8YGGpNWiMEdebbVHZDUJTFYdTTNxhH6ivHfFdj
/B30kCcvtl6SzNymiV760jZ3I7HQ1+ueulZs6sbtZq77bzZS4GEtwSDpTdCsKU59PXa+5RW/Bjhh
EciyPSXG8I2W4xE9OnlgAOW7J7mxxZMzjGvvpTG9j2SkJybqBpbt7pFbv2FNHlW1eygFEoWJ/dlM
b90cLJhknw/mwaTWVlVDUBfpdoADjUmxq6Djfms/9ZMb5DmhfkuzkHvyVjTmIa6tnaFJYJB438tG
bJniv0DyEAhtY6TU4ibe5hl0VXq1r9ua5xu5vAU+/j0fkHVTPD4NGY3yIQ3gEd4KDgYFlt1ZVncD
ttaTqlGmVqn7qhnkihMzKlNyjGOG23LwngfmbEXHd3Dx26mFl0n7/jpPvE1iGx+Y9TFhhS6guVqu
4I3w19CCHnPhyR0CrB3AQAK3nh5BcflKphz+3SvDEbenw5JQ80ZfiBSvg+nbOA7bXE+CGPXsGqR9
mAwJMQezaQy1ySd6m9Jqww3tNu7KSDRD5qcWovuBPQDy+EiM8bHT3G3D9OOYwq2rRiR+k2bwZwNo
WRKABKfZVuu1G1DTvQMrOSRNpfmeUW8si0aJZj7qxLX8yuierRyUol1XvtBKvE4kZztOjKPi5Ynb
k+WnhnEcALGcVOwK45LPMTOPBkPh2FQDyOzk8NPJ7CunxOVeFbckEe+pYBifUfWeOLjTrMH1E6fa
1gOPRFy/2IW7jdV06DL9OGT8Sfbe22g67xNNIom6J83Ko6a5vpO0PLIazdqYxngiRYZ4xPJjBkQI
cKqgzz9O78nInmPaXScjQxBDAoblDDE56i7zh7I7ufj7MfUwBEbpVf6UqM+6BXm8znepV16ViEJj
zdgaIGz0dYFAUpB7Yyie3K57zd3km9EaUZEjYukTRGuZya85nowGiLXaqbxvAf08aCxyibtN3PF7
L8sbpcebhk2bkqkahkaOtl5WvsjqjaMU89PE2xkVQ/KM/kSI5QSsS0/CHgPgLj/Yntoogv/uGXEZ
krS2gljUhj80SYSIPOCEvk5Dvcm5DNOR7wBR/9j3uR+31mYAOr42EcSu5k6k7taasFzJT8rzHlsj
32ei/SCiv5XtNAWV4e4HI9tno/CBXbOXXnmKXVDQ69N0aNK62VR1vs2SaTMHqb1mvdXadEiH7E6S
N9MdfWkAz4ln11pDnsx63HcMhEODbQPcqRzuLeYdOgEijMSaHjTFbmmZbqUoj45V72KwMABg895s
XYzSV4AcxOXTbyZKg25sw8ZIv2u5DsZFgcisc9+GdLpBGefFzO3rtMl8p+FALtcfCg4IpDjZiQoX
RznWD4NkuFxsfZ49usPM/p7T/Lur64GTFOBdo/2JSpVtrbbamYAy3nh9AtOF65gG81tSOxvEQPdp
x96G2EYFhMI9ibo6uqK97lqL+5NCxM/xlwGuGo136SHVY+LHUkaAPND9LuV4HPFrm5WbvmsjRdOj
4cVB05aPjsqfpmqECvQ7RTQaxYlxyl12Z07krcyHW6BvBZ0h8iBtpunoevwOQ1ThmI770Rz2Wl3b
qJQCrU+1JWh1LBefLQkCrwITZLVNbghA2hB8VzQkfMBgdjOBw7cy8juHVVXYVVYSMtH121YHSCWZ
4mLLO0mQdZt/MpPkFWREQWfqB+Z2oLUxs6302kdi5lct9erQwHUZAGPxhIY6FWnS6CMAg7DHWowH
MzZ2jNe7yU12TqV8R1qIxnVwVFdNl++Viset2VdJMNa68AsXEemAy7F2RY6C6XSfxjnG/ORnZry4
nToWbX1HrPwnro6w1pxrNby2QENtB7ot4+mKgau1TvXCFyW4hDpZID2VjruBWxTm0e3JgMe1BxJu
rcM9gLGTT24WW4S5GKFN9Vs8B9m2aMdr6rE9GEF/tOShHaYksIW7dXSEitSNR6DwEratOEbcvQZe
ITdGGcYNugns+uRQ97ageOv04GAuRuZup1js9Bakuzmwo7lMPqde23p6VviIIG/zGp67sBu/VNnG
EBWav3o8+VjCgoy3oZ1OuIrQIlPr+o4J88Uw6/e4opE03T03ylOtYXqqQBSd5+XzSLXItOrbqfEO
sipw+HDDnJFjVhmgJCJ8OxFzlzWjT0h1zz3rWbVk8K0BXbZzoNg79OAJhdlHa0umOvUNzcyOcWJF
teX+pDaQmxhhAc095Ds0/QDQ78/U0h+Jhbel9F4TXWzAdHxEKdLClSu2meKJTydsUjvYt7pe7pRX
/mgyASCohPo8FbcyZ3DnXr4Rkh5kjWeAivOXccjDovUeMq0XPpP53jRAwCcA3uFpDLvCvinpbWiF
eH40f9Gg7s1WoGMF1xOubs1nlN4mmQDqf6H/tNrslJX6PqlkWCDm64v2QfTzK3mY3tBuCB+m4Sbu
3M/JtZA8sNLeN9nPrHXRf5j5BsINMxEzBewmsRgPRubwoPVidCPqve+WQwCbk0EVOy9m9kGJEY39
+Fji7p96caiyOtIc90AaimU3T5k77YtS27el+9ykxXfOkBZAMmJsQUre9Wjhd63d0Ba3mB04SNfZ
DgO/0RBmswR01b29h+/YYQD9BP+GMff+0FCz8QdJfelp/pTiOT7IHyyNr8qy3RTlsI2d9kl4/GnA
s9yLnWuwdZ6IaUVpR68c+4kr8+RSd2+3+caDBQ/VcO1KupNItmBEK1L8WpLhqJXYTruJ3ybecH9I
ml0M1eY2DxBHZn7BddiW50SdizC3QPRGzGuXkEcDl0WbZVY49dmmIOhjcke0rmWkhWfuLelT3bmK
zZmkYXoVifFkpeWhK93H2jDeSDmAUJQ/kNyLMP4bsqlEqC9+TKAcylo9Io70LWcE/QFlQWeVpzF1
fC9Nj8Iy7lwwjOkdslqNUPdV4WmHOu+H7dAaN/WYX2E+28I66GdrpWjlM4dPzWbWSSTpzZSVuxQ2
Iqf0qAMUzvDciOvZfTsNR44n2Dipg1V3x4YXQZsOoYq9Y91kkUga5PnFeE/ylIXgHEan73AYnXhb
TBk6Vr3mGPfyNVHWNemMG+E6td/o9kbl2U4iblDUgu9Mct+aJnR54R07sfqdJBMLdORYYaoA8QQ4
dMgFUUGPh3pjVtPBLJEFmJgmDpo1fk84ZXdCNTrbDsSq9j2P3xAa823rqXs5FhwvbVt7BZCsukXj
ZH0wh95ASGIcapserVYhHUCtUz+IW9NKMr+yB1CPoCDzYda9DPI2uatbBVAA9IvBGHIrkn28A+zK
A5A53nPUnStubbhpxJExT6ONQ4F4z4G94jo89Gn3Qg31RGR10lX7A+SkatdVssbzEmm5TqRJgOCe
H/QBg3I5QPmAzwL4/QSkF4cUbm5nd/0QaoNxcl36gBQhRztkc3CyAYwAev5pF+x9tGDQeQeKyMk5
8jI/lIgpYg/hAoL2urolXl8jr4XLNqAFmhBrB+34bdneIueVozYvjugLOQzJ6JwK2+jQlSaEFpia
jeN2qgOZkEMqh2ab1yq+KU1gLyAlvOkQmdzzhL22hnL/i7TrWpJbR5ZfxAgSJAjwla7NdI83kl4Y
svTe8+tvUmd3pwVxG3ulfVyd6JoCilWFMpl7POMbt04qr0bAGa1x9EiUTKinAN2tTo/NgBHtADEh
Z98Vc76tmxhsBlP0kNNvk5Uf9EjzGEhm6Bz+YE1xSwbzubJKfc/U6ZT2ALlPiq9ROH7nWuxbLKJ2
qyfxzWy0yGmH9Itqhi1qh8j7JoDvFePgKENV3SRqh4nftFP6l6ZTUWgoAV/VF6jYUrymYm49ASUH
QM8Te07H5AaFfCBMaG9aw7+SaNrlFIhxmjmcFDNCwWwed8bqR2kQg0c5gQFbcPZh1VUnPQtALMR5
s9fKLvZSs9OdkBeAOJxizNqVvYo3jYlSKRsOxmj4KdXukw5vEDN+isfggCrMi6n1gGjQpk8sKHM/
ClBnL3PzqYjUc27m56ZeAFKse2mYezHYxPB2Xx7IaA1OyMqvwzDVjlGMu6HMvodJFtrTuHwMOoD+
1CvVIAADFwzwgk8YRRd3KauvAWB1EYgNRDfWLidzIHi49wCVbZEAogDaZ4groNBorDjC+11BnwN4
Qg+qNgN+DIfGggpJYK/f8K4pnSHpHVrHezyODh1QBTycCPNrcHNh0xChYIGVI6FIXrXeerDyrMYF
TYpdI3Mb6uUc61mMotV4mi0Q3+Fz02/GojyYJH8GYdCpLz8EyXhAzctD8RUlcyVCVUnPvloqvxua
5lSqhb/o8c6sgKWMAknIkw9hlzplmN3HsXZu8BhvMPcEjFe3DaenWTFOOg+PYw5St4V9SyZurn9M
5jRJVjlFHJyMBflMGg8Y0zTVHNMlwGtVteB+TEe3XMvuplUBh6JoQFWpfxziOTqrKAHliIJ4fCoO
UhHQWjTuUgcWnpbsnobWS2uSAXpmC975FverhnxW0tmLl+zOylQfreYnpYlulnK6VQjQcFIe+XOY
4hvTvrORfSGLAhTSEri7gGm4yxa0MyYFP2kmzEEXqPdyTf82qfoRT5sbmoKPzCia1iVz9xIZuMxa
C6oH3ejqA63wZy1xzYGtjSoUuDIQOkn6Y+qIV4fmPk+q01QpiGwKhihmLKjqxQ6YmneRWaBuvwzM
ydLYUdrabQdyp0/qjdJUqZ0FeADQufB4lj5iSe+gFNXeysbWRZEjdDLQP7l5Gc5nPW5mpBIFxzoy
So2Y4DmDoHM/KM2jMaS3Y6vPntlm7anogC5b4xFiF4sZuiZLdKcuNGo3+vjQVOw+DsMHSoIv+Ejx
FuwMD3v30S7F6KuT8N4AMQZ+QAHCxMkaOjQKrAi1jYR4Vr3g3Zfm/QlFZPTdUa7eK2HyJUJWbg9V
8WSwgbhNj0ZQE04/CMvPWVVgQ+NrojQgtzd+1GF7zKLwZtHBWkDb7KA2+KE0i5yyoch1W8ZuRlUd
jkVaf+lQ4UTZ3+FmBVyDlPZeGQ3YZA0VoM1Y9a4uVHWHFnoGtA3kHOmY7rvSMlxDMRB+qhl5ttWF
ia1mpPT40n1vDJhAkx0xO7abdBWPleF+omNqWxOyw7i1PG6kxDOz+Bxzw1Nb5RZPDbscNZc25dHg
7R0zf6SG8lQPyN4K5UjRemtRwdWS2VNJh8JJarEXk2bZm1W3y47plX5LaFrdgtOHaS5CBLLFOLnT
SNmdkiEKbzMLk/tZ2vXeVM3hzupr9Br1+Jtlha+Fmp5bdUY7ag7ZwSrjDODEMxLtlHf41GpUiatM
8ZFrmEfAg/RubHFA2MRp5psF6sRqi6U1FM2DQzhNLeZMkdHDeZvzMUHMXPrYD7XFC1Gm12jp1f0M
0grwvC4JSkkJYIxwRcYZZSPbWB/4ipI90YQ+FKjS4VDuln64ARAw2oKV+pqhz+rmyvjSD8h4LThM
/N/0uWjH0edjQXakxLubRDuqtrdpsiDX18+J2p6nRWvgLlt6E8cU4yI9GxyadYCljD43RfuilrHp
DTkA5rGIzado8Pis+9wgfqmgnt40w0c15bdRarrLgvUYGA2pqBMBAH8Ii4MaYY47RNo6NG5RkdNY
VNgZNHH3eNaAPe2sJ+XbqIWfUh4f42SJ7Rj3OtVWbM+J8g1mstMy5a6uo3t0SRy+wDG2CjvEMxKL
deK+ntRnc5m9Ouf7mVif1LF9DBGsA9rugPK+s/QixGPZcsIi3oE//gAncbSGyTd78hXB1OurDsPS
9HsTsx8ZxwUtq39JgwVZmm73ebtTLHN0AsAq8w4U4FOyz1E4aiqOnd4KFbD8pS3at3BUd0MB6P8g
W/Z5QV60XI1sTUPsMc8dz1yi1R/woh93aMo9N6Z12w7JbWAF56xsbzIjulGLGWnOF6uxzrwjzqRi
1aObP9F48dMhwrK9eRexxuMdOxIgFAQ96iOIkF7cLefBSIFJY5lf4yoEDjO3zn1nYkET1HdAavXb
nh/hcj1tMh9zq3IVRd/PceFWTEsdPR3Lm4qmsz1WyouhPrZxcYsOk2E3Wnicl/GptdRbleqlNyf0
UIaYMFUnYDNVKORqfWSj+3CjzvVNVQ+7YQwQblCsRYeNfETGTtELgrMnVtu5KS0+zANJvBBv2bib
d0qsLSiqdh/axLxRjO7MDAu9/WZnRqXf1ACC0ul5bBd7RGGzYWRfj9UzXhnfrLFcKcC45aQVL52S
lvVJWT1/Eunfg6GdD2Mf5vjjkRMGSYCXZvvZqtCXLevslKAi7+GFM3gMFrMLBgYeuloJD0FXtCcz
zU4YUojsUm/e2iB3Qj1+HWeU3k16o8yojBG9Rp1nBs+VNalf5qyP9mOE9e4WlRgIyp/JzFAlAT6X
PbRafxvjQ0wDvNWwaMAfmaJgCDxnD/g8PuTNdOzjObypW2TlGSZEMQkafTaiaa+orPUHLRxfJqVG
45uggWeb0wAH29a+EZkPCplL/OfsUAFOzm6SAfAVrL+zivxAMdxuz1OQ46/t/cokXwulvEWJ+mMz
JG80xgHEC3rVBRZ30VsAhUwNawrxftVISmwT32CAaGkGxkNpKnynpkDnxHPvE9OLwUPJ6kfQmijZ
mvgyUJhCTanJDmRGeC+rZj4NBtxSxHD4ymigraDmd1GbT3aNAccl7O44nlf9MpyAmHKXhjRxqmW8
IfU025wlx2mMnwsKXN9xjm4A5uOBLvW5jhcVb/v+nKTFHrizr5XZgTnBaFArHaEAsnt8n7r1keTI
Nqz1KaZO1mgnvQ5/oGL+gvTpoW3xsXOWAukjilmFnMhAybZP252R0sVdcjw607ku/HapF4eYmAQM
lal2ab+cICXaBcr0Q53C5qglyZ1egi+2DiagU9AA2iE022FajbYWTqeiH9vOVqIwBGKaEn0KF7x6
NLVqkGAuhdNHNRoOpFsh/C3+mPcqbmwZjWctUJMd6FCAgwLP5BRtG3kz7cZzr+Wdm3GUkaw8vquH
wSxQcEmyzK4IW9MuvbetRoE7qpfgnM9tiYFSPnsDIHAOIQLw/YjI6CxRrHkoTbaOQfUGrmrszmOm
BrvIQlEqSGs8a/V4OBWYGXHQLmtsPo9fpgSkDmAY/AawAXzlCRKmvNSVvR53DxjGGRwGSs6vcW9M
b0BPb8+xxm8YKFFimxXdWNmakce7JIqqyiYRShdNiYGIwJxzZ6ii+AsKW19abUl8s8lzR1Wn0rcq
tBj04EvZZaWDyyG2EWKdFGtP+Y8yNaIdGjH6Q6VVk63AhTgKWYt6pMOKgFojWYqU2C4tVlHbMIHP
u1hp6IMZtLxfau2xilW0a1GItGyjzc/IK2cg+CqNM4xKeYdnfYQxoiy/1xcO1sQpQ6FvaRDu+oYO
669+zAb2kazFzDnV2b5SUR5QrCp4uj5XtT1YfTFVJcyj6iiCgE58XYTxx9cc+FJZ4iif2lOG/XRe
uBJpm6N9HAvRsDjTBGnBr7OEEeMx4fWMtY5dB26ZfoeDd/QzO6+jhLF8lHCdPPttZuxCnjDZx/o8
4Jj0WXcWwkek8bux9MMSONEE0KSRDBpscw6OUxX8eqZqcHOd/7uYlIwthajoSGBIHQ2GtsDsXSGZ
g9+cUb6QIMxi9gHGf6oREqJExYv9VNS6HVd3bScZwd2UAyI1rMdzDCqJqA8qXYKMVyH2NLMWWdXd
mBE0n+6l296bE5HvckSwh6CscpYtkLN0B4ydLQVyl5frNretCtRAw5JyXUQTmGttwQxPjOHE/Htn
HmJ6r2HOoFM/XBezrcm7GMHSlCArc22GmL75ohv7ENWPsDxcl7FpX9a7DGF+1KhBABN1WI2nuIoC
EyODal+XINHCUH+14K7LUUCNoUWVYSQg3vd4ZJcyWAyJGuJWfVjzvLQsqKEhPwW84WON6tV1PWQi
BK+m0L7GSxEiCJ2Pehvup0LGj7aNKfZ+G4YwZj9ls4EMEzIwmeStmKIWs1MH5THgHqMo5SIvdObH
v9Nr1fvCw8yAX+hNivuh2B5I7vLk8/Xf//3+UZJXgZBmcvD+MBEXw6hQDlL1wHIR+c11/IMeUl0y
s74xn7wKoRDBMRv7G5EMLQurajMcXOdqvgnWE8w0/eRa+We6WwYo87st/CpOODMUuhhMAWemNO7c
n9v/Pynkr7+/nunFnUS6EqTd+s2sM0hp4cbAFYpln7700ATPH3YzUuUch1aj0uvppf0PmHLqsMFt
XlconkgSa7Zt4f2ahFjdtkWigmgLQBydNxlnFJAyXQLDIrsawWmC0dJIslWpqUfqdjclkt+XqSA4
TItWepqtn2jW7DHJ0KR4brnXv5htFYBVw8E4qhuiM0sJxfi3DogQgNXE1fMf4O2s1vX++4InY1i4
jKYIe09x8DZ1+yh5I93+ugrbp/QuQnBkcR+tJQzsuw3Aqyrz1K7JWhf9el3KBn7lr5oI3+FgLg3G
qaHJ5KMIs64lMAc1y/JQumvmNz5clyfTav33i8+SKlHQoicHcdz0aYEiVhedIowzXxezsRb7q1ri
hxnoyQhCUUAngHGveq6P4dG6JQdth+EzlFvtcd+NznWZMtWEL3McadmOFlTTTCMs93WNRwiIt4L4
R5y2mI/9A2katVDpIxTMWII0DJfH+Uqg6WZB6lKsLne8u0trGSTTplIXYgRfYBUpZl4SfKtFar1w
TPPHrf4pWL5fV+b3bBC3dSFF8AgLti4JpnGRQPN9WH5Wdc8IP9eajDFGooy4+T/qFbpt3RqnG3dE
D9VEuV0GCCuTIWzdpDRBnTSDKhRjq7Rv7RFbKQxd+Osntung3k9MJMsNrYovlQVVmln9iH35h1w3
JPYsEyE4oKXEyg9XIYKF2lnh0+uiyKBGZCJE55MyzKqrOKy+Sw54qJ2GIJVosR2iARVFVn51TkWU
BFbnHau11bYOi88AzKfPbnhiu5/UG1+0e/Pl+s1se1QChsaVs45iU/JXFwfITBNMJ9xyB3i3XeFH
fnHTHY074qO67hp/EkwvpAmRCJtMGS9zy3LDtEU/40RmDRsQEmvbNGpd15B64iB/4+FTIgYCmgoq
BckRTWXOXljiXj+2TRFg3TIINRC1xX38kM0ZJghgbZw9aZisJXejzKA33gZwMxcyBHObq7YqutVn
Nm7wkD7m++UNdX8gKLqDh3HDxDb31r3+7e8UWxW/iHgYA6s7dXU6nN0yoAsEH4rUuy5i9fW/1lOg
F12zdsPUdU6FWJDqCbBsNOALJGi0hEcaWQ46nEVRoR35/14q/FWUEA9qTM40mYZxobq6b6vzIFNl
0wwuVBEiARrmUVWaUKUvMQJlN7RCj0ZSRlmv+cpxmcJz2sqaSkUxEmZQED/WgzcM/0qSt20nQBnB
o03T8NUIt64TM2sGFJvc4NPgYr1prziVl72uTCRyAKXN8HkhTEh2CjD7TelKfmKy0UNbO+lR9u5q
jL9KPlKpWoKlsaaerWSFRxgAOfMPMRlbbG23suuyj7rkorZ994VigrVxtoyzkkOx7mv6Wh0qsOum
Tv6h+IEupB/6teTWtg3j/dIE4+v1Qk0qHdo1VDlbao/hxlwSjta/+Hfb+7cIUxVsD7PyJO9niGDF
R8aeSXrMsvOU/SAhxg0HibBtv/AuTIhEAwhqZ6WAMMOcDm1drpNqDsY0PJaMtwmWma67oe1v912c
EIowOVuVUQZx2A2xa9QpMu2YoQ1yXcr1SwKO+6/+FLOJplrT9ZIY2skLDTAmafjXZUgMD2XjX4Uk
iBKltX6+0ak7pfh8udv6gKO907zIA430XxmeKRZ4hnZsAgzGQZzZ+ihTY8IrO/ylSqKTqPsxMyao
hKZZ+UP7sLitsz729GSPgUy32slYn9av5ZqpC76CpLEyKSaeYHn/edBeQtb5E90p+gfDDLBR9hLK
YpN23Q8CLOTXW6PJ1FLMl+MFdpfpTnFYaUCa/fyxO/Z+59Un69g4iqs+Xj9ZmdkLXiMM/m2QS/TS
qfcZpj45lxik5EsW4TvLlo9IYnGWpv5hwqxcp90W2LTpwPPcf7yujuQQf7amLvIVTGCQYlwLAmH9
lc+7OcLKJUYCDIlvl5zaz0hzIabTaTwQbRWD3bcSHdqhcAYZJsp2vDJVEy0GbnBLRCfQph6Ieyut
GqvBdLbGDwuNR4c+GH6DZFwGubDtNy7kCS6wKmkTqh3kVV/pU/55/cZCD9toGFMCF+mKZ3/9sjad
4YU80Rm2QZpqK5FbF2HZqyxAZhBIKjb/5QwNFWi7K7iwSAiPraCcTtWKI/H6Dz5/jnJ69HmlpgNt
6J/EEFD7/UuYiJJRmIuK1S8Iq4zctTBqXZPIUSrJJ7t9bO9ShMAIsERLjVZI7iUCp2rK0TX//4OY
IVG+UESwBOxlYJV/xWTUu9ov4sjr6+XANFmI3/yMLsSIBqBgSG/EaiXWwqk7f4oGLHoZr9eNbKMb
/asuQjRsMhSh4hX8PTrwne6Gx2LPdtRZEQb/gFvpV1mrwhd+wSinxOgtyBoxOIlW9Jrx1V+xAeWv
BUkZZ7HMEFZneCGtndSZVypAjfLZRRFF6yWB/b84BDxnVV0n1BRb63UX0WwsADc0HzFq7i17/lzc
LEdum/68pwdp8WG13N+CLmCHwKy1Wp/Y7C6JAvwk7IPgqoId2wcH1IwPa6kjll7VpuldiBLObh1U
7NMEvicYeoxG7srhbbYkWcvm/VzIEHKI2MpTVV/hsWezTU9gbklP2MqQAUlvu7gLMULikNUdBzgJ
xLQAoAULyT/8kQOyhfP6spFZnVSekDJoWRnTOYI8TEmaD/9MXHBXBWDn7n+xcpk8saHfdPPYhB3k
Df4qLAdMH7cDm9gxeDF1+7q7WA/rigmKlHkBnashW9GvsODbeX2vfhsGvcGMPSkPKlD89vpiJEcl
HTvvuuAtYyGoiBsY8mAr0/mvHzNnNSwF+/FYV3FM7NclkhbplsGjiojBFa5RTRWbSj1D02rA7r6r
TUDtwTSlTpxykeBEbSgB1mWsARNM4yAMCv5vGnNIWTTmVuHnsXweC8ntbDlzDXgYpoFGL1Bjf3qs
C5cXBxMdIj4x2IJ5XPs9GIV1NcfYF47Mma8HLljCL6JWXS9ENYxqvGYQRef7HDhJxU3FPubql+vX
vnEtv0gRTqzBJmDKlZlhCjtzO23yFKM8d5qMDkcmRrAu1k2os8QQ04QmZv7I8NBp6gfMoUlCxkaq
/4s6gsubaL0M1gw5avmNF48UYDkZgIuWT7opo4netLULUxDcXsk4/FCB+ymCuwXzl9S9fjMyVQQ3
13aBEgSrqQVY1AxjjPNjQK9o6Y5NcWVXo2yQTWJvvwGXk4HQoYM8ra7duP7Wq6CXLxanGyR3JLEF
EbCc844GfQNBKqswKhGPK17Sq9p2kmx4y3HDGPCSRVkcLLliLwGbvYyATpb9bF4YHmq73gQU9gZM
7PLPdb2O3z/Xd2FCyopxRIwGl3A9Y/49CUGQBVQiTHPqGJeluYuNvHKSOLvtC3uXKGSvA8GyjzUt
zE3L1yx5CZKvXVdhii6WnKNMjuCIMuxnGeMIOYsxOqR3CT8PQBUeEkl1fCP04bosSlR4b1SNBIMv
k1lvq4Xjusji5gumgoe3ChvE0bLj7bGQidvqcl/Ko0I1MWr1ugZMHHPr3OvwjMaDM3NDDx2NbodN
4sfZJftkd/2j3nYa/9FRBIAeEpoB1w469j1IO4Fd9f3672/f1fvvC1Y4gDBWqbGQ5HaKbjfpc9J/
BxYABvxl0NnbH/G7IMH4imKIFL5AUEHWAegpeMPkyz5nMkJomRzB+DAZiL3tBnLC2U2VndrvFuvx
+pnJRKz/fhFog7iNxhpJkdurDzBvipHyWkZ4se3M349rvbcLGU1B07pfbXuKMZhd0ukABCCvMw5d
BugCMLFIvlmZnQlxMNO12GiSn3ZwzJazJrNj2ZkJwS+IJ22sYnw7FMGCfyYNc+fF/bt7EfxBbnaA
XVKhQ8Cemo8BQzkjk8yD/ZcQ8Z97EbtZxRgA32hav8djMDvqq75v3rRPa4ULe0j/w/D2+v39HiXe
5Qm1Eyup404B7LerVOYTi5J7NY6wCDFgJRWtp4WmrR/CErUobh1eok80KcyeVKwr/MHZErJSx6oG
JrwE+4jabmE6VsKATPUxyI5h84H3Eo6XTRO5ECGYSEiiACxUwC/TowBxUD9Sht2eGngy11XZqhJo
1oUgwU6MKUg6VkIQ0HTd2QN22Flxwl3vq37hxXcyKGqJXr/lSVjpqrHtxtwSw9cAUiON4vbG4bpS
69/8m5286yTmSCHwSNIxxv3wqNvXKzKOv/B9EwJuQ/lsBJ8sRTIJsRk4LgSuhnvhoMZAn+JQh1ZB
cZ9rh16Bl+pu4t6/rpfs8ISwMVpzGNYz9GoAmKWZx7Z+MC1Jfrnpay9UEUJGXk7z0I1QRckGu51f
MkyW8tzPxycqYzqTqbP++8WpKXqpDdiah1uHvcU3QGiyVElWJNNGiBzYtVOUuYQIUvdvDbnNcGh5
sZuX6DQBOfD69WymYBdHJ7gFdcakxGBCWN71ThvcjsVLlc92BpQWFQtz3nVpstMTPAQNKgKMb1zU
iK0u0gDrzxofyriSiNmMhcTUURZgnDAuXBLwFXVs4lHYHMN2cfCVEImAbT3eBQhXpI+ZBihIuO0S
O8b8s97eZ+PnPzmqdxHCxfT6lObTAhFq9h3rqIw99fzL34kQbmOZzF4NeojIQhRYATfKgK5LJQFX
dlSCr46HbOYBxV2oycGiR9O6Sw2JCMl1W0Jaz0PAZbFVD3PBGOmBDX9325YQwtWpICxQAe4TRG8T
oKH713aReEmZCoIzDmp05BQ8aV2+nGl/XxmS0PxfQqaFIpZGCThJBTcMsIEqqiZ8ecUH+mQcK3/a
a49gV8Wto1Mw7k3JmW0r9C5v/fcLPxlNs1pVCeTNY3urJoCq616uW+92wHyXsBrehQSrZom1tEis
yC7c97sU4R9419L327aDfBcjfOqUV1Wr5FAE4H6G+hxOsVcDY0rniRMx7L9LnP/2GxXDkP++KOG7
BzJfGAIWfs1P0QN5NcGdqHiqbpM77FXqXrUDsbgmyT1+9sN/Sz7QcTENDRVhGMivZ8nALTt3Y8jB
Jp+CDHCv5B9i667RP1HujupxjIFKFu6v3996P9dkCiYfgr4ehH0RdwMtPw51eUzD2bOyTtI43zTE
C9UEw6/qrovUFAEuoACZbrG9LcvcZIoIpt4HSQmAayjSAtNuNtLdTD2q7K6f1qYZXqghWDtQi40o
RCHa1ZYocMJo3DVc94Fw/zgY076cMSqZzLHkimRnJ9h+MumtygycndYeGL2xZOnAtle60Eowdmvi
PKcaBCSn8BYYzHuA2J60B6D3geLBvFUkXnb9uWsmtx7yhcsY9KgGLAvMPAkzgI7fJt1ntdNsUHR3
0nKJ7OyEuMesqQV752p3reahoOuAqE/y5JeoIzb/h7rOB6uJuUvU8rZir0YAfKa2OAIWF2nPsnjX
TXD76fx+WyJDxsxjPlUmjq9z6dd1NLzY6zvVD9HZLnayUY3Vtq7clS66hwG9zGJ9r/YAlTS1Q15F
fgXwhFISGSVfry74h7TvWZlXUEoJdWCpJymwIFrdAWOWff34ZAoJbiIbh4oVQC50m+FJby3gWuUO
CD+cxZAIkn1VuuArOuCH9FEElVTmVAfdTdzcsRqnducPAF18wDyezDLWQ7p2WYKj4KWRdDXs3SXn
zm0OuYd9jluAsU/O5AHDdldQien/LFdckyh4DgDL8bAeYR4g4DiWt8zvz9O+269FAOUh+BA6EVb/
2z19/rtLFDxIW6gdHSYoWliDS8krgIGBkWSPhmyFQPqxCf6DcLMGEgcuMToMp3UyD/SefnsiP1sZ
f9R5ev+yxY3pQEsZUxmEjUHuY7qsVnZJYHlDCqA+SYIjcVpiV3gJgU02RjhBBUhB/fIpKfesUY7K
8FmLXv/qsgzBhQxGBPiXGP5xBIVQoXkEZkhWONXw298JEnwITQBm13erTgCObsr9sOL0mX5USvo/
mynvxTUJLgQwoBG22GD02gSEwskyb9JocQAMClDj5jEFaF+3YA05UyT5oezOBIcSMMBglKCKBsAg
ZmOAnzKzF8CA2er8lMg2HlcdrnzYhuBKCqNYJpJDFjXS/j6NuLGf2FBJfKRMiuA+WJzU7QzCDneM
yE1vmfDGMhHbgQXr51h8tUDLJXzA4EVJxsBK0AZsczwZqrc5qZ4MEHlctz2JGPHx22d5pgBQYc3T
z0lxYMueThIR25HrP5qI799kruu6JRCRAWPHDJ9za9mV6i0ZJeb9X3zeuyDhg1XasO67cNXlqPnp
PjySA0DrHMCkYYicy4LWtg28SxO+Wj3QxiAYcUFAHwYYOwKJlyJwxU6MlhNYOddxH1kXZftLepcp
fMFgrmmtqIBLYkaFZjtXfI31Do9DIJpz5VwaMi5VmUDh053ysi6bVcloRteu7AEY14yLl9D+UBJg
CwLg2L1ukFtrY9gfVIFVClQEk4jrVW00VA1Q2dCRNEAZdVgnqEKPOU3ukcxhoKv4SbUr78dvm8+F
YCE4Z2WRk2xBi6rzsUsIrMF9+lJ8yX5MXnCjfvmjBPVCmvB99yRtIzOAmma2jIBuVo6sHh0zAmkJ
EPwkWarsUMW2VVTTZLTW7BEomcauwNLSs+oVbuRbwEL0ZsBWnoAmL2V93zSfdyV/GwjPSgsENRBb
WKBviQE2ecdi4KRX+ymQPDY3HdmFKOHjJ5Gp9kaG4KaC5mPq7wt0sQsuSQm288YLKcJHz0ZSxCnm
ToF3ovnxHoBmHzs7cfkB6RVenc2O33JH+ShzNpu+5kKs8N0DfzAd9QTK8cICXLMFCj8WaZKkWCZE
+NZR8y4qzDajDTJmXqyaTi8jS96MBBdqCMGZkxpEIGuHz1Q/khSAsoYdfx3+YK/s0oGYq1FePNOx
+Z51lQEpkXGqrc8GlXxMMksT/UQ8d0FG8fsa8KfabG9ErVOP/nU3KDsqwT1UrGSzHkOIoT0berLD
ssVdCxDISFLf2i4Yvt+JOKwKPN0pBO0nPtETEAibZ30fuZ2tPZSndPEBK2sr0lFmiVcQR1Y5cG11
uuahRFVRLnzOehtn6sQJBwGB5Bwll8UEt9AXZUTQQYdRg8+rNwHDCTYG9reHKLgFpQUhCv7HXCv1
ObXrH8FuLZEvOxJ6Y+tNHgVHrMwpyFQTnAIPsRycr0Jp0oKwYZeiFpVNkubIdjXgwj4ErxBgHjxq
yL88XuRk7nATnrEhgFLAEVNrb9fNXuKDmOAhVrg8tS+RWMcj6g+l7gzWH2WJFwoJ7iHMFbVPV9pA
/Y4cqb8uGwKT9E5HGUpu6rI7EnwFcKQ6XVtLoNizt7oPRMcYnPmXJi64Cj1Lly7lUGjJ/HbatT3Y
tyTBVXItIpRHSv4dXIl6Bg5uWLnXr11yTOLgZZ6PPUlAZgN+9uDHkgHbkwfl4oGo708ebu+XLwJ5
BCPog0K25nhq8insi0eU7yRhVOK5ueALKAGecwfKOLflT1oPqkMDxKsv+kIkZyb7Mvl6aRdxrs7m
jIwNdEl/WE/msfBDr9m3HxTgSP4vy2/bXZ6LsxM8QZN3Q4+FN5wdDQA3nh8AXXcG6nvJATcfEVuv
E6w8m4dQqyVHKjM/wStkOfie0rVaVxnzJ0NLT1n3Bwtkl0kDF7yCAhYTvYnWD7VtniKV2HhIPrMw
kNifzDgEf0AmnukTwITdVhmcubotrBsMNAAP9i9PTPAJw0iqwFzL0oBYrlMbI9TraHH/B6hZODUd
mAHoXxt4rP1qgt2CM8syvLitpPSB7g3I56N0rXTbObwLEW4/JKGa1DWups4jGwPLgfLJlJ3Xf3n8
vQsR7p+osZkka28nxXr27FF/fRwBe6U9Dl5+n/vSVbU18fitUHVxdIIlsMbiSryWgkPrqULJe62y
Y4m/TU7/2+crO0XBIhhJhrFbEyFrBhRkEyw+zzLFLUcim/Td/lr/c5RiX4kkvKvUtSu3os8Aur4H
U0T4fD1gyO5LbCZlfazWw9oyoKAkq7B7Hvngpxvf1OAIx+ThIeZdl7gawJX7EhtK1cTqoeMwEK0f
v5Sgo6bGt1ZRz2DkeslGibDty0Ltj6tYTbIsIYYwEpZlU6wjI3V7Nmf0YIzOD6PEv67TphjA2Bi6
ZVEUXIS+fUXzyehnjI1U5JUR8K7dKKpExKbDuxAh5N9gUhpaEKqj8KCFdgm+HLCV2+30ZskKmdsW
cSFJOLPRCtXUmCDJ6v5lEM1NsNcfZh9ApH+WfF9IE4KvHoFtsWgwlwTaTJCLtd4MsPVSWSTxQnZD
679fxPgwijDKixqKq6WDHfL+0IzjqW8e/s4OBA9b8nAABRSkGHPqg+LIBVHFHalkYXzzE7o4M8HH
lhFLaGVATNA+BsaRk+chq3zau0t/+DuFBOca5Uoy9NN6bNZ5sPakQEOverkuQ2pwgkftgs6s6nXE
jrEdKuc+yMX2Hfg5nOxWd+STRJIvSXyoq61qZUsKcSre6UbXOh16UUMETrjx43XN1tP5zdW935P4
PgdrLzhcE0iarMxW8Jyglh0zkD4GO8J9Y/h6XZzExsUnutUbLctX8rtRibnTxM1TzKLXVv12Xcz2
KuaFWqKDIL0ZVvP/kXZlu3XjSPSLBEgitb1quZt3x0uSFyFxEu37rq+fQ3d3rEurxR5nBhgMYOCe
FFkslopV5zAv35Nd6GQn8zjfSXuQvD+LSlACTze46NAWWQCtUKwghYwuPSrzp1i7CnWQrn+EmRIj
UL9juMFFCLOhsQw6ZGRHMXWG6Co3oFymCOdY2eJs+QQXIlAiGiCFAIumPdQGWMJS7LVr6kaX8g6C
WDvRS8e6UxDTAPG6aUFR/TzwZbRT2ygjaHdQ2gutk25MtbuUDUXQxS6A4XMVBL7C6sCX7saR0tjV
8D2W6J2fiCjrRTDcRZuYXQXJQBVTwFV+r+qM40X90sofKUxqBgGfBgWtNM9+ICd6CcFUHCQ9i2yI
pATmTdIKIut6vXABwoXWKZqNOKIwRd0zdgoMND+rR/8wvfbxQJnoQASp3no0erOK8wR8S08g04KD
S4c6QU3NeoQIiUvAK2niShTNSLJfe+/n/6ApPGOYnxCzrhWg9bv62Oz7Q+39l7ZQFgC2YDiHqHQ9
ylrW1hy0eFLr6vbrNHzejnciS7jMK8MUDR0TeEOlfJHmT019CTXbWrqU4+umIs4wxR/KVd6Wjouv
tZzmWdHBphiCupJxl5eF04wfuizeQLjIKndmqhkKDmw7XjP1quIqEb28rxdWfrs4+ATPY48i+bQp
B7g4+dSCTbDZm0fM0nvF5YzvCjGN0frF/mYSF1oTs5ekUcVGdQ0Uj8k+LcmugyDc+H3bIdaD0BsO
l35NgRLQucPSQQb8KoR4eD1Yx3b+o+MKwYnzxYvruphAhYA0ZcrdFgM1MXHH5rbDfJoKKq1Acret
Ep0kLjx04QwdmRheh+onvgHspv/5RwA8GRjRI2oMLOBZw0U83gjbI1YNwFu3xkbPGYft+YJBDk/X
xwGN6IP1CfrcExUUvFe3ffH7nHulad0GKa5Ydywh1ThdzvCyuhd99K9mPAsUzrlols1Qs4UVpXFI
hyfDOFj6Q6LeatiS7f0QIXEOFkSzr8U5Q4ous/xXO+x6aC61mp21gl4z0c5wroU+BFmvZSBFlIJU
uoAUqMB5VRaE390Db8vGJ/V+0mRxhZvcnT8NTpo5xVPfeHFvT5lLHZAZuz2e4jAlVv/qIfCFuenA
xd3niQdN172EcQGbFmR7+D7WjuZaP5Uo2oSdQW+6FDWiPqrAOgbzt/dvfVXfkNjfF5+0YDcOu4FN
201ycOozxcvT520EkS3ciZq0IJ41VmSVGceQObmRrDh+Inl/BsMdrNJs/z5YEuiYoAXp9pN+tGJV
4O/rdXeMVvyzNdzRykmvmz4b7UyHQdrl04hn4Pqqm2pvYjqtU3KjqXln40X6y6x++TMbucMW6U3e
Nuy9JIXUpVR+iZXchWzmNsh6TrmwkDtoWEmC2WJsWHoZ3WMUoXFCt0TxJjmm1/ouQXXZFnnhuo8Y
ukrAG05Asn3uhQXp/p4rs6pjn17J4IvoBU+nIgh29heOrhWynhozbibS7kPjZGJe2wg/RHcArpJ/
7OCSrhA83hFlRYiRNrasuZX+PUl2gv1hi/E+Sr2BcEe29Gs89bDSGng+IegFgTT9oYjsv0jiRDuz
Hh/ewNiyLpYNol69ZFVYtgm6b5n6q02ets0R7Qt3biGAZ8ojK0Ol7akyLjvrZhBNDYkguCML3b8s
GjMwERQYiw3xAqgVNRheIkFoEC0Vdzqh3wpCpBL7gtexxCaadQUyP8HmizC4s2kMeaWA6hPBtHzR
yZdOLtzt7WDLveFcfH4llRAKhaw50t+o+NK2jStl7Rc5VF0DFPHbUIJtea0QLVwLBM1BlwXYlkzT
9KvBtJpT0xja01REIrInkVXc4Z9lS6sCwramDCdHr2fpoGnKyYwGw5bbudxvW7b+zfIWB17/vjBN
goy3YTGPi546T35S0JQmgTjUtOz/1tigMN/a2jbmNwvApDV1OWI8K9CrPUGoNNurv7JD6oIc1R5e
xszLwZbrtOh7SR1y3LZ21ScNfJhZIJpVwPN4jj2bddb7KjITyJPfm7F8bTI19T/C4DMzYwzMPLaA
oc5ggcpmpywF6SULAu9W8M0KvsyqppmUhWwCNe1z0Oc1IPfB5OSvJPuaVM/bxqw6/gKK88YmiTrJ
h0KOW8v5UZdzu5/Ca4UIQsW6Ey5guMuoQHuAMcUsm73R70x0JIAL3TWuyH5yQbToim6KdasotTRT
gUAjr2rY5v3UVVmFLarvZxPKVr9Kw9leuNU9wneZAQkwBbI/7O8LL1eibmo6xnZH/ctsnnajuY/p
ERrNpaJ/xKkXUFwwj2opnLMeUGpd/Qr04EKNDcEGrZ6bBQR3bqg5NCopAdGOF0F+I2y2Ww16b7/P
twlprV+gp4aZ0DBJTsfSfKdUMXL8fXtX1nE0BXMxGtSYeNbGBqLbIRka9vKCV4kebB2NZhuVHYnu
8dUgh6fRf4DYP2Sx/TUrPSp6i9pjDYEZvL8qAwjoAutKz4hLJeVIjPlu27ZVp15Ach7XzB2UX2rY
NjRoSKuvC/8q0AXUmusHdQHC+RqYCGe/qGCX9kk9Mb2MbP+iKvZfLczFs6i9a/3pZYHHOR6IpQJ8
YQIvPfonSL17xtUAWj0MfjofUbFAMPi9ZzxLW5AkbalkHd7+bjr0cQDN0R9wE9pocHeCGxHrpmC/
eII2qW4rRVFhGlgd8xFU+/r9XHQfuYwWNnHxu+h8jZQqnILWxnVJzdvOFEGI7OBid5PNgZayLeqt
4xwqthXsIgx4/JFza1zSMBRyr7TMjtp6bPorMjzWIpa+9SML5Sl8QUCAik+EoIoxGPk84BFEmdy8
9cr6UwViSg0RyarsRv62bdH6BfEGx1kEtowhSCXA5ei+lejBqjAPdhNmJ0k0wr8S9NAPrSDl0WU8
EfE9kmaCmrRipkBCeX3W9uP4NSanNva2DRLBcK7Wz91AGy3DHQ713jpCWQ3ES5W1i5LPfwbEOdwM
xXLLVABkVJ/VYGdpqZtUXhEKYt3KBp0tG79BXU6lQQJM3XzW9Ttt+hFZ90SqbCkSDUutLx0EtdCQ
ASkyno8yqds5VKG0CknCR1I/SFltK+qd1v//NwQsgm/jPzKadrgbIqet5UsZHKFWQpuaDsEoWBv+
/2+JKIqA2QkeDIN4DiSpm8KyNXPcELLuqdp8F4DrpUvS3bYTrESdMxi2pIsLdtaV1my6Em2XdeBB
+wAx5zkyH7ZB1ipoQEGXokEtJrfLuZqi+5gGzbExYNQ/MULu0suvIWnkfiCIngFxziaVlqZNPoC0
OjtEumLT1Dwm0GzaNmjV0Rb2sFVdrFpVqGGsSYCJmsdSNcC6ex1px24UUTas787bunG7EwxV3IQZ
wjU6TjoU8q3MJerzti0r8fpsyThvtuY4igsfSXwwtk9ln3xXfclR+8jOQ9mxknynyINg+USQ7O+L
5cOzKBtrBGRSJ3YT/vSHRz/xlKK2Ue73Bl3kFWzXuQ+9MxO57EcdK2iHUuDVmXZp5Ma1FrUCkwQ7
xc/3RZk0BmXMLlYptXs4Ql79bDIRQbIIhdUJFwtXxXlhmTEMMafcHoZDXd9TUavEWjF4uVo6dwGN
tI/KqoZzF5MjfWJybsWpcDKHNDZ2ZvT6a4gnedtOKNghnQsQk5xEZLIQhvz6Pu4u8uLX9u+LFo6L
C2VUKX3VwaZxVg9FWxw1neytUJRnM0facDT+KbFqhqRQS8Bk+bWl/lK0K5o/yuYNna/bBCzJn/7M
Ki48jInhT9EAd7C0e01+rMlJ2I4hWjguOkTWPOOeZkc1Ofn11ya6jw3B+6ho77loINV4EG0mLFql
JruCqjtwgwhOpwiCCwCgZOzyQQcE7aChRr428ZftnWDLsLHxfLFKxSx2OdVYpta8kcPBGc17Xz+W
Ub2vkodtKMGO8FUrv+oLMoyAMqpDAa7y6VYW8fiuX2+oIxBq4NWLpxMLuqLKScI+RZSfHTlBwdwd
Io8IX5LXj8sbDhdp8iysB5l98mAW287newohxyA7NP2zBAmAltzpIqrB9ZvnDZGLM4Wq11I34tvU
0pJPM561uh7aHPF0nZvkRSp0y07a3t3eMNFqMudcBG1/7ltLNeF8keU78XzRV9BjJZd1sdvGWXeM
N9vY3xc4WpuTkBCsptXuB+VCra4i0RjaKoT6l+iIZsg8J0aAEh2tMoTpWM4exyZxgsJ6NLpJsGJr
nb3glP+Nw5Ni9JGlDHkIH288fz8fIWbuyXhg3Q8oY06HSUTEJTCLJ8jAfTBOfgmzkuYyjXcqeiqF
T6zMl99FiIVJnK+HkqwrfgwvaF3Zmd3EM4/BntrSvt0HOyEhIEsEttA4P2/bvlGVGRZlT4NH8V4o
f8qOmIF1u4sP1F/O9opzb7UdVJpoBa7u7FafHR0EXIqIOIf9xpY5nGtTyNqBrwbmtFN1BeX0kzX1
H7kiFvvD3aWl4Te6GsOMiRZPVZnaNDBePnBAFxDcXUr8yUr8ERB1fuPLh647GpVgEFrkydxdao2T
WpsKFiqMpWNtto5hSU+dVR63LVkNaQtLuPsUEzhqGkmwREfDnH91chpRpXz1Qv2N8K4N1Iz0blAs
fP4OhqS4sQF5PDbJcqDD+IvKWr2XhyLfb1u1jgmJ1dcKAh6gzwNoq2H+LIAWA7RU4mNJvL4K8PAU
2HJzDEQ8oese/YbFbZSUx2WN6QVUeVq8PRnT3dCJ7p11X3iD4DbJ0KKpk1jqZpH7wHCK5kRE36er
VkAikRHFIE3gx6TkkpKI4NkGK9Y9l5ZysprZ2d4UEQT7++JWq3yqz2MLiES/GOXTx3KdhQlcaDEa
q4vGFL+Ppix7MC+jarBzehH2giMjsoOLL4YqhaYJyXm3T3xn7Mkxz+s/hOD8N1ak1FRyZsp8Q6HE
IuqnWT0fi6XifLZNFLB/R/j92vhupsfJnx3VOvTjs9YJaoaixeJcl0DEaVQlIDXFz1D7LOypWD0a
xDIMCIJBJ5UfbpAtUseJD4EcXb7rwgNyP9IKTBBA8IMNvoRXy0QFRF8Mx759CFXNscbA2z4d6x/r
b5bwY5godprFNGOlUkZy0AxB63YlOrInDaRGoUk+qakc72NlSG7lmPa/BoKSS2JUkedn5KbNms7N
fFXEfri+f7/Xl5/VnM25baA5itAzTk45tfu8EX3SrV5BC8O5DKfq0Gc9Md2w3HzMqsxu2n0tXVvx
0/YCr/v8myV8+KGQH/Z7bONU3Mbjk2x4c/oz8x+lePxQoHtD4gKRoo+amdfYyVJJvb7IjhbUGbeN
EW0LF4MkJdOVTIYxRfJJGV7k4kMB6M0ELgANijaEGtO3avovg+Zp3cOf/fu5ADRm4dh1I5Zo0MxP
FlgnSd0I0kDRfnORZ9CtXO8CdmynXUeui/I2snIn8mM7q3QBlmA7eNbOXulSnSjAUmlh+8plIZoV
Wo1BaK7EE4KJz3h+HilWrUYOMnR2aZjSyOwuf/Sj3faWrBFygXvgDYPbkykjVhpgJASfaoOnO+ku
biF/YzMevg6t0rJdX/X70LNcVEW2oUXWcVulRP2YzGxCLenQSxNSEGeO3/xEVAzZhiH8QJKqpUk4
SCrq44ZjGk/dD8v6+SeGEL4V1jSaHGk7llBhtNbhqeqpl6iPfwbCfX92VitHKRu0I/WRZMdE88AY
8WcQXEhGmaMOJx8QY3SZpG5UPjSSYM9ZhHr3Ifjb24jMheM5bElWMIgJnS1h9G2sE88qbiPf3TaF
P5rE1AgEACFyhKODx0TOlLyW+i7xC8uNpNtmvG5F9e53DRkMwMQAqg7tU93Ehw6X1srGoOUyuh5D
ECxau/Fi3nduaesXYuHid9WUVywLp5RSxABoqpxjoSuxVFGVtlzN7l3VCZ3qsbdf2Fh+ffV/a/1i
YlRBWkVZuxakafmYk5Rz+ZcOUr8j4PBIb8xbyCxc5jbjhAhElHnvwg+DMxUqm8TSMaLFj4oFihGW
NeMITn4VvyaH7LSD9AI6ODSwt7bf2dbkzR7UOIXK7e89BMAqukg1S0EHFOU8JFMbRanZFEzGeDnn
28zf/78ueA7AuXo/NUQJ2fQHSh/3HVWPRW8KTtOKFwKDZdME/6trfB9XbhYGmIHRQ+pbtzk4POId
VBCsq+hId62Qi5IPpK9bhXZREJPAQaCPce6GSjFDC5WiIzdj5IN7tQcFvSp726v2rrMKKCqlkANn
mT100rhbQRutQFethJHcKzv0ioGXJHH8Q+8xSYLUke8FeHyljcPjxcXKPpgKzQReeuyPqeQkTmHZ
xl5FnbIqPZECwspZNlToe5hQSjYQmfjumiLQBrOZAVfDPOJGHr31D62n78p96ojY0lfRTFNnmn3o
6HqnK2IFGQkmkyXZHeYO2MP9vJ/vkqO6S71gJ9Jp44M7lpLIeHp8hcO7AxenwmIqcy1CcAeJlaM3
38O4sv0WPUOBoPF3zS4goc6DvlL8H8qdrbjoIKUSUCSSjoQxTDDcsq7pMYTWLGgQd77gnK3ECqDo
EIUxEOwR8s89PwZBQFUpIz7M0++h7o4iTvbVhcNliDWTZZCfcjnYHMWhr8vogSLNyTcuZS2xfd+N
/R/bvr5ygHGskEfKUNMmxivH7aIUI4U9QVtFjy8U/TuJdlFwn4o6mFdXagHBLF1AVBBqIkEMiNC6
ScvnMjxsm7C+8xQywrquqiqujXOACZS/KWXfc9HklccSlG0WHjFs6et/o4hUVrcGYQjUXBYUcvmW
pBJUh4HBktQotbOn7Do44PqFIlAb2AYS5Hp2ZDfB9SSKS6sLSQ006KM7H71q3FkCV0mcYawVLmF9
m61n8K98aCHfADifA6nUWOkUANYBWnOvk/rzHRNrZgdI9MYgsoY7QHNel0YjA6ylo6v4O2qI+qAE
CHwYDzV96Gq2XsNQujXt7dIQBR3mWsvc9TW86QqhKmaMWWPXuetV8yApY4hUhd7RU3KYDwkkPeaT
4gROhlaojwQdhRBkYGghM2XeA1Jo8JoKFGzRF/uN0hdT9PtrNy2qvmgRNAxNQzrLpbC6ludqWitQ
X96rTmNPP1nKBY1IJz5knwKhD6xEHwouLmIRBDkwM8jny4euIKNK4w6hQb5vkaFA/Kz8uu3UK05A
VYJPPEtjxHD8BWRizDhVNUCocnhd1NXV3Ah5XEQY3LmZzbEhswQM5dNY2P0lOfjufJ0+YZyP0Vdb
OE/utlWrC7ewijs8fqG3U1YhpvZzfuyHn20S3pok2G2jrLnDcvH42YNQaopGKnCCyhfrxvjc2ImX
7bsvqoU3ztSTjqEgPxaYxaeTsjpgDp1deinoL1v6WCWxEyfetlVsN7gzC448xoKPMVUWTM+dTk6h
xaey3ZKMb6He2HP1vS6fc8sLrG+S8bQNtnY5naFxt1+QZdVE4Oe/O+fbQ39iVZTMlYTxQYjGXRFz
VuKtgAJt3Pn74sRy/+Iz4+4r98Yxet62bXW3cGgR/3ANvusAHaDOpFesa6WZAleJdlYBAWVR9rAK
gu9OBe8oSFP4sr6ETlYNGtTYLTWw68qr6s9GKehWWrnQwe3zG4Ov65vTLA1TCYwZmWnq73o9dYvO
m8KH7QVjq//O88C+hBwfjcw630pGpaApK8XXIe75zUzvUxljSZ81NEc1goeK9YO7QOK8btSzbMpa
IE137efgnjpQVDsElwMUarwW0h2iqbHVM7XA4/wuz2jajjFbQdC3p+aPLrwtsJatfGiDH6UwLrHC
1tZCcgFX17pMA1u8joAr32XXjDFJd5vUGVzVhad/INjigxpt4RbScXRunweMtLZaf+50XIp9GThd
MX0NDf0gB6EgMK25+hKHK+ehRJhPGTI8d0iexpLu/e8hGQUZyzoGBjlYE7r+7rMlTEHXlhTACLTP
iXRvKA9d8xEISIxAdgAfFOANOl+uImtTzIKHaGhV7gZ8VUL4OYk+4uBMdUmDlDCrCfAXoJQHtdqw
DpWr/Kh680FyoCvMlGnYV3rqpJ+3j+7aFU8Q5lBz10zUwTgHtyCdmiYVYt3cfLbo51R0Ka2e2CUA
59JyZWqZXMIgkNm1rr/Pd6w/txjs2kvRVp/vZ0FbicgibgXnOI7xRg6LlPCSIDlOs8zeXrO1sLow
ic+/5yFuS9KicSVuKjcIjwNU4JLGyUQOt3rrIQXHxxguI6LxowikB59QIGMcJb4cPGNX7RNHPmbH
wIlR0RAV2FZP0AKMreviczYmmt4ELcCy5rIDc23xNIjeQUUQ7O8LiCzCTBft0CiTkYeok22d/EoD
Itid1f3XUeaUNeT6SMHPQeowSHzdiJEq0Je4eMk7d3v313dlAcAtlKQVZqOaAOh3+om4wanMQfzW
4/4B+UjuCN+ORAZxq6YG3WjkPfCgvJnnt7ribRu0uisLe7g7dTJLOk8Ev58SZCLD05w8D52AOnE9
DCxAuDgTo3s3kzGk7MpgAvwrrrWnFB9gGpzZd0SS0Kt4eLUnmowHC2RxfBSYy1hFEwj6P15Lq6lb
P0dOa/9VWvU9UdBZW8MFHD9HiqfkoPMnNBGMiUPrG8ymGeEHrp8lBHdbx4PcFz57EE+mG6tVbb2F
lNjLtiu8G37Cdz9dgnBXdZaqetGEsCPG8BOkNY/0Rt0xcTJhbFupMJwhcccUTWV5oLBeprE6Qqcd
AmwDFAG+gmxwRmGGvYKI0p21c6ThTUlVITCJ65U7R2GtYLJYnnXXlC5JcRJmb8yl+ORt+fvcOdLA
rZPpBL8/Nm6QXDXJXrbuO/NA4+8hhEMCEenEms/Bs2ULje/GeyFtKwS/b6SMumuh0DTEoz0O8X4I
BCdXhMJ5BL41GyUAWZUboRmnAqWmf2tFAvKjtZ1ZWsL5AhK6Vic9Vs7Q7kvlIZz2ArcWAbC/Ly4e
ZZwHf2QABGPeo1vcN5CJSyAZG0aoaGHSW/jFuvbhsDSJczYVdM+RBWZk1xy/dmbmjOGXMdTtSLmP
yBMVcZysbhI1GQ+SYZiEf1mslTwoyWDobgc67vwpeiG1IDEVIXDOHTdlNlFslDuH0XTQMqo9JOaY
ufnU/tzerNW9WtjC3RQ0zuYqN15t+aorF0n9sP37q5aAsofgaR4zsfxXTxg1tZpLVEcrxmwH6amt
QHFoutsgayki6CZ+g3CnxteGvpN9VXfr+GtXfw3k1qHVnjRftmFWcxG80qCmKVvy+2HVZCqqsNGA
I+WvPMt4IvCkJyaFDA6V3UfKWEs07hhRX267BLId7uQP9mjeKfEJZMvbJq2u3MIitn2Lo5qFytQp
mH1xM0gH1bbaXpmgh8x32yjvNA7ZRbc0hfNnMFWNeYQClptado63ldg1Atv/oaEUeAwP7IEy+i5f
+N427KpvL4zjfDu05iyOfKBKvpuonypTVLJddW7TsqCJiXfyd9NQBb5ap2LEMa0wPDYFhwycqhJ5
3rZi3etAtY3vbEXBSzxnRkL6PphVoCRPVuq0xxTck5EzEJDZI5oKBy7XN2uBx31Ddq1VKCpbtviy
d1GGdv0v5L49ZQ/1q+RcuE+vRK84a5e5voDk8sehaqIqSREl4iOjBUn2w46VvEXM5aKl5Gdxc52m
WphiKYdTCVmA+WB4yt7Yyy77xBONfK6635tRvIRHN/gRqWYYZU2BXdYvYSxidn3X4/t6rhYQXOAr
QVzrl+jAB1mMvqdedJc5Sevq9vx6z/qg3BVyfgvXkEsf/Lzvo6hhTu9lT2y32oP2tXMVL2atfPs/
c36dC4J628WFChpeoLEvmXjXGR6FfaytYRB/yaye6MWCcvGwNkgTjRH2DE2eCdYvtpyxeNy2SeQX
XDBMSZiAjAAYM9SI25+a9GP794VewQWMPmzDSWc7JB3MvbELTu0FwPa1NzsEJfzwShZkraKQoXMh
w6Kjmfk6/HBwejc6ROgyOAaPwX66QS8ZPtQn2dZuhVLfQlfkwoZa+/0IGVvdVa86LzjkO8nLY7T0
yDtWvssle3thBVGKf2c0Ul+NpwRw6ZERM0X7Fq1D9V7YKMfeK/lPGySXCtjT0D5G3/EWzbJUhbMM
s/ZMrJK11lh7ehjsjzzUopVRxZ2Chxe08XBnOTXyOJnxyIU6Abmpj4wVLrgiV8NORZdXsCsEH9Wr
dQJcyCoIAFW4OD8l2g9SHFV6hKIu3TH16P4gNXazi7+x9wT6LFaOXstvFoD8uCjp8pz2VYLHJegb
Veier2onw4SDiMpmLW4scbhyQTuEY5tSGBZpn/3xjhYPvVDJlP0G7xZLDC7YS/5ompGEok58jMDm
WDxqtdO41p5406EUcQ2tbxWkaxlZDpoo+dZjo5xrWUpQPYyPdbe3XljDnO/2TjFeUAhKoBXK2z5d
aw0xr1CMYoKAOJCLvTQGedykSczty2PuVvvQAVOmV2cY72XnLHWSZ/lC2G+7Fo6Zhf/AcuF4ynQM
dk+AbRsvuWcNou1BepwdxdFfwJK5F1PRrMYt1BF0S0WDqI4O+fOsW6JJqgUzHp6YpWwGt7eHnbyr
7QSvuSKKkxXX1FjfAtpgCVrA+E7OqOvzqi7Y0+d8PaaQ2P0ZiwS+124cQzMsNH/Juoz2Kc6goa7M
qhk0xQ0v82P8hVGcmm722fjae8QLT/q9KrpxmLNzh+EMkTsMEyXdYBZAtA7jq9q35Pi7+cSI5MRS
sSsucgbGhUkql3+b14f3dX4bJ67A9dkPvLMGlQSTygQB3+AuMhm98XmrEsUNfk2TQ08WvpAyB51g
VurKO6ZQLCrPrfkge4PSwFcF34c3nvtg3+dFrNVUcQcUHtHAiU8kp61t625EU7S40XENz0IzO2W1
M7y08U0ZiWGADl2NNRdKcEdFdRulsslwoQ4veCr3weBPioPR6FdFnNt5KnCXlTNwBs55CwmaXsq7
RHMjBVV3P+lAWUOuQSS7297IFUexVIL2UQWnW3nXT5+YbTFUaaRBA2foHdy8GiRYRazzK3faGQiX
bI3y3EO5ESD4rHYi+iXqcifTA7urBMn32qox5VDwmMH30IJ77iJDSLtEtiTNzdJfWm7H0XPRCDx/
FYINt4LFVUfTJRc4VJTYsqBB56scgrvElnxFkw4SBE1Ppo5xLmd7e1adEArmFKSAaCJW+HRgbiZL
MssMXxO+p5+auxBOP3X29DJ60/FDT/7WEo6zLtCmLk7yHJXW+nPa/hqLa797+kOTONfuam3KpAgm
NSG0FZnScI+MykDXKiN4FoaNlUgFSTOU9S0MBsjvmk+CaWqoGTS4LT+HD/UDi/TJvnfkDt2qtRMJ
K7urW6YpDAlPopbMj8OkdTw0SdjqGIeheP+bDygr7weX3ZX/AW3tAOPw4lpGW5zx7jlTycMxlMoU
aJE971jzYvpJcoJLphyIZkxcz6KH4LW7k+X5vyHZP2lRgps6QseYJuzbidF/NA4bTpgP5kNrp+yD
Ld8LP2RYbOeumzNIdioXkHPbqWTK4TMg133pi3vTTF0jHjAqG6F2jqC17aNrh3xpIZdhxRjXboMA
cElP3WZ0kft4g2iweG1i5cwo7kLDhBnYLFSsI009HaWCFB8z4+jJO9mVD8KskR3drSXkgrCvBwQf
TnCU6aTsyl2xDy4LtAqEXiD0ENFucclBCmbWjmAg1A2TxtXhG3TfG5bX/DCJoMt1LelfrCHlJxoL
bcDQT8asqu02RTxhlinX5eRSSErkXmLawprcakT57f8QMT93xnZEj4JuYd/kOybpRdCDEzn96a93
SXEuJ7SRC5h6lquxjw4mtzsF1/iQQjWVuuMd+5ZnVUDhNy/7vX/3FCR45/YhBfs7QDNtywydr7nv
mDfgK0I3TnWoP9CQcbaFXDgJDD3qSQXzRqLedrF5INb/rcKGsuMZBhc/OiwgqRmGfqfsKOQmE6f2
Rgd9c+CNloRPydvxA7X28xWEcAbK7wQeMlYHMN9KwU0oysC34z6mQM4hpAAfiH0Ni7LqJc6hWfWR
zOMtBuLXzgFSNYr0cQaA1GJeCjV16NbJit16bPhRLFwnsoeLGaEyx7TQmRdUkCO6hTbsdkj/l2sZ
M1IYzMIHC1/cBgNoISldyVr8Q9+maJ2jbvhtcImjX4g7ktc94A2NO7OEpkFXDQWyDlBNtggQqgoK
C+8PbeJOqjJKjTT1DAXFKdYN6kdIbaZdtYtujB+liOtUuIbcUQW1nZ81MtJDpTqkeI5gBZZh2GtX
3WXuDYfsA9U3HNu3VeSOLYarVEOOsGeti1kZ9y9BEChoOHSXoZwjxFuPfG94/LntiWS0E9aTRb7u
Kt4FsK2G9IiKG7kXBT6Rj3BHOA1Jnio5rEtQtq8+JUhNieAzUrhj3CmW8jkJM8j6uE1tBwdMPToW
iHBfyfljL90LOylEK8gdY5o3qlbq8JDW7aE61ziF0x8MB6LWqKqIlJHXY8bv7eLL2xRsJm04Y7vA
lHAl9eRKziv7z44YT1E5KSMiU40F7HdSAwkAdOq4yRHjy8SpdqEnTK7Xk4s3m7jAocpVIVUqbGIP
fsQl38vWVo9sdELx5EOoO+q9wEIRIhdE8tEIqcQCY/ALWShG6pXviCIh+qwotJjFkf5f8pk3E7ko
0neKmoGQAD6JOo7uoIf9ltzLRzZoXO6LZ2T1AgvZmr1PaN4AuTCiZpI/KMwp+93ktTeVY7rDl79K
tOzFUcB2zlx8C40LIrray7lVYD3zy/aYnOoLba946sE4CqwSeT8XPlq9IpjBY575ory0vR06qcvG
1lArylS7OaY4338aIfnxXNWcTZCVMGdB/4DDXrCyPXVZOYI1lIhe2f/lE+lt57hwokOrQo007Jy6
D29Zam/heROFbvaRWWvO9ooK4jE/9TUGQ2QOOvzSsk4xsX3tMrS8bQhRPObLR7XW1EOfYP1GuGKG
12HLmX6wQUOCsTIq4nb/l0/13+tnctGk1nuSBzNbv6+9W0NovUJzfeKoN9IVa6KMPtIljnIpREYJ
G1BQ+LEltZ3p2JkxbtCRHM0wL+0hBN22FX37yEK+AfGzS9Gshjm6Zf56wKWIWjEyVAhE7QtXvhBN
868etQUY98U3IBkODQZWKMqXRgpPaZiJ9modA4uGx0bMW/BDUm2FymUTVMgG8PBXQru1FWXALPC8
C0xsW/5G4AJTJNcpYi8Q5K/TSXthlZtwh5N8anZphUPFNHTEnY4iu7gwJVlKqlYds0u5Q1tTWT1t
e4Lo97kMx9AkWSk0/D7RD5bkTLJgXmQ9Bi2WjYtB6K5vq2wAAPv8bo/KQbumN+C6/Q/kCutX4xsW
n9HU/ZwEvo/wYD6yScYcryo4rZ8a97+Nr7G13/AIPrmRqAKBbROmmcNj0j+YSW9XxUlPfymid4b1
wLewjItEaH5WJJmt4viZNVywiXH/YOBmZN/fwjaB1VDOGL/xXwJiIu7AjnUQy0WAdURVFJJe7Lmo
cKK9+iO6NO6i234f3JheLThgIlDORExhZIHPUkVT6h24OgZmnD4RfROtJjNUQ10ZT6T4/GH/imUp
NM+aUK0NDUkvRJz/7jEC1U1z6j3VTXbCcpcIkAsbcZ0bud8CkJW7WDMfelYO0ZHdH+KByvXTtjCP
CxeRlGF4rwJanex09ALFO8mpxp3x2jQgGgNZ3TETCvJoFwBFFt9NgsuRDvKoaW4TXJn0lqgnUz1s
h6e1kQm0BrBHKXAUYMyRc8V2LOamAncLvinRb3lqD5C+ccODfBBdUmwf3h3mBRDnftaMShp6fTS3
nEabxk8h+pfDdD9KgsTzf6RdyXLcuBL8IkaQ4IoryWZ3a7e8ybowZI3Nfd9Afv1LaN64KYjTGMsx
Po0imF1AoVAAqjK3B42iFgD9U5xy9LUDmko01GFJTH92dnVy1H80nezUunkkAZ8pr7px0DYsOEGc
WsVcLjAF6gM+36eqffEZnTMv7ffpB+NeMkebJq3whD2ERdWS2ByvfoDW5F7zbdWNfTV1UYDgOS65
sno3/iC9vuFT/2bGVrDCSCbqQFG5Clh1/9LMeQldyKOOhqffl7d8uQA9QYl1pMZUdKnFLczpAAFp
UEmNyW6m+k4yktsmWaYF/jKsK/HxS7EzwxmUiKdlIGv3sl10oR75RXwSWO/xErz0ao6KGmPHEGXm
yzJTSzxX8lowOrjFk/FyAKJgh96xHUeU1XZuuckakKciq9DbKFbc9jbSwGF4KvB0Uj/Po2QP2cpm
1hD8J6wgQtAm9mMFm0wrdad2cq1KcjzdqlpCldRp2IR4bg+x3ls5IHrfpq4Z5Oi4NfzoR/pz8MEv
F+T77qK6lR5XtzxjDSusaa3O+irsAUtyv8ZJBK1CN8x0KRL2cv8ebrFXRgorOjeI1askwU3lLTQv
cUztD/Mt89SAvzFLC8FkjiEs5MWs+m7is5ZeDbFnLAfQBeJg3F+w1p0rt9LRcNF76kEKvOkuBK2s
qHlDDYcoXqw2SWLXsWNiLlWPfEk1t7lWbtg9bwhv3foDRFtk+cDWNsP7VtC9pCELEWssaAXaiLFC
jYXafI8idzJCd3mUFmhtjugKRVhqYZPnVchR0vjz+NdifXNkXKibubaFfihUmTkghhNZD0GX6aik
gIsMRsAf6lOQ65WzF6O0k7g11ESltxlb29oaUTAqgtxVb1cIjia4KI4ExEnRTvGq1FUyPFYSpFOy
ydoexpONQjipWVs4hYpqFTO5MqdA0b4lMhrTzXG0Va6SCuJK+IXg/Gkd6nk+OsjsB9DPFXhcg1hm
vTMGyKRqXhXQoyIrwtk6t6wgxWPSPIYVgx4A3qYa81D/RRfdbfpyp/2IWkm6vbXAcIIwXmoRkb4J
l6N0Gu2O8YaZoQuM+HKRCUbxwRFTgPX3RZdArmuGE76fokJbR4X2+/tIcCdzskNwhDwZR1qNwOkD
VImg1EBDVRnIFvmlMjj8v0nSgK0zwxpO2GNQ5pjYfQ242gefzK7EJUO0h27DscIVr6y7cfNsuUYT
tha10CKQZ6I/wbleAr6hZXv92rj9m4NKNmMyjxB2Fi3E/W6dwLRpVlF/2PqFLWPslTmFsKLIkKLk
3IE9OeqmtQO6EoKXy//9+VnaCg6rYRN5KqJiIkpqwBIEh9pxY3AH6LLTz6YjQD/ZAfkwSinFEums
S1sjTijP0bjf4fXkU/qV4W2Bv6jVsn6HzblB2DYBpaMQXDxrqUZiNSV6b4b0oOjHuvTPjxif2zer
dfV94Yg1W6meQ+sEcUf7YVqP8XzphIe4Tl27u+1nSdfzdmBdoQmxx47zWYs5L079YL5E1tgfXfXI
LngykUgr5WSDx/++Sj2HqJmycEJQDQ3XJrcReTo/eJvutjJHCEGEMr1WM/79BAx7sXHQ8nFn571k
jjZvELBz8wpQlMS9aXZG2yZJKJo2Xh7FTaiRo0x4x1kKak/a+LKV1K6xhDhHZlLkCr98HMH1wY7J
xfAtz8E1xW/zieyGeGsAUa6ucZZmNFeKmZdlGWHB5hY3tqm2yyFmakx+V0v6a2UgghdMqlkzGvIr
QfTwxuO+AWNFJysu2coh15YIrkD7rCXOjJrMprsy6iuV9m7P3JR8/H2PW8MIs5M1eTyaKSoxF+fJ
WnZD9cnOju+BoGhF4ldIb7rFF92ZyiHCm1E1zihcCkJFB/euTB5gMxSghfsXjBB4jMJQunTCO053
EX+KDlz1nj79fZHE2YtlmmvbTnCCEyIPWQbF7HPcZGZa5apPSty4icwHtmIpLsTAbc2P76CpeB1u
rIGZY2xj5IgZYBG7jm64BXuo4G9h8rmVaRZtD+EJ7+WebhXeCjWZUwj18k2VXVUX8W3hjZG7XCBJ
RQ40ov/DO+8aW/F0ZeBLnFoBmsxR4yYD4Kx9U9r7WVY/ujlJK4MEnzBpgvaZHpNkNY5PlF01Zd6U
SQosZSCCJzSF2qcOD6ZD8111wGb12aKSNEQ2TkLEMcs4bIwejjBF7aNZF7cowXHPT4XMCv731VRA
LkJPJwVWVOSbqVwauQptTMl1lAxDCDaQy9WcMMV0aE7vltHVbH4v1ODP7BASXTPN+7jnPtzHeFqI
vxHIVtX0y3kQ/kPFJMfRKMiRVOhWamL7ldkMkaEXGioLyynQrXyP4skgHsP7NsNz7nms7bk/YQmD
Fk2zPSO0Ij3UHeO6qefmOA+z4Z9H2XwG5woVkGyHaDsopF/PPymTLowLkNSoH9Ijp0qrPkQ7ezc/
T37khSj/k3UdbDoDeNI1SGKgSk2kl2KqA10qBWMI+ZAqPy7DE7Uk4WXz1IOOhn8wRE4pViQJ6XHP
hdyDq1NU+7a/qXHzyWsjnOzalAyixCSxx7ecioGVMUwaVFTojN101ZXsKasMyY666X6gzwP9BkWP
jcg4CJoah0QFDj912Luz/rGvnx1zpwwSGL5U3nj5CkY4xhWqM3UVQSNxT4erIkJnBhiFJ/ohGqtd
6CzBeQ/cHryTUcJmR6LJ6ccURlXOTbXs7e5eqqe+uZROBomnuVEbzcyqAVGEeC9xbovx4bwN/+Jw
v4wQT1czumubFrQpvvNYfeF3qlxowM59gmJMlKEfJHCSMSPC/jYSmhTFiBma92Oges0NDToPvXbZ
XkPte/hgfZ2+S59k+EfPuAUR9jvaWbW+cCoRbXA1Cs6cOoiD+jC2wd8v8O+5oHNWs8ZndbUzFSMd
OmRHqDnSYncefNrkbu1IeH63c58VCh/qFYppl9MUgbUYtAMsUJ4NdEb3B2Z7vAZOPTRfZS0EsqkT
wrpNlrpJ+DlZ03cLblX72K1kx8ktCge6HjpxM5znRg8rDB35MOzKlxKgwPnEtYeQ54MhBa3J32Rx
XboGhLCRq002guQYNwCXJQqg81t7NwTQqgdJmLzzQ7akhahhjEyNlA5g5ZReE2u4I1R2YyIzSKyj
WvKpNuYCl0DtA3+ww8kickGefdUd2Wd5Z5DEIlHiMQsNQ0GbHtCa4SZh35akl5TrSFxPF6JGQuO5
oBQITvs9pgcjq9xC9sopwxCChNErTQGKM34FCIqwCLyEDIp0i5QsZ/N24bRsdSE4DFSr4gbyVD46
m/jNeuwrHtie/661lIU+mVH876sYoeuNXVPu2QW9WeoLtflgyXowZLMvhAUlLhTiDIAI6ddx/t7U
ki1j+/vQckfdgKa/Ybifpl4h8YAUhVbfDO1nVMueTmUAggFd0WhkGgGgHOhtesepF5y7ZK8/Wrfx
AV0xuis7RG7PyskkIciVjNkhpQtO4mnoMuu+cSJX3h8lQxGiWpLpeZHylD/XflrJdaQp3jSnklx/
O+M6mSJEsw7dNxl4H5CEZ50b6iim1x23Tx8g3OqS9qMke+Br8O1G/gtNbJwmptMrcYLsmLdyZLv0
I9gJwCnNNQFaaAJICYVkeMIRwyJ4rhzRf4yq7/EKqdEdrukqt/P/rlWOkMruz1so8UUqBDrdTnK1
jgEYmSHEd0zlw1gO5D0geF7WHF41+kbqoKSdMaScbof0IGXKneOYajK/4IvmzUytMLihq8ATFhYI
phhmKuyfSjSYzb2rMd+SFRVt+vgKRohvlJEQ9NKA6drvfWR6A87OevvX+UmRgQgBgmX5XLQTQKh2
FcWHmH6s35UxruwQIoJqj1WSd4DQ2ocovaPahzGSxNHtpGCFIcQDe8hsc1aAES1Ho/I0MBaPT23y
vYS++3gxDndWu0uj3ltkyLLxE2JEzBKtbRf4W5QgSbU9q3S8JfszpxZroVhnZRB2BIhSRc9FSH8m
s+Gd94NtnwYnEGhDoA0tHpVCNld5EvU4mzsjSjOfW4pyIdR1zzQ4D7Q9YCcgIQokoMhqO33AIcny
WJG64w8QE0oCtwyDh77VArUGs2VdD2Ns51bVLsvsIicSMzaDGR7Z/xkvIQaokJKaxgIQpZ1d6Q4U
pdIf5wdKhsCNXBkRgre6KEC76y/JtxR0E+XT+e/LBklY+VVDKxxI8H3ifFXVo5n91Mrdn0EIK79N
6mQawDjjk/BjkTyHdN8aX98BAZUHUzVRfQm+p9ej5JDRie2YoRBy9JzwOPxlkeN5hO3YcoIQazc4
MZHG6MRrO40CHHicPDMs3WXyrYArWEwf3gWILcyCVdDTEYYNpIjLQFFHjXMi8xUXdwi+cccZGaej
vDpq8/WR8ls/ByxZFGno6xEcRlNtl7Ezwf6RfwKR/aW5s54jMAqWnqzKnU+GuHGuoYRF07QKU0gP
KLLnp4PxoO2bIznINhwe7N/AEGTTUP4zKBjAXlvEijYttZiafql9mcfnJfnssH05Dm5IEhAiSfae
TaNWaEJA6/Sm1eiIcmnyQj4AHww4laD05XYrX4Oq0i+rhHlCqbSRzjFwzI9MRyPbdB370V57jAj8
MIOGnUyAdCtArAGF2VoapSzaEIBqG8zsYh72UtHql7vRN1MFITtiQcoLBDSCq+vVbCaodzO56JZr
7Xrf+Il2TpQyU/BT7J3B5UJBaFqVBKbNNY0z9S9cIV8YdLUYOwV19DW/MsOq3hWe/Zld/A0nc8it
UL5GE4JUO5dVi7IVFD2Gt/H4eRz/0BwxQSB22droYXsZxl3CX1s95yo5quh4mA/SKyW+ft5Mmmnr
KFECI/ibxi9rsZk5h6inny6WgFP85pfFsXU5dY+sAnFz5KAWg4JAsFlCHvD1Ug7r2K6NeAYRV+fn
6rX0Un1z8UKXCNLcBqoqxTdd1PcWo1O0qDI3uuFTl5LaZ3liubYVz7tMz7pdOlV3fdkoQdx0jXc+
0m8lXbwMEQ0/6LWgYuhVMzoqhgL0KhoC1M64taIGixr5UyMrenw7kA5Y6Eww35mQL34jSAnyI2My
yICBLL6N9sdWdvWz+X30AaJmCrSS+O/1RJFq7IY0rdDkM/X3SwuZp7CT7Itv4xFM0EFxi8Jh0EaJ
nZqW2XdWM43oS8HNQoP9KVu8wZTUMG3agZsYpBNQ1YCc72s7nKm1piqEw1nVXUb+SmXFeBsRD1YY
mG8b3SignuXMtKu0jil2l9c5Epb4qk7clxtM/kYwuvPt9Jwd2Y5egKbdUw7SnhG+Eb1etq+RhW2x
Kycov5lAHp9L/YV4iOvvTkowohU63klLvd+GCeCh6BoqjbZq41Dx2tJkySwIgmtou/FmsG5pbnIR
Blz4vgYpz/mFtOkaKyjB+yy0w0CsBhHJaK8aEqjsRiq5sekYNjIKPO5CR1HkjyQtypyYhrUaFj+N
+LNi/PaZBaN1+r7Yyz0ucV3RGrnRVGduX7sh70SW6VVtPEG8RhF8IIEgX7jkQCkf1NoLr3lJNzvM
dyz35we2S18aamX0qBuv2UB1NMhXg/QN8o18+lY+n5ZGbwwEntdT19h3ha/uuD6p8cn8kHf/kZN1
o42Ng8LvHPRVgI5QyMuKXBszrQcoTzZ5c0ME5fT/UlO35XycZBakm9gN31DNOkXJlmRAyXo33xbk
Y9sFkeweeiNfAT3wCkMwxkpANzQYwOh985lvudQbnouj+cKGZkgKQ6Rowq7bp3WkJDEaDYwcYlNc
S4Ki9zXNUfNvenIORykeX3sr/0hSZBPxgjal5XkJaFBdj665o9fjjmtpybjbedgRw+B6KAVnbGc9
tGkH46ZG3+mdT7SPxaz5PRiJEslAyqCEI7bNml5H+oKLwjT7ElrzgZr24JKsvB6NvHEzlr5j91rb
JoRcEudR13FXJOGuHW6c33+veO2GQpx10q7ITB3fj5KL2gyaXPL7N959XwMImXJdtJpmRPAEpTly
hmp001LP0Vy9RicUL8WXFYnIEMXnxDjMmJZHcIduB4WR/hOnJEEXNpSubziB3HTIbEmk3wzCq1kS
3xR1q7aYZWIUzdv80/ylBD/1cklBNE46MDfxNT18//1Emg8saj6dF05RsQc2LWdCYwK2MiM1vD7/
OYYSX/+XgfyFIL5fKHlr5J0BBHXP26Cb/eg6V52PZlT0eOdSQbyt/XhlkCjo7ljZ1Jkzp18bZ8/B
vpy178mZ1xBC0E0qC4QhJSCq4b4Mvyay1sntjeM0YkKYNQqzTKIE37eW42Bd5cqukHWa8AX5Ntid
IITIarRVZhYMfX6h85DOV5O9b4nhJiOuQ65x4pJ59lbKtx4xIbYyHJumisIih0GEiFPW4VFuurP3
8zEJZO3j29H1ZJsQXcPc0MbQBtgcTfuwforiLwzCGORnJJOM+5cN6gQlxNWWZsYUZ4BKit3fFTbJ
vtD8zlf2vJJIVs0sxRPirDIRQ2lG4A25X4JUK8H1hH4zfIs+LSBmGg6/nz2vZ00IumVsdHZvc/JY
clGrn0pI6Sj78xBvT7rr8GOLrKfFmBdJybkZHZzdhugDxKy8kHxpE0kxhSQKId98nUpEWg/yFu7w
6VG77X1OB9r2bhgMgfPAFUsUSaXS+TWMFnIBr0U9vZOizn1SD3l5sLODPcke8Xkc+PdFbL+hNw2r
Zqz5qlL30Q2XRSlA38ouLJczWvwHLpLzoRU9Aq9tcnpntDO+V9QPS6B+4ffPoOsIcBs3vrTfURS4
nXePbUTk6FA3AJWGeA04RygSjjiRVTjouwi3FGn88zzCdrA4IQgrymgsZepiIJjWwRmuVOMuVCM3
1j+Nzu/f6nBfP0EJy0lrS1WdOHmbFvbXdAkva3jFYC9BNquSfGl7Wf2CEu/95ipxigkq4X6aPKql
79hPlrOvZHq62+FI07hsM8QYDZEjQevUPGMlFhWWVIXGrg5SBuiNHKBryvu6ZLezm3O1ghMC+1RT
u1UtpGS9YuxpBglVPBOiZECbb8cqOO8Xm+t3hcV/y+roUcZpNac2cjF0ylw2BH2LNH+g8+fzKJv+
vUIRvC/VO1C5giTE19LUo/YHUqiSrXfTE1YIgtOlZqoXjYoxs+zOi/LL2lBdLbxpFcleIfMFMV+2
yMxwrw5fwLH66h9iYi7h/V+ouKRoQjhPU31GNQcGrvWnHedTVe7DgHkv265PP52fpe0x5CouNjox
bVFoO2PoPs95zxL2Q1drdgRC60p1R0EacB5o0+kg24u7c4oHHfEmUx/CxlQjtNU7+T4p/dC+Lafd
eYhNjztBiNNUNEU/Tx0gSsh2KReV7EZic42uvi9MTJja0JFA05VfTQpYYP0q/65VrReTo6E8nDdl
c1pWUMIWG6eoYbUYoByUC9DEzcJwz9Tbeh4l1/GyMRPy8T7F9HcO3g274qM9HwfZ6Xk7OVlZwn/A
KtjEcafkwwhLOKO9BvklZafe9Rc9OiDqPYnwAHZ+5KSA3BFXgKDo0+fRAmCHnnYuL5WbaDTngnGt
l35oVCR6EteW+QWfzBVihuBNWg1+x4rpOPQDTk31LsyroE8ivNHXX89byAPnm9RoNaJC+B5Vvc2d
kI9o9jXSTTfqjk1/p3dPaedOdfyHDiKEcTVXtcFiMG6EQTn0Cyn4aM4btH05sLJICORzFrVmW2JD
6oPwB4m9ecfzr8Kb75qHEfKg/+kWZNvzqQbid5CKEZHK0dGHZEppaPrMqsuPtBtBhpQmhWTv2F7I
JxTBN1hh0rDCM5+vhxdO8rHSrgZwBoWdJRnDbR884QhOYaaN3rES1rRkBi2qk2uQESd6e2jmGp2b
RekXWS1Vx9gO6idUwTlyve5rZgI1jXdjeeiR872Dmg2pJVSe8V5INDyFCRGqjggrWwLnKK/4vSw7
RMfqWF78B+YXHlTfLKwVkhCqrHIMl8VGPrFAYJzXvNj39Kl54LTY5b4uJQtrO1Ct4IRAZdUFbSin
fYmvGAgxuv14GQZweJw36n24Y7/dM/56HAVPjCOKTgV+wT3MpUv7XZQ8ls5vE7G8xhC8EE/JveZA
It1niOxLcWlF+/OhgkeCc1MkOBzpVcUs+Bafohs9GkEAVzzGGj2k2X4wai+PoDItgdxcwatpEoJT
VKW93aWwaQ4H0L5ez+Xnouz8WFZdx3/6W9MoNMy4INEbhh7WRlbdc1ksR6mOWnyvxhc2nsWq/qbE
XU83SszaDH+gAvo/nFjhFTeVnQwN4Oy58RLlOOJl9vxcbQaHFYKQLnXo89RYBoSww6kp28VKg0Y0
SXyVgfA1vdp7p1afixwE1L5Fp10BKeSCQY5TVswiQxFikGEQ0g48zg0oeYV6Hirh1P4vNQ0l1x4y
HCECNXqSRFMOnKYxM9dqoBPVND+XWJPEHtnk89+xGjWDxozSFlMzm53jxQNT3DySgWwZA/VLgiM0
agvQzvMaxNbZvERggfELNFKyz3U/eJ0p8WIZhjBgqZY5M1QvTZ9OeuHXeY70xEz8aZQ9a709leFF
FQWIYKlFIQPKtgSkgg5NrcXZjLQSdAtQ1QBl4vhTgyJ25oc3sqeLN3FOQBMnCDJaijOlM44aFm4N
0zmYy8exNzz8752TZF5hj1+0WHaN88YvBFhhjwAbLxlUE7Ct8jRF91UkuTmUfd9+7RJh0y+0zfPZ
nwbyOYG6LLFriUfIIIQdoppSBaRkMKHpgr69nBTJFvfG44QhEraDcHEiYrT4vuPcKMv9oN4ZMoHE
t+WprzHE2Byxxm5pAV/rcZTlIie4ezJqtOG89MVEnSQavM1EBDwhUjvpkla2gWlJrwhXIOn2Me66
0JS3XHCuycSXvbZL3NsWovYYxaDZ4wa2VX808wfmgOmsSbQPVNe/dIPit3b5LdLz3fkdSeIbIjeP
3bCKNArmrs7Ku6HtDr1ZSdxPOpb8N6xDa+k0S67AtPiq+vk3haZWuBV1/6YHc6SatXzNvMobXiYP
AmA2Cqu0t0qGWhsXbV3OPjNTt2OqS4vbKr9JO0xbFL3PVU5oYoSIlbJXugKuAiq8GAyJ1RH35Gig
QkVuA8VonK/J/flZ215xJ0ghaDSoF7S7EZBJ24LLDWrAerOzR1kx0r9EeDBMo8gTtXbifrUs6VAp
aQgNI0hfe8SjlwmIHyndVUe2l1eAbJt1ghMcpY+bJmQ15U1UT0t+a3ZP5SRJ+bedEXuvCllN1JOK
clqDhmK1Cs22EBOYTLxOQgAY/JnKj3zGswZ/o5ZdY28atQIUFnZZR0na6gCs0F6xxPQTG8vMpWN+
PO8Tm06/whFyC9yAzBpul2efVF+YGblKHCRh5k/hsQ9lFD7bjrECE2bKqkKzzNqIL2nOXKhfKjtz
ccHeiiZF8xuV7JHbphm6gY49DWq/wgZTEWz8eONg/qh+0QoPIl5m9EjL5ziU3Z9vT9YvJPG+dMQ7
fGfFQNKy+apeylunTfY47Pjn50oGI+wuhGRaGBsW8yOcAwy6m8Jnx/j5ZxiC30XN3C1NbTM/a74b
VeQm+egty/48yL84wmnABK/LZtvqzRwoHUoHUd7ZXES7zKs0ny+md0YIUGb/3xPEzvKxrqIljgGn
Lt8csEehk4PKot62t+GJCzR8KM19U/ubW+OMgxpMSo4dzhmtE8Hl3ETdk1l2R/XmJM13KsShf7CE
1KyLcqeuWgRYo3W+TprqDpN14YzDobVkHdkyKHERtQ4Y/QeYRclzWl13NHdbXLTsJA7BJ/zN3ku5
IreObqI3XQEpWtxnaiUzSktBbs6rJIpr877DHU58H7pyOSkeac7hCbtv00RN2IEjzafGX2Yeuaas
tXPbxVcWcX9ZpS9Dq1RxGSKwcmp4/vg0XrYHXvPxwmAnqVzYjAwrMMEh0JFZaHoGc+r8sTLu1OZ6
br6enyIZhOAIalG3RZtwiDT3i+miSg23yj6dB5FMi5ivk5GYClqwZz8LrQNY/L1mniQbnmxiRBWY
PDEWp6MwpPVHqC2UfhxEnxu/wVWo4hNZYZtk2MQEfa66iTC+j+dX1gV/tekv2b0bHR3XAheNdQPe
HYmBMkQhtjKkQn1V83NbCo4G9ILoKt4akmp3fqo07lNnlpDN53Ll4Cl6fdtlxjiWz9mXpEGe9wji
Y6ibt5HbQ1XH+8rLETM/8n9bmICHv5O323wEVshxNxVaMWFMkwIrFxewc+ZlMmKuzXi+AhEiRGtE
VmTmGMYCICSje5Lhn3LoCKg72e9eVwkWCcECR52i5FwufozG5tRKA1bFd1UluymXLS8hTFRdbKq4
npyREd1E8X0hGzPZ94UYAQZSdLsSmDGDnVzdZ7KaR8n337Q5MKd2Qh61I4tcJ7l+HNr843m3lkEI
OVZqpKM9R5j2tN9V6Zeq+7MwKkrU6UMxR5mDIbLa+YWDuntoUBv1Z0YIIaBEvzGxUh4Cin06XC7N
n203Dh/E1QIkZWwuc4nvG9WMDHFnZDgsz5I1sX15c1qBIpk2HtmcPAW/sa900IqdUC7S4cFPo0dq
HKN+b4KXbzGsIynZoWr894ygYaGRy0FruPhWxsI+nxNu4ezkl2adHjvtt1k6X9b8CUIYxCS3tbLk
V4S19sXJdnp5p8pqEv5lrzthCJHSSo0epE0Ywj6oJnRjGNAhca6Mxqd7XPJ+ftehFczz/4yaEDPL
vOyTSQecimMWsyrfjPXWVWR8+9tr9AQjREvF0ZS6IYDJ+91c3FqZpDBO9n0hTI4KipQI+kr82oq9
fuku+kbWkL29eZ5MECJl4xRmygyYkDJrZ2ZeM6Req+xQlO4OqHHVns678/b9xWlmxMbBIm7MImV8
Zh5b37jgr7+QuUfLoLJv991XmSDN9ubpoHsKQmB4thCi6JJRqxtmRLnRDt3aOJrggbQve/NhtN4V
T09Iwnk1U+t6jFsgZc7HUNlZaYVQIUl1Ns9AeHn5xxohnI7jHKkNt8ZMHjXc5yepp6nHppNciG/4
BFFV8PijVRktjyIbxRyOswbOfWwNOR6uy8Yf+mmf0Iy51I68sTdv0kYm4ve2YoRaa1Ax406j0owM
G47BbicI3yPIPlafyeQ2PviCvAZdxXvr5h2HyleggnvUc6EoEU/gRrxup2kwNx/q9CIZJMk3j25C
hvoKRvCNebJDxY5gW6ZcNaa/0LtBlpHIIATX0GJtamc+fAWkj8cbJ1f9RisDyerdCEivDBG2ijhT
NNbz9HC5nT3VM0BysHxvD30LhgNtlwXDgf3+Dv8KUdg4GFUjvVmAGDfOUWsTPAva7mBJtniZXcJ+
kWstG7UeKINVfdCy+MJYiCQV2op8rywRNgsyh9Qa+E7e+20C/S9otO3IneFzUdMiCAtXxnAgcwlh
9zCdpbM1/q6FlN6tp/1Q1y5ehM67hAxE2D8M1tqKNnHXBn10aeSHXGOePuX78zAbkW89eGLCbZJS
TcYcE4QXE7fXXGZca9nPyJZplkscQWSstku1aiKCMeum+2FsXCZ7dZbEVjHtDuPeoYOG8era/KYa
CMTmnK9mGAV1p8Mr1O4mLSPJHPE5OBN+HCE2UKcsFYPfANn27Jb9dZzuw2KnWIvbpIGh3xtNJXF2
2TDyv6/y8ppGDcsVWDnqX1jz3Szvz7vDVkr+yh+EsNAPkVlDbBYHsAW8W7qW3Nd5cki79DvJPjUg
MQute0tlx9icPkxJezgPLzNPCBejllUo6eDhwkC70Rj7kIyRhFoZhBAtesNgZpJiBGuiXxiTcxvN
7D27kuaAggmlHLye4/UkJQxEF6WhM99ewq9a9Giow95gzfH8WG06/AlF1H+IlKru1JQwX28bP86C
uD3my7PVNW5Uju7SP56H4+PyxtdXcMKOPtJ0jKsYcDR+rOPIU8NnY7nsh2PLJIZtztAKSdjULRSn
NxUDZeIyVD5effy4sv9shl62lNUySsraGBiBMUq3J6gcmvHwtjycH7DN4LAyQ1iqaUicHoz2GLCh
9KLWYxCHzm9D43vZpi50J2IiyS63zoIoIvrldyKPQhtViZ7H8LuQvrzKNhd/+ipLXgQVNNUGbYMt
rKQujtHBEAIOvCuuOmZem+/TRpaab+6DXLbh/yh8GaymqjQSM6p1DKOhP5ijqyxPVMYHuLkHriCE
9arhxsbJG4P583wdkYtCOSg/bPLpHe5wAhE3WnAaturQYLSUCT0dljo3gV4Z38EvRFwNab875eXk
5qRo3UFvPp8H33aNFbqweifNGjq1A/rMVg/2RP+PD/ZSPGENV4uqzEmMIV0VCOBZ7r/ibQanlXnC
Rtw22kIh4cz8eIEsaeLF49eW/UClqjcxmbdIHFK8GusXkk0qNy3v92W3z42g6vZ/OF3CLjwUuKFY
OAama/SJtxy5bPh/Hj6ZScK2azQKQ+U/vEOPH0d9Rww00sheT2UYQrQoO6tsRr7IatsKmLHsdBYG
TiQ7eEo9T4gX6ARSu6YAzsR2Ko5SGUpTHJ+BY/zogAdPVu66uQuvPE+IHSB86WqlBlxlpJ453xA9
SNGHC3VexXIXXZK8SAZRJFGYSUtZyydqYJXbQ0x+umrDv8473/ZaMk0bnb22Bb6u1wEXkptoQOtU
vot8bdo7Xh5gvrxy1+xwHulf5uoEJfidmimJ0toLzLHvFvIXzh5jGCTpAXrvul54cf7FaR6S6MqJ
JkkevT2QJ2TBGysrb03SAbkCI1SO7sR83/eyYkEZiOiKaT1ASRkjWVE0fJD5kDa2W6bd7g+HUfBB
GkHCuOY4eEu90m3051v1IYydoJhbT3fC56jpd5kdHZpuCZw0ux5r6w+nUhTvKUjWsFjFb/h/xDKv
eFf4S8RyDvJ6D4mTiuI9WbKETNeQIxbN95I+JkrQY7k3B8Panx9cyRyKNFEQQRir2oRdjCiexdyY
Ma+WHcJlIML2RSu97BJ9Zn4Z657WPXXKjJxUkfiJDEVISHPDbi0UZmOTVIIBsiJMvnFtQ1A0IUHG
CT0LgiFdb5ZNWWAfbivFd1DzyIbpyuzKd63eE4xgSTeYqTXkgOFhUFWDeLoK+x/nJ37bw04Y3NRV
3olT4dhpA0YLTbit5qJb1mtBW1MGYyFripSNmhAGs7krC5AC4MDjoFA01/3IMTyUGf/hqAkxT4fK
hBUxbB6FgUuRfccC6WqRDZoQ8fK4yvSIz39Ttx6qVQI738/j5KbOz8KUhBzZqAlRD6/ESdcZmCDc
MOJCPXXjpdvF43uOveSXG4gqVHFS08EeYFGlXyvkGScQbTaDer4upIJXm4MHkXbHwMsApyZ+7XFx
DbG3sJtQ/AeKFX4iUPRAj4KiOEp3Xr5A3hzmT1BitFbB6j+qI6DmuPXt1vBnRZEcsTetMUBiyW1x
dPFtN6qMzNHmEetnWNwFT7r6nkyf1ah0JypTXNh0hRWWsIDUtlJRMjIgJS/bb8qg7fOUevMSvsfj
VjDCAsKJZmn7ESYV9FKNH80elB0yotRtU1D9QhyqgmhAiKBRPNGktrEVhCVkeDJvRjkeil/Ox7a3
jIv8Tcg4oQgBNGeoZjUHBlf7iUvzo30Z+5nHTJcEF6mbSJWYZUbxv69i6aS3SqQOMErn1iz7JnxM
bEkBNw8tb1x6ZZLgAwtVSbqMwEhqfTf27OMymDtUhYKfYXYrVds5sezxfXMVrSAFf3BSoy1sbBT/
I+3KmuS2ee0vUpX25VVr90zP7v1FZY9j7Tup7dffw8n90hqO0nTGqaRSlU7pGCQAgiBw4I9m/bhO
/RPRjff47A0E51CXbOgNYwFEZY6HMdW+26V9KCVT4OV2N8jANBcdlqrpPP1bPFamntvwBy3uz10B
htHlYA//eTgm07ozCn97WTu5GiyJoSjGrRGDdtPWRJrNEhlv1GCDwSU67AZtjpYEGzWIZ15ZhwR9
CYaFEVO/w0y56+M2YOprvR4tAo+gAazNv4FPw9Wa52z5lDaf7FnUIbp/V9pgcY6BmomWrhVMVuNa
LpxojsT3WpFonIfQ5zGZrIn5uu4HwQRO9QDvTa3vDv0z1XM435BZSWevHYCS6ZvqBCz6FaVTBNrt
cK5hkeNeq0ssnVJ+tV5SiI0isNNdV7DZHc4VJL1SW9LKVLvEzPSOHmTnP09Lf7Ee8AuDKldVbJ4E
C9QzizWmuLJK60zdXtZDOue9V/aCpop9Uc44nMuZu7rIaQmcaVrdxvqOq/Hl02d/O84AXJxTgTZe
T2JsB5W0Q09uMqJdT6soJvgXg/kHhie/qux6cSYmBwxG9maf3OUYN7e+JIJwIxXxWQuk4vuHJmKt
ilLCU4NEO1rlwZ+KxW2L6st7Fo8N/LNsE9l3zlyqxpgadTFwVbQK16bfzA6kcrNAm3fPUuMMwhlM
h8I73ORMONEyrTFDrbbdwtJrNAzXPfjy6sZV5eo7zcZPfyYcZ0Vygz4fbQDuqp0wXMftuzCjIk+6
v1Fn4Tj9dmhiD3aHFbRYmnPwRwRancjl/Iv2nVE4Jdclq4+bCSh8/wvjSM7C92nfP3B8f1KeWIUy
zlg5Ml7TwTXtm+z5j/aGZ6WlTupYDeht/L6NI8n6NiflLe1EfUOCzdG4E3UxrLFbE4YSf+umu98J
FEVbw1d+FhMd8gkcu+yZzHJVT75hjuG3U1UikbiTNMkRliLLiZNUjvLJzVIQVYi8wv5pfd5+zisk
fZlafQqR8sz+QpI8lNP+Bx7vrsxJ8jv1XZmEs3/QOP+gyq3hSCqUe560qznGNBEpPiyKqGeIfeZN
LGeaKMuzMDQUxbSvw6usTLMkbQGDpi5wjzbzAwUpYy5q/dzdIDCKqjqIcyyFr8pTMmWw1R7pl1z9
VZj3Q3fsSsHlRADB1+Bp4zT1aGlAXmQoXScPU/yrzQ7vsNCzHHzbS1xqStuiNsN34sJVNMyqmW7l
pRFF2MwE3+zKBoYzUTajfdQdwLzPfHbDEbD0m6C/wN/8tKuuII5esEdtW5M+GJZyWPUivLxw+x7B
0UG/AYpRzZE58+kG225Ii1AhSaoWsciU4t3QXgJnGWTPWVG13bYUhInrQFxaoFPX1hzUZRmlVzm6
6Hzav5xv/jScdVlWXRCzwAJLB/Vmwi2meemdNG70Jzkkv0Gwv6udG0Du2LXsoagNiYUu1amC361/
I68hXGPu2LVJamQrxRq/Kk6Q2YuwfUgD0bucSCbu/G1qqVUS9rRkWVE23RE5Msr3VFA6lqWpumOr
Kk+RsGB+3VRMMOqsYg/Bv5NP3/OACqqF4apt1Ca/dGhtEidFkY9OWVkoC01+LPVJt34YFHyQXy/r
/56JKawlE2QtSNjxqTpTKrosy5PV7/NTOZ0c0fypvb0ALRnaPlXNNBw+p9UiQzg1rYSSK/tYJVdd
GQr7kkQQ3CFL9Vhr6xQioHlk1irMpTw6g6j4brc4bisI+1NstqPU59wxkVPCDN7+qB2kYL7qjrKb
oQNOE4Tgeyc6hqE4pq7YOupoOP0d7VWyqBWjfWDtH9ea+t04fuwJWG7L6mjPf13WAPY13qcrmMyE
NnpNgSfgBAP/bDVmhY4qUAg2RFWkRVIknry3q84bGM6zgQvbyGJVQ6UuKMla/ZM+HlR1CMeiFKze
bk3wViDOpaVD1yhtBoHSU/VCLdJESRSHJjzo77Sf73o31PVjPDOr6wcXwWvNkLTMGRNH+bsXmA0z
mq+doHT/5sMTMdvvLuMGjDuBjW6x5ylT0R0J/Rhlgjwxxl2VvgU2rMt6IZSLyzophlTEnQ65FHTP
gml+PSTR/Ghg5sGx8cWc/UI8zo5NpSZzlkO0OWSMpHlIcgy+YGP3lkPsxYNIT3Zd32YpOcVfMrou
lgX5SsetypehBBgpEiTE7/z4TgsKv7wRHU2KaP84MyhSzPgiEkDbL+3JCuUO5cluGq6Wa3lGZH9J
PJjeQ9YKGYyFy8uZRTIbVt6kMECzockzRam0V9kZ+WKhlctNaVlHJZghXDLrGAGn1n6uj9do2a7c
wW5ENrrr4RDYqxrOBfMNiZ+mL7Ruunz1VX0+xvIY9SSLUNv8s6krz+kKQXS8u9NnOD4Eb9pqwOt6
sfoanOmk9MFivSdDB3qD/0nEB+DtkPV6I0OiEhXnpAtWUrmy/XDZJEVycMZft0qlUgUguRFU5ilZ
BOk/pvFvjoKNEJzFZ/qcFnFTrn4D6pYWBQ9qpFi9wO5EQrDfNwepvXTlYtvZ6tsJOGvz68EWpv9E
EJxly/CQE2GbYaWu+pCOuOjXPvpIc3996D8pwfAkHkcpWjvOsJWVGKOBnKNvGYObFT9o9yEWsTSI
5OJMuEhKTIWcIJe2fl7W+8UUtEbu9otttZgL1Bd0LUqYJbtiiJMZTk0R1VrnKQk9Iu/s1pPimY1x
PcZoYGvz3h0clBnF3b3dNKfS6rxOTP4qcBT8aD2pm9ChCeI13y7c/FirmDBQHTAENlSPyUn6lowu
+RRjMt10+M8jbpFy3ywFX7Pb5nSZygH7mbX3XX4LwvxKRJS+75LP9sY3xpjL5Eh6Ab80oVhx9cHO
H5BrHWQVGMITiZgjBMrDN8nMjpFjuh8Dm2r7yVIMJzLi1RGkCPZR8HjtsPjV4q/saHnuyspAmJxr
VIqKFp4E/5tAT5kavvFToNB1DBS8a5hP89qFOH2BCiAHLoRaT7Zza1UdGN1u8/7ZKA9q+3TZ6e4a
9gaMM2ypWsDjNkAFnekpobpry2BLF/KH70etGxjOtnOZ5P2CN0VfukZI/MKRE6k/x6s+GE51MB1E
459EYnGmbpVZmuslxKqNR6W50p27Nrn6s5Xj7jGJ2VfwVoAo6COmRM8SGk8RsV4G2fUQ53XjW2FI
vhA6sXVbjdRdmymwBs0bazMysj7ShKeXYNleromb02s0iZw4KAbxh1VGI3weZCYjVBWFE7tmtJGK
O+mtDER1cw8YtdY+VWb/6GSVYHd2I9ENBHfYG/bw/5JM2dGo3XKu3fmbIqLIEQnCft+sV4sph1bZ
QAd6CqbrYzsJQqLdjJmyEYPzBahU6FVjwkrFZcCY+zqv8szWNT8Qt8B7b9R7kjCWFukc5xLkMYtp
bQGT1CgflnN3ySLkeF17uJGr42X9Fm0T5xesLrelnJ35qTrGfqbJzSGPB4wmr9X6Tu7Xxr+Mt7dh
6ALEKFYLXGfIb73esIE2bbPocODpkoHc4aAbAr3bW7wtALdhdV9rqU0AMDSoclrBqi3fNep1jnts
pgmrnfaOClW2UIWG0byYrsz5oGW2ik6nuCvbH3Nkhzz1Cm3wHr0xvc7DcoL97kgQ4uCyl/jy4+Wl
3PXpG3C+1G4sJJrGKOjFNMfhkwEuZMfrvhRgh5LBKWkd38GchGzhP7LyhdEkp1U7SQ76N4s8dZMJ
+Y5BS12p7ILLgu0t6tbmuLNjqIhpNTOzuWS+B+9ojgcNJcIU6Y9FbXuj2YdFnwrURuR4uY3M4rFv
R3ZtSHXtTi0brzLYSCuR4xXA8DWfmEy9VrGVIgJe77IiQuJtETFBiCC4fJE9WLENQkmc9IZ6kO00
TKmC0XCLYJNEMNwRMpRWjYl3zHHYz0kTYtLPEn+9rAd7vkKBZWnIU+oKor3XvgIRZSIX7M7jUDWi
S+ZJTiHw7yIIzh2RbEHZaFqtfqV+nfvHpY8ui7C/SiAsB92i5WBo52sRcN9ZFUtqVt+kH5X+yU4f
bWGYvy/DGYPbCSdPVYSsLc5AcKlNASOqTkPMO7+zbpzIPojpZUWA3L4MyVrMRgmh4rjyxtLxCipi
XhCtG7cvVZwsekUA0Q2Zp6vXUtN4evsumz8vHPtDbIMHDTW23QgQzbyxpYdFDUoiUOFdOfDqB15o
R7HxTvEaAsO51VbSYCW1/dEwr9TsNE+C28r+rfqMwYeoWtXrEo2BYdzVR4l6bAKuE1BUrrvjJ3YU
mI/INHqXFXvvmFU2oJxi02HWqTUCtOuf2eCCrriN7dFPyo8aFQnI9OnNfWyDxSk4nupV2qTwA+WJ
Lriil2Ea2qfleQnBi+5LRxEJx34WdQPIKbhVTTN6rCHcHMKarhhtCkg4Q/tr/UOJkg+Tn3hN7crv
IbLYrimn9NLcEhuZD9w71ZvS/LLM78m/bcTi9L2fFCMdK1zRdX2J5KUPmupbm4luTPsh8waGD19j
1VDq/CXtgC6AYD72d41XeJjY8ZAe9GvpXrRfu/5oA8jFsH0+SY3K8pZW9jj1XxLRsAHR97l4pO4m
bQYfAhzsGFnDqRdNghSuGOcl8hETrF+yu+udGUmuHmA+m1e6+acVJJgVQkdRK6tAIj4MSRfMamk6
WJTclrclaaJVFzVS7QVxmzj8JXjdONdKrpAAaBGGxMT6sJI2SmeKObXSFYr1bxatCyunDS/7pD1n
u4Xk7EeHepc2e6nN9b+ScvZ0ek2Sn5cx/iXo/ucCwzMhzHk1Nhl7qI1vyjRgA6Mqj7g6m1Br/cIY
EmEb8K432orF2ZPWgYWD2ljJMbQ0TGUjo8dSecyi+s6jJ2K6jCo1vxExQe7dDbfAnF2BUawdygrA
qvmFFrekuLGtx0R/RwHTFoWzLnteqKGuWFATdVj0jtrRXP24vGkiQTj7amw5NXJWJeAY/SGbD1Kv
hfX0KNeHyzh7ZrURhTeruRl7qrIFk9P2gQy232tVcBli79zdQnDnblO2c10vTBmS77J+pefPA+18
Qw1VIpoVups/3mJx5y7GFGOkOloDfP1hDVWMVJcC4qp4Q2RJD1FAsesEt2jcodv1VtHIBtBw1zOv
apzxSbQ+ZEfk2DDXwm29xBcp+L6POt9oOQGVnk3aaXF7T4buLk46zx4/D5nhkRzDzs3HJRVEg/+y
omdATsY5TgfS6az0goIvj2LWnOVJgzv4c1AG+TfRVXBf789wnENUkqpetAR6b643if7g5B/6UnU1
SxBXiJaRiyvSrpYlyQHMHK+PLUi36x5Jy7WF6x88qx5u4kWPLpvBvqWdJeN8InhbYkVjC5lZ623d
x4e1FtU9iyA476foetbRFFKldubCoD25Fb1VivaHc30z8jdyXQKiNB61EnPZmk+m7BuOyJJFonD+
b1J7fSkU4FSJZbsYnvQNRVMC37d/+P6zI3xPBMUEW3NQsSMT3Gqr1YGlJQ9lL+JFE5kQXw5D1pmo
dgVZnMMCGwJr+NXyFbElxkNO16KU1763PQvFOYh4tnD2EoCt8y0pT+0ChtX0pA5XqSjRLNgik/MM
SmuMk1Vj+SR9cGf0DWgift1dBAV/OSba8HSF0+eknkZ00yLDNaVT56Zt+mUdRM9zuwq9weAUWrNQ
AVGPwBicJ029bzNw5aVRLnI4+0qwweEUusBGrGnGzopPxXc2Kav9AVoKPAEE800Sru+oxlTPaPyx
bi+WmjoUaHL+WR9+SjQJ5EwQBe3HlRsQ7mCnlYEKEvYOOICWZzJdDRUFlqf0uMOzcijrKCrAEuyV
yul2WvalRdhTk5zEwZJeaTo6jx/LQVh0zP7k/PV9u3ycalvNGPdJCskmz45UL/WSK/mela8hfBbs
lHAVmRFsbh2T0ReyVgOrCTCiqj4yzur4lC+uEoEjLZAPorunSBX5+kYHnIYD0ZlZYVSHjsi8unHY
XTdqwjrq3uNkN0rCHXsx1VdMjYR4oP0un0n/GIteNAReQuW8RGOCbqVkOQhzyI9mGUco1PHecXZv
hOCcRKlaTl60WLExaVxNemqnD38GwHkHjTQWlQrYq+PcTWpYj49/9H2+I2pa12FdTAjQV/VtIiWH
eP11GUGkx3xLlDQ1Wr6wOx+qBfGEdUDs7cl3UzgG4Ai+E7fRC7adb47qFYwkblOI5BhBgtJj0VuV
wNnwjVGjXPSmzNKFs6x4c6awLvCMfpH1b5cXbjcKQXWuYZjo67D4evOpA025wXAM6Rva2gcSgW/0
zyA4GzTQJEIX3BD81Hx27A9df0xFvOS7YcdGCs4I80wzYpU9yoI/ylWyQFN9Lflqp5U3rYv7Z+Jw
1pgUZq1Y7AW9RNdnOn0i6tcmFizZ/t1uIxBnkYWkN4bMMriGS4Pm0blWcJdcb6vM1cM+oj+Mr6Lr
pGAJeUIAbUUfGboPYKPqqdOv0+VZT3SMm1BcmYgOnX2lszBVxrCR2+SbEBY7VjPnJU8SkVMPwmbE
pFrs6fe4mF+hpszr00N5I6qw2TUpUCGhrcIwNUPlA4bYcWaHbdzYta6a5Pjn0VFutFxUTbsr3gaI
CxR60iblZDGgNEjJvY6COOl4WQl33c8GggsRlLh1SrzQM5vSbyDX4+hIAh0UQbDfN5FBatQjCPUg
Rd7dGPMjEY2GYnbyJsrZiMBWcfN9NFrUJvp28JLIyEHU2Vv1xZOm+np20m/LPP3A8ELBqok0gPNE
5UzJWCwQyV6ONTmWZHDb8tDNz5c35+3+WyiiNmwTzRug3OHPhqztu7ohFvElHEVxq3ykjeESRzTc
ZqcFhuE4mozec8dQ+SF4Sp2og144xKdX7XGKips2GIPYxduyMPGzL9IZinN684pBhY0CqDoNVDp4
43QoqHBi5VuVey0Q5/VqKY2tmaGQcMRDSOqB/cTx2iC9RSTqpgE9iOLDy4hYyddKOHejXduzTXzd
PhFJ9YeCRpeV4a1f3cqk8cM5oAK6VI0x8VMjULTjYnehZXqF8S2ZVkGcuLtJcG+YlyKjSdfkLMou
2rGaiEr8TNaRSuquY+W+HUR1DGwTXtstBNqgcEZE6CjnmQ4UFSOe23A8KJEa6gfRzJZ9GFPBND3L
YvK83hlLadIW/DEMBuQ0YRUpkRORyBK4hP01O8NwXk6b0fvRNIBpq7BrPs6VvxY/LmvALoQBOh8Z
A+VRxMUFJ6AtMzVa68Rf+pPk3FWy6aql4Ml3V483GJx9GiRZar02iJ87hV/kBGNTbAGJmAiCM84i
1iRQkQKiV30jv2nzP/s+PzSnpbTKFGoifjevi6H1SmoLIjeBBHxtydBWuOOskEBPn8ZGOVaqLJBh
J26DcZz3QeeP/hnUlEMMIbJfeeY2nyR38LLA8VQzUO/SAypgQcAnMPu3p9prTM5SxtkypYqJNaUl
iMPWUJmT04AeNGWVD5dVWbSC7PfNmW2VlVJKmCbr67GxHBsZzozAGX2+jCIwGJ711miXIitloCzx
Z3UdfG0K5ncUDr9eNc6NZZljJnqCQ3oAw1+Fx88KUaHVGoLNEcnCGX8WgwqiH7E5RXvvjE6U9U9z
V/p/tmCc9ZOlWMaxAog1hkqDNfN1+ftlCPaJN15/o9ic9Vd2qqzzij1JUdaRPmvtjdY/tbYZ5SOa
8U0RZ8u+ouGCYMoWgii+oyBNymS2ZuxO25LS1bXlONqFgKN/92QGc8b/MDgNwLQ0SvUKZ3+8HGE5
EoZ3ptlxiR9WwxF4npeSorfLd8bi1KC26ZSQFvKoWn2oFLlDKiT1HErxsNX6i5P58YDhekXmZnb+
dHnr9v3DGZvTDqsFU0xrAVuh8wnEJBHEvlv6xneq5j2n6WZJOS3BlFq09cmAstSPIC1zWzvA5Jx3
mdQ/8vDlWw0tzTUpoYpqegDrm2uaV0R6vrxmAv3j2wr0vCzqYoRuNA2GZqXUOuiVLKLv2PcNZ0G4
w8JI7XiSJaxWLNeusXSnyvxYd110WRQRivbaZ1PQGQwoPSN+JQVLboQ0M1ydiGJ30YKx3zcnQzGn
aCVhBms6T52UuXkrcEAiMdjvGwC7jtsFmVDia/Fdmjpu1qHKQlSDs5OcZqfCeUs4n5CvlTwsNfZ9
DIvHKmiiNA11lz02L4dy8v774K/XcJxbmFbFwZAdtmrVFZmqqKprbwbZ1mUN2BkeDBgTk9IZ0Sg6
VTgVKPLVbmrCIoS/+9rc4eNgeuNhzj35uISaN9/KGD1n5ejMwOCLy+jM5t+4vg04pxm1gjkQsYYI
WzFiV2q/zRkmqGsPo/QFI6hO6Rq0ssCx7+/iBpLTFacfs0peEHGPKEesgjTUZM8IaDgHrHPLFA1n
3lXNDRynNFqSEsxaAdxUXOWSESA0LpT/zvP0eg85VWlNoGgl9rCPEeE5+akokSSrM0FpgnDtuNOi
rlO701JsVx+2p/m4HtqDejf5rCw2wX+7rBtCNO7AUEnZ9rkFNIKq6whDFPwiQhuK87E5rQGJRJfK
XS913im+iTQeVZAbxri7xkZIptMiKs0SfZ9LMS6Fkdl9Ak1IpzkcNeWhNVLBu6dA2fi20aUnsdLJ
EMHuKQa2X8WYjzkW/uV9EcnBOQxDUrV+ZRoN4iWYr5sIKzleXs8vuAV+dEsujVTRM+z8EPTHJaIB
AdmJ5Fmehh53z3QVrwHPRPFZVDcgWj/ON8hGpepJDdx1CfP2qfgi14Iq+d1QeaNknDsA3RsiS6Zk
4BByVbt10zI5lPR78ayM15iCJ/CvIoE4xyCnKuh+GuwVTl1lLd3kGbOuBBg7JfOvvI/NeQVL0oy0
+/sEwfQnPNqmoVK5+Y/MQS0WOGS8NGg+29XhshqKVpLzDvE8jBMpIBotU8/uMUQSRDyek5KIYB5d
7cTErUtTcIcXrCf/EFK3ORaTnVdaGWaKAt0HRc7Py4IJ7Mvh/MTcZCkxOzhzpfDk/i5Zf1z+vkgG
9XWwZKUTohwKGfT5rktCWreYayV4xRFsjsP5CNNWDFMhzNdltbvmnWd8N+cf+fCL/rRFAyBE8rD1
3AR/k2xhgC07JtRl1txUkXOvHbqTMo5GcHnlmLVccEs8BXKT93S2mQefieJWquLG5lU73JuZW2Uf
LkOJhOL8xGrWqpwxRaOEuAQzdkzrqjYF5/m+PHjYtWU2II7PeRkZyicdBfLYU+2qzaOVPaxFsDhX
S328LM7+c4R5huKUrm7wpOdoUOohUBB1NVGW+7q7+GCsjtLcv4wmkovTPmlaDHUxcQkEafVt2eho
Lf+CXPdNoaMcqKfv0oqzaJz+gfS9ldMcaLNy0pW7pDn1ckRRazRX77nmbBaRKc1G0+eqMwbQecL7
pCN4LqS7JgHjj04EnnWnXoI59LNEnPJRlA5POsuxDSBkbgaXRlVEUJJfD+7vlQ7/S6h3RuTOKcXQ
B7lLX9QDxeR+Hi611wdyWONqNSLkE0i4b11nOOa+NgupYM42OjZwterkqFGjygaj1PtiiTMGdz5V
MunVli1irXpZ+mmcvYZ+uqznAjH4luV8biull2C/VXmoSexq5G5pPl/GECkD36hcrKuJtnZsTZoE
JqLwDJPdXf3nejs1rhn2KCRXBIeHSBv4WU6KjsRfkr1oQxyxHPlsubq7enbY3tiBqJpGtIqct2hk
SU6bHqs4joqb49m3Sm/XTHDtZCbz9uj4RxsMzknoDfjZJh3aUCY+6SfGpZQ7Dp62e+/yfu1Kg5Fw
juGgKlXj8+MaKp+1nGjUz1TV67veBZGfW2iivjQRDOciEvRoakWsUrxc/qqs+6TUXVn0biXC4JyC
5tiTZBsQpSjpjz5DkSPp7tIlEagbW/o3W7NZMc4ZrOvcSCwq942lQVynXSWO8Z6wcQPB+YJaXvB2
PDIIK3f76d5Wf2m5kEmLKeoFQXh3sPSqOUh4TvTliF2Xm6j+PD/2weSzy1IerT//SNN4x9DljY0k
DVRgJfWDZrZHaWofCl0JLsPsO6Dz4vHeoBj0tJxUiLVENfUY2Q5r1xot7++58flHUS2QQO/4CqS6
VMlKKAQbs5PSfbbq68oUXAP33wI3QnH+QG5i3SIgiEMWKgFHVvUNU0ni0IqWE+b6+KhPbl1RJmp/
IW0MdlFQWwUGZs7RdZUkkSEHMe0YkpNTobOdXK9gEF1CC2egX0ft+1RyA8mJqRHaSpijBSI/L7u1
vsxH0Gqg7Wn1nAgTht4z3AGRywaPbe3mYO8KM7WTFHjqeiNJnlQk7ioavb7rLzYYnOtrqrpIMVKI
+mZb3tQZOVFVVKwh3CrO9UmVuSLox1ZhOk4LOs8OCdkx9+bH+EkJ1IP0U6Tz+2ngjVScF6wpeF6K
DIi9X5+6T82tcup6HL1s4FR2nHu3Ow0f5m9D6mLikMDEdw/HDTbnHmMptttmworaiep28a/YKt0y
vk0aUYvQrmWfgfjeg1Yf0HlQQkjZAcfg8AP0Oe40vccvbkC4+3vj9M0gKSZF88l6t0pVoHfTh36y
wst+UaCGfMfBqhlZN6lYNLLWQUt0n6TviiU2knAOQ16yvC4YRJ5Lgaas12NmnUzLEoQsIknY7xuj
tU1Cyq4HTJ+hHzcD8ZTj+H+2WJxfcMrZtvF+D79QrIG8jJ5DRMMhBUqscm4h760UxCuQIpupVybf
oF6tQl1zef4zUTjX0FlaXGkScEaaBvFggzJINFaGfeJNILHZd84XLEhVd5RgtWKpc2d5cUn7AApo
XfuLDl//TBrO9BcyWmpsw1jU4tit96V0+KPv890FipwhHb5itWTaexZpAttJBN5r/yw/LxffXoCH
+rS1JCzX6LhrGa6O+9KNink/rpJ6tRGqYRNmdyLagf286waXy6kQPPDUUgLc1m8+rZlbfzUO1VV8
jMMGrSC/lqfGdpNQNPiQ7cgF5eBr75KmkjSwRlJ/LvDyA27epdNO0prdLIsRxKQKR6u5nVP76fJG
Mp27BMs5CeQH4nXpoCgFuJCTMqrUQ+ocSgezHROUhAmua4KDQuP8hWJjJubKrh4ZybzJvqa4stnD
h8siiUA4jzHXTWujJRzHHnhas1AbToaIDEPglPjyQpBXG0VXWGCjH6PWlFxJOpj1J01kZSIYzmHE
tbrYxgydUOzvToekfyYdZtvvNMH7Ftvkt0pg6bJmm2C74wniYpINdE4l6mtj59bGdZEK9n1fkH8A
+CtUZjplvRgO9cuUXmcG+tAwH1v9oIyCksx/sd0zEBckSHUhF0YOSaoGXKg+mO6+gX8gmK/jQ5Kf
5PyE9mJf8mPBUbuvcmdYzmUMzgw21jimmEo2VYe0ig+FKYX63IpSsP8SwZ6RNGzl5lCv0dqhFjqQ
hqDUTtkBJCxB+as4oohW8+LrNBD1Du77pTMg5yCm2lkVtQYgke3HcizDXGmDuk+CYZnDfDY9FTcB
WuThe4z4DMt5irldJLvvktGXlJ82CmjwmmKY7mUMgdobTGs3a6nJRSmXKTBWmXGrrTfO/K7LPIYF
/b9lGVxUQQwDWRAbq9cU6mPtDGGpk7Aqp8c/k4RzFGbcjm1pAEayBtfWHhv7P7essQvgWQ4unkB1
bW5KDezKMQvkdPNANnoX7Ab+H8lhcq0BoLSSKloCJtVK9Y7U5LlpElFHimDb+eb8rszJqK4AyYrh
2HROmHYiAoDdUxVDm5BL0zATg29jt51Jl1AWhPt581er/aBjFQyzG9dgxlkNv5ne9R69weP2n2a2
YY0WzqN8uraM46T+Msbj5a3ZL6fcYHAqIE16nQwxMOSr/J5G9vHZdMtH9UAPl4F2z4ozDn+ZxPui
3lmZjUBInd3SebCW2qX0yRkEh95+fLkB4s4K2zDUMh8BJD84d7q33LL+VcxDLDEG+vfoY3Y1b4PI
HRMapqQMmPaGlBvF/Bfj2C6iiqX982EDwZ0P7eLIltUDYvLqY32fXOd+6reB8xC740MWioLllwa+
N6HDBo+JvPGhiQp2wpQtonGHCl47MtBFFJs+48aJj/K99LEsXYywnPxM93p0GYo5eUSLyp0UVaNq
Ey7QMGdtxCGhlAeyTr8u6+Tu+b6RkjspVNpZa29DyjLGBRcvN1dju3ydE/PLZZzdG+IGhzsukhhz
BSvUW/iK8snU2s9j1gbrlEeTZtyaVutfRttfOdabaSsymB+5lZvTFaym7Gi3h97TnZuiEpwaIgB+
2UpFnccKYZ+RaX9J4xLGjSiy3E+wYWTT/4TglswkFc0SBxgIwSMl9TO07SY3+gcdBXSx+3ewN3xQ
MdVdlF7bV4ozMud0Y40qA56LcJ1vSk9Pj+BN8kgmymjvq8QZhXO7pMMkanXGJi3eBF7JFDEtG1EV
+/eR0ofNUYG7+i3eKcHm8TU5Hc2NtGDaUeXgxGgTD2p5Wf/YAr31HRgvpFg2Xob5B4G1xFTIZVVw
94zHA+ntwBmcXxgydtSL/GboyLU9i6hu/8U/njGZ1Bt/9cK8bTV4IMBgQZB8XL+wkIbFyYpkv76S
fFH4vK8kZzzOxqqxq+hIcRmd67t1VN28/DxogvqF/Z06Y3Bmtupk6JsJ61j3H3rlATWql/dJ9H3O
xAa62obT4/vTGjXDkSjh5e+L1ogzJFyeyqmzZZiw1kY0qU5dZj1Pg6jtUCQGZ0nTmDtZXmLri/Uq
7m560Vv03vctWQEHNJshiGmFr1Wr64heOuxBbdWT1O00BczuqcCjsq3kTYYNWVMcMAKjnozbiq5W
Wm1k71t5NkdZOQTNOkQo0w8S+fm/b8oWiduUxJwaSWGvdYb9YzaiCu+BpuCFeLcgYYvB7Yhqgti4
QTbXRzXHMWMzbfz2eglBdYcpn6Lck2Dp+LtFOiuqNacAy8mVWUTUPkqJJzoTdoPKjUj85WI08zhe
O6CoEUrG/SECT5r+wZ3C/raPEhASouzmjzbK5ILKukaTWJlio2r6pdVaDInzqCkiIRQtHhdW0sxE
JlYDyBjPvpmqfjUhq9JIfpv/dVmcvfNuu4DMyjYOGtk0DJFizixBj6CRP47VUbNatJ4cHXq8DLXn
d7ZQnG9O25qWmg2h+gSnHKwWCfnmGTQg7/DPWxy2uBuRtFmLk9hZcXkuQ1M6UiLIru07nn+cgsk5
BZQir63G/HNHez+jcriSUXAEiJaK8wbtmoF7xwYEOErRSXLdJLWbKIIshgiEcwexkynJRAAyIB7N
xm+y8lfdim5IuyBw0mCJwIrJPBWWrpFclxa8XAxgch3xmHC1iB59d/djA8Htd73KSmM3SNtqlRy0
uuX+H2lXthw3riy/iBHcCb5y60WtXZYtvzDs8Zj7vvPrb8JzznQborvusZ8V0akCCokiqiormanv
LsoKYcstqL3l7QAIS/2WVYWTV4uTUzLCFIiw6Zo6yaw18YoxpIex2SnrXvmdqx/x37+7IWx5tUpR
hY8bfFh1xyX35/U2/5006AWEmKoy1hql3wsgorjwlhR1dZHmXycSYsPFTFWoJUu2/sh/dx+k5b6Y
v13//Q11ZUu9tEHg+M7oa9QjYifSk36MU0f6GEqO8VTuWz960Nz1c3MveVnnVsSx36T98/aISSk0
FcoThmGCWSLrZCjrDnNkTqhQOoSSFly3cZP3L6D4Gl+QZN40ecP4NhXrrZaf7PlUQleqTfbmQtDM
5kvW5Wpyv7+ASpt4yqsSUEsbpNm93iXegiqQanpm010/Pdb1DauI7zjKRQRO6MxW09CTDvOyfZN9
tf93ObmfPUQghDhqKnPgyf5KN3wTghRWqXrXd2g7XLvYIoEP7GIYylaHDdVaHNvI8nCr+d3aumpZ
Pxva5JRr7mr2p16ugrCRvCqqnev/ArWKAl1gErjcYmITVrHu97MK3XlMbb8OwX/iXYR9NlKUxIht
PAqGIc9sZwe0pre6Ow33in6TDvdy90lfqYZkwiSxWSDJzSoO0TiCj59wF879YTDJUj8KQ6CPsq7N
YmbA6PxwV+zzACpj1pPu4VPFX57bXfF1oF6kKUghYCzmqEWXIZYRysqWfUdmYKnf53+/OMOhqaZx
p+D3Y6T12ENZU6ORictPLPi1yhYqEry0pf6Uh0EZ3iX/+5Sxn46sLlBCZUSZ9AOhj08LO+gGkQwl
yFsXKKHUJNuQeV3iPAcSshwRWtF3hvZ2/bxsvqhcsKkusEKPZrFm+qdcYvIXP/Mb07XQ+MsHkOhf
pTfqTtreeZ1BQ8KAEJfYAxXl3RSHNh6jQpSXH3p9jl1lZpTAC4Ui+FefR4qxtEDRoju7+G7o1Lcv
BSBcQqpdxmql8hSRqwTQOI7d1EtuR3d1q5fp0M8O/1gktorCFDyuLpLYaDS+dLcMPMDHBMoHNFAg
K967SRC6VEPIL5zjvFmCD6L4cMKwGDyc914ECSbMDEluJ3RnftGOqifv9SeSeLbjiDOi4I6rOozG
vMLGofpez5k7xINr2A+hHrtrQhXtbB+xM5hwH0Vd1SEdj00MF2mHCrJ91YTemJk3UThRWNc3Txdl
0+S+m5qc1z8OFfQ2s9tMerzuHhSA+H6llX1nzACIotvY+FK3f1//fWX7av3vaumycA2pqtTbOWRv
UShdHxJtFzZO4mP+hF+/am7uJ8/z3YL+6kMBKWn2JBFdeduEfkYXbiS5HTpMsIErhssedNhMHyeq
s+IXEdIZgy/xxa20ZONi1ZDhhoWjJ/t8Aop1t+6KlyqY9irB79R+CQyyShU01BssZ69hNrM9PSjJ
sru+ZRSEQBiVFts6kpTIR5lK62axcbA7PJP8GYjAEZA+SJSM1yqWln6bWssRw1L96xDU3gukYLYd
ZOVn7H0XPtTWcVxvR0rZiIIQqMBMl6jNGJZKs79U+W6wFodNr9fNILZDVOGxp7bV6ggYSXQbTfeT
RfWcE0aIEjwlMzCAxsJWVIPmT3kGMaHU7ZKK2HEKRiACOe5VVa35jvcN2rbeyt5yI4MiTApFOPCa
0q1oCcNqtfXLEj8qneas1EROakf43y8OPATEJ4xXRYwll9975Q1vr3+249zGi98fSzVqyxk22CgS
zl8VSye2gqKsH08PFwgQl+u1PsbRaPzBl/3cQ9r+oGNocO5HARW7EfHAu/kOeAUtenRv8ggkbBEP
rPvClf5mzzlXG90bh+Tj9fXbfo9X/mXkH+njC/MkpBRtw4J50p49Sn/xKCv0dC9/je/0gF801MQC
yiMEHph0OZSKHDvWs31R3pu/97j4r0FiecyywOVaDQYtzUOtvshkSzlhgJjGQgTTWkkMA9JTYwS8
5Dr0ot24uMoxepheEq90qVEZxEkVey4WNZXsiN8ACfSeplR2xvS2Sl+uu8K2XUxTLVO1LEvMzNgY
Wz5mLX87iG5b9Qljw4ijtB0MngEEVitsM+6QpMUnaZzsulE7rna4s7vcVSSToIXtBTtDCdRW50Nt
ZLz/a20a9FbmPvSv8SZS+9eXjILhS3pxeEpdi8KxAkyl3EJUZ5Ue0urDdQh+875/bjlbwv+FCwiV
pU0j1cjBFGF4x7rose3sr0Mi7+yscudI2ttNFvwZpBDUyFHE5JDBEeQl/ILS3RdJKg+WYr3khfba
1NVzWNXEflG+J4Q4WYs07aIAcqiLUxLq6PWmiiko7xNCHKVZ2ZTzFr0wNp0yukNjrDNBXnMie5Qp
JIHhpMKKS0mHMWH3lJefkg7nNYocuf4t7oYUsamZMgJMVQCCqGFmGfyddnAHn6GibPxovqx3nTd5
Klpv18mhtOH4L77zxjOimCuw6mQuEv5kov8QQB73Q9AdVDT5XvfAzXN1ASN8aXWLHRmQ4MSXVvIx
fG3bp3IluIgyROCiSa9mueYfpvquPyj7ZDcFZpAFlLYXZYjAQxD2jUsmc4LIWKBIN8kau31DfSBs
xygX6yXw0JguKx58+Hp9t57Zjs/Lyb9iLou90/z4SBm16d8XaAIlZVFvlHEOo4wUU91Xm72yhLnZ
mHxs5eR3iOECS+CiMZ/XLsfLvddiLli1z6jZYNQGCcRTRcPQSbx7Ti8TJxy+xhiEPWVEJS0FIlAP
gjq5hOA2FkzDSL0xdiUuup5SkooUjEAHXRJNicofQEZdv22ywg9L45T1q3f9cPIlucIBYgLAGMwk
y3giqrPwhGndDOFrPJhePj7lOqFfQJxS8e2/tGs5tVBHeKG3LkFv/Q/pRhTIttlaqWkGi1YpyJRP
adE5KSmJRi2bQAVzYSdlwpPexQi5UMxMsdHk3zuydAxbot5hM2Y4HxpdoIMsC1O1DwElsdtG+rgo
q5PrDH0PH3LUirfNh+sOQfjdu0zAWmQK6wBnpVUQV+njEE43jfJbGcILqwQq6Bo2scQGjKY0gaZJ
u1Wi5mZttkdxcf//3KhiSgClNVY7NcDoA/YYv82H3KtcdoBywLHQXRXjHqwDVaqwnW69ABXowZYL
cANvQ1/rKkgH+RaN6Ycu7v62l3TfQVPWGoq9UZqO1ETERbsZd11AC5TBVMxnsJCzhoI2Oxj5Y1Xl
RF6XcA6xsy3T7SxPeJNqZVSvRRR65RwdmUXNLCQMEUVBUNCjSxI/XRBfWyGqGh3+yMffiYFYdtXZ
BbjVUk9KXDtDd8ipAceUDQJDaKZkJSVPgauqjN4b2ck64kWU2gyBGBZLR0aa99DK8l5mr1l2ysO/
f2ehDIW/GhjolBQv1CrKsrSMR8+WPrfKXY2uWWiYX8dQt1fqDCKcmFIa5nLKANIH+qN85OqPpRc/
fy2QQjnKfjo41c72k5N0WyHIH3fzLvOi+9Cnqhmp/0M4PnMb9VJd4P+YTVl1ZTN5NOLw63Vjt++N
/9pqiGkNKZ3GtokTjJPEW9D8YZpfIEfao45AIW6Nbec4AwlBt10PRVO1MCbV/kYvk8PfA+v0+3Vr
rq+YIaY4pt6ajIKhpXA2oAwKTRGbWC4KQDhELQrxzNqGFZP5KZVO0/8+gQpJaTSR/uPfhszxL77H
daVNjLLAdrDlPjH3NvVyQW0336WL31/WcVlGGf+/gti66QNr/EuzP6qJN6VEOovab+E+TYqmMDFv
YuSlZdVSe2kGxT2Vkj75xe12XjCBENADuORDD4PUBaonDDlAI5uelPguaoJ6jrys6vw+k00Xb+ve
nzmbQBP9jPmyRo+9Mkv2pozVztCp0JFyN4EBKlsqBxzPEWb4zNz3EXF9Er8vZjSiWJ36ZoQJRdd6
2ozhuMlv3QnoazcM3VaZOKCpyRbGmj5Dk6/SlR5q2Pwh70JXmmviK2jblDOQ4G+LFZlhXKc4OUpo
OLW6ODFbqO/Fbac+gwjeFq/Zak4dQIxoUR1lnk/FVE9OTBZ78f/23VcQKoctxVA1RX1X+WdI9chi
dP+UOXMGO/VLe/DzvvQLahzYpkkXSHxdLxghZ3HE6hHtuIPyUqiHBZIQI9VpsLk3FxgC64RLnves
Ahcs+tu4fA6pxC+1WsLe103RJI2C32+T02x/0EYodYzeSF1hFIy4+2mo404GjG1lh3CtHS3v0FVc
OWlCzZagdkXgFlVX21ppsf/q/DnF1LkkO1U98flLYQjkUiLotNUaGF18W6iNU6xBvlAlg9uPR+e9
f/c9r62Y+MG7/Pu/1qCbPcigeswbgqzbc4H930tnX+AJcYamJk1bLsBbu2MW79OaiGP4yl85meLX
fDjVlpIaOC/Neuj72imWY7fczaPmzIYXl0TVxPb9BvKULd3GfSnO0mNThBGBPD7rwurOnBc3HTAI
ZMZdtyqVqyhJUDXDXguzxzFKgt+44C6whVdMS66LdObBdtQO961euMZSExCb8cgFhBBP9Z1c5MXE
j5QaO5H5Mg+Fw8IvIeaHUqmObXc/r6RAdGm1TNGaYiVLPXYq/a6wvmbFp+srtl0pfmGPwHRZMtpl
U2HJ+NiRdHTHB2UfB+NRfoMsdFDeKbeQeLEP1rfruNQyCgSYLKM5Gwtgqy5xh/bVXD5FkAjR/84X
4j7fpvLzKgocKMutVKQqNkxiyimW6iAxFsrnNzBMBSEw8tMqRqnZgt8ZUlGvBnwNk4B5ZIIx92kQ
npb7eoFaM5cGyD/01NCyDW7/CVNwRKXIm2zo1xrVCvPOqO8tI3RRg+rGKuHxG274E5DghtB5kvVK
g3FhtocyuZG4KdUJuZXm/wlD8EIJHdmmosOYzucfr3wcjO2bUCbnkl2SR9ag8g0ROBH5IU1DXleW
5XcCRhiCZMiDptaIVqDrWPipJ7nKXfeXHFS8lsy/7uxbquuXcOKjT9HlJYsGBUPEjgrGcc57FP4d
eBc2rW6w6RZny8SHn6ZBCjZFsYyn4+Wnmz/Iyk2asyCzdtdtonAEl4+WSh4GHTiWfYvPMhYxZ1H9
lLpONnjip5UTvHw0ZSm1I8AYMWpM2sdRPRisc2UoB1I6Ipt+frFygp8rUd20mo1NSspvVopb6qAU
z9cXbZMnLiAEN2/GfG2bFNZM9be8+N5R99/2OboA4Lt2ERuPoSQvfQ4bDKdDn7+v7DN3fiwdOTDc
FGOVqOKVrWDpp/0R2HUq1BliXQBc7/HZesiO2U67xZhon9cHU73xlM8JMWYdGlDrWgAmL5Jjsk+G
/KIMltNHf7hNQpw5KnG4htyoGTducooX77obEJ4mdhavBpRJuxa/b6udoyMQy8s60OaXP0MR4sqi
NxSlGYHCkoNtHivdb/T9dQjK38Re4nmtUaBVAUN5XgynhCZ0GuhvJhpkne7UPLQ7asAttXQCH2Q6
JkCG3AXW7hBXx0b1WmrGLeXTpkAE6zhXZRUBQ9+VL4qXe+j8/tKh9QXZHJ2cDEtwgvjeoK1dVg+y
XHvDpHyfleEQD7/xxXx5SE2BFdq16tJW5QZVr0tkBFF16DIqV0TtjMAEHct7TC3kF0+VHthkOe3Q
7+xSd6+7HMEBpsAB2RRWLMoBk+uJo5beWH/sh690VRt3pCsRgilwQKhNhdZpWLNGweB2rgiofxvd
cHDmxdFcLhNDdVsQjmAJWmZMb/ukh1ge5L4Sv0jUw5g0/vXFowIRS+CEIVUawwyBYUv2zTw3QVfo
NyjOOTVr8SjLoyOlkPaHXG6SjG4ZMeKJlW/O+0VF37dmWhp7J3MWppm9tANCScjERM7SLrw8/ClL
8LAulW9ThiferPrfFTDg/GdMwWF0WWKpyTGn4rs1fmvMfcX2uvKFWFm+O9dME/wlLyy1TdnEb97J
t4Lmg+VbOxYgmCQeQbYPwL/2iPWc1RJGUZYjVC4shvQOs1qnn9hHNuMBgc3BdbMoMMFf0rK0MtZj
8VYUWfb9jWXj1UW6X37j7f1yk8SCTqboZbVqM3BYtks02Z+qeT8xhQhatznqvHbC7TGqcS4jbY5h
YdaHbnUa5VmldCh/ccTOGMLtMU6dbqT8WxDifTzY50MSksGdERFheqf3Z/vDDb6I99JIlsZqwLrp
g+Zg1oA7sP0ydU4vESu3VQnw0w5xT7lAqiszLaYYZrHFhWIbBvXAsn7Pq+usnXqqv6hefFzfrpu3
1QH0E6pwqaSqzdq0grPzuQXhrg7WG3SD9X62k77MruKWGFu1RM7krsF0U30l0LcZ+byVAnVUSKo2
g43VxffNzkZ+zmlcuKfl6w5z4r18U6yeQplMgQpEYvdW0xcRFlqKnfyENJEvfUx8yUWeaAdNPMyA
dakvH76KV7hLrGIswkJmRQJI0w7d1p4CqZuOa5Xs0/IrlAfJ8jwKT2CVNa+0xuSs0jfya65rN/Jo
u2qSu7OB7vpQebbkzF2z0tVTNBC1tdvNJRcQdac4urXDYt825i5CzdD1/SZWXhM+aTEHJMYwHfxb
i2T7Rh3ey0pPpK+2JmpeOrSYJlGNdY4SPMliNswa8O8zQ0GXrYPhH17qxMeM91V6od8HI6WL/4uw
9l9v1rj5Fyc4q0y7kG2Yx8cm41M9qBUfb2+Ia1u31EEZxHISZCtqd6uRksxdhdMzlvNRl5v9NEdv
iTVRS8oPxDXvFZipUO0uLRfYFeXOp092jM8QHYPt2EvnMcfvJsc8yc/Wj8rPuveuu8wvPoDOiyoQ
VKIONcNTJl/UyVd9flC1Jz5YRQ/a3eRQhEitqcBIsWIoVdbAVhu5VdWXrQ81lTOiIAT+0cK8nwcG
i4by7wU1263ilNLfxLJtxhWarCJFAPWzd0qSWcppjr9T1J8Wtz3wlpHO8uPvJoQ/I5dPMWZudF9Q
IfbWa7epXOAKvjJhaMxch/jYQohbnvKHwm/c8E3yzZP9WQ2KwN7xGU3FR8LczY+JC1jBSxSp1FfG
YS3MqkSDjOSr35TPxk7xkSd1c/d3mpp/slPwk6rNdRUiNghC7OZhVks3srqPS1O41ho9GNTzLbWb
gsvUCzQ2wpjv5vwxZaVTc2VsF+MYCEbZJOjzMooKk3Ynq4qSIhqw0w9Tfauq/vV9IuywhXtJU4rC
mGr8vjJ9lMYQCatjmvuFTnyRUGYI90yXp4bRJYBJzScZHV9UQfLmCb5YJiHKrayoyzMTv593SKp8
G9rbgqo93ea9CwzhMrHNVVV6/kYyBpazoHG5cSGlutOd+E7zlxvlcH1nti+vCzxu88XlpQ3aVKY8
26HcD74RKFBeLm+yw482cFKkmFpAgSVwXvI2R3kOxig4WXIXKY6kEl9xlA8IjFC2oanjYxh71LwY
5d0YudcXjDJBIADJHiXF4q68NP1pjIcXNeq9Sn69jrJ59WqayQxTxSgzQ/C0fGQt6hagM5wejKDb
4e13x+89qsFi+5uKMROhk6zaulj3ns0o3y4Ms/kxCJVPtpbuxqONyvcokILrJm0tnCobTFdkFD6r
TOSAcVggjB+1Xjs+573fGse0pqQ8+AEXI5ZLDIEA5miqbNbFrRdXjnH/zyQ928U8Jzn4/3wkbu3S
JZywS1K/9NnQwST13yYlvnaUXCp3qWtWCZSgRlKm2hNgQhOy2rIz9x+yJfLC+dgl0iFXDOI22OSE
S7sETpiabix7Dijvmu/toQz4jLTVcPin9u8lHy7RBFLQLaZhBBPQoKm6txZMg1Z7V2X665pZ/nUf
3AxTLrEEdpAxc05dImANx2ry2pPkcGWI0QHi8tfsg/f8eofPJaIijVxRgTWSJJmNuQdutPi8bara
WX4YRIlTnfTgt9rakC0/nzUhbkhbU9ZLDXDlMjvtm4lsSEaV8xDnWYwZoLSH4cw5ztpYvNU4z/l3
hRoLsg1ho0lY1g0EtIIZS9tZfagyKBNUj1BYWM2X7C/CITjrvD9b/0KICeS5ZL06ZDYI8Dt/XVyR
1mOxUxwMxMoKJRC7fZDPYAIFlgrr1yiBPVGXOSbGP7PWqeaP63gbsTuNKqjZugl5ycR/Vk/sJCjq
Tirz0GowA3oPWbhM/UCsHbE94iUlmamMfguYY8Rd5SAt9gRt0mO6KlDFSDxpxaY1RZC08ismeXlV
nt9hlozTGhI0LGe/iamK6V+csrPFAlFCLgMFWRU2E3mSI5/prTxy6XmUbvihS9X8Utbzv18ETqsR
ydGcwfrQ6vB+Mrh9W9zLYU7EM5sB4eU2CvS4THKrly1w8InDP+n+YWP5vv7Ov6uiwPT/cFsFjpTS
oTJ1CYDKcyTf4p3M5W+to9N8ShKHScHsG/+PB9dtO9FcDEEFWzM1cQaCmdlKl5kKDrsXj84/kSg7
8anYmtsesYOUnZtH/wJQWNhS65OysdQG2cj6pUAn67pbXXyb3NIZqE1fuYASllRZtVrOkDSGSPPn
qiicxPB1qoZz2/svQIQ7RkL352hKsMd6nvz+IfPH/fLQVA7UNQLrTSFiLcokgZu1GeK6kg2T5j59
iJEjYVAln0v9kfDG7V2ycZfZpoXZBGKMNZmJkUMsDQ/VvICJR6jJqTnkfr4jv4W2Uk2qcsYS+ENN
mYwBW3qDwTpGkBxD768Fzdry/jd6gRHWn3H42l5QR4yv1KiIgFNx4fPkqBSVm4RU5/kvTtQZRnBw
NpYLpiwAZjoiheVlKMbKXPOUOxD2AnFQeijbHnGGE5x8qMZMbw2t8WxMPl7xZFc/dpSM3eaddrFy
go8vhZkxrYVJYYkRHPniTAPBt5tWqPggllF0iHp74Y4etX7Oa2RzvTV6aufXFANCUUZMRdibXn2B
InyoFEOsJD1b4QG1+ZQMhotxNl4zht6ULTsY+FwZKF4Z6qel+iyZ1LBYykbhTIV1G+mSKiMOKZ97
69FoM2dG1ff1k8u9611kdWGicJiGOiu0ogMIxloGnXFnrR8wTcQ1EyoQ3Sa+CyThOKGpXp2h0sc/
YtnOBEVghskRGVxUONpeRRR9b3rgBZhwqPSx1GVmA4zZMMbundIimJW0RzhInVxFLJHgHFJzkO6n
XeVKroyRDIXHr96MrqLk+31tq4RTNaIFzc4t2NR7shvtoc+4RzbOLQ7xXnWkA7WEW5OCTPViDYW7
ox3VwVYW4JlQvzTdZtc40j0nqDiITvbtwJO6VRDdGw8ycbqJ3XuXkCtsWRn4Raz1kzMYtiMXE+H3
xOESJchtCyXYfcXvenMfaUdlzhyperp+tigzBPpgnVp3MqePMcFDGoo7kOa7jrB9eZz3SMynYe7u
oPd8pYZj850niENcHsgYQsAC8UT8gQo7qWUT6KKZ5RQTvfi5UqByhzH3vlpNhwojeK8bRuEIZNEa
M2vjHnaZ1nNjBj26DDqyGojaH4EkphKjR/CSixPcu5nl8cGnqTc68qEufOkz0voeXbFAGSawRpvJ
aqJzYoqUoxV6cpI73UglCigQgSmsRs0saYVhGFCc9ZVTFY9h+un6DlGLJ7BDHmbRvI7YoTj6wjJP
kUvihG6+el7wj9iIpE9aGaOIin8n/lM1npx41XjsRxA4um4MsWDiA6s22Zq6cGrVjZtUP1ThUTap
PO1m2Ho+qmIfEm/ira2UY+yyJz4P0rptoJVUkkUxlDFC3FArcxg2nLc1+Xte3DeYQDpOxFMZETaI
kiKLWtSxwuOvMv0wRm+d5aZ15BQW8V3BT8OVK0+UEokLPYkyflrwxuThW6zqn6ao8SMDItD1h+s+
QHGpLtCB2RTWUHFu6z0Uj/NPi9Gp/c7TjvKPIchU8RJlnEAFodpYSxYDL7adNrzHlIjC2quqaxCG
Uf4gsAE0wWJNn8AGQ+7H/ffIxtge6rASbCC+ARZJN9pxAn9oemUP0UBfXim5QMIM8Q1Qk4aWjS3M
UJpPa+ZGzSeNavUhvFpsHtGSNJPLFN/mfZW89KH8MDHTC5s6qNLscN3b1O1oztQNtAcY/Dnl569L
s2nDXh/5u8ZnXgmD6Opof4y9dj/sUs/0pgA9BLPzIX1VXDzkuJHXfLSJvq3tFf33XxDfhicUuY4z
4+Za+3F9wmifaiCiZApC+E4zCl2u0T8FnsDXJiueTOXvhGom/sXBPdshxFlqnbSlhIZYNGEMfrTv
drEndU65XwLFRxx+pxJx3VaPJyLjM6DAsINZ6LUxAXDCca0i81VhI7QSUm+tIEwfGS/MfplT5oQ5
VV5JrSc/hxdvEhgr2FfQWsPNPg6gwNhN7L+SZnfdN3/xaXO2j/8XFygMg1pbmT9JoFU6RnEK4spi
Z/iRte9fue5sQ3ytkQsqUO8wpVWJB1RQ4QEDN3488hlHpDe935jL9tPOCZxrR//1xyaMkL3yQyt3
kvzUUjoQpE8KpItKClWRCjyzmLdDjB47/jjbolwUU2NfUD8fUDWMW8K9P1km8ElujOghTLGEWe6E
j0ZQBvLk1DddsLrTST5Vnn2IPl73kx9lye+v5//6yTstmrGtUCaS4Bw0Bh69+cPfctvMTuF/zl6V
QPPWve0at1BDd7PO60Y3dRKPTI5vXz3nf0KgmEhS9SyLYXiteHxoARrWo2N7o9QuWhWkHUYjgjxz
ImD8RXB6RhU4Z8YreNuqnAJy35ICiB4qRdBLN139eU3vB9N0xvHNLgjGpmwViMcsQgxLkOBVNcuc
Vv8U5/71LSX89p2eTWeiViubgRAfuCJ//iOprN1CbGxXBPmOeincvnHPyygwjakhb6hyr+3i/DZr
lWOn518tZXZRg0rEktep05AFjimkrJfHFZYNxfe83clLi8Z1gsj4Ibt2IAR6MZNYkxQZGDnm/9rR
vi3fhugxWR8G5aBPGMlIVSvyH7wGKNCMotet0iUcMCmdKnu1u7tIPUVZ6aR0wQHlfQLFrHG+oCEf
YNpzMXnpi46qJ4jo+IbplUhzjTvb04mrloAU9W4yRTfrzoZ/aMZ9Nrw0JdW29QuHtxm0bhizmTgh
ttbQCZ2NqK2RHzu/PWgQWGfe6Or3/8x4oYJ+Ek/YMY3N82i2wLOfeXG7stcPy7e/uEJvu5NeCsIh
t9fvbJ2wZSwe5xVd+/CP9HNp31RUO9r2ofr398VWzkVJzdEa+O/nlVPKvROrx8F++y1SOqMIFN/F
qroYC1DGoD81xzRgnpVhRqyJNy6Ui7vhl+uA26x0xhPJvaz0kTXAm+tbM0ZnSfEooeu6iSjB8F/c
2mckgdDtQmmjaoU3gM8x8ucJs5kw1Bf5H9Xt8ITHQyAqet3mqDMkd5mL4K5uFxUSxDBO30X7Muj3
U8CL1sgIiG/Ke2o64wjUHq9SYYwFcHrPclavc9abMOB16OWOytRRJgnUrjUGnkF5DUV60IIBdXhD
IO3oeh0KRmD3VkEKKPqxcsN4sxqnqE52mfk5UvFIXddOXt9ASd+57orbtVDo8/kPP4kNn1o5TZHC
fb/3Jl9y8Prumb3HTsmJgaJatMPYb4YnJT6BSzDHuwZQvTTWJQEuztxh+RA/6w/Dm/159Et/2Sed
a79QsQBnvisOIzaAStq0WBJf3qx8GNSDVd6E9rco9vvVae2//8w8sRN0rLJ+HAyAoWHC3HH3zD7z
bIoZQ/aFfzamDdnqvHlZo/XT1JFlNw1xElvRZchjMNyf0/DEhiToIrdgX6YJMkTG83X7Nnn5Ako4
5Iy1k6k3uDcraMRltbuWlVvkRES16SIXIMIJn9YkyuUeIJJ9P8/3JaUbQhkhHOvcqOwMuheNt0B6
silWJ8o+ayk19oayQjjVs2RLU16jdKGub43sMZKD39gKbDrqdzHs3paFVTL61RpnuUBFLfsyG/eG
/Kg3xNvypmNdQAgLVaChCk/lOQoJS+tRLsZjWlgfEnlxbKRyG4kqkNtcsQs4YcVkmdWhMsGivn/J
2sdq/J1HI8uybdNQVQjUcB6+uKEGa6xWVOE1XmJ2rt6Xjm6u+zWiSsO2QzHb4PLOtsJQuvIzTras
WTiUaevpt4PPLw4+uIV/MM/+j5Fq/m84whlOfMBM4oJ1uoxSTD07dEjkK5CTZq/XMfhOv+PQCwwh
UppnFrJihUlMO0r1DAf4qPX3Zf92HWbTA2yGenTNxOSFH21+FzvUdE3eh/aCk6k+WvntHBHpBer3
hSA5L+2+mDM8jZt16kzoBLWptwsKQdh7k81LHUWwoNW8Mp4cyS6JJwICQWxUn+OmmcIWNqyat4S3
Tbm/vgfbr3TnTRBrYOphNUyTP4jnvPvAXT/2++WeN1VhbsVH4xuBRpkjxMRWWDe6XfEtuY1fwiNm
Z7vL5Exv652xk73WRUX4TC3hdnh8YaIQHqNhvTQmaYafHflYDhuNIo76tgwOxjl5OQR91rcsJvh6
+2nnApSvxIVzzyHINJ7hGmU83BaK5C9mHZiovokWzKI2yt1qKt+VsduvoXQaFkpzYPPWu4AX7gu9
xn0k1VhoyTpM4au6PiwxcXwpCOG+UCEhPaMAAjFld4z1vZ0eJ2P3h/4iXBLa1BuhnMAMgwdYsm/c
GEGzYx70hO7YJ64kSb4Echd8T37/spIqsEYkGb0ZdvCW+LQG/5SmygeDtxb7iUcFJ9tMewYTCCRN
u1IpLZy+pv1mWY96+6kqb/uB2KnNhmlE//9lWrEUJsw12SoMwGg5ryr2ks8lXlGhqaDsekwBbd3i
W+uaX9FnQtAXYZ9YIFOsRWSlIYAt7XUsBh/98B9QTHqK05qo9qGITGw8Z4aRy4zXoKEg/Mewmsyd
0IrKBeLoDADh+2LFTBN3SdaOAMPTyFFboaCTxC7UOK+7/xZb8upERPqabRhimXQZ4T1+yfE8HLPs
pIfNQ6FST9BbhlxCCIdY5jpn0oyUK0QaHK3/e7QWt6BGh1B2CKe4VZS1nAuADPjk7aLuXpIoDTXK
DuHUNvWMj+cVELJ8O6MTWB0ap+up7DH/R0VuuFwt4bgO6aC3swqUajDbo6yu3zCtenbCBTKm/WJb
DosmhThCmwHmBaiYYMXkNFvuF5whM/ek5+IO5VkH5vWGY9RokM99Bu1U/7rjEXaKPbxDaIwZkwHZ
hscGM3TNG9bfs6xwm56I0ikkISAAvxdm0XBmQrWMGtjLw6I/973lVNP36zYRTih+N6va2lcR93S1
03y02XmhQawa4YP/R9p1LEeOK9svYgRJ0ABbkmVVUsm32TDaTNN7z69/Bz33dlEQb+GNZqGVIngq
gXQAMk8yIeTTngV9znXQMnpnbkpnTH0noD+uyyFD4f9fJBY1JSydDKDk/bit66Oh6/sQk+Cuo8hW
S/ALRpE3Rs5L51J4n+7n2KkSAJkYgk/oyPSfWg8Flur3mwZsOLqswFsmheAVzEFLB1uFFGW7b40d
SSTaK7VNwSEMU6XOaQ/1TU/J3bTJMcd1QIUm5skHbnP+f7RwrwVUopoGNYjGg4KYy+KKQR35iaMP
h9esQnMjnd16oHsalb8ScBSoWY6UszkUueZ0UX6KMPZnVBvX94NdGiWeqifedVVZza+Xv0nQe9Os
2njyB5y0UaOP/MLY4Pp5Cxq0l7b+PdI23clG2sqWQTCCobUaNPIhSQta4jTxqz/da+EtlVWOrSYV
S9EEM5gyDBa3NIiGCakb3Ka7YegoruEUB8wW//6hZ50lnGAUUxLXdJoBpz8UeIDfkT3uaQ/N5+SQ
3/Hhi7I+7XX7uGiTaB81mjpV0gMv3Cf2YZQmnmvJ9FIgwT5iC7OTOxX7xDmdwfPkaJ96p3V+V8W+
SB8LuPK/D89/xBHfkfQ67ILcBlq1wWmWuLydHuX0xEkO88ZHHd5OFiglCyiOt80ThZIgxYblyi2N
TpmsunjdS14kEsJjrk1BFUyQqFDuB/uE4ipfVlLKt+DaogkexZ/GMTMreJT4EOzJDacfYEd1Lz1X
yUQRvASJ26psfIgyHfsT8apd8EAxE9pGVUC4r3fdd+tOxlQj2x3BS9DJSuGfAZk1W2Li8kTCii5z
DyInaJGFWTPqAEAl6TbKnNjLduSOPfhO7GTUaT7wDruwJktwD7FmDzQggEuKexQTOsokOXBI3Kr4
TFSgN7s3uCdvS7qPss6tk/TO7/AqZYXe9aghUwfBM/RdP5YxhSyxilcTrXbm7qGQFbrJNkh8DVLH
kPVFChSzc4K7AGWRmds7TeChkuhQY9ifJKtZT2f/2Kv4IKSBfn2e+FWTPd51xUaxnxK6ofqpVn5e
Xz6pZIJnaKdhyAYLSLxXcga/rvKIno3N341QRJLnSAzJFnwEURKcCHjWkdg3uv+oJK/XpZF9n/9/
kdPOPimTsoQwc3qm9UMmG68uUTZbcASpXdsobONqoLyk5ab17zJLwkckgxAyhT6lgxnngOjLWwIa
9+AxlSVaMgjB/MO5B/9VDYi6DbdofXfDvnbL9Pu/2wshJ7BNMMVbDXxArXd72hfnapQ1HK0Lgsdo
FcyqOhHvnFua+LTgumvqr7mWOAX1UfIha85ad2YXFMFCwp5MhVnywKa0SIXvaIxTWbILQskzg0wa
wTiUsGpDne+8nse7QAl/gSjjmGTd7vq+yGAEG8l1qy5qngq03S7sXu2/pGMC1q3wsmD8FyysMCa1
xuwCh5nMvsnqz3YnC5cyAMFGrJIE8WRChHFLtpgItNXHnf6lRIl1+6g6uVt9sv399VVbpVzlo7RA
rmRpqiVWyMedqZC0x3M50136lXdnpdvkBSc0MK2nv4nySpBFfijzuKCKdzbEn/EYzAt30X90irt4
Z/myoWSri8llUjXTMsAF8Ha3MCYqoUPXIZ/KfzZsdNpeotfrIWaBIBgQ1QOTRDie/z78KJjHMqOq
qD2qW34UMQ+SjZLJI5jRWGok1BnQ7Cdtq3mgpXczt90XMZhqMQ7+xh6cj7QukIWA/CctFL4lOgyK
8iX0Xw08cPvDT338iDtdYAhGlVtT0lMVR6yyuo3NXSKrd1l1C4vvCzbl01BXWowX9tTkqcJ4I/We
aNvrW7Oa1CwghLijUEUb4pFnhdXzVBKUusdOYCa7MTmk0jMcV6p3x5EFmBB+mpQmmDWDPfldhfUV
szd20Sn+ZmzjY4jXbonWyZROyEJBH9dg/ArQIuNLx84klNRUrN+NXMQRE9B6UM2SDNh++6z/AqM5
ysqme5ABzw/kmIN/CrxDtHav75dEqHdJKF4WNWpBKDDvTvpdIZvUJFE5W/ALHYuiUjWhDzTZF9o2
VTaVLGHju3xFC8SEk2p154OtEF67fEjm3q1N3WUlKGFHVKKcpkpW+7J+kbfYJ8EVFGgM030wVaMF
OgCvLx/5Epz64+DxN8bAk3ke2RYJXmGc/TrMVMDFyXPYGy4IXSRGK9skwS+MIfUbkx/lRsNyalt7
yEjrRaa0wk+V7JTgHGiSVpbeA2cOc4cNkxOHzB215y7Hi8h9H+9UgtBufLqu4tL9EtwEuFu6urKh
48ZOQyqBKcau8ZxiUBjncDEPuiR1ka2m4CdCcHmFtg0zrtGm0UAhsw5DObN6c10sCQzli70ISCWK
bZKpAYxl3tjpg8+++UQS1fm+X7EskZoxbOrMwLxkeLzgVpsTB8wdbmecFbuSeCFJ1KCClxiG0dQj
lbtWFA6VIzmMafM84LWstPvbJpa1LkksigrpAwaY1mNsYOmM9kepoLu3Cj6USl58BBV8hK+MeWkH
gNB3GM37qGGkZejRn5yu9e9RTc13WR65uohEZ6iOUjnXiGBdto3Z1r3VICVPtU0eN9uU3YfBYSLg
0VcK77r2rarGAkywKYOhiFyPAGZ2k9vGo5vF8ykeow2GeEuUQwYl2FOq1foQw4I9mv1sfQxrqZ3s
Rymbe7ZqTn8EYqpgTqMdMjX1gdKTH6m1K5TU1YKf1xdtNVItMIQ0vEuoGfQ9Fi1uNSfTG0xtMrcY
43ru9O9+Rvf52EluAa/rBFMFw8LgmULT+doR+3ukmTtjBskqGA6civ5k5fChl8CFgIJh5YmdBEYK
O05tzL8K0iOKlSRub9V2FxCCYcWKPhIrbXHQSI40vFcUieXK9ID/f+FW8zoiijLh+1qzz7rnAZVm
nSSRvK7QTOwL86d8CkMKCIb6XwxDxIGsMl/DSFZnvH4oW6yV6BHAoq9YEbYjBJ+FsZn3rVNjSI7u
qI6cy062MYJHyJTAToeab8x0DlrV0fxf161HtjOCH1DjkemBDutJZsdCbIjKY6a+XMdYFcIkJrWZ
YWuaWDqtFtMYT6OFDGVGqUZeOkhNriPwX/kupi4QuHIs9CujOrHjwuaBgfd+/X87R1YXawEjbH03
6bk1MghigwkIbccKCkDCaXddFtlqCVtOp3CsUa2LFyf/joavveyqd/1CZiGFsOU9K8lca5CiZg4K
wtAzoX0PPX+bHeoQNdOcLkc5yfI3iVRiB+CggFl/4DtUs3qj1JiwF3/oPuYi1++C0IUSGLhoms0S
co3leMQbwK5UqXd9b9az3gWG4PqpD26ROoEY2a/o23/pQbtkS3aayy9lWlntrETlfv+ghVAUzydV
0QIQCQpm0k2eAZLhrPvQc76t2pZNNQvc5PxnLGCqzMBsMU5CrWTnVrvXBt9Jus+J9v36+q1Ks4AR
7JQlWhabGWB8MP0VTem25Q2VTeFaP/IvUAQzxSVkqs0GULSzBmpy0OxbB7/B7HM+xRg3J2ebOLak
pXs1C1lgClarWIHeBwowU5ZuCflmhudCORbpc2BikLLs9CVbR8GEayPCM1cBtJKclOQ2Uo6lKXlx
kkCIbQ65FmYzrotBot2ccPnkhOhAGgrJqW41aF9WTWRq8YOekYnvlGoVjt/dElY4BKO5VFNyDSST
RrDbSaXUtzQAZcWd0Z6D8DEeJE+364nBQhghT2uzPLIzlQuDEzGnggGBvAaWW17Jz7xEYkqr9e3E
NnSV2ODRQzHSW5ONI9BKTowh78V4LcVBTfGmvUlOzSE9fujZewHFnfvCO6jlYNqYkoDDgvpQ48iq
zxLrWd+eiyz8/wsALfy9P5CFj2EOI4fVP0qZha5GoIUQgu/RBnRQ5wOEKJtjP5385vAR38abkPgf
ssC3MvRlSqsmUXBJG5/84VB232YZt9VqmmNfIAQtxuiQ0s5nH/sQNk5mpbuojzZDXB6HOt1YwSe8
9iVO2psSK13fnQusoGlZ2PltUEGy0Z/dEkO2RnDBlopsFLwMRtAy3FLUSqIAJgX/B8VrJCnRbdxL
hFkP4YtFFHRttomWZgrXtScMRdlre+pN5/jXhEcVXnQzPV5Xi//hFi6rJ+hdG0UzyXuIFR6SO06m
YrvzkZcnJt4Hn70WwomhrwN7uW4DTOv9HbqcXaTF7nWB+Cfe5doLCCHS2X4/R3YHJdTCR8O4M81j
2b0wsh3m1rmOJF06IcyxUNHjBKTAXlk8E+uxS9A/Ck5WCxG13+j6l6r8kmcb1brNZRPR1sP5n00T
nw/NqEhJbnJdtKdDExME2gwsjw9xMXoEPb9GN0guFSTaL1Z8NxEPtzkQB8N0QQEyI0OqRklQX21D
J5fNY4IHSUmaWbmJzas2w8YASwEnoMXwMC/8pB15clTv8r9kVZUy0QT/kRRhk3Q1AuMcPrL2vsx+
Vf3P66oigxB8x5y1Nk2xZF7CnpTZK0FYrRmSxZNh8P8vglRRMWZQ3GziEgMjNBOvwUnWryWnPxmI
4C3SuSlmTBWuvTh6JOUm9O+N+un6WkkMWLzSxH1YC3o/6EA0+tuWoEunCjdRl3uEKC+5Mkji4v9I
xy+2JDiMJI/jNrSBNz1ErzUotMLtmDm2Ox6TZz4vYtirEp8rs17Bb4DeWwkGCsROOdnhhrZI+079
dJ5H1E9J0r7fDaD/2x+iz/mtWjRFWpVdC7ABE2XBtDZvKYiWOf1f4urP7WZ22TftwUClAx93Y6kS
dyxxkiimf4s/zAq1cENYg5A7fo726bbfR7v8F+i6NvVukhFZXNdPW7z7zIoh032uPKNWb4ogdMq0
BSuNxJz/R3L7X52xVcFllCzwUVvFvSEq7PtYf2ht29MI8xRV91Jf9+Y88No62uTG8DLKJh1etxDU
XL5d0mw2xqYegB4Ms1MED6byOcxnHPBt8um6LfIvXVMewadUScqGesByYkhXmdxqhqQpT7Zdgjvx
g5hYuY7vq1noNOW3bHyaP0ShfgkqOAG9XS6WmgmaIQASHmYCSnN+ATce48qdQLgabv5dOLFVwZ+g
AWNW8pCroB44VvHNMn4GmSxL5FZ7bWMEF6JP1lA3CgfZWsccDV/arjrwSW2yB6b167g/IdkWb8Ym
NWHgGEQ+quPYSFCTNcdoys7cctNvfEd3EgxQRoOJLLeSCCjelo1zSCZfhY6P2+wuw/iSGQJyWmbZ
QLV1AREaNWYRooEw8a160LkLWsZpmMwn3s+rv8SggkDRWb3R3PIu3at4tXak45/W/eICVkh1QIia
dxj6xzsDtuWBgE3Qei5+JKfgHq8P8uF+q5bGqG6almoxcJC9lbLQda3uLWxjtWGQU/PMm3lv3mlf
VQbXz+8GjUcqa4dcj60XVDFPxWXq2Box1LTaJN+Y5vAhtP0+v9Eems7lXH/2PZUFnFWftcAU9lPv
Jz0dAhykzXPzTUMfQf1Jeww99CZ6+g8d1RrzuLvuJdfPbAtIYS+HuEoUk19AtFtE2PbQ3aIOzklO
02fiFp4i7ZpeDQALPCH8JGiU6NsAy9obj5NxzJJNUH61cLieilaynBK9EXsW52xmkdlCtJHdavrL
MIMcYX99+WQbJgSZfEQ9cRRDNdXuMRk/jcX2+vdlIghBpkR1mhqkXAnTp6nYxuyuMyRJpAxCCDF+
FQ2Bzx9FUuNHTB+i5rMtK3yTQQhhpdL9UakjrBJG7NHipkx+ZZFEj/lCvAsqC7USfETT5g1t+Eb0
+q+uO9NmV2u3YSKJ+de3+92je8fapg24RrEJLRCnMZXsxXUpcPf41tOhD2Go4wLbHWU7DK5wrO5r
Q8G60/26rlYyOQSjp+jz9iMLcnTKcE/HzlPDVHLvuHpQ+LMhTEwzMfBZTyYdGxJVr/14r/v7qjmq
wU0eHbNIUvfzXr+oDtoohg0xCeeoFJYt0fvezKLeC4wtU2vH7mcUxXvX12wl2L5FEVQs73wr8kug
NBsUBh5mz8LITbwQgN+z35R8qvHe/inBfK8QS8x3CtfXVOmGKOhxM+KUP8LD3xM40PdXOvpT1Dtg
7sAxL5DWeK+vKDN0S8XcRUxhf7uiJVg1MlSr9h7upN0ost2mndxgljVLvNdDLt4fGPElJKvzjPga
YEzburfLcYMBv7Jt47r81jO8xRBsSk/QutKPwNAfkEKjPW/f7psfmM0zb8CPc/PPyRrewgmmxQit
Mfoh7T1jPBts49OzKq1L5DHynUgYPYzZqLxAXiSXqqO2j6sg7/E+wWddg/Hw3Dva1xGUCdnWCpwP
ybTAE+xr0kc2WE3We/1wQ4xzUz1InxBWFW4BISjclIwGazKIROyDb96Vxk7RPl83plVlu0CIdFNR
XPV9qUAKvznFbKt1Eo+3kkph6xcAgqaVhjW1YQIZjF33yiIn9cJt82V2o3uwm3jDjSa5NVsXCG/K
NsM8QTDzvjXSTAFBUR1As5shc6ryYWo311fsfa7GBboAcO+0uJbz+yIiYRJDz/wEuf65UGevh09o
7wvZzdn6/l+ghCwEU2HAFpRAFsJuh2yvTN/HSDb0R7ZeghrbQ2wGYQYMS9sZ/Q2R5tIyAEGJ6wmM
fYmK9RqO2nb6hv0HXV631Y4a3iSMG/mMU8mqiWeUTNGntGkA2CbFsa40byTh7YRi6Ot6IJFLvEC3
2na06woLFxuB06EWOpEVScgQBK/ZamM0NSNiaz49jemvspVkCLLvC6eOsbWTvGVYqDF+iedb+5/3
yr+xFPGoUad1VTMF39fC9Eh8sg30XGKMXHneO/0/FsK4LiyMcTRIZQQh34RDfWjQa6HtOIWvrJdd
tlKCzauhn06KzVWKWltLUZ1ZmSVZ9Mr9wdvVEoy9Na0mrXyIwhl7DTf1+n2wG3Go5tNQZar1+xLk
2sIJZq8ytaOY8QyrxC1yeo8RZluQgz0OW8XF+Nrfl8fqnrrxyXYY3ill1MsSJ8oEp5CBSi7AlEyo
dnwaVc+qvyvG19YunRB8G9ft9Ko7wKRI4b7czoZSzwkkbfyntABl3aM01b6+d8AQglzR57qCEm1E
Ac/fhZ+DjeLqT9Qhbv6geOz5ukBXlRFgglvI54S0CAu9V2lfwqJ2AtlzhmzFBL9QTNpkDOhi86jl
5PVNG7khkWn7erbGbFDaGAzNmgJGpWQ012rkHXWytXb21vzEB2HOu7He8lvcSHrvyRX6vcJfAPmq
LjxFMqBGC8OGe5R87IeycG0rc4amxAitTz2q6YZ/XADErfkCJzimLh1NrYoh31gf4vSso+85ePqA
HuhEsxgWUEU93luJrCTP6lBlnReCV7sedMfIOu/fQQiqVo65bU4VIMz0pU0+mYUkO1xVZd2yVJMy
i6Hd4a0IdFBSjNZRIAJoAlWGgwdIW66LsG6bFwwxHahVmqJAD6fF6Rg//93o9aND2ZcbbxRPdlm5
ajoLMHFPtM7U+xxgLVhN/fi+QgVylz1cF2n1/LsAEXYlYEafKorfeS1qM0MGvma2DYpmZ8geh1ee
xaDFCyTBSttupKo1/F67vwcstcfiELjhJndlx6mVYU5vsQQDrbMhS9ICWJn6pS17l8TflG4LujgX
1ad5fpf1mhNLabxlaynYaWn4mNqgQwPNWHXG4Hs4jm5kvEbz4/U9kymGkEHYiV/XYwKcwbzRzNch
ejF7iTHJRBESiKy1MBBLAUSUGOjwujEjwx3ix0I2OE1itOLFEi58htDquNGGA4Z7pdvG+uel1W91
QfALMxrRx4DbrJZ81ehTKyPWWD+V/lFstNS/dTy+Xmv6rMGEio3xMKWO5UabDJkPbkCI27rRVuYY
VheNoJFZo3iwNMR5MQwDxFQjgSct6feEnQfdva5fq5tPiGHb1DBMPAu9Fcio/CjsNHzfKLX9XN9i
ALiTsXNYzxKg1cxtASQocpjXdonnqM7LOuIEYbs3q1vDvK97ehOVUufN/eW7qL1AE3SaFEOlpSlf
tnZHkSbEHvVyA/NAftNV76+v4aqNLsCEnHg0tDJNwO3ume1+nDyW3yTVp38HISh2H5aWkfKAOhSv
TbFTLRSkyJqf1u9kL3KI5L/5hNpwjQGk/jFuh017aHDrkrxYz/ZX/TOmfu+tR1mx67r3XmAKgS9M
62zqRqxdNAXe0IBcuHLM/qVuMfCbOUl6niPd6WV2LNkxIkRCas+WEaJ+yRs7/8vQYXbbYJ7D9Oe/
2jSR+7dhVpCGFlQ+DXInCvzbQZ+3sVpvr8OsO6XFGgoRcEhijJwPIA158m99lPSEnnHfOujmBmVz
K39CXvdJf3wGEXxGh5b+OfQhV3fsmROCLAdD8Mb9dK9rDivdBvUHzDOfr0spAxX8hzL4VhY3UM6Q
JTtFYbeETBIXJdMKwWnooRbgqh5yqdnkVPOG5T9SVXJ3IsMQfEXfoVwnUoFRNrsBHUYSXeCr8N7v
YcYroRo1NJG7Vk2SsWcFDpSF1Tts+tE0plOxhzGSVIGu78YFh/9/cSpC91w81TUOx/l0p9BtVkvq
WtaX6fJ9UcUqrSkKng+H9g+M6lPVeybtg5BhCBql6UOqagow2s/2mWxDl+wLt74Jf40u21nbeNN9
lyar3LG82x9DJQaumXUdrw1v161mdlBEMfYnBPc4L7Iu96PLR+5++N3JIDamzOGoxHQhaOSdnhhk
QsJl9brba59yvd7aw0eC3wVEDBpa17JAMQAS5E9KdK5RhSZrJ1hVtgWEsGiWrbVjw+NrUv3Mi9fJ
+oiyLb4vRIOkKPyE4G3Qy5JwF5Qn1Ot51vx63X+tR1fDRn2NTXDyFstZrZwlLWtCfnOmumCIBa2+
PziJa7vK7eANB3VvA9W5jrq+dBdQwd2ERdiSQgNoi4S++NLJZveufh/DLU3b1gi0TLBTOmAwMUsq
XPnUj8HQuTiJSTza+jl8ASGYaYqmwk7FwQ4mU73yMekM7IUlIpvqyG97ZPIIIcDPo66uKcC04Fuv
PjBLEmJWCqFwQjFtU2d4fTUM8cav7kYLdlngWStxyJnPH6h2Eab+OekvE06n3PmurJie/+Z3PmcB
Kai3HUeU6hMgs2l0SXTOo29qdOri0tVCiTNYmR/xVjzy1r9RjKEemoyLd0tvb1uvRJ0XLzB+zD8Z
INa8546OHWQSrnryhYR8VxfRSO1Mv7UoUG1cm6iF29iTY/USReR6JiwjwSGMG69KTVU8iTU1hf/U
Fbx4TrkDkrZAC5xpvCl7yRquCPMGRzDZJquLUrGBE6lfiHavj7VDAoksa2r4BkQIDSD8CUCrCJD+
MycH8DFs7742HXarY07AsO9UV5FkDKtiMYMzSvFHdjEzyahRBqriY4/6T7qFArXbuNhdd3YyCEEN
etCLD13D4Cn81qkwPbhqUfYtAVlTAx3VobrN70/fXdlPYTFGCLi9x6zJacPOabrcRY+rU8k46dfE
WSIJdttFdlRpYHXxcv21i/YD+zZZEmHWghJYNS/SCPba5ylaBHsLuxKCd5s5xiZ64I0PnCF29jfq
lo9fzGUddCte9g2qsFHmWCTWYAO1J6ck/tqQw3VFWFXvpVh8aRcOoUEfaByPAOAzdo2d6trbeU9P
yaE48CE25a2s1lsmEdeaJWBDY5zPKRpcVfucjNWdZQ+SvVqF0HUVc+oMi9rEfgsxs6IaOmyWZxuP
ifm9kNF7r6rb4vuC37FqxUiT2UT50JAflIDu5rT9opvfrm+NDEVwPFOigv6kAEql6KZbzfVfxqAe
UacnCbSS1TKEi7oQk0HGogGOb+q3akVuasYkuRX/qWJA0C8LZghpKZs7BLsAEJQUIPE+Wc13s9jP
CZpB/SdFO7S5ZO3WDvpkiSh4BFUbraIzgMhLIrhKJ+78YDnUQbPh1ndlj72rrs7GtSP8A9Ut8W4w
DrXWamIb1Ha5/VwNwSZkte0E7Lsxzv/82Quz11VT00D1CxUX/JBupUUbD9HohSgpYF8G/VcbyOZI
rqreAkPwOtistokmYGShBRLUv8bGdhT/rw/o9wKE/4iFI4iirlVtDSCjfoqm40RfAlmX+7p3w/QW
kNSAZJmIh0i/yvPRr+IRs/FmNPBzCsIG7JDPo0sd3hs54GVSouurqrCAFDTPaMxUR+0kCMTBAqfo
932J0Thsn8km2q/v0UU0QQ9aMv5njyIDg+yT2lUp8SxV2usnwxF0wcrDRC0syMOnUqdesWtcUPLj
LKY/8Xm86h6pwweyVOj4RTZBNfq5M2OzA+Y0fu2jb8lAvG54va5+6wF9ASIEIish/DQLkO6YpA5P
v4OjHuOYaaE2I9+wXeDKh2/LVlMITRhsbMwtV0havKKrfwpfBv3lumCr/nwhlxCdzMxvmiqHXKaS
OtN0HyXb6wAyGYTAlKfhbMIHjeBCxTvIzaTc2t3zv4IQKV4HG8TijcEVYPK33eS7aqV4LSa0XodZ
OzEvFU2kdWUWaCoCAlFMZwBvkuaMNwzz3RkqgvKd7MZRsm4ix6tvjX1g9RBKYzCZ6dQ2mEcji0SS
3RdZXlOWTRi5Doki5d4otr7yz2+A3qwYx1947SQYhjIp8P2+OQ4JGK2OfiNJSNaD90WDxdECU1zX
SsoVzHrRJ7fE8CMUvLupsbUctmt3imc8SvRA4rRtwRekPRpeKu4LWrzmGG7r4Uy5r3bqF38fHKoT
fwrDSFNZmJWFJ1vwBrXeF7RtAUvOZeSQbbLHA7ynuMO9CYU8FVt2L0v41/XDJpRouFm1xZtOrUfd
bWL7g9eQI2lOluyai3uXd6kecu7/fF+85BzGWfVVogwY2IYaPm0b012R3o3j9y4BcVPz9frGSaQR
Z2GaKG8a9AZoU4izC6Ubwj7w1AGFvwgkxPPWCCwjoliwihQonouDu9A2H2iipZLEYd09XICEgB6H
tW8FPmQpErotcnJg0XTuyIfS/YU8ggE3ka/01ApGLx7QVBgxNyplTKRrd1tv1oyLunASWRAEFNxM
o8ee/N/5gvWNF+wZzrTNnqF3ru5kT+j8llyccHO5pnuCFY9F0GFqOVawRa1w7h/yqnY0Wjplfcpl
gxdWdwvXWxoq7wmeDATTjTD/2tRjmC5uT0xEC+bOMohVp7SAEAK5nbSkqccQuUKvOAn1lDl1jfBx
+OdkQBTklxdRhHjeKkbPTAqcKQ2cwLrXcC6bZM/yq5b6B+RdOQhecyK1UQASk5NeHahspOfq3i++
Lxwx68FUzKDGfjQ4Yk5d4rTdva9quOA6qTK+5+t7r4nloaMf5qUSAasIbkfjVq33wyipNFo3IfBO
MQ2HIOTCgjcYe9SbEAy/8fyXyQ3vs324ZRuMp/GUvyzHd/rduMk85SArTF0PSQtcwT2ULE/UTAOu
6ahuf6jcynDYRj+TycmRE/nfmptic92Jry/nRVT+/6W3SFKzi3PQ8HTFfYbymupzLnvBXNe+C4Tg
GZJRKRsd95He1H9r+k/9JDmUr6csi2UT3EHtB0FvldnolRhfDIJCslc2GJC2C+4njGCXFzut+4aL
QIJvCJV8MvIUeGpxk7Ob3j526Uv8oTR8IZXgGQwjMPxWBUrXvdjzdi4+2ZFk5VbzhQuEePuECb8h
bjqgb1H8SZueGnZOpqOifWHUNVpJ49KaohEVnwP/h4nrE8FHKEVlBWGVQrcxSar0JnrOy+11XV49
USwxhHRBD/w2pxpyV171b7ghejV9r9ny6+F8J6vxX1PrJZjgJJK29fNch0BBedNmu0A6641/QIyo
SwDBG/QFM4p6SEYvZ05JXPRi7o1Nscv3QX0AXxeKyP0POIMlouAMxiIqqiQAYpDt1Mgd2b1fSiDW
V80wLeBQZlqCVofoViiCAhDxvO2H0/jPGVrgrqFh//m+eHjtg1lhUcnVzD9THSazN8rdh9TsgiGo
Mp7wNHDzw2ysW2vHZ3JaB+M8o7KSOxsZoYlkwcSDK8ielSq2IVBVbcP2sZHFU9n3BTWu1WGolQLC
lHrodnHhGKp3fb3WLf+yXPwXLEIMrTKM6AohAek/adlDgUw+rl6uY8ikEDQ3wmsobmIhhY+Tjxlt
U8OQnBD+h3O5iCGEsTpV565H4ZKHs/exPmSbcKvfR6fiwBmeP+ZcLmBCSEsr1DFoE+TJWXcyiuLs
Z7J5FmtRbGkpQhRrWKg3ZYttsfSjaj/1FPPE0Pht1ZZk5WR7I5i8OjRKPPDwPFk3Y/xkFZIoJhFE
HDJix1oS6XzvQ61Bh6+JLmwv68m5sR+vK5lEkUVK0lAr8dBAIQjJG29ob3U841PZtfm6NGgapXi3
xfuzsPPjMA5G3LHB683Y0bJtR2In1m8nQ+LF1oW54AjbXxO/w+sZx7H02DXrOXOLSol2s109XV+2
1fwMHTx/RBIVQMdMCR/t5J7xtcNDZ7MLNsGu+NF4Ci6Ugq0uab6SrKCY1XRmqJtJhUsDO87Au12C
sbox/wKhwREvHofrsklWUXxcG/QxT3ufDjhZWe7Ug4q99pj/Ib37s36G/taBTrY9h2kGgcYq27d9
6wZMbZzSqL/8O2GEUNDEoznaGY7wvtoXXjWNxNHMMN7SzJI8Ea67hItEQkgoysDq9AzLpse6vu+D
+hnGle2viyPTAyEmaH3sM7XiatcHR5aET6FenuYJh3hDNqFsFUoz0PuATgfDEi9+9cHvDB/Dbbwk
atEO/E2z050VPpb09bpIq+u2wBHWLS9xzdIrFp46m/BRJdlDnchYYlc1egEhrJoZ+mpeoizAG+zB
cDDTywc5pxndmhBb4oK4K3uX4C6g+KouEgNroCPxdWhBb04OpW4xKxt1HJ0AvLSBLPGUgfH/L8DK
We9oz1VuHIrIoW2wGQ3zSMYSKcN4wy8vrm8Vd2rXhBP8q5HUBNoCPCV/ptRrpu1sHePyKewzJ/rh
zzIVlO2b4GTDUEXb0gRtZ7jrDebMoeieS5uf16WSKKAYa6Mw14aIQjumqN6ROTqjKWZzHUKyUWKU
LROrbzINOh7hDhO32a+k6fYzTvjO5M9bZC3uv8MTvKthNrrq18ADRUiU3hTKj3Q+6NYu1SvnOtJ6
CqlRAkY7zUDuJRwcfJ3kUR1jj9SHcdsekiMo7YMDCvnREmx/8SWCrV4noXzuD5wgWRoTBTNVoYLG
LRp1PXM/fjIf68DxnwYP76suu5eWTK1qPUqHDZ1SqhmqoIW0tgk4d3ECt+kujb9PFRqRFcxChv+9
Lbq7TDaIYF3GC6BI96hHfUsYf/E3n1ri8Fbr1KP38ffh/0i7jua4dWb7i1hFggTDlnFmFC3Jlu0N
S5Zt5pz569+BXJ+HF+IdPPuutFAVz3SjcdBodPD16+KYHsStCdnGfbexN4jcIo66NGu5AcS6llzZ
wkzXJjtViENiUroXSr2j5O3xsuHs7u0NJLeQTVd2esuCxKlxyMvjZBytPx8thnvzBoI7+8c5WqqO
PVy3q3lTtvVNmmK89NKmimATiGThjjB1yLpalyFL3530+aih6ShRBSe/aInYb9hwvYJxgEQbgEHD
Uxcfqiizlfq1z4KpfykTQWBrpwn4P1XHHWMdms4q3QrV9a52UjC5Xv/yqwsMRbOOwk9vWkdyRX2A
RGrkjjNZrfPWGiFiFD5TnGHmy9B4l61ul4g3JsGdYK3ZNJK0AkI1PlrEjYvjOtwb2gcS+5eBdg+V
DRBHGtY0q5PWge3rkQSTYfmmJvJq9u8ghCqGiccvvL1y+lpQz2RJLNlg9hevQBht+aJfs5oWgkC+
dB0KHNx93Z3hON0VVOtWwrbThKZ+xFMrybHaxGlj1SZEVE68m02jboTjFDiE49TFKUITWkAczek+
sf4qRbDeVp91G3VuN8mjaF7Kvv39FpB3BDBET9ELliRi4UIXHah1q0p/xXpnCI5olwwzrSYTEDS/
Duuv2nqlzQ+XLU+wTPxMTw15kWqJcTxIlkdjjhoNaaIPy/Qq5z4VzfPcP/zPi8QP9MTgZClCyQ4L
TrM0hw7BadMdT82x8CP/bzJRNhbBj/akPZVLDFbAOdzeGMmxj/7j2nAMO2GC+6ItUFwFdzbCoSdR
txWdSaLV4Yi1X8p6MVIWoaruc+0wd/dRrNlrdFjzQXAqsR3y/lAHNWgmBusp/MCuVNKKWMlx9e2S
9VvaahhEF2WvBYnuUlN6Gnvtrgibb5FhCqhvfxudcTkR6dQlM/wIXISVD+UaB0py6EpJ5Aiyw/uS
dBz5Yf4d0rhqMHn7iu7yTxpGVBR4R4hzm/gVopeiNHORVBz7oQd3XZk6AhZJg0EmtRkoY+3qRuRd
3r0iGI724BNlY8OUlxn9HVqr3NUq7e1J/3QZZt8Mf68R37CyQZpsjAatyKpBGCkuopuqzY+1Nn2I
p/4j6f6iUhGe2BmOo71G1fQwaiHVZD0riCpJ+nBUhFnGzLAumATlXMpsMsZcnYHSNp+JfEz76BTV
ePcR2h7LYL8ExDmWjbnUbW0BaG0+tPPodMqHetKceS7tOPKlltil7K248l9eNIFtUM7NzPJxVIgO
2CR5HhN3ClW7EmaxsqW4JBv7ERs/U0UFcyIxO5fZ41yJgpTyEA727LXoIfMfNxXlqKLQwqkd3pza
RXE0DZ26J81bpEqguH1n7Gx+HFeYrbYYhKUoDeEtnb4mg8hdFhkERw5jTSPdWNjKWOj2mI8/0yn/
TmftXslNX5Paj3pROosUHiaFCF4KRLJxhCENKbr5sq2lrdWNEklfs/IvmgJud6/OpN+YRKFlJFE0
qI9YUe4X+crywjuBdykwbj6zfm1DOaMS7K4l15npmUbwV6msGxbSOX5IkrhT1hFyNCWu8Sl6tY+d
KTA1waGrc9SA9ktlvjBTmwvsnDC0o9C4RXGcG5v5PcafB5YaH6VuFGSqibTHUUNc9SFaswGWqg95
GxTLbT8LTlwRBEcMcUZntbAAocXaIUlSW0/odV4UAgUK7FnnKMEy5gX19IBJ+usRtS+isR2CQ0Ln
uKDsm2kt2cVMXjI/q7xOweyH/LRkgrxmEQ5HCVO8qlmxYl+mcZZ5eV7Udo99+qDUCTq8VLEs0Nu/
+OK/SY7PQsBINyXVWHxxvus/s+rmKlBv29aW/R4lSiJOEIjH5yQMBCWskwHxcPD5ITqIly/hEKOK
XpS3JrAHPqM+Qiyw19mhN1E7f9IdxY79+kp+zH8W16ysYjnkkkCVAkvn0xNoiGTZPoUm86R2GoSM
ZPO4iPKmRSAcUeQh1fo5A8hAPpQZxpygtCwSjXDZVZ5KZCqbsqXTtwjChrn1VEXpFQzOXVqaYUwM
8cNRVCsrwmD/32A0ubZmgwWMvj8N4xe5f7zs9bz1s37nkWyE4IgHTS50PcsBEB/103Bb+u0Rc45P
tV8F6bdhsEcPNXju0tvLdeEusv1XTsoGn2MkUhQJ6r5w0zDGR/0lJK+mKLa3641vEDhOMiW86clv
Ad/qg4YOGFN7n6sLso4xbN0Q+Au7drfB4nhpoZ3UoPMYbrnIKsmMqwUtsefMu7xmuyDUwhADXUbH
Fb5gHw2qrTgzFDxMhTcj3Dk1uomE+e0K+6nvDGODwomSWEuzTjHB1DRbOpTXbAjTeCBPkddeUY9+
eJum9rE56N7f5IWrG2DO55qmaswGGeIp6IqfHfVisNcJVeJ3JBb0LNrdXGck3vUiE53kngIpNokt
ycljH2Ui55XsqdFEA34NHrb6rpFIFbdNPS8r4gQY+KgjyiZ55KgGmt+il1QhcFR2BdqAcZspnCx1
trRlcnMyz6ekVvV7FjsX+Cp7XTBVdQPD7ahwCqV5TGQ45PkaBbE52dLcX6Vj+iAXIEJJ+xR22l2e
x/d9kZpOnNbu5R0gkpOzzbSR4rqe8QMw2HV24rZVbUw7EIi5ewhvpOTssG0KKsUxrEOyTkT383Gw
rdVL6ufLsoi0yR/2mtYQVBXBQhqvxnDGKlgDpIjZtVM6f5UaeBaJP+6ttYxHaQZUnH1NlZc6FyTS
CNaFP9tjJU6NRprx2NtmdmdgFrKoAe8umW8k4A52s0eX5LzFohQlfOTMq5pXuuQOupvZeS8y9F2i
3YAxcTeHLzq99mGcQV2FNDpWfRrRJnmNBGYm0hn7ERuQsK8RRo6xZ43wZBS3CFYK7GuXyDdS8KSA
QiuyJlBZ5zWfVPLW2tPyVzt2MYKZ2vEhvi296ZrVUHaRwNnbP0U24BxVrGM/h4j8w5e07N6VkWG9
fIzdFvURmUOD/EFzUUKAeSSW+1dJXRtkjiOWKa9DZQayaTwuJpuv6qy6U0qvAvWK1o+jiaWVimUc
2frFdrZg+qjhN0H9LL0gWDp/oAEbOoqCfAGq4FjhX1MSYyKFngG1aG0zqNEHdLTNa3oze+w+InLS
BLuOz7DQqKzo6ICOgGZxD6cjUhq7rU8Gpo0pgkDF/rPbedn4B5Y0s+YyHEDtYWavn9m02vlqfZAM
pzjqfnwa7ETAv4L1419ZwsSy5orRfD2rJ2vuvEoX7gLRanFEsoYZa1EN/Y0+i/oVgVb6EuRzQjv3
rGM7HC+bh0gmjlOqyUrrpgNeq3uFcVhKwfcFR6PJUcosN/Wi1/h+rPxMP2OQlmeQwJKIwMpFZseR
R5VJ6Nxcgn/D3Dbj56SwCwnl/rrXixQmYHqTI4upy6WQ4pbgrr0XyVdx66SizpIinXE8kWoxtboF
EGQobKodZaTSxItrTPV/0xrf3x0vAeuwmACqiInurPag5KcJdWFNdcgGQ3S6CEybn/pizkUamSrW
aDgNHnJpMC9juaeB7KZe5DYCNIFd89PTrTEflNSC3WnjR3V56HSBXYu+z3kXY63k8Wji+zMeD9eD
mvw3/4gfABOXC43GHsrSih99Ftld4l/e+P9Cn7g+IVfMIDJfiKhUaolGRCMkuBt+tsfSjzzDI4+z
06EsvhVWHezvmzMcR2y06tZG6yeWOX1NptZGxHdWBVeo/Y1zxuDIjEzpgKk2wJin5zgMrLF3O92L
OhHb7CdF4DX3f7rjWK2tMI53neG9tmj+e//rzbMtbO2xutb9DC6KqPWvSHscvyEQW6BWHYu1hqdS
/6BjYqwoiUAEwRPb0hbmbAEi0/wIffDC60nUP1AEwRFb1Jay2pVQWzlQu56IO8iu1v28bNj7R8Hv
teFT9JFfVtSFMeAENV4S2Rk62ZaPS+3Wf9OWE5fbMxL3mjrUDanQp+DNn+td89TeFUGKGbdfV4e1
saxT97Jk+5xzxmMEu/H/+8qMyrnDClldf0xNPVgbUchVpDyO1tAmFf21VkC09R2mpLjp80Q8Kb1q
9FJw9ghsQeP4YFXLUMVYKLxvRpFfy8tdPlE/XGoBj4pg2P83OuuGJKL5ijWyxse0upnRuDITDRUR
rQvHBpLRZ/P8ZnH0NdRco//239ad2/ykWjGeQIUMg4EBP2rsS4Wo9Y/oNNC43b+EVRIV6G/lWoe6
+tU0yTOfak9/RfwziFxRUoyAqvmBoOPSr0m5YPnDST3WMkY/RaZPw8nLsti7rD4BFJ9jYY5JW6Dy
hHUuUQOSPc0RprYn3d1IO8EGZUp6Fwg9EwLlCAEh3L5QGJI8fy2Hgz7fSrOzLAdifEz+KrUcRSFE
V9FK4F0X3UgqVaRKwwEx58zPv5fmFzNSTiRzzEzYsZf97vdynbE44gnXvFJMFqxpffaglfoh8p//
fw279xfrDMUR0LzCKEKNqZB03qygULhEA53SDfWny1axTwxnoHf8k0sKIoPwFcaraHhQux+r6l+G
2CfTMwTHPVa0zobGZFmqe3QtUQZfjz/GwwPmcvwVmZ6RmFY3LEfMSg4NBcIQczylaK3fKbWXUFEr
bdHicESUKkNTlBJzeudbSoMQ82/r6aaPBYES0dJwXNRmeEULCaRJ11tdeUaV0CDK7RdJwnkiujVo
CRp9TC41Shv53Ee5Xb5aP8IsEzzz/Iur+Htp+CKCZGV5ISwyOPqqzwp72yt0sZ3szp29yp0O1bf5
iyhDWCDdWxx5Yw6WqslUL7FOq/Etqx6qqEbY05dHUZ8rEQ7HC3UuF0mawsCj9lv7ZTA0b/3RraLG
Rvsv6meq419PG4UgX7zaqFCWAg2ZUKzzAuJlwo7xIrE4ajCWNk9CA8bRqbWTJQ7aagfldFTiT5f5
QWDnb6azWaa8WsyEsBj7ilmRfeiV2a0xi4LGQu0xaTcokpLJdbfCGNQ77cQ6pkrO6Mif2RC30hGF
/4TmzlHEVFmmPrD4Vecxc08Oyama7MENYfAsIX45KF+i5/+mR44vMOc7W9q3GNP0yGZZ5LFtzYJ9
LForjjCssTIiyjipLio7bG919CQr1kzA4//ihv1mi7c3+M1iGUlSaB0LEUtXixMGb5fyW+WWlTPn
XuSL5mEKTih+DmIfynK6sHushicrfTy01XOe32Qomcxl2fuzVdIsShT0CsZkaV2jFp/1VWdUm8Nu
oI4yKc+KpAToWP+tmBvBQr2zwF84VEONu2pqqDv6p71rxvg2np060qH7ST9rGE8mebVn3iFV3Vvc
3EtckdXzhMFDcjw4z6uqdRJEq+tjnF5X6mPUfxYP3GO8s3XDeBjON6qkAdOpkgkwsEEleU7nv1qi
s+o44qtKqW8rMiLaqGIymVz4fSP9GM3p42VLEKmL7bWNkcsrxdUyhLoMOfWNuLb1qbGz8osViQbY
Eqb5SyrjyK/oR3QIiSHR5LTH4efwSbJZcYSOOr7X9ZSh423o9jYN2MBZ9cck28qXy7IS0aJxhJiQ
Vo2H9e0XSI9sSlR5F7uGkx3DU/WhCAyHhfajz4kbOir6z6cH/SBu9PLuEOBNh6PILqpTlaTsV5zU
1+jQBYWju+MCqVFeAejLQr+jMR6OY8upzdSxngGnPs7+eMzvkqD3Gnf0fvWxEe2/dyPUODy+OeVa
9ahsKICXH6lvPEvOK7JBfPIsGmb97pGSB+LIhSpju9IJQL3bXhOndNHANCi85iYJRkf6EDmFn/jS
dX8jQmZ74oIh8+PaIkUt1ZGZkRnRl3GYr8Y5be22pQIKEJgrHxVWBzrMhYW9qYf3S/w9LQQhWpEc
HMXUctbmc80UKOm+MWJbosWVjGvyZQsUicFRTKcW01DqgNHo50F6MLsPl78vtDiOWPrEKMfsl8VF
h+LUH9QgPrBizDQQIPFBBd7kOALRtaoZMOEVtn29+opb+smhvKtuyufievbUYHErN51t5b4MRIM3
RWvFkUak9H266LAFUz7M5CMmnIWz4KonOq1VjinIJC3NxOxhcuprFGzon5KT7vZed5yd+oWpVFzt
IGJDPkTc6kOcVAYzQrd4YQm6o63Z5Uvk1E7iijJp3hyOC1uXr8yfm3yNDUaGQ4yGjwoGAilu42Bo
vBdjLFDOMoPTg8G6kjsyegpKrqhFp1Bezj8hWd5VM5M3PRqfp2A+oE21076g+Q9e3kSRvXdl85zB
apybgg7fY1wxjswTZAoPaJdnnoYgC8hdE7uIJv4/GpkpzEwu6ZijlWmWujxrgWkdmN+sQ73GAdPF
XAOraziY03hdotczcqUC8qeZ8ry8HNewyMtQqMDu5duoPZDqeJkBBNtQ46hm7VNVaxd8f6Cf6+Eq
6j5X9HAZ4l/0h15pFG1vic4/l5ImbiQlXnBg30W36bE+6gHG7WBuVeFox8SRYmf1FoyX1w5ib2Ff
vjM2Zy9WqaOuBa3nnVqJ7TIJrGR1Okv03rDrdKpo6auwKm2Zr2uZ83xAP2mgKOFNk11V1kMZ3Smi
F8hdWTYo3E6rhiztFRMohhbZlfpgZh/NVFDRsH/2bEA4heFE6NNBAogWzNdDYB6lr1LA+gOKRtPu
7qoNELerpKRNljyTGW/0R/VgedmRZaOKjrj9paGGhTGNlqXxrcvJELeyss7UIdmzThdnaD6Mqq8q
1L5s5fxt922jqr9xeC/RQMccpSiB05iDl2mKPVq3sXU/KN8nImqZI8LiHMU5ifUcnRWpk6xwEi0Z
fUpGe9ZGO0uDdRENe943u7NknNlZaApDIhM+goqblDLGdps/kj52Lutvn9k3CuQMD9NrIsxjAUz0
iTV9ST83N5LDzpL4kD+YV6UjukiI5OIMkA7sEKigRbW13Gx0MZgQzo6AX3d9RdUi7C1XNdA47J/X
0YVoaSI34D5jeQ7rJy10L6ttX4j/fd/kB6bPaT8QLcL39YjeV7WvNq3TVoXIT7wsBvLi/imGGkaG
2obQlUztqMTQi/6+C9jyFK0bWvbiKjfiauz9m95v5Zl8y2wLzQ0a2QJq71qYnHbITpZX5U7v5auN
k94thbMcd9lCA4VTgxXT82yBSRuLheaSqDWhtTM2pVOmJ7zC22v88/K67Sr0DMTTxdpOsTrkAKoU
4zZU1a/UFLWX3CXYDQS3ZlOF6uV8BkQ8HA1yKw2KXZqlrWAq6kBae5y8WhR03l+xDSbHFQQz4cJE
7nDcfkbnZ3cKmsB0+1N8Gx96ZzmILhH77i+oF1lGlBKTb6hvyEkhF7TCeiG8sboxXLPQLUvbQq+y
ILpWEXvRcajA8f5I3fBh/SK6Ou+v4/kHcNeYfDJj2hn4AWN0NaXXpqjPwn5QYCMhRyBjHfdobggA
Nkmp9NM7+V66QZzd0zBwKL6Sr0xPPknHAn//wkKxA9ByhsBv0xnzbAJpY4mJD/OMpZwUqHRQDmYi
mvD2rubg7dDcYLDtuMHQ1tZqIoaxnOpjdQqPr8V1g6IDzAcWpGrsHpkbJPb/DVLW0wndz1scmfr4
M5Hjxtam9GtjaW4Xw+2dRwEv79rFBo+zCytcZbkgkKyZP+brQZv8y6uzf+3aAHB2UahSlikDANrP
5VPsJHb0Vb1ZMaGMfow90T7bpcUzGF8bUnWGNlYtwPLyq6R/ktICM4jKIJ3/tLL6l0HoGoYdyxjh
q3IGMcSF1KcNogKkWL8PknmY6+kp0emHprFQLDy9Zvp8TUxN5PUyXnp3xUPvl//hcuYxEAyYTGRc
g9CICEE+pM6z8QW4mYS2/ATfV2Ad+/q0TM3SDR2nKefrVCH+Uac4tZPkZqr8LLS91BIU1YowmIVu
LH4ZNEnCHqZOqZZOvaCKGzm49R2aZgs8t10XhJ6F4YiiD+eK1e7ieqxGdkwPRnhf/Olst192ccbg
7KIJo6VJJHgCU34awld1tmn58fKOEonBmYDRodcMKAKmZ302B5Qz1jkacgsilPsH5EZZHC+086oN
PYEgWmAtb4bGBjchK5p6bF6UuBZP2We+s+o4oli7NdXWBsvTeRjRud5Nix0iqhx5imFng4O0DjsJ
EavHHc+Vni7rdJ8Ff2PzL44aqSalZjaoIKE9XrUgjC3vv0FwXs4a07WcZSjUbH5EyYM1CahBJALn
0SSDnDWpzKzbQs+/R/nP53m92bauGwRDtDTN4EMwvT42eWFCSRime62dxqfcj13q5S9I6/hwkoQP
iu/6/vGAnKXrIw77lD2RNagTInZf2S1ebPCUaR5rr4g9mdjM/p3Cna5El679c2sjLbcBcs0cSnOG
PmefPXIMwXj1qtvzpxSVhsbxsm3smv4GizN9+IuKPHbQbKieiHJFwucm+1Qkmi39cSkop1M+DzBq
2mGlOaAqs0Pe0hoo698d+Wdx+AxAeShlXWbvDp23mBi5/OZbUzwwFl9SDBXvRI/du6a/weNMP8dY
MRlZlIyrRmKz58XYpxGi2Uprpw94jnKju0FYpMTOvndH8QaVOxvVVopUFNuwSx9Gp8Mqx2/68XV2
mmN+yj8aAobaf8TFKBkNdeyWjCYK3DGZdLKcM9rHa5E/eNrP1ad+dssaEWZfK0fD1FfFqe6HO/2u
O6Ie5yS6QTCD5+UlbLSMweqy311yO6oMGBUGedNsdJacnKQGOyGS7qt4Pc5j/pA3nWBf7C3sFpJT
8ZqYEcJlMCQyfauqFxZJurzxdoM5WwT2CzbOR462/GVR47ujn+lvplPGdpi6upv/lALrUxfbkjv+
aQ4724RbVM4TKdlrljIBtdLSUzJrvkJEVU17XsIWgnNEsqieJMqcHYn2XqvgpZYuwZD8abNZXhKO
oqMsjqOVxaaGhNgpLeAfPFTWB8Eq7Xm9W2E4LlabXi2JBWEKpEqjenM8NCAXN3mKHNlOfEukPJHd
cXysWAjGoy8r3IElvpa61e+aViAT+8SF3cRnRKZJR3SDvTUYQ/mMgOx1JSWOuoxHdSKO3GZBG+I2
Zv7p2JO39UILDM2SCTHIW6LGxt4zs6BNX0N71rw4dDlUiEFcXiyB7vi0y6hUjS7EwDro7llLb03y
cPn7u4H/jTG8HdwbEeLBmOY2wuJoQXqPctfDeLIC8wqPzgJy2LuYbIE49unKvsWIMEZ4MXMMr4ul
tRfzey4dLku0d/pvcTgOImHYpnUNnDF+SYY2MDPVtqrhYSlucKG8jLUrE3qkqsiLt/R389VnRW+W
skEpJZnvqvEhbp8R/ldEuYi7R8UGhZNobEaNJhViQSRTPkd19lT1liuPvaeYlV/01l1fiQbH714f
yAaT49QoncamGyBZ/0pO2k9E2Ny6hw+ArvZoQ7z47FAsncil7mWN7hLtBpcjWskYZzXuIKs6Dbda
hTZeZXTTWIkAZtdINjAc0c6hSbtZhXj6/DVXLSe1XjXlUTZeDTkK/kYiE6PDFKrSd2Pl43FFX9gU
IahmHuyyvGlp4ZTDH/aSeSMicgbhfLZw7KfIikBEZNIw4C1ys3TyLsuxS7EbCG7/ziFGq7RG/evh
TjlkQXZkNZ2ihztmzO+YfAPDGbs1NUMXYQiOg14h15iK42SLIvCD9nftWVm8bbdGEbYKlKXMV50U
KOrHajjU6afL+hKhcJYcozFIjDJ1ROrSBxJea4jI96pk96NAmt0dg6ZPMqYUGqqhcgobehxNag1T
NuROc4qizRyjkbsrOjSJ4DASQXGKC9eVJngdoQ4lKIGVa1ueSyeRRCUhu5dFoqJnkaLIGL3Ih/fL
EalWKyO89Bh/17z5oLuzY35ObWTCCc+lfaHOYJw3RLBMnRRCqFJ7bXABNpOPQ/p02RZEGGxvbQ7Z
MS2GBPky1Fmtb1G02JL6NFPRU/TuBf+stndjc1HiknQzK+xXHulbsCd1o8ZGWpBr3NYem1OfN/Yo
TCPc9/p/LxeW7J/SoX5UiXQC3PSI3tfB4ukv61V/0NC9rfs+HPtAVFYsROTobqiGeJUYfTfe4Mle
hrAWbqg9TifjVPml012Jav8vr6Aic+w3pnNVxwYQV62vjrkkoY2MldWHpB9EwfBdKM1SECZGXz/K
9yBJkki1GsroSTGjk1pVi2NFU3LbLJ3wmWkXS0fAXTN1uLEqt3RROQySWkEsLeheFLc4oZtW/Dw7
5S2bJ98d0HvvIGL43WAo2YByq6d1tMmqFqC9Wx4xAMDLPtBb3VYwkXI5xqdG0JZs9y1ti8etnTEu
aoIiXTCxi6mEq1++dRTHe2jmzI4VqI51075ULnkWJ67tvlRusTl2lvs06StGmctJa23iZIXd3Uh2
dKv6LK6iu8lxzjEtuX5QbopjfCAHKjgfGMK7A3WjbWYCW+4ZyypBZTR+wXpI+ytDEfjbu+mWWxG5
g65J82Gp2YmdHlu/v25OMWba/EqBr196hE7Eat09WzeMw2m1RH/DKmnAp71MvxSZ7mZD+TCGHVjg
b5KXiWqahiEbFLPSOOqWFCtPpwq7MctPc/qUKQ+Xj4ZdT/T8ff6NrTWkKiIl3tjmDK2G1ggDbRp7
TRtnCCU/zkbBau1u+A0ct+HzGfOAEhPeqLnIKFBsMeWrPTbF7F+WatfoNKIqmBqFyUp8vmYsxYls
mHB5NIzmnbrovi8LUZxyV5QNBmcEViwn0UCAIcV2odtvVRhfoxs8kCcoDDNtlvyaPYpmDu+z1waW
208LxXzwKUcYXQtMPF+zK/Nyx8asN35+Sty/eYMlGzhud41NVucVAZy+DjjKDcvRKjNQjfW2TNIf
l1dt1xY3WNytSG4HKW3YM2wG17HpPq7jjzD5ms2xQ2tRYEOoR87vStD7dTIw+AOsrPjZFctcXlLb
cHQbW/kmd0KRWymySW4nR3W9JgmKEZyKwo8saRAni8Ds9xX4Ox7EB1NGY0nUogNZNKyQQh6C2lRv
DHR8ZU2A8yq4vFzsB79j9nP06U3DG2ZXkmpJargKb6mULBs6OUoBOYieU97qMy7hcBstaYeiNNhN
ht6x0HyPeHlyUA4FKuHK+8wjp18ZOHgG1l350QiqJ9TJ4F1n8bN74mYo0RlfCjdx/3R2Nhd9ezuY
NvIXudUocg/5qRrbcnyqqWzP09NlJe+zzHlJuf23dhPi5CFASPWIpk9qfjQkwbbbzYchm4Xk9l1l
LB16MLKFvGa9EJLTcs+Csalnubp3WZzdrOwtFrftQhXF43mEA6CjtvFonpabxonvMKTdM93JN07k
nhXVpgeUhj5W3y6D7+/Asy65HTiuZd6qHQwJGXBPEom9KFtFwWbBevFvz/DHpSaKgWE241U5zXZN
MDirjdzLoohguHO0oWOIg5Qt2aK6mnGvms9JIwqZ7gdnz4bx9oq1sfCKTEZXWGzn4ZFozm+S4eNS
PMbzjxQ9ZyQMOU2JPYoywESice5yYRqqVDKLX2fsaOt727xEi6gqed8UzpccDkQdi3GuY4D0w5Va
3UqFwK36lz11BmA/YKM6dZlzrengV6XHBMVUrCyGBsSPHFwwBD7VPg+foZhCN1DpPBGrM5gtHFX/
Fw//f1La/+XEPONwVCTLA6YRvrmKvnbCXHcHAzuCHn0c1099IG7Xyz73nvbPcBwroTa915QKGozC
x2y+o11rK8pTFL5e3km7T7GE6mgfYWlwPmQOpyTol2GUBQJYj4o/I300hmCaU6N5nIk6EbRtcQuM
fWKF1uw0EWeE79ri5gdwlJgPawjnCjekwvAT884Kf16WcHdDbb7P0V6LmbPjakHAqHmN+8cWgz+V
XhAAFmDwD2BLWpRVCafGodF1bj6Vw/UwL/ZlOfb3lE4sDEu1FNan7p+GXijabExmxsoG9ZN6yOBr
Dy7BWR97oufxXXk2UOSfUPJgKUqI+n5nKn9CpL7+PoveOHa37QaCoyCqzlob5ilz5FtUomDaJl41
Cv+/SsIR0VgtnWYQSJKGvZ3iQYP8WPK/SPrbXMHfXnM2DITgxtwQFlGpsxHd0K/i4ZOcyXYkGoa0
r7Lf4aK3SMsGR1fUauxY3nWKUnPlkEBlmp+eRBEiEQy3YaJY7vSFBdtI0B87OLYMBpNJBf7z7r4/
R0Z4V0FTmjFJFMCo6nWm3S6iq73o+9x2WdRebaMR39eVu8X6JAnTZncZeiMAt0kMhdbSLGM51LSe
vLZSRwd1vfEBuVajr6nrLCAAxsTvToQNHrdj5KHpQrmHQFMe2a2O5OPwRqqfY+vaTD8KuIZ96xIW
t20MS8NAXxYyR4Vr+KG6jd+GAE73NHakt67WouTct+W+hMgoaWPcGkEIuyrhbKFZuAa4FwzjdZ5C
F00rP3vVkXqo+ExQ80LsDCFmUYmrSLfc4T4uZM3gICPqq35PI7cfZ29o/Lr7jtGsrkC3zC4uScqd
uNQCixcSM0yaPxhG41i51jl9kXxaFXSZTNJXDDO9r4rpgbKpyjLmU5hp51/+FaLdwZ+6qUnXMceP
iPUK/u3RSv90pt7b/XBjrhyNJMUQ52jyhMjncreap0ZmCQcCKQRbkC/oKetRzd4C6Hr7vdVeyjm1
I/nRkqz/uGYqt2b6uJKqJxCG2pNnIdqVnZIAMYzDz0zYH0CwNCq3NAWGzGYd45VRua/lG+ENQ6Q0
bmFmas59W+L7WYmuvU1kHZMy/pz3xU3bK5FghfY9id9nFl+Yb4Kv4o6xsJw/hta1Tl+N+cNlUxbs
Xd4vqlEq1mYmIGopPuK95mmaMq9NckyFaMKbJBUW0OyTo4W6P1O1UKLJnSwyDZHRSEFVWtDoeFXo
8Manfxmd6Kl7Ktz4q8iH2RfwjMcdNG2uxFHKIkDRWHmWdIc8AJei8FTqfKsRRQb3F+wMxp0yI9JA
W1wOEaEIPWX9IXeTXbWt4Cjbv0zpZxS2BzZsjxexYo0YOcRHUBzG2KKukXrZdYVHGKjQEx0v+3vq
jMedLmE8qyFdIFVS1P60mm6T5I+XzXA/trORie27jUxoTFRqLTszWzd6KJ/W6+mHeUzvTLye4+QK
7ZbND7fLE/mWB0sgABfZJEdQYa0MUTRCQEOxFycPbZbEmwXR0Shwc2MdGkQqFRkKR1OablZxVgCx
NlZ/GmWbjGi80fSOQLL94/K8dBxdWbVetOUEtZKgPrJ0hPyKNVhiIc7IF8Z8LhvKu9Je5Hb1pcTM
P8ttPKU7mGlUOZKDGgS/vWXNJugXke8h2Azv6nypgbmMGIjHXmTRuT9CxW3hvGLPrTCY/iETet5C
QI5QorHBYKoFKqX/R9p1LdmN69ovUpUCJVGvSjt3cruDX1QOY+Wc9fV3sX3OtMzW3TzjmQfPQ1ft
JZAACILAAho46c8KiYwUrFXaT9Vu/odUhmhNOZcS9uQ/95a4+2ZOt6EoG8g07UNAZTJWA6poRCGc
7rfmUk/GhAMgNh6b7KeanJT8Z1AcMJDSToKn6/q4KcwKjFN7o6sWo8gBZlTLpU8yxyDFw3WITcta
QfAar5bUojoyFjhm7JG8phn+V79eBxHIwZfgF1ZeaqBuh1mF9323k8LD9d/fDujfpeAbJ4Y8HUeS
AAANL7MXn1qndCw8NAWufJeBIYfYFE4xOU2f+31yFHmn7SqmFTyn4wGdKIlp9mbICxjLYhhV7KTq
W4vN/9Dfw1oWriihzil5qaEqJomwaQlmKSp25g4gkBrP3e6PooGVYGxjV8fMgElzsjliXS2y7C0j
zJyKjn5ZjLswUEe70MQclpsueAXJnZ7GENWtpQNy0fTa7tObSSPozg9v4kCpENWPdhfXeKZM1VNo
5Puxj7y5TAUKJVJY7niVVGUw6hYLHFSx3RQ/89q7rrEiAM6NJDLmzqN/GBozG5cwRx9IHgsOMxEE
5zyIRjJ5lqCUulycJCIfCvSDXJdi27mvNovzHu2oJ3OG0ngnOnc4TDSww2o3A9z74iWe5IqK8NnP
XdF7fo4isUgtvd2cWR6PZYt6P9rLe+HDv2DpDC7oVuq46IwRYrWe4o83rbOccoeeM1tBMKD/Ne5l
QfO6SDDOgYwRstI6y08lh19zm+KD6nc70fvudn3U+37xc617rVvA4wgccq+CzTc+hpe3jq/8JX7U
WEvIbeD0J+vcuK2gNEu0pOzva08Cvn6tUrGkBUrpwKBzF2PWgUAbRRic69DbftCMiLmO2/QryyMt
duASNz7r94tXg1pR9H4mAuTcRCqTamoZYDCatolkf/5P51y/JTZWG8b5CSUAy/OQsg0bFzu3zqZ8
rDEXOhG8KWw/P65wOGcxNkUa6QTbw97QUhASZiCfIL4srFETnZV8lZWmxJKZMYks8+sU+7qV2hHt
bZPso/hBDh7S7piax9iMbSIHtkBD2HJ9dCCs99CkpqrzFdSzCua+il2bErAhsmpSVLEi24h6lMo2
d6ob+4HH3qBEhrcdNb7jcppJVPpf++5H25RTu8JcgkZ3W+nchC9ZIjA2pnfXxOT0MqN6WCnMnfTl
Lk/2I7gR596uxyfBcm67rXexOO2MpcTAAA5oDYvt4712SlHTsOyrE05sp/KmxrZATBh5YDMrXsJO
sJsidE5nZRWP11mMzWTEKYxfrPHA+ChsUxDBsL+vPBfY5dSoTAET19RPouWsarUny0ZlZ1L9ko6Y
hFhPvjkLRy+yKO7KLvLprLGiU0sD5jLPZLZVFIsk3xpv8EKnOJbIW4i82XZSwfx7O/nkVtuUcmEx
dzYiDz99H8E7wy6IkrfsyCE/W6ihJX7pq2fxIHqBgRDuAGwVMwoHFnD1+bNehE5gfErkGjRrT9X0
aP24rrfbbvtdTi58jsJOTqUJYFZ5G7Q7avnXf19gfvxwomLpe9KzpGcYG7aRfw/oBVcsVxlbUfzF
luWainB+xVjSckh+1eNXqK9mD7X0Eyp7wK+DKWLudbHYj10D47xKKhukX1jMWqmhreePDa1stRe4
LpEicC4FnQ1pixJE6KCEXx/vyfCcdP4yoF4QBUQgshQt4fZd6l0ZOC+SSGVVV2wJU/VRic4kTu1x
+ZTjJVJx+/lpgfeyXq8v5HZTw8rQeJeSFnOSDW+eixWHg2N0n7jpZ+Jqx/i1c4pdKNIUgUryN3At
Kwe5Yu+sgbzT5DMGteG5/YuUipyWCIeLnGkUlm3OnGWq3MvSzzA+L4YfiIa3CgxY57yFAlIua5ag
iXWJAuDhtjRFM/oEasjfsPWkScIghBzRpO7IeLGUzElBAJbdJ9WTtTwKFEKghDoTeHXGgJX/P0dZ
IIfHwRr93Ght4s6pI3coJ61tabE86e46qmivOOeRx3kedqwdCjQQ91rQ7SVpfh5K1Wk6UapTBMX+
vpLPLDVGFAOoqX6xwD4+GnYply4dRZT9ItPSOf8hY/oc7djVrUa1Kht0PtyVn00oChiaO6dDtbGo
x1DgFnXOgQz62FQlUxUCZbTS2xqdcqElStxuqjzStTI1QV6InNzvK5guGH6rKihpXoyD2Z0XUS/1
9lV+BcD5pCEv9TBK0Uxd9sOJhvTUBXjv0fQ5cZa8d8ym9kt5ts1e+YYZjF4Pii7FTD8tmciFbK7n
3x8Cxo7fJR3SZKFFh1yFkjd3QUdOjdb4U5KImgo2w6sVDueqlCknJCiBkx1qNERp+/jzdzQTfGf1
J7GbfrtubNf3DyQCv0s1GSloGCrGyIGWqGNvBcRZglnk5gW7aPHNa2QuwYEXAGa+X16CHch39qkT
HuYXRvQungyxaderNeT8VpPrSxTHgDPVzmmkU0FezOLTkAg81XaP+gqHc1Xg8Wxoych3yG7ObBCO
DIfllDrDUX00bP3I+j/aM+ZhfZME5VaibeMcV23JbV9aAO6GnUJ2pi5I/Gxfh1eScf5KUSpVUkKY
HePTBDf/J9OLzyg/YRyJf/aMtgLjnEhLksCa2HYV1eyoUe62IN1TKtE1W2TBnCspDCOQ0AKPNwVj
tKUitM3xUBr31w1KpOp8HWSw9LGZ9UBRbkF0+shS/tQN9joS4axuR3Q72owI3tfurWJydYSB1opk
Uws4oj9SbZfkfia5vfWQ1D90Q8QOI1A7vrukCY1JkSNsVDS3u7KRTxgO6V1fv23TZZ11aCQHczt3
CTLLSi5mxgZitbWd9UddzZwJXDRS8mcO/R2JcxJDT8FkwXife/opaXb9fBOKxllumpGmEDwEo5UW
ZfScyjWpZVZZgGdNcl8d5M9sRgH4K+K3l1vQWAouDVtrt0Kj3BGljmorGYyyFTVBEahTVRNNKQue
YMiAriZD/Xp9q7bsaQ3HnVSqtcTjxJopjPClLJEHVCZ7yUUvm5uh0xqGO6LiZA7rlL3Ujve9x0Z6
l85gB3vTmxzVZ109otclkVycCoLxNx2TDNX0GCTmmnnlSBb8nrX/d6vHqV8tqzFpG6xelulP6dzu
+zm5qWvNvQ6z6Y/Wy8ekXTkIqTabLKVYPjP00OqMy7jkWE6DLDReQwzQ7IiSikJE7nCKalCS52+F
k8foMdwrp3xnuBjuNboKnl8CRxEcw5vPrGsRucNKgoHJJbOyErnuSHkOrMLJqgZ0S3+12qWW0cra
P4ex7lqTZEvjwZRLRymOcq7YNEudGu5FURIXjMCYECeKkLcc9PrjuMPNQKUjGXJok4lcS1jk9jg9
S1iVLrcpuY1bwcm95aLXcJzHUXqpmwIN223Vla1haKBCBbGHwDwszsu00xLLGWN6aQM0HR1nxbBj
jDsTqC2zaj6rs5KDLzDDhtaSxZZt8DEgxC93xJUuk5fYKcaLivZIsGj8oJBSaiwMCYcCFcFr0B/D
VMDlub1kJhoWcKqpmFT6uw0WZTdjFgSE0eOv83ChMIb8D7yxhsdT3ULxrIxzk/PGdYZ250SSiNMP
1O2l8FLS4G6iiyi+2Vir33A4dxwO8jTXQ8g2RkXZTLmznGUnXUDn6mJks9M7oiL5LX/yGyLnj8tk
TFUlAmcXuU8fWPVTuGu8zkP9kxuh31l0iooE5DeLpCH6JSCgHuZ2gQcKTTR2UygR55PnPlggECQa
XlA9yWZPpw4qhJ3hSXVZC7eQ/JTZJGdNvy0h55KXuUd70QSZZgwuwlPuLe5fBxxqJ6Hz31B1DbQ5
xEBNqGmB0PV3VZ/mPDdqimvkTEo0Cf5Va+hMn0GjYwyHtKtdjPf246y51+NqV6a9G2OQamK0u8Ds
z9Bg97ob4b9GlzFQxVRlE9Ro6Bri0y7laMRTVaAgT59OE9y90mIcFXJm11E+7CcPw/l4NNiUUxsD
Rr0PH9ADkXqsYG68g/LooIMZZvGTOTvT1jv6C5JamAhKZBg9bxSgvJgLq+xw9cwf5EsMAhrLWx4Y
OX9jV8dmh4lbp0wYYn7owOJxOesY4hQdeTNwWUlA6mnP1oNyL+1ynyaOsOCBCXFNSE6ZZq3oi8IA
GAoeStuKXBXPeKmjfJn94oagcupeFPspWxoDMluiGaamfBzsMCDabCUr7Zzgkj5YBxUVHYVPJEx1
WHbRTfZQfCl2ovZNPm5na7rG5NRnWZJJCdocYmrHEgOCRtWt64seKAI95T0bj8PFBkYdUCSxIFuV
3bbTKTBFZwN/aL8BUFVWqaKjmdLilLKQK8OYg4Tt1+wpLkaV/Wjd3jX81A9d+eG61W1KswLjNHEB
Xco0FHHnKF1t5zSzS7K/jvDh+sbLw+lfitvUJE2AwLOER1DkjsGYl9ZX8dooucYfycO4gEHu9JFG
zZiVdiYk6pxQL20wA9thJtif7RV7R+DEKS1lCIgKhKIYnBZF533jCVZsy2IxJfpvIbiDpp6prkoD
IKJzdWYjWamr3DQeqHi9DGQCInPdtNYVHBf5y0HcR1EGOLk918UDaQ6L6LAWQXDGmSyBSaoSEMaS
HHtD9QbN2o917l5fOREMZ5vKsJhBlQAmi+7K4X4wPhFRFCrYfv7h3iDTMLRBiOcG83Oe7bpJNDPw
w1X9l738vfv8S/1SjmaAjkOs1b3+XfMjBxet8pI6QYHCi8AebyvdpYILz+bhu1I5/o2+GmM9VBoY
aeXOjnEs3BqzIONDf0bqF/yg/zQ85GXkfFw1kyFW8EIFeoc7vbwbyeG6Ivw/Tud9ETm/FuVDGJAa
AD0bmIBn2MuCKi5Wm+5U982lfr6Ot3X4mOBvx4gwlB7Ba/8esMla1AxlK7VOMeRu2lJn7P252Jld
JTh9NgVbIfFEU2os1fFiWa2jG+hJdorlPGMmhNRXTWqns9U8zgvJn7W+nME5hwHTtiZVsrafUC+F
bGrV54l9XfQP+Xu2l+sv4u5M8BxFEc9BC/8uO/H+kRBbQyfT4Hc2uEXBvt7twvlcOc1nESfaptau
odlRukrLBIVULS0BNEGHMVY/PHbf2MBW+pKBgi2k9hyKpN1yMWtITnOLPuxCvQAW/cxIDgo3fTBw
oklOsaffhyc8jv/zNgt+hTllnotQK0f9bYUphgXt612zV47FvkM9GyPHEqXDRTKyv6+WtczSKCtz
yKhlfj8O9jzsyPCXQG22HOl6IblDLulMvTdyCCUfU7yHI9wf9qPyRvmleOpeujMeRCXGm3HpGpM7
6ajcRzhZGea9cWShyGPiDidwcaGFYPGsY3KMBEmLzVB/DcmdfLTv+i4ZARlcmsP8+e1K40u7/vZ/
uKAyS+Mj/TUW54VCEs3onQKWugtQdhIcBoy3lXYs3SMyPfbZV6A+ZMnVIK3mGCqC9yA/mGD8xu0Q
3Ur6szl8LbVF5PYE2kI5J9P1spp0FkRrj7qNGbTgcXJywzE9ett8HW5yP0La/B/nzzjD4zk8e/B+
VVPCHMuNgoM4c6d9sy/PM26H8l50hohcO+VcSy+VSSItQMNb5AtL0QT+7KNzy8lQbi/MZmzdfVfK
QjmnMuZzQqQeK8rqO1UncvJ7MD7e0mPulRfiLk73NTpVqauIDgymhddUh/MuuVarY84sgjHvMQbq
EfbQiC/3IpXhHEzZ0NxawCb5xkxHj2y6oPRguNEN8Vn/XfAgCmpEtk459xIl85J1JTYQDLpn/Ot3
exAe2+OhETbvfGAk5VWT8yt5vhBMl4Z0naseNR/b+G35VvzQ94lPDyH6XzUvQzEp4p1hh9Bg3gsb
o/h0GP8FnLcZQWtV0B7SZpgEhC7RY3PSd3icEPKIiI55PlleoXBQ6YI3WQeXOIWr4JTvUNQ9HyoU
1InaGT4UzP+SzNIV3SKGZvFN+nUq1QkNmGQYblzc5k7qRDcUBfNCTtttHX1H4naxzoYW7CJvJt8c
1L/U2k7c4GB6ZoSNQ+gNjgB3EvUDsKjoowG+g3IbNxjgAQyZn2H9AOaCBjPGX6tlbw+queKIZkX/
P47tb0D+zpRUrTYSzGF30p+Kr7goIpdtC7yChm98E7PKbl6gTPkdjjsrTGmOiJICTt5Zt/VN5pZO
DI4jA2OPNLDxiWdibMdL74BcGNoPWQUyVgCWuA2OmB7ddy+gLROFnoJ949lYVbWq4pIZHCax7Vq7
i946isOzfqSn6F57/aMA7V0q7oDATaeapA5wBV4dkYjKv6Q1to3ZOH1mM2bEh5JoIbmjoc1B5aNQ
GHqu3WNMikoPA/l0Xazt0+ddKu5UaIIuabUBUrXKUQ4PXXAJiwdT2anSz8E8pfEsily2g7J3QO5Q
qPQM9eJM+dkdRf2LMdiN0Pzuyz8nmX3zW4oKLAvpQ03mZIuVUh+VHndDLXxIkC9SMAVuPnVSKpKJ
RSIfPMgKiJNpJnQKwYXGrnyzM7kaGMcHEMVTW8G8b/GQrW2LXuFxbrLsZTTgDsDrkZZH8Gc+h8cY
HQvKU3yn2mDIckWPmR+66X6tpaFRk70NII+NJVjdgYjeqhIoP5iII3hSC187FcjBuKwBUnFuSvfT
VCOKsO5ETMHbUYTyjszZ3RgOwRK0MAJGEaNitF94ZIGg5sW+6KRjCvFxHy0KZmw8NX1gguvSYMki
EATiFbq2w6YEtR3oCSI4sEbyr9vd9iGgvGNxTlK2tGUkPcErkl2d6TFzF1tHUpP400VMeihE47YP
Yzt0ueuAlp2t23if+dTVLuMLYUl0X1QlvB2grGTjtozElhqpE9Ck2u18pM/8ZY/J2ehkvkcHkSML
yfc344YVIOcoq3nq65mJF897RXmthyfBbokAOFdSjvFYgSiww5GdPEqlzSYHSU61nzGE1JmQ5pj3
onGj/4/JvWsI51WaTOvGEYMZEHZNsZ3dEa/eoTXXzQC5eAPuXAjcU196HPei0H3z4FmtJ+dgZFOe
kRoANIkuMprZ5OAx1AVFyZsYoPezdPawg8Hcv3uUWRrUbm5RS2sGtzoxnUg7ocZRECSwH/lg0SsQ
TpAYo1qlftTwiNrEJyLl+6UKnUWKHmPLuO8iVVTMuG1oK0AumCzToqtTE4BR79CdvkfJ3HNw7v3+
rLrVRfQyzj7/inh82sFCrZyBSWAQr3torQcpfQwtjKW9KY3cjixRsm/TCN5l45MO1ihrccMWc6kv
SvSo/1O2z7czZvX7nEvMgng0LYmtHfkRDq41Fpjlmgk0QqB2fFYhVZY0zXMG0r5YfWQv85ecCmJF
EQbn//RJN+IogGq35V1Yf07kSyh6qNxWNFT+KIqhU8xgZt+wOpA7EyUz86DgTfkLjkVP2aPbNjsN
mPyheNGRNqIYZ1OmFR7nAYe2iLq+AF6XOfLPxa2R5UUKXT0Mx5aRf2Disp9cRK0E20fJCpbzErWa
JrXWA7Z4wXhKPJtLgaM/yAc24qTbjYsrSvYKF5ZzGcFsTCOKiH+9zy5u5oaegVHC1q70TXF0s2lT
K/k4f0GkFu8VI1tWn3VpZ/4SOKyeVwJc6oaotxCdzoKN5LMHody1ujwBsbK+S0qMS/XtFIoIOTav
Fe9i8ZV2bTzPgVQwC8jIndlILzSUDqiZ8ZU+9vpp3C95joLvSESAJhKOcyGypYbZIEO4qb5Uo4Lg
7efUygIXItgzviIhXzotTDMIN+fKLmjVG6mlu+sBhwiC8yAY49ukuQYIqdl39FFLBeWtonVif195
D23qpCpdsE7qgnGsLXrYld6WhZR+IhjOaXQtGXozhRha/CVaLCftDtnycn2pti8IK13jXISmTeaU
Mk/YH1lbCSaidm75glQx/GCpeNfRNiXSZZOYhqYSTD78feEwq64FeTgkKpP9DJ40UMYGneD1WYTB
bz6m5Q5dAgw67Un01BaXWBMlvbYxiEIxjtnAkFcuKdTSYlDVEh2X7D6nuCle7KLOlrziVCDX9lZ8
le3KUVDmy/b7Q7yiv6Ny5tkvRpTPE1Dn8nuk2XoN9OayVF+ub9Km91nBcJtUT0GqUHVh9WTdIT02
qEuM9tFR+H7GPveaONxG5XJdhpkBnMZNHlWE59RNMX8LuWbUIX4TjTAXbRn7+8pmu6TWrRwBrdOm
oZ2j9iXHBXUW7NCm41ktHWexPSYbpWz+iNNOXxr5M5VEccRm/mcFwFkrOETHUJ2ZCrR+Zd63rebp
mF8WSR48QyodcCt28/xVX6r9daUQLR9/rrdRO+sagBeS2FLl9spPVdhhL9II7jhvyqJd6h4gJcvM
9DswDt1kJ8ZwhMlzriFwFG+TmK8oIM/TK6Gh5JdKqIbbozxuvCFvQ23Bjznb5SE4oQthdBOXIk/D
iqmrneSrRzENqGBt+TrxwkpLJc4g9rRUO9CcuiGO+6kQte2IYDj3QVJ9bqsKMLl1Q0PTViU3nR+u
q8l2/Kej8xgXU1TNfQhdpKbWF8pk8TW/uTXwbkVdWrDiDU/eL6YnwNt8N1rhcUIpErJOlABvPBrH
ftedOnsCGbiYEWt79d4F47yijv+6fmCCTSd9eJqlozY8CoTZ1v93DM4jNupkkJoZmWxgCiLxlM7W
HzDdi7VVlRj8Zks/riNu+SuqWiam2CHBS/kZARFO/qiZmQuOPRrdxCL+CtHvc16jnwZp7Eb8vhl5
0vBFD/7l93MOowwLRSLNjMxVRPZBO32rZlXgJbYO3dUSvXU6rc4NQmYlVGR2bsy3BKNcJNUuzQez
/KcMx+z6vsbhQgqTjuUoTUyU/rOV+HmAFzRR07dIFs5YukId45yd7EG8DyZbRt9VfjMLa3SZKfB+
dS0KZyqzUqaKtQBmRkipuJgKhtlnrJDKZj4g2Ylu81sByxqPaeFqiwyqJVo4TazwntW3/hoNIaZ3
YmfrB7E0w8C8R5NqOh+8UsOK24SO0AT5fsovef5XZH7RtdwOahGZ95azQWz5NxQnUTxk/aAOgBqn
6iHAXFlDNU5L1LjXzV8Ew/6+XrgynhsMV++cwWyNXZljRviiE3rCdPJUYEabqYi1SFxoRKcUtXUz
ROrc0QNTvRe8Gu6v3ojhYh1KQbyyWZ21xuMiJTk3+0RdgFd8z2e7OGisCBWPjY/qJ1a3ibzwMY1s
UUyxaWGrjeMcXm6Rnk45UNNCPpQ5EkpZ6xm9vFdK4/H65omgON9ngvnUqGJsHh1zu0tfzPQxqsE9
k4oqyAVawnNp4owP6zyDTHLq9erzknqd+nxdFpF2GJz3G1Utb6YMwgSXwZU9bb+c6Gu4qw/L18ZB
MPR6HY/ZzxVTNjhHWBZJnEQp4FSN2JLxSiLBRWAzDlqpH8+faY5pSTSm7owYNEcrEDIF8XnwNG/e
qw+qqDBQJBD7+8qSNZpkaqkAzriQY2v3u/xigc1jObIXo9iPLiKKL+GOcb5DK2g7VhYQ+2OZe+RY
+SCmQorClW/pd8OPjotgz0RqyDkQ1PyXXUkAOPdnacnsLj8u9Oe/0wvOaZRxqslDAIxiOsXZt3R+
uv77Ihk496C12X9s1tJGpx3BRjGaYEzW7X8Hw7kGOSryqpwgxoBeH1SNd9O+rkSDfzZVjmDaBEoE
VNQIcAog9+U46BkCFlMHJ06f7yYhxdvmcq0guC2nUdWqZQ4zjfRvYJKm8l9T7V9fKvYTHzzBCoLb
8ZbERNfZEbhUlT2mi21Q3D3zTxMVTWthi/4RSdMVih5M9GNxm2JIXdHSEcG9Jj9nWoCCusZWUcaR
fQqT14betpKI64J9+xVEPldtdXrUtzUQjZw4SUI8Pe59vC67pintgmUUPEluuwRk9f4jIX/3k414
KdDNBLXztRfNZ52BEpwQHjjY3NLMETXpbVZyYI7034CcG1+6uZ4tJiDY+I56jOmXNuPI6+zMHjK7
PWBG0f9QQC9aVi68rWXTNPQGGdPOBWrm5F9lFLy2u+Ebu3t2yALeMJohcWXYdkyzkpfz8qk1mJGl
Aln/RJJ9nO4J6msTDIxvky/y9wl8n5Uj7r7ePstWsJyllzjG6pldfbvv5VP+0O4iN8aNy11wtvxZ
2dZ6Uzmjl7QySVWWQcDgc82WJ1yEqNkqaD1JRHeuzeT3Gouz/qQqE7ykA6txJ7d/YDeV+c7aFV5a
2KKnsU1nhs5nQ6WqoiEB/vsRHWRFPkbFgON4+QrC1rslQsNHIOqNUzcvXysYTkcGkhZLlgFmfLt8
4b3IA3OkHxwChCHBwfpMbjGd0cU4m6Oxr5x+X7wIi442Xd3qG3iFUZYl0t++AenxBUNJA2kfVHZ4
aV/KA/Wje4rccoRS2/557mwR+cimfa7QeQUa+wVDHHusQKz49YhC26Fycb/2A8Zl1Zh/XT9BRPvK
6RAdpjBaEiy4aWV2QlWnlm4T8vwHIHhrsKjJTluVOzzyoWlKicV3ue7r9XOXHbVY8Ki1bebvGHw6
VA3NuSIsoosO5kvu1Z8tT/5Uvwye4c8nMrv/SiI+6Ul0Tc/zAMuWtPuyv7WQlTc7KgiENquA6Eom
7oTo+3YIJ42hWPbYoBZI95VTsy/wLB08yofwsXypz5pj7CVXaAWberjC5gzekK0uTEKEFu2MaXO2
Sp0pd1obLdhu7QaZ0z0ts6ftFo/uxTll4W5yfsCkcTOkEdDjp95kBBM+KxY1M9fcLU/qH9WQUYNg
0g2IHWRicVaQFFKRW1oHr50jm/BoFV+vq8tmnLb6fS5yVsfJrPDiijNI+1Fmp0yVbdo+p6Ughtk0
5hUMZ2eN1uXSLAEmLDwFw3IHy6urP7Ll/y6VztNWzrTR6qYChjSlTjcG+zovj5iCfri+YtdF0WXu
Sh3OsmbSCG5QsY69eqqUxkk0zbkOsh3z/b1gOs9WaTZplaYphClnW25sVmMSuZZXfkcWvkHc1wlZ
1oWQnF3pWYDESsBUwaU7wvqoTuQVeBG6NMfnUkAzLYTjDCmrCjWOLQbnK4hp8Z7xmiEvD7objMXc
9Z2N9ItgUUVbx/6+us3HIHQyWybhr26qFkPTms6uekwnmrzCG09qboP21/zxL3G5k1NFm8G8DFCZ
giC/Gc6HMEGPWj18q+tKs63C9IZhqOw6Wp4sotmx2fldYXhSVD5H/XxBm/S/VS/OrdQY0pWXbCVG
VIYrb+VE3d7EgwjjN8l2otBhOyBcqTPnZog2pFLGNls+6n6GFq/cUW7KM9vpZhQIxxTnw/XMMHWw
YmCsA+V5eZoULxcGW+2oviwyrix/FjS8A3Db2WRjkasmAMLSS62HBVVfkShoYAvCCaGiswlBLfoE
ZIVwqtriAakK0+ZXnovdgr5IFgZrtZiVQV5hGy+Bhgrf3C12wqK6jfX7DZoTbxjbYCm6FgnQVrkf
FGsfT8v+ukVsGOJvEJz6pXqVko7WnVOnz11820vHvhKcOFuX2N8wOJVrl0SXxggrqCmoZW+/Ro5i
RyiPHirHsMMf4Ebdi7LUW2HRb5jcMWfI8SRPMTB1W40cab+8oO/Cb+0a1KipUzR2fi6eZrd/bHZ/
cA1aQ/P88oakR6ZmYteQznO7GvePKD2T3BQppkA7+EFvY6KWUd9j6/ojqL1vUdd0qHI8QuUHnFJO
cTEehtfryrIVcv0mGhdsSmagT6kJyPBpdthL1HBCZ+FP9tggHu0mUE3+NapqWjnvNaxjgDaxsg7d
WCvdxhS9RG0LZeB1mKBsE0bOn7ZqmKtV8uaBWQMJSp0eLPB8WjtjX+xywWG7KdQKjG3q6uBDRVBd
UxVCDabk0yo7VeOCYunAvb5TG8Gkip6Yv2XinJbVDHFkRpCpmYodeO0jO9Jbz6yqo9nXn65jbdv3
CoxzUxroqNMw+88CBiBDmU7G3QDbxoAwpMXiW6F1Mz374JNXiJzXUiXDqFUZq9i4rMOV9SqD79gv
DyXcsLDrlCnARzQDcSwxDLC+cHFmsFhzSy1offeiRC7razcwgsPJnigOAle1I0/+gwYL7N87JGdo
cWJGwcwOHUv5mQ+3tLz0pqjEb1tH3jE4va/qSBvnoEIkkLEw01OeJS8mbvTEGG4Zdc6wC93osvy4
ri7bFvAOy1lAgnHeVkEBWyyFRybrvCjzYzGXj9dh2M9c2zTOAhZz6oJZAo2b3veXZoxekkneXYcQ
ScLpvRlkLd4ooRcKnRNXz8zaRSNYYUdLK5ouKJKGU/igq/WEhNAHkGnN/pBozW4ZDcm7LpC6bVfg
UIMvlPUPRNihZk3UUJjafWLTwNBc/dp8i1E41tqZjylPw3HElMHuIv0wX6e/wPltW4JnRXYuf9y2
9y/gtEOuR3UwZnwBYzso/GE/HaWduhd18m3deWBg7zicepRxqXWNyg5PtGT2XzFBGaN4J3BHoas7
dQtHlCvZ1pV3PE5XhmWsC9MAni4/p+NrK92WoIa8vn1CoTgtSYqyt8wFizceyydU8oCTSm8c8JY+
JYgILBfzKwSI23r5LhYX2oW0JxJEe+sbVN5yMB0Gns1+O9psAtnyOb39o/BqtXNcZFcQc5bCGr5f
WZ4tELVXXW8vveC5WSAXXxFQdEqSpAxEq/ZNcbcEol6p7agD7+cUvHs6BvBxh8pIxghtO7i6KLeD
u5zjI8aFfmHN4oy2UHjF3zRsaqIZSJNB1cs/zbVmnQRK9kZqiRjn89CCKnRCyWfoGN+kVxGLz+bq
vaPxz3JtY2ZKAQJiB4/NfoMHYJokgnuLCIJbvhpzIoYqxCkSVCgjQ8t9Vn69rtubCJas66qKWijC
q4CE8eeBZQBhrE6FcpxFldSbHmH1+5wEXThkNJzw+127T/vSlluX/EGjGR6u32XgwogG1N9FxszT
1L3UPKe9F+SH68skEoOLIsyxCeowB4SVYRr9PR4Hh+DhOsRWzgJiaBalYNPV8A8OjVXQPClLYWq4
CaPkdvai7yzN27+w/IjkYpzidbDNqGiFxTlqZHgUNTOARfSXeLq0jeUF1SG0RBH6dtS8AuKcdaVE
zZhNDOjCHrD6XfsZA52bE6YMzOiXS13JbSvvunDbJ8QKlPPXaTMFS4ORQijaecs2+ZLT7GtEe8Rv
dpYrojLZVo73jeN8dWiGfU0UwC1dg6Ta3WTcGLJo9uW2K7WQYiIq6HMVi1nySj3UehhxfQMKK7wz
we0Tes2p8uoDwaPHHzCmAuIdjNPFLFKa0LSYSFn2Ka9DkPW1/vVd2lbBdwhOBQczsYxFB0RMbzri
SO3zkL7I0iLQ9M1QayUJp4BIn4chQgbWBaP7/y0qVfd/cl6rKKJBRYisy5j/8vvuFCF6u/OQ3dWa
eEeR8wnl+pQunXt90djX8oGjqip4nJEJZdzbv8NUbU4Ls2eFTfV9E79aY2wveHHTl89ktERhD/Ob
H8GIpYA3RLEUjQMz1SEky4zKoBHU5guuhOj296q9/MY6ITpNN41WRR+8af0fad+1JLfOc/tEqlIO
twqdpntysH2jcqQilePTn8X2+fdo2NrN/dlzO1VCEwRAEATWYg3sF31IYzEm1hwDqvk3InDKBon2
uj/4mlfcUYxsXNekUB5nf2nW6qNRQR5a3TzMnPq94qWAv1c8EIekLtnk3/5SImeKZgb8BEz+4Hrz
vccUr7IDcIirPCgHDWBuZCNKxtcwONWlRrkwKEkyXs7Ts0Zlb/YVPFki9vaF73w10cQNVEo/+2l9
Nu5LKjIddh5emM5iMznTMZSk7gYp+x2B594dtughCmTljKGu/ZzerOe/Uy7/6h2OejbXGUP6Psf8
OMjRqH4cNueQf199E2l3LegvlMu/eyf6lFkDkN28sMYoeH8iuumWIlyitewMeZmmaggfcEAu7TBR
HZlCdkznnf4U5s2xj0XNV6vrWIjgjpVMHduuiZCgTbVxQD35UXfqR0Wlr9f3h3nThUEsxHAHyoj5
VFlLEYbV8Ytc39Ne94v+fuwECbMiksN5dVwTI7Ytdqq81uAyOox7hvQleeEuyRFLKNp22xMGykVy
Vw1+sT7Ot+tZwhh0hfUNKFMDMurB/GwfpS8T7h7qWyq7or749W3Dq5NjGLjr8OdNE6qdQ1h9adSI
G43EtWMdMP4iWMb1KAkcoP+Tw86IRdbR11ZjyTHkMHix2Td/MlRbbasXSN7Amgjclet2spowqguB
nMlHVJZUWYLAwctUt90zlrfci73olRXrkhsxR966k70vkfMAI27KuaaQaI2aJ3UkGPvMF6xq1Tzw
robdUnX7ou9nrPQhlTWYZVS4rNmPHEy8u257j9zTAK1+L6LSz5ofaDJSEVCGYEZb49SY56Pl1FKM
C8sQBZFKvLhEg8qcbm1aCRbHjhHetZeiOP0VEmnbsk2wtvkti4FsmW0zdfJD+6WqnlpR6Wz1mqTJ
eFsyEA8dh0+BxgxoORjQZVVxtIF5OjAmw+O0QR/lRoSBv/q+tpDF42onSmggnkCLTcDwwhO0wOW3
5Wa8sfAEta8D8sPeDLZLt8aevAlMhqntUq3/rNPiMso0n7O6i9gO7kx4Hp4T0YXLID9sV98wwELR
KMBaSFkulnP1UovkbHAgUImCVLlpbT/pBWFydU0gs1UUkIAgWnJRsrMis6EyTKUyN479VokqAavh
SlsIYLa6CFeGHgPJuUWKRV57HzALGykwI7cMmM7qLUBTngW7tObYS4FcoqPkc0fiCAJ/Z63ZZgTG
l+62we/Ghj95WFuI09kY7WJ9lTN3aSJBgZN6qLW9MQVtIni7W+tOVjUTKQfOFQMYcLzhJbFE1B5H
WQNOQPXA+j4rhGAJ4yh+el9tpp19K7K9S8MwcKGBUaDkKeP1iVPjWKOBv8oBrGcYQSE9VvpXwT5d
3mU+COCLdQoKkWPa2UBBfFI+sTfdfDskbrx3Ds0dOry3AnGX4fejOE6HsQoyn5Stxz5lez1zEaUw
KGcFw2YAZ0u1V12QUQnZXlfi1UexnAvrLSWkiLFK/UvbIeUfgBnNds+6VZ+kh/JW3kunaEcPki88
t0Ur5g6cogIwFmXQiE1AdjUg27fkIH+2ztVX+9uERmVESRBSeQJNXzogWzJqvqpj6rh58yGlnzM7
aswGjzmsLFLhgQN0ulAzKMwC1JgFEYx97mNUhjjUGkEOBa5FnS/SFXUngU4X4ibprTTuqPowdfeT
cwhFwHAr59xHSVwmW9lt4/TosEDhYva/aLsWyP7SNsK7jchaV51vsSZOhaTsJUw0wWrU+Vm3X1ry
8/oeMee9pjMuKCeNmsylCp2p411Wb1V9dsdmX4F2VpsL8CyDo0L+dl3k5Vn2UXlcPGlrGdzRGZRX
RQ8t3eE1kcSfr4tYd7Z3tfE3ThVtKXOEkQa8bTSB7OWPEYuTP5Vb68RQhfEuALAL+z+gtAtskL96
5shYQToCfVZt7FOAMkxtkJI9MdCUXJgiBxOoUuNiSmPWVlyPWCaQGVCFyY7ZfYneUHIihVvgIXED
Jg9fVCsRmCSfvjZkBmlXApOMQWOefivBN3F990Q6ZD9gcZBaSWIWYLIHDnzUuSDT61GElA/6fKNq
++uShHbCFLwQJZkkJV0EUU3UHi1NO9BJ+VqH84bWww1DnWqtBHVW3Vcnum9laxMXctDm0cY0IjhL
vbOBr1lQeTPNpqg7YiV6AtwD4RMvZpZ+UbaclEoilP02VlRmtGKRrz3qLj2nS50QdY15OhcJPojj
bElRZrsoQ1huigcUq/a7eAISQ+TW492YIbglk6grjyVE1yQyBSyUr09xphMm0SLHsT2l/RGvEW6l
eiA3csP8TqG+rJGNYMtFauWsqyFg6a0VSJ2fDJchv7ISxPiYoe23wLEkQt1fcdEPauUsjJgdmhxC
A0dFeQJWtYxULe9/Cda0esAvwh13HqmTotaKjTU5lfZQWFoAeLu9ailuntiHuArdzsBN02yCMtJ8
PR9vpv4tioZdJIeuLKfbMdZTgRMrgpOFv09Ect2NWgXzTfbyL5B93uVW0G2cQAqsYN6yQbrcn3ZG
6To7NC+pj9dVsqL2ZS6gcedaGGaGHacIUk35ao+HQT0qgyDdEAYP7iAriFroqsWCB/pTrE2GSw3d
5Ft1n/zq/PYrYxZy9vqtfhI9aKzwHXw4QvmrhtqqZECNk+m231fb0P9ubFn/tOiSLdhDntksqtJR
Uk3IMR/qvbbT77Vts8/v/jLJ4bnMxi5spyTCZjnjq9lvJ2GYZ7GLizRLa+CB+EMa106Fchnu6/MG
40k7cmJwU6CFYZigglNZpDQuwBgTmNlCZnrJnj2qptsOdCniaSCBz/Nd4aolSVoFhAA0MT9/IVnm
RtpD3IlafNc0Zyjo2tAtG4UB/rAv5L5CfzsLX/sRdQ72UoAJJzSJgB9ejGy6llospXGqs6km4bUL
0lL9s1bfaclL2uWbWiL+SE5OkrpWvK/HoKL7Rj5Z8t4ipX89bqw8zOCislgwF69NAI9UuoSfEKNK
YWy0XRn69o8ab7ksl6p2yU+CtxkiHmVbOQ0/COZiOK1BMWvHiOGMC6pE35myZQCy/wFqfeUE/CCJ
u1MMFvBHU6blcRNu1ZcZbCLTJ/vYsfe8gG7TQqRTkUAuGEd6PpsDOwOroPdZK5/2Zu8Zhqzi6cdJ
2Fq3Mp/7cQ+5wByWihTbOVQ5NmjX7v04PiRW40ZFHcjaU9p+JkPm5+oPPc9djTzQfF+pQUhe0GmR
TZ9CJfX0uPCtaB/Hd2oEzr5GyAq4YumKbCno7DEUVFbOp+ci98kpsJuqAlfy+FU/WJvihMr9yfrS
B6ov7zKMCwh7iFlZg4uBS4k8yBaabYcC/YjstJJ/MdwAkNZ8yffslFJFLSxrF+QPwrgaS1rFMuDv
IIzNFPXP8cG4ZUGjevoPjrMSoj7IYv9fqNLqgFkix5AVHckt2Wk3IRqxyfPko+r9Z+nc+76dTW8h
rNYzJdEUCJNBwFDrv6ppxAv/F0EQWokFH5bExcE619A1TyFFtUGT1lgpLiF5oZ30qnVukyLRNnlP
VW+iduyXzRT5eN76KfgNK+fLh8SVi0etWfaWQXBmzgrSZB23j9CP+52VuvOBte2VXnbKLTe8FdVt
V1K3D4K58KTUETBo2KXWoPE2pp2XhPOxF0I1rrxmGR/kcFHJcMqUJOer+uROXrtXblKgYaYeXgbx
Mp37zr0onVrpE/ookgtMFmlr0jOd/u7aSEEZV4OGRQbyIJ7rBI3Mgg3kH0gcJW6aLkMULK2dpXxT
OsmlSec1jqgovRpZ3i+q/GuI2adAwnEgyGCWUm7gf2inR/WB0eDpjwK7XHX3hTTO3cNSL6SSbZsJ
GCsVlJBxYD3GezDS/RcmT5E0drQt/N2Kss522M2qwdF15vb+jH5ckKBgNPJF2CS7clAuTdLi/N7E
nFaUDpBGPw1evc+DaKMQV96brrPNcDSLWskErmbxyY5U1nWYwh4LvTH8vI2/92WS7W06iMYHVk0f
x52FBiKgUiv8VUIGAmYeJiDJme+U7+W+xEUp+YaptE8Y0DkIE/4121cAAyLrqKAoyAY+blte651V
ZuenH9nrOzc8sexVYvjR2uyCmYS+AlllO3wTIWitvNAgezRwQlg2AAMv4D4TSzPjgeClzjR9ZWOi
eMMkAz54YwUSg9nNglDMk7pmOKgTOQ5WK1/iJlKQp9Upalhgz5k1Lzw020FywR0SPp3f1nI3OYma
bAQZDF9tB7LvaFF27OrlT1P9QeVPf+Loi6OWO4CSeOjGihEnDwd7+xu7WtmiWHzG/RGxa64ZzCIf
U7lDZyqiWi7YaioJQybRZ2m80+YvKhhLBataKW5+ONq5U8dJaQrYSwgqj+bBAs+RFBiPFCML0a26
wSCqG/sWigbx23W5ot3iTh571rpmZNlfZ93I/XNGv/3V9/mCewTMtVlj+ayMUckxebKJ4DRbdSzU
QQHYyd54LuhEQm0wKomR6ZnoVp6Pys4JjC3c+RbUAJ4S1NvoJGpcW7nJY6/eRXIWCFMYaVpBZAbe
RQXTrYzUS96JUNrX9+ZdDGd7xMrioWcspMXw1XDuKxH178rLO9KOxTo4mzPjdpT0FrG3/wQ2KDQb
Jj550V3l0OwxputpoqLBujO9L4gzNm2Ik3JmBOP9ZrwHKkyiYlzd9IotORl4+ifnm1948x9ww1aP
a1Qq2KCkDjgtLu73k03UzmC5Izhy2es4OThe78kbitPzDxrLmF7fpXH2MQHkIJ1MlGAYAKXpKbh5
mM8x+ObMTXJwfpjBdR9bK6l+kMcZSjzhIt1bkMdeBNAx7TWVm2/bO+Ut3De4Erg06PZAgdPd4gbv
uaIYyZR3eYN8Xy5nRs0I+trCgXgHlwAMPrmKWrho6HevL1MkhrOeLg1VXHGwh5IRJPFzp3uWCAtV
IIKfrJnNZO6AF4GjBZ009dgejBIxJG8EGyYSw92Cu8KZrTSEGNo9Tf2NTbZp3wi0db63X9kVHmc1
NbLZIOw5Tv1yNnl0Eqc6iJYaf3yb7tXPaD18ABoZoxT/nNZuJ5roEC2Sy5DJPIArYcB2oe0d6aRr
hndR+PoHJoE8DlOhGL65GFVLjbR2iggBJSpP/bwhSIqjdPsHMhzFZmED4NN8BpAbTetIFXrX1Pqb
PG11yJBE/TurB8pCBudBdUpIlDLeWUb78ZtJGyFYWLZnn7kwiYUYzoNoYcs2OJHRUBPJXti+htHJ
BKVE2RE3UWS/lCpBVrN6gr0L5E9/c5rmtGP8yxREVO2xT0TI1qtxfSGA86S0qOhvavDsaG8tkDWS
rXMafPncRyKMs+sX2n9MgX9W71Kp0BVG1Z1IG7q3NuAh92IJlJ6qLz6zVg/LxdI4/6kisHyiKAC7
04tALlFnbmZX6wy/KkXJ56qrLkSxbVxcZmcr1JupxDalDcl8LU5Mr6SVCWoTcxRYxOp9D7DV/+dO
GvstC1mOOen9FEEWO6vOCFKyW4JdXcJF1kw80dm0nh4u5HFncWJ282SakJcjxqHlQ/6KXB6tca0L
qBVjyxgwy60QBuLCUjDug6kiywEZK1hn+RnalMaNM7dj6jNY/OEUYWgkfPqdVQlxk5ghfPDqsywL
fJQ2wzPi0UjibqZ1VXepr3RgbmF412rix1tM622JRz6Ru/jb9Yh4EUY4gZy5pCNmxrUUAqPkKCXP
xXibgPsj2dn6vlMygcFcuAEnjLOXZkZxDIgJeFqRRrwz2RoQtePI9JymwIR1KIQEYrnSNW3y9mLJ
/VQxeWznwG37Jgdp4JRB+VS8AP7qNAZZYBtbS9qJOgJWVwpWRNmwMQqNccGPnjE6GvrQtTz1i/yn
Tu4qe3Sd9G0Q5lGXLshUqsE28WeDgpFLF2dt7gmZM6gUT1nsAkPf7Cfblf0kGHZFcN1Y1qXpNh40
LFmWHb41VTbSwSYRFBrto/vz+wIKLYffaOzKZxFH4OWdhi1uIY6dGIv4Yo5NBSygKvVZfPlNguh4
DLXsN5GRqDR3ETo5cVyUbslQNKldw1xkcz9aFlAUZF9JO4EXiMRwLjeaTRYZKlYlVacWAOyaAVSP
x+s7dXFYc0vhPK21aYnu7ybF01jiYi7LtYbnv5PA+VbfjeGgm1hFaZ1sey+PglrAqgct9p4z7NBo
laorsQLF2telX4LKamh8s/31d8vgsrWuBnCcokNMnxl7M8zv9TL3r4u4fIRgm2EoSGnBWO5oPOhs
Ec9TosZl6mt38eTaePhN/Nz7XaPsfMblEnoimrZVA3iXyWdr40yqLJ4KeGpr7VXMr4dJtL++LpEI
LsZlTROSycSyJnoD/GW53V3//qqfLJbAeT/mb/t6ILCwRP8hKzfZ8CIVm+siVk+/hQjO45VGo7Sz
2c4UpWs6j6F9THpAgY8H274dRQgDImlMoYtwBgYAu58VmvqphnnFPt86qXmjTeppzl/HgmxLMv3P
/YVn0zNQrEZzB5r7OS+aWmtqewU6TIczb220CY8G9Z0XC+Dc0858zCT3ukpXrcJ2oFQ2uqDxhNq0
lMshT8zEt+TbXL43/2fqS7aixfc5h8VTe23njpH4c7ULZy+jt60or11NG1BlR9Me2nh1m9snEo11
hHwQhHUzlXdpm3Z+YkuBlCWJm1p3hukIzPCy14staiGRC9ckU8uxjSBRU/Ntr6JH0aw/RUq4beZi
k1cDcFJV+jCa9VfdUAUtmqtutpDNAvHCKgvLGcsudTBbrn2PusOI9kwqShxWjWIhgzPDNo0yjdZ2
4vf1QzTd1dP2utGteZaCuRXHUlFYV8+IU4s1pF2Xx9TSYRRG/lXrjzVeutp5eJ6MeNs09HFop0/X
Ja6mQngA0hTkdyuDCJgl1J1OhTNHe03xf+fqgHwMA+uA7XsQ1Y9XcyHIslAYx0Fi8aPIbWUWA80Q
0KVdHbvGhqEB2D9ATePJ/nyKN8LLFot9fPK8FMh5QVNEGtB8sMBW89AXjdZAG5VP9anC8/KRlVqj
/xnIFV7AEP1VBYOatsGfk9jDStcN5LJmdzTVoyOK9mt+vfg+fybSSI1r6uD7Cb0rq0OOzqDWutGq
XS1k6WJn06Xy/lkKPyLQ5Eoz6SHy/+hoGmc0Z/CUl66R+b8PfEU08b/mYcu1cYdlSaS6tWPsVl/u
KXDVipfr9i76PndSqhNYapQECxqc3EtJeYiIiJb38nr/cf81zuLSsrGLrsAa9FP0nMbe+SkenKEZ
sAKJipb4HAMdooGitfC3VBwXeqMhBSpvwW5q9TdiIL6/mLog4RcujAuxiFiIXS0WRgAs9Cy5eAXa
dkmAqu3J2VYbxQMN+lbUGiLaMS7mVrSqhyJl1q4eU/KjMgXgZf8Skd5tnDuJh3ycp5xpbjhYmqe+
VgzJ7xmIleB8leb/0qixHpLeJXI1zzazLKLozKv2dA+ypF3xYt63rnVq9v1J+ix6GrwEM/hokHwL
tk3VBtEYKtS3GuZlsW9k2Nc3deBsywZYd4ApwTtM8lK8icqTgs3jOynUoSG47mOlmvPSlq9Z5193
Z4HV893YbZg6RT7g+11xn1ZHebrthYPigt26aMjO9cLJTWivCsyt6ple9hSf2vMQK2YDD7PoRVIk
jwsfmF9Ns1yCvNpndJkpw3onpxaAMrWbPXQ3QvMQBHm+O9ucmym0ZiiRHpUNptJ37YGh0bKWROKL
Os5Xb5GLQKVzQaR1iol0MpaX/v9KT/xTHlz5qfOjXb4pveYtlAWBS2QlXAjR5z4uc6jVH9RnrTpY
xQ/FFlzzL15LOBfjgkg8xHbZn8/k/W/OUWBbbHAhDq7bu8ifuMghVcCPM5gnm/PdPJ/UWJTBC1TF
w3F3oxOFhQ1VGQBaPEPeYwAmrdzvo0dv8aTgO34nMgmRTO4CXueD09Hz0TV3nmJ+0SIUVYXlKoHq
DC6z6BSp1XKJWXkib4tKvik0y/2D3dEZMLYDGBCVR/AvSjSDRBpBrSd7SZxbrXi8/n3mGhfZ2OL7
nOtM+VTo5YTv98Obrj+VbeMOQ+W24CC+Lmj9VrCQxHlMZWdpaaHDz2fNnyogo9EU5lNU77Ug3oh6
E1Z3RgdUl+2ABeVibsMO4xKkGri55XHu1w4JOl00/7SuuXcRXEzt7CmMOxsXNyITDJY5uqe0VQCq
uJ3UyL+uK281FCyWw8x9cYnTjdLouwTLYdV67abdsRZdgPLurosRaY0zhm6aHZPYEDPXu3l4bcc/
yosW6+BsILENudUa6GwGOdIW1STfelT32lap0S5b43AQtcuyGHlp3u+bxMVQEuJVdq4gMModN4zJ
xqLUM0ZtX+pzkEtIlJRWBOt3ORjHAvdilVxEBbAo+qpNqDHrPFA9gpgpewas/c5qXfYgN32ajGD8
pX6X2fyVL3pf+RdH+2fNfGoGYuwQLywQP3ia47KjI0Y5zR02c5AEGJIT9T+zKHdFx3xCFuW57qDu
lCCZwctjwN4dJW/GwAPgg4Rd3av1oIVy+fRMCUun1Sik6VvpE6AH0Dpou/VjLkTYETgDn6PNrWWn
eQZBUvSoltRtBtGYyKoE0B2YwDE0gNDIH1JhoUwkDhGkgF2YnkzhzqyeggsBbOcWYUMduzZKEgio
N8p3QH1EaBZnMP2DX95KJwUTqFEg6osVyWSp6EKmHqWFXM5QmxM/0vg5GX09+3Q9TK3ne4t1caHX
aEo1DSfIaDe948oAWurw9jwTV3uwMFqLiP8i8qrVQAJoDeBo2o6sXUA7heNoR32S+nl4z5j4WvPG
SW+namdnGxrFgsNyXYn/SONnFzJaW1qfQ1qjy+CnTLxxyl1Z+Ai8ei0wbEDqoFnbBp7Tx70KNbun
E4WYftOrLgOajDbyZ4xoN76E2TtbCUSls/WFvUvk4nFp6E4WZilLZ+QANa1DqtM96Jd2AgthrnMR
kxYr40KwmsazTcGK4bOGGR3TXuEmvPs9uSh6uV+/7L/L4uNtQjSF6vVZFmiKf48twBalF8dw0e4B
RBvn+fryBFrkI67ZxM402Ng3nbY7kjYBmGgCmYiQj/7Fz/7ZLT7WdngdLUsJu5WgARjGQd1yRuts
ecNg0uWdjbn1wlc+/93iuABSVQBKdCYIHdHRaRcTBvZBxDcKIWRX87fFtnFBRK+UxlE1yGF3Yt0z
dhMY7GR3fOzOrLMxsLlGV/IV3c/frq9wPe6/q5Vt7yJEliNRo3CEZFPBTFKdunb+cF0Cc9wr5s9f
iKu0KSWTbVzYvaTgKR7Ik9N8GsKfZWRurotaTzcWeuSCSJRaoDRj+9X6aeWNR20Xb0tkPchQ6YN4
AlEojwsh0VTVBE+rTJ7GAJ2abXsTe1UGeQmKC8JubtFucaEktaUkKQbIw2vGJwW4VTOq/fEe0HqP
Mi6v1BMdNaIV8hfmoW0NcFghoJDXDn3OFO13pi99YbVQMTCXYHk8iVUPKp8ybbC8ST414DdsBKYo
iFX8HVlTJmOUQny/Kr7X6bFxfvbjy3UTFIngIoZTt7lq1BDRKVtrbNw2f6OJoIQmUhP7/8JnddJo
bc8KCjG96aWbLBc8NYpOEb51v5SBKzSzE2vwYlzzXdblCUcKMhNoyEBkE07cC2KEwV32srmiA9Vx
iMRF6FJr3Gim8iPr1cDUe9VXxmx7fZeEK+QCBbXDsu9ZUGKXWEzi/NQNL9x0ZxiKeivt6z64LlG0
Z1ykaJNOa9IYKo2yjZrcTqZoRas3n/fQZ3Choevi3upY6EtfGcDbfGPJnrKNbjVcs/TcnR6vr0dg
53zbvpYZdWcp2DE13YUgotdVPxOR4K7fr97XxPex4UUfHJ0alEaPZJcfesznAsXrKAbwEIU5vnO/
IlapFAkkzXesRZb60V15M2zGQAYGgBDDXbBXPDe6pKUmeLSxV4y0XAeCu3Y7ewwDmYXwPyo/LpTI
RQs5kro6YUsD0tKh6TS/mkMPHCP+3xkEM5hFUDK6Qkl6FWvSUmA5N/XRiROXoFX7uphLOANW0Fgs
hwsVyiTnYe5AThF54VbDLaF8KwPyzC4JohoU+9aV1MXkooQih5qVqlCdEQONAmWLcj8ZN3YoqFqI
fImLDdRU42hgF5HROUm5tQ3Ve4j1ritOEID4S+PUW1nUsbM1T7ps07Vz5JK6EWVggqXwl0WlU9sK
5K6wAtsOtCrcpbm9H9VRdKcS3Bb5OffessYhYR5U+23ssoba1Pve/rIBt50EIOwK/kp5FnPohXED
uCTUtAjiKqd08+GEQSL3ugSR4ri8oRgyM29rnOmAXgM5j0xuHVlgZqvWbKK5EVD5poWe54+LSMOM
St0QwwLSunETqd7qVXZHjPwlN7uX68tZtbaFLM5LjdjIiFpDljJEbjG+FYawsrlqAgsRnHPSZEzK
IYGI5DhvymdMiPj6veknEzhPUca/a0SBVKQ/zk0r9Graw4BHg7QHBem4L+vOi7J9lH+9rjv2wy+i
zmJh3EleGk4h6RTPIKncH6T4qz2O3+O2DpIWzSmOqItu/WL9Lu58CC9sW8G90yYEemwwMIYHYFBa
Pkle5ecF3oCVQN1l2z96Nl+IZBWThUhzVB3dYls3qDfOFBSipmSmoSsaPJ/2i+8ruVTjiQffz85k
Ng7whNlrpQgrbdVnF8vgfVZu5dTWsVFURdezZrid+d2uJe+6OQg3iDvAk0JpCl2CmHEjfdd8ZWd/
Vj/bESZpOgAkp5Hb3PR/1Ke0WBoXK1oy9rrWwNZLg+4Tu93UldCBL5B12EluYmwXJKpACrY49SFj
KPNeggz50O+zu3rHQKjYWJctGFlbN4d3QZwCo3iWqQkIQr8o7hOlde1sO5Ubq/vZVftpfupj1b++
ZeuR4l0gp73UmRxZr5EcV8Xr1Lzkxr1MZXemghx8PVC8i+GC7Fh0VmWbWJdBS1eLgi4c3Sh+HkDw
WyjZnxxQi93iwm2a2JEsd1hTLZ2s/ofdb6nxJ/fahQguwMq0aSsyYz1hWXi0pYfcrLfXd2bdZd9V
xsXWuJdVp2FVZifpXNOqPFriwplPf2cANjP9RQDS1KoJqYKVpAZG7YzYm4rnAUVfmgqCg2A9PBux
HKrqNLJztkx61P4Nv8S8bBElm79Sm83lP04xVnIXQ21heEzyTWtStzYEXrp+J3/ffpuLB800dJYu
YS2MmghtSL50q35m0HQMN8XGkSvIh9avEqZt6ABUxDAzX7oeSomMCfJ6X1LOT5PWY03AVAr4IiZO
WMFmv//yVHoXxymxaCYlG2uIa79PQBRqtpFf75Jf9IwN7fhC4B0W1i7kWWjRxYCiraoyb+u0VjPF
hDwGwJA+mnhwA82Db3nOQ3jmhK/erlvJath7F8hnEjVRaESNGVZCb0bphpTPkunZQowrpqcr6zpv
68K5GtswaT3JzE7CKVAD5SbeFkcZkMxnOBpR2rdul4tlcfs2jJSosY5l6acRiKUogQaTeQR+IaDC
pP2QeLKooUukSM4TothO4jzDCqm0saYnUoKVONl0YGK4vmGr0WOxMu5gxEhFNzsV5Fi14ZZ0QzTV
HeQ/iR0LIdxhWEntbJUa1Efjl4IgW4m/TtWfhHXLRjM6JrjQZsPJMKeszkgCU1fttHGtJn+00uor
XkmDP1HYuxy2cQvTM8e+UcwUcuzuq052tvKr1gVhcHVPMLip6qahGUCt+iiiIRgfcTodlSjs+hj7
WuQACOlPzifHlDVQqBqATeH0JaM5N0xUjNORxvajYWskpzINXdMWVJJXF+M4OguyNhoLOEMGV2GX
kaLHHa1sfKfR95Iu+/GcC7Z/NZKjOVvTAS1sGngV/6i0KB7HKQOhjZ85VecWQNnWOgeIjcW3sA29
uB36YJi6TaSDkGs02m+hkDhlLbgvfgFPnJKbTkEq9gvw/t4BIl7bgftI8ij4iDcyWD3IRoTNaK2E
QVXRVGC46Trw1bg91MCgiZkxFt7tMei1V3BvA25Gditno3WCh5PV+uhSGGf4UdGBal6DsPAnuhzK
vQ64xOQNcxIMJRUZe3Ddz9aOLoxhsqEuxcbEFWc34zzWYazDbiytcXs19pLx+bqEtTvBUgIX+iRz
itXIHn8/JyuAfmTPyGLUbtFCuE2iTqTaoY2FKFTaZ31zW0aWd30la4cFTncZKYwDXuSLIrmpU1Be
Y2sSIgUNKtdKv5tyL4lfr8tZXQrojlR0nIBmkR/7seScypOEwFTG0j6X84dG+A4uEMFP/oShOhh6
ZMKJ2n1SvkqiCthaODpTfaIJE9GPH7McKRjq5dzGRTBOjtEgbZMcg+p18QfHKqjkMCeKRhbGS/kx
Gs2KpFrFhGXUZNtKn0CHXYlob1adfyGCM1/TmFR5jCEiM0Y22q3Vj7DlQTkmteBStqozXJjARmaY
OiajPy5GywsjRNcvbuklegdLyStlyXVqUcojEsMtiJrSWM2misKx8kqtA51PnQh7bdW6FivhfBEQ
yGMMDlFsS/olnW5nUUFj1RFxk3AMVK8U8wxnvkgOwsysm0jGEG9tfo/VwSXG9756iePnP/BDG56u
OMjpL8D3qlBOadTj7EYZQ6b+YDz+3fe5UK9UFOMSMk6yMFd2yUReU1M0Mr6aUquLNTDzXqgK9O1J
gc+yrdhUgX6I8QY77yYwjWleB8IRt99a++vLWj/CFjK56kJNklh2KPRmPDHOO/ZiIP8ojkrA+IdE
UzWrtrAQxiUkMQJDNttMWPVgtbfZzUyJ64jgI/5Fj7YtY4gbZKA8fgluW7rdxIDCSCZH3xeRWbmz
JtON2SbHNKWS20ZKA7l6fzDq8aVVkj3J2+fJMXxNCkXdZ+uLfv813EWp7JM5Hwo4QFNobqM6h1Se
vWTQ/Dr7fn0zV13ZfpfEBaVQGUuaqlg3MZ5i81FzBD6wmh0svs9Fo6RUej3s8X2Mom6bmAS9hP0j
SefHku5PRe8W4XTv6EIIudUwuBDMxSjFGippZjFEUqxtNP1UyXiTCelqmanzN2h1IYVz8bHsR7md
gadQdu0+VDrqDjrFsMVo7Yu23sjS5CbOKEjSRXvG+fw866GjJVianEqeRUHxV4geh0UGyLm4PSQZ
DUOIaFXdS1XpVKMiOveRLzVDcN0CRaI4B5/HwUhbAguh6fCdGKOnhKOX68ox7huB4phiruwWnxWl
U2KNRo1VGQC4xwHmFj0YbVL5pwx6CMWSBbYv2Cd+JjoZbDNtJ4ibm91Mb0tpd11zouVwUaJrkr6y
JXzfsnsAq30l5QnsUqPeu6khmvFg37qmOi5OZDL4pguGfhPtw8kjOwpA9NYFdAgGLnxQw/7ZGfNP
XLoYjZbr3laZ7sYNhPnkgJEA33hQvPNckWge61+OtHdxXLQY+p4oNrrN/GFQgs7Cs0at++DDDbJu
fjbGU1wBOqsDRK9t7oxQD6ZGNKAq/AlcKKFGQxKVgTEpd+EDO1V1zWUowLLfPIkbBAXh8aJJvIvU
bmJIU476Q+pjVynvSb+5bp8iGVwQCcepC9UaR7da3DbJ7Vzeh6XAo0XntsZFD2lO0Slx3jhPwQxs
4he6299Yweg1++yAYWVRl7bA6fi+8FRKJlr+P9KuY0lyXNd+kSLkKLOVzczyrt1G0VaivHdf/w5r
7p1UsTTJd2umF7OoCJ0ECYAgCBwMWLg8WhpHrxD1zLJLE1t1Lb2/7UdZJKJgGfnkeg6+7qhkZp4c
22uWNe0aZ0TMNfwExY3TPEn33Q9hqlZg73yReG4PSZ8y/ZBDK4yv1gPxtdf5ZvDTrqi7RLSLfFeO
Xg3UmHSgzfVN9CChpWXGJJdVDzDvUQ5UD2wf/r/STZ2LS4YI3lmpYG25cTBVL0quJupdhhBpCtvX
bWhOUfE7rGzfqi5sm5NMkVKSFU/PXCt5vowlOET50vAlz7TCZgvYYa7C+oUUv8rmSssH5zKMcKOY
zBuZWnYvywwsmx4yqmb6UJxiH2PlT4ygrhyEw7N25bJVVbMtjL4FDdJbvLKgkhybYGsskpthCMzp
k65Rp01+XZZr18TOMHzOscRk6njWAEPK/qkvpUMRq4tjj6K7OdOqd6eobWMSF6g1FfAtceL0YwoO
WyxfY4ATv5eDXl0Eiv36NnQJgztHqjEpzZbdahfqqtGVZhxa/ZBXd2imd5PsibbPai6iyt1fv7Nc
nFpIHTxwQdgtFFOXxu5Klr4RUTp/t3pD3Swed5xIttyrmQqQUXGmFrRyxQFtfG5Rusn34fqvNiDR
wMe9DQPfka7YGPhsoF377YZNdV+thgkSojaTw7HKbzVJVO7Jfja/XxsIPigFnXYaqTWuEInyaal8
K8mcWX5OqusBA5hLAfuAQB4+JJWIhhHTHfzEopxK8s0ScaTsKcJWGC4k7TSqL4WE9ZIjel2otSOj
WVVOE0HkK4LholGVrOaYG4CZ8JJuToGiEQy0FeTrRBvD1nLj6/IMae21xFpNYIBKrRcU4ThW/CnP
UfJne4kp2Jrdp5ft2jGhN3jmarbaukIobXglUALvvpf/WTHAVRK2E4sWkHMSGhpUiWYBa1XaQ5ua
Xo7ANpKFREAifeMcw5SSKa8JcOqf8acE/dIoLgzI7VQ7td9dW4c2/Egp2XYVOS/RGaW6mAPMycKk
9Ch2euuqowKWQZFUvFcoR9xVe0hlND/V5GUWXYl3eXg0BayzeLYk4AXjlm1t4JBS1pfS+U3jgkMJ
3dfzj7R3fg6e8UVlXLe9g78KzGpXrg0st3ZmmelxbKE4dxgezeheXr3Lx+y+im8AuIWzDLReI50P
9/Aw+Gg+DOgNBpPhUU/yRD2pu8eFphiqjco4PObwHBsF+HxjOQcHFbkjfzXMF656LBN38CIHhfWf
xYUi++t3huSsqmWsHh2DrGsZJAFUwRS0LtPcy6u4a7sbwTjlMMDxvEY9lINI3+Q40OSvTRlchmD7
8O5M2kBwiqCXRMP6ofhcba8l3U3U3wX5vCbP8/A9lu7KshDFlXvXDaThTYzSQt5F5h96khxTtFLm
a/Pr4tYGs1DtJ7dsm9hEVlEUu7tNYFUHU7UFvk7+nU+nutQbo5x6syndkLZ+1FTRAbV7m8cr4t8Y
3EGYZD3GgyYKCCAD4w/jdcMozFvlG8iZ0GKr9QLDYlv+br82aNx5mFh5vsYSJGrbybG6wLL+dNqv
dXXb8fmyZuwqn02wVzIoVhU+IGrJCqJQbWZspB0KKwoPs2Vdc+gEOr6/RX/D8EGRtdBMl6sF7BPV
LWkMzE8XVWGKELjqkCWX63ZK1tRDeIcBEopP4/J4ea2YlbzflbMQnA7EKQZAFyXWSp8lZ10bp0TJ
bFrjbca4m3tUz9JJYEfMwVxC5PSgtdA0gs7M1Ft0y1Ho86L+iom7iN5M930rxhUSImPqnc6fTzHq
PuWmweLZpSOHyX8nIclfo9FNPuW3GHd9Jeqv3te8Mybnk0ZjkdvGhI6v2fWcPrSlb32kFY/NO7Dx
SEtUPANheTcRWIescy3lGuMXwjiCLisx+rHNUFgvIubc2ycM8ZNxVOB0N3iOEIXofa7K8A6WVQRq
+2Jk5DZdvoJFX+AYdi/sWyROB4txAd+3BKSSOhq7sfvxbzQ/eIzHRf6c+qLHwT2z2uJxGlhrba3p
NfDIcjv3L238gTqo7fcZ/maLMGeGtKUCLdCRKgXhjrTEdtB048SaSUDrK1i/XXEwz1g2LB3HBf9m
35FEKU06wI3Lj2bp21RQObun1Prm+7w4SRcRW+rBeTI90Sy0l0OaC0TYhzBUjH5SVRgr5+hye55b
Yo6A0BJHSe8aDQNzEsG27HoEVjv1XxROz+whnWo1nlJErO2RXFVhe6Ue6fXox5j+J39OQvnbZee6
e8LqKKBB1R37H1+pqJjmmo4KEGGqr/QcXuYud/Q4+6yhXlRHtbuKGzQutMNhtHatAs/KiNPV6pHk
f6RZVBvGjIN331uROP9D4pEsfYdTTw8x5s0BA2GMMuPiiCazYnAgVCrsad1V8I1cnFctq8YmQwxI
W54dFNu/DKb0eHmnREvHBf2kTSdjYSGDZGG6WhxaYKGzqUABBXLw7ApzZXRRYgKk6B/H4V6zBIYq
+j5nRTFKVWJFhbZNw4uBeAS29JFVQhUKGgrBef1KqbtxbOjua+q5wpG6TLEv6RgKqq1eo6oCOfYN
FTNV/4vDKfJSagXBiwXTMfqouoqTnaJjTJFm12CpYPb4KjKd/TNoA8mp9RqjZ6mjLDrF8FjFw5Cm
FIRphpM/qk7tRr6Qgmv3eNWRyVING3WdfOWvEet619pglzeNlxgUS0rnxTS01h8f2DJDNmSVGBh3
wdeMWE2RJA1B25WuDxirQ0JVbQ+5LLpL7NrPBoZzrfE0yFJhSFA9aXL67Dkfvre5oFZ6f49Aya+w
8TOyymemxxzn9jpg9tL6NLlsknF0LA/W84jRVmMYB6KOkV1z2sBxWmjUSY/CO8BV9hOdjsVH+El0
nAsYmEkwJIgve9VbqoCIAEMTTCmrXJnqmJ9lpDQsTOMDuaAtEpN0Y7dxDYL+eAKSRukRdWb32pgL
7hG7CoAJ05g7hjHI78ap1C0eHNUZYekk31ijb7Y/1F6Q69y1mDMEf9+ajLJX1QwQilZ4qk4cEKP4
CrnVNVEhwe7Ob5A4R6rV2hKtPXZ+Or06g0Axnd/ycfBYX2kjO0K+cxEgZz61JYFXbgGgMT/Upd/p
H1EACz0GOnIJoJDjvNug563Zlpj/US+KQ5L8flYkgQLs784ZgjukYbG1mcqA6IrfkeUbaFKciN+L
YPb17AzDHdTR2JQUew8laA9ad6UoD4Uoc8oW412EgzILkO3BYcp8Uk5ODSkyInD8yfoXXQmi4TsF
xwp9kJrfl33zbgpV3yBxHkYumsVGJwbCXg/Gr4JN8HVcOWoHMU5Lcatg/V5jTLCoXHF/Dc8CctrQ
zNSCCQFWlsOe3FXxo04Eke++Qp8hOG3IQSJlTBpbQwzTadEcJtC2XRFstH+oqs1K2zgLzZKaaBOb
BlPmQTef6uxAPqRpmCKCkTNI+eFh7a3TTImxELtu4QTayKM6RrpPsQuSmg9kkcBS+l8YnkNjWeUU
9NCAiaTs0GiNl8U/P6JmGwhusfqEYJ5gjgtc+UV7ShdM1tT99Em9736WoE9AhdnxLy4aUXp7Vwk2
uJxXm8cK3UBNh6C6icLYHgLVFlVhiyC4q3w/p7rSzli9dAEBYlrc5MIBJbuP1QS5FsybRNYXOcW3
ijCvUZ5rSoORj6QaQt3sWtWBRnZdCOaG+C4h1LguVnP53DQRRiZOZWrclzTrBW9veyqPmVEEY6/x
siLzjZB9UbZGruIWJE+5s8rIxzxG+kdOPsK+jjGrBLScnGtYF63TpQkXcTZY+6ZzmrBw9WfQJPsg
JcTsUFFb025MtwXkHEVhTZEllwCkOfpWpZ/go8B7ee9ULRo8eyTWP6KUW0DOrEcyVmvEAEfl05Dc
ECkWGPTupZ+oOITQRWETk7/0L8hyS4OFfAwFNxc9NGF9RY8kJCC9jQNRWdKeAWzBuCNE6gpT0nSA
Fc1LC3bAXhR07wOgyw7RvQat4CysRpcbZtdWAEgwbZ2NVGIFDeviIYMP/p36Ib8RUaj/wwqeMdlv
2sSriZJjXLMKTDlcA5DDBhVmhDuYtxUmhyzIZOeyg9w78JHixIgqDO1Udf4qBm74yehtGLgdaU7d
HYwocdr2UW4eClEgtq/vmooebVgwurg49ZtNlL72WcGUA5dbMKrPkEu/K44LKLnBiexfFm1/Kc94
fM6hmqidaSbwlgcD5HdlUIT5Z3pUA+OAOa/h/4yG9cMYb8MCJBpnOSaEeQWNiJ2NkRuZoOuqAzaW
d7o3b8pbnDCB6Bl9ZzHfwnEH2xRlxqDUgGt8K4y+/SXe/DDBCXtGsBwG4Rsg0/a3seFbRO5II8qM
G0gzRe6EUk42XJl19VPXAN0um4MkitR2tu8tHmd9IEdMxiiFhMPJvuuP2Ql83b7+86/ed5Fr3Mm7
vEXj7K5uqUEVDWia8pquLF6Wr9InMwM1UORUXhlOptN/vawz743vLSZ3upYpMYemxooWrXWVLeOV
RYYBzpmEcUzCdpp/XcZ7f4y+xeMc5pBoOvKJA3ZQGx1zfsrxHNSIKI92igjeonDn6NIleO+MsJIT
AniEW0iXuWPtygGBHXzAyN+icYdokq3l0jItgY/uPUY7jVcbb4m9Gf26/w+nIrICzolpKo7Q2MCe
6TcDeHCVw3wwPPJtCoygDiN3FVz8RVbA00/WuqxgaNZfq8m6kSvQ/JemYzBWJMZ42YhKiwVKyb++
S0QZqmUCIM1PGRj4Vxl8jdLVWhOn6UVk/O9vzm92j2ej1I2hzXsLYCjwdIsKM1Xx+oq6FqiP4KAT
6D7PRFkU41jYOXR/sRoLFXyD5Q4KddZaVBwkAuIcyYKJgbigASiVToN8NafHVlQlKDIx/pqOd3HV
0MZXV8xIPHOvCONrG0Pup0MbXPYZ7Ode8PoG5zMK0GZHaoEdQj2UcZ+oceLF0TgITk+R0nE+Y8rp
GusKFi1fQUtjf+2nb3LnWTrmm7ZPlwUS7Q/nMMo4GtbYANQA71dI91odIYD0/h0I5yWkvGiknMkz
zXd57djazdIJIESegb89j5MEHWC2Ix3WgBEXF27tgxHQBbmwcNoX+8Hv1IDIOp7fUVWAlO3bsLSd
R1TgrhBIoXn/MoHMwLM6+6Cs2RSoy/i1a+VfkUnAtIhabYGkuyq4weZUcFCKjKYa6C3M9R6NAHrj
X96s/ZXcAHDaV0lxnOl4oHKN2i1u2SiVBPM6cIb0PvPqivYRX7TB41RwMdphaXQIVCuzE2c/8j5z
FBEFgFAqTgeJEhdtNWDLtKfXJq2gP4BLb3ZXvw/zUDRRVwTH1+jnhUpjs4JQGA/ilfdlMB7WW3pk
wWF8J3qf2D03zitoc9FvJnUaol+mjurykJntacKhMane0Are43Yd0waIC3q1TkmWjG2V0umBEd2r
/VfSL1dq40fd//7EiMNwg8UFvK8Fv5ECLFVqHAqKz/omz0S6zlbmgiHbzNg290s7kepEbQES3Vgg
FW5C45f9MkLPl0MrGr29f0nZSMR5DXByVdbCtklG43seZC/q/XJXXM+omZ4O1Wf9f+eWfbuCnKco
5akmLTus9DS6RpnxiSq9ayrNv7Nf/kmhoYbSribWcIBOSAedRCF69I6XvZLA69mckyiKebJIzzQP
ndHlXN3kqaitki3/JV3gPMRY6xoEYbqQnar5Szw5pShUuQxhyNyteFkLozBiQMjJ5z4OlenaqJ8v
L5RAy95Va6mUSEvHVDoBPy7ankK1dCPwSd2UDntImA7KJKhmuOx+8MD81ogoidS8TaDXbf2Q5T9q
6msxiFFnEW2ZCIfzCO1cZ/3Q4WCald+l5MX2Y4YGHq0WvFgIfLchc06BxHKkWynkGYP+2gzQzYtz
Ir5nz/9imvbLLhUv828Xb9XiuKcG07r+u1mCwBN3jFkdMOWme0xiEUOpSAE5lzCiplOLGDeWtdz0
0pU831aS4IwQLh8XP+S9tqZqgeWbpcA4sSxh5mq5b+Ndy2ODNmVBYlKkFpxrGNSs6Acm09r5ef4g
j1dEDXIquHqKUDjvUC9VKWHoFrwcuWpa14yILw9/CJLVl+33sqMzXt8gtieSTbJkocAphu9qe6cX
7r/7PhcrTOw9bsiwO1Tyo+FZE5G5CvT5VTs2v181wf4+dPj9iYqRMfMp0QoXtz6QU9Ha/3ei8P5A
t9vVliCKmQd299u2/1z+/r4omoWJ1rqtoYz8rWlmqtnVBbtSzOah7Wzcjj0UVwb16tSNwOfs7/oZ
inM5aj3Ji8xuSFb7qK5fhlzwZCT6PudlMDuhknKC7zf2k5Z+0UVGv28d59/P/r7ZdTKlQzmwS4mC
Gl605yt/IiTtUx3sfwJJREicd5kbtbCXGZuCIV2uSR27T5yo+DoLGQ7Y7r4PB84icW4FfKYrxjMA
yH4a2GCVw+hEh9m10OZRBOJRODtT6Fm0dsbjHMwUGcmqjdiizl985O0CyxuRTjbZJRZDLC0fTcyC
oGr/NPgbks+m0RnhfN4CcpT/6NPRbH5IwmXcj7DPGJy/qSOtGDsJmmGk5dMoT6Ft/Uil0e2TgNIi
iOTKIS9jdQVqgsvW+w8LaiITg45s9u+tTk5N0RmG2aOV5a5+TtzldxqgmuIBdGajTz6lJxwYd5Po
XWDf0M6gnCFPejLVTQ/QVG1uk9q+a9vyQyfEGYKz5aoprGapABFV9z39HJWHywsnEoGzZUxh0Wq4
VpD14I1bezQywdOy6PucBau5oVCzwO/vwAVhn+Y6uPz797X6vD6c4RadlaRKju8r2ej0itMNKJyR
fl8GEQnBWSsaUDGJpAZIFj3N+e9ifbz8/f0w3kC1ONjETBT0cwBJOZuN3gzY5ZceAx0Zgw04Jm57
H7GNHwuHVe9HbWc8PmFR0aamgwE8sCuHpZcGOV4jQfPJOsD02KkESra7SQYSYzqYilBJwW2SVCoY
PVFBydr6ZukDTHwOZGMSaMLuJm1AuDVczXi01QYgqvLV1L5QXSDEPyza31LwDlS2zCKLjU56TTrS
w3pQ7zHoEPUKqS8eqrwbjpyl4Z8i6kEf+skCmK0/ErDlgb2+Sk2fLtSJI/rvlo5/ipALW246HWB4
23XUlBzLeBSsHvMj7w7YjTycf040EGamKyBIdJKK6yX3C2o5i+IKLIldPy/hMC3ZxCaUwk4xkk/C
G1Xxh5UtsCe4qHdnn7h1KJqcKNA5/jFiIWaTSj3QZAzQW/MF5A9PlwUSIbB13cgTx6aJWdds3aSb
pjt1puA6L/o+558tY15TWuL7tYxFailK3T5ygm12njP+3h7IgFlE8NDkWPfflVxUDCYyFc7wo8iu
iBzB8FEb6Nq26db2fVv+kZbTKnq1Fjgy/t1B1+OCKA1kacrKjdbaQXEtyO+/Xt7z/WDmvGT84Ct1
aBotjSHRcCoRMcWov9HAH4UCqdhRwn7xR2QR1auPFVZscJlxbZQtSjs9UzOIlxwnHAzrMz3ZvtEi
KFX85YABg8LngP3aAwOXLtSeoVadL+43cU1JegNHqx72R1ZXUaJ6BPxmrcPGxAD0dv6fi6IRem8Q
OYvqjbknKwvaxih3DKVzMutBsH/7TugsFG9UykTMiDmh1+jezQPjGIfZUfYwZ+mDz+QbgTgD6yrM
D28zCKTEj1r9lTQ/ehpM9JjHXqKvDi3dKj1Z9t06itIL7MvvnC0bMmYooKAz+VaGrB/VLDYn6GV6
nZphMx2b6FeUf2uta5L+uLyou45qg8X+vtHNvO9SNEXP2DaMMZiL+DBLxLsMsa+MGwxm/hsMxY7a
pJaZPJ50x7qBinDCcJIV90CcHi+2VwjSZyKhOF3sxkLrFh2Aa+/q/U0jqsfe9VcbgThFrE0Fb0Up
Fk3LrtcKjGzGUa4FJ9Tuyb7B4NVvzTKq01Fy4yZ3k8lJVlTstT8/UqQKw90AcX6+pMu4qDkWS7kb
/KgFExv1EzA9zqdYdZpjFeShchRoxK4l/41p8Tn8IVOHuqqxgMPJfGKBeRLoHqXO4vUo2xOFE5ft
6V15+9xhkkOnYCmNdXaXFi9h5F7XqdPLn/rZmw1BdoUt2HvzNW3WQ4zRAjzjUqaVuiG3uAWgPdZZ
u+eufFm6L7L5PdOOdLmqetEb1b66nwG58yWXoyTRZngqdL719Dn7mLqfv88FmXNEqzlS8f3a+GFU
pVOqyEgKEtAiGdjfNz5iWNpWKk12VRtMdwa/wLz6l5Vu32jPUnBeaM3xX0wghTZq3lgWXtR96XVB
hnv/NoPg8b+bz7meMsGQyDZiKE/L6VWzUbSJCPavHmWRZotk4hxRWua0lmWgzdEdWsEd2h0zVVRb
INoazhNlTTGMsw4QYh4G9TYSTRwUfZ9zQM0Yocg7wdYX0mdaP5eiKY2CReL5O+kwrCVN8f1G8lUr
dkjjKOXLv1IuvuUexNOaOWXAMFb7UC+6G+USEmPr4TLMfkbjrF48SWcitSRaBuDELRpPzIBFrw0O
0RZVz5bz+uQuYhgRqTRP1TkmrWnPMTBZ2MWGBleTy2hqWa3g+lXUwyDaLc4RSMPYjS3LodRUfVJr
yUHuoXYWMxV4aYHW8X0FqjRFc90BR5cPVvwoiRqehFvFeQLL7qZSYWqX/amvo3AIi7A8RKo7BWzp
pGP/L+1U55xBkWLZaqYb+rw6ozI/Go2o9VUoFOcLihLH6CzBF7TB0DrFbY1mAuQ3DEwJVfw2NFBG
6l9WeZE+cN4hmrWoGZn2VWDhs+f6Whl92g7BZZT9u+HZsPha+6kDv7rBnNzkyu7qwZX6kum0MWJi
h16bYY8auOQ3FQ6aY2fnhWCB8Kl9Re47nZ17JPYq02NTudF2dZUvvpKgE7tFJ/bHouO/jyjChQs1
2gnljgJyBaXBuBwqWxDeCbaMf/Or5jVpCQGAXT/UUWg2vTOIHstEXolwfsLS0R+mFABhEw8Z3RZ5
1D3WU9yG4udxkUTs75voJNGmSE06aIeuhhP9qVWLY6z/+wgIFoif94VzGJo9VX09MolY5XJypAqO
E+mkJIIYReD5COcnbNz4TDzKsbajz5izsmiCQ2p3sUCeA7o9RbNVPns3dh145NYKFwrjB6aQOlHr
daLWOhEGt1YySAvzYsZEHTOtgoGWh8GcvaXp/ctugS3FO+vciMItVa11lrzEECVV/ijNTV5/nouF
Xf1tVRD/7uvzBorzrEMZ5c1iQaJ8eG32GQ/FF5B0sDHSMtIbokkF+558g8f5VRXdVGOcAK/401dO
/awdIi+/0o3D6iL/5pdhTdzLi7mrd2dEPsun1IZa62zPEv2Tmn6rSHj5+wKd4NN7tFLNtGYS6dl6
M6XtTTuCoT3vBWKIYHj3WeXlNBPoBClmy6XpCPJyRTsqwjEZIiDu2tXPc68vMoDkAj3sse1UsteK
LizMUC5ouMm50amntrGuWLRsAakSuSH6AJa6r3ElSIjvW5KFGWggkWOUj289aN0ZUdPawGnxPmGs
dznqwqLJWavfqfZ0WQ92iADgSK0zFidTR9ZVMtXXPKHtfJtuc++I5Ocv4oMU5iurQOuuDFG2fF+5
z5hsM7cnRLnKZCmRW7bSo9zeranAP+zv0/n7nMNLmrLIwPGNjIltvDTp6GuLhpdZc3RAsOBdXkCR
LJzXUyLFaOYUskzztyHOHKkSxN7Ml71XurMwnK8DQWKBrmEIU3fEkxvXtmhACg8zntT4sYkE4vyD
az3Dca6ulxpbL8Ej504nK1T99WD7DejwZFTSScK2ht2NAgMtprYaCqpTuYCuXygaXscSig7Ojrx7
KGv0NYxhkX35wCZtcDg3FC21nEolcJb1YMovVSrI5+8fEBsAzmKJ3FfEBLW3O8+4amosbYt2CYdU
/4n19dQVZYp3FW8Dyf6+MaIly/KyHCCTmZT3ttbdp4uoF00oFmeoK8mTKmLrZqARkzivl+ig/jEh
xPf1ID1Jv0SdBfv6txGLs10z0vLI1AGpoq22PWqHLGxzL7uWgxLtVXXpXtYMIR5nv0ZdNt2QAK8P
orC9b9zKnb6muaOdKjz99CK8/V0jioyXClDi8NQeUlQYVlU2OHdxTlnao/WhRjv7bwA+cKBFqtqZ
CYChvDeSm87uMQ/icHnRdg9bDATEIFDZRoElt2YmxjQu5sLeBoe4urFx8B4T2/6W6vRDpf4bJM75
yZNeVWuJu4SsAmNBhwmmhESN6BBk5vnOx25gOKcHKvF0skcItJyK2+YB01XwZqV4nYeKB7RKSNSb
RYrwD4r39yLymTbbXrSOsINXXg5W+Jqd8rPcNb+tJ9Yi9L8zj+KcP4vIJ9300hhBCAkRS0zDsvXJ
ywfB0SHQCj7dVkstKGoqCGSshxhtGdOVSQUHuwiCc7Nmp/eGzepravpSmw9Zf7JHwX38H3zeeV84
v6rX6izPrJrLuKGmx7jeKrdwkdwgBHQ1bIqj6M173yecETkvS+aFKCvFwqXk0TafUmGTtkC9+fE3
Q1RN0qhj2bAreOJWDsg2fF/Dv9qOTG8SvD2LdolzD4mkS2mTQp6me9THo1neFx+q5tpoM+cXxipL
l27FJtFYeRitwslVanilOlbuZVcnVAfONXS5Gi9DAmFGhPy5q550n7GVl8uBHjF8gjEvPAsgWTRy
wRvx6TV1yKi6ytguUA1e47LpZQ+27Gq1+9eGZR/KQZwXk0+ryQ21ZouFsCYOC20KKn1yZ5FSiBaS
z6R1dATnGMFCLrMvn1Q3wSBWOXXKw7iAnIBdokWcIHt6CPYkXUG/rIFRuZy3KEG5QnsKucrku4Ri
ZuXZGgTpIREE5ywWK+17BazY7lD/ZKo+fVNFswVFEOzvmzjPaOI6b3NIUXXUR0Oak1S/y1lw4xSB
8FFXSjUllRE1GNP4hCLmn5J02xHh5WLPEW13hPcMaGdJcyaLHA6+hlltiUeR6J/d5tgjeSt6OhdJ
xXmJ2MhnuWJ3mb4jzooX+nT18a582VxFIJyDWJo4yQ0TKjBG32SzdiSFuDH1L4PsXZQ2C2fJb5Wg
UOzOllrsT9FSf6r8fOkPXfEAri/nMpBAGp6QaDTtQhlrACljc5WtaDyQ4x8q7QUl2WyjeRe3lYe7
kMlRVMarBhiZ2q5c36roz+9ivJZrodGJWC72ztctGOcHxqIr2lllYB3FDTBxy0mgA7vObQvB+QF9
LhTD6phiP/SY+dyFcKZufDRQpFFgPJ/wYrZ3RGzx2DZunEJv9qqx9BAp/hTdyJ+6MAuXu96P71l9
lyh0FCkf5xyoZRC1ZFarFr9I4mMsOIZx6U4ZlQItFykf5x7Gbp3XmNVom70RO1n5eZgS1c1yIR27
wA9ZnGOwZ2nNpwHL1/ch/b56mKDqI8/xBS9JI3hrPlaku90vzkmYciZHHfNEauYP9ikfvl42W4GK
88X0S79mGBcPJ5RrfzSSuq316TLA7taoBuZZGLZtG7xfmBckKu1eQ4xaVI6CTqg4dytDEDjuegXV
ZpWRpmbJPENZhcp2A3VCCHzkBy0JpahyIvU6HgK5FxS97d6+QLz2Xyg+xjLMuCy03mQvYrrpqb5y
sDz1bhrw2lzcoWgxvLx8Qjwu01VKKBEeZojWe5PPXuBqBVSDs8uG+LQ3mWhAzG5adysf52DXSosV
PQLe4E4P409jcXSQmVehdlsnrAKC0Ya14XQofvxLQTlnu6h6NlKZILd7swYsf9gesuPqQkowKgr9
4L5anreR87ta3LSRokHMMVjBnU59NICiTDmw/fXE6uOGNsxvalGVB7PWd6fXRnnYr9p4X2T/x0qq
gZoe2W0qC4cgwaw2kd8VCcf53a6xs3xgwmXTC6rwFKo6xiw68HfJjLaawjndadH/Y3R4rGM1WONn
NO9PAUvvpb+zzwL12PW8m6XjPO9g9W0Rj5ApOfYeq5CpQPZiPM+vVwAwmorsjgVGl7aKc7xjp3UJ
ZlQi3/Z68Y28nyRkpDKi2XAiA+c7c+J6lMuSbRabCKz69KSODxRSsdMkr65FxGQC3eB7c7QsjuSG
ucpEuUbuPIpNN40X5/Ju7Z4q583ie3JitZ9ymYEQe/Wndj3GkRZchhCuG+cv2qwrU62CI55c2l/H
h8K3jqRz0K8p+cqNuKlJtHCcx7BnMjQ9gUxzGl2RSBs8LUfaMp9Ggeox67ygefzLfj5ZtVxFcIRZ
evxRawfdChVFtHoiaTgXYU92HA8dpBmDxSejox3il+7r+lAchyNrGlZRY3QriVB3o8+NXnAuY6jl
Vl5KnRkxY/xj02yQMGWNaFYwXRmtK9ARgdMwOKcRNWU6jCuWMqeOEXbf2ZwmGNoTqsM+GahhESXM
RKvKOY3MnsYuZ05qREKkI7dRYjnCe73AuPhEvRnpymSyCESubpc01D9SWLTx6/wLf59nDYpLIESN
ZGy9JE5VSd5kzAIfsX/1wdQFWTN0E407nDKMczuZRq+wvtEB1UW6qyG9aLoVRpPjAJY80bvXfmiz
AeS0oYiRNS8rhKKTO3rdbdQ4DVJJlidjHJlT3g73qR97muYkLwI1ZDHaO4veAHNq0TYDm8L4Cgx2
ZQx97w+6Y4b5YTk0gvh0VznOUCp3309yTc9HJmOTHyvzRRLRP+y2mbBZGf/ZNX44S7ngbUpijBlL
emIPlsygMCo6/o0M4GstnUs9UWy46xE3mMytbMKmtMDwOFIBM5Nv6PqlwutUUzv9+kWwT6LF444U
jN8Dy5aGxWMaaX9hhHIoMb8lpvvaK8vayEQuatdjbETjTpW2b+sIM0gAoxQvWf6z09vnuGwPAsl2
He8Ghv2MzQoampWsMtu11pu9+hcjeWuRDvqPpa1fL8Mxy72g7yp3uPRNaiWLCctuTLckqdPEpyj6
VmXX2fTrMpJoxzgf0tZKVo0q5IrtpgvqJkPJtB2bgnNLhMI5jtyOYVEjUGw1cZrqWTMEvnAfAPU6
GA6Bcdc8S+NEpyazE5xTVg+erQfN9D+yTOfvcxsS2UWkzw3O3WL2yuhq+lAZA9HOANw+mHVqpzU7
2CdX01wSsFtx4y22Yzmrn/r5jSg+37ebMyC3JZpmjmbDXKqJCgPNPirZ60jqy8v2D87ujMI5blnW
8oJirK2bdj7m52L8Hu7hMgadWE59W3nFnS08pQSC8QmZdU1NuSOAHKYXS3tapWtMdxao2759/i0W
z8KYS7Le9xYWb2hcLV0de7w1lM8JCtrND7FZbjTD5nw3jZKmUibIk1+POOOzU+HSkN0S85OYokxg
R3xPp1ZggmWdAkxXH5Lo82QJHAHb7/eO7bxwDH/jRtHBl7cYZolsXC79bszG0dfxcUbXeW9o/qLj
uIjpCSkqwX6JxOK8tykl7VSogLXtY1+EdSYIGpj5XxKLcw+DPUc5NfB9GdX/Q/wgGTj6umMlGtwr
0jvOS5QGzeaCuSG6yt5I6wNaBj2aJY60jqd5iQVvbPsZirNX4qkY9ZquZGa6p91N/nhcD9ptcdQD
FSMfRT1iu60NWz3nXEXSSE1msYOcVcqbtjMlbnscQslfw74NzAf4i6AMRQXN/0fadS1ZqivLLyIC
ECB4xS3T3o17Icbivefrb6r3PrMYDYP27XnuiJVdUilVlKqy9tnitxbP3NKWPmSeMehfW/kDZkDZ
xpuqLjEOFEO9dTxGYE9+9fqoJgFGh4x4SCy/xdELNUSfaZv+rePXMR3ptZvzVwCdDGmnsUL80THY
hE6nPGRfEHeldn5Nz6w3tooP+9S+eZJXkJzLQ6CzVmpTZumdBq8uw5Ec4BjHt1Ro6CsYbukymllJ
Y8Gy2KxQGPR9CU/7doiWjrsH66YNxiiHHYv6riyfc6HG8iY3rCzg/LpL5kmiBgASfEKfIwdTQG4w
9OlgebRyzGeMPGAzYgo709x9ywQ7xI/Oy/p+VOMKS0fx8JYvXtb/MPTApvphIGdUSwbJ8z7gdkbp
YirfUlwPWVV1zFRWwUrc5ajcGjaUHOzGCYUvcZsnF9UFuo5ZiprFX1XjBA06tcfJHaHs1aQPquQH
i6ACeJuUViDMe1b3FWbsFFpoYg07d3Dlz91d7OV4PVhmZ3GiY3kXu9GNcEqoyDLuttIh+T3lKSxT
pifNCu0o9LPicX+vRBjc8Z0zSppyQkReDy/9/JxI78tC8NK8HfytFo87u1GslHrKdmjwe694pn55
MDFBqP8A2SQvRugnasLbvq9WiNxhhtDMmMc1EI0H4lf+dJTv9DPcD71WopCC/dRvV/4KijvWbajK
iZoAagnuLPmHAmkmiOhAovYa4+PsWaQqsklTeAS0FI2YhPBZ51EKR6hWztiv0G+s92r1ft8fts/u
CoALM1vIsnfNCADWPvv6nlPZXyeHcbr0/IZhT5TNpv1pDpcoyORixFQzoDVu/yPGMJH4oD31LvJW
h+LwtreqFRp3iuepHqWMQsdhuWPvRq9pids2sbUn/WCii6g66N9E7YvMuX/zjxUmd4g79PigNgEW
okalum1o2Z+bPvmeW1PrWFGP9uQ5FE2LE24id6qnpRjSuARo+YOlh+vvBt6T5B4zlNljiLiSdjM9
vDKSO+FLrqiLzrZxuQs/h48R8j0QTbnvLZtJ10kuEQWkzAv3VpU74GpcIPBgq2qm9oSPYxg5HfuP
kfk6ZUdcPbB5ea8M5E45yuEbDYpiDO/c5R8y6d6svVqktS843HxCelLHeMnYtjX1DZGfq/D4d4eb
z0ib1oL2eHREQyjceqpvWRNdd+5+LB5KZFxRJL9tDcEETQ2jganKrVmkV6MSawu+8QoXfbtGKqhV
EPw+H9cEAQQlW4rf74LzHJ6n8iBYrc1sMzJ6/xrAhzFdu0hL3iCMCSh5Ly2p31vklE/ygWjJOZrf
DanpW6V6QyTtGt+zgm/VbZe7oHNELPV9U4csiCrme6U9dknkts1zsIgk1jcjgJWVHAVHlVJbi4Fl
HIJzRz5PiKLy4dv+Uoow2Fauwqcy0lpVDoCBVTwV5YNa16ch+f53IBzTLok5Kgp7Bsk+UHpqtLtG
EZ2fbZ677AnHq6Em62NRYU/wDKZ/DY/tAeWTTniN6+MD6isOoq+ePxD5BZAj1sJo0NdUABCTHG5Z
pYN6j+YER/HYp7donKQQjWNVWYtCQ2Pm/TPgLsVD8HL433g7UWmoyL85ehhI1eVtje3qg9vKtNPI
0x+oSBhWAMK3eNAxjpjkDDYs/2jph9GsnbTwlejrvusJqIhv7agXI0yNBLbUS+yTJD3lJBGklgRH
iO/tKGQrjwIJd4OWnRVI8c2fkujd31nBMcE0Ybxtt2CxWvkmQ5lLqn7eB9h+OLxwjcbxQDplU2HG
4IHWIx/qz9SvD+GNcjud22vlgX0NoCzkqhVN+dgOwX4eIl47ZSwnTHPuYVfafJunM51Pc3nMusxW
IVK2b6FolziCqJooi+cQUEtwRiFUtRz1UFAorrBT+HvsczGH44QmHapMYT49off5wTwX9yzekrzW
HzzZlf3lwUDY9V+UyURuzvFDHyYRKvZYfJJeB+ZdOvj7q7f9+xSj2wgmzsr8WJllxMDowszwJBpY
N+0cvO9w2e5DbBPCBYIzIS+HaQw1tInS+R4v8VqbOGHiUyo4Sn+g0gsOx26JrEGOlMCU/mxidjIb
h+obbqf5M+YkzkeIhu7btZ2hMP4HiP3/9YpN82LRKgWAy50pXWvnymeat4ly1s/SDcu9/JdJJtul
BytUFkKtLvbMyFKpkdhyds7ylQmUhucCwu+Rnbxjg6+YMKqzb+n2EbsYysVFQRYmUm+kcEL9mEWW
PUBJA82j+yCC/VNkjgtzcxotSYZhrFoUry1e4Oq35MBKNulJ1MCw7/cKP33GxAT4JWoBFi4zklfh
nVJnAr8XrRr7+2qjWtrEjaoAAgr5bl5CQtrwlPG4v2r7h0uR2d9XIIXZo22vBIhco+oJz0YGBjIm
L7R//jscjgH1uDaDWIava13vNNbkUHWwJdMJotL9OySOLjLJMDHjAkgpke0WmhNTSbxyuuo1wf4I
HY4jDI2odbskcGSlt9UH1vQYuTjMmcuuxcgLvH3DRHj80BkkI8o4G2GZ/DD5y3V7CF9Q9Nc1KKdh
7yuUCFZS4OOvKbuVb6C7t9QW5oCRpTlN1dmzJVhCgYu/WrxCoFnboUAKFrXK9ELN1MuW8p0F1e/9
lRPBcMyQKJ2WTw0MGZsvvfS4lInd07d82mIEALLZECDRfqtczMwx0hitNstt3w52bIomSmweVXyY
E50gi4hM4q9HtQxpTBoNLBoFltPlkC6/LzE7oREVp4lwmFusNmVIA5KOVszyyxCeGRzWUYDSPrtu
BfExO/O/RUUrgziCKykdwjxJsPthYzfd98k6kfKrRM5DJCrY3nTlFRRHc0mtGfGEi88xy/t6gdZt
KpoItX2vriA4hsNLv4pGHPiy+Sk7sdHmTOJ20FFep/ls1vibPsZWeBzPDWFSScYMkzrzrqzvh3y4
UpXMbqEdtX96XosR9/aJ5zmM2zOiGfs06nbvQbrumglMxAfps6TbnnUzuqwRVTkheb6PLPBE/lMQ
alWNkTKPb/CwHDwroWGH5oPeCIRIBM7BfwoGkI5uagr7sujRKD9hcPTfmcGFPxqNlrkycKAy8KiF
uy/BrExohBrjm2rPLz7BC2k2bRLUXcF2qnonlzdEVEa6SaSr3+eowZjkDC3k2JA8/y5bXlHcdpJA
rWD7llthcKzQaWlNGwU2WMfeYxM4A7c4Ym444uH/kD/ZTBiu0DhiIGMx1IYENPNG8VlVNpG99DR5
GTy6Fg0FFnEEL6BZG7IJGTagSVCvUFxyFUG7V33uXaRz/dC1vu07nmi7OIrAw0U4DAq2C8NmmRJj
9KzVghtcdHY4bhgxGCBu2dlJGuS7apR9j5qAfwQQfNdZqLKGABMQmvW00KexEn2ds4tzh9/4Vv7C
qOZ+icDc/exMofevrgj7IqIy9B4wDxFzvfZ3RmQTRwmKnkBwtMTOWHF7N+nhs6KKVGBew8E9s7h4
IQsrxUzZhVQm0UG3tIM11K4hUdcy6EelkN2xp1fDrHsJUZ73zdvOGl2OFa+dmZWSFiSMuYsPwYt6
9lX00T2HdnBvPBP0+N6zCRGNqMNM4O46xxxqSPKpywGqNx+y+n1MvjXBd4FhbGP2FpXjCxnB6YK3
BDQIuL0Xgp2Go/yx96WDeqzfi+hWxBd89ZG1VFkRhbCo9dgnbfbacau5/+R3JeHUvj9sG9UxXkCm
OkZ7/Br6yWRu1XyCyySWHWZIVbGCpMTNHdLaxeyQB6jCIeGXOaL5LJvnwUQKhKomAlxe4SnUEjXT
JigRtv31WD0MIj24zUji8vv8M90imUE+Ffj9YLmR09vKcjTzJlVf9r1j0wFXKNzyaZjAZFYEKGb9
JQuvujy2S1Hx77ZPrEA46khorcijjq9OPGgM7nKtXFleiGbKwYuOqh2dRQ2Vgq3hBUFAErWklRW+
OovY1ob3RPS9sQkApRFdUdDCLPNBy1QkY6eaEVaNugl9DoZ3+7si+n3299X3zKwmlqHn+H0td9Py
pRG1Toh+n6OdPKNLvMwI7yw0ZuTVQ07fcseuFojjnLbpK90IQmSPmw9B+KIJ+543L8AVAPfp0pXS
lLYMYPCJn3v5oS6us6sFfdasEsCAnpcoEhKtGReZBHNkzUsGGp2sz4mc2Vn49HebzsUlBkY9jGON
TekVnBOosZW20ar2Psjmeb+sGx+ZmJNSIn8GEK15HL5FyUNVOfsIbOV/u25WCByjTIsatBb7dGjz
g94e9PKTHKMDPktdpRV8BW0H3issjljSMUwVS8c5wSPFP8ms7ohMSYamd+YGom4t0eJx4YmCkisV
9ZswTSu/L6p6JadGDOmCSvRBIfBuPhbJm7lURw1rKB8aDAqv0TudOo2X3LL2+lDYXs88a2/LODpg
5UqGSgBnNXkDPfnFN5DlsNXyg1ygmId0R7mIfIVG/r6rCI6UzrFEOQxBXFg4xHo/fKxN5WlMP+4j
iHaMowmTtEYxFtixRnvslsfQfKl0QZWQyAiOFwokb3OM1sZdYDozfUdELXwiEzha6Lq+nyyDOR0q
uKbRsCsd8rNdkT7vL5XADr6xXZXMsZ5i8FsuaQ8TRTq4FxbiCfyarytMtL5VzYZthys3Nqts6I4m
8Qx0FCco281uGlHh5HZZ6IUi+N72MSnKTp8AqTwlp+jewCOmed9/1G/oQ3SUj+2RCtZxO9pZIXIs
EZO6w7gjIKId9zq8is/xQX9NOUGp+hA4IiVVgX8YbF9XsYJJmkQlzMCplq9kU7/OyOxGhSWor2Vn
cYcj+GTxVMXV1GqA0c38vRylTjoM7+pGtdVA1He+AWUaREFMr0I+1Xh9ml5Z1C5FE8dhUrp6VNhL
bUIF6yXKv/T5ad/jRTjcycrCNJWLGjg9igECXLdL/WWqEluqRR1cAiS+zbdOM1Sh9EAyMPbBap1G
fjaS60lUyLNxhNcLxzf7jlGSLJUSwyApdDANAJ/NobO/ZiII7sZVLfQddQ0glv5AsxtdNIV9w5t/
MYE7PEuSVRj1h9+nCVQO5NtqLuypf9w3QgTCHZkpm0cJG126Wp2czCl32tg8VVXo7sNscc8vxrD/
Y+XIQQbx5jgFTnJS/AUjJ4OT+Uwxe529lJeRnR3+dvmYI64QQz2Kg0EF4jI9FcbBqr/2IklOkQdw
V2qeDuhTQB+vu6B6IruXqu/7q8ZOHUc0vywad5+qYTznvQETynH2m0B+pqWCeUeJN0imp/SBR/Fq
YcdDIAomNy6nX4A5Oij7NGkjdkirD51bfma5i8CVEwzGc/QD04NtSn/f1K0OgjUkX1wqq6nZmIyB
Wk/xoZFzSAev8vA2ilyTVAjQBF5PuMC8CUO1TnQcrblt3KY64+nHbVrRk99WTP6LTRxDlO1oREEM
m7QD1KgstGFQB53F7IF5vsI8n6NgDQXbxr8xKlVYDJEMvBECB5rTftKXx+aqdVlNeDPe1LItKjkW
LSRPH8TsxtECYkGuy/k8Wy+5SKpVRB2Eow5SJ1NTYo6LSxWb+D0qQMObFJ+55Qfjrj81h2V0ent/
JTc+3H7ZOI476lZOgymEf8RB6Mz5ORi8tkscK38/N0/7UELH50gE4+KHxaTAMm9eC1/O9BHleSf1
OB6F/RisJmmHUAhHKIYUZz3eAhkL/zNxrPXrk3YMXdECCpiRcAQyEQw/mTIYJS+HJD2O2f8/BFtv
EP+2qAZLi/IDGJJLXow5IZp6laOVrw1Fn5/siO6sGP+62A25lnULM6Ry6s8REuH5IXVyAvlW3RHr
YjPH2oPjGCOdFfSuYJ4m1Cbfd8lzWbwU5ZM6Wc6+0wm2h0/aoZUjg8vh4tJbxZ5kYtNZ8CwjIAa+
8DRS4maMJRgSj5/z6DikGCV12jdCBMHxwpwZo6rl8IEZqhMDxTS2KvaaNPf2YURbwnHBmMpGE7A4
oi0tNCaETmFAIaknd3Us6jIXbQtHBcUyznSYsGhVGToS0g69SFT3D2SKfmWimApm2HOL1jVEXiI1
KNyg9oMHyc69xJe8EP5c4l76bzmV7RW8YHIrmJeYCKhJUuE25mHs7wxzsun0YhFLwNrb4dIFh1s+
w5jrJg6AIxHkuvPFJpiRN+ChpVGdJTxSqB0YvUhp9w/8fUHlOHUapBYzi4Bazw6rx5yuRmL3xE5P
qisfF9GULNFicsya1WpQqiHgwiX+2oBegz4J7SbXnGQwD/uuv33CfprGK3pIuhkOygxn0evIK+IF
agcyZo33AjYSwXDRGO3CpsSUosI1dX/KTw30NUYBHW1lInBhXEzhiFWy5KpUU2AoyB2q9uKyMdYo
kiqcWcGsHxy5gyjFs32aL5AsWlt9gMhkwscug8wiyTM03dYHIuCmP0SYpqFaiq7DPg6D5AWYqAZj
kLvqNB6k28pTzgEbm47cqKgQeNugCxj7+8qgKg6asugZp/cvIZqIK2FNNdvp36+/CwLHTlVqZeFk
oqi0jV5LuANXQRc2itcwZhzx8vt99956Y4dTXOA4Yuon6PNnLMzTg6FydK3yirk614N+M/fFY6R8
CuL8ZMjG0/Cmofe/YHNkhXcBxTBGmCodOyhbBef+ML3PnfTatAM7/vqm7sBfADmeAkP1yGwDcGja
O7Otr2ojF/DFH07ZZUE5csqbYjBJ9eqOqumEaC+2vMaLbmem15V5YlVwgUvymdqpV+OJJCEcprjq
ao+Inh+22fanQXyWNp3juOxyLFoUZHZOrqoht8Po0IhGsIjs4OjJXCxc+zkWTq3uy/FKEVWsbF+N
Fzs4nqj1GeXbHexIm+p92L7Lq9qNl+JIY8ld1PwcyhB86YnAHzaJXYMAi4J6fiKbnDukMXoo1dAC
6c648nNHskY7FnLgJoqum7IlY6wfIptfaSmU9aHtetxS+Q8KtRzdJ8f8e/Sefurx4Vt4eWSLyzc3
92uFyVGhISd1I+uwzMCYs4pofiHroiTMJhmuMDgyJLUOcXgLGOlIvElu/Q7d1qoO+8LYTZT+iEej
j6ju/CrT0KaBSNtGZCJHjohFR7xbY1nH7lqb7ydRxkf0+zwBLmleJgTmmUZ81+vzfQcO3id4kWdw
lCe3fSNXEyBIX2DQVPecWK1nNbL/FhhLZWIoGAzAkwQUKMgUsggwQu50qEofYlGflVKUQ93kIv0C
w3FEEHdViUkBCKODBSKZ5ya4MiRiq93p78zhzpOuYPa5GmLjpfyO4FGo/Fq/oaQfC3UxhTs+SQ3p
6LwDhNFEYAZLtVttkO1SigUeIFoz7gxZcRFY0YA1m8g3Wh0NSO5B1EULBDXC2452sYc7K0UzRWOs
MQoqS4dIN5hH5waGgE03D4yhYhyAxeaa8e39iTmjr5Kx6WAd8+hxjkWEs5kdugDwKdhKoi2FxmPh
zmfWP5cfgqN1GA6hGwh2ZTtOWCHxEX9cNnSegDR9nR3WZQ01ZQvihBPKNaVTdCN8ddrcoBUgd3ak
NGs0C00d7oTHVh0lK+VQ2wUGG+8fna0SPNNY4XBnh/Z4x08q4GgH4qsvlc9ki1LHUOzFWTyn9qOH
8r38uI+6bZyhYE6FZkAqlWNSWjTU0hvGpChZq4gtpyUUuwSmMa78LTQ3LiA8l2qTnhgpLDOK0qmT
1EUJaofBK9atCTH2ZRFlEEVGcbGDGXR4LsqAp/aau5Av0HU+l5YksGr76/2nWYTv4pRz1apGDWsn
FXZ3zZxevk/eTR7r5hUFYdvfGyswzu2zQbeQEgOYPHllkB1m9UyLY23eLRgYn2SY4pwfJpFgOtv9
P28ckdVfw6Ms7hAz5VjI2XySug+k+NDMj1I0uYvoI3uboKALplooPjX4d3EFA+kUM8/wtBs8RfpN
rAr8XPT7HMuqVaRmo46sZVXfKMaDLspZbv4+ZFNM07Q0KKRyh3cYEosQLUdS2fhQ0xeUae2f0+3k
2wqA/QOrD+gy6uk4BwBIfzDaI8fSaa5M4g7O6Aa2bMd3hUiLbtsmQ0NkbFBT42uC58Ra5pI9Urfd
5zl8yLtZwOXbAIh7MBAeU41/q/1tJb2JBmy6lTth/nnW3lQwgEzlvwC/Ff+WbRvGOvKvuvmyqJ5W
3hT9dduJEv1sc387JisY7mxOYYkKjA7OZXxCqfTrnDbTnb9NjnTQjhn6o/Z9YTMwWcFxp1LF/OwF
LQR4OqZHy/J1pbSh9qmL2uI3WdTEnYDxRbqu8GNr20gvZlJUeL7ou8OYhY+jAVW2xvL2rRHBcJdD
ZGGGnmUCpk9Ow/Ql/kpF09NECNx1oOttHVG5ZmcTxe30xTT9th4FvrxJlZfV4l+VMHpLyzEJrnRr
3cLnfpq6yWgrQzs5io5v5Nl62l+27ThoBcg5XWDqlp7TEqcTj96Ro19B4/BKczUUbeY+HW3RA6Bg
FXlNkwoDRJWoxT4F6VmrNbuJnbQS6SiJQNhJW7FcFrZqqywAUSsCPYKvQw35wWoRkOkm76yWjv19
haIXESrDZebZyiFBj6s5v6Hr1ESj7v/ODq9iksAHpFEBQm2VVzEZ7qZA9Hy+nb9dYXBXWoi+5qUu
4HHy+d+qBwedxwbEx1EicCxEPTabrLOC4yLFqA66OtdhUj7mXi19N7XFh6S6Mb3lpl7hcHxQqURf
mhBmzfMxH0+aqPNctPkcG0DuVF40BedGp/RQxO2V3nT+/tkULBVfHa62dSIrDSMc6LNP6o9+HnxZ
/5oKNYpFPsA3sI0LzYqSYlNmDFJkrccBsRtP/pa/PiANogckwfHkh9LSnIzQAAdc0ik2HRfPyq5I
9Wl/9UQgHAdIlhqqyKejcqk4FMuXpLpPgm9vgYAkuUpNdO3L7F9YEUBZJK2ismVTzaeuOsqosDGX
L/sY2352weCOJ0nwHtvocIIA6iqjm5rP+7//hwvgAsAdSEnv4nZEeQsKMiS/c4NDARUZzIf9wb5A
xFrf2xfcBY47l0OpTqnBnHooT2l8QnYHUyHxNvpMg9jeN020dNwRxXhlkkUJLBunT6X5Q6jKtO1h
P015/dZabf+U0BEQMMVors3wjAylIkrKiyC427k05LkcB5jQLnZVPU2f5koUALAw77eoE5H5v078
yg0rK9DYFGhGBQiN4vE496aritpab3ceuwGk09sSIStA7mAqYYKqiR6nRlYeZExQy+iVGuqCvRe5
9euH0MqsqNNzKcqxOXPlSHetjSKTq5lNU3HZCHZ2taWKt+9vos1if19BVlFDm3QGZJtfYSpYHr0z
RGpZ28mC1eJxdDBYMenDooVPOxj0+DrOu7rqPMNP70SRwfb1c3EMjhjQiqjEBX01B0MGTCgn/Ei1
u1F0kQoIga8vj1EiGw8sVovUzhm0T5N5NLsbLendmVLn73aIYwRVD3O1YSF8ad2qyVUaflaGh30I
AenwxeUSBPVMjDPApd3Joztaeeg1g/KyDyLYGr60PCmbnMwsZlPItVWcW2gc5EcU5u6jiM6Qyqhj
5dCjHuQSgWiQ27mKb6BawTgZbuX1LpvlmDnx+3080dLxxGBEhJoxrJKXuyn/1taC399OflwOj8r+
gZU9eWelldaxC8EZPdVhoxKCb9H79oNhIxvmj8elF1DCHyKrn4dI5ThhipdOxVgq9nkVHFilU3NE
0ei/wfUgql5gv7bD5fzsqKmqaKLLQCvN2yl5NqKXQNRQIziuKvv7ag2XoVzMLGGbNN8YeNg05NHu
UP6YGpj4KiiZEbk5FytQ3BP1zC7wQUcN5/R+7G+0uDknIg0z4S5xvBBn6BobLRjF4l82jjW9kZ9e
P4FdyRUNLRVsEv/GkcQRtWoWNdbVu9j8YQx2F7/lMeji6HxxuTFLcarUsCcLUjeNQrvIQn/IRJJF
ggNLOH5oozzrRwuWlMm7yHRN0TeciID4dGivQx1tYmTaO3mGDrXCr4qT5Yy+gtHGvYlX9WARkN6m
f1vIHZsUXU8m362uJUYdV5h06GbqD5o/kupI2tKzctdqhU81m56wwuL4qNdQZ7QYSFz+MyY3AiNF
roWOFOiUBjYkrTC7IBSQ4Ovd8BtHrEA5RqLsy6tLYWBdx83dEORF8hwp0XQbpWp2lQap+gX9p/HH
ajTCF6ppSm4TKR90vILkbYVBYYURyEcaTGoEGc25vImpMnysEklO3YY0Vv0+IoOJquisaU8KWQwf
j1WiNs9tKl9ZwcVBzVIWRYmp6O7gKx9YHMS6cid8JmO6WHNGyHcShUOizeKIz+yUuG9irNs0XJWh
HRvHRTTJbpPvVkZxfGf0tIsnCqMa41j0HyxJsYPIK0X3oMgSju1kyWzaIQJM1pzRKwsxfa8TfnwJ
QExOm3TWpXyuFYCYSWvnLXR3Za/DI+R+yCBC4b6PBjyEZl2ITbFCL+lvu+KQG4JLaJPkLpticiSH
uU5RqbAEqVbgbS7XrvCU4b3FCmLIGnQEUEHEWWEEFonVFDxaSX4re5r+BSpl+xDbrnWB4KygUPA1
1AYQaXaOpdQJg2Pc3ljVm1I71gWHi+Hyqe7MyMRq5dK9FD1HxaETRdjbt7UFoQ+ZKjIeZTj/LUkk
oeoElWQNG8zjgTR9/ZFJ6DCVPCJoKN++gy5o/Fd+rMxyGbL+1yr1jQP1l2NzhJRlX9nVD+mAmSWO
Knpv2vbqnwa+fgSuYiwS5hOlrCh0Id8mstgBhuhUh32H2PySpDJczjCgNmlRjs9CSnNDIaypAIl/
FtyH3+kNG/mSOaIRtFv2UDbwBURv6oRPYzeNlpN2QImkPH3quzsmwx1EgtIREQZ3IaQWrbN0Bka8
HKfx3ZQeCRVMhBJBcCsmhxEUgAggJMUNqxcNwxlEBTBbZLNeKe4GKOUssyI8BLq94Vvy59gSNQRu
A1CCt1iiEsg0/Rq+p4PeWXXHbIhkD7NfvWyKXYFnMS7hIwyKSY7/w2D/w8p99SWolzQDxj9qMKHX
4mHhhh50FDTUsi2JAEU2sX1b4VXpoFhShOOCR3Ni3UMlfd+gzX1XZLxdo9BalU2OnlM5j/JZRpjW
4t7Xsh6VLY+jLrhmtsS8TfDZTxSOoZs8HNtKw3NsnbnaJ+MQH1l3QGW5UCAeXkeOVdArmET0trlZ
iqaqMspXZdQP/rp4eav1HTVwT49n6y7GbDqM9H5SzirUEd40nxU2/gTjXzS0ok2oMuK61kzpOQs7
P9JV3SZh4+/v2B8W8wLEbRk1IZevsvCwc2XHCjEv01bczB2O6tOi2+V1eUI15pOo43/zZlrbx+2h
OtaVQRvcfsHN7GlecApPEPe2mRA7GhwFbrl5M63RuLMsSXPVhSaMnM/SXXosD7mj2cpZ9v/poRKV
zG0fg8uacsd6UIYaKW8GV942yXMfX49DZO9vHKPQ36hj5SDcUR6ikEpWAQxDp15dPi5J5y7RWSvv
8vppH2rzE4JCMUw3MGTSRCvar56vG6Fek4xVdTxhlpRT4GZPneHcu6yvMsI0e5Ea3/YCXgA5cu97
Mx5K1i3YF/dj7EzqKTMEji+C4E4ziadcMUZANOTaUPzMuFpESnjbgYOqyJaqq5QqfP9eBqoNjRJ0
2LizpyL8Mk/ynQQFccsVqalslqvRFRZ3q+uFFS/IMrAv5PKWDV6fzqoPkTpPJFK3fXRXSJw3qEsq
K3rHSN6zvrKRBqlDP6HqwkEj04F+2/e9zRtrBcZ5QgD9R5NaAFv0R2m6K0RlXptusPp9zg3UIZSy
jKk2JDS1B+ISFcN2RDWfm2f1AsK35hmkLRo5wIU1LZ1TmUfZ+j6EGqLhB6l42V8vgT38zO3QgIgZ
TQHVQ08sCG6TNLDL9rAPInJsftq2OehVO7J7vkG6+5/rgtzUJwjr+qLpD0IsjruVymzqvgaWevin
0Ln19XMDxy4ckeiSaPE43o7aMVLlFlBU8/LpPOpeIHv7SyfwZ4v9C6sIrK96XOwjIKTybm5r6IG8
2wdgB+K3e2HlaxwPII2Zz4sCgEo1MAqpdkp1+KB3qp8OCJg6fI+ZuSjhIzKKY4SBEGS2RjhdlH5q
4tPcCRZNtC8cCeRNRXuJuUBcVX47jZ6p1bdZILp1tpkNwTgGIahExsX56+bE+Mbr6hED+f750EtQ
EGUrD+hMQoiXHGZRN/KmWSs4zqwRHdB6VyiFuxhI/KRXvTzZ/fh93x+ERnEMZ6azriwBjEque4/6
mY+w9aQfZDfBxS2qmt70hItJfItfrGVLpkswyciyG6tsb2sq+obZvunYgCeVWAbayNiyro6QWaky
mqrQjxAqz63sVJU3hNCG+dFN7zrrKlomjDP7sr+I2zt1geQOlTortG4srXD78XPR3ebLbd6834dg
P/HbuV1ZxfnehLbqsFj0wrW6yOt1zMzrgoOSJK4SvSmcW0Fxfod5w5a8sAW0jsZD+tjaCQSevmYz
ChlUzE8IbkXCaKLl41wwbuNEbxoAZto3uXg0mg91/mF/+QQQ/FNRoPTortaxfFI3+aM62kEfebIm
SJ1su/dPP+Bfi9A5WaGzAiimWt6oleXJqSgt+NoZtOMI/FNRUEw9xN2AoR7ad8EP4sae6aKtunTS
l8iRfxAfr7FO7sSO/rA4cYVvJsjUareN+2T6jSPuRRYtLXcBqxIaZQzJKNxYIwdZUa8bzBMtLVmQ
MxKtLfv76ljPYTr1gwqY0pSuIiW7Gpu3dLLRi+Pz4kT5oE1ttuAYx+W3YDhS/cMcuPt+uP2pucLg
qCJJeqsyUcntKneLr/1okS7MHeqlqk2c4RD7om/NP/D7xSc54iiCsZ2UAYA5a+JmMze/xqWNmhA3
d5Oz6MNdQFO8KBEUJupWmph3YkLIoiI9SR4T8lz0H/fXUeR0HGWQ2VgGOmOr0jy0eyhIQSVEEk2N
FG0WX0OOEUhBFKnMmof4M5OrklDKqRw6TzrgdnwSCYoLjOJfLwr0dU9I/BZuQY/F4OfmQRqOf7Vu
fNF4kBBtKXpAWLHqIwXrdKQ9D7OofGI7bXRxc16UqNMaiApXwInfdbE9e4bT3oTfY2do0DwX2OjC
uMnvRNGFcL84jkjyZJJDBaijQ7NXbzfvK2imFZ/L+9zNDqKLS8BJfDo+WGYTJbjgpGSZDrMW3Jf5
ItiwzQOlKVQ28aBFCd8QX+tmYEaENSEuuB/12NGK5zl5CVGBt+8Z20SxQuIWz8jRjjwEMOZVuwwF
NqmDpxn2DMxq/Cahi2wu3gqPnYYVoatF00sVu/VrTFTAqBcPjPv4FYouj4mduqEvGmzAiO63i3OF
xzFvZpVNGliwL6xTuzdug+yjRCu7RmpYFQRrmwd5BcVx7hz2Q5DVMK3Xr0hxGsenQJjlZhnQPXO4
KK2l0OZo2bWr3VTXwYEcJQ/DeR5m97/UGov2iqPbpP4/0r6tSW5b5/YXqUqUKFF6ldRSd8/dHo/H
flHFdqL7/a5f/y1OznYrHLl54lRlp3ZVV7QGJACCILBgz9qSQaBo+DZEf9Saf135+H//a2HQr/dP
XRiNoiHw6fB8K3iMs2/5fMMsX5lLh9ivDXkBAZl7HVGi7u+a6TCXsE2Qr+cBtfv3wE8McMu9zvt7
Rpgm6Um7rhJU7NxcFrVVRxUrmM6Nm9CnbEn9QVbUel3FqTh3ExXUupWokKlIP5vW65CiDbGonMZy
rP5Fsn48rLu2ZYK7ILlRWu0Kx5Te2h/7UxdgttFhPJtOh6SvvNpdul+Cu1gGFB3mBmRTjmagHchR
v+88+CY3BSO+rLfqutel4izOZWxJWfRcH8skwGulow/TbYdOVeX0H5dRcBXzaEx4KAPS8rS4mPHi
YBhx5DSvRrCAZEfxMolrum7JVBXcxmhhUGbHW7/Tecac2dXwu7X9nVD9p/ujYllBNNCoiWLu2RGc
hcMxqyX3LIkxiZUE5WrbUVNz/2o/xsQheBOVEUJLNOAt7bg5nZRkpqU+Y1/qhbhVFcSz6kEB0uT7
dQWQmOyb2m9w9EhTqc2wH2bxSMvmYezPUe+N2eRjoqTEy/K9fW+yBqFUp9RgIreJHfWKsTIdJmQt
j2UI/ox+KG6QnTspFjlP8eQZqzVK4or9hbyA8nNsI2CUzIPVGABdyYu6RAfVGIJeuzOW1+sLuR/8
0QuQeA8t19pue1wJor84CZeBtt/oQE/EQEkyLOkk8xH7lnTBExzgVJWEmi0EWwpPax9IInlQ3lfy
y/cFh8cqMM6hKgtXnOq+UH6odsBk1a3SNeObt9kcO7ExPVmDDPRpxIrlvv2BPna+HvBDEJzuv0Oj
xzZ7JHi7ekBk1PTAy+hHLT70/3XNBO+m543ZLwW+P82rQ1A4MatHuytksYNsa4RwKEtZlZgWtoY8
DPzhLmA0yD/nuNpUj32QeMqP9Yv+LNFvHgNdsV6xd57gVq2UDfS7UMvSBVWlD1GdETypy7Q6Wqy5
JR2PSTY+6qnpXQeX6DoTqgCg6v8vSTx3r23zzZYVBP3idP+p7EzwEtlEozxusHG8uj+7WY/hcOi8
7rYEuTZm38ruAhKnJNYmG1E6G10MuCqa3N4Mpv5L3rauXsmYT2RAgpPIw1JNM/5koM8f0+pkJ8ci
fBhmySEi2x7BVWRxlyhFDNXoo+6oN+w+136H4WtjuUzwFJGRpHqS8w0acyc2CteikjZT2VIJvkEd
CBmTCAg2Cx0S3zb6PRuYW5kyHimJ9TLBSaQDAUueynNHKZh1LHs+RmrzpYxSSWwnwxG9BGsw148f
twxTEZTvLDovpaTW6a1x6IpTEIuDQ7WsRtOGfk3u6GFGtJstTn4bHY3j7FDD/c7f3Xu3/KAheb8e
NLCDyzrrZaYrFnXpVo6c1cD9Uuwi17OiOmg+toWDiwengEoeZNPXJesq1hF3uRkzQ4fM89o6mnJU
tcgxZaNIJSZlCdFERiaqLAM2T88Kf9D0m8iQlR3J5BB8Q1KSrsakTHCAqY+jebbXh0k2E3a/NOdy
4IolJnOqGkbMdRBcHiMqt5JDf9PhZRwHPJh5D7UbYpiAJOKTySW4ikYD0SZe52DI5ZcseYnLv9b4
5fp5tP/It5FLcBZNOBdr3AFjpR+i5Tz0t632RxX2jjb6sXk0slMnqzSQiSW4DV1NlrodsZR5XLv5
aPoxToxI/a/aLXgNdSFl2FWAUabU15EvHUYKShlZ9CrxtmLNSRGzVKu58q0RddLpfuiIMw63lWyy
/L4dWSiJRA8QJSLRHTXNBLSXPOEcabaTLsMHtWSSkvz9bDP9CSK+7k0lU2vThAtSn/rwXJk34Pzh
A1rdrg9S02HkzF87FCn33b5KXHCFsKgvtUqZ+GtHhNLSdrHdRv9TI5Uk3NzfqguKEBuNZbuShZ/u
sY3mSnAbq7ozd7dtLFlGyVaJPWJFO0QaqPV4UHQXJfeoCZEYLfeZ7w+riyCCw8vztu+zEMvVvi7I
zoMcwzMOnb/46wEPk76M4voXTuKCx7dvc7uhK02MUgfecB5BBxc+kmA+6C49yl69ZHrAd3ADFFno
ZKFv6SJ1hS4c0cHlj0sgWb79C8BFHMHnjTmNwdfHtc3EkCU7Z74elm5CIg+zxjDoNv3QdNPzmMc+
2F6P18F3ddAwqKFpJsi7RDq4SusJzXUUbrRt7SiG5qZlQOaniPxOJyTbAAlLqdVmP1sz3jrQfdB3
yJ57vyEIuLE1qoFByxQ51EycunHZLTyz99CBkSEdqJtZd+CDkljtrjVtgASr1S148mQGkGEfRxK0
MoK7XZ3bfF8IUCaW2gvpsVAphiKof+DxM6WSDMR+aLfBEAzWXJgSVgpkGIqAnm1/PoZ+HR6MQPPp
0fYKSbPtvh/f4AkGW3Rq0TUh8OrX19fkA/EatwgwZRANo3+7CNnruGwRBW2rV9RDqoQLmAf1uh7K
+Kn+nXGgaIG9qJxgty14+3qyAqRa76LatxrJ/Bz+379zq5vvC4GJTTBROW3x/Xx5jO1Tap2z8XlO
0PU6SU6IXS+AujeYjcUMVFf908+1y6hMk4qoq5lMVNLcpOnRRkeiWjxfN9J92/mJI6Y6ckwrq+2S
R/j1lwmFt9pvdQddBBHzGUOR6TSx4c7iZXpGO+4LjWRFj/uFqRsMwQGUSb8SfQLGqNzNS4cxKYsz
Lw9Rid7H0h1jryR+VD+34V/XF28/5t8AC57BpFOBtj4Aq8HsDy/0kD5gRLnDDOSn+JwjDF+QGO6+
GV32S/ATczplVphgv1heOdl07FtMRpYpn0wpBOcQRgZWsed7Nn20o9pJQ8mzhUwKwRmgLmeyWAUp
usZ+ms3MG0fzztLjg2R/eFT43l4vqyX4g8GKC6WYuSCVw0uWYz//HL9gtLdXBrK5Sr9w4RcwwTks
BamWkh/cvT+8vbLHfnjLa/97dCXJ9EC2RYJ/wESyZpy4Hsy612rnlkmWTvJ9MdtRRKNBV67ZIXtd
7Y9W4l/fGtn3hXjeMsD+33K3MAzDIddm12SRRIR9F2oTPhKEUF0k8ZyiOksUfjkuLeoO0ezkBA99
3TdTxqm4r80XIGHjCz3Wc9YhfrKyY6lW7tI+aVkmCXL21YtpaIEkOppYROK2YVBLuiAhjYFJSNwO
wXhsvmOsxnrOflT+cAz/uL5B+051gyfYKMvSui0Yoh4tqE9DUATlkdcT8b6wWHKs7irDBkow05Cg
gaqpIZoJfsWEHNHrH1yXZneLLI3zExsg9BXfSau4H5uu4oT2043RPSVIZ/WZxDXvSnHBEJ9KTTvL
lYHP0artB2P51k+SVdp/QtoAiDZTD20zxXhq6X3UqyVO6ZuYeuJ0nnGOMLlISQ+yk3V/2UwevaMK
n4j91mXeWMnKKw8YEsVjx+dl3HcyCrJ9zUZv7/9QBPsBVdxc0AYovNhf9/hkNfKB4ggFQ5gfqZKc
2S+W8QInuE6TxdMaKoDD469HPOKUGfikR4wmnAPVMVNXFvruOqKLfKIvNZo0HCwKwLQxnKlWnAED
1gZ2R8LjdS3/hWi2RTTeFos75D+jxrEma4OB2Li3vqSPmGTqho+ci5lPtqoe7JOsTWNfsAuc4CKM
3girlADOoJqztF9No3Mwv8NQJZbFd+TdMW7jIsnwPq/Zb2JvLv0zWvpYQtEsnZ7aN1c0+OzcB4Nk
+Xa1fQPDDXwDM44GmwcG+zLsP+raK+3Pk2w6jUwSYYPANoA53jZ8BLOWJzM7LumjWnwZJ+aGtu32
+TnsfqcaaiOUsEe1kYZRbEAodfqqGHe0OdmWJ1E7Hl9f2x/Bfzc66UdCQW7RZRiBURxi33Yt4ihf
2xc+sV6WA9p1tBuRBH+h2gNrrBTqYC6rM6LwJZHlYGSaILiIYS26sIzRiziR7lyunKqu/tg0meRU
2vd8F0lE4j1dYSaOWUiynKMPurcerdsVzOmRm3mYVSSJIPaXDcwZum1oRBNfj+ZCD23WQqii/d4W
f5n14boa8GV/rwWX7wu3sEwbGxvF4egNK8ghzpFSqCc/tgaXLPRYzsWhtsiX65C7Dsi+QAr3r8Ke
xlGlEEkNP0/Zt7T7kKFSrZd1eP9iny44gmfQSqNNEs6nwkn4EpTBB+aJghCve57v5CVxso0SnESJ
kRZ2x6dDG2H+bSwJZuk1/vWF21fwi0CCV5jGSUHAjT5B2o+lE5r3Q6kmjtlK9mf3QAJFAyE2Oq9t
U2RqMKtebyvkTlH1UmTH9lScx2N5g+PPwD9nfg1rJGfFnkpsEEW6hsU2MB5Lhb9TCAhuXX1Ynal0
aCoJxvb2aAsjxGJzScMpUSFYur4o67FWX69vkOz7gjHRWbM0LeXBZPrJ7L9M9tP17+8pwPbvFyxH
VTtF0Tn1TL+AHLMkN7md+auWetdhuOcXfcIWhou5OVIjNB4WS87j7vAPWn8yo96Zmjs7OuH+KnFv
MokEq0knMELrOqD0fD1pZeYzXPeMXFafI4MRLAdzFKxyXjlMcsin29hwelkyWKbCwnFqdhXYH3hY
1ZmvQ3JWMcyz1TCG4j+qmHCMItjSi5QHi5XyqC5Bkn+6vvf7KqwbmMWHAW+qyFUxVZ3ddBmPCmzl
0LfT3dQ2Ms8swxBkqMGFUVace4gUvjm/amiDui7E/l5chBAigYmuLLZWABRd4jI9d8c1d7ToEfOB
JEi7hwzebv+3XmIwYOM1ZhlSrNfoR8fskH8cDHCjTOh5js8kdWZpG8q+Kl8ABR9GZt0ekg6ADGQi
uJEE63HUj/W3xEUFy4vmJF5Yne0f1xdUsmMiP2+ISU5NyXcsNhW/0JIznUfvOsQ7uTC1R0WEQy2L
Pz1ZolIMcWZNa2G7dfJpthwK+5llMagMQ9CLnK10RExjo8HAcgiGT4zpsbckr0ISELFyIAlJVxVd
abuxiblTeXvMWutY2/86OfLP9RKZKkKDDdaaAQZpkQyTTayHvExTh1qaxEW/MyYBSDjUSGyFGng5
cTkY1z97o+yDNgWHQFyw6GPblOan63rwPvoQ8IRDbqbtlBkhBJvc7A/e91TdZW713XTKe/6oJreo
d+/GAiBX/s1xp+MJPGVc8/4mR1Xc0TECTjz9r/l4BSCuORugWKVJWYQAWu3qWBdoPS6VB9349+/6
Ao5w2iWYnk3bHDh1d541t10Wp7EfVDSCmI4dvmbKTd1MEvN9X0wggArnX2X1Rj7WACVW0FDi8Km7
lebV7DmLApsd6qE+NEw6045rwz9iFQFWcBsdDfuVttzaThgo4emfYy//puMBtvAVdLG7suyJzLoF
F4Izs1wYN7vVejCVQxV9mGfZUnKL+rVM77q9ery4dpiPbLst6vTx/A56L9P7m3Yy8mVvEu9PsH+s
4LtGLxO9qGpdYeP4NYmXSKaedWIuZs2gtljWwstt6b1oFESQmNFlo2D2nybQZinmgBUQzUpPNP6h
l9+uew++/Ne+L6i+nmVNXlN8P7zDqM0bCqYO00/P0k5arlbXcARtL8KpImsJnPqVPYweb0xKMNCi
Pa5HjIY7DS3GMXM6n9Bdf1yX8Bf+8bKEgsa3eo5LYA7oycX5gmrSpHEwddNhZw1j9awP1fE64L7G
X/AEjddTOuUkh8Zb0algpxhDwaUMaftW/BNDvP/ZmYXQrHizYv4K1wXR10lxSEBcTMuNnTyYZMyn
smUUJxHVU57Ua4dlHP3uBRxMfv1tPPc3nPEbU+OCUXapev8082ZnFxmFc9SMBtCYtwDUHaQjjmAW
Ckzv7aC5k70AvEXpV9TTEM5QOtSpWjNgda3Dpy8WZ/NLcguiO9Ab9A7eugPdDT/Hf65fruvKL1aV
p7IxqMgi4vWhGZYy0vgpkN+2J+IgB3eKPjXpYfDTe8tPHgwZc/++dl4ABWtQqtjKlwSAWsOcterR
k107Q/Rf5RKMIKmsWTetHEZ3BoXfYT52qQfukv5A3DlQTsYPU0bVLFtK8WZhmLM2ax0gm4ON6kl0
kIaedcs+DSgHLPzls6xZfz/O+7mSmnCxyAYaL/0MvJF944x+zbeqP0ork/cPgAuKYAWqkltzGGO/
FuNzEwa27NVBog+aoPndPBdZvWS2yzrb6ULb663O7UPpw+6+x7rIweXcxHLtAoVoLOCEX3mNQnMX
emgmQDrurTnfk1q0TC7++wZPiXQzoxnWbSbegg4TN/dinz6Ts+lbt3qw8ha+R9kbmGyzhNN0Khct
USOoRFo/LzZ6VZd/W1Ly5hMvqygco7o22izRAFCTF81Az+Uh/ddJU0CA7Jbg35alYkbePxcu4RNh
R20O3TYb3a7rnXa0T7GMq3IvHtiiCG6osRWqEGUM3UIb75g2+fVUPVAkgIbCdhKVBRhm71/3tXsa
sYUUXFKV97TQDAhmlTcYAeQYpptaL9cx9nzCBkN8BFXykWRjOoWo54+aYE5CaDehX9tyPdpKbgTX
0fbUbYsmeKCORnHZZ0BTtFvF+qyUEm3bPYK3AILzictyDbNkCd1mcbkbj85j5KQvI9pwkHn0/ps0
oieCYoMpDypRj+o5V+nj2E2H6xC7Z8RWIMELjQpJRj2DQOEnFGFYge3HXoHLckFBwVP4aGT5nYNw
iyj4IaNBknaeoHX2kT7xipbYy1zwud1qPm/HNyUSSpTcEjxQWiZxG+qAC/O/jNqbldtlkPSIybRO
cBBhNVUKqTlEduq7D4usllImguAa1qWxs6iGVkfa2ag+l7MXyxRbZqaCK6j1jNljCjUYlgc2gJAu
0hAL3bJZ1vUvWSsxtzWWNTPGCkA5igZ6FDLVMgSZSot5raaOm3FusB0Y1sgppex7dj/4vPrPQhlT
5sv6iSSeW+RizYjdTVkPkSK8SVf2R9o91NFdPb4Qs3ZpLZu8IltBwSvgfLLnjCt0R57GOXNMWbMP
V1cx9N8YqC24hClskl7NAJDZeRAuQbp+s83aKazFKcsP1/2PTBjBGUyEUBSFAquI4sxZx4k6YT5J
3gb3vTYBJYyKGjqmv2nMNvTR7ImNKNJCfm54KQ5VkC+u+UDc8jAdJ9W9LtKutW7AhOVTlhkV2xm8
Nq1ectun8SeNnq5D7KbKsDQ/BRKWzSpT0lYNMBiFjtuxp82tn/brcZmQrbPNTygx8FpD9UgjE497
gnfasYEW/KkedWAoZ1hL9Qza/3MULD7PdMrSPPtWvMERnOrchk1bFRBx/cgnvRaH6InT+HVeeg/m
VCmtHtn1gBs8wcmiI3CIUx14xV+tDpZHXkYV+/oHkM/6i+KbDvXBdODJ+vJl2iI4XjJOq04oYMfi
C+6dcfWi/5bDuEgmXgPzVWuUJAVEZBfuEqsuIRID27XiDYIQduVKb9XGCp0oChtLlIS5X7Lh+brS
S1ZKfEGKiibp8gliVEiKKd9Ddu4yyeu+zFGIdz+LVuXSjhBkMXBfLhELYYjk4vxN+SXLskssSRzx
yGr0e632m1fqT9khC3jP8G+UTfHry2ZzBF+hUUVRVhXrNtkfWfoxqb3r+7J7XGy+LzgE2rIiog2i
k2WK149W9bjOt8s0Fq1TGp3mqmqUBNcRdxPOW5EE3xDFZmcM3MW2Hie2Sw72h9Cf3b95xchvvMZt
wQTHwNJk0UiEbSpV3I9G41DpjhK9XBdJZkGCGwA34ZhbGiRqtOepsxy2ytgAJeYjdvCqyhovGhej
Wefc6Rvi0Hr6tprN4bokEj8qMvTOBlsjlTu0gvqs9oyldxicZ//ndZjdoOuidSJJL2sircpywFSI
IXVyX42nPjyo1YlkHxVZY+j+7uCtwcQoCQOVdP/MANCUUZska+hihokRNIoy+GqdSe6WMhD++yZI
MTtSYyyzGrpJkn6pm/pOt2WlgPs6cJGD/76FoO3KlAxysHxy5uqxjmKHTDLrlAkiOASFYohsxhAP
K6VjBVNQuf0xtnxyr6NefQyWI73XZFHJrjqAxs3G/3QKQq9/SsZAI8syCsmsJP6goEcq1piDYWhu
llnHQvNWWc317lJeAMX3hjUa+oX12C3S0wPKRYIBU8nUT9eVXAYinKt6iohEmwCiod1LW3oXJW2J
lOdy7/Ua6fb/rZ0h5DRaxc70cMXadYfinnd8MEySaNFZIKvRk2yS+KZQdGY4dAbEWfI/mTG5dBgd
U/2rRynFWB2i5dv11dvVw41cgkHVzdIM/Qi4tbJcOhOXyjqA3rfT8rN1AyEYVNfGBYlrQJS5u5zp
WfeqO+Xe9JLbZHT49BfViaQFvTKtEOxLH5eZTnwZs/r7nByIXrh5KjmPdg/1jWDCCZsZpLf0FRhV
lHkWSp9A32SPLlQwlaUe9qEo5rogt4qBkgJUoimF3nRwF2TE44QNbnVDfaqH9UuxjF/MYTxc14r9
4EG74AnneZxamRHnHG++L0/aIUe+i2AE9ZmcySHzZRVD+xeZDZ7gmlCxYZaJiSuulmNec3FQkPM4
dt7qdhi4pbualCthX+9/CijG+x3LzWmKIGA+Bdl6r1WSdNdu3HoRSHzmQTY/UkmIgE+fu8G1UJlR
JKgdayvXHuJzGE45Yoz8UND63/Y0vFnbRTDBUYFKEayhBQQLi0AZ/mxWP5LlPvZt6wIhnPQMdWpp
R7FZmEqeMVezMHfUv66A3DzfXaA3yye6pVDVptrmkYuuOvP8uSptv2kPhHy8jrOrBjo1dVRJoJdc
3Ka4tzuL8aRHn2Y3RDPOc86c6xC7omwghA2p2yEtxwEQ8UpgvqhKupm0P4lsUpgMRtiUpI8nvBl0
2HewZMCLd7rLanXxwj6bnYr0EjWTwQkbFPYkHZIKcKC8CWItdHJNe47qymFM9ugjgxLOj36M9Ji1
0AVSPyvLbYZBl0aNl5/Rvb5R+05vs1P8D9lEfnaTRKWp9DgLbQeEtMi5R0Hn9Qd25v3q0uIWvvHv
dHwDJ/j0fFDNGuWFyIHdrT7HS4IELS5/cwT9VlS7ARMcejg3JGpU7BfRNadsmdNR15A9I8isSfDi
TclIlmlYQJt2Tlai8k72kinbI/GGVs1mXi8YOoMspeFj4MKn6C5xw4+TZ/nLsS5lKsGt5soeiRc1
A4SQxLQBZ2GPMM3Jq5Be076/MRh4tjRqkSygeGEjxZDaYc19BfLI7XI054/XdVxiSyK5UpyWZpRG
kKfCNRcIPG4pXhSSBnM+SxZPJozgIvIkp3lkcWGM76RBtU/1x3VhpMogeAaaj8rc6kDQB1AYDEF0
qI9rsIJWgD+SybKtu8fexYR0wT3gBFkrcOojC5ndpsnJjA8p8a9LtBvmbSAEl1BbaVwXFNtjWL0T
0wi0kJHTRyd1Kl1FFuTJ5BFcQtyHtGHcWtcJVVL0y9ibnjwNJdM4wSegqD8M14E7nocSE1SfNKSM
IwzCrb63i1uchls+3BTSSRIFMt0Qh6bE+WrWC1/K+NTf8sZp416/S06T95tjJHjYddk5KtxCG6Nt
lt4EHA3QZ2FNHh8sPjq9UxaenSOQ1Q91MPfedX15T7IiwArBBWUK8spvOulj4pJTIf2POZd346G8
V0FGEB7W/+ZAxIkqVa6AQogrTT/YjoL8pUZuTOs0RrIODIn3oIL3MEm5lDQHEEZZOY3WOZMpCdH3
Lx2UGOj61jBLTxykF09mOZYxVLN+nX2eyS4C2FlUOcUJXadH4zTLRjfuayWGMlPdVlXNFKfCsTos
ycIfbKxPhmOekTz3tcfmFUNwfMWTUUXumt4GTHBYM3pOK4YZICja+6apd1Hz2i4P0llSuxu1QRF8
VrXEysB4krGw77XsMC0Sjdt1U5vvC26qLqdCn/jLTJjBH5JTipLVcJCEszIhBC/VrNHS6zOua9Uy
g7x2dlTNu26qks0QA5dYi4ek74EwRtVZn8mpVqfXplpcvZXNf9s9RS4rJgYtc7To6zxixcowPKmN
O2QrJnjyWZvPsextWrI7YsQSh701dvxF0K6ejNGpqmfjz+sLt4tgEBSyW7ztThwXMBFq4DIIR1DX
WR0kZuMUI6t8ff3XhMzcl26ABF86FHWsZTPcQTw80mcr9Np/TaIgIOj/vGCEc7qkJgECzf8satdm
9ySXODXZagluU7fmAiSCCFJq7YeGIR7a16WTaPKurWzWif8Jm2uS2heZspiQYqq/F/En2X7LPi94
rVJR46npIEHYdvet2npGJjs2ZYskuCxSG1Gt8rvypD7ls5/R70V9vK61u+ZuotEOzC02pSJTpRra
aZeuFKFpeI6j27GPHIPdKKx1ruPsirLBEVYLt25c91MDQZz+oeowSkPDua9KlGr/2NqgCAu2aHww
ZgZp1EBDRUMT2GC1zU4Uyds6kD35ykQSHL5WL42ppAADmRMx7uIymGVv8TIIwd1T1sd2jDZ11xg/
w2up+oeGSm4/+2nvy5ox/qKwMRNrIngS1bEz4SfaOvVz7MIcD6jiw//xMJXw0LvZgyyRums8G1Ah
DC1WbdJQKhG6Zv04L8dGptb7MdMGQHCSGHSrZ+0KqTqMSyNedmh4W0zvjIfInT9FH2XlnXyz313A
N3iCy5yWedBCE3hD/SOpz9ZymjRf70Mn7M/z9HzdmGSrx3/fbNmCWTf2pPDVU4O1OjEmKQGRqB3j
v2++n0TZuIILAlGG+Zymz4ZeOS1rvOtCyEBEj2BMEWMFQGb6wdRvFK1ylOnpOobMIYjl3m2h0ZBN
WKn4tgXPP8ZuHbTT9Kq7hZ/fyaZXyLZFcAhWO6nlCkB30M4Zu41zybZIfDUTvEHUhAMoMrFiaOdx
VMX2otu1Ioe2lT3A7pfOXLRZLPTO41itixlImuHwVeO3NWvA9LDeldOCyzZJJLVJca83kg5ow3k4
GD458rpyVz3VL5w8jMiSZXyZrpiqOBDBysFVNuC671aZ5Ztr6mk1cwge0ZvYPIxd6S56dqqJGfw3
XRQLDyZrSkBBDDHDr6vu8ntcdlce49XN7yNXPcoqWSX2ZQlOIszjsgJ9OPYwzdz6ZtaXYMxl/NAS
lRcHJiwRwXgifgbq9HsyB7XslUiqiYKXIBOqnbK3ExBtciuI3ubPxkH1Z8z+laZiZMII0YM1xSWJ
VL5iT/wtMTubaBl+TlzrwQ56N/+KnVv/W1gk0hyUoVWaIEEAZPiYLrdmfdf9Xip6Y8yC2xgKzC0o
GTD4UTieOnT0Zq720Q4qcNs2n69ruUTrxJLwAtzurZ1gDZPqzxaTpxOMUklkQ1QkFiwWhS+5Bkqg
BiBo4nFodtDMU2N+jIzHxp7coUidVJcYr0wsIZwYp1zLpxqIxDom4Y9UddPs239bOSGCwDSOqB1r
bNPKgsE+tNQ3ZTcimTWJ1eBJNDSryaNwprnxI0XxtPXcYgy6j878QPZwJDmubL6mmyiiTrtoDHkU
USze0h606I+U3Krq4fqySYzWFhzEUs7lBAJ/iDTf2M1n1n+9/v39nQf7jcEIQ3mIEKnWlc46pmkI
U7qzNR1sCuYr2bVFhiFol4IRu0NpAYMu+mdqVQdVic8JRkuAvdddG+SEY9C3YlJGlQynFiX8c0Nv
NFCWR0z3W2JL5kX+4kC+yCyo4qiiibZp+N/zdX3lZQ6hh56BlbMAmOjatWTxhkx+4aiiemflQw28
xLgpwJqvfGWySd7cd78/9C8i8T9ho4x4EClUM8ShP613bXTTqnyaI3PTyF+ZLMDYV8kLlqCScTy0
RV1BnCWb7lMbVT0xk1zbZSsmHFWjaY7GwgBRRkGrvIKAhaj+dcXfd7IXKYRoVo+VMg8nQPQ+TwCH
JxIoAQbESDyrbLGE06m2c9tceDSmD+2nfCgOWh5JIH5xGfwpisjqq7R9s4QMGPFJJ15xbxzRLOst
38HxDmbv/4/xuxKh3vzwRtvsuI+qdgBgZt8P7WMyGr8VN1wkEjzGYICjpl+5RCiLNDD7AW9itJWs
m0wKwQ0oWaSmC4EGZPSVhM+5UUmkkAHw3zfLpLWDmWopAPTlMR/PtJfN1pLo8FvuYwMw2CEokSnB
jWn5mKnPip6gnuAJdJNOmpiOon8Z6H9cM8H2VztuldbAxlBTdeM0dAYZR/1upgG1dToe9HkBs2Aw
E8MkBpqbCEbJUzsFpn4X4RW5WJwhuVlsWYDK9vzmBU3MDqlKMpalyYDGPs7juRypm7DUscxzI6Xo
3FWHDZZw1GZDa810hmTxFKzd7ZpKHk/2z7UNgGg1fVMOOmiweTFzfar91EsCE+3yM3JcibSVUAon
2A+ZmsTqasgTvXQv/akJsgCDrwZvPaSH8pMsA7X/xrqRTrCmvCFENwfA1d+X1jFeKRJ5MZ6Tja/t
X2h7OslLg3ZPoQ2icKgmbEjDmGA9i+huYbfVfNNHkoOO28u7c3sDIdgTm6vWbAxALBEMdoydWrec
AY/zMk6PXVfBDMtkGH2G9xtuCBtX0c/1vBiThZwaeU7QbBcR3xryA+hmSv17hpmJ9iQRbX/1LojC
ATuvZpwoGkRrm6dqfk6qL5n9fP0M/4VOXDAEZzFiCkimp5CKc0eB1sZbv2V3oC3xlWAMMi/9tEoa
bPZt+CegWM7QIo6OQaeHqKEDq31eOOYqqZiQIQheImpBZ5bzjbLTW8s8Vdrh+prJvi84iaYsDEYJ
vl+nt+Z81Os/r39fsu1iZcIcGVlLR2z72j9HhuHU5KuOcsvrIPshz0WdxbIENVVYabdAoXfsgafw
Yg9F7A/r22i/RE5IIls1LvXGfHSbzWFfYtUoc4s/eL9lhDeEBCNbSmcGHTafpSpr5tr3DRddE3yD
apokwxhFXM0Y2nKD3PiRs9JZtFkSpsh2THANbNZTNSuA03fE6cxHlvQeQ4ezZMu44r53dRdxBH+Q
GlO4LCu2jDOvdffkiNni6HJXb+OzKTkJZSsnuAXWacVKbUgUo98F9Hjmce192fbsZxsuOii21US4
1JGaH7e9/Vb2Fnr6/fTKD9v4IMt2/uKw/bl6IoFXmehKpAwQaRwcen7rC//2vbjlM3Xjgyy1IdEI
sctGrQpVt1uAoQ3mDiO+vqmEoiVTVoshMSqxx6bpErUJ+QK2ZnvU6fQYW7L2SxkE/31jt1McVyiP
hiSZ0jgUtcpt/Umi1zzMuaLXhuAarCK1kN8ARPSy+t0H4kQH/YOB2i+8wnjqN9mFUnbmGYJbmOMm
J9GCVTM+LgfqVl+jT5mLiV6LNz7VwQ+Z5sl0QfAOY6UVi/V/pH3Zkts40+wTMQLcyVsuoqRu9Wq7
3b5heBlz33c+/UnY3z+SYVo1pz0xd45QdgGFRLFQlZUBTq5gUPqNjw+u3ybtcnGWBHIwpSRBAxRQ
ysSZPRvC2G7hGlD+djDU5S7zppeVqmwjj5TAEoM6oDeX82tuBea9BV2rFEMhlO5oBrrbkvlCYiEN
4SG66pWkymaYaFSZ0/bvTER8BVXaQnmHWKaTrmmGuiOg4NX7PoYWHVRzjtIo39aT5S5Md6zoIQrD
/ZwrO5bGrh1hZM4yKr65sIA4GQTjG0Ko0c9ds0oNFrjzk6cpmPfac3PgimEYS0gEBNwLrxxCQ/gW
qc26YFMNsxWUpVnSXoP+33Cnroe5Jc47wSiGwChJapZlwUkrbtQYov3KZ4xdIKzZdBVLMVXMBVM0
wxSsGSDmXbKCf1llz1H+dU5fivwdsTkUhmCHhO/saU5hhx1D6cytkQaN/OR9z9zZXSALOd3X7rSn
bmYKlf/7BR/HOObGkPCPuJYPdLWsYKXGwm3HhherJxLkIDWriv5NN1rQ08s/g/PV42ocqP5113+i
HWXUpvNdAAoUuU7S1Fq8GGPQmLOkmaPCCSPJqzFdpqCS6Xzvf/P0CzCBKcsiVruQv10vj3wqs2Pv
cs84JFCKgnX5PiGVvbYp5QJR4Mk2mfNa4pUMZnNI+vui9FlxMyS7fnlRlhOG0DhadMQkojG2A10+
jJToJbG84mt9YVuJvsjYz1iRdqPyoS9OihT6Q5g7mfR3J098q8d5zJTEhq2yER+iKHJyxrxO+kwc
vk0SOS+p+EY/FFacKrycpkTJc7RXMdq2f5GhK7Z46Z45/+Hxd7Nx+gJRoBRoKZZdI2ERMU3lRi0a
R5aeC3v0R9lX7FMyOIp1Jw/edTspMwWOKVSUL0YpB0Ul/pKOTiG/JdK/MEvgk1WHxixLwGKm/I8M
XdI5CJV/uvXluh2UBwqM0vVjpakt7BiGz1V1zI3UsdOdGU7OklnEd9Lmt8uFRQKZdElSTx3PEs7G
FzacIstrUZ/UU1o+lEkCjUzRwPR2Asyoau8Vs9uVchZgkoTTdsteXi2itofyBIFDVP42ZSmAi2bN
SypIA5Rvecg8r5v4Mh92plE3PCNgzi9JkvmLdJisN/UeXYAIyZkBwpfTqOHcRtXDMD6xxXDz/Mt1
ZyOWSpRom5meqVEBQ6T2oyXf2MXz3/2+wASrOqSF0mArcGO9JFV8m0tUNEZdGeJDvCQ3bapyG+bB
QX4GwwbcxC+CcN8ojhmjt/K/FFoRsYX4II8uzrQzuI+15mFJ9ouROZ39en3xiNMpPsfrcoQBMZxv
1B6FDO9zlBYoBljgTdcQplliMI2hMrGNyViXOiy4LMli2f7EfFta/LoKrtuy/QFknVGE+FxC871l
FRDTiA/lIYGYe7tv/Qn5+xZlcFT+fnt3zmCC22VTtQyJxRvi88iJu+ex/C5Vu+sWbWPgkpZ1DCXX
xBGqusTkXKvxHtba042VJQ7moR3XjCr25tz4ewj2L4z43lomqE9IZghOTHUGIdrE0duXScqdfNz1
feIiyCXcYTvVZJ0RBd7B4BEEYBUMa3ztOEH2JNzbAR9zW7rU2SXW8IfTXETodpwsFp4VUWPehZ6m
q/sEwtVtlhAXwh+c72yS4A9pVGGSiwmcHrpYmitjogAavW952RaEVYkwgTJKCESUVcnjrMX6qYMS
lMXi9xJ7XJSFuLu3qftsE/8zLtauYRIOdAQYC8qa9WNOfRfyW/Ka4wlxSC03mdYvWDN5bNyl2UHV
31lnzV+Y5KKD3ZMxBMTM/L86VKLmSTxLK8T4YFRlN0Fh3RRp5VQjRQ/b8ch56YR4ZGkjw4r5mdLl
DxJbHHWOvL70NT1YZEoK4g9fiGcwIRqpcHp1kx8n6zT5VeGknvHQfS0OoZN95cynv/urJfxN5aRp
u9CIUAjQ9gFrbovkfTUSD1PbV66Nu8LUVTxHiKXgk1JH1jyCX3HthSfjqEEzXXqadFd9XPEd7DS7
MmAtQUyb5+oCVNy1uUnznM2hm3ZHNntZ/Zj1fwkh7JXRMWNsFNjVKolThc+qUrtpfHjDBmH2o6Wi
C9VCK9uvBxeHqpoSG3YY64GZt2Z6GEoC4g8bdMYQDi9udElLMdYZT1baUfPTV/km9uKX+DPbqXgx
zzWHOlObwcqFVcKnxJIqszxBBNw1s8qZzdhpoeDf9I8d1eG6TeYXSIIfxA2e/GIuy7UOP9ppkQJH
o9Vp/M5VikJfIbQvN8nCtjHOHq2Chv7jfF/wbB3ZUZNGqEKJsuOsvZfZjWyczCXy8PRNUPq2h5+h
hJtDquo0KSQcXSXd1+axafeFSaR0tiAUpmLInYb/LTHn0OPZPzZ5AXOalE4/4UvstWoJjC1XuMQQ
Qj17lCpD0oAxhS+G9jDbLwnzSoN4u+ZnUbyfLlGEO720jGRaeeNOFN6t0n60giJ+VHmQVPsWPCIZ
CNbbunAvAYXdqS1k3GJe8Iuxrvt1wCgiZDauU8Omb19iCNzQqFXHxhIYw1E5Kr6MkUeaF70LncJ7
w1xdtKZeggkkEYbV3Mk6wHLrECUfWErUvlI7JFCC1DZjVUv4fSVoD+reOqioelT2b5n9dmmGwAe5
XA7JqsIR4r5xlmV0Z/Vod4Qt1Lnhtl6wQDJUsdZzn9Yz6X6u0GNtWH6M6/y6AxBH57fEQiUNdjNi
yaL1tA4vcffFLo5K5V1HITZGrPnPmkk16hYoEMt4MowmqMbozoAydqQZ7lxot01ZYa5d8+46LGWc
wAuK3kggJMCG/VMRJ07WQ04Fgz1bKq21RdkKM0wU7yl8mriwWV02qPWKacRuDYU+s+i8qn4fp/tO
7f2OKnHZNupfLPFhfmlW1tX8EyYpvs9z53RK7Izj05x+ub542+xzxhG+ylBtN7UZ19VUjJsluUU2
9frv/4F6zgDC7hhjG5UdD4rjQ374qWSiec1t6LSo56M+/PiZ/J28z2ACeadpWg6zwcGWZztX/MFw
VAxbkyDZmMWfc434JCMcQheoux97tTMtwEnW1zDVMUExd9dwcEM93ynpWxSFL9xPfKRf47hAogMB
CvQRymEvL6XTaPvr27XJRzJTFFNjqF4VP5T0NZnUKUFUUtanzL4ZdeasKfHZvLlqFxgCsRah3BZQ
uwQZQYhUK3CUetPBRNxG+xZDivm6QZvnSDaZbSMsRmgseEQ+oXFDUmqAGaMTqY2nRagsjtw+GwhP
3166M5LgDAsk8qwha7jv3cnm4xIe+4iIgDY/+pQLa/jfcHFdRIk1xC2UX9D+xhMOXWAXTngb3TaV
g6SDN+3j9C1WKfgYkxXb0tlvmdw6mSu7LBGddF/W8lCX/8w9cQduU8QFhrBH4yw1Gr7I8VURFE/L
5HEBOxulIO7qDp03vjcP131ik/Mu8ISdqrRlTM0ENsnGU9J9XFTiEFG/L+xSnhahMcawh+nSO3Oy
HoY1Idx62xMubOB+f+EJszbokZZxG2J0C9Y9amJz1wrX57qOnGZcdpNhP+Gxsd3L+nLX2s23OYZK
QEl92pJ/iBCNDWEkz00OY/Pb4m66K6DvKrmJO/qG4mj73KU6uDeP2YXhAntIoV1LZcodcjlEupPZ
p5KaGKtSGyhc9Lh257rrgRHhpUR9NeqojD09nfvsXsV1yY5DXUUYWmikYYcCDWOdUCBcD49d2VbR
fTJldueE4NIqkJq4fcqyha0IfJb6iF6B0mum2sBsjaIYJ4ctZWouTpY0LR6UGnuuHKjJSu8tCx8G
Tl1U2brvhip5nUoDU+QkmRmnWO+Nmx45aA0DBnQNY4r0qsH4vBF8WjdVlzhyUhTE9+r2uuNaMBVT
UTVR4QoaVOtc1aC30r6P03um3KokvfFY4Lfrm189/8MQ9nac9dXUO2AowQgWyDEPYo2cYccHDZgP
VDMxZZGwy6WuGKvGdSz7yIv7myp+GqnZhpu3z9kgsV4qSZdRno0WOQXN8pG12Zd57Bj1kQ3h2wjh
37UTi6aSTEtDo4A1xqk8GMchaL+0++RW/9ERpqIdxH8LiZ7x+F5eEFBlKBlqEoFXr+0TKnFu5/jl
OgKxP2I9VC8b0HLmcn84OH5byZ69WIZj1aFCrB0FJNwH89ppdivB7VhafYu0+aaUk+dsKXd/Zw//
My5WTKnAkj/smc1TW8buOp7SiHpm2bAFDUeYQI3JCRre3YQj1PbmmGOdTIiVfyiTd3kZtCNxfW7E
b79ACOdmgqyFaleA4PO3GpY7c3iKQsO10bM1zF+vL9rGCQKYqakmvnwN5IR/XbRQTmZMVNVN1x4D
tEo4pqK7mnQjSen//+78AiQsXGgNs9lzoGItnbKKIRftVT2R69m6LX9BEdYuiWRLUVKgGKHPB8QW
Qas7yCrxEbHjXetGO5UUCuSfcAKrXmKKtUeNZs1JvKDov7RRds1ryWy3XFxlV/qAI5xj4+r8BUz4
npya0JiHxkDbLgJS5SVT3l/3h61nxF8ABN5prdyUGJ4+3ND2jcDcJVzgPYt8M+jv4iPVybclvfQL
nBCb9plqKlEPe7TMmVzpniG+mfdV6uP18rS6Pz5j72eqPXn7FP/r9aIwSJ6Gmm1IMLIpHxL1xphb
J6WKvqmdEuioKDpVaWRgjFntF7rlJ4VJxAwUBD/cF4zXtG08QcqUe96BSY8F5QwEOVgCOSSpgqIC
TDlwywLyLOqjVCZeaO7VN2h84eQzy8TTlKIj+PnVjnntbQicmCBVeb+Yn1GGP/avhF9vrtUFhrBW
sWKNZtkAAxWfrVcf7F3lhtC9cdbAeuajQcO7Zn8dc9PLLiCF5UOfZTTWAyBZ+aBkjmadzMx7C4Sm
MpvJhmr+4MMLD+g7RLSYIGC6a/HK4mOEMa6FQTXAbttxBuFLewEiG2upD7Fkuov9ILfPSvWuoZL0
m56G8/h/dggeoM1aFWNcFOyQKrd9XWzDnaRjrhH3w7YTnGEEJ8AkbCnj/SRQdXxujccmIz61+fXy
21VwYYaw46rcDA2qYE23X3Y6uwnjvYV5mcN6bOJql/V+T52crW97HJ2zRcK1mllpW8U29mbehUG5
m/cZ5tA4Mup8My98qt7w1PULnHC/Tna8lrEMuDx6YPbRiAJNfn/dpbevhLNJ4ku4FivlOieR5aqy
07eeCu34yI9OfeHk3y30elh746YOqB4WEla4WYtsGiu1h2md7qQHXhQe+f1exSCfWxM3Ue3w6Zr6
G7JalwsqTgFsl/p/Bzhkga0FeDusqHQJd4ErTikOAawzI53DFOuZtrm/arHDwqe2+F7XPkQZvHp8
vL5/3MevwYls0Qy5hPJHnAG9c6L4vmvujDT1euRNUBd7HYugDVGjGfkYLp+HPdNsfOpHpyqGVMvg
VDlVbEcQhyIQR1LINtIBADLjwYu75riG1IvEdux64fcCeSCnNfeoP8Jte4tqXsVf91CgZD4vt/sh
hN57VH6dIHZFIA+pa2dmY7QqJko9asgKonqCTBBv1TT84uECZUSyNphxxfcIcxnadzIqaSApX7rz
kU8ZrwO9dioiA07slijgXBWmPtcZPD4PP5vLCW5/3e22g+TzVomyzRmTI1nBy5sbjgglIFmPmUtx
7MrH7oBMyoFA4zHwlROlCiF5VWt9GdtwjPQ2+dzjq6a9WR5q6BsE3C/MbxURt1DLJ8TklsHs2Spg
3TC+V8ujOXuEQfwPvmYQ/wMuAgqmGhYzcgDwNDvPQ0n+VO4672eOXaJmnVDUrgrRRd3GS1YX8Af0
MeE9REcrLkbd+6MTsGzX+wrSX9FOJraN4CZxBoU1pmhZHWHkqM1eOFTOaL2k8+ehI5yd4g1RtiFk
SSPH/BS3ucsNq1zJzaHu4/ycZKC/Lk/E/hG8ISZBkmhM7YmbNh3Xj+ZX3ltvPPTOJHuDxzx+AuKj
tCNAqVMg8Egql4k2lxzUlXeam0GRq96PLh9k3Aa2V/zlsooyDmk3LOuyAm+20SImOZ0rv8yO9s1A
dGWUTuy/oRTrkijFgu5SLdpl4ETZRZo7L8/aijHUzO0lwjGJ3dMEOmmXEU0PDHRi2qdJf7C7Jz0h
4mwqLBUVHqoxi2bG78vO56IbCTZLvfs5D9g8UCeN4CtR6AEK1E0VDgDTqpuGGU7cas5156MQBAKZ
jbUxKx4bhpFbps/h9PX67xNcoQnhxSQXWVbwLZnbj1n4IbHQHwhfK4lwaWvO+i8uJoQY+VK2mMkA
O5pinw+NMyPDk4QOM/ej/cGe/Tk+jm+Yh/gLphBkmGys2GICs67CAOqUXiYjBM3ao2HfDwnxAUZt
lEASc8nKKkwAplbD0dYUd+hV9/pebUOg2E6zIaHNxFK8bu7rfGpxmciKmyi3Cjm0e/t2PAMI51Mt
ZK2fs9iCgrsR/Gi5uJl2EMHwMq90Q8KaP9weZzROuxd3cRv3vbasMGcJMH9wL+8lPwpq/yeR2x6V
EyHx+PJe4CVymiQqiuDdufkROkVHW9mHey4J1QcocA39yr++YfL26TqbKJzeAXo5DK92+KC8b711
Jzmxm95n7j8cVccM3xQTqKiYY5tkz5jCiQ7VLlKGDstaNicTEwW6+Tm3v183jLJLOM2xkZeSPXGM
9pAkx6S7N9lpDSOC/PiZ+T1aO5siHOA5S7JK1QDDpmUXq46B9yjdN4xo30Y7yzotFvEF+YdPhjOi
cIqXfGYVU4DY+fKuOeY7ZPCX+8Hj8/ZSP/GyL9QV8ocL619IsYIPd71Zrgvc8merSYIoqn4ZdtMt
nDKYieuRcA6xkK+vbbNtLE6JsT/Gr0P7mFfvr/sGtYZiYUkozUklc5paHifeuq9A6TZ8p5co+wi/
thjkWwYT5SmUXQKXMKW3Cwz9ttzQ+NjVnzK89EnfrttFQQj0saBp0FQMmNWsp1Txw+RWkf+SEsUm
QTaigAWFBZYroSYQM27VG3Q58UTxepSCNogbh5qj8YcvlLP7CXQht7aSFRHMmlzmco1vPCKZjuXZ
nzF+wi0xkCzD6OWeONkEgdgCgahSMbBM51ys+W15mPEpPq3eaP1zfc8ozrcFBsF42lKdbFgX/tP5
/aG+j/FEJmUOdLH8AikAKpKWCcqyBQJhSl6h/AM7iEl2h8GdU0d1yoN82yDln1ee5vT++j100v/U
HXcdXGbs1xuuZIosmybA16HwGkU9KWrnL7IVWFnnr2UR6Er2gncVIvQhVlkWZZqb2WxnjR8NAwPL
IJYcxDtURkB3tQNx8uRlTA3nIUgGNYe/miopdmFpJUw1HrO72escPnUz7Z1lZ+xS37iJPDJe4T/5
59tIZgLHYMKIaWgpIIcjj47yneUZt9MOn50ebiP/uudej/VkJrLN2HfICmNJ1+UuS79MOvGAR1w7
MuN0dxENrSvTEpPvGQvKH9W7GNByLA465MEij6q7+kPa6v9YBqVMv6Jp7dwMMl+7zsdjgSff/Kj+
GTzZZ/uBqhUm/VFgl3bQTbzmwDbzWXrmOYLQs7BTo98duPwZtVekdQLLDGXTqgbGmLrpYb410Exe
v8yPg8fTA+NE3RGUGwoMkxQhM3ROncZp9HjYrB3W4KeeF9yQQLvO07LYTJzKlhTmJXdDM3TW8ZhA
6iqKXYUqnyDc/ccKX3ijPbOyG3gmKZwKp0e5yaJ8/qsD9eM8XCCoLG/WVoclXVHvxqIOcmnxrkNQ
fvDDLy8wlkgpjLoHRqXUt0W5euEEVZHMcCE+41fSvFN06bY3JW9o2Iepoio2qc0SOKPU5NjG1DIL
8kUHZnmy+brWNxr5lch57goP/ogoLqwczEW2bX6W0bOnBPWtjUqNzC33yAvzvDqt5Us5h0AeTVxG
VTfDOYpiD2ni6A1zHZEn+JecxNJ4aejnNmywbqV1sPQHbSASetTfL9BDoS6RVcv4fYu9lubqFMoT
4XgEJ/yISi62BCWqOJ/tD3plLleatV5Nv/d/VldSH9KEm4mvpOW84l2Am8MgMZOhuBWjWxxzdlRS
Lo7wNEV8GDVnY1HzH2b9FNDlw9ZBfEi89v8h8UqET+KLaGFYSB6qMAxVeF5cZ/tl0X1rznVoHrf7
rsp3WooZ0gmVYKYWlC/Dxe5l5vC/vE7Xf66kB6Yurq48DibxcXv9AwbSbb/CTHIfQwwSqym1x8nY
5fXXmpJU4hfrFWoQX0XHyOyigV+Eaxj6Yal4qoZn0eTL1KaB1cvO37m9+Daa94uG0aKA45/O/N7F
oAzNQZrcbzEqwXx3HY5yDyGqGMvWTBBXoBhFfsUs9ND0wiTcLcberJ6l+jYjHzsI3hAfSbMutKrl
ZzrOClTcJEfJh2YicgNevi8fIwxx9ijlJcpJhOjCTgyLizQilIGQgmQ/zqg87xoiuCXcRHwlnUx0
OAycrqI+QyZ4dcL1Rlt2a9Y7bPhwfdeIwyU+mOqGlbKIP9TPyW0dBvWEsUuNn1PddsS6iS+lSqv8
rx5giOfHZbK+qavqJP1M9DBToa0qcIWpRXm7ckrU0CJbP1cYsjm2bueh7saXDs1N9obWz8vL8UdH
xQU5VUrZxRUv85mg/V7Fe9Z/TnJPLRJnqm7HsUAXGal9SvC++GrahlaeoO0cqRaEFF5/kG+yU7vH
Z/vqrn6xm/bVy3Unob6GxCfTXl/D2Bq52x+KJ5QHB1HAMO7MtRz+0K1QM3e2P18tWbYYdAkYEvq/
crFcSFlWxXh2Gbpb6Z4LzMS7JGB9EH+2Ay5CSkvnbB6EM6TYd4rPfoitxvbPEFuuj0O5S+NTHz2/
ZSkvcIRLG7o1aGXsgBPLHp/ktu6td+whbdHHVvrDC5Vx2Tx4F3A8NLrwT7nN7XlAl5urdkdZO6TG
TWjtrptEQQhnLmysFjIzgJjyYzjsa3bQWiJEpCCEu3lVrVaOekBYremsirvMhlvlbwkALpaK/xEX
S1XM6D/sJYBUaKnuh2MqL56S+NcXi3JtUQFarZuorQe+Wj8SilyLvmZONrlQvLKDFr6dnrriQKBu
UsaFbcLlvOSs03Nkt6FZWR5Wr3tc9/mXPHfQc+hqyAZRjEFtmBDTQ8xvrtAmw7sxMkfSDuGUuUZD
nKXNe/LCKIElWFavep3zx9nkto3vjBjCpk9l6U3K/vry8R/6LW47A4ndTEqXaFXNuWGMpX2qogj6
YZpvWPJBK16X8GSFr9fxiNUTW5pyc1z1ygKeiX57NX2v5guU96gU12b8dGGVQA1rWkNqmnfMFK2D
0VPhI5+MUAXlXov88vtffKteYApcsVRzU60jMJflk619ZKH3dysnEEU6pWFYcC5S0oNqvJYYjaIQ
ve/baYwLGwSeiNRatiGICQa/HXyePjMjZ36a0VfSB6tEBPGUK/Br64KU0GVaJCo3CPq9c7KbreeB
qtUkDRLIITZbXcZUESxaEO1Lb77RQApOcyv76VGziR2iCNAQqKGPi2EJU5za+mu1OOuAV5UYJCj5
uAP7xbf58BcyX7x9gjUDc6lUE6IYgokYVtWtTQ9Qw/iomoPToNdJW4/q9Mkwv7LwIPXU/LDtjTsj
CmbO5joXSofA0FDeJfUult8txcfrzr59gM8QAv8167jOM38andkdYiODmrG2HfZZ/wKIqYw5Zz3G
XgFAC/oDmlKf+9RdA7ZrIZ8zvOQp5RrEmokJDTVckrwusEv6s4oRUSswJTd9WdBM7WEqsYu5Jrmb
vFxfRQpUoEHDKqCnWwO0ZbArPvZN69pNSZzj7fDyvJQC8WmzbYcWj8Oq4nsy8aLelD0a7Ot1WwiP
EHMYvW1J1oTxOvgGP6FUBUXDVBc6ZQdfzQs+iq286G1e0rX2ptebnyLz/aL+M+YfrhtCwfB/v4CZ
BkuVQ15yZ0SQ7jnU9s7IPiXj7jrKdgBx3hSBFXSWdagawtar8gPkZ52+vpHrIF0/YXY05ds8rv89
hjhjCXwwzFM5sR/V1sHioxU+yHvHuJ88xVv2HdUNQp5cgRqksi2NtsX6ZR94Q3kTJO+1w3icdvEe
hd1U1x7hdmLCIuvTFkqTcO7CvivYzUw1U1HmiFmKMVLQAsIbneJb/k6NElPVUU/WPX8fS4OMYATK
HIEROkjpdAv3cdsKJnCONf5z3e8IyhGzFKmlSZrMi+GU7rZEy7q5X6iPMuIA/ZaXWNbKgqAkXBtd
Od2Dmuzk5EXKguuGbOdbzjeEmIqwaxblJS8Yz29nT3LyXfFPhEkGN5yvc7xsv2Wksq1fAArEMJgD
tGcN2NU1X9vqAz4rCIv45l45p2LRttzVmTJyTkBxzpw4XIkThQEr3uplN6wcnjm9jkg5g0AMplIv
fcYrciX7VMevZXVDvuBsF9pdrJpAB4Mclq3Fy2SRtTS9xu8+dM7ENXQS5Mbi1ZVdBbJUkUc+NRNu
KNZqZ1PXZdB8QKclO/YY89c9pbjS7U+Y1xweyhveu5yhxJ+6pf4QZP7LtmLJthwpkrlywkg+DGhk
GIL5JQs6Ce3moYMbZXCsO/XbX+2jWL0dZTXa9Lnj2Cbq4lCKLvWenhDM8YdY/WyYEEeEpYHR5dyw
rna1o+qte/batqjr+C9T0qnjLRZwK1IcWhGvVesWt/vA83DhIZOc5Db+zF/vc1cnFpFierHjOM+S
fhhKrGIRu9mdDSGUAhNRvf44eMYOrtIR53379FlMV2wU/+Aj59dAQ5mXtJ3SElUr9h0bD1J5F1Kl
zxSEcMDZaKkSy3JAZF6E1TOr3SxRUh5/WLizIcIRX7XGMkOlsNyRN5vgg8PLXOXZPv2cH/u2tOK/
aGJVZtcYDDMBgdaogT4/tes9viKJkJlYN7EYs2TrBDluYFTxobD/aboDrRqyzU9nO4SrPmRrLLMc
GDmUlwsDyh6vTQo5Iv86N2yXEUI+0cJ/Ov4Tju0sFxaEseBmWhAG1aPhYrzv+yl1omDZ8VFzCTSe
vxREHLPNgheoPNC5iKLTZZGbsQbqhKmN/CZLvejkNGjnwvvw4RtVxrS5mBdwfEMv4AxFThfbAlzx
eZVRa2buLe1Uq1T+ZfOGvoARQoDMKCJTXQFTfTedn+ND58hJF6c4lPw1gtLJ5hTwW0RwgSdQRIT6
pcTCBrqVORyshtVOqI2vstF+zgbbGVJKkGUz/LzAE/hCLbMKX4qwD9WJbfaxnN5dd0bq9wWmwHwr
aWlj/L687mT1k1pSoqsEgJguteKoTyK+QbP9dbTGQI+p7noKQXhEsaqxGlIJW5LZfrk8JTElOUkB
CLxg2UUf2QvfcyVYuteWqpamfl/gg2mVszTjR6UeghJTj0lFMQqA//vFWSynPJQbTtDJ4uMrBiN2
l9TDc6SM9E21m17qT7RCHYUpnP+msAa1U7jjxk+Yr+okE6X+t3klnI+GIRz9WFHruOHLlqtOVjyt
q2MOb3kFuoAQT3uZhGOpVJbbatWEufV4yM0gtFe0+te/OoZiHjTLp2pddNhSNV+lIXEUm7CE4C1D
OOezFUZq3sGSfHo24mO4fOys75H8NZcIS7Zjj/OamUJh9bhOfZrMMKWEusVnrsGWnfIvY4sq8jRy
sh31yUQ4mikc/xh6K3hWB15v7eVocuqO6iukrk5TIICEZcmkVFg8dKs9t4dyh4mmhyF14u96MHkV
kjbJm0oJLlZR4IR+tqYoLgFZ3uYxJme8N1rUkD30ReZqGL+WMWqqM7WMAkd0MlrM1hHLmGg3af+F
pYQDbn92XlgkEEJnSgrDNEx4YBPfmsgXF3Hnj3CSWEJJXB3ea1rvtYZ60vvWrUM5WJfFi5V4j5lm
/oAKA02jLvNtBtFsSLXrUGsTU8x4VRtGo0/hOnGQxN9086aPvl0/2BSE4DrKXBZtU2SIxGM9aKtP
dpm/C4vev47yBw89WyK4SzbbCO9kWLIE1ifmMr+ELkrm6p86D4Ot/kvzxra/nBEFf4EOc7gM3LD2
Y3lrHbtAe2UPcejzxuvSLwOogdVvK3axz6CCD4VS28tSw0GRPkDt5g6PNW64m6CNiVzMiXrd245h
z3DCDdP1Zt6rGAyI/Da6cNugSkzf0tx0omoBKS8R7hm9r4oKQrYIYRpEseEzY70fUxH59hVwtkYI
JYc1s6fUBIi9zE4sZ242lq6kYwhLjpkOxIMytXTCfTMscjIWA75zlfBlMR5Y8VlT0TG1dN51zydW
Tsw295I2rHkLo1LZGaTOKSQXn1bOdRBi5cSMs2RU1jzwlQvrzJ8gQLskyECwyJGiU9RTnzT8rP7+
ifHvPonlcaiDakqtxFmW9lYw3Ml7JKsm1GpmB16rqU8O5eZ/uLLPiAJ7aMnadhpPSpTS0Rg/GSgd
6x76mn8UtO4QHpD3cez6q2r5mU5m56gdFImk0yeMfETf79h4KhrBFB9ihk/h7bDDmHI+6Ld3y4DK
RRLsJaaqK4XFeEvnB27x5GZXvKl86ExUYo0caxXGyhx7aNbzcckxz2aRXRaNhGNSvC8mqNNarqwu
AU7n/6zqDTVPf5p2vAeX7ePZSU+k5Aa1YQKPFOE86OrE75pjsbr6Tt6vhaOflK/RA3+CyV3l9KZx
KrZ+saACn9StVaqpBdDY/txCAbWfXq+f8e1k6hlBzE4PRVobkJNGqT4zbiM5uUmQmikWTB5Ed7+M
LHE0oo50yR/NRHaTefWv4xOrKiapLcwVU9E2C45RbqQEoy6sxxbH7jrIdg73wkghHLGliRmlxFE+
8adA6Ai4uj+6E/KpiiPRfYAEc4oKI2spL7NUY1G13Bu9xS/8wVdQWdS47YvtGlag7CqvdfOAahUn
DriYrG66loVyDGDTHG7tTHYytSHqECkIvqMXX9VrVlejMmAtqzLouvvUIuqXqd8Xoo9WSsd04Fdo
oTya0WsRUhE53+wrF40mRB0x5CuGRQEJSnuuISvvTR9RNxiXTw2lWkIpTxBYw7bWCR22WC0VM1x6
9oQBIYqeYZCUPxafr3s5tXACVzAMkmpjHXaZERSAoJwS64Q0AIEg1geXUyRpjG993n2c2VHT3OsW
EGSgC9+0jSbpZaXg9zFu21fGV7P5kqtUVEMxni6QwZjm5mrx/V8jz4IkVbqLTmrtsp3u0t3efNGv
OJuY9EZdTaG3HcDYMdpDBiPQA35bkP2lRPQkTqPBXTuxOQaOvY/fMb/6f6RdV3PdOq/9RZpRL68q
W7u5O3GSF03KiXrv+vV30TlfrMMowtzk1Z4RNkhwEURZODPWN7zVMZQPs0GyiaSAf30l7mnG4cBY
FphGwjC1O2h3ykF3zHfDV/2MknF3QC1g/1XNnOw98qpQF1OhfKrvlAJ1voq4wACMwRrwA/ozo7nD
fGbUSRXH/PpaUHKR/4hp1jIVHaNkFFk2ufNVTFrQ9ynCiXqBmQ1ajYLR0JWpgMH2Gfsphc8qhcpc
oy2UhXWHz7r4fpIP+2fsN8v2JoA7ZCPmkUhSBQH599RwGSe4eYoRggDz8PsGGXDhRCU0t4/1m0Tu
wE1qPlYWk2gUd234VJXfuuYToRW1bJwv34ZFGDU9ZAQ3wblw00/di+UZXusy9uSktqt/qPTfb54P
b2qxn7S+CCc9G+IBF1V7ng4K8uuBC4+wO0+Ojmd5LNr7KlIacudNCtCO3zLzixe/Nz4nILvZF0Aq
xN284qBgnosICawDP/eiQ666BZvTzCJ9nd3/WY7kbQG5izjp0qSR2PtyaqKrKY53cpO7+zpRpsdd
v0PcVmM1Yo+q+FOQ3Evdu2Ii/AlKBAcLYhEokRJh1Sz9xpq+6Kqj1FQodtuL+N9KKTxrh5YpUZQV
kCH2nyfltqjvEnnA6IAbsyJY2PatTOF5OvIBU2daE3tSCK4ZnGbz4/6GEEam8KwccTtETcziocm1
eNau4Tl2QCD2VbYTDCSgvC8C7BSekKOe4QdPAva/+dCBCaFFDsi89r1t3IiYgDAeRyq2Su0UBwpG
MUdTYmKnQuO+Myt3Cbx5uujaTRCT0c/tO//NKjhEiEfEroUMymG7wqNyxPzsRzOy41N7ZbFP6SPV
+fmbFP6bRA4hqibNLWOCdvKNdFedcvhOwZVReqqIE6LlOj9Yf9Zu+vPaVUQeJZKyM3MdWpZ1huGL
Fdqub4eBQlf2y3/1Zt4044DCFGfcuzE0G+ebQXa7bHEL8GYMVCyXOl8cWnRLIGVlzuRoH2ZZs4X0
6/4BIwTwdByj1Ithm+N8Lc1xmL5WVPMeYeCv3vXq1putYUhnVmMjZ0/S8D7QT4qMSVfHmaSfoSRx
bsMg60ollNj47rCAU7V1em9xe0xNMd0OkRAvecRMMxgcWTlM2MIrqKxUtLJo6dC5wIKrupfL5TlO
H6M0cSZyNCuFhq+BrpWoPlcxhkrB+ZXAGsAqlg7yqXbz64z0WuxSr4T9q0r5hZajVmaxfM3oL8cY
BcT1UROO++ZHrR2HEJ2OSdoqi3woc3RKFc1v09nTWwmltzMhirJ0DhiaQMNYWeZWhsV3NKF1k7Ov
CvV9DhKWoS6AOzhJsnYRMF/GOOx/n9oNDgqEygIYhPj9Vto6cT96goJh94VOLBMhhm9gCVB615fq
qzUvbpx/yUHF0QyP+7oQa8WnFGNpSORSwbYPEZgHVP04iIL3dyI4OEjBJF2bNbYjlgq31zOvUalR
2dRScY8IPQyiSWc5dbhadmpGXt2ETl5Rx5A69XyLSoFR89Ys4NS35x/dczMYnD/mJxnB6/zLQkRt
mJ3uXG0844ZWdYkssPo+MTvWwX2o3WN68SzEIFI4F9ZEvCKoNeQAIJRaoxkadiqtWznxB+ksUi0r
BMbI3MEvu9zqEvYSatHBVo6tE0SXoH0uyP41yqo5BOibSp4sjVl14Ifao6kRzjZpCBwEtOiBLssE
mgx4QA53yUG71UDKE94rIFWsqD5Kyn3js4ZFXv3rSilPIcZX+WDhc+Mb0A2BUvfDjDboMrKN+z+a
CvbmwPFpxMFIU9FkaTY5uNXmu4CqGSHsm08cFg2aJZoRp6kpPzaYSJejcWlKMMctHi+K9VRNob+P
RL+JIP50FvneFdlE7YZVQyNJskFeg5dyc4wwCs9jDgkV5yKsne9isQZVFHpWqjiJkRMLTyaY7JXy
ovVE6powdj432M9TKynM62mTU5R+GHsChig9OGDA5GKM1xrwfZGxZRwxG8rW22NR/lEU/G1vOHAw
5/LfSlVLvhbGc9VTTJaUHhwoTIgMRiLz4FVf96y7GpkDsGmlvvpcfwie+mt0YU0/FLMQAasKhxRJ
XkwBWFiRfZQecuVJkZ9zijiGMAA+EzhbhtnoC6w6Cnq/GvRTUWiH/ZNDHFU+2xdicpKqsauoFu/k
TgTfQ2HjNp/L82i9CNSwn9+kiX/aAt+OIhZqkwchNFLR1J252ZNxm1RejdogxRn86CyHtqG4+yoS
5sGn/nI5DfucZWEWvIjb+l2ufO0jX6U2i7o6+Exf0qotxnlBN8ahER/bd+WN4HR28pl1N5KUkoT5
8S0pQgpawpGFGjrjGA8PauSlxfHvFo7Dhy6w5kiJ2WZZIej4T5pV24bkk60o1AZxAFHmkpmlLJam
FvdR9jFcJExP/jRTdC3kBnE40cYpckzRK05ge/zuEt4sfuPV1wIsTDMVd6IOL4cPpSLGysTqGE3l
Y2I9BVRckIqk8bk/rdEm8KVie5Kr6KhOcRi+LI9d5UxonEMxNcoVCaxg+7DjtvLJwFSRZANzzVno
VrRj+TQWj2A3SczAmbK/S+0ofEpQb6ZICCbIEsw7ffJb4yRTTisBfXwiMMyNNijY82VS0ytrSq2k
9FTLaOWdZDvr+sjWzIxI1ROnlk8KNujayBKW6UxE6YvSVzd5MZ6KfDrtn1xKNfYzVkGMWkSNqyJj
9cIssIPkzggO4vzOiGtHQGwmoXI9hKnzeT9TVKVUZq0ViZHYmVGBWJJw8AiI4Medy6puVDpLJtWl
L1bvNfUuX2pHBFP3/sKxQ7ln4hxEaDo6LIIQmkTqNZZHO+8PhXgwh+dM/DjJlT3U2t/FNDQOJrpM
mKqSpXi01lPmxyQlnDzC4vi2l1HP00jQ8f0lEXBLfI/iBdNi6vzvsIEnB6qCJZtl1tmhjQqqE6NT
LVhePda+UVcv4Nch3mmExelc6KHuO6EcR+xTn8L9/rCEx307oMCVn3YuaHmWGOxOKj4k1+pUYVQm
+lT0a3xSQVWevIsIA6cUYv9fndhc7PRmYQ9bPTnp/U2kEMBDvTR1DhLmejDLngn438iAUMNgvegl
Az8fY18H6Y3qin9WQvrT3+NbY3IF12DFMFZ6Kq5s4igboxYc9Sf2MqvoCgRqGTlXogbz4Rgw4LMk
2+ocMHCiF1n/NojOcG6v0+18SXyqnHl7TNLbc5rvmRnMaB5SVrBXSP8UwWe1/NrXn5XgGiv/aOMp
6w9iSCVqqVPNocaUVQUI/CGyiR674RAInxoqtUQsJd8+0zZBtIQdTkA7HbUutM2cIuggQJ1vmEmL
Pl9ME0oY9UO4fNEq15JMO0op02dgsAPqfNdMVbfSODPT71D6x0bBsWEtFXjly0N/lAi83Vo2XZQM
C0MJDZC6cxY4V5pp6FkNixcO4/hQVsTVvunFrgVwV5Q+6FFRsB6g6JqdYkw06I4yht0EYD+KD1R5
8pYjsRbG2dnSxThOArTJZE9qSjvNjpMZe+pwqfPSlozII3CXWD7+usrrcZC7glV837G9sjo7cnU3
PoX36iF147vMoeY9bR2llYr8zZW1lj5KEdazLmJ7Lp2if1cqhFqUDO660i1trpIWy9hoXqzdi5iH
pBLBoq3DtFaDi5QvdSYLVYWFk6uvRnUUWMFwd4z+JCa1FsP2b3VPxa0gLVUKTfTiMiknVXAJA6D0
YEu5EjBZSTxIBQREJzZ0on8XJF5wzybATM5tZWvv1aOunCg7pzaI/aqVVBOjjVuRNRr05u2inrLi
NhqJDaIsmwOGQQ/h5lWws0aNbaF80RbChWAf4GFuvTUcMLSKhFTzBAFZVNwH5Zc4be4qtDMIs/As
ziKBqpQ6HDJoaqHEA7O3JhYf21i8qJhAtG8LhIhfbqCoHwcDnbWOJjzrbBB1/LwvYDNsvFoy/gYK
hEwOkoFhKSZ4YxSqn13Kkwy209Cl2kuI3eEvoTANhVZbsF4LOg1HQ741xNBN0SYqhqodlhVhDIRB
GxwcmHW6FEMIcXUP7pdSOKQGJtdOFvF62fST1yvI9nB1cKK41FSjhRwMlTj1D6zkM7xRnxYnvZeP
oSuRJXHEjWRw+DCmCh7RJlOsi+4x1sCRJkR7S9ENE9BML8OlMXonbmcvFkwvnjF+uw4wS1e7yErs
SGN8CMvgAd79s2mKT/vmRNkrByJVqasIqOOnKcXHSLvUA7HYlAmx/6/WWltCaerZ3ZhI115+UC3d
UfszqkoUCuUpSRyUBIoeCFHP7kTpUzFd5/Elz27C5DoV1LGg7JSDkSqzUDPFzrhlHK34LkBTc0J4
ZIQIU/zvsqVh3U0tsxhtfCmFb2l515sUkBBbz0/5jMpYEfoBMvSb+LZ5jsCkIuUo9YY729qoYkcf
w580lqxOnsn5FGI3SJbWY+UW89Snma2DF2zfnqmF4zBkrNSyEztYwaS2tiR+7oOboiR6SygZHH7g
RgxkjV33VfUwdZd0bmxD/qNzqSHiZYC6XeTT7aLRDXkMzlBkp2+s4ZtpEMGIbR3evs+d+0WYZF1W
8H0tfLSyD4XyLKoEnG/b15sI7ujnIua5q+g9Q1/uVWpGpwwoF/WVbPZX9+FNBHfmo6it5T6HCFXH
M0l0IjDzRODxR6D8KH5rvPkwvJ+fxUt73Ley31zCb4I5COilSOpaMMGBxj884nF2IxaoXvzRptCo
LiGNGe2OmnzGvU9EU0iNlj2fWANIC1II+VvsoCzqxGolZ6rTjTAOPtc+jloVCRq0G6e7In4U8ntT
JACOLdCeShwSmFUURXIDEUpwnhX4sJVfLl45PGvV+yb9qqLYnlhE9sU9iRwyGIFgymOMUxthuM+R
0VCkTv9Vt/urhnw7RaxBLSGHEUOoWrkAJjEnF2+EObVV44v8R2WgOgjX/gUJPtle62o5dxkW0TBP
S3FfUWV4lBIcSAyRVEQjA4kBnMjVQWtDuxooemcCJvgu3CGLIrG1ICQx9YvRzc9sbtn+3lN6cDAR
zJYVVuy0Kk3gD83kDlPp9xPVeEZpwoEC3khCgCZ9bEfjYgaSveCG21fkN4GUnzvOZ9fLIkZrWwez
Um/aV8b0+F14nZz6lIE1oiRQjtCHz7MnRoTxOa8AXt0GOZoFDvvaMPPZOZF8Yj1rImkIRGxLAb4L
PX+RJhmT0+8ViueM2H4+ma52glw0AvYFiQVHjGa/6mUnnOfTvjqbvWyr48gn00F+OEj5ADnZNbyN
j7Wv3rP+4BlkcbmzPE7oFGZNMOkX+Tx6+R11KVFqsv+vXO0O0rNZh22Y8vMiXGYtsXuKb3czJL/W
kYOEoomjtO6xZ8ZTbWBwMDK4R/1qzE5aYgQGKzhjnXRkrSNlipwvMVRlGBshlrYu25skEb4WsngN
FOQ8I+sGvGvXKUwPVYt5Jn1wDMvsZtDg2pTBtRJqwmqpZebAZLZCUUnYMvczynY+6M3JSogUBKUt
ByR6rgWjzNzkNtTtojxJmkkACXH0+Dw8WD9Uy5qxjalS2kOe2EN8p3eXICLqnAhN+PR7P2lZU9fY
t3gKz7ocOqamE54sJYLd+yuz7xNdnMcYIhIJAf9hQE6I6M2ivD0+617FaSVLzB+SffOce8NRuwHx
oxO7oG1190GE2him7UqbJY+FcWCY2+mjI8SYvfZpjDwlIKCdMGKNwwotwHT2inkOJoo1MwwODTQv
DWdnXxlqaziwwJhSRSiTDs+9Or20SXlA8TVhyK+F5zuXCJ+7aPS0UxOFnRVvcpVreovRuC7LoJnf
Bie/ql/BB3pYHFRggx05oEo+SNPg0GCsqlyOR4gfHekge5k7HQELuI4FV33cX03qtcOn3UdZ08yF
qar6yqG9MGNMz4gys/5UB3NTzqD7QvxqoQoMNivgVqDPJzhEtbDENsARa1ire2Mz7gsttNuD8EmZ
XweXpS8WYaGUq8PnOIxRrQSDvRBGR8cD+7AcUyeD7AdQbKPCfaCidMSR4NPzWWYVVaJCyaH3Df2c
R+8atKvubyElg3uDCGmOOZXMQ8yDFzH+mgW3bftHMe6fHqLOAYiOiXbRyNSolYNo3k31p30VfhM9
fRPAQYcB4jd9YdGvtrEZIzjrmQ/c6GU8dO9Zw6BGvBRJQ+BQpJyRXykbCJxCtx3Bg6LgkCUvgX5k
7GzzMfAIDdmNsQMpOudsdOZSztEAgXMEhp7Wz53Brma7sNlMQLAREfIIlORT8VPV6I3JHIqkO1fK
sadqSSmj47wJMOhlcc/Wz8QEsSX/MGGkYkIxABFC+LwHxr7Ixsh839Ry0cTjjPmzlPzt84fPfaCj
ToajxzChQp2EipF/omK3X7PXOb3ZDdVzQF0ufAIkscZSAD0xIn3uEnrhLWtor8BL0YMkEJ1vruHp
T8FdVnjtDNYozYkPFD8Ata4cYpTSYIxyg3WN57uyfJf3fjIQ75bf3CumrpsGEh+KxclYojbRhhkx
0/x7Mx9K7ZDGiKQxhnr5aeyd5NFIjhYmmznykSYTY9b362F7E87jVY9uwhzdUUgxfk0Sv1TP5Xwb
Z19K/ThXd+bwbf9ws7O7J46t98q/MjD8pB51FPdU8rehc3rG5nuf9O/M6OO+oG1H7k0vDrUSpUCV
COMgteCWzuPDXI+2Ir/0//9Z7IakKoYqiZpiWYrIrV8yR5bVxJXo9NlR0Wfb1A96NdrNQnRE/KrP
f+VwC4dp75hjL5WiUxgou1o0NwABkT5Mh8p6v79yv5o8JGmqZomqiFECfECozIx5DNJcRLbMsI34
YI3otKdKDDeusf9K4Ry3WrdGdAJCihXZs1PeFocGQ4FP6XXyMnCf0xHBXw39vwLZ/1eWV1pDNwk1
BLZJ9EER0PWeVJ2jCvFTaHaWky7JrZSpT2Fguvvr+RtVTRGtzqZsaSKnqjKCcVGIsXWij4jUj4Yt
4zY4llf5UB9ozNrwF5mqbwI5VYdWGvIgL0SnbBAu1JTqfa1Nd1YySrYwV0erTj+baXpQat2fuxek
mQ9Cp9iFJll2Fj7va79tTT9/yy+d7EXedVqJ36IG9xnqo4vuQL6mKIVfXwmrvU2FCm92GUK0p1eK
Nrt1zI+xg8DcM5tDSs/YJSUyH2YlsY6GVJmZRCQ4D2xgUO1Ed6G/nNkc0sanB9AwHPkvcP5nT1+N
bCXQWJRYFBSYLwYVfVSk7l61qHcGtVUclAl1JgQR0uLo3biPdH+Yj5VOnQVKBvv/So2lS/shb7Bu
S2+rD8yHCD3jNkaB6R3ic1e8nw4t2XZFrR13F4SxWOdGAKFlPTm9EBwzvSBCRqRBcE5rMivj2ERY
vNrrUM2MrszhWB11O7j7AWmRR7kmG475f02CwxX4EqIQ1hDZucvrMyD8J7vMB8mTL4EzUkmpjaf2
f8VxqJKUmd43KVYRD0JMUZSO8Q2bwqbiyUtl+LchU1dNVMgqoi7zoe9u1Pqs7GHt0Sl6ZsyLwWms
bFiIK3mDn/kT8cjZtJCVPO44V6gqrYoI8vKstTGuxSZLuTYNfyWBc/JSFJ7rrZWhqFh4yD7qwdeq
p87WpouwEsGUXJ0tTe40QVEgQv3UudF9a7OBX5VnecL71jXOA1DJ9ErivUvpxR1oBdXTllAxXBrv
Bb2yW82vqRnMlGLc+V1kNvqlhIxW9CWUJI2NHQyYUU8ES7fP8GoBuTPcN2rSJiPkyA/VNTxKR9Nd
bscPkhfZiNL5wuEPrsaVOO78NoFoxn2A/ZKNp6W7KHgXdtT4jF/9bRzalQzu0FpymQpBBxlWW9uN
dOgLb0IB2QIasHD8tq/PNiDpOLIq/GBVF3lhgqKOWdgyQJIOrBYguDevncf4zQsQCBPBnG2r+CmN
9ywMvRL6Roc0y7wzpcpWWgV1IBdJJ8pNfgNGb4Kk/56rcNaxXHIDE3d7jz08Wad47U6vc5KtPyjS
YVv2Jo7DIjUIVXFZIG6Q7vPw0Wye/m6beFdC1TvUFwxo3A3DRcRU7vGiCbM9Tx1qDJdbrekPlZY+
VIKCt1lhB5J+v9QjBVYM737xZ1ZacmClSykmdo/YvdaLP6eLw4pGBK/8oKPiwQls+Wic/lJtHqlm
ucpjDesq+sXpRzwzPBl+A86ywqH6/amz8DpRYgXGaSzNRiJDvxhzSxmWxH54yk+MnzZ2KVdgG4Tf
TIYDrkJLB0xzwo42ReBr+mc96c+SEjr7K7gpxZAMQ0RRlGwZnJSuEy0dBbywm7ixK7wKM/1QqX9y
E6+EcKA4WakmhH2PU70E9yAquy7NH8HUSgQHU3EXiL0oYLWGQ/jIKnhRiHJAq7LDXgoUeR2z41/s
/E0YX0loVMU4TzP0SY3ZtOdBfI6NlEAoYmP4SsIqqQy9j6CQocS2YdqghGr1x/3N3zbolSIcLElx
nY2VCUWGgzzb0yk+Y56EZA8e/M3jeKGKHyidOH9JyudmCkqIqzFhOm0L9BIp4MPWiEuE2h4OhlDA
FibKCDFlknxMI+ncB4NHrNwm1K1Wjqm6ggJVMpM5UV7tTTmMvnJhEw2Fd5KDKd13dFvgtqNuaDIc
Z02WFL7NH5EOlFkZADojDr8ao3gxsv42DNKXYsh92ZRFWy8Hp80br7TyG80UfEJhZgq/2vzbD+D8
tdayYilnN5jylDyzejlW6yVaNiP2p8m52XHdk8bBkhag0EvRIY3VAipHwVN8wZcxTXlfq22DfFOK
AyZ96FpNwtA8pw4yt2y+NWPn1yllj785Zm9iOHDSpAYddBO0mc/DNQc4VR7Iph3WYECHMQid+DIE
vc7CUh0grBrURysU3FJKPi39/78yBh7Nm0HyVQjpYgkwQ4gRos/V+C0UboSICl5QC8d3/y91gNBb
ACHRVfeRIb0Ijvh64eYHeqIDtXAcOg1NlFgzszlNlI+mURz7KHTxxz96kaxWjoOnJNRUXc8gxzLg
tLC7SjLQCxueNNCSnBK7cmijYIb863kydVWWZc0yePcwK2drtjp4LqVl9Bd0QT4IVbKA96kyXJBe
fq+twbKNGZUe+wfsN7j1JphTNmwisxErCB6d5TB7rbNcUNoE4vP4jipo2ob9N1EcJHd6kAlLAthP
Bv2pFYWbXvxGaCMSy8iB4DyVSmUJ0CY7zRhZKh31E2ONz86UY8vwbW+/OPyrxwrXSwRdrFL2hPqs
RS9dq3jWPxM1Hm8bad9WjYNASZz6TkyhUrAUx64/1SC5DG7H6jp26kE3Z1tdHvdXcfONZ7xJ5NBw
bJZmUJnEqp+dThtdMbID7cGg+O42NcPNZ5iSZZki70FlagFalH5E6AQcQ6ymTvHVQ+dTQLgdYVjJ
YTfnyhWY22wKjBxykEtXUcrEKhPlb5gw+2HyWKSaDqVtWvpKIodUUqkGdW9BYiZ9F+MvJlVSsf06
XgngTm1WdGIYVT9UMp7U8+jXN6YroRHg8+QVZzoSvom9K4Hc2Y21Fg14NRMYFbdZUThFmnwcxYWo
ayP3ijvAgiWmea1CToPehsVt7eVYf2KdxRh07HWpXfjUM24bAVeqcUe5msHOlI8QyTrjcm86BniX
yK8oT71LqFXkznKfT5hxNkBUuHhp8Nh3XhMTMXHK9LjDO49DM0QzRJg5RnBZ94no7KPDtg6aJqmS
oaBRjhOQtNocq90E5IuG0NbS4G4Bg0gaWe6+nN/sy09BvJ+EtGEjWSUEDYfonvF6BMf63/fi/7+r
GL4SJmv/qxPvK0lzN7RZBlHNfD/nZy1FGDc67uuzvTFvMjgUavoOfGrRjDid9RDjtA7f9r//m6Nj
wuGC36earxUPK5iLZzlbVNB7Oxn4SR3Zqe7CB8w6PNZXxTHRkx88Usu2URjN1u1NJGfPTTpXgZhD
ZOMGfuTk5+r5Nbf0mHyPHsv7zAPNEOL6+4puL+SbUM4AmyA0x2qBUBFUiNH7Ivm6//1tA//5/df6
mNU6KiZG6VkDrnZB+9oUN0Gk2srwcV8GoQNP+pssnZ4IFnsBa4Ndp4NdpN6+hM1L/G1rZM7cElMY
y0rDKo06LMK4iabSyyNfU/4kdLSSw111i5DGKNyGnKL5oMsvZeju60HtBlvJ1W6ISy41usQcrcrE
M1BEtUchabHbShrVlLMpCoynsixamqTxFc9hL5aynLOqEuHaCaCZuBNbAjy3T8xKBq8OILXVC8jo
XKRjXcke/0GNpz84g6eXduGx8mqzJU7Mtruwkso0Xy2iKSl6KNRMs8YuayRKlWPkih/jU3mtwHo4
3FDuMbWU3DVeA59aiwnspKu5OOh3sdGHRqi1LcSSUXShm9Yvw3iLBvOhsgzBAWF8kSPUxFmnvn7Z
N7/tFy4+/j8h3Dky59lK5R6PwekrnGEkYC3Ey3tXfI2qkK4qpRJ3mkahX/SWJXNkf3JvpGvtC47h
CJ9MW/IqB264QzI/MQV+ecmsFOQsEnOZZDRYYRXlB1ZSkZ6Hi4W5IsgxX/7QMV4J4wyxFOc6A1cq
sDu41ePrMPv720WtH2d3wtTJllJDGc08NerNUPgpNW2V3Wl768W5i8CIXp5ZrAhNnMtwKoRPffSP
Ml0C6btlULM1Ns0P4QzdUkUVUUKLS4NlS6XD/pD/z67SQYVzml3QcIvIFOtUJ/MnzLx43dbSOGNP
p1A25gK52OYQvmcDyaLD/FESUWs/umzmS90f9vdrazHXAjl7b6C0MOQskV0kN2iJfSkM1PdP3UkZ
LX+KtcMSUnONyCXlDF7u5iWITCxp8A6056ybKzqIp/lrcrtgWu6fRDDXGnIWn8ytqocxk5Z/MzDZ
XsagzpFYRfaL97aNs/rUFIY0zLCKWfOUo7wHbZj727Tpi6+14Ix+rLopwvAAljis36te7VtOAX/v
pKBqsKAcPImyCs6tTMVZkuMWNTbBfGIBuPQssJGjHwanukRPxrseBSnj03w0XKoTaYMizpDWinLO
pTrjZW3qUBREM+fWwUh0X/H709/ahcLPpcoXyWynEHsWLCehOHfpUetPxK5tHmdJR6WspeA9wHeT
6OCLRp4FUPXaO+O079Dsdq1d1rHf+Na9Vv2RmawEcviRyIWqahqufc3GvmHuzHBRn2TEdMIDhfSb
Nr8SxSFH245mXiEBC8rtmznvbXP5QqzeVixRW0ngcGIeurlIBaxechpOtVP6uqv542k+UpSSm+7Z
WhKHEcEoDN0oQpfqA2g1GIklo9GyJm9yWBlH5pMTmSnL4BAjlkJNKGd26X+KP7PpOSgIRDUgmPjl
Q+bFB6rqZhtAVovJAYgh9BWqj9nFjBJ7Nj3hULwk3wW/RJ5AeCZ2jl2Kv+DhShiHH8EYLnlrwQxH
Z0LrTOGGZwXNi4NfkOVEryUFe7I4wBCsQO8HC1Yy9XbjVq/pAuU2vUFV1vKg2yUgUjyqoT0RL8jN
5/7KaPjmk0pqJxWDdkQQ8PWeclCOZmVnicMoBtF8bYsY5K1TFHzEoeNbURTTzJe4g8y5+zLnH7OK
yKlTq8n3nmhxv+QaW83+DFZQFG6rZ91hXFUIr3uj24YuS01UN1RqYstvXC8mhyZJAuoKk+WxRrQL
ydnZTEpbtwjndPPxp8GRMy1D00SFn0Qw66VZiRUrR+xt64nV4bJQdJI4zQVtQ6yxq/LVR8rDZxb4
i4W+SeXpExoxjrqgTn+kaqVjd2QZkcanlnB771ZyOFe1HTD9MOggJxjc4qqWt8qhcKODhQFN6Mtz
0shdvisOq/uhwqqbZrmSzF07aTyobRtjXcfakVvlqIRUY+amfawkcPaxGHKqgaoNTn9d3uUKznYk
6fbS9U/70EVpwv6/eqirRSehRwMx2w6PC9FVrXf736f0YP9ffX+OMVxd0/F9SX00ezc0vpiVty+C
XR175sZdLbkaSWjpgAg9iL9ZpvmwDGinUmYEov7Zl0QtFnenTOGyLFINScX8lFXvheQvNeGuEXXI
QyVqXo9r4kWjddHVyW5m0HfNifB5X5dtOF9ZGHePaEMXmnIIC4u/o9ThR42+4GhIfCBLxZ579GN8
+1J+k8lH2MN0XpZ0hMyohNfR+3ACvPbr5CH5S/b0bfr0K1kcOtRinCl9gM2aanQeBdKl0D3IdpR0
8axOdiyKQGrbOhBPk1jpnMgTKwopBhlJTYSCHMT0m/sKJVr7W8bM61dDfxPAndVB1FPE1GKYnx7Y
ZndVuwrcUbc1CDDLmCpRYQdzTxj7/+rgWnVT6XEGYVNzqhNfyX1tOP6dPtzBtZQkCRSmz6S1aEEb
bVA+29pyAjX2mKXOvrDtVzgaL/+3PdzhLbr/KWQ03o8ii+AazZjAamBocnygbqftS/BNHHeWUVxh
yLBBxFxVyZmsGhewFfra0ra2KTXXqAjvAyV3l1h29xWlzJA71+CZFKougmBdPFbaWTYf9r9PLSRf
64jrfQ76BAJUHxHx3AvPwSEw/MlRMFwk8xXxsC+QUIjP2neCJChiB3lm8V0ID4VJ9DYQx4qnSxQy
tRsrCd9Pwcb2IcnH9mYyMGK9F9v3WoC4fKvKVOvL9p310zpM7nrXmqmR2wkyK9RyCuYJdZd2rXw3
dWqz2Id2jrHJYcZcWtmkFRDUetKBFZoNhj09Yqagi72CV4tRqfu7ReCGyeFGKeWSprLdUrVLVLlt
I9li2RBISAnhkCNsC6GeBEBt0n6YrX/0Dux2VFEW8+H2Vo7DixElSrkBCuN/EyctiDvRKOJbeEHS
rzrKBjm0UHMrKFUZlxVqlmxDb20LzlI3fh57fyne7e/Q9s2vGyjtRv+vIfPGB+7fIunZ6n3IrpMr
uQg1OKFveYa/eHjHHakG/80DvJLH2WDRLZm0LJBndo9S9TJnz/sKbRAIIIa2EsDZHEr+1VJjN69Q
2BY6Ds8GipdBmlG4AcIaKt7Jo4sqFa8tMfcPA6sQyaYO9LZrs/oNnEkKUxNj8Ax+w3Ro0OQwHLvE
6c6o5wNlnNB7+xpvP+xW0jjjnHUFN0rLND4WJ8Vtb/R75bFD6xwjp8mcxInOf7uLnInmsznNRhZC
5Fx4kqm7U9S4hFqbaLVSi7u76rpE830KGerNjxKt3G9yW/J/BBAzJ34hBG4CyZtAi4XkVl5O2Je6
ouYQ2Fh2+VlFM5Pg6d80FgdDQxhr4rDopMfmeUBvhYmyTkNWTG7zEHtLrSKCmy+AuVw9MGckAbdQ
gtIwE9coq7TPHGpoB9ueX+BsJZTbvtnQ8iGoITQMa7AKyfWAYIcx9NEDeKNLwx5NNfhHqUY4koWc
pNT52HSHTCS5waGgWpLMXXhDUM1LPMHzzxMEGhPMMlXvZfWxak17EG5V6zxQ9QjbfspKJAc7fWxM
mGUKkZ07eqhEZnPdlP8j7bqa48aZ7S9iFUmA6ZVhkmYUrWC/sGTvmjln/vp7oP2uh4LogVdb++RS
Lc8A6G40Opze5rotuwkK1EUVFquitIDjjFAxDoaUsPfG3BWuWT41ZewRXeCriEA4K1NKUldU7AWq
Vt9xUujDczQiUIpV32SxEE48Q7wxOi3DviW+70S64caDAXqBe8US9fatKsICiZPJPE90OWGeVxt9
bcNTXDwK1FsEwNkTc6RhqrAIkZp6wVPwOnmhgxZ+N33uI9Tp0o0qjK0LIHkWYUkbOqViYlDBWzUe
mnhzeU2r31/oMbckzFPG/DsWeoqp5ETyz5YKXMZVgMWhcO9mI86TsdCwgNhM7Ew5jur2EytYAHDB
M7UpDTwfcChR+103HoWz4EWKzxMr5+kAuhMW2SAP0es/6Vb6BUNfU9yO5VZIN7buT50XxA81xjDM
OekK4JU/Gs+/oxCx2A3+jraNa9oY6dEKc7wrZELweBaQnDltslwPJ7aH1gPeYKpHrsz9GNjKt2HT
7Nut74X7ePuX/iwqsxGYcX7AsU/rGvxGwFX/V0Hdbf6kC2f1slosj7OliI0bc8uikjJShop00sYE
c95PFoVBiqkdC6uAVx2PBSBnV1t5tDrfAGB3yJ5YbgPs1duytvU3zivfE+bDVl8XC0DOyOZ1QRuZ
mQn5UF2zjAMY7p1EtdFruYWf8/2yyq0n/ExTswhSJqiF4qwGtcLCkGacW+MxZrdqW6BXi7k5b7lS
V/l6GW/dhvyC490qowhjAw1UbzV6Vneb+CLDvr59ZwDOSOmqSqeWuVDmqXe1TbVNtsq3aUM3Mlwn
EW3EbwzKGY2zWBYqG5VCwu61iJPKoJ9EMOy6d6QtI6AUFYCtX/FnME618XZWa40dVTk+JKaXFrFt
CS9GEQg7wIXfK41ERlEKQELF1bfGpnKCg4X12Z2rb7Qti+RY4jeSSCw4tcaQwRnBSpQgwPFt3W/m
ARFg+z5xjBL0zWB6FcaAhSfH6TUKYcoQFf6spJtV94NN7ja/0m2N0WRsZkFlqhCNU2rV93OE1CGV
lYc5CWhtGnfkmtosZDAIX9WrbpqlyqgvQweoyVOyyhodMniDSHCPD2nxYjShLdHSwXDcz9zXCyDO
S1N6XY2lGcntGpxktKjcAgRPn7AXCwjOPOVgJArzEhAp+cvKbuXMufz9VXE/f5+nVkX+LLZmVgQ7
5jcKKilbsGSI6KTXK3kWIJxNMqIilAYZIEmqn4K2dtNYvqpo8kIC9JFE0ojpp+qxD25K0n/GZ7NM
S1aIgikmFqfOCWLNmi+jiEiZN11/1YgatH6ztjMAp7mlBjJ3q4fm0m2/b07tTjr5do1YkZB+d9Wy
L5bCaWzXk3kKWIHecBh/BLsOdBHjfRKhTCSDEon6z9fDNgs4TmVlGmR48gKufiuPRgHWIThaMOz5
VsRAuuo7LaA4PbJg8o1aB1SM+XUlus+UbQVfTeSird/1CxxOmeY5S9UkhzBIu2ZC7Qsr7kFj9oNu
W3cUuyisIb58ZDpfWTYNGnicGMkf42VjVK6+2x6Ko+yqtiQkwVi7Q8CSbBhE1VBlRrjrcU7Cfgh6
vBlLjE6tzMdEVP8vAuB0SS/CookiAFjmI7gDbSX467IxWj2g5RI4ZeqJYYyUIHin3Bg39Z6gHJ8+
mG7rTW7qhUJa/7WLYgnHaVQ05Ebc1nA1wxbN+WbpYNCJZ03fMnMjWNiaICyROGXq1DgLCUs9Sbvq
iQmC6Y738Ssr/vAd0ZSrVdVdonH6pAQzmDJnoKXHecOYXtIrcgjAvCJuBBdtIadSgTRNXcuSGkP1
YyAPA+6PRDvodC/YQHZF8EG6xZL4yplmMotUNSAZxkPvstkW5H56kd3YC1xhDaDgsD6Qr41NoLQG
1mRivj1y8ebXFJ6R/mP2ZLt0PlOVvFwZ+zULh7PWB1UZNaDR9lWSr8f8NupeLu+e4JD4ASR1AdqG
0gLEiNHEKlIZMrHD/jGpvMs4TIo/HJKi6hT0DZouG5yBSA0ponRgQeqxUGa7NEDPh8lDfhDaHfrt
XgovnVtLVKi29kI1NFk2qQLOVsPkpN00zCoyJVTCBcNb0V/g6bCyyp227VE+8Qe8g+yD/DKXgJzM
99Uc6nLGqlGPZrz7p1G1ihkDplt66kt9rRx8myVTIleUQ1yNqCyw+ffjPJM+aApgYyImk01/X0IZ
TJfAv70GbZRdbkdN4COumuUlKOe/kSyYLLnDDmu2rtkRCE0kJ7+Sb2Y8TjI3eRCphHCVnE5IqjyA
UxiAdHIYf0p7NW/pfgTcAHrHDLl0YdhhzRFerpG7PZO67nsrwsZKCfIOpu8xrm1/Hxz95uBbNvPp
/oSBZNV/xNARDekbasoYP/he/a1JHsyEoOqGpXXIrt8le+aKiNvGV28F05BBTqdSQnR+mr1WwsqM
YPMGUrvH9HAPYZX9cAyQEdMFnc9rm7mE4i7WrDepMTejigZbX3/FP7vnOFQ6c6eEqEMRGYDVu2Fh
drgt1LMxTpNamrGw+JbxjlI81lmwT1yntWpJFR0ECZhWTlHN//60NNUPipZdQ5Vf2an5nQx/qWR2
jWJz2ZKuuloLHM6mJZ1RZyXDmeJ2G/a+K4/G7jIEs1K8FdMhbwripUQ1ZU7gtTzseynGk5xuI9Cz
1btpw0Jsotv0rbv1Eg53KUR4ossp/kOAbXTTW9bV32zQncVSin5spzdwhZz8NXBkW+43qDR2Q4yD
EZmw1Tt9sVpORka/jc2BhTuU7n8M1ImjPozO6LVOuRWZ6bUbApE2SyOKaiioE30vJkVTT1qdIwJB
KskLaG9H8+OAdqMCA+Ab/VunGu7lw1xV7gUiX4KuUjOXpBlPG//EqBre7qKdsX0biOUJsJhkfDjR
8+r40vMK05gzfQRWMTlaAEOZu+kG9QSvabz/J1ol2s/VC0Fn/OGWIqMjmC/XVv2iVxSWDwuelI3u
zKAWZvxrxb68ZnOQAlcSpBNXXZkzIO9v+mkBGiDCwt5dU8OnbRLUPVWT/JS2Xbyb+7Tb6oY5CnRy
tXB7sU7e9UylvpjnCetE1j3cMhpRHYMmBpSDZmhCYdUa4S49dFeiourVK34JzN24eOz7BmGZGvJg
PbCXseTFz/Nd+sQCx5YrChyv2jfVMqH7BjUsmVNHJbeMIi8BJzPlCHJb0QUav66CZwTuCgqJlpuU
FdSCdxhTn8KWqn8lZdc2Nu1V/1CAy++xKLPOG1UqGsS4ro2UaOiFNhB54pkiozD0/ciYYFvvyv0b
D/GJMWbUYIMRWrZVbVxgsY1YvB9kGvpDnAErbbcdlNHYBIdyN+i71pvf6iVEDvfq2S0AOeM25FIs
qwoAFe0vCg4Affxx2cCs6t4ZgC+jTLQwk6oaAImlPyqqeggy9J2gYkC2RrfptYfLcKvBaXTm/f9p
8WWUJqJCTekDb0SXd2oz5q0IrNGDeRNeK2gZEoaFVh2WBSCnbHJeG4GVAhBRaaZr/t5yMOBH3bAJ
LqJxQquKwB5jponRKirPRZKUsxkY3YjXCkWKN9iE9Xc1eajUTW0gDF99iuBAX+Bx8jiPTW/6Olgo
9G+MRDpnN4NjfHtza91gI2oTZZbiw2W0gOOkUfJRMNQzappJSt1qOJDkEPUiCRGA8DwkA8LXiOVh
TayZsnotMaw83UjXwZba4fXkloEd3okeQatacF4Yz0syWYPSDYxXKmqmyAFlA0RfkUBTLO/VKXts
JyH/3KolWSByYhkWyZTAHrMAc7mXH4tt3tq6q4SOhVq9YScdC+G9LoJkf18YLyUJhqZmwjLejJvh
iZlKyaPuXIMrs0W4SmgtV/3AxRo5b3RWuragFgB76tV4P7Nsb/yzcRX0Q4n5zkRyw11zSZ903WAC
rdBe9GSbN8eSbC9br1VrvFgQd8+1PqatlWwHe/iWyXCVZwIeMBEAk9PFEWHc1YjhIgAwzWtMxTB8
kXKJZIAzGLrSdJEZQ9DR6Fc8sY5UHyRjLUbtbVGL/QcBnPVTAe0smJkIKxZ5v6JKI3RSApjfWjnO
0iEvnvV/P/HZUHTd0Bmjnm7BYX0P0RSpRmpGldMhMDTSlyjcDqL59uv31gKEk+UwNfTAYuxLdeco
/8zckNA7LMW7Zp8fEHz6lKidF8Xt2zwPNJwqJs3dfZ08+NV//D4nygmxolhj/EWV/2Cl24p4l1WF
/f8fr4rz7+ck2dBAqNyAgdoxFWpL87WOgMscuGQQ4Kw704uD4SRatequzlsApZbdb0qUIcebGi9e
RAxgSxHcuRF1A7Ot55e2iF7xIm0N6PjUDATM8My1taZ0+wAv3S//fv+WINz5FGHX6oS1OXfauA8q
zD/WbfCEjM1fl3FWa7iXQNxBqX5jSDWLN6LOjs0z6rbjTnFTt3+OkGp3kRt0pqtZNIDzg6FDS5xF
MfVLs9CwrvNOe98ZraxkpHGgVjeGVn7PC9EohQ8SyCA0PMYVJIwxI4IzCyPpDWuSaON02d+zcj1W
34PoXpPuBfv3waJyMJxh8HNS1Tl4Ih311IJ7n+x8F9PmDoyrQwZTh6ir+eN5veFh2xhTqYKpae+t
XYbhrJEWqo3TbiiIG8MXFg6g9rDpIvsf6mZxkcfqaWm/MN/iqotrCTlOvFglpXG0NsxdEsSSK1uR
kPlwHcYiGjFB3WHwQkEzmoVyhxOrvOi6Dz3VY7RT4RMaJizMKMR+imvSmHi/U+a37TxjcuZDaiWq
jQSYUfFU1ne98qMcjsWMl7jWOZdFRbQ87uQsqcAwjBpQaavZaRrYZSow6h8s0/vF8I+5YVKGuUsg
iyGU2SwfZTz2AyKazLmqWDrGMliIzMJ8s1+xlIZ6lmXa4EFj5Dc02oVpjkntJ1kV4Xw07Ww5CyDO
BmpBClJjXW8c6QoVrW8VBMGpQloCVRisV1JwPh/5dzg8zhS2VOnjysL2gcfttU0Vp4/Bvu5LeAx0
mKZAU3s0tB8x6f4ODMNu6sjJ+vYK3GVuEPgboyUYSV5/7Uyyy/psd1l4Vo92sRecnPbROICNEHtR
0uOUH414n84vlyFE58rJZ6qEoZQVOFdqPvsq5iJ/KdMHRdRu+9GTer/LfPe11CtmgsLMBjHqgXVH
oS6kt61vf1ZZI9g2nuGURG0pZTK2zcDIxalQT03W31aTJYhgrlvl8/HwhPApZjyWpQ+c6S4wkBkt
NzFWpSLiVYIuqrZrXKLVs6jZ42MIk9tL7o6T+1g1zRx7mb/Ux+zpbeIja69U99ZjHTq4EigYUHNH
VB8l2lbu0qtbVMVoAXBrBPay2Y6G5yarBPq4ai8Xe8rZmXgwfTIzQTHh10vgmTELwXPrNxbG0tGN
jXI1VCa/N2VRUKZWOEHjy8JGvPttClf4c8TtzdIz8VbU/rSuYmc8zqIFemkgTAq8muow/zeK1COq
v2lFqrx+PmcczpIFrTx0owKcoCY2TW7NBqWGkWD3RIvhTFIhxUmjFABJQ+1YS0hO90ZlZ0XztyJp
j5dt02+sxnlFvHEaO9kyG4CFe/KDzaT/O8KtgyYqdMdtRG1iH2PKb3r1C43P/FsIBYGvBmjSVb4f
ttHddKt9A1XpZtoJWUpXt9EimH2gGWjz07htRP4Tw9n8N1f4u9p/79CqXOlPnUjWV0ViAcNtIPSo
SauALamz7BmxBUww02VXcEyrOntG4Utc6x4vQgneAVJjVebGtyF6UDIUdEu6C2PU7eVdtxOlj9gG
fXDhFphcxcSINkazYhvYBq+Rfi211wP5Uc836vhkmD8vL1CwizoXtvMpbfV6xvrm4VmqS7uYCtcw
RUl20S5yZj02/QCMUDgra0cql9xE18muQGt0XzsI1cib6Sgm5lvXsMU2sh+1cOuKPo+6VsPSpHbL
2pWybcuaXoPenr3MLR8bwZ0pWiTb6gUe6k5COijMHcYwB1gS2xTFONavx8WSOHMrGUEuNyqTxtHL
nubCru4zz7ztA9twiqN/0yJh7IQoaxPRbojEhLO/YaZg8PgA4BA1emMHktQjjV4vi+L65bVYHWc4
aD+YcZdBSgakLRnrYJTY5W50ZkdzigfMWRaJJRO7j4oG6nMLNF4K8onvT8ygpaUkyN+AHmCnHqLd
vMufdfDaHdUblv3+A26tDxFkZocxFub/EbkD1ANZUsEDi9zJj3kzHtnApRz9phZ0gEXJfUvgcqyf
2xmPO7c2azp5zoE3FH8V8e2c/ZSNu8vHxj5xaRO5U1P0cqrNFtbKyr5q5U3bXMnyz4qE4GNJ//1q
UKonI+iKMAjKnTgzkql5iG4ArEYfb8zcM9KfmSSAWLm83kFwRsOktRHWJiDA1Xst691xsGA0stit
fNW+vHEfq7eo/A6LEz+9I2BYrrBzqHzwFFtBXcKfldGsmcJ3SJzYJaMeowsPq0qP6oFFIQwvOw4u
6tL+IE2yYgffgXEypyaq4pMAy8pHckDZ2lUQVe7lrROdEidzRJ06lSSAIDFUqdhR8zRp91oiqEQT
rYRzMdJwrlBTjm3rdGsX5ul18R9FWuWL/LvAohJ9k7fkgfhbP/vamAK3du0ttzgQVeb8CZDV9FNd
Yrf0k7mdXtFGiwhbYXgtngWs6rPDdAlHyFgjhOVcC5oORQLKApDHBh4y46xNLHYNlEXC4lFbfqlu
1StrL8wKXj40lS9NSw1tMkyJwW5kBDimNzNrXHcb604238ojLVdUASPCZH9fXP0hDXvTHJk8Ekz4
OnWi5INwLzlToaKyRwIDNQuS9i7S7toLG2cWIYXcGq6C+zFxh9YW5WxWbg8IDkVBBjqDUWfKCY5J
ujYkbYWLuP4x5K99HtiFiJ53fevOGJyUJNRIyzgGxjS+JvlNKizQEAFwl0ZbYvLgnAMgeGKTGvLO
rv5u4VXkdn4fvPQn8UDZ35jb85p4cSgnfxoYJEVba+7GN77rHztQ8atX5j0VGCnRIXGiUY7pGPYM
TKbd65zoiNDMJ0PONp8xuec1cVeIj6By1nWAIfG3QN2H7f0g7Wvl5TKK6LD4uyOqyjiqgTLJp3x4
ynKBsyLaLO7iQKo7aoK8xvWOqUrh9ET8wMkHYTHEik/0TnH4i2PUZX9kQh3u2SwGCmm7Cd1JsluM
fG1AmtQ68Wjrz2i6F42UX78af50TX8vZpGpahQagg07z/PiHhmdqU34p63/dlfvmvZyBOOMw6xX4
1xUAsQlfWmSXm2IbHGfHtOdvYp1aFwwDxFoUyXFL5XZUpgMdcr1BYCu/KYOvhmiq02909hcATzDS
ZKU0hT4ABrDVY0BIhUICzdPTty4FRlH/GUE/w3G71/cpCEknwMnFk5w/Gp3g++uCfv4+Z1apkWWK
WuD743gVzS+Ksu3rb5eXIILgDKs1YvyCIgOia4/ZtI3TB30UvdAEx84TYxQZWJTKDhjty/RTOYJv
HIxO2WCTO8ZdlWwG2TY/ZU/PO8fZ05DRjSYJII3hudOvZ/pSpj8u79y6sCmyibYN8OhjGvh7f0Ey
+nw2EFh04sg2t9Ym+GYEduRA2tiIAprZn4jT4oV7BuTsntHJdYVJDFCfejcPf42YOEl2bbATrIsd
OfcWfAfDa+mQRjSNcpYKSa5Z4UK2DU6jI7+wUvLqStR3wz73e7gPsxcUP40xiw2rykPTRkDQHppX
qj6F09YsTuWQeF0nEI5Vw/5rHwnvSuehPPcFASKIXD3dQk+KTl0im46k3Ffz7F3ez1XpX6BxSpw3
ZpH3I1tf4Ab01u9ETFGrKqygp8eieE1/6Oqhvt4aZgobTuixMWpb9b/Uoib6tdgzhOIMwnkO5RBW
c8ouw36TIZSDULfugkq8fGIJcCKaXbG+Z2c0TrWUoSkmMgAtlk30Y2VGcSK1JLwu1gXhDMMp1NhP
8IV6wLSb4BpEH9sBY0+vMIAG5P327BAnc9PE1WLbrB1hd73o2Dg108Kw8KOErXGPi8pRnll2LnEw
3y50BnfYyzYaW+PP3CjnY+QdizEcGk2PAIqMP+abxRoiFkTuD7EkKuFeXZ5KdWIQKpvGhwaYMLOm
1mdOWvgyxneJv6fpy2XNWos1wj35hcGvppqLrJsMYHQoV7U2zUlt0X+Z7AlGMkUPemZ/IsP4DpC/
8MtiRLMXrhUil548+E6jxrui7gUmQ7gwzmZkXavFI8XC2DgJ1v5oXaua0/yQ7nJP2pOv4CS8vJWr
Rnixk5wbkIaWicJxAIbKU5PuQrCZEHCCtajxM/6y5C/idu7VW2aByEzA4rU945FgRhoQzRM4QVFM
zZr2BjBm1W+xb2HyjG3Zh2sGTW4GIZjIiY6M93hyVoTy2LbMNexd82eJW630lMPozY9/0KS7vroz
GmdZfBpq2YjGIfjVFsqDcILJFq7BDYit7Woj9qzXnZHF8jhrMpWRPmgGltfCkadO4mE0k0fRUFBs
uu+i8MyqtKBuVraQyEfUnen+4uxCOWznbsjY0xjDwa7YEItwh7qy/WWhXDUhCxjuzgmoUupJDUek
btKHQlGOUeE7A40ENnH1sbWA4SQj0apRNhqsxpJHm6ZXjbSN5FvdFHja60q9wOFkohio0kQxcOTt
vFExtivbdpI9b1laX97Jhi1kgViVwgUiJxQaZoHmLQUieZhf2JzJbEtO1PZv2Nv1DxilBHh8RZ6S
hSoxS4ZXuem+3LOKzQStcw7moFmHbOPfK596wJ6X+Oa3LEQxb3ojCf30n7odxhVHYPWRiGH0lb4z
3f8niXzTwgUauhKbrOuxwGp8rZMvkvwt/FS4erEgtscLiDhHf3YaQOhl+TRXz5PyH5fA2V2/C4ux
YUoVRkfZ9J1ACW1tnAX3CfvKB2u7WAVnIebUrFF8j41KsudgfMiFs4lEAJxtiKaoDZIcACBdOk6N
HXmh29r1z8ayje1wTJGHI0JmaXa9X1oVZymkmJAM7xXId2ezviZcIbv6p7qJQXX3r7uaWGRmsYOc
tUgondQ8xjnNWuYWZbcvLNOLqvC/2ViFMxG+asSlkgFGN13NuspQmi5SGoF9/dA6ReVK8lOmNHpv
T21sZ+qzTgo3F8UyBDLB90tZbWDGkg8gSQ1sGTx6qipQno9dyO9P5a3VfaGdcp1aGmVyrZ/mzewW
oBV99t3xbnSqI/qVRju6ESa4RfvHWYS+zxRZD4BZu8Fr7yaNnXisG5i6Q2fHT+kre5cXz30s0OG1
QoWlCKqcqWi1MSsLA8DZBALwyaNPGN7mmW7lSqVj3RmH1JuQ/BG5aqJj5GxHQEy9a9geN/HslVl/
o6uiykiBZ6Fy1gNzUBDhYFd+pt5pWmr7820ViCZYr/tkZxVWOXOhBWPe+SNQzFN4y56Xhgeytt7T
MHfLcoUPyvXbFw0MmqrjnuVn7PhmBZ7WsGQebnKNq3fDrsIbNGg4sZ3c+ELqz/VNPONx4jFRrarU
AHhd7krRzgw9nwqynuuicIbgRGHW55SGFmInhXldGoc4uLt8n//GJzsDcILQonZPzhSYv3bD9JmV
/SYYTfAP96v4jERbxklEWFe9VM+A863AUbubZKocScQcwm6Gj7eUiSGjKtgvVZ5BIM80IkUdxG4I
u009P0XST0sZnaZ6JsXfpM1FZmJ9UWc89b3HEla+XHbMPjUeYjWgdD4STJoDj77uGqc2hfzVTtq5
5Ovls1uXjTMsZxYnElV6wpzNpLxFo7ZwG9fN7vn7nHiHMolopOD7UeLbVnYnYRhhOj52ind5HezM
Lx0XJ+PjQAIqsesxRf6lJxvDOnTTlzr9mdeCuKdoRZyw15QqA8rccZHkN70Sg0sitcPa7gQldOt5
bnTL/L8AclIexKYVFDrcpHC/ycAS7Y3P6p6iGiu+Jwj3d/ZO+3J5D4WQnLdUFGFSphRLQ4tJcI1p
PveMzL69Cr9TV7/Bg+5FzGsjknvOdZI0mudmiWXSFiMisp2MGllQOwvUS6DNfGMCSJPivojYAwcz
HFHmG7fPSfy96CvbijHMRBjoXb9Ffh0e35tQxFpVNuxtX2NQAwjGckQlLaeenORoHWowcori/4Jt
1Djz0TaS2g0ER0elwGnpzpBQFT6eLguIwFjw3bjSGEy0JdhFkBDvSho7vfWp0OpZ6jXOXgwa7ETB
xKEpqxtaoQhs8r/OqSYwF+sFZwsczl5Isp8GagocDeOxTPmlVw4xOZb5PvURL+zcobhOdMH2ic6I
sxxyq2hdL0MoJCm1C5CmJgclE1gn0RFxViMGH0tmsSNSMWE8OGpUcF+I1sCZiEqzmijTIWeWdSOZ
X2PpVheVwQjPhjMJU2ROUs2uQvnAqAWQONtL2/yQY+jQZXkWLIavaE+bhqSDhc3y8+ssfwjmW1P6
10O+3t46vywBXzhUoCcq0xlGCjvzBZxSjr9X92jgkcFSkgj5yEVL4uzA0KBnNq6wdz6bnBfhmSG9
SlXjXd44wR2oc14DhcukKBUWRf3rluyCbWCeRK3Yv3klnneOMwValJHKHAFiPIDC1iVX8UMYbXqk
UOenGAO9LZCWfr+8LoH26Gx3Fw/TzB/h2SXYPWO4jsixEU02FH2fswBxMAa+VmNJVvl1bI6hqG1H
9H1O+4c4zmaq4fu9+VhHm0m/v7w/IunitD9r9f/5JAHzSOvtqHwphu1ljN88mM/nzqn/MGW+1Wkw
MUnm6Xfwrlj9e7hJn7XT8KJtY/1/FJIiThPB4vg8WKoqmRUx1Qnrwc6y2wicTFEisJ+CE+I53/K6
z7NcxQll6qHQnpVKcELrKebzxWZwBkA1K5rK7N0/Hfzt5ibxMLblwCaofC6v8OuY+IfyiKmWsZ9h
JXOJvkg7rq8SkSiINov9faGOQzi0pcVsp2KcAunGzPaXRU104py6kyY0S03B9+vhwcwfxvq7Pgvc
eBEEp/F1UUUzZc/IMT6WdK/l4OsXrEJkKPneenkeagxqYArzU9+Obuio1A4O85Ycpgw53ATsP6J+
atGyOEPQ5Sopy5AZSmvf57mDf9i+Wv+3+9ngLEGvRkbg+1iYjGqJtKAbpVC8ORSWFAuuM763vsqj
JpbZauJ9r6I6mwXoNMM2Hv0b6UBfAoR+ImwiqHUuy9+qfIM/RzFU0DHqPN+DNWfmjIIQxE1yaoOQ
ze5igfuxek5nBD6X5Pfz3JrMHbSaQ5Zu1f4q0gUQ6+7aAoNL5+ctWpUTZtLols1bkbwWVR8Nire6
3eXteqNY+/DIXyBxti3VQr1sJyDFRwzBQtDH1is7dlnOAvNzm2N9Xd8PD5HbXWmf0rEFNOfxqDSZ
/EwCtP7YutaPN9JVvOiaF/2GkSv9QS56VSgXiJzxS+ei1xsCoQyRA1S9dBNulMBuD6j2c9IdSjNc
39NPohmcIoFhf1+YXEwZ6zoMu4e7qne7NtJd0he7oI1E+8mO6tJRcnYxDie5JCzzFGs/emuHGTob
U0LvXo0+N/+oyFeKcmdNpR02P/NYYJPXDeZiazk3aRqLzMiYUe43bF6fduXfxg+Jg9HgBxVJL2mv
iUqxRNvK2UtU9fupwoLYbChD41suqZ/GVFR/wr5yaVM5exlpVVcTEygDboBRvg+TnZ/s4+JnTDdt
9NdlbRTIJ5+QKqihDYSl8dAuq7W3VL82tb+s4ctlFMHG8dkokG1Mcc8yawqIqMlNa6K5Q/BkXs8w
nMWBT0dhHFaWBjq2LT8m96x2G3R9dg0m5dL5BPM1ew8iuQBKY/hOYMJ5r2B+U6q6xvILWXBSVcQd
XtMpQwN/JLhbfmMsz0CcyLVzosydDCD9lFyruj1/AfmnMwf2yAqGHZrb//A/xSdRG8Zv9OsMzckh
OITkUiGAjvfRLnVR0pvvaO4YmP9MPBSQl7ZGXSrkGFpNLJ+3lr/Gc19uUVoAWLqdPJYpQn30i3Jg
tZW+kJ5z3YD9WiNPdpqacZm0EcDkLTp00YGUOJhbBTqQP2G3X9eCMxh38WFWTO63aN9x8uQxrh7i
Ytt1ghoQEQR3wTUDGQOaAELPrpoarS0PerS5rMvr7o4JMl8M6UVBI/sJi7sllw11nFQUq41y6kV9
vsekXkGqi0nWRwt4huCuFSku1X5sUFpYW8FVmY8vfoRqZDm4GTL9MKnVl6xGgXKrCorz123hGZZT
asOyurCNWEVjjblOkZf6SCvLiaMrj5e3cPWUNFVRNca4iAK891vo5xI2tkIqr9aSY5PWjt/Rkz9/
6m23gOF8D3C6BbLChBuTsuxaTp252WQS+Yw8LFA4eRh0TWkLlvok45XRPoX0+fJmsV3/IAyL73PC
EM2EYDIfvl/nmH7d34bJSQlOVP9haALlWc+cLKA4AcgKEEypM6AGZ0JnHaPGCEt0ulVufN0diZef
9Hthuel63nWBypn4YUAZVcvuknHjb+EiYhh9+txtSgxNqW7EOYb12MICj7PrWRyPWjzgMg735pa4
4Agw7Gg/YjrMtFM/Vfx0BuP9i2QqtWhmFf/SpO0CS3JrKhrg/XazX5AQ3rtoM93MZ3ZHTgdWidRf
aeA72w3OiEmOoAdzDLSfXM/3vTP/jO+1N3+AfIIuEbWfv1Sa9z6CfC7SqsdvCP3aQx3RPlQk77Ii
rF/ICwzObEyjLjUhSDtRwsiIDBmXtHat7rNj77FcoriqYdXULwA5AxJVeRx2BgBbf5PLJ637TCpl
8X3OdDSFGhoDW5DWoUMtbmw5uI4DwWUi0i++wMX3hySOmRkc7sYNKWywVbv9rvnaeqPXffkDTgyB
xeJrXdLUaINRBSDdzq6OEcisZRIOFKvHNI8gJs5Q+4URbsNOyQXGWHCzqJwtKbORRAEzloMsO1l0
3TSxOyuiuNG6r704OM6EUGUCF/cbjKNgpFqKGodgmx0lxubqCgvNBIviOxnjRLbm8q2Y5zB4kp1v
ir+TbfO1R2cmqxbudsjfi4YwijC5cAg1aCSV7FZrUHpajnYwbrRGFHMRgXAOYRLMWYciYVYtUu/n
F9WDSu8HAk4fNsqDcdKl2zkXPClEoJwVKcYR4+5nKJ053ej0NkC/iIhBUGA3+CZHKg9BMJiAMBDr
oMEPXTRabdVTO8sfYWtc+KAkbXO/kwEQ9Hh1md/N2LDD0XCs4EFgc0W7xXkfRqX6CMu+HVF4Kx/w
BvOUK8kxc/Rn5K+q2z/6jnx/GVS0fZwbYvZqncTsnTBL3VbWtSOy5wLREy2LsxMY/dEHxACEmWfb
HsHskcpuq8kCmNWV6GzAlqyhaZCvqEV+sbKUcsIzuWltXzLsPP5xea/WL8UzBO9g+EoShok5QhTy
K3pg7351L3mW0x8KVP29TXkUpZiEmJxxQFW6DHYMLKtDsNebdBtvZLfdRccU7YBbNodREs5hXH0T
LdbJ2QpTC8oqDIDJJqOxFpoBdf1/QDK2+vzWNfC0y6puKTzh4tinrZnnPe5kLK39wubPskhw8FU8
gXZVCHULsgEOJEPjC1H62td1EyMPnDnbqOn91Dq50MSybfngGy4wOBcmKFUjTUxgVNk2R/6ZRU/Q
0hgy3uzUCzaiyOu6d70A5EyTlVoF6VMASiP6gULT9c1oI9faq+9j8nbUkUOGIIrcK/s+wOzJWGQa
RZvKGawMJHE+eMkhJ+RAEBWaNxn5lFafz42zT3Kbm7MqYYmUIOERHZNYYABFa+CsU2lqRWf5WIOR
gCc+viX5ZGuimOT/kXZlzXHbzPYXsYoEV7xym0XLaLEk2y8sW4657zt//T1QvngoiBnk2qnEL07N
YQPdjUaj+/T2i8dqp7ggJtbR7ZS2EMMi0U1dmgej6FC2XvhN3bjGUjmNVDxSrXogtHq+7LW2/eKv
FeRLVsqF6k3NtFLRHwbrMRGx220HaCYxwT6Oxn9KuENeXrSiyiKZZVBQgzpisAf1lofiZ3897MTj
Ijf3a4XGGZk6qc1UDQvuCURx8qz29AZ+oxT1nLBt/2DLKxjOtCKrzsuwhFC1lTtB8JwhPy4lXjHf
gpTcNpJPv7FJKzjOktIwIH0PekK0Bd3XnQ9w+zLA5j1hBcDZUTwZCil6BWqup/aC4Vw62esIaPI6
dBYRYcL2NWiFxhnVTPMIs1ewSeRrOWNwj+YlfrevQzc/ELc8iXPk21oB4l4DxL0aodwpKVuRYiwm
QdGwfhXnx3p4XJbd5RUUQfCHIrKdeqRji+ZRc6dktDGX1ZZzgSJsHr3mWRDOmNJezdJ8wj4lBzas
+j8fvZteYYXDmVFlYpqtMQBHxugy2Wt38mj7ute7i9ft6pd7kZcQ4XH2JA+jNiFBiXxCMt9QioN+
aQQ3/O2U2komzogGq1Zagw0mcGenYE2Q6Cp4fV12k4PHLEz7XgQ5PJFMnE0poxGinRpKpwWPc4tq
UP+yxol+n7MiZG4bo6rw+8lwVOitOgk0Wrhg3KmUS5haNjCVHh16ym+tZza8Ejlou76uvulOfiqE
40DZHnz0q//o9wfWkbQ0kyRpsEdt9tcof7ViEMrWz3VxuLx0l431A9VIU8lSEuqAwTxXR8tfJiR8
BlMTONXtQ+IsDOcSDBnThnqCDarTn5P+QHPMtjpFqmU36aHO7v9MJM4zRLrC5t8CjHajbRXfizH3
qkISiHRZ5zAoBfu3uu3WeWd2KEDFdaOO7Fp7iIT0PSIEzhOU6UQG2WQIuUdQrpujgzR15NP8Wsfo
m2eBsijBIlB0VeY8QwliLKNmWocQpblW/eWggDy28pLclV3jSlyLIVJzzjXUutLTOQCgpdF9ED5S
CV3YywtpHi8rhWgxORcxDlpSSUwpZOVLYR1hWgJ9EC4d5yN6sApLiwFJOl8/qbjkEpu1l1uH+S4k
tjq6mJnt9i+ie+/lc1D9UIZUELqQBbDmic0lG656P70TXwu3r9e/zgyV72PHRN1BVlhc1OY7xvnP
+Cki2a7dyQJ5WQhqSHER+b+ER7/8xltEvTKyJC5Gyyyxa9mhZX064ZEcsp+sYxC1d74E8/b+SE3e
PmgF2GIialqw1VzoYZK/YWyjSE3ky379bZ1XCFVd1FHHzvdpMjAGcrkJ+wBTpRNHj5L7vk8cBBuv
FSv6m4giAt/29hQhLCUExRCctZkYj9Y3IcLN5BA+zM+RU53S1Jac8a5307ts3+iYUyxqBfgX1Tmj
crZnBmMIrn5kg+R7Yzc+Szai96/N3ojsZHTVI6OkLkWT57bN4ozJWaNlqFJXLMjMELCy97vuKj6A
GHMvGh2+nVkwf+Hwl8auKeWl1iCbXrsWZu2U6KGdZnQgdGCJETGlCoTiGx6UTjOqJsf2paFueFWE
jmqpjHNHlwbD7lRsaCth/E5oxqDaKmZRFMS042NIcpaVvD/yClOjS2NgTfXH3stvpUfiRE58LzkV
xnhX+c7EDE7MbwUv1Mtlq/wX33pG5o50tdRm0xiBXH0ufwYRnoHBH8Nq9izF7mY7eghZC+du+nIZ
V2AuBnfGS4ZqyEYO2DD/aUwOSvWK30rGrvSHO+QLs9IWagGCpp+G4jkKRONgRDJwJ7rV6VUlM+PT
1R+NVNq9dZBUwf5sH67n7WGKs/JpLYkrYg0Qwui/VSS32+XhzzaC8yBlspSkY3lWPJLbJVoY9SKy
m/z5Msq/JGjOcnBOw1zqfKJgQHbi5wUvaPXO+pQ8MwpIltJt/D9D45siarNPjYVZ84j3OsVNXOMu
djoPYYKf7UTc0SJHxXdHNPKC1rISssmsaZJNO1IfkDyR/dKtdqJjVLSSfKvEINVF0anQOlZhy8AG
vJ/RHSvhEh8wAr/Et0sESVhGBVM/qbYeJlnz0ij10z5xm6jyFp24lzdOoO0m5xUiM1YxpAJwWge+
U7M5aN3vUSWc3YLJuQWjL8pl0bF+IHIZXDZXhMX+2iMriWYni2jDREvIeQmJhpYWmwyP/Cjmq6I6
Ju0tSa6pLnAV/xLS/bIxvkhTjVslKN4c3n5AaU3hLrJNPf1mcYpbxh33hz7c5FyHnphZbzCbbpVj
1KOS4SYrBSVqogCHb6Yw0mWpC4LVk02H3Me3mlffWAfyqGH41okgpfK7ebxfy8gXZPaxPIfxBOdB
2Wsu2cnlDc1Ee8V2/cOBb+Fuy2bkKTI/uYQmoFfJyJuHGr32Fh3rO/ogYS4RvZ+8xjb2sTva4Mu5
bF/bzmMFyymjkTRdpMWAjQ7dNca4HlOndYdnVjT8H+4YmwfkCo2ZxurwMlAHZU4MbVDccnYw4smP
vRRUf1/IY/Ktqx0WW4TiMd8sZrm0uJxiasRSopklzg0TSbi3QTRg9ajsCRXEcWJr+2onooPeNr6V
rNwBl6Vx00kmMNnI3+GRcVLNX6YjrlZ4tRy/mz8u7+SmpzzD8TUiuhk2qRYyuOklVx7rTtRtIFhD
lctmN10TZRV7UbFuKgwcy2/kzlVvWhfXCi86Npor4gIQraDKxcBtrISVMUJbWG2y4s5PoA29Q+Os
T9z4lN23+8srKLBAlQt8qyhSp0iFgKmKtMV9Mnybl+ux2v0ZCn+iVWG7yBaESoLFkbJrCYM0SvXn
KHoGFUnDnWoJilykqoU0kdbaLbx+aKCkF6Tu8etlgUSKx3mQoujrzMoA1CrWVahgJmFquZchtu8k
K+Xm/MZQp7qBqYQIA3ZmaeuvCvrPQ28x7YoR/CkOchSWLbnT6FwG3pbNwOsNG9uu8uOJgrluJEMG
kWaDIVnhcG9WgqaNbYd4BuC0IWvnqk9GUIN2oAPNH4L6qHSCi5VIBk4RYhAAl0oOiKnC7bVQDuZM
f+fKgFnP/ywTpwIt7TH7sMIyJU09O7Ec6U7TgOxFz4vvlzfkX3zCGYrThM7qSF00kEYi8OSVP+27
5irw9R0bmRJ5KohsdIESbIccK/G400MqTS2sVIjH6FT7WxzMuU0SW799i+nZPTyY3VaUytlWDcyL
ki1NNZENfH9Woiq0COIAksp4EW1xQuI6ptZPl9dTBMK5WLKkSR1KACnRzaK296lxXaH+7jLIvyzg
WRTOs4ZjU+uBzFTwdfSmT7VTOqzNpIDnO7Bd66+EyfXN1J91huQMawaHgExMVFDMdPTM9Cnqn4bZ
VyO/y38O4b6W0ewYCI7IbUs7Y3KWhnk+kxrmKGrQdcMesV1kEUW/bKU+BjJnCM7SMFknIzGFWJNP
X+vWVvfpX41XLI55xJRR1xxtUc5bJBRncNM4movGyml69DRKGXgUF/eyeogQOPOKpDLK8xAIY//U
63dBKlo0ZimXFo2LxIiJYh1dhfqNuv02o9u3rulXVu8vvtwJhOETDU1gZX2iQZiqS276oD3JceL9
0Xrx2YVkjlqwWwJCDW5ovDdF7QT/4mN/KRmfUMjqupabCetlopL/UUNKAZMfArytSNYt+YwySWRo
LoskcEN8ViHqFYPMFIgFKLtK7QWjUfVUYJ1bs9N1zMv4x6HyuQQ1k6ehYi4Bwyh1e86O1SfGEZw/
SeDZJ5lTIP00Bph1U6P3WuTN/+WidUbnnEOWk2aSmDsHCfgJM6RQekI+sTnxZB+65qfL6ynSQs5N
WGM6tpLFwOg3ivHAlSCmEKoI5xXCUNOCN5ttPYnaxItxb6zd9GBhBBexxWa13Qa62jzOSXRpEcYD
O/eJSb4YOore1eQ+1zFC18geskD6RPLOIVKwnyR0UYzBrhwaX06/JD31CwVR4ly482iITjaBP+az
EUU9aFnKzk/5Xg0wdyD3pn2xL4or47WxiS0dfqs0mqqqboBugb0tvY8K5HY2SNShRW+mnpV9Q7/W
b4l0RuAvklKXJ4HB5igwPvfya+iBFqm0DUTZBP1R2oMiairfNo0VIhfpJFpoyWBgYYvIMgLJYw5d
qp7xrItZlsJ7+eZpsELjQp66UwqsLuQjuFWyADLw6e6/vakyK/hw8KyguLgHjM3DRHIIFrZIilVD
i6q9AXExkVBo2StxiWfVQpRe3LT9FSj7+1WOhQw0COBs4L3VApsVY+LVKDiBtl3pCoNzZstSGUGx
AEM5Gbt4sVkTnSzZ1VXt9piFlthojHXHfXoSP45vHhUraM619dNQSxhtgHcD4zMpfdV6jE1Bw5Ro
BTnnJilGZGQhpAuturFHjDSxdbPORIvIFO29diiWaRFiothc1Qifd+5NM7LQDT048bL/u/eaepO8
iw/jNdlTN325fCZsmBnDQ7ct0XWTfKBpKYtOz4a8HlDYbuyIo4ETM3LJQUczu3wl0kIRGl8rkYJ+
Wy9ioDWv2q56478jPzQ7u5XdZidK3WwkCN7JxldMxKi5nZIAa7k8Jv97BWGcsz8GTM9p7MJLkTGi
orjyo/N/D8p5kjLopShhIkr77MB6EiLXdMIDmxXU/RfPJcLj3EnaV+XYMjxTwQ5K6OOLv6a76Ujw
tOQyXykKWpgt8RpqYYKtSQjVDWJxhw2YxAyiz8bg1JrfFldNebTyU0z9y4r50dwUyyIqYjP0W2gf
CiWGeqpkWqmDMzR4Yc469FHvLiNsygFCW6Ip+M/i+fDCmqKJ2pSh+QF6y+bSDRdy18zHIctFp+em
MLqJHnosm6Xyk2UsKZ0KTSugiL2t93b0iW1TeB/etH6Te2wmeHUjip43bQ2G/QuUC46yqSPpZDJQ
xa5Q11w6kmNcL3g4QKZUyM0oEpHTiqkLahSAlvBb5VVVHsNAoA8bz6dQiLM4Grvbr06wOi4UpS0B
kLGhcxVrCWRlXeaOPQ4L4wGBODxDdh13sallWLy+QoKHdarSl8yVvPkUje6CKt1mp4paEEWYnOcw
GSek0kBCtTgtXWTT4uGyxosAOFcxKp0BqnT4Q7XUr2PLvMMI1vvLEJtGtdol9gmrXaoMyRg0Heum
YGOUGq+ZjZN0nV1FoiHxG7eN9wrBhRujPphTUUOa7hVUGAjaJE/+gozYp/Rg+KkfBu5l0T7GGO/x
mOgr0aY8t/CMie2RrcdwvI+Kv0giWD3RBnExxjJoaMwKIdKQ5M5Mqr1WpwKvtymFgYltKrUUw+Rp
2SalQAmRDohkugrDfdp6hiGIlLYhNBNj7XWMfuLv7VmcTXpAoANaejTC/ZLvctG70+ZCGWcITs2C
VFILI84GJ6/v5PGRTgIRtpVrBcApVxM1WWKMkKH2EmLrfgHtUm71++iWVYdQVzSISbRmnHLRhmlX
n8M0W3AO7ifjKk0FyiWUidOuwFRmOY6BMR6Ha9Z6P+2pI93QHaNRHG1RZZ5IJO78WaRQzsISe6SG
z5qq2HPkwYl7l41y09+s9ok7dvQxnEdaAaTNk9hR0HHlStOIIV1xqjtZQkVFxgLF41/9s6VOaCsB
r8gyDxG1pweiuESwbjz50mC1UZfmgJgWv86+5+Mu6ATtIJsQlq7iA6ml4537vSuL5jZt5igdHNoc
9HZyhxoT3w3RlJbNvVmhcOdZq1UdNVKgjO1D2vnBFDp6dUtQAndZB7YjnRUQd65FE+lGuU0GJ31W
fAQ6N6+Vp+9G1OlgNKdg6YRgnOtRc83oqxBSsXcfVl+e32B+tE13KDLxRVO+RRvF/n515kRjMZqF
ypYw7f0psW7VWnPMStiPxDb8Q0y/WkHO/cipPLYmBY6OYifQmp0GjCnOD+wNv95f3i2RVnBeKB9I
MM4TNktFyawho5IwUm1rfEHo41xGEi0e54DUtokx8IYtnrwPI9B+5S8pru6XQba96mrpOA80meZY
mj3kya7flG8XYfh74JRId4DOpHQlUPsJ3ofZEl3YLcqFwp3aZS0b+uAU5C7prszqMaUn+KN+pn+2
hHyzohFptNFHIM36FbXQsJ25Rj25l5dQoBGU8xMBCVNziAFSR/ck/NGkx2I4peGXyyjbF4jzRvHP
9ktoZIFpAkY/sXK+6YXVUYUDyFKqHfqULqNtnhMrMM5LBFWtNj1bOKPYGfSHHgprtAQmSznXkBlJ
VBfa/0yWUe9PV8tbAXixk/zLwmxuEOtXMNF8ROS3NPzKCyW1PE4K+t+cTn8Ns1sUdjqh+owS+N9R
hBUOZ7BDstS9UQLHmL06uSr18tj1JzNpDpfl2dycFQ5nssEA3moaAYe010P3lyGKtDbt8/z7PPkG
o35twgSbT8F9kY54VVrsGlX5g1bb4Gb1Lkuz6eZWaNxhTls1aBfmgAbwOAwv9K96/n4ZQbBePIsX
JjzMWZIBoQUpcPBjUkUTbLYP1ZUM/AluhqWU5kBgzSLDqdzFnfu3Ns978NVaIv410Zpx5jlVkiLJ
FBrQhA/G5Jo5SqB6gTZvY1CZUrApWCbP4yGB3btTA1whLPrSybPdgee7CFKBh948f0BKgmDOAHWh
QrjtlyoLMB2upRjBZ4FZC0WFR3InPVfP+ScFVShhK0Jk/pg/ftaInL9O26KW5p5dhO/DZ3bxDkEs
U1MWAv2XkbFb1rSG43TDGgoQauSAG14X1GpgdDGItSy72qOcwtUdHQmt6Gp5mvei/PHWBq6BOSVJ
lMgiM1vZrLo3LVuR7zVLcExsQ1BNxqudriK9xcV3OUgvYwYxpo+99dya+07IcLC9XWcMzqt2dGrK
0mQY4P55G0qKVv275qeGoaSxW4se1LecBUVnm2Wi8ks3KCeSOi1Gn9XLP6Ek2kQCt5R2Ld7TWDCk
qrb6Q8inuLmOaNEmIF61NJA/vV/Htunaoe5lpJ3Cb5H1RR6vhuXzZSe46aPATfILg52Sq1NQMybw
/iXKgKJoxafsiXC/OIGNyYn/ofFycxVR4WWYqq7Cd3CrWE59MDdlB+ch71vFr4TPFJtasQLgtEJL
pQDFuy2syh89do0Z9vLh76GGoS/KbrAD9YPHWIFxB+7cWabZDpCGuXc2FLf1wc+MSWGXt2jTU5xh
+BRxV2d61oWAkVpr32ceZmDYij6ADeW2av+6jLX5uEQ1k8iqilc6yk84b5cpsCINiTTGF1o/dCc0
K6Ed1q28DGlPtMfmkZ0rjigW21aMMyynhWMHFqBwBmxXnQb6qIvqiLbVXJcN1LXKCh4gOXfblpE5
ZErD7re4zzjtjjHXO6PPWAyLJ0Vwnd40XB3+T8ciEoPPsxvWEM2z2sM5Nalnxl9o3TumqHtxc81W
INyBpQRNSQMLepGoz1b8nJv/b+YnxcJQ319C8Eumz22XMPUeS08lBzn6ItC1TWPF2yzUDY9uqPt8
73okvDNHeYZVal5nh1nQsM8LB71PYDid94Xo8rKt2ys8zjmESEHp8wKB5GMMLhwnv5m/5Gxstupl
R8nFbYmNDJmENR+b2rDC5fxEOw7xNAZwSqMzeqwhI/TmEWT/4PlgL7apa94No43S9cvru6kfZ1g+
qdePVKrqCeIumd+Hx1jf/9nvcyGa1uqdFhsQa9KMz3Ve3wRSL3wO2bgPUlmhKg5eE5l9vlFBmzJd
zRYLWXcw4TUnVkxrPTK2ZLxUCfRxY5sQF2GCMN6AUaVgcNskkwDlpnM6OuDZ2mO2gEel5bqXQvfy
sm248zUMXzVZkrIuazMZnQLDqobsaxIRe4hGW+qu20qUx9nQgXdg3B51RbioBqrunboI7UL51MoC
abYBqIF/cCMw+RM96dK4N6poRI36j2S4KhXRTWB7V84AnNFOjTwpZQ0Aq4ju0gkdEOVQ2XIrmvq0
KYhqIFxleXf8+94ZNbNZZIqejU4/PqXGd0X09rL5+5ph4dHfYC++nLOzsjEjRpGPTtR5Mt7iMfBL
YO9bdyYc2DKxiK6x8gK2lKtQLimTdgyCcARltHXToGEgcJHJ95JnVv4b+8KyF7YkXPwDPNUEb6SC
hXv7nhWeOdS0JJj4BUZbzEj3Yi9wYwfp6gN7uw5dWZAf3NQEQ4OJaqola/yV0JilMNUT6PKIYh5Y
ip56Y/Vy2ThFGNyZSudcC4kCkdCwJAeRnem2Hvy4jLGRd6LySg5O0xYUyIGZBnIMSmRL+s4KSkwz
8ypZcGfZlMVEFTCGlqASir+pm3OogAUO6lBK8oLWv3i6U3JFd2g0ZoJQYSsLSRVEjKAfVDR4ai53
GxZDUOaGyY64AVfZ1l7QqGLuWBWl6AFuU83XWJxPq2aSBwn6HUA20hHU49a76gVtlS65Rg0I6FtE
JSdblrvG43SiHtCqupQ4ggLlpu52iqhYW/T7nD5EVkMbKYM8cXFU229hrIscw5bGrSVgX7Ay1ExR
W7Vt33ZHdggCEJOC9Cbxx9E2bwZP8aan8gQH4VxWdKFWcA7JxDwZU5aAW/WO6qt7yQmuUXyueP/l
rZkdz7w3WgvJXSHSIqpoNQFs8MN9D+I+dfdfOHO3rGoNw/nxUO76EOc3tK/fldrdgnYU0dC0LYWQ
V4bLbRcFN5dVLzBc1IcFxVO9pAKF2JIBYTfFWYEUm8kXVqtoF9JBbYfLUDJ+kkfyoDW0w4z3xr2s
AFtbssLhy6tbMtZK0gMnUbPKJnpxU4+p14aGO8/xzswmpy+6z6Pw+XxT8dbAnIvQUK2YGBOAFYoq
h3an6Y52Ml7ZWCHli4iFcINbVkE+9NdyfujdtWSCGatQiZSWd/08+qUWXmVG+lOxCi8cQ28wwbIQ
jqeZxIIVFuwkHx7Py9SZmE4Fv2uijgvVVXGYO+LnwC0HspaQ08hslNVCYsWRQ4lu+Ti3Kwlhf6/a
S/l0WWU2o+PVWjKBV64KXMNhkOOu7lgIi1XlxcquYpzDDX3R65+XoTZa9d7vG+cx6jQyrMiAVEtF
3S6WHpeqTPFoa7iynF73mWUnqLo2wTaKdl1HiSa7She762t/agvBRm4lKN4pEedXMkx8VPAIj9eV
AnWNIHxCXWOdoGv/7+Dtt07R9ZZycXWexVHR5Fjozl/AElMek9Tp9qaDuMeV0dqyE5mJSFW56xVN
6nkeaghYD50dhfAHamSnSidYSAEMny1ryrjuMfQY6wi+Fv1u7G56Q/TOwtSdP2pWa8end/RE1qJu
wdrJ9bWsPSyiNnORDFzEYQbUmDvmn2vyxaI/+nC3xM9/pvwaF3XAc+TU6iBD9ZqpjoVZRGwqZ5Y4
CHSUXQ+ig/T0G+Mo3lmcxvmRYSaYuxUCYawyR9ZMvymTQ5tLgmp1gbviL0JtV0QtuDpRjBGEp67N
3Lr7Qdvodkypd3kZRTvFuRB5zGaWuEclwbynuG51f02ioQciYTjHUMtdTgcWcMQNWtp9I71qxsUW
3nxEOs35g1IuUoIAn5UrNLZJ75Zyd3mptgAUWUETiIK4A9fg9569AGV4MeVYqnbylPZaOBNya53W
v89thTIkCVUTHZlrepN330PymE4v6ehflmLTT69huO2YOtQz6jHEiDNbemTUmIxBqYuc/ppdPgKB
gr3danlfs8bj94UW5oAuF/bwhHLgwgW/1i2ennbGgT4ZtoVMmAzYbIdhZfvi9Q+F5Xy2MZRLHbUQ
NpdvgvjnED2bGh5UqOPRttxJKABI5IOE0qDLuAJV4VNk8tDNbV5B5jC60ZpjER4u//72FfKsi3xb
8SzVJEkCjV0h49Zm7Kapk0o+a/xj+dgMxQbu70Ceb8h8/gfN0g2K4GFf/dE8oRYNPbE9BiCj6l7F
c3bmiF4HtjzT6p7C81NlWqxmtcm2rr7Vtd4h4XUi3CgRCK8frSXTRINQKB6PZxCTfFOEWaZNZTgv
nMUZgE6LOZF1YLResJNiFPhivoFTfy5+suQ5sYubSciCwQ6/D0a3wuTkGnNUKFo9MJF2RPEB+KUR
jZnIbTFWUekgpGVjB/oFPL70LQ8yTa0CbBbZMeVgY1CnezSrOYk3Xok6nbZd2Fk6vvxNydJEGZl0
6knNcDGHC/NbPwRnEwoPQNonSAMINpAvhENt/ryYKoQb4qc5+0JEVOObjl8FkRiagoiGKZvvDxat
7Ghqom/CKeInjbxkhTOFN2HzIjDg7T06wzAxVzeTwcyrqWJ3StBzu+pc7fv0dTZneKfZkSryrTQs
J+6D3plz/bAEk4+haQK/uG1u509gf7/6hDosOyNn92lS/hWjhSfvj6oSCrZro+FVQS7vjMIdpOkQ
0HpUsZ7IgmJS36Hd5U6LTqHJ7rzZzTE4PcAAwswp9/Twm7p5BueOV0brVXYLwJu3d9rMtw76bXxg
mZzQTb8L9nTbzs9onG8ZJWVJyYIFnU7FYXELN75PndcO9SRO/h/KHzZvnOul5fyKESELa8qQTnqc
vdaud5hWGVy/PXpO3v84fcpeFLJsGqAGHiH0xshoCuRQhznuVJnixp4cpM+KWztm4MwJiDMVcNCR
l/l79pfoAXz7hD1j6lxCeCxbrWsK5LAmzGs3nPg47HsJ/FW4WKDVfXxZhD570z6xeBr4MwyKNxDO
OJLCKGcNZzo7J/pbJH2Q3XzqQY9OrjA8rv2N7LqyguOshGJEF0iRAadKp3rYK8EdLUQvOpv2boET
Cc/w+IPP00kSraS5gbogX+cMFkHeNnldujH8Hb+CB1aiaLAFgw/Nm2YM0lyNECukj5lqS4tq6/Fv
OS/KcmEa2BwwJ+b9/ih5o2ltAhASH8PodUmfI1EF+eZ6nSH4uBE5TVWLGETdf7WyL3F1iPFOdNln
iDC41GJuNHNiaCHWSg1jew7pPizGT11uCZ++N53TShqm8Ctvr6tsDqYOJO1r5/7dCZi96DegVHib
0SC6NIsE447R0bKKcjKxeFTC9MurwNpN0v7y2m16BXB8oVUYc5zRUM5hUH1Y+l4Hxni07qtPIFFz
NdUuImf2WShX3bSlK4DccgtrSO7YTlNjjuQUNbHRde/Fe2UPXlP69e+oG8UeooewrU1bw7FVXm1a
IgeypGWAC27iB9MPj2g5uWZ1HmBs2UtCts+t2GcNx3kha9S7oZ+xoJ0Etv/gazPNdi5HtlxGzuWF
ZAcvH6ISBY/jqGeSUf/IHcygh4imKkR4MwSWN5Tx9UJLR2miW/SYeyBEFu3bljqu8bijWRkRCVgT
8PLGVnzipcfEVRIHLPiOXNq4pznz3ngQFRBuooIzQkEpmoWXbU7KepRQ3GzR3pnka/CV2NngTqGI
I04Ewok2SKUUoOClBxmGF1ZI92Zepzxe3i4RBudtkzwztYlAEG05BuDwrRHLff8jCL4foEp7bRkk
QGTBzUz8IL4ey8NliG2Hcd6Pt+zIypyUxEzmwgBGgupU1U38Bdz81yZ4UVmJ2JTYwrrirWCJrBA5
rzulgZooCxCjw4RGOPWqedFkv3b/7ieNnhIM//zyW1Ki2E5l6TGMTn3vNNR4GEi/wIpZkVN1ivx4
t9y2n2V/2I1X0S77nUo4tCWcATkhUTg4pqkCwCjOXBoZ3ykmIqY5BnYYrRcWudfS5i5I9B3+xz3V
It+SfxRdYKdm8lgpypNAfibfB9+y+hzuWIiWmARpz44Fh71PYw7DvtqDwRCJEeG7hwiLOw+MSdFT
sPAh5I/Tq14Z7KbNDn0RHpEOgug1GHEXV0arW5VktyOtHwSybh4QK1mZ4a40us+KNks64M87cLCz
IbbhsboK9vQro8wHg4XAhLb1+bzV3AmBaFFXlAF4enIdps/tJCh1Zc7q0t5xHrMLqgxvjvj9htAn
JE7uo3pCLUt7xBXAD2TF6ZZFSEUmEorzoGVS5ovKFjGJMbg23qeMBsRr/crD6K9bYouJQDavbmuT
4RyqkYezXDGTCX9iCrA3vV2LqSefMK60REtptRMXjgp0hU8LlYgAK1Qus9hFO2av7IGm8srr2Y2u
wLfmijpDNoMJlagWVXRD1vh74php6JXTELuYbX/sm+yqNUGc1IFvPhBpzWaSAe8J/2Dx98N2kJa0
kCDacpox6F32Mjd51PdgDj/FO3oz+1KGRGx66l9EKYZN3cHxSnQwyllglntvgJpV1pPOwuqwrA6L
pWCwTCSwuc0MG1h+fmFw+hkkdb+MhtQ74TOmzB4yf3gZC0d9I3VRR0ck0rZyrvA45SzSAj2TJrsq
7FS/cGuwh4fo3+5dC1F1ch9G9izwY5vxxRmRP/yndDYyiQDRrCs70G4xiRhsKLEt8Jab3noFw52M
OWPHwSQCGPr135NTZpAavRWIV7tGdCxuy4QuH0WR36oa32uGVerBkrNgWo0ecu1Wla4X7eWyQCII
zhsrhTyWKYNoGt2uqv2oB3aXPv8ZCKfhDegFDY25fFneDai5sm7ySsAkIpKDU/AuofDB7MQm8U1V
vhita4nCy01vpBsaqq1RoYQMx/vdWPK2MicTDGCTNuS7Mk+UfdWq4w+qZMFO6Y1UcHXb9AsrPG5r
Eg2zoNQSHSJl9VrImODtXt6VbaegU4uNyEWlNN+pbYZ5m7UD6uU7TPTSnH6HjsZDflhQtFhh4qsA
bfPsWKExcddxhm60IAcDGps5lO6jk4HW038euKKjkFpKhMdtVxCj9bhi3QCsyYHCGaCbQ7ODx/rQ
IMcoHlSy7fNWAnL7FVd1mUQqAM3eBi+r5uBt9KnZY47lZ9SCuj1qoXyhoxVJyZmWNFQqkhtQkqG3
Fx9je514suXERs2E04GMFR0kImaJTVNbycmZmqqmmZWz9i863+bTZ1wb+1Q0uJfF+x+CODRXsPl9
eEvj+dejPDL0OWP0SdeDy9j90h391rvSLjnqB1Gv16ZAKzD2MSvNxCj2tusHgBWjH6E3VDWcxhx/
6wheobCdXKGoRadkYwoUdqfCmKPTlB+UHUGeCf02X7pgL7A30RJy9pZZ6qCOFfBY+hl4Prh5wdAL
vSDoD51lR4C36a5W8nH2JifmJE0S+l+n/q1eLHEL2V5QmQfWFs2v/cqhyOIKfNg2qIEeWIsyjkEu
zogNWUILJ4Q0ZYzKA70FJi9Lg+DQ33T86Pr+HwhfNWrpbdaVNRx/jiK0+aEpJrfKvg+1aAk39dBE
FQBYEi28inC2HEYotI0KUE0o00uX3kv0UY4FZ4oIgrPdalbJLE2AmMu/sgE+X99HvZAoaNMprQTh
dgVU/Gkt50Ah9+YrK3elHhgaMhSHaCABwcx3wdPHphb8wtNl7m2HmhpY8hkFFm0NJ2gk16pFL+Kb
OmDieQXUzzolfFuRFdZjQSRcRaywsfO6cPEwaFPpWe8Frm97h85A3A7NRTUkRgWKBpR42ghEnJQ8
Y6yBQKVFKPwODao15wrE6eTGRi+k3aD3tP/rsksQrBlf+Ug6dYnMv/lMDmrylKmnPP8a618vozCr
+HBUnHeGr31UozKgBWOlmqSv8fIkSZVrtpkzRZEdioIYtiyXsLiTQo7HOF+YRKxhU9nHOzbFMDmK
Gjy2s4wrmbizQhrzPiqQhUPrgOqPO5RfRH6N9JuK2qoZBCejrX66vIpbvaj0/0i7riXHcWX5RYyg
N68kRVFqqb2dF8ZYEvTeff1N9JwdsSGucLfn4TycmFhlF1BVKAJVmSCe+cfB2U7I1qy63+Rek4Yb
DLSY3Et27ArO9wQ3Gm7yA9ouXOWB9bg9YVIvXRyJiVmQQc6xdakcvdSd6bZa9P2yXauOjuEs2GZa
hi4y32tJ05WxOAJCmSoqH2vHk5N+guzRkk0F/zN0RQMPyUc76lrX4yzH0dfMvpp8i4LryuDsz7od
fyDOXhITrSqDESwnSpsZaAkXoaaRlNu5qmLv8oqtOx+ewujYoaGeseiie7+cY6QhXHFreNhwMXD/
hnM8Su3ZoYyfGi5FeQ/L698iC1Am7enhZBodLfhoZBkvkQsKHGJT2geo7LrZN46Nq8tpiZQnWJJk
eODHHevbwZLJBI7G3/cTUFDYQuhH27xPeoOPm7ipE3y9DLrq7QtMmi4X3i4Xep9JIk4pkj6Y6re+
5Zztq8nJUmVF1zH/eMYHii/FmUgDvBBjaFCzr/3B0z3R5/W/rS8dHswp+Qgtuj6aEU1Cl0iG1jlF
91SgW6TFG1jEpd2imfQs0yJg/0FhMu1QtfWcx3qH6pW+s5BN+VL6KZQQdCrgZ9if2ZoTGpNvRfCc
4tseaJUZXRkYfrPNMVGcyyC8haP+sdh/NQe9dtwDZIaog2w6pvxkxBzHXvexkyGMX9dTkhoDAUYx
odEErH+CRjg3LWvnLSgrJBHS4kiqLLNti7lrIWsMQCStWdqZohfmsctHfad3VvxcVvEsQR1u4vZ2
ruYIBRe0IoiIVAvwHxewz7W8TEQYF+3INW3iKbZm7mjvxN514XBPYVo2sj64xGM2LM1wn9gG8PR4
R7sdsi05QNkX4py81p3V8TCoEEDMAA9ueHFjto20yVjoCtaUssRQb09FO/A6V9rEe+kT/NfWEozJ
Q/1ci12p4LO9HH4kChjTHv+7n4MfCKpp+HjXNfZaqTUaLalTLFtV4ucxqDrZUyaYfjXXvP6atQpz
CcXskCZVbQZ5s86pxesO2mbtmxQ89CmPIWEtcpcwzPZETRnPQQIYs1BsEuu+VYGbvGo58+RrCVxB
pSLJsq6j8Ynxb7NSwCxJc95culW3S6Qro92beI8PwqsR0kmWxhlLWQ1lvKyYmF1Hlxr7wVlmqLu0
CcVRU092PT2LeehW4JAisWtoEyf9rd6PgT3tDxpzxBuZGjQxJZ8DUb66zzbkzrie/cBVZnSdN7t6
q5cbHjfues5YgDKlWWKSpoooa1/xa9jUt2Rf+5UbgvwGHCvlMRU4Bwm14Sxl/IEz2C9Ro+7GqqQr
OlupbWiFM47fofJrt9ptI32veI8eq69WpzXFJ/DHlJgqbU0IwZf24OiaPWLSXf55MzU2hIMqO/qV
7Qb802N1Q1zzXr6/HOfrWWthrPwRXOurIR1obT3gwYyOvaOhctx3LmX6/IQiIyVd+cd7DJEJjlnp
g2lSAVZ226B56zV85W0vG7Qa5qKqqSoaitC9TcNlcUDnehZgVAijCUQz7bYP7MA6VhbXJemenPmI
CEZoUcOHicYOg0VVJ4DZA2F+YpDR7uicR7wXOKl43f0VkGfJimXgNpXxDzNqYiMvxO79Elywc5d+
0gUelcLIt9ru8vqtR/gCjXWIkeR5mgGN8m/oTuxp9+Kb+v7ZAI+4ku95SpM0v58tpaKBxQTPYxL6
iT/uGGYS4wyNop3TKgc9fFJj3vqtusQJgH3wbkk0FHUEAHUYx40eKsNjXjbdozY0MbgkFKneZ+nU
b9K4SWJ8xg7GSxWL8aHqNOJNlVB9D0UdT4WQ6H1tBDgwL6mu/4F/aiKW2dCsRLGsI1QO4hflhmZV
8OX9KH1tIzy1G1r+F9941+X/ss0nTCaRJ4JUWZlAD/hNuYsc6yU71le6O3iDGzrFg27YvGeO1YPq
VPlpzD7H3aDPwYSQKdtXM1ZsMTQcNbtJNGsbd28cL14tKk5gOnObWFvh3OcZllQV5NoWxxAmJiS/
nsFudswi7XttdRDcDqbZkbo2vUrmbv5hSsp4KDuz9cOGqK9W2GOWGDcFz5lZ8JhoV+9qloUpE9Vi
FYUkxtyfI39B4sXDXbatfurumNkCGklp+tW5Pfs0v56H2p9N15nYzqZWbsUQmGEjfemi8qBlhQNd
d7sv0KY0aY7cBfu2no5DJe4RsLFNksAZIl4rw/nuyCpUNUy8FaJjF1n6Y8gX9ZBkRoTL+IjkdjdB
OJfc1ePbTDjF2IqXUyBDQTWOdwXw938EKvM+NCb6ua5/ydL/SZdOb83b6KClx56f/h/8RefB/BGS
qcyRqOWpyAGp3o1udU+biBJn+lFvhK16FXqY5PF5z6Q8SGY5jQnvGiO9OseQqmluEnLgXiit79hp
IZl0IUjGZE4jINJmL80e0W4jItudkducwKUu+NFFPy4fkyUyfIoM6TsQKOKpKl7gdy6lZvv/MIee
pySAoWrGDQiqBUwqfHSPLmuCrqzw8Go28P0+dOfgDRT1kDuO0LgYvXzGtgUcE35aKslxQZsBhuid
uSZw+9DOXmmOz24aX+McfOcH60frmGorMiHpllE4s7jOJz8R3Mv28H6f/vui1OrkiqhJjShWpOeo
u84Ezl0Y7/eZ4MUVTlvVDX4/LK7y8qVL7y7//evZYbEfTKhKY2qIkQCAaT96oytv0odItIfbCvOz
ImbS8qfPDIF+3BQmVi1xtNKyxKa0Xv0udoqJ3bfkgGPIKbzQwzzVZSNXc8PCRiZwjVoarHqEjSWJ
nSbN/Rg8ZFGcbS7DrBSpH+1i4radqqGYROCkOE3w2q9cZVvsXA9dBzrc96mUh4kfhd4jUVHij75X
hKGltSOWMRNeimZyibXre97012rSkyV8R6jo28dtyEeQrJcKNC/Cpj4xrmJZPCgNugfbzpvM+8vL
t+rqCyRml4SANElRAknudbesGi9G6XkZYtURMMkKTmYTIxDs9ZRilhj8ErFiZFBGPxIC6aYY6wyN
SXH78zLUemAtsJjAaoU27DSaeaJDesh34qbbpi7kTcf9PNnzBg3ovvLjMub6Cp7MY/ZqaJNIC2gs
x+K8TQhUTMp5+3cQzCaJSmzFSQqroORYGIe+d//u9xmfLjFQVCLlITXMVzH0u6X//MKOED3tCtsC
IVuTLJg9/fszdx5+VNK3y3//yqPTRwDmOFVnUSdRDQBxT+9a56uo3KNF/G5Gt0q6Tyu75Ok/0V09
qxYwnU0nHDR8IVOnXxxBMskLSL8BMUYbRLJRI9mR5wOepzOeUNu6Ty+gGJ+GBKZB8hGPW1T2x0AK
2GTH+BuV66UZri0cEFjzBl5XY1aTLJDVGvRdkvGIjsx1DEJ6dMYEu7aVbXEmtsl7lVxP3ScU9lky
q8JhABchbSGkTMI5lOp1V4VEQQ6eAO6oxPk3CJxkgcY4SRFF4Vi+21S57UEBm3qUoM0+xDO8kkED
qDzqnOT6/jlx5iULSKbuyjRxaDMdBvZeAN36TeQYL11lF4XTQm/Z2M75BuWf5HQvgcOjc1/3mwU4
U4UpaarO+oRH32FfHwyP7DFBPMWwF6MomAeXA7xSQvjxM6G4QKXpchEYTZdHUi0BlTaOzRgroPQW
wpfBRWfwNt1mLxw8jqeyUsyzCcV4mWoA/h6ITD3BKf3A2ASetqWllBVjsIBwEs7q+axbGJgGcasI
UmrGyCGtRG2ic1xyu7EswRFJUdj4fn8QBJln4eoBcwJj5ZhxdoLDvgQYFPr2VPo5uG0NG9JVNd6u
ClCSpipX6XA9NBegTLB06GpsRjofCYkXL9g32xLX0La0pwTzwk7mjWzzbGQDhZCeZAFelZqRbND/
vysKhfPyuB4PC5OYeDCsmpRagnUERdyr9hqiBUdw4hfl2LmRX979P8R9V31zgcjEQoZRP0vAHTB8
s/kFRnhwFQQ7sh06W79BI6VdPHQ+b2SX45rvtz+L+BPqMo8G6i2N/DhUXo5Lw0mObaF8uhx4vB1j
TiWh1Euzi6lXJvhc7q0rdCdwmtlWngiQsRfrRw/hhS1yNWuzHsMJwxRDs4ob7nUFMgdU8q6sbO6L
7eqZvoBjyqykliQjjahJ6XsTU+Rkd/NV+IRQa1zKzlN4xUOOPqaZM3TGdU0mnyRDqclRQZGfte9R
adNJcrIda1t4Ul9lF10zb5+4h/2wuOzISymTzFBpDqMjS7nszm6KR+oY/RhPyjbytZ+Dz0vWq76J
ngxkTAndHwZrpmJKEJAKMU0+f5HAC6xjxja6miIeQ/Cqb55wWPrmpBcrWnJ2jlDciPqBGBzHXHWU
xe8zyVGDPnNc5/j9pj2o/S6WD5L5FjSvLTpaLkcZD4nJi1ab45zpEQFR/qZm14n60jbfMmtfzPeX
gdZL6IVNTHZsSK+MQYG90b9MDr6ifeFacKwvlHCEsjbx3l7WXX6Bx+TGJoBhAiQW8Ayg3kWB3e/S
h8xp7aqwxdfymopUaZwwW03HC0j674t0omZl1uUCIPv8LRsfk/xmaF44y8hxcZNJi3lTVZFeYMPA
vP9e0iovBWiiMVBkR37hCa6yw2sqr+had3gMOUoWwgoXBh8tsyY06wwRjs93IeTfEw/hJnPCA5ov
b8F9+cDr4/oXfzlBMobqeW7hNh2QIA6kM6v5jYCaq97Q4tL0+ROrPBNppCw2T5mnNMxa4NVGshul
eV/3ypazeTSazsp1tHn+s4zMAUDqCYI7HTD+N3d4TLbacYSOvOwXL7zvkfXQPoExyVDt0gGsgwAT
G9PVwwdzqO1A/jXP21nYXTaMs3bsdOrcNCZeIfEmNUnHMj2q7cPf/T6TD0GqKCcRNaU3ccWXhTfj
xGtP5JnAJMJsTvOqamFCb/qGthe6z1z5nraeVReotbGWIx2/3/SJ3YEAqf3Eyz0O3AUENXHhwQ36
2YeYrhIVFRDsyIlvAk/Z66inefMG/5JdIUVkoBEIaglMNp9yrZHIiMNdvBMeqBZR5Ma0gNft8FZ2
Sye84TF7rifXEyJjnVwJagLZeuSD6BgrN4W1M3NOBb8KYcqUzQ2txWe8EuKAxtsywHO6YGHupLHL
6dEoOfMAPAzGz5Qyh/xsDgxd2pbVQ9VuCG+KZtWVF2YwewOJKmsYEzSKpPHXRrtVJV77Kw+A2Ypi
SHVBlqgNaeHMRnTXaNXPT0T8wga6jAtfVorYSqYYNiSasQ/RxDsX8fNliPVPUPRpqpaFLmtcgH3E
aGQy62UIjBZtjZS1MtgFB3o7VHiDzxtLXI+YBRqz8V2qxWWU07YEPM96/W44xm55lR3EnbS39lB4
uP3vsuHIBwtExg/6EGqhsQT7QrIXdV9INn3HSfzcNWRcYbAMIWjoGlL6eY+mAUh1zdejI2zRCC3a
Cg9wPX5Om8Y6BsQmK4MaVbtT5EiejvuKyI0kXMqUeAfHxwxxQ7f/7xxEH9eSqUakWNGCxgJsl4NW
Ln4NpGuTq3y8emIvNowpQSy16cZWAUgmvyXEtxLJrTVvyjGty9XBppt/VoossJhSRMjyfpxEYGk2
dX6wxB57P3FSsKUVXvnE3bf1nHHaN6YaMauxBls/ckYw2uYxucaItUeeom8gnyM2/N8V+CKkHBvZ
VpkZ8wFmYNHG2C/RY42rwshtbQudR5Ob+tGGd0LxQpwdC86VKdWrGHgqBC4luxrt0Vd3uML/ShWe
Yox3b7gHMc9GJq2AexCsI7QrsPXMLR1mDFz1R+dJjuaIV5Yr319OmnSbLrgN2wSsyFLRqQXgiszI
Mwf/b8bcrtiAaHgMR0m0oyhIX8embq5VLetMu5JIKXmX/4g1X1IlBV11aCm1QL36MXErlOMiHTF/
Ng2Gk2S6DxoKTqm+lmaWEEwotloxyxblpZtos6VaOJ012ej5sS9bwoNholAbp2FKRcCM9VtLbpL0
i6BKf4nBRJ5WmGMZUT11MDbZVhK5WgwFvbBwLpuy0vYlY9zmn11R2ebiDA+8VhcAR92a+w4UNbkX
3+AT/wnkgegASBNMSvE67y6vn8o2GHcmGVWVshVqSW6H5UGqEjsueW3TK4o1H7K/zpxyKTGm2soQ
2M1mdPvb2TcPdBSrfeKNWqzZsziyWWbRLIsqQmhWTtMbQ9zojd/yxDJ4R7bORE9Q53I9djRL3Zl7
yg5uXJsPlBi/dIircvrU1kJ1aRATR8lUZGNH6wO0opbFdf+3RZzORJApRa2Mz5PfLcRULDTy9F3n
Uc5PPMVzqg/e9jChpKYFemobunQQL+4LtFDuBOWFE0ecJWMfLUmnBnNHfcBUvZFgwjF1w03i9Bro
Cjb0mUu9MnY8Hj+OZSzD/xyNIy5+ABr3+3lObZLj6aniZCKeZfLHvA2qrFaq6MSSpsv2PGBok8dH
ue7cFroiIbIIXi62LTITChElL9xB3JePim/uomfaDwlWp33g/Hd6B6QFSG1qholZM439po/HYgww
0Yadmr/UxXWobC67wuqmLH6fSTtqNhCxNNHUaphgxHhNq9t5uPs7CPonLL6zDAz1hF0MEwRJvMrn
4RjO0yGyhvvLMOu3eQtTmKST9IIYaXQsL97hPtuNc1vYYKRVtfv3NnA0ZXe8q23e6jGppyZj04QW
Vq8IH/Phh9jcNXLK8Wj6Z5+VQwuzmOzTT01Pctr5LUwP8hQ74RQ6YzVjNINL8LoWPBjA02QLU40q
GBE/7lQ6YyA6yxCh0a54jt5KL/aUEjei0BmP/Aqt9PlWt1zOttE1Yu1bgLIDBiPRykSmw3KdY9Gm
BqC6WmZbTr2BPJyDEUCnxblhcW+c1zZvCcx8m4uRniYl/VruwrsYGohRcJg63qMwXbJL1jH5KGlq
KggOkHe+hCuyhbgoJsh5PIHrldFp69iRwwAKCEJFB/SMCB02ipdspG/Bm+D8fvTTr1Qv4/JYri+g
biE5UXVbtsNvjA2t1Rt4Zt7th3Lap/V1WfQ+xz/WnfKEwvh/pGSZmOvUshbPEbT/JKeRrTS2stVf
FQyq44TkjAWufmZBJOqPaUwkTFVuCqoMUHkbP3bXaLNxrU2KV53ANsHjk3MVOVbXUhJRXqJXSTqj
VtPHLGwMyveexE1/peUNcQpT7dBqhovCyyvKg2LypB7R9yNKD4qXxaF8Isoh1D9xA6kurGHy4px0
SlLkqJmV4C7uwcXVu2n/d4X5GXmbGg+WNlAGF6LEk00a6zpSihdNUDgZan29/vnoUCzqoIvzK6xU
tcrfpzaDXUOeSeeT9PUzW3KCoH/CEmKsIyJMMCWqNfSqQf1lVL+Jc8hx69VQgoOB2cKg08lMxhMw
dJvVJh72DPCjzfIx55Xia2cVpAT+ADDZDh5cW7FCAYjoEOOBhPt6Ml1J5KwXD4feWCzWC1wZUytR
Q1rDr+VvlinYGtSbc4PXKc0DYvZ+HIw6y+iLcjxX19XcuJbw1IfyXtYJ59uWtzeMCwSpmBfGBJNS
5dAowOLsvcQzhf77Ys2CvDXyMKQP/mhqy1I3vUmeiBO9f5iJ7nyscju6k27/OzMV/WQ/uQSTCvoa
E4NVAVgSWLbRHTqIaV4OnvWzbwHBnBBi0oWTUAPCPA44IBrK2nOv74Tn8ED1rtM9rmu5Igbn1Agf
7WJOiGiErp1KQetWuCmL2AuV3Cti3Z6U8DqoazdQhU05R/d1rXJ6ADg7yX696UUmQYYC0MZU7LVB
3k5Z6YL+9U21uqfLa8uDYjJGOqfKaCZ0aTHTSqq7UHwZ563Eo+rjwTB5I8PUeBRrgKm0eD8biRMo
xoOY17dWNu7+ziImdXTySKxAAVRfGXdjO1xVg+Sg/PbrhHfQckLaYJLHEJRlaRoI6V5qv0Sa+Uxy
3lPf6kfPIrzY1lEtJprSDjAHF27tYcZV99bc0bZccjt/1b4mHq9pYv00/BPPBpNG2g5zngNNI8N8
oxR+mHxKYuBDbLFj6GFdNoMBlh1H8PV98IyOQ7dyx321Q7vhzeDzXrV53sfkDzOW9FqlcOZ8zLSH
OHmd+n0lf73seDxvYBJGlU1DjG9UJIygsaX2MJJflwE4O8N2jDVyIvYtZvLQzbJLmtwWu9f2E5JB
H7aG1UXI1X6OlRYg0nAl19dExFPL8Px3hjDZYFRCg3S0YWwuNVcrAtvQXyLh/jIIZ9NNJg8Uqhom
pMV2lNE2qzpbU+7E4ZBVnPf+1dsi9FcbokUJTTBH+/HYLRRCqpHy4tOOiXchBTvy1B09mETufMCq
C5zA2CGVsZ8jXCKjXJHUeyG+ievvoul9Yt0WEMyJMGStqHX0QyXo43BnSXltT4MaOWanW8ehUblE
ZatxswBkvEEKevTYUX5u/UtNbNrVZxi2tYEQt3hDO/veWVMqzrQPDfmzz/YFKOMdei6AFlKCd8ix
b0lP6XSlRomdCHs5GeDwvNqMZyNzUkiShH5PShZPeUTETbIJf9YQ/qZ3H5QsvvM/VZUt7KOOtCgG
u6HVFZ165djsWsWvK45FPEek0bf4fTEphjEHBYAjhQHBLL6VbnRLRIekPqicA523dkyBWceKIsZU
kUEupG2gyxt4o3vZ53kQzAEhiYkCxV1AJNJOAckEebv8+7wkoTBJImkwsx3R+kcyYy/GhiTy4FZG
4TdJ5NSVdaU1MrQ6tQ2oF32iD0fwMXE8fjUfyqqE5gawcJ1R7xZZksrNO/Uuue+HX2Z204o3KMPs
y6auO8YJhlnK3lQFKJ2CrqeS74burVAP6chJueu7dYJgFrOek1hrOkC00WgdlTgEu5JEeHQQl9fr
jHF3Co0yFSjvUNm9duqDKYGrcbgFnzdnwda/bv5sjMa+PzZ9RgTSgjwgf5XvEkjNQZejF22qutXV
bgNGcBUqZrwvebpI5wnwn0XE3OvHADYDo42NCeaNhuV0TbSPdWU/J2ZrZ/WEgUHiiyWkVgZ15Ni7
eh28MJfJvJ2SQlq9BrA+7wRM7OVoNtTLx2G+amVhc9kZ16vnBRh1pUWaKrI0MgWD8jdB5Yi+7MVu
4NLxvWrXbvMtt5Ni3TUNjTIo456PfXst0qABYQL2kjLyqw4EVtDL5JTfVDwnBjc59LMkwolrHiST
iTHDUCSpBkjB/B604jbMQw7C+s0CHqf+sYrJwALmTRS1ofQWOwK5mGCXYhW1a3A8FmjWpM++iYvO
FI13MbcOrEBAFbdZaK9TGF9JNLluAsqIZT4NaN+GbPhRatEQ0/rCswFCqdBp0fmc2TLnxXk1OBa4
jNvks1krZkqDAx0bg4nPLcWzBKSBn4Hi59IvI/3GcdTVbLNAZM5rtDVFkji8O6rkgR7WT9sr4T58
Mpz4WcH7SJ1sysRWWm4zznqILJAZ/wmzHHKn7yJLlAJGd8DcihbGBtSMgT09CJ96JQatyJ89ZZwp
DzHEHYSwVOkrt5K9RpjRz8yVq6L56yy/LWCYc0g1u2BMasBM++Kr5iESvfQb2UU+RCoEbg/JalJb
oLFHEgiRDIXeh2vRE24OFbCZ691jUR9r6TOUFYv1YynHs4CA95veVg9j7cZKdVCDzAUTPafXnBMC
LAeuIHdSBu4x0Pw1W6V8mcEFX/e4gZXv5ESzteqHmLXO5SBYzWSnRVSZIyms5kDOaLK2jHYjkWxn
mZH3dxBMQtG0RDL7CvvUKfuif6i5cbzudqqKtljUWGdk3HI65UYoInPIdxCc2cQPuhseKK+56UV7
ebYvm7OeNU5ozIqNllbJs4wVqwJwfYS2blROTSxnIJJ7GWm1rEPZ+I9dzMIlIA8mAs2IcX1HQsMW
pG3ELYV45jBpd8pUtQCzKs4ZofOEdl9lIF8e9U0OMa3L5vCQmHTb6iAa0nQsnFz2V4mcPzVIRpJZ
+Rj54lwLrc7XUzrff5aO/i2LGkSHaHVXlLAqTx1zCxJJhJQj3+qQqKUdlolX7N6nHVye4Nt6PJ2A
2UxLzGYsaCluDddzfDcnvFp//RV1YRqTZI10UvTewjLmr61b7zS/2LZ+/A3UcY/9NvEgBv54ed94
JjF5VsxzvTVnALbNKx4g7Sp6uwyw7ucGtFY0aCWf8dxbQ5capoyrqbw2ncJ4rqqj3nOqCw4Ge71f
NG0dWvT6qzDdUamhdrursoSTTHkgzDUOJj8lMxcAMpUxeszcKWhtpeTcAqxvx5/VMpj8gxPCpBxR
aH4wRKcpSltt/U/sBzpCZQ2swZDeYXyYKEmsJNH7hdf3Lt10w3ZUOT5FnfSsUlhAME6ci0LdjHRQ
Nje/NuPRtO77cid2d4V2b3XD5rI96+XWAo3x4GkMQgsflrTxAJpFrnSVOeItPoagG1NvA6648uoO
neDYasFSZjBvUzhTh6CLpbnlVG0vm7TqaQsIxtOyoG1SosPTVJx5+sEKjxNvGmn9/mSBwTianltp
0NEb/Pkm+6WDAzTcmC5RHKo6Vm55TyC8TVKZ0y4aOrWSK3hd/xo/UqWB4NDv6411B7byTed/ZsiG
tj3/z8lVuomLEyLswraGzBNeDqRnQ9uqRLSlitOxwbWJbuMCZJL1pjMsgCgP7bveWIQP4XA3eFQM
j9/vwsVjjr1aayBR22ENa7d3i3v1J0EDqrJtK3Ry00kNCElf9sNVJoblMjK5YoqGJK9nWChv32d6
tkpoz+jHohyxAa/0oj92IWuoTNZIQnBm/B7fNxMbIoObPN1JbelEyYPMvT6m/nYJjEkafWeFikEt
w9M+HXxPNhiVbJzpZngdDrjI+KmVvMWkEXUBkh3HNctqKNMQ2ycHbbZPpgqUt+GgO1Ucidtal0AK
qw6TbYbml1EccDFLosKGaO1R1+v5U4eAin4WFWRzZ1ImWUUPfQGNn8l0E6GtwYjtQOIl5nWDTyCM
v2LQOQ3SEJdRIJrYGR5kblxlS+l+ayd0A87pvH7pp57QGF8dDak1c6pQQF+NZleyyYb81HfzdQap
YQVt5zMaeH5wAmS16lVNCU3Y6Is8k0/RO3EycgOgdYrG/fpQ6Ha9S65Sz3wjjinZqbAZN90PKIBz
uCj+JTRPyEyGg+xwn88WkNPDsDEgv60fsh1qX4zZcZM3PW/OPfeExSQ6Iw4qY8b3P7Wy3JWQBQyP
SYGRTM0pt7z+ofXqfrGmjNuI8yAabYbTr3SDY5ViEA4ThXaS2OaO4H0n+6G//p6K4HXHrV+OLZAZ
F9KDYg4leu7+JiZLNmMFri5fO4oeFVyMMSvj6ffIDFrucRxpPR+dlphJfmHZZwXebWmmrXf1Ddln
2xDqlT2kwkTfyh35/jLgehVzwmPyn97mORkDbGkfXhfBXu84Ffm/1Bd/ANin9VIWqzGYMRg+7cPR
1cBDhvICJB+hO3mpL/ripy4iTpvHPrNDbE8maoUV1OTDoL7gZeGvVsyk2W5x2ke6HDcgBoVzJMJG
sPDUqPAmF7iLxlRJsRhMZSLBhiJy0HGGmsy4Tq/S53FDqfd5XEAcHzCZFDJCL9VqKPFRFKk3fRo9
QvCbcwbwIJjMoUztNPUTFs3sv6rlnTJysj797y9kJpZ3pR/zLE3p5xKE3m3cbZhp7lpo5Li89TwU
Ji/0jRa3AyWkGg2xsfuR3OOp5yfkUXZ/h8MkAUzp4W6B9mhqsZcrkEbaRlyi+tVDWZPw4YeXKgnF
3Uc3zvIyEGLaykx7GtWfsdtjMHzGvf/8lB8/M5mFCf4/YEzMVKZJ5Iq+aQc6nhe6wR8l/aAUPC9Y
r4wXOEzcTIlstiL9ppW38h5X017r51eBT4muQaJ1y+NYXPWHBRwTOKmQmipJsIbIbEl2b2CieOC8
yK6fRQsMJnLGKrBqqQKG9BDvjO9Q1HOMzI6/4fkitfu9AbLM6Up4NHkinzTxn0XUApc5fTGmlQY1
xTXKu2rep7GJAbejNspumB4T8jWZODce64XbApGJLiOR4iEj2LzkGZ2o6H93zR0+37+reMl819Sb
HxqfN7jD20Im1DJpCNuiBmgXWJuybLzCKnxd4m7j6rm+MI45ZzVDRsTRor/ZiL9omZY40p1wDGx6
TQkiTs6xu5pvNQ1jGAru2s501sYy69NCw+4NdbhRNPGrrJR3n0hSJwiWl1LTFbOeQlz4l/GXEkSi
Vno18ggsOGa8F7+LszZWo8YawU3mGA0a4u8bLlXc+vb/Waf3g3gBUOqZIVQi1kluDr1OdUG8rOWF
Es8KJithxL7SCe2Badp7XapsJfz5d1vB5KEuCpp6mLFMgqTjzFDuQwPlchlwjqXVj5zFjjOpqI8G
K5xKwGjDq65FG1GFXPfgFuLT35nDpJ40jOQBUx14rDAmG1IltmKU9gBNlMsw/3JanDafSTizgZs7
DHFi2fzfOvFgAz7mOC3ohWH1wqvq1pfP1ERN0SXzTCFKrbIu0N/bfwfUQIc6fBsS1W4amWfX+tF+
AmJyWq61Ya/M77lG8spbqHm+CD8nj7JcFK2t3nOWkQfHpDZ9kEUi0NpLP86e4UFvGLKK2Y6yUwvc
z/v1WPpjG/s5YdXyWLUdwHIDgvDD1560vOVbT9UnCKYyisGLiY9cLJ8AFZ4UcvTZBiMK28Kyh3ft
K+LxqEfXs9AJka7wIguZI5EwEAhE07zOFM/UYnvkDQPyFo5JQoJsiiSjB1AM4Yd+l/A+i1ZtMCyo
hMmiairsaHcxGWKmKRXmEMrbUt2J8ZNecGqh1ZJkAcHkhTgMUjJ0JZ1SxgW/1/udh752n7cbq3G6
gGHSQmnmpRijr9nB2UPsojJTyKjPECxoZlc2dPdy+PDWjQnWTBBnUWhhlGKB+m9ogRrtpC7/Sxgm
SNtgrgzDgFFGTJ5NQdyLUoVax+TArOfU0+KxI8lBHk29qQFnAPsTLVaDW8HR33vtZD90rR+XV4+L
xwRrmButOBXA6/bFr/KxA9944oDzdUcvh/Dss7mMx3FBi4nUsJDRbTpht9Rtu1PQLVUcqIY7j45M
XSu+F6vIBms2Jhm4REE1VT9rsW8O3mUzeL9P/32RcNARhspRomaUP6Liugjdy79PQ+Ts42Hx91On
X/x+JDQDKEzw+7Uq2/LUQ7Apscu+teXEkaPHy2CcCGL5hqD7TeY8AVgikO/pnF2HsnITmcZnSuqF
TUxaSMIhk82sxk1ZL2/KHFLSScNJcDxLmFxQF7radRosATccOjhnx1LIVV6rnBOOk+AsJhf0RicQ
rYIlw16JrkbLrQWM3X2qtfHPep0RDgVThik/BcYMe8hgmnfknpLXR+gRc/Kr+lfyWN2OT4TbL3bZ
tc84h6YaX+RpitDRsvC6sao7tTN2lx1u/XoOSjZonUSNaLDMImJNElWlJ4RyM3viptnqOwM08vMm
QcXDu3VfdYoFGBOrePlKe5Vgt9T8alAf2vlG1z71iLDAYOI1TpI2VQMYVLvpIyVaV47Wll6uTz73
cn11gxZYzCk+NKYg5TRjC75w013n4AdInDoEx3r9lba7plsuk8R6N80Ck4ndOlXHuRrohj30kkuf
Lopj6ddg8Nn/7h1WdgPn83j9ZDI1y1IkjaoAMidTr8odZt8LPMzsCuLoz9URju9DVDewaye9Cz3u
ytLD5yzrLhCZw0nu8Mk/RDTi7ug7dLft/WJA0UrJHjufS+azWicv4JhDKpvzdNBbGCjeifvQz0Ef
X8SutBX+j7TrWo5bR6JfxCoSzK+MM6NRtBzkF5YjCeacvn4P5F2LgngHa99nVc1Rg53Q6D6NklTm
6U9/s5RG2+BxhmD1llXkKvBo/TOtSrexMDE8/BTY9u5w8gaFM4UOw+TKmgKlqIjTYWeKOlAn60+F
8R6URo5ihlhNkWlfLsPuG/mLsnBGgb0Dlm0vQLWL8W7M0wOtkmCtlo//DoazAyknBdhaWai0b5rq
XRvdlZ3geWT/QXJzgFwQi7MepxdBlGal7posTqmtwZAZP6xsfhoGGi5ld1g61dWq+GkUDyaIjpKL
blia3BYrhYyMy6h9l7zDkvCH/jRgweziEQfkx0EqujLspoXgqwQ5MVqp3qwSTqImNYoJmFH30NMb
eWbXoIe48/LqW1pdLVorCOH7Qv4G5NNsaZxUg8w45Lk5JNhWOd8ulgDiH5zmCwbnwAy9bnTsjWSt
ERgRWMFYTf0R+zB653m4LnHwDioKdv/gNV9AOR8mZRjzUHWAluf6qPnrYZIc85rtpSVX6XXlqwJ1
3Y9GL3icEwNRsmFS5lTS+OvUftKyx8sWJxSI81oRGUfZwBpf135Hb9azcihwPVFCxIFzASJjkVdm
Fvw2BrzIw7kv2sfFOjB5QJ/kpbaJov0PJf2uYcx0FC1U+Ic86AWM81r9shYVZbehCXssRzRz0dCi
3uyOPlYd3GHf4+WzFFiZzXkvmtRyIRmQbVXPcn6tN4ceYzLgHigt8Hqpp9QWBAMRIOfKmqWLuqhg
8pnKVZ6X97NlBZY0+zOKTzWNrucMZhEtgnRMBMv+vrk99R2VMQAKWEZ8RU8YZ0Wj1XIQ2dpl1X8z
hicT2pkyU5UCSwvNszIJxBCo/pvxO3k2ll4HBy0cyFo55VMeRKXbHpKfHWaP81NXCUs3+29INnZg
mLJmIghx5rwmsWyZeYx35vdzEB/622g61h/rA1YDBrKn6N6oOdKdsOeI/SxndSZQdd1Cr6FJNM4Q
qFXNuUawQ1XL/eYnW18fn6xH3Vdqdz6RoEf6ddkUdvz/K0DOFMYyH6JSAWDXYmHW0vlZ7/9Vc9wr
FE7/+7Gq8CgHlGVBJQKVUOKDH8bVQcKw4EDZ05WowLIjmCXLsm2DG52dJ+e/bK2gclPDdUTt2UBP
HD3rg3f57HZc5CsI7mNp8YpvlQEis94VlrcY2ELkt92VPApii0gW7iNhI1YxzHYMoOZmSL9mxpHY
glu2CIL/QqVeLmUPWUj9Qa0kNysrJwI76OUT27PkV0fGeSTLtJImnSBJ/6n4ogaFX4St6ajXhlPe
tJ/zMP56GZB9As6etnh8elPH47qi7XFyC8Oroh+Ddk7qR0t47d0x21cwXIZTlBTjsi1TttmvjypG
So3UmVQnd6pjFZBzJqz0s+9xSTAuvcmHgixTA8Sme6hKb1F+WOV7mwb1cNbNf/vZeG+YYodCPDK0
zu8+aP58sN0MszHRr7HSaxEZzD+oiaapMl64VJuvi6R6P6h9joGp9VuTuPonNqaLS+HkGIoz+/1N
8U6UeO8lqfiEqMKgt0QnIDh/HStrvSRx1kEz82Pz0wrZNbQ/GOdhcLACevJYu5SQwGrX6BSMHVoE
OzBknrzRSIbGlomBlgzysyLUkSxXFzn4PVJrS0b2CUJDFRD8t2ugKHK06vDw2N2A13zHbu5Sajny
8jkeD5L6wZ6WxyR+d9nwdkXboHLZKv4PMuqg53JTE1qDabR0LpyaTKK7Bfssb+yA6LJm4LVIg5Sv
P5udG5FSEXN0K93RTrC8AAsmwa2un9iSrL95osRhvsBxZpetUZJXtcW6L5SgfMLmR39RUBmJGPXw
/SDKB/ZP8QWO+Z1NAlcusVynFaTT4tsay6TiT7ZoLehuENtIxH0ojG2kcTYBwpb664koTit3QYNy
Bc30x5Qs/mW9EMExiTcS2au6gsUFcNjt50Y9+jftk14mTmyEayIIm3vXildfiwvQstxHc6oALD3a
n5huWF4JNXGw59ivw07ER7cbbDZHyYXppsliy5oBFw9fkt5VGurKpVMZ95ePUKQUXKimWF9FMMLK
uhoO8nhNzUMmarYVScKF6VlpK1z+AFHMsaeuZ30F1QXKj72Imlcgiym/Vge9KkorjQC0FGFEArk7
lfHx8nGJtIDnPB8bA+v6bGCYzYG5iPiEUgDGQFYXzMZ3rXA0aV8mS8OSeswhgsj5tUx9bytagj3l
7qAcBvvBipx1+fRXMv3G4EmmjK6NU50Ag11P2F6u8YBkWrpmK+YiV8Qav3PBgx29oHFONrf7QZeY
RDM5mw1eDv78uerV73Netc9NJS0ym3H73I7ye8UI1uzr5RNjh/4mTqgKqOJRRJfBcf/6o+halikV
JmFdidIvdZ0Hhl54WmS6ajv7E8VNK/til6K5u92D26Bypqr2XdHGCVBp88FSPuSiG8iuqm1+n1O1
oS+pEhX4fWLXDiXBIvWg+BCE8v1s7DeKzW/8MBVKZrCfIxvDWBp9SJCMzVegtf4U38leevq7VEzV
MZ6vEB0jpUzqTYxIlUwqphUGa6/GlYHdid3kdMOhWYMpfyiHs23cR/lTsvrr/NVe/Lg8XNaV/VN9
wefCRpqo1loxp1TGfo+N1ZFfRMFliH3FeIHg1BHLLGajZ5FpyTtnrlpXuB1ur9/XAhn571PkdI9i
rc2SLTDaD/NtbzskcVk5oQqx0lxxUE9oPDnAFq1ANG4jOj1OJy21VgapAa5uaG6ZyQ4x4kMhotj4
B6X8LR4fOQoULtYqBkw0eo1xVdywKSJyHFGsL7DPnO19FWVjey8SlgLGIOySNjWsW+K+Wlcsvd0t
Gsw5PZSoYdBTIjt5gV2lxBPHkd3AtYXjvqCklZPZsRxaC2Pw6oTFNd5BXPM0gIOzdkX09XsquUXj
vhstlcoGSxGsvP9E1IfBEFXx9hQDQZFNtRHNVGTOrMsUD7Zzi+kQFJluKFT+inX45c58tdxW5/SA
6RfpSaSNu4e4ReWMmc6gcBvYSuxfdE8lXFd/Sm9aR3ako6jvYlcrt2ichthJTn4t0I0/gEfCXa7X
g+ljAhQziuO1mNNmD8/GFdlAVwRBi/bz3zeukk6dbC8jNBIrB6jplXjpmA/W46B45j0rF8ae6G7+
JjVkNE+ybhmWCVjQ3r52zhRvw/GCUjX6v+wbPW7uKLbD91Hpk1w0JfNWumcsW8XtDvdglGFfY0VJ
PWtlIS3uiBJs4qofR7grv0CnVAt2dmcAXcLTZb+8L90LIqcts5UrWqXEK3r0lgepwyK5NT9ouv7U
ElkQZRRmUK9SkmfCLNsm6ONVCZ73X0vXl0kn6y1OkhGfrV7iVtdD4xQnxcv8yKMuCHbcosYbf3EL
uxBNDzPncQmduYON5thtlnWTAvQuqe/ILLvEmH0rx2IlUrkaHRytFbV9iwTmPmdZVmvexYDUb6MT
PWlH6ZrNfYt63t6WcriD5T4iNbI1VhfgjMEaLH7pDZVroy8E9G6qKzvZOwmFpIfLirOvq/iK//ua
nF1EywSanwmgMuhD9UD6Gvujg5vnTXcsvPa9qHXojbfmZORiA5hzwZ41Ai6PqDt2lVsLu7tEn4v9
faMhjTHLdm4DYhi+xMbJNA/m+HOcvxpGoPY3JGu8y0d4USQVtfvXeFgfNpVqyj6bfjsNJ40cL//+
m/jDjgxLdcA1aGChIL/cHE2/RtJOxeqOzad2vKmVx0XUDrmvehZm4PH7sqU/PyttziyORkMp1GrF
9p4Zu5mxPCRCJQWcCpOHdeZf5av8R/PxslhvsxIml2XBh8iWpRON+06ppAw5qlLr8+A2e+mOgu7c
wm+UrjADYj7pjdewLRZvFJlll6+/UYFdmzYWH+EMg/iBOap4QoBTw+HMUhIdG+MFXpKZDQ/I7msa
CpeK/iblkgpbzUZjWd1oSkPTnt24vVfK89z2TiK65pI9DdmCcUaVtCM2g1eQrp/pdCzNYrZ8G7NJ
kAxMRI1ntLbUOAZtBtQ0lTk9Dl0xdoHZU5Bj2qSMHWttFtmr69Q+6KOUxq7cF22Cfew9GZ2cDpXq
DJSoTpvVZnVMVXeYp/Gprtv6HfIUNQoq8HGk2DhDq8q5rCd75kVANanYGOQi2Kf5+tPRGQmYucyo
eiSLT3vtNlOoIMXbi55ENTRsCieEvGmZRLLQk0kGxBqdGryXFp4+fK960VzKnmPawnDlgtGoNKUl
gEmPPba99hi0+dWZdvnA3t6gYFhbHO7EYl2erIpMUIfAOBlu936+qq/YztUYrAG/KDWHwywKzG8z
VgarGabGTtLElM/rDxU3Rh6BNhcjtF/AVu6jxoy7Wo6Wxtb9PzJIdlhvDGyDxgXLJO6ivK7ZN7s1
b6OQ9b2T1LE/SyFWSR9FrQK7FrZB46IkzaomXSnQZPJUtu9SrXJaEY3OrqKz0ShdR6UN3v71+Slq
JpeFlkHRQUMQp07TiTyuCIFTwLS3ZgyJ5/DylcNGSNAF6kpurKBncfIUPzkpd0RgWiJIThf1aM30
gkE2NPNIl7pjHl5W913j1cHcouiGTgyZCyO2No9qRpH6zip1WpR21MIbV78YP1zG2VWBFxx+3DPp
swQdL0jqu+IwzJ/WBk0xokvKrofYYHAqsIIWszRsYODmfFAOWTgFrDKaCI5s96NghxNsVcYTHn8X
kilcaMJyaLl4Z8RfUCT/i6OywEpoq9BlXWf4m2yi6ccWa8LsBUsY7lfLycr35Z/31jBvs8HgvM2K
hVSZ0QNDPrHNCGlgP2Tuet+B9p69eVZ/3lzMAXIOZ7bVNEkqANIFjSBgJAiyOaTHAZQ6dUgxrn38
d4fIuRysKp7qdQSeTdoDUvRgyD/XqWjYb1erN8fIpQ5NvLZtbgAlsQ6ZfKWbWLj1py0a3MFxBprM
VZLpEyDI9F4vrghxRbff3UvMRhnebFKf1HFZMybFuUcPPwYWR3DFeFGghskBLwvY5PmnwzCvheLf
byeTtIrJygmjxWicb00RcdtuOMWiWLzqoz1SeUP3atmjNsfmyLIF0FOH9DqZz6yLqwSDU6t5togR
e8+PbvG44CC3pDerBFlDvXykyTez/C5HXqyK1p7uw2CDHFb8KfYbFkwrHRqpHFvAGN/S4WeaL04e
v5Op7fy5+YD17n84fJ21tTLLjhvgqNOVDh7vTj2LOURY9OKTEFXDoL+BGwxopznVLtquiEgOEOyX
1E7g5PXar9hVyD4T8YzewZZi97JYe657g8iP/yZRbeApukE/MIZzdTCkS58uA7ztu4BmbxG4GEQR
fuJRBkJ+JC4a3a7icAlY+6XoirSbp26ROI1r69FcW4rTY00JCWaj2HqC+QAf14P7fUHtMZKdyFe/
X5ZQdIRcSpIPw5JLKgRcCm+aQcSY/zkNC3eGXAA0tSJWVB0QfZDdMMI3qwzqAm3jEZg8pgOtfUUg
1O4NfnuYfDxUkrk3UhymcT83nhWaQRVGZ+NR/Sx/Wn3tSrzc/h++n20RgmXWFi65r8N8uXaosrTM
xMbsKurNB9NEBFHtIB9+JLXimDM5KXnnETm+a3LFRdfhqbTJzdj0T1Opf1hHEQXq/qd9+Y/4GJ1r
laHSbnVpfN/rV/Ff1UlU7QWAC8rF0KmdvEJkxq0nYSKgvJVMp5SdBVxoaFIGYeh8FrW0Cw+aC9Kt
ulbVoAI1OWshW/6QnVYs0wgzVw/BePmI6/qh+ypyNbtRdSss591SvaykmQmrYy0wS7KUqyzUHDOU
MUZShqKER/DxeFpIkuIRYi7w8TrlWK7Hqf7T1/pno/z97XTOsWkyOsANDeLMRuv2Krrkktynk6iB
dzfAvaiIznk1qxlVvcWovGul5Iquw6epSj+Dj8TNRvEqAvY/vw1ALzJxvqy0yDTrOsAU26EH9i6F
VhfyjXHXLodWSIO6H+9e4Di/hnLQlNcm4BB8FuRZJd4uNawMtG4Xr/KoJ3oFYxp2STzOw8TJqlh9
BrxfhAfRkR7Z65CoKL2XBG8UXefcRtpUs1kzmI6EDd7Ykusovb8cdETGxL/BTrmmomEf2tf5s8f6
QhNPe/pmOFJYBNGDyJb2s8eNFnIuYySdYcY2RJpOa2AjFig3ucMqQJn3F0sQOcviHMXaGq0ZKQBj
XQFN9V4tU0eZnU5E0f52uuE1EJ/no7A753qPQ2w9RsNLfelmPFA8L49+emhD/cl+FFxemEO/oIF8
nm9pyIthzxCtT50BLE+j9nMm0/WcmAepswQX83+I4r8NzOCcR4Whl/g5gIH3sD9LTu6xCs18Pzyx
ZU1FYB8NwUVmtwy/UX6DcyFROTXT+D8bkxz1YBw1Bxsgz20o6pAR2JnBuQ9VLZakW5AWqe2nIbvJ
1B+FyMkLVYRzGdWo5qO9Mls+/Sqzjl/Jk9q6s4ts7CbzSvSkOsLqgMDpG5wHkaecTAqL0GuNl88S
vHv5jZk/qNNR4EaYAlzSRy4BycvqvzGZUV9j8t6NfRqa18wr2p5o59Su+9UNw9YsGbU1nklUqSsT
bJ/4XlmEYTbcN/RT1h1McqTT6IAiM4pNkQHsBrQNJGcAExjPRskEpHI7+KwGpt0Zt2idR1uMKLjs
u+QNFqf5U2YpimoBi7VYKF7uSTc0zDGHrwVFYD2IWEaFeLz6g71HUYZ6BVXL/G1GiXwIsTHsO6vM
V9/Foxb7lr2RjzMFFBbaPpaAZ31OH9dzF0roPPMnXObkg2V7As1k//0bzdygcSZAckkvVyzawXoa
xg2TB3Z/Y7uMHgasWx+NyBXHbREkZwxSrq9528Hq4vzGTiYnm0aBVOwXLgnFhdEctQpcKCBUTOXM
rdIi9fGyJ58zs1yCWF4+dVQRnuSujW9OkgunqaZIVirju/WIconbhVlYXs3us//3io+Xv5vgDPlJ
o3UsyTwxJVHjsLEfKHl/+fdFWmhzabeVlI2WGjhCjAYa2FGDJW+oMfrKKTkkQt4gkY3x/ESSpqys
io6Hmv+WhfuvehJUn8zQQvBM48MfT2qxlMSSTdDHo1Zn8Xndoq52Z64TngXKLnaiYvYshXh4WU0d
EFkLKEJ3A+gGjFPHdM0UVTXGBUuZ7tDuYmufDNGO3t0TxBMoxucZIz78PkxiW7zX+iqNlB7F+2+s
isD2AYyYPSjG56Ep8dv8nkxbPM5vTDTKYE3AQ7X7qV6zj9JA3YJQ97Ie7kXoLQznKxJSVnaSDYvb
V4+l/mOQJZBFHuROkE7tOYwtDPeFkiVdC2wQRXNUY39dphp7hKrluk2TOzOTf+gZETgokVicr2is
EmMpM/BaqXDGXnFi6VulTVANAdCen9gIxtdTk7Ex0SCCz2RK8eLMmX07zKUg2d69tWxBOF8hmXYU
jRNAxkBDPxmF7pUf9XsWQmJvfbqsEbuKB5ZWWK9mmnimeq3oY2ZLuTphkFeSXFPDFT3U5ofLEG8p
/OEdNOzrxEMbhspUwqUYZd+b5qADo/eym+gnWxLaXyVN2Dvwh5CKRO7iFLg5YyeDAHovimBET0dV
WkHfL983kfV23ih1zaBHXDg7l00/Np4dVsFfMKgzOU0DE4+WLeO1gvtwGBmalglt2yBX7Ad/VpfB
z+X+y2WRdj/YBoRJvPFMPUaU9K4qFlfV8Wgg5U7KVlfaAkexG7C2snDfTJlLdZ2UHB4dM7HjHTZc
H6YgOSjvxWSe+wq/EYlZ3UYkS0oThApgpUcwlYJKi1FI4ElEDxVfPrQiAoldI97AcSrfouNWWRfA
SfONVB6xRPLyFxL9PufLo5jqY6Li98f6dqqviYgXfjc46bAkNAQx2lqN8+JjlePdd6wQLL4Z94zG
Kj7ZPnkcgtlHZ5xwBceePLqGRzgTT9mmwgd3NM2DcKld8R5feoX9vR9kgZXuqTTWjykyttwijbA4
920lRaM304J2SKJ8jQvzS9eWIQjXBI51X47fMHySVyXpkOUEMPb60M+eagjykt0KNZ760SlFDIJe
Os5m0HCUNEUCZ8PI9KuTGeDBMg0xSob2QeLIX7GF/iNbrSOw1d3j28AyuTfmE411tyQUsNH0vi57
8Aw8DY1o3+teSN/KxhlNin4nk9jQORnLc0HjKOnXUX+tKLHXjJFAH/bCOZaoWzpChWGiF+i1QFNu
kFjPG4RzUpofa7Ti3WNrUYqnMWLRRyUVEjeJADmfWunUnjUJJzj2TWDn7a3UyQFNq2BVl7/5WIhE
4IKzsCSIH2WzRznGUhlkyknWt6FtxxIGj/XKmeOiE2yY3dUL00DgxeYzGS2mr49Rb6WowR5guIle
8rKUuOWgeclUBH/u7nRbhumiyx9D/5xmtFo6J1NtobMh/2kNj80YXv79XTE2v8+50xRNiWk24Pel
1u/rY9Y8KpVABBEE51BTCxwdWgIINEtP2Y09ruAqeP/vxOBy4mqcpViVTHgfzHOlw43Zfxk6wVHt
erjNUXGOtMjyzsop5JjXoJtOTX7/r2Tgu7/Qtin3JjunWf1mDecq/jaPIie662heZHhOTDbeTLYn
fRxyYOSqC7rL7GYKk3fyE+YJkbNJn9eQPsoeVoYFlsAyRcCcE8j6xJjmjAEnX1L9cyWdRuMUR0FN
v10+xf34vRGRM8wurhKTRFCFbvF/jf8uYBvBZOYHxVWxwt64aUTPmHuaYchodMOWTwKKZ07DS1o1
eiSjp86qsBYn8Xvpu0CoPR+6ReD0u9WQMaozEDDD56lB52bYg9KD5lV7ZljIVyf3FzQylKJ0bjd9
3CJzWj/Fcx1pK5BZjo9uDbAuZUBlO1FoIOoa3P14GzS+9wTlvWmoFKCxNXbo1QjsG/WBntlNBqu5
vFlIkiH4dHz9uRtto6NMvA6UUngQKZ0V87vkWBwN6vRgZ7XvRK1ku5BIx3TMiYEp8fl5YWODeO+h
Zm0Y6PIr36nRXWH+xSM0KE1+/z7n0u0sxrI6Db/frdex7sxmoBgCl77/nTYYnMYPehQvjQIMbDRd
fLYrvAoNz5RPrEMhOal3hSC93E3/UC8yQURjgCKFH3ijSbfGs4X+O8aDpwal166ecWRPLrHbo/sb
7bh4dow/Xja8vdi1ReXOUtfbGuMC6MGrssNUfq3Usx19uAyxe4HfYnBnaVgNMdoFkmWtY31mRlad
5ivrWPsVxt8gIqvKJvfoMBQ55V1N3Jwp51WkkdRxpwLZpg8d+RGLyJ9Ep8f5jmwYJL1R8PtldqbT
fYGnxVkQ0QQQ/LUDnK6yvGiAUIzZs8fUASMw0mcRXQoLGnyRfvON+Aoz1H1cahMwxntkfGjNBT0Q
5mVdy2GXaMsXlXx3W+S2gFy8LKKGwkcAUAujUx5koRIqbuuQQyMwLKbBlyTjwmWigyYhYd8oHmr0
Yj41ZuJNI+usEqQ3AmWz2d83bm8xsq7rQMDrGvG1hblNReCTRIIwTdn8fj9j9TkWOUMTwJQyXGlR
DErhR4WKVGFfDgvVa9zYjTdzXjONGqm1dWQyn8qz9rzMOQvXGAONuD1BGcS50y4iRrxMgruGZvL8
W5QURF1rnFzSHY3xkAlfRHePbgPAKds6jrHalwCgH7Iv2MVymH4kge1iD4fhKLhcF4H8NX2vHy87
vl3T3aBymjcbCqU0B2pDj1raOnarYkhM4B92H+vxlWSZjWWrGJd7rRZdHxVDW6TspYs1xXRubQfG
Xe0vXutU72KQfTnUa75eFm23wLdB5d2S1UzlKFGgSrH3Kwk134Oz9QNa6QJhk+uuc9Iw5yiDFxmN
HZzmt0PUo7aTYJWB4iSP05cOXSuWN0Jdgl/LqkX57n743yAyhdrYmpRY8xpbGIgh1/M3xuo3H/oI
D5jQFvgoVJ8dEeSuim4QuSBZs3fRegTiOH/EplOnjWJXWr8kxnwQfDqm7G8c4gaJC4qlkaXRymRj
iy4dNvYVY/V3YzN2PXe5ErYI7Fo3Co5obwXth81zItl60ZZJg9fR6ifbpdy5jL44d5IPjEs7w354
IeKuhC+IPEPS0BpDFfVATM8rKIXpKVX83i9v2FDL8iCLiKz2jWGDx1WcBkMrF9oBLz/K/pi5hTs6
GXVYC0TeOPaj4AMKDlTlvBmZGt2gTLz2268GwofES74WZxLkvuSJvBhTvDfqgi9HMIskM66C16Yw
UiUZJolZekH6Qz7ltuzU0cL8WUMqP8qSRXKm2UoFr4C73vM3LmbCX+Pqq55W0YKpN7nSQOH5iHHB
pZV8wVmyT/PP0qky9+miyZ4lswMKK7quUJU6CTr2wIPeT6sOL6Pti2SD3g60forBPwt3WkSKpSiR
0WeH1vhM9W8dpir+HQbnuaKm66K0BIat/jTyb9RKHVqINHDfwF4E4ZyVbco1WkoBMtsO5r7DxLNd
cjs8n9v/0WQkguM8VmpJVdrUv+DGswr3kbn2Zz1cvP+np2n3K6HuqULjUWXlVSJNzbjuTfhHjX60
qnPfnZs0uPyR9j3GBoMzYTNKKS5EiGjRjEG4OlCunhdam89PVkJ/uBs/N2hcItKUJGrrFGhaqKO0
on61b+qD+d4Mh2N6MjGRLnw4FZ0hc2Gb+Imqq6kNGhCzD6zFLg/QAFF5vTODd693VfQxsYVBAtVn
nuiNLW/EZP/UBnQZ7KzRZ4D2CiZya+qQ6nqOPBJfpd27dDLdUdSMyRTvEiJnbGkqy5JmQ1WMFBne
NwXXs265qarjqHy3hGQPokPlrE7FphSzaCCfaVp+1FhhX0xHuRxPxryEiW67o0ke5UJ2jCU/9Lli
OESWz2s9Y8GD7dXz02Ul3v13TKz801Tb1kFZ/vq4V2NpqlJFZanJfyzUXRBXG+FA/K7qbkA40zeU
vsQ2ZoAU+hUjcES7sjuVwXpqRicFz4V4JGc3um4QuXg3pJlaxiwRG6owsx9S6cflYxP8vsbFtbEe
bXWwIJFFQRgt09tY7o6XIQRfhp+Cx+a0pR3Q+I9J+xXrSub1pl8kepVRUfvHfp78clga58f6MZmJ
meGw+oDe1HeNW7nItcbTiGXZy2HUPGED6K7JbRA5X2YZMx1zA8cXfR5+zh4aXE71odGc/gCKSrf+
ovrttfWAuOCJjH23sRzPlP9TeI1zauhJUlfDBDSqVu1z3GsP6uf5hEZbbEXN3fbv2mu3kOxLb1ya
1UiFlFQsFl0XX1ZvvKMoTo9uk3jgzff+j2RdYG/8EoLRMIqFluyDeoyYKvdiv72qfdwivdzPQ1HV
U6SpnA+RJvBrJS3grKK7Al+7uy7Se7sS3SBFNsd5EUxy1KrBpNKtL1N1n4uSrv1HhI1qcE5DNVSz
rJibYjeODENElkdu9ZDgfhN7hn/ZvPezBxMZuYymClz9Oa0oSV/GpKFIvwI0IjBuY9VZ76sje/0p
RP0B/yCbbZi4fJvguuEsDpuKTGOZwKmRHxewW7GFlbkjf+uO7BlNfxTItpvrWaoC9hWCJ+E3vmuM
5mXs4buWE7t3x6ca3da/di6JJ4F3L90bMM59FRSVwbmAXpRq4iidN1fUr8dbrRStWtr/ZBsk7hCn
oq5UBUwBGC1lN+7iGtyHbnbXh2KhdpV9A8W5qQH71EFHBO1Y5OsqvRmp4Pll3+lvADj1MwZpoabO
8iz0Vls/WFd8FnZec8SurgysopKgxCUSiMuyJKxRlpQIZ5eYuDP5A/nyL3WO80Ly0ibz3APAum7P
eqAc4lC/txy8IOPdRWhPuy52c3ycM6rVYZLtFsen3E4fOgfdjB+rOViC6VwFw4F8lltXIJ8IkfNO
cT3XOnmuLQWdiaV+ZRB5pp/l7oyFTj7zGmTxBJjszN6kxi9S8pOotqKPis4oZRAsEUhw65Ad84Ec
lVD+ND9AeBeDo+y9cx0E7pGp31tkQwcXJ4Zu3pDZpDk6vK2UcQAlD9nyya5u+ur9ZekEEHwngxpj
iG6YUBOp1c5ZMj+LKjdeRLeofb3/LcizT9kE/zynXWkSoGQyVP9JFtYK9l07SG3/e1TPf98gDJZC
9VIHggruf0yizgejduQaT+7PEyed+zccUIZtWCgnoZUX1f7X+QyhtDJwQ0P2hpK4eVaVU9MJ3nt2
T20Dwf6+kamZY9VCyy6arLWHvvmYyAL3t/ftsdIKwZ5Rr2o85d48EzupOzyPRNJZ1Y6FfWsZAojd
77LB4I1njfCCvkwaugQwIl/ede560G80Rw5UP8PKvPCyNu8GJ3CJGCD2A0uiwj8hpLRrcmsAXIMi
mOpVofW9+4btNV4ZtqJ9MrvHRzCoCxpBE5MRnK+dzWnNrWpklDzYFpY6ZXWl/flqAbRSg2j4Nwjn
YrE6I6laAhApedDoh8oOhc1Me2q2heB8akLAMpbYgNBjzTFq288wTCL4Lnu5EN7E0FhvWzJYcNlZ
blR5mmMtpyq6/eaAfZc0AC+K5rG7FYrmx1jUSLuvdqh5qeh3B7UVX/mSKj2eSgmq3aGxqDhVoZrc
Nt7sP9PloLdaFwi4d5fDfi5iQERFf8Njo0ZrbyG7ROtNdF3Q26X9UHWjE+n0NI3RIas/Xj5PARw/
fjEpij4srNWwVH01L93c/piNjaNoXtrc51bu/w0cWmBU0IVrKl8fQYxoV5Vd9MckdSX08HaTL61P
MnnXUZ+OswCOsMIBH/dM/QWPU/oZOyJrgsVkqPJhdNDrfjS5wxgnsC/bmybn28CeWwZwwrDLsZ0K
3cheMr3F5ywio6aRTxLkVcrbOL8aiey0JCzQoXP5XHct70VOvoDSo+FbslgqXZiDb6TVx3G1H/4d
BPcqgLXcZa2zsoYm3xISOyb9i8eNzVnxdZMOhEdUY1zTA7lvhx+LctY6Uc+16Jy4WAtGspqSGt9j
aFKnHj9EwmeAXQREchU9wjYBfeBr/xRPk13ICTJZLczvCnRIKUhU0LSkXk+Yxy2RV85UEN13izC4
+v7G5C8DYzLkKsvVQSHHtjNWpxzjQCiKJG5xZC9ucfBX3DFbTC5myUvS9qoKOdXbBGz/4B3NQrx/
sWI2doey/vzexRwS9ERw89m9am2ROZvGPMDU0hx3OeMa63MPK54+4nPrT57sZQFK6MFlvWcf7I0L
2RwuZ8JKNzflmDFBle+kwW7D3KGKwHz3o8wLCJ8855lVqCt7X+l8478DaunXARknvp1HRKUZgUh8
El2AmWFRJYhU9Q+r/B50SqNwcmM3Tm8kYn/fxOm+HFRNj4BhfF5O7HqPHhYJ6sEeZKePohxaZAJ8
Er1IeOUYOsAxTiF2tUqD6LtMQSs0Y2duGeapl/9Vm+xGE5//qY2MskTIqknMJYasOXE90BTtYazj
uAy1h0H02fZz0s2Zcr6lWu0m0RfgMSJ34jfhHKHwyZbY1uGf71pj+eIGjHMq4Nbu5J6ZWUu+1I3p
WJ07jb132bj2vaWNHNtgdBB8ZWu024LaTCLbcjr7x0RFvb5kFwFJKSbvNKwz5HW91XN5RYMVy98k
29Hc+bv8rI5FSO+xezvDxs3GS2+Wwm2OjElg+m5VmEiuQxF/k+gf4QxiHjXSDSMSSV2tw7kvTibp
BKe5a9cbWbnohl1rxbqmgFCsW8PEE+05Uv5D2pUtx40ryy9iBAlwfeXWm1q7JdsvjLHH5r7v/Pqb
kM5YNMRp3JEnwvOiCGYDKBQKhapM7wMLhlPaRA+Rqit81TuVx8UMUh1XFetGowez21/+/rZ3XwFw
3r1Ht0UPCSe2XvRzd6Cn4BYP22dWYxR8K3YfyjxBlgwhN+7fkJnn5ky32lZa5hf7qA5MdSL0Jlt+
eGWMtw5C+k32Pf44Qc0Wmu0pGmhR+vO7X6w7PS/1TMEr99fFhyAQvIbhke+sojlHXlzkGNkx/A4O
91cFhSq4WfINdB3NVbVRTGRzx2co2jho2HMzKD6k3wqz/sBJCdLfX1hsB6zcIVlKs5AWYC3zbUZt
a/lCtN1l89jaRGsIzgNW4aRB2AEQdJjORdY8SJaoMmBrE60hOL8XZzRr5wEQZq+7WpYbNllAdpWb
gl4y0cpwARSx+jxJKwsM1vNxsJddGOyPmpA9XTRh3Haii1ZHcYrRSO2xkj4vooqkzUL29XRx4REd
6mY2JQC0R+sh2BV+6MlfQsXHy6PH3uPMEBy55Bz61L5sCptH/hsyEjW/m1tYSGRKDCAv39sMT49o
cT7Pt/RcXrGCy+CeCIXdL5vGu1zAgnTQmAVAlCdHjW7Dzgna2z8cFecfdJLKYcosHK/Ho4u6XFwh
im8xpvKqeWKBhfW3LLh4XbYRXeZcoKHlxhwnsMRpOoHkxNGC2hGMatPr/XINaPb5fa2kZpaLcsSo
+mOP9zLG4R+DNAAzicaz/weLP9uk79weoZB2ICpTAuGtsiPzQkcDkdm5ZLPIxNAMVP/uJzS9ETvy
Rgh0pP5HCP/MN1i+yDI39ClYah3eVv4pZf5YaXanC+Zy0whXGNw9vKlKM8tKTGWsGF6iV+i2j3yz
EzEUbV5J1mPhDBGX8b5EuvKV6Y/JqCz3jOmP7enQ/VAP2BqNs0E1IWUwsQWT9uVPpiBgfgkelx29
Y30w47OQnW7TIFezyBlkFtEhLkqsVKS4BAzLNejwomcN7/kYI3Gj4yAq29ncZStE7ugaqJTSVMcI
Y6s5kMlCwzcpPl3eZyIM7uyCtjvyxhpGJdNHpXooi8+Xv795A1kvE3domSPYtxNm4CMCJbyZSV70
nFJcQVg6NDVELp5t0wvbmHKn11iNLdgFMGfDd+OGFeqNu8QN3NyJz6xuLtp35+HIQkMU2AuSKpvH
82q5OA9ilmWhqjG2mWVAfhWkmm3uBLMCpmVa3F+eVcGO5pN301gYfTBhlBlkYvJvUXSOTEHSRGAY
/D1LB91p11oYjQGa0KC0rVx4ORVB8P4ikiQVhU/M5SYH7TNTRYVcnB39ZHs48SRhKC0C5FzG3AXE
kCzY4lSfTeluLg6Xl2XzKrIydr62iahzm7cyJi1RwdgCJcET5C3n2+WOkeXPz2IeSyEi5yPaBEQ0
IIVnhMzhPTsmA1f+OwOnD2r1z+NeWDQjmkLOX7TKrHXVhBEuvd2xQeJBxTVdkFEgPd/71s7c5w+i
pzXBzuK5VsBR0RkqC7C1djpbIHUxIvXBIONTNQ5gtDIE5+VmEykueCqKZwheWHl+iBwcQkrbyCy3
Jv8kznQAUxxEyHZoI/WIPXxSfXbdF7UIbK+lBvYiTaZMrZEzzwkcIrg9ULyHf8a7KE40xne2XGu7
P2CdBFm6BTVKCJjo/BZvlgYyW+w+oZ5HUCgzDsjqVO3jwyu/n0ioYjv8XuFx+70N2mxIoMODaVX8
0LAhd6ndq3bzGiRUd7HfPwtVGrejkhUqN6ulMURthV6dl84uxusfHqWXflmWKl0k0QHEPvfuAFrB
sQ20utKqaVyMQ4ZJza6gX+qFTOB2CFFY1l/hxDtZha0I7zUsgHuPaYJ0H8JyEObjAjwps5RWlyVW
7aX4TL808LNrkN3Y4rre7fNce8PiFzEHM0QXhDJuG/LP+IQM5i48gIj98YMdCyD0/zUubulCNQz7
UYlkCEPtskNz0PbDPv+sBB4ytG71SZT52DxVV3Dc0inz0MrQmpOhO1I4svKQl6YzUxH9H2EzdGm1
OJet17j/1gNmUNpHt4pbo9EJDy9X7InRPKRXLQiWZ9cEjS790vmZEx1F+YpNH74aJ+fD8yht5V7B
DyDDX/P4MIXO5WNQ9H0u5MuaYQnKCd9XresGOrPq3eXvb8Z4q9/PxXhZ1xpZYWKdkgOS6H6Opmdp
1+1E5a7/4jnezI8L6JrYIGlmMPP751qtXSuD27r5I+uBI4vIdwgs4+VteuU7FCXXzUXGxAVnto9x
jT/1KBxgVOnidmGBtfPtwoEpx1maYHRmFbtFs0uhMN6Sj5gCkr4oIkO7FuWTv+MS5MRKWcoqO8bk
wRofL5vCe3eETkgUBUAuAaW1qOPl3FEUgQ2nl+fJy64U30Dp1XJdHjRGyCGUAHhvDxwW544WK7di
jWEx4nxGHxuXTnfsPEZQ3p860UPEu23EwbG/r6xhpBPq1ifAVZAUm73uP3fCc9/n/FBlxrLRo2TT
S+ci8TKpelLD3iuwZG7ToDf38kqJRsM5HTTmKk01Aa21Hqbhae4Ft6/3QRs3HM7raGSZdLKAVrrz
k8H2zWOLNorAVe2gt5l2LOvqFHlS9qN/c+UcJueJ8DogJ4RgUGoIotOG3kdRsxubzksrEZeKCIpz
Rm1pKlMQwRqk+jEafRl+T72SOkGKWbBK/MVSzqFbY1KG0gw3Wag7XZvuLxvCO7/D5gzNTlRH9Sp0
yTmz61OZxn09Tl4cnrVBt7UeRdyNSPmczfy7lVmhcOamB3Ut6QlQOno/67ZlPsadZ5C/cvk6GGKB
bb+PbLkxcbbXzXPYpArQmFpi5hbQq0VlkIKM5SvtIFEcJXGFFRXvzgsOljO/Atq+IOZDDdTgv9DG
g7GgOHUeqzrtT0K0TdtYTSlngdJMJ7AuAk3eTX791B2UvXkgt8sOMutP6n48ibqU3l37fh8eX2lG
yKwhBQbAuPw5aWcz8+PmYC73iYAr9P3FiwPi4uckCarZgHPy5KMMsfPoYUChqOYNHutI0jRHRKgj
2AIGd2gFRpjWyQxzSdAwoRa9bcmHQXjdencr4EbFHVeDVQfjMGH6cqLa2hDc1XXZ2Ek176bE/J4W
1Amy8DaLInuJpgPelgQeWWAvBvv76vxq+qSPTLYF2+J+Sl1N9i87EtH3OUcyFFY/pTm+38utZyXd
CYpe7mWI7fDizeYNzo0sUpl3YFacPFY7Wrj1OXDpNd0xKVRZxF0hcFl8rNQlymQEej95RuQZ9KYk
4D5IHQq+buIaxV+XRyYyQc51LGAvBgU4jKNfbFm9JcSTyf4yhHBbcQ6jiqeUKCEmr3NfpMJQOAGh
ockxjh1ItDVRulwwpHekcG0v6YOE+cum0IZquEP159IQRbSKYJl4KrihwpkfWxgVQdayOYyQe87P
8a76Zjj06AXopmVxRvRVVA0iskWT8xrQE0h7uXuZTiY59NKvlp2YImJ0LBKB5W9vLkTUxGT/8byl
TWa0gaohmlJ706XN4LGc+mX7EEGwv6/8A43BldUuiDWS9GqIvkjS0+Xvb8frIB7/ZwycgyjiKpLw
GDB50SG/rvzg0NnpVXnonMjLHGFmdPswfkPjXEWsVOoYQh7eY606s/eqmFTtZx9sTyehMTDn/T6+
eUPjIg6zVdQykLA+0gmdtB7jQHxJUWaIdaPQZtx6gtkUIXIeA9H7oGcREDM0ZyrgjwAnwCGO7faQ
u5jQnXx/GXB7O7+NkPMeRTPUKKsAXq8e48FroxNuKZchRBbCh7tNF4BxhQXVLIBK9yDx9uKzfCP7
KAD8YQoezZkBXFgyPt26ZCRaIh1gTVnZMTkZ0zep2LW9YKEE24ovipYidPrVMuatkN2w35lCty4C
4OKKSp06JSmYIYDsyO8Oyed6l6OjAr1IFrr9khNS465goUSY7O8rXyElMphSYhnmvgcjheLLqR0f
ITuy2J1H/PI2/Rw+iAqvRJic+4iXIc9BiI9cY7aPJb8ZReejCIDzGFJrRWoUAyBHWPZo+NlDtOD9
Kz0wdg9sqX21E7JfCHYx/5TShUEiJ8w6GpcFNMhhnGkIldvRtY7yvscbji1YOsE+Vjm/EcZxO3cU
wXX2UiyXgKTQdOVbNAczZd0SbJxK7wkyhNtn9C/fwXeXVY0+oNkVM5uhijeOHxSjt5UO8qhxd8qH
xS1r0fVc5Er4ZrPIiKlZsPTDgLcwPXoorMcS7xzftLiw0zR2FLxs1Na+UFqnJiLt9Pc1VS+x/q8B
84qigdaMXUjZnoREdz7Zyj6FflixDw+oxrWtYw61OaVAI6JImE1gw7zGKOnCUUnZxlzyx2r6FP33
2n1uZJy3IRBhGSYdIzMeCqR7Uy8EaR0CvFcu6uqHiOhSNCD295WnSYc5n+IEA5oa2cvBcqnPfzpn
nGOx1HqwigZDIsmegLNIVNQrGgLnVyYoRC2Jiu/PxHRbMOhbsrwT7GpBtMM3IFokL4YxAwaL7dnL
fX4Ozw1SDyBr+ySaMIEL0TgXYs5LJZU9wALV16Ivs3RuA8FlVQTBRRuVSaUYpEBw9vG+i/yw3ZPh
b8GcCbwSrxmaqe2C7i5ggJ2bPSm7y2nK7cSXnMA3dtTrdrGf7JaH/lk0gSLvxKs50IR2ijzCqtly
4c1pF5/Dgw5uPcgfuKI9y+bqQqDDS4fSQYOOVolxysd4n941e0aRBdV2wZIJB8W5BrQaZN2oYlCM
DYI9taaO8dUAXQieIg+Ve3n1BAbCK4aqmi6XODthg9MXvf4aNGcoOziXMQQRIp8atZI6myIWWdVR
51rmXWje9FrCsgCXcURj4RxE31tDO9TAWSQ/UffUfCD0I4nkt7uXzt1P5EFTczMFhLU8tPNzPvh/
NgTOJbQlmDPiCt9XumcaH/rhmJCHyxDb6cdfZ6rOuQRDaiY1YxeQWL5ZDG8hT5n+VSYQHxdyewu8
KZ/pHDupVdIcxkVvWKbEeJ7s8Jweqnu8JuxFDQyC7Wlw2c6+mmqSskiFJatZoPDKUyB6PhWcQnyS
s6OppWbMaUuhV0r7XMT+JzBivlpGq1PLUks2Z2PhLXXqxPXoToX0hycdn8YMuklBtzNiSbRKdlcs
jQC+9d5nxCbDWXJVwbVXNG1s2Kv4I2v6IjaYp9aQJAuPusiP/ctbxS+z5lOaytwonVVhPPThf8Lp
ULarZNty2HmQ+0YifCYTeWo+tTmi6Ok1W8H0bUFkiJoxMI0dcXPDw7YoUyEyDM41RAsjP2JXHH3x
ohpNQNI5QOL7snMQgXDOIehbLdQVgMjQqWmJrw9oEA9//BEIn9HsGjMrLeanJ+tMUps294Oo5kVg
bnw208wNY5yYH5X1zq+G4EDzybs8CkHY8y5vSdugDAxAlOVtW+wrFS1FxFbyk9V9S3sRjbBoQFxQ
MBJoJKU69o+c7if5k5k8Xh6NaP+Y7AesNmhPaKPneGz29DMTYVgO8idWYdz7g/lSHhj7sZBSYvsp
59ee5VUtcqJBUJj5oAn1GsF0aIc7Lf9RgyuH4nckJ4KC6uwQxIKxCozc5OKEbpyDdmSXu466tRTZ
dDkSEYYg5jG5QEGXw3zoEgytp+eo2M/Nnmj7RVTmLkLhfEJRZiOatDASC1Uu+ZzZtQ45Y/OmUg6X
zUM0ZZxfmEERCTVSZn7LTQIid/qofci/abKJflqdGITnFwEjZR43LFgIihNJv4fzQyIMSDaHscJg
AcvKyMPIagbUl7N8QrifP9HODr0fMZorEJv6XW3rod0LA5PtB6MVKrd3p2AitVRjZPRGPSKlfSM5
qID6rBwpBBO0wySIUbePJagqquj40dHNyS1W0qHBs2QvKiMIghjpP0qZb1U3u4bIlfvfCcdZJuMN
jQ/ylKZGTRt7P+9zr31ScWce9l0OkXfyeb7SXljSRE+KohHysZ65KKqiDmyEGjjqWUWx5dWdi+bR
aN+c41ZwsfiXFfw1o3zQl45ToKWsfoSVSDEh+/KTeYgdRmvX7bTRFh1fQkDOZKIS+0PSkV3Mn8Ao
4Sw2hMMP2TV1ZLRsZU4pOMuEeJz3z6puVqwWeOxBOPWWE/mygFPKtE101IN2YRJk87c34tuEsr+v
NiI2oUn6AXiDvkvMa2Oym17g5dlPfnddX9kl5+WVNpoihRUxFdaedDtS/WceLs7wORc/qsQKYlb6
1UOTCdTZOyQ8rih4x3PQw4tKsoQmz7n6sA57ErNnReU7cfQX3h5y20GJDJy2n0SXHNHy8B7EisoC
HBKTZy57tE8FqbPEgguIYHn4IDDFDVQCzxEsIPKs9rYYBbny7Xflt/XnQ8DGAsu4QeEjQJ/oLYd6
p1z3n0dX8aJjJappFO0fPhhUOomGcYbRMGZciAzbhWlbXu/Xh2EXfbWEugsiczA5ByHX1TAGOcxB
u2G6xuExPLdfev91fJ2Ii0u0WOzvq+2adooWFjUzPql0NKNxW737Qx/LB4O6lKvaZLD9CuGK7kqF
iYdHel3GIC7RHHEZvmhMnH/oSxIFAWQZvTR9nuuvhiFwce+1d373D+9CQIXE8sIubAmCjcpPj4cJ
jSF95tiMPW/ej4ZNHy+HaUKz4LyEVvfULFltirSXj/SFjne+6bzXMlFhr+pmfme1xTg3gR5ftQ5y
jJDdf5MvjOC7Oul2faVDr1D0xifwSbyoULyYFpF1xBmakV9LJNsPVXTbR6KtLILh0kjyEKEoGwe+
VzX7QXKS4nb+z8JwvxsGz3xBtEBXpga7qQl2Y/C1Vexl+nzZEESj4N3DYI4xYfHD0p/M6KlbPEMo
rS3YQLykWZj3M+SSgSHXn6LFa02BMYvGwP6+cjqtTiGcM8G6astBZ/dkOrQQdIOK9ovFOQEaUTxU
g0LDU78yWsMCaSL0P7ffi78YRb1QhGK7mvttx/AteIMc1cqiAU/aN7ENHlLWEBF6+mH8Ej3Vh55p
SBG7ckT9+KK14vyCBHE4a2SloFlzCOjzKBIaE60V5wmq1DSkkRXdJ8q9PDwWymdQNl42aRZO/Xs8
947lQjI6slgzIOoysfPqXrZ+5s1eb++sKBVkwQTH+Tt+izRN8pCw2zu4d1CTtuzD1JvuNMRa1R1I
n71EVJe2nX75ZRi6zN1Me5L+r5zA2i8vwSRqJkDoaTivbG5l4EZnIioQvuy/3/Fd1FrWNdbCXKry
IvWVn6vTUjkzmGSrnVjW8bIRvuO+SMu4aGQZrlVDje78uW2e/8xCOIehykPTIAOMzqLWsHvNdEJU
gMouoWe1+HoZ6rK96zLnN6a4+V/PzBJeKc2J6n5gfLkMIfBNuszdLypJqeZSxXSRuwJN1/GdAU6G
7om1TRWO6PVEiMZ5CAVEXCXtMXkNlI5lr3WGb5an2kwZO3z4s/vFOxbuQZH+V6AWdr4WVrYy3PSd
oC5NsEQ8k2CZkbqQ2EGup7pdEsXWNWI3IC+4vEwiGC5eaFRDgqoWXMXSHyujsEP156IIaRG3t44B
tizoxaPJhLOFxUikoVWxOtGBVUWCrM0ZJdQ3gcfgyM6LwKHC9lsWI7x3uG+YnEVoxIy1KACm+Qmy
pccCWZZ0Rx4hHISu/2InjCY3s8HaGx53hlhJWytjipkkd5P7esPVH9m7d7UTvbELppMvkER5LlwR
K6Sqs30eel26u2wU/7Kbfo2FL4pUTGhiGKyOhNzpr2owxnUQgQ20fszxji9kcdn25G943PFhNnHS
dqypTsHrV7DT9ogpKnRn4ynKT8R6lMLxcfFlHCtdHbD3ldp79RZQidxpZwv9qpIrqljcPI5VGery
EMYzLJWvygmlKdQUqRvxNqHfMbYVWKKjnfOrGbozH7sZruE4w6/zru9JDbi6803ruIi60TZnT1WI
runUYk2k3EGVxtZQF20/YmcNPttZ0vV4qyOXo3gpSmUu2+JLVSC/jzFnUKyTNbBL8hRQQ2NlxjJo
I2qA9CTz1aSgfqSWzWMRZqUHOp5pN1d456tmSDzapQ5dWrtUO/rQd7plm+XUuFMfIzMel5IHxtl0
F+hxdSsXRDlqREpvk6jseluzksbvU12xSTrgzyXj0p6X8Dq2tOFhgDSTl7STeuylqHlq21wP7Kwa
miezA2ECuG2k89ChMsHOZi2yi9aifxGjLmq7a7Pga1ovzXG2lsI11bR6BP1d6Gaa3OxHpaG3fWap
biiHxo+sXRo/7Y3Qb1BXO3t4XKoj//KEbpqjpkKhEX5YUWGVv19MglKK6ayPI6LD2WOM+IG0Yyxv
jT3s5n10Dgr3DxG5Q6bNRjApo7XKU25mh0WkJVhkG/AhWOAbmr+Jko0seuEtRoNosKWBmpZoKmef
tFImPQULladGKOHVYsdsD1L11QjvLo9ryw1rGkSkFapY2N+cF5GHoJmbpQJOB9Eg8je23GWArcN5
DcB+wOoK2SslXQqrHr1M1Y9WQL26GQ9W24ksYsv9olIKkktEhxQSX5g71KFMcpA0edFVhdYZ6TrY
s6RLCC71whFWjQvQ+Jpcq+pMvamBJp1aL9xDc+nU+kwHiQleit5amLN7Zws6NakF/4F7CRd5hEoz
SCF4kr0oVWOPNFS+g7B9fT2EVuAtGlrhHRKlpEDGE/WMH1i/leviaeQ0ywhMksF15aabW9DOrWzk
WQUR3JYVrkG4zUWiNjRpDpBxznZjNHsWLsmX7VAEwR3PSh8VoVUCQrPudPOvuZrsywBbhq5CDkGB
JimhMPnfDT3Su1pOMqwSSLmJ9SNO7C76fhliyymsIbi9RKSsmKUOVteAP6Sfo72mXM8gL5oIEUTu
m7NlKTqeDVHCS3jFEZOkDQQqSxxY8kFXrowP9ceAH+gfAD6VqA9FNvUSAKKrHhd8Fk8QFJKj/zH3
zVz8mre1Ydd4nIXJo1IoFRuQikgdDOABk1zo0ChA/A70QCL3vTV/GlTlUH6kWpbMvw30dUvQJ9Dj
fJoMJ6V4wmlFFzi26995hRUEZwx4eVDQ7T6M3kwHW2v3eAezif4NRKBTLzgktkxbg4iAyYirjHfM
2Gi0KPqhXUZvqu7q8U6uzkSUkN30cSsIbnt2Sgc+HAUQfRbZNd51088R/TGpxEka3V50EWnE5pBU
sHBRgGpQb/l9t6ZqG0mBRXCcz9fFfD+Hu2ISRH2bMSaERf7B4K+/sRnrbQQyMe+VB16xmexgZ7/m
dkQcX5sW9xYR8akK1KVJY6chItLIU1ncyCLaA1HIJXMhuTKP9ZSpiEj6I2NMarGFAj+86t3FyyF1
QAX+enuBfkV4/AJppa4kQc8CICtzpSh1KTlGquiBiDnld5vobdb4Jcp6cL51JlDCn6zZUfboPvLR
+9X7xrF0URoiAmSB6SVA3g8VS7vkNcLITNNPOLv9cFbdVIo8MLL7Qx66hTy7RgzmoaAQYAtm9MVc
V5FYIwUaZFMw1jz/0dXHuqpsEriXT6h/sflfy/ZiRSsQo2grHJAww+WmgxJH4ZsH/WpyIBDJaucF
aKIRcS7QJLVeKDpGNBVfjPaUdPe6iORbOCD2G1YDUqM+yECogNDkCIWPE9MeDK/o3eAxYla9FQQR
LwZ3yT5YCLCCS0MVeREZcMhB3aR1uZMt/JtKv+oqpyvNY90kTt5qbpeI6htFs8mFmZLMykE6QFfT
yTR/hJqjivgwBE7qpQN+NTozS+c+lmEdenZEbb0sWi3R9zmvHiVR3c8ZhrDMuF9/baynj5j3KhTn
nGBWa+VYaIjAyK59IiAiZoR/+QGUmOiwEd0yNhcE6sKGRhBGIHXwuy0oSws2NxVBRGF+qvXbNjjO
qeBFRwTBmVuV17mmGGy7Tr45HCi6oERkUJtrshoFZ1ZDpClzVWJNckRCxj4bPnJQrL7PLYk6RVbU
G4iDMsmnsV/ku5R4l5d9K+7WVhCcWRWFMbTSjFlK+r0aPyeg+Rmk53b40A58w+FPo6RvTTD9Aicw
Ol9PdLds++usHd3LwxGsyEvZzmoXDuqgKUMGu4pMy6FTt18k5fHPILhwrqSJlGQWIMLJDdG3XYle
jTcP7tVUcbetNqN6DFb1Ef31INyPoejcIRfTQdhcdvUTmicEF6LNUpKVDby8Hq4mrS0Lo9EjmHET
SXsNlEx2QSo/bltbrpUGugxg4izr3WJ2PtXGmzC/ksELVZnoSVDBEiGpgkUU7NyX37v6PQQKikbB
Dtp28Rrji1E7lqiCYfOGYcgQ0VBMkNbyN9pwqnRjYkOuOsWmpe430Hxu7uXI0xsRxfvmcFZYzGZX
w0nypcHlHMOZy+/Sct83n0t1f9kmt4/yFQb7DSsMUw8VUirMZhBmHZj31v9uKqjSt4cUGg2i1shN
r7GC43wrpUtj1RbgiHQ1yO4sGfaSumoXCWIGEQ7nYM2x62LE5fAaOZjPcuROFCeZ9mpoCcotRUCc
p42aacimAEBmHNgBgrr+PJVPS7m7vE4is+O8LYpOLAul06NnZD7JJVsePap/6ZGXzgF6GWvz0V97
WyS+cza0rKqdWMQQPoX3KNS+W05Q42P8ARoq0kH3uOtEUl2b7ncFyV0B6rqr0o5Bjr11qIv5r0Kf
BKYuguDc7xSrWjSzwJiiVLk4DCL3K9itOud9qZJpZkBgCRX5ROd9Sbw5ehSsDPuN7yLh1TRxHkEv
ceBKFsag3PSQ1oOCxegod9Bw87FZr6cvH4JDKgCZcA261JzVRZIeJFmBIeGpBaJtmRscAp+lh0o/
24l0/LbX5xcYn/0iYRpUeQ4wQkabSCe9FR1Xm+ejBaExKuPJ6Z3oiEZkklZL9lo+M+7qnXorQ9v7
9dqCh+oPNf+BiBWawRYS8JBT/d25ViRO6kkHYOMPvnRDPHqK3OIbm8PAVq/kb6IC/S1vBFegUhm3
TTBTc4DE6DSp7UDKlevZrowjeAfLiTvVNpZS4GE3cx9rLM4WO6Rd+zkH1gJbZHXmhX40wMAY2ODC
fk4XtxZs4K0NtgbkjiqsqhHpIQAjzdPptSF5Un+4bPEiCO54mroErTg9IJLyJoXZF7G9UIEZijC4
o4k21dhLVgcM6yYxC3us75Lw78vj2F4cFTTzOi5mLAH/u+UNyAGYY1rBEH72nomn3MCVFpt+7aDD
3OwMaovuZf+CiEUgOp6QTf6tqZM7q5j1BquDtybVoXvGiz4dX84LJ7gWvf9szqL6C45/bKqqsUI2
qEXFIr0nITQQbzLqX57ELYekryC4OayqNDDiGhA96KNo2V2XzSSwhc39uoLgziSD/DNp6nTTobsR
xDkxvWqE/KybYd56LJxj0EMpN+UeY5l8VsSS+OGP2qVHBQV1mRN/uzxxmwHEGo1zDVRO50FPgcaS
vASdXtqJPgdI8xq7Bkz5aWGLeGSEkJxzqIvUqssMkK+UG5m7dHYAPSltx+SCyDfj9kMMretRcs6i
HdtAG5kJdjgdWT8bmIDSnYriJ3RCnxonvDEeBRPLTI4//9eQnO/oY2oFCYKzl8r29AQ105PhMXEf
8ix6StlsVFljcZFtpc1tmLAZZVX0qpN6Wm5XnrQrjpZL7v9wYFykUavdSKQSYNrNa5GV5My3+aGA
fQrLdgSTyIe3kyybY9ACi5VWtw59Tnf15x4dOOTU/XeBChTV4+HdoFBWQCXfC5XU6n4VNcoSQKGe
gSl+Dd1nyaPX+VUACdPkznIXQT5722e9wXGLVqLeuR0tlM4uQ+XNygAirNkVrNVWGAXdCzRXopUM
tcHcVtNDeJMxTVkDSfJ3v4NQK0Ru6ZGls0GleviIp4fKBoE2rAWFWL7GUIubMgrB9uip+bHI/y6p
3c7CymrmaPmNtQbh5o3qpfT6op9clX+xzEm86yJnwGkJoVlHRNmzdZtbo3HWrhhLWMwWxduKdV1G
T0Hrk95rgxsFGZTLi7V1wKyQ+IrCMmxHdYwweXl0V6WPJnRUadjaOWmcy0CbJ8waiTst9aqpLD0H
0qs3RLvtqYCa34IsMPyF4NzcMnOmY2rq+J9m8nWMutr2ZRsaeOTojklwUsIPxIEG+NJRRGVaKuEf
2kwjyhvameyueG+mpzH5WtJPlydsK4AxiILPyxBUwHvr7xGaQpO5rpEy84Istk3dmYvK7lLvMsj2
qqxQuDMKRpbHowwUqXb1O/2YgxUYKecZHXkldqvo/rFp2Cs47nwqSKy1ywTDxo51jPGpVZ608tib
N2Mg9KybW3aFxW9Zq1iiSMZL8nwnH1MwX7Fnh/AR2qKozBUNbPM0XC8Xt2XBN2tGvQm08TjjNASf
2KEB2yyi6fOHTt4VFt+DCuowJHYMLNpsONA8PpQ7A91lDgulI09UhykyEf6qYJpyWkQz1oy9YbN7
XLyL8YJN0SIvLtvaTBmvx8ZWdXUeTiFV+6oGWufSz4qbegkuqbsWPNVMhE7xEs9yA6HUy9aRtUbl
wt9eT81IWjCjSeTG1+G+3THpOz2EwCm0bJzoTmgvmx7qzTp53pLArCVNm2Av7NxvUY3MDhUwiOBB
GxV4/QOIeD7is1aInEPR+2wEBRQQkc/1yGz4M4GQqirvBS5FNJecSwGNKh30GHOpPCAHdd/aTEcw
dRQN+UFGpPqRB+312nE+ZWySzoCUINauHQ+GpJ3UujkqNRWNS+BPTM6fBM2StLjdYv52A5JdhRt6
lsdqxzN0FYgWS7jrOH/SqNGklsWLfUS3LJM37E1WiP9S63UvfKkRmCOfXNOrrK8TdO14qd16iz8c
lr3pKjtjJ7upK7l3T5eNhM3Vu3DqzRYtLhiIiBLnTY9djoLyk65DsGLovoZq6YwJ1FqC2Q4s0VEn
GiHnWKgUFMuYwSz18me07C1FYB+i73MuZCoiYywjfH9UzoZ53YpeRgTxAN+2aqHxdqQhvr807pLp
ThCBd7V3Lq+LCITzEVXfghWTWZ023xbqJ1O5Gua7P4Pg3IMUWkYaLQzCalHtaR0No3LCVP9DGM4r
LHXYdcGA6eqXT3UQ2ib9Foiu24JoxuI9wjhJhEZ4agnG0A2mwY5VCOgQ0BlJ6k7NRF2/osXhXIJl
6STp2ZExt/eImgIdpKj+HyyOIsusEmt1+spquiR6gn05K7JrGKYrpapTtLLAzC7uFcBw21+pLAJ1
DUycaV1Py1kWEt+wD7z3L6aBXgdTNXDt+H0c0BHV+7hHZSRkVcJ9fsSLwXfdzq7bx/+H6Ov2wfAG
xnmWIO70HgS/o2c94BKKF9LOVnbaEUlH5/+h+Lg9d29onJ8xjVqW6waGXXyefNlBu+2Nsjeu578X
J/jOGnFkw/6IUbwhsl+0MgqahkETsDJTWTma4x0YrqTgQ87zDYLzO30bdrKRwiAy/WBKx9b8kF2/
fZ9zOkssy6UUsu+PJxq76XKrpO7lWdpMcBvkDYPzOOFUx3qvAoMpTiCac2oQEbntF7RfwxLk57r8
U0TO/yhNFGULO3L0c/+zO0g2fQagq4JuyWW6J8KgddsDvQ2R80BzYOB1EbVoCFonF5Jurc3SO8E+
uQ7s9Etip25887Hw7hcmX9+j5jJUu5mTXcobajxqyaEWkgiyPXPBXfDFPWVXGqNpwsJVtHCCPttf
TpAodzQmZMmkhQVJuM1k9MpUXoK/1Y6a0XibhCPw9E/6Du+mXxQ7cV9kcGc7u2fxpCh62D6q3maR
8xqjGmfSQlFCaym3S/lJUp1FPTdmZQ+JaHD/R9p1LceN7NAvYhVzeGWcoGBJthxeWF7vmjlnfv09
Pbpe0S16sOt98oPKxKAbDaDRwDnUYnLuIp6KOesVKKc89S6begxdy/BHIAKwkdisI6tlv8iVX5Xj
vAdoayRGZHwxy8puHoH96RpePbmTy+AwQrLhlAgvF7iMzf7lWh7VM/P4DKku/lzgst8BM6l/pNt1
SeU4t2LM5ri0C2TJQX0swGHeX0g2ZHuxS4eqpZLSOJeSr+G8TmwpR798D2mH2mswrirbiZvT0gh/
InH+JImmXItFSIuPZjC0Nut9jl3xcyXYDVrkKzT+2NOZUpKQys9BTsYYgSIQbtPMnkrZSdIb5bcm
HzcnnKdzRa9bHbOu3cvjiMnKajM6g/E+IjmKs5h2qtrUIDqlFpeGtJEWGuCCwbmzjnl+my0f44aA
j2BH94qf5Acf8wSDIT3zW014k0nvxvG/pQEy5zq6yTCtdoWXavN7sblt2iciRhMHl3+a6HRNyoFk
wwyuvymAUd/50bsWcStySaYVwg/KXM4hRkKloDMdLvdg3Fd3MeAs+wN7SFrc8h9Mf1NHl594lNqy
yUwZuulfRlfx2biW6i7fWNGFplqljI3zE0qTAuZxhbBkvq/bYFyOGtVmRhkb5xziNapeLuwr6hGD
P1P9WNSC8VOaHWr4estu1C/z0KmvpJjOZ82wqTd9JMH2CH0U7k5ioLUsmXu4BHMo7Cg27DYnXj2o
FJSnX5YqI68SppF4Ej4td7FbOL0t3AqBbM8fBJdypJRGXFKhV9YagroctVo9saPkAwnP9Itq8N+R
XeEcQmYVVa1bMDPwI92CwdzpAtSDTdAIi99WT0E1OPKTj9edBKUVM/1NcG+iWawUFnCb7qZJ76bE
u/79XzwVvCrFOQZdTvp00iBAXZbEicT+ztDi78ak564216UtmelTowt4IImrwWkmowFuVFY513/G
rpqYsxMl6/JMxoWLqRO0zmAvf2FxNtHiZh6vf3/XQ2y+zxlHEy2t0rKybCa/b6UPJrhiKZYYSgXO
OppcksJchQhAejiDtLraSGF9Mz/2JuIpALwwLABRAMbjZ2Mw23TGm6iGVlftkzqlTiU/C93nGTAv
851FTdbtL9mrMM6pGpKcl2miw9r1gz4ex/RgUIMlu0huxkYhzquuOQhNYgsKyYGJboP1UICrUH2H
Uc7DepqfW3C1y6GTf7puDMyk3yzj692Yf6M3p1WvJFa0qPNHDMxi/LZzs1yzhV7+nSGHTealcIvY
AIlHsMaLywAxots5nWpLd2h0cEK7fojcgjKR3V3b6MataNHLaibl8Otz5utAuQK4B8UQs2voryL4
V/oyigU83mD5ZtDap+IflfHX9f252PGVDeIfzLtxNMsEOEbIVxmbaeOwnLVfXfBhwdlqaAQrJj9x
uwOF0E55Q54g0bAMSUhY2mreyt8Nv7rNnNprn+e7xP8tsLCNbaicT1Iy0+pDVneMb4QndjVVJ1u1
2aRl9w5dj+71RSUMQ+XckykXkjiyF/xhAWT/Yeo8szxcF0EZBvsJm1hVraWZ5gpErFagyk9mQZxb
qlKhcrFK0MxG1pldVN/NQHWGIHownP40ud2RRV/LpYhbqUXjHO5atFUeNtiiXjit1cdOdkKZiExU
4sdzIMp6+//yS/hF8i0/vgfZyn13g7OLewB1LSNcH9/3mhZLExUzFMI/QY4x6WqpvbAX7aKhGNp3
1+7vkCsanCeqa9VMlxDV+yr0ksytVT/8HWQTQDL9P2sA68HPBrcaYdmHLOROwOlaMm8CeSqi4XWr
3t+gjRQuVV4arRDFHLkJiGJecPJzrFfuFDC6BXQUDtmJz6LCG/+3kchlQ7ip1XmYY+nqb+xxl13W
dHAGh7YGRibxKRvxeF34MfDev9B5NCWcc0vNFKe6OkG4JrrTcEw7AOveRMu7BsS01Ux4pV2XsdGU
80pDZmprkkHYmt7o0ymk5j73HfpGAOeThmmZ0BnNljJ34ne1n/rteRrs7kZ221uyJE2pwzmotFbb
KmGYFKyPgjUuj2dMFbIm2/JRRNUqdUqqZ444ZjxAdqZqSw794de7x9W0+/I05971E0BpxSxm49cV
Ychqo2eZrfx57B4Tiq2LsjjOU4zJj2OcSwCllW669UZFB3Z4LKpj11NzitR55rsLrLQDCxA7z2rQ
g2oxvu9TRwXJrXBqHRzm3r2+esQG8d0FXZznUcauNst635jfrcYZsk/XRex69Vcj57GwxUVu6qiA
kWfS7GhTamvJQ6aBBxX3+uuSCFOwOOfQCtVsST0kLdO90RsHcU4IPF1KAvv7xtjiqFXX8GLP2bu+
fpaHP69rQG4/5xEWcCZUFuv2UJ6Mb9WjAgAA1a5NpF2M2YVKu0hxnEvo+7ixugqHRw5WH1RJwVrY
/WnxTT8+hU749bp21OpxCQuj/2kMBcqpobek57Txr39/vwayMTXOFzS9qi4AMUN/E8iE+5v8G2N3
Df8Uj+pTdQRl6Jc5JUFNKaU4/6BWi9yGrA9Andwyu40Egiz0+glFB8DPJif0/TwrbIvarrHH5VsT
4lWDwqu8roTENwEMhoQRDOYGZPkUWieronZmt5r8985IPPi1nJSoQEzQQg3aI3sJZUQWoc3u0GTP
J6UM5wZitRTkIcKOdN6lDubMfyQfDIZ5/cA60JbDQPbxM8v9dU4kiewnbfxCBVQp8HJBpPwwuppv
nMFs8SW5ZVM6YCPxLBhfjvobdUujbIPzFn0+mFrOEhRRei9IH4buZJLvACydu6Ya5yJkMyqzgplG
6yIRQi9feKwPuAl6pSccqblEaus4D9GCXy8qL2Uq8WHq70WLuM9QC8Y5CGWQ0glNl7jVin6qHE2w
So0P150QpQLnD3J5LQuxZntSJIzZ85gbYfCfRPDv/P1sTWXZQgRoWtLqpFW/VRh6Pa1vHvmNoV/6
DnvOyv0xRs6iU36e3PhQuQmw8akxIn5XdAw5akC91i3D0iWVbw5LU6s2m3nKvGS8MUSUKN8v0r8M
PbwIbleSqVP1qsYtzJJuLP1BoFomr6sAYNWfHYBkZZrUTmvmmcU7cXVk8Vn7699t+osGqiYCP9tC
qxbzsBsXM2JGeSkiEV3e611sPilUuXNfg9fvc9e6BGCK9apCA5ANHue1ORpR9S03qZYH/njwanDO
OVWqsDRFqBHjHeRudmWPNZADf3awxQu+KcgXnOsrt6uZJSmGYUhoc3vTlV+pxSpkI/Z+Oovhn3F9
V/efr4t485x0UWsjg1u9HEGnadIBq8c4RlxGABgFmseakEFU/lkknq92V3EjjlvFOm7iIqsx4yJ0
pxIQNSPhYd4khrw+7AdsrK2Z0zAtOujTflPuTfDvVYEiOtUnNvSc+UpJbNG+PqasWhi2VwCR8LM4
s671dM1bWMV8Foo7i8JKpL7PqVPKaV/HGb5frfdlArgc9/r+U99nJrhZLmvNpFWf8f3UCrrkWc3e
X//+m0oB2w9dNDUNoA6YCOcfV6Kq7kpj6TJPDFBc9KpAPiqgBRBtgXyN3zsuJnCvVfDNapi45BxN
mYZyq4o19mJtvTlKPVmtg1EciS3fPTJbOdyRKVWtWqQQcoRDB8QfdLSAX88rD7npoHPfBauRd30R
9zZpK5AzMtA4aOI4Q2A7nVHzM/R/mamzPdp+n8nfGIG+AC4iZd+vpFuz9PP+JsqJ++ebxwdeBmdo
ImjDI11jOrjyaWK8A6UPMMdH7XZ2qmNyZAAcbA6dcnDU2nFZoKBIcZwxo7C6T6sYhBqxN2+q57xi
XOYXCc3UNy0ESE/aYJdHFMPwJJ/jGfETY+BE0n6g3uRJC+SywTKUs1k2ITMFSLDmSwfWydi4bKqo
wCQHKY9PpV90RBCyFBPOm4fpD4d2HFQlQyn4pAeGvx5Gu8RUPZsbKQNSGjPnbeLOSXvTszGIciiF
kNZ40dcfc1pgqEB2AhBkGlGVpVC8PIA56xKAieE2eOKrTsDjR1+VmRcu3lCdWhNTzR3Kwe9F/aCx
+c+EyiX21nMrkdu/rOvUuAlz7N9RQvWiCsz3mjfjxUVBW+j4r9lS2IJuxXE5pDAJoaiNEDd/Gl3D
Z2i7UrCiWZO1r9Npy24MfpVn8DllpRuJUMuQF9+geQgzb4WjedXNfzDOrTTO7Yd1aADgGtKEwxR6
rH8y9S0nMwMwnPyD8VbmMN5Yi8QYAWQTLMZvKg5qLVilUmWeKj5o5iGKTbu2nFQ4Xvf5e8HM2ojh
gowUT82qLhAzm8fFeBaHIKN4wPdcI4YwZEWSRQ1g3JxLtsxOkAt2ztT80GvnhfT5ewcZ0PygHYDn
AFAeF7da9OMbcxUzO3hBB+oZ+3JyI15IetS7f80ufTH0jUAukIlhb1bhAEK08Et/wwxdPwpfwwFV
aPamVFCeamePYHiijMxGBAA4T2Zt5IuULaKZYo++hmhXkiJbJ8dcdnZpK4TnsFZiVFY10Uq9VnJD
ZFAzW0NtRZvpgM7nDKyAtuFSpMuEZjyJ9TKGUt9q0Kw3jkJyL1XvqooAzdvzElDMkBRR0ySYOmd+
4RB3SbNAxnJiPD3YNNd8L6Edv/Cn82/c1H8SxqUBTb6ohRADrj9vjnFqR9LNrNrXT+yOY/hJBJcI
5IUlN+oEfUzzTsmcKipt7S+dfNhm7ozzPz+J4WJHJQ5hBwKn1Cvb6Q9Q66R22sd+psaHtZfvxVZ8
HIfalcT+EBUosTSif13N/X2TDQOQRZZqvbnyJI1i6bOipPC3L8mA4KxBcbyMQpEUH7uLuhHGnehZ
N/OiVnRMhWt/5ALa4acvvfTZqB//o1KcMZrW2uoZsw/lnoUsIGAiRLJ8CuMu5L1+L3+zFNWQLQm3
FOCHcqYiNtMIqActucwWZIfUNyK7PyeOcSuC33A5iJZL6MfKOLzVKAChk5HCadobX9+PjQUM6BUs
KZgwqP3wGB0Zfd4/yBV3nD5EvEriTloMuK46ViCpYe/6JZp9yrPxQbh9SW6aA8UUuWchiimhqxuJ
hvQGXKdLai1U5CXx8n44oPpnC03ptKvhzVNLXGL2RWki2joNBR2VnJEsdbNUq6wnXgKaz7L5aKmf
dNMWi38f+pFnv4rhVnCYQ2EREiPxMiSfLf5dtL+6khCyF1bA8GVpmCiVdIUfXhjw5tjqAmhzhOZ9
XQd1THz/UsvlLQ7UNbKK9EJlNEqwyM2lUk0mLa8HMGtl0sMUPej14lihMzZ/xkPQw/Lao0HNXO1F
ra1IzllIqtiEkzkkqAQK79X2WzQCrkqKqEaSvaXbiuHMoKjnEKV4aGZV94MRNDpRw6K+z++/KVtz
WuP7ffyoR4dZJLDN966sjKnu763h3M+SJ5O61mh6HpwLx4w7H6TUkd81rviNPY9MBykhdNo7OluR
XNTKusZqInUEz1rxecVDrVYGneYZsexcd3S7a6erQASCBwInn/Wz1YlZX6i1BBNQy3Or3i/a4T99
n4ccFFqjybUE358n3zSOpkq4mP1j86qAxt1m6rkb6mTAQomn/licKidzJr879rcDocnujmwEcRcM
fZ2jEFlC4pXS9yiOnVIbbWMc7KGmEr29jEXdSOI8AQblk2meO+wJOkOKk37sPRvoJAeSSfpCk/DG
52wkcQ7A7PJYH9nud4stBoM3Hpu76pR4bGI2vxM/xYf4jg3q/oM7L6Uk5xTA5SYIecdEo0cJeNOe
cafcMmyg5SDVRKa5f4A3enIeIluTQddGGMkFlu9ZwQEWnqWTkDFOXHc6rH+OKSWTUpBzGmkMcC+t
gUw2F6w62mE91wd0Er0DzDFRjyQOscY5i6rOoqFp2CGzjqKQ2FNLcZLtlaWtrU3yfmJpLK2sIIKt
YP+u9LNgPnVH/eM/GBIjVo7HGmytdB6M+bJbotPdKeg2xNS4Ld7IBwrIiVg5vgQu1GmtGTlEWUYg
Zh6oga67P8Jp6JzT0CK9iWMJTiNC26QsA0QO26MPQR5RLVG714zNDvFQ2ku6pnHZQ5X0GB3aewYv
ZD5JDsrtQFwQ3l/Xi7IHnfMcWdaZsrxAWnnDWNCKYA2sACjnkPUbr3pb09M5T6ElWY0pCZjeMB0X
69T8OdbECCe5dpx/AMlpB3hLbFOY2dOCBwqMQXqJU6F6gIHb5fCv27FQePlJJ845jLkgx/qK5TO/
MLiK4hQBiW3wzU/1Az3ATBkh5x7mCkxsWoYFNMbzYLyL11vdOsb/dk6VV4nzEAJSPDUGKw/ee12r
eao7apMINfjCTiFFqdnXWLPi++JhHCMIa/uYHSDQZRDawGZp7OxJfyQsnf3uKzGSL+0URta0SgG9
Oi8MYic7Cd9izIKw8xWD6fSoo0NGtuU/8pN1HD8TwveuoZtDbXD+wzA7adEuaeBR8TtbOujHDP3e
MvlktnsVeI2QfOmxGIR1sELkHL2BkrfqqGpod+Ra7rpbgM8oooUXR5knf1aXQtAWlLGQrC3Pkpsy
hO2/am916rtLg9h5iKgwvHe9BtXl3yI54+9HzNv1essCl+jIToxxjdS1vBf2PPnjbwWUjTjuFISL
GY7ZAA0tkAjln1KDeAq5DOK/McdXAXxwLKXF0CW2hIOGxzPN75/6m9WdgirQwTRRHUXXfAKRy3N8
YKg+FIbovt/fiGexe3NLDRfZGK0U4otmPOPhy66K96U63IS64ZQziiWjhfKxObttVh3SlTgPMtut
a9pz5yG28nwKmfj82B+lswbA9NXGkzJDkl6etYN5DAEwGeFVL7XHZ2QMvuKwedjKT+4jklqQeelr
v4ZL1CdDLKumx6/JKmB4PMa5MwBgoxsaewJSMuEKmGrXhHERd21kIHdlEMZatQS7OIGnCFixDPvO
ciXCzHZ97WabuZhrjGZRqRFOTZ0afmvqHyoZkyYSKLspSNfd2t7mgOpc7BVHxVqGsEk8LfNZqS32
y4+DXyVAuwClqiPSwXfXqW6U44KvrObCtFZQ7kKneSMd2jPwiOBUKWdArSLneyxw+2bTAtXMfgUn
tl/AUsfoNiQvwZRtcF4nmqawThvYxgtCSRW0h0GxAe9/l6N3MyZJdwmnyodiQG2lYZRAXu+j/RFP
EUUgfkb6AoDu/jYPCuJ+Q9kIH4NNBTPH8YAdU28HsGSz9hFAuDsMND4HbMTvvFNtTJKPuoUFLruZ
HbU2uWlK12ofVwrIYf9K+mqEfMCt5LKQRiYjbi/0ltntemrc2XJzvL6hlfi0GLZFZO1E+DU4F6Is
rJWM+auhOnd9IJEzars3t41SnNsokn5IJAP71LsAcLUvdfObl7o5mUtQsji/gX6OouwUKJPjvjPc
Mmza7BgfxENE2sP+/WCjF+8xsrQaLBN65bjtKC6GI79Gxxnj0+xy0FP9B0RYMTi3oWKAP6snaDar
fwpzZ6elFKQTnqdiW4yIiMo8w5Wowo9HGigsop0RslitScJNOwMHZRtQrfqEGH5EskCPSA9cdXY5
bY8guT8oQXwo/P8qhstOLL0JxZglR8wmspPl/TNtqMNrcmmIUsdrJxRMHcCQz8jDVK9xBGdeXP1m
+CQEbYBnRqqrbTdFfzVCngp8lnIzSyQYYdfrt6qmfZz6T8qUHK/nGftS8D7EWtxEnUcD0sumThWM
D3qDVNlp/Vkv37criQNESeEOb432XUsSCpi4L/nCYQQmGuOBLg/Sg/nEOmmBSfDxumK/CCKvmnGH
GOykkRQZkDn6IZ7aHmSvCYbJVkAFJnlLaZfBv53bvlyJ0U4N3ntdNi2Lc4cVZiJltajxiNj5YQ6A
G/Eun6ji5u5SboRwSzkqdQRQLWxYLuqO2PsGiCNL5YlYvL3QAdZKsEkAcoFd3+BHNnl/Y2al2al1
iuxTuYyUttptdKt8AY4EqGLiUxkd5NgnhO6lNVuh3DHDIZNRt4VQVnSUQKU2ntENG+B6E6S3FBrg
rpPXDBUsYLKC0QTe8qtUS2V1LVK4Qs2fPkRefbA+zOj6UpBDqRTcKymO27cQbLaJkJZMHHyV13yw
nPGU3bD3JJDPUsj/u/u3UY4z/kHLy0wsIM3SD1V0kizn+l6xX8vHke3icTErL+VmbpQq9QbjSZ8d
JZUc7a+op67ze8a+FcPizMYMo7xdzdyCmEb31+HPWbcVNDpeV2XXu2+E8P2UsSqlY9RgreKjGiSP
xSH6EjV2gkk2EVfLpHfK4F/zIjFXsZXJnS8hHXNTiplira8/pO9jR7LnQ3STf28Gp7sRQSFPgTDs
rqWFx2YdY2zw95x36tQiUuQiw+nKvkuy4ExK44I2hlrNvTxN24jh7HxoZE0VY4j50dBen6sje1Si
K8W7Rr4RxRl5OC2yOGpp6umN4jf9/DFdI2Ieg1o0zs6HWZSURoY2WnpjDJZjSl6DNmbCAikpnJkX
2TqYwJxmvkHxAf/o12fQIOCFNgLaPbJOfzoow4EKV/suCXVpUxYNjObw1ItmIixt1OSsw8w8sUey
tXWAUsDQ+Rh5ZU89cu+GZHBk/i2Qu5BMayF3xoLVbL+pAQO1YM+3A9Az0LmMMcp76mL3Zm74csw2
Ajmbj6wf22d+YJAWjIfBPEbopFMC4UFxGKSnQpRS9vfyVUfe/sO41PQaYWUEWc0Cap/q2yQQz0zk
QnKWr7XxqqUdFpJ1KMjAhGuC9g/tDr7RQmVjOUzUIOxeQr/dOe4cCK2GOViFnepTcpDO/eHl7hVT
z/t7lYatHO4kWK0ZhnoKk3x5Rc3dyjFR7lf/z6dKUUwQm6Wy0tEmvnTLPFqhAHGR6PSLqy5+o1F7
xbKWN6Hy1Qb5+b7M7JQqn2AQ82DXR8UNP1tOedDvwRCL6YDf8/J/mx8PJVW3U4zBdWjUy4ktxO6S
f5at4Lq/2ve7rzLYJm5WbRE6FLlGyGjyU978MZifr39/t+q8sQIeNapW8tFaK0TkoQa5j4rHOcFB
CwYj8ct86p61H/83G8Q5Cak3hH4Uoc70UN6k71UHiechm0BDo357GbpR3hMKEmbOQ0r1kV6b4wSR
CvhhmMsPj/nH+jD5KIEGxjudiGKUp1c5f5EXi9DGzNOPqLk2pypY3ilf9EsuLxx7auhv/1SZYH8H
hbCp8iMAkbg0i6ChDJnG3pQ8h4pTGQ/XV3DfBF9FsEO3McG6GDMM+CBijtM5jN+piX/9+79YsVcB
nI2Lc9qMxQwBuQTOdzAanM0ba0ZzvgCkAcFVH/+jPC40gncUcMwi1qx3hfsX8KXCmR8N9KvUH6hC
9S/ix6t2nMljrEGTIwvSGEc2G5AK3aQHyB2QLhA9QuwXleJQG8aFxbQcNLzmJOxuJ/nzkd3toqD1
GE02SwwT33SIFaUkcjavGDLqXMxEGGZI7h97BooE/qAOGZWTo4mvIi+w+8f6dVm5KJlYsT7UTOQP
glW07Lsa3jtlXz5YLnWLoDTkgmWNNtu4U7Gm9XKepOdoIFKZXTPRRbAHqhji0FGj+fmUSZ1u9GrP
on4ANPQjG1TKHAbfrPrpyfS63wmVGBWxUDtB9UR6M2kWKqExLl36ink22pOEHXspEVEUk8zm+Mi8
FcdvV9TES1P26NRvJVv/qrRpoJp+0X0nLHHPLLZyuGXMxzmW8xhqdR6QqR20nbjlGVws7M3Wcimt
9rzvqzT5zXRZn85LvUKrFlrlK+AwBsesjtd12jO9rRD+/qqUHWg3IKQTj0XyRSkIf0h9n/PvTTbG
plFhydLmdjQ/xiQSBiWA8++p2FqD3EHApL/494PyKDxnFu4ips1SaNMjoz770b+2N3Tf/nycBKAb
t2nVQmbtvAx7tweAHyc2G+6lExvKEDgnH1eiNVgrVGzEh1E9mJgqFqlUjZLBuXVhqHphEKASrun2
lNlxsdhAA7tubJQQzpNX+ioto9kgSwfg4hzaYiKiDdf9b0I4ZyBrShzXElYrF277Nbdl1empxjP2
jWsGwDmCqVDT0WxxaozwhPELG0AyBkQ1mJFUkI1R3Rvsc1fE8XAyqZCbaPKBOEkH5bzY4554FIrW
NsJ3Ri3bUkm82173p/Ilrd8kZakMOLguH7BPkuZYlQ3WpEMnOE399J+26pK7beSAxwh9F8ywl+W4
fJlQYjeUj9dF/CL0/QhF8uXvGxnWpFly0mDtcHYurxWCgwfogPWdsRFyKlsh3NHljrIRl8wKiNQU
iEvn8zjfzxROF3GELoWSzffTfEZhbmHqWE9JioLtX4Y4ETkeJYPzBbXZA/BHhy/Qq/SYr+lTV+h+
kXwldoZaKs4bKGIXpvKE3U8WW83dH/dDU/H0+wEAtqwnlarQUZbNOYeuV3JZG7B8o/lVr25a651o
HNaRuNRQUjj3IKZZV8UiFjDKY7tX/rLU1FnCU0rdeImN4slfEtOKF5whxKFGscc/C7juQiKMgdCF
n5/Cdbpp1Bm6aLXlzkBNbnJPlW96ag5896K2yURkLlNAeprHVgZBI54W2Wz7hLZkzwhk1sdb2xOx
R5Rj4PlfxrXozbqF+f3AlkAl/R3rV3/h5f2tZ6qtflzSYGpppIwsExrAs8QaGhuncsozQO9QC/m3
MG2sXroVxixn4ya0WO1neYawacDFJc2fRb0mFpAyPs5LjNoYazFbv7j3gAg0f5mn4LqHoCRwDkJc
wymVmINQxif969j8kQ9ErsC+cCWwXtoWN8s0y1GkZBJsrsgORopxSlDT65W7YoZP6yhs/d2Rp+2m
cG5hNidJSHs4n1iPv0dqd46GPyUAqKi64caRGQeVAQYQKfoiJo/XV5I6XG+exgp0wTTw6161AJGm
C8bDDI7tS4ZcB80h+kjIu35TAvLCz/bXgufE0Jmxx8fVF8HKwGbewcpus7bHf9AjwL53ZSN5sph+
EPMmtyAvty5dHdFJrG1cAoojcx8NWQWh9GN/3xiOMCpTtpYwnCWIntUT2nhR3p4fihtGNU+D/RMn
gaeOWdUcE67M0WfTFwuDKGJsyxQAAyWD/X2jUpQ3uqqzS/RqBKB+iKWTRCEHUCI4l1GvcbkWzCpE
HVgi75S/BJEARqQkcC4DqARFPrMjNq0OUALmL4NF5Ma7Ne3NKeY5OZKwmWBo7BSD540BfZWH7ib9
R0Bf5LHlPIaaiOsqyVgwRtPN+jXNo37zo3eYmkYj1o5/Q4msVklrHcIqdBCp+jnpYjeejtc9AyWE
cwz9ZCV6y6L8On4Mn7vhoabo6vYlmKqsWYAq1vgMudWWsSsl7E/P3u2+VG1jRxSaHCWDM+Su68pG
1yBDRhOZfDC+5gllZizdeevRXtXgLHk120JKZ4hIysQe5Hs5vxutd0Xqi+PZ/JpKXzvlOdQeGpXY
oP1871UulyHrvVGUggG5hXyrS+iIDwMhPEpUcWs/+X8Vw1l2Wi8opTH1puzQz/cFyXC/HxH+FsDn
xmI1tssowmUCdeWm9vEmHlQIBmwmlnqdJqyBT5ETjG4qswZRdeHroj8WrkGZA7FcfHKcGoUGSnsm
YrkBJu5EQTFQ3+fiWReFSqeyCgPGXxblrqHKjL/Itl+3g/2ATXRh/QJ6NEAB62msbNayarr5gpHv
1St84c86oKYPSYls1zYS5Xwy5WGBxJcaPhs3s9B7rttgkDvkJCktZQScS4gKOV21GiuYKaNtNg5w
TzA46v6O93xdRc4pRGLdW20CnSLgLyVA6G9lp7H860J+EXVepXAuIBsG2TQ7qBI9v8BZmS7uftGx
OjI2X0MhlNpt7gB05g+PzaPuoWeriiWmFbuJFXesv7NwDA9ddccJZRpU2d5RZRpKRz4hXtRe1Yoa
MqWnHNHuxDyEdCfk3kvGaFI0u7sVQzyk6ujENCS0Yv5sjbrcD32loCVS14GYWNhrelujLzzCZMmU
f9L1z9f3cNeLb8Rxx82qqt7sWAnHMm+b/GwNrS9lttFQp4x9502U2sjhDllfFE1YZMgZSkyppoeR
euDcPVWb73OnyjJrrWtT6NGC1E38IJZ201KRdjeX38jgDhUIV9I1jFhW+lB9f2lmspylAZQCe60K
PaqaS+nEHa+k6vJRGGEKVuibX63m3P/WtXajERdcW7Ut6ziHRiDu9erP2Tw6XTPZBrqZx2/XDW3f
zb7K4icE5CrMMSWFmr55u/oGCHJ60Cy3nmlrgJSyjr8VazfiuPyxqycdT2JQTV2OYmaL1W0+eYRK
hFHzUwJr2q5Tw54p9Fv4BjPonD8iL3MSxfn8mSEt/kcj5wcEdFMwhTaBkU/ZqROfs09qcbiu0r7J
ASvYAA6iKL9pXVJCdQlTeDu5+GuaHmIFavXUI/NuxspcG7BTVSAFclZXttIaqsaMSiEmO32Geyt4
w2fhy/y8HNuAqn3+wvD+Fsc/ighyUlj5BHH5p2bBLqkYbbVDd3RWADAF6TnxBeJyuTvDq79qyL+L
DIlRJZ2OZZxObPp/ClS8oP8V2UcESC9JWG8bOsGsG632heOZql3vb+KrwlyBtGgUoy3WiflC8Fqq
NiDNHS39PW/4KoULVJaYTvkSYlnn+3xA0xbaSc/isfzYWBfMlfID1SpIqcWFqlGTBGWooBZYSeMk
MNXOHijOyf1L+2bn2I/YJINWqa0ZZjqRPw/Oy8hK4/YLeNB+h0/6UnzdCOOCVm1Eqbb0WMK2fh82
AGD0Ze35+oEmrZ8LWqLc1vlgjCyfzu4YUjHLbZsE2MEaRm9zh6S23M0o0DwiaixRU1RuBZHXrGWv
wvZHv3kWvQ6kcu0f0YfGNe3QXt4z7qvQ095fV3PXNsBVC2IAS5TFN8QAZl1hSIZNr6zHEgSe623/
G6wKFmDh/hbBnarUiLOsiiBCbR/1rwbgTU3qbX1/szYyuDM1Y0p6lEYMCdSftHsG3Bt57bk8qPfK
ieEm/VbxfyOOO1Fd3sWmiLc7z9Q+9eZnfSB8xG58VADsiAKLYZo81D1GHLPZ0NCEmFXnOD2Yq3t9
13+xXq8CuAxpXY1cr9mIDZiyA8aDl32oP4L/3Zc88ZDeomvgusB9M3uVx0UuPDTgAiKiszcHzrHh
haonU+Sm+xeO10Xj6xHjnJthnkOG9DT7mj/cmu76yK6/Y4BXaO+6QqQ0Pk3SxmXJI6ygOromkMyr
IHw/Gk7GOLYC/ZGcQNjNoWENIm43OkgiOHcEomdJWAD04glnNuiNPlg3CZZ7Vqrs0RpFPabtbthG
HGcgklzMSqoIgDmIPbXOgyW6MYDgcH0Rd818I4SzinBStG4doFMVn7rY06gXT/b/39yd/v7+G0aa
JK7i1ljxffH0AsU0n2RfPRjH62rsOu6NGM4U1lAXkqLHWmlWijYyYNlX1Vmyarsr1M/XRb0h5L5E
vo0szpmC6jE08h4qXfgiRO9L5o3n5JZRe6mAcHaGe7r6tu8tNkI57wosuqHqJii4PqVHhkSRMoif
72zUoHdij8KAum57Gt/8FUmmKccNdDQjjPUsBSKTqdlpR86zXbc/0Ar9nLOIMPBMbKBXiRzM8OOB
gsekNOHylHkoqizNIQAAx6w5JrIlm3E69LYc4QIn4V06fKR4fcnt4lxFORayLi0xs5H+hg2HRqf2
j/I8ADUkPzWSQ90YqWXkfEUTRtpqMpaUKL2NxWNnEM2u1Pc5N7E23aS3zBdVZdAAtCMm7m67Yw3A
4f2/b9X4i06fi0o5tlBA/6BiugvD/sgfVLf+DvqGAxJA0rsSjom/5oTxZIzRDI1GH1RJ/ngYfFYz
pa69pGKct1gXKxvVCnKMe0Z3W3zJAhwiFjPYHLkK0nTq7O4/wW/WkvMVkfjDV8iBDlJ4TGpe4KEj
N3f+myvkG8HqqbK6SMSuVd+F++R/pF1Zk5y40v1FRIBAgF6BWrt6t922Xwhvw77v/PrvqP3dKVrF
lMY9N2LuS0fUcUqpVJLKPAdkRzxhfuFavrpbbeNvzcHYD46sHic7XeLrVz61CrofsabZX78Z/vhk
HtoZxiPvTUU3rKywKQkir1fC4svKDJMyMwbY2RKPmh8s6CrGj5K15FfUlZtSTDhbJWgH0Lj+Hqu0
9sHRJGhe0FwucJhT2c7xWbFraELAGLW+7ksbaHxELkc9K+XDm+BxlbFerEcOSzMoRN1UWxzkHScV
bxQ8wbCLxqEZu+mm6D0DQyZk1f6HIcR4Go1KqfHgwZldeCrN7gxv3g2QVJj2taxzUGaRENvxPcqC
gKc0yXSfG/exvpN4Aj+fF3uDaSRbgw4FpEmE8zumcQ+dD8bJtEYv2fOxQsX1oXbJp3kCr/h+HW81
d1rAcXsXzm3ZZBhS3wbdRZ67WdXsU3LwVfiCImuN5itzzTDhsidsYEHhw7A+8trypU0jiCpo2kvW
yQa7Vw/swibBI/pOCWIl9nHrB7tk3CUB9NAkmcWqGywgBDcYoYqTFTWMmYfQ6dNd5Eu+QGU2CEe0
77SI5hoAwMpaGQ/FT9V8V8xZ2CBc60o4FYWiYpnGrb8bdvM+1DY6zg0nzWCygWqJn4mtF2oc2K1J
YY86HaLM6YfWY5jeDmTnc/278GyVWAhGm5TZ+iasGlzcCV7oRkcfY7nWTt+UUvIgyS6JI6z91NEg
inAX0eIWG9XlHyFeef2Arhf2FgYJASHHy7gRdTCo9jhbM57xUK3Uj5yLQ8qdy/ORyzOKMUiIIlgW
5qneRoOy7P0pmfnJgSBIcBMdTU/5+Er6hdAjy5PXF+8MJiRHWahMaZYATI1eQEPTaSYo6CSp63oG
xgc7/98iYfX8IJn0IsQOcTJvfjvk5jFy+w3XfZ5uIHrmKjJXX48NZ0gxpJYTzSx+rnr6lDZPUCOT
eIRs4fjfFzFbKxo2ayHuIIxp+7e8qzzcBrflvvLYLjrMm9hJvHfd5It1FGKqXfl4beWblUQ/2XSf
KYUjsUq2bEJIrRKIMQYBdqrf6luw2T6OEBnf92510G5LN/KqF9lrh9Q5hCAb4A157GNApid+tNIt
Q8OBQzcU4i08lSSBI3saXfvysFQNA4PEBNGyWGRuG0zOZiXuW2PXo0UEAq2vgek9s/VLGGG7JoYp
VjMETFC7BcZ32sBlioxIfs0PlyDCjtX+WPmsNxH94lMV3TXNPpCxHqyG8yWGsEVVl4d6WHIFlQka
NKDt8+zS+ZEcVDxEJfcyL5dZJFyJ3Vjrk93Borg51l+a9MmSfRLyf68YYRf2iKoTFSv8uuaKMJOu
osmpvhmj4YlG4QfNst1Q1XeYrf58/WTJIIWg3nUNM3H9QutG+2D+okR1pv62n2/9aEtKU3KMJf5N
haBO5lafwxj29a/voz3o9PjHrmwZZX5BhbgeWr5N9Bg7NVCQouMh9g6MN6Gj3PJ539RVn66v4Wqo
WO6bENQJptDa3KSox/6YjvHD64c1qnCn/A780KHj342yx+a1T8IlohDlc21kNuWni4B/RkcNyco9
zvnFKXYC6Vf12ifhEk0IGLrCSt8ncJIwJ5tsaJ0ZY0OKqd10TeOwHB8EJorQoeoaEKyTrK3k1Inc
2yXroPSSwWfS0/SXtU2fUU/9GH4Cg5ZLTrxQYm7Ur9cxZZBCWGlCte+SFuaW5S3UFezpIao2/w1C
iCUszgLUo7F/AXMpyRwfQsns53UM2TEw+bYuUgFzpp05cSfh6U3o6nuUNb3+mN5x6R/rw3W0tRt6
4SOiJIWVGrRLuYpVnblh/KiT5+u/L9kUUZKiKUwK9S9simJ/o8WeVd8z+o7vNkuF3h0eDzmTlLAp
YV9k1lxwCHabJWi4kvz+P8SJvwHEUmZe+OpICdYoPHHZnwZkR+SBfePyMeXO+mI8vWcYeGGRWMq0
hzzwFYYPqyI+tj+VbF8Z7vVtWb8/ziYJIT3PBmsiFdYMQ5PuYLxoEBhlG8aGTRZtyyKXhQP+e5dX
5BlPCO1sjAyzqYHHOQj4O3wIagq0h3P+ja3snW21nLhcPyGwp35DpkbBhsWnOnKsH/OJczjPj03h
gJYoQKuBLMmQQvJzsDi0KUrhxOLBx0S36YE3g2KCTYXuc78JHsAQv5U9kEm9UojuxAyGSc/gJOSx
21Tf8FEMmqLWKXQ0C3NiYt99T/f7clmF3FCLdaulPAEFqyNVbpJe8mG3HivOTiIE8NKKNd3mZbK6
3RW4L0oIJvUSiq/1eHfGEIIFGUMj0VXYkA5smwz6jUo7ydlah0CvArrWwHZoCcuEKYSOZTni9zzc
lPohL//j7wvLpLOxU6F/CJ53dRfYGyLVTF8/rGcDhDUKrYJAtBkAnA+wvofagGt91DGIwPWvSS0x
h/vpZWj4G01sxexHI53TEstlth/tbxn7aesY49pej3frrnUGEfJlpcDMzdhDTzEenjlPBL3pZCH1
H0LAGUOIqXqO9o8uhSH8AQpPhGgktDbRidPVoCHXTb5fN+kf8oQznhBTzaokFExKqLU8Ti5/i++5
9nCDF0nMJnjFy3U42QoKMZWGlIKVCtZN3UlTP+bpc5q/p1fQUs8WCUG0MKrUUnnmo9s7mz3503Ya
JN2Q/xA2zxhC2AwgM0wN7m5QNEEHZnSnOI0LhrfN/BTUXr9RjnINiNW146KH4COz+ZvG28uBWZ0/
sxT3EZldy9rm+UbrDte3Z937FhiiXWbfzhNP5NrP/y9agGGE6jOfXUV/iycbu1sNcjZed01TA9+0
WJINcuJPhYr++UK7r5WHRiZLyGPMRVRY/L5wmOw5tLLExO8T8BVzTbYBvRjZ9n3fnAsc4RCNvsWK
oQcOT7b5M3XocW0JLnPNDpqsurJ+Zhdwwika48ZuMh1wvwtixWOG4Np9Hk5cVmWWwckWUfC7ak5U
teObRBDIy222a7YVHnClyc+qfy+sEnzPyMaqzwfgGLfTq+pRtcN37R7UQrmjua2bQA1H1rwlwxRu
WdNvk3mwgNlBz8mwnDb91EmDBd/9a14oXLV0LgjElAHCp7EMN9nEnrJhG8OpDvZNLlceWb15Fwsp
3Lx9HrLR4O5Bn7mmQLNr9+rvdrR/0RK0+goBtjgN4iPosb/QZq4qUipZGOC7Bg1I2Wbe+9vggTgl
mmJl7Syr4WmJJaxk20dJQ30l3PiWm0KVIUN9O3H1r2n62s4s79Pg+y9u3RJQWEqQas9DrQCQFD9I
udVDNyQfif6r9Z8kkXetqIOXXXQYGyrUu0XdaUVJRiMzY2zavb7lel88DZ/d6dTKS2RrJR1bh16B
QSxioaX57U2iNQo1GHdITuPOBaj0XXMo4RyywLh2vGxKdBt1bWrh2/otkO83jQEmXNTikr0fPTTF
fSxbuHUIRlCdNHVDF+n9MKab8XQJsbCjBzYru6bAeECTuZL9WTvE6JK1Dfxn2YbYsKAbSZ0oGtx8
cKvU4XSTChh9x+MAoul/02q36utLQCEcEgxc2L4BwN/vU8XOeiIP5Ya3spQ73sIo+W5au4uXeEIo
HAaI6hY68NrqwxSdCtX7jysoHN6h7qAayA3iYp/DLe9eMF/FPiGHBPZM2SPi6mjl0iDh7PaKqc/2
DLwJIyNHzohbuNFtsi92mKf7hBulceQev3o3L1BFmakMH/BZaQIVigyfQQ6+m++yg49yQbhhB2lx
di3UL9GELxLbH5WZWXzTcLWQV51AxQ0OnGQ4uJd1Vq8lAkswIZtC52fVZT1f0OPvW+U/ZFNLHCFq
DHHXh3MYov3gx+TWqJS1e+VXu+GkZcgA3hN4l2hCMpWNIMpLCKxKPqGG/eol+Qvv2W1vZdWW1SOG
QIXeHWqputjVOkA/xjKGDAvITnVyMGVvYuu/Dw0cqqsGaiyCN5iaYeh+gd8v5kM7Pfl0d/0Ir8Va
Rs+/LziAndExVjP8vmYFKP2PXpHg1ghkqqyrX1fMxIVhIazrGIB5e21ocTmrCnc0znqLYe+vxiFF
kyxkER3OoBN4/Xty3CWiEJvsqej7ivghmlB22nTb052hBk7cbrs0cAKy+RfFzNXNWhgphKeEWl1T
RkgtInAo/vVKz7wvb8zTXL7O6b8qJB6u758EUiySRKPWFEkLK83Ra41d1kteplb942ySOLLUqVbd
qRlMMoJ5o/ROPjUbpfx23QiZd4gjqkkQDl3G98pAb334SkIKafTGSSLHYPhSCF51OqS552qoXRgn
RCXK2kTJVMAGEyjwOUmbcYhc7XHcgKtNTuFwCWep+J8GMjOmok4mnIGsUHQzHCaexE8ufy6IduD0
cVWweIQbKSUATybe5rlv0QT/Twp03Cgt0MCsqR5rNI6kXvtif4CSBmdY51lo4KHpgXqSzZQBC6dg
VrO6VvMZZc77bnKSzMtDaFzwKbHE1WYIXU3tUTnic2Intfkyo3tjs/hCFjErjUMVNseH9sSfUX80
qNygCR9NMvJvl8uz8RZNiM16gTZYJQXaMO9n5aagT0EqqUqvZDxvMYT4XCkDWBErYJDUSz4ldzz9
CDCB0v2Iv8VP8auquqzatpKnvgUVzsWsgoRdjQFaQf9nO+yCjenNXO2Ci1CVu85pv1z3GdlK8ii3
eCTp7D7PQrQLb2qKrUr3EKx3mFQWUobC/75AKa1JUVpzRPp9NFGPGD3cRLv+BjnrKTkpj/ZWeZBd
3yu549ulFFJ+fEW1NRlhGVhBeYjxB0f5xBWcjC1/tZW1LlxeB2/hhBDD0AtJpxJwOUb98+JTIytm
ywCEqJJNfVhD5QVv6d0xDW41QxI9ZHskBA+loYpd8Bg5qpVLp8BjkHYb/vi76M0qiQl9SK2mxzsn
Hkoi4tjKYxFIGnolqyQKxdJo7nJ0TCEydJBPxXOfn0gCgwxBiAusS0vbsGHCQI56focm7vecSJ2a
hJmoYIj1hBJNh1rXaMgLQfxDSy9gKWQY3esg/3A6zijC6ai7oW+VhiBRpzGYf+7a8ecIHVNDO6Dt
kBgP+vi1ZRuesOWyL591RztDCydlKvKwUhMdMU7dVNFDh9gjq2NIzRMOS5r4RlWlWETjEZ9yePot
b/DNA/G2f0PbtZJEca8+WyQcHegv4uu45FsG8YzsqQEfK+eA5fUFaKneKtJKq8w+kXXIVmvVL1sg
giJj137QHCgw3fAvyOizXDhjdcMgEYc5bY1gcl+4bcOB2UNZI/JM8bGct7r5pU0kx3YVAqJjEJfU
detCii6cE0srMxzbgt4Mo2eaH2eyve7yMgjB4+cJlf5ah7eVbB+EP8d0R6qX/wYheLaeRUlljQMW
Cnq97S/rm8aeriOsJwiLhRIcW7e0Zpzrnr8w/j8L+Sa1nBqKIjY6X5TT+OedNvDtBaDg25jC6QKD
wab8ZB/zD41TufbDfDe7vlN8UaGZKiMdWKmBv0EU74iGmL3WUPgC723s78e95SoWmFhQhdkOsqdu
2YKKF0Y6gJ+XTUAjj3WB3tduF3q9M91zPTh8H+y6/fUdlLihKC1Ow7mYkhJ4rGFeA+IhNm6MTvLt
uDI//XYNhTzS7lNzaBTsWrXRf7xSH3i+Rx7MU3xXoYBWgxM9dYPv102T7hy/OhdpnpX1zTREQI0P
/hHEHve2F5zCO062EMioFlav4bNfWnydF1ho9CihkAgsk95QG6RkB4kx/B6/+IpbAAjxovD1PtdC
bFS16T19m3r8FWG652LmwVaWrfJTdA1MiBzTNJcj1WANkrswZk5nffKzL13F2U1tDKZFMkWu9Rtk
YZ4QSNATnc3VhECi7GfQSETHCPKm8+sn8b8YrZctphBFqsEwlCEDGn9kzb30Puo3kfu7/V+NXWkJ
SmaeWJ2hpAtYVmH30hNoItWNvo92/VE7dideYJCNA0ucUazVDDQK6rYAWsGe1X5TlJIoLPt9vrwL
Z090PVb8Ge7RpPvOP1qyXhzpcgnxIo8MPc5mXI74PEPFotllO0j3JicwDu0VTzadITOH/31hzlD4
oLBvsVxRiPb4U5h4krPL/7lXjpP4/pfPgQFaIwAk0+aVJidAQsZc/bE6Db0THwO5ZiBPgq5BCuFC
Kwc9YAO26LfKbXDM98UhAHWdXHtCtnxCsMijOgpNvnzt+Jznd5p08klyWm0hNthTENk9eY0N5Ym/
ztG7YGc9cuYNkAT8t9TPFkIDo7SjpMTC2anDihcjd+b0SeIPl2+0b65Dxv++cDgosM7ZpMOg+MBn
FaGNekN3uJZuZN82soMkyqRrE5nzwoI1832WYmSC3oRe5FY6nygAn7ss8EiyCSYEhigGOcBkAC4s
b2n9XJBPsazFdIXq4O3iCbFh6MsuL2q4G2713W+qg+oQQyhXlhqtf0ed7yQmxIU+zsqoToCkdc74
wPuSiVs/ZyBGB4+IChKWZCurmUrOEhPSiHrU6TT1gOyt0HRAivu18OedxP0k4YgJsUFRG6uE4A5W
8FSfyCfN4QVZlm5Gt3xVFmtbSQCUWSVECK3oxr7lXwnG4JXGbTRJWvbW3c7AsJStYn5VbEWAXIdZ
MKPmZ/aZhR/C9DDKnEEGIfhCkBVZwcoG6VeXOakROkX4MUaF4vrWrKNYeMyz0C+CYdK3gaEMOyUu
S9x7bVY4JYYEmxbjxZJUUgYiHFKr75WY9QAJtINhnhi+mWSD8v8Qd86GCIc01vxktkFxt+l/TFAU
HJJNjUFV/szXaI682vkPn01nPGF7rKimeRgDT0/d6RMn8VNcxDswIW75q8p0I4t0/Ixc3q9nQL7I
ixA+1XWjkRGAUf1dGU5GuM/Cb0XzrsvojCKc1CBL7cyPuFl4JyF3RrdLdEkuJzNEOJsJKAKpmQAi
9W8V60OMEqJxyHPJCV2PAGdDxCs87ovWt1tQ4hQfkuSOdrIrVQYgXNuKDo0/izt1gSYr42igD6/9
TmIHmmggpmme1Zc/5/fk99DfJokzP7HFWijlATEB9Xu1C4r7yveuh4M1tzYwMGxqlFe7qNgABWrt
yk4pvszJ44yxFIzms422qwq8vyCX21pfpPQ+K+u4RBSrHYaWZ5Fm8VoAul3B3nIzoLHmmHxstgxM
JGrrVIor7Q7lEUc4TG9AhbAH5uM0yzWADniLmb0Kx7e9MTDXXmzZg+yKXQl/b8CE8IeTO4Y6t1Cb
Cs9W/kracIMygfPftk4kRs/pYLVW3zKvOyrPvKUmc3u0lLFbHe2uCnqiruPJrOL7uohHlVlUfR8A
Ltf+qvJjP8xObv1HDCHmkS5tiFIDI7GfVeWpjl8aWcBby7ne7I4Q8VK8Nqox1AA8q3XtW945wUN5
Ezvs4/RZ2XE6VhkhgMzlhQiomEVkTPyQFdqBakfb3l7fGtkptoTgV0QRTfscNunPaC+sDx1GzejG
ulVuKyh3oEC+uQ64ZpCNyGShGQlZhEhayZJBMcKMMi+jqkOHr+P8HgALnU6WzTSdiPUF2ldm2s8m
DGqoY0HzVA8krrZmAlMR+sC6yXgAfOvOrEyapvAj31PKD0q4NWvJq9nqnjBi6ZpuoE1WEyNrWIzB
GJYAKKGSYCHoNE7zkbnaLqBoRquP7+FXtLAVto3+LVslpvhh2ZQm6DOmnnml/TFiv+L2NJOX6xu/
FgQwHo7OKlxM7KL3Vw2HwApjQIRt5Ri/MG0E2VbJzsgwhANqQRwPD7PAIFXraL1rQVTJbrzrhqyV
biFterZEOJOk8ofJCIAS4HPrYG2R2ntKulORzcmHb1aDzhJNOKAp0xtFT4HWgXIE7Vpkw+mDetPz
n8FF+N6WEaoypmlEw7Pqxc2exYGmglzW9uz6R6DGnpVAxqL4eH0ZV/aKAsHm7NboNBJ7BiHwnJl+
yWxvoDdxtRmGm0iRuMNapk81nT83MsJUsCa/PalDmzMoxlm2F33qPbrlvUzVZ551J3xud3PdICma
cHlnbcdIbpu2Z9z2XnvgE3TFjwH8ydnW37C9BE2/zEvQ0Yk4hMFx0P+LU1lUt8MmSxvMIXMZ1wya
aOn34GTcz+DoM/bTjbSteSURegMoHC5CwszMEwD+rwrOeWm04797J+ZnSMi6KNFAasx0tPBbryFy
mTLUnD63J7angS8vj4LxxZraBgLWalTeGLkVEyftZWp8qzvI4xOaHTT+tir4S2IUc5R2I1QF7/lQ
CdqY+ON053BqF/lVyNP+CxupbukqszG/IkrwTDQeE2bgmPFpiGaX7OoNF7WXzULwfbmAQS+rTWwV
DANi8+9k6KBuKzLm2SkkVtgn0/QdRTv4oeRjbe3aorhvCVj4OXW8mFX2dVdOY1kB6HbY8GeS3om4
2BTY8f9NK8FaANE1pvIsAj4iKoCBMTWuwzZl3qgFThbemizx7FHybcijq7h4S5CLM211WR0BJENn
aTvfGWgeIPdaUDs6e86T3fVDvZJZgOUfPo9WFswkiLWiMGjKRg9r5pnaUQ2Ofi/5/dUlQ1xHa6eh
mrYhfIhaQ9V10H9jnlq3Tq98C1PfIZrsQXUtUOjM4HEdc0UXg1l90rcoP2DNms200bx4G90OX3hb
HsH9WMn6Y9dsQisEmqjBxYEWceE2bnQbgVfBPTLqP+ovBf0+J871XZEhCDdw31s9KULf9rLmSem3
eXQox811iLWNXxohbEzRIAUHKy+CeU95U9lTkdeSC2PNCly4mJWDFg3m5QSIidVFYuWN76H8PX2t
4+e8kyRGazGb6ri4IURjwYmFnehVvVKJj0JDk/2aI2/MYiT4ihP8wIvcO7ZkCSVsSRkkw2xyqEp9
tL9Z/Vdf+mEkerGOdIGa+D/dtCmYEIR3ENLGYzD4KfXUR+0zZ9dPUPF08GEEVubgXvbMJwZpEU24
eSotS8YwAVowfUUGYYd3Yb4z/5RrRkThNi9uVbT7VRXzM+rNc7xPh7+yViZ6JLODZy0LhBBDi1aA
eQ0PTAU6OHlAzTS2TzBN4gAXV/WrKRaBK5vUZhetf6aVp13eFNQbjja4qGZIG9YQLv932cjF1Sai
CbnPiJeWoKuA1v/QP0f77BhD1zA50RB3G4aD7mV1ICmgeJayyFJQ/qSen6BrjYfR7rbF0w7K1HyQ
vLthkotudUFNAxPx+GqmUMsT4kNaaLRS8sHw8A7MO7jHG+a2tRN+48nPn39x8hVdwInPjGGWWHGa
AQ5JkDuDgn7OtI2hFZJPgDV/hINoSBFU/Cd2iNadWRuBVhu8NdTr8KaQgSLNfKr7w58F8FdzFjiC
g/SJNYDmtTI8G4Ke+8icIYOLtzKJNeI1IaIIXkEGxcqmAdaUzSFNnhX/D+8I8feFsBqa6PzLG/w+
eg6snaFEjeNXYbYtJpmis3hXvCKhdIwcxILuFRPiRAu921ibgOTXwykagm3ZTfvAsiF62xwZleWm
q25gIrNXGSWY7xLC6zCzvG9zbE+S/urb46jpjumjEPme9bOR+qLAxZC+Cfsz+BnrJp8angK5HP9T
jE+HrJREvjVTOHGFDVlLcsnGQZpwDnIQ3HgKaZyiTpxJrRxmlU4qu89XQ8ISSnDqCkUOSmZA0c5h
979lCeht0EPkI/PkZeI170bhztDxCQYiNE1YPT3tZnvCMfa6eN6Yur3ReluyeGtut4QQHBwbxBVs
ZsPTZ9Vw2rz5Nin60xAZs5vG9l5XZZR7F8Ui7uhLRCGsoufAT60CRk3x/rfiqXqIJ9xUfJpa9vB3
0csooImCRwRNambbAS0vnNEDIci2xNPMXttzjb4s9LpDdUKNX/qNKSaXv3FNFDcMhHVdbCIq/FHz
WUMMz6ClO437PjDcgs2S3VtF0TG/CpJaalgiw2ZP9TEtUxNBA6VqNdlH2beIffzzQI4v8r8xuJMu
EhjfjMwQQ/iGR+qfSpc6w7sSyyUCt3KBYNmDEoK52EDm8ltFLnHV++xAXS4r8qfl9teNWZgjHOG5
N+YZZKsAs7vDbJj7DpK011ds9UwtIIRjGxR5ole1YfC0f4whFmv/1ZATJV9m2ajCauhbIAmnlyYo
BNngP/L6AuEu34JkCQrdThVtr1sk8zPhzFZdmHaNgbiX1tRJwn2EAcTZlnwtSUDE74u8TWk6JFg2
qqLBRem8+Vcuo1WSbI147bVzhxJrhN1PIVgdoIM6UG+K5GudTY5Rfbi+aOu3xXl3RK7MqAnbAXyZ
2J2tttW8aqfmLn/hjvfkRn+YniRwEmcwhQwi7OY6QEe64bWfg7ueP5K4eCS5q/dIWqMH34GUyEuz
l1VBV++ohZFCeEizssCJAqo2Kvehod3Hg+yOki6kECAG38q0kgGj8dGRyTNx24vr7eiiArWzpTpy
MkcUQkRSoTe86OEkU1m+2Mng9iX9PBPZJ7ts5YQw0ehxTvIGVhl6+2Qa7S0opiWRSGaJEB/KUMfs
MgZnPI2Rh1ydnHqonxuSSmBknieEB3gHY9mABctD24Eb+OxJR0Oc0UoabPg/d1l7FGK32O5g5Vll
dgM3J3wytWcDA2Yg/6s7yx3tTWxKPgDX90e3DBUlIv2inJp1NIh9FEJ4Rr7NZjxsMVkj/Xo4OkOQ
tzdfQdFoHnEIrbTux8p0orxwi466s6rdR/r36xFCZpAQIKZpCFKCgphnoNg5YDKw/tOH4N8bdLZH
CAZ1RKKhxSu3V/QfKxOjgR+vW7DuzxbnS1LxM+InedVZbTjbyKqqyrxNRuQ8in3Hehm97fpC/Q0j
foonfWz2TY2TGdv9U64ZD3SUTaCs7/wZQvj+0sMh7ewJEIqZOIQVzsz2Y6ztyLSlsm5Ifvwuj80Z
S/QywypaVCeR8oT1jownG5oUkXabBcc4aW4i+nOWle3/IWKfIQVX62IkpG0PyFTZ/u7vAolW4Bj1
Jjtom/DoywTAZOspeF7Xx4imIDXylLHcNMMXWnwamts2fplkI7Yy5+A+ushWe60YNRrDB0vlWxGf
TMX7Tz4u9vsGYdU2IIRFMM0D1IAe5wyUx0TSUSE5SOIbgT2VlZH3MGIoHoh2k5FPViR59VgP1mcX
EO4e25yrKlJgR0tj6hTWdJPFsWdn5XbSw22TkGdF9z9fXzsZpnARkb5Jk2EAZjjVjqbsGFray5cu
LpyUHEtZceO6J1xIp6KvxkIzM87wqBwbc2/078q6/7eCeIF962lQfxsnLhrtKXjybVR3rBI86+2u
L9l1T0BB6C1IYM4kM1sY0U3BoWuqg4K3icSSnU9JRKCqEBEyf26yOcMB7T83lmceux3Eed04PvDS
SXAvM+u1NvLPQe9CIJXqFOqyAeyiz6AzwXhIyPsUX1qnnBz1xwQGq8kDtffOvJPxRa9nQ+dtEwJE
ZE5QoOUBIka/1ZAj8bafh1n3/nxS6fd1e0YSElW9NbO8DLGmSbzPD8FNcFS/4AMNHIxgKX/l3vnT
xkURkYfhRfAL7TIYQGmJ6rFGt7oyPQT5cKh7/V2p19kwIXZoqWkOEx6GvTSJjtQE2/ok0zKS+b0Q
KsJpaO2wwy5FPUYENKfX0X2n7K8frnWvx4cxyAoJiiRiVbcZB5vUc4wvFzwhcA7p7DZxCzSxYTTO
lKrartq0QBMuwQzsn7U5AC1OTlGngofJI9q7kn3T1sCIZFomqpJvXaCZ9TzztQhRKVYdzdwM/hMr
YsePvlxfu1VjeBMeUlKcVrF03PgQ3KRNCB+IbCciUClNCqeStv6uJg4LGMHVojjVQqsCTNxq37Ok
34edvzVnzW2KzAv7yL1u1WpwWMAJbpdYlCZTHCBDzjTiZEF6UyfmVwPsWbL3q7XbCeIZuq6hifGS
DVa1URk0UlQ+605zuuhES8kFLwMQVi7L9aYyawBo+l9a/MyCw/Wlkv2+sFRpnfiqUeNjYgr9Wz/F
bPMkcbHV6vBijcTqcKj0ZREUgGh/NJNj3ZtH6ybb6U+VN33GB+y8IY7q/PkMJo+iaAtCzy8afy8Z
ZmswzgVoCTE8lUbPZLI905gz5/rqrfn1EkO4Gzp8RSZBg90JSbIzvk1t7BbghCH0x4C5gOtYa0d1
iSXcCnGHZ0ulRCwd469R9kTBqyUbMl51hsWSCc5W121vDxEgurCEhJRPvhA8u1w3Q4YhONyUK2Gg
T9wbhmdzPFqlRAZX8vviZyW+WzWMa8CGpLdc3WzciWyuW8BXQUx6bI2ZXBkSfI1iB5jdB0TJ+WsH
lETcoR28vNaR+u4IPZb1Y5/8uA63FsyWcELuaKdGDRV1DqdQJzdb18ibnane2TLapIue398n5myY
kD36zNfx/s9jzTM5Eje50fZcIZ7zQEGBKkYeJ3s5Wt+sMyL/+yLTgYgFbvMRzpCGvu+0Zqg549RI
8pz1g3MG4X9fgNRdrAYDX8ByuJmj+6B61KTay/w+vvAJoqsWxbWDHjfBq3vWqvkUN9BbDtAWy9n1
tLuyduiRcxm853UFom7/AxNdvLaKQI9BNe1FXfdryJTOsbpJ4uSri7bAEBIQKEPNVElqJCCB1TvF
bH2OSLzvbNkAzap3L3AE755yaMEwHzgBeucbfTtVkwumVVX2FL/qaQQNiHgiNy85wIdSZRhpqRB2
lNRJx9Fl4XvOqa5DbAdTJtQSs9CoGVQSZbAkHnQvMiqHTBBIz7aRbFiV+9KFr6E9DCHIMAxNfF6h
c1yOg9mjdjHjy+Aw5L9I4uTtX2p50jHjVIayAvdqgg2z/kYUNmlk0P+ZMiBy5oRhh4dW8BkVh3/H
ei8zT4hCTV+THNIImHXLIDrVBI4WgkYBFuqf0pi5NfliyKpNq9c4J1PX0LGvXjRzGmUcj+gDgH3s
JdG/dOSO6JGjWF7Rvud2WiAJN+xUDhRqUEAayp+pD/uiD9dvi1U/Nyxc4mhMZeSCt12PuwA0/nhI
BgV3eE+0b9d/fzUuLH5fyHignoUHNxUGFInvTEXolKO/tYdP11FkVgi5juH7plWy1vAysAXT7FdR
7q8DyMwQ9sHQbWU2uRlJcZckGxq9oEh7HWL91CyWSrgTVDZ3xPaBMf/ApCrZaHu2wVdp8GBva1fO
byIxSXy3CQcMb9Uhdt5MQ8fyH2vtMek/X7dJsi8iFVdAQ5Wimxs5aI/RdR2K74bEf1fvg/OiieRb
sVXas9EDIaVPWv+JZb/K4KcqOYWrILipdQpxg0sRBdyWWa9AdMhTtHpvaVC+nl2FUjdNvl9fr9WG
Ssxs/Q9J3JQ67vAokAGp/9yDUvVV4O623vBZZS4w9J534iWccGtXrC37eARcljwb/T6RzQiu+hgm
BPCaidKedjHU0SS2VvgJ9dLCfmoxdA1Kwsc89J3ryyaDEYJM4oPBs7YA0zZeGX8Iqv1E3hMAFpaI
EcbqRytpAIGGHiXfV8ox0v8jhBBjsizASMQACJI86+MpjV9CKqkOyBZKCDFWYPiW3aF/uzS71KNj
9wSR98ih9cfrG7J6YEwLu27gejTEGRtGMHk4U/RX1/R7PIJ+D/dxZfebxHq8DrQaYBZA/O+LXN3v
siQshhxA2kOY/5JT5fDs4SJ5WgDwFV0AWOGojAUmgT3zkQ9RakhlUIYPDhMG5tR98X1+1w6dV05w
ZZsOXZwqwCP+Q6W/FNa+zp+ur9m6E5whBFduimlUbQMQkX1n9a5u3ZXp5jqEbP8FV8YDTDvNE/wM
d//NqLFDa3xLwfxCJ9lzjMwBBI8Gaxath4rvT/6Q0lud7K5bIlkskXUuJ1ocsgQONqfhTZz9UovG
q8NJEsAk6yVOgCaFDQWfEih6kD5Pxab5P9KupLlunNf+IlVJpMatpjt5tuPE2agyap5n/fp3mHTH
urTe5Rf3oqsXrggXJACCIHCOQh1ZnVwFaMGX9RGsF88OgLpbNGcJJHXF4CyaYZuVaNRJJIJLyFO9
n+dowpZAEUl/arNasFqbe2Jg3pJNoIFsiDu1LNzLihqIAG5Y3o2dn9HBDpuPl9dJJIOc+30V5/qs
NxFkNNIRyEVeG+RfKv1vIWx/lVBWqnBrlS11NQRMzJTGH+ICzEkFSD3kWrDr23nFSg7bs1UYm/s4
yykGzzEV23vAa/Qjt9vrV60LPIhddi3KK0Srx/6+EqcP2jiFKsRZuBepwz0dPljTezxzpRIXKedW
jfBcDiuIqzuT3sT9sRO9FInU4CKlbNV62EcQUarZyRrTU62jJJxWtfPfjI0Ll0ZYhhHqnPCYqvyW
JoWrqe3RrESNTSJ1uFhZjkmfjGxXkCurpY+6pz1Rgd9sOv/rrmjy+c6rqaUty4IlU6xbrdr32o/L
SyX6Puf7JUE/3tji+0WdD6fIWlInlgoR3KRgpTTe+xFexrHASmnKbOu64cYaJlH1xLusDNvXN8mF
AfpiPKXpOqY+zherxmsniZIEx2T1FBi+VN8jc7KrNNp1lqNJh8vStpUywY9K0Teu8bRBkTU0SzQj
2U+LnZUfynDXFvvLIrbvsJiK+FcGZ8ma3AAEYGAXiszufgFNWl54wPsgxct37IrqwZvn5koct4Bx
VpeAGETvoRQPdh819pA3rlTemaog2Gyb3R+9+DQgkvphCiLoNQMer7hTFUEEEC0cnwGYKGKpygxN
yC7YMRbRZaezIjqIIkNXdEJv9mGApu/fbeKzAKvEK1SLjkEX5LxhsSue8j0IbU7yAaSs1xVoe9Co
A6IgQHkIZQu2zOROvCrXy0lPdNU1ajQgNd9LU3Uk8mJRwZ1dYO0md+KB4Vge9Q47FpY7iRxI5sdC
iD5mXm/993UZ2W9YHXNh3LJyK3Tp3MGVvdaJ/Opjfr3sU6d2gX16jbce3BIKR73JS/eyq4n044+/
SBtMrcAWBvMhiB0juJIbgdFvv8SuzIQ7/+p0bmiFi4RLbzXLHr+wbh3yUnkmHmFzl3wjPgFoqLAQ
tulsGLnDWxkwHIEvdL6sjal2S9NhWWnqV4CvilzzAEwD9rCkAM76f7FKkUjeWnQp6mYmsi9+KNbH
UdS8uu3fK504U9FNA8zoEwRMfo6xVYAxwzzqAwuKmSOi7RVpw9lGZZFUa0IIG3W/D/bJ9J5b90oZ
zi6keFQKa9CwWu23er6z0ud32Pbq+9wpEo1geW8j/P6loI5eX03zdaCkgpC76UArIdzZUVTtMLds
fqEubyYZ3LUfjXc9xZomw/VBYxveQ84NOVDLUrcq6BFquVPVRwOwNHFvq+Q9J/tKDpeugJxvsSI2
PrUg3Y4NvHmUtiJ6Rdxer1dlOK8M5zzRAKeB9CG8NhVfR1OiKN/eflFeKcK74ZTXrdJDhoVSsY/R
iMUt3AjodfLdFDnBbbSPjppg8TaD+Eom55mSogzWkkNmRX8swV5TE3uU7lTrYY4TRzdnu5sElEmi
leTcE7SGQVGwYyOwEsfQX9CwrOaiS/KmWiDMxCQx0QCpw/6+OpvktC4GSZIQAxRrPwS9rYTksV2G
3RyUmAGgthyEpyWd3Muuu3nTxAS7wkYBgA3HTz+qS5PNkxpgOVEwKVTrGMXpbYnBMRMId8Oo3YKl
et/LqW920VUlVxjdrv18HJ4u/46tNbaA7YIfgXF6AAacq18mSlxiAArWOt+qvdulj0QELcq2iT/9
VyJ49FLUuLQYvRY4pkriUfVTFFd2VJdonxW18igCbX6N7642s0dymCk1YlV01XuMac0GaMXH+Oof
umPTmwQoSSyCX9KNiyjjECtdH6HXk3RftCRHMeqxMQKn1n4Kp/m3Dqv1MnJxZSI0IDNrwClIB3w1
yxtk0RCjSAT7+3r59DasMtb8G3bUJx3w2yNBtrkZuVjLiCaj//ItJ6veS2baF/BpeXfKDr9B3LRr
Bpybu7ErImfcNr1XadwBqY1JXi8m7GGIP6Ot1GrBBGPk1jtOyLVOnA8VRtkobc+k1Pnz2Ddo4I+u
41p0egmU4e9WzYSZB6nE0qn9F636eBcsN4kIXWzbgf4sGH8Sy7lcGRggwv0teWxboGKNtrgfijnF
G6cxGKYCkEkMYL6cm1knzXmvSBbQNT4zHD/WDWVeafeLx1qhRMfxVkZJZIpOLgAs6LA7pvLKqAdJ
HWeJoBKSXCm+4dc7w4sP7KHwPShmqFOeCeOOrNRc0mY2Qs1VUTSKetuUI3s0BOfihpueCeHSyrgu
YysYoJFV3YYEo4pU1H+5YQZnEji/aZfMkjsLdZ0oKmyF7kPtWyaqHW2dgGdCODOI4Dd10UFI82nx
qzvGtdFUTno1eYUX+xPQd/3LZ53IFPiTSE7UtAR4O6rImcP4rvKd5jVe8MgYKiRh0WVzEZHoKZjB
NIE4xekXdn08RCoz8xZEL7VTd04UiHqIBEJ4lRqp64oQOA5owrOeUzU89qbyaMi5oNdvK24DCuyP
MvzJuky0LjAOwiZSzPvmqbVB4+VJH/TeBkKl14C4OP14ebdEmnFHa0z1kJAFiVkWfzY6LzRvTek9
jrRSijtSpQLjmKCARmvH4jT5IRB1JYlU4M5TkzYm2kzx/cK6lbTrJgMAj/Hy35aJ/YZVeAulZQ4l
pkMlpW46HuQRNHUipDGRIlxYowQ5TpPBlLXspR4/pPnLQp4u67GRScHAAI0LpHtC0AJ8rkeGAko/
smsm06OvPvQlyNuKQ4XikCqYH9xCcTmTxYU3MtZ412dACgSIv6o37YsTPTbAGAiFQeCXA3KH3Zks
Lgp0SRzIhJ2oZDdcsZDT+6OLnty/ptf7dfS8LiCfHsx9ZwaAzkXBcNE9QO0U1PBMUYa9bQh/donP
D6jaTGmZQpsBE9i96c793ihC+7IpbJ5vK004z+/iJRx1Nl4MvDh7LO8D0YSWSAvO7w1ryNqeXRPk
frH14akI7mIRvYFIBuf7DCfZbJkSaFa5G+KXLG6vS/JweaU2UkIiAznRBOayDnxx9iNWzq/MC110
Vg0f9A81aD2b2s6t3ZwI6libuqzEcO6fxVNghihAA0E6PBhFeqp06ztimyCPFmnDhQBTWeRk6RBl
rHofLLfqdFzCyW4SwR1k07xW2nDeHyoklkNWEZ7L76XyI5l3lzdlM5Ktvs95/FgUXTFHUIOoMqB5
nU7/SoCcqy07tMIKXEUgi39G1Meps8oQuuRlvU/oD53eETxb5ca+VveX1RIsm8YV6bJZLZrFhOuX
+qmbblMRTM92Pvi6bvxjoiWBIdRi5Z55Fz+z9Kx0UidrbNWuD7mf7UTpoMDc+ApMMySNlfdYO/QZ
OsGz0ZzQpeWMorZykRguEAyJ9s+6AbvHM9NHI4FWaPKlg3d5gwReqnHBIC0bq89Z4XFB2NfDQwG0
VktYehRJ4WJBHcv/OCm97X9SnwKLzLwa0E28U/1mByxigbeKLJz9fRXiElpa9YwdcjMq+QVgLNNP
MX3o+sptUoEokWpcYJgWxcBgIxYwBoY9xeX3bhEBWG5fQVZGzgWHQR7+zaQ6h+Ueoded6E14Fdyy
PjnRdV6weDwqlVFOtGkXBO5+ue4TIAp8l7SdGap2IhrYFKwdPzwRTmgEihRIastvQ30dGU9t8OWy
fQsciUek6vowMY0QcbVteqdLr9Ii8ifMOfbeZTkiVbjsgMSxLic1zGBMjubipOFDJUL+FKnCxQRt
UMIRaMU4UKvU7tRD3r0owEcoil5wPjBzepN9vpobP7ZgkipXBhbj1GIKMeEW7TQ6f5Ux0D9N8s1S
W95iLletKQrmojXkogRmBbXYYhnDSDRfDX9IfXg069y9vFOCI0nnYkMrZU23tNCuQZkCjYdoCRGs
n0gPLiRUY0/0hp2vkpl/LLLA0RbMZsiSCHZB5KhcWMjUaqYYrEXhujJ/mAAGnkFJ48haZGcjAKqX
j5cXblstHYPVAAi23vIxkCTvWpU9esyLTZK7cVFQ6hEpJZLCWTmYVbqg0nE1pUpkW6M/Lp2Tqe8K
2q+qsB+xOh/IPNdyM6HitpRPcun0yjMREkls29mrDM6a0TxXhPIMRRhTGYPAt24i/FfsWXdzdt+f
AhE25na9RXsVyZl2SSjuczl2SE2Ov6mpcsdC1cUxFTt4ZLPdlSNqKBDtF2fsapjJyqhBTUwO2nHc
OjXoHmLB+M62pb8qxlk6MHCnFHDBqInE5VHO7nENt6MoPNV94qmaCLFgqzUDN6Q/4vgh+aFOgKoT
QFz5c/HJc4oDd7CXG/RauY3dYYj0f4G+/X9S2VepXK5sqolsqTGMsvlmXrM+JTS87JXPyTNrIwX7
hGBNt4+TV3Hk3AemCuBbJasByXg/18kJ1WEnobtJNI4rMBDCnYxN1LdLTLGYQ/iQAsBQ/TSJMhaR
CC5mDFMo922KlYtj+kKD7FOrEbutiSCub66YjoYDiqdfjHtyVlhN6hzOGVaMlK0tT7tA+zqmV5mq
CORsRo5XOfz9zJgqvYzQmu3GgOvspc9L9J5b2UoAZ2mTWtVk7KBI1u5z9UZeBIVfkQKcaWkD+DIC
EIC5vdXeaV0AZG9RpWTbR1c6cGal9aScoxw6RMCWuc9vVIfxBEuO5u0w6y375KraBd47TsCVTM7O
EsVS+miCzGQ6ZeVeCTxdPVwWsZ3rr2QwW18dTaOklUWWML0OS+Yw7M/IB4qqMv+C/sx+iPjEt8PO
SiB3TtExCwejh8D5OIJjIHOzwh72ZmWjXXFHTsbgidyVHQlv8suVRO6YUtNkoV0O8wjT6JNSBQ6I
T763w3C9aON90JmOKjeCKpFQS/6YwsNUOqLFBojL1VV2x26gyVf9StuxUzF1p1EgcPPEWunIxQpN
q5oM03moE8ih3ei3ND7odI8O9LL8b87MX9eonhhZGyBalJOXFeAH3P2tRQIokZGfAFSHaigachYJ
/KsGY2BonLcw3tAdarBDZvmh82a3BAlFa/iX5b0JHkychtd+YMAbFNjz5w4wpMvQKmpUuKl6rEcZ
neFUsDdv8yQmAm07KkDmVQLqtHMRwVJNkx5audv58zHYEa9LndBrwJ1m7Eo3TPzCEXUFv7F5TiQX
OkopVKdpMdHYWZya+LTkn8n4uUODPVg4PDqKmjKEKnKbllHamUYJFUdn9FSndXJg3Xe2nNjzXeMl
N9Sb93l6f3nr3r6RcFpysYQsMbjTCkgNMpf6/S7y6Y35ODzj3fzv8eY5WVwUiUivICuErNJ61IYf
2vJZEbFCv23l5mRwUYP0ZlanYJdyg891Y5PImTA65hXutG/9CQAwhjuBwhtJYeqKMZOYoZ+FSU44
5wi9lJn9lEPBwW8O4244jb5x7HbGQbBpb0LVLzlsWApPzjJea8+9IQFYalJMkNO5skNgKhGspNB3
6J9LHdWevBIDB5pdPZBTvwe6jkA8c7a3ar6K55IFQxtULcNUJlAYfhW3cFHylAfWK4/eDnRAi7Bh
t+ILIMJ0MJAC6gQQdefqLiGJqi5BfGlQLJ5ucl3wPrzpejp6VEwgkW2wkWm1NgUlgUIwGV31zR0r
2ElOlHuyZddXmpOib0DIPMl2iV/GtVTOVPU8ia2hhVQW0XI8TwLBxa0PiR0Jz2+2QrwoA50xANcB
tsWbWZdEqdFIUjeFS80P2eBXIKoTdatsRpK1DE6dWKmU3Kwgo/WSJ5Aw7qo9PaJn4B3U1DhpgHFA
WVslgu2bjvhsaGKtMXG+qfNBtxyp/yBkId1cMcXCoKml6/qbftFGTrs6siAiVO7lAo1lh0oRuPGb
ywnTgqA/TgXjHlr7ObPGW1/Tm0mJ2BTKD6Een/K2BHWFmvjjKOzC2fKhtTAuzhemtlhxXMEC7I5h
LKX78GjJTuVJkz378NujVNmiROdtasxUVGUNLK4gv4HhnXtu0wY1OCApO9MmlwWqxA3cAMTvrPWH
Ctbz7Rv8L2kGNRm0E8CKuCSBLENJq4nAjS3D08zoRcWc4kjq0A5R7bUjadrJU+LOY21rRPR4+v/o
+iqdyxdiPAQ3bQ1dQUOKC86Rugl6tReMNDxhPMQXHQKbG4qW4n+V5aynkdFiiWoi8B/rlyb+2LSf
L0d5dla9CRmr73MGA7iiJEXCl//Dc9rtRz/aV+/KCYyVGM5CAnj3kCYQA9puoGcWOw1v29niXlZm
05thhUADpQq4AbkDE5ExrRQw3LnNnH8IptYBdo2vLKF3WczmnuiwaJxRAPLmC9Wk0LMYNIu5WwDb
pdeRaJTvOarACssmFkHZSvk2R7XqlAwoQjkgRGzZCWNHdTIfjIrAXrKbZwYZLGZ9e3sVg2PBgQkB
G62O1eM2yVjKOQXgfOH2R/2esd5iXNpuP+lIpDoHFLuCbH9rt0xVVkBcjD1DBD6PGoCwKOU0Yznp
XKBqc22aX2Zhp5tACOUmc6sE/KAtE9L5g9vkjnokHsOXabzu52Ci2a3atXvR89n2Sr6qRjlDDKum
G8cKUsNnXbMZORfQQOzpfjnq3xjFU7v/e4tcLSXlUjX0eVtFk0BeU99P+UkTPXRuryIumSCgx2HG
Y7TLYVXMNA6Q0tPsVIaxV2atu0gii9gMrsAn/iOHSy6qYQbzOTAHXCDosZ6B0CN3tbsc6yv2HC1a
ta2EEJ3E0AmXWswz8xiVQRmUlham9S9SZOlTjnQwdczCnhzTDp361jqoD5c3aktDXQNgMVCEqYYM
jfOxLK3VMqK0cmXdnZ3ZUz2k1U4WeIzJcd6LZuLY57jwDlYflbWAg8gPHdrnPoZehTGLxhnP6+0+
bTUn6n+k40mnpZMLX8M3wuKZLG7zUjMoe1WeKldLHgLlxzh+v7x2G4kU2CI1HbkUkiYQE57rUk9K
lWSjXLkVcI70MLLVUfI0udg3Vu1fFrW5bCtRTNVVrU8OcYlQW6VyifzUS94Avgg8uzrKj1AVPatt
rZqBhzs4FYwQDybnohrN0uclpMg9s8GJl9Yfhf3fbOF5I0BSCNR+DFwi0eUWrounsEpqBUmhNrk1
8UfjMKe9Y04nGn1v2kRwcdzYJwOZtGpSVHAsje/EKcGM04XNCHFoYGvJMRhDp9BPf0/rCRZjPAbB
jRTA+BGLC7KzVXZNFvSoR1XPlvEi16JDmEVNbt3OBHBRdehDNP8zAUDbZBO54JXF/JH+OPvExSSX
d9nmNgzBgJMCFIGRNL9hnM+CXKE14HDcrnqSNSBHCQe32T6/0QeDGga7T+E6wgWDPpD1NCnbAnAo
Hatgq17pBC6G0aLn0ZWvxJWgTUswqQnSIh3sEDxleo3BENUKaliCXhsO6Lm+aXVROKz5zNFzEW3p
hpkb8koa57SknoNe7rGA6lDmuwSdHpOcXI+ViQQdmaGLcSy7Noggi3m7bQhIjHTMVBk3E/8kGaNH
VwtAl+omleSm6Ds31L/GE0RcWIvgDD0hdOqmGSIaGjl1fbDGL5dN7+3xfi6AM/RYWXBFBhCDWxqn
iu6L6o7+NTABpwMXg7R50tOZQETYXjWyix7dSnj5feuv52pwBgDsgyoCU/GM5uzRA+ccaD3IQb39
3ckmeqUV7TsXt9VJm5o4JrNrkntr/lrO39+zJ0CjYOC1xpsp6pCEdaDGUCaP8p01D0d5AUaWaHD1
7UHHluxVCr/zZlxYkizPLlBY+ija6R2mt3LTIWDPJqro/f5tPDiXxhlBYCjFpCUURjDkxzC0k8Xw
ijazDUMQS7cN+lUtzhKWSM5MwD/P7th9UbRdjY4VWRPMHWwbwKsM3gBSXZJkCQZQ9cVDaS4fAikV
qLFRbDtfMLagqzykKVpa0RkyfhdWUKY6BntM7WOyrt7/N3vjDoeoTMZB7mFv6uT0LSbpMYmmihph
RPvCpYhmRRoDedWMWbcXK/kUa89Df39Zj7dTw78izeu+cNdKtZrKYWTRsgM8CXtgifyss6XWNj60
INop/XEv4bnsRSBWYA483HjSmiTpJYhtvfwLu2P2oz09DM7oErfbSW596kWTFYLV5BMgrVWbBW2u
sxsHN8SabCm+NqeHy3ptuywo50GcKL8tkGaShZYvaZjdBTyrwYTi4fCxHf0hFw0pbkeiP4L43opk
IVEtRxBU4GpZDLsy+qbiRUz6SETdjJsqaahzqGzSAvWVc6eKgyAJOnWeXS2/TQA1lIY2TW1ZVPjf
NIiVGC60yhTl66VZZhel6wCcJ70g/mwHh5UALpomxdLGRgkB7BmqcJc9njI+ajvWeRyKOAI3TW0l
iwuockitdjaxZnMq3RgGGKvRg0xDUTK1aQQrMexnrOJdH2u4Q+oQUy7XJkNpmj51PXHyZjeIgOhF
GnGhVR1oOhojVo+2yXU1xDdVrexntROEVZEVcGG1LlH9Xyg0MpQ62o/B2ICZtH++7KQiIVxYHZZR
wgs2dImySN2ljHzeKkYR78m23wAIGtASlmHy7A0VeGhLpUSuEMWybRa7lgLuSXai4XBZm43qGU49
7Y8gPpSaWSCh9Q2CwEPp/65Dxmgf6hG9GayACE5t0xIwTo7rKroO8HxxbnQGWG+KssAWjVOLG0KZ
46lE7Vu7Am6gfVm1zY1aieKMLpG6WIsGbBSmbsr+ZfpriCJ29q2+z1nbDADaYc6hiipd0eZUibp1
RL+fM7Q+GYap1SacrZ0BluXFs/K/nknkVOCOb63QoiRiYbMuT1kIiu/+REU5gmDH+aJwG0dmZLRY
pkB+UpO7IH9pBkF03l4p9nKvoD7x5ili1JWOANkUO2EBqDWqlmuDCIvbLMKfX+jZdr8K4Y4Y8A9r
QWXGMCevx4UnR9YBrp27xQns4lgIR6y2HXMljztxJrydV6WewFOOIDJkBVrJ61/IY/eTHTr6jeiO
tb1Pr/qxRV4dB3NXN2lWpbj4VpVNmycdtGtp+/Qen3wVwrl/qVYkVJkQJfpSz5/y7uPl7wtXjXN6
IOgbGE2DAFWzrVsTdJPpLkbDgdsjy2ZjQh9E/OuidePCQNADTze0sE9I6ZyUFCDpyFyi/7ysmMjE
uWCgtfUQU7Zwbfs1kX3cZAXRUqQGFwrUTmmtHMBKIInWP+f7NPtqVvTTZSVEu8NzD8RmAyipEEI6
NwPFmoMpOzA6FafpOHgNeGL+vlf1V4D7Y288O0QUGLFa1BCotUVu6wW1F0B525KQOlqwfDxJhFzP
lTER5j3B7RSc5u6ITk7B6olkcBHBaky9B6UTK7kMbvSdePER3dFox+8PIBu1f1aO6LQWWJ3BxQRS
orgZtdAqz7WTZFmzHelN617WSySEqb0KPAEOCDIFCKx0AtdfYu1A5excFiE0PC4sKKXe51UOO5AB
WxDD5hRYgzuhjyDZy/vMWSqBO208d50dF/zb09AXilKB8xG8F8df/cuAmGtf0sNMHYZ7+r+0yokW
kosRRl2RCfN3MPbKuKdFcKURkVosmL05BA0FaGcKASkR/4w8s5HIJY9wCKbVQQYTDk0eyyp0pnhw
rVDwJrBp76/C+MxBiQYL7F4Qhv89kNi6mykmu1JV9OC6uW6MmxPvkwRv8lwEnwNLnlMVciS58uqh
ddrGEpiDSAS3NWizLZWuhI0HzVdL+2wVjwIDFwngwndkWnMZTxAwfas15PGMZhmTB5mj7WQGjTxd
izF+mdO8NYZ/1w3vrOeOazVTaw4l7E3F/GCY7RBr7cY81nMnuKRcVg4x51wQTXMUGTWmnGEBJYzs
FK32Li/gtmG/6sJld4MVGEk/wAZMIM2obeo2TYMW0M9p+zKIGNK37fpVFhfHzQEM6X0BWblybJsO
vBKyZ0Xvcp5XIWxNV1E1nTtMy3fYnKLbdbpHqKeLuLZFerC/r0QgPqhROEKPtLVu1XTRfZpLP7RU
OFYs2n8uehcNbhCpiv0v5tRZksjNZ+0/OagiczFgkMPelBLoEjZ3avJhKv3L9rV9Av0JMmiEOF+s
ZkhlyWKnXOMatvFJ8zNADve93buAON6Xsi2i7N6uza4k8iGhkaskyiCR2sH1YuzZFSJwQUP9yXwM
O+93B66ow5999E1MMDWCBhkC7mveVcNuNsN0wUGbKRX6BUJbBeMgoLsmXMyU/KOpe1L+VbC0m+ax
ksn5rg6KhtbIWG7sBeACDD1UzHJgXzBoRJQcrwNHEZ2Dm6FvJZJz4UhTRllneWVRv0zys1EcSkW3
U7AeXtZt08VWcjgvXvIqngi72QbJPjY9KT6QendZxHamspLBuXHTGWVmGYgUZuaiWVbHnWmygdTe
25OJy+3vtn6RnYj2jHPpAcQaNFAhdOoOZnAEXNVlrUQLx/nzPEZNaDawCRC4lJknFc9jLsjHRSpw
Hm1S4MYpBUSoPZjQn8k7WuiRQq42hnPgxGIARQHWqPTIPUZwUXEwDFs9TA72ytf38170LrUx6gGR
FkEZBY0L6Pblls2MdCMw0dTrJgcdE2i/HnT0O8OTb/VbBvwIVB63OvYfiWAUnX33TdhYyeXWspIC
zCLlkKtrg+GOY4SO1baq3KXPTgqQWZxEbkyBb23u30omt7wjisV6sUCmWYPDc/pcUhHn0qYRvkpQ
uQRp6iRlGUNIqFX5QCbF00jwEHSiTlyFrc6F1eNnV3KqN1lJIWd06syuDs2L8bG1u7vYk7zWlX0l
gxdLx7qymw9/3zN9ZjEqF3zRYBMZxRRMaOc3d0E+7TFfKIhQ2xsFk1TQVIf+XM4oMWbRVQqBeuly
UIg3BQLjE32fM75pScHY3oR42ymMxs7K7iprFAHa8fZpbAG22oAa6H/kToy8WnRa6Drbo9GTSrtz
J9fyE5zHQ+PIfuGZC2D6RSAmGy2QbHtexTLdVzlaEUVykNXGhDbj32OL3X7Z9S76YjFDIioXbJ6K
K2HcSSKpra53M3TsjM6mXWDr0myTcvBEFGNb4QIzkWwSUwVJF3+5loNqICULvd0ClDPyoMhPGSrY
ym0qOh23XHgtibeNJijKkcXgRvoiBz/1+Euefbp8VG2mhmsZXCAiWaHEigQZ47G8QffyIx4Tcrs7
GhjpmPd4/2lEXYNv58ZRF1uJ5BEPzcWgY5RD5NDb5Li44wPdJ258Pb78TpsyL/8WeaLJ8W1NMXQm
o93eNFGqP7fGrIgMNEMiy46uokN3FWFaPd+FuyT71fUuJnPf3L2VPM76Q5WGYcoujkt77JD7Nnsg
2Ap2j10++eBrrGRwRi9rw9IPBWSMjmFPbuTEx+o0eLqf+iIega1AtRbFJU1FHuuJlEBUOYElUpL9
OJ2dy+qIRHCxFvBGuVInMIy4iD41jeQ3hiywd5EIzqWIonYU7Vxw3kh+iGpgpQCv9h1n+3qlOJea
VSltUSzCpsQADV3oUeve80q/EsH3Ihq0x1gM24wsPGnTt1S+mQKRGlsBdS2DK3yEszaGObOtpT00
NaaX76bFDoWgrsztLpgw4c7wcsj0pqmx6eHPHlz3ICFNfBOsDvag2caONUCJSgcCG3gDh1IOaSsx
x0xNt49PmgjaSPR99vfVsTdoZdTkBTRSjfnbUC1u0iqf/5On8C/ZUo2MK2bX68LcNehGFaH3MTe4
tCmcs5cDMLBzVpVsifJzmMojDZvWTozHqUb5WM/tWdf2/00lzvmXNDe02oBKPT0p8iF9z6Vsbc6c
5/fFko4qK7JR/SEIDs1xfs+dbC2B83tS151EdGhgaOmhl3S7WkRtM5uZ3EoGX5Y2SlYpBMcpKjny
EQNpDHNl+oi+o72BA80p3eQeFYfD5a0RHZ38lFMaLkM0sWJb642e7mRu3rs6pnXY8EyzS91YeKsQ
+BA/56QrbV6oLSSqu/xhBPIyxtToPt2Rx1Q6Ll63C93y42UtRSK5/KCSm8RcmJJT/CA3Xk+9y98X
5AOUCwtLo+djz4qik7nTw32XHgcRyqcgZFMuHQh78KjU7HTTwdOSpU/g13XC0I2FWaMg76BcfOgR
QjvLYGsllRgBzpNvcV56CiZPKiv08vZ+CUt3WrQjGcvPEVEEsUKkJxcrpKqMLKuGnk07gkbhvgz3
JgWLUiMwCaHhc0GjHAw1o6zvIs7sgmC+r90Ne9AjF6DNtFUfU8BA89hdthOhUC6OmAkZ2yZl2vnB
dbgvfJo48oHu2NNdch/6xtNlgYLV5CsFAIlHqYAF+3TZB6lHzOsydNvevyxF4F58naBS6kI2cqZV
QGIvj0ljTyHJBVJEunDZRIN7RRDp0EWTn/PxAxh07UUOUdn5cVmbzZ7MVSBWuWhRR6RsQpYdqTvw
DaMnU77LnnUfXQSOqMljUyf0ySmgXWGMKJy1kzQrqiIokSHFyzdQYZzoPJyWoHQpFbWybtZj2QTZ
v7I4g8d9t4vGsGK2Nymueqx+VQmWmyxHVx6br8D8oqACsn2mrWRy9j4UgByYtQKNYF77U/Fzbzll
raMeACLvpt+BLOAGzrv6XFeK8hl0mIbWMClY1CJ60HrVMcFpaYhoEdnOvEmjXjXjG5ABR5uiqATN
5N5AFRGlgn3V3YwIGrpokHzzdKGUmgZGJ9nQ6XnSWZhRG2hGB33oM8l7e+6P8/z1stFvGuJKBneC
SWhugzbo3B7Hz1Vg42rjGLFTlB8uixGpwv6+yp/jMomqPIYYK/DRmEm7H6X1npC30oRpuhIRLGW/
pLSHS+U/Q6rZanMMh+MUiZ5QNoMe1U1CdapgJJO7Q6HaTUMpgSph1l0VvX6QE9Fr0AZKBsopKxlc
yMPYexoV1sg6c9grW76rvAUnRSeEdhApw5nYoidpPlQQhL5h4O/lx5g27nu2/nW92E9Y7UtZt3Wp
EexL3dqltC+BZEIeL4sQacFZV2/WYV+OzIgpGrE62aztQF6c/yaEsy+MSFZzaf3ylCdrcqZAkABt
BpbVnnNHwkiGcpkCbIWEO4AmuUCasYOx8sIaJ6uIV120YtyZYORRhk4YKFPV12Vyp1aC6wX792+i
5EoZLv7L2RCUkwll0rr7tsSJJ3eBFxvVA3qmdK+WvjaW5V/en+0z51Umf4/Ka2UE5BZ0Uq/T5+g7
pi0xPYRBHnqN5vPYZnA2oEh5uixVsGv8NSomcowWVChaV6UjDbtWesDclz3Pj1r/clnUdhK5UpCL
CsSY9b5mFqh/6AAPlHvRY+rQz/o/Q5KtoONj+2j447iUiw3JvCQFqSYEOqN1hqJzqOwF6M3SEtFk
mcAa+WtUJ1dNM09YxEx1ouqxMZ8vr5zo+1x8kNN06fQaC1eHiyc3st+9gy2ZVcBXm8OFh6yvliRj
Oizq6ESf5PI60b/KxUPV3o0yWvp3lYHnsvTGagQvQSIL5OJGVVvKGLG4kXaxH1o/+85C+LhDNde0
BCFw+xR/tQguauQdHVVCsY5ZiKe5qzGwiexd3iqR0XGBo0oNJc9baNM2pjug95Xc6sAql4fdZTkC
VfgLkhliXi5g21Va4W5RaqfN8v1iioq6gjjI35DiUR+UWcGKLd3/kXZly3HruvaLVKWBGvgqqdWD
7bbjIXbyospkzfOsr79LOeek27R2426nUpU8pEqrQYIACAILuX5o5War8XbY5VaeYKayOW7rREkd
yeBUppeST7AVuipJrTRAvhLXJ3v0E1tKzX2tWITrpXAEI6GZk4rXWgjYosUwCg9aFtil6l3erHXL
hwog8GnIOngCBK1Qqm6qigqRcO8pHnO0nRTY+fd6ozi6o36Pn6h076pU6GECAQZIMN4xr1hpH9ay
iZhlykCXr4GPL7N79DwTYlEwwnmK4nEEM8kC86nbLCPJfN2pd77XeePrUk6FSwU7qkSZCQUqrGXT
8jqdG+wYt7al9s2QbnUqlCEgRPJcpka+kqaQK8nsPHpUQwxwub+8dhSEEIUPg1XUQwYplH6wuZza
rHvRow/F+ic9EOecFLz9b+zKMC+s1K07S/l+WY5V632GIJyfJMNc6WjZDaZUm3GKnVAx8MSdbUEi
/6wOEmHBV83rGdziKc+CcaO1Oj4v8f74U5++s9DGhAaNnCy8/Oh30d8ZyrJ5ZyhyqaQyKriR9z/M
HphdPWmDqbK/sw2Z528oxi5KFwTXq0Z9WuvLjcwAQ6Jsc3aYSQu0nIpLIoleVtLCvk6BMTgLnSte
ZTft92yDihhn/FTjdqYhUZ94Eprj7YkyFJSAgp2IlcaIy/I/V6ghf8pHR28Jq0DpoWAVtLHK8KQJ
+TKtdIryGOd7qxzsMn3g/e6yyq/6RAz/BROUuow9EVTeHNswKXpkUAKMqEJQhGGmXlhGdoGRMX3w
KFNjOVdrVswzQEHpC2Ym+APAZnDDxyX76oMbbwYv0DfZVXdUBdN6wu0MT1B/JZXGKmqRh6rwtDJH
NkP2y/oJUrTODh4Ximh/01MXuvXbzxmoeAjCPMT+QcgiBPua5oLffrDVu4XDoLYXgtfCjTzq2ZXa
SuFUFGyYzSkCKFcbT0YLh65/DWYD041Qf5w1rqQS4zXWc7RnYgpHIcDMC5BhAXH80bvBTtmZx/pV
dlGRiYziZT1djzrOsIQzkXcslnQVWNptXbstHgqQiNkp23YTMYysLh2Kwp9AVMUOiBFEPhjGDcSy
c3qQsSYQUHJau+scTA34f/BWrfqDPyK+K6/GrPRkYgYAgxZzEadHufpatYrdJiaxmKtXsDMgIR7V
yrKtswFAXVOCxxxzEUqyJH75xjsbfYYhGBYll+SILfsFsh0wZHUg92a4c23A4L+ZnqnitFWjfIYm
WJV2GuuuS3DKZ8nwLMtVcP3KZeIOTtgSkG2+daWRxPxcWWTqvXaf7//Dz5s54fcfSzVXPNqUDlIa
IdiRbihAfrgYy9ZoN5j7GaFtl6NKpNQq+/L5Wl9AttApygrcgRDCKbAX/6kTD/Qr45c8HnuqB3XV
qaG37H8IgtKlUjq16tKlpwTRoZLCTdPlzjh947rvGjVl9yl5BPWT0iplbCkijNm9NF1X+Zd4ItRh
3d6eBBJ0bk7UKkxHQEiGb2fyN2Y5Q4dGCPNoJqg5Dqi6PkokQfsy9HCDiRl4lnSdsIe6PBbUIIx1
w3ASSdA39IDWsZ8sIvWjN/ipM4CZ+bKi/YNvPGEIbmpiCdgMYUl+P+yB4NpDPusKM2BtaZtuAi+4
pfziej3kmeYJbkoKmtFkBaTCi5s82bObwyGn38uN6rVOoOIVDFUWcMpUG8Q/eJCTqILP6iPWRMWy
Y9lrj2ER2i76NcfO9FPfxrv44HceVTq7riImWErxpPeeCNicZ0OK4gxmsH4ZrR9t/Jj3VEMlgSFm
dkuwb1rq0vsazIE7Vs/jJNn9sLusJeuK+EcQMZM7KmYUpzGUJBz6L3E830TTR7o2QXv+v7USK2CU
OjXKWFkgFAXdS62rkYP+1s33CUIwQn4wFyropxGzNIpd6OZGAodeU3ndSJlvar0EW4QpBnHHl423
yrtkfK6pGbrU9wXbg0dRTUpTOCLZOhraIQuoWvbVK93ZbgiWJ8usDA/zEKDrMlvXXuc4dtLGciLt
h2n5Tg1iazMKPxQHnfZHMEXjOPZ58FuVu2+VduXLNWHsqGUTLI868GYul21pkgP3v+jD/eVj8g8R
yUkCwcIYJpeTzlgA0B2XYwLj0qV7Zd70G7gkt/wV3sw/CcjFT78P7P5AisnaAc+hEmZbLZCKVx3B
pLfhm+pl3OQbHttUYPcPd4wTnBCYGCh0L+UOcLqd7pf31+RG2ZoHsLKQA4xIrEX0s1SJqo7/vUH1
noYyCQwnNO3BW6r+MEnI/IhuYOSUCVbphUxYUD4zkeZO6irYH3Mb655WEBPq1nXjDEBQvjrWSqTM
ADAd0r3+Eu0WThtml4M7g61d3vkOVWmy6hoMhtJojJzSDXHuzFg3NeIHIBYTco3Jp7r6Af9DrBsF
IliKDmUYxhQ3CMIZWEbiyW7rxNYb6hls1XafySJsjyRnoKDtAdMWt5y1du/fmWjVaFtKnvX6gjMk
YZ9MrTBCgKG+oOmeMz20QKLXu5OubKece1IV2VI4eVXtu50SEH6WklKwH3HezFLZQcqk/DF3xx7U
7eG2le4v2wxiy0RmmNqfu6zuIGGYx3d61O4jvX8yJerOScGIpiLnFvj7AdOZiPtHMCOk86aXCANI
oQhGwpTHcSoSLFlW3KlTaQ/lbU9x/K5HjiedEBvK/AREyGYMUXrQPeRecIjQZ7WL9rKH2/Nu1B2k
Ay/v0aqrMsxltAg3mCw+MEtxKmHsDm7QTMIEXaSNyl4m3O1yZN55jjOI5Secmddsaq2pjVH71uTH
gTvgTzfUY6h+kfvoL4VZ9vAMCSloIyo1hCtpEThFGCHb93B5udavMaaCkSLgTldBmfIWIlZYrnK8
lC/NtIellza+9ffRdvyULJt0n6Kvwozcy6CLJXi3gGeYgurFipU3Ro4FjPByDtWzwMYrdRjvHR1G
I3eq4MtlvFVVP8MT4tcac8SyoYSMVQHP3t9pKhrIqOe9VRN0BiJoRcrmOKhKOI08yJ+HoncTTfW6
Su7taTAJc0ctoKAXmKugB/MiUJ9eT/GzUeV2Wv6MVCeV9mqz/bvVExyVpfeZX80AS63v0bDzQwbK
18+XMVZP7dniCV5KVyap1w0sXpWUxzlEJpRZhNKtZ+zPMJZFPTtMmiQPtR9Bjs5oNkvnWNeD1yJP
j7U67DA3YNMPP5NZQ0Xz6E5ych0WFM/s6uXg7BeIXqrjciap+AXRFB+yAq2nem3zTHF1Ph30CGx9
eeFEPXVDJNT/t+M+E3zC+IXeB3kqiBMSNOpcBcnXKPn2Vxv4OyQ9w4gkX62LxTUyuXrN5uoYWRqx
gcQB+72/ZxDmiCbhOgCEKvteUfY3o4kxEj0IhNqEUHkKSjAYY8gC1FdjxQwT17fuxWpv0lmyFY14
eSDU/nfoeyaSoc2yZnHgdLF+lfnDHpXbhAuhNl8wFWPAQknNAZH637pgF7HI9qnCcwpDsBBjojGM
6AFGHn9NQWTIVPA1P15WsFWnezo7YnH7lFn6UEvwGfGYbgw99JLwc6gVtlqhVdwgwCiBBFPR9kFa
RwFio6ryjG6XZF7/oeLlM3kEW9BIvWRKLeTRgm3W3oaGxyk+aEIKsXS9jgsUL1SAUA3b6j6h2Ftt
iJp8CkKIHupOkli1KDDrv3fp96zq4cg//dXOi42fmRLqWt0Do5zuqvhVGROwp37u2h348ojIjjiP
YsdnNc0hmGxgYvL2oCubxCfsyno8fNp1dfkBZwd+HsoIHVHYEvlTkLnGYbmc51cpptVuJowbpbkl
Ka8ndoBqXSEj/wjEaVLdcOZOl6ferCiO3xf3jRbZ5bTPBoxvllxUkuHJriEMEHFwVcE46IVvsrjH
mhZaZ0vZPomffH2nFvshJx4y1vMeZ6u7/JSz1S1jK8qqaDm2G2vb78He/SXfSTeWJ19ZlFjraYkz
MMFGaCaIlKLFR0yH4nNxXDhclRmT2JfheKpdPgVu8nz5IFCxukhsKGGca5osN2yO4qfbpelG2WVP
vyf/otXs+B/CRir7T/hCMU/e66zQFR8KZBnjbSBpd+VQfus5twM/3l8WkLAmYra8NwbMo9IXP1IU
dhNVm9pgdm+Gm8sw6xrJDFSJMCabhmB6J0wtt4oId2sTFRNK5s1LIV7c2NGPbvhQ8goc4v/FElMG
saEqamYZi0oi45J2eEIuPTgvJ8Lr+03wuPCqUWOT15fxhCkYZZAQDXOeQr48lm6b6AF8069gnCds
JbGKIpmswVse9OYiWaRsB5Sna6WBi0HsxdUPsyMcMgUmBGTMYIGlIKnpZvx5mA5afmjy0uaWq6Ma
8LJ2rK6epSBJgAFiS4XPWyMSWJgZZCUMjpnFGEJpB/l1HRAubc3PYMggGPwUzMnFX28xfJX1VVJr
eEP2o8eoyp4C4+tlKdZO7TmC4Gg0vcmmNFHRnydjbk/g1flnX3mVqOTs2mKdwwiLJaf6EIWmAv/P
rhrMGNBuwo/kl88hBP/BzCDomgUija5jFdOuiL1Y9ZDnAIvunXmNKa0rjAkDwDDtUAzxexgoRj62
k9Nvlmmg1FMAtWaC4wjUXBu1ZWt061uVzfZQ3E7V8+XtX3UV50IJNk6W5CCelslX06d8j874Y+Ms
oyynW4xxSh5VPAQ0u/HuMiih1WK8iUaFrNeXgTe+X21BTWrHKfUGTqyd2Cen9GiVVJeDw+oUkwS3
PcucLCEsGwUipKeiQFebfMYGMV69FFP93JgDyumj7eXlomAEI9D5E3oScixXMe203o7H+5CaIEhY
ATHc1FTwTMghbJmK66XmzQNY+Xqn0KlXTwpnEfXsCI0RR1FbARyuf/eLbxrHxVy94hQBH7VigilQ
yk5X+2W8UZ/dMu2xj3w7DR7+blcEa+DjlcvUIogyo2mfXzF9M0bEpYk6J4IB0Py8btsOSpyoX9p8
H4Z/adHEODHJg4TzZZ1ajx0w03Hre+NvQu/aoQmWCWnE+DBLwi7NM0gTT+kXMx9qO6+obn1i48XA
sO0UJc04BIqnowSeHP1lsryP7DvogLlsqRixJxhMPMwjgyHPcPv1of1pWL9m5QPJHgttJv9FEOdZ
dW1QVn4tI+zEoPAeDwel/JFY/RxCiPxQD6kOnQYhGkwIbJAYu230xh7a18trtZwBMX9/DiMYyKmt
VQ3csiidUQsbPI7qrWUkdqTYE3mlWz51CUowkiAYYonhQ6LhoIBcdN4lTrkxt/pvkk9q+Vav5+eC
CVFTEA0KG34PP9yhg8VTrjgK8VMUVmmbeMNdidC5fwg9Tioh2M0eoVObG1hIGcMSJvQ0+PsS1Ieq
V3jSvthd3rX1Q3QCE6xn78sYnrJYhcmytlEWOb2ie90cfiB+Pl9DwYDOYauGcQOZ+vKTnG/KpLH1
/gMXxXMMwYK22KQ5kyb4tf5pRt+0mVw18tPfLZdgECZVylFwj+UqJU+J3HS6Zb57GYLSN7GnqU1Y
qcho5nOVh+JVf2HoLg4+lbsgBB9qvCtJRrPVDMnZwonlsdwvLM4mbE7ObXRqgUJN/qKhyqY90uOL
Ke0WG52yvPI1o4F0g2Ntl6dFNDM7+g1HfWS+/UvtFkday4HE5GxYlpK3YM1wyvp7Rrkhwu4ZgnlI
apb7OuYwuHoUO8b8tWtk2/QDx28wcfwXoRuE5ROLUNp6VFszgEBsG9+V3ribe1caUccDt75Nt5NK
nKnl+F+wtIZgHvwSVHeyBeFM8wlxe9PtJf1FpviiCSNkCNZhRJyYZAWkKge2iXrzqgu/N0m7ubx4
1EYJ9iEPpNkIKqBMU/RQJQqei6qt1uq/AvSsBppKJB6ppRNMReNPilFxOKm5M2/TzLxhqnEV9Q+V
IhP5JGL5xHSSlreloWvYJLn7ZqiDjRHA9bi9vHgUhhBEtGPOYzDyItiKUL9jVKDIjWr5aiha4p61
Hjn+cUhiBiltFUw3X4zR4BdPVeZv1aKjLCxxisQClDjQ5iSPoQnZ5LTXw3bhjNTSDboQPIzU2cr3
f7d2goXwC3829Bwi6WO8wyg2DOjuNj4mnF+GWV05FY1uKLczTZB3v71vxWCundNkyb0lD74V2MqH
8jpnAMuynl3o0gFj/JQlCVb5g13ru0Y27Mp//DsphNhOb4woqw0dmR393go+NxNxWNYdkGoousV1
kN+KHd51xdAUZEEKnHr+4G+zzZIDYSj33rROuPlQYucEJ06prKwAbJj6smhJeJ+PPVpvreeeuNyt
ns4zEGHru9Ka2znC1oeD9tVP2JXWT7u2J0Ph9wfHVJEF1TXU3+vgQhZo4bVqDhMVPfJwP9Mmwx3S
POZXC+/ywl3WUXDvpXqLJkglpTmbI/Q+uaZ6XTdXo3oI/n1PyFsIQaXLPtetSAdEbRh2ZqWHhFON
hO+P5QJhcpAJGFxmYu1ZiHCx1IO2c/XgKAff/JZIsK3Ei28BBPPCeNyxaABAs5nArxl7ubZjbo8x
KfEmrGzpsaXK6d570reIy8adGYKIZ8Fg8qZzy0B3DB67Y6/i39mOUGSu9oF92SSs68FpBYUgJPXH
IBxUCCg3aKad7/FYKGfECSJXUYhB4NqSJB0BoqDd0/SqrYS8KBiYXRnNkOad9a+N9dslFIKRYOSh
NpiAQz52o46yHfHGu7xsS4DxNnZ7CyEEIK0yot62xS4VIBvphq2cXsnWTcPBvabftMXjzB4uA1Jr
KFbPJ0qt6b4MofqXCKN4vWaLZsWvKLmMjxpy5vq+/3IZkRBRJD1hQZiFGiqL3SIP7DBTbJbuZOXa
KvYclTlFvW3j75cRSRkFi9FVQ1HlHWQcf5R7yU7d/juuFrb+iuddJNKoJCphPUSmSB6UrabEHQ63
/2BFX/uYyD8RZ4sJxiMt50qJVHw/zr901ibD238gERiUDIK5CJs8sPiiFpGMYUNeaLiX94T6vmAf
GitRuR9CBr9SthzVDCkGllyGoJZJsA4c2ZFQyaFooXGvz/cd+xmGPy9DvL8vvDmuTLAIRjN1TZhC
ikJ9VIN9oz4UxW3Pqa4dShLRKpRzqMU9YHp+W/DPPP+lU++yq5KADF82LKZa1rvq4biTrTgY4R7G
K8l/TOCXzPuUmrH4u7jrnX1TEarBvRpgUxUkGZikpUkzd+D+iD73nQOTM7xqXrIJ3d5WFTvPMN7P
C9A9nztkx/66jH/AxUgoQiKItQPAja++/nt4grYzEBXvjOv4s2+X9+NN5Fr3VHJw1fOeZBanwvqm
LvFoUuAKsys/fQj61GmUwG40xdEMKrBYVZUzMMHUjWxUdHWGjPJX4yZLbZPbyX3pLS1R6kMZ77M9
P8g7KmBePc1nqMIFIM7qyS8CiFhr1RVabvbtSHWlUIItP+EsfjFC7sujDsHSMv4UoVObZ9lVr1Ml
tuuSWKppIbuv6+JIqiEvS64FOGpjtJni64ltL1uMdTFO3xcsRt5WFk901CvL1nDtWzc+nnHzlGqJ
XalpgmHCn/+JIZyzwlI6FsYDXNAB71JfuFds+ca4NhD2SwdrB64PgiFm/Wz9ARTDCCm36jRY6rCn
9ruK8tdWt3UGsk3CLVEwwvVCb0Mj0kbAhNprbKl2gBmqWX/g/77y5s36iXOm/AFvYAUYHNy2Qt1w
e22oP6giMEITxCjBT0cJTHaAkJqtXzm6eUzJaTHUcgmHpmaZPOcalkvate7Sj9mWrn40nYWQqAMx
ZAtDy93o+bKOE2eILZKfHdV2aIda7aB8Jfs86lc82P/d9xepz76flWE6NAm+39Z7pTnG4e7y99cN
9kmXl/8/+35RgsvVYlg1kDbe5D3i71x2e0t+0dViG6s6cVWiNkkwCe2MSouGA05j94nJbL/ZTsWX
IX+8LNV6FHyyCeLDqJVJqOBUgDPfptdLDiV2uaM+joelUzbfUm6P0G/xlTSojdrwU8ANVuOYMWYv
RbkdzRQJBWXqdMEkVEXdYHIJzlH5spDiIMHe2txpU8zbHkBrNO2K7x/oTXtjHnTBy05ZH5myDA3U
ypte/xzBiF/eLOIIieTeeij3GIeBxQubnRVtK8m9/H1y1ZYfcKbjjR+nsxVCguDz8Cp/RreYu5Be
tJPNt90+8/KtRpxaSh8Eq6BwObfiRR/64VlnTj5+RVb1slTUqgmGIZCLIeUlIJiyV9ttT6WFiJOq
C4ZBqRI5rzkuRUoImjdFsaX8atSfQ4mwCOTuCCYh6jjmefzW6R/ZZ0W1F7bi7KbdxWC1RI9J76io
+rq8dpR50IWQoWuSsmgWX2F97d2lN9t3tZvkevJkt95yBBIE3nIu318F/lhZ8ck0UbSCFSbwfL5J
MQRqIcubi422BZcVKd3y4y+BCUaCzT7TuuXKrDcvcY95hGyyzfJHbxS2Egb2kJSOwYjKzWWTLmEK
RkI2e8zuKYDZm0/F/FWPX6T0poqepuHIG4Lml9B88dFUY/MkKz6w8E62qZPWzWafUEpC+cU309Lg
Q2QFsBhdXXptNth5jOFQDtp0CdtHaaL4YDob3KxnCcKE7aFGlbW/V++CrfHgP+TH6aHeUsV1K88L
b8y5+GI6g348K1Ch4ubwi5o77kbMu7pVPpnbfsv3OtX/RlhC8ek0XPh91WrxHsXj0Pd2CNKKkThe
lEIIFmQKO8azJUaK5r2qu5NPKBy5SYK5kFA1PrcS1qzaGJNT78HSiOmizY8sshdGtYE8woRE727v
ZQ8OrXnZJK1ymPVk6U+XLRKxLeI9vdIGzNlqANBr13XyMo/7MN5chiDOkPhQ2mp5ExQJIDR+G2SJ
nebgf0RJ77/v43uj0OJjaQcqeJQ/YvdHiz+WQ+Y2cfadK/L2sjjUii1bdhZEYAh5NkfLLSn1b7r4
Kipujb+MGszlJ5xBBEXGZk0DhMFTFL+GuE10XkH2YVOSCJEDJj75FsZDYGMkz2RPUvfNkr9fXixq
74XgoepjnmC6KyBC0wvTeBMnfFtFutNJI2FBqaMiHP651+ugM7BocSwhi6HZsdQRmrx+/jXFVJgJ
WgjkSt5uTBhiICVDkaJrBm7r1su8AQ9c6Vvp6+R1+5qcRbIeE50BCltUTpWihTMAMQjP37TXS/eN
ubF6p96wF7zHXEUuVaa8UnyPc3SGKexZl2plrKfIikLIel8cQte4G76kV+rtcoNunfhQtXZG5DjI
pRW2rwwqNQ2WXOyMYZj7aBccYkzlzez5U7FHMOZMO4ojeVVhzuQUjHnElDJufaj/EN109X4e9pd1
n/i+2Lhex40UazEk6qOnxv86abvL31/24V2odfr9YtP6lBdW3S9XaKnaS5OJfrBXHh/Qi+2E0ufL
UKuW4gxKiOrGVCnDwIIoMhiMglfeP03UrCJqtYRsatj7kaL5E4I5yXL8snF5l7p/J8XyE87MqmKE
BlOWC2yGwXZ+8Coxy1YpOVZ4Dt8cn9/H6wyFc7XCBDgI0nrqAUPBj+BeQjEuSGunn4OnHdpv/X14
oPg7qB0SDMVcZjIPFMg2TZ2tmY09xvOG/3tmgbeyCaYhTip5DHvogVVf++mBWZPTTIqtxx/K6J8p
nGAN1FmtNCkHEPvEDroXHVJMOz82oCp1LBsTAZzmO/85UoVJlLlVBJMgS1UzlANgo8/DBg3GSBDw
zXxEh6CruqCeuP3QG8JJTrHpyB/RcQQS4M7lI7vv5vEmkygKBcJMiNVWkhTxstEBEYIuMG6fU+Wg
8WuJP2hU+L3q7M+EEayEz1lvgp0Q0XH8rFaglqpsAwXv/v3lY0ztktjn3rIoHYsBEsnb8Qf6UiVu
K24KNlGGESn75FF25V1FGNtl5y8YW7EXKQ5ylJFwYMagvyu9fhfspW27pQhzqc0SAgx90OteXbyg
okegw3wy2ZbhpTsx0PtCzXshLK7Y2q4qpTwqv18/u2PKHa0j/B9hklTBWBhxV2XZYiyi8pi0t61y
46vErlAaJ5iJuB47iS0udm4q8C+hopT9MHKbjYTKUTiCXagGI8z7Grvvh9yBkXCQjvfG8Dn7cVm1
15cMYynlhb4Vw5Peeqhg8DFRW9PxtJ5YHqtaD0WsbhLlm8sw6+KcYARHGHIrAr0wYDDC3dHaq6n8
ZJZwicrTZZx1DTvhLOKeuUKpiObIlxm0WaqOrV/vpZkTolAQi6hnEFM61/B2EEVr25cxiK6ToI+I
m8U/xKYnOQRNbmW19KUAcsTX3cb0UrQdzHBBKMQs3GE3xrb/7fLCLQvz3tqcAAW9NjO/1DExHguX
Dvtiekq4v+P6l8sg67bmBCIodSxlkhIkkKpljZ2B8DV+yYPGU8wrZXq5DLWebNL+YFlCPWarm3Oh
qNgmdgNrjdqHAwqutqC2Rou3E3lUQSah4JaQ+bQGtNxLuoZoCL2cyvArUyQn5xtLIuRalujCPlmC
x6sMNqQV3mHcKEc1T2ZONyCnt1sNdRVGKdlzZ9mjzu7kibpbUAIKhmKezUEPawAPRmlH+edBSpBY
2xYjUYRMHC9LsBRKPIGmZsHB3OsYTIsJ8YJOfV+wEJm6kD1k0IsZg53q/K5NiXslBSDYh3riuMou
FjVvJBfP6Bve6h/JOp7ptmAdOPjlIlAJwATJ1n2H8ZS8mAkr9w93cku3UD+kyrimvDVzZlRh3PPA
O/dK3XYbdaPs+DF6mrfWreYYaLXyHf/X5SO7bh1OiIJqI7S3DCUBYsx+8k5zfJ7aXP0SB49KS6VV
14/RCUvQZgWlXvOYmOCz+1Q+lmB7sLNdsEGrw/YIGlan/6Qi15G4gafsa++ymOuW9gQtKLiqNSk4
Si0k+MfOrscfsvpLjR//DkNQ8l7ywzrTIZ6lTJ6Sg8k40rdJT1XZ/ENcfJJF0HUUs82NaQAnelUP
db+wYbrqXblJUzvKQDZcb5tnkzAQ1PoJyo/KsqYFZctSlvAyYBycqoV2lRALuHqImSqrqmGhQ00W
PJVmBT43QcDk1oF0x7XZ6RSdgFg1qCcIMVlTKX2VxxEgzBjLlt2oymsl3SrUoKfVU3UGI5zjSB64
lsqAyZvDrIWOrj9pSIdXreXMFFv86tacYQknOJlZgP5FYAWZsi0jjM6NMGuY/fuBcMgJnMEIh3eW
JzXMZ8AUYBsIFb4bgg/FqwxDBy1Dx2ADU1AyuUnQClMiHEpZgCkHz0WHWzkYmQfM5f7AUT1DEgKv
sh8aNathy83pOBYHHu8ytv87CEGZm9TSWbgYu065mYLCGevPVWfYl0HWbcFJEDHgGtWkawcZglio
oLeb1K6O2lXmGG65kfwNhpYsNSI7AnTRqHfh0BmooN2z3qAkconywn35aO78fWuPh/RYeImXOlSd
17p6/1EKMfYyechYMAJMN1575bFg13Py/bJA63bnBCGoNh76TCXlgODatTZe6+X9331/wT+7vMS8
MlJW4vtTyLeWEmyTmmJRpEQQfA/Xx4gVy9GZNHaI+2rHlIBwAave+2zXBbejNFHjS/oSBLepnSm3
en8VT6qdID7B8GLWlnZnfLq8cOs3sjNMwSL0VmTNZoRDtExcCBW7383HesO3BrgHIte8S4lAn1I2
wS7womeVpGOnxrCz9TFxreRbjVfsy2JRmyWYhrAuEmWesJJ69zIbL+m/n+eymOo/+iy2+HWpUY1G
g+830l1l7EJqohmxSlw4/w1L1EhqlyOZKzdVJX/C3OJnGNSPxPRnYixm6OzYJFZmNrUCGMm6bdhD
SzHQENsgTmMMLBaB2RbLlOu/+jxEent7eZ+JE8OFc2/EHN3+EQ5lBQpYsw8d7l93/m2M7nX9WvOf
eUoYMmpjBCtQaJLmJ9Wy8ag7MpGG0+L02KYUQzTldbhgCrq+n/Lg987smtoO7hu7cfw77oSpbT2o
YM2PPH1/eS3Xr0Zn2iCYAj6PatQtuzX/6JJdgxZPDCL13eFO0+1KtRdUzAOjeQrXI8bTYRJMAiu6
pJE64MqGDzoFpARBspIeivL5soDL77/gVLlgFAo+VEXoA6ewhk2lf+LJ7KDvwJFmJ4w+X8a6rCcY
mfX2ZCl9GKAxdDnA7FXinR3WwJoIZVxPBjELXB2GpmHakKCNYWFZWq3jzqA9yAfrkHvWnj2OtW0g
Tuh2nIpKFi/9fgFPcIJSFlOR87zxl1pZXUFB+PKGru7TyZa+Bncq3goKwj6tr+IJUNBI1vPORKUQ
AIN7JXk0zG1NvV2vK98JQlA+s1K10swBoUw1Zt2BUNV8yPNXJf1YdH8CErRPNgyrrjkWbxgQQ5q7
kf3dYokV00xC06DVQBn0/EuVXvnlzVwREOv2/I8MYrF0P9dgns0ggyU9c5CK/fsRA4tbPX1f8Ef9
ZAxlYOD7crzP2Z4HNy11byRUSiyNrsu5DLAPyJ/KIOYwUR8NSuxEs4izQsEIjilvQV0LonpIMjE8
q22a9GuhzB+6Y52WSzj+TYlLqT8ABPS2dhL+MuXcrgbvI5bsBCIeejnqwaUMkCJ5nthx8m/GhCDC
I86gWBg9xNyIQwN7ElY31rgr1Oek2fnpvx8q91a7hKMuaU2JjgJIMnT3fjrbmNtsX14r6nwIZ9wA
G1VQzxDECm/G4thQYQGhVWLRcxeFlQrublwQ1MckcSfzSZIIxSX2QmSG0rICI8+XvZDyr3LcXkcZ
2ht58YmbKXHb+Yd4449mveOFGpqyHTNAKQ/hvr5WHXUz3Ej3SP9fm5/yI/q6ySrQ9ZqSk4URK52D
JGwGtpj78Fo9zEtmT0ETp6Mdx4Ps6U6A8cRPxlW+pdzMPwR0J2EFg1BkKKvuJChf/ZJfB/fMQRv5
To5t9mjYTHPyjbRPqUYASl1E+1BElVY2ELaI9420q5MDK4iU/T/cH09yCeYhqkwrNavfm/ifuci+
y/b5rsUw0mVu9r8nfn1zht8VP3e1LzfhIlJj2kEhIU36S5NfLh9jat0EQzGGks96BhA9vy0rTJU+
DLL3dxCCpShGg7N6hLOOYLobXXOGyHdMcsYutT1i2XOtsbbBJGQkXnbRUbleOC7k/ejIS1sGKgEp
jgti5cQiaKlAh+Xv15VBv2r1pxiB1EhkLCgIIUYIQJM4SjNWrpj3s9m6oPhy+5DqCyMsuVg/IIWp
0Yw6jmvXl56ZR7uJl4QKEJbWFCxCIMdjPlQStCz5qoRf5NyLtS+spLr/Kcsj1kDro8TG3ocK+E/8
dnbHfXLod+YmuvZvDa96kNwPlWL9H2nXtRy3rmy/iFVgBPnKMFHBkmzJ9gvLEcw5f/1d8D3bQ8Pc
g9pS2eWXKc+abnQvAI0OpqbrxCLUUH/Z5CqqgGG+YVrEbPDVJQsaLfe6fvavu8+2Xa8wBOVNldoq
5YT10Z+sBz51IcQDDbnX9+2xOr2yGnEFJzCpGffIiECFDHq3tC5rHmnfe7ny6Y1CCVyqWK3WpL+M
zuuDxcfzyU5L3PaT/cRnSY8HM5aokWvprwvdSizhfoV26s6UYWonwmR4HFzqYEAxxnWhNi/dKwiB
S3s9zJdFA8QcvlTsDvcqz0wPznTsF8ltWCaMQKld29C4LbFGJLzTo51lSk5Gm8RzkUTMMNTsuTCz
GN+fLsWBdOPeHMebhDSSNfk1x+bKoohphtVoKUlfQmPNbj6F+T7qAusnL+GLUHCrPqDL6d7GENdQ
2SEoE7q8CY18dqxMWIFlnZIYsc0NPu4fle5Hwna6bJKTyoOY1wQVHgUwBCdN6hAY1RihGxLNvALN
IHsSuWqqPNWKsa8z002iCk0um5cmlz3zSgxGzES0LKOxSn4k67KbMby16v11098k+JXBCKShxm3j
6JwHu/mdQr9GXlJg2PSrWmWtUATSiKxJiY0J5lLRr6OJ1qCfqazCTaYogSbqDNHVkStKU5H4Ws6u
JatukSEILDFNZV/MNhBM8zZsA0M2n2p7E1xpSSCHpbZ1JZ+5U31cPmqeEbR7JVD3GOl2vwT5LpO2
2JU4kNgOHaOWbGJwneXaKc4fw3k3WbILFHfCvx3IpJhMbKvonyK8EjDH6qyKR3yi47KjmKqqHfl4
Z5QtBJknO9ptL9EFTGAEtJpsymRBqL2E4nrkJ4w/rrvLtsYuAAId5FGECml+JEZastsuD0mbeVSW
7vUvB4cLChdzdThZMFvIaVHg5mt7PoJnOoQ7w8XZCDwaobV3GVwXihvutSXiQq/gEq0nCgo+ADcf
afiBIaxI7bs+eTSqI/vvTXVxOTIvsglU4CC3MqUdwAy9DWik7RdLOTeRrPZ6e0u/wAh0gPIIfK+B
J8NoucttdEAqzmmFgW/ajo4SCt2+r69EEoghoilG+87AUgp39ia/i/3oW3wyjv2Od0enjTs/te/k
89Jk1i7wBV3MfhlzqFJtjyPfaSV2IRNMfEE0GtUZ1RyCdbvOH3HaG+6nr2HlVofJSwdE8LWX8LE+
yNrnSZxMfFgs6GxoFc9sqtlH5MK5phMQWeX69r732z4cgSnQZmm0F54J1qjPgxW5Uaa6YVq6aDMq
OVxKVkl8X1Qxt0lxWu7MceppBfMSxmQLJcMQCGPsVaisgDTR0blXdyqO5aU3J252ZoPL585HPyZJ
Gt+2gzlI0zJNk9hiqxXHCW1UrQJybGvVJ06lI788qgLL6hJPGWrioVuS6l9nqn/ZIn+jiu8HWYYC
afIrMv7AHicfKVWH8B0mrB7r3XiDLISd7J64bScXQGH7UpauKSueionwrxuafo36edK4tSxrUIYj
2OM4G1Yec3Wadup2/YibDlIPxluWfryuwm3nuggk7GBLli+twWOnY/JS5qfWOpBeAiGTRbBGnaqp
bYSQRYuLXaaF7tKMu5r+rNjhbbJwWVcbl1UVSqT1kEXDbI+hfSrwwN6MkqRlmTT88xXIXOidhZRE
nCmqsz32rmochiT1J1PywLDpw5Zm6baJ7s/aX0NjmbOwpdXwal/dqcn7PH9/XVmbcqy+X9ilFCVq
KtRnoEC1+VQ7Pyf1E+kOU2VK6E4GI2xKbekwp3UAQxnx9Ng3ejTwDF0z+nFdnE07vogj3nTxTM4S
NL8E5fUYtZLWHnh2hyxmCePIYET/z22VhDpWhSVHm52q5RDKKnslCy/OjA1HvF11DSTRtPqQNtqx
UAfJosikEJx+MJpotgtADDkSQ0NMO0snDI2TxNllKFzQladgeqRtovADXEmPY/vBjg13lvGkDIN/
vsLQpx5t/zhGmaBGJsjHl3l545ILDq8w5tgOb2bZWAcMU0nHM2Z3Xzde2ZILp9PFziyWZMiiJU32
rpjau9DU3esQEj/UBHcvMg2ZFwyGW2qGq9qLa8UfCva+UXdvwxH8fUqJMrYz/L0HKRodEnK6JNAy
w61e9QJ78XjxtoqIVj8r3BWrmHhO8t7QFS+ufVuasSKxMXGCV+vMY1PYANKf6sydvyAo4uPFyA3v
Q9Utb3hqvbxZlMQkdOEAYJOsVnLELnw8Vd0RlK0wZAG9zSbEnu9t2Kg0T4DRZk95/9lJbxOjcCdZ
lQBf8r/uk6uFEnhgqKcy703AaGho4oTn1nig+Xl2Znes8boXkFmS8iFbMIEUcqOmZOYMmk7dPo5D
P5pBDWktIYbtVKaVYAIzsDIptYXAMIrBxEtl5I8DmskhhuKWYxx0DvVSq1+8MokCkig4vuk7I5f1
T5cJK3CHgy73RZXzH+GwQ5UrN5alHTImazQnFVYgEGdAd1BMmeOXv+qo++xEjhZCuQyBm9GVHbOl
aAKNNCWi4gZHa3x7nx8yOJx6Fx+XoNv3Z1n7hG1u5A8/JtGoaQv20uWDARXyBEn0bWT1eU6eS0R1
i6STONz2Wl2ABIPJaZgnCc/EHJ27ZthN7NaR1X1s88YFQjCHaJ5s/IU50HE86n1+U4SRxO5lUgiW
MHVKmeBOjpzL2HZJfBszw01zyX1SJodgAGCHJjU4u9M6Oylxe86YLBFXIocYzqjCPOwKnoDfl+9o
HThTMMrSDyVSiKGLUUHLK4UXFumLfWNUxZlNP6/vt9sZKdbvBRcjF8OS2s1YQ4roWByb0LW8aIdR
ZZaPidZH3TMOPET4unagK1ThBIniC0dvKgiGzPjUDbX53RzKTFnilmKidKFXcR9Rbmdz583NuxIZ
o6rq9eFOokK+l/69QV1UKPj/ZGZ1qycAStqgQlun6VAd4hvMcZ8CzY8C2dOEzO4EFkibsKWUm3a9
HPLoMCY3yn+fg4Wo6mp5BBYIjUKpDO6idvUcdvcJue1l46Jkpi2wgKFlsTGMgDDb2s/q9ERTWXkm
/5XX1kXgAJZpWuoMgMjr7F04tH5Y0eduio5tYmouKdU30bMlJkCbaTFX8a8yQNIXByurHtUiQRPx
dojfiCRcI0ens7sZ87V83bKQWdvmrprYsDfr6bppX18ki3DLX12PTMfO6qoHOUxFf6uE5XkoNP86
xLY1Y0gVQVs00xGTU4t6RsQvnPDquhwHhIQx+1E2CW2bCC4QXMqVFKW5MKNscBgowtvCfggV6irj
gxPKVmVbWxccgQd0LbGiIQZOuxzMaJcQyTXvX041FwDB84d2XrIuQkf/pPd4Knros9uGuemNsi9O
zjvZo4dMHoEFIq2oB1yOcM1H5SQbbmkpMS/Z2gsc0HaRg/yCGS8d5rPV3ivxk50fr5uXbO0FDlCT
RKcTj+voRAePod2UgT5auXmerFASr5CoS8xUNZNwbDM+LGNapj3J7WNtyipMuUL+ZrTfBiBmqiq5
44zLBIU5CvpBF8QbEXxRMAQoqwxvNG9o+eG6+mQyCQSQRCQbEwPeObAvE3rxLhILUGUS6X/6JouK
maUJlKbdYgZG7Ha556DcE21SQp+8o94UIffDNHcYdx7Efv3yNvG4+CtmQFOeBaFY6NOOb1v2xZTm
e8j0J1JCZ8VDFvEFO1in9EAPvGez4WPKyB53n2+KL2teInEpsTFvFxutXozw2abRgkKfMButRlH1
q6oirIshCtQwxcqkKxZgcuesdDe9rM5ZpjeBGbQ2wlARG2bRmcyl7ddJ9igu4QVxrA5LpygxWwgQ
O3cF80Ple8MeEllW7fYD00VPYi7q4NS0iyPAaA/6t/CBHZCD8RjedCf23thNn6u9FVy36O3H/hWi
cDRo9LDoUgUeq+3zOxJkPguacxXE6DhWnNhOe5TgcQa4Qklig14Tc/nyaoKEbcBfCv9XPYdaWoxK
PLxxRxJTVHNzrFHPD3cq1Px26JS7TNclm+ymA1EN5WW4zeOGKOjPsJA8UPNwbT7kLkO5hBnhJmTL
Ymfb67TCEZh1iXqlUUce1dqH+/6B66069Dv6EKEGwPwkTcbfNPgVnkC0aAxTdQt/SFFQ7/XR3BWY
cIQpuhxz3tVHPRhuMUAqkJWzbXvACleg2NocYzMMcVtpfKtB86YMJlJ1LttPJ96eJf6YfZA1od0k
jxWkQLrIWExUukC1w3JXmft8kcQHZarkn692jakPq6iO8f3deA6XU6g96U2ChnsS15JZosCxJemq
3mA45CfjixEdaXNDakmUZPtESfFIqBn4Y/01JjZMF72LccBvK6/H4CMjSHbxPlb9eadhIuSrrq4X
ODFkUvTolmMYuJEtzn1VHRvtvVVKDny/mq38RUgrDMGBqzEm3cRLa2c09V9af7ZujOYmyrxwOWfm
4I4GzpoSi9heqt9qFIMoc9hrRmhAjTZvktCYt1kbok257HFk27AvMIIP69NIR5VXK0/Ljji35HWV
LSvdCc7qsHpiOl8f4/OIG0a/j3b2e/UzHxndoF2lzFG3Hekij+CoS1MXZa9Abd1c+hhNS8pbDCj1
6v41b+ErsQSHzetpwohJ4BQpfOhY18H1TVC2LoKnhhhLvEQV1KYvyY6piZ8R2clfBiEciFgbxSla
8iCeWSZeESI1+Nt1GfhvvOY2wkXJsFtVUzPIkIDUlKc8tz2Vefn4zdF215Gui4KpP3/Sp9HHGLyR
YjUYCgsKtA60ZL1krrsjFUczzk1ma6ENZXW4Jg31y9DrbwcRNvDSRGVlTiBGXpeeGn7A/PN9qMsI
mrPVvy8LJYLLx0hD0AvuItrs6TvukNPj0rgLBkawnWwAlWxl+Oerjc3U6zZebICp7OyoD5Ws0FK2
LoK/FymJKHquIuZXvh/0oNdit2JP163rXw4c/5AKJYKz22ww9BC5jBiYyWt/LFQ7Nmd2M2C2Fca3
7ZmvS/pNX2cxSgTvJ2ORZV2IfTqvvjF6Lsx9U+uuGn+/LphMeQIDkDkJlYIH6nUtcuf40KifylC2
eXJzumZuAgs0iV4VaDEFmnnSTt0Rc/b82k9mDEE0duSQ7GU7wOb1/zczU7FzWjrU4Yz5cNg4I8SY
6io7x0QJ+jz+QIvlVOlkn5ZUkoElUeSvGo2VlWclTsHGBHYgXezRunFj+4OFstTryyXxpV8nrxVK
Bf7JJ+5LjGq3yA4NaEUkpi4TROCGCQ1TUq2EIGn7NQt3Yzu6rewiLsMQKKEmrMb0WYixtB/nqnCb
+XODDOTrupKB8M9XupoLqrSoNILLdo9J95TbiVsOkl1nO/uYOrZq6/iHiBX3uTH3o4XOB/6w4wPk
35deeFQwytGDIfipX9xiAM95eNUQ+RWq4LXMzO2wtrBGqvJ57HamlSGR9WOsd96ImRzX1bgdTFuB
Cd6rNmQBSUDExp8Dw2vulSdeUlcaLqvdeN/urG/EL4kf++HjmEsW8V8O3r8VLMY/u4XhITFBnnVY
1+Zu7Eu0R8kRn6ydyPHTxnypU+t5UofE66sC43ULs5ZUh2z73OUXCEd/XPkaRni9Rmvp+zTDc0U1
S8xo21QvEMKuzygqXCx+tNDmQHc+xeHekrXNlUEIbt2m1JriAnrMye1c3YTFvTQJVQYheHWz5Hlc
86aiGpn3aLSGJkfdUxqlkvXYZveLsvjPWPm1042WanOYuPzeG7W7dKeYHZc681LlPbM/XTd/mVDC
xk+LoWqiHkvTEMvTSvWc5IanG+TwNhhhu6f91CiwAdwvFy+pX1DvW7+qKfDFjy2BNArk8w1JBD/W
zdFr2uRMF1n//u1Dy2VpBKqY+2SpqAYpyqnwccA8DVXp6Utzi94GwZsUJsZAmyrUUUYFaYp8Oui0
CJp8/tQqof+fYajhENtBvjMljjjYIY7Rzr8vsg5NWDGZxZ525nSb6rJ72IaR/YEieA4mFCLn1QJK
EiFzEKOUUrabi+N1UTZ47A8QwW/KOIvKyET4ImPnMr+fx+fr3y8TQvAUtRrSBLWBHZI5HzLrQSnv
EkNyKN5w/T9EELykTMKOJhUgxmFs3D4aP4KYTxnT/WGibpXV9xpZ9m8TS3CbxNLnCE0xYQEmZlXG
Lrq6uLaszSL/4cIJ+Q/BBMexNKctKgbB+gLjjEbljLX6hpKcXW4guGDLSqO34sRrPDFNlRWq0tQU
Qhm37AsfGti9hLvW1z4uAbpZuLKHnQ1e+ANO2ELLWEvyrAFc2N00pepNOXON4jYsZPN6t0KPfyAJ
O6maq70yDFDksGOHws/35qOTuhOa+heo+68r703GISarMhQSmbYBwWzyQBjGKz+NshxHme4EbpjV
ucgXBog+/7FE+5pEXuegnlPyzizxXl1gB9wqjLYzoLgEJRE1+9Gps9/l7G10qgscwepkwhQCCJPY
X6x2N+WzW6QSDIkv6QJJsLE2ChT1gIeGeT8uR3P5Wlb1Tm92SSU5imxDGbquahY2B7FuOGna2urw
BILe2Rg7ZTruNB+b8pw5gZE8vMbSLlCCYbNoZiHJ685P2W2dML9gx8H58TYM4YzYq3lCjQriqONL
nwaL1WJU0vfrGP9CPRdBBHsm49Av+QxBmswb/Mk3vPrzcDDQFB4NK7H1SScWbjvQBVCw7EjFY0Tf
ldj3uhpThl1U3Hp69W7Cw9F10bZd6AIkGHdjtgZrbKhvao5jWe9bc98lRGLdUv0J5t3rDQbXJtBf
+VPf8az/3DO+G4ilLL/Gx8tiKTKhhO1vdEhi1Aa0l+bmKdWVJx1VOX0tjRFx+/17B6QYBqDpfJSl
sAPGpTKm6diAGW6yY3es93hGnCs3PVoIEZXElcnFzUzEMwkeKHWN2BYRK9mGvihrlYIlMG8haAYU
f4VEYg+bS7XGEHRnJLMTLTowrNs+4K/0uUeDJPJQcuTzbueNrJ5ma7Hwvmzpjoq3NxTp/Xk1sgpd
Q/tx2IZVfW+Vb8Zw0pX9dSPfSu2lawzByi0z60MrBgb5DEv3jWBxIdYByWkBeUIQRw/mQyrLUd9e
rYtggtGzgmrMKTlo80yXW6P7709tfwglrBQmPSpJGeH79QbFgAcSYXzO4briZGsjGHjfWh3rud7C
8XNbnVP6IVT+ewySmqqKv6qOpGMxywCJXGkxDE3rV9qNxlKXtb7VSo7gW5HwP0CEjYhYedo3Wdv6
6c/ZwxlrV3qON8JTb0bf2s2HzGMvr9AcAmy2Tii6Y4gxtm6s9abpawy3su8NMF2RYVuKJM66aWEr
EMEC2DImCp4OWz8ZvFi/y5fH60JwC/2Lb1bfLyz/lNSTE08YIjqYQZsyhPU/R8mL3SJLOTteh9ra
8MwLlBgyCynLDUuDKGN8tJZgzqJdnt22RMY22/y2AhKO9UZjo8tlC6Dio+la6JpcekjyD7T7Kei8
av+KLDRY3m87ENtcVtPoWFkG804x3ByN6pba8ovXhI3/QBEOQWTKU6dYsFBJcl8MvdtGLmaNSO4N
m/eUtSzcHFdBLFrTMDQ6qM76HH7+//GNSFvoPHPP2z9jUNd1k9gkn5XqhI2hQylt1moQqi7e0eI4
m1+tTkIMm1aH/H6HOBgo64hZpKS1cFVusTpDdRtZe8P53mSHWtYSY1OQFYrAPtGk1hozgbLo1Z5k
vZsOkR/S99fVtUkGKxTBBuw+VTJGgWLgolrBCDRZjuimHLrtoEoX5w9iCQtSEG3SrBgLYrePzEbm
0jdNk73ybkqxwhB26kRNR2wGJdwz8/AgxfNweKJo37tWE9C9io069GS5tzJQYacup8EZFVTK+bqB
d/gSWbexxNC2aWcll0DVQ1ik0xIBwvhs3nPamQ7Ks9a7GE6Pdu1hoEm21U3LXuEJ1K1GY7eg9qJF
YCs7j7i2zF0R5FW8H8bgut1JrEIManbIlJhHCqSlJOcQTVmdufAVXUakEoHE5qKzlpc5MaBAYnyc
y6BL0GQ23EXStrkyHMFZMfeDzqizbf1e2yfjjALUJzXB26s06iMxOjGDEwHaEiMkuNHVPm9GVXq5
h3GY+oB6M8w285XjpLuzZEeXgfLPVxReoz9J0poAVZc7WryLXpHWhjSM3xQhthudE+ytbcG1V9wt
CD7P72pbsi1sb0MrDIEinAgrNDJgjKdlx9P0FK87ITXe46Ptetmmx2nzrzMQRmZR3LjQnV7MoOlY
ZLR2l7d+803v3Qp8hAc7T/2Mfg8EmYHxaxrjUD4O4x9AwQDLKe3adgTgwioPOb5ugf6LfXSuqMRx
N21hBSRsGGODonUDZdR+h7JTPEWhdEKiPBmCYG1LSpKsSbnussGdysZzZMH1TW9dySBsSQwdWUut
A/lkzpdqQWAO5K3r78259V/BcisgweiSJWuzoeGiOB+iSHPVH1Mk2yP4yl4zNWEbUpMWV6EIGHEe
GKc8SHzbzxo3eh5QPSlPQZWtjrAl2RRza6sRuqswGjvLfqCD1nWdyQCEPYghd5zGFeRxxrM6pW7S
fL4OsLn1GA5aDeM0q6ti6ULnlAxz83Ag0TW/199hMHsla7O4LcNvCHF3a8N2iZQBEEZ/o6nPVfEa
Qr6IIG5rFGVl9WjiTB1hFPaio4I1ayV+vnmLW0EIhJKZeoqDGxcB8+smlGfXZ31BS+u9RXfX12Pb
Gy/KEhilN2ersvg1xAzRrGG5j8Zmp9ueVu2v40jWXWyeTTMdiVQIZCPgEbnd8Gw5X4z66TqGTBaB
WUAqdqzye6Jppa4S+YmioSPbgbSaex1IZmECszj10MYMnTx9SkM3XTqvzSRnwa1eu9Q0LZXaFFuz
QwRZ7DhL8iKCp5MTj+jZR5UESAf/9bxkvqK5/R9ggjzj5NCwmQBmNrWbg8EwO3owJErbtICVRAJV
Gu2MYToDqIUtt4Xh9fHnNH0Ne60gBHq0iijsFR1yWHnkai1aXDrP11deJoTAj0NsaE1vAoE6p3by
HPJelZWvb987LlKIaYV12UazqnIOxjTgn8ZJ95Od7Vemqz/QfelXe1mn2O3j2QpRDLCokTNnBexZ
e+gDc4cyL4965sPs58i2krU3kajw149ZnWeNIRqjjF8X65B5xeB1VeMtr9rHVhIJtDYWYaMtCnQ4
4KBkR591c3fdEH4F7v/a+VcInCPWYlAtwTxTWMIMnXXH+KS4duXxrFMlmO/Dp6r4VUbG/Ely5tgk
nxWwwAxNlOmjpUO0tKgPsfkpnA0J+cgQBDqI9GmKtQKiTeGtRn7Osrxw/v+vqU5gAmfOqTrZ+P66
+B5N34vsZ9yfrfwgWSG+SV6DEdgAzcpbHT2esEJkXxx5u2X1LmVB9IVnA2eerCeEzK4FaqgmNPlD
J77Wz9nt0n9HDc0oWxgJxF99/jQDxzOcn/2+fregDm14YGomoWkZGYjRfaQBlKGZYHXI/8gg3aMn
bBeoaLvt+LL+WDKR+CKu3AivdNUUzkCrxnMWHof8B5NNad08TF0cRsytqh1WJHkIiMT6yqhrY5JU
Uzx3y8nEfGCJzXFeuWJzYov6cC6tpuXcHX5IkbIP7i73aHRU75I73SNutS9friPK9Mc/X+nPMsc2
0jNYnYUOxO0n5ri9rAecxF01gQ66QqVZ2XOI5qumv9D4ZTH9/hVpg+sziCaQQl8046jw44Gmnmz2
XKmSpzfZiUpsAtgo9qx0JcxgURETwKbqo2Wew/sEBa+aP/KHNAIZ1GWNh5EFYG3/pSon14qCMJIE
Xjl/ibaGvj0U8XYH4QdNWPq+mZO2jAkEwim0ikpX14+KcW6VGVOv70tZZu/WrrCGE8zAyewCsWTA
lXZ7oghw1LR8xfltDSHYQKyXbWE1gJjTQ+e8Q+Or686y+ai8BhC2hLbuI6tWVRx0Mdv2ftl1x3Gf
36Jm1DMz38Z4HcR1vVjiojLFCbaQVEOtaBWkUtoD057JazxnJZSYZKclThONBb6/U06E7NJkd11r
W/5vqYbpYPKvqanii8sQ2qPDEhSj9igU1pjm58sdmZ5RACVZ/i0uWwMJe4GTd7WjaIgDoZGba1Qf
NDN1Nef9dWlkIMLJMNQYabMe0jTRo6Y96co7XZbjxs30L8dcKYwbxIqTG/SGaisbcphx86HtKk/t
mq9W2tymqoUurYvkQCiTSOCBsVrQ3jSGREqcTW44EzczrNKLUhmFbhrySi6BAbownxBzBFCYnM0c
LXolJzbZ9wvuj6nmdYR+R9gC2nHfM7JHEq7/ttUXCGBKbCdF0x4EH8OjirOTWn8ZlON1DJm/CP5O
60R3ohYYWtndJLnip3T+WRqON5WvaDBNVx4jhroIuowoDZkQVUG37965SSx0g0XVlv42kcSQF+sw
qGKaIZJdzK6hqS5BXnRZHcnrHvvXIgkkQKwKWVJce/9f6ZSglY52RBJioAdoyuHKkj4kNic+6VS1
3kVtA5srqXWY9AZuU7yNP8XQl27luTZHkKizp6fYJgf0uA60uTg3M9tfN73NQ46lqci70JAnajuC
C41xZFbIIkfsQA/sPd3xyEES4hWWxw1ksx03IxVrNMGbVIPGMTGAZjZBdmPv+csO5iXN37tTfVM9
dtIcy83VWoknuFamUd1KEG71++p5yWKXdJJi+03fxa2QEqBgCrgQCakczOglHMAczrQ9tk7q4zUs
7J6vr9MmZa9gBCO3WNNqTo3Drk3eO+TdopleJwtTyzCEjU4b/zGFxTnZX7LpvrEk+/Xmaqyk4J+v
9jlkP5udjoQPXw0nvwmdgPa5BGJzK11BCHubMltGGfOXtRhTy83Ij+zjYJ3G6vMUT5K7m0xf3DRW
0iwpAjq/Xr6s7Efdus6Cp9xeslVvaozqsCuHEMMQs0GTatFbTHEB2yxBFN2PVJK9Lft+wSEbp7B1
RiocoBtrj8dCbwknyVawqaaVCIILYjapgRcviKC1N1Z8NyMxc5BASKQQwxxx3qCiz4AUZp3s6oqc
80SRZNRLpBCDHBgphftMDina8CXLjzVCkLJ0js1AinXRlDjLAGPRh5JyjGkX7nlj1VZBhYj9awaN
9Th9egWlrNAEdx/NzqYRz/RZ6oem/9Evd0X9ire7tUCCv5th01EWAsIKA2W6ybuTJYtwyZZe8Pfc
tJ1y4g5C4y9N+5WWb1x3wckVM4nanIuwsL1VF+jgHNjDa8h9tRLCHpzYlbkUFWTosg8Gdo+mxPw1
WW6NzIAFT88GbCApA4jd3WTjM8tuSCyJL8ggBE83TS23lp4vd0ddR1Hdsg9KWdee7QV3bKojUwM5
xYLZNrOuKTl/f2yIsRvz+WbEwNHXeMYFQjBbZjJzMHj8D4W8tGjcSnk3TB/fhiHYbZI0tYm3bdzB
2GOKLmEGJuLJmgBwff91rURh7T+qEmx3mXTdWCquqvgmqw5GnrgmO5ux5c3LO9TvJbas0mQ7XrKC
FEy5jNASKmGAVO9H1OS3e/YwnKMXZEWXSMPmM6aU76OsUyyX45qcgmknoz6Fas7lZArOypZnKUuA
YQKumg3+9WXbKvtHKchFp4KNp1WVhEwFVml+VPqTMn1T7JOZOp6R1Ly9y1h8ml8Vr7lginnTXTn8
7/mjmc7Z8rgMEr+V6E+M19STWVKV5z+Q+KgPu7As3JLdJMWrqPS36sQ0aWKSfiYWTF6NPhjjJ6dE
FznlUbI+EnqwBHrQnZEoGverykHQttrl++xrx9zs57gbf72FT5+Kb9cxZeoT6IJS9I399Y7D8h9h
fbfoiwsrGFvrNefNlRkIlEHKJR0TnstDh+nU5n1Am/gQGeb+ujjbLH5ZJoE1QjaiimaENXT0WFn7
pDjH1eFtEAJLMC1UVK3EIhn0iSXeEr2U4+46hMwOBE7IUDYzqymXIpp9oiyHkVLJNiEjOzE1ySZN
2+oOFqT4aDxUx35fet1ZfZweptmzeCnVrpdP9N4+JTpEtVVqOZYmVp1ECNyFtBr5KZEdylPkD67h
8m5P2sGRNtjdtO0VmKBGahZFPS0AY+1jbH1yvpCaeURmcpuLtUIRSLUoKsIqHSgUdzfXmIv3it5J
zFqCIZKoZc6J0QyIfGmlcsKd56yYdiHxUIm2RCLtS7Uz5gxyVCnaOlW5r+qF12kEgzHt15DpRWUi
mWZUQVAShzo/cg5Rf8eQquqotUQemc4EMq2nZjDNEjpLqulLUXTP0ZL51/10k21WcvCfsLpEx8MQ
Nzq35kHp3Ip8qZXbTBaGli2LQJxlUyOJUAVGpLeGZxDrM2YxfCPqsovo8pqKQHT2og7irJpliAUU
jamETTIhAMHo8HGosve2IYPY0hlVkQ2pm7Zl2GJxf9YNRB0UHOW17kubvsRI6izjV6wL1VR0jjJ1
QzVFbkumtLcYf8Od5jtn3GFUrhvHEo7eLNlbgYjR6DBeYs3hNRnGLUXxB9JhWWD5Cglqv/vCvMqz
c1eWDbOpvItgf0Wmq6WIiQXS1s1qn9W2P4xfxv7ndavesjiqqwbakyInD1fgP626tGY1HEoHRx19
8icFzwZzG+QYTqqFkhfKTXFWSIL/5OpsIk3ehjjF/ZK8b8P7TBZdkUHwz1cu2hG7jNDKEMfDLIim
m6m7UR3ZjHv+M8UjPK4pmHFoENxKiLADpHrbOroJjLFlfl2ip2hkBtfXZFuM3xBiltzMpmpATj7I
rEnuxs65sQvyIS7p8W0wQkC4KWIbT7eQJB0tjGOafkZ2+qCTQrbXbDsPIoKaquNJHwWofy5L4zRt
SjAu1FcOfAxP9sQ+LHfhgWB4AFqlvCT7VrZIm0cPatimo+sYRm/+Cu+vLIFoeRM3HYxt2Om7Apkq
0VdynDzV4z1McvqK3WeNJpi2vtR51kdAS5D0PdYfbVmez6bRrcQRDDsKJ5xzewA41XxTh8Y+n2WJ
v3wR/rLrFQQnipXGlgmvn21mYesxWpQ9sx0Zzu2YBWb5M0skVLBJOisswSDabqRaw6kgnwrXqvHu
hkFWIbZVZ5L0ZNlUnGlic9OoZmpiT4SBoma36lSQzni2VdPNkXh63Ys2X4qQEPMPhDirukPbKTVs
AUHDnbWPMdMuR3ceVNd6/Tdl32GG5GsaL6wRBceN5zxi3QDEOPlek10iiyRumsJKIu1PU1CrvrDQ
BgjO0+3rLLDzr2r+f6RdWZOdOq/9RVRhZl6BDXvoOVMnL1ROkmPmef71dzmpL5t2E3xP5y1VXWFt
ybIsy9LSaVzuOoy32VeeCIk7faYqqcZOlZHqM8oPZaQFVDK9YtKfe7v157ITwAmsQef2qT5ORAsT
FSlSI8ilcy3K+G067pXiuG1KLaXVIhuKU+xP6H1O9OdONNNQBMFt01Zu6jIyARGSx7D6YHRnTKDb
X5TN3bmSgtudFUWkU3RsUVrFDbvUUZveJRhmk4jCXZEw3J2NGJJcW40CfRGUePUPKXKLVPrLRecO
7Irog9KWWPSuOg0hQsTgLeqycDNQwK6BtoaXu0XPh2boQYHizUgTWcMtjSxHqh09//p3OJyyEjhn
SRuhrEr5V6tuWsVw9Ml9UyEuZmX+FodTl63kGciGIQ4oeNr8a4SuP1ExzPbpfMXgX8HsKM5tNQPG
eLYC5UCOttv7+Ym6jYuRL4L13zbn3wLx72G0I4Mi9wCjyue8+YC8qIOQisQCM9i0ZQM3HVNR8AbK
E8cQFZO3G0xBwavF09Bd9OxdlQqOzS2qXND7XDG4zd/3eQofA4wUvYUnEK0M95k/HKenAawHC2aj
fyw92RHnVjb95gqXM3FTk+YKA8ewhcr+HJbyKUvGd/vWzT7xKvxYQXDW3YGhLWsIE2052tNNM3yy
xvcKoQ6hIp4S0UpxFm40+kyyBXUxsjY44FnIo8LpRYlDgcr4iRpjGyMONgGCx9jTrC73KQiS9lW2
meFfmQM/hXQYwnFCwhDuE6NqVC88tX55UpzKFd0UBIvDj9FQJRWxpwGgGh1u8nSi0bfZvpd0z07f
VKO/Fkp96U4xEmDUOgVYM54qDFtCWGX7aEX1WzM9SHHl5nJ6uxDw72bScaIVkjCi7trNUqP1b+Di
BEygihK5xm+Qg8W3/eWYXcxAdZMD9UQNSgJjtNnfV2F3mXXq2JWw+7G8NDrin9tRPe7byaYDvG4t
m/MahtXRuZ0gTSSFD3KvDJ48kguuTaMrC7vIRHbPuYqqkvpRtiFPbmOc0A9FFd21RArjHIXVJ73W
siLXcDC+qGXoqUN8wNgpf19pIhjOSUxGllfgccSdtfxcD0e1/SfS31Ax89vKFFmWXy79iNHprcIu
DlV9Ww/vQlFl4/Yx+7+FBwB3T9DaOsqtBTKwEWDqDTnimv8F3RqoNhSzluwqDGDcpaG18r5ReoCp
ceGolj+UszOLath2rQsgnHMo2gkJUrZb6uydOt3Xolhxd6vg+9zGV8BEOakVjKswjhW9WCgFDVNx
ACQSg9v0OarmVbsEjE2QAgFPZNaIeFB2XTYk4TY9AdvKYrPztIi/TNZJbjTXGC4zmJGXVDRfVaQ1
bs/TtI6HmN0XqXJO2k/sX2CIyMP0sL8n9w88CMXtfbnoorBjQsnnGHR50iHFEEr1EJ1F5Z8i7XG7
f5TbadYIFiiNMZoePgz7M9f/bcFnJapzFu1SPtunpX1CkxRYSpoHppUeGKdvaeeu1PXO0CdPRjM9
UiodFqvQnbbTT5mZCDQrWMGfB+LqFFJNDcNS2LrVSefZ9LOGqTZL+83ORMMIBIr9qYw1UJpPBggx
4fOmT0VhY3cd2+JGnkbUe/zYtxbBJuNTgLqZaHaBpnlvTLWjRC0/1DPB1WI7s3n1sD//vhJHt0O5
7xhG5c2unHumXwdN4pKgvJm+SkGGZGMrUiEz8j9GyrhqcM6jimcUYMqwF9qYTqQaTt6COecutZeA
FIHV/d0p9fNOshJxwZiMWGN7Lq6+j/nXyRR8n/3cPXE455EXuV6rM74/qZFjTh/DHL3toozWfkQH
pXGeY7AJiuBTLBSG2Z4y33qoLuSRMebMx0LEFCfaTJzzMCs8ofSso6Ckmps22YOkY7BHkx0GyTj9
lY3zF+mM0ALt0hDLbt5Jlmu2gnobwR7i786Fkba2HEKUaECPPni7hJQAIgQubOgsw7TiHMsfyoFM
z3Ms8Gx/cK+6iUcuGy82fBVe32mJkcpIm2jBr5cA/QmsYEtgB+wpIBKNAvyDS7jiMYFX+0WaaTaa
yDh50Q0re2gDVHbjvfjT9JifFC86T5IzfN63gu0tdIXkPMKomyTJNFhBHB40JRhbFK8KPN32Ml0h
uHDCqpBIL3NIlcvHrrkYkiC1sb1nrt/nvEA6VZJeFfi+UaeOYVTuIpeuDma1qRc1MougOFcQzboc
VTq0tSjETStfLhKvH1wqKljffhgwrjJxfkBuyriPmUxm5Ex+hX7MyLdd5b30QfFLX/JEqeHtNQIZ
ok2wafDa9tLy5HwBuUaIZ0NJrqiT1MOFqra/b2qbGJg/oul4MgYnGCeTFHZy1KZ4ykP/F0neWVqw
//3t7WrZlgLWZ3xe4QBCSdO6pqCdNyM1CBq6wHTpqTx1LrqMXVHL3KYp2Cpjnrc0DKblrK7VR1PS
ywiEwmruNonfh5gPR26T4fgWqVZAnM0R1HcNWgIgBQkFekkPw3GgTnNAcIlxBI6ognpzlWwDRVe2
buFVn3MIYZfMpYnhd56OGUWgusqqD/sCiQCYYtdOrhmNqc8w6sBK34XGoV7eYmYrAbiFMWm0RMj3
4PvWXd5/1iPBsyD7/3zQYeFCrCpYFPaOz/3+WFeJymjFa6QAjeQix6XTpWfLQmpY+Ba9paw1GPv7
SlmkNvrQzthMgHtM82V0Hax1LUZPHjom2GXcOryl9W8NyRlAY9rx2MWgnG/aY9icS9EgT5H+uPVv
aZxPOqO0b2nkRgRs0sUhqj7o8ntt+rZvauyn7i0VZwq2Mlf9aGOpovC9buWHfL4ksyhbu+UI1vri
9qfJuEc0pq8RD1FV5Rm27ZP42Fqi2HDTv62ROP+mE1qXqgykX50zeUBNkF9NhyGYj/GnRkgwzeKn
HfVpXJJJT8pUSRlJf3Kix8wPHwZHPsWnCRx+89FYBClpwWJp3BGEEIzY1QA0WztY5YckOxaqoI1x
81hdaVDjIsYZXGshKhZ/abDwIn9EdfYdrnkomi6C5XP3+a8MUON8RTrVYd9RbF/FeNak770RO1L/
uI8hsD+NcxH1EMcwaugttD9V9qnNJjy8BrEpoiHYvAetlcc5Bju3BiNKYH5m5/5qao0DZBVkHw9H
R+HcQ4Hn0zg3MUVJlg94xvfKxjECyYlc/R/Ls7+O38J7grRN+UnEuSNC5LxFFqOYXcmASNMjSR5H
0dhN0fc5R7GYtlKoBYwBlIJSfoxFE7FFG4hzD3NHzMqw8fuT+a6kJ618X4pCbZEL4gtW0jSstBkv
/N5AHEbjQ89a5egteJAYe1R/EVGBb16JLFy9MMZeNnDccl4hJDWCURDJevRfVutzrnx6qD5RyaEn
4/7nBPMHERXG9jpdITkngffrAmRSMQKI8YMRftFFAdAflHgF4LyChNehEOkljLsgToOituloeShu
//aLt/8txHJrDTJxVyGEMdU6JTHQlHRx2xSXZcUZjcO+ExLKxDmH2m5LkkUIG9sDujqP8SH0pic1
qO6Uo3lS378JDWPGNQseCR0CL2VqQkUvFBl+XAvmA1PgYjrf2Dzj5GxXTv2WENySf8PxFbz1NGdq
3AOulm5i0zXauy5+Ajugk9deGX0zk0uXUmf5gZE2gkPxD073Cs3Zfxo3FejCodem9vBs72Ve6FWz
N/uG3yD429frtge5gnGWH49KVMwL5GzJe1Dz+DQ+NGbk7YNsb68rCGf9uaajFKHHjpaL2Oklw5mi
7/sIIjHYL1hZPEjw20JVIYYdHeboocSMK0Nw6Iog2N9XEMYiTao1wg/mqn0sk9Rv0T7UmZJAV9ux
8lVX3CHIWFtJmkCSQe6DWE2CJMpu68I6aKitW2pRdcMf4qMrHncE9jQmtlICD9EsGhszr3RBsYnL
hhQ0mLJOBPnb7dDlCsediIYkKRQcTTCF7oOVXdI5Aa3EP1kjap0UmRznLohMikRnYV9rOI35vsye
9w1OIIfFBcq2MTezZeH7/ZicFZJ4hHSHSW0fsnkUWITIIfBD78wQs0rpgu2j5T8MxZenf6jhtcMj
sWsnNb5I+R2t7snbAtnfK2VxniEtiJHZHSQ0vk5ICpAfeS96CRTYusX5BTlqQP9BYQx9p7ipjbza
e7v8ZhrPzSJYrs2WtpU/tzgHkab1oMcdoJiZE/jUyXEwNNCbcIIwNkdbUBUp8BZ8fRco/uOhs+DE
Z/K+QkWK8p1af+eQLM5T6EPb9XaDBWpUlPZmjmye9eLDvpmL3IPFuQdQ0NVF2wIkuVl89l6Vu8r3
JRg9cpCPxpMtOnfZkr++gF6tjvMP6BzvRrvGOi33mJmMOan0oJ0MD/MycOcQzysQ2gXnJ0o5HmqZ
zdDt/PSr7pOjhOF+5Kn1Dxh3/VD6RWC/pQNpZYp8rZdC2xRMtYBUy2MtXxY251xgGn+IzX6rka/1
slNzWOgIDBSws8Ro4mF0fJM7+U10zN+1F/lt1+wrIOctyiSR5IHFSywYJIUzHJcn1r2puz+z1w+9
KE8m2GA25zuk0RjKzGBOsbggZ+b0nUsqAc2HyPPanNfIsqUrZhsgqjN4ihu5y6U6shqC2BfVEPzh
2nPVIBdfxLZUKF0Cj2F8MXFHUI+5W48uWrzNoH+feoWrnoT5HpESORdCbd2kQw1MVfnRJaMjNakz
vi0ldxWMcyF6jALhxIRp9HLQT27TtU6si565Bee9zfmNfIpmKWbzlXWdeGmGU1JY7SNSFucqqq5U
w3QEhCLpX+JpxoRykjilIUrC7ePgsvMy0EwmGhVRB5y0N53QBGUqbh4iBhv2Y//sZ19NhsFgpSTU
Q1h2doqP8ZkGs89yyyKrFsnCuYVQwiN2w6JLTfMnjBi1gro67B9R+0EErr2cuqIZz84ZTgxdfxqH
Y0yIkxVebz62IobhfRuz+HKvTP1faC4ZS5DT4awlIrZ2kb7Y31eXjBiigAQaa59It0l17qVbdQr2
9SWSgtvzfd4m7RBiSToatOpdagg40zcjYwJOL9nSMRaVnwZtJbJOsxhvfnn2rxodipS4RgL2R9GO
31TVCofb8X05w31FIcoV5658pp2hx86MmOi+0+rp3b7OtrFUyzQsxcTcUm5ZRj22otrEMyOpdWem
rhrZbiUaCLMdi5ArCrcyGpkzmsgSKDmf6cfmRnFbl56rS5846m17I2MGwXwU3ce2A7wVKOedSS1J
ZR8CVPvSHowz43pACeN38tiesnMWiAK8TetbwXGrhjEhZtuxp818QAfXh0LExCdaKc5JF7ERRWSE
Vail/SGtv6ZS75ukFOwhAQpfhGdlM/rLGYpC5gtm1Z20+dK/hXXKuqrqZ3Cy8gUZuuQLu8XKzGh7
lAwwDptfi0hE9rcdKq5gOBdtWKMcDePPJ3SU/aL3FRxX9MYMLL8K0n9E0wq3w5wVHOeum6bRrJzZ
23hWzvRS+Lk7gGnaZQkHVNG641EXHagiG//5m1aaJOaUjVTCchm3i1/ftZjhjTDfaTJHRw+R5PXO
vrvYPFxXMnLuou2I3c8d21MBuqKCNFADdstsj/swbK+8OsNXMJy/qKdBIW2GlauqBrONs/PSxK6B
eMTQQBeVR0GykI9/B8l5C4Rxiawp0CSIsIPGRp1FHXo1cvP1jDbWUXLaOBFIKfAYfC1e16hzFKtQ
Zo7X8OheXv7ZF2n7vPrtdQnvMUaEJ1qG76fUcOrxaNFv9nIv1wKXwTSzs1gKF9VpTVZahQYYszmn
nU/M2akx7AXM9S4pRWejaFPzxT16uhhDQWEayy/6iemovZ/vJ4ysL/3kVvQUIFgint+xahJrrtme
JrM/j2eqCUxgs5J75Qr5wRV5JSmLYgKgC8+m7M39yVL9Pg7y7KjKh6mJnSEW5eFFQrG/r5yGiWFZ
GJ4GTLt4zKiCLGLt7VueyC/xcwsW9NSMkg2I+TG8ZXNV82B+SP7twXnUBO1RVIYhOLX48RW1sQzV
2MMoDOPZwGCwHCTSvb8vk0hrnIMorL62xx4itQXISi+jqEBze7eiOlPBnQVzJrnjY8AwHn3OEF3a
+rcwOk7GY4m4TxUS/m3r6orDrb5k9JqRJWC7iOIDMR6zCQGLwJeKILhTgpqSbM4EtAa6EjuJ+aQZ
szN2p/31EIEwfa6sGKO154jMkGNpUE7YSH5KmpuKikrjRDDcssfNSNs5Awzofm+TFG1prfyxkRSB
NKLVZyfiShpJk2irUcAg6WNlTxL2zHI2RLSEm8e3IoOiA7G+hlFCL1HIUmW1XWFhlIAe1eOv47sR
UnhvnggrGC7wqodSiogNUwbz2UO7xN/KzvLJUkZOKufIoPWiN5HNRVoBcntnsSLZ0PBsi84++TZV
pENeLqdWFbE4vXYBloVl1jGxj+Cx1uBsobQxGW5Myt4bNDTeyM0NBgW7+1YtguDswOrJEg1dgfnT
fRLU1PKMqvT3IV4r66UUXFiQmFGyRE3ee3I4Ov0SutGseEry359GX8Dw78xJaZZ2XUFZla25E2ha
2r4N9iXZOGZeYnD2rFZNPnYStKUjixkf08mJPPtATzR02KRm6xCL6FIF62Nyph2OISF4r+89pfk4
ZO9KUV3xpkgKQW5MN0DkZfG0SqE9as0yx72n3rPmLoyaw7NEcxi9hc3mOpWCevMteRS0uMIf6KoC
MqWXHmFKCq2wpaj3xmh6iHXpdipEncxb9qbLrORNA03Uq8YDTLIrNDoYg6eTHxVIDpp/QllwLdnU
2hqDiblyn0W2DHFXA2NqZlfR5uPchl7SHcdEcrRwduIQNmh5pL8d1PY8W44M7td9Y3ztwS1r/RM4
TTZzNM4WcvdeaWSdY9L2k6YtRznXnkxdVEm0rVLDUExN3qhwL7JCpnSwMJN8OfYKODYMJyRf9+UR
YXCWXo1SRkrNHLy0uuuTyyTfjsIJqMwvv7w6MJ1d5eD9tkxbWc+BQfFMWsVPhXWWQTyMd3sX74q1
fkK1uNeMmqPJmlMqbvPf6w1f/gDObkCWObWNjB+gYPSudCTy2QidWjQMUaRKzjQsjF6v6Yzlipri
MsWSY4T5bdMJ70YidXIhkaWRUi3Ykk3PIZ7G4kcTOYAvo6e6uSd/ylxFVOa6se9sRUGwihYFDPdF
i8fLfRcj4VFHyzAjoCC+4dZBHKi3mbO4CiujdEV8+6/32Es47nQc2qZbFAtwA5JfRmh6NJpvyvZ9
2InmO208kL2E4k5JLYraCjOKAOVbgeFmvvx5OMPtQ64hEbiO1/bxAosvuWhs1ahHC1iYyumA7aG0
oUAR+8H2Whk4UxQT+WvU9b9cK4nIoGah/eyRd3hZxwN05MsPLV7fbstTiQSs2R/2PcjGXR1yrRC5
3bWg/yK3EixXjUE1yiHz02B6Gn12Bwzd9NM+2qYSV2DcJssHjGCKLIjXLcTNvs1x4qKbbh+D/eCX
/uqlQNwGS7J4kEu9gwobzzDvhVNTN2WwDLDmGIqlYhDbyyUqFr2RpqlFSZxeOaZyE8IQRlFh1OYm
WoFwjl3q6FhaE4ToMV7Ujp1aGV3zK/nvA6ehqxUMZ2653dkZ5jTPaI35l1KHJqWTTO7+eohE4Qxs
6ORMq3NgpF3lqU0AzqbATB+oJnguZ27s1bqvZOFsS1J0fYwVqGwJQRtvXLRxcAdUoM7aURF6g00j
w7R2U9ZNQ37FFk1SifaZ2cxeKz/jSqsltsDdbHuCFQLnRpsCbweFBYTkFD3IB43NLflsOMTtXOOT
hB7u/VXa9qUrPM6XZk2f1HFZzxgMr/pJPruYZ3eMa+VDYxlHJVQ+q8tyQI89yk6t8aGZRBOGBBo1
uAwlmXJT0UbIKzXPJX0S7qiN1D9s/SogzyKd6lGfLxoAltr7OZILha3qU3fOMgcNJk7qUU8XKHXT
9FeQ3C4uk9lEJgc6DfNLqN3NauJQ/Z42gvuByFZ4dn5DMrsQIwHhkqZDhpat+CCxgn/t3YBpwdFZ
exKW5W9utpVkbDVXsXy8lAOxKBBp5qB+I0a3RO12x053ogytggSxRXQ2vQsmVe7b6ab3XQFzu3wJ
24TWC1ZRRr7cBtW4sjz0vUChIum4I0TL0aqoF2wv9F+H4mZULlFND6h+jeynfXG2rd5AfK1r7EDh
xOnDUm/kAdUcdXROFc+O3ySJjaSHrqhoBOMcvD6bqLIwFqxTlzlqitRVeFcQ6yGWgSjov/+DGV7B
OKMYuwTs2aY846YP9go2gp3eki/2l8KJjk2gfhZllIWAnPaars9ABQLA6CbOHBZOR3hak3t0h7DW
huggam3YXq6rhJxhqKBL0KUegAN9muZPFhGRfm57jCsAs8zVvkqHWB3mBQBNr3vV8BDKfmOHbv0G
jnDmDa9A3PHSxzWp25FgHwWTP3njHT2zgQf5qb9pQHQsCUcesA/yx7MqG0jKaSbKMvhe6dlqssay
YelNO3xOQ+mURJqry8/Unm/kVHMWPRb0zW65ihUiP49XztNpNOR59oryXu4f58zPRbOYRRBcLKiM
WVX3AyAQB47xx1F/CuUP/91DrKXgzpAIVHx9WgCip7eV/ZAKNxH7wM7CvGovNk1EaKAA8fIZW6gP
wlNlOkilu5gsep8FIqKvLQtfy8M5iVmOYAoEdpDbst8Vxe08I2+gauemUwRV0FtufA3FuQdDKSYM
d4RkY/5dkx6i8sSITbTUtUVjp0RInF8AP7ScZjPcLNhClYtKDTw/lVr2PSJd5FhVmTqSgtmM+5Yh
Mj7OV5AhzJZMhSZJeDsbNyQ/LKIORREE5yUi2ZykwmAQeCTSm0cbe9YSzdPadOPrdeJCT7mt7Lmp
2S6KnNFl44USb3AaCiuUfd1lPef7mtu0QYKwHXViOigoOM2NSaaTUFGY5r6oCqrdNAdFW735eR9m
67RQVzCc9pYl6vsRfEFejx4xw/hHT4N9gM2gfY3AaU6Zs7pOUbnljW5/WLzWxSSri+wXB8mrBZHE
vs4IXxc62IMqg5kIOsNQ8BYEy7o0H+LlTjh1ctPmfmsNrTIvj8C5HZYkLrQZRZuWo6if2vlumgRV
ghvFbraC7IqBQR94LHo1TkSL9KZpG4Co98ZjXBzi1kFdMHoIv5mza6ZHxZEd6gkpuDZ97QqW8xN5
nSs1LiFsvcbZYeROeN770jSossZv8AdR7dG2BZpEUVQ2hpj37TZFrehQYtESkrpZqzr6LDhkt83i
isC5czR/W7NtMc+XyE7UOwv6EjXzGAudxLbqrkDMbFaRUWanRoXHUpjFY31nf2PNILZrf6kjpPtS
fxbmaZmZvToWyRWPW6pOVic7MYEXndgciBI50xKkzxFoVUXE8tsWf4Xi3FEylGoaMx0u5CayU4eG
nTPab/MVVxTOG8UYI1nEKlAK1aVHllnUDyFxFD/3JCGP9Qb7MzaYwl7HVAxqAYnZy+WyFa3q0CCO
aV2H4Zm1zFogPjhOR/ojvYFT/1j61Lfu5P/el8FgVcS1eMbCjBjOIQ5xhMa7GAlGUGg39HPPKCW/
7TvdTYu/QvBvpqFBQ1qWgFDCGhTqN12veal+MkVlTZtWscLhNFjSce7CHDgVvbPbuyU7C9sIN93D
CoKPLRvFMBYNKbMs+RBPDfJ/7/d1JZKBu36Ci4JkiQwAYt8n3d0onSURlfl29LASgvNA9TCmOWjz
YdfP88+erci3vmvO7Ct+jQYq0bKwzfjKL6zgOD9kz1naRWz5zRaXJB09EiqqOaXnCBzqotEjovXh
fFAM5kSy1MAaQwxZb+P0DqeZv79EIgzO+Vh2bSbNCIwmOijxnaWLjlq2xnsK4/xOFRa5KoewAeUR
j2ufI7e4n476YXFDh6qYXCq6owsNgvMBmZVZms1WiDWDmccyGEwH4wPdxVUPeEGpHCqqORG4BP5t
KCmjvLNmiJiP9qlvI0fttMCYUCUU6c7+cm2+16w8HN+Oq8ZDjskgwPpZL38HlhwPZbe9o/kdUutC
di7BDub7cPM5yqqI7eBMOo/0HC4PYfo2CzE1FQUImmq/6tkwzXEGGQp7xguD6Dnyq8t0Tt8nyENQ
X3ovyspuR814lv8fHmeRIcXICJUwPII3tvwQ+eZBMt3p8P+5a2wr8ArGWWNilLSadFyh6vlA1KMm
+W1x2reJbZf0G4KnTcqaDm1nMyD6MnbG/nNfPlYYL6q4mS58ltgMw66646vTjNicm4qtFSOHQyez
33SOdcPYWHK/xETGw75ofzD3q2zcEaW3YaXYGfAQMYMgID1Env7U+1KQo5JYlJsQonHnVZPMTV5X
OEuik3RvgkvfeN9jwK0ONn3zQVSn/wdHdZWNO7mMxahok2LdtNvi5mdI5jXH2kN9zyH3ooNIlwJL
5MuISrRBdrEB4WT6rCR3hvqvXnzdX67tw+QqEXdgLShqrOIerhchoe43cww+jERUVLrtba8g3IkV
2qVpzTnUlrY36BqVwegxFN6U/PN3snBeIg+tMJQswCgkMHs/bUSmvX0wXuXgPEMdyTIdJgDo4Jsy
0T72oXRzNIYYjpo59BnjGwSIgtXhuZSsMqzkHGThnj3fyfaTVgnuggID07mIleK9MtXYY4akHSr1
aOr+HAmilU1Xp8oWypEsS1H5Vjj4balMZDwmqzXmuvihFAwZKlafTSH59/buXEFxtqzZA4nVBi9N
7WE+sLKZ0AN5GxLVLkGrqn0Svilvqm8FyNn1nMtdm+UAjIzbpr2T6i+FKbCAza2zguBsWmoxKSJh
b/FyYrt0vJ/Jj6TvXeu/16XhGrbC4UxbHQdkdxvglFXjKr2HgglXad39DSrQF98Gp9I2bzoGYtfP
i3muwO5jWAJ723w1XknyM5ZYpR3GVhv0VANIctKfMUEVzVvh+/ikfWP58dyjfvgWF3pV3c8jagVY
krArpoxJlb2XdH9JHva1JrLrn39fAUgduKWiCgDNM2r6QLMIzmfZKS4ozD5mZxtlGqKQddPRrUTi
zrl5iHSJsvC487zJW94nGDqYXcpTdozfPYqcnMBD/Mz8rcQLZ73JDIstWCaDJQsjeBL1hJFQF63M
Eyev9EEgnsgMOT9hq4VCCmaGGSIgojt9fQDD9V+CcL5h0sNiydlN3QxPC+QgkxdT4d1CtFCce6DD
UGtNBBTMNjz2t9JBe+gY+wlkA/04qZxMNFBC4JD49rehVKawHoAoqWmQ6u86Bbm89mSKRmuKrJ5v
gItJPRRJh1XScAuNj3UwJa79FH0cDiAeuJVNR37a32ebh62KOwaq6xT51axiMhShrRkApORE40s0
Pe5/n7nQV9fq1ff5TVWEepyztZrPrE2kucSn6JicRVR0Ihhm/evtNIWYeYhUHqaYLDesmXT0WWt2
f9yXZjvyXonD7SK8e2OeosIib9zaZ5dlDCM/dUlyLD7iohaYp33A7V17XR5uQ5kp2vcrtjxqd1TG
YJKPTSzwtGy37K0Qt5vCWp4RyEB1vT0ewmh2GtDFN+VTpT7a+cUSJXK2Hd9VIu7MjU0LeWQLcHZz
1tTPkX7Wy9KNv1VCXprtTfsbiU93FEvZYctirVTzRHwMRfnIqn8if3ClW83vGxD2MrYk0fSxP+zh
Ky4XX8YY9tupCtaMRWTg2Avsp+ZYgSqJsUHhiU1UEyewET73YcxmNSTsKMnmAgRhtmcRsElgkuG+
KQq2GM9DtsTVMi0Mpqhu8+qJdLdtdqkzZMgrlIEEQj7s7fzHda/xbGQY150lSQdL0YLupm0dTPFB
DgkdU7Er3mgCP8hTkcUmpheoJowlCb8a5Kaz3xQFXo2CcxxL3oNFi13ZUd3nKuE7vY99DLb+uyXi
vAUxW7VSYmgMUaDfBt1RD8jhLXSYLGzG9A9cbXQ8S3IGPjbRrA0RHsJbjOSND0P+wxJFK3/YRFcM
5aVDnyMbgXKEZyD60QgZdeqBHgYHr07TCFZq5f/BcrbtLq6ILOpYHSG5XrZ5XOJaOKp25pAaBCa0
CswWVxy5POwv1B/i9SsYdyyOjTmWY8pqPjLPCBYvcqsUlJLTY3MoT3LssLubKnD0237iisn+vhJQ
W5a8agzkqLLG/D5ammONmeYoJRU8wW/iaISYGqtZ0F61nSnUXPSMvRNat0nnTsqJiDi3N3frFYK/
U7W52Y4mgzC1gx1ekklw7G7agqYZeNZH7TyGir5UVUSteslZ7maRFteUbmWMCus11+zflFNeAXGH
L/YqmKxyrEl0YvEeIxYFd+C7zPk15VzUord5+K7guMNXRZUHxjwCzsLIHKoGLfmIe0DWYySxv2/h
20bwW4P84ZuStB5nhmTOxWkmt/VEXAn8U/so23ZwReE80RJpk6aPQJGSLzK5kWqB1/45aPpVcKSB
xcoguqkRPhnZZ9pS6Rr2qfGlKB2MX4zvQN/hJr55tzwuj3Rwiq+qKzv/j6dp5uFeQaPyA2E5+Jxf
9Trq86xpilohcgazcqBhorN0IHfZvzpoUuRjEuxrctPiV2icQ1qSKrHsuMbll2pOhBmAxTc7/FTJ
At8gguF8UBxWOrpHIdQoB813OwssxVWF86JEqmO/Yu3putFC/hAozbfZ/d/ZQUsUEXRu7IuGYW9f
Cla647zFCBoRW1lKONYbCzODyTEOKMg2UNTOGtcmQf3yps2zFlvV1iw2z+elcHOpFHJpFnAZo3qe
xigox+f/bgsautzh+AjGEvFFETmxO0lhLQhdhoxLfdZkyU27d2UqwNmSZI3DnfF4/tRDkxXJk+6U
ppKDoiNvX5ItL7RG4M70ZKSDSUxYddI91wparO81IcfmZqiyBuG2jjXpc5NkEKN4zr+y6rb6A721
PwyZY/ipT71FcI5vOiUcqxZ6+VAY9orlHdwOspHNiMTrf4fYQUq+dTCy/NI5SP+fiPuziv0se53w
Nrq9YL+B+ZoSJU8r22Bp7biiftKaTmILTII/oDR0dis4dtFZyEYb8N0vy9hHc2fPuivRJ9OI3G6e
wGd0bO370v68bxuv1PgLy0SXhiJrqMHhtm2atkVh2Z3udl78tf2o+mCSO4Bz03Yzp+5d1uvaBNmP
/04x8xMY1eWGAfYHWA7nBNGAHOcGPKGr6blL6gO66NxOlGDkTZ8H4XxgSkujlMtad9Wu0lMQM1Ra
4mamPj53CqpkBbrkLeMXGg5KhejgAOAr+OI+GnEHBZp8Vlx25+0xoy8FX5nsyzcYjXwnuuq8Ko3k
Ebldh8mqvan1je7qIOip4eXRVYFMTFniYUp5WM7scp/fixJALB5bH8o8Kr90CdXYk4Hu5gV1osSX
4uNU4Uqf3bZD7djJ9329bi/iVa3cItZxTpUlhFrH/yPtupbjxpXoF7EKzOQr8wQlS7a1fmE5MufM
r78H8q6HgrgDr+/zVPFMA41Go8Pp8Z0w3Atlh3pjDsabdzYrE3MO0KikLGMDEPpq1E8xiponZK7H
m9LmDVF7Ibm6tn50fTc387RigHam0V27i5+SYHLRPOykTuIP3gC6jdWnM4foVHi0DtqlH7s8P+eN
tWalZa/PeZzNOcc/AE8lrQxwjPs2EH3aCtb7ub+8u76DnIPBFj2ADneqpBZwi3BWa0eQnq5/n3Wo
foqDh7iBq5q8oaht9HI06nZQ7VHWrKh6L6j+Mp3GlNfQxsNh7uqmg80yI+C04V2vH9vi0NbfRvBF
XBdn/3xdxGEu7GGI5qiVJxBim+BxNrLcnnPtphxNZ8DogLgQPaUIP17H/BdTcgGle7hRSg13d6kM
kI08rF7yoXyCAbMLPw3t6DwfDYxVSo+G6XBQ6Yq9PQoXVMaUrLFQ5l1Hdw4jTWM7e8j8MqDZrd5X
/+JRDO+uq4EZlvAbTMyyZLR+ltDDLvWzioHl75s0sjThXYZaR7DGF58WIeTIRhfsjWgXNNZPqA1h
Ac0h0ODc2RMY1GqBQ6XOQ2AeflJZrLMiAqHugrJorHnmjTTdNb0bGRiFz0cd5LkyEGK1s2LJVjFW
YvKu6wAPg9H2LEWjXjoDQ6hQ7rdgHMt7kdcQwcOgK7lR7no0W1HURtWOzMdJ8sLlfowO18V4af+8
tt+MKsvLRJRVB4Z4Z/g0/1LZgmnLTuPHXwTkUGWMQqic2ldu40P1BdWUTvaY2pXL4/rcNVKbPaO/
b2SNy1ktw4HqHRHtJdbtAQFDcz4Qk/OM5akfc2UWJVKnogmgcCqsDuHCcuKs6Rs2xxfDvpGFuSnR
0G+gbxSe8GQTW3zJaWWHFmOjeKkzLhJjG8I1njEcFDa3PKMZFmzKia/6mpcfO86q0Q9dURM2JqS3
05KYKUSiedt/GF8ph+N1deTYOrb0tCB1I48RNkeNid30t81ytxinOFKPJtL5PILCfffpslFs+qWF
fTAHaiiQpjioJ8oMXZ0VL0OImue8cM4ym4IZEjiZcwWoSfxrnr5rKKVV3l9fvH8RRxXROqXLYPYj
r88QplKjg2XEqyg9R+/orA/tSfX1Y/8b/W0vXJpvFeKCxVjxsYrFatZwBdJxZR08MtROuuGP5WYO
yGH4CpItGA7KOCTgEW3cIC1pqcfhCZknjsrsn+fLH2GMPUl0HRFACN0hJmq8n3kDNnnfZwz9mDZ4
r9PvC13phmPvzZhZxdk4ujHXFpMx9FqmRBpRgZF9WJ0SEwjnd9WBju/k3Sg8YRhr39eVEK4LgPr2
RihO/cTZjH0tv2wGY8VRbjpFA32X1/J3dPJZw/yIGA7H0eTqOWPC0bIyGxjoq9rmI4yR1djmLa1p
bG8Lj5fEfxMg/GnLLxJRi7W5l7JYrUihQs8lX37WcaYy1E+C6QAi2gm3hZ3+82uKwNjzQZczeRYg
WYJOOpKWXl21tpl/rNJPdf71utbtm/RfkrG1mpKsLGaid7j5azK8U5aZnPNSzh1BGCcvNRdi6WOU
Obog1odkyr9fR9/XFENVNKLoqsmyXoNULpWNGX7Hqh/05ihUX8mfRYnA7PYPBrOaHdj/zL7C3mmf
FH9F7R7eBpg0bqHa1qbRth6BItCycG39vi/zC5etBCqmOBzVFLdyTNDxVBwmMbbTIihVXjSR2h5W
XTDP3FBN9F7K+kuqcqOcElnHcdTLFyOcW9mJlr01X/GMdHq7eESE3v3vm7bFo5u6wcvKbszmEtGv
1bzpx6MmfYt5c8X2tHILwViQpMkmNepogO2FmzbxaeE/n5uWYwjZQmKzI7EpNDhoVfWjMu7yhkMM
sK8Cl8PF3EpjR1o5rfH9DCNeV/N+VW8EtbKK/sd/3xHJuOAwt1NpEK2NY6h4CBavrkApzte6/Hgd
g7dWzO00oQBCMgQYCl2Eqe0wyqD48v8hMHql53EnjtRxWarvkfK1Nji78WJN2IOCcu5/LAFb1L2m
mZZEBpZpvWvPKGfTrJWOyAs6T3iHife0HH496kct4Hdk72vCBZpR6KwwsqWjLnoyyeda/xqao5NP
ZylenOuL+FLJeE1I5lpc87aUGxpPku/qwxT0HuU5iGESWgyXi9zMF9+17t9TT/7fBWavyXxQlbqA
lGDk9xDWHRCHF33tqLg/S3862dYMv3W1Z/MocTOg+5HBzf4yll432ha0MFCg0ZMx4yP2tG/5aaZ5
AFc4NIXF7QDcPxO/dpWtYsg1CWxYVF5FtYpT9Dm+N1+WWgO/hIn8ISaaca8VnpQvftHG/PZ4FNUz
Bc2R4vjxs51HvR2+tj+Gc+WU73lS8oRkjFghYFbrquKOzuZAR3aAN5mCdyxfBN4I1AxyPdQRBJrs
+Cm7nR2kHjyQ6GBcyvK1O8u2ZNX2cEq4HZw874MxaZj5PbUkwVFpxu42j0o/KpdnLZ49zpGkan/l
SLKl4qKc1OHUA4eSbdZPtIgxdEy7Ma31ZLqjbWIKTf89taVPvFJGjtl56Z7fLK2WTuMyUWPQYPoG
unsn1KWAT9Cq5wZdj8XCK8Hn4THGx5Ajaaxm4OnmjaL0fj1/WjOwfeu8OvVdj3zrIbBImYYxUmKl
2sNRw+x0mjzFtASfqkpp83JVe4qyBWPsmqH+8rDmu7pxy+6dObrXlWTvlG0hGNslCWmTgmRMtWcM
ehjM41gE1wF4K8b6o/OYV5WeYcU6lyad0XSY4U5AkjuyKSchT/Vevsdq/UYilr80E9E3I4B3DnjK
cToaLi2TMz3RElFgYXzrntcjpnQ6YAE7Yso0J1LF2TF2VgvKBlRZrKl6DL3Vy1/iFVyFIWdJd5Nh
WxEZv2saQ5nMKzbNfIy/Df4aNCApJDYdNdifGqd4wnTVb5KVON0J2Uzvv5Od0Xfp9g8wFowITTpp
Lf7AikC0n4hZ5uUYNWy1mFTj9i0YY9ElPri6XPD4WHgLTH/fWJZpNs28neGhT9kxbD8pbZCSZ47G
7lmTrXT09w2G3LUChhljE+mAKckf3CQQT5oj4+EG8mXPPNK+KB7vAucgSoxhMQ09yxQTS5pJ6YF0
05O4hJz+xTekJey2MfYkTbS+QAcrcnGU15LWN1W+Bkc0sw+5hd5qwafKIr37P9eTsTF5V6plaWI9
1UfNB5NsB38X1S6pp90bTyS314fqMNzxn1k808My5Gm1glmfC9a0d8oDhYxc/bbzTJARgQz1r+ti
Uimu2B2ZiUlOpV6JYw8phfFj1nixuVgLxh6PN7HZ2cK6Wvl4uI64L59OJBPF1JJE2EL3uZO0RqAv
YiGoD4pb3Og2bWZqcRnxo0O7p2IDxpy8niRRvkQ029/7mUZscDhbxFisdLE5YlE1fLOSGyTm/EWl
voZrDbFGL4VoxgOlKJKd+VSezE8menQUi3KAxX+UBlI3wMwZXLKFDNME4MZwiuQoRZ8LwdF4OaD9
Y7iBYY+hqU6DvAAmvBE9jGZH921yzL8Mjn4sDsShJEy5zS0327WcG1TmFKZdnGjzQJVF1+5TBXcv
iJISjPq5vnt0ja5sHjt/GyVDNUZHA6aoPuR6gNFF1hKXoN12c940yjfF8C/27CISO4d76DR1SEVg
mbE1uJItud0NHb1Ce/pkOw9+g3yFvjquice8SsRqBQ831U3F7z7MBzCGBJj8cgRHF3INPF9m907Y
yMfc8/kSClFLnc0EM+w6dAFzyeS5S8jc5KFQScYgQZ7l+HN4QvQ+O6ju6EpIu+qUhIWTgOcZLZOx
I1M5RHpc/Y04+ZVfu4uHKpoXD5pXN7T7at0caZOxJXo/CeukAk2803za2yLYGrJDK2b19WCB5T1a
udIxJsSUly4flxffYXHlsxhg2v2zjm4aTH++Sb5cP2s8/WANCYYQxi1dyjz+3NZf4z+KuG70jzEZ
wlBEixLj+wlqGBQr1D60pntdhN10ymWD3vAuqo0JAnEacqVJ5AwOSewghqx5/BK8fQMoY+ocJg2D
GZORJhIwpGkYClwryjuzetZbGNmBExSX9u+uXyBsXgM1vYOSIGeD10d8Pz9iFCqse+odEIN3DEe+
MSwRVf+w8LU1HylHFJ7Hp/UxdROHN6DnX8725b8wHklaSmYUjvgvGHug3xGbUlMVyDLPR7G1QOZE
E82cu3tfIy+QjHnEpMoEXdaALJXvUzpai/rpur68PN/eGuALAmMTm7IeSG/SXUSEUb5b7AHUoPXT
4I/B/IBpCE5xCC00PoD0vngxYdfxd+OcKhLcf2uRyhjMRFgiSeuAPx31x7C1aMnXHKDhH3T75L4H
NXwKMnDTx6ofualaKtxb4XWUY6HGnY4dw++bl0mGULicinBo44N5R3PsgtuDjp4Gq1A2wLdm+5f5
Lzz27Z40iiFoPxc7RIMCHe6rfokhZ+eNbvfUPyRO7CcebxT8/hseTQR/y8m+4eNmjNI2gRWN2yDE
5BvZy9zmprC71Bpt0VZt4w68jkiitSgJEpzM4mwyVdMr68w+41OaBtUMusn2iphu6TS2YC93lMUU
jHu8G3EvAU9bJv6RllHptUXf70TRRq+6pWNKk3N36H2Tm+D9l9vpgsQobySVVSzV0J/0sLgxJqCj
8hmVs6OroTOIJ9e+LbiAMRd9qcyVafQQK0HJs7bcKwrH2OzWX24Xjrncl2iuxjmCmkSFW2IuRPSg
uyi/RLDRxvQzXCLKCWymPOXgycVc8eAGFgxMSv0ZYNLs6YYmPk17xaFHW/jdHwaVNvrBXPNLEv4d
c2zlM0lOkflekzi9QfuPu8teMYYliqaV5PTxWiFAK0rgAUrOZv1d5pYD81SQfZOrqKxDWxxWT7xb
PeJSZofOW23FQ7yK32G1fx3/kot9lOfT2MqjDDTyMLjLUX4MffNEG4Lzk/KYPU0eOnxAwzdZvN4u
umBXLIjMXIRdvmaJSQCs+DTOUvg07KAEf1QhsjkCbP+EKE5lMf080fUBb8lj7An0godlHN/zqp14
QjHmoxTnUJBp2K9WvsbRrTCnlpS87wxr1IJY9GOF85bkaKXMWJBImNZGj6hvOJWuPJwW9J8kSW2v
/JHePNEYU1LGkVyU1Fg1bn2mw6JzwxLcxEbT5KNfWvm7FiEVEwFV/cwri/qXN8pFSRmDkqbdWiQr
sA30dAMaWaiPNGsq3ICc7SWKy7ne9j3hCyBjUKp4KkuMzQPgzYwO8u69GsSODlkp1bTktGig4D1l
/8UZvWAyFsYsCwxZbLCXhdUiS0vczjdvv0t3i0ccKUAQkOOJ71anbk4GW48I05XMqgyT1lYGyucK
pwv7dyBLsgYx8+SwdnKRHOo5v51WXoCeo7cK43gPsyhlK72XqjS/F/TSL2fhYV3G0oqMNri+mTws
xtDURGtSDOsF1jR8r2pyK0m5NwjRdzkk7nUo3n2rMI6KKUR11tC8Qyqjb0oBs4L+LgzCe8PRb/Lb
4qB5S4DIIAeV44wpjNWJEPwUyQBUbbHrMybsHkNHdWsDdwYNV3Of8FSKK6abbd0OQ1lBVhh46h26
RvAizezOAQmLHaHqjl+iwTv+Cmt6BoJSYB2nkRYdoWDhQFvgvqYfKAdoeKvwKMT3s0cXd0JhzE0x
ZB1a3yFf467e+NW8IzES4LT0cwziL7I/H5OnFQOGkjM9m38eJUF1EKFMILrIkqa0qU7afkRRT6tj
Krt4kPXMSspDv5yqGlkkDVUj8V1ifklwp/EoNHbdtw02s9xNWUm6NqGxaopbK1Q+Kn3N8RD336gb
CGaFTVUa5Iq2io1edxydxa2OMVrVaP5htGo3O8Q/dB9NovbyJbXD97wLhSchY96Vcp211AB8Uj6m
2cdC9TkncveEbORjbLmggWF4WLB9GK2UWOu5RIGPcljujEf9qARNZ3Nvj10/7oLIRpXzeWwTjDOm
pQyzJ1vLsXHlr5JNq5UNZ/DItxrDfe7SYAn+K/nJS4x5g8zYcgxu0cdYA3I6P47oKMsfh57j5uxf
VRsMxobrqZyaYYgNy/VDJXmtHFt5cwy7d2QeLZ3MdtvDI1c4Pj9HTdjZaQlp5FYgkGypE0s2HhP1
T66mjViM4e7UVO3JSI9B/ZSG8LPLD5ncWp3GyWvuXoEbHMZNVMtFA+M1BFEKdFwh2AqOEmX0TY1X
Z/ZW78HloYqSYsoovtJf2hI24ZeUYNKwrBGka9JD8pkWuIXQ+ulrWiAFQJzfyGC+DQ28RmQsyUSq
LikrUUMBOG1Ups+I5kBD5bzQ0luX8DUQYzPWkCIVkmYbCT6vBNUQO8Pw47rheKtxr0EYu7E0iAS0
PdZP0TEYt5ksnccew0FgX5cF0SuQjQEhljtvHipX4LGr7y8UmmZFWQadu8rIIJhJGBYF1YEqCSrl
NNSzPxQ8Tdvf918oGv19o2mh1mtJpa+arecpxk8WgSHhLpkMUDDVn43QcJuu8yRBPMXq/HR9k3bq
4uguXbAZi9cYQllUMrApK8nymd5a4RnFk45m0Yp1vA5sTNXGu+SPdBB8OQivEs3EpPDXQmtxmSx1
L2vozZz9JZWcbkbFWsJz8N6aC8i3gWGsbQVaaklZABOJcMhTG73B0Rw7K49HkGrCaz/yNQ61Jps9
NCc5H5sMOP90rdGp04XHe5Tv+I+vcRgzq0fy2A9o1cRtrD6nT6qXYNThaLeGTZCVLG9467cvl6FI
poSSZlVn1k8YhEzNYI5fycW3fbtHWbvAMMvXDckyJPQod+X3tH3slYfrer6vBpfvM8s2jUrWJyK+
LxiZ1cGjiFDtqd3kCuchurtcuoGUgahrosaSdkidtFQgbKMmvIVr35+oGvQ+7/Dsq4GhasQU0dT/
hnyn78R6WrsRAUm7PRfvaq/yE1v2xw+RLaGynJfp2QnkQe02eIwalHU0aEMOPFRJjVYRrBh6skQu
QQBhCdKbmkcksGt4DbAGqiCH03RW7WphnqDkWEczPEpTMLWBonMciZ1kJJXpgsHonEnWPpJzmL6a
PnCxWSoef+KClyaau1Lkw6+r4L/s2QWP0UGSFeEIFiDouIua9egkWojDuP0POpKh8BIuQ/6/bNoF
kHGVylyUhTKGgC+AkrsGiJifJ5AHtMhJ8tx23pbRI7ixgI0q9QMeCtgykt6AWusb6TE+bSpXj7OO
u9clqqBEHeohqy/rvAFS0jwyTGPSUMVQ3stBj8ZxxZt/g4dk1yhtgJgNy5V41BIy417WQ8usE1ee
ea/HPbukipoqo2WEtlUxi0aSdqnyodTsUboXRhMt/qlV9SdBid0/WDVVNE3NwGRmlI8x921bLlla
Kg1cmVFarbgqvLHK/DjC+Qrj90M74VEuD24bPw5T9Z8fH+Br22Az1kPJ18gwslazxUENlHoIlOKZ
I96e9mEqNFiRMKNtJ9+vZaizyrGQ5EE89M44WoJFeRIzW+vtscWgA9nNPJE3k3B3/y6wbAVAV4it
Jg6FZpeJ6iepZlWxeg7DoyZznld7uriRj+0ii+OIpI0EIIy++xCJ+V+52VrX15A+L1gXZgvB7FIk
FeawUFmaZCpt8BU48lI6g3BUYrznzHh0ruNxtkxl7K+yCKYSSSgUKxSEgIT4UGjjO5QUX0fZiWNC
+ST4FuC9oWl05lXVxqGeyB00o3IHdz4TxIaR2aaml3wVWqv/LIO45Y8uaLwaaeG0KqFgkwq/MVK9
2Je9UQO1dSR0rd92N6Ez2hhLJzwMZ8khJ65nuKshG0TGlDTDoA+LgO2rKyu7zQ9gaUD9E6iQn4UH
0GejMz/kLO2es7OVkVlZWa+kDEW38K2VJrVVoejsNqsbS64yOxNmJ4qkxyJfbiu18K9v6q6sqgKr
qRFwXLAEcH2ujqKcQXWmOn42hd6nnD/XIXaFQ0qBEhwqisiO+K6wtXUydvB4xve9GFu9ep+nqFWq
b+XqYytr5yQrOQdw15hcINn37BjPpbbOgFxHyVfXx0qZbKlC6w6vd34nP4MzoYngDFUVcOgRur4b
7RyjEhPD8h7CqZaBgunZUT05QNveg6m+1NLwi4V23a0tJnMijBAD05IUmKPw0i4YHvITBpXJUE0+
+fSu77NFY05DYSJXupZA61zdtOiMBIRkTbxpV1wDw0eug0yvzzfGc7OizFlYl0hRonmAlTGIHQ2f
yvI7MQ6S6VRgS+ud3LwlJSZAyytHZ/bN2waYieXM4hoaqQmlSQy7fsb72UCuBq8BP1Hc8Yf+qTsj
Hx7wigV3aBFfaxA9PhsNyvM2ytcV8qbgMHWIqyJAK1plbLUnxUK/D149tnqMsLU800r15O1KK5oM
wwo/hn1iLRUGtOYynIk67XA434WGYg/Su+unn27XNRBWfaZCGpO11uysxaSkzNKqmyJ+UIbSHSNu
joZedNfAGN1Ji0jpJaWid4VyJLcrRsx2bn8maGgt/OgQO7Tsa3Z1O0HXxoPs0mpJ3obupDHohl6W
ldGjuFqbMTTwJ1RLOkYfUskKF0zhLjGSUbxVb5Q704+D6kzfD8V99DsqRf2Lt8tgEB0hVxUzdRmV
QunGoM0mNnZ8nlzJbWj17rk5R2B2mU7cA7trbLVfaKznpplNuoKP9UWBcWTs/m4NTPSqTSjJp0xU
tGHNPPAqRXYvrg0q44VDvrLVVaBibJElYA5qLnnXNXf3mQlW1H+WUaXLvDmZpIwWsCe+QNjxfYxT
GTuCLX8qzvnt75ja/fN4wWPcuDgtVL3KYYBi+ZtSfR8QxhsjjlC8ZWPuq2KSazJ3wFARvlHEDxFv
mDkPgLmc5lZQSFli0QaDIHWByZP5E2dfdtXbUCW42JoqEp01KUqxrFEDb4l274HaoPbm4OtsVwXm
VCynP/LNNmiMTSlaEreaBLT0xREcA/pIVgKu18mTijEbMhhk47qFoRy9HJz0iDFkduMkBfLnBUpo
eEGU3X3aiMXYiJIMYxc2sFJmOdpSmtqTYHP2adcaXyBY/jFtTec8hCcGzyF8mJ3mGB0pZ/KMauPp
kd9dyZGIfZernZaumYIFJKTEyNiY1rCoa2xxpNr1TzZSMVahGAelWqsXqdL7gtYdeMSL7N6fuFN2
d6qmcZVssBiLkIF7vE8riBRiEMdz+TWvrPWZTq9IPcMZFztLLOmpSNDXJVmUFJ9r23lbSNd8YwKX
MjbKJYeWdC64wj5gnmagHTrQXpv+6E+99Z9HreLCeiUxYz4kpdDKtIHE2s3kjofk+DPQBvcHNSR/
dIdslpcxJGEnqaYuYyuFDEMPldmpDeJcVxeeUjLWYwkjjFYVsYBJL1tCmVpJxEHYdbA2QjB2QxPC
Ws51ap+mxl41wS6GmwXzM7T2qeWSF3GMFEuGX4ajpAj0MZ6f43vdaxDnzTGB3IJn/Dvqx1k9tn4B
TVb52HbQhvlOf+zPtFcTQ6Dt0R2Ppk9nC/Cct31AA6E9WTZMhS1iGlMt6fAGx0OcfBq0QF05oXKq
UW88M8QN//k+o3F4SYUkk/H9Nh29yai8UTHuexGDEtqCY6h4ojCaR8fUrjPBRTyNn6f4fc/LGe96
KxtRGL1LRWPWxgbfXzMhyM3BKZTYEse/rp+ffe2+LBhzTQly3qyTSC2gOEeWOWSIG6Drh8w3umEc
2zbhpZB3ls3A8F1RV/GgF8He+9riJcPULbWcKMgHiR65aTrLqFDqabqqbx57jMbE24xfqLMTid+g
vmnnkigTz6ADNT20T2LQBzTbVR9/owx/Z9teITF+sypnaz3EQKKsO1ntJ+4KMw4W8t4qDsMTQYx3
cvmvhOvLKhLm1jTiUJplFbCrqDokIbbWfbyuKfvu+kUh2XeI3Mp1Ivc4W8uDcoxOzQ2uSFDGqcef
XT68LM2ORLipfmkmG0fuI1U31wj6P8afdeVOIjx5OKrPPj/QGE+yvIA86qNyVM+1aEVuH3RfEzRy
mz6IExH7jBur5lII7agI2P0kFOzIoqQj1sscAWOZwkVD/BNzzy05vJt605JGn7Ndu1fJBYVlY0rr
sSRqiqtkqu02QUNYjIoJw8kUPNCl35hzvh+q2wAymk8i0slEhVjjMwHFXzD42v3g9S5x1Ac6ypTf
CEYX6o213yAySk+IOaPHAIgkUfMPq4rRzQ0prNpIRBf8cM2drAt1sOjdX+lccruxONvIZvf0RS71
DlNv7SUNkgazM2UHhGI2Ea2lDX7mm7mt1/uHcCMyPTUbhzHCfK2ZNBC5PAt31EEw3TKgsQAwdDjC
/R+9YjZwdA02cFNfQjlFyBgm7ad2lG/liZeY2j3npooKAcTIMRyKkcgAxbVe0vdfB6oPs/ym8QZW
8wAYGWpdyYveAEDdGt/HrnKLKeXNPdvXhYsQjN+xJKXapRMwErxYwEPxN5We4oDVijZ+3cxue0wc
7R3nkPNwqY3b7I/cKb0Y0kMetlrv1ovqDGMa5I2MqZJpbMmdHpBscRvMjoqyFsk+SyWFvfSdNWPw
jdUp5tP1f7Sz2IYugWzA1IlKkMR6/YckjNFbkE5XgPFNyz+V0eP17+8IvLle30yLyqS8T9DKrNj5
vNjj/KNVFWvSeTrJQWH9Yg1kpWslpopN1NZro/UujIivJCrnCtpdrI0vxCxWRuo8NVN6aWN+kC00
suKok/AHAZbtkpmMlUzXIZcl6hqgOjTobn6yoYNF4XB9Z/YC7a9wmMc0Eft5SqnnM9mIin5YJQvE
F1bq9AHaze0RxIOpaSfPfEq+nWvgFTBd5s0hqFUj7bocwOTYH0DwfVjg3PEzpTtvi1cwVGk2MKQk
TaVQH3KKC2dJe0sYPzdGbIU8CsCdbn31FRJjTcTUmFcUdCgvUYH0LwmZIDc6onfm3D5NN+GH3Et8
4X37obpPUmt4RIFYgMKZxwEluI1ACT/c61vL01PGyiDXnqnyjOOQTWejO+a8c7CXA3slMPPW6aqO
jKPxIvDsoBan9Mbg6+CAgbS16xuupl7fSZEwmqqiTjBR6U5CYQp7PfQx1BSDHVB7Ud+Gd+ZxuCMB
KHZ4HdU70Z6NmCJ71RVTFiPFiXWkeczCRI9ueKhdAgrc+8KpYotfDseTlNFZTA4w1rKCpMssYY78
KKDNrdUNK9XHWzXLn6/rCccEoErx9RExpmUei5+KG/oNineeVcwADZ0alU+za3hhYs1+8bgEvGtn
L2f7amkZFS3yfBiqF0GPxlEH6TNltG4O3R2tCr4u5b65wbAzjAYTTSTdXwuZD5mQLrGAqU4HA22R
I6Yt6UfpxMse7uVLIdIFhzkUU5EYtVKHMgpoaVfb9D6Dh+cqVneeQW5guONs83vx94/6BZQKvzFy
XSzGUlFDuKaJrVj7tNSmdX359lzYrVxsEfkwmyGaASMFbZ6GPyMEKYA9Hk2eHuLJvxGE5K0jW4JB
qiIMswx44/PsoNbKE9zqgU4F0x/iQAmKR/6x+xeD9msZNebOXU29y1S6d4qPqWCfItcE9ccI1u7u
d0753tPr1ZIyBk3s+iZOIuwavXrJavePxU3noX4ysrJ7CQGVJeC9DLiYzK27rI0waBVEpJQyIljs
Cr9x5i90SJ6EDsh0thSe/aSrxrz3XonJWLO5Avl+ScVcju1huqlAb/CV3vVogvZ4k/Hot65hMaZM
DRsNBAembMdrZy3KvTSc1oTnZ3JMicaYkjCPTUXvsIbkuJ5pWQvIHI/VHS/3xZOFsSTFmAhlOAMm
R+m6X8VCFDRZ3B3jueW+ivfvuIvmMwYkn5SylidgUVWk9WspmKflG1rXRbdJeOJYk12DpWKisE5T
GygRem2wErVI5LCNEd4AG59iK98zlELY+s2KvF74hXxJwSTMgdxVww0koxrZ3JRdo0INZw9k3rYc
FO81x7wR/PKIeBEXbndFN3CMkiDhu0R1DwnpiirIkosfTfDrVAd6DaQ3XCIRHh6rLarUKKUEe9m5
opcE+ilBWiDy6fzffrYiLhsG/f9vTtpGPkZj9EVvVTIAjxDMqPtCSO4P6S0av+xBb33O3u0ehQsY
W7lmdCWCwzEWk47oMeEIOcpkTZjvhfpD0a4t+X0YOqiXa75wgOlb7oqULOWHUGqFIgwAVlGFhMCN
Xfm6Kx5lMLAJvBg7D4u5faRCkatUpCt6TALzS+zR2LPhaR/5EzD3bzpVRjGzomG+LduuuRRojQqT
nMo1ufPT9B1VArjNh0OEOaZ/lDA19A0cc+u04D+SlxhwlKcFBLiB4YSBBtow2rf8GwnaXQu9wWPM
C5rBK2IKiGfkcPYQ1jSO02yhdUAOUkxnbd0CFFuFlbpmaukfKAEv956lx+2t4lwWmLE2Kaml3KAR
D8lHSlBCPzw0B4y/2b3qYjQsMtSYC5v7H3jxd/rdt7iaCRdXkVEdzAQn6rzDvjZY6bA4iWZlx8WP
ZjnNCa+ghYfDKKsxjf2iigXcwXHxuzR0l7jIrKlOn/Lxv49jxsMao5H/kYmavo13W06KmJkLZMrS
zhJjZNidqXel5MMaPXDO+75Vu0AxihqZqRY3FMrE21x4rg8i2Lo6zKKPLZScYCIddq5HFbKVGRbv
vb4ziOy1nIzWyiNybzPdu86tD/MZ/eiYdEEH02Y2GKgCkH/D5abcEcsTschH6TZBByWliudeXvvX
82UZGO1dUSvXNB3+CR2GVqAJ36IegXagcyjAx019U15QdBcSHA5IMIo6ugGZ+6TTu0lOMxyYRk3A
JSEbqPGuCl56loPCXiRof8+ivAFKp5/MMigIz4jvKtBFDPbCiFdRNIeZAmCocGzrXyrFMsAh27rV
QbYrMFFGXkFwH/P2bPeK3AAzB1JMwrmSVgCr4C80XTF7HOeAczroN94Ylw0GcxD7ZpD6ZgIGbULV
EL4+5B9ne7VBPkys4QvXS9z1aTZ4zGlsp/ZvvPhsPLToN+hP0iE5DCiyLtCLyrOd++GIDR5zAON8
WtbMxG0v3ylHOiEtfMLuWcVffzK2A2d9A8WeMFFU1pmGXdvIT8vntD930/fr27VrojcQVFU3ZnMY
wj6aG1yCY/FpyL+sYLiJb8WQg7Kvd7JuirIpoo2BQTEXFNpGKqJj5mjc5Ov4sRKHWznR3l8XZj/+
oF1wGP9Wb2ux0VtIg+jfaA0PlCcvDOQH7VmytC+5zXu28uRi7FE9dEohzsATzbsukxEv/sglzdgP
cvwSSiZMZ34xNKqppQBJD7pVvENu2QONPlwx8Vb3BQwCqQyL96zcN4H/LKRMGA9hjMYwRUGtAkKX
+U6d+0CLFd5cw13vZyMXY4ykMC8loYRcYdedSEu8NjedOlWCpY0PmlJZRIo5NUQ8sRjblIlVno4U
Ml4/xIILZoPrCrj/fSTJdFlTzDed1zJG7YaL2sKwh89j4UsS9w2+v2gXBMYkqGqC15MJBDpr1/iR
5c4U4b0h37Z/0ckKCKzbCGpIuJTjY37Duz/2rcUFnTnHLYaKGTJF11DAGDUYaWAolj6dRIEbSty/
Ri5QzFGOWmJWiUCXEk9V43uNZAzqbHQQxhWUIIoX+eXtHHOS9S7Wy6zrALeQB31aT6B6F63r2rF7
7etE08DjYRiEZU7UTNKRLgHG2FTeMCZnZRXtbBRsoxEtgeiP1+F2jdMGjoq8Me1GFS9CrQCuHier
H28VTJjutY/XQf5H2nU1N44z21/EKmaQr4ySbMlpnOaF5UnMOfPX3wPv7ogLc4X5fGuftlylMw02
uoFG9zmb67YCof+IFYiigm6fTD0CxeDoCzggCl4bKG/VGI/PIFnV1RLMCFXta6YopVUt2f04QLoT
bxKY2+QpLvHWjXHyDjMohpp3uLXM7VUcFaMzVkPqjL3qX147HhDj4skUVeD3gWVxK/hg8X7Nm+Um
yTvO4DMPhnFtsQT9fSbTT9QnT5KC9rg53GViz3G3bU/ABV5Ds4dKdAbGxER00nfYsGR5TqNfJdoj
Li8XB4AwebCYl2ioOyyXphDkicKTeh7z3/ZS/baBMGkvyPpSL2bY0AsPoy64geFLmsj57NvldXJG
YRJf0GlJVMZAeVeRtgsPE2wC1NHomJFoLSWetXgyozzDmMQXyuaoGg3Wbqx+ZsGXYnwcCt6+2UxN
K7OYeJNX9Qg+Epg1BmXktLLY2WM7fG2MKbCEckazsz5/I5PEG5bY9Au02hFJxkFWUpj9qjWmltb1
AL+QEk+pMw88eO4nXG8FwezUoKvVPktHmKa91t1LlXKePzY/z+r3mb0TNKlcDCJMGIZYtLSk6q0u
SgdLXBJeEuJAsSSlmGNG4SuGKWl8rMTUibIfrcg9plB/+nAJPBvEEisFmWhmaoCYo/qK10CUAOUY
43XANbDfJ4ep9P53YQpclVaAzJ7SKE8GUSlg3VtLdVXyOjd468bsIJKYKXRE8Il04SGbvy3irjN4
5AccT2Z5RwU85qiTCoxaPhjarTZxetnoTvj4VVQVY3mKisBFbVwl616IChJ1+PaJoluVdozRPJqU
u7xunQCqOZf3zPa9xTijMYkb08iNOOuwpnEadLe0dvFAn2ZVtGK0X5oDnXrgVVTpPvloIKQKFFkk
EDBjPhJIvqKkSuEFKQne0NR8NIXpBiHhWtcFDwSlbp6pj33dSTbH1k1g0CDhhmtIhsz6O+bBpLQX
AYx5LX+EqqcJBtf8KBAPfAtu4QqvmRt6YWTrdwIEDDjom7tthc44P+qscR007+gCRBpqP39MbeEp
Oqkg2Se38yfmIwxY+ttaZpklo+2mwqCbLX8Q5LfA4AFsbrYVAJNKEklp2gAnIltp54dOMB+WQbpV
e4MTdjevMysYZj9EnfF30GimZ1F7gOizL7b7WZT2nA+0OaOwAmK3AtS3paXAVojazIOYh20a0zFJ
FyibdXYFcVJF8QV1uNJjmTd0t72UKpE00Nzp4Or6955Hl5AyCH2JW7YJLuHlkEGtRIg5/r/t/r9B
2Ib0JqwGTUgBooR+Xz4X8vcMNDQa6nGal5BTNnE8nmPUe41uFcgyLaugSImHhbZ9EsMf2OBgFeLE
r23nONvEbKpBNzKzJgVqVglEH58ChRwmrXabOeMYsxmV0Qzw9xd6L2qtjCl7aVHKAEBLcGwrsBYE
PzP9hpDSKpvF4XjiZopZgTE7K49lWegEfKnWnd3ZhL65ndvJs25JNpifZCty9ZIblrdPvCtUZqN1
U92h0gMTadUi+EWVGLsd7cmTwd1W3P3B4wQ9qX/IBCtEZselghSMtQ5E8dDrlgna1PCaGplBQpDf
z7UdgM+fkH7i1SeMhlKZ5wCrOtrKi+aJmENHsWL0Rpzou/BPHi959jEnUt0waQyGffkTpY3Lj+l1
co8RSTxTcrsGNg/2q7VkQohApi7qTVhH7yuQdELXB4RxUHUyMCUkQxdx3AV4oq183mMXZwt+EAMq
BDOV6UcM08nqChQFf46NS3jk+Zzo9c5Ksfp604jrbFnAvkmRbEHRrsUOrz5hezfjoNqkiZtE0q3R
igEnwnD2Iqv5U4kgxsN9ExHG+K7kfqE/cDY7b/2YPB2FoxHmaBmAWiGCSb+4rdhclT2eERJiZQAe
8/xQzoXb6CDR1sSDHkRfhCx34zrd5SBPqpX+8fK/adtmA7EOzwCqSZidUmXFIGnUl5LeT9UHmXCO
uNuZ4fz7zL4ojTCKxqlS7QJNCmn4YArXUvrjsg08DGY/VGoNYVQCGyBQirbsWn2RhPnLaObzpxzk
tzEsC4CgTGU5zQDK9Wpy1LAvrTateffnDXVQ3J3MMwxT9chmpTXiBms24z+FzpNlTjxZkwXeOrxs
RQtmlCtfS7iSNZtvaYYoAR6d2gpaEf4dNzMlWfDQCgelfC/GQdmRewXKhcuR316y5XhrKDYhzHrU
FDWg8LLgEmn2apQlLvvF5vPTGoNx7rrEw+fcAKN7QTU0sxCXfQxVJU+j0++pcoRScA5eW664RmTc
fSDJhHIlfaeZ3BRNOsMNt1d5K7etIRhvz8AWM4x04UYbxEBuDA0OhUDvrnegoHSlJtzGgm2bNFFW
RFzJCHseioxqFiMDgDLm/qXpKeruk+Hr5U+17Q1nDPr3VcivurDESyX9Us2xVx7k5PXy7/+HK5wB
GM8m+jKPmYytS7lxUyrnljhLjsuvic7kATSXkcW7/PJsYjw8WMwhrWZE9Xno/Dyvro0h/sT7mYHh
r38+DePgbZwZiUYTCj7LvHh9x7mQ8T49685mIvUgCEHCIqXmNIWk+Tl5a9uc8LbqVs5fW8J4dWma
Y0y0d68eXU12dF+2ez/+iseY69aZneFEda3BTHLzB1+KYyZ7rkniUtBaE+Bi96aXmSWB6GpMP1H2
N5CIIFYDpp8PXKt9LuVI3zUu6WnyIGmQHBv7U9+0HsfT6TdnT9prHPnfW0ktIzJI0l/VbMNenPE+
XKzcTW5mjMAQG0LMVCNzUfzowJMd2TqYrqGZ842JyGcoAUzEpKkz6rVlzKdK2SvVbT36XRk6l03d
Ok6t4ZigkWVg/lkkwCUdyTFyWnd2TtDhkkVy4sdjyaugbbqJJBkmNpyKQhrjo+OoKGHc4CGqQiUQ
NABOHo5PZb34l83iwLDD/2Yo/f3eleRf5Nifsqv8U/v6bAk78K9FaVAHGp4fZqTDVH3uxkc5DDm5
cDP+rUAYRwwNuW0GASCGUllNhYue/Hh5pXgIjL+NUoDRsgwfpFXuxMkfAk5jGO/3GQdrM0zimTIs
kIQMr3TqodULDsRmVdZYrRL1hlXmS8ShQssprd35qF/LtrhYsQsh2X2BTlvZSj207uHGw/ExnmVM
boorue+KHivXhVdif2fM3y9/me18uzKLyUziqMi5UQJgtPFm52SQ6TFPrYcuWjDf1x23dX8zFkia
ooDmBEQW7+Nyq2WMmljEKQVnZqzmrzT/MQZhuoegSb8Xw0rhxNjtHXoGY9JiKNQxaRcEHkV50rMM
Y+fPSvQJtnvMdJ9BmGgzaFMaiwmN4+iRT+WrATP7mPnlJV66Rz6kC6qHrZtE1j4IcRXmYEID4T1d
SF5124I19zjkqJUEFnq0nsvkJvrElRBF+d+IrO+NkwyeRSDOunClqtUuWyAYoPSf+khnGMYDzcjo
VFAgoVhRksgauiA9qE1wiGOTcPbwtu+dkRh3SAQMkuvUHZI0aewOwiNP6aKCIV6ONXsR2/zp8uba
dr8zHuMZigh1lh7XXFsnoU200esT0x3FbncZ5j/28G8cdjS/EnIyBjSdJ/v0XkA3cf3+kDJheqO7
zw68HjeOWSZz7V20JOmGAXCS5tbmE+k8M+bpbNGc88HbZVDEotiho22ZyRiTMeFJvMSoWYOxYPWp
taFZcVKt2VNcVbR4UXY7uK/gmAQyxEatBzXgaNOU/FY4ynWNUmTxbfb0Erf48mEUufeODe1skPms
UJmUUjRKEcmp8RdqDHIYKh01oiYJNZBDiE5c2ctc7dBhVDGwRc6VYbuGsEL/sL179BtUsHnyJK+1
6rvyKO9LzMQ0GNjipLFNl1lhMXsc65saJKfrGy3OIPq6dBvgBYezD7Zei9bryezvVkDC0TKgJPsW
6tzDDmTGruB3R94O+A9/0XQQtsmiBDKYfx8GYqVqVLTsKu8TPguy5pyCJ6l2KPNsLFEhWMzK15x9
vr2IZ1DmnKbp81ypMmbs+hJ9bxIo8y3w8JlW24AInLOUNDR93H9nLGb/1XHQjUUKLOGhoUOELsih
I8dEZJFfa0fEMKv4nD3q6LgX+LLdm3FaPoMzuzHpaxDs9gCnPPiiTwl+QUR1B3aJx+oXusr2Ddjw
w2+XTeZZzGzGPMlykscApYwZ8aHZdW60E/mcq9QJL60ss+2aQJxmQ8YwqOp30LqYnHkBt8OyE1/z
a8OiUwyGFdrThJZ/XhfqfwSc88Iy27A09GKY6MLSMNda2k5zOkfyIO2xC90WUnyWbkFVAWuA9yxt
tHkP7rwPy2zQNBibUItge09ecBBziLyToZoKBVf38sfcTokrF2JSL/KhWUrlu6UiNIVB1exEjnrb
OgYkHazl8Q/G4jaP6lCLoLJEKvIWExPCHNcQ8DbRxZ0cJbC059w2HIxSgam1fuhO8o53jd9Qo6QJ
5AzJRIS6AFUC5uppGAJL4BUl8dNQBs4OXHqQzdPnComJBxieNGcJSjgwLrqNS1fClGjwQ/LxEgnS
gJ/NI48YZHM1wcEjgSSegCee+YCDXGulXCM3hgXGsMof7fSL4yJ0cT5sxDMCy7lQS+jmaihC5fSu
iRcCu7TDx9ZZ7PxV3vEy4OZjgbGCY9xjUatQK2myV33thVIt6wcZj4GJU32TQARC3lDcDLkvyJs5
Y4XKeAhpmnSS6cHGHJ+HMbYqcS8bd5dXkofB+EaQiAvYcGBZWf1MM9Wppse65T3A80CYnKDPQhRX
M12+8KUk2T7Sk/1Ycsq0NP5dcgn6j1hdTsWMiIM8YLXiOXdl3OGE7t7ITqQxvCjgVam2Y9Tq2zCZ
oG+7wVgCoLVueop3M4bz95TbFmpHTzM07bmTwjzzmPBfxXmOOxAAlyVyRhnXEdUqZr9u7ubIu+wT
26fLlXFMqB/HpBELA1j0AD+eoPSF0DRflzd8flFOqPjQQN0REjY9soref6+iox58uWzLdto828I2
UMfpnIotpr1hy+iW99K1gCvWV5B5zaf4LvVp2bu+XVztTR89/RvfQJ6nsO3VXUrMgdC8iZp34C+y
TadVcRz6KtnRVfnZsY5VtGIl/AyykH5M8fkiCQyE4lfymQmwNQATNEoSREJKnV+tfyrFvpjeEvXh
8nfjhAzChIx6SYpJ7/DZlNm09PSUC7M185QBOM5HmJBRqRo6ZgrYkac/iuE6Fng3YR4AEyXCoYtJ
LcGKzlm8BZwy6Dwi9wNemJH2H0EgCm1e5/LCbXJWrT8OEyiMMVuqKIa/ta5o47k3PaAlEyQ2OVIx
YMHp4WZ2efUHns5JyoQJG7MYan2twdqCFJmbSOWTHI6Yyzaq0QlyEvmzgvJaqo5gM1Xm1G7r5rEi
hnkIxop3CWJP6ujzReOrKpp4YJdB3MVkbAHsKlmmLa0tjgRtF1ehCLr95WaCPF1WnWSeNjYbnVk4
JlWPcdEmRS/iA+v3s/Crx4z21N73eW2lgcr7wuxVmQVjtl+lT/poLLBttBePio2RE6V/HrhXZdZ9
WSD691VKVRcd0lGz1Npx+tMI3zpwBF52VnaXswDMBmwkpUhEAkvy6Ws5funHq4E3/ciDYLbgpC8C
CWPYoGtoAwrLZ10nu1qu3y5b8qHbjzWF2XZSDc6HRKIO5y+e6JaHxAsUsCPYGtX1Kr1xp4t2znNz
nnXMllOlug/jgVoH+bAuEY9D2du5kXCKrzxHYA708ayapV7BvdXCjZV7qeZ0JnxIkszqsVlaE+uq
VFSsnvZQXIc7FMihEphea/7iUsVUbpCk2399WGTxmPCQ4EBQLHQLpdXPQP+iyoe4H/w6rUDUUVhx
4Af5i6hdjcrusptwvhebmk0B4zyYdmmhLncqhpMeGVap85TJqEtfMo6JD6mM+fYpmME3JB2zbHHI
fJeLx1LizT7xcJjwINaFFooinC9vfyzmqwkt4mg6VvzDNptY/vpa0JI0FfTJqSwnllCWsjJgHBIc
9IZveplXddZw0CF1BpGzn7zb67ZZZzQmYhChXzLIi8KsJsTjOjRThmo45pPqJEHrX/aH/3D8MxgT
NqqkzgsoLrfvbaZ4VffIibjfF0ghN77wRXcvw/FMY8KFFkDghlRAE/u3JBzA0o4+VrCSZi2nD2M7
YJzNYgJGYCx5F3QAMsxs3wz1Tu+D/WVbtrfSbwiWsCSbU8nIJ0AIy3PRUymJ+3jhznRtohDRhOSd
gcZNlsShCTTwFXXYS52n++lJdOmtP4WqSLqX3OAKDJbcm962T6wwma8U5kYDJnZgCjsBJxb0lSzf
9FtypKToArihdoJ3eSn/AxFTSwg/ii6xp6Ui7sIxAoG2XbvJXnlRAUhs85h+QQ+kDYks+zIeNeBD
gCIEssuyAjVPltFmCCZZr0nXQvMbjBV1OvUF5fEmE77lIk1OXECMthBC0ZY6UnHApS10CRQMEAOD
agtRmOU1CvBSp3WDs9pDfI8mNUQUypb7PXma3O6d7REdULCZOxBDnZ41W9LR3Qc6cUglsr6k11qV
lWHdvhOgplZ9NXnHEHx0i/XFdKvIxiP36EChdtdezfeXV/wDrRkNoWtsxuhEFYY0KoBdQ5ip2aNV
yQsfF5/4mEoEWzAvrG3tf6iE66IBWBGVTCzF6uS4LFWiBCnW2Pgq3MS7nJ6GruNrTEJeSy5eAO55
/fqba7sCZOKoHpRhE5ewjxLwtH7q0xMxXwJzc6esDWPXET2a0GUAjuxLqARKEF3rXyfbsCQ3AiE+
t0pMc/UHn1nZxQTSRoynXqIL2bx0rwXeclDtL23pNH9v940tf2s5V9b3XHoBkD2JxTXJej2BgfrX
9GlwZLu+o63RkUfs9BA48w19mQb7xr6xElBskVvRyf8gCG7F3dU6s1WTDBpHcogZTXvMoi+q2bwt
9a8g4vbxbZ0s1jD07ys/LcMQ6rhDhaPSgT4dIf3eR09QO3Az1+S+AVIfvLS0zLnMjMuZJDEFy0NL
1QpL6P26Ml1QHI3Tj8sbfivTrw1jzmataAxZL5QoNwQ35QQlY82RpB+Ep3nJ2edsBWWWSdQuKUxK
4sJq8p/gcL5sBw+ACSR1U8VBWgNAXRbhWxCDC8ZaFl2pOTjbGxvTihCxIaqos7yPzZiQXEuxYNLN
6CoyXhRCdwktSvO/vEFO7pE358NFZD5R0zdJJ8pAbA+zHfi5GznNc4iKZL1Xd6HHY9HcjJArA+mO
W7n6EAyins6Ao45OI6QCUkt+hNz8YCsY5oO1w6SXYw+YftmTckcIJ0BtZ7IVABPpjaxHlT8DwNJb
OvjKE09APKSKJLibcukqN/fRCo2J91kfTVpPgIaprJtIqbx5JhZeGU6pzmsF2gp5aP7/51TEHmhl
NdI1zAyi2lLfiuYPrfDTgduJthXw0B+N0yW60HDaY7wgmeSknzBojHOAcUfFucH3ibOsDs5pvs7C
ZlFEwskDKgCyIans4FMkQVai62SKlslWdksPz4Jdufl1H1souzqFz6Oq2/Q/Ef1UaP+WTENjDKyC
KhPVSMOumtwq34vm6+WAtG2TBKZ89PJBxoQd+52KMjDBYdTaENfsf0lO8hIfUls7mm/hF/QblV54
E36mTobZsd+YTLmiSORMktHqa2vFcYC6QyR+nRcecenmyq1AmFxI8kpNcx0gQbqfiluV3F1euS3/
XhvBpL+8aQsc7rFwotA7STpaKcauapHn4psw4EQRcfo0Ndxm/h3n4OBJ2Os4OdRZY+khlB9n1QJp
J+eIu7laKxhmtYpemkwpeId5yKrGEsdfl5drO9CtEJj1ykADXoQLtmrrku9UlTt+hKRhhLkq3atw
cHAv4/HWjRq8yg961Wt6qcCgEmWxQN9Fk2tGvJl53qrRf8QKZNFk0ustQHQDyk5XUfL0/zOCzT56
V6CIh9+fi1OonYLwfkl4CYiu+4dj3Oq7MAmoNcckA2E6Dgg4H4egbKb8twNGw9B1DUZ4Xq3yvR/t
Eh6Tgrq215JRhB/MBzybuwjaR7zH3mdXmAreBXvoWT/ROxW5TezY6XeTYF1e081j68pe5gqiKkLW
tRPsFeQays/aVyjI2iQTHVCUOYNZcHobOX744QJiGI3W0OUtBzym1/M+Liu3guTpZauoJ1xYVfaC
YaTKuDT0whgsx1p5GFvTModjZPKoKD68x/118z6XGxgGrzCLG2PGCBJea8ZfC+iuB4Tx0KpcdACC
2o8qFWNG8jYsLF4q3F7JMzITCaVRnauQhqiwve20r3P6GLQ6xznk7d1wBmHjICbEiYLYjtps+Zbd
Sp4yWIqD6YovlO5AugPD5aG6T53Q0Q6w1e93f6DdwftHMKESZPT63NJQSSUFBOCXfrdT0Q20uJCd
3vEqOdu+c7aZCZVhoXRpAKFhzFufVGW0QrIXZSeWOueyj/I+IBMtQfJcqOkEnFz1ouHQSHcm7361
fQtZVcOYiKkPVRJmBTDIg3CDGTKc0AbceszIRssEPJMXzrajyXntmOg51UlaZx3wDOllro95uVh1
/yJmd3HEY/3azqDn4gl7/AxTDAg2ETYA7f2QHNWl1LjhNfELl6/axkVj4nSglMU0NUDrvGqPLXBI
REtFDyENzkZoyZw4uf3lVtYxcVlrplFFExw9XA/OjMJ0i1lAp4bXS7Z+JbzyvtzmBfKMxw7mD3hK
MsOcXsXR/Fpgc4O+x0+4Ewqbm2sFw0StPtf0YVwAU4VRa41iZefJ+E3Wm13fhbvLG4z3zQwmeqly
o5RRBrDGqfbEo3Uu/UeP0mHuzaCR56Btnn5WpjFhqm6yPCs1fDEhsvTKpl5SHscCLilplnaglPV6
bvFazz90L75noBUsE67QeYHhnPcaCmqjqQumNfqGASl2KXMoPQzlMskSZ/Y55m5G5RUuE76SaSjn
jta7O2+AsgwdUAteg8jKThi5c1puizTPc5hQFuWxOSi0oAJa1sR4zM1fKSQRxieOWdQnPpwcwLon
6Xi6QCWfTehyrsR53OIue43xFltBq7COdaTH8vyG13W97aErNGY7NKUhC/oINMoitDgRPl7kBB7x
FbfwebMRmyt4rnawVHJzNc7hEGE7BGbmLMYh6k5BPDqEuJ9ZwxUQ45LBLExJRD8VOroP9QlvH2DX
ib5Rq7KU/xyx6YkrOMYTzRYN6z2tfUFj1VG8Atrz4Pmgzy2KPTyGnnbLsY8HyLiiYox5lxoAVP3s
lh6HzBP0CkMfI0kYzazQbfv/XVEmr6pl9/eni3ErCQ7SDmo8d72D6jwoOHgny+0iyGpBmVxnhnAV
paFb7Sk+Ra9Uary66j1IcPwSncYPHd7L9fY+WCEy2W4pK4EsORApHxMkNVt/gOh990SrSMItTy2N
ZyCb7KYlCcdiAlyL9zKJzrBA+PVKO06454mOKNh8yfvN/Hq2kJUaHvLSVAvt3WeoogMt0P7RE9Zm
FlrhMDkPTPBIe+P7SqqQ+0I/hVPa6l5FJqAHdWHPfQ2kMepDxFwhMnlPNDAMYNLFFA/Bocft1TzS
OZnkkPmfOqSsoJjAQhbd7CsTUMk+3BVe6ktULYA/CUQjxiWTmIgi1A30gekGb5zBiRer+UF1QTur
dRqI6Tqlk3rhA+81kAfKRJVUSfO5WACqKfey4Y71rik5cYTnhEwY0aAsOUF49H9+R+VkGoMJIPqs
dmpHcUS/iK34PvkRoTEaUyn3kt9ezw5EqGYLQiYc83i+z0QRM5S7pHh/PKhkV1MzR2keOaF/qztT
OnsgO9AbZoLR6hRiPuiH6mYA5Z8OQdw/mErhJBl2aGkq/gnC82yD+OaQH3IfJ4MjSK5lDwU8V3Mu
28ZZPVZ5O5ODoTRrmBZ2ihfK8QGDvt5lCI6Lm8wHGnpT6Rb63mLqsRUIEN1MrtWGS127/ZFwrNIV
WcJ7HwMTGlVs5FFBP1K4y91h13uY1UXe4vUlbNvzG4h9LQiKquyGBEDCcCWrd3X4NgecJaNb8mMo
OkMwJ8RYzdK8CHIc2hLwjUMI87oz+9kKUCDHdHydHWQzlzhn++3te8Zkcsgsg51FLGFWXPkpmq8M
6dimeLmceQQNW8ZhShdPSLKJszabh7N2jCHTR3dThWeP+EYRXFl01ek5SP9HxgR6S1ojMcvYFkk2
CxKQhklxxFJ3JEE6LBnvVrS1cmsYZuUWWcKcc4Ijdoaed33xc7N0puhIKk5L7VYgl/HSJ6p40cYo
HpNzSRqCw4wmQqqZKF2pEJGXHf5tffNctsZhEm5qhmEfoP0dylCijdIbKtJ4UkTIa04d936yeSxb
o9Httno/qOui6SpagzB3Qm9Vexllj/KY+s1sTxqqqQW6cIrEvRyTuDbSb7pC1dW2rBQalEjoBH7l
TVfV1aBZ4ovkirvMjp8v422F2bWRdE+s4ISwWBRVxJKW0peyHaxmuLsMsL2pzr7BJN8mKgJ0jcMe
jSwQDgALblZ5qLr/yqoYzL/hpwpxa4uYcCvpstKatCkgu148FU9Zpg3P32t26pjcCiNn+ViiMUVr
gkrq4SN9Y7fGLynj9VdvxfSVNSyBQG9qqgKaO5wxk+sBkl6iH/ScUhH9AmxMX0MwUaLOUoyv0OOl
lrwR8S3sdsN8Xzb7Jj3J9WhfdgfegjGhoiWgBDeoPq0wm07f91dpG3MuxDwI+veVSxujhK9v0jRY
aaXXlbgMV6micjYq78PQv69Q5G7ozLSCIbGe22MJ6fDAM7rWurxcm4XX9cdhwkFHMHYxFzSEZ+/j
N1piN6Cr0PwG9N9w6fCGd/DffANcQzIhQYpTPYtUWFbFluim7rTT3AwiuKhjtH7g0P+pQPuEshoY
SzFQ0GFfca/gm8sLuikMyKO1DLxJ/17eEo1Ysk7reSOYpt4mZ3Gqh2lXPGvudJhmq7+m4r+8bvxN
z1mBMjtBlaDerGUATXEAqKsv2fI/zg2/5/0VAOP9qdI2VUs7DWPQZAvZdWVmlpJDVnyuMZvByco8
a9h9UJbN2LVwnSK5j8sbdfAu+ybvEzE7oKvCcBQIfr+OjjEuoN0L94l98wCzWi/G+6M4SmaDdjGC
L9MayPc8hkN2rq5wRgg2k9QKh3H5aSFaiuo/vK1ILLl5kgVtV3YPmnA3FW+XV23rq2gi+GCIaeI+
wLaMaE2utUWM3UXk64rcJTVnfGrrq6x/n/HhBQp5bVwg+snxPtFuiukrf4Jqa7nWGIwbN5G+FBqE
3EEnUV0vDpikHvXXBe3Jhvze045emF10aIlVcmlFtzxiDc04tdZqRFpSQFNmEqrUGFSW1HsdmF8f
Zq/fy+DUAVOIUlmlvLv85Xgry/i7UsRjWqu4+/T5Q9H9FCNXxW3kMsbm8W9tH+PxpK/kXKBH3NpV
D7KboeFwOZE7qjMS2DLnGrKZXdZojN+P6C8XjPwdrbmmbT/SfXc1HEZHQnRVXnNeOwvP+ZnDYNFr
JqSY/rJOs0IwWRl75dTRJw30X7jzLpRsHpkbd0mZA+E0JE2UNgD96y2xfTScNkEGpWuqjdbyevkT
cjYH+2RjJlDgmnV6Rc4jn6jZrh4mpxU6W8JUNPS63MtwHyimaE5ZfUO2uSRLi0DO6WbUj8U1Lcfj
WoTiYHQy3zoXDNK76MjrSeD5DTtaCLGVMhcrYEo3uq9Bopc+S1GSFyoJjFFz57KNHLdhn4q6Xu3N
Dn1Q0NA9NuZVV/IqJ1yDmLAydlBgEGnphIaV5To9SJJbO8HN3+/pNajkOAdh7ndjwskyQX+zpWUh
zaoza4buQ+bkaCVRTuhYvJcdOgzFI1PYtlNSZVEz0SL7oSXXiLEbEhHOOUnWDNFyvEPHk43xeA8H
ftVLoKHEHfjajJsrTCakpaIUFlkNzO6FMnRpVzRTTHbwHY9UOMHufvGWdtNdVoBMVBtCQW7Knn7M
eLSHEaVKgVe63iwOaIqKnlyiEaKyLqmGQYXXy+yvN5v5TrPonJNxi6bJCkRO3b24473Obi7jCpFx
0SrTEcYqLKMyQqhDNPyABLe12XP8cjPBrmAYt8xzARqQIgwrJs2ph9c+f51y6At2BifVbX4lVcL0
AxE1eCQbltOsDuoqxUGoOiTqS6RwKwH0GMJebKFj/w8CWw+VsyYIehMI8wET0J5wEtD9kGMwjN4d
Arvj1Q85Fn0QTTIrXYAGLMJU9lWYdyL3UsQDYM52cVNn4D4FQN9Y8WI36IwR3B667zsdc//JLv6O
rL2/HHs306eOOULawm8aCqtpN0u1GcZqTJsC6BTashPsxg1u6OXzD2SFtr7ZGo0JFl03RXkJltf3
FgS1tjGPuiN25xan5mRc8Qdgt3aVrksmmoFxJBcNxguHTgzGKYvwtgY2yyLprXJKb6Y5cTiruGkX
+N5UUTNEVWSliZdAraoKGnKYxxxdHc9Pqa+dGvRlRrvKz+yJcwjZNGsFRz1pVZ3oZUMIhExobGIe
xuRq7PzA8Dgm8TCYSKFWSaCnDTA6L9uj0cET7nFXdxV0FaEvLLTbB2G01PvLqFtbANpLv9eR8Y9B
G0o8qAAUzNDj8EXmjlzwrGKSRw/axUVIqVVOsUc1G1LwE/JV8hR+gVwBeq7bq5JzsaA+xsaptU3M
qTgJiAaxZUDSeVJKgBXvo13j8wo7m8l/jcP4OpGqIZwm4ETXwkP/REctBbe4IhHkA/6I+YLGowuG
sVKoeZIvqVAAMJm8QnnuAl8HYYNq7GLxJVdvlWlnNJ4QgtjxM5wAK1NZuchUAJOMPmG7ZeKpJU+q
+O0TbmjKGP3RkLuwn5n9FUGDXk5CVIqyfS//aIKfl39/O+quAJgNnESd2fQClu69J+Q684Jb8cdf
c8bSyFWE4cIxezlp9VzQTMDpx96lcwbaPXTnffTXwOM/cT7TofiFIS1cXYwPtT1Ty8UkFsfeng2M
ESjHVuZ1KG1ECUMB4SUVk6DnXKZ6qIt1M0ip2diS+DCVt8XICa9bx79/ATCZeOyarC0xKoxr+uJF
r8ouPbajheIktpJsdbWFGgQvTPCMYnyuKsagDSVgLosXErfveLfzjdAHo3ScmChN/YdcWCbJNE05
XbXemu34/n0WGx3a5XchtSRbdtRd5vN4yzigbAtDEkIbaxkA2uSilTeaNQ52WnAi7PbS/baM7V5I
WzIQsNQhqBvhDc4ybjcr7uUdy7OD8YhWioJeShBx9Ogll2sr1p6KSLEug/yH350NYXxggqp8X40w
xDjqB5yNnmN//P48Qv0KOrRoKJg4hVHewtG/r84R2rQMhUjxzOG5iR2xqngW0XVhcsTa6Uy6risE
sSuToqYIeKH2KW0dznyQCCr3pRN7PKWCrRT4LzT2+KDPfaxE+Eqtq3iKk93ktoRqoR/tyofQU+8r
5/IH43kFc5rIoqrT54SuH4jAJr8VDrXqX4bg2sQcH1o10PuFruB8qAYr3S07Eyd0/YaSRE9HfjWG
rtGlL8YcI7SBNHOP9GSL5e0YfgGtmtUuV/rEKWT/h10Yq6VHc0nVmLVLBxCZL7rR2MX17ILBgDbM
G9fCV+OlvU3cfjfwfHH7Y50BmYVswjgzBwGAmKGyuvY5n28N7RPjtfDAMwizevSymmcmQAb1PtP3
YjZY5sR5ZtrctXhdMHA+QRKUmT2Fug8EGiN8oc64H/QXRXm47HKbC7X6fWYXpYOKDpoav1+0gycl
hd0usg9Cg08lpBUO4wGSUGUpWtywVp58aP6PtOtajhtJtl+EiIIHXmEbTW9ESnpByMJ7j6+/p5p3
hmAR07WiYmN3HxTRyazKzEqkOSfQD/VNZQt2Aurv7GfljFeRx5025unGGAHJp9SYQ8hUNKf5Rkky
Ktu4NW20FwYsu9C2J587cd/WN5oyVrEushI2JfXhGvQ6mPr4rnzRr0dbPYYXrZ95vOF7joWw+/8j
SYTSqCCvKPVLAeyrQ8UDYt4NE68qyUwO1g1hswgJREzZcwrQifKiyJ7AGcx5QDj3JdP3ZfN+5MSc
UwCb4OTM69n0OuWepJxHkCeCeXSnMlGrWYaIUPySdDd6GnA3vHkGIDMP7YJp0UKhwY6ity6wcD9+
oFXS5FEqMHUeefLjeR/mWQBVenNupBsLRaUvU1hXrjGpBzk0PpJ1bSyACRMCwG5UAKfBAtLeDivZ
VnPJOa/F3oeLAf6Mf0KdzIQIWZ9jOaaOk17WgXkRAR5h8qrHCFhifDfdOzN866mmplG2uHdFnEgF
QQ+1NUMFEZ/eHIp85FzLriHgi1ISJbx7GKVj4g+mHuZsaHBoMyhOdQ/jS/emXX1GT9qp/e6Cx2bB
lcdEHjUR5aKiMZbcLXYfZECGIar9I0M3ACUIYvGKmHvOtNGPrQms65TFeoQz7NZAq+6V4XHFWuZ5
q9i9p9czZL/+lagpxzWFTuFQgNa6tauG8wLyjk1hwk7dynpJqAjligLqlE7qGIHxiMmcY+XUn3hN
lL1guj01JgSBTLXTRgXihlK8wIXZKmDslhIUfIQ3QLD7jbGVRU93ExnGVBsMnb6AU2xLX8ugBmSd
9iW/EL6W3yhjJ39wmacdE4vqFES02KSg34CPkYAZVeEyzS766QMD34YCjDg4L1zLYJs27RTKghDr
8F+pcckQ+UMpeWlbBefNj7oMmyBvxTAHKOaxpksFxNB6nnowAupM0gVv1WX31DbaMKe2dDEGPVoN
L1/2O5ZQ6fpGepvXGd11pY0QJoaTtJa1mqarVe5rJLJ67oTjHkbim1thQjg2W8xOrXFc3W/KfwyY
u199akvB4KFTg4QrwXxZ7yfOmlrk/vxN7bvxRj0m2mLArBOFErJVKwRVEDZWI/AzSYLfootXeRhV
FTnTifvutRHJBNwJVZY+zqi6WKUmCYqw0VG+B0et3aDyQXsq3B4Ox1LYwfYE+ExZhc82xMPc6pKj
oaCRgoZ9ydu13A3ur7qxU3tSEcqquELQ0HtCe2F0wcQb1dp98VUC5GzVME08xcz5oZEcgu0UZk+O
eosXcj0soDwNUs3qgd7ciFwX4ElkJzqkdiBhH51ujK72Z2Dz1F3lBkbimw53RobmxWz02OjHznNo
SdpUxYs0Gj0qHxX6rwR8dstB4j2U+6qJsopqLMqkaMS+jfVC3AskFBT6haV+rr3o2B/1O9FWUfUd
DrxiCHXkd5pthDGxRArnUSczhGXC5YxqH9HwdNayLa7HbvzJ8WyeMCaqVHKeSLIGYUA0QqV5sepH
CrMn2Nql8RBhXqUC8iLaSHZu81LrvdEOdEtfT5WJKrVa1JKMGXc8AOR3HawnjsDRIgHdgI9Rb7LR
f3Y5Cu/53lYo4xeaUIxSr8l4tu3ZSb80d7E3WuJXDMsaVmuhju/kfq/a56VyhLIt9nEM9brQccoS
KEbJ+KXvMCk8/TovhGelbGNdBwu1kbf0LovfS/ScCM/Remz0IDexSXCRDjnw+e6E4rnlbWPsvX6b
Mz39YZtUKF2yRuvQ67EFYIGPP/uOM6LLs5TT+7QRICSDDMp3aJYGRHdUTz4oX3prxgQBjCQHQboE
gjVe4sC7NCY/yeZk7UoqtAPgcSvllk4EK085Dx3v7OhfsVEN4x1jBN4WhBbzEJeB+aEezPZymHAS
mXUXJQYEUHK88HcM6k/dTY7476Nsp1ZTWjJvwmM3X9jKZKKKYgxykxIcnf4w4rro4Jtu08E34qRu
7HKrUXsv91YeE0lKpenDIYS8yVZNi0JAiNZ8kL8XNmqTDwIQnWaQnQLE+S89jgkmYatnY0TPFiTW
vjpi8L9/Bknmb0gULT5aLcci2TWaFkPL40TVXNrIlXrdXfX8AvBtnGjFOU22LSgChauQJYjpl2u1
/KopoPvRUgsbFs7586PHc+alk9ivQz1Wi4UGLLoZPmC9vqX0osCjOi+G42InvKyNiyHcF31BrbEs
AccjX35sHhmw2mgJyppJuQqZD8+h70Mg4MIQKHMgmKxUdDp1W7GUyiqc9I7LH7h7RRt5TGwyzDQL
kxbyFj8pnPhW8pEkYwllPMhXUWKB4ETyxCt4mnv+KN/xkGGM9o2iTLjSSU/KeoXgF1gvzca2yYXp
0y6UGnBk0et/Zx4bJZnIleS6Uq7DSRboNe8xKhxIt8DBgrR0tv5aHBO0SmEYoq6HuPgyD1QPvnxI
LgfAkdBZXR7e/n6I3CjHhKwlV7HUukAapbcEDo+3AJjK6l3Zxh/wteMjHe0mzBuBTKyaK7GTWuRb
YIFF/xDYGbFTH14SZh680W5SKeuqiQogtoEMxkhKk2j1rEtIpvKnojyY6B7GN1UXRG1rnbeRXdfe
SGJNhKRqVhuQJIrYSwesXct5nvdTj40Exip6Abs1mgQJk13GbnnCVdEc4wYEQo68YDSXIrLxRj/2
rUNB/QWbL6JBTgiGm5BlyLnYY4UDv43y7C1FGAKqpC9/Fb7S0fE4s3idjj1EKkPdSGTssVKTbpRm
SAQ5V/1Z82lNFbD21WQNjuIpn0Ngy2dOzv9s3LtC1KZB5wFgWF1j4Y8xThGPWQXBrUNhJ8AUUNhl
aEe/Gmc4warOlcerru6mygYaBQC9I3RKjum6zNHYyEux4uEGRjUg/Cs/8Wvp8MIaQA4G4TypXIHM
U5emY920JQR27uLKmP8TVtADv8zY6gHv02ovUdiqxzxHujANdSlQ9QR3DDMXyAqWycXRfC9FAzYx
mpjoK0goMjBuLmRiu7TdApMBeX2ILDJW7qaaCwzxPnC9FcP4+NqXkSyKEJNfAkyBVjIUp82t0xIT
d+jqfUryVhjj7pU+Fn08Q1iK79H10J4IgGuf+4C/f9veymHcbSLJKBkNPbuj4csOnfVv3SKgk/4f
Ghd+K42J/UUn5nqCywJFhvp5+UbnTxNbv8J+KgR6H9pLfSOQJQPuy3oIqwwGmF4udvctwbymEawX
AlIiUOaA5Rh0rDInVHOujl0ZnFWzqMMeSmp9ArA5d5QutexHqnzVNBQUMN0rcBqeO079VkvGqede
joxqhURyJ38eT/qpbjaiYpK6gvPnUC9vpTFOnamTUIFDDGmsfAte1tngTZK8j8RvBTBJZTwka5vL
EIDpMnd5Kr0ZM+UUkY1gorfwEj5mGccL2NifqmKtqxUkFk9AEDtQ1HbIS1CIoW7Ay7k48YplwDGn
bAh1GvSL2RnDiz4L8oTzRcgTwYSPdVyLtqCxSqnSH6uOGmgzH5QxDs6nPTv5wdurYsJHCkJZJQMS
OZ4ToDgC1xffZwrWAxdnvkY95IAmAEciJwqz9eQ1BGtnAQOxO2yzAiUzfkg+RZezOzzyCSt4jsWW
ksUqnbuQOlYclAFFNgXETNB91oEHBHCKR45q1HHefme8OUy2lBybaS9IBNKm4+pVmM6vbN3t3Req
Lb4Z7l8eWAqwTQFCVMxfvy35YD1lkkplptoBmxmxfxGsJnVHewRfxnJIUz/7zlFx19FeRbLjo6s5
ZgWQ/qEi5mbWU22+fm5dE1/bwi1373E3kGykMdlV2kZRRejjJhwGd/imHgDHUB9gLXbxSCeD1pRL
5MMTSQ9gkzD3CUxmNaCgYlznw62peedPcNexNyoxwTeqY3GKZPz+TJyxQPdkiq1p+nFeCM8yTCYC
m0bYJCSEFAn1JGoZYmrL140DeFYHGN1B+ec4IzB9OqeBvFslOvulpg6FUcrdiJAYPcbo0Ss8Qsp9
V95IYLK3BoaeagBFBqVOpjsioGbCYLotBls+ArTxwCtQ0J9758sbcUwA7uayBBAsTrCVLrvuq/LT
bH+MCifT2KmCvD02JvxWYjZhBwxKDWiIgiaIQm502IPFx5nHSxV3LW+jERMtSNKHk0wga1q+zlg8
7+9rg6MPRwQbHYpuWLSxgRVMoi/LuTUO9wIP0IEng4kJK0wtyXvIGIhvtr6WfCUJLx/bDeSvR8WC
4WmSHlVpjKMC3tplcpG4FZh0crBz9Kcsl1fm4Nk2S1A1LikoqlZqBsfysg/kC3xEtvheRscMjStu
WN0L4uBQASGWBuZL7B68jXH13IzNQm07/Bre0e2TENDiaFwtJ7q3j2RLMqa4VEMjGLFiq8Co8fUD
KXFhQEZzFL305QRpdJj4H4h5eAZNE6PLoH9kX0MjBoxcWkFO63RPukdpAqbb3h28l9dw5C4H7GUy
G4GstXch9l1JAYGKv2DHMPXy76L/UmoIucBEe+/SVhhj9lFuyqlBXUsBwvB6qGmt4UpzktxrRMe8
ig8UrYy31rgbn7ZSmddwwHSeuWSQirnjH5RSKnTIT/JDdDNvnqy/u0DWC4wBcP7gs8OSz+/sur2l
raXwQQTGweJgvpALJ7t7ohIlk1JAvvSOsjOpk3GIJohbppuB3I7THUcfngAmuKvRqk89vbLeKRp7
vqTVN2OyCny7ZsH4JM9W6fO+7XZDibzRionyhhJLYbRAaPYkmKiCNb7hqFe5hv4mra1/oMCoia/y
QMz1NpZkWhMXAlWyriwRkFmi1Xya75OgAgIc0HK//zk2xVt5jB+EHVAA8D/YykrRcDQe6uRw/tr2
3hdZVgA1IGNsDCyybxVKNHnIlLLDx6sCOHvlRqxuQx5U1Gnem80uwE+LQSAU0kWJ3WfE5EDd5AO0
QK0SM1fHDHNJqKZP18axa1AGs9XKekGjGbH2AULsKnamS6S83nRZIlB7c4bz/V8qxvvqv/5lTOaY
yYNIZhFP0Sp4q+rH60ErOR+dPBH03zcpdiaoS5JJEEGqpyi7mJog537X7vre5oCZbLGqCqPWRhxw
5yog8KKEDJjyfzZdcBT0i6X8oDxbWvShELYRy2aNPZiWl/oklm4yV3432YP3o8F21XLILIlbDuad
JRNj8n6Iy5gGsdW0AL+IdnV2FzumbX6T/clZ8E0deerjeQ/ZKfHDBzdaMjEmGsZFimigThXM1Ak/
untQhlzoNm0ClYat3NDN7djluf7uV81GLjv9UpBCasuWpmUBhepcL6Rb3R6PQKYHVqd8mz2f15Nj
Q+wYjJaHwMzMoWYdS24ljI4y8ZbJeCKY91VsZVmWaPQsR78dn+L413kVdrpOb67qdKQbXxtWsRHD
Dkcm+evn9LazsCpJmXL0T60LCpbKkZ6TG24+u5c/by+Kqr2ROiWyXGCAml5Uck0bQKpumd9EWKTm
LYemtyae5+0eJNpcaJpjCwtLXW8ldsqc5UUKVNA6vtdUx+y/nz9I3u8zfqY3xqTFcU8Hry4F6W7i
ojvsHtlGAcan0sSUu8SEgOGoHDHpclE/619XOwTqJP0G4C2ankY83r1Ar/LYvQDFNFfQu0AeTV6B
SPA7RUkHIwcOHvDMin4l/glVIvZzzNl0z3+OrgO73IhnnvGoA4+snEF8mHXWqPzuDPBRr7xCNOdQ
2a0BuZCqpVQhhUKBt7WVYB5Rv6qC+rpwsofpwJve3o3GG62Y3EEQjbTDOD/WT5XLQfgJslJLSUzO
I8MxRYVxrl6Cd9UJlJK0i7V+6HJO3spTgv77xnnNQchGvcPvy4V62eSLZ8zaUZH0+7/yKIV5ofW+
71U5hRi1/az0VznvaeSpwUQEbNxpUa7g98v+mKW3gnZhhpxUcT+6bu6biQrVFBlJSqNO5wr4+sK4
WGfHN2BSr/HxHlr5ob5LHniTpzzFmEgR6WGvjaBZs406dAoTbbGh8XTz6a+uR2Xy+lJImnggkJKT
2UqWWyHnLM3uf1u+Hp7KhADA6A3hQu2YFBcJKInUyc7iKxld9BDTAXXQk0ct/CSEP88rdqo3vI98
Bi1+4D+Ynn9r32Enl6XU4nGqftN4B9LGQL+pXA3MZ+LBdIVPKYqkeB0TbEP0dgnkqvN/wL7/vspn
9O6yPlYimla02k8yP0+md/73dzYeaGx9FcAkFVJUNqNEP5EonQ74bUpntUJHRpx1W2sBpg6mL6KP
5EobmUzkm+uIZCv9oJHIVRbe6wOvJEf/6HO3xkS9LBMzRaJVpNbBUgVt3gOp8073JUcCTBUvkO+n
mvgKUglqVpjGYy4JLe5sWGraf/MLAM/Dr41buh+q67QWAahAXnK7axW0QiaaumLIKhMOFbVK5DlG
Ta6Q/Em8iHlYy/sabQQw8VDEjIU8FRCQJxgtpIWBAmuHCdD8wSOFhVduJWL38d0IZIJjuPyjkXGl
HOmFtejcaJiOV23ACVzwCvY7e00w+408Ji4qZdGtZoIrW45AB3cHP/VacqICA3Sb1QBssf40HHgj
w1SLd3b5KpUdUIj1JkZlHVJXtIrGaHGETvheqeEzsJ8CbawulWUJzjs4x1TY+YRywnyVltNPdPUw
S3f6xIvMPAFMABHmttfEBKYyekCpdPuHxs9rt3MGFCWc6iZGNdweefCBO0IlQpC6y5JsopXEeJy0
5tNQxllv5/JTaTz0PFLgnYsCSgK6Uyrqfeq7ZcQEFeN07EIALdblc9g0rrQS1+x7n4TrTQK4NsXs
OfnnnkqonhoAhdAwHsZylKJZtUyKEvWoVYFBKqrtBHiV522BGjVjfpiaAh06mEWwZqkwRj8SuRU7
Q/2HE6vwB68Jeu6YEQ0O78UAd9MwCB0kZKJTO1dpMVY4PL0D7JJ0K5eH3AQaV+YtPBySnfQGBgCI
QAPDYJgkZNLPcDJa2vAGAn8vAsUguw/TyF4l4eH8we0VMSiQGNEJmueqxO7O6WaaSGsoAg+272JL
kIHXrtR6bsddBwaLas2sFUmQm/fZ02iUpj1EzYpccv7RNENi9bM82eaK0flZk55NfeWBo+ydOI4b
WImaitV3nYmeuppUSqNreHeSIFuPihlZWfsokMvizxGhNGkriTWhaamEqtBxEOaNoN1JijvzcHD3
7nQjgl2InGIJ+GQSRCRC5CukcGu5ug5nHmE1tULWSrdimBCyykkrVhrOTJhER+hlbFQbrZW3jas2
GYfFY/d+DMCoAvLFACItY6Zrk5T6VMIHtDTAUKYVtp+U8OuCPu4iuhxTfRdHQEcqmbIiUywlzEcy
yZUwZnm/jkvstI56M7nDtYi3tAXBmb+6lCoUsO+8MV6eSPrvm4/ATlnGDrSasaOsQSOLVss18Ped
CkYr5gSntigiQ11jR32YXDomDzg8IjudI3k5WGvl4U+fTUYeE8OmxZxyIYFKVfVLlcDfPPw+f0+8
M2MyLKMrBxRUICCcrlL5JhokTrB/50aMBkxMUABgrVcmBJSIwmsNgFhQ04rfzmvBvRcmHiRxOza1
BCkL8dtLEGt7wMZBRcOj7eH/oYPEOTY2g8qVtjGFGHZAVJSwybfhU+SK1woSxeRncfsCAXpexT2J
6H/j0w+NnvdzU2OpCN1UQUNZIFeTLAR6HtvnReye4kYG2xzOZrw9JZljh27LiU5jjxeRP9uCX3i5
z0Nuehf4YBhbYUzgayUV+70jhBVt6LQVll6T2apaYsth/pFgtJXFJIcLWdJBrXF4WhLUAOFGln0x
30cBPtpFoNASDOTymoyc+2Ibw1Mcl6tYQb2lyyxDzywuc9v7ryPmBOmfsIl3fZFj/aOECPGmDrCd
6Qj32As9NiC4oMg23I8VekpvnipGHhP80AKThyLDKQL0g2L5ts+hZ34tAgqAH9ozZy6Hqx4T+7S2
jUVFgXqd2wbqRXIUygNiCHUyEbRqVX5Vfec4AO/SmGg4arJQCTNESld5ZRl3QJo4dR7awipkWz8W
XuQRzqO8FyC3tskESDHM2mqZJ6hZXXQy5kulO6X5a9dmAuS0yqiw0IekxRiahqZ++90EZDb6swfT
4V7d/jnqIuo5aEkrLLiclOixMSoKXpWrSbXywVaOphe5KEYsB+OBeJj05DbZ/yN6vQpl7AVIcBpq
BRAq36ye6NQ3wrX0ONv0ZU5A1cQZduaKY2ylzNFwB+sE4tdiC7F1oklwDUfSQapNZ00+5n4iPmUA
1odlITaioCy4AilLpdEZDUwrtqM7E3OzBBgkYNS+57jCrrNvpDHBRW9VYZYySAPGHR15Tr3MjkNM
BlPMp9Beed7Ok8cEl1bNjYYskIcMAT1hfHve1lhJAk8CwISq5/Pa7doneFbReQPNkiox3iDn+qCB
3Tp2MvFKJXeZwknbdn0aebaEe9Ix48zYBsCltErGLKajt8b9murXLT4dBu+8EjwhTOAwh8YETEyO
ymiSXYRhH6CRb5WFYJ0XQ//Wd1F/owtzVrE2JVJYQResklWWmqlYyxMHa1wwli5lgZSoHIHn9TLf
TeekelqSDnqlgF3VZktrPueGc16pXQMAEakmiaqovuM4GaMsHg0FSimY+qkuScL5/fddFvpWbgQw
wciop7CtwwqIRKIFWmdw7vg0K81sIQewMKraL8tOvDr9flTayGUsb21GDbD+ZeKUw4n7IXSUYL1b
ATk9BRii5qjJO0bGBPUa2LXyAmm5/Es3b8OCk5Hum8LrNTG2N1RDBza8OnEa8kXAJJGWWSTk6LCf
Z7weGbtv0YVTmIsCrgrfwcINbYdVNsjuO2Qaw+XoUzT/88bHuyR250Ipq7XpC0gMr4p72an8zM6A
Zowa85G/Z8Q5Q5aHKY+SujY1mHqBrrUiPyTDY5l/KHpvzpD52i/NdIy0EhoZuk1Bp+lbH12iUj+7
dKqG106k3vM+Jv1rFzq1y03mm8qTuVYmdBJjYk/zYz+prjwFZsntqew+SxvF6OluJOmZaaTFBMVO
mz8KFNOv58LC+uATZYhpuQOl+9el66YBdEcZsAlvBSpVMuBlShOHdvooUZfpAtPAX37SLgQFeKon
Lt7i/nG+ymSPE0AeQ25A5gl0yROVwoqbp07ifKXzVGPOclJTocsbBHZstbqk/zl3AK6aFM7zsR+T
XpVhIq8GEFFx7GAbWBlQ9esh9c57L++wmAg7jtXUGmmGtx3DnIOGdKz4pYk9II0Wjia882Kjq5Zk
4arjWsh8M2l2ON+m8eG8MrsiZBE5OjFNtDKYj3Cgz0tKsuKwCPEz1emFy0j1z4t43zOnT6FsIJck
WDrX2TEnVZpztZ47vLWUzg/QfT65GRzzCNQ+j/cg7YfWjTDmzOIkakIgnvy/v+JL3xHs7ovsz65q
L6BHPK/b/vG9qsa8T2Mvjyr4UxMnEe86AgbSeyHjHB81p3eh7lUhduYJDKGJSiIoFE13JWYGl1sZ
gD75l2L5kCn8qwsLiDqlsiAqVJewSCxjOnTKZLfDl/MHxrsfdrqJhMOcSyPUyU2re6LQ2RRvbSbu
5NHpVrnk3ND+6745PyaeNlKVjdUCtUTRkj+/0FX0h+rz9Nn0C0dweI/7bnjYyGNiqbSM8qCvUDCu
URqUHa3EUHbiTjJ3lWP3adpIYsJpqeukmTtIEg6GT0m3ClD06YB7ojhuvHIWx9LZyad0nOIxVnCM
vRjbFQAVMtFVzfvz1rEbujcaMaFVn9QyxBhX4kjk0Be+xGMj5v0+ExxmEk3l3OH3S/WHCjrYNeXU
crjmzQSEwVRmaTYhIQYaKaZIUyd0KtVucgD3lHQt/kOJlwIGG7Qf0WlhvdacgVYFBmS8qTfFk+zV
HnpuJ+rvJ/Dy+H+MCkdD+UYaNclNNkSiQZyQocCZuiAZD40ZVDwaltMo07uAt5HBOKykTlOxlNCo
c4vr2iv8zhsulQMfGGLXpDeCGE/tw6aPJfDWOTVYnGW/TQ5x+BGD3ohgXHQMcwlDUzgvXbwc1Ssy
ch6H3WCz+X3675v7UFrDKGOaLE5T5IRZoK+LUw/3a8eZZNp9hDZyGMeMzKQoxQx6xMrgJ+bFOqhu
ZX5ZFExj85yUdy2Mk0qCIfeqgGuZ9DkQptmV9NpPJJPzMOzGgo1KjKcaNWinKjNOnNb4NC/fTV6v
lfP77CxiJuIZMEccWW0G4xqUmXs+Vr6fBaC+CIRqTD0DhQYFmrd3bwhztUQr8tDkaXaWbxMGiCjY
YHSl0ggQ3nShJVlFbPFWcvdj3KvgkwNvjE4aAMCAybbEGX/olnEUD4bTpNbk0f1fwfljMr+Tmph1
AButRsCj+lbNeilSzYhxT1X2kLZ+XDycP8ddc1Nff58xt0SRR6JIMDdDvNOiwyQ9tRFnNmnXSzci
mJuqwpZgqQ4iZtO09cJula9ql9jp4HxEFQNUZlgkBf8hE22i0hjzqcPFGOVtn7ha9bgQjojdQECL
ZpjyAHzUKdva3H2/NggFDQo+kvRFwDCjejSSS1X4mf3xrD299o0g6l4bQVHSG0qKTNQxzWM7WGYf
oonG+7rnacMcWCeK4PYcoY2KfbbkxwLqDuVW0IlVJn8OBcAoxITqNE+rZiK0ZIHuBBiVjxRluAhk
inl0xcvW9rPezfExXhM1bbouM6SpD2BsQEO8q+zRmu8WbDsNmc1/TPejwkYi40fC0q1yV+Is08sX
CNLUia5kEKjTnhnv4nY9aiOM8aiiM8uolaDepHpEuTCnn9n80BRX5/2JpxMLOdpEYWGsC8RQJrAS
dTp9cejGmOTEx6izubDe9IzepT6varFb50nSFaJGS3UUnnl1UDb2Xv4/dTJ7+Sn6Ejpn6a/2ittb
ot/55yQziZ3WJlVbRLi90aOaYo2Z2I0zYlJnOSg85FPO7bGQpAaIUwYwuqGqW7jTFFTTEaj283jH
uT2eTkwIWaIoX0sCMdPxhHJ3tV4XAcAQgHH9oTrA5uKYQGJI/0YrLbQWzG9p6y3JOEkY79iYCNJr
RE/UHNbRzx5eERVQUXr0WSac6vTug7jRhQkdc7dix4WWhKL1qiFHMntSx7saak7nzI0JFmRQkgmz
BPTTlYItrocQ8DiYnKQQ5Px1b55GTLQg82gKZUYNIT5ti4Gx16owSS7VVv+7vP8UW1Fp8Was9/Oz
13Nk6bMSo08xvUCl2sTG6LpdAUsSfc0YTSD5bnZHX+stvf/AGsDbl4ZdAxBiuTCTiF4gAO2xQRy5
NbFehpOIg316pIScrIB60pnrlNnosYqYvK4hUZxLVwFl7ySWHsebeTKYz8LaaHJVj3Gc/Q86wCBa
kRv9ymz1LgSMX+1HDzyfplZxTikmfKSyqdQtUL8cxR+DxteCIpCA2cNLdHh6MaGjzIkezTTmL4Yj
Cp+xkmKdPzmO9cts2JgzTGnS0L5OzwSVG7W+7bnoeZxYy9Z4wVAYKvMILSii4wtHhIlKVA14WN7b
zzswJnaIuRQWA01tBPFe0b8X6/fz58X7fSZa5EVMQN2L319b7ELcddGfDti/dU+2oFt0oMrRUvx+
MX6K8ztR+FAN6jXwsCWhMSd9adADCj/N2IUoPT200+/KTRekRw3o0R/5kN6IY5y/VONCneh7sZAr
VS8tLBhyLPj9chhzZIzvh+Y0VQC4RDaLLSAJDdrE7YmVCCBBMCzNw3rQp/SPaR0YmYz7lzXqxis9
xV6eXTkUj2kc/u1NMb4PeMQl7RvIUK5mb76UARFKexWUJwDN9L+8JyYOiKSQG0D/4Cu0+6xprk4O
f+U3CpM3TKo6t62K36/EQAMRga4vHA04kUxhPF9t2qnKK0QyY7oi5CJdnEHhkG1wnJ9dTcnNKSIN
TRWW6lYC7IbYfDp/SrxvCrYuhKH4EOhpOKYxcl7Al0lqoVUweXTMNnLEL+cF7mukqiYG8XUVrN14
5jYf0q2SNVVM3xdBaQJSZhdaqXHu5T/881UGEwIqYxFJTS9mAIYkBbGeMRL6HQvFtGdN0RPK6GDy
lk14ijFBoYmTdEkLCA0lf0me1oL3yb5vbq9aMREAhBN5V7YQMM4PRnVZVDfKwnkL9nuj2O/653aY
CJDOU14MK5UR3sTpzRT+7OefhoExIcz09oUdKY+F8JilvH38/fmkjWAmGoAgy6hXFYIppXb6M7az
Yxjk9MJ+0NXK+Fja3IyY3sj7jOpVWSZCwEam1aDffXkQHmkCl2G4/Dk+KBeTxYfX3U9JXqUx0WLo
9Wk26WwSJlDrYPBjLxpd8JOcBhgXXnTdzxZfpTFZgyL0uYZlCpotvvS4Jy8+oFzpn/dmnqu9G9Ev
yhngK5DTuINb3NMGKqaVv2hAU+/vAZzD52rguIHJBJC8qNuipMNKIliwEgtlkNkqriheayZbRUCr
zPX/UlCiFnjGWlg8w0kQCBCn6OSN2z2JDvkEqNjJSr+8cPjodySxlsd6OhTP54+Ypy8TV3KpbKSa
xhW4fSQ8Cc2PkvcIcIyFRTrNjVxUw1PKtAZqdZTix0r2jfFKHJ5S6WvM20PnacQEmaaX9VGgNjPG
mNskqEEPPwYgXf7duTERRQyVLkx66gHkoOpeTQJV44RLniJMACnQG3oJWsOU2O0CyJfwe0O+/50e
TNzQw0TJZBr2ldKXkGbGudMiEzgvhBf4TSZelJ2Z520O636hksEw95EEp8H4A4/v4fxDqbPztH2Z
1lMmQqF6vZYqT6w5BaP9ju2/b4nODhFVlRjniQEB5eV6KR8Et0c0aq/bP+cyOuXk/wRZLMG+zWXi
RMrJSL8Dyhy0GInhtOn0oSz2VQTj/WjVJIWYQBcxvk7bH0Jxf/7iqfX8d1TTCZNUFEseRlmO319G
3arFxRrM34Z6I4pHbXwaQdh7Xtx/pJuv+jC+T1ozSWeN3s3nwRU+y4BNDS8FFciKlNiHW0emN3BO
PSYImN06i4SqZ1yJngk80/qC8hkiHbTRBHc4yvEsm4kH8zDXdUUNjzqReAleHy+8LezRXm3Mnd4J
t7ydNe5xMsEhas1MVyK4beMuNljxskN0THzQqyXWdCPwH9/zKZPONnmXPo7HkaZMlOPKTKzBHw89
cHqiGs8usfg0y5wjZZu7JJ/HQaBVr66ePLPKPWXgfi6cz8z0U2zcfJIsYyUKCZ1Rp1gvig2eANlK
cGe0V0Q+Vp741wFON7oRJgH8PY5Oie602ArJ7KTmhIz/aLa9imBihthm0dLX0CeXKc23J2Dt3e6J
naG7h6H1GGR4POia8y+hfkoTN1o1UakNKX3So/4+aS5TxWs+tsT1GtZPnxAbGWK1lvooQ0b4aXBr
40B5upQvBOSCtrqAyBNcuonH/azjacZEkD5EJ0o0YIBo71nteKvI90PJaeydTy11lmCqD42l0+hX
vjHfENlv6tlOlMY2pYfzAYrnTEy0MNpkaUqaEi0qqF/Cn7HM+wjmBSSRySNa0lSySkWkoFMQLPIJ
MDwOeYhuG28BDoN7XiGeqbMd0TqZilU2IY7cDZQK+xiCR43G2xBgNYnH+6riqcd2RI0xjmZDgbzO
FT3aEQ0DDThXYMHDqInASS85H8U6S8kYSwTzh/RrXLkTveyQP0SN1Vxha/ixc9J7yQGGUhnwdOQY
CdsNndA8DBUaPcbsUhuvCp3TNuQ4lETlb9w4NOsRoCH4fR2TGsah7yOrqD7/pV3QP2IjRBCqdW1p
s0u8aZ4SUKSnjvEYybZ2I9qSIwRR5XAk8o6NjRNGGBnpqTrjDU9zgG48cg3pxvSHgGY26dXC+fTe
P0dKcGmIokLY0mCbqWGv07YakMxjLOukB4E3KLSv078i2NqgOrZlFdPWg65/ytbPuRScPzTe7zOf
8uG0gns9pAsY+qEYryQeiyTv95n8vNXBIq/SI0rNGwLQ1k7+9HcKMC/tWCVCahQQkK1uryR2J+f2
eQn/EXFe74DquLFkMYqNXB5xRsRfPTpQF/dWFKxIYSlYffL9/0i7ruW6kWT5RYiAN69wx9BTlOG8
IGRG8N7j6282tVcHbEKoXWpiZ/ZBE6emGtXZ1dVVmfvmqBXj9k3WRLWcsZdTXftSw5IgEjtzu9Rw
cYfbJq0BeWpFhTuzjGqiAZaZ1J5GNChMblqOXpHfWtQt/Q/3wYtNLi0PrXaWTRE21UN9W/jpQUIb
UIGKIpXb/eE4uljiDtgRAny/LI26K5/jI9P1HBV7Dt0ZjU7VobcpcUHqg3HnrZFPojSyaVhzPk+G
Lw7/7gfEHwoDv116wywS6+hKZkNS6k3vDaf2EN5knxipI327IBCNZy/rQFJV6uz5KchdRfqYWY40
PO27Q5ngEEEWjKSPXnpWtMc4Okb5qRA+/Z0JDhOMZFjG2sCCpckpDT5paISnZjrIj8KBQh4PZRUx
UCisF8mb4FQmHtNrbg7WSaXeO7fT00sIcKBgKJpYC2z/GJOfCaCYme1MA0ff8/7CEdDwRhEuiJO4
ZWYi0Z+KjyP67OXRroTbBBOcuTOSnQjkMnLAsAxSMBkK6xxWv+PpGxyqFRSNdRmssA+N+pANx9C6
NXUi2ye2rM6BRGjJkWBY8NMUj0V+yMvT/jr+oSZ/+V4cJsRWIFYDiw7lzjyMt/1NCaYE6Bnn1yaE
OnNfSkgdEGop+aHlZjCsQI+wd6cvk8tEOvAKcJ+fErw5UNFPxAk/rZzFyRgWbIMt0wddA7XorQGu
gQ6t//o3GQ26VImM+F78wHIhiF0QarAnjFdReysMR+J7bRepfn8vg0OMVK1lc2EdGNF1D9JNENmI
tokGNOGgg5bV+PGX5jjwGONE0kvmj2xAfw4SOLX9Xf4w/UQKc6DPxM3VM2RVR4u2Jqv83XaM86Yu
GbPBAlVt4zroiGov9fvcbmql2jSXCJl+LXhh/U81PL9nuVYOcLupX6K2DFkrUd7YEIhgKzZdyYVf
/RQOxVnDExCR8m2eUReD/J22Rv8/tPNgsIDAYuyH3WF6191hZYJLvOeizTSrRwjkytPYjm5qnueO
YlrbTl1XVrjDFuIGw1Cz85zNgrCuyvk+Q/FVe5HVpV4iiTjgr61zHGhZwtpJOpSBiusgJOKA+n32
56s8PB4MTEywMMBwhjuqwrGLrBMRamyjv6lWrxaMO2i7BJppL7134kN1Gg+RO111s8uailjymAze
vj3KJS4X1/TUjEQ2mR503/Lxw5ISW5NtvT13uONVDrWoChjrjFY+dO0R5LS2bH4ytY9zf5LU2v47
bzgg0MPUwnw6DvMsUSCqovlWkBNITS0YBwUYbu2kiiXbY/utNw41NT5H7Ri+RzcYGm0W2fXrpZzv
MF4s6K9f/bo8UDuGwBm+L3eoFw3k3TAmL70doXu7Fb6KEbFtKCMcBtRBOmcZq9+L6LoBX7DixYK7
/+G3b12XbcNTVED5XI/aETb6s37W0TmS+Engyj+0A2OC68IzhdCkRQ4MIOGNMVdWI5PuBne4BnOw
qz3qHxbnhQbcjYiM8Q9xoVmiZOAfb5RB5VHLDEXAGG8LrSDWQhl6M7q0PEZTXHc2VQLc9E+VRU23
VMm08H+vwS6SwfJcKT3LSIrYznUbjeK4N1sftcgpbrv/Qkhu00UVZMKiBubqt+IzYxw3RR00mH98
IYSLvfgm8NGhjjcYy30Pxx3UNlSMKUNvHNTFr/0TjElRRDZ4nYuiW6nHJF+cXCHicgst1kY4eK2j
JoyCCvPwRtjcS4V+p2jUbCpDUB5h1yY4hO1ySMdpyYByzaAfBvnYm8sxmU9L+Kj1VAxuHU5rWxy+
Bpi17gWm5t56hommIvZ0q7oLcn28iyAmCrq5iDLJheEwDKqlxzA5PnQgrOoPoSff4+XCBwsb3nqo
99ute+7KQ/6tUZArcUS5A+dhCskg68mI7oZwdFQU9vYRi4iMl8vUKpeY5iAz2gXbq+nPYvWgK6f9
36cc4UA3k8OuQm8Nfl++XqzHLvrWRYtnZlRIsN/ZCb8XGFn5YRlWWYwF7HSu2NiMfrj6PJ0XaH6Y
x+pdQ03rz8OBbmWmSaq9rJpcHQTruTa/6kr3l5+GQ4bQgFBP1MOlNviQFVc1NbD6B5z7DT0vYzqr
NcN7YqVMCYKM4RzaHPEykR6CowWNKMGtP+8HwlYGtl4yDh8k1TDMPoc3sfwcFj/0+aAPlS2On5vs
QNZZt476tTEOIDRVDxVxgjFRGezkuynfSvWnfX8oExwgiKWUJJAchT/WBzE8JpCVVIgcj9g7/O1r
SoZhMht4AU6OKcsdC7oArR7ZZvrwV77wT4l1K7aQBmKRZnmN+VxV0CCiKnd/OMh/Rxv/glgMYZPL
AYx00J4N0Qkdud/bLwv0YBnbEZk3EIDAX8Jiq82aToW52XCKk4zYjtw+sbV/RFCQAhG8/SUk3eMg
wcgKsDmxvKiEKI+DaflDflAwfmFLZ+EgH0OyeEIgt8zBAxiii7DAA6Zbhg9p/WC950q22kMyi84V
OpRDmGOYHg4FvXYnR8tJTb7urxnlAQcJhgEdCpUR5yRxdLVo7ZUUd4d9E5sFSHBpg9IfPF6qzhe0
hghvVui+RAnwH/0he2LM3aXTXenXYI4THnAF8IUf+ybZxn9zEq0scoEghSgCBSKzeGjwRjEcFcwm
y0eKb2Zz8aAhAOVOCQ7yo0x5IqRTN4L8QQrO6fBsUiO1f1i5iwHu5A4jUQmaDAbYkOZyDQVbVJuO
1gSx4xl6oM1khz7ZRMaqPW8X72KUpWGroBvjUJMCxnBSay/lrdDT75sGnelsz5ItG5sYsVpD7lNN
SiXEEeNuEQ8mZm3Lw69Z2xCCRuG7hsHAEPT7g3H7VdbaKak0rKelXBu1L1DtmdsItDLAbdhqaqpe
F2Fg1jE+wxBv6uzuKvBVBRyn6LZ632Vw7RO3g00RJxRkrthzZnkLxZHPEd7P7Z4lxYdAohVjN0/E
lYvcub4MWb1UJexF1y16bPIzSKQ6EABM4JBChRKJS3GQnqku4e1EaWX2zVnfV6BfgdnO/xUn1VXr
MuGr1AWuu/v4QX1HvtVBFYKqNZg1iLSD7lm7Slz9ntFZ16fCK1T7PcWX1UfUuApsgkN5thLYW5Zb
dTjN0WOuEo02BFhpHJbMedCVXce+W3ad6FcFuZM3r2cKdFss6MWiBYX7QrNWToqUW3jiPg+u4qcg
I5WfNU+3BcQFSLK/7X+jzeTvYo6/nsWDkDSpYEZuYt7VrT1nz3H9roRiZYP7LJWR5+KswqUWYoqg
RUn8sHS+S+ApCZ/ZNMt7hodRhQBNOqi5IW7F7eXOLLq5NXFujWZl10prRzJRhN3cvSsL3O41J6Es
qwUWerO0RXC/ieZpGZ8T9F7sf57ts2tliQuHoW2jSkgFpo8weyBoB03ogbXRSmgWEI9mbsuhXRLZ
+ua5f7HJiyLNGQbHFAvfS4XyZHuID6Ov+uL7zv2VGS4shtIIh6nEIgZp8aHu1RsleVejzyoUTG67
aqXWTVWM5ZMfBhetjF7kz8/iqXfZq75o2Ptfa3MzrTzizvy4m1JIh2LhNOEhXjwp/6H9+3cWuHMe
D9ByEkhYM1SjDOWoFfc99fW3z4iVF8zLVeZitpLetQK8wH1D+rK4KMSCzSJUPdHX/psi5Sakruxx
p31kdE2lsW/0/yE+1AhxJlOLffVfhjhlk4OIQGzBNjZiHYXB1pSbKf60/52ofWtyCJFHMmuxhwGI
Wo7e+DXCIoJSmg3NLBmELROv/fauCvo62jmwSGXWYmrgy0XX7OJWAC4sT4c8xq9CiPBEOMl2z5sc
9/Ll+DnFWpCGtq7w5arUr65lhzk5HBPxYIAHMzqTSqGUPQ4xlkpJk1nForK5SNFLGUFA4Os2S9Ki
+p0V+5V/HHrMCYg6sgT2mu+aLf40/MwPEm9EC0b/hMkMbAzqkkd5yCEIKKdbs6qxoth7LxJXkPup
C6ezy5Ppi5+puz4BWPyMYl21WoF+HSxo+UMKSltIzwW1FSgbHJxIOCfbjm21pT1b9cHKDup7lDhW
cW9xCJItQz7VEXMj/lz2mBb8qVKi4C8tFW9jXQUHhqxoSMw4N9QyE+UwwQ0LTJJoGTWupC/tJx0k
FfL98lAJHphYHeFEs7FuI9XFLuebjDfyTAlhVxeP5fgheRebrapJkHKUTNC+8twBQYsnfi3ERXXo
X5iEygNewSI2Jc5EYCzXoBrwNz1aGeR2lYbXcUWPYRDlM0j4KEeQ/HyEiut1Y4Pvw6+/Ufng9om2
ssjtqkww60IoYBEdpGxXLZCYctoMLQCzy2YM3qM8s15StgLrE1QNlCboYW/RMT99m4/UZOnmntJM
RdckRZKgP/PagDHJlqCEBgI+PTbtVSIdKkoZc/vytrLBnWDi0saLEONm0GCAa3FTr3TU5w5hwdC2
OFAUoJRL3NkVmUlQVSVcCop/p+FTKpzF7GH/vNoOvN+rxlehkykJlhn3USjePnTSQ08RPRAu8MXn
ru8EXa8hFrAYp9L0Zjwjk3cpygdu81SZ3AZWCx/A217ajMYPYhWP/fOAG8HyqfCsU/Zlf9U2B2bU
SyDw9ed6GGejkmHS/DjnHpO4KR2wgooe66EJbPUKMzPvIqFeG+W2UKVmU5QLMDpLTwqyivmYL8Ql
bjtHWznGQXoeaGaTM3GH+OeCuaPck0sncLXbzgtaRiDhhL7eEBc6BtdvjhGoe4mShOkSy+RszrUy
6VqCXVVIP8detGcFrLrGWTDJV4rNVGJliTs49K4fFgzBQVUUI5FQa2FPYubgqDYrMNFzVZuBuTLH
QVIatz2b22AKd7eZciw6fz8MGdzsLRwHR3iLL5S6QG5rpj/b4VodE1vRH5fhZ6VqTh/n9r657TNj
5Q+HR0OmRlKXwF73n9YJBYzLbu9GeITF5AH5udgZtOMfn0vLlhr2vYb1y07dKXPRP5p1tnq3ODqm
KmJfuYckzL6Lm3B18ZDn/NCCMMONAR4GyQc5dGIpskl95c0WZnVlhMerBo//TYB9zCZtWLuiiOw5
xFw6Egv37/zhTvkOzwvhGGIFtelDNIIxsLrTsMP2jWyDxsohDpgScVHn2oJD6uBCDMTRjmiMkhwh
tZsMA/d4AXTHY/x53yr1qTjU0HOxDBtWbyqmz6P8QUtOU0KgIbF/+Ry6VA110NnhGEY3vXRdvKc7
dh0IHD6MtTWmYLIHoKfnOPg3iDyFIrDfTllW34bDCLCLt/MSsvsv5mRRb8bcvnE7oJSgONVD7FP3
UeqrcBAh5EO4jBVcyqX8bmiCR6QvdthTzyF7ZjQRf71O9kT0x4YB26d1+e9UKXZqnUIIvb8/wpgR
7mo9ykqmCRl8gXiL22D8W/waDBJhZPcDMSscGgxgBMjmCK705x5sy9qxdKpv4onllPpRcK0f+07t
gjizx0HCktRZWrKgLr50/2nx0x57P7kFAvn9kbC2B+HMGgcNeZAbeWvCOzbHzMQ0Zzzq+DNe6XN3
ZA2FVGpGRQYHC6khxEqn4KONmGPWz632OLYEfeEeLDCfuCwCtee6myX4VMxXU472SPAeE8vGQutP
Jx8zwSEDxj0taWEnX4JJDTaM2SauimYDHTXn4G/yL2aMg4hSwGB7rcEfI7+TIcI73lgLUiJN+1uv
OHBAd26VlCxfaayXazUSFzfDDdev/cgj60bs13bWkH/GwcU+sqoW1l7YNrzlasD73q/SbfVN+MTq
cXLrFB6TjNbc/Q9IRCHfeBeO4hKVMWyH/XUhfawwbDMR4gpEFL7s89WFekqUHlc3mLC0+b4V9e+6
TomFUtj08ucrG2MuxlnJlhAjKa03ubrTfgxcsUJnZAtG8fwD9dEop9ifrwzmodDIc80gN06uTaU9
qOB+2f80u9kKwp2n9xCnsZp1diIud8WpflQ+l07SOlhDF4NJTm7akUqO2lCoy3fjCSl0HQSROXYw
7NmTPfBhu8qtdtD9/I5aRfK7cfDRG2YSJTJchNhY+VV9IY0ebCjYsrJ3dRZc6tgn/eMwpB5qcUh1
WESRNnticpEYpKxsFZrXpk83ZFH7i0MSUPNZixRhOTP5hykdhDqz+5bYw5RPfG0kr80AM0vIMPFG
m0LTKnwQnEQ+jv7oAjUOMyUP8IJIO4jFF0tCIesVk71zl1lom5WfTqkdQ8lGr+0hxXNTiXFo6Yac
8iUWk+/dw9i/mAU1zBrGSTW9ob3uqHxt986DTccXTIaubGSToRVaf9Qzk36d0fDs1qf+vqFbf4jj
k6f+aFVTkEz26ChJL2PL07EvHOHj4DFOVnOhEIUyx+UcRWBogTKx79bY0X3lR74yg4uGZTnisVGJ
uCQwkm/dk5I6lTAECedyEGFp8skc59M+RrLduheIHH5EujHqg4rtpWS+0N7qy3NvOXH2zVxSZ4lI
QT9q/TjwMPKun5MK69efZ4igo353Vn/MvuIJ99TrDrV4HHCEKEMbUY493aWikxmM5UIlDubt7aTJ
ioEBGlPRuAS76uZZHy2U0KTBCcPHIbVl5V0N8frFBnNzdU6GdV6H+QwbrRffyl7shefB7p+ZSH3u
p62zHw7bi3axxsV3ZiroHUG7uhvr/hj+sBKKql/aDriLBS6lXiRj0HTMdSPfhf7Kp1+T3QtowU/m
dY0K0/AphJry+O19rUWrheQifTJ0TUVzKbBPdvJPCybK2cN+ljjGPyxBxEghIVzIPHm7tS6ecrFe
pIohjJKGV3YIKysLuhGtyW3T+QbUm+7+Z/tDGnCxxQV7j3Fy9GXDVnXJt6PkhSaQDawFTvp53yIR
KDyHRzIkRm0s+IzzXHt5OT0VS0Y8lVEmGJasIl82lKnvmU8paEPxVpZ5+y4Qu1eXX/++0naKjnI0
7ijD53o81fH1TI1+UN9F5xBCqo3e6joEnYhxI9YsH0BdKcSVf2YM1B7FP025xJZ0tWTQjQABfszM
FZVvZqKrS5NdGURgUx+GA4lCl1W16PDthUS0l+VZ1Ygv84d87Hc487wdipzJY9bh00QndilG44Gr
PjGlLdYwJxOXfAqSdA4Z0qIJxIj5A4p6T0LHjzqy1vKTBfmyz/m1iMmwyMMJPILONCEyCrYxd0CC
Z+6oh1yGkgy+2PCiY8GkQNkEJkVwQWARP32pBHVcWZg5gT7fDRgHldiyQ/0kgMBqf08RdnjODsyI
CZouwk7aox4MTve+umnMq6QfCENEpPOMHcIETe+Z4U8w9eCfRFPg9LF81zzN5cjgaTrSUDeiQUEY
9sYXMc/tvP+yBD/2V+wPl9Tfsc5PNrTNqAXyDCPjWT1XlZ35uQNuTc9o8LzIiMfjD9RbwcsddCfq
DA4nBrke54J9pkXwqxN7HQtVW38ybgYvAOdlcjbxz9SnbqsEcBgccFSFJBhQTwfboP4lja+r5bC/
llRQcLmFsTRV3g1YShBf2nK2oI57M7+v7GhiBEVEhy2UKF9jbC4IilgytKhRrdMfetkNRuLk2/bj
YoI7mawoq4ZAgQlTFm01d9vhodRaYgf9AWQvVrizKVTFyswyWGncAbJdjJ+b8fyWp9ItDhRvHuUS
F3FRXgS6wvZr2cdXYh362pz+rHOSM5H9R7+N7ItTXIhhOq0w0hh2WrzVs9ep9N/sc3Bk98HmRk6c
+XE/5Lbx+2KPC7k4U5pOW3BFS06an57Tw3IGB9iZ6u3fxtWLGe6IqrNoKaBJiwMxHWxp+l7VxwIi
nsJAXDe2d+jFDpezjpZRJEsEO6F0Sowncf6+v1xUGHB5qj6YmZ4I2KGScK7jW03ztZg4zgkTPOFF
osTtIkSIAKv1CrMAP8gJvArE5qGMcCCQDSikWzXWqRDOY3unyOeBEinc7jzRf3+LN5JzBjTPwXz7
K5TzY3w2EzsEg0HtLk78zNjGy8811UVLBABPfGFkeSG8BMCifApAstO868p8cYrDAbCR/OdSVERX
fZHbSXM9U/Jmf8i6L0Y4EGj1JZu7AiEgHuTGhhYiCPtbX0Y7gXVmU/71cT+q/3CGXwxyKKBaWWT1
FcJBajzzYXKH+8QVHMzYxTjW8f6augI5h/aHGuLFKIcJotKnEPZlXhpumNzn8nM7nCYFzD7dY60d
uqS0O4l4J6finsOHAdKtOrrIcM80zrnw3Qqdcpz/cm9xGLEo9bLII2wY822u3k/AiID4YIQbvECd
EvdDr7M+MkE96cZdN4E2/et+TBAbiZ/rLA25XgaGpPL8jywg0AXi5KHOb1V+nYhYqVxGaI9ETs9a
V3MU4q3bKkeLImtxKpx3tXVe4Ejl0oW2q5uo0GGuDEb0+EmHOFf9v1szDhyyXGEC0jCRBHdqjEHV
4ce+AeIY5duYrambenmAgaZ9WjTokzOiv3+CrHb27ZDfhgOEqRMmcCTg6y937N5f+KWjPaKfCc9O
85FK56lo5oCg05W0rNkTCcZi1Ppay0PboBpY/lDW/402vDIdGInzudCwdPNZ8it/OjKCiQbDqP8F
slEOcQigj3gPN8Ak5iqNV6FMKLn9YbqqIOzqBJYtnNmtKCRFdNky7aSO/LxmjIbMNmGJvVr7k+oE
EHcblNy2huswLYgAITzkZzWbTEhkgcVHO+R2sHwRcGHpBQKsiWjnpzWLStDrnhW4VPF5rq6s7had
go5MMYJQZjhgyJe4mnTWPDM1rqw/h93HMk4cLfq5v6cIQNU4cKiyYhYWdimak5MsnCzZ/7vfZ59s
XTsbc8XscOF30y6zhU63q+nb31lgC7my0LeVaSzswhUX7hhfCe8rOP/eohqHA+YyFdrQs6Aq7sPK
SfBGpabXefy07waVXmlcEiAnU1XHHexU39VfpBzxuTkmjW1K/5nw/0uE0zhAkOIg1DPWHi/jUU/4
tFQ/yurvElO+oD0svRLNvzrwP2X1XWB1tkjRyhEIw7NRj6YZ4tUXbpiTNyV+lD6M4aMiXw39A/GJ
iD3J17ZnsUPxYkSodd8Xv7y1/Bpi4J2dscEWRqaEuY/TD+JwpbJgvtg9JXoN9hm4hx6SyZfxJAbp
vhpN5cqtNHvGuTtkB+lEeMrQZQe1dQ4W9LlX6+GlpfzL7FQnXPndRfJUV//OvCwOsURAN/vBPYM8
ThggFVcyeBlFlaObP7WQ+HibZwPqSiLoe3VNNLlgH8tKXKQZU3BjdlSShwWC3BRn+fYWvtjg+60N
sxUNsPjAhhM9ZU+sNdl0UwFilazjQbhv1cN7vtPKIndjrmcQvckCLEofeq94gsShbeR2qzkYtmK0
IJDjnCib7DfffKqVTS5D7owCkr0RVjKAVBfLWaL6oP1TnsDa8ayNhDXis1ncMbhUY7b0bDwzXY6B
cY3So1i859qy8oeLdTC8TVCMgwnBOM7518UE4w7xtkN5wUV3VEPaQGSdMFl6Nxi+gVdL5fN+KGya
sCzNglKvIYt8iSErIyuMxQoPruJPcTmMOlpfAuIwp2xwK2UIi2hUBkTMikw7adOnPtVOVviuQbSV
J9xiabWCJ9ARnkTxdaF+snJoRlEzT5tIvrLBJQ3q3EaJIdagZimkQ904VueHs+KGOhFbm7C2smO8
Tk46o9EYtyQ4dIzEMfXZVkICOLcvRSsTXN5QlXPUlxFcGb7rmt2c8nPkx86MiURci8BK7u7HGWmP
A1IRNCOh2cOe0B7KDL14TFdVfq4xAHTDqJze1wJ9cZAvK/SjjAvECIPRtYZuJB0criYIiiGtUtnS
TeRRmTcR5XyNQZh6ZQp02Ks7oHfm1m3kWRWxlahl5OsMAlgfY2GCFTYLxFhbl9xWkUWwxoLQfdew
x2oNORjtdUU3X+IQDXL2XD7GU+lq4Y/90NhaOE1URAW0sJhEe9Pvn2nzMrIPNeJBFyvoNKIzdv/u
G9nauWsj3OkDHM1kVQD9rKQYX6wCw/qNehbCxVNMiuab8odbtGIZMz2c4Y8kNt4kLLbZdeDDptq6
KTMcqqp6EmWaCI/mIrFL/HzXoef+w98tG/uPWN2SErnS20CHERyEjhT78YzZzujUoVi8b2jbG13V
TUNX8TcPDzooTcsJZ4QxDs+l2D9UFpKfnOrNIczwT+KlmZtNjRZxSOzemN1TqzqqQqQem5m3Jv52
hX8Nb1M1bqDfgu8v2QumylNPeKw+yIndusXiREfGbzVTTwWbBei1VS7AoW9ZzimTzVaF8ItgWedE
k5+rvsYUTYT2VfQXDNdGNTv4t4ijZOuwWlvm4l3Rw0DWZpZCaNHXKIVoY0k9WG7v3suScrEean2o
5Uy9uO/xjpzkDogN8fdgt4G7H4fs2OOz1LUzXMDPU25GlQJLirS4EJCxQ8WP0Zmuhldp/yAvxP6i
1o5LKDoz7uuU6Rt2ldDbnRAn6J/4tu8SZYNLJqq6N+tawveJhc+R+oWcNWdbc2/JuExiyZNQnVT8
fnKCEh+KD7Ov+6nfEjnR5tG3/jQcRBRRk1qKzPyY7e668oXbzrDzAjN1pg0Ot4NQEIctARY8+VTR
9kYbNSwWunNUobw6HDTr5/7HYYu/s3g85UWvTo0ObjDwM1Tas96UV2EPEabEcCA05igp5RIRCzwJ
lSqArmHRYA5qdnaT/uwoOjJqzTgwSEQ5FyYGfqV40LQYiiqjXbyn520VCSbzcnUqqYO6SGOPDyPJ
n8bpVq7c/Y+yvUqWJaIH1TSQEbz+/Vm0Wohm4wRPutqelH9iivxwe5UuBrgt08+5GpQ6Vkmsvgut
M82nvDvt+7BZVcAFVJFAt69oBv+8MmS5VYxzDC7F8Nfgl+olvu7Kkt1FzuCNp9Snury3YNrQRTTj
mGAMfDO5uYTKUki9FuJCpPm6LHrlKLniEPnKEFPubZUT1ra4827JqqZVZdhivSW5lx9qwdZuLDQP
j8eQIj7eCghDhznZQHpi8AHRhUOsDqmKgTX5UxB9BN3Sez7WygAXEGPVxmkBch0X3cnVqfLDc+oM
4qVl2COn/LdCcO0Sh6ZJHMhqWcGlpU0WtzHbwpHTbDlPeUi2mbNNz4OcYWmooWm6IaHS8Ho/mZ2Z
y0Uthi8jgb/YgmHTVNwWD/Lsg0nk/DX7/LxJU8QcgAq+Ik3ipwFkCEMMVgL3opN2x978mA69ckDd
E+2jVNxvdoesrXGANDWFukDzAnld5fQek5CKH9hr1dfMju9BWIiXuewj1US/dXSsjbIvvEJBo1dD
pW5gNDdwoxVdLTM9I7xprMieofayH6EsAN+spyTLhqgquoIGydfGQF2SZI3CdkATiU4lR4exk66l
uvkwCb2X591t13UEDG/Bibmyya1qmmR90xjY4lpkWMfKEkfHiqXEGYPKehrBPHTY9/HtghoygEux
DPxPB4a99tHUlglPf5LgqOB46U0DD9OYjx1GJ9ObUzAWRGPhW1B5bY5b0l5Li1xQF8HJdQGs5pCl
n0YCV95u8tcmuBVU5HYKZhUeJeYxMZ/jCCIiH/YXbeMt+rUNLgzRfi5GfQQb2XUFWeQa3drSobhN
wD5BXQM23WHcYJAWk1SVL1YGnZBmViMLTj/fTcN9VX1foh/77jDYex3n8GZlglsxUw+CpEZt3FEh
gZKeu6OGRnfxSCWzm99+ZYZbtEpscWtinjTQ84w+Bsr/zA382g22tVbYoA1SViwslMtoPIBE1e/I
JGnjnvvaBpclGctYBL0gCo75sZ4xXViBkRA9cZltPNSDHTqVUzjUQUwa5Q7KPCmDYWzhGJsiHp7K
h+G4sMIlWgt92c5Tp/+Wf9sPiY2Lx2tHuaNyrgtjwrAmPhZ6c9msUuilN4bHBpWKj1ShlIgMvmwZ
a4nRpD3bssGhCO4FUueH2ER8nVI1kxo8fgi97BQeB1d22FRoddVnTn6SMJdfQDxUpWY1Ka84aNVR
jNWEHEahsRmH57bxiG+0id2XDcU3RI2jMk+BiW8EklPG7pM+ZA3EIvR7zQOBgxM6AgrA/waQDiSp
vqn4UDnMMKQ+13A6CY58GD3VqfzhyrxWEZAYZLsj2fzZUr1FKHS7W4qqQW2aW0o57iTLLGcWjZIP
Qnrfmt0BNMw65r3rz/P/XphjwX8xx51Ss1UmYy9MgiPVX8bJSesv4ejvf7ztiLyY4NaviVOpbVt4
VKqVo/Z3Q5ziuZVopn6bwLz2g0PcIetG5N8jAiTt3dx6DJfbUfLF6YPaXEkUsSTlEQe/c4ee5DmG
R4v5UcZLl9RkjhK9I69+7ROHwElaKmKkw4zygcV8fyixhK7+oXfZBLQy2ikBhW8zstcGOfS15GRe
6h4Gu67wMukxkxq3D7+pMXF8bScVq6jjIFcUS4hWCMiNNHtwy8cCXL7slaO7pblyCJ94vpJlzJOi
lRDgao8ncOVJB7tZlH0uJQqiiI374vPqTE4EISulihk6zB7rEAUJs3Q7gS2RgW6jEbnfNuT+3lUv
qLUyt2haXnUNvlU/fhyHz1FKtPZTv88BQ4+jP9Yn9vtT43epch1bKbVkby/5r+LtJRtY+ZDkVWCO
OcJAPdS3AHDfdIPIZrqP4nEh5+GpD8RBxGg2U58o8EhMji8ywEe5suPrZrajWxMMBhLxvE+tIIcS
StjKgjghIEr5HE7n7H+fwHq9ehw8FFWWSCKDhzEYQQn3MI6fjcndx+6NMtNrIxwkDG1sxjL7RGyn
Jj9yyNl0tvkhP7HZNUxqEghErRkHDFqc5LrZwxzGskb0EyWTp3QGlYQRmMBTkIRaLXRhCSvdotny
DLbtTDhkAogQJYruhDgq+Am2yTQg1DogCILuowE9mfzREI/732g7N/qNBDzRSBIZcRW1MCG2ClYL
Er36zxl9Wa3QobHgf1ceeBUQfKVA7dM8LKDa5WjhV726tqZ/tOlh36E/ZFwXj1iUrHBBAUNMOBb4
Pv15wnChVx8Eb5YgoiR5GJT8V/D37VHhwAFDWWWt2qTYSOYMQVi9O4Z1f6sGftRVBGiTnnHbqbCG
Ra8Yag++4ufQiGjY+77kKDgiUHMhFpIKPn43gc+kbtl5bjSnqb1VkhPJ2kaY4CfAQiWpBIM5pDaJ
jWupPc2LXTSqvf+JNkpwr8KOVzvOpcGyjBFhNzrsktY6QuWlidt4o8vYZ8RHNbSjf/VHwiw75d5m
46YBWVvJwoAHt4KqCIUXcDmzFEw+x0flqvpW/ZL0ll3xWFce9TaxvZl/G+RfsIsWQ915hMtGvRTo
2JsdMzk3+o2iqbYh/++8rGxRL8a4wq2lpuKcp/BOn9y0PgmhM1B9OtvxcTHBDuXVVkbdWzPiASba
7hrzIPbYPJUD1Ru2fWpcjHC5SmRAqreSsWhJ9FUQH6SJ2LbU73N4lNS62tUanKiLwMaDnm+KPYFB
lAkOg5RF1aZZggt9Brrh8KYsKLoAygJDwdWXKIokM6caFprmtMRPFfU0+IdU4fIVuHwkX+oFCpIw
gEcOsXKY6ld4np9Ly06vk9sFHUxUmY3aLByaBpI1SXMPi7H4PC5ejeRRnO/z2IsGAkn/gD8X5zgg
iERwbqKRV3DCT6Djtb6rXn1jugy978Ye7OShAxJv9331MFWWVEm2ZEvjX6Zirday1jKxpiD6HB/R
axLazWcptONTdMz9QneswqGaTZgvb0BvZZRb1qrLMIBkwChTZYoxZ/1LiZ36etu3wJUdbk2zUSgL
qLYB088ThuKZyqRxu7ywcVKl5e3gvNji6244p3q9MOFTcspvhzs2Mho7xoNpSx4jUlae33NwrOxx
0Lr8H2nXtSS3jkO/SFVUll4VOk2e8Ti9qHwdlHPW1+/heNctc+TG3fFzVwkNEjwEEQ7CuqoSBnmj
O/rTO5DR3Ofu+El94LV8CDhbBH5sexYrgQLQovwyQ9IWi4n8kPUwXPd7VEdjKrqr7NDLRc6K3UST
lTgBcnUMn6rlAfqViKJnNyMV8eM2dsEGxaCbLYFlqdOgTs5uwuY6AID0z+nkKtkuNBvv8m5tK6Pr
pqkYhok05u/QyGdQ9UEAYay+DcG+PlC5oI3yLdy02lmCAL5tOpaxlQbc/PiA08QbnOnUHpUDZeiU
KgIIl6xO5DTDvuTZhzb8YsuEnW3e55rNZFXRmIHSg9+XagilKh5jLNWkW9foU72ZQgV8dgbh71Fi
uJqry8qem6YAtw0gCA23c+rPzehkEdGG9Iczc1ZG2PfCnse+ALexi971E58WWF3hbge3eoPcBvXo
3M5trJZOsIGgkouh40unfW5ix/wIUjRvOCidGw5gn8EFggrfieI84h99fY7OKgr20LSpXIUKX8ji
m5k82j3IQHpHo8yOXErhzkDpbazOGZSr/ptEWQ7xTeeYe4vHrYlmS1KacHMoy1RVvQSt1LvRN9Fw
VWFi8OjxS5hukd08UrpuWTpmN6tMnJOZ5WWJjFSIiZiSX8f3JjX/ZtPWz98XI5TNmGI4VobvJ9Ip
Ymgcq27T5E3en44COjxiUB0hTqrUZqXHaCwJ91G5L+RTTE2k2Vwk28TXLRODURXhKIW1lFV5YyMD
kwZOLqlO8SYnfCVBOD5WgDLRdIYEs77Rkyd5OF6+BLZdhJUA4agMmH/UJR0EGDecCK3d49C8Wx4G
XwUtrelRtaGbJ3MlTjwxqBALYhvilMK30P/csE+p4YcGNdhz8yZdyRHOSgj25zINg8Ct5GXXBblX
j8anrHjKh9o3lcKTUsW7vJKEZmJMoOmzqh47SByX1s9RID+Xu1SPHNWmnudsC93OuolRgXqq0ag8
cKur1F0TPpes2Zt2fhNry2M8JntpjB5YntxLWkSkMIhVFQljSiOrpsLku9dct+yYSchLdqdENZ0y
+Dyzp8srugkRKz2FW9doo5ZVGVa0HHunjU4l+5FlFKgSR1jlv6/u3LJWGn0coVL3dfgY7CvwKKT7
zARtjJMfcQZuVNWhqA4omQJsoGdtULIKMmsMlMrvlY6IwW/fFKuVE1BDjeUO07YhgA+G5uRrfeI0
PtpycaZ7J/xweZ9IcQKG6GGCHFqOjeITRnlGQ8+d8X4GW/d8ZX+jSAcoyFIFDFkyeF5aD+0wMMvl
WzYc8tGp/N7jVS3RTUt5TNzQXrkTq+UUwCSZrLoMWr5f/lQ6Om5eBNGd5RTeB04CXlfqKUppKL7b
NGUyrIZrmBx/xv0SL3dt0HpOPtLvO8qzIOxRrJ7oAi0ybG6PvfIQho/Z+JeXjNjghXrwts5mGEjj
dTEWkNNtmn7ROD+3LLhdqBNAqSRghz7rctJpUEm6ik3eVeaXe9Nnd+kR3cCTr3BqVP/yMSDgSny8
KXbQFEEOkbo+gbo+2IfGt3Ba3L+TImBHbfRSq/GjHcw3cwpChA/0dvFX8wV71wT4GOS6bAfG7QFj
ZPjEEMktQFX/MoKTbKKklk0Aj8KWU7njwqzwpkc5QRvsJZKtgBIiQEbZd4st6RBS+8tH5mpusbMf
kSHw9X3zhXm8e4lR1zS1igJqpHpet3kNo896tzkWO+sIrrj6I29FZ2DoGT5dNgwKNER2GUwbY5Od
SbCMm8GTPV5ekLrR+//NGaVIbbdOmM2YjnIdDW3WYjd6Uzas080Qb5+oeV+WYGMNe2qEICWD/766
nK0yyefQwhJiqICzYJCBvPiXV23LMNZa8N9XEkZb7Rhep6CvLuVDv7yb++JdNvbeZSl8q8UDtZYi
HKiKxUunyVirqDt1auYk1ZNkXKEhUCuO5XRnRG/JcawFCoeqn+MiC0sInJrET5UHuwp9FhMWTq2d
cKjmWSoWNkGIWSe3mpn4Sa/f6bG+u7x4lBjhHBlxWksm/HkX3HBXrdQ6VY1+fpuKGWxGKs5rhk6P
302hi8OsMweYQuuPGCGO8df53l6cHiM6pFPmZzfq/f8/2sdU1iKFeKmhtmoaFVy18YMBx73ES57s
VOB7/Wfje1VbZwR6zeQOein4vBncjCXKBWPNnQtHq54u79XlA2uJA8FQwxCnKUg4cAc+ZjVe9W/g
Ffl9yQRISMvEjKQQEoLJGU8v6RYf8djRMUG7kcE5Uo+XVbpsfpYYJkXcr4pKvkephUeCfS/B+lRq
DgcHgEt7JABEbg5TZNXQSp4nx5yu7OYKaXk3zj9eVmYz+7C2OAEYWNuaLOOCygiuMy/YMm+NHh4R
r2uhgn+UVgJADFqkVah4C1xtNkqXLeEtOpx2UhXdq2HoX9aMsjwBJarGQCkutzx1qq8io7wq8sy5
LGLznbNaPDFmVacY5S0zmALCs91H6Q4dMb4BYmufIdvAoyWEvK13h81U27IsRWGYQ/07IumzpY3d
CLOTDsENj6Cnz+w+Bo/bSynkgg75Ny3iWSB3aVa3IZhUQj4yC4uYl3e9aXpmwAg0396nswjBMW/N
RulGxYS7l3xQgs82FdDaPq7n7wv4EGVLFg01PL2xeF+DO6zCXUExplA68P+wWiY1BemMlUFGOlhe
NZc3rRH/5U4IgDDlXY5xgBCRYFqt9ZRVz39pWwIQjJYcGEuMre5dsweVCM+cGV6LsS/q6aXxmGgM
+gPynDdGAAPLtuZOLTiGfpzgniZe6S6hwyfzJA8UDfw28JxlCWBgtwPomflTLLY/BPVtmxaeZQeO
XOdveI2tTqhYuBKhsRBsWlAqDSdnGa91+SGinATC2kTqhamSlKCxcWK6pXOruXNiytiIMyNOIRj7
Nuj0CVrow1OdHtGfBj6C/WWDo7QQzn0Tonw8HiDDVFsnH56m9k3AYmqKhq5MS1eEPTeWoraQn0XM
S5ZQ69Ev5ZVdpR1xB2wv1S8pYpS3m4e8LnnsddESB2cTo4xctSPCrNtrdRYi4H5ehplucPMdmofR
+qJ0RJUzP2qvvY3z9wWYjwp9ymcezwrZQauf1Kx0hv65Hm40+VvA/rm88dvu51mYsPEKa0vN4E9v
2zgq1W3dIoJmVI5h7dL+22VRm09gm51l8YVdAXOr6/rSmXgvRtfxe45pCOa6ff8yYjLf2R7FDbiN
M2d53FpW8volN8cWgR83aUALCD9qTtBpZLiV+Z7QjDIJ/k9WkkYljwJdh2aL7CDNBIp+DzQe8Hyn
Uw9a5n25y/Yk6fhWomG9nMIdMU/FUBsVhMZt6hf2Yw0uIzX1+zF3+Lsy6r/NLHiqE6pglFJWuCrq
ppbzbuLP/vlGW/xW+XF5NalDLEAFaIyWgvGYv5L90Odru1YR7v98WcYf7rtftiHGcGs1ktBBCiH9
adnFINdXb+trFZPZ6VwtccTE+K08MlkJOCg1GmbsgT+7CN2+fI74O7n+cFkvYm/EUC4DGZ2dL5DF
QFTS40bqEgKd/uBmn1dOQIw+m5ZeCSHCSp3s2tqP6HlDAsPCVDVkZOZDScXbCXsQI7cz2i/7jse/
9bHyw9m1g9KZZYqye1MKz0Rbhi0rr4gkIj0t0z6JeGv0VYn6JNmzw+PlzeGG+wrYVyIEYB9KEKRK
Fh4ovNEXz4X9uOMTrai7fHuHVnLEHUoD24q5nFo+VUf0Wt7It7HqxsfBrx7pqT6UWgKsh7qt5H0Y
o2IF1cj1vkH/Ms9kUQH8TdNeaSWgeWhKqBdQoRVbXGZ/+xe9bXz9X++PZjDNAO+qKhZWK3lQzSA1
wUH9qt9xSgxUq+2lybEfVMSEqa7KbYP7JU10TgerLND5D2l2eWch+VHfGOrhssFtIo9yFiF4Kt0Q
jnXNDCgUfOnmGNNlK7Ba76fuOgyoTC03qguLJ3qppR5r48AXD51MxZGPBUZdKuZxe8wrj6he2r+l
itteKSdYeZ3EtoTJ5UgazHfBcNCLW8MgUovUFgmWrY16G8QNF1Hjaq33AYpca/XL5U3adotWigiG
rbG+qFBhjxfErvNUzERNvO5QXWEu+z4DLa5EPPU2vaKVOMFXSXB1F5IFcXl4M1inOn8ck+u5mZy/
VEtwT5Zp7JixQM54GjwerwWvqP447syTgoyO7Y3UPbEdIl5pJjgmoLZo5LSFuSufFZRcIEjcusGx
OCSZE30ZvRJZRYqGhbIQwVfpeklL9Rgi80lCJ2ftjFrrDJS3QkgRWcFQSRdVESYPu3X/JSplN5qe
l/BtEfbz8omUOQNT0maeIEXlQ+G4d84kp/iQXlvOZDggaj6ZR4qV6g931S+IEglQ6qkv06rmVuIy
V3FbB6fM634Wd6D7iLBJDngXQMoSMGNCbZFS8wOdXZe5N12ryJ12ibvkmKabnHSKTYbaNwE/KnAj
6gGDOEUpkRNBDEJ5F1SEy0cuoYAfqbZoLI1gg9Jh+ch5h7qD9L7z+YRRdkU5F9uX/Xm/BPSYqtLO
Om4kyr45qod8L+8ljJsxj5d3ilo5ATx6NpS9lEFMLp+M/i4zrnqNuBwJHLQEtEhYNS55xo+u/Kkt
PJaC0SD1Io2oddh2W84LJiCENpZSoAzQxMblkYPEVKemUP/hArHAY2uoKKcXGzISfN4IG4SglHoX
HQ30uMR+4C2NC5+cT/ObD1RJCilSWDy17JNKDiDSuOFtyxlcJZBPdcxtvRlAOx90iTi72xZxVlJY
x0lRl97kcTYleUqzQ5Yfi/7xstFtb9UvEeKb0MrQ4Av7RopRfYiSDzPFB0F9X3DHpqYcZJZBBcn4
p4++5hbhrmw2BNng5/ivIYivP6WRjdDUEMWLMydTHPYDbM0eb7kIj2gb5dU86ne0XfiXl+0PAHQW
K6Cq1mUlavChV3Tkzw2MdPc6nxOg8MKNnvArqEXkv69CLZE1Nd1kcsszriLUKNUpVZZMGbdIY6hE
CPDpBexg5B1jcGVP0Qc8AwbMRuAPm8RV311eQcK2xYoes9GCpOVZFxuRV+19o6L4nqqGp9ZNQNSh
L0Y4mZARtzsje8wSAudIKxAgYWpjFAv1EMC7i3CTo5NgcrIrBL8wTpQKfm2D99nkBDSQUHPdRAuE
meGzHvkKDD6290lI3BHExohFO+kQpBqacOASKbHTfQvl7yFVC0KtmzgKCpWE1aw1OLTK5+Dzi7nh
5QTiwtHjZXDUYaU04m/g1fEB3euAycmQZrMfcr4rw0dleVOE6AxDIhHiAtKbRkpxfiIkQ39wVxLD
ON3E9Caft329KQOzEicgQmnHbbegP9818u9amjsmRa2zHSxcSeCLulq0oY/nWplgBkpk7fJ6J5df
Ncb8JvNBeeq01l02Hub6GL5hfDzKKVaCBW9LyqxWbjiyxpEbv9dOKt6GGGVZ7NB0tit34R1VTkFa
owATsxyW1Rhh79Cy188gBi12CS6QKEcUe9inOyqqQ66tABuVXnTSzDOd3c7ac1oFTIWxv8y7l45E
cjwwN+/XD4BfuCEOklInpcr7Egs67XgtdLlfTEd74u0U88G4nSrisiJOmzhUKpfRtRryWOkSMb+X
F0dZ6tuYfGtTYgTHQs9YUBhcqznFrsVuU6aOQY28JS4QcaRUrplzkhnwl/vusYkDx2Jvq+A4m7s4
QCqxMT3DHqBHF3rFUfExSOcaPiU39g6NaBQZzktFyAVrEGdHsQYNIT0qGN2sBqmB/AA208DY1eW0
U9UP1vgRz16y7ZJaRgFL9EQqOsaLlZKpeAci3D04QL2/cicMATWCpMrqgGO8saCpL8Lov6Tvv0ea
8qZH2q/DZAhYIbFExyMNcuyp+AFCiqc4jq6sKCU8f2rFBIRIGrycFwVihkR/h3FZt9HUuG9YMVXW
TMOQFVMWq8isVh8XiWnwXcrYCa07yzoW5e6yjE2XZSVD2BXuJRdKBRl9ozp9uVcxLUipb5DTuCxn
Owy2EiRsi9EHkqovEATCA95/wfHbAE3mHrXGXzlNfvJMcgJwF//VSVrJFPYoZ7XdRY2KSosfY+6/
xM7vllspdUbbyW5Vf7yiDu+mVawkCh5gUmSyLSG84irLTQ5mcY0Ik26/As4CXsBjdenHYxFqnYZl
rH3UqulojQWHAyaQJjmeuDxPSC0iodHLTbkSmChjD14rCMzGD8joDsbHvzOMl7t/JSAvskgbJghA
cSaSd8URXapu7sqPeopL0Nxzf5MiVNi8mlarKLwNo9mOTWZBJpsPs7Kfqq/j/z+QD07SSgRf15Va
dh51ccZge4XeOqkSOSnzLq8ct94L1v3y7l5LiGxJ6jpIqJTFCzN/io/q/Jj2t6P2VZ8Ol4Vtr5iG
JKRuGTqY339XZwE984jMA2pATa+Nv0nyQ0qS08j8dLzW6CxEWDNwzs+hHeGmrTLXMzEaq3UyL/TD
EPbQOdJNeUT44MDrTuMdVTi5bedn2cINaGJM1tTyxFehzvdFaeyY3hEYuI21ZxEC1jYam/t0ga8y
joo3ZbUTcPreepc2VNqL2i0BbJUpTFV7giT5aXbT2wiMIfk++4CaBe2Ot4Ph6XulLG9xK9WzegLa
RsbYjEWKFYxCzWm0QxHUSPa/DQDPUgSExah3TGtToZp9WHbhgfcZdTka+X42H2du9+my4W+Hr85q
iWmOeMrauuWxZcxXeOB8WvXkBF5xVX5E6Aqca+BEMQt3IgIXhK2IaQ9ZlpakAgm3G7Y7eazQ4XSN
IlUHORZCvc23x0o9/vsKRXJFxxQUHnCOtZ2xuDE2LdPvzPFKz2ZnjPa1/T1XrgfL701iZYkTJ6Y9
LDPUBrg+8Ks7N53vZ42qptm+/n+ZijgdRSraOcAsU97RyhMQ+b7tvChx82tll2BWt3UrRcTBo1QS
QCQPEzZmJu4VNble0o8NxfdHfV9AkKgco6kOsGSDsU+NQ7D8c9kaCNywBNzow0QvwwoAbGASUzS4
ZVD5jCJA2H7Nr0xOAAqrLG1zMqGF/KQ/Wbx9eq8dYW28Ip5usSTFCYixhOM0gkGRZ6J4FqLep26w
0/e4VP5FWRWxguII26ixWZFw3Zh2hTdvW2lO1xMHh9LIFl7WVp8OSzpDSOPlGI4EvuPhwO6m2Vk4
RdOOcgH5rl+4lm0BIsquKPF+glUEUnc32/atpnZ+0KVe32h+v1D5UMLIxSZB1RgXjBqGdv38eaw/
NiPhylDf57+vEM8IWgUdEvj+nIdO0V4l2rvLp4gSIKCAsdToK7GBO3JwMw2JI8VfLwugNkSAATWN
lyzh2Tsz2SnyrjaeNdDh6QuqPC8LIm4hW8CDdNCjeeywVN20Y+U+Mt8tyqeWPV+WQtqzAAhm1+VZ
p/Ed2Vt7HVOftWONWWacXSjeUQUZ1O4IcJCD2iqQZiwek98NIXiNg4fL6mxDAAbuWLrBVEusrOzU
elYizo4ysyNevA4bdkv25bKMzY3RZBNMWaCQUUSmnSkCg0zFG2m70FfKfRg9R8Z9vvsrIeJbU62l
qppeatuq99V9Dko/VTlNtUUY2aY1n3URX5hpEZVNVaDGUZ6emvpjP/kxRg4aui8Hbzn5K0kCkDFJ
S7SxhqRFvs5gYxbx/W1fcSVAeCWNSWRXpcqb18AHyO+16mpw5c8878idbuVx3pNpgE17Xsnkv6/g
LFLLuUgtyFzg6xsnHhlHCRXKRx7zo4IOswjlPyGxZaSiAsQtc1ZPkQ77C99bD6AkRDaSsyWkbuak
PfiluLYdhUbbUfmVqgLuJWUT9RUaOd0seh4UL2b7L2pcOsEIt8525qnx9XbXJ+8uHwNqgQUQjCJU
s7MeUqO4uc/K5mmIe/eyiO3jrOMg6wzdoiLnVGZFWbToAMAUkyUWFZe4nvhZ+S0iqUc5lL66yzU8
4TFcVrZsTVBmqGaM20HxB+JHMzwH5EN34fN0LTsYCu0NpxHZeAtDqOcrnco6bC/jWbIA8mqX1Rh7
DlgMUCUhmTpispJ3eRm3L5KVdgK2RxIrx3lEE0BxPfqqh8J2/jhMj3wkSIb7njoGm80OZ3liJjYu
YY2YocXPOw9WxKcQDKA8G/8mn2glSPD4AsvMpr7g3Q2VBppjW1NvmNZRdFSbN9dKioCPcqKiX4QT
YIUG5rfMrVuq5bXEAqIihBIjoGTf2AgqcvaOucAUg8+m5tC9L/yvXrBznVvjChXtYqrqIuELBpfC
hEvBjobzk3yW7qUgTFsX0DAuZExumXCoRrO8b5BIcQIzP162bWrRBOybs1iySs7hkqKmc7F3uhW6
Mvt4WYi8DUS/DqkuwEPQV2g24KxM0x3Cyz+rzbtDrbvTQ3jk98l8WO610KGI5fnBvLRdAjjoQ25m
NedRGHYWrrDh0O/+TQHf5kbpcJcUzjCqvkTXV1aBQWNFjfQn5/a7n4r3I1XavrlJq+8LVoesnab1
VgoHw558s9+H2eDW6o/Lm0QJEaytV9KiCBIISQYQqNRpeiNby7VZSAS6bfplK2UEiwPjXrlg9CAG
MjS5z4bHsdIdCTMANcspK+/vdBLsTqpGO9Zk6FRoX+vRt6zM0ahCt+3cyUohwcjUwgwajBfEwrW+
fcdDecGxumprD7SiCxy0ak92CW0fqJVM4UYC9WbXtwyLqNXds2amXjOpXpyUktNZQ+EgXvTYhNqh
LD6HoeH3cXYKEh2ztqe7OkZ/Xtru6+VNTUXn/6TwW211ClpdlZaJ/ycV8efaTq/sOvS72SSCYdR6
ixM9wOrBJBPsQuhmy64bFNxIfrgPiv+OrQH8P142IsJgxfEeUjR2adbkcA+T0mHsgS2OEd2Ceby1
ZuJsEGdQnO0xNlYF0hSollroft5PIBuMU+IdSYCVIoJJP2MEqQUZTTCCJG8poh1Lq/3lNaMUEcAk
N5N8ivnBy5oeLDmdebDyhbnRqFGjBzavlpXVCXAiZ8rUTCF2Z2xNtwmvlPGUtLGbU5O9+Sl+dZWs
5AhQErN5YKUNjUpdLpxSaXZDYz2FpuJLsnocQuWojiqRlaB0E5ClwtAJqx4gc+hsR7HBPN87UvU1
HIisALVbApoUkaLGagmT6JBQLOxdpOVuHX76K5MQ29XnSMUgnhDK2JEXaPeVfLNkxEkl9HjFRrpE
49IZ0GNRWydAtsgOUYlO4Y9y2RJE5tFxqFS5TWFxauby1kbJV2/a3eL+ux6EbZ1eqM0wf+DVbGc+
Yxkz4UqgHXsX9acCQ9RMsn2JEsJVXkG3sQxjpVoF+kFnp3xv967sZai9C3Y5uk93vQJ6bOOKJpek
xAoeeyQZBagYILYtE6cffbSfOQMVyaCECHinKVY9shBCxrBxhuATk2V3HN6/xbjPu8T/xGoBbaYU
Zhpil5T4oCm3ZexlVHR2+xUK2gCQ3L1YgoB0mCUuMRn+mCuBRcAf3mEwhFv5ZYSmw3QXehQr9nYw
ZiVPQDxjGprQSiBPvqusZ+60ly6iFTPmz6qn2drzhHlKJsyp7RIwL7JZNgUdVrJhhi8PlYNq+1tL
yYjQyB+8iPNqCpjXsqjMLZmbBSq4QQOKYlPb1/3/ld9pBDRtQ/kvcWICJ031pK/55pV56/TdJ2bd
2OqDEnz8KzsUUzjLjPBtwcU0sfRgS7MTTsNuXBriYtr2Ic7aCHgxDUu5lCXXpvyWh4/G4FxWg7J1
MVnT6Yk+1gYEREdeJV7urWvDqdCXl3r0YIBtB++sjYAQKQZp5GwEoKex/NlI2Oc20I5WFN7YUXhq
9OwtcYrzubIFrKhaJV2YBHF5naGfdz+iV8qMD5dXkDhGtgAWSjHqVsud1iJp7ww9dAu7/qzn6e6y
mO36u5UyAkg09gJjyCBH21unDJOOVa/eF1cYBMTnAYzH6JSZ/mWZ1FESEALcZAzFRBAp9bYj5zfD
NLnS5DVUPpQycgEholga0TYHGzTyCM1sz1JFLN5lRUyR5REpT5lpLQQUmDvklG3kVO3oYghV5rRV
5l1etcsGYTIh1Gdoimn1/K5Vp6ehfy8F92z8elnE5XNkipOTZSOZQv4GdYu0dJb5aYhs8BIpCC29
L5GvvCzsJU302iH/36k1RX5HNmPcBQKJuHJDjTv/TlQdwq520N5opoury5/sEk1N+8tiLxuFyQSs
yLJQrY0IUtXipgtuC8q7pL4vgEOn5nJvZ/i+rCeOrtyVHQEMBLSajFvlylUJWV02is0N4c5AVlQ+
gDfOt+5+MipTWVHKxAV4iDXWaOECYcp8tFvPjN/l9l6l2rEowxMQoZUzWR+5KdRxdZSiGPWX1Smv
ENA0p/fDQkWVyCUUkAFVLEtsatAqOs4/eOlH7qKfFpctzyx7FuGqENqJ+dKsnVOj5zikLveT6g/d
9zi/KdInNny7bNvUkRJTposSTbY1AFmTo7yrUNm07Osjb0ag+hq3wciyDU1jqsY0YQGXog+qoecP
21a9mowxcXIQNMDxI67aP3h5vwSJmZQmWIaq6kDXMj8wd/Zlp3ZtPvBz8JNHXmJH8U1sH9+zPAFl
o0ADKxF8L3fKrpnyva+fiC1SNx+fZwGC55WiUHGYSwgInhcbXImYOPAh3E8ne3bRcLZDaxYBeH8w
9rNE/o9WeDEMdTLkagJjv/45lSXwjGuko17qnKgOKcIwxPyKMqUFMokQpoaPieqXyndJIgBw+zid
9REQ1orn0UIVJIekw1QejeI6hQNm6/eh+e4vN0uAWsuqUCKmwcznfXYEQcc+usNEuI+tZ5+Ug03S
rlOLxzVf7VRTmja4F6CZnHyuMalw/CyVb3L8z4snIK1pY9Cn1PKDC+qP2XiOKNpXSgcBGWyrbqxM
gYCsxESeSnYV3XCa+D2xM4QYsVdtlNWgH1KIkSQvnZ0M3QGcRkDp/emBfWU7DIpGOzeF5JRUAR00
05rkwsIG6b0rxe/iVnamOPQu60YJERCiAUFnn8ZQbYTb2msfCoQ9LOvTZSGb97qBCXQMk6wU1E78
bmqtZeZ5ouKmmJMPdrKLk8EZg31AlnBt4ulKjmBveqC0LGZQpur29p3k8JFtOU++qzfWk/2w+PnO
PF5WbXP9ViJFC4yVYdZ0qKY2H+coceThSzQSyMC/8cp3PcsQUyVqOValZcMQOozVUzD71/5uGa6M
vtP+fRleWVlB+BCEUmLOpGsqSQ1mREbjCQO9Tf2LnGr/1FpDOOWEWYipks6cAjuJICZJLMADZkd2
rh676khcSnzbL62fcCcVatEgygGzSPq5vxkQyfE0vNZuF8u463qV7YKSjX4Jqn5iHTcvj9XGcXtd
QewIPj1T4s9qeQLxB8wvfp/ad2H5KQ8JpN0Ov61E8S1diYrHVAmqBWs51B7yNH7kKho6BHTfeIpu
x2uwFbvKgWK8oexEuLGGnoWpYUI/IwmcKX1uG3sXUkxjlPWL4KFYVaXzdDmn1eEF9PJe2WmkLgR2
KAJ2KBaIM0oeJxiN4TTP6R4UqYS9b/uXq00SwELNZGSfeGZeuwErg3aqdqFvHMGfkaIboNxJHhVH
JDZIzKK0YzUvEj/IkcFip1b6xe3rQ7UsREqIOMliKmUo9B7dG5BjjNo3LQ4fx0nZL8W0j7TWvwy4
28+O8yKKCZVGRVUz44uIYB9WkD87+usEN/BfQrsqwMaY1CoIKKDUNN/3815i73TKu9x2l1fKCAhh
llkXFjwf2XzEfCnrxKkvl72doQKu26OBk+CfIIxcFVCC5UsAtlCIS4baqXDjgxT38vZQFidAgqwz
ls0Ff37q+U3UJ95o2z/A0+D9nRgBFDrFXtqpgiJxprlqHR4V7Zi0VM8BpYyACUyusHX8+BTofU8M
8NxgqkDztp41Q7dUQ9VlZlrCrkyDBS5mVPEhcasfwDTnon7n2ogSYmte3xGKxsvBTdmwURGu6YKv
JykoSjSC0sT4uVzfNWCirN3IM2/t5252OuNlpi09nvyVzQlShWPEFsOwMWLSdPXqxgoPE1nh8WqX
BAHCGZLT2AYHCQSMD+PphaCPEy0Z1+A25DVDO15/TPnmry4lQaa4ZZ2qWkoFmbzGOgOt3AhWjn/B
V0stnnCc6kEF9WD6otv0tcKOBcfkn8mdP84eh7zCpWIt20Ziqni0Wcw0FEu4o8JICQuWMpP70BZa
DY//xL7tq/Vu/voJr/hdf6CiIJv7Z5qqipiyrBliuZ9ktEMO4gfTNYs7bdnzNLyMMaSXAWNzIVdC
xKNcyHUz6xCSVqAxAG/88n8TInGT4GtmmbqObRFMwggmOUZ2A2YY2P7SPIQaGHILwpXdVGMlRLAH
VNkbS8CF5Ki6s8wvJlWb/cplFbQQgDUPo0gF7YbpTrxbHGtVtneZVDuddBtQHcLbymgK09ClLqti
2q4MMLZckyELPAUtJsXYxGK99rdelDENjSG9YJviGJo2LNq+s1Dpo+zVEq9B/RCepkcduWjFqe+k
e+pW2lTI1nQZDZ3M0MROJcky6w41OCaaSf1a/arM/1w24s2Tsvq+YMRmGOtKqeL7y9w4cXZrByEY
SR8vC9mEtpUQAQD6SLElJYOQ5MgHEaBhdVcftQPlXb12ffjm/JIDv+D3F0tlm3YptZAjHX4WR1cA
0QC1I/9mKDgpTQimTHmt8r4YE6XY8m46pr51VO7Ta2mf72rmUCjKN+K3F6egm3DT2vmvKylrnbG5
zZrMUav3dbPvxqcyox5//HOXxAlX7NDrWaGOWEqwii275l277z5Mj1Ll8pYDFEpTFHPkavKDsHpt
jomt4AaBQN7AwdmipivtXsP4eD7k1SAM8tXjAotpyzhUlmarhiky0CRZNNd1H+NGAtNc2T7Gw0OZ
7mz502W731RqLUfA1kUz0kaWIjgqssNfmpE3OOYzyi7gitteefhLcQLSDsqS5v0Smq76NHjBXj10
vH32pS6MHmi2hUxr3QTkqOQ86PIYukXRYyZ5cUUs3hYyIVzMGNM0gLbYbtjrVp52PZQp+2e7vcKQ
KUehooibOqxkCIcqTyU9sxrIyObUTWUDzBVEvGbzwlirIRwkuZ2jSdMgYtSdDpvC4W+wvaly1RMP
8kbfM52QSWklHCV0ai+mHHGRJkrBQ8uxNYewtM0DtFo4wTOxWCU38wwRndfqOw38k/X36kp6XtzF
726KHwOmClf7gHK5NsWqisrwsFEsXeQKzedsjoKqgI9cNZ6tK8dhDp1xig5q+qab3l7JEs6uJKl2
MaZ42jSe3Bw4NV+0s13tbpj9n0wt1NPwdRiCo9JKonB8JXvpasWCdslxuuZ2Iu/tvXUVvmGmtiBJ
OLsyAtp6pEPSdPfTJgMvL3exazjRgR2WhJS4eZhXqgkeQL2YTEITG4AwzI6dwm7RYuyxuP5/g0a/
6yVmW4PUCEelhJiwjf0hkG7nRfeasfE1k7hBNs/YWSFduPyTgGk6eABN0KRd190nRSPGXm3jhqYY
MgxdU+H5/X4fIjeUllNlG+4I79/nbBIgo3RN2x+//jxcFiNgY/u2OosUVy+upP+QdmVLcuJK9IuI
AAQCXtmqqvduuxf3C+Gxfdn3na+/R+2YKVqN0Yw9EfPUYU6llDpKSZknU8lqAdlHb02aUTxht9/S
k+rnEJUVCYluusQKjRtBlIWOkC4FmoGqhgopR4FyRYjgdmp7Ta1QOIbv1SAqypnZZCgXklp5apjc
6a3lQorh84SWaEGl32Rl+dq2Qj3RTbbSLBzhVKKiYp4jyanStIKUeFepXtKnn/LQrAdXEnitr99D
FcRHgyxXePfzi3k843LMFc+Udu0AXO06Q8DNwgD1E4WIRudIwpblmwthZSRHWgZRUeKUsMcj9UeE
mHQKBSkU235ytobjKn1BvZYWoZFYPanu0D1m6OTUUYHvi6zgVlthIpWrCQAyTZd19JiKarQ2jdBx
/qCKzoomuO/HepdVU4yAU8qIQ9MbJcddSyLgpE0QClJSIasId+OmItarvMKdH3Vo0zuZdRgDYhuV
gGI3R2oFwk1Hv1hVYw7Y+SvylJRPxXgShBYsIOJPHhbSA6Grbuiyzh/hpa6ZtIZdKcoHes/KGwI3
TbBiBo+d44ofuShFbHu9gGoMKqsYOL5bohE35dKE4PLiZX7TcJxYs3i4MhbMv9DtYcT2wUDoeCqK
ZaFenT/ShzUElNUB50Y0gsFJJ3Kywl5ujMN4mv/6nesDa4XFzRYEO6QxHTCYUlTYWXGnirQ0Nn1u
BcA5tmzVxagkMIYoPyzpUsl/tM1B4BGbLvcPxoc0VamOdWPI2YCVdo+t8C3cxKtGG7rW9U+VeCra
DEWY3O5kFkFXWAYGjmSyveTfi0xQxSMC4DamJa6rMp4BoLY+5EjsFrfl++O2PzUf8lOrKIyKPgQC
1f2e3C2TU4jaRDD3+bUrf0hGRVnnYiUs3kpQ/RlNkR0ikymJLkjbI0R3CykW2LS9Vle+wIxeXROU
ZtM1WQbE4duMIIXtbfprD43QzEOcLPA80QhyG2mWqGZZKQCDuuFBI+kJmatOX8kio0S+wBG32RAQ
kAQCslQnvjH8xM8he4TOmfZ0z4RCqwOpbJTH7/vHR9kRFi2vxpIjB7VHkslCsK7m6K2ODPWeDyit
cTLIc4uEHjZjoRUWxxPIIe21lr1upLj5xbOXVo9uQy5CCBXtW7U5lpahWwqq/Q3krb93kKjV1TqW
MlxLNNe1+RS3z/vf3/SJ1fe5QTNaOhOrw/fH8ok012Y1o4RClFsuAuFGi0y00Hoo7jlx/zjOF+bw
HIWCfVYwTnz7lbzqpyJLcyzd9NUk3zTT3x+nzQk/jxN/fdPVTR5aE76vVchPkXKnKiZXCtq7JPvP
8h7Mj1dQ6vspD9q4C8sUozVVn+P0UGsPuSEIQrfPESsMFrWseCeVTXPsYphTTrcmehVCOqKsv82l
Z5QhSuAqNCuAIJ5gjgRuwPfipJna6mkAw0ztMhkO2fhKVME0bZPAyjD2G1aGSWVcyHWbgnvQQxdq
kkvpjgTdV4JbpvciawJK3SbwFR7zmxVeHBVjVVQYyNqrroifejSxtRPra5V5LY5jgsBeNIQcHRAl
aNHvDOal5c1AjkV6oYt2ia2jOt4aFBmPjcTS0ST4vUm98vdS0qBBCyH92Msd+XsD1SqbXfQGnvCi
dyNGfofIkVBM0y7PUWfnKArKZRe3cCMfJJRFTvcEKWE79HEvtr+eNwbyHSRHSUs7aOVoYN7C/GIa
rzTVLWPBnYcA4m0NrlzDaptCaTVAKLNfKJ2dUm+oX/fN2PL3tR18iUGip/GcWVhTpHbpRe5NxwWv
GS/WQb0S99vYIMF3YBwzRZBGNiOKeRqX2kvlS7k/zNI3JfvvZ7J3MBw5YawI6tphE1VOWnXfFQ+C
QWMPZ1yc9w6AbSarmWmzHBgUMyNVg1/W2qWFROW5MG296C9oNHqzSV0ze1ZCkSDFRoT5Dpmjp6iI
DSVh2wiRn0Z0gJGhl90+j3LtoDLYyYm7b6nIBTl2MsZMI70FuHy6RefbJf5sqQIGFPkExxbR0tcD
ndjazb/UY4998anXKGQV/H1TNjb4dyPHc4QUkGHpYYqeXUXS3SDKxP8F7Wka2uDhfQYH5/dOYc3D
2CNJFBGEZWPzYP1yliME+ooIzc+QvHkjH3/jOAubzpCcHw646m8XNcGdvHWaOpQrWv85gRgKSmsE
zt+0KEVzQQqjQtZiVL41im/S9JplgnvJbSc4G8L5WdHpugQtCvhZmnyZ5GelLG4zYzq1seialfHy
x6VrmAiQTEOlfBw2ZmMQQYYP+2002TT/GkmHSj0S66Ynp6a/anWheBwjtT1EjvTCLirQ6x22qdfs
caHyJU95iE8jjmiRJzpXbMUTmLCzfZwX1lLeND3b4LMrxWdNbNTTuR2eKJoQonEOWIylpaIcAISO
RvZMfq06Nt7ohigLF8uvbTvJ2TTOFw21kRWqMydR7hWUc0UpmkR9ovO3faJ4E9z5MGE66lgMTTMU
XJa/X8j6OI5okVNQp4vkspXtWZ+NzCVT3mi+Upsp9KTrPkWuS9UR/ARDa/FojkSLwJeoUj9PM8ke
lTLNS7dUZchBGJJMLBtpg5Fmo+Rk6O3erPEvKxoUuOoisfQ4lnKz2GVslZAvHON5uiUQaupvsjiG
kNK+fZtEqEM60CK4RUZ19nvzpGmqkGSZ4zpckx3azm7fJe4+xDYXQhoXfSTQ1P5jU1BkUMmxqlBU
xUmfis+sMQG76s80CHJTfz5WIsRNo1aAHLvnhIxRHamocDDHOz0JroJREFRsboUrBC7g6xZJKSgc
EA1SPuloVoKrj3ISuJ7ACv4QSmSLVnQEhoQylGCa7H7w92dm0wqLGChlJ0T5IFo8DXq3aBMQQtBf
SVNbmr20FdzlbS7UFQjHeG1CKxn5ttRJix9q70q66YYUb9KiG5vNYGiFw3FdV6JdQwfJd8esUntY
Hub0gqDru7nchdUxRbH7n40dm71V1KdLktJnMaFOO0HwpfYb6FrKwmvKTR9YGcWx3JwOUodrKOrE
HZguWexxEfgAi6g+8NsKgeO3wcBrg9bBBxYiXee4IbAW4rbF7Jp4UrJjrRIc20V4XISHzlZRMOFN
F7LSrd0oz5r0mk5+W92Hqrc/Q6Kx41iAalXQ0QZIKZkDSB2Uy7Ec5Mj9MxSOCaA51tWol4Ef0Muw
+1KJ0gMFy4d/d84lVa8DpJg7UwRJoWJwrQ7qx6bWuXQJBb6wzQeG+pYWL38QGA+aSmvTWYO3haqt
lIqNkvMjnUSNP7dN+geGP8q2WgpFs1wHsRWVPSv3o3yJSkI7EDnAFo4iy0jAh74yXvw4V2uSukxw
M0GdJFru26A9yHlwWBrjJtPmT/tesLnHrbE4Z5PbIYnlAuyDTKb6id29Ry49ZZf5leKgIOMgulfZ
mqo1Hud2vaVmOi2Bl8gRrvZwbRxYPlmyw75d7DM8O6xg+D445URTosfwPvmCtd1heffUF1uztVTX
MFwUkuMeL6vYTEkqym+HySGp4EyxtTusEbhdCK+b7L4QhozLMR+uk+VmGn9oSgfR1sauRsGNqMDz
+C43caH2mjHBnk4idjc9afFfTXlnDj/2Z0c0bOzvqz2oVcJOU3I4Qb5AVtTQuhG9lxQBYW9VKKBM
5p9lxGdqxGmUNbjhg6tdybMdXChH46G7mDNnQb5rcmG40jH2RQUfohFkf1+ZFicFdABSmGa1F2oN
tYbIbmM3FN2qfVRIwpF2bRzHEZI04hxhYqbMRb2eFrzSGZ15E4bScWnQ7rOv3HQJnnq9/qYk35c4
vhjD4VZLZa+2Jmd/NgVL2uQoBDtVnJsZxnnWws+6gdQpJXgOaSLIXhY5DcccZJlw5m0BQ4rQGdC2
HEpu+4ZsHgRXg8rLqY1JIi2mBQj9U+f+FGFMnkefvUMW16JrD9EU8qpqQ67KNUpNKAoU2YE68vPi
qnxZnMBGyzi3fIYmo/qfhRDeuw3fHUdHPF3jDIDspaqyO/khxkW9IeIs0abCZ3uE0GsqpI7R4jG4
/jmOy00ITXPNz33LFa50RoI7bG9xfBJObd7ohFn1Et6w947I172yxEV97qLhmbvvJgJH5JXWjDSp
UDnH5i3oUM2con/W0z6CYEXxMmt92iaFjEOvoxe3vfxiofVPtLzsYzCC2BszjkB0og7LFIOo1OSY
ha9BfJdiV0HRu53Lj/tQInM4gujRCgOdLzBgmnWXEc/QeztL098416zXLkcPhYH9BBpu2FNw4JBO
VYUiB8GJULCjUL4UBe3fIANVYF60Q/UiKW+S88jzQfn8dZGhNw+aAP0b+Z/98cPx/P2esswEMu0a
TDPyL2ptx8oTutvsT5FgySJn6j2GsiiVTgpg9Kz3bOGX16ZrIS/Vr9A0cPiB9lCiN32RVdy5F33E
uxGFFAjRrLuhuoiQuSnKMvwFoWsolpV1jaKI6L1VlhIHKFGCk0+W3Z3ag3lnuk3lsGCwOsxoIC0Y
xm2bznjc7p8so9xX7GKirBFadK/FovtjIKoa2l66ZxRu6fa5XgVSCKtIr12rVmUHSQvxY90JuuFJ
piJZjO2Q5gzHLd9OCrJSLdh5NHhuaq8MFgeS+pkhIL1tWj3DcAuYTNogWzPGLqg7O1NlW9av951c
MDv8kbQuqWHF7OpjGZ4temGGj4Vw6xMMFp9C3kdhl8gs/usbm3qd+1PgNndM4qJZjhMdWR7Ov9gC
tx7zkF35t6fzNdulbPZQDMfoofLFk8oLMl/T5Hva3pbhQxodlKa2SyLKaPkFa5xRuTVc6XWaFSFG
1HxkSZa5F/n0u/x9xvqSobwxfdmfwE0XUWRk3MqySj6oVmfyEAWtPGGfN4wXataPoyHS3hBBcDxo
RhP6btUjLkjbFy37EhSn3zEBtfsy1CcwX9zazdOaohNaT6G/cl3XL7HIx7cpD73W/gbgVmtu6Gh/
mMKAqEeDLcwIlI2iZ/2a9atUL0XH+e0gdgXHrdpFkwJ4O+xRbhVfspVLA7KzntbhtVBxSlc65Whl
KdqHmVt9iF3OoLzQUTaEQa8UA46p7uQuEBWH21V2rmCJEWc49McqPuxP2+ayXiFyW3CsqHMeTECU
zJMsnbAz6uP9JOoZtklQKxTO+aR2Qp8+kzlHCYn51hnT8TTFQnVdEQy3auU+yxEywxj0r7lnWp3Q
SHnu7BjqP6orH01PvREerdgA7U0ZW3erc/GstUPXZnBL8xoZY+iUXTrhNRND0I6ifunbS/ifFcAX
2FeaZCZzBag6Tt1UDu1Af9j3BhEC85aVMVnMxDkWDGAVfpVxqykb9/sAbJF+GC0k/EP4CQWy+Nh7
ACpVBmmmBYsYt2RNeOj1iy5AemXlaGPhDIMAbtMhVnCcPdLUIa6NEPyV42Jnoz8V33WRdPRmjg4e
0v6xiWO+Ijehw4icW2fyFZ+l6PTx5QB5ycIbj4osoAiRRRwL0opk6BrDwtkodcfUNePLoJt/J9pb
WcRxX95BhdEoYRFee9HAwx9LyZ3/cycSdmI/g/B3Evm0tJ3MQLRimB2pQ789S5V/5GWCNMXamP19
z9s+46zwOKbro6TSanYrUXvLp9FhOumJT0+GNzjkmvUtn8WbyCY5rDA53tNGiL9oEnP3N4XY8hAc
y5OKrtdijdhNIl9BcdyHB+VA7XKYJ+OpADp8VfJiVvdS5wqGcZMiVjjs7yuKSIsQJU0tcNL8UEAH
sjzQE5o5H0LjOHiKJx8h2iQIb0WQHGmUCWoi5RqjGCTPE0qRZPPzvlEiAI4m4mhUxiFh05QkKKGY
bYDsI4hIgi+jQUu/Iq5nDJs5uAVkbKZjcIVsAtnXHaRle/toIl/gSKKoMl2aLdhTyWpna8pc22Qq
/QDqQyjwEZDFdmC28giOLZRlxLPRCDT5MLg6mlkGp+WhdVmKbH8sf4v/oJcCYR7DQHnae/frl9qM
EgNghp7aBGXVtHIDXZB2uU2yZxDOxwtVyaWSMhDwA56NEDYMglETQXA+TdJq0roU/jAF19R4smZP
1wQpEWzf+bjXnq3gvNrItGooe0C0DbHz5bAMiR2ED312FVDBAhJZw22BCZqOqDO7CLPMQ5fcI922
EnUN3oYwFd00Me1o0vp+4pEXk6IpJo5IKrULdCdGz5g2abz9hSMC4bxriqtlhkYm8i9y5dgaQKmu
pVEw9dvzcraE864MxdJynrAwLjDzy4xkz6QYGxRYDn6Dsks7bTJ/36ztqOuMyMxecXahpgFpdYxd
mJmxFy3QlG+tDJmQpm1meIVtxuu4/rKPKRpKzvuSKKJxOQDTMq/N2saDmypKZBFBcF4X53GSg3kA
Qb5ZwzfkbIlOgdsbw3ngOCJNVakhowQjJOlVln+ook6Vv+DOMwDHnXIbkMU0AdCkPkWH1AS9cjXq
GddMl0dyRfKHmyNGFKSXsZblJl/YO5ckzdQcxBYG8RW2cS9MmovGFMnnbpt1xuFjO2SwhW0TAWd0
ek91Crd2cie7tA4lqsNEXUs3J0lT0DTKoBSZo9yircxqDGUrxnNo7kfktQp+7Huy6PvcerWmMejQ
xRbRQeeZ6o0pevLcnBQUYpgqJRRaIdzvNxdziZWmxCElrwobyf73Dfo1uhW61/2GIYYKHLwZaYTX
EWpyTdXTMkIchdbg5HVUvv7Z97klP5tqIhkTvo+NIO8/69Af3AdgH/iwo60M4Bb8MsQaVXIAVG1t
W7M/Nqx7cWWjc7e7j7R9/bOC4lZ+Nskq6CtEdfprEb81Dgi95mgOjvRDP5iQQrCIHT7vg25uDCi6
t0zNYL1suBNKF+iGVLTIbE2QFpOTwh60KbcVgx47kvl4HRYECNu3nCtAbk+lTYbcsg65plYA9omP
CS4voK54L/doY6eiTZooMN109RUg5+p1lHWNksJCPb/VB7sdnpteNHPsR390kvMocss1X0q9sDQY
VTZQsWI3t+ZnBfEoExgOP4mUwDa31pVFzOLV1qoPqpYmNSwK9QxplH5gEbePPE2/qLUEZdKCKRO5
CLfEImWOUd0AOGteXC270LsfYywjZLjPhuO+Nwq9g1ttsQRl9zbHQC7f3uL6g+nO3yWkVLMLUKyA
QrRtbI4lq4OVkdVt4L/3Y9ksdR9qUYajZVorrmpR5D5aymCnckFsrUXHXsmNukh0EcEc4oPDrGC5
pa6DdQs5A6yqv0DA0ikGYX+2zUeMFQS3zSu5UZHCBMTCZD6DqbqxpNiH+N8XIwtyu0lie8zT66hA
TWFS6d7+TLKv7xjI54xpU9kZFGpDuIUIj6wGffRZvoIoWNre9c9Wmhx/VUERqwG67+DKnD2aFH5w
Gr/0vvUWykif940SzJrJcVcokbpXS3iniRJtlqk/jac/Q+DIqkOmggF1fiztxRtD5GKjomEfYXM/
Ww0YR1VWVUB0vQWCEn2drMHNIRmtZ8c8F4r7sN/6wQXwuARRTvyv8O/FkTWpganV7GZc8bHB+DG6
ztXu6LJ78UTYA3pzcizI4KkEVRpIvnm/kmk3mdKc4x45rcbDVOYPaqg/74/dplOvILixw4WQVKRa
C1vg1OkFc+ro2BxEd+6bO9YKhuN31IPEaa9CwUehx7hyTOWqFaYobLLDCoMjdaWK5iRI8TpSjxqy
LpS+j53IkqovRVd8x21H4tBae8nDdnASokNIoqtbgSdu346ufgPHvWiba2mQY2QZIOFx8Ymv2Imr
3dUuYl4bCZmv4oxC0dByvAvK1RN1wNBWo34zdI0fZLKHwjB331G2Q7mVaRz5Jvli5coInP5CO7Bn
tRpdUYoODdDDO92R0dZKEezS25ZBBxkFKaZq8tmmaAqhp9Jc4Rlv8c3oDi15JpFUGJuPjwv6DMG5
/2S1dagaWNDz+BoXF41R2LRFGdN8mWZCVcjt5XwG4xZBlVpJaOQAg7qbh0JDjF8j2xR18MXTz8fQ
0RLMmsg+bk3UUzHmSgbIXlsMW5H+ClO03Fs0XzI76vZW/XnfS7amDOqd7Fyk4i6TT6HoJtlC/WOD
wKrVbUhF2lJ5Z5BatMzYrsRP2xqG3yKNOUiCHqzVucubEOV01E6abUE3NvSpIMV6c1Gv0divWQWn
kr5MRSMDDUVtnZt/ZVJEuK//vjwMFyZyupbH+L83JMazzhqTo37DRMZsRrDamtxv+1PUOIvoKnDL
HdcQ7O8rs6pgCZLGwlwRdFsxTvN/br3OmcC5e7nEEbRm8P0UrYa6L0Hsz4UgH30zVlrbwPm3FinR
VAbAUPGKwp4DUqeBVH8IPhKXZm4F1mswjtzrrozmvoQf1HJtnppEudIaCJORLDyVlSkj7jDR9qU1
hE8DopniKH4ypLaqKwDL95M/uZYfv6bO5Az/UxwdYmWWsGXYVlSwtpTjekmfkyaL2J5SlHZedb6u
NSj9V57Q9sNG28vT2KDJDPkdwl/B8v3R2mgkijzBzqj3iuI4Z/4wCAhqixDXEBxzhHqTzXIChwm7
FHVaRXJqtM5Glypv0Ga/kWrnjwiRctwR0XCZY7YI1OUYxZVdat9nKlLI3Txjrq3i2KKv43qwFqC0
kSO/pl9VMFR4kTxrtRvdaL4qzKEQLAXKcYdlKEUyQ73MIWZgG0notqTzEyP2s4m6VqhA8rBw90dy
K8pf28jRCRm6PEPNGBZBezWZnzsdt4jfqqESTJgIhmOUJQ8KxVgYTBqiTgzNNDUvKh+STFTXub2o
CeQOVejHUD7TyzT6oKcaQkVDuk2UgxEJuHF7is7f50gDQeEiTyMODzFaPJC+tYfOkRtPTROnmw8N
qkD25+cXXHwG5EhDk4agSEO8IzSZw9IaEzd16FX7gi4JrniDFAwfn+Ml09JEgSLMm9u/svx7mwh0
aX6x6/9jDt+8bm7w3KMamJ8ycuhhcVuI07Mjn+WhTr77H+5+veLQiVK8frGUz7AcYZSRZTYGe43R
IKTAesLg4dRltRGL1zBhSsGsbQdsZziOOTI10bIkwTCO8mcFspv9synsKSeaKvb3VaChal2lTxZG
Mv/fZKL5moKxDD0L5zT2lPGvbkg3TyuQ3/17dfFJXkpbz30iwa4GEaLqIQUQPewkaBv3aInVoLmw
qO2qaCA53hiysu3mCICafIEsKVl9VlLBo73QKC4AQVJjZtYxfKOnSBwmruzheOkj5Ikhf8FEvPO/
RIl5IrM4FiGSiTCALTOq+lb3pOhuSQRpAkKzOOIIGyPvqA7/UG7fetldZshJTZAfbSsOHnTdtBC+
SG6z/D/uwTe0C6mCa4AGZpVa5/flTacqh866iUR6PL8gRQO6hCpyQiw+Uy9bgsnQNUxZDQ1T4iZ+
+DjesUxvJEodhQmimysNRSyqqqLUnPBpHToJ6VhTbMvFVDtI03LS8HGf5Td3lRUCt5arvJylOWBn
ofSx0m+JddniLjsaPCM8GMlvXACoKzDmnCviGEbkykPLAWGo6hYTxJMxgOR536Btwl2BcAs3kSEX
H0LhAEyRZm9qeIFr4RSRPKHRJgRefktOZm0Vt4p7WsYQLgQg6+Ouo4975C43dWzjAOGH/703ODuF
rczjFjAd6mGSF0yYpt4v8amVXMH4iXyOW73Gkg+yxu6fOmQLs3bTgRvjzsuGizuYsk8BSobsfcxN
UjrbxJ8T1NBQoHwGSLRbTYqbcMQZ5dPvQBjQOFcgIiLzT+/o02wYY4m7p4L+b6mVUz6+VDE97oOw
oflwjaGcQbjDCG21jOrs1SvPZ1tDImr1LU0PrLaFGKM7pK6C9p77kNtDd4bkwgul0dEBuGV3auZ9
XL2y4npJdAsqMouLKfqy16oOHcYclEog6vRM88eg3BPtOJjPZXnqMlGF8TbLrgaSY6VESTJiZbAq
fOo9VlCKNIm/FHSL75z8VvhAI7KPoyU5TmllsAfmwR9cBeUF8n3vLS4WtK+Hdkts2IizpYOg92R6
82F/BrfX23kGOb5qaD4lBgF6q97LQWwP0fd9gO39eDWaHEGRLEgomkEz+37W7ODq0PCMxwmlx42d
eGZoC9vXiPySo6lYqmU1rzCD9YCWlZfK+BiO3/bt2tzzV2ZxRCXFo9wkSEh0oBDSuVmNfJ0264tv
JFqqy45SwTz9YmP5e6JQe/p+98oMMzenEHjmK3MT9hJAcluzB696YNflopzOfcdQ+DLQWLf6IGPX
5Whq4KZtemtUIuH3LUVc7CZnmzj6QNxRdZUFm9CpxEaNoZ9a+Re9yK/KYr4g8Ys19RAoGt2py0Tq
KluLHD01oDn41llJ4ROU0hw3a0ZYBw65XfwYqh0FilLGl95lmrWdKNV4wyHfoXGUUk5RVMy0DJxJ
H25RUeSkeCmz9S4UuMmGV77D4cgEQahWJl3FMnAa6BMdaklF0finbHb3vX/DO97hcLRRJmNkNjJw
zOUYKpeW6Jl3gxTffZ8jjVitpynSMF7zxVsl7Ykc+pNYUWVrVb3D4YiCFHrRRD28QLs2Pr3pIuCa
ITFscnh7jL8WiQew73F79Ds8jjVKS5KhgoZxq/NMvw277DBrfWgXaWKj25YrE1Z+0z3/yWTh1us9
daRlSQODGYn07E+LmXphGguuh/b9QeXZopkNmuclIEwyoMcaroh+/JkNHFVMo6HOBXO4IP1UdV/N
QhA8bS5QvIojj1lDAjs/RqQMAtxqoXwwMo6Zca2Usz3T+30btjlnBcJFaEpndX0xAUQ9RHcVqjRi
R721Djr29tEWZWCyJfLB1VZg3IgVfUBykwAsRvRn0tlRTekqLwcvqwmezEWqp1v7vAkV9X9GkIvT
ZpV0aUKzwCleJAhaet2pvsivi8v2xaqc8qo95Qhg/nBAOVotkliBEBcwWwCyTTE4VUcNShysbb2o
I/Amt64M/MCtylBEAcCqJPms66avSI3dZXg7yRdPYBgbrL3J4/g1T8eg6Xo2eZHDnqISdzg2l+FV
7cp+gowKUQ6gIjKOI1xTMbtJKYoAr8nS7Zv++LXVOB3OXRqKq0c7cVIcJ/Xv+3Zu0sZqSDn6fXt2
LVKYqXeKbTQPcS/gJdGy5vh2jo26lTQA9Ojf3Fd36Kvk5trXP7KCV2ozOq1WkwwgKbJSh+ZK1/19
AMHk8ILjnRZpXV7A85Jo/tT33es4tnZbxS5tRToZghl5o7DVJUkUpIOuImZ3OuWmRUPqdHj6M1s4
mihwzUSbms1I9W3q7yFNS9VPsRXY+zCCiX9jq5Ud6lQVaK4LmKS6Li0nKO9p6uxDiOj87c5/hRHo
ibmkJjDiGeIs/WE4RsWRXLO8AXRl+46nkX1A0dwwN1njkaavFuYGxPxKli+J8OAr2DL4R6RQHWoj
ZXQ636soG1MdnDYu0JfTMd3giP4K1+aL6s5HIqDxzaDozAIKxwLFEoe0mAFbz7e1doNW61D4/UG0
0NOnBSKOogdOkW9wpNBNhanreJpz1OKmR7Vu+FCVgqkSrFj+PWmoY5N2EkwKE+tgLJqTj9SrUI4p
UZGIugiKCyqk2gxjwjw9VDS7Kb+M4+clD/1KJG8jcA6+1guSQETrY+A0OMl4VIuQD0cb6CsF5lVL
tUeNxoJdUODvKkcVvaV1kJoDYq3hnYXmbjLNfwjBfsJqSQ1h1mo0xLYXWze4/qPW4/6S3T5gnH2b
fzkySJfRsIUjdM2RnS+GYzfjOrO+wh20p14WjvBCmI3KTujwQYo7CKRk0oE4XqgX8RFCjs6AC+jZ
l91/ozAuWEwqFzioQTUaaL2JExQaqA2VSyOkM2WfBcPInHjPKI4iJjQ+REcjoLRe/bXy84PxyGq2
Uze8/Y03zHUcy7fy61O9HnMWeoWp5SxIT1QWCJm7+wYxitmxh38xqvJcH3HXDbeAvKBG7+YwsUnW
QW3QNeXHqUOWlqj7ytYT9NowwhFFGRgjCUJgprMNoee/28xoUJe9DRRcJP1sci9ySMEqJtw5pIRQ
UDdQwJJG9axu9iH/IFjFmxSoI4Ea9VqQI+CLtYY4GK1STgOnLIvGK+u+tJWQmJ42hYvTlbOoEGnT
51d4HGuo6Bymlhrw4nK51ubZG1XlSiqE+zEbmg9essJhv2PFTrLSDYXeJ4FDr3svPtYHyxsuoIrg
NOjCKoouREZx0cWM4W3mCUssH7DFq7O96OOdESSCudp0h5VNHF8Y2TQESoexa6X4SlGQ75Pp9/uL
SwTBkcUQoBtBziDMMfRw4kUpquDtXDRWXASRk6EJ5JSNVeEt7V2sOors7xuxyRDnceJ17ROpqauO
BXtGWNhE+WTU9zTQbQt1b7hmUVLTr4RVWoKB42vdUiuNEsrMGpBr3nxJkeJAP6ufejc69p9iaGkK
Q7Htc+fKTI4dWnnMikzBXIXINbsfXogfObEnoTuL2/rJk3EIbKaqqT7sj65gAjUutLAWpclnA7C0
apx2NmxVNw6RSLJFNJ7s76v1m+pxSkK0X3OU5FFCY+OoE6UVCRiCLyFBTamWSRFmrPVmz0KlsnYn
n1hSSnJBH37jScBUV3PFMUTbWW2fMbC0Lh0r7lx5FkzLW6i/w3gaxw5pH6ulTjBikqI9pnXnzqNx
pLV025D0qtDRX46QQxVJLoFglRI8tkHqzqF8alIVDdoT11AqDf2462vJLA77LrP1WvHOfI5WrISi
IKOC+WG+OIP8UAYPev69adCJ+SqXb/XpQEpRGZzITzmi6RH/ptOA8VDT6seS1re10R+Qgy84rmwf
Zc9Ty2faSwt6r0wxbGugccYeIQNXO8Wnnwq6+Z+xJ69a2KRMlz0EGJnMK1RMuGZingKzcgUTJlgc
vEqhVCl9bc4YPE0+KD7L55Yr23i0XpkMlLhRsiAK4dNlTEXNSmXEbh2EuBdM72fUgBqQHws7+w8N
43iFjlkSUbYQK+JMV+ziYbiIvrIWtrkbeaJaHebXO2tSZz66YjEoPaphVjEflKSnWPUiSXOsxC8o
VoKcP86DYKGJxpGjGbwDJo2hwrrC/FqPj5biSZHmzJkgStg+mq18nuOaMLbmeqlhV/m/we1voNfq
zrctXgAVL/X1L7+R+7amD52jj1CB+IJBAZehOF5qPb39MamC607hOub4ooH+rG4lGDuQs8Pytsvr
FLe4sk+82I8EElCCieITZ9LALMzmzTF02cmCwC6byQ+bz/Mi2hY2z7TnqeL7L6lIycirBWPXueye
P/bCElah492h9lM3uBHtQ2zqd1yez7PvowoNZUbgJeZjCIWepb6u+vkwBJ/MVkTxgiCBcqGImQSh
PLBQxAq/FslxFrWu2d5CNBMKoJTIGv80l5dWpysDnlJxYexpZeFCFcgdM1EV1bYZZxhGxiuWUPQp
oxp6njtL9IiDbG38tU96ou9zw1Q2ljnWMr6vT5dE/iJRgeD/drx9/v0cp5pEztEjHt8Pu8ptjPu8
fZCD7wORnb78QsmRBi/7Bm0CIlGfonWQbCh8l+kRfSkCWuJcnISSN+KcCqGZ3m6s5yq4zOfC0eLP
+4Cby3UFyBFQ/3/SrqvHbl3n/iIDtuUiv7rtMntKpiWZFyPVvXf/+m9pznczjuJj3Tt5CQIMYG5K
5BJFkYszGZRBAzbEJfFz6WbS0YkzPJmTAL83DQ4khBp6Ey1GCPa7JQyopM+abgCuVuTCinDGpr6m
ybsu4SsxnDpNmCDjqEGMnD5oxZcpPdLsPQC3EsGhadEPoAcoIEKtJZvQxqbF6IMY6M4sm9P+5mwj
N2oD0JqKieOEj+QLs1QxOw8s4dLVP0VngVtcpSd2pIuHCmxu0UoYd8RG4RCkUiLjoheW57pVXiKl
fAZTjGD9NmF0JYazBKU1gp4oC4685AU2EIZnXS/sZnlJrJ/7yydSiDMGOZjjOiygkCKh0vGTEbmk
K98Vdq3U4cyhQ6Yi0kyogxG1jKky/FB8/UY+kDOiySMRVCtvhydv0viQPGvUkcwDDIKVwMTe8jW+
Vm7yy+IwdgD9MZcF6gmWkI/Ke2skgCQsYVXcVuSpj58s8vBXu8QH5EoX9wq4jREh04+kO9fBS5Ed
/04Ed0zIbVGaVs20UCK7R58reYmHd0VZq63hzgqSG3h4rSBkPrPWa3LMD2jVBNWBdgxd4d2M/eQ/
gpGVNLZxq5M1oQqqkydmCB9QaIgHOK/AM4JxGYlTPqI39fi+2riVRA4eKlp3dWTB0DHfB+0uyrG6
at3FCR2GRaJ8++bBjrQtnt4xQw+DRn5XL2iXeMQlF6Vx5rFWrmZh5aRIABeZUHMoJU0dkaz7qSC7
pOqudFNckQO1A7v2zRK5VJHzikRyVtjTDrMvF4hslc+yZNiJsKp22yjeVo0zQcvMm37oIUF56NwG
wyZKkA44490MkmuUh9xrwucDtkx/muGbRM4MaUOTtDWYTp7ih1fKVad4/8iTj2ns64/7jvwv+Pcm
jzNCUmiB0bA1ZDS9mlceFNlRUBANfhQ2Kzf6MYqKGv/lDH4TyZ1XlllOox7CFKPT4ste5gcufbSu
/2nxUu8FCooWlDuzUK8/lk0EBWlqqx+q14bz7CNeYkZXBiOfyKtFNsmdXobSd1Ri4mLjKi2fskoQ
QLP92LGPP3oc5iQedIrvD0ZsgyraGa0nEnV2OQjSRyJBHGAgwwISuFfASEEZUoEMtgPrlq8GAjlb
9MCIxn6ZAz++SumoFgwVzIHBoInWGrADXwhAMPRFjy8i0+PLkaveWnI5gyzdOGnqIZlSx1S9vriM
c2Ob1B8xIm94MYbZbmJBlLZ58FuWbqgg8LUUvqnMDOOh6jAA2ynlU10sdh1emZLolrtdHriSwrmz
Rlq56XtIwXy884Rmw8Itn9STdju6yRV7z9IFEbVILc6ZmyDKpXiBQFLeRvptrl6y9JvAhTdReKUU
58JtXyYqbTtcem/lMyPXondgP2RVc6rfHWjiiIo6mZP+4WQrgZwTm0OTqSlTasakSVxKURf9ToIl
qr6J4X15zomZ1JjOjaqFk0lOU+PnmmB7ti1+JYNzY2rUZpVGUCW6/HPhkRzTs65Zl81/0SYn2Cne
l7UOvL6pAWn6w+IPj6x9wvQajPVDWUTuZ46ICU2wUbw/y2HUmW2Eq+PgsxFxw7H3pYOYOWH7UWK1
ilwcEPXgJSsGWGBCQFfXfx+qY6seM8xfmRAaJreY64YktLNv9wLX4mfS5XFdpeWAxZz0eyVR7Gw+
JZqIJ2fzeFxpxgEG5r1jdC8DDGYfYDA/mDfKYXFY47oknLIn0ogDi9ZqNFInEKbmhz69iZOLXgjO
+83zd6UPhxWSVSrzxBatj6675qoeBAsm+j4HDelY0qgyYQmhckiHa+s9zccrUPijjcBozHAImQB2
HLINSWLfuHSe7JYuWPgmXWBlAoT4o6lASY1YL1usGH2a/A5j4mJPxgyFjA12RCutiJlpywYIuPiI
hpScbvEUDRi2HGoTyJ/xqO9SFE9FnhIL9mjzuRv9n9SEHBDx8VzPqUEis5dZbqxcbLyg2ArNj33a
uGqpYJJC58ZT5Suz7PdhfmWk0m1c6IeSTjcBozwc6EVNW3/fmbfCqdVP4rFel81l1BvEbXMAKjua
2DH9qaulHc2COGMznlpL4hAfTVwgkl+gfEec8NijtTfwUxVUFBhjKKS82rw/rKUxfFldm+lSaJoE
0msHpEODC3SMwJAmefOtZqE5ml6Fvuhw3vLAtUR2Bq0kykObp1kGiXNwQ+uTLirSF32f/X31/VBW
aooOLxQtjPcYeDtNj/uWsOkAmHSGSh+CtC3/yhINid7qYwCEkhG7HOruYJYCY9tUYSWC25SpWGTw
JEKErg5PhplfL7Uo0hSJ4HYBkznnmc5MhHJRx2MRfthfpc06OrLSgduGUev01AgggLEygnbv1rxp
dUd7ZDfTwktv0SZR2XrsCsRu+ulKLNu91e4ncpUHOsYjOhZq9fBKzyj/Qi9wm9y2npYzS8/gZLwT
skBsRTJrddnvWsnVFYwiAxkPMg1x4uj1dRGEtj4cym6wOyBGH3wZWkFZi0hV7jTOcsyyCxSIpPSm
708kuSXdZRJxNYikcAdypPVRnBWQksrXtX6m04fW+hJZon1j9saH7Ov1485lJZlH0IZbCC1eWgw7
RduXIznSs4bQkz00i/rJ2drsiDO5Zj9rlEYcZDCTdO5tfU7tO62s0MZxiFpRQlyAFyaH53rbprKE
xjknkB9rJMMNNAk1h32z35aB81gGYa2h8NW4ZF7MIZuhDilui+y2y3+25GlfxGacQdRfMvhi3GVo
az2kkBFM6ONAXt+rOpte9A/1qTiHvoiXbjsIWMnj1q1N0iqRi1AC92nnRnfjIXHjp/Y6cs376az6
46lxLE0Y4m778ZuWHPRicqvcBzq0rNBRbYFLYQk7J5SkxypSPYnED0NYXzBFUrCB2/b4JpaD47pb
8qlnXhYtioNhgDYld2VzPaPuuVa9/Z3chv43WRwyp92oxwqMHxM7T0FyqNLT/veFO8esdYWFITFz
9G9GEviNjdmeHr/6ix2CBgpMLzmGyzF+iOIgKqDexqk3rTgAnrs6DAZMvnRqkKxK2m0tZbaBicmi
eimBq/EP0nJXLiSj2Km4+1J2X5tBspfO319BkQwOczENrQWHMnbIyGM7M25b5D4DkRmwj/wJgW8L
xiHuEJV526gQQtQQT7Zorx6fjf5I+i+J8jL0n/dV2qxZXMEHX6nbV6gUSQj2R3mYncntHusPRWSX
94U/HZOv0kt7Ch3MtE7R5Ws9CmQzp91Rla/YnQ0qmXEPVRu3ZnRDyjE9KIfsC3s2loRPNQJL1DgI
CVsLE5IaSJN0tCsEjOe1j+/16CjQigHgnlYcZqgkVmJ1gRwM0mZvG5KXXcmf/qlue8/z03r3OMyQ
25jmPfOuKroM9XNXCNLiAkzi3/VJGw5l2sGrKjI90MryokR0Rm4mgdY6cAhBcmWewxE6dOoFwy/s
Tu5spfjZhcdh+riMxyZ7KHTLFuySSDOG/Csw1CXVSBoUr4A7QY0wWqDHGxR168KZUChhR8fknInn
uP9L9P3LuTUOQcY+79p4ZjZ4zE23eNTQnhj5mlvMdqnaCrKHsi0e5Lh9m3w7szUOUyIZ093lBsjf
n4llD69Fl8VVeRl+Ml6v2BWFcZv58tWe8s//40LUYJiwp/2594JD6imdHT10GGJqor+0rtxCOE9e
cFT/UQEQaVIbqxBpLKeIPhNrRF/2EzgLnLR7EBiPALj4UoA4magcsZhLt0cvOBdo6Yodw07vsrMl
bG3Zzjy87R5fmjuGSR3hSoFcQI/MQ+F3V23oTmilYe2smWiWnOCQ0zlIaag8koU5Bnr+kupUZoNd
qaIFFAlhf195X5L0oBNtoNJ8NlUH4D+5hTsdje/mYndnVgusP6W+6BFRJJVDGqmeAz1IoVorefFw
3eBf0UxxAazoHKwoVUqMsIdlZNZT1iAiN0WlisxXd44XvhLX0utsnDu2P+gNapvUnYzZlVDj0N1V
2XlMbrRAkDMQeRaHHkZozlH4einTZLuwjioN7TDsXZNxsbyDJJqukIMvyzXjCtSer9cZ6yGVvkfB
Qzp923dfgRnwmSLZ1IeCWtijIehss31oVVbj8GNfiOhexlfhjkEmZbX6irnVhc0TiQ/KB0YE+N/k
CwVBI1+Gm0cg5GkiCMvUS9RHjjZ9zKdLg1Sw5YVC5ivRAnIQYZGlbNHbgaqhf1w3cjLfSpz4gApj
W39O/cIhn4WPzCKp7O8rzEDBJk2KFFKbb3ie98YbxS5QBeOSm8mhdt26DWYgT4L4WCSUg4w0CeQJ
NV+sWeBkNLel5ii9IGAUuJfBQUaWp0arSzDHstCcJPteYWyPBdLtUppuplnUJicAKIOLQAKwBySK
CfgIZUdaMjt+FwP7by7M44U09mTpsVHyebiQ19kogz1+WxhlnhO70vd9TxOs3x85I22sEppBI70f
7TA2bWp8i2vPzG9D47QvSrB4fM7ISpNoUnNsVao+9oUvi8ZqCazN5K4oGUYRa5YKa7Pq0Z6iQ4B2
9G709pUQ3INM7n5St7QeTQ3rtaiXKf3UE1/uPzXCI160VuzvK3clCZGbia0V0XOXlZH1FmNuUq9D
PMvP3eTLS2AvUnzEKPgPGTI36kROqFd2Zlnx9zUWxb8mBx1W1KTpImFdMcAveMlvCGINFPeA70RH
FwajW8q//qVIDjjm1DQkg6XJsszBPObzfB35KggTLvGpBskYqmBxvd+XKVpxDkiGaoxIyiIDPb4P
4qs2EyS2RVG9yWFH2U61FZrY0hmzNzAsELWVuYOuNEZwK7uJV13rojpikU4cloRJ0WOuHXSS22/V
WOJlArOjxvEKZVNHUk02aO9tVFR5DUhQTFU+JHXuE7K4uiGKu0R3N37mHeBYz4YWPyVJX+riYkj1
wQif5OA6qh906qrx1zn/mKUIKx/q4lMm/1Q1wUkhgAe+2LRsikDXJfwCqruyNdlK69NUNDJRtMv8
GLylDcFUwk6ISbHnCOMLAOHXRmWHl+gZnSV33WG8Eh3uzHJ2glp+vJUa09Koa1hWpf4MrItSf8yR
8NeLw6KOONo//pWjUA6aLKuo84IlkzP9B1EeJVVQeycwWr4mrQgbTPpjT5FDjho/YA6VvuxrILIE
Dl0UfYzChMUMbTjZbRjbSp05PS0EiCK0eQ5SdGrI0vj6lvXUeinuuGhvn2wkA1HS+m1yFIeRRYWV
4IQSmiAHNEkjJ3oMwHbwlPsB7T5edhtPNv2uHFAa5M9XhuII2fjYsbdnghzSdEmQITsDs2eJUJYP
inxyUx0nFMNlXuwKkU0gj69ciCSdYE4NoqTkNLnDXe2ELzlrC/xG/e5HfxQ1cG7aJDroKPrYMEDR
4nYyKMOskQKKlEUqHXtMAy5rEaWYSAS3a1loFUFTQQQN6gO6bsFgYQlO8k27X2nBb1KE7vWggQhN
1mySfkYfl2MIh3Rsbs0vKXg1+j10qdAJq9IJj5569//8hSgsmTEw1i4ylN1jwt+xE43A2Y5RVkK5
dzU5xi1bsZjQh+o03iMv6FpfrA8z6pPkq8wRVajtryQG7/yuY0NmmiYDxC3hoevuSO7W75hCjtHj
/zE5XeYCTT0Bac8cQcSYaOjVYgOfWrseRWEPw7o/HHclhkPzVB2zdKSwiVYOXatC9RNGwiunLn5+
B+au5LAVXQW0lQHW4GSEOkVa2u3klolsq6LJnSJl2N9XQnq1icuOQAhB6J/1Z3NGXix7iN6V2F8p
w8HBrHYkJJqJiDi3s+JuFLVrisyLw4Ko6OteY3pk1TXILsrqg5W4+/uxDze6zGEB6RK90kyoUJSf
2+mmTfz97wtU4IkxZa1U41c4UwgGK0ZnC7MbSsy4+zspnNtnWTgtgQQt+mnCrDdc+2rjEE3Hv5PC
efuk62ayFPCRWD3MxWXWPV067YvYTlMTAkZyDaUOmEH8u+mOfVtKlJXatF6SO/1NfE4d+ZSfAtUW
U75u+8mbMM5PErXtopo991b6fUJv48rv6Ze4E+i0bWJvUjgvWTKzGmIZUrT4lFueGt/vr5no+5yX
5LTpJHwe5QXDQdcOknBKkmiZOB/RzHQxqhoCrMjOVDv6HuHBqWmdGCMTs9Ym1/qZ7U54K3r2/5fj
7NfS8VkZPczJOLLEGSM3Np5bhFOp0/uGXX5vnMIpP+6vpEBRPjOztP3UGxUiRqN4zouv03wqpBs8
Ie5LEdk4n6CpFWnE0whgLbk0F82rr9XELkG6ER3Vq070EiOwDj5Ro2qtPuDJAiXL8l1ZPxnhi0Ab
kQD299VhI88ymOqZNtUnjIBGiTJ4cwqnw/R4TGg2/OqQPLUivNvOi7/BBJ+LkaVUJ0kKrWQQ2bC7
5aG5WkqPtYIkmFirCoqWmQv9GR282SEHFEvTlF2CgkeHJkcp9vvuh0WIbQ2LnVSHdhI49PaFaaUd
jxgtBhub7OqXN3ak2urPyEm9yI2vcZf4OZeIHqeb2P9rb+OAJA60kE4mdlJ7mV4HlUj3uWN9GT+x
gZehG3/dtxyR4XCwMqI/RJVzZpn9eQo8fRT42fbR+2vT+FRLWCpVUlX4/ih5RXA1q25bCtqgRSK4
c9cqgOwdcy5lJG4Z9zgZQzvAWIv9lRKJUX93sYE2KG1gGV0tMewa1a6GdVaUdwzqRKT9tl5cpK0E
uTTLEUtoSC9d4GvtuY6+4c1OoMz2vXwlhwOMGgQQy9jAzNLIsW4Xl43cG5HiiJzO03BNrvACE4pa
+0WIwadT5GCZW8pcGLRDn1Qv8ZFUNe38pGDWSf1RNLxQqCSHGOhEaUa1hZLdt+KUJTZo27zUGc76
h9HV/6sB1wwUdjCKcqAR17IRKAkUpKh76pEkbn2lInZXfi8lQWpKZI8cUAyVBCJkVvVaDXgh9BDi
2rQSuNYrP/SePhw8kC6kYcFS/+O5OUVOe42R5OfuOwZP3io3xm1gv3LfSo510C7iGmKRvfCZlaZM
q5CwWEA+L6pd+cHpm/aQP7LxidWTsNRlO1nwy/csDkgU1N7GJMKKNn7vEb/AdM30QC8GJrBnOM9E
cxxEgRXfC5gX1v+/xteeDD4AR3PIMcBAz6R2Zrdjg7bcfQgTBT18N2A2/MdmInIZu6eCoI4opw6e
JnVU10yyb+H4Tj+y5qp9yQJjtTi4KcdSKXt2DLTYzGaK7KD9pFWKANUEhxnfDziqZhNrrMYtmq7i
6SyL7pGimMDiAGVJi8BMYyYAvTtnTM+1LTSWO4GLjqUvZmOzpmwxI64Ix/iMX2JgEKHE9GpAO0b8
FtQotnSD0mxUYOUYI+qJa7BES8mhCyh/0UXPTrtlqe1+uqpn4RHEDswdbLE4bDGWsUIdONB5wfP/
62wRySmu9BQNCewdT9RWJ9g8i88FLlardAq7As4YbKd/QqkDHLwqXeV+9DVfuUaVklMJk4H7C2nx
tGeRWmuylULLfAZrHD2rTzXshdykl753pEPiSW4tOBkEwGLxGcFy7NPSZPf35vU20B7QR9CZtgHa
AGpjROtVJnyX3Xdwi88QLpqex+lrD8aP7JKgGpIFFLJkD7iB5IPdn2S7ckRbKhLKocqoVFW5sEs3
+P4SYocGaL78feASbR/7CauLVW61Wo+2ZmzfcjK1k24K9kqkAoco1VDkU1jBPALNL5T7dgLxjKDf
USSCi0nqyBzRscVE5AiBhvoUS71vhaI7Lvulf7qzSXSqEV1RefLzbKB6RvMYb9bW9aJ+BcmHTYOn
fNLedZS8yeE2vZgMMgY6XlvqIben3J+IaSvZ9/1t316zNyHctptZDCZfAiGERI4eXKEf1ZHrj38n
hNt7OWwGMoFE2DELNKJW9239Sa9//J0MbvODJtUlU2ZvYeiaG1LwFbLxJs/7QrYLv8EW95+9506L
sOuiWRqhSXIKzq9R9mE5M0IIEdWnaF+4M4PSYrKiKkHAiZf79hygHkP2BMpsh4G/lOH7KJQub6c6
ggztRbe7S36O3OBR95Zzffpvxnn9S1D2Jo8LO6WliqsygOOMTod5yWDVsu6jr9GzdVaPoygQ294q
tHwTGRR/pmVwK4hZ2nPeFIjCSvNTrR/QpuQY2mMsX1nGp6k+D/lhsPL3uOybTD6DGBdSXbQRjDAm
1NYMuyqeM/K4v22bQL2Swa3ibMhzRFndQdF5dXxliDgYNy1v9X3u+q+AmFqt8e7qNORnMT3X00Ol
fNpXQSSCGebqrElpIpGatY2l+iclvEGGEsNIT38ng0NPI7AiNWClLwr5rujHOH1Rg8O+iO1bm64o
Mg4BWUOLxO96EDouc28woAFDl4K04GBPoY2ppmA0js6KaFSYwjDsj5NnJY/H0SC2JFBO4JLqDK4J
dgZ0tt6jBE19JGeQj9jW59m2vuO9RyeCC8fmjq0kc+i6jP1cSxE0pQSP2CjamMmPWEkFUjZNeyWF
Q9dyzGjI6t2dqT2HybNaHfc3TKQFBwmYFp5OMft+ovyoLSdCS1z4lyvFP8F1+lTlZIGMZnpQuptA
edaFDXCbF4q3dXoF2pX/zFaVVyRmJQXXMmiJWBK8ugoe/rlLi4B0M9xZCePwQNaHQS8jCEuRHE7n
ozGUbiJ7df2wvznbwfxKEIcKQzxIxAxgYxmC+X9Gwxqn4hhfWFYCk3UFxrBtbGBeANOwRmT+qaLX
LFrLHZypHmInW1CQPQk60f4FH95EcBhkGTQ2OxUiyAP9gLSH1x6QZ+mc5ax4oBQVmd42PLyJ4+Bo
qDM10iaIK4yvWls6lvG56+71FlQxpkC1bU96E8Uh0SQ3sqq2MIpZ/pzLjplck14g4l/s4U0GhzmR
ZVaRHiKc167LZ/mZHNE/YmfP1fM/jFWinJHIHjjwkUghGTJ7by50bxi+WcF3gX2zEpw/0ftNHw59
zFAd1dHA9rTzMapug2CwZSO1C/JZqx8W5bHIz3L1Pqf6JZR/lsgTpSBGD61aDyVbp9YZvloYT2Yd
Sje9za6FT2VslXaU5Os95VoJi1CBksGTXtpLcwqPFXq2JU/6ot2Gn8PvyPkpYM7AIDFhw71gB/kq
0EBr8lrKoWsyXqnZlVn+FOwgQ6A95TiEige1CSeMzkR+Izi0dnOLLPshRaoBTPw+xl5+3Jcn0of9
fQXz3dLPQ8fqnWh8So2bsn3c//52d73+ZhwcYIAWoRniBAs2fWswTpPe6YOtoEq68NND71fg/mK9
lsXBaAUHvci3KYcfszq0Vsbq7kbToQcQsbvBacpt6Ut6kYD20klY3L59Zr7pyqFJ3YytNAYwzPQ5
bG022ys9AE5M0OwSsIKMpkBFAUJSDk5SecnHkq2thHnF81eqHedWVGm+eTSDPQgBqK5YlC8nymIj
IpWGEzN4Mj4MoHissJAxhlIeFR3JReJk59glo92/R7c3uXyM0+h5YBlMbjrfyimGhnqZ8HK6uV8r
Gdw1p0+jaEx6yGg+jRQ9pO0hP8zfpRcUF35O/VYQDGwb5Eoc+zkrX2uLmQ4JyxloL/SguHlq67nN
GmQVh8lLxEjJFPgDTFYSOTAZ275oJBC2O8On5M70w3PwyKTV36uD6GjbzquvZHFIUrcZSZQJsqpv
8egyypXEN05o2pJeVD90KsdyRTayCV4rkRy2tJUu922IOFjp+mOCmhO6iNjut0VoVDNUVacKP/eg
0OYE/HlwMSXzafIciiglN41CI0Q3dBMehikBvxvFktNJBlEh6ltVR0VW9xWoIjcfbd104hPeAo/v
MsS1TA43yrShBklUhCGf5sBjrPcgUXNMywNOgYjvdTL4/jGwhVRriVxcIuX6BF4BaGnI9G6a21On
tN6gCZtRtjxaI6YsK4ZpEIu/LSttOFZtxG53yivrz/Ixd5Qbgvp4+SIfhTYvEscdMWmtDdRCD/o/
w6JzLzwjF4Cn3Ak96LEQQNgi8d6sa4aFKmtiKQYf95hmJhmoTmZFE/qHKEE9YRLetuVc2fKQuIo5
20n5Ue2G0/7ebR7ha7kcbuUW8oTgZ8bUQpXx7qG3efbQh3kwPWI6aGBkhKssNSB+rNvyvrVkDr9g
qItSxdA4J2e18RQRKcnW9y2UiKiKroC78TUZskLkWVu02Zpk6lTBucquZdGw401QXAvgPG0pRhBo
qxBQNzab9lm4iELc5jgq4DyPjjhkZFt39/dry9fWMjlf69M6mYNYpaDjiYZbKwjx2GIVBS4BkehB
TrB+/ERsdQrrCCOCod58a2T3hejBaCv4sKhh6qaGhzeTL3FJEqRexwWqULmwaYZTk6XxrB9yIGox
3dbkTRLnyQR+uCzosHem4lYZLIe01H7PtrxJ4IC+SUGwW5eEOiaJnttc1WwVbVC5GnzdlyNaM87k
9FyjcZhhzcLmq1KdTVL5xeRVUikws81U+3pzODvr4nQKA3Ctg6wiOOQYxLcc9HOCahLxA7pAJ750
RTfQAz4WWDuaPATxN6NtnTT3k0HUBb7tOr/2iC9amXU1bmMFVqCkfla5YwVrS0WT6gWmxleqJFJS
axEw3lHq69QE1U1t/J2p8ZUpal0MdGBus6SyXUq6m4b0pPYijvnN2GVlAXwhijZM89imkJOFqFll
UUTkLg3ID0Bno2LaQX2c7/eNW7RB7O8rwC4ls64WUPA6qfLZyHpQIDqZkM9X3Thn12pxWBAuRhKA
SZgiPJq+MXLH6RhLdtHYs2/487EVXeNEnvRHSUradUYhAUYj2bA1yauzH6luV9NFI9/K/qaSWdHb
zSzqJ9yKJ9Z6ckhBwhTssAPbvtNwWo7hYcZEweoQHfb3TGTvHE6EWRY1EcFyNt25CjQbvcsCe9+s
RnnThPLVKOkso+9ChwjyMGHKMWMhzr4mkd+6iMSASNFT0KIfVCB2XzEMuvndGElVDzPIn7FtFkHT
cXQz6Mrj36wd5YtP5q5pMZANW0TRZaNKlReByGFfhMCL6R/VJnKT6ANl5j6jRroHMRu9mNfKbM8u
ygRRuipK4InWjf195cSZERN9YQdHRk+hUttpL9qZfZig/DUAPehBMbAQKLFuR+vnJH+YhEYnksGh
RJs3ZdYZkCGXV7nR2HnnzPPX/b3ZP/eozMUMgakOWmrBwsq5sKtU8sf4qcBtGnfFfUHsQ/zVYu1A
HBSMZVtrFVOGJq0NVi2naDUvCg3Npv1kg7Ti+748kQlwmEDaolPzBjanKR+oOoFwQjTZWSCBzx/J
5jgEMzOyPAvsdiwflVkTED8ILIB/IgvjtB3SlgFb+MWcLgNBexcKdfZXSmACr+8/K2fJjXoyaAgT
aNDINX3QFtUPtONkiCiNRcpwV60511FCyA69BmOHFR3x1TXtAoEym6/LKzt7vS+ttMlkai1gBIbT
HOhB9ZajDl4aTOidnBvDj7wjY93TbrJP+2sosgWm+0rq0uQtkjtYQ0W9lHi8po/73xdB6OsNeiVA
kRqLjD2MrfXo2fLLw/wZCRzNZnkA6YS8bygAhs1nv/VCcshgmmmLgtJXic2pPJcHxAiD5dau7Bfe
eKStoF9oP1bAafD7EpqzSdqRQB7qjEdyasu7VrvRksJVlztAeJLIrmBNRYbPQYQyNW3XY7KR02Pw
9jd6qPzQM+4UcIdjYVkCH487p+Qsog4ViOWvtHMXlKnBYlqJLLdKNaF/o5/RC6w8qyoyjAIl1X3c
5cdTBIGBYZ0WIr/kpDqRsxyb40dU9fjR2X3PoIGVxajsp6xstNZlyZpYtAdatwrsnonACQQAonIA
0uotGXoKVbLuWCF3OQ4/VPnLX64X8/SVEhVFgUAYQIh2QE8B+CUV9bbzFi/z+mOZOIGI2nizwmu9
ahx0FPpS5rIEK1Sk1G7L+CY3pAh9qSVoNJXpYzBX53w0L+Wg28oUCpyOabNzKqvMVlfaGrMSDCaG
UaEB2iaVAVqo7j3nPuqoLcxH0RSF59BUK7mW5WZBrqi6zI1pD51nIFNgqJM9N5FA2KaFrIRxm4db
gJrNOYRVmR8O16ZxNfSnfQPZXDGLGKqFLDASpVxITlGxkhksobfMN/nwMNeCu8wmOqy+zzlRI5kk
kU18vylDJythCdKVigf2oBq8fU02IjLL1C2KxKRMdPyH2/ugjYtgbHCliZ+q5DbUz8NwtyySrYrC
mK2z5DdRHNKmqF1pigiipOP8mtpl9/joo4n3+9in/7tNW0jNqxRJPZNYvMWFepT34dRiBeN7slyD
qHN/3TYswDKpjHE/moY3FT73YZC66ulUA4bq69m6h3/uf39zX1bf54y4qMI8qFt8PxpqxzRAgGKl
7tzJdtt4fSqoNhcpw6HPhMHe0WRVFCM6TlNxUjuBkW2Y82+LxQFMLWmD2hX4flB+M83vMk47bEhq
fNhfs600+G9y+GglHzTU5kNO7dHZye7Ad+JInnEZzuyxlR7DB9HTjEgzzn3CrFXUimCb2v5LHvZO
rt3n/Y1KBL3iImvgXEeq5dAyYoiZ2/tEwojM8Uk2MdeqBBfxZ8EibsQKWEQ8ahFNlTWF52fNjDKJ
+hieQzMve5TszA3PBip6PBTa+KEvql3bhoWVPA7r9CootbwELFiFzcbRNrcDzli8W2AKkpPeviM+
gXom2miJpYFJiFtKNkcyCswSJ+1cZrY5KD+TXtR2/C86/RLCTwUZ0iY3lp4Z/JNxYCz0aFq6Sp4X
j0GdqKpxQ5quqYaMsUtEBejx1B/9NM5Spavm63A1NnJZO+ERC1y3bNrd/55V+V0Y58tSWJEhDDUT
1DU/qfy8TPa+/f15ev/+fc6H01lN5brAi18VIhchucgv2/I7zqLfpXB+289xKpcJtGADAv+poBlA
fP3f9QKKVOJMDoVrRF5U7A/ogYPpYIAjYPD/atX4an1UD6AqwoA+gXQx2lu9uNJ0wYn05yHx25Lx
HB9j3uRZyJZsTD7Kw0MhGgz5J5T+/n0OBwoS5moXYOOb8hHD180GuuR2UT393Upx94c6qLJcJxBj
TLdRcNBZIsoQVDOJVOEO73GK5m5OIGPRv9bV93T4OOU/M1EI8i9+j/dklOwThG+cKoXSmS0tDBPp
6M5lZUXDcfrA2NvZFFRRp/W2Tm/COJ1kxAhaaeHC1Ul+l1/H811Teob6P+e6mBG8SWGutLqKSITK
Rt9AiqWAKyfATEPJlZSH95jAmxCm6koISbWqpRos2ZR/zJKn4MmlFxH+iZaLgzEj79HJ00IRNRjt
qkNV2WMzPKFhaF+Vbad8U4XDMb2W+7Rj66VE8ZMu6S9Tnr8LkN9EcOg1Ksg+dyFEzE1qZ9Zdk50H
USvqNkL+ksG3b4H6MVTCADsStpcq8cv4RZhFFawUP+0mayqrrVSIiP6PtOtajhtXol/EKgYwvTIM
OaNoSbZkv7DWiTlnfv09kNcWBWEHu7r3ba+r5qiB7kazw2nzayd/Hoz/7ybY/TaJUkzaNOOYBvKt
x0D0XB3PXzUn+wfbMMHtpaNFUjXZKbCM6LOi0kNaWq/B6ksP+wO9MuhiJzE9/YRWU8+4E2ByT+0F
k31XZonkRYOWCTSuUxp9uk5H96Wrx19966GwwkZd1utUxCsZ2UfGnPAqW/SRaZ4Gb8auKgx8T2GG
zGbqjBhFksNRFD7xRSSmqqD1TlHYzjg9sa0a4Rog9W8LeWpEbpqr2+bL7zMmWnQG2iQKE7pdXcjT
UcUnlhSevya+CJaim2idtbHu7rVDW9MsTxrdNt2xTh21/rLkggdNBMB4zKW2NUnrAGD1l6r9KYkE
AxJcb2m+CMB4y82UGlXPIxhPdMoqt5EDGw2kP86fEv8iXkCYi8D3Z9xPJoTQrZtuu2y2q3kTyCGC
YHylgRRrHmM/KuaOM0dXPm7tp21+OC8Gp4xPbeSPHGzJCZut5W2jcsSmZ2D7TXIwfQu7F7BCTtxv
K7h5tvi0VWu0zvjycGslXOrrXhOoruDEnmOc3VtcR20VmxGEUbewXJ+wR0KXBeP6/Dhpd2DU6eww
WrlI2qQHhkWeK891YHjGvZ48b91LfFFOQIhHz3SP11emneJzzS2wDzIsQ5AL+91FbgVSMGD3qfOu
T7KdfPSM93hKt5obuDjdwQyz6lgV/nmNE+kAY/0t2XpLsukdgUu0iImbFiIWmH943F6UmvEA2Nqm
5Cm+29068jXNpY9b7GMjmHSofi4++C8eRdck0jzGHRjyZqebjFOzxo/T+s2asVZd4DY5CanXpsr4
g40ksx7jm921rgYPHTdqDj6rxIuvIgU0CMhIda7av4dM+xUsW1zqFD3XhgWHKYUNKlpHGzUtcsyw
5wnt8UF3yoUsRQIHzibEl6mcaiuGA5fLC+Wh/ahVJ/SDnVdD7oVBQ2xNMeH/2CnHLjFqKaWxbl7M
h2LB2HBrOtImIjwTwTDWG0t5rTYp4oGVPPX5sclOTfvpvCR8D7EThf4NO4slRio3yghRuqcJX25Y
KhYijBt8fLoFRSAirRJJxNpvt6x6RD/dWv2pSC4UqcUeqfe8fDuJGPudDEy75iow7Pmx2L7J2Zcs
/ik4NVpVeRMc7jAYi7VtebQ7DRhD7P1NPuQvuKcDbQIUbSvjavQOjDHd3CCSPFcAw2ALNgn8sPOj
mfzIZ1Ftln85YAC3FWIYKvtdUjYojMkx3FCZx9i18K1Hb568CZ5AEQiTW8G6rXXLUMsAzfFNMjsg
LZHTg+B2uKG79SII88o2mTkN4KzBp8KX0a8e8PkODvU0GG00eBXgEBBd0D8Y0QsgY6hWlal1ksDL
gQ5xdofLOagDSXaVL3bQHnJQbAXnJeQ+gzsBGaMF8XIWob4J9bOvpMmpl8fzv89/LXYAjJ0OZZmN
aQ6ADKOmiOvupwe64gVJvdjrH0Au5+WiQqNIJsZs4zQaYiOj4V2CPRnKD0W07kgEwNisYczqksb0
0MyvhnVVxt75Q+Ob6YsSMGaqVEOtqwYEiLEjZSnB+/Nk9pdjJIARKZsuv/bYTZe2bVwCR7sZaiyW
1bAst7gYvQrrcodAtA5DIBW7TbNay2XeqFOw6m/JdCJYfRb/ZbwvC/6icOwizb5IW32YcDm9r66O
fsgxaeN0nbO45FAeWqz5EBwjVac3HtxWUJyXUXzBZ8PrU6zmSDFKVUFknFtONl7JGIQoKldPqgMY
xd+TuNqBMarXxmod2QPAMHNcNKehA4FW+A7t20Ew2teb5VylDSByjBtXxhep+tb3T80gu+dxuP77
BYcdfY/nauyWDThg5iLjsU69URWIIoJgWhoSfCIRK0amR12PeuMVyWHUBLcvgmBeIdAGSjJZIMWK
hbt9h2kbbBOURE25/O/j3WExD5Gt6vgWKiBJ1R6NIA23iwyLJhc/P1KtFk05ioQir1U6mmNt0kuK
hpm1Lbsxpct1SwWqzJVJQ+iLeqWC/hm2nSGPQWOkYaGHa9+DTRL0PNtddh27lEXyv/fR62QPxQgE
ri4ptwigZiWYmkey3Z3XZaEs9ER3we+YyduyrBKqI+3fYZzlkcEtcT3i2Umex9lLw7ypiYY1TUsM
sG6+6Ju/iuxJUYJx/D4lgvKYQm2d9W17JMa3Rf1QgMwGSFhLP/ubV3ibQz5XN7VbupLtFqBMzsLm
anSw8lH+KgpOuB/QGhqsLPyP2JgbeX2q5jQvi6Em6HrCfs78L9lH3R7EyeRXYkj8xScEZKx5TqUm
IXOMHqhf1xifttjR0TMAzii6Glm/Vb6f1xzeq7gXkTFsMqhGaU5ATBJf0m76rHZmjL+q76l47HEY
C7AWlaTY5oeeKKyakRfH7Ar0xR3OC8PzG3sQxgqI1g2zgYEpZPOf7MSfzPvKEECIzov++87Qtjxd
urQERNrfocHPQYchYuVgFrWM0PN4q/kvqsdovlaUPQrqFGf6GCM6GmqByxABMC85yQdzMXoADPo3
afoyrALbFd0F84znfRqZqYzfV9rQSN1VuYyFCS5qDm8OSQV3n4ESJuJV5r4VLbb0YU5pS4h032Ha
qwy06/nb6q1HtIT455WL72M1TcEuZ0zaoNfl9dXn9gCmzTxH+xtdWt4HQ0gU5BcUcKDEniZIc3GP
bwfG2Eveb0msmRk6eLowiu6s9VCKFntz429w7P8RiDm+ai7LcUPU6MogArZOWpgG5J7uc6a1blFJ
iGs4OzDGcLDpsUMnNsASWH+fPTbtfZ1+NMgnwS1xdWKHwxiOjCbCWOkKdEQuBzoASB32GHvbSaZs
/h9F0bfwEBk7wlrbpNZryDUctkMe5j5tGDDQ5V4eYo8IjFaog4xVDYkqt2MPNMzzU/KHNlBMJ/uJ
mU1wJLyDPxlhy5+zJOxsXkWMtiEjznJqvWT6uzoKcmrbIzcTEsjljSjye/vgG4qBHYwqaKllFHWY
F7cG61oRxTPI0II41ELbp5TUXSB62d86PwN8ICqoJlCblFGgfG3KuhZpCUELsjv2XwvQ/KX1f478
MQmDoXdqXDTCZExLlYvemsmmuESK0cB40ajShaUo/90lvYZhjGqR262QZ8DIp+oWSz+C1EVuqDzS
HZbV7Jw3Ld6hWZZOZDhAtGkbzOd6ZPTJnFQAq+TGnxvVl0WFK456G/iSAAYoWwiq8sz1R+XYmL08
asjW6AfzYnGwshWb0KVTF4g0jRNrYSgO0zDgb6H6xn43LwbmYsBKrrm6M3mq27udcgdiDLc+tgdS
fqgCUUnprQcEDAYSdAt0syaxGNtVUkU2pjLRXPCDX852e9iyGCkWuXfyGRvFzl8W9yh3aOzcfY6H
1OzWGM7cUw50ySn5tdWY1vvjQYSmvnmJDdovRcAWhjkwnc242lteKjroptxFOtB5H6zH+N50Tps6
/ZGyCpSPAvE4yogpAVXDCK2OJnd27jotM9mWbF1x58YdT8aJYClRhn1cOfHlg+5iHk3o6anyvY42
DDqYgAZyUzUsUFu8dhpGPIEHJ8WiVutq8SQnB20C2EAOil/fiPzT80wWg4WZDngQ2JkJc2Bsbc3H
QdaqRX02hPnK1sOiDU3Qr4WWF93TrS119ZDZHrbPH6JrUcvI2+ADEyWmZsK5QE01wnivQitWbRkk
FWsACmeaVM+cjtLwcP4KRSCM71qLepUXNVLdqT8WGsjd1EOm3p/HoFfy5hgRG6L30DZAZsL4k0Sd
7GYZgSGpvRNbF0bzpbaQ7mn9AZW781hceXZY1ER2XwbKrOvJMtkqJpmsiykCgYIuHVpT9I3D81tE
2eEwb1fcTHJSGcCJP5WogiOpTfuHtg9F4RTXlW/fasf/Lhi61g1Lx2tJBzMYwRojz/uaqG6n/pDl
1sEaXF3U2seVag/ChFGz3ch5lgBkDfK/wJ2OHD3xysv6qLmqkx5EvliIxzjjaM6HdkHvN5qVo6vn
ysAhOjT+6KmHAd5D5Dw47op2/v8+Q9ae5zwxZDhj1d2iU9VfdIZ3/o44YahBVJrFMnFLCoZzXl9S
W9Ryti1w993f7r76imQQcs5dAPIngelyXrJXYIzpKmlJehlNOe7U6I41e7ZZOZhqdYRk49xj20nF
qJ7eLcikywBK1+7Q1/LBbESULjwXsT84RvF0QzIzTIRpWIg5eElxWeD7Eet2OzUggzCNynkmQXsE
WjEdqyFAXsXII88gMO422G7rd7Xz6yOywT4U30CarnDTr+e1gnt8OzhGtjIvzQxUCrDcRP44TekN
EXGEcjVhh8CY0awXW10vEAj3s4y3UzM4oP3eZF3gXLm39ILDNrOWvWSmaQqchnyLZV+NUsdeFnfK
LpJaOGnC8+S7W2KDGbNI5tGqAUYjQ9o1UwfVV6nyogpVHPXQwT+Qu7USJEz4LmknI/OA6ONWFquE
20qTZ9LTLVxnZ77Vv+gB5XbRb/87Iw98BtFttH7Y6HBkmz9s5JVGY8CXZNc8WNaC1ThuKyK55p7l
DoOq6O5VtJE+XVEEAftce7VYh6m/XA3BwVEtZh/5vRiM65ubtek2FWKs2eaaZRrkJXgwprBZYm+S
/Gn4/A6r2onEeD/daOosWyCSjRXjRQQSlE4wOyg6NMZNmHpcjzYYRNx5weYg8AcXqm+lovSZCIXx
DjLmRgd8rODcRt2vbRP71qyLfhYNH3E4CA1CafpksN1Q8kPGR0x2lUalDt6T8TR5w7ENkhurclXM
U20ukmeH1IvukG+u/fPXxBNvB8u2Wad1CeaVzQBs+qhVjiHHzigaEeLa7B6ECTDTXpM7dX6WDbu0
MNY+XViefL+43TUq2J7IYnnudg/HuIhsi6dF7yBTBL7RbPDt5rFOe1epD+fPjl4Ja1J7HCbGzOxN
zWR6ZSom7SBUOB5on6XoM0ckDuMc1H6qIwMjk65c/NxAlN2Ci1g6ySJ+lH+4JexvAAOnie9Fxp7W
VkkJPsl/O3TFMcF46VLCjdojj9JRFO1xozFNfQFkTGvUFKxEWHFPdBRuOBYI0ds0WNAcW4DhQxWx
IfPeeYxl00EeEwVNtlc9b7s4tW1El6Z+N8d3qS1QB9Hv03vcOfFNarGcJ8Y9xdF2HRH1aZpMgRPn
W+uLCMwVJQNSjWMGjdPtpv0gz2n+s9/IgzIL2XJEwjB3k0/dPI0qhLFhOWBMcOXNO289fH3TVXg9
gsIhYT87taKqRgkbELBTu6R8yjQfEmFRM1ja6IbX5MoOzyNyZUITp0wIKHjU5zrq7oLSrTcmUDTg
gnTTl7fkr67o/nO7G7z4CwTb/wouSnWrekB06zVBOqC8SEQlo384tz9isPXWTNNWcy0VJOP89E71
Qdvsxcf0kp7ac3j8eP7UhHiMO0U5AtXIBjL12CZpuFjUd1uFNOGI3ugwc0WBAzersz9Dxq3alrqS
tIV86U8jABHiT8ptTzvnpY8rVgBL2mHBxtPam0MzFeikQENU+u87DWnRtFN3A6DLza/kD7ImGDLk
ujyoOpibTR0ZTnbj79qX9hhbze+zrAP9uqLZMdDn/5sNAfRq2BdqD8dYMcZOzFkuOhXpzclbLn91
RlqX5VHz5Udh6Y+LhnSYSnNxOsLl16e3JF2cz6SkaLRVJPWj7y02A/z6ut4E8SX3KA3k2BVUQHSs
4WXUREmMTY6zFlkrrJBDobEMcrd9wroFHx3gnij1wvO8eGQVS9Ww58ZguQnsCPQ0Gbpt3GTF2ttw
G//q36UcewzG0JYUkyJjVKnucgAVhksLtcRLj/pJdei31Hmz5gUvhq6gREHHz96khqVoLVar3RDX
ktkHcf+XbL5HdJHlrTMr8WerTvyUiD7tefa1B2X0UUvn3ixGgKoaWpbWYyXadyMCYFSQYFmZnSkr
BRh/mIv8lDciCnY+BDFtVEWQLGU5D/COGdaYyvhW65/M8nYT9a3yFRudYr8BmDiiWZDjm0YASOF2
oAwBkisf9UD2Ss8WkmZxvTv9foFu62jeYUe5h3Zc+61YcGJfFmwtWY75yfL0Fsyis1fBwa+rd17x
+Of3Akj/fe9jtdaeSQ3AOrqt7btENKwh+n1qybvfr5epX8sWv78qskO27g4uRPDlKYJgbghr90w7
X2aIUAWK3TqyLEqT863z5ZCYQK+b0z4zaGVDPlEasClUgvaohr0gXKE/w74P+8tn7HGNaxW9W4Bp
LHKpmLO71jrIJMvc0yLMc43ZGLzj8lG8RjkZeT3jDaPsZhWTMsI+we/n1O1TL2LV417NDoDxof2a
d22WAqBtsdkPWUOjEIT53Jdgh8C8O1WLnXF6DYRZnZweBdBJcjAz+v+dE2MkUZ7GnbbQc1I+Zdox
Et0D1dA3F49nWiF0/ONNUquJTTUHbz9irNgpQWze3LY3+vyeyzZRDEeXAvjK2AyhNWBTqZHBTLBl
HfObgxTYprYcz58U34FZCDcUZOdow8Jre1elqLbnqFdd46oaXeNU+iDNu86HoDzS6RztdhOtkKRW
8ebwdoiM1ZhzrHajBUSlLXyFgFlldMzhU08WL9Z+qKp/XsLngP4cHvOotZlkrwoB3uzKmE9UnC1U
b+vTEhaPtY3eKsoVWQVYCPIT3TQH+3L+cP4P4L9ILwKzTeDZMHeNPuIPsD5OhVvhSy3zLK82Qj0w
Dk1giaoNXO3c4TH5oqKUliVeBwRb9uKP7eiuVuOUanGoUpGO8joAaMHpt/qw+86mQh2yWIFsE426
aNSK1bojWrYLLCQWUUAJT5JxHqCG05XZhmRGS2M8P/XzK6zKML/QrzdsSBJYoBCP8SNtlhT5sEK6
NgufB9fwAVXGvn01oSMvP4jk43rf3WEyb2+q11GTtICLo+tS/S4RQb+fSDHov+/ednPdrKno8fvY
PbrqloN9654RXTWLIM/CxbENeC1kY9922KhLoQ86/eQ1It8owsg4NrXfK67AruhtvzHsHQzzWBVk
LNM4ff6ypt0n6MwImpCWV6lVFe70+R145jNbl4nWGpAUvj4+LNpdEj0tkJ0o3OZY+pHkmNdpgD6l
JylACTQTtvRziOvB/YT2LqCCLQhJl9eQZp+Ny7Rl+KI2izJxtUzHXHBrtdmYOVhziJa5bDNX4kRz
s0iepTfL12SI0vxjYnTzfBuPSvJTSqUKm2VqTf6ex01uYCnClgtunP+HonRP4xI0yZqM6q5Suk7G
gs9J/JU9Fv6gZ0C+KsByEoXotGoKBzvMPHHJm/t84Zv5Dy6j0nGbgyu+xic6SOiU0akwMp0d0o99
7Kk3lPeuujIEBJX/ICrByhkNmTc0sby+kyGeUquiL6apOPIJW8Slb+lFgUng7Ofo2XlISfHFK07o
O8wquwll+I3KKLu0adKQmXB9llG69vipH4OyXd3ePhQgnH2PpmOBFHoLQW8ms0v9unSwjAKsO8ge
6Q4mzDYv9xNvcHQDbBWoW1+JGuV4UaH5AshSY6QklWoDWTK3SkoUpJy8mNxclP7luVfTVAy4JNvQ
NTbUmbuFxFoJXZmLcBw/NPVfgmOjN//mjjDGgWZPmsBhSbCTVgcrWVTjwyaBg2iQdTP9YsX2K9rt
IXqcuEdm6wa+v2B0b4hSq222+2JCSqWdjGMyt4e66L/nm6jJlHdoFtoxCRgVaE8mE60ZWhJ3JK+J
u4CPd1DT+yxuvPPnxpVk5+QY1U5SPW3aNcXlR8NVJBeXBDH1qnWC15wnCW4f/YOoXyiEXd6DTjdl
khf40rm6KKVvgy54Xbmx0B6AkaPJmtpSuhxygLXh9CsW6gpPuiKH7CSi3+Qf2os0zGMUkyYCtRzA
zKI+pUpxskoQgxciAmhuCLQXip7qLmaYtHjodfoCze7sE3SwRkfiFc4vTlHp8A5N0ND5iB4jLFOU
GbAlHUcdo9QoPc7+HH0ZFkgnMFKuFuwg6Lnu5JEGa2gKFRDE9Grz02Z9Oi8C/8B2AMyLNBaZZSQJ
Dgwvkvrh9/LElRYCQYsqjBn5L+AzAxv4oyy00r8WyALtlrEUCR6GLwNS1IVnfEaDtrd8+nfLWfjy
7fCYO8JSi9qKKuChjkZj4iWU8dqZjnKiYZf2WRa8t1xF1wkQQZ6kYVbgtXx53iRZ0+I8e3X1Yrl2
Vq28Ah+26EOYWucb573DYeQa8nYbch2KQRVdwRRgdFSPBhSdMnvUgswRXygUMEyCx8JmF7dYWtLa
XY5QsurNmzL9Ga3lR2v+fl4VuSGD/gLCuO4yVcx4TgASR49m9iDR7qLmSkdQpEveeSi+Fu6wmI/s
LS4sI1LhjpLLFbFf7teu5CaPg49Wx8D2RKwl9DLeXtYf0dh4YRh7WQdZDh4/9aStV6poSED0+0yM
V5SL0lr06JI57x8bOWuftKjLnf/v1J5tbeeMNGKvQ7FBDCm0guGBUifZLpISWvBrFLMVtqTytfzl
4BhryppmXgYbgi2FK91H6KIvg+pizA90d1kTbLp7XkTq7c5dFD3onYSJsibZvELCpX4ws0M5Yp+l
9jCOP/8/GMarYznN0LTgsXFnzM3VDTIsG8q50eCUk8ByuQLtPjiYA1TSIqoLFR86+nor2ccsupCr
z2P+cF4eXo5s/1nDHhu+zMdCQag6KFmM3q/GlROsXCiVCyMHXWxLwik2BB6Q55Oes430EVHe7Ebo
pcwebWMiblI/zPhKtH6qolYmLgRCVcWAIwdpDnNNpJY6rIQciRtZ92Z5qNDOW5D780fH83o2ijFo
LQKnNvpfX2vcoJeg0MqBMdfYyAHeyfyrsQxuUfgDCNjPY/GUAdseME0kIz4G6fprrHhDC4aK7W4u
6WtXGW9le3A2UDmaZeWdR6IXztrRHona9c6OlHqr1bwEUt3fNfMhmQVhEdeB7wGYY0vtHi2HEQBo
9ZkgjMgOYMYIDeeXAyeCV53DmWOgHQofFlishFZydnXr2KezkiLH4uaOcSVjQ2h1MGPHwO7bqPXq
Y32Yw1HExsGNXdCcZYJkESMv+BB4fYpJr61lYlAhjXACB2MewuH6cXSanhcyi0r6XPXYwbEPsKWU
WNECOHypfa/AzF9LOcixM/jbWFBTE4rGPMArYlqzB82Au5U3BVKj2kUeKJOHL/ZfnS2iXKUIkJ02
IHOkRRX2WrnyB0piTanQtCtKYk13dIma3XiOAwVdNHgiG4FyK+M41lwf4rrO6VQNtts5lnWVqIfz
Fsa3AHy8W0izAIHtUcAatbnUyoy4Gfq+76lEU9jap8Wlldw5lFdPFNpyvxgxP4evdx1Ng28WALSF
utS11BB3eKKdnT1awPH0X/6bdAHHgaCQRCmVdAWrT9jSYbJNfa2u+I43dT9KLstO4HZFv884KNJG
2dZ0+P1k1MMs6W7sXrRsifMovhKBcVE92PeGZsFpqZPum2vqFJHyIR4TX17AntsPQb79dyoijPzv
To1KvXO7I3Y3lXIMyGStXMv+bkqPyiLIS3B0W5efh2qIxiEBHhKtIlYmaa65dNhEso5D/UPqjOpD
V6aa4MHiYmGXHZ5FA5NCbGJPU5fEnqWSuMhgPnVYBY+McJhi+fh5W+K8wZQp4TcMG54rtpKRVq6I
a9s3a3RXancpNlQJGc65MEhKgVYHY3dvRgjXDtm2KIJXUArEsOqDYS5OnH0st80bREU17sntsKiv
32kCmlKtLZKpByINIsw7IzrgvwTnxtl/CH3boTAP1FzNRSZXQOm87Eg2x5jAtKMf2gBNioNXonr4
SQpkJJhtT/Qxwj1MENBgaAiZPqR+XwuI3bRpCYcE9ydv+uUyt87YuXOrz04qtfXVNsuCfBnXY+wA
mRPVDCMmbQ1A2bpflq+r6BuO90LpmNr9IxFzmL1BVlnGInWsWRjRezmCTKN8Gj26DS4+iDrceL78
FRrz2GvpNJYyen4xTTsc6w+RNzmUUae5k0PRsKQQi3nsjSgrY4PeVaG5dLc63bcBqnW4EEzxSMdx
fMfbuBeOHfSuYvABWlQ4UDb+SvqYstt/y4+WYx0qFHpFbaxc5aDrPDCYx+HN0rIeUXevExe0LnJ9
pdUfz3so3muPfNkLAOPZl3maBlPSCMZMQ3JqDpsTeavijIo3epTPSj+Kkpv/AAkaGfDyc5ie1H5t
1XRT4EKulgNlIow867KFRiYhaFBdUXTBP8IXOOZFzrrSzuYecCr4J/o7kruCI6Q/wHyT4AhfAJj3
WDE3sLt0ACguG0ScW2j6BOPBndO9a30RPOMOjLmvpAPfeAIaOncuY0duw74XfP7y3cUOgXGAXdKY
NWmAQFaXrn6SfPnYI3rWT/q/4Gfnvic7NMb7DenQjXlElUH5PM9hbBdY3/hDcEP0Bs7dEOMBoyRC
oyr4azEKSt1EdlA6lziKm4XSsXDnk/5wHlCkcowPxBeXVkgIPNxmTA5SZz0maSe4Jm4QuDs3xvXN
9WjmZg2ISrELP+/NzAVPw/Ww5qujdpXm2HMW1LninZeM+zq+wLKLweD6kk0bAFuW86FJ73RyZalo
KGoeJuPxPBRfEdE9gU5p28IKakZEPSdjgtZiqPrfJZfpIg16DI3Td0vEMc0VDBM9GJ1D1zlaNl4/
+0YXaVI+gZ4yxYBeW/2I868T8k6k+RC9o/6KFrM/UOwZyo0pt/aIBFPRJ5eDYTqkWwVs1lwF3EEw
CZlBbqRWSSCNhb65eWndQbRRg2u3+EjULRvt7G8av5UKpCuRAZMq4Ye0+LqKHlPRwDNXChv8X6CO
QX8+O0qmlHoxTpj5AWH6iSxPpv1JoGFcv7ADYOw0kvIywwA5PmsulwPt/k88UG1i+U19tA5rWD7G
Ap0WScRomdZ0o6bFAJyWCym6sDdB/4ng99nR7a4oaUgLk4lRpCZXsFHBiXGv/eXE2ExfVYOqxdIg
QOOBCq781KH/pwxkFIjQEAFGGrogUJj1EEnFvOAoRvUoiwO0jTuHRGG7Cq6Fa/w7qZgXfJ4KTFx1
AJiRj9Wv8h47DbKLrT1m2v35A6QXzL5EGJSQbRlDJxbys6/dDGI8dLMShFur9KimeIr0B2QhusXr
q+tCedJTQX6RPp9v8TA9CkYWjJ5b9Gh3n2v2PKCLvYO/NiowiTSeUX2Uqu9L7p8XizdthZ1OLziM
XNlWpFaubkir3FuB4bZfsNnJHYOs8TAUjnC8PjS5X2D5hvMvSr88pdyDMzFEkyhTpbYQEot5A2St
YqyARuEy84bH7Gch+bH7byIxbhy7h6VatTvbDAMckT0DlnzIJmc4KqF5NzjGfV9jM3l+iG9UwWXy
7ABthJjjB/OIjrzxa8DFXq3MXqA8lfajAZOa9J4UzA6AJQmf6gGfxCacepYppb/KM4h89Fi/xBjB
e3qroDF/hGEpwnW9p4RTcFXbTXUZBSN8r4VBr97LrqdgDd9RaX4Fx/iQZOimbkTuBOvTpEPRgcsC
TKLpOIfnDYGvii9SMZ6kXgpLXUbAoD9RaoM0vtOnh/MQ/6B3LxisTa9jM6VUDWhc1GGL/HPtEtN4
RUhzzrHXibw+7wtnf1eMdZM+I/E4PSNOngKSDnQe+L96AuKDqNOKG/ft0Rhzpoz4tt4DjU6KJm5+
ijz1VgvUgxpKjXD5EK+P8ZVmMGbcStrUTjOFO2F+XHUQAqLJT7s2r9tv9Bs482PLEY3MCExZZyKP
wVjbEcRfCJ+a68Z8aOW780oi+n3GVUgDWoi6Er+fyTk+FT9XlqD+y3syd5fElj0yJCV6k2atsqJ2
1OSTsnz5OIsoGPiv5R9NZ0sR9dwhNM7o1RB8e7aPsR1jP8utRb4WyalReoxfi9aZcA9OA3cGiBFt
lAcYbRgt8H2NK0KBvE6cEXTXogSZCIC5eb1E8l7eAKBH5XUUa0HRbe47Lh+zrKjE2qYMkqrX78Ss
1kv0/E7EUh8WsnqK1945D8H1czsI5pgiW7FAjoabKZrG6ePv1fIlkX6ex6An8SZ22WEwJ0UHhPMB
zcfYSBmhWyJxIvUqTwun6bCCrHgsRL6bfzMvx8bYTDpqkYR6PWIYCwx8qTOl78kto8j7+2JYo4mj
3iq1GhKtw19m75EFPEBbqI9+JtqoyHeiOyjmC5C0kmVF9Hk17/VvaZieEIed1tr5tSFaVJekGnXm
qgzmdc2sem7XFoKZY+XGS9iYkgP2BKxpEs3+8l+/nWDMC5uM6t+eczw1xzkAw42XuvNhvsycHG+f
qFNIJBlVml2QN4yx0VYYe3WT4RSTL32KFZKTE+n+eV0X2BM7DqxHQyuvGmDqeQST5/d60rwuMf8/
qzUYx2D25d/XlNvXcfE1kW7T4um8INzzQoeijB592X4zqZFHXVMPpUET1kpQopequ0gwdiFcGfpc
O3ujcjsgRuXidBmifERm3BzQkp9OTqwojZPYxxTFoqVpQ3WLP9v9nSF6lPimtUNmNHCQkxZUeRBx
/WBgIwKmvepAvs2qCxsTdKio3J0/USEeo4KxrdvDptMawNWv6nh3sZwodTiN9izB28F9cnfCMaHe
BiLNMcsgnLqsF+gFOOhSfau7WxG7deFVSuukRMSfK9IZRi3HuNiGEtvfXaO8rkeluan69MFUu/RB
WbAi7/xxcr38TkDm5ZoxyNJkmYnb05/0ypNEI0Ci32derRLJ0W0p8Put2aNtrXaW/nBeAtFxMe/U
kPfxOCL/5lblzVZZblw8DkUaKsrxPI5AFdg85dRNdlQuVBUC61SgC0TDAlAxPzjX9b1ciMa8VE2B
oYcNQ8Zut+Su2Xgjmd1JtN2a/2wQJCSRJ8L0EJtMJtWUFsbWIrj/NPqUDmEI5cZpfDOgfDfWtagE
IAJkS4WqmphZXHTEHRu3XJ3mEoO+TnqKr9IupG1W4jFNbkj+IiI72NEaSWpUGkREYf0JSQS0GrRK
SBrNjzPdbedN8Gbxv5x2gIwLzpQkN6IRgOtp/qkflDDr3epiu6OE9TTnUnyUvm+i1g2+9mPbo4W8
s44p0dcPsrpI1ow2KKS2c3IfycOndjR0p5oiL1IKgTP8B9f7AsYY82h2eRKT/qUEsYRxQNALWMHR
i8rZ3PtDC4dCEN4QLPN+LdnYSDaGcxp8Ui0NmBTddvysqDLWcsmIEmORaFyz26ExTje21L7RFVze
pk/aU9ls2z02yqofCJmSx0wyUtPrckO5H0c5/0gSTWsPWaNtmZe0HeiP122TI2dY1Br/D0atLZfU
US2a7uG1R+rP/asquo+0NxN4o7FIJNNwAaUcGMFzB8ix+NoflAaEu+/usdtDsk0709DUqdwCUh6+
NtMnSXmQVtHsP/eqaVvuL7GeGxt2UaVcpNGWK8BQasvF+D+RL7q2cyvkgSPBhzpfh3dYjJUWsi41
UgUsEqw+LX5KfhUqJ8XHqK67CZpZuNa5A2NioyLdGrsyAaZqiMit5Etc5qd+SfzESrzzzxNXgXdQ
TFhUpX1igOAEUDVKnvXobPPm9JrI3wjPjzHLYdI2ubDhyCmRDm1OzIMKlAU0/LKPos0t3OhhJxRj
lfJaLbOiAEytr7Uld4j+5fyp8R517OIA372M8TLNZDzaaoGcLO5W+Gz7sWv8Mn4q9Mg11mAbPsbz
qTVi/zwgTyP2gEy0oo+gu9IkAKal4dQjdk+qD3n2YBoiRiXui7tDYvklFk0p1UUHUoSdAQp2zLWZ
R7zJj9CIIX+NsJnmHaHkHpCJXObVUo14QNFDlj8UvadUor56norvAf5H2nX2SK7c2l8kQDl8Veow
PTnvF2GDVzln/XqfmvW9o63Wbdpr4AF+8BrNYYlFshjO4a5uqRq1OAVMwHydik4tnXqViAOUCO7C
zloxA8UTIsqycTPAdlWMCZLsD52JAV8FxokZLq2J/0fkzS6rQ90S5caZvo+Z3d8wSnkBMxiib30Z
3RmjvsWOotQ5u0uQaYDaBLAx6LedtahFDOUAbLxonES+iYVjS7Gjb+m0/n1OpxJOFQUq/L7RYxo7
a9y8yRO7DHNipv3synJ6cDcIS+iKgLpK40Qqaq151s52kWhA2F1SJ4yMnWoJ13oiu5HRUGW+8/jL
ZGP+AlvcWLE+w/USB7OfNT1vMDkTPmANzMl8PbENb/YVr36MfXrB/9zfQqRpYKbAENnCNY/1EJhR
XBV51TjLd8kfd+F96gxH415yZDf2jR+XvdOWjayFcTcsQCHDWCwI69uHvjoFVGd5y0bWv89fr0Wr
0fNHaJ+avWL5SnlX/8/LRNx5MRVXucSkZlEfNVAhG7rHvMQjLdCfAZm0v3xS5+6Vk8NUXcnp40nO
I6FkprD4EpAQpMrr7N5N7zKPdZ2WgnBN5+OdnEQuGHYtBm5RZsas1rw39CPO0VWL52r6l9H5cvW0
TNdm89ZglY7Q9CxkcXK5J8YQVZEc1tB0RG5mG61X63aErlC8a2ZwJCWTK7/9osog2w+UvXA+JYyU
oI51qDzr/tje6tVeNnxCPWZzv1XOOPU4fxJV3bgkPTvWXXozewwwF0C2t+khuWFYrBOV7BI68XUE
sZ1DK40hT7fuqtiNyheBfN6zUHuukwZcZhEvQ51/3leolaqTjns2HyWfLWMX+/6jIvxfOKhtff6W
xb/sF5AjjOYCWULgM86C7nHZF6/iYTqqli05oZO6NKXfP7jFT6lcslFoYhP1CqQmh1+kT4y9Gy8w
p3JCEqf07H3CTMTUAG9tGZaC//v9riejEWOgo2ucQLtqFVCdocsjybUXT7di87/OLHGyOP/VD0aq
JTlkDYPqxYZ0jckZyncxN35mHit9ON9VSokVq5gBQLEYiCSsYKs9GJ70JbvR95g1IMRtGshKGue3
1HBOmlGENAkFkSQ/DcvkVPLh8jXedFIrIZyTqufAaLoeQrL50Yhul+pHDSZOyhd+QE1fOjnOIeV9
b1lqAzFvV8HslD+zw2y4ole4kR/vxMekxjqQHcWw+gZ2+OP+spLnJSbOODhfNRm9EWRCy1zx6Ak2
jtOvRFtWMJ3+66bVr5Vg/5nL+vtwTZ6M0epKfUhKZi/SS5/uUuOQpoQb3sw8ViK4+1xlnVyBRBeP
/rj2dT3CPp/yfPn0LtshHny/3+ImHuJ60iEizw7VGNiBeUhNmYrSlBTOV6TCMDZg2sH99ZvYnlw2
c+Amka0f2BZkcRSfptCJycbcdj6yOkDObzThgCxYgmnMxyhim5cwSd1dZmf22YjwePU/v81/s0WT
R/5vAXtmRgG71uboRIAe1mpibJc6Ss5xKHMZjrIClTB6OMxX/fBqkTTfl10hljB+N4rMquNKL6BF
BfbpGZjX/S5AB1VUvdn94KL1LhshZeecAxm6sMvmGfK6vraL8TSHRIHrsiM0+V2+akrHGigiiFVF
wgjswy5wVP15BML7/6UJXxiMzC5r8g5fB8O1o3HSLOKktvPdT4vmq4ItIIdVAGQiww7CJ7Ffjgj3
zxU8D9y8K9TFsRA0y+6zaN9Jpo//EaEgYX4fKcgqw88Dq26GBJ+qTo+R/DVQTjJFvESJ4JxFLS3Y
RGPBPlCfmvRab/ej+O3yZzqfRf39nn68aVdq1JnYmYECGUpwVCMshgkl0vfM7fbGc3owfpYAdM1Q
eWAVvPB/517mpLMTWEmflaRsohIfsajvl+UhLt6tHv1pYhT0HwIjSiY6cCRkcOv+LsZo58jQ2LUa
Ut9KkYeyLf4EDtCqnLrbxYf0ILrNridSm+001PyUy8UUC4MxSlhhJbL1qgOjOtXv4tMvdH79hpqV
+gcf/ymNM5dKSM0cb5XG0R5nDy1VsIOZd6mjoWmnv4YuxcV5PlTw8fE+5XExpSiKDHBEkFec2MMo
34WH+tDt/otHxLYb/pTEmUmLnbs5byBpPIqzzcrKgtPZwvzR1hf+MFqirQRaXNQ0tLP9lrzKlX6G
lwTXXuQweQzIsGls4QvrBFiuRHQCNs/Swn61hQ4hKkg8sakgBUGmTtAwOUxu5EggcJ1BMC3uKQTA
rQiDRwqEgMzaAorG71ehG4zGtPIR78v+wTAfTYrzbNOhrAVwVmEIUmOMyHKcSfWG3p4bWz/KaKXk
O81jJCLNT621y9Iuvn5sTBIHyQIkn4GvpXOWUip6otQzpKfYkOtuC7wpUuMGPW6nmp6TjOp3bHno
tTguBymXeKkHJs6qnpLiaYwepOXpsofeithrEVwKIlWsL4HhTpCcvoA7zpLu5jQHv+DuspjN4uVa
Dpd6tErbdcsIOSibtpkdyTbb/mNZopG5lQl6wczLdpTT2jRHFTuauqaLaPFxnrlLsYLTjSI8sxkq
drHMll0ItUPoJm5ZxUoK54fFQDMTaZzZfcYOznHYY1YZeQFN3c3+3DPzA1AGcAxASIsy+u+3S1LK
NBYUqKPuypsclZXeV46BzZbvqaFo9lMXRPHrB/piDEolQVRmFA9DG6AXsezMeLbrsHWmsLlOJSwK
m+IzcZbMQVySy32xhnExtaWEKGOjHcv2wALXcIIeOcKvnJgal9y8Y59nqnEfL5BKNY2ZiRTzaxf7
aXArUcOs28a/ksF5RaXPRkBPQKkpPo2e7AyPoWe6beuFz8VPi7FcXlM4P5RanJ/s4rDTxB5qtVW0
q+til+oHNSacx2YGAhqAvwxSY3/FKsFKlVzH2w+KART2rmgPaJheY6fSHWrBNXKETjP0Uq1+lzL5
ujLnndlQl2/Tf63+As5FJiZ0q1P8BW3+OCi33XIwzf1UUGa5lSKsFeXcZCJmUxRbOM7ONezijkXs
FOXnxRFP4p5CHt4O14gaCmvSAWWSk2bEZovpZDiUZZnsNrrv9WvVupEMVJZ2SSntoKKeEp0t9pvn
F+9TJuegRYzStmnDnFgWAQHtuQVLHHqPknGIJu/yJd/+Zp+iODdWTmI4ZykTpZr2XL62+VEMO9tQ
KYSy7UvwtyCeu61Vg2nEixdk8clewlBb8ihQgY3Qhe+QLUmXF9E0sYZgawfifhJLZwy/dQmReWw+
MqxPm5A5P1XqZquPAwRZj6KDlQhvYlyOuztDsxlKonFQHyIqaG+eH+sTg3EMoNsmZxNLq4daaULm
9Da9t14z2AyEdLgyvBTEH9gwlU/lI2X9m5FnJZSzjqrPw14rF2Qk4a5QMrtZ/DG+m5oSPffMmWev
pOg4NrOET4l8E2HoykRJJphJKRUpeGcxKBpn6eGy0Z9zfuA9Az6Tvw6THwmU5bjNJhVStFuMH7rZ
ob75C9dOusodHdMRvd+9TDfFjeYwsI/L8s/paDn5nAFNS7IIZvbhwjTVK4DsWTuBixG6W0YHmso2
o6MKfYq8iZTLBb+5LkejkvA9f5WNwVh3PWCn96H16xgtGtlFm0tzwA76QCi8mZatDpwLgbWCBe/R
xIF3zbUAnONYt/MRJN2G5odpZgfTY5W+VH8WKlZi2aVaxcSwnvVgVnBpihMgOz4oIL6zxxa8kGsQ
H3XT+6xkcdFPLZNQy2ucbYe0emkdAcOzxn1VfLt8lIQfsLh4JKvLIKWAAnNM6Skfn+rgWkiIIgql
CedqgE4DqHoW8vTwuspG7Lrq9lB9CSlUYOquc95FCzEki8k4FI6HV0n/0vZvl4+KMPezdoXamuZQ
6szqvrMuSeGWz4zJMIzt5EZ0RTt2tffQJ6slm+H7b0sA3P/vVtfhjiF+Q2z6gpVr421xy+OyF5wW
sGP70dWcxGv3zAQp2OPLtnHW2BAXA9u8DdyKggCU+qX53FHF2MvfDBgUv+umLGZqzTFEjNMXeTzk
6s/L34z6fc5RxILY9HEDm7D6nSzcm+SWyuajZvVxOJcQFCAYAxYhK7+Uut3eZG7kTveYv5McHTut
glu/XtaIWfFZMrcSyPmFdDYsLVMgcFxuG+2olLdNdVzm3h6rfa5dBTWRKVBGwDmIhGGTTExBZb7r
o+NU3Bgj4eq23xornTgPIWD7YSotWDg4Tn4hVS0PmV2fGLd0saPCFmUTnJ8An3tXFQGkVcOxrp9m
lTix7XzuUx2+gxEqVhIXMo5sAG1UdyieGJUrkIOSb13DwqKd3yY6vKF92TIo/3TW2MhCwCS0zD+9
zZkd5+482wyIbthPD01yQJfQC26BRouM8rJk4kQ/vu8qLmpVbsoly39S9X4R7mZq9or6fc5LCEo8
9oWG35/kh1L/nlN36nKEMvlWBhaRy7Ds8PsztpHj/rYr7szlJjQpV87uyoW7+2E4q3PKrUicBBZA
BOtrkL3EReJqyc4Ud3FKcBdTGnFewjCrIQA+JZ6Z6ZdUPDZi7anGY0PB8hKZL0g0OP8djkYwsERM
s63b/FWxZTYYBN4OjLjKXnhEpzhyVDD9+YyfrfsvBhkpTTnfAT4SS6hbFqT0b9n8MvXPo/mtVYl5
bsIL8mzk6SQrlcU8lDC99uhYmKk99sQ7kJDBP2kleVJGhcXCpqk7Z5EUvMcWsBPNRfbj8n0lzox/
2fYWjDBijsLSAD4cvkfJq6CD0Kr8Pz0S/7IdAzQI6wieUL9vAPngdYfaSVBeaf32hCaM5DCsO+2O
wj6k9OP8RSMFMsi7IXbpLLDKfpGlq2GQnb7bXz5H6osxv7W6zyBs1kqDRZISZl/ug+SLSvFMEy6D
31YKa+M/OWc+gVkDu45Dc1trwvWcnUTz/bI6VACROa9htXM71ux9MzqLz8aQk85L7lhD0HwHufVg
m8DcGWy6MEA4eJlzI1nU5O2Q4YMJ5W2hXmsa8QShfp9zEkGCXRBNxocytB+L9F6FRACkDIFLKTp9
CfKEpZlZP/lBgOmBqt2NEbVNxv7MC/GDH/EMRQytDArUSHrLruL3uD3py5sIFuBkyrD1QeFRb1e3
PzMZfmlUx3M3V2YIHO97LxT3opeiE21cazN4cdCSY5MsVNWeskJF/v1WzYZYlMGEw5RLzOA3frfs
FMAsh0njxpb8DVNQEVAPDN1OqqHwWzPLd2bQyJ4qHMsg/NmoXeo39fJHz0usV0gmuNx0DAT8/meB
4y2R5xATB9gDmK1b7GwTt4/pdfZ1PwUYrOix8iZW3KhDZkFA67HxLlz1zu5AzsIoEaKaRuTZfLqs
5HHvSkFPCkvOIE8LMWrePkwFuGr79/ENMMKLPRb2f/GW3ZS5MijOM8thqtRRgW/bvI0/Zw/j3veC
gyHi0oYNX2HxwL18qDIlkHPRgdanXcAiUHIIfqbe8s2KXNajGezpOLqjP3lo0ewAUa5eMZjrEg/p
2abqnoT7UZj7WH1ZOS96NWXXSFMENwUP+SgNhAf6hzcUGJ50VbasMz6VrlFHYREwB9ACfLXyM19L
HNbHYDG2ezaorYFtj/cpjrukVioA4z8f4FH1fY0C55zYVl9Q+cPmldA+pXDmEkmC1cojlJJuqwOb
Sw3uYmc6WrsQFIfmHwWJT2GcqUyD1fdtx4TVT6awj8aHy7b4D970UwBvBsYyBkIJAVX4VTZUW+/u
RuMqKg/zcpPU34rlMc5bZ1av2+4g6J6YEUks81BnDmZ1mlx4Vyoxb0U2bhsYCuqzpnLMBQP73Olt
tGQ7KW/eZHSgQrGmLuFmc3slmAvvQixWiSlBcHGyTupucXVnKW021hS4pWB3x/IQnrRdf8Aj4Ubc
ddfUA3U7i/o8eS7+q/XQT2oJa02MQ6LLtqblNiAprOJri2Ik8Zk3jfbTr/Kr81WeL61cQ9sIyfXt
r3qGdiN+Tx5km2ap3ryIK2mcauyjWqkILw6q5cTOytouK7D/jc0zodamJ10J4uJfJ6kNNowhaHTM
e7b9Ed3CiTpAD3EYJlBCNC2304BPeTyKU9dNqjqy8CRJtt7aZgO0SclmgJd6v8dyoxv+wHbQPrum
sIg2vfVKMBcXsYMclVaH75ePsjO1DRCqJuJGbD5QViKYCa0CQhEkgtwzE9EWdLW7zG0mxevCygmi
iEorCAPheaT7JkzG0YAsNEaS8GOMJXLVH1Njj5jXcU07dKbn2KcQbqhTZP++UhG0lG0TpPh8aWG+
h6J8moXxiTBJSjX27ysZWi/04MaFjNbr3K5DTR78pzepA2DS2ZacBheueqbGLyjFOC8qGLE4igPO
sx16Z2L4oBQizKa3WlkH5y5lI5Osik3vhi26ouioid3bqN2W0ntREzUHyhA57yGL6WJ0FU4wHwO3
q/cxSEZi67o3idCzHfs+dTI4i7ckS6jGBILE+/hhAbZldJs6GA9+M23WwKARlj5qC2fRbiWRyx2W
qp+NymQSdy06y7lrguXQ0U4ZIOdcUNF4w15+bPBfoz2qOMlPYCvnLmMxJYd5CYsxuKsQY5i+Vwf8
JcEXtsg2PrAiiKzYs79ktuyK+xpIe87lu7EtE9sTmKqSMI7KXY0pr8tCSTGUJ1Y/Au2kUBDY24Ms
YGP4SwB3DRrZiCTdgoDO7VFs3i97wHfAo0hIpzHxcVmbzQllayWNuxImHn9FuEAaYmo/fwwYCoZt
OZrhgABvQau52pmze1nqtnv5VJG7HIkMRqQsQzkkNvxCfLJqR7L+dVkE9Zm4oCosk7VYGhKTXmgO
gzh4kpo+XxaxPVf7eXZ81UDsp2KQ2Kjp6KQ3k4y8S9uHx+7D9zdIvnTbtNMf2NjbjTnx3Qj1+PqB
CGrGKGMjqGFs3QtIbpvC+EmoR8ngPAtodK1gEj4MMa8d2Rl3y36wra/CvXHE5boKXQpBiJLIeZZa
AI2aLEFibfi9cipKn1CJGda56/rb8BT2B6zi2qIKujybEAA0cX2X7hc7cudrQMo4AyZzEK8fADHJ
LhqNLEPpxvmNIpOEfihg8814heUUpSJ2r7bfqStr5PxGil5flgfQDXtsmKFony1Ug4uvElaiwRFy
f/kkiRvMUxvMUqSNSwxtSvEQGqdO3oVUf5T6VpyTGEZ4waqFPkrdHZQhPcZh+F3sg30+5idLLL0o
F4hb9Q/B9NM+OK+RJxG+kAGZ0m3+Yh5Tr3awPXkyvPK0eMi4bqkyCmEVPOEBOpqALO/YR8N2mRH7
czEQOlESuKS7WkaUEBRIsGbhNs2bY5lSz1BKBOcoUrWJ1VqFiKV7M8Pn8k/2QFcxiqcOH6cQg7kR
jC3p9lqEEoKjt0SJgro9KtNx5RkaOamMVIYObAGfQQp8bzxrl9g4N3JNh93EC16I3yxRlUA2R3Ze
svomh/eNXrlZcBLJufDN6sCnR1A5j1BEPUh0GsgpTr90YnAX5UHGo5IqxFE3R+XyCKnJJCnAVAti
oehMJx2JmBU442gjjx9dsIvauWkbBeHQNwsvKw05H6GBNqGYQ2YZh2Cn7AVMA9YH+c82dFZiOLcg
pQreehUOMpke02kvVUSyQmVh/OZAISVzU7Bw3nrW93DPZl3mdyz5AfoJFii4IjXSQPhvnr0AMBRj
0LY4OPznddR0N2Ul3SxCvr8cJrbNAowLFoBwsLRlcVEv1OUmydmImnwf38RQbLG7K+VLfFjQuU79
6JnqUG76opVAzuaFXBCKnIVZsWx2Yqftjd7cEUptHt5KBmfr4qjqQKaEjOzUv2h+AaaO1Gly1Gxq
EB4XTuAUz9Szg5LJWXrfJYaghThIaahtPfzZ1mgTAe3/smqbnmmlGWfoYzIZZV5DsyCS7gAN5QXl
tJ8DoGqZJCnDRY0Ajch1ZQwtmuNchEbzUR6x/862VlRbu9e/MzfFBmsF0k1RMrlgGBhLouY59NNj
3bfE4LpSgb7QWw+Xj3H7Pv91jtCNi4ihXKPl1EBO5w5A0MWqIthVWJIZiVhrLf3Q/7O585VILncO
ch27YhNcSO3N2EewgZA3IbutrgD3+ab6+rf2kV7L/BidOAtlK6lc2GyzLjLLHoomB7ZTmPkxEHn6
B1ZMFA/K7JiMdxwPoNKtHDCFUbeC3bRL4tn3XkVt05ADMNWx7zkBO7F4SKJdK/zQo9wOVGqxcHv6
bKUr51oWxfrPZP/olC8JFv5ALtjDfBxrBzhFtIkZvtcdpaJ80aPBljhvE3etJXzEuN4Z3HzxUGrZ
M4w7gMCwglzi5450L/r5j8pJ7pefIkotxWTTK7/U38F5ICWbcmVisy1zCH/Qd3ZNsb5Rt5PzPphn
ETG2CglxWF0vRvkyN7qbla+XLychhR8iBEp9UwwVbKYO7gTxwepzu0oopgRKCOdoYksDTNXC7gXW
8Az1KAieOi9EKYpyMx9J7cr8uyFS4pjtHw2+4qPxo7jLXnVDjJPYEbh0/gsvQxjBx1+0khjKgP3F
KAbq64/t1/ZBgodh8HZdhmJj6mYemoeUkps53ue1+0gxViKloBiyTIdItguBAqfNVjAip3QYcULv
Ni8suZyxUNa4VEX6YjgEsDHnXvSszEuBje2URmXHzbOhV7YI2qWMaMkQbuyjY7NWEYMVSSpDTqU+
BNHBkL9WxUs++cVgEgGeksQ5k7kfgI7PigSSPjrAJbIrI3CMOLTn8LpXieyPOj7OY5RdOkojq2Qa
YEXNh8Rpw10lPjWtSNgIdds4xwFsrGAKmYnoRu6YQuqIMUYu5OH/E8PPEYqSXg/NDDGJ7mnT92i8
lfrDZef0Mdd5IaLxE4SGOkaZykqj2iPDp8jc2QMdnTPtY8e6zq7Sw+SZV9U1CRNMfCt+oFCcBxC7
sDowNjZdBYgjgmg4eX0052+XNSS+1cdcycrWK0UWrCaGz5rixDFkVx4rO8+JrgglhEtLurwFFGzE
Ion1mGdXCjg+S4oGlbhKfCPAVLs4G1V8KVW8r4zbSfWVaK9GV8t8vHxi2w3bTw/ITw9CkUAVamgj
76Q3jC80QKkKr7RXli/3sW186d2iRQec2tMknD0/PFjLSVzOCTQUFeubHM1+kI4vl3WjRHAuAgsX
ffKRP4rSfR7tzfnx8u9ffoAqZ7y4NSYz5qWEDtKt9F3DsEvuhV/EOwAo1CfFQWlkJ1EUXITx8W2B
StfSYWFD+7V0Lyc3YfmuCYSboERw6UXR5qGUsC8T6G999k03n5eIUoMyO35cEIglUh+z4Sr9vjtE
h+Y0naS95cm3BliM9e8oiO5GW6cKceyLX3CAivJ7Si+MCbjlLKjWetkTmBHYxB5WqlG0QifM8Kx7
sd2Xh8Y2ryLvj6qxnxeNbw9URbVIfQrZlfBVtSY7GKgZFurDsX9feT9DyY2wLXGmy2A+5IZ1MjX9
Sg7FP8AUs1aKMG+/EqNlS5kvrEIRtn5ePkzisQStYv3/eVm+CVCns2LlrFqumLeWfkz6r31HmAPh
ZBXOP8xzMqcV2+AG6cQXPYoQK5b8X2JRnIqkuO4Ei7hYlDwukxjCcFoUlknEZXRn9oo7YNbYkkW8
JxfXaEX/sntiP3fB2Pnyv1ZEDQgCYQ7qTj8WqDrHB2HX0ahXhNmpnL/o69aslgBqzRg3rg5sPhQ1
q+vlRrWbl8XL/dAVqH4Uu6iXdONqIFM26hqohFje3mE5fC/tc0c+sGCF2o6fOcr75bOkXkN8m2BC
BVUP2QPV/KLvonc20hSJtoomtvmWXM17is6WOlQuyUj6oTVT1kyUlBex+dK3TzGFxErVV/hWQZC1
KUhcoFPlvnWujq7yCZyF7vQtdVREf92uDxomNnsA0KfkjC9V8eAbCJjt+8+Tny0hRdfK7fgz3rcM
xOzHDJBiD0smJAgLKZR7oixSl4QKy7LZe697qiK8MQcbQ4wnhkxc7BKPrm1QaYLK+RlRCVJjYeXV
zm1k2/BZSzizpaOy044iuI5AMeFdNlfq6nOeppC6UI9YUlecWHEQna1dtKdzuO057c9QwLcWcrn5
z9VPDuMLGltXaewEKFalduCi6X0q/OA9dfKT5CxfgyuJPeTrRx3Hvb+s7/Zcy+oP4XxQGlVJN7Lr
MvjBbtwFh/QkoMFWORHxmv4HC1ItGWBxlqTw2ILdrPfhWGHMS7wf3Oyurh0RlcnA/d6+wflEHuqv
f9bTA3W8DswPGXQD3OccUlOMsgzaNUAVEAzM36dXlnSvTY1LnOO22/lbEp9edvM8LEUCSfFPfRfv
x+ckQOGHQScOsyMAG88JXpPa/hP0WOtTQX7iRK/6PstYq81UfSm/Lii2i39w3596cfFi7Lu4StkJ
tp4AtA9G1WAeJNw/lDyBAEBaCbO33+KTCl4NxcTKCVDOdIvHOStSJbAWJWsRe7tDc8vgBPNTtE99
Gnn3XDdOFqebEcjaArKN9hfa2b50GFji5KR3TDPM0diEjVC6cUm0WS6C0oBozwkGtzpUfnBoDFv6
gBZ2sWpOIeSfu09OPy4UdvrUFtkMeaz7mz6ApclVR1t1R1fY1T5mEHObqguevRw5keyarFLcMBaE
FAy3AFxq3rTOMzNqcOLsIcIJ4HLork7UIpQgYLEyy5mFDHWfUlx+YGW12SnSXO2q1Hw0DNlwiK/H
rOGSZXIRMKgFa5lUSO7c9Kvh17twJ1yjRQa818Kh3jzbtgm6NnCxaSIw8riDzMzRLBsdyFWtN3r6
17a20dqAcUpO19rAznomJW5+upVE7mSNqg/zuQQOZNV65VcwHTkhIIT2na0+dgYYy7tdENpUPsp+
9OxQV0K5Q63SQdTzIAKCj5qop2wUIhfrwPJdmaDQVWplSMW7za+oaiAiEGVszX2c+8pAhQjcXqoG
LedjeTM8ZWiJpahXjzLmwsEnRgS97TP9lMbdQGy/6EXO8PpVcGabIGc2S43I6M/eRuxCrBTiDGUx
1BhNaPbZ1MmWdOyVLa+TUjlS29nxGFG3YPuDfWrEWUkgh1GSqRDXhF7jthjoddBp9/XCsb4uzvTC
xlO9zol98YG4f2cvF05RzlTCoW9rs8X9s8CYxrg2c9BCqrbkAJHYCcmB/rNM8EOcJZqKZYFQjw9E
S4XJEisrWCBqDukx3TWe6mdHqpp3ljcwMZoMbkCkJ/iOXL99VMNWzZoS6bs0nhSjujONBVD3iUuc
3mbsWcnh8jxZihNRnCCnUIBd3e9Cz/ByDPR7JZJ3CnJk23utpLFbuLplhTIHiiZCWve9cydXcdud
eUheu8gZsIAIbgyqH7t50VYCudAqyUNiVSUECsDR7bqvQWBfPsBNu18J4G7yNKoNxsMgoJeOQ+O1
xsuQvjbWz8tSzgfeOHPgbnOhDXI09RBjPA6uhrXGbm9Gduf9QlMWiToOdWrcZW40oymiGNKm6UrS
35Pl7f9Uh7uzoNTRpYidWueKzgLEPdQ3gH4tA6Zt3FNzytRVYqnD2ujaTitbCcLGZS8GD3KLKaPD
ZYUoEdx7QgsywHSyz1NED0nj5eaM8VCiSrj9UTQLPDmqZp5hjPTlOMcjyzM0Yx/N36z+/bIOmwED
P/7X73PHtAiVNagjfr8vAnuwBASNdxlFXeObPFpEuNi+NZ+yuPOSC6U1TAuyBMXRI6yABJJjNL5h
9VQ3hjg1vgs4zXIyhizxbDWsS1Q+AFl6tIVHu7oaHExXApsvXNyZmvj/ABk6S2B07Mcrpm6AYZfz
q2WTg6wvQJ6WHdjrqHYi3wD9M9uypnAPN41vJYpzqjEmJBRDRq6UMfjKIDmNeQGMx57IWdj3v6QR
50pFZVDrsYSYUYeo+bUUcpACotOu/pSmA8kkS2nFOdYuVzDtNeAAe/UxxnJ1fh0ohEabVrg6OPYn
rBxDBFotvc+hUWHdivXzLHROhnYtGD0u36xNG1zJ4dxpXfc1YhBTpXlWAG46/Lj8++y2XPoynDet
AXu2NCP0CNNXQf1azX5XNR9YGAGaQeF1YRC5JfVtOFehheaULzoEBihwDvsGDVtz/H5ZKerjcC5C
NycpBrIz3F20C7QKkCI/5wpAUcrrZTnne0EstH5+Hb5Cs7TDnAsSBIEIHmtpkm2IdngvIA8SnkVf
dkH/4BTeuO8Nu6XcBHGQfJkmTgZl7LBNDJ9+aOedFR86Cpp7062v1OO8QzCnRdHhKEH3rBxFOfoR
1S28XxDvJLl5Fctqd/k8KZU4N6G2SWHMClTSl0NWSk5f7wc8EC8L2U4kV1px3sEMVanUEkiZAdGL
UUYQWnh670U/JRSA5X3+jeQG30yUAY9jSEAJBpMG5yyaTB60gj0QJclmlHjlrngtEpCDqH5yBGI8
oeDmMa7EcT5jAMemprLPVmPhG0TQ9Q5MVxg0Vw8NuqyoRdW3IXjJqXOlxHKuxEibYe7YMy45pDeK
j2GWnXDTHZcj9syx3x55QU6OhW5/zJWunDuZ9WEURZZ5tJ6E+ezYUxNbfdJ2mDl3Yxesl8KfpFIr
gZxvMYVsCUodWk7dUUiuI4r2ijhF3qVkVd1VOnveT+mp6/9lLqBifb5sIJsx5VMF3nPIcTIWkQwR
VeOV9bWqEYkTpQLnNvIpK+R0wO8bwa2KjmBg7sPhX5d12E6SACArMiQhZEmcr7A0tR2DAkVdNhGp
ndDG8fCqYXw74r4bqSvF/mQ+TEqqBMor2QIh+ccw1yrcC1U+pZFU4atAWnmMPQtA968KLnCzKwey
H7cVldfiOKseDFUe4wni1J15ZOiT4MrdqXsK02PrQ63FcLYcdD0IHnSI0cZHw9oLWKIu20fiQ7EP
ceHo+Cy6UYbQBPkdi5EFYEN8Nh4vHhhqQnmHZWRytGOzRL3Sik+fZX3IM8GEVoNff51yh5Gs6igB
2lqDGfXCi46CYlO4lFt3ai2Us/miGsOuZgYitdem/CJPRNpEWAQ/TDdPQyPMWt06udYe0y45NkJ1
FSfw5o15lNIF1bLxe2YGhKvYyqQkDc86WD06ejxbrdWN4WBYBsYWmtSe1D2ImexK9IaCUG/7o30K
4lHmBXCHYwLXxITJreRHTvGouPV14MqgZpSc4X54FojE93zoCbnbSjUecV5CZt3oASRiieK4YM54
9CSAKiSuEn7UxLEP/5A/UghJm1cOnQLDAu+OovDdQ8EcxEwodBh+Uthme5sALtVSiBoMIYSPIWaQ
F7ORQIjU78byVAbX6vBy+VpTIrg3qiUZs1mEGjolw5uk7nqAAlLZNSWCu1IAVusxeKFiQLb4Aqow
u1cme6k0yrVvJWfS5xfhx9BA+diXtQgxelc6Sjyf6ggchoDDj+X0ZVwUwNlGwNDrTLcMGuBDV8TH
2vQcK/ns31ehpcKOgpDV+FiFcL1ox0r5g4RlrR875tXvd2o6ZVmAL5VNQE1r55MZTNQZUp+KyzgT
Ky3jssMZljMjImcUHBaI2wJXfO8Vx2psUI85hUNVLzazv7VuXMo5yEtfmjl0Gx20DYo7tqWQO9mV
/AYgLEc4UA0t6ltxcVkYtUlox3+Tdl27deTK9osa6MBOrx333srBtuSXhpM659xffxflOVaL4tk8
4zvADMYwoKViF4vFYtVawNNiDB4hw1bzp/P7inPl0i00NJiKbCimbDMIZZu2MZmH0aUXlEwd3BWc
GTHOlBmt4YaAuobz2d6Bsee/HG/NvI6j25lHafBl62XoBZ2DvMC+w1DY4b/SSgd5g/6za3zNJoi4
VkHi9RJejMtLSn5pDP/DAJMQlIlOWq62bVQD1D7kn8vPkPPALAkdYJkLt/iGNgPh4PDHVhRInKGF
E92JsmxrFnvHk4bOIrXajHgEtEIcJGFChYVTNNCiMo0xQCmoH4SdNpzcCqA2hORtC9qabBIsRfEy
RFE7uqrhEczdhcTPAstbFWeOfagLo59J9LjE23PvMJl4ZchGbkVjN6LuEJoPVqj6tFu3LNxSw6Pn
K6WGf35PcN10ZyX9+10Eg4LH1mQSEO1KkW5iY6ggbJwsN02XixJ9zgZ/ZxwTyIxKigzJABRRH/Ha
65iRkBBW9M2YmJWXxlZLDYUwvPyzhU+Gwdvb9cZo0UJRQO5AEexy/m7YrR8TU4iVaZo0AVF5AMcX
ZhkxCkse6dtjGUjPkTAsi74XE1bmrmlr0HmMbtzmjkYwmgF2I03gFJyEGCKaGNWCbBBkQtnWL6Ll
+VRqFQLlMT5or111JFAPInp2rkPsYJgkZIa4eq8QwDTSaYuftVyQR/Huse/soO6yc25Ig09bHAFg
KlzoI/oQCL8yFGfxK7iC6MAUWcPs3WQh06xbABsrvABqkyO8p/BeG2GPgVdnW5Mtm01wx2KUlAmT
wu54orUnetsbTjrYRumUt6g1iOtpb2BsoovsbBusDWC1dFtAvEN7iUQvgCKD2GpJFZejNs3AoHpU
VJ05v9J96JQcM388iNqA+cfIziLG33LZ2ho7R0SnDMZa71P9Wzxv1k6MzOaREnrE8IpFECK4WccO
lXHCYUzmfGmAGuf1gufH1U9r0FwVY42mK9PLiCnYvcJVZTwxs8xkUDIgVpd4x6PcZ9Az65zyqPjk
0PwSnVo0bjNFiL1XsvTBsbHqambhdN5kBRzwt8QCLcV0yovWOX9W8XfYH/fXmAMExd+1LGXYFS1I
e9FvdZFGiShmUCc4Zw1zhDSgvVCVFSD6UpsXOQHbSjKWGPNcMM63zvLjWiaDu0z9L4hTKn6e5rUr
y0nkWmskUMkQ2cucLVuR2MhS8at0CXHadnb6Ljy/ovyEY+eczHGSZWpX2dRV0s6pqaLxeE8701P8
+WiHyJAPol4T/tny5yOywxprIfdFhD5YdxigpqPfLkvmTaoZLiMmKGy0pvem00qCF0XBSrKTG4uB
1tXWRJwpkzKUpynQrdUVLCU/XtoW1KdlQruX3x82aTtCs0LusQ0gsYoGYtUZ79rQ9u2ruHTTn6/s
jTISctErJj8FQevtf4AZN9FApKh2CRJyPXEUjKDggEMHD4q29yDY1i+2E81FROVN7oqahomOB10l
Mnuzz4dJkye8oLq1FsrjYYhE+5AbVXYA9BfYnd3FYE+pVAFAe0CDdgmmhrJ10iv5tvXsMEqdAUOH
xn0hpIjh+ucOl37mHe5iLetMNdlRHqZsKrSPDCwAwb+neqJ3mh0OE8xGTZvtWAHOClqRE+31zd04
8zr/VZwrdhs39syfAh/lfTXIv1sG/VdRLAa0JG28VAbe07MYz3MBvV5Ej+tNmoLsk15oRHd63iOu
vgdkNsUMdU9FkqIBR64V0mckSMA70n2jHsyr3xxa40V2Zflx4gqTC66xmmJqhGia+aHVY6hGe4lz
YKcv3aXiZU/pyThuoXI3+dV94UMN5d9Xm3Qoz/8BZPILDI8uXZIAsOnv4umuX36d/3x0sdijaf/z
mUwibacqBtPU4KrrYVPddMgP5vo1V+9xafTOQ/GCmQ1qVlMm6OtX2dq0Eq1RbKpwlDLpQqkmvp1G
V0vf++dhuLFrh8OWprUh6/UyjbHbrrJjd8RZG2j3+uZoV9qpRg+Q9FjNf5FFoIiAu7QGKS08HL/f
4IZcxEpEaC/l8lBZ11susom2gH74TATNoaqm6xiWpmu7iyCQBJChWYnDZpu/yP2LZbkk+jHrX2bF
Am3lAUzvTtqUgg/GX8kdKrO15220O20Aan+qLrfL/kpybRvTV5uroSRDj51e9NrPdZIdJLOSeRd3
ydzjxpOs1/PoSfKjIur/FkEwZ9vW1XI5UKvmanhWGvUTBoq9OekE34y7s3aWMGlQ2gzErA34hJTe
1/Un2/LyJABZpjSH5x1eYA97qULfTKWkJoAq7Yee+NI0OpYscHBu/m+/WcPeqqZBA+3+iEVDyxku
Obk/HMqnASWJLrQ9Uc8RN8ruwJigt6oQmBxtgBVjaKs3WyYosf8XayybVv+QVbHFiFECqUsbFbjE
48kR52SA/v/Yo5MVFdQXG9GbBS/vsPEY9x84xh4jjdpUyfCFJjN3zOLR7O4b+SbL/+as0BEhZNU0
LIW9yqeY9SnkAmlw2w2O0gzOLFIl5LraGwLrapA87I2eAKGO6oveVB7lIfMyVRZsHREMUw6Ohq2z
5BwwXaE/5lQESVpbZ13W4/mdww9wO3uYD5Nqyz8ZJ4QCzcPvswLS7YaHEYbqG5TI8QiyCe7ufONs
8DGpKpTIDfr3u1DetfYQ4dqOAru6HHPc9Egi3S2dImjq4Poc+lFRwVd0tEAw4cdcpmjU6hxrWE53
pOp9Wc6P29R5Rbw9CJaRLtOH0+kNiyXuMisMzIIHccSlFZwdUKc61FZ1UEpyOZIlsAb1kgzjaVRA
ezXYLvp0D8VEBHuas6wGHohlwzZ1TSfsVUm1yApF1QrZRYURpQ38K1mgDYI7H+9u+w6FOTs0acjq
daIoLytmKPBqENQY8/5MRxqko3offzm/tHyrTJsga1LgMMxX3KK+MeyoGHCzbZ2hm9018avk5/8L
hN3VcW43VtqVEGBUfxnzceu+S6rg63C8Eev2xw72+FBmiC8WK+yw8Yxum1+z9seafB2iw3lLPo4y
E/kdDrOhl3Ge5IWaMuECVAXTofFBO4tRTlGBinNEvQNi8mZTs3qqSjygf8Rr2yPJ7wSWcPbUOwD6
C+zChDLJpLBWWGJcqXc0MsV+c9G8qAH0GkCCLkDjmoO8VTOJohH0Z71H05bKkqyN0DtVFIIiOJCX
sLoAeSLyvNQz0GGROSKWBu5mUmRN1zRFRXMF2/gTj3m7miRHReiufqEPK9FtPbvqg3LCvP1V8kkk
7s3JyIw9HuMc6jDMa5fjm8Xlr7oI1+h+RmeRUvnj9BejQu+gmPWs16rTlAFQSfbVktAyHWkQC/PU
TkRbw/twNOihQGTbxGAvVaO2mWpO4CZS2QZzm91jaPTxvHPwYtAOgr1PjQTzcSjpIQYhuEtp72g5
zkhb+NAmMIVt8JmSOqryAjiUJr/ytgvpnlSYxp58DDQ6xde59kSFQxEk4xFTNlqFRU0b17tevtZF
czyvfYbMyYiaCC68umxqmsxeDOdpiqA1AxfPjlQkuHtI78ow+UIfmYcw9oxrBRsscv89hS/i4B6X
OaeWbsC8fgNc49N6AgH3DypjSR/UVQVEvosvXzahqDBDz6KPtmoWgb3oPWPvqApZtsEw4fO0yqUd
QM+PxwExbwb3m702kaCX3zbZN3RTQzrdTTU8foTOcvtodMIBV7o7P1pCe3x+Q9BfYRd7mzbOTWOk
EBdLQG3BOQKavw3ynyW0a0QLx41LO4uYjNDY0mk182Zwu7x22gU6bfoRL3IOAZVtMYkUBumnP2cc
e6lfFT0u6DbTlZ/F5HbLCzGOS3PaUENYddM5Hzx4Vy144ttaUuN3a7maZtmnJdZSDtfk9cW0DI3L
VMWLKaKjuJuUd24qKqG9j5gsRPvve7w404cMTd+/T7IS71SlDklIy5muafXTFjFP8nc4yoE6Yi94
JtmidaoOMUb3s8GNoI/tyz46O5LH/8i2zc/RQQf94Cm56EIRByrXbXbIjJcm0kJ0RQWykWzupKin
PkVjlW6c2mS4kIhoyJx7DOzgGC/FYO3c2xrgFDl1uvxhqtGAJHJOvrsgB1EtaM6CcoT5fAtJxkaP
8RoGjqH1H26qKEAnMKUETIO/mBlGCxAxwQUA2TSkP++9pZ6UAa8OMGoqZ382Mn/uS8F9jxuvUJNG
5zva0RWZWbe0W/pk3HBCr7iMZdO9rIpIRUQIzI7eMjTvv+bvNnIAKTdcKbMERvBztZ0VzEJJW6GZ
uQUrhmB7qq9p3+1kOvFRDvLbCZRE6ZfzcYPr3Ds85gDTlZiUcYkoFVWrY5S503T3UvUyJpezKNXm
3U0QLv58IMbliklRYsWGaU38vZ1Kt6yf12Fx7OrTeZMEn4m9JW/yEkcgucf5GAe5eRyk+/M/n7tB
dYQgvKDZGmFzeDKtVtMU8GU9sf3cXLBmdh3apvRwHoe/R3dATOCJk0InRpLivvjjNwtD0YaVBbL1
OpgP9uP8r0mEaTKzw2N2UK7VbTyUMAy9nE5ZlE6K4mMvuKFyHW4HwmyiJlKLXO8BUjR3IL8dNDtE
8Qm0g445Pp5fQK4j7KCYvRT1eqQrHdav7oOou1kGwRu/8AMxmyez67zpCgD0oBQkkNVeDvr19PqB
0gfRtJzIGmb7pKDjUVoFYPKW6eG66c+DKdmH80smMsmiDyS7NEKRCmnSbaBAt+FVKRzD3RMoBNsj
WvBuRVyn/K2EnB03YU1BRvseLUmMuJM6ejO1r5UEk3i9N+aKIDUSgdBMZmdS3bZtU46IB1l7vMnn
R100eS8CYC6h6wxu4ogmCJnmQPXSmfHsnBb/TyuYYLDkcTln9BJP1rBdrlP9a/Xj/LfnOphlE03F
tQIDXczOrFpbi3UL6fGqgUgfZe1aNCPIqwMbiq2CiwKJnIaZz/efomiHvB7oEdD76fXmverGfGou
BscOK0zxQzQmPG8TNwl/A2Tv1EaippAGpYDlHDRmd2O1qdePmDEdShV6GYkXjZvobY170O1AGa+O
W9KRJcOZ2sT3i/rdtmM3jj1F2DLLDaU7HMaxl0rR5J6WrmL5ysIVV0djTn3b24eikL3z68ibCsKX
Q8MnIfiAqs6EOmUZzLlJqE0/lqBeILOd+saz4UFO67G8lEdUD+iEYV8LgPkf8A2X8RiU7tS1W4EL
TWOnGdHop8RgS6+dEtIf640tXFR+BvZmKSsOvQyjWvQZtoGZONUl5Y5LPMmNL3Fn/N8YfLjhYwfI
uMtc1OPU0mtprD2uUurk40GbBa8U/Li+A2F8Be8GtayW9O6LuK4FoBk4NocfSCUg2SIiMhQZxMTD
FHJu2YR3MXetb0e5ccj8ZZlFL6XcaAUiJ/QvoaEWPJfvQ4m5DHmxmR1AkpM8nDrh5B1dEfb+DnpE
xUSihzsnW/9oSLaOWTvQFVs8StG2oDhBD8IS2Zewv5WuyTk0au7ukIrnTCeWBHOUm8WTnCpoFCf2
89cxCSl1/668szePfsQd4NquE5niES8s9UVd3Veio527j/YAzHGC5GtLprmn6xcbr/Otk6NdN/7o
2af6RlyR4DnEHo/J9vBoEw9WCjw7M7XWG3UpvYytvhGVnHnevcdhIqGJmkjbVlg4U75fjYOcBbb2
N7fAPQbj3A0k41p0Pw2udUW5nKpgkx3bb38MvhEsv1DHFDXWcOP7H0T7gxaZLk9JGo1YPd1JJqf8
RiM8uO5Nx7g07xQ3qtG0lwd6JmYq4H83w1BUDf1K2GvvHXEsJqnu85bmBMmtBk0n8MBFQfZ59qD9
B+Es7Xn5m4s85Sf5DyTjKlNkJ9DqQ61szIYNskHDdpUvVi+a3eXv6TcYxlPGqVyNdYNlMjjHaUNi
6doyrQzXx9gFofp9LHxfomfFxzDyBsk4TqnEdRYNsMyUpbtRkQ5QsNMULez15CAREHYu8wnCfVep
naEPIza8v0gTditrMteHDU+TrTwDf3aVoPO6gFIdj2HtNt+jw/ikBqXXCZM8Xh60B2UO0K5F33dM
AFq2P/L08zo8j9O1Tm4FxnE3Pp75iaUpRP9AcAyOvXYeCD5n1NxO9clOroYlFKwf99B5w2CfiMeq
Kg29wDEwu9mj6rehea82TnWgG1+GtkpwHk9gEvtcvGV2uoIfG1t7/LYtyHeU02B+OY/BTT3QMPCf
dWNVNBqw7k+d/GoTpCw+UxpQ9bi4eGy6aEIRC6gQjUk+olmSx0nBV4Jex7E+UZLt2Vs9+jaNPn9X
YBt3v+1so8Ftd4ouyhRNM93i0mFAWlV5UeYsd/Q2Ez8I24658WQHxhzZsT1lxJjp18JQvitThUMM
9gbGMcoDSvOXCjUVedn3/tMxsbkyElSjkXm73fpQRS/x+D0tNseKG9eEbIyYRVnk/kxgXtqIWPMI
C1fwRqkoqKD6iSHK+qihXUyUoYicnwnPU63jvKPfrmzw0dRvWXQ9iTTJuYfb7pMx8RjaX+ZUY8zX
BSdUgio+DR/nXVCAwM5klEleE23BjzWtT6Dw7dK/acXZ+QBbo8nlIus16gP55+yRDq6VeCvedIe+
OsqH5Oqv3lRV5CK6oWoG3ryZHVxKQ9vPlYpyCpSdXiejoXY3ONaz/U0P6RO1+r3LPFF5jR84QF2v
WgqeRHT2RWTTe4U2ZyD0nqojhk8vptjZrhd39iqwqHaV4Lvx8+M3PPaonKeZKEoGvMHTbeTHoG31
tnA4zV5+W8DdhQbSs/dDbrADZI7JXs5n1AsAqIZRWGK6dgvtEF0urmi+hLuxdkDMXTM2e31tDADV
2rO6YfSpOebm43m35575OwzGSXQrtay0BIY5Qwwj/RbPX/I4dVW8DkrCmgB3j+3A6N/vonw6pUjj
OoDZ3VO+PCrk+bwxvOnGV9mEf3zPZCL7XNZKnOgAqHD9v1bd8boJMImaX6k30YPikoBAOvxZNMMr
dEEmvNdxM8kVdUGMyD1APZMyPRffGx0kuPntEJZgqvLOWyr6bEyAJyRriZ3aOFDAJtPRqSA0B63X
XXbVoqBzHku0o00mwEtqq9cZ3dFDkH+D9DYYAJIv+ldaqUpOm+hSIfJ6JtQPxjqBYR1oivyiR9Aa
GJxVpLgncES2Og8quYpMrzHKTq7rOf2yScQXrBrdOWfCBEvGPdmtZK027EigKG9fUCHjBoNwGxI2
OqpcfjmPJ/AIiwkW6IQwolY3Uf1avtr15GoQZVnXYOoDMxVdq6k/nzONCRryJq1jNcA02fBm3bHu
ZB/9Twe4ReTnl1Cbp3ki2heEz98C37CYAIISE4mHCsBEaS6tHK0L8ebb5fT/210WE0Yg+i4jFwDM
0C+nBLtrtW7mLuy22l/m4/nvxg8eqLwZRNHpQyizlVWQM7eqFtF7e4H5swP6yKCDq+mOji6MMoh8
EYM2dxF3gMx21uc50aoNsUNTEmeUbhFJnGq+/3+axWzjXOkj0NEDZWkhHEJ5Q+Ir9We3uj0Ityif
einqjeC+iqhvhrEpXGFmyEjk15WMIJtzSE9Ueim+nZB7UL6e1BOFYX65R0MHmazgMouGufcnmt4S
cyUN3XUv1aX2RC8SVubE4XLfB3hcfPqd9FSSc351uZt9B8scONayWWZTADaaiJfZjyUKSjK5Gbsn
ScRY8l9W9c1E1j8hyy6bk4EMAVpHkE3eHinxEsxLXOMHxmr/F3FoGqw+BJidfayLKtCuNWPYN4zl
Z1uzXXNSnS4znFoH+5MFogejO5V1eoKssicZ5dUEJfHzS8zfJW9mM/67yJjrWjO6xPbtCLGGuoG4
t+ANn0fOgeT8DwjbYqFXxtDHLXWffA6nYvDLuTrUZRLmSeeWUu2Wme3XchMqLRRUSiFLAveM2uEz
qexsxhPRRnxbNG2ffpNpGJd0OJReSSJXFd2BuOfuDo9+910COJumXmAQnTYq6nlghRoIVSWQhQTL
aX2iraV4fRPFV4EvvcbfHeaCR9oum7HGOKzGF+X1sdTyIs3Pruk0mOilVLA1X7fTDg59kXFpqYCT
Its1os+x0TmFLjtpGlYQpznvpNyDeLeeTPjRJL1c2x7rOUzZQRp1pxrTqypZ/E4RVbYF++E1Eu7s
MuZ1SVZqVxp3DobSnVQibr+KtGJFy8dEm0HX58IeALOYnwr5utDDyZ6dzPZWXcAcJkJiYsyo6ZWJ
4XQUrxfdL7sLW/tmZ1awFF/MUlTB5l4ZcRmGghyEU9C3997vjSKXpDRBQhGtV3GzOhUkDHLpi7Rc
mnPpNPNzKd+OoiSXH7l12oSA5z30VjKoGukxLG3oaBEawupoBnSvWamnhNLX1yGTYHREWoTcDb6D
ZBK0pTIVtbYBOZqr16zDoV1EpOFcR9xBMD6/aqANlwt8t6yTDpBpP3Sm7jeZaCxbZAlzxEqVOUIX
jE6YaJnb5JvXD6KnUZEljK8vqjWNag2IuFAvVDJdajHIHcZW9GYtwmE8XYmlcjByrFi/uv/wgelI
jMqj9K18fUGJbyy/E+1kESpzgJbV60wsrLP11EGHulPVftV8Oh8A+dnzmzew7L/V0BrZ3MC25YaO
YZR+GWZfiovFlUJo0QaiGSCBUewIUFEnCRV/gPNJV232vSbuKGI+5V+3dyYxh2Qeq5Hea9hD28Pq
go0GM3vyrXFDmyYkYQbLd3ML7YoY+EUTM5MBELKMSYk0xEVN3JE0GdIMj+c/EX/J3hAYc4qpsKV1
AcKKSYFWOubybWaJAiz3kNffQNhQN2yDFqU01EkBrTqmJ8tr80C7649dCOrAL+dt4uf9Ozwmzo25
FmdDCaPUUHmiE2jKIUNO4aSu4SBNVVwVfPRFOIkS///i72+G0tXeHcPaZvVqRfdydGU/mQAFr467
gLgIfYVoN78SBXQhIBMHc5LUy2xhZXt/ukxfRQRtf/5hX8mBjpfsf695j+ZZtEX9cUgmKEITsU2X
iBqoB13fOxuopfoXwefj5r3o0bVAiQK5QsLEJpyK1TSnGu2pMKEfHWiHxDNddUTBDgxMXvVJ+MDF
zQDeEFnNNMnsQFo/ohgfT/pwJGVhHAmRl82p9I2ATlPLUBmPLHlY3U6ultZvo60hjq3mIpImbs64
+02YHZ9a0Vos9GBL9ae4+b6VqdNDFBJVesEi84Ew3K9Ztm6Dbfa9q9aJWhtVC89pvPlOvSMnWgTI
w6hywCrQQ9FTxWxShokvAS5/qd9wmeNuzQzSljVw1Vcp9DKMDu2R6kOIHhK5sdN4A2K8iFKrpDXm
d1ypO3bVQc9DgSXc0PkGwB5umtTba5oDwMgd62t6LTlQWw+KyLMuNypvCc7jsL8Q3Zj4qBbRbbBp
mfjP+++2dG1lz7aEC9MQeQQqSiUBY1ErCNn8xXtDYbwjx7QpWSqw3lTF6JiV5ifFKkh8RIYwjqAk
zaZLJSDQz+esaWjOhYNMTuDnIhTWC5qqsLQeyyVt11n0mC8XevJL4AjcrWQq2EcW0QzQBbz/JKo+
alMhwZJuMU7K0gdyW14Y6WI56DRevSQjT3NiQyZaDuZVecqbDfSbqzZ4ERrDnXHaInchMqp9myFS
aeSZr4FbivJLqWBgY7xFS8hiqMj03VZ9ltDkXsZhCVkUwQLwvGWPwnhLh7ualBhAmSn/9+wTypP5
yXYHX4Ocp0M55UTlRJFhjPdAo6OxVGnBW1L/lHfXRmahIV20w3kH0d4uxnm6tpbG1QJI5xmQ4hgS
BzUf1/4a/wRXJVQuRWNKgnVk+7jbqIzUXMI66nqJobjjYAvDPtcksLOq6H9XPmoBzlu22eUyInyE
W0DQemNVbndBHstjdlgPreKLUhS6RmyxEBwyfwCZD7UZdtlIKgVcriZTcso69ib5m2p9Nc3PUkK8
HMsq8Eeuc+hEA7EbqvbQbXm/IReirpE047sR053Q5R9QmUjJLWO/tZ05oGXfCgPL6l8Fm10gYHDj
piyKLE7ACFhBT689SbLkGKImWp5xIIj/E22YLU3G/B+QDmVlKw+l/CUrBG9IfAxK/mfaaK//MMEA
abNMWhDR1vWrilI96EK2/IfgK/FcUaVFnN8grLf3Ul6CxQggcti/qJar+iiBXK83NSjij90p/RtG
SBDF0aYLyB/R5rb3bgHBPsxJJCCWkWpwUbTKocEoy3mjuAu3g2C8vUS5x9blFPzHUIwYFoje9MU3
s5pTAQ79Oeyu2pvCRKamSAulkClHznZU8+/lcDnVR0OdETkeJfQFn7eKF5d2aOywgD6SKMo1oKXN
T1l+Sf6CagofxpZNbFY0B7BN6OhURZdVh31D0uai2kbMPhu5KCrwP80bCDVydzfDc2s3WRpABuk0
R9DOPpDyeH6d+MWBnSH0d9hhbMQYrVaHS9OG0NKvQ6n6hwdsPiQh+at4s4NjQoEeJXGkZDBpUz0L
zUNrjwHNz+dt4n/7t2VjNo3ZdqQiNKa18sE2TIyHJ3/lXW8IzJ6xGnNWpxwIk31l6LeLKGOmq/Bx
r7z9fGavSFpZSjPNZQ1Qnq82+MwaDMnd9vHz+ZXi97f8+RyYAGa+vpqYs2ECqPO2oPhZn8ow9S0P
nZJXyomSV0ACTxcJ753/PiBufA9arkrS9TSKxn3mTMvNLInM4sbpnVnqewR5q/6J09JhfGUkXyDz
cIHmhW8oanjWdWkKghtvp2oySGioQJNFWJMG0JQqWQyTVK3y6iq/35LeSSSRfgZv5TTFAFeQjjY8
hX3aB1c3iDkkvIGXKrKDbnogSy5KjbmmqAZVz1JxFWXbCtuqk23MJNGnUh8tJ24zXI65KMXihh1t
h8J8oXitxnzoNmT5ibuGtIgcn5LvQ4dxtf9FBIRueXZD7eGow+yiXG+mRaxWMErt00CScydZpYus
lMEUL7uxLtJ6EJpHP+QOb7LTBXxEMI+KCpgQtGwuOn9zZS9HyVV0seC+y+ytY2K4VPVWY4+wjoSv
3VTPedhELu1S0FBRSww3CVuRmqvQRCaSV02TxVEOUMqYBacPFfm1FQMyEEfzUUSxJ/JKJqa3mqKv
cgG0aqkPEIC+K+zWkUry63xA5G6wnVuygV1Zs65P8N0K7VIbYqdJf54H4EX2/adiIru1DSscH3Y0
w0FNP2+VL6cX0lC652EEy8VWB9tuKuS4p8s13BWL7aq4Qbe4TJ9H4a7W7qrOnB5NI01SqeLyl0MU
uSxHp6jvzyO8ygR+2Lg7COasiHD102d6T5+C9BpzFzno9I078K+e7Pv4q+VJV/rJuqhc22sf0VEB
qnv8r+j+wq1Z72/VbLTaVGvRbPwW1hUmJaATG3/qMpBzoi+tgFpy9SQUSxZCMhGrtQoTOjiAJKEW
TDfxSX5GWdeELgme/gPby0UDvdxcYG8kE7OyyWhjE4q4VKDGcJZLyhsNTS8FPHhzADXPyzyQGkcV
3e+5oXn3hZngFctlMc0RNXT1I/22tWsv7xZ0BNw0kWB3c3fF7pLNhCzVGnRTWnDJNiMUve4jjNyK
CBj5ELgegnLURi7AfDZrsPM5ijCuN9qZmyxVUA2aI2Eo4/y+4IYROiYH0h5N+0DDntmTvtYzShRD
JvlbNmPndZ623lnLj/NAXHvApYt5W9CpfSD2LoyolKsEgWSCDknVg01Ks45mJuqd4EaSHQwTd7s4
WtD6ARi8KDrRNF4UavfvyYExMPxmCRN5M1UHoQWFwJC8Ff8sUlHixH3D2yGwd05w3SJzsnF4DEF2
pHGiesQLxUP0OLmT3z7Kl6WXPogeggQfyGAC5BCj8xgTvUgJ0UFnWV5n+wR8A+e9gK7Nhyj8tnYG
E//w7tVrAwGIfKIJhnH8LVssanXi2mKCulanMg4fJJLj1K7nqkQoGJqrqfVz+0WKf523RATBBDko
NZAiHQGRLBc5dIqS+1kXNaXRPf5htXZm0N9hl/wlBeYSkhUYICpoLXc41nexPzh4glxc8F9CW/xU
ixr/RJhMaFulWSGJhtCWXQ6e7I/oqFTuo2BD20KHWT7hzAqvmoMa/Z9PxeRjqNFbXW4Dj6pZG/dq
KN2obuL2kH6eToanPuGpMaTvuSIf4eedO2QmVBDMkytpjdU1rkj4W21KvqHMhJgkFGtt8E4nKioC
JRjUn6Hb9v5byhuZGrIhavT+ikeC8oQ3a6hpHqR7FMt8FXQXjTOEPWRGhJ0UXEsJVMlAZWWDxppt
8mqteIxJhUdl5WEL+uv8rrtof4w/6iMVcVA7wR7nheA9GrszZj0ewFGL9hrraEnHePwbF90DMEu5
jPU8gWvu94UBDNnhkrlt5hhQU6CDXNZ1Rrzzm52/giqtnEKMCELodNfsdqKudm0fI3S5ifkiSYZT
JvZhBfGApjRHvXcU/cE00FZBRj/PgxoVFgE+L9qQHT6zppktNy1ab34ncTSfGuJn46eRosK2+LQU
kcWnubvIRD3WvN25x2WWmphytxCKW27+lj/N2d0I9iO05cf4JZL0bzxnZyUTe2pSpYP0+mEnr1+e
8CfBPYO7CXcAbLAZ0q6XYuo58+hoqlebl9lUOpN6WnXBEy+3g3q/dEx4qdNqXaMZWPVwP65hpp9s
6Xkcn0vlVzMEhZ148nTbpILkhJvu72GZ7MRUMsluasBaudN5+fUcLgfpGwTmlBOth0Su6OFO4Jps
K4C1oYmPZAA0FU+fEqfrg1GU1XHZyHdWsd1tKZgyQdsDkOyYHnoI2tr+/5Y5CDxEZRKU0WrUokoA
pOk5GgDkq66/ruD8ploHi2Udzu9r/trZeBYxUOpD+f99WCnsHs/zBB0vBjpCol9p6heJKJvkpVxE
fcNgLMrrORvBK4alW2GRFPsJqLotY/SKZL1r69GHsPNPLasEpnFPgR0sEzFnyMn2swrYzr6R1BtT
NNrIj0xvZjERsc7LNEKDD8wqNE+1X3oCSu3FaeKjrrt2LhKB4PvFGxwTCHt1yVPDBtxag8cQ4olb
eaFJt6r9WEWii+x/OW3ewJg4CJXDSjESrF3rT8jBwDngafet9w8xkeg45TohmjdsELahuVNnTNOg
J9DO9oo3AnTCXg6XTZB51hHTm+PstGiGit0+caTbv6LAgfjXH1zGyiRr681ot9+Cnwqdt7gvLgYM
ePyeWBYNl3EdcgfHxP5o6ttp02BmaUfuqOUXS24IfJ4f83VIS6pgMbYt9pXV0ErVqBUZcjuXW6B5
baisHq2eql5yaoVUMHQLsdcDskOjW2SXlNRGbBk9evcwXy5joLhCCxtB2Xv2Okc9zGhgOx+s+EfL
Do85WrYVKix9qcBRrqzQDIobzB9alx0ANXe6kjJHEaQ93NClo4EHvUUyXpYZD9lILk2LotEnxQ6t
s9FRCc0TOfxNtxxexP/AMJ6hT5UylzNgRvth2rxlvP+rhXsDYD4Uhihze5UB0P0wQnq7Ub7E4Bl7
0kMprG/G7yKpO24BYW8R86XmHpylHQUsX4rawXD+Iaft598ND+N/nhzE7gBO21AKBIZy99jbSrLk
Nt2WWku8And2k0f1jmreLwfrJwWl3atEdkTf7r845Z+1ZQlujBUadUYMSEooMr7QAXfLyzqQV8ge
Zqh+CQcrueFyZyNznurTss0qtREq5vS5qQ7p2Hl16F7Sxw2DYiILuXgG0VA5My2CbtX3uzzdWouM
NG7VxD7Y+nbSSQkxXxGXFffTmcSgg6j4hxVT0s3/I+26liPHleUXMYIGdK80zTYyIzvmhTFmF/Te
f/1NaM4ZURCXOFc7j9OKzi6gUAAKVZmpQoYM0TgxkBhvZj+dJ2/fPTYsAY8809xDqYMO0ce3luRp
29px0aJ9AA0Q4b1is+amfYgNK9YQfPv80ipjktaAaIuLXKKe13reB9hKbr9B4KajNfPJUisglMoZ
V5TTjO25DNBtZpuupbxsl0zKXhR8tw0zMD/g4ke+hNukwyqp7Coa8EJSXuLhrhpFuSb2u7nNBHbZ
FjTcQLmp8DfcwSztITdAw0kC5LTBTBhDdYJxschHkRb7ph8g26yhYJSANIobwkImc9ikoMyBTpOj
g0UhtL4X4a/9iRKBcMt06hM5rXOALNp9V3lS95Sq/j7E5pys7OCOuFkKBm1VA28OnhpKJ60y6k7d
LAAR2cF+xGqTL2ZLV2pGmAQXcEgaFOjYrNPHfUu2vXplCvsVKxTFihqtbICCV/TpJ4QPzvQuvjbd
+CTpTnXD6ljFPr11zrWQTzEhugNKfwS3t6iZlIZ5FYLelr38spKhPJg/EWf0WJOv8oH6tDUa/5TZ
6ctCKxt6FpVh3i6K4uehdDXJ8/f9sdw4tLyB4bxbV3JDGqGL6da5daDqtSXd1fERNV4edNQW9SHV
/9oH3PaQP6Ooc56uSvJgyQMAFw3ndMXvks+5Eexj/IODvIJwvm7Ki1bhCYexRw7e/B2CwMfpaHyq
oBQ8+QgaitsfJUEhvsg/+OLyBrxXiT0xy26jGMcYttk2xzxzyxPIpK8jgZGbA8mEalB5A50Vvi1k
sqC/XOsIgU17nqmbx1etKGRsj+MKgzsKZmlRahnT3FEeOo8ec0gJ0afwkH+BOCdEM0t0BqI7e3/y
RHZxy2yQdFqPEzCzPvK02s/Vzu90wVl9G0RjXCHsH193TPWlVjMbEWQKr1GfiR5YyHR8oE4A4oiv
INyFAJ1KbWuyMKXbuYdOoQsxRQLB23aYMhr+VfA38O+uIOgdjDzqEG8HL46Oo5m6CQp092dk66II
Q15RuKheNvOYRDmeXbXe+S2WqfvtF9ZI+T88PYhMYp+vgruZpnWqs6mRz9ZZ86YjvTYL7/NnptEq
nf62HysR9Rmbh3eHiZV53DyNtFH7uYF5bf29ekitoCu8rhBWDm2eWVYw3MWt1GSsNANzxSiv0Qft
0nN2kQ+MSlD4TsWi6J5J3MKtsiapNR3nvhHX7cWL3OXSgSzaDNjd/kMnpJVh3IqVSjujrQowI/fp
eNepgxOXksAJN48vryD8K3NsRVEvs7NylLnofjVEanciJ+dvLhkdaNPW8AIm2aZ5yWEqji+1ZBAC
mEX5xs1t15JRy4iKRrywcfNjNdXQTmaFvUKmslvIzVNYqp/McimcLB2Ig6IE/A+aoydJFqVxtzeq
FTg/X0ozU0IAnl0x6pDkgNRZesWkTKtAvRcV9W5O3Csaf8um4aAtEeNr1OKvpXVUlaf96LS5elff
z51gKrOWFsr4mrvZfpR7+QjWbQdMOzHqT6LG2QcTGcOdXpBXJ3YG2QhE2cJPtOyzZKs/9yG2Xg8g
SPHHN3i+ySyP9DKl7KC+uGNVoBDaL4tLn94YfeGauMCHaIgpP++jikaRC/GzIg2jZAN0nE9WXbph
PzjVkASy1nj7SCL307gAX6X5EJEKUK3PiOzRgEYc44RXZUgjSl/tX/twohnjgnsXDxbyH3D2Jr1a
uqdkfNz//q0q1DfTxYV1rQKXQWfjvJJorgmy/AUVZHlgLuyKnZ4YNY6Jq5Dg4Wxzk1z5CBc/zGhB
myc7mDV25rTJz1qNndgQbVkip+ACRZMvNFeZHmKn3feto5tfoZY+fKCnZD2APN2YIhfhVOiYIb24
XYxHezgJZmhzM7Q0m9gEG8g7rdQ5q6UhZiTW2i0ri1eOzSW76Ne/Ax76cvfh2Hy/23pf0fhmqTkp
SaSzU59R/SJKDBEzj4CzyP6MpJm/D/UPS+mPZbx0ajwORUpDYHU/R2gsMuFjK/YZM9z/xBG77Q+v
cFz0Q2s6FMAYl7UOvUhNjd1Iv0Rgxl8+dLdZjaH29gwY0wWtuhR2lV35ozTmh7lBqU0reiYT2cNi
x+qoqaupqYDVCsOn/FWnl7loj6V9F4XCGlOBB9p8yCuMpKEqgFr/9/lZu8eZtvNnrzxkwVgF+36x
HfNe54mLeVICNcVOY3DVc6N9i3NB+k30/VzIC3WrLoYGfmC2kS8prFagPuybIHRtLsL1+VRZkK1n
tJ+s/fXlkCKfWLpFRRlQISod2crMIwq9jhkX66KuzaKOscL3Z6XH7R1H2bNyU83u75f70NVFG8e+
U5h8E5KWxmiqhGKvG+H5TfbboPgx3YM4A6yO8UGoqLG9Y/zXPqjKv/X1yFTmpmJLKu5pfFWavXIf
0fpWmalIGnXfO3Cn4ZAqI2tVdieVSaNdpLS6iSFWLSpYEY0eFyJy05KSiC0p5XZAaqINJB/UGwuT
EIdMunq/744im9jnq0gB5oY8KRrcPkgpzb79V2UYvSCY7wejdyV3rTQTomqAqELiLl1+kbPuMIW9
J3eliO+OLZ5/3qOwJ741J6N0kvEaC6xSc+0OHR/TAu1a7B1a3Su+ada6q9ZJJLjDCRYZEgpvcSEF
At1t5vJNh+YnPDm7khuPbo5anABcP1jYH+I1Xy1sU+YCSV0NqZq/BHlPOczfmKukQePjWXFEnjgW
EreLxpYLJKGS9ZVSw0bjL6RtPBTZLdlDYz5P/WPZioovBE7zcpdY+eWCDi9DlxCJDdOb45tJ9uL8
e1ku3r77/8Mh90/0eLk8r3BKaYEsB4seqLpoc5+9JEJnCI7ilj/pCZKZCFkiPQTBFoBXuLfe0qry
nGosJEtHZHH9nD2p3zQ+Q6OHj6Vv/2wAJv+kZOBK3uvs6aLUHYLEEz2rv8YKJAQESieZq/8SDOlm
ALPRbIiKb9Re8GeCZc4GwyxHtuFkp98BTH3UAvYoC+sE2+lm9F+BcQs+svU+khnYEIPGoXLl6jRY
k7Nv0maQXIFwqxvMZ51qFQCJ50cp/DJaqih+bKbQVgj8Wrbatk0rIJCgO2Ve/G25l8Cfzg67wmJS
kTXcOq7NcIgHE2+YQ3Xq9fuw/cgV7o8tFr/9L3A4rYphS7i4egbms/iYx7ZgStiPfBfoVyDcrk+q
ylgIGzC01aIjUsW9XmGiS0fkgO4VazwpoeX0lSFwt+1Av8Lllm4po6sF/GPswLt8QU3YwSw95cbG
60vuqbJDPVkUCbenC49z6KlC9y6fvrONJB/mGohFXVy1Ax4GJcXb9++tYIuDk4JMOwG3Gp+YseVY
s0ZDxa45ypdF8+YqvS5IfWyrTDR+bKnw87aGYtau4m3SDERPcg03ExRLhWcVwS86qBqUl7Ln6Zm6
Rzyr/vgfeFE2s6CmjHowXUNbPGQG3wLLCZ4TQgs2Igv6BTwfZ/kTfUS/MOK7SMd+yzdfoaDx9hYq
NZGjw1wyfjHrjA6KS3xiLIMigedNX1zjcGtAI5kxUx040rGF7FlxoH7uRp9bj1FbZuIekW03+e8Q
2vz51worLSEZ5m7oHf2WHuXr2u0+Z7KDXhgnfYy/qsfoTL1K4J3bLvMKyx2Ip16aLcq4+Ezju1aU
qDJtnal8qumnphUITW/tJusR5bwzjtGuZLCZSwuvCg1Pt/1QmPAXgbDPV0sgy3qbKGwYW/1QSZqf
NdSBWocgQG6iKKCcB+mWyaQ136JM0Nks8bCAa4R5tNIfenLS62/7YWPzHGNCad5kTE6GLHMz0yZq
RMIZOwmjfmSloxGI56wH2UNhkZf+EKCxZfMudKzQuMlZ2qisExloyUl1Jad9igNw6PjZh5592Lsz
GJEtG4LZ3HafK+BcNl/emIoAnYXadDLjYN8Y9lvf2YJApKMNEzUXhIOoCC2VKVMwcmUM8mByJdvK
l32IzTdu2IBeI9SRQX2Am52sa+PaKPGOLgfhNwsFj4qTf8MMeTnxc7zcx4e8c0SPIttBaYXKzZIM
4rms04AaXekPTNQX4qqu7vc/WX1CBcqrfSs33XwFxy2mJKSdPigMLnPtMnLz/qLqhWAtbQb0FQi3
ltRsVirSAITM8UWvn7pp/ruXofk4zW5VgFavSwrwkPYC2K0L13oCOScZ035RspHZpsrEaVTiq6A6
D/OCOAWFuQV5SDvyuD+gwgnkjqLjME+JRoCaO7M7PldIvXbO+KU+YZ/xokD4Bs/c8N1S0MF7TrDW
ULfAWSlnKeqnQ+DhBhadWHXJdGxHHAjILdvHzE+iHOzmnQ+6Y38QOQsnW5+XjLKXE+o3V/ahBJtH
qrvmE8LJ+aV1bXFEYmubfrrC5I4fgz1NmVHixaEPNQjUZbkDwo2nSekFMZmN1s5o8m1AJk1CWWGL
vrHPA808ffzLGGs3amLQawsOcwKb+G4gIg+LbgzAUqh10rPai8hyRVVRSBHBqDB5tV+mJiltUgBG
ovcZanRAJBCd9p1eBMGFyrGUoCIfYXZUUFBHoJiq50uslO4+yvbSenUClYuNbaplI5Yv4uDP5JRA
gzfzyOhA9MbX/m7O42X5ug+4eWBb4TGz1yMHqqY5Nl6euWIn1y/WcKcvmaPrD/s4ouHj4mOOWvMS
zTIoOuoTf2okF89rQUoL/9/BcJHCsuu06TPAlNInm5zk+pQq9/sQbAb2lg8XGqBblTR2idAgJ02g
JeazlTaCM+ZWV4C1Cj+8oPpgoDs5SzArkO5Fc6Uz+/EF9Cf+VLlR7aafoMWMKj5yIwmKsgWzxNcr
1FNo6SGY/t1+gbjSzCgz8BZQLsd/NYR8J0DdhHMtm5glo/1hy4+zqHZPZAYXDhIlH3EBx/BhMTkL
Eo+99lSjXnbfCjbR7x3BRpuNLSvE5OvopMXqoMiB/KOEhvC+8Ps+cUEzlbEOByNoq/wj5xj9FY9b
QtPQzk0SAS8eFqfse89aDk0v2Ns34wH6pk2wgeHkyRfV0cacIMgNDwBRmJPm4IzO1UNKjvIkWEab
c7QC4gKdmnYQqE7hA3T5ZtBfi/Y4JgJbRBDs81Vsmxto9oQabGEcpOP02NPCMca/9r2A/c53XrCy
g5sVbKU6tRaAdPmhtu979fv+928fRVYAXEhTYsk2KjZQ5Lo4RVdIyAXW1/Cx8SGB5taPYvUhkUVc
gIuHVooqFgTU+kpX7+rwI0FmZRB3zgGbV2imbIsb0vFHpz/XpnZHhjDYHzeBFXzNnGnUYxwuQBmL
S9FeItvb/36Bc/E5NwIqjEFRMEp9eqynMwmvm1gwUNuHgdeR4jlYhnSeRya8gqpJ5WC46Lv0bZd4
C0RIm6A/zoIhE6x9gzvitJGEEMNMSjq0vNtXDdF8O3pQoud/N3Rs6lbrMklqo20Yjrxcq6lf5UEu
4oJ9uRLsLEu+SapJxzYyZEy/9pA/p/etGzsn1rVa/D0elLPlWAfpFAWzIKiJFqvBRYM57mU5s2Ca
3YNhPEYzX+JlP3AivbIclkmE5pWovVo0a1x86I3Z7KcalmbRE2kPi666VXWJieDWIPJ3LipQGZ0L
CvNFkhxD9ZBUz4YmOGJvVv+ZK3/nIoM6TQOROrZm0SFY38dnAtah8pN8rP/lyuIFn2s5rJtlBhK6
FdQzq0uxb1A+/qyd1QNTIxTlIESmmVwiVo6ryLbZRShp5eehJVdmYblNTPCMWDpqHgej9QsNVi6p
CkHByuYx5XVQTe4wRHO5RAoLEzfPuj+YiY8eTN8K+8OQ4EnEli9mV4omUhB839HYID2WdOyK2R1q
Xz2zxDNkIE4J3pxLFGKjJSRIBn8/qmynGpkEqor+JEV/d9eM61geJYAip4739eVYHBe3AvcSYwgU
dfkJ0bhhzXJlqMoKaIvy8mSKDMHn2F3OOaTYE6FMyPbqe7WNC81IqS/ZNAEtKg5d9RDmh0p08tv2
k1cILiqPFJxvtgqILE3cMf45L7dWfx2PD6VOnbIWVRNvv7bYJloLkXlE9RFnUkS1TJFZkVNlmcTJ
QHp0lLIYHLrysrSoOk9zBw90P/BHiq8sdPJAT3Dfp6Xq7PvNZvxc/Q7Obk0eWrVh7Yd2eN0Ody3o
ycGKYkIrfR9nc2+wZKLKFu7b2jtR+9zu7ImqOL+rwfQFT7iHAmUfFXTt2yvjMF/UxC0/694+6Jbf
rDD5OGdVZYEeHWDS4amQseTbQyFFh32QrdVuyUjMMVoK8KJzO1AVQq5P7jCCRoQuUavyQujz/DsI
bvdZKG2NmZWxVjl6o1onGYZ/icDtPROVVNBVAaHPUs9OY1was+HXvhWbPr8aKb7ct+znVmqjFkdf
UKjhZu0r1CEPLCAWQSbS+WLDzh+B1mDclpOath02rBhHHv2iPdfRsTSt49AVDsg2BcF328/+uABR
3x7phhgiMb+LVkFEN1EUnHsTGvP2h0/gZ4SLGDnq9MtwgUEJTdw26/28kgWb5VYwWI8Z+wmro6mF
YqlRTjBBoyG7mK4zWSAtpEX0rJnFv3RqvlNcL9vQ6lkFs92iFfSuSgSNflsRfW0MM3ZlTKu0VVz1
MKYob6P+sehOHY28Su+dNru1lkUwPZtb4hqPiwPZ0FddwhxOuw2D5STdMDJCMK/5DZ4FRJwqmzMF
eQzFYJqD7+RQdTMcU11GdQdUQD5BMGFACX1bO1kbQZ7XtkUZ5u3ovcLjPEOXqnCRWDXJHDCVHe2o
oNLyK3b8l8sYOPP7z6JOts1FtYJkn6/mT4vKuVcrlHXMTevE/dS6k6odu6EWbk1seb4LFSskzlPU
hPynVAYPVifVb68ld9YcLZC9LghvhPUqIsM4R5FmyaBFj7FstUBJQSRkHDKQmO5Hi20HQW0ZY/jB
iz03YXOdhNPSohQ3RidUnD4X860OXV4RjdtmUFJeYbhJSpfeHroRi4y2UDRXyXMRWoKgtJkHsFRF
Q+M95OGRb3zrCJk9qUqqvjyiz76CprXcnb+icchh3fftRSRQuu3rr3h8ZaUeyYmKYPvy3saqwReH
OvqNigr0yUfBGVS3BXO1HTpWiNxelWDQ0pAyj3jhF4gO9FpbnAmETAXItrPO2/eNzUlbwXHblVyk
vWVh3lybuLP5TNVMcJrY9HAVkQkCjKivMDkPbxroC08Ih4x2GtlNpbrJhrt9G7YhLNVgbDMqFu9b
p8ChS6YDSwdXFi7kRdChGUWJBQO1uYggqvNfEC4w1JaRgv+DnVkHECN2n0tZ+6T2uFSNH2l9RyD/
g8SNWKLQfCITkGoQhBa14UVVoLeia9v2xL+icOdIeZjGSmetfstAHsk8HAwzFr3JizC41VqBeEu3
2IVC15tjLEGVKh91kYMJQHiKjClc8gIE4LhhZwcS/bSyL/vetfn9Gm4qFpgBUVTIGZHKM5hADHx/
YZ9GJfd64YSzCX2357wi8BaEA5gq2gVTYVQ/1Rz7p6RAGWZ2KgMVasIO9M3VskLjAsyYd5XSsdtm
v9xS7Ua2g0jUaycYMp7do6qRVUpDGCRJZ2r/NUIdb39Otq8PKyP4A3AKvTiLXR90JBcZOxk9Fxcb
BU7/Qxe9yBr2+erwMSXSMtgvh+3mixReiqTw+u4+7Usngtqrbl6Fc+s1tlvGtykiqObIvUg+TDRn
XITTSbhkM7u8tlXqZSZUivTWCaf5tD+sIku5GBeqk16lMUa1a9AC99xTATnKZgxdzRoX2ZYm/s/d
tcXA1d1BwolHyh+SXHThEwFxwU2heKPsWeDROtBcXTIwbljD32kkKqwW4XCxYVIkZWhb4FTkl0GP
cfwsg6g0tEUEH9ungteR499womzJp5YAqPaNO5YxkXyieeTBxoV5PJLS33eEzXI4a4XHBYkOdYok
ZXis8lh1W7cM9HuzdebGfxF1Rr9ilPhl5u3jCsaTf+aJzFIvpRQOSPAyYT9r3V9W6+XGIgofLDzs
RFz+fSeO9NhEBgj3Z7wiVof8Gmf8dMQpi7GZYDxlt/u6b5lgaRlcEInlZEH7DFZwTq/D5DJngqUl
+n4uQiRGaFRNggmLmpNegQpI9E4gCEH8e05HLElVmQHx7IBu7c46Nw/5tXqq/PBB+Vv2pmv6IQK5
tRdy8SJUF6vv2MFulqB3VBlOrIvqS0RmcZFCwrjFGRu3TAHxNCNrMm+MR3oybiemHuDGuK4LWfxF
7seFjXpq04JqAG19lvyKDvaC5OcEGv/Sk04daOGf9r1PYCWf/AwtJUTyGIDmfKPXAZlvFHrchxCF
KP5dRw2HTM8YySAJ6HF8Ql1i4qMW8jcvmumLOrUEDv/uMWceBjIU8I3SlB1lBq8N0uYCkwThiH+8
MYdGVm2Wa5WD9DvuRzfZy+MNTv0VGnSRs3ag1ZO5lig+bdqG9DhS5CbS43yVp15BSC8rcWHv0/Mk
P6WzIFhsX6NXAJzXR2VR06gBQOeNvgFetNJldcfEaU/kkgWilJHIHs7fY6uN5cpmrjHOwTQUV1Vu
CuZq08NfLeJLOROzM3N4AeJreVM15668sScBxObLpbXC4DZFKH6lyagCo3nhLo7PKh5lkdO7FtGn
CpH4W7mx6B2Y49EVdj2cstvmOB/6UwqeNdENjY38u41wZRJ3ju6GNLc1Rm8K2auXllikofxcrFuy
GfFWOMxD1mfo0ZhnvLyyoWuuGhTutNfDkZ7MQHOXGo1gIru2o9EKkPnLCrAdrXFpKABbP4EQEZRd
oT+TPlKUC0J4whUECjYfe8PIAskKraERTY3qxTwmlDIG9EyDCRnf+pA+iF7QBatJ5XbFReqnwmZg
WQPeCDTfDkod/EuDuAChWIvRNywCje7oz997KNvEruFof2Mvvoh6s0RrlwsPXZgNqZUBzKweEwm0
C+rkkvTLvklsVHamiC/oRC6xoTi+QGMizFGnqAVDHJ+6Qv0m0/RoN7LgiLk9STqSXip5ae196xF6
ptoxyntwQQVnRbbgskYETrc9aq8InM9Fi5JOc4jEWmbcz22FHMtnmgoya5vltxb42v9rBudrrZlp
I2HHI+NadhdvnpwyACVU7oQ9lGs0dNy2R7ty5Pv9yRLZxrkf7eRCSxlbWBuWN61kfJXM/DatRZXs
7Gve+8SrdZzj4QVXmmvG46WlFvJTCcjDpC/dXPpTkh4GI/OakQpWlsAynhcoTqdUnQ1Apt29jbxI
RO+Qrtwfve3syOus8YRAPd6A9Jox9PwmsQPVMxo2ruUDo1aQZ28fTWQRt1e1ekrjgSV75Fh12giU
QPJt+pFy7JUfvlMcn7tGo4wtTIruJT3I2tidZZHSzvatdzVu3C5FKqWobMKKzc9WgGYs9P7bsgue
7PYgH9hFO27diy2i/BANIPt8tXlYBppbSAfbcorlBe7OMXS6WRD+/mFD/OPrNhcusmSI+pHVaM/x
iZyXE3s6yVCmTf36lPnZ08ceMlaDyYUOUpqhFOKQiconRhQxHcMDnmlwZq5ccRGSINzaXMDI5klu
UhnBMF/OpvGVCEvcRZPEhQoUjoVGyFxDa2qnh9prIweZ8qFL9n/HDJIcXDN0Eo+pQVne6qKApIyd
yKJD6vaHT+WV5jKK9g9VxRDLQq2hCkFNvsh9GIlBCd4G3VzTArWZXEMih6ScDx+JEa8w3MLqZmXM
hgEwYxY6I40duqQuKIUFm+4/OPkrDreUQgoujYI9QYbYrphYo+SXPxl3RxOIuTu2XeIVjFtRlhWq
fcQcnEIAOIWGT3JtiUoW/+Em8ArCraJqURPQ+QJEPg+n+il3wTx/ax1mtLzsTxH7te/3wlcgbgXp
yrKUNeOQUTswgT7G8qXTAnTMi6Zoc6WCrl830CyCAzp3iZpqK1apbP9XTRg6FF+ryxKMh99EfBMU
WU77lm0/4qImzlZlA0wrfIE6K8TITRWQzaRdumwBt35yqWdUt6XxuS4yJ677L9BEd8eSBmFn/jWW
4ck0o5Om5j/3f8umz6x+CrdZgggfh/cmxMFmQN5nTC60jX6Fc2aJhnnzwrUCYp+vNhUcdKFJZwHo
N9thi7RWOzqthxsXXsrJvejEtuk+KzxuhZMRXM0qmJ3QSnmdImWc/IiyU/SxzNkKhlvgqNgbpMrC
VBrXyemFRM+zXatwmARTDmHoRVA4xJbXu1WxwuPWeD0SXS2Yt47LcUq/VnDPdPhMltARE4WLhpBb
6mVd6USv2MrIqKOAxlO17+X0SaYibsrtMLmyilvrtq0maKXHZJGAESotR8mVP7GbP7nYnkhrb/sO
wUgVIBen2Cq/N+dqDGXghC0/r/cP7DHhEXJkoVscW9COBYz7sL5EosKGzZWGdn7bZrxKBt/2oBnx
3NYoxnQT60krInBIurn8tL+atwdyBcK5RxMOVqXFCntHSG/0A9tv5E/yqbyCINhRE4lBbKftVnCc
h1TJFNLeABx79SR/s8puAjgzKL3yITqbgsC5GaqhC2GiklXDFZCDy9oQr0A5Ez6W5DtC2+cos4/7
I7i5vlYQnCd2No2UhMmu18T82qTEN6byEPWJo83VGaq0H7kzr+C4U9zc5kkTabBo+JVKqkPJqaKC
CC8YNL5iSIIQ3pBkgEjaL2U7oJNY0H6y7QWvRrzc/lahnQxTbywMoT9PB6YBDPY80+/RzMPOiONF
0bz9Sdp28xUit2tZyHzadAZi8aXzwkA/WifySwnUwxCA5UBQ47W5cFdg3M4l16Al1yuAkQFdGWHs
TNaDKiQ13pwm20B8sHQCLUtuI6mtQtMh5YcLJUQD7fxXZwh2DoW57rutY4XAxQaadwq1FSDYhdP7
IShlDtoRlNB+MjvW7YTOcjd+fBFu9qjwXL+5rlbg3NKdlFSxIYqFgzA0XLT8Low9/dtyVlIRY+rW
pmXLpmqhsgtKT3xBXpUmYRSP2Er0MY9dK5+1Y93QX3UXFuAHkDLBAt48y63w+OU1dRakR3Xp99OZ
gWdp+16/HygqAC2U185Hw/ZKQYzacsg1JHdizbqmt8eK7ZYFqjsOFL2zuujmJ8LgVtikJR0oS2CW
3FN/JMNVKhfuEMbn/ZW85RZrU7i1NRtmQntCob5opld9Cv68EvexMXowp/FQ5kTwzrS1yNZw7PNV
pFLTBe/sGUZOlW+H6jkUtsmxoefX2BqAW8VqZkhGNWHYhi9M02z5YXwaXLYdDk/R0/7QCRz95ZSz
sgVktkqrUgydAWGLIk4OkKZ1MjRHmKrwjiQyi1u9YWxEc8Gw1GBElSuKVxK0u/ZecY8i5I+0767H
kNuCc3uMZSUGmALi9eEX6c5DLIiForHjtt0pL3MjZtNkEwoql8cxUpGGDx3JEvVSCdYR/wwYWehF
1i0gpVoQdyBbC59t5eEDngAiKlUzdbz/8pKAc4S6vCSNejfNxpvRGj4RtFg7YDU6DkMsrHTbXEOv
aLw64ECTflZCoMV/m7esBDnxCIT7/EaHJIQjH+rfpTj7Jm4O4wqUC3n9MFshbQCaaGYw6sNhLvMj
yVPBAXNri7RXMFzUsyczV6Hv1IMsQvGLsj2oo3ZjmtnsSCghxwrw1dj+um+aaDy5EBiRSJ1zBZit
cbHn+1yUsRF9PxfzysnU+obGvasl7Xe9R3Bo4vQj62k1blzYo1IoW3UDjIgGSv25tK9V3OBMwUht
XtxsBeJYrOxV0fi66rzL5qSqEb7Db5NHwIg2qgfJzUIXiSHvhcEz8ecfECY2P5K9WCNzZydt0Zpq
inBlTE7oWHdiZI873PFNtGEkTuSLOIa33f3VUC7eTp1aNXiwQ/HUYrjG/Fjos5ctwb7jbQbB1Why
cVaaZ4VMIUBI/90q70s5PlndUTclwXFl0wFVKK8quLhZssU5uA112Wlc4BzLVLjIX5zGYjnsm7J5
IbBXGJyTd3ao6GaUQDMXHeMISQ9NhwKmzieH7GyfYsX9l3icw4cNTayZ2aRk89+SWWnOWIxmEC71
57Eaq2NvSiVU4rQnDeXGJh7IHWWxW1ePxg/RUoF7zZY1Q7GhA8r5Cj4B+SsLjWqgHBTIZQ9OeLUE
AxJQVWB7k2Cpb8/mKxznNbM29brMwj+e806JoQSU1P/v0YW2rYUqIxS4Iy+LHoq3xzQ6LqVGJ3tB
L2Z8o/oZNLnLnyyj1gRgpvwsmEvmf2/ObBwadxgwZdvoZstc2AD+TD5FbuJJLhq5WJpeeYqFpNfv
78tvAfkdNM1oCSlPmMcK06qHMoD+N3Xik3wo8R6KjF4h6iJ7N2kcIrd91vIMxqjOwgO5+VTJ321R
rZ3o+7l9kzSlHtMCFulzA92fwTFEBSAiBC6IaCgMqswQk1SlgzNgvemiHoF3MZcbI/YLVudpK641
M+mAQPsny37Ipc6LtId9XxNZwYWNxNRCyxowDxnKFYYsuwdT1fd9iPehkLOD26rMDCrHqQQMVilD
3NQ3PkGx3GUyVvZJdBV9t4dwYFzwoXmoyg06XtyhuO3JWbc+h83jNApuicIVwwWEpW/qErxrzCY1
cotP6Tn7QXDWNA5moLsf4FnizOJCgjwNkW0YwKtz8DBeq5Zgv3o59u/EHL7qYixaqdZUjFvrm71T
4AJ3Yteq8GS748/6lLs23tXogOfp7+rRoo7woioIenxFxqBmyhI28BLW1Vegb1ExHdbx7pUnVpSh
fa1FXcGC9WVzMaLu0RSXEiBCP+coK6BcbeeTRkWCjCJf4SszZLMbh1h+sYyVkmaeBPoY86VLQIVg
gkjITWQWFza0XC+ykZmFXdEZmptiUG8Nkn1sk4K4OLFltBS+WL2KTiTO8kEyIhkH0PioHI0TEmj2
9/wLQrrbBVmgaoKs5/uH3pc18IrIGWZFdaTREIgEPdVMwms4tyeIQHhCDtntIXxF4qKi1oAHsAND
DLZ75TDe/Dgw5XRQ/vw9etQln6knPe7HyO0w/ArIhcg+64supwDU9R+JdafaT/vfLzKIi4rFUsxl
keL7FTsI1RsNeoLCkCiygQuJPViuUwvqGTi1ZMjkpv5wKY72PWs9lgKmWKgLBu0fNpbXUeOCIrh/
2zIp2ahBvXo4JZ4FfU5Xu7N+lociEMrfCgaRz5wMS6VljQoDw/b7kkMhpHamNNifKMEg8rxEetv3
aL0BBnLFTmhe1cbPfYB/iEZ/Bk3lol5ijyq6rzBoOFxmbhj0QegZnlZBgxF0ViigFhYXbEf2V0T2
+SpSgMtKCs0CiOnzPDusZCdHLX3XoDyyukGK//8vmPA2UPC8uKlSR1OdAzCzbxN37jSnDe9DEKjY
lyyenHx4FoypvHlgf7WQixeJTpVBVpjrZ5GTKbWzJN+q+V4iLRjQnm16PdYPYmWvzXE1VRSJ4JlP
xkXr7bj241IXkPMA6h25a06ohPIGB08nhrP4rBJKRDGx6ZumrquGBSVw8Ga9xZuMcjCnAjK8pe0q
zZWhiTqNtg36A8B3+UaRpUnlJOEacm0kqC80D0w7aaxP5JYVZUgnYQWeCJEfwlINidoBUX/AHUE7
9JC8iq/Sk303e8h1+P/vwnTmmaZlG2heR8qIvxqjk6pfyhJTtmSoec6dGHcrgS+yUP7uILeC4MIw
SZL/QJBv2q18Np3JY+RBOMB9rxpHugsdV3aKQFQG8r4ylJlmqdBosmTtvVK8sujWGM8vpxzrTG+I
W3ilm7vxlXYzoE8s80PTEZ3gNg/7K0xu2zT7aiB9jxsSsfxc/xJ11Am7cyl6T96Esf+PtC9rjhtX
mv1FjCAIrq9cu1ubpbFsjV8Ytmxz33f++ptoz3dFoXkaY0/EWR4c0SmAhUKhKitLJ6qiW6Yla/zt
WUFmAD3tK5g7SjAYlq2Frd1iDlEt0mnYjXGQOIFGMEqFmLXA+Uo6J+jnKwC1WmdPqaS2+dfqmTf/
YoD83nneYrF/3/jlshlTow6B1b/Kp/I7PUjeQpjo3uJHTuGGGCMSKKIgjp0o3jy3oJyrTIbSaEAh
xonDCGDJzk7GkxaofolBL6Kek931EUoVENqQ5bO4z9bq+dhiwNLqSMbRMh57Ualw9ypFfdrQUCAH
bYcn0LTFZChlPrC0yeKNH9A1+AGza1QLZdY6iHqheuc+oIIxhDAOqlKd88BjFraQnFNWdNvJsZM8
xU7jhG6PbgNvxcCo+CRss9qLeSzoyKBHA5NfLmaXdHE+RNMA+afOmzw5+Idx6xo419IdAn2M4Ph9
Bhs8CYThqKFSXDLoDXlvl3NfrDgfPd66HvEVNCbNIGGjasn0XTDxA4Ii3677zP1FvgFyB2E2SJH1
JgAJZAUNP+9vQ5Ei6mVVnlsUZ/fdMKnJMHWwldz9pTipPSWPkid9ZW2SRWrXz8rT9WXtm8tmIzn3
OMgtImQKzN5fQYPJfSv2e3twQxsU87sC2V/3OuLe3bP9ctyJM4sqz4iGjUQWlolrxt1xRqlqpZMN
8TLBTccusgtPslkdd9FZxURmysBW9NzU4dMYe0tYelp+l+YHEsUCuN3XxnZx3OGbo7SPaAw8ORhz
hw0WqRwk9emd/FKj6jwcru+lCI9PyuZmmvZTg6+34NgxpjapTiNK3LpfBzK6awVpdJG18OFkos41
xlVhffHtr2NuHsGwGEoncVhrB2RDKkEW7fyaufIJTeX9SU/SXGrNCJAon3rg6t0sd/mRFdJKP3X1
1DU83V7cgbpMdEA6Wt+Nj4JN3gsANx+VLwW1ZdgaUHHAETm3+UI2JLWN+wSdkGw+bn6niRiKu5fS
m9WanK9BNz1K+zrujHX8kSWuPny6viLR73N+Zkq6sZ4t/H6sOs1c29XYCQ6CCIHzKpEmxbRU2QpA
acITsgxj9/oaBG7E5NyIJSmS1i4wi7Qou9CuI9NIbKpH+qOSlmXuN53W/10N4RJ714EFF4HJuRQJ
w9oaQ8aRMyQMYYrZ8742RASMvWhya3KcH0HHD4GAHosaTKfG15Hb2gnp11Y4TV3wofiUrimvJcqp
2EaLlB7KSQeUsP/bhvFJW2vOjDwi2LAC4s1hbEuZl5eC+sHuR1FlE/VaDW8nlXujadM46rOCZYCA
NaKjbYwQmOoCHta+t92gcK5o6JRQTkp8FcZC7B9iVNykL8SJ8AiMfCrytbt31waNC3FQ0laRYTyj
VV+TKiAolnoNaKoqYjm3Py0+dUBowimGFxIFWPsbqiqIIamiI3/w3uvOfddmQ4KPpsenoR9tS3Nr
oaDsfsCDSdz/oPA0RM2IhrS14FlZfjjzpHta2COCD/1VwTjp/M74OD1eP73/4xu+QXKWMlC9JU2G
hbHrREfVFCWEHhLibDAxwsbB+Y94nM009bhEjYkldh67tHJEjjbrAVd95VB90wVnbfc4bzaUs5lE
xxjcogbaUrhk/G6OPwTL2b0LNwDsD9i8B5OO5JaaYvtav0R0sx6W8bFxWco7Z13MtQfRn+uQu45+
g8gsdYM4zybYFwuWhEotxkjdVOVTRr1QfUKfhGD3hMbBXVuYfCBrGjl/LMbPTn3zO8WQ7PyeKaLV
ot6KcybnIrTZLI27w3IkcY0ecwNgi3i9BNDRrZlYqsMGJirEbQ+sWsimgQvH0TGru4bMXWLdgJE8
hn5eKNL8mKKpTLBKXDfI7mofRK6MfaJraJwzMUABySYWQGX6zWDcFmDelZZoYPbulfm2mXzmXeoG
2H0Ny6yJrRSlKxX3BTrDh0xE9BCshk+/Z3q7rPgfZCcUdzY/Voqb59+u2/xupdXaLIbzGsiRlTOk
jYBh6wFxOzT9jK7s5e58oK3TuQrMorhlxy6D0NbSCs7cZes7e4lu8Dk/0vTKbGQV7tMSDDxkPNGQ
c6wwNgwJzz9NMm3QOKeiDFSaSvaKUYLxFjpigUzt3LDN2GZyz6yzadScOnKvb7JwkZxnaRQZo101
bHKPzVXRUBX+HZ471Aew8QRY+44ZQ7AUiu5JjddvHRZ5kbsSG4rpDgaxV5/lrbMAo4XLAyQQ23tM
snBFVd79I/EGyp1yNABVk1SzKLJ6raif6IYblY7UFaLV7buTNyDugBdZPI7ljNV1yMbEuOQm1U3O
z9DMr4jzJ/wN5Hz+bzP5V29JImJAswpBa3uo9buqe5jlg0JEkqj/4zp4w+FihVjvQqsZgdO+5scw
mFA8QU0qhsDYn+b9LY0QAtVaEKJ5nqicFHjRkAlesn61xi9KJ/hKu35r8/vc5VYOVpdJPX6/6W6T
7EZqb5dB0P28e1dDP11H1ULD5A/uQhu1Ih30QUUYHq9R65XgGD7LeTd+Q8+84ltRY4VO0VmSIVja
fl4CDZcKAd9VlvnmyNqg0zQkSEGCaJ1/NHxMtsJU8iJ3oCGKKNnOXGHWk15eami7tkyIMWsGsvGc
98jUhtaGlkPYAuTNzpl+mMfqpXNZK1L741+Mot7Fw1xtGbOVVfyHM0YdjRJUj1EWml9T5VyGinHG
isqWX2bkdVEhFW3qzqlWzmUGyJ0je82/AbRV0qd1KMDeuK1v+yM5hG54SD5SiE8kvpBPIUDj3wJS
3KPNrAVa5+knltHNnOq1OLJupMGOPgv8sQiN303Q1xv0U6Au+qVObB1UkRQt0BNBKFthL0U1vb2X
znYvz65mE8VGnTUYfQo8CirK44QRx7GfYCCEA8ZrYASKKx5TTZjX5cKud5jMojaYalVFqZ7/wlRP
5KH5Ktm5G/sY5lWxPi+numWKLCvGKfxRFfMdOHenJzKG0+gGjoeS1EdodjoDEUV8e+tDLdHAgTcV
1Fc4b9Mq8yplYY3rLWCV7fFA8YrrA+FJ37OVLQ53jZK2XsB6Aw6LEySbqSRbnnoeO1UG2vG6Ze64
UAV1FGIwbQcVZan3Hy1c6zJt2MM7HJ4q9cPU2Xme+53yCfPABd5650IAFKYlsQ+laHwdscMgJdSX
K3jrKNAb055iJBZ+X0JOM96hcIaAOtU/KPozSxkXp9BVjgrmbLM7VFSs34l43oFxu6eoI27XFkuq
+tuoDx3T/BplHyEyb1//SnuhAb4NpCVN/Bdca85/gG+h1EkLmyDs0caE3aba7mvkhKE+6k8HvRRF
q7tWuEFk/745zU1N6KyNWFqU24zaJnn55+VD556fbKktKtPsGscGjnMe6EVVqRI3iEaKn4NmuV1/
08hf/+MucraxFnm/SiN28f/ixvJz7f2qXqRBIZAFYj/Gu8PtJ+NsI0oh1I8B21jR+JyVz7XiX1+N
aMe4+IpandamKhYTz5VrVJ/zEXp1QgosM6xrq+CcXk2jiRgKvkvnmQHa1p3xxnq2MLR+OYi0YUUL
4vxe1vRoRB4A1S5+Sx8m+Wf++yOYmHfYmBn3clg7E72zJjatTp6VCpOk8sfrX2XvlQcEqpq4KcCV
4Edft1OVLVDBYyU5xhaaD+VNdWTv5n8hl7kXo22weHXEGjxDxWTFfkyBXBx2KTFF2PWRnPAIciVX
GFbsOgVW60cV3CCEL/YvkZmYfXE+QIvX3aPF9ah87D0FycX0h9D2dpf3hsbrH5tLjJaoGmi/SPqI
JZABV93cBvf735ACBavjtZCnGIWwnDnZ+Lj6q9uBhah+p8F0qxxCT9QitPeGUBQEE1A6Qb4bDTzv
HeyIuib6JVOWhQgD3Ske9Q+DZI/IiqVIsK9oGBXcv3umSSyDGBQjJunlbOxukMe0NQguYAI9iBps
5TWQc5T6NUc8EmfH/b0D43ztNCXq0HUAGxXo4qgvWmMLTtrO5QsEjRh4gBmX8zIbPdNnTE+CeZxG
F+MVndSXkV+H+vftryahJXXW79ZR+FDZ8Yl4iGkYmS6jA0vnYyZoPA+ol+HZyTi+v8ZY1AfZp/8i
c7rjEwnemVS10EqBUZPsT9ncwtPcIWdL8dCUw8FNw2dTqYNMdq/v5O5GbkC4q16qynFscxmfynqg
8QcynGibOGQWwOxaxAaGu+IbIx2rOAYMBKfsPH7osj8qmG0QOJubKzo2yoTdIg+U8YhrCH9nyAB4
M8ineEN61/dt50Hw7uOwj7f5OBCRg3y6BDho5PXfs9RMn41UqR/UUjHsPEpU6ITOP5jQkROjgOxc
R997472D5wKAnnRLA6ICcyDN5CZPCN3x2lK+441efNSc5kEs2LjLqNzaI+e01KYiZmQAM1duzcf6
CC/pRJ7pxpNr3VkgdTqtEwln5YlOARcZgKk9YQwgQ6Xfp+yYR7rdR4KHkAiDiwzitppyvQLGSm/X
5Zven6j1U/DFdi6Y7RfjL7SGEmlINWCkt5h/45GD5XR+geiADRgUZTj2F/SWo+I+VaOQajEbUA11
1e+mxwbLkgR7tv8s2dxh3IdpSUenrMl+BTuqB+nVI1qXQOVKPXG4s+M/3l2Y3BeaJGseohRghvq0
ypk9rh+vfx/2Axex7ttq+OmmrdaNtKkBkB57xFL9AXNuAkQ2wXWYnQ+zXQefWevRzmvGc7o6Saj8
XbQTPcbxVJ50ORd1o+w49ndInGNPwrQlY4EFrXENvUuMwTMwZu3zJCJN7cYyuglPBsKpBr1GtuSN
J8w0bVbbJVqc6bF32XAMFBscLUNpHdM40F8tEiDb20JDRhpUwXRECvozh2fIeYkBxWBEaY6G/4v0
L2EnOK17m7fFYP++WVMbGUlfjfhxOQkx0xljviZvbj6p4OD8vj1sgbiDmmaypqS9OTuNctPJFRiR
hzLR/Osge7eFYhBZ1cFfNWEV3JZFSxw2hiphOafVJbgqwsm2IBuKFAKjlKA542hMAkvf9Q8GwQdS
VTSFIEP/fg+zvjLNrDAwB9FBovW+QytDdjufb4nS+W09CLzttmCctc/jZHZ6D7BmfliWAMKMtlGL
Zt7uWt5mRVwQgx6UoZIqgOTUpfNTXHnL/HT9U+35ue06uChGJdVgZiUgzMHNDM0dm0JgDMyieEeH
VwBOKl4B8kXXDK1DY+7WanFIHTW2rEE3vQpLFar3CuwipD8HIxoF6ZA957rB5Btp+sJMsyIqFyfH
zApykwVaEB8w/fNwffN2v8/b0jTO4iQ8O7QxBkzZBRBmtmN6Y2A433UQdq1d7h9mpqJnxoSiBncT
NX1kTpMOkLCCj1vtru79fnqm/VdSPlkQC7kOt2sQ9P/D8VSDNUITSSQBboYsCF5qzefrv79/TDcA
/Kbl6lAoBgDYg2Z1Y2c+ZAEjgzAeiijjLETjzmkZYpIhJUBjQ8Stm/WAqqonvzIqfeJXIlWa3c1T
2Yxlheoa3tnvXZCpNoaSNECr+5NVFi6NhIE4254Lc9hAcAcWpWh1XdiCQuP86Ih97d4yzmICefAn
WTJjA8b5cavXF6Tr2bdSvNK60fDIKAQOaPcMbSC4m89qaDdqCSB03Y+6h9x0k+jv6ya364E2EOzf
N5er2mpyOYyAaJfYHZrUG8lybPTiTq2IvegQHLuOJ7ICLlDFkLU50vQCS5Jle06tG51Gn65D7N+w
MDSUUXDPUp6oo8pxE2laA4z0pJ6omyJflSGNA+1hW31hKUDJzQTr2nuQ4S5nORCCIUeIwd5v5FKR
MDPDFv7uJR8cJtkPpRT3PHu4z+1zV8WfCPezqxbUNCQkNJBg+VJYVKYDjRIslUj+utwmSXB9L3ct
UDfRtgdlG9xT3Kr6qsmaxYgXJ021oFPMY5m2dtpoAsfKfubi4L7B8PlTI6FrrY0JYI7jMTkluJNY
J4PoTtq3jA0O51+7epKUFp2I8K9gQaAYWwXIrwQDeFWK22I2jygzIdg/yrnYFHd+0zUAnFWM0LyT
20OUCjpjd+9AqOkRXVYgJMpTIMwaXO6sTRcnCz8bs2WH2SfdOiVGkJqa04m0QHYXBOIDQhbIUV+0
tcWyWcdTDn+RR4FWf1YUSA8LbG73EQM1JR21V8xWAM77oyT36qw3E3yEHMx+cmiQ/tW81kM2yctc
Syj2un8PbvC4jzT2i5LWUo413a7oKWuC9qZ7XWARMhgIy9P1EyVE4+7BQc1ka2qBxrpKmJx394Ml
0y1wAbISXZXX4dgVcXGyNmvjrkQ6tnULJv4Crbsi/5CuZhyQNjedmLSpY0DIwruOt3/ENoDMgDYX
iiFpVknYxzP+GvECLV2IYwTL3xh8+omlV/KAfr+OuHujbAC5S1KTjFHWLexnknvjdFtNgt/f9U2b
3+duyCE0+8WQsIOjHx0o4jGmtFX4Qt+0e7I2ONzNmNXDZGoh1jGdChNDY2OHfEOLtKMezwL9Uo5c
ThmMop5wESzn4eXUIHUVYnkzWTAgdLpZu+dslgUlDwEKT/IpZbmWI5kd6QEzszPFkTQ9tSuNvFw3
BhEO5zpWGtMRhDqEM/RTKB3D9LarBY1pogN8/veNhWdFH9d5wg7wq/r4i7eqeZNlsz40MRtr3/ww
fQOKUTr6XTnzq4cKB7jQMNINDAe7jC1v0RcI2Ks3a1G4nWW6ZbF6VpgJruT9ZWLeAIUoAZ6nfGpH
HgjSPTVev71LfDVxIJTusT7bNLL7xwTE9etfbt9xbPC4c7yUFYbVSsBbH0aXzWgmtZemDkgPaJlu
A5ray0H4KNm1lw0ot7t9huE9SwdQfXnQxtVbl1MibEbd9VAbEO5kly1JE5OlKiySHkolf6xnVfCo
F62DO8WUNityP7CSnCb2YEJLZbY7KB5c/0a7l4mFURTotFLJRfO1HnX1WOF2dpZ6+F5IS3+zxkr7
OQEB/6tWZrJ3He5/mKAFzQgIRVqmyl2VIKPPoFpiVcuJ+KwFlN7Pj733S6p8FHF79lf3hsY+4+Zc
r5lJozIDWqfh+WtGlT2gbbgd88yOh96/vrY9mzBRtzepbhpE5xtqFyOl1iRjUmNTwbAHN0Kx6L8h
cFFNhkauqI+AAOU0RzHLrxXpRO2eu19ouwzuC1XxFKFcQ2dcjmFAWdXrw/B3g5bc86w8UUvQ3hfa
onFfSO6rpCeUICHXQj46Qz1bW2lj59r8N43G+nB9A/fO1BaN/fvGHgY9kXVaYQPD+HPX3+qYXKaK
GPR73n2LwVa8wViStYxXhqGXyeqFVtnaRoepp+vyodRMXwrrxJn68tTPhqDNULSXnOeLqNSRusGX
05CeHUyX1Lpdlj8GURe1aBc555dUvWaNBVbYFg+rdErp4AyiEG33xcBkjgiK8wTEPM795TL600BO
Z2ZIfN1hqrLxN6zHJpjW1NyIVKt216RQKB1BaQNNp9zepVQjSVevkKlcA1N6nGdXEVLkdh3EBoPb
N4x5NldtlVEU+IsxipikXZw+tqD4MAnn+M7sbKXy/sDiN5jcNqZ4B8kdBWbeqt2HqGxL+Wa0atTP
l9WKf3v2BXIXJp6sUEmRTcY0f2/7aq1FOkJBrNDqwf+S3Zp+CbWDqgp7Mff38g2JO2VdnSphFzPz
IHbnnfsX7dCNVHc8gaGF4CK+swQUiH0TeYPkTCSSu2YF23d2hjjDcI0qCZQ0Ow4Y5S1w8/sumEJP
H1IzikY0bhuNRm9KpdBZaYfljDPoOSVBDaZFiebkRhBnCNG4rcxKgs6p6owG/eaPqTvehC4bGlF6
Y2OLhtkI4bhtNNDG38Yt4FpfB4mvCahyGB0WaUP1s3TK1+sHYDeLZ242kzt1UzOqETr9Z6fI7Wix
z9lD37hXmdBFE7vdsQBw6HWiN8WuuWxwuZMX5lOj/4o9IHCKZPJ5LFEq28rD4OIKUHDkkfgQTSYS
oOpMum5z+4x5lJPZQMRThw+kv09JMFkfBTvKwgw+AbHZ0QviVN5JyRoDo3cVFDw7Z73RoKHBVEPi
L6Jsx/+wF5XoUBnDfxUuHsnNpg7XhcXzX6L784A7vz4QzHpw/0077f7+GZqFagbSvryIlJXKYS8P
iIctJXto1iYo5PJnVZmCx/Nev7ACnifGjKgaYkaesF8oSmfIEbKIk4OnGMobEGYcD1Dhrm86VtjH
TPbF1RyosAhCoN3wZAPMBVx5KUtTYQG4pKYX5t+ksLJn+anJR7vX7md80ESw1t0thSMj4GFS0DG5
A9/oeRRXKsu2tJ5ReX3pVYkgYbob+WwguDOu9X2IST6AMDU/Qv/1ZI8wfF0kZsZM7cLwNzDckc6K
pm0sC3nZzlu85IYJOMSfG/cXyx11lUrkmveqX5CZlE22caZJOdsvMKW2bBRwP7SHycsOVbA+MUpT
4f4L5uXuqQZfjo1JYKwCLs9Sd6nRhDrDYqP0kMRM3f7QQI55DMpA1Pa5a4WmhWI/QdPdRT+a0o4k
0koUIfT5IQzvK4jspeZNKx2hYazVmT1Xz3/itN4Q+XTVlJWdbjHEZLEnR0cNiV2qFcvxIEsr5C/u
x68bPG4753zV8ZICHhsI0TnkMB6GFxNVI3a0h0PtCtbHTtGFbVoK0vhoO0VTMnfKEjKqcZiGMwbU
OHVlh0FyYOoDNWTKm1vjDgUr7cSaJ8XERREyd/iSNl7MpQUywXiNPHuyltekqmx9uc3UH/9xldwJ
jHViTjoF0wadfmuC/q3sxOb/FE7jYoXRLQ2sczOSHDrCbNbuYXzbYb5VuRgyOYMaEq49v/nEagpI
e77Qc9e+qNNq12VuoDjjQdBOBjnDliZ1jjS/O+qhky+BYDN33dkGhUsnhGO8QHEMJ16BIhEIvawF
YKwxXJuVZeRD6Ah5+aJ1cf4sW5YuTUbmY4gNeRh/vJ2C9K8fuHpC1ILOQ6mfRb1Cu1lIcNmRcULj
COYsczaDFvOlBZd9YWMHrQfzFDsUdWrctC04dMMtk++H9qVQX23vhbKB5R0OVHeqPiaAhUxAT/8p
H5OneLELxWa0sD9uW7GQywONQTNUtMm8j//iNtWzMacoDh31U3Nik0SiI0TAwRsFTVGc4t07FIiV
IAsPbSHkvDg8q+1wJkqs8tdTBYzlExu/etaPE0Quez0WVEZ3I8qI0IrUeLrJaIB/1MfrgiZR64Vp
S6xBeY+SHuQWRN04O4YKKA3CvQqElkFDer+NNImrtu/lxaE0t43VnuunVv6D2/0dCHf+IPyZa+EM
EP2OiUg0QXRnPVLc7qUj7KvYscZ3WNzJi1dMmJlbYPWvv3IPsYu3yCsbEknORQ5NkIy6nJWlGUxI
VFcsCFaDT8q2ePMSIRrGpVkdq9tgyLF1mByIga/QJmaq1dWLhP5KD0oggejL7UQWgMVxJ8jl4BRw
X07NiLmqjKSmBIxonAXtvyIa7+7nBob/dn0ZzxpFxYimt8N4s4z+dee8a4DwVZg9pKBOxDutCWMc
6cKoVf2yupH8JcZLDi+u6yBnH8QFDXihEgW+QiMyYrH334gOayf3MRgu6ZH47ERpcMNsnoNxvI60
u5wNENvOjTFgpkQYTh2AhvpeJuDM36zS03WInTcA1mIStFtbiIv5hOGMSLkHsQpraQ9D5sr9XW+6
mpB2u+PwtjA819Lsld6sYsCo6O+yEUWe9Fsd/lx7FvcE7hrZ25J4wuVS90MaGTNKrPORtn4l0vjY
uxoplPbgSnVD0WXee5fRMs9tBK/A5H7Tl/mAvAiEeiT47wTl8DIQBTZ7YTGFoWG4lmapYJtwx1Oe
UDwZVrCb2NgXWtrJSfJ6WwNTQv+mHyShKPSu4cEeKIVmMxKS3P20jH0xk67GFpZBWR4q89iogmfh
rsfZQHDx71rKqB1LYPzKJzYZxfAmjAXKxGwCdhj5w0pkBdkCpARxMXEOFSpOuTXWOEPFz+4na1Rn
EjbVizqcezYlYU/j3tahRgzxAtWEhI3F4XV1F5WSNOBAaamtSJGdI8Su1c/Xj+3urb6F4dKPY6QO
8rqM8HQ+a+qtgvKGvXHZS0V0N+zlkiiMTsWTk4IGznPf5qQZ13bEFs6vo6v5BNSPxMm/yiCKJULT
2z1dBNLWqsVCz4vODXQxdu0koabAaEHE/bja2XONxhfVh9hj5BrfBTvJbPnCQDZ43E5qzZpDqwd4
LKc0eAMkojB8Q3Lqg3EXQyERQoVtQNCacBQe6z1PtV0qd8xIoS0QBmVLbdwSwnegurtt7ENfXrcZ
+Xg5NAdhdVcEyh08acwbRkFBObT7i5St066icrVoR/mnA0TCR01aZsco/p7LF8u4n8Ib2j91oute
sBS+e00q4Ik1FfsnVbWtTJIHDVzBZb97nN+sg+/AJtkaKXmG3Srp01hgyvvLIuq2EVm8wUVFVbJA
Pz7EMpZAD1b3GzlIDr3TMKT0/Nr5A4lMStBvY2qQitVVPj2G4JlUI1tSWL+m81MjuYITxf7eixNF
cWFR6Hix/OX7sIVIVdGXrOA+Y/hf58lFBCGIEmJ6GOMV6WXrtlOaKkdp1Nuv8kqKOlhiOnwhA5Ff
5NwEzWDNo6b63dgQxBODIhnONBCgtcfl+FX0nS1po8OnIDTQ+uirHkmYHB3/fX31FwEVB8Nd1UMX
a0koaZMngYBi1bPdDp8W6WEhIpYGO6fvdpkD4qwmQlolixUAWfInzI1OF8gYkWDN7istIL8tYMmB
cSEvgkS9RbAweQMJZvIc45lAfzfhzUGww74Jdqdu7mlWAKKL0O6x5oesRNvwOAjMQPR9uPuZgCyh
jANgkvXYmR6iLZtiALtQwPoyZjuvB6UKpIXZJBsOqFHaeUGtFVt2GqB8y6ZQWE9rUB0rvL3FIduF
L+Tg2Lo32wd5BcjxgHDqyRhyIR1JKnqZXgRSHAB3qvUhmZZhAABocNQxzoTWKEDa62d7/2/0sy48
L4fH3VOYuoLX1wQ8KfmS9k6X+QoV1Kb3beHtE3EX1YBpb3orAyIjQWn5I0gncoZmCaEwxIVHfL8W
ntZfVGldly1sgfzVuywIhYC+/nE+MRXTsBBO/Lm8UTg8zglpySCTKAXeP5rL7nxjPWVorIyfzhk0
UArt625PZO48wR9q9GsyhdjLNkJ9k4l7Rj+WD2uLVAlyhej4+O1ucm6NnEuaMFim1zoAhuQ0q8cw
8xdDVI0W2DzlfBJY4l1VM5tHHuYnxZBm/QhOF/rJ4xuoCvi/LTnFLYlzGdLQtkqS4bNBozJK7zuM
hBINIBS4Ccq5iRpfSK4s5pXi0pf11JPU0bluCiIIzlFAt1cvMFRl8swqqJvMjoRjYkSfhXMNZAQV
vWfmDWYC08WpHqNHKB3PJ5SAH01fzMkV+CLKOQo1m0P0O2JJmHBl99Nit/lRzV+u79vlm+7957/o
9q8x3VLTgYKHPuubwnTXFHkZO35iiYWiFx1ZgVfik35TokmqxT7Ugh756FBCmyT/Nn2YfMYEoqJ4
ReBsVfbXbC4o00zB2V6AFiu3o9rbUtfbi3oYw4NgGwUfiyfLUnlBn5gG62i8yWM8ICuyG2iCYKiP
z5SFILKFpJPgKhEYvcp5iiVs0dBXUexl56fEK/RAsCrRx+J8gzlTAg4QVtWeu2VKCGGrx9GxMDNO
OoroDqLVcF6itNQlMWd8q7kPzAxWL9gt0SfiXERNi6aeTPx+ZLomsoGaR0QNe8LTxDmJtm0x5YAF
RC3Blat66IGFGPpr+Iq8hTBTe5kj4c4u5yHyaFDLsgfagpGMqoeP47ZedYRaOJNZE3hYwfbx2dQ6
MsxsJWxpqT8o4LnHdp+IxJ8F55VPo85SpNSYNYn7FeM6q+o27u6N9W7MvgkMW+DMNc4v0Lo2ECtj
MdVPNvKre57x/M1jp/eYG9KQePn4HxHZX7TxRHEhh8XIPJFBPVZCSrzx0EEW/Hk9oQ4eRK4IUfS9
OOcwRVOaZyxUWcr7HHFm92QZ3vVFCU4sT36U6nzJEmYSERRa00MnlL4TAXAuoZVaUknsOClfxtfw
H6Gl+aB5Sx9opxwdWSJIESLnJOIymiUth8eLh6BBy6iI1i7yEBrnIfQ0KxPQqGEHf7HJJA0YeeqH
8hMTgaCCrIDIP2icf6iLpqejgsXgEeVCxtQ1et3JkszXNBChdOnARiYP82AncFehMnhZIxqpJNhP
nuQ4SH0nhxTL1fSDZfrZKLiiBA6DJziaSWJoUYclasr3NHtQY9OOJHcojtctffcwqZDMZDNUQdrh
Ti/NrLApZPglo6FOKeMCpIM9tCJStgiG7ebGSUxtbFaypGI1sjvIN7LiJsKJyBdVMXZpbJbC/oYN
xpIRKBtIWEoRO0wRuwI5JiTgVlEv9kSU0N3PswHjDrBWpYa2UIDVeJR1+bckuY/U75WS/8nltMHh
jm2jLiat2L1h1VD0CYrIbSWBpe1a8gaCO7iZVPSYiMO+TX1qCzcnAo6B6Pe5w5ov1ppoA34/j71s
fExEner7j+W3BfBHESqbnUUzBpCfyxwKPn7/GeJHKlMutcXEOsGK+LPZm6lMiwkfJSsDMzystX/9
UO77t82KuFvcUqRmRiqMZRzOU6X8kNrThwU1vTqgf08ivRvB6dQ5JyBVEMFJR2xgppwk0MTJae0E
7FhmRBf5VXTcYeARBBwx6eD94UxTGmWNjHyxudTu0KdOX79YRe3XyhfNVJ02F3aMM7O6hsjtIdgZ
XaROSE22rjXYxX2MCwGlXsyuPSW3bBCMYqs3wy3CIkc6iphXInBuR4sSHOfVArgaQA3pn+7uVqw8
wX7n2iJ5v1rqIY4uvlyJhB7GHGCY5AfLcqYXZvggWwkLipd+DwNnoH2s69AHpmBdvf+Oqwxq8kwo
uiVX66jr8wGF52Nm9E6ql4IU9uUpA8kBkz90RYW0DxRX3kNJaqLmIyW9N/RG7ahKIt2muhw9C86a
CIbbwrZphkWb5R5ZqRGzq0BY9ctv5sfOX16t4DwsqBQd78ubCitDMRvaKigagfzwfmWT3NVZ1yUD
QiXEYw6xY7f8zPgH/Z3onrqkQGGUMqhPiLzASUHnAreLaltDt2Zdeq/37/RHNtN1vPnRH7QOhAdm
+4mrlcKhvDspU6CiXw395dAPQZft+xXqYZapkdX3Xnk7giXrys/9N9bOE31g41P0b4krSmDu3AKo
kaFJD6UyHQV2Xrsaubg8oWk1ePoduMeyozrkpgjQBmt90U6VHz6JerH+B+KZYUZktFFwZwECEV3d
DPiMyU/WPMFG3puu9JWA/1v5kvv7VSMsEAPaia6BQUr4WydZjWSU83Hwyka2u5C6uhrb6Kg+XD8Q
l5cBYEw2pxGUeBn1vfefbpUwwAgcBcBYnb1YP0ZyR2fR8KCdGw7fCD2VYFHCk8A436PEi561+lgO
XvGT5bfr2E50R0c2ePWSHA5ZETiTnecJACmKHBr46SYSf+8BzWawotYowXyAR57uZjtzJp9JFUKj
ThDw7Owg7A995ZjagLZHfph4BAr8klpS50kEbSCntnwS8onZ5fXe7zMTf4PgnNaoVHJmWhFe9Q+D
x1QN+kNyO7i/ZukIiZuXtwxK3HgiyEw6B8OCOEMPM2tSzc7qWLHKJ27qF076LQdJi8Uj+r2oD3bP
exBU1LF/IFBCaZszQYL+J0iGUIbHJqkRW6qg6wbt9OxIUf0oSrv5PIiCoL3jvEXl80CJGXdVtQBV
vRs8SMz40pN+ZCMxmMYpjpyIsMJMnP+GaKuBIhl4yxBa4naVSM06tIPSe/ocjrZS182RzEOFYVe6
jpGzSviUgsQmKsLsorIRLboq67LOG+egDiNYVSs7B/0x8eK/DMd4DDH2enAJVELLQPJniO+LaPd7
ZwLOC7EcLiGIunKf1OyitImMCMOYyu/hcNtGkyMksOwtbYPBf8A8bbKpVoGB8OV1KApPi5rb0mwd
uXuBRsbxup/ciYTQF44zIVsKtCtUzoNN1jCmmZJ1LL5U5Y/62h3kNP72/TrK/preULjHWahAu1Fr
gYJmSDvUayeWdX8ZtIMkW94k6uDZ/0pvaNxXQlu6let6AiamPNi53rsF3lAF6OfXF7UTckFgH2OA
cWtqTGf/vS/O22b5f6R9SXPcuNbsL2IE52HLsaqkkmR5kOUNw3bbBOd5/PVfQn73mgXhFVq6i+6N
IyoF4PDg4AyZel1JSOnWeXJMlFL3s9xYBSjcA9qhMItx6gKmKMddUOIydSt18McmuwNtto+OU8H1
wt24v1jsXE7s5ClRM2Dlfe6qaepOsuS28fP1feO6KAeEPWiVNWlDH+MypMXS2iqHhXc/B3/90iPL
VkIRBI3sVENQejsxO2h69nh0i3cpFaONY0tfcVDoD99CPHq/1eMcR5VNRLQivKVp0G02EaTqaHJi
H4ik01c0bSF8s+7Nk3HbehK4050Pq1/62Un8juEFIBd4zPMQg3i6M9XAsz8roztAJzQJqidICcrh
vxkJEOIxcbhD1LyVBgQ8evRCX3aSvO2OhuDyofDSH9cNhWOOF4tjwoORTFXsWFhc3t4VU+zmyy9D
JF/OwbiwDcb/dXlpx4kEW1xiMrtbDu5Do/+gNIboxuJEH5SAQNPpKwbSJsx3nA6Tjt5mE/cyhFS6
j1loBc3vP+NhhWfdirgVeSe1x3vVXmIVDQajgUdVpHTHS0/NE6qdvuxjAFz+IXqhcfbxAo4JTElj
Z/bsAM5WardWjjr5nK9P1+2B43BVA5NYGCeC2CMCq8vvuMrTpUrHqg/IcBzjc5IKXrScW2r/+2yt
vUJAUUtjjYDNOU/duVIGV00e4+2jmn39n1bCVtlrom2q3WIlkJsOKnBqVbjnr0O8vD2YwOxiNYxr
GOxqi60Uq6H9PtMRJe/s3pzxYKCTSp0LZfIjUivGfXEWhYRcW/h7TmzKo5vkUVF7CJpY0uAuS+uq
yuCtw6frCxShMN5BR5FmXuKiD9QFddUKE/7EOgyZqBNXBEP/fXd5jIvadN2Ko8IkGwoyH0mR+yUG
Ea8vRmDaOnNFOQsptrnCYZF5PoLnLiCOCEK0EMbT5UTSM1XBQpqhdUf9JpNm11g//G/rYGKiLlWb
oRpw9M4QR1ZnQ/JNcClwdwpTkhZGraDTyL7iyq6elnLBsetzHVn1djCbt7dcQbFhB8EcRrE1pCUU
IlmzSK5CuwS13yS4EETrYI6jsqTC0DqAtJrsZ0Psl/rx+lnQP/OVA9gtgzmLxW47RR8oQtP5RLrP
yrNqFqEzC+I50UoYt1x225D3JoJ7khVHCStRCtO/vhSu7f5dCjsBDJYNJdOoWbXLNyjfKJLhLrkg
30G348p2vaRedh96Miirk/VYxgYCDwcT1dpjkdxJ8+jaY+vWowCOuyTLUmw6lQjZbiaSImBjTwsH
cENlBo5+coqDqZDo+r5xTQDzMsg9I9J+NSOGr6iWNx0gbfVz1A13a55GcrPqjgCHawI7HOauKdEc
VC8KcDonmlPNtTND4CB524UUioZpI3z0usPEF6M+FkRSlj4YVw1D7hjBdGPbbA6IRvvw+qbxgngM
KaBHG+ppuELZiVG9idFIuso0cUOnjYqwRhhvYOqHtuZWkS54dXE2DwyiIKdWVVAIIJlxecNIJJsR
gW7YvNhJggV9kiFUarq3f0I0FwpFPThOzLUzKP2mZquR4hMaDflh7CA9bDs3sUxEm0ePmvmM4D2R
vAZzmQWGauagJLWUyVDD6wwYX3LAKwHG8jO6+qDS0H0WRZ28o8LsGSVhpZMrqJxf7l09L0U2rS0S
MucF/F6Fn3+j4pL5UQmUz/8iPc9bnYY9xOy85tCx7Eu8bUnrYpGdMSiOELTUg+1Q3Gin2m8/oYc6
FC2P/vXsXmp4Riq2hlkBh616kLzTOqXa8JocFjn7NMx18qEqurK5L2ZdfiysOc3crp/079e/AI4r
vHh40Y9x5wo3WZLAi4mHVwfi/OQhTo8rOSxV5trxWbc3wafNs3+aPkdRFfwAKCldoiGgkrVGb8aA
rE9rf+pExJgc14HV/P196iR3q9HreMrGCb/fOLGrLPOByOhC0BKR5dPfeXVaNpKSqANgyon9jsu1
biXMAE9BvkKgpHa/9W7zsYwcbzqBXO/7vzEQrv0jg0LFHCB1+qou5gxZCnkAYC4huHG+ZWH62Qoo
Pzt9kRuYXvznumVwzwqJR8UCPaHx6kIBm4q0tcYwBrJ6Blm1k4ukIriHZZgW+D4cZIfY2bpKyzSZ
yP0Y9IZTuFPaLa7WoJSvmEMi8Lu8BD1kG/5i0Y99ZxgEn/LQoZc/UCPQEEpu70mPkwvSzyh9SDz9
X8xQ8yFRS8RcFMRANfYJqzc1KvrJiJTG78kvIYbYL25xLwXGefTtr1T/LBT17fJqRruvGXvKLHNa
JMWGkEkgR80RRMGHGOW9OaQtbdMs+JZ5aYcLMCbolJdNIfUMsNlzPiLxECg/1IeBdm5qQRN12Ttu
tb/5NrC/Xa4tW2diSynNfxmNCyq2rbPw2vSuGz3XJndJPdbpr5NqTdQdokzqyRjftuOTtQqi6Nfs
ivDvezfFHFPdLza6AWGN42n1kkc6LYNqUfyggxVN85KfmGA4i5iYuJ/zzjUyp2XEbWVnCzC1+caw
P02FIMj9/9jeX9/LnM/UJZuDUXuaL5xuKU1rH0oRMpP/oqeD6wsN1ClNBIhI8bNp5VVzFn2FGB5K
Gc2R8twulptEOqamqVhF/xQLbkkuIIR1X5oDUDhnsziaXlRNS6opyI4pJiXa1p0GsDdOKMeiAa32
DBAYvFkoClayx2R81pzLjVmoJRaZ3E5Qu89EJ8bJUwIA4RvVMHnNJzeltt1YpKG7KH1MDkgbocQG
p7j6qlvAGYNgN7r+efGaOzSUoHQdTOa2gaj78iOu4kFPmyWb4DPOsichZgShXBNm0JQ4z+EWZAEB
owqmXX5cB+ZZP5KJqKZjnYrMqhJBgLCf04rg8rSjbLjryOH673MNxIJd2HjnoebMUmaAyX7VFwcW
+Z+Ru8J207NFZ+4O3TfKWSpyv9QVsTEIWpoo35KJfgSWDDNXB02dKSKVMlRutwMYCyItWG9EBBA8
n7gHonu7uztVuV2bqYXtm5hDqj8PRphi4uD6/vHC3z0GYxdL3VXS0AFj0X+PyUdJup3RG6Y+QU5K
4OG5loB5XMT0tM+IzVhmFfr6+mmaAmnJvbiffVN5s5QIPlz6HgJDjIVonu3cmEDXrw1LPwXWaA1+
usZxUHQD+BmrRRJ9w/SN9coKdliMkyB9mpClHCZ43fKOkhHJELyN3dJvolFg41w72EExaQx9qZ2q
sMYJs4Pn1HhoyNkUiQJxD2cHwZgaHMbY2Q5Wo7YYa9GejP4dCeuLs2EMbe5jo9QJFjFABG1Sv29N
BrUXgZvjPQ/2BsA8Qzp02su1hmUk9g0ZbpYmyuof1hhc/2ZEm8VEEY2V1YifsZSyNv2uM6NkXASD
WlwIMIKpeOWgNY6NJ/FanRqrgCU77dMCm7K/XF8C323uAJioxDbSRMrmDseB/IsKUsrlEH/SwX9C
Dlkw3+RP/yMeE6QsSV3VtQy8egXbp+k19yRsJZfyN6G/lrjixlquLfxnhYYsMxFlJeXFPNVANKDj
ojXWcSsfqnkNe334cH1xdK9euYIdEnUVOz9dQDmknCscVip9rPPBlSW0+K2/nBECHs1HRxbOfFPf
cg2Q8T0SJAzztXw5PNmLQRFJOUWT2xciw8+iW+iqKWIfGe+zWVbXahs9ueRcZ1+U9n8xdfw+43pi
BV0DbdniST98GRL0Rczze/zn7nwY17PYVYvbBwhdgXbItXGV7Zilv64bAf2RV2diIoOEHh9HgRze
pRFseZWrZYwHzCofyfJPoX3qJNFlzT2KHQazVcO86eOmAyMubwiYklRBvUS0Bmajim7Ja+wWGmOz
E9ECOb3VnfD6Nr1Qpl3bJ8ZFV9tWEtRN8RxC522DhoM7zV3CAYOiVu/VCIPHr+vXJRg88CpDcqzG
VLlI6Uy0TMZ/92NjLJOJbdyyWwsaRYYUrO+6UHdHxfjXmTTgBanwKFuUqU28zVEwlmOknS6aLuM+
/5DFoakp2ufJ9stJiQbtQKtA6uHUfTK97ZB6W+OVRw3zyUP1niAOohKgYQS7ymsC1WypkmZpsXVq
YBSopApcKfdokJiywO6IrnC2YjNVtTSbKo4mqSLLWVO3TjV/WWXBjAk3R2ShJ89AH7iFNDPzJc2V
3BftgoZs8/wiEhhCA13PfNMfAtC4hOTDvPmidhHe1wuJVEvG9kEtms3BQld7Upy0RF6KJIGZgPyZ
ZIJrnXcTURJOJL2oLgxbwdlAagZuLhxPX26eXZSBMuTPai9H0moEmgkpBy0zBS8IXiihy6jgQPgI
kYrBkiSOSi7lIGam+VE0fIFisngaTpRIjUow2ZiVFgBybAQNqbYuy+iWRCKC8VIZWDMlfTTHoK5u
lPWxtY91LXCEvI9KVzQZdLo6knmvnq1KrxJwx6C1ffBlj4pGJKcKrzxKFPx2FWyclaIjM0/rOZAQ
Z24Oo5/iLJNn6ipeOGriY2Ohg7k9Di8atO+4zy/gGNNva3Owxpel2YehjIo5uO7hOXGXTrXkwXCG
Jmk8yC4vwqKdBjkfMEk7ys81aNYL0HG13iQajeF8TRcwjIPNWrWCKDFg7OUbRh1cXfl8fR08M9uv
g4lYu1lT29wCAEm+E7n2IFwq1NcW7BXbDTU6WTnJCTAWTVfdqZfQ4Nfaiat2YFKfiF6/3X3vN43N
psmVaZJuBl7b3S7KcyvSwRLsGcs1gu47dHWYCjLT7fDFdqpT37e+lIoYVKgJMTHExTKYL6Ys8zyf
NCxj6L46sitvdbjqsWt9tytRrk5gZiy/CAYPl5TogJpX55hKykcrTfzrhiYyArqpu+eD0sSF1dDV
kP6UVx8bozuu2mGdBwGO6HDo37HD0fQFs1YWDqexJz9djoqSh8N0vL4YXnHi4myYz99ejFS2FqyG
UuaCPzssswAcn2DVnA/J4GqfruNxN88EjTLmInTU3pm3l4FWfqmScfkU+j+b8a0cj5pyQmej4M7h
L2uHwzy5Em2pOpsWATt/DSS3CdNTApHw/mhgBEmkpMI9KUsBCyvIjukg0uVJSRa6R9Yae5itD2X+
FGcPSydyBSIMxhqmwm6SVoU1TORzbXnZ+LmY3mNwu2UwppCM6aZP1ODy7eyobtJ8SEUNd9zj30Ew
t4C2bWilxwhCkFZ3owlhjaQOl/wwzj+vmxk3IMDdbNiIrhwdM62XR4IJtwovBmkK4lk6tYYaJpLh
JRZU1WrkS+fOVWQIaaNmoBp92EhNcB1fx8+zHm8Pz6yzS9FLsyWAn+pnR/4A7orrv89fH5otMGaB
GQdLY0xuLNdYibeGMq7JL9rP281/Ah5RLYJneZis+y8UY3mtLMd90tcY8B7S1tWk5FZaFulWsnSh
qhm9CF5t2w6KObVOm8tqmLAqcqSEM2gIL93sB8SW/IySjWRu8nR9H7nntANkzolITioVCgBt0IZt
snw3qubX6xC8twtapv7uHxOYmIsm5ybF0FzzrEfdsQzKqDn0/vaBNk+l4uo2dW5XtpENUwoMlM6N
gxPLoE9PiahR/Eg9KiSVh2XvCSNiToVlv0I2TOkbqZM2DXjF8Y8qghZJUe6D9DoS7KVoZYxbJ6rS
G8oKJMnZQq0wPWPMDuNmu4s5R11BTsM8RJ2jf2sK0621KYA+mODJyytKX6yWiWaa0cZhTPgbKIWD
ArJDVXIL6D0Zj1pEh1pUvD8OqcBQuR8hZoNs8KBAYJsdldCgu1fUWYuFY33LbQEOZ+1wfXOpHb6y
mr8QbB/XaCfaJNmw0wr9QKaTHfP4VjXHs6l9cUzb37I66uP47dlE9GH+d10aEw9kRJ7NdsS6NEhz
jV+U+Pf1RXEDgT0AYzGgcZy3OgFAnLv00yN+el6ftw+0HaiJFFHCRXBObHtahiBaXjrAFSoGkdX+
ca1ml5i2IGzj+q3dttF/38WGY1mNWTYDZiG+7fyyR8G2cZeBOiOacvCcRmfT5e+D7LJztGqAB9EP
pvwFZcwFz5z3HA0UCtHFR3sV2eYEOR2GpilKUPFGWwhW99B8xmA67VOUD+SX6AvibtkOjbnGqoXE
hlwCTcs+FZ3XCAV3uL4JmTDUS3VkIV7yLrsz0atEbisJZ/KH2gWawj8mV/vwZ55JaGi8DgFd3cEx
JlAuC2ooFuDkk+qBNTmy7jRIqyqla8HVU6GfBGWaylMerh8bvRJfuYkdLjWd3TKhezBC6Be4kqa6
m/Osz6GWne3pWFl+PIiyVfxT+7upzKmlilTqJvUPdvG71KWHLBFNu/E9xG5BjK2jaE+Q/wNElrqU
k7AibqZAvrXCHHygHkBBJ2ox4qbg9mfHhB1j01nm2lJIdMmAt+Mp/kfakEOS0RG8HgzDEzaUcp37
bpFMEFKUBFzz2v9DVA6YMA71UH5PC8TeKFny+NFQxj5VAFO0xzoHYVvwnsL0BQRzYyiKHS9mDYhS
u1GaJ8gW1YmwYseNaCCrAeEakBq94imYFrtIEyWD2cW3SeJajeSp0DfrVFeyfK3c3DULGzEXOteF
/IVl59xJv80jyIYBewbBEEQAt0fd/aPmNh9EiUW+4e/QmJ2cewsXlA00XI02FPqSII/ggHtfDYdo
fBLl07l4yNHiNY82HCr7cuk5tMU0odCX/8dBZqHTebQVTQnISXt4j7/foTlMPRkVkVVrLawukTD0
fkPeUaXUNapeo4HqB9LujNuQ7cYcRh2rmTRo/k3/oKTsoczoXfe2vIsY7TcoN2F8Q30ly5Mhx5jZ
xYreBfnZ/h7LvzBqdx2BelDWn4MSBtc8KqFo9GGsQOmtxSwdHU9VHdK5v3p0+8CLF6qQxodn3GjU
o7UAx8EkBHP89eCUqPGjoagD1wh6ET37AQxr0GUsQ0fIM8zdtxfhDtTaMJrAgGXjYOsjtMcDiFu6
E2rJelZ6zSj05AIcNmhu85WAmwg4w8/6S3owDn90bUeoK2ff/5C2CDeS90qGyUGU5GVtbMwMBToo
EEGnI9jukUiBCM9SQeP8D2dLfCdbrohHl3tf7RHp0e7ufF2eFqXKVLS3gBP6nvK2ZL7tQ086PcJX
IKMm9BWiNTKPLLJsUt0RIOq56xCXqv5sN83NtgS9Ty1mPIiYd3iRxn6NTDy1JU2p2BJ2NRsPyRrq
Ijk0kaXQf9/tYS3hqar0+P04+7hUx3i6Ud+s80NnwXaGwQRLXY0vubQAIXco5EBYqC638Lq34K4C
w2ZoKkbayWL5czXilClGnVA8lJa7bJGPRYcayCJi+ODCWJgAtA10v+K/y81S9bW11BXO20AwVp3X
4rFxhJV4rkOiFV76BEEijbGxOe9sa+1SMHAezMgI+6i7gTAMunpL/z26IzibHRhjXpNRjpo1ASwz
U7crf1WGYHSDu2UgDkGjK7ws2tAutyzVBtlJemcKbHOCqOjgFlPqWZLqXjcA7mfiQLYUUGCBY+Va
7DQZk2G0J5Sqo1UFh/vx+u/zloGyAO19RtStsMMuaAZMyj7DdRSbN5pSuGZ2K1vvaG7U9yCsP5uM
OdEqgCQNyIXvltwl04fr6+D6zD0GY13qsK6Qc0cKyoCWCfXSoAV5XMA0QHXSJF+kViXaN8a+Fl2f
MGSIJYF1a/rdjUv8fW7SXHa1rXIWX7A43qcDFjQEyGAWBg0gc70OgzXEXbn8ST//qbfnUMmWw38j
zcuLUHZg7KPCspNimzqADRraFCDcNFVebxwa7R05tj0O8wWZWTxC5xE4lfStav1mqVzzPbfAHoOx
vKbQJzLFM9U/gGM7pJNXd4JWZ9F2MYZXxtpCCXfmwFwPYxMu1iejBj+8oOWChrds2Kgja2OqGphH
bLbjVTbGKS1phUPtJXfWnnrng0kep/6bmn56j7HtoJjXMtpqi8GUYsRYYEKVgzzIdVQFumD7oh8S
fxOl8HgeDvMJmJ9VLQx8sAGxadlTaa84oiJ9TLSnMRash/ulovxJR9BpfYr5dhKT1KU8UhPIT8kS
yXrQiDTcuE8t/S8Gy1pFKtOeNHui2h4beP3yAIWUPhxfQqfkXhQ6CVbEzjc3GS7SOQbaVuhz71p6
l/1q0rT6tGYa+f0ea/jrelR6fLs4SqqLdLJbmHf8japs9lH1w8jd8ligQkSi6VkAx7WGHRxd+w6u
WdapbcaVPlqVEBIcgXM31X4S4YJyVZd80AzPEBgI//R2mPQL32GumJZQqglLTFe3Qc56OdifrM9a
BOrfw3h4D9sp5oz+68xV5iVrSVmeLAvgOn8BT27hL4Mb39I4e4iqc3YWTV9yzWWHx3zPmBZOzCwD
Xp+ElX5OSJS0HwXHRp3cK/e0w2A+sqyNSTYkODbl3ox0r3frcw7asewuAc2kOLrjFvl2e8i+AxtZ
TeLFwprWqDomN+lpK90pQS4FitdBccKFdZhEWSqBabLvwFZXh4KkWOMApSDtWyMiYRCck8bcVfkw
mtpEsCZ5Pc+LWyq3xq/rx8S9RP6eElstWZd6S1EvoVfVkXSnMnlMpIPU3FVS6l5HEq2F8Rq5qRup
WVF7sI+59HNC0X8QuAoRBP33/VdbK4mm1IAot28pMg2WFLTZexoo9nbGuIY211ajGqmdZac6jzSo
hDvKWeoFa1EFAR7bFWgaWyoZKnD0SAlxwXvq4xJS6uXqo3Nn3lJttw7DU5jGHZFILkGK/B7dLRRS
dtbB+ImGGIuit9hQtUCj5Ut+0pPvy/qlVTUNhTkHGt9d8RnsIPpYZ4q8xljz4OsnUO9CZbi5MdDU
Wd6LFOu5/Ru7tbElemmS87SwgQXdV7qrGEGXj38aVt9BWrzfRrY6r+WSBM4zxBtk8kr1I9ncThW4
W4Hps32ERp+2qK/hpFLyVSmX26Q+a0QRRJyCuJYdSMSoImkMevEb2u1Qn8r1oZMCGyJz1z2FyJWz
LYRSlhqgecZiaJ5S89MgP2dPP+l9j6rhufCSH28ExNgByKSRUwFTMJqK2UwyKE2KFDkQEkyhFvbu
fI6P6lF/0V2vvCxqIhHtM7uTLCD7Yc2ZUxHZIcGC4FmxnSD+USmqG4sokF69gf8AaTby1yomHtic
BPh1tmQmJA2kg3xqPv0ZfMLAlePKSLIkwpZ9+ofvv2AWj3q1nQu2J5LLTpekwVIYsT93mOgarLl2
u9mGUqQ5Q0ZoHDPcZJKoSerVB81CM68uvdMyva+xVMq+3N2XZyQroZ98qoIi6h3/XSbzd2OZ62yx
DeIQurHmuUAJsY1KTz660pluK5LpAjj282bXxtxsMQSGumxN0wBc4l80ZfzupEMC0Zq+PAjWxV47
LBJzvXWqnqUqXVcbYEAGTz201dxBSjmoQ/BXC3pPRMti4t6hAEXXnANs0kEZ9Kwiz6xp4fUVcTEw
fmMizYi+R/bbtomS6nYlEWSalIOa/iOX/aGbBgHKq2aAl33bwTBf9KoMYBw3Y4IPrbglD3jxneho
UXfTh0bUfFfhut7Ob8qCMjF2iydDuswATbvcHZr81HS/CkilvmcHdQUFKqplxSYcJxPiem2Ob1oj
3zTiquhD2UTshtyvF8m6l9KUDRUGJvVTtvoIxmAlfendeHnl4VbGrCstTS6G9/YVgV8B5Gao6cEu
GFfhpHIr9UqbBrXzIFeRk/+W3zp5SI9mD8H4h3Rtt1YlgMjId804pUSQY+KZNXIXioWtQo6Enemp
kZNzllFOg1KJMv0ox6f8rWHLyxJ2EIwrWGdQby86IFJMFra9q+S/rVZwEq96+SgIaPo1cJXbCkbk
6Dp3F4YxLbE11mOKNtrta/9F8TU83QaMOash+pA86wsJ3uNM95DMulJNT/scrDmBXERN/3u13YaI
Bi54x7PHYDwbUozbWuTAaOoPi9p5rfQ8invsqZ2yty1oZTD7h1IAkmWMHWutPeTdsqTgirLu5aCP
CMQG6q+gjYKsAtStH69/NnRjrsExNm1t09IgDYxgQr8lZbDZz9l6zCFCcx2G/sw1GMYkdKikTM0E
mEH/YmGaH11B1wHYR+8fm8MABFo5bYxdMb6mT+pmkCYVBoAxqLH5J1ZRSHlqDNvd0vN1KK4dwKuB
3h/ngwG8S/NWQYmvQ2oppdMWS/apVX+T4sd1iFfJqpfl/MVgeUizLauSYQaGdo/QPNygSprcYpzV
ywKx8jf9g18dzg6M2Ts60TgOxUyjrBTqWylGOl66BaPri+LawA5Gvdw3x14y3bbw/WTqbTeF9Sh4
ynADY/h/zCzSznCE2JcA+pgRu9eGHA8mr8IsdeZPB+3RRsPemXKQxWA/f/uKMMaKEBwXjw1izUtA
pS1ikuQTcufFaZE/6G8VIYUVoBnGgp0hYU5HWS9/H3fNCANMsyA2vnbVg2oLPhqOJe9/n+2MyvF2
QiEKv292j8XPrvxHSQSxJxeBkgYq0AdQXpWcLZnMSdGRLOjSb1J1HNLjZvvXD4HjwZD1/wvBuP5E
ntNRXgDRWJ+7Z6NHqrz0q1TQoMkLZvCSNB0b5Kaq9WrA197UxKHdBsH0VYYIGfqsgvXewTAsqo6C
ojPPkC+wmC9lHfpJSTVgUfGlHD0aS+kWN7RpjXYytje9cLKLzdJQS9uvjrl1KqLEFahvQYB1VEKq
BTqc6uP7JPFeoCxdoapjmPNlp9s3Q871tdThqZP6OZnBtlXLPr6v1i3tb9dNg+NxwH9ogovCQkiC
EPTy+zGkBi60TPNg3Y46rUi/3aOhlRu9VwZlC37VnJyMVjcS0mWBZfxUZxA6iSaueLa9B6AL3EVS
PZkLUKq0WZA1IPFK3TaL8o74jkhBk/eZYh4aXAbgI37Ntik7BgYIyyrD9Rw0xn0at54hid4cvEsN
44lIx0C/iRKwMQHUtijtmqgYhZzCNdD8OsqXaPKWgJa3NQ35BIF74x3/Ho95vw1t5eTDCrwcAbfx
Qc9623BVE9legZfjHRO4jsE2AGOADBdjZ4MjQbS1sPD1kMpdrSco6HgV7unp03V75uK89PWjXmq9
8qbo0O3UbdqyQEPHiDv0S+CseaDU8bdyEY2W804LEiI4ehwWCCPZMAdCve1MVhUcnjeD3x2rkIST
5XZBeyxDI3NFTX+cte3h2IhnUksrMWrAzfU/o+64Xf1rLv+JRVk60bJe/PzukzINaEnKJV3WIf8y
3Y6RfdSW4I9vrSKE9dePjNoYE1tRVgiDflpg9mSF+9oS49J9I8d+RjBd5HhS5tzLeumSvHZJelfm
n6/jvUq0wr2igxZqdzR2gGtiPrJkyGNiD3bsF8cGTCjgFFdCTOG9CLiaT5JfeLqI95i7pzqMn3JR
oGuXjYNSfUYGpgWnePLFjl5oFT/Ix/LY4wZJQ9FTj2coeIbRxl2wpr9SAy3S0ibVkJBAG05Du7hQ
K7PNk14/Xd9IjkuEdB8e43CLHEb7KY8hBmBDg7ksPirWWZpxBc9vf0lcYDD3vCV1qdPMJQkU6bSN
4aSeUtH8GW+39stgLvZJs9be6gFhNdb9YpsPTmODUmitPSf9fX3HOO72YjXMZWW2JEktvULGvY+j
NIdnH0SsJ7zI6AKD8bR25/RaIuNU2gDibs1xjEioN66tgondDOWD+biIMLmGAHdrIr7XqMDu5R2M
j61riyQnIEINrBQKR8RVbFHbJHfvdiDMVTVqNkj7NIBM3UknmHcX3YVcO9gBME+JeSxVNdcBsJDH
VW3deiNeN3+yN5ECO/0h1uFRwVBKvQMuUrb/E2+iRdWSlNZd6KUxHRSMraqHXnDl8vzqHoYxtnJs
uxRZBBLIdaKHej/+cGZjOjtWh/6Vxmlvh7GIb40GtHdvt3IqQAHlAfBMIYq9NIdRKzM8mQi+2R4s
C58yIXcE/QF2A/cAzMrWSutTJwfAFGYPlF0499aHHBLc9E0uozQsuKG43xTkE2yESjJesWxYlvft
apVxkQR6g7F33WvC2O8O5Et7S1XySCAsCXNXuANkjD3Jh2quRwBmt8UnFQM5ydkcXtSi6PMGSxTy
lFJH+mpPd4is9aeSNqz4ilF9BGsXmIyWm+aweH+Eh2uBafIcBk1DU5pAyGCwaW9rK7XaSgFmENAm
t95QeyQRvth4HmOPwtwdrVY4iCvKJBi9ag2pJwSN0Y/WT49F6dMRu8SXH99h+ruFMaYvWcmijDEg
oamJsog7zbL7dgQkVFDRcQwYJPtgm/KmTlKQygaTemtWt3X3jo93//vUS+6CP30bdCLN+P24DGL1
bhMlhHipb30PwFwWkzmjCtpSgM/W/UvQjE9pRNq7QPJ7gHp47AmsjWcHCLwwa4QBIAh0Msm7OukL
RVckyXfq5815sFZBVu2Fs5H9dvYAjKFZDbQYCg0Aw087oiI1aE9JK9RjC7/2lDvrmxHZP2U/99HV
hnmZFpx7ubiNhOcz9n8FY3uDbmJqlf4V4Op+RP/AyXzWH6zcnUPbJTfkQ2YJTIXrFveIjB/WrJYo
XZlAKAcNBBW4jWcosd9SEWwQUaPMnokqWLwrGiNpJshV4ImRmLs0zspOtmxVYTs5Kn9xXoGZynAb
u/WqbIje8Z3toJjvINeXEVK59DuzITk0peFmkXftHyVkxOMazESvkpflooEzSpV8crSSgDqo2kt+
pZpn/qQ62Naz8GlHN+iVpf5FZNOZGKBWlLQE4hIWBqRlXfDwBaU3eYnqd+4SVbRPMRLSZ3ByZxAB
+O9CDeYLNGVnySRTkXyarYMyO4bVbgZXWV0qRLGIGqm5i8SQENI1UPN6Vfsee3vqwF4j+VZ77A0/
l0K1FRwd1xDBUwAQaK+8Kg5v0pDodQeIuIzKqXLn9CZN8GRVJu8dZrgDYsywNqQVCpUA6qtfRX1Q
rK/Xf5+7EBuZc4xv0Qcjc+1XcSZjQNLEoze+J05Y6KqXzuhHcP65jsP1wTaoOjHYjPkq9tpSksqY
RqzGX0eyeZWRrH6uqotgt3geCScLfi9HwaMUdY5LBwG1Bp0YBmCG8E8fx4RaDY1jaIBt34mGX4R4
jOef0rUjrQk8+WSE8ug7wYNJ4HFpMcUxvNhTnq/vI6/j4mKFjJfPEyVZ6wkHVieZhCYt0neQJbdK
czskllavYdamlflBXqGisEHKdHMdUNtHrVWmxv2ytX0WJnqjPsRy0Zdularpc0vUFRLWctXYAifK
+RLxxzpIZeI5QA+eOQ41SdOBHkcy+U5LPIAVrSCDzT8DKH8gqQJtrlfZjibFjpgFQDr/z8xB/IA8
0rkLpAgMrborDM7poTJOFGXnv4DMoW/ghpDrDIDzqf1ihduNjUfcCRMpPjmliveOmPICjjnxWYMW
bpUDbjT8dgml8vG6SXE+TbzUaL8rasMKOoYuD8m2MR9aJ3WCLiu/1+707uP13+cZAdrwVKS08SQE
i+7l78ebGidDuuLxVAaW/VwUHwvn93UIrg1gKBAyVWgLwZVJ/4Zd1JpIYJTB/xBUFpEZWaFyIwV6
F6wPxUs7Iy4ewaZxF7UDZPzyukx12S1aEtjQc1CPSYqtOwoWxbMzOn9PBbiQKGC/nt6OZ0NKq4Ry
rf2mj8Bl9eMDVe9bD45f1/51PO6SdnDMm3NYTGKuKKqDBN+HB1ngNBWBKXBuG5QFMWRJB19f1zrr
XovB0jDg3dd+LYtITgvUAg7z9Ov6SkQwzOG0Q2dWVgKYIR5cW3cxbuWCHzpT3t6NhA5aw0KQAWJe
kEtcWp3ZZsiA2HjGau1BNz09+aynAgZq3qHsIRhfk8SDDJJHHIqTZp5jnlokxTvLu75ffBBIN2qa
jYwRGwRM6LRpUmSJAqm8t7PIARWMiEaSlwDHXv0Xgx1U0UwoyOPmSjCr5WkhkpL+4Ka31oclKH0k
UAQr4lrADo05mUZuDXPOGhiaikq37E9gXFSKwJy+XN854bKY84kVVa0LEH0F5BZ0+6c+SqPpNPp/
ZrlF4TvPU+/3kPGkdW3WekOwqjRpjuhZvEOxXbBx/0fale3GjSvRLxKgfXmV1KvbduzES/IiZNVC
7Tv19ffQmUnLNKd5xwPMwwAB+rjIYrFUrDqHHXL+bsOHCHupxRezzU/GZMUy90XfwN+cnTvtp/Km
cbZWa/gTWKBlgz7s+r8ExuxdRW3HyVXFmFE0zrydan0geB8u0ZrSnar6HdVjSFSf7WJHYAVlOtbs
zibsqoutW55i7+6yIwi3ZvX7XMiJ3F5RU61jl6hv2qfBlMQB2b5wmVSR507TzNh6tQIrBSr40MKm
eEqt2ifPeVRSyV0gM4e7C5IKT3LWyMzJPoFElNaSxFD0+3juAx2L+iIzxplT14mXjh360/FJsLPt
ZVvP77k91xCcCXM753mjAULd/W5VNw/15jdBGb4MJeslelOElCT+Q0HfZoS8r/1LzcY5MwoFLQjQ
G9Ux94fxjcZ3D+bB+OLsGMP9VO4vu5wgaqO7GzxKUKxmrwlcNCCuNlVlTKKw8T621m62rsZEUtkS
FeteYbB9XB2bVFWcLM2BUYc08IYA0mJHElSZr3yZQlS0oLkxfZOFOZlh3FnNvJr0aQVQzTm4y66Z
ntxMcpxECSO+SMBqCaYPpp7KLZ5Z0iYj3cBKL0wZc97bhm+G+S/Uu7FX0eLbD5d3S3CAMbKO/Bqt
5DayAs5BzG7KldlaUJ2LjmPyWI87sJBsbBMlGJYF5ZJ3U9HF9AqPu5iqZEw9zwYehJTag7FHkcdf
7shhgWRKuZPdt6Ler1dw3HrWuR7VU0Qxjsd0m4y9h+YLfwjJJwP1JOkUmyAzfoXGuSWYgc25h3OG
pYdBZTahB2XfFsKm5jY7RhvZnLnUOs4je3PwtFkDnjpCSRuffHvQsym+cVRDebVMEBtfGcddJV5R
to4xM7Al6DAyGsuea6XmcNFXK4uBdZjhAzYYQ7JvggSD5SxK1bt3PELCGPT7sFLZ2+YOrW7sZWJQ
ZuLdGTS+aScrBHVV5ZNS/9oXe9Jr28snTRQ+0JDLdCW8F7XH1zFLo3GqpguOdjGkV7Z1U2je0SHf
L4OwTeBSF3TnnUE4DxydsmsHbUQBUL/u+59uhuw8/QC9geAyjswYzvOcFt/+tgljaHePh+8IbUWk
kUV50XFaG8N5nGUWE1lagEAtu8aLNBLMXbc1bynYxGpprBD5N1qP8VmLmjeY37hIiLKVhW5qLF3u
flWW0NRj//KaCYM7Qi0I8dkOvZE6cvAMZ7tLj4rJcXz+/cQERtTr4vTywLSV3VfCWLvC46vqnWq2
+qgBT9mzqmOJ12FIztz9ZpiTBSPRRbIG45aPNlNVzEg3Q8zHfKhn9+R1S+RXMw1qJX0gpNzR4fny
ggp37LyeFneXWAUGeYcUkFns3Uxaekxa2XCCeA0t0HtBXRIzMfw3aKxj7N/rXSVEmZAJQkD66KDd
dKD2mQ5kK3uREFp0RuO/RulUTJ4yOvD4uBv3pCisB630WkmWKwy0BroekaaBNc98Q1aTjb1XRR7q
n3RjHiGjG3oBlE6so30ln64Vo9kY77BZB/abXl6MsdkJJo6UcNHMhxSVX7BCH/GHoTfe8+2ogmZM
6MYYMtegIVPJROH+Ad4GSTh6MwwwOL+Ou90yMlkuVKb7cAwV34YWkn6oDlUIZTZJ4UXsLShXoHEZ
XHBvRtlKy6QzZiWUEPo3NeYYogPk+qpnRjTT7rorWb+CFI8L9yWGT9EcgaV1r9P7dL/sR6Q3VuvH
gerjDpAEfSkcF/VtCIETDKGxCxpUOvflluxStLcwDhFyK5ONFX67QEXtz2Jy4V9rVZu6rMBMaTCj
JanY4MUz6PPQuHN99hCZXMuCGHtW4q9Pk50KFRoZeJHnMpBsQD+NoxBUg5Sq/9p2lnGbd4175wz6
dB+n/fBcFOaC4bg0M6lvO6Uj63MQuisbicA4IcsS+Blxp1AoyV38Ccq+PIwHbKkXMgEa9q1WyXZU
FG/WYFwENfHFHqsqsxf0NkZIZe07onRk/fvc2TMq3Uh6A79f0UOW3WnVIyWBWSUyxxTawVIFG+Wh
t7SwbbbQEf1drC+JUYAue1DpDp/TE5uESFDg96t99PPy5SM8DMjl/mBy7mmh8QpMciiBzsNfrETV
FMx32pE9HlsH48dlPOFSruA41/RMELZDhRZ+Ybg/B9rWWyfBS5nmRel+MGPn6b/Bset+9YWtaQWh
yoQacq+AQT31c3vwNSa3JqmHiBJJfOyiwotuA9fja9WVGuFbs4OiIAh2yVxDGyBU4sfLtrCleXOq
Vxicl6NqlEO+Ev0gSqNv6toOSs18yoppq48g0JsGIkn0ZDZxXl+5tWMOzKYk3s3tRzrt8CrzHzG4
yF+PBtWhQYCHHkhRoHY9LPclPm7fsXAmnkYYSzUmqDifU6Aooo0tWncqi+7M2g2J4x7suj1B62ZD
UvPTZThx7FvhcU7nNiU4Z1lH1O/pqeIa/QtNyNp2pn0/SEoRwpixAmN3wcrDs6RNNIdgBSM0wyUL
tG6I+VliENvpN573BwMTp68x2qXsNG+GQYwtDffXzq19nVV0GLVNvSu+SV/LRA/x+Lb4e88gVvEa
stNVRRtqQDIlJDRMoqml2FUPykY9tKzOCFht8otvly0VRqcVqv4aVWv6TElMZJSRM/mK1z5PtN2b
EFtGy9Q7sv61gdzpiqwSvEQmDOwjisVMDoXybxnZ0CP8ag25wzVG6A/NnQhVuOXGGx+L+Skpv15e
MPH1gWzYxGQJxED5zpOcLKVpVAgS/VZ7ZpQl/V7/NH1niSndm4vkJIv354zG/n3t7E2maBrziiSp
Tl7TBWkPuWISXWWYsbtsmTD6oZ0RrXAYQDL5fHtR7bnOCG6OmGj7yUOqRu0Pjh5L7nwZDLdHqlNW
qVLgyi/KbxqEuBqw2nl2eNkW4c2xsoX9Eatlw+Czk5cR8hcoPS8TCTOoGpqgjVqIX5bq9jIYi25v
gsUKjNsje9QWcNNm8AhUU8ZBBy/QR0I2NR4KFozmjLLhH/EKgrWYDTi9Zbp3ZhMN5BDc3ZQ28bt8
oxvf21hiE/ub39gEtwOBKASXNb6eXbQk8hIbjX2QtvHL5qhVIK+Yr0jeSBxcWFyxVHwsgIRDwF5d
WpNndax8Y16DH5npN0SH5KnekEN3YhVEKcMRC2m8aWtAzgFNGiNNj1Cd6jag0QOnKNi30GTKyB68
UJcMFovWcQ3GOSKu+jqtHYDNzsNIn7JKCxQ0LBrNw2UflC4j54QqdJpUhwKoD/s2zD8wjqr0Oj2V
bsDIlMhHSzKeLfJC5vToU8CYjsPLB09W29M6R4Fl6L4p0PfoaKAb78mW1iDcXqV2ppGxwPU0dXaY
zbE/Z+UpiVJZxVJ0369xuG0adKMakw7GMBq7JSzDJkDWGfQ+644pPsrKRbK14zarUdp+KTPALd2m
G69nUITL5IDEEBBZc/CI6L7pJdEaRVfQ+owUcFz8qb5S6jS0ZXUMGQiXPdRKXFv5jPtWAz+42ZYh
cdmcgi65MoTPhnhu/2MMlzpQRSsUvAqgJe8ZwySpnwQ5dBvGwmdKdf2O6VOgvVlyh8iM43zP6PCB
7HUsX9FsP5n8ZmqC7N+qlrCMZW0Z+yNWF9U06EXUOLBsadsF5FN+42qPTRShKyerP0lihMwizu3S
Cd06U4zt6jYQooDYVnkwoPtnhwY4Im9Zu6FcvkaGyX2KFFUZ2XbFUrLsfqyOWnSjzxJOEGFKxogz
MDkt4vDG46gFUR5UX5O/dCKVIKlCJsnzfxVfxLF2hcd97gyDkqlWguObnOzdZLPS5Ma4SYNG97VN
dQtKT8kBEC7iCpD75IGERdxBHRL+r/1ynVNcfiay2vJlCI//4oEexuilE9awqz4sI2S89pZUSkCM
gSZ6Cy5v6HzqvMRZo6GnhTUg6hB76yA3mSlBEXgov8xBsm931SifYxHe98YZlfN6z8xizYiB2oZg
9g6nXXqsr+jW3lYf41CmyCAsfqK70tTQxcdY1/lQ5Q6aNvWIGuquh2QzQuIX58YMsxvQzG7TbXQj
67ASLipqnoYBOhF873O+Yff4GPZyFhvdh7y7itpNskiuRwkETxTQJRA8WhhEjiTGDAj94Fqby7GJ
BdM3SdnZipcKwyoOqn3dVb0LD+8JvrQxQl/KEk0ZAndX4VElqgcTCEX6K2r3irSyw/zokgnczmdp
09KBJUSmU/sRCrOLFwfVhNuKKP7l1RJHvNVycXdThjELHRqrWC4P7RHDbtxbaMxn9PElmnmtQ/ee
ihJoXf72spcberU/89ApOmGAZrZX7F3EKJ6WTTV96WStYuITtILizmuCab6GGljHbjOHjLe2Vn3r
hglD1ffou8XrSC+b8BFH9BUmd0tF6DFuPRZglat0Cpl6Ikv/tC9NDi1DfIVcy5r+Zc7CXSEk78tO
ocxZtGNf7yE1GGTjyVwqyc0hLM2tN44LDz2+7VjHlxJaYPwF1ZgCZrvyUQ3BaiZlUZLECV7gBK1R
4CfUgaU7H2fre9HQIIrCy64vxrDAEAHSORDacDvlNWSOiwWxCNlYkT6adZjKGuVlENzepHTO695m
zqD+JLGPgw2m6e1/M4PblpKSEbzkMCPJTtActdXGx5Ti+8LEn8Xi5TOyHGUQkgFFv9OPMdPuAe1K
zvRAmXiAzKf/4RShYAAySjBA8UK4qeOpQ6XixTY74RE16HYxOCjtj9WhD+pggKrFe9bwDMcFCsMo
C6dQ4W5jdzTjY+V+NeunyxD/cHzOGJy7QVNztkoDGM1mDI0tQWfffMfkgfJrKXkruyDeXiBnLM7v
aD3NZcEevN3rhTFoo6cdjyqPA2bLoWO51yQf8OLtgpQj3ucNG/kzZ1tjkGoEQRNi0Jf22TyyHgk3
xDPtHDDhzHgrk8QS31orQM7AuFProRwAWFl+dmJaeM0u+uT2AesVkzdlCA0EbROaWaHv9Za2m3bW
4M6VAiYgZZveMB1S+zAYPvV8qFmxl/bDe5Ix22MU4bh+zTfjj70yQRG3BtWRsVy1ChYyCRMiGxYV
2uWAGMVG86eK1x1u4xD9Ek+v5ii0bsdQheB0FCbfGM0v61aIQ+fT5UMgiodrOG7bdG+cxzwGXOIc
VLD7k8SvZc+JouzMgeYbZG9RsHjTYpWBqXJMbTsKqf55Ue9UTxJvWTzlz9bq9/mWqngu4gaay9HL
YCU5ehtr99Lasb+8VBIz+MHkdgIBWuqCs92BbJme+NSWpOKivGFtB5fFkoSk8eQAQO+284BG/dsx
3kaaIbs52GvTpfXiktkp6TziLMChjPOHpUOjP4OsBIwKRMovJVs19u+r5BJMwo6eEWxOaig7o4B/
VYUtebeRYTAnX2HMrQrGxQoYHrWDpJ5PuVfu/tvmc/cRGdyaUsp8OHrqwKkyZ5JisswG7tyThTiN
WrB1yjt/iZ5nT5ItCk+6hQ5HvGx5KJtwAGVp9hioQ86WaMh+uyTAA8TetjXJQgkvAswg/sHhIopr
Dxma27wItAHaVvu07ElQgH9uwwo26h7sjpc3RmYWl2wpRUeXGQ0XoZKcitj3ipte1jog3po/FvGp
bzLrdd0pgFi86zT/sKhfLpsgjvnnJePbi+rYssY2x9bkpzlk9c/4yFiDlV0cgAckkFV2ZVv0Iqyz
Oi9aGeuTPcAgGgy/nG2zy77Zvutbgb2Xj7swv3obbc6rx0Ubl2pu3/YwztSLAKSbZZ0EKTQgM7Lp
pWTp4hCKtACtK4aDcaHXkcCbctMe5wTflxp5auPFrztb9SftaXEiiaMLvcLW0DjOZm7BwvkaKhnm
us1tMAOa/bfE+6jKMgGhY69+n+G/2iSlaNDACaeIlt0MDQjfU5aTOuvSFn/hoq2QuEUjSYdh3gih
Z85Ru0POEWqnvoDeD16ZdpblK9bWCNwrOc282PFXyFxUBRkrXaweNqr09ncjb7vXvhi7vvzL9WW9
dS/lrDfeuELkoqCmzP1olkA08mA8dDvj3tgVGDzR9+95B8KI+R//4OLgbFZpC7JrXEpOvQHT/T4i
eEuxk+3l4CFzQy7+OW2iJmYDGLuMfWf42imSe0OYXZ3tsN+0y9ChyDR4Rwsx3TH3J+dz6ri+Tr5X
/TWa33bpIunYFUaMFSLXLbMoGc3qGSZV7WNLTwYKXmZz1zpfYyprJZesns2lXIWSD4mbAcqdw5be
qjKdU6EpKOHr6BrFWztPBpdHmO+qNQNHCzzDhBRh1blQIctr31YRCvv8cNkbhAU2YP0B5LzOUHSQ
eJoALJ/jHJLkjLZdCex0U7a+7aP3P5z2VNa0IL5QVqicE86g1wbPhYlTdTueqqP7QXlwAQa+0vD/
0F0XbtoZjfdIqLyrkdIDrasDy087n4m9KzduqFkYW/N287U8VAmj8QqT88mhctGHbCJnxjTUNtbV
21iffWiMS06zsCax2j/eIUFU2CSJiv0zbQi8/d49GofkwL5oZCFKtpDcFRa7emk6FRYyVz9ACg0s
DhJvZD/wJtquVo39Aas7rG1MMtYEAGhcqHxWoiwC7d70S98IzJP8WVfm/vwrVFFEurcwR1ysPPFb
UwsX6Boxrdd8nPZagXGDDo1+DtmVcQ1Vm/5EbbydO3Hnq8MYXjZfeK+urOdut9bwkNV72EtQgftz
H4Dr0p+6PXjBL+NIggzPUTwUtMqmhRkdF5jy1unOoEuQa3PQ1tnPopSkq+KjgI8Iz7Ztx+CbQ9yh
KbOGaKhQ5Gn3qaty9E8mRbV892hVykSChLcP+2L5C4zzIA3d8EvToujStb0/dxgFBBFZZzZ+nDzS
OpxLEPksu8vrKTOQ/fvKa5vZU/vKhoGO+mgOtygv+IYp8Q0ZBucbc4xCa2WDyLpNT6O1c8yryJDU
K/7hMJzXjvnNyg5ncNAmkmLtfuvL1kj0SfA9+qgincs2Xih7yRanc6vN4i6fXGkH2ilYuHZrQTjv
r5cWvQnZaFaFfq93lVWdFSJ38ZhTRitXgYkNiKURYNj0i3XdPw1bfZtvEiIldHq7b8j1DXReo0vU
8Txef1N16mLO3Bb3q41GV9PyvUzbLcWwueyCb4/0KxheetNSc0V3S8CoYOxSp6+afTeqd1nuBfoi
8UR2gl7H6NdQ3M1W92Mz5nMTITLuvexjNkuqWgKvYACQVwRpu8Uixms3rGozHrS2AkCKlgpnC3Ek
dJOFao5XPzXU/4+ZqLeB9zUiFzQwMKTps1lHYTwUfqwe+tpAYWC3yEgtxc5wtoz9++qApb1t0hpD
e6GTnlLtqgWEjL9YvDtnCC5ODIoR920JU4bxYck+FrLsXmYCFyMmD7p1GJiBo1lu4TfVtJla976e
7y77s3BHwK4IxXqQT7xRP4gQGqbEoMg0mk+pct/Wj5O3jQxJ4BYuFirzuomSNobIOWPqKaVetYy4
LJwrm34wZBxOLH69OSp4/7JVsCxCQojb76zUDDcnsMIwIGGZZ1ekUUObKHtwlGyW6DSp7vbyugm3
Z4XIbT+aWfW49iakEFNd+l6f7fpl+jiSRDJ3IcjgcWRWQNzSoeuldnpm2t+KNfTW9jX03kEVMqw2
l60Sh4QVGndRaMukNHkBs7JTj5e3ctv3frvvtlrQ+u1dvNXvJYDsI/XSznH3BEnVifYanjkmEvm0
/eItD1oRDsnDGB9LUAlV9Z0pG8cXeuPZSP5ZIs9LDMWpwKy10+BunEpSMWZbcsEm/j0icWhbLWwR
tcbyuxrCRsrRcauDVf6oZ9mbwdtMnvkHyFfBRwIC0JcdXYW6udMmQ3Fx0S7QqtdBas5SedOvc2Ty
UMndynqtxMad8bgQTge9ziYT+RG1Rj+2y2syDS2eDtwHNVuup0ymPfQPLgmCfbSuuW85V7w2bzVn
RBJNzcZDPmv0od4TUAJiD32ozN9E+Lr3p7zJt0nedv6cjhAk7j8VETqX7TRaxvct+fkv4moTWl3V
lZbjL2JDQ+iog0iWU2BMSf3+W+OH/ntxFbbHZ0Duos5NVYl7G98rBC+BY0quSVKEnVcdnTY6lZWx
pYqstC6OqGdIbptVDNJbUGxDfQTqKsV3B/3MqhoaHdxq3HS9rOVcfCTPcFwA1+08my32NUFUxSc6
tM2IzCJB1o1VtHXPdjHYznjEXicFVTG4VRHDc/utDlEI0Omk19MHbeftliP7iPfCRfbYLzTrDMlH
mqVIS71lqjgpeJk1jI34zF2anf5hRGRAoXOj/R8k4m8/zV4ZysefYjEmRZ0WZPuu+eCm5jNZzI03
Ggc7qsMxpqemTHfaoO4vx3JhZFgZyx2LnMyFsXiALZwrDdxvrZkF5vBhdGPs6NfLWMLrd4XFnYgo
x+Beq+JWNPOs9bOh+Tq18y410uAyjngDbRMT7qBDeCNrlEcFCMzZ16Bp+rNxHcefL/+++Hq3zwDc
hdsomYlvc+b4jzo0KfIQ5f0ndsHn++Qo690RO8YZjDsBTrkoOYbp8Y10io7Gvt+TAz2BakHiCJJF
45/l6maoZw1cUpgd2VrVB6OUtJ4LY9N5zfhXuSH2KrNv8PuxezNhmkh/HJTEj1LVb9VgHmViDUJf
cwzdsdFIB7VfzteIplBbz5Au4OMTkkLPEwS/J0f2MSZctBUK+/fVPY58v537GCny+Axll5dbHFF2
2aEB86YNygDR6cdl35PZxcXcxZ0VbVKBWFafxh8d9H5amaiCDILLkqHeZoDBBxBZv2mrp+mHZUhC
rAyBS4/RMjEbKUGu5WZ7dbyO2uPcSspqgqcpxNPV1nBnNEuNrCxdWMFoAcGXAE0VNpGcbmXnU2YM
dz7dmYxuucCYMv22kGpf9Z8SpT9c3nZBJfuVOXyVfqFFrJAKKD3kVIxw2Zf76sAetOWN+RKn5vkK
7MquiZIwKPe+V0t/lCkFCkPBeWv4qjw6Ru0k87A1dvWzJ03QZaofjY9WovoN3arm7vLaSTaIF0Wy
Uo2mWT3gYyy61tJPebnrIskbmwyCiwOz5aq9q8GiJLnPsk9d+dnTny5bIb50VqvG/oZVrOkcaG9X
JbZlOC5bFmuY6rK1e+lP3sp0l3QWH998Dq3QuCAwG1HegcmQvUHRjYLxkyowD3//Hwnm+8HznV2z
pXvkC9fld3NfBrKvFvGq2ky8Qoc6GH9lRJ020tbqcITbeRtlP9JM2ViFJIYLvR2jmfgMAxmOyssD
qh7RysQBSJ0WP9Qxt7axV1vvccEziMe9+qqlXcRjBZAB7yi54VfaL8OWfeGwVO3Nlq1AuNJjumjJ
kE9suSDLbW4YU9J4dH4//e9k7ZuSZfO4vHEGO6lN9D4KIzsjwUCoEYDz1fqvNnHXOOoaS62UOLvG
R/IYYeLZ/gw0NFagHp39lBkldLjVCnLH2IVoQ1nOWMHOuhpIWNl7Y9pIjrEMg/376hiX5jgrnYKF
Gwe/AzUZKDMa3/wQD0G7YQ95mM98cDez5MaVbRd3nMtoTs15gWVx02PMmWRFqBSu7P2f3duXPJD9
+8q2ploY3xNso3G5xZM89fMof86Ide/26JlOdEkdVGYVd8cPeRvFxIBVRrEdl8P47wXCcemu/IG7
2ieaWjYGkHG1D06oleQ4KL2fRbMkOog/cv/gaCoXHjpvaKqyhB343ARpLJs1fSnrtxv7Fmppfh3k
gczX2Y7/816h/vp6r2gTdyDNhW0ofEGK0Ar6yfOpCtaCPool9VAxlmFBkxAL+kYWKOuSfGonVi90
6beZYohxIXcaVfxKkb0E/sNanrE4n/A6zSnzCB+ZaNhwfDxY7CE+F3ibCQ8km3yT72SzHGKnPwNy
TtKnyeCprMUcHC2dE8TjQVcM3/g5SRlOhKHDYzRFmO/GRDUXDImipRQ1AjzPqYcpeVTKjeq9J5FZ
QXARsFxGPaUGICZ6cL8u87fqHfTI8IEVBBcAK0NbOo31yP/OY7qd/hlKMT6bTpc3moizJg/vZRh6
d1Sofb1289Ju/3rEcB8oykdM87P7bEPvrkKZVeYKoniEcoNnYt4dEggGF//ssddprqXwPVDpGY/L
KDlHwrIq6D+gtYPmf8fiVdigsdRQK8+Qmn//S8Fva23GY3F60X2T0qsK7VnBcbcGdWa02TagA08G
7bvqND+q6efl61Dk0muDuBWjSUZpNsAgslzng+85HyFDcBlCvGh4ZWKt2i9Cua9dgKCdHfysyCFY
5VepMIOebft9k7FyO+NYrFS/eJJginIx9HP8jcknfE3cdrG+ADM7TRvWE0wCa1McDHywpVtZKBc6
+RqNc3ILz8HgHmEWHn9zZDub9DCFjLQyllJkCp0CI2usKRjUgHwTXpzqua1mCBF2BjLT+rvihpcX
T+gTKwAugjs0sUhG8ekBCYw8vlHHK615RzpkryC4mK147pAmFSDqcbjp57zwlbGXNdsIuDgcvND/
WSn+m30cZ/A51EAZMVPFho8S9BT50ZaRpbe7PGiucmleLrz/1qCcL0RKHGVJiu1BM8XtAJEs5ntZ
EkzPjFEUBJvfjE+X9+sf3O9sJ/ct0FWlrlXTi/u5Ow8U7V6QHn63xaBvJbiMJnE//mveG1K7zEss
ql387NunZPx2+feFlZb1ArI/YJXEqqnuDp7BEqNbxi0H1YWdExTgLGuvLUlVR5QXraHYSVhBtYZa
4IUfUDM0jPBkdkzRKD4q5td0KXb/0Swulre5Ct6hmN3sgbaFItM2V/34MITull51snFayRHme+g6
283t1MImZfqP2A7devIjmS7LP8T1s9txcSLTraZuZ4BMoK1eDumGDYFmj+zVu7j1Qql8LruL+Ix5
vVtc0HBBnEsKFpcSHboOkJ5UwC+3Mw8Z9T1UFjEcWiBTr+/RzJD50lZ7UUFmhe5w3whjp7gJ6ooI
JvgqxauxA0prJnFrZNC/00B5KGtnlR1rh4skuluPddax9UXBiSkvjJCYLQ5s/jQP3qHniGCJdhYU
bW2kTnxyW6LGE1tWy57EWRMDk6nyAvs0I2t/kc2QZAXCzVzBcad8LLMhJhOWc8HDQGY/eHns6/QU
0w+lJeksEEasFRR3ypNyjFP0QCLhVU54JFXdh8tHW3jYMDUDUv/fsnivo0ifJcWsesg6Iejk0y8Y
RvNnT7JcQgwXOYZho/H+DZ16BsaptKcJgmJzTeZd5exdGTcRO65vjtcKgjvO1mTbJHNghpkf0Zrn
Z+QuNaYA5FKQXXugrpQqS5ijgb6HNcOyBkRm8yr6dp0+ULfP0UVV+RSMD8ae7MiE2TqmHpC8q7iE
xfsDxwXgyANWkyHVzay62bjWgm3Sl+oqG6f3PICuoZjzryyr07iFygjy9hYtBr1X+55M6UN8S66s
4XZriHuaOTMgpsBsfVaONg/jL3ZW5R9xQudbYXGB1yC2N0InA59V+p3VXuXVjZJKEkJx2nTG4MPr
0oJXhzLlo/7Zebb2CQow+H+fHCbwzUMa3QtlJXZhWFghcuG1TDqtNhu4X7wcivFalbHDCJOL1e/z
WZlZzdoc4/f1BM/65UFrbkl162QyvhuZHVxVYkAHoZIrbOXadOeSOkzqfH85wkl3h4vWZa9Uzui8
eNv0i6Uv5Jhs++P8K4IOQB2ktzJGO00YjVarxwWHNrIXo2KrNwWU+vPJDoxxqwTqbXQb+ZlP9+Qp
3/VfjUCVjrqJE5sVNhcpyhHCPR6IN1lgWqCiYuyTrTr5+ZWBIVbyPd3K3mPFrgJ6BJAf6prNM3El
tbFkHkXTsuMdQWK62J/sFgOmsl1kHv0mwntnGG4XwRVTgA8FVzyjijZOeYgrfuN9YWLBnnQsX5gv
rcC4DVS6fugLnTVigyCEffKnO/qBFZq0jboffBl3vdBFHdVwTWQwUEPmaz95nI56bqJ72esD1qu/
oKOvyMJyn/taYAXmk3v/npfnNSQXg3OtpFo31jAxARnEU/dDze4uHzxR5HXA0AY1H1czQHH7+iLR
K8ceSIGmDc/ufA99kJ45YlZRpn8rCiGOgeIMHhwhVcU3eSUeNRU7QcNOYm1agmH9x8tmCE/UCoBv
6erbitZaCwCm6gG6naCot2DFhOZEHLjfJi14TyVwDcgtXJdTWqAIih6y3vGr+D5tZaVAUfayRuDC
uz0sBZ0iNG4x/y42yXZRocKmBdW23FVXMikIoSOcd4hvp5mqtG6MHPagszDqP0/OPh0kV7AMgosO
S+bUuVoAAsqkgVsXvh65z3llfLzsCzIY9u+r3GgcR91rcrRTQUvHnxX9vvVoMJWm5NNe+PW03h8u
iGOYwemGGEenDbWteh0dnM0YuHjgy4/lTsbmLiw1rdG4jE+pcqceZiyeuUMDeJjfjhq4Ik9Pym7E
9+h0FUJX8fI6iu6MNSIffFpC8rEDoqE4/gJNxeHXAl+37OAyjjA2mBpU0nWwRIIY7fV+WYuW1hHz
vL6ufHA7XNVTLmlNE5piQ/wBsjiQsuffCJSpRk0JPS9hUX2v7V0x0I0RfawVmSlC11vhcEd2UeZa
G0BxGA4zWuS/xN8hlC3ZFbHbrTC4bGxcFmseUmAwym47SDd08k3MKmubdufey3iqZBZxZ1a3rLz2
CNAs7Uev/7LrJhxlLcBCB1hZxDlANeUJJqIZBkTRB3s5zJoeXvYxmRncWaVUncfYzsDWAX5IPNsp
bjBVsqZ/mZdxR9SqEpNmFkDy+tBHV7H5Pf1O2klyXISmOKBKNkAU/1bPxLZK6NCpQLG6DZ2fly96
JylnCO1YIXAH33H0tPZqIIwtRDbigxq7vmoGgyETimXHgU8X8Wt/TOE++1DorUxCwT6y3E54uis2
URm4P+pN/ZVR30iFooQrB3p21FBUy7H4BK7JoTWvWIxZxVSu7MR8XuJ5k06T5OKWwXDLl2UEo+8u
YLwiMKbT2G3pfP8Od15Zwi3cmGaDUtSAGNRdmW1b7Ti+61HNOWPwI5WVM+AVl/HQqLthE+8ZsZr6
oQkXVq7bRRtZoBHWG8CcDyER1/GQObFlXV3bpeo1VEtjECYerG0XoI0Kcu8BgbgkWFxH2deDqDq4
RuMCQqu1GTj/gKYufmpFAXQx8L7sG/qdXckSBRaR37j5yjIuLkSYxx61llHvnZznBuPYoMj2giG0
3ABBG+UU2QsK2/5LgJwH6lZsm5CyZ0tpbFnRy3gheJPVj4Vxe2UX54VdlBhTz+wizU0fbeJoe9nL
xVfdGYDnWlYwqKH2FACMrVoLwfO0sW4GqFOAAvJKkaBJrHnxz5X/4dN16sDsCy/X9lV7cCpJDiL7
fS43mK1xbGcN58lR449d0m7Rv/6eyINaJ2t1NEAuy6UGA946E5MRwVBzPMa6dWihuaLPi+QGEp+d
MwyzdLVSdjUS6DXbaO4uknvIbPggMrhJPAt1LuOoW7IxK/HCneG4wDBDM663Yw/5YfzViJ5LmRC7
MF6vVo0LBWZrTZPauChaTHaYlP2mmczr2OolX9oyM7go0EV6o+cqNmeGEMngo2Xu8mmR/T536FWT
NqbZsd/H5JQu91+2DG+DynkbuNPuaP040xnLhFm/dG+RyNykRZ7v8tLNfLsn0p4H0b64Ou5pl3Xc
WPx3AbHi1jWWlzai+gBtmiOaOq7sk0PQloxyy57u3U0h60cVreIalHOGpSmStOkBSuuvcXxVyzrj
hTHNZYUWtCoh8eFbnr3BIgrav+DNYT767PHePORXjIc4MFC3WmQXnbAysgbk4k5BnKIdWwa4Xbb6
Bky6H91DtFeu2QdD/kCe/r0bruG4GNSpLcYwFcDl06+YPAzDj8u/L11AtoOr6DNFU9ekFADqHVhy
Dvm22NX74VnHk44XSj+72erwXs80k9EGheFaZAwcmhmTmsx4VFf2mOPdaGBn1D8VB22TgBDE21+2
Teh8KzDONH2eYzu2AKYmR7c/9ookExH+PmRBdMya4TWM14E2q0yvC4o2DpUcze7WkRHXCk/s+fd5
5ecxV2htgjYzXOprz9yZ3dGRUUhITDC4sptpmHk3slavGHJBzf9Iu5IuSXFe+4s4BzDjFgiIiJzH
yqwNp7qrG8w8T7/+XWcPSTh44S+rV7FDIVuWZFm6N+8cS00EuyDSgjswRZmWjdFCREavq599+ZCI
cJ5ESnBGJXU60XPWmavmxOlb6zqpLMHdastbA2L+n60mnCmlvd6WlDXRZF3tTKkbRalj2Ae78H/B
ZFdy2GKuTmNjpUXSalgsczbvptJ4JKno7s4C19kRRGexoaIfTcON5FQE4BZTowmhilX/1vRvZnjV
yQ92Hjv65NFfmvwEb/e/0rgwWnUKACRMSJNNF0zsaBD6eFnIZlf5M3I74VTmtrV9yuPCalhLQ0WZ
g1H7H7XhZsXPVkRgvO0y/9UJ706nK9ioyjx0JoKa8jT4bMbCOqjPg4s82q0C0eVj27j/Ucjm286n
kFpmw7oH9fAmao+turtscduW/fl97niqVpLOVY3vl8vNrAZAxHSrBo/gChGkuZs7Ayx4AvpHNFfy
HJBNaA1WNsC0teo+6t5VfdeVL5d12Q7OKxncMZX0uaAWhbWhlrOzAfWTuzSgaNpi/YPt1S9dsuH5
/9WJ6bw6rojO8gK+dZwlgBknde6WefhSav19nfyeqNED4Ijcqsj3DVpMRtX447K6ohXlkitNWVKr
kSG9mZ607D1rXEXEP7lt6ysNOW8xxU1rxKwxzbjRjhQIepZXv4G5Dghe1KsFzfTsY2euaSWMcxZT
VKKoyIQN9p1qfEsr4hrKLsyvivhXgtJKEucmDLNb2jaHJAACSfNvtvpsSW+Xd2fz4H6K4As+FUmU
UGYts1GfOT29rjuBDuw/Xlgt/q1xBPmopYTY/kGW3BoAlMWdivFmOn6L8MLf7fr4/bJGm65ipRHn
Kuph6uSYNXrGaQKLP6rREbBNu1kEEC2wa42L5wb4moy5x8ql/UvRXWXKQydCbhOJ4ByF0pjZsJjs
4CrP+uBOFoDHdpdXS7T/7C+sfEMYYTBuaaBFTX/O8xXpBRdgkbPTuOMPxjO9VSfoUM+O9NQc+gCX
Eiebd3+RNYS7VjD5uTkivnJ3GucMFD2VrYLFoiV+kSdvBH91/Bg3z4p5VJrGK6tjqAu0FG0U5xKq
Uhu6nq1iKI1A0w4GwNN3WXB5q0RCOG9gG+hplFnYyMr3TL+xzda1VBH4y5YQGzAaqMgiAIKc8dQe
tLIi+VAa6IuSbwj5PhRBoj5d1mPL5NYiOItAniX1dgIR8nKnNbss8y5/f1sFkyWNlmwCKORUBUuW
6Dgkuu0pU7XTqJuEtaOOIjY1tqW8X7PJpxTOzaj6kqopaDy8Pt0n9H5KXoBQKdWGA3ZnkGUKgY7Y
9y7J49yNFY8Jpp2J/W+vQ7QzDppnB6U/XoluwKIl5BzPQjNlXGooZ8a7ZiocJAayIfDTIhmcpVVz
F7XzDIViM3HIguj2MKbPl01h09QApKfi5Qfzifzdd9AqvACCqMkztUfFvm9E5GLb3zfRpWvKANTj
e00lkhjDyEwto49h9BiJgAc3ExuQ6fwrgDsrwIvWJxMtJ16b74xj4cc+dbMZpLwfpGyBqB19K3au
xXGuM65sva8jrBeStrvQmq5KHbeFSH1EjUTgMjdFsZZjU0crEuFffpSxUUk/LoBSATCbQq5lJXb1
KgCd2WUT2DQzwLEpBBYAwiDu3Bi0Ad8S/oeXKX8UlTNpwTD8+G8imJWsYqiqF41W5Oy02Dd2dx+C
2Uk4S8z+5tnxX6nBnZZQwXkJ2YlMrucG06/pLg+KfX5dXmPC0gWtpntZp+3t+Vw2zvA6pSR1MeB0
dt38PZd24Av3gY509UvgjYAB+3d/OJOzmzgi6IazvRCT8+G4i0AaRHP/sjabRmDqqqUzSqozZE1i
tWqRZhAi5Xdo0Fbmm1zYd765Yp8y+HerhOZ6N2TqPw4aDJ4uULTZ8xV1iz/LA9mNe+BizY//STX+
BauZ4ixBC4XtEcs84A3aDW1QGueNIKva9HQr7bhwl4zNMls1VnBsiRNm77Oo63FTAEYPdVPTkH7w
sKFSVNozqNhszzB8S3qQ0t8ur5Po+5xB11IW67OE74+Gn4P9VIRBu+2qVwpwhpxLyQRsQAiYj/UP
bVcG8s/WYz2ilTt/EzUibho0Sn02uOs07QxpclYHM4+M+AM2s/uZyn9WIhhXkQTOqZG6NOuww9xG
S44VAVWc5s3lt1/Zk08tOKc2TCYdpQgyuuU+mVMn1p4uCxApwW16TKW5LzMIsORAHd7l6IeZ/4rz
X+0Et+0h8oK/hsO7egdepdDyLU1w9jZTzZUI7nZR0hkgnwM225hv+sXtsoc0yZwEo864VpWTqDNL
JI67Z+joCDWHiA1vg8aX1A/pcEOyndrHXhQHk/XH5S3avCDan9rxCHVJMdiAg8QeKeDyY5zstUtf
ep/eM4CMQgiQsdlyYtssWSMYUT+HnmzrKo3VCD28jP4d5BF+9IKUSvZ1ELuJzqlIGt+ijPaCRNGt
0PaqRO80J8FtO3NjUDOFu1DGo61SK3KHvpd+OlRjGTt5KrWtU4x5N7tg7BMVLdjecWkE5gBMBXc7
QLKCzPg0VaENztuY9EhVGsxGTZU3Z9TRyivM3zRDiTMSe53x9eB7IpPzJH1WynWcjohQqV8qNz3w
L+Wv90BgKF+TZQ2jARg35Ey2QnDXlbJDEqG/GYar2j8mUZfnRvwwZF3G4C4G8oguc+e8tmbZtBPZ
9qLoEOeHqBf1eIoEcKcc7I82XtWREKvgXI6a19zOBBshksCtUh8PRk97SKit/pDNxqFMBA9QAgl8
DiSPljYkKSRIc+oWIPSwRJnc1oFa7wOf7yyLZkXGDBEmbiZA1Plg7uk+SKrRU7W77Jw24geEmbjl
o6Akq3zxErehSZ+VCSwQZPjeZMU9UOYLR5NFr49byYOBGUIDVxSikDO4snGZbZVmFtyEt/ghLnp4
rDkwlKDcjzz7+bJWm7v0KYxHsQi1ypKS2sSVCFgt876bg8vf32pbX2tjcxUYXIsBBNlAgJE6uuJY
mGpertAXedv6dgVCAwIEC+qJhrtYMD/zbSu1uBSVZJ2a5zPWcJ7ueuUw18A4RFG7HH9eVk8kh/Oh
ulxWuVZDTj6/lM13ox2dWc+dUkSLtWl8zBgUVcakDo/IYYbTLJngfMErq5+Zz6XqzqLZLZEIzufM
6CkflJCJMH+TzAd9+k4nwWoxv3i2KystOKcDXNM+DSWISMarNsLc7+DNw7dsfCChyEVvarM6rZwB
FHlHAQmJ06pYho+7flyhBkwFoWbz8KyEcLuf17VJ53iGPpqFxuXIeJ76+PGyhW27g5UQ9idWFQWa
FoaOB2Lb06YdOz0R2EAGPJyBeJvs/oc5E5FSbGVX8tJsHGnZM3k3y1v/2gIYEomAo1SuAQSnbPc/
TGKydTqzC1R+MP/xV3ZwKjKS6JQraYX6zx3NnAp94NOVXEDFunSmXekB0uQX4CtASmFhEg2AkMDb
4tySGQ/SII+D7U3aXDjgKjNcMz6gRCVopd9C2TRkC67cAEzxOcGmlbG2uYllWSah5bEn6uTakSWr
O7lO498tI84fwnpsv/VDF+HGrjX5bdLZieW0amv91E20ox3mNs8iF3lakTuplHXfwKWRTd4sG23i
L9I8fW9zeFonJkUMvuAlW94ITZTlFjTSpHQuW+TmKV5pxHziykDqpc3KpkOCFXcmYAATp54mp+l/
FNlu6H4B5Plk+bhUS1NTs5TkFqX1YQGp4fe4fDVEleHtIwbcfNyeMY2gngGEygC5TyRUVqMfDMqJ
odtkfzIYjHiXBKI2403PZFsgK9dB8X0GrqSl2pJIBYo0YT4GSwky9la+yttCcFEUieHcuVGgx2i2
WS0o/W7U32ta4OFDyITK3Ch/chWWDKGZTLNl/omoGywbY/tYufh68BavfIifaADmRB0c9vK+FU2R
bmZ8Cmr4FnC+UMjn33NAuiJVxoIIQu4YQi49VlcRyEgbVxKCYG0t4FoUF0HstjdnUrHbmuolZG+F
x4QInMOWq12L4OJH1Cyo6ffQpqrepXnfi0ixhMvFxY4+tYrMZAGXDcWy/nkTmP/XrH0e/uj5slvY
SoXWyvBxo+wyimorbhRyEgxFH0RoIxmazluyVtBJv3lg17I4FzQDjqChLWTJAQuJ0z70JxcFig/2
Z2Ef8uY2KZhN1NADqin8yxFu7EoMBiXECj++n7/XgXGvoUMH7Oy78q56iTzRW/9WHcRQPiXyfZT1
XA2UxHh7Gd2uB5gTIyCwc6e4YgwEFrCJhFBAm9YObABcnVWc57MeO2JZ1MSt1kuKd9MC09TvnQja
UCSC80h0soYB+EDIldX3IkvdzMB7/BcrcAAVQjw3gSWNyj6U4cL6rNd12hltgZoGboARmGeUYBDN
F5+Z34cUGzPzGCZlb+N8HqtWtZ63TeFp3/M//2Ltszy5BmefilxFdPHkzY+TdtaW045arCbQKUZS
QNHNubSCiH5mb0wEI17WDNzVMIHLRdmxGuLB1haIuGajXukRbBdXoOlzNZ/xHopCIO8qPsQBJAIY
pwqeSvk5PHlqbH1R68IbAJ+gA4YFVCTVqHntNIs04wMUL4ozujpFaAdhX4Fu+zAwAOalP4Z+tftr
pwpJIG5TMdtU0S4oq1hTbh27aiBgW8oLLw9pjHRl9KMoB5yCnLoS1XeXHS6zsnXs/VBtJYxTrZmT
JFsmCFMD1tI57JWgPnydlpsXwxn7UoPMqCRZ4clRdh/llmcsw2shjlW8e2BygDbJQgR+VYVbO42B
seT2UHjNW/St3ZXgXWndZS8nO3Ar7dpD/i72elv7haTc1IE/r7D7x2kqKzfSQApCKy+f8OBYgra0
wMSc9EcvAt09K4Mw7cDmhxZmxbYslU+U6iRqOnuJKnh0/ffukB67fckQQx8UN3HauwoonqLGjS2/
sRbJBUkJCMlaNsfgfO3fSvU1FQ2bCXXidgyHIE5GAgHxdXGQHFTrb6zOa67k+/QQOiABmxiotWj8
edP7rvXi7B6cMiNJdIjVn/JXBiMH9MaXye2vdRcD8IJDtrmIQAwgCMcokfPjBqDj0DKFLaJMjmQ5
CPmrt6zeMNFsC3wyGbU+bg1N9P6Osq6VHjggI8fqq7uJlL/F1PAuO4stPUDShhdVNEHByXOB0Y5k
jCOleulJuuSHVPPITARLdZZtMhtfy+BOU5EbYVaVkMHAfwAGv9N0N/Rnn2GSDiIO502FbBWOlqCb
A+Hr9OiCsj0hHbjWQC15nZE9IYLO3q2NQSMPUSyMp6MPhsvN9dYCT+lslp6J222UoMXcBOL35U3Z
loFLmAyKIkOVOdfakVyf67avPHDkXkX96NEkukkVITAoX19hGwPgJ7TwKbqKngf2P1Y39hHAftXS
NDBiHbCWbZAHQKWoPYaRnfvFDW5Tgji4qRjSCRv1SgOJBbd44xSXaatAMdNOYdkKxvQWX8pngVFv
uW9zJYbZyEovtRnoqIPoEzQ2xn2V9NdKF11bTXGrNv3L5a3aMre1KG4JW9nOw1odKo+UPWjQzdti
lN4vi2BHnY/npmoggUWnImpSnDUUklS3ct1VnqKhYYTiLS7S3gCXebdYiadEsahrcVMlYFmhbAxA
BPi409VLaKsrQ1RWIIxIHCXUHFShBHYgEMG/LkhWmJeWXVReZge9elvrggLspgF8qsA/LqRWHsrx
AhXsVHNIGR9ma77G/cDpa+kXbhamZuB1mvEyo/Zwulo11aypb+rKC2X02lq6p4PgDnylgrLN9op9
iuGCWz7LEqYNcVRHFeQhLQDthUnqpggM1bIYiqZUfqKxMDuaFECtRpeQMfmSZgB3rita/7I1b7kA
m+h4xkLLIijVufWajbBduq4rvaiheyMrb8xKflKVzvtvYrj1AqHdsOg1xKjJN9M8VgBC7KT912Ww
KeR/Fowt6MrNKDmYIu25qrw0i14sIu3QNIBY3YQCOZvWvJLD+ZisUyTgyMLEcvV5qvZx/U2qqNML
J9zYtNeZo0H1G4ee5dl8PSPpcStOraUCOkQYkH0eRAdWEoo8UeVkywZQ0f9HEF/GMGMl1C1zxvG0
m8oZFdNHknM3lMIAJ9CIz9Jag5ZWGMtwZXJ1PYXTrrfozu7KtyHMbmJwAybS5NKyDUz69HXbwHAw
eCcQZME9wZl5GFNtoRUgMW3zUFVPGpqjheTPW3axlsHZuA6WnWGRIUN5YrxPigfkZN+4t661p9Er
vdApvSIQlfM2awJrqVx4aGjeJFqXVBh8jp/pB/wLBb3CE5u9r1z0aX+Z/ISlKSuJfPdPE6WKtuTQ
U6/b74usHiNSuAQkj4KodAbkyAvickdFpmBGkiBoDhYfxIHAcSx6H3h0vTd7DbQzHo1ccLi3zoKl
2EBaJGg8Rhg5dSJxqEW5MuaVB7Zk6kzzqHtEDYud3aiaQD+RKGZPK39VxkWqyh2i7tTsG9vv7T8X
4QzCpgxcY/FqhYroOfnmpLYkT2EdWSHtEjVz+znZA8hZkIVvxSp2W/5HDOd6h9FI7dLG9YtI6ATd
L9EvRKn197ldmUFyVpMRBQBd0u87It0WsXyvN9kXe2E+DG6lBrcjSO2lXjWgRjKmR2p0bj0I4Zq3
kvy1KpwnohIKbUOMHQlfWA2vDbp9/I3xlMZ7VjjJBTuz6ZRWKnFOSY1oYtUSW7myCOSsDcaUBOi9
cmUM8v2Cj12J4jwRidu4jwpoppNHIrmG/luiCuxAYGc8jwfAYQY04kEbIz3O5ms3PlxWYfv7qEej
goB+MR70Y5Ym9g6M73fkJWwPxih6Edne/U8BKnfmzc6YQ2bInc+w9Qv0QtmPzV4Db0Hp0ycRrcX2
8f8Ux13wSAxwIWJCXAp5aH9rsvu0FKTCzIL4NAWFkX/XjDv7vTHLdpjBS0tNGNAoOkbTBDi6KX5S
S0V2Mtm+zvKvciT/dVI/hXIOQW9bHKQeQruxuSPW/CrJWeH+N2PgvUGRtmnPIms4vCTJHiXPy9/f
Dt2rleNcgdxmIK1JM/SPgWiBuQLrYFFvAhZuwTpGrr7KWPzXooETiz3M2mcda/3U0qIu2DWsvEum
n7R+t7UvQsdyIvibZK9SWhWA8PTSpAXLDXsvjyy1c/TBlATO+v9Zvn/V4W+V2hTacjZAVnKonhnA
Jq2d+efflD61Yx5KgS/dLGlaKMz8vYB8HbpKgFAbTZBopWh/qdCBEOHk7kJfP1pXeEloBQI3jy9h
4EPoS9Fxmz31FqTTVK2SWYbQB/1QOtFym6bKr6QhKyGcmU+5gWerBUK66jDMj3LjdaEIcXNTEQ01
ddTpNBTquEwOzVdjOAGwA1BKx7n4oVdXXSG4+G8GupUIzrNOi5oalQYRJG+ua6NRnbhsnaozayeL
NEGc2BZmGKqNTnD0OXChjjZDUecDXEMafpuyN3N5Uaa9rTwJHARbljPXise+v8XwF7MojiPMjyEf
GU30vbOOF4QK1TWD0qsCUazYPk8radwm9ZbWtoBsQnC9aa4Xz3AVJNzac4oGm+KBCns/z4a+P3wF
EHRkBRhbJvquTq27TMaxbxO2YwVF32wuqaC1iawEvHBpavRP6qwat1mYGItbkjJDxSCWrMW1MHJE
D5dXmnlafqHXVRBuP/PYGtWxRXliVlM/tntnCpODMhkHVMoDJReCX2ylAXjFRa8CQWEHj/mnqvdk
iOS8HUoPHKOpiSdP4k1X+eiA+HNx2wO42Pfh7hdUXInkVjuRC4lGVV968Vh6xo/KfBhDxdXk267+
flnS5oOTDdQ0SyYqqnh83/0kZUqtFnXp1TumWRnYt+FPMn+gvIcOmoDuZdORRVXmLR+DBBC40aDA
QWGW20MDo1xyj2KCt0g3xUCd2diZIhyYTTv5lME3y5dNTmtwFZWelf3Rllc2wVzB7BgtcE8FPUeb
2mCIErooeA/gn6gx5583sQFJaMzehxJotWYIKxqB4bNFOTN8E+9BMl438IDFWYVuooW0BSi/11bN
9yosLHBHL4Zjxr3qgfJ7Phbhch3ZZD+Vi8i7bR6ClWwu8KiYeEwwIIsN653lnjUItTf0xbrWb+Jb
+Vrdi3LG7SXF6wBe1kBD+uH/VvftsCALiRu2ee3ikLB6CVGBbuLu+bL5s7N7vqSfYrizrVe6hEWD
mDLXd0SzvFCpHy+LEGnC7Zpd005rBrTt2QDyBCWLO9rjVZMPgsx+U4wls/wDD1OqxQUEu6n7Prfk
0kum2s9syQGyiUun18vKbK2XxfqJMVAOvEX+ybMs6gWHGVmwmYQu8CGCaTb9yyI2jy2K/GjKRxJ1
1v44U/Bz9LTFFQWPhLTctejA3ZvSdZWLbHpLGbSM/rtkXBaSEoKijooly65HRh/NYMmiB3SCu2W8
k1G0kr5Mw8jCqG3LaKSSdXDr8hWrsbPHlI4KzBqdQNr31hC4800rWH2fO6Z2aVVGW0OlIiuPmlQU
cN213zfF2+VNYt85OzcrOdxtyK6jdKoXyNH1PpCr0M/C5VtCl2Nkg0D6sqzNbVrJ4qoiembiEk6x
ZuboK8u+igQnZ7N0ifc65lgxt4dXidMAPxRyOBod3thj4pavi1d40i15pNfkYX5juNwYGRMEjI9k
kFs/Cw0DrMMRGCqAUjkVWQ6lqUShWnpKmslDEI9mOwZ21DSPtqQa11GU5L7aqYDL61JbMpyuN8be
GXTFcgpZOxjNMADIO0wk4jFOsZ/momeBac/9u1wm0w36PO2bitSKvjPSsQXuWSgPsmNOanTf2RRE
i5XZ1tFOjbvSOJB6KgY3W7CXDg2VqHDCWB3l3WDXjUDxjcO91pu/cibURonYxF7OIQYj9cly7Qzd
2shyiiF5h00J9nbDdiDPUhRMpOIyw1/K8mioyiWeIU+RkWH8UCzRbUkkgTtxRhYaVDagQDaYAZGj
A1G/ClMGp3GiBHfYanuMx7GZYCz2XdjnrhX+KI2vEpN8CFEUHdPiGF3F4PupRXY0bxcD775eb93m
sltk6DynuzFP3cunWdlwHeDh/hTEFnQV2ak1kiy2IajzrKDw6qD4raC+RO6qvRmAcg0ZZ2e/KonT
/UIHxYlkPhKDuVDVLRiDVKvU7QCE7KiJ3DiV1AgqK5tGsdKRM4qwlIshm6DjPGUw9Yd5Ek4JbFw3
T5ThjMLKc0OxM4iQg+pgoKnPui4PjZN6AKgXbJlIG84Bm7HZJ1EEZ1/R91nfqfXTZZMQfZ9zhnJa
jOHQsdXKNS+NRyDLyd5/EYFerVOjK8zCiK0CImh8Q+0bU/Scva0CHv5BMA9IY75mYo0tHhQVXNiS
QTVvVFpLFZzogtz1sh4b8Z2R2AOGHs//NuFrGTomd8BZBG+jlUGDsslAXQljcpeFbCvzrxC+kqGP
TVKoMvxNOFiV33UTUAO66vWykK2ou1aFf1/W1C6VqAJV5KB8jfaMubbZT5FDDwzUY7gJb4VUxAS7
fBZ1P1ePcAlfPVl51owQycic0f/v5250M2AGjwGDiqP85mapFqbZ0SmmAfD01OiinBDDovA3jXpd
9fd9iEJucHkVN53pSgTbypUzjcJ5NsmMrTKV1zA6jiHo0VsPxLkCu9uUQ2wZnY4ooJ2xvFjmUNlk
yBGmw9SzByCJ3Ex16rTC8fPNLVoJ4nxNC77tUC8hiM5OGOS7xKMvxjPYa4DwAwexz0VDi9t2uJLI
eZ++GLUaXYP4+LF/1TvAm7ZBs299I3OlPzvAgQRikIxNy0Cvvo4JLws4/JxllG239HKFm3xe/lQx
sGjfSa2g4r51iBXW/YppAHR08h5J16YeLwi42Q5gL9Wuqsq/bHlb9XVLgUGouD2DR4B3RWkalXUU
w/QYkx6L4+VwYCE8QvN1GjtSv/9vAnm3RE2M0XYUAieftcJO+8V0pFc2vcMMoxCBom/tkaJauK8h
TzdR9Tw9WjPsWx5jVDxm+zYd3vPoahDdPEQi2Klbnd48pyDQNSqcKio7NDumWQ5Y8W+X142dGN7p
rfXgEoU0reooB32AB/Yp/U1PFNOtZwMjT4C6vI4X6/c5NAjar8pC4DM2LXC1gPxRnhJV7XIsICXv
Sfkz13/B96EP1sKMAdAjzrqJFz3u6snAIcrMQ22j1By6ff1MdRHj8LalrwRxTrbFhKTeZ6jgkDvp
DjRKgXGwf+hBvFevxIw529JYDg6dUErkzxWldhzXhcQ6vvGKxCiiExAq205+YD3fOnLWx8sGIpLI
H6xWTzucrBBJxc3iK9fp0fJ637oD5+KO+qJk8v+RhtFtjIfojP7h1Oj7tIhwsf3oaLeCdF8Hw764
otcLo20KFFEus3nEbFO2wTeBt0D+3aKIO2mcext3+6zuXLtIf4+a6slsFFHn76ZeuJADXA00JKio
c3GkrrQipQ1eZNrd5CkgwtbeW7/bGUgtMpcKDrVIGk+8TSR1JskMaR14Mlnhavo27Guve2Wv0Yvo
trEV/lUVFxoZtWwi8zgtOZoByZyh0apC41jbP6T1g5ShmfLr1St023yK4fIzy1TmvFJRXayzfTo8
xK1viYYZtxcOJKWIimgvNPlafVYBm0Ay8UzHBirYQ7RGwPTIrE/exy9CbPitfAYDDxpqmcjZz2D3
MtpEYc/6bMidPANXsg0kzF61b+YD42+OPOX98mHecrqoK6KOhQkswOpwZeA8I5JGLXgP4HS7RUM9
Q/4qOwWrFMA5sbwFxEVnD939UiewddRwpuU21x5T+iuZxVoAFxZRYe7UrIEAaQ+OomcFD6ntOxik
rtkeNYl3ecW2nlJP9OEcEkALY9SkcDdsvHlX3TNSYK1yKpACR2720MqO0AVutNaeSOQiozSTcTZa
XKjlIwNkow80yIFfmd6JJq22vB/gd5mlo+KMF/1TX4vHIl1FvRCRayRQqY+OcBz+UhQi77cpCIMW
Fm7AqGrz2WalWgXeK+HUzbpGyTLz1bRyIpMKcsCPdlU+mVHBWwW7MzB3wwePparCKIoN5BRSLaEz
eSCGzxqvg7RqqO4u5QQgarlt5MMy5I3l0lxWu0MJRojJqbUefC1UV/WbNJkHAJMkETr5crl7bntH
T58KZHm52aU+2KSESMObjmD1z7k9j9SGKha4OdFwbASLV/kY7PPooXn938CaNjcEswiEPa6yKbvT
nZfMKa+yidW6JvmotNUut+MfeiFCsWRB7Ww/gAiHTAWVc7w8nYppBjSg9wqOqnxk0PPDvtmN1yAS
FOz7VvuBRWDB8NcAltH5ZLyJiZKMMerl85HRdocHNpfL2uv7X0ha14I439PomJkuJCiUWAeSvhWp
oDK4FUlBx4mSgI7XVMK/4YIWxWjtGQclX24Ie3LsXbTQj8PrZae2tf1rMZwaahPpUpNBzCS/1q2P
yr67ZAIZm46TAHBFJwD+tREWTjc/l/O46iv0hCx301sYsA56XABvlCPDFwKwvXtZJ6E8Lg+fa9um
tYI8Vc539DEGfoO0C/ejrzdOib4XMbrkeTDVwLpG4Gcw4acr/DykmihDX0kdELXayMdgnN9bXy/o
nYrgUh5izEapmgDtikOw1aH9vwOw7VdhyOD9T/TgNkoue3WsNOihaW/h4tba76koQ9zIq5gMoEPq
zNucVYg6DPs2yLSHv2lF093wzdy1APTI/eQPkSlsbowu4/0ZHgHNEMz8Vxfnoox0wnpyvAjQgeah
EF3Mz90alFl9nzs+vVGZfZs1g2cVbXyvh8rk9KO6OLlqZY5aZjEapokZdJVRYcPsp8uGfn54T6Vz
TrWXMd1nKfXgDSqoDlLLyfrFMbWvYk59WMVKSS4iJVmUTJUEMY35MlZ/kOmxSp96+yWqBZeVLX3Q
SIgnOHSunM9JT0DXVTO9GjyEJNdIGl+ZAYVK6NcTOQ0wJdg4tH1uPK4Dd3EYI6pi4ORh8stbfT85
4Gg7jG+zl3vUEyVXG5VDJNgAnQJIk4GUhM+1m6nVgHZg9n/f+MCk2bqm6TAW4hhNYVKyS15Eli8U
yjmMEVSDch5ZTGgYWK/KPi4cTCV0TgM8hyao0l38h6gZ52Pi6jTM4/aMYh9w/IHqcDbWGmXVVKAQ
2H9gHrW3eG76Ft+BcghYk6GjOhQjPp2bPuUCw9loTtMZdgoko1sCeSznuNIGTemJAZIZ0OB5klNm
V6WMp64KTl/1R9WV4v10S30R0uVGpAHkN2Bo2Ay5ZZ/hZuRhPxRdog24XY879HDui6durxzDNzam
VbjCuTC2aafrC3lYWiRruCaesbLKSUZTnRoDw0y2AtuPjgXqqm70zB4mzIOo/WDDWaNTAEaLvnKM
2Skf+q/8p9UDblcrgXaXZX60L8D2meI91DGc/HnZJUcRp/XmerIaHUM1U1Vgkpz6a6sbLbkmw/Q3
XWodoAvqg/Yclx5QK0yC2vcGagL0Q3chLsLoVkKidSoPkHR6ldr15BHFGa7xhvXNQElLeyPur2C5
6Ky7gNG/gYD2bAgtT4tp1qZi8qburSa3g+4X5ePlgLC5fmsZXDyiplnHkQIZ8bUG38agaZBrXcm2
M+LgxTtR/+l5fD3ViVs/uaLpXHzISx+H/GdViNIe9fz5WkehBwUEjDIz8AyuTlFU+aJmMR0B9zS7
sMPSGTBik+4UoJL7tZsG4334VKpOVuyIm/vxzvQa//Kqbih58hc4oxzNKjYWcBl5lubHxl0RCazw
POydqsg5r8JUprHv8f3B/qE0QUlURxJ1nm5ZxokSTMnVSQ4nebHKCkJGNJ0nmmv6ZZC7tacHlpMP
WDlhLNjwVScSudxLHtDy0ml4pSd3aP87LPsBsBfh3V8xVuSJRXvEGT5wyVKCKeQRjxfSnSYNx0rJ
Rue/2QFn7JOWm/FsQoaRomFdfSuVRGBpW/4WYyEMhAklRwODzae7FCFjqYnKTMFXrAOr6Utu/Fu3
y36MGgB2zMNljbatYiWPW7ap1KiStJDXzrv8lkH+D1fIxt9b9LPl3lQ7IqvY3Cdcy1k/N+LKxx9a
mSEhkaQPNtZQL5wyf9SW3y5rtHmWVt/nzLy1enUwJnw/6/eW8k2t9kv8elnE9qKtZHCbRKUiLeIa
i8YcbLpbroZ9eA0u5I/uAPRzfJWRhdjwDyt53CYlVqrMqsKMQv8RSj+0VtBrJ9oTzq6rCVQyuoE1
o+pB1xenDk338pKJJHA3iEyiydgzCVJ3jLObJhNosNErxpaIpQ1AMQO9EBclYpnK6NBNEeSQh+GC
PE5Odhf75q7Z0UBD8MNzhLavSrf7OurcqWQuOGhREaVDD8mZ9riUCgYU0O2w3MaJaA03cutTSVyY
mAu7MSMMKniz7ow7za2nj3G12A9981G96z27BhYrboEAXg9+Zf8+l5c7VXFbtBr6dWHx+nU5PbXN
0+Xvb1xWTnXjjpRmYCZTA7UeKvmDL7t0T48AlWm+sck/wy+fktqJvopu/Nex+lSKO1Zov9QGomM9
F711lO62bg5kEmDkbLoj9HqxxA/IA/wbbV4WFFNBWLgQQAND9iwn3/NckD5sXX5UgBv8I4R/lkVP
XJYtBIrEB/VoN95YAGyWEdTNvlK7Nh4XcRmJhC3q26nZSi536CQKUtTOgtzRZfD+t811cQ8e6MX7
P9KurLdunFn+IgFaKelVy9m8b7GTFyF2Eu0StS+//hYz38yRaY14xwEGmYcDqNxks9kku6s0j+1b
b9Bf7PDfsXaTypUvyQGsoL7AcQQDzFdqxUSp7VBif8MpvLbQTQaGrfag3syueYquWa7BMkIBKFtp
3Cns3YBzK7E1DAsU3ADNvzTf+2PlRp7tlpdK5oRYgaGQDXntmPIOkFt/mVRFfRTnA27Ps1vGNtlC
edDeVzefudcGSxloGWUNvFSs4+F9BoIJRcG5rGKpa6ETTTdyIxg99rfyg4e1oOMwyWgf+UprCOgZ
eiVpSOj13mmU0GnoJ/K0JQK/sNt4TttUx8LWc8+Eml0zCVp4V1MA0KeCkxeHYhz+2b3gIo2ROtR6
SJON3PbBeGBNw6VreRZUu3ejbzAVQJGfs22EH7UFIN+j1tWpHOsZAOXimjWNJjvL6zOvjdz8Ut+1
e1GetpqJLgE5P+jjPOuhi8QW1ryz0aSaut2OFW39fxx8zSc0nPctglJV4wNlXVJYpqTNEk5YXfJT
L82bJpbd7UUrgmC/L2YsjVHaBEnN0StwD0aU5zL0tgE+RiKi4rEWrcN4AUBzL5cIqHhDHYyUQKUh
iH6NevZSW50/mSIZTea87x3hPQwXe4rOlsCXb0xemEROi5AjKY/yfFFHqsAelvV9AMK5CeyYrNCC
52DMJ3Rf5Go8Y8+vR6dXjMMQ95PTVtSt7PaqRwv29gCyJPAjoK6i3sdiPWOcx6lRDV4bKZ0hF3xt
tkcDpHgTQZvLPm5eaxH3zOowggP5bzButmLNmk2rAVgB/a0sr5xcsl0zdmVRHcn6MJ6BuPkCkWVD
GiOZvda23aC8pWSfpVc01l1N9OgtGkDOxacAEu9VC5v61naq5GJsKkcnDlV7NMsPbk2ftidsJQrC
FxeDyJbEYk2NlmarSQHbomPyqPrstg7Elg89euLSne2JNNPY37/lIFxcH2APup0BZ2b1KTQiT8pE
7FQiCO4opCMSGaOCIazko6XdU5E45ao3oMsI77m/K2+4749Fq3RGjUUlldQh2QVpbqLuu0R/4Ori
M8tpAcWduZJYA+moBig8vmIlqRbEkYwbs0lBoGj/otY0OeX0sO0RqzFwgcltiwoqRzv04MHZA7Lr
wEcURtM1mIoEsXx9FHE5Cx04AilZzu+UqOyNJJkmj8p43I1Bq9s5dnJhl6mT6IKj5apHWGcszulQ
/5cGlTJO3mBl+6HSvreBLMgm1kftDME7haqpTTcDoq9eLHAHjHjF67Qv21OzsqFjsS4M4fyhzBM0
a4wYtOkOxJZHpmw23YzuX6rFwhSZxc8Pa3WBxnmC2siSbmZA+0v8onETD09sl79V0g+iwLAeiM5o
H8Qdy6kkYwy0fmeBaL7CzeZ8XXm9r4JSI3P/q9SvZr8bSl6/CLo/aoKrwMmTy9uojFx7do0gFqxf
gVcY3A5l1S0EsylAUEDvlLGbj6gyGwQXgIKVxHe0KvVsRwZzClL8qIIvY/prSL5Bs0FOXrbdTwTE
7U0hyG7neB4mr5orv1aNp0ZpXynUPVxjhn4IlF4+gQfCP3DpID58uBBKAgkP2nY/eQratIc9+a7M
uqOk+2wUGLY6TbaFyk3cJKB/glu8Uq4UZmCpk4dWWJCuRw6BYKg832+bs5quLFD4xRvhCk0egKJM
13V5p8e3jZQ52GU+43QLHG7ZxtFQh/DuyYuth7BOnHoIPTL+2DZmPRSdUXiuSamcJCgkASW5TG41
bz4o1yNeiFVPPYgPz4Kh4w+0lWQlQW4p4JaUoZSVX8ndcQjvlbQVDN3qRrEwiluvjQI6Q7mCUTS/
y/t9IFIhXLkjQ9RZAHCZpJQVepQU+uR1J/0OVCizh9qZg/1dd/Q3ddfvw51IxEDg2yq3aEmRVp2R
wiS70Nyqkr2AQqbLHPYCfxANHfs7Fnlk1dlGX7bgkin9uvGZBF3ogzWoxYlTfmON9YGr/tmCUrlt
XR2NEN3YMM3qntr5oWkhS5LeGEIJtdW4t5g0LjxUSPeqeoJpQzA4aRe7vZo7oQHdtvJr0wpyFdF8
cVGiygPoXGQwSg53JLoYmkOrPm/P1Zo9uPMwUeDPWBB4Xoq2TZRmzNhUTdD5kZ+VfLq0s8qJ2u7n
TNPdNtpqpFjCcdMk15YqyRRwDeQX2cZObodbXGuivlv5+t+VcXBsX9jGzVUNYnjJrAEG/VIv7i9L
nNjmInTm+BMJ3xKImydozBppjUYJnALuUry3jNe4ut8euTVXWEJwgTysuzrEG9zkzc3JKI65eZRE
Jb1rgRUVdaif0NBY9YENQ07MLC4KQPT2SRqfafmsVndBJHCBtdiwROFiEOi/O1OuwSsVDK/NXLi2
/XN7pERmcMEHYpuNSmuYYQTfNOskS8gXG69QBUcjkR2cJ9tR3mplAzskejVls0P6ULABiQzh3Bci
4jpeG7DRldM3ktzqKq4jJa8yBEwZzDn5zH45IbzzNl0+TAkMafvMN8zOCekVza5bKHkahhcLS55E
A8d5ch93CWIozFI6Jzu22BwqN6BO8ku6yh9DiM6Fu0E0lOtxh8n9okKQtcdwoEmS5NQcGkTSk+wX
u+AY70EL/z8Oz17Ue7ZqogKdG7xf4vadvxJvR1SyN0EF35ifK/uKBF+3XfxfzDkDcM7X2kgegqhG
Wsdo6SjKuOQfjZceR386MpnNbbjV2IPbXHTusZJbvty7GrHfTbSdQM+AnBtqlHniGqPADVfHjEln
qNimoSLL3RY2kTmWWWPieASVOT3PnDyhh0/YsYDgMro8alSF9oAYlcgdUG2kNWhV+cxgLUC4rG6C
cG2uMztQNwwylcJt29BXhLwWbPF/WLWsqpaxdaroPHyfYo2dReJwBowqXSoF+vLVp6jr3LG6UERF
g6txaAHFDVtk1x2a2QGVq6eanIj2lr8Voqi9Ov0EEhd4gYGSK/8AM0i6HMxygM2HvLbyoyG6jF71
4fP3+fcWSUo1pYIGkQdm9b67iPX7qhHsCOurcoHBzUkazJraJxKOQbGjvPzV8teeILus4kEHb0if
SQkWcNy8GFkugT0IJoWm7HTKpak+xvpxe8msz/0/0/L7omaRyYNwzlAlAowY91im6oXKRQCaqFxE
KyYcO+YfC6BcKeO+yjB2TNKNadGm7ozeODTR/j8E7Ve3vMXIcSkCVGGKAFKuuLzAGT+EQkECkbDA
yX+o4XcZxZbbY7h6m4Wn1799+3exy8I2AlnqIcsxiMVldmtflG7gxe7ojpnDeDbjnWiLZZvZh9gA
YSpwUqIt48OTb9/JBGWwpuzRrLJlT48MxY+jNNilaihZF4pE68dKVhvtNsgDiMiM+NJPgc2r6xmL
GZSxugZZcG4tzKB/73F+kX8X8JDKJW6yC3/WB8NXTtZuqPxwZwnWw8qrOvL9BSa3ICzSo/23gMWs
Qr4Aoyk1nXkv71hn9PTf3x/fg3FxHjRMVSOFMHAatdiJzfy6HD6RK7OWNDRYQQsFxItcBtjrHR4Y
oGWHA0ztt2FzgSdJf3uiVuLiOwgu+yO9nJVaYMieaiauaaPvunUtRTAzIhAu+6qLiWZzAYdUY3hi
0DtmZ/hRJRLIWglWS1t43QErtwpS4YnBa+Tka9LY8PzYH3W8lkiaiItYYBLf96o0tRVGbI1J9E4L
vtLyp6wL6oBEEJw7m2oVlW1BZG8I0cPa4/GFNDtNVGonQuH8WEcHrxmBrsFL52Pd4nx8XXyCMYat
lXNA4iwpDLvpi9j6e2Gi1gE9yRfzvvc1fzqoorvi9dhzhuNMkgmK8uMJc6PLnaPHuWt2gjKw9ZC+
sIjbrrosVRqoqjOLGCUNOLkO6iOSY5cZFO2zl+1Vuprt/RPZ0Gz9fncM82zICYvl1Rh6WvN1GL2g
M3eTFrlKfr+NtbKKFlGU8EyN+WzVcjlhskoy3I1WCZ4xKXKsCSJtNBOkFwK7eHEALZDltBkRRFEQ
5dPWT80vpZk6JZ6zRKIkK37+zizOB61CB9Ekrou8usr8ue7dNlJBYSB6pRXBcL4Hvu0evGmAsaOn
DNcO1sMsyidEEJzvGdKM9CWW4N7Zrza7muWvmkhdfPVu+ryVosntvcOBb3QuQSYme32Spo5SpofM
bK/wJuflBpprrM7t0XCWNiqYd+4xiXs8m2CZRdeQkBNcrq2v5r8zCSQ07/+UvEbvfJ2wibOeuvhy
/MSu8c4xuE1WjnoTOQO+b+GZNie7QWqcOL4Xss2Kpo3baSVCo6KL4etKaB0z7SmRsv2Y/uGC4gKF
bVdqMLGsJJa/JtSR8mOnvUW2q9p/NCtQ2eRmxc6sqq8AlDeakynR3upEfr4WZN/t55yjz3pUdtLI
NkB38JFkadDhkVyorco78Fb9RJflfjv0rbgaAHXcEUGX8mMpozbUVRP3CH1ybB+orl41kyKI5Cte
8A6C82ZDTvo+Q6OIZyuRQzUQplmO1h+27Vg7Tb1D4XxaSmSpbqXfIzd6/REO7TP2GXmHFvpXYc0u
C53ceeMdGufZXTKhN6fCsIFBo/fQNXkR+6k7Ei99RMp3EOGxz23BcT7eyLQdmx5DWLWXZm076Mym
QenD0ath3wvZzFb2qKV1fDW2XgYSOoABVzQvcfHaBAejszxJxsuwJsj4BP7HM2N2ymjXpAHUjJdp
p8oo5B31B4FviEC4jZCEfRimFmZL3+OKwknvzIvEG53i0HmaiyLAYl8+b0OKELk9UbUqfQoiNmHJ
s0K+BprA3QVrSmP4i/N10VYS7vvh7Xnpj3LpTtJNPpfuthHMqza8TuN2xGlWBlNKMGxN/UrV20w6
lpanJC9ZAWkJ6TTIr9t4okHjAoUmNVrahcCbuu9G9EwC78++z4WIFhcSWVliUnKLumqg7kF3sd+G
WMkk360cLi6ouVbFhCURFRjH2zC8juviHscaX7EjfxtKtEi5mBDQahhl3IN5M3kKQNtope6QNl4O
rOgThcFLs3Ru6zPTfp7mDmYpdXkTdt9AA/6kNsLd7yNXFAjXzpvRhxvefJhjtYVJgfUABCJf1cpT
pnydR4dYP3twu4iUjATrSOciQ0biOfgdGbJC9Wcz3MVJv4vMSbCSRDBcOBjUMJUIagG9ie4M82GK
HLv5uu0OIgguIpidPLRhjcUT4GWku4pmvykEQUe0x/JFi41BykgnwDDSHVJinAJD1psWeozZSdxt
/i/Z0D/Jic4FBF0u65AEwLNxGvtm7XXgSa7+A+el7Iu+kw+xqAJGsH51LkRMVNPHlu18ZSpfFyCe
18oAilM6mlXCWaSzJwLjgkVmmpk6tDBPsq8s5WiVV7rxRujznzkGFydwlqCRXQCljp/k1Jusm2nY
bUMIDOFrF02Q7hQzS0/GEXfYauZMkNkcwTTYCi4hBDsEX7VYxhCvGEAs4VEz+iIH9U2up862Levr
iFHWGWAA+UBXTEkVSS0KZD25eyLxKckahySfSnrOGNxabSD6MowqMBIDzWUG45Z+2baCuc7HrfuM
wKxc5AcaREsgi8HOKslDR16IulPV5xQXxGjMtxsR++36/J/R2O8LtLGwZzuocTzPwn0jHRTjrmzd
QRLY9C/h4AzDLc7AjudW7QFT4wUYxJx+5JnufNeBeEk92N4suthYu13HfnQG5BYoVByjxipDBUxs
5TVjYQ4O5bHwZeczugNs6ztDcat0TjNVmiXYllbmNW2Mm1CxBZvQv4TvvzHwUPZ+muJOr9EsCqfo
Q1SoMVqN7FX3wIVi7zNfvhDp9q0nKGc47j1kyO240WOMnh5mV6P9Ss1DJR1MU8e1xnjc9vdVD1RA
LGMaeBoGidl703pwE2laisBQVpqTNIcJEnKGfW2IbkFXo8MZhz8ZGbWuUgVFkmxdyQW769JmwTSJ
ILhhs+pobCew2YB6/qH+qpNjI9JDXneEhRVc1lOEca40IYM4KG+MzK4/5Ibb/mJq8NMhEfWXrwYj
Bew7EBUjKETh1q0ZJ4auVvDtXkO/V/g2ZK/s/iw2brLycWoE47fuCmc0btFGFqqZ7QleHpZfkAgP
NToclYOmip7XV/ciHEohcIUqQjjde5czKjmcshpPL1GuOI19bEJRE+h6wFtAcHE1ja12GlC0jWZ4
gpOrctBvzdmB4CSjooKyw2H+73y3CEMLRG6qBrQOyV0Ko7Javpny4SbOP1Et8g6Cm5/a7IOGglra
i6wjtR4jPFSad9vR4F8GztBROK/pENXj8u0yCJtaiXE8jnAKeyN7vK4jddTuibk394pP9yJ+CyEi
t6VHTZKhboVZdSmf/qqDaHbUx3OPm/8/ZGrWbqsximcLOe+zi9EkIYWFIPJFu3rkdlDDcXUvug4c
Gc2haOEWNcSsBqYFJOeNtmSM0OAAZBYEDg17b4gcVftMhrcA4Rww15RB7RoGEr7S5l4ZH7ddQ2QE
530TCUNIBMDBUWiItCt05Ufc8m9jrEeG89xwm9FYa03eZbBhnG8bOJ3i/9H3+dN4ReQwKlJ83y6g
tvQc2l//7PvcDhTowVRobIxG+2DRx2YUiM0L5oA/dKuZ/b9Ha6Ls0WXsBkgM8L9tI1azj7Mj6VwI
aMs0KlH7jRwb3bGS/kUxqAOBD2fS3Vzfb2OtJ4oLMG71y0VRQOMHYKpM7zu0d5KuOiQokW00eiBW
eiwktAP0nZsYpttpImUcgcPx5/IKPTtVC+IxTxmon+YqijBTgc+t7qoLC7nF30axSqQJFtojRMTs
1CG6tNOIo+aH7bEUzRsXACCdXgy4EsbbVB27teR16esk/wqNH02sCI56IiguFshtK5OKuUiY02Mm
7+h0yOzG1WYwkCaCx6P1nGsxgFxQ6MwAb6Qz7Gr86ovss76X5uvosjq5z3DGsm38nwjEH8hBLxl3
AYtAWZGBFhnv87ZI22598MAJqugoXUXJzvv0Z7bbMAZ1OZI6/UdlXVL9JWyOneIM0+u2Q6w79xmI
S1alvo6tLlNxIK8DT69GV0//uwwrG64zBBcrIlNBUwiDaI3BRf+vMw4/wixxrfybLipkZvP84WS+
wOJCRVFSkuKiW/Y0M9tNQao6IKiEpktzkCXLh8qQR220NddEEA/XY5QGfQb0gCgWtK3eT5hsDnnY
MuBRAekSu0oDmZ3mMLIP+SDKFVbDxRmMl+yw7VaN7BLpkJEZ+7zBi5WVOnn3knZfPuEdCyDODbtu
tHorwhoO1LuCvqXZZ/byxfc57ytmvdSaDt/PjJ9z/lNMd7l6570A4HyPGiMhUYGRSnGdKT/100UM
eUjNMZufrTT5MT2W8vftMVtdugtIzgWHYCpZ1ykeKbBoQ6evIzcwLpPwMbF/bSOJ3IBlAouLoSZG
v34NFj0vjZ8jK4fEcejS+FCJ6N9EOOz3BU7cxgWpJ+A0Btq0yVtbQbqlMpws+LJt0O+i6Q/LdzF2
3PZUp0qnGw3GrtB7lJFKtYeLh33VqNcp6S4nK/taqrVLJ+qTUrSEV/OmBTa3X01zRdU2gJUmlY7d
BIYHNTmo3XTctnEdBrSxoDY3wPjFmRjVmRqPkNf2+v6ByJKjosOZFIJ1te6DYN5iwo6ofuc8A62L
RjdJuIIoQ9UBKwYezHRHU0oHnQSQ8375hEm/CUw0Gdy1PBHMIA21FoNc2bP6pzYZcGy5TD/TEgy5
IEbH8hcIt6y0Nm91NUGokE/GTruIdn3uWIWj7BljQHYlFA9fdfoFHjeERKcgcCyAZ+W3ke5OpgG2
qGtZFVxWr2cuCxxucaEl0hzRYMQyF/bkE+1U6sz3lTf6rMo4Sfw/myvO/Up5MvSanT40c0D1r+KO
o3YMqej6ZtXLF1ZxiynUkigs2E3H3D8nbwUICqxq/2eWcDuu1uVE1SggVKW81tpmnyYFFlX2uA0j
8AOLu9ZNSn0acnb46LHPlmbgKu1P9IvvLBHb4Pqlw3nMeIpKDVBaxK68xpvWY/wb+V6rwW5d+6Mf
gpq5eRZKTgumyeL2X92YFS35XRCVPqQB6ockfxLVoIgwuC14kqrSClSYNU3pLk2hzCZbtyoVxCDm
UB92jsXgceGhtvNIJqy2mbbRZSR9zUzNj7XWLWxtF0Afqc/C+23HEM4XM3yxLc5RVQc1KxHIwMPb
QHuJ7kKfeGXmGrgFi05a66Wv25jMii0ruWBhyLBwitkFefVUVV4ueoMWfZ+LDnJvWTRk+ZjS+Gb8
qCW323+/yBe4sGAFFbhxWXNAo/QHCQV+BRlvUMLmbcOI1iwXGoKsI5CKAAyIXvX8O4kv69IthIVc
Ap/jC5v1IFDtEE3woBe6yvLvNPyOXsZkQmwt74tPvY2cHZyvbJ5bKTfCETZFeXcKotiRA82hkyUY
OjY0Gx7Gk9TFbQUm8xoeJlevBG0CwQAyvP6SxK8q2rT6Af49CyDXnY7IBOKoJjSVuUNG2Ya6VOeA
LIMXaZD2lkoFOde/LNUzBBfnbC2TUfqEmepO485+gVCab3nyg9l7jN+I3fVXop6B9TtrPF78bRYX
95Q5tossAGbjDz6BRLTt60emc8FKKzJXFoSj9aVl41EdapgfCSeN3MZprc8UT05OcnZBpd7tBpE2
z/pU/QPyO39fhLyhrCw8e6cAIbsqOCmint31hXv+PucKulm3ulbh+1QKfJRpX/W9epGmxiUtO387
RohM4VxiyKakqEZATdJtnRy6VnAjIDKFm36UrkPf3cD3TflXnh7b9rrVqVsaAqHL1UxfP48YM3Mx
I5D9rWgGKV6P1gRdYwrx1SFwWlXd62n7MoJtcnvY1mPeGY/b9AiuXtNihpspKEapm2MlGc6UqI5m
ZMiPO58ogi1DZCC35dkTiaYgBCCUjNyBXA/gfqQJ2BivEpH3rS4hvG5rYBrV8cTJ7X4WGSQLYk2A
6k+59jDrd2383wlY0HZ3huA2QHDpZ5WMJ01PwwXOEdX7NxTFf57eqrrA/9YPFgsobhNszSacihRQ
rRcYoD2u9hYKOiKCHlH2ZiZqHl6dpzMcnycHI7VCYwRcMhZup+x7epIgj4ta0F4X+ODq0l1AcVFC
zSx7UhQ2T+Z0B12fXULst203F7gCnxibYZHpUwKIkKZOjXNmkH+N64dtkNUQgXZaMB3rREPN9/u1
C7HFSJmHQvHSPthleuaY7ezolDpKdNhGWjVngcQFO2ns0l4JgBQND110CM1XKHl+AsIkUK2BqK8J
Jb/3xkyTGmTDgHoURb4c89gBd3MkrApYy04UGdTTIHXEAuULUSZtVBJjRrSLyD2ZrsBiNI6FM/Ye
aa+M2e0+U923wOMLUujYkE7rgNdLnoX8MQl3NmRct0duzZ2XIJwbxN0QxyZlm6rR/pAk/Y4OmgBi
hQGeMO0rnYma4UaQLxLRclKnM8V7QnKpvfWX5q5A64vtW9DaOhpgbB4ukjsRQ/SaeyuMABu1/0T9
IJgd9oU8pshVvHzIjy2tDroVuzrqX+bpM82zSyhuk4iLMGjaEveGat3i88rOoNBjnUXnivWZOlvE
bRApOnimcYBFdoVOntucCihL1jZXhXG/6iYefSC9/H4NFcFcB1Y5IGWUQXcXg/18vuja3C/Mq4qO
VyUR0disGrQAZL8vsoekS+LCJgDUwu+SpDh18X3bt9cCz9Ii9vsCwG4hJdxYABilndrrTh6CEz8S
PTWKzOCmv0lpJdMOKEWYO3MeOUW6/zM7uJlHQLJViyHQsXKTlPrUJofOFL0Dr22i2Aww+7gfRvzn
QoGSlmmRWzPuSooaddFO1jZOCa6xUvLoICqAWp+bMxi3KeBVxOhJIaPIpX6R6c+eNG4UCbY4EQbn
0WAVsusxwoqhaJAN55dYqR0IQgjC2/r8ny3h3DivFSW2QliSTZUrpXRfaJ33GQc4Q3COTOS0DtQS
MxOEyKfA+Vb35DgYgnt7kSGcI0sFjupqiuEKpnoXDClIs0StfKtb6MLFOE/W5oQEyoSxkmi06+T+
F1jo3ZgQT7ORVSfj0c566hRDKyhLWd0NFrhc5ju2OZ3hbOyBtHXzeLiIQ8ufZPI2G6G7PVerqe9y
GXGpb2gUaQI9M9h46Hw8iO2nwVGu5WOO8uLpAGaybTzBrPGn4tyQJFuq4RtKkZ3CsLxUE+pvQwhG
7/fz8yKOSpaeTnoEiALdGc0IghkYZty0wjstkS1cUKjwzEca0Cl57XBRUw/HrG1DftPd8hdMi7n5
fW2ysKTNUi2W2UIyQQfnyL90V3ESrz2YkOPEW07rxjdMGlOsWyJw/N93RAtgJPP/C3ej2n4Ly/DU
mqOHQ/OPWakONJ+uhri+1WpR9b5oQLnAYeugdohLDGgStE4WGc5sCU7IIt/gg4aq9ZGmYUTtpNkT
nCIoQQdw5RM0Nm9PngiJix3Q6ArkrgdS3uVOrXlEbv35ZyeighbBcKFCoWYOjTbco8o5WlEek7AE
rxJ4N0R0noLNSeHCxIhH0hDlZKhWbKvEbbLhTp076AIZIqoIgQ/wdMZ5O2Q0YYuqH/onq88uC6Fc
hcAWnsS4k+MKB0zYEg/adVIFR7maSqcx1F/bLiAyhYsPzSiFWpPClLq6a8brsvpUoLPANGXiNtjg
62hAgUOrZmKZfHLK09u0ClxdfSrB379tx/p4/YPzoYRmHLuAshKa1jhq6o1iXUaFYMdbvQFWlDMG
l80lSqoXaQ9bak/ZEdw5Sy496B6EjXADbPmN4PSwPjVnOH5q1H4A9w5M0poHK7hK+y/bQ/Yv2+oZ
gEvmSKbmac+qsPWrzmdV2IFHD/nlpzW0cGRdjB4zdxGvpykvtL79PXrBHsKTe/3WumT356Bq2HeH
9qvAOjYbHzems3XMYxZ4/UTyJKDA0/faju7Gw9x7DeSoCz/ba5q3jbYe4s5g7PcFGHIhVO+wuqSh
zSHz4STJYzDdNiIvF04ZF7GrcELnGGsH+EtlIfXN+2DXwQHrfeiJniBEDsjF7SKZhqjSUQOntPaj
EedXg0EEPi4aNy5kQ/gUJLYp7MnLN7CrxEHpSTmoi0TaCgJT+NvMCoI8ucFKnrpwF0Ha6nMn/X/m
n7/668ec4iEF3w+LhziDsBBu/4LYQsFv4pbkSIkoFrEyhQ3v5i80DaJNPeqocLI82Q5Ing76kbFk
18JeDdHIcUGinDKpUwI4QToehmnXikilBYHbYviLldNBIjtADQu+HzwbWuym5Kh1x+3VKcLgQkFa
G+Egh8CQ56uxuGogCBanj9sYqxWji/hmcSFAnXHQIxQghsOiaXqK9/YVFiZSXxFNv2gnsrgwMIcJ
SGhmYEWXUESCjOUh8OSj+lBezj49FXvibxu3fpF1dm8uEsRa1JdRg8fqsbyTkVHhSSpI9xQJqYSs
pJNKwW4uHEwuLmi5GWgRqw4b7e+GfhvF6HC5rIIf6CJMW8UxpNFJ1FMRHLbtFDg7XwGQkxLi8Kh+
9vTmng5v6iRYtqLvcxlEkIdpV4LJ1lOL+UcVkufZ/MSD1MIL+fd+W5vDsmFVVJ15W1YvA/gNc9Eu
JLKCCwm9pEigCcUoDda1Zp6k6sv2LAiWq83wFyEh6OeBRGwltRViwYmM17nIoVdNQFJqqGAeBWE1
t4C6GOqADfOvQb8g4fc5Fpgg+j63YAqaJbEZ4vs2qvCLR13LBStEBMAtkL4ZJxO0oDgfNLu+jZy4
/7k9CesABi77wQWLTZ6LmZYlzXbSAqCNn9r4URJyPq7GFNSJ/Q3Axcu4azWjUnE31nqyq7qoRN5h
oXvGIfFqZKH5UcM7xtQ60VX/mbIHZQHNzb5S4thTF9g806y5yge8sUMtenv4Vn14AcE5QJKhfs3s
YV1nP0eqW/bPIdn/GQTnAiZqVYqC9WEgWJXDQUueZWu3DcHm4EOWcbaCvwnr0U5SDSkgMvI6S48q
eeuGU13eb6MIxoq/DIsIRQ8GG6vMeprl1gntJ01EHy7CUN/HlLAe26GqYAl4HgIXb2q5YyqV5ad1
/7xtzccxw6OcabOuEfwjm1yMp4S0RpZZHYteRuuD6d8xetMh49s2zscF+h6Hs0hXwhLM62bnzaAP
MWvLbxXq/hkEF+gVeWoUrWUQ1anPTono7nplm4cNeMFEgDHR78vrIOTK3I0oyu5wnMF1oac48wW0
zfeFHwuljVaHawHFhZtu6BsLdx2dF027JrmYJG97rFanffF9LqaEpT7UhaXCFLyUp4Zn44qjt6+V
T5DuvB8zLrLUKlULOugd9OfflPQyCI6j8nVS/W1zVlLM9zBcdEEXG/gBW4zX4Co7VIHs8qveUUAf
QnYU4sOj4NLz4/p8B8e/zKsTVihpYFUEFZNKe8y10VOHLwKjRCjc2tRDPF1W7DEpOcYHeNuhPIF1
vHLUY+ORt8Dp92h2Dw/bqGzm3wfR96ZxC1UJgiHvQ5hmVV9Mu3C05qAoX1v1myG88xDZxy1Ya27D
YUjZKF6G16OX5g6jfZHc4EAzp7tUrph4Silq1hQZyJbeIl9ryEB1BVd6XvEyub0n3ejYzaMdvQBX
T3gcXhjB+gEkMCKmDJG17PcFLokj2+wTzKas00fDIs480Ht0uAmioGgpaFzokAO7ztAF36HyU9lp
oI1Xb4tDg3s/Ffwflh8KNhCRWVwkmSJlmCyCSIKH1f2Q1LvWzLy4i45/5pZcHImNNpk0MMijnxdy
k9rgq+0NUmEpGZ20EL13CceQCycKBVNPrQONFK8yagtp9xrALJAhneIZ7AuWva8npjVnflfRYRdL
vV9ZIt4JwcjyVABSIOkk7eEwnXoi5mUwX9civV9mx8Zi54ufE4027RwBosDh32h8eUrdKPP68b6q
jxX4nv97BeK76MLTA1gpBLlaFDV5WVM55W9KPqeq/T/yFZ4eYGqT0MpHgMTGBemPMigt46bdVTak
UIXX7IKdWufCCXrzqUSZ/zP+0cxLL5Jd6uqO+jJ4ip96xd543LZu5Vb1/RhygURXU5R/sC1V3TeZ
Ex9i3N1oV+0vfZfuoieRDIXIPi6caDQ1jH6CfaM5OYMm+WQeBCFLBMGFEBk9iYpJYVDemV/skd5P
wd32mImWEhc9sji36UzgEZN9WxZeYN7IjbcNITKCCxlDMKdzGsGIIZvxmmehYk8k+CSA4Dv/y1kB
7xPLBwrpqivv9e5h2wSRZ/EUfNIwZTpKT+HLV4yTiD2xZBfaHhKXTNZFMGCCOeEFhIOpL7SghDVa
I0ERxHap1vidLiK6FQ0al2RMYNItrRH+m5jHMjrVpiCfEH2f/b7Y1s1BNuqkx3ZrG7mjdJdC8s/1
VB3SNzL0cs0PpIWSnho1aKoQzSTcOjT7Yhpdk+zS6L9XZLG4cgbiLFHVNNCsCUDd9C0PQmhm3k+j
6DKDrbSPO84ZhAtemtLZVV0wa1TDDbTsSIfoMjHyPRodf4xF6td2s99263VHO0NyEQylMUVfy/Dq
ov4/0r5rx3Kc5/aJDDjIQbdOO9SuXNXpxujumXbO2U//L/Wcb7ZL5bHO1AB90UABXpsUSVESuVj7
IwlPmla+Do3u78P8g/dccbgwhkxWC5UaltDprS+Z+bEzkJ+b08XAqDbbDPtTGwzHJo9dY0B3bbb4
siG6KRTJygU6OcY1zthD1go7OQkaG8S0TvTvr0DeWgoX6/B0Xem0xiJ2y0O3JLZRPw7yl/+kTlSk
vnWslOZFh/G0APmCMv4GgxWRpINewAOtCsKRiIZ9383eDewbNRWcbwnglsX8Q1W6mzmXjlr+0AbE
3pdsf40smTthhXqIOwQTSJoxPC0RjjogPF3iWQAjEogLfMXS62MZAUaiCw6PoO+sddS+afNiB8JS
XhEYFzuqMR+R2cEiwLLrmVPihXHqTWP2UlSic9R2wP2fm1n8VS/O+VU+sE1qjkanaE27TQSeLFog
JuwqpKek7pqZ5SNx2qH2HpQxTexl0cd2pqsgXLyYlKmoQx0wphbahfJiisqG/+EYc0Xgo0GDSVx0
wKqM58Wfv2du5M5/GLaCUeblPXX/qwtxYaHrIxBoTIAr8hbDXWv5XBaJt1SWN1qqYNsVrBF/17tk
vQVaVSgviiQPXKQOHcNTh3bRfV/d6N1chzqLv+2VDYuEgwUcvfHIWXNjD9t8eNv7nWfhCqb0wWIl
wBSJxsWHPNcWaa6gRn2+q6PnavhehIJMb38Xtn4bzsrCe3Ps2xkFaC5pEowtjo9NhmeLVP+0YAAF
JcPRSkQ1JyJj5CsgCyUytZoi3zNe1UP0QEEwUB2zm+QTxnj44uHwQjym5pWM49JFva5CjdGpurAp
uTmmWqHKBeUnGaa12YmzbyqCEMiPRUTTVlRYLC5JUunUUfBDLcdTK0cXlTbuPpRo+bjIIecBXRK2
g+jGUS0PBhqextKZ8Pykay9BJjg8CQKuwkWRemrHUW2ANmvEHvI/NVHXtwiAixtS2fVpkwIAPZC5
XVoWpjBZorlIAhC+ClImA6rHRphDnlaPKjIWGnaCRFMEwd3XLrU8UdNijpujvalEc68lutoQxAaV
iw1JigJmasGJJP0HAQtDYtllIAitIjG4xKGTtCFIJSzH2A83aAo8VEQTVBb8Ds//fAywVPYbVs7Z
BNEs5xqcRT1gtiXK3Vq/PiECuaI2MEFWbvGPNlqW15bJjGsMQIzNZtupJ/KcX+gjyrh8IRxTzp5g
XO6gTqbZYdAAkrtnel89tIfcoU5e2tEd8ZEV+crpP4UClQsFRLOKJkOZt2tYnd9qX6cls9PksvSh
J+c3eAzbhxPZBhcLpLAPooiJF7XTd32cX8xF1JC4aeJU0w0VjcqYeshFg0yZFitX28Et1fOgfMew
i+nf1ztgU79C8M83uEQJ0mapBzccvifFkWaCOsHN+Lz6PhcIzCqq4ELN4BZT94xJ4w9BVGRe3YD5
HWNIrNy8o6kqwNw29BUoFxoCA/MANQKhsot5zwilu6N6P+C01IC9R5Tqbe+uKzQuSBRaRyJV/o1m
HFQvPlc3aBHLbPbMEJ2lS/z5A4a3wuMCRtBEQ9F2sIrGDOx5+ExF+hOYHT8QyejbLmh6AMRSbQe1
LddfZPqRDWIlBBccjIRoI02hNE39VdPbSrSRimTgggGItGZSBxXsOn3uyU3TYByzqAZ2MwKsZOAi
QDbpWU1C6KnKfUU/Z6ngaXWjWZg5p0Eppguw/3FCLHo+gGCkGFz5YB2Gl/Zg3il33bl3cWyx82dU
xB6oaDvaVtwVkxOqz/PQqFJgToo9n6vYnj1W4WO5seI2XnCPUlUURmqC2L2ZMa4k5SJdGKT5hG5O
mFyLJrjmIVmqc1q5iiLwnX3pKH+TgmkkaaO0kK5oR7sOv0xV5liZQIciEC7mpaOl1UUOEEh1mtXo
mI+TP5Wi0/8/BJ7/LRXlb0/mYFQ1fQFO5dazHRwqfzhmJZh0MArAKf3qVf3XNYpre8Qt7NtUheAm
QJZhlK403JDWL+NvLfX/fXDDsoDPnrExwOzfQszS1KQGLQFhpHZc+WaXCc6Um7vDGoKz8JjkYDtl
u0Pe+IrkVyf2Mmy4cvhUXoif+6bAtrfCxBqPs+2mH+JRtyASnSLrIget4WVmbvzaV9yWB61Q+D4a
SyrLrlzgQaU+2FLsj2Bk1/60RBPoBcLwRVLgblI6Q4Hy9PjVLD4lot10y3fWYnBbtwka5iVk+0LR
HKXAkeZbQxRrRCJwVqx1cqiVbD2iNDsrkeU3+af9tdi8KoF7WKasKgR1xxzEbFpBkxgdAvdjcepe
Mhezlh35WXkcPDxXgCVT5JmbsWCNyIRenSKsLJoVYwRidonvVE85Uqf149PioN/RExeyb1vbVUC2
jCu4QE+kqTYBhwZf3PpQaTl2SuPGhfQh57kCsR+yAkJ/viHFOvJHdSl622jnb6klOfvLtW1zVwwu
5owL9nhFAsZgvfbRT4XeFZbIIljM5w9D6/Xhgo5hSMvQxcgVotPiE68+TKa9PP5VMTfo/1EgLuLg
ymCYswBgVpPaaf81R3VILboPFGiNr8mYFrD7TQtMYNGeivakBaMtHHLzD7H676XhqzLyMiFLkjE7
0yoqOVpPtMfOCEzqt0Gm04M+oGfHGNr4m1yN6EiTh/CTvBTjg1KHxUWtSfqBBIKiOJSgBl01UPz4
1h7nLAzHuMIPkuaHRj9EyrltDvvmuO3LKwwuBqa5aeal8TuU2+yiNXGDk/Ikn6z79iTbsUs+sK2v
ZeKjFRj085HZ/zTd1KXf17fyh2KuAj4iXLAaBAXub9UmN3FX9SxeJO0p6G7DXNDNzlz0nXtdv88b
Ix1KOWvaAWFC+0LKxNakc551mOP7RxPm7v76bBr+CoszgWwxDEuNehg+WC3j/jZlhY/h132QzQpb
ukLhjKADyQWJ0eSNoUjFifrLkbzkp9BJvMIRdSVtboiKaQANjE7vSKqVFjcXeYe0rkg6tbQxaFn9
Zi36v6+sB0/UCoYL5WNcFAF4NQa3BhGZOufONM7HPBfxX22bwlUa9vfVjhE0Y5RYCmBwe4dx74aN
0el2T0Yn1mwqemQWqY4L66DRDKOmA5hC8DhWpPKf4KcRJazM/94b91UiznnCoVx6M8H69OcsRtMY
nn/d1JnvrefJK92PlaNQNHDooD4iYArh4kEqwZeCGueKsO7sonN08JXHIqqYTS9agXAJyxxKQThE
EErufrR55C+WN9WiOvjt/WOFwn7FyhhQQWUFAzPtujLvVO07qRqHSjgvadFdE2Ze35qaC7a0m7yU
K0fvjKcY67jvyiJJObuXiVQ0YwF15pjFpIPKYygcqxdRQghF5eyetPkSVBZbtU+yI3ss57TwwmnZ
0lk+ii532W9+Z5IrvXJ2X82kmXsVYFR6xIAPNtxzjlwaH/ZVt+leKxjO8rtpUMohRKquBNGvRRvd
IJ4Fm58Agm8wzsOlr3JcUrrq8LoUd6lo9QWa4huM82VJKj1AhDCC9lipbms2tjZNTp487etqM+6p
BLMHZR1dLHyqhMEChR4GCZZkSfx6ol6eTUe5BrFcrzpyJird+Ad7u+JxG5RpYKR0o6RIMm9RgoyM
tgmc/ILiyMMMcxPa97YXXeG4oIS3dKWTasB10Xg/Z73Tds2l7v89FQk2qZUWubCUZa3adahic63u
0oG2d5g8kjzur9S2yV1F4YKSNahDkLQx8i3rVetei/G4/32RqriAkyuR3CQ6W5n5WIHNuT2PH7qm
WamJCzay1SeNVEKEaH6Wyk/Sv5+O8HYZuPhSlnmEEZv4fjegOCNuvcas7A4dQPua+gcjNilmQWqg
uJC5AEMjpaxR1Y5r6OfJD4+Fj6Ley3JWnA/vq7KpgYkaQ5hkmVOaEqTprAxIUqtCtsfqkdYP3Ye2
1RUGp7gsaUszwWulq5SyPSStPaNtXsR1vPlmSVconNq0HvWDnTVir8kPqeEb0Uvb/izPc/2lB7lS
l9xEkSDB37TpKyJf5GJEbZ2aGuQK6tQm2YOCKXOkOO2bw6ZjXg9ePOcNZg1GpDFxEJKLG0360veC
vWZTiOv3+Ts6JZ/lJq/x/V55nLLHpvnRRH/si7C9NOrfFs0ratHx8K4YsOgGK5EnhaO30QUZql0p
tiX/UjH6q9OnpyoTbNWbsq1wuVNRGqUGmVnabRYVJgrUXoYbjrHKBB4rguF2HfQYdHE0AwZs4VFx
VyweHf+jJNxO8zujJzmLCSMsG+Six0o0Q4B54fv06bpI3C6TpEWWpQPSUmUoiOJUY12+yjppcUIJ
l/lm0YceDNFNp7wkXfvv6YkQWzEdiGqY+06ozlS8yokbKYx7NYcVzlb5icoRHt8+QAPxFoPbgvo6
Usi0AMNUzNbWp+R2HGcbZCt2iZHIUyIdC2Vxpih6CRpy6BFrnH0/YBHonYZXQnKxdsBwVbMccAUm
n7uTcowPI0hW1GMisBURDBdusaOMmVrjupoculN7oN7oo0UAbZb70mxavWahDIBiXJX2+8ZotWQD
KsSbiDl1GDxEGGQXX6rwI461guBMcgAFmDzEMEkdzNTkeWh/DKMg79l8z6QrDM7yFC3SlGgCRtPo
doLBbClKAP60su8RiE9DR48f01S28+6mjr7nHbWLxilkQUkPs7z3hnFVJWeZpT5lVajh5KKBAi4j
mq12+UWmva824c/9VRNBcTZYwDCmmkFZoNCrLbCLF05aP4pnHr7nFGLedpWJs0JtnlQM98ExichI
Km7H7saabxfyx7L8SKcvrZRieuXnfdnYb99TI5cBKFk3KQZ7ezTU2VVDv1DAq9a/aGF1EwmLd1lQ
3wHjC9ZIrC9WMcNu5nP0oLkLSqQU5Gihg65YYc2pQDKewK8Oq16JSoAZ0miDxUSezqPxSlFdLXW5
IEoJLISvYcvCjKYF4pSrxYOvmT9TNJZFReeqlbu/XJsbztVCVG5PS9oxN4mO5Qrp6KWYGCi/ZuAC
rjH+ZDiHHymMWNkjX9LWtUoyGBLEmsqvefxaix5sttP2lThcIKm1QGsztkYNpjzZrD0rck1vVmzQ
NvjJWRPRtrPgt2eAXNDQ1dGy9Ax4pnmajHP/oWtETHA3dKoiO+MvCUJStSQwoLB0Tv7sC8Ouo1l0
EbG5h6wwuMwpzTBUSk6AYYGX20Sft3IOqCCB3n66WIFwdtaTOMW4BnabYoJ9IDhXv0ub1Wd2VZkd
q0Pg7dv19kvrCpDbthQtVzCDFVL15wJNu6OL8mbU9qeH9gttL6wES9wfs2kNBIT5CsUIBJlwsY/U
qT5FI4YdNMEtRuPMgcBZN6PC9ft8c2PXyGgLG2ZMng9xe117SfarDe6F0zs2A90KhsvYWzk2FCUE
jK780tvP0fApVRWH1Acz+76/SgKF8f2N4G7A1f+E4+LUZN4kxd6YZgKdiSA4w2tzqYtlCWdr2ia3
ZmC5dV0Kygo3IVYnHC7o9GMo13mDIJAl6rMZKofAFAW2TR9dQXBxBpzgCua5AqKIL1157NXYFj9F
b5rXCoTZxSqZ1LQR7+kTksmE2rVXRG4z2Iz4YTqCbWL2rMzJbBmNZdVB1Oe6qcFrUv5ugHuTmH89
5heZn3R3zSgIP5vqW32fU98im1nZsWKBIHV1/ZGWThi/7Jvy9vl6hcFpT57KppHZGV4+13es4iqN
7frEBvmoT/tQImm4rK6JlGrBQDb4Z1LadUaOVTQe+l6392E2zWElEBfN1CGJW9QO4aotrByzxHCQ
xbEWv5m/7OMIxOGjWtHretrWOJEF3Xf4Z5O1tqEI8ikRBhfSUBigS8kAlQ3IeWPw2c/6bFtl5O6L
sr3NXXXGB7Sq6idwfAMn/UQshxHbW6CoHTJb+YWsyomFQ51EgnHhDRSoyAw0Bkg/J9FXmd6rIsow
EQRz3lVYmEEGT3pm2MpiDocMA4TUVgHpcycd97W3aXCrfYcDiiopbHAM/B2q3R60YUYdXHS1rGyM
YxGUYm7mvRghppmWSfAmwnlrZ6kSiQkIhDvNqB1ZSm+WObqUtETVCnHNXv5imIu/L992droC5RwX
IUKJcxWg5jMKWkFKYXr5BcUpoMWLXVFM3bZFXaGYd4+3H9Ni67paN8ydA3sVwc73FxVXa8degOfh
zmbFRdFZVCywmTWs4LgYm5EOEzhK7OV6cZ803mB868yX0PDMpP+IM6+QuLUzW91U0PYMg6xPVW/3
2s8sEVzIbqePKwxuqVKzjYMxhC2mkaPdkzPxgpNG4csmeEQGj/HydqK63U37X2FyAXdMUmvSYiaX
lLRnAxXPXj1I4FDGhAJX0SxRgBesGM+NOrdhUzY58PT6mIzof9ZeIxwBav2PJRTRNW/b/lU4fjqq
DktsjPm3NeIQ4LR25uYgWzcPqgsGgIPA0zZj1gqNO9MoDQ30iBmjcav4xMkRiCVnMDH3N7Axnt5J
79PP6kdeIlaYXChOEgNNMzokBFFQjzzD+qyLqJVZBHx33FxBcBGylYPMylqsGM38kj611su+3kRq
40KG2qlBHSZQm2ahgim0e/V5GV/3MUSuRblAMWt6q3UBQFL7tyU4WWGHj91xeexQBJt5sTuY3j4m
85w9vXERg1aqlocFIOUzWOKO4UGH2YmZtUXq44JGQNWoSljEDcGqlC2gBwFl4NiLslmhL3GBAkXq
WRGzY5P1Gmd2car8En3CYe+w7DwVstDsW907lgmCW/ggY3Bajg3SNtSi/llLef9pf5H2w987dgn0
zSVWbjHtZbiHyB9pftcNrzH9Tzb+jloiKtA3ozMfYrNRi4skedq/J502TdzwI7HAgAz0K3BuSpZO
lwbU2SKXteyKPquiRpKNyP0GgPPTUSqVNuto6yZDNDt5MN2kGKqeDShZ78LT3Ioe1zYs4A0e57Kl
nmpp20OgOG6+Nd18NM3U3199EQTnoqmRWRP4VzHPIfS19pKLrh43fPONCJxvFmo/dWpvtW446l5o
FS622vsepP77YmxFtzc4nG/KE9FQbAxVLeapOhFU5OVOlDiNN/0aL6x7F7NXRZgC2fgT1KIXJEob
yNb8NB7b7xjF4XSfw4PyWF6kR83pnPn4gTPoWkyeBisPwLSkZViuotKcmU62VP1sQlHtmsAo+ONU
GGfpuMgQLNEuWn6TjN7+aom+z23ZtaF3VhLg+1N4MLVbTZRGihaG4a9S8DIGX1U04vtjcbNUmFfy
Wolqerbezt6sBPsNK4wY/e6NwnSUUbtzwyNyHSfEIPOssSen+vTXIJGPEOwB1TQQ5VQN00o5d22T
nGZ0Sjq3PbPZCArGFcwP7I0zBx+pKJ3bXqYrGOe7JbFyjNsD0YwVntTxRs+f9s1gY+d5Iwzns9FY
VaQJ8f1UvwkxtDYDfQmqnJVUlOELBOFrCit2gm71rAMFO0z6vigF96lbxeFrSfj3gm5OcrB4AUCp
Xda/loAqllLkBbpDbj7Qv/YGjEuyjZlYvRzEHWr3jzl9Ssn9/rJse8/fy25x3okxoXExxBBmUP9M
ZJ8NMA/MDwbPKwrno1bZV1I5AYVMnhw5s2egq1VyksaWUrsu0a2t/X5OFI3jFknH+W3Z6ooy1/Cg
wjpg9MaQfO5CwcX0dppwFY3btrVk1sHDjgWi9FwbPiEPilzaYXofaN/+21Jx4cCqtN4MBwjTGzdB
9j0gTvSBhq831sYFgWK2hqbv4aTt5GIYU2sIRNg4I7z5PhcEClXNQcOE72v36BOw6/rb0B/q6Y60
X4rx6yja2tjP5Y4kazj+8I3qliAJI5gdaupdijF9VfQUSIYtZ4Nj1r1Dhdx7guDz7gRulUaUqUC0
Xid/cU1fOUqO7hnonrNZ8yF16XHfKrYOKm+E5CKENIagAZdhFlXogaIOJAisYRxNz9Hd8v9RdLN1
5fUGj4sYmaEFbT0CL7qwsaLKMYeASMX+umLzRXRGmy7M+mJAH2YwIo63W69lTVK35Bg3qyqPalPa
+vfeeBSokP3kd3aywuB8WJnqQNNNYKAOAEPP8oMZoS/VJrbisFGpY3FcBOwCm3aCCdcUTdYyGlU4
JepyoXTljKgh0XuFfBlEMwK2tXb9PhdwB6XCs2yMRUrl+aCCESMddTfpBJvHZuzTUElnGQRzM/id
MEpaPQ+SuXXLvEEL93Mx380x+stA0y4qFt5W2BWKs/JAt7o6M8fWDfT5xtIWX2sWe98MRNJwa1JP
ktSM5gQImjhD7GvaQV3uxvCOjoI94/dMzfcGd5WGWx5TTiczAKEVRvPO5/lXWztFjtmICZ7OybNx
32C69lPhJYvDcj3JFVnftnVc4TmfIlGVm3GLdVvIJU5+zNEhHP7YV6ZovTiXMsMqLOkACbPuMFY3
E2ZF7wNs5pMr2+N2Qy2uqdyokCGbbsa4dIYIE31CL28Mfx9o69HRtFZI3KaYgVreDGaIwmgrsvGs
9k+mguFxquwE7S2dLlrzoxwElXLbYX2Fym2VnVn1Sx0za7ztTlVkRz45DefMsEvQ5y8Py/O+lAJ1
8ltlFdFkagL4V4j3IG3CzSRpz0GRHaY5FzwLCayP3yO7iRp9pTN9Bueoc9TyZRINjxBJw0WLqE4j
Y2FLVoXfo/oYNZq9UEd4ptlMZ65rRLmIEdd60yUBbHAanlH6Z0j5Wa8OaXpRtcZrF2pjFKTA7EXK
4yKHlJM4iZnyMMUqs8vadApaf5nD7LRvDwL/pVyIUJMCdywsGBLjJqwehWmzSHVsBVcn6ohKHU6E
UF1yak4FXvK1Q31qMNF0XwwRDBclDBqabRcDRjGOcXaoytCpx0fLeB3R/BGAM7P70Mb+d2ilXLBo
R2PWzBGA9aDfqCq51QPRA7jIBJjMK9VRNZGaOsPSNHrwoNIBVUrGbVnIzr7q9i0ApVZvYay8nlQ0
TWCFZuuyRNQRcz8wZfzzNoiSrrcQRpbUEmWrY4CrvlCdqpjshVROUjlkubXmVOA8IjwuLBSNnlJF
gubAEuS2zY9pwUNq4/aSSzHNo0g+fUCDxFI1A8krxgtyPlRaWTjEBsQr6WWY7o20FsizmbGsAHgn
ki0UVFuQR2/OE4nsafw1oP9+bF8W0YSO7f1IZwOpdQ2F8DoX61S8mc56rcCwPZQCe5Gz2JGr3Cln
DRmyiLFg08RXYFyU68a5CuRQbd1I8uXxtWh+GERg3tuXyCsMbnVAxDkSC3f8rnqLEp+/LnJyxwQr
9TG6M/zKCcWsjJv7km7pBP2HuDKwONdFF2VOG4KZD4Of4xiKvs3g1NlWZKcoUVBwiZw8Zgf9JGo6
2VSnoVBLJuAZMHQuClZzAlL4CuoM9JtmcePmFIsmlm+aoqGjGJRouibz9JZVk3dhkfQISgk4INPc
m4h8GsfYlsqvmBIiMPxtazRQ96sSmSoY2fg2cjTykM5WCMtn1ri4eGk4gk4TlXOMCLkW5GLb6ruC
cdaItvUxpj1yI62ID40SHNQ+uSXKLLDITeMwdVOFBlGFzBNOVqgN7FWzbXFb0dpa8ZhiOkBOHYzE
FGhvU54rEE87OYI7aErjAWkLCrWUAgOqJd8scgHKtoOtYLjonvR6OOggeHaHn9JPVonTHbXb8ad0
ywqDq4PyNResk0CBmvrWKBRppvMCcka8BDQoqDNv4BIvSp/ZAxHs8psbiUkVQ8ZDk0F4bsCwV3Jj
UWF+Vv+qdzeS3qLv0s811Y7a2c5E6ew/qPKKx2UVjSGHy0Jhga3H7k5jTy599WtmI2igSEYZTqJp
OyIBuUBFqs6UIoKtK9NGBw83cZc4Ve1h8j3GGJ/UPhAYy2ay8bdCwX3xdumkDIN3sgIKlbqjkp6l
SXDiFn2fs8V+KEOLtPg+xkR4gdYcy6wQuO/2I9FKBs78kigcQDUBjOQyfUlx3+dkruRFn4czepoz
GzYP7kYRfdD2ddwKlYuEylJHo1wB1VTATlL4Oho/JdsAESHjqazxyv9V+bqf12zHj/9Zoy5z8RBD
kiZZrVnaJoWHhP4xFMpRD0VE2UJ9sp+xynMLadImaYJkLWK85kdQZyQ5klcdwWMMYmOvOmB+REDd
fek2d7KVQrmkqhwxaSq1IJ2KZufEOk9pZJPoKTcOcvW8DyVSJLcv40prxNguSFjPpleXyylNaqfs
P1DYjgrM63px0SPQQ6MNmPG3xU06HzLjphZ1TQjNkAsYeV4lYctSUfURxSW/b4VV3FewG6zEo8It
eTsBuMr0+9JmZRxGGDZayFL58cyuvOMzmy1o2dpvjiZhmSdz3XcHlRUaFz5aOQfDObuMMWs3ODDy
7l6yyXN/Ud3Ul06ixlZBtPot/Eo4vcWVscksv1k+t8V9PggqLzc3SlCQgxxRZkwYnGfNqdEriMFI
aJrz8GWcwB2DUZeCkLvpRysQzo8whmrqsgwgi3VLcrcFORN6kG9qQTDa3htXOJwTjbqJiXANcMzI
Dli5mwaKv/IQHxLTnn7B/EDaJrpW2HTcFSbnUVEcFlOQ4uwwItZ21pFMqaOLHpO2QZBiqCruH1We
x9LM5KaaC2z6ROru20A6ZpL8EGaKYOtlnvnOtsFb8z8YLpqPU1K2aHTAjZLyK1FsJT+qubeQBJOi
LoquHYQsCSK5OOtLNMuoZwmAcfNDjzyw3trTB8rcTcwQ+1sozvjSVkpmWkJ3+fhd044t+RnEj313
2o/fm366QuFMLzGH/3cTsxS3cXhjFMf972/76VUKzszCeBlStLohC4uyMzW/lctzg2nleSm6SBAJ
wkVvjMghKbgVcSXbnUn1Lbce/5MgPENgF/xvyfv5vlNrx8hhbvlzEzzt4wjk4GmYUGVk0ERB4Eyp
Gxk3QtJxgenyY0PzPjeNETOx3aSMP5M0/zbLSeOoiqiSW7Dw/OTQLLGKvB6xHmnfO0b4h4JqzSRq
7KoWMUmJJOK8v7GCfljYykfFeArL+dOE8ZG2RUTZsSDK8M+4haRZYK3ByjCuBhDkgquB+LKQEmI7
D7EwhxDRGSyh/JViVvVdkS/AMb6Fd4xTKD9kP4ojuZcOuY9pO6IKk+1EZAXIZf29LElVR1m6WDnB
QT+CiM1JfoGJC+yACG7uvoFvb6pX8bhsnza5qQ/Lgp3bWo6GpNrS0PimYUfzhJk7/j7YtjddwTjb
yKyiNzGmDbbRfdGkSyYiCNy2vev3uY2ABKlaGzVsb45VG8mcnWWBnaaiDW7bma4w7O+rbEoq55pm
OlaoaL6k9Q0xXqvseSkEoUckDLcXRHKgLGMBZUnDoWh/ZZkn0T/210MEwW0Hc6KMRsjWo1Nz9JOc
NQxuGJUf+yDb5W0rg+b2glDOYjlkt9aR5rBb0dCTnB4k1qcSVYe6YAfdFImqVCYq0lEUeLxdmzKN
sihuDLir7jf9n3iRqVpBkcKmFV8heN4nzcpTre0AUabnHENF2/8mAk9KPM1kmc0a30/iV0XF7HbN
sKtxsAXLwuIIn6ZRDOIkuBlUUDnCHUEkWQ2sSLOgqd8zcVkxaHdWzrPLCgREYWZrWdZg7MesXKZN
DKMtUhRYB7psF/mfQXKxZG9foi23xJmUgtqGqLgSZ79hhWFIfRKVye8i7oOB8gC9NHy5/2JKor7U
LQNYA3H+n6hlrvQGxXWnjG6buLOrWNCVJBKF832poWBTrSBKXRxI/pSCXUdWnZpU/r7KNiUBWR5V
ZdBV4N77rcqWJB50ucOxI9K9rL1LBoEcm8u++j7DXy2JJkdgJShxlAp0EP4FB2tMnVjk8ptbNCT4
Wwpu4dM4IF0xAYUcrHPmh99Mr5MdNjgD02gPbeIIZ65trs8KkbOAzOhQ21AwvWm4DwtvAjK5Vu31
VHABzaLVOx9d4XB2MJtV3OCQxl6bLU9VD7XR2ElfuUtrt6Dx7dVfqf6hJQMbi0mprKt8CZYsUSUu
qIZHA/DbhgS0TcqpFvbdbwYf9YrCxYMk09s0bwhi3Cl6qDAmjbizrzg6inYLR5RSba/WFYyz8riZ
lVrtAJZi/Eim/pCbey05SUT0iMS2y/erdcXhrL1qUWMTF1BdAg5xYll2EF2GoXKr4SUlT2b5uu+8
m5kiGGZAXE/xSIZXg7feJVULiv4iZh3PM+YIF356O4Q2EkeMPYld6WUfbjtW/I3G96skQammVoVk
AQUcQYsoHkz2f0PgdqRh6gtLjyEPlR/a5SFUvf3vb0YjDQ9IIOzULZN/cR46lJDNFXa8oP1Rz6ET
RxcSfSA5oCsMzgYWMuKNqsLegJe9MLj/CBkTqP6uMnCxLgkorggKfB9zaJyoS85qLWqEE6mJC26p
MfTIPgBhaZpDrOnQ6yeiyIIrQxEKF9oweCZsTR2LMVmnaX4Ko4MeC6LnJoSuaIqOQQUq8sG3/jEi
RUwCvE2CEsUx1WM/OJp02DepzdCyguB0paRgRSQtIOh4Q0fVnrVfQfZSEgHM5tMFXeFw2mokqQuz
iaImm3jhk2T/wNOFP38NL523ONGxfsl90ZXk9ra6wuROB7mEkfaBaqCk+Ma8Dw79wUhs/ak49r50
6A4UE7eO+8rcRjQwikPDqB1T4x+sw1AOxmYJ0BD1a/g9yWk6DqZd/8Q4Xxzto1dRVcjm6l3x+Hfr
2TQ6Q9KAB9r8wxg64JfATRLo8aWPWOIKiItsU4wx4oEMILM5V503a0/mnwLdbYbnFQS3o7YkSwJS
STD20pZBYuLaLbrniZ3jJPybqkL0ortZxkpXiNy22tFmGqgMm0QpXNWdYv3zENyYudc1BzQt2IXx
QETdxpsevYLkomuN/ceQUuhxaL+ESWLn03MqJ4JtaHtfXaFwcaOchjCnE1utv15Ah6NJncEZPFaZ
RJ4mwdv/tnOv8LggUmghDWMKPOnYXNo7xvU/YDS7U3mDF9g5o1q4XSqBlJv2YipUg7uh25l/DJjK
KAhNHauHsppkOY2Dv2+QLCK9S4YoJQr+EexYXMRKK6ufOziYK8WvqvpCk9qezAocwq6e/tiH2hRl
BcUFKnWMaBGMgJqUhxihMBaIsm0QKwAu0YoUVQ+MCQB67Rrn3ENZvYN2jv4nPQwHydVEBsF8dUd3
fMehJaOUPld1tBkdjMfwqB0tV/qknFG7j34fYdQVoXHBqZiUlk4Y54NcHLQbaPYpfsz3s8+ew82H
+Wl/rUS6tNivWR0JIxzQpzGCLq3X8A6vhM/VZ+Wxd2W3vQe3nyNAE5gG342IqexG3VdAG53RY7Ro
/0falTVHijPbX0SE2OEVKKjFa3sZd78QvbKIfYdff4/c353CMlOacT/5wRFkpZQ6SuVyUm0xtrj1
F9CNqj8ZsxP5UwU5jEIbWCenDTZv8P/O7I535UHdFddq5YjQY/MOO9smXxO6xI0R0xTiEgtcoCjt
Mqzbya6cRESnvom9K0EcSlmNDZ6nAWZCkQGz/GH4upSCQn6hcXCgYSWyURMJymj3i2/6jIhL+omk
qCeD+6gTAj2z7EvnjAMOc1YGc8hhHe1O9VtnfELbR3WCS/XcBYv8hyjC12q2aph13W9bDIPY1U8D
SgwzRjfnR7GjewLTF+wX34Ahqf8PWvM9KA3cwree0YrrYep55sxe5y61E3mi5joB6vOtGHTsZisz
tI4FrrL8QFCMXweKuW8aQeOnSDsORhSpWaKSXS8NoqNDjbCIdBeVL4I1FMAHXxUKalBlGSPY/OjS
r9Wj4S776lR+N5zQ6W8LN3sSxUk3TjOoWhC9RI8veEj4GGZbtm09j6h4beV7Ob6ZNS+ZbCfsBI+v
LU/7jRzuMEcNAf2cGUPOTvZlD68J1DpcNTvrhdEw9/teWLzJNoQ7a28kckd7yma77SVIRPkfCmwz
FNhW+8lVUGAbCYfHb+UcIM3AhDIVg/3kV/1Xt0yuLTE1bayjglnLLL6UpGgpZd2X495WRUdtW7ez
NB7yY7tHPRSk9S5YUVE8jA7+XbFH9zvij6L7esPy36jG/r9STTY6atMUwsAyDJ62ylEb0y3JB/qC
3ojhLKQpUzPvdCbG7hDk3kfxU1c8XD5f29Z+XjfOJoymNWMrpb0nWU80/jkj/Vi0javGosoXkSAe
6O2IjkoHZZbJb4hn1Lnbyw7RRB2fG3jxZtE4R1FR2rZTYygUlumVLs/fw6ESxGcFqvDs6VNJzNFi
CLFMd2NTOJNxX+iPNKS7y3sjMDOeOH2p+lFvE8jJ5F85uhcUzCGeBRVdIhkciGNurxkhRoNTqmNa
5bdWO1T2p8tqbL1S11vCc6UbGElYgcEcNkZ9CpST0quyuJqVnzm9VaqnLLqvhl4ACCK9ODwol3bI
SAQzINS+j2rc8Xp/b6elwLsVWBsf30rmPJZS9Eh4+qJ7GrXQkCYk62eP+Pew/fcRVTgYoFk11xlT
hV0U7P6LWIxZA8FGsUt85L5E9APsKF4SyGFCKZmVbuQZBGYPY5t4VnsLjzbDu7FMdvn87bJ5iJaQ
AwabKp0521Bv1kCbbF0bkyDys+EQvTE/DhFyzOK06xYCTHlyrPBXQpEW6G/Q9XtZEYHJ8aGsyCTx
YlLIieTjtPhR9AlNaJdFiC5VlXsoSmmZKRGzhaSykRsCx2Y7o8+8c3MNVaxEdws0ValGiNGIxoM1
5/vL8gVLyXdjTEZbYV49zJ1S29WkT2F8E2ESkmw4vfX5z0SxU7G6Y4sslEsdHKjeNNbuqPh2qDml
fYtZ1SS9vyxKgOcqhxV1bEZSxTDQVr9LyvMUaphkjzgJCvwvC9q2ENtEYBW5ImT93+pUkbQ24hlR
psk8mJbfNnt72P2ZCA7PS5qADW5ADHLIPy/Tg0Z+KpLg+tt6IuJAndXgtiZfbDwSDagxHpNP2m7C
aPS+ctLMsYPSH/eYtHRZp22rRxIBc99leObvsmwY893lbQIwhytpYnRvdjID5iWDDUoga3OLzqL4
FJucGmlqLxCl9eUOk9g6bQRZoOCRvQl5KyGcHXRdUc2zGsG206cYHQKiwjzRgr3jfyNpijQotFBY
VrIN8iD0h9lhU/jEhSVb1dpgnfx7e/ikXtk1Sj5mkIaZf71bg0ePNclkJzDk4KGb3DGP/wN0F29k
cmc2ldVeMSjObNt0cMCCVNddSZS92gSGlWLMWFYYBDqPHtWZeDAt+a1StI4m/6jDr7UeXLbvTVRd
ieEveMMulrhjYuwMM3FesvxX2ihu1LmlLnKPRfbNfstKJcxEy+hsQ1alYpTh8jJh+QZRZ9b223al
EXent1GRW7SGFJDrxwoacSsfXBd3mCJ/rx6nr+KxYVsB/Df2wF3y89iVCkL4uJnyQMrcxTMwfoHc
KY/T0ZIRvWoQxJf+FC0MrsUt6kBYm+fQM4/Ql2Xe9bgJY1Xgvwi2zODQoskrKdQY+k3Yskg5UNTx
x6oA1Nn6vPP5zjtmcPcGndJUb1pAEkF1Mqh46vhuJPuxORH0KGjEUQpRqYZILe4W6RKlTlA7AXdJ
D91O8aSRgpJc9IYWQK3B4UTeLnpmsh1K5i95ewtq8Mtnd1sLjBkCYZKGKj7uPMV1V+tFBV950hJH
MVwDT/U6/e8VDTDusxDuOPVxSxezQ6FjFX7t46fIEADQPyD4WQB3eqa5axtZgxbdixFEewzgcNFr
g4pnDH/a2QcREf02rv4tjn9AZ3Aji55An3p4QuFBOGCQwNES1YH8AwqdxXAHJ6HjPFkDxNixw8g2
zX2CulfTNfXX6Kt4zvumsSmEqLqCidHgBHgLrk0Yx2FZFnjKLBTDOFIMcm5FQ3O2tVoJ4W4LzNdN
Y3uCEGlfgrH0dVRXte/CXbdj9/u87z7mTqxEckYOGowy16Ky9+KDFbBGLOMqP0Roy4s8Ycx80zZW
sjhbV2mMEfI21GuPfePY32NkjGJPZw9ecP3Vrx2wrOlWmKdiePMOAVeCuTNQ9GkeagoEG0/tLrvr
A/sTuSu/Y2QpCh/ab/LhA8BxFsfnBiJZrsHLiDVFZthRlsY3+tptrU6ATwKT5LMBklbpszVDq147
dtUNqUXQwQ7RhWWzuYtDkdpy7FPoUe9YXjY8tH59SJ3KLdwP+earJeNujFltVVmLISoqE6ftiKOS
W6P9QOYX5OZ/H2KbuzESok0VZYc4O1i/wHmx178Y6EGdD6zn9U+tgEOMqghp1jUQpseVO9mHskM7
S/X5sqltP9hWKnGQYaExniwUC5ddsfQySnqc4VgeMJEKB0l4gtmOX7IIDi3aZaJRWkJamjhGwJ4f
oWdhYjKeHzmGx4msQmThHGDIRmmOlJ1bpQJNDi0dWzQFYTuAuVo/DhrKHGNN0hoiyFFxwZKDpCGb
BZN8hLB5ZXsGT5kQFSAGVkPcWEv4RNUfrfJ02RIug+u7TipMku6yssHW5Jo/qc9F8cPQPjWiibCy
SAyPCYNsyOT3FdW9sFkVEmboDK1rXBkPygvLfCa+/cMWvKoFNyNaLN9ev+lcWGGSQ7v4Knlmb47w
IC+w9N9jZzI3+evyarLD+c+GjpaHt/J0w5TmJYG8sjGdwaZOV6l+IyQq376YMBxLVlQZbgWnljqO
vT2ZiPkNsoNyqOJg+tFRueuOpunmh38zBmZbsbNETrGkzkoqzyximt+ScZfLz2O5v7x22yZyFsEB
XzioEsabQ0Q131Wa4egympM1cCDPu8uCRLpw2KeCTYuWLDEIVuIk2utyUEyCO5AhzHs7OOvyDvBq
CVTY0GWkp1j6gahr0d6oBVoS3EE06HwT7VTQ3zNTQEckB0WZ1ZRqrCD2VqgIUD4o/c/Ly7V9V5wF
8H5JNbZGrbOCTOW6Ay+CvqfBcoPnDUhL453I6RJow3snGkKvkp4iWtmNGCveJydkidzLCm3u/0of
DosoMep4GaCPQR/k6aqv70tRWc428KxkcCdUksbBVjQLhXaxYz80hx4BN3Lov2Najs867ES8/v+w
Sajos9GtrxKe/Gvp6RgOM9at3Y3gDqoDFb1WeACMB9Z+qz5eXsLtXTpL425YMN5NSQTCAi9Fu2gB
rJsmYSvc9jadZXB2bSxqtNQlZEgn49501MGhu8Wxb+zWGVxGiSSjWeCPF5IP4JRZrS12AbEkYLi6
7MPHKKBXLUhA5r0w5LEdpQLH5v/2jQ/lmEsRW4MCccvt4I/gevKA52hUQQXBtY6Idu13X4pAVGMt
WFs+tlPoIUa/RYiBVJiOVuyU+c6gglO2CecrxbgTEM9RPusE4aNsVBGleMyN2WnGr6UoEiJShZnq
KnwpYfKtTBlgMH/Ztj5T+Vkvvl02d+EusR+xEpKWY5LWCZQZ7xkE9gErBnaaCHNBFB9l957oMhRK
5C4pWiaNrC9Qq92FgXlClvXa3oGnGnNBSr8J7IN+mAQxJdFKcpcWWJjmiRCIjKLrSftSS0flYwGY
lVVwwDFWVpnI4HpH3CBE3GDapwg2N2gLxOxq1haISklRfFuAVXzzsVWgDbE1IRLDmB2lrR3pY/7Y
WSu++ViZFQSbGRyqDxgnzfgIaKBTRw3o4LCK3dAVTcjbdDBWErlAlm7l4O9kEhPNcmTrmKh/mclf
c7ezwqD7mIfxN0aZ3IUpDWGfLjOsP+zqWyMnpxglmZdP2LbtmYqsy5jOrvFVE43aSLOW4L60m6NZ
70CZX3/wijzL4I5UbyKMVEioTuwir8A8KfkkueNnK3baqymY9x8qCVPP4rjjpA11lWkxVCropzaP
3IEGJertL6/b9sNKIxiICO5eG11ob5EpIcuU9io6BuZXZCrwEIie9Js2dTKHEWU1blE76t0HGsVA
M3oWy6FupWTz2BtQDiSBaDVZnLxV3V55uqzd5tFdSeFgt4pjJUUSB1LoQTH2kog/aNPqVt/nLKLo
ZiJHBb4/oQ6krz5JVuXG8f6yEiIhnB1kRjlgsh2E5PUNHfYSOViiCLBIBIeqpZZXUTMzEUgd215j
PbSmoJRl26NdrRXnjjVhaKA2FjLiA3u9q3uwUt/1vYNxbOBAwfHp/cvrtp2CMNEnyLjLdMwGeWva
ZMiVXhpl1pTQfa/gi8lOtLNd80mTUZ+d7SJfE1XgMiR7925bieQMQutaZHcXiMwyl0EEG/qUj9CR
jX2ivrW7rOKmfZs6wVAxkNtqJnd450kHy26lAvWUXy30Evlgm3ax+j53SiPdoF2Caiq8dI5Lc4ox
EzQVqLD98LDQvAv6MjQIEs4u1FRFm0pG4BZNyOqiERIJlfnHhMYsFocQlWKLxL0G5laeWALyXAQi
sEON11wtXhvMqYd0v6uhvTrVHBGNweYKnrV7LatYidOVApdwDO16JK1V8FKi+GMKIxGKb9rdSgz7
/xsxZtNQAq2YtydDK+uw3EyuFDRB5CkicZtmt5LGmd1YGSEpWkiLWt8GWW/7kfQ0KuV1WLRm2Hy9
/BCqcRepPZpSkoP1VYlvqg/Vcq4kcOc0r/OEznRAM6B1G8tOon+TRVNvNncetCWKAZIpFUzNb7dk
nPKamlaLd4X5ZKXfJrrPREUR7Fe+Q5uVCG7X47ST+9iAiIwYqLH+K2sjJ0Lz5Ph8GWa2VEGVlGZb
YIIk7ya0t5PSdR1Z4COEKJGqXDnR3F7Uj8euMV6ZtRDuDjKTZULZP07KSO6H0Xai4orA/S3tINcO
l/XZst+1KA5ywPg3ZqEOfRr5qsqv8484N6vv88noKU+0OLNmfH++q8H5jG3JPlJlvZbBmddUG0SJ
Kc4gSW1XqVG/UWYuiK0FyCLYeoUzsalelGIO2dZ3X3P52ghVcTXKZm3ZWhcOT4wctOmzia2399kh
2tMjun/LFzaCugoiItBo0xGBM4D7EvF8y+RT6slSmmRpJrwQdhXcgsqPdsZhwoBWNgctdO8/Ymtn
aRzSJEbZz5h3jaddddvIxy4W+FVbGCATtOIiZIcJYXwof27nUCEGtEmVX43kLh0oAPXBWejHLOEs
iPMFSF3GBsJ27Bl8IJpja6fkA1QeliwrFp4FuqyDmO8tZMat0aHzGO5MlfmFutdhCIrAmd7e/ZUM
zqCtUooXyho5yXHcqV4NBliEYQw2WxJ94OVJ1Bq7uT8reZxtl0sxZaGC3rlY/y7VO1Jcaai5moQ0
K5sHdSWH2x6ptIs4Zl2PpnKVlUckJXLL/4ApvzaWoxgFnWwcbJIo7cpKwpuNkus8/CSLTHlbBda4
/vp9Pk+QG0pVLwW+b+S/svwxzqjXDY+XdfiH/T8L4WyM9LNijTaa/2LMhJYfa1SCNPsEnMOu9oKK
sUMmSvWKtOINzgZt4aBBYEuP8XgcxwfNFmDMto2ddeJsTDULc6pMiJD7I2ZNucP8VR2vUWl3ee1E
mnAmRqaRZsAHvHanG53eUjVxzOrpsgzh/rAfsfJkpXoo2QxBuAH34yv9UbRr9ksARpkdy/EK3wNs
v9+5HWejttnaruQN6hBHJUrh0MHIBta0znKyrmafpeJFbu1mTFZeyeJe8gopdDMhkJUetAZzXQq/
dM0b41G5rQ9DkHjtqbgW0WRtPnjWQjm/itRRVlUjFpQ9DdDE6FffDA8cdAfDn/eVqARz89G9FseB
hIGx9I1cQcf4KksctfzffAOWp9d155VjxlM+CYzm8gGw+SIHNYlNLWHIhGqyY+FLn7S7Vnezh+5k
PBqO7DZO446gCUgE731m8f9sPDZPI1ubbamXE+TqzctgnzCU5bJil0+cTTjsINaktcqMxSQYMoDB
Ee5QR/7wsefjedNsvswhsvuoal7lBOTI6v+0O5ahZdQUkZAIQ7RoHIxUS6PQmCGwFh/DPsg+kjtf
K8MhiJlF1thZ2JRozB1w/2jZrjQsx8JskmXoXakUXIsCyAIh5lsIkcuJFGaCyNZ0az5oRxSmI+oz
fdLv2QQbMWSJjJ1DEQ00tTXJoF9RoDemo97Yai7yt19hKs5l+xNtFYcdWTsmi0ohalTvG+klX9I/
FMChRTbOMtgtYAvS/GBKV5PIpRAowEd7iImRvZECBVBs7peydjKUWVAjJBLBORTalKK+JoQKtomM
TQO4EWYPRSI4GChAfYsBhdAC5avsgdQH0m5OndBPDgvSXtFtE4hmS/zDtWEbJnqjbLCs8VbWZVMk
N/BbJ/l16tm0R0EAerJ+83aQfSh6X2wreRbI2VpPzbJBPBMx6BSDTEenHESF+9toepbAGRtYhNWi
aaGSId/H3R3YInXRZHSBCD75nzVDNUkWlEibe1XOXM3eS/avy4dSJIMzOGmwzMnWoYYdf8qWb+h1
zkWPFpEIzuAw/pCYtIYIqnxWrQGtoPvCfP4zNTin1azVKjVjyEgXPxu/G6EjFU+XRWwj5d8bzndq
GDQL62aBiGWUHUnNHbP4hQZxOxYV+IrWi/1/5UTKc7zMioRtx3xrNArF7oQu6qD1Md3pBY6eU13P
qZCTaFMo6vdkDWFSsGJwQtGUidoFC9pZ2c+5/FToL5omei2zbqN3Ds5KBlvhlWJpqJSkZuw2Gqpu
GUt+dJACECI6It948/SvBHFws8gUo4mYMk17NJWnRMR7KFosDl2WVEcWGiwbHiaGRvG+Cneh7V+2
ts1UKiuo/P8N4fAFE6FiMjNCscqbXRmTqPR96iXXiQsGFme+QtMaaqMXge0JFONbxAs9iexRRzzD
Xm7QKOIgSyzsZt6+DM6a8T3ijWKFmakyIXv9FjX5x9CL/7Kv9SOruRCWrjB0uWB0fEt4TMYunTTY
AmMn0NzMRzjQdFnnEK6dXf7X5W0TLSCHQ1UlNVrBqLZ044eEcW+j8Uu1J4GfIzP7uqQTs//VQdIl
sAINFaSET0agudoOLyPGKGN59XeC12a3U4/E006Rb+wu6yc4WSrTfyV5liozTAYWGOpHpxqe7CW4
LEC0gBxGNGWZ6gtjh5LB9opHULwb+s+XRYh04NAhybK8KwhWL9V+hvXojNbjnwng4MGS8oWaPQQs
s58P920veCiK1oiDBksivdr22ITQQga/a/25T++MRTStViDm3QCdRqJ0maDGiIRAb+2mqEECRbBW
IjR4N2OAhnGnZpDS+GyMVuFZqZeDlNRGAwOIMISuqGD3343TkfNBSZjDQ76Uv353i4U/wsRr0J0W
udkX+yALQHX7SXcGPH6yTpuaCXhroWJ/JEfdbwPjs/HD/mpfTzvWet7HgrtDtHFsCVaH1KjmpYw0
2EdhfOvqz/F8a8qFAINEy8h+w0qGlk/wrzt2TkeEYnqn0ARIup3HWa0ahwTx0i1hCRp9FJAE1YE1
OpGDrPm/2cAkwbuLHZkLiKpxmDBUZKpAqY3bthrcMlMDFaweSmxiQJnuJRI9lXV4qpJKIFa0UxxS
qD3R7HrGKqIkIp8qxxjcTHm4jEYiGRxajLSNdSnBOtLqZ4T2rV5zK1HoSmTiPC0FRqvNQ0rxbm38
BCOQ5L0ENlw5WFwVPVUf62tfOUc692opkAnvIpltV/KFRk4z4bEsqqMUrBvPUUEl0pCUOXlWcsib
myQ8astHYuBnE+fTbTLImKOpgYiqvW6GBCSFX6VRcKGKAFbn0KBqrCGrGFPs/7Pqla7lhXvGhfIv
WPUE7pbO4UIE9vm4Ztyt6YF+YqwKFAkEl4VNQe1xaFQBDDEQuHBudQ4kFCsHS38J5bokdUNyq9aW
l3cvzYfel6ud4vBhNvrM0phaGfh8wROf+aaInknk8escGLTF0kgJhQx4Vxid4DDORZZN1ncali9e
HAWBZ/j8AndIZOccPmDEm9qMDGfz5Xo2XJJcdZF7GYIE/iofyNB0FCmNzCGy7LsRUdOmv9Pbvd6A
XFf7aYiY8AUK8U0MU9LXpMshLcSEH2rEXtp/68dFoJPA8vimhbAmNIvZUykD3UVi206jIkmQndKY
Cmx8O9NzNj6De1QsmdLP6avxyR7jvE3B0TqjZdGdfcVTA1aDL6ZpFVzwfLgjKsxMlhk2DZkeoIk6
aCZR8YRoozisMEaQ/NPfz/Q9tZ7V3FNFl9+2FqgAIBprRuMLknuqD5bSsGBne0XmF1UUEv4HdD0L
4NA1jRVamgsEILaJRlK6syPHRgcBa8QIP4kKADfVUVVMpUA9vW7y0w+qqqNtYmNTZiWY0n0vei0z
GHsHp+fv8+9/rFWtjCW+HyqPar+f6TEtfMzMQ6BD4Plsp/ZWorgrnCLXpVopFk46TX76GcwxKNWU
v8gBupgx4NiKnI80YssriezqWrmscw9OsJnlH6Jsj6clET3Ltp/lKwH8OZ2qrB0sQIJyrd9aqJws
bku32zfECQYn+xoCwKsICP5DdAtuHqSVYM4IM7B7RzEr7u8zw6HSXmqoU34svbKSwh3XgeRKEY3w
8YhZOWR5SYyfl6+JTSd8JYC7zHOMZ7P7CdZnZ4q/lFXQhWgZqOFONo3XagiH5tRpl3B3WazgUKnc
3b5oLYbk5NBrSK+yKXVk8vJnAriLHQdKl4sOelnzYdRuSlFQRrT93A3eTlFcmAyqiXyPWHEefRW2
kApE8LGAcQlNms0QMdKHnnpp9T2vPlJ7dt59PhCAsI+ll2wUj6JhbFkhOaPxzWzBXjvc/9F28BEA
WkxjLzEGeUpPJPOHQgBtAnvin/sgAjSyrIQiaXc0ouMg7y//fhF0atxxL6uKLh0z2Mr7XWVSB2BJ
q07q9Ww77H2cBTLxLwsVGQD7/wo8e02OzZlNgCAgyojT0ZnzL6UhMAHRynEAMJu6MoxsfgC8w0w+
ytGfrhx31LOKzmbEst3j0b5lz9QEA3CMq+H4Ox48mgLXbXPVNKLYGruzNX7ofS5niyQNqKvNrdA1
58UlleW2lSTwRTfXbSWGW7c+MtpFsyGmXHaRfBqoIODIAOqdW7D6PrdsspSNiFMgI6U3x0zfjcuL
qgWtlDtqdAgb5Q8XjYPLaV7IQCJog+67ftlJ6XUiQszt4NJKIw4yi14rldBALwob65DvYj+SfcwE
BmPxuC+FvUPs4r+wfnxHpjVqnYUxScgXXTN5fUCvFRUN8T2GVqRH8+5DWYizdibnWyF2pZNywH4t
8400gOyoccNCcFaZTV3SifOmoqXILLuEDLPa55YJUXsTo0VMS9Q2JBLEeVVRKv+vCypsMqeob1W7
cCgmHsSz4F7YxtXVsnG4anSZrCoKtomlinL0DqG9v3md6sTGY0W3w+h8KOG2EsnBqg7eFNtoYYek
NoIkG90+1A4mIQKAEK0hBxB0Gmo50iFm0L4j6OTUyVWrt7hlRXNvtwFPRQoZdKvoI+M2S1LwppM0
CKrJNZ2PNP2ii9I323ES7SyD26bOMkEx18DypNN8bJ+R0/Pok/4pO6kBC+E3bnOd+KL+2W2IPQvl
NmqSKR1bVk2uycFQNI4mlQLY4/cIAK3pqFZHGwHevTJfO9qOJOs0C5WGGrlW4OjKvQpz9xVdcHD5
Nx4vhwPzvs810HVCDrHvFOPF7k6LNLhVGYwiXgfen+clcUC+tDGptRmS0sNy1QY0UAPNL46t4FYX
LRyH5d1gzcpiNVi4GvRG+ZPU0h0I253hv3bJvNUHfFtvfSBSN6TAKHTdbcC+HWp/GfjTWyIUuqwO
pi6/lTKpKiav9JDSvXj5DWPgWE6B4SVXeqAeWf9+5opY3njj/q2YhvHIpm3qGCzzVqQFnpuZjh3Y
2XV6NWb9Tsco6f/mP/IiuEOLXv2lUBaIkMPx1PWpl1kRBtHqifdncrhzaisF+AEayEmt2bGGW03P
vbEXZfR4mOO14fC0qPKlTgzs0XhcvrNalu4kn8CycB0/MwgqH+zPotCMaI+4Y1uVpRbbMRTTQeQ6
q6dG6KyKJHDH1c7VqC5KSOisb3n1SOrdn20Nd057mpdpxbYmrh7r+JiVN7poWPn2vpgaht+aMpqY
uRPaa5LdWFWtu5hI4SqGb/ZP0yBiyd9ep7MQ7oCaGSK9KHHW3bz6MY5/ySL2iXd+yG/rOgvgXKs8
qwdQh0NA84LhBc1j7LKUuLmzmp3hWN/ZxKBSWNkvWjoOA9pc13OLCbWmHRuSPt/UbulKmMXutphJ
6mAkzl+RJ6LB2L4izqqytV49K9VepcvcQKoGWl8VXF7silD2oivinb/PLynTfiXHMNNc78dXOcne
PMWYzmhfs1L+/FYVgMOmebAHH0wQ5dt8rWs/YSaOWWS621vjVanTwMxywUkSieBOKur0lsG2IKJL
CqfOqGPTWIDXr8TQa//+dcVWanCnterTIetyyEgP/dfigOZ2N37oQD6Qv/Lrds/qLrGc5klUW/fa
l/desGlaqmEr6FLgtmowtKQfkwLW/x0Rs1/F1biTPXqcTibyHfLuyvCWo+YjOrBr0MIjrA9hdn5J
PAfto5YpJM5zQLurHSUHZw/grmOEcuhUR/T0CZwXefME2Gd1OVy3U2OasvhVHqjSrhdMTUQtV7Kz
PBW8rtYru5jhl4fSKwLt02VEfpe9+L3JZ+GcIZUWbeShx1pHqMYvnHws9UM7T+NVmBD6FbnpenaS
tk1GF2272othJFXhdqaWq5hpQMrbcup1QU5c+Js4w0vtUG7CEYbH5nGON8up2rP0seE315n7Xwn+
uAXgLwwlN9q8R/mRO/WqC06bK7sQOXSbwHreYL7c0dBCNbcmrDEpfnSda2a/5ElwWEUiuAtDLo3e
MHVooctX2vw4wKsX+b6ibeFfdlG9tLNew06VgHWllAF10QQBJmXqRV4veAuJQIAfeZMS0oZmzNCn
dED2f1PdJs8EZOLy3rirPfqYIhXOZutWzxr4xzBPQQDiQnU5FEpioraEoXg797dWDFqrSN8nVedr
g3lbyuSU9vq1QudnK0Y6to89u7J3f3Y6VQ6KMiljrdr4DfMRLMVuchz21sPosSdu4QoL8ZhvdAH4
+DRI007ZOMENcO2h32dJ+KzK8wGDp+9T8ASl4bCPyODR3nZSZRDY77vyIf4YcjjUSPkUIYmBM984
g6cjQla6zT59RsD0Ctl1caMm++AlZTmQybIE6ypRbO8uv0kDEkwYJs9oMW1Xv1/AEt77ZsAeW0JP
RID3fCbFbpJalRjigGIRCePCq6/DQAXJCgWvI/NIZn/2+lvimHeiBKhINOe42m1nxB3FDne1et8Z
yXWlVB4yCV45GS7tpX0SqXD/2oPAjgVXKp9wkbsB6KQxuT4rX8CQgxvbxfgvB1c42OiE45VF8tj/
V86eLBm6JCtY4vx58tg4AAoXlk0fUBw2EkAEVtvO5Rnh+XxMPUXEoAzhcU26xZ28N2/0QN5pp/9O
Mc8dFJ7MJpLrvrHYIbU6kJCGGOJ2lMJKdBwF94nGAU81y1nRLpDCTsfgT96Ix0DsGR5Y3G6RYPr8
L8Zwb4alVovI+UF6pSV5yE4kOaaBFnQHA6+eGGxK7PK3UdI+e4ydXfTuYapcAAKNQx7bICHK9bF3
qL5yEnrX5SedXPf5y+Uz8MrSckkOBzjmFGZ2wi40BOV95Zo19ujIQBX+sG8/0yszMHzWIkucxMv+
82ACzmr46swqNmjBAM+tieJFhF7PJtqk5kYwo0cAqnxVpoqalTiZsZapPrplfGzz25aACdVXjZMt
zOUJdo6vz5wSq48InnVuuZvdMBh3DEyXffeXHNiA8BSZHCp+HgjMlA+VkSkmU6ZAanaYrthezWhx
7oNurwaMDq77pfnZ8V8wKm8/+f721PkqTtKTotKYnWp4IiR7+WQjMZEA1xYX643JD8IxCQJ/gK/k
LClJJTPEgdSC8obC98iv2NPchs6Xz4bo9ueLONve6hVpxppOL+OOkRxj/APanEacB/bEE7E0bG0h
RgsoCLEbhokoEXc9qFVRZx0UqzIM9qFIj6mD08df48ifRb2P75IV7OiBeR8FYoYGUh2+GHEo2owq
bBV7N/paHSQn8/Kf3zWnv+o9y+mwdcWHHjVrmdxzYBlaBFopjruK9hmpzHzZEFV0bpnjWgS3hmZd
V3ANIUKPxltbmQ5R81lgFexX8oiJFBKxMYxBw+gqDjGHnI5ouIZVEJT/6/tp/731bHBQs7430RW+
deFBim2ooFgjIHh8axJq25RL2UNWV9936tOiPCbtw2V9NldMBrMiGrh1W1G5iwaF3p1pliUMgeg7
ObFR6yjKUb3yZ71bspUMbsnQXA++8AEyAL/PYcC6u1mbpe5nYBHonNRHVT6mTRiKl+0kr95/gCDk
1d7PP4F3b+dM1sp6wkpaTz0G7vRBeIeHou0AFndZIPmXF3UzSmWsxHEubVlkBNSCgMX5KN12Pi5X
D9nNa2kXHebb3s+eDR8J9oPIxXyNC1xYad6lbSIaDXGHlcb8wMfpKrphR7vwp5PxGjOKdrFLv1iH
DqvdHvQjlkPBgL9x32JKTwEeSnFLxNblu14J7kSi4ac3yxi/qCilXRjLbmuDplbtnFgDp+JBGxPB
G30zTL2WyCx+5WYnTa3VHYNtLUjvWIQQLYgPOkjBkzsWm0u/iEKDWzf+WiB3Su1kCO3ZhopxPB1p
Rbx51j3yWEqGwFvbhoO/zyrv/5JCo7EVwqoiDGd3DIvilWbpmdd11uJdtuBNWFBB9qKrpmUD594u
4rQoClkMSXOlyVeXK6oIAhmi73N3Qbv0cRE2+H4yfa3sh6Ta/9nv58wuRozYHBd8P2q/WXTXI+96
WcDm68pYrRBnZmA7w7N0hgRWYU1PtZu73dHG4zzxRaH7zX1fieIMDO8qOcxHiDLKyFmqfRJ/DQuB
bTEMfoccJhg8wbOH5m6e96zBazEHlT66dl9HT+WBHLSHf5HxYAt/QQ7Pf6b0U1NGYwTk+QKy2DBg
RU7NKdzn4Nk61n68E5XRbi7eWTF+VoqKGdWN0kKgEs1P6WA9Tnm2t9FKd9keNkFgJYYzaBXTBXWw
bCF+MkxOiAx8REigjbErWdrusqhXQpd3a4g8hIVyFlAK86mIqS+iScZwU9e47q7YVSb/H2lX1ts2
0mx/EYHmTr5yESXZlnc79gsRJxnu+85ff08r342oNqPOZDADzMMALlWzurrWc7z4gS5b/FX8sRBE
lV64UtKafTaYMIpMehLE52LaND3HEay764UMJsEuJUEgkQ4ZBtI/h6YQkde6wnOeWvWL5NQeNnw5
Mlcj7YVI+mYt1GoyU8RyI0QC0UolV9m4m1SgPcDeE07quZpD4Dv9+lRM6KNG2jyRAp9Kvk0OqDHt
Adq1mfe0xhTvTYe3L7pq7CdxbN8gIlEXxVRc3KqWNO7jRLHr4pljf6t3eCGFeRyqVJvkIYeU8Hr8
gv1ASlydecDNyZFmdrfDljcIsnq5FgKZy9VqoLo6+tq4KC0TOCrNJswjyzDfLmvGOz7m1cjbrBeV
AYr16kfePqppaFU9Z2iVd3vZHkIViIU6NFTI/2q7/8/8qO8ua7P6xi5OjWq7MPOknnw/1CFokDxC
AtTleGBDq+2IhXmzrQCQSbbBGELEtJ9c2n0Z3saHef9zYNXk1uN5dsD4CjNBQjtSjZTU6dz2Ww5g
W4SSpt1tqtoRPdULt7UdurzUnGcXjMNo8YKgWEUdxnTAeq+lm0A9K3n4GatP8OJ7Mb5CkvSp6UGm
CqRjlKa+pf7WBxJe0aau2T301N55+cJq+W/x/di0qAoVH9tcUAwjmMAVbCrb3MDogSdnhRsQSIU2
RixyIOTlKIh3KCDx6pwcV8zGmaIptEPrQ+eiU8B0KQ0lOE3KL74mfyvjQLVUhGCcyG3tWoBwRAES
P/gSJJ25FqE5R1EBAnLbGGYrCpB/pi///uItJTDPZqInzTgKIbK/4kehPMS8DtzaNVj+feYaKHEi
VmB0RYYzT16kHtp8P6ko3wYcd7h6vZeCGLufVZTAasBSoOA+4mlOnR5gBz+XCI0Dj+dhNRJYSmPt
X4iQdSSQJnkxFtPeRIuuhAvP5Bv6bU7sRo8h73letwVaHNBBNKex5hfM/SCSAOYXvECkCpiP2aIl
iVlFfX92yz3fl6zWBiDtl0zmMcv73AAHnUlDgurFfAQ1ZY06UriJbD/ZkI1uG7eCB0zKzeT9jVka
sko0EywULAmF3gVxPmc0RBVuu/w20jinueYldenX32dxCMewV2oAaKNTK13rZmd1GrBRg++XlVhz
GEshTOzRtjVGDhMIkUeSzVYTm+Q57SpdcwERNe5mnWRXBfwmZzqZ45vZwkpsCFCPwFBG7DLpVWbn
IwAkysQV6841TcMp4+FApvnpsrZr9rn0z0xAMsRFT8IR/lmS7lPxa6C/X/77q8a4FEB/wCJGyPOm
a8UeNhFeA1iToqJih/u230p3wg8CWDfAoL3K34Unbhl/zYctBTNeuEF1vWlpDBm9zIUlVk65k53x
angb7uR7xP7xAdNFt/z98TUjXcplfDNgpKWkoyfama+6jw351Ap4IGm8r8b45zzXSTXTlKY1GgvA
Pm6Z8dLNVde81INxzXmezbU+4fwoGp+8oV3JzA7QsDPwVvMm5nkfi/HMatAaqUDDPEVvbKF+qqbR
isvIqrnjPBxJbEswjoNAPGaDjds71VdxRwcw6Rxz8wajmF3dowyTvIGzNaeyOEy2Q6gKDWbKCD5Y
UH1rZK8fwCcTXwctOhU8cIH1upFJVJUyjaC0zziwvgzzOQB4Ad7UAEgk47Z0hXsJ+ImBwwuuVp3W
QhTz0hB9TPxEPrbKKJ14ux02dCyJO5u4+tEWchgvlUhxIBsV5IwdeFyPbBP74W0G2I75NXzR7+lk
kPCm8baHVq/ZQizjuyKhSyqpwUmmkSf5WF3bXXaOq1ax+PuMi5pATidPdNZKgJPwNVuWb2L1Ou2/
thhtvSyKpwrjldpwjNSKfilNL/f1DEIjxd9eFrHu6hfqMF4pKzOxKTqoo3gYP7EroDcKVufRcEcG
o9tW2gZOcRW6PPNYP0Y0mAimFmSZbZjFKiixYzrMqQSJPc69E4VeqdyYmRPMvJR31bubv2Sx9Q9N
Gw1MTkJWFc1eacgbIQL/ctxwCkjrn+skhrnDgo8aaq2jxSDr9XU/+FtgpD9f/lzrd/ckgrm78pSo
ykAb6+1Gw1wjBSU1PQUsxZfFrAbd2uLEmLtb5WDx7UXIadzqpbwDe/CVtlMeZU+ANGGnv/GcEu/s
mFsLvTK9omdX+s8d9v249RV6+J+qowuNmGtb+7UR5A00ouOJQPHcAaYIk9m1PVkVZyj4WGm9JIu5
t36t1xkxcG+BMHadvGh7uhOhZ1YIOOEH4TXLrMozXeQv80vxvX8o7jLf6sDKlyQ2z/R/87CcLIa5
37PZGLNCv+SAmy3Zx7l4NCSKjeBonBoW75oxwQd4fs3Sp93Uqf2gS/d+9FAQnk9cF6IrEsxTETWT
0afrgGUb0XSwIGN7X8oVwfDhbMqDU6dmo/6VBz5JY1Sq6gxcbDmkkXkvtNeBzHO/9MJ+NpWTACaG
amqAYZQZTCV4EcB13gDePPui30sbOj7G219Zu2TI8AwNmwoGIRqrTZ/VLbb8Vdtv0xs5a66mirf/
LK359aUMRqEpT5QRw7lYiEAtjvJ8xM5oiYfQjr5SdGjAvg4WRcwcCjCsIo/YatvSTm9Up/cEPDQc
P7YWg+gEFKGGgc66ws6By4VSZk2MENWU7NEx9gr6SvmWgvcE16MLS93gR2x5rd81G11KZZyZOrWG
MKTI5ZsB+W6T2bN2JckcyunVWH8phfFoQmiCOhIY9iBIDr5q4P4IXON7nFqUUzS85xU7eSfJ+LSW
FuF6Kk0mied3xBvCfAMO2IOvBJu/+WoiSHIlyuuF4OQ8/UQOr0dhiFsH0JBdjFmFd9FCSJyC79rW
vQq7FcHj3zxA+kImo1+WTEKq+aggQHBk+fO4iWbh62XFVu6famBhFayloo5/mFeVgAk6lmpJQfn0
S63tOkCzXxawNsB1JoGxPKPUa7WgEppM3GhRYOnqe+1fjymYDISbfnowhleQUWdFb8fmVaTe1NVd
YdTOqAvO5Z+yNt5z9lOYjzjkgxx0Cn6K/9wX1uRGKu3rYotWsXxHoQW8DQEweHujSKgnFKEFl2Hz
J01W/JGKkq6p4V8imsfdjUUpIwPdty8TERkxfkl2NyUHQ5CtdnQHiXMhV26ICv4dIsJocS/Zl0kR
RhGvBW79XANDMunsUbzVmsEaeVWntZt/Jonx4+XQDmFFy06AhsG6WeSWLfD1NIwtSdv0RuSEtWsn
uNSL8ej9KKA4aUIv1NNSLxNENCm7qnb1vO23vkAaJw8a3pjl58OURFk0VMVQRfTP2UnnII987Cwq
AGRNHhXlPjIm2zB9Kxx46eJKqHsuiVVPJV1kJqqMwxQ33Wz5o115hjPag1PmjlxZZCtwc/BPKIkK
LHGhH1vR0IpRUWJdlpF26V9wK2LBER4wkesKngqi0dt4mzj5M8/JrVjOuVgmRZHmshWaCcdK19UE
CUNgqKE45Uuz8z9MzNhd9gEr7uhcHJOuVH1n6OjXyFjL7K/RDwZOybw1Xd/BKCvQIKvQCvf8+QRq
/ucx1blUxs3moSr3WQUlJ3PuBc/PZOOg+gK+6iCrTx0QtSfHjNsc8QjGYFuO4/ssXcTllBWMSKnE
+DSdCbiMuc5p1UiWQ0tuSiusHGK86F3milNvlXwKq/ULepLIPF1xgeGSMIU7AGK3ail79RtxcdRe
uRUeAGi77wrL/zbtwvu/CPjPVKU/bOFbc7WKh5r2STJxJzYHGTCPPKzmlVDqTATj6hDMClk3wPnE
w6spwIOX1hy/XDZTesPP7eX8izEeAE3BcGonyJgAgd/Gt0F0YyBPKyKry55V8S1QvcsCV+4FlaiB
RxItH11iw9LRHwYB0JjoHGNfEHnhrnMp5ojgjvcSmHNQjcOaov50Weq6miehTGxQ1JHZzzQqDYq7
1N8YYu6M8S3KFIHgpF3g5um/zwdV0OXIkorOkorX99w8WkBjAc8JArvhvcL+lraPUx781tru5ZkQ
xsWMTaP5Bh4Qe54yR2kwF99Zfb5L4+c8/1JGmtVVhzooLeCZWY0U2CbQtxshsfJet9v0RY47W9Pe
xFiyB7W0Jp/jDdby77PfxzijpJjNLjfw+zrfpcDwhScf5tKW9+mWv6/3+dWEXS1OnPnE1ZjSqVMI
q+V/tHyfY/95iDqnkwv7si2tvJrnkpjoriZ1r6sRrj5iR4wxN/Zs9a+99a3YyW5s8Ze/V/3AQjPG
x7XVoCQmDUIK85HIj3P2z8Dra6+KAGGwLGOqnoBU+NxcS9EomrwjGIwpfQC0j3Y575OKN86x6qwX
UhhFwAAsVuWMeFQGEvMU/yibO0wdCiYIK3hc9SuiNEJkFFhBY0ZHds8VEmd/DqRwovMpWNWcYAvp
DKCmwoXAueDkNiunpykAhDJBhqNS9OJzYUITlqE0ZIDr93c+2RQmxrk5ATa13nM/LSFv0rEFQ58E
sMaci2jDosV2ZgA/jQruvFN4lf3VoGwpgPk2WkqGejIFGTNYkw1CVLsVsEgYIec095iIz7Hby6u0
fr6x5zox36gJU6J3GkTqcWeVxl4uPQk09qXI8UOrZ3cc48VqD0Qybsic/EhFgQ4pg3ArJvDFrxyH
8LmQhb+6EMC4HpCKT1lpRqhGeLSB5e90G6gXqPCUSOr+/QTquTDGEkKSKlpfQxsxeej8hziAPZSc
XHr1yywUYoyhInJZYG4SrehQs9QBvTgptIb0veOWNHnfhrEBQKcNUmJAUh7eDcOVP37/j9+GCaIm
jC9iHQ8Cmrh8NjonmVEEa6vgJvWbYlNj7MRpPqqX4b5JksfLsiVqWOyl1SUUOE0F9RyNnQXU5VAj
glrLdnr9/i5YDWB6lDu6aqM/jODCcKM7TJ7gyaDADJorvmkHHmjJ2vEufwFzvJo/VsNcNkgHBFcI
b4f0/rKKK9O8krgUwBwvWDZzvQ8goN1Q0q4Ou5WA+HPVfbzFhuwm++DI++xqz+UxrraL+i71B8hT
7ies7ogilgwUq3dFt7r2ATVR2qYjcmyIc4jsSGAah1mQTpCZToCEvpsrTqy4dtuAw4h0CZsl5BP0
vWTU9aSIrWyTPrEicjXMnpIaltry8v1VRRaC6P9f5CxFI5VzKUCRuHg3/dc6+ouDWvpB5uP0XZFh
xBZ3Ta/6+7bIdgKpvMsG8DmQP/N+x/HNhQpzrqBmEcP70W1eeWvsaFsu5SIVrj+HJw/Ils6qLDYL
hUCV2pG/kBf1ugGvNE0pG4dsRGA+vkhXFecdWfs8KNSrCsqkKAAbTM6QSlMXVB3ewwT7GBExr+WJ
cO7r5wSdHt9JBJMxVKpujkJJn1yMh2np5AWGYEuY68Z6e7NNssq5/Lk+Ie3TWo9IORxFFf8Fqey5
yRlt25PGRNwy2Nikv05viR3aYLWOMdynYpW+wWitg6ADDRBewWfNVSxEs2UmcWhCbR4guqpNgPk8
gXhiE0ic0G+l1HumIDsoA7qZskp1SKElNAyExuhvJj9Aq+RG9mxP2Pr2rdjKjmxY0UZ7SH/wpkTX
3MdST+ab5n6adR39BaEYZpahR5hHiu4TJeutQuUtRa3b6K/vyW7VJ4KEGz6EULd+65VbfeZOA9Gf
yz6aS3XoL1jccDkeM0XoIGFQwUBMd3kEe/bMd2nTe/w5Lp6RMNEUGql5ih1CpNCiZoszVq6EwdF4
HBo8KUw8NUXGoMc+PpFOgm9iVruBkT/odbLh3Dbe12Gee1MRDSkfIScG5kH6ND9RMBATwWh0bXrj
e3LL429dUwzplYKGNPDfdHZDP59nsa17QwYU0QAO0qdI+QFICeuyWmsGvhTCWAQJ8nzqalO2m9SV
5wQt71uhvwnNh8tiVn3+Ug5jC74wgDuhgjKT3TvpHRaDUa0N3BaoZiBy3RlAVeR1Ftc+2FIkYxjh
kM0yaSFy1HZSfy81vJSbd3aMRVRBWUpgjUds0aZXkyo7wBayp/R5mivOPDD9S+y9XarCRIJBXfaz
DxJsm3QfmnoXiRt1tjPDNSoedPVq0LkUxTwqZtxrVdBBFGbSveSBfqjQIW/ZTnKMD34b7fJHwvDA
uUeKI5AhZxnsL5wPav8jbJ45hnf5I6EKci6ga8ikJwkE1OhpIRVy/F20x3yTG3kYFgCMmPLaEYs3
EbH6NkuGrqEMq8qiysY46RhKQlWhQ0F3GRQXfJe2v6MABMNdCrG1VT0CF8lLHrmSV20FxTqN6Jhl
QSn4XOEk1RqhyXVIntygsRR3BH/oRjyULzoKDoEdXpUH/yq9v+Ktvq5UnyUAVPySzC7bmkVFyhbE
2niuiZ1hFjm0CnSDbGmnYSZj9Ohchgi2a4cH6cWVzHzktKkxC0ggGQUWt/5eYBDKcLv3yk688X5w
DMDnJZYf35o77mT5WtS3VJqJELo4BOljBNFGaRtesg2/I3OyksRSb+udflV44kP8dc5drQGfE6/K
s/pELE6cqb7ocmu2NRWukCdkNhO+b/Ov1yzOPyrzQMyFgRliAyK0FFPYao0JgGcNnX3ONV3LPZbH
yLwPgTbmOsYz6H1pr9vIkX4UiRM+ag4FvgJ78FN3HZb2+Ewxt7Qb3jmu9i+X4pm3olSypChniG83
Ay4rqGRe50PnhNsjbgYnJ12ZjT0/U/bhMOSqV6iyNK4VgfNzO1TYguvt6hlr/RYNa8lTIzilx83x
V93hwmKYlyTvxEpoeoiuHd9rHtKN4M4H7S7aaRvpKnBk1Etym0euyD1exidhrQRgfxMelaI4DGVE
9jORtU3YpZWTxlJzNQTo9oeF0dhxF4jXvihFO7nej7wXe6VrghLHIktnzKxOhSxp4g63NbEMAA4G
o52+tlZ1je5CAH/Mseq1016KY8xqwDyhP9LqA4agmy2SMzwCFM8tAvV62lgTxlRs8gcAeet6Kqhq
YwAa8ynszMicYZq8nmMquN0h1LoDGN8NMG8209av7ctarjkhfSGLMamOdJU8tAkqHxUqsgLQYMDi
kRa8Ac3PkYJqGOj5iSjm6PiXsaG5n1AMS2BDFW5MVN+L5cyJhVdinzMRBhOMZDoguCQBsQKprRFD
hXlo+d9bq3N8y3wpPf/Ae7g+e71zgcy7RUhk6kMCfje6d0LBL/9wZeJzsfRcDvNIZUrgF3kAOXQ8
Q3sRP9ot7T7UyJ4rw0ptXh195cKfC2QepsE0k3nIcZIU6A/cxM07BRsfNuZeHlG65JUjOLZhMI/U
YI5E6jqIm9unyNgFwttlE1+pRJzrw/gNNYsMtCYh4BjO2cU+/A5ql337VL3HTn8lAuqyeyKbqcem
nlXglv17hlrFPP8JjC8Rk9rIdZpB1aD9ESJwbwD2I47+uazp58tMpagmOm2KqGNf+Tx6NKcwJyYm
2ey5IJbm/xh0sMdO/5Ib7qcqJyGMx+iroGgDPAl2X7yL5SFVH/+bEoyr8HVwahYEhQfFyOCNaksE
kk2sVTx/wTksdv8jzmohiTOUBJrJAmC54gZ7ZbIyN97oB0yUIsyfre6WH/Z9DvHPPpLMuI1iSOQ2
jKFf0X6MZWVFOu5x+RxnTpoU7uWzXL9av76VzLiOtOuKVKG9y2H4GgX7ouY0X3lnyHgKMJiXpiRB
l15MsBCXWXU0umX08t+0YBwEKepYhRcES5Ie+o45kQa7QYLAMQjeWVFdF+W1zB8jaaAFvEEMUvQZ
umIXDtpsX9blN8719EkYTxBpTS2qAj4JQBqI7e+jveAq1lRYdPMNbNIceTxrY1xCMSnVaNAaaFre
ztKV4cd2EEJQ1thdxqtH/UY5E/RPKGurn3Ap/bGuRa1HcwAjZxSvqbgJnoUfAHKj2P/P0gPnLKl5
nVdW6FU6iWMMoxmUuu9pz0N9bK8HL7gHugemCHWvtWsPbXnOWa7Mt5zLY0wkVSJQCBowEdUyb+fj
YlzhpY4GnIPBaQ/tM3dRhwYtlzRkrEWZxHnKqUQNRcq+dqL6WZ3QpQXcx65snjtZs80o5twE7mdk
jMao+1rqdEgdv0j/dPfilga9yS65QxkdvMYcJ7XuRE5fkXlQQrOWijjDV0yiEbRu3yVyl2bfLpvK
qgwFVmkAok7+hGHaFJMg+wNiqChUDtMcbrVScNtSub8sZt1CFnIYh2uA9CZKRNzu4J/BbXc0aeiJ
RRGgiWTVx34274avf62FTHpLFo4rxyI09p0g8xiHygCOyuzxgdJtgCucX69Z9ZMLccylK3MQNSQy
jrLpEist98bMG1FaqTfjni1EMPdMMye1ECY4LfkRPOEayETUjwII2j3wLuLZkqz+Bx+XfD2BWEhl
7poA/KM8ArA9zrFLLeIaL3luUeeMdlzoGK/mG8+hrGDqnCvKXLRImqKkyqGo4skAFEHosQUa+sOD
hklzlE5UO3G67ZEs4Ub4ftlUV7OXhbbMrWtncHqAaOyn1dB+sfq3tEXnKjLh3GS2g9YSyDEf/XvJ
rTz1IH0jDl015N6EVW950oklKY1bnwDuDl9QBQVDv2tu6i0tfSe33Grp6suzkMQEcZOa9GItQitA
SW2KGte8sLXvuofhjo/p8T9fOp3xK5IkgVw6g2YV2ZbJkzRxQiz6tT+9Mwt9GB8S5H05AbcB/rG5
FrWXSDPsLu/smuxUH/t683+1fJ3xImbWKFNc4gDjXepb2n1Ei91of4cb48nIkbXnhxi4ETbFyNQd
CZjyvA4Tz2+y4E66mZZgSMFPoIW86R0YBO63DJOqx847T2Ged9EZ74IRkInMeIVw1bV/BEvfYunW
ke6Snehm4h+ox3nxdMa1CLJYA5IR8jJyO6P1nZHHDOMZl50I5y3QGSdSdIMiVzSYVYXZksn7HHPe
7ZXmwJn7YAtHDVCXMI4GD0mvdHpHmVKBUOzc4UWVNsYVwVQxLx7hfSq2kjRikzUmDWS2TgrHjyVK
H8QRwjv5MrvF5i8LIKfLx463YH62y9IGpxi2uxbfaDa4K4DUH1243wbjP2qhANNnB1sPr+dNuxMB
2mPe05bOH3hhnizGl2g6qM/iAerQfo5ky1c9wESaXYsRNC4VDccA2dpRQ4xQAyYcJtB2LaoFjVcB
lIjspk31veg9zP4TC6zlT5etnhflGUx8UiRDF+U5pNI59/KufYxRH2sc4d63qg3lv9AeOBI5743B
eI/CyIHBT72H8U55N8xXAITbpUs2vqV/5fMLcJyHwTgPog2SVlOLrM0IW5iBKxnbbvr3M5hnd9tg
vIfhR0ZbxbhnEXYfzOA+IBPHP9FjuWT2TPAhpJLeqi30UELBHuXWUrEANX40ArdmyjF6tn3allkp
+j5qjOmOYqXor7Rkqnr5Q3rPGy1Z4ds7O7dPMMXAshnz+XjBskO0TdzC9gGoGlojoAK0u+KGNt5G
N7DBfxoUO97DyTEOk/ElhkIEUlT4bFXxT5Ze5XjQFN7Dwnuc2fkZMKMqY6DiiikeQoPGFreZp9up
ldz176HL49BbD4Y1SVV0TaZ7gucpVFjoANWhw3jxzt//pHmmIDfcltK6lZzkMEen+10mlfQaD3Z0
aHclPtnWRFJT3WWhxXOO677xJIzxw7EwN4VUQylj/JoX2yrkAcKtO6WTAPoDFomnbNZy0WoQoKMF
alPWE+n7aIu2AegoADiAI4DjBenxfL7OJ4GM3x20oBEyWsxSrcFN70BWsFWsxinuQIDyNyAp9Jqd
pDE+Vx0xG4JteTqh+XP4ZNzmW7LJEZGqu8ua8T4V429zQ9T0RoVdTDq24kXwN/UcT/ibQOqkDeNs
mxqbpw05akPAR2J4dDjoyDZkjXYnIammPC5/GfaexDIeuAWjTDxQZzFgdGx2JOygFna+pRAbaGDt
uSidHBNhR9JFOWn1libx0j2xo22H1tXP8lyKvQKPh+nB+W4sJmiuRkXT0iHJKcVQkP6hA8DksmX8
xhH+OkAWTXIe+nEMIpRU0535hVr8dDvbyFns8J7/uXj6MC6jmUmvC/SCZQT47WG98Seeq11/PU76
0J+wcBqSWDQiQPMwzKWEVlmI2D1LbV/lNCZWRrjOLi+7FlaMeRAbLS1hbkpQIzUAHh+36mG2waXd
PaCBsMUC9kZIrUhECtHzmgm/KWGd1GSch9yROR9obNO49KqR59gJ9rqretmdhDIg+BqveHnLerBz
Esk4ESXU2zIvoDLIa6xgaq3E/EB9bpB9nk3yzITxJXOiBJpKWyUKiFTR/HksgFyVWtMXWrICcs4H
z2h+Uyg76ca4kcnoVLOQcZzjRkSr5AqdOvGa9heK9/Eq2BnfsJzpli8+4EFvYjfGQM7fdD1PjwE7
M98HYYIZVPwAAUi1oEyvsvvLF51zL9hxeZ/CqyoBPVNlM9XPYnAz9XeXRfAuBcs3l5ji/0by4111
yL5O7oQKLrBAafKio9GKfLC9mYGARLihz3oTHhiWJkajsEbLjnKmJOjAXIWZSmRquwpb7f2dLIBh
KPEiGxQHWHQAOOO7cRWDEgOha7Lhe7eV0S3qFE6/gT4eC98jG/NoDhj5hN0GoFCPrCk4EsSL74Oj
bMjTNrZMwSquuHHf+qt0Esz41cTU06rEMi5SYt8zDSu/DW7obNzwhMWm/ObvAiWEJ5KmY+LmE9xE
OM9ym2DvDkyU0VYAgdIGbKWQV7zRQRhu8rNad12IY5ydVpuaIJYQR88V+NROb9GMn799tOp4FoIY
F1dFZAr6AYIKsjXMF1X8wrkhPE0YzxbheQJWAj4U3RMowWxZu901dub5Qzb0L32KZReqMB4tnv1u
1AOo8nMopfOachN+m1+FQ2TLnmERZ8gt7UNCG/MHNypbfSpOwtlCedZUlZKB5Y02oSlYkPAxKEck
/whvVO/GW12z8/c/6KBSrS5orTOJljpqfk9yzMFQkKIid7IU8xZIzdE/rRwBbmhw4m0/e8O2cvlO
iGM+bBV9ChrRV6j5aAXA30pM4dcex4BWM7zFyTI33cc0U41hH1oaotTvFGmZ7HQPScPjf73lbA19
LiO/KWOo498A6c0BrZSHOZbbZlfj/LjNlVUfttCMTb4oF2UzQlq6C79TMOLIjnbo1lqhm9qae/kc
1x/8hTTGpdTEqBPtp0tpAZAR35Z07STAUmtvF9dSZKFOijoASNoEx7Arl5c8r+dLix/AuBpTbMwo
o4fb7PMdcZv3KfGyH/Nrgs2D5AnsUyOsaMfHKeLZKOOBepVu2hSQa6rfY/FDbzJO9LYaaCwUYxwP
JjTkKsohQJBB2aG9R5oEYAvO4Pl6Df0kha2hK9iuKQx61RpX/zb2mKuawffaORPYe9HVjPhrBJyb
96mKXnVqpGMo5fgIJXvTfdWscEu237nPHU8SE0bk3SjG0wTd6HNH6Y9H+5XC8wwYxvxv18Bg3IlI
gGeQAl3DnpCx+1haA1amfzfcxHCWHTh0NEfelw/AUyhs+Ud6w1WV/v0L/pqtr6NpkflYKqIFq97R
I0tSQLRhwl+LtoiRkI15xxXJeZvY4rqACRuB0NgFXs2b3D5yEjfzFKd2f+a9yUaoEKDysieuxTIe
pzLzISX0wv+sVMDb7AuPTvRPG4zXf/BKB+svoQayVgxrfkZ7SoqsHJUa5pruQGS2pamh6PLBf1aG
yRHzIrD+fznU3yxiXjKOiRbWys+eeHOg+7dUJdFN77lhLvWJn63lJIt5IoRJ1vJBOl5BYsd35V2D
nV/BFuwIu4nuiDh/ehoMy+QCRa/bzEkw8+0G0ggK4GVlW85SZwY7UIirYb50lbTlXMj1V/AkiXkW
6qJtRdD0Ub82uGO2CW35Q9lNNxhdonnUtEmQ35fvIaY28C4+I47iA52s53GLb8q8EfEkdChk40fE
EUbdBSvGBOm9uinu9SvqGHqQ1VmADDTtWQFVAPeGrjsFACshsaAQXoxTUsUBK0X0BaGr6wbqKV6P
OqyBwANFxPs/ELgelZ8EMjac5L2W1j9DD4qGnIBwUvAoSDe3tbL++p4kMRYMQzK6lkbl7ZfJBYz/
h4zVPwy/xYcODcwejZYH7nHytGOMd9SARVrJx1vT7uSrn2YE1M4rbkyzbrwn7RjjBcQVJuGBUXh0
ceK1DNRF88YHxipB/ZwHeP4bh3qSxlgpdmdCAio0mktJIMCxTEz4jceBqtkOTbvWnJKf+fJsk41u
CpT9ChlCGxewK8/RVv3wd0A58IgEPavcGrnTkhyRLJdR3g29WYoQiXWd69lJMcbVb1FQ8ch1jF4w
91zXveyvcz16/IVHT3s5RuPlqOJkF1/n6wGhMEgVFat1j7C5CTZUMTHDZZ1fjxxPgpm4p1YEjHpQ
QxXV0GpnFEvSVzKG1mUXu146VU9iGPdiTHocCD+rNOWT5s1O58W3YFFCmIWPSEGBzDduLsW5+MeW
/+JQm9wfcK70I97XO7NyI7clFqDrOgethNCqyz+gTF2fI1hoynibJAP84kQdqfiNdpjm3KqmY8gx
2xUGkYpqHyG5uXy8PEUZbxP6vRH6NWSC/8JSpZuKfFwWsF5lW2jFeJnR7EDM8zOQGlxdhRsFXh6a
uJRdPBrtFm/F4PTCQSl2YDXdXJbOs1HG6YxyFfohdXFl8tyEkVV213HIHVDlXXnGy4gVthCPxUza
Gowjp7ESrKXT5U9YKLaV+dNqv0mIf92K4/9fGGhWlMDAA04hHFu+k+zwC0WVqt4DN+03tGYDsgDR
ynYU6glGU/GbrxzDkZjSTejPvRjTa0k9q45COAUKzjzZU774lvisRnZxy32xqDV+jihPWjMup40k
dY5ooYoKjWpbiagxhY58aN3Zld1k08+WoP0Bjyfv+TpimC0OPE/mXJUTHPgAkoD8jc4mHqd8JqcM
8FxGt9wMhCpzSVn6BRYSjdio2oG6A/l2cgXshGBCECMryAtQCvyDQS3OXZEY99OnYdM3tCTvv2PH
3qkCNANmK/Oqo9fD29UieOXWkXiflHFAQS6nM6jokZDQqYEjSuiWjvX5d5ldu/nX9us42vzSI898
Ga8UTpUsBsegtflqdh+VwGOV4J0m43n0UjNLinUHe0Fp03CUlxy4l9hGp8sT6KY29zIW4HmlXJ5a
jCeKVaFofWqlIpnsSgcgZfx22aNyJLB7cnozDlpMwzihP9Rk2xZ/01nTgfCAZIIirDL20M9NV8gp
/n4kGJaOnb+ofv0LDRYSmE+ftZPkaw2KKHO7H4oHP+U1m1ePaCGA+fTTQLJWaCGAugpQClAOph5j
Fb5pTU69B4rhhjc7t16fXMhkPnxi4KPXAIs/esb+e+qEbx0yo24D1DfAxE9O9Ub50C+fJP2jnzzU
SSgb6oKooiUSNjQR6hYHmvaNe8Hrb7huf/V9Xchh3hohyTK5omUvOvUrfEEX/TgsTV1h+86frl9P
qBfymGcmmJQYwNuwQcWrDmC/u0pejP30TBG2EHR+wfAqgNlAF5175tPlE12PAReimWi3rU1BDfWj
7QwugEtRoTEwRZV/1TYaGNZ8O+M4Ko6xspFuCUJUHSuBuM/Ark2m10jiBYCrCe1CJeZdSaY6UgwB
EtJdsC1vR4tOQgp7suWux/F0YXxHnWmDP9PvhikLDHg4zWxNXzOAU4E9DqBEbpsDt4V3CbjWwvgT
qeubqqYgPf4zne3oiROK1nSIN+ZDjxxMtBPZSRxsqZqVldvcVGW1/Lw4XsbbhFhyaxSQXaO5O8Pf
b4P9t9GuIPmevz66+qgtZDFexmzELG5o1NmDnlRJNsW4JQVvbZTzFdnQdlarHNVQCDGnQyg9FC0P
tZfjttjQtSqzOSwBt0FP7FrcUnJLjHde8Uq665nP6bSOMxCLAE4bhMTME8gZ7Cq1jMouRaA3qQ+9
nUhWs4td8HlgKL0NbP5wA+dLseFqRMSgVSk2TFdcoflvxzFqgFzEOZ7tS/RbLlSU5AxEQgDjBnIv
GPPc8QqtMQznjlfdzQxiarp8SxwTFXvgVnkcV7kaOS6Ol/ErBgg245bKblzpn3hHwaL0BPwhPnoD
DSjvC2toQJAWPPJyZq7WjJ8Z1ZRo4J37WeJR+/8j7bqWY7eV7RexiiSY8Mo0QRpJo7TDC2snM+fM
r78L8rGHgujB9Xad8nmwq7QGYHej0Vi92qaR2zqQ/Rn27M4HVlCAggvS1uauQ+oqSplF/sHFmyZK
hmCM8KYcp7Mtx71dSI/Xt1aEwIUUY2zzqWeaRhnUCkP9wVy+XQfYpjGC+aOprC8cf+q93dSDOkQJ
AYJ8ZPLE+TnfIWox9cBE+A6x7QoXLM5GAy2epn7Cflnlr9LU7al+tSzTvr6i7S3DwC5Lx0Ayjad+
pvo8jHGcoXmhaQJPoUuxM0iQ+ddR/sHyLjBcZlJmHU07iubo0cGYjOrAbkqY4IV0D+Oy4uflOLzm
D+xFVXoQHjSbWRi6jxRIBys6NH/ff7NWnRelN7BEE+U+t259BU9xmNSHR8dl3x7wyuEJMZktf8gw
V5jcejH+dSAYjoeGd90Gizc7QHxv13yvvMGu8ZCkudDzUd3+Qb4RCv0zI/8IDUKyDNk/6KdwbtaR
qVDyGkzb5ocRORH4BgqIU8CEi2voqDDxL8CQY9OXRe+82zVPdE78hc05IAXrVpJGYDPJnfBm9FQv
ccud9YwXcxdySV50FHHOt7yEypphGBg5pRG+jUMLZlSuLcQuOTwr+lHD7UEkgi6C4JyeppXZqQSc
xlbdLempCH0iHa47yJa9rFfB+bpexJE5MzWVSi0ctXmRmscQ+YNO/Ek4U2nr/FljcedPZlhyrNbA
skAm7yS3oLln0D1mdDvXF7WZSFAFhEBLNQxF4SszY2X+T66AtRdHlW044XF+yKC5anrhA7iueEc5
aCcxi2JDmV+31sjcSUcMY2njGX03NYaq99+Mb9BJgiDk+A2DSNg7POoadokpmZZlV7vOC3++8eqF
R/3WFWL9MzhfzBMSa3qKABChEfOE7rcGBIeuA3WSyrQ5BbPikX6SWozsWjpqy7kRxT5I+AURhPnN
b45hk3jxxYMqnjvfx0Com056H1kYKhGk6o2eqJY3zHrnZKNW+5Iixc/XP/3WsYKJNRgYaBBLQWXz
PZ7UGl2UlgQTM8rdNLua8TvEnDUA5zBVPhtyXgOAVVSXw7KHHpuEWgVC223lhO747xXmYFEUU/mg
uqFi7hN3ilB5bJtl1lEw1l5TMns0mN2pmAQusxlqVijcuWGmjZGoscH42XiFJ3eDUkHFVHB13sxi
1mvhvo6cFuU4LlhLdBhcpthQsikLzxT8PvrwG2kfxQxKQzGheK8qBueKYVxlNVqBcR7Rk5n4vfHj
X5vau7/P+RjGQi1ZlmEWp9w9jtrdqAsKexufhMoqdO51DVJk+N97U447rEkl7PeDATbfTu2d1keC
z75VpQeIRQwF9oVLL/dFpjCTLYz5RPz/0UOsF/Pm9oEb+HoEhXmMcxd2Cm7xaSi0jbAsTUbqx+v2
DwXYc1YH7sVIA18ho10HKFt2EE5MK1z8QVjCLCWKx1FVlV/CovGuf7SN824Nz/chWDPG9Sw6wfPd
0NlaTfd6+TPRz1nWYKBTK9jdrUend2ic75Ko1zBuAWisDpd8YZxWpXXnP2Sk8ANOCIyJxFGgurh3
kRfyS/zkvPl9V9vNtyz0CiGkZCMxJz+/q77o3yP3B0vIyOswIRET+ZwQj7MntaRhELf4vIMf/VRu
mUz8dO5dGazF+v+h6yHE48KxOcyq3DKpaW3XMLmgI4hEjMFTgK3fPQ61rT1eN6CtguO7b8qdaM1s
Uj2LsUL2TasHlxEY2cgJaefkviTsFt6Kme/wuDDWTkXaxRVWyHh1yq15g0E4aORdnOoxvxeWYNj3
4ZL4d2hcUAvMUOmjBfbSuQOeYLL75gkdgG5+6J+XEsfbb7y/vMPjEvcUFZ8eQrG4144vqv5Jtn4K
PheLktcWxFXgmjioWTbICOWD2z0r4F+GpxGURAPSsyLz38g+1qsxWFq2qu4oi5x1wwDbSKsW461e
e7Ozr69nI596h8BFlCgdSaSziCKDCySPe2W5Lykkt0vNvw4k8iyDO36IAYXijDH1Br9TbfaEsOwx
YRqtPsST0Xoqylnf1DWvfCmDCx3mUCgKimOsPDW55HbKndzLT4/lETXTnxETjjd8PCGc+ufEm28w
Ax4xTWNz7h3RVXbr5F0FTYMLKkYeG6THgFGn00M7CsGYt74PmeFe32GRsXCBJEXxI0R7OSqO+rk1
HhP1N7Ktd7bCRY7RTDFXgx21LFKp+IDxmUKOqzywFmzycH01W1fwd2hc5FDlEOpRzF4wXmX02rvW
gfzXeMLr7YkJbUyFC8bhXhSwNs5zCNIhhTFwx0Ddg9vEoqu6ErUx1Fhy5BKYFfE5Rc3dns3WL0fp
lqSJaI7MhnG8Q+R2tVDJqGnjCIfALFs5fu3yX9bQCtxcBMJtJrq0OpoVAEnnU9c85uapaAWvriII
LvIqXVyC2AwINQk+Z90pq81DWhYCs9j8PpgSjwEx4LuqfN0SF8pu0IoeHd5a96nuFb9VskOlSy+Q
gjwaZNxdt8KN8Ih01dAVAlI4qm7cotDtHeZ50SEnl/VzpUXnUK1PpZbfVLQRjCXZKi2+M3gOK8YE
lGBgoZjdBKPCGSCvV6K/ABkPNJ9dFQ2RybcKuqSJ+cDG8F1fqSh6cOeaLNdRA30PPPpUCJRl4qTj
H7+DYFHcDjBfG9eo94dZXc1GW4O97KTNLwJNsVijgvz47b37Y8i/QHBbaE2qObexgkCrhrZZlTbJ
KnA/doP+xZpv4+6xJtBSE52h2ykc7k6sImEoGKP8fmVZnVe6GQCWnTRZ7KEwhBLwbnJUcIecqHkb
r2mJhuRtOBxlN7a/ULnAQcsxg4IYIOpA9ZX5W1cutqYK6nkbDvAOhPtooRyTHELyyIenb2P7VWkf
wROOM6EglgiH+3IhIIpJAk7wVfE7w/ueem97qNl9bGuYqEUnZ9B+U1393Qo5w5/lIss6Cx+PdQ9l
bvq1kfFAbtj1QbtpF2GCuqUWtMbjlYmSKVlCWBHcILO7wVZc1iQQfo1fFOio4d7m1Lfmkb7m96iX
iluRBUbDaxUZxjwnMxR38Fr2q9Z1W+l+9MJZTpux5GKZfCnbGjECpCvxMTN6Nugh1ARRWeRwvBqR
utApTwqsQrcJtVMIg+8SC1T2AV166LTA2x8eYMSfjiXDH8LLal1s3at0vB7iLsEbDNqdk8iJu9aT
o8Qm4XMyqfYYoWaHbo/moLHsUhWENoF/UC7ESH06GdMM6F610LTXull5U7eGZ6pCIfbNK9tqlXxc
yWe9aTN8PSaVwfL0+mQ8mM4AFQDjU7Gr99ePBRZBrm0qF2FoEo0FmdjBow64E6Rg68cQLw+Tl5p0
Tl6pn6/jiTyAizRRgUcWzGfHGaHdFnNsQ+hMm2JBvrV921ltIhdVwqpUofaPTYSY5WfWEzSBurRn
xBvNRyj7f1RmrhonZqNzd8Wxt4Ioyt8QGXk998KzfKC70p0/ia5W2zWEv1YHLO7WqKRticke2EN2
E2CU0SR6a1dncJVwbuR22WsFx10dq6hL0FMHOMbn017nUwat7+Gp3mFi4G50lVP8FDxF4IPF/vhd
lBgJF8vdIxsShyl0HRi6dgTT28HI28DNQO6eD01ti24gzP7+0R+wt1yQUQNpCCR2rGfIX5oxsi36
SLvvSRm6UrBr0h/X3eF6LAUeF1loJattMML/oLW2m6AE7JgKXnc1u8lsVDmcMoKLHEWkrateCFQu
yGA8pz5NMjY1AuuNWudGe5alQuSFor3kYouhRKMSs7OWVSvHxZZfrCNejTFJAMMmJ4y01ganRbvA
feUgJxXRnK4HASySCzXqTItQjd5ccp5t4mMoOY76F1Yv7QM7/Cxmc189eYHIhZ2edkUav2WicuxX
5XSnyeXTdYO5ehKpMs85Tbq/4ueSg3W/gFfbQP5HgbmYznUkgY3wfAc2Ki3KZFjmBKQg7x3QPvDq
T7zrMII9e/P/1am+DEW5yCy6tKgsLGAOCe8l2wthdGpC8A//iJhA6ZVKjIcma1/i7EcsnYpcxH/Z
IiAjr7yAcHFjLvukwQsP8srX9Fv9DQyVnYID5wcEJ09gY5FXVi4Rtfds790FlK18tXeZlHZyxEB7
PfCLfPH7NhXcQJjJfoyHFwguUiyB0XUzqwNpOwtakKzDxTyqeyHHeTsPueBwsWKsB6qVFDjxa4O2
QVaGN47Qf/esg/XUZTamI+8TLzprwu6lbY+6IHNhYqk1hEINyIOPwVVO/6sP911hlxDYlCGkBXl9
dPNavlk4Qta6aNFcvKi1TJotXDABjRxojp0WuV75QvEgwMqjTLS0hyxcinYXUaVe4BR8bbtr23rU
aziFAYkw8pJM35Lq5bpnb9cQLz5hcHmKie7wXGavAbSwZ+QOwwPEl8pdisaWynImr3/O/Ww3fLkO
K/iefKU7L8Iwklj3+4QAvSuaUXLKXO52Tawn4CCDTHUdT7hM8t4L45JMlQnpb8xdiVQblVm7/Krn
NvrOj4uX+yznzH2hwwh8n69qD1WtLqkF39fOo1djWgIqVSNhbRY/DL9yJOjFn0WgAnvly7Omjtfd
grWOjGr6stQYLamoZ72eH3VJ95Q6FDyZ/0Pu97dr8m/+YFtjHDGL3JMfNFDEh6Tq8+KYx9KVb8Qu
sZ2uXNC4ECR1eqmxPhKHQnQuCB/V+I8yGnZaeUx1v5kE1BPR9+PDjt5AGkKB1VBwya3g2ywaJr5F
m1ofSQYXXaayULWFCbNg93ZoTH5TSSkcxtFVPKfa1d8hHuLqP6+7g2BdvJhWKJWSpLFOnAm3uyZ/
ykIBgOio5VWz6FSrc8D6iyA6kbt/lh8QJf3gQHZyj7TSKOz8Ad16h/jT9bWJXJ0ncUhT/r9OVw1a
LNCxrO0u2pG9FNrUGXAVchCwi9O4lx8FwNvXy79tky+8R60+LGWPbzk6BdpITAhqW655rh6To1Bd
nd3nrhz5vJDWnAWWrgWwTCZowa6Xyie0U0AlBYNFv/7eTeSyMC6FCQo9qpFk4NwP4kObyG5faH6s
j/71DRRZJZfGKGZdxZaEQyHQb9R0Z4g2TXCc8mzZXNUt9Omzh2/aehApcvoO5HtJVIcSBGB+wkQb
R9Xcyfg0ZHoixTmpdlNwU6pu0YjObsEpyk+amLu/8rEx8ILdiMRPuWMTdrvIUSH6XDjU/VO59fp3
+of7MEVdncjEMnl+XFXnSmiy/kr1zDhlbGI7xBoTu4FCbXtYXuDU369Dbq/0gsjcYZVEt43cLTUb
PK3MaXaclBEDFquqVv6YOjN7kGTD2l0H3E6pL4BcvhBiTIg1sS4iRnL5q0ux24nawbZN8gLDXGK1
rpDUFpWZ9p4pRYd+pqe4Lm9bLdj/t9VwDtxqxjJB8fLPAj5BNxFrS2x2oqLX9uF8WQ3nwNk4WPXC
+okX9NLEmWlTXYPixkM+vijkbBSCVYk2j88F2ibO6QK4eHpJ+68zJohms+jJcTuoX9bEpQBdUpCY
/KmcNt2SGzYyl2KQLVgRjoje/g/JwAWLSwbUPotzzcSCWm+4DWo7/Vr/2mHAHDoIZLc4V0cMz92P
e9E1Q+TPfL90UAZjmTDzkI8djD17gkoClKFiSDV5pTu81N8VwRv1dqj/e6WEu3VEI9KDjIlqNgu9
Q/flbTBrh+s2/w+J6QWDixlFQkoyMxdOMN+iu4dqMG41E1JUX8W4XFl0R90O+xc4LmLIVW9E0JhG
2CeGbc2DnVguKY/j7FuTYf/HtXFxI9W0wEAbAftixlH387N5x/hpSIm/ixn228/uxmVpXPjQs4Zo
MfPrzi1fFbd15teCEfshm5s79We0kznVWapBrxc217CP9DHPuUBzIaWJFWoWFQxFPuZ3ipv56Yvp
GaxH/SwLRY83rdKEArGK/igTLFwuGlfD/wTuZPW5sr6aqkg4a/MYuwDwD5v6vKhSzaiTk3I31ud0
OcrhXay8CKxDBMN5l9TTsup7ZCCtl98xMSJlH586XDtbFTUaNpksdDt/Efj0duK9Wh3ncFU5j6Gs
A3bKnNmRc1eH5qkbowWjBrcYaZ3dPmAKffN7p+gKmHM9NUmSmRAA5wPxljF/mOvyOGvx3fV9FZgH
5ZxOjg1aFAnz8OaULSCICycnsB/6wdrRdCBbmDuvazp3onVJO+oquNLI6sGcPGh/QJYBVK70MLtJ
/v+Qx9rMclZ43OEWKNCNs5gAKUoDuXYw5q9h97NQvKR5TaUd6uSCuLVtmJf1cQ6mhqSTMKwbITml
Xl2dwvC2weOJIQsVzgRIfOkM1dClNQcgtd7sFQ+Yd5i55Wl5BGn4j/BBdbV97JatIxwCJPiCfDlt
QFwZjPbtC6IjzmHTSkD6htAZ3v1wkRddaba5/ZcvyBfSaKlEbcLWmRxGD/fAXYSje4Sko1jJfDPd
WkFxXkZpbEhSA6hSkWxjwtyCrnEMughsZPvcXuFwbqY3SkOa+e3TTW6NwRfh1z/7VUAtF5O6tl9O
V3Dc4WaB2DL3A4IH41AurmKXJ+pI39G6CeLm4OUPuEjt2htia3sqrPBuH62gr2uailIS3P79kSOn
qTSa2vxWJ8nsofNSj72dnhl3NEvxGzpUmZtsb0kQIM5+iTL2zaRlBc/caHX/sGorIYUC+GBcbps2
sWXlMzVusiT0dFq71+Pn9mPfCo0LbwMJJG2Y3hY7uRhpgpkXDoSbksfxifVxiQoy2wZ72VsuupWR
FXchFF6dUHpI2x6Tf+/kRRTSRCBcSAMvIzCMASDVONoIqI4JFQMqFY5g79iP/Xg0/L0YPkcvlXSI
y2T5k0+AgzXOPG2ySX6KfEzKPKCnMZoho5bhtR1ESHvej5V3/SdsH3+XX8BnFWa7VGnDVqrLx6jO
fLOKBQTZrZEbVLlYCOFSiKag8TB2E47Ye+PYPfQYdvFLe1huqpt4v+zNx8ZjcVRrHf1BxiotkM/E
owY2Y7ilUktWKFUVnjpVp0m+NDlYmOzsQPe6r32hGHHA0utml4OIv/uNjV3hcQHPMJfASmLgJcNN
mniB8v3639800dXfZ/995eR1b0lLwYgES5Daun7qjZ+NkPm+aR0rEC6S1FJtyhGm04KL/mVMTNuK
PiOM7zLMWINIdHAn59TOlNehfpHlu6UvEesEw91Ey+Siy2IuUmelbBvL+157qtRnJXm9vpObWQUe
+xRQcwnY79wRWIVJ3/cZzNNUcJUMX9L2Mw1Z8+b+Os72Ui44nEXk0tSXGDuBAhs5BlJkL/kDMUQP
N9tf7ALCmUVZoWl3KkZm5oqvB28CDdZt70KDyEmO3V10jASGvk3sXO0fZyQx6pV1UgEyQX0coRg6
m5giboDBDcFtSO2TVwxEskFpuxdPgxAtlzOPWUXn6JLi22ltdaBExh1dKH2xHTkuW8qdOFE36HAE
hEjGwvoz+7MgpSejKj/b4150O95M31fbyZ09VG9Ib7KIrO10n5X10gNmAu1/ry5lgbStorcXnRhc
5M8VDB+ZVWb2PcS7F7eDuMZPKE0UNuut1yhIUPQ1dbvajr6K1ridIa3AuSOhzdWikXWAs5cOI7Pf
mlziG8ir+Rn6SZ8Up7rTa1v+hIpO+vR7sfmydM7jm143UJTDFsfxOV/uslR0ad42ywsA5+q07BAM
TSyP8QRTJjnLur7I4+jHDzrKKuG9SBrorTz/IZVY7Sjn+FETpUmUYU14m9P9xV0Olgm2YOsEh+SJ
kb6KxRkDu7+FWOnzeMi80BdGAuZt134DFwnq3DKLni07w/hSDMjeMxpJ+Eu5k38sTrKPjijmspxQ
OEtk+3qxWj0XB7TJ0DC9GsjqLtjl++DQ+2+KyYATS1xtHxiXr8sFhAKi15M1AKys7gJIvbXdfa1P
9lJkgluTaD+5UIDGEcnIZACF5JzXuyS6IQ3kw6Mz0T5dP5u2s3hKVAst/rKpUm4DB1nJtGIA54z1
q6qv5TE4sOfq/KH22ZQUUYPn9gdb4XF7iFJnMUgT6kcmNGZbO+ucEgPYGDWx7u30XuTxm2fvCo7b
yWKeDLVm3O588WR1QKlu31vCS+7mSfE3Cihv73Oy1sATfKABhU2V6g54QnvSHhqPDdEyvqPH9HD9
o11fFOHZyKWZqLTGGJ23LlmprJ1kAnUVzQ3XYbaf/VfL4oL1RLukztiyQPx3Juj0115Ez/EuB4kc
iXtQHRvUH9P6GPq6K8DedIEVNh+qKcnHFhRpTGFJUfXMvfYUDJ4ELgXdtc8dqH3JqXGSs/V4HVi0
t1wEjztJHvHsha6UofK16KVqU1tTRHPBRavjgvao5nGiBECZA8gIjGr0ZDWTM8V0N0+tm2biIQGb
J9NqP7kQ3dUpuGETuzZAExaS6JkfuSqxf7CpfPMzNOMeRQ9Rm9FyhchFlhJkGDLXWKOGidktvlz1
qy5ru0bZ+vonE8QUwtOOQf8tVSVBDGOTwaAJCFG8zKYNUk82GkxomixmfDjtVgvjYkpPg6RUOsD9
ydbwFXu6YUosAdInJpwfgkSOgiQ6kh3BQrfNBi8amkyhsMmzwRYlqRQNvYbIuPM78LMYVcRc3GE/
YH5d6LRPyh8ylD8z0K53AmgWwj4u+gLN2Y8ZdVM9RFi0tkNLAhQXGzw7y664jX37WkEvSJzdjASl
eEwKYVEnvzMH3GRCr7pXUMsLPQoxNPQ9/dF8VW+6s1j+bdtLLtjc6TTK9H+PAkYpPULb5WzV+W+8
O4CorhjoAYDgGuFcPx2ndgjBxABJIHsxUrBO9d8ZfkYhdYS2YRmVSO3tiXhVIwgKNadygi1k0lnK
LSMRa/cWOmkzj6Vhoo4R3tN12YCsAKHoI6e6DPWE98dfWGjoL4JuF7ie+yFCZ9piE+mhSkV9p7z5
8zhcbK6J2QTDoLROnE1eLRlfRo260yLvJlV2WxXTFq4bPX8W8HjcpyojI0lQa2kdYu6Sep+Hj0r6
L62Bh+DcihQB5mCmgDCM2ksrVPoV7fP1VWzvGoQvKcXoUMo/YpSsFx4DuFCBJj+L+SYPVUcLjuF4
14qeKnnveVuMBq1oEzwX5N3cful1qYShSVoH5rc3JvCIhkyQ+jAHXIchHoLfL1M2R5C+cF+MjPhZ
rdGca1X48JLczXtZH1tPoo3qL1PQCL7Uh0z5DRpalBaT3MScCS4uFfEYtagPt87wuXztMAZKcmYM
vUBqeRju2HVDkv3rX27Tr1aIXDQqiy5X8hKIfds7Vec0/WtW/whFTD3+POMXxp1n0TBmadUAhsjh
d8X62cWLX03xsxV0UNIdHX2UH9oxda8vbtNYLovTuJxZjedpnNji9OlTV39fEsFdXLB5GlfmmJKA
lkvB/n4eHOJutjExxhvRctVK0X+E4vJkFPjI0Ci0dUqzvAtqjJLN4lMwaj6ZFpEVsr/1wQGYHCuF
qauGzvlYGNUQsqVY1uiwASyZT4wjuhhAKVLtBhOYSoENbsZA04IKJETMKOFplqmRVdYUmTCO1A+h
pTG8LL3gnWATgj1MEwMyJMqb461OK/A2Meg0NGDm00nK97r0ILWix/gtDF2m0E/UFAjp82SQZazU
OqiaxgnLxB6CZ31G93L/5bpJb0XaFQhPCMHxaFWqAhAEKLxmeAV8duwjN8hPYSNiDW35jw7tBQhk
IBuEEM37Q9eopbZX4rZxcmOwjfBFEdHlP1z/WFxYI7BfsPouhUHrioRAaNwYJB3c1tEe7WF0uGei
rbcrMPKnOYmrLJuBdo3LmTgpmYxmB1zja3bIHxVkgCREf6Zh65kNsp6Yl8T2ineqNSKLJauVJjku
EFMFxOzW2qloekgd8jYfnc2BRxuqwKeEK+SOkimrcRNSYSiNn93KTrwv7qk3HKUzDhMUXUQ1wg8X
JP5LcgdJMixdKId44Fd3g4thQmxU86m4oTvVFRdZhavjzhOaL1CqTbGbrE8GL0Z7ZXbHB3PH7kV9
Z1ueJiRqbAX7ywdE3+H7DxgPfRUuEiCnxlNxFmOkab2LT9Jr9mk5LxFe+2SoMYobWD6QLd/vLN4Y
3wMHU6lkBfMRyEp4bPZ8tzduO68Cpw31XrGlboX/9UK5o6ayFtLTCF+ycXvvLwFQ+YmVYyBufLge
z0S7yoUYRc1baE7ATI3+G+bAU7pLh6c0FMlsXfc+i28A78sgNycdMINfDLbqKZCE7ZjDK47uWJ9C
X3RfuR46Lb4DPExqzVBLfDR1wWAVagdURA38wJ7j7YKLKGpl5lZaA2K5D19nBym3k39lg5iqV+mr
Ai//93dXHpILKnOTgP0iYRsnYt7HY/Fsyeb+ukFsnqJ/nzkWX2gZjUatW3bAhUSz5fKb1R5JLkim
PvCm+XVw4SOSg0EJB2xdcqv8wMPba/PQ2vmE4fLTMWLP9sNZhhSa+j3/dH117A//8ylg8Y3eVUbD
uo8ADPrM+L2NLLlyyqlboLg8ESO1y4hqX6sM+YmhDtPJmgOtd6//hO1IDc6qoaMij//jFj8PfUSH
sEbs3HWHzLcemBLJ6OfPkLXYp8KC0mY4ucDxPBSJVFadsPDFKmeVP+2LvXLEY4qd3/97cce3D7sC
42KlQorGVBZYD+qrL3hZzZwiKTX7+g5uxqwVCBcgl9ysSR8BpIw/WWjT1E1XSj2p+q84XGyU8fht
LA0+1Jh8yoPXIAQpsHSG6l/SIPg943KwharmNM9YToASjvZgmm5bCpoiNp16tWNcupVFBcRRe0AU
1iEd0K9/+58huGhIpJoYAVuF1txGxM77QyOSQtuM6atVcNEvSvQqN6UK32OEbsJQnWK1EvSPbgf1
FQaXRlEyozIQYBmDBaJD7kW+cgfVs8bObtgokdBRb+J7TXDjExk0FxH0VB/13ARoWILJq9ua1djE
qJwOLZDXXWdzC4kMiQsV9TxcMN/nMnIx6L3K8u5I3wfokxIZmujvc9uXyFNWRCNWkg030FVLkh/X
f//2ybFaALdVfWzVmsUCzPKjflUYIWU81bvA7fK3ZMLws9gx/ORIvog0nbbj9t/QlE9AwyU25Zyl
SvKZdYuiOOQFe+m0eNhN4ZCSTZNYgXGBNMmmthwmBoaRP9Q4E/M4k1/Ksru+n9e/FyRC39tDFnTy
pA+AseZ7RX6OdcHfF24aF0N1pY0psQAwH3Vqs10L3GLfjCAtqaDnqgJPEq2H/ff1LQ+PCujoAZyh
9V6vy/dLMgsSpE0IXUaJUJF1Hf+8h+ibJStBlGP3kDOJ7ovq8fon2fzyq7/PBVKla4zGbOCi8tcs
yp1yPgclrlWiB2bm6R8yoRUMFwkGQ+qbfMThFrbEXoLntj+nLeYYRa+lsGeeGes1LC4qlEOJdo8C
WMYZBS0vPKoHlvkrJ8kVso9EWFyAmKB3ktISWEzLun4k+3THnuyqR3UvfDBj3vFxXRg3RWQUZzS+
fzykwUj1pcCBdDYw0pudFuQRircTCHnVTpjJbS/tAscZd0oyudU1wLG5KZgPAfE169bEXIhq93vl
C/2CxVm5pM9lkTMsMFBlTDvcYTi5Z0CV1rYkX/HkfXsjC3yXWcG13eQMv4wXWapGQMrgRqugURW3
bSbbVP2ky196EXN5MyXSTZQJZShCWHztWK2lENR2JBMlmIVp5mVGZXeWe92Xt2sHKxQuvi5tOug5
SyHR0gjJPMMp/PC47Io/yoOOulP/SdT5vxmd3sb5YB6GrL6dn6sAGI/seMwxYKULDln1UEmC6LcZ
nVZ/n3PlprYyJY0mfCREQBJSV5YOvWJAXXfxBXu3aQ8rKM6TE0xMHXUkE460b736VbK1l/hY3XT2
8Id1j+iBc5f1xaWfBLiblnHBfes/WW2hZvWZOcjA1e+TBzyp+WDquzWGcxU2RJpsJu8hcu3tr4bn
fgUah3h54oJxjNpIENZsqdntBEOUJpFu2/Z3M/E+iAE2BtU4hDBJ2zoyeyRmaHZVid82iq3Sw9w8
Xd+97ZVccDj7mLIybzUNOEVzkrqXYjxf//uidXBGkTc5oUUyIP/LQqeLvg39L6LLjinyo23Pxf1c
UXHSmwr/CANisNVEM47hxjV2rLYTe8FBcmr3TbEDdCiRDWynSitEtvSV3ZWlXGBOBxBbr1PfamRs
hkXJOkBLP/aFFWP2yT/E2xUeZxJmaVjxwBKNAnzgDDqQb2IvuMB1YGBgggGahEsfb57GIxUx2TdP
shU0ZyXdXEZBECAs5pbDaiCBKx/02Yn2qU9d0TDi7WL1Co2zmTjUYjOOYZOsNC6jYQvTOg4mFqn6
rMWPCKpbm/HjAsd3MpZKmVtlj30lUNiQWSlctsdeALJtn+jtgYY7Mlo8+r+3lihWMVnPwBai2wBp
VfO/hbGBPS6bDywPeEURZTybIfkCyr9+papSLHgxQmgMwA+qVfvRAom7qR5LVI9V77qri5bI6zq3
HaHh2+E5Ohb48tA4eIlPbOY5618PUDQWhf7N4LVaHndaU6VFkzlhOYFSuHEOireo62YzfK0QuOtQ
VvVhauU4Os2x31fRcE+C5a4J4+MSiiQgRVBssatwgnQ7y0b24DUHD0WC6c3FMTGzXVl8/o+fifnD
Coh0ddlMEixxdPJvzQHjiF3ji+lMkVPezm7pQ/9COMuS7dOH2LXaRy5WZiiEK6MFzCy2s9wJ95ho
jmGl0im5a77htiS0fJFpcMEyTbSxjBSYRjccK2VXRYIK3fZL7GpFXEicYn3oZpBdEKTSOzZDKDjN
HuN1RW5ny6nfuqyZDXqJgq8n2kkujpRSo5GAmQnjNWOWhrd8YrOhFjT/V+d5L3pv2gqOBjr1NMx7
JabOy6fleZt2kZzDAcJvy0idnGDE5WQLFrX1tVYovFxaS3V0xvRAiV9ZW356rCpPWiC39SYA+SK5
Q+dKojeurdvgGpQdeis/MKwhj/APyxhSpnwB6UDqtZ9Vv9uFvugI3YrEmESn4inNNEHH4+yxnMaO
thrAavR+lKkXk3sT/VnZ1NuBvria9htF6jUeb55Z1+hNALy23I3GbUKOdSJI7TbP6TUGZ4phlVcL
nlqRgXztoFIFtW9M8VK+snMaT+ZiscfND3bZQ56eBIFc6BuwCyeCyODG+/iI7mYFpVcHp6qwLWIr
Hq9Wx184UcszAxUkLCcir0p6spRf6D0u1E8C09/y5zUMd4b1XVeFWo0Ppe5mB0oKYNZ2ePJBWyKm
Cs97kR1uZq1rPPZ7VlZPCkyobSrINUy+cWQ9SYhXe/le9TOveBHVYEV7yJ1pUpG0DZ3wxXLrqWwS
O2/v0zh3Cu2/7iJ3ppV6o1MwbFku3kJAJ/VKhzpQ4zxLu27XfhfxzZm38sfZehO54wwyp2ETLIAL
lF0Yf5ryk0bR05k/Tb3omiEIHPxF0EqKyVRbQJWttuzjKSohP50U6BnIXvpWLvyyrAo/W6JKcNIw
7/2wRlPT2ZhR6NDp3Bpn2uez2sH+kwNjVnb70Wcnmkhq/u0J9yOOSUHixHj2D1p3CyTNJLWHQVah
7MhW5EbjS1J8U4o7GU8DxYtmHWRDJOu9HbvMCyrndm2rakZgADU5IAxTnwnytm50x8QrVXQKiJqs
Nj/jCo9zO6s3w9pYgCdHQ2K3ao9HMYxYMdoH/A4vjmrIO1vfBbFlM2BqmNOuojCIRzIOFJMYur6K
YTvSfvEZ/SYfncA3d2iW3Uu3oQiO/bkPX3IFx3n7rA6J0TO4xkUqBF2iQrZZVz9k5pHhUaHI6mZu
ssLjnN7KhnSpU+aFml8tqZ0TT+oP1/dwMzNZYXBeEBkBvEMBRpdL0AiB/jftBY4mWgaXGhRROI2g
W8IUdQ9CluHiR5MgWxVBcNlAUJdog2WHTCPfVfFzkh3V4ef1jdr2qNVOcdlANUCxUnvLONCZJtm4
TaSYTD40kHhh9jYlnogztH2WXSAtjmKG9vpRbQssa3RYLtyiwG5CUwbMK7fYiTLhzZj/f6Rd15Lc
uJL9IkaQoH+lrar23fIvjCtpRO89v34PWnvVLBS2sOqZBz1MR9RhAolEIs1J5JDAZIM8LDpOzy/O
zRzHRpVhD+1CvrHG2Z/MOHdyYzhspXwTG58E68k9vDs8RvN0XZrqdQXeegLRkd+GveSYLsZGoHdX
u/9bKhda1IABIn+kY5Rwtvu5aam1J8vDuoa1FMipd10i0QIySigZqTYWCSByjDFPb/M8TNVbyQxs
UfEyXZkLO7SThdHEFhxpsUEApCi3pVIhR/Y1iWbfkEXNLwIgNrwyS7aVWRmAxv520A5T/XmoPOtv
x78zW8OGVVRbH/NsA8o6PrTWL7PVBQaIa+Pe1osdlSWBvZTEdL3G4t7uv8+jQJVFv89cQ0qWSuaY
4vcTjB6dehNNq+957ewkoF+wc2qbRI3ssgZCnZ/yNbSsh8kUxEC5JnQHwRz/Ph1XRCVp/G7ejpGd
34DB9jiv48frh0QEw556MwLJa0E3m3ww66OEor4lFbx8RRjMWS+iOI0jehA15WsC3lNQTjaC1RJt
OXPWuw6dkmYEd8dYvqXj5JiRQKe48ZedwbKZQx7hHWhbI4SYT61PukBGiQKqqOswCoz+5KwJmi9p
B5DIkbu6eKhqZu6cSotbZaKGMhpRwoLCn6x4sUTRYhEIE5rIu23TUxq9muTHcrqzMIcs+jdKADno
9bM7MlW1DUipAqIeMbjgS0eeVPvXdV3mFmf92SNgMAc/6jEreqZrhW4wGslHMcnXOrS8rHDkgHbF
ZmAzWUMBKt/V/t+rDKiMMchHSdZsenFSryA/kF+lX4eS7PaBDM5uyZN+vlDW3epO9FQT7Rr9+25J
+1XT8o6mqPU4bLrnAq5CIjhXIgjGPAzVVikDla2uU29eUw+546BJhPP36O/8n1co1pAxEYrUKVOu
4PyOp+lLcyR+FqiNH4cg3nWim+xb5uSeuM3kqtUAKmM18ljKUS8G6fqldCTVcnpRFcFVHwQIjNUY
ExMMWnT9uurByn9I29NIvK3zhVF2/ka9vS8ZJWxUu1EICo/cfMHIr0F2DOuoJz/fpepvKIzGyWbZ
9bIMFMoUEkiO4sDpzk+JZ/pF4pa3iksQiJuy0CtFdpCvIW/QjCaCYKXOVAJohXyqMCGunF7kJOzI
7AhkpEbiQhURG0DJB/rQLjiDq3pe2m6hQC8aAlb25yygAW/JRJMnfVhMohA7d+veAFmvrrGn3Ixi
AKYtshQanrLW/Djm5CAQTITDGHnLjuO8BvcSeizUIHHnj+U/iQfWM7e4B/UgCmm80REFri7oTF+d
yZ1wjNnvjMWe9RzC5SDjHI6tW7vNYQ0wLCcUUhBxj/MOizH/c0ziskey6ZU1gOB5lnn5Rzr3iIYE
+pcqlATWkR9L2iGyp07OCR3NTT3/X318JNkhlz6VzVOt3A09ZjbYiStugee7IjtU5hT2dWnOCyrp
sZEKuNaUw3JIAg2T20M9xMQup02c/nP+XdTQwtUfvEMN9DDiRmP7ErRWWpY6AayBWE4blM2HJhHo
KHcH3yDYXgQkP1e7HQBR1v5S3femIIUg+n3mCOhFVGgtjeiPxo1GPjf1s+CMUXVmjYdJWSbBgqCp
aLc/v5IlxG+aiQYXqS8Q3yRQwdJdnuwwuhFzAHHjEW9oF5xDVZnUjUHD3evikxNNUEQgjnH1O5Ai
h10oGkTFU4A9HLN6dtqkm0XPspI8D/WhIKDGEDlT1xcQBc7nCxj1VponLUTq0KT4O0nW3SghTZLZ
R9EoON6dAlZ4y1RQ2Qx3kTEYdqxrc1QjnqNEd+Z6u5WLp7Y3iV1719WCv3BvOIyZGLKpsisaDlOK
b12HSFVaYoSRqAOSp9x7aRizoOmNumoFDbot/zTViyqqnebZchBNoSkKum2qChuhn025NsYVAOCx
/F2pjcyzjfELmPokLtTluNVnaIxLaKtdkrY20GYXg0RbCa2V6sE4YhSO/EN62sLf7K2zo9134Xuq
u6B7mm0pmo1/2eoZPLp6a6Giqg+r+7vHUq1xWRaO8it2ZacK4969riQcV3EPyboBOUZNLXMGSDzJ
XV3/aap3I0gXZExl1wTd9hxNOYNiDrJBqqpDrwxiC0t5MMBsom2i+Xw8aVAaJxsyYhjyxWXRxAMy
PHOCIHN3rMhzM34ypGAzH8HYcX3ZeEYQpAF43+MFhjZ4ixEmiapIqeWFsiHI2CqMukU5ZnVjhvNx
PYgSjJyTDDAbzfbIqxNNY+z70marMWsrpTdJQJduOBF64fvOuS6TAEVn3vwaGth0laKoZeJp801W
YzSl9fU6CE8JDELAP2QjWwNa5HNLm8WdJMWE9K5Uoz0lNf9JtEKgZ1w5wCcIRYCBNdjpB00aL+qy
gKxHN1HIlFkBTMtiOaWZ6KKkBl145uJVTZWYkAP12gZ78VYYOTxX+YyQvFF74zz+qkiGnuXCG5fC
V2TJb4h9GtRG4LBwbeIbrsmGZ8YowaRbe4JCmGg51/zlJhmcPmj+gw5KYUMB576CkLYBQku0FIBu
6XzL0rrr7bkd4djak2epdZA1PbhMFHfKVcFFzNu6PRTVnl1sgaAksihQpehWpXVIpyJUVjT6Dpog
UXRBBov3wZlI9Dt2OHlTRau8Aif6Z/Iom4lyQJnpV+0xOkQvaWi8qJg72YQVCIXfYzhQ6wxtQVSN
0qmcQ2Ps3Wx36AF35xXOmuI1oMOzXSv2Fv//05vNS1jRiiaM7bUJ/mOzo2mnxUprNlCVu9HH6KlD
6RpedNhcKcQEl0DU6cLdwR0cs4PtNiKyu7S9q4FaalA+ykrkSNKP60aEr/87FGb/sqruh2qEULWh
Lwet0UB4YNuWi/8XO1mloyzNLiTHrgo4cRUa8kBFhdRSZoq+hGvOUDNGLJOW7LDEUzFaelI0bGA3
CdrUVrcgseCC5oUXVWMHwYQgSFTkU7kAYj1tXoKCb2N21q/LCbXQaLGJ3K1xEl9Uhs3bxj0o4wZl
6/K/11tRP2zG6GgSBs6+x07rJlxgw5JBGMcIVsnl2FsZBIvyF6O1/S2/H2JVcKnxN+gNhBHENCsl
oW2L7ohWP/kUj6LeVf5KvQEw57me1bRaSwBo5GbL7swaSN+vqzsXAiy5KHCwTQuu8LnJALGaOrUT
eNQiBDA2EEy2DlxiwUJxDQVo2hT4FxoIl17rnnc2EZz0xqr0OLVLsGImV+pvJa6U0UsO8iFy54No
wCp3Z+DmYiAcqMANnZEqTa1pLXq4G90SPUxbihb2+nh94XjuILpK/kCQ84Wb1nVMkgUQtLLI1hCO
Idsj2tU8o4fxXQfRtSISibkp56EuYpsATw63QA8oEUx1k34cnBETvuWDUTqboOCeqxo7CekX7TZt
zqfByGUgpvXN1t90xs1QC8JNIgj69x0EeJPLbS2hFwq4kFrTdvR0cbq2Eugff+1wTWEcKBwatkVs
GFJFnmVQOVaTS9Lv6fQOTkV4aG8AzEEl0TxW5QCArF1dvZ5AyXana4L9EEnBeOpbmqdpGcP3LPXU
cvI+1dxtk2KBotFPZd3OnShsL1grFWPWytiSMe/xFvDn5k7GKIyOTJjL8RkOm2Bv+K+dt7W78NoN
Ox4w6wCb8yU70pbSMqxusl92iHJKcUSVHpNr4jHHttfxflB0oOWr0xwrkIN0STCPOEWrRwHTwUls
gYg8J3e/pMzR7XprkKQc2jHYd4P9lPW3yeqZSnDdIIk2jjmuqI02LbIAZcwPzfYTLounbw/bhsqx
/mO9CE7u67ZcW0jm6DbL2qzzhoXEUFhf9sdwPdGnauvmYaU78lf7+cfmYgbiiUbtetlR33P7mr9f
DRj5gJqic9uh6mqWklTvXavqgiX/NdqNIMHLvbb2EIyy1FKVRDqF0O5o+3ERoyIv8uLbzUXBtIlu
VmGUhqeee0RGVWwLFVFqDkSajho+JG58Gm5QxAnmLeVjGmQC8g+e/X1766FR8nwNu42g9ibBW2/R
xtCO1mci525mSYK7ksdhcfaWZexjamxym/d4y8b01FEy6+05wbi7Dgbl9QJLfPR0u5Fv9IKzx5UQ
DIwoN6NuIFuDnoDmEUPDe1yb0VaFFQrFHa3ftmCNo8q7fgC5lszcYTHqYs2oAm7WDs+hcPZVrw2r
CC13UBY/OZlHFG8L8Hh2ZY/HKAtGU1TdWkG27DZ60kGdhsm4mLUlq7RhbHWy5wwDI/DO/XkdV7Sk
jKFRorSSihiwSYZpxkP6iL4keD2iudP8h/RuORkLk+FiqJcaOJLiKF9kFPZvNxEaTNC0gBJFdC1Y
jgomNftRFk6tEYl48XyYlIbI2Elj/mjatTOAWCH/8u+WkTl7Y5VX3UQxiHIaIq82j5FoRhPdCdZG
7xWEOXa6XIyRtgFirOOgNRNf6hf3uhT8o73bJcYrmepZj0cdu6Q/UAp1dLbOjnm/heTxldT8JN/I
5uuYlEXwxONrv4pGZQvBsYtCBKsYmlVSEOww7QNRMFJhRQp9/KhMh+sS8nXhDw5LoAYG3CSdN+AQ
8kHqb+r1flQ/XofgiwJJwMoAO8k2w6vWZK7KhMBGN7+sydGa3Jh4koj/5P+wT28wjDrExhYZOjrf
wCREm39a7JH6mnQYXDRb+9dl4i/bGxijF2VeJWsiAUyZEr/pJx/F5oFZ9AIYkVBsBTNCbZndd1g7
vI8cY3yO/rF7P+4jN14qF4OXnrTiSTc+6iKqNP7Z+iMf+3DOu6SPahVnK2obTL6NjrGcCizExdCA
11Ai3AELL3NTRyfJ+fUcG1mE2hS8wKYALJw3JWqIDC89ogHh3vBA9YubZb2RPugf4qAW+T70srqw
HTtsxgSOVh5VZQVsEtKUfBGQr9WNHmpgmkruRE9NftDN1GSimogOXLAlb5U6bRt9TcuLX6FYSrnp
btCVbz5h0psw68vdOmT8EbrEFOML2mQ0tkZdZMJklXWqOHo09L6F7nbv+gHgaSbo4m0dW6ehMYfV
TA2syYgDFzjVCAOr6KjSZjcO0SJz6EI1EzJqCPEYh7g0qrrSphJ4XyhrK+2jjW7b2tn8EjSqXXBd
PM4ianS0kq5iDDTsK+Ps6GNs2KWOnGFfPGrlV1Pc0sqxIGcIjHvTbJsaj3XSg/wHr07zoaHJiEPy
GQ0RSigHNeqyIlcUquKAQgX/6AabsyQ9xjgN6wDQmniZFn03J+1GMwbBW57X6X+Gw2wWKAUQjxyh
gwjVIxmMyk60Xhi3oI/cMAEFTGGFa/jvKHc4A2X2DN3c9YA4HN4zCPhNcZibrVvlImeffvqF5dgt
IbNv5Yw2ZIzloS/D7nXL1Lv6CBYZbzy8Z7dAT6wrcAJomozxobpK6+VOp+8Xoh/gL95VVv2UyMIq
Qd4FTSuENFPXdZpcPDfEqMSWtHqiu4W8ioSm42C4KT8m39fRKY/ES07IB4f619EUuPgiXMYIF029
RZWBS6ayp+dtig95b7x0kopdM/3r55n72N3LyKylaXTGZFCspaxCW22DKR1PEeaGymvrWlZVOWmG
Du+MeIUJ16FabkwTta22LPDruEdj/yGMmxIpQxuZLT5EeQEbdIo+qNRvvtuuGkpPPR319yJKLAll
Z5yVWu5bfcmxvzS4ipdGkATr1wHPqP5IbaeIk5djO9WdhGxRGEoVjKhKANfYH+P+tIpmX4iWUGWs
Sz3XqQbCPnp5Yw7yz/aT7BdBeYfJHq/D5VFPcIoE+sMznHuZGNsSq8mCng5AGhikFqeq0/dPkyjG
xQexVEsFiTB6QRnToiO9r8MnQfROC1bMworMU24JzhzVc9Z8WQoyIZj6o2JABLN2sWlmNCmGs452
Wm/FUjoj9cH0bJudRiWKn4MJXnCbcgXDPaqjDgl+HluJiELuypgigErSqZ7ukvbTsIq8Sa4xIUQh
JgwY2FDpN+yC7UWhmRiWBowBbA3zafRterROpas+z4jVaUH7glfi4bpZEYEyFqwe6jEfOkR+srRy
uq5ziDG7NghS7OfrQNwV3EnHmC8y2dtQ0RCTkb+Y6cOSfS500aVN1YtVDZRjgBLHMJBZMum53q0g
5hpVxrZGtBxXd5SgQc9zdahfR6PFwn5n7iHeozH7padSbI4Y+fPakU/bF4+Ts8mvEaUMeTNtFTms
vL3aAzJ7paomiiEnAE5B/R8MYEvAa5O7P0Br8xrwBPdc/TkPRAxLPL8V9QM6waLSBwDbUWB1tTaa
MmDlk2W5GgZV0NGZeul1ry0SorJ7blxph8c+6HspTpWkBl7jbRgtCyaRU41YpNq07gQehxYmP1NR
Hu+hPM4TuWDclPsenTEvbTJPpkZ3dQmi0MZM6ZNyjykSGQaB0FVG3QQY/mqRI8E5HaiwIdhCjIFT
sMnnmmvmpBomGb70jEEZ6kNhIqknSBzxLtEzDOYGWFapaIhBMV6H+MD/qxzt+PpMdUEI86IIjiNH
XfG+IoYGl0wF8yNzPmStyM3cqIBjYoam1gb6MNyjyfg4GbMoE887jGdgzNnIK2JHeBH/DszTRmlE
Ie9tBOYpM1f1JHkihmzesThDZAzaPBRrAip5xMxnjz596tC8Nz+mt3JAblGUIaAiFcIxXlcOAqGi
sV8FhIvrvA6cPGhOfZxCEJP614015449k43xt+beMpYYsV1Xnk1HTZuwNSoEUWpXlWxH0idBsoqv
mm9PcZPBG5V87fIBT3E6tqJ4VLwsMJEwf6ZEDgZqX92/bmRTDLBxoCQKNW1g/mB1kwxGphe6Hntx
9AjeyZH8rIVE0xe3EcUgRDfhDWGW1QVGH6FAepFiTw7pfJ/4ZHmNT9vLwLMKGyJqfLlwWhk45gRM
Ft7GaQG4arXqoNyaPBwbtC1d14zLg/YKY8gKigEVBHYZFy+yFNSfNDEKXsHR+EBnM7Wu5NKBbQ1G
RtCQVxUWswD1wjwyoMzFPlZFX8kjQNMk+k+vdo2jSI0T1Vp4XboLk8XgMCarrfNsUC2sYaqggT/Q
uhKSBXYumt0skofZq3SNB7Oii5hulWes39QJF+ooGuh9aTMYcRgTlaz1MM0axFlRwu6rh+mAgU/u
6OUYCy92FLgKqKmYdIayLstia0XhRzYIzESoZqzr07yUT6ucCvKhIghGDzotJ5PUo2DSitLWybSm
c5BDEVgjPggcSBSioOSana40NJY0WSjc8PpqderOcqrl6R1qpqP2jU4i1C8o5+Yo1WOzMzHjq50d
O3poJdXJpMdYE4R6uGr2hsOSzsWNNmoLAU7bfleaw1Ssjjp/uC4LX8kMFU0asKWYwMm4Ln1mRZaZ
YNu1b9uP5JHOczFR5u9LIX2ai65d7ubs0BgnButWoqYaaHVtu2D+OfZGE1yXiAuBJwRemLYC5mPm
1HSxVsrassAIVDetGljqp+u/z90VpAzAsoJeBYOtdiKLEUk9Ztx5Q/ycNccIU2+S92z8DoJxFlo5
X6dkAASGk2J2y02m09JRgUvCNZY7EObS1q0qHQYCkNyKv5G5cKRm/Gh142kEt8q/WjK26Ent8lUl
El0yM39JG8MZy+HLWqzudRjezoN8HTqMwDlmXTM7L2tJFRdqH3vdclOOX+e/ziPCHu9/n9mWRi7g
5jT4/cwG9938oZtBIW6demG9G136s4cwA8RszTqtCX3X40yGHZjN4AmA2YwIuwMu/TaKQ0vLFcwx
VRDyOX+2NGRWxpXMsUc7YX7z/5OjP6FYpApFkQru5uywmMWb7NJoi3rDsVzbQ6b2p7TZvOv7L5SH
WbcBLRupLq+4MJ8GLz6MGA0ywQ8NB59WwqqPIr3melN4baJRBcXQaLNgHA5daWari+CH0tkQBAMU
Ut9+Hu+6Q1U4BrjocpRP+deF5K/jGyQ91rsgyVpM1Wj2BiBVydUKNSylTrCOPAu3l4pRi63KSVIV
gIjbDPNhH6boc6J/vi4G/Y0LFSfoi1J1TFa96KTss7WrMKIIcR0tte+VQVecLSP3xtLnN5mZodYA
NDYCN5Rj8ZAthKajbplOtWbk6nUTfT45kcCDOLl6+yEe7wZpdibRe4izRWc4jKpLMvhXzB44g/2g
W0GsCTwcnp6fATB6buRGu2E8loRmw0HztQZs1mYQHbWfcXQnB6ovrpzjioSWLIIMDRrAWKdK1Wut
XyJLcuU1osU624oIR/ke+00H0KOGXQMLOSNW2mhqZk7Qu6n50A5I9/x1CIXauzcA1qFapEzW00iD
a/hrAh8sHR2kPA+n5UR5I/vv6vG6jvP2CXg2COCg4yqS1OdnlRRL3VYD/F2aojZgHDCaz6ONqNQc
9Ye/pkh7Fe8NjtG7GK24y1QCrrX7Q7e2x640nstCFMHn6MKZVMw2meM6REpGpVq7W0NHF1YsYri4
LFg4F4Vl0s2aajUm+lKQT/kzDQTHIfp4fxNDlqLoHVcgUIihGxQXIdqBzrepATnriGL82CPlLwWF
p0QtBZZHhED/vjfadillJaH3hHmyiDcmAgeLr2k7EZiLKDKqKJkiiNBjso7qbQcU/C/P6kl1Mz/5
B8nujwLV5t4RO0DmGjIHSe1nAxKpo0MJbRGxyx3b1/35y+wRr7vDhAlhi7cIlDlPc2zq7dJAyqS5
a4uTNjWOnInyo/TBc3Ez7SRjTlFltkkeEYDIT3Rabn6KfuqokwFH1El0l3PlwbAgDS2FqoE24XO1
QFXtbKLIG5cg+OccdIv5FfTEkWvNF2wX97qF0wASEHDYIrd3joQ5c52EUC9U/BsJ0/vNU0EEP9yY
bgh2gfJWC/DYezGeBaj04Fws5Q6VWcqklnOt1Mh/l1I9RF7yXfkmP9iYMTUfTBGBI/eYoTlTAdkA
BGULuqausIjdYz2N6LNlfOyI6JjR5+mFQDsARuunxJotfYUTa90tnoQZ47WLYszX66MI/7r6gtpA
A1KgOxHX/Sury85o5G1U5VmnwGPWvxitU+rfp1lwQ9HvvZTnDYJRi3Igqy2l2CCru5XVU2ktjirf
aZrI/vHt004WRhPsOmrWdIAs0oH2qNEKAFgozBZxpFA7gAtVkLy47J9gFo85WuCyR1JjhGTNlxXc
ExSQNA7ysJRrDSz6GH5ADuYxQ+VM48YvwiwYXxX/rCz75CXpMpLVelX9FKQuH/AJoP6Tv5ZftAfp
ab59R9nducRsDqpXNykpaiAq8GtJkT3jE0T6L/P0BcOL0KGPCdgKSzFrt1JCR53GHlhfXKOBVZRS
r00yUM6ilRWk32pqP+KNfNuqsQibc/Z05NhMlApSMiG2IrQaFykic40rbsbbjvpua+OMQfrhlbnm
sygezwuMneHR79kdvw7TDJWpaWLPxjwc+Ncqxlj8MNF7gznSYjJ/zlVwhsb4IOmirvqkV4gtKNmh
N1eMOcYo67QVXQQck3yGw3oi1bwhVQkcRfGicAzBXd4eCpTimCfjIB0brxXRtPMeyYDE6xjTLQky
D4yR2Qq1rZYYkL2/oC6aVuJpjxNm30aOcQMic1/I68UX8g2RsTaNNTdJZpXwE25RrIw4AF7Kxz7Y
XNRqepInusZ51g2DL9EFg6oFHRQZdHN3qkKyparXKadxlOpoPemBcpDcCFOx7dfxbqJ6Kp6ugCED
NU4ysXGfMwsad+U0ZdoiuZ2+PpK8vpGl+GbNRezVnMtBV2hyDccd5/lV6p1UKspKqsnAM1ZOtJcl
3Zw6blNHKXOULkyipxnvdO/BGL3MiklLowxgZpq58/awVp0zg4l3nA6pgWhb/CNVzLCvnEZ7LkQh
Y+6CIsuNATKYHXtRsZwnktX2TRJ7aM70m7Txmyn1a0vI6c8VElkDWmyu0FmY53qSkiJalwJVCXLh
Gaff40ggZ3qUwYiUCwkdOHeQjhwfJg+ijp6Kdg6nq5FEljqGTem76WRMOajfhjVyrnt5XDUxwS5C
R19iFAOTQGiqRipSCcEIYzDuer32c2VEMMfQ0N9qmaJUIhcNZDqgS6NUQeyTOu0LXHSDKbnxaBeu
tOqePWc6hiiNLmkk97poXL3YgTF2RFlNOkjbQJylvuswLHlCvLfx/h0G46hkcVlPXQadMOM6iNXi
OSPIjama7P8rHPZFvepd2YK0B3apeuzaU6r+JH9NCkypAN6Wi00laTVJy5EuV69F4LtoUHBgEWt4
MqxNNAeVtzNIU6I6XqMBPZk5SYmhZ5Gad3hZ5IfUvI00P5v+PlmJwnsZLUM0fkPYx9lWGtE0FoDY
rCOxPqXRh+sbwr01CH4ZB9OElWXN+Kw0uTGSEVYH7GjP6O3CfCewa+ro2DRDBQQh77k3aHkdjAHy
GEiQnNuD3GjmLUsQ7q8a/WiuA7z++XuW5QLBuHuzg6FHeHdvNOj6qPMBMLryjzY+VPZnSRfkrrgQ
SPOAu9nQbWzTOYS2qEqFsaaxV9aZM8MPHMbnWFgBwvF2wdth4VLH5YcCEOaenVbSDV0LFDpgZkQa
Bq57SGfEigKFPEON2lTU2csYD3pRlBEji23hLkfAfRhWy4cLvEh+iwIYUWyDdwER3UKhvYy+EpTf
nq9bnqcyaRM8kMm39FNzbAJagdg1LoqevOwkLD3khFKg2G9w9HN2mlDV02iRCnATndReBdZR/aaG
iw8mgLu/pr2BJhCDoHYZ1Qs2sjHnWPocb02lQuvkFBz+heKo8Qe0NQhuBK4zi9peULnYsF2gdTuH
Sdd51pQRMMuDEdpOekPTc/kt6j9Oq5f5qSdC5OrGDpC5g1BnXm39AkDQFG3ZByIi7OaboR0As3B1
W0rDPEL5fvdRZUH8UX7sfBrFkw/6T2GbJPdUYfVMjDiHi85GW9vaWsdGQxa1GTAxmAST8VRoJSgi
N2fbjpl0ONSpMFHHVfwdKF3lnSaqowGa2hmg6kv5CQSDYO6anHR0qS6mwipU7p7t0BhDWzbmpjQt
0NKx9kk1OnXz99xSVN93GIyVVTFVuiYlMKRDcdtu7mv28dtwyG/Rm979R4Yyzn/PZsiAMtpPSSCT
OAEosvAO2uO9rUXxnchK8TQEvjiqa1BTiLuXWT50mhqj0dILBKT803E7aMcVBgojKwVdmLxrZA/E
rOE0jJlaFgBSuy+VTdy6u9PR9iC453lWcI/CLNq4yUnb10BJjtTkLofpJAd09gNufpF5oi49E9BD
PNlUdUu36QoyWNUsjYqVxLE3apjI7XS3ZpAFmGe3um3v/15E0euXu4iY36XCG0MiV6eftDtaHaYN
5QXB816bpFBtlM+yPf2oltJ/zzLucJgjHGc6TnEFnPVEJ0tvhy2MH8G+gmUUlZdSm3qxinjNI6GP
TpWLiW8qMtNSmuHiH4tTHj1O20+ERL0Sg5Q2R49/XBeM96KhsWrwx8OVuahasealQQ0B5BoTXffi
Kcm9KC5mV12Idlt2sqhEnrtfOzzmQrEQFlQHBXht/xwvh5jcVotgr7gQGhqNZdphik6fc5XQQOba
2TLe08uCJqLNNeRPTSJwz7n3lqphXPVrORkm3Z+DlIvao3GIPpxettqh/fb2s3ULeuHNRQ9R0H8X
1a5xN2oHyHgzpNKktIoAOGj/IELp6N1z0t1OqojPiHd77AVjDtTaz6OR5ZHkjvN3uZ69ZZXD6yrH
1W8UN1sE7yc82pkrnxa0lEMOKxFrKGeWblbMCSuX3E3X27X/1b/niQt3EzFjSrZ4WWZUpJWqyBkM
4EYGp1KXT2qhHYxMNBSEq3Y7HEazJVNp7SgGTqzGsZNvi+ko6dO4/T1xEa7BvUDM+nXbUsb5nKKe
rXAp307sxy3SrfodqTFJEIXUh1aUQeEqxR/ZLpjbcZwaZVIBqaromOvSaHKUfBMUlvAXEA3nGtie
QZDMnFtdXyQLA4dhyvvcMbraKZV7xfx0XflEIMyl27SgFkblJ95uGCExpY2TT3Ai9ON1FL55wJPq
v7IwN2GSlsRGwTH2CKVZmqt66QncNugowRjqU3ISxpz5G/SGxyif2YIfu1kh1mp4yYcNCfEsGA5S
7+g9ujwG1/qOrIn3L4VkFJH05lLLJRXyS/+JQEg6tXw6tROoezJf7F8I9o4toEmtekIlEFWQtPzS
5jJYOYzHrdeeBHLRzbm4gA0CCmiig1WdLTeydLLMC8FJLn81t7HlWSal9g9+b6Cs3moPhpMcBjfx
RX22lw1k9GzvoBkrDwr5ITVSGsvvHK0LDMs13D60HlsPUxsD1b5fPcrnInI5uOqzg2WM/ii1Tbsq
kNhIj9p0Zwj1k7t1qKxCegILelFcJY/ZllY0mLH90Dq8xnskReK75Sk9kh+RQ5zkCUwnAv3k3phv
mKy6RATPhcRACC3TM6dqP0zlcVkqFNyJXgy85x2Ydv8rnMn4AhvKnEdbAxCdOQ82FU/y5eP8Og44
8vv35Cr2aIyKzHCeWkPBUg6BdqKt3+BcPza/wMp8sD3yLj9nJxujGVlhJ71ptjSZtYCZVD2Y95pH
R9S8Eo8IY1F8w7nDo5q68+dJU5FosCBdVaCuEI1xHyOvOeh3zSdUycHZbgWPMJGSMJeOqvUraGuw
dzN4IpUPajw7avvdaBZHYFRESsJcPCRva7lC1znykEa4gI85Q8AVF9yJkjEb74hQ7nWEuX4wM2Zs
O5o97lFhChdraGqw5f5bTWQunT5RJEWKoRv6A+bLorJBRTXKDAOVwPiLgih8E/V2yJjLZunwItlo
QLxZb4r8lOUCr1RgoVhCHymeItUkEKacxirQ+uJJ6volqA3Ex6+rgkAStpRAMtRyLSRsjiY3J1lu
HEM3RFtDj+XlFfZntSzGSEibLcUyPUbSYUCtaRV0U5DTsWDoqyHf7a/vetbRqmb0vYDkiU2M6Zjt
F6U5QjPbcMzAKgLy7/z79WW7bO1+vRvfMBh166Kimsbo1czKCDihosXJP02eCbpkyW3R0+PMXvSl
9tbDu95eO+kY3duiONbA4IZCJaNx4glVA5rlG+Z3exRVt14Oy6JCmujlRn4BmVo2tWSWcpxtKzZu
PkkvzVFyQFYUJtg7zWlv8w+obfz/DK/hqssOlTFORbfqCaEhB1jd+D49zN8ybzlgTeNw9WjRwvt8
xx0iY6GqDeEUaQKi8W35QkOiZQgO4rvikx3qrjj5xCvpPVtXRnmyPm4TzMClYbAtoDQE1aEEtwMd
0/ie6qszLEZd8mpYl4wAy26P9A6L/eGALBF5AK2liZoMxN4CkbNzSdX4qjjI49GQJUjlmIt6VLv/
vTh7H23W5ofNdmhXTf0U492RmR7YOfQT8aaPaLkS3G1c04mqgv9CM3e2IatatPYwnVs668GcZNvd
Eq2fMa1QdAlwy6KQr/wDxVzXdonQRbsAis6So8V08+y03uTTbIHyVZQtoBt1YUVRBIlwJq37Yi21
urW5qdM7ez1ZJ+Uw3FCnjhzGw3XLxn1v7GAYYx3H+pA1BvRFUnp0ystt42Rl1R0TZRmcvLRyV81F
zcrcVBJms/yRjdEXpLDXwqIHovoio94LHASpDysjB+2Pwaek83rlipSUe/PtMBlFWaS1k+QMmMrW
fi2tGfkWPbi+llx/bgfBKEhX55Wio8XcW1Py3DWjp88JCPmWp1L7a45qeuJ2UIzRnCUFQ2dkhDI3
qT5UueJak6jehHuydhCMlYy1VWoqapc3U3Pl6kcpGUHeipwFql/X1JyxjXqGBnmd2qvxtAXpoQhQ
InTUQ9Bg46kpsvwiHWCMo2xnk1kuEIkYpVtPn0ks8H1Fms2y/Jl6ZKg9vVpoX+H8H1iJO8ndQil3
Jl/x5cMEugHvutYJ9omdQb9YcmpOHSAL/Uea3xv2g9W9xz99UwV2Cn0yypgANGCT5P65U31Vuo3e
90rfYTA2Aa5815UpxFDh0OsoPJBPDUoPksB2dcMjgXVoxLPr+NqHfDYa4+gIEUYh7HZLFHVFyIOE
0RMl1o7/h7TrWK4bSYJfhAh4c4V7hlYkJVK6ICRxBO89vn6zqV09sAm9miUPE3NQxCtWd3V2oboq
cydcSSBe+TcSylud2Ti0f6zxWmWpUCfxYsBaOYMZxEJ+zKAP2Y7d7Acn8pfQXqD+ejlCJGfeQxbY
It93tq/q1d/A1QuMKYglcIcyj/MvL4Ngh+AWTPCX89N1YDfID+a9DIVnAhq3glSF4pCGlh8dHcwc
mHTZGGB6AOUzM7+A2pDQ3IWyd/4cbJ69tQ0OStKqCdJJhI3Ww+ywozzmTnBZeT0a3vV9gnpZ8ZOw
uBU+a4t8+Ih1rDSoiCNhVp7CiwW9r1A9nFEJZ5nyO6YitJU1vrE+LcNYECRYm6ZrqGKO2Z1IvVds
AeTaBBcdlozZyoyVck3NF8ab0aDKm9sGdB2zgRIaa/k2+gyyU5qAVzKUdIpLBVmUVe+00G7wQit5
TeiAyy1wcqLO8pfIOFnlbssgF4te1mF18KfSZk3Kkd/VO8bDuHil35hev6ceh7fyNzwDoqkJjCLg
OOLwrA21LJoFfLfJi3IYayfXDbeSJGeush0bIp3KndSLNhGRm+uLbmJ0tSBRfUPHpddDKsoxkJpN
wwmQXHBT1e7AZusDQS/kfY23tX0gOoRZ5gx/i4OK+I9ZdlBWlTO9FWT0Rrzc4tUle5DMHdWdjox3
7KXtnLK3efBW9rjFLScJfCrMTR2vNWgnXpAfd/b4NHmMvJdKG7byurV3bNFX3klAFXTRINnSAtCS
+vLsl8alVX4/v4ibELnyif37ykohJWURGbCCm3YXThY+8jGqC7Lg82a2nWFiRZjLBRRzmKVpQYIy
LuJSNK4nP4WA39S7YdsRW0SYeZMINXmS5Qo+lirleZR9UYM+h+GE9f15bzbjXQZ/C1iwUXHiGxXx
XtzIilqgfXRQrue6vGsiquF287sPvargDzTQYQLdr9cbky+qMSYd5EXFY7CDuIiPhx90seOhCW3L
Plqwz7u0bQ98eqzJU8UgHHdX4iNlHMJ8iF7e79h8afqPCnM1CNMsl2KM3YSplTHu0ky6MZOtrkNT
GFgD+10Owg0Lc2lUjW5zn1ZmuKgTw0Io8VIRuQ0kMpXHWPpxftE2D8+f3wdz0Os9mloly+USbgR4
RJL9Nv8OslUCXCkb/OVYCVLdQJzNHcvGTaHXOyqTa6gtcUCJ/ccr4GtfwLFldokBO+JR81MvuBUa
VOBmP7qoduVjR33nbb774QD9N97ATfvaXtTMVVKj+wYp4dPT4uqQBjKuY1Bzyj6jQ6EKmtQyslBZ
4ZwQhpOOOZ7IrYf4oukW9CwsfhdRg/SUGfbvKzPa3BhRDokNN+gb3wCzNsTTWqQa74g7fDhAA0iW
oQLHrd2kGXMYFrAiBTegCbcbwZMwDn7eyObhWRnhVizQrb7WpybCi8ptm02Qi6K65ygL3GIZytha
S8jcWK4z46FT7z/mAZeAQTm8riwBvx9Wt231LaF+f3OzVyvEQWYv6eKsshWKh8tM3UnSwRDe8Q0M
C392mgPKrCvloZfqyJ20Q5LpjpFndtOWH9xqDieNOAORvghHevmI4LXj4Z8P7QQ/DCNo+BSTFxgo
h+/LfCUK7vnf3/zAXK0TPwozdsq0WOzctdDbUH/JXurlTrMXvhd7ZZfevtDQ3uihTSX5RAirHGrW
2diEHVr83XG+SbVbTfHPO7aZ0Jz2X+VOejlp4ZBL8CubJ7te7LkevQkNSUNLkcEQwaxyx10WzFbr
F9xlubRXehUSarUdU1rw7ES8ydgxQYThC4zJYTb1NTyKvYlXgijDiU96eT8Oo+VCBjg4QCyltsFi
HF01RZlQd83mIrLBJSiXYF6Bf6pTU6tJijrG1QaNydjU7ECMGjvqcNeIJQWbm+sI35iYKpQX+VeJ
RqtHUHwhNxxA86neGpMd6A/ng2LbhIYpLCaOrfLBXlXzIMgBgk4KjmZ8oaT7LvHOm9iMa3Tj/s8E
F9epZJVqBVEgt4s8rY9tA4zO5y1sfx5jDAB9q/gsx2jH61gIWsPMVR2xoF+h8012Wlu5sK7BH5Zf
yk8SJEOSK41YuO2k42ST58o2wriqI3wisy+4zp3c5pZNJuAR4Gb5NOGpGE+pF1SNcXu3/vj58k63
SglMXdDlRWYfC9rTPO7NZLAT68v5xdzerpMNbrvkLrTKRcXHQhYccuky17+d/31qs16aWNZOjInS
WTqcyH/F34Nfyh459QU41+w+8tjzXkzXDNnf/AYrVnvFfF6ZVBJFy2odPg2++UKxgzQKCoStO7rm
PjpqMXHVbqLEi7YRG0lGY/hre4mOQ5sHSIDnMbcBs3XzJLeHbiLMbNZjIbyCT/vfdtjfsfIrhTK6
FpfIRCFH8knBy2waHxM/wNsTioaia8xgssOQjF9DC1lykj0bgKOGnDabjtZ/BAPq1R+RGVqc9Rn+
CHWHXgkwZVSPpnihuuXhpZvgTomJN4rNCF15zSUy5aQsUsRWN9WfkvlyGu6ICN0Ml5UBDk6qEP3H
CvtOQlF9V4GdLXvMnyZnBO09aBbIz2V28b6JTlS7IBUlmgq+l18voKb3LQQuRkQLPs/ZF6x0B37N
4ShA53fcl/uW0t/ahBFcnBbK2Xhf5muYWhJGVmhIgK74EE2+KXxrBaJiublHKxNcZCqKokVGIyNf
Fu5N9Wfxf8tj4/kQTCJ/XOCCLhzVNopkuFBVV03j5U1tNxnF4rx5jFdGuEADFW3T4107coUKcYCG
jqG+MFrUzr6+J+BWhrgIqGohbYQOhuJf6DwIdjVkFwSnDL3ojg13UrNT7O9+E3Anc3xpK1qkDP1G
2JyqrGyzN2wjv+2ye2gFZNHNHBAotV0OWJnjMjU8w6ptX8CcvKtNZ7hU9oK37IocutKsHZcqdhKh
x7/1xWHTxWEPc8pQeEaoHOV52p/fMMoEl0ongdUsnQ4Tdd04QYuZJoHkqyKCz2J/wwpWF00tBggU
I/guem/0FqRoaKPOHctZNKaHkdlQ14IMCFX2p3zj7q6qFvNMZsEhWDfTfKnWRMMvAT4WhwyBkMxV
MSHWreiuU6/00NOoAg3lAgcOjL9j6gSYqGfFb+ZuF5Spcz4CyKDmsEELmyVJFNiQbiApiFFiPBg8
J1/YAJO4Dzv7vDlq0TiAUIUumGQJ1rRyOhZVac9Zf9Tx/4+YAVfo65iL5gz95xbMgLvcLacJM76X
AxVg5315MyAAtQSxMnoYidTI7qTrMakcgzJyPgQgnvPak7wJlRSS1zBiJLbQfy4oQphtLyx8Ncmg
npF4GoO86/pUM2fcoShvml8L46IJidaSbR9OJngfTL01KhEHXy4vJv2ruvw4v9vb18Dp9zkUm0yt
AWe4iJOO74jGjOxS2Lf51yG4BBetQb0OUd6wf1/hmdwqYy6gXYG1YATKrdG7573ZzkPBHf6/HWE7
tjJQmLMoZRYM6N8WH/UNqN+4mE135p/oh0ig60ZdNAxG3l6jJ4MckqG80KmqAoPtgO73YJdlv4TM
7/t9RonR/wVtTqY4RCuiOAm7FlsVRZ8r40cGfs5q17VPWdLasxza0j9SeQUCOfAuEYncZu+nulpW
DujiqSvTuIWXOXorMDCXuKZrpPb7aY/Wxjici82kTRON+alETqfndoyh0PNxQsQhrzCIsTNdyFOY
0C3RN5MCA3MP5y1QkchrDHZ52ENXAia0++mJpfQI+sRW70V/vCwhiWkQs3/bJcvTHvGKs92gWSM6
L3Cn7lPMkkGEaSdcS3dsSCJ57GFV30P3xjfJZ3MCBfnXg7QstNKsEByThHby2Yuc+qq1mVoYuLGa
GQyRmQcApiauKLMclmjSVKZhD7NVXbuCeajxv7o9ENvI8tIz51vhAEWfkybKBKyqjGfsJwNj6+aD
WruMpRv6ut55a1RYcmAiphXo2nK4JGdHqdirIREj1JJxCKIkNYYaTPx+n0W3grGflPi+o+Z0KCMc
VqCVJDXLGivWS0fULEP0b1MNPhQUKhxETGYYCkIKR4Q967esd82+AuMJ67ekqR2JXeEfG6qgyqcg
QxphKXd14TYVWbrc/Pg/HV2+AKujcN3M5Ys71cHww+NgtxAwH13Q97+3BWtljsspkgCyEcoIc4F4
RFeDNO9HiqeSWjMurZDMWA5lASbC5Zsc3pEXPRFk/OuCARKELIjw+6IoukOLMYvKEcJPHzqOfAVv
ji11GnV29oXbSHqQCwJcKCe44x6V6RCbDMGGSXKi7pDWArriiI8Uaie4Mx+XdT3UMjMSfw6mXfXR
ReKOu6wuQZOwYBIxu+DNYpI7oEgkstTNA4/LC2SITPcBVZ/XeV0KVtVZWyJ8z+NLazpI+9ypNfQT
mDYa7nZL557f+a2dWZnje1xNUCCGigKBsEoHL+LgjToKFRTdHtte/mpZG+FKIlZmjWKo4hmpL0sn
bb6Mwl5a0FNY7T7mDHfc5ynsUjbI64bWtTwdzfFCoISHqSDjtiealzkcQgRBLzwq5rVKETlS2RS/
IXkYzHXe4ShqEL2WX0a6QfJfP7G22GbXP5ZUxkt4pHGbk85jUUt41wOrFos6n+VvzX4xHCjDsBrw
vK8vlufzG7UZ5avMV+N2ahiXNMHsDz4moLf6E09YznKhP6PNsr0EazHZOE75yIG0XmZD07OsPko/
t9WV/J6G+7U7zP76YywE24LELk49ym5TNEwXdepJEpUNbJ2jtRl2mFdmQD9Rmw1LBhQop4hX2eD3
xg/q62sLEdZGOKyeg0Sbyg5G5jr0LPMw5ZUfUw/LlBEOqxW9UsUyhpFQfyqlC7HbGTNRT9h+sjxd
/hqH10KYz+I4I7AZk3u8V3zFDb10lzzW7uIEtnoZfbIezsc1FWccOtSQCbKmCHHQzzdd4BYSMWJP
LJvOVaxmOcvVmqXN+XRTQ/xOfYJo6XkXNo8mqjyo9IsqOO94yh0M4nVTNaHUY70sG7uAiv3oi65s
0xnnlkMrY/zn6chIpJQaxgrlHyjQ2EX7ozMpXjO20W+un5NH/AdqYnbdnOQwUktfZeOiHS+LztGC
wemC64WikqQ84pCt7hszldMJWyRothXbMvoYmpK46FgcnfOIw7Oi6YRi7vGGpvaxF4I7MpYU0OzM
3d2EpyI7G++Epf6kouJ4Pjgo5zicy8Umz6IAduuqs4XIqyKQWFHPDZtX4Doo2F+xgrksyWLQcsHK
UkPwGHw43mBnhq3fyH7yogROfWCTFjnM63MjqqoFEaJeMSG7wg9c5Vp+6Dx252II9vFjy8ihXxsr
0gx1DvSIhHdLfUwhMJHoRDZMbRWHfqrWjYMkYxGhX2ZrE6h9pseivjvvyNaFtN4pDu/muh2gXwo8
klCSaFpXiSRXU75m1BMHW5C38c6IrERZhIwpt2BTLJuJyR7dJQGtR9kPRajtLHPV5Bj2xLWxBeHQ
R/9jilu3cMxnK4vxGh4pup2bGKqlCJ+2Dy8II5n0IzJ9Lti6cLbyOcbOZAc22tLs2SyNuKe6Z7Yd
OZnh1ixWxMoSJThSJZ/l8oEWaKAMcCuV16UsdC0MCEhTXzjiI0htPGuQnhZ22ufKyXZk3rhVpAJ5
7p+14wLOrOdqkRk0yLvfDJUd6gesAR4Dqe/Cuj+meEogsZdG8IIj5sIZfK/6jSo2nlpQL2vEIvJ8
QFW/yHEywIrZ+ODurkrihG7DwMkL+TWWTuJYarOB3x/aJ83s7Uzc59M/51FgM9Na7QrfuYevumRK
RRgpftbeb8QWPGN2yxGyOSa6cqLjXLrWO2p8a6tsaVfXRJcHQzThP2hbHwLDM6XL6n2X+Wn1uJuo
kyZdmtgYhN4kh9aUoXpleWJWecQCsl14i28nOxwkxGnS5mONsO4gv6e4GCJwdVf7xMSush3VeUuF
BAcMnQypjp6dobxf7GrYpc3s9O/LFE4eceDQmGKiNy3bnPg4iMescgLx8/lV274UTiY4LIiCxRpH
EX6wBz3FBMNbtQvywxAcM4rwhzDFE/6oRVmqYw9vdHP0lFq9nGVkw6nKFImdJaeEKghQ4LkktLEw
dNB3R67RWXaXP8eLf37p/pLk/1k7nvMnrzvovC0IbAi2vzCseYOIocPRlbzoiCyZ6GEjQs7k8tWo
T1UhG7F+InpUlKvKdLWO+DQiXeLhQJTqoZJhI298hkHBoS+cEYKC9otmnGs8n19DapOYzyv4kdVU
Uiud2dMuMsVWBiK8N9MEsDGjDKibsso/Ni1GKYLPIcaaHeN9egRD4xWj2ngPqZm2MsMtWzzHKAYU
qPwk4xAf56Lv0SyKuXd0zJfgznZLtSuJldtIt5kGsYbuP+RZIgTKXy9dWkY5GuYw21r9nHzob2D2
m01ix7L97xiE2O+9htfX9jjESwsBXCIGRFfM6LEL7DRd7KzwLJ24kN5GxGszHOaVumGqfQ4zjfxL
UI+6tTsfcW9P0evf5wBPSrO+rEMsW1R+NZYfhvS1/P/HTV6Z4HvlBEw8j5kOFyQd1EDXCdXD+xZI
X/8+V2wcG8EKTQ2/P4oPdWhb47M+Xc+Lb1KDplSM8X1xTR2VzWSUsATCmgkxBtGS+3in7WS3+lY4
1CcksTf80KkQTXIksYVrpU9V+LWf/V6jEO5t8vt68bij2pgaxEpMuKTu6mum8hFf5gfF6fBwRgn0
brStv7bFoVua9/kQFCzWQAUfX8RHcC5rwNLFEY6saX15jn+cj27i9PCdcnpXLKG2YAXlBWQa+nCj
GJT4LIED/GfkUFrKqDPxpSrUvqhiaieieFWJuQwJjor4jty4j16vIIcG+pIu7cxWEM8Sx0wN9lYY
e3Ijfx4j5adZSldFpfvzUhysYbiOBs1dRKrzmZk4g3sWBxjyXIwTBLGhpCRdYWooiPBFG/1Tdvh4
Hg17onSIzi8vNN9ew3qmSFraszNgyc+zcYlxqA7f6R0Yrs9Hytubcb2yJj8LFY/Zf1e2QmdOCQpJ
43Nj3hnFP9N0GVhg9KDER88fbsjnvXZsCMy2qi2sI9gacG1kzmBMhxIM4ef9otaPy5LEOQQJFZ5G
ndp6NJcbA81c1j+CUhBmKG84GLEK3exUFpiVAV3DyRGl0I5M4lmJMsLhh1qD1zdmsdBkl6l+2bb7
2vz6seViy7lKwJZEXaZpgImgMd0wPSRBuDNMMGy969q1ZDAQymwyjduWSi7VXpuwXmkR2jXk6/XP
nfF43pftkD7Z4PYExegQ3XywMaqYujSM+ypVnVFanBAfZ+38KVQmu7JC4kbZhtyTVW6TpGrqxYB5
VrWfKrC/GsHzebe2o+BkgNuiIZ/CcjEawUnGi3zeNcl+ojrHKRMs41hFQTTW2jRK8EGqD+KEit1N
YPrnvfgLlJ/c4KDcCIvRqEe2O/MLi37iIq7B2w81xOJfqJ9t2zNkQ4QItAnFNS5LqhUFzVFGgQf5
q4mRIzFN4MCPNJ+NEEQe1T1M2uPwzVI0YdAF2BuP+i7eo/PLbX2WWiSeQI+nbeaAK++486REtTao
Kqy1kVNdzl7lC6E9X037FqLHgd05ybf4Fo2DHtXBukGYiotjZZk7ZaIsd4YawLJ032F67Fp1JDvy
/RjfHiY63X6OrvYvxC03I3RllTtlumyonTrlglM0+wQ1RMiCfngHuYPW1GVWjgtuqPDL5DMBM8GL
HpfjAtEowaUK2JRD3JFT6mEaihrG4iDEIPB+UnMHg0LEoWPZwpvkZbVs3KEz27iJRhXLJmiyDSKP
gygou0aU/aAar1uQKdqpWnhdov7UxeFw3jgVogyuV6CCRLQr5AoeNmPqpBEmkU0LitE3UolInYjP
RsIY/waqJqD6DkYYKxfRjbMLTStslNYdC2we+FI979km5J9WlX8LNUKxxrQDjkBn3NX6z5zCSiI2
+N7cIVtASxzDma4aD0oh307q/JDGVEMZ5QaHIU0Hwfk+yPB50iXX0pD5pVk8nF8pyhMOLEy0cqTL
iJXSR9nNk+d5MXaNPjsfs8KBA+QAwqKM2OYPnxfJyaSjkLofM8Fhw4B3MzkZ4EhQ/oyr3F6s+3Ig
Cnzbn9uruOIwIVeWmKmCsytEuCmvoSmCO1K1ofDGbhGaOJkKAA4d4i4otUQHOpjVl6m7qIYf5xeN
+n0OAVSpE2YhxL5UwQ3q18q4P//7xKHnW211XTFyq8TvW63Q23Is7bWw/CrN+lUf1PtYbQh7G4MN
r+4+vvO2S0x5btnBV3ezNz3ER8GDImnyXfHEi7okQo5YPZ7cQx0F0Eqa7OyoT4Z2nGTq43qzFHIK
N57doy8xyaMvL+H2ovywMy+VI6MBpfMVaqeYr6u7IMoMA2Sn2Km4zmwxvzRn0FX1GCTdRYFJ7BKB
OXwfrryMwlRZLKrbu6raKx307qkSHDvub+9VSBaCIw2SpzyhnDKNypim8GdQIlB5XIT9g6b57fDr
fID/Jan8Y4cvJaZ405qHHHbaI0YGoeISuOJB2f1X2P5dMHoyxmXMVSgNRsAu7D5+bDsf7wD2TDV3
bTxzsiN0MsKlyZWZ67XAPpw12ZG/sWjwWjvGW5012UprN7/qA2N0MAls3T5MJ7PcXWcKaM8dG/jW
CDe54I8Up/N20J1+nwvwQkjz2SjxHV3GDeriz4jsMCO+NMlo4O45S+xGsOTASIeWzxdKzxQ6DG2M
6yF1Md/lEtFHLRp36YXpJJexib3qfOFe82PvIQdNxOB13m+KS6pbgN03Z04VX1rUDKXsLVb7bwP1
ONexrdfgA140t2uiO8usHcxPEzH/l88ZS0NBCryDb1Wf9SAW5iVGEnQZPQyDffMj8VFufEbnsy2B
yrN0k0/a7fmF3Q6Wk022Dis0NJK86boCNnNJtSvhRm5qV/3/myLYQTsZ4S5fS0mgR1IkoBaP1ftB
ra6F0HgX0v4xwXdSTnVijYMZAdWr2zC5FdJj2hPndhtoTyY4TEKbTxj2GpaqHQUIdH0TxdAOmk9Z
T5yt7QvqZIeDpamvhznKYCfIj0X6YwlS0E8lDtJKW6GEVbaP1ckWh0V4rKyiMQuxM+GVmN8oVMPF
X3DiZIADIyOTDGT2cEa5yR7YEJrhNb8kR3Qx0UcO/1Mrx4FSPxp6pFeIMzWAsF+eulaBLmHhtgqf
S5U6rdspy8kzDpHqqOmXcYJn1v1vIRrxVtqxikPi1Y/nDym1S8zv9SFVlzCdOwT3aIKNdKidaPx6
3sJf8v2TNxwOpHqY6WYNE023U4+Ky9J98Tn5VXz53aRJEZJuP0idMEHnMKExx0TWQubTsc5dlk+k
u+JCvpcwTr9julj1I9iHzntJrCPfAmYG6ZAXM2yCy6Y91Av41eool7zzVqi15HvAhFCtNQzIsLuR
df8wGeTAr90ezRjiPnBEApcICDc4vAAZ4jJgSgYQDjbc+JDGri4fzrtEmeBgIgcDsBHIMKHM13rq
lXJrBxXV1k3tDgcVGp7bpTHE6Q1ATqeZ471pxgS0UiZ4gGjiYcxGnNkZnFJFgToQVcigAM/gYAH8
bp0aVWzznwYXefgORNIgioD6RAP6YKpnjjpGBgcNw6yYeaHCI/NzdigeukPkxF53IT8YFRhkWbtz
LBHIt3kPmooI9urfOpmv0SgHGbcmx6jVVBlUE+KdqgX21N319e4dQbeyw61kl7fDsOSIhxkcFct9
DbYfvSWQdTOwVza45eulMIgUCTZGUOFkvZ3rP6b+7rwf23iwMsJhq262ClhqsWDSTaE45nH+jGEM
p/9pfGq+LAgLSlOINMhhqxlpilJFKRB8doJd4YcerkQXvVMMglgYUnxZxDLyJU9IGAl5WyMKs+oq
zdxZ+/EOSi7kkKdF5AudejVi8neCT5jYt2XpSx2757eJCGu+0mlVQwGlUoSCXEBBYvzUIFvJ7oeO
IBDaPrErRzgszWZBUYqG2WGTCW79D2iLq4vBKb6zXj1zseObd5DcvV48DlpzcWgCI8Ti1V6fe1Jp
qw6SCEi7jCAUPEq4bSlCABZib76fVl5ySJvm7dLMLARVDe0l45XWZHa2uPNyOy6XZdPZi0G8UG9i
+8oiBxfa0hRxzU5Zq4m2YT5Kun8+QLZLbisLHFhEBqTRDQFRzrSSZO+lAlKBpFNnQyXU3BYDhXML
yIFGNcpZOGUIk6A1H3WhdcJBc0BF/aDP0bUafMYN9nTeP+oAcKgBWfswUw1YNBP01OHyih5lqOea
ygdPAF8rlawCGvAzDOnQxz4yBR404j4E+/HJ2jHeAFo9mjp0fLVUlcYoevkCbb1EtheX6VULzs8M
jFfFteaIe6pgQUQjXzHNlQGhkrBTvsy7Kgn9uiJyMtInDkis0pxmheVL+tUSeksJt1pn2qvuEHj6
jXJ86S7dn48RFuJnopJnLwCNV5cFLY71JOm2lpjQVnan6l7LOnehFPiIeOSLp6IcWegIh3/TgkSt
7+xZh1x02Nu6QiwlcX2pHHRAD2daSgMH24KFYvQlVtLKiKWjbmWVgw+zzJdlYblG+suSQEZUoQtA
fZYyNz2wPK380ROJGuUWByH6oqfmwFA/mh6l6mBlv8Lu/nw8bKe7J0zk6Q1MPdYyK4VTzZPCuB/Z
tDlyGwmKYfr+PeyIry4yfppeU/MlMQV8iBShYNexsuvNirhHiLDj5+f7Ct6aNVatQF5bCN+Rdjht
/UkYvPNLRyAEPzI/d0LcGzLsSEpsi8Z3vEyfN0BsP9/nNIx5Igo5olrSDt180Gpsy/fzJqgrUeMS
CwjmBPIiYvuzy+pQHoeL6Wjt5BfuF6ojlzo/GvN3VQXJLXEZ8gH+jA6IODWIV7EiheaNpR3fQvJr
977i1Sm4NQ4XpDLvBSGGd+PxRcv1GPiDZ77Ii0FZ/oPbxcFDMaK1KmphrMq/ovEpsh6l6T31j5U/
HCCIegnq6ggmYmk3R89JRKABFXFcBlHpday1LKRNQbJn6RApmjNTYU3de3ypN5INsP6Z8KIHc84N
45ood1FnV/vlk7XDpWcLB4Fo6SAc07nSb4zJayOwYFKIVHsSL6fUcjA2TWwPZYUr5FjQhrYWlhct
1Sejdfr5tqr88weWAB1deX2GMrAZgMsWJlBSdHOrs3WLuEspCxwiZHUjZhG7tcE25c4Yp5kHwgci
B9E5HIhqZRiCFwvjhSl/i8rbWb3NqthWDZk4k8RdwI/2qnLeJQkrQYhN6I3qfSu3vih75kjEFxnT
3OHXoekcNRm7DNA8UDm/K7DBrenGpW1905/wyOUbH9wpDg06aQ4khb3KVEK6s5bkqMmUlhIV0Rwg
mDOIUhMBJgrj0PWeVv2sYyIaCBN8TVecuzF5eTTr++8VWrlBteQsYfyxo8mXdCO1a/G0gLtHq5+U
+UuOCX+BOptULsUXcrXCUCSVHU5oMrD0kLFoq8+qzWTRkyPVY0gcVH7ItzTFZizZ1Z1bj2l5Z1qf
z0MNdV8bHBLkS6YUhoqYnpNjfG34mSt45uCo97r0wqzIyOHPm6Rigf37KkNQlG4QlhgWw/JW6a+t
5lKh5q/JTWKQsbIRG7FZiAOWLblUfsZ76cJ0lavlOF92TkHyHBFQx1d3E2sSF53tkSHrdrt8zsrn
ZfR7+cuoUcMKFAQZHBwMpTZNJrt9CsvWboyf7Gsy8rVr8Tlnirgg7N5/NMEyOHyYE1DUayylm4/s
pWTBx+uIpmjZFu0PJ1j80K+5WG2vsnsjs77Hopcn36TwY2DED/pmEmSQMhUmTBk1Nu1xQLFhnonL
YjvKdRV95Bb4rPnRtCY2xdnq8cKgCRlq8KAQVcrruE2JnqxtfDiZ4Y4vWsijoozxqRW2BuIv8DqJ
wu7t8D6Z4M5rEyPdTWd4UqSta8rDTlsGOxQHX2pKJwmocbG/IBIEYU1JZ0LIXBrXYRxEGw3YaxRn
cBc3xxyu4HV2lIOAU7qK/f+fs4N9rp4MchldKMhiIbCWARMND51UHUPNIG6m7TU8meAyOmuSF1MV
2c3U7YTs02x8NiW/Kzwx1AhL2wFxssQFRJwYSjcqWL3E/GwKP9uFiGvKEy4ainEe2o4FXIM5pkn/
Flff4vrrYn3vFOIZ8C+frSdXOBDPhFYC2MEV9QrahwflIqztYq+BoKHbpe27ksiTMeb36sZIBcWa
qoQFQXxowts6SuyugyC98Ov87feXq+lkiEPwDq1umjDBK3GXHUIW285yre0UJ/P6C+pzlYoGDrrz
JJDqinWpGEZ6HxbGTTpT30PUeeVzu6zp+nZiz0ryt85llDQYzncwI4guyheh4felRH8WkM/yxEVI
wy7AApbxlbjcLhQl/iZyW5j2gdKXZAAaXkdCgNa/BCzvOEFwwqobWwkeVbKtcXNnTlb4x7h4NK22
CpAFtZrdQiJqhwq7H+8U3Z1mLJwMyq3RppaOcI1/ngvTSrFqA6715a3W7UfpS1sQp3YTH1Z+cWBa
xlOxdCVMqH3pjcaTouCt8Zuao02YImZkG/GmzL0yxYFqNqt6oGUwZVg3ffKpzo51em2IO2O6lCyI
zlA09S/a8ecMctiaqKD2UJlvVptcGTrmskXhp9qUh0GYPUVur6v5U2Ki/D38Sozwolu0mzJUbAmj
zibaGFDrO/Rlfmj6yiszy67R4n4eXBginvsDOXA2KqUypApBBZnfL0XY7qOiFe0efbnyKBEXzTaQ
rZafg2exh/qubGI1lpsOrUGFn+/mW5YY5m61e9dLzcoYB8/hgGJSw5Y+rp9btP1WlCTdNoytLHC4
rFZNqlkDusDzX+gUe2IdGrkj3yo7tUQtMfep3ipqrziYmRVdNySd7ZU53na6YheT7Ijl7AZlQNxt
218NJ9/4t7xgLsNimWELJcXuckT1P3Wkb5mtIqFyfj/mUTcPFR78Y56oiGHSRljP4HPywMKjwyi8
PUEvmakWUvFBIBv/kmeZ2jQsGaxVxj5uPg/VdVYRmQ+B2Pz0wyw1TaYyh0CBZU/psRSp+sV2r/tq
nziA0YpSCRsdUY7k2pfw+hmqdncBYT03ABE1zpWjYwD28TxoUH5xoBENUazKBfxq+++ieYWxwvO/
T20NhxNG1iX9WOP3reaQCneGgOk0oj9aIq4C/tWu7Nq6BpsXPoN+zc6Eh+NlD46/ey23o8f2aUa/
Z+WMF+1N5YR+TzUskqHOQUeFh+tuKLBt8g7jrV65w9uaXx7+3WQM5SqHG305CFWh4SwPeXqhjg+q
+iyOR2mpPVO0J+lSSomntr8go25A/1aClh/fZa+3uZipjAGl9MzfNa/oRrytfo2u7KZ+5nw5Hy9/
Wc6TPW4582SwREyZ4mPp5jfdoHSt25IDYxg0el9KdDLGLacgtYoIojG89waeMPpFHtrZRFzL218y
1v+MSDxHB9LjdjErhOcg/zJkvFRm9wJ0ProrI3uUgosseKyE25EqwRMLKfGUHUGtoKGog29M3q05
sOZd/bKHJF6OOW+qfWn7Pjv5yCV+VaBpaZhj10D7u4+Vi6CrD4vmd/I9ER4srXub5JwMsX9ffamZ
YRrXCxtCLIHB1+b3zAffnWOCc2z20ajHRvUJBNtGyJNFDpZnXRhRMoJrpvywZDH6zj4W8pAx5n0q
i0HtXybrioPsLftw1/wRHKGuZnZ+zi0gB8h5Xk999R/Srqy5ap3Z/iJXeR5ePe0hwyZAIPDignDi
eZ796+9S+C7bCOM+Bx7ylCr3bqm11JK61yoQFspSgrgjc9r8PHX3QmNAaTrxJeoNfXsDuA4fl7vV
dTxbAutLrErTmQvQySZuJj0RYbFZ6b9aYxxqlLHSCNkrXYzPBFWn4xLa2mfjUHjjUaREiaiI4FBj
zMRqAEcMSvXE8JzM1lEF1+++Q8So8drPsdRMZpFhluYWSljDQ7cce5WoDCDceMWt1VIqEzEOAgZ+
irq4cmEe6ookPSSW6ytIrWzUXaDpLWsaVS6Lr/n1AVmog45EtEpBKtingpsCvdfdbGVvlKJpFHGh
h/4s4wLRk3Pgtp9CwF50TP2YKgCkRpCDhkSZu1wbMIJp/i7EfYEUE6kNZYBDBqnRhDpg2NOGT3JU
2JlEbO9UnHFoYPS9UjWM9iQHk09gxedICvxysQgM3b4X+AECr/Jiq2lBI46a9wnMWGPhNPH7arnv
Yj+rPhTaw/7CIfIVSeKQIJrnOFAtZgr0Lbjah2LYckwdufFQM8xon1OfyiI2IFWBFJBk6aIJemn+
tXtO9ESLWTlStig35vKCnOKUG5ds1uxmGp7UmlLRfF3+HIj/ZJGbttKwZEFkR32c65xxOkbpnW6+
i1DjKnw25LMsv5FICbiNWPzJJg/kGvgjrRw28fjN+HHyQ4PiOAwpK2Lsbe39H5WS/WSSm8t4kdUQ
UrHInNrgoHaV06GKkogXlpnsDSUH5kmdZGbJqqAZQk0nFiuDIz+hWAlFrhQ+bayDtUP8bWmCk6qs
KHh8Cmv9LpmCI6QKvHxA96A63bWGdNh3bmN1/2SOe0zJyrY0e429dWkVtAPcXp/tiqKGI+KCfxIH
K4TRtuxBTZMaTxMLN6E49bbW9E9+cElfrYSSnLPanuYZVUsF3t1Dz3RFFDA9Td4AtYCMwCtq4Dhg
N0VcYo6sDnRJbpf2plguOdmFRI0b+w0rTBTa3ExKVvqpGo78ooIsE0JNSGt98BWh1rT9OB6p8Nu6
CvppIDncEOupjswRNq3INi7h2+9WLcf4nKPA0f83YtlbWzJsgndWFvFn8qS6Zb8sWdOw44+vPKnI
bg1nOk+e5qCl0KUuu7YX2NUYN3GL1INhu8ZhvNDAOjtmOPynIaqOwFIGGV2tpLh9KHvcJIbo+owF
di0kiOAh6I6LelcObmeMbhN921/MW/dDPw0kP3mjqEPeAL4Fk91rWAYyHg3Mk/ymfO6+vxqgro6E
rO2lcB1RNgKrMLX6bGykCVbn4lsHorAC/AEqke3+ZoFfjXBAnyF5HzLGLZTcFifJLR8SvCKBTQvc
ZOYxRqy6+2NJOcWBvoSTQqSy9xe5yMC7+wyZZRTD/bNvhPKKv3jNrb6RdRb5LRb0bYdOounYj3aU
4VIeVxrdgebE/c0K/zGS/MUrjuFzojKbutUeZWlyelPx1EA5ZqHy0Asi3tXl97OuO4skeXEdH3sp
d0tdf24VipHm9UHp1631+lv4S4EinpspxG/pe81rC9mVJ83LFtHPDPlpTCRftFBwFD41iunok3BI
Z+tUJ7Gd9dqlMGI3muNnpftQydUhVb9K+T+GiFvry5A4St0701dT+xYoAzi8dCcys5u6wxVYTPWc
bV3frJcdf/MbQEWvn9kNqb5Yp4qR1mXJpxGb3NJY/hJGb0Ir/yLVjRtErW8OmbcfRUSo8u0cmjWZ
Zt3DvJj/M8Ag9JgnSjmbIcfeRLHfsFrjIkg0qraEDau8ZNKHQDypkmy3IXGaoVzhAAwbRKJrElad
KD4MGM/oUaQaX6ndhr8LjiRT72uTreyH0WNaL6ljOOZFcf6NlBY1bhxsScWyVMYM2JKmxoYsAdOu
CTVPDv77Ke2nEOTgqg9GSxoZPGboQ0grP8lfJgqDicnh2zbmNlelgkFiWS+t0wwV3jfxSBz+gdKC
sXaGb95oM0sKQvZwa+UXObkXxNP+giEmhW/aqEZLgwQPglkYLDuJP4UxZHFQsGa837dDwTvfvGEs
dTmoDBhGVCqNX1ivUOxoKHDPwO9Fi+NQof1LI4dRFPXC2mujW3ahqxy7G+NucWaX3XpSO+T2KBqi
boqKIcn87bECvSRdFMQAIffcKV6StmjG96ze2x/E7ai7muG2iLQclapU5MAJ50uuuQFeMP67KheL
t6sJ7vAAspFBDHMpQJtDa6edn9cQiYuO+36wvPJXBL0aYf9fIejQioaat/BjrFP0pWGV/nfR45/d
YCO5smDOchcbLdyQItPOQ1TYdP7f+cBCYmWhrmatNRdYUMQ3cfS2DYik6zcBfB0kLpXEQ0hRGCYG
CVruTC5kOQbvl7cqJE9lt7ujntipKeHAGVfbwdJ2sNZE3hh9CKTHvxsuDpTDyYhiqcL3h+S2l+9r
7bD/fWJp8FfA0NQV6lDGdMTS2dSRdD/lf1DcuV4a/A1wlSg1WGvggiBFuJoDT1y93MTRbI+jdKsX
nbfv0W8Q80cAvAbIKsJCWRUzbWBD5k8+u5lj6Z8dH9LBRt2MPR9n8nWWre6dhfn6k1Yml0kIpKSG
SQaaId6FITjoNtBLY49FtLgmEXSv6fnKXFG3hWA2mDTB+iKVzwnFYUkFBfv/6vvZOAZW3uP7rTLY
4OJtkXiMOQEEv0l5r/PEIcFUNlIyFRg0zR49y4ZS8FE+GYcSpT01AZzboIA3L1EVJdGC0ODPHimj
otSppQao8zQrUH2zbbQ6Gpk7oH4w9al9bfPAfjXH38BFZaFrA85+oPq95PElLw9KoNqpdYgp7ZDN
qVpZ4i7fkjTr4kxUAqdWfaFyA+j61H+EqCsb3PapDaIETS54k89O+WFy2QmzTtwa6a5fnLMDJSrF
Jv6X1bSyx+2leVR1TQg+b6cD00sxP6vSPzgIGSKR724DxcoOW2arMB+zyhIsTUP2Udrygb3ooWXZ
UyXURioervHJC4HNdbsyyK2roe5rodEwWUnzvh4+qn/yxgs6nh9hznMOyUsmdtmEkYM2TgwyRgXc
BstbDdyc6vEPs7eVNW6nrRtZSKsa1tqh+qKJ0psoUA4hNBtishKQCnNumxUjfZ5UAyPXyd+C4dMk
vV+o2qvtS42VOxxGZGYdJIuCcAgelUtwyL33KIRyLBRoO+wikS443EbAq0W+ESUKalNUc3jV6y7e
U3BrmR7C0NNY8+qR0oMngo9vSZmmPMgsFnyieBnNiyW83d93iVXLK89BR2Wc6hLfL1AqOzmKZNqi
iKbP530zlBscOOBVfFp0BkapeNKM+14nCmmISDM5UMijvBriAW7I8nvT+qeP3kZpZu/7QNngcCAu
hxDKAfAhUMeHUH6K9OA+Xl72jfwmnhVLsSxTRZcLtzyrfkhNwcDhan4YXCaUlbjpP/PFhBZbYsf/
okBye2quBrlFOs1iIokstQ8nN4/vScak7WEzFEMDPaGu8BUsSYviC9RSYVdtPUU5mcZxEYhj/bYL
VxNcTiKAF7CMFpbIJY9LfpNUDjEpbK/8dW+7GuAmpQBVZNvpLLUCt9QxRSNDO4KSq/PCTx24lwKq
xINyiJuToQiNQhRgb0o/1+X7gDo//GYTvTrEoaalVbkl5Bix1lsadzjFZ/GNlto6Hnr02O4O2YEs
hiTigD+zDLXRThM7s+jJueq9RXrfjd7+PG0ncD+84s8sqAwc0NoJr5L8UwA0Dr4ZeNxUy9M4/hGe
XS1xyVWtzK1YsDO90B3b6eOcEs0SbPx3Ao4/mshxXOlNgMGKu7dyfBfj+lqpZjsbPor6U9s9CVSx
BxUR/OlkaeO56gosU4jclK+M0Kbb97bysDi6Xx2iR0r39jfZ/XUMOTzt5azsGnbiM+9AY+bWKI6V
Dvm/LI4l/eMwYun0NCk0WKvbW/NgvJLq5QXe8/G62X1AUky2x7JFujeHHGh05hhaYgaLEpiGswis
yRdh+iwVXo7ak6ig2q0ocxxmJELfCAoLyRhKb/rwqPSBPVd3pup0QmnPGvW2/5ud6jp/HIboVWQ1
Qg+DPaNXgXZPfO6QdYEr02EFzvQtJ4Egr104q8xfZjq8fQCDmRzZY+ENY29b1JUgFSi82lOk1tlc
s1uB1pP8/Fg7pWN5xZGpqOd+4ajUOFJecVASZBAZaCUsdUP8MIb/oKesoRrXqKUmc+lXUU6lWBuw
wXxSPek4J7ZxN3gQ3zyIua0TOEyOIZeOiXUWybnG7J2Z/hGj2lPumdwAq16waHlM9vt/WWqyaEqS
he48nSdD6NRqCooWhwDxAfer3xW6xFP5lICgM/dDn+Jt3ZyzlT3OvyGzlGqodfhXlN9kqbgr50Sz
I7kkssHNPEBWZSSCKJAQ+RfbdBxxfpIMQGSTdTcTCsUPQ2gRJ+ptZ65GuACc+7nWghlGpsFwrTay
pfZWTz7tb82UJ1wEpmIWVkpvYmuebtT4Xi9P+9+nnOBmxGgMKyjYSI1teGrS0W7a3It7qoJwMxFc
TQj7GSsI0pRomgo2Vq0nOqrT2okbuJpXntC6dKTazymfuC0rDmOr18Hc7GThW6lApcqXiJLr29w0
Vv7wexSKb2Z0oAN81MTOEghaeHVxC52Eqf1qFsf9OdqGoZU1bosyTCWppAAO4VbcA/nGEV10rd26
ErQR5mNXOIS9bVi4Rja3Q+FpXINoN7xrz6Lqv7Ly+KY71lCBQKJbQIuNEgfZLsSRDd0E974ogd/h
5wARFLnKF+U1jQKlYwzoQ9+DPT5nkOplUhfp5du3fS83o0SRAH2mplgGTzKi9k1aZwuwyAQpdiI9
Bsg21Ol538jm8l0Z4WZuULo4bAMArJ6cFvOjOL/d/z7lBDdsg97FU8QANbTemVJsLym4+w77Nggf
+Hsbo64SHZQ2OCWGX1rlWaeI46nvc5e60zzqUQ42bWeQ5onxYEB7RqVYhoiB4u9rpJ5JQ4JhwZmi
Rw2aLfpR/ANdcwjQ/wgok4PqBhwbRt3BhJagnVFw2QV8QAXUNhasrLDRXCFpGy9VPUMlyJG+k2mG
nuUI/9SudSixYf8RlK6ssWFdWQN9Q9dC6BLIU0v1pZcLEMeWonSWtPnd30UZB9pDk7fp6/W02in3
piyf4uFp38I2xiiGBTJ6sLhrr9nXypnUUmIcpXFF1EIU3g7OqNjSPwW+cSf6whlCjNVD7AYeVeS9
HXlXq9yEGaFWDKOJnC6AOkfWvczQPqIeHdky/yWPW3nGTVMXlS34GxZM04lx76eH0WcZI0lctLkx
rOxwkySi8DTWUvhSNnhDeH1YYoIZ74zPbFsoDlRCvA0N17Hjttl2UOa+szBjQ4CGxXQ8dEvi7kcF
NT0cQs9hPSxNAxMFhOGVGSW7Y+RqE1VES3nCAbUsoZQhqWCm0mVbhzd63Tn7nmwfLK+zw5/zxAqt
LZMCG2HgpS+MYpqpesGtInKMB9B1o/qeumf/DR79mCL+2Jd2EFAfFITE5Ct+4eKt+8DYrBZ0l4pH
qbL/0kcu6YY4mpXNJXxU3qEVpDoxNtQc1RVe+2TgIWE+yqFN3rgQk8cfA8NQsTqzg9HmCXJpmj/e
xaiVlw7VS3v7PTmh2l/IuWQ/aYVV8WAWZiyxuRRuq9vvLHLjpzRzJo0JNqM+6Y86d7GBXaeSQ5HM
FEz0McKmzAoiIaEcVo6oHIkZ3DwKrKxwGDKn2hjnbDAZd65xE5w6yITIvobmELrSmn1sBxhlDkDU
vgvQRg5gXNr+OHftsTUzv0VfZkG91BA4InM4omeDjD4puNWiqCS3TWSTDXXHQnnDgUg1lWMw1rCR
pCAZDXJHgLDYJApHCIwRC40NzM7A8Ww6tQ565oUta0PBOz4qIpLm81RchBK9KDFxkKZscQlglJdL
MbN9uYT0kQKlrPQWgutuHpw0kteAfWvPLw4/hCRL8yZl0dccv9dLqW4VePmJKYRQ++VmTKgqXm8M
lV2wcPMla5Y5lTOir4iCm8lEv24F7nhxqQgppE18utrh60xDPcQQjrCTx7Kda1/L2NtftIQjfH1p
N6NhclxmvEWhJaPM33Vl44jtad8I5QU3NXIbgLq7hhea8iVaPKn48nff5/LzYBr1TqrhxFCdRCg8
yN0/+wa2E8zVPHCgPRRxHIcyPJAf8i/oC4uP8ZkdY0VfqcAQZat46LZO06d9s9TksP+vtoqqiwMw
PMKvsk8OkxU7yRxfpkIngJuaHg63l8WaRrOEc6VR2Qp0TUqK4noTB1bDx4G1iMpCwDUsgOrYLsMn
SP85anGJu6d6TAh8265GWBnj8HoUM6lNZ4zaYuFpsgWDj/k+eVkcdvG5CIQ1aoo4INCnIKuKFsai
9jxbTlk9hFT2RwweTw8OPkR06YrIW6smeVtHUF6z5ocoA6VgC4kMI/L2g46IBp3D7IGlYYuJuSqC
S52CHZpKZjePGtf50Tk0qOa8LvQYBoTQHW6/XxiKJ/E5P81uxm6gCIc299aVPQ4dUjDoWkMDe0Ec
+lL8ZZ6bI+Sr1ebd/sC9vtf+sgOtDHEgkUllYJUsylmJO0OI+DD70bEidx9qijhcmMO2BOkigi7E
tlqal5KsaaTmiIOEACXTctCwNXTRD5rPmAGG3K6gT8tOn/pbSrBkOytejR2HEKWRq0uXsaDAte5r
DVvpDLbYeyjBYow2pT8eDdHfnzFi8eocUnRJjEycjWPRnhML+4Ys20lG9PH8xjUT3YaGrEg6385v
Zk2dhuyaAN1z+p0IqSXGRMzOGWZ9FEHxVd1RdZvbjl1Nco7NgxjnGnuxK/XKhuqHWn4uMmJT3z4f
qlcjHPQJeiREBqsxEQ+9N3sFqg6Ne+3OYo+CdwIxVb9B9R/W+CNwK7VaoSMooSKAulfFLQ+pM2X/
uxyjrG0sMOiOowHXwPOZYvFltnIbTwlQvXRVM3Nj4UM+We5/Dr21Bb6yVheNRSgMWCjr9LGWY68S
pRekMf99e/rJDAfmcTyhdqqBGbOAtu9wF6SiHYGvdd+ZrRD/yQwH6ZIuzLIsTKUbv0SnaLAZtel0
TD42aBSdcc//qhNKlQRtBeBPVjlgN5YebcopnKs9rT1/t2l9mSFs4IafGpK7nAgKnv69EudZKELw
AIXywxC4Wf0HQPGTPxysC5qRG0Eolu7omA8QAvEyH/3utnJoWDWGTRPAUB5xKC/XadUXOgZw7KxL
Fcm1racGUbezAUU/OcUB+2R2UVWxCBSM2R6yh3i07IY6jlGOcHi3NMaIDhBMzdx/McT3pJAJGwhu
Z//JCQ7qAmOSDGVm8a2mD0bsm2F21tXYjg2ianProLG2xD/JjKAAqmsTw9V6WEeSL6CfAO1L3bEP
UVzHNt+4RWUO1f5DrWC+qlZW8iIfA4xg54qNnX8p75UjSCNONToLlBfr3JGinluBYeFVBZf2qiTq
lvjz4SYZZLPMArV09VYEmcIQRu5S1LIbpdPkEPjE8Iefv7UtDgZTowirMUTP9vj9ZjH0UkfvUJjD
BvSPBIzNtTkODqvMBDFpCtdC8VAn93VwsqjrDmr0OOwL0FqgSx1MSKlfjyezO5gmseVuBf3aC7bo
VqfPYg4GIBJM9EHoxCkYV0PdDfqnrtIIS5Qz7P8rS4Y69LUxY3oSszwqRY2UpTz1UkpsUxsHqZ+m
hTm8MtOIXZ/WOsy0inKoLUfGwqpC3R6Wz8NwJEKOhdReyHG4l4RlFJYJRi8B3uGaNwGW4/1zgG4y
XYG/hX/rqeLwz8wmS4iYZya4jKe3weLue0OFAod/VSUJ5cwmqJFuhcBuwJKcD+DJedg3s++GwXM/
ykXQDuKEMeuMM+6Joj8hl1xFgMH36Wa5PNW1AgMjsnDI4R7N2/zE7qdpbpX9ITNEHgOUJDWCDKYy
6aUYToni6gF05AwK2thC/yXOQJNpSKJpGqrMrZ2iRieB0MqvG8YbyWWV2OppvvSu6kNh6ROlYbm5
VFfmuDUkGG2iyx3Mjf2XPr2pym+qShwsNkduZYJbOUs3t4XOwDrsbjVoPcsHKfoopIQVyhFuych6
mhq9Akfi6C6SFbsfQJtBNlRuosDKF27hGEo9LkkDK8Y7prCLMtT3+SmwhwPdTEk4xN/rt2M8l0sj
oQ1Qn8+gobGFInhaUFe+v0a3KhlN6+oST4wvhEIZId0HsFV3OsqGobvsJh8DP2i88lY40FXDm7nJ
2iK3lNIlr1VdgGfVE07PrnLL7vQMEVQV2Yf2VH0ej8NIbBXUYHLbqz62cjihetENzI+mauvSt4a6
lqJMcNurmEZoTzXhlRUWtia9aTvDnZL//n7w02SxH7Ha8rpwkONygR+jjr2n+JYpVMK6idmrcOAA
IRNTURoluFFHTu/lC/LVGuXBuLbp/fh9/gZSHV+p2yK2anYwj+8Iyqq0qAbw9rvJqXiDNXUqb6Nj
c4j+4OiyjjsOIpShkItohGutqg9HXa0nkM5r8mUWNSJboGKBgwkzsqxFj+GQCJ7eurBjdINQ7JiE
DZ5faRKg1PE6UZbWH0ItOi2LNxgNsXA2DzCrQeMLdI3FmJpWwaDJD8ZFsBnmqZ9wdzg4ygOOElCE
H0aHuq/ZvApYW+UgoguELmgZKMUvwR2rHWAZftg7o1uCv5m6XiOd5OBhAZGSoEASy1UPs9faaL/+
GB9KAU7i6gGV/uPH9l8UbzIndsKeJzdKLEswghJWg8fi9nubb+pU0atMAF2hQ8ULBx1GFIHDcoC1
HjUDUuPKKujFKE5Yajfhlaq7NhzMzkK46Hf6ebyrH7XGkd8pD6zqaDxa8YFSQiEtcukFXr9FLWJb
ctU77HkImiiLbTzOPvJaR7wx307EvQ41kByMNCAOHmMZBnXxEGmHRrshiWlJpzgAUdOgWowCNpj+
03ILQn9IIUDQ/PzKHOxSC4AAff5ZulfjoStCmAtE6OiVxvg2iBdi2KhFxj9NFz34YyMW7oM/eqrX
3TIpbh3ihMIdkyzGZeY91cVApJ48G9IiDV1bCTBZL6dJO6q4147ftlRrLpXQ8FxITRUI4IaFmah3
WOdVY9qRW9woh/lJe5Hd5NzezIf9tI1F9Q528HRIhl5Y3aTD5BhIb+fCPE+VYsfgkBBK8yOaRYgN
jRpIDjzieTRbS8eyXsZJtocid1BE+6bODC+bxr/LcXhR62qqg3QYYGsw+lsBV+hjKLzbHz22RPdG
j8MMQ4zCVukxeqzYe34rtA9ZZNnCdDf235Ts674xauw4vLCWQY1jlsh383TWKuuS6JkXQiG86ym9
ka1XlXV+qHG4kY7qPMoGc0z1zcN4yJnqQehBjcy3PlGoQe3S/Eu2mkhJ1LNtc/CHWzyCoVckcsc3
wgNoKo6kbNj2dqlbKkrfdBUPb5jUVe4bFOksiCMubcVz8gbis4fKi+6ZFidTNqHIYrcj5GqMT0CW
sVpGBcbS6k0t3UjiIc9caT6J04cw/ZNrEulqi8s+KrlclgJat26Txee2Dg4jlY/+ZqauJrjDyTLl
ta4qMAGqz+81FJ0tPC6OcOiYaIS3H/G/CcOrOQ4uorZT8ggVVcinulN/x6h99Ut0BFM2zerLRufX
tXy1xR1Yprqb8z7EDTu4MweIcSED8PT3qq2hFU8+CidKEWN7+7/a47Bj0uOyskwM5WJldhO7imLa
8R/wnWEdX41wmCEnSxyFPQZwkPRzbJbQEtGJ0xAZExxWiFGsDWMFR7on8+FVxAzTlPeoqwE8+ZpL
xASxfPkX0sJESaQowaXkFB/rB6bDNfqyL0O2tzhQy5eYJF4osetFqSpQhelq5hejG+1Um1yBcmk7
a/oxSTz3t4BbLTkpMIDxrLt5p5wroyC2ecoEBw1x0wbVMMFEOy52Zr5rxOP+tGxvTlcfOGAY9Xlo
AhEDJaDeSQ2dSlbtYHxR06d9O9SEcIgALW/obMhwpLRGLzRvVBxaF4odgcIdnmcICYqgKuqAaQcU
CDYTPwCb1kHxYv9PqLvWS5TvSivkPhWiHh7py11tuKzruDwYTqB/ZTUgtBzAVjnSTwY5TJhxa1Gp
ENx4BVWmnfqcohZWPGqn/amigIEXvVazxmwmttEO0VvV+AhiAXtJjkLgGrVvJSerV+0GzNtGYZfC
475tIkz459IkRRN3s2BQ5+miy4e2q22D6iMh1hT/NBoGVa4mMWzk0V03H8eGWLO/Obz9WFN8B5sB
ybdGU2Eg/JBEbnBg5xzIUPa2oYHCK0MwUkhETRnf0bZEYy+2IUyajx0sonbHl0/Sw+IxUnsKXEkH
OdBQC4hriSz0rd4eXyxbdeq77ibwx9JuTya4NALv78KCQ4/JRHtAyda12Vjo+1HUD0NpniHO7e/b
YXv3Ti5hcrlEmPVd2mtwrBCbo5njdfQk1LEfZ5+znth+qUjn0og4T1SQQcNUNiquWN/EIZpWqHPO
phGZdYqAfU3WeD3fGJLYarCwghDj3Zy7UojbH/JRhOHOL4N2NcI/VDTWPIwCK67Sm2dV+dgkoa8n
fmW+DLMvAiT2p2hzw1pZ404BUa9lWtCzdE/4nDWTncooPZYcVf+0b2d7L1kZ4k8AWqkMowRDQuO9
ShSjfw46OqIvu/E76ihFTBQvE9HOummlI8o1GvM49seq9Seqd2MT9lb+cIu2qaNS60b4I0sHDfFG
PfNR3+fWKNR9C0ub4cIkvyzzaaaadrdvWVYOcIszy80gCnoYGNBP+8SeqthxU/5myo5uQ1rVzw7U
Lcs20q1scqs0i8xWRikDkK68Y0x4GVrYso8ixIZ86Jbj5Z9q46VGkdvkp9AQ+oQZlAXkMCHUhaXH
/cDexLiVS1zaP1RTpsavmBC2NzrUGOrRLYbeltPPeXLZt0V4w79RKFDf1fUa3pizHt4281g+mHFP
rFTKCIcIomxBZmFBmV1WfNKFB1Llnfo+BwQhLjjytETcoTzW19PlFJjUqz9lgkvzNV0qrJTVu4Wt
P0SXeCb0ewl44V8agqFNcNrEPGTii4Gr/wUk4FTNHoubnW1A5da/kcsh6mzhgx4Fd+A1f4s2u8NY
ya1tVokrmZYLRIX4hUVcF27nPteA5p8cChz0mpYBj9U56pmpI6VOk/2vui5zqHtsaq44SAiqsBcz
NpaK+ViP73Kqt4b0h4OAyCgCiLjBn6UH0U/uBaepcYYz4zISj6bTU/RMErGl8s1vgRYP6pDDoHyo
P0CnUDoa98HpOfmgnPvTbKc+OiAoo0RE8i8OVQWbuYxFW4mQGx8fy3RwBKrbjtrD+ScHK52SWRrg
Wd6AHEWFYpDlFI3/nRbqL/dw/rGh0KOyriIERluldjPfRN2XuCWuCqlh44DCDAYrY4UhrmiNdoan
BePTLH/4K9DmnxbQbmXWbYdBmzA1Yo3O4r9MFTQOKpJ2blAcjQOmiaIj6R/L8PY92N7iFFNSwTCK
VyVuiVZ1aCmz2jNEwPlROAZNbM9i5wj6U0MWBm7ea8lXY9xyLUK9zKIZxlDlDZI47Vg6uRPegjDJ
D9+RN6uUNW73FhFjvSXDmnb5fuOggZaXPZ8xOjpKCO43Kdf/+2bxBXyxHixdUMNaHFkHpqWk5cWb
Mhr9vDNv02y01QYKUllzqKXEbZbZL6ynqSwv06Q97U/pNupefwm3yYeRqaCNGifAbKhRmmLauvq4
b2F7aV0tcNt8XuVlGfewkKMJa868NAZbwZ/w1JnWj2hBjSd20dUjhinEmqAMGFH1IJrOa8nie9Wd
odVyz0goW4rNYntXvnrFxnVlr5uydszlDue+rEPJy/uqvy/Dt6XydQyO2ugKaeTsD+Nvtq+rRW5x
q1akqEmNcWxc1hmVYv8qjpnNhGFinyK1oNzjzgRz0umBKsE99cDkDRidyr9pD9/eIa8+cYASNknU
1gZbB1p1ztqPWaf4dfCY1UQMbr+Rr8KDBxM83aVQw8be3x3U83hgWCJeBhB+g8LCtKt71jdHtSWT
VnlQyWW9k1tYZdemstM6aukEbsioSt+wKor4Uos2eYvEluyvCeOPQX2971yFpoU6OZTdsAWHW1pI
qgan/CkI3Ql5TnSmbpC2b0+vI/uaKqys4YQ9R20La2jEeMOSqvBUn9TjH3F4rlf46/pYGZKDcdSN
DIM5z8jfcBcsSq7eUcUU1OBxOFIJEFI1SrhzrXzGgdRJvJgsDmExtzdPHIRA5zms5BGmjLm1uzp2
YqW2w6ZzFuG56k6CbtkEhLAfv2eRgxArj9KhYstNPIDjcH7pkAUzeam8OUX37MqbapchdpfXDHk1
ZxnkzKVkgIsWeyuq7rKBOID95iLhGuwcgujQ/9CWDhbEwc1fmHolUwOvFXupnBlXSnR7G7Gf8VLQ
2hL9LwmaxHtLewj7s1B9JiaKGjcOOOYqFhLwhDKsl/wu9vLJtu47uwQbL97lpdCRP5o5jRyEWb53
dBSCvk4DoL7+uTjpH/q7wLWcGJx6zvRBw3t2cke+9hAhyZMnjX00RIWAkAySY4l33/9FpN4d5GcZ
0rF0USLlJJePlLleTgmLGCP+bKinXn/enzwiPniqpKQcurhgoC+OpxrJQOvHxqd9E1TUy8zH1boy
56wf1RE2am925NwtQPDPqOX9KrNFyF45qS9RzauUXxx4NFJTQbASNrXiEoC8tD7Fokv4tZ+FWzKX
dkjt/6+tAdy/wtfp2Cq2hjq2liX9uPT29+1RocCBR8BqHNoZ8W5U7838ErTO/vepIeOyjtmqhkDu
2JBJ34zwq9TGOCoRPlBnCf4tQlTlcW41OBF/mB1GQMYY33NUlUuOcFZRAxB4CxF/xM7Fv0xES6ro
pQKTyzR8stLHUnpXNg+mWN8b+lNIlQESs8Q3UgyhPvcNOyxJ5UUcblryXZGYJoVDhDxeegU3tSyF
EZ7ZBhKcUpBguKptQkEsR5WyhN3r635sUPPGP01ESx/i1gFWIbw8PMe5y+aO5aXye9E4iaADS33y
mEuNJfv/CjiiMbcmaYHRfLbV5MjeX5jo+Zz6LUosbUblRlOQUXClcNAR5MlQ1gLiJbkd3EjF8aw+
dHiWA+lUB561x/nYUu0WBJIoHJIUqSArGF+29Gym7SPcg0CnO08Oa/eaP1LtXtS4ckhSmKM6dCHG
VVw+T8lRoVQU2c/dydwUDkn6TgjQK4sRTIt7RXRz6XY2T3nlETFJ7MYKl3ekcq634G5FvnaEnpTw
zJTcc8dy9NBjnDN0DkyMG/+QMRsQcbd0+NUK99X8Of5L7OC7LCI5ilPLgkNDq9nSdAkW6pacODCo
HHhYgZKPM8upF8FndKChZ3gzrlJO6m3sk6ctarzYBK7WL+anSDOGhfJd576y1bsZKg692JHOxjk7
B/cUvzJ178C/cSRWVHfI0tg9XPplrh0UmR1M13qcZ1/xUn807P0gJNCYf++Q1KAvqgAuKkb0QRhl
W4bGuFFQTc7USHIAoc/x/zBp1ga7gr6qSD04sDW/s2ZVDhOyainluIcjQbeMtlEtblF8TdH5pQjD
i9bN7v64USdxlcOIyhhnNWITlbbzOLjmaIYvaifUKJ83J0uzu26Rz7X8f6Rd2bacuLL8ItYCBAJe
mWrc8+h+YXlknme+/obc57o42rjUx/1sr4qdUiqVpDIj0NDu1HU2PjZTO8+2WtSF4Exs76Ch6lBe
NCyVbzZSrVCuTFawryLtsQ7nTzHpEydrBYn2dky8wHCly7JVYjyCotrdtJYdW080i/wxsNPIv76w
255yweFOuE4jqNqzHqAllh+NJDhbsejVRgTBHeu57DSzSAARtJmdaOeO6s51I0SLxf6CVeCgRVVq
YQ2EYXyb1XdCBlu3vGx8vg6z7fOXteJu+l6GrotkAMbsXvT2ANJHpiUa124o0jn6TVJxgeIO8NLE
ShSybjD9aXlHNzQ++y2n/QSto59cUbtaFJhEm8SdZ6nPCglcX/g6bssvYTO8SOm366sntIk7wqpB
pqpkDWDJOfjLBDkQE4lYbnPw16G/rX8TVbFF28Xd93E+Eqtk3aOBFUI/2R/G1EljZ9Sm27H/cd24
7eX7VanhX0Mz8v/hKVaewwb6pbHg4tg25hcA//QZp7pC0wm5RJYnjjGnrlxB5OetKp+lQMjCzA79
leDOv4CaZTMoiYngnjc/ixbTyXg0HPUuu2XzeIqoLClYPP4NNFrCvE9Z0aLzB3eBtt+i2hqoozQ3
fFacGcVkIY2T6OLnp6+CrLa6OAVmchgO+pfIjZ3eLQ/Uh/K1UK1SVCvnX0e7ubQWrcGCFr0TPKhO
d0/2CvQo8A1W3k9e+gx2tr1xuO6TvzlwF5/h4lU9yqYGSWq8czxU5+6ggMsHQgI3o7t4CaNYFERh
dp6ueQ0Xs8ppmg3oTbJnlXifHrs9k/6MjqKWEZG3cJGqTTppTFkR20DzY14QR6tE31fsRrpmCRep
DOhRlxp7N6zMnfUUQIUtQg8AZjbjAxsPsdz07fpWbS/dr3BPuZ0y5gi9VTkLVbXp6lltN+X3Mb2t
4x1N/TR4Rly+Dri9iBdAbq8wi9eNOvt0oOm+M55o/XT9939TALgAcLtkpnmkofGAFfHUB/rAvlJZ
i43y13SszwTVeBEdwG+8/YLIbVqaBLnVsOulP8afsWf74YTeyzvziVG+Fg59vG6haAW52yUxpFJO
UyRopTRRHypLsafH6ffrIKJl5OdfJroQOR9hFLpk/yPqHO+a3EarEkW5nBUOc1FKyJzto/f/Wkh+
DMZqc9IObIyokStPnhSnmV4GUf8dc7BrIFzeOebFHCkKDKtRN8zz45QuTpQelj8RcMTL2sUadtZX
ueFI9TYzDDiiBu2cM8iAT/pbtzdegIWyv7wXNfT8JtZfAJnjrACzQc4zMjDHiEBkVo+xUw3yPupb
W+/1/dA3DqnNGzS9OhmpMvyHxIloaVtlDkqqaoevGf+6Ewk81eCCyxAt+N0Qf1BtPZXTrZJ6139f
5C9cLKFjJ4VlgRA1I+8OofcG/cE6ERixnf9cVpWLJ5CW0gllI0e9FL7P1m0pfU2r4jEl36ZW0H8q
guICyWhlcdexr4m5q9ykD7yOfl3k6W6pHwNDNLcsiPz82AzJLINKFGBpWe/LLvlhzJ+T0dpZmemr
henp8lObxIInOMHh41n3pCzIdZIC1Ghmp+m9an6sh8JJqeirQrCUFvcVa2ZhNlsZdq3SvurSTVid
e3CPLu1dIAuSSIGTW1w8UUgbGvUCpBw8dRmR7fjrv/Jyi4sjihIbvcymPAy5fkhiaMFKuifVrUAs
QXSNWXz4MGrdIhTxKoIYHGtPQV/Yrofgyuyy8rVoCEjkClxwMIieSQQt1m5Ja7Q1FOgekSNkh+BI
DxVj/+/WkIsUjUXGsWJgYPuI7VaOfpTm6FiN6GVeuIhctCjizMxMNjY6HotzuCf7AGMsdvueP7PB
72ynfLtumGgVuZAxFwHa4FrggYgxnXeogUFj9igH79dhBJHW4nKOFi2JkdZh/ZTmkAx+r54TUa/Z
9XNE+OY9HS0aUq0y9yuVN9pk5ywSlQ63d4fI1KQWUQzKPw7BALUzG/SKJof8VnFBcOtRNwR/E3u+
ANv4pz9YtRUcd6KSLi4nzUTXsBFiHLZXnWbUHC2yBF8NbI8/ZDQrGO4kjeYYTIbKiHuLFrt/pkwm
priR5WOsPwbp878zijtKM+nUaCrAD6EMxzx+HbJXs9pdh9gM3iuDuEPU4ozKagoIqTuQ8axbD53R
22l/yg0Ry+j25/gKiztASZBIZSVj8eof+jsrwncJvsenzJaObDBQFhRxt/PqFR53kgIroEvNeNfk
nboDiZyfohpluoOTfZZd2RYT821GiAsg/xY0aaSW1ASA3ZRCW8U30s7Rlz1NBH4h2DT+Tahe6KBZ
lC1kcZ9ldwHQ5sKurbe8da+7x/YEwMok7sqtB6m0ZgY1+IrPGCLAyeeER3Zfle/1IfNq0+7fRB2A
mzFwhcrdw7Eq9drEGs3D4iQtaIK9kQOBZdr1k8w/CilWHcYpBcSo+xnF6imZLVi7zYe1lRVcsJin
LiU9G9cIogEcFHQfWLnT9kHpKwFeoKrUU+njrJJXGU1EdqH821XkwkdFdWmQauAXhuY0qqMF4LHW
vl+3UrRVXADpymhKSok5SHCjBCC0k1JbL/6oSW61lFzoKLS4wYAiTlbjTm7zXLjTnn4bHMYdVn23
Dv925bjIIQVRGiQBjGpodNAD4qlS6Ug5EXiIwAf5em9RxBEuSbZ2qI8P6cMsv13fHEFA4mu81pKo
sjoDQNNPWvPSVjcROabj63UUgQvwpV1k5H1ZWPg2TIt7s3ZC9ZulCU6rCIILCF3UlaRV4cpdOtiB
cZqrl6lenOt2bA8FXbyMr+Au+lxDoRko8o71YS7QNVCOrIsldEWqmCKD2L+vCghJlkcVsbAzVXCT
z7tuvpOEHMgiDO78Z0r0n5xIewDj0yO4VH3l0TxPoC5EhvzQ3FgHkVCqyKO5aEDTPK8SyOO4dZXi
I0q+NfXl+fouiaziQkGn1lWmRVi5TuvvaXNL8tw1qYg0eLvCs/IFLgRYMaRsIarLWqqIzyikIeNy
rx4wReBUduGlbrET8lgxL76SXfKsWWORDWHNvHw86qjnM50LVk+dFbtm3NXCBxLBbvG8WU1vdlo3
YCnngdgtZO2kTlBmEeV8vAQUamS1FFZYRvPmp2j8LgQ9CXsSaW7/UNvAumwa5cLEXGMcQ1mwgPqT
ueue8yPjEtJsY1d9DtEBL874BM5I2QqvjrEWpkHwM4tAb9PktmoVetFsRq5sjpPgshCls/z7QV5m
elIo2C0mOsWEhbI7dbRbjFrZ7AlNdaWDEuyvHzbh/nExJJ0yXZV+uqQzeoqL6O5BdBFanxiQ8EsB
Gju61/yfix5lUsrLyGh4K6I4Q3YzB8c86mzNegjMlz4tBPFetHlcJBlLUDOOLD8KdRmM/ftMrxxN
mEGLULhA0oRpXc/MJ6Ozcfez4ckP/MwPa7vapwfQrO10TTiZIbj4+SeFsa/CoVIAmkqe1D2rzS3e
/R2lEuRlAtv4VwTDhLbHyNIydK7Y6ewaxTGZPl93wW0MQ9dBeg+GP16haUmGeqxZqX3JzlF5bMgu
LA7/CoJfrRnU2VPLeEoCkBMaNybo23r5y3WM35ykX3bwazU06pQx2gNEwtHToUhQvJXvTCRC3ic7
IrgktyP7BUz977gkB3GfNDnA4uwQWbftn1UwyQWAi7R6HWoE2ou4hXs7fpXYPDpT6gK1UHz4m1ZL
xNEtMokLtZhHKE2L0btEUXtXKOoRDQx/FBAuRjFXXEXzlOaQF5IBUUjHKLuRlIda1Iwo8Gaeh2wq
CNWLBAezaV09P8iRN4n4g36TulzM4MJoMGsUlC4wo/YCWMCGj1H4YMq1u8EJ7iAivlsSW1RkFlnG
RdMlrqHyk7Fomr41kltkPxr5/V+eIS6WKm2rtnkFy6R9eMsIHQMU4iDOuqAputmloukHgcvxbYBp
AM0NiUXRmvpJdKfVf/R59mujeL4xwzKU1GJEQpP8Iy08lMfsOnopSkEEFZnBBYM4NUDxySiEcryE
drGN6SFBbsLW/ePFfTGEiwZBLM36BE130MWASAElIdIcuuqtUnatSVwFl0MQ+9d9QeBuJhcOEhoM
FHMjCKepYas1aIflI7xPgMKOyjXDuIigBw0lEpO7WyAYqaKG0kxPVQ/KCJXaqYjaU3RF8CRjiakm
VRwALTubO8Zjqx6YIuY/k1Xf9ArNMCk1ZdnSDG7PKlD59bGS4ywtk52T2M5EmiibXrFC4LYobpUC
LS8Z6xXC7bCXPLL7R6oh7C/9sEm6QmTVMADHl0MDzC5gtCtB7f+pOWf3rZO4YJ/+we7W7kY8DLLp
eSs47jjVU51jIipGVV6+X+qdttxa0+66c2+/nqwwuM2RNdOgwwCM1vu7q8YEndUATSnUu3b1Pvwi
wGN/87Ul5LYq1S26FBnwGh9pIgq9+bF05E+zT33tTdTcte3nK+u4U9WAeUBrBmxYcTaP5WRjgOe5
8toYXF0F+KFnYWO5aMu4r5hZDuMEHfIo7Bz7o/XEsvD0xfw23+s3k1c9MoKwYBHExM2PmZWR3C1c
TX2btRWWNGFDX4ktK0cVuotNe18lB9A5X9/BbQtxiqEMZVJV5m5Gs7CINRuwcJSr41LYWRv7rSS4
SH6zcb9Q+MH8JQxHjM0hZuh31XuFjuV8l45O66p+7spfhLNe2155gWMF9lU+prVJbxUl4Obj8vPB
SHJ0T/squ43zh5/y+gWM/TErsFiOLUkyAWZpB2Xea7Gfq/vrmyRcP+5YGwU1204HRuspPnETv0Fw
RPbCtBuk+0n0gbsZgFcmcafazNpB700E4La8J3llK+bLlByn5dEo75fyaxGL7Nu8LleA3MGOzK7U
xxCA0Tk7hy1odjM33YXnTEaRovg5+t29Fp50mP6snXkFzR1xPVWGKbEAHUeObtkEMazcWQ6Rd3+T
7oqck/3ex4hpKrhxVFXTeZLfFMoOcq1U7HHlEE6e1j/HwUETPc9uXtL6BYUFmZVTjrWsalUElMSa
7SR9Mk3BlokA+LihFng4NwAgqT+UJrMNURV6OzD9soDPodELYvZLDgBZOmf1kRo7VURLLILgwkRY
aBMkKABhaI9a6S/jX0nyKji5gu3mmXvrWZ+TzARG5w6u4iq4s9RPBU5w+2kuUQ8udsYzPqpEU5ls
f694Gc/eq036PClhjYxQ+aHnN2V+imcnnhqPGgkoRHTBnfXBGzRZVQykUZaso2WDn56cekuvdTSx
Owle8TIEDUPQwfVhGf8bgH8hX7oSlPwDlH86+qVovE5+iPrHQpQ+fXAIDoVziCqOadeqMCMsdvL0
kMh3+f9cquQguNtigkB5reRG46RF6RWS+qBDZbZdlFuFmP7SKb2d9LIopfgQzzlQ7voI4gZKFwR2
aTvi97t0R3bgcd6JOqtEy8ddG02szsZc0MbJqpukOUrla0kFCa7ID9ifsIprEzoE0yQHhDVO301J
uQlo9JoZpTdJsqjZ7kMWwa0a+1tWWDEE/sZBgs+13uBq4DAKj81+cBgNm3QQdagLThA/Mkkg2FHm
OgwL0q9teNuIijuiheMuhNRcorqO2d6QH3Fx7HuIgEqu0T9fj3fbMFRVdJnIUJvgktfAsqpg0ABD
Bs0brEMkZbukOulUUED++KHzc3MsqkNYUJNl/lGjUJcpKku4NPhsH1UHjI9e98XwyLF7BG+dL4nw
tn37gsc5wxzEVSlFwBvxmRMvduVPe2tBdsJaCcL7CXKd0c3w6fpqCq3klpNCGXsqKGmc5r33lHBH
ncyH5vbdlLsVepFyX/SJte2GFzM5NylGC333DcxMVOrIw0NjaIKr4mOVkds5LnOgyWJNaoZjBeGY
2SkfFZsJH6vfstf0mTGtZQ6YTwTXh8AsvlAfd0Q3lwpmLdrLKN2M/7Pezn/bxNfoyWxMaqFhnzIM
5CYmmAy18v3f+QKvDUJoUmpFCxvaY+9pPyg83nR7nzTgrgARpSvqZfn4bsgZxd0akt7jkbdggN7s
VefZG+6mkwVF1WixGT0RaCx8gY1b4UNVIVOsQu0dxQruAl7I1BNQ/LROhy+bc3nb7+LP1ruCdCnd
tW6MrieX8ZGJTN1yjzUsdynXYPLsGwJYK/hcFp9yIc+KzKdjWMo1ALeUuqFJFfK31lFj+bbKC0/p
Antu+s7JJX0nNbmn16C7MsETKUfW6/VV3Qpda3Bm/eoeQ19hUuNRp3WmgIa2Uo2nqUpzG2qikeBs
i9aRu53rMZMkjcJMxQpsqTnP2ct1UzYD4toWLgxPCt6PUHwEnyBkoKq76G6HUVeyo/boMoWwaPAE
gFtJwBqQi8BqVqlKg4KMoz40Z+vd8uMHkGu+D6/jnbiUsHnk8FVIFFRXiWnyk8IkU6HmNv80Tyl/
fosy7WRMxu1aTM84uS8+5pt7hoYUS6aKgsdSbs960DIkfRKj+Gk9x/FZxYzO9SXcSj7VFQC3ZR3I
57uiiVpHMlK7ZQ88CWrubgvVusI3qwfDFGnWbZukUZXCHGLx47tFGQdSlgW4YfLsfq4g7pbMAqO2
d4pcMLhDVcaalheV1DjlD8ZJiuTwIbwxnAhEbh7rqYCIragqI8TktkopdYyZTLCrcZPn9NHyy4fk
jvUlU4ikhNk/YIz7DaQpU1XXQTLLk9SRsevrsg1x3tBVJNntLq9BHFq7SuRMqClDZusP2AZYsCQX
THYkV/FqqBcLwsrArNX3ub6Zwu/XHZIt0399G3O/zwXjZKnJGFZwSBWUExS8MXiiyWX/OshmmrO2
gnOQNJmqpB1hRRk5QYWkMT2pTo+Hx85OM6Zrw4TKKqffX8fd9v3L4nE+UjaSEo8SYAleZxr5kxZ5
1wEUFvGuLR93nnXSl0FWYPlOjZv1zuSPmc0afIKDekdmp4CobHv+J11nH6ugbOM0RsGtE9asxWWO
2mBITTojVEUHqF+7jMFTvdfuQJa4y3YiHuDNhbyA8WNwQ5znmL7E03BFafBtaVWI9yz5QlRXsJ4s
p/mwnisgLudp0qAxWmbVeGRKr+jv2Ee3oYMhNaHM0qbnayYxkFrJhqZyzkFHSdMLA1BDci6KwknG
x1l5EdjDjs9Hey4gnH8YWtjXigyQ4K/B1X0mnzzYGLT+z4yaaKR283rRFXi8pqOcyn9xxkUf9WqU
4P6CCGC76/azz970RR9G25FwhcN9GQV1My3RABxWyFM9LbNzsFDEzvzeY2QdQ+Q3QsqrzZVcQXL+
rs/9pC0aVjI5hPvpKd2zD6XkFT2Q9hT+g4yf7cyHndNNiqdQHLQP2k4JRrulTlvgibSy2/lIhydV
vo9EXPof26XZzxuqhpQYA6yyzHm8OZlxFVMVGYGVunmmH40hcLJMdnI9cMIkummC6FlR9yP4UrpJ
Ebx4bUfmFTx3v6DGJtVmRHCn3QQ3+JRC8WB5szzda99ZPwgUPl0i+P78SY37YWlXmNydE5tT0hcB
TJYf9LvlffaWs+rFHkY35EPvGsfuVXbpvtmFvuh8bMYxcFFZGl4bQKPDJbBdiuqJHivI/tE2aN0E
/ffr5130+9y5GGmo4bMCv19AILisIl+WKsFdKoLgzgG6xaBRockIW9FJ0761QkIltuMfd+fXGvHV
5S43lTCLYMPoyEdoPzks614eIT7gySdRlXTTGhM7gZI5qikyF4S1jCQZFO0BhqZjOw6NB30UHTH2
Gx8MWmFwMbgLOnSg1C1SqAb1+Oap1fFGHogKpJvxaYXCuRbY1s0+H4CiBfeKL9nGW7pbdoHkg9zy
lR0kURAWmcX5WqHJWaJmAEzU16TxouVgEUF0EO0O52sm2M4mvcbupMlN3h2HXtDYvpk9XdaMfwnP
srmyFLZmQYBnkmY4q1n+qozmiajVu6yLmr83Q7qJmT5VoSyuc6G2BkG9ljcNstA09HslPBjF65zo
uyyQnetxQITERVWtL/qlGYBUWd2NYv4llaNPSO5E0ut1oE0nQLM+oy7CdwnfsaAGXVFrFlawTCzH
6A5mUtrJIBzC24wJFxh+owxCUm0Z4QjaAzjiHcVOX4pTM9uDV0MwoRONdG3nFys8bqdCq7IkpQIe
6e3Zmb3WLu4ifCzQp/r8t+jmH90MK0R+x8qhakgLRAVfc0tQ24HoQ3z7pl9BcNeegVFMlabMqBAa
oixhkg+gqRtd3al2InuEaOxsrz4c9aUGgyvbsuLMJFLznbLrzwkTc3d7+7oTbiYRBAqYSDxly5T5
Sg0KXWowFIRdGaM3qLb0Pu6UE/u6o3YGIrTnHK8QmmAyeSs4rUD5uT/wThddoCOLqPTQHqzbZRJ8
PW6dLaKglZhYJqHaz2+/1QqCtHtchkVHZlY9pNWZ9C9Eery+ciIILobnYWuCFBQQBWgKAr8NHxsq
yra2zu7aDC6Iqz2upiwAhqXYMfp902O+g8aiBS5BbAuaSgWxb3tffi0brx6Q9FXUERV4g3QjK2eh
utVWbF3Zw1dh2mVqOrzZtA40XErdnY3XuvGqUXD1bYagNQwXEMaJ9tMsazitd9Whu1dOpeF1x8Yb
3egEUejENtDgLjpIW0nEGpQLEVnakjrVYFvnGjaBxIMbe3PioqbQ2JoPXl/D1kSko5uVhDUoFymI
rtEobgA6HqvY/rshPDsNDRwk8cI7EfmdcGXZoVidK1KBUyAJKRzEf0Uc3E+n3p99pmhROaO9/8Po
dHFI5lArvCVVQBPEDlnwkhwazAqcqdN+N93loSUgO88HJ3Si4//MpYHvuvWqcvkgCCijMc6BaoS3
khl7gf5dCgrvevwQnTUufizBHC7g2sFZMPZt8tVs367/vtA3uOCxLOYIj/zpG2x8k+m9M0UBpocW
C2kRRWi8oEBV/H/EVR8m9ActduLqj19zaF6nvmgSZhtMJRZFtV9XdD6OoJG1DZPMgNszRgY2BRHu
pqN0w8Ii3q93gpXcPNr40LEM0zAtk6/XTaMuN4pqtnhAVPzw1NxJt8ota1sMneEFYVj0ebDpGhc8
vmRHjd6IlBx49ZTbRoeqLu1E4Yq5F/9lRVYYXJo2kFk1UgIMmdFmYlK0AS/oIT43r40NKRK/3ctf
uttuF96JutV+s3u/lpNnsWosCLpqNaAnn3Up5g/mJ8PTMOJLT9lL/eX65m1e0ys7ubDcS3ndDgrA
iHHIo8iegrclETGRi0C4MByQaDFNtpidfN8P+7Q70kwgis5O67X94iLvkBM2jg0IFQ+Gyr7bj2hN
T4V9E5sPk2u/4CJuvCxanjXA0W26QwcrCxwgZYbClS0jzMe+6E4ROTsXbOXQgLJzD8A8uyX0JJM/
+FBdG8THWd0oIjzUI1bIn4q4svN+N6mncHiYm6c/cDWCyRcLz/6UqpwlJRre/45KZnGinWkb1DeV
z9cxtvP1FQhnDjGDrBlRaHfiV3pMviqmnR4jP3/v3e5ztu90t0LtTTTatvlWQlao3F3Soc8lVgOg
SnsVXAqsZyNGzzsmzwo8kkR71aanGKFXFmY4Wx0HK2T+XpnidExrE8jzMQZPXIBHZDaUkRxF/czb
YeliIy9SM7ZTNEkVkFibSPI1PC63AzQz+qfYtdxcVHNi8fXDeV6hcTlqqxZRYxRAY4U6RHon31H3
78FR0azq5glbQXEhULMC2RoIoOLlIe/eDVXg95tZ/er3ueiXKilYwWr8vlI/ZD0IPuNTmJ6VIvUF
vi8yhIuBkmoGc2UASNslARJsfR/51O17mw1glH4UOv3pT1pq1v7HxcMaHNqLOQCTFA+p9q3+nznV
Wa65WjwuaFDaKxqeg1AFUv7Stb+oIWKnFPo1FzE6Oaq0VAECIyhGSRj1BDYwWj/jchfWE0S+wAUK
fNxVSaACLIagqgWKVPK9C1EoEel+bd64l2XjK916NYJTSgbORLxEeYn70yispgvcTeNSpLwJqRqz
oNd6LKWNvenU4C7sXfRF2Pmd5YrIYwSLxwvRJNLSTCrB11VoOZZ+JlkFJr/MjrqX6wdJZBgXEBRd
6oaI+XQX3MjkVq32139/0w50tFpEx8OAxT/V0F7tK3Rpt04fTaoXgDbSlgmYVxkJsJwLos9HhjZ2
glZonH+nUkeiMWUFWzeCDkzkRvcR4umwj8+DcpR2OeijK+jDi7L0zTLdGpjz9apSh0geahZX83MQ
px4mCmxatqcgiNx6aSHIVUPaT/bnqnWHLP50fZU3j8DFbv4IlGpLpryA3VmEyiDossFlaIelIvhS
EMHwp8AI6sGaAJP3L3W+jwnkvtI/qQeCKVO1dMoarrkga2pxlSw6MFo82EaFU2WBwIrfbNYFgouz
XWb2gymz1cIbtI782bgB5zcUfCVX2GPNzs+Hux3D4BAuVVT0KHB3e2fIitZZcIzmfcEnzt/fp5WX
o/79k932cN0RNo8zlBZNjFYopvmh2bRVGqlt0Wy3kMguCziCLggY7Ah9MGiFwBukW3NdqUBoNI3a
umZC7Val1dEMlsZuS7QuDo1W+1kiiZhat083PvQVkPTqeHjmDpk2DVreBiULwvjSh3RVAoW9GvU8
1KfV+9aNHjG6BdINgUduev0Flq9QNzTTRzC7oLo7aJ8UCdq3mGqwZ7MZ3eubt53Qr5C489XKSdIG
ZoFEcGfu1M9MFLw5yU+Tw9xTPUmJbR2EjzQi87gNTbJool1YsWKlbmI4HdRo0AYJB9tAD560g3iB
82evnsSydDQ9sYPOy+7W0JRCfyY6kSL1XETnAIpSEhV9TrJz/NFVLyCcv+RlU6DxCn2uYxm6S5I4
VaBYYBCjeAgtDvDX0BFs4OYXysUsvmie60mFJBFmDT49Vn6+G47loXEqR5THb20a7jrLZA9ReNhg
/74qhirzkCtmhlOoLJVHGox5ZopXR6LC5ObH3hqHi8ZpR+KRduy0v/89ZwUKpdfHHux5433nlc+d
E7uhi5m86wspMo+L0O0SF5PUAzawbo3+IZYaW56FAtrMs3n/WBvHZQuBqmVLlwKF0dpRjMjmTvb2
dXHYxAau7+smbUavNRrnjWZB03nR4I36XXhrYWQSPTrkS/dmeNbN/J5Q1Omnm/EkLJAK1pKvIC5K
GsgFKJqZle9MspNVSSNUSStv9pUfC4wVNWyKILk4Vi7pOFkUkEXyKcec/2jcJJhDFizo1tW6WlC+
dtirLWaOF6DMx9EzwBCSQb1jhALK3128WSLmMdjKZjW8jVJFxZCWwRebMehsTDH6D5xuNNy89vvw
UakTOxn/oFClKQiNbJ7akj9UmXvaZeqImKxhDDnoH8OFOJHxF0XLy2yJ2H8363wrNN5DdLRs0DLA
Qkp7fKYxQohh34VMc73DOxkYB/bRKIiUmwt5MZDXSehbS647C3dqU5v7MOjcxeo8LeqdrIxF5ZVN
b1xhcRfcuMTLkKVYzOw8elaJQfzxJ/Ni7JDGrp9lu3wahbWCzSRzvajMe1cRuprMwZpDWFhlTn7L
hHlTCCrZoLnC94eorVJkIksLV2B1Fs+NMWEHZb3YV1PhF1rhDoroS3vrQtUUij4RxQK3hs6FZSMN
4rrJsJJ1XTpTdp4TkL7cGtppDF+uH+5tgy5IXGiOF0XvWw1IBt2P0yGN8SjW/FEAWZnDRWRwGI+m
3AFkhposo6B4kh6Lt8obPOK0kR0dRbf2ZoK3WkCe1DSgsdGEChC1XQi72PRtZ+veBPLm0CFe/SS5
CiKYIIH9jS/+Wk2e23QKpQxMnIAld/RI8FIrQa15PNMT2qUFB3vzWVjToE5DLYpaO09RGGiDihEB
NKwk5+VrvI+cxI/86sSeyPSjfBZ3MW+6ygWQn4Os0Ngb1QQxWTNvi9qLx9Ooete9cTtCrjC4Cw1t
8yn4YWHU6EhPbOwhPqbIjo3GBmXhP2hqFwJyMSvvpXakBoxq3BndvBnoBJtT6kzOzxqGW34RGMh+
70MqtDKQi1Zz2KpqowNPPo6fc3x3oBW8/CmYjgzPF3KkbRYiV15icAGrmDBtEbfAQ7MCY5c+GU58
YA/S4Clw/6SVhTXSq6alQMSW705tO4ThZmbf+2rtt8l0Kq1KkLBuu/0Kg0uUo6k3jXRhZQuQVBV+
4tPRjsH2kh8gq3zX7/O3RdARxJbow5atELlgrI9mNqsJEFGV+QSe6V3bD/6fuMUKgwvDSo5h2bgD
BrnTdPSU9Luqs0vJhjwPFEzRVSOUcNy8YjDyQDWMCuKNnXNEWkDWFk+OLKlra0f2cNdg9t1jAWt2
C6+8Uz4zYftmJ4rNm2FkBcx5pD6XupxHA/qrkpemfavl+6YQnLLtHbvYxv6E1S09kaWDcDlsk4b3
Ljkszcv17RKZwPmg3ltjPhBEqVoG5UZ8FwVPg5B2UmQE53b9HI6LQZkR+9nRy59jUvn31scT4AEP
MS/iCdJNRPgDoSZRNco3x3Z5LGddPeFGCb5E0htebK8v2/atfAHg22IDjcQq2sSYSXhH/YRg65gV
ytR2At68wJbt+TQqnvHtOuy2WWibhqQ2qp08aRIIdKJKneFwZL6t52MnCW590e9zZ7eFOqnUJvh9
ELgG0tfA+nT979+uDRg63qQM9FYaP++wlTuXUdYYfa4yuoomtkdvvmUN8yjp+IxnPM6d+aB4qp0K
xz+2b48VMjN9hayXahlIKZAbtziAatxW9vrjiN6zBm8xotmGzVO1AuNObYx+BDNvlMYBZ/H9pKbf
gkp/bRkXt2A9N+/gFRB3fGuzV0ZlhlU/q39QXGBjsPmBNWkVjuhOFFnFHWMpjUiDOi64P5LvKnGX
6EZTRBZtxvKVQZwHhvMckazAyo1d07mm2Z0WKdsbevWgDwTD+rkkahEQWcVl9NWcl3E2waos3IX6
LajdsuLx+jaxXfhw7V6M4kt8kZp0us58L4fQZRmGdq2rNtEfglDUaSEwhi82yEZtaQ07X/3wONQ7
y3hPRGKhm8aYKlht8A5BNb6irkq5NAXW0jhGszeW2A7oPtE/5Z0gFG1/gFxw+BK6XJIBSgDwBDl/
XegnOh5I+RYFt1Z11o3PZePQZbbL7k8ypBUql7XHoTQuKpHBkELczjp12Z/c56vfZwd6HYa6FJIy
C34/CV76+sEUFWY2HWD1+1wuFJFCkhv0Gzojev/KNLNH+V6PRHzFm6d0hcIHU7Xoho4yK+LMzcxj
HH4LI81WzU9xWNrXDw87fx8OzwqLWbxaMbPV82DCGxW+fxswZqbQeWSk/6IsUuDWOhdJ5dH6T8ge
aOKTad7poOZBpckfqlQQDkR7xMXRPGnm0ZJhUTa9qeNeD+6zPxlg0FaLxoVR9GvMGN5iYVSW7KU4
pPgyy4Pn6zuzOc25RuFCp5oYTUsGuIG2qyArdGSsfjGFLH15o+FtLQ3s7DPol19Zx3Apuik2N+z/
SPuuJrl1ndtfpCoFKvBVodXdkzzJnvGLyttBOWf9+rvo8x23hqMtnjvetcsvU6XVIAEQBIEFED+h
JsSULdzT3urFvFBjjANQbOnFXYPkOwhJgrM1f6Q2U5dV5CV0PE4C6y1Mn9TWlCNV5iSTYpMZBYC5
ZatpLdDyLZ1Yw3AbFlu9GQQFYEIM/qmDn32n25pwmIYIhVsz2oD7bOzgu2XUVMyTH1T302QJRNkK
Ilei8AmrJNZD0yDsgDBze1B9Jfoh0DvmhHmXsEbgnHQUze2so80OejfjTUS/wnAxR/fzT+Dy+0ig
v8ZS3+5/KZep3M3A6r5L33t/ODLyyuBUu31pl0+JnbrZT1FCTLBN/BieOBr1Tm2AqePJp/rW1zep
8XV/DZk+7S0h58EX+IWkRV2GI6MTGzMNpsEpqp+axLoket3fB9s8y9eLyARe+fB+yrtCV35vmHWW
b1heezq3p+k5FHJYbbmFNRTnx+NBLlJ5hiF1vYb03k2SP/aonIg/ECesYTi3EPdGtGBSEqIQPNi2
X/Jc8Jqzdeqtv8/5g2SmuNmy7wc3jKqyu2LJV/GbunBnOI8wlHFkhiVwpkP/mfxuTDTuZpfxmimv
+1qw6RfAhqji9ZnNIeesNgxms5WohTOpuk36ZysWLNmm1ay+z1mqFPSmirrpxomHbyR/aLqHXBdU
0W+m7PQVBhde1WZJsVi0cWqvc7trXMSP0zG7mg8BqOC6G7E6b95b14icoSKj24OVGYiqLz2y0n0J
VdNVxvJZqD0SXfFEe8QZqlTm1iClQCuU2I+K9ipLptO+GjDLeOd5VkvIGaglIzgxZ0AoRVZ1jtZS
kvldRJPr2pDMyg7BI341SEG7CLyQSDZO1VMg9Q0B8FzfSv23QFTwKdA/PiVEq6Y3Qw36V6WyF8Wm
m0TVaa5FYohgODMylFa3mgRi1OO3MfqRyQUGOoo65wSb9FsrVw47iOqslGoGMtVe1J0mvIGWUWGb
xM/nH/sKIVJxPilU1GWetTnAWo/NSEMts5M7yj1FlC+5IuLhf0EDZaiqWqwQhvPcU4vpPgvbJpYy
QQXHfXdk7Q+MLKf9IqKz3cwTwtn9QeP8eIV8Vx0qiFLHzG1O8y/Gn4uG7IfeRYvl6FKfzU6QDoIV
ZW7ovY1dUDlVN5VkblBC1YAhqhts1at99dXEkYuYxThUfi7bQsrKbbX8A8mXkyqFpI1FDUjW/jC8
hL/HC0WuiSojF2+VbuaZryJvJcLkTaFYFDVnJNKD9W2UjwWpnEFYQcg+srOWfDVmkoRplakQTK2c
AFNlcn/E0wloy0rwH4h2jm3MHhh/vuAWqsaMOhpjTZPiBSW5XlR8Muln0p9zitTeJEp/bXvFy76x
v68sPS2zsGswy8ZZ2hdD+TnWAq+7GWheDICwPVx/fwwK2htsjzTJKdp7xXytukOVn/LgTqX3+4ov
UgjubGmsoe+1CWC5dI0pt9F8p4kGm4ogOPfRxlYRdTogoqqyK4x7b03bEObJBQZMOLeBWTIIlyOg
yL7y8ps8THaCY3nNvBR56IVkPGxh9vSOcxi6rk9KO0EL9PFLhkFGVXSFdzw7mIQVWCwK20Hi03qj
pvVR2gKJ+PU3FnDGDrnrwBXJQs7yy74+CMTi5zf3DYo1YgNgXTPapvZcTy+9+lP/WPf+ys3zI5yj
rkrVSMF+Wc8o1TvqV8HJcDW/+Mwmu3yMwG4Nx7mJrlQikE1Brjw07DK8b5JHBNyCezzT5L2d4jxD
GSoYD8YOkQzvqNajNl8lRuyqlWxblijeEFiVznmJEo/tRbMAa4wbnw6LS+noJZOID0okEucfeqXL
h46512B8Jv2zMZ9L+rAkk01KEYmEwIL5vNGcjISObIuS6xxkqCiQi1zqxNfRtxnlceLIXRTX6JzL
SMNaMowYgBWI+QKfOP1N+ExsGBabFCxKi4jE4xxGOWOWUdpgJbtD4E9PyjH22eB6n1FV4Jz0jOd9
SxYcU3xSqa6LDs+8MLDOeq6L60r2/u77XCiRVFEyYj4aTnn5SbZchL8CaxK4In6QM1GaZtZybE9T
oTVLriOb5uGX1MqOhfGRMo/1nZE7o8ayoG02AmsIiCMr0qsR1E/767VtsJfLPKdtoFWISRuxmF3T
fFzcjknTuGlpOPswoviZT4XpuYoKT3ZczJVj3i2HIrBZadNw1L04tnUU4TlGbH+sQmzlYfnB1JmZ
a3NBmX6jO8qIfuRGYluLaJqC4DDkpzeEVmV1DUNJTtY5P0Zujlfw9GSe0SnvGoIXte0t+xPpGZzz
i1BsZNAOKh7Vw6EbBrdaas9aRORMAh9rcMo3DFooY2WRncD0+kh1BmOAe23ssfDb/GVfPQThssFp
4dxNZTawlI8RohdLuaXpo2F5+fiYk7tgehwNgVcXeSHO68njhAkcEpYQmVNbk17SWeBXNwEIWr4s
VTcsU+YWbw7GsEkWpu5WcYyV4YAso0CGTTVYQXBr1i4pRa8UIJLxKtDdvropJXd/W0RScMukKoHZ
dSzsMuXbjt5m4/Gvvs9nWqoKowNiE9+v69ua3unCO9+mXV7W6HfWdHVp0cZYzU0LAP0Zc9gYne6V
cd14rIAtdj9SLKKvwNiPWYGlei7DaACmaw9N8FzLYNkzBOnqzeLQNQgXMYJprDEXGSATzuvCnY5K
aMdO/yIfMswLKK+I6N1sOx5ZicWUZC3WoCRqXAIRKSN0/6S+fjOi2AbkMGi4E7VtbSdmdbDoWopq
yCg/fIsWJ3FM0FOIANJRz4yHvr2JwAkfnkY3sNvH+I6KfPemn1shcu40i2RpnlL4Aq0+kpsRXMRo
8q7B8owO14ciclINrd6ak3mSK6ry2N7NFTbnJqaYTosUs9kx94PL3gdylPpW3ogSy/JQ+EIGo02f
scLjfIZCpbCgFcND6S1KOf3sMNX+jHauAOMYyBc87uqjXQucIfvquwvICpVzI6a20LhogaqoC5Jk
QZC/jDKZb9o8jg4LkZvKbkhL3DiP9UIQrm0/jFzA+XuqJmOG11gCvHNHVk19kB7Sa5aSDF3ysO/O
toOcFRYXfDZxHlqoYsQQhdlWz4zPI/1Kka5bnAWTnAI7gQ6Jblwii+GvrJM2B108A1R7rE7Eae5i
j/FsNl6q2pPHOniEU3I3Lw0rOTknVIa6poc91nQ4gDsc/MIJAh7DrV02PCo+CJmiNsODFR7nglDF
8X97qNs1XkwOqYd3+2w4UNThs7HQxS2iySMrtSYt3JKIiHPzGFzBcz4pGKdUM1h6kijngD4k0UdO
8tX3OQ+EY3ae5xDfr/TvUo9poaAUzWUhA6xIDM7ZFOEyjxEzfrBCO6wDESPGkANw20N6mjwNA5W7
zhVYxOYBvBKNczhmVoZxxbLJ9HEp7fhY+7E/gJ0ViWQYwyfRTm0Zg0VVRdZQ1QYqU35yeK8g56Ap
cQ8u9OzEHGoE+rnpGH1pPHLAeDFii7r8N1zqG0RuVVOJSijkTXrc0b5l5n0kn9RMkA3d8mFvMLhV
nKqIjksHqaTG01/YqDbiphaGiOcH6opGbQrXkHPXemNIpa5Bov8848SeaZwtFy16KPSNQPBIXa2y
u1eBpmz4lLWMfCOiHDRSCt6sHi+y1UlDYJMnfv5SnjB6xuv/AZkGdf4SkfPWhaImiqYAkR6XA8vN
5o56GuCsFS/FuopeVgSKwreshoaRD0YNOHmMD1lXPko1OXaBdNoXayM/8WYdOd9McLqOxICuhPMd
HT+h9NNO6uuQCF7QRTCcS5bHwgDrO2AwdPac6rWba5/UEv2Npvn17wTivK8G9gXMSMe6oaDPDiyK
SQ6flvk5qYQnqUgmzg/3kkmCugcSa7xSG1tnB82N/EN9XM54z8a4qu4GQ+JERZgixeA8SB7q5RzM
WMqmegqIO6CMUBRoiiA4B9JTNHSqMiA087kxz2MKhofyeX+fRBic2+iNtjbojNWb81/RQpw0/maM
rSCc2wfBrMy314NsKiYlYmsl0VMqpU7eHWuzF3mGjYB1ZUMKX+Gi1VWW5w1EGR02KRXkoh55bZ/1
W/VpcNhFBNm/G+mTITuSIFRme82Fym+Q2Xm6umzVamSoeQRkqbGcebqX+sRetAPYtOx8FJHh/K5X
30PjfEVJpSTMTKzmcBg9Fq6O39DNITuM7DF1wlP8NLtR7qLpyos88CWLzs59g1NkzonUeVURiZn2
ZBwj6bmjT0Fm2bMoyS1SGvb31aJO+mRYUpLC0eteldxHGFwtHK7LDou9peR8xxLSOEtViNIcLJ+w
Bg60/4EVHrU9ojvyRhz3Rkc4f9GMpI8qC/3yS2Sg/EApi1MyzMKBX9ubg1pZFHnq+J+zZzVd9G6m
kMj4uhwYy2SZ2YtbuMFp/GSaTtDb7BZFXz+QRoF4f3D5F4JOkoNyJsBFXstC/595ihvvI67qAsGd
/Is+1lJuQSE0tKOUx1C9XlJ/H2Lrav9GDM6S9aDtlDjHQLFxRmNt8sRGLuR+dazBIuexN1IRD4Bg
v/gMew3+7yUJsG6EEDvRYlvJrgvSe1b1IhBNhMSZbaSaeGGOIRrx0QSoOoULQvqb5rhgbiXYis4I
bxzri0gv/iUKvuwaZ8YgylbKecSuTb1dnXKv9I2n+gWVN24hrLzZdhkXLM6c5yYnbT8Bq2lrdzBO
ap64iYj8c9vZY8a8BgJrDIflLCwF6SN4Mpkht5j3oRrlU9p3JzOJX1NZfiazSEO2UnnQyT+AfP9S
Xed1nbQAZHw+pLbpQ3A9OfUpO0f3yU9RVc/2hoFAHSMrKWgjeKKikWhVHjD3rvr0OyteCq4HkGcd
2FUT1Rb7Wrm5YyswbsdqXGwTUgGMap/79i4m1/GHzpEVBOd4lUlrUuxOjyktL5L5unTX/RgLxNii
CgKx02XRuFAtw5S0mP6+wVbVl4bMtlFoRysD0yTtFox3pAeKjqCqW64XNb5KA9VBgtubywJ0UKlT
LYPTTOFhf203T5zVb+IUNSZFYeYpBJeHZ8n6Yohqi35r+rvT8wLAX/7UMdGQOANA9WL4UWwPLg5R
R/2ZuZKDoTjsQZpiIq5THjAs2RdFx5v+bIXOHQeKFBeqzm5m2E6YwziNrlUjrx7ED0NrTe7+Ym6j
ERPEgMhR4J+30YjRTcj5VmbntHNh68GrQq7m6Uojj/sw2weQdsHhtDWaUMeKQUydU3oFLtTIvPwM
npRb0wdtxVFJbCGxw7YFXgA5zW2psgxEAaA03TbIFOjpY/uRgiqYxwWEU8WmlED+O2L1KGaN3c6e
Ymv/oFf2TNFmgwta6AqTj+ygfq+bfxD5eMQch3gJAohl3Vg+umWP6omVObHW3NDNBFcPwRrybC3K
TKrFyGjnyMlJjw5Be56FFS0CBeQrGGgb5aymFoqBgfV+cSJewt7howM5DRimIbtdakun/igys630
+Hrv+Ail75Ou6yQA/zcBOY94Kkd12pGRDWbnGZxvJoay7BsC04i9/eOilWXOQj2JgBrhbb71rZOG
xJm4A2PbR17UhO3s6pIxhKo2BPDRThScG/0m7r19MUSawbmNBNPrW2mG4svFVaefivHZLA/7ENuZ
v4tx8U/+XWHS0mIY0yG/Ne5Zoj069InXg+Eh85rnsRPOuBApI+c0ZlDr6KWJ3Vm03K1bcgxm+WgO
81ORFj/2xRMpAuc61Hnsyn5iK3hm2b7U1/zo+D/wAQs0gSclQsYbXaExRFLvl8NwoofMje+VhwkT
pqPclo9icvJ/sSxLxcRzUNQhAf5W+fSo6TtrASQxMb6L3dJmbN1j6jNi1AxhA+SM70SWtR1PEgsM
zxgcji4nTuczPezyqgl7J0pnr4yXY5sRxyzqcxHEtwFmGeZh+JK3kkut7HoalOuYxu7+pm6aBX6A
rhMNvMqUS2EsIC8KRx0hbaHQQ1+Sq0oHUdIobBhi33nnRVY4bNNX5q1ZpVR2LAXf/powLheTa2+N
03fTV93p5//ApLVpFis4bmVD1QrLLAYcXhINXwJvXfo1ctVPReJg4MdLh8SCZWLul/a0v5zbW7oC
5tyMlJV6GPYs1PONe9amFLgFZozULJchnnAn2j0uRiGzPjUTC3ZrLzupDsGTlHTLhs7lp/maDZMK
P9Q3YtGVhJzHSRUZ/TAqMLNr44xqzscuQJNK/sSukfMDptELVnTTHazwOLdjdQnpmxB4UmEXp+U6
+s7IRuc7RJmLYx2i+8CRH/Yx97UHA3HfKmtKdXBEjzAKlNfYuflFbr5SJAUsMDzuA20HmX+EI+8y
pXSsQXAN4RLGAkNQK2aH5/Cm+mWVSJgz8pJBNGFtX2dAAvpWuLpJAk0pABmCP4/Emq0vp0A0NUu0
gpxbUVEdFk0MZGyuo8iv+9yJQTPdC8p5NjMAq+XjvIqiFyRNmLV1cXNf4Ghq6ZLYWRc/ylJmY4T0
aX+/9nWR8GxoujHoQ6JBMaSFurTRPNCTu/sQ29sDUiCFIHFu8hHsNMqBbESIg5ZmdohBXRI/hNP3
fZDt1IJuscGzGO6tqJxRRVHZ5OaIk0e3lwPKhKB1wbXpF8hTC0l0t13/Hyx+9EydqGFqFsBCU+qV
NOA0n+WXEnWs6CA9gG3CI5jvR9LxTq9HjMFF/YHeHfJ5FjiS7b27/AzujDcHaVGUCj8jpQnYSzM7
lAWlUJsIhgqOBE3HbF1+9PwoGzk4n2fcrVKjtqPALN3EkgZvf+82FWSFwvlfBbwCRdkvCDKX5QqM
kbbSqU6uVgJV31aRFQ6nIlmbKbAqSBNMSBeyDhXjh/pjBOlIwxrn9oXadoR/0HTe5UrG0JixDjTj
xrpnlYaBK5/K9KD5yPb6mQ9e1n3ETQ+1AuTUoW+QmpdmAEZy96jT6KlHnIWxGofIiAQ7JoLiPG64
ULQIhIAqwq+99TOWvUW7WRT5uC/RvmJg/sNbx67k6ZKGEWCa+lQpdi3/kojA3+5ruM4/OHVVVVoB
2yV5lvxUCc4k1wVmKtC7d4yTGsiO1CybEIsjyVqgzZAmN/2BolYDbYaRoBZ8e2vAt8oSrJicwdZ0
FZaSQM2zikCgFv2g6hczfkjVwg8CQ+DVtxfugsN+xwpHatRyKjoYrTaEgUMqNXRCqohyuCIULhxE
KWS5gC0BirbcytpDKuKv2NawixSc6+lpGbVyie+bUng1FqbX1/Sg6sIyS2YQ7y4LjAX3/3aFcz0J
ZnrTggKHDYrUwN9qPqhPoHByVfA/E1GEuS0VVUDGIOs6pki93RtDKcA1AzoYR4ueMfVazl7bUuRM
t3fmgsH+vtp/QysHhWbAgHvD82b2mD6TT9Wx8+BN75EIO6Avb98bbIZGxgWR02ylQ044r4Aol99H
0OObhV0mg5237hwLmxlF4nHqPWCWbRU2AMvwcnVDMDcX5DA1JrFJ8hmFT2jWpK4oSBdhcspuhbiy
zy3btup+WV6r8EPu9LKAnLJLE6kMMNAg21b4qvlZbt1E9OrN9Pi9nl8gOD3vZrRzjRVcXZOWoxeY
kXrWqhDTnYqmtOWulM/WpGPSfCrFTloOmbevIttpD4uCkU9BFuIdhd0IzkRLCXr4i5dgwLjlwGeV
C/otSnYU27xvT8m5vxI9a22a2wWULyjGBLUkiGSA1sZLFOp2Y17pVNTNvR1PrFC4410ucoNUGVD6
M0oyWEAhecv9pNsgKMfzWeKIGvOEiNwpnwYh2vBnIKr3Mppw0Ogoedot6KvKazZhNDyk/wi2b9MC
VjJyjmugZCK93MGpfGV8EbVfKI7lJo1tPbIxDuOVXtnlh86YFSjnyYqiytMuHJD9Rknq8D1NBOw1
2xmUi+PiCRTmiZgxOBQ6J/xcncyr5SoAeQI6CD4nyGeIpm1sLuEKjFMTxYosOpYAo/HzlDwmo8jE
2B7smDjPmkAarSgs5qXGM5sezep328L5T6V34dMn5YdAKTbNy1R1EyOz6Ht2ISp3uiWpiGiUu+Ia
twNWlsSmYiYVZj2xG57Wo+v2A0xd0IkLKqf80EPTKC2IGed+oTqUftKVw75kzN++W8kVBKftTTbk
YcSi6BgYdTrcUqk4l3HynPbBaYiJEyyLoLB8MzpcQXK6no1zqw4D/HOspvdBlOC5GG+prVlcp2Pj
74u3/XiwAmMbuwoR+nk2SGxAvkhxjfvZK9zk0HxJIgdzkOBB5uN4/Ntd447tnGTqEASANPSDYj3V
3akUvZaJ1JE7pWNaRERXACG3hy69yUGAKILYtOHVwnEHdTCmVvJb43vNwmV4sQPF2d8bEQJ3TksL
2gsGpnpWGX1CGHelFb1AuwXrxLfyLa2SEXQYIO2jXM94Wim/NMHnfSm2T6jLQv2+ea00LA6pFUcS
1Ln1LD9HDl4pjoQdiCzRiGuprT8JEJnZ79jsb1+/QsylelboAqnA+jO4kl2egxP9Vv1ifTX/Qzpc
BMe5iAm8jkZFIeB/H0jh+FCTLqNiZj4a3r5wmwH2ajU555BqjY7BTFAKKdcVhyTVdCKoR3Ll0Sic
fCi/TnH5odzPCpPzETn8UZDFEDDtr+swtZvwIMvf9uXarqBZgfBeQTaHwhggWIO56Nc92gnogTUo
5ZKNYWnSV7z+/u5iENVlbpuAIcvAxpAcfvpJlpUkiJGNcTDTybNUn43+FPL8/4sR/EHhXxcx9yGb
hxoo5Ca4CXzGZNm+Rp9Z1wJmCzmqoM7/X2Js1TKpKsvoZOa2LLIk04gs5gC/sicaw6nuGEtn9M9w
lr8nx8ZXXkUtmZsLCSbY/0JyG6iV7TCUIUTMh2/1+GQZKarVRU8X7CPvTHsFwjn2tkta7BfziToK
ngdUIISHZFlsWcSuu+l8V0Ccey9kqY57doJUxvdxuFFagVvc/r6hYcioSdBpztmxkSlxUiHX6VTS
uSnPxQcoiC1MPfvzfU4B1AIsa2qD7zfB3dy/ztlBFVX1bG/4BYLbcAXDLyuaAyIkpd20KsaIfpci
USfzZgC2EoTb8SafK2NkKENzIrVxVBswQqjUSc2nBOWQsSiDse2IVoDcziemPGttBUDUKslnCsKL
/D5y5ddUOQy/W+DQiofRRaH9odTC5Y7DN1E3XYKHVXbHSdJDRG8TXZBG3b7jrAC4DVN7JW0puyuS
m57NY0W2ux5t9ZGdVIVfiuI8IR63dW1SWtKC4lic/BMaMnqf+fPuzNpNxy8fK2tYScftmzETfclU
dhP2WfouPKNnMgNxKzv1C98SUdZse6I/WQyeMymfizmKUuxWQxI7DG7l6mtlZX5hiOgcts3sAsTt
WqqbmgRHhHTJ4GsFiC8Wrw9E/Djb7ugCwm1VYOiRZQQAUVBBKbevaioIZtkH3jvuCwC3O0uLAYLF
gN0ZMutYD/phbpurIaaniIQg2ZN8QTjBgq49PC54LpWlniodApGb4prNCg3PS+KYMGDNoZ/Ho2j6
u2CX+HrDucV4LC2GOgyhDGqX0Q9AgJxhDrxArs1g86Ll/ENtHY5zX9ZYxzRyyJkVAUrO8qA+mr7O
Riwd9+EEasEXHeZmiY5SlqpDejArbnvlef/7olXjQudF1ZspsLBqav1PQOxG+6omh30IkQjcQRuG
wSQnBkRYogcSfVZzUagl2hEm4+q2Mc2yTFAMwLxc/ZlVmlIvPOUnOAYHaubuSyNaMM4ZwE5VUtVY
sMo4ttVBSh6nQbDnIgjOFTQSDUijAGIsDYIROr10JIF+O+SLKJgT+ASeP8gop9CKKWy0rr6npLC1
4BMllU211zIRPRaIsDh/oAwB+uh7ZjfFVVQfFc20i+FbaZ2VXCTW5gKiGcBCMkzVLH76lTFUskkT
lkqMbvTkpe68fH7YV4NNaS4Q/L29U/PJ0ll+L8x+pZWzDL/QXG8r9c9YEU1BFkjDX98x8TXrR/aG
ROVf6uKP5ucqFCRfRRDMwlYWVKBipmpmaJzWHMl4bNACnQheXLdjkdWKcZ6mqTFXRhohRpthApXm
omTNwRxg6XnwFGTmRXa6nVdb4XFuR+tUEpQ18Orc73+x2k5Gq0y/1dTWwa1cgwdYiMkKxN6deStM
ts6rdZQxk6FeCDCNXLOcPMPTTTDUyqdw0UPfkNLF7hX6GusjqrAyObeLbBA14W5GRaufwPmnEhxn
ZoaSXZSUhXZFHFiJTRrXGgXnoAiHc1JJnZhFrEFlrDy00/gnLMIpis9Brdr7liYC4uKW1oxkhf72
hsniYPqbPXSxHaE+dv68DyTUGM5DNVpqdRJ7zZSO8a3qgdPxZv4xa3Z21aOQs8RTTq0LMs2bZ+Nl
t/jOsg5zXxfCHhup8pm0mEmSvewLJQLgHjrAyxqXXQ+AjPqBdWOICL4FflDlPIel15VUsPihb9rb
0jQPcYJW/7z3+yJ02iEU9HkLHJXKORGtz9o+YL6QUBiVLzW3Yf+XEJzfGKd5KUu2JUGcurM82lbw
TREl9ETbwjkKPGOMhb6wfbeOWvmpEz2abK+TYWBUFzVUDBR464jSIqJhmONgHzK8gGqNn9LJAxe7
t69d21kuesHhjLNSakLg04HT2xIuSCfzgIrCJzXBpXbwCsNWMQoyFJM3MbV672gvuJypKhoe1wht
gRiiSwtB+EFyDDRrMUJ5V/5iCeTc3q4/cBbz+yu/3iokjNIMYprKtZQ+5aogMSDYLouzUkUp84nq
EEdqazQs0sNAHuP+599tlsXZqmRKZTg0kGK5qxvUVEfOP8mjcdJu5u/m/S0IY84fupNd1MPizBVz
W1NVZ2pIpa+Z9JLMzvSXK8dZqyRrfRKwDEcYBV6jjGc6x54eiEr5tqvTVpKwHVxpAB3KIplReoI7
xuwZqLcvOrs99C574lcKZ3+nROrGneF1JfckI1g2Tf/VYcJK9c/+97ed9kWdOe8w4LlRAhUqKyVF
sthESddzKt8MkoLBKj/2oUSazTkIQ0uMdED/mrPEua0qj6UR2qQXnNwiEM4bhIap9zPaTDDWayhd
lWIkCCYnWj6mhHTevjyCreE7bs0k6QaJyYMBgKc8nI7yPLj7EILdoZwzkBZ9UjUGUVS1bbymaQla
Ah9k0/ZcCaT5l5Dnjybw5EpDk3VhVgMLBTLu4kbOhKmwyq0RHCYH1O2YzZG3oosAM/od3823HuFc
ikdDgrMDL3h8mz5gSLHbXLXfQab4ooJ2T8SWItoy9veV6WIeAsgPWOIrmNxOvVNFRfUC7aPs76vv
K2WtJFhCXDTGZ6XHcFPlVhW9dYswOI8QVSNVJqbhzXLI8h8hOVrkQ6HoRRU4pzA2pmT2BiBoc1R0
dFUILgwiEThPQPW6G012ZE81yNe6yl7M5BTGibdvPSIYzhdIdalFUwgxMI3F07tfjSl7qeitdF+l
8MD3dsvDFEV1qLHEPa+7ztu7KhWcaluXZSrjP53KJv599xJhRcjKgdoZxw2zS2YiHSi/9XOBdwJR
DL/1NvoGjdMuLVGSLivYXe6redecWrD/NVezYqNiyB9urNuPUOW9AeR0baqjIUbtEMLGQ1eCL4xx
yGkP8qnGICLFQ59BZ4uE3NCLN5Cc+sUkqGgVQUZJ6twMk0GT4dkQMV0w5eJc2xsQTvlGHENGxmoc
O+M4Fu5Af0bJ9Zh/z0vk1qav6hLZ/9/avgbkiyoTvY5R/Q2pwuKnNb209U0hmne8oetvILjjyDS1
UesmtnC9fJUP+Wc5iA/7UgiWjadiNdMpD2eW5O7hD27VJg1yW6KjXNtEC/SrTpX0L92QBZ/zuKBn
LZ0Ld/8HbJ2Db4TkAtVY07HN7C1pZEOOcPe3p6vwGekpxdd+hUgkY0SbiL9OZOQ6dzANuhIMMgON
SnTa9H7ppI7ylfU7s/eyj9AIvJGRWcjqnEIzFoi2mAVQzWMJMbzIeLlTJnY3o7qjwGQsVggxCVKL
zK52TIKn7UiyqjZrZuqZBR4s+XtvXufWLz05FmjW6/7WHjjHskSRnvyubFas52C6V4oJNPXR32oL
50sw9ze1GhkrqWZuj7Zx1YN+XsmfFD+6VQ/tJ3IlYtMQeC+eVCzNhlgbmWNZQsz+eIqUY6/mAl+y
Nc54rSD8C5qa0zRsmBkyDvE5swv5kN5HB+up/M6iwfqAWa83qYsHIvH4FoGA/Kta3NFA0VUsqS7V
Z8VQbSkv7qysEsjITrIdbeSf0xQ9MpDgAUxpBmix/Zbpd4mR472/EQCJ5OEcSh5KtTyzI5Wk5zr5
xyCOFAkSVaJjm5/R0aoybUcM9MHQpeK6OVWH6BD69Jm1zmVecSOq09pK9kA/NELRAKZZaF9460CS
uW1J26EKbYqvq2vGhJwcumPyZeztGnxmL42dg9pF1Dfw+ynl/Z5dYDk3STq91iqFFb8hxUjS+Xkp
e49KlhfS4j4P+kMVS7dNMT+TUlQAqmzcxd6IzPnMpc7zKdFZeWYNaiX2aKHCOH5MaLy0s1u4aadw
ept8Fb4kbFyS3gBzIVk4zX1GMwCTr7MTfWrt2klv1KcJNJrZEfV5/v4ByNZwb405v5lJ1aSXLBsg
Gy9gOXUS9QMDvt8IxPnMfMYom461rwaYghA/WWjlFz1J/MspftEULvzKh7ZRMHCU1cDfzA5jzZ5B
co6CDcyTke3spvQ+0hYBsQyk8NG0bap85k6LMA1FkwGp0/GKVafH+uLs7822K7lAqG/NLrcWOqIt
Gvfl9jqevKZt7RL5u78D4Ww7BH9SrYAs2xnIjxZJb0x2yZVvf4fBGXI/1FJZ5KhPrEBg6qpVaLiJ
of8smklU+LQddFyWjDNbS4qUOSuBRKl0ncb0OCWy3zb1YYpmoKcYTVt+/jvhOIPNpHkEjzN2KWY0
i0rjmoVXSd/3QbbN9CIXZ6az2jd1xRR8HCV7UWInF3YsMm167wkuEJydgjagInICiAZzH1Qv9sJn
3fvPeNjMMZ/+Th7OYKtBQtOPjn2S6pcwPhZg6PsrAD5dN2pzZvQKA1Cluygffig9HQQY2zHFnxXj
83UE1MODxrpjUUHxHIA5dKmMb0E/XclonBVgCRSAz9fpmB9O8w5aZuVgKAGLp8hN/0tQcZGGcwRB
JlOisD6i+X50fo/tO9AFqe7FiY6gn7wqBVGMSCL299WtZEg7C2MisENIpVRgDTc+UB209tB8es6c
Ol0bagikgpP6zI5wlAvKjyEImw+TL53q477KidSBcwT9TIjW5lCHkqS/6KhIp1x5tGQQTta6urj7
YKLV4xwC2DzmqlKxeub8mDdHuRII8y9H6kUdOHeQTKqRGQkAiI98txfe586Y2MTG0G0Q1XTPyY32
Y18k9sV3DgjFMgbawBUQKHM+AcyuYZKzGoo0b/Fi4FXZITSobejXWfU5L0VlkZsreIHjMygGCQt1
kQHXLZ+W8fuUitLdmw51BcDlT5JhSSiRAKA9th5LrtHbBaRm6mHw44OwhZ6Z587q8amUupG6MmoQ
LGuPgxsei0N6kzqYPHUgh8RDracgbmT6tQfHeYsSpBlVp0K4uf5/pF1Zc9s4s/1FrOICEuQrSYmS
vMaO4yQvrCwT7vvOX38PnJkRDeMT7jhVeUuVjhtoNhqN7nP667WLb1GruRr1ar8Ui2sUy3vcfbOW
bDM3waKgWemoCm485dx4VaN6nawFXJhsbRC4zEEF57nRsdaxaTmkOMytQyRrJxZ7HNrSdMcC7RxP
OteFSdF2MTthrXY3jDrmvhZJ/VhsxRmC+eRmncbVqlKd3dTS0gLFxVM3J24+R97lL1VcwNLOMNzu
Z4quKi0bLAMF7At7XnSiu8avjrh+BrK4Kj6ZNmjc5jdrUlkJc22WmWiI4/E+CRrfcplCDWiZJO8V
Uus4VwidAu3SEw6O34Qk1Q14s3rQMP8tiCM7CMWhdmMfd3B0i7nqFeNxIV9JwCaU4j1C7YxYwcSh
26c8WCRfr8wTudOjtSuQmg5ALOLYzdobLfzrsoeIw8PZQbjTQ7eiWjNTAHQg2ICmqFsolddCoM7G
G72MAlp48G7Wjzs4jCwu1zLBd1VUeENQV2hBZK6hfV16WUhnzztvo96/ZvHMVn3XUbTvwCw1OaL5
08q+W9ZzTgrXiW5C8gTxWfBISj42ySdtcMdIiCNxjFnmN4fOR9s0g0qld4tTS9IxtkiXTOMiR2ca
WTat+MiceXwgI/VSrf45jZqLdkVIiIGZCQ4zQ05Mxonx1hd1TGKhsOSgX9cmPBtLudi0sqNi8uwy
yLuHJpQYJvx9A6Nx0EiE/irfETU6JXiA8mTCfAVahUiI08m/7OxCBEKo45iEUYpy0bBUw2zssnjy
OmKi2ud4nZQjgf3E693BIm0g2J+wievNHFkkZRA2IuwLAXH/ffmp3umfUbxHn5UsJslM4kIgSO/M
uDSAhzkbd63AJy4JEG+9GgaBxZ/iUkHBd8+tGeQkjMRKwP+WGn8Ng9/RxU0GyWEoCOQMxCQaY9fT
Df7AxeRL1IRo1vbaz9FtfZ99jQIoxbH5Z6alJpvYEJt0RuO+oNxUS4W0/YRu2DvQcUXJUz5LYoHg
KHxtEbdsWZfqVU5b5sxuU+CBuPTjO+02OobRTt9XqM/Lmij+xyLaIK01LFO1bD66WnZa4gViwmk4
QXQBSi0gmP9KAzZELhekexvLYSAFmzY1UGnGM/hrRx/DPqcZenE9XdnpCXVr3fS02VUx1nP5o5UA
8W8eU+6EXakCqHS+rckOjRxuYviDrH9D+CGd7eGfN1LFiqOsZxvWnIrkmkhJ5N/eml4tGP+wQWyL
ltPMFqxLvHJw4/UQDwetMdyl/9DLgrVgRPM1HOeAhe4Uk2kAzrpZ9/11gyae2Ifc7LV+p9ysnu5D
CU463yxcRAhDOyYkbgkegV47RdQttNTKCuJSdnTI8+RBi2Vic+Iva4PBGTa145gxViYw62p7xlcc
+1HQ7f9JMtd3xaYNHh/RO2Ir2QI8ipoOGMLmA2pglYPWCzaXnnvJ82V/F0anDR77/80JshbDEJYW
8Bzze6YHLd5uHJlovQyDS2SHDLy9DgWGNgy5S/ry01rlH/tK1rEkeJ2BF26M4fJXKJcYsbUCSDl0
C57QpyDN4IcjUjJ38ZmGvHlfn1qwIcsKzIK3sNfQXGZL55E49QjoIX6pkkW7pfRyaINes9a5xc93
08H4OcguwOIwvDGZC4xdpfcYi69xlvlsxjbd599rlGfBYhgY97L7gQyNJ01IxlZTyxxWYhqMqUuu
GIlQH7MXxlj5DU8Yw862US7FHesMiYIBtLYsPDLWh6zIXEdd/TXtP9WQQE6orJFL9r1TLqY4OVpE
FR2YS0ACVi+pO3QiMbbTFU/deRBK3kAkMYxy8UVVYj0tIuDZw7Vm1W4z/rz8gf8Pi8AsT3UVSq48
G62ZdI3WtCU882Q+tqxmt8NH8evvV+FARoci/tjPcNyH4FhtljtIDby+2Y1Zhk5v9CsT97JR4lU7
g3BeH9N10PQeIE2ljvuWqN212i//nROffdP/oKBo/Do2GpFujhMzpQOhULR2fotp5URyeRQmHA56
kDF4pTkgxH4NYupKXg8sAK99sKCpAjBKdBzWynvHkm1wuCCcDFU6Kw5wknKnDD9tWder2M82AFzw
tYxaDaeQfTl4UgPr3XxoMdDWIq8OMfWxXKXB9OGySeJwtIHkfW1N45k2jC36ad53t4zbL7ouccSw
2qaU8V7odBs0zukIviFqaAi1C+OXSj+39Z+5Ah9dzTKxoJwEgKH5kYO9wykTyMG6qTPv/2zh+Miq
0dCs+hJI6TXLaprA9ovJtVyWqamHWTaxKvMNPqqudqjrjQm8eZ9+ZHj6feLNXvkpPSyHwX1XUnPe
KT6ogqttaMgMVxzGp7jvMI64I50kUxPGuQ0G85ZN4tRPURd1IFb1SHi9TDvVvulryTZJHI5yoaEF
ucoSdYDolMZti8pT+3cYYam4AWsocUP4g3PpKlXB0TECoW53HdhVDLiAPUuCtWilNiC8W4fg/5/a
l81Hm5h9E7egs5DYIYwEFu6hJmhidAK+4Ne74WCQGJWJeEYDMciikQYZESbOqiNrj26uZCLbLJTx
ZRdojjngCbbR5sGz5uul3o50dhBLk+eh9WZMZIwd5J7sfSijWhZ+OhssvraIAmZULCCn9HpUuS0P
/GmHLPj9Al/sQ4/+lIQGtlIXbOPrioToEKJwbLjEZ5ysf6cLzlOLOgKeP/bSxiaRk2/t4xKuJjWT
jOLkYO/Lv9qPqF94ym667/zovr4FwVggm90T+8p59/jKImp1/aBVQKR4EqN77aA95K7txgc8IwXS
Jjn2919aTy5O5GHWromF9VRPrENuPUTBNVhMMeF+JV1LGRYXMKqsahJ7hGVMb5lNCRR47Eu86jgG
cmlPwfuErm13jssorHaGPMoANOVKNXEdqPfp3q7dLnWTazDPn5QvOfh1L7unzFu4JIPo8RCZBTDR
NTaOeHheZOxWwpvc1iwuqbCMuOzjHhAtqAp/b1kNva7v5q785bxQ3qVPq0yFQBgjNz7JBWKrpEmm
oMXdK6skqIYa87NpkNsyURFh4LIZB4YJwXr7jevXTmyvfTRDJ8V2E7wmNahKJ+beNEyMy7b+5c0S
x64NHOf7HRrabSVXfl9O2ZCksguvocwOggdWyxi/XMZjDvfmU9vAce4/5UkPeWpY1/bNkUzlpzwH
wyXJ95Wd7S5DCf1wA8X5Pol0kGiucBKz9ZP6a7Z+v/z7Qn/Y/D7n510KWYeKbZTWfy6Vyk1GqMy2
tnsZRWwF5DPxhADGe151SNfVUh1XoKBX0dIeO5kKuzhEoDMY7zjEMUDkjx3bJElFWSegBqRIktC1
auzRkexnHnugYATETN74v9MbICadAd/kGujsIZ1jIfOrdrVzpeuS67r4A/rXID5xVtNwzOwSBpUa
ykkocFL7UClfQy33Zufne3bnjMWi/Wbx0DREW+QZL7GOVs/Zu9bK0U1iER08mwbnY2PWaHUO9R+M
m0SeNWVeI5vjEXrxBoELpblKOt2YENWK9QgtR7U9WiS4vEji03yDwbkYxJEVBaq32JHPvc/600Z0
oEPcAEdsJs1WhBHmDMZzkuuFHjXrArAVvDjZ94n8SDN/Gn/8mU2EK3zZWUWHIcPOjHvG/5zs6mf7
mlEdMvrnWTZdLtklnpo8DSldsgi7NMW4oJnUS8YI89KSjWJ7/SY4b5aOy9DTcc7DFe/k3hhGqrsa
mlfq4zenMT9PNuTBLcuP61yCKbOMO3+0qk8cvWPb1dwMaeam7W0d/ecxWUQcCHPbuuFQFTcC7iu1
NRDZmiZ7MLprNXBYRbK5MLHTnRG4s0bT9CSfciDU7Y3eHHLrqs72lmysQngWOHh2tQ2q4nWI259o
Qf9dNwFlKIMh+tHLVApEv09VHfISBk4bPNe8XqdSt5aEWMgFhq4Kkqz/Zpqz5ElfMLAEahNTdUzq
QHcLYpavMXKw7hIF+iMoM2SgGkG6DeFr6hZPFiQCNU93ravmqPvJHvOEsuRb5GtbbG6XTLVS85Zh
F+h0o1nlD/aPKd6/IzJQqF1Drk3XyBudQFIatmLMxu8Mn7xM3EBR71oHgWf+rlIuxUISk0IaAQRs
r5ezikIrrRIdF6UcrZ0/VdvwneSTxCLmV3xc2IJwZ4SRr4uupbCo9YcWyiP1PvSTwNZRHrJdVo2S
KuIIuDvgJhu7uCMDI1/mEiqwS8v27I0tRd9YvOzU/f9Hm1Po9zaIrLFtFsX79etF1EluZnqEjKRQ
dqrygcrqx2wT3qzf5ve5GJeFqCzrOr5bc3pssitVv52nHU071+nfc/mitk1NFIpUS+c/4TY157Ah
CKeFfsrAOj5HPy87g3CtoLprg1iFEIvn6Rv6NZzBQAkAY3LV5b7NIv8ygjBdQNPPPxAvw2WbpCpV
6trSF0CQAEcrJuQMCtYWKEq5GR4HwURwGU+4Oxs4LuoZCHkjhcN59nqcO8sF/66vIo/PEhTJiXK8
jCZZvxfjN8Y5WjWY0czWL0LxeHblCk8yBN6b7WSYlBYIMfHq6pnKKmvC2/d2f9gfsDEBnLd5HTMX
YNT9mNjC863xPLsJQS8BY1RFH4HppUSyTcLgvdkm7uAAEcCQ1CFQdRCrYNopKT7o/V9/tjn8AaHM
9rxmwHCWPe1/OuHPy78vdW0uXNtzDvWyGgDdjoVRvECn7nJvvcil1UFRSdaM7cSbwLNZMy5wr7Wm
OIkDuNJO/HkdFS+Nwvfcs7fuwIXqbDVatekAkvXXSfGtVx4uL5rECJ5vzzDQY5gR/D7rK7J/jVku
uWKLPAsNjIiYpmEgqHEGEBJXZExVlG+1+zG7SfODRT9ctkEUYzYQ/MSC3g1jWTAIM1n1H7FKcpSj
83RWD+iANe7TaulvtNyErsdlXKFpmm5DLA9s+fZLN8bmU23rvhkineBDbb8mUe9muDZ0s6weJ7Ru
g8K5WUfyukB3KAKCqvrEOc009NfsVzfH7tJYEpOE4cfeoHHbZYVOuCZguHjp8Ua1/a56QjriJcfq
aID1oYYwvJSJRFgm24DyTgi9Tt0xeraQp+SANvbSjctjuGei6FD7aQLyMH+5vHXMDP7b3SJyx1Kv
1WqmsDRSf+lxGA9GwORcZVPE/2M5WaoA/8ADNxdXy86KWoVtXv9j3TNdcsZwb1+3YCJFKdyDLBnE
PLVhd9k6YSTEY7pFKTFNzeS7SNU1T1tiaex5s/jUH3OUnfJnIygfIoivy94TWNx+u5ZnMBZiNp+B
hbA75ybAKtBJGQ+09i0MWMj6EsUf2xmFW8mCUPR6r8hZK1099rhelFb3gcZG8IdLx51SVdd3g96w
z81jOuQdOEGSQAuaY7F/Xzvxdp+4Eyta9abJQixdD86soKKReQx7M5bc0MXfF0pcmkF028GR9XqH
KkurOtQMUUjLA/3k7PO9s3PUHf2q3NBAgyRQ2EniiOhYQUHgX0T9NSLtqT5HM3Yr7U5r4i/z8+Vt
EgbFze9zaVjTTW1fqtglTf1VGV/q4VOIa9IyevRdfoeuFOJgMgnqK1xAnJoSSrKOPYLd/qZtH4f8
2paW8ERXQPuMwQ/lRlVdx50CjORXcjuDh6a7SW6Mr52fP1S4rFuSNgtxeNAdB7cmauHVmHM71VLL
Ffem0YuP2p61WJJyT2+cgPXolaW3SoKt8NM14HtQllVNVec+XaNaULmHZLw3Lo+4a7tT/1FfHy47
hNjHsUWOoTs4ivmGYqWL84paEZIAFzah7hGBTrtD6yGL6/JhKKGDb+A4B7faEA0QEeqFlD7p8Ve9
CST2CD18A8B5uJnFrZ0wACvfxaP7OQzA1x0Yt+TjaLpDgnZOFeJTpSe74wo3i+CqDtp+8612+1yH
QzU68I3WeIACtFlnO+TtkvAgfBfBE5ylajqOKVTbXseHSce8/rIqo1dr1zk4cpkc5DzvzBt6o+7Z
VfSdhuFKrToa0d6qapldM1k5MVBFxthVH6eHPnnU7EQWa1ksfXMaUmJBQxlzAYSvEUA/QGsTnY7I
LEJoy1VBDgopkJRUSGV6mUa4cLM2YJwXlqvplJ0GsES5NutTFaJFJntPedymrHNSRZPMG/EAPVqq
TOvgEfn03A/3eVl5ulQ5WZhEnEH4soTV2pgHmGCJad910dGi3/rEWwtJlBCv17+mvBTGtqmKtiDA
Fwi0lfOshW6ioEhqfpV8uWzR33rAGYTbFBuMkmYE7TimAc2kTpOd7YOKedrre/0Q+dnzZTyZTVyg
wA2nHdD7OnqTNh7maHLDOt016cfLKJowY95sEJflFfFa4HrFXC1Gd+Pv/or4hTCNgsTfRJeF5XZH
vDh9aRGVHBm8zEr2/5udm5KGKgrzdPXr+IOcsgPTLjBXd/1A7phkHcoi/n+nUkaZbGMylwqacRPR
ln3KxvSoVvt2vUnjw+Vllbk9FwdrZyxKtQdEE+2LOWiraBc1O2NSdpdxZMvHXSKpWiZ2SYCTOc5N
u+iuppBTqxXen8FwyVJUlXO0dPi+1Db0i65wY7s9LtLKi8Qa/r6oW5nSdxDpAWHZV3UJGv2v5T0v
t5u951PmOcw6szexYOv4mCIlIqubhZK8SHjE44jFoYQ2ujecpnmGVkOtyVGvKm9DDIYYkKc3+7sl
v1YTCemgDIpz5TGLirJxMpQtk9TTMO43IvrF6q7TXCWR1phZX/ibCOhA4xFi6gbeaDivVqtIiajC
WuDRsrfcRif1yPod6ifp/VqUhjlgDCCqrVPW1fM6LGQOXlXjEHb1vuqtvuam+/q75TOlYM2r9mj6
Gt/h4ltEbiX1NbQrNUzxjKfeGWCectYbtKpIQF6OO34FtyjcCjZpp5fTALtyDOdGiYVQRw5D+3OF
i4A8w9VK4xCG01Vty+S8Xj6et9AmnrzQ2omXW+48yUu7qmiKueN+cKfTtJu+kV11Y/tmgK7yT/Uu
+qvxacBa2uub5qqQPGGKPm2MN/6Lzh0zVpi3SdnjmyiUCOONw3IHTTv0JqbK0+VQJfacMxDnOYkz
G+Mwwky9/V7V+4T8dfn3ZYZwfpL35lwWFIb0Zr8zlNElCSSGZQ9GLG6/2SxNJ8RGAZISnmoJ8+8J
yHVwS1C64aBmgZ2VflF/scMrnCzukEkqrcJF28BxqQ0jxHPsHnCaDf7e6ajKGOtE5yFGkv+1h3O+
WKvQI2i9XKsyV5892tU+id1I3uUoRjJtm2AK1bT5O7BB82agBbvnOO6kBSR3GaWgfVQ1l9yNvzB3
XT6wgblcesMSXr/B5PMvNHcYT6iXTXETglTw2B5tqDQcjUN/gAwTBgJmXz/IoqTMVO5Uzos0iXIF
pjrjc5cfc4wOV+l+sCTOIXxW3tjFjw4X4IAdaAUcPWCvytA9OVTH33onsmYN4XV/i8WVtJoyieN2
wBomn5JbxpeNqXLMb5D9sjc8+RIKOyu2eJznR+k8DGULPHJj5N5ko5kv22Gy0jVAooXLeOumtxXa
EFrWIv7xcigRf3UobIBWEa1qfP0EctDa3DQ4yWyIJjtXnS3JQ4Rjow4a4P4B4GKVAjE1x9IAMJ30
Ux26HetU9eaHpUHUNz1yYG3oIUgkFxkdnTBKbpC5c05pe3upWiCTNdur1uR2qnVKy9W9vILCMKnr
1LQstOCY/HQEWZeSaBUObbAzNW5taPtMmY6O0+IZd/1W2vTUzI7sDBd+dhtQtq2bK0szZtVsFzjD
lcPIeBZAaB379KG+wkxYnDO6BVReV1QtHy4bK8YFh4SO5zaoHXGfxjg2Wav3MNasPzjjXkuejdVz
hsOfoXAfxLB2Sh+tQFnw8uFNJPk2hfNBGQiKvUNwGUvoJfrZIu5UWDDa4tQ2sDKaenW4X2rwcWo/
/gyE2650Iil667FdkXPr9LfL/DiUkjUT2wH9KdvSKCtUvvaIXoNHlOx0gxrjLo3jXUMwHNj+dw48
FNXApfU3DD8xszh4L5xrlhTET1Vy66wyz5bYwY/IODFNptJJ0NTxFH1jXLydN1+FH8M9OBjBtgGu
djkhr/gTPhvF+VvfZ2ZRs3oo+r88Gp5S54uB+Yd6bnYE/hdrkpAhDoqbVeScTgmzBd04KCiXjlv8
qq9njMqUaCpgA99gS6EfCHrO4l2EDOGyI4rPNsNQLWI66JpS2fVqEzg0O7LRLwV3xytsCzEI7VBf
6WA6zj6yqfbQi54vAwrPlw0eFzDUpqBx0gAvnL5q8cdC8mHJfp7bucJaZq0EhRx6hidoFT5V6/7y
3y+sJjt4A6c6yFjwHs8Z0CZp5KzFOqLxI763vPVKTQP7J9j1UfwHJ1UHsYJS1jEjtGqDyVllmJGV
TBkwrRHdTHXpguRKEvaEgRzvJeSlFQxvNa/9oKfxlFc5GT0IBLlRC435x0X/SaePl5dP+DVvYNiX
t3G3fqpCxUaThteS0ivC8r7pkWqY84fLMGK33uBw0W9SwZYeJsCBTjTLD6ubuPPK1Ov8AekTSJCf
GlmLjvD9HY0nuMqi65biYvnattkiRhs3eHrC0R8MpxkDfeh58x3w615FR6aNpxx7WReaMFRtQNm+
bhYUEttRQ0fUjhQ1dkH5mPenpnoAyaoJkmIy/3rXup5t5NwkVGs08LAaon5j3LE3hxRpafxM3OLI
pGNkz/3iNH9jHucvtaquJGGl2Pyo/Kgx5h4eBj90tRu0FUtCIfvT31xvN1CcyzjhVPUrW8moumKM
ee14yjCqk4BSM//2rmWkmmahmGTpfJ8qLeJUUxd99Hr0xGp+AwUeXKEJgggb1uoOMmJNYQAxz3js
/zde0i7VaIJAHRVGJWqCrizywzSVsh4l8QqeUbgPQO0jB6yUePWydeJGxlXe7mvTDzvHXaSUSzIs
zu/pVDRlrALL0oir9Yw6JN6FSvqxi6mfFPT4hzvGOb5ZNNNIFKxgfGRSBNGpZYwL0VEF4RcThWpk
txXZlvGeD2770QoBWGAx24a6HZHYJI7F5+3iHL4CKzdeW7GEUPlJnF8ZFLRlVFUSI3jpTro2a0tt
GJG2c0CT5EGhueQRVGIFrwEAAuup6GdAqOONU7Ro+v1Y2pKwx5zpTWiwUClE1VfHBBd35od1E2lh
wSK79jGcdpUKhqNpr6pPl51MaMoGhjvm9QbFqj4GzOLcO7Vf69RNu1KWa7JfeWsM2khszAgaKt/3
rVghXUq6sGMK5QQ0Ha3fM6932flUP72Hj8+x/gXjn1oNM6Z5XwGsWQ9p+1w4R1umLSb0sQ0EtzmN
Q+LSNgGhGLk7237ZSh5ZZQDctiQZuj3KcsZ3QmY2rhXk6SKpRIuzyo0R3AVAc5QknitgkCBJPLCr
oBU7Q7ZCPvffUO75f2T+Ymc77wyzenMkhEm1VKaNZbPz+7YLD6pS781ikHib+MuhREf2qmKohQub
VTQtUV8jc13q3NOzo9n/zKvYLaWJAlugt159BuLCZaKT2akWAOXXyQNLFJJAfUwYzXy5m67sHZV+
R+IFPCNy4RPMS6s2UWbaSYGqPW5O4M3yVcOnN/1u8ksUXDJt5xwuxwihM7KZMUy/YQaO1yYkjdI4
RQxHqZe/4vA2BpP+ZQBxGrtB4E5WMwpHiHQAoQMJn+Vph8j0+6t2pwTFfrpKT9ljeiOTRxO6yQaT
cxO9M5ckjoBphqdk/ThAl7AuHjVD9tYl3LMNDucleauUCe2m0ZsVH3oHc32rzt8vr58MgnOLKV+G
MqSAmAqEb+c2U/dDbMo2SeIGfBu6U3fJtC5AURdI5g1BcZM+YzKAkQq1LpoinhbqKvvLlgl5JzF2
+Y/vmXykXZsoXQqARp+i2+iQnezjTMHKDWoD9b44Wmg5Ufwl9VpFYq54TUGGglSZ2mj0fB2r1hXa
2QY4kcENVqDpKHFRpP5eV6Ek0P8P1z/jcDFxmLtEGyfghM3ewq0x2SV/KasbHsZTiydzzDTGO/tW
RkPJPOJN6KKQckS1HRcCPoOxTGTNxYgMZtzbpwG0Whr6w/WDrIgqvkttcPTXq6gZYPB3euDYN+xm
Gp0y78fqLdd98K5Tf4PE7VfuaIo1E230ym5HlEMNnktwX0qcQhwzzsvGbVaTlComoAES2Y/FdNMV
d0p6TGTNDOIP7YzCXHNzTFpaZ3UNu6kZg3lITPCFqLL+ZbF3nyG4gFu0Ya6NKgwp+gdIDXtlcTJQ
qr/88cqcjIuwXRtBaqOGHZjtwdXJ1ab80DeWb6xBvnxux9LLykySmosfHzd+wIVbp2ureswB2u0Y
u+N8yFN0bv3uTyS368/LJsq2iou8DQ6tuMyApmpBmX6IBkkrs2Sf+M5piN2vYTRgn9L2QM0bMzTd
puy9dxiBEGeBjwRM5vwIk90XUxqyfcpBQlIZPyuZAIZ4U84I/NHRk+HvO1mcuNS1T2xKJP6ef1p3
xXupq9Ek/Y9B/KERV3naN+yWGeGVm9EW+RF6E1Dr0D+rfv5BdlEXOsEGjgtyeptkyTAADpIodpK7
ivIeL9sAcLFNQZau6ey+SSKvzT4npuziL74LbBCYiZuQo5R26xB28+/BiTTdZh/G51Tb6Y9sRptl
lXF6JXv1Fbr2BpKLcmXcWkbEjoa4jrxxhnoMu+i+K9BtULhANyqlWeYl9oYU3VVpoVsvLA6dbcr4
6Vge8uZA3eBwsY5ajRVbGnC6htD7uB8Mtxiq8maCjPGVMmoQi++tzJ2KokaZdI29DLKnY0zs4PK3
LPrUwPODAWsDhC9sjPv1TjadlZaGgip0DdINiA8VQXTd+ent4v+/2N2Yb3N2v4Lj7EbbAJ6jKeyG
cfPnF46wu/qQ2p4KNrk6kJEwsOh9CY6L7oVuJmGtAC6yPhc6Xkn7Q0w+xyH4TMyrSBYYBQfYK+O4
6K6phUrmGGvJmII19LCYmCZqAxlziujlYIvDVyym1LFWtQVOfM1aZroge2qvrOtpv+6QKH03j3/m
Iy9Z2+ZrD8smr6OF2XXjPGLwAq9+GYqaaPOANPVOtmeCD/2VdVx4TK2KRHjZQisLvcoxtJ5HezOT
RTABiLYN+ZxjRMaIlq0GjmGUd+MIHTH0gJLny+smjvN4akHHp4H+Ji5iZZ1txC8p5jR/jTAzMr/r
pco+A3DfrtV2k9E0CIkl2C0bGu9UAoX05V3H/RmF+2TLBQyb2YKcQlszr1Ij1xokpSXxZpwRuM0w
u5yERQE7TOVOBTe0tpwKiOVc3g1BKNAgGEcwCkWgHMf3cTZZREne2kiNQgg1naKhdPH8NEXflPG7
lEdVFFaBZhsE8yHEeqOGMai53Sfzy0Ob6umsgnlwdr1bHTH3cvUeiu0NGJ/1gRsmTVQLYEOi7Ww9
8qk+31mFTPqRuRMXTLc28c2VSj8mDg0BA+Fht9V/NCb4BJzvdJadScLD8bx4vIhlOtXtUPQAmvcs
2oTHvsK4yHDNMgvF8C/7hSiavjKLy5ayolHiiZnV7aZd/IV1JalfVBCOvsiGpb6sDihbRi53atWk
HEwW3yLNzPdNOaVfbLwS7Wfa3bZKVchuOLLV5MJQaS2WUk3AQ+MGO3AxUnFTm6yYvnfuZVUymeM7
XEwCXWWu92w1h9O6ZxVHxVsDEyow6AT0ZUeFuF6w8RQuNmXJ7Kx4N2Sto2yse7xScYXzXuTNA+no
q9Q2Lk4pU101fQbb1rth1x+zU/REva5y2SEfgvX0smMKoqIOJSqQLqrg4yN8m2PYd5E+FujwGcYH
U/029tdGLCPiFhxRm7P2jRZAXteNQ9nJjkdzt0b/UKRKPi8ZArdmRlsZmhLioF2mJ3N4ilpJsJD9
Ppdz5erUZCnrolAG9ZRq5s/cVh7fsRGbFJnrP6L54oRhzhKS3I8Ly5uSLzOqv5dBLtuB0cLXebjW
giMNXNaICtNTm54SGdOr0Js2RnBZVZKWnVo6+P0+/0pKEC1AyVtGPSUKpRt3AtHUayOGJCGzATVd
vDese/ANf1ivarThQx1n3tkH5Wi+4+R7BchWdZOZak1PMnvAFxmVV0p/a2nXRFZdky0cFz47pxly
YsLBQnQdhSCHXo5t/euPNp8vHheRaalZxpzYuZn026TZXf59iQ0v1/nNMmV9OeaRjX3p8lNo3Jtl
sMSSiSpRSWC7FS+F6w1Gb8VdrBvAAC/hsb3XPqY+JhKhzxL0t4woxaZSij3JN/PyGLCBxIbYucO+
/X5+NOltm0lii2jI85VN3PGSQHzcMCIApEcwg/tj5EefyiPTNmsPGE2s8YameMOetS6DOU6yaTLr
uMip9nkYt6xEMOFFsqji64W2EgjppvHRsxiM8MUxen/RXqhfrGMP1dy9dmLyzdZz/JX89xKljp5z
vOxDK86weMrpTqntfmFdfLP9LY9M11B2heybFZ3Ur0C4uNAvZrfqrIxjaK51+lt7pD/9lqm3b6XP
TiywcanxKzz2AW48MSfN5GD0iN3Ie6gqG3hnDSH0xPDYw7hMbI/53SU4LslyQhUUM8w1Sjvf13P5
wZr62Y2d1rUW7XYyZUIkYj/ZbBr3IVhmXZojuy4zAlrD13f5Ho7/5beF6sH5skSS81AYsnSocYIk
yEEKxJ2HoZ2MJtjE0IXZojz0UVmPHZEpvwu/sA0GdyZmWpYlGcGuMZEIpoM0mZ7t1zsagBfIm66c
645KzBIk/3CUs1ncCZnYdG7qBGbF6y0lh2wY3bn63lsybWLZ8nEfQGaEjeJEOBgZbY8Dp2SZv/IQ
M4VinGNk3wZV78rEDWQLyn0GcdqjsK1iQXP9utMfE0sSkGWrx/l9bNRmZTjsM5vRhJ4tp7n7nqNo
b4LX/fKJKU5lNhvFeXxUN0ZYs2M/PUaY5H/I/coDa+yHsvEiyILamCaUuIZsy7h4T8xaXYcOrtGo
N1AccOPRt3VJKU+IYehUpeD6ByEHF+/xNK45WUaR74OvEbWLuzxR/rKXTNp5ItypMxDPux7ZeapZ
KYDia3Zg5hAVyn1QfX3Mr+YTk6uuSrd7rg6Xd00YFzeoXNAowPWPgxI1nnbKjXy/5sYChQEnqXKI
S6sQzJmLMly8vM+TRLKy4iMHCrWMalilmspt36yqZZtX+OKUA6jNIGnUoiFF89jFN/JljcBsn94c
ABswbh/DoRwa/Df2EQxxGrIR3LChICKblBS7y7828YVmjc5TZyLye5nqNcPHRd+FqSwIiz3ljMHt
2aqtRE1yVpdDKRvkOld/LXSXhmgs0/ClZf6vQXWVa71+Tyg5r+DLdm5O7HIuQIaqYLsS9YtO74dY
R32zdIvQ9i/7pMw+LuLTsDLDklUC53gMitpyaZl8xR8Gdsbuw2Uo2XZxQd8MZ2hpsjpgWDym64Op
n8z0x2UIYYTfLBv7EzbL1hbjCKkQeAS1AgxtabKaucwELsIbZocmdx0m2Hj0N1qvIJ+gPy/ZElET
DWY7Kf6h4Zyo/Au2NilJSrSG0R1C0ciN2dOXecXGV/Pk+DtJVO5V2dkvtA1K1g6awjBzyQ8iKmY8
xW0JVLTsR5B0MasrJZeNdurCVHSDwiU1ydrWytq0mF56Mu8at3JLP3qwPkC6BlE4C6rP0BD5Rfb5
Nw1tWP8fYimRw2uqRjAyoDro2OdiU+NEECgpJzATWrlvlTsSQvUUb7Zr/OmyL4qavXQoiTCJL9sA
awh3Ri9N0iPJWdhgGCuyxx6Iu/+y1Ktw/1JoV45deehkoVcY6LeoXKBPIVw75s3KaHWNveVVQapi
Ut04sfFV52MnK9+KvGYLxy1naFElBjs0TAyGHSgzMc6ieFTFOLLlgsIeNFpl6r+jYRkKMCqar9EQ
iwcM/jO32nysDXPw8qW8Uh3HG9ZC8hEKIskrCO5L76KwVebMGjD+9H+kfdly4zjT7BMxggT3Wy6i
JMu73bb7htGbue87n/4k1P+MaDSb+I5nLuZmYpwqoJAoFqqyfpXlHWQU/v/jKQDIJs6bJKGCn7Gh
LAbNDwKzs03o30r6PSqjrPoTX7MfQBgrwFXZ0CYAQZdsVJ3M7JfGk/JbX6iLHYyX60I0pdCrBEcF
njk+qNxahBUP+2AD49CaUfboIPY7NLSjvzJ7CO3C9p3pJ/qyB6gHVPhWqL7rnC8UHijj1lE0z2NP
YFVuJJYh7Gu0kKj9E4chOChs669WlVKQ9zAtPIn2q7qTr/qrObB0SNA1B3Jl3mUv24j0ZzOB2XIt
2VbguhN7paNm4bNhj4d5j04K5gvp8uxiSH6qxZ5O7eiQ+UKPIgT+47Z2QhLY29bwYJjYZTBKEsz0
COnTTRvdBvW1GXHisLXUwocVo+6/iCiENioyjY58EXFH0TVrp5N/CL+37ugWzjy4Pj5Wdv/NLmr3
ApOoulH4EjAHhHxifNeis42Eb9sg6+dWVyDyCTVPiDp8BCmEaswnkfqeeStPkzW3nFpgevD/9LUL
ALNyddcK0qAAoOgipx0mK00OZX9Pprs24s2c+cs2XcCYJcMnU6jUM8DUW6mw9B0VFD2XyP0IoaKc
YRI2L//JhWS4VRyiRpRjoTt/UamFRe/3zNbt4FCdfCu+4ks387aModo6wxdrPMLINDz54QPhjVfl
msRQbSMmutHTLROP2QPGkt5mz+IblNIPNCETP8dfeXzERWR4Fhsqo6KbOsm78Eg/sEKHtEgs2NOO
9nEqsS088dKh67Txj68geffR89MKveAGxQzKxtIrL5aexp438nstQwPiuKAwH45KHM2dqQLln0Go
oRN4uv07fDedT11Ymmjg0141FRzoj0ZVgz+IXUs5o0X1Q/3Saq96x3lEWfW/BQZD6zj9GeIAvbOn
fsZpfhqjmhMU8RAYUjJ9pccUNiAkTWLpymtV7rdZb93hFjYwrFTOpJzDCOtUo7xPdlTRUt50V3n0
b9HJAoleRbd4cx5X/W0ByXBTFipmUdMrRKsSS9COYfqelt+27Vol2wUGQ0bNGIdqWQBjalLLVK+1
WHSm4inU7angMR9vkxgawpjhoJEINqnIZ1uRfik1L+nCQ2B4KAnUvkmpo9WOHJ/UnXkVub7TvaG0
we7R3X3L1xte+25C8ZUii5iKBq0X9rtwzujsvwB0PkvWecqSU39XnNqVj+GeHyHR/fjjcrygsZFf
bPQQsPHBDnqO6ylCrhuP3nriddLztmPwgBheiIc5nQcFMdJsJlYvy1abBFZKvpZ1+ZlobGESww5a
2urJbAIpnB/L4uj76IjFmI1tc1YD2AUIQxBFNw7KFGPd8tKwp7G3TEwbxYPSVL6Y0b4Jvg8t50Hw
L4zxr2PIDGNkmSJWdQtI6Va7z59wzTuJl+W45+H9O3Gvvkm88mtqxZZ3MIwhll3ZdNQXaQPh4NFP
aqqS2Tm/S3nUp+1FXT9uFwsZ8oC0URVFPnauEPel/sadQrp+Fy52jWGM2lDGuE6whJ2doQts13n1
S6lb0mzRJMG5Ip9XpbdOuhebGAqZoEAc1wUgK+NqUG6CqoT381SHeCBs9NKnWTQbAPGbBwEDQ4eX
4VOf15elY0d4NkFYE3TuIcpsj63yaio8X+NsPtuZP6Xm2EGXDCfqZByLGeJQVDQp38/HpoZOCM3g
hL277XBrhXFLsmVneKaGEcqKhIWjpejDdWEn9rAz8a4ZHytOnRrd6I2zpDCMEdRSjGpb6gjJ6Ioj
Wh8DRXuUstRLMmUfy9kJVXretn0cv1AYysCECL9EsRPO7/g1m45T8DAGh22INcGrD0tIf8PiIzEJ
xQl1ebALqdT79PB7Wk14W1+ZdgIlGbI3ro78kkaeZQxVTI3m19MIy9AG6emiCSmv2FYbXrsqzykZ
wghNX9DbCsah107Q7rWW4xQ8Mxh2CIK+NJQOf59I96IA5Vo95qu98oxg2EHU2qSFkGdny8lTYOxJ
9MRxAQ4A24cm+m3eEvPsArqFejYrQumPYP+gk5iQPXJ4wybW8TClCJoXukTYhLZRlqY+tARBi7CT
p4eZcHblL1ftBYDZlkSdJa1SAdC40QOVCQ0feyt+1yzD0nYtiljRk729hjyTmD2Sk0hPIx+IxvAs
Ja+awonL18OvfyzCun08paOPCWNtLCMuz67I6Aj9Tz8+ifXjthWchYNOxEcYPyN5RxSYoV2H9bmY
IvMqwapVXLAmVAcwTNh3eeUUPNuYgC8ulMJEMxqSic2xbgy7aTPbyN/GaOJsEtc8hsM16AFgLiXM
m2/V2/BOsFDp6pDYGt7GY9afW/ryz1HQZeeo5yz4dSJxKhUSMMs28tK03rfaJ5q8QeEXCIbCh6jG
SPMGEJL5HIrfusjNI871vk50FwiGr8U6iEgkAyIMvldQutAM6MWiuHbb/3goDF0rapq0I92fTr9K
0L2mYybzzJusx3M3hhw6VLtoWQeQBs9LCFjtUhctonl9xKMh6k5/hgyXRWNIAbFi2GQ+HFtBMcad
BKFp3xEP4bcUEtP8Ie3bFCSzVQxzWzS+UABNGjOUYuRBbelSz7GJs0Nsj5wpRUZDCuoH4q4UXlXj
NA6cp0C6KhurxpYsVGk/zeoMiBTNDrToo3XDPXomD9u+xnGD87fG4lyGHRTaNeoGhgxNf1rW66m5
JDlzIdxHsVrvtuF4u8PQwFCglr4aAGeW+6w7El6uf/3bCBJiumGiGQvjvT7yDKRfNei7KYgSHsdX
HWlPJ3EFd7ob6kN1GL3pitcvueoKC0CGErJe1gQiwd+QbLOU4D2oUAbFK83hmsVQwpTHYQZRKeoN
0R7lmA+0BbTZQewNHxRIQ/AkQHhWMewwylVZ5grwmvy9ESFjbu7EzxSRK5iL/e9eMcTQIXWoNhTE
DK1xV9wg42BX9lluZLJnl6qJ897zV0/VBfKPSrUASiClD/fIjMExSQ0xcy/2d5X/YLbfOyQ/0pBX
27p6whaQTDDRq1XtQ6oP+fHBd5oqeYh72QrGwVO5sjQ865gQokoqbQ5iLCj9Dvz9Hnl+auB8j/Es
YuIHOdJN1ZwAE87xTpegaTBg0lx8iHteEoyHxNCFjFxvJlCDRE26lbXxTvUbpGAxwrHmaQGsfwEu
9olhDj1Pi9nUgCXUrv9VOcpO5P7yptKSPC8ilu6JGDoncIv71sT1l6dAZwhErps5iwb4R/sjP8T2
ZEuvdIJfuGst2pof/ZK/kh3G4CGD73yCjBcWM6SSQ4IlEHRQ10BERzOB2nMQODSiMzRSttCNEHGz
2IXh235xEoovrfK2bQUPg2ERCCmUhdJi3/LyKZMf6/ak9/ttCI4bsqqRijkgQBKxRYPp9lAO7aMD
5gYlacUJ/Kg7/3HnXzaEFV4KFZSqNiZMmUUHAwFlXvEH7+8z/JCjt7+PZ9hRF7eq/qSrnOTu+t/H
bF3FhFQMEv8fL98+kjCvmQYTQaYe8VLihdLA8ai/3IQXDPobFgGLgh7Kvukl+piR3EhOugsKe7jD
lBmUGQsCvst4NVnr/nUBZHgh9en0MPrl0rTyzTx3+1xN9knMuw15a8fQQJHUdQQlF/hYiEqc+jXg
jUtcdWIDo5ih+0HwocSckyYshszQ4Vxldovi1F4IMCznNuPrEK5acgFi79gwF9SaqACi3QgSWLSD
zv8pOCi3v7VpDRGjDDjftJRI/jg5C0zmkp2MURHkHPVlqlo4cf+eaKcIPVTDj8GHyg+3QGLVJxZw
zEEKy3iaMNSss/vibdJPUhZiKBUn18FbRuYwCQXq2asaGJl/J/hOPTxvk9r6SVoYwZwkdJtJdTIA
gD6p033qr3S3gmQfjRn4oxp59jDnCGNrI7kPsEVRcszKk8aTLKW31ZYLMAeoUoI4xdBfxAoVmiqe
xfIG7/dOPEEo7Z6zcpyjpDMXZ9eZXW6GMAXSFd9mJ3O12KqvyGHYDXhT0q5oFxgUPjlFdKvRHQS4
CDH0c6nmR+br5UxKygkJUOK1h/y23Q+7cB8feV+E6+t4gWHu7LkqkrGkLxhF+aXK36XsutCR7+qP
ee5sr+O6R1yQGEaKJ7VOpBpIiQFCSAoDUyaykCexuYqCURKmgpncmMvHnKM4hgJbQ+ODSsu/hNnP
fK4/c+0tEOgvWFxJmRHPA+pIwKxl7BSB4VRRzFmq9cO6wGBPjzkh/KUfLtOxPtGGE8GOoAFk4EUp
cUyH12q96msLOOYwtdPU+2IDk5LkWNWnbOq9IIZI33itSM+Z8lz3nDO1eqRM6Flj+gvKd9l3sznt
/dZoW6zh+BKIXo+YUSYewRnb9rn15OcC6A/qnjTEcw3N7fq1RVxp3+9NG71RXxSMYqAzRmre5q17
4MU2xgNJ0GhCVHVI9BsHotfWRHjv+LzVYzzQwNsbaTOs3hyf2vk06/ck/ibKnylYWiwd44OaovuY
WQWUoZdPYmJEVqkaP7b3Z93xLmvFOF5qmk2rqcDI/JfSINZY9W4lnpQusOLhmfTHTOYE9/RX/3Fv
LKxiyDyXUeszS0CUjGczu+6r2u64ekQ8F2BIVY76JFIKgAimvm9m38NLNIciVkOghR0MmyZt1M45
JiHaqvSuTj+M/kEzAishrR2jIEb137c3av17+YLHPpeVc9OTHB2gduWiPzO5+T12PvHInb/XOss4
TTsI8F4JjihyzjDH21Um2DOluFdKAYupGa/TjZjVh75BeaOcHTgm0oO54RoqwxVzj2Gcs4klrVA4
otj5rt8rlu6ONuY87VLP5Fzwa51KmNPyr/OzqlVS2Cahgll7iJx7By+QdnAfIZDBiEb0nKBAGpgo
HtB4qQ/OCVAZ9pjGOu8T6jmFdmUkP+IhszSJR1E8EIY8hkxpKnnEpkUYXx17MfR0NE7KnAfBcEdb
VUXa1YBoy1s9vZaD+6TkQHAOGTs4M+pHgcSUnsbpBp0aljl8UZu7qoFIZfmt4g2z46ExrFEPnRkK
A9Dm4E6DLGSulK6cDV4eYqJ6gHRzmnPsW6/bW7ggwyJ+H5VNpcMXiCedG1sTb75vXW2X7HyXN++W
w4oa85xbJEOdBDHsM3uMgzPz6yYwPnemMHceL4OShr4xJjjLxcJU6OU7HGt0xZPKMr5UdnatP0R2
7wpHXXWIaHFVG+lP/5M6/oVln6HCsTS03gSseKS9avO+3GM4J5rGeOWjq+G6eQFiyNAfBS1Jm6Gz
XyXNnchOiK9b7aWrOS9efwlALzgMF/aFXgUFNajGsGk5sjK38DARtMaAkwO+fuzuKtbdT/HvBZMJ
nATMBRIjH5jSrXlLM9qho/0s3RmPA+O14HzqKWexlAwPJnOllKMBuH64KaVnMj6GITf+XCepi00M
D7ZlROaw7mm617+GaFp0Hjiq3UETtoVYvnlMoLO3Vx62l3L9pF1QGWqMolxrhhqm6Yr+MKfhoYyg
UbmN8ZfQ+gLCRFJ1r6gQvDi7yHROKAQQlXmLvNbFGDAXlbnx88gJSXmryTBkOqtEzARAYi6iHD1p
gj2R/bZZPAiGQFp0pUAXCBBTjqF6eIcPqtzWCecbkoNCGCrMUXpETLpBZXUdjbEtp3sUG3B2aA3E
wMB4kWBOh4J23Y9cWOfEqEqxwu2FF16zI1Ym5tBE/b69YKt3yBKG2ZTKDCE01AImPMyv7aFCY1x6
RbteiBUfefy36nVLNGZ/ut40s3kAmn8t7US3C3aSFTpQ+6QhU5Lj7vwftAjXztMClH0RKBsxnNsO
oEZ6Jde7oucUmvD+PsPqohJroTLh7xdBfxCF/D6vC84XNw+CfHSGwBhGqOdBCDqPJjdVULyZT962
J6xDQGgQGqyypJ/vlEViJB+VKAopf0f1CSNl8/xh+++fb1H2ljXECwD9AQuAMEghgqDh8kNNgT1n
ELwJ+tg2i8TJGuWKVN29Es+7LP+R+/PXbez1s3SBpv99CW10Rq1m4PHRPMzdrjEPOa/o+i8H6YLB
sHbTayIJAphXI0M7IDHrYowQSnu7k5BiKDXvKPG2i6GH3mgqUY4Al6WSi6fXzhLL7H172ejZ39ox
hhvSMCzHpMSyKbXoYMrEsR7z4zi2Fkk6V5mNfROJvP4X6slbmAxDaN2QxiZmflDFf8Mrd/NV5qH8
5FRgQsz/MCKSA8dSeSM1omAqgCOVsu/RC6qXv/q6tzQo8clRDZH+2YllfNwllaVCjGcWCSfo5fgm
Ydij7tHQJgQj/CZUUagt2UWoGlYtQgV5ezc5HkPoUiwOQTFUlVaI2M2qekiV+0xy/9vfZwLA2FSK
SMmwlHFkWCJ6emqegsZqXLugEMJQiK7HBPP6YAKGhb+OTvyjwqSz1pK9+KH5ydeoX/3GX+IxvKEH
UY4kN/DaH9NR88ZTfRu5GRpS6slu3fIm26WVxSuNpESxcQIIQyQEdWSqT41M0sd4uPON60q47vpf
27u1JtGBZ99/+YowBKIopEwwNQsH7Qt6vuzqXtoTAfUT5I5224T77BZKWiS2eaWz3E1kWCXupb4f
qX2VO8t2hElQVLS+2c3H4sk8kv2n6rEwEIXq1UHYEP/+6PizmUV53+LypG9nNPNFJ6YGXrcjtLD6
odpzVnb1oC3wmA1U9NGQShpvZNaXEUMScycMLfjMeQha+quzfm4D8vCYnczaRBfiAHhJ9Z7GL6L0
ffvv0/X5wyEX9rAbZpSpmUwF4vYEFcHvQuLOJeeC5pnAsL4cBWPYKNgisdYeCpXc+IX8mSjtYgUr
xV6QFLOEDFihJcZdPQ87EnFFO9cSCQtPY3XYR1EagpFGgvhmQ/6iv/L31YGgtbbhfOFz1ovVYZ/6
wEhMuiWVoe3zTHLykpsV4WEwfC62UlbPOYxJIZjRJY7woLxVsUWrNwhmylpS7KhvvMPD8TWT/qjF
JdXMoTm1DRwhk66Jckeih7zhfIauM9/CExg+yNLGV7IKizfdd66PebzV13gXPMvX5XsXYVCbaAW3
JLPkp+1jtE58C1yGF6au6XIId+A7BB8/VKo2saE9Zg9OAEh+sRpv/1haGOoepemA6+rm0EwQliLp
gWMSDU42qMFkqGEO0OYzEWD8o/MUHMu97uVutOP5I88chiJyM5uyJIY7yvOdJO+rlBOH0f//76b8
IY0Q6FI4Y4o3YotGcMzZQrFp0HVuVIjuHPzALLo+fN1ePboBW4hM5IdBU9Uw6Vg8VdRsX7wl5lGM
PXOYLbQCfSb4+9f3IHT68VyRNs6DtgdWlb4YeBlJHrZt2d4dwuqLo5I7KEWfOoL0liqeLP43TyMi
/QELYujjTgj6BNtDxQgzN/P6o+nFkEkLuL1e2xxERIYfFBIZ9UBtiZTcMjLRaiQryDlRAm/BGDIw
AyElZgd7Am03k73yiRkFqKH4J+ghInP681yQkLvEcZmSxpqJ22Vvkrb7b5vOnH5JHQuxlLFQSSae
1EZztJL3UMrbC+bUj0rY+iZNTxWdehVnwi4VUkcYeRlzutobR5F9AYjjbsizGZaY2W00OQYeYcv0
ReYNg+ZwDNuKEmPq0NxQjqFDMaQr06WJtvjIo0q67lvWMId9Ql6gqGk01TS1rTdXYfXWokW7OpRh
5sg178OSs0ds5shEiXkxZ9ijZswssxStWctsuUw5FMa5t8k5ubigALE2R+0cJDYuOeIh24nvzhPI
0fc52lrjik7s+i5vbgrnoJ6/EReoWVeFik+dvO+iF0EK9lXEZWfeCjJkoHXpqFcTMLrqS6nso/i5
UjlRDw+C4YOhDo2m1gBRR4o1IcWrNJbYvmwTAg+EIYRCDTWiZgCRhOtsfM1Td+BJg6+paC6J7TwZ
YLEf4Twavk6jKBpyoL/mhNd+aNM2tvgtRmuk3lidM7rhFW6GW9Eq3iDyy41F1pN9F3Zl00bopVDQ
9IcfEZ4GSD/K++I6s+mTUHHXcrV+uWhMoFAMvpGR83mG0xO3sf3YMlHZYHpYYNHi9d1wPJ5NFBE9
kOOCRlpqM+76obrPQgiobHsKD4P5uAgzMUgI6qzsuXwatWMWcJ5o1mMrTVKhB0Vkla3OqPK5SX36
0IAMpaa+VNNVYpz8xq3RDvwZSy5I1NKFPxqpoc0yvWgr6W2On1rCyYiur9Tl79Mzt/j7jdb/31eD
lk2HKDcOcm942yb8hVkvGAz/iJgubSgFbGhcPC8gqtoXDzKmJLZH4Wv7xTzGrghFm9jiPeL+xbMv
wAwrSVKBm5e+azTwbAmJGT2GjNx8pLciCqI+MakU3HGBY/hJlohgZNROKYeg5i+tEy1jEOzt1VyP
JS4gTMiCro02IzT9MyRf2vy2Kk5pgeq7iDchap1s/8VhCzLMlIR9QY3JyptS7yxF3avcb2V6Dv8M
JdAiJmIiiGSy2elR6zQp0RGx1MLO8HTM/dYcfzdjBsPrOXvmSrxAn4fIBC+QDhlinX6dU3160U2O
AnKDjTNDrz1zBG6wv57jJRcLGSaaqlJtmxZ42lcoMdua3VwLN6pbu/mXySmA2O0LTvZm/Rl0gclw
Rkl8wSgCuH0xWZmKUXoYbbfzTxGUFL9liJ2QYIkcnhrM+gPcApVhEi3qTamhn1DBDS1zoZ/q2YE4
pcc71uueeVlShk6yvIrVIASQHHwrMPokzx7V+XX7lK0T/AWDYQ5NVoO2EoAx+sdBuZPre3VAlhU3
oxY/bUPxzGFYIw1ypQ1VQM1oHYjJA0p47FL7VHryYg/DGiZJfH3E/EEIn+7D9qrN9ttG/CX79C8A
K7smhbneFj4A/GujRi01TYKTp+71rJiyT239JweQHtQN6mAFdxEGqqPRANC4jp/UHZU4rxx8FcgY
0iFwZzeuX5MX8xjaMHPT1yX6PT3qh7ncdzXHCXh/n6GJUtTkqtbo8uU/Z/E5nZzt5Vq/NS6/n+Iv
rvm4aojUQMrEHn+M2o+sEa0hctvqU3n2CwpDAXkXkU6mJ7M3DpN28nkll5yjIjMnv61nRdEL/P1a
cfPigMfSXOA48vo39MUE5uCHfliNOmWxqJysKNuHzZVc/iiHt669HQdH7N+3N+YvMcoFkDn+RleR
pC6wM7UzYsZSiLZ3aGLc6ee5Hp9L7F/AGBpIc71RmhJgYdvcDmK/U5WIs4CrnowZM0RTJVEkBgNR
zX40jDS8VyZ8H6lf2u7tMyt2QWCfWmQ/DqVMA8J59qdTPCtvs0cVA2sPD4qf6YymM3P+zx720aXM
+6AP6UfnoO6M9GHkNeKuM+cCgKGW0E98AULv4P9b+dZHTUJh99YMOYIdcupH0+GVl3E2iJWnJm1p
GKaM5YuMV6J/l7gPojwAhmtCWSe+lgBAuh3eaammHNvkrj0aj71LpYdF3/5cyLNYRIZ5hqivhZqm
USBq+mN8SiBqWghWe5S9cF/tSlsWLB4mz0yGjLSyzzDDlZppZh60o916nNz/6OoMG0llbagNfa+i
cpUaZLCH3g1faFg17QPfSV628Vb5dbGKDBeNqWJWKY35Sw1ifuaXVngMeVLHq80iywPFEEQjyXWa
6gChnRTExeiO6/xKG/Bh1ruoC7XIi/mzs/QDz++3jftDMMzPzaozaR5xbEsrJ9905Y1MPLl0HgiT
S2nKaMplAyCyvjeMLzXxhM8MW1UuCwhm+niX17HRonYTGNr1/BrsMSfbURwhgSAZHToo8CP7bU/H
+LCPgETQp8hvKQXa0o5KhOWCrRwaB3VElrYvMXXI0h62PXH9G+ZfV5TZB5mojyGuX8NI4qGsgriR
G1j9VeRFp9mmssEQuuEgrn4ZLhDp1i5CpLE3J/wDxB5fTPQ7rb9C3cjrbFNpWPmN2+GzGpIt8Bj+
kGZMaZMKrKpqTcg06pJd3qo//HcJmZHk1Lvt6ECEI/Xkn//RUIZU5NEUpzbDhSPd9siKSFa8S64T
W/Uktzzy37vWI5yFoQyrzFGklxBj+u0+yR6yPgFapBunOvTX+pvGSc1xPYfhl0wIe8jqAK6WbeQz
7bPs6q/oOjpJtm+haDvnVktyOO0PpTGjVaJ8oMUMxIvvNLR4mC4ate4iZBcqR9wRp7iNbjur0+3/
tpfsk09ZCoImUlKrncZVf1BBKBGJNHesz637zXfegCC6en98dl0287zZi1MSG6QoSxoO9bv2gJkd
6DyngRevSo23i+yrT0DTxJjFiDeL47ijQQQ+jk1XxZOW4NFOQh/DLbfXkkPd51+0sEyYJslM6ROG
YuIx5l1R0Or8/b9BMBQj9kGN8WCAyIJXs3qU59ueN0eNE07K52TswgwZ+q5qEuN0/w4ZIjfxTNvf
/68K17xVY8gkjNJYMCTsU25ClW78aioKFK0+1a2w8DqGQqa6VIemAopCjiPmLufePHrbe7NOU5iK
ISuKLGF8FHPLYQRDrhqIEei1utN3lWc4+VVxUpEXREPTpw7uAo0JkjtdmxSJhlr/KKMUNnXv2aZT
g0yH11637hYLPMb18rIbwxZtP9AD044iZnLW35sdspA3MerH0uuZk2/i4jG3WxyMftb6sC8+aV60
p40f+VVq9e7s/i8xymqIsjCPcUMp7sIoaQBXGU7kP0i8p3WuPYwHyvNc6zqNWtXH8gR1OoguSDfz
Pe0/q730mleoxvVG5hariNDqc4z9+qeqtL9SnMYRIDmberzxqetZ6n+XT2HFdKVoLiH9D7R6Nx2T
m+YmcYtfPvrrilNzEp32enopXv7TeVNYZV1daStlpKFyv9N/0IShaZvP2UG2k13OzRmvBlsLA/+I
meN+yOn2Zclj6L+JzTEavOBTNeqaLhsaQYRusrpKEFyapCZQURUzfg1Kr4o/NfvGuCCwgkpDrkmB
qim/aYMWGxdev9dtxaJt6PxiY+rVf9z2Czjmc8Yfu3JoBMC1nQkp77shSa1ovpkwVC/8pg/32y6x
epcs0JhNCgNZMhQqbIIJFzu0A9+iDXNnZMlhG2b9LJsGwjQRWtuE1VarO8XUCtqVIT22zvl1xAmu
hW+y91vtaH7j4NHfzayiiklgGKeIvifMUGVuliGYUeYXZdi0I71ZpKt+H75AJhFMHzzyRsSvMccH
NOZmQSNNoyVhSpkXPaU7iJpY2hM9V+DdA698ZSUc/ADGXCu+XhFVrAD2W2bydzgocovsV+j9Awxz
m2gq3o+THDBFdhQwxjzov2zvEc8O5v7IVRH+RheN2pEc6fi+cA9F4k+4niaKtAcOzQIyboyPH5mk
KedMH5CAbV8RyZwaTFwU7HyfHJK7wK69TyQvP8Axt5aY9GI+d/C8adwTf58H79vLtnJiP/x9uqyL
YHPGGPuhlWFOZbzqw49QcPWWy3kcELbBEkphbYkxdPRTQArcKXNo+IKZX8/+Pn2nrVw/iVNfh5zC
iLVztLSNZYkyrlHjmGDtuqMGBdA8t7TSMp9/B9KoTud9Wa2VSQDQACWhqAT1Z8xZCvNCm3S6mDRy
n58kK/nqH/LvlVMckPGwi8fhu373mav/AypztIQ+atOAvgxNR5pnqTy5cKJnzMpUMBuA1rx1sxM+
Dzwp3PXllSRVQ/WMJqpnkl64TpS1SjENCaWpc37nmL+Qn4o1OJhnfl3x4m1qBUPBmrhAY0hRk+c2
C1qgJfldM3wnJeYGd49B/3P7PKzw1AcYZgtrDA5pZRMwXRu5Q9jYxPe2EdZCtQ8QzH5BLCjuIQFP
Cwq0+/qQ7+oGXw7xS3RC/i+yYiuE4hwmA3Ng1y1TcWOqomkY7GnQugZzVwScBhEjUYz35vesptTW
bpsTzUZLbyInkbN67IH2DyITDTS6JoiY1o5bU7iroSzst/ts5Hzz86xibua6MsVKyeD8df7m+5Bj
5vz9v3j5xQj6AxZeLjY4XFUIgOFICwnjXXnVOYOjYr59zu994y0Z435pbKTNTJesOypHc1c+Yirx
G5KYQKRahOH98J1b9kGX6M+TdbGQ8cfElKAbGcPCfqcdc6e6bvf+TvKgTbSb9trNJ7L4cP8LHHOB
4lzleUx3zNBeZf9KlY5z8cDxdZ5JzK1ZV3lnGsl504IbOiwleCaH2tXvqSScfuA5OtdJmFt0arK8
SXxsm5b/lOTnKH6S22Mn5NAYftcCD4PNi9Ad08jWuKMfeNjsY2pXS2PrD7hcRc9Ar9K8x/wCpEkD
OCiEK+3tleX4J/uWWvdG0IY0+smr6yk/Qbzb592iPAiGNTJSDkpIn9NjJbCCyeuawTLm79t2rGUn
l17I5oq0RisbecaOoTAOLV778aq9yl/yvYrnRmWfOMZNwoOkP3zjnLGta2MjGDnRsFGVG6P9T3Hn
F9qcLKbnh2/u+J61cq4PJjJcoglykHfSOSIeTxkiYgXJG/qBFHMCLd6OMQRiNmIZoH0SuXPxECSJ
FU7ojgoHi7NlvPVjiAPRfamRHI6hXetnASHfSV9SVJ+mbrDjRlU8NIZCoOPeDoTyfuMOrmZHro43
Mofmysm+22ffOcZx7jGTYZCqaxHlU68vJUe+NSVncnPMaTagfeEWplV/mTG2rNtvo25vnMkmjdCl
pXdEwMZp1a8oOObyk/aZ99SFF5pskgjio/lA6I0WN1BIEJ3MeCfmf7SD7uXijo40koQjxZCkO6F6
nJPjNPB09dZyDh8MYSKNNFDFQaLlaua48++b8zBAzRF/ihLGSLW28p23O+fa2b8Thsm+oI5apLey
CLPqej9E+GrqB6eNC8efMmuaVLsgg9UksWOkqqVm+3L6WhjHxvzW5SFmwwZOMPZOPAoOWn2sTsus
snje9p/1mPyfqxwlwB/XXdCyWhV6/MAkg/PcmvGtTl5z7hjG7dvcFBl+UWaiNXMHNx2ObWG1h3SX
edpTPFnFiVajCD954sy8c8EwjRYp1dTMABT0fSD8ktpd2HM4c92diCqLJh4rIGXMrF0Xm2Gq1XCn
ZLJKNCyOe9XNFGdG3BXvw3sptsZPZPShMXOBZNYx6VtdDxEaYZyOf/27SZIcVFe9J7vMiXa8Kt9V
SlvAMasopcJQx+eyqGlXGm96/GXb+85NNH+cjwUAQ9GJoJSGRKM84aoFX450RPrtmOM+p3xtODpe
xNuzCptTUl1lXqTCM5DhbK0cuznvgd9PL2p+pw4cWlu/wS8GsqFd3o1SWlAfId5vF5k99Uh7WnmP
tXQrNlaSDevINOljYAKoFK6N4F3rnsJkn5unsDOs7U3jrBkrTKAmmJF4LjAtfa8WnyHozQHgHSw2
spuyosS4bzyfohbvnmZPBVd5aiDmjlcQL7/mOQEXj1q8uHzmTElQqo+1qx3IldCHbv+g2+R1ep1d
2pDwCWGn5Sk2GeLIS0EzjRl4wfREzEM88lRDV+l24XUMTWhoPSZjBwC90Z3A6C1BnCwlblylN60u
Pcn5aWx2Uze6OWLXDo8JhDcBYpWAZQgb6bJKTIjQfFxTjLcIqihDisTPMeDS/5WZkYUWKo6rcFDY
41X2TY5iZNC8ZPw/0q6juXKc1/4iVSmHrdINtq9jd9u9UbmTcs769e/Q8+azhtYIMz0bb26VYJAA
CILAOSfD7G25fRrIw4s9sHxwrXdVeNcSNTXJADSI65l4mHRPBLZyo9pZJaFDNLW16RQqmaOYd4VJ
hEe2TXuCuaSoHWZBHWcIHiTw9Pxc2qs+Aib6EBGruH0BXWnIJUZCrlrlmEAQAzoenqRjfvjOSo/R
VXlLBaotgiVdXAnjvG0wU0ypZAlLy1EARGvQAmiMixTaFtLzO/O68UYwM6MAejtXXhQSEZmyGM73
2q4uQiGF9NS6TNptMuS2FFMRbDNErlTk/C8vs0VKFKxnkr6IzVNPsbazY3HPMLhzeciDVpkClk4V
s60v5yQGnt+x6HMvaG4UEtaP2dmeOO6UFke5ydoK4oCQEYOKF4e0P78In4RD6WsjyYNFaceFjroV
xbIWIS4tforZays6ixHYQwt8TOObMZIURvu7hQdJqL8K/2EhAkpXhEnUgIphDb5F6+SfTA0gYCAs
RHpaJXfUmx0lk3vUzYbErOYJFpKXhzH5PnTUxP5+7ADE6F+VknUrlgsdAvr+tYyTgy5MPiuWaBF1
dds+Pv9n7RLfmioC8UZRBazf+NbrV7hZZA9Azw1uQbBuN5+ovhZq7djv6/1SmgC80G+qXcfLcxZT
nU7U2nExAlgtVruwcFiktVv0xknS7ss2OmURBRFCRF6JvxjFgmYtMxOVKU5wyM+RL95JX9PrP164
6AbbfVeWeMyQVrNQjEuYHdgs+EZ4Qoh8w2OTLtGZbKDZzENWlsEFjikK62VkntUBpFoGSlqquaar
4ratfG6c4CH9DVT71dki8ejiWWPlbSOy5YyugTN1LurXRaPGkwj745FErA4YYwuzd0P1euuz2j7u
J9iE+fH9pHHXRHWgQYkuLGzAmtpafF+37iD82JejssD293FdejPOtSOFtdDGAgQlxQtYZZLxsQP+
pazIF3ToCEnkFpFmm4Y7Lt/iIna0IPUqMXE05XbMZlB73ceAzwSHPWBV7KW9BEpkd5kI+FXDjpU7
JQQmeXhBB7nTh5Ndozw1JZi+7TW/irxSO4TRTZJcySX4oZbUKQd8pFiox5/95E16C14rHaM4KTux
ho6y+lKM6sloACaJiFHHX1vNG4cQVByyHQ0XKw3d/fWl9pGLU1GnzCCiheiwUuwGo6vycKXVP6eY
YvGlosjbe+VKyS4WzbaMIIkBZgj22/zaKTwwlC7hjrq9UGqx31fCFkGQlJm9r5r6o6Lfy+NjEh/F
2CKS0v1EDay0fxUTLJUsFcAOADndc5TXIKV9HKmx362e8XW8eMtVV7oYi2QuZc+E9NdzlNihOKDu
rdhRGHlRApqP4koSn0UwmsimY0qOVpxNPAMVhteKfpy1/r7FbJcL3gMmj3ySFTMqrYDedYZJc4vx
xzKHdtf/kptjZN5lWWhX9We04Jx+R6yKfjkLIzmaKXMH3iD1oiKPWAZde5460LdMdmn9CsOrWb5V
6/uk/JbGBFjNZhBdieSsqJ3aPtVmiJSih1m7RNYzodOm/awEcPbTz72J1lcIiD+3n0HeYivH8Nyh
Tw8ILqf+1D8WB6rBYXv7VjK5865boqBOTcicgk/A5nKi7H4Qn2T1OLXnzrheyjs5rTxC0c1DVtUs
WQOMvCrx1ZKgSeKUccc7aeRUJ8UtbyIJqat0QBuHU30tDr8xdKeLK4FcXGvHcBQ09lg05t8ypK81
cf5t5v+r73PWGAlqUAasKJdOs582r53R386ymwg/rfCmg+/tL+C2Jb6vH2eJ8SzPYVli/Uzxpgwf
pt9KF1bqcIbYWUo5o68dNU5VtmXQPAQClexvp+ArGZzh6WaRg1mTbYnTewPK6/EnXGzlW5DWesWh
E2wKe2779XUlkbukyZppBDN77dLsAQC4Lcq1KfqxJ0c7l37hWK5AxMZtf/5zmz6ANzZSXBc1q+jL
4Q1mgKvJLalC4L4lyPxD11h3UVUNTARwnyXkQ9SLwbYOGC+REGtlFMf+eqYBmQZElax8jxZeNGr4
wCF5GOzye9MAc1VyFG886g85Bfa0nR6o72K5u2CEaRQtmSCWVf8+R9iq3EmdXnFmNMEAt97Zd6jt
9qiVPBaxVqdqLVvL2BuQF/5CRRXzpZm7xH7uqK6CoGS86t9ohkRqabmgJISKnihvMhs/AHFl4SoU
FiJz1A/p8kot9i+s1AJCMmZ6VKjVFpcyulH0rzGqVkPwWCBH319CShsuJo0GOCznAKLm+dZUvwjD
K1lD+hsPfrcKLi7FZagW3cysQnGEW3YXzG5zRwMoTnaJ7xhoDJU5bvkXeJ9MRdcUtK/x/tXVA3It
PGk6clZepc3kF7X8ZX/hNkUYkmzIGv5IfPd/WGvi0s/tACKQUyTfi1Tl7UOk1RXTEkGJqcmSLFmA
zfqrEYQSrs9DNSGh8HC3ZJxwnn4KQf3JsJLGbxTOI28IvDjOrFu9LHItGxe3zGNHKn+mwZPQEKkY
JYOza5CDR2FcD4urslnXpLuqMD8mRRTBCbPZtfvwqnA2DVj/sNIHqGIqLwEm6WegBmmXIjjuWwCl
DWfWeiLI7ZRig7rGLQfALSkvQvhvC7y8Ltx5my15kYY6dLEy8Qp36MMCTMd9PT74Jy+DO2H7sJbm
0YCM/twDs804Rq55Mp9Y9aQ/AZriSEGnURL5Jm+h0hotlGEI4F6wbANrh/JQ4A54HbWz18XLgPls
uPtqEtvF97QW+qAKqCYsbp3/6qpjFjV2oxMHEiWDO//aZklmfYReaXHpfgj5nURhL3848rjNMrmw
UBvRMk8qNqtLfeHW8MvaNi4dcCqrS/JrAJ5649Dw3x8Odl4qFx3kVtSlkplhj6EW9lCaOz1mCb0/
iHMHsn+LPwF5eVyk0LJylpMFCwlu76M1TK5eZ34nDg/grHTlWbuRenByteNRSlNXKwevarvveo9G
SsPwZjE7BmPiaaVEga2x1d0JLSYXWgpLCMJRxjpUz8XJ8FF/TjGONfvZBQMd/2DhKYPiYoxqJnE4
54gxYt24SnslRbo9xcQrLn+UscWWMByFg9LS2M3uryeNKDV5vAzd4uqmZ7ZeJfn7nkd9n/OKAIXR
KZRbeIU+2EEQ2dr8si9ha5nWGnBOERe1VA4GJMygu8n6xY6qqyT+nc1fS+GcACeykKXo43ClR/mM
iHwVny3H+FpjZlI+Ak3wsK8UtWycD+AleOhati2aKF2kYnIDhSKZYKcHb85rjThz1kZp6kFltbij
UdmDdkqWm1S4KdRDW9ml9GlfH2qTOFvO40kOMbqLoD9f0BoMjNPKGyt3Xwj7j/c04s7LJuqHclmw
aKGmhHYpaE4f9L6lBg/qQIFzvtXH94RxB2dXReEcqDA7AEE8sSFy5RI/hU7p09CSWwFxtVMa93Qo
j+BPz0D0jCaLxIkLwTaa69b4PlZnKSJ6v4gl5FmW5UW02qiDqHo59tNLoHuy8qMbqRoWYQ4fOJZj
vQIKA8Qo0ddK85I4sMfitG8NbAN2NoifxSy1LpbHEDJ6NXOVSvwEUAZ76g03toKDFHZHUQ3uJGkg
0oDN43K9W1ykWIoyBY45DGP6ngRAwK1vLCc8KQZuwRixOpLcolvH0loeFyqaMdOAcgo9R2d5VvwC
EC/gQfw+oVu8ug8f8y/7y0pEJo0LGyag+UQg0+Ku0Cc/c1OabcQRItoSoYknXJ4ikB9qImQ0KTCH
5pNsXInToSoWR+u/pSphKJQxcmFDNxtQ4DQNPLn+LuXPaoRD3aSKZ9uOpRqyinddzeQfT4w2kJXF
RACMq9htMtUTw6+DGjh6IxEGSEniNggHuiFJMSS15WehQsBIL92kAzaKup78jaW/68QF9TKwzEab
IQnPyqxNlNFvzbfWDfAaXfFI5fDbhvcujdumuirb1GggLai6Y5sMPpCGiKXbtoR3EVxMV4Vs7CQV
IkB0kw9PFSCKKWLZN2q5j2HpfzJ4xPe4EwPZ6CDDeowfVK9yGWla6ukHzU+xghb44NjogHIuvN5/
oxFK3ZhEKyYWk4djtpRwAeAc/gtZva+kszx93o8Sm7c8SXxXk8v7wH1TI1JAQIoLOKreB9UD5POT
VDnhkwxO2NkOXapPj7D8N8T/VekM90pDCGJcHNphsef+Qcpne5we+8AllNsOue/KsdVdCUotFHBT
ZviT38mAwF3AHDED9Ok77mBedRgNmxozofaLC/JtOgUh+Ijhau1R6u6U9F+OYP5xDXjXiAsaWlhG
ppCxS/l4Vcje0F7Pg7+/aoRz8TyBg9Lm6AqBCrmBkzC/MXvBLc2nfSHUOvFBossCZZQgRJxvM4zx
Vcf971MxT+ZCRJaGpRpWWKjolKCOiduw6Yal3ZY2A4/LDtRxSwnk4ZYnNEooQsOM+gzeVEwBR755
Ldy8teK7VIzdLDwCzsQwgb+hGSL/zKc38TyUQYXy2Y1hI5nAaJF+Wu7ba0YthmIQ1TixtV9reez3
lSdpiOfdINbYLwNPqAwYHiiRn7TUVjR78jTcq0OfejnYChNrmbwv5c0gdiZ0NMRfquC1IN4ux8c0
pwoZWwnoWg7nUzWooieMHkC3M+v2Nk/5NaMjoMYnKHX4UziVhyaRsIQzHuNCoAlY2SFNRlvriIel
LQde68P5Fuof0yiHyJPEJnAlMJsFXeaZcUW8SmxWudZyOBdrxLJNxpnlY4cuRnTF7Ki7PIiPDLYw
9UO3vPoHj+pbIf1d6If2zDFX1VJosYoDMOjqM/pcrxbdnfB4BWqUo9I51Jjn/moigf+r5acS0IYN
5mlWgKdNeboKx9oNRutABKx9D/vQognMeUHXcmYe5/HX5AI//dZM7ObYeAxcc/kaeVQQoTRjS73y
6WmWu0ZtIHFsDLtTnUipnCElrgiUEC5wRDKeasMBRlIVL4pxI4OMSKOKMEQ0lPi5tVCuVLFXIESS
MHtV+aFXfQsUtBYyqFDxCAxqibh/U7vFxYxJHJeqi5jE3Nfah4WqY1Hf54KFmM2oIcTYmziPbBMN
u8rPfXuj9oULEqCgLjM0UqFwNV0wxRkUT9ZMlCzJbeEChD7JObhx4Tq1NzvjKyNI74CJu2T/P8xO
5ZWbZ7AqsgdFw1IUk09dtKHU+iGBQAbgWtz1gLhrfRMEBPVt4VC1EVIat4TxnBu1ZhWIDJFdNSeW
OpeH2DHMi+iX7u/561o7bjnndNGiroG8ET0P1ucAT2aNTL1dsH+av/ashPBpTFVKQaZqJVJmCWOL
WmgLMUbtfgL+yxw0V6I637fMcC2Oi675UEVaWzBxcetMam5rVWL3v5OVr6Vwl5ypSXWAl2DlShUp
oP6pqIn8iFKDC6WLVoalBlI8vDEagBKNbauNMdb7sO+zm7XMtR5cME2qoBUCGWKs0FV8Zt7GJ2BD
3LLaNjWZsxWB1rKYyqvTwQjKKMpqyMqmR7U+Ro1DKENZGhdC+0xchr6GszbPwuMMnm7G7T7YIM/2
zafKG8CeXXhZCmIcynO3MrG1alxwHcRUKOMJ5pDLpZ1XD73V2ZNwV0uvhIqUIC5ChIDpLhTmTM2z
rNnxAzuZ9JN2r3lv8IDXs/s2/EkcuVRgUvhAIc1KGefQrz+jfemNLu/YXBW5V58YtAKJb0dY/1tn
+cpU9GCKJUtggckA98vgIvP8FHqgTLhPS7v4PLoyppGp7GXzdFntIv8iplRK1xsKFjcKgB8BgNvI
kezgJN7Oy93kzafUpzpWqIVVuThS6x0GkUooCsSAAzPU7qhHgOWSnMKbj4lAZNjUunJRpQcQU5lK
EGeWh1D+oWsHsSXyGHIVuZCSNXGSTsqbrUx4NG5BEqSf5ltW3GKot/8WLIjVL9abxkWVBhVwC6/U
KA5iVk1rr2T1e18TeQe1bFxgadHou+QjSzskJdftWcpAUapUUfMaj0H7ad/HKWFcLNEqgFq2CXNx
IHzl9ey0i9+Tg0Fsp3dOZZULJGmEK9FYQor5hoTMmMRDjEZKjow8w3KpEQJKKS6AJIUldkIGo1CW
C2buytxP46f9dSOOF/6tDDiik2BpEDEMta3MhZ1EhBlQ3sq/kYW5mBnTgkUbntl9Kj4H12L9dlUs
3fGYaNSBRmwS/1hmhEU69BPkyTfqgVWASvRVio86kGA7JybLI1Q2wD+cAURDTiQmb1K9BsjvkYuy
fuZED6ILTCDifkqYhMbFCbkwYz1sISwIrmswyZb3zUSEuw/zF1xw0Nj/sDpHWjQYL0ULmygb27wH
FeDV5LNOxNgTPOtVOwgGRoEbB9wxRBSklOMihqyEgjTMUC43H9v0MI9fotT9b/bOxYmpa3StaxCU
WuOuQGuO6e9/n7R2LkSAfk+NMoyioRWREdOAneNT482ANxKPgUPWA7dt3cAkv6EbaH1kv6+2Kuyj
dlkslrwBqEOwUy8Bc7pgW0C2W7zuEJjkeb+9R+8SOQMU42waswUSzeBaHa6lClAF6T2xiJRanAUq
xqLmKt5DUArMH8ZDfQgPsoTWIfQL4KWsx3Q1ZfPsgvMxsr+rxZkeCD2NxRhZEQaJmuRi22okFIwm
/J8wqlDSOCsUQyFsrbfqWYYB08pXR8dydFt/Ft3hE3WDYKfEnmqcRQZ5KaiSgh0D+4E7gQEjqO1F
OAta4sy5Ixafl5CofLLF2pPInVvpMKVWx6yyVF6q6dbES7t1EfKc2LTts+vPPfswfADgUmlealhJ
XP7QdVBQq9J/lMD2ceVeYgG8Yr2GVSzS9yAr7RmodoSpy1trJasY/dYVHSkZ58FznyuZMuYI6PEp
v7DaTOBP5yn3WPECl1dvX97mmq3Ece47SJIgliylCJbbIvBSqktqsxqNYav/6cO5bldZQK5KIQCn
odR6Ue5ILsDYHdMVPmXddabbFebPK4cEkKY04z24rwIlVTNclNEl29vFyfLLQ3U0Oyd6nd0G6D50
7YmSyfkx2ku7RpCxeVozflO7/spYdOLA304vVgvKua/Y59lkjVjQ5CT5FSC6lkN9+mcPwtuH10oW
57iy2UptU0AfRgvNqKW0h9b/g+cp8CjmDWLx+OuqJuXLpAdQzEStKY8/BQHlW5QEzn3juU3qjiUy
wc2EcajYK0tGIVnZDNBePGoGOMGouR5KJvP3VcgIhSyq4ghLmPYPUfIl1Qh7oL7PxYtiWcSl62Hm
k/DaZkCwV4ngTQlgv68UMJZqNJoCArBwniHNboiW4v0gtHk+vJsZj+cdCq2RBth+oO75GNuA93yS
hkdVeN4X8zaY++EcWsnhQsIyJAYIcrD/2al4wjjcIRjtN4h0X7vIj6jCAJA09I2nFte436turYRz
saFoq2YOA6yjIKanIpGvU1M/xzHIqJKGWM/t6sFKFhcjIllOhErEghqAPwKRgnYVeoID7s/z4tQ/
AM1LCGQ2sLewXJyo4nasGxG6FdHBNF9j5TeGX1aHCH8r7bsmljpWOYuWu0Z2EuklromDkC3Jjgr8
rRQIGC24J7BkYZXa6vBJFH8t0msbPggAg5yoR1rC4vk7aZQWkxiakFZ3uttV5zlXgK1wUEviss1O
1z2tuOgwWUqr1zM2Bn0ppvwYaw99ck94FZGx8FfQ2hIivInhhiOe49b+4zVp9IFDHuJKSAdUyrj5
62gCbEVFYYcS5jMXQIW3h8S1nN7PXln7cEw2dRDGzXdsDnFSJ4mGNSzD+6i8lJZPLODm7ebdW/l2
TcUcg8xiD0hD5pSfq1N/CD28V30NeoD8/5MXK8r6uPCQLYkwaLi1uYYxXdok8AqjAYSBYdp6S3WH
ypR5cLGhLowg01nc08Ols7PMvEn71snw4Cy3sWO1qj2p6bWgzHYXl74YT04q9l+WLInssgpOg6Q5
liIcRFW+QVs/2LhVHWQBBSZYqpswoa4qhMPo4l9PO3FU0ypqYVxDY/nDj1RJD+QcEiWDS0OmRpHS
bsB+K3N9VQDGYRStp0YqCbuixHCZRxb8mYzGLQDwgBMtZ1/7/idhvMT26lyEMStDMxZWezduZ4/B
q3Z2fLIOMvLr0P2dCYXVOaAzV13lIrLUoPOqwe4Yk1bb8iL9AKyCv8jLRRJUb1+zD7DAb2Wvd7fU
2fquhFlx3upaAGHifZOhq6U8D76Q4foCzNNT9Uty2lPp1i4Qz2oF5Ga5Wxx04n9gOcHH8G0YIqbQ
RbQ+c5YSloosjSkuznqknuK6PiSlfpOEkaMN0VEIi5d9lf8mtL7L40wGhMOWHLBnAPVGkWw2b8w4
T3MnQEOyX99VB2py9m9uGO8SOfOZ6mgG/x0khpk9+X/056FtWPr/yEc+FbEV21tRzoJmtf3/TELD
2VFfCtyfxFtkfmfhRGX+LLDtieLsJ8nTMB2YZ8hvVefgFDNGTpLxiX1mTwwL9iszRbeLmKZsz2L1
KhsEu288oc4dwjJY3NuTwmWv+hzX4IWBMvWiAAQb0wRDe0xr7ZzjtWgEeCkQvcCwUksHdQlCe1/6
phsokqRKoK8SDX5evLX0OMPDB64g2WOBd9PqZ1d9Hst71SDuOptr+S6IJ40TU7kfKjR0uIH4Ek/H
Jv4yklhXmwFzJYPz6bwORj20IGO5jU5/tP3jdb1BuybqO2R5drv+shLHuXSQg5ypSCAuA3sQLjt+
iGIwyLSCytYfMX2yfO4LvOXTIHabnrYSzHl2OKSVYlns3L/J3ga8xLv8ZJzRCEuONmzmMytRvFO3
5ozcHTr2quiYmi93g53U31PtuG+H29FqJYhzaaVMq6LWE1y2v+PudozPCToUHAwxXudu8EBFf0ot
zrMLwJIJqQhpmTTZBjrlRSlywqm1Y+qOTyrGubdpJo1hjVjBFuia8wXDmV7j9c/KmfXjY2Jufx03
M+rVMnL5pz7oZTPmMI2w1r/qWn+noRVwX8T2UbaSwaWdY6VGQddBIzxaddeMi306ioqtPranwqsc
60S+vRBa8YP5eTFKXdxAK+E4NnZ4VFzANrrii34Nvt+j+S32KSWJcMWP5Q/1Ug9dym5C5d3Y3Zb1
fUNNbVMiuPCRluMgAaEUT3DFVYCZOOlzIvv/bav4sfwF1+4xYVsl3/Re/7nFXnVH5evkWAcWEqn3
j83ZGpAB/HmcmFy4mBp16BoZ8iLg5PoWGlTS++Cp/J5eL05/Eo/mJfy2ryK1ilzcmLPIUID8xG54
GHQYfTEUnX9PdfCWsK704uLFspSxKubQS7xf/OWaMe8qFzS9/QFTmjmAqftvavFRwwraQGTGYeUv
WX8e1OckJwoY2+XulVJcrOgW3I5DVsZXD8G5RWvddJYcdFg6hUMxdG0mbCtRXMjQlCSb8wiiSkzB
g3XPjnQ/Tq66CdUTPCCkdh9SD0rU8cxjo7eJNhgzu4qjWXX5PrlfFffEmC7z5/7ZQMN+9XsdA+9a
8kDpFfhVR53V6gBgeurlO8Mwnda437cMIhby9AOR2XcB5g2RLlZ3lvii/l7nzUoLPrvIOytLmUe1
3oL32cwdvlmXAcN/LMUWFJsaeiE8mCeVSgGEo8osMxwxFJct/miG9qIQq0YdWjzngJaJstXVOPGT
E2uwGEd0WBRXxr3klD+6Q/9FJbs9Wfz+kNev1pGLGWK0hIbJnicaV9XYoXUMwOcxNcCvYahjVKGY
tHcuZMxCnRom27d+dtLP8WsYO0DCc8NzeEgbV1uOf4CwUCclubJcGEnbrFN7FfsHWD9dd4sTpg6v
xhdjcINHNk9ZOS3R7klcWnimqUhNgFduQOKsmPbQKEAmvdKVxK6nyB3Fh31/I8KkKXJ1Ky3p+8aI
IS06gWYNuU52VZ5Ch1FcUq6w79sfAMJEw4hDsWMhq33qpPtsfNnXhfo+M9nVhTaW+joy2VZ1afzJ
mNt7K9HdfRH73mzyYOh5VwZRE0IFSX2Qzau0Mp2x/7Uvg3nO33uWybNKVZUMOEkWMaSpOE3mse1V
AA7dZ5a3L4fI3U1+ykZvmgL5O5RRQnB0sxLcgPGAT8Gt4sX/gI2HlMeFjMVKi7AHeYIbZJ7yrOJV
2HRZ+Xh2aqTWoU91gZECuZiBlmkpU9hhIt6PXniUjvHBuOmBm8poX/5jpDBFLlLEgK2PBYlJO/Se
gqFyMEY9oEvGMc4qUkPptL99+2ECKEJ/tfYI2GTRlGE1TbM5NTm4A7XEZbQ6zRRd+kkjUjZqMXlc
dG3RGnVm6qW/JhQ1C98AgfGpdbtXRk77r8Hl/5qTmm9xa+XMdRWJecdyqhDiulN5XzrhT+Pr6FqH
zCt+UucLETvetF+J05o2ySwF4uKoftL18HZaSH8jgsfbUbOSUQVZGyshVlD9Kp5Ztxb6SQ8TqOLu
clwg2GCbNJID7MSlxXz7fSU1UXGH0JW3fStOaAh3wq+WJ94mmc1oAViaKP3Yt0zirP6AuWFpiWWO
NXKD8Sz0dnqRAW+X+fId2LE0O7lkD2govPxr9jTeYrjw0mv5HBYCFDXARQCk5OWYtQ4Aoc/CPcsN
Kkenzk6WK+5Eah7EPBFDOUxZOWI+57nLWnYFbzko4hs0e+wLT/qn/ZWlLIgLMQKYZIeggIrycijz
FzbAVRAiqISABylXq1YoZqZUJ7tSOyDt8EL1Ils3hX4/lXcTnt+m25zqTmL/+c5S8ugchYx52Y41
i8RN+7kcTdsyKrdOvNi6L6X+81hTQJKUkfJIHIo+iOHErjOAQ/RBX8Vqm8NVcC3dm4+mnRzlb/ql
S4gour2BmPAHJq9hSQp3IlWqHIYgJYKN4qpRI4AKuT0t3r6V/I1q71I4MxHjds57djT0DeCbY8Tq
Gm1z0ZdOsxlRNWYMzhWgpKnK2XYMfRfLnUiJXo1FzJ5AhavFF57xAuTmTuwwdA5G7ZYdqGFDQiDf
+JXpWrTILM7I6Vkxfak8/LeF5EeSDE3NJn2GAPPr4IK68xC48pN+mpzJa102rAH+bYrHlDARfiYp
NIssiidsHlK/dDhW8tmgOM+2RIDmxlDAB2CqJv9Aucxz2VVFhHrF4rUi3ncLe1Soplq227xHr4Vw
4bgtUuBjaTG7krLIaJ6UA7tik0W5rQemtRzOpRRrHJeugpxpvgjtfT4frfKF1V30FjPDqR0kj+VC
XNGoBeQcLAwxbF3VWMBEABFS8KOrv2fLM2F8W6fLWjHOnQyz05ShhmLd96YEn4+AGIXRmgflvgPV
7HUOwLvy277MLYdaieSfsdRWyYK4hMi59bvlRqSqL1tXm/X3uSesIet0IBDj+1U7gqPlmBSxPTb3
HQV+uXWarOXIf82NtVaNFiOFnMCcbpfaOodp8WVszm2BdvUBA6JqddpfOcIieOBozE7IkrRAoiLn
bhddj7XlVtrjvpDNHHytF9u/VS4XKnMKvlZIGfy0fqOyFAC7PgJI3AVBLNnARMpjWq/kyepUD5oC
eeJXNAQqz5aPecxTAipXjw2qkY/sbF92YobBxQxVFswZdUbYnzM7uADbC6pKDOpVxrQGhd+yWdpZ
ryYXOQIRvMUzoH1RwoqtC7sBswMr+5UkJ+38T4pYlHtxYUOKklFpWEg0rEM7nMaU6Hak3IuLGEuU
ZuqgQ6Fquli9U/Y3WXrWS3ffCgnn4p+rmjJrNRMnr2s1mYfEKdYbWygUvwXGrPHaUy2cm9nMapv4
xyoUGkettrBq8S8NROvAuxuuqivlKwhBTYA/MT6K5EAhDFCmb3IhRMn0NE8kSGWkS6gWO+F96gwO
uln80I9+o31grSI7ClZ+pqNhKGx0CAvK2J7L16Zo7VH7ur9vhPXxr1dZYgSRKrFDS5zsIY/BbWrv
S9gMgkDU0U3LZPBYnBoj5iWDgu3UnJyE8RpcSiHJh7OpxUoG+321VKaZZkUSsbdtPIj5IhstwCSo
eprOYonGUf0q9Kk0cztQrGRyYbAoQfMVsTYBza6u2fh9eZABKjUCWRRYGieqTrp5ZddW8rgwmEVL
ACoKyBudQgYQU3rOD2Hpd4C/YWNkkmDL3ygClm03WwnlomGtzfqsV8g7aw90wiIg1urDyfLY6Lj+
rPpvAFDHfXvZdrKVTC4gYo4p1kKN3WcPyxuRSISG3PZZOOR+dpiJbJ6yHD46aqGYTyEsp7NOReNL
v/UcrUkK2JMstN3pfNMdCt6IVAMcbDzXv5oTexHJrqazect6/EKf6vLY9rZ3cVyE6pvckps2hD/L
v+ThJh+/6AlxoFAiOIde4iKoGnZRsJQYjSSRbYg3QUMk02zdPxz6q2XjPNrK1TEvRwHYGSdWVhyO
f1wUqIFnZr97YjgnHnrVAK4FlssSStRI7xrxaVFF1vVGsp9t1lDWlsA5sFAFoOgWoJI8I0sDdCAm
udXeZlnFP0CxoHaJ81yjSuRmUiBNuV3eeAIEp+zcGBj57K6PK+qlPSo/9l1325nejY/z3LHNxGRa
sJp5HtpZ99pSHbt/EwTfJXDuqhVNHScmJIzn3HSiO0Z7OByHs3Uzzeh565ziQDVeEkrxJe6kNIou
GCAyrktnBIBRlHr7y/Y3R8n/tOLL2mFjRMC7w179mVaUB+UhTNzsM2OYyYABT0Q9wjjeQvDqvEzy
AsOtOVxYnE9i8yNWdFuSCQ+mZHBhQrKapkPwQ95pAF62vjTZrzp+3V85am/Y7ys9hrCf0S0KGSIg
n0YVhH9U2/tm9vweh94OyJUEXcpjDItjpRaxvrKswJ07zW2BkBWloruvDLVgXHzQVLzvySx0R4ir
IQ6/DL0Biv/fhHBhYRoEFQSJ7DgyH9VMdYJksOeImjum9oULBJrSAzoghpRuvIq6i0ImX6wmsBO3
+Xp0shR1lpZYq8J6wwKM/OA6+yUCgiMlm16JfeGr0GmvL8tcQZYmDw9RDnaBasbzu/ayvzNUFOBr
z1OYl72RYNFS9JGxi2dwCo66zQi1K8Q16mmSsOy3SZuVZQ+pakhguEawRs1lFDI3GBS3WrqDqRIJ
w7Y1GKIqWrJlWXzDdScLYyczmxO7h7y4HX6H60eT/vd9vkCVDeaSVz1yuLL4KYednYAnsHnc3x1C
B4MrUkXasPQjK1INipdbtzkFSrFtZO86cHlb2xVmnkxYI7Ufr+UuuiunGUQgyvO+Gn9jZO9yuKgc
T2Knzwn0kEI3fRU94PEdS8HW2bVZcaab+Uj5KqUZW9mVnZlhowHOH7ujFC9ZFwLN/yTlD/tqbcpQ
VFkWDcuSPjx7p40h5SJLdrT8pRocDfdY9KHvy9i+l7wL4ROBIJDmIm0gpCrxgALoVl+9C1o3PjEs
BQx8lB4hcDPIrQRyNhfXqpiJOQQ2eejMgDtQ6zs9uba6T7PsVeN3ORHtRP4H7XCbxr4SzBmjMsHU
p9qakeF78WcZ0wQusKfP0qUHoEiN4R2WsVKpOLGHb5a7spMhHqoa2IczGAVSWw7PDVB6EuL027xV
rBTjbHFQq35qeqxoLr1Y87dAfvk/0q6tOU6c2/4iqhACAa9A0xe349hxHE9eqCSTcL/f+fVnyTNf
jNVU68Tz7Kpe3mJrS9qXtdph1yq6a8Oi9JPVSO5Z2/fVFSA3emVUac19VwcAtFH4ynzzh+5maONO
3Wl2+9nnN1b5gSX7fMJFoq80rSgUrORgpPvGyn0avqdX19AJArqpM8sQZ+xj5MDsmZqzF9PSqTDc
ZdfOlD5JNsCmISsUwRBLmWZlmuCHysH8lD7wy36EJ0yzKzLnJbkt7YGXIQrXo0Sjw9CEQGzZsxY+
UF0SRGS/L1yMQpCu2nbMLUK3bH+X6ZIGZ9nvC++jjkGjeRgshAx6VooPhu5JPgk/Hy4uXq+fRJyd
H3tQd2UBPjy5Y+DsOrS3SI5/HyJIbOt+cR96+ffriJthYQUoBMF+SZJFD2ERSJu81HBGTXFTKgu1
PKJdM0uIeJZVjlWtAUU5YGL6A/cz3WOfzD325/sKaiuThDPYUGpob/E1tDnpT1s70jFpiRuIQ/Rm
1kJtw4I5kBZxSP+t+dNDndoGcrnQH+earhpyW2/jGlHChdn2NKIzI3iusR2Dxnqwldn9s4//AkPB
9qMjxqi62Eszp4bSlu0MAeGiOekqlHeRWAjBxvkeGEaoCjZpC0Kvb62pC70c+2ocvbA7J8Y+a8+0
k9yBLy5e/5jyiiHGspDWqlEDA5Ltgx9/4IWsxLddqwEXE0/IyD4R4b+49mkRUYhlGXTpNQb1VW++
x/htcdRfKlnm4ixor0RHtoaeRzD9HJaP11dTdD4RV4hxY5rVbc8tDeiNbt9l9NN/+33R9yYlngsb
diG94FLQjcWB5NiWWCCOUUzWomnmCAts+7QM+5b+um7B9qcxKCWQnzJVpgkOl3amBsUPMnoD8WYc
a0+1c8dpbdm5mkELh/2UQ7Xpz/kdXz4NwwA4V3HHc0xwiXle+i6DnLE3hLnb2YFDGraPQ9khIUbT
FxgLd3H0kaCpSXzwEWtSqG5g2yqdW8HvpkO4hyDoMy7K6E+QFYg3v5ZNsJb8gYkGlre7t0GESJDq
HEHnkrrI1zjl4l//XuIZ9GLPCoH/B6tbnL1kzKoVDR5dNa5VOzXDo1wmVbe5XVcggk/UY1+zPgQI
WGBT9FoY1E11jO5wyEJSWpQtGf9fVgYVY1ZVtMCSdeZ3K/ocywaRZAsm+JmCSXWSDvoIWnHimajO
RqX/p9oG4kcRwozR0IYyBTYsbNmzpXBCc7gLK8mF6uLVx2Fw9FiGSlWdEV0whUVVZNPZHDEaNO8w
ycVn/AeXnrrW0Q6ZNNu8jUeIqWmaoUEIVrjvUKIvVmTCDZY7iIFB5oK/FgauvwOquZ2sw3nL6fiz
marEhJyCqKLb9HNDIM6LM6L8aGvH6WGq/MP1zXNR93hZwRWGsIIFW9Kx6vGhzMDnkzJo+/JMVPJ8
5sv15rfXb4UmuEVp5eqkKrCIU21CFxjkgKnLMJXTgei6/MMct2iacBRVgRrYTQnTGrR8EdAlaBVG
uo6SBdwKp4jY0LfXKLEvKugREuldUCXkxQU56WvQecwDKRI0riLmvscophuUWboJPHECJK3Bv0pt
C3Ihc/rFGqiTqMu3Jn5+h1XMViHkQdByiO6AtzFI06uutIqGvBQ9uiN/3CludmNCDyD8JPPzi4c4
/1Im9B5t21ANYlwkV7GPg2jIiQdGWeNOPYHbDsljj0t59CNAuZiRLKOxFWVtDUwraEJXCRVDh2Yk
ccFIq3pTdeqKfSaTj9navDZVDUPH9mW6eAlXO4OQaq5VL2xNZx6eluVTELbuaH2XfCoxEcUXbwUk
PvoCWpp21QNo4K02/1QuLYKQlL9DAOUFzNKgdmarNrnIFitdZtApm1Wv0ImHvhG/bDB5RmVMh5th
CR0p/8MRs8ZWX+uN0gJndAcvxUM23XeYfkBT2ReZ9218KDwtLKbCIgv93WIEVHDNCuxO9WyV4ak0
5rtlsio3zb4aiayKtHW3RJcNo4ZhY/sitAv7ipWtGpAeHDv74UcHmQaGro3CV3bVDuMd4SNPnFS3
skvY1vsGx6RKTYqj0qZi+s6cakNJy1RDkGIn3oFT7lFZumMO79sIPftviU9urCm4m1BNsDRDBz+1
cE5GxhQNymSiMPeDN9/khxrkm50z/qjPgfPhc7TLpFTHmzZqNrazYRP+IhWuaPqQhF1a4pP1J+u2
AbOasqsNV73jMzPFXjn/8WQA9oK+BuSLsLqn5UYR5HoNwDHFWMCyY2rk9NS7vpQbYUqHv8BhqE2M
i3g/ph3pq8hC3bGK91U/niZ5hXsbg/HpBgaTLu7oVRWlC+o0WLnFjw/13vpousrnYdeguhWdAneS
vLf56SE8fmHUKyD/h1YrNy5sDrTZ5oP+3TE9NQdjz68bskbzTbtMFc9BSvH2EGcBGjMj45ga6Bbt
T02+byr/+rfZOrd0ugLgd4OVHQqFKITeAoB9nZ4Hj89xV2DYAc0Usx3VS730k+zY2rpC6dQywY2k
YRJAF6+gXQTid0XD2hmf+pcJycCbGmgclGAoU45Z5123ceOxoOsq0kg4yggor4WdXBmBqrIBcEHx
FE9HO/+pLRKITZPWGMIyBp2md3kFjBH+Z/rLAVlLE2Q7KHpB06U2nXeYhBBhI0AhVIjv+36m1dxp
DHOKy23RemaZOkMiuXtuuZ6+whBig13VQ6sWCIC69qh2FOrckyT7tul8tqpholmz8OoUHSFKiiwx
Ru4ICkoXnBcB6fe99gltlUgd+dmu//KnnQM84tmWgcQUMxj8QTi9plSvtDrQkR0bQRekFTflZMgq
eRtHh6FbVLc0i2lwdAGjb624K8OOeEV1Z2S3VVw7wfSUBe9IK/KjSUNOArNdyHi83buzMdX9lBTE
a9j3rHOHpndj2Vz4lmcbaAvlaSQDlwwxRaoY5Wy3XU08WnvKne1PB/aoPKl3ql/skq+yCdyNvWoY
mA1iqLSaOqL5W5Ma0HssRsWlBAm5A/GCMxmgvO5riefJYLjvr6KeBv4BO5h1FaT7GarghDwbFTmE
rJLkQbZOdNyTqE51VTNwhxYeIXnIky6TCmm1GaLp9FC6DIR0t8zRnw0MhIefZAOpW75n6hirR4LP
5LfPt5Z1zZCaDDvOy3FnTzTkYdt8p9UntWKSGLRxAhrYudi+uEIASLh0llYddsGSEuT6HiZ2Yv05
KM56/HlO7+3i78X+dT3kbYSjN3DCu5tgifWsB1yh/aLRl0WazhZHuhAZ3gAIK5cmmRZbIQDsUA3+
ipao8NrUis7pWJc3oTV8L8BS7Xf58KT3Vf0pn4JJ0iu/5ZUWsox4ar0kg4T93PZjG41zSbxQqR3U
JlGLQjUikz2MZTBCYA/seTKYgrARncsnrlWc76eHH0Pm9b6GBGq2pxQtQu/5eq+mic5CgnjWloqA
rOihIY+sOF7//a2jBF/vFUBwDzu04nEaAJCc9ZP1lb8i831xsDGK92nZccE6/eE65NZOWyMK/mJ2
mWXGfBnD2vipsewGHEyqY8bEb41YEq+2nf+3deJbcqyUNg1zWKcvd2bxQf1TtfZ/fP/194UrkhnY
YdS2+P3ZuKH0Tg9OpYzbW2aC9jYwEWOCUPsC505Yt7M7+nlYbMkXkTj2xbnbsGJkMSB0u/fiEGJg
0NKgj9c/O/dU4eJv4I1N+QuYX2CFpWpnOpE45Z89GNy8PyvJczCzHflpte+JeCskYcX0moUdaPGJ
p7SV0xutU1v377GFIW9FNd24qKNoOtGWusSCLewQajdl0fkYQ+vsHV2kcwr8v71ct99Yogv3GRqM
COGXFW/c8dEmSL/fhsf6yCOO8odKqi/+TF7BhI801Loe1yP/SKF6nq35A1PpyaaR5Iq86XArGOEL
pVqNRHAAGGX28/ijAj4N5V2BbYUh3IhGnUxwA2AMtaefOMHEjOzsI1eljg7TroBeefz9ulvIzOJb
eXU7SmuVduAsxz4COYiaOWm7z8rP/w2D/w8rDJpbSo8uIgJ5xdsmuU+0/R837YlOIJ5zvVXolg4I
hqki+2dheZb67boVPMZfc2rhWENK7t8tqhVdttfayHBZU3/uCuWZtdQ6ZqPll31Gb8tGVgXfOH4w
7oPEr4EMlYriytsFJLUxanYQaJ6Ztx4bDxUL3Cr40ErlgrmDCTYCCKltwnCVvZBFJ8EwptTmQJET
HXnFKLmzkexDIZQ36slZ1zYtQ15AQxodqT7xWZMmJMrHrqEekpeOqTnxPKFEcAxM//rH27ozMLIC
EhwkGlWaGTOAstjByJtau7z4gcK1o6ROY7n5R/0831DZjubB52JBV7DCl7NbOxpTwmHP1TE/hKf5
jp40ZE3lXBUbO/mNhcKtKBy1cdRRx4SidO5EhU/Q+jiqknXc2ASMIO/ME2+qftFEAw7AoQ6CkSIV
xm+T1pFXjrr3pMIMtM/wRI7OOI/EW4c3gjSp7VRRISfqm8l9JmsE27ygrH5fiHox3hd6kOH3jeZe
zR/K5C+Ju218d8PiOSgGqUMb3UZvDTBrVTEqBoB2Z+15om05aCCZno/VXjplvnna8lw5PgtPDgg+
VmckYIad4dTwqZ/vIt94mD9Op9HjEsPRKLmevowoCC4N017hBD/rcsPI8gxXFU7IjIl2vx2xi8Jd
+FP5Nrngg+RkXYE7urHX3yhnW3LcX4yRvoT6FT530dVpEkVxFdYc3+721bHwHsu97ZKv8dm4Z3f9
sdmjeUyGKVlicSKdLAUJagtLzKUyqRfuJhOai7zXitNbyc7krXLSeonFXFkzL1qEtzySZBjWhnSF
ggm47wNI7LJdWjgyctnNzfC6oOIgesjIiGw+0NJiRwakTZ+ub4aNwPTGGmEzlw24UooYv1/ED3F7
V9t7K5XkXmQQwn7WutkMjQkQRuQppgliglOGasp1O2TrJFxjKmjnmmoDEAXEUewcqpKrGN84VzaW
2D+RVDoGEgP8fqU/KcbsKKAZG8ybuXluVX/QJZ11PCpcQxOiBjqQMi3T+FcZ3LBXnWb6mTb3ZmxC
cTN2rq8cP1wvsHDIY2KZn/Nipi9jbR/pOAe91ioTp+86zCYq6heqxPummX5cB9s66kEPAaJRXcUN
BgngtwEitZOIpP2iYs583OXQfcJBr+z6v6w7rUSKHgzrKKJLLNxMnVomMXUTRS/cY4SoVKuj1ac5
5QF/8nh2u+PqmOhjzn3bkzEzbrq7afGTGK0VF1q6ms2VGhSUm+3MT4djgK1rvGdH4bKJPBna8jFt
/nYRa7XMmB2jzBwPGGe/MRhmGv4jBA+6q0Bu97QIhhYQSumAHNEZKzDCfZE4Aw8uF65ngwqN586R
whSCT9UwDfoLExogf+h7fhQbB2WnHTs+4fvOjgPDWuEJkWjJCyh1QLLN65fo0Ia6ExuLg8vA7rpd
m7FoBSP4OCvUWZsGwGCvdsnzFPx9/fe3diyqNczElULVL3RN4igruyW1Vc9qMseOvCkBwVu0p7In
75Ynr3DETEHSNWkeKyaS89p5GhKH1m5dSXxga63Q/GGhVQeFJ8gVvfUzWhRT3RgRMh8BGxpHLcAd
6alaSxpJENg0BmumoRyEGq74mCHDkGlKERKPxA+a9kEpbyYmuYls3L/RbfsKwb/bas+ES6DEdQqI
wedqbPm+9etjt5dJ1G5+flzxCUEPO7L+QjSj3dLOHUrJXrsUXqG0zjIu35IkcZa+l+RVNqBQmzM1
XJJ5p4cmQMVtXKEjqaSQNfNI/9Gqj7G2qwMJysanQb8lQ3e0RdAIKRYwMA6tsWQOMZRKzjTySnau
c//6ltk4UFHJ4qwcqKJj2YQtmSCY5gNdqFdrj6k1Oq1tOxADSpqzXkhJanhsFMLaGzDBD1IrLaIA
gkdQNuyOug4iRKiAgwp4V//d3o3fiSQcbGyhN3DCZWEhdk/GGXBRpu0nZFcC2WEgQxBeFeUyLJOu
zjBoHA61Yu6xyyT3t60z+o0VgquRiKiFZk0U5F+DB3aszznaOdEcf87uRyktv8Qgse9/mHrF7kcs
WaoMjmI91rNMm3brJbS2R2x26OommWiMNcvOpmOdGB6Z8efiRvU5vXboqxj1lvZzbJynwEQDs4me
TtzmhPPUMNt4zJIaLQLe4FUfazfxmkOK1C7UkyDWJOsf3XoKvcHjy7wKeLY2WaVdIauRHKcz527B
INWpwdsSGTDv+gbeihFr04QNXMVjQgsbppGgc4rxA1VCV2eSS8+2W7yun7BxlXgaQ12tqJdXoWOQ
v0KZipfMCmGrRgmtR9sGQKfm95MJeuS2Tr4GaSW71MuAhB3bDrFOE25Jb6C83UQIdg202t/R+IAc
ClqHcToYJkL3WweIoDnRzDrOB5081vqptFKnkBJnb4bTVxBxs9ZBq1qNBpAOXq1AdidBd0rg8/7h
2JcmbDaqzzAJs2FEY1S/mNhhaFQ2ZzD1QZiS66RPh+Bg76uT4skaYMjGk/INkuBtsV2ERhwCCXpC
2SPxwxxcQVkFnUhlh/7G55c5/eS2cmep+N+mo1O0mePahcyUKPuQNKWV4XpJvcBAZneejz3R99c3
7HZAX2EIj5SuM1s9ULR/s6sYSYvQtfmPxmflWh/ehYZWYpOPB1niUyIZdLXkTwxv+qFiWjXz4z39
ypmHE0hZyJIym7uLvoIJca9rR5MlOmI7SS0HJBFZdFdV3/6jRULE6+wkbqkGkOTYf6tPXN2HU8Ax
vCn2odwbubddXFpWNgne2OdEhx4k4FqoF9g3mW/p3nBIvlh3fPpgGFFfKKBzb/x93UwZrBARUY6J
U+jwIeSCOIh+o6ApGnZmKWuW3nb41y8mxMPOgOhPHcEZu3nykz7YZUsmc/jN0xcRA7MOmJi/KOIa
VVEli82oFz/FDzokE5UH9hifMYDHc73KY/Hj+tJt2oS2Mxz4Gp7QYuHJniIwN/QmagqQw9PT5GMZ
yNioZRDCsqUg7yvD0aaofNcu+kg92lp//i5DkMW0E6IQ4Vn5t0fI0qXViJ4o3MyVHs21807vjAc1
rCVfZ9OSFYzg3jPmpJOsBIwZnwd0M6Kcdf1rbMYEnBjoBcXgDgYU39phTXOnkw4BqFC0Cvpf1S8r
KJMbneT57joS/6WLnfqKJD6ZO9VuoogH7wHKGFzajO45L6Ss43lrvgDO/Nuil9vf6naXpLWtlxwn
xbv8hHTnEZ0P4ECP9224673sgdMVBbvg53Xz+I6/MM9EJ6qKlJ1KLh7qyAcNeoCI0JP7nO7N+ksZ
fTT6hwHZz/+GJPiEpQztmKV4BZg9+gXSndInzhQd4skG2/Z7NuvKKiHOLVGW6p3CrYoil4BerM6l
jXObPo4CNArRcMOLTK7S9oVVoxEW3AbduYCMpLYLT8xT75bGwQD1Tjnmf8othXoPQ0v8b0j+L619
pOiWxCgAWSqDW7We3t1GhuUYg8TnN4+JFQ7ffSscdP6h7jIAR2sflPHXjPkkC/yarWSYgP/Mpe+Z
mL2ziMUuZjJtLTLHYNLh8qryuRg1Z0rmJzRHSxxPBqO9taZHPadMCsAsaekw26VJ4FSWJBu17Q2v
tgiPwaoCB78WASQGnTA4NVxd1pGweYE1XxGEjx91GjoHMiBEC7jMcugIgIzyftLYmQwppljSu3lo
JJWR7Xf1ClTwhDi0+wR9m8hF3GuRO1cfOD9T+nnZd+kBJYRpAdVB6hWujJZ32wNfjRWCRWU0FnrJ
0ZE5z4VTJbpTFLdjVB2qXuKDm+Ed/YyaZYJ2A5NPgnM0IJNXAoTdQkueR+vvqo0zh6YgU0tZ/7EP
utA1QWQfG92n6+Fw0yshlM2QUmaoXAghimnaiCZzAGfVeMx0/ZAv9U1TyboUNhdyBSPcKfCWU2Yy
YiGHrPkMSV930ooj3iG6w3LZxJPMJGEtFRJ3SMbDJJtl/lhmTjQrzowVvL5y2075apPIHGgregIN
c4SnuXInn7cUmN8TT3GNXXxMuLgTf4XI0i8S48RJV5MaCm1GgIbK9NSywF9oed+ZUilVHiguguLK
OCFaBaBgp7OORewglaOhpyDf6153AjG0H50gD/sgWUz+e9fwhMBFOkwjRHwD8Kmk7kgOfB2LJ67i
BNEByaeTLaIQwzJVyTE/hkUsSH7fBWSfm+GdDaK860bJYPjfV+fXYmRjU3AYo7agQt+681R/GCtD
EvO3xhwQOH7vYU2IUnaUmmbNz8nOI/70iFfckd7mZ4jVON3n/kYqXs0f8de+lRAzpjSf61zjMSPR
H0iXuvE875WQ7Rq12hXjeA5p5qZd7rZh8Q0zrLvry7p5xq3MFWIJ0Ye46BXAt9WHKv00W/7135d9
NiF+ZNFcQOsFsYpW9e2ixl/YMPzV5pOkALId8n9/NSoUwTRNMYIalGReihNMHzQ3JLlT9Jo7gpLP
YBXuOs4klcCS7GsqJGgoFGZ6jJRQzEWPO92FxsHOfgCFgpN9gKrCPv1yfS23Sv8MlSSbIrOEuQox
Ox3XFB3OPFnYeFMJXns8kF3UX5d9euSajNnP0Fs+STA3Y8kKU9jeLLFoEfPcIW92hjCcB+odr/Yw
4AgdB1lD4aY32qjJWShkoj9O8JbeVLMMvTS4DIfoKUtOFf3rujkSADETqo0QYKQlANgMYen2gWr7
6wBbZzOfLUMLoUXRHCeE3mxOJjupCyS2IC7X1gEup4MX9Y1rvytyrKGELxNX+qJ2Nb6MdctPlfBE
P9BTiBgvJ/be2sVrKCH4ovU4mmIVUEV7r8Y3KQPl9uP1hdt07jWGEHjjPC0WMrw4Wo/O/TMeeY51
HE75uW3gbpx1QjaJz2OrGHvXkELsbZPIiNIEkHE5O0N2zhRMR33Llru5nSTH15bjraGEOFsFnTUs
GvwihUKJqbgmGyQIm8agZIWUtIGMltjSgjyWig7kGp5XqeNxGqdzFSY/ImbhKtVYph8MTEZxuGkU
btg2OFDA/EOF7Yq3UavESowEK86P4i6XlbU3TXr9fVGfDlKGjbVY+H19/GqoHzqQfTMN82QLuBOZ
5NEgsUVsaQVhtV5bM7AmPXbo4AeYt5J4+NZxAcXv31+Ih9rVFSYwwj5Mk+af7mLcdGuHy3VETxCD
crqfBR6xMsRNo1aIQjTCUEwxzhQOrt5HjbdAAA0yjZHfOU3jG/tplx3kPe8v2bOLXbUC5f/Uykxm
DIwlCkAHpviWtnzK9PJrqsf3/fyX0dtHM/2C7msXJX6ZZN6mv6ANHhNA6OrRxDaIbNYSPAnhjEQf
3bxDsr/JzzNUN4Yvg2zie3tpX7GEDT1q6jRTFVi98dwkn3pZVnezNExXxgibq20SGmeE7yw0ImOA
8xaME7+iQwNp+D8WMedJqFcsqBq+/WRTkaharQELQ3P9k+1HYFtc2vM/XD+yqHt95dD98hasLPS2
VbIUZ3CgG4nbkTlE+Q7CMtE77p5rq4T9xljeDYXO3QFSFGP6YZm+6kSSTdl0udcQJVbNJlthrKv4
V2p91fykQbW6+6VEmrNEsmTr5iG8ghL2VZypUxT1iFBUfUogQ1G0pmumB0mQ2rzArFCEoz4bGjwI
1Agp0M6dbKcIbv9pg2ceJGxDzaE4l11+y4DmuSvB5m52ETlW2MIVQFEgl7PowAap9r7qHhH+Ha2s
79QxdbUp+Cudb8wFWiaZxGiZzfwjryJW1BdQzUv4ytYV9C5L9PDu0nzPOkk83vT8lX1CzCB2mtK+
A46Sg+ki+qLL2DIlLiJqn1ZLMGNcAwCR/hBprjLfBorkI0nWSheOlNICe5FR4RuV2a8FpXZVcefc
HSfZacnD2xVf0AVvN80MAakHDmeliU/x/h9Wmmgv8TnZkgn+XoDLVs0Iliz4ysiLqnjkm5xFkN3V
ETRqG4dnnqStCzz2XDNPcPU4QIYkoujYW2yHjxoF3o/2eYEOZenHUqruzaQGbyT496KmCw4+gmKS
qSGM7J6t+/iQopcAwpeObkPI4P8lfLm9k9EmqqEtHldDIcYPGLucgg7vLFIXljP1du0TgtnfNmz+
DnEPQYjJjiQFRxrDpU4LR8lO2/bSV3wx9NusbwOKMyZo8ZaYbSeOPlsoeRiLVJFo21FfoYQN0ZAs
rUCXhxoYXsfn+AP7pe56CMDt0h3vONB6h8y74QTC5/+fLNtmmwhYZ36vtbBTsqbv1dCCrRB4sfac
QnbG7CbEJMHUpx5S1XnPK53icYsimaqqF93TwTCkWlygNUqtmz2kWHxTyoK1GSlfIcTGaeTCLKUd
AVEOn1nll/qv69t+c9fjnmgygBhYu7cRny71mMxRh8yvre7VjB2SNjv0jUzneNMNVzDCp2FNNEGo
pEUQg55L1EJNvNddM1D9uKolHr+9x9FkDK4ehh5qsXxuB2rRqQOwOG8YFx+EQgr7W/dm9EuCPDTy
ZQQ324jgiuSXYArWFCGqzHWYsyYFyRpam32MP+8jH+nLc+/pvnrIXNktlf/cRchEsRQ0kYTBTiFS
K5ZiE2g+oYJparfh0tyARs90SFUfB4yNZbXshr/pIys8IUSHTT2YLJiQXylvLB0iFO3BDk3JcbpZ
+KArFGERS31SewsCEV65m0/EZ+D2DHcZQadS7w98jIOPxaNF5br/b+6vFapwE5lRHlzKHKhG9Ugh
8fyn4g0vD4rV7wuPFwZ5rszq8Pu5uphOM5uZg36hcH/diu030iuMyLZpVUsR0gIwE1SgQLbpN7PH
xeVLfzxEMvK1zc1s2GB0QrsmFkjwhyybKXo10Z8SN+Gu5jPjmLRWVO0pN2QPWb78l67+CiU4RRFo
So95P0RYlErjcp8HlZOaR1rsFkw/z6HkEbPt6a9wgjcENM/Q/s53VtAcwxQ1D0PzlCmTncrbXveK
I3hFrxbtXNtYQSXaR/mRDH9J/EFiiFhFjHOTc6LBELPZjafubB6Wg/FBPdKvo7/8wpSUOzvSfld+
Vlz5WBdVxLBUwGAAq+rGSZ9CaK8QJ99b5xRZejBRI/ZKYsZmIGSIuIiDmB8X52ezuBpAcYO2Vzs+
5/qXnmA2oviQPtcxkYSJzfVcIQnXKCPBa1AJEQLNcEDHjZUlGUhZ+6bN3DgvZOXYTffAPA6oaCgY
tsWFHJcomtIaGUy9z8+9rd0Xg6zbZnPpVhCiQQYN83kERG6zCC3CjWIqfo5c/fcc+jkfZ62z3Tky
J9ns1HakWq2kcOFoYgJWpwXfrEMZhbmZryZO/KIE0+xjVXYX4GZcuOQKja/06kEbjGaqdTnQ6n+H
2KFjMX7keqa8kVJVJQ65+eFWcNyNVnCZCeHHOANclPsme0yW5+v7evOKvfp9IfLWFR3jiGvuKVS7
abrqOTCKe5As105joqFWLTxbh9a9Oci6N7fv1itkIRBHtFj0tIRlfDI+ctMdPpuJ1r3ooB6iW13S
gy3bbkIcNiimrBoT263ALL5mVK5pdneDTh7/23IKYZhFcVRlPH5UAWqjmBldGrfEgOLPvIzciKVO
PbxnmgI0U/8LWWLdjQ1KwaIJkLRw8sD22Tw70bs6Ydcowquz0PCaDCqgqCAIsaP6c9tZtyqZJaWC
7TvbyhohivTclqLFd2K3nRceKPor8mlfHWovx6BQ6gUPbeDGX65/NckmEyuLVMnGBUxQvBsN9n1M
7Kfrvy9xPluIGROfJC5UGBXMu6DSnb48sPJdNjAwOhKKDkuxMwt1K0RZCzYY1ned/m3JepS3bfj9
++J9sJiHZFAobMjtT5iNdobqoxLKMlObbb0gTP6fFYbgZpo5dDPLccugn8IPxSO/shsQa/xo3tK9
dYeUpceDQyOt5mxH9Vdcwe2GtJtKCPrw2y7x0Z3qm43bepbD/PkwJY5sDH/b4V7hhCOrYmQOFn5k
WdanqAV5Efn+Ho97BRA8Tp/tsbFGfC1MSTts0u+g8wOCfpni5eaZv/pcwulEZ1D+LuiX8yIDk7eT
E8apU443yFiGueJfN4mfRJcH76tJwkk1FI2VGgFco0haN0e7fxosn9XMdpRm9K5DSd1QOJsYXnBE
5WRFzbNJHE4/XZ+gxobqXkH2u9nr3PiPBX5f3nWQKwN9NwHhgNjh2PdtG4wp7k8jKuYJOpO6KXeS
5F2J8hWMcBB249zZUQSYhZwZAqwmkarZ/kyvZggn4DiThYR8zHNg34nlcLphmzlV8fn6J9reQb9h
xOcIWp06lWSAqYK7Kvhoyurv2+Hu9feFQJSPY2QO/PdZe87Dn6H1eaplDNAbhx1Kg2AvAwOcCfmM
lyzQ6nJndmVM+0kDVQZXY9NPnOYL8yXH2ku+tccEEwyhJ7umbzSDvAUVQsOspuWkp+AbmffWV1CL
7ZYv1tEA2QmusKE7/Qx9GQnS5Vq+RRSiBKg6piaACplXzI0T5fcLXt6aIbk5XPrdWxAhPFSqmpmV
BpAh8wf1CSOfE0bbR9lti2+Pt1HoLYwQGehkZOEy45MV0LRzZrvY0RiXyVYfnWRI9/kApmh0l8k6
UC7d/S2ssGuXoR7YpMC6pd8bzc2QSpr8pK4obNvGyCM7CwCQnKGoycUK4s+pi+a3XZO/pLubfd45
bHd9F0s+mriLSTn3DKMiQNX+LrOdPRVeZji2FTrXcTYeG2/WT3z/WuAmV1OkP9EmjHFmCIbuczd2
g/5FwFWRllsvX1Vv4YTrRKvGajthtNWzklNbfx6yb33uNdZ9bzZOBQYwWv8xKfRbQOFCgQyTOuQg
NvJ69VGf3IR+DcqDZA0l21gTAkeCUh7maWDU6DLDqR5BzopS1w8wUPPENNnhgfoOvqK3dgmhIyz6
JFQ6fDeWnObFocVHnUhe2FLfECJHMCkVafjH6qj7z4sjOAd+D13K9qO8MU6ykzUhgKhjFVKrAFqQ
/ySF4o6QwpR8KO5dV2KUJgSLKahQ30F5CS/ryftH6ln/2PsvEji+rEtj+zyBQhfYFiEMBmrHtxkK
XGTBGpAN+ES3xXE5Q08UXpGYyLGPcAqwFlaOtDyyuYgrTMEtIsOua9uGutDyI8fG+lcMarSdWnMC
J3T5wSmtK/Mj/2JZV6CCn/RhpSMdDeak+cQZdKaDemeccHf3Qk82Lbe51VZQgpOwPKd6HmJNo+Bb
A27dsDsMw/11N5GtoeAlVtCCxi2DOUa7U7s7K5fwVWzG9pUNwolS5bm5NC1+P0sHh0SOrVfObB2s
P2+zR4h4xREfpuqSzKzhvFlR/5xBmLcZJIbwxb787pwBChUK+2J4ds47KIyWIALLab+LDWSghy91
cFtWd0v8x9UCbstvKHF6ttXVIY5S0LNlk+ElWYF9NHqs6HbXP/22e73CCJfbNB5NZRxhUZztNPbZ
1J3MfLoOse1drxDCCRgT2luYa0ddYEz8CtXfIpWxrmwH7tVqCYceiyD3HJowg932O8NvIYSVPxt7
YIKDQPZk33bnV4OEMBfTlIBmEdyAenIytV2zpE7F/JB+u75ufNddcbaXe9rqSaBBANpMSsCo0yGa
v8/dNy3b25oJlQdkteER1+FkVvG/r+HGPIn7GUto53cZHhztr5w6uYxuQ+ZvQjhbopBZKQFKiy43
ozyMdMSMkWS8SGaKEM/KsGxIgYwE+KzAJlQojgIWHvRomf3x+pptXu5WbicENtrlS1JzacDB5yfP
cOBHq5zJWGLPxd3Yplk+54BZysqxjb0JJQGMFXf/R9qVLceNI9svYgRXgHwlWawqrdZiS/YLw5Zl
7jsJLl9/Dzx3WhTMIWbkjujuB0UwKxOZCSCRec5w2ldHEqni0dgYrCLKOc5hr5ceoNsOQKD4Oy/T
hWTQORkbNRspegbbRn4bpRF69a/roZPIkWUEXcgI8QCuupTvBRzQeLwBwZuPRije3oYy3ujKLrYy
0wk5YakUFF35ztCV9HEss/sikh3mJKEjcngB/7RqaQov0Jc7XR2uuwINV6aM3FWyxYmTeXgKX6xl
hBQ1Jm5fXGfJ1VK+qmPQ6RJvk+kjpAIFj01qNEPS2CfBYCl4ECk+L1ouSQYyMUIyWBrs1VqLlSkU
dpNp6YWajT8LIhs92ejTebdhixiEo9YNS6rzw8cVrxJiC/Lak/rQHzguTegtkvOBJPWIs3ha4xj2
mEMtrbgl3xuzcSPn3lq8JHvW0csuGxL5D2f7fzY9cQpvGDPTWTggbv8ygI7DCbIL3tw4BuQF1Guu
4ss4SmURbAipol9aNWJ8QxovnFsaaKfMa4G6i8ZoHejg+uzvJz9JkhV7zM2pj+Oq5xEcPqnGk1O+
1MwvZum7Bk88O9u6IWQKko1m1nM/aQ4LBso4hV10DcJwtztzmF9ZP9e2WjbG5PDuA1x3IcqSCXDJ
XQHO36Lp+YYbxV865zupn/attx1lb2KEKCtD8HlWPXB4beVJaWLPyZ7yUVawlOkibLdjOEZVPkKI
WtEvVjoAhTN+ZHhFG+Mf++r8B+f7Rx8RrN1wMDxhlDDbMri/W/P9WnVfTBe03ffySoDEemKvSZdN
XTdFkGaQk5peGvNpqT6UBt8UEqIpjWKtUpQW3M/T5axdDu2ddOvY1ALk7QRMtJyZnv99dYIEySSp
SgLPjhq8bseJl7aZSypZl8emF6zE8L+vxMRLk5QOF5MBY6U1vCVHwSm6pKPk+UKmjhA5Y1bVYc0v
+ZkJD8sLl+JKSVTZK8y2q630EULHiB21S3/DMJ+m31S0UxxEZzXgtYvxqZad87cz+UqeEEWgBprH
pEFFoX4GbsHv2p1ziH8RUBHwFBQFhaSiLDGkeC0PLS0DnyoEatorZS61I29OJDV/mRXF52I6WloL
XEz+ltH78wG0YYGDnjR6zE+gkpAcXTZPe28mtIRgaptZBbMJhJHsYSxuJyI5vcosJhxeGZqjgLWJ
77c1c+1axVxV4ZFChlYkU0PYinD6shugDGNPx7NP/FinkjOKTA3+91WkOnVGp3zCwlvzJ9QXaBN0
vWQltl8rVkshZIOFhZNmxti2J1TwvfD4e0cNTN/KD8TlXQLxBfWXD0D147S3EiskhyJqiwFTLbyw
Oh84mUdybT7ydzN+NqllsBzbh8uVOCFHqGhxzxQFVU71Lrw2OEELKqvTvXnL6TzGk7TAv3lIWckT
ckShV5FGZqino57CD7Oxr34Ccou3APA+vJH1WkpSOlHfO0rSLwkdDDiKoZreZC4PMarGOabvxmSU
JCOJz4sD3FlcmAgsaGawJoj78Yqy+bB/eJC4PRGyQ2FqLE9KaEOQgYZzAxwHidfL7CXkh7YdSFtE
UCJj1VFNeoxSk3OnfB61xN/XReZ5RMgRo6WyuauhjIKX2mN/BWb7V7xTLLi9A+WTk1VPsh1q2344
rqITxca/gnbDMMZFq+KqURvY4J9o+SWT0clsbxcUtWKQfIMQ2xLiV1nqtrUNYODjeBIe6wCH8FfT
N132hQewbJZnU6OVNCF8K6IlplJDGoq6nlNPfky6Qz53ksXaFgOAehBJ644tVgjy2TQatQZJgRWW
FyMgetW2vSpQJpD4xGYMAXzr33KEnKuHdKoGBeqEn/vE1QL+sFS92leAxgJCIV7/hpPsGWTzursS
KazXUKlN3bephqLXIc1x/8ToNHihwgel+8qmS6uQXQe3HX8lUVizXMuVHq2aaBH9xl7MC/MQns3H
Dg88KCHFF6EX/di36qZR8S5LwM4OVHSx87BOEWYWA9vXwtye/XQiaWfb5qvVSoIQyk5qZ33OQqQ+
V/U4+FdyoZ/54BIYvo77ymx64koU//tq509AX9LWoYMSeX5hTPdN81j0r/+7CB3mghQHry7i8OOk
oVdZYzYSE8AJ8/ocRqXbfqSstxYipHKqd1EWThBS6NEdNTJXSaOnfT221h3NKI6Nhnk8+IjAsmxG
7WbGHwHv8SWsrol+2P8+jwyx3qCDS4TTrRmWJcIZxWUZNyMwDvy2b9yOnZOqcwkzD5XpRbLC+5Ys
A8yPFAAQGFwU14SpDkB4R86SUs+eM3ij/UUDc0GRXUWyA//WFggKbwPIr2CzRMy897CwnhTSojvd
X6zXFugT2jxgTh9tux/YatdyhFxn92EU6qDi86vktSX3U/MQJTRQrFSyTJvXsrUgbttVyPRmaQ6t
CkEjTrEEbLcGHjDB/0SPodviIph7jWwAittIdI21SCHFOXhVGMYaIu3oenZ+YiqjSSVPyzIRwkEy
rsfZMWaUHSzlbuiCePhZ5hLLbQXQSguxElp01gD4sxo3AHqvjZ8N2S1J4mli5bMKLZRaZ1gp6olv
d4GS9Ic5uw9l9fDNM8laESHZhOXQAMoYgshdfwX+GjxZhIBVuSNBfcw96RgX/9zO6osFTzvC8E+C
g5af/Or97L4O2GV5OQCa9ADAZOCf7KehrQ18rZyw+VQ06wHYgVUKtTvWPFEtcWMdwXutLF9RN3dj
JmuUk7iewf++CqgoKmIL/EzY7iwwIDanwnglMveWaSVkB9NUJrNF2IKggLl5lx706NfsYKB0CFql
ccP5IcslESVzRyFPxEwlY6FDJOrUU3QFrqNyvpj+9ykxIGq/pVdDSA3EGsrQ4caLqgNrg0ZGIC/T
QsgLVqLSfirx/WzJL8f+p5EVjwPwJpOokjieRJIIb9Wmoz2GPK8uneXq0/UCEGO7P7ejZF02EJne
mUzEtqpGpjSMpzoWMLDMTCdOVs6bgmTEWhLHFvFHTLYwYBdCUNxf2PpDSS57WUeQzGjCFQyMXWg+
YDCaAQ5JQPq7ND8y9ZR+pCq9cjOxY6zSzbqybMihzsU4+VHybTTP+4lHZi0hDRj5QtUig7XUzvZN
8klBFk+YZKZMlrtNbtBVsqlyUPIoeLHyY4DqgY7l0jm0qBY/OGCjGE+5jEZUdlowhSwwZyDlmXDb
A+sGRxpR7ouL2K8vqyuAaPNucTBHyIpQMp8QUgIbarXVeEqotAvWHpvwBI/ImWS5NmY434eRkBnQ
G99qE7fkqF7kZ46aDa5Fcv7vOitk6ybWppWZDhZJII0FzgtH9QAN8EV589/1DUpcUaxRg6wyoXqB
RctL2+sy6iY1+HpaGXjQthhKAeIAElEq3iRRfzKHUMdrUj/dtKBuApGz7BWTr/WfZ4c3EeJubiYJ
esRRj2ydQGHMa7/qlqez2h2tl1yWjP7DIr1JE0JYmVJLbfjjoqJ7HHslOTieahysI8fc0O9l1TX+
4/eUE2K5LtUs7kFnizRhE69i6q29gJpqPy1tK4UBH9RpAPGiiYVIxymTzlrKf1WQOb2shSzrTR5n
n3a+qpIEtekTK2nC2XLptNBmFvhq0jKIpgtlOao02Ndo02wrEcKegalDDaj3OOEl9SdDvesSyfdl
Kgg+1w5aHVML388J89PoZokcFzi9knWRaSH4WsiSLiUODLVE4PR4YNPjvpVkWgjONbO4t+sMWlhW
+1TEr0NuPTaorf6dFGF7yHGsB9wJpKROdi4b+4CewQBQkIe/EyNsCUNhdNqUI6GF5a9WM93YcptR
8nDNDfJHNK7cStgPjB7Mn7GOOMFzjO02SxO5E9HcesmCupah/0lWX0RE0lFUSLIJq1/UV1UHEp7j
XxmM8hLd6pgwau2M2SS++tHgphRMFMUDkZFXSyxGhVif00QJrQSrQqY5qI3DODHAPJ90+uvvlBEC
vlQwsbZgvAA55WsXXzghBp9koASScKFC0Ed6P2pOC100Nl1PNuba8/RTzWTtgrJ1F6OecCZCE+tu
pVd5dt1HklONTA0h6uNFjxsdo9/+ov+Ca9VgFNc0ycuWTIYQ82Sa0n7hMR9rr1N9O9UZ+n3+UoYQ
8ATMPd1sIBjjPPWqsAmc4gmF8r/LXlQIeWt0aDSGsFZbk4e8SAD1TqJvC/sAVA7njfpnDxa7fNSW
tFqrQJDdBhOLXVU2fC0JRbGxZ2CjoqYO7KVU15p1MKvPRfbNMSSbu8R7bSHg8w5g9gWvrQx1MIxH
Oj/vBzr3nJ0UbAuBXpSkycwGZmK08IldHvW5uem668mcfCCJSnxMZjMh5PVE6xw1hTZLP73WhXak
xV0MT84n47SvF/ejP/Uy4QMAUOTAje+zMau02BoMSGpMdOu2yb0WVReZftHk47lsS0y2oZFpSiX6
ba/WP1LFeuU8KMWgp7hyGOaLA76Q132lthfr7fPCFtOZXU1Yg88PQIFmqPlX3a1dD6dKj91RRjyx
fVsjmg1ePE0zDSKYUJ3apstKOPjviTmcLT93weS134Fde5TxBm86xpsscXMurHQ086yAZg2I3abe
VcJnx6gvtEna3rG5RitRghETRlpi88QAnBba+PaRBqlfeMt9AuKLwWUH3c8C2aOZTD8hjMtYmcsk
gy31Rju1088hGnzFxBxsJOs529wqVuoJAR2iKObMDSRl+jECHJ5+lQ6SUSmZCCGKs4JqFQlzbNz9
85AtbtFeq4km2Sg2fX2lB/8Rq+NUMyyR3enwiLw3DzYA6ytdOWlN4gEuFM3rMj607RLfSh5fwZW8
kaDUSxjsFrcnqBZGvd+MuR+Z99FwEztPalu7ykemMtBO+e8QEzt4gYtU1gOF0Dm+1toflezRTubr
wp5etKgXkBjfj7LuMtWGs0k/9NC0UkHIElPajm3sYJ3mAoip4EtPvpnNB9o1V2YS9/KhKkg3zlDD
ap977XM1PWgyn95sNlvLENJChGxTjxr0mDDvU9+y2+Rg+82L8pkdOFh3XXn/Ta+ZZIHE7V03+35W
KaTibSH3y7P5m6R4rNGEg4sQw4BBLc21MplChlgaMoUzv3UZSmBVF46sn4M71R9b75tH2EJ6qMIZ
5AU2vs/wODOVkZd3DxX+19q1mxiHTObkstC1hVTROikoTm0YsagXT+2pR6a7uP5Zpaob4SaJYZck
dYf5x/5mLMmCtpAwSFspJeDNcMDsC9eJv6e4jjFL0mYps6Vw8C8XR9OVlnu+mZ0njZ6K5KZu6Q3V
mjtdiS6X4SON+Os4EFKGOejQa+RqOUDzu06b41K89uPXfePJfFDIGlozU6fgemn0HNErFDT3v7+9
OGByUVVAbYK18302t0JnGDR+f21qLTyMTf6o0z7x1G7uvb+TJNjLWSKzHBIcJwBQ5KIR38UTMh0O
fydEMFdDSZt0EdSJs/bC/O4MuG+gh+CvhIivaVETsdAqIKSIzJODuRzaovFQksq3F/6fhfnjJa2i
U2nz0qhqsGe6aEgJSXbcV2T7sAXyVJSPHE0T225SK+8rp8Am3pv3g3aaqoqDEw2y6tW2Km9ihASQ
zBWlTgMxyazfOCFw7s1OoolMhODGZsmWUFsgoivq19kmP1IYbN9Y289NsNW/rSU4cE7nqk97yDCP
v7uPg6VwwbB8TQ/GMfvEadgUGf/mdnS+iRTcGaQvbFHtDDGj6aOr1+ZJs3rd7cIl2FdOYj9x0l6v
cttKWuwMHArplFisOA6VrMAk0eb3PWp1ctTrJAPGEwyo8eGYrBpqv04M86haH8s1/9jt97vDWhKx
J2vkdjNI6GrDRWRNfh6f9m0mcwixRxeUR4zZGfRhwQzU6Svqco5vQJR1gf3AGjQG10ciBQrdXCqq
AxQNvNuOKQLK21qTMSdFYuiDsgKjA++Ddw4JTuH+4vE2mTn1ZCcVHj5/nFRWMvlvWtmznrKlrXq4
x1A1J4Lx4XxAnfvZoqnHZKAPMlnci1ayDGXqaMxdMY70hzB7Qgeq2znK1TzfODKg7U2PXOklZCZC
WlqPoJ31yzDz++ZAuwI9gZKxnK0sa6E/U6MUjdyWOFGuxxplSL943zdenOw2xGmLmJ71kbL6Woz+
3m7UKtGPzCAmQRpP2QU1nwdVNnfGc5zoCBZg8dGey/8ROw7zqShi1cKkSdT90MzcLfSfmnOTa0ER
3Rj59/0A21qdtTBhdSwDdbUhxnB0Pl2Gw6mwz7Zs0lsmQtg3hpnZha1DRFd9GdNPk/2g55IiwFa8
rrUQtg1nGLsq7WEyR/tSNZ+V9su+lTabtNcChE1iyCytNzkAQ37Fh2kbDF3rZ/NhwBgOJ0cwHvfl
bZuMgoUB440GuKff+1k+RqZiUz6nQk8KvauiyzSSZFaZCMGVh4iykLUY7UjnGys8jvorsOT2tdhc
FYOaKpqBLdsk/Cesskw5Yq4aLfw4w2XEXfrBU5unfQmbj9vWSoTgvglKPU3Nh5yrw3gwguzATuVl
e9ADzmcqw2OR6SM4cmh1loGnKNxGgEOvXLblB46ja2UELx7NMiszPgja9ohFLIlkyWW/X3DibDaK
Kap5YtGPuR0M5O/WW6ybLtPUVDPHXNGUSzwBS58HtqPwbbXFV83IWooIHMe8lWHydbRn4CztRWc4
16E/ArNGYi+Zd4kPnFmKAQrGkTCaA2p8uIAci2N4Gp/1oPDjg6xzdfOss1p/8dTRdDntdD5aag1u
fRUeB4grT10WEPdfWATWT9kwCHfZP/Ya09SxbdoGEpyQaOhg5jRdUrhEBAo6OwUN3Q0FGYZuxG7U
PuxH66b/rYQJKWcEK3wMeyKJzva3MUQX1Cx7odpespUMoZ4UgzOtVHXIUL91B97Dw6HhWuv3wKQc
QHezUIch9H/sx1Vepbi8J6Oz1DgE1zr5kY+4dJv6J8zsunWYPNBR+wFiyc5VMtWrOvt+yNB0Q0y3
AKJXSItrXKCYv29j6S8Skq4zxjmjGgyQte7otVcm+Cuq1/AnnrTjG82zvP46/vyRyeu1GYQ0rBgZ
6roJhI5KdJxL60BN5TKL4oNEOe6Oe+4qZOAUDbbV1MHc5pFdFUj25kNzbr3Ezz0ZTihPtnuihGRM
mrEFEnKMZNaq/QHFayAMLnMfpGr7taqX/Ii6Yu0ORTNIaji/UZb2JAtpGnhSVjbMCZSsPfOi9ELP
/EbwMLScbN/5vHhAGzww8Mi41RWmZANZ1y9fqx3x4jW1q52ZlgvEh3V+v6hOYHed5xTkG5KhRFVJ
9hEvqyFR8qIpsJyEPhSj6Q/p5NW4ZaElzgENisR5eHrZU0xIP0mag24T3Kj+725Pf3nqFHe5oUc+
iDlWvvUokcdTzZ48IRW1SmikFDcR3znx2WbeqY1T42N/MAOgH/jFk0SeJDh+by+rXDTkAHJrBh6E
3hJwVNH28mXxRrT5yR5IN19jLQsPsQ7aZDFCKMQhi8coZBmCA9OljyB0O+pArUYo8hlxVYa2uHlS
XQkTItFyWNNXJOJ3u59qb7sGoFIWKQ+ATIoQda2mjHrEVeoJ5uq9nr0k+fP+Cm3uf2+KiDVNLe9j
B1hDSM3Zqei/xrLJgE0ViGk7oPMj1h+okYO99GHO9z6bme6kPi4gZQTT2b4Sm+mBahSo+JiG+wN8
payjcoJrL36mnqf2qdUeNftKSySdJpuZgfIDCUYK1T9Gs5UxjGqDKItfI+/GXeSZHVBeiye1Ruuv
7Pa4rdKbMGETt/LcQs8U1iXVXglRvTBdXBS2cACS7F+be8pKK76AqwgNLVrEkwZBfXjREJ/qt4P6
TOL7WL1Ar8aH8h21CQYldc22xZ4gzJ9YscZXqpuxj/yrm5miJnjFwSPkg1eb3r0SJ6TX2CSFhXHj
BbQ+8Xc2JQ+tqkpUkokQMupSUrs0Rmik2ssVNdvzHN59wLttDHpiYt/CgKmQBaI5NbSGQAJac1+7
dHJnRX2yc+VMFRlp32a0vokSJwIWu9B0hlkOvzXJy9i3vlFkHVBRDUnAbh+JV4KEM74GstGhKCAo
vxoPvHZhfq1eRoxjZ0HzY5K8EW4G7kqY4AWtatlAZoYwe5ov1SlEzybg24wewOfpadaL4/56bXrE
SpzgEQTzaYahYr0Gpw9UJb20xsHfF7GVHYiK3nlQ2dmoLgp7HXaasTAjDAWUbPYyIwiTbx1N3Wj6
uS+Hu5Z4XFjLEba5mJZ1rTmQA4rbs3ZKjmPAEf1ke/fWAq3FCB5uVEti0I4PHUy3VhGEbHCN7mwo
88HSJFW5LQ9fiRLRVqhlpY0+83GK5WYMf0XFlZlJRGw691qG4NxjVfBnFcgIr6MbC+B9hdelbnaG
GQ/OV+kVfSuDr8UJ7l1MvV3hORdXdJcBBNy+oKg5laFvHeIvgE0Oulv98jSenEfZaXLL0deCBUdv
ltHurAZP0yVo3BP7OE3f991Ptlj8B6z2pmRs4jg2uSG1OejV4tjmPXBgyWlfjEwPYQsEV4s62RXE
gKvAL0r1kDSyh6ltEY4F0lwbzDbiWFKupc5S8LEkNJ+5NHnU7Zd9HbZD6E2AYKre7tKmqtD52OWx
m8bf29A3ph/jCAb4z/uSNhdF08EJA6x7vAcI3j05WpzpKgpe4XId2YfJDJI02BexqcxKhODRcWbb
U4rZIwwhGSCDvDaK2V2UT41+mE0ZsuxmKl3JEpx4Nsu6Uzluf4kRWVI8JPrl0uAhZZZkhU2zEepQ
3cLA0x/EZEk3OgW6xXEQpg8KXoLG59k67pttUxUUzUB7hvO2Jrb5JCyNiVWFuLrWiV82fqMPx+x5
cWR9EJtFQQAd4k3L1FTg7Qj5eqrK1oo0C7p8bq+G7zEYMArQCZu3+RcFV9cksA/7mm0wURFjJVFk
91NZnIKXFhJ14teVywzPegEfr5/6mZf/qlB7bQM1AODZQSZ6M3LfdHUEd48aIwtnrmukKF+UEPfY
uZZNLMlkCP7egzfHihzIKNVPen03yLg9NuNppYPg4yStba1v8H0HtKMF0z1N8ULtZ6UwjEl6+0sl
00VIRKFKwqzQCerT1U/DfLY/0r679gQeZ6s9QbVDEpYEusQYv0yGK4Z8Z/aKv6/FZiitLMb/vpKS
17MSxz2Fv6XaMW1qFzsdLhGWJ4U73GzOWyvEF28lKixqJWcY9PJn0nljWYC8YzhnzrNmjl+WxLlI
S+Yqnb64U/K8r6RsqYTTXY26/sJsmHJWPtnzpzKTRK3s+0KaMFJVy/A+hbp3lbhZ+g1kDvsKbK6S
g2dpE295Fjaj96arkqaaGP4OfDZga5rqlLt9mn4t6gJIY5XkMCITJrgEqWs7cgYTz3qZdqjKX/Zw
StEAlrVP+0rxH/3HmXullOAPGZnqIuwMZPHQOYSLNwyx35D7fSEyZYSlT0PiKBNIPvxpfGiMwGqv
tPi60j7iACtVBAdw6hYAIZzXaprN6wyQyIpRSN4nN1PbmwhxoKSforSYKEQwMnqdE3nj4jbOdGO9
qurnfZttPvWRlSxhK6jjJF8InpaBcl47t/96yMFcxF3s3KiB5cmhkTcDaCVQ2BdGhr4pAyB+fmpf
L9q1wSQHX4mriSg4Rk3rDMB5MF7SYU+4rNLU03TJyM/2dcixTIJrr24Y4tlXGbo27ArkUkI9vXVx
5/erI/V6vmP3nvzNcttqb/L431cJlRWUhlWDhMqMq8G+LWqJy23Hztv3uVVX3webz4DTHPQBBNdZ
z56IVVzn9af6A2RmJv399oqqJqo/QiKoeqYXZWSjjqA+GrFvdl/rVrJZbzjAOxFCGtBZRWLFpCjH
2TcV/aSod6aMkJDHuJDO3okQcsAMO9LWgYj0zM7LKTpy5IJZipG4sShrMWIdu8zJks2gWvKNJf8a
6fNxVBovc5b7tuzO+3lgw7/eiRLSgJMNKCZNEJX1P2j50/5A1sT3eTkbYHLoDxP8q01CYP5FKFpa
sTp6MSvwn0wGYrG98m9ChN1sKPIE5w0UqXoNUGtfifGCQ86+nWQiBP+NsqIJFe6/S/046g8dolEG
ULcpAoxraIrUNfpHT6TKqlI1IywFaY2Dnhuug5sPXgslmmz68EqMkFGStHe00TYXXzdAcqnckuki
mW8K3RtKA/DU3hhLWgdlevG/r1KMobI+zIi1+OM4fKcxO8aG/UkvZsmLxqYnr/QSnEAP63pYbIKM
nH8L2+esOex7gOz7ggeY+qSTrIAa+uQz7SKTzbBu7cgmJaZqoohvoZ1LCEWWaVUEVtmF80k8RycN
j5nKlw79sHioPjkfIb96J07Yj4u4CxNbgbhhPjPrnoV+zPAs00l2zI3Vx+MOdVSTEKBWio2jSTGg
CBVlMNvMnlmrXmrDlLi2Irvabj2ZvhMk6JPh6NTYNEESKH8fZ6KL/kKZT84d713qJIeNjQz9Tphw
CU2tLs5B6oW0qYP6HV1xuO6ozCtkHWUbJ8J3coRgVWlal6SG9Uwl9HL6kJnA4hxm4AFrbjnmkh1U
Jk2I1MmpY7u1oBWLwFigHBpy5fS1T79X5G4/mPheLGyk7/QSgjWbzLyfMuiVtteVgzrBgYx3jaYD
RsMPDUkC2oqsd9KE0LUUewIJBMCG87P6Ba3mwXLvfO6e6fH3vMOVlJlhI1W8kyecRIi6GHGXcXlT
fojRbV4Pub9vQJkDCicRHml9YvKwMlRXH5mLhnMX406TKXlv2up3skACapgqHjoNW6yPdYo2G9ZY
Yud70O9GcN2eDVSqFIxQR4NXfjGD1is9GTzFpgXfhIolsrxeel0bOTx0jR1KcS7NUbJdbDvFSoSQ
bgcSo/mI61X8okAON06xP4wY6MAcJj/Thd7wgeHZtSUdIUNZLK5YWkIiGb9Zw4VVvQwyFoXNbGuY
QNginHFefEuzU6dxirRGBMc8ow/6a0olMD5bIgzVMFEwBzgwETntK1o4EfBGF5+i66+x6Ke0Ls65
IqOc2FyftRwhiLQY6DoK6Il9Y3DNI2fliw5Acrqmd9OhR0daeNiPKJleQkSBLi8LRyNGR0RkX5MM
JIBVNwQLuDslWXbrDmmtNBNZAKvBCEeggiM9JHjk4m+Rto9y7LV2yPz080eS+lqa4OcOAWmU0UCv
tnPcvLrVwD4yJt+cLxTD/Psm3Kqlv9NM8HAtm3ra9NAMzC2/ODB589m6Sbz8CwWpbhaEN1KmYv5F
cSNZayduxBr2rMKCl0QYVQoMWNI6WHfFefaLQPFlPYsSHxHpskeU7qtEgy3Lvrk0gQsJgAfT0xdH
dt3Yyn9rtfgPWZ+ZU8BXDQvUQl041i9qVXIqk31f2H9TUurh1PKFKjyruyk/0Cn1zhGEHbegaaz3
HbanMi7R4vGzxe7EehnEm2w5hBSBQ9ekmDGsZM3JHSOZ17Bc83KLyh6Jtnbb9XIIuUGtFpIaDgSR
svL0rP+KeeMfjq16hSZ7EpDFkFgErMu0KbQJspyH8WAellOhBfET71BHVc43Q+y14et+3ErUE4Gx
uxTH9o4H0TTdsLn0aDO5xlwdYuX+7wQJ+aEdMpqiSQ8lmvyChpepMroLkIFknVkS7xZLgcWYt20D
0lB/JEFCrgzny74a298njqHjtk4d8W3SakYA2S389LrcmMqdLrsKbq6HpuKRUDUs3JqEpMbSBo0C
VoRdvLod9W/V/Kk1jlPzfV8LmRSu5SrHkKgqmokqM2/7pPO9Zj0XvWfIQE82Y3Sli5DJaoq+45ZB
irncLvXBUa8dLdhXRCaCK7pSpBinIS8nmGtwPhn5nUmPan3aF7G54isthHyWWm1tORlExNPsscoI
8P/DvgjZcojJrG7tMFERG0XxGuUnbUzcgbKD3RB3X9DGyYrqqDCgf9XGEVET3Ss1Zjxs0pGh0IAT
CG+czo7VcO782a/88WTehKW/L/JP872XKLgaK9DlHMYT0D7b/KVU7WBup/+5kP1ehOBnSRWbDPzn
zFeUb5H6eWxeqiY9RJFk4/zT196LEXytZ0uc1CFslyqG2+rg2K687GXfWhsHxPdCBG9jeMpgzQBd
tCmwQYQWXahfnclVPjvH/BBGrozLWaaU6HpA4wrbHEqRLHYr5WADkqb7W8sJeyhguAalM2bm5901
Gz7TyVtkRI/cLu8Pg+/sJvbDjfVYKrnJF4dO6PZ8sFDODEvqFoX1aDJTco6XWE3sHaqzBCfoHtLM
KnVNBeg36nUxSK7f3Cp7Kgk7Jh1zUze4SuaxPzdHApof3rQoQyyTWU7YcQbqtElaYnEGneG8hnuw
XXiNntyF9KQ5klMAd6c/dbLBCIb7I4bihBsJa5vWSGwdnhAdo+q+Ic/dhMpFc8mcn1SRZO4/0yp8
gvAXCGqaeFUXYgnzDJozz9BMw+OAZ6rVoR3y3rWT8iZ3ZBQ926kVXVE2Gso04jhCFhp6MtkL7Zlv
f2O+FXC6vfKUXPEByvwwXErbJfny/2HKlTwhHYVOFJoJHtfQLokxeS6Q9y41lYv7z38xQbmZx1fi
BGNGU9zaSgZxtYoytaK5yiSDjNl0+JUIIRdlLLdIPQ/I473xzW7yEynsQNHpV9zy7qIo8khdnMJa
NpS1GQArsUJ2SqrQcNQQmg0tiQ95Vw9uGRrLqRsyvCdNCgJchmS1a0yqqirWdnVsaQGAAZAXiGyr
4caqM28eLUmRa9P5/60VRAiRpgPnQB0WiEida6bg5MVco7/v62/7G9ZmJlyJEZJUPcR9pRgQM2YP
ZuRNXe6G5nFfhsxaQobKMVkWkoQhaZDrOfbtDzQ6I1GslBDOKM2gt1RjcLzxrkfncRmE5/KpxqR7
ffFfzLXyxf2PgYuVERKF0hhamcWQRi104S2OZ4QkIGgqSOrYNSZyGxIMuTbjeL3orcQrNvPvSlMh
aZjpkFgxhWxLz66srvEcnV2bnXoEqLUbo9iqKo/7iydzECFvcDQrm9lwkDxXL9OWeSlR7yLbcPfF
yBQTcge1YxNjTB3zJ70/gC0NYGb9FyV6LPPiNM81UHs/UMvjXvO7d5gAhUE8BOBKELVdif259ZcA
91p0jyKQ/5/NtQ329ds245swIc5SUutZ2kAYXtvvkjw+oqficslSSYV3+/y5UkqItabs4rle4CDN
AYVxfzotkcsKFzNvhwqznFF92NdLKlCIvZ6lGOO24B/zcQDKRBmYo6eeewSffrIw8y3JJdvJ/s2O
QvCB34eE1ohc0jd3XTt4Dr1wqqdBBZGiJblkbzxLvncQIdjqRjGqKIMsK50brzFNN2Wh6yzOoxH2
T4pWuyp1fKvpX/KluFisxt+3LTfdn4nGAcgfQbcSfsv7XaYDkXsd1YgJgqnOMprcTtapvVGx4ir+
I0KsWJHMKKdmgQjrYUYRtg5m042+6f9H2nU1yW302l/EKmayX5km7GxWWr2w5JXFnDN//T0tf9bM
tqjBteRXlecsupGIBg4ewr1xRJNp5kX31DrHXxzrGVOIbLa0xpbSAdO+5Sswrb/sQw4OgvpJ3VMD
PdtWd4YSrK5q0yRZ8pZHt72kJfj892dk+9evaTtSn0EEkwvXecl6DfIs2E2fZbsC45gD+t0T989w
BEubSqurjR44mWSsga7V9q5PrdVXhgiFgL7++zrcLyz7LJdganmIaYRswuEVrcOezaN1M95od0rt
gkHGq99Td0XiCea2DnqiNgk/R0Tx/mTsQ8/yp9cJlQ06ihO2JTa1jQoWTMwzwNTlGJd+9N97J2BY
fCQBLEWoNTLBdlvVWte1we+jZorGOTzbIH+TieRt0xn+AFHENDSKNKZKC3xvH9vOtHy28Ay1KK6y
fFZ74mN205IuoASjXRUpwUQP5EnDI2gAmfwyUNtENzrQL89MkQVrTUHIx1gEjLFl3tI85smdWb/q
475t3mWF5kqgSVqoRU3b7uhCMsF8WZNaddjjEGsNHpA/VfaOVbszlqxjioOw4U21w9gxtsDa2K0t
0j7h1b/PCwvlIbXQ3b7RnC6l3p823dEFhGBGcRQxq+oBYbV4JTRNw126NHIStu6TnuJj2/5qvkAT
0sMiy9PIVoHG9ourBIqn7SM/PFkub69UP1JOYvv8YFR8wsy2xeeBasFagJGfX97cVvFrZT8STo/f
9k8xl1vt/wAEJ6s0Wq1NrQx5eEHdKdExwfml68LBCu/qYO/p4fBt0zpDCn520aWmwcQcTAu2W4Sg
xgEzRUx1MFAnJ6iFYqYS/BVOLsqPWX27VsH1k9v2RWcpBEXQ4tJam3AdvZLlTj0eM0N21vID023H
pp6Ot1X8jCV8LNi1POW9BCxtSff1FLDJPJi9H+nErNx2SOJvRfg+0K2fKKDsvLVCY0XWrt5OR76i
PvJBOv+N94vTIel7+8VPuneBJvi/Se3rrpn4x53VfKjkZV8u6+dIqt6DncXP0hb7arLpc62YN1HX
f1iLAZ3fOormoaPZWFSLdocgDWPJz9jr9bvdtvKLv0zwkVXUVWC6wTlMehDe8omDea8eGubU37Qj
5mr2VHVs84YvAAUzrPlyjoF/Li1q/Y4tzEkVtksa+1YyIsIlb5rfBZRgfnopFf1cAyrrggWxZrnX
k3fXz4+CEGyvrtExEvOXh3H6aEauDQbORTv8GYZgf4vMxnk18bFSLndKB6rjOzXxrkOQ5iDYnWYn
4GHAqkFvOq4BJ13K3Nq3dpx2HzsUibR602Fd3IuQQbFQL+p6xKGFJZpOTV8Pid7CTY91BhDJnEKp
HvWBf0pa1fROK0rfzEtscW12mpmeJqUnXrkIeb7nIRc1Qzm0+6SLuTzS6IKYwW0k4oFr+2vuQiLB
gahVnNYpf9ZQnlvmcF6TeV/fjBZmgwYM4GNPI9ah+teVgtDt767jQqyhG4ws13GKNXa1yenoTNXL
VP3h2fGzvQCZ+0xfQ+5/Fmt+b63mCY8rhLpRyv29mfICI9PtMrbQjumNudseCr/YqcludkcURB3+
tmpQ5kSdnOAVzKgssqrAyS3YqRcW3oIOzYEaEtlWchOz/gYI9g1xN1Ac9bUs5wiVSZ27Qzy5Wqs6
egkOvsgNc8KiuEn+HMB+gIkkl1GRT+3CH3KzCVX36iE03aJ4ktdDVAdlOPkJI9K17SM8AwpfJYMu
rVPJAFjW2HW5j/PO0f570yS+StgZQzCqqGT1rEbAaMJ8F0deOKi7hdpEuu0cziBCgM1l0CjGIX/q
artd35q7Vac43rZD6hlCsKGiwjhipwCimJag/RrPpyYfXZ16BNq4Eg0PIjJnzVR52eqtqSpVaoZK
GPEKtXSbZBiAZfaOldTc0Jave4MjxKK4Tu20rGO8+sSgGM5PSqC67X0cMHeQgviJj0FSHx+UaEJE
CqdB7ZmUIGCU9/p8bIwn9TeeSi6lEsfHBq2QKsmUBi9k0i7sJG8GlcZ/dthvIASb6ULbnI0FBzda
ezVBrhBoZXAdQtlwBG8wBJtpc8xZ1h0w+KoCfFI/6kf0E3qRb/nrY3VqVCdyZWxlz3dr6UoEOnFN
umBLVaShd0bDNRVmjQ2Pq7tiociqU3uvKBjBntLVmIqoh4xz/Wg3jha/sxYi7G2Y7Jtj5H/CRUjq
p7ieSw22hGdVB6znvh1OmLFYd1E5Eoe24YDeQPE/5QJKsdfYrBmkMRd8aty1NfUwQcki+AWwwiiY
weNqh+5sh33q3MY1nji3/uvgaa7qSAf1o3FY/3vd6o1cgpsIQUdTZCNgW4xLqW0frIrp9SO1WmKr
ivQGR/QNbVj3TQgcecfbfpBE3vEvoxqJMbX4h1A8kRwtjJPejgxAKeOCpcKlrmu+plpojxiTUTpc
N+VtvdDAMqgbJmZJBC3PYiwma20YUzvdtN1NRqWP257i/PuCiqeLXsQZHocxlhvtEfr2U4CxFJLZ
a4O4BcP3aMn8Vw5Bv8tJUjod5+Ox2FFyF8/ci196PFyE+9VwLMMBeSaadOnvmF9Am4wTgsrozhP8
UWsWZpVxn974AzjmcjSeOf3e9GZX2rW7yLOgJYn33xeoc4HPqMLF2VgHUTMpHLyu+RA2+5kiU95W
jPPvCxenNXNeGDp+H+v/dr1t7sc52l3XvW1FP0MId4a2IC1fc+7+pPmgTsM+6wrXGigYShLBM0Uj
MqOYSyL1u9R6rDPis4z6fcEFyY1pV2vHY3pxk9m+bhMmyv9/Iet+c9OC6zG1omuKFP4gK1Onbh8N
tAGGy3Hs4gfbfMp+4yUAcD8SPEPIH7TcVjR0E8FiJTOQI8UvOL1TbRKxb6vm9AZHyCHCXsOq05x7
Buawez6RkgaSi0JsC+4GzIXSY7XbB3mWTDDUcWymJUmA2FQ3uvnAtIemecAqcrcrSqcPv13XbiIg
GoKBspiBTGfCOcbyq8FuhuXjON+FypfrKNs2dJZJMNNcS6SxGGFDrVwesmZw1K65NTHIdh1mY9SQ
u5szjmCryxCBoJ9rxXTM7uqvoPG4ASP3Fzw48OjeustH+0n+jZr2G1DBchE89MUccGHJ+H4p7kfq
I2Pbcs9CCZbbF10qge0fKhgvfs1Mb1SpYE5BiMbb6bmW17ifKIkUkMcYlWeOE/V5uVXcuDwpsb0W
G+8Z03rA9B4mU1y+C6Tez/wlF7tAqBd+QrPFxpokmRurirkuzIOTxAmo8x6lXHXk4cN1raOARBeR
gG1jzXD/em4fszx2u0i9zcP5MOR6cB2KsCNT8A3x0Kljy/OUcv44jx/G4amjSCR+kSj8yFHExrKp
nEGExRO75dHcGYF1k3rJe/Pd/DSgvb93y2PimU/jy3XBfqEaZ1R+yBeZvzFXI5hdIdl6z6nYu13o
talr3f4zS1tLznU8bpM/R6sznGCzhTxhjxeHU1GXzHs3sj+YxX3efEilmYDavrMzlGC+44AJnanO
kCjb9xWqT8ULNgRfl4aCEMyXNWVuRSEgzL535vjdKt+XVAHqF5Hwhxxiodqs6n5aGxyZtF8/8UZh
yV0estMS8DAY+v99lc/bVFkI8Ipitnocp6jozjc1huS0juIZpHTu+79f6JyUGQhDaK3CDjn1qPoK
HhJWTsjjYuwD+fD1O9r2EufjE0w3CfN5sBPIg13YblvfW1XkT+nTHO6v42zrwo90VVx+nDBL4eu2
B2/AvvC6+JRiyLCF97uOsi3NGUW4naTGsl5NBYpm/SW3ky8px9E+pRgGvY7ziy/aM5DgXI0162ww
WA1evi7uXMx7RQ2DpcCkJlYsL7NybO3pIbFLN5Jal9kJkf9xy/nJTygo1SiahVqiLFhW0dlGMZs5
nksqbMYB/dD6bmKp4rWFWbzIVh0HTb3eSJo0+aFZhlQXxeZlnuFFm2MjGq57DfDyUjrh7C5R6eS5
f/2MKRDhLhcWack8wwym6oPMl6XflNHvxK0LOYRblDU0p9Uq5EiV8UVpUreyw+dOTglJNrXyAkaw
scWoGq1pATM3hqO1vdsbNtbNH+P/ThUH53QBxPOpC8+RgCkI1G4Ayst7az3FCV4zxg/Xr2XbPV2A
8Hu7ACmiIW+NAiDxqVmw26rww8Msu52n4uE//Uwx0lBqwA/3Ak6uG4xmpPzw8HwWJq5SfB1swjmR
Mglxd9QmOxz7AvaUOQoe7g/DDuNvboTS26f/D80OJZQQfBO1luWk5xdVv9OGh6l5TKc/lUnwEU3X
r9jSBfsxnueAUwiEXhiY9zxZSgJq0o5QcZH6Qc2xd5llOEDLCB05xXqhWNpDrIicRNr8Jjirnzhk
1UxJaoBYH7Wq5xwUBZgjt70uqLCx+h2fI0/f0/0W25AYLLAQJw043LcqyFJTmqakQkBOP9sZIj/1
qbatDmcAQR1SeVX1dQKAqsgHG/sIstclLal+He5mfg4aZxRBITjHQ5Gwcvy+BE9B5xYIHtHOtwTx
PsNaIZXI/rYfoZQfeGLI17SsaY0ceNPRvjVe+ejJuMfKl90S1F/w2buj2kqJexL3lmgrqF3GhFtx
aw9ONi6fW4uaZt7M0C+EEkIGm6M2myNcld1pfr88S9rBHA1P1v9eqclfQitsIWx0CdiJZAnnhwma
tjioxtMkEwWQ7ez5QhwhYhTmmE5aBQxpjykB3uMee2mHUbvsYC0O5wvK/roePyip+L9f+PMwbkwL
lJZIOLPjGAZ9Dzpg6uRIsYSgUeWz1S786IxnCV1p0Dz7Ib+R3ucf7Nd0Hx+td9eForRC8BBlbcxj
XgMvXz/O5rEEAT5bPnf545JRkzmUkgu+ojLmNAUXEp52m9dp2en6t+uibP4++B/4LiiQ4OvC/eSp
9b/vQr1tXQPLHXWKcHA72l5ACLfDcnx79vH3yFQeWNC85+V+8xPvlEIHAZGqb+rbBZhwNdNis7Gr
AJZLxYM2RrGT19XgFhELrh/ctr+7QBJuRkuXsWY5kNTb5difSu9dsVteOs843kX/jwd3fko/ufML
OMGdV/YMN1fhy23CcBgql/29Kkcp9kjWnp62RDZBnKL4rGbClceVCtkG5d0aTZ4kv4R16l0/QQpE
yPgTrc2s2uDf1gx7CtizVWuOKVFhkEIRPLgZszoC/T3y1/Uhjv3kqQAPgQXaPGgFyC/019XHYsiA
qmVSsII3b6J4NXITwulr6Vig9geN82BQwhHWK9bNMeibpXkC4Qo8nEU7PuWWe9lOwQhkkH+Jn+QT
wi6hG9ve9qyJBhf9wqW3KCDINdJzr34dX9k9nxbkHbBm440+3/ZAtZoQmm8I/kOqwOiHZZ7AQ8te
WDM3Ke/NPHXt8vHPFFLwHfZajehpAdBsj+/TJfQb3XhRJN3/HRgd+03QSwXiEkE12Gg3GZJKOI4s
80D0rkBDNGpNzy9u6YzCVefiluakmArM5vICKp8D1vazgxa+J2P3z3vRbz2xYvXIv0IJShFqhbkU
vL5YRru5v2MkYzk/lZ/93xlA0II5yvKyMnFqyzH5wkuz2Q60dscl0NwejQVUoWy7AH0hkKAMRaTq
U6UCr/2kvM4tWBDyYHYc5p7sfrd+w3JGj+aLJFGFoKJ2IOfVQtiWdLNGfg16bv4wb3pahxQtZOBD
aN3azV1qFud7Defa8QrhpegirCoq8YlqrEgJwfNpTobfsSXAjuCgzLLDnE3eqtq1M/czYXfbXuzH
1Ypfk6ywmgULzVGXyT5P9r1pO39kcOI35GSAWsLW+VVGg6fGt3WPLtaOqpJtFwnPGqMKkWbprYFN
BhcD7RsFPrfiv5IEczJ82WlCxZdfZFXnQxO8SGGNETq2cWFYaPbEsFqVoSbDP7R4AwWlHtvR7Awm
OhNVKfSCwbqb/JuW3bN8lxgf/uySBAdSTZPetCPkGcEkIM9OvMyuseyug2yHkrMcghORGNP7Fa2e
HstTzZ+LYXHMLk48NIc89llsutfhfuGEkUJjCaomg03lrRNuokovNHydotEretK86FjedN4/HHjY
sXCgrmn75Vk94wlOKzPW2Yp14MmP6cHcle9AXenWvWN61ufmVL0zb6b98vSHQgo+a0CPoS0tAG38
5tt3xgkvQgpi3nOyGMmjFsxse4uzjIKnyjBAsjQS4FqsOYtZ5GNm/M/ujYnDpKaW6emSMTwsOIXt
8h3Joae+a7zBY7v0hh5729bLf2ViIsFJabFQK0fgVW3Q6TdVnDl59lE1qZ3h22d31n9BPyI57MK8
hR3L03sQ5ekUAwLlJwRV0E01b3T0GHoYFZudsc1cxe72bI0/Xdc5Sg5BBxaj1uaMf4Ar47wDKQdq
j9Q0JyGKyAYQh+mQahhJwMN9GzAlvVPC6pCR0xxU1BBJK8MVYvQFcMxHJShQ3+wCrCJ0sFWY/Db+
xSfrj+vXxAjVRYaS8hrxP63I4SF6Hwbl3nZe7KB0l31bEoZE3JM4ooo1WlZhxhAuYc9DFEwj1chP
AfB/v8xydXtW7QEA8Tq+VHN5UND6eV3XuE1cyYw0ITCFmjqEKv8WVlf0sGKrpmJ/jLpPA75Axsy7
jkWJI8QLOx7+9/qRaxGo0HdmTuVCvwgRZx0QXIBqx6DiX3FijT8HQwPSCdPFNPQuOUm32bt4X3jJ
PUVUQokluAV7aHu5MnGEY8g+LKx5XDSqPYkyV8Ej1M3SYAE9IHK2PEghn/ae1toba5W4ol/E9B8H
KI4ljPOsJzZ/keiDtgLtJCdHa2G1S9CdFF/eU4fHD+eK/on7NJIinuKV15mSJQzyfp8pgV6+WE3u
KOGDzV6uayBxjrrgImpbUjF7xaVDDjZVO71XMJ9JmBQFIuSuKiuNXuePfNISFOWpWAO1JJ7MyWvi
OnnhGdql0hCMIEiaONIz/wC2D4av7covi6c69IYryrDESqomt9ky89xyOKqGs2qu9aq7Ob7eLLfR
3CoPOFVIuaPSIVJQwWcshjlPM9YV8in9Qtlld7qfAtM093gVkb+v7yaXlGzQfmnyOc8Un17kRWFt
myBfUb8z2o83yQFLRp3SpYpN25ryb2Jk24I6drmSt+XKc0tQ/kS97NbLe715vq7zvzjCM4qgj8gn
R+zuBkofDL6BTc2xx1zz1PvfH4NvfoP/6s3pCaopWeFaaRxuYdne1PpdHFYgLLWoqWFSLn66FzYw
JYrajzOuSZ9BxxNZ7GCX3SkCuQerRn+UQt+U0GgZqrdYaOimg7zr+v4gDey37P18voKKDv2UrEWO
v8MKweoYp87S1k5D0U2T4gqhrdSMrl0HnOu/rJWSy9zWj+940y1d4t2OamephKhWaWndKVg/6VkY
kQ6fupF4UaV0Xwhp8hRPWsZPjRO/4FME9KwJ9b5OyCAuKGH20I1xjMamonttq4fJ3F03LUKGnzb1
9nKfVgVk6HpsuAW5kGRP/hpRORolhuAmQrnQobW4+XGEE8w6Vw9t77okv0ief1y3uDJxUde1ajmG
fRs/SA7mKz3mR4cc8QQVnhvm1QQiJRT/9wvrzUD4Okvc94VqOYCJMrqp8BlyXSoKQ/AQMzaHl62C
+4lHBVQbqbvmYXAdgjBLJlIZ1SuWxWKjC76dS6fz/5nE12uHvdd26CHaWQ9UxnRd6ZgsuHOtqMZS
6nBwa/FSta7dHluLmGPZTsr+VQZsBXt7N3U8G3M7AiKZkhvwcjhsBI1hH5/KogTdPdJp9bdegn/E
XCZ2RK9mIWctdze2dLLq4ywTA+vcCf+cZ55FEpy02hbtWjVwBZ3J9iz9kE6Tuxjr/RJRq+Sp+xH8
9CAXQ6TwsDSurdM29/aquFL44braUSCCd26jKl6nFiADQp+huGHyWW3/yLsxsS9zRRPPas04MvC1
+Sw6mVi7pOML8bokv8gsf9yM2H8Z5dNittyJTm556L6YruLEXvT+FQXS1jGDzEtAt0eBcpf5kzpo
mJe0VFUGcZtwSbaix4vBS2DpqT4Yp3VvHuRn6fPk8S4RnVp6ymPZNTThtpK668Ixgj3pchYg5jlr
Yjrm4Nulz7onY95P1ITBpn5cyCdE1zWvqpjpFtS9/Bo1p5bdrBRBLT+iK0KJ7xrYRLaCosdEnldU
dxl73zRehcYrC3u6wsgjlIS4L/GRo1fa2Iw1gHUG1oChsSeI0h3LHGuHN9mjoWELN6Ui/IH+mnz8
T7oIUFXSl3ZqADJaHBuQ1c7+avicb+D/MbRKySc4dWxGbdqQASw+JHecbyfarcfJQ6sF1P/3XlfO
2iFuSDKYYifKCO1oFn88DTt8xfmgeOJUrjbqv9QH1WYYvoDjynpxkkudawaWyqBun/LF38VhmKi9
YJsR6wJCcO9TnTI1lvj5ya2DnM+zR8gj7ZdwcvLl80B+VFEXJjiQpDOKFKOQgzdzDpkBozSWr+yK
kxz8dpPAhXiCAzGTRUvWBSdYYp1bh+0j0SMKTq5O9Q4TbkPkoZWjVpnlCo5KRVtohNcU/euYEUkZ
gSGWnrEOKqykDBhs/NigWSr/W6PmcCkIofem1RSjSTUcl6KDTx191pPUOU1nUEwH3CqvuAix4pxm
Wm2gCIzQddSP7UvqxZ5SOI3XtegfL/Ew2i2EIyRMSSw521Xb1kmJw1Og32FsOdX67bqrJdy6xv+C
C2O18nIylw6KneenBEMKlo1pjNsGpdqmJxp8KGEEvxCpTZV1E4SJde3eSKe7lZxBozRB8AtWYUXZ
0AMiiaS7ah3dDosJctMgggUFI3iDwlIbqbANvHBNX9LmOOahY2AFzPWboUAEJxDJagLiQH73S+YO
06Nd3bKWINGgrkTMG9RxibQQGH29j7sgj36rcHn2ZGJ9Gc9MaY8ZTp54ZV/4hFuxMz39vjjI2IUh
HaiGSUIesbwMb6bXiw0LNeVDqhxtqipD/T4PExfWUtQtOPNB0+/NBvgpy9zVcip5pCCE1MCMU3Ar
MUDEKnqq/jLjlz9SK53jX4igK7nUrh0XoZiesrQ6Nmru2+3kXofZ7sG5uHnB2rN4tS2D1686P37g
OYd8z1BVjf2YcCtELqALNl/rIMbNE24nse6U+n3a3WqrtFvZhzp+6rJ31+WirkcwfewgLaycX08v
HYf5TibZEQiz1wWzH5oqr2yUT9GqlXwxPvGehzhQH6aX8Wg6oEEDY93NTOjEdv/NxWUJfiCp5sFC
9zS+WHbRfrrl80MgRzjpAe+/+a0x1DOY2I9ra2bXZyXAiu6vrHjpM//6FREnKPJYGFOSKCvmh7w1
zY9x0TiylLugTyX8Mz8TIRvAdyPWL8uaAspiTdA7tW2kpDK0/vuZlUG/731O+0I1jH7/1rmGI2hc
ZZVFk2DG3zPfh7ezZ7pW61n3s6f6GfiLD42X32g7LKazB5gXeP3JfikuyLU/QNDIFMWa2eKCdsn8
EM0hqndoeZemPSM55jas682ZCnooS0VjV5Lee9oYI4WzZOwP6HpCP7aKn5coYlAaLENZwgEo7Sfj
vj7wuRHbSz+uuwnPWih/fvyd/ss3iEKGmjQKU/IOiGyffGhPktO52l9x0O5LcDUobvKiOskz9ZFE
HKb4+qkVhgw7AGhR7KPwvqUmNqnfFyJVncX1UEZG75V29DdL+5sqzF+vm/JGdvrm3PifcBGs5lUK
l3rmIgyFb/JGTkwtTbsSgzfkygwKi7uVC6ySgcnJ7IFlNCgJvTZS5HTsNtVe1pKsR1FHJ/iO1czj
qcJj2ffeFd4noxVO9YpHcDfd82YZOXIGKp+kMAU/UqAFrEh1yKcN0j30/2iO9e76dW1Vx9/cl+Aq
1nSIl4qr3LLrWvDUFv780fZAsG6gOl4F9tNvVMffAAoOI1/CRVuwWcir6lc0aEXS54F6VdoIJ5cQ
Yrgq1zVN8hEyYbNkZDyM6GGmLIlQPTFi5aZiDLMGdYDqxZMTmQ9ZuLeMIJz/zJ4MIX8FZew0I02C
LOX9GC7Oshyb6n0fFV5IlUwIdRMXmiolnvJVbrrguHAY6jKM+rigEPi/Xxhsqw9GXVgcwTomqtdR
u+CoixccwiChKXnhymy2d6r0dWxuJpUkJ+ZO8kpwFedB+hCkD5WKq298zrydBvXHaGf4mATw653y
QuVeW+X3N9oseAGrLlXFrCFU4/PS2QnNoJIjuYlbnPi4eHtExRqcCESuRF2V4BcUdGkuiw0pY+uw
hoEef7nueKirEtxAmGDtJysgVd4e0vXUSx+LhvJthAwi01IkWT0cAcKd3YROFxvYUQCHM5ReUfW+
LSMZ08ensV6d3lZd3fimWw9o23ElNu+vC0t5WZGGCfsR8kzmCVl64Oxpyg27s3x9cHgvNi9DDbJ7
HZE4XlNwG0oqD22EZYJeGz/149eyuonSd9chqNPldnJhzH0q9VI9AaJQ7m37vUKN1VK/z//94vf1
drLnIsXvl1Xrs6R1SriM6yJQeeVPO2BKlrVZCy2030/fOA/DuM8/yoflVdoVwbJnHrUagBJKSCMm
kCg2qK8gM9eOafZYWZ+vS0Tdu+As4kw1BtXG72f6u35dnHBSsHeG6uyhpBCdw1QUypJyKXoLnB/P
dkYVbrl+XnGyIlf61OV5FXHTNRw0bGCqcN63SLzZrgqm/W8Mj116WJErfe7U2lp44MvVk9zq2BdJ
kb4R12IJXxOSvkqFZCDpybvDOJ+S9rYvqSMjLsUSTD4zJsPWeJwYg3lw6wM6qrykcs3YWd3uUGD6
CHNq1MgH8aUpEqpGpbZE1QIjtarHsT+ANh1NgC1WhExEPKJOkEt/4Q060MsXGo9H5vhljl7S+NbS
nq/bDtfaKzpn8T/hAkJBetVOCy6pLF4KM0itEutqT8b0tdO/TktICETFBEtwBSEWHxdSgvsKP2Ps
LVD2/V73Oo89yl7qhz5Fxb1VMXqj5YJrkJrQGOsGePGJk8spe8lVvs9jFqhAGIfrZ0l5VktwEboV
T0vHHZ2013fZU+fy1U3lvvU5t28T/D9W9mw0hb6RT8gouqpiCgiJek+p8N2STUFiSx5GWzzQ07tD
l94tBqK8tgZmR80ZEFYgco+0kWyHC09mWuykDD9b2pcRLOGxGlw/VMIGxLbXvkNHBFgUUJOYbvT4
1Sp9QyYai7YhLMU0sS+P/bRlCQsCVswHy6CmHF/M8t1qeFK6Epq/7ajOGIKjqsfEKMAF33vJemji
Y5JTnnBbE84AQmair1mr2DGEyNW/J+s06k8SaMOS5Is6n+bxZl1vNYW4GkomwT3ZacE0qYFMIABZ
kg9T/nj96rny/uybziIJvmkp8kpec/x+2x9ZdxOhzmtjbNsonVb6IE+pY8v+dURKEwT3hMnBJhla
HGKSosXBPvXT4CwT8dRMHZvgk8rUsGVbXeCTEubPSnFUOioT/oXfOx+d4IlarUStPMTRyY/YfhFU
t1W0r9EmomFYgvXeSkSRX/j1M57gh8YyBWeZioNTsMeVzyPyRk35oO3m7/OIv9GiDrf3A07szpIq
M+naEEdoNI9Mv03VI8msue3ezhBC9mJpPfgGdZxgbPRuvq5ujo7DIcUzUagScYOCEnyD1OQzFtcp
vTfYd2N3UCPNyTCLBI9EOCFCvb/f4kWwT+1FK2JusG15y8oP/bIz4g/XLYhQ7u8h8gICJPexXI+A
qDCRXX2RqLl16qwEnxDWw2woERRNAoFJWN/lbeIjTRkTwki5EV7xPd9JAy7kQGjDxjnur1d2WyZ/
lagT9tnzoH8YM6rnmIIS/EHTrpMk9RyqOUSyO0RuVJ669H34G2vg3liN4BT0qitLpcLZyaUfL09z
4842cf2bshgy9mOrpobuScEPFJVqoWiMdDJbIpTUbifleVruluWj2v9O0D4jid8vXTGj4TgB0txj
PHB51ts5aH+jVdvG4qp/xRE/YWxZUfRqwIk12O4Evd5JOdVGv+06LzAE6y/CVdcqCdafnsCLGO7g
O4PeGY+K4fBnniigitHbxbULRCFV6IxlHrHFDUuOPTzyvFaFk3shyNKT03psDtN96oMOoCHui0QV
soW8SfKp6JCqGrGDYug7Eyzg9kE9sNnhj0uRWz0zT3267o5IVMFfJGsYgqMdpzvf46MDDZM99v4c
wWOiodivIDhhnXToFh8JWB4dfnIfF0fM3diF+7BiRZUaHg/jQ7jD88J+3VWHf949qSnMTY97ASW6
jyKZo5obQq19xTu1LRNBg/p9wWv06dQzrcS9Ndnemk+Fsb9+VptB6eLvF1yGmWRKYlf4+7vlfqz3
bNmvCQFBiCB+qmhqUS2pASVImrucb4Mjfn/7w+8sg/iRwiKmLqYFgPUZY96f+Axi5RqFY7n6vfaN
d29THPeU2xCn9DTsuQvtEBo23xcL6FQ1Lw0yF/NK06uMoceEdBvEPYlciVHDonHmKs3AA6Tsp+m5
+I2VVpfu1hZcRMOqfEj5MfYSc/HY5MpL60g2RTNAqYPgEzSln+U4gkZb/RGjJKpFtZNxl33F+m3B
+iWm2lbZcwcbVN/ZOYqdfBg+zX7FV3r71+1nMyO60D3B/gvTKkeFf7NU1U0Yfh3ZQ5N4Wav+mRuw
BTcwzEVsRBlX8fUutO+70LsuBmlDgh8wMBgAPkkAFIYzvupHrtDtTZh4WJDkho5+kg5UDZQyInEU
T9WyXl86YE6PKLIdeQd//jG1EJBsp8TLVk71mxH5kTibN9RIYBsdmtGuvVs3L2x91UDxDHY1WSWa
JqkDZVxLL2KQog22rmRQ8wy1yVN5wLOdFx5MbLYHp4oeFAHCLZE1E5YlzuuVYfG/Lxm8bumGH1Gv
W4QPYoKDgBJmjc7vy8pce/40LseiJfIUSgTBOaxR34URT1MW+VMr+Xr0cl3PKREE31ANvRZh4TcK
ruyLudTOCIVTCBlIvRZ8wpJ1bFJ5TI1Pi6sEnGo7uc3Bg6QG+j7ydOLat8sNZx/EBOeAFR45i7Cr
AXZUxRiYsjCXYhruejf60+hg3vBw/RBJQMFZmG00VyVPYWcF/RvcVegvGA6Yj9IO/EcvVMp83WxN
kZsojKx2qlfIZ8TvxyRgxWkCDV5lu7P+kZCMJ9+/jh2mSEskF5FWzh30Y302H2tQv8fPxlOJrr3k
nebHj9WfqQq+dN56CTVM7GitIJp+q4NYQNtLPvPjb6bDXwPZoaDwrsdGUxwUTVkURnKLmzNv+dw/
X7k3HtEECUZQmlHwurGZ4sio3qdhEys4TGN5qGS3ZB+136pP/1B9UxwRrRvsHJYiyDPUd6V+MI0n
PSTOjJJCdBnRaOVhBggrepKzh77826I+dCkFFxxGZGQN/oPXs9Njte56ezfHL62mO3JO0QcRcQk9
qW81Lm+aWrYYLqXzlYCB4jGCxnF+4v7/SLuy7jh1pfuLWAsQCHhlaLrbbcdjEueFlZF5nvn135Zz
7zGROeh+zsM5L1mrt6sobUmlql0fG1SGFj75sb+mRP7jyGIeGqOpa/iv1Q6j6Smyn4qqr/Z3Dcon
JFOpz5WYRQGKubP0WhIpjghMeFG0Wu3lQY+ZxgEL5AKa4Q2y4JN81y/f/8pPL6S7Aqkj9Lv3JqhA
Tc5KhsZx41vTCE4lIkO43EMzGtZisNtkiMcipfar4laPHv7ODu6U0NQamfBohEdhHRVjgebPmhNL
muBALNiDUPz2ZxzXpVoYC0vcIOt9gNCgp9+EGIrEKqIChz7t2yRE40igzzXM82E8zQa8jje1P+CY
ej8f6CE6k2f9Pcqaq7vYm17kSu8LRWev98YD42nlSO7TE5s/kh7+7gZDFY4QQNGWZbHTSqF8LBd7
MD9NhT+KmtS2VN/+sIijgYD2BeICa8g6Mk308hoHBu3D6KqufDRbQXQICIHvQ1b6/8agqTyWykUR
ZX0ERzz6Uo+/WqykyRfkp1mQH5QDWmS8AAqQITJ4bHzt+G153o8/wbrlhVZDqWrV9iXDEVwn0me0
eSqilLvIZRw1SHJIlJ5labIp7mwz1597PFXtmyHCYP++8po1mU2VsKeWMkeJiHpq5NM+gGh3UzlW
MDpzkUdoALnZJbjLv3Yn5Wh5t9N9GHlMqSxzxD3hzDE7R0aVo4YlSZY5Z6GAerHhEN9r3nSlPcZO
lkGLqnTno2hossiL3GlB03RNHkd4ccQTnzXaqVQKlo8o3DhKGGY5SaCRAG4dH8LpMU0uKhU0ZDGv
7HmNowON1nEZltiJSOwVxtOS3YWpaauG4BFbYAnfWFyZGFyRNPCVhGnjqK5ZFH8cRGwjAuEeK4sS
5d8S27mb5TaMzqZ1nnOBuwTfnO8qnuehaDJWJNF18lWyQFY3EYkbiCA4AkiVSPqdq8/ns4nD4bvq
PF6P6nwT8TCjdSyy4KUolo5ZZXdy603j130CEH0K9u8rhmkgmIYLAUCmGi2993pz6USthCLu53u6
RmmSZ42xWHRiid/6WrttJXtwFodRjAbtFfJ365FwK572xOhiditN4kscon/RD5fD3zmOW/K1EYdj
wgKsXa7RpQNlLGny9yG2A0yTMdUPj5MWb4VqLaTWWc1jbF11wW1I3vXtX3+fM4GgJVaOBhRwDu05
iI5a/NTH7/LSKwTHWhAFHyyJtXmE+S+pPksYud0MAlWifzlr/gPCd57VVmJKlJW6whJXc5japuVM
Z9Ybk/kifXAhGkdeqUbSiYT098lWQ5cRmwzMHgT/l1k1/7I/v9qm/rk+E6NsxjbANwq+4NzkRx/I
/dBAxn3E0LbKSZ4WYr+vmwF74n/iTuOILazSecagS+yXs2PgnvB9cdmIAe1EGhtKx+2BDfEQK1wL
PcvWw5qLSo1YEivRS0KPJeWY5qzmmp0zQw/kvef4VzM56rMKZVQXVr8cjKFLqpOVH9kIlkY0tlL4
DbkDj0wn6KdlsKv43P+aSrs7tXbsYSKnmxpH9ZC70d37jjyvtnEE2EWyBMF52JYHo1t35BhRWcBO
2zvHKwTHHkGBs+mUYR0UuoqR1YETVb86JXT2OfBfNo9XGI5BumGuSc8ska7MazZbEsXyid33ePRg
9QY91CKP+5ACw/jWtLwOm2RinJVPkh2mhm2aHxbsIvsoAnLnu9Oo0sUYTAu70PobxjelqPVDZAVH
HPNYa3LH2lma8UoP3GK5HkXvUewLvz2S/vNp+Ga0VDfbQpVhAoZ/XKU5ep/oTynG+A8rc8Nxtlvw
x77TRBTBTzMitIjSOgak7FeXGAXShhdfIDjmoEBaOKBJFHv8GKMElfpyjYI6qKr9HgNfOt0RY7iR
bC6RbBb5U/TJOJ6IhopgOwZcq1/hUGaP2k8jFMWdCIRjBjrptDMZudfFlZl6rfSlEL2viCA4ZrDa
Uh3jHHYE+XLdFgbqnbKr2Fi8/WBg7tgLP44ZJmtJZ8xiRzoryGy98trqbgwdJROkAAUwfIeaorZx
G70EQe7r8TNVP8Xm9SCqRBP4jO8+qxVpUcwGPoPw6QjVGzXyrej7vsNe0ro7HuM7zuaFvbSxD9Pm
vyz6K6e3+Xi1KJJdS05WPirpQy46ALJw2oPkzhLo8R000wJkkR/k/mka+0NQfqBVY9fZo8A8dvLa
w+LOD2VRYzJXiYDoO80N5M+VqXlVR69CJb0spuqFhnoiGnWpOtgG/bSPLuBzvk0tMKphWmYYKudn
KzmWwioNEQDHDi1dogFjJUHon9OPgc/EX5Jv0aflLN1R9MHRG1VwhRbRH+WoIk3DHm3NQIwumq8f
ioPkGU57gFghZIYK/z2Kesh4/rOfUI434ryzVGICT8u833Pum6MZYy4N04AV061oYXP8UUG8ZDBY
Y2E7PA3WoZNqu1nsmPzl9YQv/dQVo8rR+MWag5WD4mYHyZlvx4N2UI+BYwgaKwRR8qYENDQ0w4R2
PnS0T4F6UYXzBNmC3VlkfAtbG8dDTA0AtN7v4k8k9rvz78p59ha2/NhfV6Io5NvXIsVKMCQPgGOF
2gDNi+9SPypdDaMEWe7Y0B1R66TolGEwJ68uImg2tKZJAqQ8ecpn1g3MbnmN9nLxEV9EBNzPN7VZ
ZRx3hF1E5Plak7wZOhWF6NFChMGxR4xhENUSIti7+jQXnjzdtCK3iUKPowu9yZTaZDIzbXarZ+dS
JOIkWK98u9oQFhqq4OCmfHLN9Jdl2iEmFLeiRKtgxzI4WogpmfWAncLyHPcZe8G83sA4TtJ9Ifn7
oS0wiK/ztHp9yqcCNygtj+2UPljtT5o+5aJ5HQKD+GrPTkPxuzrBoKX+rJLHec6dRU58ufZaUTXS
v6wccIymotac8OUFXRDGStUarDyjurDyjMCll+oXpr8fJKHk1XZMv4JxMQ1BYGtpYhP5sfI2mdBR
G9lDKdKS2I7qVxAuqrNgGS0VEjaoV7ytpM+hcF/fjoJXAG7Xq/JsaJcaAPId9dNjfc5cyWvRLYbh
Eoqj2pnXPVmn8NN+7Il8x0V5kZhGVJn4UGHzfSjPanMsQ8FWJIDgiwzGaqqDIYVh1LpVkueu/0rS
j/tWCD4OX2cQjaaaZgqsaKTrAVVHsaA0VmQCd4kmy0CSUcfv69p9TtEhgouGSIps8/tT2VJkxdRV
yu9vVp9b5cwu6rJieHJ8l4fTsegTpxyFpSybB+QVFLevLZpUZZMMqIw4rLkg94MD6hpGlxX6iuS5
Nn23AmP/vtpEiT5NacqUkWQ09dV2FH/KRWUsm8y2guAIIEkHGo0D7Cn1A4VGSJh43fBULecyEdV6
i74SRwPG2PZWyerAhkZ3g/B6bkxbRk/XqIpSHJsxvTKK44MEMu5En+E3/YH6LPPKusCbyilwCkFh
Mctpx/3hHetohcmxwWjUZI5Yn3tjnUZ6lLXT/u8LvMfvdErSZdOy4ENZ0X3coNvXl0fLrmJRmYEg
IPitbjKsAUXS+EoSfdKeSuPjd5o6ovcsQWDzrQztmEZjMsKYvOhsvc6cMHiMKoFIyHYn0Osn4fsX
8oZYfdsBJXgqLi+13m6yuM1VeEIJiE2hMB59EdVDb2/fK1COIGarKYJhAqjqy47sZYfUz666l3O2
hTqU/aAQ+ZEjiFGOpVxnKmPVfCMln8fIlXoBhNCLHENMsjpWMXtSmO+sB720I7S6GPfqjwZzm+hx
8nTUB72r23flRI4qRlMr+o4VsifWB3mR0f3dOol0/3fO41hCM9IyRIsDkl9R6+iDHUONM6r/jhZM
jhbirC/STMYXKlDPO5zqdzVFvnqK72cgY9JG6gvV0WOYemN7jkX5J0GQ8R0Mua6bUcaW0TT4pfE1
ll29eNr/FNuVWiszuFNCWNaWojGBFZYmZiqUpV9cQQbnfyhlYZ/1ze17BcWl00wUHLQjI+oxqKDg
8qTHJ72+hV5uLx+TSnCAY593D4xjg06WZT1mvQXJKT6m5+ao+8QTrxfBhmdxPFBOeUVbVhwfq6ci
e4gzQR5LFAIcBzRFK0E3GT5b1AuJHuXcIaMvCAHBBmdxa55mKIIvTbiq1u3eI4fCVSnT9gF9Zrb6
ufvKChGR1hV2FmymY1YBwfFA0NZRnOVw3lS7BSuucCK3Hu35x3KOjtDNvRZq1IjcyZECyoOCuFFg
quzHuTu57X16Dk76jXwqL5Lhsqn3oRt/23fwPqjBdzTIlbzUJtvYWzLeBsmPLl1cXRftSNu5pn+8
afDdDEqfkqlnVaTyl/4XPRes1ttRicvKFNVjf0RmZt+u7ZT8CpHjDsxU6CRTgzc1rXxSOupYRXUo
6tyW5sVJquQ0at1BU9uDgTkFAuz9hWfwvQ1tWpG0Ye/SBkYLorz5M3K8aLlSH7vZodAVH/xCGD77
C8XgWxysMTUWnQk4deqPNnroJcVp5ut4EhVnbT+6rxzLscpMcJ7VmdQW1RfDzmLFD0qUOGUW5kRC
1lLBjWFuPs0VpNTj2FbJ6EQxqsTQiGgWd/uOFvmZI6CgCI3eZDc8pZCOA0VMZbG3DyHYgwyZI6Bu
kco6aYDBxNjGG9anQtAwPj2N9jvGAZjQ5v7PhdXgGyLk0kg6q8InxJXBJvVN2Ale3ESLnWOYSoqb
jDKBvKQd7VyfbXm8ipWv+x4TgPDZCdQiL13JriRQ4j6bg+xYASRCc9EiE3x7PkNRI1MWJWx9x0uT
2aGJWKuElYgiWzgSSdoUioUqHGYmR0KOCb3KQsFJev/gYbww5+o2r4x9Ny9Ma7vW4g/FWLo5vnyq
tXeLHNtt3dY2wYin/U/EYvbfzx/GyxJfYZYDtNBQxw1uhH6z8Sk1nvL00k1HpRcsUME1weB7I7Kl
aIlW4SvV3ujVkG09Llf6zXKTXwavPy3XklvL9rt0+V7XkcLRwmx2uqSy3hLL8KP+oSp+VMRPBpFt
7OPveZFjhnwZQpKz1SQdgy9M6yj0OpsqNpM6wuOau//NRPHOnUfiJJFiqC6DHMLJXUyoKiVEACGi
doXjh66H4rKUIC6MB/07m64tedM9Flb2cUYmaz7qbvH9r6zi2yOS0KhIzdg1q6/1/FYRrS7Brsh3
R9CyngOd4BuFC6Sv7EUznJGeB9FNRQTD8UQgN81AU8Bo0GBI8+/J8DQld8Y8CBau6Aup3DVlwitv
MRnwl+aXN+iw/RBgbJmt+KYtnWuMv0iuR9FJSsCB/Dg2c8KMD521qqvdoZZ8nWIE+nuywa8Llu+V
IHrVmCVzH2sGmyQnKCGxtQguXSI7OFYwlcWsTFb1LTWG244fJlV3wvDjfjwLmFXlOKFpQtNEgRhS
LxKxG/Rbp4tdh/dZ4ZuJgH+2CUFDXYWCkXgyPzxoys1mmkKk0CeU7cnldWQc9m3ZdJhhyhZuo2jl
4HemrEJ2sU1wjpuUX2N2rJTHtBI84YsgmI2rjQivdFpLtRqDQqsfRDsG0F6fRUOQtnNvKzvYH7EC
SYdcw7hY2CEdrQ+s0zhwa3f8TJzuvZ3GKzAuyoqmCJNqAViXHtTFU/qnpBfQ9OaHX0FwMWaqGbre
MzhtaD9X+cnMBd9d9PvcTjMt8px2PUyYzZtIcpPgYT+uNteIZRqyblp4neM5uVYhC6eTAqMr1buq
PCkGJsEUqT1Y8YdeVOSwGWArLJ6YlbCYg6nEeKoaBypUTqZPnWja7aa/VhgcJ89SMNKsBoasnELD
i4z3nNpXv8/wV/Hb1V0R5gb8JdPBDq2PUOSVMO1j/6OIHMUtksYwlr6MmRHWw1jcS+aNKhrlJfIT
tzSysZ0bbYAd5eQt6VkuBbvIZlZt5Sd+XTTJgkmezE+oEqNun8ROMX+JkjNWYFN+sKqnv3MZt07S
blY0i8BlmdbaLfHn+JLUseC7iJzGHcmqWs6VKYBRUaTeNJZ0RSzRjGOB3/jOtBQt3nHI7DCLmya8
RNLXaE4ht4R64+FRQ2uULgjozVuBin1FIaZiWia/35tjZaRpAYYZz4Mr2folcYcrcpM0Nq7WjoqT
5pw4okzX1kVrDcqF39QGmlElMBOcYEvqfdLXdjxqdticMmqdFNFDwuZZbQ3IxWMVzmU+VWwrOCwH
FW8+01X4U7kfDwTFB82T9EP4ysSYhr+RrBG5iBy1xlSsBSaOZ9OnFL0QFtoujsqZeMpP2tniYb1b
XL5G5MIzTEepnE0gGtIXacpdvTfssDpHY2ZrohqYraWwwuLjNAqHuI9UYLHxr0ar2moheozeYsE1
hPIn1Sa0KDKlAURhnbShRPPxl1oR0MbmeURVdNPUDUqpzlckR2qqKHWIJZ0naEBXvQR1ix11lTv2
ClD5oq6LTbet4LgtMDOXXFPMHMu7Te1UvZTCHP1m2K0QuA2QWirNm4xxFMTVY1wbTXdpHM1mS1k+
ktvxHSfftQOZxasNMS4DJSpy4M0YL18oj8I22s109RqB2w3TSbPQgAOEBpIOTKAyd/Sb2KF2e2r8
TCgTyajnzbpVVUM3kIshKv/IIWFfrGd5xtDhZnbU+K5Ft5Sq/4grwQ65GQorHI4fIK8Q9qjCAz/o
uaPiYbMYT///PVFdIXB8UHV9oIbVgrN2YR6n3nR0+Y7IueDasG8H4R8twlgvFcWEHUoVOpCLQ1g7
+3ZsPh+gfE+xCDWRlOWrztETPhhFAIg+D+ym8dT2Pkj9Wf82oVQpLE5Z/SOion2RLcW3cfAKym1R
yOEHXTvBexDrN+9YeSwbHJCGHpvbLe4L3Nr41zZyG5Qa6WbaD4BTIfhUHIZjf6hP6lFUh7VJqitX
clFnaMmUZC2zio5OG0JLqD2mirf/wUQgXOBJY9A3kQSQcsFAh/o8B5oTpod9kM11SogM0ia6qfGv
WIsyDzNNERRV8VxGD0bzbSKYSPaeVbpC4Qg7XVJFp/XUuwEIezS+EdHE0RchlTdxtkLgCDtMw1ii
2gsP2K1XlfbQo2wtvIL872k4d7/Si/VF/q78Ik5yFg7H2AzyFTjH3nhnrE3a4Et1h+gWL4DH7vy7
zTd1cdkUrePNAwqhmB2J/BI1eCFqnWZdOhcqm+s7Qr4mQ2medrvcsCm1nQ35wxJ1X+NRbRxRk8cm
R70C880JodbPsR4BOJk+VcOtln/Zj8XNgF/9PndUkSU5RqmXDDcutaPN/oSHRl00u0sEwoXivARW
I6Uwwmw7P5O/m3XkWeRx35LNg/nKEi4aaUcKSOopYPPkKzVv8gzprHQ4SOGPpj00pSANuH35WMHx
8WfRWqoobIp6Z3AZydZOOOF1H8OCqD27jUOgkigcFrR9HVjhMl+vTi1prZRFwCJRPk+XZrAhMvrB
wiQ7605xyEdoQj+IiFfkWG47yeMui9UBIYI32jg+q+MFoqM2lR5GabxqNNGY+e1T08pCbj8ZSlpH
U8Y8e1rQj8OeDyyHotqatZPUn0R6+aLg5PaVRA2MgeiIG7mi1+lYOn0/XcekFlCICIbbWfRJqpjE
EravoLMTej20920kCEoBBl/GWWX1VC4FMMLReGzU+XOjD2ezkEWTXEU4HGlEYV4RvUREKGrkpGln
a6hI6CORaNj2PvkP6b4p5OxDvPvNMKdFZaBh3uWdn/SXqRKZs31Ke404vpbTaiecYg0AqT5r3Mv9
ENJkql05otJDAZvzitRQPMFwYmYRlaDj4hulKM8joiWTfboVPVA8A2s94/Mcs/ii59GHtMAh9DVb
b3CRauzwe+GL3hQ3D4Ar93EEMUGFbw57LNiZDHarXSvRJesPuvKc9sSuqsapCwHXiyKDpwgrRnFA
Az+m0mXMP8rqz1a7TMFxf0cRfS2OGWZaSHqVAUUfIGpQ3RmVQIlz+w6/8hxHCv1Y6KA7fC29drsL
04suPuleejHt6at8FH0nwbLlyzmVBn1TlQ40I5ROSznayjAfi3yy3+E2jWBGvK7jP77HaE7NkdY9
TmaZdWyCT7pI2G3baysALt7SqdCXYQSAVjnDZyZqG3pokM69/qI7jS9qzdsMgxUcF2xGbYQLtH5w
GdW/TyR3ouDnvsM2v8sKgIuzRKMZTWQAVKGvpNd6eux1wWVgmxdWGFykqVnSLrQARpM55EOBMRKa
o9ilD2pQbHIX3srIsbzr5PAKytfwdHJotEqCC0KonOTkTuu+5hZIFVrl5mDZDfH/yo98LU9Zj6Yx
4gGCzaDsq0MV3EqSgBK2j18rk7ijbDxrZZBnwIgu0MqybFbeMODg72U2edFK7D8Jp39sXnVWmNzJ
VkVBXIPu0N4ltcsEukKP3moP0pfRZeXxoo+2yeY68hWYiGWauO78uYMMc1b2Qzrg3khkO4Nk8/Rh
VE6F/KwglW/IZyp6KNwM/1dAPkqQ2h4mZRxB5tBAUf2l+SYXAkoSQXAHFsXqSqKmgIjGh4zgUeLT
XHv7wbfNShBsRh2ISvE/9jesdt4qStQlnHtE36UbbNWLz5qLqYnyofCkk7iRfDsSV3gcC/bK1FjF
1LEks41AjO/rc3wHGrzKL4t+CB3ZFt+DGdW9ufGvMDkq1AtdiuQCNg6B6ZVtY+fQm0pnw5GL4BmP
IoIz8ybzruA4YuzCJSugFIdzWdVeG3ihHgJRKYwIgot2M9MCgnwMcqbVOde9WjSsePOkQokFyRZZ
Jm/q8nql7Mq0AQVaEEEZp6NGkWakJ0vUq/wv4fAKxAxdhZ+ipL3SYUofJPXsrrSbU+tPR/0mSjDj
nLWpDk8ksUVC9tt3tZV5XNBjQ9GXnqWcyQfrAxuImju4DXzAEwQUf8TVa0I8LuhbksRRzLgi/sgG
vrI3gthZzovD8MTxLsTjAp4u+pDPM+xT77LciY+1b54aPBtdL452CL9bJ/V+n0Y2mWrlUC7kS/Y6
1Xf4jE1mHhe1rW2ljBTHpKJLjwiIC/yxaoJ0imGZEVbOVJ2nkNqpKEsnAOHr8sLCiqalBkiplva8
+PM82fr4jv4RjIf77xLjC0GKYCKyOsNlWaffpHPsTinKWTT1PaeLFQy38ze4umkkB0y/XMfVV6W7
qO96WFlBcBs95jPHmkFBRlHafg3G+pkG79oJVxAcTdBIjue8xwJqB3eoH+L0kr9LbXf9QThSaKxR
XxrMOnXrJPhqUDQvxyoGreaxYHsQcR6vVBzlhCZYnmAfm2RO9qi4iZv7y014mj+3F+IVviZYntvb
xWuscXyQ9BZULpj78kY6R+ZidxC332cAwY6hcgwQl0mqTT3irJrr53HEs+FcuW1v3tPq8z7Sdt4D
DQJUIZopaxrHAZpKAstIEG8s78HazVneI4RupSjvsWmTYRgEr5K6gT76PzenvMrHvGsjuK29z+Sb
tIq8kNgxFUmcbB/CVkDc/jBLeadYeogBIA/ozIVNLPmRv4zKioWNpEI0LhrkalQV9Hch8eFT3zjU
eBMYQggfyi+q/YNINXcz+FbGcZEhDbJK4hJwXfolVxV7tN7FDisELiBGEkrQUgNCLV835Tltj615
2A+6zS3hFYJPQpCmq6kiIRQs7G2VAW2z7KDEH/dBBJ7iu0oreULSRYUddDwqBhrBT/u/v30uWFnB
bwbyoPRTBitab/YUN/Ykj2mhskFYSEDciJQHWSC9OXebCsbZq9TSccX4c/1EUG0puiqB09TYlqzF
1tMQagpPTXweu8jeN27zC63AuC1CiXDZbA2AKeV1YLiZ9Dkb3H2I7ZWzwuAIIdWruNUVfCDmP+0p
cbsrGY3zARrnx2+iU8gm+6zAOFIgUq7UUs68V11P2iml31pkIEQTSTdjboXCkUGezrQKDbZ2Ms9a
jrJIA0L0WbjVr8d0UCFpjXt59ktXvpkKVF1TUeWSyAiOAHK9jmYlSmGEcsKkXWUSbG4CI3ixxnLG
0NaiZZ+CHufqMFePvYhgtk8Frx+CL4ySliWZY4bBNEjHjxH6fDH47xCfyHnxsnN4EK1OkVEcGehD
U09VBsACcyy62JUb2dHax/0lI/gylKOAMFFNvLngywz5XRr4sbC+nf3ADsdQ9gesL5BTneVyDSui
0+ihUdmXnPJ7ZuNqhWqy3hYJHAkWJV8ZQ+mQzYmG5RJJh7L0lbKxm/g6Fan7iWC4tR9LptFqaHly
A/R4t9dS+EGuHhvRGHFhzHGLv1/UMMhwdXOzz/Wv8Ng95NfmJYIizJndvZM7ivnrx/2AEFnG8UEl
d5qkpvheCz3mGOys3QbkUr6rWnK1mDhCUMoKmXwVKH12nvqnQPT724npVwC+wIEuuVnnFJ5DhTDE
4Y0r01e92gnc/jl8zO6hon4tC8s5tmNdQ2pJRV7V4q+MsWklXd3gmJhGznAwfQ0vCKYr/VTu5IPu
iEukthniFY9jiKUOioWYwIOwa0SvWxLZtejyuI2BY7yiKoaq8mIgZpHNxtLBkaH6GA/XCPNIWPSw
7bd/MPjDW4IPNVc5jj0Yjn5CEcx1cDEHqN3PbuaNR61xRI19LIjfktIrIJe4rUgetD07LQboiCND
7Q7oU0OqzZ7ic6QVrjQITnYCL/JTToeh1/VRBWCOiT7E8im5LczP+yt3m8pfjeKonEARa04SYKSF
ryfXoUjNadMGC+l7Q0FHF9U5MkrySU0HC1sFLWbUaaCUOnTnyt83QgTC0Q9Z9CyoVYAs0lkfL3V+
iIbjPsT2KXtlCEc+UxxUidKh5njobfVOO7NlKuHtCCK3ll9DVFfEqdvn0ldE/nxi4PVjSFHOiEbj
3pM9NlJePrU41UPgFre8ffs242AFxgV3s2RWrFKAmYU/yI+p+bj/+0JrONohRLNSYwBA62WPGON0
jJ0RnmOD4yVXdPcWBAR/QKkxpaEqFHysYnzQMQ9C/7aEgsUpNIg7o2Ty0EdNnSGyr9Uzk5c3XZlg
1OPvvmIpdvcdKDKJ/fv6SCS1dS0zuGAqIDvxMJd3YyuqchFFAXdCqZYWfKDhI6Ea3U6qM9V+7luh
sPX+hkQtE18bnTIG4ccoW3KbGsGAPXy+kx6iW8tWLsNFYW0dnvFFuiYj4hvtTb5oqPyWZQTZJd2Q
MQhW4+vRi3LKUO0ioSu79y3t2hBViW+dgNa/z1FQQlq1Tyb8PjU/VfODamDaZ+lF5dO+/7aiAIkr
5MlMMKrMC0DWrUFJmVVIyRfPin6J0SdrTILI3jRlhcEFdqRFU6JMwMhTrM7giujeFCp2Ez2+xxaq
aJqpy5bGd/saRTRjllH7kuAx06scFQ2ihqXNr05eITjSSSo0AqstIALsoHVwTzNBlRtjfT6cyQqA
3z71xsoHBpCcgjN7fc8vTEqpFRTnsOjZg+E+STZ3WtsSwCzlcyZdDYTamfSc6bLdFyg+1wSbweZB
eG0WRzYDbdAHWDdIISEZC0U6N8drU3WEfiG1TZt4yRfpEbpD+/GwRQ1rUI586tLMOrMB6IjuLsmx
tMROkvsmtZxRdIHll5Fm6ZYqE93C3GRV1V7sX5FpGfZWk+YqcRT00MYHpb2EokQPH3o8BGdNarQ0
yHqFOHNyCudH1bzf99abAwkPwNy5skHTI3mKRgBAiSSzkYEhxzh0ILv/BWEyoeYXl3+RQo3IbxzL
jXVXZxaY3Smr0NZyDDdRcRoSibDxBMRbxh21unyK5DRiX2fS7by96qwvtTm5I4oL9n0oMId/Emyi
uo8lBeZUKGhHyWhpnpRQlMIUWMPf73JakNkcALJEV0FxKgs3D38NkAPdt+Xld9Yc8dtrUOZSWWPA
m7aAsAbHGm1AcIkkBxME4ZZO6ueO9NP7VJ9YOLCx54XTHysnc3QBmfOLl0Pnr85JUBh1jdYjp1V9
c76vlkNCG3eUIMjU/9y39M3Ji8fizqpTF7ZVhxl4DlMMqdDk051NO7ATFMnOwkLF7c/3j1sN9c9l
JqPqd6krZhgmrFcfIApmZ/V3MxWVmm/yBTQvqIHHYywhLuitKrVyWQIOZMkjTCWRSjdQ+sHZ950A
hR9/B9HbJA57iTiZMuGJ/SaTF0EcbiMQSyYWxSRCXlxMS6WGLAVFn02SE38w5eSUNSjL3rdjc+XC
Sf9F4YkoSrpBH4DS0diO6nNX/tTah32MzZBW8E5oYZyijsPqn18+GeM6inCCdaKyv5Fo+aFZlIdU
Sz5JXfmjkIPW3cd7GTT8ZgWrsoH5jRDEx7b0J2BsSMTQgkhzGteE5L4TnAOftXJIN53dePrZdDW7
vhQ32bGD2l7gFBjGvf8nbLp19Rdwwa5q2VLROdScvKhOSnslJdmxiQR5980IUZnoP/qF0UTH/ojV
xmVFkSSbJNYcc5FS25zUo5YZggPT5rdTDYqyQd2SoaDwJ0ZhBqQpRsR5YtmlZt2ppL9GYbhLMtLa
zSiIRhEaF4211pJ8DBjaXDiD3mEkx83Qfm+U52AMBFibnwgVfYplyhR3AC4qJbWJuqDXiTOapq0F
yHW1rWugDO4dkbCCYR9x9ZFyuav7WgWMnrTOEj/jbmPHiei+yZ9rX5icqrKMkDc0qnOkp2gTaSR1
JE4cmDaUcgaa2WaIOiol9o3omIrboDfd94rIJ1XoqJWdXgJR84vHyGkelmPw2NkG+tSl58JjeqSi
RfUmIc9ZyT8CYcOmmNo6wJfQW8xbO3/Jfpg93jMCO3cr+NgWppXZUn1DJitDuaXcD1USd32POMEk
nOEWchTfNJcBDr6Mph//HeFCoalEUFKBEifuQ+ZLSSRJnWBiUd4jR3qZTPKQxa2AOrbj5R8YXi+h
H3CPkyA67iR166SL5Y2DbM8pKu0tjB+1fpqzqIllO15eETlOLoOUZIkFRJKOT9GQ3xc0Pwel/rc4
3OcqDJzfSDUTR4LA30TtSn2uA1FabPMs8/qVCMcdaUSX2YxhTIFnmmOjHwfjEFqCb/RS2v428pCg
sHQmsWVx1LEsQV9RBZE3HNKbxc3P8bWGUO9u0DIlCLs3F9XfS+sVi9tLEj1sOvTe4HTmLbFNG1s/
xGf5OYQyq00P8hVTxIoPoomp20Hxisr8vCLHeIGGZYtzjmNkX/T5vtQjuxFlejZ3STTq/9eL3A6G
e1ZhFVqH+2OfetWU35BSFWgO/AsxvWJw+xYZR7NfcmAkJ+2cXjE9aMg9ggyhYIy8bOG8k5VeETme
CPoFx7bo5XvlN8l3hlhcId3ojB/kb6Lo2P9MqHn+8zMtGh2iQgbYDMEDvf4UYEST/P+uU/ozBN90
0P8faVfWJLfNa3+RqiRKoqRXbb1Mz77YnheVPba177t+/T2c3C/WsJVm7LykXJmqPgIJAiAIHJhJ
FYTJxERCHCqpox8MplObov6sTWEMoiq6DoKhs+tdjfJ6lFwBxqBvffYypUc88wtii+2b1S8Q/hbX
BK1WK38dJ8WPr9pd/Rxfo593V3hD6RiHP3AaKzTOthaprmiUiZTQ7+H0ZGSfhvDxMoRQIs6u5mUi
dYMGDG2HgXBs3ref4uEh2hfHUNiav3lmVwJx9pUkMx0JBso78pjbMxltK/3+R/LoBpbGIqir4Q5Q
3Sm11XXwE/L95IOY5pp1WTB5mn/xVPwPq/c3Gu9vZxRiz1YItBm1ZLkDTjCQDBSfcs1D7VfoFK+i
4syz94H30wTWmP+XT+V0ArMq0MWHKmonfZnc8qHwp9YxEsdw5s+sZbS5rxzLVQ+j4vxuRyKPzGlK
aC1mXDeQtUl0J0MPZzJr7hg2T/9tB3knHNUypjUlwNHtwa3u1L15mJz6hAVGikYV8K9sW41fy8k0
duWpqFzluYUo2yG1fCMvxjE3jVsrD24uCyWCYX9fwURjGw8Dk0npj90Q2VVzUvrfLK3n94dzuvmU
xZZZAIPWb6qa22a3D0VjAzflQHuMpauMIodnQyFjkpJCh2OPksCJpcnWMtPuhfyz27nbFQ6na3VU
dimakaFrbqDbWu0UKNtMncHJ0MsR29DzXeBd3qJN27SC5GzTQvUgGccW/qN8qubEnjTBlfuMguV9
g1YInK5ZSqVU8QSEyTc+67HX+N0JLgrT613Dm5yS2MVX1QnjHdlL7vTlsnjCJeVU0AwmYqg10LVd
/lARvFmEpWOhHoR1JhoohiqdP4ovVgJzGmma0dyMOSBVA+SCtVcroZ3Ughcm0b5xcWASz0lAZYDM
6PhBfloRbNvmnWAlBBcDhoWRRQYmtzidNduWRey4l9w0/br8bh00rx6c56rAm49ieACZE94NitZO
E0E8u3k7/CUK37ypRlqWlQoQMNPWTuRnbfqiZHiwIgeZvsrdj8saJ7AV79eglc2jgRyoRoMznKTP
Rv+iLTdVL1BqEQRnJqpGo3Tpa9Xpl9ST+uAQ5pKXlrnAeovODp9TGkMCmsUFC5ecutNwW6LiDUSj
tv6T8U78i1sA2+qzG+JqozhL0dMM9NsZli4v9ft0BMEsVW2j0u9JYu2ple06NdgZGJdH4sYPF6TD
ZXrXlv21VFqfqRYeUBHuoDfF7SX9mJSjc3lnt2+Vq+/jbMmYh82cgMMdtoSme/QdG371mPiWk5Z2
fhj7z2xdrDvh7YjZ4EvrwhkUeZpRW49pbo752pwml+V+A7xqeKDmmLzSla/ow2VJtx+NVpJy1qVQ
SqLMzLqMIA6avfiBeJVpL3bkmy5rnDzK6MEpH7MdUiyglhZJvGncLGKpCt7QLYufnztoVau074on
fw/km15kEbZvuL8AeBYaMndKVs644eYNaMFUgqFuiQsu88HuvDBH32TuB4ZwWsP2gVrBclHsZMpj
TXXAjg6GHsW4dqD/35kwlNEkNtlb6MEWbOSm6qwQeVMxZlYbIQ/tlCgW6w7lC3FaUO3puV34pWN+
j50U/VTaPrlmTeDzXvKTe9GQik37u/oG9o0ri1hFoWwSE1I3w9GQHtrRNadrdHY6jXEDN2ZfFnnT
ca3QOCNSqrkeIZkLtE5yDQzxpLpug+LBs0Sea9NcrZA4c6CETdsqLLRIDt3/kwpax9wXXYe3zc4K
hzv+/ZTQKkkhEcaP+YvbInGruDruBxHe9x3rSOz8sfx2eRU3XcwKkzMAih6V4cIw22R0skD1mom6
k2T5/w2GizIwyUmqMfIMFrW4mpZTlD1musCLifSBiy86UhixYmCXLPkuqWo769CUEiOh+kde+deS
8YXHStPmGKzHbGbxU5eeyqSwy0wQygi2hW8aSxeVgkAEGOBJt8t0N4E3cSKCTdmO2FeScEYjwcNV
1b/vyo4pXOHicn8nP6MYz7ANb0EpY/yWvY4R2BtEg1EFu8XXARpZvsg9CzvbYbkmWeslwQzeSfAA
GaKLvcDJ8PnokWjzqLPjq7bHJP2Sm6Lcvcjc81MJ0yiiVveXuR+95ql7ylxw7z3pGKqV9qCoFkkk
cmsWW92VpQ31pVvMiR2n++LpvUkB5APyLb01bcUrHyUx1R9ThbPQBC/6mDkNnlC8iX9EXBQl64lU
Yb/A27Uv/EJxkm+NJyEz+D7DrxU4tO0D8DceX6ig12OQSBFC3zQG8/3sDMl3A1QSf2KVfoFwbloZ
FrWeaoBo1k23nIjxXCoC+7ql54z9VkPOm4I7n/OJGBvWKiwF46SRooGMxYJipCm1c4LCBVR6dPeX
RdpM2VHQFZusqvKceLnR8SVJLGkOmR1GgRv5htN/Vo6TBxIM/08CuDUaZ9eLqAm1UAUxbaYWd3o/
v2WJUQlUYfN4rUE43QtrjDxfmEjGI9gtPWVffEI70+SMboG2+nafi8rc/gERmAhYNIUaXGyhGIVS
a8TQcAEwd2iqRTFV7phPCN/s5Aql/oI7+JayU2KBgxfFP6Bm4ZQk0lulKk1TcwZrJ0u7PvPb6Q/S
CGsIXqJB72UlgERBoqBkT09zvIogi3pZ+0SCsL+v7NKQ5Ek4MG2naQAGZk2VncWaeqfCfCfvMtQ/
KPqvReNsIG2jmVopsMYj+Wn4y9XyYD5OXrTPfctdBHnUTYsLQ6ET09CwTTzpbmzIM/pdkRlmhPDq
Z0a1FbjLg3VdvSweQ9QE4cxWML0C5J9i5KkYyqmJdSdR0oNSl6eEkHvMNXX1kb6WSXYaBuuPllSj
pgoSfzAj8BVPS5BYYUJL3TGvq0OLWwtK62wwMvjVUTxnYSuqpiswTiMjE6M956nSnWW4IvJBol6Q
vunwK6N5MBpwdJiCPdw0xStATjnzJMmCMYZ0gZb8MHTiBYFxF6bxESQkggMtguJ0s20UOGgNUKi3
s7F3kzI5oX6lqI+XD8FWaLNeQy56x7jSEHPYgRMHn2vtJUkFcmwfMl0mBqGagr4JzkOmXdmOTYJN
kqIT3el+6qW7MNgH+9lHbCPke9tcNwPzAjCcC4Rv769DK/shR3M0zaitdLLmSZ2I3YYPi4zB6Nof
2CkMayKaCWZ/TeFfmSp9iRuMeoVHMR7KaYfRlMLRPZs+ZI3BBddtb1nZPAODDVyAg/TjH9UVIw7u
HDBOH+aHy6ogxOOciJUolZbmwFMeyTHdp/eg5ntS7ycvdBIP46T/xPWv5ePOb00LtKj0DE8DTfG1
PL4IBNpS7jUAd17nsJ6yQgEA2YHfiJFa74KDcsNqmJbryMt2/1Ui7tRKA6b+YsIJxFF3E70KRb35
mwJpqEm0LNnUUBzDece4L+R2oBDIlPsnlCXGN1aRDOGfKDdzHRZIQajKE9zQpUmKtA91kFs+hdVz
r5+UOBVEzpuGAT+vybgREAvUjB9lkRKzM9ARqSNCYsTY78XmjvFK0JwYeKKFE6JxZijDwEuV1nCG
dEBpLIqWvGZx8fJtyz5oDshe9AzNdoK/7WAcnYkaZjgMwk9zQlkOsZI5A572VDSP8MBD+POyeosg
OGUzTbCOyDVMnZo+LGivUuJjoYiKyrd8rAlfrqKkHOEqL0etK4VGC0yFzHO6U2l7LWOAdkuNTyTE
zXFunIHqGKckt7NAB7dUfQ3MSVeBD5IOjQrpomC4x+QAyabErAWlZlsx0hqFc39Dn2ZmVQBFK38o
3VUjf03HL5hNGVh71Ff7lzdsMwRco3F3HVkzhzIYsJiTH+yGu/Y6clOnPFm4iUi7bjd/ywV3x/ep
vrwarhG5i4+ZFkmozkDUcAlpnfw+PNLDXzVaJsovOkYwnNui24hg7/iiD1rOCzUyrGqp3ePF3daq
QqAdm1UeK8F4/zuPWRmlIyAGf3LjfeHWz+0u9Kqr6Ti6jZ0dkWv1wlvhpHeRaJxPzvtmzmq2hUiv
HYnxQJJkL9ASgU7ydzlDjptOKSFa6w2nwk1uu71yk31jFZDUH55ZakY+LrexL0wKMSN4QVtUJvwq
eJqXQUXlLYQj94y9gplk+QuL07prkX3cTFWvN5BzZVZswTFjNjY0U/XH1+q2QrY6tEef+MEVSwgl
nqq5omlwm9sHrgK8IpiwznwTr5Q1JOhAiuBE88/ZOrTW0+XN27LJ+OG/f5874bqFgWzzhN9P1ado
Oi3ZUfltHgH2DL7G4M60Wip5o9TA0HbIo7lNZDOaUhSDW0dWAKR/kQUXyctCoeH1o1poJSYKLBkA
42SyMzCMmCkG2X26vHKXdwZjEDkQIhlq+r4z5r6jKE0UXES2fx8M7hqYhZBI44SwrESVlRlCIJ3w
mATavZ5q7mURNgNoZOn+xuBkqIyqDCpFYycXPGBOekxc6+Gvmnl6lf0Q8dVu7Qvr85ExiYtQdMN8
XLJY1Vr8f7YvTeipwaHqe8fU3y4LxfwsbxNQzkRQGkqh1nyDRVRqmpHJCGRmPMH16d6In5ToZ2kR
gSfe2p8VDh8Oqq08mmWUM5z2xjJUb4xqQf3XptOwsCQq0s+wPbx9G8emLou4YPszue98GF8yN34t
rtr3zsYQw2ZSd/wksquboq1gOVNHmzjIpBCwjerBKEjSj8tb9L7RZ3sEtYYOyCpSxVwUg1EsCLKH
lsk1evSrso+vO292p5vkvhd5J/VMHyhGX6NHwwBxH2Y1csIkBZHDMpCRafSLg2WjIJa9h9+xwYbD
TSOszz9fO8Bhr9gVGyGzwYk25Sm6lEcdh2kI3tKlqa+XcGqeLi/g+UECCOyagYsIAXsoJ1NQGq3V
ZLhWLe1eUndZ4Zn54TLEphwWJu+oOJEW/NrHs6orRB1RqIzsaVCAPFhCN17XPl/GOD+qTIxfGFzI
XI+5XNathra4NFDsFPP/lA7k3NnkVZopau/aePr7iMbvTDEbBcoFoACedhwO/S5x0+v2eXxmJNb5
YUa3tV04Gaa9C8vmNoKHj9icm+3CAL49h6Stp/jmS+Hn0L9P1FV39aHbNRSlJtXz7xfrMVDKjBQo
c3G1+7iF87BQKdAAKnenQBmcSHvqOyq4Fm/pCUw6yrIViHDG5WWNkzRJEVZ1Bi+vI/dzc6c0Qfzj
sqZsNIqiNBVHGOOIEAqd0WthvDyNUwbDCgXCfXObRLa+D730OvHzH/TQePUB9QkJykj10WZ05E0t
bPnauJTjK1TNAFevjp5zPogvqVQOSB1q721trNykdoZ9uGOEs4Uw4txaWfQJyoQlTizQin3cvhzD
K2VtgeHqMr9qGnsqMsHebfh/MMOsILjLgZpImZ7LgGD+H1THR6U4NPvlSEGj2st23Trk4fJGbkOi
/U/TYBzxOMjZlXZpNMmMkUAb3vIb6uifUKpT2bFTvZBT9cO6E5UJsd/76GooXpfQaYnEjaliKT+u
YhCSXp9kuGn0T/vE6E+4PjtGLYI5TzsABpRfho4HSFZd9hEmbsB5OQeA0XbdQd1L3nKUdpghJLDK
G54T/B0YZABiMQ0PQe/Lu7rxdCrJsyJBWqjFcGgDnV+YaPsU/qtKtS1tJ6Cj0TGEBD0+Z15mNmfL
qhODeWntSF6UK+kBhTKOfoz2RLZFom04gw9onDMozc4MogloMYb8tJOrh60fYa6Z9irQQHZuOI1A
BtwwkdKiCvSQ26qh70rTqlOKS2lx176PG2NcCsW9+MFnQ/nWUDoXw5tFUSvSklAnbFDtWWBUuZGD
bkwU4ohgOEtB6p6Qtotxmh4Xv3xondKRUFk/eI1n2qxPJvJEhW8bxumDZJzliGieGrQHpAXKw8ho
8dYjyJiIhOK8l9xamdHEWLvBGLyyiu0g0hHpCKL4bSX/pQ06E3R1oNADI88104bltvf+euM0T+qO
USpGniiwZiHGBdXTOWOkZEvTGDJkUiIDZb+kS+yyyzp/LoLUbpQ5/TbRpPcuKzyLLT6CMq5D3B/Q
u07RQc8dLDBtZoY0qYpDjZuA+p3xnEWVZ+R3SfIznN4ug22kDD+icVFWZCxIzo5As1DLfGRTrhJf
fcif0epROeat4sl7c3b/IygXXukgzI5xhVKc4vMMu1j54StrEotP0VfFS47GwRDUFoiUk1tTSw/K
XCNQ/2DQXC14XNDFUgxC/8xO0cetQ0HGSjm5xSwrGcOdU+hLcqgOlT/hbbrzGIOgbItb+UQycYvY
0mpBlMqsiPmVGldNHbuWqKNJdAA42xv3pDJJCYFmYz721mD31lGjrY2xz14WPwrUQrB8/BWdlpMi
j2yX+rl8HlLyONP2atLm10lS3ELV0PwR7lNNVWyjxzNljsFRQWDOgmzUpqmEp0aSjSVa3i/5Kwsj
l702EEXCgzJNbKkBZevuspybG7cC4DYOD0UaLouB7igY62bV38b6uhLdJURCcBtH0zbIGgqMsv/W
6m9GuP8TGRBZyyZuhGcjKjSlU9FQh62qpxC9D54sR05bCUpMN0MM/RcId2qbPuuGWQ9x28qsm36S
va5FTZ8+u7K5CPzKpqKvoLiTm1NLscacGYjyTolleygG3JBOpZlfa60gTcT298xKrLC4/a+GNk17
pua1ArbU7jadror0c0BTW5cPUf8fF5HThEHtkyAogVYusLDalzp6C0vTIQoVBADbrhkhmkIQg+Jq
ybnmvuwCukiICJfb7qT9CI+YNeUkLVivwHQsbNTf1PAVGjtlq2OqxUNTLagwdAbpddKu2/ZwWcO3
QncC7p+/xeG0T7UUCdWPAOjc0Rtvssd4x54qqldx3LnhheE4Vlic+il102q6BKzJV3z9tOzpoUVf
4mnwVHRCtIbdX4luQGfjbHAfQRGmgswrBQWRzL+8sugd8zNgIsxRKTGT2EydRWoeDNocGkLeg44y
oKYzaJjX0s2C5d082yt0bnWVlGiofrFAHx5nR32o7aFbbEORdlIoQNpUlBUSt7Y6+AoWkGDCFNLB
zrTBHkUM0pvGY4XAHehuGpU6iIGQYyGDLrML1QNLgR2hLdyKRcRi24q5guNOtDJZeVergBsd2elv
MDnxMPuzCz4MX78THAIWtZ/ZKlySdfYEgJpq9vfVKSt7aQ6GECbYfJ0d3S981ndnPXee7OY+yKoE
e7XpGlnFE8o1ZEwI41ayMmrcIBaIFo/lTke2N+72+iCwv1vZPSBAJJRwofiEfwpCoSlmhxUZdbq3
4Fqx7L8mH1mOeo+2z8ydvH9Dar+VEvuAyl3B2sFQ6jEGKrlvUCxkucZTfwyuc/qe40YplKtrPqhL
nQ5Djc03FnmL3s23z/xKcm478xJ3QDPOKdIe06nHqHhlh/p48EyIeHy2N/LXEnO+oESzl1yXEFbS
A9uwfIwec+JO4HE2T/ZKGs4FTAHbyALShPXNOMKJ7gTaLwLgjBSmTRd4CWVbdo2kOkY2PijoeQoO
6rWa7BnLeeYIx9duYyI7KyNEoCZfxmsFoRVYOoQyFLs65TesxRJT2nZo7GxL9E6g794RXY+2Xbf5
NyhfyhvhMlGBqY1i2PHiY6DELt6lp9H9d4kqZp/ObMoKjEt/oCW5llrjXQlZ+f+w7/0WWXVRBYBg
IXlazBnTfyZDhUz98DWInrtJoH3bTnslB3+YOgsD4ULIoYNNwmW5iBRMNK2b3GSZzfo2wU7oX9bI
zdBxBclkXpljmZYJXnkAGaR17BhRv5tz655qkW+ZsatYmLrZL4vwXruZglvBcgfNbCopTUbAyrOT
3bEtC09oZcR8IC/0dfeyjNtGymLZD50o8DqcEwD1yhhm7GI7g10S9Cp7ZccqKrudKIW5qSErIM6R
5m1dx1oAoEEL7X66CVJB7C0ShS8KmPqZEYIAQR2VJbVLRY08uQz1E8j/ZR/vLp0dgwEKRAMkvam1
AHm5NhRNjN72d7/k5EukqzSb5NHCV0yWjYyLM3rDEyOlpadqBl12cmPus1T4+rK9uniLBJc99pJP
faeyZsl6hfOXG1eT8iScKrfpYlCq8r/f584CbGdnhh0739NtGI8OWRpvGT2BMm5Jgd5vpocIFzTK
eW1aBzqKtBEAsafv7gmtypj0JD+yvjIQW16ZUBz7MuQ5Ilps0BiFakNcpM7oM0lECkY/QEAqZLgq
Uo7Rn4SQHzG4taulAlVYNTBYr0h3UK7odx051MSLjqIc6rm1Z1Aq/mMioJNNztorTU2NrqhBd3IY
Dtltszd2po/aMkHkuPFQhaJlFWvG2vTBIMgdZqJMBk2VhDj67eyw2ovIR0N3hXfGaSfbGD0siiK3
9mkFyD8WtAUpo7ABYHIaPQlN7AMmbEiO8pqBno761a4VXtmYR/noOT/IqHNraSRtHdMAkNp156p+
4S5XuUO+t+h/yf3sh+jR4PyEfYTjdH8uyUgMCXCL9tVo70LVa2MRMe1G6MFA8OxtYgQP9o/zolo7
g4FZjvE6i6d2ZE59otqsFJHFv4Gnfv/9w7VG4xSfhIUayCPQYqRerJ9K9u3y7/+DGv4Sh3OVPRZM
izUA9Oj/c7WX2il/gP4jHGxcKo7VThJnQjbs+8cl5MJUtc0slKsC01K99Mbwyx8SSIywhqBSuhkc
Y1e66a0owyjcOO5eLY1I9ZQMdfBnD9k/dJtVVz3KK7td6CpfLq/rO9H9meojtauygV0KXlI/Rj5N
WKRN1KLkJLhmpW/gbnrKfOuKvZzRU/9WH8bH0I92oV/fitsuNsqcscIrdO4kmJ2y5BI764wtYzgx
NdUDJ3XI03w7oeVyPERHvbJzReB+Nk8gSMo1mDRNMfkpQbPWm03NpC777KnM5ftgnj9HgbDa+TzA
M+X3WakKZVf995TDKq6cq16baW0oTnaYX1hTHapPbqTdv+F7Y8r4cSM/QnFLmZI8sOqAKk4onWKy
S+XKljqUl5aCjK4Ih7MrSymnJekhUlXfB+ZpQKFx56nz58t6uRHhfRSHMyiTomPo2gwYGc/gaTi4
Ue9JXWtPimbHY2uHuke6L2MlOA8bGvkRl7MzRaAZJKmAOzrFgXW3LN/oCEqE1u1eGDNq6IMTjggz
CJuraqmseEInoPnkYBNzHKZBAqykngjYUescLPo/ZlN0uRLhsL+vFHLU2ngBzbbigD4F0wxAiBns
y+XTuIjIyjfMmImaRtnAeyMmAZ6lQTNQVcK4AEnaTy680G761Fxpj+Yty7wOwpN27sI/wnGC5Wof
9EH4vm+DC1MdOtN+QG+uXR5YF5xp2HLkX9bRcyMCSEQqoOJC6eZZI1SXRuYkg8nUqVu/7GQ70Hdh
9em/YXDmeUbVazWUmuLM5GlpHtA45GhJ410GOY+4PgrCmQ6zDsJOSQASdT0okdLySE0htdbWaq2f
3zkNT+ukLjqDoNp0/JTWrxM5StLv55U+PrpzsSqaPHSrIMD4a5L8tI9kOwtQAsJaIVM3qW3rKf79
3sEPoHyOxxjyXopDPLoHJeLi7CfW8fL2CFbO4HQgVvqiHeC9nd66kavCzkI/SO4vY2ypgIaBnbhS
sJIqvncl6ZW2LXIIIeEtWnqLQxHfPw+AhxBYA7SiqejxNWEUPhoeaxx7oykbRGzki5HfBESgw2f2
hgfgHIY1FREpGQCjipA9kKu6hmPcMxpwkES5l5eL3xIejFNmY667PI0BRrKfA1iA8rD0Sfy7PXzv
KHj1Y3Vn6LXk8+lROaHJVu1HJx8Xm2ZXE/1c6o+jTmxCXFP7rFgCTdvcpBUgZwgKKUC1mA6x0gSk
acQ8SGkpaOc4C+R5oThFCNHQUcsJhGrcsnZC3O0sTwPjXPUiu93u93lKeDxOL7RInqZsaEena66T
/rskbogVrRqnDEVU57GldaOzZA5j5Ml8807JcUXGqEPwlEzXuJ0I6m7YHWAd7PFCcd4Odf4arRkk
yY79/LmhmGHuDZE3NiKTyrb8EhL7klXAoNSyHILSYHQs5Z39x/yifQFr4wvLw/adHT1fPljbx3il
glySUqoks6ME20V21ucRbd9vGPOLyItV+ogyQqJV5NxFpE2dWQVQ99h6bKTYHsxvaQh6SRLhGvtw
WTC2IxfW8T3eXa3jnHcInGOsY1EU4U1htNMxMQzZXswA72Vp3QuCE4FS8jePsYw7K8qxjrF5NfS+
lgscxtlrKaeC7xu5Emgqo6KVQgik7aqD6iZ+U7qDox6JGx2Hzr28eiK14JOevTREpF4gDnubZRXn
C+x7Zs+oOJ/3ov4s0dqxv69EyyqJVkXEdN7Yd8aXaRFdbpjHvqQMnMUw25bquH+O77kZ1S13xmKz
6y4TphJmgtiRuYTGGYsJdTeZOgFNxrBaGKfRhqq7jGUQA6YcwjgGGeFb7kvQlkCwc6K15OxHGpeK
0UgAnwLMg5MxVVSyBbohguBMxhzJkm4yk9F6jC2idUbN7q7AA8xeN4hd3kpuJlpU0XHmTEcbTyQv
JKjIoph7OZxvtG7eT1GzW6bZuyyfQDx+VGFYzGaYtcxhyjdFfFtkL5d/X3S2+AaLKAqTXk8hC+uu
Y1fe3GmuliOz8JarHC6jsYW5oIzvr/mrs9V3YWOm6JFB2pq97OW73pdACy5qdxPsD+GiDMzRKYpl
AIxKvquxV4dvS3lHwy+XhTnLUnBGkC/NKkw5k1v6bgS7Q3/d7SmOUn9IjqKR4CIl4CxGaGVxlOUM
qHqZpgfNEGR1RGEZ4YxEMEp6jwcRKEHm6p81L36dEgft6zMEYhwHViekABZicrYhDihmB7DYwkDH
G0qlcHSDL5LTvuk7EIWj8mYvTK6K1pGzFaE+GhmI26EXjzP8CCsCSG4Dt/WTr7OLgUHub9cd8CrC
W4qZZkhjQcgycrJTdWAD0M0EIe/gDV/7Q3YUUwIzZbhwxngahxlpf6UJIWRR3mb0qDS+XP1HfeFb
wEZNRjM70/zus5l7qHHHjUtCo0Wh+8axc1LfFJhBkVDc3aSUDBnFfBBqaT5XQJteZ5GvOqs84PaK
v6SaS1S3sgUMjPo0r8uvEqaelDtLdmp3iTALp/SL698uBeNBmcquLGI4yZWSE6wkI1TI70f0Y5rg
l8u+Uj/1ox9yKPCXooVkf1/hSXLY09gAnm5cN5GfhH6fCQIcEQRnTMDZXqE+llnf8XFZHkrreZp2
l03vOQSoAJCvQAkd3pDxfPFRij6y5sWIIuxP1uzGOjskYW2XgepfhtlwjgwHneeWZuJdXeYciWml
ixQMcetYjwoqeFB8uxvY4z4yqK50GBTB5gjxOLmSSI7jHgRBqM120ptxt+DpM5bs9MT6OpHAEmWv
ttfxl3ycNhA1Sxe5BV6J9kMtr+w22hWF4LoqlIpTCDrGdAjxzgSzazxWhxzrmDv1m3SP2Te/3Xqu
I4G13jLOrQylEeWdBJEW9WUO3uT5TaAT5+H7RwDOiehDaqAKD9JMn+G43PCo3aHe5In60ZE8CLDO
46WPWJz7qGmypLBLCGrvUQ6FlTPN0m9fh738KPt4+pycSXez5plomImD0gkxUz/bm4/e5MMX8DfX
IAsw3mdg0ua3jXoqF+JP6U6VRB3UG+EAYxqUNWSJZYxu5TkoIzlcCgmDXBAalhiD6E9X2hO9JRhD
EHmhGz+Knv2ZHvCCrfG4oxbLGM7dEODpxa2a3U/tPem/WOjKUs1JdKyZmbiExR0zo6myrK6BNVK3
OKASUHsnf2lGDOZkXdroxXUFmrN1stficWdOLkY9Bu9C6/Q5JojY7NrcX2MwOGbWOFblDD//um8K
r0Zs2S6Jyh2/KOnruQPrtkOSZhcNwQGlFfvLsolE4w4gmvBRQ9EBoirLyqMJATP1MGQuesiF3F9k
UxwVjIbEwKRavsgr0WJLkvMW488O5s7yw2Nnt65+DJ3KEWekttfuFxj7mJVvBuOIlCwFwCqps0vr
e2yIqmu2bBfIRv4Wh/Nncl0lbdc27JAFR1ZboyGJwl6kK0dUdH5WP8EM8RqLO2BpsQSqXrKl652x
saM7XM5fh6vYYfM3Hunb4qEXwxVd/YSw3Fmri36kdIaI4LYbPZQsHUOCCS7qLton3vhJPRaeOM28
ZSXXsnKnrUvMyowZaJfHO4udt057jqPI6ykVnGyRknAHrG/MXJEbQGXTo9Q89qnA54h+nztded51
WZiw9ZOlI94994GeOZcP8NkzO68anFvTpzKcNKboGHkT3xAHJbC4QMQ77bZ4ARP2Zw2xb+iKyny3
7cbfys+XlsVx3idLCNQ8+aRn1y150YrDZcnY4pxbPwMFNSi01TGm8eMJnpY0BmV5CUNfXBnFYZoa
e9GvcWUPxk/VKKKx396qX2jcaTYoeCs0CWgTqL2CFhPPk6f/Jg/7gpVFGrW67aISCCmRjog9MCRI
coy8fRyCdF8qZJfMyafLkNu79Eso7vyiclMJMKkbjqtO7d78bKWdS0W9Rf8QbfxC4Q5slnVgELeA
goSUL6nVgTaqPwT1dV5jgNySuEgUOIVCjuHYHcKkvlmi5TAViugiLZKWO83aQpN5KkCiV2q+8fjX
RIfwHkF/66G4DeU8jowhHH8S9qM442815c54pg60M0AQ5/RhswtTuidV4koxcS9v5aZVBA6od0BC
igEeH7WnTTSiFhKEQ7d9nX9qhtiu49xZqGVfBtpcxRUQJ49CI8wEZ24trRdnIBG4hMDA2AlLvkUC
cXYr1xUa6wVwJn/0VORKw6sCPI/GfbTPjhIaOzA1bSd6p9q8PoHq5H/LyM+yQnIuVI0OqOHoBjvN
Cz3LWe7TGCS4jFJaFDoKFpMvLZaj0CB9CbjCulaqfVrcWqIWIBEEZyZrbcCLWArFaIPa1qhfKidZ
+35ZJ5hynZni1apxxnFWs4iaC8QIitzAG591NaNVSh/yY7uM38u48i7jiWTiTGUTFA3KtSHTUD0N
UUg8DR13btLn+e6/AbEPWdlkxNPtpDIlrJpDHR4InW2K1MBlkI0HPkRvq+XjDGSgy3HVLQiyk9o8
tWr9M07r21C1vN6wXqqoeJVys7RVXCXQBvqp0el/lJKzHdqiSVVYYzlH6dTmRzwc2P0isE/bKoIK
UEZjRc54ubUU9XCt2sNs5PSVtrONURweCFZepLaztWIRiHTGvfYe9oAl7H943JoOkgRmLwV4y+3w
xm7zqLNFQb3mFh3qBehT57EXq+7ZugtlwX6KROWWs5gDBRw1iH2mVt9HarRLC/2LNv9Y9O5aDxoB
2kYqlWnPL0k5gzw36VQYCyRNYrt9MTMb/0JeMzwMja0eq5vMm69EI4/ZATs78KBSRHMHknVnJe+d
PCZym+FcSFrjKPRGM778yZlYIXBH3JqCaRiYZYwO7GaR+aCyCE+9y9JYhipYw01fswLjjrm5BHOd
ZtixYiqcxSjspUrtePKt7OGyWJuGawXEaaXeGEGXs3saQUe8PB5a5cUUkTNsx1srEE7/zCwb1LYG
iP7Ye/9H2pU0t60z21/EKs7DlqMkS7ZjO4OzYcW5CWeC8/Tr34HzbkRDjPDFd5HKwlVsNdDdAHo4
R/NbjPsYGJN9rTyDnoh3hm2/MFbyGAPspSRCwxnkFT+zT3QSOfKMW/m++tx/F4LC154LN/Z4fTm8
lWSuB1UrArmLRuYRTNXNZzlWbRHzade3i7eULA3dsoxln0yQkh8Ff/oSBuSQnbrDMOO6+L+MWHO0
YinpWivNlR5MiE6Zfq0UDGW+EJETiLdFGGCkA1IjuqAZhLCeUr+rXYH7QHyqin2l+1bpX182ngia
GVmdmoaK56w25ECr7mpbGL9rwr1ccwI8T4b8VkYsV7rZEqgRNw1eS+O+b9Ee0Ha8R8N2aDgvF3O1
idMhtjIVupBx9vUk8gbNcAH4f+is6GQslq1EIBWI+mNTyB/nGJfTAbMk0+IpqfS1HuWb1uo5qlP/
vQy+55/EhEY1sooyHfGi0C2ybxOyCwtyY3anMWo+LJX64fpm8qTRjVhtpqSqXaordDP1PLbB2XVK
dWCXStFjsdSnRFx4CQu6otfUY2JkLc+jTEQIBIOsm1lOgTKuAWi5FiwvdCyA+0Kj8emaQLoCKw1H
rcymtilxmCGILMMjmq3siXyetdQWq7tILThRhWe6TLwUa/S0xDPkhZVynKvovl66m6ohn69v3EbL
BC4GeHcCwdQAhKPFuIguVmEnmLAT9HJ5Cdo/1T1lS2xOf18wpoJUTEeipCADOfztAg6GKRRAlUOX
U3+c0i/R5Kfi3zezvpXBmKHRxRkpdWqG6gNFJgv3+iN4uoFHfJR9QnFYeQ/37eC/UosxRKHTlMYi
EKkG5T0AL7zUr6egmu3RRRfoLkl83mzfpmWsJDKWiJmApSyNjCb0wd2KdP6LqfMCGt31C2tfyWCs
rwV5YL380so80DEwwekO4SMd9wydiYO+wlOIOaUzFQwUC/Xl3Irnz009W4fEkIvIrtTU+ue6vW9G
asUEfqgomdJFndoaW0NrJbhVgmGU8pg3L4Zq67XM8d7tFMFKDmOJlVrKykTdV0XfLA1OiTP7qOj6
lLD8r4eCX98xK2mMEc7DmOrz8CotA3ZHHWToZnlljNN9+QYYbwOP85l664WBUEJG2QJkGK73b725
zEolkke8RpXGfCAamJFlXnPQplmcRbDXqmYsAJlGH7ygKHPkvnIK+ZOm897Vr61nVzRhb1NoJ1Bb
YKAiLv2MHkSPfK2QN/IMT7VNW3QxGvgkovNJeEJBBrfjX1gQvK4k7o9gonAldWmhSvgRDUDNMWWa
eFXijyfkAB3D0SU0fVFElPGmt7PcHoERMe8zF3MUfz8WggC6WnPmIjPqlhHpBn7H1HT7HEe4VL7r
GaVirMXE+DoQuZjwlQxaitlM3Jb7KfMHAlgiSXq2wuFQRSbnVrKdMwE4GtB0MXp9wR5VjUOVCuXr
4SY67W1O62t37V7cjTveQbDpEJhcxWgI5gUxV/PWIeJ6CRdj0BvHXALT2CsdB2NjM3Ctvs8cn6o+
tpYwGY2jNn4tYZi07DCL+ZCRiHOI8hRhIlc81Imgd1AEwfMUhulNkqn+O4IwJvWQ4rEsDWDwb9dK
jCxNRcYbuuQ/VP1G1Sw7nxY7k7/9Jzlsq0QcS5qUa0g+yMqTLM7eiJlHkttVYnDC/eaanRV6tcPV
5TAn+jgnFRQaMViMJC2PXXIzFK6+z4SHSYvT1CzxfbkZb0GKehybKrKLfObdOrevgytJjBnPYjpk
GHhvnE5Mb5NwCoRa/6yq2c2UG+5c5kHep3u5Er+LqfXz+m5tLSJgZXEVBQQJCJMZ0aSYQMiDarsj
5L62EKdCmfq6hK1lXEtgfKhtMAkn0WNSVlGU9ixNmyt3GLXwZQJOyMt7hAHZBHhyFNWbMfJsWkja
T8iXCunHtL9N031hfL0uYismoJDzrwj2hBTVPpsioAw7VtR8nPXoMBP0jMeDBlzP4vG6rM2L7loY
+143+1QOaWFs+PJKauUPSNM68U+UPSbAN4L+WQ2ui6QrxJ7Ma4mM1aOZpM8TWrslmRTtwzmekwC1
XKcVlOxDkea3cDnNtKdCqY5TJ5Mf7xCvgIhCBYgeAhITCKu8sRQhR/KAIrrUgf76LhJveO+izaui
vJJDd3kVPDKJmPUiwiobN1scw6+RilvA7QpeOdnmd0Zw5TEHMHIBLbB5cd2mHTSKu+wq8PaM6LbO
0PbE1W7T5+gLU4cfYPKc8epyBrmBkKD7j+KeqE5xWF403OyBK9QF4wtFTI183XvHzq1kMn6eh+U0
JSlkiiBUWW6iwMCLFviiu+titl0C0MmIGpQEjSX0smShnNoMrXitBzg5pwLFu+5meyv41SJXuRx5
22t5lse6IN5DdUEgr/aib/U3yU08SllWE3sABC1Ghtx5x03c0g268MKVkowXDmQZQ4MqaTzOqq8e
6GyZ5TSa3eZowTZ3GTdXvOn3K4mMySR6XnVqBYnpPsFMCqAxA9VPDzzT3FxNFIhx5ACCEHRCb/2u
Naq5VcMUVhI+ZuWErqhjjR5pzp5tnmorKYx317kRpSAJR6LKN+4omwnofX5YtwlG8+p72S4D3gt3
c/U0vAhRQQNoJNs0P4ZjQ+aCpgeCBmxCw04JAM3OnejZDiOaCXhdSkcNFNO3y9eUxlxqNZxM/QAQ
hFeSwwiAqfFOveE34m1l3+SVMMYIkVqNxA5cJk5vVr0L4I4KiCOTcpMXcryPlII8JIpYe4K6NPvr
G7i5nBiVB0sLiH5Qy3qr5hgNoZnTtFVfxI5W1fsEyM9pmi52V9e7UHkZS+ObJU0Dx9k3rXMll8nA
aBQlr6fbOE/hQx5/Nc36Y2SNnCOWJ4Vqvzp78n4024WecfLyUaonWwVUO54a/vU13PSBsy4s4H07
1csYFZAyt5qvpRKIJXjOzBPBWCNZZlVo6aFmirtpee7/mrCUplhWp7TMrlS2qBVeEyi6KKqP4Rc/
HnkgfJtGvroIMEUXUM8VoKiAiLw3Xkwkfx1VSSq31mRg3AB6YG8ps/YBEPSf37M954sOs3Yj0MJM
oaPZo/albb4gFF7//raRnb/POK+otpNcJdj+Nj1lsmST/CmTuOCd1BEvzqnV6jGnxpyqVkVqSKEj
yYKN6a7KFT7nfg6YYf0O6KG+uFORvBw83tOfpx+1zZUTlZNR9D2tMgkNusNCzTXiya4UwvEielJc
KLiKgYyCZdcIImnoTQplWvFh0g4A9QH40my/Y7uALqjImNoAHCRj6Xonm9UoQY5FnorR62vNDoUv
12VcoESDL80ApwI8CkR+oMNmwmoYq2VTAi0Uu2XYi0sH/2LTru5LN/YNp3cznI04tIAEjG582lJl
xDaPxHbjCDMN4N6bOMBAXQXir7cbVw8xgO+7YqGAciWG5nOk21rBVp+MIHsGru3uutKXMQopL9wV
QfcF2A5wB7wVZy2VVXVA63KE+iSUe1L8/VgPpTEFiJoEeiyAVzF3jSImSTQrMarOOYo5qpd9tRzV
ltGGuidYRJk3unap0Ft5zPq1MvDg8xDykiT9J9XJTSoq3vU1u/SttyKYY7AhQo/pZIgo2gfZ8rri
Z8hrOtowA8gAvCm4HLA/OOPf7kuUh+EEalbKROTETyL4vUHg5yiDawWd0514DfGbKhmaheQT+A/x
31txuhgZgtxDnLx8XeogVZ6slJPD21QJNQ74r47MA2BJ38oQQVk4KRg8RXk0H2yKdE2Zt9TvaIxx
Ep83ubOl0Voas0kAGxuaeIQ0knxeOq8bv4/h/rodbLRqgWtwpRHjPBEmnlAThQxAF/ROI7uTinHh
yEsC85Hs8wfTt2a7l/ForgAwxAvx9OtvY68Ff1VlhERFQycTE3t7C0zi2RSCSfKg+eCFDUZQZIj8
eWj6HUYODBBPV8UEROEFxNCMOxiJm2RyCF6UYKX2Y1d+jgLKaz+c+huLEzE2No6SY4KCVgfqIsph
b83EbNRFiUJAhi9yDL6Ieytz5vwjZ+fo8c7oRJH0VBANSRbtBHsrpEZ+pWyVEKPJLuxx/wsrpHaN
QHb55KIbIQngbwaOSURaJBwYYWabiWmuG4BMSvrUzftql2sk4pzEG910wHKlxwZoy8Agwx4cI6Cm
y9AwoVIPjihb+k4nJlLgDFU3Zr2npWZwRjxz1nFjsyAUxS4wLoM2gn2v6jLplrAFKAjeORH6jgt0
Ksp7E0M8bucV940z26FXfudI3bBISDXQvwe+RfMCiWzpTb3Mc6iKJf3W7CVb+xy7FoLJ6MYFClG8
Q3IrdL0RyNymkNgeW9JBIJltsQDF46+0ijze0G4q/iA7DYUX5rlSkC776vYmtyA/WgxYDFhZHB1T
t1p7o1SPtRHa1cLzBXqVviaMOaGrqRsFcIJSbA+MFjgjnuetbwUNetV5IWuj+AU0VVxrFLBsgWpX
Y5xbaTGRXUdL55RHzb9LDlFQAHsR2Ly8Qu2Wz60FMTtWy5g50ay5c9LMtItOsmsu7NXWuq1FMJsU
T9IkWyFEiCCkgEVMO6K6NTAbisEBv+6eY/SbGmmggQUUOmbaReb4NIAClRaogsHoB7d4KLyH2M8B
CeSQpy7gIxtvigPyLsbZTUpqze5UI5Xolyl7JzX3JHvJ2keOPlsh2LB0A2h/ANi9qIMaOYKgbuW9
kye2HtATLAuMU/WJQqELLg9PezM8mrIKiHLZxMWaveiO1aRLKebmnThBsc02g+bp9YLvY8q2Oywe
KHX8Obiu49YamtgvHURP4JRk88wpmeW+AfajoyQK5lArP08Hzv19MzStZTCGnqWqsUhURgzeQwWD
5p3dgPfwdcrkr4m/NNGy1sIYkx/SOq7DCcKStAhkARcBg1eH3RjNfCuDCUcT8qKZrEMGGd3Jb/YC
3lvoHmlu5LvcdGYCltbiLnLrz9f3in6WjYIm+gzQkY4E5UX9dwgTc8ojmCOA3u3Y3EVybffp15LH
CUeX6Ioctv6LgRMlS4q0xzjBz7r/nhhAz0l/XNdl29g1mByuA+BRZAH5tTaddamqMVKr2R2OZRxX
rjoFUdB+AYOfix5xcALxYJs2rV2XRZg7ZQOQmABVS0UuLjM8TAApYRyOXjX/LX0jtT9LUVGkx4sS
cBuM/eHlnC7h2HaOQj6E0ynXvkwTz6G2LhcWZpJxr7BApsdONqF7FRVMsQbQD3Krtn6Y0fECmnsD
oRaoBkEV8KoZWxaxFsikoiRrQitl3XROVfrCYOwycupz3ljJ1uashbDhnKhtLhBoZeUD/qlH9KBw
ot2WB61FMJFIH6tGHw3ogdPfATevE4qNJ5p223+6bt68BWOsQEiIRfoQuki6Z4Z4hvf2IBD3upCN
QhpsbWUHTBwaokyZexHqpJY9Ou+wA/oMYCPDWiDjP2Y7YMoip3Yw635SHqMClGjiszHZ0TTb4A0B
mZfA0ZK3lMwrOUvrcQB5S+eoxi0Q00l8L/FwLXhmwbx+SGKEZitRtabsbuo/9yQ+NtOPCLOs13ds
Uxcd9RBa+tFM9k2XomxQGsB8cOLpszo+x43fzZz3Dl2Oiy06i2CbG0hTGUILLmpHkiIbXMYjKeyo
BRtTcTBCX+cBFm9rhHY0GeVcGaTU+DmrZ0CWSI06KNJruIvJKSqf3xnu0Hsq6agm4TnFbM+imKmp
ZD29VvZSQPH2KAOBcIpkINNSrBjuTYyWDC4W8bdEVLHealXmRa3q4B1AG2oYxA7t7l4O8S4+xBwg
C+owF4LwRqSVQE26SFwM0zwmVjoiXzZN4Jhy++R7Mt+P7ZfIfHqH6a0kMSE8UdK8nmdIEpbFXTpy
HIz2mSgJhx55826E3MhvjZgoPmdKraAkA/vr7cJwTcz5kkDHo6PBLSKwTtpBdDOf95a6MEPsEdIK
EmqNFuAK2FMXxcUmifoCJmKhj2zEsZi0N1XFa1jjiWEC7tih06poIabpSxAAv1gAFszATnp9qy7X
8FUb0EsjE4luT/Zhk3aDZKIlv8Nzd/TkA1IVdvdYO6GrP1GO2SX6H1J126qdZbJHY9QMw6RBptkd
81YGUem+5w0ebsrA9RWJGElGDzRTMROqoY9aGcuXycMOHJ4OtASz2CByjnnp4pyiC7gSxBj7JKuV
UY1UUOyYHwQk6bzJz27Fg+hZvmSTIHNUydbDQ/QEvEQucxxPT9YHRrxVZUyGO2a0eFrxtbPus6n+
27OE0ZHZMCPLRGEUIaQAbrdd90jihoMYeZIZcvrl6JfeBCkqCZ3HCvKdlNmDOfXLsi0J3h0YOp8i
+ZjLunLXKR3vEN6UAh44FfMTmCzWGePIMjixTg0wV2NcJYC5xMnaXsRaqoZugjSQJicuylZz28aG
WSAy1RF5FuaIuCXeifQJYHfF4OkKryJ4ca2gAtGqjQ4urB56M9+eImonZWY44BSxGs8Y/dls7EJ5
qMLYux4vNs0NSWJkXmQVDwzmfEznJMGULVZOw1BBVxt7wDI/pVbIqY5si9FAHQx+BVgwYwZDXGdz
gh4j4EmHj0pbuKGY/2PVJsd5N30XlHD/imHue8CiscD6g6tzWTbVgMFTgAVL6td5tMzYVfq80nYL
SnmBWWSDTfpU5BzJPDWZ1bR6Y5rFDGpK1fwT19lx3+RD7bSalb9rQZFvB1C8jNYj+ktWdydzwSBI
1aIhPZ8b6GmHSW4TwlFn0+rNsxDmyOqqxuyXBEJUfXmMx+IUVuPnXO12VjvdpVXGEbdp8ytxjJGM
JVGLkUDcXKX2IH4WutsSyWGzGDmH5Ga4WAlizCQztWooRgSlQZ7sNv3am5xhrm07OC8cYwdplVdW
2UJAlqvFDnSSFToGq/5oaAuPYJcjik24mFlNBjAVI5SPH8f4xxBNNgGW+vUosWkIALDBuasCKJPN
9EkkJ6iiI0qISNLa2tgHZbgc8656lsL41hBzTri93CBdQ0MsEpooAKJngYnnSmZ1c68msQsqBLsq
Tzoac65rxJPAnPJAdLJysacScl8dPpjZ0/XvX24L1QAtjiKqzdZFPhZ9zF2hGCga9aVLim/TfMh5
kKIcESzrTinpJYBLISI1IhtTBG4bfxXAjnRdke2F+q0IS73TS7GOTs4wcnNzj+k9k1dn4H2f2Yg+
7eYazIaRawJ2sjM7nxS8vb541oLUb7UXrPUWgw5WrDiKXW1UYnuOerDVWAuqiKiqxZM7G407Rf3+
HeuGySTafoJEG3vi5XMumH0dx26H/j6hfvn7ZCHVaiWACWJROdXJYkEr0ADbWYR7avtFMjhzopf5
d0YKE8m6vDbFJaVSTpRTCL1CbvTROKE2DkJEHnbEpi2cVWI5ja25FPN8glO2GWbK1cHOdc7F9zJ1
/FYfFsuyRUthbanQpz8U32g6APy7JpbQ/oVgEpm29szrjecKZWy8iRS81AUIHTJfPynfafMVStdu
HnpS5dT7HKMcZHfd/i4P0zfmoTIXyGgBYZZQwv5S9CAZ5Ze+P8lmkML2r8vh7Rn9++oioiYTaWcZ
ctAEcK916UGwvvw3CTQOriS0Qz6GaYnVI9luGT71A8fGN+PoyuqYW04590ZUNdBAkn6CWE4aEBo0
zsWUtxvM1aZPLXUmEmTM+nwY0D0Q3uRKe1C5jVW87WCigqFUkywYWKz0qH8oHtD5YYegAGy8GlBp
dLSWSwT2hxCBBhoZs5JALWb2J9SySpbaFNbtk9sefEVKIPoUxClxR5ubXttW8CyN2S1dbLVaLCAt
rH3prjkawKNNO3t60GanPkZoXYy4Km7v3lkms3tmrKGcm2awkJzYjdjZRVLaKUCn40/vMfWzIGb3
QmGYyzDKcWiQO1H0k8j9b99nonk+1nEHH43dSdQf65bckaV9Vzz4rQJ7Hx0jUWzjEirk0m2RfAx5
aJz0J75NKCCuYYjZ0NFxRPuO3kYDZHhRJGvMyFVfs7kZ2sL+FwT1zS1fiWF2QlhAFzTN9NoD7m83
Msz7OQXYhCGYjmhxgsNmAFrJYnZFA7uNarVQKRo/1khqLYPhAHOZszH0F18sHHIkeDAqsmGwaU61
1WaiVYgMlaJ+TI1PSTLZsZY6GGkMVG3xlb8GOKRHLS6HSCugZ+ui063MB2mIZiNyKzx/Urz54/pG
h9dcN+nNxVtJofFidTqMeoH3fqhHbqmU38xMO05h40uCvL8u5rJexmjDRLmFFFFM0n/tzpFeyODR
bhjJax/nl9CJ4vdcvFeKMYGuEktdHyQsX58fjPSpnzmx5tUTLw3ivD+MJ3VpKxGdmp2p39aCnwvu
CBSQ/NDNxzANAQmvOeXIWcbN6L1SinGrNCUkihMoZWgPY/LDUHnXke3TaCWBcSadUtrFCiSEGAhA
x0hR28CDclSg6KMh+4PGUYhjfiw1VaMkSJDUML8FzyMrsoVsZ6Uv122PJ4N5DedCPy5NAxmN+WEo
d7F+b/Dg5HnLxpJShQPGqUeCZevc0aNTjmFlf0eTqtcFesQ/xS+KZG+9iR08L4xUa5Matpfuy3s6
MWedCowfJC4XgV3eDHu/rZzlp0JDRZ4lGSQ1LthL0L+c+sXJ8IxA8cTPf19KoiEPKWi0wqKGwDZX
lJUohuhSRftOfgDEjl22vsodu9n2obMQqvEq4vVFqYektSJXCwNhTG0lTTih5w+h4SyCeTy0Y5oq
ZoJFK49hUKL1Twr6I4XR4bWe8nRhoneepkgxitAlLYk9iU8T9wFLf+pllDurwsTtcpA6pZYg4Re1
G3B6figF2Mwp4pa4A2co70D6w0lxlsgEbpJLpAnxMneTT4at+KWffcTEK66ojurrNxqaLbz3xIez
QCaQa3U+9DXdrTwXHamR0U6bA2+hca+L4VoFE7wrtTBkgiCHq1cYIEYcqhstMH0+btkfotFZIyaI
q4Mw6VEBSfKHEkgA0k3myE/ZnrIXWHteCOfYINv1MBmTJM4ThA3Ct1b6Kcsfr68b/bFXLJBFO4qt
KWlNAd+nfH+Ub6Lx2n339y3BryH195pdoMoB6a0E+DLEtP0hIcUu4ebNqSFd04QJC1ak6cmsQERc
PbfGMY4+NHMKyqmnSvl8fc22j7yzMkxcAGKRuCggZXel8cYwfbk9pOPuugjetrOBQW36OaSxWsx2
hhoUoX/9+zwjtpg40IfhXNUq3FIN6tKTvWUn3tcuOjyrByR8PvL67Hibw0SBRVDMsOmxOQW8f2pv
dDPoADavWoEEHsPrutGffmEIBqpOmMVAUY3thewjRa5kFemMWOw8TfNkgpTqWKOewilzbS/iShIT
c4Za1kohRkowPIXBgle3r983lfMremupq/w1HBd1IxREMcgPlBfMcUH11emqF0kNHjWoZoVoP59e
tIpT29jcJxQZ0YGJLk/DYgTUSrsM1YjcMwDmPbn5JnSYFptFwIgvj+bC4zPfdKSVNMaRwkZOB+BB
o/o5tKWtV5E7Df03s6o4FrHpTSs5jDdNxihKaQit6upWJcdJ5RgC7/uMM0m5XsmYaUJaAYRzhpTv
rJgE142aJ4JxoAjQrYpYdSgTAPw5+yQhY3ZdwKbXrNaIsWXJbPs4myHAKpCn0k27XqpA7A/h8Om6
oMs5FGrEK0nM+RnLSwwsRKxWUXiUb5OyJdSSK/qY/+I2+NKffREMfgsz2Ya3upA6w8wgrE53E44e
UDjrrlXdgR0TYPKcyup177moDEpT31SNBWFig5HEOffG8ECGnTTjGWvwNmw7cb9SjblqK60EGl0J
0lKCRvNmT4cDTXdUbPGRNlOJu0Hgvo2ue6zJdn6Yi9oY+gKZ+iQEVRvZBPNEc8yxxe3L3Eo1JjDI
4SJlwAiK3WQu7XrcCVJsp8KTUN4RgFoZ37Kl9MTpP68oEyeKVqgsha5ogdG5APD/dLIt/Znbso/U
reD+NZH5G08w2fnsdPnXE7IucaaptJXSve5svP1iwkYLfGsliaEREY6idosrsp0YH67LuB6aAHz0
9lDqSqmQ5hwyRnIrl8dy8q5/f/PNotNhCjS+YVyebaAiLTLDxojQJN3hzqD52QFj+X5xDO/AUIbq
FC+Nv+XGa3mMY6HMp2bx0sMM1C+Sltgx0FL18iEUdWdReZnPrR1aC2NOXGnRZ3gylCPA0SO+1h51
Hm4adwEZdwpRzVF1DTuUzXbzatbdzjwWOUCiRpcAJCrmwhzRn83G3bVajCuVDRrCTRUi4/GmRJAn
AbDaPnTAuj2JfgqQKB7gy2Y4XEu8OISHIrV6LKT6tffQ4xkkngBiYOGkHCiD4/8wUMnbOsa5utzE
vYXaSQ1qqDsKMULxWatd39s5rmfgCsnchDvHuXVQr/Vk3G3IRDleRqysZObt906xhJuyjMUfmPE3
NQd9vH/fhaejPVKzEO3R/qwpjDuY+pg2mVChKh1a/5ip7lbLONg9l8t32+3OchhPkBNQlqVSjbtn
KOlIE8z/tJL8SZIEwxEsgmH0vOTRGlyiCCACr3VjPKPXNSzYhJvh6Ai7/KhJbpMAfiTzikC5nRyQ
3+X+5BR7BJoD7020bT5nfRkXkZWlkFTc5pFeeo40O032es+5kGy+UNb6MU6RYDBIHenNVw0kv/Ck
XbeTH3uXggfnjvbP9UDNU4jxB1Mox97IoFDchM/jeDdq1k9R4LKAU3u7DC3ndWMcIMmaQaxDAjH7
X6O/+nFxTJsybeGe9Y6nw3oBmctqppQaKTqq0xiI4Uktd+9Zs/PZxnx/tiZwmqf0rMkOefZkdkHY
v6OFYBUw2FasRcs00ncQ0ZL7afiu6PbA6yfaaOynfvRbDbYRazJqUo70FNMeRVBFtkEIHEn0kNhV
bksOZWAQ3OTlPy2dwcQlQI6PfdFApll9Rzdmnh3KaX9dxNbVZq0WE5L6kOiZVdIIL5a2RoelUw6M
M08CE4CkSk1AWAQJy3wPJXpuBOAcxAYTZcBxlmJmlK7SKbpdXFAh7MDuagNJSXH+l46L7SBwtgQm
4sRV0sfoKcV9ZvhGxh2QywyB4zO8NWPiTJKWPWATIKKQD2V2agln17dV+B1gWMyQYlZGNaJJkErB
7UET7sZ0/D7EKUfMJQUSc/jQOtQqmyPnfd7rLQ7W1gPmlOb3AQoAp/ApOoU7K4hvRLuQgXTFua5z
zwSmYgfktUFUc4jF7NY9MNLcrq6cpiSHUll+aF31OURZssX7Do2jdtlH+1wUvOt+9Ycb6e8lZpvp
FqnDkGqGJZa/Dr6JGWkKSGSVh2gv+ooXH8j74uxZIKM0gPLQLSggjhPrcSKTPSeeGHN8mWM3KhOQ
2haFjlDHwhqibE/JNwD3+DWvd3f7+ndWhAlJqhyb5UAPWakQvUrPbmpF+0KGXLWBou1ytomuypWj
VmWikyYN0og5VXp9yO9L0KcMBx1xowuE/X+8DbEdIEkjZIJmUKuU5U8paA+MRfPrnnASnNux47x8
THgqKgMPIQKNMCQQpvdE5IwJ8myAiU1RM+WCaOH7k4DUQZMBJjR1+vg/SmGuQLWGZ2NOtRijzBWl
ADU2zMH+NZzb2/jEIhlIEj4rm5BiDaUjmQdiTBwD41z5WcLnqigHjZjYdEVpfUCUeXldHC0xdSJ5
duPsnZmE37uvMVFgTAzQfZbQyDwBfBpFD1AB3U6HERfi+NDbyhPHf7YP37M8JiLkqQbc4hxhrgA5
Jib2MDNKn4hD47SokAeUEKjmga9xLJytEZBEmNOe+mxBbtXo48JDPeF9n/59dWppqt7FeY7v9/23
uLydePV93veph62+nxix1oghvq8oP/r5PuMhCG4mFzH58DqtqQN+jHHRvAI9DaDjkFyM9a/NZLgT
uET13agKgRYaTpgu+yQajtUsce4tfzjwz5IZt+3DUkiFARcXCiNE72LopwvvLYALDk66ODB/b9x1
qV1zaRy2DfEsmXlmjJku5V0JQ6SDt4BC9XXiAz3RkxzMcgJgNpD+uW7627v4r8ALKPRyntRujOgi
z73dai8VDw95+xw8C2BcWc7QLW9QAYDyvBFzD4l+rzc/jhHn9fSH69JZEOPDIoD+ZKHB0lFCNAoG
Oe0aTOmLAHVLfJ0T2LnSmON9SodQITWkKbVLiyMhyDWA5q4Fwyecui6Pupq3TfTvK2cLwe3SlQLE
TdGNIhwF3gDYHx6G59VjvBn89Kqe0kcaUo/lkTK424CrB5CxDZotO1n8dk9zcwtv164bvMWm1mdJ
rFSBvO7a4HZ7yS0f8RucyZGc4QFksJy7/Paxf1aTiSmp2LfWSHPgioiaSASA3NSWa++6T/GEMOGj
Rs9v3NHAJSienJzk6jTy+gJ4Ipg4ISb5IibU/Gr0g8SHOn0Bjqd9XQ2O577G55XNAZ+0xeAh1JDi
0haRW4/AwZPGqhNGnPlujjYsDU86x5Vi0GqVqN00AkY0fLAMXleGJ4KJDkRXFn0isG+jSIIZwwW4
KlmLwFkynhQmKhSNaSUSfcSPkfR16kyAmkkwsO7pujJ/yKH/NuPXv6+2potHtDPQrL10Jzz+qigq
IOfYdZ7qdyfKPvK+a/9ZItV8JVGMuqzoSmgmNbEXWx9UzD7LybfrenGi3Ou5vBLSd6EsLjTKEcvw
RnO4mxIluC6CF+jYrhOxLZappzUW81TcvqLbuVmQ2x2aOem4Sewh3+pel7l9ez6vHRMP8lkURDWG
Wmirt7vyJEXPVm3YhfhoYOD6uqw/vNjPwpjIUEWG3k+0x6FDq6p0zP3s1Oy6Q+dVD/JN6DU8QkGO
ybO9y9Ywx9qcUMci6ODy8uGj2DnXdeIEIha1o0z0TNQHqNSS22z8LsrPTW26cc7ZJp4YJkQAcwDw
kbSqPACcMqq/iVFqd+SHEs+cPeKYOdu33IGNIpfpmadObivsJeHh+nrxtoTKX7kRUVDnnWjjRqW9
RF0OFJzB5db+qR1dphx+2xmLu5SYYjE3IYSUkXTSiTMrpj3Wn+pODkTRXVCZb7qEs0ObjoTSFigB
QTVosOOwE/r+K7nAM3ToDmZ9M2f3oVAAdCQwRk5BZtMWVpIYl63VrpxnGZJwIhnZHZEfJfWDxcMq
4klhfDVeFrkWDVRIMDroaNHNsLReCeh3hZPw2j4vzuqwabw6bWLsJASpX9UP7TfBzkGVGQXL7MC4
lQNxhX3FG5jetPKVTPbiP1qJKrW0/NONtgh0qbB5vG7nPAmMww4gnpG6GRKAj2FLTW4rPcfguAvH
HOiD0SvibFE7qBx0/qM8rhm2mOJSbH2IHBztn9MfvL7ITfddLRxVe+W+hVGntFMN3YoDYBKKk9K8
LDnv/UJ/+IX7roQw57nQR2UpUyGDX39CAi9IiN/6A2rhAHW8UzAQ8M/1zdo+eFcSqTOs1CIheslI
B4nzB+0O3Q2H5DC8yGDhfu792ZVdc3HNh/d0tQNL/9+IoTL3/UUeu76mNfHKrJ/1rnmojNgfDJlj
J3RLLlYTgKgKgOYtQO0wq6lrXdwLNJtYhnei9EPngZpsn+orAcziGSRJasmAADUY0eaEjJjpal9p
zU5zCEV63V3frc3oDsAgVcSsH3DNmMikibTXPJSRnJqU7oaEenhMjSpxyi70k3mYPCNLYntQUnMH
mph39ZVRLsn/F88+PaJEVOq8V+gA8uSqFP7u/heX2HtmbdaCmCA1ywBzAHAVIrCOapsCHvr5KMqc
8LtpHSttmDglyy06kxpo09d+XN2aMmeztpMRKwFMlEo7ohkAwKCuhdli8zCesh/lrjiqGDT+H6De
NwPUShzVd+XJU9lJg1FCn7m4EbN91y94CnDWbDtcrISwLqUPI0lqCJl8GWcUim7h/v9I+7LluHGm
2SdCBPfllmSzF7UkS5Zs2TcML2Pu+86nPwnNf9w0THfNJ0fMxcx0BEsFFBJAoSoTDWVe72d3/GVj
uKMvOeRACssMFdSDnQQabu6HwQsP6W64Ue/Ss3nSoMPGiGrkzdPMykMBm6BmK1kVioS8iM0vWj2k
O7Opd3Mw2+7UMdlh1URxFlEzJxxrtNQE2/YIk3p81qdzJO+1en8dOTbLhtdLSoCOUFKRnNBkpCYi
t0Kxa7grPpq39gOvdKVgivDnt8tHEZfqAuII8KPMrhaETiPPfmel7nWfCDQULyCNUSxJmnE4QvMN
52Af/QilcRQYbWe8LxEh9k82ZqsmNo8IrfrA6l3O9uOEOvWnqfqoTg8LHkN0Iv/GJ/y3jWtlUUCO
fMjkuOBAK7PpLsLBhi2zn+TFfWzmoAMN/DGXidvP9l62sinAB4OKxFSPWGTyfb9TffVg3smP7HmA
GO0MZZbw4/XJoxb1bzeVaqqCMIeP42nxTX852Du78KbXkkp2HGePsLd5tFr5J4DIlPbJuFiYRWtA
61l15CYbyEXImVeeNaiZUb1nr2F+bRYFJCntxSpGjpX81cBw0126j8/pLZdbQM8b2nF3o1edxoNi
+o2Xucz/S48FWLFqUAzVwav95ixDjou3Ckj3Beqxc595MhG0xH4q1n1UrdLZkY4BnuLnIeLCH8+E
Q3xHvjKgqvTrDjdgtVcGD5nOU194UawGedjRg4zJf6hPJdxRxTNIn+Rd18KY2dyqxU1WUdPDP3DN
G+H8UeAK01coSPDU94vPRSSsow7V9iOvLkTvATF2BCaLkkulbQd5xk87rBqXQyf3p/kuj1oGutp8
crMIrPptJTVeNMytY4fSt3nA/29l6LZEAY4vUzw/twF6JYi/i4A6VYCd2siUXOMgHp37nX1ff0le
0s+TY7vLqfoADTG/vB92CqiBqYrn7QHhEljg4ERDmLA6dQk0SqPMBwQ6BonsjM3oLOQkb6POxYqw
BuchXnJchHjIDt6/azC+7fB2Y+/5GiwpVN0Oqos9YZsv57LMcgn2pIfXI7qTQPHKuI8O0oF8bCN8
s4TlqI1NPuWTwXcM7dRUyF4wF8Xb6XHa1e94hWxMvX1sr8mf3ok9+AoKxtNCwx41VIem2DfD8Xo0
Ut8XlqTRmlOfTYiJXIUINAjsDSLcKQPCxs6aKZTqCEMWykdjPJkGgcF/2MUvIyQsp6kYGZQtMULh
D+uBUyKoX61jB6EwPEHkfi2TuirEMrL476tbR7nkam9aGLJiqnaRqThmWbpdQr1XUwMn7N7S0IbG
uMAvvZ7dzm68Uil21yeff+J3PL4MnQAIYdVnUslgYpSYExdfoOXpxPmxDD5dt0O5IkBC0YX6qGdY
oqV01LJHnTo8kjEgYEBjNqwC/eb/r1ZId8E7HBuBqG50KB6K55gCHb4sroyc2GXPQnOcuhZRzTGc
E+91N8Wh9xYUZMQ+VVJOuSf23Bds6mUpwvjVOzylQD49gE7MefahYe0qX5Ejkx6vT9gfjqo/I0Ns
v7esCNqqCmI8/gHxVijFhbsFRVYxiAUNv/oPmzWBrGIfcdspGapb4aJluuEjw5t/+o/1BPWTBuWD
1X9RNyOWsS3gRl81spryZRz+aHe8yanct6ObOe9Gr3Ha+2J/oPbf7SSudhlVATliiP8E9oKoSY6D
P+6ad5lv34GapnyRT5z2C7SX85uSuOA0haSCaUGBUrDZNssyswa34Jy9U9g/U/0hVJ6JaNkeyosN
AarsMU2VpMK5bpGdyedVKK2LU4abp363m73cK/6BbjIB/NugcjEqgBfEuspg6OFYXH5vtJfWIjYu
yikBtLJ5mQJpxPez8LGXjoX0NP7PCkm8XnI1NwJspUtQSaMtwUQ0oilBd82529sWxY9PjJRYNBnE
oOzoJXjCsgczRW7Cop5Y/oAXPydDrJPED33Zj/DEuuVX2/hk7hZUSap/cU+5GOPgvNqAVXvQpKjj
/ky1G6blzoxq93pIE5Mv1kTKUJduqwwRXS7HpL+zw9tGJm5DlAkBf1pzyCFtDS+SbPqShekxaNWT
bVaH655s7/GXweJ/xmqwlsCYCiuHmX65r6ElViR+FtmOnH+7bodyR8AAucpYviQcA6pbU3Yn+Umq
dtdNUHEsrPioTKtMZXAlxaWxeGbVW6p/LstRF1a8VGpGXRX4viV/YubD3L2EMTHplAvCih9TXUrl
CJsOY36UPnRvYhhZQYoh3FDiZR7rCI3+Xnau0NIK+tLbxX19S/NsstftDynWn8ElNlrPVS7VfYBl
P3ybd6oX3WvfM8fcF7v0nmJT/sMh6GJLWPWsWIIJD7n8bQHCrt2ZV0ZbnrovItcE+1VKqq3/IfN/
sSheXSJF0cA7zG+yEEN3Mxy80r2dOwynhLHE2UtypI9A7etRTiwkQ8AFEy0URa/DapC8D+YXqDrk
LZHwJzBBFAIOi3Du5gUmWgCCwT5OINzvgy+BTiwoalswBFBQ0nQaa7CVe+mP2eXca9ZxeuTSfP9F
h5dYW4YAD0Eqm4M0AIGC7jkfb+OZOvRvZxou8SDgAwiD2zngEKeiNMtv97lb3YQKiIizne3VxByR
YydAhVrM0SIZsMap3jSXn6iMI9f61Q6hXxLW+Nj8fp/56ZrY8lmmeV71EyYqDA2nSD/rKLTV2cfS
PBVUrQllSsgyhqoKiSqO4n33xQAHkpIyR7Pu5eqdFj9dX0pERIgNn0rbNWnEl1Is36bJjakSo0Z9
XwCIXgZZRj7j+/r4XpJv1J7oPaIwz+R/wGrznoYqagoLBqxb62Hxu2Pmsx37J4QYjNdARzglQpxy
SDgs9EHSaBk2KC+Qh1stW85zRHEk/uESdAk1ARMqNqtpyd+W2n9fU/HINKJiVN4vbujWqBrN9ubT
9Tig1pKY+VSXZoaoHvYp6Fdk4DXVLJxNg9hBstJt9Mqp2swJljtm916nPDRUUTsB6aYAHFLeDL20
wLwkP0jDsdS+ydYHwkUea9dWsAAXUmTKWmLChgo5r1MOPgLl2H5qdobDb5b2GwvmL6clMRcaVYWR
jAzzKJl4Xh334W5mToibO6QIVST0QQBNJUOpeRSzoVWVgy6bn/yNz+yep10Cr8Pz4AvP9PVfqXJZ
0pxw5OiMoQjx7gj8+PDaE3CwvmuOhYSEdRPtyCwP/9qVGbQENNFQS6pOfAYH3zjpBxBKPAa+/rk8
FmjyCSiiHwpbLAFb1DFT5jLk+Y/ZyY4aT5xKYBI13o8eUnRuRNJXUKdFMXG6zHIh2wsixn6v+ga4
T9Jb61wea7+6pdQkt73TJbRrSbqiq6+/r5BTbqYG4vWwFWbO4je5W59AlevGrhy58bv4k3IggW1z
/lYmhQHFs0chsYkviL1xitwBJIL7wG9fGN49Wtl9U9veypyA1ZWUMcNE1ZCXdo9Mu0nf9jxumJYC
FWXZlMU7cCLJepZFiMfk3JzbO9nhj6m9X33hPAA0O87moXRlThi+ppkG6O4tuBrZnROrD3V5XiCc
Mik+gZSbx7iVIWHgpgjafRH3C6WU1bFCXYjhKXgNe81sUu0K2y18K2vCdjebZmCMEtyqMpfrOyT+
rOHeojkLyGLQ0ekYeIh/yDvnupd8tH4Dk5VZfgpbxb/SRCAkqOEkQ39RDLFHjcqPbS+xlQlhV+ub
QeuaAiY4F7XmxjsstteHPh7wNvnYvrmJrswJG5wZoOO7HTGQzfR+Ug9V47c1UWzNP3Fl0MTLs9xK
C+Q6YWKJKtcGkVcQp06j664S144MNo8k/cjC7381U+IdejTiSdIYjNrpOcjPdfv++ve3D1yXgTOE
XSxOFlbVFeZp3ve7eYdcfoVT5AAGHNUtTqXl9DdUlyAxV4awlUmaArU9vsQU604NvMF6L1M1SkSA
i9fkZeyLvu1gwpRRovQ+HYhY2N6tVsMmwIQ2RrlsNDCg39sO7l/78JndgrP5FLjk1k85I4CEPUtN
VsuIgagFw6XqIbNxtD7Zz4srnW3eDoRypOtRQc2QgA+JwvBYwPEhao9SmDpD60Q1df0nkNYQECLk
1+UsxvlJh+zsK93ZfXXg6aFqT2741BAK8FBHyf8to+UexUcfDPSMQirIYymYypdd7geP1MvK9vHw
EiHipTlboj6IK8yacdt5867yl4/y44Sdf1eggCynJJcpwBU5k/oq7MyKbyUtngENAG6DA5vbe8Vd
Ar6kwB2oKk3SQwE6KhaPS58jSjp/wcMj6rlwYmt2/wK8/XQ9JIkDgChsF4XLpNlgo4OEHeS3Hpbl
HFUfTIotYDurt5o1HkirnTGRllTu+FozblHD/qoOkZdujNY7yW+fGsgCxL766bprRHCKnEptUC52
ZsKmzO6trnbSmgJ5jqhXti5TRJDJktnS8pl6yb+Apt9ra8d+VO5fHzNxwd1TOUTKJQFA5iZbmNbD
YM3AKvNgpA/Xh2wj9kwVWssmGqxsEE6Jt4UpC+KIdVrglrsohvhJvhu+xvuxBg2GCgApqfM0aVAY
wiHJS9CGqgGk7hv0f6NI0gVr4TfF7yAOqFF9L78D8K/uCeMHpjCQVhhwL9FeIb/cm7uyduK95uj7
yQJmZTvmhV+vj+rvs/arVQGRmZLGYC+E1bz/0gefWeJd/z7llYDCWmCaVlPh+3H6vk33mvncUK/o
hAti6UVeMN1oGKap6rLvxQxGUkV6uu7FBkb8MkxiwUVapoG2lHrgFi+NF4BtKtwpums92c+zr2Iz
KdwFLZlUByuf8l/X8K9WBbRV6szumhmeRWHhyOmTFt3l9pdm3NkdoU1MjaFwPptKeY60AJYkw1m6
Z42St984c/7qCv8DViBbhijuV2XEARTnp288HxX5KMeZj5M7I13OjsZOo7Taft8/frUpHNgyNuuL
wocvV/odU91g0aG2rLp9+nI9PKjRE4BCaQzI8OgwpEiHabrX3tBy8qsnAjYEigm1LBWj154Gf1Ac
2ct38cnyDG/QnWnGlbHa94c3NGX8alYAh3GoJjOZ4Neito5e3ptqvwsaImdOIIQtIERoTfaQog7G
lfIbvfKM4X1g+W+fHxPC88IbaMJau41TmCg5j3qG+qHw+HcWhDcM8JZOQdECHyr5R1G9jwf3774v
IMGSlWgYNOGBVlQfF8v4UavUOejaauGDJEDAGKh60vAg1jvb6YvKkRU3y1HgldbOdWc2zq2XuOKm
BDBIpLiY5gyj1UG36sXYm+jy1I6zueclmjw3bRPvJtcWKDcoIIFWxFMzW9y3pripw8E3QwICqNET
IGCs5y6bZ0xQWLyLEifpv6OQXGb7vxw5AQjieSkLhW+nnPPQQPshc4ubBS8lvIdJfzcT9qhxEwCg
X1JjAMUwtr0yzFwtzVsXNFBEOFBGBAAIWrTcBHz/judTD5p+uaEyU3xUft9HcXSUDXSuqWLiUpLk
3DSYFLiZLLvVcFLy/ACJEFW+aYLvb5qhiy3u7WqjQ9mippapHLjzfvF5T1bumrvWn33JS8AuTHa4
bI+eZUimoWkQsBeQxwjaLEob2FOmnXR6VYDzAk+/K3UXFOL8HQQqQ58IJ/mU/D6gF6MCHGkhWwJ1
gNHRldzFk514Z71L/Mk54u1WrVzDCZzSHw+J7ViNS71Nb6+1i3UBqUxtVtHXo2A3TOr7yb7PZ+Nb
bJ6q8Bvh5u/pCo5TF0PCXFZWnvVFhMgEIgb7HtpqnTP6wT2obEj+p4300q/GBIyaGmmQugzG2HCj
nfJDuQ/3hXySXksjqCw0NYQCXKVD0ASWiiG0g2BnWS5XOKog2DPMb8FFQ9cgNWQrqqYLgNV3SiHN
AcNcjbGr961jzYUrSY1rpATGb+8qK1MCWBXgCEtsG6aUh+QpPnA+2PGdhjS+vMtQL0xdDzdBZWVO
gK04CFN50mAOmiKNeUqkfY3XkOQ5hWbY9TjcXOIXS2IWOrXYrFVhyFx58hfzZFEMz9T3BQjJ5XCO
rBqeGOqT2Z41inVs+yK9ckCAC7NaFCPsYUC77U2Q0ql4y4zPw7xT/GwX+tQz7eaJ0gQRi4zuPkkW
S8fDXpUrlgbYi3Vf7+967TGwCASkTAjIYEwxwi2BiQB0Mq05Om03u3L8z/WJ3wwxyHRZpi6rli6+
BKSxLhvLEjMcKiKnMu4D61aaP3bzoxxQ9a2bgLAyJU5ROLLUzmAK9a1y5S3BS7M49RuyUgC5lRkB
uu3ZKPQlhRnjFjIJzbHdo6IWtIi113uWU0CKpaV4m7dxYWVTmCs5qpchtiPoanybQTpwtv3Ij/fm
56CHwgY4RXwKGbaD4zJt/PfVEUDXInQDZQlzF/ZgFbuge1re8Fj/60AKAJ7gZarrbQykHUG6iTdk
QI3quEi713dEZJvL0rsejJRXApLX4cJ0kH0wt0me4+qMf3cqmbgLbiLRaqoECI/zVkvZDBuVhqqz
6luQ+3/nhADarW7WOKUjFkowUBTLh6mAXCpxbCAGSnwFKOoxy4wITshgvpvB16B8qsbjdT+ooBZT
/3hDkRtJ4Ubu+9kxv/Fq1OHAQEuO/GRzQnr3cN0igUVi6VykQZvBWDByU33bobXJ8AMVUkohrgbP
1y1tbxeXKBDz/iOqs4LBxH7Hbib7NdEbHKXv40t5lDzpQB2FSHMCPlR2rnVWg+XKDuoLPzcg5Xq/
QM0W2OBR1qjg4L+vsAHsiGY3TPCtjFLPCrNDnT0iMUYlkzmO/nZAXw2hAA9siAKDMZhBMtnSoUfT
4nUodYvGGXK03P8XnbztFN/KpgAQzG67TuG7lXUbG07+WJ7KvXHUP7c9CA14fa+tu9S78jZg2AqO
lpZp2GLDvR7NgQnFGABG+xR2p35506ES9S7/Z0Dst9eXXpNyFQbKyEXXJcraatTdqndzDx5YKK7T
VV/bU3exKJzGwgSE38mAYVT2nO273PfFeQCzc4jWmah2NMmlSMY56P0eLBeLwt7P5Mye2QAfI2S1
8X3dfhi65zo7awmys9NNSOaatlfBxaJwDGgsprBEwZKb084zOjx0lKWvZipxcKbMCCsbxPlzoUF5
yh2WyJX6cznIXh8TR8FtKLY4lZdmyLoisoFH8TwnrMPpNv9hv+fXxMArPk7za69phZrc+Ot1fNyM
+ZU9YZNsIRgbtfw0HUymq/HCFKqFevMwuLIg7JJDMah11wE9tM7wInOfxzmUCDKnyAhXtrH3pyXQ
iP0Kh2UYyFNs4BwtQQl7OYYP/ScDN7bXWH9400PRypiwslIriqxswMC11YcmPmaUGO32FX5lQFhI
slwrud7CgKm4XLIOhC69b6CisYIyk6MT/Y5E4Klixrbq0OHAYh54szPnu+SJOYUX+dVB128kvwa5
OFUkQpoUVlSTl0M96IiM5d7QsTVzEqV4337Tvs3egApfqqRicwWvRlTYLiN5SNR2wKnD7GtnCHyz
A+03dT+ljAibpdapgaalcMpKLb+xFSfszftRXtzr65YMdnGDTIJazQxu53l2jVO/f60y+DHtXveR
3XVrlFMCSoBxo81xZMed21Bu+3Zyg2I+VyHl1LYZiCHoGvKqhtg5hKKoKE9y7FYgOvR1s/GkCCXz
cUmM3aYZbO+gVrVUCeR7v+JEyDobT9UW8lXTeyv/onfn4X/XZMeNCmUFqq3iiiqLFK5ym099qxpA
hwwdsfp9GD62BfHMuu3GxYYwKUWi9aNawEbWhG6m7Dp9cNrg6Q0zv3JEQO/RMqH/bfK3KHTDxvVd
zRY85BDVcJvXgYsRkbd17CQpUmt4UuovFQr6UAvZpCet2jcGcQQjxkwTph4JdcuYB1hKzHvoO6np
0YKG6/Uh29xSV94IwG02czQnJZ+X8J0SnMacmPftnWFlQDzw5KyQEhVzIkFFkR/qikN55KJ2ofem
I/HKlADRihGXQZvAF8tSbgND95B+fdNq/BnGIoXA0JpmXxjwJkp6L9GPCSqYFZkwsnkqXfkhoHKj
jI2KWiA8pJy6Y3pqbtJjdGj2b2ir+2XdawIqJywaspbPfT0fiiMnnGW7tD5qDtvzghuqbZVaOAIE
qEWbt1LGwxmNBwW6VOwfrHm0lZNePF4P6s1T3GoABRyISqO3cx4IVfilSvxaf9TGvU7VLRFWRC4B
o9OVJOVAYKHsS7qZhhMIfJ1yJA47W9Egg8XW1AH/ui6+4Cpd2ceJgoNiUpQOCvadOdScpPsamp/j
9pHpj1Z1vD58W5iwtijEn75MaqOEsIjTYl8fe42I7y1cW39fiLt6LKokBiWZm+M02t8V43NEdTZQ
LoixZuZmUFVwITTZDYh9vBaHm+ujtDX9ay+EIEvMzrQiBhMMlPHa8FiNn4vhSzE/XzdDTL9Iu4sy
vM6Sa5ixEsi/pDdWfJztXS2/l8IvUvDcJUQicvOstvLrFdBXeZohKixd5xeTOXJ11Q0P/M1icBXz
MHsdml2onPEWLKztCTvQiDVUjgXs1e3XpZ+cZvxcKl6vPFrL1+tDSczY6xF/5Vlg9zVavWFJh1CG
pTzEY+lpqC6nem3JIRQ2oqboS6hw4QQapE7fOFyjMfGbAzprig/LrvT/dwUdEy2bPyHitYZv5VjR
syTFgTdwofkcl4+2/ElX318fO2JBiTIgoC6btMaCiagsdqwG9XSpHq6bIIdNwAXFUlCNzCPBQis+
r5PzcheSLcgA8bcK6k68jUKGKcsKHiUsMdcKUfe6qUpMUhafLek2Zp8T6lq8PWgXE0IcZOZk6dMI
E0v5SS3eydRz32biUZYuBriPq4mXii6pghwGoJFXgOUCvBM8ziToblsgZQB17Dto6lyfpu1VdLEp
7A7yUEtyxa9Xg3kIuu/J6OhK5U5Unp8aOyEY6loahpCvoQ7NR/nyjtRPpPwQtogYHbRV0yLaoDHo
Q4nBYV3p2aj4mWyqmGjzELyeJ2GvwOKdukqGM1mGPjvQdfjMjW3Qgyj/Ja2vbmQ1V9bEdmQQWDdp
lcAauzFlh+t8l/vqZkHKDCe7/0I8uQ3hP0NC7EXuFltvdcYNlreJtVeq7z24QvUqcfq3pEXWvgm7
RWWZOU71fCS1RxaebbB2SJRM7GauZ22ED/BqWdWVVRUhz2bND4vtzD80t/DYY3Yz4z/iV74BKr1E
RLvYgcyrNKvE5MEYJIcyK/0wtr3r63azknvtlQAWatxIocF3ieAZmxIPi8iXPsl3XDcDu5LHr2TU
o4/MV5GYYV8bFdBiWJQmqCs+lKdxB528w3Cs3dLNvlrvAyBU5Uqdk6DRpCC5KakhFQBkCCKU1nF8
t0wNXSYqHiXJck7KhoAhXVprWTFhSDtveeEsvt0hPFlP0wPUIdH3n5Su/nR9FimLApKkQZJILd+H
++zUjqeiInIOm6goSzLYDHSoBYs5h5YNS2hHJo4SkeSmzXNpfhv7XWxSUgJ8nf4WFys7wjq2WrsZ
MwN2ejwuzaAUgp7sHnVSaGiZb8go3NzrV9aEBa2YI9i/IZjxeiBLD+EhP01QLmA79ZblOzZ6XGYs
9kiSXJ6hueYln80VkGRLLuVZjOSdsufPI/m+9evjfwv37eW98lFY3gp0mMohwIhOPT90Itnyod9b
xyYEDYUZ4c3O8KFZT4rQbZ/aVnaFFZ6CXSAudPgYILfbvFY4pS6qp/+9LVBTSc2kuKoNI5IzHV6W
kGeK0nuZ1Y7UESdRyoiwrMdoYHHNh7KfD3H2semf9fT4hnW8GjVhHXdNVC7JjDuw1ppgoIN6UeL/
lQUxPSGpi1TmA5yIUIyx9HeSTmlc87/x9+hWdZRLKoaETPiv0Z3OqYQeBiBsF32R1L25BM44nuL4
y6S1XlHsw2Z/3aXNc4b806B4F7YzaTILhkEDwaYLFd5yuguXfQqlqbqk9CU2gXZlS0i+5lmUwR5s
zYVXFYeQ5JXdPKWtDAgI2PdhJ5vcmcabIGhc+ImHyRqc7KaPHS67EFGHjO2wvgyfgIJtEQVL38Ei
AwgZ/5Sp5ET6++tT9AcYuhgRIC8N56ZTM2xQCjpKwxvOS6M9xTs7caHnDj4cy88eDKrSjfKM/77C
2QGSZnUVwahUvWvD92lwMsFKR3hGRYQAdK0xSWXB01bRuUBTJFjjhxaN1YHf/RiRGQnxjydTty3K
MwHvLLW3oYWENTZA0g9Vin4hz85YUTfJ7W3/MmsC4iXKnGbBAt86EGRoyYcOigBT+j7MHohB3N4R
L4YEzDCLsrQYN9TOh9f2l9viI8t25Vnx6c5+Ai9EKRpTW4bE7hEWugUmb0+NnhdoimomEt7fr/tF
jJ/Yi2APKOUoA7iVxBC57j8ooT/hhasuj9ft/GG3/Tl+ohzNVE0xiptgSL83TtpuOgzOcCqPulv9
B4Vr0pqAGFNl6Bk4ceAWRHbKU/wQ/pN85PRknKnF0Ah4374mXyBREbBjqMpKZwbMGaDOVXbyQb+z
HwIn9+hqNGIxiwI0WY9TtC3D1GKC16RIHBSlXZ8qYuUqAlxYJdQqZ563t5vaa5FfKONznH16ixET
pd4y3jtsU4AHNZ2icbAh5JGhuSBrJnDWt3goeLxuZTvPJF/MCPBQ2AmT1axDMULk5B/qDxooJRJk
5xpc3LLX56LQpxRltpfUxaaAFCrEzzNWw2YgPdXD2QJxFQR83EUmKUe2d+KflsR8CWvypq5iDGJ0
lF+UXQZqTukIrixX8owbRt6JtwPjYk44WfRo1khZA8d03T4ZsumjBOxcWtRr6HYW4zJplnDAyNNQ
XsYSdpLz4Ok+lAAg+wmVTM7NrxxCD2xIRJjwL/5+ILx4JsCFDFJQEDzBYhq5aOQBK20OXW9nOtn7
0iueqbvAH+DpYk/AC7Q7JI2cYOKWe23PVasCTzqm5+k/SQ9Q08Z/X50xdBCso7uCD+dghE5tKC+Z
MXu6RCUViLi3BNyopXmGqAbs9Jp90MBeMVjO1BV+273lQRZc+HhUBLWEiRalXz3iTBNzwwasatQg
SkNwStLeybLizKASnKQppX+yOYIre4JnKZPkuBthT2FnJn9h4ImhXq82YX1lQsBDBUfqWJ9hojKZ
Hw/jDoVvOyLKKRsCGHZ50aCnGjbwTAH6W86blu+NJ+Uph84j2v+KU+xTnD6UTQEMU7WcdLWEzdjy
erw1U2/ZxNSIl8V40copmfi4QTCm/yFLt/3wnRi3TZi9zI1IjG/lRh932YiC4gbPO4Vfuhokbe/A
SQS20+oh9v93JUI8i60MCgA4ZHmfZhKciuzUmftPUic7OY7t1/2ihk4EvdiKF7mEW7n8YM6p0+qP
efXxuo3tk9HKFR4fK/ABT3CMy2KPfqj5tS2g3M9git1NO+Xc7KkIpzziv6+MjekyZOGAcRvHz3n0
va8eloQoatjenFYOCVjQVJlZsR42gs98c2r3083goIV29GWQivQHiXo42L6YriwK0GBIGUqYG+6V
O3nxIQYvZYmC9thtvfyougqIgUjqwe2D08qogBWzHhmjztdt8DzFDnNM2E3dBWKV0IBHn/Ip9Kh2
FQIqdAEqJtmGorMMk0PnKvVnq26IgOcD9dsuf/FJbMpEB54ctBY2KE0+2XntZDjBsENS3Y1mQZgi
fBHbAOfF6nQ9hi9ze1bj+0HaEeuKwCSRELCuetbpNR+sF9m3/ekGtEr9sfVkl3fkJdOeSvtQgyeg
RRf2mWZzg9V8l4V3nfIltn6o7F2mtB7hGzV4/PfVMmZt2LQKUpmu7gye9YPTOLGd8n1w2S3nmsj+
yb8SFqnRFIBDl5Kh7SpYtD5z6RP1xr6rqp256z3Ur91mhjtTR07KRwFGQkWLM5vvxVUAtYX2rpXe
0k+02kREKn1Z7YZKzmEhOf7LkAb60hvOvLXggYfmkiawV+QJZHnPQrmFuZR9bBj0AbTvRjO61yeK
j8q1FSxARNmolbHwjTFrKyddXib5GNqPk0RxtxDBLvYDaq3EpKHBrqUG403TK7skVw5jMtyNchU6
iE0iALcHT8XFHe9XOiqZf4342c7mqh0roC0E2eP5nQ6dJ7A5Xh88yoiwrIa47PNyqtE0p7SOXD8N
jenOVPfVdlxfPBFWkjYPmtlb8ERTnuL2lFGKepQTwropWaqMyYzvV/VRn28Kdk7U/fVx+sPed/GB
R8cKf1LNsM26hQ3pwXpo0DABgtKdMjpx7Mg48eXvQ0/JicnZvhIqJmqhZEXWJLEUoZItZUl0bE71
rjgi4PzAWx7LM3+NRXaYAIftUbwYU371sDXUJc15iqKMjyBwWroQKWGCOXQ7Ei42hJi25zBJCrTW
uGYYH9WlA4v3uLs+U5QbYkRHYZ61JkwUSeWWdupJIFN5Cx0GKq1+Tgz/I1bRoNhxV0gyxiqLP0N4
KUllNx7e4bJ53RdquITA7ou4aQsJvtjGITXubPb++vf5ge136Ly4IQS1btpdoI5wQ01Mv9DQxZ9n
JzSagNbcfKkxRVE8UW/lfIqv2RQOkUlTz4nBEzkaXpHzA9ilA686gH7PhcRi4fQfKU1HahCF/UEK
JZZl/ISX6ce639cTMUlEwIm8hayJw2kqsS9ozaM0oowV4pRvKmS4xJvIW9gMI6TbAwRCjBfiIvuM
Nzyresi1H9fj4Q8XmZ8BIcpDNg0KKaYFduZT/oGXgEAxxAfE9SBfScFAtBA3J2rsBDwItHAA+zfm
Jlhui/RexUs7A7PgX3olQEKhjV2X84QvVy/nJ0dclPY6DnL85AjcfguQovfIQB+SrmiaEHAzY6o2
8kzUkpzl/l0N2efuTavoYkNMcdipBfldE/d0rjf5r0uGZ53/dQlCK0SMb29/K3tCmleRi2VKlAnZ
BxmaNQUk5/l1U3tSuBAJZ1JlJNnb5rluZVLYj3JpjmzIKL7KejsscOLJ6aR9mRFbEmVGCME5K6Ve
52aM+V5SfC0eHKU9DJCiux6Fm6G+ckcMwmbSm3LgM6acq6RGybbTUZQLm3i+siFsSxGT2KBANxkX
iOZLbupOpxaLkw2Z2+udr4W5k9qU8h01fvz31VZolJVWKS1sRpkcexmL3aivPxo63v3r0SBeXClj
woYlz8MkyzaM6Ua1T6fkwQ5f5KYA52jk/t10CdtUoclTFA8I+KAYfSss3cWSb3I78P7OjIAVVlfq
xRLDoWxU9kmY7pmVuDEul9fNbO6Bl8AQsxxZYUuWXcEbywb17Ae9erz+fQofxNwGG+exqjIYqPFY
ApkUlGPifi590nfsc42+aeYZhEliPYnJDhaoapV3QNnKPJbRUUeh2KASSM5H/7ezymrYBGxA0WU6
FnzNopujTp7a+Lh0R8360Emflj5zptK/PoyUPQEj0rqPgznCKGqV9TEw1KNmRDvQVhz1+J8oN/xZ
qt2ZaUQMEotK7P2tusouWwNeTsX9JPlD4+b695YS+dy+zKwGUwAKOZfUrtcxYf+PtOtoklvntb9I
VRIpKmwltTpM8gTP+HqjclTOWb/+HY7fdbc5sng/ezObqdJpkAAIgsCBPnjlJxsVQpaXvYQY1wJq
vGove0+TqbzgKpYmwnzUgmskrs+0hgsM/9neLf6FLe0QXEQfmrOSc2dkd8d2eKzqe7N/Z4Lia+hl
bUXSxRP8RD0HZIorYLW7YN+6mV+oqISsrzljcLAbZZmo9RT9ebPEZEdkLk2t8dXDzKNXXldbdXXP
3HM8S/077ySSINV6tDQJau9cw3ID/Z2pSFzFelh7IQ359YxqiVbZlEuD9uYfCXrjmKI8tzzyIdby
egzZdontOEqZ9lH6qnw7XhBceOFJRytqecTL8Z4dt/VwZRQRnoYuxBPcRhHlqWoj5ERuQkVhug4+
2e6FPjQ7+x6FSI7qoGPwoMlQufPbUH9x9kFDmTrYry9g36vY6XhKxCfvyGO3o/w1IDrlsmY+GaLg
QcwowTrwoHf6AnYb3E4sb7mdTpzjCeXpe5mEkhNGLEcp8ziOUScHprTpG1Hu03iflpOzvXcyDMGH
DMbUlKYFp9gH2kPaMZ8s9lNUyEihJc7QFNwHrZqejuAGdGP1aJGXTH/8KzHEohN7SOayqGc8htN9
VX6h2SkZq79bKjEZltatniQmlirIH1VF87T+IWDxblsQyUKJZSaa1ixdS7BQJD2p1jcpO4XMM4jD
AOsEXXT1AgC8oWHuJ88jVgfzhhe9yTnRJNolNuJYyWBXJIAGB9njgqAypNcpi70/WTIdJVuqgTBS
Ew7auKhzNQRFiTtVT3n8rqaSLVk/Zs/fF0yEBZk9tQW+b5ufbPtu0VGjVTyrZussk4QNY333z1CC
mRBST0U+Qo2ncJ9E/+Havr4hPwHEGs5Gs1U830OW+V65a1sH5W1ecxVc8w5H1JvfRVeptDVUIpRY
zYmZvDpLc2CS8CasPxTSejp+er49CM5CCafrUCwo5ogBgNN1Ros1JwOtrsz7+tiBLU72ni8Thx8S
F/fN0KqrlnVAG5NTSX1SP22rs0TdxLLNkBKaBDZshqGgo6wWt+7vdWKAzvwLjf8k/UXPK8fV5UIW
pa2MtMK8HdccXLM4JWQ/VxLPLFsu4cwM7GIc5wYQFQ+7R3aYFe3wdysmOABmFHOjcgVDZqOInpWh
dqoQiVZUeUmf62UGJDgDBfwr8ZjCQk3rGGMgkrKbyMu2ODIIwQnYIag97AAQVvYd/cCD+o8qc5m/
CUh/brxIR2jMxUhT9B27nc/Q3MSHmmFO4I7teBOtfKaTRCQqZO8ibWLazN1OVd2H4dGwT6rt/9Wq
UcEJBLYxmqQGRFM+oc4vSg4BlSQh+d5u+BkqWD5G6EwGzbAxA/02lIcp0J1svkuaj0P4oCp/Fmye
t4gb1oVtLn2p5Kh6xnX1pt/lD9FriXDnDDN6wXjrmaxwd91QkTRmmKJoa+JYLKYk//+MUGna7TBV
V9osm5/wm+DjjCE4g7KY6jao8VQxuuYX0w9PyjcDVX6c1HM8UMkFQSaQ4BbiKYuWOQVYRZ+JfVN2
7rbGyb4vuAKrH9S+4u/+mOn0dcEcTEdVZkmenS/IW5U7L5jgC4y8C5nOE0B9+a4xnpep3rXtS0sl
OWjZxohvSB2apQ1aQJbkGB/sz68Deb3ogUDTClc29kGycOJjUhqRvGl55ixQdkl5Splk0X7j3X6u
mviKFOOAJrXO1eyko62j3CM0QC3cD+5TeW/0unc7wwl+gXbxoBFefddZh2K6npvjJCOVk+iBzZf0
whkEej7nlcEhdPVptnSnDed9RMLTUhnetlrLpOH/v4Cy7dTuqg6PVcYy1LtosW/rMAAZ6WhJkpsy
IMEZ9AbJ0ogCaLHuUPwRKcxJik/bwqwHU+etEX1AMRsk4aqWWceovzXz60m5qknoqPOXbSSp0gnu
QGuSHLMEXn2bAa4fFGH2Cka5YbD1sGuP5AAuDGnB1m/SZGf5BP8QZK1mVRw0uQZtkpue0pvB0U7K
KTnJ6n+3l5KIFKtT0GRmOmO7Qnv4XtSLV9XpTk0yTzPRIl3Mf+VdyRumRoOOSsltOO8fFsu3YwmV
Hl+Z33tWogrxQjTMdVgn+D4mLu1pCnrdNPW6KnXjHm+zyj95Nzpqbu63tWTb9RGRanXmdeGUu4oi
LV7qxrxj8Ye/QxA8hTmmLNB5wWqeq7djH79kpDpsQ2w7IyJyqNl5NJgFL29n5lGPT1X6qA57RTaj
ats9EFVwD2nWh03xWv4IHs2SXs3hQ9r/VYhAVME9zCZVGotAkqD7XMIrmLIL/W/epf41UKIKXgE8
t22u8KK9wdcw6DbeDQf6oGNKReCAhulRXkUl0zDBIwxWMKJRDoCl4S/0Tm9etjef/+ANuxG7xmnS
J/pg4vtga3sMi3rX22i3rzrfJJiRY6ZeGstebmSQwu1BI7lp4wiCvpXRrqlsJ9IWL0wbX+vJXREY
4BdvP2xLKfHm5DVgujgFsxwLqXRczGOZOZy2jU9IG5DrzW6JF53KwzagRNtff88FXtXGSw6+bGR+
6lOQfbKq05RLzsL1w0LXQEqrYoAZE8eX0Y72S18jmBwwUOyV4TnyfxRnjwfF2G0LtOokLsAEP4QJ
ibYZRwDTh96xqxu199hYOHX6fhtndeEucPj/LxYuGdSUGQpwLOU6zq+MBONfZFYswxBcUWK0sUYS
YMzWY8GOKXnuZWQM6xH4hRyCK7ILy9D6BQqg3rMPpt/eQN8OCIlQ9wQmoT9qVrtA4yZ3sWrDoiRB
/xqC61gv66ROYDRpd6H+qRklOU3Z4gkOKWqiqCAR7rFp+U1VvlYGHg5H2WirdT97FkgsMDAKu7NU
C/bafJl8Pr0uvtffLbeDm2PYR+4nN7IVlOi3WHAw4RZj6bzspC32o/q+n08kyBDhyV4dXh3qG4d7
IZkQqOTpkDXqzBX8hod4+cfwRv0QHaKT8rRtSasnxwWQcI3R02k0iAagcXhfqffG4m1/X7ZigkcI
rL4JIobv67VruD0aZulz2n3bBpE5ObGYwAosPQkaoDTeuEP7sVd1mGVvoK2aHEzZYIj1Y+JizQTP
ELBeb2f+8rncWfeLh5lXeBPs0QZwpLviPvRkXP0SYxL7J9QhZbXOXyBzDCo3n5vGJSiT3l7CdQzT
RhYIoyCJJRhsbC1qHikoyQ+NzMuTb1ps+ekcSFDWte0niphxSJqkSZOqgZdDZ1U2WN4QyGg4uMt8
azlnCCFuqClpEq1AMWlpVK7Wfx+yU9zfaMq7Ujp79Dfu+4wlWClRE2OqSyxa5w1efIWBqrsvbK/t
upvQl/WiSzZInEs3GDVrWA4sislJYfIclQkajT9va4FUIsFcsyrDIN8WG6RpGLDG66nsXXFV7eiJ
l+LKSFd/48DPC8iFvjyR8rBBxxPgBp+Vr4OGwl13ZV1Xu+ITdZGG2subGGU6KFhv3SetthhYyACl
nd78zGuC4tqxd/NdXWLmafgFQwWfttdVtnnCOT/27Yx5fOjjMFrDI9Epnju3mCWXWxmIcLz3Vhin
Sg3BauW6QvgV3w/RnwSsGMf5/15CHLfNZxllxgKI1n5J2J2WvFSylzbuaH5vv2+GuqghWEVpA4i4
y3cIHfLiSlseguZEh09p/Kkbjttbs60OVEw5DCy37DmDClp1irfd66p53gZY3RaMYDQtm/JhJMLe
m9UYZahkhr5p+5A8giHXiiS5z1UZLiCEnbfMWU/NDhB9FjkJumQXVZIrXvWqFwjC8RA2xtTGNRBM
5ZMxHFXFZ/Yuztyk87ZXa10U3dJ0G91Hqkgq0+bWYqkZLCWy9j31h/xx+/vrHo6dAQTzryLMGQOT
LB/YBlLG10Gv1jWPFxFxS4eJrgcmF2jC5uOAsI0MFMlue+Jo7R6FZve8/EuRTrvhP/yN4VxACUpA
l5IUZgTByh4NsbOb16pLVDBdaZkkSydDEpQhqRScEANfwuGRmFcFNZ1myByiye6u/PzcEEl8sEyn
KS0tUM+72iO94xTg4a743KCe/JrXXsmPBh7sbuEJsUOZm3Xa68Aj9+bd4lEv89N9ej18/zF+W1Ys
uu4Zfqqi+HpJU7whNIybbXi34FbePMXW07a6S8xJfL1UhjlXbIKtatXjFD3NieT7ElWgHP/iAO9z
znphYcWKUHULFaw4o+nVZeaSQOKn12OFs35TvpoXUKWRjhZtIAp9jIhH/X7fHRADYchc6fRHcA+4
/UEWdL2WEW1phOAt4sgc7GCBfBOo6kAyGGP2tBvuKs2tPXufe+rVZLmcphMD4f/Z3rp1l3vWDsF1
TNYYIu0GaKZ9M9Prvr9Jms/hsCex5PSQ7aHgOIyy0XKt4VpPBkexCycsKidGwa9seIDM91LBcbBc
0cxl4qtZe+C43nH62BkzuRzzvj920qmjEvsSxwzVVgkODh32ZSCBR4/dAlo5ScwlsS+R67dPmLoU
GBjttvk3Nb4liiSPIvu+cMNIonhsGwMrRhF9o5A3k1Q3rFN6nK1KF+7/JEcZVQSOZ1f/iJSn5qPl
qbxXbpvDgN5SpwPRtNciWeTK7rQyXdAFz2GW82jWBJuTPmsgOliQIZ/AsBs4xhVGz0lOLIktiTRN
NI7VcUqxTVFYuXkHzhzT3o2x1y+fo87ftlvZlgkuw1biJo35ihbWsYiflETygir7vuAXopo/2/MO
/aH4R01u7fB++/fLHK0u+IMx6opcI9xKv+BW2zrc4eGK62TP6K5SPTTMSuMkiQsSmxcpy9sxtqEM
ajGj5u0mNTHpPX40ZMehBEdsYAzDJmxr7oCs8usQXpP5Q5cYDu1VZ3sN1z2PRZhqWczGULhfzyqr
aFIr4SxuQ/XPUBzS5ZbK2gtkEIL95GFXDyPvOG9z89pCx06bFZ+SMn3YlmR9xc6SCKcu6tI0febN
2hoLXpaW3DdRUjhR2D90tPy+jSUTif+WixN+rshcWhwrUJNTlmAGZTA9Bnblb8Os5+/YWSbBgsZq
XmiqYenAsWIjzcEOyDo47ZfRRlNptrPfyQK93zi7M6JgUhhJaBkJT0oV19nTcFfvU3d6aBpn9vn0
iiHZ/aWEwkHbdsjy2QlWktzzem8kptzYTa8NB4wr/4HAfHvjdLFKwBxzDcMyIF6mXQep14YPvYxL
WrJpb4Y4DoR2gVkCYzxNnuJUfq87lmdcVzi1wExhMldW+yCTSjh7x6Xpx0kHYhCy1klDvXPyMMSh
iJGfEn8hURBdLBHISttAbg8bxpm1FjSLJ57xrtqB9NEPHqL9X6mHrgq+w1xmw0pySDb4wT0fWjfj
mTp0YnfAzIUItVn7P2q5/2lyulg90E5D3fYEWZYM94TKynEr1TxaSpzV+tH4r5npYvWAphSWWnF+
yTAObrI0PIxMNo9IqoeC82DxQo0sBEZ2rfnUw8wFsJ+hUNv9MZBRdteWKaHgOZpMm5kGii23bct9
ojf7pc3vOqTDtlVCBiM4jFEvyaBq2J8uQ4BkoSCmsdzelHVVbJ8meEL51cNPad3VswWYRVn2hU2O
mZnfJ10CRtXAlmi5RKTX1MzFadKAB8qKeNlpqKTvCnD9hZXxmKoyLiO+AW9viD917tWyL2AWlPbM
CoVIZRE7er6AQutb0ZmOEd+BbpwUf1SAerakV/28wJtiEmk2he32TXK91NmTMYyHbWXgKrwlkuAe
OoWNVtgBomXaXZcxLw2Mz3PdoUNXda1Gcs9d1QlDMywDoZJpim+qIcmDUeekgmb4aakaZylum9rP
+2/bQq36hgsYwZsr6dwMKX8rrkuEtH1/VaQyxqlVjbuAEKK+YCRjb04cov6iQBLF/KDJmsPX/c8F
iLA5U9S0UxjD/2A8lHriI1GGFwNUyxgIyidTme9kD2pSRC72hcaZg1orIy9D5UQmhhuDBDn7rIPb
WQeDOX/9lhyGsmUUwsC+7/BmzDluaXEXDP+YeH8KH7eVQSqT4MUHOoQs5zVg1g2/fZb74Ktt+oOr
onM19QzTCbXdNqRMKsGRI0kWpLmBfSvKysnjE16E3FY//o8gRGdEM3XMWrNBpSyGEVU3FQws+oab
2+HTrE+hF8fFrpyDz3+HIyihbWiYIjIDJwgTp9FD1JDEbkFk5aBv0+eCPILqLWFW08mq0KmyGzze
0Rwcx3f2vtiFvqxx4M3+CFCC1uUWLbQ6BlQBjBjdfukulb4Yv/GsAoigdkk0j6CBx7pZA0bWZOEB
SoCRy55e3fzJ87SAJqhcOkY1pioUxuvztO62Tniyd7qj+hg/eZS928lEEyKIvDdtTATA+o3sw8i8
xSgckyWu2f9DFdmZ+zZc/lUyMY5ohmHppgzr2DIneH0XsCpHDcFCW/CpL/vl67a+v82JCIDCy0Bh
VrneFpCu8ni+ysCsreBruec1JsQHPUHtyCbNSNZTjCsIErF5j5AFHInXk/Y45G66UDdovKx6vy2c
RPPFiGLs5rYhNtQE7BXeEOPlOEuOLZOVzbw5gIUlFHzGlDQZoTb2rG/9OCSYeGRKsnwyBMFbKCiL
twMKhBHkYWZZn4xAkyXH+Bn+S2wkSCG4iT5Rx9k0sVhMcyZ/8TBN4WVyDC/t3dFTPcTnsio32fYI
PoMiv8OYztet+DbE3a4f/CQ0JWfu2wNRkEvwFTFatAqUahpuEu7IK/tG4lu8oa71lD1naZXxKsjE
EvyFXQ3jYC4ADCNMcyO5q2YftJlKVEKCIrY+K3NV2CzF4lFkXMAiFs0nhnfRbQN6m0Tni0dUG9UD
BtN0JiyenQ0l6XXu+9wBt/fWBd8Vapvc4G7Z0V3uRamTvsgcxKpoF6DCAqYjrTDhHqA1+8Da71bm
z7kknHjL8fGrYGKBZbIYUYWY3HB1w2OPfDhu7eZulTvT5+xK/aB/WFCoGv+HMRhvLgUCsOBvjW7o
krAAcM/+JWtPnOIx8pLPw+sw46Z2phs55ZxkUUV+J1Z06WQ2WNQ8vLe7bym91qWM3DJ1MbiPuQio
CQZ8mVEO4dodT2UVHmd2HQ7Ke8vhRU/Zx1A6IVwml+B8U7MFuRNekpBGuE5sXwveMXMnsYJV13hW
SLEIs7cW26bcChhFtAYHfzddNQc67fB46XEKn06ReS2y5o0vIAVvHNO61FkEscieU9W+JmN8cx+6
6X8osFgPAi7QBE9cI4bPyrA2QE80u5zxpomcyNOP5AufFJ16xY2MbmzdLV9ACp6lqKaWdiMEHPMd
aV5jncCzUefjhgSRR3VSD7JATiqm4Fi0kg6dPUNMrT5yzsXlAIKdr/rdhFoSj2e5FE/6zs7t+c2x
epZTZH4K8MowahEwgxvqF179Pmvd8Gjd0V1yGmSayhdtC0xwLtpoxHgW5lpj3TbBF0uJHTbfNcpX
BaEr3r+37WI1KrkQjevwhbUrSoVZbQp3KfUXLXoJ/ucmkl9dpcj6hIqzcJwIpJnUBOzg6SmvQ7CS
yx6CZGphCi5kZlNktga2qEp9+07zI3d8H/nBE8YCF8/RQwLFkNaHSuxbZHtaelC3VQMw290MwtHE
V6nDp0rxLDV9JwtJ1q8VF1sluBMdE3XLgGv+iEnHbnzgY6w6p+5d/mwS3ctOcG5IW3oo+JN8WLJA
DQBHDKQE9HZXBg+q1TmzsSuG49B8Zv8zuZSgK4I7odFI68ACYoRGRyWrnXl+yaS0jJKDQOR9ImnE
UGEOlAz9qYqjHaaD7U4nzlhe7e2j7HFfcraJNFAoWe7KZQEcHzcbjPctuoEm6m9bsUw3RCIocGa2
EUiUoBuNb5z6vW06+pHu8STeH4OXwpWR78mkeuM2StVMNbiNOPue6QeK+baRIWGCkSigSAuF+axm
mw1wHe1y1MuHvL3W4y/WAoXU75rofSdjSZe4QpEZqsjDBeOEuONt/bn6aAfftzdJtmb8/xeudjGy
RSU8XF06lGcZJ61Ld6Gs51smhOAklORfEKKMTkQHJ668bTH4Fzb8giX6hTEN2jCBGH3jD+kTq6+i
2u/yh22U32i0Tg1Dw4QBvGD8ulpZuhQpxrEaaJpBpSi6p5ZDvEctFgbNocJDdpVYdwpnNGHZtKpQ
2WSBDqw/GXsb43nRLJEzd/Tb47CP0e0Wtu62gOvacEYUlxF9Wsg34O63GB+L/v2o37X98zbEui6c
IQR/mmuZZvdjjjtY+W6k7xQZNSv/iW814fx9IRQLWICSlQzfb8z3RnG9WPs22bMCbLqSvIYESKy0
XWwrYA0BkGrfFtOzoRS+gnmbDUbCZOWn7UWTKZ5IDDRRYqk6ZpnxosrF1xG2hzfGdXxUfa55snh2
3Zp+rqFYZVtEpQXCBKj5WHeoU0bRMlqXp5dFk3D3SHRBLLXNzB5PZTmk6vv4YJbK+3qh77dXbj1w
PYvCf8KFf2tLpcgnExBW8VyTU28cMMwWxK+Lo/a3ZTg623DSjRI8hDrZxRx0WLqaTxr+USw/jvv4
GjvlK55sQp/EYKngIto0bBvGXURn31F6N1dPgy458WQQgk8wdNyDdYoVzOODUd5YgWMXkk2SQQg+
QWloViwDIDQd5HqGn4Axo5HR38mUTXAMpbIUZlcDZCancnhs/vfyzNdI8aeqibWzSpplrJ5fDwd+
080wBKY5aHsFBSnZvpVUH/zmbnFGE25kFgZ0xksJcaijgrkWBIW+GWIqGqq7f4wRGxN3eZRot2QN
dSHCYsvYK+UIdTM719pzxqDgKR1dDKE8Ng5xxisjdMIXCSj/6IZHF+ttq9mKu6DGodTu4PqwrsNB
xbC0HzlWW1LdK5NQ8BfjpFRtW2MT1fK5MZ/i2tuWRvZ9bgoX/qi3ybjUDb5vU3Kwu9lf6klyiMt8
kC44BTvCs3obQDXqxq+OOcZ1k3fLA7vJbquH5CR7BZRJJPiHTkXvQtNDItL4S3YjZVGRfV9wDrOu
jTkKXeHBp48d652glikYL6HZUjDBM/SFRTWDhyRzCkYb3dGMOxAlOCVx62BnLzc5Ci2M/LCtCJIz
VqyrpaNaTpEOUJXYh2q2D1m3XKn9h4UUkkBFhiR4ChDZBdHMT/OIoFq4uk3M+jAsu9Ho/1LxmOAe
0nBCFM4P287jD368VwE1crzugdcbaoUET6IZIk9HCi7ykfAl7JbbvmJOKc07Sw4mxn/BhbWauB4l
GrekSn9o9ds8uQ51iR7IrJUJHsFcdIIzHD41u66u+fh5e7fcpkeMKvOCB9kV+TfHhmmpRNOIpdmC
tWJARq6BAxqPVseBONSjV5GPcTQVSOqjA/uWeranyyaqrO/TGVOw4JBYTbXwW1OJjuFucBiTVj3Q
VRM+QwgmHGO4edhyJ8Rp93O0KKZudsV59yket8srWVJo3aT+hXvL8WXpSlNEgDP0D43lGOA0zL9k
g0Q11rXvjCIYrp3mTRG0/DYW996oPaJE3llksf5v8uVnFMFo22qZmgGkeW4zXhXoX58OI3pXbqKM
Vz08hO58oJKIUgrJd/PCrKa6CWvTgGD6vjumJkIX29VB1zk+TZ+SnX3UZIDrIcRZRsGOE8SXts3P
ENT/+dzGLE/bz77qccp9mY3Jtk0waE3ta6srIN08ETctHtr5lqHhbvv4+I3bOIskHPKWkS7zkkEk
1ONzKmc+nK39MqHCLPdHp/y8DSeTSXAbDGSkTcJVMZiPDXFnuENN4s2lEglugkwGmwqOMZ4Wn+EN
BeVzfg5H2Ljy1l+pDgoeA9VYZTt3QMM89fAzOZk+tPB2QtL6mY/JCv1SctmVySdW4ESdsZA+wI6N
zLEwiXw4BH7vpxhtAYYz/y+1UKzlXZq5VskEtNDw7fZdQfb239rxq8QXdjyOyBLkBGsYXfe78bnF
iZ+jy7MvYcv/pV9booWve3qBt8DPztoAvISBwbz0a/B6xPmHbVX/zQv+T8t6PUIvULKUVdbCUazC
/myDtS01h3d13x2N5n3GAncZMCqkw/PpqDltkjwxKziYVvFPrKDXerRHxwol1idVHcGlWLaOjlOe
l4tHdIFWXFVRo+1MJ4KsQvZedibI1lnwLXjMD2g7QHeayiGJucvGm5hIubUlTvm1kfhinXOS5tnM
IBQnbu6Omd8dulPv/VAdmTms10WS864K3sU2jFaruPV1xoE/0SY++hGSQ37UdvJ5DjLvognexZyX
IkkIDtW5er0oh7vBMQtPRfYO1/MSo+al4x0kmybW7ZBoTA3KI7sQxAJK/7yguL5Ccf22dfBlentX
+rmMRIhJBlT0NSlXjXQ51MM1YbNjvauqd6S5sieJJUqiLMIV6EJBSMYGkNICS8M4t6Iw9svDWO+6
2n7YlkmGI4YjXarqHQFOBb7ECMQ2Q+B1XQ9Cn1qyejK9EIcWNGFTL6yHXmRH5tsqaiGU3diDiZby
YggMG3wIPm0LxzXtzYZRjVDQuhkGE3sFgqrODEtr+fW8czDmG9k7NAwseKJtHbPOnCB2Ck2WBuXh
wBtQXWO6oWLQCGB/3Tm1CKMfD+xpG7uq+cFuv5PiTq9vLEPSTb7uGhkD/ZatUk638isUpoAEdm8a
P0K7+IDQ7qg+Tq+F/fZRRma3amPMwnBVy0SlmNiTpSYkt9QheNV+mt4Xxb4KJYk9GYTge2vDzuKl
AcRifI7DYzg+6qYEYn3NwFFngL1e0yyx/sEumZq2CjDyDBQN1KcH1I70X2Y/QFFOdcNkF/V1tb8A
FOLv3l6GWNMA2PmwYo8dSre70j26ByGE33+WPW+v41nERG8MiJfezOO2e3RDs57AF84oOX09MWFo
eQdE3vExH+yv21a2frxYEBFvg3iKedOOXVFjDhZmvPLXUpRdsOBq2Q87zAI8RINE6Vcv1GcwMXcU
DzmZ+hZgrD1aIPKQEcOv6uDF9wUnn3btpNgTbCrIvy7gNm9DZ0olPfmrGCj/tOCSmPlmjEI3YFZy
oOhQieomHXeNdsIj+vamrC0TVSl6yRk1yRuCvpDmKE7UYtwv9Yeu8kL6vP391WTKBYDIzTfoZa6j
jcNE8Ut1jZw/8uHIbuwWeJ/X4jZXqtj8yBMd6yWisDNWNs+YFAXESt9ZjYNsuBf54b6ad9EDL6Xu
D9siru3SJZ5wBCtmZs0hX8JpfKytnaE9G/X+7yCE0zdDRmoc48R0aXyt6G4EVpBWdvXiy7K1bIL/
qZdsCU2DawLGNqS76C6pdvod74rJ9lRGyL0WTlyuGV/Ti7DFJrViziPA0tBwGusQl9cU7LGmrMtM
tjfCSaEaxpLkPXBC7T4uTmXyUZv+cvuFw3VaWNAHLSDoULhW/pj2GOH7RxnQywXjMeflgmVFTQsL
KOTe2tPrDCOr6W0YO4YTHRq83UvcgmzdhNjc0EeUiJaA6zEAoEK1y+1YHLd1elsF3jDykbzMElWF
TjfNBzp+79Fp2Axel3zehlmVxCI44eDidFNMgHeDju1PJl4cFKPoaRebAYZIe9sgq9ECtRgctQ0c
UMz9uj10HCwl0UckO0Gsi4zWyX4gd7x8V3ViKXGrFE3wOFlWDOWCelM3/66eeJV3Dp+KZCQ7gW/O
l9UTrm6UZRObWHjk0UUO1zomamj2PQKF4ipihwGEy+WwjxAmby/iWkBMbWICBstoiYyGSmvRIOQ4
w4RyYOtZae6j9mpo0Ao4SnRvNRS5xBLMqYtw2BbNwLMyEwjM2331Yj0u6KlQvD9JFFxCCaYUT2XR
YYI4VEPFTN2rXvumT89/tXJiP8VkEIUGFNIkbe2orZ+FzImCd/nkV7HsmOC69eaYOO+SeFdqlWni
BPrI0Lmqq4ITOfLS/bLnSRbFk700r2v6BZqg6VU7KxjmDLT+NPm8cjbwwn15/WNqlSz/sRYLMY3Y
FphINWKK16SknI0MQ7J0pDvBFzVPDvu2vU9rvohpho6GNA2XCvFq1CamVY9zyDBP41vSeo39YoSS
SGHNWBmhxGaITU1LZA4r004ZyFIz14C6LeDZTe5rdXo0A5m1rspyASTsjNYj/g3HBvwoodMz1x4/
Gksm8QirG8K7n0xLU3UmDq01WWtFbVswN4sezOHj9Ce1VQw8JSbDrF0bV/xfvXZSBVWlLpCh6COP
5NRtZTWXqxJcIAirNJcNLQwd25FPXpAsjqIxyRqtbjhTTYsajOqmOGotpLOOJlmUPOZK76HSe1QN
JyP7QMaauead2QUO/x0XAUisYzRqrwEHPKqxoymzkzemayXILttq45aLTMFWBbMxrIfhdsLeDO3p
srFpwyXQXT3G/N3jYHUdOylFi+Qx3urnq97qNFnmbgUT2RjVsg1CDNUWR2MluChnU810N8nJDvVv
oY0ccvUUy5or1i7fvwBx67pYTTYmqNBPAaSBgBS9MFdB4WdX5ZF480F/sI+VLNu0Yq6/AArbl5lG
W8wFANXlpmdeg2kQsZ5LdHEFhDGb6UgxaZTiEP9VKlT1NeMCInhe+L0EXt4cSOz/gQs9Q4gdPWMR
looVmTpYZB4nuuuMpyaTuNA1mzVUZjKb4M5hvMn8JAlI0dFr4Hbdaan3uSoRYW3zmaFTtNfauqma
YrBYB6gjb6KUgeg/om7//UdlGnro6+OwI/8hglu9hBu6gfQfDAp/BEcX6RVFMwiMtz8FH7vrCgEj
RUXcXe8h0e6hyOqr7PV/TRUuEQXHp45WMxYDEJEeCdH52zCP2d//d124xBBuxW2imLQvuOvTT5b5
DGY3LX7ehlhfOT7F0sADkokz6FeV7jsUEMZNzFyT4GHcuucF7byFWZkcFDL/2C5ZxLjmao0LTCE4
XdJSzQyW4FhqPqi2G4fUsTTixNm92Q4Sk13tGr0EE2wWUxOqwuy5gOD4vg5rl/ooQsEE1+nBMPfx
Ec2ju2pfyXosV/XjLKMYsgZJOiXVCNhQe6L1Lte+G7IL5qodX0AISp9HeqyqOpYRs+acpgHZu/dH
ykERaXGWIetNDfhYNGXLIIS+5+2F8UnB1NsadBH8vWzMnfttvFWBMHBJ57Ep0vV8TS8OjYmmU84W
hI8DSzDK98nK/+DWb1wAGL8CxDVVjTyPIE9Qg3/FxY3QGUoJiEwKwaJ0dexstYcUEXoW0Ymwt4hE
p2UIgv3EYJVvmg5iFMHNXN4TWTZO9n3BZMJBscBdBAnAxenatekosjcwvtDiJetiI8RTjg1tr6fg
EnJZQWIQ2y2ONus+aVng9a0pyZSvmuJ5103BTgI84VlTBS0uUdBZl++H6aMqa5pZdzOmaWs6LEV/
w7NIdGXBgBvcra6aDyZa/vkMkNSlHzHnDbNUCRo0pOyY3P2/WURLwxOUgaMcBvOrNltMsVIdtaqw
zhAJzeXF4n1Iw45PCIYBtYErDev4qSZCIkbULd0wVbwZCZrBaEpBWz8gAEILvu7yNxxQnN5z+k/F
k81YWr0c2zpkUzFbBxso+IOssMopJ4uOOKLdvTKXX9H/I+06muPWueUvYhUJRmwZJihalizZ3rAc
GcGcf/1ryPfzcGDewbvyygtXqecABw3whD63ljsFvFZGtpxbXrIGE1Zzmoum7iKA1Y11u7QdCu6i
l8qkkrMrgxHZoW8WhsoArN2UeaPKFR1jr9Nl3dObMBakrFS8VXGzC0s3dEuvjIljQDKc+tGCgK0T
JN8u07UMQ1ixwjZrLXLwVKUaarXi92HZHXVZIfsWU9CVIcJ6LdZsVcoCQ6p6Gqv3FiRdTHc0FPuH
ipl5zC3TYawkudEt/ltjCvy6TP9bPIx6dvElA1UziRds0sUaQjhIKYWgn6pj7bRs51Qer7ks9853
LiWKgsRuz+vBFP9NPm7rhurgdY6vdgHVJmoVtzWFV8Qh4tJqHLoTfoChdhL7NlfwBCQmJ3tDmVEN
BaAE02Hy9DGW6oluMtEKQSD1Nkpaq6TcL+g/UlaDq9/qD1OAZjjpwsns4b9m9TKp0jBR9BFoZjND
sE11hzy4fJhkCJzsVwjWHA/jmGHFFnrVN55WPf/d3+f4q79vqG0yhD0soGyO0cCeKmg7ScNSVv8v
s0MgHrU0rWnuYMeg3yTasyqbuiD7+wLpWFPVzWTkLpxF6g7dsWynWJK09CbnoDreUXVHR+RJsKF1
+tFOIRfoZQZkizHtMY+/oA3gprQkIyQ2v5TpCkm0JsrscEmB1CfH9OnXtxf1MmWXHPkjW57r2OTs
FaBAp3Ezq2qSww1Gdj0oVwzxdEcm2bh9b69ABP4MU5R6lBFA4hsoAvK3UArxFVRMTnibVHsZq8m2
S2C1sB3x/VcCrsY7tSwmN7Gvmxb1HTKBVwmQmOpnyMFlvc7PEMEsucjx82FxG3IctUbyDbF9P5yW
UAxoRH2G/E0BqOLj9I0LSEUBxgVZT5Ah7L0K45Arj/rIHL2BJFaoAs1hUkzoNC3cMUmg5llRP00l
6ZXN47tCEGjOGfSqGjPu8Bk7Tm10VIfdZRukSycw3ZiGxtCGgIDgCi/pXg7VNUoHd0rQzR69ZU/1
DhOrvktQN++jlWECZxgVsqMm5wzlsLzO5ci8KjBRAvL/KlyXoQm8scSTFZUcrWRQcDIwEYYiIXK0
P3ORyvGQmxJ/3PD8s+iqsG1mTZLWUAzDs+LMH1u3QyoknCHEH0r8QwYk8JNGYmp2CSKsYcKOUBw2
mIPo17eSSbxkww/PDBIoKmUzmUD8+JBhMZTpmcsUiSVb3H4GIdCSkfbh0KI8Eh6RfTF37Z4G8c9+
96sPLvdkUvFbfn/Cw8Ofdziubvg5ZXkVdsBb7kEYN80Tn1pt+Mg1c9pVDzoGkMiodyvPDFBD14mG
5hmMfzkHjZVELVId+8VHeYLwIetoB/ae+M0HWZp+4+oCFD5zHY2Hh4gAhTKXost77oOqHZAvidoF
RDZQYNv9fmOIeg5DFxVtFwMDb6VdVX6K1eEqXN6R6vG/08XaGFHLgQ1JMmSRDueI3eS5u2EBHxaj
5T6UlH35Fbnt7ie7BGKfdMcukIcyoOc4uFWVvSXze2aPQBCJUU0Ntg2JpS7oqke6eCSVhHFkNvD/
X/t3G5kQvyS4fSPD1TPMXZB2I/BfKYQ3zqwQSJxADqkNE1jhfOhe1QVD3/JxhK7+fyEHmUXcG1cW
WUkzR7HDFw39R2mbuzT1L/uZDEGgU6vNO512QIjbhzkq3ND4fBngz0lvBPXdBIkeFLwiKS8mk3Km
2lpXdYZ3a0KDINxnh/LK/hoFmccn+oZf+3dy1uG/+o9tIg5eWjx1DtY5X7cEPb90KXs8+BwcHzWq
bos4+94P1X5WlveKSQKJkZt+YZimpfO5RKgoPgc0s3bMw6mCciF6mhcfxYM+hM8hYmygSyy8k/VU
bbKQifJyzVFtA0VJ53CZomVs1hCfRiGWW6iNG4+Ll07M1TrJB8imfzhIZVKTOtofWkaamneIjuJM
9XHGYs9AE4Sv5iamtVxewc0dW+EInl4tGL9QVMBpR/KcZYuHQUiYLBAkdfdZk4l8bF4UKzBht5aw
Sa2eAWyuv2Va7GpoP5BJvMowhPeDwlDM4WR84abCTSIXYgsuOnMvr5oMRLjx+mGokjAFiFNmLsPD
LlGlxL39TKGoWLdNlIhQUX+HC3POrOSr9UBQa9fuSw990z8niPf9f6rFtl8MKzzukivSw00Uotld
w8r96opKfWj7z4h78ffJfx/ZA3pCABQertlgp1frV2h9g8EsxYz38LRriGtjZo8dJDcjXmHELx/f
JBhraYZm2xq/Tv9oOojqOo4mipStpV5pdZC3702ZuBXfdZH91hDCXW4jUq07DEVDPOyvX2d7dmNh
rGste7/yv3MJR2Ah3bAw6CEBDlQdd5qfBNCK/2a52Tuk0/23CLycLZzgFpGddq1uYOH0+xETf7m2
VcZzs/h+KvZvKIQ7A+MHb+UVTmPpvYYz7PEIclUmbtdK7sWto6tZFD1C1MC8HlEkzlqUeLFr5Jwm
ZGJYp3ql/iOib0gyY6TJCUWg1cnQnaQfkAHuwivTvDIix+1UWQHWVjjnDEXgU1KlvTEnQFEf0Cuk
71hQ3lYvSenSfX+f3MuqA7buJA3hb7SFUBwksQAz6hsaDpgd5k36D0v/lslKzTe3ZvX3hfNT047p
NupfvF6vVJ9mcecWjZrtGi2VKZzLoIQjlAxxbOgaTJlNddjnpdbcR7b5uFhjtrt8VWj8whFPq85T
j9AItSxdfIehrnjJTS3hqoQ9F311+WjQO169mn9FecCvCQ+Jz75WstjAFh+tkYWTq9njVFQcGRON
LVddYqjbRuhnjNh8HxuadgjL6LqM058DnWTfa7IFFrDrFl16VMcC63Y4fEnokP+Y9fRd1kdvyGhY
a6/kv2RFGTZJxyWGQqvnmOZuNOiVAhGTy3u45fhEtVV0TOKlqYpbqFFWOlWMcxbSyEsgaGtPEoSt
hyWSt6jm0FGj+0elO+IRiWHFyBgvveZGKKTUqm9V79uqLL+/tS8rIDFSOk2zWTg5ahu10nnfLrM/
kOmDHarB5RWTwQhJoDDqUI3s8BLK+CUrgt7GyyWV6IZsrhleD4RAAApV8wL7LSpL05SXKtiL4jc2
xH8H2/pZxva3dqkkd+6mPSss8VVpW7PeqLAnI7Hitkqeur2x+EspowsZkPCyVMKonvQQQKT8vjQv
Mftpp7LX69abn5yMESugaJcqphlj4VKi3UGJSPetybgfimx2rdCo3LSnEnfY4kBimhrGvFFVJeKl
O8Zof08qBM0toqLJArPeQojutRh4aS7vY1bsdKWXpIq3jcRHIVgX/TGUL/SKFqwId3+cYCGZNn+z
iuyWkeS6zrNdYiqFu5hEwvObG2dToqmaajn4PDzHMxaH5SNF4DdtMZmPXamY+Va/Zd4SL/lSHQIy
QhmnGEosbJVOA0KJZQ0d7+FTWd3W4S0zb2V3/aY5KyDhABsa62NSAogmN9Wwo8qNKs1G8b8h3oxr
Y4T73ghJHyF0jRiIsuPTDvCQ9SNlx2d2ygNtWy6I1LrDq7qhrSVKa+X82deZIUo2y3dzlrutivh1
lvp2Y7iYKuWZ0ltji5/WiAJngLNGLW+BmJAnOyzdIWtdM9030ulRm0B4CCKKZ6OAXPxQXPKqzacG
9zzkfyp7P4SDV01e84Z+Ngul/pqKohVkYFXBJaIIa6jnCuypnpuwDCZU/SeyKpxtW04ggk8UVaeN
yRJBSyWa3DH6YSyT29ZXWXG4fEHJcIQHID4tiNoy4NDyNtaDVoX0dXUXQXbhMs7W02H1BhML0ydo
aUWDGkMwYL5byslt4u+XAbYNOT0vBUZwrM5R5hSbz5r3YzCOT2GD6uAw/js7xFI9i9Z07hhg4srx
7KKu3Gmef1w2RfZeFfZ+dBRoqmVYqy67mZLCY+FjFh/i/nsb7Zn21cRM8MuAmyEWXA54i/K2JRSo
n5N2P/Q97TVqvo5j4JKI3cG5wa2ECcwquiFKCd4mB53g/tCYgqKkmqZghDB7RLr/QKrPQ/zdXD47
zqeqk7Wjb92AqDADzxCLWn/0MA0I49U9d/E66/zedtye3Efd16TGmK/a2b1pKU9oAtspbAhnzQaa
89m4QgDYG77aweTpPztop4SerL16M7y9tk7YOvRnTXbLwEYN8lu/9CwjjG76gPfLt95/nW+Bj6tH
Yrv202VTN0/caV3F8Qza1CjhQLCLg5HtqaYccnt6N5DhlujSOu+tK1KnFmQSMAVT119Ti6tXzIyB
Bma8wEEhLcXLNdh+/BT2yBuWfhxIc4ac9MQLeY3GLV+hTV3Txx2qZb34GL0nQb3H5FfffHBc1Yfw
n29JjsP28VtZJ7yZTHSnWgmFdc234gbKkEGKylyEZrrA4HGzFxngJhmv8AQfHZIoxakAnmNeJ/1T
8wZ1GGu9foJPxhgylKo51k9h9+awS5z7ZpY8a8nmqT7ZIApJJeU8FhrnkBgDx1Vnfh6VZyS0HbfM
3xFn/pDUdeLVBbvpTPXe6b8lGn6Ok98tiuWHWv+uicPbSGEvyDfuSI3BIq12YBZ1xxK59iknaKlc
js5wU0cMMyDL2b98eDYpcPXzhUdEnOoFAor4+WZJAqV+Id1tHt/WWpAXP7JmfxlsM0C22hBRo8pm
uZq88jt56ANzB0s9RQ1af/R5LpdVEoc2L58fIjwqEmOeLNvm+x9+pmhgMIjXarJ4xyb9rFaQO/nq
kDJ84KYoqsKdNZT7JD86JHablHoze7i8ejJr+P+vgAw1ticrhjXGfE/yL/PgDTIBk3/ZIIoGMcz3
RURAcIdFUdV8tlOIe4HFnT3uKnQAqZ9sZCi7W+nIDv6A+JPfTmjCAwMic7k5U6Ap1+TKudLhDuqn
IoeQBdu9aSAk2OCEJnjDUKMstSkyhN/Q3ZAZjz1UOgbp7Iltzj6hCO6QabbpzBZQ6kC9ig6FPx2M
763PFSC6W8WX6Yn/C2ef8ASvqJQ8mi0TeOmNtefFM1CtPtIPM4bGzhie/RZR+7NVFO+ksRsx7xIC
zNVH6CXkLhe2nw7FtdHgHPNrIr+V9f5vXxMnE4VrKZxAhQXXfCbtDdOunVbCgbK/L1xDi5Uya+qw
hOb46Bhfa6mgzvYdcTJAvIfCVEf5PwDQOpgfefFqdZ8dnCuurDt4JfG72W2PDNV2sj6Ubc74jSyG
F8OZJWNJgWyZH1+7ziMvTd4Q91udK7ECMx1ZXhANp7gwUld1gta6WbJHTXaZy7iJCmzRstBiYQhb
Buh08C6Ahfot2lb51dFeG7KUxGb+dW2XwBeoG2NFwk9W1aMVsodmMADpZ55/rfZDGlxmdymcQBzM
RG+pWgGO7NejyPnEGlnGUuLwYiyuD/ulIA2gku5rpX4isrYQ6VYJJJHPalvH/MSaaM64x62LTtlo
n1Ofl7o0+0HW0y4FFCgiLiGbVit88R64GnK7d/xlH9/NeCcnvuNd3irZoRL4okETEitSgDm4SDAx
x0fANKSSCLdsjwTOsMfZKjoDIOa8Y9PHrH65bIRkyWyxCnLSo3IZOQDZG43LH2PJvjNdrvONavoP
byowOB0nWwxXtemYKyiegYALah8/Vsd+z/Yt107nKoN5MKqu7Pvp8j7ZqkAYS4phGLMBYuqL/UhR
/xS6g0x1dQMDWpq6RaiBmk7orZw/ymINhUB1pzke5sR6VkPdLLtR+uPlvZKBCNQwT6Ya03FxvLZB
Dyg92Ha+V2LbvYyy5RFntvCfsXpgxnVkFcsMW6rc45X06S7Z95XbBBQT2wp53cTGy/kMT2CJRumT
KWfEgVSWgxqxvebf5z7zSOUaOhTnjV0aHML3xn/vWTlDFahCC4sF+RYsZsc+FYNXpLUX50Fv/Pci
zDMYgSRUPS+XfkZQe6merAHjN/OPku3aiEWcIQgMUdhTQ/sc26VOQQGB3BqkR+lrTfEsHdor2Sux
3reYUWTY5jCHRuVVr1tHpQ4PDmv3oykNJW08odeGiSW/YWM7TF+wQ84HY5++Mw+hrx6nyuNfIfxN
232SrCSPyQrfIWeAAlGkKGgYTQiBedVY+wZDObim3I6w1J0xQY5W0ECNwYpVFdRpLDnbGzx/hi0Q
yKRbNUobsbBWsdcgG+5Ig1YyBIE90kGfF3WCdQW5qcfKjWSeKAMQeKPsikzTQ5igNIeJ3EsH320V
7J+tkUAUKJluq4rBgtd5JQGK9Y9h5c6Va96igt5N0cgRLi4KsC77BT+il9xCYArdjjCstwWsqUPo
blbcHFkjZfKjsPPTeV+/YdjjmZkCZegJ+nSNAnhoG8c62s7zZXv4771kj0AYerjUScH/Pu2o26fP
IdSs8wY5vjqo4ya4DCZxCjEzOsTQjGz4niltkE/vTdl0UQkhifJmdZTresvPrG3vdSNyVXbD69Na
U8Lj23evDeUAVOAgnSdERLRJ0dsIOWCvI8y3nWTXlXsS//fqYuz8CUQgoJBLfDSRDmPmXdc/K1Lx
GpkVAsv0bFCKmFuhXBt7rhMZ+4i0FIcaoTeoIPjxB+UpK/3LLrC9RSerBOKpFjIvNXK/Xpy6XQOV
QIQ38/FBKaQ6SttX4QlJYKC0CLXSgpwkAuXajn8aamrwqmi0Gw+1LGS67dknMIGNiGZWRYQRo16E
MuCauFEmKwqSLZxAPHERdVZawR2Q23BRehf1c5DOT0Utqb2UWSIQjoWqAqpwnLBBJ3icP0V1IfHs
LdmkM9cWSKeKy7qko+GgONZ2kwO7ew0XHQoG4Wf0CwfF3tYlfrfNc//bIBS4nL9jlTpp9W7mpylS
DjQkV5BoKd0pHh8qujy2vSPrBt0KwlHUmThQfEUXhy5WYlK76NuYTXiK7XlPY72fP0HUq8V0Dt5k
aNzVleRq2ti5M0CBMIYapZmtBcCB/Ey10u1KyWTHDcI4AxAIY0KpCYhvdNDpAA9HzX5VfVdRGP6f
GeIMhZu5+uKwjDRWsxBmjC1aRaDsaWFMy/BFbfeXcaQbJBCETkzLyXuY0+zY82uUNJgeuqsOpS3N
nvrqf//GOLNLoIhSXwy9tgFXQFW/1frjGL10MyqAVVl9hswRBKqICLNRCIkVrIp7JXSz+MtfrpzA
EQ0GAzQ2FB0wZyp/IhilnHlWuNP2+OaAa0+62/USp5CZJDBG5EzFYmscMXzBABXX7CVX+hYnrbdH
FFWys5HYaopFY6DX16Z7xx8/GY+tv3g8uCcPm0tsEss1ErRLVjFms3oY5u1acepN/afLGyU5sLbA
CPbYtXWmYNVQQKPQvRF/GIe/Ix2x7DarlYZOFMtmR726i52UBKhzkG0O/6HCK/VscwROiI2+VGoT
hnTZaxVavU/2JQLLPQbHc1FMWWBKtjUCNQwWsxF2BV6vPZRO5Nqy+LgMQCCDGuJCBp0AYLP7svKq
QXJEN667swUTKCBtF2XBmG5wW0i9HuOMyuGlngovym7CeHfZy2S2CGxgdeEyNgZsGYcPWf1RlwX5
t/8+dLN4RRv9o3XZTlvcCfxCKNOXVP/s6IfLv3/jZYW1+v33xTBGmrVDPfU4hx1GMVXLnaXNHvLr
qiG5cCR2iCGMnGAQquXAjth6b5uVu8ieblvfxGeWCOc9dWY9zAd8dMcY0shvNOaNn/TI1e/U11EN
xb5E6uDl8vJthQjPUIVnwZx3iJRoWD+o8JRuH5aV2+ftd5Zl14ZSe5NmB2oXB2WU35G5ed8poVdZ
sX/5V8gWl///6tXQJHWcxwQ/Qs0OtvnAeklCi18wfzLQyUkERljwFT6i0oLHM6zWN5Hk1Ir+MLZf
mrS4KQtm+G2tXg8skzinzC6RKJYhUxYTuJmiXHe0/FGGveQ5LoMQuKKJigzvRoTWqvKeNwFkRH/T
7c21Bwiv7hXrelHRY0zDMuBuVd5N+Y9QFlf9l6fcCUCgoGZwMGej7EFBpsu/ZRniQc21qvvZq9gm
1d03JFHh9CdE4UGCIc2GhVIs7Et1l4Q/l+7G6H9cdunt2/t/ENCkOHfpTlmyKMqwanjG9eEPjd51
soDJv5zdE4YQyVjKziCmAjPKoLrpjtqhNvzBRG9agY8w+sRk9Y7bvnbCExgqG2vHKvgnBKT3gmhE
0s/WUpkwvNQqgZGSQq+S2oZVjU+uUEvkDdfzOwtWlSgh0SXMIDOJ//+KeZQotdAFDpOUmHmN7qCT
2b/sCNsX1GnRBO5J7CQq+wqOYBbm6LOo/pqk4VcMf5z2bSaTL5V5nUA4hPSFklEOptUPVffUlNWL
Q2XveZlJAudkxhg2uoUd0lnp5rnmUeu67q5zKjlDWxn01TnF5/j57tg9SuV1kzt4s6ug9cO1FYxp
hwG1Xhy0ErKWrZ1ACqwK03wmWLs5QWed25ip4lc6Rndj3OpYPF72iu3bnnIpUWj7Q5Fc2KlRb8M4
jYDW7QpU3DRufccri6yb9ptuuk3t8Vl0iS+rB9s0cgUrbF2k9DWrU/i7kRw1lJ82N51s8gLflD8u
2xWEsGmY0WW0E//am/oCmiijm+BfSOItre12M5ojZVH2bcZYIQo7p7YEY7pCrOWw4+OtU0wSQVPc
6+WRe+bT5Z3bZIwTmFicDBh9Cmd+xLLSrab36rK7DCAzRyzZ02eVWrUGr1c/z1fhXodbhDeYWkmR
VJ8PspLdbbjflyFGl5wfsqjO1Z6qMKjZDd+sKxaExyRFMOXXx5lKJXy4uX4rOOHSGqfcUocScI5a
HGJm3fYKCy6v4KaTryCEe4pEEU3mGB44DraXJ53Phv0s1THi99Affr5CEe6p1u6LBjoVPES97HS/
3pt30/scA255wMG6k4lqyYzi67q6qRgmQ6FDFl5RTC20k/TZ9uyWLPs6C3OJB8q2iP+UFdQy6HGR
27Asx+k1lIdJk1CtDEAgv6yKUMkxAYDOd4b+7i197lRFXyVvXXUwRkAwYGAD8r4UDhBN91HjMYiH
2IkkIrhpwwpDsIEkROtwYeAShOo1uUcf5GUnlv19gan7mYVFY+CDs1h2WCPiPP3d3xdoug7Lhgyc
puvqexujTJ1IrjiZAQIrx1ZZ5QuPyTUk+jRPww3NwuCyDXwN/jiCpz0Qw366oqXmknOIqIcgX+fV
6c1oHBY0kHeF/3dYAm/hTCi1htkXXl7Yja9n1gOm5kBXZcD4bGv+Hk+9pF5saxA75nn8fiI4Ao3l
i0qbvOfPrHuKkjsNo1znAGXBOwhMBbntIx+GJir49mVDN4lmBSvwmqlMmIvM2bMYWjeNiDtNV/b0
BnmuM+O496w4Jqpio+4boJSk2S2mds36SeIdm4asvENYP8jZJWPEWabuDb+sVa/LY0g3vqHZe002
YhAV/XQZGlFhidbGGJ/tD/ZDEr1n9EskLa/nS3/J34VFWyYjbCgP1ql7DGp6zfruzDsndieP7FDT
8qLIbgK+RpcQ+RqvtolGzEkyBSdMzevKcaFNEkOyaGw0D5PWGuTDMJZuOnSpan/J9ZyhaZFGaeqG
tV190nvW3DSR1RWuUdvZ+yW2nOSgO6H6ErYLBphp7Qh1J2LGw2MRWQ3CT8mAmeMKyynyEGX7Hsq2
87dMH5mvj3PlBH1oat/RBq9GbomePObGmlpAzTvPyCc7KiAlp4xKfTB7Nh9TnMzruoSeYsBCBYLJ
bYrBZo8ZtdPbmRmzdlTyLMSMAmZZu2EIJ1nOdzuusfI/4YawR2qxkjsG2fMRzNOBKW50M0EKGCMD
jss7Q+aJ2w6PrnWdQJfO0YXNWlR+cfMyqzi5mYinQLu9HGR9qv9i1glFMIuOkUlIhTglXiDZMx9w
lAT4dk695WEIludm/wb1SxywE6BwE4YVQ/yY1/dh8zXiEmcBNT1dJj3+o//08xOGcBvqeT6VUQmj
qn5fLx+NJUbw/WfZf78MI1084VLszYqxrAAOL3wqUJAZPml3uTv6/NHoBJ00kc0p4Q/DqI7Rm5AL
hFKpwOb2oOTxRDpcIo+dv/i8wRGJ2V0f+fNHNDminCLt/MtGbrrhCpL/pBVnTGaFIGKGe4vSzC/M
YBiaXSttwZAZJjg7JtVhlBJS/6+ClfNPPq5SCaI9HXAvWrtsl3vJ17+zS3B8Nc0dbdCBGOOx50Ab
fVgCU/aBvp3KXK2e4O1t3M5lQVt4InXJnkc9XgeNQG3b/CdfZn5vdn9nmeD9BqoozKSBk8x65+z5
BLN3CroIA0wmPF5G2j4AK/OEA6BZBLK5HYe6wrBjHADFG99VAZekiK/ivS2perjsJUQMwzp1ORRF
g9VspsdY/aRPkm7RTd74bc4fkwxZ48TE4d/qff9Fja4Q8XXVwrVaSZhSsmyg9/MzpUYOJFP5MS7m
uy5xoSaJdyA+bme3WY4UadQC7HF5q2RLJzDHwNS46A0OSZ6Z+tOaJFsjWzqBJtA3qmLsNf5+RkrX
bI/UwcEt7xdkbC8bss1Hv9/RYi2P085LTDu8A+3l3YA4io0GoFaShtkOVZ5ezZawQdYw9uhm4p+0
mDqz6Iurx75R7KA/Zn+AjlHnsXmnTfu/s0zYoq6qtSTlHNhC1zgcPlTqkyaV4tzep9PyCfuUQsjb
wXA6B31mKSbJGe6sz17YUl+TpUC3Pe6EJFB6XGS9mvBPrEx7KqwH6w2TgdbfHBa3dHUxWWQqlYmH
k3Pra4lBmeGIEmPZSeUb/eeFezJC4O/a0KhCFoA4tzlq+HlHoPaZByMbaDnKGimlbicwt7OglJWN
QCuzq4pnzu7DXZodeA2oXOFnO1S4cnKBvMmYju3IPw0XTM7BfAEuYNqgJO65fMIw9J3MOsnBFT/v
28rKmKKBISBetSsL7UqzpuNSybSzJG4nlvLoSUbRKw8H76CuXdeji/DB5XP6L/T92ynEWp7JYUtV
14AYH9QHPhU2wpM5Na8GfAyUvATGlpC35NCKH6VFVeSdzVOD6fwzxvTgetj1ZHCZ8bb7/GSZwA7t
OPTGhOk64D3oZxS77qv6Pf2ZJVDQ4OVkzejSw+XFlG2XwBJdbVCqKFjLiQ0YH58fUqeQ8KosOyOO
wdEHVMVUDqyycmhKEs/emS/doUcZGbSBySF0iRsHsmiW7Hg5Aj9xMQV1UIFqPg4+n4iuBNmIb/tf
IeVQppwk80pHoKrIhmKXpmMleZGrGnBtb9QC3nBxEN6uL5sbK9k4R+Aq0odj3/OUeEOetRRSXdJL
WMK9jsBPC0osBqsCP/UgQyNgt/gqReE4L9std/01eUNL5/pCEZuxWzUJ1YJb1E+f0/Shks7C4UHF
C5eJ2Ksw2glEWnMAjJbPh51AvuXWHHz+WkbY0f+rgyW2Y/czVXQL1RheV2F2Szk/5WT5y9tR/Byt
HFPvyIwdUhET0X0MqDlMqBqP0LGAZKF32aB/+Zb6TU7izG8jInEdDjhQmnX49SXFPOMJpeM9dbmC
Pa8Uln1xSC4tsRW7sp1odHqsokOGqyjVH1tFm13TMaTWyZxDoIsh6yar4GlPPqJ2vi0hFEG0V7nb
BHPtJGspM0vgiiLsB0a5J1LnNrTcLv9hDhJil9xZVOAHDBhnhpnwlWP7KrlXhxeKIczW02Wn4Bxw
6UgJHDGM9j/JrfQIMY9dtu93yp4cZEErCZljtsb5Y3OcGyvKedWr+tD50QEyHoFSQN6Ah3qKfT6+
YX9QZaQZ0CbHPGtxRMzcVRO1whpv2/pYVW42PCra7vLKbfH3CkIstdQio6VjBYhxLlxzMdwsl5QK
yxCEHEtFjSlptQbtK0XsMoIehejHZRs2b/a1EcJ3mjbFTtVOMMLK3Nkbn0eoQES3Rh8YyNyGbg1O
0ApPFkffOj1rVOFDreh7JdEzhCGM9NHABG7j4yyradu8zdcYfHFXXzeplUe0DbF4ozcGi5/7qd9d
U2/y6L7b2+9k4QEpHrd5hQekIkXHMjzuyN7ztNTk2tD+dHn4rUJvufpesnV8kcSTuzZQ4Lus0YZR
gaIW4um8mR1DQ/0M3SXe6PMndHuYKsmznXPaJUCB88IO4zr6DruWRFbs9mW9r9k3kyw3GFjj5aiY
v2ygzPsF/ktbNRor7iRlflVZD63zcPnvb34srhdQoD5tsSLVTngwDFpQXMMjunJu+Ng0CJJIuFxi
yx/NonrSNp2NvYIQXB9+10eJLZIDJTaLRinEY2ZE3zw0g4UYi2vaN0PxQbJeW8/J1XoZAlcQpUyL
KsJ6qQ/2vXVlHrqDQgP+XsGnzbW0vHLzyljjCSwRJUOVEgWL1lu+tR+O6Y55JnKwP/lk3EYa4JP5
gyEwRj1S2qocjzdZ8i6+Zc+7r1VX8WUlg7L9EshicKwm1TtAaXPp231yW1StayWy2qltt9NNR+XD
rIhYq5wWBtMWBRGDJi7eTaR6Rh3I/rJXbL1SMJ/4N4RwSttSGVg/4005aT+06aXR+iBVgyJ+vgyz
vWAnGOGslhPtSot/V2uYWpZCeX1yY6nm7L943P9QdPGR0nSJgtl5QNHxxfnrOaT8wAdn0OFlLIv9
X94cXdSLCUsdE+8TgNX0Tus+9MXx8pL9y410skY4r207EaPhlcOt+doFFvP5OtAW+Kcma7Zdmd6s
zCThxFZK3PQ1T5zgVvCjOP3QOoqkzki6R8IpTeswqaaJ+zRCETzNFR7JcfK4xM6b5MXoybtRmHp+
qY9LqRojD/rHZjAqltujIjpnkntVtmrCRZ5beER23KKJ5u7UP6M877InbB8eKBJBlNcw0Wp/bkWa
D8rSzahayLIrqh/V5jDL5Hi3bThBCDZUqoZMe4GPlck+YIwYmpFlQcNNBE1F4xTaLgwI1J4b0YYU
MwQ0GNFi6gbK7HNFlhjZdi3MiMJoN0IIRsqdQ1iDrmVmxQ/MVR9gotKheZk8dlR9gmiuTGRrkzhX
YMLpNLU+t8cYYFryOSqYa5ehX0+pW2Ns8eXt36ycwlSF33YJSze1CRvMjtsVdDcmylnxRjUCyAL5
befntmuglna5xVeybEU3HW8FLJzVqldI0WsADpvOzSLij+qdIh9LxPflj4fpCkbw7yrD8DidAiaZ
XyfAh0cEupqA7PKg+iB7ym3T6gpNcPW5MLImsXFc60D7yDMailcdtAc+zTXb4cPCu7x7235/2jzh
1a0TVIWRmvtJ1lyNnQXxqEx9uYwh2yfhEo9GfcQASpzeBK18UeQOMVJBTJIb3n5frRZOuMP1VKNp
xu8jFR8sEKg/mLO/PJTH0leOkUwaV4Ym1nE3yRhrlYpt6nzV430z03Vyw4W+oJghed3LXOL1t6y+
/VABH441agUg9MWJQztMaFM0HhfP2KmH0JPF1KR4AnfMmdExhT+6On8MMCMmCD8h83T4Famu5UJz
MmZ8/UErA4t8tKqGx6IWDU8J1CngKQHJqof/34xaiTu+xjFXaKFZ/FPLUpu72XjXFMHcSKpJJez7
GhdZQVD0ZGQTf3xBNmEfpZikvsz3GJaE6k4luHy4pLslEEbJWJyNnH7n/fRPJ6vl16jL4SPt4kBG
GLLVEwhj6SICcXfAhdpeMxaXZU+DTLBPQkqvM8hWy8eMclyQvkAxBIrdrEOYyOoHuAdfoHRN4IrB
MiIzpa+nl48cRF1M6/JmAh7o7139u2SLJDeIKHKu220NXXLYM+JILX7r1rfVNe/4UK+lgSKJaUR4
ZahF1QyG8Yql7YpPyBEe9L15xZ0hfZB1cUn8XBQkn9n8T0I8gzbp8L2v/4+0K2mOW+e1v0hVkqhx
K6nVg9t2bMeO440qcT5rnkfq17/Dvvel27Qi3iSbbFzRaZAACILAwbM9fNVQ9bG+gCIYLsIwpKHJ
R/bKb6i5a9Wu2eDFrn1uu7d1nKUpDODt/nkaqlxEYZQYLReywp/Jn7ziB9lpidOUXgfVOL1EoibW
pR4KSj2RkxeoPD9SqtVIawbMBaoU1D7EvjZSWZDvFblZlfMUXS9FmDCMZZR26qHbxwfJne70LXHB
AHcl8hPsUF8xsRPx/4UNVx2qjg0mUC5t7OkV7MNuFV5jPLgzg5Upm5/Xt45Z7BocF2M09Uxjmckm
H+ajsku380Hzs4OoEFLg/fjEv9HOrVowTUQ1tmW9jaDwECXCBBB84p+WhjwqrBEhlK9n7XpStlko
iigEDonnVxitrBxB5MAes8JdeTftxnF7erdF+BIUgshMoNqECydiahlqxLx5kHtZvC9Fe/KLWMwk
KohADNnkhxJVWRZYKoWqTdJh6h5HsHHppuTggbjQriXjSqpe4ukqKf4ozYY5Jv/i8hUz9qiHvY73
Rzc3AoxORhdahN52qxGo9vL6nWE4j27aQ1KorEFM0/08ejKJIDxffqW5kIPboAx5PGSmcPfNMS3D
YU2J+bV5X+1AKht7msMowumOikZWLYqFMZSGjHEJtkK4QALPWkHWoMndjXrqxpjyVCZf133CssO7
gOCcAkV5mNJPFUvmjBs2WTjwiqve13wUlbi5IOZjH/vggS7AuJgiyrKxjSnkoWHzQrPKk0dza9ah
M8XztQzmmqRSBUWdi67iDMnn/SsovRahU8Q16/6mzzpfIalPrOJP7ogXMJwCSjbpQPcEmN7wpeQQ
i8qaBJrAZ/5pZXcxYZow2N9U/XsfeAI9YPHBytZoXPzQ12jgpC0A5Mwrjt2RtYcEx1TbBLf/VAqq
oqN20cFeLBkT+eL0y/F2lkgDlqwLPe3AbjTDlYIe0i3YIn3R67do/ZiaXIKpMagIM4gXq4ekVh2t
FAVgi7UdyoU8XOgQYvxzQDCm5USWfGQjGOpttwP/OKY3jd5/KygRaTfnILrIzrW0hFhWeUXUWy3c
qsmdQDNE+8R5iCZGpbKMZieW22FUZpFvbtgLEJtHJao4E20T7yCSoDKJzbCsYdcqxqdiFl0GBUum
c2UQSUBKZBixZNrwGBhPirQxRKe5yKnqnDfQMRDViHuIwS4zLPOBl+9d65f7DC+bf/SKcdY7nTua
YnNG07cMsKi5o+VnTURoJVowzjM0Fi2VeMaChRIKRXuQE8vDU5mGgrNBuGicPxiUBkOXI7ygtpvy
G8FJFG+rxuk27PFe3DsjMled8whh06StGgIujffFHm+bXsCSschBPAxPoVu54vIvZo0rPlbnPISS
dHmfsp2S5AlMz35rTZu43jXByyRiOWOfWoPiHMOklrVuKICaw6pzrLzzk7nadIWeOokuiCEERqtz
DoISc7KIASyMAb62Uw18jfrzuhMSQXB+QQZJRFBJDKJOnaj5ToVNhIK9MTi3YHV2rqKYCBH4dbjT
vX/oi/DazUh+NxpSRajY/A8D+ASC8a0gNDbtHpXYiBvUO2J/ovp2feEEesB3gShNm1a5ge8jfeiU
+Zes/p4Wg2OInJBo+TgnkSWKIc/MSRCTOoWxbye/N1718UUWJSBEK8b+fnGSqxn6taIZG2V095F1
Y4jKlkTf5/wCMZOcUhXf73qwcN9ogcDPCdwp3/MR20Gj6exs0KXrMrmR6DUqsQTJIBEGZ/0J6hm6
SQNG2vpa8t1QN22+X1csEQRn9Ho9gv+4YttgPRjSrrY7J4pf/w6Ds/o2irR/YtJG9dr2VjGcIRbs
hmC3+fupoUzaNLLqO0s6zuWXUBS3L18cz6cz38tRZ0nYKzUA6sjNM6d/YmUt9JPWucOhe0JefQeu
tK2ocpqtzIr759s7QlTimrqJ3VHzeEfH72SSvUwmt6NRf5IxwTkfomMw/gmz2EUEzPd4GGPfUYkA
Ne8fY+mmReNcZj+06rd1tRD4NJPzAFlvG0YQINA2tRGF7tt4fAiqO1lUVyPQcJP9/cLRkKoPK92C
NDYOzUhzu+GViPo6ROrHRQQjJEjyFBhUKTdhad2jfFGUyGeud00XOGcgB3VFTHbPaqHiz8jZeuFB
3meRO4anLtfk8JeXLZPzDYMiZ1GqQefj9nuqHPPYW1cAoVFxjiEAhVKYnor5HovjiDGfLe5aCOQ/
G2QDwm33VH7Z++uoAn3gebaaalIVtJJjr+RDBdLO/JPdCwQTQXD3hh5p9QZUwWi1Nvdd60Xopm1n
ESmDQOd4Fhe9zu0oLwCi1q9SfqMmf7lOXCjQI5UQ1yyT0AXTRgYJrjF+SSV3fTOWn/RU9C4aGsZi
6Xxd0FTNYaew+r35NjsNEoYyO9Md2bLi29gPBHhMZT8a0RmOM1SjBQ+txi7aev51MH/M3bdsOhTl
p9l8sEJRme/yDp3BOIsdlC6atZzJprVOiJM1EBULLRekXCwfZ6KYWIycI6u0NGExz8We0a5r+zDG
q3nr1zZmtLFrV4D2wPV9W9bws2i85aaFDeYVVLAGCj2QRt0EmfIqK7Ngu0Tqwdce2KqV5BM7djsv
vlFdcBZsE3SEaqeREN123I3Vdl0ypgErGsJXIKRjPxsg04RZqX5QPkmWkzTppgsrgY8QKMfpGn1x
LKW2NVSEAEe2HyjrSNn9nRyc+U7FpKsxq9rXQ8xSUe4VDIm2yFtO79dxBJrAlxgwDhA7yvCOaDY7
RopO/hfEAmUTLRX7CRdLFeQo8JU0pmxV4vTKkzlu1mUQ7TnnFXQroW3OckmFEmKc9jaTH3v9NRoE
qVKRHJw/mOVosDAqAwVI/XZUHmjyeV0M0VZwzoCqfVoWOrY8IxhhaL1NxlUjoqhfjkh/Gj5fTlCM
VhTkLIHNupza7bAb/1uXk2Ct+DoCXN1AtN8ARyqcJEIHMGb1uJJL5E2DwIC4yv9QIuatr58Ikzu2
ZXWSDFXG+hnN98m+0lt//fu/SI39XDy+hqCddYikAaDdYLoNqo1KN3X7V9UvMdBXEbVEMgtf8WT8
wElZU6QoY8dPGblJBp7bfMP6MurSqXF52bBGftGEBJG/5qsKArlFb4MNCedb1pzWI5oDo/PRcGZw
U4W+qP1JiMe5Brk05yqygGfvwiemJNOO3BS6k+4tn171zvB1fQsFnoKvKwhQ19p2LCRuxqupw0Sx
m671s2G/jiIwZL6goMn7spUTtnPlpzDz6ibb6JIiOluZOq/pB+cuypHK6VTDHTHKqPQKgQPxsFFu
jXHgUi9wsSKRuIAh0YZwVNkFvZU/G7Ob18+6qDp3eW9MA4/UbHQ6f22VqG4Ppc0ebopP83CTYBQI
+JTm8U/e+NUzDPMiF6dRFKSm1RaAmazHOD5awpCYJfo/7ssZgNNpYlsZ0cFg4yoPnRdsezhZ+WEC
oUP+HxKXy/tyBuOOvlZRGjM3IE2s3oXEH61bM3xY1+ZfuL0zBnfumXqvU1WDQJgWG2CsCUqmI7/6
0iqe9cpqjf7s3nrG4xQ7Bwek2rMFnKabJPZC/XVdINGacbrc2VoSSxRrRlNYS/Yal4mniJIwy4fR
TyH4a6oe1LOtWBCirp7S6g5dsX8lBE8GHebVpNQxro/S8EXSdlXyJRCFuKKN56+ojRXjJWjOT4f4
/5/g9IcBCo/OjYVvw0I4diBeWGZbqnLax9iXTPGyz5LD3utsF5cFdHtj8vufhQvnHeIcgZVVk5Qo
2KFuvGro/ZQKbiICNeO5Qma9jYe+gzhN+lKobBgUGr0f17VA4DN5ZpC+D5SeSpBhHh7MwTEBE7Z7
uRX0Gi0qM1FkwyI2m6nDRVYmTRTaspxLlr3Q4SEcBN9fjgMuAJhPvdh60JuQpG0RB0T7am/uwkO6
DYjH6N90lPzZhZtJAvthTuSDl75A5JRNjZPOzkbsjp2HLi220tA7RrHplf918W6OBbogFJBTtnDU
onIkgOsr17pDYS10W3KRApaup03jolL9T2KQC/mYdl6saJ5kUVGUAIynl7RyUxCOJSIft6jhFxjc
4UMMPZoz5kiz7JhML+bkJLLgYUC4cNzhg5u83jYNk2PG+zBjOpFckN+EESa4ofnVlTwhf8biAX4h
Fnf+lB1OCIzmYCWHxqEAF4nkDqHDKmtZMqb7I4aGCzjuOJqj0o4mVmyRNqaTy26FcSCYILjuKARb
xZdbzJk0kOCU4a5SByXQsOI0FFixCIPzEihd+lfHGzA0TNZeZyXQlsBul0+J83LxdRYlhnQbsgKF
qJ7l5tTlNOyyK/Cy0v/EbSZwfTrnJ4aASpaeYXeUqcbUigoTwwUqLlo2zjW0U6WqBSuNwzRYNws9
2aCOJmqAXq6zuFg29isu/AGJaZIT1hgfxeC3YGFp4PUY1HMtbXMfxVEwJFGyViQY5x6mLGxsOmGn
FHKfqWBvuY1HkTaItodzDyMl/8a/mN3VedEPXJW9ycE0GAXmah5YnCLyrL/QQE2XNXg41ZA5g42i
ypolCxcvDDp2JScCXYK9yUDCysYr/VG1PfkJxmdQ62lqacI6sSPyllgPyeCtO4ZfONgzAGe1Q1/M
ocI6e5N9t8/vhivDk3/YjwaK5RibgWb6fwnI3O+FJqqo+SurgkmEeXasuRT0RPv02HuMyyBzRSUR
ywf9WT7OgBMpkvNygHw6nsDmg0UHtyJ35rDTi8+03giEWz47zmicMdMZQw0kxiuLhL7B+PwO2XcM
CGaNpaUf3dUC37Gs/mc4zqrNATMa7ZltXi0lbl0q2a6eZtGIAxEKZ8hUVYJG7liOODjo5NoWFfkz
I/0Yi52l4IzYGts6yEb2feUYJb46E1cHJX+OujNdFtGvL3ulMxh3ugc9TluJ0cvOxiOdHYxjd/L+
j07CMwbnIQJ1NE2phBak1Sud0CuInF31J3mMs2PgM6xF1Flq3zM52gcDoRee+QXKLFgpvj+r1RLL
LjNIUY4vRP3Wjw+qIRBCBMH5AjmIU8w0BYShyU6ioqWo2dTCSQwC/eUzqb2UytmgACWrr+k0OaH2
sm72AgXm06akasmgMwVujNcuOlJ6k2JeQa/9GHRVsCkif/2h/Spl41NyuE/1jg21Yl3Xrd+C+o81
R0meqDnq9CKwYpx8yjTuckOfashW2M7IeCb8/HHaZ2jWU+7JlqKi2vhCfTQIOqEnyoEzO1nD5hxD
XA9lqarYOGLuzW4vSa+WfTO2sCaQnnf5Q2p+Xd/ID/qoyYZm6yrRFI3IKp+DtOMpzGmn9W5YP1nw
3Paj2Qh05YMyniAskA8qioEhRJzKN6oRkHEweldP4kNJK5dgjvO6FEsQum7KlmKYqmzxbDeZEVY0
BPsv8s8g06muQTi4DvBRCSHEJQLnRM1GpQn4DHtMVqvR5IihtOHGdmtQnWwsh/XgKKLH+I8BLAfJ
+9RabaoczVnokEGxSeaAB9VjT0qB35dOi955WZiIZOfaO/V7B2nzLDjhFFtFSgFZlKHbZ7umPVJ5
dLpaRHzywX9wQFwMltO50NoaQInSudZwtJrbdlbcPrgjIv4gwTpigMb78AuzilUKLpfetSNH8eNd
CXJ6J92arspYbAMHtfEPwtlBiwIaxNaJodhIuXFBWDHkVpuCcdPN5M7NJr9pfFRGu0kbO4X6IFDO
JSPWL8CYeVwEmLI0y9ZJOUcXRQcH3WeEuSAldEe/uG9QUq7vi9d1TJF87CddQHbtRIOaQr5eH5w0
/Ww3z0asgsH+iRr/W4cSSccFY+BV1oMK/7oJrjwVyhmHCEdNJ6zEZlvyQfkttBgTzbJsjXeFRRN1
SV9WvavcGnfxPdpo3GFHXsbnGQ8ZxbUoG7vsUpBdhOdl5DZ8tdoYYh5przW9m771GwRMhgtGI890
DQU131BKT4S46CUvADmHAtdb24oNQF1/A2WPQ+yn9Z06tYvyS2gRxdZt3bRB1MMdX3JJ5IDQdMDV
QyPjxpqK9HkwpUpyyrFqZidoSrX3SlomuCxgQHnj9xZe552uSo3YMaY86xwyKvTFqOP6OCZG5JKs
KNymT+zMJ7UtjY5SafKmS7tuC6Yh6S2LYxlshOG4z6RC752o0+KXhCbBvW2R5lXpJEaMXVBJ2vWE
GOkuxjjT8VAXpuHXVjTYd+tr8LFGEK7NMgysAlFMMAlxa1AFYRRUldSf+neT3ok3VQYGf7dzlAN7
VA5uEt0zu1vhTCzmMz8svmGbuq7aikr49PsQxWBjU6PBDV7oJnKVzjFvYrS1YSQGCCn3AjGXrMW6
QOOssrdNhUoBxOxAoVjfS4hmfRsOZ/TUI2jj7X3mChA/3DRPC3uWj1vYnMpEUedwQBbCdFibW/vY
7MwteCGuxDnRJVu5FI8/7620oJ2CxZymYC9H3w2r8gXysM6OD/tlQk8woEuXTT7RZhQhJjygjAcD
YDABCYUA00H1VQfNqNt1pCUHitfln0Dc8dBH3Vyh+rJ32yl3Mv26647RJIjATrwfH6SxZBmv2Ypq
ajwDeBg1qaSEGfTBH7zJy8EVn+F9xp93hpc8lc/2i4zhJjiL7K+56awLuHjEWxfgXDhhYfy3RoMU
0dlznnvNnuwCL7uithMcW0/1tZ30qf6yjrm4qBeQXFSBHEQetBXkDQlyHcMPlbypwu75RRW5AGFG
eHHKqmaOefAUcjWKGd7MZWh7xtAoBxoYFL3M3eBiL0In1nP5GIMcypHkdhDY3aIlXPwGTnvQX6MF
LCEHh6Jj7B2mnoh6FUQIbKkvpAwkXCYxQRRLad+U8c7Sf6xvFTvX1lSTc1XBQMpJYVuVEZJjsk7v
xkVxBdYDye2lcqPmrVsG1tYKHtdxmUNaw+UcVoFbSSmPwFXbeDNR20uKOyXCWLgmcbpBcMv6kPVj
3vFimziHFRazDA50qAorbp2k+POsTdu5kVJHm9ALWtBjHpUiu1t0yRegXERRRUOIaAoSdv5sbZkX
i3AIhM2eEbCNX0QPVes2h27W94qCWAkNGAXg+jZzatUf5mtFFTjL5U0jGJ2hYCC5pXObFsSlNthh
wTbtPmvvdPNaj25r9amvf7t1/7RjZyRux7Rg0GK1BFJdxY4cdM7022VZHAK3PTHe9fS2BoI0fgmS
bR0VjqWJHL9gwfgGxjBSsSUtsy7491scLYib8y1qmeLSaTa4HbOBfm+Ydv593bqWvcbP5eM7GIdu
xFgupvBaT0B5rOxkKiIxXAzRLeuMwTl51aIgiDDZydk40m2z77c5CiA76vY4VXK//S6iLVl2VWdA
zuGXyjCnXY/FZDEB0Lbhvt6DtHy/vnaiPeN8uhGUplIxxYijO0l5IipxaPzQyPqG6qEozlm22rNM
nHtHO2CbawkWccSwLLRMVJhKn7qtuW/eTtEb+D7Ap/j19yVE/gKjHmWkbRCnvncVkl5MVqPEYHeT
MiefPhP5a0q/VONuUn839Q0ju0TizBjXHZLGEfQwSY5ReKznxklERcwfX+A4EM6SFc3SQ2KArK57
ZgNxlF28TUFYTlwVFNWiZ8zFcOosksn72dCKNMmwgKY0IV4kBmQho/nOGm8sA/O0DFQIWNZWi+Vd
NFVuTyp37lMntuxNXohc/pKVX/4ULrKbp4L0NGA/JXk07EMger8SfZ+zcMWiUVOY0BMJ9SKYi4gJ
UeuKuKT9NkqXFV1WwYDEM/AWtkJ1OkCAwUi32qTf53m1a/tCQDdzehblg41LHC7IGezEMGRMyUbr
LcyrVe87Gxd9swJ/ce+Ubb8Zc9Bi1cOPYKhFFs680ho2Z2xqbQz9NLDYA+TwMO9PpjsddKTKO5Ac
BuDUXV/Sj01EJ2s4rylncpUhT10yAk931MZJv8VsqAgebRxtrznlUfVDt3sMfdSGrQOL9pKzwlpO
SCRL2MueIOkl3TQYitXmggN1WSN/Csd3Bnc50fKIGd/UmXd0qPdWRf5OJ/ne4CFPwUkeYv2s6aW2
njDcSBd6LMFa8Z3AOu0I1Zlb7A/pU/IJvIpu6doumNsZYS6bS2t7ssAVMx1f0UM+g2fa8dDVTA+p
kX7pW+qTuNkEClIgUfH5r1SB7wUuxyQ2mhpQQfEj0W+z/M1MRP0QzPesicMdnFmu622WAQMJj+bU
vYK5vnv6mnzDADvxFASR4nEeJBmTOuk6eJB8eNTGg/z7FTnvzdbk3IRlxaSzmfkoDyixbdD8kG/H
rxXmSBDqwFlsQ+G0BZFMnKforTAMmwpLWAXfYrwLyQJLYv9/bYs4j2DLQUGMFt8vzADj2l29uSfm
na35dXbUlMd1nVsWBvk9jMYgrPsUP+binpyMyBilNc6qtnrrYw3jWwWHyLLNngG41YpNSxonNepP
/Z+SQhxZujVFzAciEG7JaDZEZSMDhBS3Az0W9LZNBLV/bCE+7spPOXjuNcVAEnyoABHosmMrnxTj
UJP7EfwjsyaqrhBhcQHKMGqSFWOYgztHldvEuRPox3QwPaLsStFda9m/neXigpV4VqOyziCX1h4b
yRtRWpvhwdNuc0HO5xcR4BmJu4dYRp81XQKk/mDe0g0asTbaJ3IDRp/XxlGd7Pr3ZxqdnMMZkSn/
hXKPhCakYrqn3g0eGuu3eHc0juRuwPRMupNDR0ilveheFdlmaV5Ttfh3QUUDLaVWYuesymWtgRG4
ZNvnfM/CFjHpP1PrDzp5gcataJTmiZ0q7FjHO/U2rJr7cjITPNJ1it8PcrdPhrxw7a6L3DkA+/W6
61i8yWKexU9hueXNjILMk4nlrYLTRMhgdMNtuh/e+gZlaKkfCllzT43HaxLzx9dUWFrAQusas7mR
kpVcZILB5Mxe04S9DUI07vSy8qqSJ4tpLHXB9ImGHe1TWjrZzX8ZGLTowy5Wk/PExmwj1sixmWR6
0BqMUmwf9E4QB4oUhnPGSTHTvGA32HLCyJu2mnxtTB2S2m5fFF6HrodQLzF6uhHgimTj/HPWpwg8
VIZbd1+LztxTWXkNu0DgowUwfJmnKlnhXBHAgHzNqc1joP/IB5HWC0z8pDQXTqXuOkMzGcd7ij6E
b6wFIcc7nJR586Y4RBvRA+uy2zzrxekaf4HXJ2qfjAGUUFJdXdsQv/Ci23hrddviST+wgVKhsHpf
tJCcY2mKqNdnHQtJouLG7tnzuPko640g0lkMPi5E4xxITvS8BYkqgg/5WpV2pajCRvR9JubF0oFu
A8xB4OVHTSd8/fQSiBjJRACcgzBw65GJDF2g0+zE6l5OMk/gZEVbwbmFmr1PRy0gEiRmqKs8s7aX
cGN5SeNb2Wm6a+XGQg34hXPXNFW1dQVFVpzJWrWU9omOyD18sm1HQx3BjMdfV7pmRVe4gsO5C8pw
f6HpPyH5W2pJA5LoOZJ6+i1yQuz4NG+QPWQVNfobhua6/ZWolXl5dc+QXKTVSNPQhAaknCJQ7hjF
NkXMnUa6aBeXFeWMw0VZZhybeAQATvcK4qzWcAhGSKIHxyW6Q5+7byruXr/NP8qiH5SC/LuD/M11
yIzBnDF/zJ2a61a7D3+7dpb7PpP5wrqSTNFDm22Xpj/LnexE6eu67jPr+XjYnwXgzFezVRrWp8Q1
Qu4++hHEj2F0lYimuS/qAB6Ybc2yLeR2OQvL08bWqhn3ra78mgWfbelLPv/JJegCgjt3m8maCWHJ
JVDbmvFtk3zpqLC2b/FgugDhLLZOwjLQ2b0R0ZfLahnmnbUf3PpIEOzaAomWs8dnNP6snRQrTWgD
tHYz/EsLm7vznY3BacVW1H6w7Bou0Dg7RT5caiwVXhB8qsV2OrbujHK7+plsUdnERk3330WYi9fw
C0jOZLOh1BudPQyOYb5N47dceojqV6XUkNatnDYWxRWL2m6o6IXBuGoLFQ/vzakeUfcjKXhIHny6
Mf3En48xOjhBBIWmrOG+28bgxxC9DS3eNC9AOSGjflSlTIINW21kuGOVZzu7TXNQk0apiyI5y5m7
ON6s2/Xy2XKByoUXKqIZWsqn1xvFZ2TZeJO6ZrykjJ27/iJiwVzWVdSQoWJDNTGNjbOMvFbUeJJD
xAFvCk4XXAQlV/Mi3ce9AbcU7V4g36IlnvH4kQ5d3Y9TOgCvanEvw9VL9UgQxEiVTxSPVFXgoexs
cPNxMlxzINa1Zujf20KevNkMbXf91yy4N7y2yAQz6GxTJvwxUKepricpDFVKqWsZ0n4chk3UZtt1
mIUTDjBgL7NU1EyD2Pq9+pYtLtrRhDA1pPEmpOg7Ro/cOsSSF7jE4HMwrS0FFaFY1zhztK38hg53
L/Jid2ic4ol6KrjSROH38ur9FItv2i5k2sUhS1rkweCGw6tlopt62q0LJgLhrHBqJzuWmL5QQznk
NN2Y6eyZCvn9VPa75ePMDgQXuIex6+wUDp/C+iroso1qzX7dCHRBJA8XGYSyUnV5DSAyPnTNZq5e
ZU2wZAve8p0s7CdcBB+1gXlReFPE1Rw3L82ud1TJCrfMJa9oqt+/Vr7DYr/lAisMi0lL2Pbk865T
N1F3P4mmvy8/P6E4xMQwSnQ08G/LSTvQuRogT72xFcfY9k/EjxB0o/nXS49t5rPqF8kTcRUt7JSB
/M1PWC4wMZJGounJM6ZtOzuabivPnUaI7MhJMQrKiRb27B0Y5yKaMQqnDkMq3VjRnJgiUCl8VTO3
tnCqK9PkD5Gjzfq6UCJAPlTKd5ZdtbYudW76ZG3THRtmbqBqj00uSDbZo+hBeXEVL+A4fW9ol6ka
AVyjRU4cvAXJi4xS2XUnsXxqXqDwKm9jgHlkAUW7GxEg1NvUVT8HuwGk8tEhc7uv63gioTitj81K
1uQJcKVSb0hkbLS0dY1INFlRBMNF37adZqpVwrhCNO6PynNZEbeiAoe0cDhh5gxq2VBJSlSZH8Ua
2nrSZQ3CxyyTnUr+FtH9+mKJADgPbpvx2Cs2S5gUX9X6mYpGmoi+z7lupY1MKukQILdGT9M+93Ek
cKjL+3BeIk6Hk05rCmtieYbovmg/k/RhHu7/bpE4BZ6aPtB7lsoYp0etuqsqwZ1EJAKnsTXJtDTp
8X0UtbqhsrP1ChUkAiF+EYT8jKf4xMhQ9VNZs2uvdR3f23586DEYo/T0a+o3zrfokCuwEn995ZZs
H0fQT1A+NRJIzb9PwzraB+sb45R1xFBQR/aLTRw5ovLuBX17h8ddRsJG1RONBY1Uv6m1T2YsLK9m
FsG56HcInMXooWamUw6Ef4aOoiGy9wzPumWXuQRDqATebKmF4t0hzvmZtMjyKkthoXbvBHflzT/c
MbWHCxeI8U+lA9jSjWDfltfxHD5y52vZzPqUjvBu6Md5qz5DXTbV9wwzqaLZbffNdX8l6vb8haqc
IblTNmqoNus9IA285H1mlZPWXt63z+FnadtsQbH4+67vcmF5UpRhtiVaZMA70YnUqWvFo7e+jAuB
wzsIThu1rJAUY8beNfZ1lB3VvnUj7Ws9CC8YC3HDOyBOKRN7lGr0UMBDHZLPrCQOhZmH2VVRFMdI
ckRFcWz3P9qAqdi4mGqmwvM+K1M3ZwrLT1fpcbb8QNuM6WulvXTqVgl1gS4uL+IZjPOOijFKaVcA
DMfHRIhjyKrTpU9BkAuAlto2sIpnJM7UjEwJ1YEVSKgmclHSa7DVXMUBvS8qTSpWZO1gxBx6UsSl
GUsvdu+gOXuL7BiHWMU0xbO2pxzYFblh7UrJnci2mR2tbR5nZ+i6l6yMvQPNce13dfrDtoOX3MCM
gDn0xtncJ1aza3rR4EvBNvJ5t2boCShaAduUTgnCyuTO1L50iWAP9XXh+Eeusctoa7IKQ5J9HsPE
kdPHEgfbulmLQDhrU2IFlD1M/ZvKodErah3i9HkdYtn//lTFk7O8uLoNEzUw4RVy6M0+rwpnHEQt
niIh2C+4QFBw+SgD9mwblA/BqN4ECXr5s1RQnihCYX+/QEEHjtVEDEWzborga5g8ptbd+lL9IrA5
rxXnINouj+KS5ViTve6xweMoX/CLL4yyS/WrQ+yLLp+izeH8hGTPdI7ZK6M8b0Ai2uiCYjfRonHO
QDL7Me1KCJRb4EKh03Gk9bWFR2HBwrHjZ8UT8HTQdSCDFQqRJzK36Q3d9Nv0WnMKZ3rqtv1uHUsg
ksp1q5Q2KP5MVmWZy5sxSp0+RzwjO+sgS/lSECvgeQd95mj65JNeXRQk0iwFqLTdzz5rt6OfptNL
I6vp+JO3sXdonBvIzHo0Rx1oer2z7lS3dZWr4YrNmJMl8GrrKJwRPY0tLuOFgNx1KsyGVMs7QIa2
fFeR8droJj/NRcnDRV99AcP5hkHKZ1OOATNloPxAAthWw6cusTZZXAp0XbhnvIeQE8sKLGDZhdPZ
Tnxj+4lneZXm53sWU//2KHBNfrdrnLeQ8ynvaAC8vGOFyzTv3IA0cB1xMTpxXdq+QCkXYzOkUUyU
MRP00nMCprJM0YsMwJQ69ZuGqbXhnXlT7RCtsUtQVQsvQYtacoHIidi2upzLLDmW1V6az45l4h1I
VDe97HYvUDgvWKZaFpgtUKyXyVO8dquNTp14yFY9M7lQ1lQ5WeIJVpM5ig8+6wKV843mVEeanCK7
E+1P3TN7ZcvItUJP1GK9GCZdAHFhUpfjAkSYqSV7lNRfx1sd3dXNtSgaW9b/Mw5/DcmrIUhztlnt
hi1j5oUb41O10Q+lL3m2wOULNIOfiWnSILMDAqEyjIWpMftXme29GZmCAGnRf1zIxHnGqlHLLjWx
SSiHwDXLKZSvBlogIvuPHP4FEOcPjUAp8lxjlpSdpgxgXG7h6y/2HeuzQwuwsDKT/fIV9dM5z1hr
oVzPFQDZYyfBECf0AMdut2FM2IbpiCIN0X5xvsMgfRJJLMmoxm6Mm1VNHo2iE+yWCIRzF3kYYMMG
5qCqG6p9GuvrWX0QmK1o3ThnEclBaMYssa1ux83spShJtLzoSfW7bbYVvpuybV/bJc5JNEkpB20P
tPAb3RQgCupalKz8Q8PXPIYPovsw2/U1PM5XWEpb5ChIx/U7yreZGqE2ZqDDXyo731yKifKKTJmn
UB7sh26vX007zWO8PSgilTzROSnQCr6lFM+vWRQzV6FSq9+1sfVWzI22pbY0b9aVQ4TEdOfijqCY
vWxqE+RKyNGO062sdo5qiCoGln2SaaFfwDJBAMG5imoyhkht8IiTKwdSeVIO71TeRnb9J9ZEQJ2D
VnCbDXd6L02Q5NZQYwiEq9R3jWr5sZI6MtrO/mDNzih8PE2zCLNoUhR5kCHZ1Hl5VQbqLg5KwdYs
n04XOFwGi85wP3aD5tj8jaIwvADxW/nK3B0bCCJiO10OKS7QOE3oG4LJMSnWbngNwP+zJV65VQsX
WUAvu6H7fi8eN7CofBeQnFqARD8dtAqQ9P9Iu5LtuHEg+UV8jwu4XblXaV9sybrw2bLNfd/59RNQ
z7goiF3okfvQFz0zKoFEIgFkRkjHtjqU66GNOWfg3eiwgWD2jCKWMiOmFYnm3Dh5unptJh7+zh2o
lZslNM+jDgRMk1LftUhtcd04c1yBZwWzS4hdJaZkwUCVERjf9OmgJTzRuv0r4M1IMbtEG9dKE9G1
I99Jr5AAsLI7JbJUEMGLTvTMr1HejQkbPGafWEz0xCiUdYCU171kDWvqqPVt3NV/FxPYOh7BNFNz
KWGXov00wgRsnS/68HcuwNbuhGsYqa0IW8SudUCREpBsuYwq89t5T9u/qTyNmcJGhDoBwVQFW8hd
icx4DSJ//A0WVYfSSJ/H4kzPG8PWxqunNS/TUKeVbI3my51oV8mlOuDFVeU88L9pN33YwDdGMVEg
N6V4EAiMEo/hMXPTm/5HdIhcNRDc6bb8qnkpyHtFVLo2IFgyrpeA9xK/f/e8+QVMkBimXtZjykJQ
/RaPUL8uPVzGHLRLEb0plz3oPSun/JV+Sb/wKol5g8yEjk6WIi1TYHqoZZ48rrYid4dFjh7mlnyi
UFoXCTEN01RR4qsyw1wN/dBptKuyfs4Ta8YVNDLB8KC7w7NUQNWKtkjzDli79m0wmYFtIcKbxxUw
NXUsrZGkD8QYb3pTtNp24bSL7MbIDRYzlk20dJlI7VONBdpPw3WmVpw1QT/xwVM3ENTczZqY5ywH
MxwgVuNGQOEYNO8EHiMzb8iYMCyEijA3dN0V4nIRN80xkQfLyNvjUoqcEeOZw0TgtZT1vkbFvq2b
x2x+NEVfMTiv67xJYRKyJRGVOqYPD2lLNZeHIAM79/lAxbGCzcxlUpM6V2GFoCR3RpFcJkbuJTHv
Wo4Hw4TeuU3nQlEAs0CIqRuuSCVac88pGnvj5PvgYVSBC6x5soxq1/ceZsyt1E4LIlH0tcqC0C/c
6ot2SC6nV9Frr7XX0EJLIK5buPepNLs7B8y6ttpqujTgXZsy6+Pe0aHUpP97asseBI5b7CebGzsZ
LxejTpyiBnDoTxqhvkrc/KG/mO/X3KGyiK2PjkQuLyGNcOdsZPy9jpQpbWUMbucm14q3fEm98KBc
N46ig3AfQjQ8mebdtbyxkvF+szGg4jQgvAvKV0HDCv62rGC/8s4vAA4Km3woKI7r4w5jKYlPchis
QmRnwkXF5SXdXcsna9jkox7nsUdDCoovVNk3KvUwZbw7JR4EcwZZu6iIyxUzRPLjmByyipOn7Se5
GqR9QQtqosiPWcVNtqrqpCMekavsK1VZpIoV1bNyR1mU+CqLu0FjA8fYQ1otUUQBj1Vd/qBmd1J5
kZOH87PPg2C2dRTii+NE30NXdJWbs9BaOe66R9X4eR5n/zS6sYXO3WbzS8wuNeK3LtrW6pGxgD6p
uII0bgGOX1oj4hRP5xFpDPiwXDeATCwMJyPOKgrYk9KN43S2ULt5pUqocq5/yMMUnIfjDSQTAXOQ
7+gj7YtOyIi2vItZaKxF4GRhuzbpqE/VdaJDv4SJCNqSElRI4SJEl1GOlT8r+e92uKzGa6668P58
/YHCzcv7+ZIrKG5mtDh4gu6VT9zELexksnNUf8lOwWV93R2+DRyzssy8C0edlm/nyu8luU30H80n
mC51cQPBrCa5GftC0HBX1Q26HSboY5zQ4KJ9osH0HQy7ospxqUhC52hprDnK/NmY/8oNQLr8fm5m
dR4KELegwku4NdSHsHmZu85CxxeKqVfrE369GTVmGbWdZKCZBObgjc0T5BWpWOjMBletYPdxSEet
t6LLaCBk+aXWsomNcoJN4rE9lN4YvA5osvrka/YGh1mnU5IlmUnXaZ6+RN1LXaHXmJeG7W6phibL
ElQCQCHNODNRyP8SxIh34lE7jgehs81r3a1dKsEoudpTeCFe8B4c9nenDSzj4IKUrRD+QI452aND
W3azY4Guo87pLnGXecNrx+NZyTj6Wrak6RLApemL0D8r/WoV6f0w85K93dCwMYvxdnkYuzFqcKQB
MeOC5PIK7Jwg3qvd6XnGXean+MXRTnSaPsblhdzMQVMHwH5InXExfUn9BNneOwjGC0ELPq0DPQ6I
6kVRe8p6NfFIA+iwfNj/NlYwOXJoNEsr02FrMt3Sx+9hntnnQwNNeM8hMAlxJKpd1wwwIhKv1v5C
qu+S7nuZhVYrjdbEy1P3d6SNQczmp7TQFNEk6m+H8QAWrsbSXXKjHBU3PlZPMud0u3vGkLHFQopD
lEToZ74PspqepdWE+nE7+l1ejg6xy5vYy3ztcraTn5EtBrwjIv0gO5wyWPvRjQneaclkfCKMw0rR
5o7aR++QjMPkoVzX/0yZ9RaG8YslDmejTgGDFuoQ9eQ8Zbe9HGX7fcYrqiKTy1FAijfEYUBkySqS
ewFKH2VYOqLKuZ/fdYotGjNLs2waap3AGlp8KTnZMUVoEG+aA+1cqp7OO/xeJDqBoafjvUuUjdYa
hQ6XaMqLtT2S8pum8wziYTB7hxZNEOZscVNKT9KJQeO4Hx1RwI2SODGxIls2KPmGf96y85MmsxxC
XYl6CUmBZX2LCQtDW82uSsiOVvODyKOq5FnI7BthOIddmFM/H2PRUkL5osyml0aOD+dt2tuftrPF
7BuV1k9ZqMARoxGiM9VqxQk4EOrLKOK2wdOf/O9LV2aLqqspy5U4x6TJfnnIwze6eBO5cly6OE07
woF758xDZIJF0q1osNUxiNASib6j0NSt8Ew+34UDMoz/ole+m13IiqgqsgqpD0govnf+tTDlXtUa
uIgzuUkARhjHdCFigC5Bynin3J6fvV0v2cAxsyfWvbrqClRMZBykzPRmhfypFD2cB9l1+w0I/RGb
Q2lerjhlFbBJjzQcRYXEzyP1osUrTIX2mpZbD7+zJ5siKskohapKICzyHg8D2w69Mvdo3rlZhcrq
I15p8F7PyTsIZty6YZb0SgZE+0qOsqvZw6/YKYN6sRS/u2y80jfuI05c3IvC70CZcazbNFlBfAMJ
pC/6DT3az0F/oV7V38EfwxV32vGMd2CM60dgj1uWGmDCeqvUmiVD+sjkUWbv5DbvQKjnbDwj6yLZ
gL5Kby/Gtazfamjr6o3HJk7tmlyI4o/zfsidNWbT1I2pNCcDNoVfKLufgzbcm9iRCquFPK6HjMpq
rwTV5oWRHf9/ZyWze5pNE6VmscJZFlShFLONU5gllS9tI/lSw2vX30uptnBsL30iaPHYNrCyc+nd
dOzFkj0H8q1+9VZ1eAWF5lXhnF+5oMyGGiYrWr4EgEZQZz5m30W3A6ioWIqG5lywqr18jjvknaXM
UcwQzCYTYzqw0BChREbGLWXs0izBR7D0eEcxzpJgY/NYTzJktaiN7XUOzqQqcauUd7u693z8zigm
tOhlZk5Ks2CVr5lXCamrFsJBqVN3SYwfepc5U6SCp7x2CrNwcsHgZOSc4MkW4wqDMYsahR/1QBse
m/+39icR35nHxJW178zMGDGIoxZIoSOCuBHUKDx33Nm436EwgQXvTX3dUCvkO1yr2SUq3adbCMtA
B6+GiO50dz6y8DyDCSw1KbR0oTuOnnzR0lutOYQdZxPlzQsTRKBGNRvTCIu69QYHivYTN6vbEWOr
bMVenWU5xPd1474Bd1UVXVdr5nxinFDyhZMeeDQllglnWpY4a0Slt0XtoYpelfkxzThBficfhWjf
CYKJCUIhSVUkyL099MUhJ5DhlHRraQcnbwnnFLE7JRsoJs+oi7RYlAnWQPfXlG/qiZNa875P/77Z
HfNYW1a9x/dLAirV6Y2BIJk5S4UHwiQV3QDt57oGiCLcZOu1yCPSo37JJO3v5oNZ73KdlIMeE1ol
3h+yYxv0bhzwtSj3k6PNZDArXmzmoZowUGjwrC9pg6eArQiHA5RroNK5nezPeLKuEqi3ofjSZIat
zVtBmQYNUbpH36PqkHUGXTCH1mXvNGCCZtA0ZMiKQF6GWfSg7ETTowkUqMRPXyWow/WB+b11TV/z
ypfE42UqPED2nR6k3iAn1gD4T+5Q+dEXqIARiJ3LCJyybs2cAwgXkUkc5BYqBGNq0HaF5quOpntU
PT+JNyMucMVASi3BOz9xu/5+GlKNiQ9jmeMUnuvg2ghxnpsWN8x4Tc08CCYu5AbptbwFRBPPVplf
xUj3zhuxu99sjGAiQ2LMlaqqmCYEODc1H3MZNdyfoLbbOh/7VjB0Q6yn1Pl65XeLC6whvMoFXvjZ
DdcbS5jwoEirEg0GxmpqXlMSSNXslEmQyspn1ito0CWoXhkgTmTWqzBP2dyVZm+vamQ1aDNPpmsV
nT/n52U/Dd7AMOaoXRlWJYE3h5kVXlEKtMRdlUBHgSbx6jvNEyFZydkm3hqDP4RYBfRnRDdgmcn6
mwKqlTTCRIlH2hidPuguxAwQ9VJObrjrdgR8itAfxLsou3YasYiLrsBkjXJmC7kGxrPfApfucNcl
NiiMORA/BGv5hDGMhNBG7Z3TzDqkmpWfvcRjL+ZBMetorKIMVJqAkqXHqSosFQI2JPGElvdWtXvQ
3djEuF+7VlVd0ZGbX+sDZW7AtQ6qxXMvnKz6SbkfngntdLML4YJX3rfvkxtsxie7ToKA3QLszpW8
pbOgX3eF0snaahwBnI7i6P2H7ZhO0gef3IAy27GQdeqQdgAlPprDZrt9+qffWLKRzswWNHk/lfht
EJkcPM7DqkPeiRXeXskgtqWvqYVwjKaU8y7MWwXMpjwm2TrVAoDU8FjFx1I6jhpnV9xNmk62sKQw
uliM6dpg9LIIzlK+plNsaWpsRcVdPngjuVsr3vsfvVU/M2Hsa2qVGwNaZt8mrLou3DGgWmLkouTe
hvBsYzZgXW0VcaZLIY9f5v53ZT7HRHJJc1cXoiMsIlgkeCWhvCXwgSlR6PXMHIAJekFK956XVhIF
832PLKP1xcLqeispLd5b0/6FEwhA8NYEl1PYsnZUOKXNUkK0XBydHncUqzOXVuy1KbTgJ68YLdq/
m3/h4u6vvj+4bLXZVMpkFKiW+D87gnKRgpK4cVa0es9XifcZfmeoSZ3wmCSuncOC9mgi4wFlrHZU
nNUaRWtEhKGQyi/hUH1qEZ4QGS/KhjVSixAjK5U3ZvMkZIHIa5LbTeM2RjH7UGQ0YdWsMGpG065Y
G35h9sH5fIEHwew/UhhHvUwAEav3yggmc+3hPMB+rDoNE7PvVAuZQUiKYaqrxVVr8k0QDadTeLF3
P4vfjBWzx/SQnAvX4c0ByHF1Br+yky8yupLos0XyIDz+nVnM7jIkYxyJOcxqjXu5N++r6s6MubQZ
1Ic+hsTT4DE7ytLjtqJXYFT0dQRpuRK0F/qVRtcsJS6w/84kZlchXT+uKETEhtnrVq8X1lDXFsF2
/Vcw7OVwVeEpXoeAiB3Vt6HUQEX9YjV/ncfYz6r+jBtLMtG1eZ1KKUwJIxAC4SEVZcoaBF8VzurZ
30lOOEwMIGMEGbsBVz0inh9Hqbhvwvx+KJNLbZp+pGL3JWyz46p9gtN1G+zYa+Bh0g3QumII++FY
CsQKJ0iypH85T0xk0JO40SCsgR1LeJjTmyq5z5Jv56dpP/gYkgZaX+Wj6CUUGY1ypSFUlEpnGesb
pSg4N2T7tzLkhMEsoXHSQ4FQV1Ae8oPiKUHsyAdIeKxu75sO72y/H+1OaMwaGtUuJmNM0STlGC7V
02h01wpJDucH7jwMWKkQNzb3cunUg06bGjV1l6l0HSqdRXiiVOcnB7Ux7zHmCtlQONNrTD20tUZ3
hJETQ/dX6f8Nls4WIySa2ExLRa2Aplbj1VNoaV3QCcKnPPmEw2yjtSgrQk4vGFeIkMVgaYKAoBnx
XhJ51rDrRV2yRW0wXqTorFn8XZBHZRwscCx8Jk6rkgpuXR3P1h9uRRJZzNQFqz+GPrI2jZYoy9bU
a5xR27VnA0P/vvExbUS3okxh1CQ/tiWe5edwvSzN7HpqB++8P+/v3hswZjtV9Wky9A5gw3H2KIl6
cgX96n9u/SAw8Jg8/SUgExYyQtRklt8AjZca0n4x8tPlhtzQDreMS/VNf/+HjXxjHxMXpGJchYna
10+aO6Whp8W9M4ThhUQyr8wF/7x59HNn4NjTmwn+e2Nu8Cw5Szi9oViluOuVmyktrWj1zfUgaNLf
eQt7eIvWrGvMFIip4KlGUOSrFamXPeEcS/ffJk8Dycp0mnUol2KDgZRru4a+dexJ98YD1WXOPF6x
1G4E3GAxcaNVUkkQQtgUVrFf6cNRVQjnWoYHwQQNlHHjIpWaY5q91YfkP9zg0zh9zheYBHyJk75N
JEDMNyuufgo3+1U9598pGwq3dYqHxcSMMl1Ss+6BJR6bxKbUADH2Drx2OgoapyKDEzZ2t8HNBDFR
oyoKtUtpWYNc3lbGRTaVdv0JTkRIcv+JtjoTKBat0pJxpsOnXLZg8iBIJc31WBo8WsT9TEWltOKa
isp4tmjIjAiIryJkQ5NNawlwSeZnfvdGzo7CV87pdf9iYIPGeJ5cRlrX1G9oInp8OytRnfGiDXQo
IlEKzQrXBKi8/Xk+MO3fg2xgGW9M49WcoJODQOjQWtvMnZ8kK3JDMKh3h/yYNpbKCxn7a+w0roxT
zrWZY0vGxkzvP3RwAtE6jRik7YsnufOviEu9uke4D585ITJ+GXfLrJd0JvvBGl9p26L0BK1VV/HT
J+EeV8mH0u2JxSPw43oQ46tt2QgVNN3olWd/wPvjdd1bYJCWD5SltPYNhRO99tffyU5mV+uJANU/
eggmYeN30BaIdCPowzo47zQcGPbESDJt0hM6gUr+grpxt0eT+MQln+GhMPmutJhgi6E3ZZngFqjX
q4tjN/B8Ud4Nxn9GjNC/b5KqvEnAg/nPqpM8DX6IzvrryO/xNtP6I++J+F/SqhMcs4OJcbuSuKET
5KvecpW8hM4ERnGLttxADacKuPQw+zvACZEJK1FiDmaUY65oWTN9C8ofEr84yE72wCNa/Jdc4ITF
xBIDRYH/hOZJhWAn6szASThCYt0DD4PPa33ez+BOYEwUWUMjKnQFhonV7Tol1jo2VoXHyLRPrTCK
ODk+1zYmhGjqJBhqiDjZuQuKOxMXj4aqOzi0cgEEy+cXGCdCEiZuJFoUi8gRMGlrUE13ec7ZbOi/
/5iCnMaOiRNm3YZhpOD7vRxbJgofpe6pEy+K7rlfUGecfD1vDs/t2UqiSu1Fue2BR9+bqBZw8kXA
CRk1BFSuLGxtzT2PSCf/jIEsZ18m5bE804uMttBGS2vmx0Jdv0phmB2bSJTvz6NxhlNlgoiQz1nR
60DLSleIy0PYh3alXOpy6qSak2W1fx6P54wsJ4gQp/UENg4cBa23hjMrOUbgWsSi9jqOq/zL3BlE
F6mIlyEyIUvA1aBOepVi6VZ5WzrSU93ZZaDf0ZCljq7+eN66/bh/AmQiVj3Vkd7FAEQdgAWZHCut
fzc9p45mf4WdQJhQJU75MEGaDbfgzRzM0/zSk+r7eTt4EEyAIqJAzNAEhJhWdgx1JDHBajuPwRsr
JiqtUlvn1QAMIa6DIlHdiBSOphYch9tfTqfRYuJRGU5mSyLAgI3GMxcNO/50bHvFHwmv2JX+4o8r
9wTFhKa8V2tjTDH7kXCdlN/L8XlanzPxKUp5Gwhn7Fhydch310quAinsyOzpdY5+n8lQnEZYeJL1
+4kgCJZxOYTbdElnfJroilaWK+oxyFUHsu3Sa3+sPtX6y2lNBme29tPdDRrj3HEoQ65TwNumdkXD
Q+k1xFr6m/qiutIgvKd545c4c5TKm1XONrnr8xtkxuelpYxFRcOYZoYxzFYvxgRtMlUYJxygfxlR
HPBlFQ+pKhvhNblqSVlh+19zO79VghDScIPX5pZk/5cunF231E5wTIhX2iVKJAlwOknwQuLP2eVY
HdfuR5lnnDXNNY2JuGOTEDWiWDPORprdQFhevh3e2BqGJ16p0O4q0MDuiFohDQc9xlc0tUnHMMXS
bsQXHJIso7sr5tfzUYrnFXRwN0l2T1JzVDP61r5E9zN6srui4CXy+xN0WmFMiBrGahYX6vM0z10v
09vO/jEHCfRe3l4cbfmJX7ewvzeevEJhQE01j7sJHXz2ctc7tHs+dNTrEPWsVMAt8nhztXuLuIFj
YuM6r2QsBMCJR3ola+L8SosVuPFjf77+ODt7vpPVWTAahe5cfvjSHhAX3VCxdFw422AY99TUyq94
dab783fCZE57xSpr1bzC6ePWwINn9TiJmauRxE9M0+/V6et5l9zd0U5DyZ77+pkUylICDrIeTjTe
6YqnJY9kXHiLeff8tQFiFvOaSbj5pXFqsicXrM44YPZH2nUzBby3Lp47EmaXUcYGinEysOhdDtjF
7cqG0LUz229s3x6PDYo3hkzoGDu1NNEUhjjVKOAiC51OD4bhYVJyziDyfIPZVSo9T8YVda320C3B
QES/SvOgHKE52mSDk7VdwQHkjiQTsWb0ha01XWkNDiyoXQnK3kpBHHYcXcMTDrTqmdvLKu5lPhtP
YYKJqq9KCfVYYBa9U8mir1etM0AuJa+/wH2aQ2Q+xrHsnF8IvN2GMEFFNToydnQl9PF9lV1r+t2S
P5Xxt2z0a/0Ifdcyeyi1J413iNnfeP4sePZMWGd9rMk0pzTUi7i/KFLIvM4hZyL3I9lpd2M8p68V
EhYS5lGP74U5teLqB2f49mfthMB4im6MmSouyHjyy/bQ3BmH7FLwm5v/cIm5P2AnJMY/oNJca+IM
JLrDmVZsq6sTfREPmpVeo5vONlNrCm3eVcT+2juhMu5RDSERBBnTlJlP0qxZmvxziAqrkfA68qnT
zCkXYTPythKrqKT7zpJqVrP4vS5YTdJwPJ4zjm+H6002MjVV2ygFUMoejWZG6yx4hZay+i9h5PdJ
zzrLZQLWKBjTVvYQtpaIp5c64kku/Euo+jNBb3/fmKOsUwcBDuBUoIiyw2NyHK3eir/rPtU/jRxe
8TBnSb09KGzx+ixDRQXwsjWQ46Mhck7m+w8hGy9gtpU+VcmYyvDz0Qv98qcSTNA2eRxt4ya0ZCs9
Cg6pHN6lw/47yAaViRRt0mQJljLW8aKAY2IG6XQbJCBmANW/00W5I8ymj7woiMvWmUhli+1RGbHo
p3tOROH5JxNRwkZY44r+kqK1wFlJOcDQq3sIA+Nm+ZkdBL/w9APvnpg3q0xwaaD/umZ0USyLUNhj
soK0d8x5zX57KIok41oWqsfyhzb8vpDGivRhA2LFV0W8BG35Z46FWwT6Czbe2dbiHOstEJa71UuC
BhokOKmBCpjS/fNy1r2Z2oIxnjrkRtLHJtjwmzVHMCyGIf+G9tvqFWTPSsXZyvayrS0Y46BTnemr
JAKMFIs1J7UV97KdQ/aR222x2z2yhWI8sJdCZZQyDKLWJp4qXGVN4pRomFWh1xT6Zo/3uiKyRJ1X
lL1HKU1LotEGqqqGAjrV97MXlRmRk1Bt7CQGWaFyI6ex1dXInEPPmDKrk4JC+m5UD9Gs2WPojVJi
N8I3RcKpP1+sZfWV1Qyk2ZLVOyi5u70iu5zFSaM2ez2l4D9igI9DRnPh+1+4kAqdvZUBnc2r1Rvx
phdeTp5hhdbof4oPy9yCMVuIXuUlePYBNnSZ1U8vhXnHMWfXqTbmMAO+gtaXlA0Q4sv+MrY7H+12
4BskjuLrPkHHUOZEjsaL8DxUZpFOpj4nYQvUxp3cqLWzuzZIPXo1pR/JK7jeY+xb0i2vJXtnZ5EU
FXJShqii40tj3YsMlaEnpPpnZ9H8/pIKa/dBGCixPbuyA7L8w8q5mPgY8t5jMrbGGZnnXgTmUjzI
s1dzuR0+euR7ACYIxUYCoQQJAMSPgvpmRlc77hnp3WLl5b4qeudd5mPMew/HhKFY7qKx0AA3CLeN
dJGLh4YczkNw54mJPzJ4oZs5r/FcdByfKa3x4Jv3i2LFPyZP/92C8Nx85J+/eAPJbIF1LVTpSGcq
e3tUQWvtUbATW/fBYury+iNo2vw+jrwfRiatlhMhTFHKguuOyM+mg9yAPkhs7XbOnXY6qgUIoO7P
j+rexGno54dGJW5MDbZKcR0Ho5ejDi8eWmjFOcSeW0vnPSzyQBjvMJW0H4W0x6GuvdQiO9EPIW+L
3xu5rR2Mc0xyVJid1KLGyKc3bgUqcgSImek8J9xbuFscxh2ghx3lUg6cZrFpzQi9BWhw9HrQr3p0
WxtefJT/cooYpxBakhbDDEit+GWkt2F1VS68iM+ZIbYSUTPLXC7o8NXEpcVnNO42Ee6IDKu7BN+N
PQXJj/Oetz+SCl4+FAV35GwdlZEPMzrXAInjnWUWv7KC04S67xInACbGZp3S9VoH1+77GZleoaa2
URLNNgzsm3M71lbaCUiazKWyoBghW+ft2zmCSYpmnvDpmG+SzrAcy0wv4fW1YhvHwae3wJ03tqhp
B7mIPV0sPgfx4w76HpFZZ8pSo021BuIaQQFPdGNoLmupJadW5yWH7lJLLLws2ZHHrdPd9x+0B6iK
SEyNrUKXK2jmkKqhb0vRfUnc4SvO6FCoBy8o4gnxZnc5ZB7v0Lnz4k0NPsHK74c4Equx7CbAij49
EFV+eVEc3ijeuFn9v0znCYtJimqzV6a6BxYUqEhst6hqDZ38QrzJc8vEbtBf8XTDJBq02O0AXQPQ
BZd1Qzc1ZuXnaUliNaMe7MxohXijoYI0atBlbuHjYctZXWn1qYo2LrHO+9LehG6g2YCQ5yTJ6gGr
MxvuURViheu1IPz8OwwmaxYlo49zAxgmHhHU7mHQAsO4P4+xmzVsDWFcRFIL2p6FMSwvlWdcjenw
y/hGsFu3u8x+DrfdzXLBe0Omm8CZeWMzynSRwQaywLAuNyE7jVfr+C4XMrcdcqtTQ1dRmr+cLibW
CWsooqIQSPP8kEo9ZCIfQ6QR58eS5xNMQEu7XqlkGrFH8TaJjgn+r3JiNm/kmAgWaRFu9TVAGAX4
WObJiqXSK9GpIeB9MF++mQqX6Zqu24+TpaBlGYUsSIOYzCGsxL5dhZFWIWF68C4O2dDRqlIUIqFE
zctRXeucH8d/8ckTJJNE5BW4c7tqwrr2pOckSNyDYIeB5LvgFHVSvAHxHHJvY0Dk+mMjE0ggKFCK
tQ4btWqx1PQxLW/j8Fr7DPMmCMNPQOwboV6XzdhGsKyskC7TPi7BNu25hq6n5tW++ch73eJYxp68
E2getxWBZdlUH0PkyebQ+4XyClJCjvfv1E9Q23D0xRFfQ+ET4/5GmbVKM8G2+nlUbHKsrlE2iQpl
8LuhdD5HqhTZ45eS26S9b+IJl1kTWWpGfYpeMjvPUkfTLqJhcMo2w00Pp06YBomPK+EExKyEUVkm
1KECSMpFy4h6a1K/czyfRttzEIzng5xDL/RqxmvFETpkbg5pLtMusezQ5hDaOoergDdyjNuvs5EV
3QyDelGwBWgWLd1i1SqcROLlXrtQkqjruMAEERMb8kM9m0jbYptRO7cfHlVi67VsReMn7g2gTfoH
honzi6GjNGMFjDldaHmBnjLeDO06wQaB8fIkzSUpqakhDyUISPAyfasdBMqeOzmR3dohWJ5aztLa
3Vg2mIyHQ+ZTn3WKGS2znenXqpA6g65z9sjdDE4nKpUOV9CUx9ZHVmhkVHXKjFfkCE60VqKw03+Y
nB3KdsCL87s+scFjJmtCp/kyT8BLq/SxxDtc3N2JsnqIof/IsW131jZQzKwt+phPOMzgukc+CmjQ
FPuYM0c8Y5g5yqVIqnICBFxIWE15X8zXGU6ivBjEnSQmCGXg3NIUOmiSZCk3NKuPjvJt2lqow/Co
NOL/v14BYX0zdExImvJe1LUQISmNvs/6VTgd+wTPcjrviL2bZ2xwmGCEm2qj1iUY1h17hypezxfG
z8ZBEYaD1skDr15s9+xwgmMJ2oZxLuplpnDlran9KBrajIFeHiih97wXD473sTpMXTPOcq1TrDeV
ncbOy6/nNw6O97GEUvGKK/yVekUe3ceTt46vLU5c4f15FGl3e9oMGp3DzZFdXNOmiWmEaNz28k03
zS1/1LjXyd3yF/f0yvEIjYkPo6DVs6QCTQgMCPSuARQI8wvJF9EZsQTrN66GAg+QiRJhlNV1aQCw
fU0Pb5JPPvmJi2GcX3sfimmPnOHk+QUTMyZVieOJzhpe01Ec/JYtGY+1QTvX0OjUiRYq4t3zoPue
YqhUs0FWPzKHtoveri2aDcf6WwG+2FF8VMofCvbK8zj7tp1wqCttXKUTk2YUZ+C080Oe3KxJcP77
O0/PNC6dABhfHAYyokwMABpeeZ5rdKdFrihYxuVoJ6GlYiuOHJ4Oyn6OuwFlXNJs6zFcU7QQhF/I
XX2pHam4i+lql+rL8krb05Ygt3l85bvb/waUccsirTo1GWDpID3q6kvT3C2Ek9pyR5NxxSTLkgG6
t9i+euL2LXQbuixI4+ywyoWVpILVaoXdpM/RgLsVI6inAoxyd1XDozH8l/3tNK3M/haXzZCoCzUW
tzqrI1i5k97UAa1QNtA0xFMh4rkps7vpHeiAZxVwcvN1Ke7n5fG8m8r7MeVkD7OtqW2slDFd4wq5
r8dHiXRg8k6tWriI0gcp+VYkDZTeAhK/yuu3uDmoyospH3PDcITMQWeJnTTQLVA9eZ0g7h663fzz
/C/k+TTLcQU1C2GA3gRGvA2tJMmxb7yU4V2XX9W4xCsUK9VWXAAfEtkzycUU++XwVU2uSMLLB3lz
z2ourlXeoWodTjjZ4V17kKzU0e9HvCVBcs+Oj7z7Q866YkWfzVI1mlbD1CQgFRO/qLNliLzjgrR3
oDutXfYWf80EAd3xGFziLy7lkM9St3UXKHBOQWc656eSZxB19k3MRYYrxikNiaT8lSSvUhYsOSdN
40EwsajFDNUmAYSae9F46CKfK5Kzn5n9WTEKE4oWsHDq1QSIthqtLnoY9W8DSmW14pnEvL4ZXtxj
b7emKBPDWIfLdWJQj8QX5xszhQzKEoGXJHZy6VtKKksIfzXzs5p/7VLhUklHztM+z2ImCPV5LCQl
dZI0gWphfm1KfqSYVgKhYvJy3kV21L/fbZusTtQy1PKSm3R0vQUy6vGBHGlroWDPeLfNBHD+U6Ln
JTDc/tt5aI7rsHdfNUTWxZRya2jjly6/hX6EVdcRZwm8LagPNyinBcdeeC2qKePeDij5cq0Zz7PS
WyCdtqI49JqooloAfl87dUfcKf41a4k7NrmVV69m/TUWX9bUT/P/Ie26luTGleUXMYIE/Stdu/FG
0uiFIY20JOi9+/qbmDXNwfA07s7GidiHMxGdKrBQKBSqMn8n0l1rHBP92yw9KUvv1dWjjkcquX5O
zH0up84YgRFHv80HaOXFz4pUB/9tqbjkqYxxAo8pjJjKWyg4OQ3mIoQXLhYNLq0Ul0DROEtIyYjq
k8N0BUGeXfZTbdzlpsBROx/G01S42b/nMHrnfXyv/ZI2mbkMzPvsfUIVr9O9OJMFPiDYTrzyQtU1
fW2ze0M3xU653AytN7NaEDrsI/SgX/5Um29sqzxU48IVSjJZRtjlLlWeCMRoK9JAkmHGNHXlke5o
9XcW/dl2fpqkgvKd6ANyqVLXhlajsRSbjPep7ieDINaLMgN+oHqJBmWqCgAoj2Q3IBdD9/TPFORT
HYa4GZN5cbRQBd3LD5fXlC3ZJc/kcqbBxhlTGsC1wgFD8En0JE1a7XRzOHm62v2+jLYZlywDtWsD
UrWKxXrVV6dmbYKhKmxQ4Ajl7xDhdYj0A+IkAjcRgbA8YQVSKRM1JKawYsp3LchTTbQapd8uG8KO
iQ/LtjKEixohyS1TQt+US7qfQ3dq29uq9xM03sphoCbq7jKawPv4SQRaVWWnv2UCPbW9aqoGJwMJ
kGDd/kfJ4Z9sgJ9YhLZwBW0jLFySDM6AKafe/tZZL6n2O6IqeIaCYZQdE+zPi3wQs6qLjOSWVI7L
maiM/7UoX2Q7duTm6+VVFOW8fNHVLnWZDOw8rl4T6ry1LX+dX4ajeb/4Dbq2RbUoUcajM5NXnkjs
qdQMxjY0urM7Q12o/j38LH5ahZMfGL3RogSiVhYhJtsdK8x2sHIrZEe/jmZ7uu9/SzegylExGfSm
pLQrNM9a/qvncIF5aVR9qZmDWtcGuLPrnX1Ts1dLOQB7/L751NGm69AChpCFAod9b2OnGlWss+NU
NVomvqUllhMLH7K3j5sVDJcr6vNoZg2rUUGV/q0olp3YzALrOBXdxzbjyQqKC8NKM8mJFGEB56zb
z8O1qoDKQLoLjWsbLUlV+MflrbC5185wfEW2oJkK4Q5YZpnf2PtdXhz+GwAXg8eIyM3Ezsu5+GPq
nzVRm7PIAC5YLOb0lzxZ3bw2eCCnwhbPzWLCaom4lG3Si1SR2D6Sylu5u1XJFW4LkfUlrJ7AZT6b
j1ofzCCqsXdqVQj2E/vaH06XFTYXNyi1ZsVmlxQLTfrG9Erp16i+Uc0gnw59OrgpDoDL32sb0bLe
RFvA/shFDSMbwjqzQBACbgEwDrbOghqUXgZt+rWZduoMal9J8y5jbn/DMyYXNMoF0oqNBkytuzIQ
CUXkVpupjX7+fS5KULso1YwxJzVVHjtLBXOSXtWcJOuerXISPcpvb+EzHBctihziEmCVhcOghYhY
Xo2Jqnj+2aIKZZsnmYoYZLYj/co+LmZItqnmKSUs0g/ecBgf0tQxE1e9ka7NI0g2hsA+iI4XgZF8
ASsZRkMD1QFyqxJlgvmpgasMy3e7Bhd9eG9AuPKyj2zmcmcb+TKVGdF4GNiiIlo5RqU5ZR5E9uf2
2z+fjq9OWYMRLTTBSsbVkjh6OJgO7THDZdHe9KUW5cBcWwpPq5FNZpNEBZ1G2wfNKpvkYs0ConOt
ZUKExRUGytAxjAv0gTiVK3lClTkWeT/ElhUWF1tGksYZniWw68DPq3435dlJ+iCNf2TTU4U+5eww
wXHJv5dhwW10BcsFmMaK5nloceJo5Zco3tvycTYEWfKmr7DZCVCYWLrO15cSe7HBXAbLTHM34qFA
/2mlomuaCIPb5EafpnXKatjL7Yiuay/Eo3DyqP2qbUffMW2SMuh/il7nNkExdvTGJILOKW7t4j7L
xkVn7qF8AcF6HbV4IP51eaNtBGODyBhoIgq6OyGU8z6lShRlCQ1NG9B8b48/SnQnE2eRclN00HwM
ygRjdbZu2qYlo32Es6WewBI8FcbgQkDDrULVJ3PhD8vgFlL8r2PHeyjufEGdQO9B6gEh4urORG0q
ygaHGNS7vHAbt4r3MNwxMw9hX0wSLMLlz61v5AWKZ5If7ulBstzhWvIiWWDYx29FiCJr2E2QWDMU
nsu7joaiA2MkSD/r67K/L2dBsWPjZHkPwGVvRO5Bsl4ueBp4nn3FU/a2n16jELEbr4gDMU/n36uU
vgck770vH+N5qHMAJvEQpLW1iyfiSY1wFOlj8HuPwwXaWTbGqqmAE82OdgSFc6Adsga62OyNQLRt
2Yd/H2nfg7HPuLqJWbhBo/kWnykp77UWZ2Vnfi9Ge29qE6Qt0qfLfriJBuImVSeYjLT41w/b6qw8
qybIB2rQ7SpPmda7k9V7TXmnD73A6bd2sbIC40wLFzlGbyyIIanyUo/+PBruWEI5V1RBZ9/9wxKu
cLhoYUf1jBACnNYH/QnobfPEaz2os+DyrN71oof0j4EWX2wFx0UMkmLEmDSAM3s3jL/gtJJiAVsd
W5mPFukK+ujBEUz46QSIievDoMooCFR33bw3GsEhuP37TN9RMS1b5/v0ZakE1d+ojG7R7kOU/VtL
mEF8vBmxVfoHgu/Hp50ioQIFCMa8/sYa6xpXTDUHVRTIvYskbbY/yhmOC0Z1Y9t0kLBicXYlTT/H
1rPzH5f3zmYMX5vExR+1q5MZM4qjW3W7vnEY/250lO/sFNce0CnjkUpIlbRRbXu/jFwsqug0TIUM
TDSDMjr5Dq8nh/k1+6H48bF3hHMx23vpvI7cnu0mc26XCXjGde9TyLiZN5MZQE3KZcFvoQJHFK4p
t3dlBQNHClvTlh6KA/GXk/Jg3E332FdB8YAeW1/wEUUGcrvXBOdvjLFwDGODfkRzwU/9PXVfkxsr
oIH99B/BWDheBXcT7FNaQ+CVQ6AGhUePTKKRERkdtVPoCqVVhKvJJZ4lmADVWYVxoBv0dUiOpq75
bF4PGAqW970j6oPZxkNio6mKTkw0qb63r4nK3BgTnJQqUrQjwRSedehBlu7ru/IQOt1ONM64GbhW
gFwCOoDHfKBo+3YTkEIvqjtDVVPwzTYjyRmCfxWVW6moCEF4n5EzvdV/2WNssc/+KK/QJ0D2Ip4y
gU38A+nSzU2m2AA0RgxqGYWrFw8Cm0QQXORSMpqNEjuJY8Vju6yGgn1/HYNrMIp2KvhVJE80prIN
CeFOdLUZhsqn8AqoT7U8hesXhuFY6WlZeveyVdsf6ozA7WQQxkR1hyZLNyFXDfqeOiMYRW+y2xiW
jRCEsbYPo/aZ1BgKpLJGt6xfjfHeDL/mhuhevxmRyBmDreQqSAw2TaIcCYVLkj1LN6f9ctO/St/r
KyYULOqv2nhDxImygmMmr+BShYzgLmlhUuxWPcQuiM+Y8m1X/V7NTktBAhG5bERPlBJsrqVKVCyl
qWHqkjui2YxZn6RwQmokrtwNTp6Wjh3+uuwVG6wfsG8Fw/k6dCVDPdfAea40dFcbVzT9LpkvRrfL
sn2ZHwr1ifQCTJFl3CFNctaFm8OysHZI95KUN3UvogD7WFN7bxbnJVNi2UXNss5IeZkwpSr/mCtP
TiZIKO0kBI3Lq7iZuq8WkXOSqsQE/2JhEUMwpEzkpjRP0JcG/dj9ZZztS6RGDN2ybd1S+NYAPMES
6CjgQkK/tJkTzmAWVE5g7nGT2i2JI3upJx1ErAWbt6AVKBc51EiaR7oAdE4PKcWRrKTuYn+xuqth
8P6jgVwKkNVNRTBAxFKA5I64/W44DZDCyO+Oz7ITiV8TN31xZRt/JFeWLNUT8EY3/SH7EMI4aXca
6NzSO/Bq41FKerL3l21krvfhtrKC5A5livZQm7IDrJduNOt5GQS/v51mnAH4l20VepXTZMEmac+S
Ujh8HBSnOch/NSh+YpS4FYluCVaRf+QmfSotJsY53XKiftLNB2KVriIpgm220fyFXb2yjAtWU1/0
GtWAY+/Da/bW3NT+sh9+6g86ZisXX/9RM5bjYxSg5fPyVxOZyAWtKGuzRaaA1ubbgrw2AwpS9u//
hsEFLXWo+qqMka41y11IZU/RPVqKOjkE7qczQ1cH2qSbbQty0tHVkRQWsltJVLBU2/EC5U4wBdgQ
0eGWSs7tWrMKIHRTdyiM76N9bQzH1oJdhmBebvt4RgMclOM10DNZ3ClZDIpOF4rNJBFXu+9erd01
Bnr3Qblr9nmI5/kevASiFHTbF86gnBuqI62r3ISkS1Vfh9Kvud2Py8NnXOEMwa1hKaWaLus4UShO
FAO6o3qQVv5ljP9xmpxBOH9b+tKmUHDB2X8767gvgxfEw2GSO+p1SZ32wC4kuaBWI1o7zv162lRt
abG1g8YgPc3RjooIk4VOwR1YaY6OHvqWYGC0wiMYynfQjB16zT47aa+dv/iZP59EZHobY98sOp2X
kzu72kQDOb6Jb9ZNgbFL97WbYyrVNV0kistRwew3JqS9fz+Z+h6VO8GiuUhUSQZqTq/z6nUYIqdt
iB9OoomzzSRnZR53btXqTI1uBFAU3g3mq97+zpAcihx/493unT02186GkamWjgMcZEjqXS5Hg4ui
gD+Ok9+WINnWnssFhcsJG9yaXStqBJMkAv+0uYASQSCl6mJYWUU/tOiXTL7U9VfBvmOb92MG8I+j
2Fz80DpcXWkNE6GYkz1BGtCFRlTiQlP4lVUeEE5EB/R2Yez88WwunkAMjuZLA7N0Z/RB6AfuFryn
BIzYBFXfg8BAZsAlA7nAUpA4GU0N98DltgNLQL+T/ClyGJk9Xpo9VXAICBzT5kKKjJdmo+6xnAU2
3lgujrKQ61D/MU6iQrDIObjAYg+2ZDUUSFl7nQ97I70SMmSIILggYgxhk0Q9PtRY3qTVs9UclkTQ
ri90Bi5klKWp5YSZ0QUVGK6iY7FfQG/AHscLV9SF9T/S0bO3c3EjH9qahDMs0u6l1+FAj+QXCAFc
HT1fyUk8lb2dffwNZ/MPeSRGzdKoYNwSWU4To7sh/NVhOpvW930SCBx9O5k6g/HRwqjmWJ1gW1gH
jCys3pGXaIcwNTuDz7raClf0AiY4tW1er3eg2SSHCQyUdxUm+Jtb6msvUB+GAAGrgKDFQrSfRVZy
wQOaW7FlUViZ1ftM+5YMogdsoU1cwAhtQ7UpCxgNxAEVD7y7N5HDBNlIQPb9qT55lz/c5ZDx8fWf
ZrNuovHGLcznCcTWdnZvRYUzhN8u4zDf/t+BEEIw75Pt2piMqV+Y74OmsQXr5Bgw/STRJJhgj4EH
5j0OOENjVYW4kWs9Z5j8Ze0ulfmXUlka6C8iWhZBimXLXAhBn5QU2woMq7ze72uXQENvl4OyuH/p
MxfksU8pbpvUE03zi1yRCyZ1OyiyJQFXMiKoVQ8/JMsQVUq346NO0LJh4+2X8OT4UdKHs9LhUhEf
rF2Fu4TtIoyAeOz/1Ty0adIZjb+uz/GE1WRoU+0Z99Y92hMhBIp3Wd0vyhs2lCtmVhNhcnHLILi/
pgswZTQs0XtDJEnJPv8Hv1/ZxGU489zRSqvw+yPoiqX8h23uZ3AlWxhFz0u3FbGAbcb8FRwfoMZS
SXSW8BN0SCNFdyulcHr1Wa5f+mJ/eUtvHtCGgTYbC6V6k3BLZy1E6qIlwXt24w3RSxnu4laQg26a
s4LgVs/IaoXOGSDQr5IiSSSGpzVm6NuWdEzG+ftUl58rGqHRwSIQM1c1vv1bLm1Lmevy7SLNnmqX
U9U51SncQ+EzfmBZYibUxdz0whUmF0R0GVT5ZlvA8wMlANlSoIGPBuolrv6dSemkhViFdvPrrSC5
+BGGY97OPSDRvO8xYUzwRcsO7mk/GAGOCl0uI3ea0bnsM9vn2xmW7w2X4ym0ZgLYIWA6YKHX626L
Qtxr4eCNDHlX/JyEAkfd9CLTRC8/KJ8Ui28/nsqpz6iOrzYMsZ/a1b4KKfRUaevUk3WnlpMrMHJ7
bc+A3GFnmqUymzrcVsdl+3v+5a0ZCAUFu/D6oIdsy53siE8EkZns76t6Fuie1K5JcrxrZUFsHmVb
98xwcCE96Q526V22cdtjzyZyHtsPah4pbPOXMa5ORPGzSCThvn36rL4b56JqEc3jiPLF28i14SYB
ARmEzx6l46NZOUIJ6s3LmiVreBqULVnhr4ZgEGjrLHrDsyDChIIq2HgmcHiwAURHEo5lbLrJCo+t
8eqDEZLL6JWEX9Z0ua6W+RAr1ZXdiyirt3Mi1nxpGDp6dgi3jqEOyls9jXCKX2lHRpUqPQyY2LHf
pk2ynXAwaXMdbU3BuB00DgD63i4ziuqkpwxvzgeMcxW7HI1302zvyAzhX0W9qUvdzyh9KI1npVoc
w7ZFckKba7v6N3BbkAwqJK4we+sqsfE1sdRT3jSmm/Wzf3kfbObPKxxu0xGJyno7AmdooUlTXquh
7oT2czsJuiY399sKh9tvkh3TeuqkwZ30kLpT0sbXHWn742VrtmtOKxjOVYrUNsewgzkEVyqWxeq+
4ahuiWKFULmF5QcfUqMzFt/pVUlmYw4KTNJ2y1V+7PbTEQTM6AAFYY7gBGD/7EtQXKpS0KKSZBlQ
yWE4LHtUxKEAXe2Eb+QsvfqIYxosbTA/CnwsitHnA0VUVG7NxwrEufkOD8mYsnE0XN9CV1RD3va+
Mx4XQUBEnxmNRdEFpWNosz9U1aOCPJPKnfcpxzgjcXu6mSDLoptAYuMgrGwG9RvIuIPfeScsH2+t
InoXZTBP4s1f47sYw9C0JENLcYe7rq7oftnnKB1rt8hK/l+KPpvxcY3HZZn9VNlR1QJPfRw8djuF
KvkdE7defFalUwRVuq2tvIbjcvRC76FdrAAuVHZWc9slgt/fLL+vATivQK9ESjP8l/X+mV7nsVaN
zCt3ysPMmsjYvdt8+UxpZA3KOciYG1WtVWwRyW+V3lfmZ5IqdIzpGMAgGugfudBUz4OkFXnMvlIH
uXPIuv7ZOz6+qsfojtFEFdeiEtP2p/oHkw9Rs0U6SEIjHEbVgwEem08og0NF5WyUyQWmVE3+Oj7q
xhlYpyYjvzI8+1mZIcmByqCYSnzrZFxDct5upFJajuxkhHjT1XQFx3DVHCWmMQA9PBgqXHob75ZH
QfzY3tPnleSc3k7NOc4jfD1yzzoMFdDl1t7gDj6TbpO8UOQtW4fL2kpuDxRZ3BgmO5dZZZf1RlEI
Gd4zIchsJ/97Lb/3X5HzfWuqwnxIYFyR3U7xk53eZOXzf1xALqGhRa01eguDjOvsEO1VBEXjCaNV
h3ifBrYnmpkQeT6X18iL1ebQCkCDQbRrmlPRC272Ii/k8hn0/TXpmMEcOw+q8mi2ARGVXjY7utY+
wEUMBaIIJYSL/0xm2Fm87Oydtv9ch9oKiCeeKJW2aHvmbKb2uya6syxPstCarayayKatoQxnmZh3
e59VK3GXL1aNE/jvZpb5ZUJDEDqdcEYJxz/Zr/GZzBqN+z4GaY2a4P0R7UAT+EJap9xpIDs7JQkq
BJNLggmCT5mLBppO2l129W3XOBvKfbaqrCaNdIBO4srVLfBrTI+dqMNkK3PCILJCiGpglMHkVlOC
7pPRyuxhjnSnsZjcUsZMkKJUDjaa4KVfhMWt5dDNeOiNUZPW2iuNnNQYYhXt4zB/+8S6rUzi1s0I
8b5UDzCpTk8zaK8Gum+aShBYN+PCGYR39Rqs/laPkjBa4B4b+1SLLv2bH3/1+9yBOMhLTZQcvz+M
p3K8n3rdl4hovn+zaL/6+hZ3Bo6Z/de7X/qH6eRfWKYu3Vjeb8MzDW/A61G1k01H1Nosso07AyeQ
g5i6hg7aLPphxMdO3qWx6EVT4GsWd+6V3bi0DVs/poEcsrcIdA7u+wpXkOxGu11cI0iD0BWpVopM
Y39flTJaSEFmEAtCTlvcoBUtrEYnhJr6ZQcX2cb+vgKpJb2iBXvbaeXo0BaYF6DRjd4nxylXP9Nc
vfYQLj4opdaSrHh7WzQYr9q9haSs8/E2jL4EqxVYtn0FWbk9FyK0POuUoWPbamfsZB9XkF9tEYDu
ysswPtPhMVq0mEJILlygRV1JJjy3uAQJhf0N9DFu87V8BXNBeRh24z4svMufb7O4sFpTvqElb8mi
zSX83zbRMJ4ekvwgzyApG4N8+Fp0mVM01FHHx1x4L988O8/Ly/ey0FYKLZntitZnb4JxkPzECO0V
SwfHfSriahDESL6rBdOmTTb2QNPKu6r4MmYi59xMbgmm0C3Us1HT5nab2pRhmUR4+1uUK727C3Mv
ZHzy6V1LHntzvzxIUuLanzpfVMVGf6Gi68hA3m+/SJ/6eJhqlPVAKKdLpx4JQRYK6lybe3wFwsWv
uGm1dJgx1NDpc5Q5c2hm120fRqOXhWn7YLdNJ2Ia3PxcK0huNftaJm0tAXKM7kPtISbBZb/f/n0d
owuYntBk/rBJ7TYeYhvuMEjHNP0pqz/+2+9z3yXt8rybKLZVMReunf3RW/vLANuhQj1bwH2Urosn
tWRtMoyhApePFm1MeF9cTNd4ZHvIPkSxYNG2g8UKk/sqo7Ykbd9i1TpvZAOF3rCXnplOje1pgkOT
/dSHXHcFxZ0rM+0WOZNYdCh8g97YeA/71A1xBcEdJwUph2xg1phSYA330nIYVIEVm26GF1BFVnTQ
K/HPsfKyDFrUYnuipmp4qTq0B2NKRJtla3+qKAPKOlHw9GtymZM0lBJRpxC1ueyPJjVQePwZz15D
RDF065uscTinzjXSy/kCnDG9m+TnVt8v1h+X3VoEwXl1OEmpNOk20rHlbpaSO71DodZQBY68hcL0
lv7+LNyCocd3KYsenyVMoqCvWn+QC49MwidkEQ63YP2YxF23VCjQLo2flabX0OI6lyYns60dtKae
5LxySWNd1Va1a5YYYo7zaUKGGOnhz6oQFYxF3sgtrjwpcl0NMDsDR3Y43ZiSf/nriQDYeqySwbaF
Xh6pYG8rDfslye5aiQo+3eZjNdENDPBhMExD9H6PkadISEz27VjTEgaMPEZkbXkY/rn7851CP1w2
ajvSnhH5FKkd8VI7yUAk9/hqQXmNHvT5l7pjHBLFTnnRRL3MLPB8iH0rQO6+lagdMd9MnIvdqN6F
ysme93n6VJlfLpu27Z+2ZoFcxMDcFhcB8eJuQpUGbRXzgnLFeN9MvdMX95dBNp+MiX5G4fJouyXS
ElF4hfGdlfLVk+TKB+k7ExuTPFFaKTKJc49ESZVGKwC26D6OeKdqvmjD62WLBBh8v0Q3mLbcpsCY
kvE1KdLXeMIcRL7oP/8bDucHlTYZqRWiL6PSDKc3ladqhnaQFX6mFHL+Pry8SRPZnRVW8ALLepyG
XaEvTtreL4UgJTI2vfofNzC4YLgsKbj1cqxaZh1o+KUcv0bUh1SQc3nRRO7GC5tU3VLoqCThlDou
gRkskEM3QEv5/xPmFLkC+/sq4umGmpc6xdrpEaSZw+FHYldXEaawLhu1CWMQG/y5aIKATNN7mLmr
aqiJYe3qGqMNj2n8QPOnyxCbn2cFwf6+siTr04w0bOO0auWCBFCpLK8gx0ISJK4iU7iYM6hVZecT
cPLiVOm7OH20e9FdjJ3fHwLoyhYu4vSF3ZOCsOUKISjMnm9SV/oiPdugfRXP/Iss4kJOpKG5gspA
U4lTh7+k0o1MwcfZPFjPBvEkfG0kLa2hAqJDBwDmksCSfvnrbx9yKwQu1pR6PHddgUOuy9yCov0s
dvvnOIDWeI6DLvNpIIrUIpvYR1w53NzkdNQoEKfccvK52ofy+JnWCbKyios5ySRLYTZg3cbibpGu
ZXQNWuHkJMrs1fVTNrnTkLpN/wze+v+4nsz6lXVU6c1JzWCdNYCloQqiY2OCHtdyFLyvqW63E439
iZaTCxG5JZNMY144SfUz4siPJqH+ZaO2Hd3AlUnWVRv/e28T0aHzGmdYta47Dcm3Grw85mcGQAlU
lTEagSTH5NW8DNpSrWe1f5X8MsjXpAsu27B9PKDvihgyhOcVvvGqmBI9rCMYwWShFI/68And7/x4
nxz1l1bkgZuh6AzH79yypOEUxen0VuViEiXNV/lXH4zQKJn38+xdtm4zczQNw1BsVK01mwuupGsz
LVuAZo6nYvidaq+5GQcLJUj54894wwqLC7JJmEHWtc7xFJT3sV+M+UycXivaqwKzsIKvtunclizD
LzSbWHz3WjPPsWQlaAqdtCvFhqZPTN3LK7d5/K0QuOOvlvMhqwj8TgpVp8sxu5c6Myum6YJOEJEp
3CfKjboilgQg9L2qg+ZOsbArY9PnVrZwXwbqk1kJLqYJEwJ/TlCRQwdFAZ0xgQQidd/tC9kKjTv+
rDFMRjvEt2ETP8oVBK49NA+nCrpaZo897aP1qni9/LW2d/EZlG8CKTUrGTIwn7nJlYFONeU0OK81
ozvJPSrsCRV8Mr4hJKxio2tsFpM0DB7XoTvXIoFLoUHcaVjTMlZSGRitb35T0RhkVM4QB93xT92z
gQrccPvAX60gF8y7wl5mLcIKFt/QHckGSdDaLj9ii/lgxfVFg3abZ8cKjq3x6jzM0QxXFyngoiiI
zNirrCsQkzoCtxChsL+vUPpWq8e6xSpGf7AOk+Q2+i09LGA9edBBjdS4DSZlfobClyLBhjO54KEw
PiDKDi3GQ0b36fdub11ZCpQNS288xaI6zmaUt9GEp1uQhAaNwXsrFzmChMdSYX9VeG8YKuh2QMkD
w929Y7YacROtEDHWbC7sGZLfb1HYkFLpAKmpT2VDNIemxUmvJ5G6zHaJeQXE5aFZqOR2ASYwlJhl
Fz2NDr4h+MeYaJIoAd0M+baJNMNSLLSXc5G4izCXkFY4LIdm3yVP+jg7k35qBlE78mb4WOFw4ZhU
CcbBGrD7JJixp7ajdsLOKrZZP1x4VhCcR4RRMZhKBYjlcXbZy3l4+LM/c2ZRfyfazOxffAHurcln
tc2UqJorKcHKSeCldS09/mkPoyfj/zvQ0qAOXWplP6VhJMimtr3wny/25jwrXIjYNkM8wcwovbM7
zNyHhaMqn2kJYJRWSJ+QSGk8t1ViDXPftBRsTBbupmhrZFNoovC7ZYqq4CoPXlDVUvhel0XLbHti
+QZmSjU8gKLZ4aE50SvpesjAlMQU+TCLLoiPW564BuU8sQnJssQdQM1W8goDQtBx1X+7HIO3DdPQ
bG0wPXD+HbSLwjmd7BjpQBPYxrECjVasf0JZDk1C+DZ/o3ARN4mKmhQqPIFVgfvrYY/bVXaqvy0u
2LLxfkwQhxvB6m3GpjUoFzDMuExmjbkf2XUHKHVeWx55ZLouEHT71JkCzQ+ohTMntN/O75WvWz2k
eTQd95TW179pEBAbK8e8noPQYfq80Az9zGc7w3Hn8xKSLlZmwMll74djE1R5XYJBDo8Vl4E2+3ze
yHBMcCV9FJ6ILTuPGxBoo61iAZlsvcuKA71nV6P5bg5YVThL/bnyP/OiuMblXEaWE9VO2MkSJtqr
WluPVmeDdK3xBfZtxeI1Duclc1L1qNUCJ259azfu4iB8Gl/nb5PPRunEjY7bbsnYhf5aUH5XgxS4
y6IaR2bAWKfKXbE3dyzZL1zRGNFmAMG8ErzSxFsOfzs3lzBOdJVVAJTmIZolzFdn8Wf46lbPjHx6
03al3UcznhmH8t6eToVcQnvixg5FtCObxqyeTeX3aRTkPEewIwCn12Sf5NLoJJK+uJ9xhxUKl9DQ
tmokhQClynAyI9QfkNmbi9Og4lDfSuAbEY6/b3rgCpKF6FXoqId8pqAYZBwMS6CjAt58JZUDLTmP
UTBA20I0pbcZ81eA3NYqTE1q5Rg2NlCts2mQ24E1irJeEQi3r/q5VoyMwKpKI04xx7sebUOjiOdc
5BTcZlJoEtZ5CVNisNPlvWPkqcgjRBBcsobtGtkVRNXexnYwZeXnu7xwwRf794W5S5xeFqAKVo/v
EbXy3tZMHaBd8pJVX9X0rhNuqO3QfvYDnu9Mb4gRdhM+UevPPrvENqeq8ruvxpMB5yv8JILAnKf/
EmVsghX90M1TDiC0TCS8Yyr3hXw/Lt7lTSxaPLbhVhuKZHlfqAUWr5eg+kvlgz5WD7KVPH4GxjY1
RQHpxwc5k2hKVTKmEa7kFrnXlyio2t5Vyt1llO3FOqNwHg5FkNSKQyzWYu6V7nc8vFz+/e3FOv8+
595la5VovIAVVW16S4Mvv4AHZhGkmdunHjRF/losntrZaPXImjWYIUOqDVzjYE9jUm1MmF506m1a
ZCEZMxVD+6jGorZpEb9FHqugXk9dOWmvTExyf2LdVihcEI3qxlTxFouGrnHBa2/t9qqfNoK33s1q
nbpC4aKonplyYadAQa+gz7rGYq/vvM7pMcjXuPNX2xPR0ItWj/O3JkSbn6oCEZOYTjTF+658NSuR
0MemV6/s4ryuKTpTbQugQDpbU2rHqkTpvwCBv/SOakSVwgaC3MsJ+rVBdL84XRVbo+gbsZSAv16r
FtJ+FVdDQkwu3EQhwQhphHDTHnufyS0o4AD6wcZj530rcu7NQiCcWsYdA+oUBn/dnaVWjSYdFzap
3RUHEM37sWf8mpGkTD673OAy1QgOIyEmeR9QjbCII6UBJnir0x9t/qa/sOxHdKjXe3tn7KNH0fvY
dsBY2cmtal9OLU1VXOv7ymV9POC397rK/XNeVjSkuOn0KzDmTKsTQ7cGaSZsUS0wLVr6VSd/K4j+
byO5bsJDbLCYwklAjcJZtIxDkdN+AYhytOIv8Sh4R//g8dzvc0Yo4CoDGQd+P8qOMj2p0eFyxBP9
PlvE1SJRKC6iHw2/T0wvWxY3ikUdix/L6pwJXFCFvos2DxMgwufsyjiC3ORgeJDusncQ/Q5E/E8f
p3wZHDRl8V8NQY2v6qRJ1I4FHVFEB7UgK+rEnnaIg9SdKreD4EDGmGp00W5iu+VdvOBQuQhrplLZ
Z+GAbvMRc8VFkHipW3aQzakP/W2xEyphML+6hMfFWrUzqrKXgafc9m9zo6FHxh0bjChB8I0IlQkO
+w+76b2BfPKaInulMUU7vVreFpHq9f2pV0TFMdHH47NXHL0VFCphFu4xB9Aneax5KEe4cIbsn8cs
dRRs4v8Ba4IuHc+bssIXetpQs2s17FmhR4HiEQixXbxIm06FJzvVxVXnt/QkGg36GIDZihp4QGAT
/RZEKt9vvaWpZmMosaJDMPuMxkWWnOorhNM8IyiujciB/uflzb75DVeIXMgPqfHXZjeSw2z/ViEk
IeqSEVrFBcSw7o0pL7HbWesX4xanO/VGe5QDRiyRucuvyyZtxq+VSVx8DKkd4wUccIvy0Ms3oShZ
Ey0ZFx9tEg+0yvH7RbzD+IXfDbdpLqItFxnBRcg+bhu57ViEzP9ozCBTBTX7jxnnm6uBMcKUmXwz
z1eXMkIJo1Mmt/anbxN1ZCiWJAgYrnGY3OxHnDvynpgCb/t42r+hmhq4tyEXjSr7ewdXmmqMUgub
OaNXlu6leg59r31OrkaqOnl/DPNviio7PZS5LzsFC34fgqNxBuaCcVvLc6712FnzkU2ES34fmEdx
09l22FjhcEF4qIcqK7vpLVox6gVG1Bu+dF+py5K2+soIpAMV6RBuGoeAYUHhAeIfFueRFvIN6f9I
u64luXFl+UWMAEnQvdJ291hpNBpJLwxZeu/59Tcx2j1io3kaZ3Q39k0RnQOwUCiUySwLgizxqQdn
i+VNvgwJMGGsxpzBxSaa0PU0TV3WoIJ5/vUaCprlcDWB8+63clX9Ut/ot71HIS4OMcy/+GQbNO4I
JKVOVzWzfhcTuiAD7QKjhhHFhHubp2BKSwP7Ehtx5r5YZcT1iH9CHfDYgscHE6DQfIX62OH6ava8
Bib6TMjyGqpB+ajQqFA4qBUKw5AeK/W+np67TjDWsguhIsrBQqB4wEuHdjn+pZ1wZUXWUxuZztpU
6MwRZXV2gzflDwz/4pLL1EjnBDBsblayY6dCxSVxGC00NI4Ea2IOgTe5LRh3I0ZyQeSlBVg6ay41
JVceKzsE/V5fdXYNudLrX2n3rtricfdhH+dNqqRwUExLBK8gD9wRtd35g0sxDVx0jkiyZ8/RbwG5
y7GpSiJNHRYYzu+G4diqQh7BvVOrqJaOgEK3IHnAnVrwKEsVMVq2JEa3WgVxb5MHdvvGJ+ijvb23
DgauMPUh/KdYeAqde4lkkbRqlF7tgziMlXSGR+pcgoG0UsiAtLt9GzDusm8UMi3gDEUMCmkAcrOk
ghbvXfujliWDTJhgvIXzDnKjDSTUe5wpENzF/c+0+KASLycPc6J5121v9/j+geI5XSs0c7SqAaga
ZA5VAQUCOXb0ohHchCIY7kSZSqQNFvLBTiUfi0i1uym2h+J4fS27TlU3iKVjxMTAvXRuA3W96mWi
odrGCsHqIQvU4JVLSQCz74tAfoXGUdDnKfyoTNVpiTkssG3pwGoqyYkeOwhgsoRjImbKYaWnC2e0
QeOCiDHCO4FMQAvvZrez5UN0pwbxAez7olzT7pndIHH7N6PQJuUrkPQ5QVNv7WX9ehfm1qeJDsES
FkGbhw/6oPurFTpg1XuZqeFf/4Tser1YrInkKqaQwNzEN622GQShkUtDgNj8MNTcVrTUrtYnXRwU
ModwDYnb1mKqqdZPCF9Yc1G22jWYqNd3qxPamjM8JWJep12nAUdoolcLdLi8RC/6IxQ0kgIwR2IN
mpFQF6WugW5jxquawUuNo6cLLrLdgBtRL9U0C7S4F4KwFUiP2HAway0pGpROEXEvd8nJ8Jbv0l2K
pBcYrCB6f/0j7p3DDSjfINYoSdLEBKA0aJGCGA9yIAXKQaQZuRvXb3E4p9LGYWGGDAdjuw/mCUzU
Tv0yn7ojffmrKHSLxc7OJj+ld0uSIM/Aol0MOz8VeJdb70L7HyUCwZD9bkC/ReNus3k0laVYFZZV
UU6aj3luJ5yC+b1uy8zNBGgy8SrRSLfos3G3mjR3U95SgBK8Vv6lgBe/VtjB4g/edm1cZBCmRq6C
KRov2eVRM49Satl6cxiQb4huJSG3KrOBa2hcPC9Hay4Z3W8beX0ZRV8MvIhUDLFIH66b/d4dhwAE
DZ6WARYGngAqrBIpQ0od+7ccLNOuigdCBVePCIJzWn2LidpQBsTaHCTTboqHVDStsuemtqvgLgFr
kRTZigGxNDc6eeyjw9/skolQnvnCC/1Qra2rHt31CDhCX1pzO9OOSf/rOsbuGqByiJIgRlkvtLbg
2btyMFl8Rm+l/n0/en/z+xYIS0Curup8QkHJOzkpabRAzPDDmj7Fom+wdwuqrOMQlMAgEeGfbVNm
qOD7rxb0UPyU65M8fYlCsfrU7i5tUNi/b1xan41SLFVAqcYHc/HnXhDFin6fO+jU7PSiGvD7VnOX
QVC7FhwG0e9zR3sq8zkKTfb3F0E1HwpJ8PfvHrbN/nBpI1Kos5zV+P2E3gzl7Vy6k/L1uiGJPjR3
ngu8L7WsBURHHvK1Qwrq4zx/RSe3ex1nN2TdWhR3qudKKvJhBZD+/LspOPLo0fgyIUsvFrbZfc+i
Z9YEEY1KEcxx19cwg81aNcrFiSs7+sqIiqvAeJ9Z9ug0x/BmuhEWW/YuFbRGYoQLpxFOhftW6djO
k9Wmq2OopqdJR9JkNsQe7WnqnH66X5Latdo70j1Aaq/WDkZqOUX7MtTacaWpG01BH4mmiHZ3Yfs3
cR9Xzlq0hlj4m4rFXpzpq2w3iE9GA9Wf7tgGliZsyduLG9BsAGZjwjjSL5IxiNFBA1yjJ2/22yPo
Cd4x/d/kmDis50Zx83fdSyXw53umtcXkMzNrbSWhSlgfIIhgFkAxxS5nep148MfBFXFF74V9Z4Bc
2NcXI+b2OgBilNNjT334liPx2ZUuEpTdx9KJzrJbxARpNOcjzbXq9QyDbayzhPVTkmN1ZNwS/0Pv
5s6r37BwWSGNISM1yBPESJmyJrKU4O3TgvNOUh0mL4QE5GOLR0L2OCEF9argLAkVnJWdl98ZNBfd
FkUoV2MPaDomfhqf1vmJSj+auLErtbOXGlMz04+EtFBnOHbTx1HvHDQlu7T4opDntJvsOUzsQTk1
6VNdoWA0ipQ6d3z92R/IeRS9zyd5DPEHdsanxTr1q6Aysfv7mCd8TR0gY8p9Z6NO07iTUKNnuixR
UtpSKogZdm4TA9Rc/0HgvEEepwW1WJuDJp1m/R2JA3l4+4V4BsE5+TCbWtlKsUmG+rNSE7sShZ8X
uwQhZxPjMYZOMfmr83kpcCFPY5iWppdOfg01PhGz6IUXP/99PhlVLkgnmkpheuiStZfVTulqa+Sz
lTpT+JBnoj73Sw/N4XGeZOmKKELPsumRgBWvMy90LfCRMN3NHgKYsuD7XNz2gENGlBGamqxbjQuI
1FqtkFTG8qh+o0SnpPjcdAfoHwue3xeWxmBMA/RzANLRn33us5QqpgmRYtPryBHUvUXsCWlCdiEs
3LYy/CLkXbnjkpfmqI+TZXi1YYAkJFjqu8Z6c6clEhZE1SwN6VxFNflmJJ22VV+NkeGNyS1G86PI
q7o3x0UMAxkZ8AJQ6ADzY+ydkYGzY+4NDyLozMEzWdkJEnxH+cTKS6I0ws6+sQonJNFxeDS8HM4/
DdTX417rRs0zc3uov4yJE4qE3HYhQHaMkj6ykwY/0z4mPbq4jBmMN72TStQOvxFFFNpc3FTYNdyH
/2Lwg+x1MkgLHYER6bbS/Uy/FzibXeEbpX89bt0FQkYfPIqUKBePxYX2Bc3TRvOwnxDNPA2owUA0
0Vm/pCL2xMvYiS1qg8U9J1pMwepgbtS81n3tvXBCNwrs76wGg2DNzexaYHw73hSABtIFiJVR3uTu
NEsZWiNLQaBLlPp2Jllrh5L64foG7lkD0qjIVaNwioIiZ3AYwc9KqmNRVSantoZ0/ymJKWgOu8q7
jnQZKmH/8D9exaqhqqrJ+QQwzxmQHC01jzV8607ild+iW/BbgKvXFGmc79nFFou7THtTy9u5KHCO
ahK57axh7xpCXb0fcnct2i9aHBmCpNzuVqKfy9RkGf0LGocJ0t5UNzpT82bqSL3fr2gdEJj73oWE
QvofDM51V42xLKD30Tz5YXRZtyejx6oh8UL91ItcUXi7Z4EbOJ68atE1q4vYkpDOAFXoYyakKd9B
QG4exRhM1aKHgr8oiDbMFalgf+DHpQE9qW4MgheIFM4YsIV+AtMWEHWx7mGqhLDnLl6gyKCcO9lp
GCgGr4AZDr2d14lPqzW4buz7EOidxrvAZI3g5xDNagA5inF050K7aVJdIq61THohwNmxOeSAQE2o
aqiwww2e40g0rZKK5ji+yAnZyWi8zKM62sq4fvyLBaFx1IRDgv3JnOFFSz50DZ5VUD9Wu2Ah0OQu
B0zwXEe5fCtis5D5+xdG4casMK+rG1YDGNbfRr3EG2/qG/Y6pT67PZzrcDteQkcOEJ4PpK54FXOL
aomyLMZY6x6tIrCUx7aUhwcVHC+K7MS9UBr24hGFxYFsBfS7SAwiUObg5mrq1rFFLKE9ZfkrjUIB
Pc7Y/IdFQdRCsmcb4BKgqgHyGrQKstVv0ndFPs9608Df5kqEUB/v7fApF+Xw9r4YcpwIJmUNodhF
zCq1RrymdQiZqS+L0x+7wHzs/NXpbpn2iSg8ujxWrOyHLhIU8xHq89U/bN+o9gtq3DnqjfIT6QXl
sMstw++rLADT0ZQL0zjfsk6xVqLGGvVmKURh0Qy1GALPST8oDko7o368bn87m6fICPURJmNNwGTr
3Xyith+tNCap7oEPzLLnW/UQs56VBWQovbMcRKP4e8szIamrGLKsm0TlLvtOKRIlDvGtytx6XkBl
Ko3W99qKBaeY7dJZSQUUka9fxwCd1qVcY7SgfapUMs2zZj9fb83O8nTlPs2OxghWrdbOoW1wfSMv
DzIQEV2A74dYyMJwC6Ot3Cc0hl0g4P1k9l8kqx+delr8bCrcUVorwQuKhXoXK6Q6JMJg8YhkeLe7
MhKnJMIKmwNdwXNxH6dPqipqitjbSIN1f2GQiD0IOXNUaswwTpVJkTWrh/elnobfZiiqWnhLWTIW
NsrpbR+Pyo2Z12Z2q6Zd/+76xu4tdGug3EKXHASqeZfonjq9tNpdG052GR2HTsBwsLfQrWFy6SWp
65RYayKcg3B+aLshiNo5oJLk9Wv/vc/ymzFCS2bde9dXd5lOgHluzgO3ukTL6jCuJM1LyPTYp/PX
tV0DbTZuaQOlRXl60dVJEMHtH0GKWw5Bt67y3emT1uoJxJt0L0Fxv+5VxxitY9uKGqh3vxueDf/C
cAfCAA1t3YRsQ8kHVetsPb8348GNTMHUx05AyrbwDxD35Qo4RzVi6wHLkfoQBqqLmxTCL06B0B60
ZTciH3bZsQDvskXkPtrUI0JoMyDGih0/RjfrsUFdvz1gpECxw0+sVUJ07ey5F9Bp4uKBseBdzj7q
xk13ehsXLVoovLRrpqCKsthOu7K3qbE2rjzHkl1YVDRCtns5bFHZN96gtrMZgxAOqFJpNx8pZD9n
SPa1MXoa2TyKSP9tzzJBOq4jFjJl9aJBzpAskGQhMPPy8E5PvpHRppaogYh9G95vbjG4+y5ck6Yt
dGAwmeT+KXVjTBNWLG+t2Om70JkFfmXvgFuguqEsNYDpT86BQsWUjE2ra95YmV3ugmlhVY8kSazl
oeuX7I7WkfY+HJR+9dDYm4r6XPZOBy4kFJjZO54QPjxvyWxYVTNR3O/KiXgZeCvMW5Duv4azkSsc
ttmJj1jXJpSBEdUSdPSem4xSyE0+1bMGvMmTEps1DuOJ8xGjIbeKnfi50wr82c6rXlEoADWk+nAF
X1y9shWp6kopIvYw0KH1TsFY+FviF6N61/313tlXoO4LPkYTdCCqxp19vZoGZc7x3Gm8wWuPqpv6
/SEJRodNpDZPZSB8nzL/xVmsQtm8HFqkwR/OPxF6I1HNuUMiQTpkH5ngdYx5KQiJswDtf1C92/uA
pomsnMpavy8WSOaKUqPoMEj5Lj6GyDfGrnlUHtNfPTSN2sC8F6Wcd069sgXkTmSTjzTXtVb1tNYj
lhN1p0h05YnWxHnPqLRmyP5gTbnxI9JiuxoFNrizBowFs8ou6ppgJuCtIoasmjqbiqdirmY46uu9
srwXWN6OHZxhcPtUQpYLxRNg1O6KKSi0kjV2BsND/7ALdffQu463s2eAQ3cvFBpgfnxqW8rlfF6g
feZF8rsGFVpVxGeyd7sAwUKGAi9R/aISPPRGPpWjrsBVyH52093NB8NZUCQt8bIXF573F/QfOL4I
nHQddMAZHOumTA5DdIwf6Oc+siefza0pxCbdTfPy9l3EWwc1U3Q3YnCcd4elJVlKtyreEkaB1RZu
OmeCD7Xn4l8TFhjtwsCSzhtf2UZFOzQLMN6NLutmDN36Jn5h0ydtoD2KeOiEeJwhhqklk6SYFbjA
yaMYBch+Gsj/se7i6iHy/8I/4D2MrYNiIZLffFPqOOuz3OaK6q3aoSRfKVKbUS9y6xcdzCb83QaE
W1O8zsWKli/VG+TKTmub1tQeQZ9pJB8a/dnSbkK9sCn5et06drcSwh7I/qCRCilbLjrIC7ktZomo
XnxsbxVPxk0SHow7Jh8Xn+DiRT5kd5l/8PjYv5eHtZliWfWI3HiVpR3HCdpukRGEWX5Cl79TzHEw
JSA9oNPn62vdc5Gv9onwDlQBfO7drIw1jaOMegbVpWNcFaruDHGsBWna54NzHWzPt4AcAKIpGijo
9Qv952ppdHmxZPpP2TTHmRhS+3ezfXcjUjrdWRvQQDFtGLgyL/JcDWmbSR8I9bTuU9v/GpC4kSPR
jODOEwBqmgrcJbqHUBJkf8QmGJ/WMZ37WKXeKv/sEy9rPmnZUzbY5dtL3NATBjcFnlTIQyFdeA4k
r2ECOt4aX0pRkASPbkM5eSi72EnrsnGgdPTZjDThbbDjnnEFIE+IHB5m0fnKc55LaVvQBag9iKdU
EJ7jdmOd53X8einUQeisT9fNRITJvW8s6KyDiQyYTevk6SlsBL+/d77PFsW5/8ySJmooANCf2YB9
geLtaMv384m1Oom72nbtcLOHXP3HGI0KAoCAMwe3Jzl627xyfvsoGEg+tl+Ks49xsMo8Y1+q81Zf
8VK/cMgjC4BZfAhdSJHT2gl8tnh8y0XXriSt2CbOvuq/0k+lXvV9dWSHyYZ1yuG6UexvIqq5eMKA
ROf1m27OGQiTzSlfcJhDjJg05stszM8dEdGD/RfT+PMw4/Ijgx5PGDca2S7OkAViNCZJ0Li6/dp4
5xZ/8fDFLv7BY7u8WdbYzaC2iUHeqT1M3nCfnMDSsvzQcNcwqZHhWy9c4c53U5HjNXWIqKAtjS/B
V8mo1POisKen8drXjqY7z/DQjYF6ayP4apdkXrjBt2jcfsZt0mvDCjTQCncLZNBxndrFc38Ynfg9
yI1Xh0V5f3XmznC5fV2SOektUAx7UXbs009S5HTTm8u6bPyWKUiBehVjR9zSsCpjknHLwSLr7lcn
DfR9qVbLUxaOqyBeZR6Pe2yquMNYowlKeib/2CQGRAzrAsbfks5f9E8WylJE/2bNggt6x/NucXjb
yBJDCROGE85fjPRpEcrqsD25WIipwvRY1gP38rm5y9lkpmTC8eotm8XE5nF5YAPM/wu/8I7HAPER
Rr/Rg0lYBHCOJeUNJarB+K/S2WQyS+ZyW0vQJvdGOVJFseoumopEALIBSEPw9eosapLBXGvVizp/
mk9oi+9H0WFifzG/e3iSoTyNhiN0NnErKpZogLNAnCg/xI+G3wQYwyLO4IMUFKRO1gf5x3Wfuxev
gULKArUHlNIuOcIVvZCSMV1UT79jbW4dqDDCA1MeYdV3Ef/07g6CtBvJbxMjZ3zHbFYscgoycNWD
DFaU3BtfdaH2784GIvuFIiEG6dDmxKfdGnVFsVqP4G1tRsyCKvK3RXOW78RnImxgKwHj7/Ut3FkU
EKESoqP5kdFjnRthjJHECszF4FIgXyT52TLBiKWIykF73wkoFgaYwf+CpAAX0KiKlat9FaKROfRQ
I/RYgdx0pcZ/HZv2REmIvXQbkztFqyAQ0SvIVr25tcwuWrI4QSyKDPTsry79mp0kZ3SiD0ZrQ5fm
76zjDJILCtVZGqkcNQg3yoc1v9P7YJ0E52vH+4EHEF2WKE6iFYn3sioS3UXcpcitgTxsOAyWIB21
+5k2ALx7rYdUamQ1YVfvbyoCFl6Uh8VvfHEH+p7lobgPxR5URRBjcDaR0clojKmgHh2jo9L/QJfX
Y041++32vUUxzy0BzaKVWTVAKavaXlM/Vip7+YtEIT4Mcp+sCQQOgjM35OVny1BxbCHcskZ3uUjH
dy/qwwQIARGKjKjhYsJWHgdJxugJi/rArutkp9BdEDuzdHwbxM+iisquoWlwQXhv4y2scH58rpou
NjD7gElMjA6jGh3Rr3/xWTYI7C/YHFBUR7UqHYEwWMUa6OECirpWAQEgjYQB5eVqwB5nUk1HqyDs
jZfgNiAXlZpqQ15rCyzxFLtz6DQu+T57TIV7iuxaWEC5DCTOQbn4LgtBmVQk7W9Q7XZFAUw+IYFy
GG7ermqGgGW7QO5zIU0+1NEMrPC5vv3Nx5Y5A/o7Wa4/8UX3IDuY57c8nvgmsl4Y+dTRicZZu9mC
j3ii8+o14eiMy1OiPMngvx/UX2P4/rqZXMaVKH3hPOF2Aoc6yJXOzaSYl0yNxlBGNhnkZIbhREtn
t9FdIr+9H+0cifMTVO1LlRIgyaE96bf57KZUUNO7tEOQyLA3MKoyyI+8tulubD5TJ0Tksil7ofUo
dY42Pr95s85+n7uBlKpVoVtsyJ6REbuUb/Wvc59A+0AUJF867vN1cB/FjCfJzCesoy5SV/85rabT
ifzDzlV0DsJ9jzXCRbRkAGmQLZBd9RAe1fvONU5jkAeKwMxEX4YLgkZ16Rsjxc5Jo6G4GW2G+0xT
RESQO+dm+30uWgTRDjLkFdu3zJfmG4vgwXk/F4H2ZgERRD0bQ+PHrdKOtStTLCeixDX0u7hYPa0S
BAuCPXsdvNpYM0rRQ9zODGQ9ZKaXjMF1axZYGX8H9U0yTxnBbqnNUQrtVLsphDI8zAlznuxso9ga
N2voUxBzmS3WIOOLPKDRH1Vgw1spysAlZu5EfY2iLeMcpx5mtOvYwZm7o1HcSOPx+paJfp9zAFqv
69HY4PfTxXDDIgyaOBV89f2vYkKNyYAOwwXNHTHzxZAnHRBp+lhM1s+0Vm+l2RSEB7srYc9wtGZi
1oevfy1ykhdL06HoZh2M5JhngnbJ3d9n7bOogMHl8lXKqBnDIQ3h7SWJfEDm83myFMHc3b4H22Dw
EcBcocF6AEbv0lP9mNykbugy7klltPtARBmy61w2aFwMIK+W0sQMLdE/Dd3HRPpl0M+Z9TNLRU2S
e3snE4RT4G9nSTrOinsLg5N916D+WtZ+OY1HsxWxNTJD5c8lhp1Bk6ND4BFcs+fnMtLanERUkr1J
WYI5tnxdWX6N2XiaMtEo1i4UgnNQbFkKayg4h1rQBGx0g4YzmXzRf/YyqM9/SBChefvJVBQEn6DW
QvmIT75Ea1GNS2vJXqXnbj28lJmovHpxMC2kntGOi3kECyVJfsvKIdWgtjBMXr6orqTKnzJsX1KJ
+CFEMJyLqRozD41lnLw4cXv1wUSmJfl4fa9eg7qzr88thYsvqpDSMWRL6V1JdtkYdPyEnq4P5Ue0
Q6HEmfndgeV33jwzwuFyIQfKjH0kD1gbTe8nSFaKKAsvsxIcABdmwNRGpdCwsM5jTG6ynbpJ5Vie
9AzdPsgrhfe6KL0jwuSDjnRaMdwsY1EDyGKVj7kLmZn38Yv2ZQAHLjmQ1FEEvvUypX6+TD786NJh
VPoekOWn5OPqd/eJJ70SKFse2H5zH+wAXvQk5FFku3fFbPiARM+lGHcTYBkvXwlZDos4PfL3jAEd
7xTc6NJRc2dkMqQf2geBzTI3cQ2ccyPTaBjo8MKnbbwRirvZqxh3faCg4O4Dccuj8LMyJ72JXLTR
KKdlxmKXd72bva99+QYE3JPNAHNP+hyfRMGL8LNyTnmqjVVvW0B2XnkkHitKRu8yvKN1dEHOARN9
QrHVu76xF5cNsyVMOrGqMsaE+ClWqVWTyciWyavk05Tcy7pz/fcvuwA5AG4jQ0yTd6QjbFWyz9ry
KslmTSnsPM4i8u1d77lZDbeFRtNhfjkHWJY4WXKPjFQtmpQXQXAOuiyWScIQz+QV8rtVfejNe1X0
KN83vs0yOActkSrPihwfhbERZl76BErP9OW38lLmauBMALXdQfChRAvjvPOUJTLmIgDKcpPUgWSm
C+0IUjrUTV45MiCdKR1EmTARKueyUQY3siHGFyNQwSh6h0KkMxXNfF4H0Qhrv9kc5iFq107pAaKA
iCcJZMPthC0FF0+dMzvXCMtXbTEghmPJ7cou1QmC4Knbv9QeWDGQP5wOwqqxaEVc7GsW0VirHaxQ
B0lMlx7N8a5YXDShQFN9kOxmUN3112JIbobefn0ObeRoD6mhCk73RXDHLZrzynqxRumCEodXr34F
IU8TYgGtT1NRfeO6lwIH4vnmmmpdmaOBza1zX0/uFRE7xWv0dnG9/OfEXTTxYJZHT4sJFpImdnkb
P1Iw0VTOe817CWV09DY+mBC86wfu4kHB7R3nSEY1plDYBaQ0P2aRncWGbZFT81mtRVziImPh3EkC
ffA2IkBatcVOIjvEzHNruteXIwLh3EelhpCdatgZI8Fs+nnrr6KMyOWLj9syzlmg1LtOjNEUEYiJ
eRJIFEKu0zZt9OmhK0/Eyy+4ujS+M7Wok7xuc2bdoa2379XuRs8Wt5SDKftG+2AeXC3+CMV3gWEI
dpJvK6CQgE4mAkccqicLHRljQGdB54LgPL1u9MZZZX2WdGoHiH7x1+5eFiXIRF+Kb9apq6lJY5V9
qe8qGEtTX/lseCx2Kj3oxYkS5vvLQZ8t6Erly2wDXmusQxsfipBjER7KTNSks+/c/wBw7rZoZ3XM
LAAkscMm0cGR787FEb2onokgX9yjwxznhT/CcxPZbLDkX5BHQW1mHaiMD2Q8YXbiJ8Mjxxl0cg6U
6VFwmAWEdbs7uMHjTm+ZTUOSD8AzZ1clQVQLkjWi3+dO7giXY64xHPgMRQ3jmEh/9YX+LIDvoE1b
NCprLHpJclT2x2P6YLrN9wJ9Jcoh8kXJgN3lgBQDLAcsFcwX9asmlI1OaeAZyMd+fRhFTbn750dH
EpDpxEEvjrtYaUeaQkfPD6JmxojRBFS1Xxsv0KJFClsUT+y6nA0cW+/GHzQdE4I3AWeNT/rXOk+g
hy36QrsmvcFgf8MGI+6HdMA4Bg5poAeSbfm5WwTdZA++FBR+Sm1R69nuR9oAchesZo3pONZYVERy
N1ak+8kaf16/9HYjdZAvswFARlfId0/HsUT6pCnZdwoD8szYmSsHzBtQ4USTTPklf65eBJB7+7iF
5I5qpdFU18eCJRyUd0ykfTyEvvLYuSi2uvE70VTlXpiyheNOLtVqUhVpjs82TXjwq8RsCsyhq6Dr
A0tR9Dyt/eyWtCrWg2Che0bJRDtQVkZjNXzhucEMRrGUKztkKVivM6961lKn/mZgfpT1DKaeBd3x
56pyr8OKULmT1zIWi1qB1ejSrR4dLOulE92+bMt4575dGHfaJmstkWcFRCWpB73K3KYf3LjLMP6e
ufVcHjTlrqTqW6ujCJ62qNz5sxpNbqq+wxmn75PMzYun6xt32UPBAXDnbQJJ6GgVACg/mXf1sfYj
b7Qb9fWAI2XivlmJm8Pjwtql08cwR4e/F5WxXVqnjGSok4qscPe4bayQO26gIwfPrYGPZTytPusY
S9EZAtUp8CnqB3EP3O5x28Bxx42MJejCcyxqqFJbyj5oxv0Mo8Aos/J8/XuxP/y/WyFYb86Pl9XN
ilHG+Fxd9hJJt8o42iEcSeyt9fNiBdfBBMaB83yONlV6nSYytjEEG1bySnFSOYVTfKoSWzsxRpC/
eV/9sXeVcO7DaNJpSVMgDtEdIX4yHaQU7+AXOYwdweIuelHOLFElnM9IZTKUegUo1lUIpUYndmuI
p2NiLtCOAqy9UHS7LM55RD1JFaXGZ1MfknvWkQktm9viCNpBKEiInP/uE2iLxjsNMD1HJTtjr1os
pyqoSgfU8g5rN63frkDI7SPnQZpcrtUm/2cf5dsOV9v0iZ20FiL0opHovfBguzTefayzMlIW86jL
LWjiiPYXIe/29znHsSoRGnlRjvaq6mZIHmWRrOZujLgF4FwF/vQ0i0d8m/g2/aD5jPErui1uiVsh
BS/K/rOtv+ItLt/CJrprCAMzDlS7p/N9NOJp+lFg3YKTxL99c03p65RZAM3lQ2dY9lqpToVusl4v
/Ll+P9HkZEK+YFk0W85EatACk3jd8U2IGumkWkwJi5znp7R7XwtHQq979wsmhXCcJFqwXWTJcB18
x0w4OQpCP2DzJQWYrDD674oeR6JlcS4jLGVdimugllFgFreZKHsmuEn40ig6gS21ZYYYgogwTlPG
kXTfm5/aJHWy8aYbZF9gJtcvZTRyn98mYZnKqpTjbIWzrbQYYumQr4Py1eCN4JcqPdBwCB2vyDQ5
f4EJzLmVf4ej4Bc4SPdFyWarnAquMBJFoSJD4ZzHZA3y0rEotKtBTN7DPQ3fzLl3+hEjO5os4Gq5
HvMiV3K+ncM8LN3UAI1oNyRHDvRYiAitdm3wz0PJ4qKNUZ4nNbTwjJiid4n2aMifrpuE6Pe5+CJH
1beLUzzEluiuz+8a0WNy1/9t/n4umjCzluSxht8vSOv3aq3ZQ1M7jQkyrqKV7euL2Y+WNmhcQLGW
kbXkM9BYMUF3cgxoWQ64UZz4wEb5VsHTYPf7b+A4BzGvTOkkxpOyLj6P1DGUo6q8+5slgfsKZCsY
PUOLxrmNmQqNjR7SZ3j+M12a3K8c8wfekAETL4we3ky5yUKJDRznIaJ66ZecYgcT9VNjeGP0oTFE
S2I2e3EnbjA4j7BGMpT3igp3IpQYY2c9jAc1WG6Vg5C3ftffbZA4d1CBniZeOqymTBBhsoF0+qi+
rz3ypAWKSw6F7P0/PxfnEnoM0cylibWVn36rPlRO5kgfIQ+ALIO4c2/3eP1ZID9LOtV5k2FKFhZo
3Un1saEvdfWrKf7GSWxQOCehjWleSB1Q2gmUka5Wvhfs2vXgHKww50beTKoRm+z1RoPXtDeSkOQH
hYACq1CUk/P/g+OdKinjQWtbXIPSYXRZjoRiwP1978UH5SZ3iHAWfNcMN49Tbv9aCI5AtJsFEp8G
5LuYLrlxT930o/R3vFPnzwG+tWaM86iqNcAZ0t1svMtiL45/Xt/CXc/3nxWBL/X8gxGlHyowGiOH
MH9ZvihaZseL4B2w2261idP5vplp7JK2K1+/0uKE60EN7RxcaNp98x0zgiveUuNzec8GIEVP4P17
ZLM87h5BR34BMkJAd79gk5D2nUFAwt5v+QE6FL7okhTtJnePUA1MAWWLOCIy72vq1OSd+Xaq1Fej
wDwdOIEhEspPLHRR3FRq1uNq9DEiCGl16rL5R1Q08f59Mx8wB8b53dTE+DJhYFL1UFX+WByum99/
+UB/VsM5jKk0VqoYMPF/ma9Dd43QZLQ6us+afRbRGd6NkzBG/M/28Wcq7PRJjgasSANLgHocY8GK
dh05BZEtqEQNSEowE9k8oeRWTqNJwzXfhydJe5DV1Z7aD1kqIujdX8cfHO5+V4ZwlqWQuXL6tW4e
pUFwue+b8p/f5+72eaZz2ExYh5kHY2gn3Sn5fv3b74f4fxA420KHai8NET69RcqjGn8eSO8YVuS1
NX1CEvj5OppoPZyhVf2QDA3bL0oCEj1l5YNafb0OcfWTmIRPKCbjHPYq+/SQgFkIaELGNw/GvB7H
f7YMCJy3XvPM6FQWQxpmUEynLrQby72+iP9yIv9gcIH+Eo+gXIXsO3ta9u4Mwejmy3ioPqmaDeF3
3xIyQOyeGFRY0I4NWpcLYrdozJW17OA0c/Ddd/dR4ibpQX776Djbuw0M+3qbg2kOJB3akfnm3P79
ppgP9LOBbJ5pTw91IJKE3TXvDR7nCPSxI1KWwrxbiGNkQRdltiQHpg7S3b8yiw0U5wuqiE7lwnZQ
NoJlcOf0VIoyN7vHZwPBuYMlWxfFGHB8FgziyatfV63TTse/sT3wFBDU/UELyUcjmUnScapi1oLH
eshQtXSXye7tsbWbY+5NhyoXmftuxApuJBBYgFXlonFebdJS0YqIXadmYPjzYbQNh+lU/S/0+rtt
VqxsDvoWaHuDWf3cCIcWHTzQeMUCT2aQHTrImsWufsu0SRW7PInLKftJ0g0iZxsFBT3rGGFLGbvc
ii2tng00ojTH8pTfSf71D7hrJRswzkqg2DZWcQYwXb5buxspRbHh13WIff9kQKUNyjaYzuIbdpvC
jBK64q2OXJv6VB4hPOMnQX6DkvP/kXZdy5HjyvKLGEEHmlfa7pY0apkxmhfGWHrv+fU3IZ3dpiAO
cVezrxPbqQIKhWKhKlNE53fqcd8ANl1khchEjrBqQ2MmQDQ+jnbgU7Xj6kq6e/kQ5KHRH3vzTa1r
kAKBrAkmRph7KpxSvLSHCUJ8YA3yYSHvKHWAXwL83KCkp0Sarz1QLYo8z6sWfTtNYyd55acD6H2I
bnO2acsO8II+K79JCpqPXuPkRC41jIsMOFeLJ1i3YOPzxzPtBz2lKPG+p4FjDcfcWlJSS8NCACfO
x3L+mHa1tfAeHLa8m2o2QbQC+yKyh7dKM7FTWkhNG4I7z19646B3T/vLxoNgTitEOcNc6QChSOei
eujmrwZ0vPYxNk/Q2g7mlEZosAziGSCNpz/QUm7gFFfFYTrRPpTML3mNL1vnZ43HJHpCGQ5DTY0a
T+AWcMMThjTwxZIgxIbcL5bNgLdGYw5QGkyzoEZAG3480y1VENHGI/z4RQYfqXB+z/zACo5ltCiD
YjDIALhevGnns8kr9W97hAlGGMg4EZ2VvcqbcJHFADK8fXUuwutUTyw55jS/8TCYw6NHgTQX2CG3
bq24f6plO+04YWczHIDl5R8zmLADGcjCaCacz7T1Kuljmz6+y6kvAPQPWKV36BsA8xsFaFCv6+j7
BPr2JX/2Zof2XvCeA7cPEXhSwLWM7ieVJRehdKcZ+qoQDG6o+Fl4Up/kn5L/ItpkVlb8ed/AzT1a
4TGHKK1BQd6EwJOrH3EYW6HxveLdDZubtMJgjo6SD4ExaylsovWgq0k47tuw+fu6RkA7BI4CjHe+
3iNoJiUQsMHvF4Hpy+ri5SOvJ4b+iez1CcqIfyEYVx7yup00ExCqb5x6P/V7rz3KB96kHc8Sxp2j
QptJtaDzuUY/b3+A7Of+SvHMYLw5TUB9VdLfBxu8jnbyX4buxFLiiMYtBHcl3lz3ZhsfSOpAzwQe
TyQGtNK/Oj3VNOnxjDdMVzzFB8Mfjqkrq458bB3ZG3wRxWibN0+8uYQrSMYZ6rYRunCpBjee3Db6
1MU8PrLtI7pCYHxB0YIWbXow6h8mw8BRPtCBPdGh99x7HpHWa8j4hGEGaaj2yKzK4rwUVir+1niN
c5sjcuBz1VWwg0HpgR0rL5ZCiSHaMqAlkLJ2Tk5kZ6C51G1yR0nJ0BDoZh95KenmlapTeQfwvNIR
YNayPMpVEIbShaSfZZQ0LMSDPZ08BPtwZu/7/pZjrNEY35dBg6ZUItDm9KoRj2PDy0d4ADTUrpxd
amY87CwAkAenAB3jcggeVSc8gnKb+HReKfF5RLzcJWQSu77OqjGMCTbuWvNfelW6E4Zy0c4u8LuW
tjKu9RIyGV7ViWoDUm4sIYY3KTV/7svQHljcDB1Z75lqhs6ViWF6uKVsMAcZxNRpLqU6+Dqnoxyc
huFu3x/oH8uGdHC9o5aKairIvBhjQsEQZiGQYQwxrLj8Fo7WIkx2qF7XGa/tYOuWXWMxt6w4G4kk
U9eYs9HL5ckZJNMv++Cwb9JmaFrjMDetnhcxxqYVeqIC//lEBfZL0bvzYyezFx4/AA+RzVNnouKZ
x4RlGGm0BQsqNCHaD2OUOkpnqi3T4Ul0cpaSVdTqmioUIgUmTvPvqjsv+D6HIjgnVnDNYmJ8aEb4
nJ2Bklw31/RVPXCgQq2jMYUe5Prze8Y1VxvHElCqWZxNEd24kHhaf1upN2HxnmG/NQYTAINkEHKp
AIZqdn4S5R9yE/08+x64GQMvh0phYmCtBMKc58BYui9SWR4EY+L4+Ob+Q4kd2QRY0RCNXkdZ0LiS
JKljpEjxsRnsKXyaas4UFw2abyLDCoI5rcWIt72IACKGEiyBpktJ7C7/NYQcU56LFXtAzHHNirmc
0iQZ3GgUl48VepMGew6r8mhkppTZbT5I+KJtUkK8ss16YkcY07rvwq64I/iwaq+lrtBPzVAMIGjR
0wZN1IaS91aSCYtkyZ2q/+7KODui+JOCZXwMQLGxmGPFY6rj7AnbxKilrdTOKrLjZvmQJmisPkwl
Z082HQsKLSCpFpF7veVuS0ijz0LvLqJkG5jdg/KOs++725fpCoO5TIM8XrS8C2kskzxkQE5UWOR+
xBwNmoN0/mT45nW6wmNcWdGGrm9QxUAtizLAT4fiarErC3paDr+AsZX6ozD37wIyTq2QbFwCggWs
xUMV/Fq02yg4D/N9P32oGyh78aLNtk9c8BjfLucJfLoYp3bl8rdSYpQlf5jwtbG/ZRwQtlGjL5HQ
1T1AwvQ8Vl8r6QgFP05I42EweUhkTkGRa8AQu9FEo1Ade+GQf2sE/cffGcPcOTVI/JYwwA5J5iE3
OivXborq6z7G9sVGzGeSXkx0sjK55oxnojyOBheyQC9PE9CPOi736sMLVS+vdL/5NKGvAOnBXmXF
U6znSp9SP8CXszbbNG0MILkpP5g32g/Vy/A68Z4xwjUm3dIVZkRCZRQWYGbmMep/TjGPuXL7hris
IhMpmrkqzDgCwJQOVmy6k3Y3NDqE13nO94eYdEFiYkRVCVGH22hwTRkTshX6MuKbxe8afCXJTuH/
7coxUcLIIyFvK7pbqa9mXsTT9dscfFhvDRMW6iKva0zN0wxV8uSPlONGPJq+dBPeCpwrY/vg/rt0
bO9b0bXjkNHgUIq22X0SH/uRc2I5bsBKuUdN1hqNhs0Zu4/j5FR1b6c/dOmBc2a374mLIUxgCCQy
QsMYhlABIhkM1M1306aSv5qXegqP62X7origKa8PT9KK0KQfgUZrAb2f++FRwBc5r07Di0SECQxJ
ooipkGDxXlp0EtTT1UcVA2DPWkAH5fEvV5EJCuE46xpUqXBmb7tn2ajhIH1oXErxzu+75Pk5YSKE
XEpFNVDrVH92Cyc+qUfxVn9uKuWK9PEcnYkRXTu1vULojvWHsL8pCrfj9gLwXJ0JDPLS1Yn+7BWj
D+Vbt0lOfXgt8bkoeEBMgGiFRY2EAgtHH5ZlGwMIXvgrvNGuhxM41/G2Y9yTn/172rdWYUljCpWh
iMfLgaZ+aen2BhRpfY730R94k+qD6B9a7jLU39hQIUGSUu3C/50q+nY0nOpjY1c2b56CHps9ICZY
yAY4jiFr0bsK6mjRrTTyzhEPgIkPgYlRskUwezxbkweat4IM7iOaLr+Ej4JPe7R5RS7qWnsW0T9o
dZtDbcqcZnonNd0p0exQvGs6W6llSxLvzOAXZ6Pon7+HxoQJo+7moWsCmIcHGMXJ7wR3uTdvaCNF
/mA68v0+3ubZXfkFEyeaPsYUFv2uaQUUunywzJn9cR9iO9KuMJj4kJhdFGolTFK/xp+aYw6ONynE
ULTVXtdeYWc+N+nbvLFWiEy0CKOA1CbNj8aTjMp/7YsJ2m0mYiknPJYeBZ5GE28VmaBRqIWZgjMJ
j7ORLyJ1Jh8NcLJzlpFjFBsjmr4oRK3DMkZHqgNV+/WIW5i+zEE3/ifveZtzzNgHWiiOzVJfAM3M
PTi6xGOr3Iyzly3SqLWrUzXImHyYFvq1QQQvNnO3KUoritWHkqdoztkctjWkLvpmGnNE9Mi8JTV4
au4VXhvZZs5ioI4LwUQNhCTMoU3rqdU1GvSSo+LR57n2+XmONy+yuWYQawMTKuiXwX7zes10fGvK
rYTCUKP9aNF30h+j6IsQcx4SNtcLylUySEpUcKAwH5yQsYB6YgVjRqW3GtJjIgqKCRG33LEZV1c4
jAcUoWL02QQc5SE5vhBeSF+pVDLG/T06iQ8x8YN5mDyNQ7S5vYwXA5llTOVwSoYGDjEJqbMEpaP3
hm2mxWilif7lPad2ZSVze2STOWoarUOUlIOsQvRLf6V2eGw+0ec6Xla7tXcoT8maokC9BSzDrz1E
6Psul2WgZUnmpJVia+0x4Ip6Uw9g76gVCvus2rWlmORoRnFLPbtX1NmZkw4fn7djFfillLnpnFhL
CBqtWLfVhDPUuJnartEZ/8yNaBjNDOiU0BAjotZyqK5mz0BjPe9zlLOcOuOimplXSjNjOach/Jl0
RX1Qg761dGMSvX0/2USSVBHzV5oCRW/WqHSY1CTEo66OV100WDf1B2O6/zsMxpo6SUNdKFvcUvrR
XJxcvhYSZx9is9xirOxgzpbaDNqYmjUwIB5YeOGpgaTC986avQC5c4J3OjnhShbyFo85YxDwDNCU
jsUbpt8IinVyXxJee9nWfbg2jP4Nq/tKDRsxTAUYpgR3ufyplTNrf+l4ADRqrQBGfdaGIoYRI9pn
hSNo4vd/n2ZZbw4t+hZ1NC1CTlJjsrCFtJKW5Xhj10zwWRDjJKHEL0kgpRk5ljzPFb+BgkARym60
Vs42EcVVV0SkwT1Fx1xFPzoTLz9FDrkXvskPGngXZSs7pQ+6o1/zCjybq7iCZjI/0kvQb9AAnckf
yvheJrzos5WfGysAJsKGLXpcdRUA80nxugdoLNq58DzZAz06T6gs/njepk3Qx1QkvBLrCO2vPUOI
dKlrqOsZqdW74SE/QI7Wbyq7cxewM1MCYf3nvrNsds5AHQ63CMYx6FjRa0xxyWRzqNB3Np4G04rO
kU3VHeen3jOJhZZDz+QKXW+aiVEGKA2hJQMi6K8hFSVpaknHAcii8EkkGKysZmffrK2b31hBMN5R
1SapNMQol1Q3ArmZ5IMc4tvgcR+FZwjjInEB0bhUAkoAhXXd42pAcX6fLSwusxJn8YLfbweUZMPa
1obF3Tdhe6HQ7YedUEC9yUS7cihSvAwa2AvFSlXTGhYnzR7F+D2vNAa54LBBryNyCulIZLTmbRF7
6APT30VQt8Zg/ColuE/L0sQDir94dJo2t+WnwHt5SidPhONjm7sDoTkJgQ8qD6w8fNWbFVlaAa+3
zXnRvtYll0WA3tNvwusKgf4Fq5tiCcNCNwcgtK78G9ppmO3ovei+cEVL4DYe88xhPKFRehOvJwAz
26OoH3sePzX9/98agw8nDcqhOhgEXhtTx5LU4ruWJuNOFo9Wk/ndxGsT4YEwmY8Yt3rSFjoSBONj
2T+101WucpqNtzMf7WIIE6V1dB+CSYJieLRKnrrLVe4b161DiY5kq/KTX5q7f0p5ZjGOUIlSIkBU
BnsTXxfmnSI9vq8BGfXCf/eH/g0rZxtyMhvKBAz1ht49rU+76sPrDnoSdGqOx++wmaWs4JiAkOdg
tVE6uoolrlY1OywYMS0qH63oTioJ3/YXcNu5L8YxoUGr4wTk3tT5pHtd/DhMrb0P8Nx6sOfezI1T
E7nNoWqGu8Awzs0w+Pkw2XMG8pckPapic9/k59ksndLkdZFslt0gw4RxLLyzapBPe71z8TQIldwF
gytchZ/o213omq75Tb6twUgkOLyC0eZT4QqP7cLoQaOZpiXwaPsCLctmolU7VKZcPJjOwFMK3Lyi
kMyaUGGFVDOrczUleiGLI+CK9mZECtZM96NS2hrvkW3zkK1wmEM2L9IgKyUCYCM7ZfdUpb6m+Pte
woNgzli1hEVsyDBFw9NJUFqiesiiT/sY2xndyg7mZFWzlqdLCjug0BydW0uyQle/n+6bGa3DdI+0
e95h3v5UX2Ey50sipG9GA4Z13otIBIk83dZ9WrKUI+8vLWTOmhiLYho8o+GzY7mmepVFh7qvZtEJ
oPl7f+ARMWxunAnCAhUuiC5RZuNKo5gFpUe7mRSqVh7Hbj0VbhjWzr5lPBhm65qSiIvQAWaq7zpD
sPTpGPHaUelvvAlUK1OYrRqKDhxYuoyaTorncL06tiQDo+Poxw3vyt+MFPQLFPrCmGgAddDryJRC
W2tKe2R9tQvSf7DehL7iSyB/TZ3C5pGIb8bBNRrjFlWQ1Xku4UqRHsDTgSfl0g5+ZtZymtA3HN5y
8WjGwq4k2gBBHUwUVErZebqEtE0UTcg36Y2peMohGbzlDkywYG9ZdHffNbbXcoXG+AapiDGpYEB2
Y1CBiG58MqE3YLcgMBMfxQPvdW/LE9e2MTtXpSSuSQs0YbxS5vugOQgxp07Bg2C2a1gEeew7QJQ4
SuoHzfTJyBlD2YxLkKoXsW6YDMFM02sHLOIqTUW6RfSqon3K8S/xSFOaxh8EXjWE/tgbf1iBMRfI
0qWzIIUIvDXGUBTKeGxrTzJY3+lndPgQcSoUm+u3gqP/vkrYlqmT6r6HbWJ1LY9+GTvR/GXf6bZi
BUradEoMH1bm8/KuIOQ6ETszF+Fz6mNCbkEvO0nHSfi1j7KVnK1RmKQ9mPqqmJqZBtdlscpm6O1S
xu24j7IdHlbGML4QknEO4wHGkNvBEd3KazXbOMa4pUpH6d8dkFaIjEOktT5N+YRKXOPQAnZkF4aF
B3mbTvB0qTUeePw99Mi88cAVIOMSRYYOXrmFiWn9qdGOiXaSiTsPN7NyrUvhe1Le9b4xEWmu8zTC
CwEWtMx/ZKrxu5kVq9Oi22G66YzKAfWhM9EMOJue9vdy0/VXdjLRadZmcDq3WFgZggqQlL+LRM2X
s9Tfh9mOuSscJkRNLd7HoL1M65sQLfsAisob0/5BO+LSwuJVNLloTB5vZo0sQjcC75fXA9Io+sEv
K9aAEQftUNzwutY4p44lEsLMi14MI9BmzdMmTxAO+4tH92DHF9mHDh0pqJma1JrsWkQjVHGVil/E
7rBAJ2cfadMbIINpGtBjh+om4w2xrCwzmHEQP8yPjXZa+vuYm8lsrtYKg/UE0TTaIQPG5GWPUFu+
wjeWLT6oyDjBVgoqroX32bPtDitIxh3SqemzqgJkf1K+0JErwxnPxJfc7MQniubYx3pDNZG2mBu6
hhioV/1Mc/b3aPOrBIQN/2wS6w5y0tYQvAIAatuqTwsn+V0S4QlYtToqAWR+KkCMuQ/KcQyWuE3S
a6FLmwkBqvMx7JA3h6ji9H5ur5sBbh686CkmOy6gFXkg9jRC5PFpWA5l/54kCaOS//w+E2NTaWmN
IJfgd8HNTM7GeDUv9+9ZpQsEc3yERpQw+gkT2vykxqWVzI4GWfR9kO1MbGUIe4CSPC9DOvmZN8+P
44nXHDAGjuwPXZG8dn36Y29izwqMOToj0UmXRlg16MXNAQjqVXSeeCD5DXNLnL/vm7btZf+uHzsb
EESxHskR1k/Qfb04hIZf8AZ4/hALLhhM8bSq6yAhGVaP8lKKNxM+pNTumcidshcnvI8Njlezyh1G
1ElJSWM3wWktyJeo4pzMP4SDi0FMMkYHrvKQOl10nVF1kJNgK6ZD5WvpSGlWW/nnmXeb09/c8QqT
Wr3KZsVRXtpKBKaIqVKpcUDQ5FGi/yRD5aAPLIjYcCB5rkH/fYXYk7QqCuoaanxsU0dvz/nACRDU
lfeMYgJEkMRqm6uAyI60aBv7o6dC0YpnCc8jmCDxLMUjgqPGDWR/kE6ixvlS460UGx6MXg/TAGZM
WmBF2u0UjrZKONuxHYQMWdFME5O+b6ja5DKeMi3GEGn8acL2t37oik/SSXGzr7wF2/ZwfDXhcZwQ
dHswR7acZLMRF0xMZ5iYXhzNjnsn9imXbGhLtQWuS5/3TPAH+y6Y8mt/E8UsbjAIg/x/trprAmIc
wV4I3uE7O3J5QXbTJQxTBgkpiHLxCPYaLFP1LK0EFJIMSqh9HE1vP65uPrSYFwA2sApaq3RSBwDp
lo7z5CjzWeg/0pzWUewKx7XuLB5h6B+27V+r2Ka4QCpjYTQBCpqST+bD7A6P1a3gdqdCd7pvULLA
dD3HTnpE3xzhlZ3MrtVmV0xBgqqfVtnmbXMsEJWKz01oTTbqmfgwVWwRz0rvqWmul5cJwYVkCnJo
AnbM/SZwjMlrA4djGv3T35hmyqgAgm9Kf8NOFxXt0MgpDkGfOc216ta/BDub8QE8XssQQxYeOXib
YWSFx4SRGiwzMv6jdejqKFjt13CyU79yw/PsEHrowHXic6vfmxfLCpU5CVHRCOFMfSZ6ZrVYrswP
oa9/zI+yE52g9ibe75u5efIueGyDcBDK86xXwGugFa76Uebu/z5nFdmnWo1MYHaju5aWZyG7i8rz
UnJM2K7GrGxgnH5s8ozUPTAmiJGTq8RpruRHMFuCabvyzUed4xk8kxhn1xaS5k1L4bpDGv1QyWHK
OCbxIOiurS77shjydKThKgDJe65+6Ibc6mXOQyYPhP77CmRJwBnehDi0neApMRq2fSS2+7vP8y4m
o5iD/n/hSAZHoHo0w7v93+eZwKQSdZPETUXDnWHYoRBaw+RKKicr2g7jK/diAoGAJkGtjgBSfCmu
q6NmR4aVftQcclMeo9DKnfGg/Ny3i7duTBQou0wWQFsIFxs/h21ptbxvwe2vAFBmS+A/1Mhb9s28
Bwur2dECs+aLmPaaDtnnwQbDB8rLvFoiF43xg35YqhcGxBetGwnqCLSYTZ/YQqf8vr94205xMY1x
CrJUYjLS+oPRfwyS3hbGb+P8Yx9jyyKCnml8pYPxDK9RTEpW6Mo09kJL128AMzBGfE6x31l0Wq7i
zx3SCMbcfa/QmAin90GJxBy7lRzT1up94/hyD8mWfBU6vbVv3MYCvkJjAhzEsCBrT22TK7DKpK0Q
e6RY6kNQgVhiH+pN7MZTF5rOQV1KtC1Ov3rAnHVlaoGj3UAN9tDeCPZ8Do+0A4ASU/Fi95u0lsVj
VnLRs1g1Mj1wuvB/hEfNoavsF7rU/0qIyIIxC2nUM5nRPw293hnke1rt1HpkcxaQDRUvGERBh6oE
EiyWJLUvDZI0uQGu+IfkOnoUrBfVUSgGqlZwKzoy9wGbzTEZRJY+BxKgTVITM3AyTKGmfl7fZYdO
4xTD3hywFxTDEHWyRSooq3qoZoaCjQJpKvFq9IBb5AYC9mjZz2zCCbhslYdFY2J8gM+8IU3VwFHp
hTveYaSSmJ9nkNb3H1OVQ2jAni8WjInuSa6pQ/YM1t4Pyu0inRIe9cg+BE7z67u9igap7GbYk7ed
n6tPzWSeeyF2952PRtJ1WHptCBS3X6OMJpqe5wgoGjREk0OAHrwm96U0sxpQfO9j/SFS/OMQhNVw
JIpqgmsQDiHf9S6tYXe0cnWLTzr0UJtO+x+rCKxtzNkFXdNkdFCydxRzsYUJREqD6efZwsmQuGbR
873KwkpjSrShxBqaoqP5Mdq04YT9sXHpa0DskCfuoCPdlTe7BlZxFTEXvf0a9Z0VolEOYpTKCLlS
UEBUvnViZOVjmNoB1HyJUlm1AW3MoLalCT03NY+4b9NpVvBMLpBMUScKBgzWE9Geysjux8jplkNa
+8nMnS2hjr5nLJMMLH1E5DAhgRPcNEcJHOPdleKbJ5lb1XpTYnh2mJVdTAhJTWPo8KUTOA0+T/XS
kkGEKh/rL5kl2VS1MnwAg5W/fyg2j/kKk4kkUpQY5ixiLefoEAheb3jcKXMOxJu5LbmOVGOAWWZ3
0vpjGfpjwBke3I71FzPYZGoMB7GXFBpHvr6QrWhn2mtdQ7EdyZSzv2Z/2CikHSYBvyfYQ1/7f9BP
yVRUjeBIYJ2KHAMs5iWKnUFkhefm98tmCdyk6s1nxIt/XGCZg96Z7UyCALB6ATGJ5hhf0Waz1E5m
Kz7Sslp6+z73QK8FqoYgmWXjM1GbdDKzXsDYlngUwvYQV/mvtI2OnBWlSdPbQ3bBYZIqPY/0uag6
wflHq8B4wue3J3udb3Klnuk67YEx20fSuEjxqiA4Q3nbTLcm94GE/sAeALNRVRQTQUkAQG5pYl/7
YW2pj+FR/gKBRw+dFrwJk+07wLysHxORywQ09w1FTPEZC66hyFGPvSd861wVMqDjZ957/R+OwAWQ
icHBOBtmbcIxWtfw2/t5snOfuMZt+xieiT1fpZ/HK14yvB1ILphMJG5TOUlMDZhGc5/mD3MrWYJm
73siD4OJwbo0hqJSYiHD6GZSfYIsuPvPdFQvB/liCBN0RV1vDSOEISooRJ85U6vPlC/1a4c7O3PB
Gn/Yt4rnH2yXtDqljammMCu5fkl9KFslOEzR+/P/kubYOs/0scGgZVZVUZitEjpZb7qppe5Bey0z
EB5JX0ePtrpldvqZY93WgV6jMZs2kKXQpgZojQOmt2/pobpFx29rofpldb74KBxlzjD3ZixeQzJb
GIVzWakCIFM0Uh2/R1CMTW/6Ag0ElFGsspMTjyyTY6TKJORxlkckI0AU5buh/aDlnA6+zTt0ZRJL
h2zWyjKVBgBUPzlj8so1jtHn5jmA4G2DR0y86ZKGaKqyokJ8RGeHvSaMv6tGPwiOcCiuu2Prg3nZ
FW8Xe3EpjS+vgrR1sNdwTMDS2saUihlnbkyjsyYQp0CPIhRWOPGDaxbj+bpmTDroMgRn8pKzCiaf
0AXZF7Q6KMFz8YvXGrvtiCAKJmBNIBLaPl7nImU/q0WlYYypdbVT7uY+9uyKlsYmDGmOh+hG5s0k
bzvKCpK53hQjnzBnOwOyCr0APLRWReQrHRSVbal9iGLNqQbVUQNoyeujnaHuqU0Jt2yxGWJWfwVz
5SVCkMVSA8MpBy/VbJ6u6IsmrT/CpzjFhE3vWYEx3qNUad1mOcB688PS/1bEI1cvgLusjOckaayF
YLWCQXezTQlrcl8o3cp94VrJuB82PJuYqEn0PCyiCniiT/v7RFu101MBkrWyRAsUfbdXRotHa0Tj
IpsaUV7rf9yViZtFBsWmUIHvCNM5QzdhcZCUj4b+Lc7vBRl6W7/2rwa6L2/hNBmJ+jPFO3M6pCIR
zVJBTFN0PzauBbO0uvnUcMdctp3xgsMciUjGiEtAY6eMbjIaO4eDdk378VCe9ngzT9sbdwGj/776
/NaLvOriAGDB8BX11F7+rBNvf902LxsJZMOSQmQdcfM1BLSnSBmDTtIB70A8635e8WTet3fmXwQ2
I2nMzIhFgvCvDaLVCrNbKbo1CSjYiiXHmO31ukAxRSZVxcSyGgBqkq+b6ZNcPWXv+U5CDfqf9Xo+
2+stmXMMy4RYL6l2u6G3apCtgFp9f1N4S8Y4czeNEM+SYEdc/JbjM8a9rWi8GXhzCpvLJWvQYlEg
YUFYbe2+nQLdqArM6mnnaC7tvD9HGPvft2UTBL8PMastFQQpyeJOaFPBWaqbpjpV5KoXOEWBzeVa
QTBn0gj1MVbjDB4muKphOrXUWLLoZ9xvhu07f4XEHMhF6Up5Rosx8s9Qd+jQ4wSWReEXAimNAOb5
XcnMCpCavnK3spjBaRzm1N1qJ1YSB8mbp4TyX24ScyPV5SxqZgOYRHA6GaW90i6gU/93nsBcQ+XS
hWIBUkwHhKVL+6GK7cb4tA+x+WYDmZx/vY0JZ1ORlvPQAEPSCTogEslJF3xpCfW1JAdeqWAgJzet
INc7Oxa+t5nOya053v6moTkU0qqdsJBakHuGvhxjc7SXWvy7pWS7vJRUbuOWwEwEumS5J+FNmHEs
obvx5kK9rCTbxawU3ThPKSxpczxcd7kdzo/N3Ful8RR0VyP3tW3zIlKUFwJJ5A1M7MaEXZZUFfDo
LCeln2u+dzmmK8fnZxzjvr4SOZ9222Hjgkiv+tXZapSuT/upRHVIuGn0J908N8mnNOIM7vNQlNco
45SXYAukHlEk1pi6ylRYs+yIurfv+rz1Y4KgnAtG1WUI5kb0Uxbx8cPxhz/EvstyMbEPDHQZhAth
CDjuIMIpXVEeNXI34vkVktP2ePcOe6AHbSiSZkJ6kYGbp1COhrKCPbO76I9z87D/+5sndfX7dN9W
uz8KsUSSEL9f6Yequ0rEG5l3hDa3ZAXBRNVwgNp12QJCzB05uzdljgnbW7ICYCJqS6bODMCh7Ui3
jWyFB/rQJT+Ah/JlKl4//9cWMFrPMogqYkYTRS3cpa8XbQFxcm/MEiwyP0jJg2i8x4k1KCWboiRr
EL57/fvllBuGoMn4aMi9IL/tjcf9Td/ckdXvM4ckDyS1nmsV2a5xVFHD5P39m061+n3GaYdlKopk
xt8/56DPPJb6gfBqznSJ38Rl9EHgDdOAoibbJUfKehBJo2ELTjpeNmMfckh41fyvXJDPO72CYYKj
OGdElyPALE1tZaqdGwUkxr0p4rVMbT0xGjqtC5k0EWWbEjBngjs7hkuBQB+EtKVfJRgvNizakFfz
ZrY2q9krNLYhYYaeYommaWTWn8pPtHM9ciLxeYY/Ooho1Kw9/ljI5g1wsZCV9MkXomUFAWYe9E4u
2tJYu1Jy7GLOfbZdV1gBMXs2V9pAwgTe14KW9sU46V6BNlfn8yWSN119BcYc1aaeO1MXYFWv+Hr3
Mye3Wcu5OrezuRUGc1xLhP+6kICR4eXtCO/7LB9HDCiCkzb1eI3J3OVjDm+igmE1pcGNPk3Rgt7Q
WQKmXajoM8bROY7P8wrm/jFasU0M6vdi7QmxVfePmmypovuOgLdaQeYKEnRQwscmUKLqachCS0p4
Tkf3+U08WiEwd5Bei8bQT0BQv84nKvMcecUVwbQdaNw6P7t5V3V8hcdcQXojLV2+AE/THwzpSiw5
Tsfxa7b6nsZlYYYhDlEffx6/hvpH8mt/S3h+xpbfkySMzIwioAyGgcTEg/LRhOZ0GvGkp4njZ5tX
3mW9VCYoLB1YJNQO66XL17NyVtv3fHyvfp+JA2YZSvAv/H5vPGSaP6m53UZW23LM4G0LEwpM0kha
MYtIB8P+sZWFs1oXv5d5/tvNoX/HKi2M6l7Ryoq6s6pdR4vm5aiI1LNp1fPgaQIY+7PwHNbFqR1q
u1cyC7nMXx4plQkNMbi+OxU2OmZkLT8op+90CLz6C022ac8oV5WX+sDOGWapEWepzYxFB+BMGUxw
hJ3Bap+mk+4nh+jE6yriRD6ViRgBhmOXsARavBiQw0zu87r4NC/yocHQwv5Z43kNEyy6Kir6SIfX
zMtRNlKbfEsFHsMDDaE7i8fSJaJvs+tjultz80PAsCdJ7VI4RuIXYkTOX5nDqixkrd4o+PbHfdge
SXlSyQ+Jp8bCCReECRchKOBnlW5O2ypuHVSuUPKelXgLxkQMDFephMSAmKbJMobUQgP7XVSEjtEl
rpoHh/1F2344u0QoVolFQlGhGCbgDR5t0ohdMYFGL8hNv9GML7CrxOKV7Xh55hvG9jQrh7YB5mjP
kPmgerPNd2GxxFvi99cl2pXLxC5+7Fu6+WmwMpSJG2GhpGZMLxbVp8+sdCiTvsPzSuC8C4zlV4rj
WQyaHDGS8kU8X/jlqXFHx7gSjhIIPbnTcSLniDERA98eZIkVHGOq2VPQmqtfHzGcZvMEqjnxgjDx
Iirnce4HWBZWkmuW9WGITprC6enlpbXsIJUBKd0h1mDOREmsneXKqMC3Qb/ZG18h9r5TcExivxeN
QV2yMoJJRedW0z3G0ZKC82bKcwhWbEEUxFJBYobP9kPySPttyQfJ7x3RUQ/8Dw8uGhM/zEKQW4Nm
gJQDPHdLX4Hax/fRqz6UkAwr/qv64/OX8OVUaUzm0etSNMcVTtWsGFa7gK92tIueE9n/EKRUHXV2
6H5qLKd1OCczWjJQmZhPyVk5DFedbuFh8QFTIpZomWeIWpq8wEgX6u3NdcFkjtVQh+ZSRMAcPPUU
PaUnNKTmVusIN9QTTcXiaR5v3/wXQOZ46UreJemsILEh4VVVLB64YK6m/PNUZ7z13LcNLNOwfZXH
NY05SosAqOHL4LzQmASH9JoeMtoCLh3fc8r+sQwdEK/hFkzb/x9p17Ukua1Dv0hVIpVfFbt74k7c
8Ytqg62cs77+Hs5eu7Uc3eb1btnllynrNEgABEHgoDdYENDIAc3sijyOqSDQ3s/2gbf6h4oYfFV7
VOtZMlBghM/k20oxjDgB17DuWhlado3m/+gR3g8GzoicpUVTMU9yBgWp5kMinRSR49j3Tefvc6ZV
JVkLjlRIRJobuQnm/irOXy9vjEgE9hM2etCPk8EoYHAQr7ZCj0smSFP/D2d+loE7dGlr5I3WAmDR
kIEtffNoPOu2cWK976IUhUgY7javo0i/kVn6Us9OSnhNFYFHEH2fcwiK1tJ+LvH9xLiKtauoEljJ
/3Dd58XiHMASlqNqhNhw6VBfG+jUQQsXIiIFkxsiYUJnVxqQZmJQiYlZoHzxtlaiNdKS8IreTpo7
9HKAtk/vsnbt26SJdhb1nWuSt3u5l1HzPvW4XTeH8ohOc0wHn96W+zJ2mmt2oReljXZNZgPIxedV
li3DbHVQt+wqnO8b9TCJ5ni8V2R8OBc2GJzZm2OTzQhf2Vn0I9xaA+2Un0pHFNgxfboExHZwY5wK
TcwxIiihW7U+tGe8oquN7LcdfV5Cai9T7S2ZkN5892TYSMd5hAkjLZMRNQmoo2OVUJ1TOdlN5uTv
BWXR3b+d8fIePmzgOP9gWCUNdYrFrKPyWLXqnUmKYE21h8uauHu0bmA412BVdUHSDEs5Lr1DEEcW
lSMhGvq3HD28OJyLMEjVSharP1fXY2e89P2vpN82cnAeok+WXB4ovm+iEbfX0ispbE0/lSdRZnTf
kExVk00UjSHi+ln3jIiqusbKN4f2RcHrmUq/CjsTBRh8Q4zW11XSGMDoh2CcERa8aaIScxEEF3gM
yYA3DRkQUbWmXlqj7k2PWwzTbRvBSbofopr/rBg/rahciqEaVEARTBhlzwuVM0j2HNnmdXFEKTRm
M3miXNH+ibEB5XzRWFt5nZZw4oxKlV3eJ8n+xlo7Mz99FuVK943oLCHnj1qKpoM+A9hqBiSpbX2d
wQp0vwqrCPd90BmI80F45Iz7KgdQ5bXXyiMjX7FASeBU1+3L+n9c2fePwjMe54Soas3dTLF10oi8
RxY/pFL89bIDEu4U54HycloUjLFkfpURnebueDCvfzTu54Eo3t4PuzZ6wfkhUN6qRsPMV63fU5bm
cZadEZy3fWAWtrARjB2rH0+q8wJy3oJO8tpKbAF7/0cfh3I7O7WtoVnPQgrp8lIKbNrk7i7EMsMe
9Ld4IEg0T+5KL9S/GZMs8LS7OmERTHF7J7DkOzfyuNelTFuxXz06Qww0D62iq/O+y9hgcLtE1TGa
kwEY8kn2wsVWcVsvD5LhlDZxWIScNjYRvBQIQbm9wj2pNlIToLO/eDoG7LavUwrjYhRYqb28Nlfk
++UNE0Hyj0YqTi3wjQOy9dWg+EI9q7erQH5DoyDrvJlnB4PJBCf+vgmcF5d/R2qteFC1FWkkVhev
+Z2dnOorxv6TPYouHkIsZh+bSG2JCkxrlIHFci79HRtL1b0xVtA2iIRDLXaNbSMY5/MLpSiifgCY
ajg/JvBmwZDaZu8svu4vh7n8FYPbAHJ+XwqbSAlDbF9Fgmk+TZ2njcfLKrIb6qI4nWLElkEsvgmG
jEMU6ewhNjRfo+Ig9c+L6saabI9/5uZfl7F2/ccGi/P2ek5TfWLXahnF1tlNnziWaJ7gvrffYHDe
Xskwh6/SIU8BDLxQRR6awvE65oJ13JWvhAq4e2Ju8DhPohIzn0r2zPyD4yH3a7CwvbIE9xjEnnK/
CKyL/f4PDn+DxzmRDiWjiWQAr007d9QeaN85cVk5Y36a+7ff2i++Qn7OaYR0OrCUwilB8iB5WfJ0
GWL/QQJdehr+BS093z2kxXmGuUesleeUgrKx9MO36KY+dP7sxIcxqJ34RlQsJsTkzKrHzJF1UIFZ
hJ412NNis1nxEZJWTWp3Pg1Pi1u4sfdL5+dGVj66sqy0Nlvg0vBVS+7a7jqPHn9hPWHFOkYwAEnm
+ybMYdYmJUEFbgwycjurCShH0uxgNbI3ZWWwjI075rozJ8VRWwdbRoOPRpK7aKh1u9BfZENUbMgU
kldYiw1e1HWDogmGM8ilTesZTdzsjWQ8RqcoWHz2Viy6zu5mPLY4nCGa82xG08QEf28wZRVUBgpB
B5AjFi7yIK5gofcMf4vHGWIvK/GKJCQz/OqFnefgFzBd63l16tvSQyJeVPkmkpAPvxAeD/2qp6zQ
1XpkAzYK8E7YCXLHrFXKOK4C89/1pRsR+dLnQSc1YcTl7npnYlA1nu7GQ/rXpCCaBQV7IOTrZHZ3
QVVM7jBfkeaT1hJ4+o002OaJ7aF2q4Lg0sKTP5JxJ9GT4d6JtJWQbfImfDCR+R86tqRD62vhU23d
9uHLZUURQXDOZpBQm7w0gGil0FZbGmTZgy413mUUoXJwviUtW0NWGqxdqKMFecZ0heHZvF+DIsaw
zB5hnmjeHzusL20Wd5h3eUIb8A0hIdIadi9d9SiwIYmjlwISGyIC4hxIoY21CiJLcBnYrLON2Kmr
4/V6svESxYJnDeNzphUcDcIXNuGicj4lztN5VSzIyEYu/2illUB0P2MGQeWXQSF6SdkLMLfqyPkU
qVYI+jwhau2u39gcYfPYvfXe4uaedBSGLgI0nlB2kdImjRFQvMfO1tV60J/W2+RogLQHXKSKwGEK
jJtnki3lEYWFPdayGB7G5RCF/mUL2AtkN2vHk3QnabnSSIWdlcvt2vTOCGWMaTCodxi16aT/ehgG
Szhu8TjXgfFQZtswedh5w7JO+jE8sN5xRmcgihwEhyjP1W2spK1kBWDpUfGRs0OhgRRQ+PzLayhS
eIvzImTQyqWamLOCE2Etzc2flqeCD1xxurvlIMqi7eoEoSDC0lVdAVPDz+6Xjro+EyMM3U5Rjoux
HqQoti+LtLtyGwjOTZl4lSrjEBAUVPFDAGovrFwhHEC/v3IbHM5LNQvY15CKwUv1595lVS4h6NsH
H5x5CCX//YCKd+3bwHGeybI6TBMuI2i7oh3KlPjr8nR54YQScc4oM+tWiZsYt7UAr/BOcaoCzLeH
UN+YhyiDhAjOMLbbH06Us0x8wVoY6XKqF1hCBBvxfE1jl9LDZaF2ncQGgstKV6tejrUJbRjqb818
jKo80L4oLXKC5MaYgt8D48KZKGtDasZYwLJFmGbI9hQ/l/LRKpDsKfxBVIDMNOzS8nEOyVRaiWQJ
4FYjsyUwNGW9V6lBVz91qkAykW7wpWvFQJN4KLFVqD0N0MvohW59BfoRXwLHRCzmmNgNtgn6bjB8
CxPm3n/PJk5LimbN1yn5cRCTBPm6+SAfi+vmiAmzYJ0SnY37qnjGY45rg4d7DFWXHH7Q6Lwq/ZZ0
x+LfUhf/sOAzBOf7cotUZrpCpKrL7ZQ+q8r3SNTiLhKDc35NPWayMkIMeegxALi0pbLEoK0pcy9r
+v5NYbM/nPcjMbouhgHCSIfVr0NbwW06CroOxXfssjeKGtF3r/DWBpDzf1m0dGgdh2SsJ6J865yu
sfVjfjWejE9sqKcx2dSwRQXJovXkXGJljhhgMcDEms6P0WYW26UsiAH3PdQ/asE36iJxOrZ9BMFK
lGnkXxOsouGl+SEsbuNUkJHeP37PWJw3bMZ+NhUDu5arB7r4oFL8PbXge3UjTQMv7gKAaLEZRx0o
ihzzmryXi4v7mQS7w0/GjY3IjMwZaG3oGzKKhINexEywm2/e6B3lHEM7qCONmd71ruwAwwlZxohR
vizCThyRPOzvGydkoA+4GRZgRXhLMkpi9yC1medRECHtnxtnLeCchFRJfS/JUGrTuC2iO3lOwec3
2HWB4YO6KMDcvXOc7ZZyjqJnbfDRDJmGBSl0pGdP9Om/o3tK3HH0TiCcaA05P1FRtY3iCcJVOrIl
GLuAnCYu+1QAI7IkzjFYxbigHA0wcvZKcSglAgcr+D7fHkinyIzHCKqdVC/J+EYXgdcROXC+F3Am
qYIGWwgwfYKymYGKxLnkkNHFHKeTuFRbsC0KU5ONaneqjI4ElcHFGKHZZvo3y8iix1QxREX9/yNU
+Ue9+WorMCESJU+xdKMv3bHSLtQAr7jRrGA0Ldi0qMm57PV27YnqrEwDc5soP39PpilGbbFDNzeC
Zngj1qdy6u0YMRL6jy5D7S7jBorTbssqZmqw1Miw3DVma5edn1lvlzH2VWMDwuk2AnJ04ZiQp1uc
/GkK5oNa2xNxV4fxWFtPIqrAXV0/4/EnIFFB7iuz9Vua2xYUNmbRCHZoXyc2ENzBV8YxMfsYlAHF
X4bNSsliv0rdwWfEqeOflrsKDlrBPvHnIOY+akNTQaRE8iLlFkJZouSpaNW46F/KZU1dE4gUJTez
WdpDpgmUbT/m2qwa+wkbozUyOZbXCdrW+5PH0mEgzDMxUZrlnwv/U+SLJsmIZGLLugEcV1rMfchS
LN3NYAaZHlxWbdH3uZNvauqQEJbfDsP7Lrkm6u+uGHfazaOi5WOFTYmPDVJDGFvJ1iwKouPkZzGI
DVEZ9SyyH5GycU7BTCimIM+Qas2fDdwtZMmpVAHphgiD8wlqXum1wpK/ce/Nsa9lJ50eL2/ObiB8
1jb+yIvqtVPiAtpWat/i6Lth3cnkiqSrW2TXzSjypCKXwB+ABtrJ8pltVXfq3tN54WQbD/pT71Ef
TNu6I+JQExwT/BFoqmuxxuyhbhrRK9JNDl7JPCpPz6OxnLJkFFTVCAXkHITaDoZZMiql0S9uFbcJ
6q8rK5EzApQuXMmhI6Kx2bcuTESmGsibNZ4oBa1taZaZIH4pyX1VPeiRqF1JBMCZb1+nctGF7/nr
BbF455Sx3b8ajtTaqP9w2Ei56Otlpfwfh+FZKM6iR6lZ0kYCZnjDalsYraz0RcESorL1/pfSo6jt
+3sFOUs2tLBEeRVWUKo/qcWXLBL0R4kWkLPiTLaQxllANLRkij31p7b810Pg37McZxH4N4YqT8M5
6xn7z03WvBNDS95S2/nr4ON5f8bQb9EjikAo/p0BXaiLXMUQqoowCF7BxTPpPYEWiDDozwdToaR1
iFmWCPGu2Utb7vdfW9AtsmZ5E3VA5E1IMLzvcP9RBZ6AxsrzuYl0IE5OhHFxnuqlLiPZNjxtwRuY
4hUxekZFdfAiOdnfNwfwvER4khqBWnfHMj201P/NhWRibwCSsdOjnNHI5UfWjNrgpLLpm3xMjtqp
tXU0eTexCJNVKX7Ik25UknMbUjsb4BCDUJo9uuxCoB5ZcdpyEJYkiJA4ZxHX2dyMK5yF/M560h8w
9hTtoWBzOQjWkQWsH2RSFIJ2EgyRRXnQz+s4lJGqzQ3y2moQHbQr1ic/wcDyk3iy0v5BssHilCIx
NCRiI2Apd9ZdcshwUxztxMlGm12o8EQlitZ3tXADyCmJrq+LEpsY1oMMNwiY6qA2Z7fX1z+HuL+r
JeVbHMqYqLg6S7S+lER9pmHk5bTAlIJIENHtBiWbn8LpjpWGNQHvPN52UulYlt11mUq63berUyll
oNbkZlDql8ubKxKf06Ky1qbUYM8iRPJb9VgNAm/GfvMl3eFOmQFXoRS9LpizAw59lP9o3eCU2c2i
C6/iIkm486aam8TIYiBpj6uvvhCbFeepdv3SHFu7cCPhs+mu1zxvF9/QXI9KMxgyM4vqVutuI+Xa
tASZk90wbgPBXSWLWKF9G0IjMJrcX5Ho7nUUkqnD9VLfNQPxL+uCSCD+4MnbULU6oK30ux5914bn
XHq4DCHYJJ1zJVpZtLLeYs1q2c+S3kYTocCgBQrHNy6DxWSu856pwfg6dKiAHnM7RF9VGv71e6Jw
jsOsDa1eLYjSDfmTqY4PCvLQlyFEG8Jk3RxgRtbGValiQ8buMOQP4+ppsYh2RaRinANoe3kGhQLW
q8WUPtUZ7zCqufQKbz30aIpOrIDN9Kgz2I9oih4zyAuuQedcA83RpGTUWECpPWE8JdrpwcD6mqQy
5ivZKEiwu0TUBrevfrqmgcdGoQrPIDolg2zmKoSNlGCKHoxQoN77Hvz8fc6C9DYHFdmIh3O99fXw
wZrv08Ztu8jumruOfLmsHfuafgbjbKksQUwpaxCmAlOdtX7Rle/1aveN4Ca0r4RnGLamGyVcKtJO
eQuZVPk0JM5U3CmiVIYIgjOlWc5MmTKvUKi+ph2M8F4Tvbnu362UsxicLS1dkWkNey/PXpTP1CMH
DEe2tfh98lTii8IKkUScVZXVlIxFB7QCZbjU68N7I/Uub//+a9FGIs5+dKWixJyxMYNmMz798Ah3
x0rR50D8/CXSbO50tRIQY9IaAg3RJ7k5pnj/1JPr2kLz3ac8Un7J8VkgxATPp6zzjJsLHgzaRMfM
xpZYJ3W40yX5RGfR882+N/gHhb8+JqAkHEGjzWKfEWUUhTeOIvZnEQR3gOsWnS1MAoGPQ29MSK40
uRQs1b4XPQvBuZxJrqLE7IGwDM9Eyu2xUex6Du3Ieo6T25mq9hxW7mXVE0nFex5UXC1RCswIdTvK
axuLpp7um89ZKPYDNj4Hpbqg9Flw8KVImK1Brn7WRJHIbvcSbjN/6xhfjbYaKGBQBuy+Yq8Y72zr
Tu6iE+G1cRdf8UywIOIvl9dNJBbng/oJtLjFAkh99cjyYI5B80u5041UnOPpMnMwkg4QVn2zLEHZ
+mke/J4UnN8J60qbFoxAxNC0mzr7lOtXBiK5yxjsZ36MDc6bw7kbSdNLo2BTaMvybdH9VatR1cSa
Ka6HSPj0cFmdP7CmqBOqLa0IAoXP+qf+aBxSv0BXpfap/LK4qSe+dF7Wgw+8KXqi1/r6Hmir3kDx
XlMFlvVweQVFQnF+wTRmUpsFhlhWVZCnxyrxL39fJAPnA+acDDSTsUMxuVf10qHGKQWj52WQ/XSA
qqgo4QT5ssyTbtWo67RQ/Igg2/vRCN0f6oMB1igdTQmWK+p/EuJxul33VaTOCyIRVvmzurkLPgHM
bcrt5ohZZsLBZbubpMv4h5qybPL8R3E+JGM6gSbBjG+G6WRUv6IEmBuNSFDDKAp+kqmO66KkzOAV
aFo9kOb8CsMqBfet3fNnA8H5tLAts1FvAJG1iT9IXpOkTjF5aXJsxmDRr8NE9Nawv2hnoTgXJ0uW
JBs6Fm3tTj8aJfEGhZb8U7o6xGHEUeK7/n74uBGTU4yltNSuZkNphlN8nxwYh8saJE//X1JqN9ja
gHHer0n1UE4ZHcRCZOJSE3W+YU4ctSiqgxlm/YNakmtEY6K7s2BleeYGkOZiAEIE3G6pXbCbXk2o
8rxs0btu4ywaP8m0rNYoGQnWMSsSO5kx6s2wK9EEXaZzH04PHaRRJms81fmqjGqNx77NakTffRpk
IPeqNCeZW7vuBHcjsq/9ZyS2optAhY6UqC1hufrBGbwpAbEKaBbflFsVJSC6H59YmsNmL/8y4okx
FfjH/dU8w7O/b+BNMIo244jnCCur7A7jKozlzlAaAcr/UP4zDGfjUqxm8WwBZjqVRzZqHATRD8VR
djM/ckWVxiKZOPPGNNY4Ctm7UR36avwy05OUiZKFIgXhrDnUS+hT8a4gX2JVRz3D1wTjShozEXhH
kTCcJbej3sphDKA5ftDHQ5Fey7WgDnLfaP/ZHJW9E2x0QJWS/yp7n3avXbLc0lqUNhEsF99zHycY
wtdM2JKkL65JCM4OzbANq3jEgDX3sn8Q6RrP3Dwv/VioDKtrbdZTEbvtofZ0Wzv9X7OO6WVXoXJh
TFVM1awpMODenbzlNjy2yHuhrhhTLpeD8SQQbvcl5eyYVM5d5KNRlxPTO8yk+5xgcoXlYDAPYxSQ
D6QWmK1A9/j+F3lJMB/OAliCSYXJbUMwSu0gEIgtzwVPy5M2k7bWjYY9Iue4QL3zr2qDn74uKHZK
bfmKEiEb3H6ItllDzj9MhSJZawgFad3VZ90BLM9PbtESe2TTlEXsOKJV5FyFqo4aLVvAgarXkJ/m
P3pRpC5C4HyE0kd1HedAkKgX9/ckC8RDEgT7xHe/yMZolssMXajRQBQGQ4A76Hc0wkPREdfe6KKs
ssCseM5mSV7oIKvQC4rhi8Yh98fD9Db4KqpdjDf1QaCFIjT2940LjJoWPo8dg523eMRl17flLTsy
q+qufqkE4Kx//GtoZ9WY6ZVANGVRj2OoOb0uekUW+FuNcxPNovShJWO3sq52o+ix7W5DhC+m6OgQ
2RJP2ByWeI6rRgBVYC9aUOSCknOM1lZt1oSF+itBYdd+ty1mniBXKBNd5okDVyUPk7Fp4JIKD1U1
mGsq3zDKpLRFnV93NAfM5SxAEy0ifd1NJ2xwOQXBNEZ11kzgyiXae+TI6UMUipzm4VmvZ/uyNu5u
3gaLO1GUKAb7nQqsdnqMMbLDyDBSw48UEcv7fsXkBojTEmml6ahZAKotO7mVP7GKd0ZRo622+jgu
dndkzaLCM2zX2DawzJ1tjI2ko5wZNWA1Yv9NnJ85U46JvIzbSESFsOsdN3BsuTdw5oTjuVagolMd
fp4wKqTs69cir73Lu7ZvChsc7liRFyNJawqxKgy7PqonVqOeObR30OLrV/5wJSqrYNvz4ejcAHIH
S1lI/VSz7dM1vywPpqg9SygRd67UkZFHY4qqht790V+euubRwpM4G+0iHtv6Xnp+QSCe0CWJwbcG
pg92S8i+qE75TvTNBkQbD+UVWC5xIarsMSiDVZRX3Q8az2v5/lSyURIUy0fTwNayiB02n5KdAOEI
UdnWxZ9ERbCCrXv/ORu4uOyStZkAN5HDvLihJkhxiL7PuZAEqTtJa/H9Mv4yp6clESi7wKbeU+Ob
368q6Wo1zEXp7TVFgfV8m4sIHETa9+69NhhLOOt5E7Oamityx8YYVaDmV/5oPTZAvgxE1YwikTg3
gfmTq5FoEKk2g2r+ZJi3xHq57CJEEJyHUJopT2TmIeT0oFSHYnqMVMHGC1eNcwojkgmxtsKGGq9A
3QICtdjtbeVm8psjqCiEbMFCQM5JGK08NdMKoegnkoNT8AenlfRcL/bsVahbE/lzka3yHRgLGCBJ
ZwARKd3Kpig0UJOgcatjaLdO3djgfL+8byIZ+Vf/wVK1CRWOrCaPntgscNbeq8M3RCD3EJP3CPSE
78fItTIqCgK4vD/oCgQaHpRY5PJEIJyLIHVpLS2LaDDI0eju58KdiuNvrhtzUxsTtjD78scBkv3F
ZmsoV3iOuTJjZFplnzXeziKhBH6PMqE3gP0yy5rZQ6hY+ZP2d2XxKpBIELtQzkto5d+rJh30gBUB
YDiOpwWy2zrinLFIGs5fhPUQqokOafr5akquQxGjgej7nK8AVb5R5RE8rAaCwOQqagSJJfb/fzjP
TQxHV2VDNkw+62NpWYiyT1x0VvoiWy8qOXRl56KctuxO6vr18tbs6vMGjO3cZuuXqk/TzsLHLfqn
NtyaeJC1pqfLGPuuZwPCGU0+Kcqas+m+k1PHLrkmILmSvkg34ef2tBxEiUzmOi+tH9u/jUhGn5qD
nmL9fgymyTCYBiF5IGTu2tWDjVSc1SRyLZvoQmR3+8GjTl+j8tF6CMEOUsClnjI39ER3YNFucXbU
rDQG1SgWck3/aNLbznw2K4H2iSA46zG6tTU71lGChmg7rzJHD3ObRN8FKiFaPM6Iik6tKsJGV6dI
bDMyUXYANpIdf0EG6wDWTcke3wSYTM0uKQZ35rbaVJdVAcVgtKLrU85em20k8FdH9as78ia6aeyX
Opw1hM/+IJbUwohpSHrd45oPQunZbq/WYKns0C5AIGPeil5SBdvHJ4BIjff0ZoWMWuSR4T5TrjX9
VxpMNlJxLoOO42R1rE+CNt8iK7fXX+oQ3ABw7mIqQzIlGnSj76pD2n/T1sq/rAqiVeJcxBCi9bUt
IUJdo+yEKk4F7m2zfbyMIvJ7fJpnrYbBVNhKpf3s0l51CF3sMqN+l1LHIv3DWs+u1WZIPw5XqznZ
YPQQmPP+7RDkBhiujuJLylNH6nFoTB27HcqBcfff67UXu3jjsYmjONE9C8YiV9QmsWvfZ1j+Uho1
ljWMOmC7+r6Ug5B6l9eWuaEPtrz5PlfgZVokrUqW0df0hzjq7bL4vPS5RzKX9KLs2W7HxwaLU/hI
n+a1yxBQTPV3Asas8Forr/QpUMO7EcSwMfXXXyHVtTaQnAms8ay3hobMajE+S9lzH7526cPvrSBn
A9pCKK1Ygn1tjrMe2ap1Gia/Tw+lIqim378IbKRh5rg5kZt46nT0YjIol1UOlI84lGu7+2YFpt+C
xlAYcIq2jDso22pZ5EGFeqhBeV/6RWDcGCcKestfIo/ZiMYdlwRcAbRE86A7kFNoXNPyrv8ld7iB
4I5KPHRnWjIAokHStr+V68NlRdhPaG4AuHNxSIu4y0oAlJ/7zzPuhiyH9IpRT7lLPjXXLJ0fOlRg
Vbsu+AzKX0cN3LjnlPmleHpMYLjl7fJL/BobCM5HqPNkahioygLngxlfNaJMn8DH8RfOAT63ipkP
sgg4f9GOIgpYmGO54OR47hsjltrF6AEwW3Z/zH3JS7+uwZC/M1VGfiq8sYs2hfMJGfir0oSlQVgX
HYIxFFVkjS150/3f1Bqg0Afv2WUFFK0j5x6yIbKytgRqbR3L9VgKGxJ3n383isB5g6wi/32Fi4/v
g71BRK2gEzFzS0fE6bgf822wOIewTE2hgBeC3XVuiB872ekoOZhC8D7lLne0p99bO845dFYvjzoz
o7Zz2/guVl9/5fumKhPLohQZm59dd19rS1EsiMVmK1DTr9341+Xv78dI1hmA25upUkEIoQCgjtz3
YRdX0+QkjtYiRB4DcfcL+95HmzrjcfuTT1YdmiHwwPFuJ/V1U1tuudrIgAi0et+WzkDczqBzI65a
1pE6hZHT1m62Eif897c1QydEx5seXvYwWIV33ZjDNKSdged3qEDUfunHyJXSPy/v0UdJtiAaP91Q
r7siGlvTcqvsSJX7sHXT5P4yBFv1n3flZwjeVa8SVSMKOaxlthty7KRvkf61rzxr/HQZaad942co
5nQ3wYg8jYqlzIAyb9CviDRoiTEWbLQKm84rwProwH/G4sK4hZQNkVImVmmHN8z3MLI0xXBG5HhB
Re9dxhNtFOe+G5IaGbWwUX2zOIZ5WqLaWazjZZCPBvSzTOxHbNZPr8xJy03dwrwYsK4W2bEYmlta
mDZ8uCAt//Fg+BmK8w3VbNG61SAPBYV/ET+UwsGdH+NEhmBplq4g3Wbyhbpd2EVxl8qWO2FqitW5
avpoZU5RDbZRRbaxvjXVXS5KROyLdQblxIqMaM5D3NTcSXrts86moiTALgBj3zUx3dXQZU7tamuY
Me1uYQb72I1Pre5eVoFdPVNB2UmpYhCZH++gyklc5wOxkEipMfnZCow5+D0EJuFGyYo1TKyCAkGe
/+ikv6L8j7YSpDF2Xc5GCE6Ph6keMacNEBjcaut9aVvFfU+ORLpW1s+XpWFe+IN3UxVdNSmq6VU+
o0v6pqusjkIaSb3XJ+2vUildurZ2MqDPPKH+1LwttYjPdVcLNqico2v1vjatFKhKf4qzT8YgsE7C
TrBLYnFqlpExj7tEgVhk/AvvmhhEi1LLArTq4KZFD31md2aAybTURvQdSrNHCN5+yOBVzezrBSYO
JJVrfL+81vvbel5rTnNoHC6rhSF8bmtmLrLZNeZiEP1Jz5Hn60UsizvRC/zHZo05JVKI3ltlgSWY
UUKDB/DYp/fLd/2OTYwD+c7DZdn24XTMEDRlUybU5I7JZUmHeah6dBmBC0xD5Z+BJ3c0VKo+Jjfj
ZUj0aLhr6CZRVTQxKJg6yoUXKwlLXU2T0M1NTJP8oyWHVDSsYef2iSU8Y/DdgNlCph6FXaz1AyMH
jgmSU+RrfVc4mdMkKKbpA1Qz/vs+0Z9BuYWUl9EIwR8IVmrU7wy3FHfQXyjyQgm8oZgaBrmhy4Rv
MlkWaSomNTXRurCctM9glHGj5yR1J/Apt4E2OaKc206eBYh4MNJZe46GUq+fvWY0q5lajJ2JChD9
RL33ejzQ8iDBze7wWS+kzt1VSFWlmmFgkDio3pk1bvx0k2MC0KANJjaPoCg08TDEoTywQUmgTpoc
UbXBroQq5uCgwxYJTYtyCjklRW4Za2mCn3/1IxTyFo7qjginFjwlituJ9+U74/F8ZTGovquc4WXg
FGyPrCzgGx3sxa3cxBflkvbRdIVYGKiD/gk+GplRHR8pa2+ixNaEaed+cqM+MiK+9NRcLYIjdn8t
N2hcGKKWWWiNI9Bqt5je83LzgR6Vm/TFCIYjJl4KAPfOI9VQML5Yx13S4GegjnJSTE0KPFwn7En7
WopqX/YiUxUziTCFWTdVnU91r7VSDV0SQ6ClcQaUb/aYmpL6uiQ4zve8ogYt1Ayi4ubKG7ZltVE9
lDXMrCN2rlyPE3U7UZ/f3jm2BeGuj2tMdBpmlekqstmXvtpQRbZLKllTgO6a9ErvjPZFa5RREBbt
qoWO0A4zpg1YNk9KVZW13lrZZIIQcjmVoDVk47tcy2nao3FqQIQlogjY04stIHdi64OE+1gFQJqs
3oj2JGMW1mzuXcS2GNw5vVYYwRwxjOkHD276iPbCP5Kj7LPqHtE9bE8RYViapquWBkXnvOJA1zCV
qGKC4/mzCS65KbM1Ehiigfa7/oI5fGrihMa/XADWdXgkWDQCqVBewyp6NMwJDW02rQS8ne7l4GNf
qDMYt01RhOsG6QFG9NG1zC+t5Y9F64aKiI5pz7y2UnF71RM1z+KIQgHbz4npNWVtF/kvmPAWg/N9
2J0iD2FZroHpIeRxxSNYK3j12FNrTGcycL0E6Qks6eejsR8bK1TzFt4IufTqqTLty/uxt0xwQEjM
mbphavxROGdKMxZMhIyauL9cZz2mommChoI9EA0+1VIIBVc0fyKZwxCXSt9gBFr8BzjKabraWiR4
ohRhcHshGzWNWzS2Q6ks4oVharkFmtC9qjcM59+vmaZRLBbCMY3yBmNaY0mHEU41DVfHmF/lVvXA
pXEZZG/jtyCcoTQtMcNKAQip5j8nS/8UUxEDowiCLekm7JqtAedsAoi4eWqla6MSrNPu4bNZJ25L
EhO92MtUwLGk4ZfWbD116Cy3qW4ieb4HQYh/ecV2zxywiVq6JhtE0fnAtSwieUjYiYqG+cZ5b9Dy
tBvrpnxB6H+ahCVCuyq3weOuxk1C45hQqNyK0s70ClQKrSiDwZaIvxxvReJ8M3j+E7OzAFGAGCSK
Tx1eIVVv6gTZOJEknLJJhdH2JAFMT2I7ooExDnZYCNRhV90MXABVJMnA4cTdK5QQDG9pnCNyK0/z
9Bxqv+IBNt/ntsM04maaKnx/DhvLbw1ds7NCGa/kIRcg7WVicCLjPoZeGAX//dlwUpPGM+1hOIxS
sQtYbZgKlldRqLt7MmvIvmmUzbZBHPczzhBak9UWMKARNXvoaWD9IWFpy2BV9DAyWVhPvLtDlowB
NpDJoCanbSBemyK9QsShdu2jFqq2Yo2Cpdt52cLCbTA4VQOVQpeSSEU8E9vFO/NR7Ne1F/rF9fCU
eok7p/Z/SLuy5rptHvqLNCORWl+13M3Xe5rtRZM6ifZ916//Dp1+tUyzl60z04fOeKJzQQIgCAIH
syzHJBOMW8i1MTHkdIZg6r5b3N7BxBHWIQJ9z33zNvuwwj/IKvtE3g8PKrhIWCocEt9ppoL9Db1E
DryDeQgx3rq7fSqdx3YKLns9kemaLB+omgax3iRXTDKYk1ZYuO2NXuOcwCHmxJIYRAwBLifTBAkF
AnpODU0d9dAEYa9CO3eub0He7IPk7bIcQu/NsmD/R+GuKmVfDkTtFuzRvXnfHlm5xXIXnfOPbIJp
5MuyYDKhOBvO+nAIcULZmLH00PefY+Pz1N5fFkmkdZvYir/2GwquCla04jzSzMAowyPtZASdIim2
EJxPNdbJbkG/hqhn/FSkdyr5TprHy1IIvdAWg/OrGGNtqlam4Q6JWaFHaxed1DvzPP5VRi67IMgW
jfNBQ2M2g+pg0Vb6oHRXmWxThC93W3E4B2QMc9dXGQBotuvPrOkOOqDsWGOLcpQWb7LF4Q/wLRrb
wE2MVay9VuYUaFGxZ4vHEq1G57Yxsk0aZmnKlk9oRltALuhqwiRc0Ttu+3bmZh+fW3dAgrO2XvoT
fd1I4A3vyYJuETn30OihmakldHABz5Md/jSSY6j4l5VQpueccwi7RtHHChhV+Z1UXlve0TL4PQjO
IRSz6thth52yBz+zjuNX6fwuiRA81wNosRJdofBwKFM5gCr5cxJiGt/Yfb8siChmtAj4iJAPxw2C
v22tYQkm6BIwkXqfrrtpal219RPZw5AMhlM01Ta6UlXhQHX9aqA7a3rSSeQidyY5GGQ4nHpV4xrF
egJxMuUuG277Ebxo0z0xM8n+y3A4FTOmQl/0lO2OZrp6fEBuzo2yc9XsL2+PUAs228PpWav3VNXZ
OVcMf4zfra5z10ly8IhdNlI22H+8GSCv/trrJG2It3uFuewGOWAWONp+8xR/HAOWqJLFqUKJNmjc
ysXxhFwi8ge+xXj3EswiG9yCSG4PYr+9QeHWLeoUey0jyKTv13P7GKMEYgZj1HCnStnZhWeQYSNy
Q0iFGwV3Bs2jkY6xii2i5KwO94klCYKFqrb5PncEqZju2LQNREnz5Wx1h6TG4CljF8oIPsQb8yIH
+/vm8LHCNqwSdvi02Vmzd1n5Rcv+vKzN/7AtLxicGwDjS9LaFdaKcUVofr4LP9DrPmAMb+/gRLFM
a7NunFrHoEmzIpOZTh655ehp7YNtHyUCyTaf02YFGd5Yr7FoJPfD2htBOQBeqBATnE2odb77d43y
MpXgtNsua7DBhhBNDxs3i1zHady825Uy3lmJSvAFs6S2B8WYmEqA0lRZQXMwYArG7vIaSpaQb9ns
9SiOHRYRJNljO+7KWlLn9Q/+7W+l42tmnXxIRzQD2mCLH4LwpB2SffqxxIMaGzIgq7+SLRnnDbTE
SWGvWDIaFV5P/NIMvS6TuTf2lTeB4otu89Mjq9Vp65ypnW6ipuwXM17hsQsXCxX/zbO8bJc479Ar
Q2wM7CAarUPZ3VijzJJkIvGuIdLRM2I965qbftDxcs2cdvdk3M84h+q97AlIWASw8Q/8BElaZKYa
shBuHdzyqPnVKX+M9uNJO6F20lv8CKCygFu2ipy7aPS+yasOut4uKDVoNbeY3mNNeBlXKdiUcSJx
d7wmTTEcgQVAxfRHutxGvUT1mNd8o3mb73P3O1pSs6oWBHLZXJzG72b4fSULkmifMkWSSBA6uQ0S
U5jNeYSpXXlXs5CRIEKI86+OMQWR4VmqZMWEFrvBYXu2wen6fjBQHYQVW68XDP8dr6iMVU8mCmc8
SRTTimJGrh+mnZtlN06bePNXnUqCRdnesJ+xkSQpdNAwRAwGW1IZJzO8qesoKMmHRqZmYuvZrBp3
uhYYFrmoI9I8ekj3WWl6BrjPbRyBVj0Gz5PR1UI5FlrvZrb+LbVBrEqWn9ba7hrL3nfr4+VDROzk
N7+Hs6yYkG5eKsheOmghhUEjjt05njr/yzIl8dV5A8idwWFXUNIVWIB+F6O3DfQNxV75aGO4bsBm
l6fX/52JBPHMCyCfIIqcVc/GGhJO+WPTnWIZf7lsCd9MrhuVFTMMAcA6MaZvw348oJ7ORlE8Ujl7
KiO0FPrCjTycJ+nUqe6NHgtIlOquN6qrvpWc/BLL5p/ejHasdWOAL8ztbzMa//HOP8maAsUh7UYM
zn0ouaE4WgQQsmeXp/kQ7qojzg7vXzR6CM/IDRbnR2hjmuXKXCKIiwhIoBhcfUWvtb36efH1g+yu
JlUJzqOohqO1fQ/hTBSuGzs2SWG+p+AwTAO8zR0kNiwUzyYWiuF11K/xpX8NLVYjZxF7/WTnz9VB
6Q6V0Y47PRl79mYySBCFftk2NeTbMfAKJWWvHWY8NmuemyOuVo1xoKr2p4VBO7M+HMkcS2pchLq4
geL8U14o9TgagMq685h5LapB3hdCbTA4l1RUtYXSdVTGGbc9cdl2IQQ9mbfOPfXwWPL4rmjmBY+f
irTm3RpTBXhWVj+iFP9hkrEjSTbI5KIZM40wXHfAqnUYUBRbO8cevW4tvVFWdMCW5k1YsxGFc0Y0
HaZmTgFE9iHmy4+H6Eh2/d6SRLkin2cT6qCCnaomVTkD1lC5jPynZfmWtbgNGtmLp8s2JFIzJOxU
gvocvO/w1bqOGWdG3qqWv9hLuTeMJAYMRl0Q6aBToSgbJG7FnLYJ9dHRLBQ8n1O8NKYSgxEesFtR
mLfYRDMlRSFLUUMUeluO0OYOVMSZ4uaYexGQ83KlnKNPlxdP6O62kLwvB7NYaxaQqVieCZnQhZi6
up8clX2xi3/Iii+Fm2XgFU5H6Sw6qjj3o4wphp1Ms+XHJEGvCY70pzlzJTKJnKq9AeEcT0zUrCcK
QNjzcxbMV/YRFZf75lwGyY5+kBF0ymTifFA60XIOe8BFmBgc2l4S6W4eeRKhmHLx5roRik9MdMqi
s6dMC+eSCbG0g/XwtHrDGTVV0oSlyAdtsTgfpBRlaEQY5QEO+sY16hMKSoPeQJz5/bJQQoN62Sg+
TVEa4dpWA1ZuMq/q8kaXVrzIADiDMlUlaw0dAIge7Nqribv6JW7ZiofyYiU9qDvWICa7Z8tQ2d83
ZgwijRVVuCuWrz8O9X0xfby8bBKF42vepijMzIqpQk6+2x+14vv89TKAcP8tGKlpaqhv54tTBwW1
w9aQIAbqv5k/6vmhJKf8v7ODoGZTNVlJJbicNMq5AjXuI0NpQ8sn1uNsJK5RVl7/nlK0LQjnCuY+
qUtrAUjhqPdd/a2kaA1KvlxeLqHf3qJwHgCvSRmGiNoWKsqdyP81rUr5oWvPnDftPrzRJIeqaIM2
gPxLWWvG8aCGAIzLcp/H5gHtvX6hat9z613NN45G2eFtqNTm29BGm5ixquEA7zUEqPWOhfvJWfnK
bAfNnMHltRTp9haNsx1LTbJmWCFZnZxNJZidT/THZQSRdTrQaoxPcGwMJ+E2K12apkqMHvFC85To
mGso8dRCCV6+r7FmyI31q9ZArMzB9/sZvLj3pPmcte9ZJMLKZgiaQVD/9Boi16OWEqOD6agnGu1V
FKU1of+eZXrBYCq4ESOtjaJsFohhzFepdr/KKvfE2/Dyfc78jR79C6TH9535UxKhcVfWnimspEJW
UEdtGHpP4WFeSzAkilLYE9xki0BgzNHI8lwzc5scszhYgzwYrmSeX+wJNpic+pqD3odWD8zsJx5G
8Ap/iMFwWf/sKlfZo9F+J+3VEarbBpHThXWJ8brUAhGlW0Ee++UH4xmzelr3pqt5+erKK++Em6ej
EgldcngE5Cm8F1YQ3yeN5ZfVF1reWP+dZRpnw+b7nFBJkURGT/B9Rf2YRC5pC6/pgyH7fFnHhW50
A/NGx1Vb6UbAdC1YCiKkpmtXq26691RebsXhdH1RBsWeDeDU665trzriG4mkhFyseTYyCOhpQnD9
pu8nbYpMowaOhDPLk4CRFmUtfY1hUiyNEAayI0iod7/6LgjRYcevrctSVgoPQeHmUAcAWgy7Xrx2
lNDXCDYIA8twU6C4Ktg4ZF6D5JmyTjNmvvkZVd1pCjCn0S1AMzhIcATCYBCjjnsJI+BApeBrHBSe
5GXVRuwJaz7ouY6nTBXcx4rkXVsIw0qvMU7SBPUaF1cTmFNbhKhXVZoDxpjo1XWa7S+rNDu9uGsC
HkFeILg7amnHfZjGaKUb4wcS3zY5Gt/BwEJG7FHuVuO+focjf4XIuVmtIhHtLAg1zztN9xJVktIU
aTZj6EQfAao4DTxhv96c3MhDpWBVvsnHIWApHuRGvhjXrBeXEfhKr8TsB79dwhc8LmYcMzyTESeD
Mjwa2nM0p9yEO3QWLZ5xYg+NsiygwJu+EpCLSGJdMyo7QWG2rV7X6pepl/kGwd1xC8CHi2mhxHE6
Q6LhZCJh21xnXnK09oyTrvRk5W5sO94sn43uWASoNsVUu9fbZc/5mtMEKbK+M/xc71xdOebD6pbh
4DvdOyqXGTM62HrRt+LAV7xGy4oBGQVwBfv616jxxs/ZN3bDGw/rXuvOzyGqtEVLZMXP7UaYwIV0
MF+4bBcoOrdqVLfPzeSmCRqochcT7C/bsQyECySGQqVxytpb7OFbnO7i4ZtmS9JNIue6lYPbKAtR
6rhMcBVlDe6P3F161dX0z5msYVomCnfKYkZfZ2CUF+of5xIeCI16g5s9XV4ukQltZeF8RNfSesgd
yDLUd3l37mRvHkIZdAwxxCxDuG8+KztRtE5FhYJMRfdgJYNbmYW/yMqehEJsQDjfvebRXCoDLqtq
qR3IXN5Tddy9Y502EJyzBkfwYlUh5FBQi9gux6o//B4Ap7djYXbrXOEktZP0PCtNYE3/nUfbYuW0
f+8Fp7dFkobo18MyOVnhmTW9MpdGYhqiu8MrDE5ntTW3Yy3BOmmP/dP/xzCGid99ZmXJ8am6IhIn
Ld58E4QCuKqQN8MyRyvTHSXDxdfW2p0xmkf7PddGCPUCwR1sVVIaxQymUr8hp8Q6p/1Z7SWHtUwK
zh0vkdPaM3q5/XD2F/Vq1T9dVi+xHf5fBPj71+4+VztrVDF02tc6kFxOJYhONH824+AyjFAMg9q4
Xms2WIs4M3HGNtNIjgMzrb6k2imTcSYKXe/m+5yVrGOdjlGYIqSp6S5OlyBmvEvOsKsTmUEKV2wD
xVnLHNo0shPk8gb0ceTX6XprSAkNRRGTZlgE7TwOG/XKxbVUybIhN6FY2iONnkkVWCfWkLoNOH+e
4kN80r5c3iBhUAg+NtMB/xKIOPjrDmkr6swDDNRo/PHzs4Wi9iH9WQzer25z6dVeFERtEC1O9WyM
bO8aA4gZCs584rGq4czTe+BVCAp/G49bVD3UaGmswIvPv8Le0O9P046x+ctJMYQKj9pRMDqgxUjj
gzbDmuDvNBPRtGbcpkX6pVpkWiJUxA0E51KLVVMbowVEZ59tJXXRQleo3y6rhRDD0pFRxiEN0ghu
zYZWG0x1YZfg/kTS3HXAe15LkuPCpdpgcKd0NuVt0ao6QoGegGg81B5qLTr+nhyc/+lRg4D8B+RY
26NBj+icDWWN86IqDkvbyMH5IMUq64Gxb/gKxqGhriI6aQ9OHlh7/SyfFiBeNMtm42oN+w0/dkqG
rJwa+G0Dj2MZ3v5q2XRfoUu1/kbg065IECh6hmp1pIx+jDpyOdnVYo7BWklUTPRiinV7AeJ0LEav
ZGJVEIVN2bCex8WCa35HUUEpr62VrNvzj9lkYSs768qGvSxghHaz3MSLJCPBjnz+srYVhlO0uErD
dm2xakZ7rOaHAbPjMMbXtm8jB1cbSYgjts6XleM0LqNJooYThFnKO332arQqyZpHZFrAnXZkKJCM
yAGRrqbXFnTXJYFFnyJDcj1j94lL68Y5s9TUxlWvoQQ9La6HONsZ1XBY5mNpd1/URVY3Jlw4TLkA
O4SK7n0+DRZNlh437LBb8h9Uv6XLdblKBBIfqBsMLjiMGpKtqQGJYkxR6I+s9MAKGn9FWfC/KRoX
KvYGjgsUiZNPIyjk8Jy9HOPSo87jZQ8q/j4rCEGbNhrq2QZuDMfqq6FXVJw2WdK6qEF2lUhy0xFv
ygsCt2ADxix3GJ+KpK7jeFE8HhWwODg4dC4LItTo58qWX4JwC6Up5ZSSlZ3M1ceofsgI2sIjv5J1
q0mk4YdoLGi7smcF0oxaczO0mMb+pSaFxNtINoUfm9FayhKaHUAM80DGA2qPLq+V7Pvc0RxZWl+O
Db4frsSrW3OvFrIJ7/9gJ39vO5/9qcumnVGyZyGXNgQJZr8qgf5h3bOOnhoMB7IBvZLt519aUjBw
5QsTyVZPgxoQ0C3GKNZyYomayfaf/X1jL3FWLQrA4Djr4dTG+XWSe01HJChCt/mizAbnNqfEIetI
sHgLza9acL+uYe6pjX1C3vprurQSfZAJxTmBNmvibhgBN5Zfuno3GKmbyQgIZRvEuYE2KlS1Z2GU
iZDG6e7V5M+on9xh/nhZt2U4nB8odV3plhk4YPJxy+EuWkzP7jyrKiV7JA5wXjaJr3Gcwh7DZCes
mh7etecYzV32cTyl6vW/S6dKBONTa+tCUE9fAS4xVE91Gm9qPofdcY1ldWEyIM47YABqMuV4O/OV
svxULPW+gH5befygxs7vOTqTC6tMLV1ilFMg01JddcudJqt7lYnCHOHGWpNm7Xodw8lRYaS5o36Y
+uspKV2LSE5RiQHx72KOEa9rxe5scXhbYwi6YXt29emyYkuctslk3chiKubQzMxIi/BGWY6JKnEC
wu874PFTQa6qgT3t9fcHHdNDNEarM61fM/JzViRxgOz7nFot+pSPU4bvp2W4X5wWoyWXSdZjJwPh
FGru6nAoUryB2drygZbJwZjelZParBP7CZt9SLRqDDsLOS9EZDNK30PDxbNKGH6+vN3iA3SDw500
4aibYWRjvcxr7ck+DaAHWvf2o7Ffg2Kn+LKKU9nKcerVhbRHahVwo/5xCL+plf+b8nCHzKRWlFIN
66YcohvlycQ0j/5QaX5xro5sxGhdehJEoVVuVpA7cpY60sdYgUj153BvelXmW0FyHgMVlEfT4Vfv
yjtacSxU0agGI1rCkCvu+OmNMJ1MAkytPajkJpF9XyzT39/n48+IloWVsu+T5JOl3Q3sdEs/XF44
sSq8YHCewFxJNw49jCgM51vi9Nfp/OUygkwKzhf0kaNrTgUEx+yvYqvegaXuMapLyfEig+G8gV1P
qABU8doV5j9zM1jMzCWyeUWyxWJ/37gDXGQTVQ+xIZb9x2zfGDLyO3GY8aJR/Ng25vcr7Do6exa3
TcB0VaIHYb0fBpAWMN5fWeuGeNFAJEtQSoLUIGeniqZMZhUjEa6R7+0Xov2QFRb+g0QvCJxd6tGi
oT0AWX2yb1BPdGj2SrDeo/SL8TSHnqwCRxgEMGbcvwTiTHLol7aPGwhkke/m+FAojle1gabsL+v0
Pzjsv3H4ynOzy/NisIEzd6df/V7I7I+n5cm6b46IqP139CjB17wAcnbap6SezBmAbTsUO0wLD7J1
9RW8uwdF9Mdl6cRq/oLFWaylRavZGDHIYCbyh9KObtqlsruVDIMzV4yyzWOjg15QHTWB5V1H/ctC
PCc336SjNivGGWvVpHh/mXAGtXWz6xRwCkeKa05VoBcwJsX4QfSqd8dJ+WqmsrlS4rfSDTgzvI2n
iJQRjEoWtgtsPc7j6ptedj8elrsZfeXzx8qfDo7seZat2CV5uUNdVTo9QtEWVvR29lFzFFQ/kv3s
ZR/SQ4w2vfU9r5obCXnXMTRtZBLApc4frf2Y1rvL+8f+/SVxOMeBQUkO7Q0oCGrQgr7bN6AkMqOH
bnksrPvfg+KcBho3m2wpAGWOimulpZs4D2nxszU/F7Icqcjhsu4BDFAAyxLIc1/rxdTU8zIgGevX
JXkESf+fU/TVkIb3orXbonCqgOkiadLmQEmN8NOQLsgpqNF96WT3md5+qLJJ0qMvagMHe9SLWJwy
lHar5YRFXyAQ67uAnJwdY0osPiP1lxF3AovCvymrEnn7LSynI1WVmEidMydS6w/NHHnV/H3UklsC
1pXLKsJUgNdGAnJ3SMma3fgWUZ2U7ZjVNYgG+52pq16IKWFl78XJBye9qZXIS4r3sHtYW0xOuj6l
0UgjYE6eCZ4c6ken9SE6W1+dfRlMh2yRxNBC3dQcDUUkGHJgvmmhyfRebQeUqTRgyc+V2yxTwVIg
MWsZCKeaSmnNdGARx1Ci+3Fnt341Szyh6GhBdfvfcnDKmBbROpMCcrSd+jGsUd5pySYYyKTgtmaY
o3AsKpyQfRxU2i7pDlNxvKxxMgjOKVXQDKS3IEXZRGir/KjS1Y9GGVGa8JTcLBZPJ2DQtJuzApJk
4V1heVl159CPUXyI7G/TOLlLtkucD5clk+wPTzBQ2qGaWA5ebsZUd8O5wTAeSQWkZO0oF8AstLaS
JIdQ9aKjp61o78C+zbr2yMNlUWRAXBRD5w5BjAOgoT+X9BBGD5nsgiaD4MIYq8UkiHJkG6ScnXUX
2telGlyWQuhGCTEwa8cxMCGDk2KJoyo1TEBgtjvenZyyxUSqn04kK1KT4XCiFGU5tEUG2y/W0u3L
z2sV5NXPzpYc58I7B9nIw5Z0E3xZRBkW0uNYiM/6ifr0U7YnRwuTEPYU7Jml7l9ePvHph3kVYOZF
FRaqLF7jNVHdFn3OahT3Q+yxxvHKK7zic/NUnCefVUfnnqyTR3jEbzA5FR9HLTcwvwIt5M1geqFj
3zlR7U501gKwUKOI7T3pVazp30JySjIulaPNCYQcusFz5qvKxFDx6Vv/32e8Wxhc/ILDKUm+GnFG
WFVEPdCrRK/OYSfrpBEe5hsITj/0KAnpEgIiPYZ7dsPuMBdJ3uUvVvcXSbijzonMuUAeH8+tFvrv
y7G6jVQMTDDKaUdjSxKgsGV5E6BsZOIOvWwx177LINNoBqayM8v3HEeb73MnXlmk8UoSHEcV/bKG
xHemL5kpe2YRbwzyQYaDkSIWP1hiaZcxUnuA4P/ckN4kaou6i8i1lR1oMjL9swEvftl4he4V02X/
guTPvxQE8NR2AIkRjElypxR+3Xy9DPEP/ugFg/MPekLarB2B0Z3GHcvpxLvyKjnPmMSJseASZy4T
iHcMSzzH5QLHEDqfLHrIogCEGRKBmK2/VbYXgThfoBRhM1WsDG+CtytAio4GjTvd1TwaLIfqav1+
GU8mEucSRmVOjIbpXldejfQw6jvnPQ8WbMjw/9WA/YTNkTGhO0i3DECYSv2pj+s/UMYgsSCxhb5A
cO5A7418bRdAzPQcQY8H0kt0WYbA+QC7H6pKadm2VHf2eL8mh8v7IMxqbFeJdwJRNxm2BhFwCdrn
d8NeudGP6mPnax5xy6/DQfbSL9t55jA22+IkYV9OCiRCjSkG5a79n0Pdfi+zQbI3Ehy+GagJnZzQ
HhFQPOzt9M4avpUyLyDZHL4Ms6v0fOnZ9sdJXLhLWV6lOpWIIQ4K/lYxnbP9ru9WdMFhucrlqgIh
qFXfYkyEWzX3S/d4WRdk4nAuIHViDH+1AZWg+MPVijHorfrTZQxxYEUx3gG8C5qq80+t5jCRpR6R
Dqe5x4ZmhL61une5W6JxuNil1wd5Rlx4aG8gOSsdSaSk+oLGHKtp/Lk9LdV1FodeOklsSahxGxze
VqOlUdQZzxXLclgxwTj+w5RN6BZuEUiGMO4L819tvmC/yZOkLSqE200/3E69+tHIRokUMgj29419
0qQg2czS4KlzJMrRLCQ9qEKF3ojAueUoUwzFTBDJG1kFett9OXSuoqtut56nWqLRMixu5zGMedRr
ClnyyHYTRd051ehF1LyzQxRNZ/5l3Rbv/8vmcPuv9ujRK2dINnTUddbenYvHepa8iYmV+QWE89fg
o05nZYVby5fWjUGfNK7+bNC9QiVVrOIQZ7NRvKMek3yyRogzearHug1Zp3W4Y5mqci/r75esHe+t
szmZ9VrDTk2g8lvUQ5uF7iR7oJCBcEEbIvRstHNIlEzfaHavjo1byDqDZMvGO2zaFPOipQBpfZbg
S3cgmspd9XnmQuhNsosx+81v4raXXdI5p503qtLgloBAKoge9KDaY67abXUkeK8yHy7rt/CFjFGc
/eV9dM41hKsT6z1L9JHrIWBBr33UHhqfMfj1aL13JJ5Iouo8/UdtWEkfMU/ROt/C5KkZjkb2qS5k
4xwlDk/nnESvq5a6ppDKnmpfgd7F/e7ywskQOMeg95mDekoIElW65zR0l1Qy8l6ZanNuwZljPdVZ
vqeqe9dqwqukIo8yCjqxAqBvxnBsMOQgTf/6bCBDG9G4wJsAxkWjf+aD4oJlCkSObQu30KNfR/aY
LezeIBtELvxBiaE5aCvChWI9su6n+ZB/cvTdvxtgIEXjjMke8SJgs/fFXg/AaXUd+omnFSBRIa5c
NqFWbETjrCmZwmGKG/aYGV6T8UrXvMtaJ/ZEGwCmM5uTHIPcjCxilU5zeaufpn2MzrEp9yY9YBWO
cSDdLLYZb3zRBpCzpDCy1oWywgA7D0psVoL3ogodUE/L7p1jyqytbnBmFZco5tci6IahYGZ6SEG+
Cf4RSfwt1XnOsshYlSUmW7AqpL9u+v7oIvNoujO4dZKdGVzeNmHMsllE7tht0zxz8hS7tsz1Q96m
bp2mXpR0x4LMj51KJfGE0HG8wPH9RAqu/KmiAi4dzcdyUo9pT4Nu0n9TGZ9Nb6OM6ZBgFADbLOXQ
f/411qs+1D8ZGXscyNhtJab1bBkbMFA25C2J4KcaZBdWTHf7zUXj/ES+OlWDfgUk8JPwbMRah4dD
8tHsre+XdUFmws+3940gTrumZjxBkOInHij3HSaG43b+tPj/xtnKVo3zF2vYg4DIhFSpjuYLDLFv
/MviyHSN8w+dTpRGGSBNOdKrJjy0bRJk9OPvgXBeAWVxcRdrAEHkv4uLzy3pAsuUqLNMEs4pdFlv
5WULkDouvLH2J/Vns8pe4MXuFFMSkYAhGP/MeYIoN6JuyCoHtF5o8NqHxybd2x/0Y3FkObkik4WS
TGvfuG+D6uAiN1FEzDfHdsaECe4kcxBKFt/YAGjHQwLwpHnspT/yc8kaipV7g8epQ2HVazojwe1b
t9quQOhaXpmgJMeMhr3iy177hcqN/AXCV9VyVD5X4+CK2epZ6+C1n/zRF+Z120uM9a1OoCUcJC1o
0wbHkmpxoUqjzZM5jSCoU6I/imaXUDC/yvg5BKcRA2FUkmhAx+HHeR7V7KYlsYYQbTnzLgE9Kozp
UAeTr/qMuFt2LRPsEfCgfhjeTizU4nI6mE9Vp0VdEeI2s+ASGHuNF/v51a+SX9nRJ1xBJGU1FaEl
mLs501WKJJsmLQn93Lmt6nOuXvex5E7xVg2YPC8QnOG2fUbDrgVEotzVytVMJNkNsQg26CcgAOab
sr9vHHYxGaljpnkI4l9U6CS7ODmOuSwkeesYmBAvIJzhRJWVzkMOkOhngmKcm1+DvTBYWTtRkHbI
tkWQswOeo6GhGQ/TOljcXwsVG86ghH0dwjGgdSVovLl3jSs2TKwNlsTND61X/rBldQxvA6HXqGwr
N0uZDlaKsQgls6fOi6p9rXy2nNGzGoTk3y6fGTIobtdqbZr6ZWICInMT9U9R/7WubjCj3htMiYKI
LQpFdoaO2braWyanaE0w1hIWZd47T6wd3T7Pp8lnxPvqlSwQEgv2Nxgf3ZElHuwsxhraDeoi9TNp
vjbaz8zJXHnTm9C0XgTjIzy0NQ12pUOwZj1M2Y0qHRn89nxiCvEiDOdgwRmiZxkFwARiCjaMK8Jo
Sw9sb0d7Bw3cW5KiI7Gz3QByeq+2qjppzPmZ13YYLEHnVl9j8Fzqmq+0OKf6vWxYsGwNOZ23dKMj
qQFEUHoe1ZTs7EWWBBNBgPiCMhYTHRyKnK63xK7tiprw6Eh/RUPjTqt/2ZqECKDYMEGrQIDDISgL
/Ai19dDX1rtx+TPP/nOZKigFN9/n3N9YKvZiogwSDCUHugSZLMku3HeQgGgYe29R+w3pimUoyaC3
EYKQk3myfzCSl8SbqOfs80Dx9QdZhbsM0OI4V0a1yLUYtcw4ZaeABEmgBEZggdOSVdTjVJdElmwD
Xgd6WMAX+SwujaM3DqXdDLgc41+S4/pVOipaqAIbBM5U1WIu0C0KhGxMPHNRrmfjfbtkg6ECj2Mm
plFz0UKWYFJ03CnsVELJBxKtybURZOgPAl/ilSHlS2Ra9WbRNnBc5DA6Ve84CuCU9qSk59oiHtVu
qSrZG+HKbWC4gEt3kMsdJsAY6ReSj649Le5/N0+UvKKuCePkEQhz60b0Ee9KeIbx7RSUBDeDKbkc
ixZq+31uoUKiKSjySPH93r4ae3Kc7fqY9+mxTGIJlGixtlDcYi3TmM7rBCgnfsizR0tWBiYyFHgw
kE+rmND0pgqsz+1GsXp4skU5q9GJqvdERlrJVoNXqy0EZylkXvW1SwFRDxhvld4qTuVWi+ZZ0aFC
0V7aS+oo2ZJcwuPOtEgJp0rNgQcWthPKRO8Vvcjd1HYOKI+IUSqPoRhtfAa/iH9Z7YSBz1ZStpmb
eE4hik7NBG6bET31xwZPv91uPS3PRE8ydk6hEm52jjuDYicxbXWguEqEu2L4EGv3OPHUSJPYkhjG
ocTBZYwFdK9lMko1LWKV4BEb5UzglpxqqL2xb6L/ToWO6x6mJ/0fiDMqED9mtkJWLBlj7S2zD2ph
eKWT7C9vkljhX2A4g2oI5tGGCmCU5LyOP6f2GIcffwcCAfDrJesnaqd4cwkxRr5x23a/YKYbSGwu
gwgdg+E4oDo2Lf1NKqPoqWkaLeTASK09HS3PHnuJ7xFuvYk+a/xnoJKBM9zIIagR1RfcxEfcT8Zc
rQ5mUbQ7jdYPUbzKEqhCiUAICQ5q/HbtTdi2wBUNJbNbutyNw/K0hqFk80UQmJZFDROXfQRvXFgQ
OdWk1SyuAim0rZ2pjEFZ6AHAi4VyWoKh5CCvfL31Os0wCGU2HFDJuKzDLgoKr3qi+xFVc+9JAttI
97ygcRukF209rQ3QwKpu99chlXhSYdS2BeBcqWMkypzjrczXr0ef1bLEeC5q/GnHqIQS/x3PKxBI
J7rK5kyBK5xzNq1ptlqkhUhh3bcxCJu7/XzA8OsHY6+tyJnJ7o5CddjAcS5HTaqhSUPArYvhq4Xq
h0ilXzZTkbvZSsS5mylFYXCrO47vNEez3tHyrpYxfwmlgC5jXiqFM+CJk7VmyPQZxMp+MlK3mge/
TKLgHVK8QPCX7MWs1GUxiOOPQx6AscLDJdWnw/KexdrAcNajWKS2+h4vXel6k1DNrfOb7r9PCoeK
bTA4m0kWsyzHCaKgT+8m7eqgCOedOcgaDcWmwxLbNlp6THD5v/YEE8je8mpYcLWJikk5ghAYHLeI
GSvbXccCeZHBzAvPcJap9SxSDskxT7LoNA/tgPIQCyxUmEZVfB8aLX94z2a+/DJOJUut/h9pX9Yk
p65s/YuIAIQEvIqpqrqq2z3Z3f1CeGSeBGL69d/CN77j2pjb3N3nZYcjtk2WpFRmKnPlymSk7Wi7
Gvk8mq9pdGHZvwcoL7v8HxnWygWWo0rntICMtgbXCAr2XenWxc5CtvzTtZCVumR5qEcpVN8Np4s9
TE7dzzxiD3H+73FC/1zNSmckxsIS0S87tiD6Sn8pmo8nismE/5ci1QZgFeIQDKmLDTS1dbul2SmW
mg4xXHswopC4IAiNH6Tl5jPD4G880I+k9N/XiUUb1zHztchlq68i13EuE9FTiNTS3hnSEyoIhLzp
yVtLdkzJ1qGhdMAwXQ+WV1uj5ecWYUWsWrZb2UgvkRjxP/VS9bg/NWZxTus1XUlag+T72Bb5hEqJ
mxRedy5A8grg0I/oWP9S/f8LwGvz3EC6ShcSW2Sv11khG+T1somYjaRK82uBmI8H9jQ+jCcD4IDU
C709oPGmkbmWuDo2xbaTrGshMXyT3uKfu4Phjg45/eaW3ffPm1t6tcKVUSvQXEnkCHn/nzETiFMH
SXkHhCWon/17xhdLNQjuAPqTQGW7zsrrWV5mo+httBCeO/Zk0H8PjPqngMW1Xqm93ic6CI8HG/jC
Y5kf4r3JaNsHdLWCJTy4EpDleAcUoDtwtbtl4m31DPYa4bC7EXib2glvc7rzLNiKN663bKURUVl2
tZ5IuLfkTbyGxVlvj++bit01rZQgz2MbBG84lQYQGM1NTrbHzsKz+MKbFzrjThC6t6JVkFY2o1GR
GOLK5r7IPreGN2g7jmRLxJUjMVcimkYbGmuGfZ8Ur9a/jhgSPHzgLXV9LiunW4eR1o8dVlEB/cm+
lvKzEZ6KxN85m8UT/WXzgJzWKAWjtrGuAYe0qExDYCWdO1Zc97QDc+f7/OtCKBQ6xkcco2GAR0hD
fzlmaKxWFUvMNiBWB1X4ZQXLQBdQCmGWJUE1fR98tek5/ghbB6EyakXICqi2Lkyu9q8y/UZGyUM4
5fd3cUsdrla1LvMoetxGEXKhroG+YrSLFdLLjL0i2Z6QVUyRqNlY5mZrL+QD6sl+kfDy9NY6t3g4
8qUzpXiUh73a7dZT4Xpli32/MkdIAlpxQrGFqvBVdi73Osw337/XAlYGtWrjShoqBEyn/Al0CifT
gb6PHv0Ngdor224vB2NHUeNZytErS9TYsg3bZTlab1wqNgY1rfj7urCpdJQuHsjECM015xyxW4OM
Ey5UCSx/E59CvV1iWRIe3pezuRRqg9gOHLegwl/dJKmIaRqFiqc8OiGjh91xDttWm2EwlUkAbgb4
4J9Hr4DqoW8boENilLOP4OlEBymQi3Mg3fiQn7CHOzWsTQW/ErgyqqOJPAve84iGqsA0Lt3sleTx
A5t2JWK1aXMrRZlOuENqfhrshw/MqEB48Of7a76kkYDl2pJYgprZTgNMSNz7JPz1Xy1CX71iqrIh
kWZDiCBeGJ6mvfaqTQ2+WsTK0GRRFlnZgE0qSx+oQZ7bX1TjkJM9Io5NDMX1bq2MS6myypAlBLG3
LOcSHQFeDuy06bDRty9LpU890ONuCXtvfSuTE/ZoSjJm7J9yWKYr5O7oLgAOYHi+jY7FDcxLcyJ3
j7ho0d6/HC2ylCry1aDCX7/RbHMCyl1gsbrMo0DTUvqpTMqTmsypgwajJzzvGj+32R5H0/at+iN3
2Y0rC55WeiG7ZbVR65fWa116df/0vkLuiVhZilzX69pUIKJMn8dx4op80M3X92X8L8ryZx0r6zBP
hcz7DD62e1FRgk5usvvKscHkwQWgXrrLvkX+HvRgb2ErczHNViIHspgLjIDLLklzUc3/bu/sVd6j
CLs4RQoLoYP22tOjzWq+W17YVvj/bJ29MhiG0oGnUsEywqHnbY5BInmG3uLsEHV7Xmlnx+y17RhF
JCp9OSX9XLOApAdjj51wT8TKalR6a8TT4iYyeKPCErwufhq12HHji87+fV3hxG0MqEZP9EpKTVo5
l1qDuKT8kbLjlD9Y2udGeu2HFAAcACZFTRU0/6vD0eKiLzKy3M+5uJOV6qqxdinjLnj//mzu2pWY
1cGUUWtregcdIJVyn1moQBP7EPeD99+JWW2bUnbwTZDlkoIeaTEfrCw5gSTu+L6YzdO5Ws3KhNMu
70H1hdOxuueCnFKkI0dac5odJOiq3pe1fOsvTbiStezslQGldUtiBQNM3HkYnDZWXRnv9X/uHc7K
RssuzFAAxK5pRRmkRhEoTXKwlD2O/O1g+2opa0MdF9RsbCyl9ydvITQovwBxDvO5ZLeMeecK7Ypb
mew61ksqDKh2bvMSY2mbQBxyTNIM/ocUk+6Y0r2DWllrDB8p84Euq1Nvw+ZQNDsv8m2lYyCNXpik
MDD2n4og0lYLZwMvcml238JqCKxi/Fnm9D5mT+BNP3xE7f4jbe0Y1K4b7SZHIqiXxBnzDuia/EOX
9Y+IlenJR7VXWguvodC+7cmxs2/NvY7ZnT1b+4NG1snCX42LCkbKQj4o1Ynh/dqWlhOJPZu9rQB/
1rMyPhbp5zIOcUB19WSlQdc9vH8k/4tC/xGw/IArU5CaemXXM1aTtl59RLr2Rv/UUy4rDrN92Ael
7Qpc2Z58LAbQqmBF7DJjiHkbJAG99N4ycGh/ENi2FfqzupUVAjq7o9OA1dnpWRGPzArE+KErCvgo
SF51GwC1f24gWIJEPUGx3ajBIz+P+cTe3j+jzVjHIhiYgjG0FhiW/ikhm5O2bBsEIGbcOmIAX0fO
HrLq0hlixxxsatuVpNV22UnSTkUESaP9HAHZru+h+TbP40rAarNYXoO5dV5iqSb91Gamp7Dsfqyr
HV+6J2ZlpbNCG0J7eRNryRv7DejSdP/9Q9kTsbKcVsgSFDYhoqajS9DaQtCjP+zxru1IWZdv4hbj
n+rfj3ujdqjuSftHPT2/v5LtG2kDa0sxyBuAwZXNLE29y8BlACfgSE93Fsr32Aee6rjwn9Gdo9ku
EF1JW0VtJihDSAU+O3e4x2Smc+0nI58GB41cfOEcAPSldPZqKJuJHwr8KCYn6QsP6GqJjV5nioYo
Agy7s79MOcsc/YkhyUgd/RC5H0oBglt+GT3IkIRe+9U+btJWb9G/I9zZ19zcVR6MowRXWeHbR2PH
hm/d2itha7ca9kybZtAWuxNthmNjlNnjPJpkJ2bcVJNrMas9TEUOUgoGManmLhP2Frx0nDoSXdoa
yPlC7321XO7oOkZFytFAExewI8BV/NPqlYU90s5AC0/ZyUPE0Gj1YLQDR+zFh/xJ/HseIUy/tnRb
R0+XhdLryjJFAwgjNNACuDZANxHwCOOoHmu2t4tbwcO1mJVlmmPk7TEcNwTXfczF4A/l8zgfm8Sj
ewjjLdNxLWm1f3Edd1UVQZISe5F5Hgp/2hu6uC0ClV4kU+H81rXeeKjioq3QT8OmA8xsiXz6v2dd
Xo7lj4iVR0rsIRGMVqFbGL5qO5r1JUo/UFujOHCQHSDH/dd03Mw0shzcYYDm1vcZdYfmsNsRu21/
rmSsoqwySYgSNWga1IMwyG6awHZ6J174QoBiP5DjXlF80yRcyVtO7iqqo6rQ0jiCvHnyleI4ZsH7
l3PbGABASgzk/thfM3LtMBlZHqI3rfF6pBpLNzyqRwPkTrkX+XvZ2009Q8OlqRIg4/5q1NDLqgCg
EUrQ6z/V6mxYOS/6Xx9a0X+ErJszcqD+GashRD3pzu8GSJ+51Rn1XAcD/fa84OLl/rJuf5a07s0o
bZWNmYA06/k3StIE67biGGi0g0bsG9NNBWRox6EoeugYerKyBmbUqVVpaktDKZG8Oxte7HcH/Sk5
F0//Fze/dWQM7o9guIqGAsJKnlVVhSoWn2Sz56HlkXUXl+77J7YjYj1jRVrWUBrFAB03g3T2rf5R
20NwbWZor5axHvFnDqiGlSlkxOf5Lj9HDwpHP9r9wgEJio3mWPjyptlpDVlM2lo1GEHzMoZGIF6x
ViZPYnSDGpYdMO3Wc5ZeYpa7SeZH094AsS0bcS1n5fHK3GimuWnhINqbInGL2H//fDZtxLWAla9r
uyHrQwsLUe9Hv7klB8XpeFOh93tBjO3NlNpWhz/bttI4vRvqSjEgLZPPc8iNceR6uHM0OzLWkVbb
TQraVSHDEr7VPZGf5UfCkKs9W+e1YVMpGQ0cimyeGfneJoh79gA/m6sANsICqs5if7HFh2CXS4YJ
OLc2P6nhZ3t4ZtbT+2e/J2Klw2OOAX+DiKDDw5dSecXYgq7ZiXo3WHwslVELyCg8KFEvXqVGmNWC
MIghQMTTaGFujn3DjaSjg6Qq8vcGOm3FbdfClst05VBLMGCrPUtDjCod1VcxmQ+AIcujgQHQTkej
5DDjl/KPbOKfBS6bfC3TTiXJcsich8c8cjuBDN3hfRGby2KWhbEIaFT+q7EFoKx2RPIqdMex4U16
q9F7GT+E9C7U/z3NMY7rStTKGtCKtLXIIKrCAN70vpB7OJxNnbsSsDYAsZ7VZYKQJD3PL5OnPeUu
1mXywa8KR/OA/XlIdwnt3t/Av9pclE6GJOuXKNuObsB84ppMenhe3Japgm6U2Xv/vLb9ON6wAHro
JqalrnRCw4yTqu6xyNEvbv+Heom23MBLlvnqjfGg7tyyzfWZICUxTfSSomPwnzo4jWo7YC4HTq3/
movYqdCuamPGRPMQsb2RfZsHeCVrdcda21DmYbljYaNJbtGu4oURm46SlXsNXduibI0QBv6GvxjO
pkzDTK0YxzYYL2zkvSy4pe2c1fbW/ZGxhIBX1zfpOlbaZDEZIueKhYf5p6Y9VP1jtNfou2j2XxED
7jBbMDPA9a80P0JF10gHCzlcsKLLoAi0wA6Mg3l8X/k2AwYb4RDB/ArzL26VnOhCiyMY9U7V3H78
LvN6J8eweSxXElZbNqdtF0+hAhhIZKFTROH52HhT+iEHaNumAWi5tRA0/PNkeiXB4VdQ6jgacydX
kpRPmJ9Heum+v2ObIRBeLYsUwJrMv8BZ4RyW4YgFpWcQoi98WIhPnJY40wepnYBAhJUFgcfv/yz7
e6VyfdRQkrQQl7GO8bitQs/Qw3hvVVuKcC1m5d0rgNvixkTLkB6Q70uLZ+y2CtfuqzPx0tNwiIO9
OtjyxbWGX0tc7trVwvK2L/A0g0QTvTelcSDAzVvKV7k3N3xPzspJtSYD806NDUw6cmtKxU9BpdFN
GAKh6zu59k1Tfr2mlRaail2oegZZwwkcr0uLQ+yrx+Q4vej+QkCwS/Kz2Op3NnH9YEospLSMCALn
Oz0QqPUUAXsqXqbfnKW5s3dmW/bvan3rt1MxqBEgSTAXMVPOUR2oc+wIWoC878sHKF+h+AtqkBh4
5IIx+Z/6IaMxTu1GIKTFbMfOS4G3zIcd87cZcF4LWa7FlRIOqhapwE/AP40AfS8krNEFAWd1BnHk
YQ+ns206rpa0ususKaeonSENcDsfY1GD+mb4xPjsAO0UlB+BVIHpk7BlCAqyvCvMDrXSSkkjJMGy
JgFZf+mquGh5pO8Y+M37dSVmlUOuNSnTokPaI44KBzW50DYCgCLZnO/Ezpsm6krQypO0iUiKdoSg
FEMKU/Gt23s9b1/fKwkrlVPIRJVxAudOAbr21DoK/Rudc2fOn5Tpqza+qONdhOYA9RLmr1W+g5ze
W95KFcuJRYRaEJ5pp7p1a/byvuPacsTX6rBSvnEKE4wIxPZpUcmFxvUJ1bqP8O5cC1m5kVmzU5bM
EGKgcRt9wsvoHfUHQwWKA/vtKsdq7w2yp34rNzIV06xKAxLV4qbunUk0PPsu9tocdlVj5UVKHcTn
CoOYWXLtOwPMOIbXD4nXeYYvgugDEx1h/hDHgMFNNZD0Xwls6zia7QLqQMrSE2J6shP11/sasalx
yEYBz0VRgl4XCYnaD0XEEDGXqfpgMVQvqjkO3pexqXVXMlaXNlY1UQtteSJat/2PmT3Ve3nrTQlA
zSytd5jhuG6mMlJVicKhU1yKVkIDkzyg3uwD4/9wHFdSVreTKJjLJUZIMYLkkLuRN11gvr0GtD+A
JQ2HaC/3telqLbrMCmCG8Vf3c9tVij6UEJgpQI2JpyjydN2zLYyf26N92faCf2StO1CsfmR11kGW
dRldhZODfdvBKyknEexNzt06LQAqlvY0jaLJf3VdadpYUWRJ8CWFJ0GOpRboe0nKPRGrm5NrXVpp
Za+Ahpez7tL8sPc6jbcuzvUiVmFenSbA8BRYxNBfWsOp9+CpW2d/9f01pX4npqLBEA/FVY3W0SdP
yF+F9hg338XeTILNkORa1Mp7z105q9aEpYQX4ssHDcyhMnJb1+LLdDZheu+bg115K3tQJtZg0BBL
038P0Ux9SR0Dusb86WD/UHcSSJuqwECLij4BHUxAK4fOWoNm9kAUtycPcvYG8yur3Z0V7clYWYYs
7sioZJDRnvTYkYX32+8FURCdk4TLyScOsmPuHk3O9k5erW35XVeh65RjHsuAOa8g0aq+Jjczj112
ro7pofKV3Q7ZLY1fiHIAiMIT+y/4r0FmjY2tDfc33gwgythDr25t4vX3V2qBuYpMizV83ypckTwZ
OleTp/cPam8JK13IQ7spoxEitPppNv228N///uaBXK9hpQhjDj7geOH/WpqIda8NFGcOaDChhRjX
ayfq3tuw1embGOigDEaIaBExacQncSd//JfrWcVySLNNsdJgwyYMVf897/Z2ieJAkgFC4b04Ye90
Vn6hGbRcjSWEdTbKirfp3oSXve+vnMLcqqGImQUF+6npd0b28v5m7R3HyiNUs1S7UMfP73+I9KWN
eSY//1cS1rAxigaMec5w4MS+U+nE55/N3sydzSD3SoPXs2AxSiMVtMIqLNDioOUIma36QNHiFB+Q
avf2Wpx2Nm09GJYgAdSA9RkKNpZukTjCGh1tPry/b3vXcp3uHrQe4MQIUgZn8Bbu0f6QBD1qSpX/
MVjD9Q6ubIAap4XSL9fS6s7oT+PdW5fvpTp3VJmsrr7RxlZLeiyoribHXBgt7PYD+JnrZayufmqx
KkuRnHOt8Fz/GMmF/nz/VPaOfnXdewD7OjnhOoJxe4j8ufmm7N345TeuU2O2iuwRemN0VOpWVzLu
+zhJtEVE1ZZuOWTC1bNQfgf88n7QuinlH1gS2L0RbFim9hff9jSPbK7BaunOxWvYOH33PPbu+yK2
dfmPjDWgperGSO8iyNCDDKWipQ05Oy6cCyqPdiOMzTMyCHLdDM+Pvzi9QbidtHE+KK42Gn6bEDyu
Rn+K6c6iNsWA2x9VInCL/EVRPeSmaGaCCLTKfxnPJP+5y5u7qQlXElaXkgna61MKCWOTIUxqUlSj
EszaoQQTOjR/54yWiPkvvaMgekcVCnzy60qENtLYUpViOaP6OATjQX9sjkBHwGnu9Ylv68MfWeuH
WxFVmE+0yLJysIoVnvKgH7UA2V+nfsj8PVqxzZPCIQFUR1SQmK0urd6n/RiiMcuN6E33Iy9vxd4s
4E3TdiVh5aXbLk1qu4cEViV8wKiW+CMYb5B3L50xVMPjevXeGZOchmIQeMcD3K3Lc4xIo9h7E2wq
3JWQVTS7WBfRCQhBLw5n7IaNzKMNV8vdeoO2WLG1toGKC493DSUpVCbx/69eAb1Jm1RD5xe6IbLS
mcP6rWinMmhlqiEr34++Ec7A5yRRPH2mqtneJCmhjioY2DpU4o09y3CnVeUokR88zPnwDEC5eenD
dHw0WjRdRanlFKOh3eVzTD+TUCGlkyJej3md2Bo3J1M/5hHAiTzt08yzY4gYBPqxMelOOmpRVt6Q
zNpFZpnmtlQN2k7TL0Nb3RgiDL2uH35IqRmvNSnROmAO0bnGMMFylj2fMOKap2i9dqow03mlkPao
ClT26kQdz+GgkWBoG8sZlP7UpNH0ec6bBPNi1TTjfZlbXk4pwCNTGfMZzNDSMSqLcYxmiBwmChD0
YnbdaepLDVV90aANo2WnKTLtSzoWKQYcRs+iHQs+SHFuYoxYpSzlphyfYxrHd0NlKEcRG81xnvUi
mLoy8sClNfkpU+6MqNQOYVV9AbSo8OxWVNwIWzQUMSv1yJwiuzz38bGo5eAwQAM40GGGo4Tgys9x
oDwabPsojeln1cfDWwo2W66EteZnUwyIcd5rfp30gJoO2JakT18tc76XnclBGxyoDBiWZliu0KHG
tLKW4IRN4iWNfaeZWaDaRX4jSlCLEUyFyFp3SpWJV0bFpQIEwvxkNslFjxvAssdgttS3xmz5QOnI
y7m+lYbV85F0DyJBhbBuXC2Tn7LEeFDIKUyncwZl5GWm3LSdiBxp2Y99TP0M8+UTQ3GIadx3k837
qniimFg0q8OTmvQoChfzQwWdGkTlDE0S5Op8Y5sviVleOtZxUgk3L8pTOqgvzKxPeYKme0vx1Dr/
Hpf0Zu6jk9Rf8i7kZlUDXfCrMTtHTPGl0271efbFpPlz2PJx7g4ziV717nNLtRtVmdwW3MNh+dME
l65uvDLAnVHFu5j0rVUYJzLz6kk5GfNXe5I8hdxU6F43/ELtklfgp5zCp96evpT6N1miajqFGCcu
cMZoGrJnh2qdSzUB9n7bK6dfbYWJe7oa8boeDq0c3Eq2D7OCWhr+nJYpT0nIm3B8nU3JZYnmowHf
SMQBHUkLj55fyTtijK4YQtUxtBIJaPWYdRhaijqqMtRvoi54xizw5aq+OQBfDSJv0lLe5aMztAkm
p44nO+q+YsCrxQcDlFomc8EGfkI0eGcmlT/LKOYMZT11CINQrymgWFI4WQSgNqs/WfZxqPOAqVlg
p8Stw5RX4IpWy/quAauhNEcP9UCumxPvhpZr6H02BID3DfSwagMZCT+hn5uKHKJYHdysmPyu0TFt
DNrrZHp7W4Arled999nO6y+G8W3KZyR2wRwz/AQzqysyxaeV8q0b7Be9ReooNTAzz/IM+lmqv7Lq
SzVrPITtyMmAAiUFZvCXqMZfiZyPc1NyC+BpXZ89y7AnLqrJl61xN2TmoW0Gr5ouoIx2zOmRpcNR
00RAac44prln7qxFJzRt3rBUE1iS7anC8Mz8Jew1nlTpbYmZu3XBnDFJnV57SWN6RqMnH2MaJMkp
stvXlt7OXR/y3syDpKp4WQlHIV8wKQPYm7C5TyhSvPYEO1rBUlJdcCqyU5vFTwRjGaoUcwu6Tj3B
PHu4IW6KE7XCyqesuG1sFA87nSIPMKR3IaymMDsEOZlnETw/6lg59AUVvNTYOUYvYK5AUcz7Ip2B
rETDKxhmiHprZNYJM+AOrdo7ookw/c2wviZD41VydvqiC1jS/+jAamfPyQ2jiTeP7XnO2kukJrhk
ll8W1Tk05nORmlxM6cUi7Q3tki+YWvRJaribtqU+TlX1raEl17PimCT9bVupx0rtXs02ve0acF3Y
pYv+yFM1DV4xDAU3wTLJBvnSCeuz3nZ+PegZT2Kkw0PlCQ624qOdPmY6uF5gjFMz8sbGummr+2xm
XqVVD0ObOuVoXPK6fQQzg1MYbRD14jzI1slikbiJbA8TjKFqNC6boZo9BubAUonMvmex5gA840VK
8yyp5Yxp/JCFBs+j2aMaEsx94YC1IGBT5Wjlr1JPvmdtElg2yrv9wG3Sn6mSOhhR4hl9eFJIfpOT
ym/V0utLq+ZoYDqqFIFU22vIHobflCZ7Bt02cr7EowXx1dG4ayLymOrskANDNZnTPYnMg2h0PozP
6EAIMjMMhqQ5IEA7GIOEAYi9OtMC2n/F0FQetXgm9j/DeXarUUGJFrRPnXlJETOaveGo0/eu6M7l
mPkx6JNEVfOsnF2jeyntObDK5lRpoN8jykM6sksVSVfknopikawrPnXqgdlf0a/tmGHjNkl8kybS
EYVxGKP8Vkj0g6kDn1XlxjC6Q4UgHBhldw7Pgy4OshthSjOP6QUXccTVRj+2De6V0t5rIIHQ4DdL
mh/TeXhr+vk0gjgZVpWXYefH1nDsZHKOrNiJM/JETKvhiuhOJUyCmAyH5oe+/9XPmc9a2ydm7NO4
9BnpEJHlbhmd08K4aRP00LDprm4K9McWJtfS5GesKwuhu3WvYdZw3EsEPFIvQchlOOmYgfdTa7yk
ZD7Vh1fCvrDiC4YS36YlciSm5c2YgVsaJ0JhhToyB2mDiqGtPkjzLRrSWypfNUUChEKDqsNoSlOg
x7BxGsyK57FlLCbxbAjj2INLOJgk+9UBLnpKckF507MbKsLJNwRhd2VtjYHorG9hgzblLCpNGKKk
4mlkWLcFYiUe9mnMY5kX7qwbp0QHXTeiOaD9RB3xroG7bbJGdYY6+5FA57lhxZSTVH4hpX4QEc15
XysaqDjC8AWRlOBWY11CqyrOFtgt+FSg1homfX8LFG3pdfNQOgNIAry8Eq0zdQrMUaILj1qjzWGH
pAO7/qCE0nA03AUnVsr4ARHCj9yKksAMNY0rTQ8tSFR2VCw6uCGNGVeJQOZ+Hj7NbUNu+2yqHkWZ
ECeOzPGYTqMWlEmKaXRCZXipmvRc6Jo8MkHeRDzgn7dJFTSJQMFWN0YPr5rBwUzX2lOpnHiRT8EU
N4VTs1K4Rjkh3DOSOykn4sDo4OLiqrhA2VSOikbXWytOIzSraRVxCKqBTqK3Kad4RDs6Jg689WEx
fUsSC7iOZKC+MUb2vZq00cUqSvmk9QDZqfUSCILiXvuklpPMEFXp9gFcjdQFpdEhza3MoV0L16/1
ZhCRCWxDIoQzMIcETV9lxBOmFB7pJuZHHeqdM51mp8Ar0KkS1gZ1i18EKrObUOtfRkX0bhq3Fga6
ZN9sMypdQD0beIQwdysN3nvsB4NL1IDAAlYmj0Idgby2lRt0G8aOlSq3hWbcTWn9aA/qjRaPkVPO
xQFdaE2Gf5aObjNQxlM1hdvtzOxI0lLemwz8wGJuwP2W2+c4Kg3ekNLwI1WRQT6MupN0oXSGSnns
2PRsZOODOtGQp0V/E6rhG5tmvF6M+Ub0hsHJSH6VQOQ6RdPWPM+6i65YcWBJzLISYSodk6SfIjyz
dCW50bI547VdPqRZ9ZoUdD5IqpcHJS8lF73+0jcWgzNcLptO7lLVFpwJhs54m0q/peTV0svPdt1a
DkuV+WgDH3QuaiSQcpowp2hz6eu97D4RoXUvbUk0vPGa3k1Kq3K1wb4z1aRwo1TXnIFGj8g8VbzP
ouLUKLrK4XTrwOra9pjRpdpOldduoJ/nDs+GYihHJ01Ruc4KxhAENuwomyk6qkMiAwB54d1B6hWQ
UKC01A9vlTU8VKTC4OOuULzJMCM+Vn3FzVr7auEKOsOkf5eWjHmrFl+VtP9EzIW0vzPHS6U3mlOB
NugUpZ3mjwzuaB7gUdQ5k0FUNy9dGnoKSltcYQYq3LNKeByz8JxJXXWTKMVukrkPCjO/b0aZ+Gqn
YkitqQF2aVLxiFdm6GBg5INeJ28ZAEpOZQAyq9UE0wiNCvlxTbmfWqHgJiAuVHUUnxVbebJrpvgG
Sd8kyrhcWOoY2I1l+yrCFtHUxDOG7luiZbFvZQqoIOS9JRleSLqiO1lav8QZTGioydHti8T6olE8
wFt7VDxUto5kGpaDzo59bQ1cK2Qc1LRmDoss4Wh5O/G2UYiLDqjUxTI/x3GG+YlGbPng3JU+y1s0
utTqyM0wIhewB2BuQJjoF1b14IVM0s5RMcLyBSmuN1Wy8JiPZnMOVTvxdcBIb8ZMBwvUVM88bAdM
1c2z0i9bdkDwPPpUjgNP0vg1SlTp0jCquW3OX0kU6p8zYUZOETe5oyk0vdFS/am2ahW1RtG5lpqj
AydPHkv0TvCopykXSpt6RZEs0X1vcoI/cdkJ26+Wt+WY0/s2b0YnNDREo3UvnSZTTN7N8UNbTDCb
maU6U1pFaMrVx4sAE1nQdBNcsRph1uMAYNc0ROVnZCMeLEzczuIUCYbCfBhmeQJDDHWWzK5HEJ2C
+y38XGUI9ybb+mXGentW2hBw5jC/R8BnOIMOvrYit/HXM8PVi4jyUihBNMfiE/jlL/ihNS9mJrDn
Ws4b/f9x9mU9cuNcsr+IgETtr1JKuWdlra6qF6HsqiJFSiK1UAt//UR+F7jT4zHawDw10IadKaV0
eE5EnAgTZquxb9XiEpSe6HsO4uHAyPSEyAiO06j296p1v8pEzyfQJNHO7/k+MfGQwbU8KdxqvPqL
Rmnmqk35rdiGQ32usNV07Maqz6uQmTSpyXGiSw9FND31aB/SwCmrrLb63cDsT1H0K1GLoDTqr6nw
8Vuta3PxZ3t24nHOZY0b2CoWpmi/wrwM+0ucGLzdyr8GWuJMVqjRlpePZd2ZzE7eFY2Z3kjqn/jN
EMJpIj+bkiBJQ4KBULZ+kOJoQdeB3NW7pZtf45Z9s6nVWTdalnY9utR5Ms/TbA5x3ZyBr6P7rj5Y
F+2M9VqI+2c88da+YvtEZaOU8tjSdkpnZz10xnPTZqBqR0K7bkjpvXUaaxUOnp12hc+5M6HYt1Iv
O3dFv+CG80sLx9JsGizLvQZlA8fenGrMSfA2SujeoVhg8Ab/ga/8V4TGdg9XGtjBO+a7nIM509wg
kA2mlPctl/5lIOQuYqLCYywfRe3oZ+FOF4zInyoETtUF+iR1eGTW4DP5cNC1gJ/AKIMs1J5IzRBW
mZZBnEZx06cO6S6q8fVmXbWXTSrkO9SxKUW25C8/qMY8mJoder8hNQ0Tx5LPX3EbvbRV9DFxz+7L
WL8G3L6JqOo3nURCSGNYVCwcTSGj3QfgwxlraGzdO6tDMU3UX7JM3HwqwxHHUIn+P371xy5Jy8T5
bDE3DBaLhZWr5jildp03gzvWW4+LoxPaX0CWrotYMCODYs/dUvPMFQYqDN1eAj3xy1o7heNyAmGT
NmlgHLWpIohhx2B+64HVbBYdIuy1bETmlwTrHCZA7Y+DZ8/UTxVyLtNeIC8KGX/XYVwAbgTOgQUo
DryWce44E3+hIRs2liBy2XrTWLhhC/8GCacqx1mcTedjZb6c+m9Fkl0wr1AP1spmA46wrDNDXJSl
ssCE6/hI1nDASBksAG/mO9a0PeAC9PK3KW0Uw5My07Lv3fhQ9fGU9/CDP1aJ/KHcZEh51OCqOdpB
NgHJ9uJL1I6/EBu4L2UriniQDUwPV5l1XL3VxDGpjdnPSFfknjCIZNpWIWA3XEDu29ub2+xaWu8n
FwEibBrMZm56ZFREIp8Mdnp8N/DOZPEBswzdS9e78KpN5ClwEf/SuVWSzwNOdOGoGgJn453BUPSw
yjSq8Oeg32jcNxwUekiJy/0cTS2qaxRpeAA06AoxNW8T2q+ps8r3kcdA01r8XBwKTyAZvnMM6ga6
36G66mbGW0YH+E2TwYVB0wxsXeIN1xwxxWnVmQguNyjgtXR1nhg4UFa259Dx6qs0qCWx164ptsEu
OFFptoaJBk+jnHSo8DUXnAIpPh8FYB33rtDRSfvtMqSIKnxJODjElnrIQ1xKKL1WsaAW6K0RIb00
cSLuSxG6mfTC+nuR89fsyvup6uHpEbK7GXx3ppmU2bSucYodElNwS8YnOWuEtgzrfAVZja9dxrAG
b7o6Reb7lLJ++kySZs1FhL+1DFPEUy9Zg6eA1A8IT49fYit/DQkeo8o218HrZBEpIfGwYuu9UyhE
zcDMqbRqPDmo8veBJjIlCMAaU8ZD+n8h9f6B5P8GrxtbsyqsgOSXzrlrdep9ue7jXwij27/xO4T/
T0riN3qq9tfKmA6f0b9O/8mGQZVLu1eLhZKbcOhvYTR/ZHH+cUm3P/8HY0AghQAX10EvSd4Vw1lz
WlT+75f0J/3aP6/oxo/84yOW3nQzxdLKBjxImrR7AS39sB+dra3+Ysb7N6blN0qKjy2wAYV7h+M2
C5Nvn6jMr88uf/n3K/rzTYMLLMId4Mv8++679OpVhSuuSGEivcE/ADYDuv33D/nzbfv/H/L7MscQ
87oJGnyIr6JLxfUhAuwMxHIT2zYDbP+XX+nPco/ovz/vNy7MxkKOXo/OG+fzqTyAZsmqrSn6Fy8T
OVIP/vZ5f7mJwW+0WN+XXaR8XF/7i27Vx02LwTdNhnP8FqPLsvqeFX8L6PzbZ/72AtczcqvCEp/J
ydmo08w+hvjt33+2v33Eb+9vC6QStkD4CJFsZ/eonT3m0H//iP8Quf+7Rvz3T3X7Dv94o9oeA6au
8VP52/DQ5OUeMP72FrUw/OWT/nwxWOuF8AZeIL/baWO1rC1XCwaW0C/MN5OE0YP38e9X84fPCG5R
3qGDzPU4cX57acNIdpraPkKJRyP12cvtGP5lEeFvH/EbkSzLZhTdOkQbMT9yUO/jhxTFv1+F+wei
/39cxu8Ck4AbD/xjhNfn/0k+6b47MXjegY7P/v2zYGj1h0oHow9QvFi49iIsx//PJwAHv8REMEUb
NY8vJPQSoH1so6LxgdVTnZeUPndoOdJ1mM+LKwBFavQUDjiPJIRj9PyGrLvnziY/B1di8hEPhqBn
d6r6WkZhJg07jBHcSqy/HcR8CSa9qwOggHo5r5oVia9/oXt4SBK0e0GZ9cv60U/iapT/4omgYJF6
JgkUVhE/6oZ8liA5U2yK7QWn92ZpsrrSjytf7m89j+cPkLQPbY684ZTW0HvwcHi2RIxpU1HQHuvZ
n1iOlaYL8j1FNtYqr3x+xh+UwIS7rUPoi26BNyzjm474C/fbB1CbWAxiBwr8MmTVkXrtfRRhLLL6
vE7AEnyxiSIKpWT8Ym1T8DV5HkyYS+bvkgj7NhKMGlPYU9CnhepNWIs3rPsWFAxgiWZWCqA8o/iG
NSCCdwgQHPccLO1x1M3OE0D6yQoxgdnc+LO1Qbsr5Rs6LJ6S1mzF7Q8ouzj+2zzOh7JXu64HLMnp
Mxu9Z6JtzgbvBCM1rBXLoBhWfWhXsRnmK+CPdKXTOTRLmjjjsanPMgZfwMI1XTEhJj5MwCtnM8op
1aOfgtTZYz59ZqCTNqqE3I2MGyeSBUCmtKvgDbsM2ThDkBCFoKeQw52g41fRL9LVxYCuKpD9noZ3
MoQvSjLhwNOA7+mZ+XVGZVhn/8FDwHwsyqRDIDK2fITjW0LHTMmB5XG5XEbJ8QUZ7neXYeUN99Qg
ZvFHg/cRW7oFQarjEDdF2RTCB3qRyHlbh36NFVeVSow8Iw/zRsuUaTDCxsLafUllnTdLX1g1pNNN
vNPSD4L/jZhvwFFHC9fRCIYKQC3ypAIWGixiOwvnaGMQLY5/XUFX81We6qgodZXDz5plC0H77i/P
azdlDowGUsEnN8OsRxp5cKIkBd9wz8nwPUVXW0GP4D1TPzxFErQiHzd9nBxMCCP4yUkrE93ZhIHJ
AKxXHeaSZwsyWQfTHJrhhZTAc3XfHYchgoKAZ6WVW0TzTNL9Ibthg73bImzmtB4w0Le6IEJt6mHI
iAUov9gMDgG4fndXhXrPyn4fTDxbtY+Rm0eXJClPfv2rFE8oHkdnsJntAOyMXXwjtfKlBNw73zne
vImjIYv83dT2mVcWTTy8dTTMqMBWIFiIClqC2ScvNXr+QMHirn3HRk3RJ9Um5GV+i7RdQOwF61VP
TeHJ5eA18c7H2yuGGmOIm/Ph26tA9rOvWo1Fs74DYNwmgA1irLSt5Qs2wM+x80oXvYnVCguMNfPB
SQ9hki94GNeu+pokXM2Ch2kWeT2wbSWxQDbMhx7TOk1kYRjOPD6nfI3wcJkH2fYvIuq2Hhy8W5Sn
CGZ51cwvIEluD00hgL81B0q6HCTJK6fx++i7GKUAyvrtvoqDU8tImmCy6p1VA2MBl9SD6cFMREBl
jwtWAfsxw6v7xBpbeIxvvQBPWO/uFuUVjT9dE/eu9Za7pdZXS6PcJl5WKXiXgKhH6Dg4DTrIDF1q
Gi0BAAqbLfwQD+EPgJj7ECjsVDOAcKeKVMWArFtYt2YOkC7FADEJ+KAHJwnbmwYAbVR12Yopf6Rd
CjfChzoKNjVps8QHGU/iYoz6pyk6BC0AaDz9XnPfEuQDE7yKZb2ljsD3fddgGSv5A4zFIWmwKZWs
EwjvJZ3B1gwAeZF/mrU+ZGvi5wL2C1ZtOdPHrmlSDzIVdA3AdYJNiNjKBNGvQOIWEJ9t81oCd5y7
IIuXdo9XU2pzGOUdubldRzRjsS7xJn+uyzWu28OE56oNgh9NU+476xdkTvaJs7N9nGJXNY/iJz/k
Z5SFOJ+C/tBF4W6t7I7dXBe4cYB2VBftqNxM9H7ESH2rO3Smj8oPsnF580NUXKuhZ5GXyb0u+Fo9
FA1ErZca6UEwn8lnLjNXz5Ac91urQWniRGqCauOjQI48eR479TYCp3AhuJAQNHAdP/AwyOrmw4D5
jTxs/Pt6T6XY62bY+qUCEB3kfrhuIdfIo+hX74PWB5NetV9SijQEiwgf83Q1ZdpWH8MabwmBBAls
VFcP+Zic3AVPorabUvWpCRHh6O4RLg2QAIs4HEiqO+fVrIEVrADbw6fW+VzKu6HtdjEKu7KIuI5O
FX6ysmGbCq5jrV3zSGognbuqWYESxTtXzpsu9u6hh35fUd86+jnULejEaVubeEMBIC+JypkBaB66
286D3n+RQJpupwG0F3SnrLMJZ515AGPA5QovxMl8A56CjDg0jZt6xzDwgxnaliLYKIrQihos2mC2
S5IcVqfPSiP28CbZNCBVFu0fPV8AHLkwAIrBsq9rRFXhWdRjswso6EiE84q4ykM9oxxrkLVHkJyb
hTmZaBtc9zuz48E33o33eIDo6CVufER5siIcF6T+qV3pRrsGFu+hXIGNwU+Iurmb+JkK3pOhA1mA
XwE2zGryisWRKap5l4bufupePfJzknKr+UfjdeA1HFCCYxHM74F96EWTCuGeddfm3CfZ7LbPZRNB
VTTtJjHnycQ2XAvAyOQSArQhvE2nzhRj9XOsx9zG9b2Noi3iHUFEINTK0JSgErTRPUEST0WxYCjL
Z1ntVqMOXu9k2qtPNibHqG/yCDfKGyuZumbcriWIIyWXDBEBJ3pTkxgG669FpwOPoGXwN4kFWgfe
WhMwr4vYeH53z+dm5wAMtQmER/W41aA5Izwm3S0kEa60sJM/8ERnioxXEXrFaEKcWFfSepCcO9nt
ZAgIAj2HnyJqgOe7D9iBSI3j5hWWCBcoXkv7HZH4UtP1cYFwWOEqW1oenKbawqMjn9z2XI9Buqxh
ju3/tAP705UDgLn20PlRHnYPdgl2uL8QhLnva1Cdyk6fR4FHeK63wqNXNnzqef70R7MXEBy6KOVt
v3xQURUuwc8DsxFl5sLGNq2GcLO47YPjjA8LTtPIB2S8Jtekj48jOp2EkikTwXhf+SxjaoEOJMk5
0Avoe75Wc1xUnOEQWKsWD2mX2ZFtaXc1UMYv8hSiJcRX9dBikOmdRCAZZT6J5KjZBVNWFoVrtvif
ax+mie2AT7AN8YMjXEmzcXWvdpoem/Db95vPqKbwh3NyHa2g5NsfdvokhG0Txq+AuHa9x55mqEjs
Uh9DpnIbmmfh85c2AHGrCo+eg7n71TYkvcH2C+6BlE/r0BYUl0u8+W5e1yNdazgptFPWsTdWS/DM
6/s66AfftR+lDn6WeILozfea2710HOB77sbjzVs0XZph2CGyDodSfZTzcHJFCV4PWw7lN3DBXVUj
kBKtbVz7MN6sHiLwE6XvZA3ljzoGMEPlfczMm8Wr7hn2JaODV986XhJs6FTvBCQfPZRkqw3vvLbf
9l0SAKmcc8Ftjk4r9UKSIwcq71h5itgji+BtHrlPrmuOPUheCdVHp2Dmtyo8EWwF2h7mYzlm1Ky7
Bao8Qa+OBDNgO/ROtCdF7GAy6Fp06Y5sANjbCNAuftRGNTsINNOEe2+9hOrGCAcFzr+6UQBBx4S3
8Jsnas9d9QSF7CkhBBLDaj/E4bWkLVJY+vexOhOp7qZmgJjBBZijHqOQI6jjtnsGFkLNh4Et2LLh
eEO5BqwKb2GvkvkY2DsGrZLSIsObcV/XQmdiKOHS1GfN2p2g6NghI+GereOB4D7VwtnEbZKqLkr9
qC6Wvt46wsBFYIV6b4EWqvLTUo4P67K8LzEqTpXAScZJIcVEn9kVqobIYIDJFXrPxH7eeJalHR+h
9y5cH9ZbcfUkvfW8OPzoBR99QLM24FlbOW46Y7JxBuARsX+KW/5aJtPZtY13XLzwykqLuSvMeVD+
0FOIad8d8bjXeeeqi+TOYzfz9wSyKaUotDIoxoCIxQpyp8Jo2s8niH9sRivxNoFtsxBdgHRNB7E+
yoEoHK/sbXDRUpcTkg2DJL6L3LEBXaX2bQ+9DJv0GXwL6mBy35p410CbHKN1S3yAeIqNb3PibfnE
HsG3HD0Keah27EG6oss7VYI+SNBhIyQvQDxW55J8ThA16Psfoq6+S6g6IH0EX+kGaCdY+EHCKQ8S
9gbScR8l5aPjNkXPnAcZTKg/icjDZd2Wo84sAx/q4CUNQa7M/XjCD+88y7kpC98HdcRwgui3kvmv
pT8AKB8ZTo1y2gZmbAptHLDGJfp7fwUBYAG9N/BhafRPMJQQf0C0WeMxGGyZlQFGCDDo2WKWX4yG
YK7qvRegS3D4aR3VbkbuG8KMt2aooAdamJu6A4J9ysbdjaJ/AbtXuODPNv0Y3TstrgKi8uvQcIxZ
dbXvwwSKvtX9gcyjHz2Pz8KBNBjFjW64CRkGBdyyhtbTlg7OCWc6QmnKLKmRqMlBfgjGi6Ur+0xb
9yLZfK7wei0jktEJJj/kALnp2Hv3jqGbGmJY5faPQwhGRRiJdmO+stYrpjZBj+OQu8WDZNkljz3g
g3WC7mrSD9XUb0jF92GoXho3ucbKg/oHLVjoaPTQ+B06u+1ZB/BjjO8CORde7b9Ngj5otrw3/fxk
2nir23k7YJGnq7yHkjhnITHBVXqfVN3X1E156flnRy1PLpSKhOt8qca3ftSfSP5Buy2PYs2Y7XdL
gNa0pbKgYmRZkOg+T1zoynvG0T4P3qPXB0eQI7/UOE4IA4gPvLJvA8U9n+lJaHnXLtBrrU6Ym379
GhX+xLMY5AIb5FpheiKRt5+ZPFm+5NHg7RbTPCajV9R2OnhYdup5+yhic2egT8NAh6Yr5AZtgfeC
KNfHhrdX34cpEhtRARnOkrWCcKW/C6Ad6prwiSwSbnRt+dzF7TaxOMZH3IPgUAYGuvoIN2YYoWo3
/LAM6q41ECnGzUcc1Cbl0gIVW8J97yWfdOwOEI49W2Zg1OHxjY7dc7J+IMEPh+247nty6aiL0mkd
nN5JQcv4MhsI4BdZH30Ii29KDZnF1tyjN9n1sPQOE7Fji/MkiNk7DnuEVeXPqVRXcat/M/SkHaUf
oqXseWn8DAPcuZvWV6SSI1Ze1ACsvO5UW/m9+tNz7QKQCLjPjqD0IRKq5NaM7ZMkfbtxqZ3wD85T
Xo9zf9MBAYvwwx2NsCNViw3DOYZAFIiMm4NjxeMs/F+q7zfxBH0pIL1XZ4HAq43PWFzwSY2aCYem
YPKyYAV0gFc8RVu9Uz2eeLQkMux3AeoLxYbGjayMx2Vf2QpThNNmvU42gWmPHVQ4KXzKXrxKp3FJ
tyO9Cu781Mp/csW0tQP2TpZ2OUa6Oa0Q7XkMigZPbnQEByIos32Ag71Hdsk0n7Aus59rCH/XCTqR
ASsMLmm3NpjEZhnnjHZhOiwxUBI0F7JvhxQpwNtqjTdQSD/1qAYG7EsnUaXb0kuDwUev47lPBrMf
UtEgCw7spkFOQIrlwvel7rIZN6uJ0eBZ9taZeu8u7W7VHVTL6w/q6SfPUxvoHnD9/fgM1960ZMOd
Zey5Y3EAzjEqfEzhlkdFXTu/4IC0gbnvT40vP+ENGIlfJEZlvcJOgVP0ZZs3YIkgyYNDVyZ8WHfU
y0EiuD4OsKzNUZzNrsGdV0mVdeFQYD21mNcOexlqM1TvDuRyYcXOrVqy0Htw3W4Hv+eChGheJUk7
9hFF7QX8+Cu1X4MDXRHFyhcR50GZk7uOKUyV04nRw1A/3cC9ECIJgyfKBSzTYXmHY7hQVYffE/pB
H1NKUvUMCmK66Vd2AAVVuDTcW8xDJcuU7o8DXS9wjzyFMYaLNervkwk6cNEupwV+/iwa0DwuWB+A
AYGFelthDmfNpq6pykI+7iIb1mkQPKyAjaEdTM5RWx3aOSwWHO5GsNd+6Y49VP6dw3JtqocYRy30
DVT8UHgXZ/GO6PiMr+OOQdkgIHO3Y3MEdLTlrYLYo8yBFh+GBC8HXa7hTR1KPmkv7zz7HjDEgZJy
76s5XxSASY9CohWTrYEO0oglxRn1YjUEBc7GwoJpapC4UA6nlb6g4qRDfJZTd7ZqfSGQ2Xj+uzQ8
h7kIhA/TZvSg7U0y7QbFGte5TpzCm/mWzHuD3h27gD+iZtKQ+oZA02tzFkn7q3UAsblA5ZJXbFKB
bo6BY8FotJSPTkLSClstkIhePPis4Y0jvUypE+XaHsIQOyeB2Pi+/VoT9wqsj+Y1d7FJY3OI3+UA
qHSBEG5GDFy1FDHxEfpyr5Kri13U0s/Lm8TWSQBpGrqmS/XiiOFIUAjiUDxa+lZOcGOPnCJu3GwY
z4spCw3iLsWkl0HQlzWs+YGbAWVIvZ1MlDYlvRcKWgnGziECeTDADys8imAcyHQM6eB7A6VURF9F
F0GeJy7+AgBDoTteq2KqfFTzaDMsJYBdL0+cctfU/mGu47MXfMUASRfM+16P96UDbj9I7DLIp8Tp
ro1cnTTmzrsaxouj8A1XW331KKCIjr/Ms9xpHMeAg4azb2JseT0oIESND2XtiAuvR/MRTeQZax8S
1Tlqwm2HpZgp9pAH+dDr7x72tTOUzgPIHMRB/4qRbpQALZrnNSfVkLbJPQaJNADxEKjgbq4NMkfb
LV2RBtJdKYWLQY2jIIKdju+flj46RN0Fzdnd2J9DBmOiblcOrxqKWoYyVoV4k0aoFrDFMgYaHi/P
fdxtRwDbPYVkTdIiQF3rhx8xjMKged8qOf+a7PpNARQmznQvQ2iJIb3vscwwhN+0JoXCYTqGtGgj
ncXGL0oSZhZaDbdiRYMl637JB/3Tx+5EGjA3wJSGTQ7ebShxwUeow9JWmYs9EpN4+WDiBwm3zpGY
q41k5jXmR2y+o6T/wCKySufExUto70U0H2VsH9amhhA+BFQd6KcJ0i5KQIhUMOH5VvMlxmDbQ2UW
Mbr3Kd/6DmRwpV/tTMm/A8Dw0zhvvHnd0TLIq2jKqT25zjcDNDY6MBIroXBy9Zq2eDqbodlEYtn5
pMoJ9mlKp8tGrwLwGQK9wtaaS1NonfYeTpqEftvhmQj/OE9NWnM0Qgk/QKeGj4bfG/7OTacqskYM
kJaV52odUSurF1hE1CwpdHKl63ecrI9ReSIBJPIuNmJKgxyvekcI2cP7BUtob40RBVB7B0ANdSf0
Vn0WN19zfN9YZHrPOCJhPRBMMbTuwLb6btMAM1gAvyJKK4smns8OJEXInJrQustWYf0u3JgYQ03/
c7m1q/Vp9jE0VUPOqwkeYWMxQOo7kWMpJoAzV5bAzd4xOdRgEqtfHtzjhviRmDeCZ220P3xQG7OK
jxxtY0uAOEv6YHq2m5toP9YoPlTNqemrc1xCiwQWcG7sdoaqLSrDoy+aA4v9DOLtDDlcGz3zTRw8
BlAHjQkIp36jEr6n6nnGooEDDN8kTipwZRSzsY/sgDYUd0pOF1PRTKMRoO6wEQaqRjnkU/gJRDHV
gMZF2Nyr2j7zaNrokO5L7GZNFTnetBeNgHiNf4sufBoYR22HHGftfvgDwGsOkaMX2ktVG3Ax6KOa
ywK/Rac3BSDfjd912Hxwd04YvaqYFbXGUhlsVLpGw78acHyTuFgXQ7WbMZ0QKNdnTBvUafdzQC5Q
sqTzTLaefawIezJ4qhdoTqGojpGxuNaI14q//GjMvWWBtRHwa4IF0npNq/gX73EkwjQO9RR9cpdj
fe0oygsw8a/aPs5jnFrm/5wC/ljraoeWNB1RFviAkACsOcRtf5fwKJdOBaybAZ9s1qxU/rGNnJOM
wY2434P9IvAJdjGXKDyDYbKVAxQW2OnBe52SBDJgATCEsqI1vzTIkBLnH/Tch2U0het1Rced/eCv
eVg/wjdpM07LxkLlVKMsKSfOWoCcti73t+NcdTsTYfMBa4Jd73/WkLThsYbC790CAPQUoJ7pJvjD
k1tBRBlh66OV0BoBHEDsHdK/wwfLgZt26NYBu2cqIQUZAWNacnUTsp+W9wkbbijv+5tYt5rlpvVX
UG51EYcdSiKCl+b5oPsvy9pLMmPNeJ7PdtYbynEKS1b4Bt17rB4S8FzM/zTIiHKIe5wCwA+8/CxN
/9VO3rOvxDkJzzFdMOOgMpLLSGr48/NNh80m6NGxamwPaDSxgBmkCVoD8Mf5gp8DM+QDZUptkqR+
ZFzsnIR9qxjIkWpBZS4UW7D+98rdw6L1m9timmjBURxKhCVwIPTaH21WSkRmUdCWbhWWd5MUBKXA
bOXYPI8uApiT+uIQu5uwhjbFOJfXbudHwNqqleeeExfAFNN5vAnY5L6WK16XETK9tvk5UweGUBX7
9FrxWa/i0Eb+K5O3PZmIQFtGhnwNOfShE97NLsAym4PWh2BXGgM3zQagitqItKrGDYy1q5S59C0w
6EaFsrlTei9OMunMQD++kgZdLXVyP8aR0SMuRovoRVolMqy9XjqHXEMF3rbDF4oJZJ/Ipw2n4M0C
8QyNv7cmeB27eqvdMXcJVE+oHzP655tqMYboIU8aIDsmkDjj5200Nu/zEO04mvFxvQ96/Fj+Aijq
dU5MGo7YBuzWrZ49oB3NzhXeNuqxcQjttTUgXRP6JDt5dFGKNchjzBxXAU1BKm8IXguGaVSI3Xah
gZxHqGODBix3xJYvXAVOR95loVEvHTouJmySER5GmABtin43dywGYzq1UDhiwdttBeTvc7MdGE5Y
1ij+7GJ5lXXVg9ONj4EYDj42dNA8naD3z7ql36nV4iFb0Pw5fDvTZtOR8qhh9VGYjtwJDX60x84F
fElzlWBxnNYXJsRDAxHAUEK11S8oiRUWi2MgH+jNGtSQRkmUXCpOfAy3JYzfU9rQzA+gpMAeG9Vm
h2MF+unbBFvjWJ3CN8ocNBMz2/ks+G5R8STEJxCOz++Yw89rGVUb0tcZ/ptHC1zqk0E+t7pygb7p
bw95wA6WnCd0Hcs6HqFOxzkZFJyD3bQKuEQJPfsc908xfAS0bh+tz6HgkFtIztP/Iu26liS3keAX
MYKg52vTtRnvd18YozX03vPrLzE6bXOxFHHXI0VIDxPB7AIKhQJQlalW/fM8Suj5RsdK2QRvaDT7
/8UQVZEYumZQInLoLf5e2uLncxUZCYoDmqa0s863cEjd+YOrmg/bZTSEVpgxZVS/IdEim0UZ1TAm
YYqCYGyfFk7yVrOrnlGdaoluYZfP3Hq31QKhhV1MndOcwQUrBWht9V91Nd/Gi1PvQIDI45V1rlBn
/GYaU/E096i6bgT6imO6qvI1xyLZHjweAFOAJPVo8RVkAKhDtFNap+BxaK1XOP1yA1aJhUTFhO7a
DsNFrvDGj6ZAKxf3uB/gGLJaG3aeFlaPZRQhPzboMCTART16pdDcO3LKz9ZrwxYY1BEXjqYMKNcW
RGD0rr6bbaqlFYCcD0TnXLkK3rAxFY6BQP47L/WETF+M0btk6uhRClDEEKJu+5Ojx1Q7xlqJPDmA
ZajLuOnq+iSWOZ7HYk6N4Eot7NKdTSYmjD6SAEmEMyTY2hMy3RrB9JD76TW2pRR7Co9JnecUTGRA
66ACAXqYNTbXVQOKi/C61HNOGd96/JGoXCV4JCTQ6PzuFno/pGEzwirFC/ah1TzjdtGN30Fmse/2
08MFC3YBxszUXKJwT6NnhbS/wXMtMrjt768O2eL7zBSVqCCFk+P7ON/J0i1Bk2fGgVgrUVbFBQYz
LbMsIcnoBmwNzmgP78keRcrejH7+vXpEK0bP5TgiPKuYoI1qAtmf0XqLhr4dajR209cKddH5KTjg
QfwB+bo9vPJ2Ch4mE7ubclK0doZbjM2bLB9m/05ROeziq+tpMZBM9EaDkkayCAOZ13vUNEz5laH+
NZTHeHzb9orVbeIMpDGs8+j3EFC5AFsG08JLVqpxKv5536eb7iKyJnMzzL6M+UF6JIjHiMdEynM5
jQndpVhpbYyuHJs8alillOhbOYB0AIUE0ATIr+cvnxswJiYEidENlQy8MvD88Mrg6RJynEtjw0A2
aH6a4vvdEDgQK71vNTyydtXjthnrMCjm1iC+Y4qsPC4BBQDB5Rn2hczDxTweCP1y/ykINkEIywbt
GUOh24L2nIFwQVJ2ocpxL44ZbHKA8CxCrg1mDJLqGrMHfR634PG28UAYF/PB8NLKJUDy1K1Q1pHs
hcHbHqvVrADz8N/p+ENJLdMC36hRY5/j7am/ltvvkWznuFP8HAzjXP6QNzXoKxC5hK84Iu2yuXRC
PDrK/z+RM/aBszl0RJervldNkjSYegNt/hJKmUANx+sZ4A0Zs9d0WmvIWgVbZFw81fNNk5wSH8w/
XNGR9RB2NobZYkQTD5dSQn0MnRzqzjji6g5DByVFPBjlgvOhuGobnHRg1TxZUgmElzUdhfO/D+E0
zEIQCSmePHCtLbTO5D8Mcmgl1eu2S6w69wKH2czEqdDDSQFOY95NhtOhwEfu77cx1oP0AoTZzmKC
6/A0zWiQLq+oDqVxwPPzaM0/6dnKt8b/nxAVbPW/Bo/d1aooqqSyBF6Ug/zqlKkOd8Vyxo1VYzD1
JAnRxAAXV91a+TrJTipymns4LsBubb6Giim/gxXowNgp5TMq1i0JmnZ4mtqeH54tzJ7WTn3SGT18
wG9xw1p0qNpCBzkuQbZhePYw0ScUwwH6GbAHEnNW7ePCANUd/nvL6zLkmUP/vog+lVKkvWzAHLzD
4YYWxAi4dwxxkb5tDl2Bf9xOLJyMCUBFVtWZLAEGLBm7ECXWoiagxd1JoKYD794G49nEhANNlgw5
begyJW+a/0Md3ie85m5j8JapxsSCTvWjop0BIpw0T3XlU2ZFFmpUrP+NE59nExMVTBncOn0IuNDA
+yxqdgX/VQ2/X2SUaioG2r+gzMJ4gwwSzl4ccv2DFx2EGB4uE43eApHihxLIKOMcdNFknSEZz8ji
qA5NEGTaMdl14R1qj1tuG/LqriSfMRiHqNvYnPwSGLWr3EMLwjO+aLZ8Ld//Lc6gHtSn7YFcd/cz
IOMcE64pUCsJwAblTkLvyPGzEXzTSOm1hHP6+Whb/HNpmbKhKGDmJWw6hDbucKwUpEP04A2+nhRs
i7saT9R33RvdbkF4YKCA62cLwRNUeG0buu6WZ3AmTKVCEc1xh/vNGsWZMeoimibb65lob8Os3y7I
ZxzGMae4CgZJgpHkEaVwh9Lt98OXDnQm9wRaHprIW93r4feMx3glURRZayrgoTboqCMpcyv0mjiJ
FR3QkjBb2Fz2YD0ybYHjOWsDSkQDRDxQeyQqe40SgDZVIQRbZRHiKXn8puJdMBYeLhhOgs+jRJtq
EUvsSVMCIVweAAV1YLTpFn0/Ftg2r3oHDBzuJfe3SzTp9z0mUnNRE1vELiXZa/IdueRgs/w+syWP
oJfomxLf79EOIb1mBNymF5zPlhCMn8vhFFWtjwHzUVNZHaIOZEsXZDA0gTVkvF7hgomxAmwVVSSp
JQ6zxAP75ljKqKj6MRq83XHNtQnan1V0QYKKTWJ2EjzsdEo3IzaVo2alzR7vJejPgEvHl7jyGYiV
dRADI0jHEAebjDxV4XWIaiYwA257MscYVtbBBLcfSXWkSTkqGxIwxAbGbQjuyTL6vg20ui4XxrA+
LGkKGTOM2lD/NbeP2oh25OHnNgbPGMYD2gqvqeAARA6rI391KxROocstay+4B1g4gMz4ci9KEd7/
MGYNGFRqcGCC/MMwOZPPs4UJ2GgA8et8ppMf40m3cecsw+tjhKIOzsSsbg1Lc+gvWWSweIQSDJT1
Ymu4Dd6pZi1Vr0O5L3ocLVDS8XYGesnHbrfQlEN/tUYQpWUml4jAMSeBDQpXz4f+QPaCg+o2D4Up
1xdQ0qtLICaHUNKw6+UeQEFxisIjmW+TyL3A4Ra2MKEABTaFKDbwhA5ll9qPVH8S6zd/4rwYUX/a
GDFW8gsKmpOCR1AdtRLXJL6P8rdtK1aX5tkKhdnMRl+NzHCEFQSEaGBjI48qmG9RW8CZ+lWXViFa
Lauq8afiVm5irPCgjq0ZxZrJQQ1lW0X7Y9RyLoTWkke0dPzCYdYnWJcC9GeEmJXmAQykgnaIggZl
ZSP6239uD93qY94Si1mmATo7gmGCTShXsYS35BhdK7vBbu5qjycRuzp8mgafVkHBYbDiEaVC0lGK
UdxdTLdxeyOjmAhk1Ron7qwOnmYieVIMERwfzPKsofiRGkZiosztpkBVQBHejfNtiWbdOfq2PXir
freAYhYoTrCobUkANUBFKPMGkMN3h22I9TE7W8MsUJAn5AbKviDwjFa0KbfNGqURgqN3nEPE6hI9
m2LQoLeIoX1bjr7RAYeAqjpDD9Y8/LVtCWewWHEKPS1EEMulkMQuhNs0Ap0geBZ6kB9+DobZpuUx
0aceyiH2RGIvkqKjFKDZEc1B2zCr86LLsoHLRkVEg8vv46UUaErNElgjoRw8QkEyCu9iNKERZxtn
dV4WOPR3LOYFum5ingzAaYbmhgyTpw8XSA+rZAHBLJgWwhGB3wKiLY0fkBq6kSfN3rZide4XEMxC
aYW4TtIwg5K3/E00X1LUXMYBVy9kbZdBRivJ6JRZUQtRY+j8dBXIed3JQvNNfwA3vTfXO9QBira4
T62Mk7CvZx4LSDp7i9nRUjAWJoRC2tNP3Z33idUedU+00yNI7Dm7z7ornO1jXK7rWjDv5bVpm/I7
Ca/17umSSTp/n3E1Y1R6NYhhTK480D6V/jXkvg7InDlifE3OYjByCNgC8iv1m+qiF28fXKnXSNn3
VJI8et02aX2Vnk1i/E6R0zSpZQxZAxaPsgSJ1Wti7EEsuw1Dg/Af+Q3eT+BfOnSRWPqiMjLmQIS2
HLSGcdDJob4GKmkdvVYTyLdF8JxA/MEJcLG1Dbu6qs6wKhOz2yqvDCECbCpdKRM4dW7T8pLMbQHB
ZFZ5Zc5qKdN+rCCE8sUYvoNE65NmsBG7UhJlFmFGAvJi9ViB1ZX3fkvdamOC2DuVOAWBp9gCoh9O
iNTWND5NKE2u6i+Kz4kJvElhQgIqXoch0gEVGiAiAH2AEKZ3U9l9cmKYYDBOs6HVdNDK4tofT13J
iaY8M5hgoCSg7E6EHJuC2jsJSihL0JhAVOySmLbwLyYeSFqlhkEB/9Lqu6l9K3mbAmdlqkwACOc0
DLsRZoyBAmmEGym8nQ0v62+7VHJ7CBZInMe71SC9MIjJ12I/0WJQzGFHSN2SPIP/dnvNc77PvtXh
6yMJGgyYWJz86Y6M3vb3OfPOPtSJI+n6vqcLfkDvYj6AEkMKJLCzy4Phfg6KWfdxCiLUscXcFH5v
dagRV/LIy8uHz6HQHWmxRYP6mQhjigkhcGRVae0B/2+7ibMF8MaNWfZTGFd6QgNlgV470x+g9mDV
0Scnh1n04fhPpGzbY2ZcFeWtz9MX50RKjVn3YEDGxWCC4SrQ8x2Xe7l+SLU3UNMN4vP2xNCltxGT
NWbpF2Mll2BlRoTpvAbcR7J533Z4pujefdMrecnNeqp2Xpjsa52RgactCDFBbWqh890tPOlOvgY9
NKRS9TteEczq4yBZwLFxoCb1YE6wDszfaPKzq+vso85OdHM8Vwz7S6rsFng6kwvoEJgOhAHzNph3
I4ru0cuo9JxrCU7s0ZlkoMvmSC4CDKFc3afds97vtz2C930mICAWlGojw4ZReTarO5NXNsT7PhsK
cj9UGg3fh7pInqCBkvP7V2MAOMfB0iLhX7bUvw4yU5EqHD0r9OZolqF79cjZL1cT2gUEszyDLg3L
DO3MyC7203gkYMPov451yYHhWcKszc4gc57qgJkG+XVCeVUzvEbm9+3p5oEwe3Mk6tGQVyGSsuxL
DF0m4/0CIV4V6kO/JoRZhJM8ZLIYwgwjPhaJbVYueiS3jeBMCFu2l0hoy4lGGFGHDzHU8tKf2XBX
+p/zLLZwz8eZCToAuJ0R/dcRrFpdA066brdtynrMOg+Xyay/dBbx/DBTFA9Ry/fQ9msllv6s3Epu
6oBlmLOdre41CzxmPTZFnOHsDLwUGhtzCCbSFygeWVrkFuI7xzYam/7YbRZYNDYs0gC0ik2tSoAV
HyZLdEB7eqjeTK9wU6/gTNZqmFlAUb9fQJVoo9Rq6nW96XZorcs53+esG5OJAVMN8n7FxPfNsbAV
6aveR64wckB4RjARAMpxIGiIARJBScfp0TIMWs3E5cwKD8X4faiq1EB7xwyUxvG98bHw2pPvgswN
2lCgGvYfyBeJc8+5PniKiHo3Ezf47EkQHVpyZPrwgxwCkv38vWs6EF0knKVEf/ef3nZGYbwNj1Fp
WEzYCWb/qyI8JppvDdB2gQqU0auoHeSM4/ow6lQMXBdNwj7mF7GBVswCQagzi5uwJj/BpcgZt/U4
d4ZgYkMVlKViZIAQQGtXhGjIhf5Dhr4LTkzg4TAxAf3cbZtB0R56hZCfPIhoU08EkKxd5N5nc5gJ
iuUCrxQhzIEq4K6uZTyuXHIPYJ4RmChQRKGZm3R3iwQnHa/UwQ5HzhmdN1b074tAM2WGr/i43rbn
oLQU8TYXDNC8gMeUM/c892JigRC0kCKgc9IJd2BxBWHMdhhYPaQvhoqJAgpU99Cfi+9P4peo/paJ
713hkRlXZtlDidK9S3rxyAKPSQv6akhIJlAfkwRPGclVUoDfsNhJAceZ14PNLx9g6x8yWVNBzSuA
Qyh5JfKzSr7M2V/bY8eZG7b8YQj72Yc6GlKcEVKfnqw729/nmcCs+8hUhTJT8P2ovTIgj6IUX3qQ
eG2DrBmBtjGZIHQZqsFWb49ZGyl6hsMSQeO3nr+AtHkbYPWVc4nAuJgkFUovN0j940N+J9vzHorF
YKK1w724rwdOTrh61lyiMQ42ptnY9vRmQ9irxAZfMorVpu9JaM8OzaOKC0LNAo69E6orlMVnBHBT
UEMryfbR6D717vYQrm1pSxDm8DcI4awlMUZQo80vJzTP78oCNHqnGJQvwrdtMI5DsLXcuBUISnmA
RXOWe5FBBYYmzqARnkHMTlNOfiHPDTAqyGqB/0Pa5QcwLu1Sm1b5BRGo3fb9T8mVbHGXc5PEtXW1
HE46AovYPSuVakQBhhMnd3BLnyQw3AcjZ87I+jjqOgQAUeYnsdW8dYCyDnnGiV30opv520fDl2s6
KJscLcEjz9Oed/Gxiog6OVCia5qksjVsxA9iAoU+bKzQRQ274EWQ1edt51gdOqJoxCTIsEz2ihL0
h4ocyXiv1IQ7gTzH5U09v21DrK/gBQYT9qTY8GvoOiGHd8Ev4DSeb2tPsgfSK08/8Nbv2j4uLcAY
TzTiVjLaHK+jah3fYT8/5AlYR3TtWMbt67ZhPCjG7SoBNKpQMYVDgPCgFg6G9tb3EF4D5dc20Nqe
vrSJTuLCv0PUc4tgozBRk1wfGi/xanT+SPtLSqQk4FBJd10Hs/bvMK3pC62pDoBBXURrumX7DsKL
bVPWV9EChNk8fAnSBVM74sCFAo+rGpqBTmNBAfMk3RqPzZVo195lduH+UBZlFaXGjEvoWS2A7h+c
TBo5gswrqJ6MgpM9rs6QoqoKOs+o9g4DIWnqIIAkEZmDfyV33jReydW1ARNrUHWLENkmnGi0um4X
gIzvQQQAl29Vg6tlUKVCOhK7CUjDOGGdB8L4XRxA3TBKYJWfgfFWO6aoOJQVzkXoOohh6oahQ+lH
YSxR5dzPIwJLMjQ3gpdvBBl8F3FW0GokVc4gjCVkgjCDpgPESB4r47YvLI5b0wlmD6ngZvllBY0V
iyVaNibItMMeqd1LUFm+l7t4rASN8eOAroHMhX5CxZkcuhr/QETpnCoakkagRv07oi+gawpqHDh8
N+l3TWuh8F1dZehjQRuvI/Q1Z5rWs74FHrNwazWLQiWlz/8OcTUrdvEION5/FGt6I68IYH3PWKAx
WV+YtgnRSqCNLh1MaKdIB3Qi2vSOSYZURGRvT+CqF6qmZGi6aeI4wzhINCu+P+CVwU4ilCLavv/N
1zgxgqzuF7qmaPjHBNkzg1F0shLMI04w4WF2cdkc3ST7wMnAwbOLvPZo3IIMzM4tXlv3+lgaMuqr
NAJJKPZGQ0nHyiC6aSA92tGsBQwj2EHCm78vIlXOSK7efKLs/hccs91rqSgKegkz8TzoQHPHyYll
WrMFsRirf8bBl1eCv5p8LgCZ4EtEKQG1JOwze/mk+vfyjDrSuCDgdSNeAnnVDGIS2+7yL0ZqyAZV
U4TQFuOfPQRThkrDUY5etoHqDBJCaP6vbPko2dOeqJb+tI24GsHgnf8FZO/Gx7GrocGDKxASOr3+
JbyoWY26/z8AzJkk9X1Zz+nl+2CNdnBKjsadCKWWL+kLdBTc4Fbl3U6tLrkFIOMnqliac07v4UH0
nYjQxUps8K1xAv/6RJmoXcXLhaJCsPL3MAmx4F5XTNweKvcpTgV7skcV0R0Usul5NXFBUcqraV+d
qQUiEyiNWBBmPDKgmpHcT1htoXOBJ5gy4ogqGyjPY8JIUoJlv5oxUUX1QqsWEs7311O0BQCzl4Ha
HQ24IhZwehU/BafoCJ1aYdcfB5dYshO58h3ofbdtWvWFBSQzSyK4pGcR7Pu2EKdH4td2relfwFB5
/zkYZmpQbga+t45aJnw1M7fBOXH89PAxoSFsgibQaoSG8JAfaHYLqTOb3KToc0N72Il//P0XH//l
EezV2Ii0QYl6IJLH9KAd6XYJhpB9diW5rZV7vKem9cnSkXfgLgQbBxNvVQkEDAF9/gnn1yAG8+30
ZFxyp0wfFf7BoItskU8NTQKxWwUYfa04qozO0ozX7PQvfn7GYBZSDm6NQRM+HkwgCv09OcpQxTgo
j5M72VAb+AEBHO7mSIMam7XhGGLiHAKZCfCf/G4XJO2hgg7+6o99g3YK1qf5oQHTW+5M+16+YFkt
0FjHQLqt5RDCMGhzmmNEmZeP/fUEvtbtZbWW2CxhmK0DJIADUVvAICm1ouYbVDwsSf/W8M4jq5nM
EoiO7tIr0jgBlSGA5kcQqH5cBUrfR4u6+XS6JI4vwRg3j5oJXPY5NKpS/5iqXtJ726O2SiC1BGB8
PIQs0qj2f+dl6WF+G21ost8n3je08A9vs5Pj6HhRbcsSlHH6IVMGP6thlVleJ9Gd4h+N4YJyyiUE
s3+YPV5SJpV6nfqQ9I8+zw3W4o+MOwo0CeLREWfr370gReuoUaDfHgo5EN7JU2sGu2j3wpkdOr1/
rNQFCmMFOFYzESymBu6de4hSHppn/0n9OrjJE3Haa+zuD9uAPKuYLbAe5DETBMWwR0iOBX1rQy7u
FFeN8zkYZgsMJSGLhA6DBzX6ndpHuwpF/SqvmWd9pS5Gj4lzbYOGIhBYwM3MY35QnOCoPYFDOn7J
DrNz2RXPwiXYiq0yTUJcL9DBaz1TO+rk6F9SKbCEYIKcKnTJgGMijaVuAs5wSIL9+NTU6Ex0y/PY
kPHMBZ7RsLTS7kYH4WtUceafNzPsVZWoCpASm4ASX0lH5MMn06neJlf9UPKu9tsm0WneWEQ6E+Lm
SZJldEIghuKlO5BOXXfVK14xvELLaRcnd53KO2TTQdpCpMtssUWUVQnMGMEHLP4efZxqBC860MLE
1KtzC1pM2xauJl9Lv2DixABN5SyhrlfK1t/9sqYzdA7t+6N1F/EPEMRzINdOGEtIJlSY4ZQlRkkd
JbAhOuUqzriPX+V7cM1MLkQgQWvUftnGpMP257DiUthAu6Ykioz3N76YSgp946/ym/E7gQQBrxpv
FcHUdElFIYmCw83vE2cqMdTASgNHAOmb/9OYVejKHLaNoFPxhxELCGaq+jTPJNnU8baXg7pj6ORd
raU6VK+ojFTpbIPx7GEmqc7NoQ4bE1eO7bybexPq6NFunj47bEw8TxE0/MbHsCkj1E6gCTft0/7h
c6YwwZxAUcYfAmC08VcFTYYQpZt4bfSr6whPUOgD1yWd3h/9Pv9hM6GxZwBI8NI5wZ6+EulWb81H
7BdW6PBYNFazryUeE5oUudbbphRglAvGhlt6M4Arq53qQPHtINqQxnV52f+a/y0hGRdv0wAPlTUg
DQHa0Ne++BLF0Gt43Z4tOuOslyt46TB1XUQRALtUo36KRjS6YyAhYBJm7jC6fXsTQdZGfJpkDt3Z
v0zbGY3G40W81dtajQVTxWHwioaixsMg6m7ngi8AldkFhAasbfPW1tXSPMZPMqlEPUCgwbzEh7yO
XYv3ivxjG2N9os5GMb6RjHIgGBqMQp3DToxSyO4ctAJlterXbSCeMYxHCO08kTLAXEVZNzioqv8p
QBEIVGs6ZwmTtZ14OWxM7EvSrpZGA8MWHtJDfQXFW3S6WW7sGt/zU3/UvoX7DOz9ru/w7p/Xdisk
6iB3AJmgqWpM9EiSrC5yETaGyVUXXQ2X0C4svs/mfgMkjKuyQuCIx5NErkQFdZy7iPfCt3pbsIRh
dkBBT6LUHGCGusN5oPgpu7QSpT1GVy3EmBwDl4m8h0u6Rfy5kn+NHJsQFv0gKCXkl6G3a1jKDJ0B
T0MNpPGe8cZw9W1iaR2zqoYylfpIBpTc7QRX8lJcIHm5HbqmhbQ9g5KoS7MZweYVSnO8g80QhWGs
GsmEX2rRdVPv5e6yAHUeRGaJaX5gTpIEy8R7CH7h+Ry3mVZwmK0JMV6wfU54+pd95YzHLLQMil+R
UQIvPQT7FCOY3xYW0tHb+AXMZbjlCZ97Ll346iii3haX3JKEd27GSLP2pSERCW3Nc/6+AJy+4HnO
GS39GuLyqJPiZfarkQvKZbquwlaRpQkhuibmVQdEQzzi1l6okdjz8ly6d/zh/wsMZm/p5xlKP82M
JfeYCR85geDM94HqjM7/NHXreBDMo2UCqIdhIhVRZ6FSUwlne8+8VV168d0fC9QkpA5+g70d+lf3
GAnPgSDX0LFXM/lhQ9Cw1SRwfGW8VaR7f8ItoHLq8+dtmFXPWMAw+WHRF12XqtjK8vpexttmwjFj
9V0YHAG/7GAGbWgLoxyoHWiltExQoUNEh2iOPw+gHrwX/O9G46USpGMbjnusDiBCkkprQhWD5cAw
tamYUyXw7Wm+Thuvjg4G5Px6Z3v8Vv18gcL44AT1XmWOIYCSTjdi+ayWLyaPbHX1SK4sMJjgGxQ9
pG9Eaok3u9G+8iIvg0iUZexovIBS4+dMoi6zSNlmqGSZRgSTxPhQ9F/S+Ta6KK9RaAMA/iODFO93
iGqQ07aKYkhzaacGnGvqj1jhNO+uj9oZg+3YB328Qoog8vFgSVzFihzfLk/QS3UzJDEXsVMgKPxj
kcps/37dDO1QAk25nr9RysTMi1/B9SYBDnkup7hjPduAiLME0kTKjcVEB0EfqwLMRTDJnm81b7ah
/PkD5pUWFPVsEF/ynGI9kQcgXhU1EXqbdCEsvEKpNCkqZR/nb8gofI2zSD2IRo0lFaXYPQ+SJmr3
RWWaU2npqoDer7YsReiHmWp/R/y0f1bzTnlAgeTEuUNajWAGPk9E9AKKCrMCcxAOiGaIHza3R1m+
DU3OdfW65QsAZvn1RhW06QSA1pWO/SF16S7THzubOPERxybO3K5ldeBs0nCZQrBbsztn1TRS2UPH
0ybkp0KOZXPSII0dH6T0fnudrw0crlKIBlVlYLEz2gT5IOG9BNvZdJsE4EE3X7YBVkdOVcDbBiIq
vGexlSUiBHI6aNYi9SZ2eYBmmiNY4vf26D9Odu+hmIYTuVaHTiW4HgLbIuo6GB81irqR8KiF4kH9
ucj3/fhdNV6H7hi2nKxxLeqrCyAmicsDI+xT6JbbkXgI+kOpuuIlx6IlBLPC6ySQIJEICA3Ca7km
e9Dac7fnZ9UBUPOjIgBjvNjHRrNQcHVj4mQ0iM0xIsahDH9uI6xOyBmBfWDMVanOR3rJhXW7k97V
5GcC6VR1hP54ykmsV6dkAcUEYMFsh0oZYUyU38ToomuznXrRtC8wmFATd5BEHBEcbRXHnWAvqKee
u23R38kmteoCg4k2ipyDhBRxFElmechwczt7xUHalVZuXUJytIRiNnptGnp1buFikvKaF14XclYJ
x79kZjnGUEirxgSmEOjdTHfoLdv2Lt6UM6tQVvzMKDJ8P9YPmn6ltF7D68T4l432vO0xGEJQpWVn
YqNtzd3H9b2bKbbwTo7o0UTyVZyKfSZywtiaXXRv/2erZZa+WPhG07a4B+yUJ4W8NtWTgPqn7bFb
jc1LECbxr0a0RRRUuW+6jw9/W6Y74c+P13IvcMnhEjzNQB6OtY6jJuPXGgTWe1Ok96k2rQ+NnMgT
70Yr31GdBehyf9nGWx3DBRzj26jzN6S4xaYd9neC/jj/6JuCN4R0ubNLVVlgMP49TPIsNwFMCn6q
u+Gl83pIoe9qB50LVnar80aQB8e4YpAkraDOMEm97RyoGh+nO+kWPCtWjQcdnZP10I9t2cb4YJwO
sihC3h4S418hJpVAfVdOHn2eLhcPhvHCOEeLrS/Cprp+Mhu0A4mqE87joTN4Jd7rDr+YLebM0TRN
JxYjTeO+9egTk/eJp0VOY/99ijKclldds34C+YWIV7HfU+aWBF3dEYyh9vXvJ4t2P91CWuSD9pt7
sbQWbc/e+Me9/kTo1QQdyiS0BmtwFKt8hCT0njyMVvI0XNFumu01th4cFwZSj12cCcJRl9oMrOco
LNM86Mpa6eMEXWRIguBu6aPQNbcuEaNbmsnEkTbRu0TMMKizdEXC15Ln+NuBA7Hqd5variz9IcEw
Kt27gMpkv0LvzgNn4LaXssTex8ltj2dvBSCDCkb4ktavWyIKy0CSAEZ43lUSzyQmcMStGnc1fcpC
+60ODUm8d5c2xyI67P8eL3Ap9/uwxRXk9VIanNIr840y/mg2Xg12/k5FKBS4/IzbcUMSmbgh1m0d
NQbNkoT6lJHbsi+PDQktsRx325atDh4uMVWZqEQz2SR5LiplAk8H7ofjA/xt/hpdVJOgnCHYLJkI
EAfuU6Su/nWJWhiwJT0lB/Qy2KETW9yNeNX3FmhMojxVlRKVBi6g1cfepg+pmdfu2p/gHttFLq9I
bnWeFmD0xywiRNmLOqnp7XqYPIvxqYqezfAk+e6n5oh9G54ls1OHGCikeorKK6W8lnxOPrEe6xaW
MHFhalDQL8zASK9qHGXlfWFRoS0UfN1Ju/gYcF2c43hs9jzmSlfFAjXKeE8rZ1DiXR9z7hrW33V0
HP7BZEHl9phlO6H4QKcPtGgdLG4kr7dnWmToDb2jO/UL6Bos6H9Hj7ydY3WvOl+psBNmqKHRgxgE
B/U0hg76K4Sytz1ifbdfIDDTNcRSmTY14hFBsvTh5VZ5ilDVT2/r+eUCq5O1gKN/X/i5MldzU3eA
q4qXrvmaovLQ4DGVc21i4ngCWmcwuSFOtN9oeWvnhXbgiY+NjQJXpOy8JxwuHuMcY+8bYkRglPz4
kU64ldW+JpayI9b0xC/S4+IxQT1AgX/hV8Br3dmlS6w96U5w0HaKW3u5lfzF8RGeFzIZYVxUGfYL
4NGWFskq3fhWuxsfgkMPvXgMaeqlPBYeOmR/bJNnP2HZ+aVYGiaQFeBoJ+V2Jz9WxVMe3JeBG/ac
5Iz++C0kJswXkjzhqRHGpVfGkZzqk+oRyI7y3qDpnLAwyzsExkf8pATdr44oNVQvXfJX30a7YfoW
yg+x6qLndHvG1mxagjEOQlK5JYOABUDFl3K33Q8udY3P2sT4xew3g9jSqothbL+hw/U9HzSo+Io7
UfkuyZ0jzS/bdq1Fj4VdrFfIcp8HkFFDy44MRVW8UgWKNfPohVdj/RKF8QgJ5/0cLYwYvescb8/Y
+C3Pf+pcDZuY8XEMNxweBRRnxtjL+TisRrlHogYuEFpBlXj/24zxBpA5FAQiaOjLAjdZenIliO/B
dGp5yidrwWI5esyGUs9BJ6V0yxrj5xy7/8zZinkmMDtIpfdakJYwweieSwV3i2+mYm+72eqBdGkD
s4Gg0w0vVNQDyG3xYhwbr92j02206JsY9uInDtzamUDV0MWi4EIevYOMSZ2Ocj1txtsybQnOHLQE
P9fgULQGm54NVXkXcCL66hyBfkNDvQESGjatiNQm16QE3ibWqaWGrwLPnVej3QKAcYIxrLK/Kx0F
3dM0F2LvO5V40nBVgba3kznVX3Q6/oitJgpeNUkDJQL7EgSP7iOBerWW7FvVMZJsh+sR5SKRTbzO
/MJhkvRU6Qq8YGOe9OYoGU5YvpTCftsXVr17AcEs0EJNwD5Nq/Ly6rp0xfEmLDl7Aw+BmRqdgHq6
BkkKdFwiiyTWIA9WoHJutNdX0MIOxqXDMlAin06Jf42UCEc1E+kQFKSRKKPWerc9aKvuvABjlmva
ZCbqNGGS0YMTfLyVeQ9AvDFjNu8xqaWsCGEN6kR3Mwq6BDxYl4fPWcFs2tL0z9SDdnycD5n/tP39
1bRRNU16mS1CpZWtlBn8NFfnEsNES0yDPZXwrfeV3dlUG7S85rH/rs/KGY6xpynDoZw0VAGhQfBU
lMPTJNU2xyS64v5c+WcMJgNRR3MMR8hY29r17FLpBsPO3mgCl6B2gcehuZaTLsaPlaNRzR6Cfrj4
sPPMivvHgBySEKU66KksPY5dqzvCearYmpwY5KNVrypIBz6qgVPXfNAd8dDZgld7gS3yui/WHfzX
OBpMZCsSXUxTWqgrhMZORAXtmFhFxqHs4zmgwQQ3bWg08GdhAIXThJNE6ZK/BGf4Mr2BG3oX3SJx
/OQwUhddnDa7WO7mUAJg/8F+McI9dKt0sgNxwmOGJ6ltvLVR1ETJMBTKev2H/k4vDU1caJJhS+Nz
75+a9GtkcBbx2qJaQjChTs5q0O4KBH2vZjMeUk33XUPx77ftWL3DQaEIqkQIqsJMtmpGlromD2kv
juRN4Uc3Di29NN8bG01ulJ4OWQPHsLU9fAnJRIskSSVRKmXDzucu3eFh12ri4FuVFm7Xazy/oB9j
w8YSjAkbYplr9UR7BP1kp3gfOZedvhr3k0PrkfJ9cDBuC8UqkH1xWTbWneTX2ErMY4eck0LpJmAn
c/2o+/Oj3INnvlQtzhzS72zYyNaUVF0nTkoGnHiMb4Q8dbux8BQ9t4Q+9ooUKoSC6fioJjQz397G
XnfSs4lMNAlFlAonA7rV+mYviEdoXm1/nzeETBxJZ0gcVR1Mm5Jj1saWj0r/5ufnMKiNi9CRExDj
1gJdy2AyFsN2B2kAN/J57wE8U+jfFzAk9jWkfHB7XTvIiqUU14LG8wQ63IwnYAnjXEFE/GP+h7Tr
am4baba/CFXI4RWBICkq25LsF5QcFjln/Pp7Rr7fChpi2WvvPm2Vq3jUMz09jZ7uc0RuuaYlbpds
DEKvZWcZjyhu7Ev35YlJUUYede1vWPQBjVs4ee5Ds4+AVqELXTvU7YtBlWw2LmILglpgHEAlFmKU
3Ad6YUxlOhgK+CDEL7puC2hmq2NH77yqzf9k8dZYnC/XRiIUwaSGnoxG/tzL/UBHN/gIAqVxr95E
AhGatlZvDcftlRTPaQ5B7dCLBeEpSrTHsGidWIkJszYC4IcV5DbJyBQ1DwvAzMHoFsNdb6R2Wrt1
eh8UX0JqVnYjHnxA45y8RKO9VSXYr2p5QA7Y69R9xVaF9/D1qvG34pCk4yLCnG7HeoHC4xLa4Uny
J7wgz3vlx0R83mxUaz4YxBx0dWrRDxTXSQk8Vl9jD+Qa2mXp+trGnfgBhrsT1UqOwaOugduqVmyz
uakgIRxLTz3F4LHpDSqYtESV6cbx3D4tOD8jVG1CTyluq3IfyLKn/dRYu7F601DikdLGxQTez3c0
zio8DU2DWABtmWonSVJ/CQ5md2yH+7y3w+A4L9l+Kr3fDucfQLkbv64yocg1CVMds5dYd9rPgXoF
2AxKYEZCmyjrSpU5nxCjaJYHUw89I0/cdHLKULHl8bEpjp1OPdqwAHfm7yssbgnbXNVmSNeC9eRF
2kUOiDm/VFdsZFl9piTGN8/uCopbuKrrFUgwwKw092PRkes/OrvvAPyjLpQel1QG07Y3OtEnhPHe
X0Rb8JT7CR07ifEvRlY3j9UKkbs+plxvUEkColrW+7FvHU1q7FETdn1AjZhvhvMVFHd7GJhMaYQZ
gcKcChukurH8A9+Ll117q9YC3/7b8/hqXgZd3n4MANK40Scm+Ki6y5FNzTMWPKoXcusjDmgmCpUq
6pUW358mCtE4WAJ8T0XufN8crCumbB3sO3TTuIzWiqJJ2iJF/oDIXVYQfpKzoQaieb28NCfRE1O7
daYrKXHwQYIkRjhkXnsnPYGJav9Ha/tuLXd1KUoLeeXIRNy4zg4xKvOWZ1xrENNkM3xUEwC5ttw9
puo5uM0ToEUHzEaqs43h0l0OvROzxfg25jFCm2yH2soOQUCFhkO0MGO2lMs42loZNFBEhd5g2dYt
ey1NffS5y/bssvSQnBffDCgrPG435z5DTUhGMqAioVKd5AWhxceQzuRVoc3uUPfyFm4ewRUet4ND
HgmmkjD7lp3ZXRflVSE/X4bYGgpG+fF9Dbl9W4RoitAijgzbM48KZhW7PTzTrh15tEHarR0Vb9zP
otN6KXpVKCelLORunl7tx8piyVze1Pt0Dn3FKu9jmVL9Ja3kbp2mnaYpld52bvYidKY2dziG+9A3
D4MjgvlEObJGCMFdkj8p8WKFNYxAKQa40nhJATkNi1pTcQ3l4XVSPYbq4fIWbnvl++9zgTqA7jkb
60ZS0hy6PrKTlnijoAC4Y5ZgIjLFdysMEJ6r9NGUqFtgEwCsHxjswXjV2Xi41k95Wy9sd+6tW2Wn
PtWfLbRx9IMt3ONjH2V3Mlxthg7w1mEmwsRnJd+dl2VFN5rBwtx+9FirshruddSTo337GHkTJfuw
HR5NHbePhBn4s1nZqgoVo5nxaWlEdji6wT14X4+apxhOWtqDJzHGFu+yX5CYnGNEsaHOQmCFXvHy
iyotre3UqTS781hne+UPZOWGucJZdmcp6P8WTbg7X6ePRRkNTSIgBzTg/np/Th35ltHpdQ7derbp
OJYO0kZwfeH5jAuQOFhZJaRYVbV/kNWHbKTu0G173gG46Di0ydhgTgv5SebIeFJnbELhdYiM760r
oXCWL8SmUSZxEbEsakXuFCCCYwANK+AF9oLEtrzGM7+zJ1X1gXrw3CqZonL9biQXHItmqoRqwSrm
AQ5DuLd2qDZ/mu4x8g+6GjSU0I1vWyPDHzC53HxpY70LJZiZIguSfpZTaSdgr4kleyqOS3AXmRgf
fs1Sn1heYkPPJkbHfEnCFrZqtpU5MTokIDFuTxD42C1egquOasxlhpyfiL8Xlx8aXWbIFqUGAJMD
COSQoOSn9pAcqVGy7Uz6fRM17rB3Vhm2mYUFZWzEilv6SmjPOHjmDi39TvDz8jpu3tsrNLbMqypC
AypwXRqAJgqeLhyU9KhSlRHiIGjs39cQetxmA9spU/S7+SR1u8smkCvGBY9awRNLowCAkVTrTuYO
34L95LQHKKdfSXcEGuV4XCRJaymZmwJobH/UxpYhgoEivuhW3ogpU7A8UtKzlOdxkSTu604qSiD+
6qTCN/CBNYFQfZ6UK3DRY7AiY8LMMJZRslv5ZsCnVftfF4+LFooUB6hawRSINA5u/9o6ics6c8MI
S9f5sUul+oRRvARQVFRqFr9dLBbGD+6D+KRSXPAUBPcpnwoqZOxCtj25Gw/3fe6Qg4Zshy/EHl72
p2vAb2Zhsg1pRmCnMWZMCy9rb5bguZNa97KDE8eV/xazwrRLerZF49zbkfQlKf4jABcPeghElLkJ
Y4zwoS7cCUIUly2gAgLfy1RNi15bHTOhsZNPjMgKE+72rLzRxNA+Ru0OFxFqE5nLVAMuglzI0N+0
wkE196GEV4HRI0wjog8vDh3OQSJ3LBbEKHSUNupu7mQLLBecGCl/ZtNxgXIILi4YY5xaMoSnUCt9
lBUvosqiVArBk0oNiTWK+B7HQ8CxekvMgh0E6PG58EcMRetsheeXSow8V7IJy5cMjtHeGcOny/vD
1uLCQeWVoCM9aiqoECOG1vfQHnPr6m5Eo0SYunKHloOeOErbXwbv1zfPKmWgv2zUc+bpx/jG2ElX
SIKOjJ08RDvNvCe/RDa/tlZ4XLoQyvjaagfgYcYB8k/ZrrtiHSG/ehIpno6tew/UmDJEPDR8TErc
vRcmCBODGkfe0kq23sus5yVPvomT5Fr9UybcNfnD5e3bjBxrSM7XJykadES/yBOP2i7/WvoGnhDt
/MAYvfNvVAskCcddh0ErlrKRAW50RIfxgkz4dlVtpoVe+AKVJ20d5JVx/Ks/aNvAFDMCTb7W/flJ
9Wp0FeuueFvLNvtuxZcRJTSzFa7WkNzdWBmKUIhSBJmLNH6e2ggaDYYjZ503BuW92SpfFa22Rzm6
0sP2FoTg3lgXx0AmtpUynHn1KgNdwCkXZmibxMffrtbu8oV4C6F+nzsVVRskrVHj99sxPESKvhdp
ntjtlTQkNLSK6Jbl9XnjLk/LaERZdj7Of8X7ZS84mR08Wj5rnKNn9rYCmQKw/8Exk1dLVupibtQB
4MI8tEv9qNZO3AUOhIPsGVSN5Ig7uyP5wLnGY0nWCq8YKklAVxMCS4XC+vxVYo/p6sOs+pdP+PZW
vdvF3dUKJnw1HTq6nm7dzI2nDs7l399KBtd2cDFr0qLUMti6NfmXNjyozUtv2v8NgotRDfQ8FlDZ
w4Tybpo7O86cTnq8jLF5sazt4CJT1+h6PTRYp/7YPjEaq8HubPXWeHO3cEe+6LAjeGH/+Tx9roo0
tXoYJfvQ3HobGHlG7PU69k2VHGmKJAqQi0xG1Qp6VeBBRwKb7xtfrOHU7uIYRw31LfLiJPyCz+D1
MJKbCGQhnng/xTZb0MAtR5td1YFdvumfjnuyIEQZyQWmpZe7aamACj5rNkVfItxbr/2bjBkGWJ4v
O832ff332dK5mJHF/Vz1LEQVY+HlqZ0Lu3kBU3hsV7Fs54qLUWriLBDHmc/0h7Y35ZmVzDW12WdJ
uENbDgHxD5f0u1lcyBjlvKlidhRkf/QYpVR6rdwM4BRRd+JeIekfiUDPZ/izKpRKJWIVx6P1GH1i
R2HYF1f6rfqi7uiZsE3HlFWIDJuQvBN58ascfT5GLmIFxf4WQkRO/L0g6bO3ppksPJv8D4QXvBLj
Xp7BMwabHPNedmQv9zB0GbkWyDuVo+J09w1EP6hSzaY/rlC5I15mpdKamNRBxS44Lvtmr/nQrCVV
OLYdZIXDTuHq7urScgkHlb3lV+1oN72xNy3htMQGxDeVK0NKd1Oj2101u1K2OItm7qF4QVRWNu/P
1d/AnXQxn6uwZX8DeiVcvWxtM5OggaP4hiLvLh/zzTLzeje5c64XQio37NBlMRq2kLeOfnYLLfrR
1nwjd9mXW+hSvbnkKnMZwlxkya9GpNZj9fTIgTSjW+wN7Om8p54zN+PKajm5Mx/JVqzkEZazEa6N
emdQAzDkGnJ5wlKEywjiesTK78qtesTAlSt4c2JXXu8WN40NeqQ9sW3M3c+u2JVNXN5ghk2VFAm2
rXN/fWwEh2Jv+f/mU4MIKhaXPURlPk3QTULJ17qJLVxyP9OEEIe4vEPoKv146Boz0yNDgDWC5iXl
nRL//ojfKmRJPPO6nk3ztBT4/XH82htXrZ7aMaUJvZllQbIJnVq6IUHTjlsnbZrlfBHTCJ/TPeQV
0QUUoBxqOOOuPnQ+OLgiYvxha9VWgPyriTqLqTXMAKyEY9PeKQn1wXcOANFcdPCJBtguIaHL+bXc
KkZWCzWL9INb/RCvS0dwFH8+LUeMjTixi9k7wq/Pne0jJOfXSWwqjdwA0tqnT/0rFMtdMHseGHuo
dAS1jR27VPP3RsmKaQPjiRuC3viPp2IY+mau8npgZorIVsFYepQPmq/v0lsSa9M+QxMtqMOqssKX
x6xejwqzzZHvY4yNzReJaOo76J/+11qKFa3cJqGWld1aH8MFTHyH5Utlo1kqs2wVLFz84gCbEozP
QfoTkj/CD6rWs+k3oP+VRAuKERr/3mzUshBgTAYLKn8pipt+pC6t87QK5lhQRtfx/Sxa/AuzbKb1
IkpIQeR79ozCOozGu8HRIF3O3kVJ0lcKj7tB6jZP6mVGK0RxUkChlt8LIFFLT/OOPUvlnU01Qmx6
yco+7uBZcWI0OWu9MM0bKKRr8XNVPFw+aexPPvOIFQR30Mq0lfW6A4S8fBmmx7YUXCOzBePpv8Fw
QTGNLXHoArhCm892udgW2CG7Za8k3mWcjYzig0vwwbDXtTzqddjzi6qZlVTaHTpY37jxqS/c82T0
IxiXjCZgUEkaNi9QnFgLH0tG2Umibnlij/jXY+g5prNaMzfPfjY/8gUtUt8Hqn2a8DW+FtVVS5pD
3wq2WH4H5o/iKqgfic0hzg//ahzEuSUIGjD0z50r/yXYqWce5MaTjvouOlqfqABE2cT+fZXER8Ui
DVMFPFX8YgiO0Oe2QYZyyiguKORyVOJTC7vTH3t8SkrwONUOUUAX3cTD6LBzeREpm7iY0KaVqQkR
bOqzn2m0D+Kv3e+z+H50ay4mVEliKRHr3ISSX+TkrXJj1PNp7NBwEo7Q6JIKg7qYtqyCKin6hKAC
hxYltsirnaqVbB4m1vGFN4/X7rDLkDmrbnzID96/a07aSNMgxrBCZJfXCrGPWpD5RGjcL73p5RcL
l+H1O/NWcZgcA5kWnmfqH/E4X4zjWGtA5sNacJtD7weHBq0FAb4JCocaW98MgmvbOJcM53CKmllk
0dYXHfTseUipHTHdFU+s8CYQpXJq8ziXTI1yMZoEcHIWQYLHzcfnlpIw3czOMP8gIjdTTUyTcLF2
MitlaBqAqP5wYuUT7Rp9cgjrsasSCe9W3rKGYlnUyjUGvCimZsNco9sZ87VIzdpur9e7KZyzL7kR
gn0cpljgtE1eWh1uQJ3hf/CBdxDOv81sEWaxBUjtmb7kKvthr3/qPMHvrsPdQlQqqBXjnHuowybt
F4D10vXQXAV/QPvATs+7NZxHy5CeE40JWyLed2+ti5GbfRshYpW74hUV0qn94fzZMNJKbnVYE6IJ
Wb2zoNJFtWj9Q/h5N4iLsQIIzJOAHVHtMZNRrIYmNMTNihwTX3iO9wqH1Bpmv8hneusl5FKwXlaF
GHxbQJROlbWTk2uIgYzZ7FrpndDfX76ltjKjFRhfHOwmPYytAGBmmB+mwZaKvbAodpEcCnMXNC8j
2abMagMXzLO4+BAb6SSJHRCt+GtWHebxPjC+jRFMLG/H6RS3L+2gEncxdcgsLlJYchzkWgi3rF5C
6GyDOzLZ6a5cu4xhJ/LIFwf2e5eM5CJHMqddAE05tNmg85qhYUJmepAfxR3jqqTgiFNtcSFEbqPY
XEws6aIdimUfUSysm+dMViBmgkK8dTZuGw4mZqH1Gc81+Serf53nU0/RG286/QqC2yA5KtKuSJBX
1HIV2LVU2UZU+WphPuQJxjai5ljV1FQqCw9nm7TC5DZpmIaynDNm1nIXgj1vQJO17PV58i+iPPut
S1jcFoWyVpsl7nvPSN8mVEt8AjP1rNlCwwF85Pr3e+8QiFfGcZHeqtVCSVsAVsr3Ub+qjdelI9KJ
TbdbQXCxHiwV0VDrE67f5VC0V5pFnFrK7bjwjmK6Nuc1TJBzaR+i3i211XOeUxGJguEifCPPaAUp
ACMYr3G3CzLMzVEKIhszr2w7dF1BCUQyULSCf6xSFTkFaVWtAcTsMZynPc39dal/U8QKz/mlo6iP
QnEj/77S8gdQPrhjrlIVuxyHKgZHWu3F4Wve/dEe/W0XH81zrVyKsgeEhpfGTnbzOnOtkKqHbW/R
OwoXHZI6aes4BkqlfzPiW0l7iSnqlg25OSwWqNoh8aJD/I2fgV4ydBI2KqqKlYXu2MlVveJRcKSb
5b53Jy/al27hU49kGy8RH0E531tmPRgghohJj/ZN3ZvdSuJjNduqi7ot5nlBbOxfvvE3T62i4NLX
ofYFQz96YgI+AUnscWr11IMci0lSF23effh50NiJpn6mPyxoahSoY4qwetu58T7bBe70ML4NBtDq
eZsxfAXGxSB1zjs9qwFWtqfAujKag9Ji6D96nSNKCGJz4VZQXDhKc7AClnqGxEX/rteHwthd3pjt
VHMFwDmD2I663CsAqGdb2RU7bNGP5LnzQG5iJ/fBDVUm3TSISVSpqgKeH762jTb6JRRT1LbjdG8W
J4F8q9y89N4B+Cr2ZIBMK4kAgOxO2kkuVI1y2zyguciWnAyTFVeUSduJ3gqSyy4nqICZioA1bFzl
RbyGjPO+7zGqxdgZ2meVev/YDEwrOC4wGYFm6pHFtkzwcAUKqJQWf3LL6myLoDqLaWvO7ZahGpch
wFMAxCVi69qktGH+YcnYQxhGzcyzIb5IVPIu0BsA7KI7Jj3V7YUUS/ZLbiT+dtnLt1fsHY07sHHb
DL3W1VixpdgnxeDVXe2GSW1fhiGt4pYtGBI9xSsRyhCGY/qMgFC7qRO7/V6f2NDeRGlYsL/7LMHT
3+3iDq8+zdkCWS3g1Tsld4oOs8wWQoV32a7tM/sOw+URZiK3nZoCJl2cUrlpBuKNcjsIvdvxlsis
EpW8HUchjrFu5rV6VD8nLsiCnOqvEl24kZddU6QZhDu8VZNWcHEaT5nBtmkqP4G7fZ7vlj/o08Yl
uzKJO6QhuL4KQcaaJbHNHgwZn2/spCfNZ8q1Md1PRxnF4uLKqGbQxkhOYFR0YjKUxovuQB7ajZ7S
Q/TAppQEl+JIIPziLdFYQUZxlUEoFDbqNViYo/ZaScY/SfVWy8isXkF0uToGpgarOpQ95H0PxQrK
u7fzoRUGFx2kYemkoYYZEeZ5XypwVeG6dRbDUW/Bsgj9o8CZiJIYFSn4TvdxSgtQZQNT2Ou+sasx
r7KgusMYHv6o1/KjM3JxIhjbqLXYg3n1HcyoTxo4ONVPeCkSfLyE7qi28830aLWeXLgYymkyh4G5
vvYwD/uhX2wF1Vh9X5SfLwcmwuf5/natqmOlFmFXPbmi/GgIXko9S1EQ3N0uFH2QiCKMEYXaDsTr
qvnWCc+XzaC8QeaChdy1VSaxgCT7MsYQ2HihHtkKugtETA2XHgHH/uaza8OQFBFd5RKKyVyoCAq9
rmMJt7siSacilU55qLwU6F6T8/lF6mp/GTVXiGe/nqxDrT9dht+MGit09u+rIy2r2VJac4nPD3Mv
GoeWUkNnznzJOrajq9/v5mrOohHWGehD6tXrILOb4KqZ0ZfS7MSBnD3brC2u7OHCR5LIionv0bem
Q3/E202/w2c1JAGpl95NVzRUQzEVkFKcEREscyrJIfP2oVFxaX1WUYHuZ8qezZxihcL5olRqepq0
Fb6k4lPY33a1U1l3svR62Qk2S8ArFM4FWx3BT4AAsDdVlY53V+M+ympb0nBJzv1Vquc3ipreiyHB
h7GdaaxwOeczklbTqwDWyb4+Y5iudsw7y4meylN/YuJOAaVzTSJy7iirkCvINSDWmFRvUIdTvcg1
79CWLR2ZGvC/aD1nW3R+At4dhfPI1MqsrmHpbn/sTr2fXw/2dLT8EMQ6NB/H9nF+B+Ny3qU2llaU
sZOtdBzLUyjuLnsK9fvc3VXOTdrNLPlEnxBeSG2J6mCjjhV3XSmQ+dWLN5cIryP1q77sSlJDahOD
vU3KMtSwIE3LxaTFRJd3FeECLu3ZU9z8iIwGcnPdX5LTOZg0uxL3f1SMXWFyro4iaSnlqiC41QKy
qs6ug8ixSNkK9pef+doKhXPvMM4LkHsAJbPstsErh4IvbtNdJi8+yTvwVV79Uda5QuS8e7TMWQpG
IPbVXVVchbJz2eGoveIcelDNQJqaN4syu4VantnZ7e8zsCIjw9MGWtNYh99Z/if0cSNUCbw6fh5j
sOP29lgcLhuymYetMLiTo5fDosY1nM5S0B3+2lsPM/5H+Tn3T5eBtvOXFRJ3hLoBbC6hEcOnEd+G
2wUzjWPoThh0Yb3G4+wSeJtO947H533NWFQ5GrbZc38h26xDsmNjlD2oQKobeQ/m7S8E4mZIXSFy
aaCZiX1vTNgv0Bhot0yQNfcNx6hAIMb4yqjHte1bY4XH3cKZZZZ6sWDvSi99Yg/AjI9NfdTf+NH+
xdcjtaLs31dJk6AXhVWFWNE8wtshtJZc/U7/MTg1SO6YYj0VnAjflLngJJVWn4gS8AbjVc/ssirA
Rq3YzWKXkWVf3rytA413IVnWJUnHeyIXooy4NuuRnbUA9YtiAPc0UnlrvP9vKFxYSiotWlQDKEJ5
XXWO1X0OG/8yBDtGfKwFXRKax8GnLJ5NhEZx1IqqgKtQ9ZkHDvseXePynqIF2XS+NQ63ObI6yu3C
inP6dWxijAyCkfA+kPVOx/gT62Gkngc2A8gakdsiKwhNdOq27HO4OrEPIO1hcBb2fWrTjxEkGrdV
eRsrXWXAvjT31OPoJ7vUWW5Qf4weQkcmx4XYz13aNu5CWaY0hVxED19f7tpx3+iVG3ZXJUmvTNrF
Bfy0qKMhn7CKXXtk5cfYszy9c+qX+BPreSZ3bStorHeNC/tR3OtSZnZs10y/ustQtkudxtNf/iUJ
6NaX1gqPHxldRlD+zDP2zRqtT2jEOeSKsTND0al6fWcZloePCjsupNYu+v7x8tmjFlfnboBUUbtB
qbGLXfg6pxie22vx10HZB8HOEO7CzBXH5yTz0OxGhC922s7cB/qPCkrxBtjHuVVW4klTjRZWV9Oj
XuwkmYgqW6FYf/99/sHW0kHGObLPSujQHvPhW5aC02T6Yqa9ZxlUg+pmp94ajVvGCAyvVRLDmtab
36iblsT53mMcNjnGrXN5zyjLuEs0XKp0qHpYVoe7DrJqi50nNy3etmSJ2KPtkLlaRO7+xDCzOOUj
oJRbg72jsWcnZ/7SutnNAPHH/PmyZVs+wahT8ZgFj8Ct9vG6zsJatRbLQklXPokpdDr/xNvXANzS
NVYq60odCK7U27+0LFPH+swepf+MDBBzqCtzuNUrNC0IyxnmzIUL0tmKou7fygDWv89daDnkX0Ds
D2tGwYv0+7SyS5V4w6AguBusnfJQT3tAxM23HNVI8NJVIeHPFAZ3b2kgNESfHJZJHLErst+poq0V
3mXX2nTl9WKxU7VKBavOTFVNhSUYXIeAjbKfQD253P8v9fwDKuCPm8/dWnKXVbJZ4HtLvm9O3QGl
cG++tT7PO/ZoQdIAUCeHi6bRnIxKZTHrmuZxqvNTMXwjFpCAOHuBHiolEStsUzrbwy58YJMMkTvY
5ct0jG7+zU28lRiutownIeqTJIu7Hoi/+OJSn43C0Wka4X8891AoiOCbHwEjFJOf5ZCRl3NnSaTd
5QXcypfW1nDRwCiCKBEbwNQRPu5Qv7L+ijrFTiRi4HPreljjcFEhtOIADZrAiYrAr3vzaFWK189P
IbKLtJuIc0V5BVvc1bGqA7lSdQWOt9T3RnzfzMR47Obm4CSpTC8ag/3csW3NImuHxRTAuZBApTI+
tJZhTxVVjtvcnBUMd1qFvB/7uAfMlN+GxkuiQIBa84SeWK3NdIuxE/zPHO6cFlmcjDOI1hCFwtdf
39sFY3sX/HwX7shGrM3d+RsOX1cfd0cJpaXKTF1wSy/4quyYXE2zT57jA1riMd0+7inEbUBVNhUT
l4/M81gEch/KoQQ62rC+q9XvGUUPQP0+d1cMmGTV8CKMAkLhiu0xoiQjt/3g/e/n3M3MJQFUwvj7
p8RIDpFRfRsnvUSB0dQfwmKM/iTBMq13PM7vyrhj/dTAk7+iXc700/20V25UN209RghAVyi2F9AA
HRKaVCSd1zewSinLW1Zj0uLPUXwQf583yBItCdOpjMhak3ga61qIgznv4XF11dlB+jgOpQsGzsuh
dPMyX6NwbiDmypLomYHMB2PL4CR2al/9Mt/GB+1YgDK3+AMyk49mcX4xG3NrJCIAZz97kzE2ExvU
/j8WTPGJezFxKPrcrbi3tpBzjA6yakE4ADBTnlSUuNXkVqNYzSgMLhhVupoIfQcM0XpOvqd4hTBJ
nnsCg++BkYskTUDBJbhW6+t+vEcTzG2zl26CRzwFsw+kHL2gVBl6y8lxXaAz04AzQkHwY9iTolIa
xULDpaS1dgrdGIqqdytMrAG47wgxrIKsXmTcsWpi54sttHeFhATcveznlB1cyoDLtRuSQhHctvhr
6l9rioFr8zpa28H+gNXtXYhqrvcW7ChZfbT3o53VQNMxeii82M187XDZnq3UZA3HnGUFp1vNEiwa
4IbmsNR4qmx3A4pvoEgTRCIL2vQ7NtIpSfiYPGvIjHKricNOBKEcikavovTcU3S5m5vzjsDnw0UI
9lJtnAU3L9THaTE8zaDShU03W0FwfqxoXZP10YLtEf3s+5I1rip5LajSLm/Ldjhd4XDuPGdo6Zos
mDJnLquwofTlqLJjXRdQaGfqrwKxO9uOt0LkPDtcIrBvLNieKft/SczUyV/yE+uNK3wqKyGcweDc
XF4kNZISrGMt+kXr5hAPGjtigJLC4HxbK9RRRB8DSguRPbShHX8POypdoDC4a69Fx7Qlj8Coy+/T
D9247X5fnBn33GpfuHvOUpVRiWrmccWN/tokjzJVvaJs4C42xh23yBFs6JSHMLSjNLQXqoRLnRvu
YtPaZAjrHhhNaNqJOduLACpw/duweJdPDvtj+SLmarl4FWMIemV6YGK59H7eDY3h6pJflvBqQ9zl
1q1GNTATi8cPBJexGsToS8C9E32WTSdVvs+Uj1FHk5cvnvo4VSrmAnl8MG6Z4AMk0dygOf4qXVBP
ZpRJXCSoW9MwMwNwstx7WXnb4iPcpC66zYvn3a1NLgDoxpLGGbsNOvlH8KQe9PFlKn4Y1o/L7vAP
gVQB9YuE5OOswVyIQlMZGwm3DqSmFTz4RK74RfN0W951vnFH3af/sFfveNxhaqEfZqA/FgmCx7ht
at8CcwDUW3SUSWK3pIpa23v1Dsedq2XJFdHsYF6BtKf4MqWRrabO5TUkMFTuk7UMwLyI/A3uN3xu
AijGPvYzMQawHR4MyHNJooFhAPYnrNKQvMTckjFM8AZDdRbda5KXFEGi/33pXhZM33G4cG3K6Fwe
Yrh2k+6SwqkX4sr5h+1/B+CidW5OfTkJuLfb+e15G1+Qrn6CHC00uelPRxKO87ZmtvK0NbFu4Wz/
6idOnShyfk2EWG77B6Wf9fJx3iaHRtbWOeAW6Ql6Y1L6V1gRCSllEv95kkZVkZU9VlB7ZPJAjMgE
IuC3rJmdlqTbzhj/3i6+QR/dAUY7KjDIMv0c9DklYc3G0QG/m4HnK1BsqWftWKKaFbMZD0gP9KtG
fNVyfJ7c/fbp/ADBBVJ5rHRlGACRKfnnOpt8NQdjWErJLFOWcCd0MsJAXCLAJKYvh/u5uDWpKemt
WP3BFO50Gl2NuRa9x9ZL8Gawk7jVVSjY7U7cMeU1666gpt424s4HRO64SoWcw+FGloaCgCz4HHTJ
Lsqem5EiDqGAuINqdEnTzSKWTzMzOwbvtfWgaFcWNcVwdqsqrP9Ewm2HY6qqPLWg0WWBkEHUyw2C
U1W72nSrD1eYRQtUIhKcHRwOiPs+McJkXsImNNyu3Q/RbdQTEsTnYYAD4JKQRgvYtR0Z7G1D9dMb
tIb4yXOwT27SO1qI4sy7OTTuEFXjYAagWjFcpXeqebabDDILVEswW5MPqSkHwh2hqjSDOS1gkiKW
KJ7nO1mBampVuBpObVtKDyB8uR51xSlaU7RLIb6vq4FYV2rfuCOmBKI4gTrOcJdOc5sMhK5z5F0O
SGeuzpnJnSmwxabmNMAHZ3UXtb7V3lT6To//oyHcgYoaWZ9BeIVRguhaC+7SYXfZCuokcVddPNVN
kCzYrDYK7LlwZMOvhfC67DpPtkQi/TmfDPq4Zvyl18y91GkG0MInHRSCrW88qAcNhK3tIXREO7um
RknZ8lzwxfOLr8+NSRN0V+sDfwmzb91sfWvT9ND0iRfKmRdG6e/ehZyNXMhoGlXpigE2qoEXD19U
iG6UxDoSx/jtglmlkZGgRUMcMYjyxzx80tB+pxqFfdkzyM3igkWX62bfh8zBj9NJ/onuLoxUgV/m
CXIebugKJ2rOiQqGb9P9K7saaapGpYWzj87oqU7qCTe627r1IUfbM1WaIULEG+P2CkyM4rhQWJiS
8ggVNOGqsvL95SUkDhfflFwljVxDE9twzekrviui/LqOUntQ7mclIz5eiGj0pr68sgaXVC6g9mC4
U/OiDX45HRVFtVsqHFHniQsXZZS2hc6uKwz4ocYd20GZ2w9jXV8VSXIMQypxITydb0xO66KKIAti
uJYS2w3YADpITsqvl7eJ8ASZK3bmAug8ugqOPiw3UXE1UTnlOXn7x5DAj6M1YiuMOcTh3PFo3Oag
vWcKeyKULIs9G4lMHsYfjZP51CsLdZ5kLrlQFKnoWobL2hhaR3pmfPHqLSsJQIOaejiiAgbfg7zE
QSs3LLq3XqiDZStypH3gZs/iYYJuWP8Dip2/PbrPrSyXayjWZJoJixhGA/LHwDwoquBnJnXXkyvJ
5RNIaLpeZzj9cXxjEM6d7ErzNTDiQTHBveyPRNjgGaCnohIzwwRYNzc2EnZ0WAWLG0w3oeZfRiKi
hsxlF0Fb1kLO8uhy0Q94uXXlUPAT1XyuFooYgzpkXOTAq1hXVRhqQLKO2mt4bwg/Ltty/ln10RcU
rn4zSZ0gtSPcT7vtSrgfNOu84ZieohvFKfFRTY0PEhbxYtZFYU6T9HZbWY9JdCtS3ennZDacQXwm
kSy52bDdkf0mBp2N9H+kXVlv3Diz/UUCRIraXiV1q7u9L3GcvAiJZ6J93/Xr76HnTqzQmuYXBwME
AxjQ6WIVi8Vi1SmPHAx3OaSYWxQGTnTg3fyWJKyVGJ/4TN+DypKmCvQ0zofCiJ2pnzy7aB11+DFG
kseY7dNERzrMNgk1Re6SIKXmwEA/44FPBWSnx6DeD5iCEHcOzQa3GirJIbl9mvzEEx/OJqUtGGuB
p6BXUSGfzLpzciaJ2P/DV7yhCMeJVhp91FUBGhKRpPS7S/2Q++wRY5/gd93ClylMJpRgJbifzpqW
AK4u/07nygmUfRHIaqalQglHiakPbEhrLB15GJ55B0OCo6TP3PGD1Huvpv+2hnzvrcKZJiHFaE8Q
6p92fjCyXHO6GdVLEXlKGVy33SCax8CiAz56kZ2ln4oWLS24Jcx+jypqzcseagOzMUDyhZYr00BS
RjlGvoy0YFtzb7CC9w2brFx6DltUVyiejJfb369ael3HNwjB66JELtDNCRBjemDR0yIjFZSsnJgz
1wqlDVLN5jtYuTOHAJUVjcZ2eUxf0qyWvhDJ4IStFZhm0Fc1zGJ4sWYXVcG7/iraF98HNz52T8ni
qGgTDz0ZLcymohjV+YQfDC1QhVWM2yLD0UXRERcfjdTThtkZkT05f35tHidvIOLdmNCOpqBCNdD4
6SfawYwO57+/vYUZahJs9P5QWxwQMMQ1pRnIfhGeLaVj75cDPcbH0Qtd6wI89N55uG1x3tAE4+6H
OTMxyMdABmbXzcdF1mUsFUdQStugzzjVAWBkaOnj42zik3atZbvykvObG7/95MG30tvyiS+upCjm
pRiBV6ISHR19A4iinPhycqND4/cHWUeCTD7xxXUuaqVJZuAFn+of3OPmV9XF/BLc/C+k99sW/lNb
4tNrUlumslQAG5FRsJ5Ie8mah/MGIYMQThBEtXkOAlIDLRbUmW0kEYJTbUm6BjYdBLMZ0UHPSDRx
RoU9T9XccKPIwgu7+zFQH825RFoFuC3LGwz/GavjiahlswwY4PT6+lnt62s+HxlDRQa3eIoO3RUm
JFeOev+RBXwD5ZHbCjTPwAyQd5BtGLJdUZo+UcbbuJF1K8pkEzZul/VmHmRw6V1YONSwnKnBI7wt
8UYyRQm7NxiHrAF9o+FN4MueL23jsUiPBf19BrHXXftz0cQJFSiuL1rjH00Fvn4o/ex7PTqotEcX
7nzIZKX225eQNwPUhRNKG1uNVRMso3uJr9kTf9aL3abBUAw+AJddy7pkJesoTquwxpoY+Sse/bEM
P4byiSxgGnk5b3qbl4KVVMLeHWzdqs0SUtnG97a8ryIUtTSYJeFb1JQcgxLzE6dWVPaQlphcAMMI
L8r4ojIvkuHuvDRSJfHfsNpJSYLZqB0BRvUcP42YBVt44E90TdW3/RLV8NLMyKZQOgVRBWqTcdcR
1k+vNRJmYEp5DTDDQ7orEV7qru3yxMh87G9iT6nQsC1Zy/fNgdz6V7hCGG0rWUPUGbjVnOyTvL4w
svFa0cg+iUDWl2qxZ2ndRYzhwbHtlqasSGkzBljBC+tsa1WkJQ3gp7Qv3VGhz3afyc7lzR2wAhF8
8YLQXS1AsuNNLzx0j6+p4WTQJ4z1aniKFic5dL7iySpSNrfEClbwxkNnl0Ga8uNMuZvqZEcHe5do
nZuYxqVty1g4ZUIKTlmLzX6sco4W5q7dehiJ7kaG7rJJxtIrQxIcMwYEgk6emwyxviEh7+jlQVfU
fZVI7v4S23iX2Y2Z0aoZcJrxCb0AdJS8kWzLYWDCianpFno6f93jY2e3JnhzEbOz2auyT2EYuMSu
QIrvn/cm23v7DYj+ClQyOkUhN4SitNy5wrP3rJ1SU3pJ5T7i3VMWOI3/FUj0IWqYKkvIQ7RTes07
YoNjfEWuJ5fus92Ilofdebm2veQKUHAebdWYFNTg/O3M0Wznn54h+1t8TL5l1yDcP8loJLdD3hWi
4C+WKFvCqANiA+rmxQPv62cb/e9oGfLto+xpUGYg/O+rQ6AlWpl0GsDi+mUpj6r5NCm3eiyLFbf9
xJvaBD+hzWaysAlqy9tvFbglCrzVkcbR087pJqnD395Vb2iCnxhJvKACFGjd3g49ehoucW/w9V16
OYzoNeaMXNIOdJ5XPWeYgscYemJ2CEsxiaG4ZYaraGgytPad9TlprsvicraPVSwpBpJZithjX2lw
+jOY2j37oXgsT8HtSxo75RG91F77Xfa29nr1PiOhyI+eUuTjX++ybXGxDNcUvFZR7Zn00UAWAORy
Tttd5DKiRCmq4FjSqDCGmq+rekIXr4sIxedXW0xMPp7f6RKjsQXP0sUZiglThEPt8jVXvmap7IiW
uC5xtAVbzLZOcDDCdSUUjoRXp6aulnmGw/ZoP/SIzD5kIgmeRNWDxQIBIw/DB+66zIvowTri6nTC
tal2O/9/yCLKMAWHooQZUSsFmEvt8eEkYLb43IFBaXLHW9MvveQkS/3KEAXf0g6GwSzuwoI53s2N
vcfwcO+8bUhON1twKGk9a1UCFnqPosggqU9zNji1rNtIup0FFzLaoUV1dDoi3as2P+fzKKaLLq39
/zAe7Lzvfzf6VmnUph1aSNXtmW/581P2kuE81e/59MJq8qYr0CS78fc/WUsU5P164pSzauOlHAaS
ltdafGOl+7STRFXbb7A/j1CiCk6DtFOatzxr1OtOkHnay+JF7nQwXf1rkGKaKwhxkaz6M7kE/2Ex
bSgzboaocR+G0ME0w7CXCHbeDonKt8LqtJ7soWhiC+FcZxnfR3C102C8aCxZ1Hh+R71rIrVnljCb
m3s6fQpNMNNKlkr2fcFHaGaLDBU3gSn6Fql3ZJTkv2TLJHiEOmmKivEbV4onu0n7lii3UfzjvLql
Nib4hFnJ2kXjV4R6l2Mw/J2C+9Z0WPwl2OUYRs/zk3/m6TB99lf1o9eORFGJdUM5dh2c+tqXyHT+
iCJi9j3uyUAmHnpanzpUmoANLMADV/08NP8cUfvfnpb5ejX/N1LD7/9VIj2fM1vvsIiT9d2Yn6kW
Oqz/+7xUEmt4dburTTPYCqNKD6EU/b4MsWqP6iS5ZkkMWsxsaFabZTXfMFO2p+io1CUbRmZsr39f
yYD2wCpQbQD0J3aKL7JXLvHu1GMa3eSnaBWV3Qteq7L+O9pDF+evmgmXflzSGYidN+5s4lh+hHqd
YHTMXe2VMRgD0R5/hTyRNKcg05fgHdCwjIYk7h10iqdjuo+6zBn+cCuJRWkROlZLgpGIHlG+suQC
ZeDnjW67bOHtCBJL0Sw2l6B+gGUXL+QlvUaecPc6efZBuyueUvDdqQeZzrhbO6cy0T3omlXrMeIH
hlk4U71T6G4eHjI19BLTlYjHT9AzWGLiwtR6K5xzKKnxAt0B1fxV7jKcta+P0x9o3fjVT4jFaR2N
sqHhmZ9AVZy4RFnExzIxPz2RWJ2msFm3cpAkekmz68EiJqNNlSQSiFiGplr/xj3BFdlXf8W7wFv8
6JoPli8fQk92XZO4JLEMbUTGvzR4QrDOPvf0SSn35y1A/L5m6wYow8EThjlTWDbB2LQcibgxHTWv
Xg66cUfZ8fz3RS8gfF+829ppZQ1optFwHbup8aadPuejLMv3TiciiHD8mGOgtXUJkNEle15qy29k
Le4q/EJme0QiE/dc600jwglh6YBRxF3AZVIxDAK1hxEGk9cU3GGykeTbQCZhGn/lNsQBYMPcmEGo
AGhJSydHxiNWPao9pfJplHyF3ov0hiREQYUyjUVtcJFO5j7bp1dmi3k7BKVm84GqEq8jE0u0ucia
22mEzY3ltToMTmjdhNUXu5bhbNveT6FERsjE7PI8siGUAkZ8hbht6g5Edz5i4G8ggu1hgneWNw2E
IdE9K3S3SP18kFq46Kf/Mbk3FMHkwnlR8O4CFHrX7+IDnwjSYtCrmx/5y5/RSDS07RXe4HiAuYpT
MNGQsMDgcORuqfzB8v5s0Tj+6vsRcvLdzPD9JpvJbqjbckcnNI5WWfG7EYK4ckIA1MZ5lDFubHN6
iFrDaXsqsYB3uS0Rgtv7ShoDXAL9wLcpVXt31AZMCwX3XhGyBX351MnMaD+H0YDxI+oXNtXfzq+l
GC68ooMvHAVfOqYFitPzBtIuXZa2eCwKbu0Om0n3ArCrq5hrUUrUxr3AOy+xghIEHVrLmmjaaV5Q
u2Vl+SO9jugjrUAdXxNH7tg3zXCFx0VfLawWRhQP3hCNafmLkSRu1meylPamk1hhCJ6v1oe+6hhk
AoNCTB/y3rGopIhyGwKNfbpNbaK9S0nmWWC1Zg/7GCuvHmp3Cp/L5O68GWwegjoasVVNxUmhi3V/
BTNCqpg59YY9KBP2CPK90J8wKpKT/aEY+v483pZQOiM8ZsCwESpG3iA8UtsFNF9ekl325G8Q7duy
kn8ZhKAaQ0VNLTi2qGdj8uWUOs3kTMWn82JsmdhaDOEsSs0O+R7UWntLGfgkXTxjlJVtbG3QFYQY
YxdDn8cLqDO8EgNj9eCU9Mxt7M9D6I7l5/PSbBqBgYGhIA7Dv2ACF3bMgjuykg/UMz6NpwrjFkqf
3arH6IlTtctrAbY0BL5xDCqgGBdkiO+SqPIbaDsp1LOSB1W5rZWvQSdpWn2XTuX+zTAwnxZhqqGC
jepXkSJTLRI1AUb5Y7Ff6WZBJOf2xOsv0bEgTc5sBSeGiWIdFF1p7xmPkpp0eKioNE8bP6vhqch3
dnBLU0lqa8vsVihi8XbeR/oQG4XmJcn4FCz2I9VDSTJjUzcWiHjxZowI8h09QzWPJulynAvqzaTl
TmJeVNKSJBmIcCKoKMEY6ZzCQyeHiB1UctnLStA3FbKSQzgEMjhM3RoAEdjXo3XZLZnT2bs4lnVn
bW1TY4UjeJs61Wd7mIAzpF/j3kumG8Y+63nkGHa6O79Nt87RNZSwS7tunsxggvbn9j5ffJykabag
I+xYljfz/AFHvQITk4HgAs1BaA8wpj4z81toXFngVTov0PYmfVs8MQFok8gKbA0g7a67NNxs3xzU
B93ncy3x9CDxcpubZwVGf/UIKULhZmgApi5urV50neS8ln1f8DidbY5VFeL7NWpi+8Ql2SSJr7f9
9EoE/hNWkQ1arcMkqrE5uz2oGXa1H19p99mF+bpiaujYEmewuYkQfTDd0PGveC6gCs1SWFYiBLFv
M5CAqJ8a5ZYx/yNm8AYj2loMK+iWGjApqBZP+S48BZcYdpvjpbfBoERV8ha7pShTxbwzMBQyNDsI
ikqGbu7UOsEqGslNq9Yu6w2JLWxqao0haCrNxnZOUu4WuKZczM30crc6DK7tW/vCryVPQzKRuMNd
GUbXGXZsgDrK08wXyy5uqd5L/MGWKawFElx2Mw8GUzMg6Mrd3Do07Bw9OS704bwtyGAEt02HptP1
CLrpa3fWbWeyMPEnIY5dy4rXts6gtUCC4w6VsB6nMtY8q3pREPSiZK60Hs9LI8MQPLZGkjFgOaSZ
azfAvWpRImcxn86DSJZMDBQNzFpgzIJmCuQWcXnsmj1SFov1489ghIxFTY1xZj1kATOZEoCvKfDz
aa+ZkeSU21wzPAxjHCHoTSgT1ixSG8wNyqEXyiyXGcehuozYLPGkm2v2BiKWRE/RHOeBFSHHQ/8m
4IFBP0MQfDNUGbmjRBixFFoPaNFYCRaNFaqX5X8FKXG07ndZ/Xisa66kEU42hjEBsWVDmsZOHFpl
/mCgQtKUUS7IFk3wm0aRgzpFhWaG8H6x9wTVVYl+3feyaZGbzmwljuA7l9oOS7ASwAJa7XIwwscS
//8BY15BcL2t/KVJBpqSBZ+d7BO6mdLpmUVOJnvp3ta+phuE2br9biDbPC/llOc4rgvWfM6a7jRE
mJgYKJIwanu93mAETzZ0Q7QMOhxAHrsh2s+KNJMgvCui/sfC3iCETTkq6VTaKThk2lO/423FGfpT
H/7hJJSOt9yKc1Ef/u+yiQ4tS0lWxvx2YI8FyL9zryuveZH9WH1t0bclK+yXaEl8XSpzYyjQ3K55
leq15hO6Park+3lz2wx01yIJO3TEAK5AK7B+2kPwtTnmu2hv7oYZ0QCvy5YVs3FtiAm3NZqwUaPY
yBZmQyJGyA1JCi+vjcM4dX6DTGadtYlT18EFTZfDeTFlihM2bpl2S8pK4Bok8dsgxuNt65fZcB2F
0x1IdtzcCJ/OQ0pXVtjJrAznasmxsuHTjJHoxd66nXKH3yL4lG1DNiZQZizcR64cB7N0M7U6iJiD
l6W/soNro5MU7km2s0h9oBllmVsUXmPqx85DP+m4V/ro5fy6bYJQlYEBhaH3XBdMJA5UUi8Zj7PS
1Bu1BX3udPdnEII1hCxpbMo4hFr6s5VfKZaswXLT4FZSCMqfiWWpKGHG1i2tQxLl12SmhzSM92i8
Vd0xIHcaGSWh/aYFrDAFC6ibXguRT4bBmYlr20cGP5Ux9/zabR61KxAhDC5Gy2wxzRBm1ug3INz3
gxJssPWXqp8lWpKJw5d4ZdBmzZbKCHCoE4q+gMINn1NTdkDxX/vOH62kEU6PhhZK0HFpushyAsMt
tBvN/mwWfvKhE/cNSXy7S/UlV2YKaZTBUSeMjHtByC3RjWTriHOyrCaJU9TIa15UWa6h/o1JbeeV
L1GJIRwWcaZXZZADgHcMDXm2z4dpH2YyOmOZHIILUEwNPXMJYBalfppMy7MyWcQogxBcwMz0dh65
t1zyPQufrF7aDc/X4oxpiSNPGMtY2GlAsJL0yai+1WF2paEXyVkq4ubFdBpm5QT73ullcqVpM0bM
LM6fqUtwCHNDLGUJYN1De1BQODe1TsgkhIISf2AI/kDFKJGItMBg6WHWxxvD9KPqHr2/koSPZKca
gjfIpips2hr7py78MDwpKXG19JY/SXZfzq/adoYEyRfdxPRqYoiaGwxljrrRoF5y5KX9EeoHSpcd
owzl4jVSJFniSRA3bWWFKCjK7NNeoQyIdeMYp2Lffbb6XbNjz4GDmdKHWhYrbMcmK0BBa3EZt21Z
mPR1UMritW5wNHcMHCglCrplXG7bMfoKTdCdms1KXakQj/naHu2VV/2X5QT98Z5b6QT6zbXECBtD
J9Q23tHW5Oj3mmO9B7Hf84wZAjygDf32+bW9RsqjsBnPgnrJxHMEIZYpeKqqLUM1GCkFa/1LFt9r
o1vqpZOMX/XYjQIwJ45P501l0wOvAAW/lbRaH+GIpx5i5V2YXYxoa6tkOTsZCP/76uTtktFa8BRG
Uel4GZUnMz0xejgvx6b/XckhWHzR5JmSojvPi0AB1d43oeT72xa+AhAsfNCyfIwDyMALTFAH6Fue
eqP7qpfsbE+XbOBNJ7gCEww8Q2KIdSbAms7eN3GyD7LmU4YR5z37dH7dZAYnBCxVFxGN5lg39aTt
891wID5vwJPRDEgEEuk0lKDs7SyEmVXsPlM9Np7a6L753aldr3f3t2UTX1vLXldLOwCKUizHsbEu
e0s23l4mCPcWK1MO44liVArWixZgdj/icpEfg17B7K52jBtUffQYCiE5drf9HSguGLNty3rHSKNk
HZj2LAJz8Jb94hFnwWQj3mRU/fbonH+W8CeU+ECRECVKxxlQNEVRfFJiAoTqmlrqWWb0pOLh4rz5
bXuGN7h3qdYK/bwR4OblytD2drYza8kbiAxC0NgITl0dwwTgUlvi6O0BHExeNEieq/mGfBec4UZM
DBtliO+YSGJrYnU4hniu1gOnGFwMHPZH62iZj1HjDv3xA6u2QhOcXRyXtqImQJvQv1Qa+wzEzobs
xrm5bisQweGFLTKHSQkQQxmd3oh2ceAPRPaovB0crWAEV5eoc9xmCmAUJX0IS/JJm1K3UmM896JK
q1OptwwR3pjL7qk07dMQWncoibtB6kxSR7Etr03w/EcxKvr1h652Ng1ypasIQhh9uLCUXWE9oAfu
I3p7gxAO25omc5j3gEDdqpMbtkPQIJnL3rM3j0IbrBkoCWE84vzVRU0pGZMFbOpeGJXLIZuLeBcl
MiqwzfB5BSLsKrVe5jDElCCvDm51KMy8s+hLMx0nW/Z0vqmXFZIQEkWWvhiKCiQlug+MSy24VcpP
5/UiWzFBLwjEEiueUUFjzDeDfdvG+/Pf3zw0ViJwEVemBd8wdw3D92P1zqpdw/oRL3iJkaDIpBC8
wpxNjWIlAQLV0KfNDZU1/8hULjgEfW6YkQ5QRDKg3ayb5tpr8fivVYvqLyQ8LSjTOL9u24iciMsy
UEQnPpCNXVmEKX+4LEoQYKBTM1S9vPPj+SIOSsne3PTg9k8s8Z1sjiqttVqeT0EGYj5l7GvUfcvI
IaGXBo0liRWJYOJjWRFkLClmLlhzGLIr0lykS+SGke6Q7Nv5NdwK8CwVfQsoPsP5ZAm2l6asyNKG
214yP+V58MlghtOHxqEL1L0eNadR/xTWsqqALYtfowq2SIxGWVoLqFat7Sj8d5SaX/v+IevK+/Py
bR4gFk8LUD6PBBW+v26u2giowgasZfWc/+BUbQl6G1TiEF/d88mmH6mXXuMJzkJRhzy1F+CFY+6E
WisfK7a1kdElYxqg59MwBUlw4FrajlO18Ovt8rUprzHI4/ySbXlU0KUheWhquESILS1mF9ioTcUx
lLSH1rxM06+h+XgeYvO6tMIQ21rMDkmPIAaGjQHAUArnk1cmp9mpoMYqfGN3Hm9zyd5EEjkbdBLN
ehUCLkCgF2vLPot7yZ6VQQgn3qxOrWIOXKL+pC3H6ndJf3jkbVHeZGRY6DoWy9TLsB2UyMTlhQQ3
NMc9+TY370ZZ48KW50FZlQ2PirIg8FP9uluULCRKV2Nj5hFzDXjRbr5uO9U3Ud096x+IilEjCt4d
XefMvoLvqaOkz4cmAMOqfRNbF3ZZoRXoLlM+D2rpzrhUnDeCTbs2GCqd8NRjYgf9KlvWt22iZzpe
0/vLov87VK7GapIcExIM8X40lnWJSeHAiM3ATXqnjVUnkuVLNk0NdwlwWuLdSBd5DfvSQMl1gucW
ZpAbjVq3bVhL1koGITjoNo9NMuPRzJsNvNibnRWpDstJ//D7KkHvAHwZqu4tKr7wJSj472sMyfAG
2vvtDAYX0t0PpuQZYdPbYAYayuxVVHZjIN6vmjcKi8T60gKGD7dmu9LXrrvTdLLveG3/71KB8526
RuNruwrnyKiB2zLvmBc3L0Z820eSG+uWbtbfF7ZNk06Z2Vc9A13bXUTvxt/lgRd/v6D72U6VOEvx
fdM6NpVH0RlM3LmRFOq966wWYbgrWi0TozEIqrlS8BwffB1A8cR2vDZwulv8AJSCJWgZQ0yHV6QU
z1ubdL2Awp0yZVU4obwOhM7o98m6g9nELgZwnTftrRBnDSJ4G7zFGEtmw7QjdXJK47rDqIdE3ZWy
ddwSBuymcAQUrTGGGAQjMV3ncxwyTHO7Qc9uHX/SZeXWm/sH10UTlTv4TxODRN2uUIhCFDyG7Lie
Cq90c1e7sn1Qj0rP6m2B3sAE81P6EMQ5KcAKjBPUkdgOOupjuuDuvH5kMIL5KdM85oGKw6cMUIva
+13VOa32dB5EunKCqUVNYGSaAmHa6HXAcORZ3lK5/zYVyWYVbrmGtaIEo+vSItOXGHCLmuzttvQL
0/7ICfdmC2LkxpI+DGwMKkMoVTrxeOzNT5WMmn8zCllhCFGIpgRLraU8MMD4FTJf16nH2sFhpeYq
raSK4R2nxGtgtQITAreFxhVFzyGOurtpH/i9X7r6Nbmfkb2nXrq3/5LxE0iUJJ5G2mK1o7JASUp7
6qZLZZRYtszoRIatcoyaTA8AoJ50DH/tLlIXU+4NcFWUmHKvymJGmTx8p60ceVMwsDxQwMU0/dHY
IAXsPp/fRpK9agsuwZ6SejK5/8nsKy3eWfHXptqfh3iNzMQU7Wrr2II/aOyhstgIjHzZpeZjaFxE
l4t2maAgVh2RSv2Wz7LWSf6z30Hy7iwLHDYaegB/Xbic4vyxaMkw9h6sceOhMkF/9kIs2SzbzTv+
Ckew8KSYBqMqK+bRGMXkmZY4dlGcSjvfR1r9HBWT05Lms24Ukvh+cxuvcIWwqy6XKdFIzbwWrINk
l5aJE7aVq1rf8+Gv8+rbtMEVFP/7ygatoG31YoGIZLkm1rU9SPbUVvoH6YOfqhJsfI6zZqgDiFKF
vlVcamrmKPExtL+E+kUUfiDVvAYTzH3OqDVgGg/ztJm4zV95A5ZIRaKb7bzISiLB3tOWFuqYY8Xq
XfuDF7LGn9DeP7vznr+T55/NDxRUrIUSTsI6KDUUPwJvSVoXYwCm+KbTK8fGnBLykWLzNZZwDNp9
pNpqwjdWTJ3Yfhry0AlzyQpuOSV+D2cqalZtPFH8anIZYfkUjDlMokwvgiw/GNboqtJc4JZlr2GE
dbPqTDWDCDB1hM77zp6/R6HMumWiCOtlkj4xYQzQTXln6M9d8pzXj+c3qATiXT2apYFKGBN3PNvE
0LsKmU3NCdK78yBbDme1VmL2YlQi1lQV5EjT1kmaqy65oyB4b5WTHj2dh5KoRSxNM82kLs0E8ujN
81hbTi+j69o6HNayCM4TdeZUDSLYMMPhMLf7pqs8vHblusTZyAThf195zk4HF3JLgEOz02Rdh5Xk
+5uOZi2I4DrrIjXUtsBKJUd9X39NUO+t3Sm4PGi78WB6dS4JUDdP8jWg4D7LKdWHJOYr52e3BRhv
2U19bFyQs0ou4luHwhpI8ABTn1rDxCWry5dBxev0fa/cZoPi5D36tCb/vMX9x0K+JUuEhVStLCJp
iBulcTV4PLALvOm+2mGC4CtBgaw5cHvHvsEJy9iYPembHPfzcDCfdLTr2L0aOSSQybW9af9Nzhiq
+qsBhiGjVrbgNt5FuFSa35vAM/TZ0XvQVJqy0VXbQr2BCSFXmuQk1xQINWMEV8Muw6BzJmN/XlMy
ECHeCrtoWJqMS9Q+oz05KG5o+zFjeBNEcA96ElV6OQGD3YEJ77AcjCPmWKCNAoSLSJnIXvu3vcQb
nOAlKmrq3WBh3UrltrM/95ZkyTbvLG/pEkPstq/1Fud1DXnUwcuO5j7ZK+7UuNUOFL27eC/jM5ep
SDBuUxkrM44ApwV+yhKHpW6ivPyZGQjuIVVpE6Y6MOh8SPLHUftbmkGXiSEEB5piVaHN1WIM0bVp
tY5OwrukeDovCF8M8Z6y1o0QHhgTyXMkZnF2F5qblUfcv6bqQY2/nIeRCCPmztW5Qv5JR95xML/n
4y5lL6lsas47OsJfk47GaynV6rTTJzMfFBUYCNVc24nc2m8+W48ok35l60K1bZF4srEsMsEEf4CX
6dzM+V4tyi8kvtGSQ25LIh8ZhOAO8nIw5qLi+7P7rikXEfEL68+y6Gjl+9VRl3ERji0DRnsKr3mi
ZDjQx/zZRJpEPcD2/swauMQrTbFiiEE2hkWLoJkclAhN4lhZ555HkZi2OPdZqafWTHiufgypY7YH
smDCanZSZZSyEv8psv10TTiiI5nn7I3PWXYIZYYt07/gCHRjTgMzg246cGGMR8V6WDRJtCMTQfAC
RLFoo4LqyZtn+6WNk8fc+HFeGbJDQOx3DFmaI2cAKRpP5czf2gFEJZdl+cq6K+chlCyamH+ZlALl
mRrgKu1FBaFmpareGElOahmIsPk7a1BNhctUNbqTkOtYzzFxVGLG0pUT9n8wBDMS9Fz/z2B954zF
0V69tXoHo9WIyw6yNy6ZVIIvGI3eNuMUxoDAwK2I5pRjsqtTWeZKBsP/vnICjdGGdCmxbaKsuC7z
1tdzstOk3XP/cWX4Gd5Q7iZWOFFY2pphA8eYd2Z/V6d+FN9TG80Y6UvFB43bD6opqxV+NwlcOIzE
18+JtXOqUO7i8Na1v1Kee4T0x+pi8ePIGz1jP+N+JDuMJNtYnPIMHrVcLzqAEuWUNN+1D+XTV9EC
FfzEsNRppPN7A/XpSWk8E7MlwSbqBT0sUTl1d6l0RrbETMRhz0loG60RQX1mfYyzXYWx7bKSe9kO
04SbA7F7BSyVXKw79cTzZalfYALjPwypsr5liZI0wWk0QxsolgEwNHDda2m1D3rZCz/hejgT1Ym8
YAqJliQYuD+PXMMfcjd6zgpnuKi9Yae70W7wwy/Vt/ZIMUW1cBOJx5KhCw6kXOauZyHf2V19jKJx
l8TNUU37ox1m19UM9sUlu0h67XD+iJGc95rgUDrUY2SkxcL2GASlhDnYOwbQm15Ev8voLuxtTfAo
4ZKMuGQAyCQ/5vhvog8YHSyLyLhXP6dC8YbRNWiK5g/Z0WW/a68J9lnssgeuP3Tr7Jv9+cWTbTMh
yEizlHYTv9fW9nUz7JPhUyajn95OchBqMdM2UeckpvCs2EqbeEDyRkEL4f9zIIF/73WYAPLSvbT9
btMiVoDCVqNGVmezjiROFpd7Vjtx3O7yIEV37kdC9BWQcESnSzPk/JKLRG7yhSnJ4xSnnhF8iBrL
XuEIOyueykFf+AoaqZM/sVO1nw7Rd9rsMCjOK5BzS2T9hJt2sUIUNlU5BHU22ljCEYV8yXeE0GYm
zepxPbyz9RWIsKHiVl8o5ndyW1/24YHP0mxyJz3yARNgxrr/gKmjvsrCPqaoHRUOsbouzHJERbM3
2FeWzhyDNLtRdin4D2P/iSKeW3FGynpQgMIbFRtcQNA3BqZy4vE7VerpoyMrHdtW1RuicIqF5lh2
Lc8h2vlNa6rOzF6a8scfrZ14eI2pheLBEhhmmReONo8OfbSISZzzMNsb900UYT8hI2HoChel7LXY
YbFxnaDcPFebwxQ/nIfaPI7frEETt1StKSTjpUrg2PgCgpldZk3H8xAyaYQ9ZAZl1PQZpIlAVR69
mPbo5LhX5xKY7ZhzJYqwjSJUC+WUhzHzyXze9996PwLXYJU7Gmrh8v34OXwAW4nkDiQ1dOGgynWr
AMMYUHFqPC5evitdxTUu00tO+9J/luHJ9CUcVDpTUtA24rV2aQ/qfJsakjcN2fcF7zCFYRryfgcv
C8wj68HSOPffztuDbMmYkBZPp3YkCS+NbHeTxzn5eW2cvuMTHvlUWkXyPCvFEzyD0tC6HkKoiPrJ
I2dUBEvfTr8jmGQR7UJPVpG9HU+/GSITzt0ZNQ99rUI+6gc+WAH39Ha5y3BF0FBT1kqPD4nKmOAt
2rjuLEvny4l3ID++5u8nimu6xg2ZURiTQ0jLPa9Cia9lgtdAQqbCszGskDE8bCSFEzHdrWOJoXBb
fn8u/nSDYjHw/5H2Xct148C2X8QqEsyvDDspS7bk8QvLkRnM8evvgnzOiBvC2bjWeF6mSlXs3UAn
dFgdO4XRD4TdG0LMdb6lVrhExjXNA711gcgtYUpmQAzOgERuPMY2y2fYT+uue6RHps5xGKPKRlyv
uWY9U86j++nyWUrMo8EZEOwUKhSTSUs1ZHv0otP6KeoTZDsl7MnEhLMccZ2oicG0QG/suyYiYTG7
soYzprmXboyzHo2Wl5aSg0Z2dPYsOut25qnapYHsjSXTaX5oKUnH1nGYJ07L/brDYgp0H9rAfgY6
Qe+r3uR9BEoSfvd/wyZ+cGnMspguOghqSHbN5M6YT7MhaRwWqxX2ZmNxMrpR+UatonJXa6kzCOCK
hcTj7CM8U4aHD8gb0TXTdFX840cT4spABW9EJwEebqFLNR/bs66c9Qd6xMLLlMSGcEOKU6glUwaI
T4GQ7EAe6iPrP1T8bEH3c49XuGw8SahIG2qcItHK6K1SzfEA7vSwwfutXxTsYcm+qqSWcMY+9U7O
N6Q4XaKK4s5GD8a05gYrRQPrmzkXV0DXsg1ZU6r0EDmdmjpKooGCraX2sVdhz+aJljvjicFwJKGs
GioUwTfOePTx1cnRkdODWt1OXvGj034RU3J4Yju7ocH547UqE6VccXrJ9fwj/WbhHVfdZN/jY/Ec
/cCcY5BiV5Js96aMMd4pG+a6tgSMjdUnN/tMjS9FI0laCP3Vhi/OEdtLVzeZCs0aFgAMNjqQo9oM
PZax+nl0YyyXtrDkc/znspLJ+OJdsUHybrDBl9EUXmeq2PKRIxKQWCaJbtnsV2yzyFSrB3UBlayx
Wo/a2Ndmqg+KVp/m2ZG8fmQccVaDjNWSKCbEY7XXw9D9bCKs4Aba7X87N85axPOS2hXrctLItUqv
afFELUngKbYSGMphcDbYDsrJw9JkTWQAMiOAV7nP4vw6InbY5zX1sKLhUz/UuuTkhC5eV1XMgxqY
oeQXry7EzPSIpiCIIql5mmQNT0IB33yf0yEjckns6vBPaJ4JigU4tNbnnCS+/auJwlaG2Snjhjs+
O6XDYug4PvxPedIjcwpHJ5fEmO+FDaAVmooFFSrASHWTs66N6hiDrcRrYA+3+hwakacPny5L2vtT
OyPB9wdOxGy11VWWoJmrm8LQdhVwC7UxO2ZtgZ6QOtRTGZarhCs+1ZjYpEwR7q0BvB8l32ysKlDr
l8tsvZduxpaO6XQV82c2X2Icq7hMnSFdA4LxkqFwdkqVBuv8SOzIm8fjZWJiht6IcZKXtGu/AIxq
DXQX/btWgWr2cuVGMjQvGRlO5JTVju0+BZk4f8qiPVUfjP5wmZP3Uo1jIwBl1VxddbHu+dySLkNK
iBtjmwxbUjBdpbIygJCFzfc565mXk+tGBfs+uV7iE7E/GzLwUsFcCXhgvx71SMy28uJFKmzDSGoo
DXXx4sTQ4Y0SGkfyKSs8lt5LTjYET2Lb3nugc5qcBKhJnFZ0ghbVeRcAioGko6eVv4Y1+Ov7scEb
AOsAe2ZhTPz8fuJFi7RynjsgKd0l9dMq64AXvFzwVd3Q0HEP+PN3q5c7vV7KcQGBZd9/YRB1yU57
LAvf8hyP9aePMq8gkIgzgpxEWEYGSPcWBG3nxvqG4pNfxLLbEdEwsWnBNTCtxxpHz0+tLl2H9oOJ
TbLdeGXFBYaZ4mOEguXfX86WDMdKSss4rkuQSZUw7+/6WuKxRWygQc9E8sJ0gOXNXf44DQRrsvQ+
GGjm4S0+5hguUiSRhwDUCmB6aNMHWBIswbsh59V13M5qwIX1MD0n2Bph3af+FOjP/QcGds9JcQdW
FEtjYvlYH4zpZ6u9M2RRtaDrzLIx3axiOhNeVOdNQVVbzew4Lab+XgEJszsHLQVX6Dz1l6D3Md5R
3NhHKQwiU/bz9xeo2tj5hM0eQAdzuBdEnuSalnZNH+jeFBIfUxcHJ+i96kihQNL6uMBkgxo2Z6lg
0n63rWDK2smwurYPcm/9soQ0eG1JvTe81Y8860q57yTRttBGbCjy2Q3gCxUxbUGR7MdAC9iS7uga
74pgDSEjV7KxPYFtxSnqKK1hnSgWinLaqxn9qgIRoYddVYosVJJyVsNRiQfsDJwrjCuTtnNqiUsX
EXVxgcTBfwa84bnJAIpXGyUAR8Qb2vSqLvfqzkYj9s60v1w2GoJABVvI3gix6928XdxuNZOug1K7
9SdrvDMV08ub2tM+00iWYxM81q0zWtxJ5maHefwBtPQn44E1Er6um8WKEzzW093fp2HPqXHanZvx
XBQ2jpA0UIR65+a/Zn1/+fSE1mp7fJxNjCLgvacaWMqXV0TVJOgPAHD9k8ORNS+LVG1LjMXSm7ta
C0rbVAVHWW54Uz95jsy/i0y8CwQYDbvwdE3j/Xu15oWqGGsfREsYJz/1+n6yJU9yofpuaXBcFPOo
VLm19EhwjKmXHoqdEhaLj1qrZ+3Ug3s/yyiKDOKWont+bqVG49YpwRX6rViLXIkOnmkAyi7rtILD
l6iUKAK0N/T4Ek6d6zbeYqA3/M+uiPiX+k/uwiLWHlsMbDyqspW9QjV+uziDs/lWpulpOzAWHYyz
O0FXfc7w4kh1b66oJNiU3SBfwskKmg5KovaBnXg9mg7NQ4XyNTA1tRNbXDZ48XeJmgklf8MeZw7T
GnsgawMy04VLqH7TPJbnw2wzuRtDPcxC6peyna0ykpxhrLA2FTu4caJGclSG1StbS3KO4juDgwYi
lso89rlYLmna5G0090GMPdhD+hu9tf4wNJ5ueONUS4iJ2XkjxrEz9qlOa+DNBa51GKpvg/3XU5Gw
tvrb9znbPnQYSqkWMGMthyjHar4nSwYbJPYfGxqcRdfWiY5VBR6Ug7VPD+kJha/HP1i78a45SGSO
4Pj5MGrLEWfacxOjfsMEam2whAZW880d0LmHHSuXF5b/961/5wfImcUMkAexOoCcRfb5ek9lc7hi
0/52QZwRtPJMsZSaSRv9SatjSn5Psi1MwqDl7X54NF+nbywstAIL06ADAf52Mn/S9CWdF4ksS1jh
A9xoNsqopqCT0DstwiTmYyMNopnBfHf7pmuqOhCxnHdomdg8S1Tsdof675eQlakVFXXxMWQzD43M
1gj6kHH5G2pMFjeePR4Ns1YHxJjRzXzNkBsKeEPlVO4GiVQLj25DiLM5RI2BSYs+4MBVTlGLhq3k
mK7fL2uO0NRsaHCmxlKHVLU10HDIPytGvQciSUsyUX13NxYWtJoO9qmjhej8tMZmTCYSgwCt7noV
qAbOU29gE42nT1/HavVWgA1cZkns8jYkOe1UMQNZdlbJHNCfrgX7tr7qdgugBFlCB5B/EoLsxi/x
yKlrT6walQsQhEy8tklM2i71/8hf2fnL38OpQgKRFAfGvAq8OR78b86RELXdCNkjZddk+1bb99ru
Mk9Cf/dGgkeQ0Qe9SVwAHASa+40sp8a+BkKFp5ET3pDhZVJCMd+Q4sKhcXXpWhmMm/nKTXalep9o
kmeojASnskqh6GsL/Akkjk5reaU3/jD/uMyFUJEcHeCVSMBj0QAn51OOoduGppCBNnSzg/YxFt6+
zwm1U85Kl6f4vpMbfky/tePnQfnnMg/iYHjDBCfIWOVUR3UFIh1g5APio0Z7yrGYxJ999kqaf8lx
vsTa+kaTLyp01kyauQXNofWY9U7D9Ia+sBdG5I23LAD/b0zyiZ7YrEisFSBIoxPr7ciwC8JJw/iT
iYg489gyX1kjlVD+8BokbJM84EA5S267dZ/HroL5CqOrHlF6ip6yer4npfpTwpzAFDFVAuqfAfhr
613hTLGSsesHuHV/BgoYW+IR71k/GkMBkzlegcyfEePUCl1G/bpQEGuwWMz63GaSMrRIHs8IcOcG
KE216xk3pl3stEE/zh1WX1oF1rRNvrlOnmrbV0kR70wHi0qi9aGula9AmPm1rtNnyckKmdXRrwoU
IANRBqcbsd5gN6oJsdGe0ueh8NYgD1lb0Gx60xd3X2IsVZEYYUGMhmKeg+IUwQL6d+nVBIvxohyY
ZwDwb8efeW91TzVL+Mxoq3po5miV6D9jgfNj2ECAQgjQ9DW4a+64CyXtqh6An3hGxalXNf+0s3XC
W+glnumnpq+/mmP/bBd2ePlohWwib2bZRDcdlyeLHo3OMuYWqV2t96PE9rRVDcj0rPayeVXRqwRl
vtcMIUzOOyA+xUqXuYmRbjU9BpKneZgeC6KdvaeYX5e+St43kcEXvFHjk59L2a2IwBEpkj4Ol/SY
dI6HdE58nTlR8qzTdgmT3MFzFfvTAJEvyzOITOsZfc6zOurA0AghPx0QNftPA6y584loSKZkB/WQ
NN4gDYUElu6MJGcSMB8eKxMTWdMrjtG+80njVXv0VNroigVQkhd9txzpbJnYUGxOmpNcknXDpBW4
1z5QfWb2GuQr0e7oaUhsFye6/8AL8IxPZi02jwCHdg3GAsCno9zHcdhawWWdEJ4jymoOCnhQCb4m
rSxWadWOifqQW3sOIDaGzPHcrvQvkxEaNRsRpIYGOoMQ9jM2bGSqMq8GtfCQXQ9KeufEkjKUULU3
32d/33w/UrLO6BN8vyVAd5puRh0jVrFPI5lTF/q9DSEu/CrQO9RjbyhM5XEKo1OOLTjz4x+/l97J
qgziUwMgLrbMwxHwEUSpWotdZhoux6k906q9WFqNYgLLm2IV41X/S4LTowUoyK5bIX1s3ain8Vo/
oG6ya1A3aY6s4zDbX5YDsanY0OMUqJzGvMErGqbqZsEWIQwzBm6IGdcji/sAwC6RO1EuHg91XUOF
kKBiws/uuMlaur1usCc7NnMD7FdxfZaKZ2UvakqoCe/rjRg/wlPnkZNmIxL/RnxDndtm3F0+PeH3
0YNqAx8b6wf4RlRCS2KSFpel2ou7yyelPNBo/nmZiNjGbahwuoS1lIO5JKBiJp75pO3yQ41m4f4q
+V7q/hoW8CWezMwJ9dfVTTwzGSA33/jV1l0HgFyYIasd/Go9NSqWnbifdZn+ik/wjQ77+8ZOABIs
0xUTdKrIuW+m9lfWZJ8/cH4wczqyty6aViwugEtzEpNKYdUz6mUV/H+0d18x7WPFKxbP3aO9+04W
wokY2xDlu1DtSBmqNsOltQXWbKR3xijbviOjwDl54kZjljSgUA3XWnc9yRafCFV1ywJnitxkmajT
v7LwujuP7WZoCv/PEgCZYRD5vS0xzg4R1806NwWxxM09C3uZndxrFolXEvTtMjjPf0XB5sStaNeq
sxhL/Y/mN2UbHR8aNHTTK30/hmoSoGUikI9TC3nTbNaQwaDU+RdEa+R5SmgyYGD8QAfPcm7oEFwW
ciGJTQTPMbY29tQWSz4Ei/ElNk6x8bjIIMcEmSFHM4AxjdUTtmbyJfYlbVvNnZw+mE0AZTsemuRU
cmsPj9GqhZe5YTkN3gluSXEWL2qpk8cdSLXtsQbcmINOHDTtms6tkTwuzqfL1ES2DmMRhGCrgqqh
QHJug7AOiRrVgKR7ZnReO/0ui2ssqklkQ4TC80OrGSi5BqJ9Tl+jmGLAWEetyuofqzT3tIZ4U/y4
zg9YzSM5QKFbx5P1X2Kc7qqYkBgxFcmq+DjFY7cvgaq/aF55xAKrA9RLlpoUeqktRe4U+7ie8yFC
IKEc2DQLdiz+pAd6eH1yeHHQHAYZSaHMb3jkZL6zhnQuWDlVMw8GVldlxbGW7jgTC8fbQbIfsXFQ
1iuavwa2LPVhKQ6ppnkKhn8NScZDxgsn8XFJmiq1wUuiRMcmjr1eG45rUnwgINpeEhctZ1jy0JUa
k0Hryun2umwPCjvyd4prA5ZQJZjOwXK+89OK9KmmFotei/puje4T2YCM8PtIfANOnykrn+UysY1o
mdmV69FcHMY2me/qUpkkpyR2ExhChQ3SVOQ5uGNKq1opjBTpJ+vGfUpGj814FndJYAEZFWtw4tFT
9u0+fiISFCehFCDNZKpo2rbfNVauRp4QtIyg/Fc/W8lTP9ieKhuPFZohF4kedAliOJ4vaDdLpC4A
WUQzjBo/aBkq9YW7eLT6TrX2kCaDd9m4ill6I8cpaUH0PDUUPNDb9POSo/X1yZUZO6GKbjjihC5Z
oiV1tBZCQbqdm4QLAIzr+BPAiC6zIvJKkDkVvYI6wTQEZ8CRHRxUN+sRcDk5EAFG4rReFhtdYEbZ
DCzb+JSltH7JkJf8wCESw7CwCMyFm+Jf65OCJXfNALWiQENcaNiitxNLHS+zJ8yRbalwNijJsmlt
WefS+MNBNWu6qfZmCGAgtumDQe1fJidSZWKihxia7ALAiTvNtOzG2sVVBWO/19ar2JQdmvC6NgQ4
FwhN0vqewnLbJdqSswet3Jc6euJvtfjFVWR9IiIh3LLDub8xLRUlUsGOXT2Yadippmeot4r2cvnU
ROq0JcOpU1+YZqL0IBMVv+fhVx/faLIeBNHFoG9cQ8qbmADW4oxfT2fsnXP7Lpidm8Spjm7ZScJw
ERMWlqLAtqIh9Z15LQc3d4yi6higF1bfBbl90hFQXj4pERsWsbC4CI2h2js7B/AufaY67YLUujLK
RzORwAwImbCRpyGvaEJ81FitRq1lWdcFFOBqA3H8Ka4PGE7e/zUbbAcTOpzRuYtqBqcm06wDDAlg
pYEFVAt9WfZDL1uLJQoWz2hwmjIt3aL2sw4aN86e/uzQzw1818d48NksRL0vZcOnAtV0kS3BXg90
62KTGSdieZ2kmH5mTI3LrsBOw9Y2fAVAIZk2nrJV2eurZK5boJ5nFNkv2oRxdY3SR5KARdoboUr3
Gin9bqa+Xj5+4L4wUQIXwVZm8a8kfbaiMc1VsFb/yNMf2XL8b9/njPRglrrRNFobFM1D1nxvZdov
EGvgw+lo28AzBfA6nLwldWTkDvxAEHf5t1LJdkWnX6Or4u+1E2TwGMfWLyRm+J1/bo36Hlx6i2mL
wjO6f5JFEsOJ+MBbjtiGiQ6Ud7NdnbWmtpvpaC5wDF/vSDi72lWrS4yAyGeiof6NDKc6WT/2He0I
Ggye5kDxOj8O08+s+pBclTvZInYZT5yPWYndF4vLiBmpR+luTCzMy0o0RWA3Me1JWPRpII7ne0yU
JWnJZOPgLHo1jEcjDf9egDVMpmDVG6p+uJ1zTTRRA8fKtxV1L/cuVo6GbDZFdEjwLEgw63AuGOg4
/35lk0ztrAyF8PypN4+T8znPdpdZEBrMLQ3OC2eZmUeFkiNOf16QGmNJ+uR7E6zIxmbhdGVKdF7M
km7pBmJMgtzBOUt4D00zTdBFoLt3WXo39adECu0mKFnCIdtIZRO0utp8kjTKVHdVTRzbcnJOA0K/
3M+Pw7HH7MvlwxPJFwwjlJ6oLjSTu5/FaLuyiUBoNpFOrHW/qmSAqzIS3PVoy4x0PCPRuncO8KCK
l8ssiO8fOxHxPoSUYfTj/ELmslA1wAyxZot151Yeq2NgDLtFqGz6aTC8yF5RoiElOEr0H+D5YRkG
v0gua5t01RSwZOyT++i3fch2xhGDSqx4Uh2tQzrtYkAOfITPN6p8HduYG9UtgCSLwGAM+iODdUv9
9Lj6uv//g2MvctIbJnmAEppPmZJQkDPmwzA8FOlBd28aIjFAorz29ixNzmbbmaoie/B6e3Oghp0/
H+gVqgAYb0kkDdeirNgZLV7a62hkq0hYJb57JmEati/WdRtSeAjike8uym6SO2O/nkvBnFHkhN/o
57zSGEW0p/wZLOu9EoMb1bHa5U+mJG8lPUxmuzaBlZojCnbYYZKHP3sv0JcIIO07ErT7WlatFBrC
jTxywU+9AkTBbMCb7X6e7ZNlPmq5hCGh7diQ4NyT1lhdqtXgByFPot9Fy6PkfmQEuEjUwbeniBmn
JpzQsT7ttasVSNo95o4rFAg8RYo0JFQrjILqNobcsWWbk8EuHlITT1OM62LhUrkEuXEbFWpIs+8S
1oSih7ouIno0ZCN6OJeFRIFelWjeCSb01xlAKTM+WZinqQA6Fe9kK52FXG2IcedYN2kXtdHQBbGS
H3oCZJnmZ9Vh//s8Bpf5EkrdhhJXP4yHOad1DUom+r1q+2hp+XW7IgVzmYwwlkRHxv8cH3KA58en
K41RzAuOj+yhubAVUTDd6/sELTuouv19qtHdEuNcWIJdVWtig1hU5YDuP2l67Tft/jJLwpNDYRzt
DGxlNR+LLaVdKTMmF4N+BtK5c7BpGuStzBuLxE7H+C42faFnBk+X83OzagCqqo6KhMVO2xU/INm7
/lA8K/t88KYrGYqWSO621Di5s2PHzEYKambR7RN/wBDQQH4S6Qo4kZ3QsUcabyMNc358o8Qa2VE/
rMhq1sGELiCA7wVFMB6S38g/f5que385yLpVJST5dom2KPCGnmuEZi3gdqmSKOGajV//XiY2fPFQ
3XnX1r0dsU68ct47ZeuNhoIRh7j7fJmOUJ22hJjYbDwTpXNhOg0IMWtEwvUweh0a/nSflXhlUiEM
0FAcRW8hxqyxuoQzsklRLUrn4Lqcm/rYsYfgyQrYQ3AN/RZV5Vi6KJmJNe/oDWJZloGkMBrFOLHP
66auNBNly5a9cId9ZmKMHJBXjuL37q/LhymjxQm9iR5Ye+oXND6Ng9fMpRe72EdIY0/tT5P7AXu7
ZYyzt3riuDWm7SAhzReSH5P2Sl1eLvMjvq63w+OXWSzUrXqLTUHVrtd/qY9s7bh9uz5E14Wn7kzf
PbV7WfQiOUQ+tdK4NMlchV2YkTzX1HdW1JF6egIm30FrDckpCkPPzTESTv5T3ayHlM2q1V/oMS29
IkC74qG4yq/V3XhrHABT+unyqYrM/ZYipwN4yPVkMUGxpFd5csijUzsdLpMQWV/DxGQSMmwo0PFZ
13V0TCzsQQde3H+b+u9G5hyIdYr6VOaM2W99p13odUBBREcrLx/LKBWN8SRGmQzl5Z12zRI7+R4Y
FzvW/qK+yBBehUe3IccpWNoqTdLVIAeE0KS7cpz9KgOjEs2vucaGBqdXWq4PReqARnGcg8RPT/Uh
P+ohoMkklyQUdEwhwOObrGDGxRZDWdCYNKi8oNvBL4fUj5cvdWt7xTj4sfPPZYkQnhxLJhjIV75H
u4m6Fg3fDbSKuoWXuYcF3nJt/r5igdj5jQh3PdNaLlmnozA7rdSLcHoxWzy8u8yJUGOBSoR8IioW
6rsyH0HfdqJNCXIwe/tJM0IGK5jsbBzfjhYeG+WYpD5fpFBbmuzvGy+pJ2MV9XGK5jj9B/Z6jQyy
cwK6v8Q0GAJ12pJhIrMh46KhMJtjsJYljzY9GYZ/+exkbHAXRLArtyIzvl9r11H1U+tXr8iPuawE
LPQbCDMtYNLY6Oji02RWV1vLbKEGPPmAnvfMXYGGWWYW5tMKMOZqpwSy0EJ4dDZiaID66MTigQsX
zaZqk+LBqJHnTnuWthyLtBVjH5hPwrPXxr/zq+mVdUmcFGYhyupfRjGlnqLX12Xa7aop3Y+zur98
VTJ63FU1Pcr0zgR6qvowNPeafTvTo4FajLbEEqkQZidQNAMcLWYEkHNmxmMjdk5R6rnVYggV5VjW
BcWwTCLMQQDY50NYJkhovhHjVClZiyTFKiTIYP1Ay52KWn0hRfIRPXa2RLjbck1bVdQVI6fTKbUg
f8jJheUXc79+Ix7dy7DaRcZ1S427q1i38ylWGUuA5DCOdndtVZISilC8N6fGeSXLGUytjcCQlaCd
Qvs0RbvL8ib0exsm+CwmdiokbUnBxEoLlDOtwrcH+qiodAccqz3Rpu+Rbe3jTk3CAniGl6kLDdMb
e3xO07KUadHYGDQWDZ4g7oMd1n0ZGrl0+lkiGXxacyoyW7GZrDs32uAzCHU31L8qN8q+OKhXsmBW
1CO1lXY+q6Sh2y9t2AC5+gDlUq4cNFVnO/o9viZ36g8VM9etH0vxgmTHyaRpo9ATpr+LkWKyqgd+
J9FmP9GBSpnV2AUmuTiJ6Juc6UhRIRvw0EcwG92nZmBo19oHmnbPjpAzGEaOAJMkYGaqf0zWbsUu
aUM2qimsVWylnzMYatzbRpTiUa8PXpT41S0NGh8r1H6Pv4fr5l7+zBErtIP+P8MCNhz/Eo6mtNUp
mwRTohtnvo1k22hl3+dEgFn5tdLw/TZ+VKdD3zxf1tj/48TeGOBu3lIKqwM6AZPsMTB+A1cC7RA/
7AVVjyJUgg/0NCJFBqw0TUfJ9V2lWllzYN5WE9Kz+rJvHe3UKB8YKjsjwT0FZ5SxnMEZoTHr7COh
4I/5kcgwo0T3gm4YdFwh5nfeoaEpUTOqaoqunin1reHB1F8u34tIIbff5+69a0ynHjN8vx32pn6n
TQDQlNS+hTmjLQ3u6ps6pXqrg4aKFKy5y0MlzF70vbEjB5RqJClYYTCJOS9AkAIgA7CTnOvLtSwq
tBjUnhkG1Z8ubdcHYt31jLRRtXMDQ0JSFHttKPIZvtVwkOQz0RQVF3u0KllT0DeAbywOUU8+8oLe
0uJegZpeIionoAVF8uufA3byYRfATfLIiofpTgYgJha/fw+TX2yUmgMleQ2vYKxfTMdvRplZYL+X
zwiw+Q1NxaQy8gIcP47Z1roxaGj4AgNH86rc954xeMO16bd7mVEQGqEtNU5lNWdOsyJCmjk7JvdA
lwexFtvkF4yosNKrbBuFyK8CHhJr3UybvEc/VakCDMMEp6dZh7L2U+A5m7Ef1U+XdVjI1pYO5/Lm
KimJmgD/tkr8+ojdJKci8pOX0V99hvPWvchBWkR2A/MqhFWkDEPjtcyezTE1sd2NLVX6sQaWX+0j
LODbV8f+tvUBvDYdolAWpwuJAhyXUTTdd5UPZU2i0Uog/ONYhOv60kWFt2Sy4JKF37xI2hsqnEnE
vJybKxFOs63o6HcpiAzWmPtV1h4rpfncqHVoDLLtiSJNs+HbkRzD1D4YPI/BUuTnUIhJYUS0kxH7
GMn5iJBgvSBo6Gih4+elIi0pHDeNoco3xTXDAoyO6R6TehZWDbd7N5D1vIml0kRDB4OBfQ+aO2VR
PqwUHPVfxoCBHaqmbwV1mNwyJKnF9mQZMqF4mIBnBtwCcD35dyktUzdxnBrNqb2OmO+rOr+0qaSS
/X9whSY+iCCSY69/38TKet+1bea2cMj+FAJIfZfOr50A3fW8z5+KG1mTitCGOKjCua4LYEo+v12a
7eKsKuqkKnXil5JistPTS/wMD0Dc9eOa9COVPPCF57ghyVnJIZuLP6VZrb5p9VDtTstHimIMi8RB
EI1usnfmozWL0jUbVBeTZLeOcdgT2RixiIsNCd4rox3TyYFCjF5FzIo2URE6RhmQ2N5f1iuR88fs
tYp+W7R4vZtWTlUXLZE5hG5SKPXzxHpee8sJTYyRhp01fusIiSUkRSKBLimENjYqY+Dx3FSg5FEb
pQ6QCxp9ame4rihUte+K1X4k2HAIlAkFU103+RowpqVIMRsmjvCAXYbMs2RYpzQ/THiJYgf2/u+X
zFhAvn+jxyVGiL0qHfY54CxXz5q+FLM/ah/xlVsaXHioJhY2G2YWHNfD+ON1xYzvBA710Ad4Ynbp
I8meDT0eEXVYh1htZlxWPAcEfjEjV3by94Bc23N75ztUJBvHCjypxdO8Lp6OB0ndyOb+hQr1djs8
9mlRFN0UubidFhPyKZx81u3R4v4fhY5fW2eUtHK0kl2QjWAmvuqAKVP6FJMf3hTUj61U6oTqtOGL
8/eAjS1HpIg7YIGdsJTSqzXs7vQHALRdthRC14HFDkS3AWimYTjgXG/dosUG6tjtggE9Bygfsm4U
xddXz64Bb6cBP1YW8IpZe6PI/r5xVu1C8mmyQDFXb4ZoxurnH0X0YowyfDtRyLTljBnJDZ2saEnS
Wg6WvxjEa+i1g4y6fe0C3NXSvpUY7/uPJ8kZijTJHKONI7iPu3nHYpkKkUVfAl1eAXRUcSPDHZBe
HWc1sshNI6AIgsE/my2yIApIdMCCkwA75U829T8UPm3O9DUBuznTolsBTMh4zI4InoL5xdA9cmTg
8ujuBVr0lOwun6pYvx1U+yw8x9BMfH6JiYqWiLhXYH2b786z2/1SZTgsYnF8o8BpWr/qfTSuMZKp
2VNq+62SARvLU5DpvMyJKJZG//a/nHCKNmLUt0TxF++hdqfph9WVBEj/hzi8EeD0yqAOpdaCu9Ge
TC2ojwB4OSrPlRZEdwYD8v4pe/nIOOIUzNUjDZAoINja36PoSHvJ3ctuhlcoZUhSN8WJNXC9S/a9
mg86Ho1T0UiuRiZknCKZZHW6xgYj6nLjaA/t+MPsJLzIbocH4+0a6o5KDmbUfZaiQsWWdY6efpNf
VxjUl4ctksvhQXmdTjdmkkCss8y5qeohLNT4eFmiJffjkHPdRH7BtRQbLLlq7Bnf+oz6lRX2ioSM
5HYczgRoubJaChMDQu8jy8sxPDbKahwyGrwRqFzgNFSgUfRfshqwJNRzJklngey4OAOgammCWXbQ
MJD9t+ZgAELNst6usyQSFyYbN5bGYT9kY6SVbLYap8LVKwfnIT2wBbvFFRagmeDL0/zYJwfUD7Pw
sjQIBU5HqgD5ZwMZGO4B0JklMVBehqWGG7AObny4/H3hFW2+z0mbRauUpbYhbWg1SewoqJOHTtaz
LWOCkzVlwMaRyEZg7EwPqhJYleSQZExwcpY7XduNJVx2vT51dPVM/R87tSXmTGxrNkfFfsVGAHqX
pmPeg4p1M4TpgQ1zVIpnPbFSnXJc/5keLl+N7NQ4gcubLh31FPRaZbcCk132XGH2l09+ORt+OEfT
uONIyIirH3dsNCXfm8jT57tOImFCBd2Q4fzN2BjGQmeQUe3aM+Ijnb723XcF8IaXj4v93EvscO5m
KlBLc3sIWW9GXoWCJkBPVy/RKm9V/htLfEE8yUgWK+zk1Cjea/apKfrdEt8OuUQCJHLN1757Xaui
qYAEuC6ApP2e3n8EcASDfig1YqeWY7+DVkpjrZ2qFiTSFM+GG7vaXb4VMQv/fp8PbZU2XtMZy66C
PoHxj48afVYWyTGJFeWNBmcje62vh3FFoNFh5Vzq3C0fGbncHNJr1Wuj+flkkbRn84ORdurs51pW
VZIdEmcfV9or5aTh+1mDbt2HBtM/jsTda0zN3qvH2yFxNpJBHisT88X0SzB3J6w7xW7zBFuz9Mf5
MU29Aqlv/XVjVypFGZXxx/6+Ob9WjRsHQAnIu5jA2rupyl2WSgpzYivzxh5nLKluIb3IAsFh+FxF
qj/NuZ8RiJwMT0AcB7xpDN82DtgFamroVQ/IV/2OjelkyFk0yr57BcPFpA6KjkYuMW4y9jgjmipp
27caRDxv9LBqrlsHBYrBs2U5MxkdzoiODTK1lgI62dp6nYaGJRtlEXQ1SlRW2KqJ3ZEu6xIASgbf
NFeQpc7NFKPYGDwakFy3ntlCiOTF/VpdY//zjvTeh6LRDUnuDCuljseakVRI4sVoCLXQM4eivuSq
xH7ojTPuCEmO0o49g8xs9r4z3PT011jepNazRWTzpexT73X6X1LvXj9FQzqLghRDHh0AURYf7RM5
yDy4WH3fyHD2tWwqmtcuCrdFvHfH57G+nTKJPAjljkHZYD4b+/V4paq0UckUBc4bQU+oTuWuVwF2
HCMk7W1Jv5ywR8HZ0OLkABBr0TyW8N76XX6bHpq960/3sID/j7Tv6o0jWZr9RQW0N6/tZoaeFCWt
9NKQWbX3vn/9jeJ3j6ZZbE3ucoED7AEITCirs7Kq0kRwkSXMBFH+sLt6GzjBH+TenmSwoIF0ICmd
aLwdlS/mSAyt7p6AZwxxGqMqLFTmNGAMS+F064M+H99xjG8ABBew2TTmaPDmb/klCEs8eNLhPmvJ
bB+xWOLMhVWw0kxLfJvJbSz04HHZQ612wiC6mYLkmZe4I9mlUi4UqnD+dpE61/KM88nSrs1qdEB8
5A4U6cHuZoWqtwqJTLx3xH4/pmQh8vbIPccGBB1VHL3TTS3d1tGX2X7owm9tHVz+Zrt7agMonPiJ
FE52YSKJH/d+Xz2OltMZH/t3vb02KHxtN2e7micLKlRAUXrVKaZH6GM5IaWFQ5nC/74BMaXO1PIY
a2cm7LGpMxATVL4iN3f5IhHh+y0UtBE4Y6+JWjay98prqFhSM7NaTFD5m5M3zatfmr8SbfSbgXn/
9vu8RhK8bpUr1e5mIGWsgdJsMEDNFsxnlk3E1rfe/RpH8INsslmxFMbglQ0mmO+iwSfDNwUhOsHY
WqPWWINn9+ltNFUuyoxX9tgSK7bzBH9tiuAHEPhsOn3Cko3NqTyZwXrUnyxvPYRZsHiFl3j/vkz5
GlB4I8NHwknv+TfCRWjq9GCoFV8vFcIw/gleH+SvYYQjCc1KWqiWgNHzIB/ucoO4HVO/L5xB1VAO
WjXi+yjV3ZAeEps4HojfN4TJ6ygsFAVTqQOoWY2vYPB+WgZSV/XtverVGol8d0qkQlnJAEbMh6Bw
aexvlk98ULQ45Nfqo67jru/z4VRaaocyT4gJUtilPSh5BihgeUNyLVPkMcT2MYRIMGZV33YLPo+Z
mo/oDAkyO7rPJWoQhto+BrdzE0arsZVnK8ESpqf6Br6MG+P0JbthB+N6OJonimGAWjYhKiwWFMct
HkonqfBZBE2kbvYux1Bq5YSAAGW7PrRLfJlZqXKn6UJHTlp/CQtKDpQ4FgwhEKjxoieTDVtK9Wef
3I3WrZ2v7hwFl+2hYIRAoKqD0TQ2PCHPRqcYMidCXl6TZifUqFZdvicvxBxxEmvO0lUFwcDg9UoM
7r0Tpsr4/8OUSlpGQZbfhvno5NQgNPHBRFr3CvwPQ1bhg7V6/6HCtWGui1OeGIfL67jrehraTG30
s2joZ3nt6ZBRDQuTRZDiSj5LpZc0lNLo7ofaAAhbSUnLesizFP3tlRrMxQhp04doRsebXhEXkv1d
u4EStlHSDaW8aMmIvHMOxnU+MFdel0cQgPlIpHykogS1dNzyTZAYVgnjRBDDgqyuVKNwO/4yGaWO
QGEIu6nWh3hcGDCKddac0jZQ7x5JFmL+kd94+GbhhM2krZ1ppDEWTkemJHejo34d81lD2VNsR/Z5
AxBZyudHwSVM4aRNdSu0hgqW8a6Pl+kyVIn0A7tSHDqvRiyjeOyubGlaLQEYWuzcTm+cWaFiOF+j
C/aIp+5cThNyxFhDOUqu5nT6kqp260xJ5UB/6WaazHtWSt7lzbuTYsNRr2mgHkQ6QHkz0dEusd6v
TT56LHbiAiM3spd6+HSH6EY/IDAON9DsuKLyQySscMzPiWo0eKYB9gi2KcttQwe9/Wj/GN3W9OZf
yYMKLbj37YWzsUKoaq1ISnUNqCAOdPT0ue5+Xl7O3ZC7WU3uRZsNncclMl8GPqEZGkFllG4ioz3I
JF4ZLymat55ytkMIUxr8IE9m2KEcpDZoCk/F671y+2vppB661msUB8kpp3ZpfYidbOJrhxFiVsP6
bI1AtYK0QfFN8jM/9srPXTCAUTBy+1vMgTxdXlPSWiGCWbpcmZH2gjj5+U/MhH2NAzRZQwjDcuo7
KKJ43XGSHOpBsn/unFdZiGlhq8p1V2BrFMZ1rYE/ZGkdLXMhgX7ZQMpphDi2rCwzuhJfM2Zfq+yU
4mG66P5lDMIWsW23NCfVjmtg2L3tmPpTYT8Zaefi/nsZZz9M/l4zkTGnUSplkkZ8K1spPnYj6C7I
8XnKA8XpmXZqLbvApc3THvPn5glNXA4DaRxmZUFUh17TnJTSJiGFwDFAttEObZglXYG4xsmD8Xvc
O/XR/MopNtgJYvEqEUqolRRCCVJbuNEnsDLqAnv4NLUfLn8p0iYhiEyzvJoDD4YK5hWC9GE4hCfd
R55RPcy/ulPqxD5FMUjZJMSOwYbUR849PZnVm6Wdg7L6j5tJbK6WI0stIxVfysinAA2Gz0yrPho9
VWvlMedCBFaF2DCGSRVrJWAStMKoybfeDHSk0zE/0E//Pon+KuKqQnyYwNRUpxawWo+LO5TgxjEe
al+/Gg9RYD9fdgvCME1ILyxVokflgBMsXVQvMx5SVXHa9VMqa84i20S0oMCEVLc5260UWrhUzYkG
Ju9IfRhZ9dGywHWNdgynMBr3snX7V6zf4UlstjbLxizUEA644sFlokO9CVr9Zq18jJM5feldRqNO
LrHpekonKG4PgFM/rMrf1qPmxuDmKVzjxrzNq4dhQMSCXsE/4PiiVlaIHiypTPQbAbkchuOizqek
Gdy0ZVe1oULik6QgIna2OCQksQQakBbcpvqVgrvsm+FCq8qPTjn+88jzhTTXCHFsakIwUadF1fsY
JhpodolrB/rFUF0iWt6oKKnxhd7c6MK1HnuLYfNpX7HTi7vhEAf1UfmAJ+Gv1ZdwxyLvxvvvmrOT
CrFlMvLalFSs5fgX51aUj9FBPXAyOD5MST1Bd7gRXkUXka13bGYraie+4dMbWXXBSIjrP3NrkN2h
bnKFV87/fJSa49ypDr6CFnt76qhNEhBU4gRqg/Cggh1Eve19TFosXu6/M8F8vpyLLT5TwWSQBgLO
Wm9zZEPkZwx0XN7xhE+KFY2qK5TSjOAtk5U9pprtdpOKGjg1kkeEMTHlYumNCl50wLDwXu+u2/IL
g9KzfbsmoHoaY+J+SuxtXYgloQJmmkkGWpVdgf6mpxJx1B4T6StCKwWdMv8wfWDfN3eyU7lgAfbw
8F3Q75cFGMQi3hSUSULsyNBWosozTGqyk6kcjZ4YHaLetyJz/BLGxpzFAFjcxQXr9vxQfYrQyNpf
67cdV8LUP9ICqfve96KKjer+Gzr8stDtvLbY4NXjYCNxEP2Ikvh6Uqg7Fl+dt5ef3zi2cEfQV2zc
RkbGD5UaFCAhaK46c/Urpnr//nB+noGE+4FSpahBzQDSbgfdCW/rxDF/WFelBwJEX7pXIh/MCv+s
DkGspc2D9CbuD/Na11WBtcQAsd81ipsu1rWcU0tJwQgPi6yT7cXqYaHRq3etariryT6xqCO28A65
FA+155UU9jA49Csdxz80F1+Ec8cjdGxdJdAgr3c5AvLL6CXf4AZv1q2umqnvZQBB8MCJuvBmQuI+
wuhmV0wQgGC3WmIeMjw9L8OSBgo7usmLMp56XCWz6lqxPq2FvxgfGHT8iqpy4uZjLl838qG0P13G
pbaCcD2YY8ycJyO+HxhFrovqMOuhqwy5n1HcOJSjCJcCLZWWFb33qI4ug2OPyEZYH8Pw+bI1FIjw
0rAQ6vWq4SDscyp/bqCHrSyU1tV+7P2fK0Lh9LWHaGXB4qLCkg1407KJfWxWig/p8leBwMZriMqs
KokNsKPote/rGD71zXVmdm44Uo0FlDFCmFDWvkxrBiQ5ya9G8+uUztRRwkPAn3eULAkhYs3sYbIm
rJcFxaP+IUcLpHUzBPHdcFPhWt1T3N6XnQAKqq8Xb6j6pc0S4KVMMxylHr/MS3KdQgX0srP94fp3
dgQhVBihJYFTAUAqHrRQ2H7R83bXNuBy3u/N4J/hhAgx9tWI6XF8qtSMnU6LwTZBNqzyz/3mW3FB
Mi5GY78RjCl56ZqFiEJK8fccO0l4rOB2kYkJ9o8dVjOy7tf4mGQfrHf10myQhfhgRZoEciYgYxTb
sbovLAnW9TatC+Kr7XrHBkcIEUlYD2beAMfuT6y766xjH/667Bi7b9czhFhqsVA5H+oJEJN5bY2r
ozYfDOMUsdtO+3gZaf/U2EAJgWKW2iEsbUCB/gsK7ytEYKuTBDY4mrVmN1JsoIRIoclxGBcjoAxZ
vx8GtMPWFDfDfvlygyGEClSR2ygtsKM007U/5M9omA5sN7rBS858XP3+MByJBdwNThtEIVjUrV2C
oQeI0iGTD5zLIDwt92hwHxcIzKCn1Key8tQ6ClGjNq2qKVa8V7tpeQ6XZ8mMvlw2ikIQAoUZa6My
YwDJkyHW2/Spq02rdxliP/Zt1k24N6CnvYtH7uNjsPiqJx/r7yMU7GSUma27ijhCKIOE2LBMOYgd
exgUx+gAV3+oCpWipBCEqCDpw8RmDebEqsubxbrZSb3+uvHiO0hi6+58y8h+sf3MxXkNxf4GpUz6
rpcBqhwgzohesWvOo9EF8iP00fFsbJ4Vhz8eL3+63bvFBlUIGdIkQ8uD19Nb48gm3esyaFKEvdMU
2n8LtaYQMVDdNirV5J7epqdJAk2DujwXGjlsx3/nwqElTqgnia4lFT/wpcP/qWFnbhcsQfSSb6KS
PsT5IaraZ8qI/uwZyzeY1kOHWY7CRkicSqILj/pKQpQA898SDytgxuwmX2Knma7q8kM0UMxxhOOb
QqzoTD2Xa+6DiTS7Mip3s0lsXr51Ln0dIVLYJWQ1R755V1Uvndqssamklh3nJSuDpVynk1UVP1o0
9bvZLFdEoKLWUQgdoYYCtlYAXbldWSDXYOb8mOiHy1uKioamED70NilTqMbh3Drw1z30wiAN8bML
Qkgz1YeUGsQljBJnOdaphoZJC4dPxuJe6oKyYVcxWqoZNSlF3GQsIVYs4HIbw/4lzXRlh4FkgW55
dgwTZMvhE7GGxMYSZ9n1Sh3jucaXWmpXC33QVGM+H0+F2Blbxz6kv0afLyYVDilY4cqRSXo+tzxZ
baQfZv1Wqh8llbhk7H8uXQLpmcGl+IS9zMo5XfqwxiUtckcbnXM+zjA7/355AfcNOaMIO3lQ0S6n
SQ322fQ5NNy5+BVT2WHKEGErT7UCNckEEKyuHRP8LdV8PZRX0rvKavrZFGHTLusss5ABR21l9Lh/
qNI75KQdtbpj+sPlVduPf2coYedWtT5GUguo3pw/mFN5DOd/r46K1NXZGrF1wejyVi46QJTLdTs/
lUiqU0PzO7TbrzGEjaqDQqq0ZWCkmNTsHC43gYILqIMohrY/hLrfCyY2L0Rxk+QhR5oe1yA5lvfM
jQ7ZqTn9E+YvwuFETaukiUuwdgDM4NO69k2tjk4KlRpwFl12gz+8PM5mcT/ZpP3kZTC7Lmmxe+4X
NzygSuZpJ9TjDv/sLU8ZJoQEyFxPla7DsKVcnFa/r6bPlnozNe87mM5mCUEB6pZJMnOzQERxGx1L
SFxEh+EvdIO+dwBi4+hCeLDMobdbg7uGcY3Zv5Q9zNm7gpwFjRgoGUPWXIjWCXSE1KaFPbN1nzZe
2n/LCmI+bj+OniEET0hwGkAhnC9ZPx/0RHZYYd4lLD29x+O4MrsOwkMN83KvPQ4T9lEtxTgV2NE4
ZKCIQEHfRVUWyhag7KVfG8rePWyDx/++8fAsZmkjDQXvwsCNHPSeyBaEgXxoGxc6qoFCJVr2I8UG
UPhWMrSa1zUs8aY6JXd8/sb0i5vJ49fyiCwD795UNmDCV1NDaZQUCWDzqHqxDr3xv1brQ698wU3z
8ofbPTE2SMLWDY3ZnJiBdVzK2FH1R41SIN6NDRsAYc+C4StpbQ0AcXyjlV9iy4/tQ7kQoWHXzTco
wmaFovrK4gkoEYQqF2TMk2sl+XZ5qfYLoxsQ4SDPNLkYM3S8g5YaAhp2jNr8emyPS+6WTtw506mL
wQjcEC8OElY41FcjgwiFxGFVFxHdmw5cn6Hx8rupclT33c0cZ0vFt/yADT4ZESCryPxYSM1xLtLY
mcfKJZaU75o3z6kNkBA25qopV91AU2f2KX6OeNg42mgeVK+yhwjcm9T1mH+hS3BC1MglNW3SBvsq
j7tnrUPaFHUCYw3drkL326reSWpLtKzs+78F6ipbt0EhLXhmrIfmmLIB12XTTbSgs+/09UspEdt4
3//PKIJrSjJbaijDIkkm9S4aw3T78xr9dflj7YeKM4bgh02iFHazAsOODpJ1H3WEo19eKchVvw7p
sRKaMVJXSHxkv0zQctSfa/66JQ5E/q986wL/s0IVi1GdNk2hruJAlCPNyU28/+pPYwTiV6gSgsqR
z8uYFOPY5ZUDA/xry4ZomJY8hLtBC8dU7nXqBU39vnA2paY1zNaC34+UKyj3OSGllLbfQGGcV43/
CzbH7apmiTal+Dbzj8EPwXjpJn7eO9IDp2rUgvLrekuXiP4Q+c6owuFUII1ilyPsSm9mjzl9/HLM
2276ya5dKWgCdopq/7KX7xchNqYKB5a+ZLM1Z3Bzaco+x9naOPk0fmKx6i1V/Jfe6szRDMNH/7az
StrDZKVUSXb/+r75JwgxQ7Fbs6vyERmRFLcpM0h8y+uhvoySvacFRRDe/XsRQby4NohC/IjWMUvn
Giu91s/t+n2t7prm8+WFvRyiMJ/22oWmOZzalQdCtZxOC1MCw8CVLaJe20QUEWmXKqXOUaAFzJh8
TKybVXpWzKNu/7psDLHjXpxosx/GYZQrXcV6Va1bmKecmqYiFuvlNrr5/ZSVgwUuBryytR9j6VTa
j5Yq+HInuhAIX5xwA9G2M9PMBBC6vh7qnxZoyQqGKZXxm1UQJwdljRA9ch1EKhCywmpBa6mNDuMC
vbuRuEtQIPzvG3u6uIm0SAFInlWOxPyygXp94l3+7n94BvwOSS9VkA1Kbk3DhEZ9RIfH+kYN1COf
q0tzZ/X/yZgbCSdEgtYcYpZLMArzYAu0Q/Dk9YyTfqte8doU1S1ELaEQBTK5BkF/C7RyblwVnTrT
krmGTHGdUJtHiARVk2VyqQGmhxwPsuhjTPk2YYjICmPno7EkJb4Sxq719HGIDk1G+PR+kuocMkXN
AjtVGghHIgTIdRNU2VEdHqb0Y5o9l+VP0O+ZxXWd+Ze9j1g4kSOmKUpmVTEPoSsOnSIdXKZoPy9j
EGFBEe4SkaJUVc8/zigrTld+iNXCkfQJhI+eND9dxqLcW+EGb3aTEdXlmmgwKL+x0HAyH6WHKkUr
3ORhjOchZg6Bt//c+L17xdx1Hq3Ij3f4Zp0PqoFj4icfIU3ooj0uaA/65LyDUhvnKrgyIP6A/xmG
GJTGZmjGEie59IhWXXBNFm7vqI8rWk7/SVpk10E2cMLdxeA8cF0GuDwvIs+suskJk+RErCJ/lL05
OTYoQlAKwxRCZ9yoXP0/JR4/c2v0NBx0NyNj0v59bIMmBKUxtNtZTyeUKHNPu1Lx5K6PeewugQHK
TopLfv/KuUETYpPazpAoUeGRLdihJa1y1bJzsxaCEOgR6cbFneUBA1rtTc1M6Bw0dWDZN7I0HjHR
GxDrTHxN8RVeGHLcoG6AfwsmqjW/u61c+S65MXDlHk7tIT+sRPlgN2xCmtZAQhKSG2KCWo9nCdoH
SOIN3dSCsB+lKxlUzHZGmbZv2RlI2PdZU0pgNkduVdOTD6D4e5BXqrK9f4neGCNsvSGtl3Lkqf32
h9S+EGTHHpKStgsyOmSgIIgc20R8ocwStp8dlRabLZ5sNZ/k8ldJ3QpJm4Sdx6rQmtqFJ4xlp1mc
Fw5GtBSpt2vumbAJyrTEkUO5hLD74pBJ8yQBsUk+rwq6pXAPoSYa9o+BzacSNl0oWUUSobXRa5Hh
utGP/XH4Mrrwc79/pFuWCJPEmbpkDtfU1mGSZX3OS7cs/lb/vrxzKQQhq5Vr/cBaXuiZ8sSJCsc0
vswUATxf+LdB+PcWEmfnRiUeyrqHFWtWHqp0duzlpOafDfnasHKnxejJZZsI3xaH53qG9FYc4ei0
zPmTWU/HVmr8yxCUH2hCWBi1ecpmBpv4qJUZNAeMd7vaD92VnHd2AJ6d7s2MHPJA0soNau1bW/s7
G95VKd0ACNGA6aDzGxsAhANzIuk2LhMvbolXz+51bQMiRIQ06a3BHviSLbOz9E9y9lcWPRXGj5Kq
FFBIYiQwbaaMGTfHnjzNGr8m+eAXKYpvcYT8Nzz9sjdQDicEBS1lYQ3tchxGY+HIVeZkCuFvxDYV
B976YtZyqYJFy6j76Nb1lpammaditjjnZlt1XKoTggH6nPUP2pXmz0flwSgD9aW/UE5JRUbKLuX1
rTqVY/AOh/AJPbGcnHn5WjokXxPxecSht5xFVSPbiNmpPH3OmfWoNhlxAaLsEMJBMaVFXsSwI2/1
Yx5+SwfjxNTHy272h/vl70AqjrtVdasMC68FcK072cNYAt7X9qEK8gP1HOA7/kLM1oWIkBtV1TU1
DFqmsXHCJn6QQPE5p2gHsGvp78uG7X8gGxMDkGwzNDHRzeLMnGZuV9TgSYU91CTE99mPCGcEwc9i
tZOMKcRdeQzNU5x+tRWfoTZQ8PwLxcS7v3RnLOFZWul1a0QmrJHn6Luyms9Vov2q0/hZbxbv8sL9
4Q1wxhL8jhUVdIMsYJmKyxqPZ2DTgLlS62s51Eb/QyemeQblm2HzFE4aVhq2hMXM9KAvj3V2XNnh
smH7++kMIbhfpij2kvCMn6nGv5JMfWar3kMIZyAKOZTnCWeSzdZeHfirXmHh3dqlV11BiR9RpgiH
0dqVYa4vMKWY+5+9njyyUP0eSeXT5RX7Q/A+L5lwCM1xb2ctr3tot63t8FfYC+c5MgWAPlXo4DNW
4tzbTyydPUHMYIdZosojT2RKPWoNVQaZz1H2srVzGoUFKgZKyihxizlFFfrnZXt3lxUtfZpk6RjN
fsOMJzWLldkY/R3D6JhnpZOU62kIP15G2a8mnWHEh23aV2ERRaj6qk6ZYFXNv+xA/Vyh9YrV7uxb
iYMi/lEmXre7IWSDKtzK1Tkz1bUGKtq4fQtBcZ0q31Rvk54oMRKrKHaKK2m3yCMoLbwIRLrxcKW0
sc+Yf3kRKRAhIFpLWcl6DpB6uUtrr06PGqVktn80blZMCISSNE1NyuAOkyu5CmfLuFJOvBOPnahO
vN2YsYHi5m7CX6QNOQaZYU7cdlAWkpL7TNKIJdsP7BsQMQBKeqRqKKx5puxE3xrMJniY3wO3WtGC
9t9Hx8E/oOiiLBOiYa5BYbmaADpHT2niTer7ns+WbpsGVJpUWSTZUWKmRXrJn89/8RrBCx3+DbuV
PAWkQdTAz35I3KAJoRe0S/NYY3rvZVbGAEvciMarBp1est+iYUN512Y6GydE4LCXtbgOAVflypNW
fU+gDCcpjXd5N1FWiUmBtGihC5YCRjssPtdS0x7K6+Q0+5W3HKUnSgh7f/f+tkoTYpGW6Yus1XwR
tcQx9MaRpcFpSboUfgN7c+E8fysxSbCoSdn1FmA6fw00N/NDT70bAl5Dzg/UXNMf1tCGUDpGRWW0
ab7ewymzDH0Z0XzOb9KcGSk8jcca0vMaSvX5QSKGSvY31hlO2M2hVCbshfTJXO40dmTUqAf1+8LG
XaupHAtOtGHPsbcWsRN2xNtj3wvOFghbKSnSyC5nLFjWfFr6yhnlo9UTp57MN8hbHziDCBtI0cFe
s/7fV5m9/Ispe5JrBsVV5M8F5GZLJwsdyHuuTupk3uS8K6cMrff/7xTibSZrdPS96rCxsj9EoCMs
v9iUiMH+wX6GEDZTU9f5JHOmzhg0UtWgOlF8HCBobyYxkW0hPthLAmtzSvXTpDaM8yrNmB4e2FHR
FOd9AxabFRNO9nrRZCuMcOoaqIWl2nFhX3Xo642nyyGPcO+Xw3Jjix4Xer4y2BKBVFQLlHc1YmzM
EKKBnRdDYizYPmCt9ycVdZLeaZufS0Q02FF2CGGg1qSp6l9IfqprVl4VzbumKTeGCHFgMeW2MDnb
oP6h7/ykvxlv+g9xYOIKft1nV0rA52rflXffgAqhwejrSo9CgK5V5ILJQkIadP162QOogP0SOjYu
IEtlrYeoF3qNX9/UBVRHEIC85gdn7R2f/kEtj/hWYl1+7tqs1jpYFScOWMvlgNd8l4flfgryb6jn
ebZn/zf3EMv0SjtNXT8AcpiQArEx3vPf9pFYlFfLLBw0TnG4tumTtkR+ac059Sbke/5CEBer8kst
pX1d4Espj8ahu8s9FCafoMzrtnf/pO+E+k787xvH0NbcGCoeUVOzc+qud3KqYXs/1392cLEUXzA1
S3NOqDkGGBfWA5AxHeWDAiG2G1TGA4pYjYjcihAlxnjCZ0nxlfrmURlPxnJX1ESgoCCEOJF3uZQr
nIQyXUqX2UE71R55OFBfRogLemUnZppi2VJZvqvl1Q2TkrhxU2FBEW4MHZPROyXBkM7nGdEcYzYW
mKCnAKEOnAXUvZE4vsWJsm4Kbc3i5FxmHjD5Wyw53fRgJcf/FuzecOFiXiTVTMDYssN7zYfDeDQ8
+ZA8Rw8YUjlQzVTUMoqzZYlc9GnK2afzm1kFB3sZML8L1Mf0mxJUHt0uS/ifWL3vejPOzQIGSooG
1vdbq71iGnFjpbatKkSGxkrX0uCXEw0Dc/8bg5Gh1p5hBIuq4e96hm0oFtgXbUsRX0k9iqhW16N0
knW4zdX3OopMPfs8lEQI3125DQ5/Rm3CXZrnWdcpeCZF+bGLjrFylVCiE7v7dgMhXupk1VobGW/0
GFJyrRo9sjkndC0oCOHTJMucIm/CGx6W8hkaHbeL/unyHuLB5c0ptDGCr+NmnUamFJrGR3+lIkz9
Jdd+IFB81Kv5Jq8n2QlN6BFJ3y9j7m+jDagYuZuYoXoG0DDHGe7NLUZg8JA9qbcyZmk5PcyB0gfe
Z7rbYAqhfFEHNoYSMCcXzRzodjfvZ4+3Hpl30YndKn/puPLZD1SL9H7CbYMrRHcjk6W14IOUvdS4
xnxAH6YTa/cr3L9VvlbJM9bCyfQTG4h9Te0AIeSPVqW2+oQdwKxvkvEwRE9SQUAQ7ilWW9U00dKI
NxdN0i0XA4yJTUw4p1hnBXkQlEJ1boI6+ml/VWSH0XgcwTBVaoeBETUOIjS9oRbVhqRpMKDgaUYT
eXEkFU4yrwbebN03jVne5U1ArZ0QPSrNHnM0oyEQmtdGcpMrweXf3//8tgndN0U1DLE3P4pYV4x8
sNZIes/MZKeyMme0iDUjUMRUQCclbFIZPECr7tIpdXo1CIt3HfP2b1NettgmRllSlhcdb+tIbxCn
OH1ukLnrHadXrILhmirpUjYJR0eUlrk9pFi5If3Q9z7rP0Zkz/m+r51NEr7+Oo2jJr90sgX6fZRf
xaMr5U5ynQfmU39lpTdaC9pNDU0YZLZ33/HO0Pzvm9XMKnuaWQPz+uSplB9L6pm7f5/YfC6+vhuA
rkNuN0zwucbB4XxVaSDpLvsU33GVmuaz/vyfHF1s35/NxpwafkZOGk6TIfE1c/aHRnX/PQyoAWV0
Fdi4urzR+M2SVutz7FdEvJswXZ5qnT1LlkG8OPgxJJ7HWxjhuJjtJi1ifm+pTWY6DELpKt5q5di4
a9N/Ws3Iu2zW7tfaAgrHRJZbbc0WAPY/uhbfqw6qQ+LmhT+DzWQ5Uom93YLNBk+khqnsqmjLBhGj
D4w2SFZo3jUuaFv86lSWB7QH/gNGs70dvcUUsokVQhSLImDabeN18eRarebX8kA86fdhDN1WDFNW
VbH9rNdHWVdHLGVTfUqqX3KvuGRD3V7gkKUzBv/7ZnNBGFzvtRqmoNjgxNC+0aonFTItBVWMpICE
+xKD6lzYq9wRIwxC1034WLVT5hSzejJW5XDZC/dikgyiUnQIo6kai/faqkkfa1vrq8FL1trVh95J
5J74OBQE//tm4YqiXWVFL6EauR6L+qs5Pl82Yffjb0wQoh5eG1Y4NdwE9tBME1rqvvUVKSa1b4Wq
GRomrCVJ5DvS1CLLlrodPOtjVHg8ulYH5UGDZIo3edkDV0rJPr/HsDOkcBzqYRFaOH0hrTeMDwZL
fV0rrtql+3QZZvdRIMtnHMEH1k4q9LgHTvQpfmBO7oVfpoceYahBEhGd3e9yuTOc4A8yKBKsbsVK
tqkZ9EZ7qpMluGwS9bEEl5hZBToQnVuU/VzYaZ6K95xJmyUTgkE9ZqpuzwBg1r2mf7CZ7ugq1ZdD
WSEEAnXpi1SWAGLhOpLFg7OmxKenEIQzb+gHJc6UBiM764pCz1NaEAUzCkA44+JYHjtNhglGkTt2
fmcmhDPttr9snFckbO96BvmsCd6kf1BV1/yLS60ZD8qp8YrEGcAM5WdeFFAjvvuH6dkBbOFg68y+
YXIPWD78BOr0+aYMxuPoxncYb+EsEhGZfCcxhXhQdigxsBlfSzrIAe98bT+vhdNfLQFXnLfuzJ/U
jMTeM3C7uEJkKErNigwTiAq7qSQ3jK7a9daST3bVOXNDVFAIX7H53zfnRFkUwzi0WNLJ0l0NQjk9
LV27f1b8jj22EBjk3swqS4NBy6PpLH4ZpKXD7trj9CAfVre/k46q7lL9Cfs3PRkdhxJuKJYm6pAM
maTEHSu4s6iB4YLhf/Gik4TPNh3HyZm/XI5+u5kP+YwnZgfGOm8GcKtg12WOcYUGjCvmsgyktco7
M6VbMGEnyNM0msuK4722Tpr2uayv9Zm4mlMLKCYIZDWvbBShuedzLu3qoN4aTuj06DGyPUqrksfu
Nw+BzeoJTt8XclgtHTfIPmKqG6XpK838OkgfL3+lfVf87RSi9EiURXVs9YCBZF29Zk6sHCvqTUNh
CO6uyolkDSkwhiF3ovlWyStH14lryh/uD2dLhMMwrSoWvljSXRmH5AgFuSNUzgMLWjc8Er4nkb11
OOFYXMop1uUQ3l1UD5lyDRVYJ59Pw/Tj8veh3EA4G9UCqtCyBBjLGCEfungzk4+ZBMWgVSNuE/uR
77yAwik5Vkth9TagotKv8u9yR0RWwg1E1nG5k7tixgi3p9e3eRqU8vOwEJVhYrVEyrJRymTdLgEx
hZ/N4S61vvTtnZS9I+0pK5ilNJAMMKyXVPPmiLBAewBuXYRvpv9cqufK/o+/L3zztsAFH/ty8FTl
RlVv4/j4Dp/a/PuFD11qwzBpE54qow5imfx7PXwz1kDNyBL37hc/A4m9AWqXafac8rP0Ec/h4Fb1
TpFfH+Wvyj2mMTxafpYCFE6BwlRYU8j4MrL2NJVeVz1n9eny4u3uko1NwvUnH+XEGPllJDWepuXO
ehdxuayopsl7tnXZEqIlQ+auLPh9m7fcSd8yfzxassMJtwv0UiwkC96+Qf+PtC9brlvXofwiVVGz
9Kphj55iO4njF1WcnGieZ319L/rcjhVmH6HbLj+6StgggUWQABbe5Am4ORdSLIV5j+hqz1PDGDeL
YMSXbzpf2SkHXGZfqBfCy7v0JlGAztZCv4zO70Vzvl/Kgybt4vdUKq0XUXAhtOUE8xB1OD0xq5Qh
O9yFvh6g3Zvi9qZWT/Alua5LJTG4LtWNIe9Y8C5z+71W4sWiy+K+TQIoMlqt3y0ZmIdlf9uiie0Q
LxGBndeZjIIavI4pfm5lV0aYHXuLGkLGd/WvgObNrsV5T2ksD+kQwM6YUjp11zlW/WyXfmYHbhRS
BdQXD4KVMCF6Ko0Ehb8pdOqMz3HoFHOxM4crRaO8h5LDzWN1FBQj61WJQQ4mjjTGdWuZXmKfq5CK
Bqk94v9fyVGGJGHBCDlZlriBdEhRC2ml78g2r5zGFpDACBZ45gJbjthdPd+RPE6UEoLfW2Zb1RO3
Zbt8lLsHJuGuM1fEOx8lRPD8RDd7LBUXIitOX7NPY4QrY8feUVFjqRqwwzBtC+NoBGWMIJh7Jcch
mlw1V/N3zKDxB0d5ZCF/yMaNKum8bTflSCL4zx8CBcWY1GbWYOPgsZfONVvPAjHvPNwGw8NiWE5n
PZDPJheW8g+JAra1SZiEr8d3Ybzo3ZMm2W5R7ba1ImT8lQ6oGgtjshEilL3pDG3vzoGjtERZOSVE
CAtGBa2GeYyASl4aP0THbpP4YfJtW5MLULBeLZEeXimGxC41GISp/My644BhpqXus/6DCyYgW1iN
g4KGU1ym0oeic7P2ilHZycvLhZd4BUGIpot5DMlulUVSIaKJP+sBTp7vckLkjS8cm1isNxEC1Mhy
kdhGDKip0S2G4YZSOf//44Cl6qqqaEiBo1Jd2PN6TtHBbPLYU38CoX3SvryHu+kPEUIoaLYg5m95
eGtYaPlFaJG+o4rpDwnCZhvMQE1RCQkJ8L7GoCEWuUbzsG24l9oJ/pAiHGK2FIds4T44VpilWeQu
LxDsXmx3cPOjssv89qnzAwyZiTFH2XK3pV+0hNU+cWNcnWz1KC9GZkM4Rm48R2V0r7Y/tyVcNOeV
BMHW6irWp46/6IXDZ1lxu/xXRY3Du/T++8cSCqfBMhuDnReQUTYOeHbSGwl5TT7lN/llPE4ne79c
/z8wG3ED++tIWGkmHAla3Eltw1+dlf3y1B3rfbwPY1wVQOCAqTxUXcSl9y9LNfCnGJpsqOLNpG8C
fVpCIByctTlimjBGyKZXmCfMia9273hg+UOasG15mBdpy6XVGBzSd2hFfwT9jxOZFMUP/9Bfq7hS
S9i7eUlkDBnkLzlaBY4f2Vky85cSR3442ISxU6KEDau0AZSxOd4nqjZ5HkFlWCjlZxU9QkFB3SMv
Wv1KK+HwRrJG1eYWWqWKemPHupMa9Q1ClvfA7JuYv+4nqi71ugUxUprclbPpS3JcORiR5r3DiVdy
BDgPoraUUJmDe5bxpJq9I7HnoiXi30upjbXJiVeUss7a0eYPL6gu+6L4MXrrDE/6p/Ojg3aIPf1I
jcW4CH6GCWYuzKTTTJFxo2m1pJ6DBId51WSHMDfDXRR037eX7rLfmkxnmm7Zqiz2S+iBpIa5jHfr
6BjsbbRn2J8tR3Z5l0HmUl2/F+1uJUw4FOUk6YzBgrBODp2EXXVSCCruw7ZKlBDhXJztua2jDkIG
nIu6+rkMv8vV/baMi766UoTv3epgmupumG0Vlj3mP037+wySU7X+oqoy4UEXbcBUbTz2GKqMwRF/
yqm6VM7BIgIbMM75cCzq3bYelx7GLfVNgOii09TEQx9BAK98BeEXn6vQHMxro8Gog3TXvlB1MJdX
7rdG4oNCymptmjT4qpZ8tdlDk5wGO3Hb/td7FLPQIq3BsDVbfO2NWyWTgrLqoJixr2/sXXiKbaeM
kWLiNzD5TqeeFS7u1UqiYNxRpBiNIZeQqJz6/nqp/v/fry119X3BrpepNsZOw/et9sWuvnbNfV7s
uuDn9sJd9J6VFMGyK2ba3YIyb86nnHe3cnHWQyJXRong/185j55mSlvoUCRMH4zh0dTP4Tt6c/5Y
K26FKxFSMGAylgwtovjeDs5L9SMc/tleqMuus1opITQIFwUFhQpkcLpGPl0+BVGky+O5wi/2lju8
4/XiD6WEAGHWC9Wq0Pzoge14SfBeGXut9I6xh38IERCnMLIZh8SrFT9isEA5fG1HyjcJTxH5QBaD
aUvXwzeH1/Gb0U5HNaObP+l7zrVTfG4P5bsCxrfNMoUQgZVRmxZ902FgM3LcuDO1N4rcuXr8g7AK
/qG/AsaVIAEFML5Z01Fej5EhReKYzMNE8iL+2liPtXWs2utJ249Rjgth5m0L5ta2JVdABwl9lrLa
Qe6g3Vv9NznCU8Mxqn+qNkVXT+2egBDG2JtazN03ajEW+IexvGxrQjmWKeCDVEl90ydwrPGTor9W
CYcnw9NTR3rmvhXuqJErBCCJYyQxSGMpKxUCbdzFun9sC8j0tK3UxWNvZRYCWJiqag9GAJOXMax0
SR7b/Da3PycBBUqUHAEjprbIDAlJyNcEkebye2b30r1M99H3GSTLxV670Zr3xXUr7QTQsPQAWRtu
fP1yC6ohr2b3NS6720tI2J34GpiAbbmqa+xSXA7nUn+MtfjTtgTK8sR3IRQz2iZbsEvZU8VH6VYg
AjOOiuqpp/EqdNlBu9+WSGyX+C44Mpbi3oyFU9Pdoh2H2nQU2S1G6ui4HObbMjLTmqrg4UvYIbux
kHcwsHgYPsfruEMfzwGSM4MbBCwu7ju4Oiz1TZzY49lMqa2nNeC2SZkTqz/kgoC7i8awEiDg+dD1
6C1qIGBRcoC5hjED74lSVhIEIF86S9cbBPp4e7pH5mZob0xycPPF7V/JEEBbnSyrnCvIANmY+cAr
dnm5e4MsziHG24nsSqcOvM/B922roxaP/38VHdlRnRZLhMUbEePH5yX+sv39i3i6UksE8NhQdDRL
dZ5UayBQQBPfGN9KRkkExJQafHVXagx6GlWVhNUzdT+IzuNCOCflNCLRkr1U4CM1oYe2Dw/j52SX
fWUPvCqOA6lU7LZX7VJN3B9OI2B3U0uLUoYQ1/p8KnnstyBbcgdf9qPTRGWMKNMTAEHJKi1p+JmX
taCm/JKE1T6a8BJuEajNv/NXXPJmCyLR0qxJSlLq3I1O8SE+YXwaiNyrPcUXSZic2DpcZ1o8tHOL
oETzB3sXoIg/SghVLj8BrXQRIKEKgv9tkLZXd/bXGaRHsY8uCxzqPjeK+SWkeAwIGxdpmEO0OQ6q
xm28VN2aLV5IDci6GDiulBLAoJR7ZHr4sWr1mmenyB6C+Wgo3MZ28+HntokTRicmjzS9TrtIg4XH
03ODl7Pc2MU/QpXKUVEqCcAwKqzvCm7bddo6Q/K5wXhIG+G4umDmFwES1AaJgV2P0qg8gKyiebBT
P4wIVKCWTACFolQGe0mwZGZpPLR4Kklm+cnU9d1sB9727lCqCJAQSIY2FBN8aKivTfOGHFtGqCLW
/NYIEiUUpcPS0NU8YGxsfMWkzEmTx209KDlCbGBaamDWCpasDNSDMTHHXKYjyL0cy6AmjBBLJlb9
5lIhTciGQqUmv1WX+VbTqN4k6hQS34ENq2cYoAQZaeS+TgDwbH+5z584Z/G7Wl/Wh5BY8yvnDRqL
+NndTsmpaOKz1RkUjvKwZuNMECmYTTmvw4wfdNIZoQ8fcrSrDrU3ubPHiTKoLOLlsP4N4kQeZjMy
SiQ3IE9++HfwTLQrXnCf7HzOjGfdUwwnpEABFOw5Uawxg6VPtwkoLK5yn3clc3qvL/Y+48EDgRKX
c4wrFQWY0OcSbIYRJI4na6/vyk9B4lie9rPzZw+0kM/1re1RRfyU8Qt4kQ0gocYYaKB5H7slRkiZ
FGcZ4cliVXAd6YMUNJAQKcgXTHszQsjaojBov40YhCbiY7GkSnUS8+dCxTgP0pM2ftn+PhGdGELg
kJqsb+aJO1UGdtjKLY1rixFBPWV0hniZKNOE2RYXgn4f3vtnMrc4DyDY5ZyWCnzL39aKWjX+/1X8
PY5jOaUWt7l2Nxafk+Vp+/vU7gvXCLvAWEStxPcH6VlVPIX90jHDiRwASaCRwX/GSo1FXqI64Lch
tKLIGSAWt34vd5VHM/Pe3Y+yxlhDhIeoaKKWv7FP40Ma/Rj7fdsQNTSUxQl4oKbapCGpC8/pins0
Gn5qMe+iKHV3e4soMQIExJVWDV2IkAHNB3IbOnJ61qLHbRmEmYmvxXE2l3Y2QpWifZrYyaBaGwgz
E5+G2yazY86b6qGX0Tfyeh9O46FrMISzLD72pmAKOBC18ax2HAfC4G6o/dnqnECmcIBbz9+nq6br
GAJgoElIsK7UmK1wHPCmpF2DiPELb6GX3Oo8OOPd4GZOfkwO7BBdhy/b23TZFN7EChZn6BEzMTUd
UVd5F6o1hqUec4swBUqGYG52XNllwiBDkn9JHSZVsWtLPX5ED1McS1wEujY3PAFSpkctAqmy7LLE
IPzmP8D6/66WKU5rMJYMJJP8nTb4XF0F+x7JI80zr3sgTo4QiLpGkvIEy0uzQBrS4n/vwoabeZGX
ujq4eqU9LweyD9uLyDf7v20QjLN/YuoctrGkRnhILevGy6sBI0AbX2eJM+S5pzTafTv199siSRWF
46iOWVViNE3n6QpAHFxlZ1DL9eh7dS3HPmkHG7GD80GZ3GBXZ4faSmMbaTn3NQNvAqDihqe135Rb
Bsq3+YDipG2B2w6A2pA/5VWh3FnzDONsTeOwlNZjjJ5rsDEQOHUZct+sU4AQXNOnWXm1zuXWGB+W
cretBrlXAlgsfW63i8TXDS9r6mG8Lve6D1oWnt/hd5qMuqjJlEUK0GFajW4bGawDt4BXamx9Vxyz
Ow3oOB0wLWXundEDzRdI4XaoNib0Vbb9QaRCmkdEZpYNfaVz7zdHnise7yZMheTOTtGoELv3+s64
MkoZWYBUbmAkptU6NtLrURMSTfOXz8zfBvJ6Z12JQGVhk44TVrOfbmcQ1vazz/LrNBqJhSPs/dWO
VnKSQgo0M4cqM7s2wOfUHJroY7b++ui3EmFkKM3Uua0z+TFlZyX4oAoiROixmaUSvp91Bzs/BIpn
BgTaUqskoEKe1ZE9890w2Z3EvmutZ8bEhm8HFabY1hiVWa7UJgxYLbV7tc4ftT504/EFU7H9xqSO
D+6MG8fHqzOv9mSp+gYpdGw7awwvjfsj0/OjPnRHK7VA55q6EjP2mtzst92UsmoBI1DMMUjlAiXb
9KGNDuWceKrkG9K76hXt394jtj4WSc8MVK9CPetrujhlCyr4lNCFAAGxrq9NYxZVGO3rsUrd4ZJ+
qiuZCGIImxCZkOPQlNNAhdmhGu6coqqzM5hrR7HbtpqfkoNyKHFCTNGHGLk7R9AojBXM9fynN89a
ELlD8pXMLhKGIM4plu2olEqD+6x57BGRpZKTDzfV+96O3+xAgIaxsqzMSPke9fehdm8PRB8StWIC
LgzIHUgTxwXQGjGzcaRAd4LlRWe/Ripqfj3BNlxW4b9l5bJyUjRo4IYuxZIcOhT05JHqqDhJmTW7
KKx1wt4CQ8zgVEVDqElFE4oQTZSKlVmTDj2R3Eb5Lx/bFJ6KQ3g1ZkifKZjaZHrbSEGqK0CF3hRj
NlUQOZ8mr3Xkg3bklcAVSStMYLuYSR9KTTECA+tqzzdm/6Uq9mlMlDZTIoT38qJXlGZ6hYrp1rZ2
Ur0zQwIqKBE8PlpZR7MUqh5wS686CWSnmAM13zKqroyAPJEQOQIVlV4k2JMlyzHOXvUzsNZu7zul
B/8JKz3UTk1atYEII3QD7aUP8GL4uC2C0oL/hJWI2KgD1H9ARIwxjkp011ME9pQOAioURV5EBT9c
5XBv2+cSL9I94ZGUCBEMml5WkEvCQbpcx5OfmqlTUNn//8iL/EZPVfD6BfMB/w2sWj/YF154mhJM
FGt3/3INkel5SifB4215ZBYmPuOpq/7S67MDfopaIQK5Vz7KDRQVs+Wj3Vms1xGBdLvZTX6qXnoq
XX5R76JXuhLVR5r+eqGulcR5J2bPZ2tIx0SBWEt+jBQ86ILdWZvwHDoROEAYtzigSM8NO1FqLKLV
7Nr2VpKJZ0/ixBPT5ciPxsn8r/PcRkXq1knrRegdDTESs6ZKLqlVE8AAZfm10stQRivvjPSlq0a3
s127Gv1tRCAsT8ya17i1pkMPOeY0ocQ4Pk9K62jLz20plD9pAi5kdVJi5Nir7S075rfgy19u0D6G
IQD0mA5KJwEhpi6rjPL1JS8enLS/msLUa0bCnagNEhAij3DpTxcsnBztm3F2WI0usZsQIcL20lFy
BGioCqtiGn/67NvKM2F2qTa6Wblvoi/bgohVEzPoMmaMdx2/Sy5J6YTF4vTRd3LkxGUhpm0rqsUY
6ET/PIDsIS7ygJeqtqAhTxR/qFOnKt8FBG9CBGPr0EeY1j0PF8PwWi6yx2kePihCMDFdtXoVpAJw
z8SOnXGYXsqEgoDLePOmhmBh5tCwTjawVtp8iJvIGfoFE5jvRtWzjXfVv9pvsgQrmzECcgokyJKG
rybYuDSKToTYeDHRYsayNVkMC4bucVt2be3ULfv3GPBvHcRcCzqJWymzse05CoCWXZ+iKKMl9p1S
Q4g1WRWPhs3LTIwaXMX96PascXLt+DFN1D+9ZJrGzBwK7Iap+XLyVH8rYoKYgLAtUzhe0qFUlSmG
HhnIKtTmU29NTpcdQzly2vDbx7QRfF4uzDIeYmjTdft4PI72dZwRMeFlkHzbesHjpaEuQouLmIav
Ruw2Pcjx1L1BPV1Tuy94/VLH7VKPEAOK4sHJRvOqC6PJkSyb2J7/uHW+KST4flDlYRrNkJQcpSfV
S3a2qz4nX9iOU2PPSE4RpxkpUACAyDAaqeUAgOmlgxMf6n3qNrmTZOjqLj3GZVKFEf8RFPxWUiy6
b9vFrooURpjInnbiRaloW28c7YGXpdL36svx4Zs48SpaGX2gBBwfgofGehh1An/+o8b2TYAADlKR
d3LH62R4Ced8nWDSUdE45l4GPSnitw95lSVgxBjqVmhn2LCqHI9ssJw8a28ZDH9bzH/Upb4pJSAF
H4Mx9grkIAvF9v9OrZZcwxvvFl6YqniRT007IrxZbPev8iiQpAYiWXHXa6fS/gfTMiuKVZNwZkvA
jFgpqzLh9T+S9FyiKSIf3DAgrgyUyQmAYaBsSld5M1punKUZx6rxvL09lBICTjQLurYL7rZy9LmT
3CX6mneEDv/xHPVmAQI0VDMsTeM9WRlmT+PK7A7oiMhue9TxzkXiLaDvM1GekVEjPggzENuHlWE0
QyT7kRaYdimaiJPCq4ddMVHvRxQOiW3DIzO0RTW5icNvecGgXpzYbQH+zm5v4ryiFpTjwN8X8d8L
Knb7WwNrVeRVYHk8mYz3ROBeKHs6gKLZo9efwCXCCG0BKXQ1a5NU4zYSe0F1relEkos6O0Tm4jAw
omWRYCDjJz4zGuVhrnEXuykoXEDdggqAD9m8SGKsh3pgVD2Wz8TAku7aSK5y49PHRAjYEC3FXKKw
EwiU/xyHK1RcOnnx9DEZAjbEgTzJGgfWTpZcxfKSKsDIg4ePCfkLH2QTIy8gZPqpqHcBc+yIClUo
axbgoRj7qgp4L1N05OVt5T47Y5KgoziVG5Lkt9t4h6kHf0bGmJerSKEKfaSlcXTciBPdGyZiZ7aB
RxbrZ1geJRYoWbAzCO6TQM6cLu4dtVhkd86Xw/YO8W3+bzCQmRA0FKlkZzwhyTte0/pBDu/L/EWC
wVUzYdSUJAEH0qxiZcUrAxWD7czYkVF51Mi9z5Z7qSTOJQITZCaEDclc43mEX1673sFE2CMnNUGl
WO4MJ541oTmJKMvg/189bQ+lFS5JBYEWO83Pi/mQD7vtnaLMQgCFGdyOYcYjrqG6NoujhQqgbnJk
JFi35WzjtcwEYJg1xuqRv5FkxkvBHvV/tj9PHHcyEzABDda2jVlJgOvX0epo493Fe4xLxUyrcCcf
t6VR2yKgQ6hI/YC6R24HhWtkTgRugXn52M6IFTBZ2eqs4CXWifoDhl11rdMlR1kidLm0MSg71xTO
uGVpYg4oqGZTtzEkBq3cmjtYvdsXlbu9XBf9RmMaxtGoCghGROzp8tCM23kEYMuO9cz9JvQtT20d
ENhzxvxiXxMAdGmH1hIFABrYYrS2MmCHaj9uT/GPRaGOCI4sIsZpMubrKIpmY3yM4JsotQ5jVKog
DP6VHZtjv8dJdxhO4xMvEAx37yHpWYsTHNXI6hRXCIiz0Q8/o9yrrh81oPj2Vl1ct5VSgpuWoRHV
eoon7aw7tcM1pgAHKpE8vYTYa0UET7VLuWnmHIok802Fx6YgLp08/J5Vu0JV/G11Lhr3Sh3BUcHC
V0tNC1nBckynJzu43/4+sVyij0oo60oCnj3pkGAwW7/SArd+B+G/tVowsTqNqbWUm7iGe2NxVpK9
Vh9NqnWbWKdXdF2dMxV4I7uUYZ2WpT63CTvXjCL1I7b9FSNWIqZmCju5ghZyql91ZnXXFQ9SDtIX
M3D7ICQ2/uJ5sF40rvFKHMMduKhCiBt2wR7j1w6sP7aoFeYdYGbvU9Rj3Gg3wOC122glTunrNsN8
CZTaJMe6+lyqRw19enXhTNpZSYmHQWq3BCiQ5EDPQVsBJ60/DcUXfXgPeL55jVi6toQgtEkmrF2h
/pOOBz0YHV16D/nTeoMEGEDOVtFVbnIGJMintiPq7yjXFFxf06bO7mZ8v0viE2a13CZJscNAwv02
AhB7IVamocwusWYMsgb7v5/2nxT58/b3+V5uGJZYldZjnPlQBCkiwIDtkPPbpRaKs408dVJ7JCIO
Shfh0CwkfRnMDLqw2i2D+4qaTEXpIsTqcyL3rKixJVplYMLt6CVF7pUTmPJRMra9bMTui/Voypxj
DqMBUQPG4wT/lOOuo0o2KG34T1i7vASKQJ0bcFN9krpzUB8a+bqmmq0oRfivWEmx5GFpbRVSkvJb
ha5s9JaWH7Ux4dAvDKteCh7JjMlBs1HR/aUynib71/aWUOslOHzE6hAZOViynH+bhhurDjDAOXZi
CoopKxYcP1nSJZs6WHFg4qX6PFNpGWJHxPqyzBrb2rSwWnJ7sgY/MPdKvNteKur0UoVXfanqq1bt
IKP6MbrlTYXpOxUIkUtEyyWK80qq3J7SSfB80+7/F8sWYXzScn2ndOxkLRSFBnFKineNUU9AYlbi
lERZ0E06m/vC+B4qhlsXsmstIMA1TOLqQSnGjWXlPrMpZ3WQ8IWM71s2OuVyNRkEq8rFGqTVUaby
H7ESkgdLCD55WBxGoe6XKz6tLvDi68wxnOp78zrRCmWV37ZthDBzVQCGUZLLxXoNbVFWLh2l4XH7
+9TKCaAAOnETg22glDy4vfxQ90jVf1CEgAhjMOb6mGJzorJy2pY5uH3WxeFjeghwgLi5kmIeLC3y
FbotRoZHfY24C/JvbBzSYhFaheFVy8INoJzQopLclnnv6EngNJjPJu1yFfXe/3xIK7H+LM0DtbJ5
4X3MDpb1JdPPZT0Rd0ECsMXSM7Qc9bLEb5xdusvjU4/KMNlwR5sqcaPkCGFBpU+DNqrQZYlxvmkN
JuKeI23yQoWqoSFsWhPQAMTBJTj/IEkzPbu9UfWd1H0sNhdLz9oxYLli4pRrO9PtlnzPmpTANOp0
EOvOhiDFaLYEarQ+nzGU7bQ7w1P5tGcQk+Vfty3tYqZshW6aAARyGmtmsMAMzPLTbKBC/ZcCLp8B
5DBIa4fTj8U4RB+8LGoCMjThHMmMl452+be0cfPYdIyhdmoMqqQCeMomBHyoMrnMQg3qYRamGjyh
uKZTiCUkRIhFaK06LFXEH1X06thFt3F/jifiDCJ8SBcChmhsA9bG3LKlK2vyjGxySyV2mkzfbZsD
3+0NqBP5W4oRD2IDv8br5r4MWjedHvt2dlXlOqOaMS52IK4sT+RxqefBXALurnM07vUQDbjS7Jdg
iW2qxJNGTIvE6Nkklf1pCdwFiUC51PeY7+Sg2thNkvY8TL07LOZpqof99jJQXqELUJIWdsmQUEHO
xr5GjqtHQ6QxeUp+HrSjFWRui6fO8T3d3OsF4Ya2CjQCtZ1rhS++kRyD8rOiXA3py7Zi/Hdv7S83
tJUIfYkmLebvJqa1N+KXfviy/X3Kfvj/V9/PGsO2cgXuZjSpLw+/4ulpTlBx9KRSPX5EsKkLGDLq
lV62/PgqzZtAe8pwJJc/Mq100KvB+p/balEuLqBIWikLRtACsPLslOgVz6Gw8uuHZIjcLp0ap2PF
FarneQfibF+blAMzKiKTT6giUrvMegc6KC4mtr9aKAOv2V03Ee5DWJlI77JkWTZqNaysr67MxQ+Y
v71U1PeFkKKrw9AcR/5qolanio8Se1cJ88oXDf4TVoYcxoFdxrxVLLVvJguzvGPEr+25QXPvti4X
mYrWkgSvX8qkx9g6LNbygJEyxdHcxX563eWO/Kw9pEfeQ9Uf2P0HpQpAoHSWlWA8L8AXPPecFxeX
GtVhhZt8bb0RtFOYTt2cKVomyvgEeOhx8zUTjnCtseuju0R3BqpKlMAFQ8CFiZUslBPYBotsNw5u
mHLu7Z9zsLgNOxjdr+115Mu0gaeGAAyB1YMTs8Qysu5ej29jE2z6yxPTqYsuYfF/lSL30TSPPRZO
x7S58TzWH/MosQ55NofFnngMM+q7ZPhS2o/b63T591sGsxRFZYopeGwiLVEZ81Y0xfRy+aF6X6bm
7fuCu7JRa0NVQUWCVgeersUeizFEIaBYEy7b75sYwVeTpDbymTPOy+Yele3JdCtRVBDUSgmOWQ9j
qMz8EaWXvkbTs0FNybqcrZXfdBB8MF6kydQ1CNCuwy+v/Hko1F1u2h/1MQOXONUIS+kj+KM2B6Dm
4IwFaXhdghOQWq/LHvimjuCBI5uUiGX4PueXt3IvN1EVnh7KkqgYI7ZeLPwtbIwXs3jTkYHpVCgx
lhe3pHKnlAwhzF9YlSsT5+SYsxaco9eTja7KkOK+voyQv1dM5NjW2nIoQt433lboaLMejf6LpMZO
b9muZn3P5x/brk8ZnFj1q0ezVZo15C23GqoDVG85qDfyc3jkhI00eT1hcJYABXVSgyZvxCKq805X
rxuqz5LaJAED8taUwp43UZXTcxt9GqTaKRvC2P7jDeBtjwQUSEc01o6c14bt/3XRSHY1J/uuoiw7
f1GIV42LBdPaGyZYAiaAVPB/bYjKc+PVX/6NBwZnmj3N4bsUFw4115jwW0vABaU3pHyxsYxWW/rm
sqvNYK9pP5lKTZ2l9ksACDnWmWmYEGQ3/mQfwulhoXQhRPxV9at2cZDnEJGxuyiuHTV0yddUwqzF
gt/FtM2q5LBd2zd19y1LiUdOyuTECl9tyno55iQcjTd5i5d5wTHYZa/bn+3fV+7y277F+t4BjLd6
YUEbg5209KwHdylVHELhjljiWwxqOM4dZPzL/xjtlG/sWHuDnxyiU3kuCJyjjEDAhaLQdDZzXAiX
o634qn1XKcTd7aINKBhZoMk2pqCJz8KmLEdMnRDbhgNYUkAsUjXveWhaSRAyRQE4AyK9gIS5Uf1g
SNyiebHrOzMh0veUJkI8KOdVqEcDxv7OHerJu2yfZY27fe5QIvj/Vze4QhpTFCJBhD2ea+3Oek/D
m7ZaKmG/WaTr/RJhqVLlMRiOtXmUqQlXF01qJUI4BZYpHqVMj2HBmPVrWqkfNJ/y+uv2OlFCBOyv
JSRUuxHrNHXFOaqRhE503VHVgSjlvQj4K2UEwJ/baELXB9ZLD81dE2Dk5vBLaetjFEkf3HkR8ZeG
DWkLSY3ihuXnWHlXGd2bKuKLb2ZLmhmZWDJDY4M7RnPtynnr9AV1XybWTHz3VWL0DQQZrpdhFh/m
IPPURNpllnyeOqqKkxIleL7dD50mWVg0NHk8S2zxQ7yVg+Tq8zxQZI+EZ4oPv4bSgOs6gyitiV0t
Ce/A6H7cNmpKG8H5A6sY0rSEiF7+pnTgtFZ+TSh6pmcgULoIKBCbcyFpGJjkdc3Rsu+D9mOQr3NF
Vyg2VyikGjR8v9TB48HmczC/K22/smYBAHLFqKNhgYhhMvcsr321jfeS2n5i7YRJDvFVvLQf3B4B
C2pmZ+hBh8i+ucoUv42+jLeNdNi2AWprBBjIp2jMZgNCiuQ5Lh/7wvnQ98UH26ULjR7TDnDR6PxG
PyfU2G8CmMWXWmNSMfMrxvfn8iZWdn2310diH/jW/vV89bb14kNtONqp2fD6iaWZ3To6GOpdZLau
3ntq8fljqyWc+M1SltPMj0vGDn31qaKYTgiPFx9ss27IZfDq4HixEydXehTrxpg0l11jWjBhWNTG
CD6fs2apkd8A/CdfF0PdhfXJTKi0+eXwdbU3gue3nWQH+ozDXzrPp3+LXNvCLX8YjuVgtMohpjhx
KbUEHBinXl56fkBny11RHsv2SZV320bA/XrL3gS/n6u8KgouIi2M60WTfZn112yIIkdWlpuA/UgZ
le8g11GAgcEKWynoITP8xZt6eOuifWPFmMGMuw0fXGSq3raWhCmKj7WTPGMdeXoilk/M+DqOtRvM
VwZFcE/gm/hmi1ThULUKxCQWWrWvZDJBy4/8jd0S2bmT3CytpIMATihluMlOcsc73vHJDoE7ETcC
atEEfEhz2WKgWkFmUgYHbFl4xXRvKiiJM3oiPCTsXOSRUJfCkEy+bql6apFFx8Sd6uu2BVzOHyu6
hmYYk4EzWzC63tDDeOJ50LC5UUENAE4M68pW/aE7KB36goOjQlVEX17A3yLFZoW6KZS46CHS0p6a
1pPm0tUXdyQHCV+2ijc5wiNlISeTDu4o3Bdu51OFxpjpoD3a1/8OAaOoeymlhKhULufYLE3kJSKV
1xJbTmz0mNMHvvOH7R27iEyYBKgrsowB0GJhDwv0pSlMkN63AQru8CqZ3GTq84hpfbmEEuB3xQ6q
blowagUiBWvvl7pMU877UiPKDtLES0biunXRylV8HKT3mB8rjm40Yhnt2rxjDueIW1mmm0rPsmUT
MRAlRdgfdZL+R5GDNns7vJ2eMyrPf9ECVnoIKzVJCV49dOhR57Oj5m4Iqo8SAyJkf9sALjJhaCtB
HG5XkbZdJXE3caoNqXidCBntTF99ZrsOY7+pB8OL0L2SxZd1JatgCcbTLpA1B+UxTSDAGt+DcisR
fF1XInqj/z+kXdly27qy/SJWkeD8ylGSJctz4rywEsfhPM/8+rvgnLtNwzzCPslTquIqLTbQaDR6
WK1kVYrRCkMk7CIdI3ZHMICW5Z/cdSsYxmlQxB6jLel0gBhxcB29x1mt+aHmGznH6dqOUSsEyizK
IAdXGJOKVxAaY4qFuttvWfLwIPVe4BQ76RDtcGU46nP+47JObGr3OyT7zhcnI43bDo2NCCHJtW8W
N4THNbqd/l9hMOa0a4rB0AY86qqvg0PsystfUcicXVW/dB80TcjD6z9BW/53gjHHNuskRcgQHMUc
oWNoNphNcVril8sYmzq+Eow5uCGIs0jeYE7jELnp8DCTx8u/v+3YrQCYA9tNkl6oIwDMHboB/MKb
dsaD4oDZA0NCTUfiOCg8ZWDOrD6SiYBVHPIkRzF8QU0z4bFs8JaMObNzrM6dqQNCrXUn0Tq7HGtO
qmfzxbdaNOa8GmaRNoGCnW+7oxKhfi5JrZLUlhJbiVlwbNB2TmGFxvj7VapnsSFBIMpSou7Qpocp
7d7vCZ4hprl6l1WCt36MiZDloEj7CMKJBbma0+AqmnmVgRwtYB/9RCLDIlII8A46sqkj0aPbRs4z
q7yVYx//GFcg5npDRTkQO7Lj2wCpOJREWpM/Yx7E5XXbdH7et4kNA4zzUutVi22KUeeoL0ezu1HS
o5haTX4VZrwZBnQX1s8KxcQqmZKoiTrRTJPlw0jUoujNVpftqTK+o8lhVwz6voTGK0S6T43ptk8I
Cvl7jnJ8ukBYXMbSDmFjFCZKU+xsvxxV4maGRRd1sWV7OA3+3Ph87o+3ZsrPwuqgYtd0RcOc34/X
cKJjFSJJlW36hupQOfhTeax9w0n303eaW1U8xKVqwwod3nP+rTfxEjRjTdSp6sDXosn2aEcP5V1z
Dq9a8AInoAvqdhnkLh8QvU7czFd2/0Jy9jD+Xu53yRlLM1UVOAElwDcwzsPDeEoc4+Y3z4oSWbEX
PRo8c0OvlEsSM+bGyKQoV3RAoo7JVZ6EHyUmPSmYY1L/NL7wV/jTIWVFZOyNhgGDNUgC6AqLdn3d
3AcYIqRhZYfr5JZHIfTJU2DQ2M40JU5CXVQVqkrx3ZKjZg+cRc+yL9ko1ociDSHIa3haxFNgtlcN
LPZ5AacMp/XcHIe9+SO8QivK9EW70e3ZE1FsZaVfk2+px2NUYy0tKy7jo0imPM0gr8BmYvZceJ+A
bY9Xp/o25f2CwrAda0udDvL4/woDPvkf9eiago0pV+Nk9YolWXT+eHYFS2FVodU91lehE94YOwO0
OpFV9Y4Er/e5eeUJ/1+M1T+nR2acm2geR20MsOyDF+4yyWoEO8Dw68KS7OWEwvzmMeYSFX3qdGOX
nDFWIjpBBCWBPqsWDpAg25jnrFuhG76+xNjsPMbwclvg4r4Nxri0DYylEvO8bMwIuNRN0Hd9bU2e
8BLZzRmlsI8SCHjeBJdOaWpnJ+lgeFpr95wHBsdescPNx6aN6oWu+BLh0Sdp56oMOQxDVI5LcjL2
SYumTCroZaCVT53oRfNTrB1Ngfco/+QZs/vI2KV51FqhLbCejZftZcy+HHY9Ro1htplqp47pLBzX
mLeBbIecCVbZus/fDKHkRZWVyFa8YO7E4hG7AGk7xr3GNvkpqbjx2tjt7xPdS53CnrgjyTlXAFsi
UY1jRPIBS5ztu31+GzmdZfWO5g0n/hW37cj8c0bZDrpu7joQhAAr0n/WbW9hUITWPDVkcdP5Su29
ru2+XHbUPsUVmZ1l+dzLmhhRTpVU8fO71i/BeIqemH151vccJI6uss10Ud6TNhKAlO2DA2ggp4fC
wATd7Er3o10CunXHuCrP/EXlKS8biZvEUdOUGMDTS+8Gh+wM8y9b/Vfq/BIrPcvcVwrnpmEb7oAV
9Y2Ci7U4jq6IKTp0QuS1dC2cRme41XLbPJAdz8JvKQ/4KDB7DFe2obCs4iTSzCyuCd3Jbt+euh0N
rCcH3j5uWbU1DGNaQWIvhEkHGEPDTRWeS1498eYdukZg/DyZKKEstEAIv4NHcXAQP6399jGcXF20
kq9o5XKzh/F62RFMhMlvhlPho7/gZsqviRUaB8lNwWZqcQfSbG2qLBmIU6NlTTPYqz2t1CzQJWxq
/qSDjVjeRY52pGYI/4VWSruyTYc/VW97V99RmWu7W3pkZEKYBDrHT3GXq+pGPS67ELMDFNgh/P9R
uZp3dWSZe66rxhOZub7bFBmbwJSpz1BeK2517m6EL6UftfbiF5ZsC7jEy53AKRnjoTIaBvWeUQSB
VY2Jbzb3afAYtLzaxG0tfl9WRsdEMQpavK+o67t4c2uNfuzmsH2jNzrmE15Qhc1bTR4kc1cHgmQY
C5hw7dEoLQEjYuWUE4TbfD6sVZQq0ypEa0xBlUgVpKLPh+khv83tzoLTaZNj99hy3JtP8W16dazQ
2Ds6DUVjaahA6jnwI5i49NR76U3njxZv7eh2sH7OGop5aYO8VWoTAsFAS2n1MDxE34fTU1bsipyn
GvQZcAmLeSbISlqjwhxigQkKxNVeeNBdxUJaT3Soh5Fw3pgctWAv4GlUxtDIARdX12F+bSCLzLl4
6eJcEogxIWlvFpkqYvGoBzOf6FxaDN716jPf8d58Zaw3irEYsRi2Zh//RwONX6Mf7Dur98o9uOjt
/F8gcowFe9UmuTzoKGmEcNVZz0cLxHuW1nPcUR4IYy1ytQGjErUWKC20MtAMEKPEbManyxvF0QS2
RXjsmxg0DUCpG8Eapu+5yqtc33yPyTCgqPjVVFllu8uGVgzAcgaDXhxNCzwqePCbXyLHRIzBsOob
cYfUJHfA2rZZekdlyxe0dsjCpAYq5docryUgvky2ZE9+98hzTzaDVCsR2SKGAOHuChxR9PjC93IL
b/FQS3sr4bo2MZx7/qr/Kvf9PsEUXHKn8YzHlqHSiGiCHxPPLvIW/FhZYDUzlUZWRdmeb4v9tFcN
KzuHvoykLyzxYs9OstNfW8OKvvEygFvu9RqZuV6kUl8EkyKH4cMEmsQWc1bF+qmbOPH+zd1cAzGX
TJj3oaIoAKKXzPidcg11CCRj8s/hX0QQtozXCu1tu1cLqnRBo1cUTfHTO5qRiZ4MWGKanis5lZFk
66m3xmJumbSRyy6bpd/RvuK5tsPb+RpkLHZ4MN3eCSy0tUFtiWXnDgbYp058z/UyN7dRMRSRYDCQ
KLFh+mkihTgP0+8wTXVGkYzT7SIvtVunesK5dYXnzOaP2d6yPdoKlrn0KsmUKmkBbPjUu92+PESe
8dC+UAdz8kVr3IVfLhu7LZO6BqR7sdpXaGoe6RUASXlTLr5cvYTDH1jtNQRz7xW1JIV9CIh6kDGe
xCuNRxSEXRZD2vLP1yDMhZcYWiQu5Uh1Jv0+YNLWbjiHh/6EGNdpsNvYUg8KHplO9C05tD94ftEm
uqoix2CqsmaYzMWkBW0SFuaA0zF+J3Fk/UgULxsxvxXN3v255hFJ8uAYG1N3iZqXLYRNkPCQr+gT
s8Slwcse8WDo31e6MWRCP5Klpw4LZrCcYj/fa150+F85f6n/qv2zeJ/SRuNIMM5+weJ181XXv7bN
oVZ4xnJTzVcYjEnphWAa5vBNPWhXfGTTujfpatEt40Z/7J32YXhshj1HKTcN2QqVOc0CqHCKVIJk
rSvai9Pi/RyBbPit9c7JuC+BzUtvBcec5dzQ4qUWAdfjZZOnnVWl94r0Q0oPGvKZl2XjLShzqNNi
ViMZBxpOUoJe0+eq/plFPy9jbEaM1prBHGpZyCMpbbBr4a/hZXLKu8qLzqBMarwJD33+MIdNt3kN
yDx5QTk6Tya1IjS6OqJe7FW6nuzhiVg0hwimCH7FEG8hGdOBSq6Z1DMOWZ3eD/ohNs7kf+aEYE8Y
Yy9SJQnCsIJY5WwVD5UnJPYsI2w8uKLT2MIek83twp+e/3L7GPsRL0YsiwJ0RPFVL3Xzk6ja2rEE
XOHnX+Tn+E/usnf9ZwslhWpM4toAnqCEqO77qSoPVfV4WSjOdrGkznlQtnjrYLvQvnOlK9WpzZsb
wzT/5M5cicJYjpGoc6FTrZAqDAPKXowFz3oed8MnoiZGL97O38rAK51SVgE9X6rV/ypbq7Vja66t
yMntANNlZ0d6yn82trhTn3nP7c2jpmPChIIbE4267Fwloa0TVdFD2a6+zgftUHjpq/kdzpWFVDpi
eMDkWeMtF1YnoqqiCFRTDYNRx6kPwP9ZZAhe+Mqh8qarYFfvQ2DxgwlbWrKCYvuGJxXDJqoKUHWE
vJpQWoEM77UPeSEFHg5zrXVmq2FkGXDyzFK9wokQMHMiL/qhv70kRUfZRYbLdY6p9rGRjLV4rHZi
7lwSazk92M0+OdZPxiE9yKGF2VWDzX+4bkupK8TEaADyqdRCmAy9rcwG5iu4DjFcrO3ACmVw1nLL
4dfJOwhj+lWCoF05t7JtZt5cfG9NV5JOgsGbbcmThTH32tDmiUplQbGZkryE7W35v/LO01O9loSx
9ipJom4IADE3L32n2vL0vVZ4g5Q3He41CnuaUrE2Ox0orTu7qCgq9t2DvEtP2a/eWdwcfLfhw0Lv
FdsIrfQPLP0KnK2YMFKjiBANgt6nh3w4a8Ehkjmv0M0YzRqDOVt61nSSTJdRvF1iK7LlnXzMHAFD
qiebeMItHqCRJTi8w7X1AlzDMmfL6BojnXvoYdMcOu2q43GebjpVawDGSxRB0VnPIQVwqj1uF/VH
dG8i2ZjsQIIKRghuFQBPItZVNIIlxyx53DLiTRjc1cHD5SuZ9/v0yK1usbE1ZrDeQiA9PefBeeYR
U29GWnRFknSZmKYmmqyqJ6KYFVEKc4eRYjI8mdAFmUV8NH0Qd6Kuzrksz2Y90Dvep7lSpKvqMR8S
ei1jcuz338xhuY9yCd2uj+KxLayQmxfetH//CPlpzlRC1F4sO4BW2itZShTn4KnSycekKHjyURv3
6fpYQTEqno+RNOUioOj10Vrylb4rFYsWdC22iAHGsYW3oI35cDZ6PC+v7ab5XUEzyq/JQra0AqAb
UzomhnqYqgXWq9ldhqEacUlCqrIrlRzyalKiCRqT7MNd66f+6Ak+/2LcdqJW4jCqHzZ9JEg1cLqv
0Q2dWdqJFtnn+9LJ7+nMM8HhTQCnX35JMuaazGYRrL89FnAQ7wTdEWKO47ttnlYiMRfkgpdlFLYQ
qXFmF7WcjpogZDuhxKUBXV7/g+uI8lSCuS7LPhl0PYREIk53ulitH7pBZdFZs+ahvKd3WOzxUHmg
jEnRzTkvZAmgc0XsRWhPsia4Rj/vL+shT0HYJxFmUbW9TvU9NhDykHdoq/hRXBmR1WGqbeNPI+o1
efaLI9unJ1I8NLNRARNd5qHwq+xdNX66LBfdkwta+GaxV+erEpumioQYJl/4EaepV1Q3ArlX0nOU
fy8bjrOxWZuzssfsM4nUbTFkVCCa+5d3w246VFZok13N8zmo+bkkF2M38r4ThIxuV3IcoP65GzmG
gwCwg3riXXbiRd44h/ntIlotYxAij5bLOGuzKZ3BQ3yUupIXeaPG/JJIjMEIsyoMhAEYgyehYC3x
agGp8MWmXD3trnu+rBg888EmfuZBzZqUruDgNYOFmJtV+wpCfOW+cDHWJ3R4jYxcRMZ+dGqilJpJ
1d2Vv8JgeZO15OjzaZ1o1/hCYqkPHBk3r2oVw8t0ycTzmc0etqZJmrwrEaWavQHsLi7NThh73SYv
mWZpXkvepsWGXOPPAWYTiJ2a6XrVA5i0nVXGB9T321Vl59xw7aZivkvIJg+rWlA7DIhE0uMrSszP
dC6D4iy2epiPxIrczObtIg+QcUmyEu0JfVTB+2mKU5ob+1jhtchvK8pKKMb3MAJVSnIFQrWu0liB
b3rlqX2mGd/lOy5rn2dNNu3wCo/KvDrdZaf3uZoCb4jk16DBWINAfxbkzOeoI2/t6HescJakbaAW
wBkbaxosBcpohtZLBCpFu7ij+zX++KM7ZiUbY1XaQRQxmRIRCHHKrSI3LWnoQQrB6yjfdv1XOIw3
omiz0CMVSJOsBUGIRdqlPqwXGlZt6hbwxOIdMMaWmCSpEwwvxr3W9IeuxiFD5iru+2uzy5zL28bb
NcYDCXsYfmGEZIP+s0R7J0lvLwNsVgCAcPT/zRRLrNlnejA3MYRB29vL4qS7zCnxem7RqKI5mElh
45pz8z3mr6JyWX64jP5fdo4Ox5Q0QzfZeuGx7UOjGGt6acveVFi5r14PNuU87L/wezjIZnBRfYdj
DIgSLFFHFhiQEbTLtYZ6pcWjt08CLhGrctXZok5s8yS56Py8qnfJiZet+y/25f0TGPtSmNKY5gIk
RlceesvocyDAgAnVJ870yn8JcPGohq3OPcnMCSWowItiC6Tzdlp5hhPucbXfFW5l963NOx7b7uxq
lRlTE/ZjtJgSIMEv7VQ3feYnnumC1Uz0GqvRcSZDZ+A1XG+flPd1ZWxNJPdqXzZUk+JXUp+rP0oT
6iupGCODquh+DKs33ZG88a61Qzf25QaRcBqdjp2FV0zPk4gxM9GQ5WFUQKKp2yn9KVe+Xz589IM/
+XwrgRjbouWJAkcMv1+m+i4fT5F2KwjHuj5LhepehuKdc7aVO5ZzSJJi8cB1hHpOxL9BW4HYI22n
KfgauOnOvovGErdVEomk+G3pXgxfcsRXGSNOItTdEK/ze/6NsH2J/6N87NyOtk6DPqcaP9WVVec9
CGeuS22x/2QVNUk3aMWUJrNjnheSGOW04D4l/lDinmv9ZiffLrCXlCWB2/G2+c5ZwTEKmEmTEogS
4HA1KC7tg8Wru4aJ7Ea0dLQ0rspN/2wq/QqTUcowxgyznPwnaaGcejfcpYf0hMajHAHrN8Li3d+t
Kvv6lmNDSAb1TczBESz09Z1M1LDSt0js8QK7G/IRw0AyjagG+m/ZC6+fpL6vVSTU9PG+qb9EvFgC
XR/mUH/4feaGE3XcLzFN2L3HtBQv53YHbr22P+Aw15i6aGqTi8AR9O/E/DKI1+b0VKMpJiutqUbw
86wpnNHGb6/CT7KBUoUoqqyYss5Y4AVNyeVgGATv7uJB+g9NbuhqD+lxdAgm91F3T+AW9lM1vwTL
HINCXVod1egEFfYooDhk8VPT7qO0tjvyqM+jc1kdN0wJMVZCsgegBVcW0YAmlOdxCOyZOPWi8CzJ
phq+o7BeHzjBTWEaTWIHp/mX7tW+YMuLZYJEEyX9mOBizVdC7F+WjIfJpGpMcNBFiQnJlDB2yIx8
Ey8HsOGYr9eOpVYHQkDqDFLN5k2CG9msnLH8mvK46Lcy8uigJ6g7hBKaKpsVH1qlaZsMknRes6e1
/Ipb++iTujGesy+0Wrzxs0dVRXqcV7e6dbzXyIyXkyxKrxejjjWMvwwzfNYYswnvF5BGYthrX9cY
shVbl7dtSyHXkMyp6w0lT+uSqn/+RUkzqw79ioQ8heShMIdM7UlUTDNQlqK+FjLDFovBjrRqV4fd
romCm0GYH5OxsOYQQ0Wyca+Myy7Q4p3c1Q5BlxVH6k1jsxabOYeqGExakbztseQFT7Wdo3m/9Jsr
GhYLrPk+9swbftv1lqe01i22KKHuZwwLpbijXT/FO2kXP6Y2Gp1t6RQdeF1wWwdmJSTLap5OcReQ
AGDl+C2Jn4v0to9cdXq4rEFbB3+NwtxJ8kAaEi1A0dT7tPeFhtPXy9Edls18yUZR19+OIxgFs1Os
ulLHuXt4ItC/r15RUVbXhjpQEYQKU8dHd1a6P/BDPuw8FXOFASUXi7l423lai4/pb+CFcSixW3Qw
99xXGm/vGVNSh31gJBPgaGmAoVkxEqbxieBlGFiG95vTafyi3V3WBd5eMdYkKAdMDpeBugR+KV1h
SGTDU4etJ++HhWRsSSK08JMbYDTOACr93BUCRDR+j1JIIyu45uWJeNrB2Ioyz8q2DQFYD/V9VbeW
yJ2r9JaPYb2Q90MEFq6P2hENpJfmFBg0vdGdQxcSnaMd2YVnnjhbqe3VAqKw/iOW1JnlMo90kyTK
5GGrXzCkvruSdqargc6jWizwLoAL2b2sG3TvL4nI2IlYBhWX3AJ2EEHuEJ+r9EaTr2XkxCqJd99Q
//QSFv376rDFvVCMYQ0sSgzTWtV5ES3lpnElW7UVzBrLuV15lzUfnIAfEeFtiUaNAU12s3hGp1iK
+qjypm9xtYSxIWE4yRgr/CbW7Pa3wXPqv4XTnNSweJfHVnHRBzVhLEhbLGK3UDUZvDmz4l0BPjhh
gSHJ7eWucxWPXKGqSH8gVuLy0xxbkcsP8IwpqUP0pFZUVuSg7Rn2EpXii9MNKKwbPTwFkFkPHZo/
zTtr/CElDi90f/nYY7jWxx0Nx7rV1JgudrYrQeOWDArHC+EhMIZFbeuhE+iVoKEjywBX0dfLJ47j
bWjs21dNiRgVJvUnb+Wv9B1gPORHwxIOxBK4V87mCSCypBio0FHQgPFxveaFCFFjCgh6Jl4PT3JB
84f0eFmirRAvMd9BWP8pEsNMryM8TOnYkfEaYbodDdWZbnEl2OBbuu73tJsOeRYb07aeAx63H9nc
s9UHMMaT5EE1iDU+QLVG1/hmILAtWL2P3J9TucJtiJW1O0u9rpEuLh1hj/YkzBt1eYO/6GJ+MnCr
z2CMqZaGelrLWGz8uA9aQ3/xBX/weR2EWwV4WG9U6iroq5ExWu/jpoKQLUhKmlgFV5odDTYmJqMw
2RNlBNIlmwaKUAQacs/etqWTRXR+EQVEAiyzV4EJl2qnBNRPnhzqLQV7ESOt0PK15/HabS7lCoqx
c8rSGJgSCSgaU0EJtN97CuKIPHu6eTxWMMxKCss4LgkBjLD8XJrR7oPennmjzTe9vhUIY7NKRZNH
5Pohi/6omw+pCY5iwYkbwrFcvDVjzjpIVYkq5MCRlb0q+KVpR2pmB+3BiK8U41vY8eL/9MM/6fu7
YGyxad4kS14LePv34zmCzgehtSQ/NbJTDDsZ95etDE/7WFquRiHNotUQj1oZGbmy8FU7zh5tvOp5
7tibKl8SjTnKS0DHNVH9G7ziQbFxvnxcs6EFrh/EHko7PDXu7KjIdJrOZNOmm+Qg4MQ1POrAbc96
tciM11QTMNJ0M76EDqlSbBSKoNT2d7AUodl7XrRj2xGVZXQCgInfBNXPR+NS1gKovKcIlCG9pR16
P3DGxG09yaYhKgSRLNHKfB4V+vY5fAdlHDWpy3tTSGHAF/VOU66L8qcp/OToDw+D/n3lfoLQjZB0
gWDRvtyhGfIOnfIwm+BXRvgUjc8dYkc893r7SL7LxZixpdEXkFpCLnoj9KBE6b1633FvBJ5ojBmb
xiwGkzxEq9vMSubXMq5sjTxyFpDq/Ocz8S4MY8cEUk51LEAY7TGJQRituEgoVZbwCPKw68bnaeK2
UHBZCIp5DOnTeIs2VhF1o7ecodmD8bAsvd0WXCok+oj7LNU7DKMWTZRMVVEDJto3e9q/LfmmT0tE
eWxrm/Ioso4EhEKUT62wQdGNmMuA0jwyRteaDJKyUIdD1szO5X3avG5WOOw2oSxKkHvgBHMa7mWl
rm8SRRitRk5CcEOAau4y3qZcqqjJKABHP7jMGIwEI1UwxJ3eAsVrU2mWOlmG+PgnGAroU0UMmBI/
vY61JswjA0ZwzsHaG/mzdlwqXtSVnpJPmqC+gzA2v18Goe/pPR2mhznbD9PTEJ1J97UYcvuyONtv
gBUUs2ZDrReJLAKqpfM50EER7Isr2j1RerhEebfZpnu8QmOsa5UprVCo8EvV4Xqernoeo/e2Brwv
HP37yrI2TZE0gwlpwGobzH653Iz/6/REtO4QcyUCY0ibPMGtFEGEWPw26se+uc3KO86m0EW/tP+M
FQ0jIcrKmIpBeXU0O/82XHUhajJNP8OmYFIw/3bnbQ1zWLNUyoWBulDDS7XPRTvDq0G3ZcoaCExU
Ujn9Fy5p7OZ+4bSCBEOSNJ3lfaTchQWa9akfH8x4rMk7w4ltSrtjnkCbhkCkuOPFPjcFXWEygi7j
JNUFTTZ0E/h3l+JgLjx6DB4E4/8uRWNqmYb9y7S9GOyUMeJYOvqNnxTkXQaWT0oaWlKCw4TYk/Iy
kdlS5F/ptNfJQxXvyPRyWR23X9UrNOZRK2YIQww90N4uWyTJU3C0CNfRjeK2p9QvSyu80Txag4DZ
Plbmjl94uT3OgrJsj70ZanOv4wvyVMJzYvC0quDx0VApLq0pYwlz9JIZSYRNK47NvrundXCYL+i0
N/ymEJ449O8rM2W2smAsA6CCGEVnPZYzebi8ZzwExhCOqhw3Y40FwzBBtEpGKY8qi3NyWTKpaSin
ZCqoiVo0OzPwIpE1K+l4s1q4useYQiWJMrLQ00ofHcQdjhGeQMG+ukkxz8fSnN6ZncyNz8kdcUrE
rva8K2v7hlxpP2MvBF0LUvSyQvuPfWZ1e2kHOmCPvICYEhXBPOu0/epZwTG2IyykxVxC7Fzrmi/d
Pj5o+7dwvzX8onw6ePmcRV6+k2NO2AKtWVH0bqL6WAyFbwjlQetjd1QRTBGEq7hK9202cvooNl2c
dzHZIq2okRBPaqlNWW6S8FoGsWAtTtaA1UV1018dBrZAK0waYVZpCrKPvnbmtaJxGig2/dyVLIzl
GORSQ0soZJnJaU4eBPlRKx+K+vtlKbbf3ysYxmoQcWqR+wYMraykVCVJYaE0ChnpxUXkyyl/cAA5
FlFljEhWT1W9UF83AbnM+Ej5fJcDZTwnX7ilX+Sy9WVnbQqoy40EGlyQULTX39V47VeueTuDBJZf
scexjmzYMpDSMBYXrKTcmJ5JTFwr4o6zeJs+3Gq3GLNBwAhaVToEokGiyAYNs6M9U/Yv6lpHNTfD
tB2VWgEyhqMP06YBGStGOp8Q0bfjQ7CHYJQOiE+Hz9ktjclHDso8xUYC4YITQtzOskvtcF+CqYHS
PvKe35vlZrSp9z9eIkv0JeENq6QB0NQzbUal7Jmyn97kHi+evRkkWQFRsVf3ciPoTZlJ1NSD/rH1
u92IWC+ffphjbjXGXsxC3hQtPchNPDp9Vjhhmu/1OAYHXvNLCcrMKgeRd5h5W8ZYj7hJEcOnTyMd
i1g4NTpe0yPYq50I6TmuY89DY0xHPcRpaNCoZflrcGitarCP7QacgqCj4zfk80yjxjzKBj3sqmXA
xtUuNY2o1bFNMNejQ1Q9FO6/aQDftvkIbpimoaqSyAg4iMFgYFwdmgkO5ZP+lcZip6sYhzy2dT8f
cFP/G9KSbcP1jsrIuVRJMBQawmsaBrkOD0v887LV4knFeFuR2cRqT8N3nXJnFqIVgRAoS+yyv/87
HMY4ylMtq6qM1SuS1h7H2xojcBXRKfK7yzi89WJt4kjCXhghTy8fFtDLtRw5tr3gf/aDzaD2RqdP
k47fr4PMH9TSloQa//JC7zwY5gEWaWkwdAVgJO0lNG5M0KKr3KK3bY/sXRZ6pFfGr07nuu4piKHB
9VT2RRlbirJXisEKB+/yvvyXA/sOxpjARZ6KRaF50nK2uxg9AZodCBapEOMoG0fwqZVQuYQo24b3
HZWxgYsSzLVMtys7Ts6wD7+3Cwpc6tv4YNpKD6uLbg7pMWvxT3nmZfg4uvjm+K/WV16E/1gMAfMG
DRCTKCPnCctTE9Y66GapFRHirUsDIsCocdS8vdJLlbN5PEEYIzFkdb4INC8TVD+F8aeyvP6lcjDW
YREEMmYKAKjrFGCUEH0A0dyW4i2hHfHJknh6wZgJ1J+iboGaPeV2ckA6CI6cGO1hiUNdXtWfj/MD
uaI05+busqibO6ZjDAEm6oALWmEkVRpwGi0024SWgZ2UVK4uB17fCvbfwTDyjXoYhiiTJTbRvpbZ
U6EqVpv9ySPoXRT2Ddm1cqWMHZwaI27QD3kqxL3MTwpyFox9NhaIF6YEhd62VmAkkPhDkB66mkeg
sWkJV6IwllAtldg0C+zKHC1uFTtK/DKM31r5VVB5KYvNs7SCYuxgOmlIg9CdSWT9HHTdXqu4E2k2
tXuFwVi9MlArudeAId627uj2mpUfEqe60m+Xu3wvOr/JiGmElxfM4O0W/fvK5MVKg+HftOZnFK61
4RRJhTUOPy/rNm8FGaOnplloTjRsF0qnJrjSQs6IBd7vM9YuKZCGRLUsZBgfK3Uv16+Xv3874LPa
HsYGTHNeikmBRRo8cpicyE7OCjhV8kfNyffpc53+GfkdMVeYjEEo5r5qdGQ67IA852VsxybmDRbc
1mzO/rPPxDqbdK2IIdrcWLOrHlFHT7zcjsFqmezAgLBTjpgqxbtotyJ2skhM5NEVzKpF6cBHtVOF
EkxJ3UKfcTQ3HOwHcKmoNFz3L5aSi8bsnyTMYSI0QOuMXTCed7kln7smRCFPicp6Lx8wyGzwEl5z
+NZ7/4OUzB4Oihnl9QTc0SYN+gEzbxQs5GskNzuEzsglxN/YzBXeJ8orTOpR6kZ6wxvd3LS/YbSJ
Fb4OmGuC6UBgfdiZI59oa+P4fUBlXN9craIlo6urnbI95qKhUiJ4rna0J0I84oHCdwZ4cjLWf0ij
lnTCjGCoCW4v0aXVe6ZuBaB4gQ4dCWj/6x+XbcDGhfNBSOYWKBrViFQTkEl7MM29Zhxj4izNfSjP
1mWkrVjKByi63iuTnKpCpWkV1nM+mOCBKM7NFR1+1J24M0/oRzP5lA9IdJ1XSIMi4I1nQChKkRZT
ZgE/9umARgmd5zN3phPnHGLE6Ue8Ft3MURHQRUT5xDyB4gJNWfe0oaG77VEh6F5eyU01keloCAX1
Bp9mHGE2YzWHE4pnVflVjEEDId0o5vPfYTCbFZhmNOoDMIh5PZfHsLmd/qSzXRZXcjDbFI1LZOYU
AxQB0HKMco48dXZ6r93nnnGH4Y8cZ3R7o1aIzEbVKcbGtIKG5KUngxB1uZqAey/ZoAdAAydp/haP
vQ4GY8mkFBIOwGtRoa6CH6p/qa47EEZzp+BtGqyVdMx10GSyCq5ohKLy6D43dp3KYV/btBWr32fM
vqiE4DkAuSgG32lfxhTJEnPQVMw5CCS3rysUv5OWx5W3vWUY8qSadNaCxF7kQZ5NsVbDagTf2gV5
emRp3HjfRk6/J/+CnmzLJ5LFFR5j9eWybtqB4g1gT1oGVFAvGErSe/l+duozHZADZnGenmzu3AqU
MfxjEiWzXgK0c3Ch/p7TFL9iJg8eABYd3hg6GQdzczNXkPJHm4WCPDykcwl3jRZYPRrkqge5f0qa
p/kP3OQPK8qYkknQdEGh3oIU+Vp1UgJOPm9z8d7Vkq1ImGKlFsIIaq+L10n1VA2c5yXv9xmNQE9k
qpqoyrKbBD2YGG2VTX9n0NkaAzUZ4tigWUKpcdviUOzE4PGyOd9W69UiMdstG5FQ1wmEyH/NNo3C
w0O0x85pIrt7Kr3sETyKX7kWiXNTsdMkMYq61EVqMQT55/+Rdl1Nchu99hexijm8Mk3cvKuV9MKy
LIk5Z/76e3p8Pw/dSw9s2X5U1WDRjT5Eo4FzMtHtw+chOhCebW6PqqDzSjEV4wPfGRTHO8xEA9Ob
z4PL+DTZQLTwdfEyNCtRnHjbcHS1xpOctWknookM1gZoYL6qXnjUK3uUGE2XV7rVj1+4xypQ/fqf
dzzX2RQVnRobsJcPeMIIO3vWn42Oeqbe3CdMxqiKohnaBzokM00aMWYPeMJ8v8znSnoq09fb+7S9
TVcTHMRp2TxbrWThzlD/6IO7yfr3l2Us1PX3uQDX6lypNDbgKWg/jPmgzcTfz1KDDznl6veZf6uc
MgMZvpixtpYi0pwIc3oFtI7kwtEDsvFkoxv3L66w3VqZGuVazePLUjno76zv9SPrPCmdRGIDPLvW
Ne3pt/nArpTRzkIj9+2d2hqt+Yt9LksCv8acCximcoS9etSBFtKZvSGzQmj6qvxkT60j2RvHkodb
68ulSoIoNU3A1pcNu/R4IlQgcPtL/U9/8Y3Lkap++P/yg7C8x9NLPRA5EuUGlyNlnSwUi4G1Y1eB
Fs3uCsaf6HfcrVeMtR98zVNvk8DsWONHBxhiz47gIzmgJ8m/DHcl5G14M/x1kZHHaIxpn/MrF6Zi
VBKkC3NyzBvHEks7aux2JE4xYYZ/1UJrBLrbM5hJMfmrT1CQzPdSGNlF9e9n95GU/OnPpcSxOmOG
UQSamSjow5iNnSVox3LQ9klvebfP0iawrsxwqCe1WauYlojXYelOBcNoVp3KgWrJpIzw0NcobR6G
WDR1OjSRX0mHjCJepvaFQ79SrJMEAYCWkuKk54bTtaNTRt/UUPVvL9jmZ2K1YBz2zeNoBdCglh1L
y9GO2yqgIJRb3b1tZfv4oItexryLbuC/v0KsglcXcF3Bn+jA1CmSBy20R3QXHWZf8ardXHnpt9sm
ZbYLHwBuZZJDnkKG+MwkwWRxrg7KGdraiZv+MF870NOBRMgRvgz7y2ymX93lPugw3M6VCHTaTvqv
bnOnGA1+Zlq1+BsGq4eg1otufZetB7PZyflCbOR2xnn1l6f6qYJBUiwRtsRjfV+40nvpQCpzwJhR
/JigmXAU7fYbdavZPgp/OmhyubpuZlMyLzA6yZ9G6SEVLNfMVO/2Vm7H6NUId6iX2sjArQ4jWb/r
zC+N+nL79/8mOv+88/LgHqZ6rrcLbkz1T8lHRd5HA9erccegvXrL8NEn7G2f7qs9btXMJRyFSgBK
JYeywVDTuIv84Nz3dviEd/EYrcgXQlPQZErEUm5xNq4vh3yDZCwaqAJh2hZNttlBhxKUtGdVevTr
sJpM5P1aCeh679U4sBQCENQHCdY2O0ixbZ1KDL8xPRw8vav78D9f7Xm92ILl20oPe01p117wNBwq
MBYr9+ip9ZJnDELR5cjt+LxuJ4eh7WhKctBjTWfVN3e4o3iCV35GP4U9/ZzdAiV66tlyO2VcrSqL
sNXnVJXC/y9gaHaV+dkj010Pdx0UxHS7Q8k8/A5qU58q9FKOciiuJv+rDVXFgHFvyMy0ZNWaxf5H
2L4uJgfbsizkfZti/xawmGY26wEMS8fw9Id5gToz5dIWu8RfDgQH0dMyN606XQ6E5LOhdus5cmJP
/5JAorZFfwpoeTwjsfNTh+NB0eRQ0KNzsaNoSVMuBTsemR8c0xbSNiCKdSHAUZxUf3ijX2q3Y8cQ
TUuTDFXVLsQGq9iJhlq1crDvOe1P1j0aOU1hB67hTcAd8EvC5RCDxVQxczN2VlZ5R02hG9Aji0tO
4sfao6pTr1bsBz4EzsoAdyQWtZuzQGUGoM6WWE+gbnN1aups2wtc2yXGbgEywL+eOzhg9CYr60Dx
yJaTr/VCJOTbAQHV7P9Z4PAykZcsLdErgMJR+Fw9Ml4wEHH+ZM+oeLd/IUuhmynKyh7zeBUNtRy2
Y5HBHhhb/c7vveDY3jH1Fx0dnBUEfpkoYbGj7FILyYWDHJkgKQk0FBGH4yw+tsXh9jd2Oxquy8hF
Q12F+TiY+H1J/S4Le1P+pFbH2yYoFzg0lLSiyiBih8ZX5VVozmpDpQmbdYnV1nBQ2Ohl0RkdtqY4
M3KTEpd01qEk7ikQ3MxHVoY4DDSlYkZHIAz1ovh5qOR9VOtfG0l11fkXJH/AZ/vnvvC0LV3fM4kc
mNJ7gM/8tMiqrYzPt3eG2Hye7q7L5VDOWUwvRmobIAYCWalG9aoTi2ZxUDDmsZjPIba/7hd7mh6T
+lvZfm6099u+/A1cX1eMA4S4tNop6GBHexCdFKPOSNmM+930bFROldkTBkLGfXuUf+0xDVc1Hd0j
sgQe4r8ig7y0YxCyOnx21qHQGPmqKx3BpwPd5n+Q0bBf+wjfV2scDmWoNE4le5yc/EQ5sz5ywWtd
5KWhdiG9oOevNqMEqZmoiJZm6Zd5tBXyCVKPwm6Ha0WCEdskekzHl76t7Nvbt20EbCuWCFlfi2e2
kNFmPccM54Z2j8YvuxXdlCz7byGRgs5CzZBZTV5lf8TKk15TW82KJtR6k59l9aC1RPFm89awNsCh
qVJEZoNBEPbAP7jWZ8VlskzzFzaQJDnD19hXvtxeNsojDls7peiHOWUelYYtRA95kni3LWy2R6x9
4tA1aNMgztIZKBTca1XhiYMn9G/m4M3Jc4cAnwZv0Ii2XcotDmiDJpwnha1jCU3oRTnEhUbEG2GB
v8pisKbXzBheifFL3h40cmCdMsDdXfU4rcykYDvjjF6MOgOEDcwE6aO2Uzz1PTEgc0YlC5sNUKu9
4m+tOYbuFGOBUXVX31cPkTvYbF6nfRBIfcQtQlhFUUA3ZUkm2Pv4koYQiRo4MwdWjS9Ak9A8FI+4
gnjJO3LyJ91PvP5UPQEwnNvxuLmuK7Pc56Ts01EqA5idjA4Ezd+UkdJU3Uwt155xgB6IXVxXBkyM
DrvqxJ48OuFu9nExPhoHPDG83nZp8/FubZD5vMKlqVcWfdBhsPUmBErmDu8L+oJYgT50Sf3krS/I
2hqHgsaESSQ5GVmNkb3oNy+YGlbusWu76hgY6B+jMgAyVDhYLDo9j0BFgj17QN68M/axh1mNDjxo
Xgwu3/48fQ2Ti0KS9J1Y2q3vytpZDiANKejrWMTSVr1TYWYzc8MJUtHmmbGxLZ8yXBbEd9Jhhon8
R3ptlcNMITHMoY7g8OgkKDccWsxCBTCa6HZ5l+PSUJ7Z2Fd/yr6Stqnt5bBTUcaxFbT/DyZwUh2V
Dgx7mW3ghl6bNi0bTW0vn6v21tCXKbM4+OZRh74EexQ0ntXvE1Ni2LHhNvEUkrJDmyWJ1Srz6SsK
15o6m1jlDqyskvsa2/mP9Ml6Dr9aXueZyMDQw/euvuOdhjpEBArxSS2ywDiUGAqZ8V0R3Os1cadh
m/QhgDToIWjAV2RE3NcDOQTSWWjzAMjZeD270Ki+SJfkNoNlZYdDU6gu120ew07nCg+XAWo3ZizL
OvpXl6/jXiY+7NsZ0sogh61LidgUmGOtl+Nzgbap3JlyNgP8efFAPrKrdlRb4ja8rmxy8Ar2TcwB
y7hHMWpEWMZhHE6GpxwVr9iRlSq2ZLe2joPXWtatwCjg4eiITvL4xxN5cGYtpcMbxVu1ffZWvnHQ
2sjov4hnWJMeGEkHWhXRB+Trj7HTeco906vSnBzzM45FIStDzlt+csga64Kpm1KLDGqnH1PDmfbz
aNeuchTdY2Iju6m/TTWYLsma7lblE8M/f54NDlzR3q4rswSX80+M5TY8Nu+1254Vpk5C0UBsXV7X
tjgwNYZFGYoGoROpz3F8lxSfE+041tTMy+aj1NWOwbNZC8qkt6mOxWQNmay0qb6VKWC7xsCD9kn/
lt3JpHYCcS7Q8IQdXqUdGBQo6zqAUTyv3DPhrXnw5FcWqOJeQj8okXJvfor/3DdD5LAmU43BaiyY
Mw1XL0R3Xk7JSKWHlBEOX6xZ6+TWhJEme5XLt7HaFwVVQSUXjgcUpbOCYURUCIWNVrVD8xBgsPAw
RQ5jpx/3qrwn0pitEtc6PjhQGYSlz5QaMc8ulshiHpq9cdmn9heaFteGODxJpSCF1joMlQCSNLyX
5Jfbrmx+OVdRwMGGGZd5XKvYoCV7S6VTDN2TXzGA/nPMY+DbyTNZNFI6gFS5RId4dDeGPyXMYtw2
sH0/0K4WOABSO8UMw7piH2fWrd2+xSpe6CeHCQu175lKElmwH/wItVeDHAr1RZdP4KBBEViGmtah
wPNO+S2bA3uoUzdoJsrB7UP0pz2+t7lVokxXKjg4OvE9qMxVT8HAqag53RGeohMhdcvak6md2wbb
q1kOj4yxGJYshtmmHMB5/xKNP1SxscVQpByUuQVFVoV3A9kAgQZ6qmWeZM2MFjES0hZf6GO4V3+A
DhvvSrbkMMqu/p3iPvuAF7w5LmCqaq5FLYA55UE8spKdkl/UhDFYfvoH4zqUd1y4mNXYKknTQzAF
1A/xnhEx5I70zAS8oDVNZKofTgPnHN/mXM1zFTcCnBNO1SUDmUDBo7oKiGrYSyDVeEra46IEFwLB
GkTYa9wL1TAmkvFqjZdyliCHrvh8+7TzZ4F3jy326iM5K5ZsRDLMGcZbpn1Vm4MgEZjLJ/sXEyyf
Ab8TODQN7pslWmEjg8QCQ2s71vQDGV9IJsl7Cto3PVmZ4b5ai5Dmda3liMI4eR3y0U417b1IW+K5
hzLD/n21YIWErCJVYaYSpfusMV/1erCVhqLp5MGCXzTuQxXJaagXNRYtHM6hPrqN9hBWlt/Li3M7
ALYDbrVu3BcrmsvWikVYYnek6ZD5g2FrXnlO9rkfQ0mup3CQh3veNQ4utDpWw7LDCuby06DHjomG
kFi8n8KXckptqfBvO8h/kXlzHFzoZivplZnBP8yk6uq34N/O2nMG+I4rWSvaOm/gDwqTRmRBtNcR
DcG+7cWH2idvhcOFtgozWRjgRmziXlmAq7PYj5hXhHRtdkeiELFo/AN3E45m1eYIitGBFiRr759A
vScegsb7IzFTEjt9v+0iZZPDiVEb1CWW2To2h1B+0Sm+AgKHTA4gplAzWkvFCtbl722+zyJMQGeS
PQrgxDffsuot/nbboe0P4/Vo8cJxS20lnRKy0IMykYqbOROmWMDxjDk0n1KAIIDJ5BCjjtKgQRoN
IQHhUegwUuQswuE/OsRhhVAWUzwxh3RIdWp+eoS2xTEFo0Dqxi5V6iMg0ORwAj2MGe5RzJgI9gr5
KW4qsO08yhrxiafscAARVErXCDrirksHu9IwBbTP48Ie5P/2HeTriIaUL2Ze4kypu+Ao7bs9u4ri
O7gnNomdk3U6zSEFX1wrMRObz0I6XsrtKnjogsf4jvXaRXtUoO4o0kC257fMcRmEHqoRON+xfO0c
uor8W1OldiYeouqck4kt5RoHEdrYBpXKlrD2mAYQik8vEwiEfzcgp939oMjhPlTz+JXkEGNUhbwd
JuYayvqiDq1YJoAQIzf7aewYU3GOI006ScSjxWUYQ7qoYQb+TTy4m0e5thNfTexm/yO10MQ7eRL0
4apkp3zRXCJw2E7d2kkOQZRy0c2AfWI0tKDeM9GAdJcZtvlQHyD34Epfbtsj8JgnbQhyI26lGav7
x8yGecAUHgQKyPNAucXhiBItaTZjjsKpI6cH53nOOjPRcOROGB0THinYohIqi8MTTJROahRfznm4
174t++GEAvddehjPybFGBzZZsNk+FpaJwRO0tYq8yjDUXWujDuvRiUq7/akeWSOx8jw4xnyp2IT+
r92K5KtF7tBDiaeo1akawY9U/rQ+M6kOzHQv970r+/qpedOpwvr2Jl4Ncie/KgtRxBT5CBaD9F4C
FWrkBpdaXvVE12BZRHw8CFdj3LlfKrEaSrae8nKnZvd9NjkNalPzIe3ulrD0bp+D7Q/31Rp33tNQ
CkNLgbV29oT6ZWh9YSQuLduQcjXBney4rdIkl7FdRecVcmzrlS9Ws1OEP/+bK1x+0OmDmBcS7CjR
c9uLtma4CdpKbxuhnOHOs1kOVdupMGIEKjo8TX/M9Pu+0j19Mag2TCrsuLNszctQCQn2htXCyuOy
7wVbewItsyvul9EWqTBnWfyNyOP7NhStrQwjgm/sdYXN/5kHbVcfIDZ3pGZqiWXkibWmpbX0woIp
OX9sQWeRya/FtO9HUnyaQCe+ayPuZrNrDRian+rGZp3xyz77lp2ST2BXcWM/IgbHKcc4qMhKIe1T
o0QiPBV2lD3J5SmNkEHqRN5InFt+xCBKlXxpY8RGoj5X+mKX4I0hxU2pgODAoRqzYRTZLjWuYTOu
qPj4x7RUSoM6g7VbwccWdlXaiNukaYYAC2feVYcK9EL5zlRw7UtjG+1QryJeuyKq/2pzEVmjDRrQ
LePDgGMkJWoyMfDrlHNRTnbe7Q1S03r7Ina1ws83Vvk8VmOCKldf/Sj73EmVhyE8LbPoxorbpK9S
c9bSndgHtlRRmjiEh/zIY15OpWG2EHhr699Dtbbr6DkSqf7CD21sl1R15SH3QQZ9hopZaazjpR8L
787N5XqRkBrSm0GyMsSdLkFsQFWPVklHH+8q3RdV4lSRe8V9fNPEVHJrhIHmM5hCUY9CCwJGWYQd
owAhCx2bAL9yhztfZtpaWqvAWnRueoflvJFfnCTNjh9DhxaW2k4OV/a4M1ZEVjoJDYsGyDCn+3q3
QHrW77zABjvaybyniipU9HFf5CYzBGtmIGVCnmtEG5JYP1nUUMeH910++rhPsmVWZakU8MqQbO13
NkieQzpdPMihtzjlo4i2nMAZqKDfTNNWa8l9nDtzCLIpgtV++pqnp3oQ7CBBx5Uu+HW7K80vt/OO
7RLc1d6lYWeFj4ouhXJgAUXYs4p1YhylrPW1em7+taoat6B8U3Kg6kJYaXBtmApv1h1Dy9xFohaQ
ikaZQ40gCNo+b+ERU/MUCw+yaqflybgrMPVxSH3ji0AkVEQ4XqZ1V0tYV7NkdRX80rpjN587CczZ
xLDth74pfu04AMEoxlBBkAeJzZPwEn1n70ORqz2jP9WtUTA9sndMy5Xvaz91LZfK5qmzcJF3XLmY
JeW0FJcvGqYA0+d+F341nped+cIejFBSfwl97ZWITAKUZQ5VjKAp47HCPlafg6+LL3v5U/i1O82P
gmZrIJf3x33w222b1E5ywFIuSWK2FoBFa0SoAoUNaJOEtER1xKB08ijvOHQBsXweBeyTgzuLHcam
PahU3k18BmQOSgJtFuPBgDes0lOwXpHElnaDx6bSe+CmfXvxqI8cL19qdWU1t+wjV7n5p5ixazkB
tAfYR44myydwklcv1Tt8UEGpiCfMLJ92kpaB6ypHUqcoULTTFeNF0DKQ2Ufd+20vWQh8yCeveKlw
6FJVzSBpDMSicDppQbkz9QS8xw1UELRjEoRE3k+ECS8GWAqCWIQQQXK68sEs32r94bY7RMQrzP7q
YCeLPssti5G0+T2vRWfQ/VIiGcuJSFTYX7GyYlVWlbUMvVh3NugaMYQ+2PKD7Gfo5pMOt136MFXE
YaXCA4csqHrPPmnqTv6Z7jV81MK3Yt94o7t8quzCs77Q5Sr2o7figoOOIU40qZ5YPAY+EobyU/rM
NHVNF5w+BjQxnmT/H04Xbd6mVhHJIQm6JUZdD7CFTN9GOwXu7/k5APd7tSNTos1b78oUhyhaLnR1
xla2cYOdjqk9Y4ZaL6j0HMxRvkV3+huxlUT4840KoZK2GCzBqoq7wZ09JviBcV4H1aSnEPK5kHYi
3jOo7IEvOybQEO30CC5mPZ4kWQ2wQuTUCYYyJK/Z6aGte7edpHzkECVNVUMfB/iopsgrswW0459v
WyCd4u431VRDZ5Qto7pjXdexN+wtr3ZZg3JyzJyFyFYIUOGp2sQgb0dwI2HXjMo2TS/AEFqR/ted
4kClS6K0qhXsVOspvo4aQiE5BlpoAxtqMEd8sKkiOOUWjytVj8lpllhGrXwwx+wct+UxDEyirrn9
QnM9ZSoHJVVTt0Mg4EBXbnhfHErdjvfxEe3PzozbXIkeeXFPKVexk3sDvngK/yBuYnEysWVgUXXE
PLe7FnqI9X07Hq1R82rRl/rX21FJLScHJmVQCbXFPj1N/JYk/iJ+yXPi60mY4CuPodGLkTTDhKn4
QXQK211aUrtFfNv4kqORWGqAEsj/sqzE1+6zk2pLDkuzqtG+vWjUUeYLj1GjikNeY6Oi2Q92uVfu
lPsaBLCOaYuu/A5EJG43VDjyLCelZORRKsBikTmYGsNDU/OtK/bS8x9dx3LglN+od3/SKJeXKPM8
9taCVYVquroTHkR0jUepkxoewtPv8ELpFrucghRqL3lIkcRJ1VK42vkSbvzQe3KlZ2UHCYUDZhwc
YispaxyeqKFldqUJHxk9rOgxXjw5sVvfOjJKX7JVkzoMHKwkomCEQwnnGrlGP3djG6aGPV3+a4Ry
+UgHBusikmEH1ASYVWsxZWA4iJWL4D2YLollJBJyjYMRSegHvWSoPOAS1U6zLVTQvYkUu5AsqDAe
iE3bXkXd0DE4DoJLnu3LsBTQTIeoJ2Puz69eVUc/MuU4y9Eq3Bpt9oZSv5MjONuJ19Uqv6bKACoX
Vv4fn1jz+rhrwz+oY/D0dS9GdoLBg++3Pd1OS64muXXV0SzdRjGK9JMs260a2OlMIAv7hY/fnD8t
8D1mpjBjTkPHm3I2dkhXu2gfSOhEEJaDHlivat0dKlCelLXu3/aM2EJ+ClZqrGysJdjV2tGegtDV
lmNUvt028je3kKt37PSv7jz6MiVppGHLai+97z+JXvVQOoInPmpPybPmtA+VkznUWCqxaSaX6Fkq
3m6UBq41Q/Ui9dKDYFCxSK0eh8yRoEvRbLEDIN1ZJtAZbDHj/I1YPcoR9lesVi82+rzBLDYEtb+y
Z5vlhGpXa0Pfw/g6IMPLPOuwjLvbRreR5LpjHB5rOp4aRhk2I+NN0h7a4aTJfhScAvP1tqG/edi4
WuKgOCrE0Wo7nK1x6MGfJ56ndPTnorUFPfXAreyAV94DhYOfVj3h5N9Uaa62OShRmrAS+gAdKngu
ggwxiAPveh9DRL6MaV4qraSChQORuBXHUWFoGfWmdRYmrTkaYlXYeh1Q81iEKb4TzYynpFdYx1tV
Vfa8VLZlVfYwEekeEZd8H1oaD0ObFXBIkOv7UIn8pQmIDyjlCAccea102sJaiFq0SOet4UWjfpcq
sXs7CCkzPFToxpClDAUL803pcbayo9oRF8G/SeP+DDaLLefqGCeqpPYo4iIB/zq4iq+A8Ul5DsFw
4OISg+t74Cwvt936mweNq0nm98pkncpNsjQwyWRWtROYhTC7vTjyGSOV+9u2GCDc+IBZHGDMUtZE
yoIlzKbTnIPOJX7MhaeMovukdopDCyUU5tYqYEbUoCwoPhhQqMlqIvelApuHhSEf9ERFYM/DOYie
u+Q//j6HBFPZzoUW4/djiO70vWW3VEATyGbyA5n5kE+qyHrU8HjmscFo9kZSYOiO3cSoTpPbm2Ly
g5h6lfTVGCLMlCzxmiJ3ZRPkBL1B5Cq3t8XkBzAjeaxnjLNiW7rzPH2Wkk+3Q5hcNA4GJMPSWyWD
H+y1bHFTT3iOcWCsHSvNKhQeiDdPjClyeDBPFeS6UnY4LzOR8REKjwc2u0o1890+miYvbCsrXWsp
JsJNi1un03dZndqz9qySpKOURxwGJKA0CUMdhsTm3Iqe2f8orN/i+KGw9qakOFUR+rNFBAUBq6bI
IcIYzEkeKjDaO5NlSz4YrFzBm56lnXQEs6sf+tQ83Ga4q6IEuTV0tEgfaJjGYVws1kZTip/r/CHv
bdDKEx++7VhcGeHWUjHMJlITRIe4Kw6GHx/NM2PqY9VlmgxnM0JWxrg1FEdpgPoSjOnZHvDqBOKn
RX3RKs35lRO2MsQhqw4ilUljmxWdJ5/1fhj34WFxoE78T+iENgFjZY3DWTAUL3ihupSjRqjCFn7i
D9/YJ9C0EY1PgvtL98SrQb7GVoZlkoTse5vI50U49SpxSyQij6+vpUMolxXryu3l12x51uf79N/q
SVwejFYucBmXGOapGrESnoTyfj2/y79Uh1wZ4EA2FZRuSgv4UI2nAYL26UvbeP8tzPjOvUwFx5w5
IczUXbhPvfipEu0OJB3CLju2KJ5R94jNZ6eVT2zfVnlWlwSj0bP6gCDZTGbedDUQ2cq+hocnqqOJ
igEOGPJISi1ThC09fZn1x6F7bjsiP6HAh59Bj1HZmSsBNiRwEbLsoXQa8GKZ9ggFMUrc8dIT8iF1
XK0eBwp48pnFEhnE5SWN8Y309/pPdhtDE7/Tp/4EcUnWPhUdy3ctsuU9o1qmSmfUsnJYgYJgr+sL
QkYzdp2BOwbI4X7eDkvCBD+WLkxJiJ5c+Jn0x9l6lmNIOh5um9j+Gl7XUmeRuorEMtDFLGBIDirM
xV/ccVfvhHv5+zRjEU0/+dqNNjUxu12HXxnlMCMuh0XtZayd8sIE4BhJdTyAFpsBe+6OnV2T9WIC
2nnSymyYkqod4OfsyGjWSo+RbzkNmtFmN7ETO3YpXhzKIJet5QkoWnMG7Yv5LZN/q/Lfb+8cFRzs
31cb18fg1J/YGgZheI6r+W4aljtTp26hlBkOPUoTdUYwceBCXUS2njxa1ntofL3tCgUfOpdOqF3U
TWgZRBBal3ZwdpKD2O08YQflmTvq+kHGHwcghlCWYcMGBmqoiyuXd3H1EJ4HjFKJp8wJv932j1pD
Dirkch5Adg9z4nKXF88ZHl9IrSB2ZG5gosFS7VU4zGkSBhW7imgP3Xk4LKfUARkSNIIah8Y+Iv3j
xbCUoc+lie1Xpe8LxW77wRZM16Rij23DLZ84mAh7KSlAZ4evZFPZdfo4mW/ofEz678GCOEH59D9t
E09LMC+NFS/sIxaiY0Fpf1bKl0l6uW2DCj2Dg4XSqvVKumD6gSnLgp7Pa74Zl0sjHq4K+5fe3VWD
UaqBW83k6/W9VVdR2mms3fectPhYZoclI+KbHc+P+3S1we1TmYttJ86wETfSvg2ih2KZnLAI3TTV
9plRUNkT+70P9jQR/0sSJtxU7jylRWmU+H6wl8beM2dbO8dHyxn96SfamX8xgdIUqLGJGKfTL5Rk
66Mlq3g+GhW0eS2ZnVvxJ1D32onQvhKhsQkTmqEYWElds/jh8DJVrE6adSShT+Unxcfz9F26axJ8
pfTPGK73Cwc3LSqN2e5OXVnlAH7UewV06Ng8iL9Gr813BQR1TKBCf2Xv8Is33AXP1GDp5rdxZZPD
+2ZsU8OM4WlUF6cxDnzJsvbEam4G5coGh/Ho3awCLTfwBIeX99/NneEnbrdgRrA7Zr8Vz0w6LUSy
QYPjJmqtDHPROSSqNqkynJtL8ax1+mdJaB3dCnFJjm21MRy5zXzCWWJBP9TvpXYOTPSyoXo3IY+D
DBn7hHbhhXUHtJBP/4DZcPMjcPWTr+YrYjGUywSbrBxVP4N5B0174VE9FPvLfNDyid1mqsS97Stx
SngmygKqfGHGYkdAZjpJb632uwZy1dtGKN+4O2ceQxA5ZUbGtnRasUvsuvqJjN9LlbYlbG0/dq4W
km3uCl/kpFVEs4ex5UGcbf04/zQwatW8p87yFILsB7UOaMn/4lDryi5b6ZXdBfMEs2TghIwS5rg6
04O+u2f142sX5ndSlXUO5ociwltq+zi4gTi3NtUDjEbll9b8JFj3lkL1bm/erleOcfACCeOganVA
WiaP71EjOfWU+pb51Qwyp0x0t1OUXTfX596SznJX/Fqb0co+Bz31IkTT0MPH5JDeq+gyYmMh0hGq
kWi7pAGHOvwc4KSY2IgiFqyF+qOQjqlIoMvN39dF/mnASoUxlBf8vpwehvQO7QW3D9t2+s9o0KCk
CI1VvknKVLM5qqOA3XMnP1OdqbMT8z7LnzSQ5yTBPcaTwPERDe9STckKbYbjyjR39oxoFsyxtvDN
rcHWvLRei4aQQZW92y6yLfiQsazMcEetzdupDHWYEYqHRdkP7RPyCbsL3qvmvlbeivnzbXvbX/WV
Qe6YKR26zlJMzUFKA8IJk6u4/Vv+pn5X7pZjci8cy4fkh/H9ttHND9/KJnfshmgw1SSFzb76Pa4z
KHmdWoyW15pXNGdZNQgk2U6lV/a4Y6YYgqGFi8nGemYDisOFL3igfv6qZw74KdDiRt4bN4FlZZE7
aeUcm8MYwsNSu9xTB8kx3dYV/fQ7LR9GhCZf/ZGNJl6SCe6Z0k6HViHk1ikCpO333qtDfPWnqIJu
nAbYEHfWA2uULRM3PM/QQRT3lerejo+/saYiYRclVTb4GbY5MstOmlSWMeg79r487NNzfSiefjWt
1a+25L9+3LowjWvopLGnOeEBlI6yV70krvooP6Ij+FX7pEqO9Ws1wZVRLm0YBiXoYxFGC2ithTHE
U33oVVBxvx2FV9c4zOojc67qBFZaVC/Qu+0lrFjdu4zMEROPtzdtG7muxjjkKtSmLlHfRzZ7VPBU
NuynI2aSSE4WygyHV5GVYTQihhmmOoxOY6gOL6BCokrHZAjyGJWa4OCqkRpUWe8yGocpmu60Cvo1
YefIWjg4lQQaMCnX92WS3Qtx/OX2erLN+fgluK4nB1pxN1RSnsHRJTgu3f2gEB9r0kMOo8JJkLRU
hYeXUidU3OJjdcoPspv6VNvDNkL96Qs/s9YKQA5Vgqlg1h6SVPd6OT3HMzmTxM7qjTXjx9WkPEyj
mdUXUPZh0ZHvGPtsCejIwIFNojxljv37Ki/uhXFaqo6FfPUI4s1Dkb4VxaMQnpJBdYzmt1yLnTgF
117ly9Hr7fAgzgE/spb2fVYFDLYm/49zMPrRPiUFG//m23ndOg5DpDJFa7+CJVWf0vsYU+f4ujjm
w+SxO/E/EGqh1pSDEWGSVDEs4Jf6JF8YYTF66ya/XeRMfbKmwXD2VsBwaNIq1ijnEIYAmiigyfAX
TFOGh8Z02jP7smXO/Hx729gP3jLIwUon1HmmxOzQpUcDmU6jG2i3b9y0j+3/ZonDDwsdU3qnYyGz
EXOhegMx3xHC8KrlCs1AXaSodeSwpFZ1FYccxtgQbOukRzlxY4ysSU7hdTvLHUbntnfSdg75Z1zy
M2tG2YpyXWIh5+PgsjpG/taczC9Dju9b+qpBhTLwZjwKFBCnJGwTaMYPr0FFRJrkBc4awrGVMbZg
HUKFFE8jllTlwEXtp1o22QHPDheZlNrWIKCGly/2YJkW9qS6FtEE8Df3q+uisr9pBWgWnlfAcolF
HXzZcJlOnOX1n+MBQy/DXbEjjx9x2FUOXJJl0cLChI+dv0BPCLMZgcsSlP4A/ozQNgjMpMCM76+p
ilJX8xL2pAc5AmUH6+gx3dxC9as9mKfYpxQ2iOOucvgyIbUMKpYUgebVzkpAjKii9x6bOgVEzyzp
HActk9rpccOS5sqCInTlM51k+VB8G3DJ0U+05iN1DDiAyZtYlXp2AoPAW/Sj3h17itFlc/kM8JGL
li5ZKt8tYPWd0iiiCL5fTNymh85c7GRIbLwheAScbJ62lSXOmXnBJEaNPmpEYnPuBtvw653mmaE7
umBNxCwz2dmxGfsrixxkWqEmBMEAi/9H2pctx40zzT4RI0iAG25JNnvTatmyrRuGV+77zqc/Cc1/
LAriNMb6wnMz4YhOF1goFApVmf2pwrzXcjbRhqW5fHxZTlaz+a1ewMQrIltAtGkpC+JzydyWfi7z
0tEMWXP4dvxYwQg9Am3Rl5FlA4be2ve8Ccv8ymVgm28hVLPf9WC1AhMCZNBG42jEWMBs9sP0XOKG
KOs75PHnzWm9ghDi4VwZEHDqAKERiMc0eBRrvkkcTwYhhMCoLUBcHDwv2Tjvso/D4PCbWrofTrbi
K42T35GDbMRcsq9Ezei8ZE2qtABldupg/KIIc2ewPydJ41w2b5tRBXqShskwxwVBodcnijq3bWzo
eIFTDpOv4cUhcNTr6DZ28yv1C6c1ATHv15KgVZ04lSu/3m9b+gdfvHlMdI6VvAZ+Ad7m0SbHMAl2
SoUyefH30rTPHW4vxorXD2tZaK/ZGhKDmT6NbXZknXmdFbKb9vZgywpH8Pym7IciWWCUXoTOGPt9
eRfp1wECRz44kXFUre/zJCuAbjvqy0oKe0HtLWPqOGiQYRIOT4zj+2YaV3YJe8GslNJIVEBwtb/h
qDkTxKgGl3yhKIezo5T7ZjsEv5jEo+Yq3VGnxmxNHd9rmB8Kdp9V11p/UlrLVdLPSrKfU5S27vTg
Wtqmv111XVkq5AVKU+tzxReTPEX9/8k1JZCu0WtPeWKQT/9PCrmyzSBkCNCvWag5AVV7KI5fgj09
TE7o5Hg0clqwr/JxL7ksBf/RtzH0ZZGFkzU041JTKDfVfhizQzREjr3s4/kz6D4l0eZfzp8XLCHa
DKxWlZ5j4ZOCNT2CBBZzB7f8T0VeyWqKN5AkjsEO3ABs7hqvzL8rVYbh6V/t8Hg5hko2nnjdMKql
iYMOOL3+YEIzMZaMC2znBn8WTbxoqNOUmRq3gy0/DFQ8rS9q3rmXbdhOTl8cXheiB2oIStYxnKTJ
kTdMPxNEXnV8Ygh6Hv1ZVgmS2SREkjbSwjogsGnqay8Y9wotnS7bS4ySxA/xOjGNJTG68hkFGTf1
yn3UnsGdfI9DDj2lpiwd3rYKGtBQb+IJsRCvDCsduiGYUBanvxo9B+P82e5MySaSgQihKcrtrBvS
GYeL7ar91zj3O1vi0dulR+vFECEQMZMGXVjBEFTq/OHI1XHDa64OkdzLCrnbu+cFSgg/rZaVuQES
T9eIvqnB0yh9k5QBCDEntCd70GIA0Nv6kZfiIq+28LzEZXdyPyrR2iC7O1yGJOI7a5JE1qRmWL4q
KRymn8P+eNmzL/sAEceu4koNtXACgKL9rmqvNg9m+ukyxL9EhP//YaCWLBy+pEEbojmiWSpzlB+R
a32G2ADUPHPOLJPtwtt3tbf/cTqItr8G1AxaUJMDLjoa6uLUrYzpaESyLg3Z2gmhJw2XKq0Z1i6w
W9dW42Om6l4dxL5k/baDz8v68X/HKnlhnW214QCcwQc/Z3xYoIWK2NOAk6pxIakhi+AyPCEuTMWQ
JmUNPHDV3OJ6fM2gZRXcQsDDV7xMgibzcCFAzBm0yWpuXNJ+CeMTBnUlUe5fMrCX5RPiglaBvzLi
Lp4c65sgcgmopYOr6WTtm5vcgwAzKFxlsehfEvcXUCFWDFTPgoHHCvzZdXfL2b4qj5ib/CRVLuBf
423W9Qfp+V+y8g54RtzaoHfhxaAJ3fo8FeKDD0nngKM2ckc8AlZQgnjXFO3LJnuO/CtcKCQyvN5i
k024itTZHd5xnbGVXSu3c8oX64TYQTK7na0K1mkd81gxOZp6V0E4qQ4SRwF5/OWtJtnRz5FsZZM5
m9HQ6HAVcwn8sVIw865/w/ucJOhKfP55AGMFA8WaFG+LgNGL3xRX5cC6v2yHbNWEiBEvutotMwAw
RGs+hHGQfQ7KsPrMqt7GJYAu5BQHFpEEqk2zbBtlOhvKglRcPT3p4rHnNeWxesysj20tqXtufh2m
WdTEoCvDRPrrOBjYRRgYIS5xZR46wXicQBGTyrgkZCBCPOp7O6ZxCpA+v8Fzr6PQj7MmK/lvgqz2
jmCJOWuE2gW+TzkpzqxgBmt2xkRScNr8HCsQwRLbUpqlLQEyjePHgYV7osuadmV2CKHVWJKoHBXs
TrS3HYeuPlWTuUeX3bscS7dN3TYswsQXUDJGWT62qHeX+WervJtLyX7cnniyXwD4Uq425BCRMghG
pPcp2MQhwwX5zVt0WiMrdvIrnq2m0om1zaVbQfK/X0EqZm+MpMN75FAqFkgCatVJMPl8V7SFLXmz
k0EJ3sYUW826FNaZxT4MLUetvMCUCW7IQARvQ8koy/oS9vTDVdPdEP1Kl72oPjcDvTnqVmsmuFtY
z0oSz/CDAS/h6YndFB8xqQNSgvBT+2MBYxtxinsKCfVgV3n9ZxmXpcxE8Uy3ptbGqw7K0Ob0K2+L
M210JwplN9rt5t8XM8VyA8mKZUj4q6N6qs/GLRcjGr5bH3ibOtdWTp4C3DRk03Cb0WIFKhT0u8UK
Aka4P3aGU0IFMZdJYWzXbFYQwllelBpL0gkQnVcc+Rtgd8jO/0gGs6Ns+klmj3AHKBfWKBl/p66z
U21dZdN7qBBXxgghowZPSTpzf0dJKA9+o4XYHiWPtJsmrM47wd0tpikotOMoIn19GJTgqmxD2ZQu
3/tvthSz0e9ncUFq8f6XKnaWzyH6bKsvxVH5Md5gTvcauZXFZ2dszHqgbr9XEkemv7K5l1a4gi/M
nbmYhc2wfOlTO+8LTBJOMoqULQxiUMPWKdVVYgv7tVKJtrAUGao6PS14UGyDb/3083KmtXl0rEDE
MYuiVm2mEHQ9mNcm8u78PgEVc7ObdumRD65Wrv5BgriV3K0RhZ1atxYleBD752rBBSPpFwWqc5Ff
fVfvuNYAdfuHrnaUj5eBt9xxjSt8smZIlcTqgDv0X2z7Uy5l4eA/IPriGkDYsnbGtBCqFzDsFN/w
Z1n9OPr0xG+5croK6Yfj5q4O4K5fUHvTgabA9fz0wz8SABiR/IGuhCu0lUiP/M1CyNpA7rArSI30
rAMl2j9dmvUjb0KiN8rT6PEmlvDhPWWQNZxw7qdoB7I1Da5Zdfe9hWsvucaUpiQ3k2wyUaBvKss8
HQhsMqBEBSGB9k6JJHm/dN3EQBguQZYzGDKDrdH6wm+3kR9ez1zZNtkV17Kqm8wmMXA0eh9AUgme
njapU1QMFb6gGs5JN8h28+VNhavTa5eoRi3XFF7ga8zEyYnh9GriXN63kuWjYoxPKrwBNwbMWX5U
V/8Ismof/gkU2rX8Gejy6kHO+7VJYTBPpcpLvk170swdUdDqkBBJ2UgGIsSKfjatGNNeOD/i3F1S
tx8bh05f/8eVE2KEtSQZZDOAMvnzznSXg5ns5jvOvUp36cOYuO8TfXjZtFQkWmL2oFgz9/V0xktD
v29aV8sd9RaUmofmOl6kDeoyDxSihLY0CrFifC5l8ZP4YxdJ/e9yXKciu1JttaAeXrCK2ZXxg/nl
tbUbv/Cgl5xiqTnk8vGIMbnX7scKq7KhLshPEXJSd91DbHjq6CzOuAcB0rH3NRcj/WB3mHZckrjY
k3N8C4KkXz26wmQhWLa4QiSB3rxSRDkWN6d+PdwPoFGUuKhkccXynxqrRsko/AUZyJ5X/2o0gwXP
l9YKPAkSNIk9YtGPapgFJPzQnL7QL/yItr3p1INRysBLNj+mZdcSyT5/vlOsjswwX9Le4MdLR02n
Yz5JVcea9xKzeLT498zjTeXKmqCm0ZfcZ55fk8FwVu8CjzNj636D8Vkwcl9G3Eq7V7tcrADW4Uj1
UAHgopoYAj4wemt22W7SQkmclAHx9V2tX48h4yTT+AeL510w0GOoGMdkNL6AO3B32abN+93aKCGS
qIHK5qSFs6Na63MOnuCuOrQe7hB7KEpLbi4yTxTqDc1opgYeZOEY3ZduejKUg8QamU8IcaSIwzSD
liw+UY/BLs2DtlYAbtcaFCTU1SOn+yQTGJL5uhAs7DGelYinHYb5ISoV8JXeptUkCxj8enDB10WB
MlNLSZigJAimpOgjovE+O1t71fsvm1fyjcThrrzqLQ2NdagJVXdYS1BUSsOf5CuJ4mSdQseg49Ge
9I2/mItXLum1Gc0nlDOcpQ+/zRo9W4pxZWmx1xjxMSGg1MrY/xgYn/mpVvvMqJIOoy8w1bwfntup
8/1Seqk7udGhuwc19ScMjEs8VLa8/O9XmGmsmirRganv5x3m7Heada8fc9w7k52CPjEHmh1S5XGJ
k4rKZQlaO1TaArQtY6efPtZJ5VLy8D+aJoQSZpa6BjVu7qSTx5WcwXn/4Yfu9FdgvQBBgyqb7pcl
yc9pxWoxF8bUoePPWfo++km96cx25ZV6S0+c7NQ40o+XLXyzjBqGphkheN3UTYru/tffju/YdpyK
zh2qr0kHzokacy/a4F9GeWuVAMP/GSur6jIvdHTEdM/TGjlmegYnSVwTRYIEfeIJBlIkTvnGJ58B
DUulBA/9RGxhIrOZFkNTw66U3CGt9BpLOV42amvpNJUYlqGZls1ExQCK8cna4BCgQOuDH2UPP/90
GYLH9lcxElasIYTYDyHiTI/NqnOt+stiPQWqx0y/KRQ3Tf2YTZIzevMroVsUu9UwTU0XW6bSDvPv
TZn2bvxo7+ub2oVmEbqChx07YQBEmpRuLqBt62jS0qgNOofXTqElOaPpGPfg77pTFydqb1TVu7yA
MghhAaeGdgMdkt5Fpcqt5p9jqDu6HcsWTgYjnJhqYi5h2AOGPdTfeDrKdhZmkWyHXT/fL3bZXpZ3
vH3Z577B8EfVbcs0RDUhm2Z4mixskI22x0Q9L/Rx7FNHDQ9ZGyPc3jT1L0XGCfo2tRJAhfVUTWTB
SQhQJFc7xeEVkOCoe/QE4c+zbNpxc1VXFoqrGucpVUqAMbR+pNeqcopkpdltl3/BEFlOc1BwZCAH
6DDUNeLsynwCfSnQC4E4H9N4s+Xkny975FZgWn02kfY0JFmr9in/bMPJXG7m4j1RaWUQeb2p6jZf
dKvB75sz5lD7q15ZXFVarpdZwdOhVTyHEF87p9wPOo/7gXFQd9oh3o9++JOncKEnW7Z/+VAGxVwf
QhN77q5ZIRZ6EtWTwj8UBG5+TN2Ot88wl9yWvHmZPVZ72bTH28rss7PbmCHgxB9EFN1Iyqwis211
GKXa8cevxJ8sR2mdwaUzSHd5z1P7PZb4hxSVL/3K0GiswirRzM4NrtMbBnIA0B44KXqKBxDRP4NK
G63413pzzLAXQ/lGXEFaWmkO6gJI42HwFKfyg68j+gFuux00sw9q6cl29rb7vAAKaVVF6ZLlAVa2
CXymfWzIw99vMkxw4Q81TJuKLy5BrcVZnOJkIdOTNvwgumSTbXrjCkB8bcnjOIvMCY30eNSZd+GB
Yoq3OLc+NErp79KbD5qkZZqfheInWgMKjy1ZZvUDybhFoFGoy12nfarsm2R5IjKJrq1vs0YSAsgy
QnZSxWnm0vCMJocuPFz+NltRff37QugwSEmZ2uP368CkDt6yY9cwMAZkgQbVvQy1eVwRzWAmAX2P
oYkXP1ULaWhpSoembJBX5bvgCAXz7pRfPRM4SGsBm6aZlsHPZaJijuP1PoqTtoqhbQbtd/PMsuse
4Z1KVm8zPKBbCj0yoIfXNTEOErsMKdp2QIC1t0+VXxROjgaR6DPdt8ccrIaIvYGswXTTJcDPiBTN
AFGjSGqYG6SoI55qzInta2S5iuvJu/ypNpfuBUI8h1s0seZIEcFCZbQuwZWODHgCQ7Px/wYjfCFa
hbHRUMBM7YAnnBxF5gTEBk6VFpbE+WQWCftoyvsqzweGG4h1UJO9Op5rU/IgtfldmM5w+VCJZYis
jOYwWkmMt1DXHNLsWJVh681xs7xnzVYoQrAuB0oGrQQKWyYnjQ45hgQz2anHd/2b+LYC4fFvdQRp
09gXJQfJf8+z02NK4xExFcQPRPOimzL25Fzdmx+I2TouO8ifmUjtBb0SUvUDIEPtNIeYxeocPf/y
Dn9bYfAvuDKrZrmdFzMwSrg0upmdDlmDbEhjMybggcGiFNScmioOLds0zpqsWcASc80eojvFyfAu
CdbgY/YIFihf/pzwtpcZqRHVDFM1DB1ieUwI4lqRZVoW6jjAURchC7RnM286pK6VInNuIMVcqv+F
quNNzfAZFs/hmqFhHMUUljMFE/6sgrwajVfTVQ8qHuuayx+oGOSUFUE3zw68I/zB4u6z+nTmWDSq
zTfX2PjNkUtbo/38ISYO8TtX/lq5iQdfxNyqpdp8evU1XrZMabzMVo+GTzBa9BjqwLwA+DF32c1/
aQLY8n5UfKhBdKK+ZY7ts9Huhm7EMVw9hvbV1F6pf62OgK+lo0vWVKlO3nJqBbGhKapS4FYcR7nf
mBh8QGkpPmTSZtntxWM4mtBLAzJhkSwsnCrVypq2dy1wGH7kpTrjDO/4pFynupv7liT/2wq8YAr7
AyfE9rruFWNou97FXGHFvJZ+uhw2Nnf0GkDYX2E42PlcwR56m38r7lrcs20PVcB9CVWdDo/l0jvA
1tZaIwpby8p6a9Yjjqg9v/cGx+ZQ/eayD+8MH2swcW/li9WSAuvXefyxUIfD8+TMvDL2s4ex7Cc5
U/Jmyr7GFI4xqxvyRilgYOOR2WlvMq90ORF5FLsq2qPkL8DSjyicaYrd13OZAxE9AbwnayicEk2i
gxs8pB/jnzlYF+jPy47DjRCP0bWRQn1mtvVUHWosrNp+sLojKfD5+jOEYSU5gWwDCMFK1YqCZNw/
+7q9rmJtX1L9HfnTyhSRNb6sW+j+8dWj9FdY+XV9P1eSZHozBr5sY5ErvoVD6EOC1VrUySmNG6Xp
nC6V3NxkbmAJwSIA7Vk+p0BhD/Ye8oiZ34F5Q3+w9iPYCAKwzxwa2ZuM5PuIfPFLMsTZYGPxEvqr
Hz7PMtLQrZUDvTmuApqhUgyGvj6s8qzruqXEdRTEw+ohx2jgwa6LzK91dfb/3qVXUOI7IbKeUesL
1FZ16JeprddWildntTsuMu6NbaMYyB9VqM684XplQW8rzYxL/aIE11qmfg+I8V1PLNkb3VauyzAN
SE3O2/7msMKymSgt4QbM9aG5NFvpdofmMLnTrsRkm6xfcutwhOKVjWkYXtunthD5NDCkpPlsI9qC
aQa8LwcUbJ9lm/+L/oIUTYh68zLZFJfX3jWf2t/2Ccyn0E1PSyf6YPvKUUYgteHouJbia+nMwvVR
1E4JOl4xzGjvlo07JA9zKkngtzJd3OWJapsWQ2pGBXMMNsxxVs6IqCfitsisS+xg3BzRmQwRC2hf
pw+mtpO1m2yuIkHSpBK8ysFPhA1WDcNEsyniD2bUn47LITf+77kMrUIuG/4+2EL32sQzDPSvjTeN
J7mtttPUJEhsrdmJCjcHtQcrJH3k22u5QuEfc5VSL2GiQcYCKL3h+FHu8geEVne6c+0x9LT5ye73
vbRwvHEkvjJNyDUakrJ2mQGqzwd2y/zkNjhW5+40+sFttRugs92hx1ZWPN6IJa9QhT2Hnle9qjKg
1nF/S4zilxmRq0zRd5eD41ZWgxkt9FIijsBLRXWwxgKdeBBynF39m/MMB15zMHY8j7IxbinrI+P5
g5BfoPSEEpcO9gbDEAtqwUSKpVbMFm9pyQ3qAaDRWahvNizcGbFyJmTxwCUgOQG4r78BxVMuqnhc
f0J86u8VS2knDGCCly488GcGND5CWvJdn2wFI3yyeozSKVetFlw6tUuhfp0S4mBETpI6bX+yFY4Q
UaxxWOqsgDnGQ3HFpZozzzxan3oPn+wQYWbosovwn7u0ekJKqC21bc/ofXTTvKj1XVR0Qe4kY6l+
RHexdtV3dfphzubww2XYzQ2wslIIYGUa2VPbAzbTFci7eaOO4DlIQJ7zjAvGiWRLxMp7vEJhLZdb
PsqTn0xXuzJPoPtAGwqpHIiffbQxjYX2bIZhko+XbdxcWhMzoDZFWZSJVRCSWVqUTAxdIc29OrQ7
m30II1BM9V9bksrchmx9xxWYEDyHNlSUrAAYnhxcFM3Le+WGkzOasTM8oegrORG2DlayguPfdxWr
raQDkVULuLBtr6Eu46llc395+TZdZAUhbLjOStq4SwCB98rj2Bjg/5g81WL798BQRnUKJnckq68t
MeOuqGMlxVvleO7sU9R2jp3KcrqN67OGo/oPCP96q+XqcoxszwVAgly50czx2iwnhzW128f1rlq+
hbaG/aZ4qWXezgQ78LKN21/rBZ6nnCv4QtUohCUgi9HOT6b6OEg7U2UAgvch6ucjutA7yOJxKT6u
wWyFeAnlPeiBk+PFS0YowL/+m629WlHBAe207rOcYEWt4XMMqZNlhvZeOzpsKCWLt+2HL4sn+KFN
i0CPDCAZ1vfIvk4JBgVk/HfbUX9ljhD1Z1Dg9hPuTWgHZ7f8GNO/Zmfjieu6RafADWRV++0McgUo
xP2hSUk+abCK64bWT9OZfGTX5i0npi72BvUuO6BsDYVwnyjmSFsDeQhUJLTlw6z/bP6aNUpT11tM
LAhUKKGTEpxOrqI+agQcoMdyljTzSqwQCwKkiaa6qbFmSfqpmmInNj8k0H+/vFTPzekXPFssCLBY
oVBHhCF6mt1b87Dv8/rW6Aq3U+aTUtLfXT/7jUYPM818Q5m+X8bfTKf4TUYlEPLCHPvrWMEs0wIf
DYeH0EEB2ny657xB/eEyzPZa/oERj2aT5F1gcph4vi2jY5DfFrXkQiGDECK7mo4KVEhBHaaYBPLV
CTXODRrZT0PIulRyHm6e9ajMI/9Eq6QqzpeZE2TsmhYO3pjpXs2Lq7ADCWitnYyi8bRM+XB59Z6V
2944yQpP2L6h1YJGUsEFENLLu3k33nQPeeokeBTQsZCYrcx20Rn9td5AJf4ps1TwD2MooimMYane
WY5ldo46oltzyh1qotHm74Xq+bb+YyieDF67o2F344IZZn7T1U94R8JDS6Q6XGOh2wc3RNZgu+kz
KzjBZ0KK9NcgMd5Mgzjdp0pYe3NftLuu6WT8yDIo8tqytouWdG5gmaJ/MvJzvpwr8lniJvw3/t1N
NJFiqphjTATW+FjGAx/k1M7kzh4g6YS80J8PU7K7jLeZBqxWT0gDpjq38fIBkyL7WFWneNxf/v2t
Yukrb+BrukpkEmb00wRVSNe+tvfUS/xjRQ/1F2ufnBNQ3KGxrJDEqc08wwIDObqETfwnIJZtHOh9
CUQa7TOaOal+B1qFwJK1HmxvqxccIcsYM+hcjyNwtOxrqn9lQemw7H7GtShYUslpLMPif79aRXOp
yqLjNiX2BKbsRyXhbMJ56Dc6su2JSYLVtlfg3LDRbI0yo5B9ojXB6shzd3d2zCpwW/mXvWJ7I738
vuB18VDNKlXRPV7Gn8NyZ/WJM7/jsRKO94IhuAF2P7NDC43wSkWOcz97JdGvzXaROLjMFMELOrNj
es2Xqum+pMO9ou21RPLgwE+GNyEBzTqarjGKOrMQ4TJD0XqDAWLMSFbe2yzI74axoiYG5o0ek4dd
hnaoFCypmGGYbEvC8rLpDFB0JXiJNXQqDo6aGDUMFg0Btu/QepBB94c2kjRtM4NCw4OJRiubt4MK
H4uFUVqmNT4WeuGhxDbutMzyQKfu0a47DhbET7T63NDsNszzQzgt7/BHdD/gMskwXvBGuHbJ4nm2
K2yvhfV4kB2a7rhUdN4r6FZ+x2FMoSSrYu4DpVmxDmwZrcXnKlt3tm+m5pYkj0OeQL6sd6Lm6fIu
27wxwB5enQfR2RsxWT0D+0Wbof+Kq2YGv/s9WrtxkEzfipOcJnvLTdZgQn6TMgjxNgVv9ppv8aJT
hF8uW7OV5a5/X8hiaJlEKU3x+/p+QKtIvtf21c1/UG3i6Ym42yhhBI8QEOClhuCKWasYYa0irOr7
8gYEOYfhVB+7vVy6YnvBXoCEyFE39mAmOTxhNPyhf1RlhGPbn58S06A2NNDeSKBNRkChdYjaLtX+
T7Eu+VxCj8bXdiAm/KVKDo239EJI/OgKj6c2q0MqMklv6REqhIMPbVFOv60wJyLA5jXe5DH8qGa+
HiENlJUWNh8i1tDCgaVjFDoPApjaeLyaUUHTNJwc8rU6hMf66pmnUPMVyW1l8wOu7OV/v7IX/KmF
gVZVlE76K82+Kau/7wbEeoJBB6NIBqKj4PEJyMPyfEItNGH3ZrRLZYp8W0fX6vfFnud26tAvyfD7
evpZLz7kxk823F/etDII4eii8ZCEbAFEbvfHQS1iZ7Yx7KS3D5dxNtNMShnEoy08YaOF7fW3QD+l
qmc5du0/hAqYHz8au/3kKtDv4Wq2VHImb28unfCoSnDtFt8wUG+Pc9QmW9xy5h0eoXzFVY/2LX/H
CNxJgraV/qHl6g+YECrMNGrmPMHOiumpTe71/oPe5y7LdTcZvl5eyc0vtoISFhLDGnoDOp7WDeqf
Yfw4hNdtIxsVlmEIR0WMbMxOZmA0c+pqU+bT2T6XQby7bMpW3rReNWH/GGRK2aLhE80ZLk6jo1HL
CZWnxvYSXIDrcpDgbZuFCp1lMtNGrvbaB6eIsSKqVcRb48M0pp4+uBGoPC4btQ2CBwqKtkLTEN/H
rdHoLVshMIrum/lDbOzmQdYevlnbxAP8HxAhsulpOURVBRB+hY8PaGj4xPDorztcjtHCiJjEqM1I
usLjRq8iabGQxmpG4C1pPjwarChRM6hy9Na+Y/Ew+YPvo+s6ONBf48TjAMnhfkE44qpmMxmrp2kC
L45Gg1JyOGyntLz3E/0gNhIKYSMtfVnN9qQheh/Lm8LP9zGYz+ojAUHIX3Oe8YMXuTO6aJFOmOKN
t5ibLIHgHZ7m6NWiXzPtpNcPl1du+4RFOoSjCP2faKZ5vXRmCdUTPcFmMprd4lt+/GQXrumRW/7M
mTjk8F+4LLejLNZQQ/MObgbi1aeoh0U1Yiwi2S8+2WWIsv3XEQkMaNGv/5rZ73kZX8CE/MXUwSJo
ZfDCvkk+saryR6Z+u7yMPFC/SS5X9tDXqxgZ5TSZHezpBzTqGvEeBHx29HGKfr4Dx6K2bWCW1IBj
vMYhUFGFwFyA45BErs52tn7XRRjuNCR3w+1zF4MrOHapoaF36zXQoAxz2po8lH8xQgQL5k9n8zj/
jI82/hfDZvVn2TzTZgRcQQrBqQlSWytC5BQ1pehSGCZIAmka6ECmXOL0m2FphST4/GKDc93kxmnk
V9PegPP98lfazphXAMK53s6hluoxHkw7fz6FJkjsLb98Qmvwx9Zjewr9vN+lPx5kfKeb6QTmjHEz
wGZ+M+huJVQZcl76Duby0UAlGCMMxR2SDN+k6bHMdUlOsen1DEMFFqa2qPV83KzC+7KkWq10IXpa
0CZ30scZs5ZjgUtplzZOsqSy42T7/FoBCi4SabOO6j4Aw9Gz7zEodor84jN6aDKIhVQn+eT7ZnjU
VQyWGoQYKCAI0T4oMW068dtvf0Lp+agdOs1VC5dLl2mPaAz2mKd9HUZJMWEzPq5hhUwKDTtNtVDA
NhjbhYSlH570Y+ew/bRHL7IkC902UtOQ22iMWdjtrzf7rJYkNG2cAWYKZsPJg+RX63ChsdjNvmFt
behVqAfj77lYEJgxGfcHV7ASfTxtkw3Yh9HV5Bs+PeR79avupEf+pMCOskmRLXfVNYxsUNyaUXAT
YhrpQcxnmwqOunhKvcVUJiewF303hmblVDMutZIwsFVyWAMK7lo2eRobCQCjGLcjqtjUWZJ6cY2q
tX0ojn2yjVTxShQzvSUKipOGzgDJt5XZLIa6ktVFqWPH2PEDSl9OHu9ZAwJ5279s61bw1gmqfBio
RD+deKdt7bAcMfTTumy+Y+WRtR+IrJV5s4dohSHea7MwVv/px5otzFxzrSDre+kyiPw5808wb3e7
wKG7GG2X5cH+9NdC1dxZXyxkwtHLlMhkBm9uM6d4p+oEUpDteU6s/eWF3IrhaxghWYn0pU5CFTCW
oVw3VrJLmLabBuz8YDhpiuy1dDOkrvGETbFUralBaBWp8+/Z5fPRkD29mtz8OENpJfZkfYlbR+8a
TtgSUxoNaTvjZOyDB9v+tvy1UsLzV4JsoKEyAwehEMqYipevNEOChNpNZ5z04T37ibz8vhCyuhDP
UEWILR0z18q/qaFPsJ2MVJJ/bW7bFYxwoTHZ2AIJy2TYha/m4N2Zbhj1k36QxSgJkslj2OoM76Y0
DIMBC9b9iG+0r/o1V0dTP9XucDZ/TsFO9SG5c29/uOzl/+J2f9ZR7PUal2xmzQID7WvN512A06Ha
5ccAzAkVJqN7iZkyK4VdNQ6hri4qrLSU1KPGvrU7J2wPtH1PaR7O9//9T7zGB0iWQDkPuxqoAqg7
UNodw32Gg7vYhb4sY5auorCb8jBQykKBWe1O85djvU+hIOxMnNj+ijcr5YZkHaWIwnlizmWDGPhs
Hx8FK/fkq7GgvQwTEZ5yjK5V2dV+OxVarSj/tCsHxfOo0fUNEDu/fKR+uw8882N49Y883PK+zEtn
Omo9yIbQsf0aLmhU6J5oLUbowexYf2gxu6o7tlPeNXDMd9W3UbD4gyZ8wJqYzczyDk0OeEVPD/X1
WPr6XT2CEByyp2jWm0anjH1ZSX/ztEaNScdFkqGULYSXMYqNdojx8miG13l610/n6l03SN1E0QKv
zZqmijdIy1pCjG0Bw75Weucf9TNrN7nFQbmuoWwUS+v2m1ZhdgaDrJBbfcM8o+VKP/bxhEbEDFph
ChwyTb1hyDxJ7NpM61Y4gkcqYJLE3XhEI0z2QFss3Y8ivq3YTZJcs8WzzcNUy3oS+AcR6wv6ClI4
1my7o3FdwrSltgwnTGnoaXrX7AZ7Kj0GYeVjZnZgnk5Vww2bXtI0u72wFvqp0HehgdTi9Z5IDKYr
VrigS8FQ3HxortVw9uqi9SULy3/njZVMRduKgUse6jKvcdKgadOpx8JGx+YqPC+H+S4/gscA85cy
IRq+sUQoTEWYlFDYhAL8ayi9iVrFsrDx7GJfk89R8uOyLVsHzvr3hQNnVvPMoBV+f8FHas96fyCB
08iY7TZvbmsYIVoVELnuDMbjx7Sz7zH3hPnj/FN3KL+YD+aP/thAN1l26mx5A54eQW1CKO5uYu0O
nEdM0Vv0C6rVD2X6rZNfOvl+efVkEMLqDUZoFjNDIaMMo/C7FQza7zSKzU94YAIvzGWszTU0cWlB
AVSl/GX4tSuANDCMTQM9ClzIR39ewuZz/JR9HxqHZz/zATLNIKmVwHIbRA9cwwpRpLCbIWxGxMfO
532DGAg6ajcmMgWk3b6MhG5rQddgQvwolXogygwwVt2moNlZ6k9BF0lWUgYi5MazndcB4wtZ8CYm
4hb5cQrvLy/bViCEqhM+E2UYbRKpCMe27UJ1GVtM+aFgcO4OGmjOUZs4XobZzDpM7CzMipiQJhcb
VyAxWOVRMCMBvx2fGczsn+UPa8+5PdtDL/PBzZVboQm+UBUguakUoBWV6kzz9yJ4CMGYKrGJB4PX
HofDmPd+Wbw5AX0Qrx29WophoK0aeWSv+bxlz/zZThCGVP3/R9p17ditK8svEqAcXhVXnugJfhEc
lXPW19/i+Nw9WrQs7j0G7KcBVKvJZrNJdlehOdKOf+jibhvx9yB4DUjF80waal/1Z8gttanZBftJ
/qYaXli42zAr161XODp1hlFyLoAqDQzLUc8BsV3QOl7irxOeMGZwsgoWoYD9SGHMNSq1hYA3iBOV
Aqg9dxZCAeTBrJqi3539GoEKg36XTKqoY/xw7HTT4rVVz1nzUuJdMK++J+XnqnlmjOTvQekakdpP
uLKqA1SdhzaE6s1+3yRm6EaoLCG8onFisjr5GA6iU+lvEiP/HjPAddpD3Dpx96MvLoPEcMOVCH9t
FRXhDSPOhCnFTBEyTNGJHDG2VdByE8+Qj5yNk9ktqxHn9yV9jUktaUioDXkDWXUbMqVShGfP7msj
sSrAV55prlGouF63OTfIOfHBF94ix+joTrtUNnH6Gm934Q/WM/X6WGqyauCq1EAWQK3pUUbvejxi
yki5O6G/QUHGZW5NvMG3IPZX3cRVxgNLYIWEpt9C1zsqffUXB/UMofMRdhY35eRp/K3IHwvlvhNM
1lXB6sQtoKhlPdRCoMglDETPIPjhbpMITLQf4FnGxC1QqKVtFLHPx80U2sJN/1ZIlVmtGZ3Io2vm
Bm73odi/wKMWtlBJJd9HsGq+Ub26Rz93BMECGbXGBBEJNstRWDNGLe2gCYtA9mHgkBcg7spNZXgq
jN7u50MufAmDH9uRazWSLOyjlrhQqVGc8YBrxaewe4yK+864l/SXbZSV64/raaNW9ZgpUp/08MPO
SuJ9Da7R0JUugjfIEPAiBF4sx//9nHINSC3wNGn8KEWhva2390b3pDILrFaTgsXAkXlcXK+EGkgK
VREAJDYqUGGIbc7RnBSpL+4fvrLoi1j2UOFDmYpQihrAScP3+fMkfPqrCQK1/LU50yD6ccjDz4Wb
1m4JG1jkqvZoNfvKTewM941/t7IM+jg0CyWP7mkgEk5WxRVAMKpZnUtU1bJ/Qa22HZ4MWixJyYRx
TAQM4Nw4fHxMpFPGOuCtJL9LpwM36/UgxuFUG8mMxcTtRpSEVJ7/KO79He+S9LdkXrltuyCI3K7h
jLFWc7mGSaDdazSbiBhlXvi1dIrCDG7Le+gx7rbdZNsLDbr0XeHiPJRkGJgVl6q9KXJ3+/vbwQ8F
4dcWjXI8B6U/hHbKpVbBTzs5tzvfsJRGclv1RWYJP5Io8OftETco13hSLE2VX8EHOTU59d2Z670+
f8o7lA0xZU5YY0cFjLrCO2o9AEv0gvvui2BWVv21czlPOLwJt3xivfqzPJ4KGX6opXLAwz008ako
T7Xx0LIuKxk20ZpI7ZAJWZoSm6bPFffZYKm7s75P5RQoyes4OcH3JeFp0p1wZj07kA9sOMDbil5E
8ZbTek0j2zt6OexUOfetV3Q3I1iOa9XtyrNQnFTjVi9et/2csR8ab39f4PKjEXISycvCfb4n8oT1
LoKEiW4qIMDO2UzfjFDxlg8v8Do/nAJdJds87mreWGnOgWM45Aw7esmNyniGW3c9HVVqkARFAQi1
roQi1/WMDGuJGw1Bv6uHzKwU70OD+I5Craieb428KYDCe/653ZPGSuWS71qHiBWmzPX0h0l7x6MW
FChcJ18ke2QpINiWUPQBl75sSnfktqt4YJ+U/7Ch/INIPzKmkF0qc4m454FoZUu7+Zi91dBkt+ym
AfLzf18L72DUYkMvLlhPRYAR4uXG63fRnvPEXcPqbVpf1O84VAo/lkHbKeR0nn/rnAF9nKBaQOpk
5QOuHTK83rBZfViQ9MYcFOpQB4BUUfmcoBqU4Yqs75O/L5ZXWNRN47f4ftiPB0Pl7zguY2y9K1Uc
JLl4Hzay5hYYRZFmkUG8r3fTvfaNd/CKWIE9v7ICpzdls4rMBvfWMsg/jhGzIpnpitTWPARCP+cy
4Acr3ysuHmjt/LlzRTd1umdWnrF6PgfNOB6joEKvoYv/2thY6EV/Aj0YjE0uolWCY022ufMMKg5S
MJx6f41I2ZePXa0KfYc7t6cUBxTyXNpoTnAKLwFuO6bnBG3i94wAtrb7LK2kwmSpjVoiNEh3+ENy
gSjBfvZmS7DKA5vtZnX+llh0sDSUCuVMPZLFvf6zRPl1a8JVvWGfINlmnb7W4v8SjIqUaa4KWRWR
zDS65/zjnBwy5YYxeGtrboFBX23IoCRQWxEGQVY43yc75Rk7mqV9JqLCIDyzhyPz1XltF11CUhGS
m/VRj8muTRiKROtNyNjVHNUcIaYSHjhGNsxaBQYVKWc11SXBh0/yXryXXshbsG9rFvSLZgiG1163
Yx5hiBvQm8DSRCpS9jg1ow0Po9q7kls/KC4q9a3orD4O7gD1SXIym/YorvLK/87oiaqj9yVvUDFU
0YoaMuJArsvAkpvKjGqH4TKM9WZQUQUEiNIQxyTrwgZ+SnbFefStyBIOcWO2GM1tOBIxtoaSiijh
XAy1KGH2/PiBj2+RK9mjsAuT3N7GYU0ZFUXkSU6y0sfAoR/BMvB6GQW4zbnzeVOW3ThjNOGt9HFc
zxMVSFDK1yYch6Al+Oes+jrylxiiUMFDxLl+fIrDnWgcovRu20bWYqcCCjS2CmlWMZaNdOD4u0r5
zy/1C6N0KMZd7zecwaXdLMAotfvU9GdJv/j/XcvgGoIKHkomluCehAkzmryqIEMlH8MRNqMujKDC
xRhGvi9qMCIfn3NlLzSpKQ5P2xOxmgT/s0wBQgUIIWvGRimxhogwkmqlbtNDxKCzya1NDuXJY/DM
QNxctUCkAkPZ1mmBAhUcAiu7PhnYJgsOlVOzZfxE2y4jk9veJ4FGxYiW96M2FDGIJADmeBLDbS8y
D8jTeoatMZqiNt0aYFSIELIxAvUwwLLcaaObirlJbu5YAKBiw6yU9YB/ZLY4wS4u5NYh8aS7dnLC
XXwwbFZnJssiKjrMsSJUoYxg1A6eLp4a1ulhM6jCICoQVH2VB4kBZxjrnZTvUQlvCrLpt98ZTkfW
yh+DN2o1qICgQjpAiQIM3KSYNS7WyNFSRX2v6BZufWa955Fp2EKjYgP0A3E3WQIN17D3Yc+bXV04
UV7fNmnjSZ1iMawjv34Lj4oUWtvU4ZBgERcoGuVeonyf6l94OEatmnp0lAbRKjRGCF87Xi4CB33l
MdTjmEo5bBTVizI61bAf8p0oeH1y1/aa9S+oYxnxkL70GNSQ5wQJvljUpqiYPuh2Age3zLU13RIC
odqMXthzyYqQby+Bi4NaVnBylU0wNCzMboKkcemOO+ky3cg39Rceont/lW3DV6ko0oogPq1JJkzq
R2b5RzBKdq+yfIaxsn/r6FHloVc6oOiVSxoeY9e4TKXZuPK3ya4hUBLY6d9iUtFEn1S9GsgxcLAi
iMPtOo9z+P1JNicXd6YfUUEXrjZpmvYdx3ilmHjMXZm4PtaCcahYxQmMCEbTvZcJp9VqBohRQqOt
b6bjaeRfe1ZIYTg/TWScllU4a2QfC7X7YnhslPtCbE1GHGFESVoUutJmnRtJilsE3aPQlWZaVV7L
4UEdXPZDNZ+jUPCtZq6wvEFcK/a7NE5cxo9gDSjZAxfrLUnLlON4/Ijw1Dn1Y2gld4Gjf/+W7bWf
5CDY4QqL9XrFwiSLZYEp5WoWcALZ5lrNrotzARFKAVUfDStrZAFR6UiaFxWknWDcpMWIyW4kQmZJ
j82w/7sMWCQ/ZGGROBpdFJK7CK4NHdGwevR2TSNLVmO1DGKxC9Dqz6FetOGoYeBEjwTG2G1iO/eJ
+KMDhdWdcQpQ3lwU9raPsEaRiiMhX821WgN1qr52osd3j418HyeMm03WkqNyk8LgirjhgKIMFXbw
7CbGK2NQZKyoyEiIaeLJpPTVvv31eIBjpR0cSkd++VWrxSrqYAR9iUpM+klAlRF5Ri+5c9qc4oSV
bpPFuZGJSFQmIveJVI8kQcUN9zcfHpGdJ8Wq7AFbSvs5Z6oKk5newqOCha4EqTCRzGeAzORQfGkF
T+9ucC4zucIq/d223zE8QqLCBF6vUHWpYfWW8cnId8F8G8cfeGpZLCi6CjcaNBQzkwubIn4YosPY
fUEPxrYVLCegQkOeRjnIyMjqSQ5KsYt1xrpZz341UlQur/Ay5VoKeqmpxc1PHZ/9XjlMbfWqqOD+
1PRbrTWcbXP+kKC941E+lzQNX8wZZiWFXJ3NvTQ4FHGO7461iea9Hfv54Q8Xee+IlNfJUAoL4hCI
Y2oFlRV+JzobRP+src2QQwkMSGQ/oD5Ocpl3UMr5RrWq+7HFsGq4a+C+h9lh5L4xhnI9AXjHoLYn
BbTZU5PDsADvp7n0qYtFU5E7k5+OWnMbaQfRP2X1OcvupfCBgU0GjV7KYMgDryX00BQovF3vWFw8
qXHFK4HdOJFqknKLxJo9/ht2YpAOQUOHsZhXZ3EJSPlNzEdtlXcAjIx+NNHcPlkoYhkgvZ5AUkzs
IrOacLfjD2NOEiLDSgJR3auNNJiimjQ7IZYjrw1EZga0NgvLH0a5F8Rai1Gv8cMUc3CS2ey86Eye
EmpTSEzuA72oqqKr4NvB4y7UA2nWGJ8LA1Xm1MDmVXUX16OTtqzL4LXAqUPQR0EN+UqjleHjPjOd
AKEYZ161Wv0hZBWaroaBBQZNt63UtVg0KTB+qRSFVuHpyHm+4yGN9PAOu8ywGS67OlHvZtH021mU
BEObA1IsLd2TrcSBACxUgdUbwcoDMzwY37cRGeNIM3EXeq7NA7FR4j732bn1n/masYWvQYBODPRO
uKoCLQ2J7ovEcZChPiAqU2CXVWlGLZTlhc8Siz1obQtaglAJHD/oiljqAAnE17q0lZoVyNaCCYg/
0PmMR1ZozVJLqKqRs6VzH9jyHclCxqNyXzoJlCeQluZoXWA+d6y6H1gjQOIAjSxeppvD6qD1+67p
grcSEDzjoiC418x8N7nTibQflSxq49WrzSUiFb8qPCEbkDPDIH4ZbZV0PFnKRbM09NiGd6zHslW3
WJhHDahc+sYwyQDTUCee32uQ5mLx5a8G5KVB1A6XNH3aY7f5Fffq28qqECqOAfrKPUJxyD2GhSW9
bq+oVU9c2EXsXrg7r0pTJnRwlKlV75Mp2QtCaf0dBJVviU2mg/2QeEbiCvNOYvX6Mx2BWrK+MPOD
PACgdydrtt/eMW3hQhyBLXPBnCVq7apKyg291OJRCmjRPVirbrIf7THCkU9y2tFEqmBvDyBzbVEn
MSFLeDWpYSDpdkoc7h6SSo5x/tUaLF9YHIEsE+m3aCPg016EUg/uqUDVa0NTZrTUfQX5tG4fHhNb
A32uybCR4Yg0r4ZctUaCGjKS/hBF5OmM7p37ekcIbdExeRd/rp63EVmAVPiA8EDW9CU835hvo+Sp
jRgXxKsvi4vlTPMFDmI8F20LAIgpoEc+OPg7wxPRg8TmNWBEJ/qxGbrY2diTJWZUZ1QDC+kD80Jl
ZbhUngdLNWjH0O9BN+UWElc1YTIEqC39ovacM4QG6yl2JZ1YQtCa8qMSR3maYMBat0T7VuHlR9Ar
WSJ45DmbdeW1tqiu0Kh8W1EDffBDGBS/TU904GQADi7IqywVfTODZTAy7pVZukKkPG4E5TqK3mHf
yJ0hSJEWnsHqBGZBUNuUUSijUGWAyKLnWIvMuAkcgfXMt3brdWUI8ZXFphH0Ai9KEYZOvZtd0rM6
Qof1GVSiuOcAcUeC6oPATb5ur9e1MH+FSm1VqSSVik4mjEQl0qAL0p9L6aBa0c3PzNMRmX7qOHaF
Ru1a8pjmQtQBjXBqCOiSFAdTcTobNQgHKWdskSuPSVdg1A6mFWEIXbc3X4ze2JQHl3RQsZIYxhpW
qK1LiRpZCmR4R6PeQves6lzGFLEGjdqomlkK+plkE60EEiE8b1jTa/gFtT0HSBjZ22AMV6eLScM6
bYKARItewR1y8ENReLPGJG2jsMIEfSwveA201/X/vA6dJFCh5qz8mJpEmAnkFY/beOtTBLFGKL1r
4PSmPKFW2lBQO2yDSuDV0g3H0qkhbvu7W79/n3KBAEyiFfL0wNb1Z1k152qw9BYvpN62GX8YNpQ6
GhKY9xW64pFPAr/Rye7auvHjL2ZP2U5/EvmsNwZlRvnc+rC9w1Gr1UiLDLqsgCsNzwgf04ExLW/j
/vu4vQNQ8zKpVT/6Fcn6wEBOOixRn1SauKM5q99JZ2x3qm7Jm2FQsHZFErK3kKkZEzohggAl9vb0
lO55J7fnIy7eApNQSMIDc5NFN7vuIu+mUou4QxuTGPUALBTNKZJ5hzIct/Yh59Ynxsu2n6wv4n+w
6EwzGLNcGjUMayCc5+HE+U6q3G5DrOVhCK7vGNRGn+SQCOMC2KOAtF5xsdFb38iJajp+4OX6Cona
4KW5BWPbCC9Umsosq5t0xBaZ/eWQUVt86gtt1JYYsobr7CiW7akOHWGanO1hIw694XZ0SlnrXFJD
+hcH3tqZhGOSfyo4sJjclIyHOlakoKsY4wISi4ixGDS0wFaX5GDcl8fxjhA6lJ4fmOPrtmHre+27
O1ChogqULhom4NVjLLpt3fc79Ndjc5fqAIpuou76mn+XZIUPoamM4YyMOEWzRkecX5VhDPA2OqnJ
bSqz4hQLgIoWvZGUE0TcSJwSXBXdveEDbrKPk1ui0rw+x2eNhcgIFwYVLlSFq6qMHHPKl8GRbOlZ
SqwQ7FWRVT5lYATzQgfpaGsK++153A4dWHdw4EUS2gh8WhjkwsmITjL30HOVyamM6WJhUKGjiSAy
LBMMLeTBbsuj4UJ5DISJsXuxYKi4oRZ9kXURYIL0NohOgXEniozR2vYLMNxQo+VLQ+C38Iu43Wv5
UWKSb7AAyN8X04EquRhdWSQsgcVGhuP1EJ54Ve23VnYbnCbqPUuggzVs5O8LSFUttYGrARlppank
plyhKuojrBGLoK7SRY26UCmVQEaucNDf86Xz4hvOalxy/VJjTcnP+Mtu27W3Y69KlzlWmtiXivqW
pHX7oqz33ARu/imxa/5mjGt3G217Aas8FTJiGSmhSk5zLZeYYldailiYaW0lGYvZizVhVKjIEsOo
jBxDOQXnUfgC0ZMh+rulRBc6QpUpk30B0YiDDon0rIpOLz5sj9cfDqL/v4OobwnHwu+SJKl0zgdG
uB8cQu4YIdB6tUPUEzq0ljvbeIyV9fZzFnDDUJdVTnJbkXtq8x9RWbPOOCS+/HmvV9+26AWCUmej
ppML1GGymqcQR2vIL92j7Tq/KBYqxxgGMbZ86IFdL9yAsB/rqCWwhQQ3PeBM2A2xmXHmr3b54CX3
ZkYgX08CBTy/aSK0dlSar0T1xVoeiJPX9mgLtmAmn8YD2Cpd1GQwVu+ql79D0TmtJATlqIqYryJt
QAlrSWi/FSN72ynWx3CBQm1Ng1TPY6kApU+t+SW7oKYXvTvVS/qkefyJtLQwAFfdcAFIbVKSVtZJ
T9xQ/6R6Sm+CztpOzq3Z2c1pOImnxGVCrh59FpDUpuVD4SWTJEC+EfbALednHWQlmqfgUjA/s7qF
WBNHuWXRlYSSEHB1fpMar7L+qWe98bAgyN8XKy3x2ypVybuc3qVWqhzbOjZHiRGgWDNFZbhTEvRq
SoYtTHkTMs9mU7K8jwVBHYeHgJuHjoRAcjs2zCaut53kLL6iTBKtE9KPmDwSbDvgGiQkkhBuoZqF
+2cKMhnnYKoGKMdIypc0fM0nFqHn2twsAah9cJwbLaoEAKhoPKqMylT77iiM8kcO9EscahcEZ+io
RTxw4lPyRFLm+Yh5CjzQHr+Ab/aYPP/NwCl0omxULUg7e+Ap8rQvp8jBeZsVHNZW6rtNCs1+IrV8
pUq4xkQdpO+hA9qDReWxc3t0EpZewpsCK6CvuYOEziZZA6ksVAmolRT3Wt3zTRKjJxPqh+NJ2km+
NbyKNyrKHTI7003UJn2kQlhdolJLKx3abpCmGG/NPyE2tSNq3NwTdxahxx0w2RpXY/wSjXL5Pklr
3xBg43A3WOQdv7DU2+G2sUmbMmezaA5YQ0otAFT551VHhjQMLsZ0o7DOCKzvU44/irgRLDJ8n0+O
Mb8TWTKjZDjoNGYxXHQFDIfS+qQc0hgVYqPXoO5F/yLIkgMdGTMcC2d7VbEmhy5+SXGVWjUVrBE9
wp6AQvHSGWI0j/Fu7pSf5OIgPW5DMsaPrn5psn7opArON/DnsXsK/jupvbp0brpopI7DMPNTjJ8S
llYtPsxxaXZhZ+fqBzao5UQRQxe7YKMWDbSzMHR1pVtlL5o+qOu2x2rtULOEoMKDHKlYPHEW26N/
GMvdDD4GVHuybtNZM0KFg0rOQVxowJBBOuTBmUnEsLYlLa2gAoDfTqAKyjEjqn/KeyuIju3M8uO1
NxuJBwc4ijAE5Temc1Xgw76OMFLxifTBzDtZMtVTdSKBe2S2aq0dNZZo1NSLk4EWig5oFRIHDbwL
KmfO/xNyRHkLi35u9ay2xKP8IC0LSWxL4MlesBsCcHMkZ/1U/yR7RIniLha76rpHvI8m5RGFEYVZ
RkZT02czrsHKxTjgMi2ifKIuIjWoGyCQ1CvbRY4+mPyt5JGWTkm2WSO4HlTBgg96LIWo0F2v1SLP
W75JI8BNN0nphvmlyGZT9h85gdlNse6K71jUESNLwJNRjMAaSJciWvXP4r6x/RvZFXcfOVXjIPiP
XdTZoiuqKZ1IME1GpxndlhUa1opoEE3fAShPVzIfYtcVjAlPvY3eW7c23MRKj7WDW2dL90E9YDxu
B70/+MY7Ju3tsu8bak4myxnBYZ266i0hOH3TUbKZKdjqdAnQCnyjOfhNPqAalbDle0S/DioJInhH
hZ14m4Cpnd+xiKtXl9U7FL21z4Fao1wDUJLxGHROxnxlW41LCwDKzf0EQqI6yX34u8mS3MzJEtBv
KHdvb2wc805nfaagSAqZNh7xiS4zjeIo42O+BMvibhIf670C0Svf1con0gjI1ttZz1YWeFRuVxh8
J4ka8H5FeZRn2lnshE+GV9jDTgGtFZOUdn1I302k0j2tVwwpjXOsZkhokLI8UqGZ74p9Yece6+nt
7WLvt+Tv3UCZeg7o8jyFJiLQ8tNoo4t6F5zJI194YN5KMOyixRcHyVeNLAISTh5klQlmYaHuYMTR
d7zwOybe2tlKWlhGRUWl0stx6DF1/jm5JzRdeEvB85hgQSDBCc/Msz3LPioyKlnUR1UOvPrbZBHP
9G3pUjvxhbc/RlCgLq2jwuTQVu1cJxhN+dw5KH45tl+NT6qJGOnhfpBViL8eR/7xSZrPHYIZCee3
RYy37ZdyNqwMBZuMGLweFd8hqAwgGWQU1EowSD+LFmcKJnKBy3wgexjrpX59j4FiAfINqPnqv9EH
RFk+8S3i/YuE9zfQ0EKUExdKdyhGrc3kkYgWFBrLwFV/JDFfxDUqpEEp/4jDwZAysSYpXN3hWEq0
wiIwFZVPI/jO/kXsWnVIqOwaMunSgKnXKUirSVxRFlUM0uKws+SDDL2h+phnKP0CTxH7pnPVwHc8
+gK3DMJaSiPgTYdfqrS6HT7Xjm4KICnyLeUDuzbJvKE6AX6O32t+jLTt0tCoIvAi/S8D3xNSch+l
ohwzn1sr3rtCo3aCrg2HRhCAVr+0tn5Qn7SvOF/scyQmCCkGqh9xc/11e1GsnMauMKkZhJBHIws+
MFPjUzPuw+Y0Cbcxq+d3bVNdwtC96LNcDKk/A+ZX3TIeZiqzBZdcs+/Pgct8U1jxyys4KmcYR0Vs
o6yOUOMkfYt2qevb7UF8IQWk7FWwkodfgZEfszgz53GedkIP24zQcDQV162Cao0xJPqC0spTxd2e
sZVAeQVHLXJJQ3uYj/TVFuNDLzoczyj7WDnZXn2fCvuzkQr9OOD7WfNNHM698jL4rG5fpj9Q6XBd
DkZdd8QffrGeZCjdw+sZIThL0QbDqkhcS7KujKJCfzOKSofHQTjESwcSbRIYyyP3o3W4A2E3i563
54jlEuTvC5dIxCIWEw1wnZbb+YSGX+7Cq7mppr1Z8Ky7T9aMUXFDNSZdnsjigmSTG4Xi2ZDjgyYz
5T1X9s+rQaRiRYl2jqRPsapGFU3gfWmlhRP7hSlLVjL87JIDL+9T7jAPzvZosmaP7kPnxT7XpprM
HpR4eCdx0H5THvs3jpzoJrthlXquUWAuLf2tG13IUfahl2C3hPjhuMddlVlnJmfFX7VP4g0yczf1
+s6cv2e8uW3r6lyqogTNOah5SSIVuRKosiUqiceBnFlN5NtGlzidwhLtWw0iCxgqZnE8+h904jJG
dm6MfSF722asbiuL71NBqpXjagRZKTbONDB9+WHoznz5WGYpY7jWA8kCiIpWkh/ns5gASLrpHA3k
7tL9CK3DX9TurHaf1WW9AKOiViwpaTGRyamKwKybZ5W7q8NzHf7su/32+K25gShqEI9B56uALPw6
gHRTGkNAFQ7YzDeNfvKz1xLqLn+HQQ+dUIu+SJw8DlLUF8hHNeWdQZ1Zr2prvgaHxvOWpGk6T/en
cBFKZoImi3DRpxSmZEeOEpjq9wBaGuRmLCP3LayZWh0/ZPoS1MIEVaaLtXNDGzmZRIxZso3GDPSd
MbDsImuEOtdCdlxGly1ah1FKTc3RwBt6lkk5UqeT4PZ7VK82ZvEyuekuPzfH+fv2bK2O4gKNmi0c
+4S4xQnQrsvzEEWoD/+5DbA6ZAsAyrkLJNZ1jysqOykvXL5rxFMUM25IWRDULpxHStQpOTyuDu65
ZjdBzbwv3b8zg9p6cwMcEo0GM3rlPgt3ef2tZr2WrQU3UVGgiy6KmHyadDyVBh6arklkC/1LPX5L
hKdRfMGFG2N9rs446vOJ7Bh0OkVqQowKr7aQ7Y5Q2jhYqpTZMfeBtxj8/ncIakK6TkmlJg8RPdGp
wfVPk7rjxk86/2l7TlajtIiubWgSqigQoBvuoqipOE6MEc5QgkgiQOTNl1+9s77Feoxb9bIFGLVS
FKVva6iYYNx4yH1OIMgpTZUrGLOzthcsTaJmR49GxcBrApxAdqYiMwNJwP9vWnybTRljN109GS7B
qHkKpAzPJRCFtavJku8y1SR3W+NOfQQDhhIiDwreDoesFwbWSFJrKSt7ISwnwGbzWShtvngcIsZy
XXVyFXLMIGTBCxfdxDNnOggCeyzX2fD65tSy1upaeZkuLgBIFF+k4tLUa2VRknjgkrvOHHrPI+6O
/015Gcl/f9sQFlDUhlDmwzhkKkJ075I3kn5HRDfY9Pnrs/I+ZJR/1/Ws8lwCi2SQJveRKajuHD5t
r1jWtFDeLcVQh5JyMmqBN2f7PGDkN+RIsjVUlEOXkO+auxjfn/LYHNKLEN7o02iW/C7hUBzyY9ua
P8Sf9yGjHLnqpCjvIRSBmfG9GQIO2qV5bR3jwO/UwGRdP6wPng6iFGwRgkbTlgxGpQR9gOSjkFye
P9bcz21z1h3gn+/TxyFtUltN6QvcAPA3knQT9AfxA8W6UKEUUTjEQ6KJp0u6+BD6v4mALc4XvUJ4
qMFCXj58wIoFBHVqDQNNrCMxjWwlfx3lvYGehMrZhlidiAUEdWDNmtw3ZAlWNNGPKHO5+vP299f9
6h8APBhdBxfs22LZvwE4pB0ffnUf7VUz3CWuYWcM9qrVY/D7pAj0g6/vQztglGEO6YsGpd1NFXs8
NDQFZ/yUhKYP9WeLYeCqqy0MpKJn281SaqjY5cZvNXjModZlc9AFIdpZxh0oRtH+zVITWo2iC0gq
inJ5O+ZdAb8oIC89x5bOzU5pWGLyMvAoCyi+y1LEMpN887dwtMCkQmqhScak6DCzxtjW++GcfGph
ZH7/q8Odta+yTCSjvtiT9GEQOC2Giek+QFOx4Qyu7P6L9ykyO1tmUVG21uMmkWSYJXr1PnGKc+Jx
TyTt4vFoD6WcbWdh+QoVZIW5QosdmALsSrWLyKsacMP+dxrrRVgS6IYIWYqnPGoxcHyyC9vbhnVA
2Q4YAv1qgyWn6uQgZCeBqYe3Y8TYVsmAb0zIbz0QRSsLcY4VHHSayQkOxJhNIf9Rpay2dYYhdCME
WChrbSZHlLa5ywo3YrFvM+b6LTAuPJivh05rBzLXfevxVbJDFT/enFgENawAS9+DzHgUFMYJdhCS
dNyq74bX6WaEdElhc/uQY3gwa9SoMBDnnBSnCZme2tTbs6Yzpp/1fWrdN1Lv5wNx37m6Czg3Z93q
MYeLWvBcGRedSvyrdXVv3GeHzOJvu5c32Te8qDKGi+UE1IIP/LwVxRZoaiI4hS86Ice7aM+0t+MK
0yoqU5jaImuDBjjSDVj/akjmoAnm8wSzSAsjq/yICUdlDZE4Bu0kAk4xy5N+UI7jrjclT/sZm5HN
eihmuAT9MBYgZvqdgIUEIvYjX+ZeG7aMWxdW3kDfKXOtgbpo4nbSg34nuRBvtIJPYNQmlWmZq2rI
HBgzxrKKbEyL8DBJSd9JPBDRtpQ8/eJDNy7h1/EQX/wXIqz0AQKN5c4gUllDVIhp1hBfVDjO1bNh
z88szUhG8BaJ0QujBkEbY8XAVEXN/dS6g1ZZqPmcSladAmNZ0fc+eq9xaLwHDtd5tez1gle0DC7X
9QuF94SHJmGe5EEdaxJXFVP1WpQnoO4bmV1la1556b348MHn7UX6SjMyc4Y4DnENzO7QOaTszrgo
x9A1rOpFNwNL/4pmXhZ5FcsRqdABOg0hVVOMZT8I4At8nSPWLTDLK6hoMU3tnBsKrIr30a445LGb
5maUmL7dv3XcqM++4nUJnu5Zj6gMZPoYGCd6oIQBkA3+yc+/tvxjWKKfrQ0YYZ7lLPRrWDrFKm71
AERqF8d9Y8U349Gwoj2ZtvFSWsOHHlAXviJRAUTLsqpRK7LWoodJ/SrrdosjKMqPco4Rq1ZvIt5X
gkQFjmHuwjknmVIlHlLjsWhPnF7b4IMyR+MBV1aswWR4JM3UXERos4hGhEZ1AhEP1A+Pc2bO93gi
s8OdfESQfmU9HbB2NJq6Gd1FVVVEwKxBPRC+gHPyMkLWhrfzz4QF/e+Cv0QlIWo7t3kqYe4ITX5B
2h/tyOsz0KKQ0rHhqN+zVgLTQCoTSQocGhtyTB0OvqegPMfhHEinPyW+mdn8UWQtCdYkUmHFmDSp
G0BXbYtFYgaJZPpgymcMI3HxjbOCRAWWVvO7JK5hE6kmB4mmC/rW1hxw2ud3qdV/hE5puYPSZZrB
NOtKSXJH4YGvoWFCepoSq/jGfRJdfRe5LB4vxjb3W7GmUTT1QLZTcMuZfAw98/FB1l8Zo7hWs7AI
JDIVSPIpGbpihlX5yfc4U9pFZ8njPMnimXqj6wYpmiSCm1OX6b63wKjRp0WSHll8zPRTGe+nhJXK
rTvFOwa1tpI8yRQhBUY12O2J8Gn6dvzMoc7oUrjDjsWLt+bnqJQHV60u6ni9pdZVPM5JmmkjebDj
8YJq7LhQtbdniAVBLaVKmSM/aSfsYsoPXf0qfqTyHg007zZQ66jpof2e1bCBO2YTBBxxcWbr4Ee3
R4e00LNenhn26NSVYKuPs5KUgFP91k0SfVfqFWPI1hxtYRFN6DthUvggAASfe6mIzkPZEluREX9Y
dlAL5/9Iu44luWEc+kWqUg5XpQ7Tk6N9UTkq56yv38dxrUfmtIXd8bmrGgIJAiAIvCcKStYU0YJ9
GW9qLbFFMs89ey9Z68GF3gXPMotUQESE+SbpVAM2UHeV2/GV/jHbUVGCWjam8Sp/NwOtSowclqaM
F9Xgt8bBCKlskH0y77TXKrFvWMlIZ9XAeAlkSGhHeQUMfBQLR49sTKGhr61T3eX+n86PyXkEeVpm
aSkgcYlPY+plFXFVoOyAcwFBOavBxOzZTPdTciwpcm3q/7nz34RDh6FD/H8jXGvx81Lcba/P2QfA
9ZZw518QJQG4GhCADmUW1UB61u3NyO5lu/aFQ0+VQQmF+B7lIDKrTE/ZhixXQvVcNI/bCp1LWFf6
8HC8aFOe+jyDPkMJbJ3pqKieWmNoLizw0v0gFdSxOasPnjYsyURjucQ35sdloFpVi1M6Fhdq6Yvm
flufs8cSBO4ywosuanyJDyBwraAyA0MtxBXm70LQX3fFQJzMs6u2ksK0XB3MQu6ySGsHBGfxOC5e
bVh2YDzO810tXAYtcWbO3pjQtPVbJ84NiL3RL/0MackBudTkxsDN9SMfEBmANznoL6JrpW7qU6Ur
dhbfeZ+VWM4XxIZZz705ImU022MB+rmlyF10le8m07joaypEUDvHuYYU+FtpYUHclPla85ylz+H4
fds4zmb265Xk3MMgSuikrrGS/82CM7SNA7qKwa4rn6hhtvPOYrWCnLOoumVWIgUqWXv91jwiXXw0
79uT5jQ7arPOn6vfNsJX/lJ9mMuAaWaB6Xi+mUMi9SUsnq/6RWEdiJreI+8pp51gVW5mhPtyLNyh
qn8CtcgOsn63vVuUSlzO0E2h2akRVKpBwDZa5SnrqBI9YXN8nS+s2ioWF2xQXSxOlIHWawF9QrX4
25qcm98B5fXb7nD+IsoXpZlDyMH795Ps5B4mNg/qtfhp9CVP3tedTZFwM9PaOLx82W9O0y4rFixe
POmXUze4pQlKEgVteL31UHXtjQywmE6i8m/qhPGlwEmdwaIeQG50AIkkQ87Id8sOEFOMgTT2qdow
ZSOc0+gkQZ6VBOIa+aQmOyEjHD11hGXOY2RBUSAdQjwJRCCevMLfOMDaFm7ZxZkqO5N2wjmMILW0
IGd2AsDt0pZiu0B3W/Y18NMTsALduLdDvyYaAYgl5At/jW6FaipgCdPoELb7jOJAIcIIX+9bokyP
xgQraC1XafWoJ0CMMZwyvder5+1jRkniHIaYCGYfyNBETxanKl/i9piZF7NyZ5TOtiRqzbi7hmiG
srIk2CfDuLS6O+0D8FFrf8GX9YocdJ4y08SMQO6VXMxzYysRVRRiAXzDR/CFPEEAxmA/M6+kirYV
+4s0u+bgxxR0KLVafCIhlFpfAJXN7fO9NV3L2cv2bvzl2OgWoIdUdIXyV9gsDBtxrllS+TqBDB4L
rxLtwa7YDJDksBkgq/e2hZ4NiKYlSZYMcCI0Nv2ZAsaqEJq11cExxAdF9spycrKus6c0s/vyRlt2
2+LORqo3cfxbvzaB9WFi4pLg0GdfYvArF4/bIs4en5UIblhEj0xd7RSEeEP9qdWxn/SKI8zWvgQI
9dzFxGDYWaNYSeMOq6XPlbUwaUXwtSivkvl2W5vzkWglgDujBvBm9GyBAMYuJtiMJ0vwAHR9KP15
TznR89WHlTSm7upGoCdtpgkV9gekzWwITQVcJGhW7RyYCS7aC8iZhLOHdyWQGcxKYKbVk9TnEBiL
l3pw11RP5eia5NMe24Z3PmIlhju7KmiF0ZfIVnGc/KJq/Vpuj0DK30djfhnL9a1YJs6E6TBdCu9B
MLQTzYY4aZTpM7tdaTqiyyEbI3xCZKnOpOW2BPeeK5RPpxaUi/SjUEuzYmJBm/I6Fu5q5VsE3JqM
utBTYji/YaVWrDbsII/LfqiPcXstG1+Dcba3zf9s/ve2b/x9YNC1VkjZviVoClP25iE9sPEYCqyP
8Bn8tWDpBL0oGmgjIUJFyhcJvXzJ/TC40gc4STH5/tvf8pzNIhA/MTEFSVW3K3QvU19M9SP18LUM
zmWoS6KEkYhF69xfDZhAt2Ode2zlzDuVutcTZ4tvAShSEY+DHcSpeDRHsS2ypxmwl6PbHyoQa2YT
EUMIl8vfCYoqWETdwBKqrV81dznFtHQ+Dq/2iHMWsy41Uct8Uv5zdjCdFQEeWr0RD6JlLx46Zg/9
BVVPIpwD3wagiTGsr4bIUtot6UMyfy7ib9tH6RzkyB+mx3mGtJ+DeeghYz6+ohXtAADnBiC/6ffb
kqgN4nzDUFt5GA8QlBl7QduVGfWYSlgcn+vHU6sZIBiDj3MZfGPizyOQWmZcQqOjcfjY9frNHvjU
XyrgHYSJGXh+oYqH3Pw5aMQhIvaff9pfhDnrwwIiZoDwSuLXwJxtNSVyCUoI5xdGVbGsrMW+BMVV
n35NBC/XiHSIEsHlD0vVaGI6QYSOfNKQMhCcAJtIk4n7LCWG/b6KpYKm1ZbSQUza5p4VLbYijjeS
RfaxsBXZSBv4V3sUo/pwYeEnOpg7IJ/uwx9t4skHBumbupFqF4a3fXYo58MjLbWxhCnoGCKNyB6+
qcdxx3qQTAVJmHDZHuQ9GAS+b8skzqvCOQZwYfb9XENkk+FmDtpDPNhQR5aSwfkEJLCGrCeQMfiM
DStlwC/hbYf+h+QusStHEuyPvKWvwiD/dg8WQmNoWS47RKUvYeB1rECIFFMpCpEJ8U/2uTl04phC
s6KtXTHUXVWJnEH8CjQHyjbe+z1DwfAM4GNNjJoYOreInaKIoLjvQVNVOfUTW8UQ7L92p9nWLrhA
N8LztmG8P2Z/yONhzEYQtZqJDHko5jh1tM/6xy56+TcZ3HUtGSMpK4NBcJrZ14UfCtLJiLDvM2fq
Tz3Yuq7cRWlOedhKkLFc67vq4Re0VxM48zfd1gF0FAAJ1dlW68xN6k+ZnLNN204dkwBrZ9yLwJrr
Ilu4shwdlLaS10c22vrcbYnUZrETuFJSsHK9BC0ljCNT75sMFMdVKdpBS6EYvD/JfyrGvmMlZ5rz
qBhEKNbl2sGoTDfDmM22KmcuvX/K4DKwQJS0MS+xYaxbijWECY6M1B/MbMAQo6gVKYW4i5kU6Jo1
RxDWTaq36IFbiFR9l9obzsOWU7Zg1g4i0uBKV28AfxNSLR3vrzB/LhnnG8S81hQQGoPro76I06uh
OOrRndw8JyTrPLFefDPHhGb6BegjgiNdS+AWiz1fuGouJse0wT7vRLeUYVPHl6+LWT0UA+mM4GSn
KHfiPYZ2nNxRrvpvA6YVq9tiR0FLE/tlcg4jiBRQtVSQqChPsd4AKuHYxP93yvfHhpmcgxBNAK/p
zQit5ptO+CKKkWONRCZOHSSTcwqRPi9zK8Eq+mNx+EUm1vrS8RcSCOnzKMvgXIOQAqsrK+GCosOQ
+cVDa8de4NauFnjVk+QlHvjFiFUkjYNzFZ1qTbXSMXdUu0vmRA+KD+IFdOIak2dUYDmWXXFPmeR5
+9AkGQ1gGM/mh1k7dQbLXVAjMBaA7a5+5ILlJPPDthc8v5q/hfC3nDE01cYwIKQR70vte64TSfRf
lu5NABd6+7CvlTSDgP7Yzl77RUXnXL7rjgsuvANg6RlgI7Vy0vt0iZn9m1DuaPWJtCxLDKFCbD02
2ScpyLxw+RLMxl6u79QB0J6J6ClW4hvDcjRz82DVkx3qy87Qa7scxn9cZe4Y6sNgGmmC71lG6yGv
lS94SPK2N5JSmW30KmLqirW0cthiRnRGdV3x5OAOqIROFDxtyyE3lDt/qPuMozJWMEuMan2e3OHQ
P0Z+4Eu7IrOjOwaIqR22ZVK6sd9XujUlMEFUqcENRZg+ZbiHt3p+NSTAEatFf1sUdR64OJ0s6IdZ
Wiwj8N73kaKj88ogsjZKGy5Oa4I+GlXPFhC4uuj1jU9l62lUAet8qH47Alyo7kNTb4YIJpfmN2qf
79riG6ayvUFAgV/WqFyKWDb+GhS3QQU4XegUpHaPrmnBzve4UnqVF0au6IIJwiWfEVg/55/35j8O
+bs7UaHNas38Yyrrh7QAP3o770dV/zTo4qEI4l3aVk4FENBGkgkrOfPU/adszsGUQan3+gDZv8pc
KBmfjKOI6arMIecW2H9t6ck7j3rqEQpg/a0X3jFqrdAbR7sCZDagNGqbWldqKzlHkqkpXqA7qGaM
z1Lszx1xF6OcM9/WpndxG0cR9JGu59muDtGnFvmdgHnJ8NADFs39xQdPBgUWabbWkfMi0giAt2yG
3PwnQOJxqy1wc/GNnemjDZ7CXiaCt8r7kSLFI5ABYXUAMvDwadKBUJn8+CdnpXKeRGotqa0WCEnk
ZK9GyyEIAndbxF+Su99+hMcQi41FnpsZ5jAelRfdUfbTHh0Jpxm4znj2JFwj4bR4tvu0AbONlbNj
JcX39aR4XY9unOqljZfDHM6EbsQeaVxqkg7d1FkBli/olVMktXibFh6jQCSaRs70JP7hLDTOWYBP
Wp6EGnIEZI8vk2vJrwjIgjcdw8hrnqqrErwSVIMMEWZ4kDTge2SGziKZEcn3gmHuQDPhGUXqjnlK
bBu1kJzLEHMDgFksx4tbw7aCTzKYQfV6t22J7E82jq/GPmKVBCz1IC5Ti1VUiusOBb6GqCqT28T5
h0rSxHausGBhhtFMEyAUbuTLn4LInn2GX5tWduMIB5m4XFCLx3mKXE5UvdIROlXzSgx+dOKhn6jC
KBFCeJL7WcgtASGahRA20bTsm4vomb2eFR7e90k0bEolLvfA1EcvhyK2qvaWFxOd3xLoucOdKTvS
jrV0Rh7GGhoqUBJSdW7+YwpidVI1dsxAsYsSqVmZzvj/A9v8cZZ51Ky8L/uhamDq1vQ8q99mk8os
WDTfMHOdcxaTJWMsPYQWkw/OWC/29NEWvMGZX4C0fannNoWY+xcPDyg60xQN1P05A0wWSykaE3bf
uL23uIqL0aYDe35QvPSeQu4/v0lvwriQFQ51LUwChC3tUUgfqupGL4jbAqkQZ37maAmGLKJC0HrB
rnDT23Z0Ykxd6n7KZu6pli1C3jsyua4BqUklQqf+2Jw0vwWPxHijYdItd8cLMo05f5b/u4LvaOVi
3G2HQIF2jL3HuGCjgumJzQOL+3H/sZrimzDOGpde6UKxYvXeMHLCIrerObfr/mbbtW8bhcYTMQOz
tlITBQuoVzd59C2Z3JRqZ2d29f5YvSnChaggjoXByHGs+tYfg4vZdDrtqeyuS+1b1XzZVofZ15Ys
pu4qUlVWH8rLgEVLDuhVODb7X3iL1FH6S8B604kPWE1bTYEMOZ0v+ZZvHttd4LajvVx1HsChG2fe
W64wEMH+fF7xJpVzF6oomhFwOgSnzI59LrtZeaEbn4W6sLdX8Xy8f5PDeQorseK4SiFHTvdGepuP
hNH95fHkTQDnJgR9zrKmY9t0wgD6DYbr3Q65bfZFdDOPLkoR+vBdiYaK1EKvUEMMcwCfd5NvmBax
ZJQner22rixPrPteDEeolEevE1ehJya2gUHpm9ovnH7///PNs2j4ewlfv2clD0CpQ9FLLHR0tW2V
+wGYgiU1ekstHIuYKyHiVJVayXxQlYB8VrMjEk6HksB+X0lo0iArMwNqZEpkW+ZD0L9s2zK5MZxL
yLQxbKMEmy/sF1/zU1SsRcXGyyDDgdEoDCpSHOcZGrlbekHCkiGVja/YZEF0nzynMZ5wS7+6pJ5w
/1ITfLMDzifUgqlmI7O77JSbsLx+x8JS+xIfGAEKyJvIYV/CC0mcd2i0fNRKDRJLcdcB1VaI7Ky+
EIQdsXGUaXBOopm0BozLr5pNoGuKEj/09MP4IjmNPV6nrlh5VJsWET74dkTFCoJWtiAyaE6S/n0y
bmfzh1V4QuDr4lVDMSNTfpDvS8RESA5TgfVL953LmrbAEDKByRVwiqyZL9ulEhFCKPvkGxTzJUqA
5QyRbP443sdH466L/O5YHtisbv7/k1j/4ab40aURLGliPmFF1fJnOx/V9LNSPxKGcj5v/30E+AbF
yAq0bmIGGVwyQ4m9vLZV9EaOdnwaPB191IJ8T8gkUkG+STGLBjWRZ8icAK6KPo0jBg9V27TZbTW8
r6gJMOIs8PNKVWVEUSZAXNUfB/O+kqhCCaUP50ZaqRTSkHl69ZKxbL0C+Sb24NQHVkBWPhHLR6Sd
/LxSFfeVFrHXbKCha71t7mSPMVPBKgHvADwfX0bPUEHzb1JyOZ/SpsE8RhOLmi/6znpFlF6eQTLk
mdf1gfV84QXT29aVEMk/82nWgDcHGSJH/XksH4HUbheAlt0WQnkSvoexMQehztgZEG8ZCRzQ/73w
MT0x2iZWG9eIDI6IAXw/Y5G0olgKyOmRiQ7ibkx3iXEh5XeEVoTZ8zhFWVBNZVJAjHLNaBD7HThY
un2x79360O2ET6ZH7RYlkf2+ykfkuKgMUcdu6RqwZx7k6YlQ6Xwp/Lez4qeZFm1Sx5pt1H9bDou9
cgydClhZ2b8aBZeLDK0WNTPLe6sXq7fzq3EHnian/pY9Zf8Tex5x0+N7G8NSGtWSLZ5hAVZqbwRO
Ju3y5CloLjWq3Zk6VlwWIunLZMo5ZE1KeqjK7qIJQicoZSoLIYILj0hUV7o0BuyCLOzFI2PVUj/N
n7TP7Qms2pf1XqUISggD5J/zxHTItUGFvKK8LvtPfX67bYDEyeWf7tpSbVW5gE0UmZ+IQIRoX5L4
fhoIr0epweLN6hxVchynI4v7UskgcQu7Fb5uK/KXh8DfJ0llO7cSkVnItMUIIkZHdKSTtE93+ak/
NDvrQG0KYWwq5xUiqzUWo4UowFDYZugrJWJjTvRrUELY7yt9EksRm5zVFGLlYRRHW8ZM7Uzdhs66
H7zkWKphSrLJ4zV1ZqXqS7Cw11M2O9ICpyx71m4ZEnNKQaWeD0oGMNt1QzaBqs4+ZqXRmBlmjjZJ
wRlQJWF9/MPe1BzNY0gG4n6R/G2LOGtzK3GczcmlIIazNSEPbO/i8LtCNfGT+nAWl5vF0iQmBIDR
w2EUsulk504GrtXKxvTr14A4RGctYqUQZ3aTEoC9rYC8SLrphcOonGrqfYJaM87o0qyXiySc4UaF
Y5rs2pbwn5QKXAgSlLwMVZSd0RuT22J41JbLUCMJsSgtuOxVrfIF3ANMym032Iy1MvNzxzwZnwew
Ymk/Yp/qiyFtgYs/hikLsVRj4ZLSzgGW0DFmWsXG+Mhp8awfqU8ZA6Ujl7oOnTG3CRienKy+tKZT
PhI7RWnEV8l0Ie2NNoaA/jj5HQCHA1e6wwgEhqISvFWRNdSzkejNuvmKWSAWqP4wecr94i9AN7eB
QF3v0p1+P3ghKvjFDpS41e5jZfyVYM5PpCDKyVPmJxgvZ30Fx+TmznQn+oUnX+h3207p/IV7JY1z
GnWtJIXEbLNxJ3CxZG5wE+50lIOQwLofGNbDfdsEVp6pG7r+jsi7rlowfuQKc1Hoa5W9BUD7wmPx
RfIY6htVhDyv3EocdwrSbprGJYU46XpwJ8Rg0w1P0hFtR27oU43cpDTuCEx9GWK+TWWXnF9t4+ku
u2B88uD5/QBmxx8rySdisWj10izIiJRLYVvJPTrhP2IZb4vHp2JzC7ZWEWzCjoiClpfvQVXgaJd9
jC7rFFyL1LzM+e4fC5RKoi6DYc/gLLEYZoahAY1GZ3LFL4Wf3C+RX7+MCMcz3q/MCeBgxSPFtnve
sazkMs+2SgOGQdbifJBYtT++M3xG9m6eGD+57ueucUNee9j5ffcIhAyHsZSBfovHPLCA6ml0AdIO
tElWgHlmdQWQ2nsM+/B/cCds2TbE8X7T6nAVNtgB74/Li+zoDhtnMBypsUX0U9FcIX9Zz9/68Y4z
muqwMXR0r1somUtALUUeh3djYEqrnuiX4KCmYs/ZKP62oq8Hc7WDgjkmUWdhRQUrs83pqNUXFkWZ
eDYcrGRw1jkFSat2LL6p4eWo3it4Bsfje0bmCmcz4JUczhoLPCL/2q4OuMCKW+4WYMHfS44MdvKO
fA6gtOLyK2EeghiwuSwFNnfBMT6auKy6vd+77Q0rzJie+dkMbaqb67yrXGnJ5V1mkGvmFCE9qX69
xC+A5PSD/egCBDbFo4BKhDnKQrgMzEC/bicmkGdEnhjgLuHFAVGjpJaSizWdOrSjOsBATPGogEix
7O1S/jGm5FMe61bZOtBcmAFL15LNKgSxO5KKvrvmQtn1GM2kUiBCI/65IZ6HRTBnGEcGPD79MekQ
CS4n6X47zpxNHN9MgX9kWGQ0CCsR1Im0O914ikOixYlt7cZy8S8KQd125phj6y3zsun2y3KnyNdt
9QkFGXtbE0oS5yJktRjHPoUmpV7Z4+dRvWn6HDMDji4+bks6/8C/WjTOS+iGqBV9C1HVt9mpkNs3
kgPXZFdP0bOO7i3WNlglHiGViFz8q4LeSBbm/NhWnYqDBbIr1VV2EjDLU0CzUI9dxJHl3xQMEExX
qc5UnC7G5KI0H2PzYVshSgTnFdLJmgtNh4FL8vdi/ha1X8kGlvNloNVOcW6hnXo5GjOY3+gwfx57
BnCArjFsipxmofz5OYVkgHggxVY1U+KxoeVEk/W4hzBVv5Gq50DdW0JMWPm588rQtCFBssCsyL5h
FWzldFSAmYMKXTNdlPlXvXzZ3pRzXmf9/1xoaKM0jmVAojiCcldkpp0r3+rgS0bF87MhaC2H2/x6
TPqyZLNp43H8CapVJLi76kID1LGc/w/QkpRanB2oZTxJjYWsSO5O1dIB5mWnzDfx4G+v3nkLeNsd
LjhEYpZHFhuPxauOncynTrrN4v22DGrp+GZsTVPUoR6hC6hk9CMGVS7lmw7UNYuTfm92VBgiVOKb
sXUMKtbFa9Ne8GxOrgD28nwklu1sn8LKGvhO7KYTFiEqsW6YDIkeNB/PfT6u+pFdxvaE6z57ACGz
oHO53looFzCKoF5GqYb/mV6ag4RpReMqPgg7/YJmeqEWkQsYWZK3fc7m3GfxIXhSwcnQEfVhwi/w
XdjCkhRiwyQU6WNZ3+qLu211lAbv/EKgxsuE/69BBNcEtpa8kDqcvbusd4RzClGuD93IxjnnY3kl
uf1l5DbP4jVrjplFe9x/JMjJsm4ZoqLLusG34nedIQhFBgIVs7yKzdM8XkQhkV+dXbeVCG7njSTP
ZxCcIWjLP42ptQvhpHfNR4LCSgj7iFVQEFHXKQsRQprozlRvZqpOe9Z7rv6f2/yuHLV8anJsfn5R
CJcpolqQnHSq3EytFbf9wdi2ZaJDjSwW7UQ7aNmPRKdczbksar3nXCTA1KsZKil0US9BncZaoiIX
XESN+7+NvJ49l6ul4yIC8KcNPQohTlyuo/maZIsmtoZvrs9DKexSBWtmNJe5lgPf+tI0AD6dPm2f
/9fGLT6RX63buwb7rg6LToKgzhXxvCGxtsLwGO/G3u48FSNv/b4NbdHEtTVweiq5J0yD775vs6jv
dQPSA/GgdY9G6IwjcVM5K0IRVSRXChtR5t6jLCmvxaLFTmXhrht/FP1JTh62F/GsMaxEMNtcndMl
V5s4EyCiaTBpcRioN67zqcFKABfSQPdW91FdYkr2npEt1LsZQwo/MvT6FR6a0C3n3/ThnFsYKIko
C9gVQN5daU3lhtHobotgx/Gd2a004lxbugSKGElYsk4+CQDxVNDJWmR7S78JAi9KPlBFkFfSOEen
5J0URTIUqvP7Mb3QhwszviuE79s6UWbA+bnUMuoibrBLTT4+KMEnsbQe/00C5+QENQIYQwsJgGSw
a1QCl3S3LYE6LZxfG8w5LQ0V+7IUn9rkRqu/VcNhWwRbhvdbD94gWZFERTU5EXM2LuBpjGFdaeuK
s+rq/SVw0mxJLlw5JHb+vD6/hfEcFanSGkCQThAW0JgflE5ozHbfEan7WWetvAnhXEyHacMRV0TW
XiHa+uj18ee2eSipQRtKF87NGGksat0CMWF4KSc3+nIzkZBezJO83xxDxlOmqbI3pT9dWVM0lRlG
2H9hP+DhCrNrX6PCTlEEYS9lquRQ95DzdwTlTSJn0wbeQ8Ajn+JsRuhBzL3Ij1pHu1puBw9cHy4M
w3KnT9sm+BeH+iaUs8E8GYZSquAQWP1AdTLWg8vuWqw9/EPkjODKetORj+bK0g/aqEFHw7rugCKm
fyQbXf0/Z4BgfRnnocauDRg+UMKrJFucNv7HReODdYx2j1RboIV5OXro3dz3o6OfWNGl2tWdrT1s
b9J5c/+9RzoX9IauiK0qh1JVrKIv5kkDs94U/tgWcv7ovglhPn0VulGNaUe5gU5JJByM6acUtZd1
uri99JGh3bUNMHVXkrJMtzTRhKQ2vTcTQLdWV7p5u63N+ZvWyhC4QDcnRllXMtas9eIrPK+3dgZU
iG8D0I6+J3u8Bn+oNrYSyPmL3JTjoG9xkETxcpK/tNYupUCwKDvgHAT6e5ayZQ4i1AEpaPmanjiR
RWSJ7E82/B6PwtcKxlT1BbNt8bZOEltTYkds92H/E1ycSvKV2CdCJx6Eb6qKQkmZQ0AjCfOzkdP/
iI+Bq3zW0U1eeEvNnomItO584P1t6wbnJVrkDnFiYq9AguHESWMn7c/a+NrpLwrVknA+FXoTxYUq
fYqLLAogqlJ/Zu2dkBJhnTi27161zcUIBObwxPxH2D4W6W1RfVPmllgxSg3eO6ijKGsJxJimi14s
LXki7ID5sA2zMzinIFampAkjOz5obshuJJvRHKIBv8QzcoMXO6o4RinE+YdSEVDILqBQgtpsAZbg
8B9XjPMHYhCEY5NAobKTnao27ISifmeheWvJOHcwRFJpSSE7Opj2zL1hHx9qPNNR6OHUSnEZglL3
YxeUWCml2ffhsaWQ4wkL5gH3gA8ASvlXx9lpftOOXrOMAD+SbcZgtW1lhLPhofbSSR70aIEqgvVl
Dve6dR1SlV7CtfDYen016W3aY9ulwfKLXnWz5dmsJbupZjsypv22QmebWlaxlIfZy5oGgOvsXI7H
/Ata8VB/A0oPy1KbDE+DODyJZ7kfwZhZS+W8QapnDXB8ITVsU1s2T8FyY5DQd9RmcR4hKOs0HVkd
S7uPHtgkYboL9q1rt4CAyfEg+JGJ87VSnEcwkm6RQlack6wO7c0+EFXtknotJg6TyXmFWlCCyhqY
V0gP2tDaaktRyVPHifMKLQqZU8nqCaYgPDVLue+VYlf2ll8uBZEqUEkWf4HNdUWcsgbaZJatH+uj
8pw+RqJd7Af0GsGjgtHlgTB4Fi83nB5/jR2ESlcxJMCqdMUBkz4gEMWV9l7YAWfPL6njRdggT7xo
Db3ayBJcbK0BXYyN14EeDiO01V7QXYbrUO3Ay0xcLwi/bnEpQ1XordF0UJHhLKTHdDf6KmB8KZge
6upnsZC8ysO1SDJkq4RybIJAdtjoYLlr9sZuPuAaQ7hewvAtzmUoWaGlOvPysl6iOSbcLwHVlEyJ
4BxGpCQKEMuYNaqdPSunPKttwvoI725xPmISF21RF4ho0STM3tvbaF//mC5QurGQrqLf7SZNnf5C
/ErtFmUUnOMYpSnUS1a4YzQUbNhD2wGWhXwMfW3X2zpfvPvQZUEu2TVw8PVj4QeHEC+GbByR2i3K
eVhcXgHYEjkdWBKu7mZPQdSKH8dPg8Mmcatd+lW8I/Zu+yxbIut7Wpm7ive9SO2gWbxYe5Q9PFEe
d7ViACht2Ol5czEqhleomVOJxV7SnxI5ruwpAhEgQKWsZCbeM4njZ/HjIUpjGUHMnCc75kPqRG4O
R5Y+hJjDBFiMQswsUupzXiVNJEMr2TtdC7iW+HsWH2Tour3GlAzOo6hRIYRdBhmheFzKYyVfDvL9
tojtQ26JnB/pDGMQlpjt4twDYOKnSeEsMQP/+wGwRM6LoG8DrHEadMjCL3p07Aw/z38GuiNrYOGI
SCxwtiRb4jiPMoRdaPRsW0bHsIdD+jm6z506sTMw2owHcd9RTyiUfpwjEeRuTGYVAjEKn9p5XO0K
VTqgjP697ExPaiNXNoSFcpzsRr2lJu9W0lqLxwDV56ZDr2nSXQu1ak9j5Atl6DXCT6lQr7Qh+blA
dVPICKQzymg4VyNVdS9YE3S2qsshuw3zf0uELL4JOqmNRSnZIyg4LeZX4IsWkxzoc80A4FaiPZ+6
vhInjW+CtgAr1I4sjyzkp153imTfU7PAlAjOYVRpK2tWBBFZchomAIVj6K/4sn2aiSBgvf6+csph
DbSdiJl/9xJescF7wQtO6Gi0kzs2BkDV2Anjfy3Br8SpWhYoPUsRKuDAzfJFql5bqd/PiSPKnROq
j9vqbacL1mub5UpcJaVhWLKrc11+E+VPRvPc9SB0LXfjTEU34oC9XhRXonqtlFqDmXje+Kzrf9r3
ia1Pfv4KbFGMxIHevmVYEudFojCb6zGFG55QZ7dkt6m/VsHVQGEJUzbIuY1iAgbQHGMBZfHYFq5i
3Juxv71HlAjON3R4KI/CBJpUkm6LwLKQZRsUrttCiLcdsFH+mXzkqAqY1oztGR027QWYh8vXYXRX
9BVPvBj3lIM42xj6dp213r32twqgMVlhVUNdNd5rzzmAcZZjsm8e23/K7S2+BbqYIsFKXj1FcxBM
P6VeFYkt4lFUQLm+NC0rpXXaV9F4SXK42OCwvUNEiOBRVIy+yoeM1WnRdqqUx45qaqT+n+m4Op9W
qCgR+J7hCtTBTtkjL3U5IY4k39CsWyra0Fny1XSpI/cvYaiftAmMdar08G9rxR1+YcoFo0Kfh1PN
F531bASUM5O3swUeH8VIZpCWmBDAbFd28HZz3+yDa8WrHMslB8MI18nTHciaqcUVKymou/KKQb+0
/uKEjnpBI7AQlsyjoYxjCeRfBaKS7iUI9tNybVAu86wZqKIhqfhwUeab6FVVssIyBeLqaN2nFRiv
uqOuYXiaoGE8q8lKDPuMlT2nmimLIUBQnBozCNHgCGNhC1QNnRLCGVpdjbUZScA87dvODrOLPDHt
gmpgPJsTrDThYow6A62hGKBJ0PUYBvje9U8AWnWRjTpp68flRxzNShwXb4ReS1S1wf6oINfoknux
+8gl7E0Ab2PqUFijylD+jeI6G57KfmcpRD5N7AsPtzPreRmHM0TkaCsdXLV+sRLiuno2dVppwVzE
yr4ySUjKEpgGzlAfJuRmozraWnU1huC1qqn20vN38ZU07uIqaRZe2DUohEKmuVM96QLsgS/6PWv1
KMha2PlsYCWOBYuVclpuTHWpsC2K7M6tQU3CeIgHO2ts67I+sAsDVX87n2mvZLI9XcmMAzlVK+YX
5tv2Z3Oo/Mi1nLS00wMb/qNx8kiBnIdQBJC7VGwH1cppTuF/SLuSJbeRHfhFjOC+XLlKaqn3ttu+
MDz2M/d959e/rJ4ZSy6riQn7MnPoCMFAobKKKCCzRa2WTZonDsoOZuyWh+i3Znogg/4v9ikcXpjy
pDepBrwwWjcTvuWWN6kEWTeBFryaYNgnipKzpaszPL7rvaNOFr6LvhkSgvmskJodV+8NFy5xcDGH
jaRDTgLo1ED/c0xuQoDS9nF+veZ3tsHPept1rfV4TGSXU3ZVTA411EZZbZt6NyKc4Ue+BxkE2WvM
gte/LsaLrAWEJ1erKReecKiht6Vuxjo8edO2fY2xr/qduJ+dEtyqBTp4CXtXrw4X9jjcKE257Gum
PtINmTdOt11xFxuvoGIai6Co75TsLy2FrqC7bZYKI/v7xVZeKrmRFKaMINZHK92LGZHjBLzzI1hG
pIhJypYpjVCkmT+kUG1NBuKjgTLCwUNqFkZqCQzgpxtLcuLsSVSI5WE/8UvR6WJ1ODjoYllR5R4m
RDyGztppqv9qc0gCx5RIJuULd4Woh3VoJKZlNZcKPIGGqgKyVb2iNiplhwODCXJnYG1426hsNBdN
EjJIv/vd8Mrkj1K7uBtVV/u2nW0UPPDjWGqLW2bHNK3EA3slAof/P/BAvXEQ7vGTWNakS+HMlIOK
/lhqgTx9LCiRYCIl+DmsTlsxQVsjtfX6mzicwqywla60DaoiSLnCAUODEUOxZ67ooYePMtuqbxvp
ZXthKF84GNDMHrXcEr7MBUjG5mPYWnYh3OUVYYc6yfnRq0TquiHUkHYKeFr7vbIrHMuR7/Q3EbX/
cHO4HjwVshdojIYWLBe8NkMi5BOCtzyYmt3vmwPECO6FD2wMYz5NkHWiK4PvZPnZKBdNcy7ztmBM
d2LAmm/Zw5cVqNAj/h02NRmfYf96x7y/QG9Lq4p+6cHqKM5osK3WnTpX7lSv1FlIRZGlz6WdWQ5L
K0IUO2/6rh+GHJGUdriOPXcVmiBBBvKZvoGxKP0KuWfnOMiVorDNIgvOFeNx7R8HCtKp3+eQVldK
eegV/H62gECoaL2yoh5IrvfUXCwQh7J1XJVjMSNw0bpXD9lOsqtAeVROE9SAoOgsoTYAlluy/+Sd
bfZv7HT+gXLN0rhamXKT9MRIaAuv7W1V+YcOGcrYfkLSIV+HkLNJdr+5yJE5atUy7JH00XfhafIg
IYFSNVoq5D0aiD4sUH/0M9eq7W3gukovcN4Cushd0+YpaiKZRVg/je7i1X7uVi/mc3UMbfbUHLkF
Kf9xvR76Y1V1XurBTFsdGk+wme6rW9lLfVSXMnvCPTfzf08f+dJDDk3WVmq7kikv9V+H7sg+KSPP
dEswHQm+8bB6ffBbbXoX/nGwMgiqNltMHTGVpWPdJj4CTKwbS/z3N7cucoii1kkSzoyPdp6esu7D
tIhB1Nyt1WOWPBfrkybsiTxhebBlkEMTaD2kwpsinPigo3F7J+Hk6W0D7INvnFdkzZyyx6FLWidC
OKxvkIlBcLTS4RQ4da4QsFkI4XnbO2rvcTDTj6PYJ+yKEOYJWgNB1Tfd4yk4qBvykXn7KAAD1s/b
vG06kHmZMJVL7jg4KqRy0ROf4ZFICtbW7/Hf74rTB+T3EfvhjQXknymNJV4SRULG6NW9MB+z/GMF
+cDxmEmgTK6/1M1pyTQiSyln2SJfYFqMFyN17eDsiOpGWZ4Sc8G0xB+m5huYX1jppXAJ5wTIOR30
gLF64Sl2V+wVNG+UwW+1Jp73Nv9s2ZaQax7YhUirnqfet3rI4cxEOlLHD/9Y2eVqvSgljMRIhaMM
ucfYh8JPZet34KxgFHPe9gYgrlz6L2+WatgbcovsmA6stU7aGbcQb0ZXE1V3IH3jgGQJs1XMKqyW
sKsWL75XobGN0vXXrMUDXI+HZpJlkUHFVuZzUNK2QwxiCcBxb9lh7YgeNN1cfZ/Ltuh1wRuM1U4q
eOsX2QZDP9GQsH1N0iUOW4p0qfWFYUtW3abSbWuIxCajIso/aHZiF/eJDgvmi3EXQmmtcqxbCco/
UC2X3fhQUXuAgEv+PdNA42ydMmk3vKrvzfExbk1Xj2tnpSRWidjxr5lTKqb1WMFQVMf3JVph2mx5
2c58ygT3gROlupqDJAF1yqpGExOKwJn7ZxbYv+ACnrRxHueQ6Vmm3Wso+ppI4B+R3vwrU7lYYz2o
SG9857qluYuS45w5Vf2gJy9rTBh7pzxvaKYui5pu8aP5CyZc/p4nrrzBU3zW4m7caqe/m35/b++c
jXHnR2FUZpWzIYE2DtbyNqUmgq6fT+ff5xZ/aEE/Hmvg5Ijl7KiVD4a2HkOJKkldT7GzFS4BhB7j
OiIeasGhI2CS4mOqUv2LlAXm50WKKYqQg3mKvWUeJT//1jmRh6ayx+TI+LT7k6HYmrud1FTkuPsn
xn77RGRsJnnhzyNez0xXHv63bYPyijspxGEZxpD1ATRGeDvH8b42Rgo7WQb9ejac14Y7G7TBLFD3
QOQs2VEPigsqIEe6jRLIfcoobZjetktU2LjDoAxL6CwuCJvReWp5FBZPSohiLhE1fopvklahX6CE
7Sxt71a95moaVfykTHCfqmGNWtfKts00vWjmbSISyUX9Prftl7kv56lgyVXe1SqK6sSRTKwCP6i3
jFYiTiN+P9Lw0Nd43dI7lUk2GhG5ZTA3L3alNvbdMrOVaF8HLzywWl1vz60tOf9FDItyiv39wprK
ilmmBGtD9l1TYzuRUNaiRqre+XT/sV8Mbt/XZW01IFDHYcMIUZu5cRP00LXKuJ/18aDNg4/BArcS
O7c1c3dSIn97A1GpwWFCFirrKrMOAT2R/HYtDh0m9LdNvFN0OvvIYYJYj0upLLAxaPZsgbg322G2
5cWWHnW7U5zZU7x4J+6oe+r1W9XZLIcNaiQXTRzDbK7VgahJtjb3gRSnjtJQJxK1jPygX2tNmlAz
VpB0HwasQ7Hzh2P6Vu+htgGRl/ygn9JkobiKyEvD+iKp+2a66Zs/28/8oF/SW1G5TPBmTo7qvCvM
F1H2tpOC8oK7KZg6VBVHC15k2cGU9pUEplyK9oiyweHFElpdl1nYWwa06MflUW1O80D0Cr3zsfAj
y0z2j7iEiUGai5qRGw14YA4D1RkCAVRKn7rcYWK/GBMj5fNYbDbOWJPDDDWssmKwYHIJ3q6Mfuyn
HxNndgQwz1vuSrSrUGHkIGKpprYIRYQxs570NDDb117YbWcDgUImhxBdr8xixiaWp2qxy+J/PTVP
TPnAYUHe1urUY4TD0bp9k9zMq6eRE4ME3vDje6qgFijQwAk02izO4olfVG+oQN9tONk+0zzr0EOk
u/tICfGx+G+kAz/IJxVSLssDdmupj16hi7ZkfJpSdHB0rUPS01BOclcJJVwlo2JHvSR9X8VjhPGe
MrKj8ree6X/sKv6ZzBhmedLeWJaW22x6TqXAGAkTRM7xU3uzNZiDzui29PBJrx/ymMhpalk4YFCU
sFImHenAHs6n0u2S+xzkJl17qqnWf5a9WxnAAUJU51OlVFiUVfCz5nGIgkmAJsv6OuffjXhnqRSn
ILGdeHXzMZVV9KLAYF5+Woybwszt0HrYxgQqfhwmmHK1aIoMG3Kk7uZJsqPwm7rc5EbvG781RKOe
042DB/SV/nOBBcXnFO2T+Mu2L5vxMsRfnr/mpm6HAblQ6IUTWo9j+DGixq+v2tAkNCxIhoXIcD4Y
pS4KkYWyRR2ehP5mXE8hNWdImODbL61W0bAmMGGKn/LwuV7uWurqcXXVz17w7Zd6OERjy97jJ0W0
56Rw9PJFNfdr3aIrzd1elasIcGGLw7KwLpLRXOFOOn1Ej5sa/c6qX/w+f8ep1mrKVfiyJB/RI7ga
viYTm4RaEebixe0Dzd1Lq6VwoQ0P2Xro0pdQ8rajdL2j88IN9m+4sBGirU2UQtiQwOy7N/FRL+HV
GMcNGJ+l74v7H8a3r76tXJjkAM0cwyYyWEMnm9QdgiL4yl6q5B35iCNdQ84LQywdL3xbxKooVNZn
wogx0R7oFU4UsHsbrStFZRuHZ5ki5kpZwVRtYAT3IFIzbddvohe+cABgAWHiOoGBfzV0+pv4r/CJ
yQ2HTkvOmxH+8J2VkxXKksq6N9V1t8Z3UU/UXSh/+I7KvlfMOFyxfeSH6QsU2Q7sJqUEk1vbY/Yf
mJOIvaRycKBGxj/TBUt90+BEy/obXaY+F67WMM6LxEsbao01WgMr9chB9SXZrTvD0+9Mplj+H2g/
qCXi0GGMSiErGZhGTetIaAsA+eKfgQPfT7mEY61HLKtT1bOsEyv5rTvxkyjZ82KbBhqw+/+izEN5
xgHEUMZlb7KSgnqaff07E/oKXTRCxo6Jzi32pE3N9FPZwSFFpoeTHIVYuBAKFXNzSMHXO1OTAde7
Ry7SgwOJrqnrJszhlxbbsw8CPie7yd1xZzkQn1vgGgb4yAc9yjUOOMRCl9aQAUfZvQKZyvpDJRCb
mVgvvs/SitA02LBvlGr8Ems3LZmHxL7i+ytbcBYOswkfhJ0MMdcmUPfJnmniZG5Css8TAeM7LaO5
HOecjaG0uT9UR6O6L6kxlOsVpXMm8PTmWm9E2lIjYl0ONhjDT/0kmFt8SbJzMCa+ha6/QmkqU77Q
wKDMX+iTOZrFNAHrqNI74J5hLUSemrj/9If4MjFkcz0dzua4NM/Aq12KGK10pvikzrdaRRSwqN/n
MnqeGqk3C/w+Jiu9UI53nT7428h3PQf+dQF3+p9vDp0YN224woRWiHa4gqpZ+ZjWwZ8ZYdeXi+vJ
1INqrbVgRNZeW1mxE2svmp+2bbyDOWdPuHMvXxel1iLwF+BI+gD5hrcWWBOT6owEqLiLfOqmsr06
4O//2StJklNRKJBsTfdX2nd2VbwSLl1Hg7NL7F9wEbfSVFq5SmFBarB5aj9Cj22Sen+nc67alEdv
Y7q/fIH/2D+QEPrZoKI2S60tWKjeX30J7UdgeXxsImeWHN2dHclhCvTly3DPKMsGR7tXIB9H7uLr
t9mz29yp2ERxlxkC3GZEOtVDgano/ENoR454Iz8SIaYWkTsPBSPP+yqLGOCmz+gCqfeMjL+9Qf9O
56653T7+h++Cq5XPizBzuFGAxF4oZzjYHaIv7V65KQKj8lTwiUieuKvQU0oA1TvAaJiWKskG5C24
ha0mCI/PE2abpbvVj26SQwGV4/JLa7P7GtWkdz2mZ2Pc+q1hueIFCDtxqB8N+UFPia/Fd7b62QC3
aEoP5ueFwbwcKF9lp3QliIgmzpTYn1jj7/fvlEfXUfJskFswAyMdatXAYGIk+6TIdkWMW1refdjO
RipwHN5DVSeeDBOBq/FQV0ovZUHUwKk84F+BJStfVdWCI/G+0t/UV5XH0bFOybMIvTDZsLcdIuLG
s7iCm1+LRZbo0qo7tR7ExR4cY4QR0ikGoxcwORVGWYaMHyJHm4MKRdnebr1qzyR76EsTsUb8I/FY
a0oVLmyNpj7a5XO47ns9pUqh79yb/s04ie8nVK1QgXItzORH1niH0bVdAkIxtELfkba2V0ni2wqX
1GxBsgRbo6/48xPTpp5vErSKGLWj+ss+9UB2JVNyGtffU7WzixxMSCG+H0sDy6ZBXBYUAk4e24//
Y+TtTJYU3wf31Jsj+8Vfj7ezRQ43MJWsaAPbxpkIfv3SFkt7qT72urOd9e988p/tcHCha93UrIz2
dXro8Zg2BOGnwsHb1nFw8UJ8A9bKbYPbOSnxvYSTUmeV+qZSIP6liKfa+v5Hv893EiaFJcoqo4Ya
pi9d9KWk2l+urItpMbU61ZBlXN6ZfxcbOFvAhxk3DYRhLe1jY3Ufu87ye6UL2jF0t125kus/mWJ/
vzBlFWEp6iMUTg3zLrHcRX0kp/uvLb+JDjgmY2zpssUXEwRdgPC1CXfWu3yfgBY1dU1XOcW3jCd5
2VHRu4YVP9njNlJaZ7k1LV3l9igz1v7bq73L5jQyl5r/u3b0/mSL20JyOCmQyYBv1ffJE+wWHTKo
oSagg5IK2Cxc8a/Qoe6l12q3P1nlNpQyqrmYxfBQiO1G86vbIaic9iNrZYuehUAMbZpn8WqmXKwi
dxgrQitCkAOZUvR/LdPekJ9NimiCiiZfT5gqbTLVCH4li61qtuioDiZtfOHWcCDQhQLuoXnugz9d
RL7KYKmz3kDpqnJZibV+jt+m/rvJNl5mfC2xO6g02RRrPYsXB76Xa8hXG8a+7TETjcyZfcYi1u8m
HytHStZSZrivsiTDG9UotJW7WKrstGNrD4X8JUGLIGZvUHHNb0xlvi0twdsGlqsYdk4XjcMwTaji
dpQR04GNaFndl/RGsR63bRApyU95jkbSoUkeNqZ1V2p3KNjUZOnuypvFT8vEgQnUQnNVS7FMjHI2
2eV3NWYmZLc+kR3/bNNuJQQHJb1YW3KvY6Xyo/IqetWhld2wsVO3cmqwSM8G8KRyswTai8JeJK8f
lKMcpugtaJ6yBI5acmK3w/2sHdE7pqC5pj5Exk4xSjddXrcX8MpB/VNwOUyZInGxzBELWGT7tAhU
iimNAkpevGVVizAxWPaLn9uj5U//i7zo1LjZXvmOUELLnoJmwiO+77tMh1KNC3hUWouNqmtCjrQR
Sc8rueCdYVkbAy4pYLxQPhbNczd93V6Wa18Ql+vCy7fIw1gs8wAbbeRhCneFXP0bO189ufEt0+ml
Otgppzi0qMQe8s01whbpr/HkF9adrAfbTlEm2N8vbjr4gpBzWYGJOfZmNTCHYE4IE9eu8D/FjQML
s9as3mIHCaMlEezO7oI0cyxPejAeZFfcKfvuJrqriCo85RkHHKkxSHInYOf25SchO4ZoEioXwjXK
BocORjeua1/Bs3VtwAQf9Hh66kUCDogzgxdygUCahokZpF0yvqxTY4cSeActV5gIZ4hNyn/1V+ti
yorOlinZyWZgUEpcbx8AG1DOf+fHsmwa4wRH8r0Ru/1xzR09CIPVhToNXttRT+u+jmVQJC7uNM78
UjpUlyzlIlcDWApFKWSWiTFk4Jqy20lpt9/eUNS9nv/0l0COXteghXLlIHxY3dKtM8d0jZPEnuvA
fBeMpN465RaHEws6O0I9Q2C1Aez2q1vsukDw8pveUzAOWmCQ8U8DycFGoYp1M7HET6MvTXZv1P8j
okjsLL5VXG9iXVkjRFGx8z2rMmu71UbSYNBbftLxhJweZooLlQJ4XhZdNMNQV0t4lYcHM5C96BB+
WzBp+33GnHfp/MYk3CUuGhx6ZEIdGrmCZQtLaIoknqWFjrIS6EEFkrtMCI3RTMYAn6qh2cVx6lsT
WBB687fAQxNVXTdESXnbFRfnyDpN66ALJXyRnjPDMZXv2wlxHQTPv8+leFnXi6RY+P0lVh0IO0/z
q1R/bSjOPcoMl9dREhoi7inAwFi2zdrPhtLJxoMxPG+7887X+Nkf9g+5iJeRiarRGvAn3psBayPI
b1gtMnP/g3w4O+l+xd2zLfb3C1vz2vdmWcMpHSScwVCAiZNN3o12vVsDPLV/n/FR6TOyOvL2fuUN
Ayl+Ns2l+Dgq+RpKcHM6VOhlARdG7OvoDj3ODkoPrrCPKnc7siwRtpzl8n2S0tA0jAJFgOpTG+l2
rHzcNkBEky9zDaE85HOGaNYQ3lTk1DfCY6N9bcTGkanWU8IZflZ2LMokjxvYWrtXbfocU/cX6ve5
81AeGnxrLPj9pT/G5b1IEQpfB58fy88T/g5doUpKicXorVMmenn1LZ+JMirlAvv7RXIPkhlPAssw
cYncOQ3tcna3F5xygsOEJc5VS4nghAG231wGL0dlT9SICOUGhwc6BEmWdIARrdtZ5m1Jle+p3+cw
YBClDI/rbCP2j/r4UZuD7SBRv89t9HBMZGiAIJPUxROM54HSgaQWgdvWQqOjINzj369PMtSqLDs2
b4qcOCvfubv9yFe+5zeu1DgR36LkDF56r7hVkDmtF91HTurRFwDSHtfyoI9pZJQmvJLuDMlNn1Wn
wfSt4VTomnRwNni/d287O8ht+BlsgOPIjp1eyOy6w8N8+H07Ed65RJ1NcKW1eprUSG+QyZitqxk9
qW940dE6zZCSqgOqrE3khcLy8mL7Fzmmo9cMDuWC0jmdhlGAvDYPfUiJnV6HfVM1ZV1VLJ0XaBOW
VpRElcH+0Nhi+A2yDbYc3qjpRzHxiBBePzXPtjinBlXPRCtGURmFbM1mdVBoa+xUtzqOHgo0ZE/c
9c17tscjnLk0cifjsp3X4miP1vqUJOJvAcTZBgdwedo0tWDCp8ToDmuxnvC1SRwF7Cd+PfrPJjiM
U/ImVHR2mq2Ztk+n1u5q/clQUHFISKpVtlG2bHF414RNVyrsTjU4U+jV6CKbd6Ff4X9vaU7tW8o1
Dv7mVDWTiWVEFn7Mx/usdJr6NPwO7Squaz8iyE919Y3eK4bIUPxUfP9786r7vnY6lzVWG/eCT2Q6
kXn8OFc4zMrYDMi86Ev3xUCaP1eTXXuTn35g9MnLruxdwuT1iu7ZRw4CsznWCrWFj1AtVqy/+lS0
k8rLxn0evoAKxVs10BJSAnSUnxwoNsIqCVULP4f8EJc33UgEkvp99vcLGFTLrBQRSRRYQUUh39XU
5Od1mD0HjUOIZtLQoMGCViiZP8+JvU6Fp1EM7pQXbBdcepEnTS2CLtydpLtIe5QmqiWIAFa+8xME
MKIUQ8nFDT+nz3i2QOPndK8ExV71c09wFaKRhti1FgcSSpVGVS7DXCWMTj88WOKjON8KGTXb884L
4Xl5OHgQw+4fNOpdsLg7utNkduiyq4tp97flQ+nkAUXi8c4rwr9Gf2kKBS1SNk0Ljt7JaaRA87Vd
7pp79Xnwm2PHvu5a8k1yOw1RaPg5Qfq+DgdFR0CbRdwven6HC83nRZOIs4oyw0FEq5iZqMUwYyXL
EQfjE9iHnxqVgiK2Ku+fIb+0hoKYpGuhUYdsrKw7NVeDVJse4tqw+3C+neX0IK7Qb5Qq4pjc3mUG
r7wWG70MWQ54N6rfpPQgrwQWvVPbOCcGBxZqow+jjMPRZQNU3SkL1DvJacEPgO9lYodRvnCI0Vfg
VG91hLCNBRtaJuCEfto+L6hc4C4VfYehKekNk4pDWu5M4SRORAP39SuzIVmSqUuGKarc9u21uYnF
Nn4rGQcYnj0lwfDK5mTEXe7MRMiuOnQ2xncTCE1j1eGCuouhD/dlMh6VTP0KGWB3O26UU3z7QK9o
bVqGcKrR7Gbx8KCATwHTTTFJB8VLmvj3Kthe+MVtWqmSIxZHXDBlDdN7s92Xim/0j2JIPCxd/2oz
NEVTNUvSVV4zS5FkDL6vCW5JD4xqNTngzoxZLaY1818aZd+J5Nked4yIsWJMODQq18SppX+Abu1e
vGf8tZpu019U1w+TC/e4bBxnWRLqCe6NYLwDvwcjPI0iJ3w2TjKqhNbEGGhcqkBxffl+OMmX1fRS
ysy8hJM1eJSa13WM7S7+UhgU2xXbr7+A7tk7vqQWh6oyWAq8G5zEfJNJUG7UA3vLXW30Tn4u8CgE
5sLIlR+JDXEVqy4scwmqqFo0rjMs9y5rikIn45OIbhpvXdBaK/t9kAf9sP9Do9zFE7U3ZVLmFOWx
gL1oNFAzHA/1Tef+/Ral7Wdq6O86vpwXkoXh4hKXTMkSdjLL1hftLn8raTCOxi7zG3A0yrjTr5+o
p8XrR85FbLkjR1zUDtPUMCoG9V5x5528/7u1VyC1Sajtz+tzNeYkqe2AdZQRUt3pThBg8WrMW2B3
+GUgfdpeQiqe3AGk6aCzWiWYS+vYj0zBVTFNW0Tx7+H1ed04lJk6qwENKvBT/9x5rOZQBJXmMMlq
dM2dKP1vajNwIGNGyyJXPRasiw+ZFUAPZTtqxDbnK3l5bSVquCBqRfZkZUcUVHDeibaZPsvj121T
hCv8FH9Xm3q75nBF04JQ8XBd3P59KuEUDjgi0JCIfQcD7dfoC3tDYQR92ujqtnHA9OfvDKyZ1nkz
KRxmzINUoHsCsTNBXL6kFeiEgm2X2OpugDBftVMMfRXRt46zujsOrdPqD4W5T6ov1uw1xWs3JPa2
PeJwUTh4yM0kgjgkIsjEfmQM0OqdI1U3qviybed6q8tF6Lj7aJ1IYVjVcCxObPQ25OhrSLx+V+Ip
XsLsyeDq/vgiuFR5iEpBDiNUjAAKCYhx3UE8hcad8huURT9lBIcNg95qsVHg96fsvplveplI8esY
ZxoYINA11eB5pcoiH8u4D0t3wNudXeDrce2yF0npP2yvz3VUONvhlqc361abRNx95aYcMc2qOsok
ujmax3AZEJ/jZvC2Db7dBX/N9LNFbmVWq1+7VoXF/Fh8qV09SHZTkLqCN9S2fLc6mN92gUv0qy8V
Um7JzC5usJFhuFnv0vK+Gp0m9gnn2G9sOceBOKh2skHtYQMYoR6g7ohX5fhJvldOdWtrwezlu+Um
BXW+QikPXE/4H2HlC5ViNEaAeFguzRd1vGkpnWvq97lCgzaFtVVjAt6dcwy8Qg9M3G3HjjLAYXpp
jaKaYrLFLUEKmHd/FT1V62K/sLE4PKsUaMYsjEzAgoqcy93wE+5grvHAROKWnd4RCPvOIXVeEebw
xbUPsSo7scGKCLvVZzzqmaMfVfttGNTPHapyTMWPpf+FOTlNukJg5lI0PGUHkmWKSG2LQ4pB7McS
rP6ozUSzDYVMR1BNO2zx3oOe35topkoAV6vSxjl8HE7UrYAJ+AkJNzmTF2EapL+ZfOsgk53vVOA4
XNCmqmxAqg8N5uixjtHwSYlLvHMGnl3hUKEbik5vRyyNfpKD5sMSO4xWvAh0MJrouSN/rfb/5ft/
G/BMkUX4IiMq3FnWbIXZuPg0Jc4i7KX8j44pky8/poteTWqO2OVz+lpXy6vRKLfpWKfEZmLJ9f7W
hfjrz65gyC4eSoMlQ9HZcvctCQ+GKNiiTjAhbOeCyc+mD2ndWE2NkFnyB2PCg3D7eRvlrteIf6Q1
Sls/e4I51XkeGAjJgTq5Xen9Ldii2iNI7iaXDZH8boXr3wQ0+fn0bGqledGs0k3WwgDXbHjM9B7T
kUX8iXCPHQNbC8WhxNwK6GQv4B5TA5d8jPDtDeh+Yi7RpVpprq6VKcuyrimWAuIKLpJoAkZzGgBp
7XYi3jYroySy7jqEX5jgFmuYS0szdJhQMGOU35eYEWtc7cEKCnQiQK41IKJHucRhuNXVFaINe+2r
Nbw9c8+7trCnGkP1rB5ipbblUi1pV4H9wkluyfRaF/MenYquacSS3a6RYxXGfWpoN7PZ4ONgaFy9
NonJespTDt27pAbNLKu5RvN4aqr+Dm3WRGHrKvxd+MXhuoImCHyyIZhFbd0lHSbDy/apsxJne9Gu
frldmOHAXVzbQp8nmGGsC0yycPLjHf3QQwSMn1AZ8qhqkwIBK3VvMF5043nbDSJa/EDKPBSKMIjI
glH+MCf+mnX2EhHoQNngULxdxAkc3mxFVuW4ZvkpsxI7yanGFGrb8mMpk7CGtVrgcx00SnkF2WPG
n8MYk531gSkrCKTiEbU67O8XRy0eRBawjsCzWX2sRz+piRoisUd5HopVEAqtZB9NhfxcxZE9Q03J
mB5M8cWCkGlbEUBEucNBgij2VR2nCGAPkddYFvc4eoltc72Gf943OocAoxD3TZPDBpuBUTHGHh2i
AHKSQYMCDtVtcP3YvbDGgYEIlSGrYR9m81c2LQrqi87pb7LJAR8FeG7aQFZ2ze7PthSHDBB4r+NC
g4dqk7jmKNpGGvlDmHnbZiQiOfgxlanE4LwGqnN8mkHIVHwAifLkrUd2w+wjezz0IFX+UI02VFTR
TE2RA1ALyQ+xWDFG57QI5jtvfmVCjJjteNECqBJjbi4n0oaAEIODkCiN6qZiD4Orsc8MPzS/gKdv
O55E8vPjKn1stGiYBhJKamJL4kOXuNsGrl5mz7nICxkkkSLh5oWSWBObrtUabr5+zcvhYzNQpLDk
2rBwXuBSXfQr2IqQ9osjHzAm4DEtduHlTfbNl/bbflFrw6FG1IijMRVYm3LVvVrvbdEqTkJMHbjU
+nDAUeGjQxBXmKlC816GZBJazokso+CCH0SBFrqpdOyWPh3CB9YWM36UP40RJOUZP8Co2qA2/PZn
0ePQYgjHedIkuFWUnT22T41114lf/8gGr1Ng5LMVTewADnPLWbrYNbLdkL1uG7n+XHrOb16iIBw1
JVUHWIn3Kt4xbAx2v8mCMa2O28WXvP4UeuSDF9v5v3x5XFjlkEGCoGIyyEj11m2PitsEa2SXO0YO
xQZROypFiCzku18lQ1ILnMRI9vCUy14nEhdkYjPx3B6DloeSMiOI1nIvT4PTm5ObUMVYygkOHhR0
JStzCCeSGZpGCjo3e6od+fpD5MW6cKjQpVXTCTIc6VETLSbdbaG53gwnIXkczP9Ny83YfI6AtFXj
bechAbMmhxMouchVxDZUtJhPsax6bZx9kJcV1bGaQD4y5bnrxaqt/9xsW7xk9/f6d8ZarHkjm3CU
nPFz7OVB8te2f9Q11+QQQwYZ99/7rPnemQ6YgOzuFLqhz5hCE5upXlItCdd0DU3rvJh8ldkS0zZV
O8R0yoe7LLVscxlQk4FoaSVXTpJMdrqoPhTjXdPU3W1/ryerpuuyhnE6je9TmBvQRfVjDvCylKCS
9UNcUEXu65vubILDkEmfjEqGuKbbzn457CYovlEafJQJ5ecTObGSUg9FeKHNT3X1uSlGW8oJmKci
xf5+cepPSV805cKGjNTHwvQUmaiks8T6FWrPYeJgw9LnIoxGXGD+/uTNAiV464YmdtX1DXw2wyFH
K+WSFCkIVVZX30T04StQxsa4dNCp1Fs/w4ItjzisMKZctxIZERulOohqhw02RcqDKa1+lywEMFHL
w4EFtEgkFZpiODpywxeN/qbSqESm/OGhoZ2HKWcZIIvZQy2n95aS3xiy6mqhbKdWRyQE4dEvvQVJ
3EeiCHNR/S2RMMZORIzYNHxDQT2VYDKK2WuriWeHz2N/zGNiz7yDpj+yje8pyOS8jvMEPmh2PNpF
ySTD0RuU7ENjB1VrJ/FNZxvQSJMcFpRqn0yhhgQ3nlafsRYXjuFYL5O7ohswcik2S2qVOFhozDZr
MoV5WN/N3bGMiYIb9fscLBhGVkkTa/tQ5echOQqDux0v6vc5PJDEBO80I/791vxx6g61+KfrwaGA
jAuC1rGeqdB4e6GpwKA61o7yAAVr0BQMtv6y7dE732fnpOOgQJ3zeNR1ZEC6z26ZXKLhKYHkMMIz
ml+UtMahQlnoSjta8C8+Dh77qgm/6bFd7FHjOQw2+WhD7FpeIiDXRNGoOzgnlJ+0+tCtLViSiWsy
kRMqe4+4OOriOQeNSQ8bdf+axABtnUhqygnuSjBGgxj/n7TraHJbZ7a/iFXMJLaMkiYnpw3LvraZ
c+avfwfj71kyRlbfa3vjharY00Cj0ehwzrhAQN8/zpMnsxuzDC5bAXGdiqQAQPcyLaWACAw+7rfy
g2HKbj2DxOe6yK5i/WvaUBVJatX47yerBiw/CWhVkFjLxrhf8wI55aEiLgXK3EQ8P7tN50ZSICX6
FH/mFdxpl7zvvfQ+Q36cDE3PbxSTGdrsTWaL0XC0jnqv8tGSKcA2+b0bSU4OhsjXmlpQYVi1CLXn
yztHyBTD4QXkKFs2QWahm44Ufxyz68J8uizjfMOM/VMxcSLMMNXNrngYZDjjdwM3hQIGFtTgmavd
DD5ehV/xfgvmHQXG8ZskyFGwYPqxtHVKHWOUQA050Oi272ynxvBCFLAQV30W0PO/1IIKN+IqZ/Zc
8nFjs5S/ySo6w9QXpftGrOh58z8qJpi/vI4yiDhwkWR7FGCNANkCFy2rbrlvB6Cm1QHteymRXPGT
EzfFSTOofAYY4FKPy6C7klHtLqvF74q3MexRK+F6lBbg7OC1DTvJXqzxZpSu9fFaijBrYOA1OBHB
OaWQcFcO3TQmbIM0zXpJpA8D9U7if+0lbYSbcZEGqWwyWEIJgjlL+0fOvbb9YKWLc3nVfpM9Py6b
cCkCjl7NZj4Bx4H7OtWpeo93+qbhFg7Odpg92YuuNt96lxz+LCD7f9FMbNCwZiYlsQEdrfFQxTdK
TFjE5dPExO4Mtemnehnx/XHb633m6NNetyh+18uGAETbXy17A0AQTyHBB2E0q75LYuICPt8989P/
MbEnY9bZiDZEaAGY5b31hBGqUPdrbJDtpS7wxOVAOnTkGP1l+2Nin0bVAKZDt+B1m9HYGb0VqvF0
j3Ky2/0JERmSKkczEHwDylLSClhluKPk0dI/DRpR0PjNRXwUIHiGZKv7DsVjmPhBT9wYWFgcNyor
vdkrfGCLecSR4l7692eXyaJvWPWolfjQ9HqoC4fLS79ptxy3tAYk5rqrv1wWeD6AOuon+AqplKcl
5hdVtjcCDpHagVGYDjEoSxc8RV3YkjLqMIl1Lhxj+ly2hKkTAl6zbyeXRD8l2jBKEKDx3IMBgI2h
CS4vFWHWr9naExHt1OvxylFVABITrvm+YsyXtW82xUp6+TJiryZ5Imfqt6ToKmyJMhQADRlr5rAc
z9rGuE3kzJv79mrKV2L9KOWE6CGSJ+Ac8DPLqgk8awfFAqZyCfKBP4tsfxrca+R0oh14GjRWptCO
sc+peTtpihsrHzQ77NK7XhqcqJqdosudNv6oaOHlHaSMRPAWs64MVs9TVbEVNPmupSAPqO8LzqKL
tMrMeAjGtts1vVI3qrGTXwgXvIM4LGgk+dKhXIygea+6iavsgCvPcbBRp0kOVA2eMgnBNbSd2tpp
zW+n9Ebqr7rsoQUbtAJWpcu7QgTLTMSSV02J1XrPfSzaGfjwHEuDCBcU60DAUnqYualcqgZFXY3i
iKC1dJPVJfyU3U2e4g05wliQvjhozHUGEFDzPEIcKMS8LKWrmIlfm7aTtv8Xq4LyOrsDxn1Q3Gou
b/SbHSpTRgQyqhBjaNViKAvHOjIae6dh9LJQ4kOvDQ6xicTFJaJzaUB9YXiII+P8bvY5IwbGjgPO
OQj+HrRsU06S34MXToLKj+KJGylA11i3fNy9NQCzbYaTfGUat+D2dnBCKN2Ic60KfsNQWWIj38QN
1AIz9efeTf1eRxzARy6q0hke6SCKuJjFwcBuSZba5GloPeTvf3vPh+fKwNr/5b4JAUfPlrjuF8jp
vLZwhj3PpGqPWzgieO9c+X3kXxZIbZzgVTZZb7Lcgp2oGLCPxmcr8mVzD36biWzuIbylyOvbdLWC
zu7XbZt9S3U41yFIqxOEvaCXX1wqj0Jc3GIqP4/jPO8HLOW26r7WMI9p8yGJmdMtm2sYNaAYVvfy
ahKWKWb3LcUuLTB94karoFb5WSmIAJi4BMTUvpTHVROjXO8N/V4b93V+myefR4oig/LG4pRgC/zw
OZlwnKvU0b9vQJMMwCgbmqAv2fzltlZxxxmoI1hfL6/fb0rsP8MRcXjQKG10WwxYQH7MjKthl4P7
sHM6DKVTLuvsXjHV0HTdlG3VEE5ameXdqPG5t7S5rdKAaUQId/6tciJAOFoGprNzxvi8IHLU8U7Z
Dbtox11U59Lgb+crMCfShJB+HvX/tWLNhy3IwcfKXB1zWjbu7H8DPHr2HjuKE5t4G0OL4PN5hWQY
3c0M+wZktjLRK0oJEVLi7aR0slFjBTP2OU/2y+KX0stliyOsQMSWL3s0V8QJOhvlyq/LO216vvx9
SgUhkG+0RlmiAiqk7EoZbuvyOh2JIIZSgf9+cvdOUzFrOl8lq75jgKAuwr9Tgat48n3J7NOs7vD9
2Lbvc3vx47YKu3EirnVKDSFa1yp7AVU2tyj9/Yw51OHjZTWo74vnPR6rUu3w/XKrw6pP9oae7v5O
hHDimQ6SuJZPCGMu01Seqvwvd1o441m+IlpPoULc6t4sTd6UdsFlFQh7FTtwWWGlqb1BhS66k+SD
orh5/nenWuyy7dlaSRk/cunI7uy2BDy2cVWqi39ZE8ojig22tVxIkYVWLYSJsz/tLTxmESPKHzCc
6yR+9Y0i1aGWTjjqeAtOmYS0tdfLu6W/lSfXVAkDo+4UseFWYa0GXFFYwOCVn3nuUL6vr2dvQFBP
j9OQKyic/LjpSy3h9hZ94o+I9MCx7jk4Db9TZkz//uWOCS4gQedjk5tYQRllGiMovMQzHnWQ9/b7
4lCEVKPl+Q0zGGCyNGCbi++IDryfqOsiIM2yT1IbVmXi2FQp42zAxo4yBJXqODFlScIStpgxtRc3
X8COYQRmRwSG51+yJ4IE9yZFcrU2PHOogd8zUPHia66AAA7ccdl5Gq+od+x5b3rUS3B1GD5CRZT3
l2nL2jiDuX4pGTl3fPbFcKKT4O9Go14mTDrzE4xGFt7FIvmtN3xfPV7YoqqEhDmI74VaBxqYWUNa
Xd+a6W0yXNfUINf5+PaokfhAaHFVo977qhHHCQI4/JW6L/e8J8MgLgtKHb64J9e2klv5kHAcjpUB
IcAb2i85BbjEN/nNq/9EG8HjycYSzaYObfJtdCy9dLYsMGbLTeKdlr4ozSPhH3i8d0meEOkgbf0/
sKwE+Tad59sAdG+gY0++oh6PhH2LqCLxKul1wzPkcpy4AyAXLdu7rA3hGTTBMzRSLAPgnF8XaJKQ
xvtZezS1b7P6clkMZQaCX9CjCqF6iz0yLSOQtjzQ+pd0IGyN8j6a4A6Uedz0KsZy2Tdok+9AKAem
6n0L7iS5dgwAbMck/wC1Q4JzwFxcP2Y1RCaj5hqWgU5H4gVHSBC7ftRNiTZNww7ZCQutofGK9e82
R+z52eYqW0reL5MOj/oamuyzRIG3E2amC26gS6eizw1kDEb7KVI/2kqQteDmkYj7hzAzsfNnqNZe
6QyYWWleGW3YxDfGRAQ/lAi+XScOrVO2Vlo4+0PXPLD1S4wZO+UvteB/wokIRV4su8whYu6vo2mP
SrZsB5fPI2VUwrE3TV0fphVbbm1XkfHYUrPk1CoJ533N8jFJV2xEpz8a9m7hQY3tXNbh/JDA0fHr
wnHfNsmOmhlKrAc8/2XXCtYXHHhPelk/oGG/ueWAdyTCL7V0womf0B6n2xpU48kh/aD6QEv0EH3w
7Kjil0HxkpN5dH48Llw5IqJmg67WtjUhc/iAEKTDWDR7BDP84Fe3yo28M/aXV5ZQUQTWXLteX+YG
C6ts90p6F0Xh5e9Tjlrk4Bxa4KbL/DrIUufHsGrmAWPnanEZBoo7t3K1j5dFEgYpghsoWman5WvT
lzK4WxfKmJAZ4z9pnjwapMi9ydqiRvkI69a3t6nxSPoeKnATiTerWo8MiR+r1o8whL3tttXTMeI7
75MD+6OxyhNtBB8xpUlhKgXc0AL0BDBHDDfjGLLo299tjOApIqsbUpmXX6P4huUflqn2NZPqd6cM
WvAUcaSu/cwbkfvifRO9jzTiUvjNi/jnQ8QQnEJvT12h81bwAbfaAUVYh48rNRgc9lQ0E1IdIYQ+
Yt5TqYZOybk+BniOzEM/UQeUr/oFhyOiF6iTtW12CX0QqqE+YfxT3r6OlPto6tPcaHSSR+CdLH7l
pwFF5UnECmIydIqUOZk3KLdM1ufcaB77dpAcEz0Bo9YRihJuQUQ2wJCooZo8YqwR/k76XVZGzp/1
Ix0Pksl38+Q+l5cuBQ4OFNLi6Eqzuw9bKhF6UGvG9TwRsUz61m4ZRIx17Wb652z7IhuqsxRfLp9W
ygOZglPozamVRp6/tLPeflTNcvF1S3n3CsBjb+NORRzs9Zy0SltBuhiv7ed0RPs/8WcQF6LJ7fdE
38SsrHngnT2t4VSgxogfIq+4ajpHfYXZr99flnfeTBhwT3XZ1pmIdFZyzByrGXBfJWrQoFiYR2OQ
Az3m78QIhsJAeYhUPcRYm+natXI1m1bYG8OfeaujOoK1KMCtjm1l5B2A5urwe4T5iwuyMZ5RA/Dy
n+3WUZ5gNDPGHGuDcYbA8qvU3uR1Bwit2oHHr1GRygavWTYnkiUXKHsRCaZ93laO0gVbGaexqbQF
2m6K1+1H9OrFYXptKw6mLD3JMx8vb+L5o3gUJ9w142ZVer2CczEvYsCSj05mP8JVB1NLRBu/iaKO
koRLR1YMFmloBfOkqwqpiAppnMYOeo89GC5iqG9q7KgEntfFg4B5E/nXc1cYhq3aESxUA2phIn+t
4jGoKVib3ziZ/ykGKULFrSuqgs0r7GVQXhn9MjThlIWbgiSrC6neg/N36VEYN58TVyINaa0unLEV
fTA3yZyEy6oT55oSIWSoWBsrki1BhGK/qMVHvSB2hfq+4DfGzsq0oofJZWnkyvnkpuvXy0b9m7fW
cZUEl8GkKIu2EhvP27Hsg+kWXq87ttd69vjaOtHdGB8jKvdKKSY4jqrO5TxesHAbDq32NFMY0aSl
Cb5BYSvKuzPUKq6H/fjC0TzmgMOroXeHOq4X/RCsWnAMva7LU1JBVle4PeL30s88tFxrrhzwdigq
RqSOquAd1pjN4wByCQyWpE4ZHdiyJ5kqif1502CbqrbeWJBhrnuzD2z2+bLZvTaivY1Df5rd6/6d
HM5RKcbN5Nyyeqj9M7+zwe7gRffDlXynoalAcytQiju35jVv0JvCJkxah1pHSkfBP6R9r1US9w/F
Fsia4ZiSRLiH37wejloK/iGSGnXt+DKmq/OKvn1Q96vigGc+aMKI5OfghnZpUbnGJ4uapa3UGiCo
8mobfDr16KRq4hZrWLOnTAlyiwprSP0E5zEYUa1aMSzfvPnRg1LJTv+BA4l0N+0VBZtDihO8xgoo
RptxX6V/0u6afX0ow+pq6hxwLIMfkCrYUPYhuBDbkvthkLF5SRU0GCjLNMI8iIP8OnBzsl0Irest
5qsXz6WDlnl3WPZGSuTOKS0Eb7HNdtaVE7QwQN5Qxk5WEUeZEPCmtXZgfQw4Z/6iHG+qYrheGuoc
EQslttEaHbydyh0sS4xrtoEEzWz/GZSSCmcpVQSPsDA0xsst4q7Om2o8PyIbfFhZoN5vD8XmJ7cK
r6NReNSUcoKPqNc20yS+fmn8EE/PeX+zzESlgTo4Yv9sGklJVMxwDPG7yeOFzsRrdslnjjwmeX/G
7sV+ej2x8F3PVbLJKfcKn8qr3l/9xK1zB22fzJFukp16xe6p1ML5lsITmYJr0MrUBosPZGqdrz8g
agZfCfOBbJSBPepdDTSqzMk9BnzSyxcZdwIXXK4qOAmlUE1tQEuhp/VtkMnXaTwFwxpGzXOjEyeZ
MhQhzEjzoip1/og04S5i6571kaeSgBjUGRD8hTYWnTEqMBVDOsQZXlP+5QUjvi+WwRfd0uwWsIme
mexK6WCQtn6+ivvT+sQa+FjUTaFxZ8EjP8XJ0OWB2eZg3Ks7ErKJ2BKxX1bbQHoiKzi7wwdeb0fg
Zzv5TfZlvZ8D3uLffRvfxwrlpiipgsdYW10awHnAq6EKcwYgQt3yx2/uzvdWAbpNNLPs6LDz4vPX
kMXe2XWNu6rkYeda+ZH6lFYvavKxpWgwKPPgup/cif1gGEbawAWz6LPZPJgU1hVxXsWyuNoPy2KZ
WLtKYu7CwqL/Pq2VI9vg8Hy8bOn8pFxwDZrgGkotnfuIG2I5fK4x42R2ozNMn+US9R19RuR+o7Lg
skjKMgQXYQ5sLEf+vl63u3rez/mn7I9GcY+OVhP8wwT0H23jUVGMJ059PRjEa4pQQayKb+tU5S3D
qqGZ0jfRWWdkrhY9/dU6iYVxjQHyfeZxOUqY2YRsSnKl/RHgxnGhxMo4sqlxabf8zq1vZ/sKyDzE
1fOb/rmfnk4siq+AhZ2aDUsFcFaME/VOgkkV24t2a+0s7zSkVKi2lTM+AMPXePupmq1qmlg9UFQL
nHb8dA7y4C7zu94EWWhzp1TE6BslRwjEgEUHmM9sxtGZNqdew0KTnaLC9Pf+P9vBL/oIntTAgOC4
8USb1u6j0RuWO4nq8jgXe/0ig3u8E482rmXe2SVkGM38PC2gWFWXl4jJjtlGYdItTmu28NtzaAJU
fKnmYOtm77Kab7MhSGMD911WwD+u6qoYpRijlEdoHUZP0yZbniwB86PR/T5NnKaybsyx+AjQuMeh
iL1GKoOkyYk81huvK8gX/FJbxdMcD63udon6tK4Y9rDbQNa3u3xinqnPhBt88w5+FQdoE1PTZZmJ
ZjqkRl+kbMRSp+/V+l56ZpvuYxgv0Dbdq8DIcXl539xZXJyJBiekSC3LZIJLZJgEnbYJUBWT8Zgp
n6fl+fL337jEX77/hi13U+1UWTkUhoUGAdhQ9NRQr8S3voTLsDRTk1WQU+riSI6iL3ZsxrCQH72x
OWjCQPUXLC4fQ2OeSnj5s0t2Io7/fnIoEjMq1yiBOBMYl6qROx2FsXV20U4k8N9PJBgMuG5WWkGh
7kvagtbTCFqUkS7vzNvDLSwbd2SnUoxstosCUtRQCXjDtP28YX5/9gCjExbUO5jcJSGkiJQ0U1sJ
3FOzqwT14w94Av2J9yh2ofaRfMlx//dLCPOqniWje1lm6hvWknSRRuvVKubDAujxbsBrmIELiMFx
4TmV+NQFc9YuQLshq4qtKYopHCUl6td+GwvdbYrJrbPeG9P/Oh7AVTpKECcQyi6eJnksdXcd4r2c
Lm7fzU41ExcLoYc4hLClmG8D+AFK61n9cVK228Wmrv+zPvVEEeGOBCHZNEwzFGmr4aWNrhVj+2fo
Z08CdnoSLYRLfZuwFdZNuCoHCT02RgNxUoLOHtVt3MKtr2agZfMyY3MV73mqNvNKV376gXJJ2cb5
w3aiseA0OnuSjBno/vxPKNaAs3XWIXOldRfdoeT3B9Oygs6CDzHnZap0HTrXK9L6/w9+pBhOfc3p
SPOAelC+iXteBYKkxVYMkxnik6GTAALRcg2T6BAvD2Zpu/E/BTKDl93Wees8ihGu40iKI0WZIUbP
3svACqoJY/nNTh0FCMd4XUCnZHSvbtEOFa8A0sh6x3kMyyDyy//aVfnrookvBsuoWyWpIGyZ3ytb
7iyq7uTJTLh6Ys3EJ8OyleZWy7AFCzxe1TbrzsIGkkeHkiIcatnS5WWzIKXsHBk+d/U5OYF2q7RB
em2FnCQ2UYjdIoxOfEZ0XdbmRYb1U0brbimtfWNst9uneKA2ijILXTjAcZd3eWPz8+RP3uLhuXKw
94Nj3o28zY14Q5yXxmRbkRVZN9W39AQt6HJGhE1xAY/F53279ww8msPnf/M0OitOlRUFl4tqKpqI
Q572bTSqw6a7xpN84FA+ETIyqKECXhoQlVTx6mwocCpO8E3qnJdGxMUle3YXHRQM5PZBeb25Gm+H
96jps3OGeSqOG9FJoGNJUSPL5qq7QzQ4kgSA8o64mM8F7acShNiGtVVXSDMkqNnTaNjOPH02bb81
VnDIZiG4IokDfS5APJUnOMF6MvUpHyGvllqnT29YDYI5quH23CV9KkRwhBIAjPtuxS4pquTOko6H
T4RZjxul2EXZh//u1U9kiRiLyqYsjcwVAh7m1PqaROSfCRMQ4RVlu9jWtcf3V+U5z8OVvfzd3y/4
PjWZ7TZm+H6uoqZ9nVIIN8SGi71eVV1ZeYcXoDvkE4g5r6Oi96Lx62UlKDfABB+36UayjRhXcUfe
T8EvP29xomfO5jDdUKfyvEq6AV43/LNE4NA0ySTT6iFMz4vbeECPSCVfDaP8R0flKEY4/GO+rnY6
Kgg1bf1BHTRMYRU7qxqfibWj1BFcQNnmLC4LFdS6T6urgRMPA1iZW2VuvLfCAZOGaExcPbYjxJ57
5aiyBWQ5huKD8upqT33bPMyJZCEzU30AffmzsQNO+ycTc6GcAit++kPXfZQnmEhtDlk7S7Pupt+b
veSgRlE5jV+944OvXUi36fHvia+4U/34sp/ot6TJNCgF9BvBjNzp/b0uR4SFvG1ZQxB2KkMwkUbW
Wr2LISO5BnvFD+BB+zmfHf21U7oGVdVG+KO3rUuCTMFcqjkqNptBpvrQo7+iCDoQnCdB6iKBNsd8
Qf0ubK8oiixqOYWLYzCaTjdi+KnO+lJtN9hHwh7PH4OjfQiXhqZu7Vzn0Gt9GBC3QCdPnp3GcrSb
/HoOeCfsvOvLP3iynuygWMfXwMvRjCmk1vW9kj30WXBZLWLZxCJ+AkKdJEvwfbN8ytY7ckSMW9gF
KxehrwAuzAAjgW1pGttti12sPsnKhj7ikrB1vr+XBAkv4Rgd+oakQZEZGYR8vFayFmnUr1Z0K6HM
Lc3Pl9eN0ouv68npnfMqsSYbVpap+R4djVcTG4JOk4JKJSzgNzHlT8MTC/fmmjTTyjUDvsRDt6+C
2rXRfT342uHf0O5SFiH4DLvumKKNEKeO11P5PeqJJCO1coJ/yMtG7WP+fU3+rjLfTu5ndrfWxKoR
p1UV3EFf5OpUVpAypZkrm5WbGn5PzflTQgSX0GupVXQajKAtvy31bqi+VjNxDRIixMJ8X6eZha5/
PKMVMIBuAMFlgzPE3y5bMyVF6ACO4gy+U+eKqLbTZS9Zpvh/rYoQSeZjjGw8nuiuYX4BOQpoKnQg
a+be36ki+AE0bBljzqUsqIJl8u2CItVmBpeFEGdErLonYx7PbcmF9NLosMW+182csOC3zTO/XqTi
NDqQlqKkT+A6+eRjjix2d6/sSgA8lQBfwoOy9CrdycL4/WXdiPMp1uJLy+4qtYduGWrx2hhO0z+R
Yjo51QzMz/kFhy1m1eLCnuqGxyZb51lm5aylpxmHIYdqXUGtJRFMiqPqNe+tb00IM2/kw48YNgo6
nwPsoUYbUE2KVOAl1uNNPdm6qoE8cMgZThRyPi2lc62XEZ0gXTjvzNghu60IqxRTboss4dXBI2bE
XRzEU/OQf/DlPXuo92gqQ7BHcS8TtiKm3/Raz6di5XtY3c0K2hpkZ6ie1r+8MsSifZV1yRTJEINO
WmfRB7x1vzbAnEzKd5dtn1pBwXmAnR0dedwmcUPd2Rl7sXpqjJpwtWK2LTW3TDG4ZWzSJ1ULzBip
+ez5shpUDC6+QK0sKZSMJx2iySv5xBYmJDPv2zfpXbeiL/ff9L+/5Vb71V3p3FZOIqJJTba1jKBY
dc3zo9NuC1nIQZdIuEx+UVzwHLoQQcxlCcSqCtrFP/q3gT9y25VOutcDdWfQXYzUlgmxhLJ2RqXq
0Mxw2B06tq9aYLfbmEoDCFPkVD8o76kGVMqF6EJwMVTA6u4kSFUt116wiT9G30Hq2ZTOCA6LdV+F
EpGeJQ60OPmuL0rUlvxiW9HnU7AXJuNlX30dV0LO2d4HVQHVicL4f6Kgbp1KqUIeDqMZq695sa9r
IIm3wmzXhLVFvA3OHusTYUJ4YyxZ2g0tMhh5H1j9bUQNBJ1dtZPvC5FNkyfK2jZQxrBR2a5CNQUD
l507dUXdY2dN/0SS4KDSJR2S1YIk+WEtQ15r46XfKd1zc2jIziJq4fjvJ2e6UgZtq3os3Dxqwdqb
T0Nq+Zd91dnDdaIR//1EhGqkurR20KhZbpXUbzUQrureZRmUGoJr0tZqq9IVMsx5HwNDlepupfZf
cEjj+HNX1sqr1ie5ul5myUnzl7/TQ3BExlouQN+EHvnwmIPRQyVqduefmiebIficaDQTw+ankncy
KF7qTzsbiAdGmKB1lXn/GYuNXxlHceJc/TxB4ARqU7eIi0NUl07H7FBTPvzVqol9R4ZRrCgqQIrR
eEvyrKDT87KA8yZsq8yyUR1WRUT4rJGXKel0lAd1XOYmqHjaL7b2n3mjXxfrKEXYfCZPSjJNkJKv
S+Go8jQ71ko1Tf3GAo5SBAtYitEe80jD67zz+aT3ttP3Wu+wG1BfOA2QQv4zI/qvaokJrk3NqrlD
75NbF7uNLW5ZPkw2VVU6+9ZQfmolZrm2IStVvAlhaEv8JUtkZ0G5c1oSZ9WnR8N6f9keqEUUk16J
aUq6igFEHCMOachpy8297i0uJy5ne6r5l5Qn3ApF36ZbV0Jem7js6XWkDZ1iWRny+kYXYpT3y2UN
CYsXJ1eWOU1bdYXArr7L9Xu5vVkTovB4vmRzsmfCxZBLctLIfBFzTMfwbpYcpVTtwGetY4+yQm7W
b0LKE2HiDaFX7dTxI2wrtdPmYV08ydE/No5z/TxKB40qqlALKNwYcTewqhwhb0CWQsqeZ+W6oiB8
yRUUPIaksGlYGYRwM9x4yWsXh8D8QcNCEUrBZZM4H/+fLKHgOeQsskEGCc/R9O2+aJ/nJXe0Ufeb
EjXWyfC6GXmEPMwofFzK+sUUmSrXiVHIUDO5tp5eEQeCOFSf5mD1plDy/ujNCyevaeDpUwxbsMvF
Xs1R6mU84ObOKYpnBBau3gA8jMiTnn/EnQgSbLIAwk0jVbiMtzs15HnfJNCRx3xIPHVv3vG3Tp0G
VDn2vNGcSBUsszJZ3ykR1NNvzHVnA/YoC2xvyQ7SjeKru4ToQT7/zDmRJxhpXmaVxnjsXOxjUHqW
IW/RUB5bb0OTq7zrv1jky+rs4TsRKVgqRqmS1eAi54NSuM0/6ERRD/yqs9y59RasbMBPiEZUxs76
mKNYsRPAkudMtVSsrF1+q417ZnwZm0CtW29irsLeyzZJviCf82onEoV3jz0WWWbHUNTSSk+f/bh5
7tYrpUKnlBQuuW9bzB/1hAiHzkbDJ1L5G+Ykoje1zarXHFIlTmhahPpsulv7YpoPhMc5m9Q7ESRc
e0ncYx4KXUbu4MnuBlbJOge3xOAYh+4gD07x32ePeaxyIlB4Dil6XKRobIJmKqbIIuSi/qi391SE
4F2mxIyBFovFa/7hs9vlrkDv5uBYgP32X8fTKarts2+jE50EL5PmmEKYJOhUdy9se8jV2v3LbRI8
SmvG8iBxK5QPIO316taJWwczoCmy2FylevMWqiebOOJM8CqAr5ezboBWbHpiDeBvvsUUltX5C0/F
jAEoW1UGwKlf7bxVVr0yKlx4NQgzjOTTPPsFeCub+2m4V+27eM2ChcKq/I27/ClUfDLly2wxdYXQ
InWUQHJ6V3rkaEKb29yqjuzEJELy+TrEUU/x/VS2zQxSMLyfpJ0Zqr6ymxyAIUb7YWei+dFAAwiw
hr+YFBjJ+Xv9RK7gRxrdWNmy8NNWOdMQVnt+FTFfagN9dDildeJT4DTcFN+EgSciBY/Sa0qd2DlU
bYAI1bbXFYpH1rJLwOGwfL18LM5b6HEjBV+SbLmUNDXfSGXw2/Jp6HN/tF8uC/lNDHGUIriTqBnW
WVO4lOv2c3MP4l0/d5fHAu0foPUKmgNo4X1CJr9VLi2i4FG6QTX7BANPqH1EYRMsSATzPCl/PlKd
Vued11E9wbXY1hQPMzdN4Nc58uZ3oMsjtDl/hx5FCJ4kYkNa8XvGnV4bWaJ9vG/3HRrtqabE8+HB
UZDoTgZo00nQpdBUp9Ru1Pmpl8JM5s5rrZ43Rt3T5y3QNmXDVkwbeYtf/Zep5oZqrRNejcqzVe3X
/lBLHrF6lAzhDAMGrO4SCTNf8bsBT4F9E8R+GkrvxiD7PBWY/uePOar6dt4qjooJp3jrJGmaUF12
kyXzl1UKp5HkyztvFkcZwvFdJqW1WTQgfw0X0ccP4H2amneJ9SxJga15pXxbWyMRWFGLyX8/CawS
OW+tBWUBN0qMqyjZl0p0n0wfiS3jW/L2+B41E45vlBWJsVqQsv7gWo28ahfvTXRM27isybY7arOE
I5wBetnKeMXhNeFkwT7QV9U45Qf7qd/LoOOLfIrG4Dc3y1FF4Uw3bEbLqQkVpavBG/Y5EIVj4IeO
3grojTSggjpKReFkN1ZhF7bGD5p802UfWp1KlXCDvrBl4gsYnaBmtvAtaz4MH/ghW3bFl/rDHMgg
jk/v2j9KE6s/108Ec4jsZVhMAwpZT4MKigYFRIMoSvE+9+EWI28ZyaBILKEI6TAn5mojWwyjVD5O
5VXFKDdPWL0m+IzcwMBZY0IlMNR/4IjP9t560R6K2zaYd1Tem9KG/35ykGdz6dgow3nMxZNt7i3K
4CgDF1tHBmUCtqaK5bI6P9tXKBMVeBnZqYfWETUYQuYpxOP2fOR0NAnBaxSbVkVqjmOMzBkGBHrl
yqwfNPWjWeTUVlGrJ3iMYthWax6xVdrTAITJKtAa3zRcPkTCISZVhDS31I7xP//SCRM8RsaiSI6w
qu6AZLgm3y/aTdwbjtyGl70vpZvgKgw027PNgpypR5NuNrny+P2yBMo2xC4REL1aGVthG/pNcc1b
YVCvcEEac72iFeZfcNQRKok9Ik0HDp4ogWVIu/E7p9GMvG7XZg6Ykhw+xqzNDhUA/OaV9NMaxYYR
C/x/4MXhMq8ypJUq3Cr9DHmbm72TAwBx7NAVSKwrpafgQbQyRnE0hcwVjHXfm2vGgR8O+l4f3LFw
10D25B11exJmKTaTjEYDsEsd5pKgV2ssrrS+9BvZT6nxXEqOEHk0ayc1UgY5zNzVWmAXj2X/oRyp
Jx+1hPzPOPGLmACxbLDlIMDRwJtUfEzt3eVNovQQXIfWqHKh2NDDMrcQ0BLRuKtrzZWKp8tyKEUE
d1HZWmxsKNa5VrL6tSoF9fZHfY7HO1hsD1GTtGkUjqZQ55FjD72byHcxte+UsxDbNAAE0XTRBCny
Q267PLRIkI/aJq8ADH53SB6ocWJi5UQuBHNY5m7iMa6+7ZPkbqU6KIgYWqRCkLS2syoLV28XHWT2
bTOCjEIEO59C15DJVSyGIX1bcOJ1Zg950cCMe38BrTXQX0CWBVJrPg0deyR96lmVjuLEvPJkFvaQ
qhA3jU79vUcyG9jEWZC7tbmLnvjDu7sBwS9Vnji7Uydihedjw5oWgwP/R9qVLNet69ovUpUkqp2q
2437No4nqsRJJKrvu69/iz73Ziu0zuZ9zsgDV2ltkAAIgsACYJebzmMVjrHXloGJKBqvnF7l9hi7
J3rH3c5nrEC5+6Rk26Op6gAd3fQ6ypH+SjwzcemV6ZaH/sF4KdCEUZfeeXPedBsrVM61D1GhUDTx
o7RtvlZaz1AUpzG8yno+DyPaSLbiK/c3DVGTJAxmBiPkgg4J9B07EPcz18iVNJwzL4xUi2rWulCF
Se9o6ryLQ8VyzUL+y2Xj3Dnq72nTdwDKxi/T8qC2ujdSr4pTgUAig7M5tz5qpJS6EUDykTUbTftW
d1GfN2Hsbon39oUKojTRRnHuXaszUlOG14JbeAhnX619U1i0sI2iaybYazRd5mcVDwp4sivmqhQ1
dtoeBO54T5mHH59RuhMKJ8uwWPOsUOZwkz3VvXC4MIfDeYjtUwQENv+VhHOIcjJ0ixKxZAkIG5RH
epRc/ap/YzncaqeAAvKLAJBZyodw/QTIZ8mzeWn1UodQrS+7sp956RN12ZGFjjfQTYpSntv+4bd8
fIZ8yDIiLSj4cIv2Sg6JM5S7Ln6aO8EdS6AQ/KQOex5TaqeQqrBuhtCZjaduEkSxooXjPF2fG7bc
jICQyKXR7yNT8NwrEoHhr1xcuphGj/QwXNwwXNApcSVduhhj0QVYBMP+v4KRpFBZBrvBdS0pj9WI
WvuBHM1EOChqG8dCQxRaVInGt2alo9T2BTOeEfOwKOZvG7dj54H92LVu7F2HOv9CciLR9WZ7k06o
nF/t5nxAlwvMqUMnp7QcU/KphBI5IXAOde6JYqoh4le0ZvRoX0DtAajalVdlZx5B0rgTVR1sG9AJ
j3NCZM77oWEONWyIk46HSu39BU0S6qdK9VaCcZ5oyCIjbdiFKc13kelk8l2tibydYHv4bNy4hFM6
lMAgnYsSEQRki4c4BXW6SnFtOKwGLNsJ26U3UcEAqNmmgudcvo+edENjpwleyyAZq9qIbyzUiYSF
Q1HQdPkPs/l8f97PijDZ/1dmVqn2SOICmAOqdu22dQphRSoL6D548pVYnCU3A7XUhPXSz3ekB1s7
y23Ot3nk6zt2eEwi5uDt1MEKkDOuuND1OSkBmGV4wFoCM0D8fjB+yDfyy+In7BFLkE7dVP4VImds
dKAU0+KBOITxk9ajp2FOjr1KPUXSBCUTm/5qBcXbWTmbaINC5wRRc6+maD2PPWkRnCEiEM7GlqrN
mryEVqjyI7EO/fSy9IL2gfOKZ/FzUSYa0k7RIAdm61wMZb3PehHpjwiCu96kWSiZBVM8ZapdfYgw
L/r5vPWcXyfw0/xpPXUbN+gEYggJ2gVwe480pyACknERCHegYyNIMdXMRJvZpSksJ3fn9uG8JKK1
4vyAWU1TOcaQJLcfIulAC4FGbXeLaLpp6QaSegofYOngxtKbCQCz7pAASYgg+67s1CC5QO+e/xlh
TljctuRpJEsdq+/LypvSugn/31TbrIhoJQu3I4Udjp3FZKmU2I2LxGm7v5SA246mbNS5Znuu25lj
5JVT64ILkHBDmNqtPD+VkHCUWtT0xAfGsDjt5UN56PAqDjv5283nPDLWal5Av4m6OdPF9e7IOLWN
CG91LBIRvQ0yZ/vxvLFRgmXotqWrnPPKSLYkMaPTMVAbp4KmvivB+RV/o60N0oLX86q2fTHSfqPx
oQIegcbQYH16FeoQqTP7LHHTXORSwGjZWOV2+l0Aue0QTpCcX0vUArORWH90YjttA04Q1lZWPhke
vZQVr/fQV4w7kigg3/YQJ1TOqEZkkP95XkOY58jms10KDtHtzNBqKTmzAj2+FCssHWUXDquBV1g9
oCu5WYJZK455NyIVAJo2UaHZv1jCSTLO2KwuzsyZEWjMR0ZGiPqQS/2InmIv8kS6KVpEzujwwIbn
BZa9VuvOWXrjpVb7+/PqIYLgbK0AoW1TzFjFvs9vQNP2Pe1E82JECsiFO1Obo6qZvRS2kfZWx9b3
CgS6+UgF+cntqOq0L1yog4xWQkgEGDhCZ2n3lmQ6KvgbaXB+xbaTTyvF4zwG475Eghy78s9MjXZX
utGTsmNhPsYjibzh5gaZBLx5mmmYiszpwILS5ajCXdSVc4oZfrUTR4L7y+b+rBA4FSBpAidYA6Fp
WmTuLg1MFiDD7J9fNpEcnBbMSNlZ0wQUYn+b9N4xM5Gj21QAkONquqZqIP7jHF2oNzOm92rEnSLv
fWYlwvjxa9Y4TeSkuz6YfOYQpN6fRYcjczX8GQKaXBntARbutPzwY9WQEAKrkC2mKCy3juzJEzMQ
S2c5YtryLgo+w9tMVEvVbNRyyR/mZXZFmEa9neC6PtnPeWc/jxN1zu/XZhXoGoNt6OrEB0NInuRZ
CudzN4AA076o3dINf5iu+sbmuLDqPslbhNexrV1cw3L6blRapSToEXXD1Ol91Y0uyD72TN8q0H5t
3Sgu8ee9ckseBeKyA+nDHq6WlLOCHCTmmK2BJWWkmAQtXOEhu9Cc+pAHkidyiZtxwFpKzhpMi8ZF
lQKNpCDQBWM1Di5pcoiBLogKHeZoKRbVfbNPnhOQ849DEY/yoAKyLW5t61AunY+GnV5+HDuBJ95y
KGvhOAdpYrhkXQxAMprMKYbdYCSY/SvSz80NY7Zu2eiisPgCnrac7dIYCR5z91NAgiKwDsr1dFx8
kMUFIhbTLe9FDNWQ0SFhaAZPYqrmrVXOhU3ciKLoWsrcQjSgYAtBQ9bfRCBq6cj+/2luGS1JF/Y6
cRUwVeutizdR0Yptuak1BKfiYMvNG+TQibs8YMwevFTp4m74Y0KFEFszIT3J1g6t8TglLyo62X0L
keLLDJXBBIR+PWavvAe6oSviodtcQN1CaatsIOFncmidGquxWS1YwN68MpM+ID39xEmprSA4E+qi
fokWMhM36+DdfdrtdMsT+CGRGJzxJHgSNOYcYoSge4BnYBXw7Vfljo6ueRfvUVJyK3o92XK5K7Es
Vvq68vSx0VmpYkGsBA+sivHVnl5Bj9q2v86LJpDM4s7nsp5UM+8hWSnd9phRR/fnv78phoGEAWIA
RTfffe5KDKmz1by3VUQYquE0ihN2j7n5fekEufJNMVYw7P8rmByX4LAo4Hdodkz6Z1XE5SL6PucI
4jihkpHi+63sT/Kxjr+eXybR9zkvUMsE09J0LJMV3srWVTH6f/d9zg5VRbJbq8Lvt0xPUx6S6un8
95n8/DmmrdafM8JFIoTmLb4/KbfgkXBq1Z+S7+cxNmN8DeGcSpATwExyTlczXR3mXodJ9Pr7xFA2
IblMnOnIHnmiQMRluRkPrPGYK10p1ZSQBE1HMsG70uClewyuRbN/iwdtc8eCAYxIErbvbp4GKxG5
+3OUTZkkQxvcGZDlfb9Ld/INm/mKA+6icEVdtJvbhtoFnTVOqRpfvqTHoWGqKdQOJbBSiwe65HLu
PuNhzHcEQrBpnOphCpymFWxsRdRS1Mxf9+3Leb3YdDErAE73aGejKrliAPaX0HDy+qWOdk3yGQsy
bY0oqCbClYIt5UoZ0px2RElBWKAO46U60bshNt3zgmy+emgrDM4LxEmzxEUISfDqId9ZdypGbEbH
4kJFg9fufxuLu+l4VpDc7kTTlOMEAOQS3sjm00gE/l/0fW5zRj2R2snEhSUN52Nad6+ZngmS65st
gOtl405nNKeheVmDDJV83RbPoY43G5yZ/W5MFicMJ78p/Wx4FGzWZiB1Wjm+4IuGxLSWEgrR+srL
P8wIqN89RC7CEGEzjUg1eILxGCx9KP+EjHrkGcfcj47dvo/ACjN68o2KBoNxHwrL8Te9EQY3GSaO
bxNM2n/qPLJPipUluPbJd8iLsiJv+kSuNWNvOLPHiHblUmBl2z5+Bcn0aWVmRK1GtbIAudSxTzCK
tbjW08LF4GZnMio84151be3M+s5Mj2lyd35PNz0J7pQywfkCh8gdMMPQWnnXYZHD1nTq6qlixanJ
4xILSkg2jWKFwx0s1MzNHK2H8CUTigWVX3gcOC/I9tG1QuB2Ti/SdDBkIGCEeLAclgs0hlT+/J/h
S9p1Ixp3vXmSrAC5fRukKG8H1LS5dfM9QSoifE0NQdXKtlC2gcI+1GIpMj+prTSHSjZ0YEh440A3
xbTX76s9tTEzXAH9G2hZP0PEpq0QOe8VlbmhJxMQZ8n2I/Km9rpHfkqfIXLR2aliGzYk4587SJEV
eAeB0mPUntXfS0gsZ7HAEW9a1gqEf+WIcV2nioIEQI3yrxxEpsahLtzBVTBPft73tndeBbcUYg3H
2VJcGfE8DZApTi7DMkjVn5aInEYEwZlRo2eRbRmAsMyHLA96q3NaUR2JCIMzpJkoQ4jOcpwt6G1N
wtKhsR+L0gybzybrxeKsB13IpWaV0DN7z/JcrYu3VfW2hntXA+c9thU81IjEYv9fudk0VQjJZyiD
XN1aYGLKwYYqP/2dBnDRTJK1RdqwpKEC0mTVdotwcG3yibTWeuW4+EWRQBWEgaWsZsn+jvN4lw9s
PBBKas8Ls+l81kCcK5AxnbJJR7ZiO/OmO9TgR6m0q9ZjCexx3ylBJ7gSsl/OX6nWgFxU02ZRLpcs
95ky7SOXmH9OxteQRKCG3p0Xjv32M1B8MxKZcDkc37PK1hd1nlBAiepqClb9iwZnbi8asbV1zOqK
THQdbye4dHB7VptVUmmFhDfOpUB71TVr/lAVN5/uz4u1GTTpqAq0FZTuIozhtHxQkFs1l/h9YhSm
VxzsIPNCTLyWropfs9e5YsrhTbtaIXI6L3XUtqUhQgSvqLeTqezVWHYnwXaJQLj1K42S0DKBWDVY
LpI7K7ms64fzS7cVoaxXjtN2tVCjMo4AkSxBQh/xmHH++9un0WqhOO02IxVMwgkWKkQJP6rFIwzn
bd+kV0aL+z/0N7Oj4IOGn+D4yYZyBNZpqwNc5eGpiT3wo4FmvGWdueI6SpFw/IRDotpk0GegqZXL
yBfAOn3fftXvGFuU7U0CRyFSc5M7B0nXLrSdsFmtnx2qA1iun97GtwJZgzKgQeaKHkoE+sfn3Yve
wBNYxZSD3s+YQVVVARWd7UyHz20YdyJ2E8YToL4F9wDd8hsMgYnotRV7vdzsE5EyCpTd5NxEndXl
FFvYrkR/s8PLuvUEys5yteeE4bzCtCCtk5sAUFB3gfdwJ6XU6TpwEdaObtZuUv9I+m+5KHYR6iHn
KMacLkZmALcLUMnrFSD47S6iS1aAX1yJclfbXv23szU5l1EQHf3vmF8AWiaQYi5G6up1krpZI7v2
/Bku4ZV/Mjn3EbXTXMQa1GNSn9X6pRXVEwiE4bPvRt7Qvrbx/VmeDopU7wsr/yYrZeVl8Sh61RXo
H5/XjOrENgsmTLbcltOLIcrBCGzJ4vwDRdtvWjN7xfRsp5SflqZxBlK5cvqkiNruRAvHxcuy3Q+L
HLGY3Mheu/RbIyWHvFfepHA5nLeq7VUzMbAb7NXICXNWiwKMTDZDxMypehe392Hln/8+U6GPRnv6
Pme0tZYYcVvj+4m5L5U7Pbyfi9u83OnF5FgGJtUZ7nlAkUCctZbVFBZdA0C1yxxMUnK0/hN5B0yy
/r1knInWmpkrWY78Bs1/SeFLKySa2T5mTwCcWS5TlSddzu4xBViEGeU97pny1xm0xe8pc/J3OsAH
rhgSoHS5hBhZMzMvplYQdiJ+HsGu8AUsmL8tzcUIkQr0fXXq4JBJlL9kV+Ezmsb3ySdzQmo1BQTr
OFTtyTFJj/tm69TNQ9LWTi25C7kf66tC/XJe5bZP8t/7pXHW2tR5hDEjWL8kfjKlqy4ykPbyzmNs
e4QTBlvg1VVTb2lsVSwVRezUM4pdTmqvi+4yUX+bSBbOH9CsKiWMGUKI17IRiX1xo1PBrXn7Engy
IH66AobhjYvG7unSfgkY44rkygeWg8UsB0/yhI/1m2unonuZIBtpo+b6z7Wz59zChQIGmxyGA0X1
S7/Tv1tedBld9h5jA88HFMKIrGpbzBUsd2C0RLLsjL2ozBh6gNLU5Uvoxb/6EbMBGG8JxXVecI3f
DlVWkJwmVrpGG1UFZIfht4wirUbxzXLN3Eb1U9QpKBSQ00k1XCqJLkzAnbF730e/7rzBHXzVi4+m
ZzQC376pnCvxOOXUprKVBjbzPGzuB/LUIb9sxm+fMLQVBndgxSM4PlT20LaoxUGyLG/ui199Pz40
wmFom35+BcUdVTRbhrllr0ZDMPs5yiFoshtcxmaH6TqJk4tav0XLxx1cmCIWKbMCPL05ptELeF8M
4/786gl1gju7lBDDNRd2OILTcQAflbKPrvTSr/zyQHBJJF9VkVJsxmWnVXx/11p5xtEe1TY3gGi1
3zrpZkmWXaW/dMV9mXwqtlhBcY5krJWRqhYTDm/l2k1mCOxXsEHv5r0SBTPNEf3L+H5fXOd1UKo/
Y1FBp2i1OA8hV2HayTUgbHoZqkFo/TTsqw6jJMyvAk3YRtJQwqkbaDAwOE1AnYOVliWLKurAQBNf
7R6GixiFljFyR+UcsNevBskjUVXxtrf/jcsnKSrUGLUay/iF3ZOGc8VGah71nMWTQL7NkEY94XDK
YJhFEdH3xOzDEvnGcTq0EE5y0aYYZe+0y1Egol0WYfJHipS0YdjjDjLK+6a9H0tREMW2/0MQtRKK
Uw9MIzKrrGChzEF1EeH60/fBkQ85pgOpYBqqRlewitsqDxIjHbUoBuEnpw0oms8Je9nuvNEHoPNI
e4+C3ogdkWB2P1j3opbjzfJf0EH+xuT8oDkMtKcpMzMUiLAh8eipj1zr0b6Ovw9HOWD+N4qdXhgR
bDv8EzBnElSxIypHEDa8Cnfj1QAuwvLArCD20TPjnV9awcryUX1XoWQsYSH3XF636XcJzA7m3XkI
tlAfteW3PHxUn061lNU9IBILo7gOhvSD6q3jlp4w07lt1CckTvFjUpWqza5EBUrPQ9m6LaplF/fd
s0bs3Xmhtv3WCYozAZpJNolYpJ1K/mL/6PT7fD7SSfHy6fk8kmiHuPgJ6QTMa2+Yp4rBVkZem/K6
GvbnMUQLx37D6khRbFtBazMwWkxcba/LonWqaQ6WT83tWBkVH9RLdYbZBeyiPwSTx/qwclxVvDxz
xxdGQd/v61HQOCuyY43t5Eq2MDJa1MXAjs3YQXtCc6m+j4bLd+SevNJDeSkdG0x5EZnxthM+KQjn
Poa6KuwhAqxkjhcYffGo9+Nf2i7nKNpc6fuandLlkDtjclt2iqMMAuvdznif/CBPiDVOkdpMrFCj
e9PuWDlMeZVekesZ/YhBsk+O9uMs4izYrDJaqQnPiaWPckktFh+iVB/NTN1QepPqhYW169RjKt/H
y97S/s6ieZ6sGQUIaEGHarYd8VXaHCo/lndt72SYZ3/e3AQmzdf6YDJPZ1gSoCYMCihLX82nXSiq
BfyXIPu3Buqc41BKQiaCmRr/lHAwGoHEdDDAW3MMh7VamrorYucTCcb5EdLrRkyYA86ty1r/TpJd
Z/84v3aC00Rnrmxlzs2QSCAaA4RZWO4YoSUsVO87cwyaInZNG8/eqqjjcdPXExk0EzqeUE2+MwGT
HaQlk8Ct0lCQYEem19DuydL0I00xH0rqDucl3La4FR4nYjvIyix1wGuPGNTBZtgjcrzVU0d76L1/
mmRF71qb3moFyTlJEPbGpj6CpSZRvWi4siRBNmfzgFl9n/OGlZ1kSjrg+ybVd2W873CWtZqKJF8g
WDzRZnFOsTNR02sqWLy6cdLMwUuCD6bAYJQc9aCgJ7ZxShDVIHjbidroN5X/JCN/xUx7Ow+zGjKO
TeMie7W3R82zLVFCQLCU7+25KwPIQ81Y+gkwBvohcf9LyIAHOz8yBFG+CIcLprLK7GUFE6LcRirB
f4j6uRJYF3Z2f37HRDhcJNWiY6HXZuBM7eiAYtatLIx4ANtB+/U8kGh/OH/YKZMxJSETaFFcZXw2
qJfi9ew8yL8Yr6bJpmZZROYfbKXFrAcNY78R4Rh3SoB3wNRLrzD3+6AYDsogMMgLxd/nQbclO2Fy
kqGhYSGtAcla9dEu9nT6koq0YdtBnCA4z95KIfh9Joilo+lXuqej4LlEJALTkpVWx7ZJlrEGr1Rs
PpW2O3UhSm/e/m6ZOCeXD2WWGRlkqJYYb4vWNfJQXm+KOIJEonC+rh7Uea4miCLbDzKuVOrXUFRt
I9oNzsmRctY7swVEW/2whouy9/9qpfgn2aolkZVhFJ1rT40T6U6UyE5tB+dBlM2jnPzWKf4tlqWh
J3uBFIgsMTntZnqZ4aujI2KiXepGl5oUkCNrx/hk7dAKmnNuCZ10bWZOtJ+oq0WpYxSlIwmJJ7dj
sBUO59yKoQxjU2HO+smOfAVELgloxewnLfInv0P1jYgxYfv4O60p5wrMmMShFgKwSi+l4Uupe5h0
BEqUIBK9dAt0kG/SiCW9j3FRhI6Az7156MPdefXYPhdOknAeAQRRdLYxTs/trJvG2Nl0X4ZXVDTI
WGCsFucTCmvRxobAdUbx1WihW1f39FgQ/IgwOIdQUoIXRwq/k3eX9vw2Zq95KriliRaLcwhx16km
JYBQ4tcpG9x4tl0Npe6l/u2vdoXvxMBk5CqsSgAtueVSPJ5HU+YloT/bi8g9MBv8kDdCY4dGNAMz
c/m8kdyPcKJdhevtsq/QDxH55rX0bD2EN919s+v3nxHshMZ5BM0Cl4qMWkk3aV5MdPdbv2w9aEXM
Z9tGc0Lh/EEUjWmYMJSSdm5eJ9d2ogjitn/xOScMzgWErdXMowQM9XUKihCk7KwSk7qq5rNOEskT
3fqYcp3bKKb/q7N7LJux0SYAysVtX18ky/ds8krbk5UIZLse7UV1AtsGdZKQcw22KktmTgGYRkGV
X0yFH4vIVLb96AmC8wsNMohlltZ4l1h8Uj9oEjhOx8NUXcXhp6TRFJX1N4GBSeZsVyJRXiPHgrOI
Hmj0EBrfq/D+vHJ/LHrXZHQemmjfV9DDjx7EP7eobGmodgmeWpNLa5furV/sTjQ4maPMvuJ2SC0b
98IXdabMf+jFn6A8J21Sp7LVVwDVHY1N1lH2KLfwl525q651VhDsC6TcBMQrEjrgNVNHZeSfUvZR
1dfSrDfuFPTFjgEah65y88voNt4j4YEOck8A+cGgmYxotdZVGT5K5jsuxyKcszK3Gld7HWcwIqXX
7L6ZxA6a1tXL8lB6417USbqNqZmgYrDRp8yfWVO/dEs4h40rtz+y6rpUBNrywbzeZTp9nzuvxrKb
YmPE95P2EA6HsTvSWZCV3RQBTAVoVcUkQdB3/rlT4MkOaadj2dplv3S/RvVJsC/sAx90bwXAuXMU
PGeNTdi+QA8KL74xfXb7Vxh3iqgDbEsYA7PQUTliGgaIiv4URk7w/KdlE57j7UO17JtRcDRt7cf6
+wx/5V/TfLYyW8H3qREo81vYXhmNIET5eGhgz9cY7DesMOpSquyeMhkeBu+fahs2NG9x2dA8cdm2
SCTOgydTmZkkHBt3LJ/1+sEwnrTl+3kV+HAqcRJxHtxUI7A6WIDQMEq4RXN340s7dS/q5xCuHGct
dhm1KIzDynUvg8d8jnWwfYrxYTJGa8lCPNHKcT7OrPvM1iPAzSgFH9loSLkDX7rkn189kVj8FTCf
hlEpmNKhttDa0b38Ez35GIIRG870HLlpIFxIgWT8dXDCeKhBQjTuLm9s/Hm9y76EgenKN3NAfFby
1SSOiHdAhMm5CWWZM1SLAzNtehz1rqXHXkFFEdmH6PxPVbR4B0FtvOExlOg5uUVx3kV0l7tsMHn1
nFyjtAyyEYf8EOzglgtcmbTFuQ2jCJV8tt8NYDjIP8ud6U4uCB0emivRVMqPJWVMQsJq58D0SWQ+
hkHle69j8CaLL+g13ddoeNQ87Y1RK9riUr3NXTuh8ZnWsFnsHMyHDXJs6fV/nuZ39RW6tD3F1Z9S
LxJr56aTX2FyJ9YwmlKDgdbwWMdEBSVrj6a0MJB+YvjIC8vJ64f8Uz55BckppzR2eN/rAak8sI6q
Ar0tpi8fdNDAsjBeFK+JVpXT0mnsywwD7Rs3VIhrqnd6EWjS4JzXStEyckpJo7gs4wIgUn3XR/f9
ILg1bpraas2YkKtzLFWzWLFrfF+tyI+xsZwyrAJFrx3a1YIY5uMr5Z9K//7yvMKqRy0ZJamH0h9I
kKNilGJQqrofhRSI2854JRV3lk20oVI9QhP+21wCzoUwYOMddFSh4H1ZIJpoFbkzLZc7NTGYK+6U
y1z2c3I/FbtEEsQ1Il3gjjItTucJY3zYXv2Ul9tqEnx/89az8koq6xVabRBIB6JkSKEM8aXsMoKP
oXCSAAypF9Uv7aUBzZx8UenuX2k4H9qa2WRNjQWtiKWbeHgahA3MzA750HYtFecWjCEvm7zDsumo
nVwuFbADov9nx3QBz5HCQgaBW1A5t2BJRqfWLeCy5BUcDbG2o7WAUUp0fKicV5iqNA1Dpt/Moatu
7Nao/wPp/SFD3bUlqJ/8cLX/02z5ERZD3IWS2kAr2qR0K7C9FmZ+6CvLaevkoi9T0enP9uPDfoGT
zQKDKXi5+ETpaKvoai81hO/P4d37pZTg4g1mQC1I/OxKVGOzuV8rOGbbK6VXy1QBgQmBG48aJxsT
J4puRxHjwLZHWqFwHklvSiscU6CQG2tHLuMbDNnGQCo1AHnS/zKSXSQV55HeuSnBgcg0xNjRBUmt
xDNuzSd6kIPmOvOrp9BVRSQYm5piIDVDiKLhrs2pfjVFdWhmyCfMrn2jlM7wiP5BjBU13RaBhuyl
ATv7u93nwqkVMGcPQz3ZVUQNZuLz/D5u1vLCvYSm1g6co6IkxvbagnPGVi28WfIeSyt7qpJ6gbfv
XtLuRtbvDRGn27/oywmDc1pNr2R6NQNDvlN3xpHNTtMObUDgtjKMtRd2HWyeLcYJj9s6vaZdZ+TA
M+5Gv/iBDMBDc2G62sPi6m6Nss1OPINz0zGvMLldm2RzMmIdVyblxrYdNoQz/akeOr/KPS2Q/4du
ZJGQbGNXpj4qWlRVJgBl4yKpjq1oSI1w1zhfMuVDtJTxjEsgOkUWNlI3cvA461oOuhqvip2o21kk
EOdVtNAqFrPDruWGp8Rf2rQWhJ8fn+eZ81/tEedH0FYqjQ3ondx5RmLAOhKvdlEY9aX6pfxCjhBs
/kKedpFacGFOB+pUUnUydgl86f1u2KeXrF8cP8HZ64fzwce2fCYrp0c65+MkRryZ5ZasA2x5044I
Dhz23tg544vl2CBpF7f7b4aKto6Eq2wyUE4HqyEs+nRMWzefZU9pc6/sbK8FLXz8KBBtcx1XSJwy
JqMMCr0QSMbrjLEIbEKTgSvYcmRzEWjwKa+4guN0sUKIpRh5ggfpaAmMtt2P8eiROHsRiLUZHqxw
OI0sKnBZpybEKpVddyhuJH9UHP0uuc4fMbstEBdXitaR00da9WkntQww9y0wJmB020V42c376Z2f
CBMmqt15GTcPmJOIfLNF1KAiZpmAqGm5O+kgdbJd1bo/D7LpO1Yg3AU9x3BYbewBMlQ3vX0jvFlu
B6krAO4Ik6UFYkgAKGxQYv5DWa09dmDELPxUqH5s2z9EjSs0tosr314NbRG2M9AkM3XK8WphpP7W
1zC/Gfqb2hTR7r6H8efw2PKu8MIhGuIwylrQIr2McFS5H8fOoflS6y7qBw6NP4C2OD7qXnwo3OQo
efGV8uP8Dm4fNyuZOV+SDosmmQtkJoqj7f4ZfRV/VxHzgKuE0e7Z1BNAilSTcyqdXCjD0MHKEwzY
umF3xOIB1BeJ3yGv033DyXcVeSKCI2ZhH9fa0lAfphOCfpY/17rOJWsZqrx1qXyYpmezuhq0w7S4
ykCdRJadUjTVWATIbe4EVsjC7gGog1lrGZG/ksDxhxFmpmo68fhtoscm0X3B2m4fDScxue0cqsLs
ixyoozuCEiP1J3QwgjFlR12ULurHzG+eMlcU+m3v6AmV21G8+uQFSYDatAejfq1R+iJ6XWLLdW7/
+KMhAodTlLHlLL9a5m6KAsHKiWTgzoSsmaJcQ+CAuCsEU7nlEsxUtn08Pc9vKIl6xn3HNW9FZens
Z58TizsYljgk2pTDBXRRHBhhcigLJRjqPjCGKaByIshvCoTkW4/QpWYX+sQ8jv69Lxen137Q/3fz
DAv3QBz8H0vja0i0UslqLQNGbb8Y0Zuh/Wiy//cEUQ6DPxfA9azrFjAM2+gPEo01b2wGEQvLxz4W
wJgy6Dds/FVlvj+9mNXRjgbaIoxU3dZJ/eUiR3NY+Mgy0O/hJLvSVKKC1i2lWMNy0pn5qM4gB4Kv
Ug7K8GVuA6PHcqq/8Lbvnlf7LbNaQ3FuURtbUEfF8MUqgp5K+dqmgjzTlsatATg3aGejVEw2ZNHr
Ox0txtL0Gk2iMfVbXm8Nwn7E6iBVrImoOluwUT7UihnkYNC0czylSiJWlo+TmDiV4FwdmJinMVOg
EuhJYCc2u8hIrxmKK8TV7aLN4XxeTpHFkhNglT3x9Yjch10o2J7Ny8t66Ti3Z3dhpVkMAxNlD91B
05zIB6vRMyMqi14q1xZezkQawbk8xYibdiFAjKu7OvPt5a6YDue1WgDBP1ZVGY20JIQ+mN1hwYW2
sW5tEX+haOX4poAur2UjftdslhPG8FV6DEcM/QGt5Zt8CbJWTxalAEVycY6hrTNqqDWsdcYoN9DX
eWTpHTq0zvnlE+jde8y4MifDGpSYytihGU1uabqb81KAIBKE8wp60lp4hwAClVCG3JTDLboELnJb
FQ1PFniG9+eKlSjtyApBJQC1bepjfNOetrmr9vPLJIloC0WnBf82VWmYd1owL6Tt4h+g/LvTCre4
aD0Lb7KyA0ayR/I47kXVx9tLyVqmcT7JhO/mD4kygYIGOgFSZ7dQrjti+oNost72ifQbhL9NSoVe
ZFGHZYzayKfkKEmKI0EHi8Krzcfz2vcv63gC426Vc1ykC4kgEX1m1R1ZUCYXhvfla/RDdVLPvv1l
RE4r6n/c1vkTKGdaqDOr0LUMCTGT9TInalAvmi8QjB2mfLCHVrb/bhVftNTEjZFbPQSzI6+6ZMlK
NrIrOsTf4nvdTXxRece28p/wOCtr6zEf5RR4dV/0vgFCjhsbdXPHMB3HXRSHX8/Lt6mJBC17mgk+
emS8/jyFpSjRw3pEUJa25FLKk2BSouOUloKQZfPKul5G9jtWNj3qC2pI2AFSKJ4MAko2GVS5lw/K
jj6izU34NLApFxvChHZEDS9K3IGld0tFI0xjcivzJgMBV1Yc81gU823v1W8QPjLv2yY0UdOEiHZa
0FicOrm0Q6bZ6VLV+8Q2ncTh4/Mwacs6bICUgfGr7m86zA5vyvvzINvmdBKHM6d5STp1AWc6eovu
c3AYinoINjND5koKLnCNC4Nkw/tF9xjmO0aJMf6U/OleaZww9vLAFIQUmw/ba0DOmJLIhk6yBIJ2
JwMt9XMNPMyOgWzUHLB3qRoxwF6UnxHonsbp+mQXi6xkBW4g+oWt3ydxYP0fade1HLeubL+IVYwg
+Mo0ScmSbFl+YdmyzZwzv/4u6JzjoSDuwd1y+cVVU8WlBhqNRofV5OXvtorzaMc6mpM0YIKhYTNO
fmIKzcdO7FkbOEd2kJOuH1VYBu2291g6NnBfrGuCiHzuxsLcmkj3OJeWSphpY+hAaxWlc5Y0WOy5
H2uBUKKd4axCnYDoXtaAEsWYp+4W/edOxGkvEOSdQZ370ELZFdzY5EqLngvycHnnBSLwLf+qSqVh
MvB9Q8rsbPpSpolj6orA1xNJwZmCAO3HgTljoQojsdX83goExQXbnrgCMiMVk1gN3D5vLwQJjNvG
uACh+0pTsDJaiK/Ld8bk6bbiEH/e6zf/urmaPQMBpuFCkFWVL75DtKgL2jZEtChCjLjaF9GtbH0u
a0Ehw+atcIbhHzIzJuakuQqXsqu/atIxC/HAwERKUSny5hatYDiPKyq1OVMIpBmn79qS2nVpCZRg
+9JeQXBakI2RKemUQRzr32wOYIQkWf61fuUgCW5EadRNh3UFx6lEpfdyJXVYOK0vvLJ7Idb9OJdu
UH9Sxy+XT5Fo8djvK3eENnFTVikkK+pPi/kAAobL3988pStRuCuAxmO+5Cq+37VfFf02Ke906/Hv
ILgroDP6vEkbrJa67Nvqak4+Jx+JPK4ODN+0sei11raThMKz8g5PysG6KUXNraKN4Ox+G+fh1NdY
qCE1/bju/DAWdayJ1Ioz+nhKpnE9YqHAjuUPleovyJ3bS5zYNV32GBP4/fLGbL+FzpvPl9OlaTr2
fQ+ZooP2EuxYlVaOwkqnvFK/zi6bh2seQl+ULBGoHF+dQqysTsAY3jpU8krMBJ3K+6L4QL3jSiFU
ziD0o1a2SQCMvka1aNzf1Vl4rYE4XEX0+/IqbotjwEGj6G01+CmdcdQYSB7gwdANuxoNx+m4I2Uj
snDbunFG4dRPMpYEZhQo2kN2iBdkXxaQLEpOjRkaqlvPfnlYWNLyThQB2L7/1DMyp5WYTNp1Uglk
NfCKCGHJwgejfO70z9J10HqBXT/Hvijnwz767jF7BuWbFYIy1+KFgfZls2uIhv/o+XUhl1DKCSSZ
ijY7I60PREhNJ9hOvmmhGYJJpjUOYZjA2a8Lu5Jzuxfl77atyZ9F5VnFUzNAAp1tZ1cfB3LSRN2O
Iim4G2rR6ijEPA28Ko17zdjR6UkbvMt6/w/W4ywDdzVFOkGjaAAMsLKkP9rfLE7Z3EY+qG6DPX3o
vkT74hi6IqJH0dIx0Vc3otzWkRG/Xr7SN2UYHavKBIdtGwFBBoKBi9Tin0VzBKoEY7SQTmgidxlC
pw8sgeu1/cJUzxjcpajXcpSHJjDYeMz8XnHbX+E163bIX6KjqL/wH/yjMxqzLqs1S+YhqjqGtijq
bNca+piq3isl0xvJtFfDxeua6lkzW2fJ5mO3FK5aBU951Dxe1hnRynJWLCFdT5Ic93RTGE6XjzsF
1Qh/B8GZKz3EmYXpbxxreVKWQyFqEtg+WX+Wkn82KcqylEqF70epDK6ok0o/J5loIJxow/jH0yzV
PTEUbJhxuzQuvs9G1Vco6BkjV2psNuYl/3F54UQqyfOl9dnQTAUBZnII9+WRkZqOuFYYLWbhiOra
RMvIGah2VlKtYy2ptfFVsnxKby1h0p194/0lct4qpo0rrZ8Tq++SjrW9gs/CHXfTqdo33ljaYAu6
BjesK+JpfXVdLiFytqmIe3WMJyDGs/zV7CZXypVHgyr+krQ2pabXWssdePe/R3K308xoN1fxrpXq
Q2ZKLu0tXyOGi5npdhuqp0mPT61lOUss4gjdDjdhoL2OHnXF1F7Vb7UyZtFkxcAcv9qjnyYMq7oD
j4lf/Gj9vkfNmOq26Hc+CHnKWYz23fKsYLkNCadloMOI41+2oEIdLKcJOg+pml9mWLpG3fhxKV+n
JSaFT9MHahPMFTS3M7OMQJSlA7qee9sqrrPkK8beCi6OTaVegXBGXWrVpY4XgCjBdUS+zwZaK6X7
y8d004SuMDhTPmUBWCYIMKb0WzL6uSHintq2PSsEzkhTUoflyB5T+q4mNhtCYTnaJ3Y3UXQ2zntR
Xeamr7fC4yy2PI9LkCxQxgxdV4U/7LUdyuKFgXZFgMO/dtBjY6U9U4Hua3FQv5RHRAofda/+LDkv
2s6At2fjqqd2dITqi1ZVsG38o0dZsjycGXgcKLcBkqv9HAhUfNtTPy8k/+hpDEnJwgEL2X0tv6f3
rKMC7JDhVecN32s/dsNbUfRApCt8L5EaJmGcpvCWldvqCvQqO6yletu7i4cL0hO9RbYXEQ351CSY
f8f75n0CThelQcqpk61HLa4Q8Gu+XD5e20f4DKG+vTOUkqhVnqFikSLhE/6OqhMVFQiLpOCuvtCa
itAikMI0MDzUaPYtmKQ+IsWfZBnPmyFbTQPGekCEyXTXVI3XRYuXNSJK3PeEXyxQuUrKcaG9Gc0n
UtkhNjqCIcNNcoccQSh3Wva509kWxrATu/kyuwkiCeKiy811xEhxQwZdh6rzQR86V0m7GHh/JNJ1
SO7qScBgx6z1u9tq9X3ODpqKNWWJhe+DN8ZVo0OkIRC7eIkUuZd3a/s6XiFxFrDBK6q3Spyi/phd
Wbf1fX1cTinKdOUecyFYF8PHyvzNMyZvDecw6pqeQjplmq5zCXQu4+ymMvGIOgmCMdsbBeJ/tC+g
qYDvlxvCsEgmdqbK7n4JTouyv7x+m98HzY5OdAToMWHg7ZkN6qUtlhFprFz51iJiPgQi673tG68g
uJsd1Yxgp41LmIVr9cjYNLKnwVnQMZbjQhTS3mz6SSs07o7vcrWkPYFA2RVcSDs9koO2S0B480Ek
XaOqZqFZjC9czkvVqGoDW1NcBTvjNOxfehdtJXtRaPMfFtCkCtXgb6p8sWOp1UoX9RBJR0+E+iv0
LHS4xj9Zt3PoygIfadOI0zMYZ8TTJlB6KcduFYaKOVAFprBOdj2KKpmYAXhnIFYwvCE3SiTQBsik
9Qpm9n1q4u+VdDKazJGqe6qJiunYX/0ODtQ6BuNPw3QNzkrIcqiqgVyzJZy9yGF5Tvlu9HW/2VkH
RWD8tjfsjMYX5RjyJMU5+oTBH0OOeCg45r35jSKpytgbRVU5myd4BcbdI5M+G4FlVgiuS+gzupH7
35ctxKbrt/o+pxDM/oDA83XpulfqGLZs/w/qmM0rw2KUXAjtEFAHv7VE3aKYJJ2heGDlUo7p9+Ru
xDxR/WA6EYhB5BdN8lhUXdReurV8VEaOUlUJ1cGX9RY27WMtHDSIR4oTGg+UXBStEgDw4VgzVY0g
awCg3BaHkdionsIBlia0PS+O5tEn0KjtLm/Z1hleycT7eiGGMY0Ig+DS0B6J/jTroZ0UAjuxtV1r
DE4trMBAEXwMjKBuXKV51FDNuSSDK2ePfycMZykspUfYiOlfWN7U2mkqf5J/TUQIV4zKaGqmqq5q
Ml94Y6mlUk4xi0tlPlFPpkgHtozd+vvcWs106pJsQXSolmQnrogdzbcq2JZb8zpBC0gs4hXZfFqs
Abk1M4J2qUwWvYl/FwfFlZ6WPetUJb3DauNBCONc3qNtHT8vIPt9FRMhda4aagAB9fSXvtwk8a/L
32eXNm++1/JwXkpTE1q0PeRp6OeM/mqM2c2Ho2Ieuo9kQ9dInLMCV6iScgmSyComSWJ6cj04vfzj
sjibteprFM5JKVDk1YPQlbW0j55yxQi5BsSORhCmiOzbJjHLGotzxUO5X+aFKXdCXiZQx+b7DNdR
qbmRtsvw5ojctu5Ez+mtS2MNylnVCoybVd1DQDajKPjSpmi91dyxtkv0O2HigjPdxK703NhEQizx
L9WRjzMXNSFpVgJ9Cel9UrRgGzcFEm6b2D8azweZOy1KimnAqhaYqpxrfkIqJ9EeBHoi0Hs+rFwU
xVTFLVD06+xKUdzgE0ht7WUf/Fx284tpoG9MQ/eTmBJ627oztllVISix5fYvtqSqohJTGunYRr8T
EC8UJsr1JcHB3jYcf3D4MpqiLdBGzTICA/2WStfU+CZYQWZa31uOMwDnHaF3DGwqCgBG8FZ0h+Yh
cJn3rHjFp1iod/9gd89onKGPKw2ukgk0xkbDqFvy1JbwnO/d/koD26Iw78AM+SXxOEMfjpVqTgsA
wcgKVoLWLlGfCkDWvaxci7Nhov3iDL1RmDHuMCZgNaC64klrRBUOm6lRinqA/6re64N/dZcs0/9U
QgVZhezVx/5aeaKufLA+MZbw9rbaEWSV7cuKsn3Szqic3e+sNp4jDYLNE5qNbVOusgMlprnPrbC1
bBXR9dyhWS6Lcm6bvoFBDMbtbFGDcFfBKA1zHgQUcW+N2EamOM3oD/Nesm6k9CbOU8FNvRkvoWAa
Ndm7lWC469urupnKKkakHW+T2lWPyF8wi5J+Nj1zN1+NGaOtAX+AyCMV6Q0n5aKZGah4sbwtuTGV
Zzq+XN6+ba1RDE0mCqoqQFDzVqyhb4pBl7GMrRcX3uRqV8aPCEddve0ozkLn6E/j/oOvFqoazEZS
A5E0DjcZpyQ3G8SmGSlI83O8RtURht1jYG19CL5SP/KsO/lkCF6Ym9qqWqjklw0Q/PLhu6SWtYq0
CHqZdVRjRkjstDT+opGfDQr7jXkUwG2G/+kKj/Mhij5Z/luG6EBn2j3GKD3VDjOl8WH+KvvKF7ia
bnAru/qTqL5786YF6bn6GmTBC+3tzo5xn0Vo2MYKK79VdVdhErZpCApVN6+7FQYnX5NaiWUyjAmH
sDH2ZO6cetwtw6NATTevoxUQpy6xqvehWgPIfFh8RuspOcouumFeuXis5/Z1dEbj4xAkWppR6YCW
kL11OxwSF0RiCYZTktSfvNz9WJYBr+j/bZbJXbclqeZiYn6fWt2oeNhWvmABNw3JCoC7YTGoVDN6
Zi6nW1OxMTZ8cUFn5BO3y1z9tnxU3WoXiaivRKDcLTuUaqKM7P2WHUAVEIJlc7xhpGypo3wqD23r
JkdRmawIkv2+ugXrMZbLlm2dgeeB7Ezq8+WFFJwqk/2++n41TrU8pfi+lPh96heLN7SioNtWKHat
DNydWk1TXkb/WTY1s5HfumGjmtPn/0cPyPa5sgg4tEE9TlXuAJe0MayswP2SXMm/6VE5DXb0Iz1o
Tn8r70UFdv9wrs5o3CmWY6tVc8q0/FOj4gI1wWGbOo23QMrHBrxColgz++A7N0//A6ixlV7t1qyo
k5SjNwjt7ixRmO5Ymjc5figlCTfkf8uoccd3QKc+uJmAMzqk8VkfHD1o3yZHxjyYHStIE7ld22p4
BuSOsxVbetMzv6AyD4bsWvJRTgQmQwTBHd56oUpDB2xWkD7E3W1kPQWKqHhh+7SexeBO61LpcyQ3
7DTFn83mPhN1eYq+z53WVkuILMXITs/VS2bcKvXPy9ZgU7+QYdJRggs/k88CdYpmDbkBfyI5xHvl
FO9GP9rLQkIuEQxnEKQst3KVNRfPR8ZCDt16rVYQqfHmaq2k4TyGdAJtzmtvBkG9gCrJ11EWCJSK
/aXvDiQ1dXibCjJAJrfhxtiEQw8SZKdKKsVHHwpqyuLUOoZRSzAvs8oFbvumEq/wOAWwSrNpJh0K
EJF7jLawh2a21U6UqtvcnxUKtz+0sbIhZb0ztY6YZKpW37Kh8+R8PCy4IAy0qqZ9vjdCUeOjCJfb
sC7oSJ00wJWhFxWqWBovvut2Ik9yO+y2ko+7JbRlomkQAmfwyxtWLVN59QGDp/4fCfbtd5YlU8s0
KFXBA/7WZBtKKkUFq4VeKPUKJQINV2lXSf47WgqnA+cXBp86IEx2ExMhHNPcWaTbZ4V6qwUThoYL
Kew3b8jV38NpbDIkmL9lQHZ29hg/s3xLUbWDKcpe4Hyk2ISuwDh1nZCAMyNmT4Lhs2pejYrAX99U
mNX3OUXtljZW8wrfH/zmoO27/ehLu0Zc9sQU4t0xX+HwikmnWGojhvNVrZ3wpNiRG++6Yxnbw2/r
enSzfXRMHHUXOKL+0s0kIgqoNU1DbgrPWk6BtLEMpjKGiVE/0d10iI/KfXlFUWaVeONJxHa0Wf+0
RuPUo5TbJktYnIx8g1/NmPAWezhZnny7HBmjTiecMfX6SH2/uGcBOSWZjWXKaQSNnEJ3sOz+d4GQ
Erz5xMU8gKts2Y8aygQ0J0UnqlDeTd90tbqcBlVNVeUj6w1LDqwrA33qO5iC3Qc9nBUQp0KT1RWj
wRa2VHW7JjfEBIetJohGC5WFs2yDSUMasyk4nZup4MhtQWPY2SR7rbIIXSI4f5vXkWWaSKVrBkXS
9q1xA9FAYES46xxSRnasjXZvIqhvfrnslbA94BXEklHwAAYNxKv4OU1dhZpQjcBdSPuXOurs1Npb
1u8kEyzeZuXxCocfzaQ02VAprJyHfi5QNGJ9xcPcmZ4Yc0zoBW7ltVfNTRrYrF4l8cQqsmXN1vjc
akZFn2sVawbRd8Oh3nV7Y0dAkSuKwW3DUNk04eYhXMWp/CKnKIzIAWPeGn56bE4zS+SfRN7X5i0L
m/kHh9P4LDDlSGHERf8LgoefQoy5Qvz79CGRQCOuaKjGUiHWWz0kKF/KZ7ZySuyq3fNEbs3gQMPD
XD0bS4CRfCIPafPpZ60QuYOGjcKvJhAx+dUj35EvPgSFjUps13DSh/qHqBxHCMh2dfX0szqznAwG
+Dq7yQ8OuBEGcA4HjLB/b/3UHi8fOmbo3x06xE/xD+FFNPFweHIpx6YVQEvm7DhbgydH9eEyxOZl
YyEjbKCqHC92vqCXxVNVY5CY8dV/s2PGTP503/qyX/v9UyoehrZlsFCjRSwN81h0lXKrSJa41GQa
deA5GBpQ12B8iNOP6ApZduSW1S5Xk42g+0+BoFtO1wqWHxCZmUoxyRZgjR4sqcRpr6OH+W5x6sMc
gYZKeKsxn+Dd5p3FtDhLIrVT1BkhpikaD8idfMnc0rE8tDlmrxTLYsBNZVnhcc93VW+IHCuQr073
qBFzrCQWPHw2bzbkAGGzcK4AxXkJA61quc9MeAm36JXrrirc1fE12uCtHT1hHoJ3ecs2FQXhfKrI
OMjgun+r/r0+ZqjKtnDnlGAmu1Paq2wQhBNFEGxRVyc6weygOJeh/RjQJzsEHXOOmvalozf1Yl+W
Zst/tVBLhbwIHqkWX/YW9EEVRmyEeGF8X/TIluMvsvpLpi9d8VmxBNf1Vg4Gp8sEHyNYJkErzq2d
ZJCubjFR4jUXol3115psB8/zc+tKu9zPrufOLh/6k6jCYWM938By6znBcUAZPWB7c7zS5PYw0wUM
b5XATdjSxDc47O9Y7duUB2C0z4DTuabd4v3Y7XXb3C0oS4tBAHx550RCcZc1MasJfQ8Ay8hvK3pM
mqts/HQZYqsy5I1AnKk3sqSuCNuv5MBy1fFRPbDpYrPQ8xAJw12aGGhrmCE8OLBYuNH4U8luaL4X
CLNh+jRZwc0MQnvVeDdEkZBsiKc56f7DCAriYvqc7lo/+c6Immluf+R9BkAd1xdBuaLO29qwb5Mw
0bKOkedXh343oXC/fJkc1Z8PeFN7l+Xb8IWBRlGnhsegQnlPZ0CkdGwsWPaoRt7WuEP23On6q5A+
XsbZ3KoVDrdVoZHQMZyAU8zSrdobjhHQXZOLbOBWeESTkS5FApOgqt3ibEUQIbKWVOhNL74SvG8V
UPoOnY2Wm9pVZgxUmPCcl9xR5L9tXFiARa02MXQFFLQcrD7FeM90Oryp4tRomj2jEebyAm5u1AqB
s0ZyRYwSDHW4C6MA1N2prQeDWwVXViRIym7u1AqI/b4yR9Eyd0NmASjvk+dGNfcjafbzmO4uyyOC
4QwRStxrfWkB03WHNPilpXsp0gRrJsLgDBENUBwZsl1p86PZqnZe7wewB3xAEE3B9WQoBlL1nAvY
WwomhwYqNkb5LUW7dvKp/vsyxPYVAX5jhPs0dAXI3J50Jk2SpQUGc9ZTEE12T1WJB+QAnolqZ4mY
OtifzLl7uNvPcNzelAO18DwGXDjdjuWvoaFemj0pkm4X0kNoSfbUiDyKzQO0guS2qorSVrISQCKY
6tOgK/H8L8aPbNUKhDNCVj7ky1wChBQ/2+gXsRRHy1vv8maJJOH0QUvJUuaSgoBoBqazFlOgQS75
d4Lw5W0kVsYiMmUUYg+f4/xHnH7r9KcPiIHpJhZBCbNM+Djz1E6apDUQw6yeM/o81R/g30RVDUID
iGKbpsZztMim2rZjjcNp5v4U+UYvShNv3twmAQGMYsIq84HODtFis8wBoO/U4+zpHrgpP2k7DK8E
c3O2E8UMtg/pCo+z0EpqpWikhnbRa8VnaIMdX5k7jHF1s52oQXfzOsB9A4cEleXIrb610laAnmMk
izpnmgsnQ6P68FRan7P03wfk8PU/MHzFa7fEUpYQwOjqcxY919OTPsYCZd4KRQCEgGpTxlNC5UMD
s6rk2dLgNRFdJY+MLFByYmS9x69o5fIRZBQc0C3rpigYpGNZCtSOdxHMMjGmPsbLD+H1nbkf9r1f
3Pw/epu3DIGioPAfiRqTJfTebpGRav+94fRrNpmh8ONPw2lwtB3r2EGG77MwD6Vu2O01Ivt9dXU3
NNPmpTIYdxTTwGmPwT0oUkMUApkoUTE0M5b8JYGnMzEVilwlePHegmW9RBu5wDJW4SmYD8byQ4/u
wCTthlnh1K3Iw9retTMcdwWOJdXzYiEsthOe2l2DYKbiicva2WcuScVdfVaHmebaAKno7GmY26FK
zoCJEJdt6yaIynSQYqY9Unlvly6tlsiSe8TCWnmn6E6rxjbpBG7c5itMIYg0IMqh4ARzLulYyEHQ
5wV7hf1nrO1wxGhuPClF7+RNw7dG4jTBzAOtQxqwQzZLBz/+FaP6s1AW4c/u+NjsRKGUzXNl4nVk
6oi4vesx1pZKVvu27DAJfj/W16GI6XFzd5B8QBc1cgQIJr7dncGSxzaOZ7z4Uh3RJ+x+IutukBUf
qCHXlBUQ545oY17MgTbhTYS0n6t6md/szW+Yf4WBzqErvJ+21o2NtIDKIfen8fbIqudxzsrlNWio
H2PTrjEfMHZAIlE77VXnqCfMHHIua7oIk7NIqTInhloAs5wkO+ntpGkECJvatxaL03OtBInEkgAi
+FzPNiOHDg7znYoUlf/BiWXaGo5T9j4mVpiZ0A5VX67kNrjq5+K6z0NBnEa0cJy5m8miFwnbLNP6
bsRPk5BTWwTAGTplmqm25ADQHhT1qv6uM6LBne7msz9mPnNaxH0MW07Leu34k6WHPZLBWLuh29Xz
UZVegtprNIHnunV+1yjcsaKDEephApSu7/dzSR6jFoQ9o+lfVu33MKqm6zq1NOZKoDT1rZmoMRYE
N8vYO5Ue3+RV+jiOmEFidKKHvwiH0+9iCtKABhM4gIpHsDKN5vcqPFwWZSNx8lYWTqnLXg3zrARG
5w6ughGUoX2v3/V+ZYOPHMnrf08/+haP0+6ETD1ZEqzdWH1Pw8avZZcalUgq5mC9vcvfonAqHuVJ
GpYtpNLh6PXXkT+SqwYZNTbkjLQCT3njvn2Lxik3naauSTAcz0FRb29rddkl9qgP+V6V6vCka5K5
j5qRHI0QPlLRScq1TObm94d2EvNlESTQTDR+vNXKqaDGLOs1tOVhPuY3bPImKy0p0BCIUhZUyD4L
CUe2FfQMyS0zoYkygAGwd5aH7nVCTuSHn+U7+SE+4H2NsG99EnqD751PtthnTG6xpdooExy/Ho4m
Ov+G/nE069DWl34nK+OuqeljUqLD8vLiigTlDItForI0FwiqqqcsKDH32QP1+L/2Dd9KxvzglQ9v
TnquzyYkS5aX0bonli+lomDLRir9DQifPyxHSy8Go2LnXfE1N/HzxNVteB5e7Hede3nZ2F68P4Z/
9ooPaGd6mC5NiWWrhp3c3qbtVa090biwkUYSLN6GM/BWMM4oN1mKGaoKVk/9lH9BYNGTvOwUfQeX
IvogRG9wgT7wD8kirNo5brCKVuAWY76jsp0HZHd59d7f028l4kzzjEJ4Y2RbJYcPRvFCMyLQ6o3n
91sEzmTUsdm0uLZgjDFBEFPPUKVpM6KbFq2F6EMVkxqyG+uSQnAGQ1GsrGkIFCIcXQp/LfTCz21i
M/KWwO7RhydKcghF5MxFMSaYx5hBxMadPZYTyB39AL4vV/EaXG8iliKRYnCGAuEoFF6azFAsO9Q0
7SVyU2qKQDGEus5ZigY8S0o9QCgNC4jKg8hXLLdHA07mTTjMtkjd/8FL+O9BRlCQ6xaIwz5O2giA
SJhLqPVhzGLJD7X3WPsFqx9Mals4AYspwz8qC0C5KEoTyklp6QDtFmMAs0FzTLPEp7PuDy0CDZcP
28WNAxhnPqwKtaxqio2jGCmCPKmTdN/kVsROfVkdAcMOyMrGT32nxXMFmRQtOvTN7EqptrNa3Usq
yZfG5Ri3z/JsXKeytJ9R0REq0aeulQTGctOyGIjgGCAMI3gRvv0rhp7oct+1PeZZuBO2LhtkAcKm
5V8h8LarGhVz6oFQSfVnOpPS1vrKHWno0xx+UdIIQr4iiThLFtc1NQzQtIJh3Mnix1yUxBR9nzNc
JGjDnCr4vjaeIJctRT8/oH+rBePsVF/RiFolFqw0vtYYA68oj+38chlj03VaYXDGqcxzzNGMgdEb
J23wE9xYbX6Na9ORoiddFrWwbB6pFRxnpSzwkUwhxZqFkxujBSS90kQcpoJt4essraHSMiNqcA8n
QWVn4EHJZOE8C4Eu89GTSdPwUbb3c/KUWr+lHo+KaHZM052JKjBDIoE4M5TLyCfGPQTSYn8cKztQ
RFETwa7w+Wp1TGlkMGl0tBjWn9WxAUObqCdcBMLEXJm5gCqM6xdiGNb1MPjgz3UnKrmX1XnbmJ4V
jC/kasrWxCxiJgpyo+DBj2zq5gbmJShO4RW7ULYH0TWxeSetIDk70PWKVY4mBAtz1UFz+FEuuodo
pHaTLf8+1QfvbIXFmQQrLsxhlIE118gwm8hhe1IgTMGINI4zCnWeRmk3AWXwNR9Tyf2K+hX6N67I
a0HoeNLTa2HRxLYHs5KNsw1hPg+jylDz2fvPaFUZ/KEPql8gr536ogpigZB827LSY8TuHAJuAhVY
mtu68v2yLooAOF+lbKo2iluYVnne9fE3oxVN0dx+uJ1XzOQsQ9qRAUORmDYcp9eIMdIToZ0eXv1Y
0fUtEodzEKRcjwhpAZYatpXfpfT58nIJ7APf7GYaIDAbDJzcuvDQuWSX+fUUfbmMIdIxviF51syu
m9l113qKn+/rXe4s97qtHVVX3neiCgORNTI50xAg+DimKVOBHd2xRFVpejFycPKVui/g79nzTiAg
24V3DvJKJTgDgcRpNmsYofL6fGNvm/I631WnzsOjd9c/6feX8URKwVmKqMjHDpNVeidQj0P7W8bw
qL8D4IzCBGI7BaVOvZOZC06R9hCmzf4yhMB+89R5Uz6bKV2g2ET+VPWRrYK7MWo8A9NiLgOxtb+w
N3w/SxQbZktmyNJFud3oiROhYb1KjkvtZ3N8uAz2D6puoI4PzyTd5MvftZnmTTsWMOKYTfhFsiOn
RJ50SPYyDGrsS/5lvO3je4bjbFFYJnHWGYi1xPVNmE5wuvd5JJol9w8H6ozCGaGRdeCjxgHXu+mY
va0fNbfcgZYhPgQPrJvFOLQCZsVtDT8jst9XbguZUPAcFJAL0cSm/V0Fvy6vm+j7bF1X3++jvFDT
BRKR+KAmN3rs/d33OROUz3FhSJj/6rTLbVjcSuVf7jtncCSMC9CkDt+vzL1lXFPre6MLkteiJeKM
TGJ2Y6HK2IIsuM2WawRa/26JOBujNOaArA2+b1q3ibpHt+zl74uOIk+ssGA8E7jlARAdFp9xEy+m
Ta5YYxRoI0J7FhjlbYP2R2V5foWmyunUBNiSMZ/tlp4ymfozmpbo9CHjfAbizrwiq9JI2GlUUXGN
iVpEMwUIIlG4857MaWRWTLuCONotSeNJ6Yu+NPtxKP5Oj/kClnRc1AFMIggKjqd+/DRVX5R/P/KJ
Oe/n5eKOel0Yw6wEOY5KHiZ2SM2XUFWcVBFlc9l33t8zZxy2qCuT0irS1Bks7N1Ux7CS/VQ6dUUn
WC+hUnMHvzIaGtUTtqaGt87MsHGjPsg+c6QSR8TILxKJMwGWlWs0YCKF2icZz9OIuEn/ePmYCswM
P+dZ0sxQbhNgmOEu068NUScE+xvfbwsl4END1wp69t9uS6426aB3uP7L4mdFrosqd4PmoZK+EhR8
5MXHjM4fOD6rMxdZUNQN4FoQlREn85XQrjwW5Jb35s/e+cjindG4x05QxyGRWZA7MVEmNQ5XYyQ/
XYb4B407Y3DmxpgjSTEsBEpBBezrIDiOXPWOkXuwqL0ojLTRO8BO6xmNMz3UCGdZU4Gm79gjON8N
pp/Idv31P4QG8j7065MVCZj4hUIyLV0d3tEYYy3TABtdycdwj6i6pz8uRwyHQE9wLeg22javZxk5
i6SW7RiBUrl3pLS051ny+laxA/MTaiUE6rh9uM5InE0K+6kHXzBbTZT+BBbI84RNfNs24gzBGaSg
r9NkeX1AjvusRkCufir0SGD2RHJwhiikSNWXIVYMY9KcCskA7NZfHiXOTqBwuBoH9uSh1eeR7E1T
NKrysgx4HrxVMdLLg9pP2Auz9SRtsUE7Jri2RQicNSCJakgJW6Ww9fEEtttKJMPlzYan8VaGLDUk
s5cgQzM+UUm1E8Omo+AsijA4CzCE2SjJbCOKfpeYmFHQuoMoIiFaKfb76rhHhrHMBguIyzko6BeC
4c7x18t2UyQG+30F0YVZFKcRIJLqMTCao6U9pVHpXgbZtCRoGjNBq2+xfrW3IBhVNsTRgkCAhFT+
MC9OVXd2oNop1bzLSNtvwDMUH+Bv6EQaQljgzld8EHn45v18V3nM9ZjxAOz/fWsCLoIVHqfM7IEz
zSqLcei1XXYHs3u+LNHmBq0AOF1OJamr0OTMTsu9OjmSXtmzyIHa1LMVBqfLZjwXUQAeXejZ71qK
wLMsqHgSCcEpcm7mo9az7F5BfmRIcquyrYqGRAiUjA/uE0o7WrDod976o4o5yLFsJ2AamhOBNotW
i7utzDGRaEkhzGLlbhiXd+piPFze9O2LfrUj3HU1yFOD1xOEYYUWi5t6IIoCJRVjGAp95SBAY0r6
zvlcoXH3VlumUtJakGh0JhcTNpzwSK808HrHfi3w00S7xJmCtIljokVs8STcYYv0vJiSFzW1X3TC
YnOmthfE4oP4ulGjojh4XUTFJ3AJu31xYiMvmJcbOKJSju2ih/My8syjRQie94LJ1h+lW5Zg6mQk
mBB0bzzdz/2idKLrf181/cb+8FH+IM+M2kLdgZMGN92U2uP/kXZdy5HjyvKLGEEHmlea9i2vlTQv
DI0Rvff8+pvQ7JmmIA4RVxvnaWPidKmKhQRQqMr8yszNRxMMOhReIVdd1tCzLtlMIMtPrQhdTMd+
k91Rzl2luc6//7eMZOv9eWV2He5EuD/2mYnZB/O+JakN7phtMYaxNaUmCMxSFwRnL2hHRbtmybuP
LycqaH8ME1Sy4AP5uGdFXuhLWgivE3Btpd8DvOHHzf3IPav8Zce6GGLgpA9jg4QqhDtpg114REP1
r3BrnmmDE3hyjxKP7XuBI4F+z4tBBltAstgQVOax5e9BwuN6N6piJR4kg0HZPtnEFkELkmxT0dJD
zo1iGTkvlhmcIX09es0IVzXoB5CbaeB0wnNjyaAL+pwqNfFgQDwkP+m1Nh8O8k28pyRzxaOhW5O0
Wc9U+id/xpg/LrHVu6HLUXEIYHHIMiuPcqtrIKsTPRTFMY6gDxhw1eaWwfpikTlxNNOINeHD4m/K
hPSQQs9i3Ehues97BeXFU2EOH4GfkjzGzm17mFOEyDUao3WXnCXkZn7tO8LDejDfnx3WoslATZ0J
ku95SM3ShSgJ5uCo0NjkBJCPt7qd7iagXMk3oWAbFFGdr7DJfFgbbKFPkssyqqnDII/WCgyhTLyX
0r/sEpfvxwCLV8beGEzwsXaLvXcI7Cm208dsp9/SLB0G20utL7DyfPSLARlPUKHfVsKvEecJjJHZ
+RnkFNDjEbbJQbhROIdWzkJXWIgRfA2sejCHemkyRNaU361nCl3Ia4nCIAl0EgYxLju6COhGS0Vn
6dmIq3vHW94MoIRJ2FSliY+lB1aLjtfUTe79HTlGjuc0lgBFtWAXHYdHweG2UHLWucpcxKFDjdda
alrdSqGFbhXwRZXoQ1X+4dOSLp/P/+Qkqz4lBmMaRRG+V5ZsdDG2zOIfkctQvNyRcNl4VAZNiow0
YUGRS93Gd5T/U7o1MWZY2P2RdyyiCbaSH+xIukwGE5sBglfFr+Hgb0niZtCLjuT7oBjs9VzkoaRK
V8PsDq3koacLdA+o3Tp1ur2088+q06RgnMMOsFN9a+BN+iwXIGexZFCkNQNN8OipYcT/sKCtcLAG
iI4WqQVCetvYCDciOHp5yva8RGFwpEmFPkg6mO2gdKpPlhLvwX5nrQd0+eOBChQTU1AJZpvlcRvp
1DbH4c9XD538KpvbZsrtsN6GGW9A9C8XrYst5ts11VD4Yvd+RxgcygOHVkoqnaEf8o2/kTmwRcPz
OS0v1pivVtek1wtaCB+M60jbYuRzM8YPeiVyUnIZfy92mM/kT7VQtbSdTvK3rRBaLXoJ1r/RciJc
LDAIP/RZjnsB7h19cmjam3z07d7jVXN44WJQvlZzf+w8hEs3tor3ooj9Nhhv8eq3/W/OMChfTwHK
LAmcyevAanp9l1S+4xuxu25mQW+Z7sL/CxoGDz8CRa72fi6osBPt6cBJ92Q8SMpefakiu4Y+u28f
wk1dH+MGrT/i6KxbX8+JTxKu2tTHnkJzT26ve2+XmLyq61/w/eIeg+/CgM6YiXaJjwc6qwFOgV2+
r6zY8R1eGZxrizkpEkjxaWIKb+jJVHGmnZ45VHEK3TLnmLebrCe7LDIgEUao8Iy0BVbLu2MtTVY+
ZRhCSfyH9U/Es0P/fbaRhBppMoN2HQb+TaVhMlA7ppnEwYa/bFeXz8SAgyd6QeDRamyFEbwAlyTt
RXxp3ssiOEEdUTb7b14xUNE0AebUOtjTvWkHlpVDhB5lIqmcjn5e8BiwMOWsLHpakO+HPQkflGHf
h5zvs3zqvESOwQmJ9J6m0GbrhN6cD+C6wrWr2pL9esA4m5L8Pj86y4MkCqakoo/BVUTOqVS+JoKe
XRtCmNhJNv0KRNUywjK2y3a88TOi7YrRM6w0Bw3s+l/Cien7Kpz9IdIQhEObwGFBOI/tQwOdG57A
IAeW3mMxMwESOR+9bzSmCpgtzmr3z7oL63sI6C0+rqmh9gapifH7lfa9jK8U/SUR9wa3SsaLFAMR
VdSZnUTNqJNxJGhD9GL/PFYTZ6fiecMgRNtVTepREIeAZoWGmkF+6OPbqOV1D/PcYTAC8zeVpNFi
OqnD6dAVheKMcvAmx2ngrn8fHhyxlD6G5KHTkbYOUzpj9TG3BVve145hQckLz+jc0iIvhAxOKHLe
DAkF2cKhNzrNju6rxpJfMt2ic62yk1+339vIJjwqF55hBj18RZB7qaLbY/pDIMauL0JrIn7q5JLM
m6fgIJXMnDSqVEUHEEUq8dDgPhJDTYUqZvPux8vX4z+A+F7PmS1eT5z6UYOQLM4UhV2O32Pf8sEW
kiS/PB3DItpmPVc4WMHyKERZjwd22rUyDOamTOvHMiZP6yY4iS8zcOGbaJJW6bxGmOxE7xsERydu
88jizV6XFUhM6qIGpt+PkNRORpx39Lll0sztJDROFFXHvI/eqnqyUB86lHlmhVDUMzztKNbij3UX
l89OM/vMOU2e2roktMrWVhatnnhOqToSWGRznD656ubLBa+ZOSak5tS1vdLD3f5WPgQvNXR4PUe6
ikMruNI2MfhrCGefXt5AZyYZNG5I4fteAw9rt3u/1WHy/0xfgfPNeOT1ySwj2MwaA8qqPMqiUtNi
AwQYp1OM1qNqJ+9pca0BexwXwWjAPt0iZ/YYcG7H3JQGCQHNTr1L24+Go/yzCWgR2M43IKzgtYst
rruZQeYE52tZHGg6DDZ5btXKW59/6cQzs8CAshHIuTfRZyz9XtoYvxJHcI0TBIbouxlIJL9GRDGz
x2BxIpiBn8j4ZDHolARLsB5KevPXhD0dUFZcYZ9qB+4DIV1YKx+OfZD0xWwUaw1elm77hhvgIdxW
b5M9uZRB52sFxIuP7HNkWWmdntCY9rZ3C3aP7Shtxht6ZBV3MjeinBxhHyIzKfn3vUzcJnjZhXqL
74LVULCmbfRKe5kTe3jhABkvngyyJF2KOoQHD2VM0NALJ3EHe3RkC1LRNreGvrh/z+LJgAoqbmYW
0PJlb/8GFaSMZ4NclT4pg4gLva3mi+dmqrPuJl1da1nDwIvfGq1KRuRqmbh6fmtEimXkD0l/rfqc
gPIsMcDSVQl4Vek6T6TBMpXHXnnyhG8qNE963pWaly4MpAQ9aKvzHE6J4l5of/kjb06R97UYRNGg
YZVn6MGzK/O16J+FyLSK4heaku31r8PbTXUGSuJU0LK0hCe1C6q0XXhodnjQgYRxfs1jbeQEjR1G
atpa8ST6Jj1Jd2Jy13K7C3kbJzuF1ARZFOQjoqZum33Wb/TU6iP0L1BWlFSw627D0+laPHBdVpXB
HEYa0OqpPW2ayMV93z3U9b4Lb9Y/Ec8EAxNiE0aTTm8YorJJqk2NZ71ut25i8SA884LBhmHKzKKM
8GXG8doPd0Yo26H2Qwm3WvPkR7frxngpxzI3mQ0ZcK5EzKAoj9c87Ja+le1ahzY7o+q/bo0XPQYU
TBNzlxXdRtT8OKXPWnxq44d1E7zoMWCglt2UhgpM6OaZDD8b4dTHO0989szRKhPJWbfGc4hBhiAq
h0mnvSV+fJiUa32weE1Oy68zs3RgMCEs0LXZ0COvfk+JtZJN5Bh7yEcp36SDb4Nd3LAMt+M9CnHg
gW3qr2KlzvKUIlHyQ4xPAo8tj3eSZ+mZWlOovM6AW16M11AQY7+r5jQWplZ+74Djrua0jHC2JJOB
ByMlZAABL1I9qCwQdVkj3tLa6DHrrzXlS1QHl8/GPjxltdpCxwMBrKarWMUU866vOP7wENZkkMIL
xarvK9gIoMUIpUkZt6GH5jAd6OLNJVvg9CnzAkhXw+yKLpm9PpS0f5RU+wZvWtLtVKPoSwrba3gE
BLwEZKAibstWbQv45tWhMya1C6oNzuLl5iCDFZWiNolCz3wjTmHvnQx2mNu62xxSjLZDCvE88Dqm
OIBhMoDRT5knFbRgXotnMbqq5IOscQZJOacVkwEMAhUUXaMX1tg86Z20V6uH1nupuEyU619IY1+g
AsHTDZUirWE4hXqOldf/gq0aS8EEWh1TIvT3E/EKqg2WmO+L+Pu6jWUfiCFBLFhVTVZFQR0nkJF2
AsR20reuvs963tvmMj8jRFP/tcA2dU2iUKliDQveUDjRBLbAHjInx0rbpfW3MQQj2KQ7fvG87tdf
UvtilqkLBZ3okbCB2fG2cUQbGheQlz/oduPqBh4HKzBz8y41nFiyDV5qSKRsIjBZYPpbvS7KDccn
is+fLy8Xn5iz16gYCh5WYaDuise2Uw9FN1mhGJ+FLnkcBlSw1dApIs3Re9+BJpwBxrD6bf2PWF5c
VO3NkCglGQMZ2D+KbjSpk7KjontUyAen63eKHm7XDS0DxcUQAxRBE3ZZTQ1pA87NZPylhoUdRODs
/oIdQ0ZLuw4OfI2tI5A6MEhWmXBINY+mB8Vss38i5ZcopmZmmHyEvKY3xVAPtXMjGjd6JoS2B8qF
U2amFSdyyzW0mS1mnx9SvymLDrZqt0XnH62haU69AXscamiem+/WI7i81sBGL6u6BhhkRdY0uQ/z
JPIgG+dCvtdBD6Xq+CfKK2hYtIZm2KrortukX//TUpiZpGtxthOn/uDXpozsELO3Wjp65iFJTqK4
KcJbs+QRhtNvwxojcEuEMBSRDJbLJAeprN6EOkihr4Uf6S4/1xv1GcwiFp/bcml5zU3Rf5/5hX4W
Y5RyA34ZV9K0icPcbcPWinteX9DS8pobYtYxpnzTivQw1HpPgQhtWeEg6g/rH2kJEOc2mCUsF2mm
BzJs6BDJHUW8Z5TOuoXFVJ+bYPb6Es9AFT5bY0/X/wpqOure28V7GcVOn8u9QX9uJRPYooFP/Nyv
JXg0JkJt1R6mVKs2sSjnbar1blT/8isJhToeM9niEpv5ydYSBtKZZR4jBf1XDaSPEOtI7cby90KB
imcKmU1oKnOW2OLpem6TgZFINNs0aOFsJYEvFDXI2wZdKNVbvofCOZcsdDlZoEYiaqKJOgUDkLXc
gBV9grWgPofVLvQ5Z/e/pMrFAONOBcJrqTWAit0m1KwKkzmlbdwYe2WrH5LUirk8tTyPmO06iRMD
MYRBFRorQ5jfp1HH6dNYhouLT/RPmMHFOFXopiEwIXRPUetiwYHr6DYKfq0vs2WwuJih/z4zYxLV
0HO6kLvy7An7utobHucuxwsWA3y63k5+Qj+/FD0O7aPp8zapZRC/+MAAXjuFXlF7CBUdZizA2tor
EKcbwHg27hoeU91iwCQIIGlQ8zKQ0B8D1paTFoQlYCnNryZzM+p739usf5Pl5XmxwTa2gKxQxMAk
bCSn9ErfQF/9pTl414ZFPdK43NU0Wz9B38wcsz4TPVfUEZKgtqz7Pop+hR2JUPLRyUlIVAun0eug
y92gI3Y31k6vS05T4O0nlx2O35zYvsdllox6NiiN1OIPEYmVpo7yrNqSJdxBUeM5SZ3wYQJ7csgl
sVtG4Jn/zGoOPFTZ5Y76vzUCm7LwYswnw6FKQ9u6tgvc6BeY5zm+8oLOrG8pBr+MXMBo7WrbcHLJ
ptwajr83ME9+oDMbvB5eugrWvjKz0ssAjCZZA4PplGEybaN4z1VzijJHku85vtG2iTVTzIovcR7O
M43gYgjynEq7a7KDl2JhQn0+aa0+SDHZVFnt8A/HLi9/GCCYPN+DZsB7TAcnPgY3BVS4xwINK9GV
B7uQ6tEd8nPdKs8ocxTywalf5eBXQpsZGMm8F9N46oq7dRvLO9wsRRnU0cBSmOcZjBAoAoRgtPB+
Bt/zZzqyRXvndYWzFDlOsY0xRltCbZY6VRHNisFjGiTYWLn9+TwzDPJosemL4YAPNkBHsnGH6aVW
95zQ0WRbSUa2G6ZpxaGRM9hoHDrTAwL7FGMi3t470WZiYss7P7AwaM97uuPBCtsjM8lSJqLvB2JE
z+SePrxGDp6Gwi0YzN8HHoSTVnNQhYLGmq8MqBBBjLyOIplC7qTxLPWcYPK+F/33GUAPpa/LEb0u
jfHeLMGItC1STqrzTDDYMcSgD5JEuKCNe/RIicbbxBNi5JlgYEKKOiML6GKSMEUKURbJgsLFetbx
TDCgoAmBAJIHeDGkGzSnolQ5Ek4tlPetWUiI9UmqaaA89dkQn2vic5KJ/sBKMrHlvazONTWsqQ8b
3P3/NMdxpyflRTtQz5IJJKFNVrZyEEzPF+nFONgb23Q37CCZBFz7rbHXcpxaRoOLMebDxHWqVzI1
Nnmq3ZSunJ6i/tHXOAvlL4B9scN8HS/vqjKlCZDUBw1rn4rG9C/JaJOzvpWd9JoXRo5j7P21HJJB
1Okpe+rsJq2dgOh2iJwweM+qy6n9xzP2vlqNfl+bNIJtrFiCQKyOPIUaj0qfF0D2wbsHJ29ZmHSR
3kO6tsIcyLAzXyWCJhLaJuPZ4hfIN4h08Ys5BYIJxzNAYorzEdkk7VtZuUr7H7PCYPA5AqV6hOks
bKvPMoipaE+hdEfcfoObvjM+faVsPXeJfsoZXKderYRtjotRUp5bkCTK0uM6zC1j0CVmDFiXnoTp
QVq7SCmF+53EY7ziJTWD1HKDczmhuWaYaDiD0HTX2ab4EqWcKyrPDoMKeSyFQkxvwXlvHIxGedXB
Nz1FqlOK0vN6yP5yubvEjEGGNidNCVFO1A7O8atxaLfNbrrCSEKDWW1xp/Duq++N4Z9h/I899rk7
8Rq9lSP4Fp3Eq+hk/vj9GpjaYW/jducYEIUVcTLmtrrRoK0ZZg53WT4aRUA/Hn2nocmebnEWp1PI
2oOPts8Coq2Rq/e2ss9+rAeZZ5puObPEJ4IKaRrIx6M92bQz+SYtH+PwpHWSpeI/Mt6yXixAXKCD
fRBPSk2MlBLmoAn2rvczHP0THcFHX/5u3TNOprLv4nLiKb0ZwJSR/2gUN2t/jtqd0HPOFjz0NRnk
GAgpJ5UWCJuNotg6rsRUfDl9jnRHuKVqbz1v7o6zrZgMlHRBWajQ9sZpWal2mj+ddCVzGqi4rMdv
sSlohonsK5cO3WypoZ6p2/CONkMWrvoMji2n59IJcNCRfRDPVQMt5C3gNxwxnCtEYgztiVK+5Xi0
GDlVN3UQsBBR+3R+KkqZVHRSQ6G3DFxwKBUSqAvsXgB9lCX/oJ2sA4/RYzlFZmbpGpytsX7SEj+g
01fo0Ij2HqrIGD4+K7WVWOXeOGZbLqDwHGWQM9ehSVrRqZ5g30F1itKW9cAwDd2s9CIXuBghLwSr
UzhnxkUqGHJxlT1bybnZYiAfhqXr6iS6Sg4i8HJruhCybZ/NWwVcMPE1eeH1/C3mz8wsA6Dg19By
HOXQ82cc6+Cuyjl1c97vMyipdH5XSFTnQ1Aaq8TRSk1b3nKjv7G2CTDfrIqx2swUy02AOh0obmm3
c/CEKiImiAquhvv65qp/EtSCWGhNJrqR9wf5QEtqgi3u4z1kzzFdyztyL+bj/2AfxpjvkzViK+hg
swSRumgFwlHJPEtoeWQ9qxGEFeYr6aQrM4/euWssbErPZSjvwm50UEn2LeKswwnPKeYYXCg1qnce
zJkk3gaQmQyT2pZ4qcezQlNzBh5t2vQqoYeg0K8svP6TDELDtb3uymJ+z74P/SNmRvqyTwTorWMT
y69l5cooObvk4u/LiolJZ92QRfYmVIxSJY304T8r/eqHMJBvXmCOD19wYmaE+fzIsSFN6Yu/SHB6
Ea/4UjWL32JmgfniTZRVhgH2FjsQEqsrBuTwqSacNOYZYT641ldS1OgwAnFnR5GFu6oPnSBr3fVo
LQPAzBnmm4dJYaoS+GDs5pkyNuPafW84OhrNk116zZtA5iUAc2ZJ/Spq8UKEBEi6jR+WbpzynsEX
z3tUD1lWZWIY76f7WQ6XVVGonobOUb9OT0pS2prh2bqagOpGFThny+XgzYwxW7o/hIYimjD2PqHl
SKBK+U0mlbkgauZYWwzezBizM4RqIYsJdhw7ya+D8KnwOatzMeMuv8+WsLW+rXoZGYZ2Ju8JzPQ/
es2zykDmuMH5QOxsJ4mSCXMncKOXtsH0vYkDK9EcpUy/AmYzdxgc0HKhHLUY7nTewTd/9TrnGMkL
F4MCuQoOpZES66dSAemy1DzWOblC0836AuWZYXAgHauUxCncSHIQ6TodiYDOj+s2FjNLVYmiKbIk
yyxJfJAkpdl34DVOKVmffBvKjfWfLLB36k5VSxWSOrDQbEh9U4vf139/sbWSXFxgW8j7ooICAZ2T
r2VtP/yMs1ObvaKrx5Ha1CE1mrDAn9cKydO63cWvMzPLJJlRCU0YUIbxVIS0tmAn6ZVPvsIFPPeN
yTRJK/pB9xC8BuoQo1nZQ1C6634sI9nMESbNSk0uuzRE/Kj6GtlFIO+ojsK3zqXq2TLv7spJOPa2
rLQDCkhUUTWtcWAKch20SLhkcsoMC1Y0NDnooqEaoLRi2eJ6EzWNZkQFzPBVe/QLR004C2fpcvzB
BLMBFJ4q17Hfd7Za2P4OqnVOeMZ46YhRz8DlPUhTgGeuBh+MMRtATfDarxrwB91IBG0H3o6MleiM
BvrTFcEmhOwNOd6gW9VZzw5OIFnKuAxDrXEpwrCvbLUQY4l4Z1q3sLCO5q6xHU9FFEd4dGw7u8As
QZgPD33o25kh3K+bWdh7NM0gogRdWUPUWDPRhCmTDBSwuAPnV7UaQPxIdny5hJqqvlk3tRizmSkG
GYSyGmOjhilNeciy0Oqb/3/5/YMvDCqoiQRZ8xSpl1S7mDz4am1p5sO6E4sZZ0qGYSiEoNDDlJOH
UijNxKhQSo4P/nSoyspSk1chOAdg8w4DV+Lqwr+/Ln9K8plJZkW1ihBqHV7T/319TpwyPirRtdiD
8th8bJ3JjdwCZdhdte13g3+IBtt8aY/cKWcavrW/g1lsQauaca/V//s7Yje3Y7DvTZgDppqevEgv
ATDe8v6Emi2ZjJ0eqGoHv2so2wwo3H/PjrUjbNNN+1184kHJUjHqgznmKh4qfYYxBXzZ2gUHGiT7
BFu6o23KlDlB3+ucysnS2/4He8xyqAy9zhuhQDjRciY56WE6pnZyVC3oEjrdud/Jd+upy7XIrI8J
VAapWMDD5kf8St9jh53/6D3IvvN7VN2fnC+c0D84STFhdvdoqnjqtRLfMPfPSfwcapw7ITdJKIzO
DEh5l5Hae/9qo0vlj0x3VECvTItD4y76AiP9B38onM7MTX1uJnqGNUCMvV+rVg3Bi/WvtIiSs6xn
AMb0IFDq0awX9B1RvzX1t/Xf50aMgRMl7PqqDuEC1d581+1TwBygb7UNnSn8Upfah5AxsCFFRENf
NHXoqN7+rvHGtvxQO+aW2F+r383tsQdrUdeFrhLeM2JwqPSm8TLe0JcxeVc/8V58OV+LPWSjChGa
fopgjk1lj3L7rSnzV84HWzwJXDKCHczMlTStsgIB/C0DPO26nRpBv5QCb2UHsUWIbdg/163SNFsB
e/Y9Sh5INfUtHCtb0lgY4QjtXvPfdNxTpL5x1LjlnU2Xd1aiyCoGh4iuMnlZiwK4D8IGZzlP3AwS
5k9JRZwBL4+nfuhB01gXmYX/s2bJSbFd93ZpjBhJczHOJKkuFKLRd++Lwr+jQzEdGmZDWwMY+3hh
HHemM3Fm5Tn+EoY4amwkHW0QMGmcq337zpqDVvMDjzhq+UB+cY0w+9qUC0RPqGv0ZXFCRWbaifvf
4qM8tF/O1D9RJOyWlvlSHHkwlZGdZ5zzwtL0l/UvxYsas4d5OMXmgQkTlDZB2lW7xqX7M1fRgv6p
n/P/4gqzcdVl2quiADvdZnTbO7KLSzw6UKIhyEsYLu9wxYscs41FkSj1ckOTX34RmhvZ2I4iZ/vn
mWC2LpIrfjlU8EhX0Ir5XGVOrXJ242U0vASN2bv6JvRyoYGJAo2Y9VXTcyo/vN9nIKLXwrEFNUdn
yynksnR78Dio95dD4MUDBgc6zR+TaoCF8XbAtb+F7Jte2cU7/SRIZ5yvUHbOgYdVUQJNkSFHNGTG
qEO3OXoiRnef97xdn7NsWCI0X8coN5FgJhBB4YpWkVTaZ91jVIZW1N/lwab7An8iHDN0TVRERZXe
Iz07KXlCUCsNPceo8sELrivtuhQaK/uCaOwHM8w6TfSoGyC0jQ8muLLws0Mj7jrg/CUlLo4wS1PK
BT/wRZzTtXOIxrE3+n4m2Nh+Rze8oS+QvDfBv5zQLhaZlSqV4GlMR/hELz6pm28hGWmc5Hva84t5
Sd60JNces2xLL6lUYYSHv58HEwcsjSr47zErsU3O+dN6QOlf/xlZL94xi1iOuj4HozVu0N10zpP8
JtX1bR10113OG2PkfjtmOZedArb9BJEscdalKiWC65/9PVXfhGu2woOPZYD64xv7YKALUlqJE+xp
Z+8Wb8e3EVaarUMsaFPuuy1u5hiwddfjuYzrF5vM/h5UeRcqHc3P+L42KkvJjwaP2pVng9nYQ2hM
mFMKvwrhtRl/NPFTWnFJrZe33IsjzNYu1UBCkw5LVujMANfORrjytzjtgUrQ3PPIOv5y4rtYY4Bj
LJNGUQZYazb1G+0NNW7GyMqOyrYEk3ZK1/WZx5bISw8GShQtbTSdLrRsOkpQMoz6wl5PhqU+kzke
ygx24OGySsOefimnQRjRZGLX1DfjlO3yk7YpMaggWtpdzFnVPNcYDOllmbSKAdea+DHoAmvSSg4Q
L1nQRVkyNVnXZZV9KjdSLQWDAe51oX+tRKC35hwulnBp/vtMjreVkGYg48URLNppwYg53cbKQ1RH
eIWfpTyfG2LyvFFT3Ohy7MX0CNs+gv8N94wBx9jCzrbBdj0heFGj/z7bhg1BhAxHBq/SNLC0JEEz
9+u6hSVsmLvDJHUpqYIilXDHy47CdKfm1z3v5X/p9DI3wSQ1yBXDbKRrdRR6TLtfT/nBIHedsNPR
v2JsO57mzeKOODfIZLOhdoIQBoha/DbaGAbeGvvprnXIgdjjjld55AWQ2RB1mepoqjAmk40Q32rG
TuT2vdGcYjfduUPMRkgSuZSyBhHsNp0j2xlo/JsnFSWY3Am+oa2JB0Mcn9gijEQmQQTzfQf9hcFR
7RJCcrtW2kzbxvUAriBPe1J1q+K2/HPSna3HZGnrgd0Cdnu7ONGGYSgIgOYaFQzHFU8NV7aIZ48B
DS2h8u/0qGZIW1l+6lQOrPLiyGCFiA5WPaflzcF7bYbQAtWdlPNeUznLi20IHvM664oKTvSheFUX
hbaHRgdwMMhiN+nG1m30qrfUQJavtIAHu4tV6Vlqsi+fVSJAP4g+K3jfKINbpu48hzaVF1dmCQK3
EF13Ko9+bHH3nxtlEEXD4tZ9epOEIN8+vhL/gRInTvXivXHfO+N7ovD4LnigwrYNG2oxmHkAm8PG
22ab7D4+K2dKJageg9LidXlzzTGwIspmW6b0q9Zuc8J7xsHbq/vm0DrQ0Tp0PWfF8xKVARiRZJPe
ETiXTVc9edKNAk20nMWwvkMTllKrELxEVuhHC7XnybztA3QZaRvU/531HY2Tkngc/bhposhPMGKB
VTcehOT3NPeDabeS09FdeiucyI2wWbe5Hj/CtmimgYKiPy3ykuBO7CLblHbD+PwVGwQtLTKR0ALA
fCPDNzPQxeBJ2chuou6tna7kkEM5seyGKWqGLIMwjO01i1TfMPwWT7CYULFGFcdBgses4nHdkb98
oIsZJrcjf2wGYBK2l1N0ozjke/qo3WSQ7TUw82d892Muud/7X/55B72YZIKnpEmrKlCEt817FDQ0
q95WotUcQSzggJFYstIbkETZiR1teSt5Oe3/WGYvlUo9pmGQwXKm/TDCH1P+ZKi2IvqcFbwMGJig
FFUJdRvCcp0KbQTt6Ao1yMbJ9qKbOIHjP6rXkwsy5BfN5XxCunN9iufMGoPAelZ2g57CmvHYOOkV
ev6d1O6gI42jcO6EG94pa7EWoM8MMme6osa5QNSBHqU75Na7Hqsj74VfNRA43ZCe2wa9vMnMLDJZ
OnphWHi08t5hhAKExbhQRBvDwc1ZOdD2dUJnlyKLV0vm2mVSVSapMUF7gx6+QHuVOslLeEAjllXn
VvOmHGSnvu+PvEFBXnzZI58WdBMZEmr1RLv0o2u5t4qjch43Cgj1Yrzd8LTXuCYZnNbrcMgGepOi
T5n9lmas5mS731X66DHnjPgtgtvle7IPcY3hFXlWw8MUz8yabPu9lX9JNEqb5Sn78oY+cEHqaQla
xPRBtpEaK5FQbhwws5putNzpv/MSZhFgZn4xd0StycE+QfduMTsGyndD+Gl699nI66Xnfi4a39ld
NB8UEzVh2MH0AZY8hgi38a/ke5xb5ckAE1yQf2VTnTnGYEyiGoJeZ/hgSniKZFctn03lCz1H86/F
oApUlv1AUOCT6ld2bx50/y2CDOA6WC4nHjFVcAbJBG95HwPXiF42CTo2br3aDck5Cc5ttls3QTHh
MxxfTDA5ENRlGLUdmrPCBAMhxi4LMCqg3DfSrTA4Q387DJzDyGKlCvNmhoQGWxEMiwxKpVnnT4as
oi9AwH4T7ko73UpPAcRem8Tqf/xPrIF7NV28sl3ssjhF/M5T5FbBfeMs25vakp4EV7VGqtpjvRW2
wnnmXT6rzOwxIJXk6YQchL3eljaqvU+c7l09Qd5AyMDfmJzy0mKuzMwxN1LSGKaUJTBXd9PodGnw
VkaKZ5f+yCN9WrakoRQnYiBCJEzqB1KiTZEEroCJ3JWpYvuSFWOoYD0vl08l8sUKs4nmkZD5QSbi
5WpvHOptdwzP5usA7kjahpvw+nuWMUqGGCqY5nQTAxMfl1qmFEY2hjDXQ74ZOtx2sGl2tBEA0qjb
/sg72y3H8GKOQSgROpFeEsFcgc627lsXW43+z3oEeSaYzyR0Sp2PPUyE3aMkN04ipJuqTLbrVpYP
HbPAMd9JMWOjGyeYGVorOTUn8FWcPce05XuMcl5TLo7Q4fU2LIKWogA/cGbVdXarbLqwjtJSAy6q
p66uLDE8SkS0ihCzxXjCCl3Cs0i9+ASTM4sMTE6lV4rDSOClUNm6H2/yttgMpviz1Qa3AbeqFdXq
L05oF4/KM6NMTo6SPGZKD6SUt/4ObZdn09YfU/AsomFrJ295XRxLkwOaPrPHJOUUmZ5SJAhrf6D9
Wr6b2gXeOvli2MvYOLPE5Oaga4Mw5LAU/mNs+zvpqKJf267cwaVnxv7Jbyxpvx7NRfhX0PwOymwI
grEv4WDeE/DShC84VjemvhG/ovmFFnuoKeombtoGW+YB/7E3SgEMJIqtgpsh2Ch33SF5xX/hc607
s7i2Z7aYRSfFqeyNqFbbg+ZG+u2kWWL/c93EYrxmJphtOqwy3wT+I/mS78m07QQOcKz/vskWdcB8
1pUSdaEa8ewWQoqNPP4XD0y2mqOJYVqnGiwI5nkMfogt5wi4DH1QG9YUE5P/ssasz1DIa6mOR3qV
rd3igb65xVvpW/CdFhOhD74PtgWP/I+ujE9ANLPJrFESER1IA5tEf40UB4qlFrLOqrWzXHP8W06y
i3vMIs1IHPmVAlNFf0yD3Sj9H2lXtiQ3jmu/SBGSKFLSq9bMrNUub+UXhe0ea993ff09rJ7rTLPU
yenyY7cj6iRAAAJB4ODnvL6/fkS7YfVCGsGOmc0Mq94AMcTvaX3K43fZgAppHRZJ5ihU9tQsk0iw
6a2u9KblBxbr/UlJyvs2o2GNdYDXpeJncOWMRPJwU18zNlLALDPzux6j0M3doH2xllySJEnkEfeP
5XNalr0NoA33gzSw10MkIyiRQQhpZcFWgiFyQDTLjTo+28PtFP2ZEZjCLact277IX4ygKjA3mjWm
Y9O29HJWKPhPu3TjgiSear2BfpGZKLnatq2pCNoCcKlM1pDWSGQt/cNER0ctg4hI2q539XeBwcPg
xd13SLJOZT0wpuRja7s1fLWWUrvzQ3hlcBcg/EdcgMSRxfohRw7WY1kh57YYTb/xUYBBpjDM0q1w
u157ASfEIKUwBzWPYBOD9skk/1HG+1SnzsBUZzRHZ4uD6+6028l6eU5CINLrLlPXETpcGSinzSAL
4o8arlNg6c3l9UKZMoWYhBR5iSpuFXqofdF97QAaoM6hIadCKdy3dGdeyiaEpJw02qS0QIOF9+Od
lfiljO1vNxydj+vVzNoWFUVfwDpi+17HpFBnYj9DkCeSJwCJVYgTZUlfz9rcAMYAkXZNgibXXEux
3Sm/mdjk2etbEgiMMhLMtuMq+urz3hnY5Z6gcqGmVdAvij/VslnQfc2dIYTgp2+6yfQCEB36P5fo
rp3fbRoYXCbJ3X1fdaZmahZFNsEEI0hJl0ZRCofq121xt6R+6qzHMlGOvHGji8FMbWrOdafaj0u/
IMVvlL5oW681gBw3cA/0NKibOBzS+N11mP1Mn55xhCpIXiWzuvB8ZfB4J16KBnv+4Go9bS53qP7m
Lb1W5gWgcGZNb6stNRbcDaefs3XUsVzvukj8MF4H27NEwleD5f2oDz0kwroJNAt92aJgonj1NB6U
5PPWf9qSH9cBZUclfkJQXo/NBRJlRXGqInozprM32Yl/HWY3Ib9QnPgRsZa2WSvApNhBP/ROrUvJ
kHbInfHBPatO+HAMaToVZQeIugozdlrb74nxaZ4PqaY5a/K+58vHZGFJJpbw8bCj2kB3Jo5rWW/s
7V2XveV0MERrYNk0IyiH/f7tpWxtyURQd9MVX2GjM3Y+zb5fP5p9L+ID3LZpqZohpkianuWGPb18
4NP3imPeZAH6oE7ch9onMFMfZa9muzZ3ASjYHDrGbW3mxSMtvi2G+2g4TeMkcaT9Et8FiKA6+JCl
twtAeIWUxwZjdreQNyo0of28ykhpdy3BVLEey6TEtsQPVFnm9VBlGkLR4BP7ZsskFV9uSa8Cw8Xf
FyLPHBeqYfC/b7aHgX7qc9ON09u4r0AN+em6QeweD4oNFO8CnD9I+GAsG8vMdqjR+9vEQcfmcGFR
MEyyt719jf2CEZcJKEaTRXHc4AVaCZLWs2pJyrBv12c5XjK/i8R1GlcjX8zq/ytc6Vc8BZfOyxtA
5s94Ng11yajKvuZM0zJNzL5TcY6bbJtpKQlEardwXr9oy4dNOV4/nH2tnSGEBLJFo++K6hYvzhxH
8zBnb9PaGUA4/ckaJx2UQTzdxwSZnx4Kr3b159zl9MBN/r9sZua2+9q2f0GKM9nGUjVLTqE2vhWw
+dCe4hMGA4P6OD8o0r3aEgWKHb8FjTqskwBYX79fdY/I3u72CzfmWRrBU2ulzIepAkB01xyZ2z28
vEGVTv1lcfvjy/JQ8yifiJUpUcgcFNS8LAX0zqivjr7qV4H9Pvk++ErYhf1naevnbvJ6ISTX8oVv
IW6AyXSGkOrJKBzeV5/lLlids898ECJydCd7Z2eheZTVkWXHJ4T1ytambegBTKLndQx7KrlSy/6+
kEVEVlmwlJ9eNqegxowDM06D6y68/xx0oTwha8BWE1NtGmAYIW+mHz8mXh5G/12Wlj7V3yV4MpmE
mNGpK7MaLpNxZ4+grE5czUm8zXTiUHtnJy7f1NC+7Un0QkohkLAlXtYVS+EwecENkvdCMoQRPMOi
N4ZT0L6tF/KMKD7CklU3mzoHYnLUgvxADmWIiaMvfLoSJJj+da1KYr3YFMyqJi7jEmDlimWBK16i
oiOpZbTwMhQhmLC6MEubAcVqCxQWp1DN1XAZDOe6MBILEd+8WlpWXbEheGjRaa6/GbMke5GEC7EZ
uLVyVMi413bdwVjf9eRzX3y0Nomhy6QQYgPK5faQUEgxKNqjWZmO0RuSuoAsuot0wDoKHCNYepBU
vOM96CR3a6zHmQMNXcXsB5iyHcUr1T88HiFgoP5Ay5J/k2f7VlXCrJStTJWZmRAhqEZ1hRjQXNQ8
pgNIQ7GTPPtTECEgJHVcdKoCkAXvV+nzQp6NTFIR2LUzNH/oBFdBwzYEC+jqZNaUusQdcGbesmC3
Dqi1+/jRyiWZngyI//vF96+Ji2HTdQB1sf6UdVgBVdnhrGju2kupancvthdCCadvss3eug1Y6mnx
0Fpy6G4ocrHsJJ0R5TnCq0TsAkkwAwYbyKaOI71L76PCQbUXvW/Kx15/oUSPH2RBdP9TeIEo2MRI
zaHVDSBWt82R82okXnOIbxc3OZRB4Zp/XY9zkmMT6RHGaVX1NsWVIGOKS+Jnptzj/6FZSPYYxM/k
iiZFfoRUm1vsmALQZmm3qzp1YTrVvUNI/15p+sSxrYq512Xb9eGzKkWeBJOwbdILQObVT3U9NcP7
vjleh9gNsBcQQo65rWsOBECoxWOnPDLZROj+pf0CgP+AC7cqaqtVdW7qU1DflyBBHwMzjJzMAe2b
fJ6IlwdfH5LBKF4CbTQMCGhxOTS5zu9SXVwctbG47Yr+oBjmwc7GkGJpdG6X37poDLJVC2srksSQ
/QM7wwvBKstjJaM1Poqqelctn1rrY4QZx+sntn8Jts4gQqAqTOwrBdMLv87Nfv++euK9cOlx9jos
6KqfIlfG07zvYmdAIVoxqjdqx6sHY/d9LQ8xAb/pe5JKEgqZ7oRIFedJEw89DGXOdIdu6b1mKuEy
qweJ+mQ4QnzKIsvYGE8pdOZNgXH6mwwqtdFPvpwWvwM/f+zJkj7ZoYnN+VmcRBvliSyY898x7Ptz
M8/ytlC5w7gIH9ivQlXW9yyRVOSLZV3aN/kESZUaGUwzftCVKhx0q/pDixT3ntXZONToYUcry63i
bN4YgnnIYQ86OiVThHzZJPt+zPplj+K2M9JvldVwXa7qXbZ+MunzdROR/X0hiCyDamQmg4Mx+z4B
104naZSQ/X0hShQzGcY0xblsUTgOD+kiq1zuv4CeQ4Q43W3W2cTqDBri64yDIshDEqoeuAxkjUWS
0KALoYGq29S2FlRlRBbIvP9qytRh5ezElmxkk7vllciuC+GB9GaGsjyUlt1ySjrlnoTzrX6QJUwy
GDE6JHGK5AwwXHPoOw9nNPx2Uu4OiQmIC8+2AuRYfQS9aWXmkn65tetN8kgoMwIiPKUxndkNZRAl
75zmiJ2YD4qLHvrF/1/o1CSGQPTfP/NRvKg0rSFQkt3qy7ccY/2cwKAtZkmwkQQ1sQmD2ajmDNz5
S+2D2jtVdU8W77r/77ecn92HCAEAt1qscec/35q8yUP7d4LHhvE/iYePxqP5ruVdquqBHq/DyiQT
woKxJn1lzDivuu6+Zsoc0HJ4NhdDMp0iOyn+75cJmdFW7ZrgpLbCjWjsxlF13+tYyV3IGPJlSEJw
iKuyWZURAulW7cwbOXYFBWVx/dxhIf1bdIcGc8p0ojGxBBwRpa1bC9fpLH4csfopwYOhQSTp+L7T
nkEEG1cKddEmHSDd/NPYgjz7cF2If7g6nQGEZFzpUBuqKAfA/lA+WRfNru2SkJPL1QnKENL6mkwk
wdKTYkmaaMQEa786vGeYM33qisM8vrAUuwMDq/FlVBP7I5LWWUzB0Fkx0Cjjh9V59KEusKyFHvqP
y/fSBUvsaSpwM9WdsXJiT+ZiUg0Lxl/pdhUzPuwcfc0ex9DK0H7EZwlJOHxClHTtR1s6wcjN4vWX
6yyu4AagWmlz0nEd+4uHlT5e1fqg7Q8ZcWvQx6hjcN2M9t3ujCd8KeMCQzQmZ9RKsKRoU9/neuvU
zTs6qhKg/YB1BhK+laupsHkhAFqwJyA50ezQJJLWSNmBiQVgMHS2uN1Dea0/eQQ8pDFYizGHwxkp
iq/Ko2zGbb8aiDdfolEbK3DE4edkM6pU5fSSg2d1gfpNc5CoH2ElYGfipBTjXyM88ShbC8gP5ZWR
nGHFMkZuYA/68gKbflWrcJyOqYr+Go9GrWMnkprartdfgAmZQZG2HSbseiQ59n0/HpW31YAuAIRI
mRptZMd8NhGU56tvB9p3bGy878B/7vPp5+helXFT7F+wbMPmDSOYWRcnyue26JKNPwLO7ujHB4yl
cY5fpAkg5udU/Dfs3pLSQ3DXfX1qZ1DB1UazWxtK8IVTQ/ZVTdzJM37yRfJJUHxXH+i7mvo6oop8
39u+X1yIK/oe3fi0IZCr4oV6sr9vAuvIt4RpnhpwTuNO1si0bzW/hBWvsGsbg6aZP4XPVe+Y0+bk
qyRllSEIdklZNmnguuIv4XdY+KxJH3L3ANAQYxGbonUOTv577oNi6LL2JOdGgqNCWodpTwVfHS0k
J81nhzRQE0mQ3IvGl5D8J12mW/W6ImsATYpiRQc9wVadCWsuyi1xSClL7fYC8iWW8GHV4jwbJ6xw
crvia7+cev2nPkrvllxHos1fgnCBLwQy7bVfqxcQL7dAeoRlmy57rDNn/dEf64DM0vXmMrGED+iE
buVxiKDCwTxMDC1t+J5J75e7HnUpl+DLE+RS7QzK632WuM2Rcx+ZsdMH8YfVS0cQzMi+NTLTEHw4
r7vemi3IlaB7oHGKDp0EhsuGn9fzAYnRi9ShSMEbE9RYEMy+Z7HpDFsjuZPtfjQtler8hUYnVKw0
qVutqsX4ojvOpZ0F5V2c++rjHLzwoHij6qimI1tauK+/M6rwlcmHlal4qsUlWtOOGLAOy2y4MdL6
cVNs2ejEbh37UkQhdGCmIUmSAmDsbkTXfO5HR9RtODt5GZjPMtPYP7OzaELUYMU6qFuMS9qq9K7V
YfVP9ZZ+6EuBhGChlAQPQ+hWdntNBV+tgm3HX64b3u43+RJCCBVKZhSkSaEzLMZrjuB6wEjzSl39
LwOrtTUf6xIUR5OUkaWgQrSI1GJTwAOHSutDNYG/o8dixuGEtQKfsAPYMb7Hnizd2Y9P58MSIsey
EMVIG2iym4w1qNVYjbyiLTfVTTV0EvyhUoWo0ecJwxp7fMM6dEjz97XpEH0wsMqAYDFpF0bu9Pxn
iGKxqtYnfRz5i176aapxTSQHlMUe2V/bO85K1YXlJn3Ikbi2WLsq482YiwUqzev/jMp7OtZ+aQcm
iFElsu1/zX6dnVi3qrPOSugA2cjDnLh8jDUJss2Lb/Nj+giyiR5MrNch963FMjXNYAxbS4TzyxqS
kxgFWnexvufgPpnTb/Eiy9UkIOK1qU9iUmcpQErtVJI722yc3JTdzXh8fZ0J/JJE7JfRok1n4wxL
1NTas9QkzO3iOFmxM9rLzTCbt0Myu3lL3hd5HnbmGsyabDvKvp2cf4LwCVj6JS5arsxawRHaHxrt
W5Yxp5VNt/5DdnAGEsL/EtGutFYAGUXyqBr1hzbXDplZlI5Vx2Fl4DbvD0bkzSVe/sbSH3vtm2bJ
dpnu/wwwYRimYWA/q8iloCdltpUDfoYeVkfdx1fIs339iZO+oBZ+JxuC3lXvBZwY2UCkXnQN4OzK
clZQSxX5IZ0fLSP1rjvF/uf1AknwihgvcnaVwOFf6u5u9qQfGaZisZ/r1N4sko7YXe84g4kZka1t
eBuJIFZXPRsKw8OFV8vaSfauhnj2/v+TEufH9UpNp0gDBqMfLD1GZXK1/XRp7rXFciJMrV5XoOSk
mOAI9qjFy2YBzsoOlV051ZQ5rPscMdljnwxIcARKtpnlNoBUGpDh3k40z17uKpvILEIGJKRAaK5Y
raoA0HgaCK5rm0dvNid6Hj7n4RaugWq4+qG6kzU5ymyD//vF9WZDdlxFNYJaw4YT1kd6ZIicKa9l
euSu8yp4XtgHF/8CZyiUut1iiNehW2XS8LD+0EZ3oPMr8h9jLVEm19U1MCEnqmdSaiMagVy7O4z6
Z8uUFJRkShPihMWMLIo6KG0zI4f2N6N+T0pJYieTQYgQaZWOc9wDo9V0j1HlUGXr4boTyaKQOOW2
1MacZgwYeqg8mMF2WB8NBxK5Q6hIcxxZMBfHsetJTeaqANrwZfQnvqXkpg8Wl5NalF71po3leBn5
FZJMIUYkiZW1hGuQ3VlheVhu9GOF1l0NNSrw6MkyK0kAFGeQ6pp2dbMBjTws2FxGvD53Uj+OXXYc
QNuqldj0aHwu7pQPm8RSJNZoCpGDsDlf+e3G3bRb3HeLIXaG5YPEVCTmaApxIlWNXrdagKhg7KuC
zIu8H5jFxIeYvyNUriFpGpCpU4gXpsGysud4Zmc7a1s6g137YMCioK/JsvwPVSgEjDQHBb3J0x2F
Eke31PeG/sMsoo/XlSjToRA2NEx6sg6LHjAaeSzojbV+v/73ZYYghAw8NW5N8mLwRdhoTkdKp5Kt
3do/F0otLC8hFhOJoFbWxUNKcIFIrAPWfziVbboa+dqUuaNvhSRA8R/8Oo6fwQQjGFNrZZT3IBbH
+KBhYzZfyPc/bDXaV9wZRzh+e2vzoVuAo4cNZguKgNyCNDFQn9HHifaBrXbht5Li734RCXSw2DfL
UJoVM6Z1a2e0ZvFrNC620yNixeKyzC9uooOG6mzmG6B/6+WMrdzKXin1AlcIixrWw9M4xwlWt7rL
OwocVK9aJyOH5oavu0tOfOpY/V7gJaZx4rfY6AW6kE+taVXRqgV6OiK7MW+UsnBnU9KXuOtoFyD8
3y+SjWXSh4JpUG25+ekIVlNb1h27SwbFyXz///SEeFhpTWKu6ksCj20Fd4n3g4brrbxLQiaK4AKR
YWX6zBua4+5jon6s41Xy4eJ/4Jo5CLY/TQvWhjUAUNTM0VIw9s6ITD/kdx6ZJEL0o2ZsjUXFJdlC
AwlTK0sxZQBC+KuG9L8AcxxY1p0i49neT2DOZy6mS6ZhVxoZceacV9U8pJxyzI+C/Jhgx6yeubIu
yt1Ye4EnvA+1uY7V1/wtxUYageYS0MYZ8w1b/loTM7z+6ZDoTsyVrDjC7+Ds9tE2eoVxQ1DC/jME
wfHzxGitiA82EAwysyNrP1//+7sx/EJZXMILn8/1LJtaXrDO7SdmPBJQ7cnetvbz5QsMwenTfu1w
lQYGfRp9GmgH4xlvvC4a85w3Mq1chBhTcP02Bvco4eVkpXppaIt9zoyv3C1+5ceBbCxRat1CIFiw
ZgiFLcDx9Vq5v91g1+PsIKt0s4N6UDNX1gMgOzEhIOD9BKPGvAO6SkKleUo6N5W2GPGP2ZXoZoox
oawTJUuAwXkrwazrLjdpyNspWvCPyVgrJU70agq4i6dhXOFEQ+I3GRIwKqMlkXy7xb6vpVvRfzJB
nG5wi+br0h1LZjudPTtmHEzgx7/uU7IcxRJyhbIw0nLjEYiCmlj1NSfGNjks5smP8S058bVrrHPf
VK46e5klRIp+iuKNvnTG54e8ir16PCSNLLbKzN0S4kWrRkY08pJ7768+2tMDPfPjkIacFIo+66Uj
a4ySWYcQPMp5LnJMQ8KdiZtHP5l0UkL0J7zym9hUr6NWSjQQLAoObMcrMSIyosE/vpuLkJQ/40HS
TLkHYaLfkIEGnxGsWfk9yJoaJixTw9a8iEZu1epOhIqBdDSb/5VLp+WCXKIIR0Nrs60MCpS+j8Hx
E86bfcwasH1jgjRS5kM0hFkdRIpHy4Md6c9m+2/XJ778AqIy1TYpaBAMMfQmXTUSGuveppKv4Ja5
G0kr8S3RHP6GADEKBXc1VCaosisNvcTYne7ROejJbStri9s9KgN0HiZISzWMB/1+VJS0iV01ie4Z
2ruGbo6i3iXol7keILhJvTqpM4jYxpWURTQ3KfSkDxnGcRbsf5gKLJ5QFsfqVndO6L8dwXxRGw4E
VyaGlhbx6V2pt6hbV4pH98LUO2fS8/FhLcDv4XdTnElplnmK9UpAfj0Dlwher8QHiAHTTemWRZq3
6O0PMM6e1m29KTQFSwu+TF2SOl2O9cvKOn4bo9FZzdK/ruDdU+SsyxCZWFQca863XmmrHq6wUePO
NEH+oq/hSq3gOsyuMdq4zZgobsD1BGOxjU5LIq3SvaR9R7vbQdZOIH63+KlZBA84IBPUX+8/MaNh
sxtL17wyQxk7jx3S+jNZXXMkToN1l7ICrXip+RsPLWGYoFVfM8OXm2Y386pqnr5q1veyNIbO6UnV
euqqHDW7qyT1o1ev8C+ABrFBWW1Zr1nb+8ScdKVkmkdjj3UOZ8hGuubS3FEfek8PpvdNKOvu3Ts0
vNAZ6Nw3rR1+xmQYq3yBUjfsMVP9JDN7zPCTRftw3Tj2hbMo2NOxf/w1h5Oi2ymLLEvzCPL2kGLA
RnGzDBNdCuYOQRG/fEJPyFECuvcRAIMu7JHY2usWd7sdqgpUxZDuobrlX2iQIbgDlro7L+vdfVkB
d8/TbPg41QkBY57YUBnzUKaX0KaVfybjp6S97/51Px63kksMIeNV0PJkTxkw6vrRjn36Y/Mqrwyb
Q4mFPfqJ94HL6WJ2BQMfh8k0lRBTF3x7jNat2qpB99qxos5o1e8aJc4CZqaSWLXndFjCYINtEHuU
MK/2+xcHfP46Jb2qe2p+NLWPzD5ZWDyCisJ1y5DB8H+/uOhNsWXXdQyYoa9+jlgxVBi9w7bmwcYi
GwnWru4uRBJSKvh6aerbpntWdTOz+2Y7tJXkLWnPiy+1JthEXS9R13CIudT8FRRfoyJpXJAhCAbQ
FdGSpRj295ie0yeSdXWgMGsOrh/LXipwIYdYHBkRAJtVW7BFB/1VMfPKwfAn2820W1ZKUifJqYgP
SY1SqVungfooHXW3WAJ9tJ2ilTxAyECEq0+sb03WqtBaPFgeePhQUvSV8f11pUmORsynhzalWUQB
MkyJp0Szs1qHP0Pgv+DCW+igrxsxgNCQTyn7nhqSOL33Zb88dsHpLRVP4cqKv9/T0bfqwY3WxlMa
FnT0OR8bf8SDyp9JJPj/GmtxDMoD3Zvmz8biTJUsqZUdiuD0JUZVk7bnIin6c9YYIY1I+GcyiE6f
oFaZjICwZqX9siR59qTk2xsua5dHI/j9ZuYg+pwBQsresza33zo/NyT29Wrs8uWbdg6RYtFjjFcz
aWqurbnGZrQsctNk8HLbKp2tqoNsZiqG4dp32IGVO0akBExLJfFAcmBiVaQ3jbliGn6CNmK8Ki+W
06DHkiD6qvYnyinEg9oeFdva8NnRHtQTn5UdDui6RTMNGmIj/9/uPRTRhNvhzGiv9zxm59Hngvjz
/FmVBezdAMdUSwO/t2ViH+vvkaHLcmvuKQJ2hwZV5mRgGy28N5j5BYSgs8QYmZkngGD5oU8fJyZJ
u3dTgYu/L2gpxr2vyC0eCsbxtpujL2pW3GVL7BtRLBFl384vsLgRXgTSQhvzKp9nhOr/MvV236ub
wQdf0oFUEoOWgglRVdULui45BCv/nmWOjjU2zaJsWfiYkZJoUYomRFRaLlPWmxDN7k/NkYKBeHDU
ATMiGd41ZBPnr2qKL6Z9oUghvA5r0+VtB6PIK9tVSwUbNJrTEtluHCcfdRu9T1uGuosdWMv0bI/6
J9Bj37EMVyvUPdM18a/b6L5jX/weIRZj44tpshbS9775BS+iuNeUrvaVT9w1/5H1Tr8qO4rSC0E5
b7GPQLOAZqzfauRHCjYdrkrs2yuLnRgzyUut+Us7nOo8deyseTQqw7GmQWLOEucXqUujtlIX5IXw
TOw8xRTB/DmSlfFkEEJ8We0EF7sWNlznp2R4Ituxmv5lY6OgzJejvfTJRVVJzKVI7ac1wnhC+6Ga
Ply3D+7XYgXIPpuHWKdrGzNKFO6K07AEeYsuwNaWZAP8zK9BCKFF6206bzXE0EPrpB3w7hL0R7nn
ySQRgkquZLVp24CJtemOJslRWWTVOe671yQRIkluNyzLe0A0ieXkw+BE48Em1DXtJ+nydpl9CXEE
DO00qmZgMStyNbyIrmPm99IeFJnWhPDQzfrUFwQOq47Zc1Jlz3O7eddNjP+Ja1oTYoLWjfaWZoAY
6/tteFcrxLHWoIy9tgvM6tt1sH+IQCazNRs1Razmwa+5dJqtVMdp6BHtR4f+4Ls0FXdycnRKelgx
G1RhI/uc7Z/UGVFQIYr5iT3lQFTo6uTjbVH8XPsv18WSYQg6JMuCJcSkgw81NUh4i9ybZ4pt6agX
/RGQuC5C0dQpMmcAFcbgx2Uf9oabN0/XQXYTG4xMYFkWlkASkTV97Gi0pHWJ94fusDUnJbXd0nKK
5t+yZr4E0AscwV/rZFLBMA2cZgqX6lGRVbx2T+Xi7wu2lidpP8aoqnl2195Vqeb36Wk0/i1v3N9S
GHiRslDuxXPH7xY9qV1vRlELlAVklpXXbmAxVN6Uk5lnFCFKG73azqBxQI38yOdmQB1xtEPdUcHb
IHuc3FfbGYr/+4WLZoXajGUGqCh7yjJHTz6uskuuDEI4+WrJ27qiDb+2jc70FxIgJ/1x3Yh3I+eF
wsTDN5a8mkGO6C2m2TvGiJljRcZXvp+9Ycch7jBYTIl9h7+rKqrjVjV0xJaROprtDLd8MZ/tFttB
DQY38WUJ3L7eznjClYZGxbZqEfAa7VM3+Ln2CTtpruttt96O59tfMgn2HA0jJoc2VGybwl1+WKHh
l//JQQRc247+hQV5EN1LX/r3D+uMKVi3YpOpzyYeo2/KT9Pk4EUcabBxVAuXhkZgHOIHGc+eTJX8
3y+tfO2bNAOXuYcRRteOvqVxg1ZL2QC3DEUw9M7auqKtgJJPyb1uVnh/KpUa9xs8CUnOTQYlGLzV
RgTPQ1yH2q2VY8wGZBCcgBQDmbGjPvX2A5Zhumkgm57d/6RfGIzwgZ3RFrBQyr9Jt+W36bjhpcRw
CIr96DlPfNuzD9cllRmL8LGt4qhDcgG8adScBptNl7eF9F/mSNXfbSOt6ygrE6hyLbSQE7ssrHfH
KfOvCyI5MZHkNDOqLGcNYFpKXW1E04f9sDYSkF1tWRr2RPBnJbyW/y5LRa08jcoJINPHqDupkczu
eIx7lT+eAcTL3Gi0YPFmiBcLmx7qDOsuitabW3JflV9VfXXxTngsSeWQRok8kGnKOpklAr7UFy4c
uc7WpTcs4GtPtoaWELDpt3xBsIPFYNi+CcYjR85ctx/5L6QWI3GLLcv5BNSp9RZc3Jkbn9bngTrK
nR78D0tZ+d+7pmUhKmdohxnHFXhrCPYodF6B6Td3seB59jivkew9UqZU/u8XSp2xNDgZVViNlStf
dTbf6HXvXbd+Ho+uScS94wJiS4bCmHvcO2JqHyMjuRlNBZsYE7dEzSGPZB2Gu852cWBCJLa6qVOb
CBKx6nOsY8kVvVu3QeIMMrUJMbhRbJUOoC3zSPfBWFo3ltFLyJQmxFpQ8fW6gVuhF09dEK2jk1e3
kWKETf04D5I3KJkwQuRIzC4ZIm4DQ1v4WpIcItX+dN0GuNKv2IDIcjNOMwbzeq4vdfCXiXqm0SAK
5p6pyvqzZVBCqha3Y9m1CqDiTfXWr+miubn1cTNk5UzuiNdEEgJDSvqKlBVw6NPgDcc+LN3U1R8q
NA6UHjJC97oG9wuaZ7sW+Vktg1R5bI64GIzu9qVBYIh9EOpreByYPTAnBljaLC2jSkxD5/9+4btp
HCkELwRQZvuD2o/d9iY/MtBfYmkU7XiCH6ExN0X3BZJ30w4iyFNL3lP2f//57wtuxBDbuqZFCkHL
LLYdlKaiII0H+kNyOPvfxjOO4EJRZGIhSg+cls55qGbmTzxUIx8bnLgkH6Z2+c80TMeR9ppjGY3t
Y1xZRhezIyqIdkAUA0WiO4IJcY9orZYbFBEjV7CYrku9OJfUQXc86zcE4bAyatvGlvGyG8UY9Hrq
yOR0oHuOJHnfP3xzf2lTfOxr0SKTlDW0OZ+wWimcbsj9iOwPM5wFGJ3H1ZOc3r4rn/GEkFFvhZqY
6JrxpsK1n5qjARoa9Sm/Tb6pQc19WZKqSQUUYoeqYYi9KpEQvgC+8GPgI08Krzxq4BOWZe77n8Sz
fFz+Cy8uJ3yvIp5/psvXskmdFoS1Zf5RokX+o18HxDOKECtmayoVRnjl4vbvgGjfm3cbCFQGV/nX
7DAvxRhsHP1v4LC4yBcikcVCuTSFSA070PwWg/pOJWvP3VcbGgqxo8o2NHFJRrH1s2nPiLhFsn4p
2t7r0B4MAt7lTUHwjCN47rZuozEbCLLb8rlVvhpteP1kZHKIfjspGO5KeQpL8rBNjqzGUKVs/fFO
+DFt6yyEEGlzFZvqDX47iKtiPlmKfjsqayOZuPsHxzmjCHE2M7AUOK9wJOo7zhfFm/XazCtWpz5y
svdIxoArkUq8IMYsS1eLQCpDbU6s+t6WVHat2XebXyKJl8M+sWlFFFiyGlYpeICqgCf8M8aRvf/l
Fi+TSAg9VraQCSQauF806KXGwoObjilvaQk524JICEgqHbYQQ2tFv7pYWq8PrWNKVw7sR+2z4oR4
A5KyRtUy2EL6af6ZH9qPiquF7IeORAgzFv+aV+7viHOGEyIOw4Zos50A13erU2JkNu3usKAklu6T
lxk5FeKBbhiVisUCqMt+HX3tNj1NzuCQDgS+JZYoyNZLvuLlFgUTwoO1rGo9oBHEYxj5Ap9YfLI8
DAdj81l1g0tu+rJVpHLfVgu8sBIxYsQ2bSzuy5vmtH7r/71U3PI+T/+/VVz2HfyHHPp8hkL4aBqj
tTP+KNV9USxQ0XNfGxw02NB3xT0LRm/1jMMoSWe4/l59F1E3xsZTLLhHr/jvn6oY9JglljzjzaiI
nRbm0k1hu8TunFpOo0lcTwImBiysTZ9WigVvnkJ6ZyZPlX1Tbvdb7G5MErh2s0HVQsLJiI6qk5BU
JCtjBvJe3asYwi/5UKw19ol9lm6Q2vl6Ya/4GUdw84qQmBYqcLCQCFQ/3gIiMcWSqG2vGP4biuDd
RZbRHj1mCPR3qO/X3xj4ZiMvDcvbiPh/L8ONZJtEds7qN0zBzye89+Np2YI1svKeNZruxAa4vdTU
DHT1L43+H2nXtRw5riy/iBGgB1/pulvejGY088LQjqH3nl9/E9q7KwrCNnbnPCuiUwUUCkVUVabs
5ViI9/aFwE+ZtJDH0KsF+TvYw1KX5MpNDf3qeOg7T1EXjxqadz7xENw1+w8GkzvhxljSOiX4JGlN
2rpgLga1BtSyzoMI/WNnFXe8UHzWQaELq+ooqLqDo1xVseQESyB4ZisaF4VCSkBM9klpjnr+GDcS
COFperOCp2nQs2gZzAHXslFss5uggq1t8VeqlNf1KqOxk/gBz2rV9uamxxbMUe2XpTnW5N6ByJdx
iQ5+iQOISgZ7D7C4IKGCsEudWM8J4/dko8z0tHRe+Wwhu2HfcqVseFq2VVy0SG2Ips8DAOPtGrJ2
Q/ljUyRbJfHqDwMIs55lTgKvrsr51FVZYGnl5/M+LYPgDs6Uk84wNVgRpZDma5/6Qnr7Cp1AY8Ma
JiSYVX7kC6QgsbKquH3bQFEw5ciGU/3uWF9Fz+2pnNyF1XUItAocX3s4b51wj3bQ3B5FRZs3dgdo
FeWrlaAkDN1T2WwWWyLu1qVkB8L+id0H4qBXZdxaAOnM0h/t58W6iNcFPcIP7bB6mmwEXAiHCSks
pGFAiJ57QjC6oklnJ0cyqn/qwLan/ZxrL4uCBdSXeAU6v4DCYLED43J4XS3qPKoLXPKt7dvjSYV7
OJYTQABVcoCFW7VD4s5v30I9xR5hloVpuhSMT1nvxm1w3hyhK+5AOH+oMFVEMeOJx2FtCMpZwyfD
Z4ruJEsLjExmkfBoWZgb0jXM0VG+i8OB3OCEMVv4vXJFf8bL43lbRMk7xUTv37/PGVOrQ5bPBn6f
rscKL0n1QbtD7wO6hbSwwCS7rP9RZg/n59u0GebUAW8FbVWxXSf14bxFMgAuS0k1ZCaEPdFSe/YX
A9rwm2T/hU7GumowsqlTjW+uSLNiKygoq3yyDZarrsap7LOHwS4l75cyHO7Y5FU/RlBsx2fp2npr
irHedQ2rVpIXy1D4I7Okhj7nsGbAm5S61r41t15eyGbGhDFgt2icnxlJqwwZazioOgzzrZcxWmuw
ZOCdluzOP3j02/Ywg3eRlJZWWVUrkFQoK+OTKcLzBKhh09cHCvnjqMwwzt8iG+eTFPhGG8zps/nn
fMfXbdRdnbSSOCp27TfLWGDaWVYbSpsn7NU+HTHrPychZCe+nD89Mm/gbnL0WJWV4gCisZ/SOHRA
R+VMx/MYshXjMmDbSOy+UOHXbTe41nJRoRXWivzGeTiPI7YFneqQebAxGs/dcRXIZIuoqfHBnvSe
rl9NEfhXdUnF5h/c7Q2FO6WROhgUxwbfe3jiYymj4lVH88A0TuRTq2xpPmQJaOX7yyT+sFZ6oucq
wIxDdIDmwkE9KIdBKugndrQ3GO6wOlGSp6uFwXdLh+KU3t46tJbVf8S59s4W7pwaVAe99wKQ9YCy
wp/M8IpnXbXP24VykLdGiN3uzSjuoOoYJ8usFXgjeken8aboIn9ApdqSaYnLVo87pmpsTfEUAUiL
k/XzUK/pQamWeZVEA2EKt1s/7qjmVk6yjgCmqkCnuVWumX2KULCzDI9aT2omKSDLrOJOrVrOSrrl
cL16/Uany1xK/iw5rnzNvdNKcxojdMWmv8wckqzGa8GYEeF9n5+3IIZkkLynVOaFPHNGRIxhqVO2
irXbgNf+hmmZJGEUzphEv6DH5iCjfpcsJK+TWlAjc1YKO4nz2PUPee6dD3vMvc7ECL7wntSp5mAY
GJ+UgzKEazO2HrGUg1k46P/tQDOXV5/OI8osYn/f3UvUqoolwyu6P2v3Vf5IZVe6zDP4SKGnTbnZ
rF+6dcL5W6T2IYSHztsgXDXQAaAt21KNDzRBhtkoRt2g83ebmHJgmxwbmly3BQSOzOgutV/OwwlN
2sFxh5fabava7NYYnbsCjXyTTl1D1skkA+GObKq3gzEnrJs5KkMyD1c9Lf7Q2/F03hbxY+SbMXz9
W+nVqetLXOidrz/rNaTKfEYdpXh9WJ6WLaDPhlSiVbJf/HRrRTNTKRNgDs11sz4uy8+2v4jQZVdr
T+fNE3r3zjrugte3hHR6xO7ctLkbVs21h/HLeQhxErHD4O71jVpR4czAoE/K43TS/1C89Qc4zNSA
HCHt9fU8nNAvwK1EmbQd08B6f15H1VDyyMF5ipvvhfNURSBIkYVzGQZ325Y2yefRRExY1rtse8ya
2rNkhWLhzuzsYD6yiztzB/mzqAeGRS76ObD+q5A7Kk1UxWsTFNY0i2i8SIcSUfCZskK03T6nU+rR
xnSd/vv5zRDu/Q6FV+mojRKzyCNQphGEhvgC95RguzGvWS8HGLmD83CifQFJlGUTk9hovOXWbGyL
qsqSAYQujvqggitK1QsnMDfHlFxDQiDQJmkayi3QhOJcOiO0JYU5g9VFS2+XpT/FuRKkoEL4DXt2
MNzdo7VRU5QdYDT6mHd3Wpy5RJG9QIv3aIfCjN15Wu3k9jZuQBnCjhW92Zw7eVxDJN/oXO9l1R22
NvwVrqIt2qSaQzHvxH25NDWE/bKpVBFQYzRrHseDElRHcjv6/Wk6ICX5rUV8w+NC3DZlKhRUgIfZ
A3cF3bKhubojK2eKEvC9VZxHQNIv71RagSavvFGZDkzmN2Xk2h2V3OWiuindI3FOMTSZreOVG/ZA
bDV7Zk1ZmBRxq8/dC/qV8F2WPMk6L0TZ+B6S85CGNCROExhn9anXjafhR6xe5nhSKZ2nOvLPO/0H
nmUWmcBNAE4m1QJ3EV9+GRttWmk/qX6z3tWz4TdgLtLvWBKx5ldRFCamSxPJc5Ro+/aYnJMMoMHK
a3QR+32KtiKqVkcjxhiMohNwaMgGsWRgnK+0RBkdp4OB0Cq4b9P2Co/nYQVZVq+vJ8ntK4pUGgHP
GoEaE96duZC4zQokt50OKlrzC7QRXH0LzF5y5Yquqj0Gl+/1yqbbdQuMRq0+VfFwHEeZMLXwU2aP
waV7lTNHjdX1qj/fD350GA/lYUpCGASdBYgMz8dY9pgrjIsaMmYDo+DQcuZrSyhfLWMcqWAheLTu
WVjsvqSOSx+nAJ/1x052pzAL+Li4h+OSCrs0Nwv0sao/hQM+06zTHDLJI5k2tdAhmDQoWNYs8HZx
4Vejut5kM6J9Sk1vUSi0rEbLNY3+k+QYC70C9F94SmbRnh86Viu7rrLZQJwHhee3AfNXQQKGPCTO
1nHzIre/xVRbIAFl5/TDIu5AOVdUmm0EyTBAlSPrSavC6ahBOk45GEfHl2lHsbNzDozzydwsS1p2
ABsqKCj385Gu66c174NWSZ7iaAvPGydcUF1DHc0B2avGV0uMyYomtLWovhF9aeMHtZZclOLfNxEj
MDCBhhHOM5qGlOg/gjnWYnt5qQWNlvnnTRCfKUMDCAXBJmg2sKS7XGMdtUxfhhVLVnj1C2NnTkBx
rjZef0X832qZRw3jDY5zB6olPdV6wDnOHzVoN+JJsifC07QD4FygbrQmtzoAdMZD3LlOtbhLLKMk
FW7MGwj/CWoz8j5I0jKewseBhpMtS8kkVvDfm1EyWVoEKjcf7NXUdCFAi4la/SZ9GtzyNGuuc0Gg
+CIjsxR+Wu92h6earlRISholYJew/wyOSb9GKui8LJ4C0hsEpt8QCHrNLcAQaiD8sSuRu3odu0Vo
rBD9GLu1etUjddIPrEsx91NfNv0kvOd3YGxfd84OmqLU1FLYVxadSyvdS6I8GKfWpdoqyV/EBwt6
7njd0cC5ynNZKhkp5qwF1gByJ5cJOxl+W7sTtEySAAxJklghvKx2cNzB6trZmrphUf31lRiL8Ze0
p9971tZ2MNzxypVYM0d2WVWD6lb0QnEutX52W+vb+bgkjORvOPzzbBqb5YZKIdK/dfHs4lnpX5b4
R2E816Wka1qycPzXT65HTZRAL9snF6yekoN+nI13SymXhBfhziIuoU0rChYhBxYxfRuWLQ0XlauC
bRTe4EnnoWRo3LEa1UXfhglWjRfOLROkTQ/WI+srKvGVL/M9YTjcmcYdq2lelQlTPADLT+N4KmbJ
Fsl+n0XL3bG1aUTaHP04/pAvR30FC/42nM77mzDg7kzgcr3MSId0ZpEhrjJ33CY3bjJ/kWppyraF
u23ruqgwbM+c7X7yNQ963276k1XV6KVc7E1mExcSljWt14kATLUhHYE2XkwTZomMVlp8aeyWjgsJ
fe+oy1AAJgJp/3cSMPIuxxtBGvxQYPiu/5Rd/F5W+YbJywPrjVmhAxSYS0gvDA8t0cflnimSGpeO
L9N2k7gfLwxslZGiZey237LiQsmb0Bjuf8P7qI4bEMNpus23myl9XiR90agY+PxMX9L1zpQx3Qt9
YYfAHVEUwJeYrPginIwfXXXTTE9rLxmUfa1wf8i+dxjcMTWMOUeEgxVD0rb3GLeDMmgH5sk8a9XP
Lfhv/c2gyCWatQ1IXRi3WWyoXj+CvOf8corv3t1/wp1mUzNKRVvxn4CQpDsxfWXHq5/ZV4fpNdIB
MmFWsUPjDvWA74OkzFvsXj88Ug0MnGT+Q1Wo6rXWInuqEDrjDow71MTaHCenAJvizjn2Sd25wwBZ
IskKsvvh3F5yh1rp6lFpS8Ao6HL8rHmJt12SO8OHcOgaokda+lIsvPD/tgud3+9j/GRhsF9psGVG
O7iQ6XCLInHtXncz+7K3v543T7xjtqZDWULXUIJ7DzakU9tbFV7sbHXwnPEXdX4slLhtMrvngcSv
JGD2/AuJu/WdXqVtbxfsbVANmXhyjZt4cLvgNTn7KbuJpXjcvZ9V6J3oyetbpBqC9yQ07qAo502B
Fa5H+yRTkhMH/519XFxRyi2zlSZHRv0rm9zNnw+ttxwpWKDc/AQO6ufqSRr8hb7pMI4pTDgSyBm8
373GKmmiGXj8TE7DlRYgsT71ofNkv8rGOFcyKRyhs7zB8XcNheLE0AyAK+zVLbIwTm+i6qudSb75
2MH9cOJ2MJxPghI/WaCijAqGTcK4/L61qW/MpZtZ1Kd0uJ7KVZJWCe+EHSLnm3SjYxVFNR6erOc+
uWvIyWgO5/1ftnacO45batQL26pCfyjbz2V+aAziTk5wHkYQ8NEFi64r0HVBj8R8ddNdhjhOWxI1
KaQ5jMabjKBBzI8Dy7ca1LX+Tcj/uHTv8birruxQp8uZFEhWaCdNvUb3140jo4UQgrAZGBUSn3jx
5DxiduZB6bpoBCXh97kPVwJyTVnR/uMGwZAdBucD9RrVY606o+9oiRvNn5Qs94Y+tOJEdqN8vLje
I3GukOX4rFwVIFXP6Hz5k6EBZRLdT09bUPsrKNxKWSv4x0vlPSYXnXpS5IaRYAXLxL5pbTtQi8KP
ZmiMrss1BIGO591QtmGcV7QL2vPaFiYOW3UaDYXxt9xFtJMspWwl2Z7unL1YtDzHSAys0u9TOPsS
nDdD9vtcPlOac8rqIfh9aD0Z1t1MZ+88gmyhuCRGo31C1kwZ/a0G1aXhPIJn6oCCqKTZ+GNIfb/9
3EXRQpBpKjYsFDhRr1RSPOlqcwXtNt90potyKG8rEksCnuACfofJ19eVLR0Tw8biKZfKI+3A4Vb4
+ZMdFCXGJ2sQVfe/5XQWSOYhHAR9EW630iI1Rw2SY/6aZsrlSlEQyZomzOWppzhWvCFxu7Yk+rqm
EN/0a+uyXq5z/SdR/NUOz/vGP6zgGwy3azrkDynajkdUedbEsy7A8RSC/qHx/lRdTEMZB5749qB/
I/KPTcrakt4ZYRiYGdaQ1bLyQ3TUIEqHIfMkkFWmpXhcYG/6uqUYmIPI5xW9T494dIKoTlO4eHBH
tViWE0q2je8ANBWtb2cH1pmR9hy1OHXxah+WqXhoi/a/f2fC/R2CGhPEskzUFN7HprazlmpNCNy/
/DoWx6S/MtKH8w4iDOo7CC78sQaM1DQAodfgELTj7vuQ2U9oCHyKlPHKVP872ex7k7gDRltzUgxn
HX0tf+y2S9AlmcXpvEnMpd/nfgwC0x2mqZGP08J0xFD2ZsEkM6HFyWlAO0wWyCgMeRY0M/i5nGi6
UUmOuccukuSdYm/cgXOXpGKRRZtzFbmT6aYvHbiaag9Ut7qH79c7eUOq4JnAJg4hqGoZFhqe+D6n
HgT+dmJQ8AKPaDZhD/5J5uFlnEmqzsdEcc+vreiu2cHxAXkrQHvcItX1rXj2FOerAymcaZS89ouu
zD0Id6JzNDrV1QgQQrrQ0miw5bJxYZHb7yG4TA0j5mkyR9bod4sRkHnymwEFVFO5TW1Mm/TZf293
e7dN/JsUWhOKOKbAM1FIm48dkSyZMM47xEblEcVoG77/PlTk2bYVQwJ+6PSz8sgcQc08+xojli5m
kILs2pC8T4kd4Q2PixslWSoL9MXoajKomxZ+16ZoZP/+G95mIKNWUcz6OK2V2RGkUxUy+QY4ZDCy
HKRzG67O+BsJlIOvAsNwHFu1X9d2lwLapGhsEHXhDbkH0bbzeWv/oDIBd+F67TC4uKCmVpN0CTDo
uB5omrhovkF/Qi8xRXh0djCcG1QUo1ooEiIpW8Op+bJkn8/viDC+7deK2/ehGlqT6MaE5wI29rHh
tu2C+hSjwvgveDvYMeRDuWPjiFOQMnzsdp3MGvG9iUEyFlaTy14numMXaM/EHw6/Q7uCQ7pD42yL
YtVOFapMPlodczcypsBoDM/ulJ947ZUEUgEVCsAgOwt9RdX42KAab85gj3M2+7PXXWkFGEb7e0as
239V7xmTVfuI8Z3sSZa/iLL4HSwfwAlm0BqyAJb0D2bzbFBkZYUJAstbJV/ccenD8w4jDLQYVLbw
oKDa0Mt8H5fopM0ZvlVRZaqNdHXbdfncmrZyLOmc3tTEhOAoZPZkLApiN93BcltJkFqP1gDY1fIZ
2ct21B8Mv1pRMVYD+aO18Njt4Lisxoq6tlsrwJnRrZMezUQyqSZKaaDECTZwW2eUe/r7VbRj6KVM
fYQI1ZXxpTN3d3mu9u46WIkHYXv7m5aVv4wm2VxDT37nu38PzoUus8vMMc9wCPGi7C7DfZc9Eow9
zHpgpofz3iJexzc7OW+JDQhWLjGgujTyFBSrh0Tygcc2/kNE2a0k7xjNuqRVksz+pv9KlNGj1e1o
J26XyPqOZUCcS+jGWs6xii3baOSm+U2dPpn6p2SSPDvKVoz7jFRraxmowjxjebH0H/p8/7/tCPf9
uCiWsYHeYPar6Lqqj3SUeLY4cfl7Qwy+VIEexCxZTADkn+sXdlCVIArx2cHaEJsD/Ex220sRufRS
Mc3M2iIgOo/pQ1q6hZ/4ZqBcU91j3STm19/5JFYJlHsMgpivIxByx3eOe7un1uRH18302r2SHpwn
8gw1rNvi+jfaFcD+tIPjkls17vKp7CiikbuFGxPuvbADw7UPNcoWsi4gUah9h8bFJqIPJZSibdya
n7X/l5GDKvcroYc/X8pmIKRwXDRKxqGa1wFwrAZkeS2+eOKDcs1Uy7JDKfmcE9yWsI3JZVkUpS2+
OGJ37TAXBk5XqZshhQRLRwavyFylrD20jT8UzcP54yZof2d7ZwPLMm2Cdqf3rlJGoH5bdMSnNhiD
Cbn7V9ZDyNjvtzVAg4u/tW4qJZwTZKcqAbMWkizNglwwh0qSPCFGtOG6HAtXm+5rSCB3T+dNk2Fw
kWpNdWPMaiTzFvSxoz6JXQWtf25cy46bGAjfQNTEKUBN6/0SjsZQDqaJh0lHuTDnq6IPW1sSFYV+
oWOPDFzI+OzifN5WRiuJu2Xy48jUC1eZwIXmNWm3RN5W2CjvWlV2GU1J+TRFhSK5JEUBDFw6b+j8
EUjLflNjoBuH1nKbsEYNtEArIzrF7zT3X6gxiM0FNwqBvbZhcAFly9NhhBjD5OuP2/McZJHLRCeC
NDDulnvjlnwHDWLpakw6Bm2Gv3MG9Tdwbq17ZWmrAdROyMrvNuvaxJxgriVejathMP1EJvAjDjA7
PG51QSlazsMEPNZDuaGHEqNPJxKCwNKDUuF/f6vCVr4Zx/kqdMjHtVUAls1fEuuBrk04Oi+Vg7Ke
CrWs/jDmkoSBHWUuAXqHyCVATjxlAMUxpM13inJbcdktD/2KYTLl1/kDL8iA3iFxQWWxSU2jgi1k
nU4n1e6i662hTlDHZXLVOsl/Z2dD6MRUDfr+NYxf8aoUjVZB8T2Cl0bkq6ofY+eWSod3mLN9WD0D
cYXqFoIlz9Nrjrpikho26besjXj5Qn3Dn0PyrAcrihGy7EsYykxqQ6mezWnw5Qh9asaJZCPun+mp
SYN6vWttSTQRQliaSqmmg9idf2MulGap0FmLsKwtJwMj+7aGJ72plDi60Bl2MJzbVWaqJaODmLXO
m0uqHM3e0ITTFa+ZK/+834nj4w6Lc7ycmPmc6njUS05q6Fy2B+qvt72vX2BuHwMnRHZns4jwwSl2
eNzNZukVzq0K25bQulhv2oPykF+3PtPbJH9oX+TvImJA00J3uap9nM9M+4V0qgXAoc+h2NtOxy0u
eleyjMJIgUe8v1C4QGgaQ9N0EzzDScAQiO4QxVXdGoup/BzWIANhefQaEyOpAIHYJ9+QuahoF0a/
KjOQExMyvll+WjDiCknk8LyFMhjOJ/FN2yy2gmXU9Ycke8nsxh3U4+9goC8ED5igseHrRXG/DSl1
kIyo81C6M80OG60/l2UnyUjELvGGw92SdTy2U2kBp9MqrwPjf2d9OW+J+AS/IXDuQDrHSeMVp0pJ
0dRtdjfJ2PixvXlxWgXnoWTGfNj/bdKzAsZU0a1ifesSiSmqMKHBM8Nfu8LtfJRAJ6mpsfOMCri/
6W7RZHvDWm2NU+tvqNUMG3Pt0LpJZdAy29ip2z02x4NV9cTCMpqP0EHz5txtDzE4qz0bnNyeFSbB
eBnLnnBke8dFqFzvMhDLY0H7BS2juen2ieGm2cNqSrILmXXcc0Fd55lGFVxYtnOI0ydNlr2Ij+zf
G8e3j+Vg7xsc9MejYbP0xvmWQAi+3iSdDuIU8M09+B7lpVN6muQsvvrJpwkCfNNlU0IUgvE1Vdf6
1/PeLtkcncuu66qxIY8ItG1+XJpbXJSuplw0dXgeRuLzOhchcnyI1IqBpSucFyhruFX/sE4XuXPd
x1eZJnFz2T5xwcJYplkl7BNFsyrfrk79huYNuU6YDIYLFMQZHTC44TBp90biNVf0Ah1QgXU6abd5
gQn/4qJ4soLz6yh0cRvc2pbKVEj4ims2DnjVZ9mFmb6Mzac4lngfCwAfsom33+df6LstWetZwe8n
BtTVIuqZED5JOxI0ieGVpmxgVugWmLhUNUIwjc4/OMTarOlTh6JHq5gu+LwPDmjYK/PKiqkLDfNg
mKh/fgGF/r5D5IKRplZVubGijgZ5un6y/DzNvGVqfFIdzyOJbbNMtAjZ1scR5yG1idqWNnLbFvUc
81A11yMYqFMnqLb1srYlb5lCb3Te4Jjhu9C+pHTVR5Mi+BW9R9QvinqBx2xZWib0vx0Kd4Gg/bls
Bh0os3dNPDZjig6DhyZAuhkq+EAtvPOLKE6nd4DcfqnDSKesQ3EDQ62rt/g4aI+Myz6j3upXgfy9
QWYhd4n0TTOrE1tHxdgwDWx4I5G4oGSnbK4/HvwLkdP2QBi2xU10f0XMrWVP2xLvs7lXX1LU1tgZ
8L7K3G57A2wjY4/nbBofp/kO7G/HJJaNbMvs4q4SIym7Za4svJWAHK+lVzE+sBzn13mHEAaoN3/g
H78m2mVRHgGkre6G7hBXPzH3qfYF2LY+/29IzFF2B2q0xxTdNFhBfIr4elxA0iBsDIwTWiGUl89j
iV9ed2axtd2BgVJgmmZWw2Pv2Cs4quOLWXGbAHkZfBxhGLUBWbuhqH0HQg1/hwybDxljZNOUWdji
fQm0CLWXe9CI0KD0Kz9X/3CSQViAFgBiGXwKkERdFOU23J4VBsywuS0Bt10sIOgDV5VU8FHsjW9w
3PatZLCjqmcr2v8qrSs7vo5W6XSS8EWGCQv/v03ctulbjI4KAhD1trlis5mYlfCSz6jzQsKE7ZvE
TdgR4q9n9qwFYieoo3wgmIhqEmdaoaOgbb6SCUGJwo2v9PsNgmGKdMZaFEP2aNyBXqhJOyXDe9Po
jEFuqpcluL9c0qjfM6t3rQkD5fkso/cU7dselMsUZ2Nxlm0BaFmox2mzwo0aL1VbS56ERGFeJRY1
TYrdA1XX+wPXl07fmRNWsrE3dKqNbqxKGV7FpvyNwQd6vc3HeN6AoSxh/kICDOGDossOZvAzjK+D
PIyRaZHwbQoP2s40PvS3a22PJuuSaYOB9eVhQhknjYyuc60cwHN/J+uCldnJ+Qmt+mwcRwCqmCS3
qoBoP3RZj5lkv/i4X5KqAhUE1rLUvkbTl0ymgcZi3ceT9bZXXLgoEAtHxcT7bRkNITT/7Ck7gC6y
iST3l/hMveFwEaM0WhPzp8AZjfx+an8pXY7B4QJgztB6Y5pcprNM0Vi2dlycbysFdbcW+9Ov31bz
j2Q+ng9Lst/nksK1iksNZSo8/xTN46Jrh1rHgTqPIVs39vfdBdmnXbzqE9bN2E7F+HNJv2XD0aCF
q2KwCvJKkkgrSjPAYIE2fGrgQ4sv42WO1TdVArgiqdy4A+3YtQVxL23y1PS3zusOi9seBXcwbRMs
3xR2JzZWaH2NrtIrjI55nTd+aW3JUgq3a4fHbZftLHacgXrTT6PxtG0YPV2kz7fCkLDD4Lar6Ttq
bhvbroP9PMGq5ZKeLF+9n31gXseh8knWCyA8wTtILqIT2kWYEQWkYh8KejGZ35b4tpDN9kkW75Vg
beeH9lD26BcEimMftyFxFVmAkHjea9K2AyDtsg2qAYBYL70ucjfQ3mjq5bAdI+3p/JkS3xRvS/b6
FLXD6vTGaeYVWOTC+mV5KXbJCfDYlJ+SYx46gy9LOSVu8foP7QCtpDV64sD1ivVm6IIGX8alIbnZ
JX7ADxBuDam6Cvm076Tf5t7Nya/RhHSNJObJtomL42axNISyTEwtvprRoVgeJ1qG5ual8dfzuyRe
M1u1UF10PlJTOegAweWH6E3pTVwcCDRNs0wWg2QgzO13G2Mb+dDM7IrYRrcYvWa7M/CalaH3I75C
P9Q4f/l3vYsyXG4ZSdJAQTHD55w2vNjWPe0v6s0/v37iE/u2flx4Hcdl1PIeXzmJAUVY+jLL5viF
L7YqWrf/2iEuoK69UqbOCiOyU3cyPKj8ed2lDiqQ6v5fEI+zbOpDprJD40Lr0Chr2iws27oti9fv
tjgYIEyH9xD23Saj+JRax8fVHP1CGao7GHFafFaF668jf3LLq+Q4PNmSw/sPIenvteT5uMy+TScb
mTlev+dA/VT/HC5TaH73n15pVQ6yZFnif/xgbl9NiV7OgCvVY1Om7vLNyJ7P+59sAXkqrpWOWRHZ
2DDUe+4ZMRG561GfZbc79IIliYvwo37njJT7fiLWMqYVGKQY3xiTeoiDyYVurBb+m+YcYRTUCDIk
MJ18pLUrNJKV/QiwsSo8Vf855dcZlHO67IstE8sW7tQOivvISCaDlip7XYrpTaper3rvdlICHLY4
H86WZkArzLZsNFpwvu6U+rhOBbYqNi8tdG6rx+6LHWwHhxz+3QChMDi9AfLpRKOmqFixz9AZkz+5
+lNKuCT2vh0C9xAYTanT5wvu+Ob7AvLL8alkbwban/xR0l4+mT3cLmkTuEpz1A58NX1S7MfGkrm3
MPrtzOHce4lB1Oywb+o+8bpTCamHwY0070/lSgejuucPr9jr/nYIPpnQW0dTWhP2pM58v85oMcPd
W+WG5I4SnyPbwACQAXJenrpRaQzcIRvCUNyHlYKphOZuqzp0ev7U1fA3LMLTEfp60HFj8i03iK06
5OKm2V+d+FsaLz5pkqtZWyS1WLHf7XC4a7dIHStaB+CwVlmkEuH8tQlmX8cAROFtj+eNErrdDoy7
gZVkzKLEAZg6f5n1cHJkr1IyAO7SVdHgEIGubPZp2YSkejSKWlK/ET4BqzsbuNiTa6j22f04g03Y
j1/yF9Y7nYHtyLbxStriagqmg7ybR7xPIEgwMXauEYjFvc/8tgYM3no2/LlPrKW5bFfffqUGIker
K33z0/m9Eh6pHSBb6n2qmapzO6SwU1UWNSiVX6VDM3+a0+B/w2H/xw5n3LROMQwYRlTDHTPLHav0
YOaSAME2/sONsbOGc3Mwk9d6VrPli5vx0CdJCpXb/lLTyqe8zk6qlR5s0vjnTRN6o4PeK9BfGeic
4ypIzpbmpQKiYX/eDj09dYvEF4VbtPt97s6gpVKSucLvt3a0hrqCxKUEtdcyxZI9EqZ7EMPT0TwJ
6iE0G77fJH1rhyqd4Az1r7rwqxObwTAf6sy1v0WPkMI6SBNM0drtEbmTXCd5viUYfvPX+/xXemME
7COnrLxkRY+F6rFySyl7cRGtp6YT0ySOia5tlbOS6tGY9c6Kc42213Rx6VAEk8wTZSCcYcZmtuqU
kNkvBtNtMQUx9H84qSxFEt1Ue1O4KAVS2aFU6w3zWCBwTAnm2WjqGnn+ENv5QZtlFRaxUbahaRg/
U8Gp994/4h7vb12+IFg4L3H7LapvjU5ygsU+iEIAhh50G+P57H/YBYoNA6DJAt5uP0LY60I0RgXR
aTvoRvg6yv5vSIdEUUMnmo06GGYEVL6TVxvqfl2VavaTNFvCtZpKtxwKck2K4iouWANdnNybUZ1L
AodoOXU4IcwEqcMHHqIU6brSsmBfNpC72J67rvOi4ef56MRCHh8S9yBcDrgkFbSDSpwwWsdubBfX
8Vp6rW1cpY6MVlv4tYM7C8zd4FVC2s75x9bg9SBXSgT5JTAuthMTD9oWzAQvULv4nTrHHoyFlp2j
FLnTte1UYPUQoNbeLaNv23Y4v3jCHdoZxDljosZrvNXAmJZw3A52Gw4yCKHz7SC4K8tKlCjdBkAs
6o8Jz9vd8lPt0YAaptMXS8b+K7OHC33LUtRj1WGDaPJlxLxtkR2pJeEfEIV0XcMHG4VmDK4R7rpS
9DpfRhunqcj73PSbvs9Xb+43WZYuzJX2QJxnr2VagqIHQFsXQFvZyy//k78JD9LOLs65rTnqo1mt
EZii2aXrp5xcdkrsxYksuxUF9b1dnGMjFhV0LrBJKbnIlSZY9UDRw2hyzbL4Lf9+2yvOv/UUFJf6
AqhyaB5on+Ojd7pfdVn9RuYSnI+rIKNQShMwmGEIlHH0HLP6Hy3hPDu3pnxeMjiDNkVhnPwCD5Yf
5V/Ph4PXB4APwVQnKpg1oC33gWIlySeI7HQ5LkA1/lrUz86aH5zCDvusu07n+Udn9weSgkvZ/O+i
sSCjeEPmWwExRRbV8YZrcSsr/SperPgiji3Z3IzQ9XYo3NlttYWojQEUrX9Spm/6EE5Iy1QXPCP+
+aUURqIdEnd4x/8j7bqW5NZ17RepSjm8Sq1Wd09OTi+q7bGtLFE5fP1dHN/jkTltYe/xc1cJDRBY
BElgwdE7B8nfuOvCL9V4o8dfEosAorOpBEYvmBBjKWjQEXxCGpQEpQaAVmxHHCCciwRDOVTNN93Q
Zaf3cK3yRXoVKCR9ih7KGeiF4B7ggdJ8O1M8ZsTuHKlHjaz+O2/BV2FC7hdKcczsHsKsBhPm5Euc
8D0QsGwv03mQfVXJFA43aSvpTculiDZ0gimQD5RbnEWKlTjBAVM7iyID7fK7xpauFAWDkGKK05Kw
myl4Hso9K5QWQCPDAsEVugoGPOGoOXFoO6uIaTmYCSM7Dl71fs9OtK5LQFo44Z3ImU8yq27KWCPW
hhIheJvaq1OGbQJFhU5x1ReFrxTz0/byn8WDlRaCj2VZpM4S71CYq+c573ZV/ZQbw0F2ApOaS3V2
WV5F6YKjxQveWpUMoqL2uWstt5vc1iEOF4TFdMG7pKisLGZBRj1ql9rkHKvwvw8gBQSs1BC8q5Xk
xQp5OzAIkA3lQ1nsMxRRZ9VNVh631+Y8vK1ECQlJP05KaPPWBBuNX3fZvYW5IvE+8YbZV/f/ZhwB
4Q06N+8q4x6ddkojA+YLG9BIZ0+Lmbpxb3kF5tlPhOedXSpLR6MUBpLhJkJQLpoSFA9M6B5JsqW8
zie5Okw4r2+bkBIiKNQatdWqHYSAIPjacLKDjePztoiXO+k3KcNKEe73K6NNlWnYNsirdi2GuX2x
A22nHMxbXCR+0W+iWxltiNSz/tllWkkUsq1pCJti1jq8OTloBq8OEV6RNdxfgrugbQiYo2Tx31fa
9XWcgSodFhy6xEQRonmM8ugptwq/jKN+j9c2b9ueZ7PwlXIC6CH2WKjOMGccqfvQsDGhNlJ9sJ7U
fqy+K5hXwgT4M3IN3WcZLKlnP3r1jqlsX8T3Zudihh6h19kLZ7TcIiGxMJXqzeRiSatbs4oSWDL3
tNyrPyy7HPf0UZAd62cnxxNl7kcP1H57fn9fiRXsmcigphliiG12/Y/kgAtnL/HKn5SZdMks/9qb
YFhJEwxaKhYbJSmGkoN8GhgKnGPMV8dY4wz0yLOk3Y9WT7DTnYdJ2zZl4IgKYiYhADEYVktaJeMa
jv6yy/x4Z4PkhQ8tyP08qIg95uw+thInRJ8qY9Rs3OTAlORpmO/l8sYa7rZjgFRJiDqnN0snLSCj
9cMgQ1fzcEg/DiewZh+yG+Mz1ah4FiZXKgk+0kWh1c0ZLMgKsHX4uk68TlHfF7yCzRlGXMv4vqo+
Rssna6bsxTfdt273ywUMIbcYqkGLmxL2So+ybxwqb3D1G8VrXkgqKAc4i1Cv1jKEJGPWcUWacwdY
rMwtiysJvVqJftDi220vOCvHAa2pYuFWAlmHAL1zYapVXuO1fzD83vHNSfGm+lmm+CrPy0HjFA68
6JIVizLGMG7VcQLiWupyY7IL3Lgcq752q8bfVuhc5ID+TkM7nQ7GFkVwAyfCgRtFcPDqGQOcMowI
fezyw7aMs9vxSohISTxiorUUShCCTVHZj0HkNxfj5/nGfHgZr7kvg14moJ3/b9H71iIFh6jbQet0
xkXKeCnaNVpSf5Q0pbLdojBa1V2qhkmnwlGWym1CbbnJUlOhOMjOGlcxwTll6PzMKOSlkWVi6t2M
ZNFs9lr/XSmD0v6wbdtzYYx7EYCsgYdzcBb97pBWKcdTFMtwSBQSokTXMfbbAs7r8CpAwCGjtqcQ
jxwvtYQm5tG3qH5KCBmUEoITTqhFWZQGFQ0qe87CQ+8E2zqci6aVkcTzNGuNWI15KfNYY6Jr1/vh
aJ5sZdzP6MPdFkWoIlKNmYONTKODuQbtgz587N9TjbFWRXApZ+hmTUZ73q4ugopdTriGN/v/7lO4
9UL+7+C1CUNJBBmpaaEPKyrBIJ74w3RvUPW9Z5bjt+8LIOqAFSDNHXy/jUw31w9D27ppdDcnj9tr
cS69gyC0uqLoGUAqBodkTOic7DNUxlyagezzcS7hMW29cD9546V5YF5cu8vnbaln0q3fhAoBky9l
FqZK2u/G4qL7BtoG354uW/WaM5iV025b2Lms5DdpQug0dh/Olgpp1ezad7yFrQDbO7h90MVWHTGJ
4lBSY4DOIIIG9itUkoMV2MDg0N8hp1RiOWznvN8NCioK0OhY1pFfU92b55Lk38RwL1qdcjImZbWh
YPHkwHngNPbDoSnc+B9zz4I0oKYrcJwU9ovfpAk4Ok59moULlJrQitqzi1z7h7GPYOdxmfR9e80o
+wkO0jXG1IYtFFNncOha9r5OLCCRQ+yAZ6NstUyCZ9gJC/N4gpi0SO8SeQ6cxfEiDfcWLEoINyRU
ekMLUYR5qRSwXpU6d6CivkVl1U2lNgSOn/f2V53eEENMTT87WgG2/IfyMjoUPph37p2nGaOs0UDp
WQSAUGoJQCgbnZ2xDGo52aWp33bos4Hw/75jrD3vTVNolYD1WIMQkLxequniZovub3vcuTfi32To
v8dSt4RVqi6wW9q+jBMqAvuy1lBU/G/aXCmr8d9XgasbetXGChSaq+s8uxuN++Idh5ff9BGwoSvr
zqosiBgjLykvJ+0jYTC+shtwIN4k96yZcSXOdQh4EWy+B6tPFGhX2knzy2B2/jJ+BEhgsaz06CzF
CBl210dHs/FjangVtSoCHERhH4cLXxU2703TQRJ3X7OJ8GVCiHifDNIgBX1PwBwNKMr668J6mibi
YMl9dWNp3twnW8uShhMUaVVrb9nYzS2KLI1SQ4j7OkrQXyBDjUVu3HC4yrLW6/sf2z5G6SFkQRlK
KcdRhxA5urLT3GXJt20BxAYg3hzLDbhMQwZD5SVzUeXKyuiQS9d9Tl2jEXuneNmDTi1NRvtMj2qX
5kvvZKCvQ7QU2QEu99jjnnJbL2p1hODXjXYyjQh62VbroTjQb50npWPE9nk2jXvdanQhIUAfrDJN
LaRUzsehO6nDYYifMucDxsz50kyVH1DSBABo4sK2swUmTKXQBcchxrxfydVJTh+q9lOXENdzlOsJ
WJC2thPrPXSzkuki0Z1Tm1AKESLE2x8MiahASQFEqzr7VNSjazpUVxPhB+KdD8aUWJifBxGS/lzW
p1q5LAvCUEQIGQIQyGmE5zGTO4FxkekXyXw9WReVvd92aEqKgAR4bS0lM4SUOvlYTCFOqTVmvT43
NZVqUBbji7bamUOz0JySb5tGetl3thvnt++qJVzvzQb/EyshLWvl1jIgpNlxgujE7y7Ml2pqxUdD
JVlLfe5yCfLwZGVh/MqZccNloSexVfF5VzLqDcqdLbn20fLNh/qyPvIpPA5FQXXejq8iBTtGWsrS
oquxBdnVk1GDX2BMD0mdHd/jF69iBEtqEbPjUGU4aFlHxnzNPrLqQ8r+O9/Vb/YT4NQZykUeFEhx
5O8vfI/dD6e1PLsPtK4i8oPzqPCqkQCqJeuLMU0aaBTPPmZEoXbisG0zSoIApHI7LtXAsDShfOXM
h4QaXEQtvQCdUZLoixnh+5b5Fc98c/SPk/rbKmyLeDM8uJ+WIrZjiJhj+7Mk1yeM3PV0YyRyXEqM
cEOaZMxMMx3rDrreejwmEcog3zH0c+VbtniTNBuS3mPGOABH+eGEF+b4MacI6Sk1BPA0ddBhTj1E
lMqHLL9FeYaXDN+3V4TAGFsWAt4q9N5YciyJprg93rNaV/vKm8hmxzUCfZ/to31FODKlF/99BaNx
Fy/OnCNUJvNrYnmj+j3riBTn/L7zv2i0ZSHyTXQnMV3ivqxFbqI/RNUUWNK3ypkIQZQuQtgvlpll
hgaIbhlupUY/kX9o6n9/AvzN1YTAr5dprkMemCy9HIdjpV4WJvHuvo0tbwiua7tnZm/A1UYM5u1x
iZIV1LMFsSRiM+Qkgf054ZAPRko/Gz6zcPB6+8AmalAVsSQvNwYr98Jj0IIkkIPMiJkGVuTGjX7M
2RxsRw4lRkigGLiT4oVBn6HxxyTo1d1cP/ydCAEADIwk14sRgVInyt3AogtlHCaXje39thxi9V8w
YmUxvVYiR1JhMXt8auogT4kHWWrpxYDPutBQbXzfsCffXDyVfbEStNJT/aM8EN6en39F/ctgrJUe
EUbHLTJf+WL6kjn+4Ny0kzcsGKhRfk9SalIyJU0I/a7R2iLjDmDbD612FUWHafwy5A/1cFswYkf7
w5Xxq2oCBsijprZKDWFK4/NrmxSTZWTm6srL2Cm69JTybiEZSI25qiXMnN4N6rcmvVmyB7LPjRAh
Pp2qceYYbQMR1nIrWZ/15rgMj9uOTYkQEgFTriut5JtbzloMmMIrZVQ0eKgN3zMMd43RIhk3Y04j
TTyE0qM5o3e5DziPJWi5tEDd24fYTwn44d614etiZyeLhqRL+abQ6c+zcWsVQcIuneJUaYdtGxLg
oPLfV0HVVFFqlCUElfPHIv1S/2U28ObNZQgXLWvh2cZYgon9Sm9Gt6bogyglhHwAc+JGK+WpVG6G
7tCAJzN530PBrwhVBTgY2qKaFA4+uRW6lfLJRo1cpBM16JRDCzBQRwq6KnhYqva1Fe5S9ZBTDUQU
1IiTiVQQVC/JAlvpgbZfjsnJPMYf22cHZJV45bf8bfciNBLfVzoQTyjJwIFmvm2U6xbzVzD//e9k
CDDQGlEio48IGYGFXlSl9ZwUVD6ZtNsW84c3nF8uINJtK6ysR6n4f8u1XnZnHlGpD1YsDX2n5vVI
EfYS+6r4vhLq81DWFuRl0w1TOw8eMfT6rqdasKg1EiBAi/RUT3h2KOmhqyxwb111lYm4E6Ck8N9X
QDPGqVw0fJWqMnYtBSXBUeM6jU4c1CkxAhQUBusa1YEyXXjlyLmnyrdxJxNCCLwRH1nqRAffDN8O
arBPu11R38Q2NayJkiFggcHaktVckaqeXRn8dc3f3Z+ABlVYkab6/3M0Zho8tsoz5ka5UqR5Ul3c
hB01LoZ/bWNHE19YosVK9Z6fqEOruusk+dpkRerWg35k7Xjsl4sKQzYVrdlvRy3hD+KjSxdps95r
ELuol6pxa8xfSnLwEweYLdWEs0LeF+pUc3dQfzK7mp/lIwT67c2/oHTip4ItYcKpobL7Hq3AiCPp
wKl4lYN6G10OHmZP+PIh9Gbi8EDZTwCHZNGlPOL7XiVftc4HKf+h9hTjICWD/76ChjBFvaKzQCUM
6mLmKUJ+9ZdpiC7AQq5bUVty7Jbnm7l60go/oUqHiZRNfHfppaZX7QqW0nCTw+pTpH5U2vuuOCky
cWNA7eG6gA12aJhGwncGPeiO1R3PRY3AOvExaqVHVaieByKMbtYwVVDFffXvqzPUqJbpNOg1WF8j
LXExxOU9IfoqQAgfeU4zNK7iHJw1XyXZZfmPlOqd/4PFXmUIUTP1Ze2UXMYS7UKQBIDM18swGsjl
5PcYPfdxWyVSnhA2di6bUsavQ2TmhUEBoorMs2O33cn7f8NJcD6CXtUTIqiJcycpQ45Ac7g3mioY
Y78ePmwrxWPkLfK8ChFiKG1ruY7g5btwWFyU8FngXDOlU0g9YpPGE3Ltpi2ntDGgTQw2wyPbx7ss
WO6tq/po4qhF3cOS4oRokvIpL5y45YH7QiCxHNSjGeNoZ9/o+2JPsZhQ8SRsuxn4YueM4wTmWrqq
/CFzDtvrRDiDSF1da9PEkFzhti+3rses3BWlfbBiik2E0EOkqm6kfhzkGmJy49kYv+TU3Ss3+4a7
WQIszG1XqEaH73dMzdzIlm6z+MsCOrwkGy/6Tr0uI4rKn1JJQIms0RepKuEJMsZ+W6UrDz+2l4by
NUvABdPKNGkuoVTrzz4q/X3LchMwoHFHi3YFlaj+4czyK2YtARjM3JymYXiR135QfT7RrryQnvqd
ibv/6us7xkjgnuRVnAAR1Rh3lRLBgMp0baAs33zE8JRtE1JuIYCDUtt1kecQUVih12oPHQpHUVQ8
VbuwPzGF2GqpWBKwAcXXeKMdEaxO/OTUj3rroD6VeKunvE4ABB3InZbc0eXyW6bdV1RFA6GDyDiV
tOAZiGR8v46vWvZlxMhqldjvKBFCjqB3Sam2XIUyPNlYGvXDzPztdadcWaTiHKquj0eHm+mu23VH
5dBdKPc5pkO5tltiiKZMPWlQSglowBq70itutzi9NLOdlkduQ/kX4c22gAe9nkhFNL9sdbmfqp5a
2zs2YNSf+STZ4NkgXI00Itd5lWoboSbXHd/Dx9M4u9q+D/BS680gNY0PyTNNu8OjcQPEbQEQWiWJ
UZGGaEXLHp6FMzdmhyK1Xca8RP1n20Oo9RKQoegyDfQkkOVEumtbt7FW7px3UDCuEc4WAIF3P7bp
gAWb7JsO1Wn6vUaRd3CbbNlMwAPL7obYqCFCk3IPM+ddk+nuXEWelO62LUasjkgTYmpDOE08FTHQ
HLOAo2G8HPPBqzS3Mu+2RRGL4wgIEY8qOn9NOJ4TnhQjCNHoSDHfUdoICUM+OF3XyNAmxUBpvXku
2YNSfB/MTxp54qe0EaDBwvTU0unhaj+7RNF6uwsNb9EDTv0v7zDvR/HG0CPJ6Kj4dQS8KJVkUUuu
Y4dx2smhDRzf8pJjfSnvUt/Zva9e6Nd+7ghwAQqZXuoy6NnJt479uUcjn6RQ/k4ZU8AIW5HGKeNJ
g9pZbmky0HMdQtl/h/9x8jsHPYMyus5+B74UfXVGPOGOocHpfGbysZqmE8b/eNtizu7lr2LE+241
cpo2n9EhlM1f5OQLGbFnbbX6vhBGi9ZGts5f1fTWvijs2s1G07N1ff93agihBPIljMuMIEbt7jUt
kKm7dEoNIX7aFG3PmoPvG9FTtvgYxOjN1BmckiGEij3JZtzaWIppVDCnbd5neRtYakRg6PmUfrUk
/H+sttSFmVWhc1s1kn09OMp1FxsuZo6d9ETbdZMDXtvsrnby2J3Y4g5Ve6H0VFHEeVxY/QkhhjDF
sGhkCyWlpePaAdtPh3Z0ixHXQqELvugL7fYdVLCg7vsVUG/uwOsFs0DrlyWcfac0PTkBuI85ZV4q
ooQNV4mHPO1KLKMaYIabitFZyqH8qh6tq+6Hvm8CSXMpmgNKpIgVViRXcQ/VIktxjexYGYW7HV/8
C2+2+FfjiZfhtp2O+cQbFfsU81SVH/KEZ53cz5LdrH1JctkdqDYxIhrEe/ClQF9AwSDRbi4bFJsa
F/DSbaUoEQJojAooVxwJIqza2Y/NculM7bWRDu8pZlrZTsAOqeitMeRPilFnXU/agGL9gdCEcACx
AUFZ9MI0DUQT0y6N6UahXvfPl+WtdBAwwyoqvB+PEGBejX54khTMgmiDLJjuutldctfAWL2aOMqe
TStXMgWIAPVrtxhgX0G94Q9F/y5rBdpYA4d6t6LECFm4qvRaO/E3bA3VQAWuW6c52w8YMu+0+21/
o0BPvAaPrDDXQeaNKDpJN8khO9k7+UYLwD62Q2HjTjv+pTwBF8olzNVGhzz7KT12x+JO8vUjdsfd
gDmITRD62/KIeBI7EaYCExDTEfE06robD/tizrxepUj8CF8XmxEsNqdJPvP1MlsMM6tcnREBS+kh
4MKyaKqE0mbkLMthUP6Z7YOtEoUTlBICJnQlWBEmG0okkXFCe8VJad5zuHyNHoP/g9Uur0paXCQK
FmOQcteOvrVK49bv6g5cCRFhIdHnRokhpM0+zuyKROizJ6TV9wUIcLRI0/OXtKvTr3AvhMNY5unL
3TJIgW7PBOUIFZ9iF3s1K1anDVAHM0r7Hwwt3tMhvxifo0ew/O7KwNhtB8wfUjFTd3THAUOyOJLa
SXEyt3hleHw5n3hLebzTj5i5xEcnRnvqafm8071KEzKTME+WPM0hLUPvcJKAnMtcCIg7D6avIgTE
KTJZ61Lu18vI/KK+5OwwjN3O1KXqtiqOLFDeoDSj0Edef2iXieuMmTvaxPn/D1ve/1RxZOHkUiZ9
MsccBUALEySH8iELktHL3Z8P1+mTeU0dXv/gf68iBeDJ+gGv8ryEM8xcVO099thhjcyVb5RTeuCP
5cPnv3JARxZwyBi1cioNrBd4TUzLU08/r9zD6mre8y4iMpHgKrxNJF9VFGApmfR0SCeo2O2Xvern
e+vavOx8xW+C/lAQGQTlJQI8RYOC+c0ttEMXllld2VQ7GfV9AZ7MUptyTKHBRpEfxvCKVUQ0/cEh
HAfUGui5Amf87yA+xKxBBZWJSjFcIf/Eh+iqcxuMQFd3LKBeFs9vfK/iBH2WuTOXsoS4ovk6wyeU
S93wCY/jHvXWAV5lCOnWPJemzhbIGE/NJXeAwgsv1Qf+otQEzm6iPJySJ4CeXKjWEus6d7jiQ4QL
KMmf7tWHwefsFvUF5XKUCQUAlFO5xyhjAybs/hlUv6yeyyzYNiEhQnwuxUup1hsZt+C8uEX9ZJjo
kUgp7pHzlC7qr4USn0t7Wxm0HNTWGBvgtuWFYgezr2GocOEtgd58MgyUenMnpA6zpGABBfNmHmS7
hOA237GjilKEMHW1+35vBM0HzVNd5jn0KDPKqgIShskkyxmD1NrX+JVE7OW7QXafJ6+Nd4rX8Zno
FyTin0eQVyMLcJgqjWEsJqR2+57PRS9887OJLhGv8+U9J0DQ7zsiIiiR3BCrxNBgmKXNegSE1Uz7
0dA8izwuUrYUcCQfRkvteMw5uNSx9KOFTTphx+0w+EPy9Go7AUm6STWMBOOldvYV30qUg3IvOd5w
4pXB4yHrKTA+v3W9yhOQZOidqdMMyNOv5pN56gOMmd3pvbu85IYUzSm30QZOWgKQYNeKEqmCZ9hh
jXPOUICFfTyVpnnIbdRwbtvyfJ79SzXxxbWfqqpZKqgW4o26mHej7Ad5sXjMfNwWRO1oIt2eqTVF
WKpwjWH/c1JX9GS/VANqmNWlFm7lEwKJVRNfYScrdLrpBf/Bj6kjqGNM7QgP6r7aSzudeK4kFk2c
hxiDp/9nbKUDhlIXrPikazhpxzHqj0r707ZqRJSJT7HgLlDAGIdFqxS8v+4bJIkV0bFMieC/r7BC
nuokxDhYXBWDFVHudFcup1MRz962JgQkiY+udWuoEcaG48p0OWDW2ewQoUu5t4AUtS3nta5BDRYx
rwV7dDu4Nfp7QCZd3G+rQqGS+N46SVGu1xHiNj7mKh6stUN3KBGzHs9vQm8hzqyUxwkwUfSGFoIQ
EVA7PZjyJ6Xp3CQC4xBxX8GxbQON3jy8NlFUyRhHskPt44eGDW6UZHspzz5EyVcbdfFDSlVrEWsm
vr8OoS1pVmthPzb2PR7f52C+7aeHmDyREAmiwwFk5eNJ2yYhWA94hRNnUShvCi/t3A5lGvHh5bae
utckgsoRMg3bZgYq6mDLKLyejC+leqdI37a9kAgo8dUVlep6wvhy9ZoEovaGfSvfQ9DKh0Gg1dxR
bF0Wz8eR6nTgSUVQJdIt0x13Dq2dDBafhVqhs/ZaCRIWKF9AOzRYcPEwOXb97ZIduujwDnutRIhL
0qDzL2mhS7Hgmf9mfBeByur7fL1WPjaA+7WwcqgwAICK6aroHVdtg79TQgBrpcmKEtyeQFGtck3t
3u78vxPAsWilxYT+HsuMIUBuL+fpFFKXR9RCCzBtaQ2e40CXszPqK0nC2Ap2XWfU4/3Z0FgthZDF
yU2UOWmooB0h+povvRsbBCJTAgREniaLRS97JmtAirEvTWIzO7/DvGogdq5bsx7ZVQIzdcru5/w4
+SjfmDe8Uhv9G8Sin91gVtKEa7AM+NgOXJoU266NEX8Re5ziK4liSjqfGa4ECWFe1vNsTBVXC4ka
Z7MZLsBvhYOQvlcPxpFqsKD0EkI+rrGhSR2ceUHxVTV/DhfTq4ZgnIgU6vw94kovMfY71mAiNxxO
DaJD7Gkf+Wn2uvEVLz5Ue+ZZtwlVRUsE0ssJexWokik3dqSpMGUcxMw3lNOoPG1jASVCwALWzsWU
cSxA978zf5zR7zV0hKefTTpWlhPwoIySWgs7qGEbsmtEX9Oy8sz5OdWvwuxy6T9va3T+3mElTkAG
qUvspg6hkh5U1wofIhwdzG7HLgxctuWnePI6y0+/p95fyhUAQ9aiJUz55pDXd8te2+te7cX75sBm
NztO2SF0ix2aQAixxAKK7e5hB0YlqYdx1TS/GkvVs/P2RkqoASH8z79JHF+NqgrwESfhZMQjojo9
RgftkAXjPj4U5L0ypY0AHgWLila2oU2v3aXFVQpgZ+H37YWiVBEQI1qwAUYM6xTLptfKj7r0cbYj
txiCnCU7ZznoVJBRUC82u1tLM1uhDJHpsccj+75FOXwTucodvy6VD5FCOAURcSo38wo4dIVVs6lD
Xit/xnDh3PowT1XAVEgeS9+iyjkpiwogEluJbekLnEPDrIwiafxK1Y65UgSteWPJY9AoVWDY1Cw9
aqcRW+ORxrC5SKGlfmX1bnbNq49Q9tTv5U/8kFahpWu37TqUewrQMhvhMNcqJBZRsVv0Y6t3Xl8T
z9bEjvamYpBJdizzxWOx7mrgnNMgJ3Eri5BDrJpYMthXlj1EE1YNE/pcWwksFkTGM5bJci4c7TGh
XlkI44lUxIqadYXEM5AG5JDht6nbd/1xe33O0/a+wpTYKq9GxlDUGmynddrF0FeXGl6X+8a5lZn+
o0qtZzAgetlk32JkzlXdUw89xNKJnfMtnhqNlp/itWrwJP3GHi4SbXKtnmC+oZIRTUhG7BRMV2YK
nGx28snB69s+f3AwLMZUdotneP1DeveXxzdNwJQQHPRzHUGk085eGB9KzMcBi/r2AlI+IiBJu3RW
ouhIsuT5YE+YYbpPev/vRAjZyCg7RdW9nOGm6Spt4wuEwPdKp4ZQU64gQIVjWkveVjCXMaG+LkZb
H1P80T6F1ChqvtQbO7PYTW/NaGKWOAq2/T0qniBt217E98WSwSUelkWa8f0qO45TMFD8DIShxAJB
GRTyVjbAUBMOJtJyryi6a9meQcUMpYeQWqS52ZcD999FenKca8OmDgg8b9hYCF3MK+yolDqb+y4Y
sPn7e3fQH0FGtuMN8vo9VQVChIpYKzhq8pD0BvSxqvRRy/JrSWpd3ZCIVOL8LqtjWCCm3JmyJdbb
jpluaqh7gSP3YPLjFEQhyEnLHzCk/2/I0M+u00qeEDhlM3dMVkP4MyZ1KMaV0TxvO/RZh1sJ4Pvi
KjnqIrUeHRUKTcWwlybsrJHhOeH3Nqaqbc9vR6+ixNiplSUDTS10sXOwm5itl/bH2r4ZowuVje5U
XcQdqG+Yq1HOTugoBpXSS2NZpRBcoHls0L3RmN3J2DeUHMo7dCGqCvABYHA7BEmHGczfGDoR7wY3
t9BxXh+rffZAdXpyeH4TZSuTClHWjNjB81zCDXZ332WPDZzElp9U61CVh20/ORtgK0ncUVd+ks5h
2ZVggd9hhDdePzMvNmSvk6ma3/N7+UoO/x8rOfmo12EpQw77pJ5QTYrjVXRyvMnLQtfcq26yp46q
lHfw31cSpYahKaqFxByzv3rAuhqB7vxT1Dz8nQWFrVZiXVYmA+QkRetmDoj0JbenRlwQeCEW47Zy
mPYhD2dVPg7J8X0larqF0S1gqnEUWVgeVUkcu0/hcIV619nX1bvOFKvvC4tROs7CVAtGcobaU/8p
TMxxJC+veFS8iRpDc2zVsjGnVMSDItTDcJFhpKpBNoqyCN2P7goPjRrZpf6MB5Ir6fEda29YOlim
TUVXZQFle1NRjF7BbjgmR8O4UtNLO95vizi78q8ixAtUFYBqZYqMYvb4lDlHJQm2v38WAFbfF+48
FLWvlorh+zJ6w0LJH8pvGkVyQskQ8HNQgDKTARkF5jLgrHwoa8Wf5tnfVoUylYCaZisP6ZJjNdDk
6Td5tmMTcSShJPDfV5hiqqkzwu+wGNWHajzaztO2BufvUFarwS25EgCaassarQV76RNmnKLCJt2D
f3X+l9VL1LoIURkPYxGnBldnkrBzX48JRl8thIOd3z1XOgkAmY5SJIHwFUHiYZSbx2uViqsksILF
R3lUoBFPGqQNhdwqbYZIWmZ4m432D2u/HED9fLQCzctwM0ntMqR2AgTUYduBjwba1T4v7En8eO94
zO98KeAlglRmQMkTr0JVFqbaXECenvvqaThGJ6nx5pvmR33EnOkdXWzGneAtqv7CuDeXoqG1dHMP
gcP0caywfl3nTiXGaUrvSUVe/USkAc2lQZXaGLk+uui9VP7KRx8o/eN2hPHF39JGxAhWMz3JoE0C
m4GHJm4GdxweQ4aJXlPlJfndtjwixMRLUaNJ5gjDUOEeS+nW9mUU308xcSHEXWxLJwE0IgW8UuEM
nSTt2UFrdPFPGH5Rvo/ZDweV2O+jilitk4AaNXLGgcUQpzws+6V9meKrgqjPLx4z5jZeErsGoSEV
0+ItaKfGhlVoMGPuIP/W8N6hWK5+1N36uFzRY7upVRMgJB4UO8lrrmJ5E0oHhz0bJXGSPivC1FVH
tmTMmBan45RTXaFdDEgvG4OrZheWxbxoIJKH80IsFGObNuYtv4DJajtRKsnOap6f4CnARyuKzXRf
WajknpIi7IpOMi46Q2sauvQvLO2mU4IyJYrjzzsARuv+TxP+H9aaRKn8E4WanXpS4HPhEcw+uAIv
8Ij8PpBdSRNcXDVyM7F41E43wz5Ex294bC7Kg37zs9fFIXzhbFqxEifskBjAW/aY3onHmv5kG5c1
RZ5HfV9wZx1daNHA9wxQUu7k2tk17OkdMLfSQNgF03ZMpXKCBP7wHiUoSLK+VjNhpvM3Da9SxL2v
zjQNz/vYIfpxx6vju8OIu0DU0PKBlhH16EhYTdz4pKlf1J5vfLH6I5Uei8J2t41GCRDSYjNDD33N
Baj51zb2y+zr9vfP5worewmbXYIpDklaQUCWg7LDtU8tRsqzQ/5jOcUHdvoX5fD8L7/ZiizdcGzM
NTZBafh7mI5LHEa6gUI4PuVH9zJMYtR3DXIh3iJGVUXwsNgQJrZwlmpdxqzAeS+0Rr+3PyVK5Jbs
W13th+Lje0z5qpjYyCnNhuwoLdiX1PJWcaxPYRk0+k2CCill8TMc/cbMK7u9hFuUzmGuTcg/m4St
xAuuoklOiEsGiG8wISed9kpvorv9JpnfhbMrQYLL5JY2dlYJQc6DggeX5eB4WtBeRkieEzJ5PhsA
K2H89xWox8ug1ZINb8GIhqnYl3L5f6RdSXPcOq/9RaqSRFEStxp68hwnjuONKqPmedavf4e537ut
0Erzxlllkao+BggCEAEcOJePbTMyrQCEqIFVNlUaxbAQs+3dOnRUeCcj8i+DbKZfKxAhWKgss6zB
ghSVvTROoteujelvg013aWBg4nfSHCQBTpM3fymdEDZ6Mlt9beKs+iYPHfh4RwOzFR0C77KAMi0K
4WNQk8wmE3BG7X05fWgH5qSyneibd9nWDL6Omb/fCCdl5iyAP0ET6JIPrha8X5JDod31IICS1fE3
jW6FJBxXXFtda/GO1r6+HaN31nC4rK3tVGUFIBxL0M9o2cvRo0vulDsKDuF430TuiAoJ76meJM3O
2y+rKzjhdPIW7SSjBbhB2WkZPrGn62pX7g0QVLpptiMn1WuwGfmykJsmsQIV/LwypM1c87EuNVW/
2xOYNUowEmKl8FtM/IwjtnIr86JVTcyFi1XfrG/jrj+UteQCb8fJFYr4Bha1YWHhJQ+8T/ZDfCBX
imu55qPpqN60j3zZ0JhEeWITdxekWEbWAS6iX5X2mGvX+vLx8vls94etRBL8eKuFINTnE2KL5pgP
SrbTvMybDoMTIfjH9qFz8bkhH0zjcehVSF7BCh69z4muxh3OSzlE7zmZDMZXdmWMsaNmH3qyeRlu
2q/RDKaalOp4ahWEDDTTLJQ+HjxmgP9H80sDfcQOuONy8q3qJBdt69QMTUcZkBg6tjwJ1xr7mBtW
VoglNlFBgPdsg+pKrSQgm7d5jSLc5tBU0J9lA2U8xcmRkylHO/3T9ICe9T6GPeaeIu2u43+5qMY1
pnCZrdHW0NMEzLwbrvL4piCHvs/AG8UcszxKDHPLQs5gmjgM35O4oBkPyaxwjFO1C/14P95njooR
bnlCuuXs12jizZ7GAUwwCF1J8oFvSUwlrmPbKCiOHFMXpiHOPNdJ09u0Qt2k7a/V/kZPr61WYhLb
IjB8+OKtwLDFdpsiiNOpZ7hSo/ncLTeB7CtkW4Tz7wtXFsU/rWkZ0pcIZIh5uIt1NErJHiK28ldD
O4PwP2KV6WVl1bdFg3OYq3Fn0us8G5wmuO1lu9hkOEJwZzSPFsyowpQxxWm1x0o/xLR1rEFmxty1
vL4zZ4EEbwAlxUTBugD0QQT75p6vlIpd+oBRd0z8hjvZgOXmIem6peo6Whp1cX6ly5c0mGbAFeSb
DbZULMzrQolMMgx+c1dnNPQFiQeTux4NvUIkQ62JfNLLRJIfyWAEp12keqOByx+aAyGmWRQ7NUO5
uUqkedjmEemmRmyd2Bo1BbeGfdDDVKrhAL6SziO7Aq4m+FYdJpePU45flN1lz7bpRc9w4qT7pMXt
khQcztCdlGLX+bHO8bicunouUeFmwoKnQzzCIuxhElawvkapG6KkCHzKlX4y3NaN7my0hLYgqvwv
RY5N0QhRNVWzua8Tbu8SqNiky0vpS/IyJHc68YfuWrGuZXXCTVe3whFuL6ityoEw4Gj259r8WCVv
WURvrAAEvVVl22M2DABRg34U68GYP06yjZObqdcaRAjhsMRqmRaAzKcKjUTlBzDOzYmDZZ1e5ejO
UjsxQvj4FkLlNaxg7lhK3mFLF+xPS15CPPhY5hUb3lDNWGGIxeiIRC2zDYiGNrxlTJwivpGyXUuM
QFxBmWbBFDMLITVp3qfd3jT3l+/pdop1NoKf328rP1fOzcyKGQALc0ZsbdWc5DF4H18vJ9ROjpzo
lXySQG66ohWk4PPmrjG7pYHe7JtM9yjmbG0vODQ+XuYMt0NmTCTfTTIlCkG9G4cwMSbIqFjHcjlR
5fGyRJtOfCWQ4BH6Js7naoZAffC8qA+V8alQZNMYMgzBGyRFrE3aAhmCJYrcUCGpM7TLtzHIZO50
MyddSSO4BZI2VppjCB5f7KOPGu5JRUI6ehS0c/JHL6n9Cf6h6ZKMVhEai/FpVh2/tC6nKWk/aVh2
eGrQCCX73Nx8Nl/fWsEzUJKOGlow+GAG5yRP9xjB930MtsiyFInVie/zPQGlVq1Bj3PSODm7s0wJ
ZcHm28pKFPFNPmtYHmkmEJIjmsj89KYnDqeoJ6CoT79MklYCmTxCRtQluZ1kPO6x+B1p32WjxPAk
Fi7uoWzArIfCHKRRxqt5OAbzfZ28v3xRZSLw/185u0UzkqZTkNRly+NS3g8yEbZTkfPd0QVPkAxp
R7QOMtDH2HR05CLxS3ijPZSoALj8WEpZy4VMa4JfiOOp7qYOga5Njll3HxC3l5JRytQmeIRMLUPV
5HaGQIoJgHs0tXp8sze7qcDqwxstZNWm37gF0zBMjTLTtIQYUVhFW0So03n6i3rSf3D2D+U23geH
cTf57If8De83fuGMKNjGXOAhNOcTDupJec5RUa385FbZJ07ky+aMt8/sDCVYST8sRpnrSFib4KSb
bjCiRJK9ZVoaLab/alAwjCbSFvQ9Q4MZbcJjpLXsREr1x+ULJZNEsIx4oKYyWlAaFm/uMztxkj73
S7VwL8P85l6dhRGiBCuxdhUfsYPXfU3mHV/UlKDnmLyk845HpvRNs9Nr7QlRwrIXprQUgmlJ4vbD
0dBPcEh0eAsl6gpHpO8J9WUcdf5ZBjbRz1YSukXJZD3prw/J5q2szKJo5dfxkfSr1zPCQrXsDFVi
pbhbtM+WuZNuM9q4r79iCMGhBZGJOlXd6KHp8+GfjSnFFbmZHsgJ68wPc+hY7yU28dor/QopuIh6
ShuFUYj1k3Kxep+fFL+60hZw7CWfNbfeZTeFzBBlqhScRGyl9ZyMEDMjeeLadXaPJ/+rKCadxOI3
hdPQtmuZtsFePebqlhFiSrvFmTUjcbN6uAq08s+NDxpcgQjSVMoUhiAJgDSG6YzaUyVrHeE+5td3
oV8BBEdnWzp2izQAsIMRn3q+En2k2oMhC1Dcy1yCEVydoeZhhqVAgNGx5mzZ0+w7X/wSP1P7j/3d
rwIJ/i4fozD4qbHSUJ2yflr02TN1/7Jly7QmOLtkCRQ96iFOoAz7qTzGDBtsx8VRZQNrMiMTnFwF
XzMn/NJmcVg4ZtR8IaVss/CG6/5FZab6q/dplXIO+7zhnqG4jg/ZzrhPFcyKYIckHINxa364rL2N
rPhXQMHdlVGqU70GoD27vC8G0ylufl0gU+lcxZN9T0h0aAqOL2gDE00CQMO49RdDH52w754vSySx
B1NwdPqcFRY4bqBBsHK3i6+UH3UbC2xlLafSoxL8AfY6MoaH6ZF37379h3BTecJJ4QMp38m7dzed
6dn9iOWCLux0bYwgV6imO9Y9z5PmKW3nXNae1B4E7xBkLCyLEjCjW2dOfKjR9lN7Na8fNTAIWUIu
MwjBRcRDMrd6CCVmk/bVaPOnaXx3WSIZguAfapAZGAkFQrSUHlVPrSZ7GZQ4VPGx2GiTZKITEAZ1
8XolccPi2p5vo6F3w1YyRbBpBXgpptRU0QEqMndradIm6C4cPasPXUMtbpqid+N2Pr5BaUiHTUJ1
ixFxtSy2vqZdVMWjN1nzQ04Lb0E3ssTUNg9mhSH4gjIaqwn0BPA8k6k6ocISRw1mCcj2LV2hCO6g
DMIm7ApIwtl2jKdiNxzM3kG04N3GXn/158yI8KcrPMErEGJXyoKZP68NQnfQXSMd3BR0O7KpZm3T
6lZA3FJWX+dlO5dpTyIsueeNG8zBbMTPT03LV0MfDhZrpxSvd8Cm7b/FNpjNGFU1dNUKcZBO1Rzb
Cs4tqGInJyE2x+0uI/zm0P6FEJkXNGINRdIBYmqe7cAP9oVX7k0vxxhe82MADWkqfenaDBuY//qf
VCL5QtGbtNTDDBdrQrejXnjTFOxIeRv+OaM7N5AzkGD2QWO3Sc2BKhph2x4e92Ukb1L1CTZv6j1J
ogDqi47pZ7rjg9b6e7Kne95GxDzZwqFtPDytEWpY8Etie8PStmZopzBFREIDE9BY/LmnfjI7RQaG
fxTMrv682gMlrhAFp458X0lprgxer6HMiKa575ctcNPNrn5fsPFZwZYhKw+xsEQvUYC5yvIfqswQ
LmO86maIrbYYUyStHiYUnGBx++AlnSQ3adOq/5UDNbhfnUQTEVpPDU5mUjrPIk8Thb/Aa6Rsjfem
L1/hCEZtWBG1zQw4SuTZ0VVqSBoZZLoSLHoKhoTaCc6jzRZ3fqHme63+836xtU1pquC5K6PpqI6d
siCkuG3S67R5bmXEgjIx+P+vfDYxhzDKLX7kLfVm7c4cDBAOSc78N9cRvduagYUbrxpLSDdoFfgw
B68onfyJj5wPhzrGyz1n2p4PQyft3do+/jMiN8OVXGFZE4toUF2EAF6Tb7q08MYP+NVHq3FGEPJE
OhtYRpgAIfjQ+uDy5mMc0S52E7qbvfI/NDbJRBI8zDS0rBq4NWjKVdj5aSDplpb9vuBhhizT57GE
RVfRvrX3raxrZjM9OCtMbCmwokIJgga/H5TfIMJi37J8p5LvQS1LfyWSiPz5Sz2bi2IBaa7u7fzT
INseum3PVNVVtCwQ/VUXU0X1ySgWREztsfyR3hogyk9dVImKJ33XoBdR1qC6KdAKj///ypoTeylZ
rwEvD2+y9naWHc2mF1j9vuAFlCXts4b/flw8hix0YnZQ8M/lCCbVmnAnq7JACdQEyj90v1hoflsd
YndxTRCqtYc/52eG91wJJVzQcpgw0V5yuOJbA654jboTpqhlM5gy3QnXcp7tfJkzwJjp4wzyzOJT
JCtLySCEm1kk5H/mRnk6cxVrTptIeiG2v7LP2hJ5TyzMjNbxDDEab/BmH+kt6rjmNZ9GKvb1QWIK
EoMWyQ20bqBqmQBNe1Qjl0+t7lEg8g1vwKXFl8OBNy7IDGLTAVF8oBDCLO1V25mp6VNRo72cxzpQ
Zn5PtZuIHAiaFqoldCUS8vziVXhYgQn5R4eegnQCdzuMPXhQfb6xrwudyeXDQ+0XqUK34bCpBu1T
KnvVHtYnA7UwCzzypZ5Mc+JbhgYx7EgwD/9tVcj2Af6LJzpz0qkGmN2R0KMSmxtfy+jTZf1tm/z5
94U0MUvNyWrydASrZPdOq4xjlb3rtfF4GWWju4n7iDOMcEqqHgUMu/IAk6vg+8L7dlOk9ywy8gc2
zsRpuglrm4s2dbRuig7TOAauHQ7faFUpOzU07opej11Wqn/OI/vrHyakl2VkGsNs4zyr6VbrTj35
auuORHiJzVhCVJmmnvQhyiEw0fwWFdpdulcfW9Bb6ofMXSQHKjMYIcR04RyTmn9ANzP91CTZrT3J
lopuflqsDlOIL2FKFdJznalJX8MRf2wLTXHiMd4rVuRJlLeZ/q3AhOhCky4epgkejL/i1LepH/rm
Mb5G84Y73CiejAdCpj4hygyDrUWzAUOt6Ltgus8NiUeW/b4QYlKjbqpcx/GgmO0lLHRn7d1ljUlO
R6yUqsk4R/D5eAVPruPpoNZYOhx6lfV0GUbiOGzBccR9lXcqf8OrB8Ozx8/donqs/3IZRKItcbPJ
XLRJ3pgAmSb7MDPzau5GSQCRySE4AEZyPehM7pmyH8nXKP9Ov/+dDFzGVU6JRRlTFKYASMqHqrjC
d6DMv0iuiDgFR/KwneaQI1zrJ/uUnnjPSXzU+AwXXjpllRyZxoTr3xZ4gtF5CFTbDPwvj7TK3H75
ellrMisWrj0bRk23f8Yl9UYdjnESuSWJ3Eg6QigzMeHCWyAQ+d+DY4DWkrirPy2hrEgtE0a49NbY
Z1ivDh+mjI+m/WT3BLHu2ATR39myOPfWJCFqOAMMIQ4edfajXXaVbGRfoq5XO0syO+sa/sDYqyhL
wrek0R+3z/0SkcU5t4UWiWYWEAJrQx8rO7uKbekchiQii/tJlBasIFb788b0IPup98zX9mjkRI+W
vNAluS/iphI6R8ZcVACj2neldYu5cFrZsO2mhZkqRQOEYfDc9Fcn04Yjs4YGKTehX4a0dYn9saka
uBwJmYIMR7gtQzVYNODeMgoMd6o8u/uUJ4UzRRIC5s1PiJU84o0Jor6Oeshjsc89oiQZnNjIdlVw
G8jGIjaP5wwlfpAVRKfmlOJytu21keyL5RjLGhUk0ohfYTld1Jjo0BpTPhN2N6qn5Gu/dG5bSr4u
uVpefQytZOF2v4o1eWaGehzjY0jLqO60SuTqxPTjyPRSNrpsKjxDL9ymUXeXvfVGUyAu7QpYiKLN
0LGonXBexsM/7FnVoXrCWjBMi0pbHnlmcUlIIaAG0awQM+ZYBlhW+n2+rywnxFphEJsXbi5JQSQW
LzLu1KTGOFAFlUZ54tnmcxBdjdgEocmoV7cfBlYq5H/I6uxoEZKiTyGWdqdiUTJfqlV/xbiBD590
lK5l3swZVmiCw+iRkmDqCGjziS+CnD9EeFkLr7EHAtw4ylG2rUmmRcFv1EvbGXkILYad0TrYtfTc
1mjT6gO+XLCuJHFw+wVsJZ3gPvpZUczEgnTFdYlPhvgBHbE75YO1N3fzYbQc6ZJLiXwiqUgZN0qZ
cptsMCTk5fPPIdXpKuZvEbVnZm58jwocdtfYElEl3ktkGGmHslBjnvuNdedkDGvcv2qGxKvIMASv
0gWWMs68btlbrVvHhwTbWIntSVzIZkw+n5k4ll2YDF0BDCgjLNLwS+yBaD10RaJaH6Ka/ZdoghNh
SaUaAX9NXO6whhq3LfLILdnzdkj56L7MOriCV1c7G9sKjQ7cHCPVV5LcnfBdPhQ+GSVhczM7W+lQ
8CEFqTEIugCoU++x2riVBbJtSyCMagSkIK9G+qjdpuFUMfR+5/mRP8YMVn+cJ1NyOjIYQYzM6saS
pYBZ6JdGuav43GouUZUMQ3CA49AtlpIBo+keFWzltNV3tiljktk+j7O+BLcH7vm4sMJg8Cyq3dpL
9ikNcv9NlnzGEHxdUil605fAqJXwxWziqzIObsbRfpyTBSsCtAObC09X2E7RwXQdT1nodqg8Xf4r
uCCvYjKKNJTphootBIKg2tCOSgyGP7B5o6+hgAVSrdy14JcEx79DltxTQRcrOcLta2URtMcC9tXs
Q4Vl3n3Yo/yUYhdOCTKn+MXOSqeYZLtjZUCCs4h0Zsd6i7Iqyrh+rNwWc7AL7cM0SbS4bS5ngbjN
rvxEExtjsaQQKBuHwsQEm9J4ZCr7P6e85dnaGUe4X3aVkWEeIc+cN89NGnyO0+Zw2SBkogjXa7Zq
1oGZE20a6Gfz6o6eRrJUEn39Js6fBRHMbg4XC3tTUKpV98ZDc2z34OLc68cWPVDZQc4LIcUT7tqC
tk9WJpBqeE7wRfKZU/6nN81hRGUa5Gj5o2w2TpOYnviaV4W6Oim8WJz+iCKv0D3Vz7zQRxX0R5Y5
iwUqeeqqjvyrdfNGn21EfN/TwzHLBxXAnX6tqbGT5fuuQquK5jbkW2dJ0hiJuYgPfaBf7kyqQLGZ
+aNGei0f89mevFgJxDPi1eXSNeyUbnljTzk75l6LfM2LfcVf9m3jsX3wHLrVXtYwtx1k/rVPcX/x
sowW1o9DLJKiF6r0sWzYM/OXv7pq4vNfvajzYi7cRIx0p8+tG4Sy77tNK7SwXYyAUISo4gesFWVY
nt3amPJRFtduvuZZ7nRIBjMqm8bavmIrKCHZLEyrVofKQiRJwcWug8o6rh3j/bwr0MDCaTJkV2zT
9M6hS2RjL2KdYC4CocucenyM2C8dHTVJQrNtfGcQcQS+Viq9GHhGA4Ie21VdPlGb76eHfpfrjubq
3n8Y4N0+tHNMFl7o2TQUSHOBqRS8VMk3/3bXfPMeSFCvl9zXThP6KeXZrkShPz90VxfN7NM6XBTg
sio/0FH350nW6b95r1bqFO6yUefB1PCcZ7LCT0Wkv1vayNNK2Vqu7W/yFQ4XdSVKUFkpaUzYvf7Q
+xS76QLP9IoncDf+h1lOmVBC9C9qqsbockBUTpkbxqfQGvzpz0cqEfpXEgmhHxvoCt3GrjawPkeO
Mj2VRuiwSvJKKLMAIfgzfZgrxQRIqaaWU2CfUBOYbypDrCQRYjErI75EAyC0HR0jPFj5D2b7l13r
dt36DCLOpqck6jvK7xA6GdBSO3mLl+0ir3PITXoc6A5BAxUW2WgE18/rbNoyGfjJ0EJhCfrLzCxs
7RZpTV3ndwVfw0NHP+++9kH0AVt5dpeF3D6tM5qQRIEBpDFKnkRlZuvE9Gvwhj1J3OjOCMJRVZmy
qLkNBPumtLzJM938QfFrr6A7/rxVgODwski/iSL/Ioppk6YrPTUUIMZPrQauJd4IaX3IS0c7dU/z
UT9ILUVyZmK+ZNCkDEqeuyOAlM4SO8pz+2RiHDuAteDhC82rupccEkQw63hZWskBismT1VjaonH1
1m18qIjldJrpXYb4zUU4K1TwuEtTTyjFAkOv3DlybbBboy///XBSXjAhNHs8Mheu7CJsu8QzKpd8
5X8zU0UjG+8uDTVsaJpHByyZh6j7dlk4GYrgeOM8CWtVBUpAnscMEbKnnq1IPlalGhQ8b1DVmZXM
QCGPmJ4I9hRPTsyfsZ77ifcqMS/C67VMgb+JYGcNCq5EoSTEckKgLnf2C18NsoCmMu1dHCRCv6x/
UqZJwZUUZVqpbYrScK6nH4Pom9pad6H2+HfHJXiTHulabBW4afW42E4AazQGtkun4i2FyLPXEqup
XcgMnRRQXR2q1/ow3XRSfvrNUsYKQkjRUrWvu3QAhBX64aFAZIndtOFfr768br+dD/5rCmJhNbUH
I9L44TR0RH4x+B0dTqZtI4A2Ev8r8UhifZXYatv0XHV93F3bVevHrS0Zh+OnfCFGvq6qWsXAuDTG
vsPYSXcge5BQnN72dXBWmuAbWhB6FJ0JGFofO92NG8nbuixSMdEtTJ1aFny+IeL7jzkjgO1V/rhL
btEfBl4faaCSnY3gEayEFhaYT/HOXrnLV9U1UPwJPOYu6NWcHZR/8C0iKzdJ/AIT/MIwJqWpDdAi
SmnvombZ2VXih5W+v+wZZN6OCa4hnYewoHwcafj6z0xz1TnYKuBUt8M+lary8oWyRVLSvLDTXJtx
dNMwfmvH8jiotbuM4bGb9XeXJds8NCRRRMPSMM6U+2sgHJY+bGreRFQV9ne9qj+Fk4wkiUfwVxdq
BSGcUYJNe7GSorNDOfAdnRoWIBmegY9TvgJJnuPKJBKOii5o6UkSSDRYJb5BuzZywJ+bSaLuppc4
CyXW5eJQH3STQKhCeVnGGtt6bgITA++VmyqGG9PQSaLDXx3Vq4pcYSwJQxeeFw32wY7p3jRKiXvd
tvOVWMIjyZyQJo/5qGlyLN4TLzx1TvLE9uDb3wWu7G1fclJiYS4fKDrvuQ4xvBA82GatnIw8/3ZZ
a9svJLZBTQsZnYkC068WroEPP8KDNz7nHNW1njWvBsNZ8H5yw3u+Bz67kTnCTZ+0AuRir3LLpGDB
jO5i1Gb6wmeT8jCmzZNat5Kz2tbeWS4hgIR2UCi2jS/IvLlu8se8OF5WnEwMIX6ExEjzmQ+WpVj3
mVV3mlI7ZS+5Rtsg8HBYBkQNW/y4yQiWyxka7G3G4esReQLZ7L0WUMms36ZDtc8wglmPCSGR1QIm
w7jvZNxE6u0yvQwyPjjuLF97ujOMYGphq+ZLxPP9cOqdGcwafYyOucmpwQdeZbLLum0AZzTBzgyj
i7CIA2hl2h1YAva+QTY1LTsewca6JlOMns9hqbXyko7tlcKMAgwYspH6bW96FkWwNYp9nFhnifOh
YI0J1M9KmDuKcYRZqxoGWbHhQZVta9nOj1Y2IUQ+bRqneZmA2fpR7tJdfErdvnIoNvMhhbjDcgT/
8oWSnZcQB+dyrlAZxnlhpzu6sx9J+HwZQCqSEPqMMZm70sRxWY/GafEil+d84dFACSLz5Q1Tm7eK
YWYaG1oZ0cXtOm0xR7OZ1vjiA6EfjT/M2JxSvSiL7l2Wa9MKzzhirG0qlgTpBByV3VucVqgIXVpJ
0hQZiPDFVBedHeZLiWBE+2NQhLusy++iwXrTg/1KGMEV2UEyYHgKwhDNAeOrhoDUuny2vWmcJfD5
7AbzWomb3Y7rK1TBMynDPATaCFT6yDdypCcba5Cyp38IWGSPZDJVCo4JdHRZQcsKOWVb78LMi1uG
hemSYVcZCP//VZQlc89UOwWINSOkL47VhL5sZH/zxq60JrilmEZzWxfAKExlx3Tq9vPjW0zbRvat
YuSLiSW2ouhBfKGjq2EARURhEofaWEeqv4lnjJ1hBEEYCHgyK8BjYUURmZYQnbWDKRFlW1lnDMGf
KozETZXiAk3Wl4JeBTIvsO1tzr8vuM90rAgFYRY+I5LpsGjvIivzRnTup5Xksmxb1hlI8KLZMHQm
GncgiP1BC7wKy4zMUoKxWX7XMcJIDbzFE+wg+9V805oZ46jhQgbf1dPkBSf+opt+sG719+Abd6lL
P8wHGU3blmQoR2NNAFNBLC6+ngyhneW2gt60uhuvo7i4yVXzfkpaSea4ZQlrGPH+D5QsLW+4Uwp2
q2bVo5mb7p/fmzWEcPtHGlZWwNvSgzGEx9ac0LB9Fsr2hG/Z3BpGuDeVXdntzPurSVE9RhVaFIbY
Ve3J6ZI31TLWWIJF5FZvtJh4wbvTDe321ZGAnwaPJ1gpiRleih4C2XfKb2zwbA7CjerxDUNoAcQO
2/EU3Sk85R22xVf+4oKv5soa3cLna3lkBTaZVoULlrYkB1ETcBkWEhjdJ6270kDWaxbaX1mJLr6j
kGCZQTYNK7HZrRlETrzslPrlbyzx1UwyZRFrVd7DOgy1U7DdXAxu13+6DMLPXvywONuGrgpJg0mw
EqXms4pmHjh5+S5Qn7LwIcq82pYgbTbcr6HIr44pMLAGz+hh8vYN1v24Mfpll330rjjJawiX7UAX
2VHSyW508nO+v28eK7CiZt3gqgOyYxLrbzEFHUMJuo2uGSqyj8360CJuIAJq9TFAl736EMmW72yK
A/o0ZnPSUCaSWC25Zc8Nw3OGmX8fwzsFRN0d2dntG6oHOvoSiWHrGtVFZqRSa2ujSyAJNr5cBYp1
Yw1/vkHX1tYQgmMYsE85rwjuTTEUWNr22PaVnye7yza9GYxWcgheICao+mEKC/6uoXdJ+CFb7HsW
v4UR7iwKEV3ACG5rFnNfE1kYAacPqJX+jRhYSvLrfcntvO0nA7qywLcU0Hsrxe7D4Ph3IML9z5MJ
a9b5mXfRdGiTj8MU3SyymLr5UrbWlXD1E9NI6oIfu7oHe8wttp57zQHN/0+DzxmeW2k+spko/GsC
aP/6VXdaGDV6PUKsdrYfwRh6nZvf/k5xQp4QMWtOez6vEUzqkTajQwftbm7/0ga4Z1h9i1RTpYes
gByqfast+Ah+n8rm8Da/4NaHI6QHk6m0Vt1BEnw3cvrtwLM9/XEEGTt1I1+WG2z7sv93MkQVPIBe
25mVc9dM58YPx/eDQp2s6RxQLUg+iDeR0P3HKRzAtiFykI5NNWl1jUQ46k5x8wHrNNy0/dh1Mp+2
aWsrHOGMgiZK2oB/34dmdZ2a3U012BJRts9ohSGckYpabmgO+F409iropDJvOAS7fse3goe7XPIB
LBNIOKKZBF2oNQCbpquyuFM1//LVkf2+4J9VtJ3YmYHfn8djpfil7BNo0/+flSUSkKDKGoS9id8v
h8998qXu90rw7rIIMgjBN7PULuqJASKbwe9o3lud4VWjjOlDduyW4J3xRDAkuYXrX33Nn8wT3+yV
uowvWPpP7Zf8514lgyvFCW56CPvYYBWkMm/+6R1U3D5xFhC9E185GovEqreVyKgBynO4aDHAFXrA
bDXmF6dqXMy0tBgyx/y8BGXbDZxRBB2ymdoLCsiwBqAkyk3JmGtlj0SRRNJtqz7jCMqrQ0WdmAac
JVTBKlJedf1bnr+wl/NfhfE/YRUNEsMgSqbAUyvMfEjIF1ZXn3tDtlNAJgg/thVK2iXGQvjgY969
6+ovZStxL7+x6rMYgsNchl7NLf7xNNkqDn4ubtJyGZ0Euyxao/fbOHZzVn8IavWJTaGLhWyl1yiy
b8XNLx/slrNslO9spNW/iqlk2RCOGqwvNwaH0XfZsANPJ2iRj0YkKRJtf/qcsUSPlC2RWYQmsObm
eialk2DM2ey+oCKK3Y1Xqf0haTInnR4D2YvTJvEu9kL8v5Qi352qLJEO/i4EwevB8Fnrk90/XIQ6
c4YT5jE62+WPQpGfubKttZv3e4Ut3DzFGOCFuZNM7D1rPtmYImxk/UibxrrCEG7dVGVTXibA6Lrm
ulaAYA3Pl329xFBELqSyHoZkUvnhqYVXl66qPiU1hoR0p1y8y1AyjQlXD9v0kmpOkLKUza2KgiIx
8HQr6XSWYQi3r8DHsR4SiJMoL/Znho+KTlY/3IYwDc3Ac6AFAuRfr5aNhEylLdhbO0zuDWbsJEvr
9+3+srL4BX0VrYwzipCmRBHaz43YRG58ig/xKQZlMMFm3bc0CKICZVPsQTIoFXdCZqNZ5gqzEeqN
Jy3sPGPc6bFs+cjPaYrXwpxRhFPBy4itFi3Dx17o18bN0DxTbF0O3+Xxfepm7LEmh8va2z6jM6Bw
RllumjnWiUKslh5mLKDUwuyetLJxUn4Il+QSDimjShG2CeQylrBHkt/eUuCkM9pJdRCj6ua1Ushm
IDYj/urERM+uJui0tyCaXXxFU6eSPNbdpzbYXVbgZk10ZRjigEyggtue9RZEaz/TFrPFn7Le6cd9
n+3V+WhONyM2bzQN3vhBmayn7mV4yfn9DDmrKI1KwoI+LqCH4wsz90b0Ykt5bLmDfnV4FCymmKCy
MbMqONdRxRJjNFfgyxBUvK7usiuMn7mM+Ww/7dWDLCJv+vIVHP//lUiEjS21FB2f1KqyH7H9J6ey
p6FNX76C4FpdQdSLzjJ7AgQZP4LcGO3nJ2X0m/7QF3++phRPXSso4UarhCx1a0B5i+kn9Ze8d3Qs
Nn+DEawwhEtc6OrMlhiOFkZgML+0Pi+LxMtu2hlanLCPGS93ujhH19WziiQCEHwps9bfF8HgSpdS
bN5YU8XCEDBvqyBl//VYsrYJVaOBl8jV9113KrFbSj3ZxtNlbW3a1xlFvLBgTYsjogEl0Xv2HAXR
uM+V8C2EufoKRfg0RB9LH0UWUJrgpZyPtZE40pu5eSgrDCGz0mk6hWoRIKtTdj3GQaedIbv8m457
BSHc/Rx7XO3IAgRRLNDy+CxRnDp8XrTY01oTMxWSeLT9VbACFG5/NGap3YUAbDNvdhevPvGP3VLz
OEtpLN0CJ1Oh4AmKuVWLPAYcb0KbW0drP7eyDEVmcIIL6Ma5saMeppBlmI0bhw9BKlvGLVWb4AJm
jC9g3yDkmND1sVP99EQrsLvy9QlW/X+kXVdz3Eaz/UWowiDjFXEDc5ZeUCIlIueMX3/PUPfzwkNo
x6bLflPVNnvQfaanw2kMWX/pDbr6TMyFboBNrcRIOULULLgAfYydaaOrprxKL+/zMIiA7vKlLUTc
4VhT49Wq4C+j4M8Tb+UA7/jYablCqBqtppgQmK6OrZ7iZeIIoKByy73xD8bxN+8fTVZNRJLYqsGO
yS31UojYAYYpg6D+3gqVlcT6u1yLdloXx3lcOEHCZoi8Esd8LBQO41GcwgkcWtiIU4uV0w8EDBvx
TgtFV6p+RQY5zJ3KY0PZNvyTmszXW3qQKS9DNDlNCl5tVLWemoRHt7htIX/JYOflYvAwaXkF3aTl
W99awvKj5M1A80QwUJ6UcRE3A76WJr+Azk2KX0seqw/npNhBOKzpE0Pj4wsF5ZMwafsu+lKtGllw
cN/I2GzA0oHJqRSHwQJXQhenS9Lv+jD7sc4JE7ZTHCspLNZVohmSDlLixivQYpB4gr1MruhNGGP4
0ptsJYwBvSRa2nJaEPwadMc9pcQR4wxU3dqX4sWVIMaB0lpqlF7CG9MMvKTbleUz0e4UVC7kiXf/
UWP6FGyvRDE+oyqkIZhzAeLNut8u2d0gIrlPxH0wGf641HZWEltpQ3fOjF2uAjvOR0essWP7BqzD
kHTdEDG2oNJ/X4XGoxYXIMJZFnvS90t934Z+MnB0ZMM8VgRjI4uZF30pQ0QSVzb2PJSgZpAkO9Rv
z6vCOhUrhzGPWWnLOG8nNJtM0QU2VzhNZnJq5TxVGMNItD5qCVVF70xHMWrbRCKtyNrLtuURS366
o1h1GMsQyIIWEwnqJHtanxt23QEFYQujVk7I3Y7yyZEZaexSxz6r5TKvoNkse1HzXRt7e4h2kXkZ
oL7RYBmPlBxB123FgcCxwM0zVQhNGOnItYhsyFnnUx4ZkKyEmrUko5UNuTWru1HhDOKxt/CHiitB
1H5Wpi6My5AolbjYWa87ZnKdY/x5MO4VPbHihsdwu2mMK2GMXyVmspjIqC+2IL5J0R3KuZxj23Tc
lQDGq4w8rHKoBJYTJZidGKvwrCWNMrfWtZkTT2yb4koW41m9pjUo3kKWLtnFXsdAdfGag0j9QQMH
nbnntRV+ahxgvxTjZnlbVUQx5sWuXTDSxJa8E5CvtPq35h0GelE6484weUryvhjjb3UCCoW2JYs9
2sSj+XI8RNBGrVntBSVPGLnrSHjHyr5MYYqjVETU8tXjoF1nU2HL4utUvckgQGlvNGxJ745Ve2ib
5/NIyTtgNo3UtJ3UGhNcAS15e+LRGabkXrB1W7Mmd76PDrwHC+dwP45i5XvoFDeWMIVAtegaK0DK
YmgDjkd8qnowZsNOZiVFaOZxivNMimvU5Hel37wOqJoKqaVfLaBNTil80g5EXjzH/ZQMtnREzCST
ip7esDkLs7GBUzvd+2+e5n/7GGP1ZLClTI1UklW4hyRgEKPadShlLTKnXseB5Y9mz9UXC8RBKZsY
X6yfJ5vMF/p0t4A/HZbD+WzbpoEUkIpV5hjbYpy9NIO8UHp1QSDXHcWxs6r0327koQdmiDK69BAN
66LEHFgzxV2bTES0pya0W0Fx+8qw5oK3ZWrTrdZyGEyeEYJEZQs5yX52iZUVVuSl9qDbOEE7RLUt
UqyAC1xbN8FaKoPOcydMWAUIqa07upjRsVRa7HMGq3zJrHav7GrR4tI10Ft5HbeyR8p8tS4atU6q
IVS5FO2AkmxcKk74QNVMEZ9w5UkceQw6i6RqgxxuZtOyT+3rV6HiyNgWV3rFJZZULjLHKj+VZhgF
2f2eZR4bWFABgSNWl1LGvmHXe+2+8/vdF8B49f3YtZ5pl2VoXPuQhPWvdmtPu0q0yF1QWBiAutF2
5n7gCuWcp0z/feXeoRRlUUSNJn8anHi37LJnSipLZ9XMPe/htuXiBrYVyqAox2OUbZadEkx8xZOI
s5z9pnwbS57n8QQw2mAheT4l6oyEiukMzcUo/eB8o83jWmnABKlCNxkpkhmibe4WT/XIrjl2h8EF
v5YXOrzLctOhV8KYy4TMpJV1rCmxtTGzNF2xFZQQgozzXNq8s9ZfhUHFcporfQYpn51c0AdG/Zg+
dokt+7MDElQRY5O8CIt3iAw8ZqCsESINAoXISvYNOF5yvzjq3+nOx3/AgckTx+DismC/bE3FSb74
LrnYEo4k3xOIwx1xZ8rWzOug4X02BhKRmhhw/cDKa+24aAelPUg95/25fcOsTIOBwRH50TYEn7Hd
eCO4+TR7sUJaA0eYSmwNqUtuLM7Rim1iqfWMVF1PfRdsgBLQKXa75/gyew08HUc577Tc0ni0LPSo
Pt0uJzXZ/pUimFStTyA0yj0iv03Tr6zRLSW5VtubpVWs897NQQ+2306dqySvKDw17X7ocmvBw/C8
hE9V44/bZKUQgx/DEuj50EGEeFA9+UVxpx0KqklmqYfSM/fGYmW8Djief7MdLHhyDnEfQmYHJjPQ
wTmR1+wqV/Axu+vxdopzpTFoIil6atQmvK11EfuAsRRbt2uQidFlB2jBfeUcqMixEAZLWqGLshZF
SjvaTx+DycqeFj9ELl8azxQZFBEIqZolhF75jIgKtX2zeV3kG6VMrSH0pn5/XjGeOAZE+jRGKyYG
2200gR6r0QuP7XQYiGIZw32vthy75Fk+AyfJooEuVYc0DGVE8veRtxN5M620umPYdH0tyGMR0DsG
nD2wwdZedgUWEKKxYPdv2T8YF2OpHzq5J4lQQBRBQay5jnkLCDlnxebsS7iTXqf4fUG7FMQHoeA9
InkCGIyQk9poZhECErFwsw4zewaPFv8POCQbGCeSdMyLMh+cDIoK4n2Neqnstbe1Pew0R7387aZA
8przivzgU/+M5DouPoyyiQo7XRSOk0AizfifAUSYAemei2tabgsupOt8H1jGLr1X7jqVE25sH+dJ
MuNJYzeleYdWY9tE80p71UU/z3vqH+7ikwDmLKWo7LDKCALk6w967cfgp/YgXv++FSfBUu4ajyOS
msCfTxOxxN+j9kxMpSkKIHLAQpkco3SaeKydyaVvy+zRdEjsn5dI0e2cQFq+WD0TsNio1Hp6iMYw
oSs8sSYQVbWzL2fPU/J0XhaF7HOypL/LImokiU1hAtLF3ngvdHHunCxKxctFIhmSjkqryxwb2UwZ
GeR/31BlJ4aSIMcCghIywaoy26iY4vmc/ypwVaY2uTUsAZOy0yWf4m4b5k9ymduy67osTalbpDq5
E8LmMBndbbJEvi40oDbNL3uRx4nyByw+yWSuTOSJjXYRIbNxugsZN3TSoRm4d+iy5YaX1T/vfarI
XJsEbdaygKQM8lPXc70rVc49+QckO2nDujdqZtGIVvKPdC2djQG31FG3MxDDlV72yKPi+UN8c5LH
eLsadp1WD5BH4xvFzg/DLvQnW/IQTfHZ9DmOzqaGaS+t3HWQpt3OT8RKHP0q3g/wc8kSj/z8Jedr
sflgFZvei3KBuFDR3ahsrmsx2P0n7/443xWSiOL/rK/Q902MLUBo2k79rPt2Xsz2c+Wvz/RhNisx
C9p5YwMsPfaADqxExr7jyJnqr13VJyn0PFdSQJimJw16d20S/KjRsZ3+W6rj38HMSQCDD4O2NDA3
4FJWu4pwK3W8XZy8L86AQUVmEfcjBBDBMdSLcvz5374D4/9qVY9xgpqzXeZXJS206ccAGev/JoTB
gB5zxdVQQ0g3HbtirwSX1cQh1uDZE+P2bVYPeUmBmqgxiE5GKxyvSu4jm3PNsv1IoKpKxoWipXY5
22JtC1ZrR9fGBWoloLqktPv0ZS9cmNzCL0c/ibng03pOehLSC1C4GMMSnBfvxfBw/jNxbE1iLvZZ
UMMpoD6JPYxKQOzR4LE+87SgcLryxznUkeLHs8luq5ti1Kx+iJwA/In/TQ+q50qK2nRJlVE9QtUq
+ggcz7w7mndSjNurmUCMMcbXKEG33KStJf7bPtUPYJFEXaHk+oahMRJ0Q5n6qFQRFYftDyOM3axJ
XqeUR4/ACY5VtqofqP1YSDSYQ+G7c2jmCIQ0XuTNsiU8ii804cfN2W960Uo3BtPUUR7UoVbwfeRj
rd+Khl3GvZ3rd73Bq75vhwMrWQy+EQ0d5VIPWYqPh5TdPwpu6FcuguS9dJx55Y9N+15JY4COiMEA
yjI828zxaISHKb1PRl46mHr6p/B7JYNBOhU7xvB+g0Yj4uDFSZGiKnamX6ILl/cq3DTzkyg2p1gu
eqWLWN9iRz2xhrG3pn87b86YOZtANJWwJ5EMM8/MH0twW6BQGiTexAtqON+FzRwuRtiDhQ/fRW7d
InuR0A2hcFK+PBEMtJWdknV6gs8iJ4ltLIO9YC0vWmQ4VynvkzDYRmbsMlYzHBiZPUW6l3jVBmo9
Z6xLZ3BnMMoxG0x8cj1+jMp9H98k5VEhR13xOvMiwZzEeazefu2sbIwBgz6aJr1RcW794XfFRrkJ
7hcXVIwOz9i23yIrWQwYlAW4GiqCw6M58mGv1Fbiac5kY6McfVy1r1/KdUkopMmYzlDRl/33m6gu
wiipUqAr2IgsJQfLZPIlsztJYO7s2hxARDJAwlheReplId3qvB2QFLQ+m8RJBGPZQx9KcymizCRo
Oyx4tX4NsX4lYL0sJg4kfx4r3uT5H77TSSJj5FpszqI+QOKoYq9B5eV+r6LpRfYDK7TFY/aoc6Yu
P+1S+I1DJ4mM2RuiMmiqDInRRQ/i/NbPbfkO0/W1gxELWim/N1z54bzpbyPGSSZj+Usch11j4tOF
zWsQ7bqhA3+swsGL7cTeygQZm6/lQZvDipqgNbq/60JhbWGOH0Waq/rFsMYLyYpc4Wej2vHX7sOT
isx9qLVJ1bTU/pER6ucXLUmcmvAGCrdjmJWKzI3YanU9qARS+sP8UWxD1tJV72JbuDW8wtf3PHq4
P4DWX3qxz36iNWE0z5AogTGHFokCjy6W/Sdr8z6xtTGmyb75TWyyS7AmE48nbz7Ib4FfoAQcOEKL
lUG9px+MY+qYe53bWEHd+ozbs4mASBzVLunhEtiAiX1VNk0JgwlGv6x+BFihG7nS3Xl/2L7aTofK
4EwczEJTNBAokYe0fjGJd/73ebDyYUerd8FYVbWa0GzA7xJp4cBOrjC/ayF68qiHn5fH8e8PzFmJ
m8IZDF0p9Kmlb4KOtfaPJZe1jcL7uY/EYEgbgRguriCjdQn6HX73E7UvH/tf9rx+hz8E06cvxGCJ
qlYSKRRIo8H0eJl4NUihwVr5UV6+CnhVL67pM/CRoHtO7jTIw2SMOznESb8LufWGhhu0HvegQOpg
hmi1j3h7U3mfjkGUvCRRliDOtqfIQHvYeKwxhr2Y2f15C9m2SJnWW0RTk0FJ9vf4QJmlOdUNKDh4
hmrRe8fYY2DwjRwWt/GNO97ykU29TvLYgD4t5aIRJWouyks2YXIrsIL6+bxSPBlMzFMsDTHiSUCE
Ol6Fwk40d+nCQQreubHxvEGWOCy0kMDsG8nqQVlGt81P9lCjr42u9+a1cm5i0+rgGGxK5yZq+w5K
Vf2BFHvB5AQgmzHW6veZiEcWS82Ue/x+0WCnBEj3a2z1Ut1ZGHeJ8GyWHCj8SFR9wo2VPPoRV9iU
TbM6pToMIXhEYzHaiqd9fRsfBHv8BnIxJ0R7WX9EScXN3MIXeR04FCfOSWdQS5fCHnExtB1qclmk
ysM4TJ6mgO5UQ4hcDhyK720cWWnL4JYsxqBQm6CteDu6mt0UVvCNbkYKeku+LZ6wtRK9HeqDOdjn
XYGnJ4NfJKzLrquhp2r8lFBNT/bhcF0G+2Tk9mxt9lmsVGSQJAFZjTQQqEi3F9G1km+0zaLxeQiy
fQecBLGdAmU1NA0Bm5ItlOo3NQivpU7+IS7yc10r+4B8j5oGnigjlAw19HmQ7k4OuOXxzWtv9Ucw
GLPIY7OkI7SV7xE0AzYjpzoq1ygpfWHX0EcAthJG/5iVryjTMInYOAjfB9NjrdtGFvv58PO8qXBQ
02AAZggbQ58iCFGS+xRPHfNYZfvzIraj1pUiDMiIA93blgA1EbUe6KRS69V7CbHcV/uAZUUBMQsa
udFM+vdDUyeCOXRZp0VM3ARoKAludDS/TW6BpiZu0W/79E7SGEcrZlNrRAJpyT44EKvAMonRap6x
2AHRSWM1l3HtJr94uYtt0D5JZXyua8Julj+qAelh6m4Csq9ldJNXqZVl/lCmO873ozbwGTb/kqcw
XQVFkU2TQl8dSQwqSAzFW1FkZa2NuQnoCWeXiPu1mO/0IVmGCTnC+JwuQmjeYOOvQnsZ9rqtXNO5
fz439UeN4ZyOjLMtogBefpjUR0BrYkGuNlySzjIEK0ntCr3PCIzs7lfjV4/maJmFbSpOej0ey+fz
h7194Z/OmvFHNTACCYS/eIzkTmngFkxb97yEPwQxJxGMO7ZlqTQxbRLBsw7RdOQVr11o4WNqVmAN
vrmPFf+8SJ5SzK3ft0VtVi0tjJQ/F0m0pI6TjeIJYC52VZ6FIKJeP+nfSe1NKm/m+w/Xz+nQGFzJ
065pagkSRvt3E354a7oKfcE54zOP8ob7iRhcqcNAWKrhwxoDnxKzl/oFiOCxpbexx2cttMqKZxXb
V9tJQQZUlr4bspoaHpFdzaczFN0r+Y4lIbOXoG+Y90jdznyd/JtdshLNUS92tJQ120fkFhxybI7Z
EX2MSInS/fVzaJ03Qt4nZPeZqXGoYVUWNEzfZ7vBqsXcVx6Ep86NduJu4LbXclBTZRBFTfBfQ9u/
FL//ITvLTkysMbFoe6PmpdfgnE2c8xpu30a6KeFhR7GKcbNUHOWlp/eCkv2ayJ2cz5iVevpvMhhP
E2ZFwyp2yKjGY6fsO+M+5jWFUkv7DMUnNRhXk8tQ+A2Bg/d7IWaDLTXdFyNKBXvAdFzRYKRjobbN
chlb9VBMbXCt9X5pfywKvKcMx/wt9psfZyWNQd0RM7KNGEIagkhb6OHC4mgNxb/dvPIRNK7EMDYw
DwT7Q7DUzA7rN1PrLbHlXFDbWc+VBMYCwrgUlCJDpaZDciTcaWj5x/5f+w2zjU+NPVsRZyx7229X
Ahl7iDQTDPQ6VBL90aUMQNORXA12uS/c+bXmBTubOLiSxkBvB1tpZqzmtfX7KLAoDmK3ceiE0BHZ
unE3D1/x2pVABnjlOB/aNoHATHpX26NSPmDN/Hmn3Y7ATzLYx5NQD4Hco//WXjKbruela1KjDNuu
DQxof+32WkljXklI9BhBhVkX25jlfaBnlqFcDbmfGBfT7Io1SirF1RAdlLi2xhqbmrzz2m4GAyvx
DPBWdR6LcQjxSn1Mwtuet6hwe/RvJYABjlkCN2wdwCAlLGTP3WBPfNOng8PcRy9PFQY01FSQDDAi
AKLex9kan8A0anfHFm22d6NXXOk/5p368/zpUff9hL4r5RgAqSSwUqE0DoAnF+AVtkiGjlcSoeuI
x1XIU44BEjEvJjGj+LuQX2V8NX3t3bJShQGOeBFA4kQNIX6aXhBH7VJfeEqeW0fwpV1UW1zD52nE
YIeEbAi4MqGRhsAdbDeZMx2rVyPGmIvkVYfqst8Z9vnPxRPJoIdeDXErlNBx6fax7hrt/fnf3w5F
T4doMo8/OZhkPc2hU3Qxg/hAw3xX/Evam7d0Vn5+5q1Z4+hjMtgh9GJWmCP00YpfZb2fB/+8Phzz
ZneH90pSEYH+fgHaoyix9PSSFAmIOP/lmh7mHmZXXzXt2Ckm3jr2Yur7fB69tpm/xyLZn1eHE1Ww
y8MTTSZdTu/GNrtvWskawTg6JZzImSeEgYQGU2KqnNMzI+/C8hYvk5WE7+cV4doZgwZGN89CQjXR
HquLvkbuJnaNvZpa6QUGq1B+33FbxDlXPTt7gsaZKcTOG9qD6tJyP2UWrCJ7OYDGzolc3pQzL3Ji
l4cTcTTQXIdzjN+RykcLZ/kLLemu1GMJKH30YCaEWzGmd9EZOP+0SDwqw6anrVTCbnBmtwCVvlXa
htMddL/28Bbn3lnnJRJ2BiVOSzSH0PiQIEdKq8aRF4lWpluU5IBW7GLe2/W8fRK22yVMEzIYNLQe
p+uk3Ovig0p4c0o8rZigQtZbCeVOKuMweTQqJKEV+q1HE2AwzZuFk9HgRL2EbZAcl0gfauoPnbd4
tN2utMPH4SDhJaTfcG+u866A9yPMaJVrjswFy+06fDRz17sxEtvSDcjM0YKSO+j/djm+TkH8z0aJ
VZR/lxbUJsghGkibQKRDp7zzxEU4qh5yBNjTyIF8euuek8Ygy5xhxlWg4ZqgIb/VoenzIm7vInWn
YqNjUryeV+78BUbYwZbOyMypT6FbkDwXyaHhVlx4n4oJMvpE1qNEoXQQqkVn5IUrwR7s5p1OmvC/
1eZj/K/rH3t3//6pSq1J81DD4SX7eEd2lE79n0zRclyYbWxZlHxplBZiavF26q6i9EAU5/yH2a7G
nVRhG1qCUKgrEM1RVfAGul92yrcRmwi/09F4uuqgxeTaMwadtEeOYM4X+3D1lXNpsaoHJIFy6FoD
hW2EEEpwyZXu4wF75N5qHKT6uGhX0lrShkNPYB/aZbXvrvNL6UaR0Xg8uQmeKOZ+Ejj+xbF4tr2l
zEtdFGqca2pelcmrnvDKqDwBDFxgT8YQgBwIDhxZkyfZ8kXrC+iTQ9d25xJ3uDRyi9dBeT5OJB/G
tDpFCcxbdU9fXmIHKsLxYZTvzPm67Tm60SfIGWz6mD9cicmr3JRDGo62tYx1zE4hvnfltzFr/Ym3
cHo747qyfwY41BIcMgMN49III6mTI1jiY4cRP0t5yI7YOUIH42LDkjk32fbXMyTJMDVVNVgEiRLQ
6VUVZsj7ILiaNPU2EGT3vIdtf6y/RLDokQ5ap+DZBUjUArtWr+b2m1DGFndT7x8g5CSIeZ2QWNGG
AeybqAIMmAWN7Omo3IR+INmIbman8zPfIaJ3Xrs/ZG9OUim+rIwkmNUR1FFQr/mgwEaEehT3v8eI
eWa/jcMnURRcVqKSuSq6OIeCeSNbBja+NaYVZU/nFeJYBAsYI+ivcyOFEBkrEBa1sHReX+2mQagq
gk+TgFOIJbcl6dIJ2I+JyL4kO1O9luPA0vLBRl+0dV6XbZNYiaJ/yurETB0z1/n0/4Uh2q1Yhnss
yPLgUAPAqbuMI0v9Fvnh83nBPBUpsqzkVtoyLsWC0YKquA4kb4xTq54mywh5ZLc8QQxshKBMENQZ
CqYEXU/E0pXLtBGcLH89r9CmVawOkok0Gj1T4jGGnMXwe/NnTTjXMOf32YJTYGI0XcCeAVvCjJHa
yo+j2ryfV2E7aD/pwJaYMjzwknKCDMUvr8bL0p8CW77KZSSrS0fAHitObnz72xjYY2gYKIazd33R
qXoV6NTOs9EbyFVLOncMfrRfGjcFA9//5NCzXRmbFExpWYWQk8i/2vxbwNtwtP1tTr/P3PByMMzD
mNGqUnIR9U8T7/m2CWurv5+e4+rvn8bWqDKwLNvhMoGbF43L2UFOvmTAJyUYj5yx7lEoI9qxEAtI
5nc7LGLhfG+eHowv5lkfICDHORWhYhFJtromtcT57rwZbwYlq9NiPLGWM1XLaPc8qWq71wmovkDI
1T0qguFEBsdn6J/8KQI6CWNHW8s6iJRZwKeZGox8F+aEAmkijW4ZzvVeb+Tcriqttcwl6LwvqKkR
U8cmG9GUDMbolGY2hzCmgCALOMzuCMqFn5pJftYxAnM5fDwvbvsaX8ljjDBIxnZWczpzBkpVEEmA
AzS1032yk45fS8KsZDG2qCBlJ2QhZBlIoD3R5e4hdvQUCFiQ98lcjOztzmu3aZkrgYxlwrdGVa8h
MEXgEAUPaQgQjHkb86QtY1lJYSwzFopAVwcMbXVg1bumRMPavq+deE9XnoLehBO6buO5hikww5Cx
Y5vF87EkxqzS+b0eXR/YouGmiqXtaQFBO447idefup0hNCSVorlsKgajX1Oakr4EA62tgmMYbPmm
PY7W2+AaXnof2MEP5/xX+4NATZQUTQfFu8rYSR5IQzOqE4DxSTrQhsbwsS1s7R7LqymZOJgy/Fb6
iqnA5f4nkzGVmaQGBtcgc6lfNHS0jG9DtOfotWkoKxnMQZZjkM5KDhmdQ9t1Mif3Y0yt0CdOfxQ4
5dXN2+skjOVG7+Ymb+oZwqLwxjSuoumWow1PAPPsaOulloZ+RMAso64EqkJU3JXKCjwU+OmcWGML
XEZVnkx6wqsrc861VsolKDWqL60UW0XIMQOeAOapEXfBkJpocbU7TX8JqhIc6JnNOTgKqZ8ul9WX
oX/DSomomvMUE1P4MrE19Zbh617igFhE8QdbfKPUc6GDd05o8Vo0N+FwJZi5W9JCj6MIO8BtA9Rs
lXydS08Kb4MHz3k15kJJi7kvlY8TdDS3AwktrXBWro7ZmMX9J4lb3nEyaGGoKJ/BsRAYKOleqEFx
YEjaY0B6vzJ51eHtgtDqCBmYKOc8HtUewhSsHS6vWpDcgDIQQ86UEyx3sseKx0nE+2gMaGStmcRz
j49WVkddvu7iS5U308oxenYQpsiktNRDKNUAYdGAZOW8/B9HCXayvUuIQAINSmhF4wRhZwnGfcNL
QtOTOONX7ByMhPZEbZ4ASMle9XIQjC4HBYPMPF2279+TDbAtWuZsTmMwQs7vyTlKD2g4b/rHRk9e
BMMVxoCFGOi9UoH1nqZZPu4M7Zvq9g5FCdORODE2zxAYgDDkOY7zBpqVsWaJ2Tc95sArzw4YcBDU
sQ0w3gLoix6z0BmUF+2/uii7typQgrCOCGTQW5YWbCNHB/xMH6SepsMbVuJBgs5AgrQYejSJ9AuF
Lo1pMUWv2tWufemehrsC4wTTlwLAlQEykKBk/dA21CYixaUTt+FB+lm/UGJxmQ7KuZz7iuNXbJ9W
O9daMVDnnUInvUpuBCtzgpv4YNqLL/vlhejpbvNOa8WYu/1SK8lJV5YgUyqmrB5bmGRhvGpY0Ruj
//28fpz7g6XIrDu165cBEoTGafDrk1LBPA9Bz+W858R/7FjLUi5ZOlFdZs0J73Dre9oNKARIRScz
3ORAvja2vDo9Bj2KVEvrTseni9ErhelsSiit3RgR7V/wCOhsAo6xUGM/g8Hs83WmUzshJZ4t69dA
nB1tLC2hkqxa8IXkKer+s4YMosRBmGsSPdPpevyg9FcEy7QH1aLOMO8Ct+a9hzgYZjDxhp5HelTT
EGDOfumpPZLIijtejEjjzHPnyIBKF2eC0FVQi1LQkoveT3+X9VETFLFLSeEAPw/E2Dder4ldYKL1
jT7NadsxHuaRJ/4cPdFp7KK0AxucHef9jnOObA8XSCzjPKc4HajHIDrUxqNQ/rc3ENu31Y/toKsg
jbNJMnh1WftwdOe8Fpwrk23dMohpJD21BjktrUZt7SLgfRveQTFvklFQ5QZdQfRCE65FN6MtQT4u
GPT+SvTr2P2Oy+222QxxAg62havWBVLOI2T2lHRERsugfCV8H9x/0oLEAWCT6r96D2VZMyzKhCOU
qsY2fig3SozhZW4v1zb6muAJRspEAwPN38XEWhKomYw0RrIf9rRnVUBnFVZKOmiS9VXeHb1tFydp
DC5pKpYHFRGkSZqj3ZpvlKOV8gcn7yTApkF6jtyLmiLPZ9A4yWSQqQnjuI0JZJaR3bvNw3iXeejn
V5w5s7GCCrYSX0eHzhcc9UtecJLMwBWSszmdDaKp+PdgflFDXo6NpxoT8qijoYLYp0MuvrSyh+Xh
93x24HWujPat4k5A5ycyiA6Psp3zGdmFKmYypXEyQW6d71pyFKJf5+HjD8D718mxe1T6RUimAKsK
8JiYbexRsWq79EFneoV4CrFjuTsvbxtLTuKok6x8LV0SIY5LiAuNe3OULEJui/j9vAzemTF4FdB1
p2KDM4uiuz56Mng68H6f/vtKhywfwjRqoEOSPIbJW857BZHtgPd0SAxSKElUxzN0+HjgDfupsqY3
2tRU2gJqWnjqi3hRBNeS9cHLxbn6edoxwFGGvdhXPQWOzqvM+5lXnfvDi/KkHYMSI5Zkk0mBAMqm
TjunByypQGKVhoPqN17Rm2vgDDR0uUrGgFoceqhAWoIxXUe7QQLgktgJaIF5aU/6c2cwUGaAIm1F
Gfzp0K5r0Uuf3dJbv0KTKbjv50MhP583dd5hslPIeRhXRWXA1tvG0vz2qrgW3CZE66zoTJfJgdet
y3Ffdv44xHRCmNBbBcv3wEvaZJFllo/ndeLJYCAClQVzaOg9WZl+Nr41jd0mvNyxeP4rKQxEaHMq
dCL+x2aRYd9edjsNfQnY3Hn42pyW8Ze1KwxYpKQo5KqA+fUHrF+2MVB3Kdh0oLO8aXze5+HcUmyH
RwZe9DHETBOq+Ye8fw+Xa6X5Lk6VK0W82V8OTCgMTKhGa0gFBhNscz6K4lMoptZ5M+CaNoMTWrzI
edvBDsh1eEe3R5lu/oLXvpOj/sIj1+QZHYsSaV7UggqDqLpn0j2OmpsR7vAr7/Mw2KCD7rAKc5yZ
4mOrh6XTGUHNWQ5Zh67p7InO7o278D0NHPXh/GFybhS2zQMDEYWoxDhLyacJ8W4n+7Q4yKuwcoyC
rQxO6tCl4wgxY3BjjC9k2J9Xgwfm7PgwNjl1xkA/k/F98cgF2eXwpaHB7aGCJEfgLhX7QzXhL/dV
GaCQlbqZTPrJRju8+91w/vHAx/geeAHIo3CT8yCdd4j031fhxaj0hSbNOMTwXb0fQKiSu4knfRsO
kfH/KUTpK/2WJ4xSqXOsJHZRpBWJBolBGNmKKTvSgISN1xp7VBt4bs3xNJUBjtgQ0xyMrEgJZUgt
xDv5OI52XiCqkV3gr9/bxt0/2I5Lb40z9zJb0w2mvtBVER9SkGyas1ye9TtMsKIz6EJClmb40njQ
6kwZQEnGRixrGkaR4ltYgay3wpT7/JVF5MZKCoMoYdWmYTdRFK6/pRE2tgZXmWbyPhk18jNnx5Zy
Y3UktUBDqNql6z6wLXNnXplYe0tsY/fFnUQnpdjFh8ZUzKoqwcnrcbCmwo/1rxUi//JqjRrLyuCF
Vo2LIoBCcXfXqk7R/8iFL83GrLRgkEPFPhKzp5GZCqpPukgsPqS4+pFZeML6TT9+5UAjx680BjbK
GQuDFnohZ6bVvYHXHwVxtFyqdmepDah+6ChuYfM4RXmI/IkafRA6dZmhplnt6/CiELxJumv02yXb
5yI27NaSNUWzZVa3ofQ2c3tfeKbJoEkqYk3FNMHNUsULr6htYkDOqfK90ls6aEjmXVfYnJPmQInG
BCZVimGWKsNJ06Um8ZHsdHfGoD/4K3Chcu1oOxN2slUGSCplUFO9hYbDfGXQlbF+8hote5rCyQuL
F0FuX3jo+zI1jbYIs+N/M7j0C5km+/oDnXkiO23vv2WgNKJTT6Bvdc4f5qbVrsQx2olqrpt6jjxz
KH6LlgtxwjOGZySbF6pp6ho6ebAqmV3fFfZ1LIU6yr1S6YcC6AKfzuuw7QMnAWySJhWbAW1SNd58
L4Mjur2PDZ3P4n6yBX+67I/cBqxNk1jJo/++gq8qDESimJBHC8A0ksQaYRiEjA62lgNjEufw2JW3
eVK3c6BBlvJ/pF3XcuS4svwiRtCbV7pmW3lppBfGWJKg9+brb0Jzz4qL4TR2Z58VoewCC4VCoSpz
l90a4N9009oWGmcX7bUfNKZYt8pevp8Opn1pwLn7kO2Mb7yBXt6PYGKpHPZ9lC34gpUZxNnZSnnV
0i03tKByo1LFNRMF2r+vKChI+sWa6Bf0zZ3odbeZL1yKY/mJUpZ1DsHJems9ctxmy6o1KBO79GxM
x0wC6OBHgRE0VN/Ny14gxJGA7qc5ty/cN4/NS9Uak4ldOSFjXYUFfc7/2UtXE5cWX0y/eQrRaMxJ
HXgmMtsbpINyOMswsbW8yXhNjYUDsLn31gYxGZDWoXMkoQZRqkVzR9/bQzfaYU7zUxzkvsaN/lsn
zgqQbVYxhJBYg1aiungSNbxV0exc3bevrdueSMC/0/MsZHtXCklIhkLEGr6rQZ7oZGg/2vNt/BlU
meifVwr/umNyPhrbx9KQUpBbkMw7+vQ2pZGd8AqoXJOY/dzloxC1Bj6aeEdlT2sndLObFKTy9SkL
0huTc7/ZbDJefzNq8Spg5pOZVaYFi8AI+JPCXrknz/QI/QccXlvpwRqMiSWLWqEdXanoc9kIKqAC
tNagw7TrPYhyXv5kNGkNxsSQui0RGTs4R1/7AwjrinifSp+v+8P7pBib/69BmKAxh6MqEBnLlzR1
YNajvfTHTNzNqiOSL0l2M87nTOS9uNBffg2UCR2ZoeRjpcFHzPMAKV4jiO5yJ/TVmwlvSZRf0dgH
vDIJNeQaJhNMTHNElzvFzCykPGD+HNSjmIDvekodXVo4Klm8YMw2tiQWdItyFetKTXxXxzsONm2j
0Zzs8CcVrtVHZBtZkKH0hqwDrKqIMy+6Q6Z9zqNA53w0tpdlsMZYbRSA9G35TZSgv1XrPrgWLgkR
OVMfmzNma4OYIDL2k5DWKlw/3oc77UT89Awi8uQ7hje90O5v8droWm70J7wKa1gmlqh9lZKMwES0
sjpiqwTTrLqSwdMQ3d50mNUzQLWs6qrCmJdoSNFzVBHek7w0qJ+iHZ2Nrs68ot37OO0vXr9CYixS
snAxdTxcONWn6VNzEnNXcWuQFidOhrIrKmuUAJ2g6+OPLhvWCpkJlWUSocWkh40TlFkLsAHq++yF
piPCgfYVZODT4+ULm4fbCpIJmEJXk06tYKz6lj2KnhRUi9sF1hkKopQ8X/GEfdG51wMoD5OJn3GX
jJFYA3PEvU1IbIl3A6Fx6doXZGLl2BjdlLUAyFrNluoXPb8NG9U29Aq3xr0sfpkVDpPP5tz0+tMx
oTID5hwvdB2Rd83fp6BCZm6Due99miAgDpKj8cjtC9nMvj4+H/veJWlWJiYNYNPn3jN8pOlOr9iD
Y9q01bbnEn9xPh374FUoYZXqI/DCBBTaja1kvP7qzRv3aiVVmk+skpN2aosorbEJBn/0aPsmNFmS
c/GFPhIpzrSDOjv3DZZnFhNc1HROCTYCDS5g5dIxAYCWyr2+1zsHzXk/iXfQJf2ftgH7FDYXeVjM
JdaSyI4sPqtceU6eU7LvX20qi0SjS/m/izEel0E5/UIqjwo+U56dglyk1z+xS8dkkqrKisQm6OZQ
dZBLoQdR+2CQffYnD6KWrJiyqJiWBXGKvztILE6xOJdU4lxPH5bZ8jV9MWyTVLvrdmwe3h847yfS
yhHNdJ5C3NBwDsyNLbe2ljxKw+eZl/3TYPRLsFrBMNULCVEjE2lTnLng6xxH8pJmFzLdhOaXUeOY
tJ1ircCYzWXMSaknEHB29MGlZX9kCWhswMAfkn9fcHlEbds3jRUes7HAG9+q4gLjWpBnFeAoVhqU
fCl11hzIjXP9g22mqyswustXH2yIE2O0wOODPuyvPRhvMGQogkr6oCu8ZWTjhSbKEDGE/iUG/lBE
Y5PHuhvFWJq73tHf0CX0Q30naxEfOq8+0aGaivuS/csVkUVkP1yJoJs3be8Up+SiH2g1u3S0i4rR
rqa1U5+Xi7BryeIxH26E/jEupE3v9FNup1Zjp51lh3ltL9Y9d6SRt5zMh2urRp6yEGBRsSP9rd5x
qnbsTmaNYfIqUlSZYYRYvGjZd4mnJsdBPhTj/rr7cb8Rk0stXWd15QSvEHe9p+Ewhmo07eUpcBjn
vg5JuuA6Im/d6EdcOfykiLo0JACsNE9KbgydVwekXrWOTezCMYnUgLmTCGZhsNVZ/PIzbVePF7fx
ltkGKeyh4tEv0Q9xDY8J7dq01OYCMRtHkG6torHLOgi5xyJn1dhGZyXTzVlqAQJlbyu6kfp/ef4x
i8Z2OeflEhJiwZuH9KmsCjsXeQq/HH9mm5yTaclIv+CzzCkm3qSD1N8Owq3a+9fd65dUjLWECQJK
25eFQMPcjJlwdOu0uxY9d17lkc/lo37M7iw3/29blW10zgwM5JYq9YB6b5qn2nzOowv3Xs7xM7bF
eYxN5EUGPpFceHiTtEmDcb7pX+Z37Oox4YDoc0Vqako1SLaZDnbdcM4hnicz+z8K50ZPVHyfVgzm
8TBwKaHpB76yH1kySkvr5bEoABA+6bvpMbuhD7bqV/ldY4A/TvzLJZ9dMmb/Z0k9QsUVS9aa5RHP
HAehII6U5I5m5A+9dVPon6E17lvJMHA+1i+Z0d+hQZT091ha9bMZjfSAxev6OyGli1btzk729R4N
VrXNE+3aBjQsTTctGQ1HLL/hIpZJq6V1j3oNzcTKXeqA53r3zyTCNo/zFRjji6ir1WMDsjLHHHE9
bAwnFm8m84cRB5XAOQbpN/rFZ1ZQjFNKWRaPFoVSIRDR7pLd6P98Cr4enHgwzNGUJoZeRgQwdHwg
OVTBjAe/ascrKP+Swb77xcocxiU1jLBqqLxi5Z6aExLm2C6OykGAoOY/IEXfPG8/wNgrxwyWXsXQ
AKZDC0z2lkCubOXtJ4tX9IU3ZbQZPlZozM1j7JpOmBug9aFkK4bqQl+ZE843A+0Kghq8ylDmtjPM
hTq5bDxIrYtuTLs1OLUX9gLFfKH3tGyFIc96aoXo0XY6szsScXDHVDn1xvhazIYtRdjFbckrttKl
ueLk7yfnCjMNqyZsdWAm0k7yKSuw7mYNRB8zj9zxcnGeD77f81doVlhUUigDjd6iMJTgQIjxTgBF
S+Rzb2w8p2AiBRrDxiyZqGXPJvipWgirguHtQYeKDZ09G4+8QMhzESZemFFtzbEIwGoqnCFxDXAp
iryTchPEVEQqZolmAHZGXNbVMmkaHPhqfJjrQK+9JOX4xGZAWkHQhV19JIi3ymVVAmJUZ5eMGLGM
v6ZJeasScVeI8ks+a3aP8v/1MChveuIKllq+gq3zshEThcKCbVDGNFp+UQ90jOD7PQry/VeERXSq
QIn01ro1L2P0R+fmCp/xlyn5n9nLV5CoeMtRdcnzDJFG6FJzSYE3ndPUIVxjGoplsuXHSgiztEX/
KbJD8MyrYPmc/+0j1Hs0WUEwESuXiZxUZkH3Wv05D5YgF+z+088QbH3jrh/PIibFrnSoiMgp4NJy
tmu8JVZci3gQjGP2XSObqQKI4qQeoEB3MtCjJXiDQxM5acKz0B9t6dUaMj5ZdWq/JEuJi/CY2qEi
oPussSMj31/3fepavwThFQzjeuqsZdVUIXJ0s+pbJnL4cXgu4tZulIlzjm3f7VdYTJQyMPYemzmw
Jn+GSmdyiF35tYMaWkyZuV54YzO8b8ZkN/NMRlNN6DdrR9nt5Sny1ZD824cY1tfZ3CYbpFgNKUpU
5nYVtzMIcGZOXOSYwvbaa3GtpWUBZxj1Fw33FJ4SFO//M1lMTJZZM+lSCbM/m9+jnhfits+Ov4IO
22Sf6nWiGxUMmMSLFBVeEp9yvPVf9+Xt0+MDhIkDmtRVYaojslkkJHZUxKelL7w2Kb2pyPdWKthT
kziVzG1YZUd/GB/QmOjQSG1tNimsa73ovvLzXRjUez2IXF6T8XY14WMLsW31jazPBiamgHRQ0f57
WTB8Ft2Fp9rY09x9DpRbmeN725esFSYTIupxlEmPAUsnPHeyi2fjnXprPSmNLRyk72jf5Ay481yF
iRJTLyxZ3FJfxHU/RWFhrs+ISdddhRP2NCY2RJoahf0Im+J89jqxc/NSTZxSrZ1MH2L3OthvAp9l
ol1UNfDmwsQIIe+WpqT3n+6revezWUiCgtdNB721ZoehIN7s8na2a/6FyF6CwqiShVQFomTZCs2t
75IdXuHKfeZVqs1jyNjeeB9oTPgwKt3IhRBow4DiczW56RDu5nJPovvY8AryNqtP15eUOsGvx9YH
IpNhoKTRQlodiFaJJZTlg6mBTKgQ/URY7Co3Xq7DbfvkBxwTWTDNkmWYeetBmftUzo9Gk0GtlMf7
sR2EP0CYKFKLsimlNe55i+IK5osVcimUeQjUzFWeOynNXAklzFDfoBLiVv4CJn7VxWt37VK5VzFQ
y4PK6ZTjrR0TPvJxqMRphFmGPtuqMb1kqr4nxnJ3/RPxNhnL8B5jqKqW6REjn9WD5Pbn6ADiG0f5
gXcXpNG8UMwzi4kguAz1lQnSFCfpM0ziNHZNTqHMe9/moTCRI28wjSNg6MepVFCyNZPdpvdkery+
dBy3kJmy3VA3KcnR9efIZD+SW4VHJ8UJD+/Xr5XbDdOilCq9nbbmRcpvcH8j07OgvM29ZEOeruQ1
53MW7V2CeIWXZ7VcGwvwpPqxjgw7bHZDzSmY/OZU/Gu3ykxIMEJBG4QEX6b2BlfxC/Q6QHYP8mOU
9JVXUeBZxISGNOwyCNzjC9WLV3UXS/MHhbNNf+l9+5nEfBhEf8Nq1dBiZzU6rTli2Oed88sdAmhP
667mWRhsF13ipaB+5eu3bt2+NVGBtomhKpJusgECEsmhWBF6+6YUork3HcOA8ngnXB3xrWNjDcXk
FjWJ0iQaAaVYGNefT8X4NkYHvCs4+ij513fVZkBagzERQpD0qLSsBKf+irQNPSP/P3HJe/XZ2sVr
OCZUCHmuNGEN28yqdFoZUuy8x5jNrGIFwb76mRh0KGUBFsV7qmqhBPlusEdf9bNDH1xfvS2PX0Mx
KUXYqubSzrBmmnwpdZoJTcGfrkP80tpDPX6NwSQRtSEleGwGhhV0roIeugeoy+/oqI31WdBdKEA5
8hdjz0HduiysUZnAEXVCFQs5UOusO7Vx7iXidIyH+lIMBsZQ8l0KeblBHAKwnH/mYHO2GvsyqMhG
3C7UYiqoWfnh/mvnUaGrPxjiYxeXCSe9prW1FQEqHo/qAbTYh+JIQA5cYoYO9z80W+hPHOs4O8Bi
Aom8RF3V0pWVz50b38YO7e9Ineik3swuZdLhPWxshxPoP+uGZNC66N9DpmGWSWyEuHBqop7ZMcjA
7S7KMT/exrovoxHVLge5vLtu5raVf4GytYClTuOlMwA6Qss7PZvx63/7/8zOi8xclxq8IDrmJHnS
ZD6rUdtwKp48G5idlwpVaRUS7nhaovqKkftxWT/8NzOYbdbpyjQ1YEaA5uChny8KT+ngN+H94ztQ
G1fnpQGOIzNuYEP6TFnmM3h4Zzde+Rg5lOWIl29S52VvPBrVGv/pa+zNP1MzRHgR9iiGsdOk3scC
BpGVILspODfwzdwGmi4qHlUtERVi5phMGzGsDQPpBh0Pqm5bMPXpD7RzlNiCq3D8bfPBeo3GnJMY
IUhBdgjLfiqfCXS6GNpndHD/uktsnikrs5jtOqvtMBYEeSFaMh7EyfwsW5IryLzH223P+MBh8+lk
AjvlPMEzOnTfdvsWfe8w6TzjoKQMty2v3L4ZhlZ4zI6dzFZNJROfa4RurHIq71WnfzKhr+ZqOxCK
D/ftQ4xnrjYQeTnj5j5eITP7WBQLHWc0Pl3nghDT8JeAfJEVTP+h6x27IHkYCofXGrtZA1v5C5t5
a1k9JaWK5SX7VLdlp/KlL6GLfu3MsXa52zyNRx4NHcdz3idaV3td6XvodORY4UoVW7uVisFdlEpy
B0jceP/JSVlKP8mMsqqhYWUcu8zXmqV8GEoBJFNy0d5eh9oKKaYEPQ5TMU0Vagh/j2CpWedyUmSw
qtQuXVfZsXhREuOidsS9jrS1fmsk5mReGmtpjSrFZVl3y/7OSD1L4RjDg2Bi1jDoipVJgDDFXWq5
pLMN7vwYdWc2Bq/NYCJVZ9TRFFvAKL18thH1PSr20fc2uaAwyu0f3TJp7ejMqk1DUpRZA6+LFk8m
XxbLUWXeSNyWSWsMZtkamNuJBBjLDUSn9oWfQK4JU5MLbinkEM4cR+DGRmYJMYZRgZuYxkZ3/qH5
MX0aH21oz3jWHQk6nSvtvuXkmqSADwCj2DqUN/7u5JGVg/DQxDebu+Sd/UNH/0TRfja4xCm/DD29
p7wrKOZ71cLQDqaO/LP1WhPNfqqjf6cpqHKxnnqqhX4qb9qbf9DyQnMZ1i/XNjIfUcqSRO8U2JhB
i++iIu8NXymXSjtAOlzEmc198eCtKvMZ0WQaouoKRCGYPtUYnsSMdBfID+pj65aPeM+zkeE//VEO
tFpg5gAPSStipgyoYRe6ln5XVF/F9KkivIfK7U3xl8+w91xLjnorHxAYTQP8yyhIBPEXqmOB4wU0
K7zhhe176IdZbLNr0kT9omkwq/VGD3x7bq6DZiU9YX7s8DmFLvDCe7TcjiwfBjLntqaG1RzFQCy7
4RgmuVe0aOjIeQ8f24mJoWDjKaYmsUxXdYurraUDZgi/xGNim8t9lx/VxFuEb9cPmN8kBR9QNFNZ
ndDGPBbJnCMTGbHxFrdwk7vYbwI62Bs5w5N1q3vXEamv/brnPgCZuBJHZdFaNPXRo3yntVJom0no
S7FxluIumMMWdU5kQhNvkv436fIHMBNlIrFUhVSDcxIhCiQTh0+aOsWlGL+SabGXt9bYtc3EsXbb
YT5A2QgjlqUCgWLsiGLXzp+swut5FzbuJ2RiyoKkB0qBMGycS4+E474j4aFY2n0zoiI5S/u8U8+l
lLqTLO3C+lUbwsM0Qt1Lr/bXvy3Pb5k4o8gZusVi+m3xDJO8tmMVdOlOSzHF0cn2dazfXLb+WlqW
CatSqthKBJhNqX8UkDoJ9/Lt6BsgNY78hPeg8Jtg8wHHXBbUWJUXgz6Stx5l68h8y5PuB0zI9m51
ofPNmZPx0j8uKBNviiKWuwj8RphK13f1RYewqqnYxjvdV1JBZIbC8oQ7eQ6lMyWAYhDDrKVbNDvR
TtDMR1eA5dUgYAntzgG1WRv8yeO1Jn2sLhOG0HLdywU9ORZM+1tDbFfkpW05pY3fJFEfKEzskRQS
RykNdtRlWvQXlg7yXemevuLpmFktSv+6k24f9x+ATMyB7DRlHIVZU9G6GSaMIkuK8HbTuN38R+1c
6zVkYo0RJ2iuprEmR+dTO2Y3TSQ8/zd7mFATxmmZayUgRPR/FoEmZrYou8qfTLGsLWHiCJolLXmm
pbRodhfxqZUzTvDgBCqWOGaq9SjO6GWxMMSzbE6dXeQg+IlU9dJk6n1X9ZzISH/xlVOPnUtFo12l
ziE90X3z0O66oPOEHZ+gZuu4MSxLklRQQ/5Kr7XMddnnXYx4oUEaojdtTX3l0+lxUFiOrUFrc0kv
gCLuQt0ltxggwGSO+S07qhK0Nkq3eMq4dMc0ArAruDKNJUfXydIvmDdHUBL70JUtYYZKWrUE1x18
yzFMUbN+tu38Qj4VF62kT3MEx6jGx4yEj1WyBEYWfgb7gzflOgduy6g1HBMfajkeurIDnFzsLDTS
iAWXI4keEey6QdNclWVV2uCuyGJBFVWTusS52QtfKG95BlaH5mIeBW6xdfPoWKMxcbwWMyg6jUAz
Cjt8Sy+Wv9ih279CgJze5ODxZx4PwZY3riGZoI75eUPEoB5Nsb4rSJZLsXP0nKdltxXJ1yjMlxJm
XYyGFih6i7aF3DfU0W3z8zzyasg0j7j2vZgovtRDoRc9/HxWq4Ospm9lHHpLLrmyVNzLhnYIc5AT
iIVdD5M9j7wbzmZatTaUCfEj+PNmY4KhKvigWvRyN5LT+iN+Dwanx8As3Os7bvNQXgMywV5qVb1v
WxhcJGi5SlEaUvfKZQKNRGirQeQLjxzA7U33145geSuaSDLDnj6Rpj96Dw8BNA0w3fSUPGoHOmbw
D679HB9le8fzOG5BB0qD1wnCSxiiyG6GoLO7HxI0TGnyGJ959yyOw7JUFunQ9kNKH/X03orsrCOJ
LdTWZIdJ/FCQ3Lu+qLw1ZVJGE/VsTHnBQDmPbUN5MytOpOStIP0Bq3tqT+LQamkY6wfhGJfmIRuM
Q2iUznU7eN7I0laksaZN4QxDuq+CZOuH3Iv9KkgltB+kt90u24n3HES6oX7Z8B/VZJG5WAzCiFal
FKmB9jB6ArxxsSfwq8u9l59etAOYyoKjmtrK7Xh3HXnTQ1bAzOWiTsoit0ZazMCELRrxm4MyOTqP
GGHzw61QGM9ooSqNYxoocgT6WeUUSt+y7st1S7a/2gqE8Q40lRlZ1AGkAT1Zj8R+OTbHBDWM0B4f
5uBPWvNW9Wx2fLJV8miKaN1QKW+KGNUK4osZ9+TeanhYozBHTkNaIshQVHcgPr+r+9SOW5Rm8IEG
2djFprTLsjoolPgT0VuXs6Cbp9BqQZlTqDOnSEsnRI93okM0Sy8BJEffGxC4Gpo8P2ROHLEQiaDQ
1VQx8wUFNclO7qx7Ito9GK/m0xI5wl4jtunxHgB5rsmcPPo4FXiYAHCRIlvWLxFku/L88fpSbmaU
HyvJdhSreo42rfcrvPSI71XHii3nr5WCEkzP+WrUy69Ekvc2pFWMJFZqluoCh+mFlyr70Wu8jna6
V68BMBEj69uRtHQvC2A7xkBPBbHi7ig+CCkm9CiT9h/ldqvFY4JHrRNt7OnjVF0chfw8hbeVxnuL
pT/6mlF0VVerpghqZUUSVu1nG13qmbcqXmIFGPQHgu30rWO1qd8rPis0IoJ2SSjpEgZ0/eIbHVjl
Hry2XsR9buA4+Hvr4gpMK81myWeAjeVO67+V8e4fED3xnIIJFcSa8q4aECr6w8+paxAiaRdKwUob
o61vvH69zaLYegmZeGEo5SBGtDqOznVn9iDfdobuMqZU4ufwRnEyz9oXo014Wt283cVECzLqRFXf
w5Tu9/KFkK/XA8V25v3h7Gz7gyiLmtG09Gs50ifplHrpd6q6WFy6nUT4VzXO8cJ2F3eZ2c4zfT0R
wre6vo0y5KVNMOLSYZ6N7FDV96H1Jw9Eq0/HdhjLSqGKeoS9FqPNgerjulHpdMcBfZc2CcSA+7zB
2QFsz8OgiRIGc2GkeBifacvDAs0p8xv4+N4lmoenyOe98XH8hO15mJq+NEFLiVMFF1E0Cthdur/u
KZwDkyVRrwgVF6LP6bLY3nXCl3AWXqWkPWZJ/nAdafNpdvXB2FJPUZYdaFFhTPWpx4xWjHatIVBd
4RzuxZsMj3sSJPfmQIx9DjAnqrDlni5vtKKXAdy5GC3GjYk86C6EtWkLpLXnPZBuNnGbUIK0VPRT
o5ma2dy4W1hDT68X5DQYQf9M+9JitwmWHUZWpszOKJliBlUbHo3Sb3b9X8hsKXKWiCE19PrbuYZN
CeRBdOIl7xIs1ZkrgbV92fhAYy4bbWEpVaPCzsYl5Q1t2sWDMEhFMzuNvPjz+D47Lbi5a93y5AW2
a0Mfa8xyWQv6OAi5jmJX62WPshM7i2h3QeLIn+gdOHvrg3/Ls/vzsP2wljrZ6vyTCOqUJa1Gpb2o
fF9SEy82vSkdEWZz7gPR9q78AGPyCNMQqnmg5pG9+EwPJcExTyLmdE0bmwSMHXNQi7bEad/ZjjYf
qDQArkzURnlcUgWoy3SZx/OiPHI24vZN4AOAmr0CyKSw0LoI/okxf81vd7TNUMRwHAb7BZfrI9vJ
mGUooqLoePhmkonOKNI6o43Wc4UDovKnoDFsDAkpBzqkWR8nTh/P9kf7wGNyiUyvjTRagFdat43i
RbFht/rXmdT2Hy3jBxATYDIyT9jmADLMp6j70U9eqs2Q1UNZwQyoYhuqNE6eqLaV8BLc7VD6FzRb
7xIWUuvvjfOdm+27PbRnwWlKT0Baj83O3FjKw2NiTBEJbTZ1MHXwqagkJYOWv3UgC6T5IPj7eIoU
vwmhHwYy1xIBo6/lRC+r/yN6FAsnDOhZUeym0f6jwV6IOf/PSVnFQlK2RCrpNAwVboAIs2vuxb2O
G0PuRy5vCIxrHRNXqmrpZAgWI2c6NafkSG6KIAZfvuakvrHnVQ03uyTWtjHxBGzaaRXRohB1FeWY
7uhjwbhvdlyqa56bMIHFKsM+TWiBkpwW3/DrHWqwI0gNaEZR7eR7K7i+BbdTwY+vxoSWME9LvLcA
b5IEzMWgv6W8GQbOFXk7HH+AMPEkFFo8XpoAUfRqh+LaXVY3HIjtnEzWdVGW0YAqG4xDNIlaifUQ
dthflNeUQLEkPSS7CRQvLiXjDz0BLZWJbzrXF5CGqF8uyitcxjX63lwkQoAbpi/dvKuW29SqnLy9
UWfoRuRPScHJczcXcwXIeEgfT706WVbniNWtnr+CoPa6QZsesfr/jEco6NUHWw8MmrNgFgoUQcFV
XObudZTtvGcFw/jEEBVCpOowg7apVbeFH7q4Iks7a2cdKFVNCJoFzqfirRxz2qCtSlVrDZCaOIj2
UJuq09TlZ45hmzv4wzBWMyFOhTjuMGPppFQ+UHUKNytsXA9wtIyP5jFxeR64aZaig6Ebd2EFAxt/
z0W0KQ2LJRQwXlbuuuaYJq8cizaTnRUA86mqJO3TrAcArQXRW8cSFDhI6BXnT4YqzBUU84kyAhpA
UmLxjDF6FSFNbKdiV8KyPuU4g0R/9S8b9wOK/U5SoST5ogKKFnPfE+8XKAocwpP6GD7W7uhStcfk
yzI6xjfOgm66yAqayQWERq/yjH4x9U49oEKDBTU88jx42nvBi7eoXFOZVGAoe0GaKF4LybQooLSx
mZs7ynkuIfCqebPf74XUpYNGPOXOzWiyMpUuxSpR7pZYG4oF0Jl+b1SHtH5syvvry8nxf5P+fQUR
ChEOGAsQ8Xggwu1U/Mf/z0T4SSuNROnw/3vxPKZH2eD8/+1cZrVGTESvUKlQRLq/qFJBexe77yKM
Xv+I+juXAPy9gnXN75lwAXEJ3RzpcikPKlirl+MX5ZP5A9rtOx3Pvb2b3jbPi6ee0CnpWHteS9t2
3F8ZywQT0IiIIPYEfIM5ZpomQm7ao6IydCKsO2fcajkNGdfsZUJKUYqilU0AJPsI7JdDMPo0xeeN
GG+/tn0YxrZ5Z2CBmYlMz00NL/b9LvKao3JpQMoiB52DBnZeAONEEbbRW22K1FSoYaPTJCDgoJcK
I0LxAMMqu3FfgN4huL7TuDYygaRSFHOU6FaAKsO7QnTiCRcDwxYhRgPmwHq8jscJHhYTPForMYxR
BpyONjRN27XRfR7eXcfYHENfHTnsFHNU62XbaPhu+l16kT0Qlx61t9nHCI6bi/Z1sM2L9cpHmFBi
RLIeLg0MKuaXvn2TstY224eIR3zI22Ts7PIcCUpVGsAJz3RwRJ0gwGjisT6+tPthp78UZ16NYjMI
q6Ki6pJhSQbbIUC6LBSVAUWlMZSOYIYJ5nTmOPzm4q0gmDBpCoMZ6bQHx5y9PiZ2aX1Lhts+4QnH
b3v5CoiJkE2SzIWSorhTfJoxsYHJdjf8Zp5azPBn3viFNw7IxWNCIjqo8iXFlIgzHrrSxtiUW0OE
97jstJ2a2LlkFzvujZbu1F+i4spGJirikjl3iwTMEKd+QLPvzrbOxt2MKicYP93rfq9AxnQzDn8g
spPm02KUWjNhVaFGCrUtpbL7BdfbMvHGftgJuoHH5tCJp9FVDfGhzYxLi3pQvrzJYbnPLclPB0yQ
N7UrRpW9kLdB0s6ZYj0L4eMixjtjLN3GtC6zPD0ZIS5+UAofUZLDpIydd51dp4bdENEpQssxh++j
jIHSHrndLJxrUpyiNnGGpbjL9Mlt6xjjn98j85NoHWNlN4hIQ/Oz1BU/mr5HiXhwIiT34yDdCGBX
6onuSL3ihqhX1UvmtMW465SX0brkveqUwmd5uSfSsxF9FytwI3Vh0KLek6qRPy+1p1q+tUx2NNyb
AtTxllurfgKXrUuKF0G9lSTylrUvYRg5XScES36ue83Oi8IeO/kckdBRw8m2FsEOZyjjGIY9ppGf
jrKdWztDkN1Rng5t90rm0Dba/JQYjZ1FJAjrkw7ZuLma7aI+mMYl694I+SKFOyn/nCk/anD862AZ
H/q7apmdrjypxVeCqazkORmivYkmWug5PcikPOKe61TN7GDsyBOt2lUX1e3I4uKGh6rhRZQfTam0
ze4m0r7Gg27n6ZdCwNtWeSJq53TR29hj6dvYGUQoJNWdXVko9+uNm7cQx4mEXYw7fKqKdoM2xnBs
bDUitl49Gv0xbW9meUeKJ9XymvYiSgYu3iLUpB9k9auVmR5RPhdW54m6vO+K2LGs3k5LFQ3Uh4yg
X3C6V8vOq6QH3artOc3OnRJBFmo5pX3m6BWKBUSzzWH2K3yauY+ee1U8KQNGuJYJ30p+mo3MSzuv
gNSyMfd2HEs7QXk1+9ohfeMYxuSJjeDMBbGzMLLbDFxfX+MQUsXJY9Y/GOniS8vrEvaeaN7FTeWE
TephGGcvzW8krCGWProxOSpGacupZQ9oskysu0UcPhm15YizEZQ1wjqovar6a62+lR169jPZNnWk
AGpto2kSn2C6S5f5UYHyVSW/iu2tXqb7fk7twvLKSHJVXbSnmThNCGnq5LXuvuYLsecICz19NqFA
P5E6mIzaTdr+ZVQy2xhfajwtV8ldSiy71kcXG8cR2rcZqjxDm0CXMPMX+ZlYBb7ZSyg9mQN+OFns
vjPsrnuKEhTQBsWVl1MVfhPIU6O9QWnQQQHHzvrvzfSAHixbLl9iErvKcBRkr6sfejm2ZYI+EXRE
VnPnlsvXNoZO0/JYROdkdsz+UcDPWsi5Mo4RxjJDc9+JS2Tn2MKZhPccIbdN6SbHLHvTSHaN3qRk
2c/1D9lM/NF8LTDvWCa5Tb1TCzW3gyIPifC0p5p7Q3di62WcQluLcKkXBLtI3kIN240s/hJNRyEM
QBaJOjaxq/8j6cqaHOWR4C8iAoQE6JXL+Gq7232/EH1MS5xCiPvXb/rbh43Y2J2ZbmNRysrKylRT
IpBrputkRZVbsQuwLWXYW8+wC3qaA3jLewC7c5tWy97bgHqXMW1LSNoCs4O1ZdTyfKf1Q4nhPbPO
tPhx2NPkL6EjWUQhJvdb+9C1FjI//gV0ShslnirWHyz/fSsBxKjz7LI9QchU7shM514G39JITxsi
D6q08eZLs+49uBQV9RFEyE777lVJ2ElriKB18cZdWDN4IH66IqQ43VbdpWaBOW3wzKgKHXIM+PrE
DDL4xLFF8rCk1odHitgJvsZaR52fhw4+Vml+VtWHTbCFrhLQ01069VIuyQTTXjdpe3nCy2u6m3b6
1M8fRbMhNYUcJFeJV77kcyKl3G/jkCyrjirP2dlTcanJirshPzGx9zVuRvOp8fdK782vVajt58X6
XtsDG9IahcD4FNVkDY2+WUFWUP8Ajf6TX54r+723cYTBL2xBl5J6F1hlEliPnvGTuh0S3nS7yg+y
Ad+/ZCIUhXeSLgwrRrrrza53aiyvPCNYK5bLq7tecy/tF0iymirsiwdXQCBcQ+ONF3buV5yX61iu
v3pBUprM0zUniajraPbx+ozP/fhE58us1pgDfjaIVnbTpvET1ysiLsuIjbcpIFHPi8jk8ma2R4Op
iC+/Resnjut/DtzJhsAP8SZV8xzbQxU2sEqoi+1pctd7FAVf/XThS9phUX5oVaItdjD4aKTIH+VY
PQRl9aOr+8NaUpc26VZ2p26o986m4tKVqR00eI3a0DE/zYAL0noJOCRB7fvg4NjikGtLhy4ViLpj
UYOiCVvZpa/jers047/G7AkKjdO28VJwtOnYTGNlJJs8XFC/bJ5JXOnK4OvcDlT8Tv0a+suFKRk3
MF92UPNrO+00PwbVEFI9IcCnWpsQ6saQzO/FrG5KLl0oWB4qimuefJTTzxC8jtX0hHTnkA1uNrb/
rCFHldhCxxexVfzaK49aIvZr0yd9/7N2B3c0+D9ZuDlfdburQP0wLi+9Q0KCvKVA/bYcDhTtA9Mv
zuinpkXYk/tEvZ/SJ8lMnnuUrUb/DLoJFaPZ4GR9jgGrgnnWuZ+8QzvxtEIJ66zpOOZXORx7skYj
P+mBJY2uDlWHTfny7NMP7vxt7NUtSLQg4EDBM58EKOqdFVYjVnIMRmMEIRzLHJWy2wn8vYk4SUDz
ULrDQVVOOGh8vxZcLaDXwuQuyK2YDE8rQbaKKMJeydAK/oIFj7G7eeRQIQzAk4emRZwCwU8Tu1Y9
l0ZdaO4fZYPlwSmP2IT7EPKDZka2SfEhvadFwCl2MU9ecBvmX4Zyu0CauHVL5ABsiRF4dnJiM1wX
63UNgpjf8eYkYGU0hhsqOUWTwvuvYHid68x4Zzm91UEX5sj8QApbwvurkRxvBP4dpwxdVFvX7JRX
Aec4O9EcXH+MxwlYzvza8veOZ6oJWWpyeJ7po+2XGDl4qfRNKCyVTJoheuCdmbdOLwkCCiDKnhLM
caMxOAiNZKhVpmx68dieWwAknZO49KGeRuxMR6138uSWjHBkIi7WDQsFTRDuZ/G7khGn9/uOSxgu
KUd8UPPqIOiyyGEF26VegLBJwy5gb9HCvstmwUee8dFfgwIc8ZAMkj75CxAkL3e5WkLKqhic60EU
Nk6SCDLbXg5uy9OhxTWmnW+KJ7d5u5r+eE6R+t6LNeyJ+xPgB6kAhxIPEo5FEa9N3Frfsjgx+UWD
HjfIGOt+Cwe8UkNwVcjOLi2ZuXdvqe67nG79KrBWgYddYuEw70JPeWdXtueWI1946Q+tumOvuHad
s9JTou2TcnGCmldU+TTwm/PQOTs/b6NtDuKamLCwH2b3EmzunjagYIYfVr4s0kQWVSd4Xsa6i6mE
krW4LgMOqbKQ7Qe7TbsLMfUOB7tPWPNE8VRHGybMNhZ1cicehmG/kJ+SqaPTqrACNirJ77K9crj8
K6v7b4nZ7k5Fnod6riK6mqhCD0DkW8ETC3DYAWbtXnJdhQjrxG2FSmRVB6eFvYEDAV01xL3QiaQT
rvBn0Sfe8M9qZFq6Gtmod7gfS+djGD9wXzWlSZ3iLIFilWk/PcDfGuXV8vdGezhR40vBr6Vo8JOq
nd+j0HUDINKrGe1do34K/eVv5qn3X2Z5QFFgvNipEccn8zdIXso+3FAcbeJf+abfNG4tYi+hW2nA
XKCqiUWe2z42zpySZos7919L5AWGb9fN/VG4jgr/fXSx8ubPJc7DsnOny2adyPqjB/oiBZoHp/uG
CQ7+4BRPZYeD97bgY/K5C6caf3A/Ls3RsqHbIH44FYjUqF4qj+MPLMBoFhLi5nBpsXrjkr88uK7U
yyq5pvNUgTuvoo3eeo5CO33SAd10+bj6P9v02CG0SrVh0f1yf0kRsxsGrZPUPV5Wi+zs/G1Bh1+v
y3mgVYRl0fT+ktfWp+hvFOv49gc3LGKoUP1b3liRVtfAf1txeTr+gJ5LYvoiw1lfa0SOe/279q65
u2Sb8cIWPfU6FaHN4BsjvjxE7/C8DoX3VmLiZPdOohb/QC21J90/LOe+lOJrqlwY6YEfFTCaL29V
6YXBPH1x9dnR37EVscbnd/xPwx882oWV7MJ6YxCYkluvscCzIjLYHY8dEOIAfwvPxyS5+6uQtGvb
GfM/ZmbCcX3dimtP/5T3Socrp01MRHUyeWrmn4C9zwJ46Z9AM0iR1z5fTEvSHu/0qoCr2njU424o
qhDvY4TGqWvhHrclBs4Bk3HRft28QsUmRzMoI39ABAscS9CVuiIleLpqpnG7FWHRV/jW2+h+tuh2
sAE0FtfKal7FgQFDgMpd8VttydDWX44FeMP/+SMJdfdXuy92AySwPufTTfdjaJs65jBCpPyvsGZY
DhXhXMPlyHKie0IWdRh2FW+wygzFMMWrVT0gkzuq0GHoBtisvI7zJ7WRR1wnutPxwL8cAUxnutht
TbJwN3Y6NHs2dpXpu5DY5BFj7KO41t3zTODgxO2IkDW2vDoqqXOVroN/HdeF9+xSNBvBaw3Q0HRH
obFbhTMqSztGYEFoUOTQ2cau+ORmCrmMpfy9Xw8jysvmo02zKDpUiO/Fv1UVIaueN6fabTmJWe+G
hbFTf9SnHOm1LfCBZz/jiSq/PROGlpg9Tqo5jw4L/V6Hvf+kpTyvzYdw7QSbj+lYajha6B16yw/u
FzBt6sPFoASUDwVaNeHY16as4gkG3PkoDhZ/DvSPW/n7TR8aYlIP62ikjVnZIiQucyz6TNEtscFB
+8VQ0pyoloDK7pRx9C99tUWN876Kc9/VF201adVAzwgCb+nyXY1Req4y6V3srcssrwln5R+0XUVj
j38TPvFVSw/FfA5mfDKXpQv272vHAQxTiFreADEAaoZvwHsMvXDjYccrqFD8f3vAf7r1aTsvu57Y
u431cHMUoTuVUdOWRzajpSYLemdxLMkBIUzXFaFt9fJoz8EfxASZrJ4lSo14Vxu0V/OjApQpcQU7
xZRK96vgGHEFRbJOsANCX+j5J4UKY/dQaNmo/mrdWYSFtpc/1AKDzO1aYw+sMF+r99xaQAYGbrWN
imv5FDgDuriM9nNU4caYlz1pf5nJH51+79hWorxnOps95c+zj2B5D51DGwo+p0o8dsNlqb5EXZ4U
cFzZDYnXsTMXOYLU+kvlphy8VYutd39CGdTfk1aQxuYvMFW5emxNgOCwjfdSBTCt2Ppw9vuwwx1A
re7VNjJsFjD/AIZ58bf29d52nml5HaBhtJawo1tYGY74nn3O1WkDwNDYn2pnnbL532A/dPg1uX4s
ZxkO5YtP/NMcNFHFScq9F2gBE7hJoNXB91V5kQAmtcWp2hCP7E4kM90/ZdZ9j3z52QtgfPfa4qEH
HxRkRzUPoewGZMIEYWkydC1gTB7che5V91o574M9n1ku4txSzwYum6EdiIixOmt7Fi8UhqUATh3P
j3rG7om48//Ye1ReOudiN8kfZ0tX76Oc7R0Bwgt88dCOPGS1v2vmT3e7GcWexuoHYcHxKm5yzsPN
uoryuy+8I8KKU1HNDwUvo3X6rAKS2rTrIk6t1HLgPbRNHUAYTwB58+XBKbxfAhJE3h+Di/Q5PCwF
pG0FfVL22BVub5LocPT9JKddkudL1OApMRwgZe2G9ssGq1BgLEPRZyokh/QbOu6g+lV1/a9DQNXW
ujvHX7IFLxJs/SOSiwRcOrZpi2hmbgvYIHaS3YaNXgoDCuIJXUqiNIQuOFB22SYWCaIZ9ZqLYec1
Uwjf8GSuhnegnnBen8i2RJaH7pZ89duNL1e/+yWjggcYCOauP87KSrUezhheVWEJVe8Enj0MtPhB
+/rq+MABTDsZBy4KlL+bhmXCgYW1Fgb0022p1lCWD7o9dMXJ0lW6oTEb8MKMA49d1/5dqUyV3FD0
pgOz2IvVBBffAL3YKi03POq8yArxvnlyz4VKuvWZrPoNTei+LEmINZQ9HOyQ1Ii/4nrndt2iAERp
srUslB59m1ts46oJN5ytm6jsytuooUd29MFCQ+f03V8OC8FN2G7sMTeZazj6zCZD2wyKBZJpLLLn
dzZG/C3zdO1UcVukfWy8akM8zryTE9wPAyslOfkytaNivsC+upjjYoUt12i/QPsT1aS+1Pf8I9eR
uz6nB9jH4RIpMj1YkUfMlXU+SrvcO7o6TjjC0v+rOn0ptPubE5Nwtt5wQaG4qJ0t2WdZmAtZpv3o
2+h2vcgFGF+Hd0vPEV+QfTSQJOg/HYRXukZEKy5d3k9xUUw4J3hKqoxlQ2O7fPMIZNozFug7HRUt
uCu3jHtgsolNUYceClhwNifHfCpxnpGx7gP/MGxYdqCtvSouAI2QnxE7Q4lXowlHbNu1/gSUZuKp
RXPcXLwcCBOftgLq6IBxAVwo9xNL6FB019n+8WtAambuZFoYSAlm4ZAXZVz5+Eq3+bDa4ATqn6V4
EVWKHsqAWFEL7BNgG0dAnOni3V9oFOTnas2jZXPSbelDb0UT3985tHPeyyfsQ4V295pTc3IHACkb
0Kfx96jXiZ8LWJuynb22l0C9KfwWrf6yl4vL27MBqmADj/i4nWBaF27dhMyJfVOJHewOwt7QTPMm
2oSJ1vVPesBaZAntETMZ2iaQbQNxNOjfPssG40nxhUsqlkA5ZnlpXbQ+5TNIfpTW13rW0eAiOcA8
0SkIg+6VYKrjA1vocYi9CRu0xbXAv+0CeJP5exxflM+zfsaVCTxjBsh8KUhw2YcSZXnArCLn2yMD
zKRTeRHTklg+PbXozok7ntt+2FtIrjD8marrltPEdue4ye8dwu4/pAro3uf5BmeFhxzSSccLVQCx
dA+zYVC1juD39gVJppG2+h8xvdnjYQWaG4nToxjM4IlLXEGgWL1iN2j/rOWe0ulc2K+llFEzNruF
Y9YxOs7OzfPY9a2bsZJymjOr8BPJv/o7el/aR+yINl4ZWepJrN/2+AVVTOiw727+0+VwXlYWrU6d
Mac65SbHEOavRtDxBmZq9YPQIgqRY9jClDh8/kNpDZjNvJPSggNAHQ5dcNyc7jHvPEBgJ6Slj9GH
j04E1KbVZ247vTkerIK2Ml7lEsq2P/vVGhNw/10ZhM0ahJ7tfJRMhssAUt2uUgmqYELHOWDzoS2f
pPPaYCg1TFNC1+/afS3NkHp9k4yggFmRlAThisHeCJ7lWOmRQHaBebJJFzPnF0uW6GNsHIEXV6PM
V206mymTwCyqgYV8kDQ46pxhOVInvSqhZb9sos9KL3gqwBQvJjhVSOdzzcGB7nDSuGoxNpzf6sqL
MYgJXTurEO7OofvlqGlmKmG0M6Ky19GAe5YsMkF++Y62+PlXCkbccsodjKmjCp+nxznmsAEqizGm
/dtWtDh+etePdjgTcRn6C8G/IaUfr7REfmmVigB3iIXmGUVwrVia4zeqQKWWKKFDc9PylPuIZgSD
4U4fUw9zGfV9b1gGOMtbYzzft/GmLiuHW4PRHS8BIknWNSc9/n9OgX4tDeCELdDt62V9ULmbBJXK
FPmyLDumAVZh2Wl0rYgq/GYMYz/G41xVR7t975H6PG6vCyhdpv5KQZ8XOp9W/xO/6Y2CzpEMaUse
ScrhpdNO4rX+Pt/8uAF0XuqdxAIu27DP2Yldifa7QqSV47wGEyZV7j98936HhwyUOXvY01VXBhq2
ZIgkM1Pqud7Foy3+exM1w9MEiErxFciqBfMnIg5GC8MK1/seu4wEF6+4jBJTGfQg3QzXdoRA+E2W
r7sNsyYywBjchUyyLnYODSJjBbup+towKypHHYt8SefOu3kaQjIwXLLLHJvLyGO4SHiZYAL7oaoF
9DpoPIbe3LnVAYLETRtueFa2dTV0jRgIGBsfACrbsKcq9bFgDQIQKTJ12I8dpHk3asnE8zOfTF+j
1nHu3mpg6rXuvowjwJCaB2OPn7DDT/BCgGwJGU+FGXZ8PNvuaz7mACjInsB4FAZXsT/9axyKyZzB
mUC3bwPjgmenPlzSphxBJVXiuYe23G+8A8PRZB4zaTv1kUevFMOG0Xs1aGWGRUV+g2E2brOB+hnH
DKOtMLW0rgNmIPI0s2OuKUS5wVPFZWJoCZL6o980SvxH3VqRjb5YN2M4Y9zngyZwqUGr6j0o+b3h
VSbLG9mmqGYCc1Cs5aHr7ksrgZA1FFKH1vSPlzzqMNXjeYBX5Q85FKGL18Szbt2iYlo9K+A0kj8j
fyOqGo0PIMFgLiDQvlcPFstBGy7IqbJxIG1n2NEF4SZEnE2JzSunTEjwBzY+hmhxPyx5QkEmtQ6Y
QHTSBr8ALz/nXids8yJVXwvxsQlAohXHppBn2tdJTS+E4zLrvpAyiz7fiUUHe1YdPFBbHmXRwbRX
do+OiyooRQQfxuOIHXMf7as7v4zNtW+CpLdPvJzCvv5mLoGvzLuHTtOIfd/UB+W9eUpe26nJrP9I
XhTrGuKuNj8O/mXO1WnauscBFaLuCkwfYBKLcbZtm5i5kCvVgI01Py/kKbenSDdDmvtsj+x2vHC/
LNg72LBuFFRrE6hwYMzChfZoAW3YzZhy/PSluBIDTxhOwEA/lD62i+ipKvrMZyczX1i9Hnq0n26D
n9cFu4C8lOohyAnsu9HFU6CBBURNX5yW4ujoDjc4ZrDsOdeYJNufPr57GA9j5Lxi8iNhbqz7e4oO
Dp2TMRAoIwbXtM+zFuBx68rImKvATM3t8QgNR7GCyVnXn226gqsYxW5c2rDmHiaD7pXUxSfBDTPk
YOA2HIPm3GCiXDpHQd4hEIm2NogswHUPaLVonol1anxsUWqKaa8KJUDSQEbsM6NB7aYJt30VG/HH
VgD11okKsJ+uPMCMBGN19FJERs703tUq63W+n1FwFHKbyoKA2pVRt6l0Ad3Oi2APEwJAJp26qC98
hqYCkxBQYGb47jcTrwy7OQZYAWPLAOdu9Fhsm/xDWz+bjfyiVZOw8wAYQGTATxeQGebDmOXb8zPH
Wk+gtrDJb9BkpHRo4IIxndzxUNpgIybIjN0G1L/cTkvzZ9EvxpsE5Ecn8CNyGvlLG2N19rzikNuD
yVoQuY2DYwzUxCEKqmfI/AAaWvyMzh/Ps9/F0B2mrov1RQMqs8HkouQ72ujQVhdZFZ/GwrzZp29g
L05Y345c+6ncQDfb6TTxTIwNCKt+T7gfe2D3qzvKLefiEmBnaS3AMXah01rh4D75/IXb06so20x0
N4HLpyx8DNI/bdnEdzKRiioqFvkiK+/UBesNaQ94jpeqOAuO8WK+hm4wYfxL+sR3Hhxc40hUTIeg
wpCLhXMLMSp/b/R6dg3EopYXwUk6dXj+KpfgTnu6/YV2kHGM4HRxIxIms7J1owksWeucJPQBVvs8
T26Cj7lrq+Hi0jlqfMzJ/Z3n4NwpYEuh3NO932UOyej8TNE0MlVcGV0+cucibGg5zO9quqjqX0g/
7QJqfsXaPAnsMWOOjZbnVkGyN3Q/Krh61g8WI0BYGPiD/MC+CYNblNS+AdlgdoYhO2x0/hGgxr4O
onpzIsv6ZeMG/8hjOz802xYNCBBiVpX4AYcj4hpyLsGBaRdKFTuFNUdy9wT3Bgy3asxBpoeWY3pZ
4tnbP9hzyXzI+QKslrGuS6TN4hVijxK8ymz7sW1jdAieVM5f4yIyCvGkEqdFfhlrSpl7K6R8qxjf
GbMkK8ok3/CfqQD94yVe9dg5D165wP82HUBlzqJ+b3HVdf509bYLA0po8zwxoATdT4ORHhcmQU/U
3pET/8MRi9BgD2wN5+6BeDqurHrXsOuGiWyhwVeRBS6lZeaLAMTaDaFnyyixFgT87pHzwi4m54nx
3+QoT778oT6YL7SMHXtxvWa/IWNJwjuSUHdH0Jw34BktBqzKu+sWjHFtjn2ApFswtkGLikQd9Wq8
TwalEyMEfP6hAwVAhZ956AsGqz0SLDkjfQ3jnkhVflTn1QGK3qya+b4Y/5GtwS2TCPLmlhSXTHM2
Cqewz1GEpmTxXpbxRDYFcZZ8qpf2MEmVrs0PmyASQl9G992CdBV89xXeQdDN83wSoOuXrjwD26Ao
/PhgVTYvCUaZztICC4xJRaAjx64uq/9YLA7EUeyB9OpEwJ0STT4xzMiWoNhZfNz53niSzvDaB1Zc
a2z+EYy5+iDxRrSdoEAgIovdQUTad9Nc3CjXePfQTqBVWNwHTHkLW58W0BHzBmEDSrmozXnyMWx6
s/iHXbyNzRt6GhJpMNU9xBhdRVI4Py3Tm7ZwniimJefVgw7OwNcIb49Ybw41CAKw74zY34r/2pdz
PEzPxEdFma+L/dVhP9cdqnjrDv02f+vxs0c5UwXizSnUT2Rv2326VupKHPZioy65iIS0nb+JrulQ
/9YliZsmbZzxugiYo4OlNuxmUIgrVURDYSKHXMemPHUCMxl1gzIQRLcB9X1c5xyfAtOGvzJ/nDmo
baWgT4TOBGMsbDGc866K/U3ve/bNPQ83m9Mn4OjY3EaCrZilQTWGFFi9zJ82bgOIfqCwShcLhGZw
H4ZZV6tyPjcOXymDsciiQh5M73NjQ52TlROaFS9zycbDqsc83VgAerQDywWaY6v+GewtNBAdmBEk
GF401WCEX4I49CEj3FAKA/w9K7HzJnGNjGtM7ux1CDcIK0Kg+qi3VGxBjzGuVmhVBLeF92ANMm0L
kg14PrNrhZzyfxQeDVG3wM1jWqLe3n5HzMvZnZrsZVLjGcF1K3YtTJXBwtcrxs1v1MJFBJIA/FXY
9Sxc2Wflo4f0rrqCv/PoJqVHUhjaReUMlQbOmefnpwGakWm2MeVjScuP/naUYOCd2jmoobtRoCpu
z29sBcnTX1dc2oszHDX6LIl+HMGS0YCpEmnYYcPRCkwQtyxbxQ/8h6HK+2a1Olgd5ErARvVW44ti
aTnxeGYFhkM2FCDlEs82puhjedZ98QS7tGR23yYUkRmPaMMcuArEocSrPWDEZA1vtfsG1IFOAZOP
fjrK6q7eQ44BcHTVQoRD/P4w0gbkDc6MyJNpADICiLEEC3MHbdl9pOldnS04TR3dQRcEGWV17Xzv
QNGEknvHYZXpuIl9xd7uY3dBVKJy82h5Em8KhCUWNgvRKeZuu29HBPS4GilfGCHdp8i2SqSS+6Go
z6vcTcC7Y+2c+6KFBMe7H7nbPLTH0VeZ0KSInP4VpSrunM8JYwXTsb0b0EeJSUUFVUQt5AXgfAfB
KXiDbjcA4nB4Fy24BioPWIZMWUDxhhd4OWQPLDZAxCWQF3yniMpyOU72z7ZInNzHEfEYw28//xrw
XaoLYg/BsQSnAcb/YetOwBGYzrs8Go1OvaaH/z6mX3OLm6OJB0B+GLK9DeOXWQ804JlffNfNkkEz
n4r2PGiSuGLMKkAPxOHFg2zegG4emO1mHf63jj1DNxVvLYZnlb9EuvISyG/jAq5nFb6cVbx1UHS5
i31gRmLMh7nD4r02hXrY7spZPaIw+XFZgyUWBdp1qzpV8p/fqkNB9a6s8U86JJ68qyWxIcAgCWnN
vqnbr1nVkIh6t6pnCHctd9PWHzU6EVb/Yj6DftBL11XsZ7ywtuYXt8cgr4Ce0g6egASD2d8pDAXW
sXnFo1vKl4brdwifz+X6GnCT6e0igldZOWf8kdgmfdrhDKJCYj+zPk90znwLMZ61BLuZh+7IP1bF
I71WH/XIPrd8KNGBQSZkq7PXIwwA5XmYwfCixcOfI96QWvdKo5zM2DSGowmQjvyc3E2HXivS2etT
ASGmchLB6oiaIp7xZwpkLPYr26vqjxVN7IDmq9HD5pXGkx9iOuOdAdkDeQemS+9jMCaTDdYpyEHk
jDEPSGKrf9ICgA00GCWJ9rkCxcHCDsSWx4sDB9s+l5fVydyFnDRiWNmgIOXajmwpdroYv8eiOXB0
vNtiJ063ZPNsYVI3JYoHEPGpUyvA00nnBTKTvanHQ0XaZAtkjPGMwJQS+bQ2VBdtYUysaZ6Jdtkh
iBVPxE37xp4jVQwPQ40haWPES6thH20hdA6Q0kL5anxkZ0L6t/L2gcL8GdRd/88R22NR4ctUjfXp
3bGrxY9NDWy6rc5hcfvMVN2H3SCOF0PBldRHJFqdLMcCkSZ2dg8Z2OBAlk3JflH2SwCUkdt9PBXT
v2Ii8aDsvXbb7M4W0nzaS/BlMzevMwWZ07XsJJWPyB2atfbrwIqdh+t8c6zEr6GdKp1DJaxvko8w
boRyq2ckYx5E036TBBr3cDV/+ZAvbkomQ8kzZ20uFiinwMJcohohN2vMsXPsBE9BhxTNnm/PfcoF
TSkdzrRbd26lPmyMW3gOQbc3Jq7ukqWDemHBHJ71BAAJKlMwRFpsqA/4OXrbVZU4ulA7Fv/j6DyW
G0e2IPpFiIA3W5IAvZVEmQ2CUkvwQBU88PVzOLuOfm9aEgVU3co8mZWiLA9W/5Go8WUMxakRuFBO
O+5Uh3Niqa6mUW5CRrSF080mFgkffsn9URGJr7h8ZJqxDpWa4UWXr8YQ+8AZ1Js0w6rSyAM2w3Hw
jFNXcxQw+nxXhsWmqmxwDRZnrbaCRLMPKsX6fTwG7ey8eG37l+UIxqUYH1zfvI249zMDgOvUnSYC
MNWNPnCC248DJga48JB/2Nqubo+R5K0D7dE/x+JmIX40Fhq7Fa+fetk8YKzEq7CcFta4rngby1nl
DiruR2CVXk/R58g3oSj3TLj+lGoU/X8/xZtZ0Rc2Bp5onaBwMSEnm7+LrzPnQifGpqAJ19YvWVFv
vKfzK75MZR/yxfsGkK641YAznGaWqQZGGaWsRBmyzbkvb4Y4u+ZRjNZKDGC+YMKhmuyjhqmfm77T
8iVU36xWXzu9s8IXZ87zCw6gktmjUCjNdLai/wyVi45yyaS6qXMFTx0URC5E/jSF5dLUto2rbN0s
4T9zYGw4Rtcv43wZ3KsVUlDc5yvRZkFZwDVDm8yWuxH29BcxLdp9umieYra3M5/NcPmiq4xF65jL
0IYLw5+zuStZc+BExtccPCrNKPRhQMpT4UfVn2W8j9pdccB6eDHVmss1kk8Ev9TawgQs07y/pra2
KkeEgFZu9FLf1wPH2AJUoVkNfKxDwkhcJdsyu3v2Oir3sQOTFTdbJVGwYj/lzLlmXPUjc0LjjXji
7il04T4c5Wj0zpvQM2zk48gPWeXmIk7gEdvqsylyv3RxH8zsRXO6Q8PEkzATzdrWcnAYO2YBC11n
xlSJqCatLn2hbPQQh14hpKZbS1Ecox6XOKyPMdNLSWJjrpoH0lQuLgmxotG6VSxzoT4H2ROer89W
Zt7izliq8+zbKHdt8TU/cZOx3HuAtZVAXS/MRTMVfqhv9OegynAj3HfZPyKuXTGnzJ9qhirJ5wLy
UpTfGdjNXIXo+gly7YfQN/FwEfLbqNqV0upLpUaMwx8x2JwkOZP6251/a1522xpWtfNT1d92dLCA
6Ufvp3deGwf4WQkMzj9z8jUkG673WsXUgI+AKZlwXqXqxy7kUikewgxfOm8fdb5SJGvV7XejxBis
3MAdzEVtMDsiQ/SgY9q/OJyxiDjTp/Qso4EQW/GdJn2J3YPes1woUWCOt9BucJzEIYM3bTp+2Ow7
RNlnwlwoDtK/R48ZZ/QR8LYUzToxP00TqHhc0Ct/qPqDbglwYLmqtWmhzkdN9ovEAvzoL70XgxJ9
Ddk2nm8qs7eSqAgxKY4USrF+bFuG14FtlMxefcuN8aXXRjbQjzGxttLTj+HkrqakY1U+axLh2txg
6l91c2cP9pEH9SPsXxvP/o5QAaJqQtOKmQzZ3nF7VQQPHeDbPWakhUDBzQiHrI4Auo2dy/rRoZ+p
xnuCDvnkN2T89G6sx2QwprkG8YGKLS4hLjJuofjdhTlcRejeuoj0v4qeljzi5F+vvejwnY4dBTG3
cXXJQZg5O+PB44Q+yIeC9deFvDztvDB1xY8beVFjItz1kplml2o/kxnti7S8NMzaoAIrqi6DyvlR
SAGoBnloYkRNVZHjyCB6WIUa+42WqyBOvmwnPpYZyXfmeR2sQVi2b+oAam8TEsGECpMDoiRd6Uvy
JN1wHUGP6lzz+wzSp1YZe7JLMgrfUs8KU3pfpWcsi2QRRxw72khbpln3OoU/ipNuPIe+Pn61E5Mb
ivnX4CV+UwhQ1Rp68J/hHlKXGY15e5jKjRiHrSQoUsQfhvyomaK4qpIp7HNWt4r5Zc7ZozNfjPCn
FHulYZFSHT+Jy2UGV5ayA9XdtDQd61wk97j/qJ1rFbpEFDR/gsSLompdx05QsWd7rHL8eTWRf0iN
HNPuT8WGsK3yDidSM+6PiLXk0fqp3XnuzozHLZW6yzY9xO3ZLLItegki1JtVHfPkoxq5mRmjJU8v
VXXpWCdyiN1otFgbbIDqSgQTm58y4fskvA/NV2SpCCeshe3DfeZqSGoYroFWGh/KwlnlOERh1ZyN
5BKyc6KD9PllLtxjR2gpBaY0lLdYf7eBhzx+qwXahRG/dQQm2jxaJVEEGcPkr27S7ti4EUboe1+E
a2t8c7NfrRkINfywLs/yOTriBXrvbWSvyrLHoHMWmRWvbO+MVymsb+nYCEQuR4O7gTPUJzOAQLKc
MHC4Fgqz0II42tvY1v2eMJ2CpZJiT1nMtCGnm87BDhPNMixjomPZCnHiZOqHcfwxx2htkbcZW+6e
feaYPH9kr40cLZCVWJql7XcaD7ZLiooXJ8uRaw99u7X7OqhJ/9SFs1SdZgkytZyy32eIYizeZg4S
ggNgWH876UfEMs1G1jWQ/L/m7LdOu8mhBxyOjlJ71eDVNb1YDaTlBKj/M97nRi9qfKdYYKkwZNdc
DKmqt7LTWHQDOZ1m763pfoXsNrY3v4hYvyj5pyDN0U00ZSXRZfauTVyD1zSPzOB8r6M2KpDHPSAs
qGeK5PwUhW0EUXVigeajzYdoZQooYW9cd32zDePNiIWHMCgqRClxk4jwxfjnxeZ3UXtB1+arETW9
VAN3YjUakmB2TY7QYAqWVIMoZhtDeTCepLnD76CpQFiH5TRM69xpiLSZq97jN8toMBZ+CxOhaf1b
MuG3KL8Jk6T05Bo3Z2E2pxDtsKk5LFj3aoDUBzY2aSNrX129h28s7q0yrXuTka/CwqrGD6oYnNpk
qjjnJkunYV/ibtpEw9aBHcx7hhxrPc+1rxXacZZiqYnnwYrMVVUfIms550iz/JXNubvW/bAqgi5O
eHfkacQy1p/CkaQSf8h5JGM/jlSU+Y1Gy7qZ2fBo3tGZDqIz9mmMRkFucOrCg5QwmvZzMvbWVpVu
FXnP8FLrCT/X0RnS9bUF1eLhxpahfu1M7jTq9xmzQlJV/xRNOxSA7Wb3iOQhCgXmebstUmctsN8j
c9+QUZDIfhoK1+jC44gl09hOqY8p1o3d3VTUTKtkBlTOtf2V5Y4fgb1FFOsjTGvKxsigO8mPSu1t
4HQS3cIR8Q7aIvMGDh1JUIa9H2K2KZb97fXsMHhzmg6g2hJrqL9SmjVT8EaznNG4ucXrST3yG/fA
7QvjO+HGwsb8ElgK5KFqlNBYgnJCpgHXJYIXJK3XRcujkFwqXewU6zDl64nYmFE89Op79h62afiJ
/FfU6jGbHd/hiFb2/0ZYgOLBZlmLK3eVrDTJ6JtHQYQJOWSnkJwXi6BibUtpI0bU/uR8AB1UaD8j
ASpM+4HvvElTkCVITlYDTa4T1Cyttdcd+kk8hoGSH6TGD2CLJ9XqRhlmqUqqw0Kszn4Kdrha95YT
EiEqy++IJNzoW32c9jbuKvaWN7xP4R/AZhWVL1a881hVRnZn9/FMoUqXTQ+tLInucJt+p/oZAUlu
3l157dDTQOeg3uFadeFyiNydi88QunfLZlQxAWVfSm5oVGe63EoWnRnIO3oRXFyIYdiM2Zaf+ay6
+l4BMHU6onjdbSagnO8rAOqJLHCfoLUVB5t70Bh7NKQ5mWJ1pUEjPHJm2zy3tg6SQkwEp8TKFkR1
nGtKHmnaPidI7+DM5cZuIH7T9lBN96w5xDhhzQn9airDA7OBrE5ctwAQ3eMtKpxujPWzPV0Rjyq8
gL10CfFE3qH4Pss/hyIwu+c82ua3BliAUDF3kYfLKtw3XDIwECVMHm1s7QqLKGdxtWA8ZJbvhvKt
DyFwdugdXXtK9d86DdLu3pO3yB2GutuM8VxK0pD1V91s+miXdHDo6alU2uPAiV5ED01u0/G1t3+g
HkMNhgrquEfQCKF93O7aWc1OdvNRwiDEZUoIccB6Z/5Mr4BxQw5BxVztvKjmnvzHUuoZol7pcxzc
KHNG1/NEXhWUa3xt6p8Uzy5E4uSJy/mjhawPpMPcSoLzF9BuKcL6PeVzEuFlGC+SxIpev3jkrxsW
Gy+B+Tp72OAlHxJgArmdePiJ4chSXNY5O6v6xlPOKLeEy90gVQmWu37LRqLrL4NN6qTvNn2/08eK
hw7TvVu5Flwa+Vs3SPAYQ4/+a6iEpusXmXxOj/FiYjct0AIVjfUy+5elIG8Rd69piDXzpRkP43AW
heqHyWlIqdgcUgxDNh33EsP8ceXFzjK/XMTctv8h0AwKvkmdFqe/CoSNNOitFffUYCDNKNBkXiIc
a56V62TMoBr0LszZ0m1JsVnjyrJ/e4OLeJG3K0QtCSrX9T6mApcaIHgODGCWj0jCvYba0hWdnyDl
zIX4eS7nRp+AUpUJMwpLgX0N063LQ5e5bwWnD01/5eNGpVXZ54pFw4ErV6urM+1bDf9x3DvF7yCG
1chsXhgvfaPT65UvqvRXZWOWzo3LimihGH/1ihNAEqg8I7QgLWpAi3QyMImaBNNcffTmW0M2REcV
Z+/UxXkoGHSlZ9j4yhiondNdSTZJl5e43euD8KtpN5o/ehRo2sM0y43JWbKMK2gKzjrVa8XRrwaR
IHk3cnJUCWulQg2U5OgqX5QBRJP10UAzV884yFP2z6mmqeNLZsGza9M+H+KVaF5nEv0y1plw8+dj
Yzwi2NCM+0mjGfWVXUoUlq8yiuv6sNN0y/dCohR2+jESeoiV+4BrlYyE960TcJ0TvrQhnJHZ+p2D
FZQSjFbT3fPuvl4kax3Apu/2kdttJ/b81Bwv6rg0EwJ9SS9uurvC99nb1ZwvLOzXQp6ypt8OYAVu
Upys/NZ27ExRA5MqowuGz360hpuYwGbSgowS1lecKufGyNjgaCL4VoQbKJPOc9l5BLKTYiE0Y+k1
8b505Nrjk5zLeROLOJAQ5V7YlZtssu9PUIXcjLs0zNzXQiNoHEDcjB91LkzBKA0rkkbMAUlHzDJU
/Z6oUj6RdR0l4ck+UQ5lqjULJS9ZOkdn1dWAu2ZbGpzkWvq3lelcjRSLd3LrFMVHM8CG09aVL5rQ
Jj3Rf0y1VS3oWmezmFaC8HHnksFGyLPAq5YxAKPMzU2eJiBiMn0Vuc0fLP08hdYj693VrHVinegm
VsVwTPTuRVcszMFx4dbGsLbw5WSRvBsiY4+Kjw3BxijtL6P2PHIW3YDEZT5Pew4XbEjjuzSQV1Sz
WuuWsrE6falyb2jkKW+1wmFZZ/9oRbmeLDBqR/iKGj+4e5OXU0Xk0/zC1rZ2xBnTysfbAAGVJjD6
T9BOSYJMMY+2ksAmdOTHqnk7iOTWx+D/dvFPEcq1KxkHTGfJWWJVTWD1huZ7wLeO4331OUcPmFR7
orvAayHiHV+m4Rmm9QYdtTRVlC7hPfCH8WjcV7gBTlXrPprWBbEEe+aNoAwWM0p5HTmSCjxh7s/t
AdkVBjZTu5rFrp7KoAMri2fVr8A+Q51SKbdbwDdf1LnxFSTM9tHTijAgZEZzdI349vS0PlcQh5Oi
rDX1TVraosDCyKAMZvXPJkjdqFdrqHYOMD/cSQ12EMUDsArhWjVb1eL4lFtq6yUuy29RB6H7Jcp/
vdGuMrHP5oSo41lAEhVWskyQxlWKENwZX1JBkL5kHMxMvd3mw9alOwGriHOJs1bFaRQ81mT8E3gr
m0NLomACEXoudHJUHKpi4sraoh6v9vjV5NcUkDVmOVXjk6uB7LUYC7jsnrIT6h9G+Fh+lshRtbKb
jYvLPWpFeZcs8E/rr/jscEdLUv2WeSpLGkeUpaL/hC5X6zg4kEU3BclQ+PU8r0blkVrHuUd3DynY
cPf9YPpGG3Kfd7FTxs/UuFus/YN6Hl1rxZu81EI6NyacJ6ns5fzVtu/PLU0LSQVmFNpT4sNEoQZ1
Qpq7vnvqai5ueU6kOeFmGjZwyacdAsg4Lj8V8B/Gh4DXYp3cRz3qLUEcZeAnxrDKORoo4TlP17gl
0BJoMsRbVTph7bXgRRXPWp2QnoWC2ZODQE6iIjf0oPPuDrNvVbyL9Dua9RVBrmWi10zN98m62jZv
kqyXBK+CdLj2SbrsqXYY5Etc8z8+inA/1e6+A7MtmtsEKWAdY/c750oaTmnKZwYHD6HsKcyUHbad
tXKim7DOA+HB/NrKW5tOQZSfw+FHazlKdJQNQVg2Z8ea1wrBDensqXaYE+C56iMZfwcQTxMk31EW
jntNuLwqgxbrMiLHyUEvILvAX/NVBMwAqLyynONIwmzIEvKc17D9iolWFNuWKAwZtCfbUfKtDU+o
0Q6SJF41xjmCzK2SQxh75HEOYc7hb6kK/hETeuky2t8ToaJa+Wkzrmw5S7JwPQ43ARstupka6KCk
feHHgkuEGeqLdah+p8qh0f2yvbVRv0v0g/kMC9vHQr5UWcahzA6455kHcmI1+msTZs2foTAYEDi/
UxHB7G9GAL6vs71tvEs+3gkMea7Bw4UJ3F6M8Nijn895HCQOlT0d64L9KVSePnNnhXtr4hhpEaDq
33WxJ1sAUFUGVqht1OmiKDs3tx9CP4TQGXVoIzt+Dk/ipP71PJTlZ8x5O2unJ3CbWS6KcUPUr0Jm
rlbdmK085auNGualP+m9FESZGcS0jpML5s9aWscEn9gYSJrVvmd/Vh4juU8kaWnFOjPxJSRIOEP3
zEQFSjTFWh7mVm51yZpngVnw5bMPL/qZsRA9GTQEToAhy/7TmS+RR7eIu2qm2q/y02zqTEubdHhv
+2XLwSW1/ulqs0tyn7szFm21JlDC0+S4DPZMODFev/NwalAPlbbcUd3W3jbrr+5MJfywsmvPN6xz
RSZYYWJI0k/RuriqnW+607InoeGOHOIwtBs2aH5/bX1V2l8j+h4Y6vrn0Yw5nm+tHinDo43I2pvd
T8UmIniaZncXeqA0goyR5ixmGgKi7q0lzlSw7U9B4+10Pj5X201E36C0VyUDfHVt4wfaux9BYRdd
GJgGAzdVMum4bWEsXO+QMhIT8Ha112n4MRGi8J9H+VJ6PbouD+RwqdHeCWYuKWryi75edM2+pTBB
WLcZiy8c8Um3nrvIrRiYnTL3p9Kp3Uf1ewRXioyDNUCAN6twQpLDEh+9TcEd2X11pcumc+9PwL6a
JxAnzBv8Z4Wmqk/RlK9P+irV3wWMm0MFQpN2dCvQii1ICYnn/2sglY0IQWFMzjuTv8R0BZDFUNp7
0UJdTbtpPlqlu471bC1V2HhsHfhZrzznyOjFR9Ec+GZm7zKC6Yche9iL0W5jglqzlqxmCyONEH24
iGg78PrPxiveO5meYiBIwhfWhKKBwPCtqB9G8SfSDyvZEM1bukg3ExB1H5kbJo/FGH1m+ryKnXob
OtO1Q6DxdHfRuSs5h++g4tfC+1NryBtShwPoFZfGmuOL1b9KiYr1TktXl7KXIps556QuNoN7nPOP
Nv0QYiPSN119xEw5aBAgN8RohmPT3CxeLMyzwYTNt7V9p0QYYPxmvXntVOPO7OBgfbUgbsMi7oRd
kA+pb2sATv20cUXEpSoaQd3txORadQ5C3v8au2FsG1SJTARWWS15/i37VRv2WvpZuY+ZjScluaxG
19rmudVaOqQ5+k3ccNn5CFOk6UCbqunDLffulGwn6gN5wJ4dU2l0snRuVol3ov2z8H2Li2g+TPe3
zHlK2OAwARZKcR77tcYxU5+PdvKq5mx8VrYRnrzH3E/uuoXvZRCNU/+oimmhtxA5bM2eTu8EC6fS
rw0EYIRdDOGAJAvvUbh0IuugUFqk82nkjNULfDZhbCt7nzOvKK2GpWT6GtqUh3kaETsStr1vqTDD
xCcxsprUcMlQt+bmIlrayIjVH11+6WBaS/DXkv+wJC84n2T8b3awwLQ9yhyzMOfBmZmY5GKj6qeM
A2XOwi9dHNsIT63eI5750Dr6yu1fR/gRMX97RQ1Fi+wPQF/tBlGky07+hPRf2R6C3/BajltXyRkb
HNLmCoR37aDSyPGZCbjZnOjnIV27yXefnTUAMA11KPN8oock1jcpbp2mH1VqC4bxZebF56JSNAxB
KQbS8czJ0OY5pc5FLbK9UT1yGlVshMhyutf4pw2LstL95qAwLafEYrgaLLKe8vGEB6apWlVyZ6Z6
IAuId1RJxThP1k2F1DHDPVxvKYLW2ltYz1CItrct4Pa4JZHoEP4FRBuJCKPj5L2Mwo0l2K4+VfEw
5u/QxYMAnJquEgsy98gbHpIcHJ8EWQVWPiDXZvVKD68qKzla+MCAb3xJ7aPJNlo0HdKYRStrlmXZ
nZ5BgFK5cnME/wx3NcaX2PqprZPQVql58uSmm9QVjKXvDThBFJVZtPM4dFJy39JCqntVvtUaqMBW
qlznDm8vQa0niLqSRbiLYNWXHsOuczeydSkq3PpN72IMfMd0mBiJFtgoHAWQ62RentONWi9NvJ15
2kf4wNY+4whs3Eq4y1YEZbkekr09GLh289Yy12G2sY2XJ7FqpFctZ7gmCd6erUdEWUpC6VdQt/Yq
6tVdwk1rszf6CeFQE/LMntcJwTwp46DDOfW6n0luhnGXi8gf6jutWwPuWDl9hfJnyAnQlI+OpjQK
oXEqdxnRqO6bCr0ZLLReSVpQuD56YWuPUrtnNSQ2cm3q/aiUFOgmwmK2MMvvPLsWOS/7VlgsENcK
u0yXAW0Votk1+pU/Z4TPaY0bJ2jEmtY2Ow9ULkgg0ESFlt2ES1v7xwrbEcRx+d07402Ba6OlQKE7
SWZ+7nzref6qTQSRRfAEMYgJKuY2Ml6eFUPIzbNNXjMENGCkw10PJQgJV37pkI7Aq7ZyME0dWvcM
w6wkX3KMtrL598wDqspmhGaMbyI62bG3SRDoPK6cDznBm+eMVXPkyR1gngt9WmuM0fqE2kILWkq7
XhjeBUnQji1RltRgSQKrga38PUtFGidkEbjP2k145qYi0xr+hHCDuggSynNytLbpkkpYc1pbMvdg
6jQiYgR6I9lDi99A9+6l99b+KGPEkPZdS0Hc2mwn04/e/LNodjPaIQjDjph4GlSEHovYQ0VtIEB/
W0CjCGGu6Fl/sdZna422sCq6N4N90umgw8tbhdDsNnsdoLnjoOc00h9slI6e0ppjZ1RLYca+pIXA
Cbne+C6xp6eOkfeXwk6MmsuzmTBP623EJy4NEUiQTG0mUa/LnUWRJDnOafxq43TleC6f1b9Ez059
H25YZo4Mdcs6uqXPxLXM9Os4imWHq53UNvuJs8zGZmFQyTHFX0boEbrNrrV5fTpNI/1T/XMnQWsX
XJlifwxkjXEPioqPV9N92x3XmvkH8kFyLT/U8igGumTychWyoDkm1xkZ5kMkF4l2Hs3fLsty7XKT
cUWRHckDTf81rB7IjAcJ0c8w3/NuPWJa0ZJBHPFtym5Fd3LG7JxkxXqI3037tU+nk8W77I076nDW
IfGcjuiMd5nNFr7g4Fk7e955E50E6gwtEvJPHxomnYnmep4qj7NJogmab/YUBum9ib3sgnKiB0RE
g6bXHi1YgOk3UbbPYmUjrUuqnbzms8kuufsCmGpLAnhkimyxDeEolZDDOFtTetTtb4X71y3lrirM
uewIz2da4VIiA/r/s5fzVtfHrVrxoZroe6jdBntqSrZUeq+tqp6jmrnZ3Oj4y9UQSNcIJFiJmnqf
NutDnKjLsTex8jnZ6DMHq5Z8S5gFCmSNw/l8HMNrzrLU2HKBQVy5HynMUfWZAUhMeBJd7DsTgmT3
r4TEmONbYbDHzp+mQTyk+HPiD5s8g0hRAOhHS+SHZEaa4u9n85KdaMeGnb9S+rM2fo/OtyGRBgkI
zukmad2lPrkHhW4nEno93no4KCsl/tLbcKVU6i1nl6ZoSCMzZGUXILkgrOgH55YOtHqOxDWvmM6t
v8mh5hRg4F5O8bVGprHya8803G97dmAlfY6Jf2rlHnXcbzs7kIwoKWhQE4JK5anCRSlbMKt3NXP8
J/QVxv1qnDKCYIxFuG8hexf1XJzB5Iyawwf47NtQgKUZHSpnuFhWtoWr3DWd6cfz1kPBqsOPfL45
vIuthXHcf3KRF6az9DXeg6k5lE8wbDfL9OaEb5p5KgbSb3ZxrJXzZJJBQSrkEO+ii4QgOdwuS/3P
bfa2OtEIeJCVmtgw3u6qY77AQgtaxQw66FyKeyrei3h8ITBky6PDV7cp3gDpzPMXT39plK++uU/k
aOb5OBY7q3zUjIkWXmUE0kxi3wKU+n9GHMNo36UsdVnDQXhlqXpAv8CiaPVF0ry3irGRRWCx/HIP
+sr1tq6x1Tg/Gc2XR8cK/7zLVchx/NPYH61+U5/fgryGKD6GZrOqvc/MsKlmwAYiflg7IzOX40hI
BAajjkzO/tohJOFNsV20LfjV6W6/mZMdUCV/0ZegBeuCWyxHuUJxMVP6r8pirWnMaREIZek39b4M
t1Z5oPMNPJVT+xj+K1x1y8S+dBXA7K0oGqjZh2b9Kqxp1kxegpCaUawgkXRtWHiE3aBk9PiaOYf8
6QfQMQOqqnftIuOnyMIXw33n1MM7tc/JD+YfbncLlZQ34STa+BBznHVn3F3A/md41oCBmOxkr3Td
xjQ/a+uYckwVNB7UyDZiO4pXJb6X3Y5qtbE8G8QC+TJxcrOUawHK7ZjUdjqUBiFF6dE/JCUozbUM
W/yPd7Pgg+SU5xprL/7M+HIqzPwMJWyId2pS6KsFXbOZYWAmo38G1Uw4aKb1EZY3U10b0SbU1lSW
DTZ1PfdGeyrtlEs2wKX5vGxAOafs9HTuoZIYMtRlP3FPA5eI1EYQi11lvKrU02AjqOGfKnUEUBjB
kl8SORu2M0revHzduq/cxKyBxYy1c8547YnsL+lusJP3idG5NXZK/1JpR5Jllgp9RwFi5HfypeFx
t+1Xx/nSqRlp6LwztmF40SkgSr7a8piysKZAyImGQ05PUum8xcruiUnWX0Ulfoq2TP1a6wIPQdPW
+ysNsum6eQpKOcLIvM7Bvrr+6IQXfsthjDkWX/XhkMDCVO6XQfRPHe9F3CCz4BRy1k7o0uGSJ4aq
qDvG+uvoUAMEN6FPZ21+cSwS0c21oZGV0h/NnIOh3KWcYTzikuOmcojMFvd0uhVUDDI2q+nF7Y1T
GFIdkrxy8NRAnFV9X3LMH1kQBIpDm2FAjPW6KngU6vzNweVq+2mvltyVKc6eAtwNYWFN74X5MuN4
Z/LHa3tGcvKCz7tLDGJe7asn+OaZY7pm7Y3UeWtnraTghD01bPZGPv7a4DpASau4vCtD+l7J4lyD
HLWD7fMEfwgzIgLUxL7ag93M9qeSeG9lP3x7bb7Os9BH/0Tzzqhiy9tjlWTvkRbdnZx4RUpdAKVW
qTovY5XtRyvZ+YwNCs+mSuSVEw4IGQOEPa5zw1nGkXIvTVvZFHpxnvoGio/27EFO2zkByJD6Q2hM
6mKQJ50UwrKOtddhxN4sUzrEx0CV5t42dSoHnhQpxdPDRE+Xs1U4N7elugV33ldifLX4wXstvaHR
b700W3uqfZDxu5eQP+MMhwvlGP6oqbsudXclUb3I5rmvZspU6MbOwlMT6SWzesUjyko/4FmrVU4E
2GNatPpd1nAAZPKfh2hTDNNGJ8ijF+iloz2vLNdecwXQXsmGbSopQgEhom/wgE5O0fdEx6IShIKc
HMr/WPIhVt26H419noI8myqCoLHsBJtVSXFT8jsow96KjKCyIHI72DvJvbHPJS/tzySpHhoqT834
3WrKi273y8lN+VnLZ2CYupyCTjjqvvgBWo0WOP5eaiU1NNMvp70VvmdGtwth2wFA3OiLPbGWU59S
1U3AbcJedIXe+4bDU5+pvmjLs6VVcJHGGy1tuwqnyRLJ0qRlooCQy/lYGo4OhbRPsuvfuG35jtzI
jVi6wgBbMerJMl7PY4lG6LD+OGpg8NyNHp5xRfIzkcxergSiVeILkW+S8l5/5LcY6JNDX2tHWSGB
raFEVvbo6rXZ8RzlP47ObClyHYuiX+QID7Itv0KOJFBAQUHx4qgJeZIt2fL49Xflfe3ork4ybekM
e6/9MizBxbR4MjfTn0zBbMuO92ZKv8s1OLdan9ywVFcgHQOOOWp5QwKAOuN8rgVQ3v4ld/ZvmKiz
qM0+qhYosBMiOaxWdQclL33p2/VklpUuVQVHES4PoWmei2b6U/g/NO9VjQaQmvCcG6hqPmpqo3IG
6Svm6PpulutjHy1fOlj+ljmLPsAQgCKrXwodgJKIPdByNgWNdgdqVozjJVuvJmrxjZEzwrThoHRw
GbzwORGrPUaa3RNEJgRDC0iFKBp/5+X8vK4C5ZqY93lhd1Xpf+mc8s+hJyldBFeuObP4u+82VBzC
/I54CVjzM1cJwQayW6s7HOb0Uq/ZAgZgSsLrfouRtIXFfbWFB9s+XiDXRZvPUAfLP51nuzxlPk54
rWPvQgHMMliAGtkCetYAgAaqrMDtNvyFb0EaBmwrMbcoI/jUTZdFZJdt6es498Wucz61DbaBmzSk
zc+d5538qjw1iPW2xD7LYPBRjAVqtyUG607L0RNtaIySpVHf+5Hya0r95G5u2uBlLWJxhgrK/jhf
Mtg1UXNvIq+/l/2sL4tTLA161hBbnaFR+N2xBtrCe7lQUJPBWmj/VxIG+NFym6FT7SnV4E55IyKi
qRPqXk6gnRvX9vfZ2CdvWjCCHNT4exjkVeFq3ma/1lhoIkx4MxW6SzcscnHz3fSGl3bz8qNcGajA
QEnee5fuwoEBzhCNJD9Y7g3nGDFXRbnu6smSLADjBskIgn8mG8MxiCA+bhudySZR8WwbXpQFgTT2
3cmctOmOnQsZ6m4iOy14gm/DkqdtGIp8XwSaIYmmi5276H0NoulYSbOBZweeUDn7qNUV71OtpNoZ
NKTkiFCAxqHZV0EG+zTxKXPmy6RrvTeqA4zbt19y5ZfxHUCPYumXixyu5wlHxp8Yg+2Nt1JNJy5+
zhs1UdnUzQ5OATq0YHI7AgkQzpQNlS79xn3QdL/WIZ1PQ9C+yyRHZ5tu8Y1t1zq8VcsCtKbU/3jL
4WKssKMCkpjLmzkX6i5mmXAYfZx34io5rqe6eqjGK6W4jDL+bhx6eti47xk9nowwTN9Fh29X0Mlu
BquHbsMEk/qKXGPMntXsD+fex2jT6W7E/q9RB1/5EyFFPJCmCf9hx/BEtsCUAD+Ub/OYwzspgL2h
uoiBiGzTt8rVEhF+ve1q4AH8UwT2zcWUniNeuXsUCjBDcqIdkDqqNHcnsiblIWkAuY3S1ztT4Gjh
RugHjEpgQier64dym/8ioJsf+hoEm/NFel50a5kahD9nGfe7rOn7A1IQghyjQj/kYwQ+7Tq3qecv
pumk31Uh/8tBsXKJE2/EQ9g0+96GeNp0jkyx07C+2uKL16nB8U7lvfYKP5dhvq3S67ynki+b1v+W
OoouTCdYHYaV2znNRtRfN55k138BtK4/o9paVEZZ8TAXM+GreVpy5RcDfgkEtElvwou2efksbRrc
xtAZbvgBKgyKKCyiCVeq0W4+9lP8hV2Bziyv/pJC57/WGt8wwhn/kBT0k+HgKOoXhjIRFxsAGqYT
0ygOmy2r+yEQ+XOrfDoNGbHkcdt6txVe8sw3aTnBwSBlegIrsaCkZWDSzU9dYgW2KfxkWWJSVgK2
OoHDjHd2jivs513CygI0qBqYa1bWKWoIRqhDx754sgCuJkVJnacL698g8t/9JswYX4LnGMM0mOjl
Kv8eGaA6xAwXqN/r4q0v2QJpvw8fTZVgGA0wCZ/lkvO4zYZQEtGxVg2JJEEEbZJLmgnTsOG5rvsX
FDPHPgJQA56bQkyI8qJlt0BNylIUA9d6hOXDcUUzfzsUnOuRwVI/h6VGlFEEX0Waryc6AMC3qUlO
fcZqL8kgklWrIHejgD2Yqr75A/uFidToZ/twGuP+1lM0LmnWgT/1iys1C7aZV+TyX1dLUC2tkqzv
kdCUOIXuNzPW842R4wI7VaUkkbTG3wVdHt/V/crOr4awLddlPOnhWm/OaLbakP5P+Ol0b8Otfm/H
/GGNFhbjVCG3vh9Rs46Vz2PpElCs2WTvYxfVpyZJOwIvmppJrBceJtidQYHVea44YUmKE0fTrGQu
eBF6E6br3zx/Usj5gLgxAMrXc13ZkgND1v5L5Fpd7/uysA9zwv54AqACwZbJ9yTZB65xlCcUJZRK
Ydiub6tu4KlFEfrFGZqjumrYusYhs53BWFcRQI3E4mtpy214UHznB8+Tn6tl5E7menQjIvu3jIoN
8EP4lU3MtDO+N7Z+rg9RRg5IvLpEgl8rjPkwWiwYZhCkzDE79Kgc5rsVKsNHwxQT1OCIOMrpGGqf
skd/TsDWVzyoL8EwqV29hETdyDi+TLXsHnWp2m+BL9dLin/3phhqAmgilrvBpvszxKXiRi1jf+ma
vN/HVQmiq8/UFxon/yAsmJQaAetpBWbwIeBv7PrrDjeNnT7JrUzfJak8j5PJk2O7BaQA+f2yUyus
iSlB/Dhkkrl1Irm6quWOwJg3RrXcFqkVaMxhxZaDmHZUMsv7DHmI5IyATjrssq+2UPZH1Ylqx3NA
x1Sg/7ARAwvVOVhGKUWlCjFbxsm0XFQg7V+VpfyjJt6exqHYfpVBS4AF8z6Qg2OC7lm08Uuy+f4v
r+rkjMhL2KdVObCJQS75cFueYTvuaUSMN53TALhjFBXykrppeCyxJT5GeMRPNriym6+RDrhQ1vei
V4iYhqo1cL38+CxNhJ1hbn1W5m44w0thhNmWvPetEvfMqqg+B/29ajFb5FK5+8ZYCvxqzn6gUpmP
Sb3Ev3uWhgyr49+Nb4F5G3TK6ZJ810G2/NqSBEQl+vZTszTTnYn4PRH4PMeqrs+TR6FcNttTDGvy
1E/pAj8kcceuCMVhKkV0B3BbIwFe4kMTVu0DCr4rytdv3qIxdMd+xIzRbSAUQihGmPMdfGQR/8vX
3jBuRQtuZrEwmauBOBbi0R/QLIuGHYQ2tn+JBjD3kZIDqJQAbX+32eLKOc66E3PjDTf4QiJPGguq
cOi2fs5lltbNa2/cdEoHCJH1WGLAKQsc2BPcoH4IX00OLzEM4KO5LSYO2i0YY2yMmWorHbAPUwPo
zTzL0jdce6wbIe0ZVwBj4xYTRoPExzDkWp2DlGglmRKwXm9xNva3cwDDzOsCJDGGb9xtYItiENPs
QurPzBvqYx2H+Z5wC/4jiQ4gxfTHC9GDV8Oa1CqW78HkDwcoRfHTWq41d1EMMGkKADkmBaiDEj59
2rP+mhw28BWc0rGQgJEtZcYlwHy7ZxtyTSGq4/Ogy+B+brhGNe51ECxM4W0a9t8k5IobK4vsgfTD
12mEycSZApK+nX6wa2ifGGvB5hHp9+aqz1ptm+5yAd5hS68T8Vlv3knlyI9amVZHepL3yZlqNyMH
OLUpbNlxRgwZJeLie1c1XN1SJ2boqcqEsRGqCbrLnjGQHQMkS8iaLm4oENHkgrEgYop95en5PKLS
p5cjvArna/GQ2VJd8kIMn4tKu68mlG6nxoZpTzh474ihcHLTgbNmY6qAMrd/rbpZ3YV+ipS58ePL
Vg0pom1o7fPAIjJVutgZXqDPsIjqS+eP1TkRyntabV/vbIJJqxp8VgE9lFWT2/B2yqJfydQGJx73
7UJ8Ab67Ns6ANlQWr3e9xcunNK6/3aYJb+UIh4Qai8lDxX6s6vO7KAvcoyop7w42SgMu3joOvjnR
zcewnbo3B8Ft3JXYDN6WuhY/85kidY/4TCfnNdGCTmPL1IgbZKlfrMFvezBLFmz3ziV++toUtE9d
3khmBHDz4j2pG5k656h1fIYT08xKiZg1TPJ4v7v0G9mJzGEKY9k1qtwyB/EZFshTneqrKLbvruYK
6eV3dvO3ai94X7u7voUaeZj8bqweXZJqvECSHy98nTJQaS9Faj06N7fALe1Yl0MocgOX4EouR3ZC
KWnYJBa+t3yaOVYgovQ0T+dAzoXiTgW1gbzYcgi6X71c7IeMsKtex3SLvh83sF840Vtx9VmxB6LS
y2zDCjbpV5f6oAmMpz8yTkHGuJ5mnnKgNlV+C6JRU+IncZ+lv5NSDfL3nJJwB88YWAQy5KlfWYWp
ME3fm3IhO6UJFy9+muNt9L4HZTMuZzMPIwZvmmHDiHjqBkwAEWA0tnmdl0KMLvKFFz9GVUvAW5aT
IEAQ01TVyr/pcEMnb5EnxQhrsGiRAweRVw3cbB21s4s2ueHnmSYbs0dLjEWCL3P+7mFKDAD1aEK5
T3e3FbjBtiGeEPXN87JzyxgsP0S2wmAd+3jxL/kwzw3tSReicMUUGpLZVg3NRemQwg7xXDw/TDxC
eGmjbsakl6auA0PJyUxNuvAQnCCKrRWKzjqcH6wP1e7eq/US/c5k3vJvQ2OKPPI4ckA1/0qqD6wH
WeS68XuVj/EM97Ibs/ZIk+g0Grmg+OjaLaatGji11GM1WyNOYzFkzKilTMv2c5q3Mnxd4yRxD5LS
GA8KlHpTvTRpMCJR49ER1/w4HL/S7K0IC+873zUA5cj3w4G1KJIBRHeDHkhbcUEQ5uttWNnIsubo
SFHjfEecjVzHb+VqqN/LGrzequScn1xSu+LRaexL/3S5ZS1I88hp71HYeY0PgRwzHxxbDDZF7P1G
FNW/PA1b82PQiURITZ5RibIJIoZCBJHoxylcnDv1ACDgBiUNtKrVsZ7Bm5EvqX7zJtOHDIBMlzPU
iK15t6rT+edsg5IRPRYBJDWQ2QWXlGHK4x6yaug5qHPLubrqEbTWTRKtGXuouddZ8qqHkh/sVjUe
DA6WAJttjvFaMkSpifsLT52MB3FmaBOv94nfZRWmigD9WSDM2CIuiIMW9giYnfCPhCiIWshNY3CD
iXH97qU607sarfSGRjPVtO5tnD5vwwCV1TqX2xNFapTsudxSxWqrLtJ33QUU9L6z04AyKkK8kkdD
JP9W5LwRyhqUqPTCzJ/V3rL0mY6uk+yfEEEXKyCW2P2VSaBhf6jO/unTDt0XpUhJ3Aeznnnf4smG
8dZ1H+ns9Rsz7ckwcYiKqWNs5ZBElxuYy1tQ+Ut422rRwGzmhGVEqJFuWDht9BCtN7fv48J5lmWM
xgheybGoZ22ZlRdXsG8AVTljWQMtQbPnqhi902pKUO1FvxAxNYHxyZhrdddjizpLYiTU9dXh3Sn8
gUSqhguT7oEhuUi6UWGPNSsKgnK0mBkK20bbqVuzYf29tm0nqMFFUwFUmSvaCcHbfRT1xEHHNCNF
InDTRWXOe6Fmriri3baZdeScQc7/kG3j/PSwbS2ICfBXcb+3Q8KLGrcahw/FwKDPwdT7P9MlRvUG
KQcbazlwESPGCM7LBCbgzsYd8Qs433oPWsWc8H40ek12ud6Gd7Hl5WEO2OcoW0zfupAlkh34c1Ac
aoowHKk2uaoNfBSkqWVQu1bZhKTTzEQq9iPxH9CrZa7yeylDdA+5Z9i6yv7npNn7dmlX49tiwV7x
u37m5ppLIAPvLSyRpiRzxhTK6+w9WBMmHG7EkmsiLBpRhjhBBZRR7coPA7vHP6GqDh5N2OfIOcJm
bLn2cFCSr2Wo713G3a+mAuRJOa/brgzj+CBIk//egArBW+mlJ+lAz7VDTCCaaVgmBBGSsDAm6/VG
e0FHcIeTdoWvBEpWy2QlOa4CW9AUydPkQUukKFh5M6r2jw50CK0wSN4DxRGHmuaKB9Cx3M5jS0ex
y7o2xtZTbev4Ood+Qt2dxt11czmmey6koH4MaSXrZ2+paEWySmX/jGcrdVvbbPw30pLv8Qijbh8T
+SXEVHy3hKj+6hCI4bDlE0+R2Zcm+1mir8bNIZpDwxd5kwYeJCL8bGva/QZ8sx2THHrFirqYtLIR
Ck9X/DJc5+Cl8NnA14bXGQC+LVaBk3MMP6MOtzasgHMq0DNhO0RE2l+1ZRUGUhdRVYwSPmKdJhkA
tQncZgQIrGyI+1M4828iZKbQWMYacfJQvBb8KIC+6CnXskXH6dUpqU5L1ex459ePqlzXE7Df4hA1
Uv1kUPOvW+ac/QMCwsG8RFHaI7Y2HRJr1PS2RVedtk2yi3S5o7RYGdoxQnA2+4DFAzK/bOvzYokN
Vb4dTpjA0ztPeWDpy4BLf2SlkyzqV4Wh73GtpGBuxPN9kw6x9zNU0b8gIznKZllwNlvkowUull1E
piYIwXy9tCaef/Douy9Xwc2+LmtBrukJr95QPpHC0xy0bZtTx8QO6OVqPrdu6l5sOkKQXEmEuClX
Do/UM8VjY2J7V5Suew6TgmAcveaHqUNprHRUnmU8rRDLvOBeKKzOS4biSMumQS8TB+c6vc5JMrSS
0Zgm5wIEYpxj1i9lQ0pZiDzLrx3gYZKZFy6WJP6Z5En8x/ateNZSixNccZ5DT7BhX3Gn9BkDIeoz
+D8d0OJes2MM23xGpg9JYPMECjafJmJLrX9UCtrr+ht3YLPruX+OZQCHHZrhn3ZavDd6qmE/jR7m
qGplWEJaBT3ipiO2xgHsOt7i8NMStYLlz8gfPrcXewINmNHTgfcjrxDHyK6eLhM2WoX/iUUYMtSB
EupfQHzCnbawXuTS3OEyT3bNOvRvsVcGf/KmGWHTmBFCfDPsY1th5E9NoB6KAoO7hK32q5MLJw7K
jgu7I7TroQeXcQhbKKhmOsc+y3G2KD+7PvN+GxmZCzCh5Uc0sGvpQvjXRkEWKLIRfweqnn06RwNE
dn8EQp40u7hLDN7xzb/tmNYzTxYJiU4RHt2lwniSCn/bazoGtNXXej3npAOx7a3IgyXOX7R5IXj6
ZeDOpXJ/0wmCt74ZEa6UNT1KyQG262fupmZu0I4Hui0fC0ciwuZxsnFvDnRX2ZtKEGnVoPJU1/2G
qRzvMZe1uPYY37sQJRwW/fRAggJqw5QTGn9q32Ab6ls9nkKb55eAsvMzp6x/GRL+hNxfiMvyS3Cm
k0ELK8jm6dkaHRnBduiN2IbmTbLB7nAdp3oWf4UgXYhxWGaUqUY8RE21HFFVI3Bjp4PGJxY708vk
PRSDuLFrom757e1bEm/FI0oRBwpD6zcRgMugB4cwUGQrLuWkqf+kZdI/hClBBodw9hBgYEgLzn6L
I2kZKsywm/gliphN9mbtnd8nl6hIH6IeicWIu2/P/qS4863t9hQG8Xegwt9cgR4bosBtYbAMFTMc
PCMBoYxAl/euDkB9m7o+YTOzP2wK52jZmFUR13mmYUI6klAVRrEHPiKd1ENKpCEe3naWBzelv3uK
lceMleKT9aDfqHVaznpO+o9E6ffa4Rrxcr6EkWTV264bvxDDG17GdV4OQ4xOzZuTlLAtD8B7jeG+
cviKS0n9goY7/qa6dnmxY3jlagW7WkaPrNwUkIJRMXKN2UA1BlxgVYvzgIwHjyhA0Zmygotzbv6G
3Pz7alYAsEVjecjzNSOEEfoSpNTkwH77qZrwFvU50km2I+KSlbReXW0e6wWr5DgvyQ1YrBlES9m9
UJIP58av0GYHjvAQ2J9P0Poccbjmta8Y01eLRhYa5TsgVBoKJPAPxxbyNlqkOKjrepjFLlJO5wX7
2RTraSjnN+PqEE+/Uvtwjf5xiIE0aqmSTO5qcHpL/8YiUr1K3T2yTgNkGJLwLLzxscQIyAeOEVdB
3OGZQWux6uEhYsl4aOPk11KXX9VqiR4GAmbbeP1pqvFropMlRAHHvcBTC6msOrQrHoDZDQ9xjGef
1ptKwKDexUpLcOTC/dQikv8RjNcUujBUYGL4Gm/YBEvY/uZJOKEfO4bltxpZK/KfAZ/gtjxOlJrP
rS/6XQ4DkcEFzGahy2twTFH90gEzdDB4V55v8MeD6CNsOeB3ql5pjP6U1AW7vm2fax+1yoSVRQj/
OZkyjEJX6iV7Do+5zPSSMghkoBS/ZX32p5cxCTvMnxf/f2u5VLu0RWTR5IG622KykZOaxNT0mq0S
wulEiDkG+0G1P/NyuIjNZ2wv/UsVVf8g0S9HcI+nuq9fyA672qzMtAvgwd1EGlFzIPhgfjgemITO
CPnsg4v79CaGJlNVkcdrHbTHbe7BQC09mZSNnx/Ihgb3QZ2Fr0eAbRO1IIeicbd9ny+feDop5tGr
3ihxRafq9LdvI1z/tsZLsC3i4LHTqwj6WQxpmIH8S7O+jwtQAMo6FAGYyXMjvhI2zFih/Ps8b76P
uffHvwLfURD83IZt147xz2EinpR67WdImU9IMwO8KrbvDDgukC6fBZpmBBaAGRdtv6XKAr5rgFil
Y+lOJEpQTpJwSP4IA58RBwikctJYvC59SHJPPg2F3hdA7EjO8D5gjh4BHuF7C0CQUeFvl0a33mm4
OhU2l38s3uRuHZcZnJbkoVTbYxG6ea+7LKAMJqIoDfUbI0ZsqEGIZJYJ64GZAZ9tDtNv0hTzU7i5
365psst1JXrHABqWBzi5W9HX4X1D7/QZoWig5S3PRVMWd6ntLtTjxOwu6APiFlBDjMIbKwNETMhA
+CaKdgfsl9t7ZlnV+ZJXs701xmduuHKGxi3+7tRrHpKxeNy4nMkZI3Y5DOU/SPQfxWZe/YxVGGMV
XtM8IoAm6P6mzSrPHL8Kvpq3ZE86GhLohjb5E5no1FIln53YXuopeWuH1tDZ5NyPa+t/ozVMf6Kq
kR9zYD7WUFR7ajisRG56z1rd7nM3oOTxy1PGwptRVZPged/wEvPd418hTrofbP+zpCd8V1U6n92V
BmrBV5xYJmPx9l9ktJHsUtX6ZDSBSkOcv+ik7Y8h6OmGTIBrTF5PJkywHjZdPw3aMvGdncc8Y0YE
0KE/XfqvsRB3VnZmN8aKyIoJMFnhM+xsSKOs1yfoR8jsJnVJPO/V55rIVvfbdIw4Nc/BUTYMo4GM
me1uEC3Jo3V90WTp4G0Zh2emevO9i0VxGvPYIyxx8O6pgNG5MgY1x3Eewt/WTtx6DglfmjODJ3Cu
pPwI8+Ixq6DT5HP1d4j67ligxt4HYfHL73BH1CwyImu3nRPmCD/uPYjlUYxZhvqvzi5JUNX8mC6D
f2G84Ei0UrszXhZd+LaB69vNQIfwGE08JfT1t/XWEVllfRngtpmSCNPQMiFruooIkqx4dk1OsJ8d
q/IZG0dHFGc0YR3qvU9S1c2L9DOOpSxI24dt3RgK1DhBaUUcEFnHPnouK/nX8nv+I/Qz2c2Rbt/i
ihUf3qDtxetG97SCLL7ro5bYWGNwPdo5EzjOZhwqWZp2z6oDoDJE2bybZTSefI+lK52UdwG6Pt9E
DmgjI3hMGpnHUR/WKTgcHJnJ6m89Qgi9/I2mgDov4QTbep7vee4wNNkyfvas8X+qBSl+wa99EsMm
IGs0ggdxQ9DwzYs7fafMmiCmL5tXu5XYT3gBfmejqo5sUOZT03jZczqt67FtMZsglahfbT+9l6Wf
VJSEFfELWOCee6/Ozo0yes93vcdX+00VBAmJLQKEVq8crIyA7RuBGVzPbN1fiVSqyAPySDeRADEa
j8tugilzWwgID23c/VS03ze5xjPG8/cWA3amV/F/bZNlLGR59YMBI3JXQP3tJ/m4EMALDKRHBGqE
zkjpyboDk5zpEyEytJig5mkcS//XnFTTYZ1IEh5MP/xKxUKuDFqZE5vD9K5Zwk8ICl+hVzaXhl3R
QStWE6kPMqWMtm+zY5oyV7geVxtfXdy64vxbLmFd6T9QB7NzlQX/tsGUzyUeMNTJWfnkk8t5dhNm
JIGP5RBfWRUEJMBT8nwLbC+yrA+Q9W2jQWJfp9956s5ZzyQljyWKHn7IY+wZCDsoQ/pFRuhbJvuQ
BQ1Uf9JKzyUJIGed8kxV2PVxCsqfvlvesfk9SUX6TZ9tcPFZkt7pGtKiYV39hLeluKmTub+TGsfc
oEJ+mqiHjtgmwDC9MTmB8ApffY2hfijot1Z21Vtj21PAyGE/lXBKUMqd/J68gbRUb+mwKS4e2tJg
TupTxdKvhu9UIUuFss/slTUt2NoWaXLmEFF0a9v/MCH9SU6T/XOJFEpwPK37EMIZ45k43XkW7rOW
ebzvmSzw/4msO5GR+qjndLn0hkyqlO0C54rKzyAlWJsnFJrpMnQwWlf6JS/Naay3jYDl5hrlkwfn
eS4MNoFiPI/V0h7KZhH/ptH1e0Zsr3XTbUQ0yedmUETpDSiw+SRgOcKE2buXf3baoDisVPdjnXFD
IBjsv7zcXgMTdDHd+qEwGOZXDozaTgca8PrVsQDbx6y3XkUoxmeZziur3wDGnFLRt64ZWdFxkv2h
MnudwjA/pRHzkbG2GJoyAlfyBsAJmhaHRBerZjHZ8Uzzw7g7LuTBIucpzv06yae2s/+qufqZ20Jl
ZGhqaL8MlGm0t4b8CRc8ixltcdLkIwNW+bxVE+TxIPozGthabmJFLgXS0q1hPobtHI02T9VZuNXx
HogXF83vi5dilt76FS+2wLoCI+aInnI8pX14GJLW+wFglmcM7eqXHoL0LKz+rhtyhcBWYtgICG2V
6+gOvtf+IP8ro2njjewnbji9Rvj7faDjS2+nx4xH7iyxq5O5QlFzjdCWBHf2CRO0xE+QjTDBmSgT
sH2jBcvriwizL1XB7B5ZpxqUVLddjyumdRAe1gw8DUZU/9FmBa4RVi/OH5O9jcLoWKHEWdf8SNzA
bxl3nyKAzzKQvjL4EXZKMKAEJE0L+ILJCvqt6SPpeDSrWPwlm4Wns39cih7LJ2ai5SrfDfqX/20t
c8q1r1sM0u/BcipN/LisCuhPA7S2Oju8sK47azgk9jsf/MbjS/CvwbL+gy3lUWJXy9v7FRfglDyz
sgQbj3GoxiOOzRxGQVIN+2H8w9L4nNJztgtnDLOOOeLdbj9Weqn8mLi7heoYi1g/Ve+leCo3sq2m
12pmXX8fTH9leF9ZHgvE66x8EF42F8LJsCYjvSfTOsh/o5HdhTFZg4SC+GR2qR50CTDNaGjug+2P
iwPUljBvJwsMau9MfKoxn2j1PLQ1VtTPAVabHxI4nD2GJHvj26b9orFa+D6KjEybyF2Cbvms1EzX
tt5rH+Lh2hQALVtK/ByorRxQuyOIfYGWf2g6/sCoCZBedCuEYDE9VRrMYYvHclD34P382zhU7d5d
90tRxxittoBZSjbJGdP9OSqPNdGZcmgKzuJlPqH9u3d4FlqS5VngILBB49qP7N/FIbxmq0atvi0F
uLYsGf8G8dlvItyOA/YGYSj5dL5+J0f12xDU39V4PZbGXwlDKV3y16xgRhCHgk+HRFDB9uPQQzTy
1Xe8Z2McHScwjsvcXqla7AJHQJmS4dWY109608dm9Y5d/oqFja5o/dauyGpaz2t33kA9fP0vo1Rc
EhXeFW36NxuC90g13e3oz3LnVLhBqP3RsVYdscEO2fZWFx9DP146gQVYhRW+FV/ix0OeQKSu1Nlh
sRkruhjKLE9uJ+k+6/hjXQO20nByt06fiyg+RleYImjZAoEaqpJkvatwUAa5uDh+PeaC5e0YUaer
hbiHZw3fJo6XZ+yA6R43KoaqtX0hhB5r7dVdEltu3jo7DQmOtrk8pwvU0AGvxKYEKSTbe7qa5+Ua
ipV+RjQokbH/ZgxuZY0LyxbkoBTrY76UOZGMzS5dW4uw8SrCiL1h1wh3EJZ+yfTLcqr6bjj6YngK
qk8ZK96tDpGvBA7MAxAjUr0NFpLQPXyswfplcOJ6TU8x00E+ZAxHmpgMpiPe94exvIK8m7/50v2Y
El777Ur1KlN3H0vF/DtcNGG562PAOU00q0aP24AIc8P3Mpb75YoUQIjDc6kflSQqPo9BlkyX3IE1
3aa7YctOPgyWJSvOCdbz+drpi5HUzBBD5RL9MJI5SLNc+RTBetYkItXGPllylGbTvgq53IyIiRt7
TXrAwSfsvlibv9TXXMnhROSDeOgk+TwNUoNyfEoxB6aqfA1kBTRMvbTbRvG9/R5m8ZdZNbg6/Yw4
935Q1Tlopnfd99yfmuCPIT8OSnwgj3gv0Gxl2cRl0dRH54iJc+Gb7uS3SNiPZAx+tsQetKD3ffXD
AeEpU3ViUYtxe/oRRYToyvw+h1na1/F3ZH2AFIFUdrxn3QjUMkSV573akGHIgvmEhf6KFTRVmLKE
2BBVA0KP80cAs7sKYSXn8Y+0/lTj8ivJgZy7KXrbUNmE/3F0Hl1yKmkQ/UWcQ0ICybaLcl1tqtq3
Nhypn4S3CYn59XOZzWxm3jypgDTxRdygLeLOzP3DUA7vYSPZT9137IEf8QBXoaTuLkcIq/D0V3Q7
5BKrmhuO/xWSUFaZf1vxcMN6wdEBLfVt8OLIwJIx1Jdnw4ozTHBsK8rxE2bDObfN2TXJh6raA1xa
ZrS40lM9keAG6k+JSOw34ClIbQKeGESADPJs0wB5N5A2z8g8OlvcEEsCl3Rc/DV+5oD80VvHKOjo
Iucdcz9983Sxy8H3WgGp76BgnCaT7tXTRC8tbyANj1ZWwFSFJMzlkqyLKPtnUC23uYlPMiu/8kWw
UWbrt/HaMapw8SeV3vvOX4DbxvYOEPt/QiNBMm4vethcEIXbKKyJfmn3F+Xq7EXzT1LLlzJF/zAF
J3R//dEgeXTOd5gR1CK79juzkBNwVN9NYDNjGXzNnr3P8Ot49TrdocB/TSRY16Z8DNQS7nQHZ3zO
0i8xdC8N4cHSf0EiIbNkvQ+aOtaUsp8iIZxEzdMgEj5oqMiN2juN91RTUiqh6FTYTyY/OfW0TUhS
DmWW3wcWQJnQfqxS9bP96jji75CeozgkOtM2TzqjOVbaBd4q7fJFgoFqRXVf2utvf+kwUXUA3b3q
xtz8V2fUQ+8tRz/867Urc9p6qM/2QjBDT2ctJ0ywZnjMYgRw1IgH/FMfOmnc22TCimt9Sju2ys+u
7hgN1MtTXoT5qZ9YGXMWgHlYKaIFxdY2Dkul/9gIFmK/cPXzMKtXM/WvJs4eQDr9sCOeGE2CNER9
ZwUfrPKVy8cv2p/fszj/MeH6yy81MEikj0NoCroyxw4XAo6ZOw63QJL6S8bkzXTuARPVvm23aoT+
M43Hq8M6Doj5E2Xiw+/n5BAkNbO16mxXQYVc3bynjAn7xLuV3CheLSdcaTuhQbOu/1mkeXAzHMNe
HBym1FGnzUog13ovPQ5zaQlRLe+IcKjUiQ95wFFWZn/RCF5qZ0ER8FmYddivpBWcl1LXf2KXCq4Y
BKjDMmlvhugkHwGe51DK88V68loaTaq0fiN09llarj7IsXspnfrDW5bh0tQw/NqiBRPE5r930PH3
KdQMcsQQAIVpoIchkWFXWAE8SXPj/ngANgKtBv64gzGbxebodeI4e8XTqLjzxP6AIbasvhi88nIH
zuvi+K+1IKRuJcHTmKxXP+XY4NFUKOvHtKVtZaqfg7b+GCGSJUDcVJXSlTSUT471Yig9A5yN/izu
a/TSIqmvoW9+eU3BWcRBIcLWAlAypGAPTTRrZHgZySZPZoyaYjkVGcC1JGRzDAf5r6vD1yQREiJK
sBxGVsgDl7UzZ6rnIZv+lDwfruk00Yk8iIZNTafD6tMm21dbwFm1lx9mtV0Qaw/Xk8YJjYaI8FQ+
ZX391rbDLmhsouQZhfD4N9qXsAJC54JoD9c82+gV+24IX0c+/rug029WxxcrBqpj/QlErp/+zTto
GKm6R6NfjsTN77EHb/TlU4EX3HH9P4UYfo3dSmJvwV9Mv8+bcPLnoTTvtWg/PBpSQD2Q2QJkbCW/
9co+y0Mmu7WeDR0vTc0gVqwE6RtimFX/W430BmRxSRWcscv72M/Vfpo6OpII5t1lFRyuAfEkCgY6
rLyhfx0ym8Zozfqyd0ePYzgxxwZ/FJ/RwyRWlinFpPumbSwDkd/GK/sDx/QXD6B5c2QOx0V3gHbj
7gtHzpKLUwuBusJhpshGrCm1bCUPLKp6q/qYqK68L80YIBp4kyua4ziaFQZX58IhH710LDH1W6l/
dLp2IDWSuHYhj0gdZHO1K/P0V8IDC1iiCja0MadT+pN/k+M8ME5OXVeR3yRXtXEOJCIKgZOC/iB7
xc1HEquvcDYAy0JcGzrAvstImcvQh317Sjvj4XRMdQVROtYkumeu/Ynll7eWQQUelVbf8jq/2lz6
F6oiSlh2yZxMD+GsrGtZNxS356lL9CtMYpC6UKIW7IZH4b+MCbMk/2DGxmmOBG15exOFmXqXdEqk
9zzjfHzSwKo+U9f2+QQ6PG37Crm3iIZ+7psLwYUxvzgyTR4NyCkSsiPGdFtPUIabcWHdYJeBN1Lr
/8rGD7vjKJM+PmRukh0aU/yl/x2YzFJn9lNvnFhGNbbwvS1C77/cscV/pD+GkzQrnAsu+IZWTneB
aj2LrLnxk7gXO80aur518bhkHQjXTge8MOjY6M8t7wqUMFXR+OwGPl0seK0TCLW+ytwzBz7yPOMS
PuJkZ58lpjq8YHcIXvJ2Y+5VodLPZeK5MlJc8t+a3CcFhU+CNJkUDicVk/MHEEHlcxa1cLZWtpM2
oEdjhrCm9Aj/O8KPH6XxLMp157m55WWc/yYW0f+41sLO4qVM8jLJfrmj7hqUzOjb5WlSgyhOFtJu
vfNoSdO3sQoddF/KKK3LjFFgy7UlFRt14JqXEdf7TWuv9onYN8zKsI1xNScS10bScvCJyi6sz8uU
xpdsWEpvz4+a6RMBMOvaNXXgRRi3vZ+0RjzaGI1AwmAtsRMtXmmB7Vgn+2cWBquOkAtt4K6/aCJO
CZcFkYXgrxImncOhmGR6U4jiD71uxhd3HRNyM7blVU9912P58RGSvZODjZ9W99bCfIR4MxP6Xzr/
UFuyBjZsN5nDAQbvtcJyLX7xUPsZC3NsTWT7cBT4DBD6+1ou7SNkavkaxwLQLjHDHA8a8QlqSJH6
norGH/PIW6d6eYQkj7e3z0PmvcXkbWwuMY/H0nZC7sVNDNx4ceqBpmz+nGC7jau+gfU7b2SKmOE7
Y06/hyf8uT3oxgYHUupJnfNmABZWMb+mHnXuuR2OKViKLsw+dZEgb+QjVZ2N52sLW7S7Av/HPRpH
o5syIMb3i6uFmmwM2hhhi6eUuSWISmGhJBXS7/8Luwoto8RiXEZOw+1VBqBN0pwCBBqVhfxK6i7A
e9l6ilGLM87xJ6d2FEACVB4dbqGbX1iu8deLrufEoLAvEIV1Fc9Y4uLeOfGQUoLjheXnuKgV0mZu
DZfAZ1h3N6cBsobXpglsaifJnnNZJ59FrP0VXcv0JRA8OayRky8BtFuBx4QZ5jRZFArwIcKH4JrS
3Q0q5aCq/TxgxpaO4iEoTPtuK938pIvTA1WWg4dmpgwEZiqj8aOKzOvtw4RmdxRLaK0nxlceWhHV
52AD51eh0URkvjbPZhLlQ4Ar7o9gD6BStB+BP2RJALwKN+Ox464hdwwoh707MMjZA8pjYmQ7S/mZ
cO0Wu3CSDKYJ7OYvQ6PHeY+XvP9etGhYw1IXzl6sYjLwhK7IN7NqoAIxTFkXSm8W1COW96KJuDfY
t6U19q8YS8gtGfr4fVo6hnFcDhX/xBBstww+qSDShgsEs86FQbTpUhiveVtmO083Rb1vbRE7EdOm
NmD+QObbnht587ISBlSaSdKV1bQFFcK6zS6jH0DaqJzM+1lDh0CcwV9pn8ME90fkOOBCZ1wq484L
LOTmOtCbROU3/dEsVQMZSzdfRVrTrceU/yMMuRASEubcwR20panZ6rDZmQpJKuunhHNFLW0KfKQQ
T1nY1sgEuSrfGFKTHJAh1Kjdog0xw3QBjLEAVpZP/dg2tA8FFO5kmZUA6gEy77qyqV7oVOt/lVUG
9r5wlnzZSziQz+NIwcSdpXIL9qCCa5/i4cIG4jswgqWk8b0PO/ejNDFerqVnWnon05AKwj6ZuONB
Uei40new+8RilQfiyCCrlMfGm1u2yi94w5rvgIAlv0RgAyKeY5fIOAHF7oBK7vu7tsu719VCuj8k
rFvINxvOl+WeGtSxb2cqSdasvG7BjfrOBPSy3cUJ/WqHIWfCfaW827rapi3DPT/BVtxib/iWwCv9
70RQdHSdGQoR67VZ7LANQ1BCKOvd8OaYlvepRXw7cdisicxPrq3uHJ8gMvMDu3ixWWmYtM5Ohdri
dDzSnlfirsBgPO2QU8l217TQ8FebQirc7NRXFX/7enlpcyv/Tc49PbVKwIzEZGt2MQkQkhA215hv
h430lyoDVLeWezVFphxYbqlVaMaIpQnxuxprfGFUXdAQNYa0M6eStM4655C4nHmMGZ8O8hEEbvhb
Wp15XoiK4Q1rWsSWNAUfs/OH1gk3YHAJB6U3ACdGO3EqDKfNSKZbDokBK9F0nFllbDP8DZoFOIWb
OveVVVhIEr5S3zJn8r8TTUgGbyzGmBW+tfp37W9m7EY48gmFWAAAHglBk4k0tBgUTexcyyKpABh7
Wf+c1Zq7O1MFxhO6H3hAI2A3wu1zjxulEWXS7UIV+i+2rMffsZNtPQHUhva7ggXqA9xAVn2MdoHF
sLClFbCOrvX7jMj11tcBRZQibbmkry432FjBnXGYpc3XQlc9eAINfGA/k99yTlh8xKVEzgaoYWXE
irsw3m73XfDUE+umhtqVtFdONE7s7Soc7yeJJ/SFjSiZ8GDaCvJhjUuVBvTAy7E0zh0jNDh7r1JV
vCWQUiiDT0yZc+YsTA/XoaPblVs+ZvQ8sOv7lD2WwyrsjOCqRlny33Zpmn/6nkdFUIkdYr4TVgCZ
in2zgPXHa29jBrOZT9TkvsqIzkqLdoG6zDF1G+yal8HH5eX3iQ7fOrfZ6gjrKc4wOjTMhTof1f6K
lFpXoLvG7jP0FHewuZJcJVhnmu4wuyZ3gYgwRWddLug0H7CMbA2p6WtW+z6OnYxuvG7xEufcJkOw
3PM39MF46gR5ZWI6iHuBYDaVaamNW0HTnMMRM1xo0XMBqDD+4WLhZ4X63ei5/OnF4NJn0eVEzwoZ
Oy8Mjqn3LGxm8T4r8nOqRx7D2mYT/Sg8CEWVUAhIqfZ68S6aLnwqFsv/q6WXPw7jCAYihDgKhqdv
FuvQQoxpdtboKn8/BYXT/R6TutT8pDo/twYvtSRcug8XwUTACdR3VqbrU4yz5FPNdv7eepxNO4JH
56ENHcIdrJm+mz6HzPsihrniMHWxgf2jCWgsqqSkM3YOwnAfExnFZesUXNu+H541t3zpzNeQqi7L
z07cfZhwYPjCL/FJ4gpzNh6FPSPTD8xu1OlocFKEybjwc1TeGueSGwLHPdYh/zDUcRMFRVb+c2ZB
NmcX9yUKiMccLD04lSWZPXT9cO/PXf43y2LMR03fUrGFddUF+gj9paCjnhudt2uI1TArCdL5b1ap
vrj59hz8S9M+vKYkj25b6rXaC7cf+lNaOXF9quf84NT/L/QIgAgR5iT2SFaN9gL1XwHYKxiyp6qF
c9/nsKGyjoQJbx43rcaNMYQg7NjAQr2MENqa5X/IK/3O4UIfuTwxvBTxT2ktI81yQHx8s5GR8dxO
zfwXbw6aGWCGkqEGU/wXv5V74l3pATICaY7QcD8cfhdQa4n7o/HgwwPbNH2kPMEIh7R7slKG2XWu
wVKBc4lmq/0zZf6zG8YMDAihONxIIkvCLe6kKCLjEyyiff4TKuWmhGCSChiEF1a5z4vgBTf4w9xP
68lzYZLE7XQj4/4nq5N33JEPTlL4R6tOxIk3j1AzbsCACp42X28LEOU9Cu3Lgj/fW8ErBeVwmhJw
g2PsvIKFuKYgt9ay/JEqeYtLyGWGFytLaUu0UmcLN6AcZdmtGtH5g8b95RQCy0QNignGh8+t05+a
R4kjPVPZq1Wuh6bXj/lmep6In4aUM3Z4sXGEifFkXHnw/IUqj6C90r9A0dJwTSxY7hZlY9myfg2z
voeJCJBxPuEQ28AwH5zWyAmQ1uFbbB/KsEXjRcs0YsZGRScQYwzrMFdYUlrNMH2eODrGmLR6KEkZ
oBHl67ciMB/D3Lc7Ny2p+9D2YR2miy5p/FVaQ+QO071FziqoKLTLdc1+Ery6PcfnkJs9A8NL4IY4
oNcz5mR6u8mYHLCIYJablpLtWYn9mKKFWEmuwCGFLs2AycWmT/GucJeLbtxT0CAiYTGoqFgNH6s2
GCkum6AKz5vpNBUh5z6Mh26rAvqJsY7rMflskngLaHZQ5uwZGldRZ9i4uWHXrEs7Xw4Qm+IXjNsM
kZrhF/56+kVq4s5Bgj4+B8Wp96c6yguo3VaFz2VOxxdMVAw7puRZ+NVhXpc7K0Sw4ch6njCc7Rhw
9b9dKrYC5C/kE6renGZkA7W7+BjATvhqNB6DQSqUVcJQzDT5CtJocdWynwx1PummglFNVXP+JWL6
rWJ3n3oTtWVafcSV9UAhAbMhp3xICkHurHscU+9tlCsip/xtl120uvWT4LRnaXBrIS/vHKT/BmFQ
CMcbMg3jQfnEQ/gEh3Fvci0Oq6aCoTZ7ATWxEP9np/XuPnTZ57ve+0N0i2Hqeuyq5LdXFG+8T1G/
Oh9tnkOAY3R+MHGHkyktUNlZSNrOcFILt6z+SiVqXpPWK7Yq4eXNYjihpEJqGchVWViCsn4H9oCX
PFmAM1uEUj3/SbTrY+ePvMa8JmLA4GxZ5tpjuMMNvNyJ1vkeOvUdVvafdYtp6AXAA3Lrdx3br5xv
j1BMuYQK7SGHhFD/4NcCDVdHIauXcQyWqMdljcSEWlRtfZpuJl4da6T4xCFqUvtfDReJE7E6Bpjb
LAu9VInced7slTgD3wjxUHWL8RBWDNI1b/CQ02pRQplpbfdx0+X1bHDE28O16tBbfEkBgZrJ6zT5
RHAAYtH2vE+9RYkIoUL+HawZmMwCgAnpA6479E2Px9N/hBRSjeOfROuHtYpBx6bH2ISUWLguwDfB
/pRnUGzIjtGZtU4afmjMKA4+RtYN/t5e1Kfjoxv2kvNF2y/iv1JQdBx6fXnfxuWVpPgZ4Bzi1bId
tssyIiuAXUcfaHfaqoC708CRC7J/+DDC0CRNF8lEndP0n1zbJ9KLezgAp9ou/1EtynxjtIj1M8fR
tNNmK/Js0rPSwMXiM0hp/o4ZtRbhDB81HJprnM2HTqp/VMGeRnIyx3aYEJ01+a3Vdmg9qnLFj+bP
u2ppz1PXPcupecsGCvBql56saUnrIyFzuquAq+24wk4H4QbnrgKu2bpY7HpqwlCxi2/uhhwBRrqb
8zA/m/HH963IJOVJILLgN/pPCus8rR1T24abE6XNhFGQ27P+qBx3ZftvOwobQEiQ5CSeoiOVGRbJ
0j5ZSbd3bajBA4eRwGQRE4J25ymPi1PATLHu18diSV/FbF5bxmeKcoSGpPBu2MoHyduCc6ojaZJh
F5OtEm4FExPXkxT/DQH3M1Qp/KAAPUu1y8lQjxw/lV5+BWCfabQBTln7h2leH/us31dF/38fxuRN
yGNnlsrzrClB5xSPtNdQb0bFXVzcpqD/Ztx+reuSVDh1bd2A34zJC3afKyD9A1/0tyuA0M/DH0US
0iKVYSq6j8iMd2X1p5P9blTuyWahGpLwMaXRiDsypvP5mUz6kfz9XgTiIqE/dbO/N0F2JkEMOsZm
AeYH1falG6DPYnL4WOJ0jxrwmBlWuxmCH8H7v5M3XLmSPQjPOZMEpRgqtxDErUfjZ88UY1HBVh0K
8jMoKZOkX2qMZjCmFuGKctasjyVrYX9J+atFgao/HCu5xjp7cxknTsl1iIeoTIsKowgzeey673Mt
+LMZPLbxwun4rp0r6BJpw/TQBVV7mEx3mlcGDn3A1JEdlZNSPL/Uto+FFDgiUz3qiZpfOPI4v2RX
NQRorsJ+W4FcUN/mWoDITP7qCkJljXLfNRYyXusEvjOwuNmrrIMqrZ9i7j5sa/pqO3C5umZEKdO3
RvA92/E5IVcfDTnnQ816ZaUNV3Dj8UrSl7pLKxt/ndn0R84uMMos0gcVoXQOX1COBpiurd2fnKnC
CdUj0wmqPeah/QKub/ix5+LoB+SExiF9j5dgPY11vRw4SeT00eAgg0JgXaijfG0CdQ9oiNmxCS5b
4BZo0jwfWaGn+3SjLDkBVkYKDBBE+dJ3hdDlbu6dBzcMA8CQHLjmxqN+zYxEsgr3TzzCcQsnOH1g
kGMOFki1zlLcUPkxqUOL4wJGVsKhONvrOLkL2wXhJVcmuiqjjDoJKGKkvDuO8Gof80L+E4ULE8qD
JwE0mOtZXP8k3sfip09+hiViTC7A0ei1Vt2brnCrrNV7kPtvrSaDYqryFybH6TN2uFaABsD7Zl6J
3OyYgTwl/kqxWzW8l076qhvOIQn8ipI8j1jy96muob6m47/KJlXmerSi+WlaPGnBYHDFePkELeAC
4+SFatEHnXKoJt37G2TeQocphzhjdyEA0YETVcWIPugUP3n1lfsko+EV7Yvef0WubOD3ZhwuRw4q
MeEJsoL5+8x7GzkDd9h6pRfbBff7T3acCJyxeQsGDj8uNL0jN4v2rluYBfcqoG44HkO4r+C/SMfm
92PKO9KPvNXEhvcOUblQEtSKVz3QOpyo90HChapWGw3fwozgD//PlWryAsSDD71nle/MGCxafIRz
spqwP1JjjMWV86E9Rz60zMgP++GQ2oE6ErZbz8iJMaOxJDitHcBFr3WJ80MOxOeqHvM4WPdIVdw+
PN3usty9kVsvWCVLGLsNCbUkHgU0xjyKBWlcv9xvZx0811HH14zMTjtXlvrMRTPo04T9pkgMCDqK
j1yRvNqj8McRNJh3m9hytMbs5Vx2puNozSB4QiLgyWiN16nyJVFDb6T8y8sWgH0+Y0gLA5kFXvmY
6nI8Ow2ECOkW074vOY12EnNJhi3AYcjrBQFFXBJfUWWeQwLGmrT/bszmeZfQbtj0DGvjmlZ3wRh/
bCBZYEs94KuJlIa9w0MCtPeSddPI9QHJsqr8m8znEjJg8WUczBZ9LrPI3hpvGsDRaJjdPvbi2yCZ
rhd19WAx19jrIngrXBxvpkI9sXTCvrJ2TJ5X4R8D/DQ/dc4v06zNrxneGy7b+zq0obYu/MXItE1m
chFJ41euCc/KSNQh9J6UrA+BjOdVfySoxOQ88HpOhpsM1jlk4mK1AGCnMz33EOt0AXl+LH+PGR/4
EMe4ZUp9WmV9NFxwrABDOyS5OhIWtfIEOjHOj25yLk3PMGCD3Ra4J3qb4Tb/c7KJcMAqLM4VSikb
KehSOaBIxEmdUfpTIMOOlDtVC3GiOyad8MegGNJs6T4USNJ3PZub44ScWaDo0KlhPzXYE7nN/22C
BXR6kBd7HTKNLIH0AK/6mpLxyOD1rnDwI84cw2EMYN+cHAjprCosUg59NZb5WezlFwynG50rz/aC
fdauplsshku3IDGWdnjWAxzS0mZ5AU0b58G+nt/T6WnQ7t4Dldyn1tEHaYr8B+2h2k+ADjp+jhSN
oYqLe+ZNUSE9qhTEVSbmWjO4vR+2P9EYzK86nu8p4RB8GI1gntXZD+UC73GkIDD3pns/ph6aUD+H
E6VRP5LnqaTdo/bHm714wzEOGbRbHAgZaXpwU7MsMtomiMMxfWdB254m4kS18YFLKlTPauB5E+l/
oqgwJTZjqR3FIjzhmZ2+waR7kpaPE3lLu5g+rg9Ao9/IK4Z/ckIro2Zk7ZM01/JrIdk0G+BCVcg3
yKJQRBb70INPHC9PPHnCPP5EU2fJNEBTjNkOJw8bVdl1jzD7IzoiIKr44f3/r6e6e8x5Cfe2JFJW
NIJ2l4TSLtG7ggAL5c1OwLB9Hvo/4bRQDVCqaXoe9axZH4iBs6dS/tTgFDr1TF73Enfkxhb0QLJz
oWB9QGBPzVvDpOKkJotKkIkaXBAnP56BCak36lhMBSqkHAgS7HthWZ3iBhy8kdWFKNIwBKe0qZ5s
1fN/EF+9jPr20EvPdtbLQ1mM6j4LxucZuKRKpgvzFG/X5eXHKLYsuEcjeJX9np2m/+PEgX0usvY+
hgEDp707sdteEUCwGxsqczWbBFnVXhQPrLdMFGgnjdtku+gA6UnsLa2YzVw5UyyAGPd2WY20vhT8
Co4ZXhe8RwSZGWhlwLUQ3fYa2y3e5WhNV31qg3BfgLDHfDsAPig+2Xdaunw6/vV+YVHgKr7SJRgv
E5gB2DO635ma3SPt7Ws/W/el4CY9xOkP/I/0xtXsxYrXVybBBF/qaISQHgzrA774f/aQEY6gMRyc
h6XZ2GpuUgeLcRJzgPTLZjnZK9k/qK1cyZkCGtV0xhBRqzynSEtg+i4X6K9pmpymAitji+UiXhj3
+inIPkzcz+D3HLTQRJ7IzcGXTuY16lR/6xhJ3k1OfQphzs5FRdNTFz4TvD4GCwamTAbBBSkOLqDH
aHGx0Raa+WFQ6re3DG8O8Kidbak3vRUPVZAJWsj0cejCnrGSo+AMTofjF2rnP8SmK518Vyb23Q6D
4G5Q4dYaQFEEn8mlDZRzBz7zUpXz24zneQNKvFlO+ewDVbzDRPEuRhIEaK97P2PeKgfrtSBPg9gz
7gsYaaDPAz4bzR2nflfuxEQ5OzAe2i8QuYPgZ/MbkMfFg5vfBXQy2En+6o/JdY6hBOj41KX5axtO
r3ahH6liu/h1eaGj5JvrEH7dgUuMQZCsG/LzpsPAC+4lIOEDCmizf+8xUT4ptdwvfFMtTkQyzCOm
nd7zKKnq0ve5HA9rTi25DbbK3xLK3iIuNLJFW5HdDAEJU5p4wDPPkTXmCaOD09yqwcV3Tc61vfqZ
FAN21/87GkopBDiOnQrZnAi7Fs/BhDlX2+m/uWPrdHp+ZCrN5b6pIbvh3pazTzjTvSOqdFsyc9I+
CHkFDEDNJ1B0iOXNvZPh88B83/pURZEy78uef2DLAvdYbHgVGFktb73jn9RCvsFKyoPqyZUZJAT+
Y71xM3yUgftBlR64fbYbLpfTe0MQF0CBuJbJ+ihXkOT5qkgrdx9ZOB4sayMidd9rI/8LSt2DzMUM
oytBp2JfchY2BAzkJ3Pga5XAx5gNl4fKJASQMY47pj/WOQXyDdaQKM/lA4mivyoTn+QhtroSeUkk
U6bEEMMtaQmANQtDwH0UIvvjT/NR64UTh/cUChWFMIXxj0ju2w6xDQe50564yIfyv4QdQBMe5zi4
T+bgEnA5g4H0hQGDTmj1QDjmaezfssT+1xeGsnkR3LuiO5gwgCcSEvxAMgxXzv5r3GBWpgvU8TjB
TICOqoPvupFp3XfZcGhcyKbeOdxL0qT8mZYi3lWKACNVrZF2+Ocd93lyJc5TT8S7Fk0NCNr2DTc0
8HoZ1YO5Mz6Svf/xFdUf5Ebn8n2xs4MGizDS/9pV+RWR4tBl9ZXSl0c/4Wl42yQTbiwb5gGS97+s
CB/rdYEhMZf7ATf+jn4O2BzATP0wYih46WJF2BkhWDgeEJnOZi6HH252CDOHHWScyf2NT/KBfB9H
vdrjHYczdVnjTTrptXrwKphOI7rRMSk7dehX1pZYcfNRWeJE9sSrhBBXIfzxGw936aAeISp/9cZ7
DAgmZwjnVp8/NT7sM+/v4tCBEdaAziiQrGJ9wtDDmbTNz4TKyTJ31inG5bDTyn8f1facvRn/qssB
IVmsC8rFkbeP7Eep9jU0jqKl8LYmstM4dP2NtG+05aGLMSkOFRy+kO6nJfwpzLj3mH5Myt7x5383
EqhjCvIZk/fVCBK1ge1+1KhEVB0WZz0lf/reu7nV8EP8a8a/gPTqW/3bbBWPq8temntfGIq6HT9E
ZG2JGEOvHsMIw3B63cuZfKaDuEP2zF+nd11+9doFi7JdUscH1Wjyl/FZCBJ+5Ikiu+L0b0s3eJRh
qkClm5waQA8sokOxpwcxcuyX6RTKuYqYtrEwGRu5cvTlXtcp+yK+oMhPVB9lk/yAr5jv69X4J5Jb
9C1APYqU5T7ykT9o3XV7J82fPCvHI9HSDx/S3ZA1NDwNHVvHAMmbldtVvD2waKBw4JMiEdneZ77/
0yUFnHzKZTj9kL5ZF67C7MerZx1n+iIqEjQTomNGspqarpbz6KSbE6Q0bl+x25/8Uh2LaYOxM9uK
KDRErOhT4OLOYB1tt/xOMLFKpsVs7QyaKl5ga2A2wOQURV1fG6+h7LZx3jNJgFmg0K400fVcKu7a
Fdpj6XByLmoCnpxs7zzbpKjiBrg5x09rE1aq5nHFG/w+euwHnezesty8NDGkjzoefmBE3Zh3U+OY
1NDlypXvo6D9cRA57RhTcTHA1Ha+P52sChOmW6lu3xXTx1DMz6r2GG9Z43Aat96buId7D2EiRYlq
0ntmjtYDM17ndS64Hw3MDMrw253eCbeCmkVF2EtXfLWYwax2yZ9C2gr4oNpfaRXTSWQRVUrgXLVZ
gEePMd0NpO0ajT3YAqfNywcGxwjMS5ZjOqf0NtUAp0eKvvdGxCAW7O2O0E5vTpJeC6TJxuhzh13i
BwbEd+xNwRfy/bmvvfuYqrdlAoIFxb/qSX5ing8NgglW/4LZQ+0HaGk4Omjdw6NzoDn5ODTYeePI
buLqYAPPozWjY9qDyIv1J2i4Z9UTFGeYTzvtzSc3qL/T0gWdOCd8kzMdhp3V7TTFW9ARd65x7gy8
6DuOa2fQ5tNe+SkbEQD884K/BsQB6MFidQMijiBb5oD1IihxLEtxcHGQBXEMW53WqRZIbSyLiz0Q
OCWMvJ9nXpQZH1Q818AnAg5J9TGo1kNe/SURdJe18OCn7bhs49toADbQbXzCyroymmIWuNjqzyLC
YReCfo/swUkfbRytt9hI5+hUxXqMwQ/uxmL+0Y33bSVmvYDAPqvaPGeNeciN/yJq8z+OzmM7ViUL
ol/EWgmJnZZ3UklV8hOWrvQEJN4nfH1vetqvr1MVyck4ETsywozpr92qp9H3W+7VI8GY3v8G5fvn
+NmFujNaKXPcw3Zj+KthsJ9sKhhcSrOOWrrLTYquxYayj6kerRMgLDCbU/eh0mkXyEFc7HZ67Eq8
WzE/MhCIZzXkZP8a+CYJOWUhPtBfjw4uHGo98On1RBp5GBy6OGwomyVxYdwZCUbzNd5yc9X69dsC
iC2AQaTksLuQEu9E1QSw/zXO/JOV7atHLK6Z8DgHn56e9lXtXLvG/SY19Ojm+Cj8uoC8NVhUxg1M
rCrMq3dWoTmPKSYAE5rqI3kdf20T5d5aKTbmMqbIvObObHUNH3jKlTLJm1sXp8B2E3EswuqUgzTe
0plOhLz5TzN4CqBI+0yB/w+xhRlwXdfRIK8NoFfL416AZw8RLKRREGTMTKFM17YPvhHlzxU16axO
6Zbh+t8oGokLHs2qe0lRWFS3zQ1o2V7x2HPSV8uWhsNuKp7DCORhSN4ink7Ab3f5YNEzV0RU+QyH
ISkuRit3ps2Z53futBdNcI0zsTMSh7kqP1GSke+HRQNIUi4TFRfTta7h9nsEcicUdoLbtzlPP0xf
PMxq3ARd/mYbxh2jOG9HczjJBp5V1hybNn+YgUGFdXOPs9zcFnHcXvPUbU4pVUszpoN9k/JTpnlv
tukHAFhCdMB12Hnm17lr/QdhctnLquLdM3lWHYcjVeronuowv9c9d5JQ4jTQ57moKCBpnmjMeS/B
JK6ETK5FnZ7UTD+bRdyc63ClnFdTY41fLDHDVN90SofqKP4VLhf2wMcgBUIHKlo20PSQPjaiueBR
SNaxRf1KWwasDm39RGnWDrTMxl9ewdSAEWg4JojZget+FZ34G9qZ9X8ARxDn9d3jjOWqwd3Y4StX
1q/49sIVsZ1TnrNxFuXCv9cvyuAok5g1ttwA3Y1DKpDUOECWHGXVAsfmtjXhdcWVBL/n1Ur7dyL+
BNbjcOcoHOixXDx4QLJyDBagwvk7Vj6OOkwUoJQ3qXIPWNofjYjTK+EvbTfPPhaDNq1PpNxvtXU1
aClLRbTJs/ZeFzMYlNm5ugG1FKmT07RG4UHpDA/gPt7yaPwRBKRIfOG76Wn0nt4Rdh5iF35C2BAV
YB2qMiy7+UM5zN+SZVfvO/BPpwDqvfGYZz/RXK9dP13mQ5wmFJEs6b6heOFI4icHhQ8PBMEZu40/
stbweO8Nx9rGMh/9jJrktW8lz9jb6YJ04kfPZtrV7qcXUJlAqjhqLRZz1aVsHP7CHGlI7Ih41NoD
NX/WLpewiX7BuLMOo2s+QM89EqcCQYTXkD0b872bG91uEO4ddBCMDdKh9JW5uboUVfZj2Olep91e
FOlJzNY2hpi7Am+7pZFhk5T+MRrlO5FWXn6msw/o3vVIN2CQgY+lI4LEzZdZy+eoT28DL9pgMFHp
EnvbGcxe7gBDyl5yqB3muCSHk63mB0HuJSWMZwbqI0vmKxyIU26WR0fywRqLb3vIN8VA1krPRMxC
JTiCCFwfbKe2dzLvL0WW3SyMAE0TnLt8frazkqy5lUJfa0m1MnUvDxvXIQy9Qo7XIJEJdQKyW1up
/5y7XnMIfeNVezXeMk4bU7+3kd4Kh+Tj3KnHQlPzVbXOuA9smMkqEnukXjgggX7mLentBwoJoEaS
9igAJndd81QP0IMxcrCvEAd2sDfDES+jz1Q6GPLcsqIQKcrmkpxp+CVzLJ9QL1n72BOZsbm7i7bZ
c/TxXTYK3JQwAdgjB2+Ejrae7W5D32UyT/CGcDvehcOAoBog5PKQW3jJGThg25jsmo20eNFqdFe5
QV9i6hXbUqYEgCEqFBwv5mjvbbsBSxTs2Y+9CotSIsfYTbFRb7gzP1iB/I+d0X+ZtLmyhh2AKw2x
X1W84+mz3WuqIkKqjZPAwScksHSrCGpL63+4oicXFTIP5Kb5W8vmkprTV4YjZit5/ooQRERjUdCc
83YtBKoHa+/HuhoBPeqfhmAzIgwu6UBt8JZ+xYX9I3FQaswKUHevWdD8aAUt0BBHY/LvcxI+Ginh
jFBtk0w9Ect99XVg4+ucvsFXfIamnW7MgH13ZTLfIdpwlR7PwEKOYR+eLNJBLVVB/L0o48AjUAMN
0OHwmiBZ9h6ACHzj5KJPQE5vtL88WS21v5qiR1TS6EiU90wH2BlYxL86Q5aDpoLVeVsxl7TcNX1f
l7Sf8uJKR/Ln7ntbVc+TO0WHFvI7NV9Wd80nHkAOi3XrmdxY4BHzE9gENbZ1ayRwW6bY03vCx2yj
wIUMLs7PtsIWhVd/ws4vxKIVHQoI3wbV12vqOe4NFCwPSwWJloSixxDzSuVPi/8MUGVLvSV+FrHu
PYwjqU5BZ7kMAjr80UFymgZnA9mQr3ey8ev4KONabgsPn4zfm/E6CYITix1aQQasm8anMZWkT5Of
nhnVcV8NEIleEG7rKToaaFT1UgTlBdaH9IHM9siwZnfIBOV5vOrQc+FUAFFHMq8iZDqv3g9VureI
g4KDOVdzsAtafRFdx1IMyJHH+4IN338w6RgAoYbnPs02Po0Uvp0t8hozgPeeRiFaCsUj2zBxYd0r
h7aH+GceeUFNwhIvyrdws/RsCpEsf5Kmq042zvgnifCxKZbEfj5mdyjC46pM2mKrbaYoNJ9zPkZ3
WMrIkR61SpZHx5tqvsJhRCpNx6/WthXuakxXQdjeApfgfYW/hzt6zKMYgOEPY9wZsecTCsvrZ2PA
bI0hyVslrch2OGZpGa1se+1QfPTEe79lUPNAMrRU0lXTyPpkenWL9ts0EdUz/Zg7KU5TwLKrxnYf
E03/FOuKF9ZHR8+JaJeacroBmtuMn7jq679oLHYoPOzHOdZEBjunDY35Es0dVgKfqNhBJsaVRcAj
G+ldpaJmV7hpf6bodDqbKW8yK+Twok9Evoeo9o8Eh46TnfxAB7ktC8WXrGMh74SwD/GlxRMncZlk
BzKW+Q7XSrQtlldjaGPD4OJgr32vOWGLZwnUlwLqj0+mxYfEx7QO/Sgf0mOjWrGJS5qfSCD/ska9
DMrkWe9WUUpSGY+xdbNiFmemoW9m0txZAFSrhjRX5wEtaGgBqELQHhZ28GH8zIf8VUBzgPz6Tapy
FysGKRpmj5pSF95/AVwBIAuLjGN2M16T9M0PzeCpacynialXWx4/jQqzF7G/YDprJf+hJr/Mcbcn
L33Vsu9YP+Qnm8UHFzAUG0rA33BMALSoq3+etu+kPJpjarnmU5cvEJzgavDPX2VFsG9K/58FlJZx
9mR19NTiH+NLam+rqD9mSjwb7tIbiwU4VP/8Endb3bhiY8UtK/U6Pkeu+vBRm7JK7izqrmrDOUS4
fwEPHi1KcZPEO+P2BXppUieDqVw44l7F+T0gsk1eXf0zHfkyEBhFCmvzc2bKPZi/w6C4WNHb9gYl
R34YQLJ3WIftD6ujK72g6X6DZzVZ1VXTMewZmgTh0H3XEb6DtMjEf4hFXruRYzKcXKIIx4Zyx49U
JO3RI/nUJ7E4C9sabrks8E7XpY+WADIQ0zGhZGqNu8b45059wk1PzIcBqsad3VT0IKYeT0ww4nZR
mPLOaR+n68aePvpJxTdBGHonvFQcOp9CEzSDSK7zLB8XFz0I3yF3bFQpizBW1f2WJF3ofYcT25dm
TmVxVkHpmK2XCX/DkfYlVl4DRCfJAfBFT4Z4ExPfplgkAbkJiDUrN5ldVnNEtEGEUfg3GdK9j1bz
1U9duvdEU/4WOMoZJp0Eal1AsdiBlGDOjsEY1jnG+5fc0hY+JMZj5Gf8J1lmE3hrEBu9GeHR7F/b
SlhnYwrlqSQYdkFRDO60BbjHFizasIvcgdDOMCHQB4yBlQWvDGbSsAmm+o0LXIiQk9Ew082t/UDT
PaYB7Aoxuqt3Se1S/3oxgZ24Ac/Y4GbDv4fnya7I0NtO8mLVOZ2AhDqyf1LI9j97OYALD4dPxuua
/UExPE6hET9MraXO6CgA8Ni4XD1lxTu/yvWWPAipMWTKdqdCGV9CZJe9FpScNK2yqZuvRgByM8jw
PkQ4PLLUCb2toIEG92cUI18lefiWKVA1kxVNu9DFt1PAZd9XPGQfhFqaR51lEZ50bBArSU7h1hWT
81J4YGShTCfxS+N4KPWtx6x/rYt2yNniY88D4+PnTywO6KcaAlZBtYh+jUQSlzNCd2RGVJTIrNhJ
NT6504F/TNt9VEzbf5ERNI+mpI6zdZ0U12cFu7QLMkrfuboxJS9NdoguXz2v7j0/q/mYSJZ/cWi0
r5FD2BnQ3W1YsDeROROjTrwvog4UQPMT58YEAO+mo5pal1jZNcEMM3xi27/8D5Wd/4QYZ9+6IYOX
OUwDjfat9pjS0Rup/ZRYe6P1KPDa5PkcQ+Wc1b1zNGRkWMQXEeJKsXn/bJTo4Fa1YMEM14p/EyIM
vOfF+FlhiP2jLIPWNsq+VmBEaSnQrXxjTekfyoiwMUNKsQdhN6wXHfCVJ9i418407yRmzrU9wVOz
4WSveezosJnK6qYYyEzQ6DF1yXDarbVVCf1Uo5R+t3FHd1ApjZPFWt3AXTB221GE4S7WVnoKI5qG
VBOUXyU5aWR/b94JHvoHUlYVgkKgMHiRGp9szfGTDzVlTdWYbCbIuOgrGP6UoXuuzYs3a+Z3Wy3n
L78oGjmvWCdYV7gI2bbyDQp2ReoP+FP6eJ/PM4BGA0SLV1j9QyiSCytsKjPRejAlvThWmj7Qhpq8
WX5AnJkA6ToV3neRTPyVbA3lqy5LXrQ2x05ZKHc9sQZYeYZA+kpGdl0l427VILeha+IyJse5MbKo
/SisJP6Krbo9FsN8dE0IN7T21chObNMgS+MUTVOyUcLNHgYrefJstbxg51OTOPHd7orvsKCPzi68
5s3T/7f8A+BhGTR/1fyjd2aZlkdyVGhBeUTtXgFy4XnsSlpXS3ysK9Mf4rdSlsFbSExtY4vkkxCg
xBui5VX5wjhSSWV9wYSwaGaAkTOsAepBD6VfbFf2BnlNG2+nVQ/fGmfMg6P66K/1UFiLuesPbR+X
L3C29AG0uj5G1EDRo9pTxsSDxEyXW3zpIsxhqS0ZzkCFS3JpwwiTebB2ACypEm5YuEQLmDfs6vnF
U0pteyP5rIgwHiB1+l9OMhp7WlwrfCSD9xBS8ApD3yh3o/Cac9vY+X+sQfrv0uGzs2feBbSW2cc5
GLMWl7uEX1pChXe75DWIcOCxML4FyZB+gY2fNZH3Kn1uewovfZ2IautnGVWoOmLUGwEoXDVlKFjc
DCpWnWqUP3xoM+GCvluPfZ3tIZ7aL6Xdm3fWajWZ94HptYRPhSL2TUFc9xLXCt5gVO1xa71QyEL/
dp02G7SI/r/BJCSDmkIzEVC6tRGIK/mWYZX5A0vmmbR1NSTsMfRY+ScvZqEXVrgvM1zfaaycE92F
ioGynr6I3O/5si3eP986uRUeIbevKMWbZwPnnqDXzwnoQYxhka40do1wyhGuC0Crc9Wa7Mcta0yo
epXhAcZA8htaFW1YvHTXknmZK0gzhquOuXsV28x4dcIWPqwoOeTtMP/4IfNRnvmYiRIoZyW5o8U2
R1djNKK+zVS0zyylX7Vtmzy2BbhgP0l/kkHhPFh4jW06apLK5GMmYvC7bLlBRdgn2NcV9lPMLLO1
YRDvTJNYUxdAxDRTZV4rNfktkMEJNVND2uyt1H6muEZsKH+N9tQngWuPjIWF5peHhnH9w/XYCCcl
Z1imuJKZcsGB9jGEAbdBv1I6fpo8FV+kH/hsgn3uu8lkdo9dhXcMC4rHzt6w/RGHQhKcIpRhOvK4
AZ2KtA3I2vfeFgdcf82A3U+bKbdZ1qnZC1/VmI0vU429SkS1s+3tKuAqFgj6ffNUI+LZQr66Vf4c
u57CKR0ZSxI4Buw5yg88Q93O56u80oVL7dG8pOdUGFwbW+pDmFnWUeBaxHFPORerrTL85Y8z3gb+
C/pz0ULvL+vuCdZoySapwUBOWvE88x6AKk4XIQl0qkNEMf4xR0SvYxfKx1LgMOPDL7cE9cKTaXXv
XtuM2wov9T4PDHnFBHqpWfztZI3E3fbZnQuW+g28dLxYwBOIjPgSkhNyyWpqqZvYuNxId+zxsj8G
Fl4eQwWcD3cgqJoM4sA8ngL291voDkzAhjUe49FxH6j2pfzIbGClEXot1mHbiZ0DTnMPA1XGazpS
sH4ARIrvRKr0t/CBy+51bdo/oFrtdpvC8eYEx/3yRynP/DpwZUDojIf/KLv8z6g7CvxozLi2rQSe
KXB6RKTPI+ijibDrj1x7prFp8Ck/saOsOFhqGkBT0qzowrRm5FtXgHchvjPSrJn3y5KmMymsSvJx
O7ujF29VMUtYaRJriFCmubetMNoGxuQc82WPElDfyFujS9iMK+QzZH0sezPo0xUxSjPcVk2PE5Ks
xzofWnpZmhmnNHCGXYrX/Tt16+4+yyr+TF3B59JBVlIE0g54NT9dk7E8r7GVR5MsH6rRZrSxdffI
XbPlT469t4yWyffZAVk40dCETWPAPl7hFqtquruNOCE+1MLr3bVoJdR2KIgpbV3BkRwz3z/bLpWL
oFTcdeE7AFKW6U1FoftIaj7A7ROCBiXdwSsRimj0gO1miewof0f+e9opD2foRMHQm0rIAym/Qorz
YgwXQXV2GdNPdoD1mlg9RHRKAjB59t2yxPIs37kLuG5EMwXXGZyi2VDuKJZJj4zhCtjo7Glzp+Yq
O4+KyA4vNN8748jIj7VZk27Er2S0hyiv+3SHyIgZWgzsf/aEyQxcqb0x2tj0KPBLQ44kkorgBAm0
t8UreeD6RA7QffJSxROg/Zzw1KCp+CnOssNVwBnKv9Dh8EYSwjCPL3DeSnLyf13rcDrl+g7/rMMb
GsT8P0ysM2wRYCnMlDWvDCph1qaAdlYyB59FM9vrGjzDUx3GlvftcEHnpRWkpXptoLQQY27aD7u0
TinUu7UXpwnb0iZ7bozaO/A9ApKECIa2ooMHthvFqeL7saEgKKJLaMbpl03OyvbU8xgPKEcUeJ/L
GshDActrDZCyWTExujeqHhxehcg+0HJoRB46AfI/G79Vli7OL/r3fGv445y0tkFHDiblrk3SqM7k
qU3gTEOYQy4EY4vzAxX/1JrKdA6977PVcpOs+E2GaT4Stothjdaz8UzPErS33DWu3BJSRhRbgq7g
B7/BAZ1c+zRIHpc1zYfU+YWG4RoDPl7EaJopGmosXLa+6soDl1+0UCgX7THkXgNZNANGYA3QTIBQ
MLqPKSR4cl79aJqXoKm9nZcGzVZql8CmkMU28vNbFAELqWAX7HBa0pOaDFGrzoYg5ObjW3+JPARF
+pNVNu/nWHnE2ya/+RFjJpeOhQ7it9fpbT0v5rKZzeYpi9EsYeANuE0NB6hl54t9MBryYqg52U7d
8G+ygJlCpSLwtGgZOda4ucXoqFKJFaoAr0U4LIkWKxYx5CChF8LOxMlrSn0zYiGuJl9WjAutPrBI
6h6xTuOImRHQuOsO8pF98fBLZVnAEFj7W9gUPnCpjNZmGBvhRo2i+sZIknyH2TRbG90tOw/q2DDz
Ce/fbNCWVjTleG/Bh2xlgYKPNt6Syk/niJUMhprDYAIGYImMsQzhaMQAIWuC9NaEz32Ibi487nQl
AnDvVNYy/nf8uIIkJAsd2vq7a7BHNf743pVws7x04V7gKd+OqE4sNNyc44hnOPj1JpEyomDoBrmQ
YO6K03rvxSDHCyBBUBy5Jj3Uba/o1+MPBwzcjEm9cmbCjCtcuBGWR7+gNNaDzoT3FKffGe4B4PEq
AGTvTKnXkPuwynvi+/WnDyh4m0al+e1ikw/XQvqok+C69IvbKRIXXeITI7DnXIDXs4Iwf2eiIyam
e/ghkPDpwnl1YFhUuyDmovEYxw42i9mP8+EC+TIdDzZpNuIYOehweoGF/ZBT+fgcwAlLF/Ry667E
ckFCrnLST48L24XUd3aPMkjg+O/MbiuCeH6QXBC4xlH20p7zoWofG0/4JHFHhqJV5MTW9D5JPb8z
i4cEO4J2QQtVlu+/dmSR8TyNtdWd0FHqcGkXMvmxaB/OahfNIoXmMcuLsIrsXga46zcoiNUI7Czx
HoyWQMTWUXULR6+PISlYkfFd8nxkK9iCUPgIks1cYGU/3+qWnf02ZJdya4C0sBZLF3ictDEWHJXF
5uxlUNS27UbWg3wHxgirZjf4YADjcYiPHNpY2xky4wfoGbgWHJkPf2FVgAPo6164tzEN8VxPDGxQ
rWpE7Wow2Lj2bPefq5HPeJ0NqGcHqj2S01w4M3OT5KUbJJV1ybXtf3bou/UxGNuCBiAzpaE+thz5
w060VfcZDuAi6gsIg5Nu8q0zKcU7toEkTgeMUBAK+4LcVGphdSMP5TokZMp4MaKhbfarlhtCtyfE
T4NrNCmbcaGcTdyVdutXv8C8jG7r4uhwN3D0mDOwtkCpzVsSQDtZaaj1sZvwdS3GuZ/wgEwgUKLY
gS6X+sScDVuijgNe5wLDXOGRCABf9kIEo/lzvTB/c5qZ4gjPH6AlAjyuNjlv05MnK+PKh8xvPNVB
h7IlEzJ/WZRws+2SXzcW6SP4qu7bA7v5NFU09m1LXQP4gOjefJaQRQJwMnUILEWX3blfuBbrOLG8
dzOO1ItJuQJBLJuhlXujRqyycBkH3ISMBn9JJZsHWrWht0T+bNvHLgqLtxRUA9o6bhq2jX5jXi05
zXczqcha4XZ4DTG7XMaIYiNAqnXzEtZ16AHPwxiz8mrJIxBAdEJq6hFCcNlWP33bOhReFb7+InfO
fZuhEdcQ4g26dY6g+YjAk+Y7yhbtnVBZ/9GmTvbPmmbCUotissuLmY/AdGuGkbwC3r5Ch+O+TGOT
Z4DIHIyKTUVpnluvs/7o85lOUiXhf1qK+tlqXX3zMI65pynmZE+8KijWLPaqb2OcAwkScrJfCidV
r6bwalZTDoxXFn1YBHgQGaVlIJMLiVRSsJQ7cy30vOaaVg7IgTTsaUahJRR8wBiU8ie15+Q/LWga
Xv55uJuEC2GaY2/pMvDicLEmj8GusR2yvpmZ5TfLZyAjbhPB6Kc7fPoY495Cwbe0oQ455xr15JTZ
QV3oY3eDv7ZEk9XQSDs8GNF2uXrEa4im/dmJSa9BC6XEjJahoTTuo2ko49+Q+MODlUWAJpR2Op/j
OyBuGRAebA5URwNWC0OHDGZqUkLoDayOfvB9YiHn4xH4dG0AIo/mMHcf5hwQvJZRbI+nDExFwFns
Vluz9aCnKOzlJ+xaqPTwuNioElD3oVcbgmj1EP5nzSFfBswPuawg7DI7paYsX6zYsj/gu9ln2QSY
YEhMM5SVSVVGu5DK8htZbe7mI0GBmqfUX0pnI99/aqjx8U5Gl3rVyaJgDw4gqnKxy6oEeCb3jox3
vbn8hmHv7J2+Wg6xLvAeTdbX44czpBW01HKKLqoBDQqXh9qQbak4VB1yr66HUXO0xeOUjnn/Medx
8Mxtks+06wZ8pglGQIzJVat+R5SvW2FbS2mFTsibRYMn3Z0lTX86QCRpfpFaguG/MbL8RyP3cPya
OBogI4HrC9eymHg5twWhflC1eETgSVo+VmzDj/iitRg2d42ZM0vXYQOTv41tZ76QMoMxMRoi/5vL
PtQPXuYvLNdEj4TGBy7fW4PLlqJbaibomLuwVk5lOeOdjnk78ykmdONdJR6IT87vaQu8O3jEdOPe
fXSdW2Io9T45IAEP2m3qEPBU7lxySiUyBhpe9ixaqF93UWjUmneG9TjZNovpskm8H9cK+vpsCiOf
92YhM2/rhypx3wW3NrRrchHZW21J58NjBuR+P8roP4xXkfPspxaHHsrwVWXun+J+/6wBTmAoV9RZ
wIRHQ0p1F/cr7Be8hmFJkVkZhpPh6YbwUBW9tTM7+KDmhk2IMrAZXLroq7FHqA2A/NF9B2YWkLZ/
NRsR28JD52FexMsJQG/tTm7/4U09GzCKICdApXOOIyuG79Hlf3nWU+iB05qO3ClqFMVvw19aDfWm
EC2b0oq0fyGl3lGtBa1YQtWYNUz8wWuY43PV3Z2ENi/Ks/NL16Q/olD5Gf+bd0J5mrkiY4YEaixf
LRusC6jXcDsBAoR5YggDRbQMnk3MgWzx6hi1SY8/oVNYGwJ7p0Rj6+Vc31N2SuoyIJeEzXxuDl3p
3LmLr/VALcnsvY/cwpa8UrByZftS5MAYZAymdpqy60wpfVQaK/tvBg9aU8IuqWE1vursln8lISZq
d9e3w74hlOZJdRH6MBDGt6KO6St4zEO+gBsL5ki3T8FLryP3ihkDjgUw5NJiO2WyRYp3Nf28tMqx
OwVhTmFZJ+L1YONDNHuTMpbmSiZ+XZoQwcNwm071J9SJYo7YkauNofJjWJTHsMNrZcgmXdu5dYeM
R9qS1U20QJiKaW8boD9t+cYqFbAsq3UeoqjqPuYGB17qw+qJ4/0Yt+zlwBQ1ub4UQ8D6dlLLBQgI
FO08QP8LepvsM3yFSyR+6knSyOZufHRTZBmIaF90OK9cnb+6dOnhPF4pMe39udmbTv1HuxZULn1p
RtwG8AHR7YDmeuEL+i9p1PiT8vltYZCUpKhqrkHOoozE7u9Q4JmTL5LuwahllkrhEbX+lWo+zAML
LS2h601Cr8Z5zNSrGLtHEpNG+GJxNjYLtKJv3W5bQ0FYseO9juZ0QBQpCO1RHWAP+1E6NyT2Z/qE
PSxktjogpBzmTgKhCS4MVHs5hz3NTvwaa+btXUqgGdR0mlvIPPAQzXrwjC1cmVDeR919OQGY9jj6
tYKYLBlQPyMX1Gdmt6G30Dxq9v6gxGjsmsaULooQmI0YsqOtFo0i48RUgvJRf/hJ6vERB21Dgg7j
3LIKWEYKmyCGvQBKg54tBhBAB3DMM+6F4+wb/4LU/0l6MhkxtfZJd3ApFRU7xDWff0KQIQ3iVXsd
ylAdnbif40sGuZ8jHivogTV29NaBZiexpifiJThM/nLklu6JVhpkOXbUei/yIh1fGpdoT+hJGJFY
yRses7qHW6d/S1ZFFocVTCoPoINGsuw5cpvOWY9a3xMzRfMYLnNTbuOKJNcwcYhRq711K8yHGcFN
CzF2haZxyIna6JKlDF5TDFzVbwmQ06jqT6u3P/lkD5w9lG8uRSVGlGJzJpjaoonBdoO8VD8N3Evp
b+RFHwOPLa/w/W5JaOrf2S8MBEAGjrnEII8LqNsqWc1nLyDrrBqLeDzJ2NeU99pTBs7qNEYCK3k0
Na+Y69v/PK1fUldhvWuvWNjZCADJWntddLFHahQy/tvVR8eHP5EKSmbCz8g2g1NmZNdChQ/1zGtJ
8PrnYa/doxNwvmHPCx5SU7fbJOXJDJMf7dJ3WMqj4wwf/WxyPzQ2vgV5qyU6QRqWbCMRRrc0WT+2
H1FmviPzkY2CAlGz7shiCcFGU/eRzL+FZotv4HGSqf4uah6KmBdIyQ1hBIc94zlat2X03oHk60Ie
e6fDkth2aClK04HS2RvSQhitMvynxNIIJtrWhf5ke1OP47Qic0M7bzo4l1HY404DkeHkdjdmnv6T
KVXZrGbl1kJFC2lgguEyu+e+ZMwdv5EQyOyvdLoQJaY1YB760VpWDcjHD4ikrODMg0kDSGgeHP+9
lGcLTOtUsuiJPtMlAL4EiA5VRZyy3pUJ+FjNQ0a7EX191sR4uJz6vzj0dg1r8xhWU6JPU9IDfJ4I
poWrNDJfTe6+0Ofq4BzVwFM8UL3C0fzh/CzKgnQH0mhCNyVa7wMAlLXb2a9hBTfPLb+M+me0o89C
vAwt0Yrhv2RklZMH/7TmJSQ+BYIVLQ61xMkR7vW0uD9LKOVwZIbwJClomIAu8RdpXeoH2Lrb1rm1
9hmaFFiqfZw/C+ju9NKa1ic3Pg61JfGU7iOezsBPLkP6IZn5J+tMe+bOMcyT5kIYDs92cwU2Walg
VbtPLiE6DpP1KP+LJIcmLjKdmXunNPeDICTCgrYhva5OdfEvMi/wGtnUeeu6jrla40Jt/2Pi9pPD
1DMh21fNaTgjhOQVQVfvpJP9aP1L6JyzSKjU5fvYHrzuWrvPucOX/K/Rn8ggB7O4zf1PMVuvKuIw
H9+cnjIENl/DorgOAeG154LS8X5CwCIDpsdFHSw3gF12WB+gRnHBcHjApg1HjRVfqxz3J52NWrD0
CbfdeGF2V+IhLV9d/PYaaEqyteRTlHyb6g4ddD2zEPJyvcmGUxnafN92AZDVDGgeevOw98x+a5gs
+qePOHLOtjnehL5r6zgCgDHJmsuI8OOmkH8dRgz1PEhirM9meqXodx2nL477OfMwee33aJEslXLv
qSu5CDZAVBscPQKsU4bDdTB4tTYvZFwTL3jxmSAn3Pfk8rajSo94ZC85GKPBnHc1yhwq1Kqk0aEy
7H1a8nAVzXaObmkZbb3hhW7stak/TFp3abti7Y5wDZmak8A/UyOwxUS6bWPnhNC3cUa15lhNKK73
6J6h9rHnfsZqi2T4ewo/owCv3LsAOVT1WKhz0+7c9klypIQPsoYPZf8lU/quUSRxv8Ox2Lt8beDj
Nzwdnq4f3QX6zYgK6s/UDmZRy953pXubbOOhCcctBmZulvshvKWWj7WJkid2a0YdbALi0q44mDTU
TIoSCr2ZJpN4waX6H0fnsR2psgXRL2ItSPy0vJdU8pqwpKsWJD5J/Ne/zZvdQXdfqQrSxInY4SGZ
fVMqMSiwWOaxDatjgibMBGQ1N2eFd3AuN3BxLB9gXB4dxgGHO/GYxOMkltFGSDUZ4VYRfbGmjPIX
D/kTHYJ7wyDbbu1yS1y73j8vQONseHbHX0OdO/dSzxW2rmzHg7Aqm6+YVlNJ5LS1/5wARJ31J/CN
iJLHjKJW5Ax/eHXaJbku14KUeszCTDVR7jwTfd0zKdoNxqfrfzvw6oODjRjd4xxy/VtUEazmJjBH
30OXHRQb6lD8x110XfZ8itTfRRy5SUnsMZmtUsVtk74mzAtzCF2lIP32oYhj5jbhBYOInN3ek45j
46lxbon1FmDVhbfHy+PeloXUKO0Lss1GUAZes1D2JcyPZtpafOgS4OScbZARtn3hrM0g2LrklLnY
rpoxus91/T43SAHKJ73brXuj37dzs8sV6V+VbgV/VN+4aW7JjD14CI3k131GPsaX67s78Ag5bddw
G9Y1ECyTrPHsEbZ6CpxhLfx7rd69/Muxz15ECAIMPQq8yiihekSsWMWdurp5vTMjtZ6M4Tw5yS6W
wap1UlZPMOH6z88w1PboRpX7UnAtonQeXhsPg4OiRImRD3khMtadeo58im6XRCysS3sClvle2JqV
7NvFKVUll7B6tIz/kBcSVn/RpfcKoqaS3LGYeQB5ZLo7EFhsioMBVkzRGMc4GBNjTinfIccGZLq/
wvbh/CDW9K+dJn3AcJfsGvgxOp/aQ+NCsM9I6iIOB7cImbKn/p3CQ7wL3PvhKZCY0M7GUXBH3BEU
CpciIZf2nXfo0EINx5RuiMgzroBaUScYhFTFYdQ/hLSCpHnsDOMivYvBg4YORzSQiCT21qj/tvW9
SA4jx9TJQVa44FLVwztxpGwRMfTSDkX+ytsVc8y47alP7E1tThsjeUAOa23WwoGyTgggZbstRQ3O
3/XkTtoskUPvE/oTH76qjrLuybqQPQbps6s7/80tijscm32gAQfp7NAy0yAjdPR6fcukMoAIjDdX
somnGN433mQ8x0LsdYpBVovgq1DeVtDQtS5bTHqxMMsdZYC0thbXzH2dgL8efJsuSdGI77ALsOU3
dP76KOKK08H8nqpu1SocrQYvE9lNtDm05GNeYC20G/y8IkC5Y4AOLYXJHVjuvTVTKrg0JgU0TSS/
uqSeRNjnin1LLLSZmuxl158LNZLLAQOf0pWzKrHlthUEDe4VV77rc97mW8/+lP0bJ8OVR7eVCUfB
ei6/BuG8qk6eXR6qYIEchnvRxFssxmurOQ7ZTVaUXi/dyRDPlpMYuU0EIds7lP1LyW0V2Tk2tkS4
U44GFYceRtaRBog/YwAgMroSdkjmPNzWIwnFoxFzAy1YUhiVC5YCvRGQSyuqtId2n7fuxrYfo2mV
EnVlFsfl8j9lbSnmCuzfZNr70aHCSgJwiAo2HKIr29gj//SMIjmzh96WxnP+XnnIjeIRKZKgB8Tx
do+qiwaxromrD5vlSe+fgo6O8qF+MdzLWL8ECRsfObYBw/LUrZio5iON36C/3Hw32yxSlcIZfmrS
x4YiQsntMiMapVmXfJZk/Ilgi6iL//DyfdzdouxPDZxZ7Zta6Fvdn2XgCGZo1U/so9+Tu+9Z+HLr
2vvqx+vDfebNFwTSVaDTvaD6ae6fGWPg/wvIZpQAqX3rax5Pla2f7Oh9ah4inD0u0fIuxKSy0CYw
ehO8ib5qs91i8CaY8pHnzF84NANcF/kxtN452E/qh5DToO/awkeOfDKcJKX1bklbNF0J8X8S6JDf
oUfgwxpIaEv5gKcR7BulQqY+Ve5/rUZ/8vqNbo6edxr9YrklQNKiBCW6xA1OR8w+d1T1VcA4clLv
WXlbkg89cSmkq7n47Iz3OSYR3Z+S+iqtiWnApuFJnqZd6zwn0gRZazOnv0J80PyX7+5LZlicFOjG
IEj9UgHPliD1EoLH4zqgyM/dadzk6qlEmCq55jrl2ecNQLnhCPnu2eOrkUZ/iXxswfGa/y/Ju0r3
ysJ8LvH0lDvBIIocqvg3VE9ZAW00v3ItWo/Eicr6OSi3GJHxFZELHhEk+B5pqL8uHokh+fZ0sqn6
o+N+IOvSHPdgZo9p+Zxr2rBD8MPoEhoxqbMJqfCFTNW9tfXJafJPc6hPAQegfGQzzTZxgcoy046K
gGHvmcVBiWWmSNqG2+fE6U+W4BfYX9j+AcmornhYdt6GIum8PqvJeW86QJZLhXv2U+fPqdrxJrCi
9EBVsDRRkn4JxTMWrP1YfJfZV+A8kowDm8XTaG9G/zXzP4viL2r/VOuvp3rvZJhbPg2EZrCp60q8
VNTOsouDdiNQy4pehQ+xRw7QHR4nUEd5dhNszpiw9m4x7qeGdQmLf0jNzbgfOVr543sV8G3UJojs
4KAncnXJebbOYGjXWCCBJ3kbB8kM5PKhDQ7p9JhP5briFhHUxH1KvXd7a+PjZNPdH1SuFSGITTVg
m9SEZNvyHFGSWrinMcLWZlSsY/Z/xvxBu7fDdXUpP4MjVRxJPSvuAAak7REfeejvpgjrvpOs6xZb
uvHsVpfM+B77ghVtG5OeDD5zLPQuSf9ofqfv7dFoIi7F0bpyNUBzwnDg/GFSLBI9OwlOZn11ID24
PJEFY8MXNhe6V0HwI8RnpMyZQ6ngTXk/MjMODJCAYqYvuGbpP/tPN19qePApeQ7kg8d7G3820xfH
h7x79FmgjYk7wBNCGuIqGLqausM7EKKCq6T1VweXsfgbWFsLyfhrK42L729RWM8zEkVE4yIuXcZM
K6Wpv0BnbdVOsQFwsoIB2gC4G9ItVk28dfskIiy2wfuz6+ePWH2k4tRwmHOia1y+zIquywHLKFLX
EpXgbZAno7C+euuZRQ74GWVNEVSfap2ADeT+nA6vPuuVau9heqsFkNbD0P0CsD1j6cXJu9YYfDSw
dC0JhkRrlzo7doWKgTss9PdY79PResDmWCZvnJHSXmzo9fb1PvQvHVoHHoyFrpRnNPdIgDennIE7
5ZcbLIFrTBJ88lTJ2JyYqO6rkajemO5txzR8aqdT0Jhr0uCHEJtUtCl4nKOh3chFYq02NDch9Z5L
AhgdjXPxIqS+OKw7cjc0F/yZQEFTEl9u7V4X850s8aLpg81XEBKYtuq3sOjP5M8oAlmB+GGZepvS
GRoOQYiby7hN3rLfmbxFqQZ8wts0hGrUnTrYIZnYmv1/DsvCGP8j2eIjxrHwQrQN6cXbEZ7ns+Og
4v+YkEUJ0AKYOZb85sM0r13MOQYjhugRS+smggZmA4G0K46NzLZCNpzF1xX96/ACG/m/nFt3xaGJ
ogVriE9T0O2b5OiHdBEht/s2Msw8c3BNfoHxAIzf0Hu/aqmn6LgDF6DcSWsP4akueT/fRkGeT69x
7R4xoUPp+fbUdsJM1BgIjg9TQyWf8cvZDAN1tc2ynxA/DrSZMzlSrvIziYdNln1lNFfQ18Emcx6c
O7e6/FNTjNpOGM5JwNuHUPzH1OkL98g+5eYZ4uHnaulafyGqdsHLO7zZxaWwn+ANEE/9LwbA6ZCX
0+XdSdmC9GngO5rYs21+WvtxNH/7CpoZXhBHZwtghS89+cA0wQH3qG2PQ0OodtAh5A5pLtt4ef0f
3v2HmGL1Sx5gpIwoltnM09ihICAqVuohoaLAXgLfVlP8DJG+MMGCfDKKsxXcB3oOs4JjVNVmTwYd
aNnsPWQTHMEQygpt7gEdZHDogFcjKkXozX3UF4c4Nf/NFifzQnDjDdno1jLzdkYHNnBqIrSsfFfk
IRcz8ewR9VHgsbslQgWQtMreKg8+ueV/zAMshjzU3M5kDR9c5uIotAnTFm/THmJeeVTsuWKxJg8x
L9N0An+BW6aCpmxy5CyWmSVScU9sWBRI6abzSrspsSx303M173x7j8FiraJxb41IIw0XVW/+npsI
WIl1H8cIs0e0G3AyO2lD6sn/ci3nseli8rLeQ+UKKi7BwZLsJPnTiP3ccNg00uBqxs772IOvH1xu
vnmGVV62wtxgHaSzMgZvbbk7HyAMqQfO2dSwkDIU7wN3mU0BkTZhdEXHGIq8Ez/ICS00CCvImBwz
U5dHhaR96PJJD48ePeI42/dMOdepgUGaaquldaimr9Isyy109HPXA8KlMTQsE5BMff9rBP2pLDUH
XkJdyEXgI1m7uVHEEDlnzBWx6x4qSqumxoVKiRc6bZ80szEzLLaJ8zTkFEinMEdCa1/bBFqYFZ9a
SLsq5Jwc/eYNHnos9OOMxsMHmBOZ7NiRQQiscFNcFDTMpZCKA9bK9Th00z3DOM3Z9Q4PYXbQ9fhU
ifI1N/1t3jQvvgSaK6kW2My4RViI5HFGh430m8qMm6KaO0cM7sn+C6wpfWtBanC30pvuSTBuU8XV
x9O7cuQe28as3dRAwcvXdX5NoO5JwZ2KN3mAnTg1w7UIyqexN8E6yG3qkeCEsUBG6B+I1b2x8MCh
rrU2SYV2axFFGvP65mq1JyB+DDjqxVayVZQFTyrf2c5d+NNrvNSQ0hnvxvFTI3nHy/YiKD5tKTky
SOinJYFEM9p2EUNAXqgo/0REJPgDuDTJ0s9MmvuadnqzHE89Y+/SbH+imOsFBpojVS1PaBZr8FZf
Nf5rOaU7XKBrlchNQ6y1tqu3MRcHETsbDPo8QOajFfhIdQ357ylmuSN0lGNwlkm81hyApPyJlz2u
9G/+UriWBsc5eQ4C2psT/Ej09HF7BvI5vUeLs525yq6cwkdoFpwj/SPj+y1jzxCB15/B2gXiOs34
9wHFi84l0FqtS4P2gkZQw6P11oriEZcwB/ykmY6l/yzIVU5zf6GK5NloFQ4gLhDFVES71kItmKMG
wdm/Ob19zfrslNVLpGqJ7Dh+WlzqhkFEkj92mHVdJvnbiTpHskD9QwnlDHcgr+K0pgZ6YqPhRNlk
9jP7HnEu5g/Rw6wem8E8KirLLFaYavwzhxL3/zIccOl3AJ4cxMnWr8zTQEEAm5lgnNzyThtIHE46
3oaQ6353UjnPb/zA2Pnuws9CeU8vWevRazqPx0HUbwXtW6hJjwbtlTaD01oxmuwqGknF2kRyjzhO
+7PC5g3L0uB5b1A1iczfBxnccoupWFZIBpbiXZvioTCR7c2m3RvT01wqiNslEPS7D914pQ3Od/Q4
cDzmHVBOfZE8OEpyu1Q9zuKGb9Riw67CP4KPa2NMX922+ufRE6+S8eCoZb/swHH1DQbIweZQJYzx
IybNQHbh5g7guoGcYhKM4n0cBtfEFy92kv6URXwwF6gD0tzGVVSG6KHfASjYYmZgVUVFERYcLwNU
uh6oKB6RJewFsbiQiUipnpw8OyaVc8rG5Npqn7i+N95yyQ82ezQXV785Ys9UFR9NyZCjjvUL+A1Q
7+8Y7y+Zi4uvphg1zjf0cOwLCXkmbOyzTBqNSMYnGPADS8ylIxXVeCs2SS33vle8++GAnGuyQTSc
vO+FInzXHkgcwjlZQNNci9LK4s12DnLkAVh+Tp8OCx40wna5f0c9/Ruhm/mLvTJf7jBgqkE9WEjC
9nmosLeYcjSJn9c5nXudyRkJWEVK7/mN7U8toWzCYGowgGHFT0x4jWvnu3RPuj43oQ4sQl3JncnF
+ppgz8YuPOhhn6bJycGkzPgoaHlhVPTlWTJHzzKjk8zZskJq2p6wcEwgkuP64CRNciBxVzLghlER
9faHFxbpj83sFdEQ1B1HtO4UdkYL2dpx4JaI9tpRuLQ1dWg92+QzNxQacaTmmnQtETW5qEKVBQpd
YU0rjN/W6MASNBXPgNW6JK37qrx6uQmpzbPFBZtT9j6xh/OzsMW2xII3lkqjh3yisoKCq9I5zyp2
XomtGR9d0N7wl8/Y6tP+g9JfDIej19c3FlgkZWFkz+B3iKyLydyWHWkoNxU4+QWpLS4y4Xoeq3Ps
zyGQi76/+om8RsKcn2I1gbEwmrWQnThEdjj852X5hLaYDsaWzqe/mvZVaO01mG83oD7CiNL7OGDJ
Iz1p/daBl9L+DT/SapRA11ZkfAkX0bxVFHCS2kJl+6QESFZ4BEG8ZlIX1xc96U/sJuECcrLGDi5B
u7hWPbpAzr5Kvi2fbhhdGdHaKA2Yz5H2Ab05hnNJa+IKTE5QZOamC45moy6OpcwnVWYlSf5qfHBH
tB9MIY8Jb9lPlgzGag6K6hbXJsKPV01H0/KIuxeGpeQha823vizCM3nSebLSgzTBIXqN2a8mautI
V7DuqKSv951gmc/NQl87ZfVXPlbvAX9wsO1VSydtU7QJYlSszF04uf46a3P53CXQDvC/Ej3rNBpY
G4yMX7u2QOJsFlO9H7Zbv/D10fS5yOSdf9W4o3ehv/xuRp4eLG3N66Kd34saEgUXU0yKbVlinMB6
biM0cTONK/USRd57V8McS2EVpNaCKEmlcaKAytuUfl48i1DTuZKGE/lufIC7ueuGszKD8EKEZb73
OSWVGWjUqiI0PztWe41F5Nxio0XLnwuLQUUhthF46GxW4uQoP36eDevDMnk2ajq2KGaceeknZiG+
6P4V/pLns9R/QRPznBbA0JOskuc+HaZt6+clyQv4UaAItXnSMxHGLJ/xFxCrtfFuhSy2vPysrcWy
T+hD7xqA9TCmnJpiij7GSjjEZNi/AIb7O7PGNtKlUbYz0gaPHjMl6yUqBygcUfIx4GM/2gXUDDP1
P+2JRqbQcsaf3C7h9FXGy6xpo4YPRgjaxKknsBGsG5f+S4YvNsPNZqovnZH+swLlMnmy3cOIH4+4
eMguVorwUCVBfhSzADaku8eekMRubGHkZFNo7hMH5b6qgOJFkCiAVZQfTo5Gng0MnYKSQpZSOQaP
zTTRT1mMB+KO0brl9oJNS9kXfrpuJzpm0YmMSvpKsBpiRjHkEYGwuDuh1p/YUH61EAztsixyGL1l
hPtj3OqbdCokNmmktMHBitxFc/IzuNI5OrUdv4rRNLAcs9sWDpNPW1bGOa89Y2+76Q8dyxXZJX3q
Iqr3OFL0R18JcUpBTWy1R1CZ9mJro+CaPsFPj7dosdT6lkxru0G3b2U64OIcOOiDlaR70zxZ1jLt
Lg6OXQA/JIzbRsHJmwpspqClQQX0JoT/pj9bHMQrCc9l0XGa6qHm6DxxnyFt8BqUqJf8YxHHgzj8
IdVF7RKnyAlij/QjPGANzq9kg+Ea0kK87um9GWj5WNJSeTrsC0AqLD7uQ+Dlh9Kzj1WHcqXLPcaY
B2Gop6JxPpJyWvNUPAg3PDSosxbyRM4QoGbqr9OGKGC/z+HGltl8Gyvzzt+FSTVv7PRGK8q6cuyj
X5K25vcqan3lnzgENolKEe5ND+u+M9T7bDBerS77hkqxxe6+72iuCBZIYzJd4tI8M35DGgrXQ0nN
YpgiCvV/bZbvcipMYndibEc5U0kXJFbj15CTLGuv/5m59sqsEcPty2R7Z0wyDIRellWXNsXzEDOA
hHxSt+WWCnGoCO5d4uGi7XXjCe9cj9U+DZhKFxg3zYqZEZO6bMb3m3UjQNaR6TklIHSA2l7M3SPg
ANQwDHXmVx8UDp8vxij3QyThO4VyG/J4OF9FeDcjj+EUTQHxiAUlx361HkQk0Rq6S444QE8fFOkU
gzRu4cPkeVwRE3L8WI22RBWw3RJYa5wk2rPcISVV/EnLbaCjsvSokfo9WpC5VJJvJ55ijmeZlcQ5
QTdqBj+IGk37l1Y9huNPr0/vTe1fraLeuXRYTSr9y3luAIc+2PT0lEzWAic520zeLbdbc3lgEvHa
Q36dohe/nV5abHyDDerY8voPBSgaOZL9fJj4GQGbUXyLFjPkkqOx/6+MslfFJMMHaGoO09cMS2hl
T9qFFeo/xzOmckIQu8yO3my/YgolHwt3GSMnQcY12vsaazwFmaObbdaVyMqN8epiBjDnnvlUlH/V
uOxXJi9RnCb/4mw4N4bPeAT/pEGuTvR07czTc2411WtgpJfAYsbb1nQENLy6DtW57a6agj/Tx5mC
ufDuyeKfiVkllZpaZc//7NG+2Pq97EAd1FsjxnvCY41V54uG7p8SN0gewhELFucaTZTPiWYPrQae
wTnQ5oM3LyXCTS+aR1m5LOLh+KlGlDcn56QyaudiW4t9AuvwEHX/qi548pMW+wjDjk0csox6hX6V
qv0KTUyqXbBpsaEhvLH28EtczDl/sycGTinMaWFwbx12wP3LTRLhxUw0gHi6hrPG/Ahz+ecX9cIg
qF8t9iXqRO9l7P4GXHMjo8O2oiyGbOTsqN11/kkjAKySPs6IpuZgX6tYURWW0voWEqU5usw/BYdQ
GZg7TqmHEIJ3NTPzCIurPX/DnUtWjSi9dZdQMMq2hYApeSIzm2M2C3k3AYoJWkFGl8jQTs3Bmxf5
B1B6rzLmHFyD5kjIznGNwoDVsZpJ3P7QvQ9DhXnEkmLTsSyRL/+svX470n2iICelgLu9qHksUfLV
Ihdp6DcN8E4FkZfuD4okcqge7Mt/VlyumzS+QzfYOPxJ0xwv49TCwk1oEmlTXpupQKWw/iYe8O+E
YvZdlZxVOv6NGqb/gGV9WwSGhnEQ23hX+o/ao1k7by+VDJ9kGF38ohNHO8y+jDzn/AVDv45BTBj7
krCWgU2cThK8cjbQocHIblUoD3BTGQ4FT7M6Tfi0fME5tFY0PgyQZ4qLFXHD8eMx2lTeDFhmWefZ
CL+qUJ9rqzt7mu4gFyWlYzHy4nExkLJImuaUbg2rvGoPWWmWcXYaBnnNs+GXIQsznYgJtqG9bO9a
otktEeEVaNwTcAm5rjRzAUqqWHni6NvrEFHDNrwnlf4vKrxzI2kx18TYEBswGNfouxaDSNwNT8rj
Q5dU2ZVmVv9QPtRea9uPn2RXYiWep3dXEtyiTI58gw39xjeSddhl/t50g6X9wZ22TdS+YDcnmmM4
LxOd3GtCVjGV3yVSIO03qR9hLYs7gMzxAXAH2FGjfDWRv24MsZkHpowHHBTVOeXZiQHxkOozP7BV
PLSDic4qHq04Vu/h1NobrzAe9MQWDdWGKyyspLlGgHDmCecXxwQ/PPkIl7nv/CsD66rs9CMKR2qY
cMg2wiVPyaeYjjgfCoh9DC96C7Bq1GFoI2+4jXwu0iSHv4ScD05g7aLWfjdwCAOkOQyJU1EVV1zC
KdgHXvQvWrD3lvrndfTXDP5N+gEjCfNMnGVtO84bXOPtLMv9gjbu0+nid8WucMynqMvm1UzwcyjJ
rRidz8gWI2PW+0BIcbQ3yzcJPVJxgZvSI+97eGSn5VgtZPnhN/UDd2Dznjb616ipShlsjju4guVW
sSSELqHMKCFwbTYm8sV07DBr3qdoOA6+9VktmaYoZO31FNfuqfuideeNnhucA+GZVAcza6aR5qM5
jD/07iBIje9l3p+JlO6oEIA0nP2mgJU650aR27fyQnu1+O0SsNbrDJh03V+mxSSZv3poVpKk8GA+
U6q7i4o1GIA9l7uHMIsp+sP8kyiWJEllxLJRVqBOcTsQlamV85sUpxIBh1jcRtZIGfB2thnTDRO2
Iizho+zGk66uY3FP8EYpBs59ZSOwCajIFaCkfCuFvC10M44LtOp0u3FsNrNJeank4/Z/aoX1t6x3
xLqfGhMUR2hvQZTuGvkUWuamNn4Nbsl1OF/6tvsIweeJ+sltv4KiBek0Xz3/O2VVGyF9+F7yGjTO
3pURdNPmDdA/R0PdMsuDMEWnhO9ihmDeVLtMVV3zjqOEg0aJGaPTbMdNFB1dyWKKTv2SpDGTYdT6
uXq1XGOjsKKlEqNFVH663kjTqPE2ldY26+Hk8SjlADDzYdxx7iGyA4ZUpCfttD/LsJjHaG2YrGmA
llaN2kkMBkZ4o1vlL4u7h7Ae3jUDfFdwl8fL5nw2PefZno5MqaJ4o+zu7top9w8NV8niDWfy4O+h
Bj9NaICbFKWeskvK13pW06whCh30uNLRT99QNNgG7f2UameNZIAKwQa0gRhI4TSHXM/PnufMG05T
5L5HCevkaGAolvrceio9pQENtUUYgexsAaGG7jDtks6+qHB59W2nWEvbBbtABtkN8qsNg37ldQqF
fKTvxX7zxgWKZVyU9wfsZOlDg5bewByyY5AoGkdyWLQ7KAiCE6o3bhshrq7dAq+kQpJBltdEAd1H
2n11MXWtmQSFWCKYINQmM9rEBfXhWQPbJ9SobVeydTpiQDTLuuPo+A9Rbv/4RUk0FAxKXfBZ2Irk
mYcnYkiXVkN8T2TpV2zNWG4r+zM1++MUeUST+6Mc4nBXBPmdaCxzLWMDgZWHZOFTJ6AFcddgf8BK
/l9jJE+eSxyAwrMbNQ63eeaCLPOXRPt3UQAhaWuO82GGjjT1LdxW+o69GRIiGhQHR6c/pCkWn6L+
Voge0gu2TcB7jCvSgvLRd3y7rE0CJ74ep5EeCeJqLvC4Uh7MkuArmB6qzfutnXhfOgDPIqZN3wa0
KxL37xu2TZRPC7lXYSkw6/TWJFhNYzA5ofGhaGHqZgMUISdH6oN2oMS3iYFZwc+mE9WDxJDF8C5q
92dI601npXSb1yR14avjCCSQxwXnKEI+O6ozVbGxYHjYmnYcw1v3OUNOcBVgJGgLr/8CGi+cyIaj
Bs4KpW3ZBuX8GYAw3tAg/REziolQipPOdU5W5F+zvP3U3q9XEdO3YM3N4jzb9Px2YrVU3uEwIjFa
T1eD69SG59hduU3f7aRwrqTzKKjKSbEnAQx8tVTVi0tZUSWAzewcgl92XOosmasfUrBr/FZhBGiR
YcNYXVVsXOqpeCJoM3Pc4w4T9hzmk13dNxTpMp33TLaJvgeONM+seuYnYW1awRie2338aM5AMyJl
LRVf3T5uQ3Z34POkt/AA5Cdknptf0zGQYYwq0uqc5uZbWWOvzm08/fz/3Ia91O6dc8GsKO2G30xP
B2EydamK9uxn3lsbJrcZvQWuJNmFSNAAOGHwP+gWznCKR5OcM0eSuvG4wNCkocvwLfd77zRwlcIy
4j7MYXVZCPRBKPfGEGC/tShew73ak2+C2z+pbUBFbKviv9gzpu3EXEknnHNk5KzAHVNU0cfHLoxx
Jk7K5j4eWsduHt11b7IAhTF2eodhkC6gndeRc/IxzW/7xcM9+7zK/VLBR4oXTzoFq+l81Ij8bYt1
tJgeHT0yLE/rB5/zLD4E+YEsxZgj4KQ+ONvlFpUGyR+Iu8+oaG91QX4zpfge20izjk3G0wCLj9CR
V1lunoeaC6D5jzTei+JCT5H0poxod8s5EdrpdcbmFzu0b0j/NZ+i40SXli3CdVGabwmin5vNHN7H
5yEFqmvQ7i4y731I07/IDr746WkOxAEAz4dDxezs6yz6pT6UdrUeh10hWrjliBQrvw02pq1+YXwc
A7dfGkYQ1Lr0MPbA+AsQ4JF5EQzETZaTpcJPGhNQg9dlXSJQfbWsARNOvy/HZVWpMApzTuj9aOKt
M6tjSUUTpv9LKMtdq8V7UnM/ozf4w4mNw0QlV98XJwHwDDoeJqd6L7DHCV88lTP9HFY5SI7Jac2q
hg7fNDXJH/25tBjDWTwDstzp1Fy7lb6EkGpzQf88k6KKVGzhsWE00Iz6BiMhI7SXSc47dB6KbLrT
ZOljERA+4wizdusc8lr83gj9CKRhMzbmuLKCNuFMCoySACrvMA6qNXhsLiV2x0nKILyM5J+RanFG
hh4V6qnTkerm+hMO43Oq7cMiobbdezwHj3M2XyRFy5r7YhhZ18D2wxvNapCLgaMjC6g6ubganypY
Fk2RN5n1eNMZ8auJz4as1s7G7WXL9jHtzD+oApdSGYzxc/lB6wDocJ1QHIZnjyg0uY3hMcujq6MN
plkd7SV1/i1Nkt5FBZk0tP+L5PBLDHfAMw0Lhk/cQepyQlh6cob/kXOxzZ68yf2cKEUoiHg2xckz
F3WlbL8iF3PU7JKNqHFc0/67SLxMNfz6RKD26sNHiSp1AnP9q3torEnt37lyR8P4a4KgWkUq3vmU
F8gs4vCffULJ2AWqeLW1+7yksJ3SebK8bjsF/eM0jrvAteDH6zeIZB81ZyZoHl+aUqY5lJRqiRXM
GGin8ReFbZhCy2fGF4fKXwLvKGNy/isa81T7ggttfW1Lai4kj31ACH3VCmj4WRtQLgBs3OeG1rno
tzI6pGH+UY/FvlN3hTOjb9XfUJKCgNrtl/6vhPsLw/OF+bdJwYX3UzCpHBSIVylfcQydkmK5RjPK
zJrhaDXyXIZZvrYy0ncDfTPgTp5yIz2VHsuhUzAe9zDYKrzBPQoedgvsexvcMttisDDsiINjMA/K
4GhjQ8IAwAnKsYiSEYSGOJw5sJLQhKiQAjiGD8gi3JOlmEam/lJnnArBMh4yG+RIEMck53smrqWN
yyPJIrLkjodsFRrgsTh3UgcCAADz7yZwbdKI3TDjTGbF36AjuLjr6gEzBeZkAGYPSjTFmc/Z3IPd
AxKWO0ftmtRNyH0ZGEczE6/aC54tkqS4i/tXghS4AkCFVHFybIOOfYwBR4nrh0ODvKnY/GlAHtV9
mV+nkfWahN9Cc7Exo/Iol9lbJw1i+faj07W/Mul/E8JK+6QJi32bI8+VrcuQkfsXrfN/1Js/Gh3J
U1ePL8WyVKMjn8JpWH5BO94qzXEqnABqhaP1gYqOlN6H6U6TYth0tITJ/3F0HsvN42oQfSJWMYet
JYoKli3ZltOG5fQzB4AE09PP4SzuZuqOx5ZI4AvdpzUTDr2AkZnMeKRodDWHPdPgIhiAoOVYiCt1
EG9YPOig0Qjgo4RrmRA1lLWBhE9kkOYub3FZX2tdu+H6pJ1p+y/Uf8uGCf971vTPyEv+Gt85Glp8
i3PjTyzJHiTNX18M/kaPoVDUPEUEimg3oGkXTqknYx71ayrIBFggrR5NwsqepZ4d5ciChGg3Fy37
5J6YSOLXFDajziCpwjI1X3rZKFJ1vMhqyYtwxh7Nqn4y+gFufxUZHfgPqh0QIqb2kQaY/BYhHkyz
YnWJYjrme0TX8M8qfLSvUFqvHIs8GMWLMRtIFhgTzmjvvIaf4mcO5s/6sbTJ5bHG96GiCsN88qAK
F9LQwgoNPuFfMTD8WAvPdYbAakgLCSNARCI7umvW5x3/JgFbW5GRzopC9TFP83tNiJWZrbajaB8x
fV6IUaU3biiIPAudI3XQfgzam/DGZ4ijd2lmyY3oqjWBhmUtVQ2uXORvxvRX5gCMsLxELg0oygHz
4OfeVmjm+0h95lWJu9ENAzwV9PAKT4f0iXLF1J+Sgs2q4ZlXZQ+7YI8n5xyP5kpvO2HD13a5lRyn
EZ4AQ9INRLTIVlyBS7UztOqbpVCFOLcjsFsE/s5qmkNvFs+osiK36CJYVzWZvRczd1DfNhqtSDBV
yMvjNwUKadCJU3M7ZrDaXByMkjUmjcdhVuzBEYAT5g4eZb1dzAT1pDWTJTPg6OLwxlnvlB8pGHWu
q/FNI3YW4TYOpM4S11JikgL1xQ3SDr9VhXWIlCwUy4pZ7Zy4RARawDRZdL0sSv/FPAHnUxdH9Cb8
vq33mNkYQqxe38w8Mchv1KtX1K+KmQeL1zutZ+khM6Qry8wkrkEPzvfKV7UeZhcqo8jns3Ta7jNH
ggOP6dBYwb9Ja18SoUITbC/k0g9Ab4ix8omdkb/rsLvgV4tfM+mfFj+Ae4+noiytJ5DcBxXPf6w9
IndYY/eW1YuUoAwxF+uiSXtftf5TRhWsxHQMev+GCQYJ2zjum45dR5oYD6SEvGg5kWTBalS1Sbhp
EB34NtFbPdEiiqaC1qt1+nuDkYJal+CDD6KTYKhEkK3F4V5jagL+tMM9zyp0Frh9OeFN8S4Ijkk9
hlqBfclhQeoecgTuaihoXx5VKLd4/5sXDuCyEgkgUdM6RBdGdEg5yMpcMKvDSQq80MeLMyKE0DXS
R1s3gpx+qNNfYcBTdQZTMCNCOiQy70RDuG0Vw4F0fspp3SCawFnXSVVR22GqTj1bVJ8AQ8fghLRX
15U9Po0B+qfARobUpLgfykodwLJ/g5DfpTVHdh8/WgrIYB5r+zqZH7TaC+WiRaA0tkQMbqQaSDph
YK1oudB7QS6FKr8rSH+gBT4oEigGFKkj5ovFzt9byRdS/QwcK4GpXYSbnLouZ07AmdCb6Jr8OlJB
wSuePMaA/wRQgW6eDoWDVdZk24H7MK1meG3Bse7FXjjOqaixrjfF2bcZlsaGfqh4cU+diqPRWLts
ZENVCbYNb37JCgexeobVJj5NffmrZLIPYmBBeLh3ppNGxDjvKgJCl7y4ADI7cz664VROXAUS5xJR
iUgTyOLE6pSJbbDe1S3X/haNRL4zK/TjOlNFj1UfpCq29nnAHJkvJS/FK8PNepN71iFPsM0YCx7T
dn6quuXmzkQ/1DFz06C0tDuQhz4ZJgvlqosWqSiuhEBDPkkyPuwAwZSRDu8ubQ+mELT5NeCVTUDv
kFmgFryUnIu5op+zszSk6c8Jt7WHjBk/PmUJNotDVHvpZ4GmY40EgAQSbJ2FYSLY/G1KFHYON0kt
AOYpBR9RBhyRSBGsq7U75U2AoTFN4w71yTCGfAl0qdWOpCe+LTBCFNUamcorAp0cofhACfQ8OZRC
k38fg5JwLYN9nwp7w350ypl229mWDRYHb4504t/QcdziLEXYYzO5UuKnHz9cxKES2TlVBRoJ4Twn
c/ZZDiC5kc/+jIRbGJ4KdQ+XClPwO3swdpAOqeK0l1EFoaO5zzaTBOLBRnV0wIEedLu7+DAQcMP9
1hBd7uJuoicw7fY04JViMEcfgVw6C8SvcAA6WJp9HPrFCUc+5/2wQsWWKsFMOBYJwgbThqE5qaW4
DkpNWIYZKK9IoTuG/B850TV44QamAFn/pY/LaeIoiUZsR1FAjxQWI95gnejRzH7yBfxLSzE147XI
FYRj37kuhvtTjOrVdN2LhtoX1dH47KZsehXNT+BoJkQaDeBp0B4XF7s2nJdrJ73DlOLbTvS93Ven
AVkgolx4zhkoEYORbZIKxka6G1qFIcK0sN+pziIDD7eFUN2w4aAPfGVJUPzlvvU3J4qGJ81vUBlu
9tJfySDbA1YKc2P4J3q9/YsN7A7A4sEr1g43ckbYjJnW5S41rQo9ifnOUzYAyemQzrMNqkZ2hvyh
xcUmXjOj9GpLdEd5e0TKIdY29a73POsuxWLgF8ZRGNyAaintr4FimVo4sumiC93bJ7Z80iprRwuH
8TGlWGiBOFuEE84l9F+3PNk2boZ+QGXLOJu1Nde5qHCAKO3RG5vvLvguKdrKoH1B5ouVNXjvQRhS
XjlsQlYZTdpDNSg0xKKKHsTbtIRJdSks3246epO5L8wfF0ooO+gyXORNG9tndCSsl9y9L5cDeB1E
DdkuxnCHQri+h5a1i/83j69Be/goarFBULW1wDXgCTtLof9l/xOLM/3ZnViOdWjKmO5eRufqFBTB
dr3cKiWqTW7T94gkPir0OXxkfQ/QxLlWhb6TMs32WYEeeqoICpkVa+siyKkmpDonHXpjgfAQAeZ+
RXtkynkhO/2+TYsDjy0+BP2eEvRMCvQTx8RMNBE0pIETkafTtZN7VxKQ1ZJtO88yZBi763obqTmC
0h54krL/pXwSdfkACjzrMeVCRQAnu2dVHllWAOgC1ycCXlw38lrb8gB4mHPee8f8Fup1AGyASgAM
gajIHkADwEfmQ/GY1/BTb6YkRbOAMnNEuxwsiR2pSX0hY0Ixt+iE96ZoZcKx7s3zxEmw8atqa5NZ
x3jEhedc3QBNvoywgSNv5lTIsvhLYYFb4qmE61AiekW9ZE5cGgXZPcZSzGEvyJC08tY8dPRhdAaM
mSaXJrfjsrXJ2W76FyLx8CHXFBJgreKQPY0eIb1RL8zEz2WPLGexuGbgOqcHqTdggnpxSOZgM1cA
KM0YjxqwQIIrRbM1e43dWZxATQDMZ82oXVOHE8BDRQHSzuLsRMZ85gEcQ1JFyVAzQK8UM1L0ZGB+
AR+M9qBPiRZH5ivKGbilzX1Xgk3cwoj0iD/jZMy1Q2fWRwqBf3pjTtvFWaJulv+aoj6wqig2Zq24
5CqeiTb3CE0oYlIRDeZJYigCwjJxBaeuT370HFfbfCgmRMDZM9nfBl4D7xCz9UnoC0bNePK66kIo
IOSXYDd5RtQPoKJGKDN2hpqhRUez4LHT3AvI2k2dJGeM5MQWFardOgNGmqx5DtjfygmWp4ADSbGb
ucapXdpfN8dE6cEHpEkCx6LtWgs6ASo1ndB4yxg5QZPDlDymQU0h4Ep1XFtnj+HV6l1zqdsSjdSz
lDVMrc/AwAe19diFI5N51fBG3LUkRc2gL7apRiD9BI6OrW2OisQwUfYqxnmz7W/kwvoUfOxHpsuM
57sE7pGav47PjBiCJT5B5LtlOwBJnW4Az07801VFgDgH6DhZVKBzATjysfBZ3xVZp3YGZNRT27Eu
4a1/cvqRAYKNvFFNjOfgzeX5xZoT3DzTh7Zgj548XtC0O8oiQe/U9YqJbh0fnR4JJsTphfkqCw7u
SjIvoTt4hVpzbWCm8MbX6Rt4nXLrWXaJOZYXpyhaFbogj6FytV+61dzK1olS5T0muZq/O7yS4CyK
LttmxjRRh7O3YJCCzwc9zIOprToxWQZ0pu662XTlxxiX+VVpcog4yV7j2JgPOITbqGtwuI+2LR98
KCdsh9sJeJtPH2VM6S616yYylI94ICtag7oSkmwEP2pft8Y/Y84Z5ZW5wCqj6StlyB09hMAmjOwk
hi9Cz3rqBFIte3GepJf3gpHmYv4QTxrfiGuGAaym7pFUQLpyJC4sOjQsZHmtUEhkRhmmusFQzQ4C
+BJ6wvoCbw/zZyyGRybOSA3LzHghGIW5gLeU+ylLGKSUzddM5vShcOPvik6Vz9Wxz46RUYqD4XvR
YBVtk0Qhag/U8GYQWHuzNGIEhzJAktfAEuReooh3lnIJO71rV/AcryRpEygmHNhchVM/WDKRd1kX
1CfhN3FUGnp6My2b9rfnj8y3STyyjmLIz3rBGDxk63xL46GEisH2bDVcMR5qR8yKpV57ZyQ5+gOD
c/Of2RVvSRMEF+Tt+s6tpB92vPQbeLb2ZmxahNnwCH18XZr8HLX6mOXcIOOIoiStgq/RKbCiejQ9
+J5AGgyJYZ7ITpEPynHfOfKsY0WdErmOmW5jD2JZ02YukpaCFsg21qu0wj7A456wGSKeJv/gV8hI
PBPti5zq0dxqtew2Dq/yJujbmxwRyWaq3S/DzLUIW/bMxh1acRuwtmnT3omIcgGJohaKZH2Q90MN
kbpgE3/sLJ4Bo49femxVu2xpUbu5GPoXz7B4W9KK+29uOjZeCHIKDjrkzHurVwul1gqnQPG1d7XB
I1HItYIHo/vj++Yx2Hm4v8Kk1z3Mxua/ZrS9s4Pol4U06q4F5E3JgneMCuTJT/GKla5YJRIF0xvD
fawV6Ojm1pgvRPt0IDhYPv7rR9ndy6p6JimNUwjlEPkPycl2KfJOpg5R3m7j/YAfYdv3ucMxSKPp
cuhuG0tHvx9jA8nkc6LbNZnEqHI56Fv5ZM7stQzBiJGlCbtP28W7NwwMKkRf9y/pMsbbkUn8thaZ
AMNQumfPsePT3NQP5RjnnwRdvLIXZpZIMiN7H3nUnIkKpoc0U/vVuBkIy9rqrCr3IywpXG04mCZg
vrgWvHqnKnfGp48FwLERXBaNEWwJ6fIftGmcySfXdCbT3YQofMj26UhckLFKQpvEZ6xSNSFKMUb+
U0seSgW7YEYu2DAxf3L9ZIBCxcIrDZZ/AnnkMPbOnVaMA8N2ijyzIbPHZC5BfAw+qVGu9vwWow9g
ybtqyidwNHLeEs3UbQeXFVdfdt8V4Pvt5GRaxGgx2LRWd+8gAOBhBkuZF0t25ItwLini8cI0Lkj8
bl2AmXhgh7xX+GNTWfy6Mjga2fSJ2ul7TmqUeKbHQqlr58c4FcR+oPH9rtNg2tgBQsfEwhlbFd5y
bKf2ZUGgGOWsd0D+8DvGta8eEy2wn3tBpoXRUze1M5oWJyiuqa2+1Siecb+JLX/SNwEQLLqchve4
yv4ym4W4sG0PUo2phy4aGmiB/RWeqx/Sqs8bA7/GxnG5nx0ygLedZuuh0/qXtmKbA1zuCUkO6Z/d
RA81JL6HzR8Zu7R9UnJ7ckd9gWAauAUJqXL1BP/L07bho9PYyMSzMTzIIjuliG+3xeRoB80jOzeu
4vrQNDkLe0CxO1JvfHgepqKVdD9qAq+IJQP9tZDgRsOfEcOZsXX1FGM5idjl0K/9GxNVDPP8vrhf
1yuZUA5g4aNxdRk9wCtsX1oCN4m6kSFTVXijKzkhs/JHMgGZ9Pck2LJYucvn/mupkywEAUyCbFvR
jw40pYWf8VDE+dVNPDhXUntaUvcCess7GpM8ZCJhy74ScganI2B68U9JJm6Jhdgc/j80T9iwsHWn
qKmQeVeLRwVY+FFc4eOrHGMPPJuwWz39LRb9CmqOrUg3ElgaT4BYWGJAEcfRvBg3J+WK0AVzAL30
9EiM+vxsozBEyvbteJ1Vw1jIuie5lF/NYtXndtZTfSfS6ntB8h9ZDSlvsoTV1QcqP+gif+yCYNnR
eOp7iq6bMvXqTiXMpCysHmnmMUSzPerGuI7IsQ3O+gD7J9FGoJpYP53WXTaWGEBnYIhIpct4vWyn
Z8F0jTlhwpuelUBYKN236LQDWKx5tSVo/UdZoEkU9K9Yl/XFbacnq/U+Ocu1O83N7rMcvE9se+CE
FnB+KQIYyjd/3mmQBqK01xxA7vn0QRIYm+6UVkPvSpyPymrQLGfAgS2boEeuJuJ70gqNNp7nJdf1
qJop4vPSOy9KnmEkoq5zdIiEOVAYvmbaMOycj47uaFMI7MAGLKjku2QNzASraDjb23JkfIQrCKqg
90Q8gfXlBSI7pChaXmOepXtP2PNRC/A2pkup30+y8F7V2Ncvs9RhJ/RiRnpSjm6joiU3EBcgvv2b
CqM8aLZGQPzSnWZAS5ugWmlRbC3Mje2BT+oTs/lzWnP56ewAlVxlqQosWGoW57EtSHBY0L4op0ZJ
uLojbWq7HEMoehTUyfZx1kfzt0xzdpz6IPSzH8/Ohqhy2rwmmPYWEFvwFfZAuZCCf2hq7JSVC7Ra
LyDdgftf8wDRnmo5wVys5RYOLGwKL2zk0R8X3MNpIS8WaQch3qeRGbDJpjdIUX4jbwmdHvX+4CKu
cWzUBU75XS/TfaMR/OsPEzkMhsV/htpk2FDafzKjmO/Tvkb/N62Ain5Kj+Nc2ztXcLZWY/rBabOO
j2nGxKAudW5eTeGXAzoRidW1t1d03cT8itMA6EPr1RhvvWnlcAR3sSavHZwCQl2p68EhzZgpbeLH
NOOjN6k/Ccv7bIEJekv2yIn/Vk3cJlNtnbCQ1FGw2IdirF8bolhCHWYXwkmGCUb7vSpkcnC0+OEB
0db+Z+IjFnG4QgjwNKPKwac8oL9YbgLuoOlU4Ne0hYw97cQU7tvKVu9unp4nttmTlUbWOEdDl+5J
WDlrBOag8+ZenV6UzZSt7nkjQG0tUGlbPCnNlPPIjTgmaaa6CUTmIiNz8TC+FegbYg4+UgQdhSkt
d/OLsaC/NTIfrQESnPXkCqxD2Xx6MYCcFWECRhOTDREA9zqtK7mODEq0ljbBhzNYcBVITlcHl7Ru
r2D4/B4wcHMqVrZu3B5ALJ/JGC7zBXlNCVO8u82djVwAC6kZzJsFM3BpqG3ACNNhrlvT+ZmlD2xH
g7bafQqdxwHaD9nIW3raCJ7SoVjSV6K+ubH14CXr3UuVNrclY++aeBb52gQSD3iCclnDcWSMHTCq
MHTGb9ajVbrXgCYDJjLNmdixmrizZPY2zKwmTPni5Jl5mjxskgMPjWizv3zGYVHUjLiH8WSMLAtW
c+/Kio6X8pekkk0dZM/NUO9slllwSTCe1+cc8cpSxu/6EG9AAdHwo7xKr03fhVU9fqAIeHDKPpos
J5L1j4ZxCxT/CfntFn/UnuyAg8BtgEU9HAXgSdwjYuaoBW45Y5oEwwnaWGMlZN25rb+Vuvth5+2e
5vypYBTI9GZD2tdDkFX3uk2uT9tzxuXV8qDEyl1Z0CdVxOPGM7hKNLVp9uP5tAz62LtbqPjsUCb0
HKIfEZ1I88R18tgkyypdPPIWk69kgUvwRuY3yBNEEGMRT4+orzceyYIWgbJYzLwP30TcVwf/qrb0
VwljiPH4bplIUGZbrBvlt9DTR7MfuTFN5LPaG0mjbIlxLek6wdUpWdra+Kky48mf/FOufNhnSbrV
/PZhRO8R9wPNkHIpK8B/OnCerE47oaL6GGEhOJZ1y9riSyP5SozIwnKWfzmQKZPxFO529Itoh8G/
rCak2q5eXZwB+kwkNp8Bt/sGEetmyMyLZupHZ6l3BVEJbE9flHAfDM+8FFDFUoNAx3FcZU1W9dqs
892lDEkpPA2CS95WhnMHTShMh3nfiYcE0AVA+geTgT1OHvAEtK1ubq+zyrI/s0LMz71L+VpncR/J
nmHmDGlc2CTqTcnREMFDO9ePMStBZAC8xYZs3wgT+sO0dmDRdD/VxkbXUIV1BDLPxUfjGo8Q4nd5
ad9PPMQARf2nisAYBCJbZGpb1K1w0mAvrdXFZnbYuGA8pOTucSHF/7Dn8dp2TOuVAOJX4WxPi2kb
9NkJdsChI7DNXa8WbcEpL9sBnUvAxmxgtetQcG0qMjonWInK/ay85sFMBrR1TehxkpwxZlB60VXb
pWtFVakrtL/M3JAx33i4X4ZU7fhLWQf+MQX7nPwRxnLD5E5HxtPb8BdMRlNKAiCKy1+sGhjc+32W
oNTUa/dcxdpp0gKGk0MfltWlCWiuewOOE6McYls/U1X8TSDNNdKMBVgUxHM72yXhyTJS3GJGve9d
DyVueguy9pUb/i5x23vG39vY5CAp8gNSwo/ASh+LyQUygXIhqd5VYxFuXSyQueyrzVcCDG3dVHSU
7r6/rRYARZ3a1mYROk53aRr/fVWndLazpaNH6evQs5NZy+c6PFksVinUDjRuPWYda1t5v0tPedRW
OaQJBF0V2klLfEwyoFqrk62V4ZFeugM6ASgPDlTZYcyuaQDJDOE4I6wldKwmNJFPMlYAKGmae109
S0eI00jG7c5CQmgWgPMC3Y0ac/4RqZ7sTSqnojDW1xuAX4zzK/eWsGYPlDkcP5MJCeGfqbGJy5la
3dUGYxsxLp8NehMAJhJRbmqw1uHomgEeT7dA16HgLAy2QMPFxIl6AWPYZBqmu95S916hMcesI7LW
rjVrmXGQMA/TEHo9oFZCdQkMudkDVrqRqywB4Kt1+g30RuMhUMBcEqfzq60mBnRxqGXjujF7Hez5
BBxuNw2ggUbD3KcMDBXhvOXkfLQoGIVUYZbLZ2Oc2YXSs1CeEMYWlpD7nZmhuq7yH9yIPwpZOqnj
AwVR3Ghha9N668o/VzQQ34jhhHBYpAMLDNhqsQ65VXpJJW/yIybcIiw9GH4iF2/z3yXx7lMiBHrb
IIqxO+oVFyHKlmfLszYLiXTMqJxoVFqFOnnoDnbqMHEGbUd3G02mdUBYEeHxZEjbjkU0zvwfFXBJ
gQeFI/X0f6Zf4t2C6asR/c3JlubBE8abpVlbvph3DbMX/r53IsBaItzieg9t8kXmwcjIWX8K8mAr
0+TQpfEXM1y5t4myYaDG0T84dNCkKkS5Nl9cwk6qFVvWKGwClHCyZe2gSpbgBvqqzHXSMJPymGaA
ycs20oykQ58cq7AbAeoFOQrLntnNqWpQtcMDHEw+dyQ9aHx/7AGPp5YKebcAHt7A5n7TCp9SPv/I
2qrbgqKfthLp3W1Jq0O5ShkI1WHL6Z2IOhmx/unDvp2YjzuuPJK6giluzQ7AkMlfS503xKSD+MXe
1vWBDaG5m9z5X8xv0bD+0Acz5KccCNh7bUsPeYEbpnh6/Tl7BE1wxMfGiClpE1RxGTeXfxFjsx+I
O2nWTZTHwCRCjfCQWEZYNthhYQJtanN8JNYKWQ1Gxtl0PwULds8yKCqXz4C5XQwaSJFKYDlIiZw2
CTak0kL+aZhGzyjhmGmR5DNihCa1GqTDA9YVCt4WUjv319JxbdBV7Kl7LsUwfuJd/crm+VV3li/B
ULqaVp+jAoK8/CWN98vE6aHz4mfPMkO+bxSbsKt4Ni8LEF9FJkDoGkiW6rOdwTZSa6GrNf2VeCIY
BcvEakjQNRkupg7bvC6DQLauDjHwmY2Zy3c9Xd7RCZ4Cpc5eMlwtLzvbRbnHTXLu0uabnCSShuH+
RhVocrMWEQyEUOrW2U2sMGgBgdIrHxn/r7udA/L+fW4sXAXDRg/kX5ZYzGapp9q0eUglIEXhFbBR
JBQY4zolJuDc6c91iwO9+0ZLeUCYciDvKU9exc3vl5us9B97u9jxfVzn3HmxYN27BBgahX5ixMOO
UJwRg/zUDNF1IMK2DzuLrPYEAG8rv+og2GVs7stK/zCa5Qyc8up6yyOxKGFt87/6iDJ201f+LkFd
kZbeIXUTsNbOvhvc916Jr46kLQLYf1yn+2cI/9FeSrJDSd049HxZih+IHoMNWPMtTKJpabdGNog6
Awf8++QWcDfhkpwHIkWD6Zaym0tQuZqeIShvku++qYmods0Xzav3c1uErosstZQdd4D12ldofLEP
kofFWEacUyfdSrd5Tbo4bDRGHtPngpN3IfK8aTmUpGEQZdCgD9A2EktQEf/E8fBTMSwJtOCk8VD6
KymqrHrKlekrtsgvY/VtBc7MWc8miSNk1+gySsr4VyDXyqcRE1hnPgLpQJgQPLM32bqaxcPPXMVR
jK3XJ94EE1YTmTeg4mncBxwSOBOt5L7IGVjpeFjdwbgfrH5vjANmyOJc2yD/zSE7s4x+ZXyCfotB
jEgd4CJxdxlKROekDlEaWfq+1qzrbDAZrrxIctpqE0tpszsQ8L2XjRdCpGFD6VxHVEBOVUTZslyy
lUnv9ufCTO6JJ4qE256lkQ0kAkJUQlCsxc6yaabylxHMfFc4NKfLdFF8O3z82o0M4Dt7wEMQI0Ef
GuTmDSGNbIs3ned/th1lP6znyaWN91tO5Lk5/6/x1rMwzqt9RyxLKEfjFbfHrSlLPOAZ6joVM9TU
G2z4DecfRjpw8dbZbLR3oo+/8LrtHNO9kCxCmGFy9LnViDThIyRS5kUzuidNQ7VKYsbOtTEgOIJp
lfQM+xhkwDoySSWYBQsUoN56sHjOzdF9l03/nuvjiy+8fV0P33ibS2T5tOZMcCWgN+qAnkAALUbj
45vfxM2EQzM85hMyt8lq4T27AgeJeIUydZyshLcI2K9gj00sy4qY3Im+eqzi6VT3WQSSFUvQKmf0
NfRuNJBRMtenFeyAJ6NF80ZWeIV7mdDUiEb84vb+SQs+G/74Y8trDirs4CTSOA7e0iNOS5aND3+J
V2wA+4N4ibosAa+nBd2ZfdCBnjU4ZyZLsxzQH8yNip2jdBkE0xbCWp++MhSO7HDjxx5W5XaqCH/p
2q+gWlM6NEQ1NbURM7hwsazHpMVCJiTvJZURERFPWVH9iTnH2UiqMQCwIZoVmwidASODiCwgeKbB
AqiHZp6xZyo/TNuZ7lI0RSvJxJnfRqP6bUX5MnA6sr26Cem8E+jKYiMmFmoq4JKD1+/UczHkzAgb
9dIKeIUEwebdl5yEuWVKf4Re8dLVKbuOZNcw42v99JH4GkQWcHbabLdiXZzRu+AMwCmBDVLmT5le
bVzT/jRL40lrUJR38tkqpyMx258G3pijR5rrHUSda7lelp3lD4yUPfYf7Dw6K3uoHJfM8PEoEa+H
DqPwOyuAMThSkyGOBqLwoxCWyUpHYaYq8y4dGNzb7Oa6AMV2HdgUdLYjd3OOZ9bVQbWWVMAHAizP
TsF2LKNfyzRuD5WXiPr0OLirQaU7mcD7P2NpUhi9NLiQI6N8JElA4IIgfiJFb4f1+TRoZFlWBiFj
wMrfPLv559nDuWvZoQ7Tr8ckAiYQF9tC2lMNQ7hENwRLR2NpLfUb1ce4sedVYRTIyzQmf4HmoXuF
g247eKY6sTzosfZqcVRFboqR0e53ZnZFgfnCivFLC5L7VgCEcutbwdZu6YtHh0OyNgQbVxOyj1/U
UaYXX0mWsZ+y+/ckBk6MyCwdUKfqTXeql/hWgsz2i2Q7yClycSZOWnyVbKpzAx90Srs6Q2I3gAyG
EuddVScseT0XytF8Nzp/7ij3KNdBeJlmaJnsiqw8uDl02iNPBVE87LVpzuM5OMByfMyc4bMqqXTy
Wd9XMdoNRW7BUDlqq9jGtRxv/apq1ib1T+87ZjtQLwPHQaAH9RGGUzjHyw+QsCgBGbM1C76cQdO2
XW64zDgBnQSafl/q/m7sXPho7ryS/EyqCiTMHlSAdhj21dx+j5aUW/zS+4m6rjHVfTF6BzthujKX
yUkZy3NfL+gYMVFXNQCC1fduYJtmyvCttdZ9umpmpfHd+uO1tQ1AXyOq+2SeTICMb6ZALyLc7NoS
i734ZF84zVkJtMn59NmPwY81dUc6mLDXp2fLxXoa6Fczw+1hsT4Uar8EZRgX4nexxeskvTdO8CfP
pIdsUX1lEyN8AVdmqQYQv3L+jJWb0r3x9A9aBjV7qYm8nEPi4m+LZBaT4MePgd7qYDWNxHwtnXUM
aqqdz4oa9qBkGdGqN4eVkFbCpRxSGk9NLUSYe8huINe2PeSLdb+FeKa+4ZTSt4KoasqI37QkL6f2
I83VD9SpF5n5H2MAJ7ikKM3WoTtpHX75anDHj9XI/mh5rKhNiKXaJzili+Ez0cmkaoYXYDoPnVK7
amCw4wOEtcdVyvQ80c2gg8TCEP+QCrxJF35sahGh7E4fcW4+W37yRlp8TUxe/ZYIZ97anjaGqQv1
wkOTz4mQ3vrANhFH4+YHdHSZoSuXMr3XZccnGXcfHl7/KpvvOWQfmrx5mFzWyzJ9SvSa+xnR5HYN
9otXrNEYM5lu5uR7UiRIAfe6Yte8MPWLdyDEXoLJG6PZEANG1SH/8q2ivgN9wGLCHa5LFjuHIOC9
dzoEQJqPBHGW0YDkIWAEo7vdB0IQeefm/Q1YfrcdvRQ1BHJHAgM/lY66HQH5a2rPD3ZrP+dtvrN1
BbJPkm1ZjviiCKFEfKcN+lkU8btnzB5K+tw+6nPxV7Fa3DsdsxJSPHzrrrFIxwP+b3wMPUYRz8Ix
XbNfPxSynkLXt8xj1lcJJbRxkrnV0w7k5k9amsBU2Kw/t537onUxmkYAoRXiyOdsIdQJcuU7PgBo
x2KEDIs07C63UWqWc3pC1/PWTJya7IaBaUyt8cSu8871fEGkCsAmsTRjmNiTRFw3+0j8CzeCtFNA
YHAPSrGfdtJR+yuqvDtiNRFw67g5utnwdoUOXHyy8h8HF/ddo//H0XktN45kQfSLEAFbAF7pKXqJ
olp6Qcii4H3BfP0czMvGRuxOT4sCUbfyZp6cMzVURyysBCHfKcrjwKSRupbGVyGe7kYXTZeAT/lG
Dq4/pyEfruVH/ZokGKWKWfDPjjpvrY1E8QmsfZgBGQOPtFTHw1O1LS4FNgILX9nNhl0LEzSZg1sT
0RRkuNtRqWNE/zgNYum7xoBWGNaxsc1/jc+jl7kP7kn7AeF8qU+MY3H4bVszQ5Mqrn6iPUq7dE53
DZL6RydeynQVgefw8OCzVsbdtgtr52TZpVq5Q8qL3t1Oxlfgz/Y9RjBSbkfbldNzleo7k8AXpy+B
+Q7HVdEbGDAoyghd5spU0EtSFe2JCfboltka8wvg5j61F4JKHtHWAC/1VSqHfW2qizS40wcBNlUZ
ip2iWllxKdtysT/FfXXGfLSbdH/+nuHLmlf+Pbsfv/vs3fJ1FMy/FFQQTaz+XM85sRF8tWwa63m9
oSBvYtAiC6GAGjLcXnwOYqyPEaxAZnBUmFoG7OX8T2b+FfrlDizOyySi76CPtnLiveBN1sWJq0dm
yAPYSpLyDcD5rmovozGHRdyUcH7h/sWAs8IspaLCX5UjNn23v7IHeaP8tmFuNF6kUVyHOCGJn58r
J2XhK4vpGFf0R7J55CieL/9FvYyc+tPrJL/m5jWlEiqLvT00wc8+wN2aGLukn2eq1Domlv2aVGob
xphB2Zuz5o6bRynzfdMDmGBhg2Fpm3qNONiiQzCNRQdvFWkIInd+GMb+yRroMLO6aynJwmYOcqFm
k/oUQfXbD8TXorbKQG9yTpoBdbDuDr7GVz+mDxamO76iv5hDsS742lWZ1mmWQ/zSv6ArU2ZvmEdT
I1vS2vaOXS6cpa79lG62jlvnrnMsDG3CEuytERh6YhjzmvcCOQ6woQgIPTQ/diLvRYGxgcRJyGMe
0ZHLKe6hDFCZQcJeduUJHuhbbU3HGle0x7a44BmFl0EqmjCLK7E8Tg706oJsMMo9C1sWvg5Mhnhd
pgkMTSYLU3f+vLA7mW529bjkUWWMuihRNMO/HsFVqyKAMk3X0wsyWXsVy61R+18sW/DXSdSkdqQJ
pZz29LRvRVxuSIKg1bfgW2KGHk2UhzJKkntjd9apN2ESjcOG7uRbBbyxQHXlNjl8Yx9mMEQ59SAt
BHp/BG1mQPyRB+QkTET2D3+DuzFZawNLjN7If1Gd/gxEIMEJ/Uw4w7FdL2Uju+VId0GcgWQ2rDfy
q0uZ6uZSZv1z6mWn2p2uzoD8Stw6GEixtd4Hrc/JzY/VRs+cRcS2uuA6oIJ2bxv21c5ibQF9aFOk
rGsKnUCm0VsfrCKokXUQsPigx6bJdlAR51sK2Wk4GI1OB2vMfXlZm+F7iFFqUSWtu8GXxd3KWauc
fkNNzSh6996R/Bpho9Zh8xqW5dadYwsZX8t95bjiOYsRQcvQQpSoeqUfsUsgf4l8p+m8W/TBvZft
7MCqex4ohd9CCGgrISg+sGJhZx/GoHlK0ujQRuGJB/R5nuzGUp29LnyRUY4Rjw2MW5XPpocreZwo
8ORhhU8kyKO0PtWJmgCgqpI/BGgIn+TwrFg/dgWxvSTP/tHCvmg7AkWeHOff9yturkMxB1qwp2CD
y2LOuCze5oICK7pkHrHOHc2R2QYyDYbriXLooASrrENujp1VN3KpzDAzVw7/QVtqxvLduLSD0Nda
PszIq+7Foqivi/SHlfTnCgu8msn5IPg6CXB03lHxCK8KDR2FWYDiasLTyWcTqqckmEdxUv0m05Xy
b3kJl155+14bfkpxF6xn3EyuK5MEEWMBa9fYf2pjf5t39tIs4wfeT14W9VNQ+vSoBdmaICoclxgz
8IhOZrsA4FNTrdMk2A/meDBiLEo5xSRCeDlJL5qQsoj58922w4PSaQyBBOEEDmo1eIjB0HCaYPfo
/OYOLfCDQ/wDRtW3qRIOyB9TuOAKCLG5+okiyNchds9eEe/8+S4zytWQYgYhkyCs8tDG4uLVOBc1
sbF8udahnISyuxWGPHpABCvCtrLL9r2s16mK93xSbyVT0+Dz+zPzv6alScGPXzpgFL6dsc13clj5
ctpyAHCOOWsZ+5c6Jx/jYyKgKvRhV2TTE5wIgwF/yeynd6XJX6eZji6HpWN7gCf8g2VRelWK38mM
8Ieoe6TJ14wM58qS6bkAZ+HAmNkzRV9YNa3DsX9Qvoq5F7pg7/JLJqm0HlAOpsm41IN/GWq4Cc7k
7bOEY6Kb2TmVzVYO65/P++w64pzPjDfoQfdBOr+T7h6VN+BspbCdfM4GmLoR1msNVQn88FaF7hkH
0Z/jdeu+zl5bLXxknreTrbnLQq5PVn8fqszFW/avBX7u1vVz0oPolfSwLxCjV00eq2Xr9MDnejIF
7PrWJCO/EDynVdsY6DGePhcce3LrhYo8tab9RWZK9wpb54B+i3xikRxUtO/E2m2mzwSJ8UogVa6a
TJzxXLygfHw6RXqNQ+cWoUBrafFTWO1LDSRv36jhlHo+ylILJ8q6qAzKBYnstR2N6c5KaY+JjHzT
2OkaEcAju8iNOoEsNWS2u0BHa5ait2hjsttoE/OzLjrN2+AdfdXs8uHpnKIiD6kAkTuD23cPhWJk
Mowr60PrMzBAuMXtgnemfanK8Z/RgX0TUGMb3qF9UfwrJf+AFj6pmjt011zt8X/KIWeAoe2wEp49
WvDwY/8qpkYG+X0jKBQwIRtgfrJAXgle4Rj9EUhOdmAcLF876zFjH7e2OqStA4czBA1N3IoMzEgK
za6ZaJBTwP6IVQdBdS7DyATuXpwRfgjK/kWT9p667Rc+4S1LghW+jB51Y7p2RvA0ahRnDIReyWgt
BjMC9wLkj8EtWTdWsx28WFumVmsumNT2/FDvQi+gX403RUdMaLNYzTc9GyzH5InSzadey9544GlI
Qix2E0kkYAZKt2zflDxlZrzz5nKxdnZxi9Hee8KiCBadS/1fsK5mXqsRZhsBfgUP2HTuPTlt7KjA
8GRXDBRA0cap/WmSaW2hn5pjwZfNnn8pTz07Uk3TDzrpyUIyzQ1RxFeDKmeLJvaBn3Qaqne79Q++
oqpvDLS7AHqyAqg2D48hJBbBAhISHTl5DCXKOulWgJIUMbDQQEaPOJ74wXwM3PuWgZ/+5AmQbM3q
zz0eNri75O9JyW+4rD3TUYBONWBZDI1i6+FYCcfkgkR70Wg0HFs2ll5ZH7UUalfTH30thUgrtl7a
Q/TBCkdolmyCvh5CLqHosNvckMgzJST8sb0x/fD7mW5dBD6/8cx173lcuooXZNGZs4oPyu9N3ujF
dxiqDdZ1f+FEHrHg1jtWdK8v+piCFFskWLf4LFjZQV0JQab53lW5NHeOJq7m2HVXvWSE1hrjS9LZ
YITsvkMUQN+MgKVHT6xDSD5RrBI1+HjD4SaH8jSI8O5Q3qpVHionRnkK7OdHt2qO3Px9VlzChyof
gNUHDdgWb8xcr7VZEy5vMAZOeEYLDK5UbD7ikh9/yGKsfuVmHC3cVPTG1ukWp97Jm0IuYvpOefa2
7od0aTcBgU/xaeqIIrlgKQeohGX9mITbxvT507idOabHu4xKqEDG98ynnge2ZYuHxsWVg4emlhyh
OmaxptEuSCYn7vLHLM7XZVNPQJOno24QwSNIYtFO19jAfUqqocwIb3GOf9GewaFV82nU6KFsuPmF
KThyuJNcew11uFz6TbjBcPoluWG1SD1eWbyLug9ovcMvaDfed4keHeHNydzyJlgWDQbyZyjnd12E
yQhfwaqaFy96/9Ryw1gOGU5T3Zd/RpRsOZI3UxZckiq4sYQ/pRnQRKnNb7KZWxwTchy9CAWPvExm
7Vi2Ptl6T9bbvusGTZsTnVq689I63kEvw0MUAFqH++7a1VFvwlNotyezCV4NA5NC7DFET0nFJ+1z
9+mH4SPL2IFW+NYh9Zhn0flvKiYN27f73tAoFsEMhTWBrRWPFd3zpB/h7tnGyW/do90Ck/U4Stxq
Q2PsWvedt24ILjZlawiyB1MU16bTPtBnHiUd9wgD4sXVHXKmmp6S3CXxkk71Mfc78mo5iXEjBp6d
abvMsKonCx0tmlM0Xs7ozD2PwTrl7kvpHFbZm4EQ5lJ3WQNoA3EZzRHOlTXxCgQ1uUpcHIkQtfcF
lynuHJS2hIVaF24IY9DdCuDIRtJsUtpFNSdeEVRedXzMhuO+O33+Jgi6WBMb7zgnm2CSHpTes5tx
eLie+TxaolkNU/LrFiTL3fru+d1RNMRhSZubYXpsMnrF9QYdIWnLF7t41WPogYZ9GrRhr/HlCDtt
Bp47aOekjVlOJxX/RBWLu1LlEwuQb8LkcwdPszUAXWj6SlkYN9lZhL1DCRP/k11tdDF9WHpKzA7K
orHjfoYxHBmXtMBUIi6J4n1sAuyiFskmCc0Bj4BE0i8+gCdT9yvWpdu+kXN+amfSfDt/oMYuzqjZ
SjqG2LkRhoxkQ2NopYPiAdgvm/AJUyOe4xabk7bwXXAE2AOs/oc8071qAVZpFKRNljgCccOtYT5z
zYxBRRhKUE9B/WqP1YPvd55fXYk/I74ECTQgybP011FflJKkdZPHUD5GiomBvSxE5R1DakggdvKC
/h96dRwz4nBTZNH9yVcPrkWoLi0GHGoqYFqzy2/VO2A7Qj07mku2E9PlqqaOgFN4YaUZA4D7HmLV
K4Nib1P7HnlqNbmaWsB1ffK5m1W4cVMJ8qBbYKbvbK6iWXAcwdh02b9Rizduy0iVcKWSMFa7dzP6
UNO2xgguaK5QlEEHcqJo5BPC5LL2vwvX2ngTBYfs6mW5MLCl9tgSuzZ5KzpCpHSc9HhuzHSiYAT3
H0z1D2NoD7Qg4dh/S5vm3BPEjskQO9ZGR92vSG7bLXh9a9f2wRfu6GNgllBasiv8SxQ4sFVS58ie
3P5gz9wFI7plIK5lo97bdtg0Iz0ek9zyiX8VPd2CsH7s4kaXLRPizpyqs99dKp+vYXMryWhmNEpN
5hox8WJVgNqCzlo7JLv/T6YBLSNpt+Jm9c2FCxy+dvapAE6m9GuEIFW0GfbXj6n+mF1eLunWMPwj
SrIU47fKyOAC3I2ci23/GHL4VORLp3rt62irHOrosrjQ6JRn9gmHTYtC0zXvGPrcbdnc3OjLKaOF
w+u4cW/ToA6pA4xIXLAEEFpABHdxWKbz2sMb8CYpPAzvLdhSGX9VMLqAFYrxpUAfR/H/4bkYmpPR
+CurRJHuSf+4AsGp3TZE/IgSMKfrOxeSmQ0JqmIaicBP+nxxeu3AVwZj1joCe4F/pKObspXfxJko
cQC8YHy1pUD+wlYu944aD4hdSIK8hjjjp/SvLEjGVRTyGIVAh9NIVuB7U+XUMqnAljNJpf+rSG7U
dDu2dF2UiLeutS0RyCOhnhgZ8giApyye5hAvVPANJNqVALtE5eQ2hVvtUTHe+2o94cqgmmQKft0y
wgD5Os5YSYtoZLksS0jQYQm+XiNPGMFwjcjxViy5OgIrHv/aqQZmVlA/f3QBHWL3s0v09KAhswdG
GCYEU1SA5bpO42uevza0YPlkbDps6AS7VhKAvIsVOkoNbjsPPGVGk62j6cso7rFzbgzIJimY0eEv
i/5hreEjhcmUwW6suLClqAOsr+jPYWQrdtKikQTys9G9lZR8TcgBOZZdLgLb3rL54bv9VNCOaS0r
+mo7B+tQvYyxB1oJ9Cl89pbRYE7zSEFr/ibJzHEG5vywzV5q9oxtIhwFLEjO+K/wYJAljPtNw0jX
mYS8/1T2Hg00CPSvAQlynvh32e1q1BaF/brwtnWV4oVH7a+3NqyPCXtCgTUk7HFrF7yRKRfdivaZ
lzMR/bla5KixibPBlzjBT0SFemWKhV29duNVxz7qsLC0QCpiK7A6d1G4sNOSdjW09qnrfwa+BizN
HybxbSQXB1CQr4MSoUYxdAUXLR4iK0OYwPOa4phBo+BFMWX11c2DnRxIB6lwYMcCtgNakqHfW8SX
iRfsFH9bxl/YjGxcNIbnZ5MHhUzDqkXXUOaLbe8FB23LKFd4FVG0q5/S6RF78Efjt7Jsjv8z/5DM
zhCqv0fcJVLFG78RK80wOUyR/0S/sespwBnmXmw/YHur3iCJXo3cXA/6WQBroeri7vBXKug+8QNW
JNGUQwtAcqJ1vMRjUgEysetHUxMeoYzNMvYenhYF28Wyj5gMQJ8UDD0xAGEBdIW+ytRnb1JtM9Y/
jXpB/ViaDoJDFD2Z08ajUUmveeOUTLjWe2YItCjn4KZnm4ULdKrsJiPn1jOAWlW1NTIoStVrYqbI
YvD8snADCYIFo4I5o7+4PDki4SVrIZPkPLM2wN65Ia6XL4QbbHKDSblTOvojgbJumi7T6K8HtCUR
xAfoYmyh/liz7grzbGOxFzxQ5Px4sE8Fjv9afTqglSfVPirgW5Ri84NDRp60w2jUb6w3zzalcFHa
37F75DzYHtkqun7hGJPPqyAN4bvBoe/Z6LHmJuI4dbLiX9tfWBht3NqnDvyeaWT7ACbi/aTwtKd/
OG7XDP70DBAgn2+msS7PRs/b1GtOXlQcA+q+JyT+FofQRC9R1EV7iPurgDTknJ0gyrwaQJckGKph
nhmsuvFaU1NoVodMUlDLMU40cU03oaXd0GZikwq4eoM6frDkaTZbCgdVXCzU4FNCRMv9AHHDa5Y+
38yyfUriHyM9TBqk7eoqyKmRqmckJ/yLCGfyp1NiC6hiN8E87SOKk/S/cfiBEmikL5JawkSnmZu2
W7MlLBvrrzbbTVga1MXyRtZfMlC+Drk9EHDWx2gSFaNfBMmds8ottz2F4ZM/nImXLovqxy7S5zC+
c9zyTXoPWzCWKsNLKobnLNKPeiKfZO1eNI2NLPi3eQUXqAcxARSLdGkx2SmSjfp0dyeWPG4MBqLH
XMvGAUEScgh7yww3uIdw4+IbrVW1IcZ65MqYqxfh78y+fAZagpZ5V/Vb1NFv4mJGDuB/myl2f3+D
B3GfuOG9Hwp6qzwYe6U3Z9aCM1HalYlCldfm1hmNozdk6wIXIzmZFZoKdxdW9ynzuWYczMq9DxFu
fel2V023Nx7nOD+xYzysaaP0Oy0N21z/gfy+xTwP1ZZ2eoWb3o+v2P3RUFpsAxSnOMQL/n8RW496
JBunDI7MYe9NH6E02TBObz4vkoZHlzH9rBLzpQWnDvke4aXZwdvKZ7jsxkyIU04PFcXLpMCgFbG/
MYBXwqSxEmbDseYWB1jDovMdeeNRxhrf+jPkum3Nfy3CYYdZ8cgVFYh0OYfxtq0VQnSq4rNyuy+/
b1I24um34LDI5bQfo5H3lHYw+Y0MDjQ7mOIwGgdug1rrUKjt7oYg/XVibLS0FFuUJVOuxKwDGmUt
545W6kJFZD5Z7IBMjJqtv5Mcojr36YT+UbwQTfgS+B0mfaq3BNRlayCX6K5SykNSByWf/baPUFgL
3m70tKhqLRCHig7P/sCHL5v1pLMfs48qwqM4MgvGu7TXKQlszpREFQXcIjQPwpJ5wSuac591Pn2x
pHsDuL7+PFKKbEVMQycH/JtgCMnZxBHMXLFsYfUATn9WFdim0JuHOMqCy6CgHMjcr6Nlu8DUEFtI
FdQ6hmZvuro2TxzLQZP/AZ7Lyi/2irAHQLGi/bWyD5teXMoZbW8ty5PUdSoz39jMbqwOabB7kgj1
XC5wbiv6XXQfBoiEDiC2nYXYpKtnjZVANvacuvplsknbmj/2vKuxOfy59HgdLMDmMDU+c5286k2x
HuyDmt5sg3nSTDbmAA5j+irkqQaH4PSDgRdjpPIOmEcCZGsNLQe6RuBdi3hwGW1Td914BGVk6K4s
OiI3jh+5mwyMVjuidNnNu+h4E6R1vsYZeaQW4DcuC0Klev5rtf1b5aaHPnc/YryBSW3sY8f97Djq
LPbndI9u8dK4izqh9Sile0g0W4Ry+qnyPxFBnQuC/jpN3W3sKDXuuzlyQT1z6iDw+8ogocxH0k3l
M7FEb6OXrvfqV3Qs2CNIQuZGL47WVqhtR336hMr2kbTmw2gm1IDQ/iIGtKot9dqYxpoAAA2p7UeL
8l+J6iMysrXvu7dAUeyOt2PVG7i4JlmhK0LobOwv9sEwjfOXwEC4Kqpx507hl4HZxJP9Thnd1k/z
k5Vh/7d5Z/mT9oQvCNoA3btzqHdq7IOwOIPs3NgqJH3L9O5BS6FwmYLJlTaoPyznN5eMrB7rgsgu
324nInHr2I/GiPZ+giM76A+YS0YiYXzvsmwwthQB0HJbUlOsMHXTrjBLPiUEYVoalO/+c6bgRcwh
eL9wDzJTT25DYm20EVy8slppYb0Jx5q4t4MgH2J7Bsx0FJVLsC39EG36ynXvmw8aPKh+HvP0KavU
ASP51TQ4uZMWjcNXVwezc0smogU0SNMJolSKAT9HjOqi7qKpcgne6bWLHPpJAxpPkSNLcCBaqq8Z
B9Z6reEi7jyDBkDQHSqu1pmmPcWlOHWUGWuD/zz4RIcUucNR9+7WGN+AcmxrK6RwMPyaWuPVrVEI
wHrTHu3qB48iPrrY8HAY/XDXG3wvY4gKONT4gwUJ7IKCX5M204Lnx41HbHT8i7DSY1EilWoAe3yl
IJfebXkpPF4TwhebVhvf2w4SA1+Os8rHdZ+0f41vc/kPxn9SFWIDJdlbFYX/WYUGNI/yYgdptgIE
i0uojvdl0anZp/ocONWtTqqtPiBke5W5FpKkVoF+U5s9QaFipxkfoQuugVRR1jDB1AbSlorFTyia
u8C4Q9UD8a4nuycSnoefbQyXA3bhFHzbFXuGSs2Ex0p7KisE/tqb7hIDc1Am98ocuFb18YlJ71Qm
2d4q5D6eY0n8joYB2j6B5adA4cLTWCaDcmFuwFMjwlNOyQeUkA1a4MrghVNm37xiIYR3+zYQW91m
2uxF9t3NDkVvTPRFUjqHgPY94YQrl1fuyFtGOZ9Gpn0qAkJxOxx9AlC4GmAYYlPjyQpivC1un+FT
HEau0WGABOpQSIOwELbyGGKFEAaXVr3xj14df2QUzPBb5SZh4Nk2hpArhVyrkDs3jk+YALTJBra2
qzXz3cqdf6zSGDmQHmd4d+x+kaJol1hrvlNsF/yrUIp9PXkg6bLGjh4jX0ccIDAE2LRNU/LV1fFn
mVZ/RskwIsPyFcQz5GZ2sYdsogDbk/E66tDSyjFaw/3i5sufO4Exs1GiA4fuTb4ot4bsKEeONJ+y
wCHAnDON8myCzTUfBQZ7xYetZdwlE9o8Mqc/ONWlGzPndRphpnVeLhWxLu8IUYawNxDAPJpMJpb5
5UEFUE+wl5+dPtIcax0GNsUvYw4mWCEXKZ4aX4bp2fOUtnFUt3ab9Nn2Jc8gxlMa4EAAgOrT4p7X
XvpcFuOl6NwVGZs5egVAvvOB0nZl9qCK8ASB8aUe+yP5FOyTGpgb6QW0Q9jNop1DJrHWvntlu29q
58urJoN+VKaukGTZ0ZLum4Cc8/+ZG+TT3u/lznKD2ehTHmo8euuON0tStK8umQErgy8XD8NvTFHX
pIdbHeLfsrZfSiFZn5TT/JTRYkCbuqyvWPUuXC/pRuiCIzDXcaEb5rjWUe0R0m9Fi4nRDUvA2Qk4
djNbEY85OHoJn7NYJjigW+rGPIL8ujR3qR7uLSt2iK5qJ1MbPyysxFVuvI0TxeNMqXnP0T8loiQl
wp7bzs5WxA/WYejmjY06FwjXXZQa9eyJvavZ0jwVUf0iLec3m0YC2zm9fRXRy1R2F2j4n0Ag5+3w
cdDNbkvjJY28017rg5cUjnaTGt9sNjHYZwwyXPxHF8dl7Ds3O0c2rPs2XETR6KxymzJESuEwVfDO
yt3eW6VNjgkPIKnbQ5A0FMzDuUzFrTiciwjH5SAf9mhM24kmTQLUJZV6wBf4AqxFAVRAEeVzcWmT
8uzQ7eL6Uohi56EIYyfJZyvhUxv2W6ccPwlvrlKWVUjAeyEGhtMxWxuw56wwfnQmGlByFzqLE0x6
m6Ko/nS6pZUcbkVEAC2Xx0QbLi5ciDgtW1JpRbKtPQzUXQt5skeuIh4QudNLrdi4RuwGZD0ym2Sv
WokkVQ7dIZe9BoGcTKoptKNyzEdpWURNuh+3q3+9mICKP2OZo3NJL2MYyLv0CdBk+VFhp62pOVu1
lv+gq+XfVDgtHDgCfomq2YaVV8+y3kLJTcEZvOccG69loX5E+c3PomM7GKvB8K5OYMIGKalK1vVr
J9SnjlPYkCT7C/M1ZrNUT+2Hgf0HhsUCS88/DV/awiH76jnlBt/KXrfIcFcdOUG2BCOrdL3dJnFw
I0i1Uy0FYZ5tbFKKfUrG3YYBmX6BZ7skO6Y3w4cFmE3zPLY6ifWE9gmj0uyfWM3/m/Czlw2Uj8qE
IELXnxYWqLzi6uDj4OLNpq8s/EvT1pQVm8WWFQgDFP305HFcgnMltUBlygFjKvXqO9Jc9Y56lWUG
Z4eihuD/S7+pJ5usT5l7tL0s7HvnGq985J99x5/qEgRfph7jCnGvV4kNAnbFcnLGCXMsh0HOBrXW
n+xc25A3oa3bBp/m41OqGwfMQ168iCJ4L1zy+mQH1uD810aXb7EAgVFx4kPcW2daIo5owIBvu1sP
yXgcY6oWWbexONikDgaLlN9ahau1GEAQOXBUeusNZj+bKDh+EwCqxlDPk2k+WNNsyDcdoWgvam7T
Acy2sYmQH7gWpb0PpmL4LuEjqfzLtitmgfriDeVOp1/CkS0YfJfsaVd0rwPer27wuN7gJRqpPIQz
dilwa/pRwbLtK+smQJND8FUmDucKiSRBeB0s9bZBF6x699rPdACodg5AE3PF531qevsUk8+uK+21
qzsHeo0O25NkTWMH9sps6NXOdSbccltNb7qfn0EG7Y2uZQqseBP10d4m68Sove/y5uixAGQV81VF
JVecDj1gGu1XDLYHg9fAIpJ0LXpMkIVM7j1zkW9rL7pLCspztl1OEyUYzxrjhNYxMxpwqjFgw/8M
myUP4x6zd7NQHVnskDuw6og3E0niAGsR8wT1ithf7pm09oHIdqTdmb/cVzk24brozDMxi2QRx9Yx
HMc7OhVWoOnZyDjIhM9OJSTx6hhyvvKuyjqiQdl579iK8n0U6bYExfik/k/z6ixDQtsxbr1Wv1mz
v62c2JHErviN0NPoLyFVFfyTSb+P2mlrUkFqWs4LwvyeZrR0JVy8DOOQLwB43EpDvEfM3suuAilr
00gysMIvZXOynQ87EUvbNygtb4xfUdbfI68H6v0OVUEdWDQTP8uuP7ltuAtdtcOJwz4p3bPj/VZW
+Uto0QH7EGWYUTQmCEvgayrWhqjZIGQ3/jIMqc2ms8wTlZTrCf1d99VTbHEDTwhu1DG0Nj4QvJm5
xRSKYyRhpRLW5m7yIK873H0Lh15HQxvfSj+be3dZdkzez9hC/8m1g9OmD+GGq6AI6UChAkTzJJEt
d9Pk9Sf26dNAhVXi0vVDRnrVVQiuoD9JtLe/A3VW3qQe5UQNZTG3XEu1K2gUiSZ/qWS6b0hNcToc
dVLecxKPGCLYq2zcqB7PkgKMXFEAJFT7LDg2nTK5BoqvIERGAMdVdQWPz56JPRWBSz0DhTyt6ppt
n0dAoyqwvEHGG9K8300UB3RZ9WWa4YbYJ2KUMXw72PYiNRcHm/SHuAG5YvFwR59sm2MYC1sv1lXK
S4yvlU1LtXQCnB+wRhqqfOoyhv7ZjhBJ8Ok7UXMnG1MZBPilyXW3WGdJz92OaX0AQdzHd7orD1U3
cDksjatN6pe/O+DfQb2MicOlk3u2Malf0yUb4+vqr+m+SroZmmH866g8XoyGSfcgVGShldEybLk3
2wqZBIhhjAdLVltz3q/0enDijH3vzPGjssufooflUPHyKYR2sIB148NxD8kQfrN+pPgY3o0nI4aH
Zsa3AnAwqzcqhrkQAYkxqRRcKJI2gpJzwxHfgUy2bqToXNVuCbyYYMCvFVvjN2awt37Uv2hMegtM
ajMqDHPRjJb0Qd2mkwv4mHtBW7k3k6LdoWxWUgDGNJlYexZMxvRPat0OVxJxwBIzZChoZfLHcsfl
7hS2sPGdwPssWlq9ChtVAWDHMpvRKXq0rwn9kg3FwAkFQ9vwwr6KyHrmHsMlWcafsVmcvBEra4qG
rSCSNW5jAvwM1vCz+y0MLFoZLPBHJFiugwrXGDlsHlz/oVIuKsn0VKXNqumxdwxjTfmwzubkA9bX
lo56DJASfViEeB5aQQsyernJK3elbOcHiCmdw4q8TkB8ruj779xJoeAlpKMQNxpOVf4PQf7hQC63
lPjocy40DjmOTtEO23icWNRM0HJxcVVFiZsGqyG7BUb1brCCdtkcUurrXRPM65GANGNSdV1nbCj9
neFjzHWcnH4k71T2+hbPxbqOh4cLw29p4FIjK3guu+Zi1+QLTVzCofwbao7DiE5TB6+KjQPR9dUH
akO17Hz1HY4W23qGY/9DUI0zRdCU7VsRtvd29K4mF1nSvjutnugrRNxU1qMBaDuRwln0UF/zVDt4
qICw4X5iU3tt2hDwGQBMfuFWVyO3Jms7Tu6jZ31UVIgzUs3JjVHcUYUwT7MMWWs29TVT/5xjyV65
cJILAyHD5AgnSlBx2DDxipDonSf8tdZrf3Ha3AwvW1pcrMqIzRFiVzWfY0Ww6wLEd96RC0t5v4bu
sg9I6HeQjyyyH4AiU5QCnWK8ERKpHOxrN4A982nJwUzg/MfReSw3jkNR9ItYBTBjqxwsW3J2b1iO
zBHMXz+Hs5tFj7stkcAL9577PcnwCaDxZuY0h0CyKwik4Aaj0Bj3sUelGuCj8ab24Nf51YspCTSy
s4FGcO7CYFdgim7D6uyMiIHTeW+07HkbubFU+Yvs+Ylu7FFL57BYNxw46y15u3KUr15OmyZEtC97
C7yBvRnYqlmG+0JsCfPF2n5oSM8GGcmczBI3gpqokYJ9ZFb31cxkPayJU/MIIP9JHI6t0T6KTJ0Z
tjMEbZ8DKOIK3PRORcPNqPWllcELR8RzXYPDzqs9+YxrxNEUQhM7zNxrJhb3zPwTd5ldVcVNZ9jv
Z4iJJI6Te4G7LMzOfjchcGhvVWzdJalM71ygNlmQf7ai3+ZEaqzMfN6r8kcNKAmL0flXs6Nk3PK6
RDdq01+L0f/1M/9mIV+wNaIYPyMWdDHD4LQLA3OZ8a4j0Ogr1Qwba6x3QSx+OWD5JPj2EK8WZnFh
wXxj5vSE6/QYseelynhmb7CBOXo3GzOXa74eARvZ1vwPGwBytWRgWyuT79LNf2jKN52XniWgX5Mz
MG/ze2yYJ8qsdRxae1v1v159RZJN9Jmsbxin3+vJvqCKuXQIyRd9nDeho8dN1LPmDhDgTnX/MfAe
FwLaAEDZbUdim+2JbVa7n5yvkNfC51QxauOLMAOCw3zm8ClAwgHogIAUAnjnnGIqWDlpNSw34Wvr
q880Yg4z9BwiPxI0tskEM+8zjFvdo078A4CttVW4/4QBf5eGq6Wla1T04cwUJEGwNzBImAbDYSZp
YeMf3AEzTUR6elElZycov3JrfIIF9xKwVpJVSQvmNi1ij/heTD5THKrCFrbolPnbvI/fY4v11+gd
zbzh0RH/tGI0jTbUYHjC+uhFqCDbByMBC4JTJTfpp5z+5qFrILx4bTlMZyZSguukfQWWxHiEvaL0
HrOwXbl0QGVhnZoRx7O2yo2RmwiH7Usc+g9JwaC90fVDX4l3sOAIEvdwXrCgp19l47JYayvis+AH
+WilJQfdrOJNB4VGgfsDW+qQvW5EF2Nw/rqOSQnKII+23U7jx5iJzMAyLk4YZwfLnWFPnxF3RTCy
dR5gotVOdx6dcUmEwY23RKDXhCKlRs3uFNRKz5yZJ21jC2efowoIDQRIYW8ubLWLPYgXcImohibT
2SU620OWeOwtY6t8WusOHs9KMtZJ7PxkePGPcJwvhyV1a1MLOu6R2SJrXGoY0z/6A2oMKz6liHxl
PD2olr6AN124wZlsHCbWCFVT1hHsoTDGsiiX0kQlBJfZCarDUDMUt+SwtSsir9T07ZpU6q2V7+oh
QNoU+rQ51TW36utsJTGw2BqT9AgxoE6aF9J6ySMY0/DFTn39C+BSoXCT1aYEYdtraMRSNna/C/4n
1AuDepw1iaxPOfZ1qhARhEcvATbCiOO5AkqRWXYOANncRyVLKMsIj/xpBHVQBI926im+PnIyinoh
ig3iNU2ZmZmBrgAQuYplRdWhXI8yvHkS90sCs8CLWSAk4aw+JtivLI5rTMN1dR8Wyb+6sv1nu2Il
MZZGtpsDYm5bT0m0bSGelFYM2yKKFyooA8XGg+qFEXipbQuTIgdDeRhi5QJuoXYl3T3KIHAopted
/XY6eQokEt2Etx4YcjHrLvV9owf3Lpp5aV2mnw+1mU/7bAyJ25iRGZdGyoAmZwCDSwEbhPjW8J0P
82BNz84MD7nyHAE5uoRIC13jgdSRP+KTvovCNpYpAmqSEmZ2Oql/Sg2MOjLSC8ADNG/C9W5Oyc+a
HOSqZUwuQthn9b5z04JCc0ZBnARcwQk1/r6c+37f1+ZrmLZgQGuljxEfBWJ+9omjG/Uv/sA+2nS6
dCd7j4VZgSyu99mCZEFSciBPyc7CYbNpM9fbp20OLXi2UGLD9zxUDdkpfd5F53ahYFDQI/AXfiXX
jS4Q041RcfYDjGI0PMkmyQv4s1FOuoxLgMkqluaM59tccreth6Rr5C6C3ntDVJEgQh7eWuKSvjLT
y0HEW2C+aKnvY2hCa7Iju/M0xS9DV02vMQq8janEtHW1nW8t1yF/u5qLK8IesbXb8h8kEVx4dozS
LRt+NNuGowHZBqyxbawcn9wDeyZ7e+iAv9il+0TQRsKs1OlJy4gZGcB3YEvUMUG0uwXK4if2Ncfa
Rf6uhZqlS+/xItsX2iJEjyLq3vqMyXsg8WLr0au2DiDR1dhIDLfA4PGFAjFN4nRkUVPoe8O1aNWV
G73PPh8+atqb5mUkBglFU0QuFesR31m1w4gMw21ZzQlZkpAJXglHUXdImEqRBhO2uM2gRszskx0f
hqeK/WpX9gseh6Sh+Jg7ya/pTvV+ysms0Q5NWaubV9jJA7n2omGNb8x/NrSarc4aJHUV+xKhGV6H
UUQtz/JvhYXxuelciY7EadeWLubDGAXhvi8x9XtmR1+LX24z9SkcbCgnx3nU5HuDn9gzxJ/3xO2a
+NCcx9yOv4uFSjsBKiPdFTsOJuPXghfkYIQGssYwms59aHw1jcbVF5eQvJKhW5MSiySqdSUryzJc
MiTPfs8DE5Yz7vEJFQhmOVbSznBrQpdlNHNb3omWk54KwJOo60j4RhmHK94k0GmVxaXJNkMgyCYQ
cCMMcepDHBbAyEwgy9QIyCZAiZB6YEvSMtPFD2v2tJjsCv21rApyvZL6NOrss3CksylNH7Ws6L7G
VqiLzAdvBXhVvppEsV48LxzO8OLpi2zX+S4q3Hw2x8Z6mOyv1vJ/fJWRO0aeGeIH871UVc3vWF+E
7Zd73Rp0WLEj7qSNcwsfzbj3HUQbXaCSfxHresqQJtjONvNob9lnKQ9ClhdH7afyYNXxQwxKlBg5
W4gVeQ3F5ssyW3C9it3sj8ZFenIkEw+vG+gYIp1sUHAnp5nu6A/sZ7ZLmBKQJy+Gb7aA1ikoUw+f
euFfQrOOdjEMksSgtydQmJSSwqy2gcWgc3Km4s8O+yvBYPoa2XSNZT/WD3kkurMXGwYeRV5RYXjB
DnaR3DXBGH6aTd6+1KR+7oUFKwI8MzHDNMbHas6L56zrH7pcc0nVEoGORKbfznjFkXEb27QLZzJJ
HfsYwu5fg0QkShPE7KrvuaqjWONdWRREvauxBekOdQhuhpQSbFd4BNVBKFScUqbY4IxneDhm0XYa
/Yx0vNzk0lKa985HpWpENlssGVSE2eN3DFRd4mAZiW0bnQncCrGGY82Li5zn5mreGSaZSL3aVv+M
g5eSezSyP6x7CI4cUPBIegvDRmj4yQpeh/oYCjAFOXtVpDLJxnSIvPB8+NfKQ5Q14jq4p8q11hqE
0YuGYPyGjZHcb7RYKxUAha4nA3M8ntRtP2XNKWT+YYDh2cJIUfToiUtPTQsXqoAPp+zyCm4iuehV
pj/MrPUgMaGJI0UEsbAfE+0TRu9pPVy7FPMskXU/eeSRWynDawbRxFi+2LGTr1UnQVQsKValVv7W
81z8t2jb+SGeuwkU2zQvyW1s7GW+85CYrlif54w1uJsZXhFLBZdkX1lIWCOzDd58IwLbqYm0CTJ3
ixuiWUlhW2e1WHJt8pvAZyTnJmA0kkST8ZgI7f2oho8oi7Dx64o4BMSsCEfbtLr0g8K8nvU0RmiJ
AJE6TDCCAqpiDTiPeGpUuKEsnjKZ9bsBbcIqFv5DZRiNXOu+BgSdWhybjNzlmP3lntWtTa8/s7UQ
G6ZAE/PsPFvPQ9wdWdgA7HApH+hI+p7w4vpu1hNzSwSKXKKBu+HJZ2TJImyFR4NxeHF2QpjXU0vD
C8zXB7FT0Bz2dd0elqviKZj0F4KIU1Cn2XUCj3KY2+E9EAgxbIE+0RPQDpVC4doG6DNxuy56QzWP
G9MbLpYFXWOKe+xjk1+cQVRDH8NlhcSy71bTaGef7dQOV1wcfPGWe89N3ONb9SJn5zjzhdpU70aG
8+TbJt5OLMo000PLFBSvKkydA1PjbDWQ58X0gv5A1XwWhdFBOC4+sDyCqMl0RMQ8w/keV7xaxe0w
XQvu+v3g00R09MWrqkbIUtqtR84Ee9G5jr4XzcZECkPkUZLqEvuIjlVMsjBNjVP10X2rvHyHeNcE
QG2hodHNyNnP3IHw8yIybjrUzUesZ1TdqfbXqe+J94H8Nro0LGmRSbzp6JX5fURi+cZwK1B+DBIA
0dECco30PNqFyVKzaG4Nm7pNhUPuoyeL8GoHvUnwNY/g2DjW2dUUREbMdE7UYksfiHsQ/A1us3ra
WraHKyp0sLVl/BQ0vG31S6TUgVblre54C5oozVCAuAYo5h5gUgbKHIEBHyqRcgfhC4yes2Z4bEfU
oz3yCSUBhWLdJqk0IXVpZYXOL0Fh3xIy78puBHCKmdCgoa4Bb7rJn+fjMySJnBJc65Eqv0BSmk3u
lc1UwXhdKUArSK7gBKB3qxa+J8Hc6wbxOOs296WpMVoKn63dWEBWNNLO/RT4aKHo1JzRTUSM8dry
yvJTj6jxkC81X3gdmvveXn4N27tyZF+lZtVX2fWX6xB0lA2zDTHKQdLspGRy8xQUmxyv7Np3mu6+
bdhodexMT3M2zhw55VQfcxF/as2DzYnyZ83jS530DyGq6zWpH495FJEN1AH1IUaT3HBccBdiYOsF
r8ARbqkR5Wp8Jw0fT4LFjZlleH3MSAu8C9i+45GcXF3q5KHqLNKfINzCmUnrq+1qcY0JjcUhJzMm
z229jZccvY67iXSxkJlGml4xshGyQ7YGgKnEJOdIIWetbeq52OjrlzLnHl78ygA3Sq4T363LM/Ai
Dq0ULAV6b1riQOv0XAvjvXbs+JKXJj3DFDx6HTeTMpOPRojuZAp0Yk1VPfoJWqkWqNtqgWbtgIYm
RBqje0SXJraadI2jGnNYFw2IoFWuGOcXiqWcMdb/KMaBVkn2AphDyOI0299wxl6L3pG8dFtN+b2w
6k/fBqC0cgERZ4bvIDdA5d2Ro3K2fSJGp7pT54DJXDIwkMNWiD0P3w0WfDVM8W8n0QZXVvvt5UHw
jr28+YS3j6CkRLY3IC1Z3tb+znMrAnSG1PPwrJkLgoKW+m62FOLzSiHrYFX60fgCvi/+YqjHcB+F
lf+2ftPuqlovcyHYrmPM2gunOlk8pcZZ0/E3uR3XKXA5wjdsxgJ53n3UdNlYSJjUQyt3znxAA6Zu
FpATdmHWhg35bK11JeoT/Fgy6SXKdMnPEKYMj86EnLOiXtxG0jwK0jvXEXqYjajj5i0Y5vDYBBZx
d7brfQYYuf467U981RnDd3IyHlu2GwgTm27F3kJ8hJmVv9HRUTCUtQ1jMaBIgbPSMn9ZT2mMTTJT
TABjBmnJOL/YAi9zbjfW0QJ2tHHLDJ1lFb02YGEPvlPoA97I/tAtDLOCNeMP1ES9E5ZQGxxc6neM
6mjNJUEcVzMSCwXi3nkirz3b9CwOAAm61qkLB1jJmQsscghg1IFhALDrp+Knx69yF9sC89/kY+jQ
Inw3MnxZQ+KWf0C0Ka4nviVCnCWHoofoxgwW3pkz3+bSrs7GnEOTcTznYU5QnsNJlnte/sOI8e7q
hTWTnk6Fe0hJ7Y5kwhYxiau8S54SYYixsz+oLAQNQIl0KQdgh5bv9OyyUA3DlmYUT7REjWy9q0xS
6tABpHyRK8RxC1CwwtjT26wTZkqsS+HQZQY2u57IT9o1oj1sh7qd+OyR31ITV93XLIxPMF8M+8WY
7yoGwdfKjMU5UcjkNHAA+CfKOSkMYyyR4cMWJeP/VS779OL6XfcNPK1Yc62SGR5HzYNX9h3KxyoM
OewC7nlBXAfyZL8tD8nsvNmtNi+AB/W4KV1h0FR7ev4w00yf66KGr1PMQOOlDxWoZq2m/fC+qH0O
tND/4bwPglVed+F3lZX9r/B7G5cLI5kdtw4mdVz0FBaL9QcBi21vYPs25JHb+Ka6jnLD9iv/0xxY
u/kZZqdNYAt5ikYcujsVFLAZFOx1qAQSoVta7CpXjNfJVeWVfh1LlhRm/JN6ib1VMaamPGCWZ9J3
bXEZjjs29zYybAj1QQUrJtGlce+7+i0vvC8BsB7NN+I2CdEU3GFDhyTmOfh0QbCvIj4uaEeDRykW
KvsnIFfg1SuAw7cpSRO6cH/NOHC3bsdROOheYSwMJhASBhLtATyP2fIYCUdzkRvSPYe0HIzIVMMy
PcDN16TodXXrpjsuNZxS5rwEgqt8OCiXbIt3IzDhcDn2lD9OIC2KjYF06T5rOF89tkbhoY6wRGwK
3pw7YsjElVjv5DZNCmSxOXTc61O4rRJqNdwg0cbmAaZ38cqbGwcD8YsNeyY0MmNNeAZtINQH6NKr
xgHqLLrHIegu5I+DeENgrcBdTCn9XFOPl7L334C//KsSUsNDWX2CmN621vzgMI2pvIKQNwOodB7g
DzI+s6q6iiI8WD4nDVqhL3BVv33eHAeij0tce4U3VeS5t1u+8GORuwfOjXCrQ+oJM61fDOz1uTVR
M9a/SkKxc6oboyoMhQT3VnP3a3bGWpFdAo+Z2GSbLajH3KJBjW3ls7VzuiWsT7QbkcPJZBkDUeLV
zHpOjMpFdqHbyliboQTsqD8HCfW/5YasZDX9xbZk/Q2vYNVlGHGUaQArDyApNKUzbnSE5NYbmwVt
NyLhLi6zs6DwPUyibfs+F4SuGfgCvJl2v2PSKwO5mXzEAHZ+8aRNXA+GrgHjY+mqV5mhSyES8K4Y
Na3CEhxTH81m5OoMqVHnm+USXQ7b4VuJ5qAkup+i7VdsCuOkuJt4+oOOhrb0L0VErH0x7u0W2xii
8xGNcLjIvlxRf7Mv3XNiHwFIvg9VnNzDAg0QKBL67EXiJQi8e13wAhG68ht11r+OT75FbLIh+hsj
AZPjbZnar6WsWNoQszEZ8R3JgxE+q+Kaj6O9GwuMclngUJXZb3XDL5FBXJOYI4F5pD8RTEv2QWtN
7IHV/1osL/upeI0G1qjq3XOtremyz0TZc7JYOhGjHrOYJMeCftwIb/bM/+7I+4HFJzv9RHS/bvbY
dPs4uYqF7QzJ2atx4LSXkPxqQdmg8BkZDykM0KrYWTlaxrsm+UgjuZNesOm95GgED0P1nYkXZX9b
3smxOJ8JFc8fk+mOaD/IwuQuYfUMxlOLY6QgqlGzGK9ucc5ucz6kg8EWvXuNiWiQauJnvjH2WsP8
3qbB18gYzGWSuIiPnYqA7bJfu8a3xXcbI4xs4MDAqjwE5S1jKt3VYje56wCwsde+i5CJ3PzSdMj0
a2wsT2N/cgMPNzNgd0YRVF3ERT5WXANUxpjtwXPFwV9o9q8WeqbWTwmzqDep7F8T+5DgPcICuXNy
wgh6iBku9RUH69kxloRF0iFYpofTGabBpkGsb1L5JS0T4DcihdYtC7veR0NJ5ECTI9h89PvnpIS9
dzNd9i80mSkA39b6mIpHaNm7zDvlJtBrWpom37IYMkVxCKOTGSOyqgBr8Qpaaq/7Wy4O43IpIT3p
TOPiGe8l0ZWjA0uz5urAPIIse2sFSPcAVpjNvxhzYIBLG4Qn0CZ7Tz2eBh2R0FvP16upe1g+IJcT
Dc8AA4wCfitz7EMLoxJmx8rEW55QAuGsdahqepYI/LoJrmCDfyJeUJAkGf38D53Eqk0EppmbwtuD
hW1diXwb4OhizLTio1hLy9sKpPal7a6wvSNdHxJATNEYDeu6ltjQhRwykmj9nMB2ox5xGra+2V0y
NBVDhTDbuivhOHHbb5isQPYe946oodbgfJnsc84DKDDtDmraEuxERTpgQJO31kINmwafjpWekVh/
mEw70okZs8Ap0QWHCn1/unSlCu1nmNC+sSHwhn/2dAsolJLuz0iCc2pYjOfcY56rm1d3p3Eujnly
GaYWGWq71TjBfZ9bBPSULCIcmAHAMQzqIIpcNqCwbJ0KBmVEr//eQ/bIk3zPNmWjkg8LJ1c5vpTy
KbV+J+N7CVvQ1YvJcdb4Efl03oXBOEpVCaAPBX4bb6TFsBoNJFsLNmafHr3TgJO9/Guk3pHpyXIZ
f2nuuigIqGzE+5y/EC+6LpoGwewFaJcxEBODeia8MtZ6ahZAgYLz4pA03BinKPKIK5n3QGyOWIc0
0xuNFGi6EoR8LMN4Fw7BAcHNTs7tuoLhL/NHx7j6zZOrP6P8nwJ+YJXUlgOcDAzOrBeqkrV295G6
f1N+jOIcMRAjXvs5q24FT/44P3QFgVrHso83YX1X5vY6DZ94nAmgi9cVOyeP25Ny4Kvi5Unbx869
D5g0OQPuCWHdp6Fm4ZZsfU0fyZDLH8KjSOe17ZFSJd899Aspo48OTrhfH0hUh7zzSp4eSolPEJW7
aunyrec8uHVcPXU+7kjPOYY8aAzAEPM5G47gFfxKNuY3jaYiYuFoZfG+iM1NT/jspI+DJm4v/OkT
vTa7iU8zxpPVb0THBqSskZLVmyVkaeC/fZALnsJzCcmuwCEgnWoN4HRDttX91L9Zstl1kDZBDSNH
EY8wbk6mn+ym+CNoUEYS98EgZytM2EKK0sa/b/u/yZKXWJKh46GHv01Bt+fiWhW+vwrdf00OvtBC
FPtRGHzRfJ6Da14tCMx5k+zs6jnjYJmaWxtiJishoGFp9Uw+LBmivICWgGU4Z37lGs+1K7d5STGQ
ISXAj2HC1fMv2q2uCDM4bsLFz7MV6oM3UY/Pk2yZpJ/diNA482QAd/TsdzgVKx1+w4F6msm5T7I9
cDHAxgzzR1uzfysZknWAzyS91KcdXUPBRWntoDkAbeJy8sSauc6egdcBQcti05OaNZi4UwwoQai7
8RnqyoHZ+KZz0vOAnN+WSNAwjA040+cyewVRUfMb1hjjdfHJJNSYoYBVr6HJp4tiW7b6nsHzvlXP
Y4YLOul+YkHEORxJH9EhoP8HwGy4aF/8FJqmxTvUqaObT3LFRfMh4+pk6Wpds4Fr54cofZeOfQUW
OQ+vDmlU6WxfEFQw4XbWCquTGy8vIV/YnNFz43RCeNQFEIFwhmoQ99BNZ0YphmQsZdxB6sPb8yUE
ULR+G47DKSP+ZMYR2hJkHKhdo+6T6Wok30O/z+I3ckb8bmbXzrsYyfFpVM0zfJh1xmUH994jTKCu
Hi3dHivXvLVIiH27OuVz/ITCZm20QKLz9ygCrj1H8q1B9wx6gkWBaM7RGC82XfYix1kluHzuhpyX
PgCVgoEw9eIN/oR91+/M8lVl9ruOn1OWLVqoa6DrO+Vcm0XTlTnbJnxv24ciJAoCb27rnHwYEVm2
dUwccd79oDcWW3agyJuuiO+8uNtnMxRBd3yfZvoh2Gt+hfYFNXwTMeEM3Y3b52cDPEiHrke0BIqQ
IZ2GV6XFbnSyExszRmHqLDms/Pq1IguEwJY7I4DcubirewaZuF6wt50j37KJR3dProlgJA+939nt
72QTM3XwD03DUx46zrUvxufGCq6jzZY3SdHUlzareFJW4YoR9Z1Gj84YE3f66VrQ5zWD2lOq8FAH
zitH+s1VQAJ8lEXcSIllsqzGD2vEn67eTuRpFijgbHvEyeAAOZ3kSzox8kNtfefK19adnnMYQiVU
5gFJY5SX1I8mEHCuXGWTSfZnpX9MDF5IAD6SpYIzOaegqb4Q1qH7LI5uNZCFW23aaHiGMm8n0yat
ukNrZYuH9557fQu1/cMy31Ajb1PCCBqXFv4PjNfip7kbpmUDop8LuORseJE8L5Otfk3BRJfdkEFD
JGDY8H7ofcHUxjNRixYbp3ghuGOVGK8B+IAEHSBchNa8RN1PjdemQp0csV3EFrwyMM4XWIpHHZ16
FIOsErCfw/G8s+fuAEUa6Lt3ScxXUZ9K31jnzndYTEQZyk2AttCsK8TUBqwgzo6xI+lBPvdKvpfY
Y7AQcvUgHPduPrvwOX2O0WoMqNHTnLyYIbxLgvbg9O7RHUjYyodvaWaP1qSwHfDnQMsKQnccXqoy
r9TWqrxXG+3ekiEamVcdJS/s+xgf0mdkrK2G7NLa+VvQp2ywprOi0609/ZRE4jhSTo3pNR3APZGi
YXvvLiiYwW0+p/ndnHiTIKaKAaqglx9cy9/xjrCi38RqF+V7Mic9U58yxJBsOneBfuh6jKGweaks
wgnfm/NYzwRaoJOwq4CMmo+u8fdmgj86LJ7mNtigqimTd5IWV6bv7qqF9kUJDu+8TCjjyUfsXNxi
8s+E5Bx7zp0JIpT45bUt/2KedrzeW4+c2QI+xjw2AJuqDel/qyy1SarGZsbMurN2oUmZ4Ytb1piE
SV1cAwjYU2zegyKGJ3RN6CDJB10VVrCRJnd6VAZb22G4xyDISnow8PNZDeOaHfkBuBGKLP1mN+0/
K3nLv2V4CuJPyQ7Cg8IzN8zOKnIaKJgXVLzPFCgcDfnlECUBixhdEsi7fQbCbRMPTXWwKueEGuoS
Ogm9r+1d5qrZT3H2BDJrg0341ICVWgmjjanSYJmP9SkGfFVP7baoK2wgMYLyNvL+shExL/saXjRv
BGCVQFwL7b1d18csLvAkh/5XjhbNKO1Pof2LS26o9OUfsEO+oddckBQtferqiLzerqgebNO0ATuS
wDQPi08dZ18n02Obx4C4sNPBToV9u3K0sWbs/hhD524b/CKyRk+COrz1k9sQWdcOp2w2y7/ciR5Y
yHxptyb/iwe36ggOCcumZsrinXD7PXDjjtDYgrtcZHcdycy2XLZ1Tv+uvCZGlQr5P1Hmbu6CCzNQ
jJRNvPO9glCiuOJRTuCzQpFgghlvc6YGTEAfcBegHlWAqxIY7S9J73noLBCF9h1YTJ8p0QTe5eYL
9WqZwZ2a+LHGMj7uoDELcwT6lb95ECG7guzCPnoMMt5dxQ43DO7HAWasM2o2x3jlkZwP7yWZRifm
juh9OhJomVPkJAZvm86gUibydDXmEQu4cOHJpnaIX97iYWocwHewmqB4OssXEmeHoiOQT1YvcYn8
vC+9V2ZxJ00sYx4C3zBz2Jtzre9EbME6C5qDFZbfeULx2DcJbnQPaU/if7eBTQNtgLPAAYPENtMr
exrpn+PxDx8SdX8PQKoQGNX6LjlY5Bvhi8FKJvHiD32SHicI2w9FarMx8lL0UyFLcMYmOCf9f6Xl
ULTGwyEvMRt1onoy05xQgKHZOHZ/HbBA+XP61s3ZPWGKuNwo7VZBSESWBtLSTsalkv60DQb7Yfg/
RnWJs2LCO3bJeBwG9lNzdWpQi+ZF9OzGWBatof1n+8AuyD7x70KX3WkxErkjJKIehGv3hS/OnQU9
ZyBnbWyyB4PsVgJ4CE7Ey1/CKhn49bFl4P2vA0QTnPV6cZDa3VWExdY13G/06iwlpvhpKKJDiQKb
EUmyLkOEiyp7z6SzdULjNzQggBVQVMho/2RBXGyGlP2lxbYSy0NCMV5lLxNAje0yF1yNgkTQCECu
rf2z68aHXqVk4Sp9dovsd0rHfz2sNIvYQtssKfm9nYxQ0YXxTIaiWb0YE7r4aZgY39MIAotpx4xO
wQjogYYPxWskePy9lHIor2B9ooJJZ/+xNAFaz80Aqb1B/p0RRsvalScqdLaD09pwzus1065Pvy3e
XTIdVqaFTYxPbFvPwQebb95AL963gfrjAcfGjf6UFudJgRRlLh1+WS1f1hSRbt07kmQUybIaSsWO
bveh7ci460j+PSeQZ20221t0dqRIDfXGtkDP5E7+osvhGS8C1kLGOAMbyFFVPs1bs3VdRfRiUPyE
YYP4qkxPbMsR5XgI5yOAbv2M6gDc/aPVwBPE9PlilMYLMmaxiyvYToNdhNvUMUAl9mdRRR/9MPJv
6s8g6Hwupa668cJ/mfW8E30JS8eKQfb7THk0A9xNW4f7cGj3got2A4OkWPep/6sr6p7UjSMeZ7Jk
WOdGnBhQOfz8Ng3EqacCmcrAB4uKriSPEVQn41a2bkG/mgxqTF8keAx5YYwGqYd/Wlbh2I+NlRiN
85CTmmhJrF2BmX/UATM3IgcWgdtWSPvMKHFZIR+6IftViMk6qKSzpne0g5c2ST/7XH+zR0cNMQx/
HuEvKFvxx/s1S4xsg96HpV04/HOnAQFK8sDpSedJ0MNc4b4GlbyaMcNsIlZZDBeibTPbG5tFxDby
ffgzjqIDT9V5csqvisAyZY6vRWxd/JKXipA5QkaqN6ec1ox3HtsIebZM3MeoGe8ymlg0dN2hmzsS
VaenEM3EwlDkWW7PdmbEm8RDXZgpaDWyaGA0+cWXVgvBnmTNDQ9kulZ9+lYl6JFJePyCovhvCN2j
bDit4wrRYJUwW5+Qh3aZmA4dCvFY2AwH/btR4o2WtXhiObkhQ+jR91PAc5pGMquKk17OprFH9dCB
mMPSi1ywUnf5lLxAx7iVuoXHg5aRwex1nPU2DuSlHgvgs3iXMaVDHWnLR586I0atvHIAIjSetV2k
dOx32efidhiaR6T7X6X3WLTtabK4ralPIrlEdFbUS+NXlj7749lz0oMFHa+q2Sg6OBxmya/5uwiL
UEhfLFSEUBahAjCIGCe2ymzSyXEMJoKe7egyxxR1gMagHfGleh0oDlCyVXw3kQ6aRuUlZN3VWciD
DIRi0AHiKt3ZSwaM8+YjhhGts7ZESnw3VTAY1xV1O2An+R3MzkHx8Lo51LEZDgg3AgDBMIlPFA+n
Zp72IyC3NMYA9TKZL/0sHnQnXlKCtVRubLMBrG+xHkJ08TSVUoygghnB/sfReSzHjWxB9IsQAVsF
bNt7S7JJbhCkNIK3Bf/17+AtZjMxI7HZQNU1mSf7PzVMA0f+pyeg6RXUAbIJFqLXV9jXF5i9dj15
D7pB64YD3Eme3jzxYdtG4MYSkItovvThaLX+ws38hYAm58HZGkteLQIKQLojIbc5wLxkVwHiw2On
KJrYy4uPQLhrjOE7Y9ohx92pwNy7/gwO3qfjg3Hl2XepgVOPRI194eFvm9WaGKyAljc+gG2Ksiwg
XBrRholN2GjDdaKSizOHzTCC1dN23XruLhozXPsM5HIwuOwtd1PItiFyyP0I38aoZ/2pmdgAI4za
08SrrHul5GfGvw7e81rr5VugZcYqAufBbmjbDeNGMcln8XsOEdZmvXW1ZhoD7G9iE9b28ObxeJUJ
gbH6m0nYT8gxYOnvqLUR5US7MJWXVlp3qiL+7sHjbqz3Jb7dogUayx4Jp4JRPlptOJRzcmSDJWwx
FsY5H/1lGagzGNc5zoxtVBLnzrvTmOo0kLlFwBE2NU32RDC3n+0cmGVo3b9UfCmVf6YdyXb9LDtM
LhUetB42SsllKpmgK4JZ1lraM6pqwSWYRMjJ1n+f6M5QPiPmUvWeRfQi7b0PMuXvZCJjSkSlNgKi
2DdhwDLLzBmtp86zApvGTuPUtshK5jQ0SIWKXmxwDAjVKC8Sxzkqt9xX2rnidRooBlV8MJilhnq+
qQa5lbGDoAcBetztEBXzWLEOyu+C2iQL2cpl3XtQyUc0ZEdcNuuY+FQ2Kjd+5TAYieCLFWO3mNSr
s++f0/C7ks3ak2hP/fjU6LCOGbj/okY+TcNPE7rPWh9XeR5+QEo+9UmOxs84MHO5V+HgkpZAx0x/
KuJhbTrQmzyOOJkhvurfWlicC1Prd42fXvocHX8zb0WD5Aff1tYenF2oMx76inVkZYAnqGdrF+Ed
SXTFyBQWsgp1CVsHljrRG9QMEkERvBPylC1lQ2GN3B2YFyeu4KtR0xlvJususW9rwgzz5I/RmsOm
0qKD0ttz7Qcb1Gb7skvfFQaOBU6jd2PU/gqwDiyRvszK+B0kwis3zyj7BSOfeR4cGg+jYSPlx3R0
Kjc+gtlUyx9Es3geCUGp5uqZN9ap5acEM4f8Iz/XYXBtNQulevYy5+u6I43LT4iwqLsJJkn80BQ7
1qzo4oPf8xtQsbXSOWLBSHeM1Skl8HlgH0Cy0Pdu9jPFCnoifSfOf4THgtJ0cmDpNfmWMnlHmcAK
B55khBHFLzNGkrFzKgHIAiSf0fvFVxBTwfdwALnqxMmOvW9s/PQI0B8/awFrYw0jqGCWIQMmk51g
nrFs4syCDugzqC6kmWypT0jBibTi6cRxsyvGLtv7qh535KyQKmUDixJ0WxwVMXp1KwJMLwVLkD7L
GWvr6r8uSPtjYvJZotEdNx5mo7c0rBCJE5g6DwHY8cve3sElnxcuAG/ReYifvtdxZ3RzVG5KZ+aQ
T2wxqu0frVt5m7RSvxUwFQQt4LLzAn2+nZo2YN8wfRF68cdrJe9plsyCMrRstyabfmo8y4OLbCVA
9IGIRHC4GVBO0IWgAYyDEcOvStPrBFz5AJW93o1eywg1dscQojWTHlro5FVNAx+yn6yvsgjgCUYN
5Y7VY6HLJvxuVQBXg/TrcymGnpuYhi/PgTw6ReetRoE+MBEFvM6WNzK3eNMcuzz33lQdI6+WUNjx
1rAiDiEamP3Ol05+MrswWEMB2LqJBocgQpyhwH98ZDbMM7Pqf2TkMsjlXlkXnaYvdZO9pcrsag3m
yVlWoNPoowQ0lY58vkVkxj7Ajzw4jR6wgo4f03KplTMTjgKxDdSzAeqHb5njNm2aQj2jEA+o56pk
HwTMvEZHC3bCxoVWxw2YS28Qm6HOnGevRMfQZD5oszrgYje/EVm6j6kddPYHE8+Kkfb4tlKWn0Hd
Eh5StKjh2edjZkMMuSGlquIbY7JK0ITzWaM32uRm2K8jWyMrrO/NT0eNuHXdoMAbXmn0EIm5nbyM
7t8sLHGEsCtuvTVop8ZxmuMIEPXc1r1/UMxcx1bXNwS9H3u94DLqIsICW9wpfsFiDE6J+KnI+ds6
KD6JiscVYPmJsVUiRe9Id8Gitx5WWso2CnnWN1FC9U8RmYRcDYJ1t+SD56WEXwc7hS25TW3Y1oBg
c5Fkz97oZq/5YIzoAOt6X2PQuISQaU5Wn0R7pRXdDhZNjvjCinYALsqNFgi5UBNLRBrd6qLZofpX
EG0dVvRLTojemvU6nZ7MpkPrts4JPx30UsdHCWy0OtZRA5lPcUPeKvfkCLSAPDSo7Yto4LgR3oy5
JX1yEyOY3uqQioD4T+OOqGLwCxA5mB4pfGeN6YSb3HcNnJzFuJkSSFyo9v8fh4iZstKHx4ha/Z10
adAEFWYEu85mnmkjWFQ4prnNWjTOUYXbnQa91N8GOq2lUiwfVULpZYEXp3Oqui/l6iizJmhNiwkl
510Ajr/qEGCPgcc0IAGV8fJi/zW0UNDLhDkabsPk4CQdkS32MK1xsb9iT+EUNXlSSzHaBwWch1IF
EUHr6X+8BP2XcNKGZWJQLjOR1X90qGtfhtF2f7D92tvKsL/CEoOLFrJaTB0h8QHEL257To2GtQRo
Z3dF0of36k2O0hLhw1Sn00GQ/L0awvFfnpkeaxgzW3cYT/C29wdjEu4BkOi3OwuRDDyQS/pJ6AR1
V5DP66IwL0ZQvU6TvxsFtdFUgoFwSxGsXE5ZMPdIGhKl1LbPc1q4vqdG5cDOQv8PGl/zE8mMvLJa
m+4IKlESTM3MDEzZp9tBKHiMML92lgmqGWDTl1kKFIuDNTEgdEp476ipO2o+hjp9+t2FczzLpKll
TgQGMonMeqpAIrRxFRo4A4EbY/TAJjW48awdNqNxpVMw4YC08EcGFnOPOq27C6yulPhiqy3BkZr+
Xys20gu41G7jasPTMFnRc+PjEchx0nppTHae34KRroqOhJNx2RjGW6UGMBPtTyTDNUPDhdv1z2lU
y7FzPXBFNQWXuvBXrD2r3pZDiPbafoLWIfIVlqD4UKH9JMUAmmb44evOrkLHAkdsk5nGVqN61YJk
n1tMPyL/M8l7+NPyzUuSg08yFVfbwSjkC69ss8zzeFwSN7iSpDWaKvkCcLKuDPNYJKytevIRGoNu
wE1WHclskxN91DnEtErieS5G+rOSsOJ009ZQSah7POR3NFyRgnA6ugOwUCJfDW+Hk/CRac0l9jhx
iGH4jHrtp+rhoWJXPvuRQ1p0OD7bII0Og+/fmMkVi6gTt5aJBmgjRq/eKA5DmQOXF8jjMkdurYn1
jEeUFgQUa9aitjPvoOmA8WE3rnYtJxHbuP9qylImMRtdaagh+mUDfNnNxd2UwHaG1NuOkwTeYQOb
qILsXJHhPa2jtC4eZYh+FezZLw5L+FcTyBkVQPmcyvh7oAvZGmZPQpfFQH8KS9QVljkcC0RWnHSP
JABSa9m7NC6Pnt+8fBuNaZ9DtDfRIVIpUmIg88+WekCoroOP8dRp3rAefPmOX/M+eVx+IwgQFsg7
ztzkRF1qkhDm7ewJlGaHvW1SdxEgT7G7aJdhTFs4rX3xHeKDYOVYnfaup86XRrIfWLBppwZM/1p8
7Gu0IFX/mxsWn27fGAV71L9OD+PcBzLWfvhBihQAOgCenX6Qx96aukXbE1kWI5fkWiOyTIp713FK
cCCiVa/R63blC7n23kA1ljLLUNajbeN1oD9Nq7rHprqX1cdEAolO09sZ3S7RwMA1S/CfdhTzePB3
VGm46fnxTQSmRXc3IVrkBcIb4a2smkhSKM+4KBCD/hPdMSauXDl07OkzZVljqB8LI4G0kBACRbIu
nPZsP95SvCTwSTMYYlEX7eFxbAZXbCUdgOTWlP5rxKQVaC2c8wYlp8YBopw/oP7xA6NX+xW4xkLj
OqHWIY53jUCPgtp9bydr2xdcj562Jz+Pc+k8N5KzqxyUnAKio/i3pNJ+DyO1XwANAJY5Z7FKyi+g
1Ighmp1FhcEL09N5spichRrPFDlqC8R/Ugx3kj89XGq2KIvK4Hf4jGT1NsK4sHP70LL0trVi2xqo
Bs7lgHHH/XUEHOEhhaaNnY54v0DxAyE52Neyvk0ecIKSjHte+GJ6+gQtumBObcB9oBtmWB5qwGrT
4OaJfIXEmO0rVknkl92h15L1pKYl9hNETfLTpMeXQbeq0BRApLHb41QV+54cIN/ZJ4iDmlpsZx/Y
ZPhLr7UWCbq1GM1I+cL2ASoWpRHxlszeHey3/fwJPexe9jnHV+5Dhhj1Wbz07KLkWYUaKN2ALTA2
0ggQ9ug4e7MFNxCXh1Q0O5sg6MAjuRq6j27TY7C4hsKH2KbeV6G+ZuG5K+CKpcmn45PbKOFc0Jmh
UCV/AiuANqNpP0ZIeCNy1wnlS7klRXRRZvaX8seTUU5byueFbMALdFeT1TyeFv6K4Muzh0fU8+OS
qSDD8j9b20fpz7xtSoDqo+jHxJELTl3n3ZU0WcxaekiB0r0DrlmE8PRzh7RQXuKUWHP9FElmgdqR
kL5t7SBHtsIP6rGnhlG5dVKUI9o6ywv0wuUBDhwbh7skvHMgpRtu6Dqu/1+OYC3EqUozXQ7eRgfB
zn0YpC7JB2KDKB8R3n9ksVYj0F1v06UECo4drtKmIVcuISvjy2Ojzzvu3XUiEp42+xprMRAuvBI+
z4RCU8ADb7QKyWvHS4dgy9oasR4fiin+DnKAvHR4ySFLJggZZtJtsexlH1oflX+tNMyX0mADQBKg
R/y45a578jVvVdmdPdZHh8HDYzOjgnvDTA596dxzmAjLXEB2XXROM1F9l/8hu+bnNKREYJqjSwD7
ckNGOBBGQaYND6K3bTHTgJZoWdNFdfgRTKyjS7PLxBbtW88j6dU5ZhH2k3SNbLnIrMXwNPdQJQ7O
MmLDPQXpQZAh2gMJJIVg2I6AvepyOER5uw05YcIJ72DYnibsV0nyG2bAghz/ZmL5QS9oQPYy4cTj
/FsEPmpF/g+W6EefoZEHtqPIFFGdqOiCm812QtTRS+AeVBnjCviTedV85EV3VIzuIojNiQ2Dh91S
Q9moT3cU7g7BHYCVdAMvYMCv4GE2Iy2UU3uQjAHdHAuAPZMzLrQ2vlggPafaJPKBFGijfkmRHAPr
rkAJeSPT/PrvvE9N2RRG8GuVcy4gcOtAplM8QYtsTuO0MRpyoqDBB2ShYJ3/uh4o8pBw5trfFjOw
zYTUa/bRMYPs1SBI6IV9rwWiM0Q34yxVYXAgyD+0cuKSkGv12qcfGVu+FwSF1b80eYeKBX9c4BLo
T2EQnF1nRATQ8so//MiGMecjqaFq5xdXDvg+MXswTPV5yC0ZfihyX+0y2pnurxxm3N92yl6180n+
OAwlLKHC3ZEItomD/jrNF43/7HEedgxhelCjFIxExwOWJubYurkMbxz/yXzwwuQWGnuzTsnvQSak
7naAHD9Bxr0wR0SIY3mgxtwry7z53rRVDpOYeahUHyqg5KpGywPXIS6Z25dHwQp4GcfpGXD53imz
Uw/Vnc3I0cY2ULyAom7MLNyMoPVz22E60HxU6q3ACVE50G9UTNCGH+6ajrYYHhU6S9CZj2IKT6ae
vQvGMjoZs+yMRdR8hZbaevTfY+HSPY4rHzGY1LjxrSvq/UWtJVQo+pEwi2UIaAbo0HoA4Q6LYZG5
6kYjsGqT6jowT1fMIMq4KLad/VeYPKnjfQrNZy4eRKfc3MZ/tL541w0SkDrsmfMrlJvdg1YKcfp+
JMwlcCMKDTYyNZZCiQ8ncz+8Dhs4QQLCd+9dOROggj+Fq3+3Cau4gPgJQr7cDM1fkdWroZVg3pmM
TIJtxlb3H2b5xMC+lAxlhfNN1qpnJXvwsPdsTh9gIDx2aChSoqNs7TGxJerxV4UBaPt7o61G8+KZ
B724Yx9cVZbGlK1fs8db2OZeY7igQzXyOAasIV5l9tWZXm30lqZHkRF6Sj07kaRFvVsRiBAOlHPa
H8GEZPZhFBU2Zdgi0OVk8dAAWNoIawo+B+YiniW61uTXRhiUYUK2R2Tz7RpM2SOOrma2sdNfu4Az
X31n8XvCUhK5AYq4wIQ4Q3vjRyfGSjz26Pkdz1vX7gpAAgswtt8l+iUahWKmaP5AFVl6c5xD6n8S
67SK8kNIxepo+qOHujXSWSuOokjfIXc58pwe5ocCCgmSuPHQtJS6kmp+F4ynnO8rKn6dGdwX7szi
bRhfTV0jCETNU4Bk8YJjlqBocCUeWAQc5Je43S1sXWTBenZAkQ7yaouBYEFYMXlEECvN9BhauNEY
ySufuc8f22yOKTDl8GoJ8Dk6gk68kvxNsUZO3hAhX0A0UaL5FIzLW3L6IHLtlVccKgMwyCvPyciq
zmktFxLwoqSWynv3mNl7uz5F/dGm7pwwaVjnXqKUslm3mMMT2/XFTu3jGGT/cVmQZF/i1YGwAMII
QWK5d1S81R14ueHQEk2AVskMfxwaoK7vPrveOouCmzVOol09Zzsbqbac00GQF3KBaHefa2/lGnKr
JPeNzbS0I6pCh+2bJx56/Gbvku8gMCU0un5jYrXGEL6a9Esz/mb+BYkzPAde9NDYeuE8T3APMR1I
B/YlSUgvsJpzHgF4ESxmRO68VY4iODht0faHcu2m4pKazY21irF2I6u9MYLcDBx5ugY9TNaMgzkW
hejJuAYEXfCr8QH/KKteNtQRtpr2ZYh9knvMKMUOEu+2GMA/ytZ71EPiI/0cTyzYv3J0Bks9zw8j
2bxBr6D7EQkP2wPZByg6NHXIkqt1DEcn1tlAt/1TaM2bE1wLFpi+S/RetSxrIlQ6n8BxakArIN/U
26m2uszOqwp8lEtYfGdDmeBXsdbbtCEvsia5DRM0rwg/Vizze6mP/9VgPx2H5Jsh/80ixSYqvjcM
QFvDW/kJs0CYe5lA89+Jj07jIcFYxHBT23YWDbc/HlJehcoBHUJ6Y2BZ+569SjqZOHDUu+OUpyz/
9nGRxWCEBnJXu6LnaeTXStQmuaYIYfnOdFzJQhuY0VRQJeqUsEXHY1I4ivJjgHFv01cyQweb9pRF
f6MMXTI6++wBj4LJX3rFDkgDaQHM3dExAo2HXz8tlWetu6x8aqByNHXTjH6DTeXa0BmbXsdYLiPU
LYQ3Amkw+dNYPYd5lBIL1Z7N8U0RzJ3rRL5Aw6iFRU1hrIqQ11X/qhCCISSC0fmgBmefWa1g1cA6
BG7U8hwFcdGs4AWHWMljkKhs5vTW3eZpN5+ta3c216CZ3mcFQhOQ7kHw12vLFRw44OnmrsMsFXjh
Jib9sMusI27/Y9I55xp0VzGGfwSfeZXo7VZZ2tcAnCYiaEuW/kmbqcmtV6zBAyCAC5BhM0e98xHG
XVpysAUmCR5xrO3Hosbcrs2GSsBBtvWByONSNtmDKfY+1icNr1ueQ/Vy4nAhXPcgQwufj7Eqm+II
8hnbd8iyym0ogsuY/7dKe1T/ntiqsgbBhZe1bOqzkfoMiZsHvt+TobtbwfCo5Z5dFjhybBzJAF6+
KVdZlDK/cIqLAIAz9QkjGk5yXR5Rm9LKaHs9VF/lVB7hIdjL3uKXKCrvhNNg7aTyzEc21mTnZvva
Ei5rG234Lqp8PMDCC9n/1erqgFkr+vFuWJG194MEIZPI5Ma1qY6Jl8PxS05rbfT5IYrt+o/iJz1S
q8Fjs5HAp9CGUc44+rE0rfFiF6UFUQiILfRioiCCwvkXRpH5MATArYFmB+ICtfvdNtXLzCCmiLAl
zMR8OpVpbAK9axcDALh9P2REZMRFUr9cA1iVzGzif/Tspmm8ERjBabXK4V9UFb+e2e0Dhrms3eMN
7tp8If6/Bi2OoxyCtTVhJdRjwzu7A3WTYeBachxCAXO9JIOOaTLz4TmUi8CfsW5BE3u/etb3675y
ezZI5g1bEKYuJxjWkkOcaU9MfBj48VXi8LNkQwaOtyEULasqe862gQrhKnEhL80ftlokjKNjcwSU
tvmu8yIsmM4yrghGFEVljuK5xexCgUsrM9ZfzLj3+iTNgxgicKsBfsOBpm3t6MFf4uteQgxftsEo
cqROX7ajy3cM3MAfrH+RRx60GEk505Okuydd5/2z/PYnzAGyabGyab5AjVNVVnuixglDDZD6UK2A
ZayHPQPT5JoJMO5Oi23BjQPcAxmaSy1rArxRMngFxkRmN6slqI7yMdYoMwxY8n7XJ3SAuLSoQhsU
qcRZhEmYkr5RzLAsP74YreHs6tivL7U+taisad9605UXp5gEyKEKxWvKFL6tonuLVQldQOaPD6p5
LG1Sb4sjb1xFY5oYjxZvQk/6gT9vEkeOKQT6Em2wKmGsRjhPaKPngNWAojySZwdldFi3LNGLE04h
ansmOK65r3T4WYmfgOh2mDXaIEzMXPs72iOxpfBc0EincvitnS6kBCPMoix4sUvFHwtGY6t5akZO
3a2w/c8NMVlOSDIRfFgWP3HoNF8RfizfGh0mtExpif6IvXUT+n/lYL4yvHdTBHRDsvXv/MfAVDAp
PEiEhDk7gmFseB0xU/lweFW1nzJQqvBEW8xhlvbKvUeaz8yJYcO+BpkgBa2quS+ibWXDwnT8c2tn
xz5GxY3V1EpWGOqj6gvP1LKIS5w1b7yEb5PxVcZAfi09XmpB8DaQJVRN7aeNA09L0HZj7GLXc7Bx
btOVNTvmXkhksWk7NBr9v1xqMM3+RKDxNLiT7TAbD6Y3DRtO6Ijn7OEas52ZTC84QdsOE0ABoWWc
6Yx6xniLZUTnpq9cDsSqtx/V2P5LO3/nVeXWgWECnfoZOlx9kY+Twhy22Inf4xiRFHqle6rAork6
V2EpK6rCkY1+49JFaR/2YPGNidkKVxTRU1k5hfM0RBt73sHrcy9JzBPLBS9+acL31maAtiEt2psT
2SfHQfGdVcV/RZ9e/AJBL+tMrkyBjibJjpE77dDZ6nvP0P52pe2ve8GfpWvms/UEjPUu+SvtIf/h
aW04qCIWz7qPt7AMytOUMzaO0oSlYeVy7cY4opGrr2MLrqPmJOOKKgSdlEvIlttEJ0WHmuWES4WG
fWLes0tsdCwtxckAJlUxCdlU0j9MboLNprEIf243gp03OohxdgTc6akvEXo4Jt/TdqjtLz8jKaQf
u61vhx+OrLnnW7a52qPsIGC0STlBrwd1TgtQFcaBpO1r4+sn21XM3TgZGxsAccDSJ0vKATQOGZ5C
7CvUVwu9HD+R7YHILiwYMsHL6Px7IJHATmZ8FflcHTnBCYBGQ9o5RQFLm3UUoNqqiy8ygbq1PoCD
JkhhyRwOq1LYHyWTtkw2R7M1zTX6o4yNuQF6o4wA+stuW5MNRH978Ih4djxsRTL+I5K6XwBZG4EN
uNSPgEhJ/xVV3Vxhw5SrqvKGAcoeORaJ+W7hEAnC5NZO4yapJWWnQzgLfGrRqvZa0v9E4BdWKIv/
wXThM4suMf7oqfvlzJHUuHDPLAVI1Y7ig3JsINLlsNcJY8xcFh7gdibW5ZGSVyZwi6pwLAa03ho/
0j2geeRagreY84gET7Z8mLAytOFwHm0jR8TqtKgWCijEZvBtS5IRJAtbUwS4Vaz06OT2Cuu0tRuN
lP4o8ts1pnqgc1pwsiOzXda9oV1YdH73EB2TmIWEnbakdECSYaJs78JGDUu+5iWr4hCZT/zqDPLg
vMSnBCqygyf4XSPeJ8+HHprRMSzfbxMUXDBSvfRhtIiq+AYFfIH2dm9kLhlENLKkC2wTsuFtx3m3
NeJZQ3zarQlVPfbCa0bpOJTu0WIb6iKamOc/sQIGhmSsUtM26mDmK/ZOlcU8Ka53Q8kYjZ/5Sr7v
xnd7BgkS18mowzKDI2szulYDebfxcYwAyvV1/DHgFfU9/R475c2z2wt0EEoyRzMxQpq3FHYtrKJx
m5nyptzwPcXj3xjlvS0/M7/+gb7BtZ5Xb32fnhLb3zSt3KtJL5fhlF+swXjFoVALSZqLyPJffSTG
J9e/SBq69b6pdhO9pMfc1gl1f1WwUM5sEAsWsiw7YMZFo7QxwanRaITrSDPB+4crkwEq7Lnoyi7h
D/NyPvpUPwf6fead0dmbsTu52exEPr5yqyYw0ezepW4Q28FrCwm39SvacWdjTdMbC/RsSdDwvWGv
7Ea0MAiEjCE+l2OyBxay78dE4n6Vt5IFOQ47MmXEdJAmWkjSTQ61jlvEpRElPwFAT3EpR3GSOMe9
hPQvrxL8kx9NYqRGKW4+hQNEvvizTT8I+vjV/OC91ElsU1H8ryZPWmJ2LAPOqijVtoSwH6B7bnWJ
88RlHzYFH27i7PzM05BuYecREC1bPQRSFIOYKNJtZMlNGXpEYFtAwggAC2aZuJ0w8y+mfhZ0xTjS
6k3VIasEAPmuD/YSycOhc7j5ad/jvj57TnfOSL8hAI4FZGRIBOJmjupc7KouPFVCsjAsYI4ON5x3
F1flMFtcNCbilRb2ydYN7JYFrpuYaDebHAWFnEvA1QrrtYJbBTzm2jc0Nhla4cKEdQdBqEzLq+ij
W40JPMudjeqtY6hXiGa6RwhZDwjeuzeQQjDh4Ybd8t4F447D/6Lx/VALXFmtHNX8h7kME6QG2AZj
eUrM1BSdg4HdZBi+UHJc2plcIAXBAwH4YOH1LOGGkdbS/O609i8BRTtewLUZYpdtgmEbF+kjidmI
pI75nkXFFhTgs1TQFq1cnJOpJ3IXQJ89IQHxDYZeQUsdZR0Izmb1wercH7xtKPU7lpVlG6MP0ihD
eqqE9N0nAyGS5VlDQMF/frGKbgvn9J/jdDdr1JlYql2e06d16omOeB27+BOQg67CyYWf5WJiq8nd
kiTiRNDN+p7Fv5rybw0T/Il8hi8ptHHb2o08RUa+tQaq3jh2eQ+xRNeYDRCgzfRVUjNCbkJKZZi4
PQ10/dEnTXgkpx2lSGxzCxN/4n3mQp1TVE3owbX/XIKTl+ZUEAs64D0Na7SJAWLoJmR5ghsf/4cX
l286mZRbd6AMMCcDTTTOVv4wlAxW1ZnXyidQJLSMHIkMmqgqYSyWlPvIjTZD2OEwb95t4ojaiFk6
owlFRG6CXFjTY0Zzmb7+PymndH7KOn+jV36hBTtIYdZLZumvqeJ09WYzNHigqIbaQCAaUMQ62KF+
/KY/womYxOtwsJIdKYwfeauzUcc6rjW4rE3TuKU2acjwbK7kKW1UgRQVSlHeuXOjabEistG4ewW2
fevkUEyjYIpxnvkoU2YnmAyfyinfm5n1S4+DclxoH2ZGMehl6mDW2s7HgL9wi3n+MwEnh1YNR00C
+sRNBkUBoK+GgYA+Cn01SF1r7LfdrHJ0Ej7SOEV7hNP2E6YBnWblIUKP/ka5+gVwDQ9gllBG+UWT
iEIyxn3j3Kgm/HLERL4Z8qIhEPrWdO2fNmP/nyNqSuLprxQhVSWnLtwShpY+SM22Lv+L++ZicO3A
yNTOWjOBrIJEZ9hgLsL+1ytUuah0011oXcZ6jRADSyKGYgKi/ZrU9RcTY8PB7e3oiYMphGYypEtp
O7xQpEeieKUPrxrCGhxjiNaNrYkj/ChjafTTZZCKIZ2Y8zZz7deYSFHCMIbILeSlzUzSzGEfLwxn
uqLCEfjx7HsUt6cAbBNEBmB1LNoWJkp7vLt1TRlhPFPXrejlUFV7lJFhLDBehIY4GYWdky08HsKk
AoLFkqe2JEEE9o0N5d8ira+6R3HQxdeYumijI7FbZDpfhlGLy2BxKJUa+Xh4yIHHPrwsPbQNJj6n
bqjwVUWMUaZ2/MwVJAmYTNGyycI/jrQxaNHnQ7Hh9mhKE26Kfymgakw1cxJ75rHbiP/n1NJhGSvF
91K6lOOQJa5jQrMCVzdCDc3GVnT2oxoMXlZcZ4rZLd8DiAvE9hEgFfw3XzKpN5myriShL1zBOCDt
Qh7JyvrRSu9K9Gu4GGwo+0kdwuAP1EeoEUrWGvYOZPHG0JFguIk8E8FImLjGzGdIj15sfXH1fpEZ
5W20xL82VYaUbZCbGLiZGzpvbkbdwWYNf8rgcg+BM2PX62lp+51q/vQ+geP7SQPQbb1Ga+y3FmZp
n1Zk6kBxAki8TDGhYF2j4zIjtsvRGhK1I63FLOnuuqpdB5XLzh5N7jI1RbxPavUsBF6/NP5Hs11/
tkov9nUwXpg7XTQNY7URI6PMQfanFJOp1Z3D0JuxjCBB8c4b0CTj6xBlW6ujcsPjR9Il1uhodh1l
Xq+WkOV4umgK8aDdcHrZK3DD0xJeKgBX7hncK6s4nVNoOmbddBefSE3g3krx/2oands2HpJvnExM
8mFiAf8slpqtbfxQZ5ysdd92rD6q4Tep2ZfGwUAMV7r29Sk8BAZD367+cIgfYMnRHRhirUWp7eGD
/4pwQO88I6rDnNJoPCfAWU9EMcLhbv3opWBMH5sSHjoKTr97G4NQPzYhSRMrlOW8xB1c5hW8ts/Q
jIk1q5p4EZsJX01GuJw0Ef8tp6FtYZFkEUdm2banupZPCxgceE197VfUaKMNFS5C6wHV71qYyarO
XRtOKVUFEkmP7YTPyZ3iOy5q96x5s9M8g3xmecA2B+eqF+OtaxADVCT/gZ21Nszizy2Nlj3x1CXT
xaTHqgWCCpcCA2ZVcoMkCHlcMZK1TfxAlixfxEGSEpebb42efUmLDl03yU9rhwQIT1B/JUWGl2Co
qP18uRkLZyNZLNpm/hc/0EZDhq+DfofOMi0Dwtzt3kVZXaS/3eyyqDwqHo+MCYMEn84TLpJe0s4A
K3/Eg7fzRjxM/+PovJYjRbYo+kVEkIl/LV+lcvLmhZCZBhKfeL7+Lu7j9HSoJRVkHrP32pnVYa/o
RMeVHY9fbmPxsY7k0aMsNOfsL8KiGi02BR6nrRotgca14YRMm99C8skGeUyWUyQfffTbb67VNWtU
9fENs1VMinTukqMpY2q8wqtgn9uKVSnlMNo8EksCwLEQ3NZkQLAAJgiAb8n+UUu6FCJZiXZhYDCg
kayaHMEXpx0U5DD+Xtvl/V0Q53FOw2wrQtKEfQTEk5tSZCB2pZ7mAYvn5kmN4jVENvheZRmTWJRK
FbbSVROnXxmDg3zOq5UXYtLIW+tWBFhjTFJzrfLFGlk8hjA+Zv0mqMlYirMIRnYASzhjpl79p2uC
aWP10SYI/gpVqI3NC1BP6Tnp1CugwniT4qxcDbr58yoJ/mP8nFxiD5queDNmKIVErpxUl9/Sgtkx
43v553T4GDuTlPI6NQ+znb2EQ0naXGaS9rukwBKU139ix/K3weShT9Qc4ngBt7Vn8z/9hoVN4IMy
T2R48LvCPWCSyLi7gX7IGSRlHLlwmhZ2vlbMry03uuaEEG5dslmtmRKU9o+ZJXOUfNfFxoaxd8Up
xatTi4jWhkGJQ9/SYpyb3YIAltg7F7YtvlCjNbzbubcSTUokSAwhKMx596JiXFDCv1lCckbPaOjB
gpC6bovWvqReTXsnnLvdN4cWL9XFmeliWMCpIqVPzj7qJV9gSfDLIKVoqOvoC5u7bfaPA85pOPrB
8JFyfd/skmWd5QT7vB4IAe/BB5TSHrdDN6pX30ieqNBuPilMwktLtrg1A4LEeU8nNGT1aItvBPef
wo+/FBdLYPpgBtE+2nF7njXBKTjd715hkM3mhv8Z2Rjuoox3qTDJ9WlEy8M8ieRWYcPezdxBXSG3
jITeyKHF7miI7CPg626afKScCEN5zEf9ZS7Rw2LJN48m8zZOxfc4mXtXDcHGHcB/xSTPrfKs+RmJ
Z+e9I800m/MPROkrkWOw0wQoTyryTtZEshXk1ifk/s5akXxntaSnF2ZzhMl6STk/4rT8DjvmdbDY
OR+F8eLAkwaZ0cUv1uAI9idgoxErmijP+CGtB5V05zrLiwfVzn+1HTxDAUe6B2uObk8aO3IVGc0N
EPdIkHqzzZAfuL9XbfNGCO77nAARDFX8LQsW3WmfkUSbGBaRQ+0/0XJDxlQsfkxKO+IJYXDwJcue
tyRfZGMxWl9PjX+i9hxXZg27zCp34LNXugKJT3g3oVz7RHQPDMgoRzqssrm+oel7Hgxu9D5Aq9LW
M6CUNjiThfzaWpO3LklzQ9TLNHr6tT3eQ9vhejL84TmJYvvsV0W+wTpOJ69JHy3ix4pLOiYf1UGp
DEb5mFHG4kNlmGQq99rE7T1wHE4Ne3HOkxyoCQ1blyNbJ0HaI7uXBVjm+FTbpl92jNf69JgK36Zs
oFYxoQsjEYOwgv1L2+TzCL99Y/SAsGHmfOY06eQXCeDsTtPWwjYtxE5CMKe/tsJj1Dhse8oufy1L
YkpHOZAbYUNCyZO4yrkHfSzxsUcJxkj0WWnWow9Gklf/uiUsxCCB4z44Znnzh0puy4kB6TyxgMKA
bm+1q+KjQOpNTduThoCtgguX6aqdmf57tbhB4qLGo0qe+bqZFRRiPf/HBdteuTfcntUNdId12gMv
kiw82XHrtZ957MEnOzm0WvGg0Ke+W4Nsni3DuReGz3DWNN1V1gokrmDCViQ84OCMNRTS2c2XGPK+
rr7a3tiPibURTEkzCnqEZhYTYRzaPBd+WmL6KaPcoKcefD4M9KPQs7qrRtrCJIRTHs96KtB26Faj
2aF1JA0nz1skKU2jx4csG9RX1s7FZ+oIk2Vc3oJG74TR/Td3w4A+JPJArsiye6pCozzEhAVgN84n
DOquerWXuwQxu4WbUzfnIW7lGfdTQzpPdg7tKnixY4tUaNsrukNjxGSwmpoZTeTweNeRqRnJTdre
oZvsl1aWel13xMNYkXQ2NUR3FBR9eKfwZMsDoJgpyoyW2G9xRqznTiXrXCeIKdymMO+TQ7rMaJqQ
m0CESQ2YYeaOvE2V00PcZ5eXLInGaUIVOJlptE9cxXPbWtdc2Pnahlq8KozqCzTpuIsZtsBXA8Yf
OGQTp1P0BmyIEJ+KurAUvXm0iVJGIV57ayXd+Wh5at8pt90msCb8CprF1IAgzGmCYvNHQwkybYx/
Xs1lZmHWPmsbc1udex+97LBXaf/NGogVCbvhv6TS8m3owY713l7A3eHpaNkC5PY/hyTB41Dw4NvO
ayLcE7cOZFniV7gxPRCrZv/EUJ4YyYkJQ4C3J5hx9k2EpVIPdV+03Ow0I4O4AI85LufRGRcrXiLM
6FUzO1vp+YI1NjyRMh7dhWYYbMwqe+6wfIN29XpY4yUgIQMwGrcawWQhiK5Osc9R3cJkrnLrSPYP
rnQNV6wfamBBfl2RhuyLWy/lhcKw2MXYTa64i4aX3u3QBrv4pCsxBivfKl7skg0PtqJ7CeUE81MC
TCU3romGPkbgF+tWR74xQiP805beNtbmvwlLF1YkHKAhkb4r0ZZ/MMsMjSybWC1AWXPnbvGbPU1t
kG+TKTbenT5JXnVdGdSeqt1W7LLOfq2ag5767Gpo5MZmO7/oBIYB4hpmpBkszZDgv2Qofoau0hvM
WGfWpoDkEtbHnl/VxxbQPahBSBidO8p7WzvOtQ4s/3vOgvRCQeDQ/VvtW8Q4ne8f/jolWUVHRx5O
vMlrBFajYwqGW02/CFqEPNcyNNON11rcrlFH2mxMsswJVqeLtL3tP1ti378ggIanHMPZzXXy7JAP
OeEW+JOYUcdcjn3YfmNuTw+t69uEthv40fiC/cFLHc3WIbHM98jE+D4PuqcZdAK81EXtyec0LGn2
zAbyDtGmOJVhsT4OrqFunTvgeenQZ9/p90YUPBC+GB/xtjMf7juk0MzKe7JUL5aOrdfeodwTPql7
XZb0+yGd+lMesUkMgNKd2PWXm15UTMj5yIhJqzzzt4e14/ExZPVzICz7wxoHYBaNOzan3pzitdEN
81sQt909mV2cxS6N1A4Xbfk7z1X+ir6S1ry2WQNYTV0sCgV7eAgj+TO2CVdI7WmaFLSu1pX5B3IQ
7D8QtXJPPMb1jDNbBvLBhNKJ053dxOzwymc+Iivo+tUur3j1AGWbewxBzmFy7W4/ZnYcMCzmF+NO
QE5bA9OB6MGls4c+kziGAT9FPby25pptTtAACUrkiPYMyMiW0OwSR77AioFzA2J8gbPL7jHXpuw2
EC8OnJB5KcB0Mfhle9kDquKjDAHaLQpWS4iPsGvL11z1vJp1a/Jv1HI0GebQw3JVORFHP/E5+tym
cX7vZFHcYgM4BOTVHD9vgmdubZA9ckA4D4EDRP42kFHHwKFyXB5NcPwq7/mt0Jg+1LUxg0+s1S6b
eg/2wRh9uDAE1wBXcFNOLGXGlgosLqu32Q7smsUYS9i8LVmEwq+aqABmMkoGfM6u4zZn5eFPTsnm
3FGUpr+5sDBVZcSVuL1q30QQV/jJAnXSdSbf+Wa+PbY/kGbab8UU5uxIa9xWYfplZEH5ZBMEgfsX
v73bQLXovYwl+QzajVUcHBSKU0VUyY5JQrYFf5v8Jgq1rRZIzobRbHbGUA8nM46o41T+x03IlNUa
pherki0A7ME5marv/yvzASVwajUHW4nhODX0HDYoo/Uch/OVBUVw86qJ69/1jVMQIS4Mccy99kUZ
QOVaigqRjG5HK5ekj5bKnVvJenaryyohVRINsNAGezizp5BiLVUO/2iPkWgbDQxkp2nntRdjKslN
ayHztzY4ZhxaiCISYr7F+JYq9ZYQrXQJ+eYv/Ln3QoCCd24G0gs2AYUoME580mnfladCTCX2bYUe
N8pZvs1exDxGFYR4DdZwwb4qX3y705d8MZgw8XB+zJqEAK7JbNpNNCeQGQPmqbUK0OD34WgQqFUD
UDaKziJ4EAelN48s4StcZbwPJVLsCQ0XOGMmZBE1TEfKUN+k6zDlOyScnUBOvOaZeaOBnBYjUZ/7
5D521h81WBTscsW2HG6fVH+VjY/jj1oTCn4JxI6w1DAcosV+ow41hwUTsVoyuiczUZ47IZIPO8qh
k2Kiam8Ef2UHFTkkFdjJ1P/zdMrvkXBTpgcywqPNy2E9Z5PTtkdWKbK+8Tk6V7TdFTFhaSDP3Elk
CHvZjF3AGWskx5PM7iEY/rcSHzsDLcQDF5VSca1rVgM4b2x0TEvgD9JRq/R7KA8huIZ1nIjynNQW
vFM87ynpGgGi9oSMBKj0LN8Y+JRZ3uwNo3LlTWvXOcMUZ0vt48y1zlpShW6jVmQJmmEVrsd2ds6s
D/SJOtD+qA2n3jlDylYkM7y83LRNNe9KO/cByWiyJ+uOsfc6Bdb0yxIR5hA7lqPPavPFIGzoIGTV
IYbRFe8EwcHIG/KnBfzkS6a+6RjYXwg1yx1hIvZTlEF7M1z4TzakaUDJINl9EOZNl32OmM/am+kQ
E7j1QxmAh7PM+Fl1EglC2KM+RkP0WuAoPfk92HBBoXFsxnkRwH34LZKjUpXdicJFHb254IRq6hgi
y5TlN6ma6XWabebG4HCWtF9dRxvtG+EWH7y+lmr4bvnSKC4Usl5zDq9zMiPmahVk+I0wG4I/mF48
myPZCSzPErHzZ7yNIG085hpjMKEdb1kLrUZDkgMhdO5l6AId9JJdSGzpCh87GSqjqSa5cf14RvfE
uWX2aX3ve3bxoC3MgB/Zr8uDTqZsYR9O0QOTOGsdVMaTFCpB0M2fQ80b1zogP0PG8k93Ql4TIgde
a7PBHpq2SqJ/Abn6x/XNhsaHXkofGgZfGMyR7cRzdu8thl4rQ2rI0GKoc9SlFTma2RTtLAjPAeXc
IunoRGbPa793hpq9ggo+O2LPGYaA5ErXk2imayncxAMW1uXfsWX1j0nkyFuXk/ZD+vB3PpUIVXsI
mO08QSrCQMM2Vw6d8cFpWeXHuq54x2mlxcl17UkcGT/Diagm9LCG6+KuN0V2Js9IPudGYEEGtjXT
GEbRyAqBl8vnTJJnOlmF7yJKGqxoGxJVEb10NhFcOI7UmBEX77DlocxPbQbAUPJX2J2NRy81XInZ
UZqaTWglYa/C0kdsGuuWD8Icy2+HwDlSrMQSSjkR+OisK0AJ/zQ7yWsYEHzlEzXxQ94ESobc6Mrx
Y6Qrse8eUxTiFVhR8bkqZrvtdzq3pMWAd2A17lHqH8bG9eShbBvzQvogK71AEePHRqx0q5PQ1hGL
cP4RNXP0nbrMQLFP+OBAH0yeuzfFi/kumScWB4fwG/poVtziu42K2rmY3OFkrVnZeE+dYPzxU6Ik
dvjhyXSSSQfks6FbMpEaXQJBnA2sazz0NYGoRBdG9taaqunTR6di8Dga7cU3DGStCTutF5SSw1VS
uG5t5vZsimoXCKcKT0NnGl8eGdJCYbCoNVVG0Esa89RDNlHp8KqyEYEkUs5DapEsSDgDAeyhKREB
xkSz9sTuVRS+rlfvmLOyG1bewHTJCQfU5AQ4jh9+QWt3JmR6ehFWI77GuAvltcmiKbsQXZogfa79
xnhJbUY1mD8cDLM5xir6zAhr9yTjFemLCzzHnThuTTnQ0jWqqD9CbM8vA6/yL67o5BYDx9R74Zlw
v+uxMoPvRhkpNsMiEv+Ajxtbo6qwX3u2i5QXn5ATh5BQFvekGFD+hiPrrboN9D6bcB3n5ThfgyTA
4D8qi8+4LOBNnAKRLrjbyJwhYfcpuCRN9mCxn0bPAKSVQwYjr1qRq1sGw3JV0tyXjLZl+pHQwixi
vNH/MoIeX2lFPspr4uVojUFfEQ3EfpgRmoUWbaEDV0wWfGdwv0Mz4eXvMnjfnqvt9wiuif08zVMB
o8bC/IEiQc2AToNyYekjskW+HUFVOwkijtNNWcYAD4qIevxokzpGU6gRw+3BvAYvHBlmsx1LCyF9
TONJ4nTdfBRdkd5S20nvhlYJ/NQhU7+Rk2b11iNbI3hVtm0RSqX9aNWkZbIdtS6ROjh9w7Qu6x90
A1yma11uCwJqNqGPr96afZdjp7PiXzZC9qHhP1Et5fEBFn62sYLUuc69a38KuKebwfC9G2TklNQg
nNdAfKfBXnsWxQprdRf1tMjae+Mx4y3J4Nu1XFNv3JLEZgZJG9/VpAmv63Q0HgMLcCHxDjiLssBp
9rEAUbZqrMH/LLJwegyC8b2pbGJrcATSvwVjCDJXD273TJzrdKTOYCRAOh8PiJUmZ15h87WGDnko
VMVmJtN+tTF8FCm+b0aIvbB835ZovZ8yGhf+QDVssanIf21YTm86K6wXZ4hwdSSJPR3YEhG0PCM1
shQDowjKezQWwbtjE3bPYDDnVxo03akfWKdLJ+vfieuEY1XOJtOZvLobdPxAlpQ93yFAWd9dSPm/
IiMJj3tbIqcihUJ5ezpV+WsZtFITKZB7TNzpIWnaS1sjei67Kro2TUXiRWP7w1O9hLYlAZzAVUkv
cIG7MzBZg1y5o4zWf5pr/xh5jkW+Qh7tfK6fT34VabqJ2dP86ZorcsNVhhI1MZycNahvuMe5TNUH
owLr2dcSqXquWxQkMdJPFfvZvS2JFQ04NdYMIupt2/jJGXexjRMeTqrOO+cYEIh2smWKpxorHLaq
wjvWzSD2RD2QKhGI4EWE9ieXBANTZYCfNPhqUEYYcnoZ6vfKuIH+cVd86/powYFYl0ncHBWxWE+D
6/WPSC1OVTi1WFcKZnkto5QHnsXhQXB0AC6zfYSrXuzyDIMJ6nTcv7gjULxxxlpvtoRbgmYZzuiD
xB8XgP4HHo82MlLkuVROERwpSPtFelLsMhzIp7odEFwm7sDhJfr6OSWbfQFgfmYaTcFmKRIufK3p
LO3l4s+a8WG0kJiVlcgeOm8In4a4Cf+DiSwfRA4kYY2Y0TyDBVpIdP10shzxSxSI3NpDQ7QFIIvq
mPdl8D0Qgs2eQbCKycncfmVtioFPkak68RY8KPAQ/ypFZ9Lyd3YZ212xRowI6aAve+Zhdt3hoqh8
dNOoUCwWb+m0Q1UKVlNlfz3CnrXOGDZ3WLJ/vMCHDljbwytuav9J1N7w3+h7CTc6jaEd+VAXR8Go
yeu84oyvApBSFunvvE44tS2rujVpN5+DnBFQrBN3N6Pn209lPYiN9rT4b9nno8Ry/R5dPRbjZzKR
+HkKnfpHnyoebJrJgHsZELwkOmNXFM88QDg8dumyhU64W6lUoBWA/hGnNCmbT9t2o2OsZvWvqJk1
4kroidTRy9ooSC2/WrtWKqnquzFDippGxXtp5uLF4E4454IEboIg0F2YTrMygwHBQxhFt5mCfblO
RE5KgkyeitYsnpqeK4O3LUa7SbzjRyOa4R2gwoQAJHNv5iCdZ/R+7aLWwL2OKRbTeWh2X+w1wh3B
4fxkE1KgNKECdCuT27e3+0OX6uSMfK3fIVJVLOHb/rVMmVi5BjuYoqbSAp/NAozANfnoMmTGoogJ
/RDKVB1yIvteiUquYFJnzjFB0XQ3BstfG2VcbYHW5YDk1HAZDL4ioWOABY2CpxFXfNvtTdwKO9p7
/CWdXXLGxIGOnvk3I4jpKFvopPJ7FYKwLNAznUzDE58ED0KcT+nnfQntY8B9BZeebr1Klf0wFsmw
0w66AoQ1dKxpAWPHFgrydGkeomKuCP0x7mYWl1CDyIqMyjDAm5+6aN55yifZ0njiuvyITRE99R1B
4ArwEDltTN9WM2aSnSrc/NXSCCWKcnidxzF6I/uW+U2NnWkYdIDc1y0OHXPGla5dPFJkd6FywiWY
xwlwLbHMTDLbP7RjNJ7pWRkfyVkeG2lz+3vecJLSkm8RiLBjWHnW3koC58iB076i3KXbQwG4M71l
iWMr74C6lP025S5kOLZ8djV+N4nE9R36JVJv9Igf9pQJ6CrIr6CN/adnW/3QQhJzV/nds5FhGbJl
1RAWyLuIhB/l98xGc3ACgK9G2nx1NQUwKA2O90Un3m9c7SG9rLv6RiUzsnlPsnc4qi92UNrHYmxf
zL5P4RR1LuoKWGpBJw04aiBP8do8um6bf3OfAYNywY33mfTP1P/G3aaB2kYesctKov2w04gBZ2P/
S6IcszwKDpg8MbVL6mXd2bLM6dxSxWCyNHn5XQwVUK5gaIeUuFFQze9mOn+XkDERCsbBLooZJNE8
hmeA0zRP4AfBabSQtXzkFvwuBvkJi1lcrJ71uCeACdhp81oq/W/IFocyH80vxdDiHWmYPrBcWHEY
EuMqiQ9jnrJgtZFNJr5/CxBrPIdRBdOiM2Z3OwVsEWTC1c+C1X3QeSEOaZIEr+OSSCJGnyCoxL6E
xqz+uJD/U6hZdtJgTts2BhntVjLuHYL9WLELNOauerHrVD+ZTjetIkbIj7a/2Nc086iTij257u0I
+WtdBvcY/TiaGMc4xylmXjfNADbP4DuTJPqNmC1sGZuNWzpYFCST0ixG0F6XCcbsyhkLJunBQNmA
A3AeyeYqABK/csC9N175W6RMjHB1X1wLEb6xYGm0EaNWiFoysYaXAl3cNteTs4ZnRsEEDInpseog
ZZh2cBxNDmT0Lt4FowQUFhF4LyV58nS7hnUu0hIAQtQ2kBRdr6DwjFXwC10VF2HMFjDekSMIp8KP
HBtLIh461PbOCO4Pv8DVxZPZH4poGffaUW39eCaQLRvdFOwLtDkEHBrXmgUswUuWUbEVsVnARFx7
DqXIGHzEjkjPRgpmzkZqyDjKgZbdkTB3cX0Iy3gbRVke6r61uoPBhpbE21YkyYNPANyn2Te8gn2C
UYsT1wFJqijULykLLfTQifscs9by4Q8m86uF6J1BQpbLV+Gk6sYYeyiQXTa8AmSDmlDqa+G8F1Xv
3PsgRhtSjtbQnctuLoqtU44pQ4pyCL4xKhS8P7QI6L4kTmGmokMvmVca6T8pl6hBnbsdC2Wchvu6
AqeGocbZDyoDyT7X0PnWixMeGzJcIuzFFUq/vizze+2O1j2EU4YugKj1pTGVmAr8yrfCLXqnWuzA
/rFwsdCxPaBtaRVSyBRPzUANrhmlOrAeyMzIb47EbEgH1HHq6EImF5q07I2ZZ+7f4riRe01K+6eY
TVQflGyYh4asG5ONFlD82bjj7py9guyMOC1+EPAUm0xVz6D5svLNlJZ/gS8aj/vR6pJXt5UZsBIR
I0ScSR/vdrwQoMzoRlHGoOSPyBxp5xDpeMtx3awBr7nimAx+lG+yrNLXbvF4xUFNnFZJosxDMkp1
p6npyTjpFd6hWAgzOjNag8feAdvF2nXkh3OjdQCBY1vNSX2p4Hu9FSHJBVTKZMRFZESNxVE27sos
w+nWxZXxPtUJ7VzeIr1aBSW0f25gDSyAvXLKNmfuS3YfQVivoftzAlY+e/20v0wtu0NkeCBKKt7f
PDqWbf+QOFa9ZxJiHoSTd4dKurg8iuk4hwC0McvU2zhwfxvpBKt0qvl6oRWOR64j9RmARtqahNmm
y/dAjGrBx9Alp6KDDlkbXn2QReRvBuXVFy6ABCRtfxqEeUeKe2gLB2hBkhIi1xrEoZOjuR7saT4j
Cwh/U+P/ZhvJEVk7zwT9gsDAZ2ma9BR9WfwAtOMTasrl6mkwDS8JuFWW7pGOvillvjZ29Di7NYEO
i198skZgv3z4MGgLcU0657dNIDxVoDQ7u9JMnXW61sxoWeMw566jtsAJDtXQ83S0GQqgv71m3RJZ
E9iwpmTVnEYOsTZBi5ul+awZpLMFHRhf1ew1BADmnW1L8nVqpCS9Rfx33uZMR8eqR3XOo51VoEVz
xLnkP/0ipnU2xEOxmyC+jFAN+w37icRLxfRMcyVv84r8Y7TzJNX5+gMxp3fLQiBEqsXPXdigD5AE
4CaYcvNYxsiSXd2VeA58/5FpqM+iErY/F+JjxrToIQoxjRoJrBUKLXYvVQZpMCaeeLT2GN/xtDq8
dxrgEUIngjnn4QXPgceNKOlFBNuZRu/ItDb35uyjcCo+MpU/NSNrQG/g2GaZWWzQCkDh9fitCTti
yc5v8ofomfaYMimGOUPw3qALgxolvXRpVmC1by4z1vA1+2GsvQNAgRrUMjSBCM9PEBT3yBLGG4OB
M/Eq3QrzV/rXkrkMxG/2Nr1MPCiWlX8Bto6ysEpfcukf7BivVJxBAUwKVBLR3D0QWxs9jf5MTDeV
8o77jrJ/MGrYpipuDqSAGmJX+I7z46VNar+UERtjniSre2O5QDqeYTcGeSWkgRMg5MSS7WmYHjwV
YmqF0BusW5eF8UM8uKTixmDasLsT1nDAagphBFc9c2BN8UJb6S+3CiFaAYASm0XWyrXH9I2IYkmU
uySJSBUNb2tfcDfju0/YZZh+zVgqD2lSl2UijndXxuUZugUomNxaFtBMBbZRyo2Gjpn53mpmFBdt
oLwxxpmkftOWA+7YIhLojxNqvGpfzR+04QAOUjRiSByIbm42fpSCdyfeDuN1xq6yIoGjTNeZ6AyG
1am+Fi68Ex223rbkPib+mPcpNJozRz5hGs4YbCM/HBlcBVRNfpA0j2boQeuezfjsmQj9K2uhewSb
BLHEaoxnwSS5yY5U6ZAGoHCuSRToGJq65XMnzG/fQhBeol1i1ep31ltddNHPWLnThzf7v02WLEZR
VAlFAlZq8ANgI9EgTx2jR35hvvwOfDl9ebX7LyiIuIwlqrnV4BbBc+k5I8kNGU3OWtKjrmk5cRUv
C1BFHbQenQoEF6JOa636QLIWoKc044wlpiiAlrMRZlRfc5MjQ2aKk/sVb5D9nzn21pUOw7uOgLG3
ZJF3yNTnDHB8lH8LN7SesrwWX0aa/aYDwrN1b/TTX4rz6laJiNkVg63hP3ygBhTmqDgbPi6WwgnL
C+4AZqQpQyeuYnLPTdO2ts3IgWCV9FUmW9KNGjz+vaiTu2nwHjW3Ktwk4qdrJ3V3sTU3D75cJLYe
kNhaVdWd4ou1SDtZ+ynIpqPutDsBKYNFpgaVXpnzkxVTVFjPEh+7DE0VkV6TgTWoCmGpaoJ3dpTH
OO+zQaCmcvl5UxNcPRYpfMqzN2/10JifrRPWdyGThpZYBqe2yUkjGoilzLuieShtN9uZSQNJrerA
lqZhE15xDeImzKrooOzRZwkc1tysjffdQcjY1YNCvF+R7P5pz4p8Hq1iuiOeQ3u2kAhmPZu1uGG8
oDpjzXU/rIyyXbAdrr1h6hqhddP6rzWCiX1NTuMblDhk2rLfimCod57bgulpxQzxbbLuZKvJfefw
DyE3TK9BM+N/FYB4p0SimGgHVpaxg4YqCcct6xPrNsPb2pNcpMhOc4oHThDcnpln7Loud9il1MWZ
tJf0SqQGjFOcznfluc5lzsUi8+XzriwSMvyYzNARXOAxlXayz5jhfc0Gbh1saT6RhhjH0nhUaxsX
OHA14a7pBaJLFTC3ZeHf1HijnPDbx8OO7pCGet3o3nwJZqO4NSGk59Ib3UMzxxFQBERsiXSmi2SV
Tu5if6tRnr1AVLS/ZTqy6kpSUJ2J6RLuibcUmc7Q0cfPMQ21yzuH/r5EyNb5KAtNDEg/QTZi0rGI
afxhiJ7zpcT4ZFQSsj/f0X/INCLgqUnr/uvKuH9nBuQjEccLCMGWIYwJeqzlZ6cdhj+7AEpPRjyI
tZ+jkLeqfNx7pvomUKTGQ6Mq2HHzhKAwxJtSxQ9g6xEtUXKc0zFD6Jlbap9T8F4qu3XPRtX7hxx7
F7ZhyH7IMpLjoHWyr0TrnVocqvsgENVurEf8aeBxd1bO7m3Ct2u3TPi4hSvrAtq82ea9+KimIT84
Q7sUnxwSGR3psQei+1i0JaaShC1k7/DM2PweSeUJ0dWVRbHpczOnooh+VBY8u3nYbllDWdfCA7/Q
z/GiEG1Tf1GXJzFSsyDmmc7F1iwp+XIPIUaMvMsfNVqaLoxPgw3ucsWu4q3OFD6oKIh+2BNF19C2
8Yaz3btTcRSK1LcsYgA4oYiVmNDsGNaSpeKsXxEQRwsGOGDfmQR8W+2fG74xmR63bqCY26VDebHH
fMmHsk3GPBwlfxmSW+JcofRoSvS1A7QDk1VEfAJnj7HuyoS2bMieDCgFvdv+pvi51k0qv1EuAq82
CT7CAY842cgvivecwA+QBKy5xtXAuBJ37RydXGF+mjEULpv11tqV1HJMj89OUVX7SrfM9JUG+mgA
GhtAPlvrCT0/VhUmemhdEEvS+c8potrIuFZh4Nz8GnkFDdeto7U/tH31yCV+dUTz61SMoWYOVuYF
gK1ta8P5JG+mNa8Lw2Wua8VXh7HW2m8G7p0meA0wsDHKS3q2IfLGni/Y4vCGbl1OtAOBRQZFLgYq
9vK3QQ+zy80CAwngdvxk6MqkbfxMigT2rmcqJDvzVBMJwQ7cXSm3PI5syVaNR8CQBCnmmjE6LEC0
uetcUxtJZynPjqLGgMx2jrT5WvE+tgqPG8JKo5//wp4giwSuVFI5r50WZIeVR6tif4aoe2/b/tvM
FHx0+qtA+gf+bufgO7OouQih2kVT8VA5mCzyrn1ps+ATWjOiZn3t+2w3EIre+vNLIe9S9PCjwquT
uW+DzE9phv4rrd9iSvQqA9CPbwrVb+/xTpEhNmdQNAfJwsW4u1aJOq54hzb8lfs+H7stYDt6UIJh
bAhGAv/j6DyWI8eBIPpFjAAJguba3jt5XRhyQ+89v34f97qxo+lpdYOFrMyX2YPYIo646hsh8z2L
W2MlTfOfqLmSmt4AaLAvX/sci5pIrL0K58qf4jqLcuwl1mJSV90lE9BzZSKkRRCjUN0zNDbS8lZR
L3sh6xOeSEhqrmdDHY45jWjCIXyVPDcB+9bOiUrydqRqnaJ4K4rEgOucoL9EUHblQKdR2eb7UVjF
VozsvNXs11aB6XHAF+Amh+4YjIQd7C79jciTbEJUxo2DtXpDxqXGVsy75sTZSR8qdAAN6YjIrQ6u
p3d3sT/d6gaWp2av2zi/xgNQC6GiS+BqgMs9/ylRQCsbyrYYLq3dzK5hy3YYneotbsJpV+nRwTKU
OHSGleNPdo1lXw5fuaZzziBbwuLWNnBzbOD6xk87mmcNOAnyH9wByjG8bG671r5jCf4D2c9Z6jlz
wuwDLKBXwdXY1eZEAnsecV2wuMp70Ih+NnwWdJ4HRoh7UksOKyRcadbPhCEWvkY3GZeEE88wd+Xi
/+rzGFdovArd+qy48e3ibro6BakMG9LyRlXRKaIBbOl3QbTqfH9dtKzdWP6066DjNWkBpom8eaeY
fNvxBGGlSpuSP48gPoF+y9LJkCNrtm52iIf2FW/MIbR4rFX2nBwe/3qZ6TCHm7kD88SN7YSQ3DNd
+28ERzaTjIl2zZMTtwIqULCARgqJThPeC8/vHU48jC3Nt1+0rOGNW9xFSx1GABYiwPXjEnbOxvAg
KluOetbq9k815RpiwYGjhrSBVj16niL00MrXCmHFMs0jqspPW/GeD+bgbprUf1E1HApyV8OiC0L6
PrFBlqFmLn2L0EinZT8otdw9s08IDMVixr1olku8LKQQAj/td16DUfX619Q17/pgXHhAXxLPOlki
fMahDiTJRUZJGsWnaQpYhw7mldqWs1bBv0H5fnUlJr3Od86Y/PhMGpzOXXttZ+c4SjAnCgSeBXvy
aOP5Yleg+ttIAXu3y/nwCYDpGrfA1QAISgv7b3wC4StL4optbRXssfaam7JKebMCpAej6y+mZZ1K
atCzFuxeaRS/5WCx5/LwIMLaHXvOy1bw3NIUONpZAzfybDhUdn4QtXVkQ8+pHhSbEucMvgPs5aWi
mC1unB3PAHQn61CX5O/0kVQzPDtEfT7JO08ruPGW8TffoA9ShQC/E3K5NEkyD+opZonsuR/nVXvB
Dif1kHfcAoWB0z7m5o1n/ls3rFU7z6jhaNEi2NGNZUVKrYORTzcD47qIknzvtu0ztnA8Mu5gAIvI
V/BdXjIHHu+op5wbMU4TLASg/QRRwNKgE61lY+LU4YtrkY/Ms5nUhweTf5XmIwjm9gW73Sqqkvd8
aPZagU7d91TB8rCp0vSVGxFx91GunG7adFr/EYuEfAqkqSofQAzGtNHkHhcmYNkVDvK2Za86wwcG
/y4FeBMRhE+pGDZFR+uKA6PJg+s92LBX3DI6+FhnP6KCSMlIK2EUEaksuPssGg1ffVmDm7XUJ5vt
F8BqFyMqXzxi+/HQvXAMPPi+keAitsnYCMmAbg9XR3qV+DMWjh38lKn+U7ScmKjNrovAW7D/a0hK
ER3jWqL7T0HOx69nNWqnJUvFfo/VkyOUqZVcDXk+HLOgNrmR3bR4gqbkVNcoxHnuoYpSc9pdRZfd
UJO7WfDel35Lq6Rb3LtiYFXOSO2M2RnbwE5Vw4Zl6MLOxHFy5FWl3i2fY6jtQENH65wDQQ7B1Sga
SuKN5VpPmIK2hQqvsP7v+FIXAfNajIi74G4O6za414ZcjQqHgt2RNxishxXkX34z7KzEeZT5sBvt
eAnFEJ861BczhLFgr3BmnVxa7uZiQiVGsGPWxpHlBl8lEyokafOYw9lx9PRmNoVa1H3EwUSONJfN
Ma9QzXoS5iXmdP2XdpKFNItXvQdm7bRne5qeMq94T2q167No10hQn12QnEKaQPI5YeHl+2zibygZ
R80+pXtXnEed2bA3adfKzAvAaCBw4WvaTDvbJmlTopdHFpeEXKJWTz5sabc+tpKIu1LjcZy4b+bJ
BNaD5flCbz20SsdcWD2e4YxbyiaftIePOb4Jqt+ykJcxCNYVrFaf+iYdrGXZusN1qosNgSlSDeV0
zAQnI2sAVAxeGKCGQiPUT/8jGat+hu8ttRKBobAN/tYe45frQhXNDLzV3PaS8suc3WQsa4DoRow0
DohILfkN+7rdki6kCRf/2a4cpb4aB5OjpNZ/TNFv9L7/ZYtGjqoqP7TEvkP54N+W7g2Wu4PBoZ2Y
1nft6xhFqFDQJ0RVGjhe9WhI2U7Iu8HecNkBH1yYJt9yyZxw1O3s4cFZc9EHAFX9eoH254nySzT+
XsbTCWr4xSlx0uDtYYDynhSLb0uv15j8LtwOFuQD3/zKe+Oi8CNSvFERv9bF/PwEYDZ4W5b2f1rA
/8sp2hemzXlN/TDbrveskd/QGwHZBJ8yoxEijwiRwFNgG96hy+cwnUYaEJn3z60NB7qs7FcnY07S
yRmmlfY3DRN0pBzRx+8uNAwQguU5N3G6JtawxTqOdzDAFTXP9mHsH7S+39OFc2JCATH6GvUt3A75
4mNRFCDne9fcMWSe62Ego0ORXmn8QjI+Bk2/F3bzbJTsykU6cC7STWQnwS6iaWiB45jeAW/LBUTD
rxWs9brhu6OfXHg46ZjStEezqiPSawN0O4+Lv8ZXz2CcKq74JNgKzbvFPOdpiaStdzYyY5o23JzM
nhCvPhF00D4Po+GoJDg/bEwLRpXsyWxWEylttl0fkzNjYBwo2tja8iueymxl6lgK6+6IJfhgtlhl
jHgjLYp7TFLAeH1WuTYAg8fEv0wKqjit4kWYXEpUfsfddaoFEtDQruLgE+P/KbHkHNbJDriznpWn
PfuMLJk1Hgu3+0ccaptOGXQzPpy6v22I9NPjPAy72BouWkrKaahH3tRQGS+DhldhpBbuMeXiz9SC
fNONGpW99CZ0HgYCKrnosA30BJp6Cf0Ql0NTzL7MGkWXrvOIhTcpUFvfshtclShIkOLUZSDQu4Cm
QJnpFNfojP1aZ5S2Cv75MvlV1G72oKQxmvAt7IhUDW53KcPYRmOJ/g3jdOS4PdZ2JldI7WTfjMjd
a9p0amH0srn+hoWHn85Nj6bPoqYn8R3VvyEKzhiYq04Uh16WBwMnGunqD9mFWLPZRmjuvWLsQMEj
/Dl3avpGM5tW3GZvReNrKAwwVuAdJDt7s1cMcOVcCQ4byKSOBlbYueLWNcBsDY2GpBPETBhnHXFi
vl/IgIZ1z2pn24Y8VrOG5HDg2hxR+dpoKB5qEFV0VOlFQ0MDcnIH1SL87X2qvyws1AKfneJxkhuQ
ouxghWGM7gmiG1RfbNzWWpWx9owLjNgqNWmiuyeUg3IF/TcT8vrBoh1PHWr4fONQXYjd3TLpLk1X
gjqXR9HKr97kBuCFfEHR+OdK6MESNxH1K+S0o+WWj7nOADsWA1RIE67RvLZhdUgcwkuQGeWU8E0w
uivQtoiSzTGjpCDYoUBsg9b9ael3NaCA4mR+diSTrhePxJ/UFWQDijrRttK+V8CsuDyVO6nn926c
fyAVWrzGuXtUY5oVV+WU22jS705pAajG9xd2//xwXPu1s47tal5wGOwTNCwOTJ4SbRSyw1pN7aFJ
gNu4bPMy8qqYOOGwtHLfxqCBaFNYCDGuQW7AiVDDzsZbs+bGsufasOPoDrcZ7BUUyExxbZ4EFX7E
1lJanNl/OO90KhZreEqHklDaHG2n2AfykLTP1JXvqF7cTCPu8ciTBraGNFwrIbdFyLiLM7Ru2zsm
SnMR9PZbNk8tVr/FSXiTzFjGRDuHnVGR46+aSf8tNP8iRblLSC6tiIGuhZ+/uWl59aWxMdNu02Qe
rHcMhpJ95tAc9RbLPOT1qAHkwlJp62HdW9bgnTtBB2dVed4e8ad7s8rgpUrIj5XhvRBjcRiU1BYG
j9qlZ8/6YcFbEvv0htgFXWCsMj5Dw+aua41MH9w7O5x8Ae7ypSrpPuTR8JLl2jrI8J4Re1rZRnli
afyOYyxbabIN5kjnO3BGDJxdqkMJGhGUTGIInOBlYV3Srn9hhWOfjDYdMMiViHr92WuidZPiKLAn
HsymIoZmZa/GfD81xp0BECQpxz2JE1yxZAEWBUVzuVP9w7BHBrUOP7Ghbjy+OY0xXCuTm6WD4zhC
KaElmbi1FtEa3HtPVZFeNMm0XOtM2gpH+0KmTnB2W/3G2gs39FiaW37QJ9f4N/BlzBukbFYWllSS
FtpHCO6EthkMZyFZ0DV5KRhF/WzedltvPSX60UCnTEIhVh0QzRVCc7oAX3UfSwiQMtYPKPP9NidN
sRgooFpYzfCnNPtTOY2BiI+wkqRvOLZJvbgmz86ONrcx2sYixR9Wth27y3Q/jfKsSJMty05ek7TP
NpPONKWC4ZZg/rM0AiyhIw8527GtUbva1s8xlhBgHDd+G777RH9HNrtLb3SYtOX81U7BiOr+hwzH
f5KqMzrFGmNp6CQl+tr5Rn3+0/r00ecDr95P2XI147loJmqWuE1vdWyK3HMohw0S8a7xm154zbgV
Q3Sd9Nly2mcQ8Qy+8QW87tassI+Zex7LoP7oZ6YrOliOeOhBb4PccugDn+n9DnnmhWog7dGNfOg0
47crbYfkaYlljfjHxs8JHtKx+kKAitBKK91TTyh4zTJ92hIvfa1dKOTK7axlVbPM1Gc74OgqjWp4
rzkGOllaLw9/Kzw6vH2E/ZucX7BIsnEnqXVaa0a6ZxZCK4F8x59kF+MPFqwGp7uQ7zjoQUtIOZn7
cUkjLVRbya+0hqI241BI1ml/dpoeuP7e3NG8haa764AerOwUWxwJ/rMR9oDNFQ47iT9fuLbY/I9A
txvvN2VF0GCKAPXi4UMNsaYMFx5dBx+Mww7rF8dBdi75gYvc8Z6xLUPfsHERxQklLFJQZ1jnxaUp
QsqoLAAmLTtfGxS8yNltKLg/qVe+tKrZFyZ/NC6zB9u5levOe0IVPWGm3ggtfAXj8ocXoQc1EtIZ
GXdbq4M4hdyGzS+bnv6Haru0Ebvd0KOWOnBece5qyojXMVLG0gzEFwW31tKmUnI1RMC5xRxo1zyi
Wh4dqT0bzZXyncNECyWu3R+ZBMjfJVZspzqORcMz0vz0gJntaU2YBansjS66mz0lz+bYXYi33t2M
PIusqf0RhcPLDOBEK7G1VfKuZeDfS+JRiwJDUNBmO7YxaOd82eLpmwtvtWydbqDzAA5EkdEZmEIB
5Aprc5nI47tyTRjObQ3619AvekHjAKsROGBWuGur4l4O6b2zyAd5qgF57D7TebqeDHUA6oC0RAQP
Wu/81oXOuwiVvwGddZ5oO4aDPD01jISrfKAu1aqC3ZBiYmnpU8ZQQMDLeI4n9s299d740zGZ4TI1
vemyzRFnhLOHAPwiRu9jnMAa6azyUy8LmC/9J8jskosuOEWFh5Z0TPcZzZ8QzYl+oir7IBtp7cMI
iarp9mZPsLYNE76N7KBytlF0RCXEzAL7nxDtS6Dlv0XafcvYf/OUfFQ1CrqXYTmxTYoJbBvpLinN
ae0Glb3zGkxSDoQmEzIDS1z/j4Lpd7cYzsMs7tAvUyxIZ7AUEEW7oSttnxWZ/xnH/Xdf9Pg654Vl
KR/ZAF46qtWXr+kUZI0WcLGYQ7Et3kjWHtusISrlyXNrCG0ddgjEiEm6rt57P3nNah/Ne4gXfdvu
YATxAh0z2tFixkkzTDSEagSnaXlNtlFDL2Nhteam7as/GycETEKovjDZ/o0D4V4uCebCE8kebxU4
s2R4GAG3czNiOZW4GBDSyn8JCAetegEIr6/ht2Awv7ehrmihwuiCLZS0gD89dL8+Vj06dp28ND3i
iZGUfzJn3s6DnBEjxtKh+3yWhsRmnOqjZUBMm86Y6Zff9R9LnwmIgifvkeiSGyE3iAYzGkGLYM1k
ir5QN/RfekAUmJiS13rO9fPxhd5Zf2CBPjZpctbrgT1rQX9TUrvQwXmGkg6oyHDa/bbxPfipndet
moCqXMuJix+fztStVcOpnCTspSAZmyeoiwQkTJD8YVbgy/OYJibm0KBArAcfQf9sumEFf6hadbQj
0veDDn6DT8QhZrW+GUv7hZ9hvRdxD4wvDZo9RQz9LSk4csw4BLKTWBpoIueOiyDb1w3Xe4a3tw6M
upFxHPmx+xxk9VfO3t5LhiNJoqe6ynDXNSNxsGikFMfD3NnndF6OxSWr9WNP4V7WqWOrB+NW9+x7
qXBCFOxpgYfbmLHDpwYVahOaHeMHpr2+CCGKBTXgKdSLLKsv5lQ+20X6rTfGBzvOltVdkxzJ7bxH
GVeCVPH+6Z7/6VnNJajoy+ur8Ur4Bx5PyjXAogR0mRAyXXswq54riw7UuDCXyvJPg9GdzYoysGrC
I0ox7g+ci3OeWtnStMx677L03+eVuZ1CcrJD+mj98l20Y7XDMP/VtSVNXA6VZaPPmzDyBKFl6WBL
41m19d4ykVJjygZb036MMruHYfdacDqd61h+hnFOsRngNxg5v7hK/sHW1ZZ6UxD1amhujRK2N6zF
PLe6EeyQW9cJ0Y9CHAoZ2zB0TtKTLnYEFFJmCpKvTAYNhSZ4a2BZ8W3B+KGv9cxaFe48UaUlnSo9
3/TYsKgFyW7U8TxZArS2OeS73jKegRy815r/ahACIsXgES7SibJsRy3tD/lQyjn4szV0+5HE4hBC
4kBSSFrYwyZSbEooPJ3AZMik/9EGEtdJat/SNL54Es3HmPmTvM1/OTSgsk12APKgj2X9A0wlgl2f
KYIlkOpi3JFnN88/2DL++D4tjxyzS62Azyr5H2u+ppOe0eOdelj7HWJSLHvcfFhLm3WCN79Mk1Dr
VlK+d9KhXXLBsCxMRx5/TjtqDSUdgR6smsaWG6xhoGWpGEaFxnXi12O6Ja5IQ0VJeoxcbbAKXKlt
pDk9M/LeG0twIW9YGThDABdURw4CbEU4lrbyYuXq3k+rxfHLwG5+djAhb/YGnUEAoZ6ihuYz3Q23
OdFA4E4WIIEoG5dZoJJVUFtcBjvaNJ1QedtUae65UAGb/4THaG62P4aSF9PvfrrGijelKg5l5e9T
095lFr6wjuX/IiZ0yEEO+Ev6yXaEZgPAvY0dmHPw/1j35bqE0eVWbAHHla8+gAffZB+QBTC4OYoP
EAKXTIAxjzemSi+wso8Fgghn+Iy+g3mJucphL8bCh20G7kbtiqAJUNCInuKs+sNhzfMncNlW8njD
hUHe+uayfXJqhmvNQmAyqKyLQKS4nbg1HSn5fDKXQzGdCPw9A/tcGrJ9KJiNljufl1bLfaWFuayf
/XY41WV7UrlAN82SR5zNJfDGk9ciF3S44Frlp2wSNHxg/cWeurUZ2Mc6pM/Ph53F1HjsNH0PX5ym
xKQGlM67HZPCsp0/VWOWjj3xxKblBd35kfT1CYcNkirDxySIo6VXLqibeuoOOMuyZdwAdfHsCzfR
VVXoqEF8dSNrguTOnqif1oQzQVSH/nNt2mtVaFsJT84Z661d9M8Qull78zeTYhAsdu2LAWieaNfJ
tAkOTRAVWutMK8Y28W2UbuyKoOj21DQtDT56i3qSINaxDOhFRnCFrdwcw/fKmixZ7p2VKZ7rSMPb
DA4ySEMDaFi80fPsQzjUsZmu+5X5obfNquZJyRz5kfKEmsC2r6uD3oz/Us1RawLijETxCiwJV0Ar
PWeFRjVV26+qQd/pQIUCBpw0iW9GTyVM2y7p2U55FeMrC1XaOulPWZA0ByFUEM4zjAPIxFtmtf8G
w/oZs+Y+DAmt7Z3xGYaAvevOwCmlrh2e2AWu7CuJ5FVG4rtsvDPx3YPV8LSxoE6wjfMOQ6jgMo97
xzHfBhHvQbztLa8kRZ/Fv5Mr1mOk70pmpkqP98TWN6PCkAD9caVV9ttYj/wC4PDSbJYE8qdh1Eul
8WEQa5dA4VNVnwIgLCrBFWqZr65uH2OydqEbr4uRp1AfrgY5HEfyxFlHW04BccTvKYG0nYfF2UIe
gM8Alid3eAwwuNjQBwtjqE8ujBvUqdhEF8g/SlqZTA2MbZafrbD/jLohWgwGnMTJ+WdBKcdSo+jj
yK5N4F8d4uYz3Y5SE9t94s5a7RrDu1c2hm5ThB8w4+65poklx8RWudHerSEHVm6CGZ2eWa/cxRPS
bNG5T4hc3VrTwCK0/MJDmuNCYPdUD1b3KZm2Lox3QGX0bk6yvil/vOWhRxlUWVukYrCZ9YK8BtCm
8H+wYAApyL6qsH0jGctTl55QPhAvlha8oJUQ8nX0g5ZUn1VCCiyQJSZpXWNn/iVYm8tYOxVucHCE
syjK/hdP6auQSA46yULY2GuPDwrU0ebWS50bYe29I1CdEtSvNRYD3s1c7fvRXrsmcoYIvHVCO0fo
Y5GRHmqbPmIyVNU82BwEfBOiMSXtPRNIS8bmk500HZyv6Fxp+TKS9pM1ZruePf+y6U26EKwBaaZ5
BQPjc5QAFdVzHhteU29N2XN0l6R+5SW3GgAqFb0eLPMAPyxYMtKoGRJTxwRGfX2mrdnYiBV2Gwtx
zXwUtTluCqiBS5je5YqTj9BOIe1lBU2N74vj7W0PxtBUAJEWxHv0+NqyQU9tRDYfVP6ICmMSe2AM
Hnpsz+bVllQ7dFQ9hXLuRQS+aPv4wsk1/CNrz3O2mt7QrykVnqcGIsBfGLFubph3KwK7E7fY8TZ0
+k8kS3o7y+rLziFm0OZySzqe9x7NXbpSNowf6ghF9ypC+W/MtMPcJVIY2n6aq6yZnd4GnWiFGwQF
fo2yZZSJvyO7KHeE7uWSbQYLqw49ZXSOdHPcScJRHe1R+tVynoEk8FeGg5HNju+j669JgE0U5ybn
3IsOTuXM7bDyVI/2IffF28AobQoDhEi9os36zycYBaJ9q9M1poqPomzf8Snl2NJGFkGhaaolB+V4
dUKPfTWdZFq+0mr7RsL9B7TbDnvvb+kIitbqQxkHh4QqTwk/ZL7jQpigD7DDl9qlyT8zym66ChGN
83qn2+3eDqbHYKcVRczhFonpDbf0i1DatImIAGD6M0Gmy7faigBKZ9TiYcY+TdMIwtZIt1rZ0fXS
Sdyl+kCwpD20HvXL3WyVU/TrOGGI+0RckrLawnl5LSusgVHqthuh1FsMSI43B+nZq+udxuvcZ2EJ
wUOtEfXWbBH0pdQyvC7JklDMgpqhjSF8utl99cqFcJOXHkm6eO1GZbHmUv9wBM0dxgkWxcWcSUic
/rSJunKLRQ17Vweo1RwG9l9G+6YS78TH8Y82nn+kYw4NMqzAhdI50CBM38NXRhnZwG8SKajBMJIQ
+WODujd64xPNfU+ZN/SdgYLRhhMpzIB4Vv1PQOg3zaG52tSpqxMY5r3ld9+RoS6pUexcQEtwr9C0
io1ARzBd/3kcjUclwCCYZUb7FaYFTapxVdOQU9bhOrS5ggUOmnQIhzk85ARJgGIcyC1tpmxkqZas
CHD96JXzAvwDU2qn3yn+gtxstAiTghqacIvvbO2N4zLS9V/Ns96nhqVeZN6jjOLDIXnvaxiNnhb8
E5pHxGXaMQVthW+f8GK9DdH/szJXVT2ZCIOZZ7+or4SRnsN6pNQ4Grd56iHAl8425l3jHn0KWBLU
UfVOcJe/JAeElK1JBSDBuMRPnEJwntElbNbmE7XUp841t8XgPMi6XnmNy7bud4bkl55a97J23qbM
7KFFoAxlHVfs3I5+dVc7Bz5XMXskVgKQkdsYXsu7lbjXpEOv64i05SUymI7pe2UlErVvJoJjD6KJ
FTd6zxNjMqdrxCWN2LP3ZpNA2cbw2BbEo1/DXH/h1PrUw4JZqPF2AoTzJu3bL+h05i8b5I6gU7yu
rS88AZuhFecg7G54Zde1GvbpFL1GVnRO8S4t606D8MzLW7QG7r/QiV5bWbxx3XkK9WjvkRVcmmO6
F2NK/MUiNaIp1rmqRZYbsvgEVgt6mFf9RX72V836URn4XMEdRr6yEyujb5L1hKofBeE+zrMrj+df
W01zd3nz7vX4RsGGlogZDPK8/doBswOaCKN3M65FcEldwIZ0/Qa+2k8Jl8QxlofJJZQ0afO3npEJ
f4pnvHvAAzxy8JDRkcHYOk/s4GwKvxpj3ST1sRDyZGs+v00UM5Dhm7wlUiI0erP7ZTawKnW6bW6z
xzXKc1f6835nBUWafm3/FezcylDFGlP+HQPb3pTlcdTwkxhqPcbILg79Enbzw+acbDlGT1WRbaqK
wlt33Ww+6QeEPJxGUvLyLFxTpwm89YLN0iMEbLt2a11jFdxx8oqSBbbzGBRiTOUWeyNMdk5WHjrI
dxHuzwU3BCqTuXm1cpUbxcFv/7o6oJqYSCIwboekIr20mzr+nW80/LtJ86Rvdv7uQnKuKvOsmw2l
s82pzUxIBBX0DY6NXmcjkfF1d1hKG4m3H1EgAQ3gYalQEHDnH/hCwFXUIBzx9NVd1JMMJcIayzUB
qF1jcwYC3ulk+DrCqImfGHGwIGCVz2kSK5OVUCHXr/Kzc6g0xYtCjH7ltMyqRv025gVuQGRqpN9N
UMldHSP49DtmNAZTl7XMKK5+mWykQ+bT1DxvZfnmaYLGs+KWu3csFj8ltWf6dEin8lJO0w0YtM9l
EMx43fx6pTw2vrkbquho0yyp0688x2Qn2/+07Nkuo9I35fAMHNkdqCE/95SFdBX7aJKC26hMHwgs
v6HNfxy0lwk7qmiKtZ5rX6wnczYwtE94lnvwnPI7doy/XFrseiUl2EFvPeqW1fxkGCv4rz6zvsto
VyyT+ivFY94lJdD+4ZC5UPESyTxPlt1jkMO/vDWsR+WOMDgU0RMaHAE8R2eoL18A6+N93QV4n4gy
In3H8XvsgjsjJYjbIJzumFAxwBn4eIf0y9O0c6l5J5wPex8hCwvAU5Y0O0fv2w2Zr7uDaYVrlPlE
ocema+G5sCRYBq1/06ziobNlbYG4IzPduGf9FKm+s8robhjgOf1Su2VpuodktovnlkV3/NQyiBNW
GK1tyNnLJI1PNo8XZj6GrqRFS8IWLksTNEa3LmNmetsBkE/9O/cvEZ957Ssl22bdhdoRWh+ShcuF
rUnoo4iMf3aZXr0IJcBT5tYV/muM+0enSRwVkyHHs6ix1gKwEayiuTieW20cmImHeFOn7E6jnI1p
36S7pHb+8bxdAbd79/HnGnhaUZ/mwMLW1LnV8ZXnbHTBKAZPhtddY1gZi24s3yYHIz39ocgbDPga
Pq+elaQebl1VzsgqdjJj96TRWBXogmcP/HOd6FPklp9ph8OLdsCu7I5EKZ9jWf4Qp2xw9NC+aw8v
uoRHBAdg4APaUO6jzPZP+POvneVJiUHLNUIMOKmEIzdcO6mfw7p7lLb6xYv23TvBs9uGa6cXZxgW
J5J2+McoqwOJjTo3nQwRARMkqFjzE0zKLTmkQD0WzUJIuDV1sB7oq4U7BLoR22/zpkuFUtqvp0g7
+2NOrkrC35kUvcmshIVXE1GnxtbMzpMUe7xx10BVf51Dm0YTETZRciUjY0/z2oYl2NKZx/qyLg+1
762FR7KyRLKNIKoXXkZSiUGtEyBsKwjGsz9RVMG41KPk3qZ1tkrJmTVcxplvKYkF+aRSewnRzcY9
RUCB59taAJ0i1X2goQz9F1efcDfYzh96r3+PfNxDET3iosVvGqyGJNsaDqciGJDcTn6aKPyYfM49
q3GORVw+6WP9a6Ujk2p7ARw/rqTkpBMGl6xJspsxW2xNVIJmhvdE880uT+1zVdlXnKdzOss9CFgK
tTX8aFq5N8ycoms8017lXqXf7n2erunkPE2EqUjRswkfOZgIBTSR+T2Z+jU3rG8JWIgog1hZ8bAT
4/AGa/SU5PXRxZdeNXzEmw5KG/2sCTuYnZOrJwl7Fn8tffd+6q9AryxTazwofdw35XBq0wjxnKs6
wTyTbGr7xobiPWYrzMLwHIXhKfap123C55QjyAMhKHKX1GRH8NNuEkgrc95sCJ5VYf2SltoR0f6k
I+rPUgne2ZSNZXVXJKAh850cILZU27lwFY3oWadbYhmb4hIxIzQIHrQbHqqOn+fkxmWa8ueM8WQn
p+Hbx5hOIXRF7d6QWPSxBC+Q5bcOk+86ZkkDyJuuO7P4lOxiDU9xQavrk0NhfCSQprsu/1XMqKxS
YAgKEMyhtuKrhDEwX8VGz2RDl0qVhnd+oRh0ivpf0FQB1NDpaMR44OaGpsohnFBpZM9r3nhUOXhH
c7uWYcl6aTf9U+SCRXBdPlM+Qr+ZxkcIFwnfED0mzgX6IGqxjoCjwz9Cs4U/lx6VsXMd8uTdCMc7
kuMpyylVkFa0apP0mb6vKyWkv2OHIbCGnGVRiObqAz1c8bvT84mYRncFvn0jqtigEFJwmQwyGNIa
pMK4bL/Yx4utbCkZskKULseDqtcZzMiNNfI2kpLilfs5NdfeG1UumzAkcFbMxYBEzzZTOOwmLd6C
sXE5feKWIjC6xSYCrBvLq6m28IVJ86vX3EI464CRh2wjxxDxLOHwye6ZbM6G06zNtN5YcCRXlk76
PMm0c6wTXkroI8R2x7U7s79VacUHh2dzkejc6BvnA+It3TNEqJ/6vJbvLDHmHZMHfqWPhj3f0nqO
QD9ivfoz/yPtzHobx7Ys/Vcu7nMRzZmHja56kEiNlixbkmX7hXB44DzP/PX98TZQFelKhNHdTwlk
ZAZFijpnn73X+tYcNi9CPzzLMsIEMxgQR8jyJqrURT1SjbQ90M2mvVVMr5JwKBeUMuCLkt5lIrlN
WxvZsIBfk78Qr7o1OGDjdWcn8i/yaJ7MKuo3ZkXER88kKrQg63h1/Ci1DMbw6G4aPGhrjGcdrLeW
KICQTV1HJgdjpXRxAH+O7Tx8V4d9XUhkdTDYzDv9gP+YzILgWWHWrzZUSr7Ps4jyS9NhP5KgfusK
vVZmgE5oWHuFUoTW+4XQpqdGzT8askG1MTtLYbaR0u5iNdAY+vyV9JAv5qLYjsuvLji2HOkKjc3L
nipntMYv7Fp4Czze48o42BGuFqFG6GQ7WmD+cWiCIwY3tvr6fZSV90YOj2YXnA2LPuKQ7IcBkEiT
x9ekVp1Am4X8Mj2tjHKeHPEdTiLmhwoJ5XAznCEvLwGEMU2x1gbMcYDDORKxmi7UwEKpdhQE0UhP
mSiORhH5Jq/Y9aPCey0MhTlqB2xX3apMoqs8OyPhNwFntg8ZA+MYDQaA7Rx8XLJsOxipJavUosgY
DVqGfqU7OBCbwQQDNW40Q8lV+h0iRpgWGzeRqGetmIalVRrlWi4T7CAqz1qHfAXfoKL5qjt6MR6J
MMPUBe7ayKRXetXrJjDeAim+ZuVbjb18SWtryUwT7RWG69lv8Jb28qUjJMcHVsAcAWjnIP8KG4Fo
2erRmXsyK3XqZBQuDO9e+bmDl0vpLdvKbjSHX1Zys8lh7wNjafYyWLlsOzb6AVMJfBUJ40dgLmEW
rjVR7zVVuthx8YEW+tjr2mn0jAkfZPHIcTEDq6Q/d1qxIlsTTEMK6aoUtB2YeiBoURG+kqCwiuax
YMQ8PwudrKr3pVT+0lRMsf4cdVNyjO3vzMSADT4CYPMxiZKbmF9KGRtFkd+6gJrd9L/Ab6CYLOk3
jMFtYGVcFlm/qYIAOFhXvwdydqVpB0FzfExLYPlyN4tG60MO6Xhh+GhPiPFmNm2m5AJ6tBY56chG
cQzU4Alw2mImAzUIlDOUtRBRDvRD9lnQS04wQMZv6muCoqv3yycWknVH+dy0pBv7szENeTh9jDUJ
SnDbWlwnwyjeKnDLTYr0ki5e4FDq6BfNrpdRkT4K4u0XpJD7dKzQXucFDIjcIx8jCaTjFPd3g2DE
qfr+rh/rRyNI16jUvmzFf7WTmGac3JzouD+nhbXOje5xqCmhVPQteXGLO8JU0Vcz4qkTYsET/dIz
n/AtTMJpJn3l0N+xUxMzi2c5BIVAL23R6tKHjY+SV5Rs3LD8ot6i715prgLkP4eub0njiknmnlkX
BLP2uauJBZbjTabUCMDJ97OqhwaMhMz32lPuz7wwS2VEm8NAUwv7MQqVV3U0oZdR7+BvplzD/IVc
HoOL5y1y015FuXT0LPFVDRH6WGbYQB750lT7Gae4cIo2c5sxne2IAjk0Z2vaLr4bjfIulS2Qr2b6
yKjyE3bOTtBryazqkSYGPiLFeqtFLK+zscYrYva3CmUnZl1OkrZ+QXNfYBMymf94oDnQ6+pM0a19
xdk1GzFSAEqwdH0V+Dry1LhB2KpCu0L5va2Fn6yaqs7Wio/GocKpD64g9qOlKEv7oFtJdWVjhqZv
ZscixTBGMUXELK4ciWbqAo+8/mZa9YuFKQ8FDHLpOuhyChGL+MC2D121QuIoZxkeCAwwOkZ/VxIm
Nnm9FEhP+2uJ7xG4AvLDWQjU6NXAPJZlgWA25mBs7BCXwWQsk7Yetyn65XME2GzVxWSchjWo10ni
SYK6QZolI+fWFG3L8bpfNA1wDszTd0IZPwOWzcUkGSic/OmWJv1HXKafDH7HS2mlyQs9+eESFiU8
W6hFyzjVETaqOXgxkOW3RknLrSEG0tWJZcQw1L0UJOcsKhE3SxUuK+cX5dTK+gpj0SNTbvAmIZxM
iLpW08GLQQ1vxKgvZP9BEYL3mCYpxhEhx2t+3K9ehPHVS286YHpELp994K8zQ33H/OxaEv2/YqiB
BmQohEhFSfUny7SOuR7flYJsVzxl+CVxnkLmZ/ZK7GWFQZ33FIgbE+NQ7mmRNrR51PHN6MVrmJQP
Jn+0qLTxWDTdTi1UAnoz+oAjsMFZS1fTNtXGeynBYCRpyqXr2NnTbKz2gobyI+f2OTM+XUBaNSl5
QsWdQgCvi0YNcEtQOmZed5j9oo2V9mjt0F6ghbrDkIeLqaju8AgYtBroymBopFUnVbMK034J+aCr
UAQ6on9sbeFY0G2u0VXUqbrryxr5arrJc3lYjCHqYzu7a5LqIdGr9Tj+K3E6XygK3g8QLJyIqE5o
zEJtfpNM/F2awOlW2HrsKINxAkL4NVmAUQaig/MiQy5u6fCv1fGdRDlErl3Dl6biFR0GdIeo1wbC
wXuqjDjoUlC3/XIQ/V50uDPiyZlNnI1VopQQ8xMYVxPNpEDwi47E/HqGax25UZs3K48PUJElP8o1
WIL0pAW88iRKQrUmmMER43Dxg+gKiG1N7uXO85O7goie0I6wFQdOVyLCoAPWVdYlLsbXEVqXYgHL
T7ru6CktdYN9FwT+3goyMnI0OmEqqTUJmjPGnxshUBnQp3NTCB0cyIqV1k4v8Sy7pvMFlWbYaXq7
pVTbeQTRToW2Al/15icy+YkdDuJmoybQc5D0UoJ7yVmS9AJELAMBkrmq3FtRv3QLFC6ridYkXz28
vGJtEUvHQrhtDPw6UM8PlZEtZYhIBKyVz5ZfuUEqTw4LZujg2QWzHSE0jFSxqVNQvYXePLQQ9mHo
bUvLP1fqcCNKhSjt6CBl+sZs7EseIAqucsC9JsqefqL1QOOspUcmo7uNAw0sSoH6DmELeNa1GGl7
DJMDnAUGWUtynjK+pzbpIQJXKq66x2Kee3oPTQhhSpeaV8P2H702+zJFdMRd+exz3Labclvk7d5s
mKuTUgAJOWxfB1Xejop6K2SMRCFDDqf0cKxAMV2MVv7GWP0Ll4oTjpGjkXvdEgSCG4GjvGn057nR
kEbDAnj6Fhq3k2ujU1TNrhBoa7TpqPlAm73WmRuZfOZjhkvVIDaQ1tFZ8rO3MrH3/eDhwagPlMsn
u43wfYUuPsm3UjavqWE8M7v+CLE05r62peVyh76TSa257nNlHyXWySLcewGvZqPY0wmZIdhb62XK
y7MWUGqXMRjiZJz5tBB8zDPzasdIh72Z+88dlgt7tl6ZSfPFX3nCzLnkD9ZjBFYq7bdI+jbQN5k6
SvdZbKxVdu1S6x4nBgPWqLlxzfuJzp8xzKJNuo1sIHYkkQjFPVsWe0Zr36xO2pdeRz5Crb0RY0JQ
Zlq/Kh2aZji0UDRthJLenVq2G0wBbh0TbsUcaRxmDgSPlLHFPgUm4lFCNwmh9qlHnnmXfZKFCorO
cCtDOfl6vUprH/Gc/RXbGPS6NnOo+0l+AgLqK/QEhmnLwZ79LoslwjalPgpcJuA60ru8b15AoU9w
+hlYCmYeA44P2iElKEnTCpVthZ/xGRKvNS8xGQt5wRhvZ1U5kxP9xURJ7VaMAdA2BGclKb5StKC1
P+o7308JgYwiqms8saRjtD11K4pnKDlWeDAtvdjpBfhOxRLPileZdzDDcB4ALGt141Sb8Qu4f3dg
NiNJjUPHad322lGjAJAIzVWj5NgZOr4j6aSZCkMtzTulnnGSg/yWC3Wp1IWTxd4rnTeOFMSZtKVN
zxNgQbyEi/SYVDVpzP697XuPJv3JRRe1L/QF11bUL1XeeWYQuN5ZxOEiPQ169DCBiZsn11UlLzVZ
vI51fk7QEjEfeKoK4ijmjhwUbqk2nb7N0AaCqhkLgCnjYyVJwPfqRQCaxSZ0vGDPWuR8bJOedKkT
Gs15SZvaZYwaoS/Fl5CSq49yxkx0hyahqxt8RAkimlUDHI0Z0lRR/dCHYmUlKC9V4yp3vzinglio
HAUQXCMsfhO+mxvjrtSCtZ0EVF4xBpFsg4/yrjKllakVR05yH5HKqTQwLoaR3GcoamlnAMZHMuIM
dXnzea8LXyZ7FqGLN2dA225HToBKwvpQN8xY5bOCvtji4zaWcj8LBANQ5Ejl+l1ADEtnUGlCD6Jq
z8FfeJm4lZLBYa9zOiPYym3/Wvvi0VLbwzCS1BBOe6zze6NL7gKzuhGGdGhzkIYVIsQFTbMNdArE
Rx2hr6LGaqWcVNl4l0u4G3w9SgMUGASTE/bpvhb8qGp0q6OhH72yIuspPRdohZeCbj0amLspNW26
PNkh5ADY1qAvKnNtiWmLSmEmgmJgQlSMTIPcwDzOniJ+mmuCRJ7NGsEGiJ5Fp9t3DUUkIqBqHTQR
Ck1kzkJs4y7A+JW7RtV/sPNiv0Jyrc5asXZaD5N5GhNtS7DfemwRC8rNvWXxeEpRrMmnzNaypBzb
Ij7pUnUpCrQevepkcuwOUkCocKMdGqldDalE1qH9EAC+s9XhoEjB0ujS1yCsdyqJpZkVP/VFshwl
+xx0DJOYmKFz3ct+c5DZHBsabYQ64N0cnhCVPwwlGFGULG3fPikg4/JmolvouzrYRjwFLkaZJYSv
paFlq3oEnW3pj5FhnohkWHiEEgAsXDR6uxxk+wnc8ENk0VFleHYozAGgFikAnnyarHHj142PS63f
zklJyuAhpMzXIs12NdhFWdXXmmm9G2Ajdb1dW6XOLsPYs8Y4FBcbrZFRqTCjreI9pv1Vw8tcBT0a
s1DnR+iFu9jnqK/WIH6lo9+WHHIAyw/gtgv4Tp2KJQJhcczwDAhhtgly8YsujtM29gtWp13H4uhj
1KebpG1iBuNqjYCvDOnsq/p20qUz2z/lY7YzcQBTBYzAdNs1FZFrjcOnzqBUMiCSet2LEUkYQKqH
sGL2D8C1ZNxIiOiwIpbi1VZBdwT+rmipC1uolvjA91iP3rJeOBV9ALvUEP4FQHKzh7by7jSJg6kZ
ox3V2zNJb2fw7s5AJdriGPB9glvxgLpeFTOki97YCxE0h+jmLEGQor/HCeVEIj02ircuC+EajEqN
jIax1TS33vLvkyDcFAg3USJrLxwq3T4t92VcX/wWSGJbXgkbKDmeNx9j3t2gc++befFVpuDDNOJN
6eUrz8QT3RByPmuMicI0zZhWpHoxG1oxzJJ+DURc+bS4Na11GgWXgAGIilbUnA6iRS/gPArX7INn
AJVIKEB44fs4tDVHUs9X9nM/xEBrWKmMW9ve3OHaBvxnPfXDl6JMJzuiMgmpWAcrOKgckxyFvbBN
aifr022Wmhcg4KhKXB9BTVZFrjTFG5VgnU0BepPym24NmXOZ7e9VkNxKTRPY7rzClSJEpCRxF9e4
sH/5LUfM3NjIcuq7KE2Xk5Af1LzmM9pHrZ4uHgG3G4h1q7GFt03jLVeooGFMbfDIOJHfHorIm3Nt
xLIUTJl7NVs1HeDbUj5gYqMOKCWkwoF99OhHjXQhOw6oLDjm1ezrXTPFR5qGT5097vA1vZYGKSc+
8jQdLTDCC4YDrTsa9p2PcBvl8DbWZAT4ElGu9bSmXEn5L66Kr76Q/cs5DNYH08eFyScFB9S6GLZ4
l2ZX+zhBX0C85KfaY6onjxlZPgaNo1gtPkOvckAGwKYJr5Zg5opueA27jB9QsK+rftcAq81lzpKF
75pA3TqMh/1sfY3ARfSSsTOk6j3BZbPgYABhoHvxc7YSvaLnrVon1VBjVAL+Y2oB2sCct+9RpEAd
rmnXMwDBYdDo9SaX0l04IEFK8PfB4SAVwq1QF48TvyqrP7aj59hBu1UzsWvHZtP0jC7osbwGFecV
XUUT1ZGuJxGXg+fBdivhoZ4JnsvY3LIMKIuqKZ5TgiAcQwTbsAC3hrYKsbD4nCCOIKO5hrl1DQj8
WLYFcIYson2npP07jDk3YKLdDyxsZg+nv9q2srrRdXNJvMctl7xbZrXpYiLNbIJflAvtqqpMQ/yS
3gn4UROvN/jom5ejCq9YSwa+w0rIj2PgnaQh3tppc9Oz4NfgV8SIhApk0h7OtDTOY2k/c2Kcl0ga
Lp7kPwIV53w29V8gTcC4xAct0H4ReT8bwQrSNGRXbk1znUL6CtV+WgErYgaXE5RB6iPnzGRB8kgP
Ya7nE+fGUVcAxUA6SA3s8LZKlKhQeYHCKn7yqYCht1PsG3ek8kGUHl/VEBcAgTG48MJVZhjXIcwp
SP2jlBSUEClka5PcMx+JbOh7z0pi3mLTd2sIYekUPxrdtFVjzAOWgrxWjOMFM8lFHxr4UqGjjrqj
oHZD/Ur5NW4QF2F9JDJpMD3K5BBST+mqRgeRrvpKwI5RD1uOWYbsjaQ4WNO9prYnGQX8JEsn4IMO
UfFHtZX3GXspcY+QpPHs7Oyh7Dc6AFQctBjUABqR52PLHFN9veeg6b/KZbirCWNaGnQP1SJaCZGC
zJWWHq4JWzQX0mxTjEfdKbC8Ix5Zt7doYUQBPUUzz24Jpc1CG/pj7I0PTKHKtRpILngNxyj7Yz1H
rKcSYUCi4mcwJpuAYUGV5xiNJc0dCc0bq0h5tGnK8vuEv9MxrQl0iEH8jh2TDC1f+JtAtTZFKHae
cUbgAeiRg38h1Qca5mc9ye+jTmc2o616Ehpwxu+rynD8tHUYeBDAgQ0pHvUjjFWn9W2Hvt7JLiwA
N8yeTHyAliFOhK+izZZBmFfaQzYQEZerW1Id7mClOWmjznNYFqEMDW34qNbDWhk+aiwNg2eDDElB
rSv7tI0eRdvdQTh5wAvE8KdVrvlcU7KspZO1I/96qaQiBteiXeS4pvlFco7u6RfG6rT4RjDGU6fv
W3podMpPMFS22pRdRRXukIzGeAn7LXm8rjEmD5DyXXJgz3EQfGmVwHPUr/kfaLHmSG7DA4kZbtni
n0UKlrqt1mw8Jb4JO9jg7T9E8njucppzcgRpFs/9R5RUT5wA3iWre/ZUEnN6+m1Gjt84ocsaC+1O
77tzUyIEKXwjo5eMJbP1I9M1QdRvrInDuZE75DMRGdoKYLC1TN2MLGTSEBEIihMpGO7xicsLvcYv
IGvjOtORGeOeN9JmW+IaHXpq1EpiudSikTBJexdJLS4VGTe+hSuBoLIpLQ81yKPYo+AjZlWzwENH
ykNXZV/k06EiwPZm07JdEsT3mCZ0L9RE2eXGZ1wmz95k/yJFY4uKY6sO/ikK5I0uq6BK4cKWiBYN
uaPWrB0lzc+ANzWwVpAbhqw+FHQDwP8zhM3fUQugwZYYNzSvA8lymQbSoNQq5HXoJQKZsJ4SxkkC
X200nLwJX1otRSHZ1VvVw4wha9UbtijGtvFzmbE24UtivyaSxdK712bQiMedPlOSG3S1XyeMtKeR
jIdqZJm0e2Qg78NQb0O+WHKjc7r28OMJ16vpCVMBIL/AQGCua8HwrjDXJBB+yCGsxxQko56P8dKs
xYrmOf31+Emzo6fYGy7pENZLyLeO3NYOzunHWoaQrfvnfmgWdHSxQ6fnmM7xOtL7Zhn7o7cI2B+d
WhakN3TyfZT1xNxG/XtUjiiRIVfZGSo8Gc9pptMJwoBsWNKaXgELcIhiLIdckvXM4yRV2ikW0TRK
A255pHWdA5Ce7PBdohnBGRjmqRSG7hBXFHCBtNdR26NAT+67Vji1p3GKwinCbS2qvmU11Lz9KIx5
okwTUWKMItc6Fc3sZMbZNqCd4Kgg/QKB+0tIBL7n4XZIbOgoPRjdZCxfiEF/C9BU4L51w4jGY2Zc
amU6h0P/OuV0aKr42ZKYsCq03YwA4m45ytNGqeY+gIA6HAUw06RBMIa3ttk4wSnKY1fXSVho+mpX
lDbGSX2PARSjR+OUCiNsqmZM8ROHjTi2twbEPOYwOuowm5MhcggIEuzXeYxT39r2Bcsk0Kmr3SMK
0sxxPq/UjB37jwASU91G67rBnqZAkdJs3kiVVn5rnvXJ/yLAfMOo8GSMhHAT0L4XRutfNL8a151e
OPiW8Rwk26KSt83Ufpl2SGXHSTcof+l1RXMwwziUZc8haLxlHrWYBjt90XAqkUN8s56FoLjH4Q8/
RccYHIYnwlhXqjq55BNuh8jgQSPRMT1/1wVmuIrKDIZusJfMACGmXlyLoqQzhN6nFLemJXrdkk+j
ZBB/TtynRp+cTtQqKJBvgttcD6X81MfEngwIztZhgnbI7L2XMiv0WS3SAp5oDHORJQjUccm8j1pD
WBmWbZIcmjlAVK6ldGmR51PnMM/TpPsoaxXOdJNZ4T6Y+p7eja1A5CvYgWvVWrDSmDCfySPC8hOt
hxETaD5pv/yGjreXp8xeIiOC6mzDSxaNd+9BJcBTWtH0sZSXuoK5I4ocUjhV5lK2cqjgBacGefSz
JyMexCL0LPuUVn10Hhp7o6S87yXzR6ZBcb6OMF8+TYpPazeMXyWj/JRxSC74FpkupGpAeRbQX2tS
lL0CIuEYDM0qUc3BHQOklm01qtsCNzFNvc5YqULJ90OtbSDEHZUh+zQU9E96gB291wIyYpAv103t
9LiwfD3ayx6O774qT4kFQkbPYsQL3jKss0vgDcscZNA+8/BtyBi8EKSTHT8lWBu0tuyOvuKlALbD
6ilSEYbUIoocPjpZOz79rCAjOoYTYI+UrFwlXZhwNEze4hh5eBVJZwNHu8zZKxftmzyMexUrEaS9
ja/721jvgSBUrufHHzat0qm28JWPK0IZnkUaPJRWvSeOHZlO5109Dw8l5LWqETcx6ndkDg+Mp3m7
ujED4Og7oWZus666BIgugV5cePPWvd26psHKOIEhIq6oiBX69rG+KxOetJfSBovCt8TQSJCEt8Zp
8kam6b4SwjVL41zmvbe05RGTVnuOKvMsWnkVa95hNIs3VUcu0IXde5Hbr8PICNZijarGZKfmEvoK
7VMfEPNaHDDyDiewhH9RVdUjiQnoAz0qlZH11ZNpMw+l8RwNzWduto/N0LoFlS/Z1MSEVfHVB30z
GOJsqBOHEgh3ilFv7LA5UUhcsYKSVk4wXNj7e+IPW6w10kom3IlJ/LAvze7FbkggUUqn4tphnK76
jgZCm6rUet7ckn7IDAGkn4kMzX5fT9dAJzcoHlaG3W9lS3KitnAxHF8N4HV5iOJu4F1UGkdJlPdA
K1xCnV4sf7y0hXk/kiLV4A8qdPRYib21sedoPrOiadyGU3/wSfC2SbYfAA8lTYlaY1SXee25St+4
bWcepNBgwpU9oDi5tVn7YqrdTvHULVO5ld1DEoERM9CIY455yiJ/l3gITGPta+rAtFTwDAjzoXzs
JTJjIK8k2atem49xWS+JfQDbYvGjVChdjHt+nMxDU/+x0RPX7DgPB6N1H/kEfFTKqgvjg0xvEirj
jujgW+WVd60cnVGX0J9twB95XrTsFWZe0O/v8G6dLBrgaTO4fla9AlC86XKprkTcq0sZbI0lZRhI
EU4F5TLIscMVdU8fpc+fTZJSe60G9GO4GSUBkws6tSwoJFHjV5EeWlFZy1y193RWVjA8T5UNPK/L
MbrJjlHI50KKLpLVr0y2ENwyn4PvcVRVIvLyGGyM6n0vqOoo4fLZX1SEd3MsXKMPd8XcUQbZPJ8i
Ibms1W68yzkxL2nxE41mLCM64wPS8i7LgNmhwa1xdnWyRRIFstUO7VWRiodG925Nnpm0PIiXz9JN
HeLchcGwSLX8hdryUWpmPXKv01ZnKiUKhdWsQt1Gtm3W278kyo4WclzEjNJXIncMMRFo5bFDuD7w
OkUhzrW+2/RGdNai/qOG509YgHxADrCpWZo95gvxBG1Dn7Lc0bXizsJ9o0d8Wd57x3hILfxtlL/F
0lUM+lHJkQNNK1ySTjvcI7qdUJKCPTnAV99kyS873kgEHwrCoPiHpL4EsBdEdKtnSTMDjaEokUvE
a0HmXXxFVCvpyVJXzvYIcRV9QviZwmdhod1x5OwYnhYc4cTUrCG1cNB2sRYgcQ3YQrWr7mtIaDCL
0FoePKCG+VnQqDMDiB/D1hwbB5T3MrVSV8qvsfEJNZ4jyEHCxRHU6R3NO0Kn93Y77eQyZuJcsrgd
RPYxoTSxeXQxO3/7qDFGqRCPB7xvCvS8ERvvVJZ4krLPnAY3ktRlq3KApCPg4aMln/Epph3b2TRg
esKbXqPoMqa7ro7Y817VOnXVCd0YWc8efCdKADz/bO5V4lQmWLoe5hDch9rLdwm+3RLfHY7ageGK
MXa7MM3wBoROQ2ExmgRCWzuUxg8GHUQPW23LqFkgtpQNBC6UbAGgFTJXwY0y/jR2Y/tpAwrSgwcV
LZwJEm+wH9K42+C6usr5ldOqZvVbi7RGm4lRa9vuMLy0tQlKEcWVus4ZQPRzhoDlqih9pp7wBHGl
I17T2BVMMOOuIkgJAreJ05yMUzmGEW+gDtGfRr11EzxQBWPlCiZRZXZb/DmCuoafLYeBYJQ3szOC
hJA9apnnwD775L9InBXBOx3CcI0/2/WDNSlUZ3l4SPNPoyUK3M53bcnUUBbNg2qFKPuhk5q01coZ
/jTtCYMCXGKefL9ntSfNOjPXIJJ/KdaD3b1MyGwHHhdCGMK3oYWCdzClhBUf8XFPg80GwR5Wa/Ib
lx1SvIH5o8w2qkmPDdW2n7Iv1hzCIxtHw2NPR62GLAdjr+c3Mk37vL2z436L5cnR4v491MpnvD2z
X2AVK+zGTJkVxwqv/Jme7OLA5j4eRvVWk5EVcryR1JVhbngTdFw3YTEyakEhqFLY++DKwUeRXs1X
CV6ZbOkcaVE9vSkURw2CLawK/J/khVpMVRTeYc/bDPUT+VDLsjdYgUgVUJHG5bY7tvzGwsSx2ta1
vbPoOf510rrDe1mjRpbNo+1fJS9ZSbOVm19wMZ4kiFxA/w8BNM6GELYAdYR+mRhHGgisFIJeW8b3
DTXqnBOcsRqitsP9QkvDMO/QJ8NP0l+BATOPWMo0/7z2M2uxTwFuJDQ9XPybLhKi6UytYutAEeLP
w27OSawKKAm18C3rTgJjD22sfOVja5gmvpyiZDglOgYm/4JOKp9oyT7TqXqx2utoMDmsHPaUXVQ0
N+JmEed7N8Mqbm2JVM4Edwh9Nm3vPNhYmfDOYULHrenp2EkmAj2zwlNDcTOqyooXjn2dg3P9GiFc
cQdZyI5vMoJgJGpjnSGP/ZmlGhtEdBXsAwW99pHRITPci2QbnxnrnD6XHIaZfdhpfYfm5qzHNGnz
fD/p7FPK6PzzH//jP/7X+/A//c/8NMd359k/sha+fZg19b//U1H++Y/i//zr7ce//9NiIqnaQrdU
HMyqKXQx//n722OY+fN//W80LSm8bbJK9XV+zFYAJNzaQTC/CFz9+MO1tB+upf71WuQlEVjfcS3/
TVsRGOSSyQFAcZ2vcBztbKdd/vmC9g/Xmz/Pb/fWjJ4s0GyCuoMylcr6g6U17shg2Pbr/VgZtCTi
c2fL5Q/X/fGh6n+9cJXjw4BDzIBNY4Y1UavS1ofRcPTRFyiGdAz3yXSINeR//djs/nzX5g93bfz1
4kopF1VvcnHMnMqcx+Y/6PJLbq/+fJn5r/nTizN/jN8erpIpLPB4JZdwOgEHULJgDvZ+eJLzg/p+
EVtVhWwbhqIalvXXixh9aTDMsWc868do0xATxcP//W3YBCbpGGAN2da/PS09ERhiDXZas1hJ2sEq
oCcf/nwJZX6v//td2KZQdFvYqAb/ehdMIBhDj6KhSbUgImwdOPEyfx5X6ip1+r3100/6p8t9e/um
Xrd6VbLoVD0V2/LB2xaud8+EcsF+umwXf765v/+G/uvevj0/aJui7zwuVkVX1bojF+/Pf/+/Hs6f
Ht639wxgmG9VEg/PTz9Sjl4plkY9+jCBrSiEmkN0px/dbckY3AFAUYzpAVbkD4/07951W/2vm/z2
GjZUaJkWzE+0o1FyN6p3Rr/9833+9BzFt3ekNAvdB5gLnHYWKQ03whFvf77E3y5Lv9/GvF7+9pON
q4IEg5BHGW0nBx36PXFhC1JrN/I+Wv9wrR9eQlX+67VkWQ7sUXCtZMsQhBidzTsxSSidl2zzzk9v
4Q9fkPptFyvaERCFxdWwvRvMtrLptY4uP9zSD1+ROt/yb48Pxmjrwf9sljKSs520oNn0a36CwDjG
FZk8m/yW/vCV/XRf31YOXRKtOfjzJRs8BeJi0C1P4v2fb+yni8z3/dt9CUoIzWq4iFfsY+9TYyIP
J+rP11B+usj8579dJLEis+qteZ1wFGraaeNvpm2yCg/cFMYxTqEM4PfhSvw/7SD/+dNVvy0ffVYx
aQHevKRuXMhI0oW9+eHWfnovvq0OhS9pSPy5NdyyFOXMPkhfWFESuyVlFH7TJ2MZr376hf101W8L
xkAMjpDhWS29ZFf0SFbY6v98Y/Pf8IeVV/22XJBzVuh1y321BcwpE34yr6C5DtvmEHnZ3p6HMnGk
/HDVH14U7dvCgSrO0Kya+zKVSxi/Z4joRu+HN/7vN5W59LU0XbGRTP31bYTIrBitxa6vH6gKMYks
YB042lF991/8JRpj58+Pcn4F/tuj/O1635YOWoc1+ZTclIbkTQVwXTOCKqg4gA2HP9zc374Yv13r
25rBOasQJMrOboIdISFJ9vj/dy/z9X/7JYeWhQBT59m1yTkgyc+AE0jvJG3NRdp+/vlayk83823Z
sDWznWzBOxjd9S4RmRv/Gq/T5xdzobnFeqBt9sM39eMVvy0YqpeGCjRNNuId4uY7AnGIbVmYFyIh
XO2NnfJa/7SAzN/In96ObwtIO1hmO8ZcEueAtjKXM617YS1bR1smu9wp1vkPr8jfHYzs316Rb2sH
8+AplUy+wrqMsEGH9HTFzqQJOaTZXTIB4s26y4B0/odv83+T9mW9leNIs79IALVSetV6zvFeLruW
F6Frae37rl9/g565ZZlWi197BmhgAAMnKslkMpXMjGDH6shQLqKEExoiTQm46fXgJSe0TNzHt+iY
cSRX9OWwG0ZeTeTDSA0CxVItAAW2RjTrP03VN336LLBHsHEqF0aaHARJE/t4AE/aM1qxNK8KRpvc
4TkdWode/YQ+x2NIwc6pXCDBC1y9LGCrcRoLLb+XdHoeBwx0XdFpcFrll54JjoPg/KlcMNGhkAsR
RuBp+WOdPkaF4NtI9Pvs75tgEoVoDq5YZt23p3aASpD2eLxgsiD0qlwEyWQpSQu2YuQS/4JYphff
Jb/N2rYckAQ7EDgAlwD8D3SSkWCvRLbxkaRao8WQEIgxkE2S57F5OjZN5OJc2MiGflRBc9s7Kwaw
NbAxQHTmLpPyL8cw+58Nm6PERYt8rfH1mmAFaX8Z9PsihuZD4ph4ylcfixJE+oFVnRJj8gW4ovXj
okVuodWqNbF++l31vHiYioHkh9O4kCbEpEJzzj3pvpUEmyY4YBqXfkx6ggcVdlNrFTpEAxM0spp1
l+A91tA9kAfLAitfvhoOYqLGxZAUE8EYNMLqomPvb1CZeLGLZwVM9HjGRXMaJ3WhCwDy2b90BzOy
YHBE158wSxadEo2LKxNdk0nJ8K+AoasfnfCq6M5XUJYOpq/BhIsITeoBZpHd4z1mR+CN8bKKJimW
gaHJWKOEO5xKCnn2eTYzN0aXvNkRPPf05161foyRKYB6t7EvUKAv1UAnJKPd5G2kiRXTXAcKqBHm
gdcrwGuR3wb/Oi1nMBCGZVyIqqHz9aRl7hsJHG6ZS5qfRvykG87xir0vJnEAXFTBZGhFoVyUuXj0
cNg2pXf9aXZMG6reQmt20SiUBmWDEIjAq1yM6YYCKsZxk7morjzofo7WBD+/sm4Wt8AsOLSrBcdv
F9AiumIRS1VNQ+E8Ag+XkKfTITGRf10c41J4xRM6FTEu/rJbcyrwivffpbJKiQxZQYVYhqHxHkjH
wVr7BR0rg4N+ao8tqN454wm9iouNthS3DTK06XxgFyloRqF1B7FRmb6cx829V6+hFmdsgKnzZL/w
xrN8wqd9+ffkskKCYYnMZPc0d9CoTDRUULGVINXjYqmixatedHg1RJ8DnvMdDCva0aWZnOErDdCP
etUJUsz3twYWVgadto7Rdl1HBffteZtAGA/BiR78u0EPuSE78kxXD2QPzzKJL4oj+2gqiqtU1jU4
LIcmW3JqJAn8tPNGF8UtZz7BTQNMWgVxcHwCd2IWxXylCioZxTQIv3WZMmsLdGrBwwsuB8gH/aoh
dOBh/K0WnQVtb9MQroiFlmgNQw1vlzACiWxZg6LBZd1ADqomXheAVNVh9VzNZ5U00zu27f2HMXZN
QXgkOII7z0GLia5YBbTSWEfwK6OMQdrvGCTzoO2BhvwHNOL/60T9BVGDVgg4YgDJ7VyGLszJBNuM
2+HaIyv6rFhXSyNaS3aB8QcAoV/TwROJE69zgayKLHSesXmjCbK+V21B2ISUdjdK0DZEAwu4xIYV
TS8yJMYjtO0+6KQ2g7RF426PGRZRUrq3swrenjST6Dp2l9tZqCa0i5HifVW/My9xjqCDKWwHA0po
OGOhVXLNW3BaCzb33ecXW+oNKnd1KHiNnqkVAyxyMeEAX8I7RIVPlcgBm53gq3bvmGzBuAVPWgtU
ai1MDJc+SKofVYheSauGtsxfx2btrSXGYjSFYoDy/QtOjBY3oyzRdxV1Pl6H7Wb8dQwgs5yP9x2c
CPQnyoaBOVXOFLQOqTP46nHVnutziVJ2dFb8MZiEZ2HPFEtT8NhFkD9Qg3OLqESr/mBIGWhEIMn+
nXFVHpuyC4CYpWoWAhf+z9uI0rclnpdHrNVkPYbjYzm4x7+/Gz+sDQA7hpt7DfRYbQNKFQAsDrQk
feg021CeAr0XJJ7s0ssDaRTdpXt32xaT/X2DibY6WVXBiw2ywLNyYTcbhjlcZb6F0iaKJxC7/3Js
JdsG3h8siHhRYlIcX/4ynZqomZIC2zTEU6AjG6+Kk1Kej0H2t4r+JyZqKp95aU2yVDFoutiErF0W
4IUW+MKOFSaoD02dqropv3uVJBYaKUtw3KNJgwag4rxdzfmchLogEdiHsahiqWCeIHx8NxJky8mQ
lm4HusToAha9vnr610sFS/5A6Nw3W9HQRSuhRgHFwRs9vJakfx/KTNkkhF2NuPV1zsGapNCQeRig
16vIU1zPmGvoIVmA+R90ZguWa2fbTQ2DZQQtGQrF7751Zig79XVaUciBNpmdgbYrjQXW7J1RQGAr
VNlE/qlzENYI9sDW1EpXeUCYcbKLdYspqAfoMtoYnDqLXmD2HGADZ3C700zgeY5GwHUQ0gFrENTh
RVWqva+GrUkGF9fC3himsQdGfm1ekEqfetu6MW0oodiJK+pjYeGeO/74OqGapiiaTDU+s0WTGqmK
LENuSaYv+Kz4RPPkhEveHnTJl8L427F371ykW7iX22kT3rLBzGMjAhy4Ge04vQNNL1qvvWi+PsbZ
2SdLxv/wQYIEyeQ7gTSQmM35Ulcu1D1jdIzHXmYIWlNYpYhfOVnWDGSYMrEUPhZoYIhTDbw3upCw
SyEZQykUAKsntCRD5yESLdzOUYJBf9D4sGCWVI5iFWgERNnj80Bbwc2zv2KvAJzXZRM8RJ4wykrb
85rcgVFO/Oi8c7m9MYK7UAvQVK21ASOMm/wcneQTBiyczkWTqguBamHZXLRmXKhLMSMJZmHADfKN
Ud9IlX/sZKLfZ3/fODP4xEFFruP30+4UojlfEwW3fQCk1SZBW9u7XE1Osp72VgwDLvLP7FNns9Qa
w6yDn9425z7AVKioQ2UnPcQWvUIyr9/YpM4aOEEMuMEwz9X12EAVkRQL5i3SaVQbtO+uHagbIKAB
+utxyh6tCNzKs4TW5+O1ZXGbP134dFMMXcWLpsU/aq6p1fdQaELbdsCCYH9in9vimtBePAIGu8p1
FgU5FxnyRu0VOsEjVeI0GdRsC/DMXXWo3h/b8/4pDrOuClUMalgEdQu++4smGEmGEFLlLpfoJN21
nw2nc2KfOmF3qc6QvYBqinuMuXekt5DcXhItt0BECUiMd4bJLZiVoun5f4Pgrl/0mUYKRJywTRhA
ldtHi3yra0Es33UFy8DXHpSnFcpnLFJT9JjBAQYImfHFYp4nPz6JXWFvtfDpBd4YwzJlVHveev4Y
6tKSFm3ltmCZW/ruVLf6JdZE+dfe9Y7s8RWHC4I5NFHoODEcV/ZRovMxdYivSU/xlZN1LgQpmMgq
zsFBzYxp7gpoJP8SL9eE3E/W52Mf2DtDKqGoEBuoySEFf7twTKm2bygBH3LcWCBAA09gL+kY7ltm
61HV9fHpGG93BVHFJSj9KTqrdb4FHGurGzH3Xf23rrOe0i/zBXV9bzkNdv71GG0vBm/A+IylGaKw
xNRU5crlN8wMy5EgjdhLwLa/z7td3oF4DOO/LmbwMRlzqcfnxvyLhBD0EiDtnaOX9wJLQ0vDu48X
k2akMdOehdT+3AUspLJHA1GtZM/jNjDvMpVqXScr6ZBRdqAaGl2zgxS06Dt5b1dU1IARUGV4AV9Z
H6OmLxYKDu5ofErGmy4SHBvR7zOf31yDoKjFiDs4R9y4AY/CTaJ4x161992Ck/BqAHdocgwE62XH
AM4DekFQc3XUT5hys+MT2JqeWv8YT2QPdxVgbFXGDAXgkCtDsQXarYro00hoEncs0dgKOZgJeyLf
9S7zsPBXFKBd8tnw6wCCuvfHJv0DnoppHd1SNfz3do/WnGDmYF3+fxgAl1Ntg3wUFGIeRncQDAwq
WMW9yjxref4DyZZ54xb5QKZ6qTHrhcFySHBWZ2mGugb4v9sGZMU0DxRoZxQFHmDm+ga8Z5Uoi2CX
A58Wbf8B7PBt/gFQKQN9VoN/AHtqWW4xcBb70I/xMdl4sVRoMTrHi7wb2zcGc+cgoWjSGFrgjRrT
q/YnzJPH9ado7t1joH/YTbSwQRse9RX+q5dA3yZtIDyEXHfwWGO55Bgu2OJt1enR0iB8ZNlfyVc8
7hruMKmngl4bidfJuNR+gc8DT/ms3jTnys+DqhUElN1LCzVyBa9k6JxHgeftzuUkJqiwGeiAAkn9
WfMw8upJz9NP4uPiFL4h7d0qWzT+vIPYp4FeOGI9OpfPIIrCYEh6XtAQdoKqFzh9hlFg4G6EQUSD
xKOhGKjxvbUPw9RoEEnAHQI2Ow2zmpACNLXm20e8ZIPCHcAGSo5ZnsAu6TR4ut8FhaPcd/5/Pg4w
oSqIMbvLuIHjjptklCroPACHocon5NKgj0MDp+xWpHiIa1ERc99HEMoUfIgYKGpxuYACATCtn5AL
lJZdn1W8WEU3GbjNHCnog/j3x87ABo87A5rFpMohK+FilBxERfk1XkAvefezX+IHyOZeQgt8Jh2U
mjHeCBqPQEFTv328o7sBZvNP4NwGGt1gPQEvFdgqMFNmYYA9UfrANCxwroF7+kNRRqWosLP8EXXW
t14qrYmMmVBYLN+xpr3cD12CkRL2Nl64kaufj637hx39g0e5euFUoTHRkNkKyzbo0kps6noKr9PC
A8M76vkfeM9Fq8ErHudBpdpYEuhX8XGRgBUSBItglEzCb+BkEhi2VyfYAnGu0+RRnfQ9DIPCWzAE
INj2QePqYNDyJEDayyfR2IxkXzU11Ku5wDnlEnJ9DLa72k34nWFh1tNtT4mj3Xmyk58yX/RwLELk
g2dfNUVSAhEMGcl4Skso2ois2g2XqCSr4CylFppEOEcE641BBvYNA3L0l6NuedVXNVju5AcpKHAF
LcHxQu5apcvo1MDbBT7VONfA2BExS4zeQ11CDurVL0B0B96mY5DdMgeKq39QOL+Aoj0aKSYkmum1
GQy3oDXAfJhyx9oTMTjgWmdREBOZxQWQap3LfoD+MjRZwMQKvSvIQBWiRurd3dpYxV87VjoucwIQ
y4DczA909Bwv224U3Pw+5w29rkLxucbvTyB1MPvBkc0BbMwEgySCDWIB7l0CuUHiEjqqo2CU5vAC
hXFlhyTyw0H/asaYxwUzHAWhsKGA5V4yUv/YxP19Qu5D8LaN7ggu8jYqBMn7Hg5vJf5ofA5NzF7/
PIb4B+f7g8F/q5OsliarQVCqv2qYaULjzA8LDSZoCwDRJz5CQBjw5Rhy3zFeEblDNVcqyZYaVmWG
PxknWVQtEv0+d5wsLV/mKYZF1nKbx+jFFgSF/QsK86j/3ZaXtHzzQREu1rqa7EIc/epZduWT5SVg
F8QIGDphXekjSeIGjTtHE7j45izB9ZQp56ZZQKso+grddzMUoVAaUnFBcbcFxuHlIR6Q1tfEAHmB
p6YN+J+E1Vy2r++P0SsMd0WgRWusjRrfuiXEXpHNVzeSp4HTEkVqfOt6x07GfuwIjDs6adhopW7A
JtlE+onJJRnF1qHW7GkGRVZ41RFVECX+wS3+2GdyeUvSaiXK2LBvujTPug89ODe7Du+Iiyd8V9RA
KNgz/rEOc9FSSU3YN1rKfV2FX0u0RmrW0/Eq7n+844n4v65hcmcJjqG3ZQ6Y1i+v2bdD+Hm9gNTE
+T+0RAq2zORuJV1G2/U6Y/0MEqx428LLTXQBmWFtR2cr0J32L1BavcyPlo5oOYWbx52yCqS8Oulh
KMixr1nCmTmth/4RG+Q6ws3bj1Cvq8o2dxNAxrVukpXiSBsmrRgnFmhJF0EaLXIQ7tIC/VNalRlW
swnvwZAxk29Z+7FA+GoHFzhAMNvOYwyMNXde5tp9sPY/Ioago1ScYu6ummHiYxmP7u+ZKiRtGq0u
SfEdK3Wg4Y80DPSAivnY43ezig0I5/DSlJfpytiJa7nxlV49zWoNGpC4bcBlI306Btu1CA2yuiGj
HIte2bd+MFS0yvSlwYs7lNNYKcycRZ0Ru25ALbwGor0ZfT6cq2HKkUyj0eL20L8a0Hk174bEPbZi
P0hsMDhXQytpnpYZMKrYYYEdzGdXGqY2AlbEjESTxGxR3kX2DRq3aOMwhepcA61LQR7JhIPqS6b+
1KXeH8Pfx6btbpAJdggTbzWYUuBCEqmirLd6EGFJE4V6SgTmIjMC7egxyu4eoZMY3eeahsY/LiFq
1tFQczyLu10MDvH4wq6qKRTkkvvFQpOlkej8Mw2+sWgt1LzNtJiVQdncAMTX3CywHA2ntfKhaCQo
A+0b9QfO4m5DtLe39VjgIJH8qlxlH++HYA1SnH+/dKhKyDLa6FFG4yuEBejmaC/BqFK6M5Jnubwa
xSUmtsu8x21BuMTFBMlmpegwxQLh2N3qgvgzMM70aYwdcHiwDsPg2Kq9mxBfnGg1wwvh++7gjBZp
rcLPXHm6CtcbKbuRP0MoWVZuokGwTSIo7uz2fQ2GaGhduquV2+oCEnDZLvQfRvO5AT2o3Hw/tmzX
CzWUJvCmTzGLQLkTtS7tkKTsaRBt1rcJ2lnA3Xoe/MUnbuqB+VUQm/bC+RaOHfDNTauOg1b2jGgu
XG7M/HGFmk+BoSZTECdEMOwwbGCwWcsyGvgi0MDqp3W5DZ0wgmJIsXykhrQ1iNsvawTXccIMUvKT
spxo8r1dvzLuOKS2gwJ+IcUuIVd4vGt7YXALyoVcsKBKoJWEeTG5H83bVjTTtBcrtr/PHbCZlok8
vNRwlWeIuckgGAOjy7ENoi3iPggSqCv0WQkb1Dr2RhA4I2eZ5+/ph74ON8bwnwEZWaDhCElnd3Lq
azZpNiOXTM5SMN+IeU9E54n/DtCXQRtzBWjlzxayCD7ruIYawO/50lyvH2z+2VrH5Uer3ioTmj4Q
L+iTYjmmBCVNcPFqgnd3gUfw3wLQCWykdoBZrfq77f6W5MBMH44dYjflxyiIgSYMHffHu+JeCqa4
bsXb/nTRLprX3NBbZBNrsDrxiZza0RPg7Z+iVzxu6eROS7KkAZ4635Zn6q+nGpJ/uEJmHbWWxWVP
dqLhml1MNu/4n/4FnUstNCha5AVFY0ET3vbVz878LDBq76New+SOhYlKNEfz+aWiZYq6styvweOq
7ILQ5bd6M7gGxoUwqHoMtmvMBouLfUoI9rpqQLqsNFfonvtSdPqPY4Q9tzMMzJAg10OHL/+gWuCV
CZqwM+aeCLQYbkgY0Fp0A7Jt5rOJLQbnBolR5mZUrCXiw+RhxcA7Et1AuAbPVZFvCe6LXYMwU4W5
OIOaqO28vZigEAttIgqOcSYv0CjxVbqCT7qpBWnYbhjC5J2Fxy5U59+N30GLqIGGAPKwFD2quZs8
zFeQxPEHV0OHlgTmb4EriAD5jhlLG+KmC9FH2rtsaBOUwA4m49ALoviql9wZgh7PvduDYgSeUoUi
L+OpcKgySxWuKTQxIO3Tz6l1H5pBmAlC0p6Db1B4zopi1qFiJwPFSkBEm2cXVDEFCycwhGesgKxh
kUO7FIb0AYr/DQRWCFNjE9A67Pnd1hLOySGOkNM8hdCd1Dzk6vcE/UyjYLFElnCZZKOb6ThDCN01
oRq9tHezAs3hc1OfjkOCCIbt2Sa1W+V0NMGKgg9oyI+virsOoPlAY8dqPh8DiZaM/X0DVKg6nksY
EG3BRf0od3aRCXZFZAv7+wZiksC0DylX1jf31HWXePo14POlKQU+xoIKH+G2m88Fnb7rB71HI4+7
ZBHohp/10elUy67Ci2YJnGD3+WKLxaWOBaTP45R5wegbl/RrAvYEcq/erA4khgJI0T/BwY/3aTdv
2EJymWQOpnk6sqJA/XW5sBk380w71CgVP/esbx8pzqNEhP4XULRqmMF/u2dSTaAulkIV1YQGktEM
9kCGG2nUBa6xW8TZ4nC+AT3JpE7CAokdetUDzUtdyYG+GWu1qQPRa/F+oHs1ivMQY6i6GKzsaFwy
HaI8zpPALUS/z3lFCYEHyG/g92XJidOHGpJEAifYP62vFnBO0GRLZGYttiW/pj9Xd3iIvBFiUbYO
11Od5i4rbessanYRgPKdEUtohulMYRZZzjFjin5oiHtsmAhCfutuHcmg/DUDQuk+KRXkH54KEeWP
CIK7G5ZEntSlwNIZpPMwEuQnkO1oEyrISdgev4tCBuZAdBQ/MT3P3Q8jhViHxW46vYMYYyhH0Oy5
LlXlPEFikS4Pcld/PV673fC6QeSuCiOMo6EecOmp0I6vIn9SFNtU7yeoyx8D7a7gBoj9fRPHNbPB
g00I09TpihSncMqcRhW+Z+0eog0KFxH6Je1RboA5jeabDwoqhsixIKvtlQ2+VhhBdO6I6jX78RyF
UAyIIUl+186FyVpdohK+J8Kn9jo5ZUgk+6umd9WAdRuhicC8FeXI+3a+QnL+OPd9bqwEnxUDOVv1
l7AQuIXo9zlHpEm55OgwwjrqfYC2rYAook7Q3Rt3s2qc5/W6FplKh888eW7tAkLv5PNEv0q5HEAp
9Nj39p38dbU434PoYtdaJaBaTbopdQ96Kb/D9FOtK4KCza6TUw25NpuyftftQyVSGsaATwqSR36N
i6kfajelovt13+M2OJybg8iwUExWF5+/moGB2ZL5ZLioij+A6x8MG+GtKIrvUc5YqH3+sYy7/RYw
GuajAcQeXa3KX40DvYAigDochIJBao8+7Kp2o7t+EkTEXUfc4LKIuQkbSj4UcUcZbkROTDUjC1OB
d4gguGuRTH3ZgWECZ6lKr402drtRNMaw/+n3agbfsRKua0glZsbkEIf6wxO4ssCVOF0jl8VjrWga
SIjHXYl6rSQzJAtxkdzNLugg3eKJsf7WzxEotZfTv6b8Rdvexjte0s/NLkFM2ax6Cri0y5wYShR1
AzHyxjs+xrsbBcp/gpZOML3wxa90NAZ1GMPSDY2vkNt1SCMLvG0/T95AcHG1KLK+gjQC5r5fqGSS
S+hO9zriuHICidwHumToBowLsm0FdtpuAZgFGZF1lD1r+pjjbTC4KFuocR5J9YtBi4dOY3eJTuqn
7MwYm4Yf6+TI3443aS8EYqwUT8MmXoffvQ9bkdxY9ayUrjpAOzAoQY5j+h+BwHMgiNF06937cJPo
IB0JCeRxpyuIKDt08hrIUh+D7N0ZWDdZ0dC2iU42bnOiZpwQfACiSV8g4QxRykK/GQ2BKSIUbnsq
NEcl0QIUS/lF67uOXEHWLs8FlaC9g7O1hbv/uopqxmgAZamfSfX5Q28h299nVm6Of1yHmppiSBqS
e7ddeqUo17PoeXH3AsJ2Y9cNC21s/CRYOU4khTJIiY/mxYPq2xTU96UPVSif6ZzgOThDIfoj/aAm
IwGBshceavnRI1CsaUs1MY05qI7lGqSAVRGX4u552UBwHtDl0PNqobftLst3g95TGXpvgi/LXQgV
xBx4rYc6IF8hzkqYVxmA0NW/Jelrnp277PPxadm9cNDk/AeDC5zI8wpQa6NCrARhUIBSNkYL2y82
o1V6ZVD8UFbB+dxLH7eA3PkcTUiRUglGNTlTg9Rj9XEYqt9ZQeYgzWfjRIw8+h8XktsrSMTGfWsC
EyJYoX4vVfdQ5xEsJFso/hNwaxd3VukshXLJXK7zmmf24DJGtvV9chWXnOZvonlB0SpyJ7eMi6xr
mPe1+NbsjNvW/NyZvzMIlmmd4NWepVHvDQO5gQEGQQNkiW+DRItZjXAah9Jd0y6o0sSH2L0H+emr
Igv9qgbjcVNKIGhsRSNZ+8CYNMNlQUBOw6WuxZSpUZ7AxuXyMg971bkQ9j0NgjRyN5RrGOfRdBWH
jP92t6ZsjWLGUBN1xR34pBRIC6eykyTt4MR5/9exn+yeaXS+6gDUwUPHrea60nmMSlyzrQly9mH5
nUWrrdD26zHMfth9xeHLN2aRQaUxBg76hpHnY17vU/QbimWYYHCfblGGpWf51zGmwDTK5a6SUS3G
UKhQq8q+qAO4fqLrVNjTwY7qO2/c2MXFKzQoD1B0hV26ct21DmRC6x7ijVBuKwKqta6hP8t4L3nU
JdsobrpcULoU2chFrwRjBgaU4pHCFAP6AqGOF+Ig2mqv+8eLueuVGzu5kEXM1oT4HBYTcqa+uRAo
set/haPpFKr25RhKtKRc5BqXBjT+soyMyXqc1Pt5Ebyv7371mhtbuGCVjyMEbSwsWu1iltoxUNsp
HPkW4oMgaUt80YyVEI8LHPjAHjC/DYMw0bX67X3jVI6E5jPMzv0FJUc8fYtaeveX0AApIOacDco/
fcrlmNcTZuJcStyRfpOhXPeRPXoF4D6nZTVV9VYDgIGJHShXJxCzO0aQdz0OjIMg4MWr4/tuqXzI
dXydwQ0CdJI8zSfzOvXtJOh+MsLfEvPas+4sIo753Ytsg8r5edOs9Yw6c+lWuom+efB+l3/Xw68W
3Hqt5R2buLtLGyzO0Zs5nsFKC6xCn56SPHfrVTSQKlpEztVNWgx1qWER26yyQ6goVpMXGqi3TILt
2g1EG1s4Hx8SY1XlGrbk6qcigSryYBeN4OCKMDinS0cpnnA14txW36QaupHLXTF1AkNEm8JdiEVj
ZUo7whAifwtHb+pFN6EAgO+RamhmGmEOAOVh8ghUPbJA+wW17NabPTwbgqLJUt1jRxMsHN8o1fcp
lEQa5mj9Dx2c/4PxKUwFdgkODj8tkVamHE0qMAw8SWu0Aas5lOdB4D5/10Ts+KIl5G49zcz0KWfO
ZpS3IfWg0/y/rRfD33yHzhq09yCDgvBZfBs7VN47kB0KijaiPWF/32D0ECpMohYYegtWJ4jS6rgg
EiPyj03ZrUSZrwfT5CLAknd1pLMgA31pn/rRRXJS1MnPTEImdfpvx3CineHCAIklsFpNQIuan3Vx
RUUjCqJV40JAqxRgFJgRz/ruopheC4lYWgh52EUoXAzow0LLaoVFTRdJN0tWwZh/I/2l2TRIPyH3
caDXKXxWVfZSyded4rvG52RJE5Wd0tbNbhWPcbdN3xj1e+FjUuzX8UYJLgaLS44tGg8LOpoQr5u7
pP6+SN8N81v8P7qDxUzeOHklRQZeBYFiJdc5cbvk07EVgo3i6yqVRqUCzV+lG4MstFm+S1rqaENw
DLLbHrA5QhYfDuow11ITKAScoWxMtHLaL+sF7V1Xoo8/wfmxuKhQTVqdLuy+npTPevNoDoKos/v7
qLBD+5UoxjvFz0azUpCEo4xrkm/R+CWdneO12nUrE9Uh8iIBwd80ylgocz3h49WSf/ejk4ImtlQv
8SzaEhEO51hZkefR0qOKx5JDOPGj1d+CfMJyRq+2pzNeSyUbuqxxYxfUPjZxdwk3JnKXz2BMcd0X
gC4zYmMCzJZ0Qe1m9yrdIHD+Zln10LUs89WVCHrcQSH5imFTzY+kz/+bLZy7tUvcxGYNW6IJU2wk
ggRs83gMsX96NtZwFxCEF8jYMGtIwHpr1hM5V5gtJHbk5gLv268ebrC46yeqsixtStjTugv6SxOw
ZNUnDd91jLgs9ITqh7vxZ4PHXUfZOk6WVgGPLpC3g5Y8RtrcpNX9xBquB4k4ENP2IbLxaYB4QFVH
QZ/36I4YK3tQ1auoUUVfTaJzwd1cc6l0iw6xTreMAhJBMX3+gbRikkTnXGA4f1eZUzUrClvoAaQD
bfsIKlq7XgUppcAY/o6axzUK5RQgufx3ll1lk+RFEBRfRWwKghPN31J5NrVyrwCnVu4L6B2Rj9xS
r17C31JNp6VpauH3SXWva9+L7jwkd8enbHc/LIyCodsd5KT8NKVOw7lDPREZZPNJLWRo09xiSNo7
BtnPJTconLv34AFvVRPFruj5P5xbxr2Ohncm2kBOH+mTMzdgnCvTciRqUeIqGchNrt5loq9JkTW8
Sm88S2XeaADQAhUyNEUQpV4PipjSm07quRRRowm2iJ90XDMzDgkOjTsrhdvUmpvKxlmfPtSOvlk3
XqnXlNGjWbGKZA++UMNJvPHK/KxhysLw40t6I6ow7Fd2X/dJ4e5DrZs0kstwvckpckzhyG7jSIWN
hk07v21vFWTL/4eZ9d0zu0Hl70g5kueRoZIg/I4UwIfY5w/1xrCZrF17E90pgkuZ+fa7Qu8GkG3v
JpXNszTNEoJlbfXxkzwZNnI1Nx5DMF5FPzop9bSlFGlGilyGuzppbJVzQpiR+BTIVnua/I4IHgBE
C8ldmfqMaoeVwi4rChT1duhE9z9LxY4WjgsaSdeF8ajAiJEJwJd+7FKvvxiofuoQmxVxX+zeGZtt
4qLGlJPMGikOdZU+WuozzlsQand1KWpkYr9zYBU/rtAPaqflNXAoPa36DxLO9orGVNOj5RXm9O1V
Eg0KCjaKn15QNKOtlQjrWJejU6ONDoSgovxJhMGn1SNpC7OFM4CJcnFUn17lph3+6u3ZQVr92URw
FNJPCHaMf+9K8mYymgIrSSDkrCa+BUojLbYn8nR8e+3j4MNEk0E7/E7IYqILSm8tPn3mvLJp39nJ
ghKiYWeSJvhC2EOCxAw4c2XMUuFKfhsqImPplzWSEBHLq7y+0DpxZN2FRwhw3u8WvuOgTQeBbwWD
7XxescSh1upFi5NFY0eWx5M05OfjRdu5JBmGiskmdC2YusFFd1MFH4Q6dOyS7M9WDyWzTHfSZ9Ya
L50Xaleip4ud15K3iMzqTaAdirGIkxGIS778QEZPbTPq8UpTG/jcsoy7TkJ9NIkSDFYQ5adKuivS
yWhMmyDg2MTTZ+iGDKKm492VxjC6gpZqDQJFXPAnJKTKYFV4TK+fs+SqExVodz5cYPQGgLnUxuh2
sIoqXGsYHcA763Pth+dxcc3HF4G6U/ZDOKorMomL+1pYlYZGYVJ8ZkIouS99op7SQxh2cSt/OjWn
iQjCiwiSuwlyDQrqaQMjqZX7RaZdDLUT+Ov7G5OtI+OEheyeavIj9v0YV7lkZQgm4XQPx71ZaB3k
QxQcH4t9S6gJ0S1VYUoob7dLpnmZaUqJZIBk57TM/SErBIu1b8krBBeKabbQcoKMoCuR9rQ0+Z3a
PRV9KAgh/+B4rzDc+a7GpOz6Ikcv5Pzidqmb3MypA1Y5sDMuj9JZVPd+HxwhGiObOipQII/TeBmU
eG100BJYhWt0ihNnGP8t0qtC+hGvouk15sFvr+g3SPyYpIaJLysrgKSs3xUnAad4Pw+2BNoFpXGP
/WHXKDZojPFwtGzzn1/JmEurFuuFO8nxbRwjGVQb1+qLayntPx9DvU88YNUGijtESlShR0nWCrfE
hEXYlXYp6Xa4XGXQSUyKG1Ki0CALrs7dldxgsn/TJjopCgnrdYR5mtSdtLqz0dL/RIlS2EX0vTOW
ROSVjCDl3da9AvKfZsNU6ejzAWB+zfhaoOdxtV6YiIOILXR349AEiKsai4qi5VvL6qVap0bCB1ld
xCdpbgMw6jLGo7OZ5KLazM5dChlS9C2B1gQ3qcwPpJdmSNKoRu+5+X12UZ26oGJpuOoFVEHf8aAg
CCDvY9RbNC6AJCZqU1kLtGLRLklVOGNBvX/ri28h+OChKx0dYkCw5CC5JAHjVSYnUQOFyBL29437
LaNS60sKGFldXamGHMoyCSzZiYMwBR5AQYeAY8w3dzWrmfdWFYEpFjPVL5PpoMo7d+g7BKlIZueB
LGhj26mLvkXkDrJqqQp026BGaazQYf+aZM/lfKl1J6cXq/+9dAHpIRso6p5jDv32ZL1F5Y6yrkla
NVph5MaZnyonZDJCrt9jCHAuvd2ueJ5ImLcwTO/PU49PIe3zinaAY9cTbJjOc18PerGqI4Uh8uPi
tEznBcTX1G695kxc48r8JCTfeh8rtkuHgfi3dq0GRNa6AnaZ+X2iy0FT/ljH9dIPImfc9Xd07kCP
TFUhs8sWeOPvERnLYRkS+GJ7ieZHbXz+0Nq9AjBLNwDLMEtStsIStO1DUmYIUuida2CjhOKzU4p5
w1kceO90r3hcrmlJNB2MEHjp2QwUL/FS6cp0e+9lku5BK88i6o99F3wF5M5WuwwQNO1wms3G+NRF
IKjtxq9Eih8EC8m2/Mgw7jTV6ggS+xY4uj15THmZsfTrnhWUXuRLAj6L97cw878/RvEtlI3RhEqL
3lB36f6KIMdhdp8X80Fub+ggLCKyBPbAML53clx0oy167Fhluo1UOsZ9KMkOiT5B072OkVnb2QIp
NvkvwYIKNo5yZ2zuumlFX0TsSiUKEGHQXFBMBEGIE0LZYXKlvxU7ne3qiwBWcOL4z4YpJd2wKIBl
klGdk3037/uTdmYUHoUv6U6JVgkBpMB1KHep9VLWgq0OkJOT3C4eo6QbvxjXFK5TN7aomL6fe2yc
h4sp9ZCNmJpFTFEHm7xM7hcBORcVGPAUNB2JWLZ3vuLfOisXYjJpXtuanUD2QDtlbuX8P9Kua0lu
XFl+ESPozStt2/Ej98JYaSV67/n1N9Hao2lhW6y90ok4L6uIrgFYSBTKZGbO5Bve7PToeawxa2NP
VO8e5TwczOB5mYRVA5vyBIWCT+vqCSpxa9++A97OIAcsYzUVIZoOIhdUhXFWO4I+2KH2pe8oLTbK
Izlk0at67oQca5ESbzCChBq0IH6f70KDsm/SjZAeR+eE5g49yOSlcLft4sTn4HsBai3TmiiNY8y6
C3aR3oVTY+cTYYRyNL7vbCy6bClKLCQ8Kx9kRyohgGx5qt17ymKLbu4tnzuiieIXsccPL+AZuhZx
0sKRoVS6T3bLa/M1O693ncuGZqHBnSPpYG9vJXV8TQ4tFn21+nmC33Uey9Z0jp7aXzDpsM8PNH0l
uT4OLNZZTMVCuFir96yE1H/Wa4jOMTwUd0bvUqPv7NhsXDd8k9qIiZshYveoMT1P2vMqZF7dZ3aH
Lg5pfYgMomueMscBRTYUUtHW8MxYeTfPjloEWe+DQArSss9qNxMfj8AMk/01V9EW+DiWUmXx8IS2
GzSrre2xRQN9Q9HZU0eag4y4UrsqKrCJBWKQ4bXKPmw7IbEOvuavx00IXib8fpQfQaXjGdkxBD+w
HL9s26GONF/3X6wkt1oVhlq/d4s7TJsKjokZMEgAFCAYgb76bqHkbKkTxjcBdLEe96EGo2pQ3YHL
9z46TA8IQvCWiDP7N8YQf7of+dx9VWV9JxowVymQIVvbebI7qdiPQ9j5UqSijikU2V7Vu8qzxPBz
k+E/CQABT9DXzO9bObcXbfmWJ3G1397+m5/Z0vE/lkHV+frxakV41chm5IrD69T42gJteblFUoki
M74NM1eWuPRBuNSJ0GZ4wqlBu8887XO4HyboM2kB5Mm8xC0o4L4ZQV8Z5FC00csojForQglouo9G
ZVdXkRPl0z6Egr3UVlQ0e/Pdc2WPw9FJUSScSSxQs0c32SnvK4eV0rqT4rH2JyqlwA44j6ISCkFI
Y4ED5V+SaPK6yuusYXnfxZL/p4FL5cxu4cy1GS5Gh0C70bcW8MwywWp8UikFzdt+8Rar8v2WU5u1
aBvF2ZgOPdAGRLn9cXSGys5eVi/1BJeMjm9+qCuL3IeqI1WtqgVLmn3J72ubqV2mC5IJjJlyrJzc
Uf7ePmUk3rBjeHUrSEIWD/qKO0i+tMXNu9BfIXrzH9sliPfcv9JbYrZiIhoLNLTP0whm0X1m7mQx
ciTMPXegRRygh1rfgXqUuPzIj8ndfhbIruaCba2wW31GetwexYdoP7ksUwi9JOopR0SdFncLgksp
nPMUD52xiu8bzCHoigAqp3fVqHqa/jcej0mgaJWdd62NlEeTvatk3GJxT1WBiZVbfB6sb7oxVCv8
JZ3Xn5TEHu9RpXQaV1Sc6qXyl90f+hRK0D/7FLRLTPCd4uB8J4bM3eo1CVooBVd+9NxQUfAtHHjL
R0Ab/Wdr7SQ3cqvAmnhY3s0vDWjATLeNcGrYlDEIa6ad/rR9am4hHMrd/9xN/5LwVKy6HmMDCMdU
vjuoiM0HIUgP1D1x04euzHD3xLrm7SA0wO0WDbjGqNvRbGGW5cv2Ym7u35UVDnRkdRRKK8JiBule
S/Yy1XlDrYJDmCpPjaZI8fvV/EmSnaqbIJpHMp3cRJarVXCxtJnUUo1haVw6pzDQduOxhryocsGx
mAjbqQ3joKSUpHZSQ0QmqfK3UqHJsaUyCLdR+Wo1HHo0gj51Zo3VSM9Mk7b0jafwNB9kNoPxTOWA
tteDRo6fD1BWLBCPWGBsEj/0+b4q9tsOtu0AKHH9/PvrXBmjjEe+O0aneohtLTvGUUoAPBEu8igw
6Vm86jIW0RSBOnlFZNj6aGuKRNi50WeIiPnHpwFz9c+r6fu6tGoBqxkOrD9C9NDB46Ej+IQqCXqT
oFVDT+7ejAuubHJAgBrNmEkjgGB5HF3FV0anOAh36KtGKjKoBlv9TA2A3L41rkxyqJBLedTEGfZT
/jS6ohcPdnwPrYpP5ZN5xNzRA+WE7NDwQeP1tnIoMUhFr8UJ7EXr4OjTfkwb28h3fegU0WgrJEEq
5S8cXgxTYUXQGo/c2tgP6CSuZkfXY7uaCXQlYn2RA4tCVjATBPJLt52eQ+Uwp+CwQouv8CJlVJsm
ZYoDDX3Ia11iz4pS9Kc6UKVALv5a5HctHGX7RN8uGr55B8//pS7ZqswhTKkBo37+LmSiBPEuP1Ce
SKDH5U+5ClBNPddVvPgjV2nux+R+ih60gQD02y/9q+XIP5/pVVDXtI/xkRhNVodH93qMvva2ajNJ
S8gOaR/JuiG1LA5GCqubpo4tiylih7NrvQflk+nqF8m/1RNLu48cOiFO+MhlJ652MwW5Y7YuWOnU
fhFm8ABU3qAltt6+rxRiFoC4xNBo8POupkMeGqkIW/ojo+gN971tna2AMfrhv3mESxIAcpnj/2ll
LUa+RmxovG8WO7n7sLrjvrhw6I4OtI+bU2jfMdE0qshHQSXfdRNmhSLOOm4E7T68sPaGEAA3ApaG
rR1ado70Vg5S9GitlzbBvkIZG4evekSZyisxXyQhK6Uep/cKcYETWClxwNJmsoRBNxispENafeqT
0mnFexOVt+1vSAQi/2q3UapV6UPYicHCop3l1d/+feLM8Q2xqpLL8cg2bmie8lRxJ7W3NSEjVnEz
QrhOTHBHG6qUkY4WOXa0F294apC4BmerG+4spqCHZvP8lRRsZp+Avz6vbXIRghSLY5SYsNm70ROS
clgcpA1AIe2b7uzMUAsMn7XFZlq2Ezkic/OkX1vnTvqkxEVlfLcOjXgnw3rbXXaS/R5inCoxAXHT
/6+tcaFCHolzFMZ4yg8HPTAg8picwWTc+aMH3k67PJuiU+22PefmGb+2yYUL9ZpkMViLcAvd1xBh
lHZgannqkCpZvRKlj4p41N46CdfmuCM+obVvmlluK6qdRX2Io6/b67l1Eq5/nzvRcge9qZR1rRjT
UcaAqr7eibFGRQnM0Tecku8U6BbAos4OwuQMnvpuCBqIYBuov0J0NkbikUJiYlV8t0AoGcZSC7BX
xkEmN3aa7FThw/bOUZ7AtwZES/1Pww873YobecmrWiNUmCC4suzis0SRQFOr4uCksIxJz1myoW1e
hP5bJz700d/bi6JMcOgxS0OiFAncrQC3HZNwc+U62DZBeLTB/oSr6zmvlmpRmMdF2V6ZT/JKdKVQ
GGRwqKBZclGBaxFtUefqzkpsdJJ7vR02brVnt/5CORvpCDwk6EtRzcy71UfW97UeBeeLfo85FeiV
1o7y8c/2j0OEZF1HYWxhTa5bH1Wb2LbiKaauLurEcriA4orZzCyLwgJhRns4G6i3Mjr9wl3eh87y
tL0q6qvx9X9ZKOepU7Gszps8MD+7Glitj5PPBqVNFEIJR6c+Gt8MoEZ1goo57F2uR9xUsQkuJ3ZD
ynYFTCLVf8gVcm+LMZtrsxxgMd6z3qxilzzqL/FdaKPZ96ux397PW+H9Fa7zHQGl1sTjxL6fXHht
WtuWGCz9XZWdJorxjbqF+VaABHLYw5IBMxihi+yxUkX+udyh3wFJN7zTbHAubC+O/HgchmhGb3YT
q2CPYGRGbN99RdK3tqUgemAy6fmZoqW/Qf5lSNf7yYGKHs2mtDBQYe6Sfiygq8REORjag+v61COc
Qtjvbq+TgEqTA5Z5GsyhyC+X/9e+fBCjP4RKvhOg1RVMDMr/HALWZBxBbNzOL69d66NARN3kZ+NA
RbGmsNdrrKf3o6dx3wRr7LNBYOYoeFynAcW4SFnkWwQsIzJUlbUofm8sxZSPU75XAlbWEo+h1xE8
TcQH4xsFhDiPVZN1xegSxAVSO5zIhAvLwW6EUnxbgFaqWYd2cSSEixGDaK0HxlEb8yvHsNLsOFvA
MpLtytDaSUZL9JrdTPZcHQK+R0BK1b4Lmbs0noJJ7tRXJzt9B1o6VM46Kg9I7SX796s4ocRY8/dU
Z1uedX0va1RunYh1eGobK+zDRGCxjtrntmhYbmw+GNa3PzrCFocbk2bFRnnJLgrnadw1OoHzpIdz
GIHhpXSOvrdGsQQcjrAXvQ4+m5Yq7i3yPUJtGhd9QNRajlrWc24ZT3L5l4y2FJLxjlwThxNJrCW9
zNrBvzO0pL6g3Et3TJY2c3PVrj6LMQVNm+sy0Oj6s7epg1hIhoJjNfqT1612ctAiO3PsyU/vWM09
y1Bzp4TsKKNcPUTven0Y2Lfrh8NSnSLxTqR4OJh//RIusC4u6MBsogWFdgBgqKiYdg/bPCibb51G
6o5Ta+EeJ0k6SfPCXv7siZe/WIPDqHWSc+tZphM9MEVhRD7B9umiVsdhRNv3UxpCedDVsldFfRjU
50hN7N8qXP7APWwiW/sVFMnzFK2RBDNrvy7OYEKxNo8KzKPHMSUJuB1NwRYHGFBu1JaIteh03oiZ
LMg3HopzhMCUnWh5ZxY2+X5hPrDlIxyECJMq9GgNwDP8Fdo+/hCUom040mE6FX4ZSARibeI6Fsgh
yFDGJmjC4fTxINmtvB7yXCDcgjLB4UemJmk9R3B6ZEd3q9gGhUWJ/GxH89Cj5wAjLMu1KiYARrrv
93hi3rUGOqlMm739i8/zxz9ydL72kaohTLHu6zD+ivjCloaTLKILMCGueGLnLqu+8vRImARtYIkT
iEvXyb0yEx+fQIkL8l/9PmZCRyld8fu1eYiQcE2LL6JIlb+oRbB/vzISRcAhnWWpyzEIh92kE1Ui
6vc5ONCaUhamCb9vqF6xgIcCX2L7c1MowNcw8lURTLOAifkezTp7ZWdO9jIHFqR12INYmANaCokd
vH/DAJgVQEUNNgqex74IW7SZKDoSM+Juqf6S84+mcmoNT9T8NKF6LW/v4Q9jPF3JOrftpFUolbSp
6oVhaiekZhplgrtdTa1axWKAiRqazpMMsRutIR5QlAnudk3mtdJiFVvWSp9XxQ+pholfREJv28Td
qvocGmHOOiZYcbB/YEyPgiM+T27kNM+RTwUkv/C7N3tswVdHR1AWyEpLF3tma+P68YugGj0pWPzi
IT1YqMa7pOjXrY4dpnz0j+Mp3HmSMj2rasVAriKQfMVtgt6A+tbkQjvYJ58V5JZyF+y0hlqKFipA
3GkC2foUNA3eT9D0ANUWNNpDw16op8xt1HtbIHfBiknfrrWswU0SN4YAYb4exuKJgAzKCHevWlD7
ypQZ60Is6SC95EWfsq/5CgF6Roimvcsfw8U1XratUka5m1YOw2zoM/hLGPnReK5BHm08bpv4xU37
Y/dU7qbNh1lUJgW7JwftSfWiA8stMVatzC0dqvOWONE8kUauReCvUWGsjo5K/5D2n7ZXwzZkA2RV
DjHGujdAN4GvNPrtfkDDYLJnYuNkGfB2/vZt0zjgaOMWo9wNPkyD/G3sZIdxl7//H/Gk9ZC9314W
BRwqBxzhrIrayux1nn5gEzqCM0cohjCWt8JNXMulurKJ60rlUAPcxFUoVNjJRTpo8hdQ+4JEKbfb
7G4M7/R5Ia5kwtNVDjbMJdVmaQVIjdHoSOnjon9TYtnZ3kbK+zigMMsmC4sWu9jmGu77YzRQFE0U
/KkcTPTxbGVrAhP5aXQ1H5GrI6yX1D5Dv+Yz1TJA7RuHEAMY49RZxr4NIEYXZMlTodERWom3vXOE
GZ5bpWxipRxSmJlHzOUsgytAskkKBSJ+/UVJ/8e54ikzor4sEn2A15nnGGKydu7GruUJ77oPrN6j
7/pAmOz14/biqI+mcagBoc0ovFgVQdGvOpbkQC/SEb+YNooVfvpI1ZiYn22gFK8RN82zKhsNdlOK
T7HyV9Q/NqOvNieZnEX7RU7xbUM54GiqxGplE6Z6FyMpx+4cur0d3y379vyHrqgxH7oKbvRJCGsB
M07gmpZPelk7Uh05VU41IFGbxyEFhGXNtKvhIloMaUo9Dvqiw/RUskvy1BPzdbftHMSNonGYIS5R
mA4pDrQKgbIS8Vrnd/ueJKahDhiHG0hkWhZIZHDTVw8LGumtszIQfWKUCQ4qarGP1YLdIevyECZO
qn6Yyelc4l7UuWBCgG5k3bLz2yCgllzs12tyBqA7od09I9lBvKcpvOAl6kDWFTWhijXpZxFRWe42
Z+Epc9Y7aC56miPaU2/rlGQIsZE6BxeYohaWXMIi88Ifm/fV8j6Nv2x7HXXh8zx8c9mbtdgyG6fw
Eb03R+3O8CpQnlxyIPGhqz0yUUU8FHQOK8Zc1Jt8wgEWD+M+dcPJ1p608+Kz+kNZ+dsrJOILnvQE
pIzxUjO0SKAbMlQQIRte+tWr5L8MubQrtK9v2yPOsc7BBnS2UyuF3gbOMRN4GHcZeGPkHTnoyT7+
BrbrHF601ixEEnv/fC98d84oItENrq6Hys9fqR4talUcbKSVnIJq/YJO/R4NWsF0+VrkqojIiZeN
q1cTzE8T7IiabQbTnfIeXCsn5dxhSDdyxNgW3P8/Vz0rCf+4ufimphgsmA3sXp4Kc3eXa++3HYJ9
8I0PxTcxmYoCqaQJHwr1PhCqBZZ1bLRvJsV/R4AF38YUK+syWCzFoM621T3MUG2znrZXQsUvPJ1J
XhqatTBkHzRbPwwBYvXK8JTAAsFP5ddO+nWuieNE2uTAQqwkMP0XzCMe9WB8acBnkgVrEL3ofuuI
R5JghLhZ+L4maejX0ijwuaT77xoQkYcS2YtuQ0UJmSGbSipQ72K+z0mqW4jKjiycgSSjYcae1Zi7
SrOCbulP6WJgklg1dqlR7HWtDQYVBc5MfiG+LHHuDA5N1hri9FDfYO/ZBW07TRDudTc/orWL6cg9
hI5CWKQMcoDSrdrUyezUTXJQSX6sEA2X1HHggpBkUvIpY/DYDu/1/mmaBoyEGMH2thFHm292mlI9
g04jPt26PvfdfSJFqCp9DmPqEBCL4Zuc6mQ2sibHZsnKx3y1gkrbtUJDXJTEF+EJT1ppXCDlicW0
42GSn4fkT1fBTt5V3G5G8tpYlydCcx8Pd1r5LIbEV6fWwP79ykSVKIPWsQ8ipadMuZsoDgPq99mH
uvr9FlNF47jAq4zxoS29OSVaoanf54KHNWsZ8xf+fuTu8Q36ikBwypH4Y95lmprL+Pur+jinjzUi
Zar1lFoCd7DzUV21uMUS8tkv151BbRGFlyZ3sk1dKOSFBVjfAx+MeiFJJd5fhpHJbj9iw/jGo2EQ
W0vL2Qdp7yxUuJbQbxOyTETEcny/URIVK5SBsSRWHtBBSzruyuOAnkkUip+o5zMREPOdR5PQyGuV
wVihPVaI9HWM0pRPje6FYDQi53gJiOR7jcYEnCtNDeiyQl/Vna4YvCn1V2VxtqFYur0s3YLGuqih
c59z7VweG6kWUcgtbHB9LPbqIl2K0mpp7wVneahwk6FZrLfBRCC41PTX7VW+GeecHrJ+mS6xsHUK
B9eq8P+1+WsUi8OikEXF2y75Zovz/zWPGz1hbByy9kFC233YfRCzF2I3b0dB/zOC8v7PQBfWRteu
zIh2v7xjyXq8498t8EgNrde5QzUTbO8fyvA/m9PlYZjRk4QYSEOMtcuNT4mQ2+P0p8tiB/EKv6sx
XsRMwrIYkQHTcSq+jkcRfHwSBk3aM6pi2/t4GwzftpG78sakx/vzMlvcPZkQb44nItfyi/D4zQL7
C65WlNdmN4M5+p/nppPehw9hfRFJYeiR6o5F7CG1JO4KjJdhXPMSJe12ekDbmCjv/mzLuCtQEMeu
hnII7o9wCLIM7/a+crdNbJ8gQ+Sgos2mSlx65m3V3Rgpbqn4UWoRDxdqnzhImBNoD9csn9fMuivE
0rMaj8RtfhPyJMWEqLumiCqvcDGOcanONYpcVRGY2XEYvgn9LpJTtwaXZRhR8dvtXJFkyCaeArpp
8qc0MTtMCuorfO3cn3RnauxMd8Bulh+F8+LOAWi0MSn5W19LFg3JVEGuKvEpgV5uZS0FYYY7YJal
EN04eU7pZ+bNnNSbFT4LEJnqMMU9rHyPKiCS+RTtLZT0yoCcPbvpf1e2OLRT5i6S6hG2mEAUVMju
q69W6mhPE/C18E1k3ArI1v+Gz1/Z5JBvXrtUaFXYjNJDujxNqmOS0to3UfzKBod2JbyjmQfYqJt9
mrjIk9vt8mSalBzfzaMFcQRNVXDba7wKed2gttsZ8HuzeSiV+2Gmcni3UfXKAnd4q6ST2tWEBfEQ
YUQgj20lskP/n66dvYnOLSLDTK2Ju9VNTV0irUdUZlmvGqgS+oiqfFKL4gvwctSL86SqQFa0unWM
OlXda+cSUwLSOXOH9+H6OxD4tot8Ed5q5i43RBjUzWM5fJ1qcjKX2DW+DN/0aax0BiywVE3cYJYj
czQvfpffSV4GN7Sxk1RrwWX8+18JvatlcW4+VnAONYFzMHLm4Q5ZmxHUmRL4NJLAfG4YiUflNs/i
kcyO3ozKriyz7bi67DVrACwvsMymuVg3QDSD/pYNr2hOhwSprxBeeWl/3Ford9tjhjAs4/VyEMCx
Zcfu/7j4KfK3m3fZ1dK4a79TNKNK0LbhmpEeZPp6CNNll5sokqb6EZrJ+zoxPm5DIuU8XBgwqIZm
jg2cJ6uDFdk15a/t37/9Ur1aE4ciS1NkoyxhTcazfsi87jxipn+FDk66k3e/Q6shXRnjAERarSE0
YwBIK/pz/3WdzsLwuL2g2/fWD9zli/Nx0miWyVAxK7928+MYt7ZYEvcU8VH4wnyix2onTvgog+iB
HSTEA2d7EbcvqbdF8BdhFGN6iTVxydN9WIpuuL5TDYBgRqRyKJjgi+9aqxZlpsMQI2lU/NgZztFs
F47Q2RFeHCyximGpBi/Sj7W7vUbK8zQOKBRdn6eULfJY2KITHddjYHgGGLnrgOI0oz4YhxBRq6ZJ
BoJTd9E1e5bB1USVQSkQ0jhsGHKtM9Xon50EDB3V/eLLLg2w1Fo4RNC0VETpDs5Xlue4PwnV6x9+
Fw4RUlEOO8DO9yiTTQWg9tnvOpA+5V5S2lTVjvQDDhTmOBqMVcGCWGJJfg0/qg+ttzq4LUrcFlQX
IRVh8FV5qxVKYQhhjomdMNkC9GS2O1ZKDm31CKlispRMfDG+Lt9H/YBeZ2woI9jHLOez/FFpcSOK
PlOCzl/1u5R601ObypflMzmuk064+ojxcxToNtLykDcjb2BqhVy0MVeg48XTiH1CxtCNufRdgYeX
Mzos4wm+52lH7urtx9APjOQL9E0uR5PQ/7NCxgYl3CUnC9RJ/+ExRMQ0fH3ebA0LU/fszJ1KzRsh
9wNC/8HWPlmPmBPzLXBputunkJ3ijZiGr9AXUmLE4gCL0gxJTfQoS5pdqL2NEWsNNNrbxojrhi/T
p7UgGK2GrayN+0X1kuhrYh4seSLMkE7JIYs1CXrRMcRnJ93yE7BYgFfCY1MGykTHwJRXcsASg0sb
QRr2MN3PMnKty9cCskbFiaVZow8pGFRIpyQchX+hC4I2phCjZv3DYTC/4IXuJOiJjj7+R2pbyh73
Si/T0rAkBmbsbTF8qj6Z6DR6arGlkO4Yz+ETWQkmHJMv4UuKnqoFewNquLQBn1AcAB2/1Tr6S3+o
9ox9yvpY4G1xpGgbiM/JF/bHGEm3gYX5qrQvjFOZ/r19CqjfZ/9+9XCxRlCUIQ/Gfn8nrHvzD6NG
vmgv6HIhyAK+VYRyOdRYbTIjzhx6AzT4Kn1kNssQWrAwT3dj+SRASTabH2UrtpfyXol8U6TIs6gj
zdfkIccnxDMLexpvuBBNzLsebM642tz2lQrjiNje4PDDDLNOmC4N7asv9XcpDhnlZAQUGhxmiKMm
FpOMLayXuw7pjSG/78cELTFUpuO2t6EXRVRUU7H4Oc+xSPuyYW0qSubXSEqOwe9489vvc/GopbdL
ZfYoCk7ZoVhru6aOyy8+/ZsFLhAFV6YKhWmsgF36ope77WcdtF+MfyvySZWi29/+zRr37Ve1LSsQ
Y+AKrvBUgXqm0zjmRQek/IuR3qUH4LyzvYe3k8nym1HOG+ZqnMbewCaKh37fOAPGmpdgmpwaUyGr
hzTo+qR91F62rRKewU976nhHyGYBo1JqPMyTvhdWqkXgNsXI28L4Gc96guJfxZo1WndBjQmEbaVT
nTH4F2H6CpKMjwm0BtlwEpVXJj7jxamuQBacFXqes1LQqpwq5S4WvLqmHjC3r6gfX+3yAriyoWNU
rhl0AHm32Oo3w4esa+aVRwktYLILGsjn9ND4jEOFqrBSi+NukHTAmHHD+pb7VAvkaYAk+uTOIATb
dhDq5PEcl2IU9qXGPKQEl6bLmgv6Y3lU0f1Vetk9OajH6qj/vlbe9pODEoyk/zOsueAUSHYT6Hvp
oGIUgMxaUhvIQUoDkYqUdZO5wnP+kL/gsZ6gPdV010CW3KUC+Yd8TO4bYj8pqxy0SLOsTBPrvhWs
/arsR80f4o/bn4w60xyQlMs65gtrEIysD0N3GIV3279PuDxPYqmWXZ5IJZZQzKst5I9ZWtnD/H7S
9mtEdYJcfmzDH3hGy1noayuPL+CBBzuAvwjy4wxpPAik92DAL6GQXnpl0KJDmw31U/ne20HvD3/k
RVpMLRcTnU0uQVHxoHpNYO4hx/elc8Hu4y275jej+jeD7A+6ApQhj0MmCoh5hE+L6ZQvyS77JDj5
sdZ8LbfV3bQTn7a/J3XEZQ5KRkWbY4Vd38o9C7Mzrzn3RyXAU+kRfwZxzxHeyQsBx2Kjt52I9UGx
zLZycItrCWHiF2mXtz3kQKSrJS2s2fRm/WVx9EPtxz6G9oTX0pbRA4DLjvAS9ntbTspBiSAPbWKx
+nnap16u1E4ha+cwD51aMn6noe/tMpU5/Gi6ui5WxiKeWF4unvWJmPymwhB+Wn5U+iRUFqzFfIVc
6GE5SzhpUPJ4LHWovCH/4FLXNLF7/Mh80/ZowKrhfh1iAmj+uU32sZz9MdbdbUdne7PxmRT+AdtN
YqqzEcFizm2rHr24yz20ozhROfrhijeLROW8CfhQuOT6OEliNrP+y3wvO53dZbbgsUd6aMtueYgP
VC8b5fp8C4ScZomksbNcfNODpbNZe7jlJHu1RUks9SyXTK3fvNEUaCHpGPqRZf6pHKlxnoC663sK
Vzcc4d7wmT5rEnSNW5wW1P6QS6JKfzcvoSurHGaV4lqNDcu3mOYxyz9nysHIzpX4tf89RocrS2z9
V4A85ZaQyVBJc5WkcaPhUSf7SG765ZUFDq6icO2klZX6CktzrPHvsD+U5l0VHy3M/ErP24eA+lwc
VpmdNZvpzPo6rFPY3U/jQel/JwC5Wg+PUXHxTxG6yQ9is+uXYHsJt4fPrgxwEU6kyOBCKS8uxyrN
mOzYNZf5SmTyD4pXg0SEDBdvnuQ3m3xre6qtab6yZoHRsvOXGIRk5sfoXH0RPjFx5Qy97r91i11Z
5OAqVbJUNFNYLE/1S/fINI3YUBhEjQAdQEviZrkNHVf2OKxa4yRfS9bxM/qMoSnzWB8xm2Zp9gVg
X6XCDsITeSpPSUzWWJJgDzmj3i0ve8rUa+en9ZFNl6AC9ExV1W8XIa8WyeHGOnVRplXYVDWQZBCB
lP5gev3OehX9HulEwZ1qCGa1zrSjOBSp5XI4sqRyn15qQapwUqavaf0QU93sN2Orq8VxQNIPY1PB
SZERlg5G4muULhDpIhx4RKOhWmUGA9p9/ABhmCD5Wr4Pd7PDZCQw8alG9vZRpzaNg5JJ1CcpZTln
aTpO8b5DEv+3WI+uNo0Dky42pKYCorih5kfCkxW++6Ml8B3zoG2uFXHF7yfyuVMbe1xfVnIGgEAn
vmE+n6aoK9kl1btMaD6DKsR4ZJ0w1T73IvREe9uLuv1meNs1vmneHJVQTSMYVANG45SXGFlFpw/i
GjtDc9hHCvNvBomKqkIm09JFnW+dikD1N5ts0KTqI3/oDTezjq0p2mpIMS7cfnJemeJwcCrnOEMA
/71oq+a2DI2B7Aymkefcz4JyFz6zVbbnInMk1f4P8hfM4/4Vp179AexjX0UcxSr2ZcTaStjHTL+s
yAhK9ys+a+ElB+VudMp31oIh68y1Juf3Aqu3jeYAspxDU43Z6mPrdQTBMsSQ7VXwluGdSXbuUwvl
ILEaFKWsR2ZrbhxxbferYHk92u5KNXS0VPEF/UvVlNQTh33Arf3lYBLjOLo8VTA73/cuYzZPDtFr
+s04YJ7xTiCs3cbkt/3kIBM6vpIqs7m7cHrELOP4x6vhIHLtzDXRWFNVvGevd0Zfa9zVu/yuRH6C
vLRvVsKvfJNDy0iIJkNhhTENuQJWCY885Y6VVXNSHPAXt41hWqasW5B15GzNitVls2gKDuuekL3E
i936yJpOMekawEFetjHtNsT8MMfnwmNTyIR5sQSnTO0nTd5Lma2WBJEyZYOL6cRW6ydLNwSnU0Tb
LGJbzQc7lRc3G6guoZtXpw7yMcClqFl8u5UkSFkndqoAvgnPNL10+EvpiGGLm759ZYLDiqmuLYiy
QPYzrz8m8ilpqVvm5rV2ZYADiDAy9VQesYZ4X59kJzxAadMRQY8QiKfw838owtx07yuDHDQoyONo
SogVDaCXZ8jwajlF7K4gz4898k1BWeOwIdWlrBdFLG85SH7tzzvWVIIL1M0dqrxEeQOHEqlV1r2e
w1SxIAsmPJny155aD2WDO69rWbdTIWLzYlm2C8MfMfvVp0Su7TYqvH0ivqdqmYYplDtm5TR4/+jc
7teAoUIG6SsKFW4nxK7s8UdWDpPEkrBzQnISC0iigIHO091Seuy/MVGF2kF2h3j7ETvJd1SBf3UC
3TrWuILJZwBFQlM5GkUEchOLDFnWTJDVYn6F+1xlKExaqMuCgwycPXRfhuZDWyKvrhMocXMxb3b4
ADhuJhmi77CjqZPTSnYFyZ96dLfB+3ZO4MoK95kgfaw0GCMRnP5LuWe9Ivk93stecloP0iUnkDsz
4Yo34e/KJBco9kNjJM3CNnC5j3snpigBbgfZVwa4QNAairY2CriBeTYDGbTT7DXORKBAQUAXoG+i
0ZU1Ds2rbO1nfcByzLmCsrGV3ktj4TWG4ayltMtRIGuW1O3lwbYs/RWkDERah/nbv8IyQ9MtBRe+
JPKET6i3S3F6gY9YtdP8jByYtTxMmSeJla0tj2bysu0ztw/Am0EOE9dBMuW2wfaK2rEbXauW7Q5v
J8zEbtu5DVlXK+NO2tgKVjto2NnOWy2b3SsgV3PK1jafhQBDieffU6R4s8iDZJZkspUykGzxhGCq
M+bH8AWMTDYbgsxfs89/tkK+7dSSW62QFNiTnovWr0/ZDnyqbpo6C15s+2Wf0JSut931x9fjMbLL
MB8+LTCZ7plUCtN1B3k0mlz/Q1hwG8LebHEHsRfEqTJU2MoTtxtfTPWQhXeZMdt5+97QPsSauw6F
rYTf5tjr8q+6uhvEv4gtvvlqufqk3PEcKkHvdPY3pCfjnlFzQ47m24DQBAT0PqXQ8gvoeVsx25Gr
N+iAcyHl2cUaE79pAnXP5MaZUkFJBifsoG2cfL4BNU/WwZzYyc+no1L4TXGc16dIOaijAXlzIgSn
jHFBF7gYSiWUYSyRg9F4VzaYZmu9WHuYkietJmhRqaP/f6R9x3LcSNPtEyECKPgtgEYbeidS2iBk
RvDe4+nvKWpGhIr4Ov9LzWI2iuhkVmVlJtKcYwg+RmIzeMcKSAs/GbPLDTXy8fRnR/4+4RO+2lPD
vJSpCr6m4a2YUYFArb03652sxk78IWilN1MUJ08jY5KCBPOFCAyf7cXrw69Z6p03d27NZ0ziHUhU
ow2Kxq19LDHxmXEliBxrG6FxpYUQvpe6AoJnww3B9IJ9v8/37Ec2u/oeM0n7RiMUoixB7JOZPTgz
FX4xmFM4vgbz68C3HkB/gO90a7c8nD/A18/Vcyco+Asln6Wu6/kJuth4OajAKHvt6e+pTVryIAVf
YaSSpGg8jmr7/LrHhAQPNAqWKmi0RsovvRs7jXXWhyGy8V/T/5kHlLdw3wI9PjsVT+z+/CESGYI4
cZrF1pJUCaSNy3Fc9rb2pRu/RP1I2AZl7IKTYADdhygcoMp+BMpz/aFZsZWlCz6h74wBtGn4/Xo5
KmzXTPeZ/HL+pAgVxPaYpaAHXPB7CarLKjn2yeP536cuXoR8Mvp0sEYbOhSANx+O7X4Gc8DNrwVk
I3eoQhcRJUTwp07LxpjxK2mqx7L+opqHIHyYc9np4gvFID4ktr8x3y5IbIU1SRzNrQ5p1lPSuyj3
otgbucGR/VCDHY8Tqf+hj3WL6QYaELZpijg0xdIXta2g2sXUl0zfdVMKhi3Crrf1smyspVsmNtPF
YRJZ6TFKoqLclV3G1x3yXiVxjR+xu3A6QnBxOtKPnGhjbhrim0hxmmS2DbWYdYis+xvJclsKUWvb
EFcChA/NyEqkTOclvP7U78ID5vfdcF9iziH3JJpDYDPrW0kTghSIS5Wq7HBNr9AIQMEdAohb7sx9
sRsPErU0S2onZLp2By76hRmSWzaviIbTQY987s95hy/pSQU3PexKP36d6zxzGdoIDFUogRU/wJti
WpUXt15nUugj2+F3JUgIUpOWxlU+QbEO3W3VT3ela95z/qFXnCyv/HbeX1FmyPVe6RWlWj/MKWrX
YVDki5snsak4U5x/qAaxUkvIZvvZaBozxfnpzejEC3Cf88e/00QITtOSzE05cAuUrzr5LtWO539/
M2FdaSAEpy6022xo8PvlfGOMO12qnbYj5rA2b8PmUFimbcEDCFYtsS5uUdvC5kh9mw2f2g8BZAA3
BwUDXUbBXReRzCN9wlqpZpZ8mAH7zZf4xPfNXetPp1/um0rztx7qHwIFlZgRsQmrdKWnKqAKLfxy
n3xrmldeAhkLkIzgBtq4pT/ECe/UCG0tyFqIC7rL0foaXBhUa2Trhf4hQnihdSRhxiy0SqADBI1j
+pi19QIQmWDBh2fkE8r+3nnTIw9ReKW5HNt9FNull2WgrWj3gYfYpDvs+4LpEyyWHM7L20gq/tBQ
eKyWlIBda4CGfZAeYswwy9nn1Nhpne6F1rck/nReHHVnwsvthia2jBLiFKl0W6D3pKFjpUR/kxIi
PF/GWkzHWdwOU9kZkP8ND5pGyCDOTaxmWXKc2PICGXWM+px0GPT7pb0Y7Nw39KP+gfG19S2Jtayx
1zqW4eA8db4tmn0ZEx8VCj8S4cvsDwFCTGdyq5iRAquT99UxeVmwqZ3uuOlxPLncGzGA9KuxQFda
KNGC15BnXbdyAydZ6uV136lOYnzD94xjDpJjlspBldLDWBFmvzV09YfCgvOozNIu9AIK50gq9nyf
ig+zFYCbs7zWixtgWfMXnrnh8/kXsJFdmKCCRA/NhksGD9OfUbgwWG1P+lR5GKXPh+NsPEmal5BF
no3w8ocYwY2YcTOHXYbJsUTysSbDAYMXQMMkGI1iE9xX6UueTnwzUDIFX9JKSWhWLVTr6iut+6xZ
d+ePjvp9wXkwvQxsvcLvN/ZXG/cmDY/nBWw739XlCJ4jM+t2kcyhwk4fp2KP/LFw+Vpv6Y0H/Qjb
PC9v01G9iRPbUIXUGMPc4ZKmZUEeANz7MToA1NH/gBibaZqM7yrZFNvucVWEVZnOFdCrH2rt2mKX
pkQ4kM1HvBLBr26VW1ZqmTUZgwi+I6UejGN65BMR1CTQpgWsxAiPRwWfIdNr/njae6m9WELCwrYW
A02c0u+jEp7NyBTJMvnrNFn0064AaZ9jWD3XnTDuPKszvBHYbACWOmrd4xSHfr1gkE2JXdQanmYw
lGZB4f7d5QmPysawYZow/EWVEThDkO8GdqoTEptg+2RtVQEBjGFq7zqvUi8lUwNTVB/6nxUGX2s3
8L73vRMf09vSkz5TfLKEQNH2w7BQ9NmCwLZOnLn7rGafPnJwvzUS5w/RpWzLaIKArB4+m9VnSZ9/
hMYH2uIwmDcpQuCcUmamMX/CDVrIBVoxLAfhJpFscKt7F51XQoQQmYz10CwR3BLDeI6sPjRt5kSz
G3eEA9/qWP+hjfCMO6uNE1WHNhx71cSS+a4F/ZEZOhUGattLNjh9vYvJL+5tv7tSUHjXfZR11VBA
7vB9QOFbxRK9/oVz6WHgmm4k8eM6d5zCI2/qyS7BywEt/aZ3OQsv6Bh4W9DAMlbpt88foV3841yF
R8ymOtETBv2CK75zw/eXiovXTWOajm4zM12dpRAly0RtzKaGdroVPdk9qJMXgM12U+zYWnrZt/8E
5mA6LLYdQ0uPTY45Nq3FXzTUh6aqf2L37RArkxPq/RG4L0TeRVmyEGDDpVxQWOQXXWCTUP1pGpIT
qvA2ZCvl/CXrIjpyDH7VYs4haWaVu2SJB6bxBCCRlbJ432JrF4ZgjIoBQAjIjuipVXPv/9/9KIpt
w58qtgnw3z8jIqsrbQiUDv4tuE0qz7aus+kDoWEtQrhpUEmb0Vj2sKpWxfJY7ErRKSyIG9vKUdZC
hBtrmpgprIQeZrgv+h+YF82Sb+ePaisUvIl4B2Rt6NWYLwNEWJrljNN12xBh/bwO76Cr88kOEsOC
gGa8sJXdOPld5f+dDkIcyOwSjEI27kKaLpTyUzERLWJuLqLPWp+RGAKkOYrzDir043xhAYuBPcfy
ArN6MOrd36kiBAEjGQeji6FKyR7zGAhrf2W2pgj90XTKGEg5fj+zMyfA9sF0M05EyZ26ccHFYx4v
wMA+ZIz2Q4oVcHXCYydkbEYthamqoWFACCOtwhMvlqIe+7SGEJfT2xbedGgOGfYbSqx9U1v6pDTh
tQe1NptR8680jmU6Ic3WHB0j4lgyP563gc3zwwCeLBvIBt/BVgf5YlUaqPU8K3nu02vLvspMItmg
RAhmZvfFmA0FRKSY9QvGYwWYxdwmXv6ma1npwf+I1XcJMFOA4iw1sOXiZ8tGd7In5/xJbbWaTWUl
QjC1pLbtrImgR2B4xolP/RSHOXM5BFC0oz6ANiuSimoqsqVbFgZ/BZvrGiWcExVhbTwVPRbJxz2n
p0wavz5idMMNfUbUqbftbiVRsDtJUbTJ4h8gys3gcWKx3LUuw0cNo60YpNqdP82t/GCtnhBtZLVv
AP0JYXnxQ0ndrsM8f+AUrCZubdMudNPEl56K8Cwy2rZ9IGeNjiSpWJ7b5XY2CXdN/b5gFOCL0pUu
wO9L7YtuPxdUq3TznFZ/v2AGUqqHur3g94fmro+/R/qFVp9K5ev529jUAsD1aE+YtqGJDe4An5ym
ocGLKt1LkxxU1T//+/w23wW11e8LQTOs5qHLY35K6icNVbjiehzvMeCwb3Svt65Vk7Cu7dezEihE
0Qig5JGsIoqyPZ9ebfcYtKxeGXl5sS95Ih8P/8FzGvITXvkfWw6b2Q6hIQfEM4AMWe7VaytyRp+9
YoRIsXf+SEkV33k8Y8S2AL8zbBJxdsPAU6/BU4pxlNzvD2RYojQULD1C0SnpZa7hlXpjnAp/umgO
GrbseYskOlH9Ef7nnztQwfCXpO3aLoR6c/zM6i9tctmExNvdfFsrIxEc3tAlc2VyIzHDAolDAtDJ
SyvaFx0xhE69LsHXNWqg9xigxBuO7jX1vl8IUyCOSqywlFi1ieaFW4J56OMLc/Sqgfg4II5KrLHo
QS2Pto2jqhPb7c0LHS0QS/an6gPjQqCV+O2JxN3OPkyDNuHXbk4gtWisfbu0gCnqPtBSXIsR/IM6
BR1YwSGmB3q2tZuwdlU3z8QLpQ5N8AmWkgxxGECIvC9/ypHbXUav2Vz0Tf0yvgTfgQDtSseP1NvW
qgl+gTVAHp9HXFW5nBYgyFEQT5u1o7UAwRHMSIIkhZ/d8F1VvOqoApcL0xNPyl6aQfobYje0cKnK
CmXjgjvQrVrO7RpCGQjCR+26YKUTK9/O3xh1YYJDKJQySbIAD7Wf2lM/2TfqYGJNLmqfA1kjXtR2
urWydMEryEqL7uUEjTKs9OxNoMQC8aBE297eNydg+1IfMeeVe18nUQGTOE/w38GTrThL6ci7AkTr
qVtnrrrXG5TEGiSWmUt58u3E+bemukhVE5hNG1o8UqWRa+01rDQ3B1nhsNBe/JHZspUD0WUh1WgY
thoVGcKU3na67sIqIj/pcve8pRC3p8uCA5kUs2n6AqcZfhp6l4/wco71AmwTRwUgINTnwPkQosuC
KymVxsZ8CSzTBjJ5UqdOQ7F4UxIEt2ENkTpNvK7RmN8U65lmCacECG4DYCJysWhQAUtS7a44VsAr
tDygSw8zvqEAs+cA0oww+vNeQxfJpaq4Bj+IDl/Yz186uXHB4Vg2fylDcBqdlFotJsZR/8OAkvky
ofSYqESmQukh+IrFrspC4wVAzZJdPQYYhT07eU2NQxE5pS6uIduzMYcTj77BU4dvXCyygd9XXxxO
f5j7wT2ZVBKKvbqOVdosMWvulwoC9dTvBkeCQECzWV582fys2SsvQwwYOGN3/vlSYgUnoQIDbtBn
7gur1JnNi6F/yjIi/POI9D6BtWSVgc5aszThzvSiATcbj1gY43ZZdDsYibukXmA+kG+Lm9gZUSIX
yGAOVhLOEBUOyRH7/rssvwD5k9dkiq+ryJ/snvJ/3L+dE6ng31cXN+RDk2TczQ5+g4W9Y40vrGH2
NMcCeOXy1HYkzPn2nf0+z3dTbu0SFl2JO+vLf/pkcMzYHSMiU/8fbv1NiODWZYRIFvFUut6xE5/U
jHzr0rxisP7QpxghqGsTnLoWzk2bShDWDMkh1WdfmmQPuLHOwmw3bHUsMFveecP/H7H4TUF+yqt7
K4ZeCgYLMkc3/2qCv6C4yI/R4f+yYr55YXz2Rca2jPJuyjtT0qqbgxhvu7Cf6qRzAAR9sHSDMMVt
MSiRGYoCGjxxZMrOFDkI0hLvLENO090s6JmqzZfz57YlhMlMtZlsK9a7YXIrr+YoDyoUMJSfhTW5
0XiMZCKQbAVIJusWs2RDx0q0kOKCwHoo6rJAiguOb+sGi33nddj8fZyPCmIgk8liGmYrUthiFwMB
uD6EQYZGYOycl7D5acBWIgS/WqStkaBXxb2C9KD7GSDzPVY5QI1xYGMH65CiMqFR1GZbme1aqvBo
57josjqE1FS+kjGXsdQ/VONQUISlmzawUo6f7+rpVEs9BnMKMRLmhYdn9R+SBGvzda414X/CSoQe
YuqlGSGC0xwMD/y7asLCwvgoYyqJuCt+F6IHX8sS8jEbiF1VG0NW+InXj3grvn7hhFg5snLK9jYz
i7U0wbgVOQq1IoIzqDJ3AIp65eOr5zjeao7xAvYlMmHeir5reUJWVhmxpBsZtItkxY2bxQmtr6Za
Oz0mRZlJVBNI7YRYH2pZxAKQfALFlu/XYXMd88PqVQLaXOyagOeJgtQg3rKYqHUZSBYSA+3mPjm2
+X1SEYMolCWKidm4SMPcg1zH05XXXYzIGxwNrahdCesgB8q3sgmm2Do66IYigzD6T7tvwZhSxn1Q
YhwlGoCFzY+vOCj74Eb2clAcU1Df20/5tzxxiXQISgVkMxKGQqXQzUDkUKruyIjAtG2Cb0KEFCmX
DQxBx1BKqSPf6O9zE6A+gzvksZMvROzYSiVWB2gKjjczI7uXSigUY3BIsvdScBfb/9hW4mKL0OmC
A+E8tu3vTTfB5WJSINAjkAWh3N15aezqPm8XQbkZ/If9Ecgk5IvezM0YU8E7ayOfNsWO2KzZiwZO
q/KVVSdyVRCzd6df8H+2Zz8SGvLbeeceV9IEB2IpaREWBqRFR2tfAR8n8PVTA3wcGk5/a1UN2Bdv
mgnmrxlIpOUAsrSrxa+vQdXlWl61m075kds/5pV2hHabD+5Nokg/Oodykkn8AWicEI93D3LXdhWM
Ymn+cEW/8M0Ht5InvIUpAeVt3MKd9PW3MHRiK3MwDX1eKUqG8AZSVrV9G8IJh8pjr9/WyaU9EOe2
+aRXaghmX3Z1G9c9REgsdhTJG/TWXWK3MQ/jTHjgzRe2EsX/fZUKxFIRK7UE79Eny1Ubz6CWT+7P
H9im01iJ4Ae6EqHlUZFLNbSJ4QXHcNot8uMA2BU2+Ky6qxPi42ozTVuJExKOuQLUe97DBqQ22JtV
52Qh+syV3yZ35/XaDl4rSUKyMUf/KcYXF83DdEiqXW2/4lECW1X/QHFm9Xo1wVO01ZBpWAxHK7v5
VlmHsNEdoyViybZtG2higz8eQwHCVSFVQ4Y7Id5L1ldZ3Rv4/pWnTx86NnwcgDiU6ZqIEqBhDdho
6xxFxhrFnwIZWupKwKbZ5958QbUptjV6EybYd1QHihZGEIYSLuhYQCONJZDZ0ZninFeLEiQcnV4X
UdkYEJRbwIdxmfGUZLvzIrbzP/amjGDaeRBMi5FDhpU6+Ar9VeTmPZEJ7nWnYraVmgvYdA+qYeqK
pcoMX6V/vt06zQY9KzN8zNlfl/FL1XvnVSJ+X0wwtXhOu0xPUdWsuiezCe7TmTA3SoIQEiRw1wNh
GhIMpCx9EDuFTk20bEa5t0N6zSjWDm7EcFNbcxFXWO4E1GbqLti6BewF4OgB3048UkojITroGQr0
wQRxlXyr2rcZhUO7bWYrffgfsNKHVV3RRhEu3YI+8UXmc9a99vsACEzsXe5kIj6Q8oSn0+mmXIFE
AEZwij8FyII4RDaAlThHKtLyq48Mo7GVfsIzasOSKRH3CUBc7jVwQnkNNV65GfNWIoTQkI1Gs0z8
jmR2p/bHSXPVMnXCzLWiizz8fP4R8b/3XQ65EiZEhmRkkVl0ECZVtQeKpGSw3W45zhSsECVHcAat
rcsDpjNgF1b6rE3skCLpn1v5xKaFcnWbefGbTq8IxisbTLOqHhdug0m745BCoEX0esX7P24aEy9Y
pOAZo7FPGp1b/FN2NP38xJf3OsfGno7LMQ+o72rK5EXOnVhNw7lrcWXNi6U7vK83HOSH3l8a9EeB
M35BpeL8DZ2xESY4jWVmFibyITBEKyxpMaf/Q9aph0wJERxHaLUVW0YIGU8cAW44RO5ru9mV/0Ux
sQuy7Ut4QyY4D2CyDbVtQqaaMulJnXLp09SFFN8OYfpMcBnDWLVBwqVUIOPtAqcFkDOY+VoqASMN
Q3AczcSsLMpgifnsYv+Ld+zrfbwPw535xQZjdLEngfSoWxPch6yWnYE4jBrWZXD1q8XMjuPopHhu
qNNxmZa8owC2Nk9UkxXLtGQNSIiConMGUHo9Qc9Uwz5FpmE4QL3StPsJSO7nveOmgawECeotpj1N
VYqGsM4u2yx3jOn7eQHb3wErCYJfLMJGTSY+FJxdTkDlVJwEIM7dLkIZmgSiIo5NBCFKh8bAhDif
HUGRILxKHhcwioMk9JSWTho71k3MwIIjOxLJxkec47vhTd2QAwCYI6ThuxcfcinR+6B+n/2Zdcwh
pmvlCAbBxqdYByJaT5RPN+387ZpEBCJzUuTOWCDA0ACoNRyl6SavvfO2QF0PV3IVttqsL/qKD1DM
wNvs/KIPHTn4GvSUUVNyRK9XNfEInwQz4L1R/RhH8k6O9rX2l5fC/46VPsXM1MGycelp58vFjS0d
z5/X5oIsW12K4AZyTa8tfKQjzh/Ta91PL0rXulXvKzDWKy7HiYY/YBfUnMt2kW8lVnAKTNZQ66hx
fkG25xE/PFUX9te5d2Zf2aU+JY+6LsFDJCZ4T0GBBGcXyH5QAeFrKXa2vjxkxcP5AyVekTikia/D
VJpHXFhVs6PBsHDJEsKhEu9IHNJUl7qsQwnK1CABfWQAKwv880pQEgRXEEuxCYZHSMBQ7jwdzflQ
ScRHG3VOQj5UoAPbVlyJMH2uup9x9nheBcrCbMETlA3q5IuKi2D79Nr2g2MKijJ7z8cWQ5/KJ6kD
E9wBBhZYlFsQNmKKGQMLw3NWuX+pkOAKlnoZu1DlNnzFQcEw674rTCfFHJp8aC9k4n6ooCq2qedk
TLC3AXGNB3RW4GnEJ/kW1FC76op6ndTpCc5gMJah0Vv4oBLzOfJ1pWgOuc+3ndi9eRxbcAFtk9eZ
wtd6sCrQ+OGh8AOP3dYvoz/t5MFh5FDatoWrBlNNE4wP4krKUJQ90A0gsEsvZflCy4lwSv2+YA+J
VCRTzgftchtjsjupIva5tn3m298vRIaQTWHX8nH2aXiY5UPdYa6pvJBIZBP+0t99GWlvcoTbT6XF
mnWuB8rR0SuKqHVsDuyx793Rq/35kJsfcqBYVLRRVzPVV1NZBVUV5RVQKuO1WtMN/m/YJ4BKEq91
8/tZe5MhuJ9i0sp4CrDdlxzDQ35n7zTH5HSnLoipiabgdl9pJUvwPvmotY1dcH0Gj9ck412+z0sf
oOqu6qYv2PC9osq628b3pp5gfDbAfLqph3qWrt0aen/bxD/On+CmBEzAovnIdMzJCHXDzq6KrOLp
boViKzoWDQXnv+l1VgKEINcbHfgPNAjo5Tsdn3bZT+kjM0tMV4EmAXIZDbr8mb2lcqbKJl+1S9TL
HDtvRg5E6K/nz2k70L0JEacClzyXZ8Zn2fC5Wv/k5bv8SvtRlo69tw40+DN/9u+e60qccC9GtNR2
gEaFh0VyXwo6Z7CxfW3sMdbkWL1/Xjn+9s8JE+7IlNUgZnxaObKeuvLQWjed7Y+J7OTR58WimOAo
aUJOMpfS3GDkkF9X4DRlvzcMG7RjAH+Xw2M4B441pJ/PK7jpZFenKbiJaTJY3L7uLaLeulh3ffa1
sF6M/HheDGkkgotQlAmczy1Uk0/Wz3wXAD9Zv6uPCRL8+Iac89h+Wr/tXhe8Q99ZipnzGU6+SK25
FUooxq1yHxzsK87pXgAko9EJj0vJFMKVbcpFXRiQ2S+7ZfyegY9guv/LUxRCVSzHXZSNkKHWXnqN
Ovne3GXBjn+zyAdUUB4JeZuhcWUdgv+YJrBzzCr8h/FFCnfJowxy8gC0DpJ+8cpdSbabNh+3IWNu
1EA8MUUwM9SUQbhXIhYHYB2dH1j5xcJOf8X2hfT9vG6UJNFEJrWMShk5X95gw95+YMsddrJ3dXNl
UwOXm896pZRgGVKQD50OkncP/WJn0GPHwFQndisQneFHdm35kUbxSp5gJUZcWlbJd3nz6rZpnnX5
Sko+nT+97Wx2JUOwjEyeMcPMt3z0GwmsM94rWSxesxse1Z8Z8H32VCdy8329SRQ/bHODKUGacVfM
sPlQuEWtOpb+kZx2JUQILqkm45uQFyXL8nrR9kno/925iXuHcsgSZuYQwEuF1ol/RFmXYJ3wl123
T66o1Gz70DQMFBt8olhEagttOcGEHb+m6aKWfrTy9Zi+nFdpM08ygPGl67Zmom/+Z45hJnNtWQ2a
aWl8WNJTSF3Jtgpvvy+E4EzKyzJh+P2iuGmGfTcfbYpwfjs6rXQQAm8uN400S5BhfOEzqoVvHaud
ejft+IxqQAQKUpoQc7t6jKImwwB2dBlnmHrkZFvaUck8DhaV7SlEVlIeP+H154YyL2GfQp7+0KM9
rRwCzyqcasdnRuUDwJzOGwR/+u9yptVhCp41QlV/YhkG5YvLX32t3jdP3Z6C8absTvCqcoT5eGXG
nTXjs1a6UfXjvBr8z3ynhqngPyT/HBvjz1Obiilp8gjpuZb/0ANnBuhxYO1DahdqU403MaJbGxKb
gT8FE//xcgVhZkl8RVO/LzxPqQ7ssa7woVQ232sWOjaFgUAJEN7nlINKsJ4hIGXzhTSEXtV/BOCH
rc5IeJ6pLBeJKuOMouVawTxmyJyxMQizJe5brNfpkzF0MY7Km43spW27T9K0mI7SGVeqNVFhYNOp
rTQSnmRb1FOayhAWmp4JlANAg3pgELgwvyizw+vewP4jKYiUzZwH2CRw0xrTmMg+lk4hGiAhfzIe
a5zodsKieIXpf5CLAM8BK9WVox1k+AQqId+2kTfBQkYiF9kk6ROammbypWStY8z35x8rJUB4rD2a
FIvCJzpYeZvUzKm1nDAPQoKIz4wNhgIYLGiSdsY3Zl0tCxEVti3i9xGJ60XjHGXGGEMDRWbYHECf
OUbQ3p8/pu207c0CREIxVTKGUuYDZBL2zbFF//KL3hbjIsrJ3pdesacKNdvPCqN+qq4YzBDb82Zf
ZbOpIRpYGRZMxqOh5F44PSd2TRwgJYj/+yrKldMc2FEBJzEnD2kUO1mmHMb+dtKT3flD3L6pN42E
wGPMuVZLMQSpxgiO2+BTnX3uDP0jc7ngLPnv3IQnM45j2ssyzo0pV+bwJQBsyHk1+A+8i2+Woim2
xnmHRXIUlkxRpfOmdZ7/oxh75G2N5jZa42nLbZNRJc/tJGQljr+v1fVUMVpgVc/D6b/dg8ALfPvq
1xoQNSG3eUUrYfzfV8I0xWgbibvXdrjKq6s6clKVaIySCgn2hm74vx3YyVf8yNUvIp/dVjt7j1RH
digPuum6VxoJRlcqoZ3qHNysK6vQqbM8PsYAPhwwiJKUmdMGtXFVp4ZGGMn2QVoM5K+8i6AJkTca
wVVQWbD1pLqKs72yZI4ZUZa4+XIxCvyfEME0ANGVxVEK02BGkmA2yXpuVXtfqLI3lx+qiK7OUXhW
tRozGYCm+P4CDnOeNK7dt9dTLfvnH9e2Sm+PS4hHFZPH2uBiWllzWLE36/molp/0hSK43QxL/+mj
yCIqaVBO45CA5s1j7C4Lnkdld16R7f48cDJ1XTNQUBPjUrSwclQHfHZzMjJOkrj4iqcAKTD7JKGZ
aRz4pgq1sbz5CbESyv58v3McsCDlrcbikgPEaccR2E/JiSopvE4Xv/eBb8oJ5r2Ypt4pHIiltsun
KS72VVZcS5bqT1K9nxEg5yD62c9gfGAkrhbX4Zxs0eq7GJyMHKSU7cfmX8JU+fOMOS/QHhV7Eht+
24O86Sr4RLO3WVUVkIdk+jhgyx0kxSPwEIZrFoJYmlEef9sy3+QJ/rGax8mqRsjTin/y+kWZiSoX
aZmCS5zAjmpm3EjaXZQDGkX10hPHCouPHBxI7jF/zQ+ypTLB7c70yjoFHxIaqsQyXiSST+khvXsd
FL0D3htIsqmHQB2i4EeKOhjCiI8sKXK2G0zlEIURUfLadlW/70ncUUz7xGxYg2NM9cHppu8zWJ6L
i4Aq42ynnm9eXuRJswFRtQy8YycdQBNVAZel3E+hoznNT9Q9MGPbEm3JbcV+hxWRJW3qZKuSJcSu
OrfdIN1XKBiOVQV4fer79H/kAm+ixI/swYj11oZuqoKXzOs5lsceOC8SX2OlUupto3iTJnjHUV96
ltVQjOkvnXwXU5ss2/3ct6sSqaSWjvVZkSF6Db7qG1e/FveGiwUUhM5cAnij2dsUdcV2OvqmlOAO
laYFm3ONI5xkDfP43XiwywLoHhiUdgLWuaWi+EWm/aWNCE5xaqtEGnh1REUvKrsM4sGpKldpiZU0
yvhVwRmOmtbnbYIT1R3rbvEKL8Ges3pde/URJEw37YGI2tzg3geXt9MUfONspoZR268m4vwa1al2
8vfXZNujUtNtNIaVuQj+MGd2WmIDhjviAOlBA/I5LjM42i7OM7rnFQXqDZA2KnjGvMvDDpPDvJYh
PQR7fqLWUf5cY42s9KMvoU8hBlKPXNxltfKhzRsNEgc/etRfp7Krxul2HOkzcCnSOyrzFlzKAtS2
JJ4gzdTujfBkK3cJtedDOEhN8COhYmVFqUOEBNzn8mKRAWgSXQUf2lt8Mw9xDqmbZytodLwxzDlI
uW8un7PpeN7eqcMSnlc993ob5hAxLzfN8i3XL2Ntf14E4XQ14UUl6tyPEUdmWdjPwLqaSMQcnmue
ebLieqeqMrtqeJEziZ3oUfVVvugOmhj0yc0ThwWi+gKURsILYmGN1m6MQyuW60G6MNoPJRa/fZA4
FxKG84wsCb+fV58M9UVvASpXu5VJDAoSaujiQ+krvcLUOKw4aV0r/zwEhAB+s+8uxlZMZmqKYsji
IKIpT5EyZEiQxkZ/0ebM6cJmp9gKmF2THwqjAFM29VmJE7xp2En/jqMZxbNmp1hXJDoC265zJUG4
+KDUZbCCQyEe3stTfV/vi2/BwfgV2+WDlTsd9Y2/7T1/C8WXKk55VZIBxes8li2E8l3p8lTu9R2g
0yHTQ+53LKhpjO2Iu5InmIVdKkCbVnha+3PC+GjrtFfSbggd6WnYyV5yGqnvHVJDwZ3Kg1JYPR+V
7zL3VxKIbvhl9IkngWiHE+XOTZe30k/4dA3GZKr7GfrJyzGtntrwwqZWxs5boiKCQcbtiNYrn4BT
QaCnXckUjRhhiO+2zcdmKfueD+FLB2OfAo0FGaa9ODXoAa1XNPiwc6i4SiklhAqjUCY28gUNs/is
jJ9K+eF8nNhusqwuRggUc9tJeY3ZcizPTp4PykHsz5ZuDP52uXSwQOscQNF6QQEfUeYgeI1ZivMZ
DpDzwqTOFIA9CutBPeEJNxOGlWqC46htS5tk/qnYALvTfuxCv+ufiuqJOMHNysibmNeqzcpVBH0I
aq3XwWW/3827FPOkkms/oSQIOmgqChIH9/qxvxK2ALNpqBUYuSbvo/rEgiut2v2lQoJnMMGAlUgM
MpLj/KkCwbX0tLiBw4ffwhtqFWC7PLE6PsEzTCrvilu4peTIx+Zrl0+J5aAcxJg+8Z1BHR5/bKvD
U1ifBDZ3ssuD3e7k8FQW/vmzoyTwf19JsHtWqiWv0EXGblE6R9GvF5V4soRZvxaaVjJ6NUvzjNfW
6z54YeDltYppr6jGsc0awhQoUYJzCCUlyfuJW8L4jBr30LVOFd6pKvFQqeinCO5gmpUkGPk+SLuT
blS0JxIvvlL25qn0kl3hfmykZWVzgmdQisi2Ap5SjEBdMwHIN3wL9/PL8Br6Csk5bxRU4BCXw40K
bEIBTyYmP9iD5nw/Y1sVot1ph1KqO15YgJgeKan84fzvRFARJ53GAOOJCg9X82nwFoy8AYtqX+3i
x2XXuDFZ+zufdyriing5D3We8L1VY2p8M/BCNM7tNHDGwOnKJ+JEKd0EpxHiu/bXthLftpGcAljr
HVgXAJ+EnWOJ1I141kxwHH0mlRq6L8hepMtWfbDGi0EhSjuUHxQ7z7OkqUHQvdqk7C5e6wbHwDfR
5J4P5Ao1EbLE9fBFnZVoGPhdXWmn8CIFAkhduK0/oDowH6bOO39dRBLDBDeiZv/5XSXwjeAqLo7n
f3+Tvhn9uH+/ecDh+afbjcA/BEYbfLuB4chr7/t/mhsFm5nNRfFsAiqyBvIas5zkrnDrb+QAGZVJ
i6XiLhtQ8ubPu90ZJ8MF9MOP2uPshimG8eJv53UlzlIsE/8/0q6suW2dWf4iVoE7+EpSoiTLu5M4
eWElzgn3feevvw3nfBEDM8Q9zltSqmJ7gMEAGMx0D1GR+wrbnMPpKpP2kyXYwQQhX+UuIiXNBjDQ
4PtJ6gaSPYUummgFvi5YTipzz8UOJiGDnxZQCHQNVbND+QHqArYVCe9w7E/dCIB8XjiPFKXtWF64
2cl7RslhNeBctTxGPSlkWxXtYSoXI2ZNiX2dran2hd4zUc3kOnGM0G5/oI3JM48iGpr1iUKVigoR
bU0z2CAvBnGqw17J/QbSzDg71/qwb8idP53Thgo2kvXZugCxP2QBpFmDXww9gHyNOK3e2Yp/IpHA
7f6wiC4oXIyALEFM8wko033r1kem21MetNvJbZ1I2H/6h8m6oHEBYy6NtKevg3c/orlRvZJ2WbyT
PbJXd/l1cxDuxuu74wWQO3HoctGBjQbmNXPukvGoGhL4Dz508o2vChJZoqHkn8hI22hzm7UF2Lon
xEMDZ+rQlW/MV8d/X/6H6qjI0SH2yS+yIE2N2ugGUCYmB9m6iwzBu+n6wF2+zy2rOo2N0Bzx/dg8
xuV92Nm0va4C0KcINpF1N78AceupM/0yCxMAUeWUoNa4fo6n5+3YvbZkVYJ6RhlU+mDm5pxgNqHY
ozEnmFBc5ieHknyQrE+NL7BkbYtQZVCUoBaXagZPWOerShdVSg8Y0820u1L0yrvqYEsAbk4ypU50
qPgwXlpft1mJNkVXLSKd7OS76ZAKj7JrkVxVFEOXZdOQIan1ewiyfGtCvqfA3KT/isJQtzewx/5/
yA/WHGEBxt/nId5EGzKWWKpJYxdgHM2RDxHp3KzOkWLpChTHVRTEcN6WjePU+UkOt1aSs6VKH3Vf
VLW7tnKQhf8FwcXtKgzMQceTiTuRyU3mWwsstM0gozbKicynbc9ePb0uwbjw3WipoUkxwCQIgeKx
fDyUvqNfx19Zq5c/C7Yk0ehx4bu0alnXYvjDoJw6eiuLdL1W9wcVS4coUDC2LL6xi06xb8hGXUAO
HgLS2Mx90HPaL9O/fS/qe1bsAo6bKi1W+6KNEBiK9FC0XhgeBNOz6guQGFKpZRio0eTuS+gM0BV9
JFhA18nX9Klgu0K8b68SJzuHX1Vn/lKdp3Mt7HpgC5M/ggFNNzX08xomfwetx6xrCkMp3DnsXDW4
ipUfpeSSwcvGKwtaVakkyietrt4FIn+2bKUc7QlAzJLH0tpT82tE77dHk3nXllHcYJp6aVlRJiNN
Lu17M7aN8hyaqStloLO4bUQb4Gr2YDmGXLTto4hUqQmLxhcNlfdlDvX0xGlYvB1cFm+rq0r4OrAa
cRfDyMWnwU/8YjJU2AgOQPTIBycVx/R/edtFT/Lr3nnxEs79I6mEwKqEAY1L1aHpTQVyqDjZjXNu
17HgOUnkH1ygCvv8X48MyWhHyVVfoyVbeccFZzllXHwapRjdhsztwXN+lBN0v/bmbZa9R8UVo0Zk
9MppOuF7fvKUyGbpzziZJ8d8Pky6t+3o6/Py6/t8s08zTJNUNvh+DP14VUMnqPUPOmzRy/gyyR+2
sdbn5YLFHHJxyzCJn7Y+mUCdLqG2H/wCIL2KrHS/jbK6cVxGjO9n7HVoThIdKFr5vfTv8DK6/X3m
qW9Dw8UKLjSkc6OR1sSIhRqyX9ohmGSnq05JIjjji+zgYkIc1GFRSrAjm26J4dDxcdsO0Wyw3xez
IcVKNJoD7Gj7eD9kg6f42jmehGFGZAe38s2oMofJYOMlu13o/E/wrwFrYQ1VBcX+/zDDrR9WFl7A
xQCij2ZAUuyGUHFgxI/hvjyUP8Zd64gfPtcPywswLha0aYoggEpqt90zaaHKQ9mijSZuyHs4YqbO
1QE1CPIBlFIV4ne/T1ypzaYE1tMCoi+KkynQTswDd9s3RBCcQX4rKVVrAYLIkxdE0Z6MteDS93rG
frOOFmZwB34tyyeMGQJoRcBFN1Dp4CvlMWmTHdUrN2zDfW7RfY7DNaSHOkH0Fhj4pnfKIFJsBQBv
p5u+esxFss+rYdVQUWNE0QUOTvHf56jNodjUSVrhBq3p+J1pZ9E/tZa7pXrbRaLy39WVvADjVhhp
5LTPZICZIA0u4mI3tvGxHUR0WyIYzu8kLQCtSonzQiMHLq48dhDoTtOIuh5FMJzv6WTQFS024Bd5
66pUc9tA3qt56r3HxS8zxLkfyL2x41YYtCrXDqMx3lIz2G1DCCzh87hVPFGzGXQMmFE6JXENiC3r
VODJq0Xn6mX2+Wxu5+dgeGQojCu1yD3LxgvraEtO5SID8ZxQ0KEle8sV0aGtL6FfA8hneCE5iaS/
CtxR/V6U+7IQEUqKALiNdgD5jGKCNMqFnsw1iXQvJiKXFkGw3xd7oFnpmZ9SQIyjfB57aZ9Z/Ydt
J3h7tlegJ6AQVcZJzdLeUGtRMqY0QmLNQRlEt4sO+iGG+CwUU0OnOLPCZfVz8V8dj4PkzKpo1WF/
MCCl1z1Y3Y8cufeU5s62YW+8+xXERHCT0QlNNO40NyXVFFq+ZjlYrHY/1w6pTqn/4x0gyKTJFPVZ
uF/yqxRZcaWbAaIaCTIbT6n8uR6O2xhvt29myQWEzwaZqRWoVAJI9YM9FVfXksMEaMID3lDFeenV
cVugceOGkYp1FLlajvGFnNLv7CFccuJPfekM++Ko4rJnPPiNIJsitJG7Mxe63iA/DRv12+JGw/s0
+vRc/+X/J+vzZllxA8qtXMWUDLWZYaJWPCiorxWJML05gnPf5/x7nCprGHN8f2q/okUUVIJJ+RSJ
nsneZog4GDaTi+gQQ+PGCEbmfLfdDprR++wDdbWnFqID2V5S7fQ9K2rhGdw+Xmq5PpQyzLLMgwwq
+3AXB4JT1/rMgNxaI6aG9kl+D5doFTa0snBunNo9Sunk89zLwvIiNsG/ne1eRw4ZIUI0imwuN3Km
XvvEDFrL6U7U69EvV18ZT/khT3HgB8vsMRYVV7I4sAXIDZ0hGaQe5Roe1z1MbWSPtSv7ua3Io62X
p0h7kBJRe8ibIx5nIzeUeW7SomE2NqVjlfdadzYTdPWmvT0ii7IdolanDdFPMaB4oumvnrrwxIyE
RJ37Aqt3DEBDbYHKLo/03d+BcKsqaeEwTQ0QlR7Nbl9X++3vv+3KYCO2sILzirLK5qmuABAfUfwA
SvKY2pE338z3rMEw2sufq09DIBg69tE3nrEA5TxjHMIK9yWAph0aX6uJOJGqzk41ifQhVv1hAcT5
QzZKQzcjb+jIWfmIO7WTKi80jW/CFsnlSH+XWeAIlS0QKVGeCzKZrH8dvpZBbdU7RfeUpIKG//UA
aCDPLlMDT1p8atdvA9Tjm+hViz5SNDOqh2DXs1pY61XaB1UkIqKeVT9fAHK7VJZFtBuC3HKIqoeO
1hRP3UQftt1w1SEWGNzmNEWar6kjMCY/ezT6DuIn8vWcdYLVtD54aFJGhzJV8G7C+UOcjnRqVPiD
dj2h+rrxQtf4bpzbHTvzNVeKwKzVoVvAcdemoszD3jAQASm48ENU3I732+O2fpBdIHBnsRzHPSWs
YBD9MJ18j/UURteZuUPLGM6x4akfHOU/Vw0iZGhEMVGQqsuIe9wg1jouPmEkIyY9khCjyBI5+aHX
UDXFSjzorv28beXaMC4BuWEc8aQbpj0AaXOu4/tM9Cj4NjHFWcSNYhBllp62kLnuU3QIg3cytuUH
q3RMjx39hEUJIjy+Rwzn59poUhiUnokju6i9ddQb9qpaXoty/IKx428EoNhKULqkorV12JnTbVEL
rrqi73PRAeNmVMMIU+RKbyGlaICE1PHVmgjbTdmmwG8amkUtSqgMnmqN/SWL/baisR5Nc+Y7w+SU
L/pjftR288F4aj4HxzkECTPIUJHZExWtrp1ilrDcBklCkBYPeeE7VkM+y6m06yj5UiFtNJnRV2ii
uKhpRS9oaAoOnqKB5UJi2YeFrPkYWKs7KThMN5+2F9XbXN+r0zPCP7xBqjov4pdQn4YSgWewwNF5
mdfaHdoiW9RMbSOtjiC5AHG7vdajDb4bAaRARprJ/XR7XOM8XxDc1/YQPHb+socLS00eJhLNcTPI
oy+K7k7qw2gJ5kQEwQWiJDBq9ADAErk9zcl93z0I19NqRF+awcUi6BQ1EY1gRi+jHguMX/vRBAsf
yigPqJKCNnUglJlad7VfI8fftdvYqIeBeUJQfQz8E+Q3tx1gdeVeZuY1HC5WbhPPpFdB1uJEVocn
TVVLUdxYf8imsHLitvm+jSaYpNdb9wJNV+tRr7H3O0Nm3iRTuZdS/3s2ic6wq7f3xUTx53+pb2s0
cgFnvlVTh/HshrfD3Vjb0r3qpCdRE8XbnOLv6/XVcRZ2hbofhlKPUVQf09Atj2zJDrpTvdS7CVo+
jFfC+BTshUXLovFkvy9wM79W5Y4yp78lJ/8+edCc1C2ulTvrmqC+bQftQjRzb8+hcHC5mAHWqTwu
2UobnOSrBj4ZyLrt0xtWti9+vBH5Jxc5Uj2imcHACuMZFOE9ai3z+JpM3/7SKC58aH6R1skEHOMa
TFqv0hjtqTirr9pxoo3/D4eMy6rmAgmImqZsAFmPY8lo7s/30Yfps/RF8sDKcJQ/C0wTDCHfaiGZ
EOqiFsAQtTpQAGlOftsfyiv1ega9RbWXndiuhSLcbGLeHAmIZYAPz7IgEcbtkamkzdLQEssJB72y
/TRwlVHBxjyieFWa90ZGBFO4HikvgOz3xVqoRrNo9Hm2HDOUNAdcchDHrjPRYLI/e8ssbsUVObK7
dQ2z6uf+tSYXEioHsP+6k1s74U7kKesL/GIUt9YivcwqxGgcEQO/OfRS/2FUTINxUuW7bTdZRVoc
4Tik0QriSvNz3ymnO6p8tnD5twYBxuoULTC4xRymFmhWUpzXKgVF7tU3tB9uG7EGABVgsMOh0BOq
dNy6UoqsrtOi8p2aHuI8tlX/+zbAH4LfZUI4E/IEjepVjQmRDvM+QsNr5ug7+fQzTvznwi22raAw
FsWQJrR7+QsCDdU6GaHX6WTt3u/uzciZ/jPtJgfB3RH6rsOxieIo2+nPtflIZ3d7wFbdamECFwbm
otCLjq2XPPygQsoqu4Ufb0OsR9MFBvOKxcof/bKS5Ak20GvjxJ6LqPti2OmDmLF4ffoXUMzcBVRv
NUpDFRwsQBP0qpPh9aatfulcpqsb/pMJbnCi0eMWpVH68QAaRBzP62+pfBPSBk1xx+3hE2FwHh1o
iWTpHUYvBLNSlHhEexCuy/WTM1zYkFVNUeDQv48b1ePZyJsJe9DefGGNd9U/gWZrbnyjOj2KztzU
E5Zkr4bqBSbn2nI5R3GTArN1lZOCJuQRoh9MEvZLeKgeU68f7O2RXPeOBSLn7MSImkAPERyKGvRY
EIS9wj9fhj3TQLZcUbKHBbM3W9ECjXP7PqxJ0YewD5qwx2QsnbkZTqPaHFP8X1cnx8rAQqwoL9tW
rvrLApZbApU/Z0Pewci01340XeCVJrkLe1E+kP31b61TDQvqSqzqhQvlEeTlA1WBdVHb2k1kHMwg
FwUO5gEbGDy/iZ/LSmSpMCXsHEZnFrqJF39SPdkp7sQUymyxbqFxawCMs00FmR0c+uoQpYNIHnyP
a/RDi650gpHTOb+HXFCatQwnDW965d4UtmWKho1zc8to5072ATA4xCEfk5NxHJ0cPCA5MrWiDMW6
u/3yA53zcj1I4wScBZZTKok36tJNZuG4mubutleLBo3z6j4JwSEwwKaovFHGE7UEviYyg4vkclaQ
KJ7gzp1+1eXuOLxE08dtE0QQXCD3TU0pxhYmFAh35QdJvi/0L9sQf4hwl9ngrkm0iNXBzLFZSIfg
o3HKwQDYxLZyWx1bL9hXgu1v9U1AUy9wXBDI47meJB2TH57Lc3CQD4UD1sveMex5l+2jx3cdty94
fJlbP8d+aCUYwnFIdynJvIYaV6GWvuNVeWEWz8haqQMpKhZ3kvwfM/wUSQJnXvcEtFSpCnKyUEpC
JFqcUmYL0kmDjBRbHe3q4ayPdi1S4l1fLxcIzhGyoFTjTAWEWj/r3T9zKph60fe5me+gejblM/u+
+rVQz9og2MX+4Mm/DOBvxWmBF/+aAYz7+E5zkp20M87zSfKUA334zzw87JStXsC40N81dd8MA8BS
FVK/V7koJLMJfbO1oErBwIs3YPjenCGXyyZr2fcb3W3bXSY9dMV9j2YB8i7fWkBxgYyEcV9TZooZ
PMjdnVY/h4Pg5Wx1o1xAcO7b1lZC6h4Qs/mVZN+mnDoKeBf9SHBeE40a58MGbZuxqoETWDdhdEua
0C6HPaqbnJw8bwdOERTnzhbK9oMhQ/gvirum/jLRYxF7pNn1kPTbRlqtGtAuo8d3KBjN1Pd1xA5O
k61lHnuIng94dbRsrbN7lHQzSebBFt1VVxesgTJdXUZXE3imuZhTBuCfjvEE1Be3fvEU+YKYtr4X
LADYH7AIasEwJllNU99JC1s5IWt2m3na0foS9KAzBeXZTn/aHsnVKEopWrSohdXLv6WWRBmS0I99
R6OPMfRyA1RfWLlgukQgnA+2Rj9oYR75eKMjp1yi+1iLbqNGKCbKhv9NhFgYwzmgXkZxqcvAic/j
M0s5+q65S87SNTZSENyKyKxWl/AFjn9FNaoibtM6xMtc1un3cd5/w/RZ36SQ0UhPjcA3VgfRUmRC
qYniSv65DBUrcd3kEvIkaZXZsxq5vlQXdkOT3bZLMB97M4oLIC74oYE8rprZxzU293EY/RrM6nuO
BgsELvaVkZYSRbLYbfyJoD/QEAQikQWcv2UDmtO7FBZEk3qTxQEa74V1gKv3AwvLXaOovUJd8+8r
FRVEg65mAV6DT+2ZEc5rR5XRCLzqZovegNfj3QKNWbyIC6YZjkj7wdXQlhcftdpm5LzBDhaqjnpP
bxlhW+SK2lPXXe5iI/t9gZqldFJqJGVx6YYoa4LG6N6eRDQT65N1AeHcTRopnQoCEDwu7ZoIRI/V
6G57tMgOzt/ABZIFlQaIjB0WDCefRqdrBQ2G67F7MUec1w1apFS9igWKtBlLjAS7/JtaO90+uAPB
+3V4XQuZTlYD3gKSC3hynZMiAt8rEvWMzgKFMAh40Vn3INPn5P+dzJGd8C5wlCPHJHgabvoRFhb6
Pqs+mCH0xmJRK53I1/k0Wp5akmKx2RruDS+7QV859nbq0sHT7NlhOUhVc/8z3yJnGlvuC1eP6iSh
4OZA4SaVT6GZHfvsP/ewcBBcxJjNXC9SCRBylX6npfERUenjANaJbWcX+SHlYoVm+iSZdYxfG7j5
0dwHJ/lmRv8PhAZYNRHd+V+3EZljv90wfq1g/mAuoaFbSVt4YQ/JS0h62Z1cgcL+Oh3vB0i5SZK3
jbd+rVn4IRcySJsYMykwktoXHcKErP4LNQr6l58k17KoqUEQoSgXPsik6hHe9kCeneR3YTM9mVkj
2HPXc8cLk7jgMapdInUhMAp2mkUtvpOhtcWePdkLMgfVgXh2NkWlnCLDuPARl9ZMlR6gkNmSKjzp
q25wir8VL9kZbZiSB9FjN/u2PXkCTP7krpdBh9MfG0ztQVavdZHIAZuMDWe0uFtoH2vqTFt8v4Qa
YludSPFkKbY2eLosYMsXWcKFjDzvoEtlAanHy7Z0r4kuA6Lvc/GCaGOW9DOWVRifq8QtRYTRq8fX
i8vxSoKtTptoqHFa7i1vKPZDeV+jZ0f59HfzzZ0h2qyMu1rBKJF5l2telgk6ogV7u8XFAqmT635u
8P14upH7uwT91233edsGkU9xAaC3tLjzTcQbyIXaUXSvRMSWE7xXQ993ftzGEs06FwiSqA/QqQl7
5vAhte7K4bD9fdH2YHGL3pCGelLY9gB5E9TToPIudLU7Ergj9tb0RB/k4zbitkVvKLWthA5lZsGP
LfW7at0Zvr39/e3tBx11v2/dvjzLSRJgdnL6NapfgrawidrYY3Bt+FdClq1tf4PK4e9oXTxnOLAy
f1b2uXLQejsTkuqIRoxb+XmBxy7FYBin6BDtgsS2HgKPtW6WtmK3/8TXqqjIftvF35BoK0lbDzq7
zmj53VwcBz92cuhjG2poWyht2Z4x0RhyMcHIe13JNXhE3py07GQCKA8EXic4JCBf8/tERWU4FUkG
kNY1vJ+tJYXD2NDUHbmqBKtKNGNchLDUTG/SAT44avrdLN/2qYj5gS3LP+9ryAL8bo7aUtRkqJig
6cR4ifqD7DVH5RB721Pzh2G7VDlzvtea0D7qR5SvhGemMa3i5B0Nzuz9lPsixNnGW3OFRTELX/qp
6NTs4xTFLMg/ZXicHL5k9adtiLV9bgnBxYe+kdtCiUBLhWyAcczDuzRHrUmv75NBut+GElnDBYcy
0lOatrAmtKb7eFYrWzO+Jn0k2PNEFvFzlGZJnqawKJM/k/TQ4YSY1k4jUkRZ3SqWI8e8fnEpGkgb
SyMbuWYXPLCMQ+GgC/besAkUwINHoVgOGx7ex5d4XFzQzEzJmhB4gyPvZTfaQQH8/FNzXj+KGNVX
PX2JxgWIfgisMhkwWYwm1EBNqe+qN92e9XEiwArC0VqAWIJxAaJvM13uDYDp2oOPgO7Xj9uuJ/IJ
Lj50Sl3VJWS0HaW4yrNrWt8WoWckotAtsoOFqYVLyHlTBEYPmFwvoX3p34SmJBgqwSLiH62kkEyh
yhZRoVK7B4urVKDxRvD0JhguvoutR6KjbymbD6u7GyOw3crJ/TxEThnq++2ZEQwZT5AdlVGi5CWg
SHDdqS+mSLVLNF5cNMgMpaIlJPgcBaVt1BkhfqqJFovIBvb7YtrnPJrHgtkQgveMpQHpKLqMsj/z
7eLXqY7aTsOQ+S7ktoz1TlHwtmJ8+dkaJ+1M8PX+Sz2m547omLU+bhdAbsWksiJVCntrIRV6+pMr
q0idKvq8PfkiEG69tEVgKu0Aq3T1oc6u9RF9O0PiboOsz84vS/i8XBT6eRdC4d6Z8WyUkcDuDMGO
IzCDz8mNfVXmtQWEdqptMgWOVt1n87dtM0Qg3O5pypVRJAZAkka/1fP4KqyhLxWIyKdEo8Wtl3CU
UtSvAQYN2np2F4qehUTfZ78v1oo+GZElBSgyDrpby3QbTTAXq6WgaJf630rh821jHIwlmlWxcYHJ
+FE3Wqi3hMn3lEx2q0DvKZLMz41fFtfmLH0uTF/z0GDQu9uTJbKS2z0jLepAoYnV40873brSRAFa
5AzchmkVhORdBCOH+JiY5xBsoplgo/nD+eYykFwECIgBxlcCTyDe5Ew7UGO6qHS+QeP0K+VGIdhz
hHhcMPDVNMvnDDYZEBfXIT+RXMefKteA3g4KMm5EeOzP34iofKotDH3S5gamqGo6J/b3HahMJT12
xsobpRtLLGa1vqn+Gk8+9xbLVTRE7Hlc8vcsmfhTzyDeQ2UATeITeB4C9jzmikSm1n0RLNQUfcHo
xWC+tFhx4zRXg1/jzpLMXpgcafmeSxEqsH4BcM4eB2YxWSEA8hQ1lKpbeGpg03NwLo6Mo6B6VyC8
wHG+n5Zl1BrML0MrteNhX4+3kqg86w/OeAHhnD9GTJ8nEyCaFx2a6/4QeNKIBxbUhULpjO5yURp9
Nce9HEXO/StpCFBKi1HsUVd+PYA9pbpHNaoDCmnV686ssFIknb3qGXgtx9OLrEEpgov1sT6Yfac2
CJXFnYW3JFHlv+j77PeF50Vz1pKuxvfb0jb986g8bkfZ9VlaGMC5NprffZrkNbJ1EElSUI6PssoD
uYtklz6yimv6IBqy1cC7QOR8vU81qexNmJRYN4Uf2jk5Vu86ei0wOAcfVYlEVdzi3bIDbUTybDap
TSJBfl5kCOfgSh4Z+hThzNpl1kvrf8hKybe7LhG8t4lcgPPqcEi70O8xXkOV2FJwazV7gQ+sXosv
o8VfiIJybvIshQ/o9e71QQ86Y3pjpz+mPeM7EKWABAbxV6NxknKzkjFufvQpoz/UXrDtCuaFvw/J
QTrTnMCcplbPVVjthqJ9nlXlL2G4pT+XdYl+AZgxttVxMukxNqdvupw8b8/O6p63mBwuAqRRReaI
whorK+3KcKP2c4Pscza+bOOIIgHPHpnVhZmrEYAq8KWCD3o8mLUTxyj/gJQwIrZ8F8auAFNkHBcL
cjWbcIEBpt/lBz20J4nEeFRDOwvtHNloHEL7Q5+Vn4xocmSp2BX6P1oHgks12Ke6XaVUcPYV+Q4X
ODQrH4nJfCesjnltuOXkhfifwGzmGm8OTos55SJH20Nwlqj4bnMyvPgz2ld3kAlLHahDYL2ljqg/
bf1EvwDkYkipNFEcFQBU8PirgFUikcDE9vO93hCR6AsmlWeglDTTaioNYEHxz5Tshml2ZeMubom9
PYyCOMJzUMZdOaRFi8BYj4958iMcnra/L/AFnmsyqjuc11Cf5OjBQzMcM3pb9YKaHpEJXAyRaR1C
2g8xhICttSC6J7ciylHmSxu+xssH4SkkH40Eo5SqyaOUOkOyM2jkteaU2EV9SrXp8e+GjQ3r4shi
GYGE53EMWxmdc2XX12fYtQ0hilW8jvyYWh0t2dTHx151flZiGk/T7ejMu+kRFHYiQJbD3xpFLi5A
8XrMRxYc9Xns7LnVbioNXFGtJ+eqO0q6jQ5D8KSF9+hrtiddVHMjWlJcwNDRDtx2GvxESWanSG+k
jIVJNPzJIoovERIXKfqxjKV2gKGzXzhm+UTNaq+Tw1QITjXr2fFLSOKLW+vKIGnGIi25z4/qWT7E
31DO84LMP4TpElHIFZjFNwGPmhqZgwaHSfS9NXynxeBG+rG2tN22Z4pwuBSTWgbFqJXACeMv1Nj3
VuDNwRH1Zn8X+zQucFCzLgY9BM6sPWjyJ009bNvBpnnD3zUWuBaL2GyCZEB0Ypc3xuNAj7rHCuOE
60oQY/mbtT4RJYe8KKLTGaX1TuNZN31mFy+jAyoAO95Jx1G2k0/bxgl9j83iwrqgj4ZSKnA96J+H
Hautnbu9vvvJ7pXJDnnYxhMZyQWPJsvmWmGD6afowDM7G+9Cdj68p9AVQmBo9ARHO7QKuXdIPc7J
IOWwapqynRxohyiXnW1L1t37AsG5d95ASBIKBD4aikLbl/ddc+jG+yr5vA3zhwm64HDuDRG1uMKL
N0tkjS/GqfMKDzROOBi5CursRcRK67vwBY1z9inpIqPrgGaB7zlq02ORh+5fWsTtin0308hnPsCU
JGcXGoi7yBtPyp61/In6JF9ftd8u34tFnIOXUqmSjN1/famye/+q1X7IEAiIDy00W7Orqn020meB
hetb5AWT8/JEC1tTbTCKTNke14erxFOOxq2xLz0kkLfBRDPG7YcqTSBV7AMLSjlFcLSIIPytr9iL
LdwuOKVJSKUR4zfTo5Z+VUebNCKWQYENfPY0brWmz0xgKF+m0+j68HKQNR7p2ZDRmJnu8g+GAFKE
yAUIC2LIFY2AWBhXRXM7vocEYRGAeBEU4tdS1Qz4fh9qttk4eRHblIhWElv7G77N90gFsjKEhACl
fc6P2YMMSlfq1rt5elW+CHei5O8fDpu/nIGvY4ysImrg2QDcj9ruJy/V7A2pk35U9ulu+O8i9sgm
LseRixVBM85hxrzbZ9y+xl7t0PHc//NXS4iva+ySMVKIwUDQXjLdjSLSZ8ES4plIQ4XIaDlnzgaV
g3Lf1c+1IdiNRBBcFNB66BQpMkwodNStURBGZI4qkjgTLRouFECgdOxLloEd5l3T3prVh+15WM9a
/9q2VcI1PeSWUUuajIGSHpMb4yNLBuRXemKX0+vTNDmMkt2J1Dv+kBH4n1OrfFHjMNe1mrBbGqMf
YNVrwSlADRbIpVDAL7Bwe8WC9eL341Y5J/HcEAzhz+xD5SUeOga8HqS04cnfRe873l1s404PdZMM
TSSxKQMROGvczBxya3r669uQiD5u2z9Uwn5fnCV1XPiGhgJMyz0cm+1pTgSbnSAAQejzd4gB0rtm
xuK2ehv3oDprPKjKPkfFa7cKSMeurSfBjImM4s4P1owjZMSMGiC6OJ7Ng38MPO0W0h7gp8tuoZJ6
FCAyH3gb1S0dMoJglzZ4ppJcn3Qq5yjNmk7FDdM4VllHyQCV3sStvgmfEtcN/AX3hrSk6kY/Z+VS
ynQbxo09yF+3DVqPTRcAbq+NEtKUZgZ7lOol0yo3SvZK8C6uHF2+oHArK0kzHCwroCQf5X15x/R4
8yv62EU2JOL28vdtm0SDxq0r1ehIW7DSTW0+WOp1VQpyAqIxY/iLpTRnsd6EMSal8O+0PLP9EDp9
kqhh/Q/L6TJo3HLyrQhPUBnMmKGwwHJH1o3p4GnyJxlydRBV3P8hwl8AudXU0rQkEis4M64htHho
PtA7PEoONtJ9EMmRSjt4lATVTqKp4g7jZdBGeURZpaPu1tlVQQU3NNH3ua03qKdWGzp8v5+vJNW6
NmkuSI2KnIHbd0uzt0ojBkIan/3xPsxDO31fhvfXxPBMJdkctqOqA0PpPwykcaPUyYTSUoKh4nlK
atS3gggWIJb0RfFfhIq/63fyixFcDCia1qjUEN41jgbu5amjWRAKGXAEn3r6YzsCCCbF4CKA2QVD
Nb+WApJrX36Mjf0g4tsWQXBBQDIpbXUWBCwl/kLSogFr47gHW45wWxUNHBcHMtCJFDEL0f64i76y
8uPY7cHvsNPsnXWv7bVvgXsvKtFhp7mNfc7gYoGPxEk89wBtUcFSgvnH3+unGGQS3buusBe34CKA
bupRKrFCWr8p3cqw3FT5bJAP2/7wh0TNBYWLA7QJKr9hleKdk0Z2C6p8aafPNjkysvca2XFnG5B9
b2v4uKhgddOgUXZMSKgTZihGjG8ISAp8ekDBqBmJZktwKuEV7yM5g+qviq2iCFGXA978I4xrUzTK
yE6K5KTxHgatxYZucseG0IxMVPfBvpwew/5jmPxdVDW5YGHqGdryWCVTNN4ihWdG97OIOU2wrHji
AgWXsiSWAYHqZ5dWXzvlZkYXE5Wetl1BEChMLlA0MaGm1MDBe2wQNSq5E9eQnv8OgwsREnjtxtEC
hjJ/DsjBamcUJwtc+g9XsV9ryORCQp4PdVCxQ1yF5AJekw4+JLlAzwa+axG/jOjswxdBE6lMwb0L
LPQ1e8ZJwyu/8tTqIMb3bbRoHjpR/41g9zO5AKEPeeIHDQALFYwzULSKBSFI5AZcRCBRBnmGCQBt
9KFPEmcGx7/8uO0GLFZuRB2+/rntlYRAHBIHXw3bbLov1MqOg30jG7Yl77exRFPEp/ElOS0UYwCY
Mu5AxKE4hlN4iaN+aWSX7AkKBET5byEkFxVmq0onc2Ze8Zh9/KlKXx6mztZumRB46RkiZTjBpFHu
HDHn0AOTQMyKSuyzOp4V84MhzK8KtgqepiDKyf+Rdl1Lkts69ItUJYmKr4qdJqfdeVFtVM5ZX38P
Z33dWo62aY/tB5drqnQaJACCIHCgBgp9siV9s1hNnh5FObQ7Udgr82IRObYJaGcrMbZUolhVcxOF
kR2PuidOKghdquMYBCVmDAYeiHGcy5vMsQq2wjqchnGQF/iVSnsVlGPT8d6CeAezwTiVOJ3AHxti
hRfJoolSgm4nwxEyV/SQB+E+ofA2lIk2zFwx0pluaC4JvqCrx7ALbW3kzafYXDeZiAQMbaqB2Za/
3xCNtKkhGdYtntxp7vDS3nO8MQ+B8VdxasjdvEBrBHCyVi9S9P3yzm+ejisJGHeFsvYaHW+QICqv
pPolNb9ouYdpMhwxNklO1DMOW9PXxxW4omj4l5wwDO82dYPPuW1ElmZJNqjZDs1Vf+RxfW0r3QqU
iV5Ab1ISgQrXOKO7OKk77IzTZNM60tDj0TpvOuUVGOO0iDzFw1IDLIu+FGJnLQkkKzRbwYE2fL68
a9secgXGOKxAn/6qBaok0FhQ+gzBRRVe9tO807x511s8+r5Ng1oBUj1d5UL6sDDgI6GHiXhfRDdT
6fcxr9eOu1/0R6xAotRQSU2vc3S/8Ppug/HJDXb1PvegHc7lNeRovsx4JFRlzurQAKxMd0tyM4OJ
MCGeAZbn/4bD+Ig0rtKipmW5sfwohJ+reVcb+2zmNbRzHIXMOIoMwy4U5N4gDmhiwmeTS5LPWy/G
U1TDEPeEXgWMq+Jx2aevaMm+bj/pULjooOkWbna4dV1eO56es7V76lQsgULbpRsnQOo8dEFl/qBY
tFKw8iN/4pRQcxaRLeGTClSeT3Svls5GR3vTvHLkoU7gXeR2NiO2hk8YRkyzwGBQW7mTPFr4KN+O
kjXh+gbKLL/5yETQldcljJsYUapbLLSwUzzgLnzT7ejY1vKGd7fnLRv9+8pu5V5FRymtmkmWl6rB
UxGvhJoHwDqGsPwrYyk1u6Z+6GTOxXozNlttC+MLRk2OGzqv1W6kyM5MJyweovplwsTyQHDq+oGj
BfTcea8FmqIZGoapEDbcMhuizpMIEso4cOUDfRGSb/XBoeXtqceradr23GcwRrZIi+IcA/egA8Ei
ovoim9JTlRT1jBNqQnETR7ZNDScEI05VFSzvMuPuRD0RBvRF0YcTA1wr004pPDqSpnDHXbBYKKq+
DLi5dSs8xu+pfS4F2gC8VFiGAwpkvxedeR1GRPfNICwtM2zBnpYtPQd3UyVXuIw7rOdJ6IoCezgO
T5n5onHHB29m5s4ArOtTUIeevtEtBfVtFB/N2Ip09Dpi0CT+58doegP5SD3GCpEJl8ocQ4PHDiJp
WgSWsTkaXTLx53hRp/O79muaCk5jNK/hdVlh+y0iqRWjWeoJnl8lz8Mdx8p91VUPmGtgFzYvxfBe
/fGCJ2p05jym7mEk0u++qTDjuI2WDLSRi+7EUlZb0ZLYc8FLzbw/Hn/HYXxgX0tpTlrgzDmCMX0X
Ju2p7q87gUert3EmUiSTctii41RWGQvLSnGJjCgh/38qx3A8S7ApV2B1PfjzkUcVuL2CZzzGwkje
4cmgBfGmXH3ThqteuZ9Sjv/dhACzOS5SmImjsb0eZqi0PbaF2MsiJqBaRMe4qmEwsqAv5b+2W6ze
Copxh/owV9U8pQTzxefKDYjY2CkR/3Xbxu8gzBbNxWBKegZlUJqT1O6l7imb3Mt+773/+R2C2RUj
I4lWJ4AI030knGJlf/n7vC1h/NuQScPcR/h+Nh61+EoWXtP+I7suY3qzJJmKCm3+3TQzIg1iLQIi
Hk3dLYf5UKhJ+iynCm/g7KYwqIUwCLoiZUVjkMYJzXdiDZfT5qWvkcVD66SrpLxy1G3TJMSUTAll
rwYbbw3gDKjHciR4TVm+IWDdYQqObz51br1HAZ3Pq/XYuDBBCVZ4jNNZ6ixQAwK8XHd+5cmCU++h
v/qTgkJO7kymTZ0jdAyxaMD1iIwvrU0SxnPRwXYeZPCQu+RI21nRMzl+m1w6KnD+uvA4X6mpsKeF
Btp+E4xWRAcZ/u9KkvRGptcyti7II8XB485+WiCaPnlijpm38lDfX1b87U08I7KPLB0YGeK6QR9H
58y4hdJhwaarYzwFvYdmPo8ublM3V3DMqdvpkb7EKeCaep9Ge6H7Mgwcd0TX6MIasq8sFcZzRkIP
NVnCGvOPQ93rlnZfd9NVa+SWoXWgLzVmS9BEzn1q81BUwG+Cgi4Jpz2VfXUxIIGxyMMgEhstP1bQ
O638XQ4OLW/mz+YSgpSaTqFTZRDV/w5j9lWqylQ+JY2Sm6Dv5Qe1rY5lnvKYRzZqJ2BxmoQ5pCYY
8fHP71A6UqVxorSwOHAYHFLMiot/iJ+DXWf8VRwU8As+N1dxhcm4ejJKaqCJwGzd2e3vwRrmmS65
mtCfl9zLMLvMT7/yGHB4oIzdTWqqCG0HULkirpk9Yn6aVReebDxdNrdN+9ZAKo6ElQghGRVR+sKY
TNpiqXWBUw4P7eKlxUnSj2PvXUba9F4rJCrxWhnjSZ5njGix9fE4Tz5/HtpWYKutABjdMJpCwNlT
QQ3xgH+NLkMrvFMqq1Kt5hk3O6e44pUybi+egamIBojZ1TdXthZJmjqxiBtiV8FBQqvqhLd1E7XO
RmiVw8+PLN8ZizlrCvC/5/oIrAasx7l2AvHEZYBtx0vPFUyUgyWzUWAbB3GLgisgpN6vYePkusoc
9arH1Ft5Vx+5fQkytpx1jDrgcAUHMYTEXg6CANT53ZIjlI73tNM88QynOxQBem8w4Jf7sLW1XWs4
ZgmV2Jw7TUXA02IS5+LVYyh9Leu+ua8lUgXWMGZa47QYw/OvL3aatsZlbMwo0yCSZ4ipy89F/GKG
O87Oba+jCResgpAEM5h/Ny1VDkI9qSFY8Do4w17aKfve69xohzudz5vntGXHuqzBASvInuhsRKDG
oRmPOb2P4Ak3Ex/b1r8sztZxgmuIRPWCwKgYO0bVH5mkEXqog7t1ah478Y4Msf0REKJqMkGe5N00
eB0bphSzIIMc5CSQnajtJt5gi205zhCMwxsJmZWRAGIMar8pCJ024JZJwtn9zf0gZxhmuaJxiBs1
DYnda4ktyYOFqoTLa7UVv+grBOYArOI61OsGgiT7X91/49tAe16mjK7HO2+wgmG0OFWVLMkiCFJO
RrhYox4adlXoeHDVTXI/BNzYdnPlYDCEhkbvR8GOCFfypCyILU6Omu/ihBN+bZRywPBXANRuV+eD
OudJPYswfAmzysGhYIwWWje8FsQqlrLj3Q944jBhWNFIQgsKK6RAqu/j5Gkm54DY3B+MPlNU5E1l
hW3hCM20i7RcARvDfL0spzZLnEC/y6f7y9q2KcYKhtG2qDZ6FXcqwAR+avijwLn2bt7a9BUAo2c9
GAGrsQOA9qqabxNnMTnqm5Bh3iy9YCycGqvNc/WMp7IdHbVZL1kiA0/0lbtmT3ZgP/gq+cm15qVe
ZpPvl9dv0+38LZ7KtnKY5qwmAswZtbgS2vuPZqe6w9hy/OdlZYD1/K7aJDKMIaBCFfN1ltyIy+KU
gt3OPH597uoxWj3mVa+UVBxK0qqANrW0q68d3mzobrUvPGZl3upR7VyZbJBMLepCoOSV8ZSMr2Ng
6f9+cB28wmqD6E9YQRhBpE51CogYB2gc3o+qe1kDeHtD/74CQFTaY2A3AORWt9rxSpZbS62vRx5H
9ObeGKKM0M3Ag4OhMZJEXZ+kQyjDv93kGSwJLYseYkaMC8LMv8YPnfzlsmRbu2OIqi5hDjmmkbMJ
nqTvxXlWABhPXzDK1lK7+1aYOKr9B7HOKIwOtEKKa6YMlOWmONE0Euhabd02X2kfpuDwXsJ5QjGr
OI+YJzzNgGvKm0bOLRMJbMJxQltOdb1wrEooAd6KBliR2giuKZT7plM47RqbfnWNwQQicjYqJCKQ
Y/AICI6Lh27XOjRxQy114fX8bqYC1nDMOdHOTRSCyIHY0X4CYfTbNKLBShU3eBgd+j6NNzDO0UQ/
yUYoa0jm5FC7KR9RVwLFIHVv6WV+N6JwyzIFI7WUVtYfZ0nGqCc8r1iX9Z6nkiw9RqYKIsI8rO18
V/4MMLAl2KejHeyEq+YaLV8+t8KFozAsQ4aidqQRRog6VjYdEEOpKrNi1+RvJUME2VQx8ni5OKoh
F9ZXYQ4VKVpCsZQgpVbcggSOYPyX8H0OMgt1PJcXlGNzLGFGgqxtNtEgQ26IFZX7HFcNsecY3SYI
EtF4I8IEqXfDDkk5kVqhRtfMXtRdh52r95yYjAfBGEEiFOGCVwIkS+WTGThCchC5o+foCftuV1Zi
MFoPLnsCxktg9CgMdsELCNNGWb+rmWhMb+wPtVhrmnFGZLVdTUmRtKi0pxSEvUsvtKbbWekerfd2
7mAykXNZGzaVfYXH5IDlYpZ0vEnhkZI8VyLUreWNpNx2jisIRrXneOkNaQYEXsJ/jUU33aQB6xZ1
joLDq4bj4jFhU6Utht6XwOucwUEtlzUddReshx4tdOEFTVsBx3q/6PquAo5mjIpFmgBWg4QIRFJa
X9iTfDACTujO2yfmpExUtcgSA/4h1Xo3bmW/UniedlMUZB4wsBrcoQrr9wK9ChMdbGz2KLxoiT9X
M0pm97jHcRzQtkdfATEKIbaxXpkRgH6NA4hddCXf/po4lxxQLcLJQb3Vwr6z4hUeoxAYp1Z3swE8
eolXU7uJrOUrKZ3Owsiv77icWNVkBddJaC/jh6oAjBU4oyB1CIMmAcAL46kbv0vVrfYBQnc4DYIE
sAR3+56Vd0YfZxJVUI4MApZ30U1uz8TK8C4vOrljjlb/kdoGQxFFXVcV7T3bK6ZPg3cHA8Bss95L
sptKz5PKOUI2NX4FwSycosSaVr9Z1nDTqveV8XzZ822eH6vvMxZlZCgqrKmbkMfaVWPTKs2rhjc/
ZFvXVyhM9KnLudaOBRaKDoBaoHhowUc8XdmLTflg4tbmPs1uHlorSCYYzbo4Fg3q0qm6p+7yEl+h
vJ/g1m141Q/hlPKUYTseVWjCUgWZxTu+pULP1EAtF4oY+K3dP42Ksx/szp2+JFbk5l/H/wzJ+JCk
RRSTqIBU/GK/OM1NfaV9VvbLNa0zlHey4fGI06RN/7iSknEjYqiO2dAAkj6GGXiUtdPX3E7t2Zu+
hI+Sm92FTuBOny+r6Ub9Oox7BcvYQVhHgST0gB1tUHTVtgTKpHSyU791Jpe4WmFNP2J+fxRdwHdO
cwXLmEdfx3PbdoCV7yiDurRrjvF+Ae8UjUK4a7uts2cNYsykqpomyAjQspP+LcbbpukqTudKtnlQ
7djjRT3btn+GY0wkEapwqXSE+JF4PaOKoI/8PuRt3LYDO4MwAaooGfIsL/D82Wn8OTjxLj00u8Xv
HTTafMHVhZcE3cy5rjWFiVbjshuamS6igafgQ4YRtep1pju/KJR4D4Ac6VjSJjVoOkmtqHSLZ8Y3
RXV/We851sYy3GMom9LWFbZI0DqrUrpjFqd7MxQfmqjlnDR/cNJ/7xRL19TmbYDKGsiiPyAd7kkW
5iE9pqf+RGdMx47MEY3nL9nHPzNMjTI3gRftU82a3RTEe5FTjiilo1HqoqHhkUfexFtPxo2oQZmX
5Zs9h40VyL7ZXc/pq5LxEv/blqyZCv4l7+lLBiJNda0jFmldjBRxaj+oEH64tUMzE/NOSlyJWB9R
lb8hWQqTuhLNRQhx4MXpQWj8vFZtc36cwf1xGWfba5xxmLtSZoRBMdA7elcMVoQBBWL5uRM6+zLK
9v0FlWJ/raAq/36lCJT2rxzcSNMPSPsat6E/2ZQgL7niTgLbtuMzGnOqtUJfCwueClE4RimCal+9
V0Cpehjx8i3u2hflnhegbGviGZHRRF1KSEMyWHZdd1afvqTll76Z0Wb2k7OQPNGYI6xcxq5cUEtm
T83O8EUXBfbOsBM/t15l2OkjEmVX0dNlTB4klX11HVRzYIZ4HECC+9ionthx7jIyx7zYEtzEWAYj
oS84I4L9QHemzm2vRx9hJZikek9XMfqjcOWXxopztJtBRlv8Gri8Pdw0BRQ1yxLuie/7CIoOCXCM
v0ZOAjd5eGqrKN3A5Nx5ty1hhcKspiEbrTxVQGndwKfNv8FjdsysEdyX0WHiuZHtY2AFx0QFJiq2
hSUVEPL4gyO6mRf/kPe0Qya0kzt+2x5vDZn4IC3TDM+7kE7D8KVOUtDxER6VIHQ/oJIrqZioAK1z
eizIgCkCi5QvTc3pLNo05/P32UCgzccyTjqsWmT6xPxcSw+CtBPRMHxZjO04GPX0JqG19KCz+920
pK7Vw0w1qeZTnjYc0qDGLcHzVB3NqwXzbuIOx2ZVepdxNy16Bct440JK0cY0AHZOnTL/ovYDT7Bt
BEWSTaKhSthgNkiQknKadSzg5EW3o58ecjv2w5N+F+0yN3L1fceJTDcVD8mCvwDZHSvMySBNGimo
jQysBdOCusI3eJWR20HOCoXZL63TMKG1AQp5KGfwOeRIpKNkN3ZTu3JNH2VwP3jdYDzBmL1SE/Re
a2ms2EI62Bivihrdh3HgPVptKvxKMObEFERFG/I8VOxIWXxZvCJa7jX9U/DvWf1x8VvhUL1ZnSW9
uEgkG4Gj6oGVtpLVN/5l3d5eL5Q2q8j5oYCVcXgjShpKBUWlttD5qEtUpYMe7D4AARJmQ5IMURTZ
d9I8V6dZ6jT41BTTh6/03G9Szpm46bdNScVqmTpmUoiMAellXGpBgiLc1p0cOsw0eVBGu0HL4YLi
PT1xlJBjs9Q1s5fjFeIb6/Bqa/S+mBQjQOW0Lp2kbkcq32jdxvwchNcZefn3K7jGYuzIQJtZreAB
0870r7JAHBMPEAGXeoWaxnuJcMlB1KmohK0uHhHMh7I6/zpqC4deHgVbu6G0rqGncHZsS+9op8L/
wZiTD81rbWriqmqnol0oVyAbKwoO7dum+1ljMEoRC0VQC+abQLPb3hcexm5d0Rm39DhPb8zE4nFF
bvmFFSLLjTJoo2hmPRCL5TpRd1HfWr1+L+I/lxWC/vILW2UwChGnS5qjZ4mmvoxDSylEfZQ7HnkX
fN4KGow3bfMoGieKQ6MvUIJ5km4lhkdvcvUt5eQxBR80n5eF46gGy4dSmjIK9kOANoYfTvumOE68
llseBONXA8HMkhIjo+2g+FFm3zrxSgw5MdEfXNLfGv6uz7bXOhVFlhDDGT69rR7MKeqsXxf86gev
gHDzjWOtfFQ5Vx4pRD1A2esArF3Nzx5lF0OWR6vbxXbrqD7cryXvqqvwgZdJ40rKnCGR1DdaFAC4
c9AxRxvLY3++USzJVsGPOh55eQxp2/eel5ZxHu0kqkVNk82D14E4ARGMU3h1aQeoVKnBRyaWVtRa
ktv58Y2OWU2X9XMrWFuvM+NWohw17zjSsKDmdRtjeEHx9TIAz+zY6CwzpnZqqRsJnsRD8RjRUZm+
Al7v6Sdd048lQ1cisZm2OS5J0qNZHy9UO0HeJ62n8MqlOK6RTbBNIIDNZGpyY3vS60Nu/kQPRBH+
uLx0HMNm02odZrSivRwrR4tSKjzG1to94T0b8SyNJUEHJ45JakI1wFfwppPvlHFPq/eXu/T0NnZT
trOn/OvwxM3vbt391xtF5V/ZeIa5zUGQYRVVy0TyyS28wFHvG91q3HbfvPYvKUcXeQvKOBVFGFRp
odvWJU8dpiZ09zPZXd4z7nIy/oMMYYoiUSxn5wR3xIsqq6UvK1fUlFW7+Gn6b93ZaC1xLiNzLNlk
/IhA+kARZgBny4M5nhbp0+Xvb2Yv1tvFuIqxShupEwAwH9L7FikaUJdh+CYljo6dmpcruawceP77
XTm6mRSY2fa2jigWfW6RUE5t6XX0aD+mxH/Xvrx8CltrO0aLGg7UTfXlsRefzeGRs3w0jPlzmKOw
ZbZdVMhqBbHg538lfwbU+IMqnQ6GG3h0JTxpmDsdGoLjUK4ANmWzOwvRYRxHjqZfNiaUxv++QaLa
zgpZAEH0J7NDl/7rFP9HCMZB1DNm+SwKIJalscpgstQhs1TlPx2B6Ef8XRAi6kY00BNfGkA3+gPM
BpwYkJr8pZ1nXIJhGHM6KvRACtTBMcoytkXwllhhPSVgQxdTq5NwnbysbzwNYNzBAn0uWxp46kJm
xcWXXn26DMDxB+gg+n3dAnrlWXKsG8q5v6Gd0h92Y4VqbtPv/PGo3F+G48jDXlHz0JCD7C0uS8GZ
dZx4lB08cd5eI1enUS9kWtjlWLD0OXoMdxIKG+R9eSqu/xExI08c+ffFU8tYMt+C9tZtn6cclXiJ
A7ZyMOMbVr9PyT/o9tp8Tz07cOUt9F1JqCCvCaZ3SDh4o4tnd69obQ2v0tEuv0HhxuX92kYDqQYU
AzXlOtuOqnVtrCr0EZLyIZtesF/uyr2M8onM5pXhb+ZSKYHH/7EYE+5qfTETunedQ+8KiVcjHYch
G42Fpt4nFauJR35ezcZmELgCZcw6ytqsNOh9sukNG48FoX6rmTepMHJWclNVVjiMJRdNbnRdj/el
ot7l5eeccJ44Nx356vuMHUu1ZPQmCEVsU/mWhrgT117MmwLBwWCfNLtg1MzQpGs1H4va73CjWjjB
3fbN7SyHyuQRtCKU85rWs9AxVeVB2qW1pV5ploz6mRCZWpuXOOUJxdowITR6BWAh3ZbarUAe9Y6z
N9u3p5VQzEGuqGXSGVSoEbW6e8WOXcUN74LH4SB6ISaTWPz707YnXGFShVz5CSmUE6Ma3xay25sv
kYeCXRkX4BAFwqHz72dPoAF1hUZXeYUmDJMpDrSgkGSllaalNcYexxVRC3l3AK8gGPegDRhLjWYu
6oo0sMXR3I9+Xz6NVwmyGKjretYPpYPaXcFaPnOgqQ5cgmachFEphhaJWMv4uThRYhEtsaTX9q2I
JSwsLuHvZpS5EpVxFpMRJ2Hzq7rK8GOcYugRQUWX5slHfc+Rjaf/jOPoFr1s25k6jofocXGmfWsv
lvbZdPMTODG84AUD/Ti+kAPJznUw4ymJWgnL2Y9P6oxu71uR56o47pad6tDlU4gRxwhrSukuyx6J
8YmzbDwAxm3g1yd6VMKfK77+SZCtDPmQb1qI+yFyP1fpTfJU8i5THANgpztMGdh63opl+tnVvy0O
iPIcsjOcyg2vVD+srORL/vgPz+ZtC1BNHc8ZsiyxUYea9KkkRBPs+6E4lfcEGrnob1nX6IjxsxHP
2Hl4jPeSY7XIhQp4IiZiUxr08CrTkaicXDrrXIgdznby8Bj/1YKOWtOlt9ca8MfaLQK5wVruMO7W
E/a88vxt/T8vJuPJgrnUkxz1+bY4yI5c/1TS8giaQM4a8lAYp5UbMwlp4y6YvXYh+DcWexI4zmPb
CM6CsH5KXGpBXiBI3b2O81FoeQcnPRjfO94zAOOchgI8DWDTpNl+CUMrMQgN7EMozH8oKYFUzU2/
cNaMpWWWhqjVjQR43XLdaK/lYKKlkfeE+odw4G+p2KKBVFdGRSyAgmQd1Htx6L2h+aqA5j/9jrp/
u+W4jm3PcQZknJUIVrdBDgBokm+CdI3naEvHcLcJFSu6Pakmx5o4avFWLrQKBtR8CPsgp6tY7xLJ
L3qOWvC+T/+++n5XjXK3CFSc8lEW/KnwL3sD3vcZZ6BNQh9kKb6/6Ds5PuYa5/vUvi9oNUu1PBhl
VpQYbWSn2cMUe3HeYzziPh8C67Ic1Dou4TAeACD1IjfASZLeEdL6NsjxylgPhzJVT4OEiiWJ7NVO
+XEZlmdEjFdQMV8766h403hMs291/ailj5chtt9b5LNGM45B02ZpHkWa7rl5Vq3hU5/R8dRwDhjz
3lq6ncZvR0X3w+E+am37JBOVKgZ4JxX2pTOt6eQuDeINXtPuaHRGj+AlcFFD7SRualg8yG19OSMy
5tsYUqrp1Asqyc4oHoL2pmi+1dN3zpryBKN/X5lVmEhzgWQQWu0/FSfKi5A+FV+nys73siPuUK7w
EWYEkOP8vZKMHRdLEwlJiE0clsrV9PI+a1RUVJech/1tMzjDMOacN62pNzSZj0aQQ3yIfTrYTTzy
Uvd/uHGdcZhjvYv6PhFpolNR36ZAVl9Nu3FVn7Y7xQ88pfjDTfkMx1h3P4uDpPXQCuNK/QTO9h2G
Y1khohYbbt01ndLl6AdPDRm7HjNzaDQTgGFmdYNFa1rm6xrHse62pZXQZsbSUTprBDUVB3r7QnSW
lTH3MAYjtUo9meI3EBPxYHZsHTRiPP+DmzPHDti3zmopJSkQAdaBdl90W5RAWukboSxIsF7HHW8Y
4B/igb+lY986q1br50QBYNt4lJZmeknA9Y/qatPPb0O7Sq3Q4/E1/yHbdgZlnMpcBFEW0SCU0g7T
bFvkyZ9pI4h56JAiwASM03/dRvYttCrMnGjUQsTDdOp98BxfSW8zS9GzzDH6t1Ty+8PvLB/jXDJN
QSu5DvmSPZ13PuxaT0BOO3R4K7npXogmGzgKiC6/vSWu3CbaHM3RNDpcNaPwpWoNN15Eb1ENZ+4w
1yUWrotG22FgDc9dU/t+JyB4nFVwfknEVBl33U1ajQnLLc2HLCB4KK8rL7gNr6KXCW185s/MtQWH
3PKm924e7golrAZLl0zY2HWcElEPShR+hfJhrJ6m6lZWOPSc24KdIRjNNAS9KifwHdhoH7UV46eq
unlbexgYZEXceqJNY1/Jw6xi3sAIZgFg5EY+0I4yASwO04E2qSbIk/Guftu2vsJj1JJIi1T2C/hb
x4My24FP2Sun3EJlLUzBRAar8MuXy96TfvK9opzXkzn/pEisSBxhy2Zt+S7lQ+UaRTj7l0E2rWAl
F3P4VbOcjuMEEMXv9q3f7SgnmbjjnXo8WajurIytUka9kHXAGPJjKzz3AY9fd/tYXQnCnHJdOxmj
TldLfu0+DY5gqbtpp+1j8M1fL6jf4ZUHbzviFSBztnWZgRmkDTRi8mZ3+g5+XfQZjt9kpB76lw6v
8hk3581ZRZZLv8mkJW0nQC5guJluTGF3WRl4MrGDQ0pNiqWgxyJKN5NnIlQY/fAQX033GBMqIo9Z
+KFk82yL45rYYSJkLuFpqd+oZq+IafVzOjxfFmwzBDrvFct3JCkScuqEyiVL9jI0nqg96HVrBYQ7
6oV6uQtWSxhH0XUaOLrpHrWuaIMkGMTLua2dyn3pzC+82JW3dIyLmJWhQ/Mf5EplfyK7Qj5EvPLa
bZ3ArDY6ekM2RZUxLCPsqkmtcV7RDjK8EvxqBpVCS3huUBOdufFN46v7yxu2eZasQBnjyttFT+Ue
OlHPbkN2Y4ZbTOVkWWAZvCTLpgc8Q7FZbTEp9KWvASVpkqNozSGtY2vs5lcz+W7UxAvI1yLl+fbt
82SFyryXGZiQ26YZUBPUOR5ML32lJTYVGFuL62iHoh6P92C2fc9ZQTLnszAEWkSkt42cHJnmSm9S
f0CwWjojVzM3G9wR3Pxfbdisd5Jlo5rSHRT90TZvzE80WRY5sa04mJeWn2jL3Lwrdeuy4nClZOxP
qUchykrYX3IaEKtOqCTAFQeTluwGgZV4fxlu0wBXUjIGqEdTp/Z0TRfFVcqT2OyVj5C1rBeSOaEF
HUQBHdWUqHlc1KPADaU2T5WVDMzZjEKvYioGrBgJnckJDrSWpJqdFoN8KB1+dkiePjDSDu+OK0zG
qbQFenm0AOumS385FOU2S+y3G74VOxKvJGs7PFgBMg5FyzvwpoCt0lZvtMhWvdZHI+xV8XOxo930
Y959yDOf8XSmgg7PgHIkRRBwUL7poWotgjsuHOXjbJzO+BBxoTU5IWRCHbHVqZ/k0bus3RzXyBLu
a0rRCktDdyk4EOFbL+6H6RiJJRKTmGN6yExOn8XmMb1aNCaoH8BvncUV8CqcNuM+y8Faassfe6Ra
wTAuAqFiZ4gZFD7aawc6LFy3kVvdv12f3cq5vIY8zdMZF4EgPuqNkaKdKL0eraVU778t9oLW2o9m
QVbCMe5iyueiCDWs4fKAIlg/d0NXsI3TcocnOEwi5gVvPH/L9vpUoERd5AV40al3O1CMNcfuQGjy
zDP517DNhNJKOsZvoMmsLQLYMpK4NDsQeUXp6Ff0ua/wk8TlbB1PHxmnMYDUvKpaoJk7+RC3VuWF
mLQMMpF4P7mik4GlJfbMPa9ugWPXbO+PoCE9WHXQmLK8TpPbUeSYNefQYjPhmYBsYBtBrJqINloc
7SCUPRJxE4+bd/TzZrE9PymIuUxhAo5yJ9u15YELI3LomzdIdY68GyYvTmWbfUa8kw01HY4T/mw+
aZRq0VND8ES3TkkfFfCC4owWrySCE6ey05CXKmnAyQVQ0QztcrmJZ39RMRW229U9r5uJo41sG1Cv
d2U00G0LcidQbnvTtCPheyF9hLptdTazM47TCnPFA0I9SPRUqrXVl3c6pjpnvMpcaqvvbkor9WDi
jhKTknRcYBB3TKndTlY+vIjtNzlq7ah/TcuPlORqInpTMcVF1dkcZj8YEyJ9FH6Q3Jun69F4vOws
No1q9X3mUFFbpZ2CCN/PZFsx7+vWiXmz2bZVHOODMDZApFQJzIEPNn9DKSgRpujHOgbm0i7o4at5
Xe2Inz4qdIZK7PDqVza90QqUuTZUY1EOYavArtrZSgPhWzdMXy+v3fYhssJgDv5cIkEPbg0EGsTN
azTk47Lgac6gHulcbf7she3NOi8ks1lCM+dDLACvT4TrRM52XTB/NYXoM0cuHg79+yrtVctCaaYG
cJJTsadMVMrnKbSmu/oTHRhNz+M2sQfeDF3ucjIxgNimUW7E2DLFV73UzX25sgbRprQvGeZXVry+
bC4gY8pzKmlmQqm45wNoxUBAlL2kp1+kL4Etc/LM2xHVSluYIEDsWgyjoGR+0clAlw8eJECcpr9q
uOMh78Yte9v08Ss4JgqotbEwMacOlaaCic7zfVo89ZivGhKH66Q4+sLeGgKiCXJIGcdJ4OvtbTvY
Q/GFo5PUXt+53bM47K0h1wY1KCgpbHKqTvQiFPvyzT/mYtsM2FZojPeI0DTdIqKnz1XUX027YEcL
0St0/PJKwrcXT5dFcA9g6g47vUXAdL6upSRiin5dVFaW3AW8yoxtX/g3BJuALaN40RZadBnrR9I/
faz8EQMx/xKBzb+KUhdWCf2+XH0vysQStQ+dgmcAZjvUJZXMvACAbjyF8VMs2B/SrjMA48kRWE54
+gIAHQcCesHep620LTyDgwpALuPwHzzPGY/x5HGVJVOqo/hBf8A4xOcaSabxs9aj/aDEEOKBy5a+
rc9nPMajq0K6gAIe8tECRzryWNzrfojcEl+ft7sZV9rAuPEymoKU0LFzjdO/1dBJL/lV/vai3Z/0
tz5s+sqgpNZ/3ETGnWehYnR4METva2dTkuVphwHLRmFROszGV8Bd7l5G3AxtV5IyHj0Z2l5aBOxi
LLzM0yE1I8tQ96POOY85HoK88+Qyyo8oDaDWRvelIDhFr923ecORhuMlWNrtuFzyvKSc78XwKetO
BS9NQn/mew/+tw6y3Mp4Zc2NtsX36Ztd5qU+7cuk7PWXN4VnWyyN/FLKg9ZQzsnopBwiG4HEVeWm
j/8j7TqWI8eR6Bcxgh7klWRZlUredF8YbabpvefX74N6d0VBnMrdnjn0HBTBrAQSiUSa99DZgEwq
VY5fXTQGhmPdAO4rwFc+hkrgqIqDoMZFYfVPqG0NKrEpq4u2+L5gYn5Xh1bLySisahvXmz5Fkt+/
jSZXzdSN9ldaZVti+VatbSFRsLY5t+I8zSAx5Dulo0Ek2rR761F3tBDu8PcyUogGl4Xa4uTuDI7j
vo6wjKCCU6rj2NzHFMvxul1Ysm2oOtNMWZzWtYe0yfHSQZRykweb+sQJ5yQQl2+LE6+0UqPqqypZ
uNJ1kGyjfUFYR601rMDgaBQBHvJSPjpxscupCWFCiHhmZbtWgnKGBwqrx1lNnaA92j0JO7Zq5O+q
iCcXiRcfZBCQwvuiNUzCjAj/ndbZ5I65Ra9e5qhEP81q8LqQKFz4LbDP0sHi7TRVvMlVrx5iJx06
Z54PZn4gLJ5/7JNjWggTLn95qOVQ451mQNM4aV5wNK75XAUfXUpdytIpzYSbX6nKNtI5eEY4XNXV
Ucb4a2B+b0qH1VSWZ/3hvVCMW8/iHSfXlooEz9u+sR/qxrgyv9Qv8XeO/2O46TG4UWLSIVIWKdz+
iVy1hcTxEkLp2GqHOrhOKKx3SoTgc0GH/m/oJMbaa0n/lqTSnaRVRDhBGb3geQfUlmKFT2CDHi7X
d0NHmDj1fcE/lHnaMo1vjtXc2+GLbBGOnPi+OD7J/GTWCz7O3xU/rfA8RBvi2KzGlO/WJc5OhoOh
1EYDBSa3x2xQ42bXLSYM/6d0PT+CF46oiAdbK0lUqrwLutlYOwUIre2V/OU3XYK8tz2DykVQiye4
hM5vuxaogG/IzkH51EVfLi8eYcIGl784mboaNInMRzST/Kw1XgkF+vz+sgxKB/4bFjJC1urZzBHG
tCF383pXzBSLBaWFcNaNEviCPp/mxwTh9067nofkV6B+/2dqCKc9mPW6m/h0YuPfpsqTTxHcUMsk
nPPOr4ymwvSSW8XXuvGDqQ+Xfz+1SMI5nzT1378/8vXSm+0JZsvsfKOxhIrdCFFiT4hazEUKtFg8
FJLQmeJn0Kw6Qfx4WR++HheOopjNjcOiDXJ+NNpYdlJ/l1aHsTs3deU13VHp95elEbtj8rt7YcQZ
qJXqvII0037QlRMr3MvfX8/KvXsxseEjtWIDbfRYM/mr8ZADdCD7a9Ac/cECjRiHWamofA/f70vr
xzVealRXcV/zaEPfccSI/zyDqPCTn71LYoTTrzeNVoQNFm4qf8zm9ZiUW6W4n/2QWkBKkOAEIjkL
TYPPvnJM2mifbq1beyMfqh+ApvV4ysw/F3vQbF3eNyKMMgWvUCImlawMj7wp7L0gMPd10SBvohzV
OthbZkolb1ft0AYpsYzeZwVMyx93bdbULvIryOuOXXH7VsPYRhj39aSvbPBqJ/HoVu9121wIFZZW
locMZMhwfbxIDST5fXtles2WF+E5AwXVML9qmQtxwppWQDGujRE6shRXkuyZ9q8m+pqmmLfInV7b
giue2EVqVQXfC7LXOo16KFgYL/lw8vU/4Xm2FyoJzleq/Gio+fuoGG6q7lC1h5zCfl51uu8iRJAZ
aQJ8rRnxtEa28fMTS476QDSYEMv0CWZGDwxV9fkVOG5C6bWpqH1YPcMLHQQvKwFf9d/5VfNQq7ca
ro9i2A367vKhXX+CL+QIYRXDRTvkASzsdx8EKjyag+6cI2/mkw4mVcr/tDW6rAF218RxVbEJItrQ
rMlqWMtN7aK26rBMcUZTduOIauL+tD0fxYgW0LX1kPgtxNTZNm4DB/SQxDl5SxZ88OaCCB6LLy4N
uxuZVkYt6PaqYggdQzW7O1aps+kU0RSyvdRbiu00Za5+HeooSZ1mGpWfih3JEfoWw/pbMJlq5/ox
eM+dUdGsbTgx04ks/WtkYQqgbQq3CoPMAcB46aiMxaGDpoTpTprtvnJypDge+8FvK0cemLGZarSY
urWex0dWpkz31FROrsc6SwsswmChjCFbLUa0GimPPUOJW1c3g8AJNLtKPAz297+shqmPhHkR+/3W
vbpYpcKX1NJosBFV7ZjGG7dztgtAouOUv5SjjipiuDFuSXYibrWXNke4G8YKYzeqAbEce1l67dB8
nlyXV+MxPxdboMiYxMvxc5OqYA3ivaD1iiUVsIbO9PIDcE6RTA2eWuZgfLIDNC1P7E/7HoUYSjJ3
BJdUFa6IupOLLEygagEClTfC32CXXmm73xjJFDEHdbCE6yHvUqMo5BoHq7yR9fvMIPwRZS/C7YCO
+tlHQzPaD2RX9gMnNs91RAwT8hW5sGLijH9gT+0YqpBRJXuzvxvyc1dkTtGnGy2bPOIAEJYojksp
VhP4jDs8+RjtC8MDxN7pdxiW3tXXw76lXN/nFNNHU1SFm6MJcj20uEG0XnKOgGnFjQIt4ZntRAc+
VMIZ3ijEGmLfxIn/WbZA2JpBaIAmklhxkuCKnL2gZHDbXPiSsbWnLDBge1EZO0GJ5DuIWqiwkhLC
/74Q0qS9PFQKFOnUY8/u7PmQl0+ETVAyBGdhhYrdqfx2knex6ujHGvNSybX1GMEyisd80z8NDvXG
+QzkJpiF4CdkY7CaOoXQpMoOpZRvLTP2gOS/bQv/rpnsRyahwW1u7sYucsMo2V5WelVnDdAxpgYc
FeT8P65rnUuVMrGydofgVcdtGOkhqhdUcPk5nOFavosRL36pBN6JAdo2hDOcZTXHoIB5q+zsHVos
r6nZEkKnT0HgUPB+XAgDOfkuldq7Vko9swoPl5eOVEo40X1WTmkVY+vCU3mYzsERVEHPb4DxeOJQ
0x2fAk9hBYWAcMpmlQU1lJrKs9p8NdXGCZWbaaae+dTiCac5krIkCKOqBrLlTVbrKNNGGF7X3ctr
t3pfLeyB/4rFcZ5Ge9aVCkvXZCCbbNm+kqv7yyI+vwmFFROOM4C/wyGZoAma8wEKq+37fetM2+pQ
o775B+UKQZxwkI2pAFBjA3EtRqfYfAbCupMh8dNJ10pITsF8yi0J0oQLf8zTOUUFAar8aL32pGMK
LfbKlxRMlvt+g2qQI73p2Xy3ZucfLqzgM/IErmrqIHvEsuZe9VSxTe/K2+QLKlBu9lKVhLUQNilG
Bm0oR6HawvatsQPxquFMcrzN9YFQjDBKMSaY+6gt44HvYPMwqF7QEVC4xJ6JEYBUWrk19Ph+rN0b
bN+3L4McOJ32NPnHmpz64d7nUzj1fsTEqz+Ua7NTdCxa+Tq59SHfZjv5YF9P3v/SQkftkOg1Mha3
lQlhUr3vouc42GoUptXnibqPJq8KPqOwdL1RJ8jgtVWws23TYm+DNhYDurt6h5l6w6XyPJSLFxGB
xl4vJ2nGlg2ufweSL89GBfe2d6tDu/MZCXO1Hg0sNk1wIrrfjkZuQUee8syO7d7G9DleJ07uUugW
1JYJHqSUWWB2PUTZ9X5IvhfWPpsoF0zZoOApgMxgWKOP5ZvBtcW7mbc84Wl/5WNg9Y4yeUIjsXkv
Cuu+KBBluFUGVMbQ3ht4+OlzToRM/EdfOFhiD1/Txn5mmlBK3XGYgH6v7DiABdmds+qOdORiLM7z
ZYgQv7aeycU08dDMjc597/BmtMztvrSb6HY6pZv4L+oVuX5lWmBMA4A6kw2xhz7MlLgrNahmXfPi
YQ5q8DlzGIr8+jbZpjtg/V6+S1a3bCFQ8BsWiEgkpkNHw/9mtL9i5doaf1wWsX6GFzIEv4GanllW
LZQCHtVb9XXc13vdsXc5yIr+72Z67qQWwoSgI53GGTB1EFbbN3rwU08IiDVyiwQPMWpdkegSVozP
mvHLF3QfJTpMOEN4srWYk3wn1m91j95zg2/ru4jVmKIGdRwgVjMelFfeGxGAlC3fN6mr3nAC2nwX
tU7wQkj9VDPnC7mQKsS7g5ljQOotf9KpT5Y97mM2OvVUh24vZ0irMaC8+04fRk+6D+pdO9wQP2DV
dy12UvCPkVSz2eI7yTME0WaU4fiVr9MW+HxHHSwaVPRB2qngLH3fMiXDgMDpDvRguLBDT78FvMXv
jBEFxEqIQ5fXxxC8lJHwT9/c2F154GSn0ll9YDvlrcVevf9Hq2mKLWUYbcqNfoRy7bY+cd4fGyFj
c6odPtFCdQ4Rh8QU2SBSsP4wg0eovNKmPnOUIQCZ3fDAmJeDyCNy2VZQ+RLWsk7kdlIhr9noR46/
Zd0q599Nm9Y9FZSs3gv/NUwMCn0UlqAQ1OQWPMBUPWfKySDb//iv/XTBLQQIDlNOpbAeuOUPR07m
Dijbg3lotgNwmtR96to/CdugFBJ85qCpfpjwuJu1nMMYA61AJLmSXDsFai8PFHyXQktaDcUXKgpe
lI2NltcK1hDIfR277aS/GDs3qBeYxU0IivfLGq560IU0wZX4Y18DghsK+mgWlh/tyG1lInm6GpRY
TNNAm4jmWrHXQOlaP7Crt8Ax2ufbds+HMP8H1vh1S3+Xw/++uAzsaPZVoOL8DlDzrbRRxvvG4y4K
Y7K3AUUFtXqSbVmRGYISU9VFYBdDluwu1PoarajmMf4Bdiu329apA65GkB1Y9/93lzKuHVtVODkk
/o+C5Ef9Yt1k1mTmSNubV0l4tHSiQLlmeMvvC+tXGjIryryo3aySrsa8u46kCog49s3QxVdR2G2A
1XS4bH2rmWfbsN9iSAUgL8LFMnMSR1+FzPRQgS/eSzBWLU1ePDk8bg1xre7k7zbthdeu8IVcEa+v
R4k8jk0csh4cFTmGDOZd9e/RICqOXH0cLmUJ+yalaTL5CnTkuTgEKS/WQdkFaMcuwXbVPOTXcvYH
h3opUdjJSscAnsy1q5CU8ANXtq7N5Ony1q05jqUM4V5hVlepcg8ZRfkjG+6G4i40qEBrzdvjaMEo
ddXgk7MfLT7S/TGOrLe7a9igZdkrXLQQ84CSu97wKSM81WpNbilQ8IZzmQCFKoILGZir3kVn3l2e
uX7vmofui33NdrwQYv9UqGPAN0S81pZyhWOgaxlrQ54PlHetp2YeYNJ35s/gJKdbEJ/T7Uufx3u4
L3lfWbHJzE9ZIjfsbWWVrYmB1xEZgy13YZUXPCKFwBkfbtDQONxdNpvVNMJSsnAaLLuW7AzXAeKf
YcPT7f4hOvFke76juN3XPfRCS+EcjEWECeIY26ncWHfRXtvHnuUpZ6V2ZAxosS9kxYQwWLEPzdJm
39LflxXB1hdZciLUcwFsd8W+TKTEtQBluZxCxMWm2JxbfkTmB+ur9iqBVAB8Qm72Cj4NMM7x3rf9
5R3ktvjJVpmmgnQbDlsRdWx1Mw9Tnk+LD8HVjPcqf3fIf8Dayk10IUfQTO6NMR9tyEkP6i/Vta+q
6/BGwgQa8zf8PRlXjkL56lWntpDJ/74IIZrWHsOsx3vSrg7oceizq3IgzjolQogo5WGKlZCn0Sp1
B3SxwsKoGXHGVm1ioYXgNpU8tfSAV6szez4ZZubktU/ECqtPtOXuCJ5yDIM47jWo0Wzyx26HK+1u
Bk9MDAAl5GK8yya3foUuNBL8oxwVVVFzaekJ5CZX6UMpO/M5OlkOjyQn3nf0Rw81cFeY4BRXQfct
5tJkaVQL20aaLj6gLx5UjlGAa2DecdqseqcC+4XQku/854P1LlDwVkwLh1ybEE8Ww7cgfq7Vx3Md
RA6xlKtXzUIt4d6Ohyaf86bjUbLBaW6jTbTrUngo+RQf/U375bK8dVt8V4r/fXGiMPRoTFkNcZjE
dmKjd6rs9bKElWVDShBDMLrN/xVHJLQQWH2DrEOh8SZVbiML6BTFQx9Sk6krmnyQI1xccdLEndYb
/FRZThYah9ked5dVWbNzeD0E2qbFDPQzC3beaXKDBwx0me465Fm0/SQ55ZXu+De+ozrxXbMfqaTd
ij9aihQjYTlmTOpaiAwmh8/bxh7SVhhkQk5CRwYt4UO+99TNvCpUt7BdDDk6VcQB6GJ5knxjQCrS
v26s05iHztgR3b58rYTjBG7KdxnCcZJyOx6sZOT3B69XWAdjZx/jI9WiveYJP8gRDhQbAjOuKsjh
tR/TrdA5E2FWlZdhgPv9SFjIqrUvtBLO02AbQIaysHK8cmw7oatc+YUbbm3g17FdvNeveh1o6pRv
ojaM/31xjJs6qyqzhdhOK5wmuU2rHwkjNmwtXPuwksLVOEe2rlY9hKi78FHZ8iC4d/I9JlbBwA1o
DSohTlmIcE9mM0jv6gg7xytaOdrvtLfEBFUt4VfhJ0NEby9At3VDRjj6ce1SFUn+0JgQhY4Vhmyq
TZJ+zcdToLvG/FraFFTT6la9i/tUakrs0dZ6iLN4+N5gct5/6TrqpbQS6epoyP2PUuLtWOX+FNkj
pDSbYRO6jWuhFOSmDjuOO/iMnfHzsuFTWgmneaqYjuLGDNsIUCkpvYxNzqj//4HTB6WEo1zrSTS1
BZTqjfww1EC0l6gOhdVbZLFuwvmVY7uMmQIR1XxTm8dQJaLz9UO0ECCc1InFchIOEOA/9R5vE/M9
3euPpsOr6znylZf3ZS2DgzUzwOSHHi3LtgXr5liTRjVr8AxHwDYXKAVmf/nbGgDYzB08JLUVZ7rK
XgipK1HMu1RMmgsVAqvWWrTSqzx/wzMDEejM8jf48HIH6OtHQhq/2j+f4H/rCGnC1Z8VUgTKY0jL
Uze85VlgIL7jSbLjLPaUu1gPAv6zopAmmLqt9CBuiSEtPlnHxm0qB+jebnuUrpOfqLfvjUP1Bwmj
D8spGH5Tot9JiSAyHI7RhMrHcLAM4nBxb3ppEQXLN3NzakAphdhmHN3cvkvC5zCfERc6MXsmNmzV
sy+WUDgEDQwSdRbI4nVVH/gR1Y4Fjv+Y7eZzcsgAI6Hv0YQUg3an3VK4vKtX9EK4cI1pAYgfA6bw
moG0YVn9AGAaF5hfm3jQCUgdSk/hBpNTVrdVBFFmtR36CIOo3/Nuq5bnbHxofHjk5oFYWW4Jl3ZR
ePdpkSonbYGV1TonfBzxMMof0FQrPfNnUaT8L6yk1OkTPIyGaYx+bKFk68mu7ipOcMz3v6u7VG5j
PZh73zuxGbRSRjZ2KdRTHpLn30wLoGY2gOEINJodFVWtXwb/9StiN+iEuLefM0izo9xpqteACqko
AYIr0cDOFKQMAtpKdhodEPq2TGQCKBGC60ChvA/NCiLqtDsCwf1gaxTw0fqBwsSRxW8ZTSwgDVYv
sT7EE0XunqbZaZreabpNStWp1pKi8ILvcoTVGqpxCGcZqjA8R7btwUC+EE1V9mYESC/ouTFe6qj7
4SqSHSoDvB7evIsWVlGJlSHNOtyilX87GJ6P5rtcuifO7vpBehcieOC+yadxMvlWAZw3x6XZDKB/
4hOy8t5qnMvS3loSP3uKd2mCD06UvJtYgl0zfq9mhha1BkQVMVgQrnqnd3k2HSHJk38GNAhQff4k
N/phPwVHnLSpYTY+9DUcIAMiRo2OIOFNfZTp+k21lb4EuF3/LPx+V1twyX00qlbEjSiQ7I0CGijA
ysDzp97l5V0/du9iBD8cS4nBFB8GU2AeCsAWw/M/+77gdMfRjLW5wPfVedP4X2MM1lwWsB4O/FcB
EW6QsS4q2gYC4naXA0oqyd3IPkjVa8uI3lZiqcRkQ2GnqpxxVeJmn/uFg0kFQpe/uTbelVE/PvGK
0PRzEPTw/GTxnHCszVvUgd3kVkYCnhqcIdwhE3wFm6uwABQvnl4NCHMGS4M3rLYpGKPUZvx1eZeo
teN/X7z76yaILEDd4D407wdQDf1JzxhKkXhG6jxHyD5RlhQx0zIeeUbxXnmdT9wttXv10Rq32UH2
9CsyX7MawSwkCn5J7pPOD00ZebwaJJDmsTr6B/lnvfEfxs1wKMnWz7WK1wcVBTdUlED/l2o8XXnH
D4zD9T0DXBtgp9pRWHZv8cknp7tQTvA+w2BlbQZQEl6cQb0r2SUnacf7mMgeLWoZBQdkdnM6Ngmi
MgwR1gVSh+hkkh39ANjQCaEgz9ewn5eNcfWSXCgn+KQpmBvF4DmAbrpRlSs9+zJrL5dFrNr7uwgR
iqtuS9sMeHgrmy++PG/rJj1clrDuKxYihMdkGQDdMJKwRc2m+BZdVTsJiRPeO4iqFqyvdi/LW/UW
C3GCa0LPhizbFcQNKhpLy9bNjE2tv4Tj02U5pF6CW0qqcqzRysef5NmZo622TuOhBAlUhdwl7/bV
WGahluCYgqIPWRpBWnriRAOQBhYFDmsXkHUZwuzEZudAKiYghcPS7fIx12fHmHatSUTR62mbhT6C
k8hBIFkqKfSJnsfO5XRo3EuAdu2hf45Rb6KyDJShC45iLnsZTSlQisVfO0BeDundZXug7E7wD0No
zariQ0BuhofUSjaJeqq7X1VqUJfvaiSxWDrBLeitNVeMP4KH4wTiaHfEFN+A3uMqdsrN9MPAkLPD
56oGZ6KCGGIVxdpTa2qRYrbYNc3+1lov/US879dzQe+6ifBcvV/kUShDt37cmrXDAbp4k4b+GA8e
u1O3MU4XZRqEvYswXe0c+db4dpBZ4oz9LTg9nELyLpsHZfAiFSWAEGRzDqAZwA7AmJod/cHp93G9
1e4AJAF0coVizeMWd+FuFOG6JD/vFUXF9aFXiWMY1yMwEXw0VGrRwdRGJxipWiu1kPzvi+BJr3ql
KwJcJs3wFPg/B3MzU4PplAEKbkPt/YQp/DKpjOyoWvMhzMmbnlJDcBV22hddnnIbDDzeA4tH8T0q
hF3ldSBpQneZY9/ivUpVjimxggOxK1UZAd6H1yqGFpXh1gobt5V+/UMzFJwHU0OAaWSQMoLUxXSD
Y3hjIWH+uxLEbpWY8FaEVmLjVcUqCfRT2LByHOB0gSE/aw4awolaGiVGCDLGVErClPvE2Eq3gTI4
Nbf5Nie0Wc/+v/snEdkrMsy0tAaoU4P3WPFSjykb81B5loKrH4PjnnkffCeHLkmxQqwBBjvZCHmY
W7/O22Qf3YWeegh//caI9t3siiY3Ik6ayf++OMwGRsWS0YLI1P82BIcRRH2XTZHaMv73hQDFB+GV
wZcyBNWhttH0zpEBi3BZCLlygsNIM6DnmDakGDfqL3AKfW330jN4Ifi8DB6RX3MMKkZUkYhSTfAg
1aTPUs99/QBKiOAYF1fR/w0nisrx4h1pCt5CBu9lqkzQy8rPUv+XLB11iqyR0kJwFf0kh7PPtdCl
22G464tzoX27vD2ECDEpgtpjEJoBtPCnmwwtQAAd1ikmFyJcEtMhACNTtZjLyPuXSj3WNfDkDogz
kEWgYOWIMyNyuKErIlEyBaIAbOxPr6ZJNK9Q3xfcgFaNFav57TeX1510X2f7f7YdwpkHHK0xDGCh
c1vzHkiMs/o4k0xEVIgncrQFFmiK2hlKoJT5DMhs4E+Md9p5UDBh4jucMyUiIbyohRO8QMBmJGa5
MwtPaID/0T3bYBdj5/levtGO87O6p7Iu/IMXYi+RqU0rB0POGv6uZqVjyPe6ep56NMoYJAcu8TBk
giMo81ZJBx+qta8lGqhC8H0O7vQqo5F6uspJmjZqJQWnUKoDG+0c4iqUGlF6frXRQSWB3cyZUjzp
1S1gnMjH23ql4v3aFVna5q5MM1Q4Ufe75iUxrQZtpnGt4jWARr7ktnb0ffuUP6mZo1GguoSLEgnc
TG1u9dDAmbDbYyKBamwXSERzCbGmIndbmKf6rPJj3RXfLHRq18T3qYycSNem9x2IJbmAFPhnSFyF
2DENHf9AOoq2VE2RMP1PNG1q4WtBDGF22HlV+Dqgvz+bXwqTCPm4pV04YiJFm17rkToZ/Hra8QnN
HrxcSP3R3OMqIUfwHVNplyMrIAdA6weMwb3k39l1dVK9aa/kLkVhSZmbEDoUo1wpJn98jGyv+/dq
c1DJlhlKI8Fl5Lh29UnDDtWv/jUv+gLS8ABHr6I8RQeSlD0IHiMcO6ttQmiUVoXl2lMSu2w0fTeJ
K9vpJWl3+Q6jHtpig6eCo2RU/IXDcSI0UHKFW0D7gQkZ9Uxzjy56qqq9NkWzjMVs4fERKkoSTPx4
IcOuv1Ev+bfqbXoFJrDwpd3wgmOIIHBL+n7Ccdh8oxchdO9jltdUoWqzAYTZOUGjzpg5de2AsGYj
HeJ+Q6ztukBkNcEdgvhTbH5qchb0He9picGwlm6lc+LWgcP51XwkZuxb7WA+ESLXjfU/IhWx8wnk
mU06Taj+VABR5y2SidtmzojyNKYw9iSizvr5excn7GWC4RKp5DmMwjq35Q1Km446EcnP9Yj0XYaw
bXNeWwGoauEhp4dW05x4vHcC+dQNFLTT3+So3yUJAaNepdqQlTwjs5k2wJvbhDf1fvjBG/q7F/vx
8lZRS8eNZ2GNxRDzBmSo1dfXedps2ZC5efDzspC/Od7vKvFfsZDSaCyX1JBLQSdceZtjYg2u//6N
W31bFy4VyV02eUUW3P+QZVki8SUEJbjUPeft13+okODxm24qpYy3T7Xeb54S7exvAfbl8Em41P2z
NNP7+gnO35+srst4hjUrr2rlW589SH8yRQ6H+C5DcPlxFrDfHWH5a/QMRKzNeKWhr+SbsjPufp/b
hnpyU6YudjJpgzpo7cCXEbB28ib3+r110p3qkG2BgHS4vGmEqYuNTIUFQHm7hVH0ygn4ub78rFAz
QJQIwUkkaMeVKx52mPHD2GJuCqStVLX7b7Ij/92ot8O2OEw+x+nJOujRevXJStFez0kqlPN4nF3Z
KzB1hkYtChPwb6L5d6mCo5DMlCmM+9hQ2vJWFdthV2+9Z17v6KoLhN92wxP9fwJO/pY2eRcteI/B
CCRD5j6qQhs3B5EKPQbfMbrSLtum18UfPajfxQnOY7QiSZpyaFq1T6xCabDZIRvhXjZGyiW+rfdi
F81RqbLEgqlMd/KRd/b3e7Zp0QI9g4b8Dzg6hTUUPIiRDw1a/CAuqE6FcmqUQxSPblS8ZjkVcBDO
VxEdSVJmMuPtiV31XMKFDBpFjExIEPHsMEuF8UTefFyl52Y+K9n95c2hvi/EE6qa6wbj30/91Mmq
164ldp/wEyKSXWUUre7P2I1I3qvZ7NjZg9VSqBmUFkIcYeHDpcpP7Fjd2e2zHRMQzXwfP7/l/ntO
VC5/YcHtWNmlxZ0dn0wB0usfs+x9NF0Rty7T1LxO6zc52VndoM98Iz1Hh98R+khN11J3kghZ5xeW
Orf8+Lde7/FqQfC13PfucMKVcU+ByFF7JMQRWS3nul5Ct6xIvKSrzkpjEflH6r5QhaMfmmPgyz5k
sIe69pL7HLRq7VV6Bdg1gAXYv8CKfU1h7FAGLvgAP25nO+fv/CnfjPZVzNwo3F4+pISITyNEWWr5
MX9HlfNDlj9ZaBCdv18WsZ72ZKrFVMOyZEsTtqcLlFaTZh+525s8cswjMKW2Xezg+RQdeExU76oX
9U+cz0KmsF3ZnMtWKkOmbX0Joo1PjTismhyzGXgkNaA4ial1dfKZFoT4/ti6UvEyV1S9bXVjFgKE
IMiMu1nVZPQIMQaMSaO7V9TOaYr5T67phRjBvZWV0RrVADF67nVQYix2WVk7hAXwH/vJyS2kCE5u
qqusnxq+Wii9Zptsl8Wb7A0KYtgXV4NMXAyrr8yFOL62C5/ayEiyFz6Ukib5mNrKTrV6F9xnituo
GNdUgG1NKEiZgxDtDLokzfnEl3EH3pUtmNW+G8Ux2Bk7Dj9hVrDwfCC0XD9Xlmkqpm5puvaWnFmo
2VmZZM5V1LhjcW0a0/e+i26lQHXshl1LoeWUab2X/XbTdPY9y3XQxChHqY1cw56pWveq/oufIhzx
Uqn0Uorixp0Tv9yBxgy9+3LCqGwuX8ZPdrQQI5xqzdYMI9Kh8VsSxgvu5kO1i667L+aJr3S8sSwM
aVEwXetRJjAwLAurrMgiHBN4ZOfENNGUYEhs199aIAQIwJNRZ7pTNu1OHu0TIF3upzB1Bnlw8qhO
3Uyzfl02slWrXvwKwSP0xahmHALRbaaDr+yU7tZAS/uIczv8vCyJL+OnZV5IEpyCX6GqonTQt2pa
RzG/dp3sVOHOrA5+6Y0hIwx51dUtxHHjWtjx0FVxGWVQrM2/lKa1zZInTaIelW8B8yWlBKcQpl2m
ggqtcc3OvE6yzg1GoAeEx4ZFDsC8ahTFG3urs9hrQTrTyNdtEL50zIqdqjn6BlDGouRKzRtXNoLN
5fWmFkDwHk3Za2NgS3jwznttmpywOudkF/56SGZjrkZHKAhsVSGaqP0562rV/B1pJpviOv+u33Qe
imV76157vKzS+kv3XZqYlEhM32rtBNK0B2X79Tuem1sFwLHGRv3BjrxTNPAomatOaCFSeHBIvVzO
mF3nd/5uqgfPrzKP0Gr1IluIEM5gko6492WI4NQxOuAq/djxt42nb5FreVCIcYZVx4O8L9iPNWYx
/PfxZMysMowChW8Oesqxm7xxb91GLofhMV9Sl0rnr9nhUpzgXmtzAvcQOL5cP3hspF1S3xkTVVRc
NcOlEMEMu8i2DSuGTu3WvokwQME2yWl2f2Niks3D3FWJp34hTSyfFizoUmYDyiP4pd3oRxv4b2UM
2BWnOPEe7OblT1A49aVEwQoDqQ2zRHkzkWljYgoqlZ3phpclpn32nUSopRQULDKNgB84jdiz9DSA
OAMMhRKGnmyg2Hj23VudgGStWTsESw2F68GY7TktGmhYexNwvVKvv8r3JmD8eL6RAmpbO9RLYfzv
i8vBlAFXHxgQxioATqPsaPoUq8vq224pQ7gaEDfVk5/BJGuPPUg3KubHANeEcovupBWygS1w3SmY
cOpsW4LTH8ekyyvtzU5+A8kbsWvcJ4f8XgWyknn/R/WdpZaCM0lLLQcgEAQa43bst8r8Re7+uuwf
1+KzpQjBgQx6koCaG8aIbiO9/ioXd3Pwi+zuJZdOcCFZXMoGyn+8EAI6LRdJ9j174qW4t3tlS2Vt
Ca3Esmps1qGiAsjLtczCsaKzNY6OCZRWi1GPvrUQb7F+YjlV8YN4boG4hnnyTRafs+rctF9U9nNQ
yAQN4TfEAqqWoBTXjHwNOwddM5OjbfnIZrALp00BUECgru0uGwe1bSKueyyjojlzkfONvlO2KoD4
MaRpPnbeuLGu4jsK9IW4zmzBdcih0oTTmycungHipBQ/UpO4oSkRgufoQjuuGgaVNOspU7dZ/DRE
W2LZCHdrC47Ctkrd1BuYHy/78cS9D9Sh4MBb522PQh0i3K0tOIkp7lXN4Gtmmm49nMA3SGhD2Z3g
Iuy2zEetgK81Ae5f31Zu4Zoeu25OnARPOlAhzdpTZnmiBFchAcckB/wlrkfrWyP9NZlXRYQGqlhz
+uAl6p4J7fjl/vfhhiWW7JU51nt7wPLhSLmo57jzXj1Mb8ieFE3C5Z2yRKSSpimLwOLBGrN2Q9g6
lvonBYL3tbNEdBKmz+OkDPxaVFGvetVUiibz8umxRMBysC+Vdu5jtXL23co7J5VOrLOcy3tCCRG8
wNgAzyUKbV4luFGkEY/M74n1eFnG5RvCEtmGjd5UkjiDIjpINOfoC0rETta+aNm3y3KoPRdcQa93
rMm4eYXzlRK+2Bq1I/w4XLJf4firxpz2IBrlAFbnkCWHOXyS7ENbgbIq1p1urjdmRjSzraaxlmYm
eATMLgDA7V+kXVlz3Div/UWq0i7xVUur2+32bsfJiyrJZLSv1P7r76EzX1pmNM25Tvmxq3QMEgBB
EDhIoGb1q30f7ckO6VrU+E+gObNf/0tNpUgjOJ9QE8WeKFvFpn8uspu6f+57wauO4Kyz+euvZcsp
DXtgzFfku47nlnrf72y8yRvolIh2QgpLgUz8s3yImrZ4AseZq56sR/rCJnE1z7LmhEjpvr3wIp/Q
fxJdry7HK/bbXW8VnBt6ZiEDCSmj8KVpvxsDgiI8m5v9UYssgR0LdP9txVdYZde2tZFBQmI/T/2z
9JEH15Uavqnp6vvoB27TpMP3FWvf29dtKWrw2z7HNYuYGub9KnxzqY6bYQQmK9a8aIPS3WEDTBgn
h2I6jBPjY9HPGY7zFeakKo01o59/0r6r5t0cPyf14bI72nZ7ZwjOW2SYFizPFiQy80NCC7eYdlUI
eYTvB9vafQbiXEQdDWFJGOkCK3g1GRHi526vHwzfCGav8tpTITuii/y2vp0xOS8hlSAIig1gVgqm
fH7S54/kzBUkdv7RB76jdEz0LioUJlTaOZO2U9THy9sjkIDvKE2WeWxMxrvR0tM0XXf598vf/5dU
zlkCpvErkxmXniSdDoCeDW/WkJ1KP5Fn6tFDhkwAEdQOCpSAbyMNaVHERQE0mv/doAmRUmdMRc+8
AiPlO0cbbRiRvwHI28DkGi+V6p16MJ38ho0YEhWMi3aIibxaQMNuo7QFt7Ibh4XX2WYwqOEfuh2D
8wOVLlu6MsAPpId/SEsxx21fHFiNXXwaRX3S2xHEWSc4n2BPnT3UMuBIe5DqYIhllxo3JP/R032X
vM6d4Aa2WYK8NiPeN9A400rGWxIOmO72dtR+yp3wMXElDPchYB5i9woqWlaRNnLuQV7mLAtVwFK/
+ap5B2VffzL/mu5nTFCeHfzV/h96dL6hNNMzEjWseDYDi0Q9OZN9PcYiA9i+n1kqirEweMTgj1m5
K6yEtEiYykF50Njwtedun7gLxrGXV1HsiKz6X5JvZ0BmI2sbMLU+rBcspNWDwc/aKUf7kLhj7yhX
sscm/Sx3YsKobcM7g3KGN+bK/4yC3Cr9jSnM3IsAOKszkGprR/b8MUU+41rGNKFA/6s1HB3zn1hR
PNqoF5EpiPaOs72kUAtbCbGU5pf8wAhB4934uUNBI9gDfPJZWHgqEpIzvblNwlGqWXL9Rf9b8Yzj
tI8C1MM9GX+zqRKhX/kfOnHO+8ZZXT//T8LZwpCmn2MscPfNj4Nf3WFEkwBv28h/wfElcpHeU2uy
mJEXvmackiigpsiRbJ84ZwzuvUBNpHDp2fXH1I+j7bfJnTW1TpfUjqbcR1LsRukDUFFuG9ueYDlF
8nEHuF5VWlnNzNiv8tBhvjP91NUufR13isumooUPneQMwjeg7cDxLDNT5JXNj22XpynBuoKe7p5l
AsegfCwCauDpQnHHg/4ND8/S4SO1yxji9D/fxtfaqdIEanqdbWf1d4ZsnXVQps+Xl1RgEnyZXWNr
mpHLWFHL/DLSPY0E3xe5S76wTramRFFKBgC2XczMs8BcaH6Ov6Fop8AzGphXQPwrHAvILPn3vMB5
5TjP0pRai4wxUPPwVNJADq/G9Kg2Byu/0pfOubyGIq3k3Io1dU2eS/CduI45ddF6RYd8xOufgXCe
RMr0cdIHgGjd3tKv2srXiahcRWDafHEdsSUlDylWjfrFV2ZdqHqL/7ZOLHUb7SgRmbPA//NM3Ys8
aaMcA6+OvKZ1SnQqsR7jRPdUsC9+tXflSUjPLFB4jXMhZEipMbBrpvKI8PWAskjPPsgYe9Vcyx4K
ywNRsee/pFZ+6SI/jK3OFSWfWPqmv1p2BqoKsgDVXT57Qk59PNS5lxVF4Kt42rpaWuJUSgBHemNf
V4i+bAxu16CVVibYQIHia+z3lVvURsxniDPsX7QcCObfIEawlefL4vzLpe28fFxksuA1tZYbgIxX
6hVbPuMmux581KkhLyVKUosWj/Mbs221M2W3gTnCELQWmQ7ySTeo01WCy6FQLM5pSBKKZdsEYrWs
0Vfbgwu9dkoL2a+icFlrvaH94W5xHiTUCjVtWXHGlD1oyrOdPizSX4LNElg0T1I3SAu1ux5SNZg4
oXjFVfJDPeiO4s7XFWyrE+UkRMcLX+omLX02WSyjR332EJ4di6sYLFQomGj/Jhg6gb7DB/x6WUym
BRdOF53zIWFILFllJSFV4pLqSwMRZcmdzF1Vf7qMJJSPLfjKxNo2NMz4TftnV7+av1ZXjcuKCCMM
+9HyKxbz/PFtQ2c+dAWKqZiqLZeQLywf+sQvRY2/m+uH/jzTxuBNFYOf338/qpGHVSU8BcWqZ42h
I9U3+vBEpAcajYKzmf2rv23VCooTpQzzHsSMgDKlzM3aUx0lAmXYdIIrBM4JGkUk5VGJ95pw/lKn
t3URoVX6h0AN2IpcEoNzgpkZa8RQIcbPQtLqBwZ6jg4jcmUlM9roCCtkNz3hSizOE3aJEXcYAwTf
Xn4zzWNaP5q4F2qiBxzR6nFusM3IAgptwBSY2ayXhVNXfmS23uX1E6Fwrq+1i3lpCFDs/tkMf8Ty
bdIEfwTBF12gIq6yUiTI3KG+V9svZX1Dhv1liO1I4rwnfLlFFc4LRf8Na1JhAwozvwnqbwQE4FR1
2KCxRPReIrAevuhCj8uszCgAC/Vkt691J8jeCPaFr7Cwwa47S2zR5pJNnBvKYBDNcRX4Gr6oomyU
tEpZbX1T3Bn5KY9vQ3rfjy/CIRICgyFM1pXTXEg4TEYOIEKeFDl3ouJJt91Cqv7Mo/HlFRM1lgED
bpCGnxw5f2iFbduiTeEsf9TaVms6AAxofohRxLmEGDFXueB2dOrZr19YZaAsJP5hh+YFF0c4T0As
xahz5gkwYulO85b9z9cSRpyaiAnYRWicR2i0mHm4N1Ni1Wxv48y+Ty6b2Sdpjqh47vKSYnDKe90o
i6kYWtZuIZu4xV+D5zbWP112DpdNFcOf30PoXWiFJmuMkZe90jzOIg6X7YD1l/MhfHVFZM2KBdYA
RlnPOuQUh7F9lnvcDb0yEGU+RNJwEUKu9kZFGBgZm52tD9f2NApuuyII9vvKXq2QypgBB4i59LTp
e09EQ7Hf3sz/XaMJX2XRZISAlg86NrqDxypddZTWKD7Gux4u7/1l10N44gM9qdTaShlQfVymGzWj
vqzc6ZWogVVwABGZcw10lKiMgmgWbU/QgXQnPUQny+181hSng9LpDwXjfEKpWxVZEuzRIk1e1eqv
tHsaG4w9TlAncHkNt99lVvrNeQRiVWOm55CN6beKktrytsKjd2BkznDFZrq0Qem2uiccyyDSE772
otVSFVVmQJ7f9CS5qvcW5uPKe9HtVuCG+KKLGQlw9BlgOaXCTTXLifp9K378FhjWmyNZGZaC1++q
mthCIomDJ5kcFFZdCFfxM+eR30vCKsANA7AMTGu0VY2gbZMvzBrrtJ+tyqCguBmCTgqvbSXdWQlK
5wdBoYwIifMaVCNlkug6umq0YOxOEXG650L7/4dFEAdNmug9VdnIn/euiRCIElOLIgtx6nXFWZbb
/kNNjmsUntGx6VopNmMb/VmgJCq95jRq/8xcqYPq2yR67Nk4cd/BcQeUHVnVnGdMqEB6ZI89S+oq
uMWyVpT8+QOq/g6N/TcrJZTIQNJ0BloItqym3xu2j1oZkc/YMKh3KNwxBbqAKTMolpBNDFe8xHmK
d8kpAUkFPVS3qHYVnFlbtWfvADn1k/p+mpTYZA2F6L4H14LTHbUHSHi9YB5qCRp9TzhiTiQk+321
lFo344FnAqaBjGnzkGPUfRagAiQGsRO41WL/cRCmdTZ8yDs5mRmuMOcowW2qBKaG91QkkmiAiGNP
MMVxnncMMz2JBlRsi0kUQ8fwcHRmcmdbjEaAfJpC+BC7fSj0+JiM2ZHa6v8/XQDJzjDckUalXlrm
gqAJtsUMTAuCKbc1Hf3Lp5lIGM6DLBGmAScNhJkS+jVN469mIR+lyP7/B51rYfh032xIswFuOOqi
w8gzU/rclZnAbwgk4RN8VZqokZZBkiLd4+nDSEt3SD+Qw3knB+ct2ki38rEESDZTmFFcW0jLdmBl
kUrRVYCpERcUvoPiXEZZ9Jk9NBJ6F9JPJfiosxQ8ut+z6taOmt1lJXg7zy9hcd4CLB0kT2VsT6nJ
n008snSlfs2SYY1t761q+axS3PEM47rQ0NcuL6Kn4k0rxiBWImNOObr/2d6urHiw1FEph6hzDQvF
GWCEO9kHig6Kx2TAzE/GGyQev7F5QK8wOc8xFnPWqyUwMVfuJcxNT57CK0WtXhQ9/kuwviIszmV0
XYbn/Rl7KR3za+lx8tQXbW8fOgfU/dIppo6By2vpqoIYZNMkViJyLkQ3lWm0bcC26XVfX8/Sbl5E
zxNMDX9TnRUG50AitRy6uscyNv6C924QCLr2E8pq3HivHkNfeLBtRgdnPD4GthtTzaICeD9PUnQ9
pw7djR4GIZ3yQDTTbusiY7FJtP9oJh8JD01X6yEF3LRjTY/pzv5cH6mX37DcBqawiaaYsi35fTlN
WcWMZRTT84OxQtw0iVnCEqXppo5eEukBIwlBi+rOOAW0yhBZ/raKnPF4y8dRVi02ApMadDaTF7v5
zpQc/bP5l+GzA1Te0/IgGp2+be5nUM7cy1pXeiIBNCxwa7qPRJOdRUJxpj1pSl3bHWK6Jt+b1oth
u5WI+2Xbos8icBata2E4VkyEJjKDJKo9m2KeriUddLMTVR5uB3PqGYyzY0x0NlKpA5hxy2Ic7Tgc
h9TtHNOJ980u9vNg/EBROvT+DMmZdZlpvZ2gkc5Nw6CaAiocmrZpx5pqE1vVUZPGN+3LvU2GJG87
1z4tIOFNrpLAvF0wJf2/vFNt5aQs44zGe40Y7fPGWNEOVxj23Jj4mIm53PRobwez9Un4JrKp4Cs4
7gpTp4WBqnvAZaUfpt/a/NvlA4Wt/m9eYvV9Lgyp8rifM6WBEwwbpyIutZ4ImrHMxYmUxsnV+xSc
4Zcht5VQI5YlKzbRf6vyXzA7u00ohm+BFhzDnYxj9SN8Mp+k5wFJnWwn4fgSPZ9uOkMM1dNVRbNk
myfRJm03d5EFerV6uVGNQC2Pi/xdaQcvnj9/qGnLMlZoXMBVRW1H7AFopJMqjyzHKK0sR+mFNUdv
/G2/bd8KiXO6MSVjqhZAMjUpC5JGHby8GFTdt/NWSsCFNRQPoJyartEeuYBMqm6a0YuyHLmKcSbT
TYiuGB/PvSESaZoRVe6cGzHmX0xD+0jn2b6Om3b6WsVxgoguq2vFkeRBvp6HytoLtEK0RZwrp1ql
ab0OUUZX2c03+WP82B3lW+tBd1jphXk0d6z8QnoaRcqxrZCrVeS8fC/PLbG7AQWZYG9xp+vCZ2MJ
O0cmqLBlvNfZThSTb72yv9MRzu0bBKs7tMDEjC7jld2sU6+Wnfb4Nii+celt7eI2LzqlN/3JSlTu
AFD60tYJwSrL9+WhB9HRPjxk7hIoV5XqdDesGsl6EuzsZmC3wuROAEXGSDVrhKhsZ5nLtFK3PZqY
6ACq4ZNpOR+KVkE6puiyrVvmG/HK6hLQ4VGntIqucyPtXi4ekvCQRgJ13QwMTM1WVbBdq5bK+eWy
n0K858BvUswDs9rHCOOzVFHP5ObFzcIEGry0awRUkO8vM8W0jHqTwFGS8XGCiUrq/WTIMMSXqXy+
vEmbUQgKulWCodKWzRdloiZOMsoCh+gcoow3GKpPpPRV7ctllM1VW6FwhtbYE8lJCpSx3TGKqNn6
Jk3C0tnNgAD9hDheYGIGPyGbxG1nowqN6Rt7s0ZGYt/uGdlvhSGjIhLX7bje1nXQz+hEJXytXTdU
aacQaAKrk1D2yUmZvbFGAp8EuZ/stBLttAIr3jRiomgyQQhPMCr2vV5YcVOqUSRDv2VXjW8M++Xy
Nm0HOUS3oHI4LWVeJjvtNNor4O0bUT9o7ZZ95qJX46CxxkxP9Gi1LY2t2Aje0KbPPyNOka6EST93
Lu4nQ3s0MsHddXuHyBmAi3GUWAdtEAOAPszOz0mwrIShOGR36DUV+vZNLV/hcce/HJOiynOG1+Ru
GXfHSreCuSgFF2YRDFvXlZfLMA8uyUNsUiudsumqoQdh5b1oa9i/sIKYEzSexBQQRBoezDd+YlFy
Urg7nDInXd/QuQUGWDby3iXfJRBNT3vzSdN3yhVak8QDYzYdxGqDOL+aSkZcGhIg9YC8sp48lj6v
nsBPioGpooKW7ZN+hcYdualW5WkyQB1YcUOpONXJujE98OB5Pxudw0/zUdgytLVzpqzg7MOTDvSb
O596HLdhMirw51dt7OkuQRWrBCMuKqc4GH+zTr3l82WvsXWVWENyZpYPxdhQXQXZp6LvSPstWgI5
ve7iU1NfFdXnIRGkabeeT601IGdnVWmPdDAACKae19kfbtNH+62yurhWguHvEW2v8z6fgstibqY4
17Cc3UlRofemCtiFwJlgWTGYFvPvZg/V+OKuddFGciYYKXRW2w4bOVpu/vSzCEJysxHvZurrDN6l
yBMNcBdBchbZTUuRGrGGRFxyMtpvevN4eQW3HNd6ATnzM+plsEow3mKKxmuPC5KS76Nh8D4CYsiG
Bjo/Dbe+967LKKWui5k2GuOnnHzWlzurfLgMsem6TPmMwVl2EeNVJRuwUOmhebF2VWB7SmBjUg47
KEtX1Ey2vS9nOC6OTuPanBobIkWTnw33KQKoywIJAPi3FUwb6ZRMhjztdGyUR9oLLHZ7438JwD+s
lDGK1dBtDYOVM1fKaj+XUjdE6HRZDLa1/KV4tS18rTTGcbXjFGOd1Cp1yvlhHm416ToyXqz4+2Uk
tsGXkDgPVPZzXxcpBKoWfxivzPlzYmAuQvowdYZriYjsRNvDfl+dxlo6Nbmese1p9ln9RdVFqTrR
/nC+ZsgjmrTM8IvmJUIaxsRpoYWZYHtEKJx7CUmGbGGL7UmKRzl5IaGfLIJ9EVmmzlu/vqAVq4ck
1uPoG7smILNXHwc8JrCyIfA8UIFQ7J++pAmcK6iqLukk5gpUtUIezV/G1EmTyYl7wSkrUgLOCRCN
ovJExuqZfX7S8viQRY2AbkYAwbMu6Kjp60MGAQ+zt4xuP8rCgddbIdjKRnnihdhowsJmqrbcstKn
ejd9i7/1r6zxV943ohhMJBEXmkT2DJ5zCRLFoIGeXxMjF2y/SOF45oV5UdRGGYHAOq7yv9Bcc1Ae
pOeftSYNkjsCQIER8SQMdWLmJFqAN9cY7G4GtvpD+PghWjXOHSzLMqhphT3CPftLRLPEybpe1CIk
XDnOHejDFEbVm+WEPhtPEh7I1zbG5EZWpUPu6P4DQ/QQNv46hfisSmYOdJHw1u7a82kskXRDKK49
Xz4YREvHuYPCNtsiYdFHJN8u3XNUvF7+vmj7OS+AI05tywHfz0h61bbVfq7iva7m+w/AKApRDZSn
oMxNe3/i6CqNwK8PmEQLsviFzEGpiW7nm6KsMNhSrk61Pk4btR9YgItSxOGQ+PbnKXUxppR6SFXj
NTt/zqudkIRjW+9WuJx2m2j80RoC3J9MAGwuTiI50YHNNlL36UlU1CSSk9PzspSatjaBF8ffYhDR
zf0nWZQwFArFnXtZ16ZlHgIkwyu2Vz4tHqo+dEdC2Vv5taZOLez/30yem6t15FR9aeMoGjLoSPu9
98krq96PPbAAfK+uGadC/iwKgzcv1GtETvnV0ZYTme1c44OUE0vJOmqH/fwZBRA35k49Vrt5L2JJ
FMnJ0yQnmaF10QLU4e39PrkiFta18aRT6CB1/uM/tJRvBrLnpeWny9p50cc6Mw25VJ2+aYJSwgPd
PgGyFk67y7a+6bLgyYll2BbGs3GrGuLC1CPhjH2sPifjMRdNnNiMkM7f5x9Oy7yuM2ri+7VaB1Y8
+mpc3eeZelUNnSCA2Ta1X6LwpRZNlpe9lgNKV4JFOxTdVZEI6mVF0nARhTX3eZ9mLDMGzY81v5Wf
UjyWTqLWG5EonAfuUjPHsgGnX+xvYwyeJXNyLKUT4fyLUZ3XjHPDWZjVWs1Svvqp9/MnjNLZjehT
R56KvcpOmJ8cXwltSt6Kmlc6wflgDZUPtZGwjUpU7FHr15F2FVG88tHlhcoa5qLOu4TKLzZtRM/Q
opXl/PE8TC01YqaPyfMY78f63qwOl01qO1W0ko9zx4VqTGZSA8NijNkOXiKOrCFD84tHEXWwSBzO
DYe2lC59Bag5f5TTu9Z8VdOny+IIPAQ/b62kJM7p24p1h45eL8NHzBahhonXLkNDSez7SICO8zTX
Pd4m5zw/DXByejjdZKpo7ummGCsYblNI1mdarrCHZvk2GvaKJchyiL7P7YRqLXEyY3Scq6PwUI96
p5U+EpatJOBcddtZymyy9+qoTR2rOKkTcXoqKvzedHFnFP4aONrljGpboLAeEZaUT72RhRJgnvLM
nbxrHWRXgkkSJKG2Y5gVLpe6nqyinhIDr7csrcsen2wPkGAG1dwhSDyhE2Iu9Ler+wqPc+XgRaMU
b9S4ugf61fSUYAB67YMqHSOvwTIffYQtw0JNniIbBqIU9Bi+V3Mrybo00+BpI1Xzy0S9I5Qc5gmT
FhrM/rpsspteYYXFmZSaq6lCCd4eGhAoYnhZZtwWrSoA2XwuXEvEWVScDP1YN28PbGzaAarxPmcB
9UAsh+JpR3T13YyKVjLx9hU3+dJZ8HT5HBu7VDa+zQk6uXFsfJst8jwiOS+wt+3YbwXJGVySSnkm
ZxBQu52+x3exqzjxTntIKpAeqh4Kbk8irRRsHE+r1ZlSPaLQF48pjW9hYmM4XzfCwoxNT6WpBmqw
GC0CT4ogl9qwJDXiSzaSC8S0jQve7y8TxnXj3pU5od8Lj3wRJPt9ddtDxkKdUhNyDZmB6VufDEVE
v7DptlZCceZVVJYOFisIlb8usWfrnyT6oPeiSsptOQwUsaHAwAYJ4Hs5Ys2gah/BiBfVmD30+Vc+
QTbYu2y+TK9+c03aGYVzTfE026Qb4ILTNkZd3D3KsJ26+6qkJ7079Mu3DxD5WKDe/SUVF20uVtoW
5sRMy/jeKK/m8Fhr91by/bJUm7q9QuF0IGqk2W5CdnwpkSepSJ0b1CegYLoMs32QoG5GweQ32UR5
wfs9CqdULvuI2dA+T5z2UGAIBuPEpZ7xd+QWO9Ew8G0/uALkPNMcKSAGZy/y3evshlc0aPfxC8ZH
uYX3H6ajbCv6WTzOKYV6ktlTCvHCL2ywLw1CL659C+Syk88mBSSIMbWDkJluW/N/wfKeSScdqRMG
S6XoBnMED6ByPlzeubfqqd/0XjdV20BVDbpBOD2kYaemqgpOM/2eHSjVFZ7o93HvLOjHMoLQMV8V
n7U5yIUzvWCiyYcGcVimoaEjEhyfIIzhFtceaNZUecY8vnnFRpTLtSMfOr97qbxx3+yFc002jeIM
yJN5JOilt3CjxIWSXsX2vZYeZBGP4qY3WUFwPkvrk7mflxQK02PGmR+is/pasmfkdZV+iqmrzjPy
Q/ViY5RB2O8zSZkWQaiwKSUCfBmds3iTNTmTbFBULKUtusSb8G455MtpEVSYbWrnCoAzQQUzaPOq
BkCa2U6IA3oMny4rpwiB0wypoLVCxxLXh/KOzkHS3l/+/rbbOovAN8lW2WhKZgcR8spRvv+cBRs+
6V7nz+Cr2SE3GVxGFEjE14pU1oTbYwHArsP4NFM5kkYTRFCbvmolE3eQaQjnaYlh1EiVgMT5qZe+
FOapn779mSCc27AJrftUBorePdThXSa5l78v0F6LLeQqeEHtPyEpgVuyu2fN8Iv6i9LtLkNsnyGr
lWL/wwpjkrQIATtkGF2pR30Jc+uWG7HutcIT335EG8N+X8EtNZ3ihgJOmUwX9cDRCEJocC+J6mU3
g/aVWJzhGyMZ5KFAKasxY6TRoDxrmnZIu9mzR91DQapgp4TLyPmBJCkrc46Ax4qusmN01YIn09fu
J5+VPqWWL9g2kQ1xXqEq6EStGF4hvZ5dlHl5yqciMA9RYDryrtqlGIcleDgRIPL5aNJKtEWZK95m
6rulfzHzP/RDfPa5MGTbRFyLLcMbuupCJFSQ0d28extO+aGqSZSy/u9o4Fs0mqkjZGAuoutLX4OR
SS0q8EV5W4EJ81eeqJbNcGE0JdF8sMsnPfYWcY8+8zO/hS8rUTg/MQ5SMi8jQOIKpP/1rggUdc8I
5VmFIf2kfK5Fl55tfbdlRkeumGCu5FxfMkuKJZUJorK3qZvsFW2B7r0N3fRElX7byeIVGicg7TP0
iYCt7a0JqtjnmAGQBflxchUXNyJf3Yd++PWyhW1u3AqS84t2Qe2iqiFgSoK+Q+Iu0CtB87AIgvOF
bbI0uSxBqja/tjXwHKgnkokmRm06QhuNCYoMeh5wtL13uEaXNXFtI86jIDDVb83sU6J9WtSnVo0E
PnDTQayQuE0ycW815TpHh0nr99pDIbwDb6/XWRRuS3RLGea+B8CgXffSX0P/YH1gmpOF6/Wv1eK2
JJRtqQspIFpjX3YYffWRlPMqJObiksWsCmsOWUgsnxATO63toVFMEPRup49WKNye64o5a7qFPR92
8Z3p1rfxzroJd5MbP7yxaaaOiGP7X4JIUF2inQMdbyp3/i2T3lY5gQsyn81AdQvEEZIfHSirU2W3
UVFSblPZzDMed/5hNrWxlFnDkurgXFWUo5oaH1vHMwhPFj2MmTSC3Y4dsgqjsGWxUY0esc6fcges
lEjX6oJTdtuxrjC5S1MNCpdk7BFIhM+MTyB9xJF+q6BG4D91lwqW8TeqaJIY6jgAzfxiYSaW8Qkj
oR+SQ4WZWOV9ARISUZ5RKB+nm1Ec01IxsaZ96/QowMGa1qgtLh3lb0yLvxLRawnxOK9UdzScmxyK
wvpnCz/ytQizCX7O/7P+EnbdMwP+/Sj+pZc8XzQmFNGwZnrZ4xFj9ksvuooCUOgGJevNOXzgjDqf
+3zjUUSGf25uUjZg2OBxriK3EfEWbB4gKxDOZWnlMJRxiA0zyG3jaPRoNYiTBod2Py5L8y9b9Ssi
MznVILPU0pzdDaKX0UZQSwP7oN3PPU54RJ3ih5jtvTrjcaqhmv2olxPw9NoNgz6IvcGxnvvvP6cm
i1okNk+v1Tpyp1ecL0aDplM4k+7KUHxVeTGooEhg25rPAnGnF15FktZYANHZmZPgKST50I10dT5y
16ouHmo7WXA+ThT36s9dcTWKBnZuCoFGOgWNiLqGfrP3AYtt1otiz7jZxHrkzOa+zQVWIwDg8x3l
kILQuABANd8q+j5tXy7rMVvl31zAWQA+vdEvlT0oCi4UiVp6uYKpGXnnhaEXUcFZsalRKyDOMlV5
ruN8AlCn59M1Nc1v1VANGNmp2bvLIm0f7ysozjTnMlKnZAaUHsxvd7PGtQ/jbvIx0uDqP/QwbZrm
Co8zzTFJ+ihmSS9GA2zgehvviJtd/2xxFJ25og3jLLNoB8xMTCBcL5PDqPePmRoGRdjvBrMUbNl2
aLYSjP0vq/yHmhWakQ7AUoNU9djxV7jqHfo3jfvkSd+lV8voGp5g90SKwlktiQgJwxSrWX9PE8e+
au4Z1W3xmjtG+8ZSJDuRJypR3gQlMmorZLQta3xDTGgVZFTQ2ekO1Wd5vNdo5hiSwJRFGFzUOdIW
9w0LGGb10mXuUBxrU7R4TLV/M+eVHJw/Ujta6xUL2WuvZtfrPrDvLF8+1H9LQRf0R9HIqE1tPOPx
TTEktUrQLAAvWU4leHrlYQd1DGfiXtYKwdrxzTE6SOMjWuCSYMgtOuQVZ1Dul/HbZRCRMJyLyqJK
qsoWIJJyXRR70AHsyuLYppFol7aB0EiuExuUR3zlcFnIIyq7KHNQ9AUu6nkBfW/id0dWWmGARf5U
3otDCLb3v+vGGZVzU4MZaWXMyFma6iW0U9cmCmq7Y7ee/E6K3DL3VF1wg2QqfQmSbevKgUgNOo1M
8Iu4GWW0rYb+lDRm4jRa6E99eTCS9HqhokBza3XBnoKXKYLHWp3XlaEesoQQyBkNuY6hV3HrkzCL
nUkZ+7usK/LdZbXZWtc1Hqc2YzkXoNhBSY4awBP74SE6qDt9L3pA3Qpt1zDcqUb0Kk1DFTBp+FWO
nqT2UWrBMBwfq+n7ZYG2jG2NxCmKNbSaMS1MUTCSNwPbR3gK80Zg0ewjvGqsQTjVsJLUyvMeIOhz
bKs7tRNVaG2dymsApiYr3avnYjGbCOuVH4oHti26Y91LgepIKFv6CFnlGow7tEDuGLV9AzAFLMXt
V3M8ysbz5V3ZDGvWGNz5QTEIpwhtYLAqm+mRlWJJL/GN4uZ7dR89ipIWm3lMS9bBoQDeBgPE2O8X
cFlqM2tUBOjxgRrgjkKSxGU0OYfQKcESG9/gphOIqLO3de8XKF8IPZdJlkkM1B6/mONJjx46EQ2j
CIJPWqSzbXclnBKe2B28V+6MsPemfBJ5+W0FPIvC+QU905VWGiBKwXgVyp1S+8aDiZdKKWiDcfFE
g622HYStaCqOFJB9cTpYZ1KFWVOwqDb7sijPZfZc2M9q9iAcrfEvmnhG4jSxpqg/MHLmIHw2cT3z
i4AsjhawmX/Fo30jJObZdOmKgqSsjSHhoC15r4pzKtVzFqEoxry3g+SY7xbFbxoHg5mO9m28z3YT
qliC9iQiItp0Uitczoe0kTWocgLc1khPuTmcJCn2BWYtko3bNikaFsPsUGFJ/fp68cpd5SLJhGIc
JJqkYAowbdfV0o+MQADxwXlJuT3EiBw1faszyi1pN47mS6kqtwqx/7os3qaxrWA4J0LkKVtQ+oVT
q03vwtRyC43uVEtE+rJ5Bp9h+HJcOlh0KmzAGPbg93XktP1LstyEw42dyA7miueGoJBZIBhf41Zl
Awk7kHK6Cnhm0Hu86+LWaZpF4EUE2mFwTsS0UQOoMuKvrhgcSdtV+XFsNFdKRU8vInm48GJJqjps
WeF3FlvXWSgd2rm51VUS/JE+8K2ZnYyo06Jso9Dlrhp39aC6pBENDxDYrcGEXZ39ZTyMUsSqpMms
P8Cp7AvVFlyORevFuYZUJVJtojvHJcXcO5aW3lLSnXKJCgzorRDvt0BppdqcfyjARppPGlbMvJdd
3QXdd1DuWPYPk+lAOoQ5CC6IPFxhkcD2GhqyrNs/a7Hfr+Gy4OyqMc0cx78dDE85GtcsV/rSe6GD
66Vr3IkCDibI74KCLEq2UVKm8k/qlTaPkqFj09qsfZkzDJiI1d1o/kCdok8zTRQfMoW+BMdZlpos
YKvUcIgtt3Hi1JixXAXaAxzUdXFAmCgsJNrMGDO+mf/Jx1sYppKWRg1A8774CvLlQL1jA8OmF7AS
f6zzcI3GtndlAmGtlGrFaBYHDFa5T6ypOBQo/31AsDcdi66xfuTgR7ybmkG/U2vSP0qjOj0afWqr
/0falS3JbSvZL2IESIIk+EoWa+u9W62W9MKw5Svu+86vn4P2jMVCYwqWbjj81BGVApjI9eRJb41p
+Dx2uvYwV3UXXLcAqs8svE2O2CWNg2twotqn1qc8PUcs9Jh5m6e/9UZ/3rjwRnsWD3pc4Q6qfm/r
L8box+On66eR1si29yw8T6PtmiHsoLVdwNGYxRkosZvosAInzlkKcyX4/f8xCD9PJXhuvbNAgOtA
YhUkuYehOgKe0AHdPgsNI9e3X3RQRH3O/wWJkTwl2Kiw4M2ncGjScYboMgdTMwnKrzwtCDGCsmDx
BmZNnw1M0aoyX9Udi/BPSpaxMzWuMi/Lj7/LkHOB8AhzKEhBODWvqvOnUNKPm9360UAZDRUathub
L2n9EJaYhK+N/ZwqDJHckfzzOcWdbnFitiOWj8KmWrFXDF8BwMECRpVHlMcRP6UIxqeK8B/lRQri
gsR7AaVx13ugX/NtpoJGfXAcLuj+UEJFMZWali3GYiGJRrC+TFUw729M7PJq/NnbG5jss/c1lmOq
YvQP9yeIE9K5tiswqBGPVVCvbUCs7BvLar9oHUUpS3oqWzcY6JIoiMqFC9Qxkje6MyYZUIfsvYba
xb6vQyXhw4ekkZ8GyG6TugAr6WJDCZNOQ4ohQNBL1v7f6FbylXrZabjlZHwqcKvk7oAg0R0AIZgB
Ry/cHdD62OarW0Uw2TfG+BRnpyhX3NsHxQNTIiIsUFoZhgsqUME+1hXaZqNlFkGRheDhP5IWeZv2
kEYKfNLHcVIuyMWuIb5vyMKY9qXDo2lL0C2zi2A5szNnymiDMTD9HluiVJHKR3K1d1kMhW8da47M
d4j+xrnO80rCMV6LIFvAoYRJPE4lwI3vWvsk9/UWNFewhCDMU7VHpF/M/SlZiFryiiRswsKSIJoH
r1hOOQt99su7M4XjCbqexLFtDjmEUPe+H1A5JXd5qAKsyE4C7I0JUJ5hgcaV/31zh2nXtmumj5g7
SUevSs4TCKCLZnfdPauECBFAvMZ9mI8QwtzJcxOv7x9D48d1GRLLACJQy+GgNXwYkTLF1NHZSQ3I
AMTVG8t7oO+uC5A9oa0AweFXldsWWTQVwWpofvt16IinLccp/3RdjPyufp5DcO5mW7drCQxR0M73
g+1V48uk8kIKETYfed988ykpbLcq5yKIW6yAiv7MEudJuTBT8T1EoMkcp2lkom0ZzO2TPvyRq9Da
qt8XnmAWxRmYRXFPM3twh8dQU1hM1SUJr693E4e0M/79LTbXRscmeibl6fqn/piL4IWDqZ+B/RIj
PMZ7xLX5ECWmyR2zT4qg3+UnGC8PM5s785mvQ1RP338MGwVp/MQbaZnhNtkYQRo99Ccd60vSnRbQ
T+MZAZxveOk3d5e9/c4JbcwSMzBQu6iTXMrU8jzVpigvgv+DUoE/3OkQNEIimC8TFepA+tU28gRL
w3RtMhOSwTCPZhAlr31b+ZGlsARSIY7jmrZFcaeij2MUrNdt3kNI+hbbgdU5fqwaQJSq90aGYG0W
bKiKnLWByVy/9eSpKFTxoSTEAaXwz0MIdmZKYtpHVVsE5Zd+x/PucOcGKRhJ3/eIKW7sY7bEde+n
NDF3iHNQAcdc2nSenpAvUcsz9zacNQJ7Cwt7fdd/DxSAeFNFpvJXtpEthFdua5ZryWVnn/W9+84U
jYnRQwQCzAlbba5rvOK7iXlEXS1zSQ18NytKg4hh+ZFZ76+LkMY928sUTVOdMkJjHIjepct+BvGB
hUmO8Ni2yMXA9PMAUqOb8vDLywOFb8iPvrEfYVe2WhgNRZBjap5idOmOGQo0mtTHoqOB/Y6Af+ji
UGWdOHFkc6PbzTO61Zicz8Ek8xV98etXKP1KjDJw7/MNymLkaIQhsfsGXylZT421azIF77VU5xj2
CQA9/27YBbvXNAC9sb7LA87vzsFIHD2zovGZB9jz+d9KE6xe4lhhsw6Qph3ZgQbVgX7iNt3y48Dd
qbjpuOW5qNhxk7c5mnOpBmNak9QaIcxhmHZ1qx3L1yBcl8c5irx1mIO1Ml+ufy6ZwXVdjNkywKBA
9S6IbJ3WMQmq+8ECczHBVLBbNUWERPcYCAZ0asNRWVSkZE1H25hWUuWB5RzD9D5tip1dNt4Q//og
DBK6rSTh/ba0y3XCIIk7RdvHTu94P4JN0Azqw4RlLAr1kNweA7oeThgMeZZNBUufMmdN66HMA5p1
nrH69mp5TvV8/RNJXtRWiFhuSCutdEwdQjIt8rDJu3Z//HcCBCuua+7ShjUEtKTxi7w62Zp+vC7i
Y0eVf5ifNyW2eTAWXxvuChl1jrQfoeVb9Mpxdnd8DUh9AIhZV/SvPhbVuEiKvZqwRthyI6YtVtkw
e+rqPLDv6lPsWzdRUPgOuN750HiCHeLKrFni+BnATuAbwCIN7IQQtK9JMqxnXRyufbnhWfvsrPn0
U4YmRv+kLuHJLOGFOMFrtIMLel4CcfpD8RkbdTFpRk7TF/cAtNpeVTCUSqMWrtLk+0hQTrk0TkPn
6rULYt3AONSnpQOcK9wNe/ol9MzX6UZ1l7KXRS18N4SCrv7hZXXmPNUZDRFZwF1NM/NsECs4+a/v
H4CSbOSIj2tKTBfLQjQePc1fwoN5rPzeczP0+rH55xDtlSMJ0oM53NoauqF/0MoCI0dEm1z4x9xL
nsFrAGKl8MR25GHaaQfzXO3SoPpT8fpkignX8o9QIeR1CsQDegWhxkHfm7vknPkMtdgTTxRyUKUo
xHE9F/wY8q6f4gSzaGhV4vQU4sY9djn6GqhlKt+8t56AZAAzumrhj1Q1bYtve0G32HbF0iXWqNda
n04lkj193xe+iRaiFSTDYQ740pfC8a4fUPYNUVUE+M5G3vVhXbYddXG8gF4k0It01wxQTrLuaBzv
rouRuU2XEQszXCCxx9kuX1zfrgRoTYfXXap9b58SSKswS7COwXVBkvPgGaB06VoID1H/vRSE8lHU
pSTKAxbfGYXph3oQTqq9AjIXcCFFMFflkmtFBoz8u2+OfW4/8rfvq0/3BEqYKXRe4jUvpAmX1wGZ
WdkNpBXGmbjnPFPcmfI4QmTYW6C8yl0tA01Sjt3YfDwak0wPvMJAkPvMvx6/4zyoviGmJihlC29q
su2ammmYITaMz8VY7/uuuEmTzvGq3FQtUZJdHl4S1k6ZCJc+PKil1uZhae0saPrx6M7185CXCiMh
07mtCFEb+qkv2eBkgZ6SZ4xoveRVhDosUXwm1UkENWhZadpVhJPoZHmcjNKLw1FBOiI9CZreWFxI
YBPEEHpMYyNtnQKalq++aUR7RAfnaJgUVTOZleMxJrYYIrawPyxOtJqsS5cUcsZ9i7WJ8b6+WXSA
JBZsOtFOYbm7bhQk1udCnKDfJSFh7dAsD2Lyw869TPu+pke3V0iRXp6DXhDoBNB8EtW6YUtrxC2k
mNXXNgcJWR+k9q9H6TBs/8gQffxQmGvbJbi4ufqUfifj21j51+9K/m02IoQQuqJFbeglROgv1kt9
omhUY69eDa5EXvNRxWKyS+PbLJmNAAKAQSFpy811xS5hIwsqul+ZN7e38aIqK0l8OHaL/ZQhhAwk
BeKnyCCj/U6feMTOT+RknvONB0burlJ0iaX2dCtQMHDFuMKJ6xBIv417zpsQ7uzaA7VfcUJf9UDv
2/31jyYzDRuBIpXVmHVhZxd6FqRadMQaXtub+kHl9WSvaCtEUIyczoPVhhCyxq+udmOyYdd/y3LV
Vg3V7b2vCt1UkOIwXtdKhxzOTz2f1iP9Gh2MFz5ZuxybN/13PMT2XELIYC7mNJQr5LFpN1tnW8VW
Jf04HL6JkhWanWK5KnfLPKsrgvNYwTw/ALJ3/eNLXywyCwexFai+sCbyMuYJ654YBWbKcWGcsCVF
Qcxjn0a8WH5jqSrE4k9SCIkBM/8pjkfom++jD9bYuOUMJHF5X1qdt7YHm8SeXvynMX8Z6ehSyGJg
A3ENCpMqmId26tN2IX0GUNnRSO5ZvneH0/Xrk1kg1EmxV9w0IEG8vTXELsm2rrIAE7u7gu3cNgv6
KbguRPZ2HOx1BmLStnhgf3lnOemszs0gRF90P0Ggw35Y5X9iVSQn+zQbMeIE6pqM2ThaZYaJnSj1
Cjv+XBm1l2rdMXcIuoS1wpHLVJsRYBIsHfEVOO4uj2XEtpFndp0F8Wx5eUIhRuUgpNoNIDkKesSG
ZxVHhIYBTRpnMqECAS8MxPtu8uzbNlh2nACpW37Di2/FCdqdLs2UDSFstzE/2OFzQp/H8Pm6Msg0
jpk4DGVQvA8wi6zVSZIzxItz2HtdlHgO+KrWX57ZxtPZShG8nptw3t4KUbbWPFjp21y/Xj+FrCiF
Hjp6QwYlNipTgtkBLVAYzwYEhHnAl2uWL4VPT+Fx+NJ+BqnFvxms5z1n0fRsRQofp8jDloyoFAV5
f7C0s2Y8Gm7p5+W9Vd+EzdsynEsl9kHqj7ZCBf9gkKIgZobsKPrhIiCqoYLk0brT7ubg3yzdlIFj
XJBHmTYq2VjJK87yOPaaNJWJON96YIgdonN4TB5bj5cbVKUpmb3YiBIneMrK0ijWAsMsjWgCuI+N
8ZZWP0Z222S/YSm2kgRl0ZPIQn0AkkL3bbB2hf39ujbKDKwLVBQBjI3yba+XlmiqR9IlDd5U1v+R
YaSg++G0ezc5XJci1XkXmGdKeNkQWeylmE4fuiVPkYqTc3JMzu1NcgQ2+OvwBQXzfbYH2sM0vesy
ZdYCT5kCKqWjDiv6J92tF33JGlgLEoPYMLDQ0oumz9eFyAz5VojwsBJ3ypDBwpDTqD0UWPtV5r91
DvCiWToDEyoOc3l1Q7zoqzMv+EIFa270pLkBpogeaaaqofFvIBoJBEIYKEXBiZiEX+gmPgH3b5LM
KRwGaqGPpHJij041ABrrWziVD4PRfG+wbew37g/7hZGcoViIWOJS5jwkJsZ0od7VOvzR1cDbUhV3
t/QTbUTwv2+OZYUEvBbcLFDtranvUnN//QhSPdv8vnBtS0HjgbkWvg82ZRoHRlNvShTOVerM4ZUA
zETRGAOLghLMXTK2WoZYO/sxBJz3qPIzv8Tum/1vcUJCpbHsybDhZdGse7e0myvT9LzqwgZHcqw/
h9Vzli7A9o1wSBVP9OOnwegFoZQ6Fi87ipl/G8dAVOorLHbWrLoX2cZylzMrMRTX99FcQ46um7pr
UROGWdCyyNF6x1gReZs9uk9xf9c6w6nU+8C1iTex5Jc1AuJ40wmE8eiWiLl5F2qRPpcR4KDhY2Ts
h/HF7BWlQImzu5QhGFRzYjEwm5BBDuue7zdsJp9iUwv2MhzXXzdBl8KEKLyozRIjDRCW5T/45iqS
vNJeMccg1YWflyam4v06JYa2vss49yDW/WUCWtSXoEx4PHju+odkb9VBdDVr6JRBxzDquxDmU8Ob
w7+uWwPZMVDDggwbXWionGBtXDzUirnoc2umN035zpp6xauRGAN+lJ8yBKczl2laLiOix/AVsNL2
xLt+5XEY/DngC+dVwY7EeV/KE54Pzdhi6A3koSjzlDwbQYM9t2nskwe+GQj6pnmFohSkukb+940F
mqKaxXYCkWa6X7NjqQKFq35fMNpjj/hxnvH72fpQZk8sUtQWVL/Pw67Nv7/JkQHME36/Xe8t+5OV
Kjrb0t8H4g+wRjjqDy3EZejc2dJsYFIW+Js+XvxJw0TodV2WRPAW+gyoVQP2C8iGIdwSaU2UdxIo
M6a721vDn571Y4slqq4DSvt/Q38nO5ZBHDBNoeVFPtQU6jjT89TGIwVWf9ZugftWnIg/jcsYh5/o
pwDh6aRtlLddzDA4hBYXkoR4b93THX3RDvYNlpLtrotTHUd4OKsWpXEW4jia86e73PVucP33+f1/
OA2SHddkug0IqPD7k0W7uAHHROAu91Z1nPWnULkE6GNUiBtD7QUSgGv4kHRTLWttd1qKwA7NGsua
W/jR2NMGtGG9eG6wvXuu57DdAwA7WOcpjki204d2sJ/73u4TT4s6Qz/0WsjuMtJQazdVwCt4MzUS
61wPZoxdKklCPqFGlyuuX+oksekTsT8zUUR6N6SbVxgmlj7aQwkneR5vOT1Gdps8/r3TZ/gdzdrK
Er6FWeZk7OMKiGYgPhPOtuljYwDWwvN9tiz4ZRJAuDPU3oDEAEIWWY7wNMOiwALTqCgCbITGLIbt
9eOONEe3uqkH1Wo4mZptZQnGjGQ26XQTsF+X/JiWw6Df5pUqQZQ+TE6Uh+WDvOQrnCfB3uk5i6Bm
f/OLoSZ7JKfZ58x/zuOvD5hApxFvYssYMMaAslxa5xIM7r1mAWvpdOc5eyDRc269/cbT3IjgpmGj
ejoIICPLBtbSGF6t4bFfwKfZKLqOUv1GadTGJJUBMgwR9DAw7HvLGPQ7+TxC5/K98Wg9re9BgGpU
WmrKXJQSXbwkootUkGvc9HbldNCBJfND696aHcULkknAQUyCdjPFhAkP4jc3pmllGyfrxD/K02jf
jJEi1ZTelolmGapuqCYTsSZuapWLdbZ4ofRQ3RfAcS5fjcFzDxUQMItq2SUPiUXTvBUmxOdT3iIv
bCGsz7+14PKaiyOYAN32JgT7vftot4qASeqrKYcFIEMGmlO8PmPOCkcbcH3DGeyZ9ckE0elSAslE
vlvnMlhuVPTz0jAUnwttW9PC/ihxsC7prTTu+aBLv0s/8RSE7arv2YljOYYjef7197QVJjhuh/RV
goY6Jt+GV2e+Na2bVNVrkJm5rQjBKmRYRonRRIgotNu4PYMPNGsUA3yyRHQrQrAK1lz3YVTgyor1
OGS9Z/aYSulv1+lOYyryqfc0U1RB5NYAexsUNVHRynWxOWhRAxVMgMwfwAofg1iBIVr0OL8B9snu
dJ/d/AYTNFzTVq5wyLAMtYxNkDt2h8kkwbBQhbeQXiNGR2H04PkwoHhpKorBSBK7ggQWoqdRvyQk
YC31wk7HgvKX64onV3PgyjDdiVtEifRSWOh0luXmMLK8S4j5tBv2V/rDwUR2eUBLVdWUlB/tpzTB
biSxlesml5ZWtVe6hwjMfFH3pa1v6+FJcTKZxUVBBMUp/nqJGN6jrNPFOaN/o7FM9D/73huxJCO9
D71qV97lfq+q+EjNFEZlDZTcwH/xYRo3y3pnNWoONh9B5NR7sI2pvasnq7Z9gGd16nfgCooOU6lV
xbPW9/rntCZFh7FJV2/3baPltw1Zy+exDlVcutJEFxB4AtATIkb0eS4/dbSmhVun0KvJnwc/Oq4Y
GdNgQp2n8AUQm72ar1Bmc7YShdDKWNeSRQ0+d+G+6NZdw14HS9FBkCrwVoagwNME7ltrRKiIuPRe
3+V7+zG6zU5gPOaYu7frSiU/EGaULWajkPyhUFkQd3ArxIoOfc7bg6HfOobK1cliRQeQy/+TIfiC
bjSX3plTTFhWXlkhMwXW5lwelygw9ta/wD3LfPkmtBcbS5lZOkm98DcJkF+JRRfDvju1B1VNQnp1
m2xFGBxNdODTWAgxpPnchM/UvdOUobzsyW+O8h4jbYKsYnXHvufmpQPUzqDP5a9Xwy/zEkHZxi5t
ZrpgJNFpg2zc0XlvqEZk5Pf0M/URTKSF7uloFdDnvHky6tdsOESjohgpfzOb9EqoeGLtYtEmOY7h
NscSWC79mBzccac/EWA7k30YXH81KnkiPs0pO00bUv5GvwBJegOidaygHX+swW+tarjMHUVaL4eF
vTtV/HDtWU+CIVPkJYoPJA56ENLUpOa56Rw+zKvr98trZKsWyck1+R8tEKObBROWidXhEFN81+tn
qiriKz+JEMZEdUlZuUJA8pkPmfHKV3G7gvqefxJVpUh1Zfzvm3fJSKqBZQTCGrLs+1zfReN8WCLL
+y/1TPA3OZqJhc4Pxe7ak/GfytfApRPfk10e5Hf0+b+UJhiDLq2oMcWQZhx42Xg9LpNX3kS36b0Z
aCclwEqlEoJhWNAl7cFSCwPa7vPkoVJtc1f9vmAUSNkzEpXQ63J5I+k3u1ZYAakSYGQdqTxWA33A
dw+WGZeOk+D3u2NMH6p138+KBER6hJ8iRDuTN1pUmCZERH3rjy5wbpMK5iY5BXiJedOd6C5w48It
6U1qkcZcm6BdHmvq9+6NVh4UiiU5xlaGSMk9JGAZKxlkTFjqkY+H2B/ugOn1yX55ybpd6sWByjtL
5oJB4uEaaFEBs2N9aFauKcjUhn5ukAdER14NjzFbaGClg7/6DGyx2HoFXijV3I7spChZoEiFBMS2
DOE2Fwy2gAy1a4Ku+T7rf1AV5Y+sKqJz1DUDxhKsP2INGRX3bNa1qgnydmdhw0dyZwXjglXrxY7c
qKbFZafZCuN/35g5NyIDQAAQlg4HK/pqquYkZekFn1nA1DE4cjDQKlzXGo7a2Ky4rqz1nJfkmQbN
O2fNpO0NbOGL9iraVm5ThCQbAiEPwH+w/4j7TPWqTbE9EVphpFm9W7X+tiDRXdPP+5lqwWz1f41s
VSRushcGzCrw/wAEmBjOuLzFCBuWaKbVTQByDoLKL/2SZzvFC5PE2Drqyq5hmJwzyRVkNBooGWet
bwKtxujkcBiP8Y+p8iIDkAO+++V3IiB0ZcGVQ3CLoPcVfMW0lGvVmu3fT1rz0BV4G1GqcA45ZkNj
RU7E//XiV9sKEzwFoy2jC4UweuBbmrODeRgQ0atI3WTq/o4uBhQWS/kc4RI7m2nDPKQNioD0uUnZ
0SxDhUfnDvvDSbCDXAfiAABZEUk62U3JchsvqnQf1mRndrHXmue0er2uD1KV4wP9MEIArIqZcRmu
ZFi5lYjYvVvs0ybz8kGhc3IZGDfAaJPJwU6Xag30S185OWQ0Vr83WOEnrDqGmYqfR2rIYcL/kSMY
IWZFWhWGBWzED3q44zWdeBe9jmB3AJoGg7rEi73heP3+ZJ8JZXPM7Ljg0nLe7dbW8IXFkmakBfo2
X3tvZuVzuRah3+rpznBUfLoytWMG2pxw9ChliPwL42xMSZk2bTCVte5Z1vzakkVxICYRgiIOhnOB
MOdLgYQaXFpr2pxGURfgzHFq+bORsolPcs2aPxcIADzX1fsqcJqsfXEz4482WrtTulrZ4A99k2q7
0WbN6C+EjunZaQHROkW0sW/K2HYiD73GItmj+5x0/lrMKQv6lZeBumUtyCEH38niUZesGEIuaaFj
meIaJb6+rvpbt87tmYK9rtsVXT+3foPexbiLwpW9xh1tsRy4ra2gpKOD6mE32wGWDMSgox5d/U/N
IWXq0aUi0WnuTYa+Z9aR1z6ZE91f07J9oImTfx6GGjWObNSLty4d9MIjjd2WO/ROYt2rjHE8de0w
ZPtwiDHBMmqtEe6wBZA8UywWh9GZa+KnsY5ic5/WLfsWtmXWBqy2nLvEySj7ghjNTAMjwfTnpyWu
LbJbmmjF7gW3p/1NoRVpfRu1jHwZRjs9Gz1Ha+VF1nzKSdhSH/tR9GWXzyPqI3VlM+z9i9e3vk1N
bGu3zK9hleeobYWW/axjBmj07cJ1PhdDgaqKa5fdpGjucOstmCkDDw7IavzP2Ucu3zbpdWzum6wm
AFHezulPTRcH4fxig4ZWUR2S6eVWkvC6s9QYdFxjE8RJ7VXTwbAV3lclgJuxzVNuBp00uDgYdefU
pvupVfy+xDfhqjBECMAFYKsiWC0M6VpQO21BBLN4RfUK5JxngXNmfJ2NxrOcm1RTvGWJcQJvoY1B
EZ0CWv9ObbU5EZD7VsPGpA0A8/qyNuvXss7+GMfqNOi/ziCFj09MHckBynegxbu8vByQiNqsa9hB
Cyvekh+LYaOM8+vOCkKAWQAEG2VmsV7XFdiI1pp4T9l67K27dPVbY3/dnsvC5q0MEQHuZtNAR5g2
TFcsAUrXhyX19MMYvHf7VbUOWWH6QppwbctiOilL36VhlmOn39iP7K/14BxM0CxpX+lz8nb9fDIl
fycBfc/j8KEuv9NqJnOb9loTDMbX3njoVI0wWaBumGioWBi7cTDdIxgExsYyKUvoXPVjQaW9w64/
9KW+DzuC7aTRXtXxV8oTzEJqY+VkmkMe5weIfS4vw/6y8n1Bchj8Bn4N8EsHqQH4M5EIC9FsM0TW
1Eb4YO50YyxfqKXAf0piJU4HgNgfmGmYCiGyRGdv1jq4y8BOk/SearTz0tQ2EQIOf13XBAmxHZ4s
2DdsHWAznoNeqsK45m5b1gYy0ID4aB/savQt0Sxy/WkP2NSx9juscVAUYKX6txHKTdbGJAGKtoRJ
rjcYqD526c04Ku5P9vvwtxzXyEG6IjHnAEirThy3CcI6ClqjPcxronB50ke7lSGcodELA9D9kF9c
8YcJtVtxeXxtXkMDsue8G0yFOpC52a1IQe0m0hjrYkJkn1eeVX2rUOSJqN8235Nf3qMON74VJaRQ
7cicXl9xg0n5n3L8q2u/kDFRJDeyGuyFEEHNR+ALOiQk3Jl75Bw/Wke+FACug5fh1YTy17UCO38v
tW7KYndOM1xfNWP1yp02KapvMteOljVKSABqfMQdLW5SzjXF79MDN3nZocWOoX/Bwi8/x085/O+b
19Myo5iWKGoxCWWfjSDfa341+ToI200/9eo7t/ZUNFhSA7s9m2Am4jWLicG1XTODqfXST67XwS3a
O+LecbeYKakHZWEL2tcoFhg2ai/iYIy2Lo02tFMb6MxrxlPYBcx+UuH6ZIYWgQQQDQZhQFgJL0pr
BpJgKyo+1EJ2INc1e7qz/nPdxMo+11aG8JSixQ1BrkvbYDZ367grM4Ux1fkPiNH3VoDwjHq9JUVO
IYDz5Wn4LunOSf1eDyoN5BG6H/lpwJ6hF7uS7hoVflx+hVhCbmMTD/jfBM0wNdulo4adhkN+RF3J
S74vq2reWXqFoCpAqQrDMR8mVqZVN0aH5m2QzjdGj/Vkv/FyLTCfAjyGMs4HdNW8ODRiA8IHAuJt
82ifslN6VLeApa8I0Dekxiidf8RUmSudZ21BfMxn+G0/OSeH6ZF6zGP75Wg8q/gPpJ8G47SgrqMI
VsQwpdATUqRphczTuWd/WPOfEVXkFrJqC7YUWhS3BnQn2LwubVHkhDWJkcYGnCufj9mv3vNz+Uax
FcRHZnwoD6rdiLJDociMcjZ0jlni4N8w9JqROUigQvTrlzOIvZXDKjI/axsAjnJQNEF8d3mo1KFt
3DoLokmg76ul9tr6ZdI13wqfETmrAglJLfa9JIqng4jvQxkRS6smNtqQ1gHExREI49G8o153ojf5
wVV9MNlT4gXY/5XGBCeoOSWdZhd7BjBqtmC9Kt8Z4waolyxec7sGkU+Ov0GxaW1PKEIJ67THehYH
MhvLi54BaPaigJ461yMoNmdKIjvVEfmFb/wjiK21tqYQF9lf8mQ/Fi/XDbpUAzdXKCQ3ppNkSPDx
+yj5Lt1Xjfl1/Pm6CJnz234lfsTNEcYh1mDUIWLMUOzSSn9xwgN6ivvCTRQaIb8tTB8i4uNrkoQX
nDtsJZE2t0FRPebLn93y67MymAjGPj+MZZiYaBF+P25qa7QTVMkt8hm4SxvUGNfvShqJo4plWHir
aGeIKQwrnTjMKCSwb8Q3fFQUvfbPZuc8dSe+KhN12P11iZKvgxoHgccAT5OOAunl10nmLnTCYa6C
wS78Jk49g/1BzM8laxVHk3wbCHKwXwI5NBBXQnhCV4yGV1wQS05mf1+0wfWDSDT54vd5ZLFRM52C
SaSx8PvR/OpoVlB1L6YSqSo7BKb2MWWCQSMomWBNWeI4SzrFNZp2LdhnX9xc8R5lbtUEPRcvcJnA
w4rpcp/m2egYToW8yNf13QhS5/6BnchDmZ7+JVcm/8RCzGVyslvUufjyDBGbXxd0GufQrIKsLl+M
HojGbtq37rBzzMgfLGz+moDAairfmcEwYrnnJnqlSelf/36y7P3inyHYiboKQW9p45+BOtWhupnO
+uD/vchD80e6bz+vgbrvJb/vzeGFJ93xjeoThdTlvH5x9vm+AIrSehoDsuP8FqqxLpmWbu+aP8eN
lrZxOq3DaFSB4WI4LfGyafRDQ/EUZFbk4iqFt2aEdmyNIYUS7SZswbKODuCH8MXON1LBGRf78lXV
/VdepPD+mqIqF6zrgSE5Oy8Mrcri0Oymr92OM74tN8ppL9VNCpmC05ldPvIPN+91NMaiIDZeHZ9/
t2wXY+YcXBpdHaxfr2upzABQB3ShMGUoaYkgh7zvYi1q9SrIl+aGsemGjapZRunBEFXbyA8IJqeE
g+kpJpjzGRZgjF/79rDOD422u34KmdGHh3GxcAJ9eYMKRj91sorVNprKA3bu0vwUF0BU1I9t/P26
HKkibgUJb3oqp2yNeP8fXd9b7QHrJo7ZwcBwm/bknPtDfugU2Y+sDvM+Z8bDeAQRunB7CAe7fCre
Cwo8gWxGsKu2x2mPcKMBuZ0KayO7ST7W9r/ixFlwdOeaNnZQfXZby6vcz0tXBgP1B6NVfDKZ4iEl
wW4eDIRhSoJrzcZwNBnqqzRPEahN+9Q4z6qCz3sbQPQCaDUj6kDTF11tQcDQ5GbUWOj7ugztwaov
q2eUJOMd65vXtrKpT/Vi9joMQO6yGmQEY1mGiuxfpvmc3xitEMCWPlBstPYKihfeDVnKvyJb9wbj
h9Uqm+rcR384KKjAAF4zLbwywThG9uJmOv9kqevRMx8+Mu/DGIQE/6byI79WjCQio8QcFyppl99t
cBtQaOlIx6NBt4Gat786i5l4C70zkpNlRCfWMBZM6KQG46CVnxUPUJKQAVtkIqLEnBoIZoSAxWYY
c6XLgjIrqro2qil1uIsOPYbh4Us7v3j7DXmIizDli3VzmIsW5I1jXRmDhedHDuzAcZST6aGYA2LJ
+pD761/XxckexVaakB2lUWI7BcOnBCNM5sVVlvoaUxVUpIEJeo42wwQP8FPiwGfHh2X7wURp93YI
TPCk21gR+jY/Wwfua9CZtx6bG1VyK3kLeISIM7FGDRBLETlVulRLKhcfjha7pa9ALRmsrsrVyJz2
Voq4jsVJjDnWei4Fq4DyPXssq110a2IKbzqSAsxlXqNoessM9IVIQUPsSo+LIYNIDoikgCbm4PYG
IUh1orflQTn6J1GRC3GCioREa8xW+/kA9gbFKhYsHuIVZuBnnoBdsBRqKWu5XggV/Otkl3ZP+Bkt
jwfwIFC8aY9ogQKPb52uPwFurQRrdiGKn3/jF+oOfpxMEKV1PnNjr488QCTCXWv/RgKHEjYHs+Jh
w+cJh2IxNhDbQ1gHfbdzrHMcvVw/ifRL8ekfG3oP0yxYSotmPRLEBo20mbwsRkj2cx5liuuSPWYM
GoIqiIOBwEohSKk4eUQYlbzVNQX1I6cnmiaE/Fi0EPRQCc4WG6qaXbLHTJH1ongA0cCNXn6kpFga
OutGB86ted8P+FooQ+4dNI321+9Q+rq2koQovM0xCzKvZoeqLLe/6f6dbIdhM2t7wBSnqlnNf07U
vq04IdoqKhanJtY2Y7b/ZQVbzXQ02VtL/Nz5nKkiftklgk8c838IUjC1Keifbc3Tsja4xHzozS9L
5bq1X5L/Ie26luPWle0XsYoA8yvJidIoOfuF5UiCOaevvwvy3R4aoomztf06ZbYaaDQaHdYK5wxN
UbE67SQruRImIAihoGVDI9xL6s9ZqUO0MRB0jaEClu7HG9ufHw2c4fJgS7smVq7ppTAR1RMxmTGj
cbLZtdg2Hdtms8M/6K5V4ct4HVaiVh5gEY5ViiYnXbDHqtPQW2+ZzS4mxGsVf9ZUT1FPAAFxt1dx
7Uyj8AVWDFVDuCUypBEHoLXqVEDQeBPbd3MhsfdVm1h8XzD3yenJmDj4PlWAMj5Nj1PIAi/sFFnV
ZlUQIm80A9kEjz/B+JgRdX3F8mbn5PdN8DRUF0Rw22u19lhCgHGVIbjypkGnJIsgo90798aenemn
SgEQKqcoU93wDYhugy//USbXe3F9kFABKEORgYDo3jxot8nZuQv27Da7nfxqX8MXykK2VQ+11JLb
5kIiplZHShRI5BU+zNB6/YdvA1re0x1a3iX52rXLcSlLsPO6ArfdZEKWoz8FxgPgqDB5jaq86XaO
bApr1dRRnXqGfH3Zp4H6/6SGQw1TjLr51DoBqD30sB1lWNZrLwqOfmmBnwiovMBl/XMBa13Bp2fW
YGpFNUffVrTwvYGMouOaRqmnbhQxa/AHjLYDZgvwUfdsSrqPho3isOR0r4aPJqbN0bgLRE54kz//
FDu1h7aNk3YHgJL6ufV+fBw9MI/zQi3n2+0kEtcc11Ig96ML4ylyvUjqlrW7pEInj3NX64E3gw43
e9o+F2vHHa9Q0FUS8KsjG/+nnMRWE4MpOaA47ftsPGoZWHdlxKWiLkjy49OI7AEWrYLzWZARkqyq
8yhnYF991KbQ7fJ7I7rYWSVZsxchjyhIcJJajxoP3klsF6JL82f0dtgNd7nPK3PJLdWBsvy/TCLz
v34ZGfwSykG3n0FSxDZaIGUGuT2kEJrMO72/D7oTwJt2mbarhu/bmyUGIaIowW9WaVAgZwFRRfNV
HS+T0nrj8GVobibQco6ftoW98F+iNMFjZgoeFBmXhuw8B7QL0OaTR15yovv+gPhHErCKbkUUJ7hL
u03MBnDIDCmCm4Y9EOPDtj6ipT9/36YWAlOOgCwmCDo2tuOgTdEuM/eVcsjzHQskT75VQ0d2CsE2
oLbQA/jnYbKHMWxjTYt2etyYD3rUdi6Z2uFLYZLbqQ1lk1urGqEnAZ13cElo5fhTHGuyUJt6vJcB
9TV1lwZDdvFue9HWNgVjW5zlCCDBmLX7U4TDysAZ6pjtUAwZv2fV4/bn+X8Xzw7PTAHNjprAABJM
bKYMSbBhZpjiR3f+88wPn+KXBdRrWqBVEslLE30tLzDZ9CGep7DU2U7NsxwoC2wugaih293bbXVW
5eDBxQNAwDGJJhYSUlGnDdiuL49pelQ6yW6sHkn+ovtHgHArzDOjTUAdtrPecHApcnS8cuc88qhJ
joPx4nHPTwz8JTJBHAv2xRxTUZQj7oYx3AFWjvccjMfE07tfw2b/uv4vChN8d5J05kTSOdwp5lel
uzONSHI7rB3OpTaCKfNkcBgFAKQIrA4gNT9Ma/BocDBkuNprp3IhR5yDVdMgb9UBiphd5rbOnqQ/
NdkooEyGcPKLlJpFH0FGRnU3G3dOi2mXVNKPKxMiGJuJHoAYCSX04uqROxXv6uDNaPxLzExh18Wn
rl5oQazFfFPQCdk+2KnEwayemOVu8CO7iKNSi+mJzpWIblv06XSH9jg+tWjxBFexdPD0xcPmWR3E
Aeib0OA0xbYMdKoWjgIIYKTDuh31dM/5AIBDD4x+zOVxouKPr1nAhUTh1nSUqe7CABJJcxmGN50M
TH3NQ2P85LdGQuyWRmoakhbfj0/avkRltdlXJ/0o89CrtrYQI5z+0RlhCgPElNNdWvlT/TGXkkjz
21e8bJaqCA7AqMuadKHGTeFXr6+yc0AP+7bxwUeIzu/S8Lavg3Xjs3gGBwjH5EUisVRZbZmtHiIF
F2AePgYm8PCpRUKWI0J3MvrDv1jfVZxg62qixQMqhYDceRyRcG4OdQvunNRCyo/XJaYbkM/LZq2l
OvKdXRwwdU7pYHKhzeTpZ96YpjSukUCmcqgP1qfqKFnU9W28ailYPB6kfTj2EKjcgKtz3Nvn6QJg
yu+gpFIOzT060CXbuG6bV4HCESgAVzkrBHZjN6ATdjAQ6FqRDXIdw5BRS66LQsoZMMIA/xKRmpws
7vLKgl83ysfYyly7fNuz79sLKJMhuPXETPuB1ircuvl1Kg7MOvWpJNTmK/LypF3V4Fu4sAlKsl6b
c6gxgwI8fTKyvVOa7qy9bbMv/00ZweRHJUqtpISkYLov1bdR7bX5flvEX47VVRvBwg1lUiOrhoxf
paP+yG5+Nc9M6IX06RE9GETi1aUyBSNnkxYRI8QmxSeyZzexP7rqQ1y7xe0AzLP8oNzWMkD59ZMM
Xi90hAN8DrW4P3eNxKWeFy3h3mpkro6SZrOPvnD4LsyFeuZue1lXL5arNHFYL4xBnKjUkNbvWzwu
8Ug/KAd6lI37y7R6DnIXtqjkYKChKW4WXhfWQW9qItN4woCCV7vp4yRzFi8yRc8hwEIv4Xg1djuQ
LIBe+gXzzZgoCfzpITiabnTM9sjhSCyFG8KLo7YQJxy1ZCyQ2idQbwiG3Zzr+yhp31upeqqVTtJx
suY40AfEeydtzAiKz82OpkFvaVm4Y0AayOluILexjJB8TZ2lDGH1ChpkqVZBhq7DdSBd1N51Y47+
MYku3C+Iy7aUIywbmyxYugo5heWZww0JJLeU7PuCX6I9IQpIQcOdVdz35NzK+s95PLT19ws+KTG1
WQXkCPye3jzqTbhP7OZtY48fdWX260i9KVLZgZVtv+CSQpMB7hENRzvc96e607zISo5IHfjbfkEm
Rrhtyz4uu7KGZkZqfmCxFrkJ5m80U9qFyU1pawmFkNPqrb4GhjpOjqd6c+8Oh/BsXMz79sszT7ss
m71qEcizcqwJFJbFJCiHYBrRg4k7ETil5j6in16xbovvC+r0WTK1yYDv19o3C3DQIC+vZHWb1SXj
RXhAgXDua+HUaEpShUGChEAb+s69A0AYhLReFfrAekMNRdZytupLnYU84RQRpWVWAfq/55t3esfH
g4Eoex+4LRIeik+fXrGEC3HCoTKyxq6rCuqN2T4E9xodb5gqYwpZ9XCo/XNkJ8SqYtNjVoaKkeHE
7gDsAFbDfTASb2So5O23lZHIEQutwGNqR5q14U4d7xVUKeaIN0tEspmH1SQRsAv/0ccSUhFxM1TJ
kPchumE7QPI1By101W/cHAJPNsEt00m4HdS8N826gU5KaXtEfVebjacbB8d5jSEsdBLsvMrmZHBS
yEnRUNn5UXaYZblb6boJth0R1ozEgIzoZB8wY3gMeo+3ZnDS6NfFdstdEkybzAXQOUO+ckcT3RLk
GM8+XoUFZtiUB9trMnfb+tZeAEt5fCcXURfrSKhmFpdXuEAy89rvxgxR9IYo37YlrQZ4S1HChRHQ
mNIEIPI8bMWrF3Dap2A/gr4+26cHGf/y6u20sAzBy5I+d2Kq1vCAqvPWypxhV9nF4JYJnf/j+RWi
8VIzU9KEUCsYAcUTUb+bwrPp5F+qYTxsL+Hq1XRVSpwui1G4i8YBm2UCPjs+J8Vx+/syWxdHyTIl
mpzOhC7xiTdGtzd4yZgYoKz2QGKQtZhItsgWnERXqICJxXDHjuYPDho/W5R6/G2F1v0QgPn4PBGa
MgSTayti1I6OiyIykckpO7ci082Qm3dpb0gCVZkoweAAcJfUSglR6LS7NOpnzNvuZl19VMNWUrxa
e5BhevK3UoLBxUFghy1G1J8vW9BBHqc9J/iOXmVsv8WI6fHajLQuN6FQUwPmVhtvekXW9P8Xl3CV
IdxJjTYEiUkgo5rc7n3kVR7Q5C7jzwk4JnLad74FLwLJ68LpgsFF89CVaMtCZFe9rY3PKmqzFTBM
rEOk7pgta49/MbzLH5iLfRJT5mFQOl1HIS691c/WkT9qAWHhO0BOmdGZfyp8tp8HV5Z3k5iHLtxX
Ockni8EHwTw49mB2CFEH1o/Waftorfui69YJF5WVox/YCLB1qvJhjt80Mit/0VQiLp9wM9WOMU+K
BQEtRs7YMTnrpwkzE/VFFr3KNBGchDHpaeDEEJSbX7vpUBY/tldKZnaCZyBKk4amgw0xMQJaPgbo
eZ8voT54BYZbpf3T3Ii3jFzwDtpk90PvDNyFA/AMtE3s1nY5YwXz0fzibau27sJ/G4GIiJtNqjYk
fI8q5cFgaBG8zWZJw9T67qBbD5l5BwSEgp1FfVSlJZoqdzEwbc5hNPeYCrYkvm41jecAFf8fKYKx
Kc6sTpGOPYpO6Br6HOMBg5S8Gz9RzNwhreFLk3jrS3eVKFhdG8dh0aPavZvvrftgfJ77iPf64Drv
nIvGMWQTn/kyOInV1QQsGudR4SA9QsBcxkqfpDoeAWV9zJO3o4ySdv0luBDA/4BFPIn61NTbQHDa
2e8mEOl0gIqy/fGRw0O2qKr9a+TTZy+xkCeYhzqNXUsx8YZXTfKej/cXl8RDvpdzuyq+rLV9ddMW
0gQzYSAMHOMG2oXOndqfGBJShcTe12OwhQzBMJzQCLLWgEYAndlzvJHs0p7pPkcZVNbJsxqzLEQJ
nglDMbB7cJMCxf5NFHwNEtQZYk+V4dbJjE5wSRYNA0w3YdUq886ZT3r8dtsLyZbsZVyc5qY9QQ96
CAGVzsmUgHBpHHhYVA+veTFdF02MkRke6wAigoMtgcFYVHPsalp7UIh1GOPIDZN0v62dZJPEMLlO
1VEbRig32gdnvHVo7zbppbLebItZv28XegmuQU2UieTdrxzOLWdF/db41ak9yAIHyRl6xkZdeIjK
0EejCRD2q/XTwDwtB8iIJDaReSFxPopOKQnyGboE73gzAddmfuKPTU6JB2cuye1LDVDwC8jwdnYV
Y4/Mx2mX+3hNezPYLkB6sy8k0f/68gFH3UFzIgdI+NPBqoHJhoBHla2KJNFeD1zp4KVMhBAnV8WU
a2OPWx0UWAc2fmpZ/aaYmCRJKZMi2NtY4WX2HECmEx/i/F5i8NdwZCNCMinCfVRqceKQEMult6aP
g+vFyexNYeVvn551MRhmxOsck0hiSW5sgVbdswqH1DwWna9rWDtvW8S6H/gtQqzDUVDUzboOxD1C
MAOX7Gz1vYb6oqx1TaLJs6kvjqcSmnqRzQVMObsJdFfL72xV4kHX74OrJoJ9RbTolSmHJmp3G8Un
25BFc/wDL2JgsEiD3cwCgrJI5xdYZtSGw3Magw/0NV5wym90xATFXjm9qrHCWUgTbtFATQLmIOEO
FHGXj8qglnTneNalugVggzzXLlNOuE3tTAE4M0deLH3OS8cnaDOP3FkH6kdnWS1pdauuuok3a+6o
ZkYpT6M1ftOCWEzmqbm72tgq8TZVSuA8zjO2KjqZ5+EyHrvh8AzQsB+OrSIxDB46bQkTDE9rB5Ao
TNBGJYXb1d4Y7efZy6aHUTaFtn4DLRZO8G4OyOFqo+MmqO/yU7lHQOzH2aE8csi4fJcfCllX0erB
XUgUPF2XlKgHhzBDp79RxzMvZv7b2abnYHshgv8JC99AM4B9hhM3vfqoJ6B3+urQN6/wcgsRwk3a
zak1VDm2qES7oZdp00MRdp7SGffgH5U47VWPupAlRNppE0xVYUAWarMPGmDY9bx9MxVoPqT0uK3W
+gNzIUtwElMwh3bWQ1ZnuOYjOgD8+j4D7oSm7zvfRBHG8mUwxNwRbFm74CgA/JhZaseXchzddsZC
Uq9IAfPSukX70RgPGInc1lJiguLsduAkKgDmYfR2dpMDPLM5F5XkCMtECOEP0FzM3um4lU97VbtT
LD+WsUiu+zxdtRFeAftBhG8GakIWpwXqzU6ror2mr74B8959zUpdZQhmPseJ2VPeopEU38g8ulZX
70kvMbp1d3cVIth3VzGMOdS4yrXG8Kv5s9N+L7TMN8ghayU4GX/xd1dZgn2DUDvOrBoKNeckdesT
h7/BCPOj/YYPMYP0TRINrdvBVZ5g3FrQA0RGgby+uujdJWPvJvJle4/W3cNvEWJyq+jU2ZkKLN+Q
39Wf0jF3tR+prP9kPQVuXaUIBj0peUyzCFKiW5AS4KnSHquPCFGRAZczpclUEi5ApdHjeGxzPJSb
4bYK3/RF4mJ4aGeFku3h2/3S91y1Eq6/OTXzAPBL2J449srQdpvZnc3cnZkDtgkg3Do/tzdLYg+G
cPvlKS3sMINAAxRWEQZItMFjiSQ3IxPCf1/cfymAw0fdgNFFrGvcyaz8Vq8ad5x6yfJJXJAhuAdq
t0jNjBCUFcGtMTXnaZQlimWmIDgHY2QNEERgd0CWOuTFRVP0m6iI3ECT1fnW76GrLQiuAYQMUzBx
WyD2fdr4dn8M8tw1QOLc/LTrU0z226YgPVKCb3C0qgzyEqrVoZ+fkA/ygI8PHojGDd5w1AEiS+ZK
7MJU/7QLpvQAOaDQcFI/DfbOmT8VlqS8KBMhuAnAzNqs5Cd3nu6CrvGm9qRrn7cXTmISpuAdwGtp
tIYOGfloegBkTVW8/5pb479ukCl4h1zrmrxrYd70Aqh1/czfTMiYpL6KHtYSodC2XuuprauPNQXn
0GY5TSt+OSFrZuuPDj05yqXKnkpQ0N0ifrC7D9sSJedXHJcL0izM6YiVbM1vpXrQW8nNLrMGwT80
fV11DoFCmMLQ86fJOqrSXgC+CRsuXBzqznuA8Wbc2dmfy5Pms8/JpbaAUmOC9aE+FIGUxnN1KhgP
9n8CL1NwFKMeZTThdzqzvey9g6Zt5NIwifFA703izzsNkYQcCV22loK3SNQ8GEIbexUYN/Psa8ZN
LushWg/ELDT4YgQUjYWCvVdjx4zQwbupSn/Y8Y2uULcGxlBTnMpY5m3/EoldhQnGbqRxPygEwszP
v3KfgR/chqcW/M6Zn0vbBNaX7yqO/764E522TIOYO1trmn1WY3wqgqDuzWsO1FWKYPDJWFZaG0Ip
owZcTW8dNeBQbItY935XEcKF2MRxbiqMP26bk0a+NPTO1I8mYpZtMX+5na5yBCvXCSOKxrNfKapU
B86PzJ3fVPkc7k3u/GRqCeadAwcuASQTEhHpvsS4pvOkqRe1phK1JGZAhSswb8awj0ycoomcg9gH
csArsw+/F04c2lUMOhsd36AwYy6Iu9wQceUcPm7vj0wR4RKMy6hVQP2GPXHOvY3W0jtFRvK6ngxA
khhTu3ymWiTra6qhpmmEd3L5rfVbvDGRooz26dfmU/0TqMo33Y2MYWJVK0Br4kVrOhh8F6zAbNsa
VXSk9Il+zAHARKazYVXeK5buKkR8MLFqnKvCQhUkm+/1/hKnH1T9sC1i/fQA8AbAPaAqRYv2n+4G
LDtpUqYKblbgyBI/2YXvjN3o/ZrZkGIH8q+9uAMX0gRfGmWKpQC/O0JhkYILJNlxzuf8yE6cuyc9
yECQ+C4I4oAQCl4dDCFi0l7E+MgB9t8GwAKDOD7G/WuGMz3LGl7WLlpOJwCyZFMFCaoIFqDHpqLN
BYt2duImkxufRn/2I68A4chEXLNzJzDEJHuZ3JWoaClWE3xE48S1PeoQGw6ZG6mfbFmJZO1goSwG
wGjVsMG3JPbux3NedmpmIoK9TR/K7wAy8Q2A0oAIlXjpLv4ceKok8bGq00Ki4M3bltLG6SGR6CfD
2M8y7su16/wPlYSTO5sFo6liIAtxTr5wRETFK2+i1O18/pRxfNlE24qngDzk9YHsCuQgcXQAcNBg
bm8hr43Qvf0BTqKwJC525Ur6Q4RwqhSWF50+QcQ0XlKy69VPZeOapJa4o5WoCxhfmOCwAYxhgkD0
T1eRZgWxAgoxZVy4Cv2hTbd9hu6D2KtnyetsVSNAtwIEDrShMLw/RVVzmuqY7kZhwXpjOfckcjzj
S1VLSr9rtgYEZvg9AKTx7flTCtA3m0SNKYqMQBajR01WtOC2Krof8MqB3tUBkwARE589mwZD6SNo
4YQeyS+D9aUdFTf5VnaPE5HszpoyS2F8SRdxY5fHVlnmGINxtPoJTUkXZ/j3sAgYfbmqIwZ0JcMU
ggp1dADHZ+VDi86JtJW9/WV6CA7AQPebMuYMkSmbTwMB1lTVvpNceivX0B+aCBsPwuDSdGa+MQfr
ngH6j/P96fem+ytLKMutSlQS73FzrjR9qiGuUi+RfWeT3bY+ay4GDDMg2XVAE4bxmj+3PsvKmtop
uontCb0S8yNwE71yfrstZF2JqxD++8K+ssEBQ6wFIUb16MRvDFktTPZ9ruTi+92cYTLEwfeD4IPW
vaON5HysuZTlIgnnQ0lIiKYpfF9LQ89p0f2j+1a4z/vT9jqtbgaQR8HgAGD3F6i+Zd4VRjsGim+O
AEHqAddqx17UffpPUsTKUN06pKCWDW2A8u4ORth7xG6A/lnC9W+LWuu7Bj3qb41ECLgxG4CVH0Kj
6bEwb3gpItqbJ/MWiPJ55X2afOpGu0dZX85aZOoAiRYY/ECMBYKR4G4ChVm0DA3FB/bznkemycG8
HT0Kjjrc0pJdW7U+EyT2ANAGzJ1I+5K16gQnjfWkDfANJlCrNTIYjlUDXIgQDDAd4jrAVBy2jH5H
Hzbe9pZP+wpUmZIQatUCTTyGQEZoY2hZcAdzlQ8GLRLc0+PN3H8DVv3cSSKO9eW6ihCcwWjXIAab
IaKdPhjqYxu94v5HN9ZvFQRnkI/JMPXABt7pKvumOsGR5MRVteQ20VKJX5CpImxL2PeZWdgQNVnm
7ZzOFybFfpWJECw5nYt4UFqIKJVLhrqxDJdStuHilZmw2iwq7IYZPKj9RSneZ/PTthNYFWFpKjFN
C6hr4gh8pQxBTiekI0IUnDQLXg0zCrnVSXrYVs+IZXLkWjylXnBvdJ0RNmPDZ3lNMPTp7UVrEhcT
5Xu9kyVYVt829CpLfD1R8NBVfQlZYepOXvNFR+MP5kQ/ACEBQ72Frx5l77X1RfytnSYE0KTuYyPI
sU/qdGTDKZ2PpiwUWDW1hVJCtqVOAqooJaKnir4d8ztGJJeB7PuCb2kHLR8YxaJNVH+grL6U8Y9t
S5NJ4L8v4oDR6dqcRTyOzT8R9dwwf/v7sk3gvy++b+AxVmYZvl8mqguyztEsXVV9jRDewwaoWEBL
i3NyQ4fnYBOE6BRgny39OGc/Ome/rQePUV88LhYihEMf90UHehkElRxBcD5y8HnOQiubWlt9LwO5
9Lcq/O9YrFdn5CZJVKhSREDzr0/FI5h3QCHn8RGE/MykeHgyieKgHDOUigYGJAIp+zPHnOXj72rn
ps8Nh3LwslWnc9VQ7ABmY8+cLMSZSebkse4HF+P+F8b6vRX/W4xpJAEcjWekdJ0zNorDN2VIw0Jl
ML4ouBjT1yE89Norbv+lCOE+i+yuUpCLQgKFRO48feuzyVXHf4v6LSoiXGl2R1rMVECRpN2b7NAa
Ei3WOsD/WCnBvJuhyKmuwwjAio0p8XiPdAZH8+KtfqmsVLFqcstFE4w8DiOzUvldYF4KTL00B+uu
3LFb5WICLs++K3bbZ3fNBy3Eia3HvUNbe3Rwdp36FMQ3eXk3j5IIas2NAlMedO9gdHhJ5TASOyBx
hecOdWKvIz+NStK7IRPAf1/4BT1JDFI1/D1lTagcvJkxcrq9SjIJgqeOnICR0oQENt939r0jKxtw
GxU96HKJhJPST7pilQneNdS4GZEfzt9Hxt4Iz42sx06miHBYJkMJCeNPTytLz1FQYPL3x/ZSrbkw
DdNnuPkJrhbRhelRNJOQzxNTkKwH4WM1nDOWeaEMO2bdcK9yxPBCLSKSMpxKwzqmwU0X37YyXO7V
5+ZSFyHEQJm/ocjQIhGQoLNzBLlKDqp6K3SNO+cS3NO9tuMQlrrE48hUE+y5qKaIBDbEttXjYN5W
7bkrJGdSJoL/vjgyVV0mBH07SD3bqT8P+xwVq7qTZOlW383L9RPMGpCEDAwvUMR5M+w4PxN7R7+P
T9YhPkaPk+NvW55UnGDcqLBEZOImMZxz9Ns1wBmtPna+hvpAuJdlVNdP0tX+hFsBCBSMpCmENU3g
J1VzjKZUopBMhHAVoLUlJyrB8sXF/Zy/r0OJEfzlZvutg5gNBN4v8C0K6BDBK6d7q32oxqci/xFR
T6uYB9bRgv5QM8nLSrZPhvj4GCuFRBRiyb1xHxz4ILt6Gj4+465IW08ki2gIfgKtBQmJDCwi1Quw
FVC3ksGzrtbcFmZuCG7CzMsI5CfP++TOe3aMMbmRnDHABeanU3irHPRjVL6q5LaUyhVfHGFlBDzh
zL1EXl3m6SsY9LaPk8RFiAxJfVPmROHWR6zTmN4jBeIyULNuC5GaoOAimjyKScFdhG5hJpYDHtp+
oj1jpcobJtav2au9Cw4iHMHhGVJcs2N5nwU/itgdqweF3ZTdaVstmSDBOVggJSeYU+LlnAHsHHsD
VdG+oV5U3wWN5Lbg33oZO1yVErxEQlBPCkC8t0u6L0X5JaS3UTG6hn2nVzyRJPFJq9e7DkJqJCht
wN4LZze1aDFjJA4JftqfDfW7owd+OWQ7ashqfPzvfqHXQpJwcGmG0puiIukapD/QVUXGp7xMvDT5
UM8He0xcXVZilqkmHOOZzZ2VMqg247mSpB9C52c95a4T/tg2jlWPtFBMOLjMMeOiCric9LNqIere
b39/1fgW3xfudiPtjNlo8H1GzrFzbtInxnK3i1wtYK86vgtZwvEdwIuadLGl+AWHBOD0luZbJQE9
PQUCiqzZc33hgIqK/hrTfEHqHQ9W2dAGFtEr59K+M2RDFasez+S81A64n1+wtSV5WxAt0mBx89Gp
b3rnLu5fka0GP9VvEcJ6xWipm4aEi3Cmc2QMfkRlrDUyLQQnZ0Xq1BoNVdCoVR3rAfW3Ij2bw/B2
28pkYgQXZ+gtAD0yiLHofK/o76ZseNvHlrctZfVMLtZLcG5BoRehrc8o9emx26V3aRK6pHpQZXRY
q6Z1lSMi9bFgzFNz5ovmvGH5fT1KDors+4LbpGFUoV0B+x42t03ih4Es1JYJELzlBIbnqGxVlKgw
imiM0y7OM29KEi8vf1ZqvQeHk9829f2gzXt1YO80dTyZCvXgjHbbWyb7SwQ32se5DhJTLKUdo/8o
QaOqLkstr1qFBXJDBw234H8VRAxtYlV2NeEU2R+y2TXn0Iur7wN7u63JenCykMNVXYRYSdBGTEd9
yU8i4KprIHdmB5X8j+S9qweK06+idRDXq9jTEjcAmx65qVdzzQ4RrXW/AsydG9TKx2291iUBv4rY
JoFhCIdKMVIaNyXKf1nH9nUw7AvbOdNChm6xagjWbzHimaKJQUvTwj2EycQWU7EyK5CoIaJeJmWZ
pHkKNZjeu22JSbvgTS3D5ZMJEc5Vpw2qPUUIGS2QnaUoNCWnInwF5LyjLVZKsOcgSJ3OaVDyTRWd
ukFif2XozFJNWQZ9dUfAC4osHIgxXmDmJSWomYYUyugznny7QQbstbpYi+8Ld8KESRazKPF9jZSH
FoRmpaqeElNWvl7PkS7kCAYclb1uoTcdgcC+PlnHwssA6UTO1an2mJ96sqf+an1Ou8oTywCmlmR2
F0Me+2ndh0+6R1w8WR+My/TROhfovJfN5q8/kRcShfsiQretXmuQyHthf4HLsUMD4sJiH74Gd8RZ
qifYeOpkiZ7qEGYheQ6ylp1Js8c+USQ9bhLrEEHzCjKMIDOClY/f8+G2/xyZkjywTIDgrtupxZQJ
Gnf8ebyDzyHOh1RqCnwtXrxKFhvD/4bFlQC+cZVWMd6rRodR2ObQg/6p8k3XOPOSlyziXb3oFtKE
cDFPSEXmGdKqsHaBgsu0EVgNXqi+qhq0ECQEjVqXREhg8KVjnyPiOuanpjxu3zoS56MLzgG8sL0D
ND7Fb5IPpP2S6aft78t2X3AKVgZomzaAFScFALx2/XTUpYNTkt0XE2ZxgcHQhsKE41sFpKnVQfFG
0PSaGL+RZxglmy+myabWieyQFwXUoSw81qufdVLD15TauSoCWROCZHvEPFnXKAUjLbbHnu8j8mhq
/237xSRZWoyIerg2tnNXNWdiSl4KMpcpjglbpJ7Q1sBPJmjQya2GRFLla2cw4ACc7hVDF0uXKSbH
cgVk9loBYXb8gWkfuuLe0SXIU9xeNzyNOCg8gJzcDGosmH4Izuxs7YZnLNjXkHP8oYpw9EnFCIk7
qMJpTrJdcaCam2O+/6k4ocJ5UWS5MX7Ot/QS/EAcobph8Sy9pmQuqLNcW73JhsRLGuLOiZ+DUGjb
McgsW3AMAR7jSkBg2VFN93MVn2oa+9siVlMuV/cpTgkXDhax4x2pZLpr09jrMQKIUr5nWl+dXEZp
JXF0YgNUkQNXvuHRj9nNLqWPc6R7owxeWSZEiAnsMDCt4Nn5ZDcg04zIW+3H9ppJ7ECcFK7rqo/Q
ygt/nQRAByOAnWHHNnjHWPvFiDO/UifJI3ldJ3BcaraKN5bY8gDe1hljA0hW0Tz7XHfDcWjYYRhm
iaf7iye6yhFu7bkkRTImkMMpx3Kf7coP7JZDwZSH1NO+by/jevXBvkoTzm9qNAqQUyANfuKgf8FQ
hxdeyt1oYNRHwxwJfniaZUwa63eTAwYKC2+GF2CjVt8kAV40KD4U2bH8lKvKTYPp+0jiA/+i3FUO
P9uLcCsIEfxo9fNSTrv5RD2Omhn54YFYYPSLblQgSbna2+0lXbeTq1D++0Jok9GoBpUcnPvwuf40
aN8aWap53V9cJQgWkgywwJRHqolyayjnTmv80ryJ7Id0/rity1+M8SpKMI9haPosCLGCtYOAFSCq
aJnKjWdqODBs7GUXo0wzwbu3VtuF0wzNel3ZT4rqGUS5czTNY0HvG4DQ31aP7//Ly+SqneDb0TCb
DkmFrYpI+KPJ7Seg6Euuj3U/9VuEiJPWdIZCUxsLOI6aN+U407PiJSq6Mq1hH8/mjgayxsDVxJMO
wGIkZwyUDp8fwAsLVKI8AFs4T65Wzh79xy6aTuw5AWTfQzoeWf6U6Dt7umPDfns51yx/KVc4biSv
+syekWHXp/u2BXbavlQk3nHNQNAZohsGGrdAKy+8bIsgJUzTIaJsD+oMHqt3VfSgaedUkZHNyiQJ
V1gSBXoPai4ok0QuybxIv5jN2TIfaSo5ZKvLttBJyN/EilbVdgtJYXIc+k+mcq5lyFUyEcLOFLaZ
K4kDETOg+pKHOf7gBE/bm7/m05c7I7g9WmelgdACWdXkHBvM181T0DziRS05s+uqaDBr5G+NFwPL
YxS2tqUjF25m9r4gCrhtVVTBmtfYMoaJ/1+M+FYLpiTtGxMZ8bqavGEs3MqcXHt+v71oEmXERxox
UMwBJC2vkgNvaf5qhNQdhkDig2RSBFMe7DBn5Ywlq0mDMl7yEJLELUYqydCseVNOa/3Pkgl2jDuv
olMDZcrqYrFHTdZwsv59S6Pgs9Z0lQh3Udc1GTF4gS2dOVl60UvChbUnk05Vy9SQTaCaiA1MnLJp
6ITbgLNEkiM7GM+NyLLm+dWoZCmHn6Sle+6z0aj4SeG0Zajqg4Kr/opn0/hkXED+AG5I8kBknNar
N7mOhjocGooxcvEFHdlzEwDnHuGrCewjfRfv8SZ8aFLMIT1nBSWOes3mDD47xqsRxBJndzRnSIwx
GjmlxmNRvpvi24G++/eHZylCcGpzjjBrqie0STj3afcQRxdbhiqwqoVpG/DOFP9E9N4YLcjTYAPD
ZCTgIDH8rnzsXxMvGlcZYg+toU6WEvwfaVfWHDfOa3+RqrRQEvWqpdXdbtvxlu1F5TgZ7fuuX38P
k5tpmVaa3zg1D6kaV+k0QBAgQeDAAHFh0KATzVkmD4PnL2tqa+esIbioGWEgLVESiGHkod0oj4uo
tU6gp5/GtzJpq55lI9YgA0aVGQZeOvaW/g6HvJaB8y69YoxUSkG/YZnLftBRtK9Tb6aTe1lVm68D
GM+CykK8EGK/cF6GKg0BUw4ahOp/Brc7sCSdcWrdxdGcGltTmBJmv5s/g67x6GtvYAZzV2YL8KKD
8rKclH3uYPxyerBSkBMUHoZadwIRN61hJSF36i3Hue8jFWxKcvqp0D+3g2Cltli18Az5rwpVjs5B
maYSN2gAlHXpl2roDur0ECjqk7oojmQFeMYu7ruix+iR1nhHrFtjc6YOw5imhZE2teCCUZXCTuUG
zX3+ZSvZtPeVhFxEbXti1Aqj4Usl6WOszHvQ8B91dX68DMPW/rVtUN2QDU2VFd0kaCJ9bRtpHxEN
NB3UbXO/i3cDclz5dJjkxzmunFB0Dn1rFwzNMtEUpynam7N1MFZLMHUKdRWSHqJw8UpFEGHZ730r
zxmBU1u4UKWW5QXy1C9S4KDX29bnIxF1JWxcgF5LwvkKA+ORNSuRqav6FHQppV/sy4Nqy3boilri
31rCayim1JXnI0ESpgST8dy0C9wWHSRZ1zi5FLqXLWEjfL/GYb9jhROpdArjBovze3DBtC/2xu3k
5SiV+luhOLsr08IkUQmhRlQeql1pl9nXYRAYt8gYOEerg912HCyARMmpkVwpeiyr29a4u6w4EQrn
XkMM+MNYBKDUXWYrBUZklM9tO9pyVAo8z8/I8Ma6sXVQ1gjuAoPP6ht6mkoag9Iehh3r9KbELm7L
a1TxHupD6HT+Ythsds/y5bKMmza4AuaWC81FaalVMHczBWlidujzL9V4fxlj4xUbBrgC4Zcrj1vw
TMIAa09S7PBecWsHpesOWsvMO1Z8LR7LtumQVpDc2pGxj5VkhlwleUyNbw359JcycZHQkoqwr1Ci
4aJzNjuQfyLMYcuR4YIajVv9qLrylWgIm0AmPtff5l1bSSkg6XCqlls1E5XHs3W4YIV8fn+KZCXB
gCf4vjsCZqr+qXQGW/NLP3dMr3XZnJPsOkptEZXhphGiC8lUwNSoobr3tYPS5RZ1W9YI+yCf63gv
51+GzLu8XgIInisi6HNlMXEMdPv+PgVZeZs6RisIUduO9iwHTxIhlWpiZNFE3eJzdvpZlAoSviLC
XNf/pShVJBIXEbVKa0iAQnxXjT9R6T5JPrW9oMJbBMEFw8oKpz5pmFsKn+cst5P+pInG7W5a9Upp
7O+r6KT1VKuKGBhW7Q2KL4nmM4hkYH9ff79O2nAZsSgkA48kdbvux2QK0hcbJ394uJUQnBvVUcIt
GwlApD3rw2Anf30Bmw7G9WCir7RXvl82522XqoGnA5O4VbCTcVKBa20q8Y6FMMuu5PFV4nZXwcl6
nj9LfuahGdGlzmVItgnfOIcVIidiOpRmPPXYQUV0n6d+WY9eXD6m5tfK2HcxCOD/+yQFptOziFzU
GDKJJui0x4mvSuzCAveJuU+mQ1hHAsm2LeQMxMWKUbaUvpcBRIIPmPtsm4WnjIKOJxEG5+ICaVBp
vwAjqh8DTOrsFTuJXi6v0NZOAscfKuw0YhCN75CQZJSR632HnZSc9PwqEt03Rd/nHI6lEpRpzfi+
Wvwz0ZtaNO9o67y1/v2ct6FhVOZVgO9L9ed8OWpotk/TJxQvC05bW2uxxuE8Tg6Km7TpwXFD0oem
u8KLBqkOl5dCBMH+vnI6AagEsyiFKHQ5ZGpuKz9K+ekyhEhb3H6M2OEUdOsUz2uYjdCB9fdzrcV2
gMeavwPi9uE8x0ksxT3Myrqu9Q9Uru1Mu4q7H5dhRCrjdmHVV/FEZMjTqqWdd9SWm+ssETlqZqO8
F1uvPbcPi6GrMOYBKPpD57KB9d1evV0wPgd3oXd0AIJu87wheXaVKKuGpJ4ANlR7PT1qxX8uO3z9
fS5hQTKlnq0G318GMAT6GqoyDNGcxc3QthaC2/VjTDEIsWtwS/0nwTilCjxxODtFeMdVdzVm0Ykq
Dzdv4GtAzg3MCiaxTExr2u2y03fKHvWuPpv0+T9gbZsDeC9M1cILFM9OX+FdeDHwhOZWimv8rLNv
rkjn6HdsgHwovG39QZlnPE42KVNndUCxskuvl525W/bBY3EVxj/TdeO+vqpzwebd3FWoOwFnIY7X
SEu+dkSN3EzRshQQsFHsJndIXuGat3vH1l2BcK6oUqQhyRqA5NPX2fwcTrVjhu/xqCsMzgtZQZNO
alyxy3jsGMkHqhh2E/73l1vsqBUK54TwdFSE1ljCCWXRh8b4LsmtZ1kPzVK4i0iiTQe+wuJckT6i
XQouAiO8+mmXFJqXTh/73q9FHffbOLhb6TKYeGS+vaNrkWIiVYawqr7UUeTISu6W9V0v6kbeNrUz
DucospSYpETBggsz682PZWUH+jsyMiZm1P8Whd8+0hKVaJVE5K532UsDHnX9uX1H8w2MAJuFgLoQ
uRh+0l+zDBEloY6ztTM7k9va8bG5Yg968pXo5ru5Nisozt6mNsg6khKEo1q3x/oUNpY7ym4mJJTY
PLutgDhjK/KuNtUMMnUvgxt90fBUoMtOi6FAbPCC9aX8Jjplbfu6MyRfvhKhjSAaTMjWH7MDI0WQ
vP5LeMAgy528Dxz98bITEkjIl3eYYT3FHYOj9c2YPDXh/vL3N817JQ5n3hKe2+OA4PtpdwrkK728
GUVcvJtpQBNEkgoFXa4Gl/3aWyttZHW47eHA8DI7+Q0rOZu+STdIvnxWXzQnsRM86tSf/nuJBzP4
Myx3IFarbqooJl67LTX2utIdo1bzslZUf7uZHwGMrhOKeGTwS2RZtaFEucE2FhuhCXJwpAGrvYxq
QbyOCQLGpj2swLj10vQlVOYSYJbuEWM/C6dMsqeoN0fJFQC3WEn1G4D4E2YbD3sC/mzzqCKMX7Y8
kST88qihOUQpJInCU617QkoW0fe5M4I2p8qgUObvwusw2stEcEzdTFaYMGnVMMFk+uZdtKvLpWwx
RQBdU4rmBNe/GFLywhl32j8q5pmGbvnpss42HesKknOsEVEnlYx4/pLVdNeUhaNkwW03dXa+vGv3
rKA416qmI6huK0ClsTNV6JZBrWj+fFmcbWdqoSACQYkx+HJHfdnKBrOOkJo1rlHNiHuL5PSJPTgL
phSkO+NGNMV9c83Q7Y7iBWTuwdzNGUXaS1GEJlgGOGGvZrtBtqtP7cvgNTeyHbtj4sz3l4VkRzh+
Q1GEXRO2Btpgvu5jmvs8wsLh4N+BcEwZ7Tx5WppbFQ3YgS6oyN5U6BqM21RJrpVLOGHVxuOcexXq
U1Ee4EjznsWn5Cgm9RcichpV4rjOUbwDL+spO8Npfeb7anf6GYGjJ1En31a8WgvIdsgqBVEpszSU
TECz8aZkV6sn8cwR0Ypxh3Jl6OKlK7FiGP4BkWLPjG/BtPRhrHA9ZA878176HjSOcV/9d4ppWAnq
+MAobyg66oReizfGyOAQnHjdnHxWsys1/jpl/mV7ZBv3rT2eIbgIMjWkkw2UI+BZoujtOG4c9I94
o/JVySQMsF6cQhmui8z0LsNuL9wZlosrfYjbL+ircI7GW9LSYcxqiAKi4MtllC0HudYfZ/9KXKUT
kZB2j5NDkdwO6clMPqmyYEtvXubXMJzRa9nY/nqkaHW7Amt2jVknuWWz+Z2pMHUgkokz+S6dc1PB
KDB30RIb9VBj2Dr9997cXVadyC44q++TDvTIrERg2HVoxOz24w5Rcy+6G4jsgAthwTiC6KtiK2S2
qOs5TGXmpIvgbCEC4YJXVfeR1DJZDBDOpOMhQUsMqR8uK0wAwvfjS+GSzijzgufDbPn8kLb78j2X
3JWd8S35tYnnXimFsiJr0h0rblGYmAff2ePVHq0+onL1rSPTGo5zDdmUSFY/QaI5xAVRNjwL8fCy
0jZPy2sMzg+oTdFWMnthrhEv8GSOeBFeLz6L+PJeE/XViNaI8wcUda15lrE1Uu7S6klZrgl9vCyR
SGnsJ6wiUldPZpmUcGxzcZVZO0X4Cse0fsFhm9z+t0qzGYoAMgy76FH1sl34VCc2615Md+03VeTb
RPJwfqCdGhqqTJ7oEN7LgCPhnhza3eS0BxlETq7+xRBxU22fy85xz+S8QiIFS22x0pfaM+3ZM5y6
thkJQe/OrnRM7OgomkYksgzORQRZoab9CESp3csgcqoqp5y/XTaNDcLLV+GcTxYsSV60bTdDrNlr
Tipml5VfaweJHjt4GUBFcquA8DK7FvlYwRLyN1K5Hsd4WJjVT0+l9TyUoqvPtklaIL3Q8SyHLPNr
m5ejjAZdyK7W3s9jtItCWjc8IJ3tg05BkKLYDkz/gvHvDZ1elWabwiAT5FvYjbTxzGPnCxt3med5
u8/OONzZS86ynhQxjpaYQnrHWrsid7CtJ91H/TFu8pV72Ti2DfAMx3S88huaZEZ5EQGu6sCnGR4K
ojt57F0GEemO87Z1HNHZBG/NT91p+9RnQT0Xcif+4RZwFoZZ5EoYPSBl1GOOGuoLGetg6YP4orVb
V3EKL97JobCncNvEz4Cc1yXtIg0Tyyl12dd0vun/O7sC27nn73NOVzPzQokMprhZczscH2rrcHlp
ROvP+Vn2JjxlOSQo4c3D4pnKk53lopeSP8TbsyCcZ51UWul1DZjiNHutzcq5MBbNM32NJd0EW5X9
5ktbiPMLbdBUWoGaALefFjvR90X1YIWjE2WYX9TZl/UnsjmeRaZsQMpXMdumpsNmAGIW4GhLHw17
cVBa+FU6iO6eIl3yXMymEY4RkhjsYjh6+q5w2YxDGbzFjLNGEjhZgX0Qzj/IyRQlKfOxUn0IDFSc
TpVHkv8+9eGVnfMkMpTU5lyG8EKBfF21JzkQeDnBPiWcY0jbpin1DCrTxx2lfivKV4q0xPkByWwl
SpkXnVC40RqmNxHyIRMyJAkCHuHcQdfTrGkxistdelz4ql1wGNGe5ET3jd04mS9Kvgltm3MO1pJr
kYr0pZtpDpqvTiMmJRhufMI0Q9PvD+KBkxs9WDAEFd1Jho7pLCh6f+3BpU4PAqspLLdT3OB6ONV3
uR/sKi/7WIJCyw4d1Ne7/51bkYGiKZci30FRuP8alJVwlyCosFDxbBfJ8Gn5oVXJp8t+YtNCVhic
BYZTZfWM18wF1SHJT8qP4j1VUGspOBs0ozQLlhIIIC4+WVH/QUpGP5BEW0kkCGeDYzsryjCmljt8
b2XMf/qR663g3ry5WzVNtggBFTKaLF6vx1AbNCrm3HKlALXhmmx3igCB/cg3EUKXVZOoloU8LIeQ
aD2Ks9sEulJPS/RBj+250p1If3jHoq9gOOdZystQLSZg0N6lKbHbRrZUi5oCNrVlEZRYWDrjbeDX
PZbDeGoUy216yy4TmXHCvkOMFQK35Loed6GCEaSu2j1ZO0o+TLLgFCKSgdv2eZE16ZgDwWpHu1db
WxVV24oQuAOIosVj2UGFbp+7WXJHO0F98ua2WOmIO3N0pjFFSgcJcP8GC78tNZ2dhbHzVyvBX0KS
dEC6Baygbqk8pqNXWteKqBBx2wWDGMFEcyhSv/xLgd6Ey9Lk4PEPvlYoefO1feTOiY3M7B1jO2n8
7CnwFoH6NlHZrGFFs9gsPj7lHE2mUSfKYrkLasfGj0jKghAkdRRfa38ONwbjyaPoSre1ZmtMbnua
fSu3lgzMIGzsNn9ug2tFe4cLWGNwscVqYkUeOmC09CZ5qfvDYAlsgu0N3petEZjlry49s1QQLQwZ
Qhyg7tVPo9s5e7CCwW8iQRPDlttcQ3GuJgC3iWJRmMYS3ofpVUrRZqIddfxz2cw3M9uovYZ3xmhG
gveq1zJRmsR9hvo7HHFlZ3FbJzwWe8tnbx7vOk6vsPgEKhnMZKyXCdH/1LLj9E7yhhCJrcVDGsFV
BVX/m2eqNRwXeiqkN2kcA06+C65/DQ0fZnCasfHQ8r79Jird2DTysypNzsijHF2zeTBabo1yPxRg
hzEYxJ8ur5cIgzPy1Fimdu6wXJJ6UqTPMd1Lok6GTStficFZOQ3kwsglqK1uTJso12a/q9G1GvZH
YaXIVqhYrxBn5caipFJXQpqy8NPEN0fv77TFhVOwZBiNpEIUDOox6yt0ZE8izkyRCFw8NdoqGCYL
IjTmoe/dTjQ7VbTgXDRV53QpoxQiDBGGIaj2MLlz99+b1ymGwv7rBEzOCcxDUOtlCyGs4Fh0kR2U
dlU+vWctdFw3WIvCmzl6ahrWhJQd1hrxuo2PckCcTkSQsek20fb+G4TTFrgKEmPKAEKb2DGRjJKv
AzibQeQ12VZ+EwlAw4EpTSjjQz3Da685dGOojU3wqxeV0ZhGbnUlfZ3dEjyWopaVzWQ5Y9QHaz8I
jfDPazTTWPLZIJQlyyuU3DJXFrnNVdbYbHAfG84jalPezHwAEB05mG5nUL5Qox+mlsylyTIfk7tg
aFNwsJzWrQ+Zl/nS7rJpbAtomLiEonpZ0/m+0Yz2YaVLqKwhd9Ejq5VO/Wo/oZxdmuyfLIr+LHqB
2Ny3K0jONahWH+ZdiTwCTR6k7kMnIpzY3Ler73N+oVyymOoBvj+Yz0HxY0Dp7UQEt4WtCGfIYABi
ligrCr9KodLkRZX0gbvcyv8/P8JDjj502dgmA/WJmuh9TQjJBTlpqMoikVmnd3ygd7OnoKw09Cvd
btDmcoj2lS9ii9nY06+E5PZaOsdyJpcQMg/Ve4sWdosDUYiZ1aku0OfGmr1C4iJfWUZZW0sYR0Wz
f6bKJeV1lAsSpiJh2E9YHSH7NNETEkB9c+B11XEav6afifZVsJ823NMrQTjjXpYhjcoUKmO9B6qn
7NXErq46j74wOo1iFOhty1u8wuOMPRiCtukXSFVJuwJTTGJvsgvTrjXHQhsfUqW7ywKKFopz8wgv
ujabwDOJl6XXRLWt0b8MwXwq5+FfifTG53ZNY7RQ4dxgJpAi2ZkyHIp2PKEo9C7PFQd9fXYVikao
bL0gAteiBvg1MfKRbyKu0rJtkHYO3OKliG3qEw9TjYkd+t2RFZimh/aA8Reu8FbIDsNv5f0Xl+8s
VrIhm9V6CPAYxlZw2cuHHB37FQjhRSUB23vgDMWdy2mbjEtuAEqNPunzzTx6rOWn1NzLK7h1tVmr
0uJc1SDroVQR4KQBKuPY4FFsgzlzpGt24XjPc+IrOM5PRbSZozBhYn2dPku3sBg394srs3KGn9wA
7/KLlmkYhCisdozbdLhpTHpVz3D+5CXGU5+xm82PNf12WYtsK72xixUKt9XAZziOkQaUPjRsKcEk
72O1gCsgjzAM7joUvaBv7uwVHLft8rgupSKYMLybIHuLDlNpccxJFMU2gj+jefmtOv4lqQUb/DKp
EKodnjGtJntXIFl9n7Nw0PNJWbXg+7F1MxQHvLOYorzq1pnplQycdS/RJKWxzmQ4ph+rxmWvFNOV
5WF61IySEQdM0I4oASpYHf7xSG8nXBVCYFbFLbZt0p4iy7tsb9sHjJXu+CBMs0FBfxlzRBomHO7Y
24sms4HBpS279YPlivJwm/5ohcikXsXkYSmHPlVhc731SU3tABSBFANRRG2O21FyhcNFZR2Zj6Rk
K6beSQ+ssgGVUP7S2LP7PzUFihaL8w9GCbL9SIJYql9/nHY/5y2w8uDUiUskXWr2ykP2veCAI0Ll
/AWxjCJXOgg5FZVtDr419mBd/Vsj4dxEPU0ZGK4WyHYN2lPqm7votttXXl7+HC4kHiSxud0wLFSR
QX7NHjI4I0EHhqbmBrQp3y2ZE8w2qh2caGc6helGz6xiJN69o6wHc98JyoLxH2iiuYgy1kaMuYQ4
C0Rdcj+Mw8M0VI5gu23F/TUGt93MTkqqXsM5p/vMKvKVfTs65vXiWMfk2IoiPzM5PpiswTglyk2Y
N3KOEJkX30PM/ZBeDJBDd55Ef1wWa+v0tgbittpM6khpR0gV024H7om9qvXXhdW7Y/5Iq/imaZJD
r4qmXLOff0k8bsc1eLqxOoL1Uq2bcfBocasIz4dszS9hcPvLlEhRISazXa0ilX4D2vcPwb7fZc+K
l7LZNp8ua3IrVK41ye00dH6rVrlgyXo5RD2CbnXOGBmD+x4U0wLpKFIqmHz92gW3OgENUYPdVXaN
m6fLQddV7zLE5uKouqKDaMRABykHkQE3G9lduUHmFJM9x0+LKPu01fhmKCsMLiY3dRegNBQY+ewM
O+lhcZWfBTjFlfEdLRIN5jqGTuSNe9HG2lylFTDnKaRq6jRaAzhD3620JMcqaOzL+tsMX2vhOE8x
lpGkqRkwMGm2An3qz5IITHObdyydbn4XvRkJAdmKruLyOFZdPjJtGpVDj+BquM6uqshhrPyVj8zG
e84BawE5p6HPtCbmALwZQ/eC6VHvnuVCtmfR3DWhYJyfMMY8rKMOQMG1hSk4yr4Be8PgyW7jzHsh
EcGmx1jZBucxFqPVI5kAbdpFH8xd5rLXPv06PzFyADyYCy4MW6cpkEVgCJ9C2UbjHMZs0TDPNDiM
EfMaCDgBGF+4bEvxR4E9bsv1LxDPT405uqAQrgA03027+pmxseX+4sfqzwMVWLjf5UDOeJwDKfVU
MYgOPVZo7PJDSQ3tkpqJHyTF42XRtnfzGYlzI6FVdLIuQ7JEC201/zK/oxQVfuoMwLmLKJZ6uWaX
/XK6ldBXqvwwWueyDNvu9gzBeYsqHWpJ66GtVv+MRFev/qDBfy8teSUF5x8mwxiNIAAEUaNrDANw
lTx7BL+C16WTQBrRinCuIdCTiRjMNbRld9Lk3otDkQsX7BudcwpkyQepZukDyxq8ejB3vRXu6XCj
m72AxOkP/ue8NpxHUPRsLpSJ7Zwjci9utkudJrdRAOSwGWyNKD24aQpgcAWVsE5QLslJ1shFPoQj
0qp98CmVQntYbmN6d9ncNhdohcGJ1I5W2tRmjdRtcDPlfiuaCS2SgfNq4ZxWPS3w/Z4MINXdVzra
B0JBBehm8g+8s781xdMG64FZZkEHlKIqPhVLYA99fSV1+V0uzbZa4VARd2jORdNZvhyQE/e7bLAx
w95tx+5hlCZH6kXEOQLB+ScGMuUyah6weFX7RVm+Zdmxl1P38uJtZurWcnMOr9bmXh8rgPwuQlhA
7crSnfFOVLEsMBSVc31zNAVWrTTwrQZ6gIvGC1TR7VSkMvYTVucWKTOzRk6wihWSV5ZaOkvb2bP2
dFlpbNe8uQisbIX9ihWKQuZqDlugLOS+zG5oErqSeZV1gx3FIochUhrn/kqiVksyQ2k5rhwNCmKH
Azpb/CW349NyTG6mj51vHi7Lp7Ate0lAzm3IVdY0hVEFmEdnKe5MHdZvH3zXcDlVnM4JUBhLwP47
P+DiLXD327f9lXI5d5LSOM8DAoGbzxh6sbhoCj6a98mnNLa1Y7RX90ltk3uBwMzK3wqMB1f5J9kW
P30B9FSjSRu8asTzz5pjVmyOMpLpiHIc3OxEvfHbZnqG4xZVLxcyUxMyVqA2Dr/I7V4S0ctu280Z
glvCThrBiTkwiYIbgqYQXVRUsBk0Mazit8q4dUKTrBlZGQD0+k4ud5iEo0YeJYL3NJEYnPOv62rs
BvYWlFdOrz4kYLq6vPQCMfjHl2iIDG3BdAoXqbP7tCgPvUE92TjQ4eUy0HboPyuM53YdqNEMegmF
/Wb4rK4G3KhkN3UxrkuwjQR64x9gYnWcpXIEmLpcF/TOzAV+SfR9zpebXdwsGRMmxLVGu61HUTnu
H/zAv/ZlsV+wcrIhrdGHVgBh2FGf3sle7kF17LQUH/pTuaO5LaJJ2XZ7lKLWQ1ZRaMwJpaD4Cv8X
h7PAar+0GPRbkN5TJriEBOwVtLyZ2lywTn+wijMmJ+YUtqScVSSVGtdAg8OhwFtZ9U3zJd98FpNa
bzoeopsGlQl7BeS2E46fStCwdzkrlLx4+mZ1zW4qVIFQAhR+T6HVbgalAzYtRkom8RcdKblMcOjc
fKtQMJVAJrKqYR4i599K5ETkeoDeNHv0llN/F4MpWbujNuhhOpDXitontgExosBE/TlKqPiKYYoz
kmXGEQNkt/l4v+wlJz6RFx3vPeFO9M6+bf8rPM4wcOYN6jIDXnIYPcWtbqer2Ac/zDH8rtoVGmHe
MRiR4jHzLCF3rCFjnvW0BOI03RQgIcaAhBrzwkV0yttHTt3SFcVidxJ+emaEZ6x8iCVU2vvs5Sz3
B7yJWD4rRBWu2mZgX2FxWhzLOKUaWu2xvX7xi+AdunZ/5c0yZ/oi8PHMQ7w5RxhggjQtBQ8VfLOu
pSbzXMohFu1EjmDiA++5cTLw2lPvUhelcYKNtu09znh8qbw0xFFMeohXe723uMx55M5y96v0Q3R+
F6JxaZg4ksJorCHdsNN28zV2nJd86nf5AVz1+1b04rkZmQ0LnaHUMMw3xJODNhnT2ObIlGQPkvKE
YsJec1XRAWN7n61guLOY1pV51NWA6XbWA7ORBIQwtuUFO5SUPo8H6YB852UzYUb31krOknG+qwqi
uks7QE5Nf6Pl8T43/vk7BO5wBuJjU1LCArpb2rsiJnYTaC9/B8GFEpSuj0NsQIi4nh+HQbrXl0Wg
p804gjcJkEQphLzhndTaRsKzQYa7aQCeqiGyw8Byxnr6SxjmQ1YnjV5bgsaMAJMZ39L0Qx895bkg
XG3a8koS5jdWEGVSoaZJT5H2sSonr9N9kWi2sjyn6tPlVRGpjPN3amGOdNIhixafpsVNkn1fe38H
wX7CShY6UL3tLcgyqpIdgrQ9C2QnrYa/hOH2ZTrkqLYngGm646D7yezNpuAQK1IWtw9buZ5zmrOF
HzCrJ0cbda3s0WIosK/N7b5afG4zhpjnEIRhgmIoKfTHrvb7TjTEe9s1rzC43ZjSci4DDDZG6YZ5
y8YHBN+JTZGOp/v/4Y7OdsQbB0ZxVwbnI4gY+c4VDB0y+yq00E1ySG+IV/u6V54UhzXoYha7KMht
LtMZje9d0ck8YCwl0IiBUhsMD3RTnz6aT00DzhLNUW3pAxoM9petfHPRVqBcrCM11QpMskXNPPkU
Dk4iGkAkEopzOlIXof4b8xLdUD2O4V5aDuk7RqHhQLeSgfM6dWE16GKlaNc7Tm7kKPvwmpHQorpA
oKztw/EKiXM7BjUsMB9AmgnksIxckHxQD78MMPGiO9F70KY7XcEx5a5c0FIPijJGEKxoTRecKU5S
fsy7z8Ygyg6wbXPB0Hk+IIwD1fKmMtHHdNR2uTfsFZ/xc4r0J4LhHFGtzCk1O6hv2DEylAFFBe2h
EZZzi2yac0RGnOM9UoLaUumTmflduPu7PcM5oaWq6gAzryBG9SiXd2RxL39/28ud153n+JmT35sy
OsTPGrrYhj24ARqPkeEgLSg6gYrMmi9cMNU5NBUJTiA5LKWteqi3v9ZTkBEUz6obHdNvIjICwQpR
ziuow7JgZA402Kg/CvQSWKI6GcHOoZxL6Jqeks6CQYdGZRuS13XEjV/0TtBDKfBulPMHtRrTtJch
R1t+QA+VHXeepj4IrEGkLM4LNKOs1lESWC6okWZv9EMvd2x6Cg+Lg/dvn4qOo1vtu2t/SrkjSSVP
pI81SMVuW5Mr2akXFTb4MR3kiBRHReMm9ZpEcHzYvqGsrJ7zDloT1TF6G9HVfVTvwns4cjty0f9U
IBOm7nI3fBDdK7c1CwJVy9RAI8lX3A29ntUVzuWgxECtcf4jmwQxfds+zgCcJrsgMCaUVuMAQe+r
+IAGR614vmweIhk4rY3obNI6xCXXordFejeKatxF3+ec6RJmY4pyLJB40GPdHmoR24ro+5wzHbQ0
G6MG31fUU2sd1XdQXMCY/10CfvKvEUdoPJzw/QTFL/KTgjuikHNYIMPPTNAqTicG6uViQ4cdfZaP
ga+c9L3kmV7lJR/rAzmlu8i/vOh/8NhnqTgHuhg078IBUk23vZd86P3cl78bD6wlq/IzIWX8HyLS
GY/zp4yOpGoZXnYIjpkbp7YBxjmUmw0e6/dJRSFJpFH295VGm7jUauSvLRdNibYV1HYrSt5uV9JZ
GjXBr66BLYY7+ZqKiRwWRZan9MyH2bN22S4GF+8ViGt36Lu5xyw6W76SNGG43TwFrYD5tSuycGlG
5B8N+UufXhnSnTx9DcpnBTWDneGEaI29bC3MBbw53a0AucVLpUob5BCAlTY6SwqqRy/V7zGmGsNH
BFfNbUNZYXELV2rJkkY9tNp6gQ82K5+xdOxGt94hwfSBCGMVU9Yl2bjgKDVzH04G8BqktbSdtkfW
LrSXu18lfIGojfkP8qEX0kQDMFF//n1lmLGaz0qi4pLLcoO5F+3Qwa6Bzq9EUIz84MfllduMHwhO
v9G4lcuQgNWHASvXkH/09mEwrlrl5TLE5k5bQXALpirh1GUaBNKjLwnSt6Lp7qLvcws01DqegY0Y
BSfdoRyP8fTx8u9n8eetAZxVxIVYMiZgIDGhItqdrOxzaNVOgdrN+jC3LurABVtJhMZFW6sYojKw
gBYlpa0tN92UunUKTkfM75XnmzB+B/s6OrLP4nHhtw+R6Gp1LA/5OoOSrvdLjE61nljn8v9CDC20
by4cF1JiWqECvOT0q6+zAjcmm8vOUh4iL78ZxlQZHDHoPkBd7JsBMpY0m7WJvH78cdkV3ws3Ql5/
cIbcG11GJjiJZq1sbag1IKfOOOjIpHU4SxvtKU6uSvVUiO42fxAKwxvQ3Q7iM8JbvLaA/HWBUK3X
HBjXe+5YLS5T0CJq39CUKzo5bwt1BuS2QDk2Y52Aas2Vq5d5sS2wksnl4fI22zQMvEL+KxVn+ZoR
RHpNAUL84hF9YPvO1vEA06HYPHRFPC4iibhlys2yX1qUUbnScKUPPo5XtqrtL0u05ZhUOFZMWTGp
9WaETK4FQUUUFP8og1MXt30quBv+QWNnAM6ztpMVzxErn0oOIF4CvcHiUzyRsVfNwhFlD0XScEaX
RnreTyNeQmje7GIiOVnZCExABMGZWTsHmZYNUJhVxn6a4jaY5+85164XhbOysZ8xJiApkXS/G/+f
gRMFyibqR+pDCUbM91QorfE4Q4uLcrHCHngL9etxT4KjKrrgsJ/MB6g1BOdRq2A0mlQBhFF1dq0+
at2VFNdOM3uBKaJmZUtwAYuv7iyyUk3pBCtIs8iuVI8GpVNXrhUJ6qIFMvElm2oZpIaVASfs77Pp
vtddqf9oajupF9n1tif4dxOp3GFZlauwmpj2uvhriMrQdLFbQ2DYIq1xpyypGlIMrYI0ipnf9PGP
KaB+P2BEkSpidRFJw7kEhdZFWnXYQthIdtX4Sv8cGO/aQ2gjRCOSrqIEhrvYtKOukIACJDqxIwM7
pKpfQp/Ykl8crcN7qonUFRy3QslQ/B9p17VbOQ5kv0gAJVLpVdLVDY7t1OFF6DTKOevr99C9M5Zp
7eW2jQEGgzHg4yoVD8liVR2TLbyyVpkudLJb0htSPcztJxp/02W9aXytvInvFZbwpRJt6Eq2oKAw
OXZH9WDjqsZV2WR975sZsLVNwnfqgqq2KgU4E4on/OKBDzmGupibXqonZc+L2eSgm/SK91/L1DVM
4BG7WjCdJzCKBVG4NF/m4as53J3f7zZj7+X3i80sYQkNnFjHQ/a87BL9iiIuhq/nISQm6ELk6ZCV
gCIpTMjsfTHcFqPkNLy5UFcmCKHWa6nSMwUPmVP3KU2u6/BnoHm5bXnnzdg+wa1whDAjVjVANxqu
Mngf2rjPr+xrsNxPXiVbPIa+rC1ssypfWwEK8dZkS1rGGQDtA8O0cwySwExtlGcY3uD2Xnpb7KJv
gatKeG+zQmkNKxwaCAjEUPCgigql5rlCiasj2Ht2yFxZhRLfSN+u3P+iWxcOD3Wm6W3ZIjRq5TZW
v2TlSdcvguxqWW6G5Ifk+8lCXThF9IFaEr2GXePp4o+iIu7rjnZb7aJrzheBm38+DymLfOEcMSSs
MeiAD1jQS7u+L+ZP53+/LPI5Ma7SDl1tUMWIeEQqNgoaLdQ5R06ilLvE0iX7B3fOmS9lcDW/FRTm
B1FDD/mO216V1pNRPtDYjeyrdvx13iaJz8QpoVmTK7hPwyZqHtPkqbRkuSi+TM9ZItDFODdqMC0A
yC6DveFm99bXdG9/51Vxycn+qhbuxwwSaKPMs9iMCPDGNn1cSuULGuslS1bmM/7z1cfRUGgYUF7F
FcyndvaLTsKwkpVjiIygVY0WZPj4kGMv0F9cXKiqf95LMnY1BCqY+mWI0wQsns+O9Vig0qHcs8Lt
HBVtGPtiVzzK0uUyqwQ+0G2St10C8unta0M5KP0jSyULVAYhEECdhj3F1GPwW6Y5bY95ZbzDN8pl
l0pZTAtEYNJG66PimbKXL//OsWPQJ6DutJcPpdgkA6pjZB6qX6BtKHiuaTrVytEx5kX6o5V/t7ra
SanXG6cuUZzzcbEZ2isowYP2qDfxbKC0p9T9OskcRZZMfX7qecMHKwTBdw0zu77gFV0drpNF5fXK
nUmvSHPUw19h+xXPXBDNOJy3anuPfQEV6ZTNARtGiIWhN1qFvEPiz6NTHP6kpyHAdR6N++iMhSKl
DpgjqQc2snd0ubWUQ29d29lVH3wP2Z0aytJO3F3nwAR6XXSogGQqr8U6NUd6ke4pZASa/XvGvUDI
898QFMuoszpJ9XpCCA4Mn+uYqF+ZLFWzGXqoQjJ1qkJ5SKx5t9V67nsFbksNT12O87uyDKaGqS4E
LetUfGemMTbvGbMaPdOedmaR++2iXmaxTCd9m1lXOAKzVrUZLGwETpw5yxc+NFTZjbd0b376M+JS
Nj9hkx1WeAI7WGG/1KHCcKXIUy/Jm0NVmA9BuvjN0DlVq0vIb/MzreAEhkDNfjzQGnB6d1qKoz1J
1uomh69+v8APYQcRgaky4L6idfTlbhofs0ligwRDfI4m/VCUCZQevUL/Uei7yh4dQ1YQt3lYfLFD
fI7uZ0yOzVrYEdFfVvqUa5EzoHOjf5cpNgTgIReAyd7CbW+xMkixkFDx+myZUIuSWeVNNBkZLiyN
Jeu+3iQbDEBCkz32IiYOqLVKbSowXwXvIHt+84/3vMKv2b/rpPACI36eIBhbnBkBoxoYVT+dZiN2
Wtn32YyBFYjgOIslHdrxAFKUNM78YOyST2pY5YPTJqHy+/yWsLVGqYahUpqJ6xyewl6fGEsl6PEM
lineov9AoYUzB5EbVT+V8EqTDnneWqBrLGGBIq1h1EOaKp5dXfX9QyBLpW6m1KkGJRHe04V5Vdyz
q+Ov0oVxQstY8dSb7Mhfe7sDFzKYvdyLPdlYk63PtAYT2HSqA9NuMZLGKzHaWzt2yZHKRnvLIISP
YyntoKgMEEV5E5aXZLmeZe+vm5vC2gzho0CxvCkbDRjTzxEqiP1V5Kd7dsSIerf+Ol/IGrpEkzBE
WkVPLDIH6AzSiCXAFW1catDXw6iMaFfHF1160HvJWfuNSSKGQNR2OefGAs1P3O+zIy/DVVx9N+HN
n1PC/0OQmi/I9UlHwBMb/dSUqOXclsCrkA/Kd4lv3pUJ+rTnY3SSURB30DkwgR0Kbe50c66JhzuL
Y6Hc0zZ+l/ZdrWRO1PtD+Jc3PtE24RRHklYbbAZfLmmwH4v7bFh2NaklB9M3K1eEEe7GwzRg7uYE
q6yrcWf6y0G7jd3+J/Fx39tLxwVLglBsqq2reEAaHGgZ/ccimtNgwrj5dJ5YRbITLeJ/w4qLSGtZ
czYiKJKeusUyX0x17p+HkIWCwECQs1aWsMC3yXSUJnaFsmsXDMxV5l9lZjlmld+oiayLQ+Y6gZK6
COpZOV+/JnmKMX+I/sxliiD8zz4X4QJFhHraRbUJz5mT6iX1zVzVXjI+Gr1Eh0ZmikATEO7WiobT
BBk0LtW1KIkHSbfz32gTxEaNLzo8GWFi2j7AcQ7KBxnxWvoQ09ohiz8o/3wIQ0zdJwHJk6nJiVeh
SgLF/5npk+r+PMab2/FzPL8YIibvcxwY8X6YEq8z51usn6MWJT+DqDmGlEGhTr3F2HInQma/D2TD
orYJfYUtkJBdUjzDLsBOjnHrcL2g9ErdBzd8bml2ekdDqWisQEd4BtEyDUPDPJwzdhAmU9TYUfQn
O8XkD+bQ+guX58zzQ0aOpSzBuhn+K2M5sayIw0xSRbETYEdG5k/WoTKgVBEecvvh/BeVRKYoeaCn
oamXGsperfaHUT0qCoJzkBXEbbLgyhiBohTMmUO9H0KzNaY7FhqHWS0lK+zNa9yfj8WYBkEpNGI9
V3KuHNbTpksWzMnDqW/wqG/7FTSj99nsdjteTtFcBXfRI5No+2xyL0Tr/gUVSGpcKjWyKoC2AfGN
mV7RsfaXQL1Xa8twu1nZh41sGqt4VhcNFQirM/osHSmcaYc7osau1vr9WB0MDJ+XDqh+k5gSwMRa
gUwP8iVcYOCEQYsoLFN22oP+qfkeuvK3TSmYcKjpKop6W/4JdYwx4KLVfzSg+OYvqx1600cgGiaQ
yZi0EM5T4UXdIS6wnHpvXtuL01XuHyGo5CrNj+fX2vb55iVcxKFP2szSBi94IBSoERy13XKxmE75
Zfb1E2L0r2cgizYKHGKztl6skS+7YGdbvpmcClkp7zZ9/LcAxLtWg4HVWVEDIl8OzeIFdKfF/nmv
bZPHC4RIHmWXL5GCqKjHbwn6njvZC6fMBuEwE2RJ39AYAJW1b5KHefGzZPcxGwSeyGyFaZkJiEZZ
VIdlXejmuSE5PsscJRCD3WkkLBKcmLr+VGd3ZfT1vBESshPnK9jKMELzFkZMKAovblmuOE3/qKXf
QreHWNN5MNlaoQIZBLVR6M0INBXNC3/eMDS0LiDSfHkpoRRNoAPUX5V6lCOOg9+q6hRH0088vHhT
L3xYdhiztT9vnSTkRP3ZAMdnqB0BLipuqupAyqvElgzxk0EIiz+kiZpUBNGQj6ZrDYnbk+KYRKlk
dcpg+M9X2+4QZ9a0xPwmEE6HPu1dJWz2aeud95cktKnAAXM3KerAiVNj0w00HL06ig7nIfiveHPf
eOFmUcZCKxMzDDRAWGnlG0rimoP1NE7llzFYPp+HkvlMYIMB01tnNiG0ByNxAkzBDzEzTyYcs+Uy
DIqnhBALSlbi/Kay7To0rkXEo4W2y1PNsxdZd8yWHWsIIcQKy+5TTNcgXjkGd0h+7OIg+5HGw3uo
YI0jxNhcRbXdDiEyK26fOXzYkLmz7lH87ea+vKGf06QYCGs0Ida6ZSwpTWLEGjoCd0m3/BjQnHeI
KgjtRG3CfBUX7uMQTb/R6S1T7NiKwjW4sBdVeZekmg3wruvu1Sm6VK32MGv2A0QdJW6VBYgQhUli
jOMUwKtDiDvNhBNQRr+cD3QZhLAjRYZOx9BGgCRGd1Hn40OJ2e0fghBfTheC55h8gcPC9NRPuzb7
dv73bx4UkavEkx+eFDQ8z70muKWPcScqlcXrvNpyya7fV5/ZUd9B8q5/nlPL7nJJ4ey22/6DFDOJ
Ma4yRaUFOE6NmAPVQWnMbCRst3nWXpklDuBLpjGPWQeMarwIFQIliWM/3HTTZd9UTpAfLT4msY1x
2vLPO5SH1dvl9WKcsNPWdaI14Qx/6st9Wt/XWELMPoVJ4YTTP2kpKe/ZpqgXNOEKj+lualRkHC04
jey6SE96cXfeINnX4j9f7YABSVtDs+DJbClvAgwxChIZK8isEAgwWaqiUyZYQYbHZnyy27vhb6sy
+V1hHQ8C6/V6Z49F+2zF58y6L6aH816SmSAQW6CRbqIz2Kabr7tgP7e1oyuSLyHDEBhNm6tpnjq4
qa7pQ5vrDxXBpMS5fhdxvsSUyAg5Y6NdwFV9W/lIORx6acJkexv4FwJ7+OuY0jSzTQ0DltBudtVW
c0rz2MyPef2Ok8jLV4d242scWqcKy3QeWAUmvFe9w0cE5/HH4pcSYc0Pc5ZA9xUfv4m/DXgXaTKH
yBJm5z8+JcJKV4dBD4aQb2fNeKwhr9aG5A6zZffn43hztauqQSx0pBG0dwoe04mZTQvyZZGqXlax
um+Np/MIm99+hSBE8WL1aINrgJDUV1F1SFFNheuiKZWl3iTiFY4QxgPmuxuKjnRqiAq7b8kxd5Ie
ZcX5Ljwte6P2agyS+DLtuPZe/54N7gVa3LR7VkylmcDEgilXA9R3G1MS2BInijVOxTwNBrOBkDel
OyW6P9gtihtQlt+3koiQ+NEQgjvUjDitA5xAKBtuTD1Hl1DvZovmk4H6cZ1cmVMqS6huBvvKgUKw
J9aQMpsBE+X6T1ah+o2uz046FZLtU+ZGYW/rw5bOg4EDHKnNB6uwdqj0+x0zFPIQRdY1y1fOm4PB
yiZu82ofpVMU9AZeUTGNpd8F6dFEmr2KDsy6Cdjh/BKTfTJu9goKuhNEizSY1Wb/oE7WqfSbtvAt
FmGI/X2ySJwoM4z/fIVWV0GqBzUMC+IDWkZcrfBQxehn2WGUFZhuQ6HMhtoWwcu64EON2XoyKAh7
RnWX1ifaho4df7br6ymWvJttE+ELlODDrh2Xzk5hlY0jspMX3X1CeklGazvMXzAEz2nUUpeJP4Lk
oaNED/HP6W9F5p+PPeoLAo+U1bcpmU31jiMskJbPp4NNr3pNcwr1OJrvOQGtoAS+ncxM16sCCYaR
7McQT3SPmvoxf4kZukGZkYjj1sQWChzsyGH0tz4czy8eyUcRE3PJ3DdxGwFkrK5z67vJnEI2FVcG
IVIqxnVHiYbYiiFXbRdfZ4LajfbHx+wQOBStidlQ97Aj0uZPSk7c3hq/N6XmnYfZTC2qL9+dChw6
1HYzYDwOjHniMrrlFbntTv0X4peecuz+tnddCGgqMIA1qRAsmDnZKNStDcdoW9ewJCGwvS38t2rE
dNwwpsbSDwAxktPY+UWMVzYIpkEI4oMBLRAAbca2yHhAZ+r1UkzOkB9YIVMUk0WbwAEMdW8DRhrw
nEvt1JXuWsoVkWlhy1wmrH7a5T1jPNrMYLoOFfVoZijVadFfp3QSp0mgmHB5WEKKrZMBqo7w7vk1
11qH9HsW+ZLA5peDtxv2f1EglnbiEp+SekIU0MlnJ7abDtVF2u6IjyHgUg1KyUdiAiWUeZkGWgyj
Amv+pSBbwCLyFCmjZLVKNlBRWVYLE23UEpA0nvU1pT3omqdbw36of4ft/Xn/ySwSeCFrdFRTUB4R
EXGM7rJl0Y5oj+dBZPbwP2K1v9VjPrcopcErSmHeDGV2aoZmPzWLyzT9Up/7D7qPh+YKrqvqHJVI
cF85eUHqjWgnmIubcbi1iCx9KeNVJnDDXOa5BV0E5Gk/mT95fZ+9i2Yne+LlfeZxkRx3tr+WhVnm
ts5MKlb/60WvLazkV9hQOaa28th2Vor2E5kGAv/qbxfVC44QFWqUJ/rM8ySjEiRfNWsML3FCHSUU
IUMRwiJMc60ZKQ7ATcyKXTniBEdtNAueD77t3Kn6YowQDtHMMFJRxzWlTQ65Y31SULUTnszdnsbH
YcdFvv62HPfP9veCKARFleOY1Zf8YhR3n0g1/lDzzhn0j8IIW0bRQ7k7ngAzGMthSL4jSbszLNlX
2r6mvBgj7Bm61Zas0xELNiicEcVRjae8CN2s+6nog1MkH4pxzBh/vXpZN5ClTxAVnfGDa+XZ303Z
IOv/Y9X+axMTM07MSliM6eW4oezDQ+ZR4oT77B8eDOQQPXYyzbftvfAFTtg20nhqtIK/ghXGj6y/
0NMry/xRpw/nA12GQl87bp6jobRDhMMCMcY02wVD7Qb1zoye3oEDMRYV2TILwiVCum4swtg2+GNH
0qMjhIx7G1WlqHa/zf924NfzOlohCX4rMU60VxQgVXkaXyR2V/ixEXz9mDmC24KOBDSoADKTr5a1
qwvLjX8aMq2hTeZemSIwKto663FUEAIRidyguMCgfneh/nlTZCAioTZ93rXcXxqtoGu+i3rmsb/V
wBM/Cg/D1e6qsSFJ5x4H1TK4V6sdn6CRSdp1NiN55aw3/NnHpTXADmr3jkHp3jJrv9XDm96Y7z7m
MoFDydwGuG3hu0yzr6W5s/weZaLRsq8iEKjSNL1aWYBQlW929sBwx28K2TidzbpU9cVn4kj2WuuC
rKPwWX/qd1wcbrqAXC85/u/YkVI6kmFz914BCjRQ5FWvRA0AWXpgw8UUHj70ZUxh8aezXrBIRZwR
hmHp7cOYsLtUl/qN/5o3R52VGcLyV6LFNJMRZozu5PFyvxpCc4FfPs9wkum1SELBFFggmhKIe/MF
WloXzaA4pDxMmcwkGYjAAioG/NW1xT9Mcj9UaHj8GsjeuzfPBCunCRzQqKzHPGlADLhjpZpT089d
+cSW64heNMrxY4EgsIGm2Iqi5gALoy9xcRnqOzP5+TEIgQUMCC1B/gWx1rS6kyaTq1M/aCUHm+1T
x8prAhFoNY1arYAhGHU1WJVHfgXtSaFXWnBlGpdhDV1McmKBkwWyofmSkBCntKMkv7OGCLcUq7Um
t67ZiGd1vH8ZSiapRd5mBcvk/xjI9AqeXIoxIaj+g85JRSGtXRb/NEtzf/5rbUffC4bgxzzUlZyN
wJgN3dXZTYPBptp0z9XNhotilGxG2777F00Xz6MGU2k9FuriRTkGqZr298S4V+NU4rft4EBpB9LJ
wEDNzuttVa1tTAuaIRBDb8JrfpFsfvzsveSu9FL/PYV/UJj9D0tYvl1gVjpDI6yntF+04aoIv6il
/45vRHVMkoYaiQ1BktfmZPzRhjTz4rV4D++ccdTa0mnsTL1So3T53qkk2PVplXxdkraVPHVsxuAK
WyAMW4mphksyimVSjNBOzesFxf7vMA/ZCTTho1cV051fmzdZy7OqzwIpHNWpAxtP43cpG/ypGt2k
+h30sjyNyn/jm33qBVHc31tG+ziiOmpIUCoOtzqJH1/VbnmKP6W101yUPzGoAYM1tM/t4sUywt9c
BHjMIyh+tzWI+722t9WQNZxqCj2zxHLaljgLZHlkCfftcqAVihA0SrEYKlWx1BiBDh3KXiEgSFKf
nkDM8slpm5nDFZoQJph40vSDBrTOdjAAGqp3xqV1D8F0N/ZlV3X+l7/9ei/+E2gxTgrLam1t8ewg
OMaK+RCS/BO0JWbXoKHmnA9O2ccSgtNulSXTYoCF6nSTJo0b44zrZEyWgOcOOmOU2IEOFfAwpDX/
XCGrPC3pLhtTgy5ia//UAwgjB93xvGESLz7Hz+rqoVZmYS4DAI2pcIzvVMsd077WewnMJn+8BMYz
Va9gKmgtmIuKYKc03ccmCjha2ZP2Nt3rmoXbFAa6ElM4dibKnGad3i+YZ8a1JDPUeWcQ7mN+7ttH
WRX2dgpshSacOyc6do3F0cqdqnrdJSQer6bcCXx2A+1KL9nNUgHnzSDUDc3U0UqPimbhejAUU24a
BfYYNHbtCB2dJEdOVPlbpbjn2+gKRrglTAYJiU1HnDe03211WSMdOsp0GbbvVisQ4WPZkWl2TAHI
6Kq+6sU7zF/h8+eYTw7jRftZVhUj853wuRpWBtPcwHdpzQeVhk5Gh8MQxe755bQZ5yuzBFJPU1RZ
5hg75tXavDfH/ISBnxIIqesESi8DYrHWhOu0LAg9tc1blFNEuRNZzSFr+2hPqOpiePzgBkENwfux
rZ2Bfkc720MZ/fiYvQLhl42hQKEGf0vVa3vWmb6lSRBkH06geSNawkoNgBDNn8Oyd8L4LpeKI8o+
m0DvbR0WQ8gAMmWX5XRvyKpVN2n9JSzEFt6wx4lO56fDxTq27KrOdlN3S+dv9iQ5p22e41dAAkVQ
ps15Qnn8DYEf0NKZyOwpGbqf2R4PNqGsyVoWjLpAFowqiRoyAOqay4e51S7mnWMK+eT8GdGiSx9s
NncsVMoxpEmZgcPi63NTQeNYVzUQb9Bhr4od9F9jWKGTyAaGbQbeCkcIvMAOChXqn4s30MsGXfBp
eG2Sd6WxVyBi4C19B2lWgHRJBI2EW7P4Vdv+UtX78+t0+xz4AiReV0tMOG6NChE++H+GAhcmhtKr
GEqvHLMPWiXOIM5N2rNJwSeq4su2vAgNXFsryCzL0jLb0beySog+Y6pIVVX8G0FSDqK2vuJG/2TO
H/kAHWPEz3tREhKirhiriqUsBsBN7bErT522j2VDbiTRLWqKRVWb94sJ16UBZFq81ixcg7mJpjrn
TeGB9eagufKcuFERHaUePPBMY/KaMjykfezqC7kdMWCgHC6C3LwiXX13HnX7jLaCFfYue6y1Wi05
0UJApfAjf66cUHG63exlO/vYVpK43yT2FZ5AFn0VkbarYeaS+VV3q8v6xLc/l6FzDSGLYcDSazLq
B6QFgwj3YrUaHAtXgk5VnB5HaSqrzto+cBovUILr+qox4pnh+q99K/9pjuZF5JPb3nbYzR8luMCd
3jEcRl0hCs7LC43ECgViMkGCyWicZfxeYQTJ+ZjYXlQvdgk8a1tLl0G9YPEsgl736wh18bGkLPn/
CLsXDIFmo9yOA90Ghn2Y/GfhWM9sIan4R5RDqjG/ObNg5Tlxv+/nppvQnMJvVZDQY25zX7ohfOjb
jWN+Ul0duhlQRvqYJ8UZHomx2FnD81399G2heAzTioM0DrdX1H+uFDd8sxpn2zA4iN3e2plx1bJO
wk2bECaUsG2cZDT7mfVXl8WmCVmAhAl2+CJ2jPDRTiWssHlKMinj3ZOGihkPr1ctWHypjRasEI2G
a/S9O9SGR1FU1ZOnsHcwQkBiEV8pb9h2Bai9BmyTKtOqFLQXzOVjH2UuzZr7uN9bxsn8dX45bTvv
xTb6Gsoq9Ij2fDmVaA82VMOZqGQ1bS7YlTH8L1h9nknRO6Plh+VKVfwx17zGaG8rlOKfN0QGI1Br
m9RtaPMbW24P7mze5iQ9dvPfajI8X3ZXxgisOmOvjSMDxoTKbVXvdPM+qx8/ZohAowRysaMZAoIN
GOPU3Ohm703x74+BCCw6dkteFTG81UbMrVA9oFaoRE9LCcVs7ncrdwlEmtpTr3T82p5BTK5iFMd+
46BUzEUZpGTNSAJZbJZE0W4zVjYWaWf1l0EFCcdK1pkggxB4QNeUOk0jOE0d9QP6/VCRJRt9Joli
W1j5OqrZaMUvyAZmJyVVe80w2D+2ZK+g2+f7lw8jlrFFRYe+mOc4LvNjTyBfQsjXxi7RjTePHtG0
22X+ulTNZZt9Hdh7xmCpK3SBErI0Now5h5VlcrCC+xGV9qpyOB/hEg61BT6gs211Cz86ml14n9LA
z8l41w66VxRPMmnY7YvFyiCRFnDgzmbuTvUmfWqO+Qlzjo/DqbzUfEx4kU6tkSwrW6AIzYwTS+0A
h6csh6Ber7GJP8Yo9PXPO3HbMAuzUrFD4F+W4EVVS3QzLmws4Oz5vs6lJuLOg96z4ahugdvg2Eg4
Q4opODNV8sqcKmAmR9wzduG3XvWNy9k3/PnAIKBYuLJs3+bCXlkp+DNISKY2HRDL8TFQnvJaNrpg
c1mvAAS61fQpm/D+ALpVPkOlz63HfWHJ6tc3I34FIpBtV7blZEYAMTMUEo+Hmt7F8V1Xojrs4XxY
SMwRuRaPJok560Cq0uBiMvILunSPJCp2H4MR+HbQI7OjDfcaGxwMqm5Cw7FlCnwyWwTGVXsjVIsU
IF2q3Su26Y5o0nAK6VONJMZExjXsvDPTATh6NHtTXflVbEpWjswUgVZpgD7OREEYo5a3SqCp5Cay
bi8ZBP/56jAXW5Y+LiWsKIfvVfqQL4abNoZkK9++D71Esi0wAEQeJ33h8cXQj5rcVrj4q0hYE6f1
Fjd0rc8VBsfL7uayDySQQGGUpVrVaOfO58aPQraLoHp0PqC3t92VYQIPNEPF9DzGF+p8Phq23BeH
8gjlYCf0ZFpom3vECkpgA91W0GOpwIfolzn0drRLqtyZF2PHell98nnPvakXnswyDDNOn0l7yPQ9
tSVuOx90b2qF4zojJQry8aie4H6iYNfTnNR8T5HJf/5iYm+6VhWzlrXwlwpVdD21PZNG12H0rhb4
FYxw3yoHXFQwKxpbNzn242nM/EW2Rs/vAxgz+nqNztMUz50Nd1VMc6zxUPS5E0JpaN5PTFZQxf/c
NzfVlTkCH4whLS1WwGtkH17zTEl3YJ7+rdslhxnCUMv9+QV0PqgZEYhhidWqnTKYZuX/sOY6SlIv
Do6G8XAeZjsBtDJL4IKuraBjkgCn8cYd2WXecCDHyVX2uZ/t570ETRbfAiuY07Kg3QxOTFEP9o1+
YS4eo79WP+L95BKfxU50IR89JosSgR/mKGw1MsFElrWOUlwV2VXNWmfJDyT78jEDxTIFRU3KvAqe
o2R209ZJd8l9d9H7xs/RV100WcGrUqHb7Qzoy0cUaxVMKy0oqUDowWMSo76k8ku8Nk3EVff2Pjs0
braXHSYk8fkcV6vtkehTQ2oDhkKK2x0U3VmG75rijv2v8x7djBibGFRnBBVQoqRmFwyQVuUsotCf
5XLK+scpOp6H2CT1FYRwLprZWM1DB1Pi3P6kp9apayRG8Ah7wx0rBIEKzaJp1LmDEZEVfcf7HcYb
aU5G1F2xqJ49aM5YQokrfFc+agXLDV99I4wCyuucATbrx880L72R5d8TJZasapn/BGaM0hjD6jgz
muN9rByL912TUM9kYs6trTJxIFUEbUM0qSG8k8v4uoOAC38f0Xd0djV0XsZ+sDsfENsx9x+eeOhX
s1idahQ2eYsxO7G2p0XpSrfHbeZ9sUqcR9XF5tBpfMwWV/SlXrk3jlnitt7o8cumSb2PGSVE+YRY
aMYZTqTNl5S4iY7iiFiWoN4O9BfPCYFuTaG21AQ2TSy9tHCbHYLxooY8gFEUd7auXNCAnYjSSk40
m2S0cqUQ6KlCcB0c0TYWhdcLYeiUdfL8V11ITusyGCHQ9XqsR1MFTIxkRJ1dD8x022iPEW8SIFkA
Cpt/iWnH1UDxrUhyoolvVZ/w3+fDQfalhH2/1I2lLjCb9bkrjR7SPe/dkO+9MkuEDV8ry9nWB8DQ
4BtGzVvhk7K45y2RQXBLVywXUkrmvgZExX5m1GNq5BSyc/n5L/+mLrthUav3Mb58Wye/R908MTX4
jP9zsIpud96cbTb9dwnpYrtgh9HyaVwBKlX7XWsOTtlGkkGpMgiBCrp4NOaKz8CaUSaH1vmdEcre
dWQOE4hgCrsaIyT5ihzCH01fe6i/2usRql+auHw87zEJk6I9/3UEjGUUZEsEsCB1YtAnqm0S3/CQ
gEeflSdvuZX5j0fkKuIoakOzkQ+n07vuaCXjMTBj77xNMv8JDBCE2jiMKlZ9HHR+MOwizEU0NK+s
Pp/H2Twb/8ecGOX12pSlb5DewnRPNNiF7oxZo3qk7glE0q3JyQPJs7kMTCCD1ia06lOADSmF9pZO
MGxR6fapbZ+swLpeVNkgbWlkCNwwL1MZWBiL9r/yWJh37uY2iilRBrgbD4psaO82FZlwI9U1G/2q
r71pZXTScgNNN3N/l5qXpf7L7iWVNhtnfV4Vz+u7DJOXegkty5appXqaaJ3XN05HXf1L67TucBhv
l1McoVqkwwu6rKL8bcC/xhTSk0YfUL2naudNGlFBSBh63PeyU9fbkH8NIrASaU26kAUgNg7D81S5
U15e2mr1QAMiWV1vA/E1lMBOo0GmqTcBRdC0ahaDM5VH3SSunWEA1yypPHwbFK/BuHNXbKHVmOWT
h6TzxiZ1rPykzKHXzz/Pr2OZ80RKiqsxzUpY1KGpbMw+U9zIevtR+ftCr9fGCLxE1MpQSu65GBUI
ir6PgtuW+OdteRaueH1deg0iLKMlmTNTTRHiuMzWEMr6knylh+Zz9GQ4eK8oHzB1a/YaJ/UUaS5x
gzE4toW7psE27pulOc7lRLoO71uW7vCrRo7U5YxnY1BG7MtylxtPQK/xhKjXgrrt0hp4yWVxnB5q
N/IMr9tBedVNPQSK5GS5HScv5gmR32U9WswKwBlp/wDdSIdN6Y02pV7QyK6Fm3GPalQLc1Y3bm1q
VC9tVo94QtOH3jPGEm27+ncDM5glNm3kmuHDFyTxvpaGHU0yG0jsU3XJU3PNAYUq1EUzivSDbVLh
CkugwqY182oZgBVpSDDjQVKNKkkZyXYMUmZrOqYevN1GAq3oU5s1YML6WECAnj9Fqt+s0MuPPIP0
9x163H0vcMK2PBhG1bU24IZ0cLr0bkAWtSs+SxY1D+Q3i3qFImzFhI/Q0nKgBJnHJVih+oqR5tbN
e3uguE0WipjQEmJpmsCHjW4FLZl6kO58E9kP1MCIZ3rQNMmJZjvGX2AEOrRI2RSp0WL11mr11UIz
NNS0AvZTIYmsu0EGJZBiUhOrzlEVjbPFY97fKdWPbvjre8FrpwmBkMWRTTBeHORQLG7HEjedZc3B
Kv8db8KAqSZEhZHU1sXHwSEZhsC0pv8h7cqa48Z17i9SlURqoV61tLrbbtuxszh5UWWSa+37rl//
HWa+GcuMpnmvJ/MwD67SaZAgAILAATbG5a2FsZt6M8r+VlRrohrjNnVif7iZv2aff9KvEg3kkdE1
aMER1xjQWBPQJaPEtvrOn6TyG3peL4oXuhKkXV3fCCloX2/nSKtbQMKZ8sqf0yd2KsF99hg6yP9e
Volgu5qxQROUsG7Axhqj8dXLsjPTPUYSRPGfr4u06zc2GIL2RQqjfb8CQ4vR5qqUjsoZzB/bXBLH
7JrXDY6ggoYyNi2mDWOPjB+Nif4q8z3R2AZAMEOzbbMojZfey83xMbGeqG19nSdV5pK4H/1nXTPF
Rm477SKr5RqQnlo7IL52VNzZjb8z24nc6V7e9LnzkozDqxuEYiY4xu2JTDlF2FhanCLMBO3UhZz/
HP+ZuKNrOsWJT4JV/udJsFibN5D8GGwi27pfGea4Yy2H8g4EuX0BXn3vut7t68OrVEK8kg1232rr
yk1S5IzdY9L61wH2Dw/jbYOMUfx7K0PYaBodK2xUozV+O38mOUrVWykv2P75eYURbE+b9UaS6wgb
6OBU4AJ/4S9f8YE8hAdwJBDHfP7zbVxqinbtrYFBx4ZuYhSjWEBlDJkFhYd8tPEQstdRoBae5nUu
Ow2H/kU7x4/z5yk8Lx5emqWtyNws/HYMNujCca7rIZyaFNtnNfP3FIWXrTbrXqmGL2CtT472SD9e
38792GmDKJxvatermYzQyZC3dfN6CoTTsav+mH3i/RfH7rqEqB18qz+kTfsonbCxjeGEuLN6xWN9
iHzmDV/pJXdyE/eVHoTiuSsL5ffD3r9FtcRMYW4n5aL2EJUE5hldtkHt85nPfVC6smvK7ilBUbiu
6RTGTCSMsCkqWlXUKHlJ/2gnh14Netkr3P5CvkIIXoxEUdXkhtl73dRdFvqElnlH0x4je3J1dP1c
VxOuBb/r5SuY4M6qgvXgA4Q86pmC/qIIkpMSkGN3vA4jWzZB/XuEu1lbQSbwrfpd+62uU2dtV5mz
2Q03Nrsj6LxSFj1YViBNi9wncfmc0NhjqCPU/PSDbBjjP5ywv9dOJIcw+xSTHkO+UT7JjskxR29Z
74RP9WetcftAtoZSPOHGtUyg3F4Y8NQzHtSHYDw23uCt34lTu6X0VEm2TGSCUjqjodkMtJrchv2P
kXzM2ON1rZAon9iOn8Rxl7ToFfCU8NCzo6Ue6rJytMVwxnJxojgKkup0HXLXjb5qiMgFhbIlrVdt
QPbNh3g4NujxuQ6wMyYXscAGga/rJhYoc1ONkwzrlp5qJE3mY3RqTpjlI81gyEQR7IRuT2amUa5+
4x99/6gXkrdE2fcF01DOY4a8CL6/apo7lNSxyiK4vlgSU2cJZqEyWkwT5yeIlD/HMVDtn6BGX/qb
aDhcB5KeHcEy5EPWlytGUeG2ZTnK83Dpb5ITPccoCUk82WBdiV6LnbT6YELHVCgZyWx3IGlgWZ/K
ET3IeuWN6RRMVfIyrpJ8uOS8ih1LKY11mpuQUAEbQz0dluVuKN5zL37Vbcbt70a38RckDBdgzEbj
jnHh5amEkUmidGL/bDUoWZ6XQFCbO2v81MmaZyUaJzbPZsvaTbTF93Oj8lgMjuICb/Kaa5PZqVVL
Zgz4glxxr2ItfW6187xwv9d6s4ebCC75hWtc6LnEq0slSZfJZBMMwpjlijatAGPJcxN+IYM/rWe6
fsvoIpNLtk38p2wUQccAMWYVgNINR7kPg9hwtSNPZHVe+GNlHkqt5NRB+6DMtixdtZku3lD01Ujj
hhu89R53kxXtwR3uDsrjWDijO/s12jX/PSj/URtJy9isTbBZ8R1cD4tfehgU4Sq+jmYIDA85lwGV
eKh9UwUWN43ytB0To1klSVhu6kj6W08Yhew3geKudyixRUhRuo1EZ3atxgZMONGVuYwzKyluRd3y
zBb10BfLI81lZC4yGOFySYCQhy1gVrDXtvFt1nxowh/vsfEbWYStmrR2aO0aIPaTdgAn/U15s7oM
aQb9GMlTWzKR+N83iqGQNNdgD/l7RbIigWfcZme0LPhr7GJ2XuvMQerngfIv90s447GKd2O0xMLp
N+lJxVhKHfVFYykrX9p/jdmspXDA1zmJkoqvZfucn3peZ+bhLQFX9PIOxMDyY7ZrKEHXYVjEwvAa
MRRkTRRNpMfZRgOQ6fyZs9GdGN3XLnHkgz73r4wbPEFX1qKPMCKVIYl85jVn85FX5feu6pSu7M14
NxrYQAmKUkXgv7FNWJCCfKDmS6o8VdWBmjf97Kb5Ifnfh78i/tzACRqiEXOwc35DLZP2Q9fUT8kk
jXFluyVoxwgi74zyWyPeJS2n//WI8WNuHZ5de+dL00YiIUqMbd2MexVobEETWkK0u4bMsgBx9zhv
QIQAMWLDYmY8bFciL67u0dDnxwfLtS9Wdzu+GGc+C02RxvD75+wVVgwVVzKbVMUlHHUZc+vxJzvb
T07Lc/zIX+3is0wZ96smNoDCJbJfmihNByzmcCaBmh2JqzjdRXETtzVvdAymwWHz32OYN5iCk9HW
uursGZjxbX5KwJKcBMZlxdM1tEWai92NEjZggqspCyumUw0wsipOtrROLhvqJVEVMYa0y6hrIx5D
hnl0MKPnilpBNQaSRePn9LfQcSOHYDZyZnXVpEEOnORTpx7J5wbRY+aat8kt6DyQnL2zm/8iUylb
P8F+LBQvePEIXKNIXUPzScGc66Ltrh/DKEibEBPZOkEF80zljPkonZg742PVLPcZpg+j1EByWdkP
pDY4gtphPojdwlogV2d54+0QVG7mwoB0HmLFR3moKBNLUDw6dkhCJjwgqKMfdDEdOnWTM0WGd335
djdoIxb/+ybwaBLSqQWve0qi2RkUBL+yeegyBEH1UoyOM7sMC1eNnh6eFRnVo2ylRBUrqraYbXyf
tbdgf9fNE/iX37NI6Gc3iIoSFpECLM3SAYVAWCTURDq2cksjicPY9ersFUBwStEw1qP5C6B+IMsS
VG3qGOkHXfscqq1jG8iAz8frMv2DQr9iCj6qJXE7zBRCNT4LNC/zFd/y6Ydf9JWebBL1vqd4lVB0
TardMDVjv9DyE0rD2Dk72751GTzCa0q47ZY21fMj+ZvRY7YNo2Dp1BLJkvJBXTLMX8c9gb704XlE
FzjyJRFueUaKJ4QLOlGdcT5nynhvx5IEyq7B3WALWpnZRDVXBuyo1p+muDwsyV07D06ZSR/guYW7
JqYQP+Vdl5Hc4FB32qFGjlB/4j2hsR95pn9daXbPmo3nPNRIMoI3vLfWom2WYtY6nDUtPFP9mJrP
oYy6cNdcbCAEg6ROcxKGOiDaOGvdLDWIk/bSlMPu9mxQBKPUT5hwOBZAwcNhS11lcJbFUf3OnY+W
PxZBFXvkOULQJK+FkwkoaIYSE2NRSkCr5Guqfexaia/ftSUb0QR1SOp2blte8JmyJPSjSn3Khhw9
N6EXp9Odrduci1S7Jxl1/51yCEYsS2lmMmTEPZv+aNbKz8r11DT/UgMFq5Usi8kSDkL1AqzPmUPM
/NAskovxvnF8XUQivD/isayLB+4WtSf27c8Hz/pmNpzZr7x3FgJv0IQYRjV7Mg86TnBYRoc0IY7S
/3F9b/brGDYQQvgSZR1hC4FAyhEqH17q2/qkgj0zPEW3tAgmjz/jykrg9lXdtCx0GBJVF7PI+UJW
K0qQul4V8tBn4S2qurzrgu1bpFcIQS597mttNHT+MG0fwZrnI6n8sNiyZjkZjGD4olntEsy/Q+FR
qjrzBLZ2a0JlhqSKZv8Ch+v7XwsmGL9W1TEipwdMGp7rk30TnqYH9R4DHtl98tAHipc515dv3w6+
Agp2MFUYCpxXAA7rxa6/jihBAj3ooYx+XsfZT5FsJBOsXp/Uma322KfOzz8WfMSjn338861R9qrO
Ddxv/nADJRjARsnNyBgAlePtQkX1QEITRx01Z1puiGz4kEzFBaMX22PWrHzHWjNQ1qMRvitM20gj
GLy1VszZGrnmPccgssDt2ue81SFGMeCl1jpd3yf+c6+snVjzm9ImjbMZaxfp1cUoL/VMAlZHKFz9
OYRF64Tt03VAycES2zVXnerrskC8MrwQ7UCmp9CQnKqdLULYzgvPVRTqkF918ZsrTp+tS62WkCk2
MJgFk8AX5LKuS7EX3r7BENRgqLXaKBTuL+6j71PucDp4vDwG7QtGtHAOp+ggo+DaWbk3kIJizLPG
Bx8BMo8Dc3qmkZskH/+dWKIbnOwiqqIKidvp3L30t/noED/z+2MduxN142PzFB0qicZLtktsTVdj
m41zyT1VeLaHQ/WOGHa7bkTwGKE2jHra4fsVZs6M5s+KKm5rSQKI3c0hOjFVWyMWZn68DZRjzWqL
tuwHT6nsg5q3TpekH9kia9Lci1OIusH5zazGdp8q3eCxy/JiHLQj86JT/H31i0MZSKvedm4ab9AE
yzo3c1FnK6RqMPTiXJ0rl6HP3gMZAjjKlMN15ZMtoXCkSN5YazZxMEzIdMFIkgZRjCxcmncSo7fn
nN7IJRwlEk7xEDNApbecPTX3Kpc8LOjcVW9kIdFeRccWSxytHq4gas10YGmN/jJX7BJ31E3Hn0rC
09FGelRVsBOXJQJbWay0e7KIZdomw3AiSywSJ6RKysxG10g2h6VvGFrvGOqYvuf8YsQLJcxUdU2s
mNVKlIT2eD3z9PWUdncqlXx/L0giGCnwN4BwgOncKCkoQAevPZDzjFSc4i/UoYEGZqf2U3RYH64r
4v4h2wAKwV+u132M3C8kCsJz5oenLGgmTN6wAuovx0lWXrKr+Bs4vo0bf0WUxALbCeRDlaen2/EB
Y7p8UHhIQr9dbaBMRVyu4j+xhLWxoty0swKmo67crgXVyDuCS2Q5DN4CY2P4li5ca3DP7XqjWQcv
7i2vUWpHyf006W6Sbvaub9FOyPcGSVCJugYxVrtiCjWlIHiKsWwJwvQqcYoanW3v2qCNXII+lKxJ
8syaB29s2HFqFYcl7NQkqX9dqF092MAIemCm6B6yIyyf3TUOoU+s+jgYEtO3qwQbDP4bNrrGQKoT
qwsWriXzpQtt16K1ZG/2+g7fbI7gozoyWunST8DAAdLPM3HG3p8CzswRnewPS+zVd2nhpD7exCRZ
e5leCA5rGirDimcunvLNGgKrB9Pl9G22b2kvqW+TbZbgrZKxTpTWBhJZMhijeAFJUfRHI5vcuneP
JyrDSwd6lS0YcuFMDVMzx6NKYcPxQOpeeMV75yp3ATkpuUcOvauc4uC6Hu7piKapmqkSA6X2YizD
KrsuDAx09hJlOSzNfOyprMN7b5+QpFUx0A6cRGgve6uG07SWJEoAwdukuvnD3N4UeQiWS6Qxxw/X
xdG4vgl3HKIZGrXRZaFbcFFvwWASm5hNCpofLqDfDYM+DHR/PfZg6LIuo48+n+FjWWGMtKw8ZjfO
0AzsHmWYp2eJ7wjGYthlXtu4y+XA5bXlhg+7zu8HiidD2xfzFUzQyFibSqUI8RhM8Zbeqw9dNroa
hh5Ijtie4m9lEmIn3ZiJ0k2AKdPbMH3Q7DtLkwTTu7erDYb4eDCTnJOZAwMF8uApKs7xE/kaf4E8
YLbHrIDhKJNq1+dvIUUlQWeJniiAZJcV5T94SXdL0G7imbnylBMrZUaSe6jflfLv3RKLIRM1RW49
hlKmJ/0FY/PO6hOa5lFuNF+ig/RlhHuo39BMnAGDgW0R/397BFDASkZqJeAFv1/OVeHxCepVYLmp
FnAbAu4nV3LoduXbIHIjs3E0VYaSnEnNcMKXI6rpcd6iSx675QvnEsnewTWFi/4GTvBrs2KtlUq4
gNpLV3pl8Z9FZrP2VWSDIfi1FTcSjB0HRvQZNVthMAQxahYnTCL8gTqjo/TmsGuHN3iCMyv7omqs
Enidzy1WFWipizIqL3owXFz3LsZJl0VwUhkFI6IqoVmgDRy3FftXHRXzDH8+mw6oP47vqrbAroHg
Q2MaZUx0brFtkGEcosErQOuNcLuROOn9FXz9vhAmJoOeKuaK7zfdITRu61Hy/V1buPn9wrGKlEwx
6IpDTNFjObDaybXO72WbIpNCOEqKpfL6Je6/0nOyBPp7WkPebINweNAmb8ZthGVil8m3DitqVGlg
Bfw5TE4zu3ud2266cIwUa6loN0Oc2utaxzxzFjryNTy0vh2wGwyn9q+bItkmCcdo0eCvTBt4Jfve
113QL7APtioxeLJNEg4ORifqmBUFlIh8zcsUvGb/UtcEv7uaVqmUFABNj/4dqqAJupo+UiP+32vo
t8ogZoTDCuMwVgplMLXqMrQk6LLv79gQCzk5CwOnEdeKkhBShrhhcxtzv/Z3SvoljP93QgHkff+G
+G0+Dhks3apgOqvE/BZa8V3Hxh4DwmRsgPvKvAESwoZ4ndSFtgBi3wY/QnFaFsyP1rfRp358HhwZ
ne2uLm/gBIPWJto6zDmWjuKGjbL5NNOCwpCNPZOhCGZtBi8fxtACpVNLPCSjVr3sAjuRKPRuvIq5
hKjaVREdGwJKrtuNVejIR8zlfaetTq/fK4vihJFsANS+U9sgCQZ0CsulzzUgrT/oIfMr1zzVx9Zv
TubNdJSR88rE4ou7CXzyLsQcurkEGEj11/qLZj8Z5W1uS+zN7h5tZBKsKMtHOoBzGMmCqnam0hur
xEP3i3P9qO7e0zYogu3M7JAiKsbKhcuJmKMzACFbH/LyyWQfr0PJ1k0woEUcRW3FsG5j+q2IE0dX
Z2epvd6U3F9kOIL16WeKMXsUIqlF7OTGpaoDaqiOokSStdv1CK9r9xvDmG3bU4zJYx4z2UOZsDOz
cokSSLZHvEazOAmXsgKEjkJwY12DPM8vczUFtG0Ouf5vD5IpmJ8Brx92EQJvOve39KjcJXgp+tGc
Uifx0gvJ/esqIdFxU7AQ47joVb8Ark9v1yaYlEM7Ha9D7GqDTUxMu6cqKsYEBW+7Spn0iBMrqUGW
eTSanJUcquz5OsxuDgLPAKBXQlcHMcSdCqNBW6gJURKEPEFZuPVP0038/iZDDaNrPsd3/109867t
2wILW2YuZojRgTk62nU7cTSd+J1KT9XSelpS/6fIJreJFX9N4hsDY9vDof2jCWWNmnv7uP0Nwj6u
MV4etAjCr+ArxJyRxfwjNCQef9cTb0EEIx+hqoGZ3FSt9yh4obnLcGfi/JVtd6seSpCOyR6spJvK
5d6Y+qaO4qUIsbaT296WNvJzkx+7w6cQlybjkn7XnznPlCxc54ZQvMtvBRUsf6rFNDd4Hr9bC9wH
PDIFIeYb6M0zQ/1DKpsLuXdCtnDCCSnUFmXmCewyDaujUVyyuXHnqXAmGUeJDEhwACMtkEEzsZqR
qnoVOSUgqtNeFPPp+lHcM8tbeQT7H+nt0sdcniWvT2uS3hJLSinBD9WVLRJ7+5NO7xXKAw4SZHfU
Sw+4tv8wAuKpR6imxHFKBLKEEJS2td0hBkSGWPmy2l8i8g4rTNAyqYJ1zAaRmqAAGYujtNZ5Jmc9
tuywZuc4kljhfQPxCiFsvVmNulryrENFOl8Zv5m95kjfEXfXCY+I1NYtzKcSyTcwy96gZQz9souD
CTrtd71Tkg2AcDCtJSL5sGKh+Ahk+wDCaW/98NcM0OYoGx2wb342eMLGrHo91cYIPPq0+Lq7zA5K
eB5Nh/3i7Os/Q90wJsaSsWrvZme3cgq7tXTF/6f2OswerQlKRLRj5q6B+jzcRqjsLgNZ/lK2dcKZ
xbxgfZgSSLpogTLd6vrpuk3Y1b/XlRTPa1bXI6MVvo/ZhvaQoPfiqLyj+50QYtpgRzJtPGYLuzWM
ZhUregMZ2C0B674SXJdh13xuvi/sSs2yLC0Yvk+7Z00/2omG6oIX1spmLe3iULyigOuQ2IYqOL1Q
NdS0Mho825jPbWY7StcjG3Hsrc/X5dndkw2OcJoUwy6STAcOMrugSTUOFphl6VgcrsPIxBG2xWiL
XknzFiWrBlMP1uja5RkZv+aIhuN39DETshFJ2KJssqrMbiFSgZGwltZgZHkyHMtalxTA7S8dZu+B
edVEjkWIt0wDwwPKEi9rM/ujms/j8EhlFns/rkSP+V8Y/MhuYh82jbE5a1yWF9wJ+cj3Kli+1gun
ZzumftG51/dp39pRC+N6CWZxEF0QKlu6iOGyg426H70wKA+RM3+xH9HweMsLQbIDjF3pyN7Ld5dS
V9FXTExdx/3mrZj9CILqoQYqTlXb3YTrQ0okr127GqijcAauicG9Cho4ZhqzYmuAYEV1NjQ3VQOl
wPuCIbuQ7r4lkw2SoH+6loB+OgLS5K4HDR0P/2+4K+rmn+1fxS3GqZbxyu4ab4yvQeyAohWMhXy7
hHh7iofQmKCNqC01W8VrmWQF+e/+LdzaIAimYlTSqJh0IGRN7rbhPdFutLsiLh3T+FlXEoPxD6v4
Ko+4X1Gdr3o2cr4wlGwf1M+oEPISd3leDui6dUZUJMlS2LIlFDZuArcIMyJA2tNTw3waSmLifZdu
aCpID5kBOkLhcA02Lr4dp8ot8TL+jNki6IypQB0RHsM+MM4qAleZTHyZftu0DaRgQFS9UFk3wEhp
hRo3RwxaTc3j3K3r9wS9t40TGwV9mvGLJfu3jwuaAEiJGmExqRBNlCp2lUHUBIGSck70xyV5KMht
rHy+brJ2dw1ld38hCRJSs0uLXAVSgUxTT/x0liVquWL/voavCMLRCnFdCkFjj/qCQffr+lja1Q3p
HS3547oku1ZwIwn/HRtj3+smpo1lOXw+mvdY/wcmuIDgXRKE7d/gTVgIqiEVw8S6bbtsw7heYWvN
C8+lc65Py01O5a9wNvZlQeW+C9vgiadKy7JBU4CnUN8CrePJ+hWzk+VBPXCNl3XP767iBk/wJVpI
NYbMMJ6I8gie36Vz6SwyikwJiFjBralz1ScJhGLZKWzvlfhsJ/51bdjV61c5xIJtveiMJbEhhwWy
dXanySzs/vd1C3qNZ2F4v7faRpWmj6MwhR4MnzB1SzOfr//+/SV6/b6w7xGxOxMcFOiND3NnTvwJ
/q+VUVH9g3a9ogi7bWZ62KYUUtitX5+ol/iKm03OeB795VbePy5ZNPHZLsbYB4y7ARw6vM9K3t91
07tuSebfEomtG2YDXssugrVRjRt9PHbWyZYlmyRbI04z17Jaj+ICW1OX92ljOkrl9rGsvJcnRH6z
mhs5BGeHqrZ8UkssFXfgvCgrPPD+WYz3c6VlMPxb17AEH2DaeUpLxnX52xS7HC7ybTd/GREogElV
/tot0ztxjPmoZGO+ptglDODWz0g+eQzJ7YPuaK6GGrdaca6fJq7H1yQUfANT63gabEg4nX/1eN8V
t7gAnN8ViG82TTAKczqWycqPE56HFnITLXf6KnkZ2pcEbc641BrI0wt6Qa1wnZgJL0cCXqwHDT80
J13KZrp/Ul9hBJWYKr0b1brghDTf1jx2pk4SDu8CbCIrfsg23ho0xXOdEVzN0Ix5r1bp3TS9XN9z
GYKw5yTsIi1ZEbstS9n6Vr+EH8A9jXkH74FBzaamoaAczuCtIGWFRrGVAmZc0It7k8tGyuzfKY1X
AJ7H3axUXpZ2F1e4EI0H80P4TQ2I4dQYezUf16CzHTPyQWmGQUDS0q5dE7QBFlQtbaYonnIA60H6
UPjjcTzzVzROEiQzQft79XeMKFZbkFQx6tmGPVhJ7Ob1D1P2HrFvcV6jQ7HYoqpbkC6AE8tTP7S3
6dccfFiGn8SYwFiB7Iv+vK4Uuy5igyYoRRspfavy6AAMki4By1f7R6dKamCkIgmK0YXFlKP5CaH7
4vTVr1GwGOj7FOHOjNpd+VOSTChBH7JuTfWCYJO09liXJ3N6iqlEJhkE15ONrmvzQHI4B2QyRuqp
ZeygW8Mn65fru7Nb8kw22yMYnxLKNoUWYCZ39JIbztYEh3DDqdFkDZH/cGv9W7UNwQzlKw5R38Jg
a2Dou2jNZfELP/IzVO6CRPwjP7tyqnLZOgqOKNZj2FYLqkExDJY5vfaRyTooJEfWEALUsKiquVAB
EaVR4mAuy4fQUlzJRnEV/s1vbzZKiE+zqCzVKgYI4vgf1FuPuped+GxlsBFIabX4olwBE2sh4pi1
JAuhFV21OG34tUOHtr0+R/b3Kv3w7wQTn9rTlLT1hAgY5HycyLFAJTferg6cgk1Oo7x/aX1dRrEk
IsFwcSXiezV9YJehulHRLxsfMKhRwS2yR1ryXXkT7PlfUYpwwKqsiHKVQryQ1i7pnGU6G8bktZHb
dJJIeVcPMYaPgY+fMCIODNYxEzRuCvhfC11WXfS4xpISsN2z9AogXloUkyyqZSDtpLeJ24drkCXh
jV1LxJChCB4jp3FVdbzRZI1qt8e4qbRCEdPTdbWTgQgeY1GpEo08595rt7HZHRJiBbmsoVMGIrgJ
vY4UojYAYTWF47vEmKhcrYfrkuyb1c2uCJ6it7RQXTqgDIurHS7cpCIT80nHjKnWOb9rugUhSGAS
JL9NvMsKFrVX+5YOA47QoH1d1nNYf56WhyotnVg2yXvfr2+gBMs6roMWoRIQxtvJTzPGJmlH/YHP
itYP6VnWkMM/9pvR24AJFjZvuz5eeSomm+ovY2b6S0c/snwZHLxC+wlYqAiipOubt68hf6+laGhx
RyclSZCbybKngYEOv2ldJh0/xR3rFclEEzvAL5mhARSK8ULxOdJiN0oP1vDxujCy7RKNazWSYlRD
4CSfeWG6dowQTEzer5F0Uh+1b+1el044XAjJlVnhYHp109Uf2kjyKrf/cPCqD6ZwrlRlGYfUgj7k
t+2pf0qfQk8/jW70EVQvnEfeI5EjY/WWgnKF2YR9bVNTLafQeJJ7dYXbTX2o3MLNkBx4QhLCdMyD
eiy+yGgGJbpvCqFZMZJS0QhgY6ocLGaehzXF1R1Vg5PltFF2aMxJEtHIVF8wI7lBE7WtsX89ux+j
G736OMloNWUqIpiPZCxUtL8Bwi7Sj2lhXtrZkEghO1qC0WB0XJYkAwQxbxi4/3XVqZPbVjleP1q7
i8UwaoLxJ3w0er5Vi3iaR0yjqbFY5oJc9MWcZ8eQVXjve5INiqAFjJFsSiZofH+oFr9rXN3lj2U2
7m3+GLsotESxiEz1dvuPyQZVUITVXpOkTYE61K5aBOhkwgjSxade4yru8FXvgxBVWCGG/IKPSFqr
sm+0NvCCknQY4lktM9IvJMAgaE7BDtKMDNPDNLQE2CeZuLs6uYETFCaMkehNkfTHXNx1deM2Qd6C
voMQk2yWVCSxMJqhi6jKZUJv4ZFWtD1NWv7puk7KVo4KgZpZxllaz1DKsL0lZzyYHVBJmQdDBWpo
PtdLRn60e9Zel44KMZtWWf0UWcDTddXl5eY0BYnAQyaroNu9/WxwBM8yEfC9TXyLGC3cMPyyxIlr
dphxqX/omuD6IkoONhWcjBWDhp+uXKYYMTuK2vXppm8er4NIdI4K1qMMCzMyE55hDMcfS93dGHla
SwyhDEOwHWFtWLXSYtGi4dFiT927inE2myJYCVKxtS65SjeURv5KWt/QNMXTMWLq+mJJ1VowCFFT
5NZQ4pZjPI18jAdSIpwHlZOgvott8s1JFczBVJVDuRrY/0GZQ2es+89pLqtYkdl1XX3rPapEz+2w
gkRZ4a+al4ImyjVRMIBi69g1jJvZN/6Lm+9+LPO6ZbpgH9awiuoiBiz6BqM7FvC5p3xG16+ET++X
d4ZbB7J56hI91AUjsa6GaWUUepjrKmYnhuXXNn3Hoy1IU1DE8auXFEMU364nS2hR23XbevlgO32v
u0np1onkGrwjyBZELHIs7HKhtO5azwjXx5jOn9ZSlrDfy/69wRB2qK8rPUfvSevFJ95Fv/4ajBBh
MIKc/F4mjrAv/ZoofRhizVZtdvCQ7zSy6XZ7uZ030gh2u49LdZoaQKBAoMQT7noEGaR2B4b9Cg3R
vDlWlyRp+UYLF6s3iFzoTbS+RuGa6R3WbyCF25g39gzC085n03NfaG4b/aevS+e6edpxGDraUlRU
RUP/LPHVS4v0Ih+UsQWdduihC8tpUEhcMJmK79mMNziCaN2QY271DJzYduLT6OU/OXXx+oj++fVs
B6BZlY4rkIkmuKkqYkZXjYBshk/xeO7r3NVmya1OhiG4qWGKMKaLAiOpHuLlZ7KCpmVOJXu0E6i8
WTvBV1mRkRpxPkEQDOBm4V2fRodscKz5+bou7OIYmqWhwBJDTsV7/TRlRtGSofVaLXLiHw17Kctg
kTE+71uJDYxwdNW5aSxQaLZekZ2LO/1Xyn5OoQS53zaO7LFt11Bs0IRTrJBMSVcddi9GuUebPiXv
IYbQ7Q2CoNqs7dORNZCn5eXwxqGBh0fiHllnL/Oye1kGeFflNnCCWutj19mKxpfPTl1mjR4zgqmT
WKK9qOWNUIJis3jGIKcKKBO6mnS39OJfw8cUbBIGEx2uK55MJEHBpy7JwH6FPcJgc8cgmcNaG8Hl
LDlHUqGEUIyFK14eKIRq/JFh3Gt5CE/qvR75f9Y4yiq+pHiCY19XNaRLAeswnZUn3h6uFUi5xHfD
CRwsBxnT5b7DetUM0cVjNHM+aBj17Okf1sOfw79GdzyveNVJwTgkxePu/Dd3tcET3H1Kq0LLBojH
LvVpCvi7Lyf5/W/cvcQ0iQNFi9GyZr2AaEp3ttiBjLVjfK9MWesWV4BrEgnGYpowc35NuEQRztUM
1nGMYsg8ArvEdLAVSB5AZAoiThRVUH5QU0wew3AbdKDylsUqMO6YeVQPnKBbFszyc3RNPMF0FHqq
FUuJVexZ5rV4ME3u5vmGgkXAeEcVH+wHA/uVYdpoeRGOdNxpaqIaCJ5Ybn0uFiMYMtW/bjX2pXmF
EE7zrE6rUcywGkNXf08ZcWwaX9rig5XXh3atZMaD7/3vi/cKJx7m3DaUFv+85GXw+Xzg/CkJSnBt
+bzN0z7Jcrf7jusvvN9mYmvLwoZoAZ6JGYWYC+uU0en6AsoQhPNrKUOfzwQIGeacaNlljGRdubuG
nbNc6ZSZeOURzlOZ1MjKlhlkyDFYz2C/Ku4i3/TW2sWDEmjoOa91HwzHd0i2wRVccrvQKm1H4Bpo
OaZF4uQyL7y7dhsE4ShFA8u7WgVCjXGSBZ4UpfWW++Z8AyG4YLCn11Mb57B5sUPSI6/mq/Carcw8
efqngZB5rF0zu4EUTi2zi9lSGkAOvPRgiipXV7NgtLIvy7xKju/+lQCkseAB5NPQxft8qthpbUwx
vP6hWl3ejTL+H2lXthw3jmy/iBHcAb6SrFVV2mVbfmHYss19AXfy6++Be8aiIHZhrvzWEY6uo0Qm
EslcTrpq5Zou306gXtGrD3VDmc4CUgg90zCrms4CZGNpN0GgnqtKukd83TJexRJsHunf0ckqhfn0
qT5FXvsw74NtftKO5YGnRYKNdOnnqmdaSCVYux47IDhkId59Al4y9DwwV0ETjEcf7G26dW47+fDp
6tO/gBTMP00LY44cHOR0pDss2TnynWyBm7ipTyWhqOw8hWuAuSl0j3SQztGHZkOy0rhSsYX35bLH
WGsGfGMagun3zRCmQweJEFjnPt3xcC3yi6vwCfsY+s28GXcZNrbKKEvXPeSrtQiPWDvpXZzF3CJp
titmDNcTZ6NjadFl8WSHKDxerNAiZywAQ6yXTHvuS+/y769HMq8GIXYBZoqiRnQGQPCV1tiu24EK
aahcO/PmX/Z22pffLwOunxuqV+APNRxVnMzTrGpoSifmVhG5U/lNKX45veQV4Wf/7sXnFbJ/MH5z
ey/SMZ1p0S7rgVFh+UwW+qFx3c3XKf0V1ndJIYs9NRmc8By3eR2oY5bgCH/aZ/suC3fZKb/Pf7cw
gfwkx2fEP6WQyis82RaN1fN0bIOg0QeUTOKY3lSSvNfyCudZnePqPkAiQ20lKcjV12WBIdxkS+un
vhmR3oqHrxSrHBHXGLPpGtOHkloLIOEuW12udV0LYcImA6GL3zHLZR9o0wMjwuuJCTc3L0BgVaeQ
Zo5GcFwjKTh3tiS9tJbzfgMi3Fu9NhstNyAJiGOCJ+WBx52cS7NhvvIECrVNvcu8WHK31i/zq2ji
ZQZdnp6ZGVBNjGLx4d7g0CW/92SzrfMsm8TiMry7Zgs0we7rZm6ZbnE0c+BrHV2nue2i+0G90pRp
o/0cosfLvkMGKEQB4LDNQ33igPDyxTbd1RtlJ2fwlMEIgUCCDFsWc7kSilWI1SYvr+ZTnlzV+Kik
1R2xJT5Ycr0s/gYs3FVRh11ScYM0y8bV2v7ZSNkvSx29XJPtR5JaiPD+50ruaFEH2Vrwn4IKVdmg
lGY+1J+KjXKYb4Nv/2+NWdjpoqNVAYs/322WoiG4/hRS/Fdj9GDsuMZkUyYrGnsDIxhGaARWlVDA
BEXsN8khs76OxjkfrzTzam62Rry7LNbaMb4BFEwEg99ZXWGIAhyv2rbwsy390Wz7DZ/UMW61w2W0
FRf/BkywD8NKzKyzAJZUd1ZxqIJbGOXfQQhmkXZzODsaICL9lMe3JN9FshmxFSt/I4XwiDhTzErD
AITVHPk0efZLMV2zkDje9bOybXy1qoZKxbEJDCcaejAFzM/xSKnpRu8/zzJ+s5WYDJL8wRC9bEPG
OiY9MExQpozXiazjTPb7gl/tFXUIeh0fIr31w8F0jmY8fEDbYC2wEb6C20RsEA4yLWNMwzfwMPpD
pXpasktUy70MsvYZjGv/B0XsEo5Npsdg0kMmiXcDtNSNtPRkgpK7yRK/NC0XVPZek0XbTmv8WFd8
qoRXaZ32kj9k1SQWf4dwnLTUSW3zb+OW3Y2B6aatZyZfLgu7atwLDMEBTUGrjLqFEDCPkOTMdtRG
Lb3N3DCWZWb4Xys8um9OVfA8gaPkvRVDdz2Cdb6ufFTB3cH3HYL8ppe8TGslnzdogutxkqTJzAZy
Yb3Y7jfd+cHAVnS+s1QWTaxa/eIIBRdUljNqCSbUZFvXhv6Yk8fLKpL9vuB/0E6OvBw3ekc/ZeoO
2eHLv7/+JiwEEILXzk66qcsB0B2nI/8KxYTqPj9NPh9nkZ3WqlGD+hBbEDTHebe4ipBJoSXonzEv
/pMYP6iW+x+ZSbfgRP9gCCfWtSzLkg7KV6ebKXjJE7dQJE/b6r1ZQAhnFoDTzexDQFjVOSi3AfYp
MbxAqoxxc1X5Cxwh5k+0gWllD5xifIjpN1rsJcpfvZYLAB6hLGI4XclJESYA4GW3GVvlxr1xRnl8
K1+8tn4pX7HErj7bjDtsS8bnrb7jkzLlrnWw8UDzCmz3QgfqZckkJyc292kkjpKCwtCU8L6u7x1T
8vtSaQTXWaQg3k0VSBMgj4KNA/HRPDTp9p99A7KisuTaGIL3pGmURsMENSnkSac/i2ZbyIhquSm9
c9AL7fADXVgCiydVYzyhEudui/pTEbjz3LolZuIpfdSy+7/Tj+A2LW1oQZkNicJ+ONl0fpotWR/k
+ku+EElwBAm6j2gVLVS0iXz1h9H783HGh6wjXUPOr/2lMxTcAimKjKQ8o9LEnpI9x+kteuPcyfSU
8uny8a19qC+dnCF4hmBAi4HJ04cj1r5guNLZVYPuWdNnY6iujTn0v9VefczS0LWcyu2G2bNRplJM
WZlq3ROaGjEcB4SZ4tK3Qme1Vjf4MFNQSmfDxgl1F05dr3aXBZbhCOaZ2yU+bxV8bA5k2BT14JnN
MQkeSCyZZpfhCHY5Wb2m2B1w6o4ML7NaTe7kqP22n5L81Kl1+/2yXKs329RU03JMzQS919tr15ak
Hw29xPmxZAO+PrTzFIcUrdWXYdbvwiuO6HytzvkPTgpazQMPwIITFqRou/QR/AnudCVbcbN6kAtA
IXw1aV+WYQPBEgttzs7WKGvPxBiwbGpHhiP4YZOVRcVq4KSgubGZ16iKl7+E9t3lA1y92gtxRA/c
1hPW3OEzEBkWzyCjmyjnMih9eypx27eXwdaMAi1yBJvTsKqEih86RGlVgnay2i/LH2mEpWL6Y9x+
/isM8TMnGVN1GBNgpNpdm94E+U2sSXz8qtFpIImEXYMWEGR6b417VkwzUnIdnxc6+5VFxNODHlx9
imcW9lnpmB/HWuHSJtrYRu31lXIMqfNoDrrkPNeCgcXf8c74rSYjo4q/Y2pn1VXJeI1vSUlvxZod
LjEEe29QjdBVxYC9h7syjLAZOoLZn6ZI9oHKD018ZJZAgsHnQ9Um6D4Ao3Z5M5FtrH3F9oyBIpra
xuNVisL9ZUORaVEMPpy2c8JK1XiMyMtU5Hvk9+7o9Zv0OfUL7yPlRWspoODqA23Ks9zESRo3wya8
Yrsu8XXDZT4Y70CGYJFN+l0iokx5gtdnUzjTDlU+7FqaUNIsbhsXubHD9GxtMN31jQ9Wd/vx+TKq
zCr5H7WIuAwCwpGshCLN5KDo+8CRWP2qF3m9fSIFbFMked/q+P1iSr3I2IQqYu1KAiKzRiEOGSum
EuZw45huwP1+E2NpUIxm4iTwHNX0QdvdFxLinLXC1RsDEdxKYClJXljQlrLnnMCW7hcgvVY2I8ZP
fhfzo01/r2MEH0X9zWWdrcZdC+MUZxHipquLGd4Khej0vnGHn8O5BGvUlQnrnMCg4LZeoG2cH5dh
JaYiti5g8ZOudBgaQQvrdT5vC1nUIzEVceoga5w2IxO0OJXXQ4+qn3ZbJJJqnEwG4QVlmOEJqAYZ
bPtLjpgg+8CQ4dIsTP4HLO4To1FuKS0AHHpjUraxnOsQbGiXNbFWt3+Dwo9ygRI0SZBFEVD0HbwT
vUJekLn2QbsLbw3PPE2n8EvQYtBP1ksnOz7BW9CK9EOYw/Ci5hiUXqL8pXqEbxcHVl1FNeSKxwoB
W5KdNSeQOAuZDIKzmNJSj2sCGQyaeSynbp4x2WvFn793zyNiDcvAIlMK+uu3+qF1ObUTx+AlDr70
Ag0VV/2mOfCCm/102RpW7w0objGHaNkWOg/fgmEeZHRYmzR+SrxieBnYZmwlr8QqBJjITCw7cax3
Sz2bPlImVgOitHqXVJFXd9+dvwURFKMWLej8uByFdV9at0F1DtPHy0e1FkBrCzmEo9LqyY7mCBAk
eqLTMWlufi8IjzH98aHwGbtrsYqcGPyr6q1WdC3WjShIsbqwvc/DY8fu+nF3WZr1oGiBIVzHjijE
NtOswULNYGd7455cj/fWmex4QdJ6/JCCQJJhYrOrBrsWosshNXqFUgXFgPyrWtLvHeE06M1HdLRA
4Xdr4dtyW8WipziEGcTlNqeaazThrwTNmnmg+33uSELmVdNewAlXFeXBmGkh4EJ2YiP2SpWHNJbx
QctAuE9ayDQ2VT5SdNL6rbI1LX+OH3tL8im16tYWcgj2VuWxmqb42PUjtdkxMLGofXC4bG8yCMHc
8tm04igHhNbOz7OOBQws2P8dhPAATEVlgEMEEMx8wMYq1+x6/zKCTBWClyHhaJvqAFXE2efB+UTr
O22QfKav38uFLgQ3kzpWkeYVpBi3o297yTZEtfZx2tpbfY8upt1oSB4ciVDid3SqqGFdjAAMp7uZ
FG5rMTc1JOWzVfVjFBVPmk2xAEfQjVPEeRlMODl93o9sdLtYumZj9d1cQAjKQbE+sTQHELwSoKE1
AORzh26r7OrdsHcktsbN9d0jvQATtFSkU5iyHGDR/KCYW6f/ZNNjLeOgWzeGVxiRnTgewiTWOUyz
mTY22Hdo4pqHdsMZ/Nun5rOs44Gr4YJYIlWxnqlWVpocL0YW1EQvYnhunQ3rtiSUGPq6RViGZVNU
0Rwq+BxSEz0O+HMaBU+2/tOWfYWvmjWlxEF7nm2+W5dolCyI0N/T+D27K+xdbPwcS8l33LoIrxD8
3xeeWZliXRtsPNOpoVxhKNlV80zSVrFuZ68QwikNlGIic4QUhv6rmH7F1SPKDW4Uv3zAsS0OS/TO
2tA7RQFJSvT/dcN9g4VClSqRRaYRwQcYAzLSM5cljs40/tRg+1bxkfFc3HJsjsGZqdhCIcQZLJ7B
UN7DghOldQOnOLfK5NdFt7l8YKuqX8AIgYZdgKe40gFjWlcsfZmJpIeb+493F3Hx+0JkUZlFVlQK
v4iYcpo3ZvxiZlfZeNKjb0qaYjPr18vyrFYDQW9jI8DFYIEqZmwnNUl77DBt/mnx88cr+iM+5Qe+
ggtkHxKw9dP7AyY+OWOmTXrN7348uai8pA4fDvLJfXxwiJ+hov4/le75A/D+TF9RBdPA61OORYBx
1kGNzgyra7LQ9JMkPk5pfZ7t/osmnYGSCSqYSWCOejhpgOxAnkYe7fn75ZNcvVKvWhOLV1YdVphH
4gepnomxn+bb0PxI4LaAEJwcWpxjc7Qggo59h0N8l+eyJkKZEPzfF260DlnpoLUGL8F4ZWb3GsNO
KYkQMtWL/k2fVVL0gLCL2KXULzviWeVzrVbH0Po5yrb9yNQueLqinTKqFVBLiNlzzXDDeXL/TvFC
sGM7pdkSCoHi4DYeMlfrTSybePo7ECHIGQaQ41QqQAq6A7dWXO/tQqKYy7rXVPWt7tsmKVKL4aS6
4jYoT6H9PbMkeSEZhHDti6KeanS+Nf7U3Y/Tfd8/tZMs+FyLm7Ak0TJscG9jIkAw4SgNJouEKr7R
ktyb08nrW3uHpnpQYhfbppEtll2zryWcYM66Vjhdbc5oEOqHbUQGtN7KBtvWTm0JIZhwHVhq0TBI
pDcnOuwT56GrJPHAWmyzhBBs2ArGdGhTfmj6J/yn3zbEDcPZNZ3Hy3a8NjhnLZEEQ1bAFR0ZJZAs
t/frR1D6nfnO0bB3q2u+izc6hx9wzAtEsWBX9709dZRraELHXn9qk6OhyGaUJDoSW4TwsYal7hPE
msmBRDuruJ2q/eWjk1iaSPnFAsLCvAGE2WN7+ozW3lBWDpRpR0x4DpmqF9UIDE6BPXzL9/km8RUP
W0YckINgVDjcVoUkBJEdHZd78eY4UeGkygBMPX/Q1Mwt68dQkbWWyED4vy9AirzU4oDACGz9SJ1P
AdlHjSxu44GgGNRg26iJ72o0YLxblFxlI6viZOTlHPJCQKWB7RUP+Ym62Cy5zTxbEpeu39lXOCGg
iZUOHbYW4Fqtdodp5xjnHuzhpfqR9relXEIAbFS0tCYuVxmeWXg0o90HDFuzdaqiFxsr8gT/ZgXh
0LEWWXa7+mm0T7ps5cO6VS8ABO9mJ1lVlQwA1cu41b18Y4DJDAymrjN5PL6Vk4b/zga8swUdK7N1
yzKxf1Y4M3sOsPUsRhHM3BkYjgiPqIXdj1fTc+w5O6z888kxuefpXV859R/g3MHOClXVTTQu4yNC
8LGJCUrMtgfnToZG8i75YdtP2ERUhT8v623VAF9hRMqOduib3qaAmSwQHFbHKaRuT27zj6QPFuKI
W4KZPWWZyYBj68+qc686GOqWpA9W3YOBKQAbR8bpyd+6ByvK0RKG7Qx+NV3b3dcxGt22k+Td1s1w
ASKECkaQBYM1gjCjQArxaHr5dYSSEj00L5Ct/4YS8152tVZLzLoJ+9NNbA9+t0+zcPS6VMHE4Fv2
Pot8TiXKtwywLyARbbbW3f+2yWf1OBeogktHy5s2VRZQG+2O5bmrZ1tLf7hsfevHuQARdBbX8LVF
A5DgycRpWlfRTfJ9vG9eeN2k2BmFdLZw1eAXiIICS1IrGsuBaNLxwCbrjCKbm9rRQ5aVsjHQ1Vb6
peYEr5iipwslFHjdfkt/ryilB/NgfCW/d12qsjzAanCxEE1wkX1W0VZPIVqufDa1T1XnS7QlOzvB
J4VW7WhVBoBwQt+eS48ZVmxkPl8/qfN1NX7n84H/YKNImjBldkKF75quVbASZQRyvw33YOy6U5NN
9B2ztZ6xqXZMdXPVjT9fFldyAcQS20jTzhxiYA5YB8nYdaorXk8lTms1Jb0wESpEANmIIXKKSSyk
pMEIBV8S+WQTHmzXRIEi8D7kJF9thApvmlpl1WDPgBvM/mzPlZtayrnvZeypsrMTnIdVWEUQMpyd
Hu2p9jlvvQ57rS/rZ7XtZ3l0gvOYzbEpWQQQ/hkS763mc/KibjKsHAuf8i89SEDNz1N1YJEbBB5c
iQSef+i+Cw8WRyl4kmCoVacggE8O46nZKdeZvm/B6pxthn07SD7uZAcqeJLBikMd3EmYk6mfovSu
SZ6VWBKLyiAE98EGI63rBBAKGGUmsDBi64Yx7C6fmgxEcCEmqYowNWF/JPlqGV8ida9+ZHQS+5mJ
TQ0HuQOxNyolVV+zHmGbTR+M8Krqvs1s+xEpXiGESzsHje2M/DOusG9ANL+f2JFNHxk0XcohXtU0
o0NmAwQJT49FL42xDazADY2PcGdYSyThtmIuIq5mjjTyNaQGdkWmu+a5eeGEMdVOFs+sP1Ovhydc
22ACoW3MUyE0+AwCKN9KOtnV5Of//mq+QghXc6oxbpqjOf937dJELnzcV/vR4+SB4VZW5Fs36Vcw
4WomgWpo9Qx706bbHtnWZEx2wyh7J2QiCbdzKJNqNjiKuRtPGlTU7slX/krUO/b5A9QSbwxCuKXg
SqoLfOphBLDc2HQHgS7fH34kF/QjTh63BgEpdQhhFIW4DgHfonHdOGCrf4hlk/vrMcsf7Vgr6Uos
dIcoEXlSqd/1na9o56KTTef+y0P+CiT4hILpYI+3APRPbTneBI8mPk8pVKTuM0+WEVvtO1xcWpE4
t2ARq1sFeOpR9xoEDu0+/WrcTzd8hI4zfw4tskvuKPsC4m7nku4EZ9Hoo5XpHXTXb50Xvquwd7Fe
YCSY3p38cjvsOyLxttKjFTyGzcpeG3DJ/Bq7E+4UN0IbB9mgnz430HWu+/INiZI7La52Q22r06wE
iHH5SaOHIfum6JI7IIMQ3MbUakNpV4DQ7JfS+al099JRGO4TLqlK8BnBQJQE3yCw/Vh1Q4x91ax1
p+Rapa1rGicnTN2/u9eC32iQTEnVhsukRW5Ez0haZPaXovKa/PBXSOKiIVTq0FbBk5wEzyGxZpeQ
62zC9M09qh8y+5P4XpGXGLtkkhhNOACrN+bRAWkrPWXJ3nY1T/eVQyLbafsv341/fIm4eKjCtA+L
SwA2SHMZfoRe9uTzeFSxsGTaZzK4dUskuoqgSQOXgqA1U+/NUK8Qk0UMww7W58JutwWtJbbxL0L9
gRHZrILUoUzRAdNmHp84+yeHwaX6X/Yk8j/6ve2/ogl+P+37WWscoGWH/oARtz1v+Yq3smW3krP7
LfQiJ51PbM5UFTCzZqODvfPAYb2LsMf1I+b+Ko0QCxbNWJtsBIxisLvIBjlM9RxlyRYjodcGOoou
o8mEElz8nPKVLhnQxvZhRIdxUO3jyZEEaeth4KtI/I9YnFyqdw4Ddz4vulUgn+t9QxZlyBCEKJA2
mBmyuBgJOVKynxxJVmI9tHiVQPTgoeLUBs+pk/qx72w3KJ8pOettKFG+9OYIfhxZQYKiPoDCT2Ag
AWMUve1DN/vVnNi22KUyKrZ/eW9fBRMcQkfiOVO4UQdPSezOYJLc8VII2dTK6X+bZ18PCP8gio15
uRE5dsd9Q9AZbpN8oorjjdGxD2L0TkqOU2LdYktT07LCSPD17tcgZGdh52kY/s6+X75CMoH0t9Yd
z+PYFByExsWD3dOtanS7hDVY8FO7piKjwpaYui74h4TG4RxPOD+H7hRzV4wSjyAzCV1wCYNd5GRo
AVBv+VZG3js5uuQe5HnHYqNeydzqauQC3kOkV0zLdIhwtfQ8KMKY24NShF457gssMjWfw9n2DAyI
Tq3kJq+axAJOuGBqr1Gm86xEYLS7eiIew9BwgMaWy0YhgxHuVe/0k9P+tvL6+5TcjjkYKg+XIVZ9
0qskYqI0T1stUxVIMragbEhunIC5le3bg+R7dNW+FzjC81qB3mhOecwA0outVe8sGnjMObYt+qsl
Xxzrp0YwZKVjUQj5bZqLh6JHQ5M1NhRQxZWmbXJli/H7y6e2en0Q+JigHgbRtZjqrZpk0Ho+IzTZ
1326z+nd3/2+4A0UhzFzCvD7kbXRk+uwkAxOrP/9SHapumbyIZS33katBi3PsY3GH6dkj3W8X5Jc
k1yRVcOyXyGEK5JZYRMRyiHGa613e/Nrnm1LWaJ/VdcLFOGGKGPjTNQGimbu++l7Omw76XMqOSzx
rXGCKc0qCxjlvGuSE2k+Yq+ogaN5gFJLEzuxZyTzs3xG62fVMFBJ+ml/ZrpslcTqQS1AuLoWlwJN
2l1gZwBJyXZIvpv5ufzIjIG+gBCMCsH2MDUJn/8Yvg3DgyUbwl8VAVyv6I9Fo9q79c46K6224xkt
ZifeXO2Z2nqqjPNFAiK2xvZ8MbIW4ealzb1Oci9Cd0XLfly+3quv1askjuAMQ1Mdx5lhVDJXnx20
x0+zF6cnzGVW1Sell/iSVc+7ABN8iV4N5WCZ+PLtczREVnQbqXcZxgv0gG4m2Q4q2fEJcUWe2EFu
cMkGrA1OtMy1q3MzSis5/GfefawtZOJXdmHN5txWQcWHxuvMq5CADje51yRu89JhMzIn5lHvL2ts
PaReIHLBF4i2FSCpxLMvJnJXL+wb2edn/Zag6LblOWIZy/aqz1nACde1c6phHAmUFjjjTWMnB7sC
R+pfyiRc2LqrlLasoKx+G90ayHk32w6934nLV4V1EjSZZQjvQWGTEO04OECrqNzEPmvqc2xsLksk
wxBeg5SQsgJvHK/Antpga9AHLd39DQQaYd7aQTRZAcIlQCRq5KFxXm1Qa+kkb+d6+fqP+g1VcBDx
yBS1V4ASHcLr4MiJ3eljeGL+7HEGZRtbz/Z/J5fgJcJUG/CQwhZMG11/jd6dWqU+NIq0xeGyZRuq
4CGiLG4rkPHj2zTy7K/5N8Vt3BgL2/EdF3fYEkHRECAlXZCBCv6izYrciAtIFx1Gx/0nmUSudTTq
6V/QgeBnni4pjkochiF2F5FMYZ1iQoWcQRIdr1iEYbrlgW8bCv3Au6y99eT+wmAEf1GkbdfkPJGq
7qyXYaN+wqbJXXl2PCNDkwXSjthzEIXSdsTLbwuY0t7eBoL8cE4ZYLPxipEHvfjVmgHW25zrRHae
l10+KG7fQoGJRI2wfABvZu3WX/huEbRRYXTFHY9k978s0pRqUPAmtj3n6czJhxDme1gHjd2dpadd
80Um1U42hCGxUDHZqQxhnNkJwMY2hcKG6S6IQdRx2Uwu+0fj9xDS4hGjmASMMp6XDpv7tPbsvHK1
4u9eSuP3sS5A7LG1iM35LcbttIm87qx4DjZ7oJZ65/iy+F92bII3wccrU/oCEhnqPOynqMg2jcq+
Xz42GYjgPWAEDdIL3MrJ9xI7sctfl39fphb+78sTM4zEoVz3hbnRuqu8vNEGyWe+TATBP5SZOndJ
BwijPlvTYZat2OX//78HZPjqfiuCrhldEHBHEJIeg6sgIj867BOTRn6yoxK8AKpsjjlw45rab5p6
Pwah1xuf/04dwr0vAxCnKRlk0UoeqeRubsUuka1OlWhE/KrU4oj2UQpJuuBBpzdVJHnQ1zUCvm6k
J8BFbQkaAVfqNGB7IP/G6I8NWKiDyQT3XHijNU+Xz2u935S+QglKIWmL1i1OaQT7rQ7VNt+NGFT4
Ybojaq3KIfR4PClLOq+f3yuooKXCDkhAOV1axffplt+q+kO8ZfqrXGLNsM+zoXF4C3kcbLDfHUXz
ZEt99TBWXnrg7XayOEUik1g3zBjGTicsq/ej4hzQA60lceX67flzZmKZsBv7QFf4mbHQduPeb0bb
axXJAyADEVzyiPCusQeAjKlzzSx7S4diMzSDJOSRwfCzXDhNNjHVaWLAmNXL3P+k1r0tSyrLIPi/
LyCifBoqZQZEhur0FDzw3S+NrMFNpnPBM6s0xGw+Z44r0wd73oCnwZVcTxmC4Al6taFxz5OJ6acZ
T3K+iVNk4ufrzI3um5vortvrf2kCgkPQoj5VGHcIZR/4pZPC3q776YtELn31zXm1ZsED2EmhKqBv
whdl6HO3E21Tr548++Y/KQBZBCo5R3H0AQPtVT9wqTj9dAxawfzJfrbOyjlwdbd9IodWVmhfnQpf
eCBxCgJJ1Dy2UkBGNtYpcoYDivBTU92mcvwhq7yhMV016vy2fUGjtX/5hLlhvH/UqYltd+CNwnil
YP9Z2SqYc0FjpHosKn8yr7J4V6mmOxUSXa7ftFck4RKwLhjzeMCTq4TlqZtjP0Q1DD3U5f6yROsq
fMURrgKpQgY+LOCYZnzDz5DWieTQZBCC7U+KMhgBj7HLLrtHWfIqtT9dFmL9ZX8VQrD7timLadB5
fGLobgkarMJV9V+OzI9LBBFHKAslTIo54ILkoTsPX7tU4sHXa4T46PiPfYnzk8lQ5xEWLfKuFVBm
goHRfibXvcdOoZe4ym0tu06SgxOHKachZFEaI+QiZZy5pC39MQrORucclJJIvK7s9IRX0DQNzAfz
bwY1Q0aDKr7KZBGQ5NIY/E9YPE+6Guth8rtvuXzprZNj9m4hG3Fd75lf6EjwARjdTeKqx5lFh8Lw
th04/s1N/cA8LGzca3efOz9zPK/eyXox+DW54HsMwSMkmqPaMyeUTFLVndtNoDM3V74WNqbOQMaH
NbaXL5VMX4JnmEYjnRzu62b9Zw8OMWt6vAywqi1Ho+hZwISgIVJF9EaomB3IIpCyxnyegyyURV2j
Mz8ixwJGMIpA7TTWZHgxeucm1U5MkV3a1Uu0ABAMojVKJZp0Loevet21Tjfx1xB1q03jK7viWOvb
5nu2qcCUdfn8Vh+jBa5gEEVuV7XBKZhbnWeAuvmxHmz0AmnbNtY24fih+HKBJxhEVAXgfCYwwLbe
t+xolbeD7DVaT/MuMIS3IppzxMo8p5Udou7IrjO/9JxNGrsBhqXc7oA5okp6s1YtfQEqPB9znLZt
PgBUb2IXaym9CdTZl3W17tn/YJjvsuQxetxNnm9tv7QnE4mz4JZsTLfFvGPlhVtZbeGySKaYLi8D
FOlb7qQGZJzi50HGQ3757poqj0QXnraKQhQuKGwhLyK3mk9acx8NkiqwTAbhwcj7kVHDggxKftas
bSsb5JL9Pv/3hQxoM9RYxesvJljM2LmV3U/ZGQl+wTLt0oi4DvRpT+bTXPysPrIfTF9YleACAtKk
GgsA0RBPNRI3yWS7kGWHJFx6JbDD0eAMwKNlbpUp2TnEkTjo9VT9Qgrh0ldVrA0B4Qe1G7+A7686
mFimYB9mVC1vgpsaHxPRXXZmkm9/mWjCtc/nWmuNBrCac3CmfRJJBs5kd17MYGOXiBpbnGKaoL6B
DYvlk+LN16rmWjv1VD054GaRHOXaU4TCiq1ZDpa5Icf11qTVnIadrdsokqIAG9/k9t5Wb/VMFqfK
YASzSyIz0mfHAkw2uap1yxrmaudKdoFWD9DAznmQ9GLKl4gVIy2OwdAdBBXmA2P0bJY/9VsGusF/
CMmPyTmTrSBaM4kloCBY3U5jxPKI+cbkDBtaNLXXtbElMYw1x7BEEe5UETUOiUul8md8nNdJ+aAM
3+LQ+RCKjYEBUB84KhFswVBMp2p7yNJqvxzdZd2d3kkgVhTEd2lYYArAlKABo3trb6xmKa37ZPrP
9wqaxMEn4fMRztyvbS/YjBLqpJUA4S2i8CjUQ1qFuZ1OfvwrO/EcR3DQ7tuj+WAjOsgxOK1Kkhzv
lfUWUHglNNBaDXbERZzTbV58n1m6aWSbQ95fqLcggq4Swvo8NQDimIkbZldVr7gYlzHJ8+UwRCaM
YN85uHmoYnMcVXcHeor0EhNAEie0DkKxfIc4YAoVx6pKxQjYiElbP1KwWPkRAXfZfbosx/t7ys/r
FUJQypDHkWanxeSzPHip2tnadBO2JF0GkckhKEVJFJupOeTIaoa93Vdpo+90/dtlkJWa6ltRBJUM
qZnnSQuU7hicg52xT8Hr4YFsF3scp73+/3/P38IJvievssLEaOeE0VEVsw/DLVYK7S+LJFOO8JyT
0tbMNAZEqYRfqqh86AdZG7AMQni6mdXWVWfCCyj4dKzyCZNSku7c9Rv5x8LESocS6O2YhhAiqTW3
NX42ob6t5k0oaxGUGJlY4KCtpoXE4IelPdvViWSNm04SWdZtzMHWZYdoDp5RQekJmbVIz3BdsNq1
Phh77qTTE9n9w/ojbb1Y1c4CTjCAUjftCOzd0395j0FvUe9HLIhr0YdGPdmssgxOMAYaMb1LkQEE
5aTypEzazVA8XrboVWN4FUg0BhrZSIdZQAjrzLXaL/moeUS5rTpJE/KaMUBFpmppSC4Tse+VzFFR
kWwefayJqJ+pdcrSzWVJ1hGoju90eGdLnNwYJ3vWHGqMfplou6hDG5WNPAWRkSiuHRhnDvgvjBAX
2HkCrxYAhmBBjjOlrjZ8VcrrrFc/4KOXQEI4kGY1PhxMAKnKKaiuU/NFOsq1Zl5LCP7vi8/ELlUL
sNACYgrDfWWZt3nXfiDGWEJwrS0glD5ojCoHRJGDp/GXFnqK9nBZ8auB0xJDeGdsXc8qJwJG9aLf
1QeyZ17kO175BckV3rE5/B9p19Uct84sfxGrmMMr0yZFy5LDC+vYkgnmHMBffxvyd7w0xLO4lvWq
qm0OMGgMgJmek0ilQORrHOsssWzjXgyII4SPa+dLmz/EvcAs0eRwVJN1eZuSFBgKqsdI+UAgs3R5
4DYRUA+gaLIDIU1ehtiRydwaloz22MNVpT4R0RGefeHv17qoOTAsDe0KFRNrj597te+GUiEzbo0P
+Tj61RyO6bUZhXPnKqaoYTkbcx5NsX/2PdE1lRdkS0vUOJg6AkDTql0jHb2+8HS13NEOCjDoF3F5
7DY8QF2jcUvHsHpNjqAv40+qdOpjcuhS25WrP8/kt3+D4YbQphVT30hAz9IdejgMTBdFcO7Y8ILf
ILjVY2QTIVWOccua9iRlvYsWjMHlwdrgzN8guOUiVQQQFFYs8suUH0cMk9rcz6KWTltntt9wuCVT
K+bgVBZwumCCgn8eFp75kelAKUEWivPEt83C6w5TAFRM/iZSbTqmdss8LrqxTIgzVU85eXb0xr88
fNu+dsbhtpxEzhcVAhg4eXYfCjNUcByIRDwtsoXbbZD8YJpSCVuK8qRlHu3lXVRcz8Jn5m1vO9vC
rRsrQUUfzRDexmaFDmz9PCj3ZeKIOpiKhoxbNw2SpOR4gjmIQR+iIr1OiOxRPRHMzDbnWLYFGUh0
KOd1GA3MStwPMfWpVngZ1P0ga2ogcQQpEI6oq9tGfgDjgl9gfEpChH7YTpwzykHPDd0r/QW6NcXB
3tO9qGJ0c/gc7AuW7hhIq+AWbG9KI5ocYiHp0YCDexl0Q3Mtx6L+7pvOsILh1muVSaWcUcyS7KDE
R1eMyLebVFASsw2CllgastnxNsC5gqMlpFUkHEMMRb8msnzXR+Xu8gLduObF1DhnDI5DaUGj0tCB
od7joBOWz4obI819uddvEU5D8dZPkHYuuuXfnqUzKjdLip5Yec1OB0QuHiF45lISnYZcpLCySQ0r
47hZSgYjK2jHjJPvUUakop9cJLvIAxRsqaKJ4g47pi0vdFRhzqTs5mZnSoLFKvh9/s6aWtAwkxp2
mHKUo4Z4xEhbgSOwEX8Tg5yHis+5NnuUkRY2SLOaZ2Rc++b8eZkktyz9UaT5JpiV14PxKrBOrLRz
Ugoo1SGdp8baF7T0PlV1G3ly+w45u98c/HXnXaHhIptmlga09NAfSiR9Ljs8aKPSAKIZ+8uLSTRN
7P8rqKSzKV3YWtKgXZDFuP/SROoSzJMuTRNHCWWxFDiowhpbtgsXfU0gbGI+opXsKW21r7j4vXfm
sXHbRFeCy8YJluwrkayMW/quq0u2ZPM+SjylzDyV6o+Dbgqur0WDyFFDHsVdb7HdO1etzrX76NgX
9XsCx5Wzc7wg4zFGl0ZM1EBV36gr3yC6YD1tHe1ArDijOCxkkC0uLNEkMg4JI28mpFg1ngFdZ+y0
XlnsxkAJ5H336c8b7TJXP0Ny/tdKsoJGCZiiwb6ZlEMhi7JPtn3gDMB531ThLd6OAVB2R1zvWvIX
9LZ8j5udIbj9SMZNSGwwKpUWNOeKv5VNHeYiabttHzuDcD5WaipWEePTprRSdxnovq3/PCvXVlUZ
p0f0Nkd3Rl6ucR6tQUkqRAiDeSrHp1Y+tKKS2a3pWEPw0bXhKJUtISId56R3x7o/TUrPtPdj//Kk
bDH2Gojz5UxN9cbsATTrUpjHyGrKVPMuybQXpxflAYuwOCfuskqKIoVhUeRjKKcFr5lp9RwZohtK
ERDnzEpaUG1sAWTjVNI4AWkTjw67IhK8aItw2P9XxEn6BDPD3qoi/bNmEE9tUV9UHMm7zpDrWeK8
OiviOZcWAJVF8knDe3Mrl5qraHVgGsu9raRhmphfzQqX87TzbQgEdAWaBqaKwFsYDr9Hrb+DY9fM
sBstTjGwetPs5bpzDccJjFH1RsdrRKe/zZPzGo2LvTRnVpEwCTR5h+KHoNlpH7ov5quCMjI8/D9v
UPrbsuYlHi3U+6cNO222re2pEF0snwv50+XltkVPK5N4bUd1SOdJY4eLyUb4lSyB7FjeZQiBUxoc
dTSIVh0Zqrj+3FHP6k5zZLiadp9m3y7jiEzhmGM0W5mmbDWn9nCfmPOuXUTrWMCCBkcYyoK38EqC
KYb+IZo9oyCuMQaXzdjEQLc4lAmasmbqnJPFJdooIN8bG0ZFXcn+UjT31BGc9rY9+QzyxrUoNFBK
KHP7yRN2bnQb0aF+KQXx1Uhf5ZfLR1H3nk0vsKDAj3a7aA3CXwN1OTRKFdrior5tvbL9RJBfMUsf
nFaQNKYyd+IpAYpHyH/RFBtgHDWZmjUjLDVGn1x1TwqKrDSXxLsW8TjxMw/ebVboRDK6vTt9nnxW
iSW9oxLLVtffwNES8hOsIkrxDYo9BpUDVf5qd9lLNg/Tmu5ouLd3VE3lM31qOdPrWrFwPnPJ6HZP
yT4PWVlp8qi7qJZd0I4T+qWuI3pK3Fpla1xui9EltTIbC7jj59lXoQuchpHvBOotKzlmY1kJGGrr
8RKDebaUm9De7hSjtIE4HaFwF5ZQctSf20ANi1DylS+Xx1VkHjdzaVHVGvpQY1hxO6Wr2W0XvSOh
5Dd7uAUuxZbeWr05+qkyfWobBQokpHCJqgl4d/MqbDVw/FWYGmljKVPYgk7XlY/SwD3qz7xiWNxq
ecmn5LbXY0/RtF1VL345i6QnRC7Kl+pUI1XHPoYsobPXYl/a1wcVbZQiXJ56soNsXs2DwqmLDsIC
w7eoZm03t+HE6HGITgcY4CSVX/TopoY4zhiTjxERULVwhLktZ6lGw+oMWPjzsrHz4qN8qA7jrtxJ
4V85psVtPbmdJYmZwKg+Q7dNvYw/ka4WlTcJvJ9PGWsVyzKqAh6DRriuXsR+B12Ny3aIlrPFEUhU
VRlpTWCMIWuKzDoQ2R/Zcu533TfDF6CJfIEjj2rQRmsygFZeRfcO2lEZpzgY+n8VIMLpY/WQv0O6
gPH/L8qyOBaZFc0u2w6oraJ80wf9WnMMgZNvbuFrDI5GRtWO7NKAQzTUnYLhBxO1JOHodTScgwJX
qaIdfCswWQHyuniVoktVpABwaloPLzkuEmiDiD5dnjH22W+3719Dx+vITbOCU3+GJWVIX+f2moyH
JD+mqJVNswelexLmxrCpuITHkQVZdK1JB0xV15E70j+QKg4WwA9p6lqo2UfXiMNlCzeva9YDybGG
BGWZOe0BSZC3nR4iaKGQEHFJfT35mofONp66F6XSiiaPow+5clrDZPvaFLduUV3Vxc7KBYYJ1hr/
kt1KNDOzBmOX27tef2qbXdl+X0RyQyICsTkCmTJ0AJ3RHBc7Sv8aD4z75cPPeCAOK8GJWsCINscf
ozJkee4AzLZQ26O+RJIg5UfkfxxVjFHh0KHCoMmzEZTyp675WDqnBU1hc/o1FWmqCn2PY41GnVJ1
KQCn78Yr0yvuE5wrUajEImEdVUqD7BKBhSKmeiMgB0XzZHTge6zJjNp4ECc76v7wec7d3stC8vLn
xS+/0a/DaUVRhyhdkwIQTu/27W0xveeVZLWE+bxny+kNRYqA0MWfLcevY8EpRuB2fGlcUYzWoo9s
yMbkWDb9ldaI+oUzz71AfA7HCGqUTNXCHK9yZJBt5k2WEarFeGwkchinRXRwYKx2CY8x1OpuKpVb
c2hbmDSGWgihsOO870+9a7oN0rbhdqIoUBScORxPRKWMHoszAOlxvIJW+jG5YmJT7U4ccQrYlT9z
FuoUodsgoPIuHclOjZEVDSXB0tirejoJDu+CHdLhGEMf0AB1sBj/VbbXd9emKqMV1c3Y9O48WC7K
RL1MVJcnwuRoI41U08nZGczSkJWUle7kXGnz17j27eK0oGyz1L9c3iUvr4A3qnK0H2eiEiA6OnQg
C3Qo60S3mJsQBqpLIFlrKuabXCisKc0hOKW36dWy+GomcPlNr1j9PrfC+qaKYxtNwnwKxcxpfiRg
+MgSeIPICG5ZSbRbljmHEXbfuz3q0nV9f3kmRGZw66jNpK6T2TA16ke9Cof4n1I0E9vbkoFaFR3d
yPDHMXbdlUmhDMCI6ewhi6tIdyN6xbWSHdSz5CZTIKX7Vr6tytFLytBqNdcRSc1siPZg21h9BBcK
xrqzNAbFwqKmL92+itug6S9BqxRcHMUH1k+xeBA95ApN56LB2RzGfFCBOt33vonLOLRfK3blfghb
isTMCr2G33WWXBnKOWZcI0ozejhmLV/J+rNdP1z2mG2fPM8m55PIay6joYFJSZs9OnUWGEoUXobY
jgJXNnBeWTuDMtQVPAby+nYRsPu9ca8+EClYUDiRhKLTz2actsLjAsG4ccxSGl/xOq9TZm8x8Gz8
FBcHs5mPCRHFMEJv5GgefcgtK2fXRP1SHsyq96JK+ZrJn1utui6k8XMsT2FNdcjhp5bb5IvnkDlI
BvSSlNIT2ty9JyJZ2c/tAKyBUJQiJvEzrM7xWncELCPwGT7vRJ7ydhjYcbYlpbsYuyIV6WyKEDiO
UQ2bZmnMvLK/GuVj0QR/55KvLruKcNRiMNROgotI+yVUA2UfX/fB4LNGUhLKHi6jbbPyrzX2GnSv
wRa1X+IU1nSoV4/zwxQXnhwdLoOwRfQmZjtP+it3rUF6yVgWFmqgWVXY4k1NT8cwT6qwEOXXitz9
9f8rqKTWOs0ZAZVelaj+/9gfTBTJ24foynosrroDlH7aXfS3U8axSF/0aAKWAXVxUA6Hnjqs/GoI
I/v/WRojmjWORazSbGq8b+MY1CXeMMaBnkgHLRGspVdtwUvzxnGHRtKoz9mWHWVu7yvhfNDLU7zP
UFXdu3HiNhVSy08aXgje+fax8hmOKKSkG6WkBVHg/tBd6KHOBdYJ1jEvE6jGQzUVLKwqDSvd5bOU
uLE5dQLXF6FwbBETLSszEyiqAX0VpXKzVLSFiSC4eENX0zbToQ6JE1F+SD92N4qb+hQPytUh/xB7
6kkUawi8j29xIs8l7dB3E1FWfVfK3xLn0IjaNIjWMd/lJNYG9DdmkZz5daRob6f4GR4WLQ995voA
t8rWUXVrzxLM1uukX/B4XpirRV8VOxpgmrQ3biGdhMc+Aw23Paa0Qfx4V/6Y/CWITvK+3FmH8ctl
nhQNLEcjxez0Y5JjJmmt4dwXdJoUtqKLLxEIxx0DZJNqJwGIqUyKO9TozZvGrt0u7ymnWMXBKsce
NrJYf7qJ1uBxMfHL7H7M3lFcuw62VY4m8MhtVlELP4nzyCUapNS+W5EgDt2+eTpzES/YlY5joZMa
IGr0GiESH50WH7Wd+R0ZoXBD0QITrGhevqtW+ngpCbwwi7tDThRfkUQFb6LAl5fsyooF1dUWbILa
Okv0i3xIIii7BQ0rcY/ySaSCvv2KZ7CccEjW2hqfvU9m5JlCQx5ud01pYE7QgHWNMMerb7uvA+U4
To/a/+sR/T9m7xcy/36pTeguADky7GLX5LkO573ptwEN0w9odudbB9GFEfO4txRyhuMYvy4k1Vms
16tR9pYy7rWdjjdmEVX9xwSecTjap2YiDzV7YlgeUgzl52lX7cyPdotQkck0os/kZXL6D0o+A3In
zAxicxq1MY69f9IqV8VV2Ogi5QOJSxWkaPNj6QlLgJkRlwaTrZR1ODcmdlSz9wbIqz5OxuJNcX1g
ymzWVAdRXJ0qbfToJH+R7CGccjmoHfquCPlsNuPT1SeUaI9LDYpxLkocKkI0EqtELYW3KfkMwfF+
Y5KOjszKBqXbpnLQ1C4gReZfnkARCkf82VQ7JmXvKgXa/M3GV6U4TebLZYxtJ0HKjIyWO5Zp8cUs
zhDHZKESroOD4od5LBAqynfK8uolrB9AgvYXyvNl0E3DVpjcRhPX4zwkExwzlYp/GpsGUSWfIFsi
OLpuE8kKh9trEnnB+XmAbfPtjLLKPaMvkBekazSvvJl39bXotkAEqXNNMaTaomOCAiGIBJo7GpTo
x5Lt9EMdOLsqLB9Fd1ebG8/ZQp3jrlLqsdcpGMmuviumkzIIXHD7Mn0FwJEWapDMJTVgT3lF8Wqf
HJVyn3jYDJBdXomqx0XWcISlRe0gKSrAxuy2JOGciprsCqeHfcGaG0YlSZ0cCBB/CuN9h8YQ/d4I
qiumUYBqB9GNG1uib+hwNXxsJazwLEiJDLh8mHzafM+VcLFT15x2avJYLqJ6ZaFtHCnNZleQvgSW
fT09zQfWosEKZk9O3J8JWqJ9UwjI8ZOSpvqCZ3MYd5wrd7lKjoW3fOiQYxF79AGNIUTOuLm5rEaT
4w1LT0hdy5i9+baHsFYRjKfpbvaYYor0vrSHFRhHHnOmRDQdsbSm7FM8fZyV+2H88Vc8yGdjttK/
M0amk4y7tfo6qgSlLqJJ4hN9l1mFaFKPMet9mHJj4Z3XxxWEr/0wQ7onL6Lif9GGwqf95mqpzTlz
Q/mY7J2FaYCcEnQ4TxPPwMVD7DsfncMgSi9izn1hoRkcdSyF0xVmjtmq5Ot+usnm2Iur61EoiyfC
4Qgkm+Ux6UcMp1xVHsm9wX6K9cKfLNE9sAiIYw7SK8lSURik9XbmFlkKFWVkzsbLkZR/rn6GB5Cz
q/Mt25NCnpzYdnB8qW5QZaqIaqEE+z0vQ5P3iT4bGQatgexUPXp5+ZyI/E6wdxgcNwyFJrdWDQwI
c9P5NNjh5bUqYHKDowOI7tYRNOlwJWrf1KODPNGjJtOdRK7LWbRm2a59wZl52RlHs6mUsLilC5on
HWF7ubd2StAjy1YYsLOFcQmLiyDqcqE0kWEXuZpDh7UXR4/kQ1y5Zu5JuxTyIKLyaREl8b0X0qzS
9dqCeUzdr/PK0h1drQVFLJ4W1Lvuk1CJXOCAJscOtj1qI52AOCpLWM+NO5daKKmil4btI955IZkc
OyTtv9GSvluIjzZ17D5KuTGR9Cp16JIhyu7aJgnT0FVWBKbw1dtxY6ppouMcYkjo0G49TfJNov7o
IsHGuz18Zxj2GasohkY1JZgxBIFJ7pf2fWzv7GYUHVe3V/AZhQsnytGYZsIu06KveR6qHvFq4rLa
hOIqWcJXudx3tOJjzHfG5FhDsbVCoyxh00Ffi176J0br36L9eJk6RMPHUUdMamtyWEpDQ/K9UV4X
LRq0mru/AuHf0XrVkGgh4QqqYI0gS9Oz8bSRvOvgC1VJy1Y0Q9P5itM2wjuGqYEtkvheJU8xMrxN
QfbE9sP4CoNbRMuoUlqwawvz2rklz6YXB04w5VAsWrzmgAYq+0wkUf8fx5yzXWwKVx6eT9P/zlHZ
E7Sr0KIOBXSdn9xVISRiR+8dU4V6TUVXIC1k84e2xin6CBm1uAjScVetq00QZ6PmDrKwreXmRrJC
4k5vKMexzKhSkb6jQP8NxcGoTE+f1LD1SCA6+m4u3xUWx7FVZgxobA0sezb9qU0DJRUJTG7S3QqC
84zJkpqR5oDIICBQWrs2W7ysvVekw3smyGT9jmxNVmVuwfZyrOhE13B9TM0DNkcIGtL7sRSdRrfN
+QXDL1k7kgoNUk2YHZW42ax6Q+e41WC4uvGuVEzrDMXt8iRWKgftjsAO9PVCPA6MYM4h2Noc+l0c
NoFoZ9rkvBUg53nUUiXSxQAsNeeI67j9XKZfMvvlrybqNdJYLdvUXLpSr/BYRwbzoU7V3ZIVUDVT
RY7HJvxNkLSyhnO8VKWYqQbW6MOjXV0hmHXT7Lawe0zbpyXZk0SgHiAaPo6PuqYd8pS5Rt0ilbWg
zX4a+8KXky+XB3CbbFeWcVt7QdNBHhzGEA+zj3q1bxCF8nXX2mV3rJAs9kWyLKKh5HZ5OdetBA8O
KJErc9WXrbR1+37Qw0aDTOBsuS3qK9Oh+WHbdfiXtnKb/ZgVcqn0sNW8lnIPoedOCqSnLmTvQkwD
yzpYHy9DiqaRIxK0yFWymC27iuAAjirzRftYVoINUzCi/Lt4TSbbJBPMqueTVT5qqC+PXzL1Gjqm
bpddZSMR7F/bTP+LTHgtyVGyS7x6wipkQ7uVGpamqHUHm4kL6+211nO1rqdBsSKNISTj4iL7yjeG
yVXHh9a0XRPHbU3eX56ozTG0NQtyCppsOjq33srUKsyWAeqvFaPjPkFXOxQmCWC2DwgrHG651bqS
5wrDoTsNz9XDbtzHPSINJNIGdC9svbPpfys4brHZbVxMiQHXwFKrpO+StO9E+kebzrCC4BZV1Wmp
bTOiN5dr27jrRKlI2yZAQsyWoZSo8RQfGZnZQ+AWrlA+S9+05tso2oZFCBy5axQFdh3Fw2plP8SO
jygGxd2Cid/c6pkQ2v+s4PyrrrWp70tglBF1oZwYWrEXpZ0rlM7fno4zEOdgVmY0qsWqoJW6dlV6
l5oCFmUu82ZprizhXAp3RVCKKjEfltR6Cz056rNqulFVnqJedCJkIeMlLM63UoOMOG3At0oLRaR1
GAftvkEG8HV1WP6pcRtiCLbd7e1wZR1H2DNSWIqMeZua7ufPDHPe6xBN31n3S5Aic6D0RBd9ghnj
6Zu2CiHSCMjOiTwj1T29ew9fn43i+XrohtQqWcqFjJTqQvsQLQIZW5EJfLCnlpHRMqcz1Nil0leh
J2zT8y+v5hOY0txo0kkGQNJkSBL90SjK7Yz2kFGEtvNGf8oNCHSKKldEVrH/rzahcmoTg8SYGCUm
e1Lbp7afgsvbjoAW+OylyJiMxMwAkeKZtXw2xrC0sGxFmfwiGI4UUmtWZaR0Ikwm0iGvvtpavSOl
5EVF5V82SDRmHDvoEYpf8oIh0fZDlc6oSkmeL0Ns0jWkJFQHMtaqzOtkIPU1Nynu8/zKXCY/j/oa
YjTQSRlFuqzb95RnJP55poBo4agx+iGH9oCt+mR+rFJ3xusnu4SQrgrhNcTm8K0QuWOaM2bZMLNo
nN5XP4obVh+qFW65N75WVyxH5P/xQimC5NZuU2dkxikUwVy3J8bXliQCFhcBcPcCTdVXKkSWEZ5W
NA/mYYEArUjNRjhV7CNWa5VMBbp6zwCRmteOO1KgfJAe7Qcmg9buLF/YjmRza1rNFLehq61lOXIC
QNaMJP2eBIXX+Pp3VtMm3U3ue7K+cV9k6miIA6/nX1DUYjLjTskmf46yY2t8b9X5Nvv+5wtrjcHt
tsOs5BF+fsJ1BLqhLaFdo4hS1Btpi4rWINwGOy0KzhUFQJKpCWibuXOX7qT5KxE1o9iiiRUQ/4Yi
Z1KUQzxh8qv+H0t1bTl2J1Fb7C3XXmNwy7W2O72JKBsx81FzwkZ/vjwjgsHiH0omXY7MPMXv1zle
1fs4SFL1QON/IuErEFvlfKSlI+6EXp2JdpL8RlQqA8JepYAlD9jFQ2XP3Dl6kP3/j0rOVgi5BuO2
Iytv5FxzAFaNbYjW7G5mfEN3TZf2jp+I1Ei2/eBsGbcjDXpZx3VXAUxDU1DlAyRA/TrLBSS3ebBb
28QtHpqoA5FSwESPQ9AfsmPkm1dTCDWnUHzVKrKJW0TU0MtU0srJL6SrfHBr+6YV5QIL5ojPoO3a
spdKi0GoX5T5Jtau8zr30jZ1J1FXrM1M09XY8dmzatbrHSTQgUW8+Kb+jotxf7pO/cKjt+jvNLjS
NUvPESVkbq/eX57BJ9RGMir81RiwUn3f0oMmOlduHibWdnE7H9Q57ZTaGMPJcGs8fB8KyOBkXuG4
de7OgepmfgmVqsucIfCNN61wid40cQ7QsrqNjW9y5s1/3qcdTb/OZKGxT1htthGxYuSWAsIxPjjF
SRFFxSITOH6IJWgUjQqbGDW6K53kqs57X9fe0RHpNzM4ZjBqB8qSEcxIaP5BK8ldMv+4PBciD+NJ
oYz1xZyAIKH9wUjQqEKUIrp1MFpPBccExLLlnrBlmlTPmnVrk69G9QzB1FEq3LT7JqwH33woWwHy
+Y0GHdDDWgGgbrgoLDriKfOofpf9NIDiZHh5+Ng8X9iU+HcyvcnbcdLhB3XR+XrceW31lHwvC0Ga
qMDddLY3rtwZnb7+xwPl6HyMVRWKrenXmoqCe4Ez6Bwb5FWuqPIIa8zypUoenZfLgyX6efb/lRXF
KM2tkuPn5yh3KRLMbVEGzPYepyLPwLJ0aFDy4hQOyhzzhaYTOpYtoRU2OwkEbSAxhbWPqILL9mzO
ygqMs0elNZWlAmAjHaCJokEPNrJv0MROIPQiwmH/X41bV6O9U58lk58pX7L40JbPTfoeB1uZwvGZ
okeTCqF9JM3mskuzUwfp7q74fHm8NhfLCoRjM61c6s6WARJrDjq6d7ano4LDtZCVPkuiIh4RGEds
pY3iyRQKF/5ixWj9uLPbW1rNO5IJLpY26W1lFEdvjqRZZcFOC4tqfpspQcdr4zgk3ake7Icl6u4q
40qPRZcYF13CgSrB7y4xWXOVZAaGsnWuaeXp9m0maqS6uVr/NQwQ3MlhxtHRticMYKGae4oiK91R
7y87hMgKjtbMNia5ysYun0qvQXqQ8mL03y5jiMzgOK1W26yYISiD9y366CzzYbRm7zKEyAyOByQJ
SRJWDwijNnJoZZVPrVRkrqUZh78D4oigak2zNWRMSYwkRfulNWt0jHhPcLaado4JhnzOSi3GnPQj
tBATL63Q+WLa/5khuqMjpwSpHTo7S6t8Kmy9VFibUrV4Om1DI1VcBeUjOcQDL8Pwc8/DcBNjpLg6
iqQGtUTFMUF/rFSw9kW/z89HItNmNurFI40TGk0SKiIL3hw8eBO46ejsWm10AhO6gGWTz6fsRnJZ
53nJQyaGtCvCVHflvaho481GyuNyXK0vZekMNkxTBtc8It/yTsIz5+wyOa4mLHdxHVyeK56veUCO
r2NNgqwEG8uxKvaNYRxtTfmiUZRyxMJbU/7kyGNxnG0MSZENGbD0r9SjQfehvl0+ObHrIMFT8Xqv
urU/Gx6qRwRc9OYOkAPmb3yytCi6kgK4+lFf/cx20g+J1/7Qw3En+aIu4kI8jsO1eo60JG9h6K66
Mb0UMrxRmFzBYff1LvYTkX1s21mHw7x96u/bkpEsutlbsC9P5CCpXnrzGJPb0f5mURT3T2UwT4Wb
54InMcEy5FNnpQT5Vn0KK1G7N3S3ChUkO/P8zlvF0YgKzUeqq7AqqU6686EvkeceXvZ+EQTHJAmF
0B6ZscwNOruRhNRISGsPL5dBROPEccmQzXYtF7Aja14K8s8oYnXR73OcsdQ5ceYGRkwj9IEy1kvL
jgVzvU1MbH+SFR15sa/6EqtgeMhKA4fvbvGQSRVqfo4SLHQkHgN6lR4dv/x+ecg252WFxrGSUixa
q2dAG1CdqmXX/fDPmApMEmFwbDQVA3rJM4vQOQciZleNVEGFPBXshQIU/g0X7dCXvGqwSCyL3sW1
FeRRdDNLok5am9R6HjD+IbdUJLzWMMaputxVZ7ft8dw6ty4B0ZrCZHaRURzftD10SiQ2dE4WVkVQ
HzQ/hS5W9b2xd9HDHOBEhvsrUVWZCJULKfHcvyhoy7F4bVx7Q9WgstEdiOBEJnJ0Xq1iqcliK2zC
mty3d1a47FPZzYlnvrZEhZzop8uuLpo5ZvVqYdF67gerw1heR8t+SO4kNBF2jsICOTY4b7aIlYNw
JFTWRiab0WtAUx9QrRkQX72D5CYKzIuw+yRSB3zNUL2Ex5GSZSWKWhMMo31NA+Ipe+1mCs1QPonS
Sd/cO71uEyvLOK6YoJlCDRNIoyYNrm5XhyF5ybroi2mTwIQml0aWsJ/SF2Kb9z0ZBbvUm7tcHp/j
EZ2QUStYtDt50X39bOyju/pkXJc/jCPq6E5Ed2PBfr+9EIBrKq/9YbmxRanUXNo9wng6FEFPDb8y
pOvE2l12TBEKN661YuRyDkFQz65baMGXbjo9WqKYcHPvQhPyf03hBm+CNkxJ7BJrurolqNlEAc5l
KwQAvNJsP9Q66h9gxZhD4aj/h9SCU+h2sHc2gZeW1TXNqUcZJsg75bsWDjvzbnQj4tZPrBI697SP
ly0SzAsvNFs3sa2TmAWzo/1prKRrC1U9SH14+DsYjm2J0lfakmDgkuaunp4y9HVDU3DB7AgHj03f
iv0Kx84bowJK9gNdymafeN119mj6teVXd71XXwtjcxZ7vyWmXx7ncHyroEpYtzsgMulhtMjwCVRL
aKgF8kl4mtsm3TMWR7qj05HB1oCl3y+hHix7AkHOH4tXopYt9ZpAFRyMt/eSMx5HDCWaqRejA1fM
0WN9aD5YiuzH8YnMD4oqYAfRuuLYwaiJKXdsGHMQXK1/jkcBgMjNOWbo2mScTQMAEmqf45de/zgq
guifDf9/uoL65jaPzggy6wwQdT66Sf+o5S9UvstL4RPwRZ8DEHceHHrovOoFgEYoC9DHGCkhiYer
PVbT2E6iNSUyS/19TU01LTWTAG3yljDaoZFdmOgopESTNsrKDY/kOH6RrkSJKJfXMqzkGKOWTN1q
a+D2n6FVPtPwpwKn5UXWIb7L7sRJ0xd9BIgce9ixE4+2An/vpKss38nmfhKVpDI3u+QjHF2oKDyo
iQqIFJleTApQ2XUHdS9K/xZZwjGFZaZK1M8YO1DukdKvDWqVNUcUQf9HcPs/gsCA8QTR9xKhIxuw
49DigomlruUne8Cbc4/CLxEBiqziSEKxkU4oR4DTpoeY4orpSftTCTTYYkMh+GcAAYt4mrBJbVoS
IGj+AI3QNr42RPcQF6kOndHY7ctqj+rTKpspC4TK9DEdbsxGcOQQrNfXAHf1+0tTUyNPsaEXxuc2
CqUaOmTyvhDqBrDJveDKr86xwqGZXJGMhY0tSibK6XNVXRV252b2zjFEYZeIDF7/vwJL1Lmp4xZg
0l4/shfBfj96bcDaWaAJ1Uno2Re3WkwSRwWqMs213sIPdAlpd3rAbmqVrz1KiChKllSfCOvYhCZy
1IBK2AgPKDAxvZo//+y1ovv67c9mK3+e2sN5+uuV9WpExy5rnZRt7k43uYNyQHqZJ9f7v4j6MIwc
Qai5Xcx6DpsMVlrT7QxpQKWN4GFV5PAcLehda8UjBchclru6+7hMz9CTc+tk9i9bI5wijh2Ulnao
SAAS68YkuZ0HJWHJ093JJ3tk6p5Ejbz+A9DWbJSGYgfkX1gWiRB9Ydfp7Xf6KpiAeiErcK6NI0sM
Ng6qKFXlPyj9jMg5vsGEaEiN4yc5MInh4tif4ittx5onxX7x7V0DekbjfJ7WmRVlI+yDjGxR+DWS
n4tdg6xWtD003H+lkv6wjO2n559Buc1xMOXeKU2A5lfxftjZhzYob8TRBHO7t/x4huF8f2rbHh0j
2dwhB5G60AboHvvEeompVX22/4+061pyG1eiX8QqMBOvjJImz3icXljrsc2cM7/+Hoz3WlwMLeza
z6piq4HGQaPD6UhOcnuMls5uUgQlL6/r/hVzFs2dCGJmZhNTbCJB3etaLHb1n/t8+UXkjkI4RmOW
WjgK1o2MAO56VX8YnfS97KDVEu7M+nRZozdkP5w8PudihFlM+hEqjf7qjy/9C0Pl+RD660M1OMSv
3BrV15eFCpbR4PzsnCpIDLYIBYWtrwzvZmET0P4V+nOf+LLbuVlUtcJsPMd8Is7qds569SMtiHmL
Pr3p37PhkYkrrBD6RZDrLJjzrasBlVVdhtW0Zo9FJaPMNu51FHEEyminJ0PwkBTK41CFrCiwoiGs
xWxwyFm3QRQ0aEE/MmsRuYki1OQnV6Zmlk2YYcJspTUP7NlQBORJk236EL6onnQUzazcd0zPy8kh
SiobSZQwmC4qsEdU38K18lHqIzjVIikcoAyjMRNweyNSQ29T6101PWVCdiuRDA45okJrpJId60Fb
XpIsuVbXxa8m4w9V4dBDy0lW0BKqTHlsY2iJGjZ2LgqlCQCYZ3ctQWMrRxGEpJI/IvuNlrFJdyn6
+uTmnigCt1t0c/LDKK0ur0xSQNzcvEb65wNKFk3kol/vTuHcsP1AMSbQogDDUC2Tz9GYsYrkgj7D
t5LtGQ9zjC19VO4V1Z18pNXc5dDVXi1AxP2jtRGq/PPxMhJQ6K/dBK+xd7QT9VPXkGzqhaqnB6oX
n+LGXmuBsezC8EYmB1bDWE56o0JmLYFTVvk6Kd5v4PxGAIdOcS3J2mhAQEZvW+vTIOrv23VQN99n
h27jaiuWsXTjjO8PE0KrZnJSZMmuYfZd1TxfVmXfCjeyOChCH+uoFBZk6eivMCv4qKkb3STXIL81
fFQLCFtn2Y6/cXM2AjlUWmszJGYMM0yPsxtdlW6M8oQkeS1qwUzWr5f12z3TG2kcPqHgiKiyCfUa
xIYcc218EltIz/RHte/drKe22YyC20skkwMrJQ1RQTNApoXGhFk5duQQyd/kPnFI80USRREF1s73
Q+SlRUEmi/VUyEOxfoxENfUi3OCbIAwKRuFkgoDi++AtuR1jxDKo+B4lkDh8HFwk1Q4hcS5vm8gs
+RaIGbO9YClYw5QVzNiN01+tQYNhabEXuaJyq91L7Gwk/NitebG0JGdnYERTAlJ1dqR9G2OBJQoO
Nd/+0LULiaQMyyglz612MHpvKv0+PlxeOJE1cNAha6oy6TJUwTz4UrtpR/fy95ntXji9KgcXOeKD
9TBCizppT0Z/PZeHkt5O47sm/Csmf0XC9KZobzi4UEPwZYctFDL0q8UbblWfWQMbK5s1N4vbv6KU
cAoLuyIuqcnBRti1UhYrUBODXxSQy2ce+HH7w6zj6Y5ppU80tUW09gLUUDnUICvmYocaFC0xLdrr
cilypCKc7EQnw2Ed6A0aIEMH5RxPl3d0P1WuohxTI6ppEr54HoX/FkYpLQyQx2MD9v7exggpYL9I
w/032UYSM97NvabFqC5W0IjtkIdh8WqwWWBhw0/LHVzfZLTN1m5viQ0m/XcCFfe386widyraoa2M
VIJghA2qHIRjhVfcGG50nec2DQxUxYmegvvn5CyROydZuqIINoPENkJ9K14Cxxa8hLUBWjUDjHFp
qA9+1mYnoxCVWuzjzFkyf2DSOrW6ZMXtU30lmPWEKUwx2mUHwZrun8uzGO6EtMnUd/MCBavwPkZN
IZzlavQv75tIBnckjC6LVzOHKjEmiuTdu8nI7CT88jtCLDSXElnWUbL9T6PUqxQJbHOAkMz4gAN4
pyiaj6enADh/4Qmf5fALtrDGMXXEvjzrNpuwzMgD+xPmR7i6k/hCCGOH6S2EneVxi9cO8rKMmJrq
uOWAUOAQxH7ijKcejjceGP8i2yIQyEdcTLPUhqKDgpLyvVwOlnW4vFGi73PRlXStCClKKGRpxM7I
Vag/XhbwC3z6uWR8eEUu2qnC6C0kc05J4zAS9tDFFGxbdtbaWXxWTxEK6ylEajHs2oAikdO1lOQe
zj4Om7O0kq30aeFeVk0khP2+EVIaGEY0MZdU1b5Z6LoIpY+XBewf1fPScQgrtbUu0wFLBz5Y0E+n
zZdBj4gTJvnvpVrUsygOWlNtAikw8wikQ8GwnA2Z11xGla+ewOPtCyu89m+Ps0AOIdK6zZUqBELo
dxWMAeOjimB+VJ70h1fmC8w6FCQoRFhhcFhhRrlEOwsSu9ZeX+L7IQiPYPZDw7F8ig+YOuesv1ON
ullUDi3qFEl7cLTCzSpUODha9pROhacYrXPZTkSq8UEWYmRVHqO13hlOFmvULP3KyZz0++ywCWOZ
EAcFhslHWSaTTCZYWRA5Qke66uXkYZ0EHJa7h0vXYSAWelswwvmfh0uZzbg3DFxTjVbas/RhKQWH
a/dK16lKdAsXFAL//xSQLdQc1BE1mtX03ExX2vBJpnBlBFL2g64bMdzBItpgqEUNJJLvamQ6GAlh
ljsTcK8NZFE3+H6Ly0Yat2rRKhl6OkCprLXTo/7C0mOpb6Gd2jU/s2cl691Uj9I7gQHuFsNs5HJn
Kwa1A80JtLRuqL26sh150c3kxwdxVcW+sWOSs4luZ7gNfEmKjrYtWR6RECg/Lg6788fDTJD/wxLj
LtHvJRFw7JriRiCH84hxlGqLmm8nN48lyqITzHhJU0d6Vv6eLyYui941TlMF3ZGpUSrz75YxmQc9
q5lvPVTenGkgiZL8eB1s87+S376mdM6S+A5vKVn7NI3wKItKL56+WRGGfuuDCKB241MbKZyboWma
oUosGMA6DViOBcwIN+GhOmKG752o7ubNXMwfOlGKa5GausXTVkdNqBmYHYkgsJ88mvb4kZyyxw4j
ArNgfjBvQK6fo0wrP4koJvZNk8IqqYH569Tkjt+S15gQXICmeDhFf7G0puSFh9ZbT+xNLR5WvO9b
beRxxy7XZHONdcgj+lVx20ZBdigRRsoc/UGvbjOQ0SMGLZa7C/8bsdy9tpp9K2smxKZWkOSeVr1b
OsGhYyv1xtE+i7C4+hyza+YhpCniY7LyvlOOCIlkWhbkveq3g3sZvQTqWJxx1qj4iGoCWWM3+0b/
KdEnx2qDy0L2jXKjETsiG2+RKrQMYxkDnPFyGNBExvh3G/s11e4mRxOvSU/xCwzgEr2ad+FrI5jz
hVFVPpaGBcHyclsO90Ui0Izt9qWt4uAR6eAyDSdYQ6ms7ojAc4PQw+c8ip2+/izTJ9IIBIoU4m9u
lGbjoBXIY65+Nz4s81fBVu36ppsV4+7spmkNkrNjpQQTpmDlmOpQX3X+7DDXlLqK4Ikk0oedhY1l
qE22pLkG+4vRLZJW4MFvdAEA794nG404oMisFfdbBBvo56JzksI4KLADxTCuypC4guXbdQY2wjh4
WFJZjesVy7diBN31UGqoWcktEFuH2pjbeuEZvVb7iW7c6WulnrRFTe4WRRNxGu3H2CnqoWW4d6b5
pu4JFZ4YrRIjXPSRGqhY+9HQRKkzOgZu01eXnwj2cn+hzzL5hVaMqF3r5Ee1thrdI0DiqvKNkO/s
F9B/FsQtchTOMVFTGA2bqjLdzF8shBjXBZnOEOTCkd8VduUJm273TfWnVL7zTelbtMGukNq6i9ff
o9Deb6/Y2DHwDjyOQR4I8477SYvzLvIZ1p6oDZkUrKj2EAaxox7GA6qPn8Bkj6KM4sNv2e5ZQQ6l
lTFprXaEglqQhjZKag7KEZwnThzZ4njm/sVzFsYh81xg0G/eQFiefkadaw9CYtGcEIYdb8H5LIJt
6AZblCgcMYMXq1ePjR/JqduMudemQZUdjFy2L6+eSB8OmPGYK+eFGX9i2ooEumMMa5tEiehfGMRP
J4vv/iGxobaGxuAld+gdC8KFLs40Hta4PmNPRBSxb/JncZx3MI2UtFYJ6MQYcrsEI2g5CIoW9pft
LIGzuSEb1MRk7lRXt84g3dKqdWMqQGWREM7WpGKp5CWEGqZ5rKRvFr2z5L8ub//+W/cM/JQztj40
Mc2jhCLxkdUXVUF56K7ZAGbx5FmROpypgV5HoXoHUVn90mhPw3Q1JgeBOmzd356d875wbkBRVjk4
WyAjvWZVmPJBvmXU7cTNMH9Q1GkhUohzAnoZjKYF8zm0+TO1HqiRu2ou/dYBPWvE3U59GIW0ryEk
YtFeDFbUPsqyIHDzi2v3LIS7mZbZzMKK+RrynRUMt6h88BCAsAe06mEkYAzmsCUQ7NT+GWWTnXT4
0SrP56/psyRLCW56CvoTn5Ez0EfzVvfwfrbn29qZhL0dIomcbVh1o+VyA6hbo6u0v9ZF8dF9czhr
xJtDRYcCc2LgglbTLaa5XGWtdIgsU+AX/uLFepbDWQSRw6LsC8gxco+cxmOK1rmy9saTiUoiFqMS
KSZaOM46ik6ZrDjFwkXTXWY8SomgTmT/wvupEM/ibA6WJJEYCs36ly5pbTKD2Ef6KynvrOxBYHYM
M98CxFkWdzXkdBlJFEOX5SF7zyhlIm+05dvsurv+NzFzgU3wozYHU08rCeObUU2BCffWw1DeEUtU
3/iL6/WsFHdRNHmp6Bj4wcrrWTmsbK8HpNRQlFp6ZfB7l+tZGHdjxNq4Rjm6850xk2+6RPGlvBVg
nlAh7qrIdT2pZmbi4c3ksXJl7FFgBn/Pu3H/0CY4YCikmY5of4Z9g2EIs3j9BrEuy51UjGJvFIzK
BfW74KJiR+aSGXJYUeYyJmEaEFlZH7L1Y6d/qfQefJB32nSUVZfQd5d13LfDnz7lK6ZsfEq51opV
N2AhNK3BTUGwefnNnGWCi0QkhrONfp4kYwohBrE8Oy8/Zmpkh6KJSKL3Gmcc4bgObdExf9+4Wstj
g34AvX/MJVkAtPuwdF4zziwqEHmMSg455vxBrw6R2tnxcL+Q20KKRCbIFuatPfyUpXCyhqLttRiB
XVzAJerz16vK0b3kemDRQJvNPRL1U4oEcgaIibi6sWYQOGbEnsfBHqfjH5mcwl1TKvJbTcVeu6GV
HazQ9LLRSDCUS7R2AnNQuNvJNP4vx9RepMlHW4yzorNWNPRQYNp8eaHVN21WW1gwTAPBPCxvDOEc
yQJY+IU7/tMO+BpDKzLaJsNcYbxlUZl5QKXVqbYjhxUDCZOr+77yWRb7fYMJg1lmE2UmAPJj9BCx
YqD5UB7S7DRd90F6IwsMQmByfHUhc71QYwJ5oRxo1UMuoqP7hRd7Voj9gY1CeQUW8WiGxSlBrIAj
nZUt1CY429LbxcU780E83vUXN9VZJgdGfWe1dIigVKXb7OTCjfXIvfyZ4u6VXFE/CDszPEzohOiq
iSI1g1ichhU1Q3MiCKPS5Xah33Nj8iLjJINgqAbTj/n+8gneVW4rjlOOYJB7tix4FkwnK1A8Ricr
B3oAbjj7X8w53rPHrTQOAxOz08ZJYtL+bhIsvo22hro0zI6/F3kxQt04AFTVOq+XFEuZxSjIR5zR
TwIUlr8Q/3fTL1vdODAszLFNlBHSFB2v0f6uANNBST7+4X5xUJiZhZyQElI6b/VZEJw+Wu9YShfl
BLfCuNueK73RiQ/qTCGiOhKL6ePR+BB/il+dJuXJuqMnxUZZkndZuz342IrjPHcqyVbYazAPo1ft
yHw2qAB89y6SrQAOD8u6DqN6hoA8KRyrPCj5VVikIAJ1Lyuy+4DbCuLc9V6ulyVkp3h56F9nocQu
q8E0bJZyFDcs714qW3kcakRlZE1Uh2JqH2gnNjCrP5WL98o1cPqd1NVWGIcZUm81OmaNQTkFKXBj
sUsR3+wvjq5KwSArIw3NzxcaUqLPKmPeMUzHQjFB6uu3y730TIPcWz6IFNpzA3W05/wtjX+dtl0+
huaIzq5Mul7NExqzHSt+NrRnk+i2wDL2IfAsi7NxGVT0YAnH4pGgPDLOMzaZHHy36NUvHWG7H9uK
t7fJWRpn8KEymvLEuGPi6xJcZDXePZUTBebNesLsAzfzLa/4jRzxdjE50zcritGKjCZCG3VvSQ00
/V0RqfbCUvH0VeDA7zoEW2mc4WuYRWwqC6RhBNB1eS/bqUs902Ed0kiyw60Wzk4ViuTMf1IqNR5X
Zv6m07uyHxXIF8dI71OMXE5s1dGuIl80oE50InTu6owkuevG4dVuWtV5HW5yTx2KYk1XuRYnQfah
+Gw43N3Zm0gQrjXbxe593b5MueAZKfo+d1vGudboLSN7GaNMt1UyH62uFTk3+9fXWQnusoyKrlBm
kLKD/wk0OT+KXF+MJzYR5t8Ufrzm2S6cNr4smNJONdsJ8lj2T7ZRDd8543XnYaKpU3hgF/YmHWlO
GIly3SJedBRlAgWryndlt1rcZxPjHaEpuVrXr9qa/UZWZHPe+LrhGBUZi8a4ymjuR9FJRi+2FAgg
UqQFhyBlYhIEGLCMnSdhTMt96WfBcqfItmF3x/kGoZqrKRLhMitdubR37E9tXhZyiHIymdlKjF49
DSyK0U3vaX56EoVad6sBt0vI4UesF2reMNNv0QureIlnzAHSxCiOV+z+pryJ3BresAiWd1PTW7Ec
gOT6EE5hjivVwhQ41MtFp0Jz+5Nyp70rjqyZProrvoCkRrCZ+zeQqRGwB1mKxU+NzMckjBYJL7bJ
KdDahq6bwpkLOzp2Lz/mwtHaDp1KcAn9wiE6i+W2U8qLGH8IORUS/GBDKFHWFjk1An3CKu39K/0s
i9tQjHpQFdKxV80J4z29HC314fV8YtTlkisinhOtJ7eN4LiTzDCHZ6nbcXSllXfU9ARbtn/+zvpw
2B8baWdNMUt63cSVHT1qiKBLzhS5gXpiPGqWIwjZi3TiLoMaKkVmCoFhhQYiuGHplyoSWARbl7fn
+6wUdxdMiCFWGGaD0rUWjVCglwoVVw6Rony5vHrsv16QwweRQjXuBoVCDor3nSEho9tEIHScaNkF
FakWm87SZBdE2LsqWEQ+rlQYIG1TKwjW7cXRvocn6QtjQx8RSHBgim6v2WDIFAR8fvHQ+bmsfPMq
Jiuh9KRg6h5VvzrF/mr5rJRHPbGyXxms1SKkFunJ3Q6yqZeDlUFiPZzo+LKuNqk/XN7DfWdLRvBF
1wxFli32HzaXQZx1nVoPOGT00F6DuRKBA/NmAKFWgRyzCD92j9tGGHeiizyr2iWCsLFv7ExdnAgZ
issK7a7ZRgR3oqW+6YhuMNCYPkjzyzrhgSN+9O7i4EYKd4x1KtO0bCBleUjBDFaDdEF7h2ITbziy
8Z+XVdp3wzfSuANdk7xNRwpp/WCHz+WR3aQYmNi702AzruU2kL6KhmEJtoqPh8RlJC0ti/Ek4CXK
EmKvvcC/EkngnoeDpiRL0UJCivARRjIKY+ki2+ZJbWWTxHrSQcIPYowiaK+k9/IDir79PIh70TYJ
TI9vuW1zavYjU6hbnKEFQZGJx7zlhhgmdmeCrdr5kfETvpdEC8l+3xzhsiBSRBgOg3KEdVzEThXo
tyh3jHP4kfGBHKgr9LHY7rwBf7D2W2g+16n+hpNs0qxwwvzlvxlv1yv02L/maBM/FnjJzLwvieL0
QxQLCeE6gvmD7L7P7Lz/FMVP8/iiZRWulw+9aJbr7gW60Y3DREnNxlnrILCWI7tdvsXkblBul/n9
b53r8xpycGjJtVpaC+SQwovfoRrbyTPHcuuDhj6LoPrUOqS3Rc0J+1Z6FsoBZBhKYydjjKyTr7d1
9iApJ1IeLismEsGho9XIub4aEGG1JiZyv0tMNGiXv/Os3mwSB4rqEJI4odLiVI3fIDLXR6IJersV
8wjK/d/G+UduJi2DKvUQwThvyfuIgt++cMhXRvWnO91d+lD5UWyb9yLEFywg/7g14k7Dix6G0dHb
aj1p6uSM4+9dxmft2B23gY0xny1aJhCiFU/5jBkfZuJctoN9YDpL4PwXRRqmURmxfvNyGyXvSSVy
yUQCOGSQl2opLQZCSmAg61EF9La+ClEnD7r+Y3wqPggJ6NhfvoBFfNOe3ow061e2aIGMAJibnQqn
vhr8aLQZuUL6nAkcNJEpcBixrqMktQUELuDvWT5W1qFUBRVLIhEcIsyrNMaUwVAiPzT1NWrz81lw
WEUiOESoKpVkiQYRq3WHnBFdPw21YGSCyBY4PJjBYwpuRQY68UlVb5JGVMcjuBX4HtepSLJlekW1
4TlevqrZx1F9CGURlZJgqfjW1nSopmWVoUeGAkyp8gzd00pRtFywWCZ39k0jomQpsR8xPSzykzGK
Js+JBPBHv0lbtF3g6K+9g4kCa1H8lp//E1tM7ugXZakVSohlSrXvaTzZuXxYhu+X8YsZ/tvDzho3
ENMxqcKtUmKu1mCxqk5S97axBItZ4hg+Ys5OIeycFcniFqyrxibXBuxIpl+VOnRBQUZ9n9LrVtRw
ub81Z624lUNPWz2mGrQCy/W9NiOvVRu/BVpnEczGN1cLoXJkNiaUCcsrYl537UGefieQghbc/+8N
h4sRWspmSqHFiHnNqG1bbzTrt0zsLILDRT0ciyGcoUWXHrTM64dv1SSwMNFecLiooU9JWVqIUJJj
UT1Goso80fc5UJyK0GjlBQUdCw1R66PZSSyg0f3F4/TnKvFRoCwMwejC9rqk4H5nJahz6EgVksCM
87DyK8VDCMr5o5PJR4DI2kwJ0SFUjipfmofndkKdaAf6XhJ7oz4KeBR+8ZI8K8khQY+xoONqQF7/
UTn9aKJPnK6yQ5s1AYmKA/ZDTWfj5ouLrKXIVdOCcRfFMHmg3KB2OiOGbcQqmNr6qPqQNLN1auIw
dWfTVPxOmS3fUBPwqipLdJrSVpSq2LUkBIh0VbVUAzXu/zzSsy4XSzQgwKbXD2HkxO3L5R0VfZ/9
voEMuS+onCX4fjU8ys1TImIIYJb+Bss3/5+DJPC/mV2v4PtawPYvCyZf8xUx6+zu9b2Rw+HSoKZS
lhHIQeoSLS4nMruGw0iB9Bv9oVDs5l03gFtXmGrZvT82cjmwmgpFyfOZ7Q8m0LCqaYpKY1d2O1Bq
3+AV6VIFPCrdEwZTCl57+wiwEc2BWFTISHFSiO7bA4uFRZ6NtEcB1skE5N1ovwl+pzlb30jkYC0y
+yHNY1z+NFN8bf5rNR9UjC0yMl+e3v2JXar8cOaWtnQEvRreMIbyrTflh2gWjdkTLKDKT3IBH5yZ
t2AHB3nFeA33OEEOIjwU1/mt5luH9oa6ieCCvnzaVMLh2VrmVVSy0xxHA0YholNOESQh9jHs5x6p
PEuGNJNlLFIm4nrw+mPug3XJG9EeCj73f8FTtQ/RG3kcgNBRtzA+CPJG+pOAZn6cUTQwHcVFA5eP
Gzhc/glXUZGjGliCtJqY4fMSJxVGrSutgstvGE6aGaEgpEV46rIx7lqKYShEwcBccPrxTAGxBo5a
ahIEzr8X37PcZqzdbEhimLhRYiPL+J4cRKQSe8iJxibNgLOtmSbf22SOMVhwKh2eNlL9XZAAORmN
iwjB9kxyK4YDTjAblzLGI+PFEN3XVm231fPlxdtD5q0ADiEts9T1RoaAPszttPioYHva6NtlIfta
WOiqRu0jJulx16TZJGNigunXQe+U0zcgmbYEDte+GmcJnJ3HQ6pOo4TtmIY+wIBOx4j1gLSi165I
EfY3NvcxMty6hYfBAjLzq0T9MGtPlxdq7wAZxlkNbrvjNV/QRIvv60nqtJgLIiGy1iBQPch2XXmX
he1WBGylcXuv9Lj8Ex2L1uYOu6La1bW+Kk/Tx/AOU1xO5LEM4hvh3A6GorzPsZXKXYzaiKaflK1h
9L53+2MXRM/dy4+ETSTMlos2jLsTK0VLtbCDilGYXw1FiG7uyr+8jALT45vvi7DJs3lmptc/GuOB
gB1S1gSuNq8G4q0ycpE6MI7Cx9W5NVsK0qr5IKGC3wrW5M78r6Od+O9zy9QNU6trGvu+ecwximb6
TNbHy8v05iriZPBxY6OnRhz1kGGCfRvlUWzYa3S9vuaJpdoWjUUVLBkfLV4rGg4dDQs3Lz+Vxmqn
+fvLCvH7zuvDeQulNKYozo9Ldyw+KfU1iTS7E/UyipTggFPO5EiWDKxZEdFjviiOpWgCR5WHHF4N
9hc2kDYqSpyNbVS61nozLJ8661oKP5rJgSSLc3nBGHhtDz4viQPPIiJyK1NISpChDZOg0h4s+r4y
eoEc0cZwIEq1OImjCYumJR8wrdZJ5qcoFA0DEi0bh52YSFUZg4Hdb3O/pe8k5Kjk9L0ynEIq8m9E
+nCHXy5NM18o02eNb2Uaukk/+9koCZZNZt+5tD8cCKDqbo2kGPvTu6Mbnkp3zh34BUf50F9RJ40d
PQjt5ThZ9n8nDuBsgw8j02Uu07rEcirNi25+7tSvpBNd3gL9+BhyqdK1yS2sY12j+bjtQOL7ZGan
Srk1k1sjFCTy37j6vEocPgxZk/YFU8n4PHjxV0YlLyEbnMQu61SSjqLojwAreHo1C36i1SeQV4Xz
I/iKgnoREcYJLJEPL1fxlFZ6AxFDPflkJUE3xZ6caO5loBAuHYcUSzSq5ppBjgnEe3XmQ8kuP0jP
CAlimhHKZET5X5FtcJiRDXVFMEapdNf6pki+0wHlwto1bsO5vkqrvy7rJ1pGDjuy1pwWXYWwEprM
2sFKK1vPBPkr4SJysNGPSqOXC8y988KgQ0ErvVXuE4fRTaI0prZFvX+iC97k8KMf8llbGe6ud2wg
G2vNGwt78kEA4+c3olIcwW3CU9HJykqKVgFaZat0tVqnPtOfLCO2Vcy+uLxdb/xk7iTz70t5UIdu
YgDcebI/3TKaRDAIXjNuS9QjPyPU6YimJol2z+LQI1sjPVTCV5mLR9G2Ebvk04uB0SEgSLzX/tBY
LPWfXkCCt3WKySuFG960RxlTB4xjcm0hkstmbEWuiLhdZCt8l+Ni9dMyRH/fNTK4OzUkqxCP02Ar
5ieRLyhcTQ5Q+j7G5ZZA3FS/vnQwsvKxR/v6dz1gCer42fyP71HeZDg8CQcFvG5s+6TpqtaOo3FV
6MFlsxSgiMWhiGwOchPr0InkT1ITUONjL3raCK4Ui4MQw6oVNFdAREfg5ppT0MYirvh9LUyqG4ph
GorC7cxktRLFUJ7CpfPtpPjyckhFzXgiEdxeqIaq6lkCEUb5XlKe4/C+rgXb/abc/Md+n9XgNmNZ
si7Re7Nw0fPnLTX90qFwL5GMhybMPWsmqJhK1ADdje/MtboxRlHl2f5OneVzO5XSCfQCJXTUrUDq
30uiB6hoDTlsVyUa1+3K1jD6WI/vR+1dP767bM+/OKQ/deBzZmAWzWuNYA37lx89k0VA/1qD7Mi6
MDBdSPCmfhM25PaMT5dVYJnO4gU6rXdoEXD6p+q1N671tJeOMeD646fLGu5fWWcFOUyvi7jpMrZJ
kjT9pWjZx1mdNLuX1MekGb3LsgQbxifLFkUtpDyFrEa6XhIn7R6n0v4zEcwmNy/HaImUSNZp4aZD
46vU8tfGOhl17l8W84u74rxsTNWNnKVQ+9paIUfFMFLGnHGQMI3Mps+Mp3g5iGgzRCvHwYVcpaux
tlg5XFGOZi63cloEuTYKUvWCE6tyiFFI8jp0BGLG3iuS60w4hZRZ09vn3HnZOEhIxgaM0TUEVIuT
3LJxdJa7DB7L8LVB9UXElCbSh0OIUJLScpXY6UVqW/NN5emyGQi2hWfENiUlJLmG78fSZx2d9dn3
if6hpWmsvHdjaaZO9N6isDT9bvJYb+4KonSf+KxE2XqMRePMRCpxeJAbowLSdOyQ1l0n401iHedZ
UP8l821tHMhpnGMnm80SFxGTMdcn2lq3mjGc5oSeqK68I7rmZ3X2pcbgp6anHy7vGLPgCwaocfgw
WJhwPWYQnVUvc/JIMEg1BI/5ENpWLTAOEUbw6Ria5TmZGdyxkbsKIILcDwP8Sdlhw6Djybmsmuiu
0niQSCypsyjk9X55nG6Rm/TIERHm174Dei+a6rRrKQYI58Gsj0AwX2cQDqq1ji1zJ5XJkabvpEUG
Ufjm2EWMjRRuw/Qwbud+QMhUyz0Fk+QZxVicYpAOa9Srg/9c0PFqmxt5TOvNcVOR7igJA3bGhMNI
axn7CKg8kcGz08Ny0Bb38rbtYtRGILdr1lJrc2hCYJR7VD4llei0iVaQA3W90sZGT+EwF/HrOwN8
+o70bfAn90ev/WV12N99c8A26nAIHw0xWbMW+xW2SmGrPSJzM03nh6aS5oBm4/GyOJERcgiP2TA9
nQhWL+uvO/VpXe6MSOAh7ftkP1VCy9o/TSKN83qkEQy9dZNb8yU5NIFcgCGGPUUxxvpRnGHdP8ob
kRzoJ4ZSyX2OVZx92S8gEFG6U+f+aGADaZZIxcs2YvBVBkOJ0UurgWWc0IFjBeN9cpKc9Vaj9nDE
YNrfCgtu1OMuAKXOG2tBi55boi91+GSI8jqXz5RBONCQJk2V6xLqtEN8qrvMS5VYgO7Mjn9t5wZf
VhDKoCiqGE6Q6AazGD0LjEFFEOuDXY/odZEtgR8gUomDCRMtKLMcQl4Y3i/Du3URwQRb87cKaawd
WtbZVIp/Wnkjx2XdRywA+PHHfDTMeLTlzx+In3sJKDkun1t2Lt9IQ0kohr6hRA2zN/4pDdQwfTrO
AKVtkdd/pxB9RfONGA6N2oEo6lhCTGN8pNPnTjQhbxftNt/n4KeRFnPqdBaiyhO7K56UMg+64aoa
RC3ruzj3UxCWjVuvslCbpocia1z5uqbaQxe7qSJizL6sj8nXN4UROmlWti29bNhZ/KBpuW8UztIJ
Ynv76lg6akVkYmj8SzCTol5dKgMHtL0jIcX4B7+TRV1BIiEcCmRDEpYGe0tr0nXZeHNxNYvIBndP
JXLf/9eD/YWNtxDWTUNCTYdzHgXr8E2KU/vyOdl3IjcSuHMfI/iwpCqeGFJsd97rHEEXgyxz90eU
cBXNhRItGncwNXSArV0EedF6l1aHfnyWBkGLiWjRuEMpJXm+mBI2P6KNNzYNWDT6w+VlE2nBnctE
qkdLXrAvEdirEZJ0VuVT/l8L23+Ay8/N519/S9bKCuYVFu6Snbrw27p6VfJbCbvz9vOvv2QZlK5q
2QsWpD6Gk4AfW71lQX5W2NUdRCFikblpzFHYGHSiF6alTuzMBON1+J69IeqDDuIiTznk31aB3yHY
pjcPwSQZaTNDu3YIevKc63Ye/pkl8A8+udDqrCmYsc1u3t8WmlPNgkCrSAv2+2bNcsu08EaBiLqn
PimWU6uSo14nfyiGQwJNaqIJQ9sQGpRUu5ndWKvBovqHeKNx53/I2pEoYPRzo8Vm9VdsaocKMnvi
W0hKCJ9bu6GAjX1zWKB0SVWhxggx3OGvdtaCRfFCKQglf2zure67MQRrLOrb2veuN0I5dKiSVUIe
Eitp1ZgyivmVbtrbjVtdrx7eYMd/MQx2178+S+TJ3BrkpJuufz1W/dHs7Rhp9/yqSWzZUb3lKk3d
P8I/nXPm5IF0llZjF/W4RAWQZ+E6J82HPxPCYUWotIM1s2XMotmWZoRQBmo3VSaIa7Dd+B9p17Vk
t61sv4hVBBhAvJLccbJGGoUXliVZzDnz6+/C6NrDwVAbx5IffFw1dfZiA41Go8Pqt67iv2ZW7l/v
h3gIghAw4kXe3sQHMYMzOquK47ddnxcYyVvQaV/Fc4ElY0XrmTGa1/vYi9geYioE2s7drrRBMhjj
VLbRPEHpMYq4d7vSnXcFyPRzr0AVxnvzDsFQT03So7LtlmRAEjvrx8qChBhdhvaf8mB/1x/nPRTw
iCa53wpZr4SUDImVTYltTNg2GMKOgl7pe6sMJys8CbkEsaegsklE8iJ86nfZd5EED2/Ca/4Q3v8c
Fqy8HzdfSSupJNPRNcNsNCIfhFHYHbiLbVTQiAGqRgVKkf+Fv01xucgViiAdICAEh4hViXhUTb+g
hMdLrPrPDIb8+tOMpCK1cMjLie1wJ+/ytjrwP4aRTIY9ZKET1dD8gn3gDHQN/OiEhkIWxUm2xR6u
7uO6pHEyCrtkcfS6GbsovbHJjybc/5H5syWD0fAu19MFMONEfTtLXRKH+xj1yn8GIxkLLYucPIqg
cVWUexiE7EXld2SfVPe+QrFtyTiYg12aqUhl2DfLvr4VY1n5Lv+UnsiOgjpSWZijwpPMQ4tnRtHZ
wgb+f3Cc7zLM38R0MGGPkJumf/bqkGc6t8REVWcitqvds+Lcz3/mntmSZdC0oMti8ftTvqdkdM3A
ReufYpsU1kAuSZyQNxmtACB9F54wWNNzUOGbmqfLKqe4ceWixMbRx2HooQt68nGur+d08lh0U0Xf
ne6vDOEuVTBIJZVkFfQ+CrnZQKpWv+mS9zU/hKrdUfl8ciWiHhelPXDo28+HVLIPa1TvxdA3cVOg
9Mz6fnkR33CSSM9DuTCxzTn6P2Ks4s8+v3TXo83P8OsDSFnhXcyuoPyej02iHHKkWk/JZIyObuWW
8C+K+sYJz05xl2uqpjGF484kexEVFkOBPqQz6ilyI1J9s6v22Hb9sZxAr0V1v0w1jEilh4SHiqOs
3EzJeNC8jk1eCYV57pzM/MBwO1fMMwRn5Idgp8pCKW4UJr1SDB7xLhYv/aKu3HQ5j+yJZI/MGBXH
ezvV8OJevClX5EZVcwHU+KJ7Od8lhRsfItTp4skvaA554Q2qGJPiuMtVi1qXMY3rAKXzDN7sfHS1
IvPsPnXj2LpmdrIj/fCYdirHfrtA6UVauYaR19yJrAQ6RA/OIT8uR1TthifBAT0fU7K7fB7FdXzh
GSEXL5oFTeJE2Ge0RqTpt0X/cvn3VasoeR3ZvGiB6eD3me5cj9nXsGz9skL3UJWjmDY9DPAS2rg/
XEZVOfVy0SJ1orE1hEOa/kifxCwNMdN5QhPszvL+ezOlZNNkDsKW5nzRn6ORmeUTM9yVzpd50THu
QvdYUCs8LNVDyZGMzKgt2gSCCoQ8HjFb415QyLfJbnoYdoGbHTEs8BB4GNp1eUlViiIZlznMiJMN
AJ1sTHDMY7dSRY0V9lkuYRRTIptK3OI17le6x1BkN3DeX5ZChSHUdeUEL8FiRiEFRm/sWf0VgaJw
/noZQrFQMvEgAt/cLHpALNq50q61QRG6U1hdLgUxyrFmthUJETDl0ogQHLQyn5UH1DkotlyxWDL9
YDMUU8sybPloXc3Wfa2dG1XZqgpCMg9DFiV2XYtzSm+KqnFJtx8KFdXO5o44VNcd0ISazpv0TWQ3
TUgAYtd4nsYfJ1WH0aYUKwD6Wqvyru/NeUIWMgt9Gycvr45a8P2yWqkwpJUKQkKysMSL1+A3DfnK
hw968/hnEGIdV4fDtElmBMLB7e36U9YNj1Qnfh+V/p/BCElXMEkONlDM1EHkaj6VhZ8lj7WqU061
WJKFJG2Kgi1h/ikiEFb4ZY6tg3paqzB5b+7O1bZLJpEYoRlowpUFu53Pew9kFShLtU/huTnyL8PO
8JYvImQVq56lmyZgBSw5Xu1cB44mSnz7GCN1E5q4cVpcVTS65UPuXd6tZ9bvS1K+MZlmQkqR+2CR
iymuz00G40MUuNRrvfBsfs9P46k+Cc4H+zo46nvLaw6qt5BC4ufauZXOzLzHzB4DH2GZ4beWWpm3
GIZnz/OVXtcKibcdsJflff77Cqy1GF6TA8AyzLxET5MorkrnWyGZuqhFoarPnswKDNzWVhaIcrg5
fayCfW8fB1NRxKBaPMl0ICHnFPkEiJ7fxsn9WNyx3m9UKaVtn2u1bJL5YDpt9fG59uMwEfDlCy5y
7pnpc0mV2una9CxXcJIZcUjS0HSG0TUPwZkcf9I66EcVrYNSGyRbYo9zkoFqBLXTmG4DMv7pCsWD
xGcH3VdXZijRJJsSs27RCwc2hSTT0UFabvYLKz0hhha2d/lUf46dY8g/WsHHy8dcpYaSSbHNLKlm
cUeG2eNiP6Soq1JmbcU1eMGSEMmSOHgrTjMFRnDTZq7YNL5bMtBsGecCj7j6tyodXjREbvcvrdDp
wVeP6K2zPLbt97iY/s6UBlKo9QWpqOSPVRzxTibqKZzxw1Q9BYHKHKkAJO/C0obM1hnEGLqDdWef
a1C3V8cOBLj1MyezGP+mKkVTmAx5FMRMiricYwhlte87w4Gzf7Sm21RVxq0STTIZPWuRxBLaPoCf
1j5SQ+ErK25ouWWpsxgPOHbI74oExU7cnZxHrbxK59Sli6J4Zzv8slI3yVAUeTRWA8OaJb0HkkU3
w9zu1LO+RH9NSKAifapQDMWRpZKpcOKesrQFnlZ85sZpTD6wZHfZKqj2R7IKoliQOKIufGg/Ef1z
kip+XyWCZBGKsNPYjEi+39LPbf3F5B+WVlErooCQW5X6ziJJLDQ54ZnLqE+LytUHxVZsP8lf9l5u
UJo1Wraz6OCwJ8zatel8plN1k1TT48Dp+1iP3caKPau2D1YBgoueHVvdONuddedE9kfbcfzLG7cd
Mlt9kGQ0OiPCiCOhHNYdaiLQUjxcxZ7pJrdigGkFp1RFFqNaZ9nJCPIRBBg4yll9E4D80yhvoyxz
FWKJX7lgbA3JYBTFkIeNMLbtrsKQtBiE1tVVu///Yn7/t4r5V6sohF47ZygQSKpMPOzKuflQ6G3h
aToLHzDzLttdFm37qIG6xdQtkGPJiRJr6NpxEBU50XQVRNfBb1XKOv/+vpwjmS19YrRE9Duak09L
ld/F6MD+IxHeJEhKlFX0iYkw7Zjsmto8MDDNXobYNugvUkhq3S6mbSwOICoD3HxaB/4eDAxNDpQP
fhMqeTbE3f1W3V7gJKWGLHmYxYALb4NDgWFB/V4E2RqcIKWfKT79Epak2g6f4asU2KDRo+d517oE
9TD03jqQXX6n4lXdPq0vgkmKXRW1AXp2CJaWT9Ty++aTYSq0QQUhXYc8G81F7wGxBDe1fd9b35Q9
CIozw6QbMIzLajYoICywMzT8PlZNblDJIN1/FhqFl7w14NvNhZtOp66457+VgV0dTOkO5HNbOoEB
jIX8GPs7XqsSGQoh5ERGGvWN0wdYpcR44nwfzV9m+7dSTy9CyDmLIi4C5gjlJY+CUAJH5Ubzar/3
LZB2qt9+KpEkM0DtUuuYjjVLM2dPw9rTU+uU/F7b7Eoq6fjn4dBZVQ6pLOP7kL5vHYQPVeWyCosm
ZypMu2m1XGR50SHkM34ixRMp78LxY9qE3mXjKbT1goWR0xRRb7RWmkKc1Ihuomq8ypvyrsm+6RFe
l5rp6RiifhlRtU+SDWgnOMXUgOrF/ONgeol+mEuFf7f9UvnXksncCuCCaWdbZLA5WBGH/jZ3fpD6
isbvL0uiMDVycgLNVE0Si7XTtNTvytILVIE21VpJdoDUyVAykYmLyFPAb+dkcOEyXpZCgSHnJuxs
WPRwgRRgukUm3F3Sk5IITbEhcn6i69O270Bu79MUFC8YJWRWmm9WNyP5Q2EkIxCTfDTzQWzJUPq9
mBbH/FHl06ikkUzA2LGatgt2RS/uM+1zan8t02uzCxUH5Rf++r9qzKXbn7Ro/YoNCDOe2ycdhY/h
rvo4J6i/JV7jdl/GKxT/XFaG7YbjF/PGhbasvNuOgpkM/ijMG+bidvqh6045BqHa/ZHWaNYy0Lz9
V6iKAqkWVPx9Bbqw2BjHDKBj+zXNQ585twa7mrL/PJf6OSm7kk5yDrRUi+LCwR2R/wBJ5749dEdQ
WB+WHXhy9qp4iepgSY5Cu3SJM4gKBQPee/9Zbx5a8uHydiksEJfsQ9dERgkSB1RbVA/5CLar+8u/
r1BBpMte7wzTi3GacKTwtgoOAeqAHrUd21kHQUCMUa53wTvVql2++5BNeo1oW9pS6uIaj5yvSfGg
VQcDfpalPSXx02XhLu8PuDlfI3HTQNK8hGwDugTYfNXnYDdXUsuoUCRjkSa10y+d0O0HcMn8nHMX
+ONno3Wjp+SW4uEAhfcvi/aLuNM/poPKbZ2kCTirCFCjawa2Roxgj/bj6NYZCMQEgYSDqkFVrOuy
MlK5z7OjXdbO4jXJa0T6BWU63wkeZ40hJCn6BYoDUemn2KNfuy9UlyxHkDVIylTANG8oOPCLffw3
ppq47fX/FIjfrOT613wgWfhaY8YktfVoBNqkmx90Q9PcuNRA/saLczzSg0Xjc4dJBZUefJxyVYLv
sqdGdcmcdCElmA+Gg9Hye7O8ncgHJ/+snwLiWaoQ3y/SNi/qI9mVQsMp5AkErcAlKWJF8Znddu7P
+bHa75SDvqyqnMcbaTsi+AVdZaED2r6Hrr03a5WfqziGb/J305jEgXAMsDedfSb5Dy1WHQBxlC8o
o5y203qTh4xjh4IPJfN/Ng7ohjtZLgXlvbFTp0BV5/z576ubs6kJH/sBkNWn4vq55RGzTofzcuaH
Dm8sVROSahUlj8SO8m5qxP1Ju3cNv6qsvRYryiUVVuQ5qrqSqKVhwqIZELN+zJPrScWspPp9yWKE
eO1kvbAYnfOhDP8elbxUCpP0XOy6EiDNAprn4oGIshWMkwZfLvL/vunWp2wXMFdl6sX3XlI6ySzo
mHyOLmThZVAoN2LMuMzGACyYe8WVolo4ySYwww6ylom9P+hn61OE8s4dKL68Fv2vyIInO+6rKM63
TZ7jOLjw0Wovkyzhhk76sIZsgTE+VPngddmXIXkwZgpeLOfWbv3LMm77Hi940lpaSUAsS7y70frv
RrEJovtzYKVu0aSu1n67DLa9cS9g0nqaKUxsKXovAjKDl80bW44y+AeupGPdDlj+C/Sm+XbMNVMT
NXT0gKrH83BMQQ1pYMNmVzVPeltHXqAk5w2PIuKwGFCm3Z6jMjk5ZeFdXrZfmLwXDMltCw1wayJu
jSfesfOLAXMxyDEHM++U7wT9JLTweBlRJZTkwYUDKaJYlEAR/X4i7xdVlHfbqL4IJPBXBiNyStYW
oo80bmPPwW1rB17e/ZZZfQERH7ECmet5DoMZIHNxH4b7GmGry6ukOKsypRJiOjyKxLY0U+rFTeMl
qa/z+2CBnQjyG0flDm2tmmUT3bBAxMGoPLTSQbf3uEwwR31hPiZGsMOAwes8+x1etDWMdF2UmGBD
+wwwgfOYxtf878urppJC8igXzcpTlsJy9/Gpn7ykuFfmu7fszFoCyajFGKDEM/Ggqosfdp65FujX
Fn5d5qfLomwezDWQZNCGeeoNKgLjBAlOl9+ZHlqjzvb1SHxBoKTuFVYs3pv0VdZwpsUADOcvBd8v
GMxbaN8VUm1d5yup5ASWaXV6XJcAmc+CmixG1Xh2NX8i8OYCTxX3V0kk2TazSkwznKAOdEgOUZj6
Uf1NixWPpi17tpZIsmdDUS0kNCFR1FpuzcFprqLwV6ic3M9j5N3C8gpiaOEHzdwN1bnqfkT24+Wt
US2W+PvKpPVWg3qvAii8fAjHUzDdhnR3GUK1VNLp1xyHak0JiAR9SBNGSlmJ6tGwdTuvd0OyAI7V
LyOdxZY/6J7ppefm43RuT9j6s6pgUnVC5eYcWvdz4NjY+eWOnnEqb+JzdlVe4wXpZedYGYVQbZBk
EEbLWAZQKePFal/p0X0Z+6RXbJBC0+Q8FjVqbtgJJGoRfufoP0fRUJC3PsNAl8uqoEJ649rENM9q
IA1BihSTr2vMdTSQXhuK5MWWE7pSCLn7pmrttK1HrFpmPIlweRGCwt7YR+SUqKZHKdRbpg03R7vS
KqF7yC7N7GDXit1R/b74++qEFjZvWSmei9G4j8qrTDX1dTM8uV4roYErAL40dW2L89nsh29z80zD
IQqs5nSfXwtvUFOOJFIotdxos8yWbZodZJqsr+n0fnFuu+VwWdW2IGybWZZuM4L/kAx0tOR9F8Bp
8hN9cnn5cSLnVJWdFWdPfjaCEFUnpm4a+A9p5caQdpqdDomfOfotGDA85ryrHcu36s6PB+OvAINK
eJHE/mXRNouiGNPBZOY4NmaPSt7IPA34TLNL/PJH+SSGVsZ/g4wanrvuwkFwqRvtVC/kLc8UT0jL
IbrJLVNm39TNag5HK0MokiTW3pq12mta8705s+Gg1SDiaKMcQ1BbpmIu31RPxzF1kLdRjBiVHRSy
8EGbeJz4wz48mh9qDyMVvPkTJQhREq/cj8eSKxZ4S3fWkJKZKuO4640aLClRahNfM0yvr9JhB+ZH
hb//XJkra5DjYHQe5ZzRN9TvyZwkSTxiWRFg1r0FQULjq6F5lrUr9sNxOpcne48nu14dZ3TvqvP9
m2XR6w+QLudST3gRxPiA7DT5LUoro70NZhp7j1npKt92ywtcY0m39JByDjLAFMt6qk7DfQIGkmo3
/Zj9DmVzvxXVXqNJh4SNPE8aIiS7/klkzD1yYAfBYxwq01RbRnoNJt3SMyqnugCl3j7t/Sy6i1UD
xxW/LxdbtsxB1DzF749WArqi8Dgs805hVTa2R1DrGqiS0/G/VJKhm7SZlMEQo07KOVDPRstN7jnX
7FD60c5S+M8bnsAaTBaIGk2SWc0Y+2W5i1Bg4IT7IjU9rhqKuLFwlNqEs+fhcYYhCTWyNEZKqot9
u3GuWs3+aE264qbZslDUopi76RALxTHyNTAZQ0TqKsTmeM118Z245MhujUN0NK9mn8Ikq4zxxuIZ
2ChMkjQcndlydHQqZ3Nscg2V18txRvprQHjgU1pF/91bewUjnSD0pdaNEwmYNHTz7AiuMT/V70nR
K8ygSh5pk7KqDfOOY2R1DVau9sYZD6Nhu3byXqHhG8oAgTA8EkoOBmm5TidLW42FJEadyT6Gu4Nq
qgjkhtHs9uGuwGUieLJHXbGKGzenYeLmwj86RZBFukxo3JXN0gDUcu60BF1zw4cRzq/x3a5vqJKi
aCO7hqtSx+2F8Kphm9JSGkFudREYLnwxkzW7647aDcoqXf1KxVGwdXOIS5lZ8EBs3ZDLUXSSB1UX
gBY0uBGJyvIQ7MP7xk39WNk0seHNm8ShtmOI6Y9wQF57qM3cWWnVVjGYvx4WrfL1np2T/BxO8a1O
VDGxDWVcg8ncaaEZzmQKAJbnB+yaVnxbTJcaqsK+jSerSU3GbeHWwKmS1KKtCmvhhIGGK9g9z/fa
O34R7AawEaRK+tutXKSJubOUoUca6i9zw5sUgzBYB6EE/23mx1/MxDVRRSjS2Gap3LCtOXomzC7D
LGLimJacUovHJBiCIYXZvclOFK07tX6kOxBn+J3LH3Ltxsx1Nx1cA2UjiHD4qlf61iZCXyCxY9uE
yhqTRqPeFKSOMdz8ezjdmPM9pscmqufshp+IqnKsqwUZxSF4rZcm1bOU6WXiW1npZpUfgP0uGRX3
8iYInkOwHwyHWm616SuOihsNc5yzhb+PauLp4fgNZU2KW2zDNqKFm8A0UsiER9NrWaZcL7sWlBW+
jlg6qr8dv8t7hQHe2hXTsXCAKWHOGxrewi7avmZwALvAzfXPOfuU95avq/iEtmAs2FrKdTwXqPz0
w5tsLPU8SvyJmd6S0H2lV7uhBI+V/t+9GHONJBZ19XROxqbgranFIGHSr2LuR0buRU7gzcZvKAHe
l5hSrdu6Y8vWoqvKIqYFVm428Uxo/QIkGI3q0GxpmoUDi/vDMMH5LJnZtOeOvrSQpigrdwL9e/yx
ilR2bxOEwHMBgIN/S3qWd8XiZBqcJfD9xm6gP7d+iqfACIvkRvqNmAypDqNt6gSHztm4+k08Y1/v
VJAVnIwDXIyK1fcGoVcmH72FMNRKqLojt04SnIt/oYSfvVKKGkxjBikAlWnpYdTJtTkV+8uezNYi
ggPe0IWrTgw5v2+njdWAswAQ4dOQaQ9mZ96Ui6Vwy7YEWaOINV0JEndRP+K1kKAwzvFy4x2vv/2Z
GJIu1EZValUHAO4krj3anjY9jEq+oa2ttwkiXBitBo9I9pZRCIGMQGzhjT0u6ALQ7tos+jam9FRh
APdvCLSCkjzmkGlJuiCW6msZ7ra+dUf7G68VzD9046FmQhZMWscFi82Xrh2topZlJEbixz8Gf8Ht
2bv2TXpr7kr0Boz77BZzIg7ktvq6HBZPBPAsVf54UzNWXyDZvTDCxPRpwRd0s7kP8/ijXai63jdV
fAUh/r5SvhYFk8yuzMQP4u4aSWMjY7flb1A3vlpJScNZWDZ1pgGE5t9H/siS1KP8LvgN+nnAIIiu
E4KJOI5kWAuQ3FMecwQ+sgF5gsz6NHfUtabq42X1E78jRZPQpkXhVOoccxUs6TzRnqUDLo8Ezn94
7G9gffb83BzY6TLM5u6vYCQtt5vRsmzMePGZ+a3gH1HXcfn3t+Kbr+SQ1ovSCgRhRADUfo54NHjJ
9vfz6AanascPCPm9V9NFbAtlUwP1j/hHdrPC2SJpbuPoluHgIzrimv1/Z4uAVC8IsrLFdjiwgcFb
DAbfsa674GMF1jVVpcXmwVnBSErAkItgsw5BwpGXhwLtKH5lRTeNQprNJ8VaHEkLDISJi4EDZzwj
XIRxU+EB0x0FIx6ieaqCZiWapBKVQzOtNoFmPYYxWLR/lqskqNjypoOG6bOXVXBTG+DuYHQcx7QF
+f0wTcWAVxvBvDhWf+Ea2tp7TdXHtxU3Mu0XEPml2RQYTkxMgAww4Mwrf5hnzI3DO1D7m8QndhAB
X5WPtyUYGOEQR7cIo4Z8d4TM4qQYYSK6EI5kn7u0VViHLf1bI4gvWBnuSg9BElTh8BJkxVujdJP4
4xyrmnq2LnUGa4omJzisb6IqgV70w8SBkkTjtyb50A7JPtKcgyjM+O+qsEYSt/FKHqfGC6+l0Lyq
uKv1K1PVCLOVUDYZZuBY3ES8Rpdvh6rKbTYFVPj2+6zHzKxnfped9aVsjvU12alz2Jtb9IIodyuZ
rCmbbAEi6evPS3PDW/4tVwX1NgNEK7nkANHMmh6FolDvjqN4vscobBvtUe7/xlu9qdcrkaRdCgLD
GeYCHkmYG5hbQimCN3r443dU4d+depME02O9yXOAzOV917yzVW/wzX3Bq1U34CpQeKyvVW0yjNSw
WY+JaSHp3YWi7jlgGJs8LP+9kM1kKyBptfg8a0hKDXh2Med+Cek7vVeOBxS/ITsjawzJS9Ujs3Cq
GBjNJyv0hVbjNvrIkrNxFiNLB9UkmW19Q/TC4IZhwgGSrog+Jg2KWgFY5/HRtOd9SsF0yJLuGGX5
sbcnUP8M6L6iblXre9NWBQ437Tl7+QA5p5HOrNM7Bx/AO896FGNaQ3B3Iajn/ozq9e7DZX3c1JcV
oKQvGM+Vx5Y+wkempdsMe80Y3Kb8750FJsMzj+G5ybCqkj8xL+HYBY6OaEpT+1p7HIntOs7Xy5Js
G8EViuRN2HoRFIsBFNTXBuefLh/Ho9MLG8wCEZOIVUkU8d1v9HOFKKmLHQ1lWhEg6tbwI0O7TZ6Y
lj9Xceba0zC646IqSlEIaciNYEXZ5nbozOJI6LMnehsEkVdqeOadaDVQy7jpNr1sniE3gmlWiNdZ
DCHzZt+Z6Jz62VFEnEfBBq0G3NbIf5QFwYnXFixKpnhpQeyFaTGjZzsgkadu3ihiSEIXfr1zhhx2
DfloYo60uFgme1e28R4DxMBEeR2NborClW50Lyvnpq9hInbO8LBGlFeyZPPY902mTXgaOOF7VBbt
ozq/M+r4aGBozZ9BSc6TA2ZQUtVYP6t0vCW/iXCw6+6T0+8v42wq/0oksY8rp2YJamJFJnAoAomh
8b7tPltV483d2c7+824JJwCJL4bsq43g8muozCrDlkR1iF7Ek159KNuzXezAFuYG9K9gUtkRoWCv
deM1miSYjqKvSuuBNt316LbsDyDV1b9PnnbI93XnKp2ct37HazyhO6uFRB1o4sy6wOtdy22oqyPL
Ee2d99mPqEbwpTlwZfXUxk0nQBHQMgxiIJEpKaRFSGG34Bnxg+KpRgiTfdLS93V174RHuz5S56/Y
tL3KebqsMxvG5DWstJMJtzRE97sQDPPjbgEnZ/A59X725GQfVOb5rSV5DSZtZO84HbcnyGi1p9p5
CuNdrhoopBRI2ryl6cuaa8Awb/RzczKOgU9unTtMI/kfTKMSTbpIM87GLDObENlnsgfF0pnnrv55
OfR+dBXf2apBvxvuyOsVlK5Uq5z0SVuAV+/Kp1iM1xIOSe7p35fI0zGHR93atn0aXhRTulOZQ/uU
CMis2IfOKawUQQfx/397uv/5/TejcXlXTAnV8ftoisHtGZzi03jdHdqjQtMvy4Gw3etTTfNhmOwO
mt7uUDQKkq/At24Z2n4F43/00F4p55Ns260XycTf13YkHgozfZbsGo1ge3KsrsTIZOM5mqI6WwpV
fJO4BLlPWNUD5BPTKcD27yP+znbCSmZnK3H/e//HWhPfzMedxyyPeAu4PL3CFVMom0ZVeiEZizYw
OKcMAPyon4NDDg4z+jDuNHe8LR7jQ3c275zem6+7L6nSj1TpimRENIPHDSHQyTyLMFzrJiK/wbjw
ev0ky0GTZm5iCggRahMjPaqrcU88EWpTt72r5JHMhuDZy0sHYJz603g9GY+XD5dqryQbMS1jNxph
D2HKW72+NoOjU92CxgTzz1wtO3JNRQC34Xa/Wr43vdFGwrJ8EssHAjDMdDtot6CPfBD8H/qR36ti
lW/d09dwkvFAx96EamrcKl2tf2BUuyJa8LkdrNuQLKfR0N02+3x5SYnQsQt28fm8r6wHiQyMJSOA
TLjLQEDnOufCF7QB6BzEqYalFHZrF/ra/jKySlbJE2nLdtFioSxNmHvcjg5WOe4yvT7XXb23CYZ7
Z60CUqE/z9feStZEp84SYh4RSlm6UwxG8HkvRuqoGMpUNlLOsRLUHIUOZtPi0C2l253I0fGXQ4m8
Ho6dOkH9C6cO8WakbhA3kYM/RoXMf9nBk5zPol412ZvJzn4Uk1ergx0pFvEXZ+IFTbpvpmzBAC6G
eSHJqTmNH5J9icasU/ccqagfiw8kPvyOprwASpqSN4lW5ByATWV4vZPsjKD1puhdNx1Jd6jC37vC
X/CEmVupSVym+ZSnwOvP+VNyH19l++hxyd38evQxCAGNZ7eqg/8LlXnBlK6hbrJS3ERF6OsPnd/B
n0wP+mPr/yxxahUxvLdPOGFmXsCETVgJyBogVSYEDPsKQySJF88fp+qc0QdTOQdMKZl0AxkOuDpz
1Lj6aEoMHsRcTA4bahJMhnbFI8dQZZi33f8X6aRbyJrNgicOljJcCoSbdnVDXKb9uKyTSrGku8gw
55EtYRmi27JE2OeMgtA989L+ebhitFMxP6jw5F6GsBujqGKQasHrVNxE6WF6JxQk22m+dbosnWIJ
5aZLsIXxeMDr29dt7UC7wOsGhOBbVUZJZbiYZEqazK7SpYJu5CUGy9j3Gr8nwxMGUJTFXasdM/3Y
Ewwgy1RTVISCv730/lURucwrHZcwNnrgWkt6AHftjg5IPIalj2IP/8+WUjImdhfYwTIDqqlvIvOO
lVe5ikZWZZGZZDwSPmpx1Qlx3MHX3Mir0x27bULXOhhPorFH6xUKsu3pvSygZEFS3pRZskAbEwRJ
SrA4I5R2ed1UCJLZmGhXdIMFmToyuWT60qoKOJSrJtmJaaE9Bkni1tSO9sNzK9SHQUxmu3suI/ud
QtpXVvfNxLRyWIY5gEThX4MvJlhoYrpefhKzOTA7Q1FfqLDxcmdmCi4ctE7jCFfFZ4fTHU6zO5HH
Lj2ZpqJjUmWb5Aq5OADlpxZjJbt9c234yzH1+r3ol6ng7SivSnHdvzm8qMZiRGRwbTmrYE5dP9X2
IF7YyMv4mU81jNSD4wpHNTln4BBzL6vic5nXJURJU9jEotae8O7AsLnRi1vX9Gpv+Bq6jp9e4+XL
vmgH50odEt9e2JWo0iWDNr4xzi2IysAYLtxyEL7sOhcRu/18VE0M3jT6/4KhxvK1VzCOmAk3t5DS
QlNNMHxGtMTVbUUYZqNAB6dghSI9cdABkjmoZRG26tO8E3Thk5vbaBbqdsEndLz4w+iZ7xQbeFll
UNj7WrSOkX4iARx/QaNX+LDE/jd2s3hiYmzg/Xfa9dciSv5qkFeD0Qm03PpEzFOGu60yVX3r4pN/
rZNMZpjrZ8sJwgG7ZT4MfoyJhJo33+UnA+NwsLYKc69QRCb3KZV1XlRBDrT54SeX8CTwvolwp7ph
VKWI0uWyRM2sjagA8PXqicf7mvxI808Kjdj0AFZqKF0vzOyKnghl14ydeTbE0fJACWiPbnN03fvk
tt6bnVt+vAy7aZRXqJIhGdsyRcsXUPusdefke1E37jB9mYe/Y0NVCrctIeeocEFPjy4TtEQ510xo
CGK4zTtCXVJObpjvo0l1oLfP1guOtFt9nFio+4dM013nG/sKFID66E4hGjRAcuQmD7VqPuZ2eBpx
uX9EkzavnQ02EAbI1Cj8IL8uKzGpxCge5wE1Q/lhYDeseIqaL8tyojG4UKgqr/cLM/byCdJOaqXl
TGiWEoEhtOA8prcRJm8Nnas/6p9EN1geuXCOvMvqo9pS6TrIaM2zSYDObYpukScUiWfTNQuVLLSK
PZUfG3WXDXUGXjM0ThMEP3f9ARy0aMA5s4cU/Rd+ckYPzmXZfmFi/l1R+c3RD1ZTGkK4YT/unL/I
VSfcCITN58fmg4rzSYkm3wiVaYWJBTQRxp5O6c4UTkS3o/ts1xNPFTbf9GbRtWIaohntTfuKw9N6
5ii89+nk8+ldPn9TrN6mZVkBSM+MNjJadNUBQCtcPnj2IT6K6W/zvXnvnLSn8D3dd57uFgeVTm4H
EFfI0uMDgg1WZ+C2i5+WfVahDxwsnIImmd0QjDlOP+lu9IDMgCp+uHlLrHAlu9Nw2pGshcSW+S4g
+8D5a5wU9Svbp3yFIRkap2G1nTqQzeg882x7y5WGuPkNPU3e7exnuzBy+6MqMSxO8ZubfQUqmRYr
J12mz/9H2nU2Sa0z3V/kKgc5fXWcsLN5WeCLCxauc87+9e/RcB/GCN8R71IUn7bKPS21Wq0O50Do
COJm9X4O7s3whpiPEzgyGxNZjUeO7Wye9pVAxq0spfozOpK8/hbZStUuXqeHfE/LBEVtJbzjxzkO
LCReXuYjuANpnrs/9spNoL7rUrqoxA49hWXc9H0H4/gR8JV+ouwk/8wWiFkOawJdLu8EcuyRMB5l
nPtYrkp4lNQqzzjDxd2wuxc+tM7soJHgiHDw9frGcQyF0H1dpfFySQ7kXoCh0MlMmhBSwEvC57/j
bRbjWkg9q8pMq1QdciTI2BU8+/t98Bjx8mqzGA8C4IBejxNYA/Gze2U37IZDvQfg1443fcBxkoRx
GbG+1ININWlayeq6YxxYYns3GLfEfL6+Nbw1YxxHjPZj1dAgSew+Gyi8Cd+vf3/7/lqtGeMkMimo
ow7D70j5o/vACQ9BC9I+Wtir7OAx5np5jo9gu9qzLE3iIYZ1y355W3jLUfumnDoXQJboBdCdliuQ
HpcrXpDtcI9lMta5BuNunMDX7NoniSU9pntasCk7Lno2Xa9r4phnaaECryCgZfsi9EH2kIU7PbaA
I2u1zUcuFS7n4KqMq0jbeRm0jrq/XHEqMHyMgSeAv14/1stJVHdB8JFjLvTnX1OPcRVaGsXNQMOD
4ka2Ixv9aH7sz57mpXc83867NFXGX8zVohY92J2RV6sgLflU2wsKtUitTa54M/kYjN/z0uOc86Yy
LmTIsqAPM6zoUp3KcY+hFc4C8gQwrqPo+z4rUwiQ7iYvuycAIhRcDRwqlnTo9+JOvcedcl3mZrR/
OeLsSJY+RmhKp27RDCxwtVTkZU5LwOLyXMm2bQCKwcT44e9U3Fovqe1I3/bdx9HFSxjIDxS6RXGT
Q/RyXaX/cFsXWYzlJ3rbjTENFmU/8Ofb8CDvJb8sLdPP3HnHdVvbS3gRx5h9mcWyJNJMDNo8h2A3
CLaMGCD0/lIr1uLTakqUFCsogQq08vKXzhq9AtwClc1/BG47j4tOjKlHS9XrEqz9fOsroGttzri7
vLty+5FNLnIYi1dnXRSWAnLCf+iQVu0HipXd6W7vVFb3IH8NPV7ge+6m+N1LXUQyt6aspZqgj2fV
0sfKm3bxTU1pLhxeVxFdo2uCmNuz7OakGE3YxWTsI2XXh/40+Ryj2I5qLsowUbWx1CFoaqBMsg8O
NDoj1ngGzeC2nG3fzT8lsU0qqTFraSZBUqTYsz2hAmS+Cq50CwAyWh4MPR4c17YzvAhkLssu0KMF
Ewvo1etee+EUN0/X146zPWcvsgpsy7wschWEPk7Z3/Tix9L0Td48znb152Le57+vZIwqKmZDhkUb
bcnrnnM3PwFGYLDpkGiEZAeXWIWnFOMkjFIYwF0BgZLxBYVpuf6opM71deOd2fPVvFJK72nNjEZp
HaDo0U9cOGZoRV8Db7INS3Q6X/sDwBaeNTCOohDkRklyJBppPYagIxAUiZ/eJts8IO9tm078ytGS
Z++Mm8iqOk/MGVoCbf/wI/VNkG0cXFTSMEDKcxbcVWW8xRQORZ32kKc+4YJEg6Va7NAPjtQUZY+p
Tu2rmHPuft6aMs4jJwGZRhkiteCprU7quL++hhxjZGm4G6U0U6PG9yMgtpevgWHN0buqgpcTJjNe
ImyUXo4HyGhAYTLeArJqr1k/moeT09/eHWfkg5XpTwWZlYlq9IOHg9KCxvd/QgrK2RqWhnsRzCWX
6UuhQbet/EWPYs7e/0cA/dO9yvQXrFQhYmSWFb2dkHq1ZYASD5G17EyM+mgWbO4GAbSjf7tuEFyh
1GJWQiMzKmZdhlAFPQSyLVj/CqVlMioUpVyPT3e2/ey6qMr4DqECVsNAkyayT6Wano4jpnq1j/eC
UaDjijIlNOgWssHyy8nu8TaScSNBNvZ52kG21Bzk+XaUX64vKe/7jNtQNaVRa2qRSwvcRa8WOF1c
vDPM+Ag5rxq9p+eLgiAuxQPeP3bGg5DiRezsZKKAl78y02Jc/GF04yPs0NVNdIZKtowMTcJly+Cs
Gsva3WAGQCGgHXGat2xPIezjz91ORLf+YotO4o5f35lp+GmDCvMmyRSwP8S0xRzDv3sNVEs1KtDW
2eqRuTYa+7pZUJO+EnuyI2GmMJpjS82imu9TwzHCD5XxLDQFz4vwFpL+fXWgS0HT5pI+tVp3drsY
qLAojNm6P0fn0QCkifhkOBugtDSVd1lLxotocZoPeoA3a/yh2utAERxQWgld5BoqCy0aSN/QDFVq
zV+LEy8u4JwHhfEls1GZeXh+PYgHoh2N7JPAbafnLSrjM/JBEcKaFgQ6r8cck2Z3hhXcF0fdL9z5
aHxFZoNjLrxHkcK4EULzr4QewNEW7RjoFdpe9WlnL+/Ft7l+gCSTgLkn/s52HsljJ40qerraZBcm
tjTdybymru2Gv4sMtrA4SEsOCC9QTGrgtMQYjqlbpp1hsF/68AfsXPTk/nbUVtKYCARNykucVtBI
eirif3s0NUea7RG4we8c51iJYxxJEQitks1QjjT3ufGiNJ+ve47tQHQlgAbGqyNdS0mf9QMEDJ7i
icCzFhK7OpK7aDc/Uf6nyG+4hW7eGjJuJI6STpyozNodXfQ9HaRdiMRvtGs+83Mbm75xpSDjPkqA
NiV6D2GhehTlU9p8lsPe0nnMk9uPP3QhYdwR8Jm/EVtpQSstoYHmOK32ir3unVdyeQxlZ4F/ovEV
75ahjuF3UwS4iS4i0WayDTSymZAEoxaYu2zU49QZR51SJwXEjUYki0jFaw/afCMBUvh/8hhnmMSV
2EgFVtJ8Su7bh9JOfVre1v3ACr7y1dv2HRdxjF80mkIXmjZF8QuBW2zWGCE91uGn6/ZPA5pra8h4
wn6RjL6oIISgui0hEFHP9S7u+AZv7ZjAKp6HbGhSyDE+A8/JFlWntA1n/Ch7wKjt7HH3LuMAXJ4M
AGj0B7DtyGUTDvlC6GY1z5P4kre7ZnH07DDUXOCgTd1WopjjLIJTQMuoSxzeKkz0I6uHyQ3pgeLh
d7a8487JbiaXV/LYE53kahuVkCf6PeIQEITWlvCCZgTf3Cucltft22UljDF6ORmijiQQJux6PNRT
t+sgjM5vj0eNd8I2Q4GVMMbku3bUCNriqJUQJH1rfzi+kSf6QqML+QcvXN5SMuZfT//TTqodciDu
dGyBewnwf69w0SXHeV1sHraVeswhkLski4wM6tHiMh1HoajkDX9elqMV26ccJPU4TB1sv3F0a3Yj
1Irke1p9qHxuFyNny9g+ZdMYREMQIUt6IgfpZvRjN/XRnbnY0wfFTcFdpz9fd1nbV/ZlGVk2ma4y
8likR/sXK1ls5ND/zEo2PbGmoDWfwgD9Bvc6lVE/GRO6zMmJnoHCw9Rg+iJ/a53zocOUg90feQ5s
O3uwksqEProyTUkxoAN8PAhPg9Pc06i/OSqnDElvzWsexB13eGTblV00pX9fRUOGJsUdCVFn1IAi
nqHKGIIam1hCBDolupeNd30vzzh+v90/KyUZ35mrYJ1fUggc7Uq2JkT//fdhpzjKMd8tNwVwzJOv
vdPfqN/Lu160AvwO/Z/GSg7cEutmULb6JYxXJXODuiEdlv+Rcm3tJLKa18oVkLzWR273Gs+mGL/a
TsGwtDN2V2r3jXI3B54mutcXd/uZs1KJcacgYZzVjtptssf42zG3U1s6aJ6445VLeMowbjTDSDSJ
K6xd0rpGCvagXcIjHafrcc1QGN+pZx3mp2KIAO5bI3qZ+Dxlu+F9nbeXJWNbJJpuqHtVwpJN3uye
WyTujRukguxx3/j1UeH5Mo7Vqcxzqg/CcQJ+MO1rt+gFlDxFznI7HAa3ua18rpFv3ww/zzfbJaH3
pVFg0oMeNzqPj7mSY+DNnuKC9p5jfdsXw0UU40r0csCAG3UlRnkfoPdbfU+qcbVTjOeIlDkBZgK+
r4GTJzglIa/fjacANfq1LxzKsWlnCJg+Ts60l465b9yEN+c0nVV8Np30K+e88naH8Qlam5niSD1+
cKK3dm1HDu0aoMCTvHHV7efaavkY39B0eFIFdPl+GDoQLiS4h96hMWsGii7+tc3TjnESYygAjYSe
4PFADvUhPMS2eTpzets8Opv/iFovxsd4i7kq02YpsJIo2oHHCYTVh2pHV5Lfm8PxfRoz4hP1aAES
Gohq9XS3aLoV5/kuDHlk79tJ48uGsQPpzbQUmo5nDYI6CjPd2vWLtgcXFSLV4vu7eqtXwpjYo9eX
RDciCNOK1xQdW2iNc/7O2DXGP5Stloc1nQj/dYsAsPnAc3ucu0NjXAV60PRa1LBFsrQry5ux3i+K
pwTf/lIjxmHEUWWSZYRGIxoGaEtYeChgdCWOb727LotndIynkHWUTtUc+6OIt3P6lgovffp8XQTP
Q7AUFLUcZMh2QEayp6TviD4/F8cMkASBtZzmHY9knh7/Kxe8xriHtBaFOWiwen3gLuo+7P8JZG/U
C1tN9zUKZxzt6J5fE8d4iGIKsobQ4zTdgWQxAGWOFd0Zz3JmW3ReIXYE3npyrno2T5uanQQ0Ueoo
3HSxKaiQ4QwH463e/wn0H89fsLMfcjRNo6BDwR/wYOAtfjDd7PyyFe55DwfOarJD51muq7lOfXvS
7o3iMQ8erm8Xx97ZbE4Qpv/ejMp0iyjQWlrdlvp3VdcvXo/l+E1URRZEev8C5HK24l3tSzlYMEYn
tIcHUDna15XivfDYGXNdAZdiSEOkH9FYZIOlAgROQErF4G20y8B/JQDEiJt/5q0m4z2WTI2GgZ5s
Q7cbwLnjWfnVdHtP+ke1CZrquY0EPNNngo0RhfCoop2eCeC0RBfIbiCYUKzeo+/nPuCy9PLMkfEl
SrHAcQX0qIUoNn5sBI775e4c4z1ERZa7MsMKCrt2RnE/3nVPiSd/0lGG88pvwB086vdce9leRpgF
MU0TRKeMVKCElVXRYhmpvRAMx8FjOZlFC2XhEy8E2DaSn8LYDrheLbXIaFCWM3XQdjttvVcq7/oB
4ImgEeMqwhZycehDipMkCY4gHkzNzgT/uoj/cIMXNeiarmQ00iSYxUzXDGBdQNw76O4FrIu3Qxtc
IKjVgt323x0636kraTFGcJSGahS8LF68Sx+E26S1kVfE3J1yAsiVK+8Ex7zpj5WtuIA0sUfuoOG2
8V9+A/376jfUtV4C6AG/wXiRD8QGiMpdjuJ7ulcOogO2TS46P3eN6T6vJEpzXYBADaYyHuovFIVB
pkiATmMZu9jjtY7xjIZxXoa2SIM5QpgkpftlCSzTMN2ZfP1Lu2FcVqMjFlHPdmMPvU3xpkwXADuL
3e5lqpXLkUd/9u/xyGXXGJeVpsscalSt8IvSoNTflJbi9T7t05DvlIc8cpPH6jBzUzf/4coughmn
ksTh0lcjzEU8hLsYLcKUrKZzaVOBeZCtFNdeyVN205GhsqWIJmBof2OdkuulTuSRAv2EXzrjqayO
CyAKmmWvp8cUnaJFdxNNH+MBI9Y9J5LYDmtXspmFlitRrMyKgnh8DG8p6WSwb47Lw3KgYd/4yjPX
7VnOlTxmfaNGE7OJvgro2Fzv0+eotIswh28tD4O7YCJAV6z2lXvn0vfTbwZ1kcsWAdDpmBY11bN2
RdUKH2nfD8W3jnSHYv7/AXnxpgmvJDLuvK7FuU4lSJR944E2cuhAyXHVk3RQMCYr7NvX8ON7uEHg
cldSGQc/zmLWVQXWNx5PM9IJIy8PxDFWllEeIaFIwhpqEcqORkFb4cuXH1Ui1c6feK/V7RO50ohx
4L0W5CSl0EPRjeaT2qYgJeptECG0CO3SQb7YLnwensfmrbESyvhwtHpGcjBAy1z2i2I36n+7jIzf
FstFLgHxjgb3ff6I1nA0k+qgm5QtwSlsbvGEZ/2M+w7bqFcyiv1GERTouaPl5hnNnn/Gd8HzKgbj
VXJ9MPIkgDzxB4UeHRTPZjv6UmPgl1663PPNM0vGr8wZSK57umEARPRo4YSmC8dPNJmbPvGSuZuX
7sU6WIqSITdnI82weUv0qJb7kryp5ZfrNyDHAFl+kmGshSLsoU8yH6tkt4ycmJ33fcZPZEVTRkYM
FYr0pgc8lcr5/nZZcrVGTEJrkoe2qajDRQ0EWJiRPZ6WY3h6ozuCjhuM3jp/t2JU41XYVeUJEPdp
H4CgRFaFmmRWvfydBMYpzJqYdEuLNWs1yRIWV+QO5FErvXJLmYxXaCstn00Zi/a/eevRE3x+SZy3
+Yw7aGZJnSWK3CXJdlvcjOan6wvFO/8mc/6NxZxKg6LfEZ8055o7yOuyzgJ84bPhodc6O/EeG7wz
yTgAKdLiHtSqALIyv1S1Gxu+aPJsenPg6qdNg4j2VxNT0yaYzBYyKApee9uCxC7d9/uMm6LlLCCo
rH+VlAyKklQUYbIqAWlJZ+8Fd/42vvWOeej8wB54o6Cc8wri4F8lZqBwXdDOixsvw4YBwcrWA5RA
GnfESNlySr1xJz5eN5PrW0Z+o8po2mwB6Th8kPklBQxFfCNnvPiWLtR/nyjyG4gVKJCnhJ6oihK3
UOS44tjr++KW0qnnnI6W7ULLykAYD9EEXSxENGub3XT7AmOuBOh70Q4AiU7Jk3X9Tici4ysmo9EE
gR5i7WFyIjt2zdJJbeHDdIbPT++4IJDXvQYRGa/RFUHbyzTym8yvgNFMKo45cE2Q8RqdphvFRAVU
Tu+Kbmv3KeKG2F5sxW6f5Fc+GjbnOQJipl+tfgob0ovUUf2vzUETLCAP2JTojsJqdLcDuGsdXsHi
up8nbDapS4a8DkqIFSenFW7mxTHxHqoLa0TKLG3cMOYlcznWcrbc1e2ohIMYxxRvtXUpqP54CgFO
/SP/nT/x+w05tnLOkazEmYleZSXFku2IbCk15nq56WmeCCbAaJu6GFMFGjXO8nGMQE0HWgc3uBkO
s4m4dt7/AVM9x5ucLXilVjIQs8zoBTCZFu1ZC78DCMmaPgDFhtudwLMRxpeQREojgQZQtBc1PcQ+
7UUVj9xUC8cLn4/ISqeySuVQpDo1wKlCztGRSsd/W+zZwexhjdL3yPPJ9Cq54pNZzuNySQtT7yCx
ddvMkl0kk2zJr2NLtRMX/sy9fs1sJ+QuXlli/IpgEqOqqV9ZKNcfoH+B4gm6v6Kxyn3mFqrDm3Og
nvCagoxXyTQRaPoEx7uOTqQ4BLM7oGRXgYu2nT5wlOOYJDtn2WfhrNQ0KK1nmGTrk/u4xBwMZVb+
A3IfzqFjJy5noVaABQ9pkmRNHuruVgmHdRosCgY/3pAbPikob/vYuUuhUEnU5JAZ3UxgH8Go23OH
zCNgo63I5R2HswZX9o4dvswSmcgFvVY7p/wQ+B32LbKCT1rnoLvgjfaDNCFGgGuXZrQ7LxdRz+Y9
Zc4Wee1H0G1YnUmpbVq0Jp1PCPXWqVveIkdQW9Xx++LTAhxeUOFTgT5LXhjNC2HOLYor0UvRGRIq
KzSE6V3ZzYD0b0Wvo0eB1EeeNJ45MTFMIo2CJNJsFRFuTLIvak6/9nmQ9dpCMjGLIgdFZwbQRsT0
Z/9FfKBxbGLT7rIzIqevQ0PjXr4nqOQnrdXclgA35WYneHoyHigtZyUq6Wte/Ixh3hnVqtTF5NoO
t/1kq/+EaNTlGTLvCcEyTgZlrQYCXduSsiuZnvI1clTQ6AwaUIwpNws3y8Tx6+wgZwKsg7mlmTo6
yEmJe8LPZN/9c6b3OMjcyg5PHPWMK0sdI3BlK+fE4J5O2ND55R+Y0FCOjxzC8ensDGeaywDLoWjh
yMzf0M5/Y7TQk38S7wdMqkpu8QXAuE7hizw2vG3bIbKmmQCk1gkTB2RgU6snCiIeYiKwP0Xp+26Q
iwDmEKZNZ3Q9zWapiAHQGBs5zU6ocP93YGXhubbtaOMijDmQIZGqpY4grKmf28kf8tiqQu5jdts0
LlKY8zYnE57qlEDEOFHCqvgg2Lpt3NGCHz/l/h8Z6os05rrvjc6I9Bw7lIIW0RMsPFxeIo88y3Ry
Ap3izvhanbh5cY6ObG+uEEm6qlNmg9qlDUmAqUVavEUPQeklJ+7EEk8ac9jE0BCElq4o8YfBoiVc
8wvQrW3EiJ9D750h288lZTtzh1j9F8lef+rKc1wTObFdA33GKXHI/noxmccE0dMijClyfn/QfB0G
k9poPKHA+fAlvFuPHqjfL6WLcsztrpiTMao075Gkg5WAmjEgltghncjpCf6PyOkiiHEdeRUrcZbA
MBWAu1PclPBQHSmMfbITudCHHD+lMm4kE5apT8/DEsupSJ7lanc90uV4DhasbKhKVa1oE6sq3jfl
IZiOBa+RhacC4zYETZh0QuP2RXUl7VMS/PN3KjCOokYMUDUCVBBrD4k9WXVU8+m6iC0VNMkwFaKJ
AFFnb/2W9NMYzQMmQ3IQGD0L0dtffZ+949NYL0WpQiAIlvG4fF54J3Frl1e/nwVn0GeUaTGHFtgR
+SYH34r+puFONWz5srUM+vdV4JDM0ZD2LXT4H73DZFUYbRlvSq/f8VgyNjdEVik8ugqOXhYkvVG7
dKlFENzU6WuWtlaq857T1Dex7kRbSWAOXh4LRdCVPVVnAXUnZXgl+9rRLFo6wEuNE1PzFGJucNIF
wpQ1ECdFYO2RDC8LU/cdRrbSiDmHY6fkUpVCRFre9uGb0HOwFjeNbPV95hx27aSMU4s90chgpVlu
xV1tNR0PcJz+zCsbw7a4TgRACL3QgP5hmndC8jEIBRc48WZ5XPSbceYotRWgrsyA7XCVTHmexhCL
Bt5w0EWNyUNggC0lAEx3YHxWK4XjjzdvF41oRJYVUwf/NHNnhmkxIaOoQb1zI8APThbzDzlZNq1u
JYz+fXVmw0hPYGcoSahTao/Zo85znJs2sRJA/74SMAxmb4JgGwLkb2ijUkMUytXFum7Y3DVjzqqg
SnkmGZDSYcA23BVocAUrxGc0avj9Ky/W3nwCrneIOapZnSu62EEa+J+z8vzmnXajYNVvTXPOEIF0
mhfcbCYQ1kKZw1vXSRUA+wM1KhR2UHFBYeJ27gG0RLtbeZm2bRVNHdzdIr3t2IrpoBTCWI0l7ot9
+EgxJA1Hvhu9BdhBkZvZPFzCTXm6JOFqNUURajJmoozSIjQ5XEfrntMj2ED9VgMwMp0BN+958rbM
fi2OsRcxitrcjCFuId9a44us+tcNcvv7hqrrBjEUma0zFoUaGcJUBODnq93ekPdDHDvXRdCfyHpB
cNMTgl0Cf6TCGGE6qZrRxhlUmDq7Xu5IgHdl2FhCzKuIbd3ruiESGXAbumKwqSu5JGOLL8MDvtHu
MgrvuTwSMGb/yUTBlrvVTSJp4O7FP5YjSkzLktTLgDsKhyud9iMi+IVYWg5IQi5J7KZmK2HMmcor
YUjkGsKiPUVKvdBfvTuPg2Ukui6ZRP6t+KzkQdrkuUFtfAD9VeoOu2L3w8JDj0cuvWUea2FMMGZK
pJBrEY59aFFskJ2+Hq0l3aWVe90MN0/uWhBzXUXgGzTzHlpp55xA7Qv2iLoUMskU8Ft4Ljn349aF
AhsUTUAdIe5jS4syiDoURVIDO5B6N4n8RBp23XsYtVZC2EKiLPRKrCtwtlUSvqWy+Y8+mXt1FDnl
wy1jNxTJ1IhpELwtGK8n5dFSEIXA2FUvUg9GeaPpdyGJrVTkUu9shbNrWYzLM5qqjINAQXwpWehF
KJ5HH/Bedt7scMDc3As93iJumuBKO9ZDVbXWxiq0k+PXeLZ12QBlkt3KHIPgiWEOcUtySRVjuoi1
bqWtl2WdHYZ+wKXP3WpTWa8gE94a5pxFUwXLk9pub3bxicyGpTUZsYg03w0KIoGs+xBInW2OIkfJ
Tau/rCWblQoWY5nCGkrmxLBM7ZNWPRNeRnT7KBvIh4rAn1BkFuAuysQgU81QsMMPg/OjOUYoHPV0
nv7089eWB5a6qZWpywS3pG6gRfvX4LCJyJj2pBDsnlR2J5xyJG6i7ut1D0W3hb0ojZUQxj4SIsza
1EDIGO8r6dYDdKVV5d/K9HP+Fpbc+sCWTiawqWSRKKoqsuG70WtJnbeZQM8ZvSxLO0YyWxaB5Evp
pQp/SawusWTOM2Ur4liLpX9fxdkYxjCkdMxBHLSg10hR903TedcXcluEjmgdDR0KYVlLFHOZavAk
IZRvPhraS57af/d9RoVkJtMMYhTcj6jokrCw1MG9LmEzpQzysZ8q0M1brVKnL1GnTxARZlb4jyJZ
BVqtE2ey+sJGfRcAcxR3O/N58ebmA2UtmPG+RItS8GJCcOMkzwjeD9qeOMk/FC5n3pXcktGWza/F
MQerL9q81EdsVXKDeaRHA6P2Twu6mZadepvoqGPruKaXhz8bG970I2vpzInTtSBWe0WCsm8TwKpy
rLABZaMPo0NDRl7b8ObTaC2PcczCkBq9mUBb2qT8YzIouaVloz8oOW71BaxksY5YUgLVkArIEh8o
eNTyOoSWCKQ7TMcJ+yhxrhvstjP5aa8scIceiG0F0rzALvR9HVpy8Dnn8XpumopEiGwoGHCQWGil
SFtIo0ViYGeAb4kxuHbuh9nxKh2bzmMlholH51ydm1yGTSTZYA3BaOm8w70VByCs/akIE4iapRiD
hA4SxC63BsWV4IMVE7wRL9f3ZNu8V4IYPwWA57IccgiK9spbCDw7wW0qO91TVPH4TrvlhfK8pWOc
lqBoRohtwg5prdea0Utrdu8paawXj/FPRg5U9jKADFr1olAWwb5AlyXF1A+994Twa2GMd1LGUprB
lBbYJnkcU9Beg2dLfr2+S7xFY3xQpGL4q4qxScrS2cPwRhYOjNzm0VxZAeN0EnRUFnhaYsXMV3Vx
phAlu+Dxr5RgByIyEoJGpsNCNWG1E3P1tk8a97qIze7Q1WawExGpprdzSnfeODV7jAIeDc3F4FF7
ZqAYd11hl8cw4lz121IVFa9hJJhExWBsepBR8yT1DBMACQr1o1Zul4Kl3QwAEvBG5+xNR47UzS1b
CWWMPCFiNiDLjjdxcZeENxVSdnHMm3vfNLyVEMa4514oQzApQQhaM+L4cyg4nB3jqcGYdtcNlSaG
WDtdtg30252bNHTQhiiaozwkt382CsTTi7H3vjHUIOghNRjnXUjmB7Ofeba4eble1o61d1nIF32g
GyTI6DtVnOiu2fW065TiwnHTuByNWMvPzbGotRw71bQHuoiJl550V34SPqsqwOtz9DTwOpY276iV
gswtKBTygql7LGIx9pmliJEv1+qnSVXtMeA1Q3PMxGTuw1xuwknRsZi6ElsjqjF99VAPPM4D3iLS
v68ianBsikqeYRETpC2E+ms3WRxz35RAJFPSJJo6Y3sjNWBMjomJJF3ZWNNH+qQCksRO1v0J9AYK
HlTpVx5KzObSrUQy21QNsdnJESqZxthbhVZhXNGu+ufritFjyr5LkbtFGtpA/hYJz19XzgCjV1yS
BEFKnSjZQzEV6ESUBdLlrhgM2gciLKnm4h2kinaIFPCH6+K3nyQX+WwZDYPgRTFmqWC3qpXhmYDG
PU+wxdoRvfdH6St5TKuLEMt5nyzQl7bKj37iid+Wg4RRUwAX8RILXOWYHQRQgFzJIoRJaFair3Af
GSHR+RHbSp94Ec2mja50Y84aUhh93lDdOtEJq5NRcaKZ7SfOSgBzzPI+0GJNhYDgJHkUUC8fUfqh
9+S86xTOkds0f0NTDcXAW/k3yGtxrGuZ9LFgD6aXpKGl1laU81zh5pKthDCXcY+ZIkNYIKSICquq
MMQ27K9b+KazpVlVFQ8ocDczBpeRZG6WEinwTrxNAS6aLbtM+I6R/+tiNldrJYYxtSkw9SkGkoM9
z8qNLmIwL8X/Wu3fwQt/DpZkXRdlFHyYyCLO03mMBOQfe1WdLYTsB1nVPCMuXtXc5KSTNpT6RRYT
YwRjSzR5QgJ8amsQroaW1h6UcHd95TZM4BchjAdMgyDQJxEKNeriBUmzlyPT+SsRLD7B1I61ZugQ
kYho3o+LXQ7yjOsitt6DazXYF7TR0xQj5ulpUqlz0sfejzAxlmQAQ1ncBuw7vFowZ3NYaOI2jEMp
RJbFziit5PJNUVu7JBknWt7eHUXXFE0HLwhbnEiayRCqRIAUWd8JJZq49di/vnQbVyBW7iKC8QFS
pE4qQkpktc3bNjoU6QOJB0uO/Li418SOt1H0JDI37i/imAOUF4UJNlCIQ68xpmKAjaa77cfeoe2I
GZ/YaiOa/UUcc4aiuVTDcIE4cba1AxBynIGminIw4fLHmjac3S/CmLNkVmnaigaETcZLrUVepB/N
+EMh1ZxF5FgFm//S4zBb+g5y+gTH9d7kdZHxvs847TlMwsaIYHVVfVKbY2e6101u+/uowJqaKmrS
+TCv4tVIB0O72aPG0effs/qrLL3r1Fy+T+Wvvi+gYTnXGvz+MgAZgAao/jh3/k4F6h5WIuQ0VMtU
wxbk4fxJD9L7AfWE6yK2remiBXMwE4HMUkIgAvnOe0xVOmlmfJdlBOAD4dRAt3LysNyLLOZU6uas
62MVCXaTnY9JaXvh9+CZ3JWxRU9K+Sr//1M3v0hkDmbVzWI5a9ijOQA+sfZpIMSKePxbvCVkDmSj
AUINhI6CrQ6vpbwnIGHNzf04fLu+U1uZlLUy7KBaWcWR3MeQA7aof/BMgVeLnOhr404jIHhKL/NV
XuvJf9x4P7eMfZIFuqABtgoLGLzMwPajU/RJAjYg2h7U+NI9L7zevvAu8qhjX1l82YjzLMt0Lcvn
Fh0T6L17T2v8L+vIhPBJaGj9iBSH3b0FoNjyczfYTw/F6PzIgQre9X2j2//7XXRRifETarvIeofO
RXQY3BSSZGVvNeojc2jnwmGR/B4h13WB9BhdE8h4jTBRq3SmdtJFiW2EXqVlvgYKTNWPJV5IxNsv
xn3EQ6JHpQr7MGQk+7+hewgv6C/X9aELdE0fxm0Al3Yqyhoyuvl2qpx4frr+fZ4OrJPI9X9jE6XZ
ReGnsXXUfnddBPccMT4im5re1Ollkd2Ejz/maSoXgePoSGDRQODwd46P7TKPTFIlRgsbKAuhc7qx
uh3DWLNq8OdyNKMn8srusP3mBsmiEc2KcLGH7oa4pa/cVg3qjmCFRJ2M+2LlOFt2ikxp0pBCLwvo
GvtsjEjl5b5oIHWYuxy9qBe4phfjJczYFPSUhlny587JbyNbsgCf7pxHkiiCOjdJyRPI+AnkyZEp
x0PJpsxhmLEGVh94TyYQoZVgcYz+IHXCMXyF/n3lbLsSCpoR7uNgsgaQbBG3tofdlKO9tf9IK7hU
S4l3jfH0ZFyG2Ndgd2hxFIif3dMhR8zHBvvk648J2XzgIjxyHDDbe2IgqukK+rxBU61Vyw9aa1pK
DuayzO2ED7Ka2BEPHIq3soxLGbRcFIAUCuNJZvMmyAGKEZZanlpojTI598uWLFSnNMXQRAIMRMZu
5jHNW6MPTFsrvrWmvWSYtq5dzmmgP5g9DWshjKlIE/pqssEEzMCdLlmzrXjlwQBluuCWYFSabOLV
dyOeV6nHm2fZdJ1r0Yy9jDVgY4cc+rWu8lHBBJaCwv+j5NNaQeTWX9XR5yi7deGsJTIXjtKXMYBh
oCwBbRTFOSy/Z0fzRXih7VHzznzOPl6XuOXU1gIZc8nbSBimkapIPmYimnpMyxT3esa5SM/NjOwu
rgJwhbmFjGlc0liE86Q8lQMwSMlefzcmxjrGIgzQ0wIzlbMFkshJuaOZ/GAvLZb5Ylifzn0wx4nz
uNjas5VqbAowScpBbHQINIkryk89Dwdp65SJEjB7JNU0ZPRw/uoro3qaM6KaeK3m/0fale3GjSzL
LyLAfXnl2t1aLVmL9ULY0pj7vvPrb5Q8426X28xzZRxgzoOBTmVVVlQyKzPii6mJdrGA40YmIo8w
wn9ya1EF3q8YV0AC/VUNrN2o/qFsvx1sLHp/C4KjJ3ynSdtp7bwwbNLCG7W4Cce9lv8j1gfQSxG5
wbmwPlkzfga1KqZY70q4I4H5dXbSsLL7BJxExOk5u/UnDnE3taCq6Zx2MGNFQb1e5ZRyy9n74+T3
OYDN6kRezBy/zzjlSp/JrDEuBwroKDd4iE3LRl0l7EsbfhXS+5X6TD33UoL5hJ8hzM+XimXWR9mI
EJ4cppnYORhB9kbHCkDh8hFFiV+McRiKmZlujSQYk7TZLgz5eboRpvh+O5Sp88LhZp/HRhmyLzkp
c2JJsSfGTUs9X1BRzJ38rh27JUxhZKxrOwx3WEMQUZfJ47Yv1Pbwwi96alSTyA4/U3Fd2dDAhbz/
IQmHofGPfB8cY0Hnim+1plipqSDYxvjBKJyw+lR17rZDbPE3cEZnHw4n2WUrW5oZstOv54ktivvC
AOe0cKs3F6VxUTREKFDWOBDIBqkvZQPWqrG7ri0ptjM5vmmm66lMr9fsbR66xdl2kABSXgZGTpp1
0Sus4ZKig8HULwXxi4qKjPl92w4ZGRwyFC0Qu2MfwPInRsbQBe2uA5Gh6jMJPaoHjbTGzsPJvmlK
06hDh5ObDkjzaj/2R3v+pATa4X9J7whw/V0VJo/Apw9reWTa0QIyhtVGqumk+oUY3sXZU02pBBA4
ywvDQHY3lxMBFsE9G1lX5krEPfX7HF70Xd3kGHdC3Csg7Kwyo7CNoiIyBQKU+Cf9MVwUeZEYKHWe
MfhRjRKgsMtXhYhxAmH5mdgha8c1YS8bMhSlxdbJLD+3iPgmFowXe9HMLMljPBGCncKPxYeFbNSi
FovDBnxVL9Coxo4I+Zeh/9Yu8iHHG1SXEzt/7u3+9NLjBV80ay7KtmC74mOowslv9Nqud4uf7upg
7Slr7M/+DWBl0cL0ATJPje+sM6C8t3RmjO/ae7D7M+p59hppPQzP2kFGyYAqZJ5HBkxwsLkrXf+N
GgGzL6kiCvhMyXLbumFjI1mg9w7rTmBVrJXKH88G39Heb0UsabZksWWfRcJlKXtL8i2k9KrPF9VP
bHAXYaeO1rgWguW0cS4Vd8kgrUMQmfNc2/Msyne6Ni+Ga5br2NmpEFtvyVAruSeZ0TLvOr0pYruq
0uirVZfaXaLL2acPgL+k4X+ipoGQhm8e6jCKoZmY2wX4d99Z/hm6Kmiz39mFaDWMc2fxxBqPK1mU
KXmewVqcvazJU68TeHL+a/7oDg8oqalmUAHDnqZgRzMgyVyAWKj1mKZ74SYuJZdw7uif+sMlIX23
VpPKVs8CE6MpfbLmO1N+ixJve5eoZeMQRoq0SCkE00KJukWLS2ZjruXvLLC/4ORWVpoEnzkpHBEx
LTurz+VMwQlbCh5OJNYJJKMxUYXM+a8W2lHMSm1GH70OVWKWZUBrAV+h7/rt3a6j+PvPodepObZz
Jw5BAkHR5kQF5dihR68fY9Qfbell8EGbCfCiyqvnd+joHfc9IlmGWlsFzCVxf9mU1uWc/vP/3iFD
Mw1ZltC/qBkq55DZINlV+6Z2m0x1CsRB1u+2LZzBw18scD7IqlF2M0Q43C6/L/N/ysKeSXWKM+v0
iw3ukwpt3Eum5bAh7CCCOrw350YgEa5z1wDLQuVGsU3tzTkQ/sUolzKNpqqOAjMaPuifQDCKJr7y
QvukghWATWmVwQeeGU8N8oWWau7DqZ/a2lVj3dbqQ6UV7tATPC/EdvGFljAq82ytYKQ1vxbxIdae
V9nfjohzV/IvjnD4Jg291YoDbCygZ5R89pRpfm7cZl/54bVGQATlEIdyoSyXzaDXtSvPbjv8o+jP
a0dRvpwB7F8cYvF5AgtrNtSqWCEUUjDKVPGbGT2Gim4vGTWDSDnD/v3EUL7oBrgbYEjJ/Fb2pujO
KqlZmzMY94szHCRkct7rU4IF67ziK8YPoeimecIDq7nWQQINGyociNPLU3zF+qR2XQiD5kOPuV6W
EZbf5LfJf+eZe8A7491fBiCHFx3YIgShZSdJ9ZkgWrjXWqfpvAmS8gzFyYYVMuQ5sBDXVtDnCRs3
vyfZ6y5019GdwNvHkCKhhsGJgOTLMiEa68VsgTkR7KZyZotRhv76z6n0AfKN02DhSzJKgneHSqtq
t158KbwIl10avWUgXI3suJ0cC+86CYrb4WhbZbUntpE4DXyxxjB0tSsHBI50M3hs0q0Iym+TYieX
o1d6jPQx6+2aejwmwpXX7I07K61zHS4viSMXl1ZBRCflFQcmU18nQjHh96PpRRrtPJrsknrqo3zg
cEQBD7euiyw+8FqripGdUrB7prTFerN1zZDwpfdbI5sZDdlUr0Xt9kumfxaEsdzVYZq9VpP+VVBS
+TKXdDRtT71aEmFxdv1OLHPrV5pr2OMTB1MRZngtj+WDqL0JkewSwXcWJk/McEs4x0u86HmOyH9O
Pyc7qIJc9ZgNU59XD/kGOQ5EecWhspiAFyEbYQ7fOKHuaOLnOifKq2eD4sQjLlNrYlnU26Ss3Snf
jdm92RJgQYUEh7ptpxpgzsHG1MLLau5M4SU3v5Tl9TBAzvbz9vZQvnB4WxdKoYtaBkkJ5VMvfVY1
ogH93CfhaXzzfW149yyVWcV+pJcNhvVxawle/MR0AVYvvEjI/T+nWfGLQe6bXwl7pRE6rF7rj357
KUMRTXI7EF+t161mQ6sQvYgmkusv2wvJNp37wPrFLJ+r6fI4GQYWUtaf2/E2qa+KOBBqf6J4UsgV
5RI1KASuZbxgRc2H6fBjjiq6ku7mQweGxjIQiDyHOFDvHOInqVSx5vmYCSwaI7C8T82q+WLelU5W
N4OzvYZEMPIMVfkkJ+hswsFSC7ce3yZSyJsywIGDUGBuNNXhS6nfpfVrTj28nP/WOUKDzEFDXmry
mkuIAjUowM6AT536Ioq8Ff0M7Ls37934QPEmUJHHwYXcW+DeXuCUVN5k4+CmwiW69Jb2rvvLG4Nn
TxVxEfUqC4W28Rrja4fJovB1OwTOJ4DHFeTLgrOsS6OSIrr7Z0bKmx2yKwtcBqwFpXSoCYxzTcun
p5bvb9OmeZ3lHtbq3LF2jNuYiWrjrXxsHfFG9NlcovGWPG07SewY3+YmFIPWjhnWcTaDsr/tC6cd
QPStPY3UcCIFFjwXkAy5pQk0NgwNwRb1XxkZQPjj4zvyKbggLbIzeIIXY1i2WT3DuSnHyJ7qJV77
Tets/UY5xDvG5UEhLxkyXIaRGlGTdiZ8/KF0LdkpI/v2oDwILmyNyJoICFE4CJHCZWg0dgby7nlt
vllzsB0b1O+z2DlZPjAoSVnEsrK4nPazMn9qm8HbNvGHLWLsP5JogbWJuyLDUtQStUDm3OFroL+p
gjFC945uS5CZLgM8tVMfkufvkKNB7nIMzbFM1RLAXpVvvbZPMkh+1UTN8fzCHW1w12LXofrZ5HBK
aSzXENjEOTVrS5lg/36yN/Ia56lowY1VbC56E1xQ6Xdia9hK/J5GHL3gYtkIx2nQVpgYDqyCDlIS
RwP8iS4G0FyqNEdtCxfLpaXIdbPAWG9+HcxLGb2a4vCROhmoyP6LNS6es0ga1qKCDVO1B0myrTQw
MnJOmG3u1rJxdyA4s8Lk/WLvn39QniVXmTMetGBxQYnnaoRT594CcW8cveLSZn2Ys2RU4dUExZDZ
nyPFltTYtup7eXpqej+cDkkh2ibJZk3EB0+tICLvmwcdhkEE5QNcD/3FgF27YbqhdTCmBFQQEc9z
KyyVuZpLh0MVSqA19JP+Q2j6cx0tDhiKsBLVnEWg3N+hu2uo3e3zRP39HCjE+jiHVYjfl3D1zXf5
SHzeECfI4hChmPRusVgc6OlBHq9iRi3d6fbfOcFhQp3PzTIwTIjEvWg8SuXd9u9T9wHPErx0WdF3
rJIy545xox80VN3wDnyJWdSPKyCfnh+eHlaJwHbbNXDJfH+OyvHumX6rvR/CXMMFRcpOesjhQ17N
Va/0bAkf28sfz1/Qy3jO9kwIbNhRLxB/+A44xjWHD1NcjOn6ngQ5kxceWOV+up2xmrXdB04eGJ+3
t5Ah9Z/xT+OlV41SlddlgH8dY7qYYluubgx8b0sl1TD3h2zrP9e03ziR67RYNJmZQiebBP7q/oLp
JjH6asu1iI/P85ny0RiHD7k8zJq5onKJGXa7mT2hf9OXzEleh/6f7RXcRgqNV1ttxgWtHS3LiZrU
lqTPi+huG6C2iIOKUlTULmP5yTTfSFZQJ5W7lsFEogULra1Q4NCimdQizpP3kva9Uoy20rqCdpir
t0TwxeV+lfxtv4izhWlc/EEnWZEhdRGSFuyRGIRgH4GIylOjOcpVtWc0mbPmqN1fASLIOX+1GCWq
3qoM1Uf0afdgU41logRHHGBN5AADjVFWJCtIw6V76352NR9sADeZU0Mb1K+vCz+/okL9D9+iBjpv
MOch/taELuqCMUqKUEGOpviafVNuTHyORof0WyW5E6qlfRA/UNXnP5zmn0b5t9JZTaMxCmP4OUAG
jb3TZ4700rGRU3w8Uayq56/LozXuw0OMs0YVJrgomD2YL9wi7pwuJA7aHwLyaIUDDTWT+0aXYWU6
CDesCyVzXsN702b6VrSuG+UTl2JUvZAt6hAhhQlL4QoD0OshS1ZQAFXZl+2Tdh5Bjn5xCJKua2Kq
EywNg+payZ0Zafss9XOKKZ7yiEMQdcZElbDCTqu9ThgkySNbGD9v+0LZ4EAjR/dwHLE9Mgfoi7Qv
qrGvFQKZ2Hr8joTH9eJgwiitWhQ7+BHHtYNkwzZKb9sLakc4lKjRe5RVPU5PJnS7Uls/94aCT5w6
f8WoHxHW57zRRZHxHaBPTOZlYYWkjOIpSpGKl6BA8vuY+H4+tyOnv8/50od5KKh6gtKllryW0vxJ
Kxe3lUJiUygzXGZUFIVY6TXMJJWXxzdovMspukXCBP/k0CVduugddmWpH2Pxa2LuqpgYSKJMcECm
5EI+ZRDqc7PwtgcFlvqKAezt2KJMcCiWVqGOMQssVFdeS/NFAo6YzvzARXqy57yaK0r4fWpkDP3T
h6n6nFAvz5QPLKZPUoO0yHuhXOFDPbd2Mu8WKbIlkzgY5w7hqRPsjzgx0mA4QFwbGBmnpxU8Ez3E
p8GoKBNbfvaqPLXD/o4TO2An7hutgB0QXDA2ZNY4FX9vPSvQQA70kdrMqTUOvFpVG7pQgbUSdQTN
uOq6xs4NjQgAaoO4Q7/EWTHVIqyo1r0mPAtyYFHkQGdrJaeecCe+CRupTdAL4C6YTJIxmRQdyp3o
vxPG7f7qzPCPB/1sCNqCnhzXSC7TyTdDP00IEwQM8y8GNQbUJSOGiUp0uvJhJNU52cbyt9bJcvGP
A/jBTFNnLNdQv7blPkz3aRV5qnAlZSVxctjubpniUpdRSKplGOHL+9dVFduD8FbNF1p626Wi3aUE
9FNLx/795ACZJXpQxIHtTocrTB4CPaHyWSKeFQ4LwFWhp+C3AqA1+7ByTOlS75ztGDubXp5uEIcD
mr6EUouUwjUGu2kcVk3IAu2l90ZPwROLXXxoSto4NcmBQdToUQoqBjyi7ydPcSHO4kWBcTWgM1/c
KbcLcfVQG8WhgjKW/34UpEtzHZfqda1LBPBQqMBPK89TG0raCJdquRscxlGkSwnaKCfQ4cYBCsZ2
BbGRpRAf0xLz9VFENHEQkfLbDHMcVUBY2J975UJav1exda0k/2zHCrGQ/NzyEuaYtsjxHAyKDrH1
4tnb/n3i6lO5HCFWGxS+c4S7EENlKQbpSFn5vVRdlyXVok5df7xsxGDFMyhcma3d6jMpMTQdQGxd
c1Ivcqm6LQGCKgcVhtVYksWAPIROijHPdiheSbFlI9n2RirzJV3jUEOoo2LqNViTr3poPA84zx3U
Pf7V0yFFJBisbsAu30s+Fa1U1S0QXgyqRzZow4Y+MNXupjuspU/1jVJByIEHkvrCrHR20vTULqTL
8QPjaqfopHJw0em5ORgVlm8YC1sIIb9xpacvI9VDScUEl0fIktDMEQNBba69GZ34sWJX6YuEedP1
9a/OFV8VgbhyM8TMlGxFjt7d5uFNb+ZBQZihrhK+ibwZ495MB0TChNc+0PWzGa+g3LUek6k2bqnb
8WyJ6eQe4Wf2a7OPkriCvUT1o2vkYnYDIhroLFgP1ss7w8cHtTYQHyqU0kQFRLT8KFtiGD2T2qjc
gXUEyOiUNl1ddkQm/k2qiLAo+P1wHY1xt3MVF1nclCgsqAHU2ndZkOyFQN5RbQB/2LqjHe5UjVks
pPJsVa4cdI+syIQZrnvlHRAz37yuPoT0R3PcGdOtKje1HGvYhINrfm3MzLXGB3W++0jgH81wZ0yL
C2vAmE3l9mHm9r3XiBd9ATo4Kok6f5Z/2uGfMXMIIdRxil2qJbBYgSHQ6m6r1nCL7HJNqMdadgtu
hAT/iCnOsyCtOowtiyNh5jnyoivrZfEZx8xHP9yOrnF3sjlXcghSwsrVRrwGRiBc1ZPuctajT9tb
RUUgTwzfKAqGrGq4VYUeo3eqHIynPykvSWL/eIyhWnvOXyRHz7hLuSuUXJ4iGLTU1yR+yPqPZdZH
A9w93MogY5g7GBh98VCOdnHXOamr7lmf+ooo3FGsHFQYcmCRp4uRaRMOcbWs9qLuWlm2e/1q7FjN
8Gl7v6jV4wCj02erbSvEhb6WNvphbPVjFaPj8nEYUVu5kkMHAYcquptMt0grW8+JB29qxTiAqKqq
HboKWxQatT2ZmF4oE1ttL4x2Z1Lthn/Iy/5zCBfXrx+MEBjuxJIFnJy7rOIy78zL2rOuGPWu+JEh
wpNrSucfNvVpVDtlwvIpq/hZ6JIrU2qICN+OAV3ksEHotGyClHLltmtz0crLk2at++0wO79BUOEz
RJENjiu/rlkqj0OsJ1izZpCdULmYQJg9KLGNVmRLIPIXyhYHCJkABvNJYA8SqlTaRYfvUiGz87rF
w7MxO4tCNQgzAPgdyY/O8QDRVGsd9jBYzLuxX+043uklpVTBjsmWER4U9LgopAUrKBRfovy2QG/P
Wr1lo2eCVk6lXDr70qiLR584XLB0SVY1FbmmeFjd8MDkG8BUmWJs+gdJn3oXikQY/uFgHW1ySGFO
YqNqDdYRQOusLkNZ69pw2IttdE9VMv+QdR6tcZiR1otllQV7h2nS22LVL7rkk9gWXtb+MzcFqnRJ
MJThF0OXr3INQzxFvy9Qf5rX1Jm6hTgflO/8yJfQpBn4OrG9y2F0RY/J9y5ozWAZd+RTDeFELPFj
X1FcyVarsIWGrMpc7aZ1p2gvYnxrZGAcILVNz+PLz5XmB70iCYJMbQVzmnCo00OcUc/iDD02zgY/
05UJqAFUNYJVzex4Lzqys1yNFzVYp0Dqcv2u4lK524BGnHmeiMc0o0KeSvhkpC/T5KnT/fSxwuRx
2ThYUceosgb2sGpMb/PqCcbjtgtkzHGQ0k6SMCUjDAi7/rnFTVYEhugMvrTYjP5TXe1tg1TYcZiS
SEutROyTf5CgLJCCpwThJpp2290sfVBRJJV/SEWPC8jhiVDIcS9bOFOMRE2MnR/sIUkf/Bi3Gb5h
HHbbQ3JJOVBBSBSNEmFJe7d7ZMy0oz34rIXZvKCJJohzZXCJiJzEhVHVMGZiDDBvv6HBatsdIsh5
4oxaG7VVEbCAffqyyp6seFVHZG7UivFMPHnxHwz3fr230FlS7woLXL6Ly0Zry5K4ZKg1Y1ByUu2v
Rt0IdbZmQ7XYUntnZQSSE9kHz8czm2nWQHoLtX792zSEdmS6rbrXZdNb2qft7aFMcQBRKEYVSxFM
lTEOkborVmGnF7ixnLkwg21b5D5xYCEWU2S2+EB2B2eFLiXjJMxTRwniHWr9X6jqIHV2eTmaVI/x
0C8h7R0OyVd2cMFMnDuDG+IpQ7ywXIG4Q6i44LACFSLJKlO4V7af1elJVXbE+lFniUMGbR4FU8tQ
jkyNh1kPwnSXmanX6rejBe2DxelEZy4Ps/pprD7X8UEULuUPfrn8BERerwatQIkm5HBSDPJ9smuC
9lt9YV5i9hsfLhAk23aZRcTGrczPcxiZqqe1BvRYTcxz6INdiZErzUsQtxRQEbvHa9bkGrhwhhQn
oase+x48fCqxfWz7t3zhYKPQ5zXTWLIot4rdIDtV75ppj5cad4w/zRNRRCFixWTunoBUl6hZPLJC
bwx50aIZoJEUX1tKQvTWnD/TkiSDGs4AxRavtLCmuZkYNR6CxKC+ZBP4lldBseYHyR91pM86dWKM
+8rElPkYtRF6F03VVxVww9+N8et2xJEOcdukofmlEN/HrCNPPrDnoH6HKS8NZTXJiw8faRyEysvP
9eP2SYhHOVQyrF+moSzUTu4QXxbml22nzh6jEyMcytdllLZyDyNW+iCGb311mwhupL5sWyGXjsP3
qc4lq0lgJr1kMtdNUO+UYHWY0DWduZy9uU58Yv9+EuC91UlFbsHYoIBbQtGqB2CF6DSJHDndbEWo
DeQjAUdU/HEIXy4rxHJKNnPYe+AenV+Sgrj6yTXkMF5vRqVOAHqufsVIM6Vdu5NelED3IbfgUXIL
56/I4yLybSWqXEv5wnaMpbfaU+xr19ZsJ/sF5P1lYL2BOnE7RogV5JtM2n6Uq9pg7sWHqmP8jBex
Sb0GUUY4mBjyQS4ldqZW5a7V7mRBt9uG6N8/i+YnK8fBhCLWiTUZbDRTCqLlW7R6oMGAnK67iH5P
NW2zTf/t6jgxxoEE3MGoowxjFTja1NpvhMbu5AAcwnYyeHF4K1H9n9QSsn8/OV2J0AqrhnFXt8vu
096ZjXuJcooywaGFteItPMInnDvJhwEzMonTjY/b0UbgHi+hEELyUpNMeCHXj1ntj8Vb2O4jlRrS
ozzhYEFrDaFSG2xPYVyU1ZNW+wWFC2ezk5MI4GBhZDqY+gATknA1qa9VQvQAEr/PN43katJKA5um
toy9Ue4axd3eCeK48P0ierZOZVvh90fj6xhdq3l7ZSzBLMh2CI4e6r6jrHEAMM2DNXZsQ6roSk+u
zbx3lM5bO8jqrRhrDP/Zdo7Yf76BZBVkKcNHGyIZ6nmyIDma1TmJHnnbZiivOBQwZXlcdUbEYQ2q
X79lQjBlAYQ140Wwi48M9ZzkJby4YiXgA7SIYMxIOugDHkx9dLPBS0h9ZmrxOBiI6lWZoRyKroch
PRjdHIjJcG2ZCxGA1MWqcvmCpU5lN06IiSUYPCjV+CDEgmYM60joAzRnpcRNR2A23ztiyumYrQv8
UjE8xBpvBl8I2oCSaCIgjhd4QEu9WAxsn2Q87aiPYVnaw/BcVESeT+AD3zfSK0JeDyJbveq6Te8T
6oWP+n2u7VzqC3mAQiTaoqarUf6U9NRTORFmvzWIGGqSQU4HvULPvcv4wfHk5o6Wq1xZASMwqZ4W
BIO/fWIpr7gkoW6L3koSrFqS32vKc7IQSQj1++zfT27pYTWWfGH3my6O92uu3pvxl20PqGOjsXU9
MSGC4HeaWEsXy+mZApgp7EdnZIL3bghJvYk4Nn8wqBqiaWmyrJvcTWdauZ5ZLNfBkZShgaqAKGCp
bQwJjGA4Enc69WZ0/gT9NMh3bEhaDo46RuPVlShaJ27S5XaiWbaIEUNiMdl+/57HHU1xUa6CMF7K
coz3Ta2Ngr9TYMw9c1Q71e0IEq+JS4HQ+Y+ko0HuIhTnWM0lxqjU4OVSaT+BOD5TPtej7hojcTud
j8WjKS7Wu1mIhojRvVXifoY6rhpsL955PD3+PhfrkKkf0r7G76+LmNjrqjym7WB3GuTg1SEYG/ky
zMxdaha7bbtUQFrcCUhaM4plFh/giMKe5e8q9MonIWBjwZSMAbWK3G0oriYOBWNgM3MV+l74f6pJ
k7LA3YNlZajpwDLJ3MzsHq8nM9V7ch5qjzvF8pgTyKiyVpCiilVp0n1s+nV/qQ17YlOok8ShRJXM
VpiwKk30VT5AbfOg78sd0/fUnPkq9siXXnYy/3xy0YHwq09pOXRSKcFeiqJnez/bmRPevxeSd83T
X/lm8O0aST+asanDlpD5S4yJHBX9IeUF0GkAGQZwQiD5Uoggh3z7r/61qaClmoY9mw7d43tZd8ca
yUSX9UA3RKH8/Lu59F+EGPxIuhK2JVpRWAxWtmEzTdj1IvNiP3F6r9Rt2c7cnBzR3cZ56Nz/6mId
qxb6ymC0b/v9hD6EcIXEhQHRmoSqcvyhrnJ0kMOMsh7/5cHSYiiuL550OaAXurfDyGWlFcGlyohn
yQH1kyXlgKPODTO23oGjxrzBO3sem3hOwevu1Y0j1M7qsN0cdhRXPekshyh5PE59KSJ2lPtQs61X
3WF6jImTRSCp6dGISN1q2wCDTOHXnexm2ZwlxguXirdrd20u1z1FwXp+iuNkPTmAMYpsapcUNuK9
5LPBlEqwWd7DyGhqgUgMiNCUOHTBw4aZySHyuCF5wnDPCFHaerVzith5G/qNd59PgBnsfcOqMzox
Wbg0Rt9YiSLC+Y6f46K9o8yJAdzRa4NmXiA/uhwBWyle+EDiY2R2mSN9Y1xPgku9EVHY9R6fJ1bL
VUaCyrBLu4lvVW/drXfh/QhawjroSDURFswbF8H7EpwYi7SiMBfGt9KFk73WqTtqF+bsNDMuhJnS
sicC/R1HT4ypJuZSOnbrgKnSVnsIDQhP+Ui8FJHrx0GHqY2loOVYPzl4n/48hP7qhEDh1vkYqcAJ
TvHD3rKqar3JMtJIOlQlqqePaeYSFyi7rLb2iMMHPVkEYV1hg0nSFrhXMJxbe4PPaESnXUaJSb8f
zy17HFZImGAf5hExUS6zvcStHa6HubzQhX00+1KR2qX4srTUJUp4yQ+D16tU9xADgpfPc2Unu9zX
991zIdvs7Q161oQ9Ajz4h75c181MjeDkonwa1eeB+tKkfp/LQELVGMyOfSsPy80qONL08HdRwY+E
L1WD739GnxvmblK4PwTUk8vI3INl3v1gu/wRDHl62SHSpChhZMdRf1nrn0TIMFNVYero8ryyRqpK
KGlh0az7yZMBfYan3zBRGpa2URc9tUMcTsSqHo7VBIcEvIc2IbKZJvjLPeJSiTQvs06VYAKdqc+a
n7ux301242a3Iz62Fkpynrh3ZQ4o5K6FqBoqW+yVo+jRtHaX4m0+FyOqqEF8PvD8ss2CD+OOcUXr
Ovq9VUzYZ04X/dsHS+aCBDLwr3qiXAgdyFFZ2cmWD+2+C2LknsUAlq7cE9yY2DXiluLf9OrczJea
OdeBa1bOI6fHEDT1GU4EHz88blULpIZZPrZa+qskKK8lqYZEJbK/Ucpm0WS9txeED2zGCkNrfvwU
oveOaTQsF81uO9pZdG1cG7wCdm41aAZm1aBFLXfLsAvlf0AlmYAYfzLsTvq6bY2IdX6AvDUWNRIZ
VISQKdTXXYzZ+yLxOgqT2GW35RWHElk0DvrIcpbZZ0s4ogWAUdEZ+213qG9I/m3PwEBNZTDuwC52
smslx3+Y2L15q7oqxtdzH6o/fv4RgVjjJH9ROMiQUAVIxxFxaKWdMw1gK3oa1vtt36hY5/KJBp02
oMjAEor9ZbJcC4a3/fvU2vGvfYpUgLKNxYIazK7u5HsQUqPRtN2NTvq1vGbTizKFtdRdxT8BdsI8
KT1r3llCj5G7x369s75C2yyYr5cdVeYizXH5RA5B7MwsYW5+HcFyBmkQFFrb76BNxSTo336D8E+A
QhoW0cBukvAlDGI2dXA3OtUlXnwcfI8TE/7UdxY/RD7qUGus2VtW4/UoCL0j1fJF+Gd2JNz95Uvi
UxhPhCT/HDgKYlpI7ErR20tVuhAt4g6h6hf86LjZLvEQtXBpCcwXFb2MjyrKCOyezDEehT5bOPa/
fI9QyTv/LqgrlW70jA9vSKHut1zq4metusli0QsLpxT8DPMNEdVXTi0nhyItGpcEjXWPyE1mT1MQ
tURPNHEn88+CwtyMZcg+9XtICo9qZM9QMzaq7wSQEJcK/ywIcgvUfdhjTfvK+AUyT7FsCHpBBTp0
E0dqfeW74vT4DCfsEvkUP16+rKmQL+wLz7qv9+LVfNHbGUZtA9mOPYWS+zm/lqakqhY4+kVenUqc
0rgrGF9VGd4Yw2OnXMYUsdcfUo+jDS4gknVWxoi1feE2Y+e5CNS3/gChhQOGd1y6aHc+AI/2uCsm
ktSq0kfYaxUvNIOQeq1hifrvWcDP3+dnkephkCcIaLO+8tJuIkdFvVVHXV6562cquT6f7h5tsWA5
rZL0c73I0EdmJL/6gaUcUfCvIArLO2QCfYml40eRMi3VMSKKpSsgoipENyvVe0UZYG8fJ/5MWSjK
A3tyLfW3aHqalIft08NiaWtvmP2T3y/NJhNkxsMUGqFjmrE9gbBuehVx5Wuo15Xk9DO1QeyAnRgM
rTlXc2aw91lVkD1m6DbGGvCETBeYzkPSMRq4/LMS20oWWGTH6msjPA3W7CWvcUggELVH3IcqhsXy
TinYHg1BEb9O1CMQgTm82reU9nqpsSBLsl2s7GLBA//NdhhQR5SDgLGw6qZkHFnF2BS2KYaOlGMw
cdQau6oTt1Iooh1iZ/hZow5UoqLMdkZQ78T+RkCVG23IYUdlmsTa8SNHYR9CGyKEnTW8moRdJN6q
VHZJbD8/cYRRD0tOJZjoum+ReidRS0W5wEHAHI9SaLG+3CiaMdvmyolpVyRTFfuV34BAhpotei2g
nctXj6SyK0ZIIOEW7R25teXvyY4Nja5gGjwwevT/4R31LBScmORO56iB57UuYbJ1o+b9pjP34n7y
y6+rR7MgnH/FOTHHHdNUaxRzttg6XjOVUcxW2507XPaB4FL04WdD4sQUd4MriQX6TwEhoY6DI0vf
k5gowJ7/ojmxwB1YoY1rZAmwMPq1jIIvmFk87ap+VJzKF/bUJ81ZeDha44tIxqw24qpj6UCAFKzW
7OaDv4IaIV+jfSJQd/hZbDixxt3ha2au+KphZ/aViSNJu+hK8WOHkc/g6Si/hsy2Hxa2QrWFEbvG
l5X6VBGykPU5NzGkHL38swoax9gtHEyKTR0YMNtDTb5EU0a5052FQ2KKC5yNqvxWGzTPEA1iQc8C
yMl6sj/h5MqNtaTp5Ql+1f2hrA9WdV1Ro2CUF+xPODGhg97J1NlQyYwvpH6+qT6gTo7J+J/w9Jsg
kZCZUc8axJW2CzTxkw5e7e0r8HzafWKCwwcxzFVjYc2nrSt+Z/VzCH85EKV5J3Ci27GoI8xXj0Ds
NciQw2RtFtkdy4QyB8oQzz8yIQqRSGscYOCFsi5mBhjlJXvtmHe1ZwShnaK9YrKpR/nzRaXjWvJF
JUubWkVllF+WhKqz8BqjVYr1PCyqB1FMlAAt91H3iA1kLmxcYXxRSRCTNVlZB2QLEtb10nRwjus9
Ky6pt/X3Yi+CgK67ZKWD/0FjjbjMeJLCWohLGTVcPDzfj/9H2nUtua0r2y9iFUkwvjKIkkYTPeP0
wnIa5pz59XdBPteSMbJ6b28/uFylsloNNBYaHVa3Xv7AbiQMxMNzavW5tlT32/E+vqasgBtNmC7a
ukLZvt1GTxwfEx/qoh7cMW0nfUAZ3JbdzvsFxDUfma/7aeP2C9qg2fs2+LuSqLP9FiDGVKZxrXto
3/nhI1Ia+zWIHiIX46HJMsZjVvia5gLWxD1TsdGQteiIL0TbbB+h1Av8pEgUItDW+3m26902wEAk
AiIIIBXjUmqf1HIV80jD0jpa9Wo1YJXTCLSmTqoYhOq0Sm0bXv6c8qZDXjiRK273DZvHa8Yjj5qq
QgoUvBXdKuKZdRA4ucuruVm35XZ29b18rNCgEod/gAZMVDEsk5mmSOiVgISi1Re5gqlwouTY7TBW
fN72mJ2nvyJhvf3bqhD1JFMwT9WsRrMbIXN5nDfNHUzFL3RXCdie+ZhRTdYtXzaUkzzBRNd0Kqac
QR4mEHq2A6qIPbuJPQ08BN0hBXVD5MlP19GPq/D2VJxECs50yPTQsHuIDLt6YyFoqteUH3HZLzuJ
EC7IGmGVXm0hYm62qXLXsMnt7I1BUpBTqgj2qNi2jHmVkDMZ3ojcPD8Cts9ad8GsStUbX0qyQeNy
5PfMQoTrcciioUB5O+fLmT3kjtBqiYnz/+AZwn/8n/fJEotHwQtQD5kBQXl6iLIbm2Eo4fiaJ4YT
dw/J8HrdKi5nB37pZYn1o+OyNvbSKZzAceK3IZ/RtNyP7gfrnhMD1uRVcN30LbF4dMlUW+vrFSMv
uqc6RwnKQaPiIRftgykW/qiKhkkyvzubaTlWjSHNQJD2AYxLTqUS6dHLruBJgvjeSaRlAXXtUqGR
fd3IvoJJYdZhRfuysWmD0KVabwmFxKR5YVhrhqBY5RWSvW1ncLv83VwNpjNVM9FKYYmjyGJF7s1s
gh2EDQZfyj+M1iMsjTscbwz7TIJwak1zVap84uigOMbncqfCCwifc4QS7k101ZS3lNNx0dKYBTY7
07AV1RBAVlX1TAobDSBrfVFBbcUSpyDfope1OgkRYDWRQrmtSwZLeLSC5a6+585k+qpWxyaNaLPq
xPV/EWQ1VbENU1NtQ6w7kNrKlDvdBFlj+m7KfexWv+5Km5By0eI03WCqiXtYFmGhTqYedE1Qq0NM
KatxTWkf/sYezkRwh/nsSVjpeT8yCfaQvPYfj274vb46Sg3Kt9kv/WlbUK8OSim+l2cSawmzKtMZ
Ss3Wi4bMTzRQEYKLTv6ZTvwXnElIKjNV0xqnCHOkeCMfynMd9dm8bXaYv7mh5utdvCo0TIm2DPzF
DAHnrEkaMl2FgaP8uHaRj9rHrYzy2cHysmz1EkV+jtpP17ftYqTnJFOMy4adothmaYCiqTZ11w7b
Q5rqptvLKnPqybYx7zjOnesyLx7kM5lCvGfspoQxUwchqoE2zN4t28GN1JfrQojFFKO0TdlEWadA
yKCjOg6xK7WFOzbfKWA3akIvotrxLiql4+bVDEPT4On+biotxubExgxMH0CCGsr3nQ2aXIrt6qLF
nwkRMFfrl3llGYTMxYZZdzlFRn7ZfTgTIJigGhddmbAJBo9BrPpG/RF6telIfuPxMNxQOnnQUR30
l2/fk1AxeBBP2ZAqMbRKXnnpFZ9Bgwq5b9OGU0XStZkXEfdMnGB+Zh11pVJwHTFeYOlvk2gXarFb
AK2umyCxW2KIQGcY3izz3arazLHlZ5lKrlECBACMZmOWzRCaTMq+ywJMU7muALVSIvzJKHdH5Qfo
QCz0X4YvMfsCA3GidSGup8tv/LM9Ee72JrGkNG+wVNK2PvBH4ozq7dJLPQulBMngKnt73wbW00og
/EWUOJMrXPdVE4H2t4eGTQ4qwfCuMD9M5cHGBPSROdJI8vvxHXnjNOl8xrLBLMwpF/Q09TLO6gyO
pvVSg8OwQBwj9yK/d9rQt1uHueme4nS/bCQnkYKKphz3yCdhaRX1II83ePZfN5LL4QTdZqYBUlfU
PAtWqJutnI/SAJ6u+2MtevYI2ppHE/0/6Q2dRbp4YZ1JE2wyTw10GGbYMW2+l8z9LD921dawbpvl
6bpeF9cNvHqKCm5/2xKji2ZWtr1hQFCWoNs5R6vaqvnXRVy8M85EcPfjzL2IBsuIugJb0/bpbTZ+
kxT1FotJbRAlRtggNpiZ0q/Q5P+pmXQk+5/mp877ycVrPSmfqCfOReg4U03YJqUcp2KtIVO3bNdE
sV/1oVWem4XIi120BsM2LE1nzNBFmr+YzayUJRXPnFkGzCIXsaSeqqSulXN26J4qUr+8lCd5wgU8
LlOf6iHk2WbxIUpQJbzUo4PWZOLqoOQI97C2qJmiN5CDV7WJwdVoYinsx+vWd3mLfukisvllSWfI
mN8LN6yJfZBaGeg+S5pH3SDA/SLGnvboDY8fZkanPaKcmGR3gxCn3D0xHUHrcXAUfaNFE7F0l32Y
M3nCqUrqrrSiCnplr6O3osR10pxx23gLRjsfCm/aGv76/fpSXnZhTEPXDZAxMXYMgp6dZE0zJJBb
4qEQgSQ8P06Em4J4k7mSjOEZvBvtr17DZxIFWLfXcVxU/tyyh32nbExEX8LX61pdNMIzEYJLW2lT
t1o5lBpL1e8lVN/Lm4kaAEounXCkysZUooa/seYGCeBpcfpd6VWB5knlHZ+n95dXyJlewuEa62ZU
cxshq7QIAxnjq5rGKlH30oZuXfSeNFDpdGIhxW6trg3TppihYmJsumFXtm41bK7v1cVDdtJJ7NBS
O8tqFb5XzdxuTGvDUPJZrZ/LeXbr6ammHgoXL8czccIZU3Q2xpUOcUZn3OoF2+QNNQ77DbQjdKXb
CgbdgvpKZyIn51pnGqrtFNs1pINiP7ZD6EvTlyVsHKOgJhhQsoQbskSCyZxlyCrq1JGa0bX0h74C
wZrpW8b76zv11l8SFBOuxtRWeqvHIDBXf9cjncWDjaavP/7sDadg4m2gW5DGbfMMmfIRSYK2UG03
P8xe52T7+qY6KH66pzKUb0xCECQAkjWaOFe6jDVU93XyPKREgzH//7+5zsL3C2jUStlgqwu+P15b
X24fUsYCKds2VLSZ3B8BkBbZyJo8wYpFFii/y43kYwDYuB+8blfuEfUhXBhSngBHqxqV/K6HPSC9
yd8+FdJVvcODqHVAvQaIVRQJb/KhUJqcG99cDfvKVDdGM//QX7IwJOiJKMMT5xNJZTjUc3I8U8Gg
PGbKpm+2enFTNNvFvreGu1raXT9ZhAXaAiixwV6kCfV/rtQFQ/29zkPKteDfcMUGxVymlVlstBEx
c5PY5dWskZ+8tBHKyrpDicQiFRCkTMMWoGKNrKIokWFxc8XTMERj3aoP6x1a6vO7EuzmCvEaJuUJ
YFEvRZwyJGBco9ZvMNeeOXpTeCA9v10j2+vzetOvIapDa1cB+2ljrfdsptzSt/7b7wfdFoAkTZt+
0Aoscr5DiF9y0CHha59MDBYoCvDJyk4ZzFQUnhQqoMu4SHHegsPbXfZJ42JUrJOigEX3OfUviCye
MnIU8uWTCApKVGAazBS7apoytde60Gy3axOwyT9N4Npr1huFqlZ+43wcl/MkR1jOrlhixBx0wEsR
fZNTKZhj9skMVf/64aPUERZwyUwzxSRp221ZnLyYY/tsNHLhquCz/zqPKuXvvHUbBbUElJZCpehz
G8unfu78I3WBj9GddzOKV3mygeo6uYwtp1UUQNrsu2HSGMTZ64NR3TYNsXxvyyR+10fsplnzbuoK
BCJc6/NynDSBlvGD9DK72ib139meSeAzoZDYRZOVY6fHJhTSWTpjVDJYP/VEJhCZsD2ReK9BVBwE
awZsXL9Rda9eb6N/PeVEWDfBdSvqecpXULa5Q31XaU/6HFy36z9g4q+d1wUMnkeAsBpBB0xgN/YD
2qkNr/m27qWAvyUpL4paMf75mbvWp5XcLCPUqYvHLu4x/mGfqtR8dGrvBUgIi3hMZ4zZcjupeyjq
xR3mZnN92Qg4EPumVtNop2yBiDL6Mo+vmpn6BcMNohNyKFUEGCijDuS1IczYjJXbSelvGu3luiZv
uxMFCxOO/mwOWYcKetvVTJdDDQiBXMnFKF2kKJgzuxZSw7KTvCPpEIk1FPuoQmSpW51jzjytraMP
rVNm/UtTTTsrrv/Otfll5uJMJ6mZDHUpsGHopuaPErNwYH6a0yTOkXkxAiciJZPYPLGbyhqzytJq
KDi566Z9RmlY0N9oXnVABSOqNpNNT7Xz8VvorQN30lJAiyFVk77lt9Q4a7cVEguTOe+kIn4Ke5R+
5DIRYvuDW3GSJ4DHiJK4Hm0PeLQctL3mTrfrTXQ7RhigiUHMittslm1Dtd9RZiNACCjkJ9ZymVL7
sVr2ESKilXmbNxq1fZQg/vkZVuUzK1S5ATKyd/Pg1KgASXzJxdzdnY3D8k7eMF/amc8WFRkgMNIQ
XI1CV5kOFxGuhrSv6pcoDLqOeJRRIgRYCTEsns18DetlY8xB1fn0RBdua9dsUcCVDEnwn2oYn3lZ
axcUtxLa1OFX73ihVugTOEbIE1P9etiaRh/B9hsUYvIRcbFn+5rHh8TlGNBNvWuJwy12YiU9W6R1
whKCerRZH5KWuJgvf79lqMilyYgRCUc5k7TaQloG93Ls9+ljOVFn9/Jj7yRAOLvKpKN0L8R66fdh
YG6qwHwKt2nucAezDMhqlj94gCd5wrmt5X5I8ggKzd+sQHPNLQq8PdzRDOx9iovgIZ4g+vN1o7iM
hyeZwhHulroMGxUyU+VhVlGxIN/o1Y+s3pcyFZe/fKROooRTG0qdPUor0MLQb/RmL88fCqqznlxC
4dgOedlMA/fV0gNnBm2CaXKUuzVgASfP5APB4iChypAuw+BJMeEcIwrfGfoCoTKc3OFb23+VtI9m
Sd2W/Le/hYtfYsQg8pKosZY02KpS8wc0fcmGM+qvKdIosho7q9QS8E6cLzGiPI9xGFkD5OXTgyJv
0/SvIPakDz9+Z7cHOEgqu9WwbJVWOXYI2pbGcpeYKi0gzE5k/jLtogVJJdRgqOFv80dFk51men/9
GP3hkXBSRsAKdV6qbERBtrs8Zq88MrRukyBirh30gPJ/T/J0dElP4gSoKNK+YKp+FDf45UO2R8OL
P3j1nerQmSbqVKkCSFRyZhUhytUQoEzuks5RvHwTet0nZD17n8/ZW2TH9mbKV6N2TgAMqTZitUix
c6F1F0pbWT20mX993wj4EznAtC6X55EfXST2cqeIjIMc9rea9KmxGBgfuuC6uD88JU77JkBFr/dh
aA6QZ8YOWB31jzV6Dhu3+ZEE7eLoKNZGg5bRo4uGasMgFlOscDZmQx0ym59m5SHK8YyJH20MnLqu
HwEZYl2zFYalqaA92s3yvTzIDpOoKcYE1ootm1Y5YK45yifdqM+cup+dcS58o95HZknAH3WkxcLc
OFLiUJIgKt5ZuP7Ld5IrfVn3GirC8xeqJ4daOQE/2qwJ5YVfjla6T/ubvPi3Ixx+BwyRACyL+TQK
nW//yPYxqs2nkpriQFmYgBK6kpnawt2X1L6VQie0bm2S7eOSCwtnDw6fzDRZE3OCEQ7s2qyITw/7
eZPAZUbLZuFEOzhIyGjh4fr1ukFfjDKeCxScTGO0FnnqGBeIl9QxGcTulGB2eZef5FGscJfM4Fyc
YAZFsejJPMNnburO6aRpp6v5X8T9zkXwbTy7dpOhUYxmgEbLmPcbOesGP5VM4m6/+O49lyIYQ1uG
cwtTwxt0u+xlFwSl9+ondWfEjh6gndsbvnYmcWAv2d+5SOG6wJUYMpnH07ViH6q4MTyVESlI0hwE
/1KywdZXyFCrj7yft7z+1JvO+vi/NtNgpS5ByiKEG6PL9dlauVYV031Ug2/UhOpyvIh0Zysn5gST
liVzyt/TZeWUsYdMfvHY3mSHqtsx7FVCM85fgvFziUIJbq5qHQs7SGw9lAwWrTvcpu/GG8PrvNVn
X9iP/o7zfVHMHZRYweW042JWGxXbV5pbbTqgpVxav6yWdx00iC0Tk4S9EZl92UA5lrwo/Uu+UF4E
/5niS+B89QSUUKNMTrMYahQYVgLC1yMs1b6heJy+j3Y3KYUEyIhM1ZJUHQpFbNN19/TThji6YsZv
jrMwnxcotIBRhX0omtt8er6+KdTWC+jQYWasmfAgbs5QwFzuG+kbKzsnj4iLloIIW4AIU5UTrbZx
ReGZhme8X7wkGIWpKU75xdgsN/qOPL7U6gkQsZqlZOQhUpdp5Qy+XTnII7pZMH1KX8cj5eHylZ4e
eX09dbGtsYrmOtcabNmQ72xDdeXxQ9b6qUwRFV23PfSi/n5dKWvHBsmGHMlk96oVv4+KbnPdNIgt
08UWRnCS97bU8gP7bjnS0oRI8ayPP6lfow3JW8Bt7c/nVxcnYKx6P3VVAnmljQ2TXdmv7iQHfMde
dJsvLhh/NvpL4tk7qviD1FRAjqqI1YgpWE0+8nO5Te8j01ceOXOk6uANlzr6RIDVdePERLLf96+Z
pbVV+d0iL7cgnXLitPeKmjh0lJFwYz3zaeqqwWBqfi3HKO00VmeWqLHvhEOjywJ+MLUP44RXYqQH
uXVWVFI1t4W7Rs4E2oGAd5XHP1oqZEbczLo47IJ1TbQOPRQbN+A94BTfmHaBlBPm6vI+ds27fhIo
wxSQJKoqLWxSKFmrSeIkdfs5b9ebSY3uBwVzl0qLmiBNWMexhuhs40I0DPZNDOuo5bukehrBLp8S
NS2UCAFAOEl6n4bQSVWCQvo2G44hv1xfNmqbjp+fqdEa9RxGDNuU7jBJ96Z46Z3GxjYharspAykh
tokw9+MpPxPHislEfALiFnvy6yG507p1e10lSgT//EzEXLRRaPLUI2vVd6aEGqcxVJ6vy6DQ6Bh3
OhOS9uM0FguELC7KfqMt22oPy33nSY/HR7a7froukDDvY3TmTB7G1BRSr2PdwnEJ+jzZg5nwQ9fO
3qCq25BRbY6kfgJmKJZUVin309pvGD4KYs/qpd/WW/M2eYBd3GoENyVphoLrsVqNlpU84yLdaAEn
wyyCpTxeJ9XGihyqtJRwARQBLdhY1VG5QlyZlc4yPZsIRA4f5H8/6wKxi5O7q4uBb7nS5DTECHo8
FkDzA7KGxLd2mrdsrA24jomWNwroxbA3euaHrpKhVfRe3i8+au5u+g/tTXIw0J1l3KSZ86/plY/6
wX9GVMO0kFT8/awhoJErEq/GGNX3FVvchjHiaXx5p35JEGuLTEWtcSVCp7ayftilvTpJcR+lmhs1
ZAP95cfJSZaAt2AeG1ZL5mGzgxEwPsHRXx6Kw+qnmD5ADROjFBMedGlvoYeFp/OT/LW09mViu8rs
6PaPvwGOk05CFCg3psIYDaxfDZrUzPBSlTmqcpjqT6VFeRqX76uTLAF5baNQmcLrmZbuKZxBudcf
NO3zdX3+YOQnIfxHnCHhgHGoY9RBiBpIx+TmumVPIR7f8AVDh9fPZdTbm9JL8NGSyNLUhGef21YN
1ij2NU3axPFCmDolRsDcOi5KxZ4hpqzup/HTuH6eE8KjuHw3nhZPgFl1Hlsm8aoVC8NC63Rf5oQ7
+wcgP0kQEKFl9tibE5QYN8rGcNONXIKa7mcfkfS9I8RdXjLLZoptKaYqTmXKMswJNccodG35NSqc
ortvw7+7mk4yhDUbKi2Lkwky+ES1GvN3Q0zWQIMo2OhoFuA/XLwnacL6dRHT85FrpNwPPi9mkvxh
QC0Tn/VTB7nLCE/mskX8kifeUJbMGjuCx4RSBMtJx8VhVKKK2CPxVhoTqerXOIaE+jkd3k+xl45/
5fKdlBCwdDFZXaQdX7T1IZUfU3VzHXSoRRJAtEzVWcJsLuT/q9gpNctZlJfrEv5wbk4q8J9wBmvN
aLdZax+trMSoznWLm677Vu3QwI5a+fDLfxTHN+1M3LRmWR/32JTjYJ96A9qCYH0a98Y32VPJCuS3
fLZHP+GknYCgbaxN+TxDuwjVVonl5ey+ll/XzqsNyanK23TA2EDrUBp/lTE4yRUgNc/DZKn4qo7z
jbR+YuQMOu4SvI2HnAQI4KCYI6sSbtwmuECQO6942YZ+K28k9PxTA2opMxSwgaFpN8Iss9DNmruw
uE8HIkdw2SX5pYyYaG21zjaWlJ/UqHO7CbS1GINbREFMPdYJRcRkaxvbVrgkUKTKdppymCMCDwjI
EVOtQ2XOQ7/g+8P+izlt4mS3dI/ECZKv77yYY42qvkmbFDLUI+/HuO02zU51FoeaGEQpIyBDVkWr
2oYQVCsH68tSPZLMUdR2CGAw9lEzjDIkLOpzsjzUMbEd1KUmMuLWHZMkZkCAPPsGEtKotfQlxLJR
PHOrbvi4o79qPzLAD/4/z0DktNEwwt7UNNiy0vor8q3rVksdTXVZkD7xaYoUaQCpo4AEUy+bUm9B
x9bYckYxVK66xrM9O8ojb1qk0YCUKMABTqsUFRxULRRhHklF/flRCVCcC2lwiQgs5Qpcgbo3VDe2
3nTKjEuw01M3kcDiI33Maob414tZpc40E/IIq3xDYmEpUQjAww7a4BhJO6cePOIMX37w/TISkeUm
arNesgsYidRjETnx17xFoYTuNAd+DVK1TwS+isOW1CU3O2nECqLbaGOAHqYvfZN7FOw/+qyagBnl
usZRxA+cFiz+FKRects7nBQQHTn78S9jvad1FAAklc1S1WusI5rtQL0EpxVFLqjOXTy8x25q6p35
hzfgSZ7gTkhzbA3S0Ul+97PttHHD1Im/jnuUItlBjkcgY5SxUPYo+hKGNkWjyXdvp2/KzerlR46f
dc+bKOYf/4B1m5IoQEo/KUWWR1hWvd1HdyhEQJqFPSmmm99EhwWUn6AV8q8fCcpEBUxR6q6LMfAC
htMlrhqn8HQlV55+qDZVZnG5HubXHoqBHVZ1o9pz5TSEWhSn2qcb029bh3OYu/G+oUpdicUUm8ZY
3pvgfYZmpf7EMjCZDlT4jUATsWOsRhq4mpDxw9OtPLQ7ts1up4dlcNjeQq9EKv1VuOC0gMKjZGAK
4vbcGxyGFwR2lPzVGjf/yRrE/rEuTP+HjyzBNOC0ST4O0/jSK/dhHu7+mygBQtpiLeRUxeLl9bOV
+QqTHZQGhyRh78VNUlRmgFsUfyxBjmXq7RLqMLv1vsP7Giw4XhLE738OfKfIMy5f0WfSBKDKhmpG
338Sovnq57S7RnfVXbLT97lv78ZPMWUUF638TKAAUk0km6ZapvCsx5fExtVC5aT4F7zxAs4ECJi0
tvGUazo0Msd3i4QOPM1Z0FY93Sgd8RqhVBGgaIiiSFsMSAqru0V5Z5I5B0KAWDtUNkq42IjP8+KD
fPd58cvNTvLZ6hgDhr7zLKVG0epRBiEyC+RlGCNMCqXSQ6oib8SnfqEWOUYlKEI8POWmDwSk83W6
smMitUCN4EujxlwkMnwln2y/kQJ6Zg0/ONfECHCkjHXSxTFWs5xv1uG9gWtYJu4MasP452dBi65Q
0O6xQkTE9nYeDNr2OgZdDsKcjNsWwAEpKMuQB4ADXvPannuDJXwawNA97+mL7kGsd10icZrE6iFN
ndbSHLA3Sj/ve1VzKvmzGWsHBJs2i9n/jUd9pp4ADq3e5z3j6mXWO1V/WKjhjdT+CNhQmktpwtRC
jL7cGJioWOSU53fRPTnTQMAEe5ZXe9VgAe10k9lwhjL2vacgjjADpLZ+t7N0xiHtLexK0W54zyyn
coQVjDp8yxKpIGou6nWtDLFQSB+XKMHoMv4MsZ01dBp9cQx2KMl+8IvRql/Lh8Tk74oZ4HLOy5QL
2lrBuEv2xndkMUzUgEzbluKluI47hlgqFJuNxmR+U8iNsp3teNNn0e1qSpjb15v7dV1wyRdofS+J
nMDlYOOZlgJMqGppGB1/jUyu7Gpu6RW3/Z6/CqKNRJwoAs8NsUZIC+Wpr49h28PgJygD6FPX7jc9
eKP7ABBlOm3jXccMyloEnyItDQzEjrCufXmvZK6s6E6e39jU9UuqJqBFp7RJY/F7Qwv6Hfr5Yofd
oVrY45mIeL+Wrk3A73X4QPDmd+u01TatQLuDiFo6fQbv53eMCybWjhIh4Edmx7I9hhBhL81dHo3P
oI4mrltq3cTCoExus3jgh0wO4fShLwYVeXazmdFQxX0K+5lKglF4dTwQZ/di3WEAma5AYryb/BHT
bO077ZmX4vXB8PWvkqGn03X8MWfCssxsF7ngEGyN3hJ3/pIdiuzjdRsnVRK8CbmzU1VdoNIxgHGb
evXXdtvvR797kLdxSpjFZagCozFDdSuzdUFaFZZ1PjThsV9mn+2NHei54CJRNYyXre8khn9+tnRh
Xw6KziNooT46KZr5KonwkP6wbicRggezRHpdmOA+d5vlOEEj3bQ3KzjR/Z/TICgmlsuRGD7q7H8r
J4BRjQlHccYzb3hr1B95BuR4WR4SV//8cxoZ1QtOLaIAS20VNaPEJXZr5I219dqlVLHVH47wSSsB
iUoJJWqRgY3ihDb9jvfq6D77vB5bZ6INuYqXH6UneQIsKZM0MTWE/ZWJM+EaSfZJgBf9vkVTZOxT
aST+69966r+kidwc5VJU2dRB2lDerHpggJZQnp7V6lkvIwRaiZKDiy2YxslERHYOHbGDdVohzobT
kW2jfbstpwPvlsAwSA9khZ/aj4vsXgcQwkpEeg5z0Y2qUCE07A5K/DxRJAuUiRgCZJSzrMnZBAGV
7rB5w7MafOhjpHhqhPou1ZO3VLX85Yv/tG8CfER5rqbxBKuM6vw517Ibc+h3i1Ih4WhTJJmkfgKQ
9LqiGXOEY4Zy66cVg9Fjb3SMQwKGhx6DvZRP/22/BBxJ4yXWMwW6tWHu6O2Tqnr/TYAAG+k6gQtJ
xn71A4ZctaYTU9tDYa84+1hPZ9VSF4iQ03dRe8e5t+XRL0HmXPS6Nw1BujxUbbNprfeqvbuuHt+O
a2daQJDc6kupS7B+Vf6qZb41t45EeTaEDJGEI+0wmmyyoF+DIaNdGdjK4KsJEfWhVlHk3phaTIBC
uhCVoPwNXhzvE3bbfeS3yT9oECegV5y1sYRrJIV84aQtb8tsgsJF5UW4AemCXwcz9YCl1lCAjcXK
+m4asIZW8VCtmLJxb1CWTokQYaKzQIO4QKMes3Kk7HNq5UHYvPtP9mbyH3HmytR5NdhVCSFM6xwr
fdAw6DlTX64LobwLU0CFqq7BYsLvRdhCmji8Jym9l1yQSNoop3UjN/X/QQkWZRICVCjw036epeh9
7/W7HCEz84XfV8WmdCmfkNotwdUoEi1uF76QxrBsZxBGm9lWXjfEQlIqCfCQ5EOXDSGk8GaMchPt
oyCMf1b5e9Iuo/pZidtXpGeXjWXKeqQOXIS+vxQduxn0lcDzP7zyf92GIjW7XJYrWjDg6fK5Z8dJ
kDfFjg9M/QdjPPmpvIKuYu92t6ym2kV8k26tz3wkbRVEgfTS+5zkm57yQmGgJaBEZIVjgekouA1t
h+cNIj8K1oDXSvRgFqOK4UlxAmIMZV/NBuPiUKW+YDRrg1HS1oHHhergr/rEFRutqrbMVCaWAy6J
EUkRr/3Jqrt5fkpIIp3LxncSwM/CGTTZkiopUwwB1stybF0ognLYaM7kceuwP7FdTrxWLztmJ4nC
diWdqYYTLwXSZgk1lClo9NGy8ENSPlw/xpRmwj6tmFC6SPxZotrvpuQzo8ooL2PRSQ8B1JnG1nnl
Pl8fl5iU81Fl35uWuDj+cG5PQgRMnwYWh+sKJeZNGCD9tkFBupQ51Y6Xbje2d33JKJUELM8bc0Fz
PaQVgAnJTa07WyHA9eKuqKph6pZpYgCagK1aGCkgWEVApI9urPo5o+Z2EN8vpqk6oyvYUGXIERhD
kHTI6y0NFca8eD+cdBDTUkWvhe0yQIdqkgJc7k4y780mc8ziDlMFMjDLq7XpZf02qh6UgjAJSkHh
wHZMMUNdy5HWKV+z+jGjfK7Lb5kz7YTzWbedPkc2tEt3xV25Se9Bydw5pjv6sof5OKlbUmnYy1Z+
JpLrfAZCVjlhSmsIkUuNOIzmj1/lT7U/edl3Oqx0EX7OZAnHdqqNarC4gWDMDAYJvs+bRxCyeO1M
FA3zs/LmFjyTI5xcLS+VNVohJysQC04URzO3LQIV0zt6ru7F6sozWcK5VepYUpQQsnq1w0wIJ4nf
29XnuPGsxnLq0bMz3FbS978AizOhgi9mtGEZtyo/ycr72fArsFqbGhEOoTZLQIs1Hsuu5caewout
qvfT5zh9VFPL+S+qmGIKqyrXQTYSrN9c7VTpUYlca/56XcR1TUwxa5UYRr3qNUSM/T5K348RJnTm
jaMplDd5OYL0a19MMW3VTs3aDikkGbeyq7qFn82OhKF3Lu8m1t31Vt5aq0N1RlwMk51JFVAjH4ux
HS1I7TrTVeUvufZFnoK5MZ0cg3xjiuWBgAxTFiBjnLqOjTPkmSgZQoHZuNVBpOOBq3ljPlDdZ9cx
1xTzVllsMLATQFim7pn+aFHFm6Q2AlhIfTxbRgw7j3dhMAXhbtiMoAhr3dql4pmkLAEsmr6LMJcU
57ZYju4yz7igCfynt/w3bGTGmVkIIGG12prELRSb80+oVZrGzKV69i46LWciBIzo5rxoWAURUvRS
VTeG1TvZt+uHlxAhJql0S10ne4aIqP+iZtuJYUT663UR/Ff++bowj7t2dgWiMdYyFAYTm+rewQgm
GymJLL5da+Zko43LA0yudIHNdU8G7aG/X7zyPBfqNMMW1MAI4u/g9d0jEtI6yuKo3rIdIgJoKXA6
Oh9narbzamhI+aFM6UcVu0aA6L0/O2YLtR3ppXhOYfPRBo+C66tLHOBj6ORMbBSxMsk7iFWaCHN/
JLT59sX2v8kQHAuMX4v7oeA7aB+M9aFP3l//fgJhxab2SAdNrabi+9e+cfrwRkUV2Vdmfuqjj1FJ
cYJSFi+AhBaW7SxxYXV4byjvevOGrE+6/JA+HVxFwIZ27Htd45sif9Ye652N4kKQSi/uP5sFRpmA
ABMsxeO64A+PCjzI8vvcpmybWDKxN1CXSrM1dQiYusOie0P9HFPNgYQOYjSgmKW0NvojDn2V9a82
xdRKfb8AB6pWIq/A8P3rjLm8mBLYaLvrRkxtusjSqpYt5slz91u/XzcqiE7ArXJXgH6MByfJHn8C
VVWu8Nm5L4YFwTXuJWQtxswyb3jP6XeKYPg0eAxUOLVrOAX+ceTFpuh/KIMQAMFksYp5kTAIYwB/
qoQRD2z0i+X79RWlpAiuQxtKutxzs+s6pNaeMLnHYMF/EyGAAR9FvbS89LNV36PwygEj56gQz1ri
2Qmmsd+3CsRjE7P+j7TrWK5bSZZfhAh4s4U7hp4USUkbxJV4Be89vv5lH82IUAtCzZNiFrNQ3JOs
7qpEdXdVFgNhl671eTq2o13hE2F/b1NHylpTQsvU0nGUEJjdmM0sc5gwnnyJvGCabIsaikmA8G2C
Vap1Uj/Arkl/nufPU4Ki7ef9/aHWju8QTNQQSvmMF6DrZ6BOtsXsks6ezsLN4rHpClR3AGUTxxOx
ICWqNiOsRjxLF36AEqfE27eJoCK+YbBqy0GYBkBAK8OUXnODqHujTOCYQWlSzUiYu2XC2erflsUJ
jA/7JlAQ7N9X5DOFYh6FMXalb2Wna91QGbFBxDpRIFz4K9aCWpMEILGaO9P82I5P0+T+iSGWphom
OpNVmTOk0NpZMVWUF+EZs0OqAYX/KSJO+r/x4XcQzhAVHfVafamI/jqBAcQbNmJieVQtTCVhiiLU
1AISkGM1rS6DdFRg1XLXucGhPwTuktvifeepvnyUEpvqFtreqncLOYZLS3mB8BZcrhRqiC9Avq+H
ZBTB1ZvK07r8jsKRmtBb2mQsMEs8dNf6v7HXJ254mB6+Nzrmr9m/OaQRqOM/YRvPcvKgQE/MAqqh
fK3mqySPbS077rvhNiX8sIxnudJQmlYdgNHFz5p8Mqmn4EvC+esZ7B2Ao7UFKWIZZtig7zWcEHG6
Z5MZdHeu7NFnUlWx5EB6HR3/ZEMsZRx3f1LIahyLrKo5wNQJXIGGaPrFFzDDOzHmUEBbHiqpVILy
m2Ts3WD2R60YCn0OlpKzphHWVcZeF7LmihXjMinY/EtfEb5J2cjxyKKNTTF1gEPTQzHdTQLhIL+5
2ni3h+OQItPVoIuxgTg8X56/3dzJoajiJcfUpy5SKJfn+AN1sUJjMmuy6sEKXDP4rE3ER2o7fX23
h2OMqNG0Xqpgz1TDFVq3Vj9X3VkO3jptdAP5Wh+Jpw3KJo48FhEPxWkIQC3zexNngNjVoXKyH8eX
0/YvcaboqmShvUqV+Bo3XVPqRmXVYMLVjO5htBJ9d3hnwrjJ/DB4fzRGm4lqrEC54JbnGnINPWbU
d9K/S+cZwbUkUyoHmw6+wuCCuLdCvesWNhPpQXi6DPrB4DW7ZZo+TMixOqiJE1BdUsyp91aTC2Kp
Hxsrm2BYs+C9ezpaY2H3y71QPRPbxv76PSAufKs0WeSWVUKKZw2nqdybjhUmn5/Mr2ziCnoiqG/Z
pjeulpML5ymLGhWqgbBsvlUkrzVOyej9pVFcFLepmTQo/0Exs+oJT+ZhcfGQNxzluwUjWC8FBFTl
G/vFvWXkglrNhQqTu7CMavEWK6d4XmzZ0P0+OOhUckj5IxfOfTXPkyzCuKwolKtwDPV7cW6+7S8h
YQ9f6GYZGAgaLfC/PJa8rLnrOtUuNIyxrQNIyJQUeRBeyFe8ZdXca1DFZMU5s4eCN785ym//FUrV
b3XC64kl5CveuipFX1YHOL36qmqpLVEcv/3RevdygyONOrbmQOyZl2eXx8/QszC0Ax+t0qWrmbc/
+Ss0ji3KsojzQYE9Ue8UkKO4MK+JuXEn6zAdUp9KeklAjjVkaRHbIIR5xTWmaxzLg4YxTc230a3R
vtlQLYIEZfA1cEIvm7XOKvoXkGEuHieUa5vlp32Pp0A4zhgs9FvUFdbQsM6dcNNYI+4mPu5jkOvG
0cTQtThzhaAJ7SlPj+x8EnqGI2lXkwdFlleqrInyc44qZB2HhsaCTW12rvVjQ2rZEwB8lVvbK9DK
z2HPGDnymdkzHNPRHr+yGx7UGh2Me/mPhD3enZ2veqt1rVX1EpiXToEUsjY4Uj7kmLqXnelhB4Rb
8HVviYEhIlYN31OLexNzccLC7ip/3y0oDJ4sBq1V5AYYUE+4So3ZFRf5Pi4plqU2i2OJohKzMEVT
mWPK5764U6gqICJn4XUF5rDqG2WEt83Wayd7aQn5y9xeRGK1KDPYn7E63yh5HvVokQOM/Gko3mTl
+He7wRFBmjZFhtoK7DhaF5Mx8BQdD7bdcNiHoczgqECKY1mKI7bpaXRf4G3OEKvHv4Pgwt8sEsiM
sSQy7h4r6z6lhoZv37a8hyJfl2UuUmJgMCD0YCTXupOd1klwOENhkfSg3qnovSN7TjZXDbdVkqaa
qo405+fNz5VpLCMB1639uXMvehLQ9Zk/Tc7kNXb+FPo50U62GZvvgPwrcbiMumYOAFTS9KoYzG8J
RgfLIinKsZkBrXBY3/LKqxslNKsliHGSwbUVEw2tJRRsDh4r2By/SJ+Wt33f2D6vrQC5o5MYl01f
5wBMrg0BdYgVqi0s1Hhn/6Asuj5luJ2jWoWpteR4LmqHKhtUQBryS2C8LOk5os4z2/5h6Hg1xWBe
zeCCd54FrZKEAk0gXYIZbdBf7anm6m0r3iG4wK3T1uzHEBBjLh1DS/anvL1RoUO+v0HsL/3lRGG8
w3CeXoeCmpZliQxcwag5/WYMa0/UEjsIbNHKvX0wYtn473hSpWKQjACbaq2wLUtPbJDgnxDru0X8
h7sQI1ktxRziQOVd1Mq2jGaCgHqw3U6xTEk0DVWRZUtl27cKpFnGyS+qsT1t5Fzq1J8F0ekhzna5
6+s7W6IqHTcdYoXIfZDmIVHlfAJi1x2W+mw2o53MH/c3iDnVL96wwuD8OkJTeBhM2CDFUFpH61tf
H5LGKVrVFnEvNlm1HUWGsw+6fYpZoXKu3td9r3cSUOfzd93f5YBaOswaoRsMthdRxZMWBgJLmGLy
87ZFsmUl45QBqjiYylMe3kbDiTBnk2PBCv/FYFGwcg05loN6CoBRuSiTMkF5wX1zJXfODN8Qj8Ft
+kogbsbVCpFzxsyckjZL4fKNK4Ve/lKhGb48yPdWazdenTvRUSWVZilMzh1DTRqGeICVeQPRrVp6
Gaz+M2EX+zj86o7vK8m5Y1mmUAjpYNd8Ns8q7ozUt/BavdPOTL4nsAg/3KTC1SpyblhlQSrrMtAM
K7MT4U4qzxjvCM0iz6LUbCkojnVVrQziXEFlbWU8j5YnmIWdoMzXKLwupi5yCCy+tqSLu3CKCpgF
LRq9fgn7ypmG3on1GyEiDk2ET/A1Jpqc5FURwifKMbfua0OPn6NCedv3CgqEyygGPVYzMwLImGdo
rK7uLIMquN2GgG6ZpRj4CvGfkHS0lqUdsGRx4VVKDhl/auwHhcAZEQ29WFosYsM5c1N5dJYgIFLK
7dTLUk2wHC4BUQ38Mw9ZspzPShXhBu86eJA96RhcGzefPrFK/G+hTymwbTErSpMNtBoZmiLxyg6p
Ki1L2QimI4enSj2M6QekRvs7vw2hYfSUrFqSxruXFaZQa0qRJOviB8hYjxD6G6jK9K2NQZHuDwxu
Y/ohhBDLgMgsW8UuZMPu1ee/s4L7BM2BYY1LBSviRPGEIndNvJm0AiUxvZmhrC1hlq4+Q9OwmL0V
A4eJ88ze90OTfDIgrBT7f1LlvAbjvkCSnsaaviDnHgxVvC6j6GwU1US881N7w31yRmFWpCDE3oyZ
l5VXIdX/Q/kXFzCD3pWp2mPFls7QnF6KtMPYapgAuYTEp2bbElMzNBnJo8l3MslLj5tbCZb0hnxT
pxrSqrQkmkg262UN8QcIf2zuClVJCxFEqWGA3HCqnUm0zZPhmU94ULqc92a4N2HZ9hq+g3IHzE6b
W6Nj8dOX9zPGQAZeSA1y20pS13ZxIdrFeZ/pIiDQrWKFuTP0gzsKud2bHxbpJJNDnonN4kd1ylnZ
1oYJtygFz8RVUxenBLFRCOzfV6FqiIMhhRm+BioKuHGucKqQSEqpbeHic8JLhKkyhxO627S6GVRb
1j/t89pvCOd967nw7NK4MpUA69R6EuoloTILUTB7cXQ/OscYV+7/JR4XrpOhT+agwiYoI3nsLqP6
ojzW7uiy19KCUi4izePSQ73Ililnbte53+etDKh9QK+r5InHZbSlP9kxSRYlSUIGImu8dW0ZqVKH
r3drQFfowyAfFPlpfwU33W4FwVlURWpSqgMgRi19CKz6RRtagg7YnvMZPFoDfljBJboQFcAoaQsQ
0owJ9tLR0B8qDMQZy/r/H0KWqqMvVzFlHMkvu7cKoSqtrAZXC6bTR41t5W91TdRTbKVTPyEoPwdp
o3ZzXVZAEA/ZqYIytYT6Y/lN+vz9WKciTSTSaRKS44U56sUlWgApHyQ/P6ZnSGa0NvTFL7M4m38D
L37ddwnmVdx+/WQkxxN9iXYHKQNiWAduJTV38zI9We2IwvTC0ecoJraNNJEjDcU0l7mTCxNH1+w0
uaojHZvOLo7RP71bn9g5r6C6VDfc/icbucgSNDMr9JytanEY1M/y/HV/DTe49qff58IKZYF51pXM
UYSnLNLscvHDuiMCiwLhAkvtZ7MOWoA0spvo56E4pOQBgn1Id5yBPzlOfdCJc4y90ZrvZTZnXHAF
stO7qp/7/fEPKG+9cHx+D8nUaAxn2BSHYInbLvQtqixki8V/wmA2r3hCK4usKpiD1x66orzUCz4V
V6otQLRScFXqmnAjVfkJjeOMweirqDaZd4vKOVGauzqQnoRwfo4l6wAxQVfKg+e/8j6+bWHSR9wR
BoAM0TuZ54VbYyR8MBFxS8QQX9Zb5RNeRyUs47jc4OMh6NTHnQLgeEEWsnFA5YnppHZ1zeY51k7u
qCcDHT6KF7vj8Q+6DX/aKo4VekXV+zQBoJhe6bVkx70djAsRtZRVHDWMc4Be9QwgKC+ItHNAPVxt
/j6+tzhTiBKEEjh/w5FLUqYoMZ1keSrm1lvqPyl6stQVBPsTVgEkKos8jBIgJl89604NxT7xFJ7w
SUIelDnUB2mT51Zw7N9XcMOMXgExzRBB3bmbElucrzpSgJUdSn4huhUI52yZpQpQ/weIeTPjqFy4
4Vn4hx2UhXuypoVtwR4W52cSJPH1pMf6SdKlcpw1WGNyrildMuXUzxyyg3HrAfWnPePcLq3MSJ+7
1MQ9anQve5nPquMbL7ple9Ze/cFj5k9w3LdJzjD6MtUAp01fa+XRQDVj/Ef53vuW8U9JcdJMeci2
rMdFQHIYFIKACL/jrwBjXM7InQEbBOZ3j1Lt9N3//zpjvUx8zYeWK1VrJvAES7ip4tdMfd3/EhBk
wGsbyaquKKIEE1q8HFbSdF831BmMOeuOM5scGbRzn2tNiV2AALWjzbd9dKylyDYwuM/4kwPYT+vF
UYEVaJksmlgvWbv0KQXoTSi+YYD2/9bjsZn9rDyMI4Uhn0YrNrF8Su2yUrfpKN4Hvtzj1Tr3BVch
vIEKUpMjBjmYI1EdgVfOdv2NjUiKXOs2a1DHL31jE2g0CpFZsLd7HC1MgiDnOqpYcYAecYDOXOHR
Ep0Y9caBLdu9i269Q+hL1Hwfyi85etDMaVSiCrC4+LzG3/CIYm/iO0v4JX/11SiQ9u9rRrLNQyEq
tq47anOnmR7GCrl/FWW8oE+fKl0uxwiBJJP/aapxsFEMc9jH2LrKW7s+P1kCk5ItUTcAIh86t7hW
fNZxlHwJBdvABMSStdvntlQRSR7hH/zFVxPUlarjscUZMBcMYgLiWB3n5DPqyCj7iFizOB6R1TmI
oxz7lWFyRnetuOWh1RzxK7vLmY955f3lenJUEmZj2kyMGqPSzhFrbJxkdTWOmNgxug2cf35VTs0f
vF/8tIsco+Rx0xcWI/xg+Zh3Byl1s5y49CViy+JIpMyz2IjYlz7EoDgZUtEGmQCK+6xhcawxL1I2
BQqsqMP2xkhV24Iag6YLfhqWV5H1UWnjq6hvoFcZU1cwRJ5mccxRjvUQJSEcckkSNzMerOIuCVW0
6XySl0PVvwxzgcnbBzVs/X2H2V/WX0R+jGRS8fQEm4fYtTCvhKonIsj/F4mfGTrYFWRsTaf7OGGu
Wwtx1IGJtfWu6OZ+6DeEQWyTfk/9vwj9JHgXyGURBi3yWyfeWxOgxtPY3ajqSwtZnP3l20+m8ESI
v2aVxOdd2Df1iH0LrQFdOo4R47pWJ4h4q4xkFV6/yPp0Sx7ruHrBJqG6n0W00ji1O7tMjUSmZK/J
HeMoZOi0zmpaoGk2m4yH5zXfehwsVzqIPhPYE+Xj3y0ixx6TWAjKyE5CUZC6GuqnzPxTRc1zZRG0
5xccf0ypGMfhAhCIUf9nhNGlwJKwhYonjkMs3GtXmgaYEBE7Y4CNQCm9UwgcVShW2BXThIAS0Q0c
mnYxUV9HygP4mk297dIxGhBDYuWMnmArx8hX36zU1nGd1Byif6krChKRe1zLZkwkGWYYVX3FWOf/
NL4tt0iCPc35H/ov9qkeufDPcVtZXS22LEFMTosr2PEZ339f96tDRCQAzK123O5i+IogoMiLymeR
0Z+K6XfJh0y6nRPRbruTXL3uhxHhGJcL6RVU0eVdYgmASoXRjkcdqjEf9xEItrskcyuEfCyaOsmA
YNTHHkqb+V2/PO5DUOvFcYERBJM4sEuYTrupg8/j3Wxn4WMyfNiHIR2O/R0rU1J5ajEVmXHO6bv0
b/YKqTQVXcUs5+xGmxqrQfAPr+tjGUFRp0sMVm2vBv3ZZDOMzMyuJ9+QD0l8pUsG8W0ibeSYYsjN
DspLWEv2jCjh2TLHNOGMvbFcLrQ0ak1Z0Oz4On+rrgRlqwsh3EPDBArBLtzoqTmql1NleEfVZTBH
2APjGKMypcxQDBgXS3irFDw9kG1DvzIjIp+gPr4yRxXlnC56xe58Kuk/p2XpNlUwiad0iwN17bB9
i//jbG7wSkCoMdFVqHLhHnW2mbZtfmCzGW56l5FT/qVyiTggiJC/VNcDq+h7djYfp7ss8cvsKYEy
SvUUZceyPoXdKSIloQie4m/Y27ypFKkB5DQ91eJVGhA7RnkG+/dVaJvaUs06y5Zwj2xXiZ+UX+vy
kzkTTEXBcAyCY3g+aGzlpPR6xgjLEO06huSHqHsi9oiKKy6niIJ2noQKBiWn4dQ+pxAOF5+ab5h6
7lon8hKDdEGONkYz6lGKBMOWJzgh60KPPfRChlAql6FUTg3jIa4ADF4lY86tpBh1mFd62p16hmAl
m8QcXKOv1LiRzqNbQl/eFL39VSW+ZbxuRjS3+Viy7Ytid6kOkubHDVGnSHiIwjFHVihZ06WgqGy4
KlA4KLpT+qSEf1Bjsz4d8KJAuqmMYcaeRkbNFZKbYHjbXymKARUW0KuA0pa2iXvGgIMWHlULGqZ9
fSuJra8Kyr+GGn9V6t5uDf15mmS3sGriyovaKfbvK/g2aiQ1YdeVovEUyA+LFTplTXgDtVUcZwjL
IkpNCYw4fUoKZxZfwuEQGD6xkgT1KRxn4FkrL/IOro5nS3YPWkOSSrkdHOPQeP+ZZXTahyTyKYXj
jiQsjXpi+ZSkfB1jJ5NjJ4b4VfhYiAOxT1S+oXDEkeNLaaK3DBv10GMucoubPNVdDrM/X0761KGB
8AuVfdpWftG3QWqF7GZBN2/z8G2ubyr1fn/1tnSDEFuqrqMTSpNElcsyNL1TBii1fj8LLy4eTz0j
h+ayL97Pb2zcbuEVh1k5zTNF+uzm4Nf85h2ZIw8Vze9ZkuR4BjozHcgenoIqOtf4zGg/9Klzym+C
/B2Pu8kQa71dpBh400VBoDzMgq09jLhjiM4dNdfzN5z/jsZRSjIIepAoQGOqGZkbfg4+yG+9a5zZ
lUaC6efKJyph3I69d0iORvpBkio1B6Qe3jTDWxl82vcVFkl7G8ZRiJHERouHHCyg+hhC0QQToE28
Skr/lNWDbhCD4rfD+t0YjkiystGMbABYVkGFKdf8dLkdUIpojM+W8bJvGPvD9wzjKKQ2x6QeSywc
GodtXTwmEybM9ZYrCn/QYP1TtHEEUiMv/L5FM9RupbNJ1f2w/37HEo1jjLiL5cliW1RcNyfp2B2V
Q3RsDpQGEuFpGkca7SCUeSkBpmrZGbnMiM3fJr4fm69x1CBOarSEHTZknu9666VUrruSkDz6DZe/
Y3B0oKVN1hhs0wc/Cw/muT2kh9YXNHvGeGFMMbJcapY6ZRVHCUsyNpLE3mRGiGnm1X2yoJtSoEQa
ScM4GtAEI1+0CIaNxhObq1bbxQh95fSpsqX8aNduNHz6th9AlGUcMyxlMosdu3qs9XshvzXVu6Uj
XIJyOY4PWiEylVwGRKf+I0eH9G9djucATe5TtD7hRR+T2evXCNM8UnSg7q8T9VXQuPgfDKsZdVb6
ID7ong7VIcnuaztwRwwKfp79/pSctc6lztzb/IYuTQmv95bKt8TrCcpwxrFDQYQS24tpdxq02KLj
rPzRHv3A4W9V5SqbTStq8dQp3rTmnUC9pW77wPvvc7Sz6K0uGnIDWkBDVIupTxnVqLu5UqZqGYpu
6To6xMGvq4xLq1CMXIxAaLNvlvYV+YIjjc8xVeu1+XGzJDQs6qoqm3yFiqINoxx1M6tPiHwl+1i3
x6S4j5qXZjzte9zmkq2QOCbNFbOJ5GECU8+VV+nJkyLKBJNSxvBEWpdJqleACCLd1tSPRXJnRs96
dUz7l31jNndnZQxHoIY8Vk1nAkmybqLAR7c43g8HB2I//t8BcW7Q4+AsaSH2JxY/TeXdUp7UIHOU
ilIi3i6hXlnELF75Gyo4jDBE1ECMtJ5xYPJRv4ariCTwtMM/oSOy2oB90zYzhBUix6N1GXWVHgNR
PjBxjOEoXaY4UxnC9ldohcPxaTwlgqqgywMl95iADcUuDEs7abfsslS/Cn3q27p9p7PC45i1SDpU
N2rAY1ezjFejJ+gYuqiw8IUTNZ6Nso4vUlGMprICa8Q3Fm3vbHxC6vQYXl7ZipO6gksdBDcz73fj
+EIVY6jzDuOZkKAm/4YG5vsId01ym9Q3WZbapkxwxjaaJpuQaDQl9Gv+7JSS0OiakMNF0E3gD+OL
IJV2Fd/ImD+QV65Odexue+QPOD5nDSsoppsW4OpsPGQBuoCy1DWK6TP6Yv0qSU9R/2UKSqoggTHf
L6my9Q7LfUwKNCNPrQDYy7RHN7mDYK6KR/tLT1DiUi6zTcTvcBwRI7mIRAV9ndCbdg0MM2qe9uP6
NwHwDsDRMHxEbyLzYs/3Fq6odYazcUiO0Vmp7PZv148jY8vUZlVbYNBFRBZVP2LnTuf2GqxlZzdV
5xL2sb9/b784Ts6qKLDMDnjjORtQRCgd1XvV7fCE77EKO+GNopTNpHblIBw3q71qVPWIBVXNp0B5
LeRzTbVDkpvGsXGR96pUMP5XoIeK5xCoo10lX8zeZl0aoZu/7i8iZRJPyqKp1hD1x5ULpNjiqzk4
G8Hj30Fw5DFkA1qkdWyT1bZ+Psu3hVHahWq+7cNQK8fPZxdCYTBiGaaMmq2f+4OWODrid/EmnHir
A1X7TXAir10r59IcYkQ7SKr9KuRXufygpTdd8yXvPVOm1AxJ4ziyQHlFKywT26dz/hIelWN6Y3jB
xSvckBRdIqiJn9IeQsOlk9lSanriz6V8KnNqGsJ25vaDnHSOLKIlT/KyBcS8QD9WVY8ZlEdUqT3L
PdWfvZ2OvkNxPAFxf32UNUCV3Vsyufn0sUtOVf1cWd/2XZByCY4fMBS7iRMRQFZ8XVXumPqVGtlz
5c9syOlMySdTu8RRhaBARTFYkAOUQ3xsRemT0Bdf9i0i6IGfzZ5HU9aNjNIr8atRpjb06jNJcf4O
hCMIOVT1uelF+Lb0AWdRpXiLevevIHhpWjErl2Fmn/Yayo+mHxrHtjz+HQSXPaRLuURVi6XKrdtu
ccXqZhz8fYjL9f7OF4/XoI2MKM2sBGZMUusX079yU2FCD7oZ0i+Zct0n8kOYfZPzwB7D2J7Vl1h5
KrvCzU3Lb8djXN7m+Y2h9AepbPBKPPjTENltHlxlteK1Vu9oo+E00adOzd2xyQ4TNAZUA9dgXfkx
Fa+TNPXVLvZldMe2uDzqFLsJRU8MqYAl4ohvfDIx27tuoSTsjCJKQNlD2/Q6jTdS7YqYmagd9leV
8HGDY6IhG+e+z4DWLidWebqcgorwDYLs+LHvloDxzQo73S/LvTT6xYAdiv8JIEjyd6ZwBBSYQygV
DMeoP9ThWVW+9Slxo3O5stnzQY51wkgK4RPAYMcqwy+fDU85Q1nnQCn//eZI9YO3DeYmq6OwWS4Y
OMSOAZ3bZ7bi1gcIUfijLzlM9eZ/GOhNJJQGR0RdPS6RUDG/Qwmg5LL5UOo9bmQdVjUZ3JId4eyj
vbOUfNuTmRiTYakwMJJRcxAfMz/AtB4MOmFzHlJyYDnxveDvmMIwLycolbB30X+r8mWhism3A8k0
JEOzIHPAl3tB+Ejuy2jA9wjt9OpNgKpd6jVj+7rUesfgtmierUKygh7pcW8X10yrL/TiQ585S2hr
B+ucugUGZdLlodtb9QOXr/PSMam6VDLYVrnGHZ6evAgSjjZeBw7dQYdaCRHIv8n33vG4r0kLKaHM
GnCdIGr/mc2JdA9PUUhnmcI+dRbdJqh3OGb+KtRQxzOXhYVlHfvYLzpnalARJZ3i+nWfoLaZ/R2H
P5JaWmipMZZxtrxQ/dip32r1dVZbf0YXMN4k9tEoqzhmb7JFVTIJVkUYBdoFKnrzak+QHpLptA9E
uSVf31XXqpkmOezKrtN/6tv0LHjao/zWuvGH5UXEdLnA6yjlg61w00So2ioanupxuv55z/pYReNE
inAuosdlup7CG/LTuMUYawjueyKhoT1cZniholyH5rOsEp9eFq08Aa5/n/uWJGEhQ5ENJqiY/ykd
Y9RNsMsW6qi2GU1rHO5LkptmEKksmqITI3bpWI4XMRvTT58wle953xuoVeM4CqNncBk4Ac2anork
qUj/RElkZQ5/19glQzFPbOeHr2XuymfZiZzYG47RK0Rex2smCUapwm+F0hqS46NJz5sQveIgiGK2
IfLhduXXdvwWtJTIArF4fHOc3sTSXNY41IzVbKfSN6EiHicoSzgKaqRKkpYKu1OpL5FxnoJ7uTuG
xsO+D2wmL+sF47hnSpVikUosWPgi+ZGTeqWjfoIeFBy8fgpd6o2XIAOLI4NuGMZxLuASxuXoGRZ3
xh9d4K9N4thgMNIgFxmGOR+rE9OEsrw+dMfSlhw2QTN0qc8gi/8dfuAb4DT05Jhjg72CCOtBb156
/RpPCHaq3eLugDiFUo7HcQRq+OSwNbBhhv6Y4pHcJDPnrRxivX4cLwQTNByhhIGa1mtWYVremNfo
BsYk9uZQOJSC42YZ1w80UxS5wo9ALRtrKYDG8nRNtsvzcPyqHNiEVVZMhYZMKPKSqOxXf7tjQOV4
wpjVqi9EhG+GJpPWTu40zziwtk8qY9kPMCBxKUsTa5pasDiOrvVDcFaOOY4H8tOlx84V7qlisd0A
AxxHG1NsjG3dAq7Mj5g5J0dum33c5wwKgqMMS7VmXLsBYpYepvIYlffVTN3RbyVga6/geaKva9xS
YX+iUyLbZmMzAYnKZ0+MrWvammPauuqJbuJlB3LLdgMAa8gRyAR1ciVgITZAO75wl2PR4jOcn6Jj
epc8U70ZuwENNC65aAXdwsweLCfuPZr4zhTd/e3afKpdryXHGLVYiUuP4RVYS9ztYarw0bpFy32L
kcKMENOnFv9HfPt3v14wiuOQpAshZVoDc5w+h50TWLex8ro0XwnTNndK0kwLdaCoQOL16gJdkuMu
qFgbTXUqLm00XWhP8A7ZFY/VaBN4m3u1wuOWcrSaWZda4P13Xp9v3GIQvPU8+mxe2nxUH6nmpO2k
ULIURVEV1YKw7s/5s5j2k5VUqIHRnqIP07VyFDw85ycvwgMDJG3cjO4VHMdXemtOlbTgMCIN4lnM
Oz+Cgp5VZURKvb2S71ZxPJUW/WyoGaxKzOMsHGP9tL9Vmw64MoPhr06KUjFkmSng92dURgp6aCvq
VTxYdpaSbx4UFMdVKIKXU61iZ33I6Xz8CP1Jp78ZjjoKgkUL72HPoh361K0TtU0cR7UKbjBmla2f
MdtNUjvq4Fg9sYjbH6/VKnLcpBTmkqLcmcXX5DKxjsgtXpWD5LD5R4EnPu5v2nYysMLj4kvA2XSq
GZ74gNT9dEoxUtfwpM+TU9gN/pdCQZpqFtq8KdRWoBxX5YE2VQ3Kc9DDwyYB5Cim1M6JTc8y2/yo
vQP9UhVfNmEVtACS+ua6iox/A2HwFBMiY2Jy1HPlWhrv9heU8BK+Rn4ZUSNRp1jPrg4OsRo6cZ64
mI5O8OImjAy9b5TooSaM1+yYJJS9YjYxko7xOUk/RnhjjCiqZzT3S8a2wuACWjWXrlKYa0C23O9O
ymt6SE/Cubuh0/ltyl1hcRHdy0Wk5+MFi3VLIj90hyO7P4Z29kn5oyBboXGhXC25VFsJ0FoIHkou
7uzQTiCeJgf6gOfAK4nWJ2qzuJhGd7UKVQRkNy0qRbsWbiHbtXrcd7zNngXoTP9wCS6SjSaKM5Ed
IoynwY0xyEy81w4KejL+h2Secg0ugA3dGFKd3Z/pN73Hrqfl++BJcfL/oZ5p87P1wyyZP60ojbbI
ArsYXGTJEYzWqSIq9aUguO/9mKqqObEPcOPmGcpFCj+9wa2xeBpxi8s6/IsDdSq/iFz+Prgw4unn
r2UYmpqmTcDEgxsTltAjp7gR/OZa9S5Tr1DUF3t41Qi96Vt/QpOSS0UBZTWXDxRJMS1yiIWdlttZ
fpWtD4RDUgDs31cJgW72XW82AAizi7ij4rImKCRvy4GVTrV3gkth7keaLHI0EiytIQaYq+VYimxL
PUR0MaoVwrME+25/pVdOyREIWkIDJTPYdyVEG3TlY8xtAEWtxos/tKfOsU7kUARqMTkOKUq0FJoh
oluLr83yelKoIGAOt+eQPH3MqWV0PRxyPA8u2pB8wes/jT6akI6BN/3JV3K1fhx/xJMpRkKPfSqq
D6XsSyhdleIXwv/2SUrmS8yXQikzYYBFbf6vVrlRhuso9VCJT8L8JTUPU/vZgnZqEr3u4xI7deHp
ldu3rRmIRQrbzOUYZTeBQewU2+mdjbp8Sle/nylxkSyXsFJLe0n8CZNgtfRJGK61WiUcnbKF4wjZ
Kk2tZCxVZf44PIgzceVK/T7795UtjTYkUhri94fZL8xP2vjh7/aC4wMNnfUzpuDgIG48jupX2SR+
n+CbS3a9+vtnaekykZ0JSuHbON/H2UPQUW5MBCY/36Wvy7gQA2CwIYVspnaIFyTtZvLYl11/3F8w
yrk4FohHJZQyEc4L4SM3aZ/69i62/smzz4JIJEXU1nMUYCZ9ZwTsu64ZX4bmS5F6+5YQKaXMP8z2
sSm2aczCH3MK2NwABQ8619+FbQzFzr/s4xGuwKtaV4FehB2zx2y/GGJmW9lTlv4lBnOVlbtJiyTX
swCMQvRjnH3H3Ankxtk3ZPv26p2c/4+061iuW0eiX8QqZpBbhpuU5SR5w/Kz/Zhz5tfPgTxj0TDN
LmsW9kZV7NtA46DR4bTIupGbSt3N/NBIp+LcaI5+4UR9SeuGvWtiECdoMb9RVevb1oARnAaI/U3D
FK43uZ+CJDfQDqQlhyI5J1QLH/V9wa7nKa/iVkezTp8hwo2hwkNSHPbXjRIhGLQR5BhE10EEa/0E
FMaa9KYMGGaT/XeRxFq1bJSUoMJgczctjnl4sdPjvgZ/ODKvAgRHWAMPhKlb2IXG69EYgfCeNzjZ
VYn5nZgldNqXRqyXWLIW6I0RyiFwbQi/JN19Se3H9oF8VUa4u5K4tzFPGsoonFYI7PwgkjkPbUUd
l83ExmpXuJ6rQ5nlbW9HPK5mTLXX9be51Dll8QEcGrLl9PanufNZbzn7i/cHD/RVO679SqoZs7SS
NVhboF+ZyJHXbuSp99L3WvF+pMqpPC+1XYLLizdYhFldWM6wOFbmJaSIavjx+N2teVVIQICy6qt+
0vB9/WiA9/R/7cjGeX/h+M/cEyMAQdpNzKgQcnVrZOK9hBmXTK/eK710aTEGc18WuUkCJBRdykyV
cRO8q2I8LKtD7AOyr2UNsxpz5Nqo7k1ik8S6sTK1xzLjm9Q1Z2YdZGrMNHGmxEIxsyqHebGAQF2w
uHBCnXCqz1r4fX/dKCnCNdfFUwnuDNi2qZZOEJ76+DOjkv3U3oi02Um86FIuYalGl6fheaA1PlZ+
AVI//uKhxtWS8gSYCOusNUFnzmsWh9h5GUnhGbfm+x4xhsxHQoi6UqlV5H9fIYRSGx1rF+yVbofH
dHkeM+mu66m8LiVFgIXCrHMr4Sg+JddVfTTSS6/4++ZAXUsiZTZDAfIchdiq+KNiO7z9Hlh37kaQ
fnLaMQrpKJUEiNBDdVw6CQsnl/cmSutkPOcL4uFDmoMIDZlVRyOHhu7wY0BJ6Rq5U/mcdXy+Ymcq
4LSNDDb64FAUptuqIM+yzDHJF8jT5HsmPzCJuM3/sEk/BfxOXFVPWj/BEJJr/cJA5sP8CXRVIYKC
8duKWtRXYYKjAsr2LpRtaFPnx0a60qVDTVXtEwsm8lU186BWagkvGMRsnXQ9TYTfQH1fdE9yK6ya
Euuldo928xg2hDO3fdG9LpGAN6yZkkl9iXGjJTPJPmcakmLGY0K9s7ZPy6sc/vcVzAQWi7Uwx1Yw
zAa2nKgAHyABAJQIAWPayYjneYCIQL7UjRsqH22KEPcP5/FVDcH9yJRsyI0B29H6xlfV5/NOdKR8
F15Rju66NxWNrAxYwBizSyNwk0NcZmIMwOT1wddKIQryKQsQjnw2JyxQF66S/U7XL7ONGX35zdhH
hC9KbI+YZNMSmyWKjZstkhU3M+5UZOsjqrSREiKceKOpq27s+XEZJScfb4zCKwyKcocSIjgeTVUy
aaphaJH2LTM/m+ZJyYgyDQondeHcK0tgg0MTMnhY4mV+d+Iwf8A0Bj7PMKAIrAkj0AUYkBCnTpee
i5s+q+AIGM4l6uSK5H7/jqZWjv99hQK5bdrRWAAtreJWx0i36iGjXqcEYOoCCnTzEpchPzJFjuEL
NUYVWNSlTIkQQGCsUz3oeUpEfuB1eAkPG3nxTY0B1F50SjCQqqX8J2p/BCAoRzlmc4r9kQaU+qVn
xh4qcGNYPRFu2yxEN14RR+zUrwo2ht3LARq8+t/Z54XBEuKWjvJgvevRih3zBgnikqOsXWzYxwik
sUq4m4Pgu3rpzuUl9o3b6TL4BYbWv4lsaqWkSDYlB4ZsxNxGVOVB7gdHi7/t2zmpkAAR2SwjJ65B
QoxO7/QkJ7dR/WQs17X1r2R+sufMzcePzXxIqbA/N4TfH64/Lyhx8LY1l7Op6ljJSgkdk12XySVW
r/LoA6j+rObdvprEcTZE1GhZXCYRjnO13C+okIuvlY5IARFnzRAQw5LMUTY41g4gptXN66r8vq/D
dmnLq8UbAmAsFYYWFTyOaTg5JwFw8gdESQ4/GrcsJ3SX7+MJgbp9sZt6aZrMGP7TVLEyuSujZVFG
m7lB/MkMPzZUw+omYKy+LwAGplSzug4l9lIGn/TfMuvBUC99QRGNUnoI3gNrWaFPUoC2zxF6fFWp
5sr972tiXj9N5rEaCnw/L76H1eeFGoW8fVJ/LhRGYP16JWW1qXRTBgGYW/Iy+sXlcHfks3wLlPGR
JJX7GwNupF/lRXqoIVUDebV0vbRHJc+9RhudbCTyf5QcwYGoMR49jGQYgJ7HjiJ5LaiBjeyiaYSn
QsnhG7i60pkZ20WMpLBrYlKrpnzQwekyGZ5eEPpQhiAAwRDXzDJnrFubnpToLuyom48vyG/IuTIE
ruhKkWHR+9IKIaDxGsyYLDzrObjWneEj6ttc9DI/7wPAdiHOSp7gRfRxlE0dypndCrRjZ7AZHXSM
pgLDPWYqpAftTfShxkqegAiqPEdV1EFedj1h1qlyklzpS4Thf7pjOfGzfApcdSFQjjIOAR3MeYii
UoHMMnmndP4U6I7cwfn7/2xDTOEbgFmE8WGDaf9YLDc99UgmbE/M1SOaacn2wpcOhFP5fRUSv58C
oZe/r2wvGupoyGwIaP3gOJ2XE1uc4IQaRPj6RkWOkqb0EbBBtcZIDvlZKuWbOro3qCjPpl/wamov
qcOVOnLCEjPhl5vd6QdF7TwjDK7bIvw/j+yLM7uSE9ZSaPbcvLQ723b4oCTJHxUnmx125HXmrHKo
Slhq6QSUUBAqQdoTIvPswrQnVflAwALH/x0YEvP4Uq/3bagAt+vI/dGebHnq+xaD7MdzRQYxtwMa
q60SUKFKRjkqUuijvBtdDkOop2yd+HrwXxbQGx/29dv0T1fyBERQEsM0ixHyouRDb9wn4yd98E35
e5G9CwOKe5HYLDG3P06pDkIyCDOtK1X7KElvCZ69KiMm8/vSRmWciu/rqGWfovuu8du+9OSF8hYp
gBAHalSslZjOL6fgA6/u6MEsuzxOrnroXNooqGUT4CGW5ybIue9YzJ+CIEIOLHL3rYAACHGCxiw3
qm4VkFBF5TWyOHcgvblO6+i8L4aybrGtutEXSdESLsfrnviyWWf923I0HSzcEWRY/xDyKL0EdJC6
WJ8TGdsUz4760F1jgL0DOk6G0I12tB/0Q/MQe1QigtouwZHI81jKVA1o2yMPpg+VI/2feK4KIMGm
Pi5t7jrE6akNLxl4YGLinUetnIALGZ7EkipBiaR+kmKHmc8D5YwQIsTUQ92lRjBUECGj2pMld6UZ
OMFCTZagjqrYFlSXJu/0w2IVaIo7auhSy/5pckBqfQZxJNlXSMoTHhQmVIqHHPLCj9MTJ+DMj1Hp
JQhuYPJcdrQKb9/ICXMTR2ewvtVD9PXDGSqfByQNMurJz+115wYUR2eYcqGk9YtjXGCET5O7uaK4
aXtrxc/hQp1YwuvXuNGsXIimwJgM04Q2zXTIzgyZ9/RYB6fuwqcHpYf6k0KEQKnlEyCiaRYlbAa+
fPZdUV3ijIpOEjesJsBB1wyRnfHlkzEdlnk9c9HgD3dff+aFWY51r9y2nnTMD8kHiieBH9K9nRNw
IrSrRq9jDrdow1MKpzdmx4hlJ0qcnKUuCx9kigGCekaJAzRkSZrKPoa66lE58DmPS4MXjYIweXEk
KTOoC0VMYnQL3urAW2j4xF11PpU5Po69k545Y2TgysTrmsAsXYhOBFo8zhN3NzM5dOLFT1G7G1BD
i7dDYK9+jC5ASDcZQ7/wII762XiZsRL6WedM/NpCy9XRcBO/Rbf3e0o7wlTFJEc3t1URtpCb4CzE
KCH9JKvHMErcXvow2I/7uEUJ4wdzddKVRU7Dij8SpfqGNzYiniijgWi50YrHhk3OvrTtQPpqTQVg
KVQtNALuWIezHz4ifu6U6C8fZne5wLkuvcjP3G/7MiljEaDFQPTCNvnN01Q3U3WxhnfNmxI4K60E
cEkazUgs7muoiCp1DVJE4UPSExlJ6kzrAo7kZtKWQQBFugO/QVEksDiDy58k0cVqiZ3aBmTTUKAW
ngOmsFFp1Ol624TI5iWO1bXgaaeoKv+AGq8ihI2Rksle5BYixsp9YW44TolbJ+iHVtz5GtSVx+DL
vinwL/6OxK8ShX2SisaI7BQSK9Wzius8wA2KCHBNlTVScoSdSjU1UGMGOande0N3CZjuG03mdBFF
TUdJEhxEBILDOQ+AvEbjWxjsF4M6GrP36nf7C/cHd+rnyonVs4WpyKZmRLzAUOPc6ZcSJMQuDwYX
x/ITTQzGEXxnp5iA8G0WaKPcxjzRm7xX/fASJp56x45cXpb4+9oRtv5bMe1YRTFoJqFcb3pGu1zF
FZV/3fbeXtdPeDyOiRRijiosomYs8rouNpwpLCcnaqVbYwgrZ8gjyuem1OJ/X0H7EFmZrM2QaVq+
Zt/r8z/7y0bYnki/WGkDi/oO3w/g7xblmVWBZy2e1X7fl/MH4HtdPP5DVoqYkm1leYL9wcwY94WV
6WXILg8DUqUlFCgxASLkutCjaIYsVDY+8Xh3jpzHfeb01+UBMPVBJ+5fapMEqOjzuQ8XnRtG9b1C
a5VKWQGpkQAR7Rj1cRZAQvc0ux2GFWG2OJrtDLTFo7oMHerEbm3ftz93SyyjncM0G0cL8rLr0S8f
i0Ppwsn9kF4njz/ojOqrnAp5qvtwIZbW9mPYLMEAmTrcXQw4O6jf7A/8HuFTxjFPfV9FYs8s/mtW
9qgwRWpTHgnKMFGtulGpmk3iYInVtf0cszI2oM0gm04e3LIeI3DTCzmqkNJDAIimMLMo4LbH1Gsz
652QfvZTIgQ3AgUFSoaoOicrSO55J4xcOaADGXB1GG7l9v/En7rn/d3ZbsHRXg1QgIvcUhSlXbA9
/C3SPvLifkgNpZeZzHwqXPlJ6v+/K0Sssi3scpIXDXpK4SP6F8Crta8UdagEmJDlXg2zDrCU2/fm
5GkgjbaK874McuEEpNCCrkhs7pBJsocGqRazntlhOQXXw3wy79DNjTIXqpGFUEwk3QPjXofhc5Cp
dtdLeQmap9AiDIKwQXGoR1tXWRNHWLvSeJLljwlVjMqXZcdXEbn1mpLlus3Bh3UnEAMXVekgHeKy
4TGqP0/NdalQmE4tmuBNqPMgR1EE7yjOTmNXOpp6ydGvvW8O1LIJ6JCnutSHFdRSlkNQ3qjpw/73
CZQTufVio1mYEeH7kfFY6CfZYJ4ynSeZKuWn5AhwkKmpFqcZtr+QUIoW3chZctvIGJtAFZdQ50es
XhmmyBxMkBO4M6aWAnqOjeLGN+jZN44mIuuxl8oOWTJD2YKADKU29LakcOuzL7HpSfYnNvj7O0V5
/7YADBhP3UgTf89YmZ+9THG2fW1B8duMOc4gufn/5DGxvKVKZN3AYELusgweH/9qnvvK6Xwwmh1w
HRKxQb5Cfz6/TKx1sZK4zOQc0qLm1EeXdrkP09ulA/1weD1aFFrsmyMTK12ymtWgp8btJEUfyu6g
SZo7aIfE/k7s2b5dMJFZT0VKMRtUaLUojnXU/cXJXfV+ebQ58zZ6Pw7FcdIc7f2+WEo7ATTUiMU5
yrM5te1ybMt7OSs8vUpuRoMRThilH//7ygmze62ZJxv6ycr7ZPxYy/etdtpXhrB7JjLr1eD8YvIE
GcPBzlw+CgcExDfsIb7n7JLUVUi8c5hIrQfoaLSBI65+TG+Va+WUoHYocjl3r/a8EBH3/RcpkwXc
MMMKBG4FhEnlXYPug/Y4YuxBUv/L0n/2l5GyCQE9DBularhK0D68uEl8JSPNlH8zrcO+FMIexGoX
8JQoINGFlDE9DdXFMB6KiiJOpWQIUYnEMAoVYxRgc+xKbZ9D8Mq8jTjqp/fKXmxyZddth1DiaEHG
6E6gEilA5TTf/ZjUrBEmQNn3y9NxJaup9EpDqSqXZR5nP/WnEydPtY9IyZHTb7aJy1aaCdhgKKCl
lnkMRKnhFGnFAyrL3uta5RRab2AIaH9oo+kEuntHlxYieErtnIAWmT7WZhLDY+rjG9t8H0iXGcyL
+xbIf//OPSLyWWi1EcnVCP1S+aTMNwHF0k/pIIQmmrpheq3i5uirr3GYOuZ8wHHa1+GlkGZPCQEW
ULucLzGP+84VyGZVF1Uv6LrlpfygtnMr8C3NqAHlryiLykRT6yfgRKbNWYzKOHgy1l1ofQxHAiH+
kNCxwfiqMpB8ijnasUhKa5gQpp/uEjjNTyr4o6erFOk/89xkIJVHAPVo3b6JMVV7FSvYvTQnvZ7P
ENuokaNOT5Hs72/atmG8ChCMW4KDa5q5xTMc743UlYoEORzCMCgZHORXUKFFVapIBZSY5Ztxeqp1
cCkRWb0/+M+veggGPjeRnQ8J9KjQM3bm+dn6aHlZ4la+9W7ywf3qtW+74l9lCvYe9sbQZipkzg/s
nXkpDsG5YohPSMfpJj5Q4cVtE3+VJph40KAnsq8hLS+8VDouCbGExC6JiVilLBMU0HNtFuVOySpn
nrPnspu8fYOjdkpMwMqo6IkLbg3aOyMEly2nOmY+qCLGA6/IKw/hYaTgdduN+Ll2Yjo2UnF8wNAH
me0lrw91gKZfE296Cob+EDB9FSS8rq1qzq1FhnIL5yfjnUyBVyMCd2p8GwmIqnYos6C2TUCIeTa1
OMN4FrftYvSCH5rG8oxheNP99KqXABPyMvYaaKJRQ4nSv/qUvC0L+vp9ASKKWmk1lLzj48aVFniD
8SQFxHGlbEBACDu2DdSSQYWqetCyhx7x0VBFq3lDLBW1IQIqsGxk9suG2OzDjPi1/hhTPNeUCAEK
ktlMOmWAlanpSWIHhnF9A7FaG/4dKE412ZIxXtZWNTEqGeYxXKtkVP7bLok7fEEQVMGLojouz6a/
jwr8F//qOnBpoK/EP9NWxLLCgJlVYMsSiCazXPemssow9ya1Lmpcml4y13e62oxe2UbWdWHPxl9D
H6TrugFWbTBrW+LkQ6Mpq3gskdFVlaH2rca+D5a++dYoMRW42gCIX0X9dpCGZGSZrbi1HzwY6NZP
j+Z75fhjPqr5+PfN9FwcRtEopmXpqsg+EOWtGpgp7HyIH+P5tqbq+H+3xF++L1YAjkYVLTFiSK4U
ZI6JwqQJBQyUY/n7yYUQQ9EV2IaqGmK0L0vDulbGBId1UXO3ybILsl5+lLTMWZBL3rfE369ZLsxS
LduUbZB2y786K02rlrHFoJG1WJWrBTrmnCX2cV/IRi3Lr1KE12CVqGWjN7HqFh1Gb/NcIb8GbTdu
TtqRl9Lank4YOaWY+qtiVqMGSsRgCknQgCdcjb+yKD7s60XJEK4/PZcsvegw8n0qE+1YS83zJFkK
IYQD9W9YgRSNqRgGM2WxnqCrO42B5pHXX9yqyk3MbK8p7pPpAY7FXweKsE1MhbuP/lXVEmlN7RKF
9bNsAhhS0M8nTmZ6QUu8pPl98Js6Kxnc+lfesQrWPy2wICMcr6MxcOQxdIvkY1n/04bX0Vz99fXE
VbJsGWin2oZYzDizsq7inp/YVNJdzP6KnL6cMcFMmilCu01wWIkSbsKpSxumFRBVsqs++2JPrtH/
dSLgV22Em1BJCy3JUogIrE9j7C7D5Mad20Vv2qOfi/abb1xUWLQEdp1E9qjBP7UMxLzUWDbOamen
hd9n4Mm5khvu+uXl2EUEKm0uJYYU64qumswWh0x0c4dLo2Sw+fx7igxEtThy9Wn/8G7LMBhjOgaB
qOKsxUXt+4aVuJrm3Mvje7AVjMbft2Vhv6yfMsQEf5VGua43kDH1iCxz/t4hB9/zhDdTfgDmPe6r
tBE34vJsFaVoTNdBwvPr4Vr0bk5iI1URj6hvi8MAdK1uVQd8AoS/tL14r4IEdNXSaVkWFXdU2153
7JJUsb+wvy82Mm3gHtIMCvDPEOfLKUxLzHyBGbLSuJXm6Rw27/cXbEsNQ5UVjSmaZQMefl0vKenr
0ZYgoVTeF7Ff5N8XgzDlrdt8LYLfISu8sxTMdNIYRLRBjcz6p1FRnDK4sSl+nE1Xy1A1g2mKolqa
2Eu05EPagsBVAfHX6OuI1/DKYgRw/mtrf1+Gzk3t9YgK74uoKFKtRQEBxkp/LpunhJrlubVu6++L
aNokqFiWAQHGkoILMHT76RJNH5ogJm4IcuEEW44WJWnrAgtnfpgNjEHVUUOn3Kr16X9VMTJ1U2zp
ZqhI1tkyegNMS4Bxy86TMdBgE3BVncqI3UQ/WNJFodJ1hByxYqDPplJiJuRU4OSp5VMsS+cmvUqH
hFhDbsTipb5SSKwbUOVWm1gFQYo0+aalvNPjN7RiAQ1eF02sHVDkvja0ADLGS3jLhzWm3/VnBtr1
l4mNUuEuz/vgsPkmXEsU0KHoNEWLZ0gMBo/nBXlgNxhcuUd3KG/tH6hpG9QyClghdxLrUIStunPW
OrZ+ySiqJkoAx8M1GMl4rBct/PBy8mx01HaE000uGbfIlYC6k6w0k7FkkuryJQs598tXdsNLr1FA
5+/vEKWOgEFZPXfpwjcogx0U5aeS2pCN6B2MDmXduiGbMpxiQULTjE1ZN5mKnv7RH+5y1OgNJzz9
MLTcRVsKhoZQzXgbqU0uUsO0FZnPhRJjAyj6X4x2ylWUcCKjf4Xh50c+l0d11BM776/f9natZAnb
VShmY8U51LNP5rG/xZlysyvjKHsowThQ1SV8rX4DCQ3XE4DPUpg4SyZoUIqV2tgtlOJk5XsTvMX6
1IBT4ta0iRD8JvCtRAkHScplaR4GuCeN3unnpu01TwORyp2m1iM4S6k23j+YyatqwrmK62VIKwOq
NR7rQcbQH3OwgNiFp33WLhhu5I1Xkubtbx61nMLeIeFehlKOs2xhlozJvG5xCvvbUh3I1dx0K/F0
+rlzwikYl0qJWv58n8DBYNhHOfqsToUzTVeaMSJe5fYpypopz4lSUPAAQCdmt0WPTZzs8tSWxwz5
tEBevDg9jDlxEjYdQV1meCNa8AdNwXEGL3jM2g6O85I/G+DFzBNnZkRilf/e3+zf0HXbtGBrvznn
slXqTR1qips0qM6GQ6ODYFS9UovJsa3bkqpR3FTJwDFTLUPBPBtBJVPXgzoP8dC2Gkx6+1Trj3Tw
d9vwV0IE3wnV30tdDgbevP/2fnHfIvmZlwfmTw/Khff/d+HpTWaxEincymUX2a0dQGQV3CGqk6at
p6pfRrQuNwPlAfBv/b5lr2so4EiamHFQzpBlvHvh9veC++70dX4KHEwRu9jf9k/0NhyvVBNgxMrj
NC8niOsvzbX6MQMvevbPC5EQevcO1Dhd/uP3lBMAxO5r05hkSDPtdzlrHPRdEG7htmttKhqisaoh
a2LfQ2tIelT0sEETRbiDF3yefRN8cLaPrrkBQz7BsEGg4qZSII+XeRTYwssKSq8ckN5SQVdU6oj3
NE+m6Vcy8fDdtviVAAGVljay5yHHKS6eOsUr0PEbXqJ/KlzWhvOj5TdzSf968yyvhNq/apXkWZfk
mMTgWvpVZR5N5WM5HPaNj3/iN2t4FSHGfIogqWpjgohuVpB+x9wkWztK6LuxdXg8Vu1JmLutllTB
JLFfYsTCzMK8lDiA6O0/hXGlkPlXjkB7eokIZaRyiCGp/FnMCZAzFAlVV/xRnPn9FcWLTuyT2I+a
ZNXcTy2sL1oi1yyOUbK4QUCcqk3nZrVTfElXJp4FmVTmAYRoan/UStQqmlbkRKgyVbuaKPikzF0X
ICk3QlbqAZYvOi8H1Y99LXSu+0Pv6Yfk0p5SpyIO8Oatv9JOQKUoCXNjHqHdpHxPMN0ivbFHL4hu
l7/PwcLPXgkSkKJQSqRVuMEH9UEt3bEdnEmtib2iDEJAiz624wk1Nji4SXbfdPJTMBwUmZJC7pKA
D5KEZLKtQ4z8MCP2Ux91yZFsN0P9keGmnvZc3GR/z43zy/qJlJtWgl72qsXJzTHdasyfte/7gLTp
Lr3uj8ixiamTGNmUwBDs7JlZpxIO54B0WPe9jozjAIqPfXF/uKt+3hyGABRloRWLVcAejDvZ5bz5
w0n60vkAQyd5sL2WiA1vWwauIzA4qkwRK1gxblNmmNuADHNsnK26d4q8vqsi6jhRYgQDZJ0+dii3
UzD9xHIstPM2iAbNx/212xTCDMQdeWLHEilzpUhOorIEyYalPQf5dFykE2a8EcCwbeQrKcKBzaqu
zucOUrIYHAPFs/Yp8GI0dSu+rsIfQ8vhW3hlYeQrmcLySVrTmhJCtij7lNFP2brlB+abDh+KheYo
4tW6eReuhAmnWMvKvJK4grHtB9Ntpn3a36Zt//JVgHhkh05TCyuGgP8WuvOh61Lhob8R3BPJkb3f
l7dpFpahqzIeOxbSzMJFhVaBQlaBSp3RgigH9fX5pchy4uBSUoQLo7XaypxrSBmrzpnNJ1MK/IIi
MNrcmpUqgu2hgl6KGr5yevbvMF7bCnGCto17JUAwNLuoW3QgAH0yjFIF3+ZhPC6OhKoQTkaXfDEP
8ilzJyLPR2klGlzLw1sqtKqiwlHa7xoFDNug+qqWaHG6jKHjTQ8JkXQwj3xcQ3qDxnF/zEBjATar
NzAz48CuBAqv3kXLJDbNWEe0qTh2fl+G3r5Rb9YyrCUI98RUdkqHwg3uUP54E05XGOhy4i03fAQF
svMelWvZjgmutBLevJadGtMwYBnB/1CdNQ/F5xgh67bXmM13boiXwHa4ZyWNm83KwTTiqO+lHBpO
U+OH80VV3mu1X7eRN6jHWrnWzEPyplzfSqaAFd1cS7Ye4raP266fPcRpcu1kahM42In923zTryQJ
eGFFklaWFbRb6v9F9f3k09C4nc8NMvtAnTLqbItBZHWJMs3g69l8nQ7V++xb4cU+GoyOKEuXvebI
ztQ7ZKN++9djIMDJFJdpnXDaKyhZgGLr/Utt5jUoQ/qvxZf+oB64rWYuVdhGIIohIAoLp45NClSN
2qcyf+4D6vQRAkyhXkkv2ZLZKQRk17YDdrzTfBN5qZt81J8UPz30JyoGxM3ht/fjq7mIkUEVhXp5
wX2boI5tp65ax5CCcxPIpd+gLGHfOIm7zBSwJdKroW1naKc2j+riNkgZB8VpXwaFyaYAJnowLZhE
DSHFk91zT+qQYAX1DkwH7bV1GN/m16yWUMATuQv7MmdYQt3KPCvQEPInPCdqkwT0UAKz0toFErKq
9urlzmL1IW+fAuULsXZ8A/asQQAPPLQSO+Tg0WQA4hwpQQwuTNzsXxntnWj9pjqLuV+xJ0/wO7Ru
sDV5hLxF/85QPy4HFxQ8p13gKMXjm3SzLBCoKryKQNCtMJBJ6/kDSD4GIE1KDmPij/f5WYOrqzwX
o7svb/skv4oTVOuiMFICHtPK1feV/qRSPADbGGijCFQ1LLz0RaaLTC8jcP5jVoz6GSURH/EsdgMP
fYLhcXInv3OTS3eknwybaq2kCkdYX2rkEWdIlQfDV6XiYCiEsVMShPPLpIVNMvepluRz3L9Pk8P+
xnCM/s3mVhoIx3VBIgizvfiMnXN4Si/x8cf7gCoh2n6N4HWF/ISp6Rg2it+xcjOiMBlQRwQ9pNNy
eHENXcPPz6HbuBI5yWvbbVtJE7SK6skEewzMrfV5BWrr1Mfwg/E4Ps932oVzn+i2R7X4bu/Uq4YC
LNWyGeVFi9MbLYdmerSH9/s7tXld2LZi6sjOqSgY/nUF8wikqqGG8rKuuyyj7sb6v4jUvuWcroQI
roQxVWoXBiiP0dqnqfsiDed9JbYX6VUJwWVoJbVXc4ZCojC8WcyHkarZ3rQzU8ZJRy4DcRaxjAxj
zOW8j1E0addgN3HTW+4L2WDuuMiH5Ko5UiSWm6a2FigA6WCqcSW9VInLnvrQM7iZPO/B6fvK8YpV
rnwoPfCye3+/kGuxgjVk4FSZFBnVI3ms/9NH2vtWjSjKoq3NWssQjKEvB62ecqylmoVOGF8F7C3e
yVqCYA4yrqZyeTG3dxNIKD5WB75uSE3JNsIunPaQShltnaKVRLFKSsraMc9tGPio5fCX/VJtHTxx
9jeHL74Iqmshwru01pJJamYsXD6asiMbxh0G812NZetKs3w2bJMI3BMbJVZLZVVoRlECeWkFVkLr
ZswJhbgR7ykkoLdqBT1LGwgwljxxB9289EYWekxFKYmd+/urR2nD/766KmRLarqWm50WPxrGlUEV
T1LfF4C6HfJaRo0h7xv50CC8KFGMlFt36nr7BUgImoApSwUFhgOvDkmPfBxrfqAKerb14DX86OlA
MYNgZayJ8rqzcCFYSRR66hh+78P53f5ebB+XVxmCg9M0epwW8ouM5YbJxonV1adxmolrZ/OZYioq
SiR1DR6cWCQZy1UeglECpWRwDzB4mk9KBJGi5WgvDgKFbJtRj5U8EQbYzKcy8ELdqizrmymI50ts
YSzrGI6B30eo+iu7tnZAjcO8tI6Hc560+fENa/uqs1hHaY5mwyIFOned4WH0sZ6B0CUl6lA2bVGx
0detWbgWxQKzTl2SYTGAd0v8JS0TwPi/g3qOMDlaLQ4aQmbR875Wf9jKV4mC9Ztya0xmC4nBhxkz
ItpjjoDZeN/5i58f+ivtTMjbPAYrDYWbcKyTRm4yDn6oSpFdkDp/fmm6LR3rDlcXKhFlKgq97WWo
YH9VNfQSaGKcoNHn0M55OqzzZHfxMi84p27tcYKI8EBpuKkgZllZFuZNIX/Et3iFh+gdM2tZR11F
UT8s/bfEJALD2zv2KkBsC4tA1FVIA7JTyTVIszpsGRp7vcavYxy/DuRm1CVMaCSS3uetnUg9g8Bq
XqqHHIWJMM8+/pewDH4r/XZrrfQSwEvJEdxkFRZOl48/hnWBibM5meDWH79Jl7fFo82VQOGaLFIM
Ga8HCGzlwink56AkjH0TjlcC+MKuTKEK666JR7jPdqm5o3XN+i9W+mF/2SgZ/O8rGfaYzAFYGdDF
qT1YqDVIe3+oPu/L2MbflSICSOSdNWcy7/lpupOxdJhY+9hHXyV99qb8Kjd9O/isVAdCKD8oe/Yg
IIU6LZ2RNtie/jJgLEqBiqvwe1c4iWfet2jQV73qkvgPaeXZhIO2DRgrfQVXGvNSmVQ12Ljm0PvG
geeb+UQWXpiSHRXCSjaDIWs7FBCjXYZKj3VIa/3JA1G1+a/k8Fn05jdOMJkOLp7dR4s55LVKnDix
rqiNY3Uy0Yjsyhz6X3qSQmfuQVEGJHaiB/usviWQtdJVrClqGnWolAC6sne56cSn7GCezWsjwozl
xM++UypuuvavGymyLXR1bNZVCXFlesmXoxLbbjW5bfmVDGltn0PNUHWVIQIjsuYxNHQvU4M7ZtJb
zMirnCX3rOotPggiPP8TItglQmlStvCLDH39TtW+68dPHWX824qY6DlWdTRsi5TpSR0oksKPXVLf
BPGtxU7/Ie06luTGle0XMYLebOnKdFV7qSVtGGoZeu/59e+gZ94UhaYq72hCCy06gqcSSCQSaU7m
VPhv+0K5QHDmpELwJa1YYZlQPhj6rkbjJ2E7tjX7gsDbjnKu+6KEEPPOkN6mHpQo+kY0OD5Zu26X
/aCm3FIicTuTxIpuBS0zVpr8rOYvwSS9EjKxB8I7e6iKioXOcxQO87w/cp/oCthK2Dtl9Mwjon9n
Zaf6+g2GBjsE1qY4Kyzu5pqmLm9Hdky7xDw3kbIrUwNzLAV9r9WDN0fhbh4xUrBP79LcOCulbLd9
4hdC6xQFmdXd3MzVj+GuuHgRm95kLPetZyiOcoqP6E4v7QEsTmhdqXZlZwt/dAOsMDkVXZq8WZSI
he/ARv82fS7eNSEsI3OLhUP9B3FjfQXH6WuvFEqd5YBTgnOu3KrU5ODNQ736PqeemWIsFridWGf3
1yo7a9JDVn/4jzrDXWOLgWGhUoxt0p7C2/pW2Xc36kG8a7zelTykK26Uz/8Nkb+/UiU1prQCYu2N
HqrOGKS0G30sozOdEy/wqBzqZr54tVH8/TWhBijEUCY80O7Cr8Guh+8t39ffpB0ehMhQ9zdUn+Bm
fYGOemnUoiE+KvKUE3XYoEysS+AW77qD+CFyLUc6St50LnZUF9CWlqA0GwQXIl5oBv9OipYao8bQ
ruDI8vgwT4bfDtq+IYrrNp1JjBHRTTQMaqZkckernuEELAoESg7DCXwx+8qL3jjVqYjL5tKtkbhT
VRW5gnpzII3OW17BiSJbdVmDYPSgEV4c027eOq+xuBPWdZNUjAwrO3SH7M5CtoQVBlGZGQqG/X3l
7qtjaOk6g0kO8b64i3f5IdlXu/8IwwdcsmpM+0x7g+kO6UO3zw9sQiUFs+lor1aND6oM6vj3qiUH
uL5Oj1iA5bCcVvgtJvNMbLvfbZEFjwaUKiiG1Lm1G+RJGSJ1htuhYRJRP4rHIm8juzZE4VmdxY8G
kneUI7J1pEwLE2RBliCJKn9pj1FZJYsIzBJF2bGtPgwuyzeER/1ZmECwvZvd3BVQ7UGYxq0705LQ
IatKGEON/37Vk7IrZzW0BnZnCpbNKOhyZ7zX7RJamXnoonIJQHljcdeAbCHWiqlbQpwEALSeRo/h
SXgwmbbmdDs6Y7i1qmswzoSkmAk8jDHAQvEhUdxIEe3qT1K5awzOeDRtjGIPDRhao1QgfNLDFDWt
9WJR9nDL11oDcZbDMJMhlVBR7YQ/0xk97gayKuFZml1Qt4HiePkgkru1CYnqThWcNaDw4Dk8siq2
cpmtnwzOi0KFXBKpgdsYFki7RBnsOHyFaTqBTaaMUDWWjeGrYmWvbTN4mVw8T+L42IFMPrLwnF+y
m7oudgPLki7mvS50qd8Kz9eVk/opnLpYixz2vcjKGcTGR3vGoYk07zrE5q2Gfj5key1wx0lviceV
/mtdFkmYiAz9D2UNdbvWUqEXeQ6sb3MyF7mbwaX8aS1xmIAjNq8+pKmmSZ6VdSqVa9zIcRoiTA4s
Dq5xzDNitmH1U3Qt1+tsmUUnn8FsKB8XWFZGf2ostoLiCo/dSxge4RMr8P59glJ50bBA14H2aJl/
ASd9AF41tRff3iesRkVWwEC5IKYLv4iaGPXeAgBMkhQVkeuNwV6j3geYVjGITjKmjhK5gjmghImy
3u+N2q8onOKocy+ESCeIzuSzAFTkh4PHpjWHDqZHvjYFZbUpPM7mVJoSKjHDY75e7aSprd7Xbu82
H1mhT0eNjd9cRPONUEpRDYXv+q7CCP1KcyditNKtiWRucBwy6ly8P3tYwhUG+/tKGdNe6EGZDIyi
uGPlsYlrutKXCgEfy2Z+eopax3//GP8Vk8m9wuyr0ZCaqMV0BDO1Q+V7LxNSvRNKxTQ5SQQ9CGJL
MjT+V4Aib3pNmc3GsUY/U3cWVdj4bmO473OLluPKSYvRwrDL8asQVXYbfNAnqquGAuFWSRuXUmp1
CNGDGX55HdFgXRDP6HceFycHd34a1I8MswYIJUkcwTD9PPvSl6kjx1/y+uW6/aHE4c7OYqpjOqsM
q9vHsWJP+TFqVcoiUDvPXdawrco8StgZ+dy5cI29qbMlw9bOk1M/v7E5vQZU5el7L5lbRs5xHZtZ
MpIRoqUZRoexoKngIRih7OYTo+cjn5zvzNCveDJXyFso1mKZEYSU7kQ2qB6TUH2MPB5dVuQhuBRV
yPtHNYfHpcYHFUOvRh14SO/rR8PP3Omm27O7YzxY/1Ml4Ps7koNkS7AyEUWyFFmbs318iAabTWNL
7ro9+jTVO6CeRBvRA0ciOUvYyv3yBOFgOcMBHorEzBbA9vX3aU7tfPzcZce235vtuYrvs+irmo6E
zhIHg5/HDsc1DkcL2pM330T5ScHUApny9ohjweetzXnS68QERpM9BwgOUhPEyf3iLElV1kJQF1i4
Ea9ET/QKV3oRHPFpeZiQI6nvMfH4TDGek3rJmZTcKnUMRQXo4AcNlERG52H5oblhpZDjQVPtwiFf
xO8e+JyGcAbGkDVwlLOz91dXW4TY1pu8YG9O6r9LU9oX4VB4sZ8TJpQt4jXt5OyMBTLfamI3Qqg8
CGC+lvM7WTiaRv+v/ZxfheRT2FoSo5ZsAVCH/Bo20w8St3htvOq2282vGulXsWN1RTA+gy2Ucpck
DRZV3E0+plH43av4GRzVTrQv7/TQpnxh4jgonHVJtMAcsgp40aR6aiSfR4saFkhBcJYEtMSxGTHd
NKIPY/Eo9cTVTegCP6i9zSy0xrDrVC12zAXp+96tc5CGZ/+aQppTBt4PGYxwBsNgg/5XjLOoHDnx
DVmhVI5SAc6A1I2A6ZEBUDAR04+czBdHJ3Z6N79PwMEYuvW/fqFwYnHGQ4tKVcyYSdTr0yDfWemh
Ixujt5VARWCJBXqQr/v1FluUVDKyKoBQxq0efU0oIv7feB7/APA9gnFlFG0gC7CAn0YkwqW9eD8c
R1dxWG0QlXXavqguYJwbkOZpa+Q9pJnFvWDdCAaGJvxrErS3XblgcCczgtc7lgKODcjWWZNIcG8e
wsNytJDaj30qKExJxB3STqnmSdAgkWWc4+BHlR8VcnYyuUdMSVauTGO0YRZbAClxUygoVtBH20LD
EKbtIFNFxVIokbjTmg4VAqcjNGIKd7XyNEa7maqgIiXiziqbc1iXzB/s/AXmOvPlwunsvzIsxj3V
wUlJxB3UShCMxSzZJgl3kflgpPt6oUgYKQzuVkcWNa4mdo5K4XbqP06hP1ANB4Qt4Nv7okUvUUkC
CNQs40Ko5ufr7yu2DO/v0H9ODt/dJ0jjIi4i2/gJw1mUD3X/PJX3k3ToqPfH9tVzQeLsQFPHGnqP
gLRMPqJjffxNUnYF1dvwG+/uAsOZgilJy16dse9oCn67Ecx7w8sw5VB9a+guPcoaEDvEN/fFsmiF
6gLAaEqP1Rz7iN8frm8SoWf8+IBeNpRRZ15BbXxS+u95vGup+U2UFJwBGJZCzXXmS0labiuLkwU/
rstAAXCnX5o7rROYPZuG/rNg5ODS0T9fh6CWiTvyiVgoQWhABlaB3zN+Lcz4W16vg/zmzXJRMO7Q
IwuVSRgmARdql90L+7ciNrykW8FOXluX1ZjHtUcxh70PRP96w/FZrgWc3bIwQzbFOITWTai8iOZ+
CT5bw1djeijMr9VMZDCIDeNZ8M0gbxNBxXmN6r2AezVJZMJ7oxA4iwAC26ApZKxk0t9M3Y9ibP8j
AGcLzK7o0iGCCEqV+EMwon+4IY7m+7rdXzfG4JyBUFX7PGH3THGakSFLjyCBPg9H3X4bspDY5CBG
9sErFpvPAcaZVpd9CMAOBUOg18ITMjhVKMf4y8AtVGEycap4RjlBTJVISt/0vTto++B+Hp3iRY/s
/FD7eK12tno7CbZM+HQULGcvRlQzaJoK2Gy+CXvMxbuxrEfiKFMKyBkMMyuCWWFxG12zS7C3WyWI
Mrz+k7BL9oln5nbmREQrAOUFGZz50LugDauCbZ+LUV7IwudwgnSMNZSQv6UKkIjbnWfcR4yoCMQQ
B0BPX/LohzJOTtl5pvk8hNTDiP3uK2r5jnh/DhapDCCXaN1nIB5Rv5TKqR4f1PrYdqFN7BxxCPhO
YzNKhrhggqm7cA+pMClvp7rJx/weD87dNHhU8oFQR5MzJWLWF3mhQVVAWl/njyGq8/SH60IRm2Vy
lkQCb33bioCIG4QQ46c2PZniaHfqMcxI/jLCGzPZ0Vg9L8K567suxnaxOfTjWfaag+qw8mTDCxt3
/rQ4GCa2C6kaUco941tDOzVoTTHGxsU/Z6c7IRDmBPfxbpnfaKXEfeDMxClnr+VriskZEsEQq67T
ISlTlXY37Ee/PTRk0QthS/hxVu2czkvP3NtUebbUT7lKXTTbGmhoKip4DUvnW48NY4hxvNCloWOC
3myjoRr9rXplN6+dnX0EG8Jp+UHXZPzGXl1gOXsVtJ2V9SZgk0Nz0N9UBNQVtmkLR3lPujnsGL3f
rAsa28yVWppJricCQ2s+9R7bLhTioeh6l58YYdb4Z6f6Hzg+JbLEUzDGmQHHOtRtVfzUYTqlrH64
fq6pJeR7BMNgxJyvBDGj0isOrIgGxbYs/8smepaiTZGAbR/ti1CcqRIyeazDBELpy17LP0WoJVOP
PUXMQaijzFmrBsWEf6EE4nOo+xE0ERUnxMptH6qLKJyVqlEqkMo11GFGAV7++NYmkjqtq8y2gILv
8SZzyL4NCpMJvlJBKcuWCNPOoBOe+VB/ZX2QqRO9VJ5yFN3+KfRJj45C5CzUIC1pCdY7ZosH14D/
uGeszjLeMGhZVQu7eozoBwVzrq+cNJnzfbpeRIHbAtDBD/fownnqFeBhkKkrHJLEvb6R287BZR85
I9KKrZXNmgbnYMztPN9H+jFd7mf9Ue5viz/LjF3AOBsi6kYcjzGOm9Se1ba088IXe4om5n0V6pvf
/w8Kn+xQIU6nTkw1tTf6ecELT9lHVASyVKpzffmIE80nOlpMbBpqGSfaWHyz8Qz5g6h5S0lNECf0
kM9vWGWbFzmiAJggDqe0MexRIUwhoQd83WRmKWjhVYHQhY91djuxzOwALs5PQwxeSezV9XX7zePs
sklM4tVZToNlkvoCqjD56Kh0ltfqVblt3YWNrb8ZVPffF2lxWsEZj0IsO9R4YKfCj1VpJ/eRI9nd
K6azNvb007RluzkHDvVEo/aNsx9pt2BIEbNY5rifp1sBLdT/cR05Y2EVGE09MN9D3kWBzUoZcwcZ
bSG1m58sxj7ul8K/jrntDV+2jjMZ8aA0xciUUS9us2G0pXwfSo2dafa/bdLgtowzF4s4tJg7CyAN
BWdlph3SnEocbp5fxAEN9PhgDAfv9OqlIotGCs8+T16q5intBjtoD+iCpPaJXe3vjPoKiNOEKpYi
MY0BNDoTo9xxgkO8U/G4RM7ApbppNj2AFRinFFMt1nPOimZq+U6ODAzfyGxpEAmZKBROD0JNSnqN
BSbr4EXQvgTTS58Rb3IKgtOACJGtTGgBIcGE17otzt/S7ud1dd52Ai+rxdfezwNGn3UJQNiDqwIt
Z1TuO5vlqmESKm/6TOBt3u+yivyhBCqud+Wi6PHIcrQp4864m73WXkCZ+U06MpdTJyI1m0Z9hcQZ
2bwMUfMyA6lLE0fr0DSG5E511PTKiaefsvpHu3URjDOxS9bLciMN2C2r88qsvMG4A3cSgo/XF3DT
qK6k4o4Smky0PrIAI5chxrzctoH/3wC44yOZ8VilIwAMHROb8vQ2j8K76xBvb8L39uCyVtzhqQIz
TYegZxUSwc7yl32B+88C2c6N4AV70e9uk2PoWvEObtl1aEopuDNlCph/K2RQimKqUaL0A7RFevvZ
kD5n8kFWd9fBtp2xy2bxWSwzKMca/1iV4K45GDfC41jZYubI6Ipoapt6phK6wXdUNYumhtqCrUvq
5yQ7z8GBkGfbjv+zbzwrZVjqghDrAGATqTDD160/CM7glKgPqs5UkHDb/F3AuJfcMCdGFgYAC6sf
mR4jYYqgQk/YI3Zcrmgin8KqgiUG2wB2yDRu0hx50vt22OlUQRm1MZxt6OY21jMToshAmXYZZeq2
HcqVonFWwRS6OENROgsmGWDpOFV+cOgrxG/RUPI1d0OyeItE5MxECqIkLTWAmJ2KQ3XQ/PjIVKGW
QQuSeCFZZU1tFGcyxjaU60TDRqGaa6/I4y4ONNtIUCMqJoTnxWzANZ3gbIQ4lemA8WB/PUH/n6JJ
JpvrtjN2l03jM1m5URZFBOJtp3L7xmbtnfnOQDvk84BWJnYjRj/0W+opQKyjwSW3GpBNgN4KoGHf
2Up3H4t+sNwEyK5etxWEyhvMlKyfOGHaddYCnCb5klnPafv8377PWQcpjKVlavH9LLqxusci3F//
PqXgfD5r0fIoQlk8S9gHDWIRGNHlhjv1SfyUPE47el4RqQ6ckYjiNFBiGSdKz9z0Y9+dWHVN/cPw
JOupqx00YWJ8XEZPNtjeKTS2IHrEyLw4jRiqOpXMYoYJrDD1RO4rv5EnDOBW3VkZHGmMfcyBt7s4
fzKtwRvi2UkUlP6o0b4WJ+LG3Lb5l9/Cac2Qp2qTKhPWQHpIZtTKZaeZcqu3Y/3yBYRTnSgIETwG
fQZa4JLInVzV0V6HG8OLMUDUWbzhHPt/9ia5QLI9WJ0GpP+7sFYZZPISmjd6/Uke/iQvvpKKU582
Qe+IWWMbh8y3+p9S/kocCGpvuDuma7OwNicGgNNg7Kf9slsgEHoRwI4D1SzOYmgnVK33b3yoy9Jx
F02ZmzMG9GDpUBa9y73I70cE3sN7Ba97OPaEkNRh4K6ZxmoHEG0BrcGQKEyZiT5NGIWpeY2H+U12
Yjh/wDrJHvqrjeOuG0k14kzNAIkZs/a4fFKMxJnkl+uCEXLxYcFC7mRrZApY58fR/JCQ9U3b98o/
28THAo0gVLJ6BEB0wrhXzEdho6czN/RSp0PVAahKvqc+RbBKqCQfGZSFXBExGgBvlfyzAO73OrVB
0HR95SgMzlpodWv2kw6MeP6iyV+t8r4oH69D/OYRflk8zjzUooEeY6Z18q47qV6OyH58sHahUzkW
6UlR9k/hLEUmykFiMIPfetVBOkk3mL+K7oaDdY72eHdFdn+jEm9xUkLOeOR5EI9jCQlr5FfZzGb9
O0vWKU51pE/UdlXS5Ujxs/8SdY7KLISEhvpdlH1pPE3JoTK+tJgyK+cP4/SKDhX7+iZSJ4yzHGKr
gh15AaYs3M+Tj1mo17//G4fkoiScnRhyIdRwM+Nu/GI+dCDQCtzoJUDamI1wSJ/I9M+2G/wPHs93
MteTiUYe4CWn/NZ41jCKJoKnz54W06P0IPrhLj2Ifg1HlepLIc4cz3ui6qUmmszma9ZRi70qPbck
Mch2IOoiHudqYJBiNIrMdrD8e4nyKJj5HWMiY2M4rm8doRr8MMBcrTqxTJlqLPsquZNN4urfVg1F
ktGcDNIHZMh+dS+asq06g8VTWk9C5zDoF3Yof0JvGfIJKF2YiPgNu3LfPZAucHzMcGm7ohYkwHVh
YQsahhShy7I377L6tspT4lxtOwArNM4/zepKGWsm3PDWFr3sl9w2/i7L6EkHgJnza7JxaqFiujEY
NICm7tD66CKsixqyA6PGM/3oKI22TjVcbp4zdERj2rBkSGBu+3Xz0mzR6olFRMUjM4zqYfYV1LhQ
waHfKMkFhzNQRimKky7gfSF+Cc64ozGSfbBRAhXiEJuomKMu5+0HzUowTitRu98biCbiYZHamB2E
VksL3FkIEvSlXR+MNzKSkExKbh62CyofcwvSoZvhiaDAvp/A21uHdjCL3/7gQK8wOJWMMlNKrAQY
GJirdF97hXh8btq/1fc5JTS6oEPqnalE/mMWfo6tZBcx2R7KvvJe1f9RCL5CXB/CNi1ZpDc4g4rX
MUQ7GB31gCnKCE+2lk/1TG87ASuxODcnFPUsXdiyQSFYjah0oyROisY4UAx+RFSHMLuUxvPkglWm
6ZLAnvCsu3Fxv0RgwpGheLL79D9w0mx6wCvpOBcnbtRFkVjEYzzKsz176R6DKmNP8DQv+Yo4nJM9
GmCN3pFTujZvshUwZ0CE0BDmnIV9lTv5J2ubGgw0ztnRLZu73Zbudd0nd5GzI0knGBi/+Aa3gCna
k/aWp9piDwlTRBop//s9YSl7H63E48xIbRmqEjO7hcIXFR2ckv9WEeibz+Ehb9z4WfcRBXKoGYzE
GeSjc40JZueaKatUneXwKW4+qcPP60u5fY/+cwD5WFxnIvlmIYHtNOpjF7iDtKusAoVeJ8H4eB2J
MIp8NK6KQjnSGZKw3A/NqSHpc7evzYso7O+rAEfaQwGzBddmxcYhKW74UIBDztXvBnAYlj4KRSn/
dPvaNCVGfwoCGr4JPEaFXC5FiECkycs8fZ4mL9Uxb/RmSj5V4L7qqKrs7SW84HHHW016URBk9mpS
dqLiFeHT9S36zXV5AeCOcaJlSSmlEKj0Fj/7rjvKi3Db7MND7wa2HNnJMXbFx+uglFDcWZamyDJC
C0JZkbhrJuswyVSN1W/sxUUu7vz2gqTnYQ+5ZDSmMAa+7mjakAiONj10if3gd3eaKmkgDsTEYIkn
mTGiJIuyWIKxGEs7aPqvk1V6bTvu6rz8lOrp0RgH5/oabgu4wmSLvNL9rMmgi6L4Vwq9cN+qX+e7
HEmxYrd8jl+uw23apRUa+/sKTUfvQd5NQIvKuz571BbHInknN0/zCoPTdRG+hxEJwOjc5iQxCnvU
Xxf7CdFRRgFiPV8XiX3u2qZxmj+FVhHoPeCS9Euh7YukxvBHdzapxp7tyMdKLk7diyYPdB0Er8wB
6VyttFmdd75bbrXJM3bM645Fm6rc3DxjK1BO/8u6U0WBbZiYHoz2a9tTXQfXlw+Mmb9qxBA16pDM
AJiSD12PmSXGqZ1vl4jquNn0M1QNYWTMi9DhO3E4cYtxYwlezOPfwb3hpkMrc+4Xu3J/XSN+c6Yu
WJwHrDSqgKFWuH37o7mbDgt8jO6YH5iLEdxSBYbbC3gB4y6vUDADIywgWJR+MOOHoWtsTJf0S7JH
b9PjXq0gZynGqlLDoQeQ8cQIKKUb6xaToE7JPvKse0qqbfd3hcZbito0Cw0hL8f8MnoSogLdvniK
MfMOTFhfxb1O3CWbhglthrJiIDqDW/lX9UhqFUN+E5UVwGT2Mvys68qeJiLUQYC8Rf5W1m/SEjNA
BxZAwscJZCXjTrO867q3eV4vcrzFI1YQGHCglk0OOVIBWa5z2RHp5W3dXgFwuj1MlRGlNQCyE5uE
jBFktygLYXUvCqhicY6vy7O9ZBbGwILYV1N4asS5C9VJ1GQsWYN2suGzhlHSivDzOshvhLqgsDO2
WrXQFNpMnBTETR4Wnz0KDG86Dt5flGsk/+fmBWVe0LgbQwedUmbOQGMhbB18g+Z9upPvGPcznjwv
VI/4tkpc4Lh7wyrjMdMx+tuRpbMunaKUUAnq+9zR6cdSLwYJ31fyz1P2EHSfru/OpoG7LBdPrDFn
RS6C5x+bU6M2RJf8JlRcqZ3vysUitI2C4i6JZOqlTG4gijmVO3Eq0IgJIloRVNkiFTiT2LK/8xtW
YnEHqQgEubRSYFkR4iO2+SAx9n2w/t1ZuY1KdBD+gRe524ku6DZIIrG3Lpxr8Ny1oSh5CMKNN1Ht
5Ru6Jl1zxiRi9D85Fhx37Ww86IpjHFkaJ3T/zLyvpOcuk1bSxzAfAS9JjYcUohvozaHRZ/AxFIKt
tN9iLXtYovIJhcTHLMK1WQ/7Mswotoltr2r1Q5gBWh19aUibRKnwQ4Q9C/KBQEN1rVvzNPqBHTry
S/JhpjoPiAOjcdZmEFStRW0p0s+YEF4c5/HjfzswnH2pWU1YyTRrMRZXHBKfFcgYmt/Pr9eBKEE4
yxK245iNzLKoxs0cxLaRk6dkE8JSJMzxBZOR8eYmrLana9JlqkdcN5i7gip51Um99DwmNgjFPmaI
EaF+mcwxblqBFSanmxN6G0EWhGva6svGlydPKYfMiUXzbCwNRR5FCcjpXzZpixSOADOW2zi5DVIi
3UF9n1O2NEsVKzSwgIVYOKo8gwdaJawm06d3pmS1Xpy+WeOYlPkCEYSwtEeU20gJGLT78pD1oRf1
FDsAJRGndeMQJ1nN+ia66BE8mWJFrNh2LGMlD3ehpXrWa9qMJdNkZ9RAM80mrRqPOUaiPcXPAjLb
qBfZUcNkCK3j2yYjATdCpmAVg1y7Mya5wbAOybIDJRLsom1l+/rZ3XawL1LylVNi1omFPGAZe9Vn
906569Cp39rtSfdlW33NHKpjY9vNWkFyV54Fkq8Zw2xwmB/qjxjOvQ9c8VDGNiN2r3aUn0Xoybtm
SknsKoMd46BO7ECK7Gh6JtZwk6NyJRD7CSvrNIZCWU0MQsRDr/Kn/XCU/QGRIerK2L6mVkicmdCs
YYzUFLs1GiB1DHYCe/1/0A/WV+Whxo7lT1Qam9wtznLk/YABNROEYwkI82cB8XqfTXVpHuCPEDaE
FJAzIuYkh1KPphSnsOzh2+AKdnlM3HQHJu7pqBzjz7lPSUgpCGdIpGgOFKXCOQ9RY9EGqAzIyPg/
pSGcLcFsgb9tY3aYTmxs2HAsblGO41MF59R55ouk1A5esvSmIRX6elkmxUy84qWEclRfmjN9TRLL
xxdNtV0TxnIGlZSFl3p8qtLd9dNFGES+PqqMtbYwamhEk+dOLIwHdMR4ktT6GDdAad+mM345XnwP
5dQofZvEkCW1F3/6ZLjoqEUHasHmC9jhTjmj3/tWdLszmdimVpEzIWk8FBnaeFk3JVN6Cx5oVNhG
CFJmOz5IHkq3FzeVKIGZqb1yZ/NlVLEmFkY6QPdZOEz2Yi9EksOdfTaZB3Tt/vWt3E6DrdaXsyWW
siQooYKUM+Bwn7ny4kTZG/EBOmc6EPAhSzyKbvhE3QKEc8JXU8WZjooPtrPR1B3AX4VuFm3fVuim
ksuHqpHd65JS28nZlK4cg0ZTsa615cXxSYq/Xf8+ZScVzqAkUyvkcwMAeTe4YCrCgFY02KEkAZFM
54EMZRLy8HVUum6N0qIATj/3XhbYSI55pqt8iW7bE5tDGDxSNwFx7PnyKUlt1aQSgNiG57g+JXGB
yqPTIkv/0QHiBx42hSl3EgPSz4tf37KXr4BRt+Hz7GI0rE/JRd2nfCGVUi2GUTM3ufNNRM5SL0+x
lD0q4EpfDlyKQm8zcnY5cipnWIJgrLqpA1wtHrv6qVCOmUIx3lAYnFciV5YRtG9LmEd2qT5J1ffS
ImwHhcGZjsbqpkyZ2Da10r6Vitoex/wcBjpx3VCazjkgyRAtYcwIIzThKFk3lUZVkVIAnGnIU+TZ
phQbAt63+La6H2+1fbmznBQFRaegRE5RfqFcHMpc8LS3czGBEpBdL6MTPU+4YKq74NDc6LaCwWjV
l2xHRXaI7eKjdXE+zIpaADBOcIRFEHAZ5TGedUIriMXUuEidqS5NVquAaYZjHNwFxf66naW+zz1V
MDSlWloZ38/Dc6F9EalnObVMyq8vB2nBoI+yhLaZw4dIPfQBJuBQnDWEU6MxGVevk3KWNT1k3f6K
PH+xatEfa/mIWs5HzH94birB6bTZu75shPHWmNgryGTpalNnYsnzPimcRSswVMQmGwK2YJAqFEVF
x38qr9XaMAogvMDuCK2C4eGjA7/3VpOU21nVqRLOLU1YYfEKHQRT3sgsmjZYh7Y6pwIRPt88omsA
TpVj04wTrQMA2oV+hq2NkWde8F1189lHCgJp3W50/ihJvgbl9NuS46DoDIBiUOg30Piyov3O1cEc
zBC1e3IKESkmp/Hq2OS6GgNRzlxWiI3mCnBP2fNd9HFE5gNTgl6o1Dy1ddwBmOtIDkMLV8ekfRyn
p1L/g6759SJy2j6pWqoXMr6fqoOtJ9+6LrPN/k/ujTUKdwGiq240BBELZxSoRFWPcMGOZgVvvcnA
h/k/9tUxpePfB2tQ7jbs66AcUh2gbLwShoXu8RZBD58IAnjKUaF2ib8XNaUuWwX5Hb3Nd+COPHZR
RpyxLWu7loZzmk0r0kyhxEZJ+Yes/6EMjzVZCU1g8KW7U60NgRkBQ6setOjzON9aycfr1pVYKb6G
oWmCPFlYeiqayif0O3rNTIW0CMvKN8kXqdYmCUuHdONNtXyrxm+J7gtBSrw/t15lqw3hq3enZhj0
OWSSZKJXjdaNWGhOrGEQmpkchPrn9XXbjI2s4ThDEJhlPYwgv0HTpPT3aC10x6FkeM/CI/kd1TNB
6QJnGPSokBML3aCOYXwQExBlj26REBUtlDJwZkHOw3QaO2Asga8HR30iplqQi8aZACPEzSSxaG17
zA1XuBPs1Bv2wo8kx3CjDoyg1FP9LSJ7xejonCVYuslYAh0isU6Q+EbZh/vgy3IvH99qZgubcSTm
so3aTBsFctaOFdQIgk39Dmr3OGsR6FaqmUxbEgOvmh6TOaubKqXquQiUdyW6qKcZemZho36Q95UU
pd5ozPEuS0XNv67/24daURVLsxRsGreTgmmAzYo5s1Z7TLUHK1IdofD6iCKJ+43KXIC4DUwmuTdG
9sTpwBOvorKhaB3Gx8M6k/K7fp++XheM7cR7hbngcTvV9KNuGiHwLt0njHqAekVtH7V/YPjUTKBi
TF7MYJTpRlFvLIqzYTM0IIsXAM4FLFBhWisZAMLc04/1EaN9PbPA1LLkFlRGf9ZNs8bjvD/RHBJZ
NIHXgncXCS7FjR/Uz+KTtLMw8Tm+o674bV2/yMf5fmmg9ZVcAS8vRr+pBb8oUC4+UMVPFAxn5uVq
EtKJZSwy+WRYe1k6ZeofeRIXSdhPWD1w2iJXzYhlfEL9ZhJuguIunSnDS4nBWXZJlSpTCGAG2ax2
VmIVVHb54S1AK35ibRFyAjZBm3wTsF2/cpp49kpZUcalj/B4+4u9ErXOe+X81wxU7SD+mVt7WUnO
VsilMaQVCwm33uwln1F67ORO8qLayW1jIyuJnh73urWgzJPMmYuqkWZdCyFg63Unza+PrHotPJWH
5hGR6b3xncBjIlxZUD4lE0WiEMkRRGRD1VUMzjPuRMcAY1S31zzWVj7cgi7KEffR7joyoUF8agZF
gGNWMHuioVbYgPs+35khoaaEUeTTM8iRK6PIhAviF02XQbBNNSVvdkKvzBSflSkaLVYxCwAXcfi1
kz0DBeMzbvziJhmfWzDX6je9ScWvtpUEBfgSxp+jAZ/vaOzTOpEDE8+RcHT1Y+4lbvgBPUmDk33V
PrJaqD9ilZNXiNxJGGZcmQsrcNNRnQGqFsGRvwdPM6v7ItMhmw2pazDuDNRTgZEXAcBAscpYe4a9
0uKGxogNt38hG1I3leQiGv8oqjB1vU5LODkI0fxEY8tfnZuC08yOeAcGRTe8I0/5prezwuQuU2M2
jTFgEurnybLnn8Kn8Zy56me03WKQ1ccF7rhTFxhDQKoOJS13rWqTJC8TU53oUJoOIyoFEfshOOUn
TLVukaEJfaq4c/Okr4TlblZLTBaU6APSMF+DsHeM4FawqKGA1IoyuVeXXmT8/y4aQ+Fo0WP0f6Rd
2ZLdNoz9IlWR2vUq6equva/2iyp229r3XV8/h+2ZtEwrYqYTP3ZF54IEQBAEDlSMq/Z7R9FEEaRo
BbnjtSjSMDfZ3rVozK670Laqv7Zd43qstVgx7nTN2B29er96HuuL4s4H+dZ/6HGhSfDkYx220UTb
w0XeykzVmFDIUxVI1NAjyLkwufVtG2RdJIVYGFlkogWbzwtUePnv5IEpwYN5apzo1J6Nq9kJnOoh
ENLxrm7RAoxTcrPK5N5vABY193KyI+OLQBqmsn+cmgsATqXxZNEaRAdAfKye8TQNajbDkb5meAwv
974jsiDh6nHaXSmBpmuot3I6B8Xfju5UlV0f2PE83GD6uyCAXHfAC/E4FR+aPiqUBi6xmOCAlUPh
RHvrK0YN/IsSKKFsnLIHIy20huWWW/cXpY0JWir0LA+XAs4oEWydSDU4be/0Mms1ljzyrXxwsk4u
HLB2VY5AQVbj1MUKcuflCBp+Jc4A039nB2aHNLKbvigYRlbv9cIVHigiPO7InLukzhVmXukFi4ha
wB6sSvFP4uFx61B/ygV+SPdHXsDvoyZhLtCsvjf9Sy0q1191SYvv88djPDV+1uL7FA+PUgdeKPkk
j98Fe7R6ZCxQOC8xhmFq5L/WrDwaHiNO/sWnNJ4C2SZe4ZZXqaM9CmAFW8UPjppjqvhKDOHYKGBG
QWceye3osOqIwBNVbIpWknMckkSibpgBFtZHzMJK+zdTSe1tiQQmxQ+KClJQzWbMpGb9Xsox9foT
LUnyYp94B5HooR6w162ij7wGb3WpVNnF7AvEWH/9WeBwriHspKiaeqyVZoMkElehyhmJrQ62jLOX
9b1kKFUX9RYyw+RPEpSOKxYxNF1H7uv3uKXpUxTFydmvRwx6wHuTFx6IcMDKmh4sYTg9QOhuar0B
mMkybWOMbQXNmVJfivzemi4scbiTw0xVMAkMwMGlLj9aXv4QeokDYnrd7ncaiEu7b6KiFZFonHpU
skSKgK1gpZ8TKbS1fC/3z/9/FV+KxalGNUp0jCpgkPCuRb19L8o0MI+2pQbceVFVQ0CNFgDqPrkv
PbTM7llvV376XE3kUhbuqMgnltHw2XqFmetL8HJj620v16opfWDofMesPKTRRApgsKyCvGt0u0Cp
IDxd5zWhO+8y2ZHcT5H0LlG5Y8PHIIvRJ++LaL12+/EQOckFD5KolWKMuSLOydUi/CUed4AoJY0n
jWkeqN3vorN2CF3Tnd5mpzkWHqs/ng4inrf3kvd/VhSdcP5CniUtbrV3TOpVE26rhlddMa6haK/X
GHiKPLabPeDceu/lDVxR3kbeNnGdcK4ktbJE62f8As0eJhsH2LW6wx0S3K3RJUfpXfwCWiwncyPX
+sqq5qdzH4OVRZQKFP0MztNkZQADU/EzOh2DPfrUJoOoaUQEwXkWSi05U3tABCC1KW6rRhBni77P
eZVZDc2wm/D9ur4Ly5M5C76/2r+3VFDOqwwxunnNOMc1hUWFe0zIPuDBalcfstfUHtzAgYEi7BgO
wppMpoZbaso5mZnIdRG8i+aqJxQH70K3fgFdP5jZCy8GM7vo4Nl2oDrftyzHZeFrZoq98tv7eMA8
oyB1TbU5lER7rUGIFVLFHYJuV0sWmM5lgccTbCXf0zwrfhfUOraS6s+DihmZooa51ZzfYi/fr1GL
BEcUtHKcMARUD6VHsuv2OXttJA/ZMXCUJzHJ43Zkor//oAWgkZDWSCIApkfM0EFve3JkkYno4Up0
Vrz/fYGT+KkRKuzogz/Z5bcNY4xwEBH/xNCXHfoEhBH4dsCgv7v1BWBl9qWSM8DG0Jy8uOvDHHMr
RPzczDlsWMB7ufkCRSpGNfE7tl91ezBTED3nrx100O98QQJHdA7xb6e50cnxyKITVgiDmt1941Dc
2XvbuBp3OrjG8h+ia7RoDTnPoobTVBUqzM0qe9usX8seBEv321GEyKZ4H2KCD2MO4L2yMrSn4axE
ooVjDnZjj/hHU8Z3TwIWrcYYMoc8G4aJsnCVdAhWGWdE4bIa6+EUfNuWbFXnMdCR6uDEsEw8d+OH
LZRjnAq8n/Udy+dMmNiD2gEvCByk8BvU07GJh121F7rINZ+8BOXCFblsC8MfADqcqOdRlGiRo4Lm
6QOxxeMEVpVyicYFKvmstXlqthCx/a5kxDWofOhy4iYD8lcNsVMjc9lc2mokDup53Ly0HC0odqHq
e9j0nWDF18xRUw1UY1poqPtjimap6FU2yw0i+D2aSRwVz5bsWCoqu0XLGEoKn6MOyyB6VRbBcnaS
jO1Q12hDcvrxRdZfMJfX1rWDJnIBa+a4lI4zlcEy0B8+AqaevaG/G6Kdqglu4asvXQuMP4xlLDWp
iKA+Adp+igkNQBIYPPY5jtPmLGc3g36fZXeCbVs71pegnKEM6Sz3MoFgVH5r+/2c3WnTt3G8abqT
kl/C6CkL/+o7QXetYNNkzlB8tHlXeQHQjD6CoV9m77zpdaQJSjPXvM9SNs5CWjr7eJQEjCUVTpzd
FSApkZXQpjjPw+fthRQoyHtQv3A4uOYFoPQAVun/1WpPhD5TcCX+Nwz2GxYYSLlTBF8MY3wJzciR
SrAXDqKZdCJJ2OYtUFJTGuPQB4pmHId53+mo+BRV1q8GW8ut4SLzbjK7OUJbOG52o8v4uYxyp7va
XsGYxyQBZ/j4iUq5JSDnJ7RhHLvYgFQ9/dkGly741MPfEoFzEYz5biQSc4B3wbUMEg3lnOHRgoDT
hbg5qO9E9LSCjeIrC/wsVPrEBGAfZrbvv3X6j6Z62FY5tiz8Ab4Qii8i0BNwnqPdEjGqfl/M9/P4
0Bm3k/w2Irs1Ft422OpLxRKN8wupAhawSccmtV5sHOojG5bgX+pp5z8w3jZRhaYQj3MQ5UR8OWWq
jlfp3k1vKRIMY+dN33tMa0WOUNjoKdoyFpEtbIvEVuT3EgDNrxj+U90HgZ2i6V65b9zE2mOMpds+
BcK8zVqct1xWzm8YCRKvhYFN7MCQ2ycPsXwUbNxah/MSgfMZhp53YR2yhTyyERf+8TvLt4t3bHX9
NAKWTgudHH/Me7RCc1B1FtaRdJ/1x9A4q6Lxy5TZ6R8qrxmKqpoWksY8J0IZTt1YWJCl98hp2ikY
3Y7r0k20R6lkcFJdxvlvRA7ePkHI04peftYl/EDnTCD2ywHEZEC3NDwWR4e2jG3MiNrer1WFWIjI
6T3Iupt2YNtFw8sUpbY/ijI7IjE4Rbfysq3QeYiuCPOMGU0aCB404RRakRjsRyysKZCikMbMmhK5
sGvkQCtTEEGIxOD0mqCSUA8C6JucPPQ4ceNRsWPRoCb2kS2F485Cv0wT8/3AxWgaO0huwxSN38W+
8QXZKpEw3BGYqqgw1dieFPm10R6G6KuvHrYVa/1cX2gWdwgaVpDKSgkMGckw9Sna+V/Kg1LDZIiN
AZmxePiTYPX4U7D1/c6MmBLEF+MyevVRdahdXem3IQYI2NmRZUhbFBTuBZIyQ9zYNf5kRKdBTUJm
qPMNcl7I3/iufMwuLBcuThUJto6vszPAPZRGJgMzn3r5Kc5DO9K+CiRiVr8lEecVEjo0TcLuH4Nj
3s0u6NOdYk/vy/eUN3ZvFvk6kbYonJeYMkxVkSjbu+Popl9MHYCMTV3CwX/QWZ8R7G1bStFKsr8v
fIZvpOhlLyBkEer2hG5vuXSIiBZ7Pf3wYQYK5zcm06olgwUW6l7xfDgmtPNhOofhoOf2J4qrvYLY
jSghth7OLFA5R2Io8tQZzBRqN7lGUO21h+k2Q3NLvTevRVVN6/mHBRrnTorEGo1cAdqIsVbTaJtH
/bFxKSqOftX64x7r9ZqzvX1CGTkHEwYYxSwx1PhoItIYD7grK1cW8nAF0uzxf8XjuQ8wE9cK4wz6
8qseej6rrOvu11wSFdd0kQNdcyu6oiuGLCOnQPmJ1rmiNKRle5hfWCTVYDwp+CpU9GTSXXtlht4n
1lM3VKqbhFiarHI6M0x5baSYHf++i+VNsMucFHlhNtkIlVYqEezfmvkt4TilkbOmq9UKcH5/1fit
Uw+HlpifATEpUSxLMyhIL3+38VwtfKVSwwbBh+bJJEBuQz/KMXW3124l/DBMahJTJQbBLGjOlTRp
ao46Ul5OkqYHUw/OUlsc/xsE50eCrAKtpqY0cB3f4+mm7AWJGLYSnMv/TQRu983Abxpa4fujTE4J
+o5pfGXU3yPpi9FH7jweMtEgWbbBW4icAmCMrFVNTKI4uNfAcNnfxeYBvZl2ngX2POy212/NSf0m
IKcKGI1LrSwA3OAYNis5aX6A8xkJSb+ztVO6k47WpReyiqwY8RKVr3i2QIAwkxyorUdqO8e9EtQe
uwrkiCe0qwnn1KyEQL/BcTm8WZ9VSkzARYiDs+ykxbNTI9EdPW+v5iqOTDXENmBCVvibkRpGxSBX
OnAwpm4aI0etc5uFQGb5uo20FhkY5gKKrfDimI7bkKRZDqjOCcGz/z4rTLln56d2Cs//YnYpC27+
0MsFIPv7AjAaE6OmKQBZ22Fjd/vYNY8BWqGQj7rBwSJwUau+YwHHRT5dr4FZtgYcnK/XyNW5MH2B
e1q1tAUE557K1hqmtgcE0b2A9g5R7oL5tY2OWYZ3zU40KlwkEeeqopzMRpsaDY6PoxZ8UQbBVYy5
oq0N4lyVP0+hmbINalHQX2m3sXXo/NPUlpjfJcgVrgUZv2kf56QGkpVj1gBLv9L38k47hx6q3csd
tMFLC8cXeSnR2nFeSsl8wyxirF3tBtejm7vKuT/4l96JHhV0TeZ7oxSEwSID469Nam8OPWEiBs/k
FN8yBmrM+bnKU1v1Mk8SJivf30g39o+/L5U1rktdC0D5Kj9SvAzVGjjHYi/aT9/V72WEuLHfY/yO
K4oGRLvJX54QXwzqNABZQdv3dF04oZue22cNJTTSUYTGrGpLTM6PyIFK42QGWDiem/hc+FeJ6FlD
BMH5DiPOLC2L3i3tKhxwqOTIhf38bw5Y4bxH3g+DHDGVHJziWUMRbejmL+VO2bNErBnYonVb91am
YlHLogbhO670ETwdU6DB5GgPGiRSNraWtRefdjura67qSPE0STSseY2SDob+gcoZegkme2WegDqh
jK49slYvdDyiFYrxPmsn2S6df8HjufLm9hsqZ+6VlbYd4392rPEhl84ziBmVF6u4sdQrrbmEw5vW
dbYsenNZjfU+ZOWDkrGNJLXCOAXcnHqMowC99/u8EFH52j+Y299ryjeiUKnXYlIBR7kx79g8QHAM
2ZSlgGBvYhJxwWLyZBVWZ4xllqtMUVl3A6OG9g/VMd0FnrBtQ7SEnHFPfR+OvcXU5UQclmeKXfW2
uGf9gYnTvBr75jgdMd8jsJXbQnRIrJv9x7pyZu/rfROQGoL2nvXdPLFjKfaSJwOjy6gzjkhzSa72
tu0GRJicFxhaSWoqCQL7euKN6VWhvpWZsMVTtIVc6NBaupRXGVBY3YS6K/b5obnUGMj9Lzjn12PY
j1XkwggpNS1FkRErh5fkecYccJBtulFlm676IH+fd+Z5OqAS5ri9jkKj4BxNk5VmqzP3xtIIyS6+
yWAU+bPqkUN3aASVBKJd4/xLqcZNQSpoShnfy8ptgElEokmIAgi+QaVLVKuI2ZaZ0m0x7bX5WMyC
3uJVCMx00BUL/wy+cB+UW3meZQR30+xGBQewei7T3We2ZYHB2ZSudOmUdsBgUT/M2NPfNNgTI8Ca
zsLc43rQtYBjIi8uGUnbxn2OGTOI86j3q2jT2pU7VrTZ7tNPzSAyzAUeZ1gj8mSDr8zQOpAps65i
36XX0XG4MOaWT9QL/wbGWdZURni9TSGcUb82/kHK99ubxf7/PyIrjG2yECDg7snPwpR1My6GDukW
PcaIih7xuPQ6x4mrxn/NjSAvsm6vCzBu5ZSmG0JwTTJPPzyzBtE+P43OryRj9C2OP6eIH8Jxiwf6
q7BTJ+BVu/eebEaNZjlRxyBd8XvCWoIam/WBx/kjKhup1KZYzBgcOh1mjrCWCP/SfcGEtJ/oocPj
pqgYe92ePyA5rzRZ1SyrI0RMtFejdE0ltgfzbltH1horl3LxfkmhmooHIcil7qedcY7AoVK8Yio2
mouEbHYCgfjhl6C5mXOaQKC8yfdJOB4qlGomcuRuyySC4VIh8phHtKkgkiw/Rs3t2BTItwj0j/m5
DdviW+aUsWvxHzBoJB2LuD4GXSvIeKyJYaEtGdxDuq7/UZGZTJGKJwMJ7nx8qIYbmsh2PIiOWREI
t1bBoIRZ0gYt/DmKRlKkcfoDCnA8bU88RiiC3uF7EcOmCJMLCjEUe2xkBZgkHF2FBBcqTe6YdALZ
1rZouX7cUTW1yJuODWDocN1aD3kteP4TfZ+JuTibtAxV21GM70/WtZbcCcfVr13wlr+f86h+E/RV
UOL7GabJ3ySjrzuqNuiWE4ZZETlDQeRvYU/RgG+CfkaU7hBtEudf0zQNZikAuv5VPhXXhgfP50oo
OQufoRuu8hR5opZhESTnYsvBSAwyM4HJsTTRf3JWRLPk1vpPjOWicj61qVIjnixghEf1rr6QnfYS
39wXjnY/vO6i2+y2vcrBhCW6CL2XovL+wjJ1VdUNWDIO5N+VxRx72UJlRIs7HrsIIYu06578/fBX
iEJrafc+IL15LHyYHDlbSNF52z5x1c8vfwBn6Gld+VaShkzwX1cGEww+7+Obxfmj1Y00UUUuG2Ca
xVCm34XNi3yqiA6ssnMwefgxZKrj9JMbvY+AR23caFu3mrst4qo9LlA5ezdnzCFrjKhFhH2RMYLq
E02/hrX4PmfvFmpVU5onrRO095NynernTBfcQ1bj3SUGZ/O97luTrkAGDR017RFU11eWgzIgisdM
1MR7osmyq0lGCxc4ahqKZv5Ru2UO+jDFs/8rwJ6uqZ3etA0Y3cEV+N6MFbmVR+wktIU0T6vbtUDm
FLLs4nqsJyB3p/QYncsbjdiFo7vSU3PpkI2YQC3/sq0hq49bS2l5xZwkbbbMd8zwqO8xjh6FBi2x
JeQiwI2IRC5GFOmNwJeuxeGWpRus3s8yiMn5nLgKIt9vsKm9+ma2z4FxXWF6UNVRu80mgREwBfnD
z3xgWazucHEooURvgJ3D9Ax/PuTm/Nj1yl80ME/prP3cXs31DfxbLN6llV1qKHEBsQLTraJbKt1v
f3+tsdRYrJvFaUiT6J1sSu8ua9hpXrPvI3t2Kbp2pev0hdwwshHzjKLCzGZBv/hAWr3ULH8Bpy9S
nvfglIPXJhgbkd5izKBn3Y934Fo7hXeyQF4hGufA6pF2ccb0hNXA5BhpGBaH8jyBMKPeR+VJdCat
xhcLVeH8GTYPr0MmlreTkoOcK7baql4xNfZM+iPG49oqtfbbW7qaPl4uKOffrFaiijQDM77Ip9oD
o9yxuAtdJJAP6Yua4lovH4LcFo75WT2RFrJy0UyhFWFKIyxt7eqa3f3FEpGhq74Vg01uymcMYT1h
WoyoJU24o1xEg6dfbQzYEku1eZFS36FEOlRBcJpj9SCH5E7ve6dO4HX95jbTnmZqCF7mREbK+Z4h
6mY1YDY0t69x95Qmgu9v+xvKt9X3uayptYzv53Jg08it6XgcA5aoFxyNK4Kg4AZVI0RHggZ8Tb87
tmoserRWm0jRTfRYBZJN1NLb1s4VWQCh6DJYL8AJJXMGofpFnagEEHVz53e9HatfmvKh00RGwPwW
56N/w+GMoLaCuq1CC3fHBDPkWOJCw/MQupeu4mto4tfPaP9vgNzajVE9z5i4/p6FR8Es0lr1N/nN
fAQma9XNXOtLD1qEL9vLuWJzJkHNOcYPI+a1eN5Ioym6uLGAOgR31Hwcy/MsYnMWQPBvshk6TOc6
xnlOZZTR+f5+Nga7i4TlKaua8SEK/xQLvsNeBekPcuDHV8OWXnEQ4C7UZnbnyhHqvtCTuZsftpdv
LRZcrh//CqvPht/VqDdCodm0Y8/N/cF87J3ZYTnw5jwLtmvVwBYycmddVBp9YRjYrjxV7SZS9nLn
H7dFEi0jd8D5eRdIeg2Jaj2ym/SbFb9Q66KIcpHMp/1hXwtJODtG+IxqQQaj7pmuo3D7fUDXZ9rE
f9sgzo6HOI/AJAic5Jk9pLEzxXfrg4pSwPkZ9YiO8FGE7cGfkhkKnnvBAYl6x9+doNSPFqqkEI/k
hY1gKL3t9tJOauy6dAbPOLV41vY+ca2ClB+Y3BlGSBYgtcxioOh1lhGjN6O7rRZrd9PfINiGLoJW
ubHqkFY4RAZ0HrNGsOCUnlkhUb4XLeGqxwBLM0xW1hm90e9QdROTsvLh47O6dkF8Zcd16cXmaG+L
JILhVGMq06j3UxiThZya3H/pNFBZgmRiG2XdRSyk4fTBQj9gHEuQhr3GJAdkEhzf6zyUEyNkDNxP
JO5MsoDjVEHzSRobGkoc5mYfl7U9YWhna4qEYj/6DyWXVfzTUDZHeP7aWQn0tJCxdsFkV6md/fVr
vra0U+7VB1NxBhdUaPZgCzsj1jftA5hzT2htMjqTHZOUJmDNSHZlukec4GxvmgiF00C5DWoz0oDS
9LPd+k85yurlWpDWX/W0izXk9M+vWiTbdRYtYcJqd52hXFRF5VAXCTZr9dBY4HAKmNE2GogOYdKu
cimKKRtJ8LAk0gZO5zJt6uqZOdlIH28UvT8OZZTZcz0e5Sp1hzYUibQWtEPLP9SA80aWjg5oQoA4
3/hX/j5HfGZgKiHumP+mUWUtJ7GEU7kbe4MW23CWsVXSgZzYOVLetBQZmPygdhhxpuwwjxT9y/tt
LRQoiMrlI5UAARthWliqjVeppwhJJq1o3XoSAAk0hJ8XmHb5LPnvh2T9vYjPpnG/LYjo+1zYQiOa
tNWA3TJ6jH3On8bpaRuAKdiGO+InAoahVWkdBUAzfh2IZKv9F1pfuvaVzC+FiMVeJA3nHDrkPHzf
Algy57aGKotMxOsmQuA8AzpQ8mxgaTeqonx8uhk/MU7gN33mXIJZBulohACQisdMuev6czz+tb0l
/3Du/W2iKucU0lSjBmV5POOBzWGdUTGl2smRNZpiuplwtL3AZfOD0zId+qVXgNPjk4RRxNZDOwvM
ZC0zslw2fmCaEY9qp7PLpwKqF7d+bK6SK/nYeOHP8Lnfmd4AQgtbeXz71EoaeJVQDawn4fyAPvUJ
6eO0dUb0W+k2KwfzkY5R7iZ19yup9ql4Eg8D/4co/x6BBT4ZcWsEomH8zKXmyqhigcWuvdVjLT8g
OJ9QyAiS5RwQ2WQzrtsMbHAsySR3tn7DqnUtNxO0iq6b1Qck+/sihC0SzTLKGZAF2VnBTdP/2N6o
dX/98X3OMcSSb1qVjO8nOh6HBk+xBpuSo68KisZFcnDuoYTPSQK4VFCMXKh5rYpKcddj/cXecO7B
T9s5sjQIwvpdWQ1Fe7L2rGz0XxD+iITh3ASZskGSQwjDZtWqmBWJ0cnmrbVTA3dyQf35Nb0SDc/7
h+jhY6O46KGrQ6nXmUG1rho6bKA4iVEeGz3SnXoW16Wsu6a/4XiSuagnRAsMwJmtN2evWjQfZjUW
RJOCdXzf04VyG/IYB0mDdTTUUDllfqWfEtX8RKOpiWHrlKp4pSDGH01oWY4u3SjDE6msPyhWndmo
ftlLlkia9dPjA4gveSknlaB5BGvGSgulb+hbcc2L+jCBTBzzFNFE+7Jtu6t7tMDjfKymJLNaUODp
0WjrMru7q2BaLjD3cBtodZ8WQJxrJUbXFhbFClrm09w/S6LmN5EgnF9FIV5n5Q0TpEG/o3qXWH/p
1ZdtGUQYTMaFrlFa5UnHMKToUmN2PL1TRX0+QgVgv2GBMauoxixBc+woEtrfMzCVBldQN5OyJk5H
PuNBSVTbINoazq9qZof+Zmanme7WSN0EqSXYfKFUnGeN414L+gEQ801wrXjd3j/Kt5Xb76S9evgX
j2Nst/8IjBfaxnnXuSIlXougbf1rcm0U8K6xp1wjpzxZdoMe6umQ0N22cqxHSQtMzrs2RPJDZQDm
4Pj7xHDxTsbq/ixXRSf15BbudJhMdMGLLu3rbv0D2ORuafkQJTQcsbiDI92wGn3rurfbXYHxCuQg
qhVePewXYJzDoHmnpDoLJlotuTHlyImK5Lby5dtYko6CFV293iywOJ8xaMi1NExrWpc4BIGSZnqW
Y1zJip1c2HyFyFW+NC/jrfKl/AydwdLlm5xDaRSMIx4qgKcXs7ZBG4wpPspVkzoqxtzkO3QRtu62
vExBNpTW5NxLFJBprNEn45jWTrIOZrLTgaxTpDd7DBEmj9Lo/DdEztl0ed1rjcwQhwHxDkm74xAP
YEQequAcNTX8gWVFNglidHKZo6BIbV1eVQMFkExRBsw5BbNKp7mQY7hTVX3qu3Hn16NHysAeWu3a
8g13rDAYKsm9baHXNfgDlvMNQwDCiLllkZcZvSlFfmvq3cmI4kuiE8HD4D/4hA8szie0pt/HqgQR
n6VD8YylZJVqpptcUH7sFEfV0/+F9xOsK5+16SgmxJcWQJtGfcit5EetkuMw/dB7jAkp872Wj/vR
EPn49VPkb1H5rE1Rhhi0leMZu5VOvXKMw+P2tq0fvh/f55xBpep6LPfYtpmkb3463lmkOQUlqMu2
cURycHYvV4rRREwrq+BuoG9pGAsA1q+AeHn8X73nszZxFwdGO0ES66Dvswh97KmL5I3uYsDAiBe0
zDMRkAs489fFQpEYOjA0QyOcqatqosZg/0OcLOGyoX8jpbu9buv78wHARRFZVcWGGUOqRFGulRaT
kYJgn/mDwHr/IZT4wOG8BqWFpEcq/DJru8DkbOQEykPlDi57ekydUZDjFeJx7kKRhv8NyFRM/MOo
bvrSfgua92F/IPHYW8fpfnsh1/3Th4Ccz5iSEO2aAxaSDLMd6zcBRpuF+rlPO4H3/wfv9DcSf0FL
qh7dkhmWcnCIM2PguVPte9v3yBuyLa8Ba1Z+Um4/d+X4QOUiiCws5jZnES6NSjsOkeal7SGI48P2
Mv6DmX3gcA6jVH0J1ULA6U7zd0Y6kO1ryw0u2p4xuVu3+jV924YU7Ny7Ki1id5X6uj6xKsySXsIY
xhy1bpueDGm/jSPcOGbsCyBidh3uCBBNedCQiE/tBEF1igowY6dXbl69j+dlPMWfmB6CoOhjTTkv
Ug59aXU+JFTqV3PY1XhVUfrPpHkWGJwjIZhQbbQKPFU0fpXqB8N43V49gSd8LztdLB4SVX2hV/h+
qvyo4t6OVIHLEAFwHmMy9bhqmACka/fKhEnbXfL032TgfIQ2oiFwZGkCU609q5nPRNUFUgj8OU9g
bMaKb/bvzgHFrzGmcpr02UR30bYgApPhWUimWM6rgl0nSLYbhjtVvvaNk978/yvBlmrLUxQHRd2q
lcHOpvHrrIV2aOT2SE/+/LkHug/lfR+IvlCuumhwZ2BIrYu+BzYZNj+PTmknt8gj7oVcE+xq9+eV
4W975ImK40mtaKoBTjUzTKiJ3IBOt1aBwe6x5UydZkvpfOzN0tH8H9sbJ1IP9veFoFOQS1NRQsnV
+TibXjsflf5TEd+HcJwjUMcYE85ZuqXxX/IRr8T0Z9SIqiGYpWytIBdOTElPpZhdng0Jz5vNeUDn
d3ETdDd5Njvy4BW0EB27q/5Bpaosg14dhe1chNn5dKpmpWARzID5pT0Kh+Unih5+dFqkHnGbB/FE
q7ViepMsQLkjow+NeFAoQMNL7+VHVG39oHbolS+N59/4NnLeGM/pRF70bVtP1uOnBTCnKKlP+y5k
t1oSHTtwyfeYcWW6/eRIBlhl85N1FPWTiNaX05ui7GlNS4haBK/NdK2Egshi1WctJOJUJkunsq50
fJ+Y8b6pi0dfVo+6FOy7WlR+tC6Kamqmoip4A+NiJcWYtXgYKohSvxnxSR4EjpEdRX9oP1La//d9
LkZqlEoKgw7fn+XvVhY7VWaBLIMaXwZwPPhNafdTKHiNWl+9D0hO++tUjpUxAaRBcdNHbXV2jOev
uiLYpPXHnIVonMLXco/iZoYzOPRV3r0PiyttNlOSHFBRuq3lq95wAcYpOU37Pi9qto7Dg1TtzfBJ
iQXrJoLgtJroXVNXISAs4qaqY8RXuij5LNoaTrF9I6dNgEoLsHRdktSVCNqyx6taVAMpUmouPur1
FM804JV1Qv9GIo+aqH5k1aUvNoMLjvJcU9RWxkp1UueWkYv5apewfo7jb3N4P8WPgy4aS7iegv2A
/OOFvLZqY7YAKe8xr3dvXVsF+uZ+JX2p8i/YQVe1AZUECiaiUHTucFvV66VihFKOIPnZusFgM/ZU
0B+GL/SOnsafmDyERLMohbA208IkC1Bu41JZT/u0wcaptX6ljkiF0vEtaOLryk3G4KKUP6ZAt0et
9z5hXQtcbkOzWM9A+QS9DMbyRHX5bM3+/dgb/w2Gz6NHQVQhigSMRIx9jotVQGdXqQRZz3Vd+ZCG
n2YT6WHXGOwkVqrDoNk6RtJFu2TfTLesnUbMhrdqbgs8zsdnSVaTPGJWPcRj74RBoeROjLHm37d3
ab1aTEcnmUpZN6nGAQ0ZDo9URaksG031azqskmHo1tDhkZk6LGeuvWWGvQ27agkLVO48ifyx6qIJ
qElwlcjeYDyVreAqtLqCCwjuKBmDeCBFB4gsD+x8vNFjgeaJALjjQ9IsasohcqeKIXktHbx5EHG1
rqudISsquvZV+gcXrdapViBhkhdIKWaP7Fgtjf6GWT7IYaF+R5BtXN0UyzIxqVVWTcr3V8hZnOfS
gIqhmGSoexoG6ip6ZB0iI8gER+96gLnQb04BSNBpgZ7AK/We8k77ot1PX2ZwBARO4sY/ctHL0Opm
LfA4bQhVOS6KGfY0ZWc9PFXTwycUWjN1gvuBaRjv8i5uVhLRpdEyoQwYDWtPBGxG1h4d9p8xmwUK
J8UYKUFWYzimU8nkWBfU6crsoIeTYHfWF+tDGE6zk2kGiUKAC2oZ7Ge8LUvSj+3VWo1ZFnKwvy9W
qykqRY5AE+HI0yEqnaTobNKdaPLtv8Fw521HyzQzKZYrr6nddyh+TBK7L15GzOHaRlo1nYVA3CHb
lqWFRykI1LTzlVQUCJDnXR9ru20Y0cZwZyreCbp2CCCQNl8K+Uclfeod5UMOPn+UJno7U/bKQXLE
w7fzcLctwLpDWwBwd6NRHf1k6tiDkxvNzq8HWsyenmzixjvji4jkdT2fvMDjjje8hoJ6OIJArVf9
nF9/ZZTHwI4u+g0usmiOE80EEuwRn0wy675Gaxf2KKN7PXirx8ftJWSq9MftbyERw1/YDp26Th+Q
pHZA4RKSe00+9jjgCuMRvCedKAf3D376b1fAtzDObT9NxYj1K2pbemDsjOjm7zEzxx6U96aQ7qx8
qm5rISHnHYYhLwoqQcKmnx6r/yHtSprjxpnlL2IEQRJcrly7W/tm2b4wPLaH+77z17+EPJ9FQZzG
s+bgkyOUXWBVoQBkZTXRbTwk3jCs7vmFFMSswmWHDFubGjIy31xf9fWphoBaG5yH2Hc/JlkBJWUF
bFvO3SvZUEd5gOROfFxAhoidOHMkL3F6TBPGzU3s5Q5uNc+D7ibXDSbn8n1XmYamAnOs76bmOh5/
Kn1jj5jAcR5nb0wP2p5ejeP28CUKcx36hP+0xTn5Q3VNb8IALWT3EeZwYITE4jIiJiYhdheiZnP2
dd6FwQacCwNVMiW5NQBuYNhtkUD9/XKS7tTyu8BLRKvJvGgTbkpbpmtkAqedSig7pDY0mjw9c9JR
kBrZD35v0O9CnOeEJ0qtTFKHelVG/w6OaujsFnywXYffVMQc5WixVmJGrOhO6XeNXETrbSRSDBQY
QTl/x8yhfyQcur64GWj+MEaJYA/cteK1SuVbdJVGypa6Q6OJ3ulXVqXZxkxuSiggCrxbhMOZUkMr
ciwX4FTZqWCzPPBq3V6Eh+LSulMGaCX/fxoD9vPtxjoueBPSdjSrgarekOqFwGS6g2/cdZeazwa8
f0Ay0JQ3eFwMF6uB1vUUeKlW/i2F9tChs0uwkuxv8J4NopCuWGiTRecnl2iXfFUXM0YI/W9OT+zS
a3qFLjVoLlquqDt9L2K3cFwt1qLvmCgJmiv6qYGolUcUPBc2j6roxmo3uW+BuGos62VjzlmDc0ft
6pN+wmgDpwg013iSvlpBfqgDUW2x55MbRP6yQxmLMJdarOSwkIMhRU9WjfbMsREwoPaieAvDuX5Y
mBGtWaO9XKJjErVzvAgQRIZwbl7I49rVKwxpxvtSxRiD7FJb1g8U5VszON+eo7VN1gQgXXirZ71d
WZldV9/+m3fzBMBpyfQJHH0MCCF2fcmu9OaL9q+ptpfPKybidNihBFuSaPHY/2+2pL7QIjOKgDgv
11l2XXf3av103iqRB3AlWFJaRJOZVIA5K65RJm4h2il2jbBQE1GFYHwL3zfdmWHcKKGG60Gjp1dm
rUP5oFdCNwqxn3/AmA0UZwwleUszGVDD6KbFUROxa/dNsTQc+3XUeHzLUz7JuZRgDhPY36uzZIpr
Kn/rhYiqt5vWrFcULmRo1bapRoAyR/dt61E8JBg4zi718/nVYlmLz9YKu6BWoXhgEb5rIoUsqRWt
WK2iIF8nA00TE2QpKux4BASjvr1aW+lnOumP52H3FnEDy/dQSGUdgbwAWMk6VaC1Zn4nYqHtlYxb
CC6tLZ1UWGUCCEuCI0z9lSXPx1UqjpVmHFFUfP9vFnEfTB1GS00iinIrwpSqcnY69bJoRaKeu09m
W6u4LKcbYUvSGTDhVfkIat1Jveo/pThcYGaFIPHsZYUtFPv/TeJRSKw1EnONSblbpENGBXrTor/P
fGTz99c+NKaqgylMX7iVB58MIrq2yM24XND1JTEWZsKaP7X6is43V650QcLZO6Jv14kreCSaFMUQ
A2QsyqAH+wF9R661lM7QmXaYQYggFEkN7d7jK3hTMqlsGtTiqaId5ophcqnE7vHL2F08Cazl4mf5
bFytE3iWrJGB/JAez7v47nWOgmFElop/EGviSiBNTYs5CWU8LkF5UgMTsSRedGST0nIv9irTP4+3
m5te4Xju42CpfZXJBCEFLcPs1B8ysLHTk1CIhcXMuxy4weEyhYHNwkqJwlTFRnfFNBimziPfarYV
jIHk6vfnzXrvlIRdukPYEswSbCOcvySmogw0TgdUrA9N86TPz7hBPA+xc7B4i8FVxUVIJRpV2eCE
T/Tl4XG+MN0JecKbP1V+GYjEmt4n27d4nGdAxiFKB4bXjVBXgARB39ly9c3KDllLBPG244YAA9MC
o+YwOQA139vE0UUxnaQlxgK6v/ReiicDDdzNsfCjG9GRadeyDRi3ktpQQYwFUzpBv5CcXBlO/VA/
t+pqz1PlhqIQ2/WNDRq3jrVZWJOGuT1OW4x4pT2YiWaXombx97XFm/Xjmw+mLFNyPMhhj29yx+pT
d+wHR4+pY02CjCEwh+fGSGWRFqMCc2ojAk/he11+z0XF6z4GcqABbTfyjjUfYXzjmtXMmgUdG7IW
hEV1OZS5IBnth5T2isPtJWvcWrTsEbZMLKe/QUt4dTC8HrdeeDnB42npiC69RJZxfi6nVLZAhRww
UExFI6vqx03kx7EiiieW397mP+YPr5ZxLm5Fk5ToBlZQ08vDFEM5JEVjY3uq0GvEhsMXVvGjTvOv
81q6cqaIbgxEZnI+bxC56HFrPzhlpJ0KizxCC/2i71oBZ3nnAP/GTH47mZpOIhjVMYBtVH2SvdIN
J6d+Bhf7G7vdKREJH+Biv4XkdhZtKLRGHgCpV0Ef+5Hsh3UgSPWC5XvJlpsySjYzKdS6F7+c3egi
/TJdFVdJYF2tTvKju82gghX1tgD0fe321jC2pW5AZzKC/82CAcwtnxUfkaca9hqh6Q/t+Kz6wPWp
qCtHZCn7URtQQzJWvUjhKAPyVqJelEUHirBo6xREw0vptUFpoSmbpsy05dRfDsF80eP5I73XDmBk
CCJPtIpcSik7uqTlBCgJjTL0lGaCJ/6d08Lbz8RlkE5XNXlk/jf6/WXtzwcKrwhtBcyj+L+GF5dF
8rpI1CZ/cQk0rhEXbODuqSSQZKZB/22+biOIW9j/dQm55KEkVVfgbQc7jH6sJvRTVJUr8HV2cjuT
HvlX0qEn1pAzhwBfHIqAUCP3R6j0rU512waDwP0EPs6T7UNNzlBMwZ6iTsDsvGzkzCnGTx8yCdKa
YC/gOpinNyPhT2Uxo1spvtSD/ghi88V8wm3Gy0yrP29IYU74CsaFrdZmqj4PANPShzALqPHQ0eN5
g1igvP9ErxBsVTcxK9GqmYewgBf0x3XNbNyqo4HAwTQe7zzQfsS+AnERS8NllaBJhYSuT3YCGW5r
DgWXpcxjz9nCxayk1bXUMVu0ly+TBNOLgvMHTj1vPwsXr+mYoyZgPqBdDV4C8b/op4kJmA1a71mT
XvTX+ZX7l6r9dem4SA3VQddM5gYqBIr6S+ImJ+sazo0W+PHJEDjEbhhB4xKdCRSvsXzhuXRaVc0J
rrGm9Fi2D3N/qSYCXvbud6I6Br6yOQU6r2oyY7xGvYZs/X7LhDLZxFSwv+96HLV0isHXRHvHIq2l
GuOGG7hDjgeIH3pD4NlJWD9+5OtsYDhvaENozCcxHPuXeDjGvMe+/oB3Da8M5hKkc0EFsb96r2Zx
3tCGWSITCWb1FqbGTCABj07Z/NX2fpfctnluj2Ym2G13Lk3g8a828u8pZhzG6VgDE6zO+tJAN57k
TDj1fJv82Rt8BVOYakd0XSz4fjwnwLKUkZYyQFcztHO5vgP9UsB93A+tjWFsB9ukv3Upk1XWgaEk
x1zxzFgNMHvSrrKLWSFeNj2T6KdO7wb1KQxFYxJZOnqXrjbYXCUYr3LYDC/Y8uh0X7PRMwrXbDwq
q4Lvt5vkN0hspTdWLks/LXUFK6sGgu/dVaKW13F2XX3sfLwB4naToi5JbtWIhagMpjxyV3Rvkq60
K1XY3rtbbEJGVlENDWNYXw6dG5vkBgKs/TQOuOKaUWymPrnvfBAbmCT0Kgi5ff/fgHELOBXyWipo
9YGqZ/HUlLqvz9pNCX6p7pJcu4Rul6PPqzObhReupmOS0V3i1h8WTEQbdZGwxb7Xbn4Ot8xVay4S
0fFz8iMbFD/8LJwE88YXd7hJfOmPL5sR+xswbuOuJmktigZgyejSarYXXfgtmae/i4QNBLdxh6tW
JKsJiOjT4IUn9VA437vPus3eBTHfWRAN+8fZDRyXsad4KLOxB1x6hMBC7eOEies9csfGWqDnwA/v
Re/RO80FbxeRS9qkajLcxgFSC0YcJ8ZD59OTfiGWXtvdvl9t40tuY6hLddAAlJGjkgS08zNh85Hg
c/GV9jDRdOnZ+nVeh+uA3I9dNNMUlwQ99cpzeP3nQ0LfLB7f4DqlVjZioC12n8/tENvyaKupqMba
3Ww268Zs3qSTXJPTVc2AAZ71d0yoxXBlNO9jFL1fIqP0T5bQDXcRIQWsEt3AaIWXgVlbRIziU5YE
iPr8tQqRKORI4Oi7vrBB4JyuMWgMjhQQDAWJKG2zLsA7W2GjR2MQ9G8JjOHdbm7DaDILQFWQBY6m
ZyMXJr3dTezVGt7r5rqX0ol5AWPCl24VZOORwB0aV/YpxuU1UFaFNCNutlMMUhHYt59yN+hcoZCt
aQ3dXqArGEjDxhexwVoLxJLYm8Cf93jC4TdgnDPWJKMEd4uowePDDGGt6Mv5mlX0tdj/b1xPWpWh
oswYSKsepiRtnHQuRRrpAu/jGbFygoG1FWUusZxo/3MYruteYAdL1O/2jc06cVuT1YXhHC+AwPh1
ZT5ZxpOB+9cxpO6agbrc6aI6YDfz4dNgVgm+EKXch0nDHDcl/YAPc1p9CtWswtHQRvoyGgIP8c8i
0fx9t9sA8l8qKut4kgDIDheFF/theKDX+UV1VFzpuGqCk9muY2zg+MJiNGbULICTrKtOeSjqw3nH
2996NwDcF6OEWCNRAcCCWGVBfDWGjnlp4OqzDgqE8BdyPI+564d45zUopg4wvsZbZ4f4rhFXEg60
4eBadLUtHdJRisgzdsvRDQqXH7oSwsu4QRscmjvsWigJICK+OitExCUhc2/3M23AODecqtyALjJm
/IWJclKz8DMeRgV3KfurZmiaQVGYyHz09pXWKbOJSr6QrxZT8Rb9J/i9zvlPszMUEmFkvaJw7tDI
VVdXAw4m1GYDzvuH9aL7ulynuG/FlHMbk+FCu/EXA330ouvP/dDaYHNFZ1fQgaYSLGQDWF+kltRr
A/v9i35OaqeiOUq7hwhN1lRisS41zJd964iQ6wnTZuwQXDGmGCeH1J2fITTOKvfZ0y/Ya5h80O4F
S8wcj8+RW1TOMU29TXWoRTIzZ5exc+vVtfD4hsnJAXL+Knpq2PPNLR7nm61USUPB8Fp239L56yDq
vdlzzS0ClxPL2ig7eQLCWD+GEt5LbkfR9b8Igv3/ZoMcmwbDV5gRFoSDE+Lq9WmQhVIZbCnefRrI
7jKOoCXjhuotypxZkaxlLfs0YcDkqSTDDg+/6L5SaneHODjvDLtmbQC5g0+PM0hToaPUScrbvPDR
DG/TP28nBU1xg8EVnbq5TspgAWPqpCeqaM8YFW6fN2PXxX5DYFbJ23WLFBNx2wFCTpys/ppGIh9m
C//vH4byRMXV0qNFWQEQZ/eZ+dCHN4v6XE+Lr6/E/4gtmq6wuWds3vRbW8KuD62iBougMGVHiccD
RuQKvvru+zsUPX5jcH4mlaRYexPezIoI+Sl1C0eu7c4fvdAu3Ci2B2Fy3fe0V0jO06ZsnntV+wcy
85I7dkOhBkYAxtNix3boiITXdjRgmOO9QnKOR5sIlxQtIHt3fJllRJ4zqJoaXu3F3xa3xHWs6aFf
Vmjrvjv+BuYZmZG6trrcAXglNmv8mg9j6si30OPF5Rcaw8sAr3e1yEdFqNxuskAjoY0rOE4vwW9u
k+Hv8465I8P2Zj0NbuOoLIiVQoUN9bs3eBByBGvNKZ7Cy190oZfXajvzhfvHfuy9ria3f1BVx5zo
Gasp54kdD6BS4EZb+gx1R7tX6YcyySsYt5VEmOKtlcxN1dzPmxjqI6ISZzcQMORXNhSqyBgf9ja+
M4L7M6PCE6hmQp9FPSTrbWjdnf9Uu66wweByyFDOa1owjGRpHjqNOKOhCg4Gu4U7SpffdnA5RAMf
aa1VvK7Kp/FYZpjqkDnKQ6P+Fj+oRxZc/80wLotIVlaHiwJQyVTu+qU7FkvunYcQfR8uayzrLId5
grWzrJM6nKw6s2XR3EkBBk+faZaM5JUFM9rssoUYF0QFU+n7eTtEH4h/VIsrTZuyEobUn1ecrJJT
CWrJldXZBD1RSEJXSmEvoqHHu8H66hUvNfamTuqzKDd7RvHrikAt77rYsPUWPZR5bw/Nn8sQISGp
pm5YGOOOMwOX8RJVi0eFgS1T4ekFOeUWjo6taFbi/td6heHyHkR4q3qNAVO35UWUj4csxmvrJNKb
EcFwea5LFtmoZlDUYoU4Xbt+1ga8AhWW6OJqPzm8msOluBycT3Uo2SfyLJtpxa/241y5tTd6TI9F
Th0hhZat0LvyCarXhOlIUJN3xSkxMNmc+TtGm7oamr1S17iuPcWv/PxKxDLdPcdpGzTuew0D7Hsh
Bbdgc+Nt3EM/qGajBQMHnDz42P60geO+m97nE4YgwThFBjFIMT8Rif4sV3QuD+GJLIt3Pq53I2wD
x30+GlpavhrMTWb0XXfkKU5i0OJxh5FUdtFR0SQLER5z201EJ+UK3ksHvCV6XvAQGYKURnK7xvPu
8OO8absRsDGN27YI1bIsY1vK3KVQdoVkOC2+K6QUylay88A5f+T2LrRQpRgEAptYZZgcklMU/Jrt
LWSGiDyf27AqMmF8KG4+MVJOO2neekE9NcCAXGi1fESuFvkQJyhFlS3wWfkX0EnFvjLNOjoZkq+j
dezH0J4WQRXIfvC7pdtgcO6XLaURtwowmtXAYVjBlaPmyXVymUWYk9YOED/qTdGjPEvk50A5H9Tb
Pitl1t4y+8Sf8LRryCCpr85whLidqNFlf+PcmMi5IZ5mwnkmQJMO5TE64E4Xw4xtA/Sa6ZLR/UJn
EKk67eesDSbnkURLcqNTgMnungowiPoDtDbY/Fom4Ade+flI+xc8aoKprGO+IE+laDGyba4Xg6l7
rD76NPzQDS/HkwSSSuT/uTwS88tXMC4hy7iTn+vQRMdiFZSmZEfSTWGIevTZV3nvI68gXBomBrwy
VgEiGw+pfB3PvYsOg1x4FbCbpNjJmcisaZHXUzZxQZhgSC4iWrqSx6MUPsREtEXvZo0NBpc1+jkn
abUC40Wp3EUnfWBB+4KeXs6OB4Ev7Gb4DRpX8XZULSPDBBoFm2wFWuThbNUESwpRv8FVPYI7SR8z
Cpc7EZONZYt3H+0Vmn8lXAZNQyZDelTVb9LsxulHWLsvp7lfX4t/I1RIC41iVrsxkTY2z3g9yMdf
T7iNYB1FtnBePpkTwbUNoNoITWSqdE+URUAMFvger5Cj5G2oSy8FL+ja9dRfT9rqNqOoEt2/H9p8
Fi7Jr/KiRjmBR6g3JvT61gNGG0w42Jm24jKx3iGyBT7IovOcI3AZfsjGUFsiIFbeAho8Bhi5aP67
/Q5lQrTDCQnWIjguxUtdZxUrZjYjwOaXgnQ+ZEHtocfQzk+SK+o+2c1Nm/XksnsRrTVmFgFuXhpH
mr+j8cRemwuVPJxfRpELcnmjnvI4jzCZxCnl27UJolWQmET+x2UKfSa1imQOLklKT1rTf5MU1dNJ
6543Y393Ag9U1y1cg6sm5w3yHA5WnYfoN0by+b6gvwTCuc9x7EtfV085LB+hVWOgym88zh3KqC+1
OQLeGg12Ev4M86dQCwRG7S4eFExV01JxBOJTUTwleZkzkqt5NUHPCISBG+k+kw7pM9vmqdPdSF9k
0RDJ/VDeoHJZqcspFC8YBTo+tsfuLjr1tta4Ohz9RaDymLSCUGY+8C6SN4DcPtxHViEpDV7RWKcp
OfQHGsiugqQhWE72w8/hcDmqy8dYq0oYxh6OcYg9tIk/3/8q47PEr57P44m+HueSS5Su0hTBrBh3
xwVTnL/XIPD330A4P6zDvi0zAzYZ5DadftAU49Xl3DkPspuMNh+IS0YYrD7RqWMeYTyRJQaRNmiN
z9JH+hW1DQyXi/SUJJOeACbSUdNG5SFVNVdZhdX6birf4HA5aYLMGjr5gdO708tpf8YI4vKwOrgc
9NMr0XTZfwkoHbKvFh7qNJPDs9ZOm0b2SiyfGNPfvI2e9KP6tThiQOYxgWCXiN69fx4xfiNa3OvW
VOToereAmGNcJR4yYjwMVlf9ReNKFEpAhSu59Md5H2E+8D64XiG5m7UVRVlEY5AXSHu3NE9x2nqT
eeymn0pce/8NiktQ8xRRZVlgnRln7pAadjbpHl5QWjsKo0+tKgn2yP1Ahj6HbJoUTf+c+1djFBZQ
wsLjzKzgOWG1W22ya0VEdtqPslcYzv2Lpmgw1AjZPluKGzjNwzAp190kuRnomIK0sb9fovvofzZx
PomTt2ko6Uv/BBuM01xRw1Ye8Trp14GSOiLvECyhzjlkGa2ppWSAM5pHioNcBKbTB3Phb5t4ckRX
kDUhFr6TNteupcatYyzDURuiv8/7n+BD6Zz/lavRRIkJYybyqJXf+kixpTTAcMD/+JF0bmPUp2ae
ihEGIQNfRUN7FRFI26vkNpI/QRPjuu0Mr4kqt1OGoFbnxzYsBaeh/a35dUm5LZNWtI6XFaaOPhMb
HA+D3xyVw8cuvaDLoOm4X9AVnioE7SijwsMMUvL3HEXAEKipY6x2nNtGoF0mD2kqyCG7DrkBZN94
c0eZ95LWShjn6OjZETexQZfejHEjANnP/BsULnMUY9TFZAKKdGBcP3KoiYOhHm70yE5FCXSsBHUw
+x7vsvAGkMshXa6no84GoZnoN+3/Nqc/V0XGxQxeAkA0wNeiFucQVQ7R3VgGbUy1MCTiUosuFWFP
NYuf90a8YrBvt/k2tbrKSWIAQ7kLA+JOjd1f6G5407B26ieR7+0v2Ssa7wk56VWjB5pV3mDucq8K
TkD7nK3NknFOIE0SoRkBQHpZX760+l3R1Gkv0CVZHCMn9ehkW6qtPp7PUvse/moX5wppjzRVRCCg
tHiXVp/q8DoZRC+6oi/F7SJdkS6xxUybfR2T/6pgttzOJY4KwgIKGyowaT+eLBkqZuwR2eIzfDvr
0MZRwXZC14WfncZDI9lhiYcaNkhCOkI8KxFRM3bdYwPJJXsTbFZrqfC835BAGkK7WhZRmt99W9hA
cGk+lWdrzUxYFVWLPRafdci3JIniFOllmpxqQsEh+q4sQhmBXQ/Z4DLTN3HWKT0hqQ5cWWk8tn0Z
aN7NStwTzZozyl+kzCO9aTcKa49fs+tZfVTi6zJ6/oCjbn4GF+6z3A1x1uJnNNUFSFN+XmT2aorG
WImM5cJcKlqohrPv2LeHYrwaS9AzDdFJVuigXKwvRZ1Ocw9bZh93k07uW4WtpeBnzo6Ot0S59kQX
EbvFyGb1uDDvDMiRzQkQk9zTrfupo3hvU5zpA3LlyPwbIC7WiapmMwah4xBIQeX5XqnfzrvBfkn6
CsBzoGorLOq6AgC7wmbtEfOhCDqfdcGKZaBEX8rgzisY4T71egm0cImT01RpzWVhWV+7qT2Oq4KB
Y13r1Xr7pYUES9OosmvU1Dq2uW5AEihUPYHxAvfkmVIxruAiS8bPqbzeNTCOid2gJneW952ccNXz
bTnIwhtUQWrjdQgMJLakihAS7efFiQ5dEPZu9FReZMf4kPmo0ukXEXtU4K0Gl3KmaMHxKgHkNEJP
tbUtkJfj4nkJI/f8gorWk/3/JrcZHVHDVsF6duS4jiBLN9eq8GFnV+FjExMGl1RizSqjkSWVX8To
xAsfrSvNVw6hIwnKiJeHjXdV0SY8uNQij3M6aj32c7BL/i6KqT7oddn5aFDPwPMdSTjb0VjXl2Nv
fSflqpwGw3jMxyy3o2GOnUXSr/MOtPHKXMDexPjDR4XgG7eZqdqytrZOihvuu/NfYfciAr3GKOnB
/9c1lVugQabmPOtgFLW+dhfeZYcB1FGo6Dtr8/9Udd5z6i0it0wV5qrRiJ0kSkLcGER1RW8cgVV7
ZQ/FeEL03EHcgPISaBDl1MExBAYTH1iuors6dNIF1Rx7bIvQwiiaTbPnzVtALslj4M2iVyo7R0wP
RrMGY5XbFIM8BHaJYLgU3xJFsdKQ6chBZIvtXln6yXJ6T3ZbZyEOTW35fvhLyAtk9Q3v2RvreEW0
dpwNraGA7TGwerwpZjt0e7zVE2e96p+iG9GWue+Vr9+PZ4GVUbxUJVtO7DSLXV0bPn1eD3Nhmw+T
O0M772B8kOMLNhOchlq4eeFpnHqIBscGX81ZAuOh+JTe1j5EqYKospUbqHM7xYPoaLP/PV8Rueiz
6j7R+waIuTo9D7KFQs5MRtsqtNA/7zp7SNtEyDkoCJDaHEtITlNeuytEppflE67NPoSiMll9PIeo
/NAkvYwjSpk8brxeJJ1mdxZKfmF077qjDK1k3QCb/p1acj6N4VJQ5Kwe+ny2hebuyKsvisqW8ZGw
Lwp2qt2+bjQg/MbjvpKyjFaZmXgFngjR3BER6MZMa7yM1dRWe8U8mEN8I6Gyc0EAhirhTESqzXuf
b5s0uROICuYUqNIsobXWoa+rAyn6Q64tP897Ccu97wJ9sxtwu3+kdGodt4BpJciOWH9HYWsTbJf9
Xb6OgiQtwmImbwqAVF8jNWOamFFCYrttHubm+9zJpmvMSNUJpm4Jsucu4Ca8uY1nnTEpXlXhnLWK
F5LW61IZ+09mN/RGSjvv/Eru7nIbMC7eaA49vXBmV+AN5hQM7TWR4x//DYLbDDAQb466Avbo1exM
bfmzlmvR0VdgBs9qlqu2W4gCjEW+CQmxW0kUzSx43rnc60LxPNJqSYdJ14Ew6V8sEvnDGtskujcn
TeBvu8eXTXp/+f+Nw8l92sxWiE9SYGTxkSUNHDSpQ4LRU73loLQiwN2gBUNWU6iB6Xd8+V7QPKWJ
DA9nJJzwb+OicgonPKiBaU+XL/NurkQsCBEkF8DmrBdh2QISUiaYhWCiCqktmKYdz/ve/g69sY2L
3kyCeF6a/GMbe78CgQ+TBUMs5+Q2vnwBxkUs2F12A3iDyeVhYyBSN5XAVM1gXjEZrzyu9CKvAy0s
BOHLwvOdVyoae0zS0FHMFyBFFw0GleEraeJaSm6rxl8p6W2pafHGhGkrkyjQdo+7IAv+RmQl7cY7
pagNlaJniOzmzAuP4Q/Wv/WPWjV4/aZQ8Ga3SlaYbhaUBrDBcQlErUkhm1AWR5U1eRrYC9HXzEG3
4KlyE/8jQk/0FYzPJGkYtfKE8U9OZrpr8jjEX8575G6m2vx97rqAqO0oGR3+vmJ9qnBZqwsUcvad
7/di8dkjjgvIAE/4+3l3TNVvuKGa5mur+9oPo2Cf2m3Koiq+CtpFVVXlFbDn1mzWFVrKbLo6ppAi
tlw9dU1XPnbfZV8Fz3h4zmS7FXXi7CaPDS63Z+VUa8wiBG5nXmY61DCnI1kSUeYQoXBeV0Hxta0g
TvFC8ii8Ioj106gedVe9Km3WSrcc6vHQF/fn/WM/Y2nEgKg40fBEwjlIm6thKDONqhdBOry3527q
Y4RVdLk6rI1AJt5HrqbpBpKLacPU1oqMgMRbdHnXz0bzqQ4rKtpCd11/A8MVhwMZNKNtsaLh5IbD
41g/nV860d/nNpWyUNemZ/5Y0Uyx0X1pGy12lvMgL1ypdyl3YwXzm00CTENckEgx876Xs23ixTed
cVk/ByCGy1DRZ0TFxJ8uKHRGryMMNELtLSoR97Pw5kdwW0yTmiQzR/wIdsX5wgX5omi3DbIw88tI
P6GB97zdu+GwQeSq0kRWp5Ss8BFafJmzRyV5GidByIm+HxfXmlSmBXTG2cWUZveynNlGWIoG7bGw
Pff5uLBWUzDuNObr7HkYp7+ABqpXBx86Mb8uF0+cWbOhNlCR4gNN3mLlXlrdW5JoZIXIDXg5kUIq
zXwp/vHFwkt9HaqcBjRgfpWKXSVk5+x/I+zDoEaaOu7x33p/no5jWqQUxankWTXk3jJLEGC7JQ3b
6X8h8APeR4wuHMHNxnkrqnC7BzHqLjTdVA5qDENcw/Uo5u/v+/YrJJdyZ0krM9iKQ5A14O0ju1gW
y5016XA+hHaPEBvLuDQ7lzFmga+AyXXiFVHrl/L6KM1eaISrIFoFn4nXBsprnY7aAqi5weSh2ETH
d08nkWKlCIX9/yYVymqHZt8RKEtheFNC7U76fH7J9g9DmzXjsm1f6RixyNaMDfVQUXBG3mzYTOWz
8Kfnj90gbuC4vLoSsItwVcuSO+uFQSOCZJs/EmgqMTlduXKLvwQGitaQy6uLUlC0TgHxV3GbeUsa
WNeJYz5gK/GXi3WyNcs9Dyrydy7R5uacx2qMIIYKUaYqftoMttXWAh8UoXCpwqp6eajZWmaSp0G7
xOq/tnEmyBb/kgJNvNerOrraX+adbnxQmgtqyhXB23NQHl9eu54KXP4iA7KdME4DUa/Fvlm/Afm+
EUwwNYxMAaAl+QsGSHSW102TIFXse8UrCJeRwI4BbVUHSKyYj3pZHXWVEsHSiQzh0pExl4lJWbmU
Gbcx5r7K+v+DuSQyhKv5qFaCV9zBEDQIeGPTX0OVVfCgJXIBhf2GrQtUkPGSVGCMPoIWD57tXzJk
vRG0TMnZuMWEl/PxIzKKrewGULbSRpMsAE4zZtVMxKWaJGLEiDC4TDTrjZkiUbFjABNbC48mFKFa
iEBOrnLJRhBT1R56AequS6ApVNdVFR7FNz9kBk0miNzCt6efqnbR9Bfa9P0Da7eB4OxKmgitSiWy
QhWfRhQQRagLvs7uCXiDwGXUlVAMQkyAYLZ+bWKkUHeoxjuZXs2ZUAdyj3HDumj/t2BcJs2WbCYV
y3ExCNJSHFTKF6ucbYL7l4l6tXxhlJ6u351fwn2H36DymdWgdZJq+Exa0H1jMlqxW1+s950rBX2g
p47onUvgFnwxmy9ZGEoFrAy73MZcA7svg1V7EFjF8s27yvzVKr6YxXwD9PX2QGGvdwSHXuk+/PGr
O1o+DCLut2gRLS79pXE1dauJRfx1jmsC/Tb8YaDpkO30BVpVBAxYISCXCq2sWMNMB+Dwa5ZXdJIN
L7ycT4tLP+Wn0OmpI1hS9iffLaluKWhDlCnFO/PbRDWby0AHbMNwlNlltLowuTUcI2A94NYXrTxY
j+cRd2PPUHRMTjcs1bC46I7HpZQtDYBFfpz6p2H2+kr1jOhvPREEAftL70zbIHGmxeywb4RAWs1v
nQXRecNWGxBsBF65m4YNC4tH8EpP+ZfCHA/31pgxmFkNXYrTSaAWhvF0ftl2A+wVhR+PTYdy1am5
sieS+5ooN2FqBCuUQ/8bCldU6NUahVD6wBHePLYy9CDDyzIUkYFYxnv7XcBksFRLBZtBV02NLehm
b5zbNDFDtuFrRVEdTC2Z/sr0PHWtNQZ3JNYwljRRCzzvJsJ3jPcJ5C00W+UNdKdX1iSxyiz8il4V
jxwsz3CSR9WBrphwJtTOyeQtGufqUjJMBFPMsVeCpHo0/OikHUcdc7/ZgGzJFUXWe0d8C8f5u7RM
aaXnLLK6HC3L3cUyTQKZTREEt5mZSUgHrYVF1EL6o62ti8SHdi4331rB7Vxa3RhGwqr18GlxfjUC
tIXdfZkdCFKxx637PyeFvkHkrxPMsIj6hmDd6iYxn5Nk+SuzMozjK5RYEqQkwfpRLr6GXmoTnd0M
ytmhNR4aQ/D3BaFFuR2rqZMx0iKYkrQJrmp728pnbPe9jcZYYi/z7GuxUIPlfWpi62eoGGpAZUwN
5b6YAUFUeR5m3CQYh6VY3KWDcs8wHv80Nb1B4V9dIqmNlBbDf5y4pbbZ/x9p19UcN84tfxGrmMMr
w3CSZmTJkiW/sCR7zQTmzF9/G/L9PBTEHexqn1U1Rwc8aAAndJdOM+K4SnLOgchxhi3i6rFZRxFU
jJy6nRylPcUz+Eej0v1vzjDfKZyqpopHWOmDdBd0w0M0lU5saZx3z8cT8P2a0cN/CXcYlE+7FGZK
gTgduTfbzm2r0INKO8eh9cD+EwNvu3phKdDkwponUICPQ7srcE0xAsG/vmZ/gwwXGwx492pQTGVD
vUGjzO+q92EUvQk0hmjKJ96wlUq7MzgBwfOMAfEqSdR6lmHVSkS7qJ7GZvMf/WJwe0wDykANC4ll
m77qQaYTg8lVYmvfdcxe09xz/u/5SN5HBgvkqVaXGY0MSTomgV9Azj6O/J6rH8hbPQYbVILLXj7B
jigVdqXneJP++0vzO1fYbEtoynk0qTAh6+60D+8GHywGTpnZY+A1u9q3XN6ULf0gHy8wfwKRnZXP
uyK2cLbiiApuy+a5Sb4LyvM821XN2b9/c4O4WGJwQpmIWM/JhM9UueVOwYvH8oonIYVgMR2Q50n8
rG4x6CNj4kWRVXCQM6EITqa0LyKcH0WyD0/gnvIEz3gIYkjSY5NVO7IPN/+e8BycUAubTChCkbTI
RfogsIKbIuvQMuM06vfre2wtDJc2mDCMEhBOxvSVI5Vf++QplzkfivP7rOBUjDGivJ9xO4+S3O6K
r5W2ve7AymTXu1Via76zBD1Mg3Y4ZL9olptqzljejKoURqDoW41UtoYBdvu6WZ5fTPxFUmtVtQC/
+kw4N2obg4s+fb1uY+XV+9415pQy8aRSlABGtPv4RF0L3OlM6U6oSmGy54nb8Hyif18cVaYRRclI
YzxqHbm2INwucY6MlTbL9x4xJ1WX5YKuyti2sg6uIkWtTimZMftZb3vMpOJSlj1WeW8PifhYpiWH
j2wNnRaxbjIHllLllRapWE7RvO+kHLe+kzY6VvytSHgnF/38LBAuTTFwARp+LW90mKLPKTpzarrK
92Ejush5ujxhJ/p/XzPG4ISF/jNjoM+buKwdYSaO2eWO3ji5EPG+H88vBi7CONLVhkZk483IMxEc
yOGxcWlvheXy8I8Tj2zqDM22/QQCOWBT70RDZ6P6bF/fYesWIDaONmbDtFQmHLV6TuuKps1Egmm/
8E4P/esG6Hp8/DQXA0zIpUJfqpWCvFUCSbggOej5gyois3rom1dt8qeRV9PhecQEnt400+9Wg6w8
FdYNOgSvO/Q3mHTxiAk2TYp0S6I5aAXPpj29bRa4VBQ/EoLW7GIzbLm8oOvhfbHIxFw6okM1oslG
aytZNthw/MhVb8e71tYle0DKcdrqJ+XndT/XXjuy+Mco+/TVhd4o5gpuhu0dSc6D8VBZz9dNcD4V
++TVq1DOehNP3gR3iL7/IaXudQN/czRenKC7eQHoIZgsVJLCCasDjRr5SSniBJzEjnpOTiFEvobX
7sCdD17HiItV5tSqKrkZOlrhgW6eB4UniKQNtzS/nm34GMGLR42u8sLHOczRfwDuhTeOycbpbiI3
9CV/dmRMgBGHSxvLCwwGMiCOJU4tlG8cJQudQMltRUw3ec5rleIFBwMcfV2rRkbLBk1wX4/npuXc
yzibiqVTCTEEGOUNfl+11JdRVl90pdxAx+LQB9xDY/3cvQQEAxlDSOTAoig7hVN+ElF0tttkUJx8
aO7Gualdo84Vuw7b2e6TILMLoZ7sXBDKb5MpPteoEdlBZKa2aSFVk1h1cLI6oeJw9K0uOLQoJNqg
q+ls9j2o0khONRw2XZN5MQ5QseWkCFffLGht/mOCwWarK3uxFrExRB/M3tgY5o4cMNCOjRFuLE4v
6/rmX1hjVp3kDYRqaBmcPLUuTReGnvlzFp3xS7GrbdQwdsZPLtH7+jtpYZUB60ysMrREYhkLi0B9
uhl26ThjfL7ySKGduhFjtOmQuFRMBnwPLz3RNomheKEVO4U8/euSLG6bf/4Zg9UXmaQhtLQO/0wW
fAvH0pb0TSdvr4Ps6kZa2GASl6pkkkiil5RcA0floN9ojfqz0lsvMiIOnvNMMXAuyOhD7iZAXR9m
Ti/cgHlm289+mPFkgtf3ArYB2O5QcWIb1eTZSiaVVttKY1eW+6rn3IrWQRvNz/9vgD1dU1UsK4X2
6fab4iS5FeQ9kNUhGDfUN5CiGGyeMun60l0MMl+piWoolhMY7JJ9i7GgSrNDyZ7/PWMuDbiLGeYL
dUJmiE31tnCvRuBCqNGueE3wPFeY41VLqgYPNdiIwY+eTLE9ERDNGjdKzPlK63dXAzT9sgH+97eP
uDhZlaJqCoMeQWmW7GoTr+lCcrpMd0HZczBM06mUdKcXXPqG1egTL3bp3xd2SWZUXUy7TNUb7aw9
qQ5x0xu8eu+rI5XWgpATZ1+tH+kXg8yRrtW9KCgxWrpqa3YCw+0jCwks+zpOrKP/wi36XRduGVMd
gyRdRzW0Q5I2QzOe4YF2u8PjKdsEnsXBJZ5TzGHTzFM3T/TWTExfj/aUjb3nZhjptvn4vLmsHHPG
hOKQmgUFCkrwTQVzEtwtIYJGeWBKXgGCu4LM2aLp+SAHCQJyPIcn8SXdx/6MyQL7rUi54VV814+y
ywdj06emNCSkpn2gtE8cUukbK7R78LM1bueam/ymH2yDd2jTzXtlQdkEqkKIrIQCbEr3Eh68O9Ur
fCoT+fa6kpDv5uV8uF4ykJX1c55JIyy2T0ixP0L+wNVO8ZFKsYpbE6rNvIYYrkUGwBq8H4s2xUaA
wqsLJbvZPgdvd3bBr/3PZlH/xCjb4aYVQQ2Eg4Nxp7vRnLvmtAl4dFl0N137bgyExHIRiBJKwOgH
rEG5NHaPkSj4oVI7hd7dmlDb5qDJ6imwCE4WTUpB6qYQXtVPya53WwSmF3vGnfjTuqmO9QvV29ae
eUi5fnAvzDKoYkRaZkgF/JzP7VPg0wFLWFZc8LdBg0S7nTk3uPU9/+d6BXXl96jZkWaum7dWvpvO
C7f5RvD0o+LPHqXP/NxmWFhjNoNiCHiT0DtzNTlU96F5MF293o9gQXhjlXjVStt0rn/K1S+5sMls
h8ASGrTq4AJJMO9VzvdNnXi56A0KJ/vJs8Mcq3GuBZJW4vbYQI9rTB9SQceJ8CXvvf/mD7MVRj1W
tCij7w5kxoMqs4NR/BoVgV12Hefg5rnEbIJ20KIaDQq41Ylfs+Kg6qqj5nao/ceHm8lEfdiJUony
PlqMvtPBMhqEwaZ7QoMWROZ5e2z14F7EA3Omoj8ht1raaQRxDqQXxG4bKpx1o5/6A1otTDAHKWQy
5GysEAqRsNe1o65w7h6c32cTt+lYhflgwYVxVPa5qPhlHPEAkGeDAQYSxG0W0oYR1XD0fbEPPcsD
2b1ae50b2DIeuOZdxGMt5hll8GFO4kDQFRjNaqcZ9kS4u753ON/eYrBAyeRBV+gAqomXQwwQQEdH
xJst4DlB/764iEoNgeowJjSd0nzoii9mvLnuBA3QK9FlMQBgVWUioMkRjzsp2Rb5/IRphl0oxA8R
pk/As7HVJ15qZd2ly7uLcclMBQG84riHmiCDlb4ZvOmj9e9y+X3WJZWW+zr8ftPeheFuJr/C6cf1
VeOZYLDMnPJRbidgmYTKG7pQoGazi0peVytvoRgkMwKSdhaYjMGYD9UfaKvXvJvJOiZfloqBrwC0
T1o04uvP8/iSKcVg61P1NRyyB0w8fb2+ZjxvGBzLM1U2yQhvyuRBzs7h58p4l/c8y5gci71mzAIM
/Ib91A93aDtxaid3QD7tXvfmb+46f5aOJdYURiHI5JpGmWeCchVEZq7+VfHf3ofO/Myxxlk8lkDZ
SMOyn2JYi3Y0G2lsoOHuzL6Okkptq1t0NnD840Q4S6QckCjM3jbplP/UzC8YV3XUltdCy/OK/n0B
blYgdVCEwDaKBa8zHpXgUwh9+UYMEuiZjswYzfDkwsYc90J+EsTPpOYXQccgQZw0gqrTXNWQ3k+F
B61ENymBbAbvCKWn1UegvvjCgEEQRz0RJxiSztZZ9oYHwRNexB/Rlj7DPlc4WbjFAINikKlOabwl
6fcxeSLhzVR+ux7T9B++5hCDB0IDjfrBAva0ano/a6OditKxVMtNboBKweKlSddfsheXWLJMJamE
UKRoauW27CMDclei2KU1tvF7FgIs7qhmcC5XnG3EcmZKE3qZI5pz6YNukw5HzG+dau1zdd6FbzR4
FhsJs8NV3NBTvJmcGPRQ+/iADIjXJnvjJj3SYZmO4xhn67JUOqSvgj5/A6Sp9IwRz7yq8v9TgLDM
lwlp+7lqsHZZSk5yV7tBY/4kISpTabxXjIL3cKD3tSsBaTBoUeiqNhX0PSnfyH7g06Qfmltua48+
HZDMca67xwsNBjnyomhlyNHB3FAhEVdrmEXTJrsyOU1jK5Sb7/LcbDdc0Qez0aVYR+TRaQvAuJVO
wgPNGZX+fzw2DAY3tAFqJS39Zkb1pOFMbCTbGDlxsX5pMTAmhfELNE1SYFkEuzBDuSihTbpKqu2s
Kj4JIJwdc8VJIh4J0DpGXUwx7hTBMBRZT03J5NkU430Sj7Y1K+AGNUAS+uV6RKwnbDBP9D/PGEjM
IHbf9RnMDfvBEz0CwUBxF98oPkX56puw4dhb38R/7LFJ0yC3hrKI0HM6/6ASnZXfbmNfuRF/gJDT
jfamM//kWPw4Rkhj8WKReQhWkIEIJAseqvmvYXJ12c+7U9mctFl0Q7G1wbYBHlrO2ckJGJlBR1Xu
wU9s0mVNs11lVXZC0mexyByT5Jyc8PqmvvjHvAlbM03EaoapzroXh3M7C3bV8VqFeYvIXJs0s+8F
NYSRfJbcrHdH5IiI+WLKh6CI7aEFtXxR2AEvJ8XzjcHHOK0DtRJ6JFZqlEOU2aOjC1M/utdjhPe1
6N8X27toBD1uahoi4WhHYN0wsoNVRPbEjQte+DNA0uZzBriHJVnyJ/Jcxo/XPaHb9eOBcgkGBj2a
qB0EJcCCWaX8kscCxPba6jk0JF/PGvCNo6tRgnCNUpHddcMc2GJn+Tqwm9cGHTIJjcHTw+qYCzlG
wwTTbUh9X8ecXc1ZR3aoT6jIEIkURmISbrLO9LOCcIKCE3sKgxuhUKpCR3vVO0PQ0IsyJPakgszB
LFPONYBniQELaVDkIirgzNQe43A7hC8Rj/mKt14MSFgFpArLnDpTPk7KXc4rhnF2kELtL3YQwXBU
WdMdZI65PceuPClOhZOfx8C2wosGNEcJXVYk3RBBzffeEERABjWp0CBMi25vmllOtDFO+cGwvHBX
7WondoWv5DPje0uzDEJ0cxykCYHZFozEG7WQYVrAYMYnNtHCOQYdLGKmVi4gELTxlFa3ETI88dns
VC8rWs5VcDUgFqYYoKjAQq4LbzE35XYfByAC4jxTV6FoYYG5WUxKkRflAGfKbPgpFeKdORWlayDJ
306zPeX5OUyFM6kHzr5df3VdDLPZ5WKIUlXt8a1EX/fpqOqUO+hrsh5QvLehTO9PoW3wulBX9/DC
KIMW4IeMgoGuZyMcs+poFI/cljyuYwxOqHk8GDkdPZpAvAAll8TFZe1WQsjjgETaiQ5y6TlvOemv
fjhSFp4x0CHJREqrAS3dw+/R+shNwcVm3oNqHETLvBIbbx0ZINEiYmAmEtam7iHSvVwv7STknFXc
hWRAZEzJRCS6m2UUDQMfjXbP1eCERxR+bazmWcIE2dfrW3vdL1O2NHDBGuDSeY9bspaXlURH8LIm
taFnvdEjsCHEA2fT8cwwIaKEeTJM9Pw3iuds6J0x3GgGL4XLM8JERCmGsgVOQ2QGjR+hXtsAwzn4
6xPrpdC2IqrnZ7JyjF2bTdHb1P4s/cxkv9W/TMXzdRPr+dSLDRYopkGq0QuPQgeR/n9GLHUgfIvW
vG2JcQVe88bqGbkwx4SAJIbzINEqoRo6LUQDR1e0dCfnTiiuXsUWdpgYaNOhboIESYWyaO8raEbk
fftT7YU7syI/Acrb68u4Gg0Lc0w0ZGaVQW4UbsmV9tQIuTuY6qMuCxwcWl89jZ76IAkDm/L7DRRo
TRiWtP5hmj36qiHJFZLbMVUPysiVWFh97YD06X+2mMPRrOWkkCnPQpP9rDHr1J4SzP+iTqlYoQv9
G6gFCbba/7y+kBTaPgDtwipzYKJBxFS0ElZDeW9F37gH8jrsgWJI1S3cnkSLWULJLDEnMQX0YITy
UW/nLjgaH0D851i1jYFPB8wKHJ9Wv9rCJLOSRUpSJRpgUks3SXGjVyVoRFzaCPOJtdNAnCxDskFV
dRqki/vnbGpKppIIkaGK6Us+AKFsKy1xZ79uZ71rWrOouBm6giCv995QqkyUzSQFVRQUxmUHCtbf
jMw2PO2mONImEMg/uhqvHr+6xRZGaeQsvCO5aabqQHqH5CjDCMkXVVD2stzwzkX6z3+IwIUdZhWt
rMbMGjTbkQwivU21rLOHYFMdNQxLYFSSe9ivRvzCHnOrVkpTl5sR9tqqdxLhoJb/nn2XYsXlczEh
XxeSOKOZDFI2wg2GCMXavx4PvC/DxLeMKQkNGZgeI4OaFyddaSNhsesxKMAJPLr5r30aBhyqSRPi
toGh35XGHgzyVMKIJ79N1+OKGVblxUpKAm5SmAnG0O1662YOsi0RzUdd0/dVIj9dX771I/jyfViO
dTGuisiQYI8yNL6xbW1iv/RkTIqFG94c5N8A4J9oUJmTUct7awwGWIuOZDceG5BqZ065bZ4o+3P6
DyYvOeGhMmhRp3UuVT0MamayzYi4y6rxYIY5b+NyNhJLDDT3pTkIHQCidnUfE3CO9i2Ca1SAPihw
pc19jWNy1aIuQ+UF0IpbC3uZmeIpbSkkGZXutS2tNv1XE8zXyiKLlDly4Wj9J09VmzvxHH4md7rw
gvk+VRKRPpFgQjO6I4SdH81O2Sdk4IQ5b7Ho3xf43c/pkBcmFstMmme0k+9Hbqvbesll4QqL3XhT
GKSBjVxy1X25mQ+CA25kcUOpOjVO2+VqXC+MMcAdtVqe1jWMZQqIQ8hrTXZiIzjXwWEV8hZGGOxW
hSEbMglGxlTe1BIKFErsda22VdXUDcPY6etbouUP163yXGMQvVfEMbDoVsqDfWUes3qncoUzaOR+
QNmFZwyYT/lQlpoBG8a9hMaKeWs5tSd8qW1KpsU7Atcx9mKN5f9JhrQRBzmnGCtt8tLOUhehATI+
tFyGdqs7PH5uTrizTEBEFowsQMOVowhIVFTP2cgrknF9YrAhgVBoEtIAJEdpQ5vgpZNuBzbqi064
4XWkr15idQvaT6YoUuq999tXyyIiBSk11sn3ehxvxCF50hMRXXhabF8Pv/W1u9hiwm8W5NEyW9iK
UceZmsoWeNkPngUm+OQ5rkhKYKEII0foZlssOGfD+hb64wN7iSATmu0nBadeX34JRT8b7icuqwfn
m7AXh1psctJQuJPO3WTTHM6ucMpX/VhOTrZ7qyVGDwGP1WP9BnEJBfYGYaVGp+QWXFNv5g15zjfx
TVl6MTZTaQt7eRv2G97+5Xwv9g4BxqmUZNSk1lZ2ljuJ/PyJkAOfIGrA0MTQ2b6KyQp7PVDD3kml
m0Z7VXg1qdVwWPw+dXBx+pmxibqQht+fFNVOMdgJdj+77zherH+ahRn6byzM1HKBsUEJZiIF7HfS
E8YGMc6eQhPR7jU7PxUb61b6zDkI1XBw1OqWZXzocxDioCkb2NQHEeRah6Y/SdGn3rYLIwwkICNQ
R8Lb+lWnMD8n6v3177+6lRa/zwACZl9qZVLwdi7l0I6i71n9va9/ZAavJr4ayBc7LNUPCWuDwASO
hdids52SPF73Y/1QWBhg7qSaFM6qEMKRgRIavGnlutBPmiz7N2G5yoOD1cheGGROIU0bRDUv4FES
vNRVhPPgqEHK9bpbPCPMHbUPO4so9PObxWMc77Xix6Q8XDfB+zLMDg27UkqyHiaCfHaESHPNROFc
5tYTJ4u1YrdnFk6zIcLG5A+Z3x7poa3uUozyAgwcUIO4nWnjzclZvfUGl4VdGv0LWEhNcQaVKuzK
kLYNt2Da2enHeNd705F4xG84tVxuEDKXhbbW1TkBpDrtRvcnL0eVBkxGhkdVQ9TX5jP5/oV3DDak
Q5hMegprVQ1BSiDf1Kkb3Qw31wOEu4oMRkjyDMZZFA0xWu7VGE4dD/puuhXvCbGDc465w5o3zcmJ
STY5r/WKAHZlWIx6X2kfNJODFvS7f7iDW9A9o4rHJhoZ38dFl03inEFo1RFrJD41X4rQiW6dk5l3
fq9HxMISE4F47qMq1CdACUzj7fK3kTjrwbqhY7D8drj1CvnCHBOAYSJoba3BMWLZ1a/y2B4lN98k
bv1qeMqXUUMmT7T/wdgmRddrC8qEYi6GRRCncLPxQBEieyD93sln9AHIrrhtMs6+XkXFhZdMQAYl
+Joa+vmiYG8Ibiscp4EX9ByPWBaCQW9UpW9xnqjYyPMOzzQLKRXJUY/TNuCpu8oUxz+un4Icti4Z
uva2BRdAJaBhrI0TAXUUYmT9ztDDEr1OplSaEPasa0+CnARYOZIS6q9qa2EwA72bkmZrVtQcOhSg
awxsgCbXbdUkN7xaEjSAuZil1SEfyFxsI6M1X+SyEZ8zEy2TNtRlqhdZEaUYDTtNe9aEqvnMc0YR
RcjYaVDbljUmKAoShjPIK/GZQl+AwntSvVxHprU4WBpg4sAQgqAUDBjox0MvpXYS36ifoYde2GCn
PBRMeKQjtSHr0UnpEj/uZ/e6G+vHo3X5+swRjDlyKTYEfP1+Iz3RY6P7qwAZhf2DNi1Uz9O2eiW8
I3kVYhc2GQg09GrotQY2waf8qG0oy0ab2X1mU11vytRvZvbA27g8owwaGiMZmtyAUVJ+7fRvms5r
ovkbvL0sJQuAY5wgEwYLya49UvluzRs2kyvbyA3wp9V525aJ8Fyx5CgtcU7lx4HYBlbRchTQz1q+
5iReeOY1SHAjhYn4UbHAu2HCPfW77pu/oEzmCp5y0/xAhdKt96I9bHm0retvq0uksF27Rl41WhjB
yd9Vr8YpUwfCQxgFUhzpr9gNvMjnbIj1dTWoMKkFrUZ2sFuztCqSB5gUv1Bh0jayKXFXiiJb6Ix/
/YM02ZrBxS5nSW16QwLbXlTQ80va6A7ZRG7+SkDeSussxjOvE5pGIQv3C3Ps4SKmVWW0MUCliGo7
micb6U57tPZae8x56drV69vSGPMyKuUyRCYdvqFtV99TGR/zVj73Hm13Ke6RU+BBC335XPOO/n1x
mMUT6ZVYgXfKeXQFW9n2yHFS/p4BvMK8ohXXPfppF9YsS5IamZ4y/SY7qeB4K5zUIYd0Rxkjcr94
5cQm3dPXvGPAepbURitLLGe9GTEaR8VZAxAqOJonPFCNk9KPRfsX8SKPR/nKO+4YyB7NesKlmB5F
vQkJodxNJ+VslApn9/EcZEBaHgRVamo4GINPNvIrIjuG9DXId7V0QwXN/uN6MohtTdY4dCHMqd/7
wp68yCm+dAUaOyu3n/B4n9zerx9COld5w5uJWTsuDAiNWCLqgopksvk1WWjBOJsM6P8Sg6PYm96Y
FbaUQyInDezR1J1ZK7dmrjopergwJaZKtqWInAVfC2HkrhQFslOmAdJjZglEFez5dVIPEG/QzqVs
01oolDoxKzY6gt90Nr/6vnbjfGeTObpCsCN0vYDOt27/v17auECNoN307uTpTuGHD/MdPVaGc3/T
HBVP2DU8qFi5D7z7J5jjDOz3URvrcFyXnyH1VgS8zUqhhtmsSwPs2VW0U6iZMQzQjuHwUHwJ0MCo
4xo/fI32PAE7jjdsm98MgsC8k2AsbIRTVadf8wSQe3270M13zSHq8ALtQohFS/GAz5bn7WHu8bbL
a6ccK1xPZV42YwVv3i0eg6yaNYxW2DQDuHgMyx6hQz1pbvwg7vTz7NQncyupdvJQcLIaK/DzziqD
r1MvRVVt0ZbMvvreCJI71JJrGIMrzca+QGdCknIvwyvH/zubDLJ2hj4pg0A3IPgi/OFRdSqHkhfH
sh1/Fd2Wq2LLCxUGY/UsHMSSLm0+n+Z8VwS762FCN861MGEQpbYgm4Ya2QAxXpoKxR3xH3WMrN0N
3y0cgyKRKUiaQjdwt6eyM7lLItscbAFP5dkRXf1bhqvbvyfjfGeTBQ1tCqoxQIBo7Vbuels0eUn3
N8C9snzshIkmRLVVzvg8syL7yfhIWw8lfW/l5TZJQ2ce/gqMnRKqp1EUHVA7driUTvcZ0exO/atX
vl3/mJx9yA6j6HrQoSiN/yaez5G2neeb2uDUMjibTmFgpaIMiFOP72goZDONih2GiS/WkReFlTuK
JUruPP5NzhZgm+k0UR0D5AcQOoFykkbzICrS5vrCrR/vl4OVnUwJLV1r0wQrp6HWHoEr0LxVd0j3
ecWZ/4jgOcSASDToRh0XdC9Ug9/rymOqjL+uO0S37bW4ZGAj7kkvmiXWTK4DFIf1g5y3nmbEG72r
7d4s/n2HzHKnKQyKJIEl6mMAj4a2QHPlYBNS+6nJU1XhxTcDIgMpwABCI8HSIptkN7L1l9FO7vWl
40U4gxqxQtoiUOBLOnvm1Np55yXqORYyG0SV0vDlujVe5LFl8LieZtHqEHndHv1R5r67iW+qwR42
wVNzOx0+wYa//FJsRTyLhTauIniXoxBdHDudc57wEJGtfTcR6raiBQPBA5U8VNEeSjA7tB1D0Iza
04bSLGaUENBrebQ0XNvMPUTSBTmVCrqLbelHeCdjULlv7fobON7R42Zu2hfK6PQPWCk4O5rtrEsG
ox0VuqpF/XMkTwATzm1uPSh1w5TQkm1+EI4pxTxpRdIiKJOdlt+E07lNzyX5pSdQ88u3nJhc6WxH
kPyxZlJ3F3fHbI7zUjaxjqrf7yQ72kD5Z0NTfbz8zfq6XQwxSCgqUG/NMI3qCPWX1NgVvM69NaWQ
d54wONiix0gsJnhiyKojWiBOMJoNJDLPo2ja3VjszLDdQZPMVpuQcz3l+cZgIkHnddCj+9Ex9IfZ
nO1AeLj+mdbR8LJ4DBr2SmGh9QcGKg3t3lsp3cY8pou/eXBebDBgiGdskBQa1q91exztdvY9Q/6C
voumnfkN3InOdZ/WGhSXH4wt6HWNKuZZDKcSyQ2+0K438mqNtuEXt/8gJcT5RqzgbSQVVhxlsBbt
pE1zR9zCQfv3GfXK32U3zAB+pvT7zkPmBhUKoxpHAZZ0wHta9Pr0rf9k3kdbcEkL3MY++oU+3gT+
fEGWDK6b0VQc5HCxDsHKqkT2iLLU+JW0dwH0Jcvcl+tP3UIvFhn0wPhIXBAVDibhYWrOJNvOXK06
ukjXvGKAQ04atFAYsFG7HbEhpLVPHckPfqC6hfkUbupppcb37psxMJJ1JGlLGpVmiceLsgVzY+OK
ZwMqYdE+5Imbczb2hwmcJBPMMoE1NT8Z6jZt9jKva5r+w9fWj8EOkkHtUaHYEdTHZtyN+W3W+123
ub6bebHHoMcoSEIfFrACkvGDEuq3qlQdIl1yx6A9R2m+jcbcwSQnD0TWX+n/i0CdZewv87FqZ7qA
/SbwrUP1PRttE7qwvSc9ZpKN8/P1uqPrNw+VZuQkOjjF9gkEcTUrydTjHXgWnRkJkLF0u2ELlVNI
0jqjJ7vjAxKjAWrqz7zcGNc4E51Dq2eKasL4CHcVt0Jiu34dUg+sCu7kFm56m6CqpZobaGpz/F6N
o4XfzCE3VI0eTCVM07TZ7DZONXiZY8dOdDccy33sNq8/5bvrRlejSjVE0xJNWflA5jt1EdQwQX6D
20m7kw6WR99pNTfzsn4zX9ihGLS4BRldlc1QKh3eSj2SC3LQvXLqoXlYuNNB+HrdqdU9vzDGXF0T
aBk00wRjIFu3dcMvm8dM4VTB10/zhREGmfM0muMQxCIOKaDko7gREsYFmrzVM5qqnBiyKKnN4+Pi
GmWg2tIToYAkNN2M+oCMsQUq/nN7UF3sxtnTdBsie5yrF9cmsyOabs7mOkeIPD71KCyh9HLGNL9n
+LKb3vNqrauXiMWqMnugGhN9Tmc42MaQDVQERy5rzo2cZ4KB6yLXrWmk0SHo7ZNkjjvDMjhYLdPf
+HAkLNxgwLpTk3qsdOqGm+9kp3HmrXFX3QhOfZSd9j49ENqk5qJJ4yTHtnqMNwIUo51ik4ADKvG5
kMrZEexNUBVJUWjQ7kVpd9yYv+gYlunWoZ3jMWftMzd/4FUIV8EMPSgy7UOBbBezArMpzZKoocYT
NZAguKvMv0blMPJYYFe/paZYuiTSYusbmi9gJU8kuSNDgrS1dW9ktxWPAJT3+0ysJIEYSG2VolRS
PIrhj2TYXUeqdVxcOMAs0ySAJSZMYgTKJj0NPho0XWkfAEBo5wTv6rX+Tf6sFluXsfR6FtUaq9WD
alaytvEkObXuSlzKmNUr3sUrtiZThhZplBmG8OY9QvnaF5+tFwoY4rbgXfA4n4jl/bJMTSpLFStI
en/qbprmnvOJVi9AC2fY0wQKQmLcw5naTb7Sxr7ATV7DHe1SAF/bK+82ubpVF+aov4uQzhJ50mMB
/szll6r/WhensePk8nlRJzPHyNgFQyVUcKn6NXi0bzD2k8fZ+a3awZvl+RtrhmJB7gkjcSyBkEBG
aZo1glmo++mtHbPfQojYnT3iCS6vHCitQq92scYcV1I4pvOoY8u2G+s+ffktTjhoznwqD0gEYmtB
HM6LMfZl1s71UFn/dBfT7OFFsqmPRGrabMEV7kiiYSs8yFjdxMhbUX1MlB01JhyVKIRAeh3itVGc
OvAhzeJLpGhOHfF0K1e9WRhiA9HIMMTWRHh6TqdsdOT42PHoWlf37sIEE4dBqfZNr8JEr92p1VPM
G/vjucDEQtKNYiVPWKtKLmzS3krBrcAjoF/PsqBhQTfBNKN94JkZoFKniDE20/CmvRnsVCT4wEiN
7ChvzG99Ky1sMdfouJ3UsIpgy/zeef2OKivnB8Und8jFcrkC1lfv4hgTaVMcxH2TwJisJ3PrD2I1
xq6axMKPupt4E2x0b3y4MemGgZuCrClYyvewNzRhYZZqBhiXQluTXSECnYQZOpF5VESN99Rad+1i
jQkMuc27WSpgTf/Shy59bdXn+RB8Tb7FR2haHcMfMT8dRz/ONRcZeBiLmowTAQ5SMnHBhpyAN9rS
SdzIbnz/CY5WQ1+sJ3NzQW+9MDUKPGzILxFCjeGjGHufgLtFMDIAQaoiJkWK+EA53Si+1bmfTnfX
TawDxCUEmaiIC0swGxUmSOTL4V3FY0xbL6UvfGACIZFQ4pACnLZv8jK0sxNDHZI3nzQ/wGwwRDKI
wxOyXUfwP8HHEi3Nbfx/pF3Xct24sv0iVpFgAPnKuINysGW/sBzGzDnz6++CfM+IgjgbZ3xKj6ri
2gAajUajey1TyosSr1SabBdLUCmPg5ZAfPHL5cnbv7ltbIA9TWxCiU4uqY5ydHjwY3/M3fw2dhPF
ZQnnErxlBAeUIJxl0eolC2dx4QZwGKoin5iF0/DUomCVKqc1OhbRY5xdK+EnajWCE1cwlRbnD7tS
mRJrYPsYpWYRuLebMrZlKY7wSlWNumS3Q1O+/Mm0UpCKIWtikQ+8SJm5IjuVV4hur8Nr1l5SBHGF
u9zqsNTJcEaiW4C46zk2iNxmjo1qXuQcFqPeruheZ/GadjuhSixzS0dELLm75zZg3JUEUiG5FYcY
nirf9ct3IZHorpG8fZ+v7e/yYYC0H5s+pJxKPwvmE6v3FcXR+9a/weGMMUfJVipB7QJx+4Jy5tyN
3fbcwPyZekPkroJijt0DbAPHmeKYjOVSK4CTV/3a1GK7KtuzTCNfjSHC14tkzHdPsA0cdzirM51U
K4RJFNbNKp0zYkCkV1TYL9peHMiCq7UZZthec3uY9WAtfqYtughE3OXsM5fcBn+QrG1eZuvrwTii
dSqHDyZHy4Mo6LEPokcqKLAQGSAHJ2kSEoQtM8CqdHs5Pit58rU1Ps9l8tJDNjqc8/NcZQJC5925
3CwYd5RFLcjAhgyoFURCy4g4pt54Y4EGxawVHMz7SWyq6dRAWxHI2zisOpaMSoOqL9I91xmqFB1U
DpxDF9xcEkrt7MVt7vrAtVxUflz2VPuDfANm/98cAGa8aFZpYSV7Kl2N/Y2STX613i0iohLhCLlY
CkW97RyGAJLTk273L0bAnjfrA3XCA9S/00+yn+L5SlxvtB8xbOaW88XKoPTgVAPycALxT8Tye150
imU7ibz0BjkBUP+IlGH2N/vbtHIueZFNGqc6wqCEnHIZDQSNN1uitdtrcwFNxN8ofP1dD7U7CEHD
aujj6hqvxZgEDMy1Dcb9yZ894xzeGJVnPF+2mf3z5g2W89NVGUda32FCk3JB0hyv4brAwQimj6+z
W8omkQ0F05cmX9PBK8DsoIjIEESj4FxlgR1nzCYw5OqT1H5W52+XZ0mws/iiOqWpmljVsDhF9xBq
Nzk1XD37RGQRZcD+Mfa2GpzrMPN+KEN2m40Wp7F+La1iN4qdNaqdjaKy6v2Kko3Fce6i1WWSqDGW
ngTGSUWf+OA3zOULH+73L+kbJM5fVEo7QkoS02cYIB5l3dTKjTp7xZFJIAj5QP8h9nibRc5JxChg
qjtmDS0EVV9PtGN/ZpVTTFlecpUvl41DZHycf5iNJZcGC6NLinNEHuNBE/j1/cTD2/zxlXXhSoxW
mrBS2rUR6D57KRxPA3J4rERAmDHcDQg2aJxLsOiQZAh4kePK7Fbya3ZhhkMKDMgu/VhwX4aHDy5P
ociv87V2vQblKz0CJmSZX+9L6EbrbeUeVxgom0JVUvTULFg0vgtGStcxT1haNLa+tZHmlJbo3rDv
M0xZISCZwV2F80ndqk1zrSN8U40UD05mfJfE1LCHRmeaBEJOPBEcG/Dm8JdH1ChkzArT1W/oVRQ/
t4YfF6JXjH/YXG/D4lxUWtedVo2YOOkw/eqPTZAF5cF4hCSsl3r5tehJ8h9ijTc8zkt1GtXUNMI0
1q6KvUxsRscQu/QGauF++2uq7A7tS7j6hc4suFQIx8r5rdJaNb02EeZL5/KIm9+1WtgNuLIDw++D
0lG+/FHGhb4NlvNcrNQjLJmjVGvrOcql22YVBRr7hv8GwXkrZZD6aiqxfhP4fQdTRRuYKQjx9+fN
RBOrRlFAQnlxjEbujb6k7F3NfWW5xGZGKTAuf9jM/4UD3vePb3h87BSpZZ4aBfCQy0adLntg7Q+d
bwWMVVM9CnwV838fLkwbNM4/TrXZx2sFNPqIJA5Ylyqn/M4qN/J7Ycp5d7U2WNy91oB8JOj9gbUE
tDsZp/mRCZJbjrI4pY4m756JknuCAbKPXhog57nSqRxN6J2xVGkIz594krfc/i5N+dNNthki57jq
RDNIWOAZgjKB9+KBrZ7kgJ2pQLM1koB/mAreIHIurO972ZJzTGrxa3F+yxcrsqNeszfS+FSJDlS2
aS9NJ+fBCDEXo5MwQJL+6kOpsXuaeGYd4Q4aXdO1u0Fzm6CPbfcw2IyQc1yRguPUCgG5Jg/QVpnD
+yJBvKB9FljKbqiwweH8FUSf5FIBqz/qtVS/uYelONI3NSgfmCyJ2D3uPy9u8DjnlazzorYJ8HBu
P+UvTKezC8BHnZ20L5rd/votRjpXf1w5+YbNB2FWIYGEhGJOh/CztrzM/YFOV7HOkvsjOq/XMzRL
1lDkrvfobZBI+NuX8m0OkzSaVihhM8oBOitXPzqgBshXD5FnuNOPCBqE8HJlEAp1MNguuGC2fEhG
CO0LwsZbeYNn/rL86Tq9NZFpnb3panlqbktH6Hl2y/U3g+U8j6z085rEWF8r9tTGb4y7mPyl9beq
9qLnp6YFc4CwXEKwPfmOh24eJ1qwV731Fo0xtwQJm6cuYKofn03iLP43lINA23EWyM+LDkm+0FIu
FLWZmWsfTrMFRscCBGFR0J8mP3pSHU1Ida2wzXFpQTk/tCR0iFO2WXWYEbRNfO2kHyrN/jE7pt3a
9JkxiqIi8BDe/Amhxjsr5hzSsigoCaxhTI23OOANIV7mzQfrRr0pPxnIP2exTQXntMh+Od8kLUOV
mBaG26JUPCbPavi5yO8FDlBwPvOFVpWepavKDq9KA48NqzWrgly2e7gFC5m+3xwsorooUbzDc2mA
9jFdclYcwJLr6A1yx8/acT5B0iDoPmuC1Omu2VgK1ZGdIuSD1AA2XTJZMRwQY2JXDlkw+fEh80Wh
zu5ybWA469QkSZaKBDCW8ilW3Sz9WouE3vfzEBsM3gqbXJEgwgTuGqlertNwnO1hBAFalU7hNcLy
+JQquR5EY9nb8diadh2n2mluiuCy2exazeZ3cKYZyaQcBgm/Q1buJ1QZxX9i+pvvsyXd3AU7SYXC
48i+P0rPo1Eeo858GLNaUJwqWDJe7rfVqgkUpICh+ZcRXDx1Zssioqj9qdIVi1DWL8a3zBplNcZr
gRuRVN4m4U9tfbi8FPtjePs+F30OTU/7RoL3N3oT1FN477ahzAxuRmGD9W6shCKV/4yE/ZLtopCS
LFOGkWhf82MYDEHoWl71Qq8JLpPTeRHY2D8Y+xset6Emrf3/eqjR/10GqN4MLyAwAnlhJ8p1iGaR
21jUgjZhwyoFUulrPKPY4as0PV1eqP3zcjN/3KbRJnkYmx4Yqp3cvLau3BhX2mN19fvQykRy4Ltx
wQaP20RWkVVqzyoPZxraWoNnG2l0DXoyrHMq383TQTC+3VvXGx4fX9byrBdhBftoXfWFsYWuD6xY
AMVlUB8Xpb/2j5ANGneJDSViSBlbsc5j1Ce5X+LUek2RogQaLNz+5dEJDIQPJtMkaTUtxuAa+TpB
YrtzS5EuLLPnD+GNBQUVk2XbPig0LErd1yqevCA5+2kwFlshnwcS481NVDf3DzvrDYm7lK9zNPeW
hhTK8FshDkVnT6AFuYELFHI97fu/NywuIl7wXmnVKkaV4Tql3ZjL4+WF2c+vbaaNc4CKgR6jcgCA
HAy/WrRro5dvdpfrCux44egM/uBOSLqhJFqY9N33iG9j4zwiShHypn2tA6OISesjM/rRTgIkNxib
nLim7h98yBsi5xM7GkFyh62cio+jAKIGOWnmVC/Tj/UXeC4Pohj0H7bZGyDnGElkDFrGnmTloEYG
MUJz3+TTgFWYJ8J3FpGtcB6yMolsvL5SqdrPPPGH4UVgK3sAIGuSDc0wVASEnEuMI3XUl/8khoag
CPAABjkZV37lWI1utRtNVAe7u2QbTD7IqI1ZmisFcWFr/X/qt3BSCHrhGlq500H/KVLi2/MjW0DO
Mw5atKZhB8BJvjfX2yo565AMNXtBWL1rGlsczovEpIKkDJvM3l191nCWuqOtXv9OWooKs/cOsy0Y
50YyCVphgwyw2Lylub8O9+xSZIFrqwiWRZD/FYFxLmVV53pW2chomLnjeAdNPrsk3yaaQYfUzjvT
Ftjl3tHJuuhUw0BhGCpS34dWirl0eiLXf+d/UdsZuqxJykRmRHRR2X2p36JxToRkXZPMGSgSegu9
Z0g3B81f1oPlSF9D9hDhFCWan4X7YH/vvY2R8yRWRZKs1jHGHOWEVm83z9VftWyHVz3o4nq8Fvt6
aiuTYGpFqJxLIWOmrqQCT4my/Iy0K6I8X1460fc5j6I22qSEhK1ciKKtKbSCpEwF1xQBxus7+Cbw
bpZ4+E0UMq+fKuWuSEWZHBEA5zH0qNIVyrjs8OeBq3AG7y9S2FCpnVwJ/V3yd5CviEqMd5/vN2b4
6l82wwrTtu0jZvQpetxivM+2Z4pHCET3h8trJDL4Vxe9QRrbsF0itkjmtYxipuo+9RnhpGY3V6zi
Rj7nwR/Fp9vRsTnfYKZFJyXWDExWnFD68W1XAnByCfJT5s1a/292/joFG7jBqpcubmDnaLi8mlNM
YiWJCi5EZsL5jUkfoeRdMD6ZBeniB0URrJPo+5yH0GdtBQDG0CShN9fj965qvwlMYf9w/NsLvSbo
N/OUNXQcoh4Yuo2nvfxn4UWeqTu9nTPpNTt6SQ3nXvTmvHd52NoC5yQaq5diogO0UiCCZYM36Sij
Aufy0AQj49vz6l4b9ZZRrFXaqRmuiyFYs5s6FKwRWwP+krIZCt+bNxhzipd6mDXtVEdav5PlXMnn
ckGDDPUuD0hgDnxrXptAW71/3bVgO5nVYBGW7zO/dmkwXFAxL10RRRKKKpm4YOGZRyWQ/dYGgaAr
IsATrQ4b7MbuItMomrHHvNXxszWcDdoFZl06k0iTlpnSpSFxkYRmhqZUQcbdqadYtYuoBn/wAtGO
bJlWvNfNmRv2M07cIfxZWtLk/G9LxnkIpYLO6dQCPc99Of2kZYKTSrCRCOchRpmkUL6Bjcfh86R/
btIrMxRtVpHZcRED2pEb+rpZaXvIyNnogstzJDqN+OKCMs/NUGJLpH0tj4yUK8rs/qxnNjJ3p/4G
paBuGoyiA+Ljpd8iKiXoM1OpYsraK7nsxgLR1RA1swlSCPYoDqnYQ38YXlCBheSM6LXkwzJxUJyx
g/FYzjUwWXqJ9DmUOjvsPF34sPhhnTgQztJVFbW0GqJYb2ju1kRMWPVhJ+H7aCbTUNtJNUgEc057
MLWmNnNl8n53aUg3ajBd9YHohr03VxsYvvSDgjR9rCMCrg5UjmXLaQZtr1AN5sP94nUsKGchYGYn
msWNpSfdQhZNnbzxRfELUPSMMLYxRzcrK8ATxj47Y9KIpqCfERXBkCnjlmaUUF2ij9IAU4ufVuRi
GifPnAIhFwvwskdS2rEn5KvaMYh3qJzzoSA/6c0FqMmn6ptkN076qEJkcHJLb/UIEENPsJM/nB+Q
2gINHJSlAazKvBDbNPdzShd58ORTcgDhfegmeG81/Cb+b4SRdhYR3Y3QFDd1ME6b/FNdaY1pZZkt
m9XXqlA/X/HGO7iskVxJXWF8LsDjH+n0StKiXAceOlOvULR5MN3MQoYVNQpQKBUKxHzMJ7xuA4ui
2JAqFugd3h+RcquCJbkkg0dqp0ZrD+O6k2+Lqwm8OYlQI3LHWrC339A4axk7iir8Bmh5f7LIrfSv
uSW40XBHlWKk/agayuCFa+hHMd5IoGx22f52h6DKqoGnJQ0K8Vz4oqENMIpCQPT6Q7LeFaK0xM42
1mHWf3+f4W9ODDlvk8LqVpS8V3cRaSAt4reJKIvEfuS7gIXN0waEW3VT7Vs51jEIA69K4xVLyuke
hVnHD+iCFqajP8RhHBy37I0hF3SmGFNMiJ3PfyXLDRi+bFkTkCTszp1GdYiZm5ryoc9ep9XSh5UJ
wtKp9pQ5vqcgp2+qVZAa+HiJZuMxUKJrsFLFD706qIiQFllNRmxS49Sh1C08qkF90wsn7kPgbxED
/ekqxKMtTbMolyPIIouG8UoHD2VZJ51+J9KPtUxttTPdRCQltrNIBvi7oF1Piarr/PlB40YfNBWL
VPcvlg7BzkAyXqTiXyvbYEhorsdwDAUMVga3RZcc+iF4Ph28WQYzlxR6DRU9mu6YgQHjVmRZBhXZ
B/KKHmYgWX06e4nlhkMeQNcAHJGigXysPsdItjCcVSfTlOhyl80exFU95qqTymds3oafIbXGSuyF
8eTuyBBRKlB7AUuPzDmf0FxKVAFEs6frrWs2iGJVt1i64792cYaqQ65cpZjFD0q+Sd7MOSXj7M3t
U92fifHp8vc/ZufZzG0AuGh/1LOlKcNh9ihqYVkwDhL5c+L8GD2mDivqKt2JKd+hcXFYXmtWIetA
k086Cv/6w+QrqCj+g5jSQK0B1NYojjid54AOwbwQ9VI4e23yEI1PhvZDhlieYOb2NqlJTFwlIKaq
A+396ZDEZg4FDGOC4159zSko5D/0G8hFuhF0lMqb9RuLLS1Ban7X1C3wwIAqg1hwe5ypp3I5d2o7
APae0U2em+vwCXXZEBlqnRREFm0gKurbs3SLWnhitODHyQdm0q5ELi+yJm9d5cQu07S19X5wrVok
HLprjNA1IZZmgkxP5VksIjUsiloJkZdKjF6JbSNsw8KFalyznId1GZMbNSe0c7OuxtV9WcLoul8a
CZeGsNDlT0qWpO3jpNTdQRnNTrBVdg4AqhqId3UE9ODZ4LwlUXt9SMcYUmfrXaOeCnBFhuTKSGs7
F3LA7wQFVDVN6GSizt/6EFiPGiUmzcnimc9MomBANWP9nb3uz56J0i1RqLuzLSm74SlgAjOpwUfW
pgUe+CHRFmxL0BiCUnR97SkX5qH3hoVYR7awwDit+S3T6L1pRmBoQgS/+sQpQeOLW1EPwRzVMb/H
J2Gl/47porvkb0CeuE2WI4hWZADU7f8n33OLvzBAhz4v8DxtQEJHETSd7GMaiBA0FckSwv6/iRpb
o6mtbo5XLzafw8HVu9zWR0EWchdDg+dh/g16Y9zhE2MjDr0EVngQv+AAulrUBQ+BsSNwcTv3OzwS
M61ohNdU4+93ihy1Q5iai8feRdjhEN+GBysA8dTR8ARYO8H8Oywu2K5SmhqjBSzp8EpzBb4B1IW3
B9RlPODOjJfi8ctlSHa0cZE3lXUd+pUqyLXgUt8v1DxEaUxLc0LYY97FcuWoFahJ9SRYIvO6HpND
MaNe+TLmzqHxDpM7bo0hg7gkhGE8K/mKVFRl5fbY2VT2L8PsTeZ2aNzZFJeRZBQGYKh1G45nIfPU
nqeGhjiBTCYcEVwHZ4BrqiBqGJFQWe4H77dwdRRAdcPBPQ/NfiIHtWfvWzjOOPqoXytp0iZPGkLt
3EiziX5xMNjWg2UGl6fuY3oS9X1bo+f2byNnNJ+JxYx+dOsnkNgGpvtaSDPhZG+d+GQ81MJoYifZ
AFQK7ibk2jQicyuWIDIi0O6C+SOShPpN8oweIRRJKN54/WfzCeZ+9DXicmup/PJZUmV2YNhZPAVa
EvKMdDUyNqJe6F0j2aJwq4bke9z1BlDQFYpELyuQyPDIOTPxbL98FpVI7BnJFo5buMQwSNp2Cqrh
pCs5OZuSP4ueZPaNYzNxXPQ1guy3knscKOEzq7JiUlZ2/Xm6W+9poDpQu/2iqv++9o5Z5AaUc1RJ
aYRrGWFgdS55iZHZKlk9yZT/4FDZwnC+KZySGSp6gNGsmwx33OVrYQjaml7frHifu8XgzNzQqioc
KmBIB2mwzaB2rdvuG5OuKgLtCRRADpPF+GbEdpbYzZE1GxJRxmXPOW5+A59xbgd1iROQKnrxVXyX
pzajtkkcCglUxcm+9M50EJHb7J00W0Qud1B3xbLmibp4CGpB1neYs/tqfC6yIC4Se17/fbs5Mxj0
biJXqsgGYtX3J1s7xVFpVcvioXLY1f3Sjf0kGE/6ibVTitoL9m4kWzQ+TzqFkmQ0KbY5CZKb7GG6
WWYnvGsPrTcldnxQG7tC4vt42U3vbva3IerclNJWydMmxBCp+dwTL+le2kVgrCII5rI3gVyepSbI
eefFayC2A2oF9YoUglHsmuJmFPwxGk1NmIJsG92En6rlZaR/EItuDEHnPHBsrYm8yBhCVNiLcdWu
NrEEGTjRLHFed9ArRUutdUHBwlMeXdHhW2IIcomiWeKcbt40S5qwhcjQEL8eM11w5Iu+z/lXI8PH
FYpVkOWDoX3vo1QQ9YkAOM9aaPWoazMAkMXpyBVp/2AArKATrdqyCcZezoymdlSsLDRmJMI7u1Rl
Wy8fLm+3PQ9mIOJjQu8GWKk5j6KSsqnLLsLl16x0w4nnNX3qyaDTX1KNMgInNVKK8i+0HX/K5SUu
BXa89zaCqzDbbwZujxZfuJr14arjxo0RukzrOPFiVPsi68HucM13+nR5tHs2vUHjS1ZbqjWK3ABN
LQvHWh4WGjtS8ukyyG54tEXhXFhvKIVZGuvsgQIfcgmvDC7UC1GvvbjzjfiWvzsqPJQQE3ceA4nL
9/5sZIJlSwk8stxK1Wkqb0NRTeyeoZsbCG6nqg3S2Wm/zF7TgqFTyx7LRlTDLILgNmtbWVbdzYCQ
lqu5OqeiLoT9ZdmMgdusK03qUSIAwMHitkf1HPvLHVqkAgLiO8kVXXxFq8LtLDMyCZ3lGT25+ckM
f7bqqcleLluaAIKvjEpaRVLDFhDmctSNEy3Po+ZehtjfoG+zxtdFRXW76JmOWZt9vLCjD4CEqCtn
b8/LYdUdoxO4VNGYuMN5MBHuKyHw5DKg7Xkxj2EnChTZN/hgdWPN/C1JpxqUVDRg6LeMPWQ9gLUn
sqNjeGv6y6EQlg3s4yH1qeGRSf+Q9ZvzJoLhAe8/tEftdwNXaikgh+ksqlH5Bzt/Q2MbbRPegPku
XaQKaL2vDzYCKSTkQ7c+qPfai+rkJ1G3yO6KgZrYxFuGpn9II1tNNkat2UF1Y+i9KDUPkfyTDrmg
QmrfEDW8mRGVEDQRcf5hGOKcJAtgRg11Puw5lTUtuUwqZcZNWlgDwc7WD0YCd0rx4IBiD75MptBj
BefdyG40BvprMy/21YfyMDvdMT9ZLnkQbLRd//eGx99eatqqlCbAA61z9Un1WRui+VRds+xw+215
FD8Z71vKBpI7qLKmqddiBCTLiETn7jq8Sz9PP/Ib1mvenHORtqZoiNzebhYjr+UYeG1R166+KI9R
ZP5JTRBFsvs/C8c3plbmij40DSidp0JnNTnFbnglXaNU5pA7+k/Bsu3u7Q0at9vqNtHVsAHaCMqL
Ejml9qxfj57h1+A9ErEQ7W+CDRrbi5u9XSXzTGfldcWQZLxhRb7teb23AryLN7aoYnD3BojSOpQ7
EQM5aT4661cCUqm+nr0BdXW+4oKZe/ShlOexUGbpkReJxA9hextvA8oHaVGjW1KaNTNSMbOfHIaA
ibJkV9b9b9IZUQpydxeACQmvU0RBMz1fnjOraV01eDJHpYEZEG89jDZ1eo/JFf03RWQsVOL9ClV1
vGHiwQlVFNymk8psjA0DL79q9YJXMT/Wo6spDc8g17gX2OaeZ6Z427JY4RHaL7kQhNIZrzXGNHsg
xQy/Mjp3ei6C8pxcxTfJFfGZ0IQhOFwFmB9eZkKpjOQVMYmcQ9jQ+kXXa7MX3Bp2p9DSVIXVB+GJ
ljsKYnQwgXWfvTYTkn8hVmEo9rDS9axYSX5cFC3/dnkmdwcFXQkNngMkKAa37fpirhvKTKRe78bV
rfWzmfiXIfa3NowCuVsUbxDebanTrEaQ+UYwN9v1C4tLolOXetYzdCnd8l5Ut703JLxB/g3H+S0j
VZtC7wCXWDdS0tjQrGv/vaAK8lVbEG7expFEEWEgPTjGAs1Dbe45/Wyh2wyETtmt6EF7zy62cOz/
G++oGp0x97hEeKZ8qvIbnRT2OF+HRBCK7MJsnDAHM6ZQmwD7AdK24UmHvpnVhG4uO1QoNcLsmHcV
25OMs/M+r4emIszbr4fSuDbSUzJ8MemDIXxPFSFxd6PMUKOiK4DEruGqm/qSk9tVYNzlZx29eqx1
KfqcCKU09o1+M5W8h1r1JDLyV1wZ9D6o84Img6vZ6LVE9ZW4NUsQgfCt/Kx+O1OtgUU8DA+ETW44
2WbIcpqvj0CT4qhCJdFdVBPKjWjQlZHK4daxapM6Rhpq8YbThCqm3M+ujaOJ/kAmuyOfLVdEjLyX
1UEBy9+A3HLWqlYpcTPheTx+QGfECC48iKaTvHMj6TkWXQB2T9AtHLeKZKwMOZKxioy6vriPb7Mg
caz7BtdE1hWWp+5lXymYT75vcJzaoaxYFFTGy01qdQddWLQrmMHXpoOtKzEjuYwoIHJI2marneWr
nXQuKfH25FJRe8muM35br9dtskGj2jjPuYn16kBiOVpnKf+VYidcnjXRMr3+f4NSZ2Ye4iUSN4zA
DORP3asoMB7tKib+BMWEP7v3bobF1nEDONW1HlYVhiWfSG6DI9SXPPKzgrIfiKUsMeCuY97gcceN
GVtxXBDgDeVNDc6lPrIHnJ+yIDMuMj/O/xvzJBfzANtoVH/J/T46XF4o0fc5d0GsbmxCC+uUrAcy
HivVvfx9kbVx3mFKamuiKluW4XlZ7RVKOCJyoN3zZLMSnEdIIGuqRq/vH833fD6HaH+e5hur81fr
0/80GD4Hts44taz2dc1bV4lXOzeXU158v4yyvySsSkxWNQiccJYV1TTTp4WdG+tRXb5XIroy0fc5
k2rzqY1iBd+vNdXVW9VP1e6PVv1tCLxVobJOyQxAgIbYTAJD8yKhJqpoGJxljZoky7EJjFnBGzAT
ANCOkqM+LLe9x/a8eSMqm9y35bdRcYaG6s2ylV4DCCuocfkGlVz9+X9ae/5Go41jQru8h3Our+bS
C4lgu+/vlb+HwJdhDsUwZANFYqtBzWmuW06FaFlWdVxpwIKW0eDycAQzxmsDjf0wDrqENRrGb83y
Mi2PayJwkHsQoNXWLUtBtRzaBN77fb1c11QiGTODq/xHKV0tIvLNPUPbInCZpJKgQCgPgTCsx2g6
yKNgkvaaCtEAxTqSCDLFlE97S02lLXKEatwpe6zBRlMFoV9WdyygET/g7KKh3YGqKoFmhflKELk5
KLXc6NBKoY+vARQLD9FbSG5ZECwd/730Ox6KiKVbcGYo1fxQxziotLdW0BN4ffo1l860/R7OomLm
nRwOHqNw/TYs9HTh+ZKzAEmK5jLXRo8StDypSBxJjlKDoJBFvORz6IkyYzsm9w6Q8zw0VaGK3AKw
iGxJv28kR48FVv2R8PX1he1tUJyvMddGn4oRGOzykBxAL43G1jPKGb0IsbzqoCFhsmPIsQtSKntp
OJO9AGsEt1vI17HBb8yjxfvoIqXtiDiK4vbQoZY/8lhe2Phh+DJa8hLBcbc7m0xGExzu6CKRuQ0s
zVKhxYqMkbZX/U+aXneiFq+9YNREkZrC+juQ8fjw8DxVU9cW+fhawdvMzyzxph17vGF+RnOHb7mS
YPl2XAaK6oH42jkAOpr3k5jhqqk2yjJ6C5W9Wa2PS98JBFX2rrPvMDi3ZC29pKsaMH4ng6uAeuvD
AI2Y0iuDXFRbuLdKqBc3LYrKdYKb5fsRWWoRGdpMRq+0AiX2i/pJH54Eh8XeRt5icIGJkZnVgh0x
enEWFvTOSLp5RQVeN09XTZGtmTujW1axDVKt601RN13j5oY53ZRK0nR+M2Tj6gxqGILogKrZLdUk
MK7Mo0ITp1o0Yh06M07QbaXM431RFkR2FzB+SD6EeCHMiAIkkxyXZNJ/DpKsz7ZJFFlBKKkOfiiX
WWGTJgFft4KvPMU4E74O/TgcMWUNcds0Dwtb1zIEnwYcUu2sS5xlThbHyRcNpLijX7YK8aVUKv5K
Emn2SS+t0NOQkp44kkXba9SY54PTDEml2HU0mhCXkYY5dzOyJujPl1vkINsqiiN/njpieK08DYot
WAKsIpcEAmse+pDAsokGBcrserP5NSla1mlCvrjUnFXJ7Vh2luGv/w2Ds6RQKQk1WiSKoZqmyr09
xcGiCrJme5sDSW8EzyqEK6nCN++UXRkiI56zPDsdQKuM1DfSTKCUI74OImdRXn9nd6CBC8XtqC3B
ucqHVUvS4w10jaHPpJ8j3Z2mc5l5l6dtd0hbDG6/RwsZia4DQ79trxBQn6hnPk4uGPLwMBILYhLR
gNhW3RjCaMlJq3YAq60FleU9Cr/+ookAZG9IrJ0e0ihURTMHv0qDaaZdH8GFdR6K2fGiJUHPI7ti
Aj2ogT1ensA9n7wF405tPBEMay/N8C7hqZlPpYgqfWfKEOMwYleLwvHzPr/t5EIvM5icnCKgyn7M
HbUH0cGyD6KrhmqBgABI79cljbu4Jh1A2iw/reN8hZytP0ulaGX2XDF6Qv7G4SYr081qJibbP69N
G5lXOZZDPQ3iSbkX+X9ws8LcvcHx0U7TkELSATdmml030HuoO5fKlX/ZBHYDAQvnPybOImhGY9O7
MeulG7tytNBJut5OkEFnD/vtIXFmB5JX/wXTJDuwPrhTiscwFt187O6TdakAayfeCLT0YGTnTrur
10OXis7m/WFt3DYXbqh0joZwgdueQfK7Hlc0Xy23UMUBzW8Z6LVt/ftb5LtjgnNFobpOba7DhUdd
b+vtITWuo/kUyeRQr6Ngzfa27fZI4jzRZKaKlBYY27B6VnrqGpGps8nhFslS0MAsG+jxVD70rTV9
reddBZvIj+0TPTD+xfnUHIfHRMgGsTOWLRRf5AzFnckqGVSXH2rlRFTBuuwZwjsAzhBkY0GLewMA
82t9nIIUasMNlNCbJ1YQP9mipOuON3oHx9lBEas1NTrA1f1pbh8VJWiEtHrsGxeWR+fWvxznkKgt
MFBHd8X6P+aDeqPZsl960aOouVC0QOz/G/9Qx0WbGWkC/zCdc+Jpmeiuuj9jGqISRKqyTDj/Hfcj
dH1LnKvaNVXs3oWeH/hHoGRlOZnqxN9eqV2Ewmo7fgjr9IbKeXOa5Z1uGmgzR6PrdVj2xxguNjVN
21wmQZn1/gBxncPTNRpweQ8b1kUntyxwGIzz0N+G1W08C0rq2WHw0SLeINhoN4ukh2uR1gkgRp+p
gI3QeJJQkyJqDtiLTjBrbzjcWoW0mBStAo58P78wjWm2SnKO3mzWnSbaS3trxDh1cTKBIgJpjPej
mvuyTuXZxMk+LM5iXY3hmbQdntMEV9PdYW2B+Okj9TKXBgMCdx8Sjc56YA2SCzZUfBJtqF2PtEXj
JlEt5KkiC9CGk/T4u8cvcbRHVtNTIOEkmsU989vCcZaeR/U0IYhG7fD4PA4gJ4nvVVGKZM9JbDG4
YMVqpLhLdGBYFCSvst4kbmcpnXM5VhHYA39WIHJoZX0CCgiSAsXMHNX8aoI1BLXz9mUkwZzxRUKV
VKgNumYxns6r0rs+P+giwkPBlOn8QTH1hZRXsIJQ89PuXKX+5SGIJos7JOpirhIjxvelcXEU9bro
JrvPz1R5vIwjGgd3PjS93kRxj0WJ22srPOuN4Hxg5sm7NoJCIySDZXRk84fdJIVpkmf4fv5/pF1Z
c902D/1FmhG161XrvV7jLY7zokmcRPu+69d/h05byzR7+dWZaV96O4JBAiAIAucoCd5Kw6z80UbX
rX255eh4vT+tDHfRdsIYZdYVYDDZBGFl3Dk10IKMizU6WxbBicCrKNp7pZjIhulvRZ5tA0pd2Nca
gFxLDIA49tVLZ3flYQDXFUGE8MPOTjeq++6MQLGoT1F2Qablyy4o7r3YR6cduCLbY3VWhURwtxTq
yIS5ppojtZN0oJH/mkA2K8fu8Eg7F9sjhQgAw4zt1aJAzktc9+vKxLp2LNdoosaoop3qhQ4zvcxA
qgQYdnGFg3fo7oUxQW+g186SGouEKbBaSvy1vqzkY6G2ThHdrfq1DQDGP7JPQ367h1lkDW2Ku42f
Zf09EGgOxYAjqwc3wDqJ9o+XZe7UM5jEGRhUqwliVppT4KkaUHuU+av5JYXZWeyVj6cV40YRlUL6
mcBfAU/FW8VWzEG1o6ktft5/2tSnuhJoww3or99nHxHNJqnWYYQxSv1ZF3mJcZ6L3tx5r0iAQ/xH
B7biJalFWmodZNDSzXavHtJLCsZPW8eFOQR3c9DvT9GsDEDaMc61Dro2FDYOKPV6BtEVXl4P6fF3
C9X/gbsoksa4VT01Wd9skFb7cgfHqoLhYD9sbn2kzB6iNkKuLWgoPqvo+zdNFoSjzdZe00sEKkm7
blN/bsIP2Nru+0yQH420qbcE369RtF6+RaKqGj/S7gQw0X1bVbs1ehiCfINhAhrcy3B+Kn5Zd7SM
Nx4+JhB5MjCZiGHJ7HuRmnfGptPiAyWRk76o3nYgV4NPXAuP/mIibOqM747knThqLruTZMwXS+7Q
Co/3sOnYg+c4P1LeX5GRc30WcEWaDs3wcsTEBKWWqlFBX66fDeEWOalxUGNBRsk1tVcRbK87Wr6a
KqMLt26jk0qDI4l65bgZxU4CE0XbdZgUK8Na2XPvzG3jAk7UIdX9Mt2ftmp++NlJYnYlxXwdwjV0
SUYMCzRBdFzw6uMOn9FHL0Tt49v4ThqTXiallm61AmlgH3kBUgpeJpwApPT/gGpyTQEnA3DHVDp7
z3hUPaC1sxogLQWVWmcAzKN2cMc4vYJcY9gJYRIkIg/q1igjHee7XpbrWXRAiJRgYnaXrHbZ9BPO
h+hxkgtHsq+25PNpHfhZ104JJlRPW2JXyQglYkwaHBU/C9JL7WhhhviZQpCXeBgR0fiK1o3x03mW
qmZbIVIdQnsM5ukjTvqqEttuir7JuQEyPJLl9l7rWicuvpxeNIEC7DPFWGtTNMgQEJd3ZnU1Kv7p
7/OdBZ0YeAezCACkGWep8bLag0uKPh38HuMpXe04uQYaMbvQ9oQjiDyFVAyVA0AIOEIaO6unT4M9
J82GAE1bTWl6oOAN1utw4nnkBdEuDoTDSrwkATVj4HHQHol3kJSTOcYoARCakpCAthOot5Q/VfZy
T5x78zV8Fcb6ao4zFncdhJ/lvFdvDRGEv+j7jK9uo97EdYTvN8uvCCB5qeA1lncs4EUZgKcECM8I
bG+P0EnSo3YssENS/K2uNicGjDmJLspCBHnKtb29JOZYyPE8hu5mzNxrIRq2PYKxa/0qDgeMyIGr
dHCEdzCuHexUY4xdW7NOyxOoRuf/NNhe873B2GZ1C9jLT/r9adfixdS9dnQfd6mIskkdyQdolxl4
KLtsbFcTTTsJV5A5fJK0VRLdXKlCvzESVPQ9HF/Q9UAq0z6KdPoXgTYQJ9BxABRwJqD2lTKXvYXL
kH6XX1E8T8l9lr5uqLKiPih8geGb4j/S2KuRVM1GVKY6wmuUHDO9c/Be4uYWEKXqRRDJRZqxVyRT
2qoG4Gd0KQsUH4I2tH3pYQ5kgJvnwf8xzMg3xlflWOtvll5ubPX3oy064L0SoGPpBWaI/SI0BaUq
btAgr8IYyzftXsM4L/bNlMCLVjzIuahuRL/AZt6Aq/3bMmzG3GV11ouaXjHtyhmeAf4FQADtCKD4
3pNCMC7cibxZpBJj+9G4xbiVQ6XJkIJonsIimwSno0gEE8qbbtQ3AJRg1bYro7nMRaTQou8zoTzp
AMC1TTABJT8f+4M0C95euCEIHTXoEMR4/Duk7DUykspacVTE6SXg0fot6ETldR48GtDkXmUwa2Rq
TZS3sYKz9W7yNLcJOsqkRZmmDKdJ3cIHCYErQtDge+tOKrNyWlyCo5FAsyUoQLdQoGJoeeUXymdE
LtH1K+iz5F0r90oyqStB5rplNY3lR/oqkodqSPMj4bgUNybs1GLCayFXSj1ukCMdrJDCT0xO45fH
CFye4rsy1/pehbGwApk5dVqRYA3V/rCOR20VxBxu9N59n0kk9EaWAEmG7w8Z+TEa+qGKMTmdz143
jd7ps5Z7w9xtkMoE0wV9eCnFVPFJ7NGm7OWg/Ji/9Be0fUxUBBJ4FTuOK5OlzS0KTGQMRrja/mwU
QS2CrBMJoZu3yx6AcW/ZNfiF/SGfQFvypbceVCU4vWoiGfT3nYyut1JNpuFB0qyLNBlue0O/qlfh
06zI0JgQoZljZNczdAHqUftZ+6VRMCfg7w2JC5bJDWjg46Nok2gAeHcc7YyPCRBWU+T9kCMsReOD
0q1OPx6bYnOVCENZIqwvXvv3PgaqTHiQtwSgTi2EtUhlG8XbPDo+OvWuhDeM0VssF+gqfi65H6lD
7c2eiRedqpmZXkDwIl3Xy1lWnw/1t9NGItg8di7WyMspR10PZxQ4ZeQbYfOn6PtMlOirplzTHEY4
5odm+pTXgsREYOQsi7Ut172hSPj74+xoLWG8BoXIj7iP9Ltt0JjsqklibZ3pNqzhiEd6tK96hur0
gQLQU/upFT0lcVOtV9vWmNjQylUPJHWoRO6W5wZvSXVISgeMZzTVKoO4Et6cRJvERIqyTZbSGrFJ
pLhvo1D4BiI4KjQmQljKouglDd9RCWhk+34FCXgtXbaxaLhApAgTFshiV8tsQ5Gou6rKu1TU8ckt
cu1NgQkFsVyn07JCE63wLN1ZPJkytXuRNzh5d8R/vhBTZIuUYqKAptdq0WlQaq1/SKje1cPd6RhA
/+gTwZTtbmhWa1MLmpb0iKlOUoFCHVjZxmBeL0NgtKnb1ZFzWqQow2P7HNpGi+UUZy1umtVxviKH
6IJCLFHslQ2gTqKHCkGYYHse+hwQVdYGF+7rqwxlqdhXRG0Pgm1i2wW6ZsmGWcUqItuXSl8TjlbR
UHlqm+gfsDvPgTI+tVYJHWg9JXFHwEI4GrhxTNB6LCL4N9GCMSGhUww9qycIqxHw6kPaH9rGP20D
ogVjooKpFJOeVRCRAHJ56hIXL7QCM+NqoYJwgf5rYG7w7ZLFelqrMG5s+whcAmN0SJc52SAoqfGN
GXwueJmiD4csYhiRbVWbVTy1aKGKIS3zscIl+TC5lK6mv65RYHs6vXR8vf4RyOb26yw3Zozimg+Y
XgfH9iYfGtEwOjdovyqlsid3nkVr2qKa1qRjDJSYKLRnUMnkqwO4e++/6qNjVNDEvBH+1WWDCavb
aptbu6Uoc6l+Yx16OXZIJrjkvV+ztzKYMDqmemzqU9ajLSkw9RvM+zTK42k16CfeeugbEeyj3pQs
lrrOUCM7pgeCTj5KnSe+oXASkrdymK0xy7aPLUw2oKrfry/g8ugx/2SNqOpjWEMMzPX+3koZuSwb
wNOA4XvHGrFZaTKa9tb71qV9TWFMwCdyJX+RvQzjB1JwehHfh4W3wpgwRzOFrNQgLG+vRoBAC6lY
3hs2BKgKiiag/qKTDm+DQlokaFmN+x4wiXMHmETijeF9gv7bY3UAjuGP2I3O5YMpyk24u/Z7DBHC
gSvIBKOyaBtizwvISi/jQxWUl2k4nGWfAZ1Pey9FkHs8W9xLY5exLO112yBtlizFX3EXdGw8B/lV
RqqzOMUPiSHVwMCOE9DdRNbh9C5yruxYZTC1EHTygJaQRSzXki6xkpmuskcLR8AcuZGPdriE0rEW
yOJ59k4Um78ofa0OJIeodTSdvvsKLAAFTCOnFeKaJTR6YRsFFSiTWi7o/tS0bO79yUydPlG8tu4F
ls/X41UEGwXRh5inmCf0I+M8Gz/N/WHUBEeVSAsmCBaLZiTEgggyB2oZLv+9EI1dN3DYgpYVsYJ9
QNDmEv3mWjoAVtU69oaFLFIQY7kavEp492iQjLEUqRkkJMn5YOeHwhKAzHG3Aa6DF1NAGCg6sw25
ombplNcAAtwu2/Q5lc50RZBxc0VgPpGS6FH4ayYUzIgPVbrkUMI8loY76OdElMDxw81OBhMALCOV
5E2GjL5xu8I1UHCk6F7b+tIFKb6miHSiv+/SUzMdlVTtIG8rXTO6yL/MlaDezcmzYF07lWhk34mo
0L6Okhb2fu1QacpvaRlGcgcnwXnk07NIxMDLMzb6pAzkXhVvpeyE36Qazdr3KtxF8rbyaG5fTgcV
7ibtBTC2VsV2rGgNBCihdQNkgTANbYCIUsBLcTcd70jYC2OcP1FiHawOBC9gR0oKZvrzS3oiKnPz
DOFVDLi63u6S3owzyVYFkZ8ojvVt00xXCP7DuYgjD/lnZ3DMvBWymXWmxAS6RA+xBd6WBeNILcaR
qsOKl98L2h0o0otrfnuZNE3amd9iKW2mR5Cphemh8JbvW+lYFcoyq5ehhJ89tOMHToS9RDZOYP57
XoEI5Edm5qJXxK3RCgkMlMNpM6RnF5u3AjkXKQllA3gHhErSUrckVYZiudY7xUaOSm/dRsbmWIN1
QYQ0pXyz3wlkHHkBdcqcqcjxGiQHm1d5y3mFsRcU1LwqFKUH/H3bSWOOboygJlVjQT28Xb5Aulyi
VOtFuKP5yaFBG4zyn4uSMM6dQMar52KYuraCQN0OreKpfCb27ekd4wamnQTGlZUoKuI6hSkmy90I
RFcRzA7Xh1+/z3Y+mZFpS0pBLcLe7uztR54UZ2YxeX+kBdv+VFWYFGkmSEmVm6y/HUV9b4JVejHD
ncPG2xLlZMT3m3XLDzpJ86Pdyb9OK0Ft9YTzvFjfTkgDco1ko5ejhODWOvj2BHyIIlg/FAt2W0KV
3cnJEkmJRx3K9M1nUp8Zee1Y8sNpXUTbTn/fyTAmLS+yFbpMi/bLnHPPtJvOmUcRR7ZIDuP/qyTV
mrlR/5c/SY3pqNmVELWHe9rt1ovx+kqOpwbgz79Pux5t6pSZVjn89zeaN75OGF/Pyjku+gVixjZ3
jCxMuy9bfPyzbWG8fWrQWPly/076w1ajDzV3JlWQ9XIvbKDwJOjkVgADwWJ3TTOeHIwae/IbIZWO
IspHOaBT66IrPve82YliDtJZM5smm9feX+xvRPEr40bRngvjU6kLMkZuANgJYs7PSe5Iu7S468ZL
hOaI9Tatt/ADe7MTwbjlGs+VoYOewB8aJ2tnN0kOlaQILp9cf9kJYfxyyOCVeICEHsDWLp7Bz+Sq
081pRURrxfhkZM5djyVCKir5uJDUotl+rj/udGD8Ef3VQz/ThZLP0kN+loZ6SPxMSErBDcc7MYw/
lqtF6qKgamQgEyq+Jl0ayMuj3glu0qItYXzSShfdGkzIKRev13NHb50hfj69JTwZlow5FMDnoOOU
PVqqPFLTbNBQstyuKvWgrtdrdn9aBDc5ooB3wPtClVq2mES6GwjQzVIdx4q/IBWj1Hno7gESMx3j
xqCcINXkWdleHOP6iVrZOf4OWLIR2MPnVPl2Wh/u95HJAt0OMQx3xbcnWKpXthSj9dRX9PPVvs1W
gbtzLx70VPlbAOMm4CHR1bqAANpkarhZYDx1GCp0J1/xyqByjSRQBMke1wwsFCtlTcOQF8skujZF
pNZx2vtm51VL7pCflSSwNJ5zAk4MqEkYI0OfOGMFGhpCO2jW+crUgXAs2zo3WmvdRevXipYHtfZX
I2+cpV5GL4otSxB7uBruxDNWMbf9Itm50fnDD0D4AzQyW76ctguRBPYkKIxM2yZIqONLabiymptZ
5Epc09spQX/fJU+K2i6bFGmd35u4fi5SuBqawHtEWtDfdyLMVm6tKoEWpIrdNg831XLILBAi0oOx
8KlfhrnPzc7X5ek49D8bXfL+bDPeHQVkwBwNrK0dH7IyGFbcy0QDq9w7pi2DepdC/rxH9wCnWLok
strhjmmEm2e4NZjJt1sbBATA4Tme1oi3Znth1tuNSTY1yUqbCrO3kGRzYOYCD+Vt/V4Cc97Mg1yU
NYGEcRpC7JFD5CJ1MlV/+CNN2KdFLbH71F6Vzl+ihwQbo0ofuVvuNGEfFq10VeQ6ggQr+WKB+3ac
g5IItBCsFtswONR5XiQdVqsqa0ey6iMgVjP7v+Np0wHBf0yMbRWckzZT6wVS5M50tJ/jnLuJKPen
vsBeL/cymKjSjKkmYd6t87XZ24ZfaX6eguF5ASFrKnp/4OYCe1l0VXfhRamTre9syALx/Ho2flZ8
Ai4I01+H8DfUmCToIeUrZwJrFyiWlsae1oW8VSRaEDLlKnXK1QzU5jyvDkp7loqGKXh5oS2/imKi
WmfFehcriDllebXYAHL0DOnYN4N72n34hvcqhgltqLdvnYVZBn9brnrLA2ybI4tGyjlN2dTuXoUw
0UZTS61MTSzb4FEyC+IUQfeoXsl3hgOcYtpN/KnQBYr9i3G8CmUCUGl3ur1SocZXtNqdUQSe6D7X
XZrGywfFdETDZIIdY2tQWUoJ6U0sZdNeqknjSBjAay7NaPnA5Wq3mmzuM2zaX6dRlB9zSXXsCVTc
P//ILNhK1JjlzWCU0CVqPo1EhyLHehGcELwcbq+H+tZ7x8qQZiDGdug+mI4tpjN+dx+I0Ci5hYK9
HCYitUQZY0Ds4YR4plzU5JBgevlniUns9WDIf2h2LMdpJ29Du1mQRu8nBAQ1ZSh/et5c2qAfufn3
0/vEP8f/MfKXVuBdBKTsCyRpkGDZo5vFT5mo3VYQHt69IhtLV5YDtYPCUWvJ7XIvLVrBmomEMOEh
l1qZqBWEjNPoSlp/Hre5WxiiAT9B8Gaxy7NkmlsM/3d+qp3F6GjY/Gr8aQ2+bokUEuwKS/VgaImh
pVQhUGN0A2Z1BGUiwYKxM5EJToZ1W2Fj3fyrJUh4r1YwSP2RZSnMFUdK9LlT6fmDi+mCLk7Duv8z
AYz7d5a9kdWGEmVzhWL6Bzi13xw6CuP2CbLphVDXUOzGUfXyWE9C5B66CO+TnX/cT6EbtXM/PAUM
6rhBB8pLSZtGyksDpQiF4gt+oCf0rUJMRmBp1ZaSjlqVcq9Ez3LpTqqg5+xfLiGvCjHpQB71bZEW
WDQtjM424LLEmUePaeLWwXzoRNBegiNTYTx/GVTS6BtUIsVD2txM+RcUkBy7ejhtalzPpw0eGlgL
dMJm8HMejVpUoCCRJhFgRuLrsWu+ZEp1WedN7GyL4HLFP3F28hjfyfUCMIML5A0FSAUo9yXwgIDJ
FVDsP1EvIjfYENNCzc1SgITM5DmAVbfUssSWVf2ZNh0WUZbNXTz0lmDAVlYtgy3qSZJdRcbYoUI1
K+4GNoZ4/gbWjOe87c4sUwRixk/bduIYtzU7JclHvf1d33uZQ32wbynK7kuv4OyIOq35Jr8TyPjw
QqRCAzEqipYYcssP8dnktF521Tlo0PBEs//czdoJY3wY3MpqZhcNFlPNo0O6LebkFJVOJkH0FmrF
OHK7msqg5hCUXAxefChBCmz9ADcpiqTFg+6d9i+RVowbl4VW2ZaKJdzAWD5/NUUIWyITZEy8k5O6
HvUaT2OpjHZoFwXBUIu+9o2XgB7mtC58AwT2KBjwFID6shx44ABAQbaHvWcXW6Bj6DEPQRXgbBia
QvITiDBBqHm9O0J24pi1U4omGkk9IFvMZQ20ncn3jkzVuaFFrcAmRJKYVaxApDUOVLFq+dRWD2S5
SUUlRYEI9go0kGRKZVRk/WkMwX3q1LgFgdL19A5xrQ3vfvjHtoGlSf+I3aHbWnIzDh1WzJAxh3j4
ULMb/fjf32d8tFCkKl3bCRGoRMFqvWjR3Z13j6eV4Jq0ZgHkxNZA1cr2A7VZOtrou0CNfA0G5RBt
fo8W2+ZpS4sPLderJOXtcsk9sfOoQrdprN9vRXto6+Qj6ehOFyaT08ZF31CtQASt9GMjN8diSr21
KoLTS8bf91dF6O+7fe/qurYlE2Ka5THOUafoBXvCzUZ2ejCGtS1WnrQ2ViorvuWa5E4YlZrP7fL2
z/Rg7KseCktCMRlNegUAqaMptC1RTkBd+V1Q2WlCrW+3VFtvptWmQRMSnUXKfTs+kdWP7cTTTW8l
mzvUD6d14jr+TiATxaJh6pUmgzk31ner+aoOF7Yq2B2RCCZ85aRIRkPCsmXpbTld1umtIsKyEYhg
w1eTp1mpLxAhG+PRBDVTrBWBESf+Hy0WW8CRkpn28WKxisl2StkMcq302qg8/pkY1vFNs9ZnA9pI
87mqh1LzrIioUgQuyeaGgyUrTZnBzoq6cqPpbPzvfC+487za1cvr5s6QszLqWrmDDm0V9tNRMw+m
JFgmbiQ2QHBuI4cGDwJjV2o1zWlBj0VtvabAF/O3tv0SrVdFYQoiMde8XiWx5lXPOoX/Qpq0TI9o
OjZI6gzC9166q+9cfyeEfRndMB+d9DR/Rhv1xV+EZptDQnTp+utBlPrxE82dPMbKzCjuMsOAvBmQ
MVeUAqF0o95bXDvcLqtQRPbBjdE7ccxZk6pyKy2YJ/KjAUr1h6F+1KxvnQjBgWvYIPoAqiYBOJjJ
iDHlcVOqVcbFfvG06SaZn077puj7zFm2JMU0gXqow9DQ6HRVmLeiKjF3oXYaUGPceU4fgRVYj6BB
bZQuUEkdyZQcazxvi9w9rQt1kHcWt5PEnGfzkhYlZvI7P2kv7eEYd5UzjjeT6dnGhZT+zIU3NmrC
pwQypxsIlTeCt0UUji+MM9pTn14+4yXhQjkIW6hF+8Sca1aWz2hmgKjmi343XIBeEY+yseaNgR0m
5xmgkUSYVtxwtFtNJhylXVHPho3V3JbzprzsKtjfo10HUSZo+uV77qski+l7r6xqWc0Sr2dGhAFj
vGdFXze9d0isOHV1ofQHpTprt4sy/5Wkz6dNhhsJd6KZIJVFMgGOFnUvrGkOClbrwcrsj4TbnRAm
MqWZNmo1NRNwvZpemuRneA7S/VFWb09rw+2xobRAf0ULi4kWEeovUxxBUvdl9OODej49NsTdrqxr
4qLT/nIkwsI//01tJ5OJIIA4AvIetRP6zqBhpp98z1tQ0veeVjuKIx9iT/80CbFFqConfI+l6BiW
ZJrqFqpaDytqW2MYebXmJd9/v6rNtSf0dpFEJrwAtmez0AOKN9fGLe4TvB7Gvu3q8Au0fJUBmPNE
L0YCp7eY+CIZ9jb3BiTamaqES6nko5MU9fTf+SaQ3Oy2kAkumb7ohRrDAWvZTaSLeHQKEcGtIJqw
xcFhBM/KtkIVXUvcXLZcsw9k+3yJgyoSeIHAp9lBt3QB6/RGD5x4JdfRGvtlMcRuEaeCo/PlzemE
CbLQePPSDLWUYtnkkA5jqKDAyXLXOCaPi1seVZca/3woUbI+CPxcYIosI/GyqKrV0Yiy3Q0e5QWc
HiVQAwAG4guFDhaBBgnskJ26W+suNbQG4oASGRry/HmLpLvTKok2jYki7bi1VmZBxGAcu/Z7hZwR
LACnZYjUYDKRtV2TaLMhIxkP8XIui8i8BZmOzQSIIsqIOlf0+40z5F+66orEZ/3y/bQW3JUCorKp
GpauAI30bT5V22hj6Sc8VUjL4jRoYtAU15AFQvjFx50U5a0UJFJqlBhUCua0/N/QYZPpxBfWdX9U
DuZxE7TRczdnJ5Ca/C5N7Ia0tRPaCJalvpkeOxEqg1AjxsLG2ZqHTaU9R2F8tQJ9Jv06HIpzw1nB
UD086AJ9uMaw04cxNmTtklpaEGdUmZPHjoqst8y/zuvH+vV2klizKyR1HAe8/U1BcyQgjjavivPR
Sw6UxECELsk/7nfSmDNpVAE+E9Hn2M5L7imkQe1msqNjJNIOpTOo6kV+2n3Ec3dCmQNqbow2Aigv
Xsw3pzUu7FSwWSKfYnJddLznbV1jCav6KdNDc3xoi5s/cVsMML+1761MQTFA7aGIwxSlaPITBLyn
RQhMXGdrucWCpvehgBpaSOEYQWEwO/MT8L09sGLdSBfJ7J6WeNppwV7+Vqm5sxtS6VBKBwX7dJg/
0raLB5u/Yp0uM0EhG8GFnVXUtPtDp1929Xkkam/j3z7AQS1TSk1wyTMbozVlt9j2itdsgJT95vaa
Qa8MIEtAhglZU/iW9iqNid5NM1nR1iA5KZYgT56z9qozRN7Cf/bdqcRsi9mjo6Gs6K3mhfeUEgvE
eHHDjOhlK0hF+GHuVR9mh/QubySLJlsLnlg6UNenrROpF/kgaAgQrRsTveN+rrS8W3C2Aul4vF++
1olgLoVvy6+aMAG7WqpuzccNlRBz9ZJNOm8XU7BY/+KgrzKYUI3OYwMMeVit7KgHEnGjJ8mtzoGp
g/m6yF1lxxT1Gom0YsL12gxp3hrQKo4rVwMr+RAVglcXGnzfpcE7a2OC8xIvxKgkiJBr4qeZ6mTK
tZxMhzJVjmTQXdmKBN2v/3IIva4jE6+7TE6KuIBI7ab9vHhmQJws0J4wf3PdX6RPspN6m/DGKTBB
tkzR5422qg3VMxw8CiTWhpXsyD/IzQKc79qbDxUmAAV2zw9PqAZr4ORWKAPZ2xCrWWVZZTRpXZaA
EgOkAPRVVJ/81Vj8sVvuTh6zm0RCn53S4VJjXWI+y8n96XsXO/ZXGj7mwxw7xsPpM4TvFDuJzGaq
MQGTRAINy8IZ/QEdmKhshckvsOEAmyJ7EN2q+eHxVSDbqW8YS5LEBVSE4TqWnnmzajvWlLqx3T13
hhqqE3K2uE0CeTAPq/2RTGAnnjkCpGW2ImWA+K0H5dkcZMPoKqKhQa6x7oQwR4ACJneA/0KIIV/O
0e04HO3RF2wc/cY7x9/JYGJ/PK+SHfWQQRtWKGWFerW4lNEK7QmeCFGEWsEpYcwBII/LZLe0tKWF
3TE/y8M5SA5lIJpKFhoHXdjdPQRARnpkL5DT0rISGOp9ySUmWqYoSY7oYv0vto9mKWLIwApnq1hp
XqxrlyHB2e6UMLqhnXu1a3lbAxYyBQJF77F8s3iVxxxARmPbJKYNoaQFqqybLbdpF542C05GgOzW
xJgf8sH3PGf6CuaUGFr5+F+cNVWd0ThIetCkP07LoYGPMYg3cthAlZemvOqQU0ef0iKclqsU7afb
4BqGqAWVs2pvRDERyojmclzXCc3H1dW8uEbxLYs+n9ZGsGoGk4WmptRLMdAv/Ny4msafy/aUy4Fu
awKf5aQDe01YhkAAfpWKFmHROjyL5IDQ7qbbP1OECTz6ULeakkARVfvcEdOpOkDtfc9E0z0iRdjY
05XarMkzDg3LS6pDLwSspR84YV4GE28sVW7KWIGAzqMUIkWgSKAQWQMt0A6pt2SOsKjHCadv9oaJ
PCBUSJJxgUQ6IEv75OIH4169rI8U20UYvUUGR3/fxblBkgetiCENecUIjoAGsxV2YIumvUX7xKQv
vTHN5ZRBDN7+AR65ZALQZ9H3mSiQKBt653IkZboVRtKxnYPT5sz9PgHYGAF7po3O3bfLtGXjNkk0
09yWu8m6s0VoY9zQsvs+sw1ptAGdqMW9Zoyu4uh2M87b+Om0CiIRzBasuTp2pILPK6U3Db0zAjhC
efwzGcw25G1T6fkAGXLxU1UAmPjY2sc/E8EE4V7C/Lg+Q4QmnxXPq32GaefTErgnyutesHCIrT12
9mxiLyh085JfjON9a05e1rhK/WfrxaI46xgJU6QNonLd9MnYhV2bOmokGqrj3R5QBvrHfFn45tmy
lgGDX4jGgysdqqMZpMhnGmBwnSlBISRKF3gLC+Vc9UO7bgX2aDEL145mbxBeaAXWrNM/YRe3ljmy
h96GRm39uXsqyc8xFbi8SAL9fSehKLYpsmRI6K2r7sk077LcO21ovHfaN9vCeH2Ztqg3ThCxymF2
r1CQT2xLSTw0es4e7e/9COcfErKdKTBhYKqJlKUZ9gbUx+Z8sZqCaw118XcHJtFk2wRFmmmxtTqt
XgFS3wy4OOb1VVP2wZLADtpPdWEc5A3V76FQQ8E6cg/pnUzGGOp6bWyLymwLj1Invhi36Sj3hmOH
hS95IrAfkZKMbTTDpk+JDIGD4iVz4iTTj1m7W7qLJFfcRRFdev7Ff01dVTVFNYjJ3BWXqNRaJYWh
zGda59CZwQkMLhZot2g1L8xFTeD/YpmvApn0rVJWCc+0OK+tB/qerwdjCIxI0AKqZ6BY/z+uQHxv
exXIJHKZBpLnJKcnR2qHJK29sgKOtSaqJPNXEv0qpioDpcNg4VriAXyOTYZS9QuWXelnnvVpfNIc
erHL70QXO65WwH22LMvU3vPBSS0cwDAAF5vM59HmmsCeyrL//mgBtjlDxwC4Qt6zWDXJULbFjO5N
oh8tcpeUjq2IWvW5R+JOBhOoKllt8HCFvspxvdbyT310q2GI3m4dIEh+KCjuZDEBqhvjedPoAAJl
wKSEyKiuAeyodzSHuC1mZOUkqH1BBKEO9C5q7YQyiUth95lsbBC6BBSVJgkM1Zk/4fUe6F1dJpDG
swoiqxpgrA1bhz+/PVmMHEXyKSeYShhCS/pcgfNZvzutEC9A7UUw/jsDiqApLYjoYs1P2xtZ8qbp
RsVpLN1GmqDyyytf6HtpjPPWRQREnwzSapRLwDJOJ8yAFzeiEwHphR/ffaB+8UYgE/AleVoGlJnh
VytBC8nigDzXjY3OPb2Koo2iv+9SgCEGuPfQQszSXEv5pdVcC7t9/2XtDMtAhFDfcx9shQ3QwFmB
KkcSUHMvrIBclcfOmcLkDPd/UWyna8OaOs7/vwWyZc9lSo15yiHQTG7N5boQZTW8WPGChyUbNpE1
dhwmK9dCl0wA+mGwwClqoG75bQSe18tM+nF6e7iaUOStvyQxUSkxaznDKYWoFPUHYn4dNtFlg787
OG8BImug7ZtFKDEmw4rblI5g2I59vXl4YPCmA0gjhtWtj4q3HopZcP0QymSMW9cXosYqGsDHswUD
X5REdHzqA0qG0YSxtwgevLhGjmCkGzrwy8C/8dbIcajgwmEDG2+GWnl6sZEwHgTXc5EMVqV1AEW7
DrA3VfmRZMFog4NVVAIQyWCcNe1b4GsAgAUcnpZPiHxRaf2Z0o+fP2B0u+VijE7LqqLWRogB13hj
BWpx+MD3Qf8M9mcLpOls+/+qzO00dliqKPo0lZkjfwDaR8csMOxZ03VKGvJ2v0mvDACQ1DF/1Xwe
MAc8PnSJQAfuVuxEMKepvpLSqNC76+fpY6ZeKERx5krgJnSd34UxLBGexBSMxrEVGWXsMlsfDZht
3Dnpcj+rt3HyLVE/kvqQnRxmv+W+SQ1Jgi4kGpyhOmzWXWz70/TNtGOBSvxle1WJ2ZmkU9Bh10Al
xXCM5FP+rIget7np714bZmdGlH3juYCIzluBfCM5hVe73Xl9QTFoRKBeIn2YUk0ELrEKq4dMzoxc
SfGI3jhp9u0j/vLPorHVmk7PkjbSsD+tfJn2Z80iyAH44Zg2xipop5Yx7vfWX+y4mzXFUilS+upG
YYVOJ/Nq/ZEff1PALx8o05GdOCZzs+y276b/kXZlzXHjvPYXqUqiKIl6ldTqxXZ7iZ148qLKMtG+
7/r199D5JlZoTfOOk6epco1OgwQBEAQOEsgTKZ+VyrOzyOllHRKbG2MRjVM8mgT/8btIdTkNQ8Jd
dIGpN19MNA7YklXbDAJWCIIUQaFYY0eBYPSnxK68dvLzwdUxzD6R1nNu75BlYFwGIUhtiEXFWpXU
aZNhyTjz7nBM/PhGP/e9Y+wxH3Q/HibZk+f2+v0CFEuLJ9bkCdKQiAragz5ej9S1ZBAyocT6zihg
saLUlAs1eOVDBd4e6gUfeD6Djwx+z4O/gRf2fxZRrCVmXUCXiROL9hUePG3MujA9fUEEr/qYU+TM
BxmJ8Wb0tgIU4o7Q7obFpIhDEcCZGMYmI6WRrqAQdKRGpLMQXae40wX75jbxuwN7JI/8Ulftl86T
1UTKBOJas7otTPqi1LoJvKQ9KjY4gL3Llm5b62wV1NJgtMW8r9+/P0/GUGs1IoNMucn1MzpoM+Xh
MsS2CK8QgntYkCK2kwbBjRJ/NqMUVRGS7P22A7JeEQSfgN7MIDVVIMBgfyS75WB6Ngi5dyMqZ6r9
JBsaJVkz8T01NWqbRBYSMG2TObRH+iUmTpZ/urxsmygMtlTVTMtiIu2ORYpAyyOo8kj+ovZDT78v
liTs3F64FYYQh1SzNiQawVnhM/JwwT41B+REJldzMZNqn5YSZdsMr1ZwgrJFYQtKQQ5Xo2sSQ6PV
R0s71cOfSiUoXJLWEQ0SrNxyq57Yqd13mLUNqXjVZbCTva1uqvdKKEH5OpXlQWDxNaTzJzuJD8pS
7y6rwlbhiAHim390QbxeY1jv2LYWJFIOg4eUPiIs+1ztinO3tySHSaJ2Io0QmA0aSANxuvkuRqeV
/X2W5Us3/fhKGsGPT3YWVuYAafQod0vTi7TSCbnefZ6qz5dXTqJx4lVbyTSNWDzZEpJTkT4miErV
cwEjdBlGJhHXkZWVBgqoNHhkomfJQ42SQTBxtRg7kbSNSwtFEgdJ1YHv4QoOD3xqURpYQDv0miMv
xu5OmOqNwOT/Qb0kRROMRGKPJmY5A43sNZ+PeV/2phOg/S71ZJZ8+ywZSG6jH9mER/pdMIybHDI9
gbfT20Os+Lmsfmjr+0g96BjVzOfq6IIBsg1F6RTeyh+gSDa/Kgf/v+sB4Q8A6LE3tTcze6xpIGUd
9Ig9staJ+495eVZo7JpW5heyqW5bqr3GEralGRet7jDMD2OIPiTKSQn+sg3mENmSban2GkZYsqpQ
q0EvIJKCih6qgsHlR2qjmHIB2bHsWrS9Pa/LJxjuqW3HKRwGLJ9+ZWNc5yyp7ZXJIphqE+80TTFA
lopGjjV/18bPWblf4tPCPl5WBP5LxUTCatVEFgRjnjNiL5DEoA+LcsSMVjM8hUTDoO1z1ZcS8yND
E65eY8iIEtlAw1zdfaexj51OPFjxA43IMWCnOpUN8dmMg9cCCja8HHKWTxMgR5ecXgqWXQxgf6yv
EQe79vE9b15rOMEw1Cxq7DLDznV666imS4yvxuRd3jPJgXp5vlxZ1TBvOgWdvwgbAp+2gwPuhWa4
yt8xDMFYiyIYb1KWTT8nECXJCie3AsdcZO5Ico5EwlScVtSEjoCIjfssPYyyKmPZSgk2odUmo4wa
fB9ko47F7kuMusLEx8iWnCIZjmAPAnDh9NQGDinuluQvNf48d0cpv4sMRbAKdc+qjLTY955dKf2P
NPrYVA80l+VHNjcFD+22xjDh9s0oH9bbA9FRI7WLQUEdE9UxA1lGfDOeJ7qKcn6QbSG7JGxMnamU
YVoUNsYfPHWHAnuMC/r5XpbtZbf7TYEw/ELFg6PJUJjxu7NOhnga1BSEdapyPTGnIPeXz+O2jXkF
ELNwlYVnMisHADJWuC0ceezR/2XcTA2a4pt9JuVd2Yp9MZ8Eb2aYLgk3JCxfV5RJqi9YvoR4aXdr
RrtatmibRRBrDEGn47TTQgouHlxOyIm6lc9bEqhj3BNfd0ES7ska8Ded3kooYZsKTI0b4wGAJN/l
cedkut/h2bHxSkNG/LixfnwiNVExRBWj3UWNyFViKeHQovJMx3PP7WT4DFPKL2uFiIHUIvg5KR4D
dZvPvhYcD2qnxpiTvnhKfUhDP0csok6SOEG0CD8xMCHZ1i2dUrHXkSlZQxNqBl7fq89LWxwxh+sY
LNbtlDCJ03lzZEUsQZ6cop2JZsCqnrVvzREM7n68HzWP0z6EvozMd3v1XiUT/KgZmjMdaqCFiBUV
dj8NT6z+j29/okTcbqz8aJbE+jI2fPUi68keBk/X0/uiTP3LivDGPIg4XNYVjjYtoJoqgDOe2D1v
rlTcb+aHxV12jRvtZOVSMp3gf1+hjRHL9IbrRIH55JQ+t2mws6sYpDL27rJgol0V5RKsENGKJI1L
Lhe5N+hzIDVBfJPXwakIIJigHJxpZLJxhDCcG73qiZ/efNPv+aykCuztsh4s2cIJ9qejSh2UFcQB
7acbKudovlaqxgMRyOVl2z5JRLXhXimGJpkCkLkofTnSWIFYS+lYIDVtEzCapnfES3byvM8bS/6y
jK94YnOvVqUdWKSBV30zP5snzUN/zY1xDvwsQ4UgwxBTWYWKaMpFRCHON+iSUTVMFS8PUGU7z06B
/H1CnTD8K5YVp29aipV0gl0CKelokRrSGfQbpuhZ+uDkxv7ylskwRGsErpFq6SLFm+pn88uQf8/+
641SXDHBFlUqC/O5B0Kahw4B95PpXhbhTbuoiCBYIZ3Wla5kieKh757n5hCkfM1PpWufpwcV8woO
0ckMUZgg0fZNI0EoRTaDaLwy5ndzlLLcQqs3VIGGN8F0moPjZblk3xdsRJ8tlhlW+L6lBGjeoG6Q
y9qH/2XpXmUQDmyWxfnE+lzxRnfywXe5S08hmGbKZ+SyNJfXwYCUtv2vdWU/N+wXKhW6ofRoKMo8
g2TB09Tt6Un3OJsffWzyvbUfj5WU4WZby18BhVObom1dt3poSDnltzPmRddmfG9Us/dHOyYGRrQz
7F7XIFepHhZyCP9rbu7nulnMsFAaYb/NbeUojQhoiJnrDcgSEqeQzbrcdugI7/5BEFzssigmyzlC
h27kTHfiXeAlnzAw0o1Hp3JRmPyeOG8FKBwilEVopKi5/UkLB0PfHZbc58uZtpJG620NeBVMOEy1
HqIIIASOnd9aydOEfHfd7C5vvwxDOEymQZvFjIGhFq1Tx5bThPdBIyNc3PZAvyQR81oYR2soVYEt
YighsLuTOldOEBVOE59q+10K/YolnBstGNvc0IDV0saocacw+r/CVtGkgcOmrdM1gpwwCiaZ2Cgb
mFreDTZXA7zpdrDhvGIyxpxSMKLz5vtin8suZZtB0QpSUPUJBMzDoAJSST/PYegU5d3Q4L3l8bJS
bJtYHdkennLC85GgFao+taRvK8UzPzcYTX0a98nLLNGqcXpP/6F6lVu4taQwb3M9KRhVLGBq+psq
qiAm9TgUiteYD9Nyo8noXzdVffV9YfHqqRpVO88UL15uYt3vyXctkZxYmQiCZUi0UdOrBiKo5bm3
9nYpCxs2Y/CVDIJJGJjSNmoFGdR9VaK6mT/pRV7sGmgI83OonCx2lEkkaEKjRZOp9QBsxy9le+qy
/WVV2/4+oxZ/VrHfjMVl2qhaiWXDYtsh6MRLrye6xHXLIPjfV1ewEIw9lakDwtYj11DvQ/Ifux5e
XBwyZP/IwBVvBaBaU2jGcxB4U1c7tPigzPVuWJ7fsVCvTuflGrMCMQarD8Gkif6haLjrx/qcLtOf
+YIXR7uCmNIezwEEEOP4tFinqfyeqH8ohbAXLbFaos4wYEU9XYVm+CFUcokUmzZytVDCbqBeebST
UQH3pqY8Fpb9qNDwsdXqM02/XN4SmVcTDIoOMjU1mfmWYN/VJXFLEjqNfm9P99UoUWL+q99cvldS
CZYl7omFkkVgZcCKam+aFKcPvMsCyZZOsC5mpNLCzLA7vVY4ZrIn7DamH7tZogQyWQSboibtVGY2
dkhXZzStxxa6q9IJjCP99B/f8V9O5qu/FOvJFSs2a7x2IjuqTs44PLIGQ3JKd5bVsm5KtMIR1Lpm
c1NW0Uus/rluzmMC7yxxLdt5ihWGoNctU2MaJ7hZJ9f09NJ254wIdo+8Fn8+NIrkpigTSVBuY8kH
Ra0AZwU6IEjoTvFcuhHTJT5tU+lWcgmarRpdyiwLQKzTnXm6jlS/aBgIcCSnVSaQoNwVeCY60nLl
znCxXnw9NJ1B6qBlKIJuT8HUs57nP8IffFJx4WcfFJfc9ZUzIlEP+tVP7EHGUynBFFmgUnVSMTwJ
kjUgHiZ+TD5SerxsGWQQQlCdYEhPNIZ8kxK8PE5eRFWnMv0/AxFyR5i33VfzAJBB+Uyig6X+paeS
cGP7sviqbSIdNbUx5sUIcVL7Ez2RXfYBI8Q/9v9raNHvZDMoN13ECk4wDCmm8FppDJHyKvaG1luC
u7ZTUcv4rZCNGXlTcCOGIcKJVWtdX8AyHHjLN95Vr10lXzVM6gLnZrB714PAKuQRDu080JYWBkz4
FNrnZAQZCJ2/haEqMUJSmYRDG3at1mQ2ZCqr2XbQZO+o8XJiU+DPHaYa18UZ7/uPNoix0E24PGVh
IdHJ7XTtSlLhQM9tPWspX9XxZKCP7Kw5tZuicAqzqOk39lxj9N8keQnhSvHG179CvhmROVbRaCZY
XNw77zI1/ZSa/XuM7gpCOM8pnRey8HCiaaZTqFYOiIi9tgzdgEpOHN+hS8IIhzrTQQZcNlg/xXoq
TFQ7jnhKPE7l30n5NRoe32FBVmLx69Mqgp3jvjPwyBd4ZtSlDk0nZyr068zU/nCHhGOtakoxBTGW
L+66j2BmO+q5rHVx0+KuROF/X4lSkzJNWgO3lrb5amhfdOPKkN1WZRCCwcjLzJosE3qWRL03hves
tn0pXyr/yKX9FyyF0VW1NsUAGWPObPc45X8rBkUaUDKygZ/DSziCpYiMubS0GFufDNGu1X0jvp/p
Q97vtO5Gbzqnbz78ma4JhqGKlKkIRmzQoDMMdEf4qjQYnillTuUH5I1ghmarNhL2TBV7fiqqKxrl
R3X41vErf+GHu9glmjftsl3svevCv4ITzmuIl+Ul4PsVJU9lfexkfczbHtjAY5uBeaNo/BPWzWi7
PmO6FXhz5Zon3p4d77PEzRpESEib4fU667zLW7VpUF8hxYqQKULpoTECUskGx+pzp6tkbmJTzVcQ
gkHVhrJSSczgqGZnag49cxH8ITUDI/4B7znx7Cs3P/nzZDVuMuGEDQtQGFY2GZB7O3Hb8ZNJJenu
TTOxEk0wqmhpWmimA6CY+nNDbBeEAU9jJ5uUJ5OD/31l8DAkJKpaCw++fXC3lMch+3RZCWRiCAY1
V3oG3mYoQQSeObNkrpEeGmt3GWRbDZANBssgZnOJpUDJMlUtCWAU8uE6Ln2tPE+DN5USW/cvZ+gV
RjB2aWoFM9EA058i3Q3PioNRP/7gxOEuOaOQYd8f3iEXeD0MHTyKGpTh982ZBo3B2uGVqB8PA/0O
Sr0dVa7mSDaXZvuWC04Uxmym4rVYPEdRkC1mDfMTDC+lW+W+OgQH9Om9j3zyJWZmtoUCN4KCHSIY
o3kZKr2nGlIR5O+h3qnkxyR76t3Uu1cIsQmDVU1KgpEEXlbdjOORGV/H9P7y7sgghEUzFzK36KVG
5G88hOrg5oWfglPmz0AEO7NE6OFuCUAG2w4c1tRX6lKCFrQ9XsbZtAOr9RJUrbXSwh4qjtNggtlh
lHHtyr4v2JlYG/sM48Xgf8Z0VypgwpERnmwr8UoEwdSECbMVFkOEzht3fE7zcCgO/Utt1juvYisw
bpJWdtPAkL7YXHSoMDuq6F0cr3ppaxRf8zcxyApDCOIavAhGegcM+5CBJhytI67+UHt8okPuZfv/
2o4pnEpdMG/lqJvqaGP9tKZyynxwiCax0zIlEM693fRFzjog1OpRzW+X6T3p2tcFE6sFjLEjSzfh
+5mO/k74gFRZDkPPJGdy+3a6whFOvmZXaTqbwAGT3nVeoye8R1sPRl88WxEYwHljj6yibdv5rDAF
QxDHRjPMATD1FA/udFfuU3ex3OlUXpt+6tuetPZCsltUMAmotcxIn0D9tMydUKCMl2o38KhXfyt+
DDue/mxl8yg3HflKSMFKWOPcRnCx8EOscgbrPuof0uLQ/VeGDUHTxTfPUkHUOHP/UxSDY6Ievqwk
nlviG6hgHjpmFWGmYbc4s3io7pToU569J82+WizBPLQYoTgoCqQgpHQWXtyf3Nh97KqJf9k3bApj
I2Wg4q2QoVL9d1s3a52uZTqEIfYHrQ2drtwnpiTc3bbeKxDB+kwRAam3xfX7dtyRnXYIrjndl4b6
0NiTMSBtniZLVRF7YMCeQcRWw4xUXdflQItKJ//4MkZxH32dHvR99UXfKUfr8fIS8l8vmvI1nqDY
i6rWJTWAV3dPyvAZ4xfG7qa+Lowa2iFNh285jjWa4AlxJUbznA3NQIJudtPzuOfXveWMzmfOHjAe
TIlh39y9NaKg720xBDOIGRA++On5Z0WGvrf3nAE+c2X1GJv2d40mKGSdaE2Lpgrs3rH+kdxxw6Sc
i0+l7vJnmWZvf5d19ksFFNRz1pe0yiosqbq3P3RH/RDv6288uEg4uaQkGNsyg2v5BD8Z2nGb1yEs
7zh8CdVbAyy0YeYaso6dlwKgC1op+ktWjzQNBgg1nyYPczav6DE9RiiClA2H2bIgK4Go4DC7Iqhz
EkH9w3xP0GypfSxkY71kEIJ/TNUorDMbOtEwVPSa+6mNHFJJNmYTBGRgNuE00KCQ/N0STqiZaO1x
Crw4+9GqB93AqJvCu2wqtlVtBSLYCgX8AspCAVI8zydumiLwVoBKjxNUNjeygbL8a290YIXGRV4F
spEa2I3aAC2tyVNMl3vT+nFZoE0EopqEgVrEoOLm6y2hZRFiZ+bib1X7CJN3+fubp2X1fWHnm6rT
u9lYEDQooKMkX8wQZJ7MiWRPPTIcYfOHKNPi2QJONyPCy22313KPWalTqbvLEm27p5VIggq0SxMs
SoIl0zGBM0LbOGeB7xz7ifVO8UV35UwCMuEENRiGplQ1vGN5ynjXG6jwRmq1aBbV0czZ/UPp+G9Z
qVxpsbk05znwjNvwgTe+RV53iL4OJ95GU6CYR/KIL1NAwV3MTbwg0INsSeLn4S7tJZVIsu8LvqFu
aKZFDeQJ7MrVG9MrE927vGay7RE8gp1GPStSQCg5TRwLlIMWzTonsp+NepRg8eV4YxFelU/M25LG
KBEcc+9a3UzhdZh8qtN9pJ10aTGnZOFE8nNl7Cva2diYRt8Z7bXVSzJ2su8LliEqu5iwGqsGysv9
2Ne+augS4yM7qmKOjioJWNt1YGS2o96Tk+2Xe3pE5cF0yl8IwmSDabaFAk8jBkERRDmCKjRNEJdF
iSqkTOsPrBh35hIcLmvbS8/xWxX4hSFWDuPpPEgoG6AC1+be8psjf3/N/za9tHSUG1RUeDzZKX14
3ta8V1ghTKiHmgX2AtGW8jlHq6r+iaZXRfM9akeZheWfuiShoBoZQVtikULCMdX2NswqMxXqlASM
eH1yazadm/eT6SRd7Cpd7i6y+45kF1/UamUDFwuFzLEC/Lx8yA1MYbm/vIXcXl+Sj+Ovvl+ExTJq
Jr7fTZ+Y/sFAR00mK47cNkqv2yX4jLZqi1CLRx6mWg6jTtVcDQPm0HayhItMGMFhGB0IclkLYfTp
Q2jdDXrpDMrff7ZggpPQCI2CKQGGXR9J6hXsgyVLT/2LrXhdMMFRqOPSxCOaStD0pvvTd95MbC+O
cdN79kk99KrTy65KshMlGIvObLNo5FuUU1/Rf5jReWQHGh7C4l2m9pdoYvWEHutBFug4uoN6plXv
pKX0kYL/1gsq/eaRIp0iDJztYB16Z3bnXeFlfn9P3Mjtn/L94JqO0jjNeX4sTvJ5Wdt3TrxW/M/s
EsFglFnedkOIlRx8y1m8yC33eg6G8K5B22LglH62l7IMSnaPCBFnqARdkBpYVMXOKofO5ForQf1l
V/su1twwlCV6ZHiC0RiNtuqDEitslt/DCeFF0Lpz+Vc2PtoyD8OX69JmCrajwVwwjPLFUVAO8Tk+
1Pt4n14Pu59d9e9L9xALU5VAtk40kWqhjSuL1QkuOfOJnCx08TefvqXX5FnfzYfeCT+9x5S8ognH
fKmtILYZVMXEQD8WHgazcudWEkVvO5BXEOFkoy41QM0NRNKDk1k91aokIbdtc399XyxvVIy6Nowe
3x/Kx2Zwi+xHKaXG4t17b5XgFUPw95gQhtRixq0TKM+VQHHmovFyVngJUx5NkIwt1llBCayuyaK2
bU1/RRZOM+1pQfoU0lXfZlfRPN0v/HzfXBk3C8Zb6LylMXR5u42s0IPv/SWRhSOtJo06zBmAaZ0c
exsD2/2svDI6NGhFaPPpJd09/+JyXgUVjrRlGY0dGcBbbjsvPBQ+bl1n3FmtPU/g90731x/pvtie
FY950YcWtjSbweBX5E7VU09RpO2om/ZDV23dxBgA1RBT+FlBWaiEBjJKsxPgOSTyFHe8G072/uX1
ZXdZqs1dW6EJAYiS97qtxSbyPsF412baIY0Xr6PLdUQrB7Mvz3b2X+eB8TcKjCj5JSDX4FUAx8Zo
oZjFhqR7arskV725q/0ibSWSbTadrXEEYxUtfVG0C3Daym2ezX184E1n5DtviEbb2U8axvcUsq5B
BeM163WSlyZA5+IqKP08uTZkea3tNNrrAorX2HFkPYpogBH/KK5R8nTCFPS75se0Kz1U8+8vK8im
NV6BCZYsCmmD1lSK6FEzT1PBrqpQRj4igxBMVjmgsbxmgOjiwikT1akNSQy3Gc+vhBBtU6WHE62x
Yotuf2xm6nZMPwyWeT1NjSQls+ldVlCCWRpDaqvTCCi9fmy6s8qeLFm/i2y9+E9YHaC47CfMeMd6
WexxYJ70xUr2fdEm1NaogBoTBydu02ujKgpXj4lsGM72QlGMBaFMZ7Z4T0RtlgX+OxsnJXZZcKz/
KpTje1QXc7oYCIUtIlY6dtbQj9aIdTKD5liWoFFqJT5hO52gv0IIqjulUTz1Kd4zqm6PWkDzxKv0
wh0GtpTOnLmmDYZK/lQUeu9qF7ZW0IJOs4C2UcKfFafeGfzJUxzjiiO3volbhMdH68pKA7e37FVa
QbcXjIwLiwILSvrYq8Jml0WTo5uFxOTIYAT9HtLEYGqPRWXlt0jDYILvjYya7l9s6Ksooo4nSZdm
vAIlOQb3nKTF2LFb5hgIjVCU5vyZIgoeb8A/xSoAFql3GBVsyrII/P9/E3phrgYFS5mGGljB6YwR
GoRa7sQ7NPNl/U2h3GjtXYDBjnPyeFmUTUv6CiX6nlqpSDUaMG9l9kOdnob2amgzp2PvSTyvYASv
U0eGQpQYMCwJfWtonGhhsgByM9BaYQhnNzS1qcQ4VCS3TS/Y/ywcHtBwuZt2/WPzLv4NDEr7Z5PE
dGpQBEPS87gO8wnObYKOkwAM4Z2s1mnz8KxghDPa0TBDFhUwY/8Uqshu33eZxK5uQzCMmEOLNRK1
wvnsx4awjKKmEgnGJb0hM8Lhw2U1k0EIx9NuF8UaeNPtGB+V1G2rm0CTXDNlEMKhjJUZxC8FIHL0
76G4xCo+2oZ/WYxNT4qy3X9WSghB7bhWRsy9Ri6ADeB1zM+9Jqs8k4khnH1zMaMq4s2vk3Yd1C4d
rqxFslLbxvJVDHEmhMKsyJr5ho+nxefGMvDReoZ75P+HKHAbzWCUgNNRtag48oKUtCvRe4EL0Edy
ikGolruWCy4enkGRE6ptrt8rmijbOFSoUp6ANizJjUKzQ5uR78WoShR6+7q6whEs2kJGc0kM4KSY
IqdjDAUK3dzcDa8ZStz28DtSqgWZZIJ9SzGBKc16BAimeZVb1yR5qmJJsLt9xwLZoglORWqAMuf3
UJQsgd5WGTzb6KIyNXaqu9otXfMv0+MDStCemmLLZKnfTcFWoMKpymM8ruX8vmCHXzrzJtD/VsJ3
1FtaKwjhVNHeVIyRYe2I9tgOuVtYz3J+3M1uxBWKOMFhydCnvCwQZJzRulL401VzADsdL4co9rI6
y03P/SqSOJmxzKOlIgpE0qb6uLSGS7rCa8PmxLJsd9nsyaAEzZsRJTCdB3AFGkYj8hCoV8wCsX4q
C+P4NrwJfFYyCTHwTJNWrUYAZYWx19rZG9BSUig53N5ysu3n1J7OcaJ9vyzeS8r/EqzgYycd1aMN
Dx5Ht9/9jPiLzjEO8SHzmTe4w26+Hp5AILWPPXaWPfrLhObHY3X9C4q+MCy8SnjzckyaU4k8kbnc
Gb3fFTsj/0qtd4Wvq1UWnHEXN90YTwC0zUNXn4gmCfZk6iIYkaGw0PjG77N28Yj2yg49b12VOMl8
f3nftj3LShDBcETWVCE7jyPQv+xb5GZ+5BVX1l7fxbeyfKhMKsGEpI1ej6bNpVIVVyN4Do12fQRN
fbgslcQavuF/LIcxH3PsDinPXX+XZCddNn5wM4wBd5Nt4q5OiTgDZgkzM8tn1E1oi59hoqssx/Qv
G4OsIOH/DHHgQq0FSQ5CEsRiP+wPP2vO5zvrs7I3D7EvfTPh5uft8X1FE45vUg9ah5ogFJHuBo8f
XxTPuPqNfuLN1+9KCILP6x/RhNOqEVZaegMwxj4E7KNenvNMkt3a3B5m2Bp4MjH9UCz5VUp7WdKx
Bkem8SVXP5DIv6xhsu8L6zUsLWtZ3SjQsKuxuFZSWRSxtSGYpo5fDyplpIcFMz4GJIvDcUZLqj/v
dORPWkwiRcWrjo7UEEy374lneTcYWJpUhiBTOJplCc4EMxw5RSuG3mH7686jmEpf4NGMPjQyksyt
E4oOVGpops1sTEX+3WBrE4g5mxjr1+nDU6ik3sTSXVYTmVg8hBT1mlG0ulkmsl0g5PwdpyyWuEoU
LKOB0c5gbFiu2GOe+qPPh6sOMkKXLfu2RhOcvJ6rxbj0Cyg8ckacMKsWf0YqF21pWu+Oef10WQk3
F3ElnLCIEUgFijwE3GIewtSz5qP1nocJEMhjJAs46kxTvHhkKTKd2UygFumpopnb6tf9MjvvkeMX
iHjfaDs7GKZchzIUt5a2gxwslpzX7Z3BAxjsNSjQxaB8aiy1ToqJs/o9NkgGlhEaeelhjqPjZVk2
7TZ4yn4hCQ6VlElA9R4HKbrud91ROyhudsWJaXJkH2UOdfMKtUYTjq3ZdnqV50AbnvkEoOS2V5xw
3z+315ykdU6knNHbOvdLPDE+7zAmoc1yLGRa+3mEqgHd1y1ZQ74MRDi1YM9VlbgDSLOcwQCJxnU3
nWRat71TBjV5fhBtxKKHzRdihqoO3TZuf17h0WMFotnQ5RZW5mE3FXAFJjqM3upoEABMmzCEt/Zs
GB9mHYLyHbc0sPCD4tHQcPkUu23zsl7G1sD897xOnZCeKfl7GiQXd67Cb4zqK4bYbls0UWwvIzDG
ChuTYk5u9wWVRgM7h8PdaEuSkpsrZ8JZ8NUziDhgvEGJR5MjKeiBuiwcLSeqdN9s98t7HrMxJf0X
Dv8dqzuEaoBHSBt6qEN7SAvw3DgV+SAxDpuKvcIQwnr0dgwpowPnVR48Tkse7lQQ6F4Vh/q5PKKs
6Aa8ynhbksByR/B2w15FE2xSlmugxs8hGnfuvLrcPpO78JoH+Rj0+SidBLEVHa2XUrBKRlgG+VQD
j9jnQPtkGJLbkWQZxfgeQ4AnpbKwjBMMXjc4qYq6/Ojj5VXbBLE0ZCrxIKebYgiJsvVK18AB6JnJ
hzL+qC2H+j2JSraCEIyCkQ1j11SITuIGj6MEya+w9wh9Fx/IGoeLulLtkRQoYTDhJcheuTX8DNUv
FWbFRWc+05idZXMXZSsnnCQQgGmJYXCn1J1KjNRq6rPRP17enc0SPWYZGNiCiSOYayL4iKZu2qBJ
YRaS6zxDVUiFYpfOcqzP3Q4T8FCybB3Vh8uYm2q9ghTCu2SsljIOAdkUvmodR/oOyqO1SEI8Z2DA
GtViHBuqmLqTgfRoF3eRzBps787rwolKFzO7qUqglHhCRLkQEguhY7QSWbYjk9ViCToXmkFSKlkL
Gt37wee1SAO66KiTH8eXlmkZJbVMKkHneqtsA4UAzrK/xgjuFuYhDSsxpPwjb+zoSibBfC9wRUHA
cGuZdR9vcU6pXWfjTdLKHi9lOIK9jka4dlWHMKF5pWlfTf0uaT920gH0/OdeEkcw032aJ2E9QZ/n
grpl+SXSHvNoT8tnReb4+JcuIIktBqiJTPoKQ9zwtNwd65vuoJ3eM4Gel1GtDtBLcnll50isLHq6
YH+y+KGdn7XwvpOV8m+2Ua4xBCMQj70V2TFEAdnamNwr4S5TfZ0VTjffRqg3CgtHCb+/x/Bwj4qX
RU7e/bv9Rk53GSPKMWc/Tj6W7afL39/MuoPq5heAIFQByuAhSuFQoyNDC8hyKK7yo/HyliULhLfD
7hWWYOXiGDTVucKd97fwS4PRYSjachP2QqUQ7WQ3pG278CqZYO1ixD4s6YA2TFcB+9ExNIE/XV69
TQiGWR+2jp5HSxeOUR6Flj1gxo3X4+L6JVWOqO28jLB5UF8RxNbdzFAaMHoh4I7B7R+ijnQ8Wfn3
xnYVWW+3RBaxfZMkYIdnLSISVLBUIIo1r5pawmSwrQAraQRl63TDiGxMT0c0Ou+om3lh7aS8oB8N
gf0n2XCMTVsKqiNUU6kYtSAm0sypG9OGByNgxfbmvnBV8+uUOpP00roZHayABE0DwwRd8hjxIjzD
dcys+ySqvMt6sCULlwMlLUSn6puilqoMWa2WgMhjR+mvlvxoTzur/HAZZksS5B1t3CItTcWYB8Hc
DL22dCYI6cciBGslxhcPx8sImzqAvmpUvaoat6aCRWtA6miafKAIvel34UE/KLvpYfSXXe6FvkwF
NuVZgQkKZ+gjWcImQmwQJ+6otm43h7vLAm1C6Coy9SDUghUQbEDfWDWNRoaH5erOZmdVNr5461xi
5J2K+S5UJab43ICxXPkStDHmlMyFSxnY1ZrQnTPZJMxNGETUKkEOAfWBghhaih4AJUmQ3VFdO3hO
KjftP15eqU0I8BLqjOkGxl4IMVSosrQfR8Q2FWmcwJw/hDZII6xUkjXY1rAVjhBD2dGkqj3FfI3K
Y3tctffBd/M6PZp+dGqv5ofLQm3eRjB555dUwsKBrseMkAdDKvaWGE6FFu7pQL8v+/hInqMD7y0g
kheCTVvwCxFl8b8f0qZc5npc8MKRDKdR/zSppzC6HtVM4no243jboKhlwPMApWL6JVPNGETliD3+
j7Q3a66U57mGfxFVgAHDKbDHTJ2k5xNXemI0YGb49e+ir+/uEIdn++v08a5ibVmyLMvS0uhEvkOq
fdI7N43eXZGGPVgdD2KiH3E6+ZNbBHNu+kanHyNDla3bOgLXf2NZjlVoR0Ek1VlLCCSiXyK6RwsJ
N43AS28tW8XCphRZMlEyoQp/moCVnuJ3fDcfq2O9m/ZG0KIkJQ/eUp62Fk2yVIzymicrxo6YCcYc
/PB4WM6tQo3b1vKsRck+aZK4VqnBPhPtukjCAhPqDPrZVTHfKGDkxAwtYkxdW2BQNDQl34fxSq/O
CVHdLReHLV8nVismx8N26Xk5ks//PY45gcB8yfkB1Q5gZWSB/f7y3t52WH+Wji5/ZmV5g9lzLVoS
Dej89sf5AbW3tFL0X20eH8+bTA5SPG8atbaCCWAE4zwHY3e6LMOi3ksLtuCvZCiNPEffB77v1eWd
OUSBDsYHkUZhZM53qU7eIRrY9anK6rY3Lf0dRBA8v0mhPm1ogugLPngqUr8RHyz2UDeNT6M9Uc4T
3FSTg2SdQ22KhJAUUURpk0ypCxEJGtgFZq0fhGoo4qY4aAl18Ryre7Y8xrKrBjMtK4SSlbavo6es
f+/1X63okM3fLqtr0xyoYSHjjYsSpka/VBfPQGk3a5DFHfi1MWgH0ahO+m0IvIg6jgkEOdCPxzEa
MCoesjRH5BeUuaxtJ0qfAaRtQ+Pc60sLc5pSsApYuwQdOeiuz/x+Z+zic3nFFQf+pv5XeJKtsW7M
SjJCoBiNs3OoV6hcDC+rRQUh7SLNK6nZ2YiLIxMdz4Gb9+NPYndN5U80V7Hiq8AkG6gFmeN+wvr1
7K4x9izbl1xRJKGCkM7UNE2G2R6WSVf8Zzumvpk8CHH4tzWTztKqAmlAX0Etov/geD877UxUqcbN
Q8cFnzZqLQkmq0sQnaGxejZBnOtB76bID6k1+HNRBrWlaktfjuJXfnQFJR3VMVrs+67EijnzKXL3
hXcwvZ2d3hfTVy37eHnlXnsbPEouGRmKKXGLG3jpBOK6qjBKF4X47lyi77AavtlVNuyZWaNwoQVV
EE9VZD0qSMnAB4GaNqYDMrX6XYkZ4eNZ1xofLxQY6bO/LN5rB/RSPMm+PYHmUdDoOKE15Necp7fo
PVORRW3ktV6CSBaux7BwGgGk3+PREF38aRqMmFqJrsATTvPLEr22w5dgkh02WcEKffackA9fccqN
MWi8MSHBvr8M83rXvoSRbLDSmqatwCgSDku6ttkVox9rcXAZRCWLFC9WmhFxssiCdwTQHDFW7VuR
Dr5etumuLexY4VoVlicHjnWTTwjxNQfk12l1tErO3yVmhVZ6uxoa8LUgi4Cy2XxWjc5QyClHkm5X
pE1dYDFJee8l/lAOO9RnR2CHubyeKvmk07AF5XJUlZAvqlANOzDfQsLVj8gU+yPS1A4ax/4NUPIe
1LO9DFM64D2esubOHqsrLT3E1ruuV5FJv/aJL+yRSk6DpA1KYTMgFYOzi4jus1/GZJ7n9qlrA6rv
3yAXRW6CIE3ovKq7bOZCuN4c0TAhdOeCMWig/JPuiiNpxKmvVXfBTS+1glvsZxU4DzTOUGUV0xD9
54FVn4fyy2V5tl3UCkHyGoWepC6CPSesUdaHCrU01DC5PqTof8j2qqpSlTiS7yg11kUkx+qhufia
5ZHnl7T+fFmiTf+0EkhyHZzPmAebYskqJ/Nb7wM19SByVFfAJZx/eRLD6p5R5BqUsbQwMKgHin74
jyBZP/FTG+h+FKp6KzZ9xApKulkY+f+gSowzIzxwk96P2wdb1Tny+pL2UiTJR9SFXXWtC+X0NvOH
6joSre8+RZUFdsPUz42bYX64rKptc7BRI0swOfpVjbFT2swYCby8Ocy+S7RPRpK9vwyxkYdbpHrG
WP7DagfZEYjZxOA6qCwuriO0Lmk7/Qc5LJUH0f7vx7S9BJOCirLkZRsxgOXGLwNlAOOI4dGKCquN
m81LEMknFKi6skEGv0g0781dAjoKuiuOY2DtzSNTJvqUeJKHGKnZZlEKLVkH8AHtwH7khdngjxhH
a/pJ2Fy1qnTBtsU/60xyEzMtEjw+ADFnN0ygTIB9c0AFLYzq42XrUBmg5CswlzbDyHXoK0rtc8vI
92RQ0X9vu6P/yeLIedKywby7zoUsLrvtGL0vmRvqjeq2dnnFHDn7IPTKwCaFTZQJ3gB52wRlfWj+
Pne+tjw0mEl7qYzJZEeQpWkqELXj2bnDMN/wsk42Q5U/G9bRpcghmgvGmUYdPAFivGJ5N8zo1UiN
XfI90j9chlKtmuQbOlwBXDFi1VBLYXk/7aIO0ijwSm93GUfhhBw5oZIKC+xGqBEPu/+S82mYBZ51
bjDgaeHymuj+MqBKsOX3ldMrMzMB3xAUNTtWUGvnLkmuu+yO96o6epWyJN/gxuPMLTSphIL/KNgN
SdsdTbygyPyO/v3U35fWJ3mFxkjI8mqE06Kd/YIg0z/be5Idy06xeiqhJK+ATtc0S5Zbm8jw5KAf
ORUB8T6Rn6Wjiu8UipILU4qxFkaEx7DQ5njeaOzk7LnlqR7aA8bAKzaWwhPJ1SnEs6va7aCrtD7Y
SRFUDt7YVC3cKoEkF9GbVaaj+wBbqjZ8kGPrXRl2P6JWUYGpgpGcBMYUVRbjsIWYOrgZvndKL0yn
MejE4z/tpN8Pb6ud5HaZFTvtb5dH9rQDpRXKMn2wXZ7L0ar/UUOLBldglVXEiVVg8ar+sdFQ2PNe
jxWuSLVwy+8rCCuqC3PMsXAWtz/bZh2WjX03dsZdF02KF0LFNpIHZZWD1eTRso30+YuVHgbN8Hty
zUfnLFTTa1SmLbkGu7OEN3BAefneMm8zK+CWIlm5nAWvA/4/57ghOYWeT2iGqwBRtWgTz5spKNGC
5V+2NoUcv7tcV9qJaDxoroABlOnZfYrT+1L8m/7lwocuReWlkwGhLt87Twi/QRoTNLPq2VaxWjKB
5WhFY9nEgMGz3wez6z+kpeLuoDBkma4yaTOtQD0evFl7iOqgNzmGpfuaodj/Ko0sgq40woYZJdgp
BDEoZvtmxhgHsRWVZ7dX0gQuPuuChck1FpNZJiRN4Gria/5recIvD8gL3TiP467FXVzFHPR/3Pz/
WLQpuQKjKvqaLIGW3Qb/3fzdsMpD77C0uquGMmwbhIvXK4KeFk9udR+GPCPTEmpVZN6jfeMD5nMd
37J5niGko6er+kFYGtavJw8lSvqKGsO///qhdIlBnjGkcyf3Sk3zfufrkvFo9PFN1auu+6qVkiwO
Mx80l1gQw5ruxuIjU837UH1/sfiVRY952466C000UXsE2cGRt6p6we29+bxKkmXN3MjcqIYIXtqE
VnTjGOZuzs+5Koe/vTmfcaTos2eWRbm+7Jg+qA3qg588jVSEBpvr5do25gHZ+JZcMKSls+fhkMQd
0cabx8lV1e6ovi+dXWMvmtzr8H3q3WhV2LSf37AtVv9fOriMUjh6itfkkBv3jvvLAb94crgMsanv
PxCYvfLSpLQyTycTBXWhjmlNGBy5TKlIQVlpB60RveUcXmFJ2TCWa8LD8A8ckfoNs75pliKy3LSp
1fclL1Jjc2g2s5wwKYa9yds9qt52dFRN3VDBSI6kolZhDT3EmAyU2CdB2Vx5zZtcyUoWyZWYJI06
bQKI0/Ed6uE+V7RWLNdl66XyzbanYiibiGB36NqhcsheGKo7pgpC8ibOxBl3S0ihW3owtt4j+mAU
j/cqA5YcSW57kaMVgCDxV5r4YwoKgg4W9uHyPtmMiFf6kLY6L+I+a03AgCC/jrsDyXKQNwRp9UEf
u7fERyssedtnWUy0ZNmTtu5bOg/b8mOX7EENGFwWSmHJ8hXW410hyKIeCCXaLxTv3p5CFsW6yTdX
gzZuZYG8NswiSnxOxjZ0suEOk6uEn9L2R9rije6yVAqj+53RWZ2Sds10GqM+JtSLKxf9L8NbgpVn
9fxOuq6/H5WeOVCs2pCdO830RYU5lQpzU2lG2v6xG+dZm0OGif9EaUJUfIlUBAeKjfObjGolRpwO
WpNlv8WIfTvxSWfejdG5jv+etg2B12q9JCdgTFozMA4gMaQuyHW87tB2aRJe1vp2rnsFIzkCT8uc
yY0A879O1egmLsMxWIgohivyTuv/cfdILmHuai54C8AEI7HJsSo/xqqYVWUGkifgw1xoE4EncLKd
F93Zjp+Pihhjg3TshXrkiysfS3QKDhAD3XZheWv4ecgD85R7YXT6bwrg/KVSeR7FHpXvstQTugtq
Oids61Md38Vv26Mu2EFMkOyge+NlWCPqvuiMWnfCcbgqrLt0vitV7fLbnu0ZQjLrNGZJPLcGgn0d
DHR1zt97DIN9rGgvGve6qa3TZQPf3q/PeJJ9N4nVV8YIkYi4L4drrTjNgvhEUzjsTZNbeCjRxoHw
XC68rIkzNGMBh+3Yn4UApd73pP31BklWEJJzM3iW5iQz8UZUVH4xXTVgaTOyo/mmCo0VjmQEY9M4
sZ5ClIn/6N0MhVDjrqrelZPqnrGpmhWQZApk7BrLRWIRlF7xifLCL5zkOPPmisQqAoXt7brCks2g
KSYvAkVmCK7TNtSDOexu2Ek/Fb+0m+ojhgofCuUgzU1TX2FKnq4S+sjMAQqL8HhEvxleFJbOkTg+
rxXRnApJcnjgsa8TZ4JfKHoM4nqvl/Sxdh/z7stsxl8uW6HC0OXOOBb3ZSxcCOWiPqPBu3nUhCRR
yKOwDLlW1muN1MUka2grrs8JoiwSn9hwVRJFTLLpT581ZJkv/R0zwPGb1sARmX1P6ywPMpZ+v7xg
Klmke0+a5WA8aLCd7KmOfTp4nV/x+nFsPDxQ/f2YTpxKK4EkH1G2cVKDwwzJTtPxm8r2hzgUKgeh
WjXJQXDN1ae+xKppw6eZgyMvVVyxtoOSlRiSZzBzG+Uyy25lN+6BhOKQf3Ov9Ud6wASiILrLVC2y
KqOWvIOWjY7e/sZLPg0ZJg/97FSl7CoIyRno+twMzoRFM5sHPhzH4kpXZbpVEJIXKKwunngFL+C2
2gfStlkwNsluBnmH4qqgMGmZfzsnetanArKk3fBJt7+I3El8gXvQ2OgKqO2H5GdTsKXshzG2Ocnj
ZfugFwh8teMRnBNWvXP8/4pK0za8vF//D+NDz8GSAEMUJCEKkwotXR6MhnP0FB071M+Qxp++D6Cz
X7qR5h+XAbdX8xlPckJDV9ICpUgw9umGOajcmnz7px0r3qb+j4V8hpH8EK2mxLSWvH4dznsryFDW
Qm7HYOkBjvaqgc4qmSQ/hKuLa8R4qQxznBC4JvfWjAF5d4OKz0WpLMkXtTNoL4hYwvBxl+S+gZrj
+UhutdHvbX/am2GmpADb3mbPCyk5pzQt3IxGuF1YY3Hk873F4g8as3aXrUKFIrmkmbpYwxErOJlL
OfBN0jQBaRXJ/cUjvHqA8Z5FkZxS1miorQcLXVjXn2lyRfvHjLzXmtvESv0pQxZFpS+VXUguai7t
okPwgDINlPQRzQsSJ92ZeekXmWIbK5DkJI02ZNwzOiBxwdJdZmp2WLd4+GUo5cr/npt0OXb/rKOc
rmlBiJmhQBxvPeKeFB/t8fBPxiDnZsAZG2HeDoyhyR8t4zHOz26sqO9U2NvvjbbKaySoAfn/vJB9
Fbc/ux/6oDA2lUYknxCzypvNJTdr8PGAoE7T9JC4j5bqyFBJsvy+ksSmApMSEyyWpd+jkiqq7ifV
SbvRffxS4ZIPsLOpGysBDJ6clqFO4mC9Y3qYXXehEdR+FiZvK4pd2ZjkEDKW18Y4wMZar/XFfFc7
ml+R97rqtUy1fJJP0CZGU22AaFp5X454FKj8rFJUdKowJDfgCKelC/sluiNP3I38NgqS9P7ynlnW
44JvkxM0Jh2zwZ6BkdY0NErrNnMiIyAUfdPLq2zmql5jFc5UTs7oWjGVrobwi3mDn4AB2TGOZXGH
kok8+dongef+vCyh6vCTaw6yeGhmY7F02vUoYBeu32rke9nZE8rA56NWka8gzfdzq5h9q0FVqRlV
ftWKZi96U+E/FrOQl9sFUYL3uxXUlpt2he2yPNMhvdXNviMCe3b3MRgRy9jXRL7rbYV/3zKhNZ4U
zrRxxFtjWW1TBJp5iscwfcstdA0hOayuEvZUjnBYvakFpLvyWhoIdjepUmLLd+SlW50ecmFH31o0
F8sDH+nEVcbLr+VYKw4QFYQkStZ5NO2XbGUMuzDZ8NRxdrpsjSqIRWErtytMK690upyBnnVdamWY
82h/GWJL5+uFkrzuNIw2ykVg77G21zPfdfHOvrsMoTikTMnLIvMF1S1hg1lfp5jLiTqh2fHN4t8c
oCk52UQnc5XqgKn7x+Fr3bxDw+FlQVRrJbnYtM+qmiTQuFW+MxIRpMOu7H68BQOsMksTOAGx9EuV
l3nmdSCCWhJc35y8Q6sG5kU+XMbYNqs/GHKfWp+mucnzpbJidHZOZd+4fA7/HmK1z4mk87HTuC4c
XDGHZP5B8vTkFYZi/21pYw0h6TvtuhYTPKDvub/qyqvJTPxGNe91y3TXGJI20PjLQIgDjafON/Nn
kf0S8U6ZmdtSxwpETv9NrIqR/IbbbaKbrn+cVYla1fely3en57bNZ3y/M943+RNRRdKq70uX7dRp
rWro8X0tTs5Uq/f2/P6yNSlUbUkHkyfcsjIcqCHK5kBo7/K52TXK0rllHeQzY62HRc6Vt7VrEnft
cgkVcbBQcfJD/omZAT8t9PElfYMzWaMtMq/RRhyDzfJ2a4jPmX5K0t7HPInL67YxxtA11iCSd4dH
RGfj4nrZT5b5zv3NtGuCNMQwk3Lc2/fLqNT84CkuJSptSXu/jBDFj2BiD7MuuWrS0a9E/jBxRSyq
2JqWtP1rWk4gncH6VWwOii8td/YOuzPJ/I96klwAHonbLl5SScIOHeMHzwLRf7+sJsWCybm/OEHt
AwYuIbOjx0H1hZi6r80KU1Asl5zzG+ycRtPyjK8TctDNQ9t7J828r1SUtoqY1ZacQY2JIoaJ0Vth
7T6Jcsez2yi5pfatwd696U16Zd3y/AVNq4uK/nc7eEejg8BGUnUgq1Qj+YTcYnk3LnUpmT6FbvNt
yON9FCmeZlQgy+8rVxBX4Cf4Xf+QF3eV+UF4d3WruEpspirXayV5ArfBe227FCDyZfp0d4hD3HrP
yzCvZfq0Kvm/eY1aw0k+oMX8iCGdYdLN2Y7CJcnMTjX3k2u3+02RyHZ/P4/lhauzJX9QMbT2azoE
LCFh+tkSho/ZCP+2USVfIKZJTPZSb0fdJ+Ieda1Ea/+Hyxibz6qrpZOHEyTdQMxkuSLZznFZuKXN
q5/C+X5GFsT0kbnc6UcVw6hi28qV1d44tY63VJDQCeTtHqmPrqgC1rIHESGXoIPFuXQUHJqKuMGR
XIVrYS2bRWNV/BDbZzoqXN7vFOGFA10mHyFdo3n24rrjk7FHv8XBuSZnVMFjLsLfD2F7YX2O5Cfs
xh3nYYS9e/VZr5PAzGAdbKesKFO4CrmaBFc1EhUpRCoxnZX2vgsTzBzFTUqlGMlXaHmRRebyAKBF
T3b+0xsV31c5I0fyDhGvE40tb+vuV/6xPqEfCjZedugFXuaLqApYlTtKcg3USWovbZezjwbZR/eQ
v0OVh89O2hO5L2u0TxY7lMoofMUiwyXjk3yFnQ6xh8kc8LITXtaetHjwB++cp6bfqWb3KqDk+xwp
qDP3S4A/GaWv1cja6L7N91ofnY0uvOyeFLYhc43URS46Zix7Stxj5qlJFMGjIk6h0lkY2XVstWK5
xUeuT5IPBa9Dmh5rFYmEYiNRycbdcRp55GHNZrPx3br1U14GlqpsXiWNZOi1MCfQoAGFI88VcfS0
euIwNYM/tYr3fZU8ko3rhWm67VJzyKddUZ4ScWO+Jae2OpioZNGW2XQjWbK/id371XCdCsV7qkIG
V38ZBxmVnejjsk89E3HC/WDvLH56i/k6BgH3HfE8udK8aOIo1pdzrnDnQ41HK9sVb9oh6IXwdBDf
vRp6Vgibu0OegwEj+1qA4rhWlWJub8FngOX3VbholX2C6aIZDSlr9lQzrvIoURyd25p4hlh+X0E0
o8m8Mk7A0Dt8xVMzH28F379FE88Q0gbMEFV3s5tCCjRh1/ZXZv+6DKCSQdp7GXUmL3Uhg8Fs/WzZ
ee43GTN2HuZD7y5DLZb/2tc/yyJtvhEktiSKAKU3YxTYo1OjtRz5+qr9iAES11mhnZOqcwJCVGTa
KiGlPaln3GFWClvoM63EAAzUFmZ5eRdNjWr+yqbVgbYblf6WAVprKYuUsoZ1bAJSwsa7JuvOOejb
Li/jNoRjWYZu2Par8X1EzDpmx4AOx8zbj0kX7awKK3kZYzv2MP6AyI/Y4KDW3M4GCG4oeTC0CTqZ
jB0rvdFHvf6hFuyhod19Sgw/1sfIz+o4cPhbqurd1b+QVjObctIKGzQ5opmOidOfDbf4Qg1FhL1p
HSsUKcK2uBlXooGsOYsdX2eJP9vm+2ZOFXt52auv7H+FQ166C9519VSJBcfAgjl2UETWkXKkTBSR
47KRXgGBBB3DwwlI1+UXdcNgU1pGAhYSoS8z/mKXddBq70Syb/7/eNpNuVZwkqcdbDzudaJabOVr
U+5KjLkqzBtiKc5uFcyixpW35SN2XEQA08d4buRf0/GB4JmPjG/oekMlyJ/VW/7HCqfyepuyEqvX
T7dD+yWjCu2o5JA8buyxGm0I+D6fnZOJ5tl+8iOz3iWTIkjc3sQEfHmWZ+guJti/lKRLIi+rB5yx
IygRFzahuttH13PA/HKvnRhXxPKbZkcIpi66ruUA9CUcKbPZMHROcSH6oJfvMANzrh9EbIFSyCSK
Pbt9W3kGk7OBmKyWDNwCGAh6C9z/5yMLtY/tGcPk74cQA+XBw666Im06ihWmtJ4YMDrEWg3Mif/S
yW2Zfi1U44w3nfsKQvJFCdqgut4pYBzU3jeRdqKxqo9IBSG5oX6Iad4ngGBTvY8qD5PVflw+PVTr
JDkEUceew3QgwMCrCpR9R61QnYKbGKDRJhj2StELKe0io9d4bqbQhWNdJRyzKb8mqgYOFYQUr6Qz
mJN1DWd53H9iv5L+vtYVcfamK1gJIe0YNNoxCuo8uJpW+Ew76u2N1z0R1RgWhSByrqztqrg3dPgB
h71j4+ccLzXsLcnZZ0nkzFhejHFvF4Co3MMwHrTppKmKIjbdywpC2hr53GdxlUDjtkh3Rmi7NKj5
T7f8IphPiw+XTVihGTkpNiVWDK4laMbVrkl+MyFgZXzvlG8hX3VXQslbJcuzORuBkyWnzkGiqvFt
yy9Ua6cSZ7GQ1Znm2mnZ0sWUo3H2CbsaaeXXdZC8pUB/Lc7yP1Y45ZSImlbQkTmm55bHYcyZ4nhW
GbO08a3ZcNx+uTgKkKXzOQ1AePglE6Pi8NxesWWUNCIoKEhaMT3BUwAxEaw5xVVv3UXjlREF/C30
V6Cy/oMirRe167YAcw9IOqPoBmHhvrJaxNL61fRoR6PC22zHAys0aelYV8yjwcA/2uyGHd3noXvK
rxYuw/bQHVWF2Eo0yX3SLqnMsYdsQzBgv+YhC6ureqcdzCNo2A6X9+u2VTwvpORJnSHtnGIRzWz3
orhuo32jyh0tq/Mqqn5ePZmGNHOrwnRdQMTkeh5/2A+Z+901j+T9ZUm2H4VQ2KK7GG9AXs0q1kAb
puVLVmG4778vhKfpnt42XxYCO+8MrqLdZbxNQ1/BSR6ogutO9AgZhkqci/SYkMfevJorFfva8plX
q7eCkfYT+BIbPbMBYwxXGAvnZ5OqN2TTBFYI0l5iNuMaX9ZtNE1/NttwrOuQWW9K+qxgpE1kuno0
oFcLQWB9Teub2OIBTRRXnc0qXxDs/bEBae+48xBN0UJ5a9noLND8Jpg/me/mA8ayz4G7rz7QsPh+
2Q5UyyftIK/mVld1kAsEl+fGbMKqSo4Mg2ovw2wXW/wRzZUJTDpWkY4uCSfnw3Itya6aILHhG5zr
9GN3HV+hgvlRU8ful838VW+NMzMdVwacgBZIzhvtwc4nP2GHt2WYHeqhh9nENA95rFabJ+MEzlBE
17lvm3dE4D1DEWttBkLPELIjErwCaRFmCYQ1xfCLuT06t0Nhn0nh7oQwM3TFUYXStm3jj1BEuvjk
vEtFmkOoKiv9GFShmJjNzN1ly9jW0DOIFN/xJmcGw2St0HA+gGfCccM0u52qx8so28+dq9UjL0MU
JpJhcEoT7lXL0aHY7jFy4XHK2ewnJewhHUJqJIgxDdMHK+qnZiJvCWAw8QWlWJ6D8XGSA5nGIqla
NNiEJThWEvPg2hl4Nn5dFnNTYysQyYHEVmlNKCqCudewQysoiB7kteISrgKRXAbmfoMeqAbIUH53
Ubw4PhSzAmLz2EAqBjzLVKevJsJHpoa89KzjhpReE3x/eksyZvV96dCIe1CWY8AQDg2ve5fr1ak1
PxsaCaKEhJc1smneKyRJ7clku0alQxLN6zEAfGfWdwQNhXr3luchvKi4iMMt+9Us89jI0RlrYBuV
HorW8M7lMI37kcjetHLPOFLc0EAUVxuBo1eYLT1gVtxxYi3kUZyF2+v2jLMY4epK4fXC7afEphgX
UR6MOfMHcM1HZPSd7P6yhrbN+RlJsoViLEsHXKdAMtnezTXfy6O9mf393FUUQawUJBlCNjlZak6A
GdzKN8Qj433QOG/Kj6xQJAeQ1OjMTzWgeKAdyG9083omCktTaUba/oMzzo2HDHQ4dGaQz9el92ti
DIMDFVVZ2z7gj17kyl8tpjazPXhsUz8M1RUjkf9PipcfbcBmOGLeINYq9p6s/pQb973qfqKSQTrc
5hpt8V2Htcr0G5t9tlqFLlTfl041QWO8BC27sWoI9VO7MvZlRCKFJrazrs9WZUmbvqIpt2OBldLv
HdvvE3+516G2JkDba/w0lL61149eSBWXccXOtCQfYLp937YcPoB13C+Mb5OFw1mVu1CBSNs/68FD
bS3bPx4fxwJW8CX6R19mSVt/FMwojRZa6izzY5b88mKwd3OT7qxRVdSskkba/xVG+ogZg1PCmcWn
KseUrK65ZSPbXd4627dVjMlyMCXARDZWcgIYIpo6MyYqhtnki196oPn2FUrCr2oUUN6RAOTax8uI
m5b+DCiX8UyOEefpEibSttiZ6LAt+vwt4e4KQgp3+7EFVT4Ib0Ov/9T/iJKrwf1HISR3kNRWPNEE
YcfkTXj0NkFHXry/vE6bBrASQvIIIFSamYOxYoDQ3zVJtuur/JYzFY/25iGwgpE8Qme3LtUWGDZo
ftpelREPeoy17BWHswpnEXcVBhRul9jIYiMQrG2fG3ex1oVVeRBvaUJF6PQ/e5Yrnji4OArWQB4+
3zU1ppV3fpT8o2okNzCN1OYpOCAwcWv0QUQdNv0UTK5qhqFqp0guIMH7SO+YgGnc5K7xxttiGMLL
RqaCkHZ/SjCSgCVYLWvASC1nmHbMaRVXAIUhy/VOCfjOaJZBjAgZ67o9aqT3y0ahEoUg8lPp7JbN
gHlJiGUqYzeaPOBR/5YoA6bloanD0anc7DVEnWM1HOcL46HZnajjW9Xhsjq2l+oZQtJ4XmtVozeA
qIu7THtsEFl2+VuurysxJJX3UcLt3gVGVn4HGXhEvrvsLSuFob94Q8ZFxZJH5DZujU7IZoLGq8mP
Mdwi6W9bQzkxcPGAckoStW2U4pK03C+lbTj3jdfOHmCaXXUywmW4TxbkV+1uGViUB/zT3ytnDScp
B5HTzE0BO3b5zzLftfkv1ioyQ5un8RpDUg5Lsnpk0QwzRs69fChCdpofcn8ImV/dR3tDcTdb/vKF
FZS3ppYZOstt3GnjIn0fNVZQxpixYmeoMxHBaPXn2VWV4MsmjhFVS5RhUMsiqE+U331FEblmlueg
2Gz2c/tTN0OhGr3zahVlDElTWtM7dY97dGjXO/ewzGnjgfU+M8IWA231I9tpf6s3GVHSW+x1tVXq
oMLtzvzjHNK9gXKG4mgf+Hs7qA+qsl7Z20lw8oNwkeNpS7iAm/HspNX2Xdvn4d9ZuwwhxVBmFnXD
ZAPC7JO7aTaDpne/5rlq7LTCHOTuCJSWUpZxqKpDPFDYx3iKwln85fVDlkUKpWjeFjTusjl0OAY5
VvsifVQ26i3OZr2VZIxFZav4xnMm0fARGIX1kEzomGkezdjcT03oqCYWqdZs+X0FxVjk0iqHaiwW
BSl5KhoCpobHf9O/dJuKND7woYViRB+/6+vy4NbmvstEcBnm1Y1UXjfJifcWeMM1N5lD4y55+q9l
C0M9S7/a/fewGe21/d/mVmRMyT9UPeX20GEBcazcG0W5x1CXCve4eXdZODnmlXEkrzC2VZ2CGhA4
bb6z5kMXYQZY/JRRRWy9fOeC7clXqt5JCZQFHPOwrCA/GAfv0B7o6bI4Cq8jN0VwsMgsEs3hNCZX
mTG9S0dV34XCtGUuEKLNad5y7KISBq01JTTU3A+maoStShLJIYgIn2xLLJiGIcOJ+aP620l2kubl
QatVgni6nAAwal+n6YwZ5H7XKA4dhXXJPSSclagcXM6csdmZ/VGnT5Hha+z7ZaWrDlP5QuU0miB0
8dAtCfrQDIzr7Kzt2jPLAz10r+LdmyIEPBUY4KjHJer3H1q5tymayiXlDffWd76ZnV1zCOyfl6Xa
NIAVhuStMd8ryz2MPw1r7Y43n0Wh2Crbq7YCkHx0h4GnGFBVYOuLkN0vD8DpPgs6MCJd63s8ku5V
iZxNa1gBSv46FbFHvWXVvMT7MJs/naYLvWy+SRT2sLlDVziSvxZON7VZAcFM8X3SmzARX+z6b2c7
/d4+KxDJQTtWhxEDA4TB6M5v+oxBnSxJfHdSpQxVZiA56Npx0RCKRAveEftjBW4YPv76J0OTuaS0
sa4GYyEemYrYL7v8FJP4+G8QUqQ2oEYnq1pAdCIw6Htufrj8/WWxX50uz8qQuaI6a7B01mKRwED7
nmXWkTfdbi4bDEkhgaaD7G+K+dNlTIWVycRGmu1FUS8g0/8j7cqWpNaV7Rc5wpY8yK8eauwRGrrh
xQFs8DzP/vq7xD6HMmqf0qV5rgivSim1lJIyV0bG6MaZ9RzFMzqLd5Khky1TIvCAPtKihOj28jOj
ynRjf/hq+4bf+dGh2ie35E9fKv51bNy1mkgMUlXxmgL6JDSswhr7m5m4S76LkepiZ5KXvc1wwLqA
CJeTo02WUmkBsizaHa7FvXHu3iHJ3GsCdjcoVuHUY/ZNK0PvLZN2wRV2VcXMTCWvgashwT9LnCF5
n0izq/iff+2NFxBhxrIIHYaKmYOEPwvupzO9g9pS5ky+wUv8/b+yyVZ/j7VZwmijTw12v1bxKmyz
0EJb2k/XQf6HG/4yyhaWsF1RUkLCix8fl521q/fVufIzZ/CJF/mh1+yu422vrguc4CBTG7WplcAo
6Je4hLl5myO5QLJRbG9IFxDBG8pYiaaYT1SlZG5i+EQ1nKj4/sdK3MKSsgWHYHbPUwCAEzZ3vfk1
yr5eH6zNg91lNdl8MFfhiMKgJA7hcjic9UEhH9j8YAx+YB0XU3JKlQ0Y/30FxHqti1oDQDROXCW5
qdBilzWHWHbJxAfkygoS81f6djGTJKkQ/FLTR/vRXUplSWLbW8Zl7vnvK1N6Zej6lJsSN6h5n54W
FfGvfUziO5N9YaWEd15lqoouIGzjS1slkBkDnPrYzw6vtI92lhuE3uiVqLSXBajXB1ATM+Aqw86W
fuITZbxTx2ecVq573HVHQJXg76MXthrNUMCETYnsZ3ZHETyQ7+RPVT5+HzRNbFCdp/UcqDFHqb+p
CvJGIxC25FX7OtFoYn/qXo9VOwn4SCmPdnKj08TR//SyWbSDz9bK14bAmJOFgMwKa/CMJTssY36C
+qJkdcpMEWhgQi4JS7kp6KFZdS6dj73syVc27wIBBEW1JKXK95rqkQ1P1Vw4y/dE1n9GZogQwJuJ
rSo95zOjL3xDuW8a5inF++su/D+WpK0zgjsUpou1ZHmgd5A2aGGLN3hcM7x0Fde4JTvew7uUhHHb
Jv0CE2vJ0LHbglYaBi6FCL/im9B2qWWqiNuL/oIhLEq0NcmqsoJBad7fT63lFqz1rw+aDELYlkem
UAOBG4fIHpTSeImTP81d+nexXKwQNmUVt16TFWGkbP3rGN02iuEopnvdjFfJzyKIsCIJS9ogsPiK
fBlP1bHahX7gqZ/GyrEe+f17rjqyAvFXWaE/MRmxNUYhAg6J5d9ZIKq1gncb5VQ5vcuz7HacMqdU
06ORvLOQV+NkhRruxgrXCVN9FynRTmL0Zly6+gPClmcOQzWgkQFuFCLb19ArvApGaNiPkF4v7urS
fJ+PowOV0z0plMLJx8ZJxvbd9T+xuQ5W/0HYB7M5KPH2jf+wDDWS2tHSNfBaWZbdJktdQMQTLRlw
TjYZRroNaodpj8jt8pvqzoIY819ZI6oim0ONB7cAQENV47Yh8/DGoSlvoY6VNcKaU7smpdOAYKif
ly8J3nS5boKz5LIM7M21vcIRFl6gkiw2QPCe3b70xae+lSw6ydSLB1k8BkHLgOL7qXZqVORZPQWq
xLtkJvC/sNpojVanXRnAu8hAn3NbfyoyyXOkDEHYABkthrlSYYRe7hWkqOuyl0GZ7wosoVZBH7YE
APEy75rkkYy4MqFP2ZtC+dVsC2QQs7y2CI+tFuhdNp9aSF6ikECRCSfLzBHWexr0nVIWmBHWWE6E
FkQ13sKDXScrpvypFvHqyHCxR6xYwE0Majd1AKlo9PiYNKxwkeqfQoKpaR7arAggzDEqx6Fsbcea
8sJjaDEvWancmGv/QdiAEzT2iQJ+8UgNpbmvSuU9afUEktQzeg2PqelGOa1PNFyy/YSsVsn6kgw1
FXiiCwcUvfQYgXKe3KBXnUIZzsQ+hKbsWl+yCKjAFIwUSDIw+DKb71N2n6VviTJWc8nxV8uY1lMf
DAvWwEhLP1Xtp4bKLqBkJghMgQaUgYW5ggnaU9o/DrJXItlk8N9XJrRD1WRpDxPMOjwOnXqqenqn
m+q7RZM1X5KZIjAGQaZ3YvP9YclRS1Imd6r5p5qlQuhCBbIYOkiTqxZGSxtSt4scEkRunu4GWRKu
zBSBLXIjW6KMwbEWG73yIH8oaz27DWBSQ+f6ORoTpr0b25hFFcaqG5+D4qmUvQpsT/vl+8K0z3FS
lzE/d0e5/mPum7tMX963ymOIyO4toccFSZj1mqZNhaYm4JrAds0vTK2dKXu+jsG/8ZrPLhjCtCdN
QShBji/azKROx5w0+UrVT9aXupMFUrJxEyZebY0QyVNAqlHpEVd4zX9H9G/S6dkm6F8GiVeluq4u
ZcxXJXLl90bwxKIHNflQx996FTmsncP+tK7g34VzARR2BAMKlGi4xf3BthS3SdsONSUyOTjutFem
yRaIvwmWSjH4pbY9nDV2yM2vg6zhkAxCYHxjTPKM8ZvSMTROSmsfbe2TEn677m7bToA3QJVYOjVE
FeEsixjpFxWLM2m91Pb0KHbrgrpsbJ3rSNtnf9TF/ReK88SKnhXcL7ZlA6gRD8bTDX9WifcKnNw3
UV0QyPC2h+8CJ9BOkEYz6tgWnBPa4BPJssPURJOzxO+vmyWDEdgHokJDXfWwijaPkXGfdqOT1LIq
621SuNgiEA8SJ2uVTABJiup9eViUPnPiUbthQcCcIJXlm24yNvQViIl2dZotHrHGBmc4RgEXlj+y
5qsuy4vbGjOdqKhjVCljTNRxHauIaRAgw9R09a6xYi+n1r7QZbK0W6Om67plGmhHjcRCgQi6KFGD
NkcmxDJEKDrFC81gP819dkfT2karI9O77goyPIETul6lKRqdIRjsosk1ummnL6pj1VXpxpN1r8Wy
frebD0RrCwWKUGuktVsTsqSaF+U9v+DunquDXbnWnvrVHv0znq5buDlxqxEVljCbTMuiJSzE5SrS
5RYX1O702ofrKFvut7aK/4sVUaRoTx7aBFaZZvweHapf5kim2bZtCEMJKEJeg6nC3kfULM7aFtkr
cVnEO+i2lzgnRO+GWpZTtnkDpeO+8z9IouJeECqUMMRYXrcLIPowHZZ9eeRC1vJaeIlRP//Katxo
vxA2KYAasmAfoWRvVId3jS5LsJbBiG4+R6mhB3jeSJUbI3Vt9Un50xIHvoWvB03wazw6LE3OM+S6
XP1o2825rUP3upPJrBBcWWWxFhsJIOre8MMqcaqKnXVDklW/eem5toT/jdWcJNgaesrzP5NjeYct
7xR58X5+QMaxS3grq8BX3/C4skYUNiQ1ylDw3iN3wRpSNK1kicOsnjoaefm7ART2pDhK/jOAYcx2
ZeFPdnlUqeR0v00Fl9UjRMMQ9f0PiF09xdaHNt5dN2Kbsi/fF3igXOhcI7MQhJbfz/0H8t227uwy
dVpZecVWnLWaFfF6tBiTGGDwg5mhwKlCpfNzFJqogvg7txa3biMztDDmi9MK7of42QrdId5fHzPJ
nIiJP7MJhVdWA2JUbtrkXA6S78uGSlj84ZAXhsWHqkAfkHY+4RbLs3svTiVrU8IA4t1o2BOl0Uww
gIbrqRQ501nSOqO098gmDCIQ1bYMTbV/7uErBqjr5j/31Ux9Wub3DdQhFll/680pWWEIZAYDhhZP
kXDj9HOknVjrXZ9ymQ0Ci9lTa5RWiTuCsC7d3jQ8Ut0P1iQ5IchQBOZSLKOK1QGL0Vw+QfvP7hNH
fdOCX42UwFr6vCCFmN+NznhGbXLIv+leQXJH1XN0y5Ow13Z8tkIT6Gse8lCv+bx0tWei4iT20/2g
uvR23qlesw/8XJL8KxtCgc/CKK+GUuWOkN9H1aFg72NZgoDE10Qm04ZpZFmFe6mqnFDrtkS5m0rV
mDY54DJwr2hshh5nNcEVFvSRUBe/MtVdQ0+5LNNThiPEMkapVUjC5y43fg6HrwYaMOvG5yF7d339
yGAESlNadahVnriatUvuTDWe1yHLlVNkrzZB8XeLVeQ19HsMqrT6CTawXdewylUXA7CtrNGNxNtE
MT0TBZWaQeEKQ6c5cZg4SvmPtHkPXyPiTYu+cgWBFdgcFX0MiTsPWggfdPQqCFLEGtneMLy5mvbB
JFlCskUrdmxE9aDVhDkAW593/673tj+9g4ajw89UzJ8k4guyQRQ4IsJje5rXgGugRWifK8WvZZdV
m1HOaggFVkj6VhsZAysoOaRJqqeFTa4KseoWuT0yV5eYI74J6SHpJ50XnWhT4zS6i1aReDeVEKtk
PYnCVQgKzT7n+bmN9hGq8mzENFXOIuuHK4MR2YFALrIlgNFm89R0vooHu3Ix3Uq280kmSHzcGUcK
SXT+eG6Z0TFJ1b26FIfJLr61bfeiF5EkE1g2R0K4EIxLzAqeut3iRsy0vhDlVpNFiZvXfbqp2Tpa
90JDQsxprlu8bddRxZdRsM/90DfuyNPgTj71lWOiSGKHTZZYoQlT1Rj6bPX8CXeonobiJlMyh5Tv
uuleG9BLSiaRszmAKzSBz5eg/s/Dp6Z+N2KnRKVDMh6v7xl8Ub7ivRWGMEl5i6qqiidklaruGOzI
xpsgfbDHzzUyZvr5vbQCfNPbV4Dc6FWgCrQ6nTsMYd98bbTSRW9cF3pMiy7rESIbPYHRiWUWmZkC
KIr9yjhpk2cSyeBt22JQdBmwmWWKeWYxw05uMJwhSPDcp/4SY9GWuWPKmlRvm/ILR0wxs+mgjKHO
zyqm36hPdHKX/vG6H2y+skNv5b+2iM0LCxwtIGULjGT5MQWFm0ftuYsP7Rj7k1Z9pGp2HkfidN3s
X0fejPRWwMKamltaQcsUwFP8YVZ3QyH5/tbgGSrVLAs9L2w0+v7d4dACK4yUqcNTVxU7cfStt/fV
8Om6DVuOsMYQdtcu141ciYCRjM/ohOWkk+bqyi2bvl3H2bRFxxmPagQWiVJG+RRYvRXwxWPOz0Ot
740hPBrK9+som9dJxgpGXDppkRQ6rwggt2Xg6yfixz6SSBZHM73JhXDyLriTpVFuEdEaU5gmvTCW
iHTAZMrosO5OiW4iVHdNeLmhzKmsl6TcXTdzezAtpkNjYKPBgZYvJEZ7Qb7vVqZTVMWeReRLS2TO
sbXtGvoFR3DwwDKsvLCBM2hIeZ8ZgjxmBA56edSuTaYPRIk+XrdsExGQGtSnIX4o5iM2bdUvoVXN
uDsJ90uHh8OY3drjfTurUHRqJCy4tYCNFZrg/EUfxZpOgVbHp7o9LJMkjtjadA2oeZj8WgN9ubnn
rHaMguB9x+z62SNteFSCxOmWdG8t3wjJvqqj4rXYRa6P3yYZGpbGuMTmRn+AfijttE/REbJARhgC
86S0GmRQ5dFTDQHO+0YZ0GpTr0p+Humr0FEHisjQ0pFAK4k4Np109U+EwUXSR1lHzTh7LVpuZulN
NRVO20jIf3OEVyDCCDel2mVWBJBI73FWXBo/z1+0MYb4p9GrLkOCZSMjGYlhoopEzYqCTASzavT1
uQ3vjTq/RzqkZPg2iRkyDphHuiGHXXdolzKFmMi8oLuhVPwemghoaH7WY1lZ9+YbjLHCEkKpoRnU
qLRg0c/2r8UuhBT/edyVT6VX7GV6MJuLbgXGh3e1KLA19MrYAKxWVbclkTtR1b++CrZn6DJ2wi6g
sgSygBQQvRp6g400O2v2FGny6GYIvx43gfnVqW1izezgCfezH7ntfnrO3W/RHfWT1JFelm0OHCNE
1fEeRzSx14QdETwLRxkWlK/czx+1wkk8xR1cdWd8qZ+6/dsezIwVosD/oZbHaOuVzsj77J3O/ExU
9Leun98wWSsQ4ayQJoYyDynMGoITo+emOBuynuPbYQGzkSeOnumvtYcR2JQjatdBxHu2nz9n3vKs
uNrnydVczR9RdbnX/nmLVRdEgf0wT1qK9o7gYesrrU5F+X0MvOsQmwyxMkrgvq7Xk9hqANHaiVsZ
nyftiUQ3pexlZnPwTMh6G6ZJNgS8kK6CFyylxgTtwkPrGl+X5+4wP4y72WtcXXWI5RgS07ZcHZum
aRPDttHESeCIxa7mam4XLNrBqacKotsyet1E0BCMog3FhtZWaapzHxANgUaWfsDL00OKxP/r88PH
XzygopfkLwj+F1ZEVwcjzYYGncG7orfdDkm3ikLf53nimnrs61bCyxkWx04lofbWnrjGFQavWQjN
RgJcmpCdAo1FdHaD4B4Zni3yGJpvuJ5bowlc24Ykn5YeA2mlij+gtoGW39u31F6uQQSiTZQxQA0O
TNLK9r4qoodlKCWztUnmawxhxWYonGd6AYywOBdH6iU75pnUt26NPTqF3P6pnid/wl/DCau3Guuu
zxW4OO7Yn8s+2Wlxvr/ugBIfF2XKkBunQWELEAjDjglRzsssK+/a1CFamSHeYg1qWcZjiOnX54N+
4vkb8eB3Tu/B2x9nD2kDbujJkkZkhgn7klEU8WIRTg9VeW/0wW5OdIk7bJHr2i5hVyqCIdf1Cd7Q
s8BNjWeeoq+YuzKXZYts0+uFJphIE6RuFUWFMdVLgGbTx3+PrIPtLfvsI7Sj7hV0JP87xxAYog/s
upgZh6yN4xxrt2pWSCAk5McEWqiyrLWCAOO3QIfGwRH5oLP0TNXm0EDLPEtU1SNNfJqJrF2NbOIE
qsjRZaMOYzikUjyR5uOURk6PLZh9vD6E/DOvyd00TB3nRwOCjb+TO1o/prEZ4uDRsC9a7Q/alzr5
rNsluhhJjjjbBl2QBGcnsUb7PsdBIOjZo9J0p8rKvFQfvLahsjzK7Vm7YAlen7LYKKtsmr2suVXp
c8rOQX6TZGg0hn2EmudYyyTrbPM1yURPiP8OpOD+fUwTq4thnv647Ixdtgs/NAfjFi+nUKNsnxVJ
PbJs3gTXH+tYZ0ENC3FH5VrDqUoerbF30u6l+FPp3p8MT9CSBNerGzqbGWHmiHPh7E1q5DbT+2bU
XTwGupUt8cVND1kBCTtXnVhJy2YAjfmekdts/qqrDzOTOQcfmlcuv4IRdqy4G1kXN4AJuvKr1tcn
s669oSh211fWZvhygRF3LVKywZx6grA21fZGNEPJvzkvUbPHaKKxw3BOpbVDEsvETaxrRzq2hY7z
b6fUblmxT/lkfzfReVfCipsb18o2YS3bWRqzYIZtU2OGezWfIjx217LmetuhzArm1TLW7UVXAaPz
DYV69b45s8hpX+YdV0aRib1srqkVnLCEke6QmyTkcFa+KwJn0b6EOM/l9OOU5xK+kPi6WCxD1Ry9
IxPQO/Kjvxi0cWpTQUu89J7qsthGNln8r6zi96Zf0iVCIZPXlncp+6EF7647uszrhJ2qZlMFEQGs
p7Q8VzUUsfsT7pYk4yUDEbhB6UoDWlMAyZCRbIw5xELV42haEhjZWAncgKrTIeoIYCrURdSmT6xP
1wdLAiBWyVhLYZXWgsmohodxOvemZJeV+LAoJUSSEO3EbXx/sm+H/hR16DpXfQ+Vc92+pa4IYr7/
3RfE0pixoUM68Hmv9OQF0es5xy1BrH4xEiJJ1dgeNJPhgdm0Vbw0/+7Bg8VKow6AZM27ubwlbxH3
wCnm1/fFFTJYtpZF4M20XsxTkoc5uu+kmafb9OP16d9e9hckYa0EcUG1aIIli9YWDkpKHVUzB7zN
43En01+ug22vmQuYsGYYKUuyhDBLpbmLkM5EF1SlksyNDERYMSako81mBohpOoGmOfWnopYdYjZf
A1YTJD6/dmM/lUoOEL0PT5AWs9SPvXqcjQEB5D+jvbigaVb614dPMlfie2zdQDJiGABac7E2e6+U
nZOrD1G6v44jGUGD/O7dDVHQBkOHT0RFsZ8zvF3W47GX9ZPYJoZfziAWgEWtmi+KylerakFWqHas
udpnVvZAWX9UQllm/88XrldRFlUp3vXQaRda379bVVMtH2wLG9y0G27Uz7NboWwl9ONby4cMiKvc
Tj4XZ5JdR2y7ygqXc8lqt9N0xcwVfpCf0yRyaAOJ5DI9lKPuxVb7ZLWT16mBG7S6n3ftW+6QVth8
plfYYdTHSZngsBjM9lE3lOcpe1at5C2h/wpFYCvk8jQ1cgxxZJsfom9690nrkERb7nJVdqjZXAEr
JIGt+mBW5nGBPTRWUS+8p8HkJlHkLpWkR8RmrLwCEphKGy2oYzAAjcU5Su8LCCW3OYpVIcDYaNCO
WyQhy+ZiWOEJpJWobVolOvByvbyzjc6pJtwtov1ZmRlHjchqUDYeplAvpeHiGdfP6BwopqmMZmXX
aZx36Dy/N0+5HxzpLdGgT4ZG93uZPtlG2PwbmsiWCR2W0F6yzit/DF53bPeKb7nkG9nlCJplxXd8
qH5f57+DCRcIRTc0GnbPztP3DaDSPcU1Yy5d169J8ncYgSTxJq0rHcUIhmHj9KGrR2dVk+iPvHb3
3zEEyjLTVFnaHqbMKMkm4UsXnDX0oG3+XBbtdxyRotiAJHvG54eUzjI+IB/ezVJJeZDUCwQyitFl
u2uTokNB2vLSHWt4QeXPL8hHd2NP6nN8bK65gUBKRWoYRs09nHeuUH0u+NWdbXdy7X25sx/qw/U9
U2qdQE1MSe2cJMDrdsY34rf7cJ/eDP7i557cutfx5+8TJtBTOjQ44HDjSN9/B3Xcm/O0u26QDEJg
JCOfZqvOAFGrB7261RL/+vc37qd+s0F87R/0aez7AACNN7vWi7VbDvaX9Dh6oZvurE+Jex1PYo/4
yKvoSjFHfMjsNvIVDcFn+ek6wsaFM7cI5wE0YsW9lBhhJDTV05lblB15Sex0jp6nR22PqwJ/PCS4
5vbeZtQFUVy4qKv/18mHHn2llt540ZlM/XFz4PC4a6P9MHIIRDH/QkeVApk08Cm1HrqwdKsi20tG
jpPlq8W6whA424DGFTIJ0GKbTL6JYtXYZ16oHHmjGerPh1o2bpvkjZ5rBE0gNWKLTZUrVtdWMwKv
Y8e6+JKkz5UtO41ujtsFQ8xHX6gZZGENjIQdq/I56iSx3euQAd62+r4wZpGSjFZQ4vtma/ioXnJm
5Ms20GjNsvdF/PEtM7RCE7Y7LdXKqeko6PSx9dmp3yMvGGlHHvbwXbiT5hXwP//KIVZwws6nZ5PJ
8LrcedThGv+I8M7kyIvL54NMgnBzk11BCWuoQZJOXM2AMouP2lPdqK6WHTqZyuX2/rCCEXa/rm/G
oLAwXfp+uCl2wbFKXPU4IS299JSj3UvoddvDKTKQiQEmEpVO03LEjStb0LQ+/zT905PWaRLJQXvj
iZJ74AVDGLm+GDu0UgMG2nzQnbmPDzwnlMR765aXGate5yryjX2TK1aowkAmKUUuI0ftPBQ0ol0o
J4v4hqeghjtZ9z6pjUIYMUWj0ccz0IyFN1WcHc3KPfRW+mBptYsU5l0/QMsxNv2o7/ZJ1LywyD53
kYlQiu5DW3bruE0qlyEXoowlUZilhiq8CLrfOaoIjeD7m1b6BUKILRotLDMGaXsvuRm8+JDtUJj8
JXMWJPRALGVxJHCbcdpqOoU4I8jilgYN4Fqf7nK/RMd0Z36oPXVXeljsd4MsQeV/rMRfBv48sK8O
xdRus0pPgYjbyCduYLqvQ6/1NJfTC2kkgQcfr9dUdoETeDpJa92wuYFKQ70e0pE9EmI02j4kne5Q
lIvkQ/ZFMqiS1f9zCFYmou10n5SUr5Fd7yeBQ/x6jy7HnTM0DvnGu7c1LmLgt22rF1MF1s6MpetL
BbBKfSioY9YHlIFLTJP4y88gbGVaG0XdoHKM5f3sBvtql+/1/sjLe4gDAcAPVeddR5QsuZ8MsQJc
9MmM7Bjzl7BDPbzvZc2Str8PTXiVEGQXi5o0C17+ooTi+yx+1smdnktGbNsXLt8XGWzKk2gc8f0Q
oowkdpW88VJZLtsmCNMpU1WbaYaYV4b2QiZJ6dghXdituh+EvoPAwVsMWWEIhvRm1FbZMmMixsLX
FMVp0vFOHbTd9fnejKtWMALF5rVSUGYBpoCQX4xOBM3Y3PQQM+m74smg2fE63CY9rOAEumUB6xpS
Aq5t9W82HXf1pPukoftCsydn0tJjWwxPf4cpcO6c9QUL0gkHlQB3u6ZDMsdGw3ieqh6izEeT0BGf
mFcMeDFRJNxiMbOpaLFkqzw/QLgBZZp4e75J7b+buZ+XXquVmgVDnfQTcGxsjOYXXUl20+ch+BbK
GotsLtmVQWIw3IVFqqDvkJeF9KVCzU2vGYfrUyRZUOJZMm+apKAJIIzyPoMq9hg55vDt7zC4mavx
0mfUQNkW3IBS0xn6BwpNpXyUTMr2OZ9ZKIiD7hZq4jihr1CIYiv2OMOS7mXwwoN2QCY3fYSCk98g
PJRtQRvX7QhKV3CCUXFUJYERwKhGH90+fbbxSGL0UCV6iFS/RXcE4k6yDPJtB7+YyCdzZWJlzrmV
csebtJsldVOobU+TW/x5h1lq/24c/yMroM5Qh6woMJbkkb4gZxi3mzrKr4ov1P3/XDNtO+HFLoEK
FRzDIFUOu4raN8OPPZIq2I/rPrgdYK/mS+C/IcjGGv1sEMw/9r6xa/f2HZQKtAVnS3oKHC7P3xju
+CiB3TxFrGAFCgSn2k3cAZa+x854KBBG9J/qb9YeeRynYpREuRIHEVNvkIjP0DMYaN1whsAIXaCi
10JX4E0nsotVYr5NHhKS0+WnVbzLAY7NzoDKifHTAAZ5UdCDMfA7WV6RbIUzgQ772C7rbEKEAeVj
3u8xwL7itjtjr5wqLHHjGD9fn71Nv7Q1YqBkA2UUYo6gbtblGAwD/JJln0hHbsKGHVjWS961ZDCC
XWWW2HaYIKhRiYrHumAfGD86U1YktBlvrIwR+LGHhgANYxijWueh+NiVjRPHe9LFkGp6y5XRCkrg
RlrWc9XPPU4+aeiY3xN03rJZ6JbEJWjVeH2ONvfIFZbAifMQ4z6qxeCN6YG2P+bl6/Xv8wX6KqhY
fV+gwgANBket4TFMPd8MC3M1/etEwt1MyWFBZqxmZZ+hFidZYTKXEBhxgao9tTJM1hCkjhZOLzEO
c91M/tLBBVIsOuTAphEGryE3U70f25MWSkooZZYIBDj14RJMKXfuJnMS42YuH6Pmn+tzJMEQ3/0i
Ox3U0cBoVXHuFtRP9Xe9Ibtn3b52v3iCmBYRa9FMswQo86N66r9Ebu0qd7Yb3yCZxT7lO/ZOdisk
s0sghmBJKosxIGbUaarnJXalaVkyCIEVmGmXrOPcE421g2d86IMhSCeyVSpZRYbACLjWxQ3iABjb
Sp20ehe3p7p+MlqvC/wZuX/5u7/zCG72KoAJIUipahofuXA/WY9F4UvLqiTEYwjEoAa4OC57QJTp
2Z79UkYBUn8TOEDpejtKGwCQ297vP7ZOhnbuqVs1Du8QjVtIT/q4yGf7CtkZAh9UZh73E58m9cRD
pBQ5K+p704GUI+7I2sMbMukQZ66WlEAOeTw1xJhgYqLkTmu9lA0yVNLPc/3+ujtsR+sXIPERMBnN
pm1NACnW10A5GtN90UJOHaLG/dcRUVJDzpYtYSXJhiu+BHbh1KvFiMEMq2+K4kKIzzH0M/pIjFSS
RSJxRbGZPK5LahKUsK6a2YGUxUOape71EZTwhCnwRKLlczyOgKDjnaV+KebHjEo2I5kV/PfVmq2t
3A5Jxp0PaYia+knVJVv5dgC58gKBFdQ8tYaughHaPfSl+bnGPKKiCl3X8yP14x0KIWXNB6SYAk10
qV1HYQerap/toRXkRpHDcI+o7go/+ZxBw/j6REmY1hRYo83sMFY4Lel7dkr94RAflT3B4r0OI3Nu
gSlYmymhzcnJYh8UK/dz0xujh0S5I7aUlWRYIktAPKqi3L3JY4VkeGQtsQerPHX86OayHU99qNwo
9Y3Cbf8uehEfpa2lT+yMm2nQHzFrnC5/rwTSyILv41doV2wwn9p2VHc5UOzD7PIn/eGgfGk9/tRk
e+RN+TGXVSD2mkeyXhYXPGK26yMfz/CkHssXiGqrKC54SyfZ3zhevJfRhrKq8xoBtKoU38bagvpb
8i5dZEdfiZOInecbOlmzzv2e4BYLZ2BXq5H7u/S7tjW8JkskjiEhK7EJvRpSK04ZjjhBeTMpN2P3
4/r64rRwzSUE2mhqa2DNgu/nqqtm71iAtk0PTSRJ/JKwuiWQRTNgh8omuMISG25XpifTAHHYk2Tz
kM2NQBbpsCSjpsIYzTwOyVNsf89nzU0mJ6GyfnSyeRG4gmh9VighvG3uLGfEO+qiS2IJycyIdyxp
GRX5UAHBVE8hOzP9q2adg0LiX9uvh5dVKl6xzDjQtJaJMTNvq6OC2I89kN7nr4cF5OUs2Tu+ZNsQ
71ZK9OClXQ1PQHGdg1N7PD2prepoxb7Mj314pvHfnXCZEFCkcZzOLV+v1fTeaIjT9ydD+XZ9EW27
tw7BCFXDi5cogh/NOhx8xlQp9QtYIC+fCPGvQ2xnuNq/MMRHh8EKR7App7d/qTvfd6eMd+XmSd6y
nFO+UF6zwgVMeOMdpohYUQkwoz70quLE2g9qnCbloYxvxqyWLNttn7ig8W1rFZDRVo1HIwZaaJ4z
5UyUyh+r28FqHDX/J0Z7buUoGUw+6dfsE5wi6UzT7jo+mBXS5iu0MyZHpF2PuwVv5rzfQygJCSUe
Ir7y0iS3SkoBiL5QJMudsvZz5eUvreJ/YjWOdYW4OZkAYt4Gj8au2CWe7dZelznUTdDmXFYdLjNK
2DtGHQ+xKjdKIZqLOkJHbx6H4HDdqm2ivTiHuHUwYymGBYQRjKieDpFgpLaSSGV727hACNvGgO7w
hs4PBCU9Fco50fZZ/sOcvxYyW/5HkH5BEnaNbNCXsuecniBlApK4CS4sfeN2cckO54J72/tzfRQe
FP0CFDWmW7WOYoO/Ywfduyp4UGXSMpvbhw7VRMivmBalYuVYOzC11eoU++CpODJk3kc7LXe6E9Jd
djHEPPd/7g1rOMHllHTWrCJO4OJ4co0fpaIAG1U1EFFc2SO4W5xo0DW3ATBkbvtxQG7gbX4m++qo
Q3g1demAZ/R3kAdyoGAsocEtN1xDC244VzY6OhuAnlrbM0vsWLimR4ZGF96mluTmfGvprrH+j7Tr
6pHc6LW/SIBKKqVXSR1menLa8CJsVM5Zv/6eGn/2aGvl5vUs4AcDDQyXmWKRh5IhGm04B1kXowir
vkX2pyw9GiXx2rDluCsScrPUZlUeFj3YcXCbrLYzt6fueVMUpCzl6GY5hiUoxO1wMvUeADbq03l7
I+Qkr44ZFQ4iFSPkVLYPAbbg1EOmExXYVp23lpOUi6w4X9KpARemUrtqdtkGqT9q/tATSY9iRUhz
lR0K1uhOKswrsg9Vs1PHDywkYjVFQvy+IoGpiFKtGwQDrfvi8MgNMZqu2fs/U4kUAqJMz5MqAR9l
tjheb/e7bAiSnWZkhD9S3MihYB54ExnQfQI27Pwr7sgd9IKYJXmNwHIpsla/5PXaOJl6zIQRz+7s
Aeju2DaumBkX+ySOp93mT6XHL9LSHXaan+7t3XlxElHHkCJBMBiDYVrCLJxph0zoJvalzbpdbHxT
GHEo5F+yBSZNsLEEsF35YwPo9m3ASuFOP4PPzQXGGHx0V8LdX8OuFIQH23atN3JSYdl2mVobKcix
EK+23X72bOxQmd5yxI7ks5ru64tsl11Hh/Mi3Y5Lb2RljwaYh1ObIGvPiluwJyOi5Cgi2+9G80ZB
8uWqnCO7NiI8O/SYGRRiTL0584Ag5kU7avVo20LeiEleXXQ2s2ds7fsatpzrMnQrXPCuyu+6et1T
zk2JTnLusuGMMeFzTRj8LOr5wmwXIg6SRij5dZHZdWJb4Gf4aHx7ndDYqbfLT+wqAsSSmt+hGJLc
u17GOiltEOPaEx92ZXt/3tY2S0qOHeC/XUry36bDfcCKg0DzcdHR1BPjCpaX/Cyv0idTIOMQMZ5g
SMZXqJqkNAthDVZffqzG+dTz7l2B9x+WZIgFpg6WZYYwgsS+LZfdqOBdzSfEttUKXYlNxlaI43AZ
FAdsGL0r1iojf3CV594XLhTvKReitORIIaGq2q5oO5G0otcPTnt0508Z4G5fAOmAPouNFVz3PIuU
osTvq2QclLg7bQXgUGt1t2Q/+5iS4XaCfNOTFBjyQZmGIYOe5kNxpe+v20PpNUf1u+gop37kJs/N
e3I/w8ydY+vm7xeQEfYSx6ohRrN/Zq0XOJdWTBjfdnhY0ZBCUO6oaohTyOIhJXqy9vXB2vHbxQsx
kab4VM1PUpOCkR5FBW9FrrCmfXMRn9JdgJSoMl/7qHvYwHhPaloxJ4UjIE3VQQUYd1x8OdXjyaGK
fpIfKRzlY9gZjbAJ89o8BJdiOpL7ODzpJzuFhPfbNEDNUbkFZDUV0+a/mrhaFalZOiEeC4fCmxcP
oNZ+y4l8sZn+3ojIAS/sh8heQogs7ZNDhmlLfs1ay8vKk0VuIG1GpRUt6YumBqbVONSg1WHPAeOd
XnBhX2FOAiu+xUF5jzOtiEnVkeFoTZK+5sHmY6rtVfs2poZlCQXJYS8C7EDeKlBQUCauEzme/qOl
HqWFP/5WC63YkOIcMAFireegMZof7f66AyXWI+gRTxib4XRFRgp2nZO3ld2DTJGOT6GZnZZFM4iQ
vZ0mVkSk2BMMwAJqhP7Ve9VwRWcyuDAWV3tEpxeHffF0nFH3XijxSQFo1JsKAywgaZX3c/XSm+Op
w24AGubn09HmmAmASv52VkcKPT1uxLWaAQE2H/MX8fgY+Q6q8GrX/RRnq3vXeCIoUt4khYfIMrrC
1kFRG3wbR+OSvYJXcW8QzSm/OlC9NkJ7uqr+Go6codaDjEGUQ+jPP1H6+6IBGyr79KrEuz9wTyno
/PNGqatSvOgTvWNZD4qO9azzE4COzotw0391B2vXpuUY+J9fOYrTvEpxgxlt6+qFKZ6DZR6rp9S0
ycSKiPh9VahEmp20egc15Y3b7vIvuIf72muzPuelq+2N/0c9tmn0K5KSM+NRNc14Br54/n0Jbius
EAXYKcuJ1EFxJrlz04V5ktSCs/lzYt/gxPg71GNgKxO3KYCtJV+7shMj4bPZYP7VVN0h73Z1obqB
ThV6m1Zg6hzr8o4JsErJjxQTSWIIKnhu5TvREzO9rng+z8nm2Dx/oyEPQPRWG2hqWKMwuTfvg4OY
Xy8VtzJcMRUGxCY/eLCeqKn5TTNYEZXcp5kwV1d3kJ8CpHx+nU0P7XezpG6SEeKT5yDiMjYih0N8
pXGqo8t0fJwGoiGwaWgrRiQ/DVgdFXYipFffTfW3sHiPIa/+vuSiphZNQ7jg7yd1ceoAs5mQ970p
KYnfV1GgLXEMG2OICNaTV+sP2M0wo6fzRkZJSXLHKgeU2hiChN7uqvipM4gSYbv4NXHHReeWCneU
cin2cBHMtBY1QowpQ1/HE1y44/6Q70a/fWreV82v6EkptQI+YDhVnXgN+TzimJmhEB/7JEeS6wez
wcxIAQX1wPOdyNoBWk1auIseNKRQcgRLGOpvxdwbR1xKoToz20hVQY8fuotsP3zgF/lHAZshEnb5
tUmICLpdlawISiEgCaxAqwMQbA13cFBycQDroM2FSYiftUg/3WE8ko3JbUv8x1C4qFxWxt7Vdmgy
QdXMcHvKwUMtcAa+T/fW/bRLsMtMX+igKEoRYmwUJe5ijHk0gO/gqnkqC+oZf/NDaSVK8U9YM2Up
nE0BrL8J8MnC77h6YaG7UquTW1AHkyh2pGhhmU6o2hZomeq1Od8x6nDW5iAvXzEjxwoliXM7A4G5
zzV3ib5ES+YFZez3+rBrqtavS2zyJ0HgLSHVgthOS2/WIYURZUCAeV3KCIMPC/+ZmZbXKqmbKN/P
x8PNmZI1k1L8SIowXKoQRsEPYmUMiMl4fMTmeYZalUR7pFQmhZIwYIEipi78uDow9ZoXRKwi/r78
3phP2GWZcvz9urwZjINDNd0JrchrGUX0t1Yc/k2vn8Ziz4Ge944L4XiAfjM8+cWxTwM+mAw6WYzE
TVRg9OkvWflwXvPbyfYfC5OxKhveO9XQQlac87tSR+YY4xMbKagISmRCZauIYNVOHePAEupfdt2Z
X0vY8fiB3MoRVnomZxhyLAhZpA8lmGH8R2ftp+muSu8HXrrJfF3b7/peXulHCgwDUC+DpgJPTnnf
wCun+cEYK38ip3Upe5aiAE7CKFqXgS3L+ZSmV4H65c9sQHL+umoDwxCMDN8T5w5guSE1V7P9QbyS
leTyUzqV4SLMzMRmSXjUj8FFdzSvup2G6RA7d6luKpGB5O0LIMgBgk3MMgZltR/aFLsQCWqx0rPD
etenFNISVTzImxdj07Q8YeAvuyoulgEf/OEuPMRXC5oMmMurDpg+pngkfErewegn1qY6nhNwE/C+
wVkCDA0Utj9275iJWoUheQ9jqawmNsUsfJN/im2/HQcvmO/6YV9QG9NELDKlIFH3dtdPORhKsw9K
tMe3hqtSR0WJECFjkuB4KRBJInDDhlMQm27Cj9YwH8zwyu5eavM9Ex1vZm9KIUIvUjxTiLXUergy
xOH4q4bdjt2PP/JfeQFjWeoiLELITZ0/z/E3e74ZQoIE5U9SiKgiRdcNLvxp+FL3OSYXv0Y1UI3y
a0cnvp2IaCf3GMIgKyI1hitplt/nDxP1qU9YmdxfqJcsHVLBCq9esvbksE/kLWvCM+Xtitgastl0
oJBgPgbVPtUeQ/UmoZDrCEHJ3YQodrpJDcCIYpjAaVUxAfP0R4YlL1IUaZyFrfjmM212qgHqFI46
tp6pAw1UdpA3KWLW4aBRD3lhQ1x5FNBHiJ7XyyG/al50TztSb1/Ux6y8S5EaWtskIj0ICFUGnDWu
uJgg8jmeycPb/Ot5MVKKkqJAVVttGLWgVgVusnRugb28P6MgVQhq1M9pKTbt07zF1cWnmMJMpRKc
JQUAjhSgYKdMfP4X2V6oCMMFD8Wp35u3yuyGnnqkymwi5lhSzZC0c8VGUwSC4APuJWlt6c56i2Nx
X/KB/PoX39lnSkd5x4KXqjEzGyYowNoKfzlWH4ybaicmraqDOft/pC95+qlCl7axR1jEXN1Uy/VM
3ZcmYpy8WxFamYLr0hBdmF1Y6UcNRSO1LvQvfdp/vhzkdYqhDhRVjSGx7Cp/UT0HjS4vwexEdcSJ
n12C1VPvfdjUq2JEvnzGw8Uwew2CS2rba3Hjvu8MN56bw5/pR8h39bnS9kkV9yK0BgCpcr5MJjER
SyQI+dRZa1pWqDn4+2qwa/hFkRzjGGD571h4WQtLjgp44B8dUdcX1oUTXummb1EYX0Ros6WwMOEC
ig4IefGpvcvKm/a/nwv55RtYftc3lXIqC7GUFmC5auDB16C7x2HHx/Pqptofv73sM1a0sfk/7ze9
8lCUPkevMTsqFym1LEFlH3mqqbSXacGep8g+AstGuE13qnbOIdsV1+SnCRHZ5PmmvF5KnINDbsiY
zy/1V1DR6QE7/TgCDDxqMreKxuyZSCq/FCYlTnuOovXdYYwFa7qHdu8cMCXvUZSIIOcI21w5aWXY
U5sL87Y6IFAnTz2PXT0lIjWV+BwpFDRl6fQA5BGJb/bEyeZ4F/x1RDkCvJyvHg3MVBGOu+lVeDew
HHRdVEvGHAwiHAx5XT+u+Heb4VxCQxj8puhWBKSKJDVrp88N2EQXcjefjk62eMpwJLxqs4W/oiLF
H0ufgyUNQIUf5t2rV3UuewiOYhF9PsXA7Px0niIlNyka6Uo+8TYcwdZUeEAcqitiWWI76a1YkmqS
rqmmKXn9eAAmcO1lt/khfK6Oy/28D73pWj3VR7J3tm2Cb0Tlhb88TjK06GDoGoDEijvmYkza6y57
IMmKEwPjkYxQhCBf4+XKtcIU20K4nguKh+IiPGW+eAmZHhpgH2Nr95Bds4vzmtuOiSseRRRbUUzi
OhiyFBTrHdszcX6uc7WneQ9o3pPylH49T26ztFxRk95A+qQPWqeAZeKuvGsVz3F912GUeeC4DxW4
52ltf92siAlhr1jLrM4qCrHoqt+GN2LKOPdw7fZj4Yo5Y/qCAilKKWL1ZZlkkQpRxpFXiG2lS2Vx
+8od92IKmD9wokFEGYsUTPpkMQZdgTBn58bpnnvqyZkIVq+LWiv5hUM3xZVYyuvb2FvKY4TAu1DL
D6SWpNgRZ87IB4GaoV2j1fU6lGT6xXF6HaXHsoV33ioopqRAUgXKZHUqhNbgrTHjFxnmNshz71Tk
kJf+7GrEAZQZVJRjdRF5mT8dBYbF4uFDFI+LIQ1SuVltvBm7Jr2iqr1qTBYwTyDGBFgPAsSYPdQf
HQD00RjmhOVpUtBQASVntgI8SCtvZvZokTOshJY0KU6EraXiWhJcabkdL/sdz1yBiZSisTszv/cF
bnh9oj7eKK6keKGN6Lu0whKN5HOv/pyppiTFlPh95U8Bt3K1EvhounNblBf9AlSE8Pt58xbe8lsR
uDIDKSY4vZWPOPCDTDz+wOyTq0Yvc1+7i/JgR89NPfrnyVHeq0mlRplUuZOZMDt2izhuXoqZQuxo
XtuP1qHErhQ1xk/pSIoWdq2HpjVDhoVY3LUxx0NwtK0k3WIGZ5ajyq03heVpn3JU0bppoq0f49HC
vkj6jPgQ3d5ytd7oCEZXxtDmo2GZiShv78cdBt+eA7zI3OQ4yh7sg0fnYO5Z6uLyCh61KBlSLEp2
GM8OWoo1WIztR7O66xi+uOrdecPY1tMbe5Id5tFolxHDoE84K8+NVflGYxM9/n/Jt280JNtr1Gia
MOwu8vv44ohjP950aX/DtKJYEyAYooQmGV4TzWEU46S3H8bc6/jRqXAtgSpzKSJScrL1qnA6G0RY
Pnh19TBWlZs07+nzv1me3HFLzMHWBhVESpydYM8zdXiOUL3cY5sGe9EHHZNqgXEK47tpPvyRack9
tng27dCa8e/vood4vlPj/fm/TyhB7q9ZmMPFbB3cI3G+JMntYn4sqZ19SkSS8w/qYFSxGG0xqsuy
25XvGsRYqViwuAouES4M6JF40HPm/YILbxURvSgRSd4dNay1Gxzv8TsHSJ+xP+EgxEjpYTuV/ePe
tuTeSph1GH0GE33cHHT7wdBvpwy+Zz6G5re0/kOrkvx7hsbNQHRVg/m+5z8KTngdJTLJtceoCurO
gcgAUKMad7PyWaMejIXUf8/9/whMbqYNrFESTIbiMUIb3FjZMRuwyfzTQO2YE9Yrt9GGMFOSiYNO
1ainsXT8TqfeVShWpAKzCXojnjtoY0iwFNibuIdzkWQfrOTlvK8LGzonMqnOBHKH1U3CkA0GrD4A
RAbHEScyo/4qotBx/6VUelOP5PRTj+e2Sqhnvlz22m45ct3VKnfw/rpIhtFKalCGsDm5hRYlYxUE
IyhquOU1KKd8/NCHRCj4l0+dN7akWODogV7ouiByYHtcnAWAfPahTvC1I/CrikOMefgf57VG8SVF
Bi0G/kCpgWTGOgC/fdWQJnXzzxxWXpZprBxTqQGINBiHyB0AAuKWgUXdzaBYkcICzK+NaxXJsk+O
iXlolutkpuqk8/7K5KWYpArHjKWgMV4OpWvs9aPiZSdAYRr3Aw4JFof61H06ryHC2Jm8FjN3idFV
NaSnnOIXG1gK01G/gVVMwNkpgWerEwTPy5GpUsCws8lI1UZkPIt7SbwzR2yLMqLhQnIlhQt9wXWL
jEOS86V5mPzlAjfXjuMeh4L8fE93lCjFSREDoNCK0YroNOm+Xlzqy8fzWqKEJn5flQltrZuT3QrD
mC8G54AZtIi6sHM+kDNVig5WnReGLaJDrhfuVH2zDL8q7pSOWpOi6EghYVrmRSvFYkFcI3yHvRuH
QFEPB7+xiLggPPLfUwZT5UIhR790ETMmBZ496vqusa4qc/Ty+nkwn6qWHZP6+byaiBDLZHC7PCia
uhflYnIV3wBY1mWnFKhi2cuCrrCAFaPergjDkBvfS5Y1jYq9HN+2fGY9KbHH3vVG+k+JCkiJX21v
sqo5UC2hsCJye+y+5p/0lFAV4T+vH5Ar+8YSdDrNNmjY+mMbHpKSUAwlJikcsASYcoBXgl6Cwxgm
7phecbVzz2ufIiIFgdSpmrEQM/0GkOerq0wpXd2gQNv/5X3l7ywOgA9JHc7fe1jqIQGgyb14HQ0B
fqPf6J+de+VQXdLgdZRdv4LHrPST6k646KKQ1B+rq3mH+Sb9GF6aiKn6IToWAAakD4cLnZxxX7mp
bWb6nHdogPjGo3LLdyAILtMr614cKk/35dfz2iN5lMKFPZUsDU3QUzTATggIM+dGwxnaOsYzhNiq
C9+3k79yLammAEilMTTiUyNhkaeHh2rEZm9F5ELCLOUOdxtN8ViKatYxv0bGYcZU+Xj8M9nJPe3O
nnhkdSI/eeJtKt6lzzCOXY9jg52XP2Lx4/E8RYopqYqoShZGuTBIY77pzENnfBx7Qm6Up8mtbXMq
FyMW08M9hhDsSyAQ+k7gaRfLwbg3LqPTfFKuosQ/zxhVuWhSFCkiIzJ1UTJPmCETq50OBrpwEemj
7QZutnMuIhJpUQjrjKdpUkgp5jHFTgO0V1yNO2vPjrY/32VfXnv3x5x4uac0J9UZS6f+T3PmoLiY
AXXT6EuVEj0CiohUZGCyS+NcFJnWELk1G12O5ZAlpCI+kbY0KWQwnpQNbvZAV/FybwXDwSwr77w9
UJxIIYLni94XYmy+M75PSY1o9JCUFD49UZPJ56qniHWOFoEP7F4zBVfSb/K6crv423leCHHpUiVR
OpliTXin9zV7cKc6vzVHCtpfSPyMKetSXOjGnFXxLBSPmyZ5clc7P1L9O1c0d4Ql4C7Q7jxLRGub
yWvlTVZm6WTBd7T78EZcLxiAlxYOSBnZLty/q9yzudiXBVIpk7HBR9tyRtMs8D1dhF6cXxo46xnP
7/HQFRHJquPcsq0lB5HITkXBZ0OUmvEeD10Rkexa7yoA/RUA7gwxKz8vLuYN3DolhlE2neeNiNxA
t+agtQNBpJ1vDebZDXPL/gdhAZt1yoqIZNWx0ZTVXIKIcrKvxTxX6b1CZ/w1K+34lIlTTEkmPkyD
3ucc6umZ6ofjrlO5aypPBFebOWHFleB6VfEpQdUaiQ2uyp15L+wa2EQXweP/byBjMzCsiInfV8SA
uRs4ugZi+njKjOum3p/nhhKZ+H3196uk1yykcxjb5LclLgoO+zCiKnOKCSmxTZmVh52a4zspRLWI
GD1YVEVCkZDSml63U2hW4CO6qF+iO3G/GufPHRfV47CbDvPR8m0KkWEzN6x0I0WDJepMRFUgMii9
4+IWpDo8VsFjTD3pUyqS40HtlJqVCHtbPrNich31okoy97wdEPKT++4Jesddg/VHvLbcjHri2tbT
eQIEF3LDPR8Kx7Yd2ADTr4byMmIXJfX8sf2d8qYQeVo1LnSjL2KRA5gvelt/fQBiJ97ciakVzMof
qWlLii0pGFiLmfZZBRuo0s8JPms768Qp0VG6Eb+vfLQxU5PZCUQ395nXz+YuchT/vHa2k/VKdFIc
4G1UV7oC/avY2T6Iw+jxNRt883a84sd34gisyEkRIW+AglsZYKnhuL8+fWZUw5jSixQPsN0092UG
U6imapfxq77Mjw6Fl0IRkQIAYKnnquwhNCuYfKbUu3KMcNYne1dBYHHD0ZnAkJd0w+wIeN4sE7q5
GJedwT+qrXde/5sm5qi2Y2i2pTqvn14rExvLUQ+aHvrgZeQG4inC2p2nsP31tiIhWXHaq3U6qdCI
OHgs4rOyaz/1H/96OOrd7ON5ehRHktCaGZOTOIyOqJkYl0oT7Jzmx3kK4i/8VlCvGJJsuG/qJR1j
ULCUxcMiRmqmbhYQT1ObOWZFRLJjI7KzpkW3x+9YU/hWOFwpQXOYVBPX0BXteJ4jiphkz8o44uxD
D44aYO6bwY8ZpbQDzKTyw3k6ImOdk5yU0bTC1NNAAZ2cm1c2Szw9Z4E3NfHPqXS+Zc38yY6H0A0W
mwA4IlT2W8OnrpZsySDNdLlO65MyF65JpWtCiHLDJ2kHXuMeNZ59W+MTcsODDjA8tzaKXRNTE0pC
IWcEKc8wtlNv6raIDDz/YYyTWyvHETAmau8y84NBXan8nTPciGQ657qjGoYu74xP2RJWTVSMQDKf
a0+bMVc2x8HO7k+Ml8SD3++aErRMfLXhP93SJBNpaozHTEM1+nPymOCaVPtQ/ff+wS8k5E97o6i0
pBgwTljNNxkQjsdLYyTs7Xf9/EpC+gDiTb5MEQZpfSD1HFqjuqra78aSfcKNtsJtxuAhI7c5t5X0
j+Dkz/w8yfnYjeAq75/76DiXo987e7PWiIKRUJD8dW+1bWUZuBXj58klAL2BS6f/OB8lKApSwmiM
VDFzDgpB8Q3nhCMsvzJqIk6Ez18d6FcFiX/DKu9ZU604SgEarVWWLp+cOw6YAmNwCrdSledapfAr
KaaE+lYEk95QexY2ODuCUxbdcLk0loeq4Q+VI2WNrKyd1phhBJn5NU3wmBg1bkbdHNioGX8VnpQu
1EbtcVsEVIBpZGNqNvD1Gw7kH4Bf39C7YZTkpIjQ8gLXjAVPuTJ4jub3WeiNKpFuf68afmFJBg4L
zCGq4gb2YMXwnmdyqJ6wN/lE+8BaHukj/r6T46awuXDu2noRe1ZZ/QSUV+1PjI9EbbcpOE3VmWEb
uqY6kjHwOG0sK58hOL4fF3fU7wxqLogiIVlCXjqTvdQg0cx3pbNrx0dOXXTd1MyKC0n9vZ4Cy2qe
EK0xsFUG42lOqZuM2yR0C4jgmqVyU3C58s1yMhe9yNQRR+3tx8g0r1STaotvRmftjYTk/lZhZMAq
gKBsTDPVxaWBA0Sj4ivOw/nYSdGRdB4MWGQLGVgx1WFyl9QCCgNG2bmjuOHcv5wntq39N6Yk7WdL
o7cNBtoBvfLYaqcm/WDqx/MkNm5wwDFXgpPUnypxpSYMNJbb9EZ81y8fqiM7LN4nHfMD0a4/UScX
Nj5YfiEpY30sSdczALCM2EDEKVUda/24Zr0b9wythOoSl0cJP91oX/xKUKoWhlxpg07wiIb5F30v
7nEA9/cq+8kuzX11QIX8n2cLfiWo/Wrw6ZwAW8te4LbBso9VgO6P0+684rZ9ygJWvI1DLbZcJtgD
G6eejwg+wFRylSBo3SDQKMltW+AbFfGvWHluOLCyEZdBfctwfppt7BdV541L+WKNiqdY3VWioeDS
zAZfNv1lNSmH0Ig8ludXk1YAfk/3/4xrKZKwuc7mqsa/p1DK41SYez1P35PiddWET1jc0uThtDGY
62UWLNfqtZrnLkMHOvl4no3NKLKiIdmHFgdjyYVBRuNjlj/Vcesp6YFRoD0UGf1X7S1gpFrw1OrP
WXQ3lrjUiIPn4cjcOmOEpWya44oj2VDiumxLG1Jbpg+xecwobI5tH14RkDSvK+lo6SF4KQDZioX5
2ssP6l1eeMb94pn7+Zh58dfzWto0/hVJId6V8cfmUHXhK8lCZW66lG4VNKk3RRTOCSU8KamYTRtY
egnegrC9aNGHVNLv51mhKEiZpAcusMMVqEc3vzvT54ECLNwuWVeyktJIOSiWbXcg0O7GHfeyvTp6
HcChxc3xTOCs/RE/8gyaM3RxxnSQm5f8qsfwkx5R4IiEyOQZNJ7PgNbSoBSnj/Y1IJa4Qw2yEwb2
KtSVgSlDPuWVI7TCcTq6wTJowY4mwBjPC4vyHbkJ2WatnlaCFXZbv6QPEaZKAt++iq9EFzrfR5eM
yH/bgQdw5IalacBxlwyaObUKxHA+YgVkdnn6tcEm6HTV5ETxsik/jgSom6J1Ihf9E4+bHhcLkJ3Y
z7zaGzVAWE0isG2ysqIhhWo+YiaMzy3SQda6lnWvpYPHm4MTfiOUJILxb1/MK0Li95UxNCwb8mIA
oYT97xqC/cm80B/afXmRhC6QnA7nKW4a+Iqg+H1FUFcng41ZD6uIH/rm4/jfN1pRBBkM+jcxNcDl
wVRriU2jF3/f4gkuBV82VeMr//189C9E5ECQBt1sGD2ILNW1ym579M9m6/68oDbNzOCmhSuqzLDk
CYglD4wirvGBXBvWp8lQbmqnuzazxf8zMlKMTlVLM6YQZKLIdi1+VOPBbUziPXdT6StepDjdwchK
a4GVGeV0nNvoKi+oD0pCXPIExBQYYT1wkIjz2bX6Q2kOft08/pGw5D1C1LtWPCsgEpS4q9fua711
84CY5RBh6jeXfBOWvEzYhGxeHAdEFq3dj1bgJ5N2qHHYqi8jFS+51EwUJTkpBCywr2ieYAGV0bpG
yD0A51TUFyxFRHb7xJxwWU1YAAtdY8EecfVkUVD722Zmi2OAJnal5Zc1rV06vegQmae4uGuy+gjg
RaIE2ObjjYRUnWnDlOIGGUgUSrCbdAcHpprd0FAwiMIhfreBNzJSKnOKBBB3gKDwBwAnidlIdhA1
DQWbtJlmjDcykvPzqTT1KAaZErcJNHYNmLhDzo8VbpGfdxyKkBQA+qrTemCsoKzRQKh6zutrje1n
g3AdQjsy2rdlWLwNHMRlXeFelVa7MC/3eHDdn+eGsDMZ9HspnTEAaBeMoAPk+2Tu5mYh0uR2u8LE
yr+FCzuaIVdPgZqUZWQNol0RHNpDcIEOU/mt9cWuUnYoTzS0kKgpfrO5FUXJRS1VbZR8RF2o3s+e
QH5XdhWQd28F8rtyYbzro3pFTuhyVQigw2jas2gzDQkWlbL4Mg6p20ubelqRkJwVIOOt6gwgMZf2
fhjKXT/9fIclAPeQOdw2HY1Ldp3ZcdGbNrQU5pFbDp84fzlPYNOi3wjIFq3xqg0DDQQaHrhzgjdB
3AuN//vhb9QzKypSq6pqejxc5KAy6JOfZMlunquDQu6bCnn/ZmGWoTmM4ya8Y0sqt+wAWGNajB6p
fWMBqFap490Y7MP/jhQIdlZ0JL1rkx2YVQ86RnOsY7iKH1SEf26a1oqEFKCVvOd1P4AERjzcSLni
76oCVgSk0Nzw3NAzBgKOgkmhsfdi66WJooNmXww98am2rRfcikK9jHsFMvB/imdNzdQTfDhhvq5e
PrL662Sdyvg90RkjtX+TkQJMVPejWi0gwxju0bYvg5Uey4YgIgT/u429EZFsDFrJeWaAiDPWHu9u
1SB2p+AOzq9VRDVIiU0yM7sb+3ppQUptoZ6ldycdftrrOLr1cD4KCGWfY0qytnkOQkVrU1CKAXeb
hsOOOeMNjz5FwfJjsbG1o0/EbDTFnGR/5mzMo5KDJE9at/k+jYk7a1dNtT/PGUVGCqDNyBK9b0BG
Sx579UI1HBddcxeNX6IC2QyktsZMXbc1zZLnOHg/z7EWBIO/jEAcdCJ/SbCVm1jeeX62yeCTDefx
TGxiSvwMU6WaWQWbKLl+GKPpYinCvebouz8iI893KoGpLxaWqP3G1ADpizOCESZsVIC7naez6U32
P+zIY57L4ixDx0HHaUa3wA6z9aXVIzf8NhfEhMhmQLUdFdFHcxxuSCbeDrGWWooIDtqDwtihKGLi
MXjT1FYUJIsukj4MbBOmNtjc7N28S9XjlAZl79Vh2H+tTN4fzktvkydYAseYH75GZPh6I6iNZdQy
fMJbymmKjVOaU2ZNkJBftaxsqvomxBBPoC9XSVDdLW1M2MC2Sb9pRjLpXMnzQc3ABe8Xt1J6l2eD
F76vLfmmHvlMR1DYbd8uIJNFzx2uUS22p1N7OZsmgDINY0+qbtny/peap3aXhJihSfPvXXDLWOOb
ynX134FVUH+syIh/xqq0HZwazTsOpSjOdYbxezVyyVdaihXJXwzLKGumg5UEB8s9O+gvMP5mnDLl
JVJs6vb6tpW9yU1ynS5CJGMFGBrC6TRF3RVTfpx3FWFEv2W4lcgkI5vrSa0wFY8MlxvLPuNd5PG5
/1wD8TYojessAX5gbLderFOt1u0+9RtpeXBMYSmbMhukR4CgGDjtHaDgwvGjgw7Q8uCm+JF57Pt5
bjfD6oqkVG/rDUZFikbIk7X7ZNxXMEer9XJjl1GtSoqU9qstjjiwVagtuAuMzA9eLIxddQyD7cUh
X76e52ozUDgGEOo0yzKZjPas6nHhKDlK1m6oXV3v7ofhqh2pIbxtht6oCFtdOVdh8TxVeiQKI3qO
Ck8devT776LqkGWFf56hbR97IyUYXpGy4tJMmAOGMNzuTtnnDkdU02JwbeqDhSIkBYzMaSOM7CM1
Gex7kgDAuvYCPGkNL+f5oRQkxQytEnF8AT8BPiQSNh6cudxNNgXmt62ht7QnWTfuXZpqwXIUJ41+
ytN6PmlOkT4qseY10fQFk19E7bD9DrhKtLKRY5S14CJFZX8da5yO/0falS3XjePQL1IVtVJ61XJ3
+zreYudFlTgd7fuur59Dz0xbptWXHeehU13lKp0LEgBBEDiQGjuc7BYkxYo77XLRS+D6Sr6JyOVM
FSlUUFTITvbco+3P/psmeqwXysTpeZtUmqTXgJDvwAC27bbmzXRmXDWpF3qiwkn2sY/u900eTtNr
lUhyb7Etm9RDqjU3UibqGBAtGafjWRVGhgmOSRch8nNQYn+UAESS0e6yjosk4XQ87ii6ImIWEPnF
TZdgUh6NBC8zIgjuNBzCbFAGip1RaIhO9bJ7RCW14MVkzSOYYH1HGKEgYcIXTI+JPsZ6ZvVuU/9Q
javSOlbmQxj+/P3FWqDwR5+ZBXlvUBOUNFJ10+BBAy0QggvR2mKZqGuRddmyZOVDuWIr5WMkSz2O
uv4hU/27zPrEdiwRuO0wMhTHaTXuKGEpf5XN9jxYL5eXaX0z3mTgghOzCTvD0HF3tDqUgKTkTm7H
xi4tzUbPrUB/18zkTZoP4+LT1jL6QsN6acVjPf5MkF4yaC4I6S9vyocJ8XNvoHRwBkg2n+fixU8E
CaVV57WUgnPISB8OsRZjTyqabeQ8drIcA7vD+mHsrKNpqFt9yA7UmsCZW/xkfcshVbzLmyZaSM5F
W1GsFVUPGcFStC8SnKqZf1J7U7CUa4GrSSxDl2W0NUAN3scIBO9ZZp7RHrQF2ZXpE7R4B5tepXaH
/rQB7SjxHGLUbSIqPV07ZJe4nDvVTLkMEhQ4u2oI1mG/sM1a8yJtX2mKE9UCIdfX8k1IzqnSQc6M
pIKfCKhpayhPI4iCav/X5R1b18o3FM6QMYgtSIYOKHK9T6Jj9vuTfEy0z6gYASxrBso3OI0YUFhD
yau3Mzw53gt74lZ//+L77O+LcHHwyzzOYvhsc9pb5kZKBK5htWp2KQCna2FBtQ4xNvrtwF8H8hnM
iK5AiZQ4KUWoM3stzMrOzqLB1KuqtpCLU7WmySVU2TFYqdlh0p/vl15WBjZKLWytE+maaBU5XTOz
1GxLFWidfJi1/agKgsVVXV5Iw2kZ2qIbtO7AmRfFY1N4cgaSLHJ7WZNXDwzZ0BVVVtC7x1dzNlEw
U1UKEc/7G4pB0QNYqwava0WNIa/lYHzcZi6AOD9bpr2sWzUuQ2Q7byj4pqebbA/SKFA4iR7TRDLx
1uPXo6QHkMkg94wrQ61ceX7qu/tPLJ1KFIMS/HSTJzvH9vthwdqcStCfouYx7EBxmR8laXsZZ1XN
FjicsaKZ+H+9XHFn3uJN/0el1u4nIDC0B+x4MvhS+HKEPlPNNmWlSKmvbbXackq1v7sMsWqaCwjO
NIewHftcB0TcoyY1c7LspwWiXVnaoI3vMtTqgi2gOLtslZmOk4onfJomx6ZSts0oakJbkUZDzlw3
kTc38B7JXRxzP7WS1MJzhlxZrmrtg6yzc4ydSX9ZokEla+/r77A4yyF0xKmdIwJpN9Ydm0IsOdNN
vms9At7MwBXRjKxYzzs4znommqD1IIdoNDs3fuOY+qlJiN1QQeQlwuHUupI1bYwVCpyoPjRkb9bq
QW5+lNPTZW1Y8aLv5OGOInkwEzlWIE8Qf9VGWwWf22eaRt9hcMpdmRT1wxSyjKi07bYaBX2WwERX
lws+mrWmEoPw7/dIKWayaqoTqjgC1/zetM9VXtr1eH95tVZsB5EFQbUo2m2h3JztjFJPtLYi4MmU
73PjKq0fL39/ZTfefZ8/04aCtCTH9zU2HvPOmvdURI6wslJoTAAxqq7ohqny72dDW6BLKy1nt5KK
vUVu8bo6SKpt9ZF3WZa1tVoCcYYpzXnZBXkxu11+bIqHOvz98/+dIJwlanpqoiEUgowod8NYAJti
8pK2/TMhmJCLULCrULRedRBCog8kO0+ig39twzXW1oZWEU0n/GuZhlQNoUY2u0MIqkjqzHnt9LNg
J5jWcMEFXYJwWiUZ2tAHBCDVYLhVsjWDh7lw0uJn1O4q0XzhFRJC8x0ad8kezcRXEw31rdbO2BLP
2M4uG7CXOcNzdkruZ6/eyqIWCFkgIv/oNM1E7ZKRrWMVuXN/k05f84bY+nQXB4kdEH+T6V8VtdkW
XehW8oij9XYuayeyWAWjF5jX8u9TRLxbB358/DzVyAap+EkYN3QYFVeOr5LGckn5fFlFRQvO9//L
k2ZpGKk5gzlaD9zsmhGB0tvwV+S03lTYxobYuZN9vYwqUFx+gnzfGXUdmvnsBmXqxC9+VtqSIjC+
tezDUpX44fEhWCGaocASmleMNUjeBQ8jeKOYRJGr7i9LtOqv3kyRTwAUs9GEMUpoXE3fhNk+Kz/j
rxbf505BUyqoGlv4vtJSxzBdBbwkhvFyWQjRtnAHVKVKKCfIsC2SlIEzeD9kgaOJ6C3Wbivv9oVz
KL3V96qOwBs1jdFOP7a7AVyfyuvwsVnQC7L2qvcOi3Mnk0pDM46g3Zh8N9R2faIb8Pj+lB4rV51s
PAtgCikVqIJIQP41fsBkungCS4Srto65ZYjTc/VCt2xwtC/wziIt5yfL+9UQtdXEtPwbEjMgrmt3
UWFjEiQCWMsV5SWFcNy5HOYqHUZ2LlPZZjXJkofKvX3v4bkPpMiimXii/ePvgX7SFWoVQVf0as8m
F7I5q5lkdxu8jclO4JSOJJ5Yx87+CyceP3w+7PQMZZ44g8CZc4pv2IgA3cv2stPt4fPFLcIiPGaW
izBB0yq9MzpsIWZdPqpuvJEc46R+6VwU9OxM7xMNwkuboJwr8ZVA0Tsf4lE9c9uGIle5uexH1q5V
7yA4RxJUmaRbLPCJT830OnytP7aH7FScRq8FmbXorVFocpxP8fGU3sod9KSZXsmsx11P7eqp2Beb
6esnnsneScc5lS5qBvAcASwKvuS48gz9z8vrJ/DDfBeLPOlZWDAj0yrV1qynEIPQ5lxwBgtOLP6a
nYbIWA/MDSv6kxY8tqJpWCJXwXewtAopMskAQP4iB55ySHbxxnJofOgxlUJMoM506oLV8tOx5Kgc
24LBlca8bY3bOG2dxkJWNFfsVhU8zInCJn7sPBhr5xm1FAibtp3XnmqMmdqqP3y3xSCRRnHnx8KN
NvLzZb1Yu33pyFgrKsHdSOGDjEGrB2IYyeym8X1+PFXP03h7GWFNKZYInG9oKpI3fgmx/OakD6ck
FngGkQScYximMAzGEN9HzVWVZ7YCv4A8kjglys4hXhuWgnAOQbK0yaRpjJDeIU512zgFmMzlQ7gr
nekocgir2rBE4zyCNJq9T9iJX7/EhT1k3utZtTHcJnWC2k1OTOXFbk+wmnygEeV5nckU+tAVtasq
rkYfU7CfWaog6bfqzxfy8UFGNFZBrZoAUr7Nlm1uyw0bOE3OU+qQzb9x6GzBLmwf5cKMglpSP8bQ
kzR0zyHx7SaJXaXZG12C0Pdg6c4f6T0fZ4DDNFXaBgLq7VGN91Yk8BdrN8zlAjK7WxzxiWUmYxSx
I757Mvouc/ypn3cmGKk0OXfnpn/shsC+LNPaKbLE5MKKqDEyaWBhhUbu67sYI0m3lwFeZ6he2iXO
W2BUoBUPE1atBmX2lEtOHGROFzz1+reqrxySPEZN5hiEIsNyMtC22HRugRv1VO8n/zksrkkXOyk5
aepXqQi8GWSIsdq4aqXZsnwixU5G2f7l37z2ekaXq8J5IHMEG6La4jcPw24sriwMLUG/a9w+Ecty
Mv+Klpscb6kBHrfUxyo8lbg2DOahkh8u/5C142r5OzgHlfSSibQDNDyUcdEKUYUlO2ppojWOelMv
ImsW6QLnoFpjmuK2efXrt/N8W8tf9FIg0GoMtpCIj1rqvJn9qoS+4VF1w7oVg321J7hgBa4q2EWB
OHzskk39YLW434P8aBODZjQ+lIl3eX9EEJwHCuQ0LeQQ0nTaU9nsZLCO53+KwS4GC68gFUZA9BwY
k3TSEfRH34iIY0kkBud4qoZMDYbSwQm0t8H4JaivWlEppuh04Bu6YtIoTaQDQ78bN+1pPqk7Yx85
+eyoTo0L2mc4lZY2bHJ+RzOKeZzZcTQ4jPCjcWi11fbSo2En9+xO6N9WIupKoZCc39AHsJuOFTBR
1upUyr1KkP6Mb2Zjk3SYtIDSi6IKvarEWCpMz9ZvffCUX9ZIWXAompzLkIpMtSIW/sl0BtdNbhfG
Zo7OcX4OtHNubuuqtP3+2SftsSl7R09/6Ipip01s59JtjYGoqXI/xIK6K5FD5XtdmirpZKRPWTon
2AWPrGm029LAbp6HjW8XP5EXgAcQTQUQeRu+92VoUC6XsLyHMf4v2koco/amDQu0RAHeelgMEgaL
KLKK5qH3hlr0iMUbPYCGG5EdFOehERyl66fBGwBnpkmdVb2uhkj3Kpod6r+IdUXDsxY9hNFnHg10
zD20NAvE0ISvSpBzSZkUH9aa4vpvoMPKIDiqW0HmbdXvLFA49xnKipzSCgKl2ktCnEE27KERhaUi
EG5b6rSPMYUpYn6gdyU7dIot6D6C7fgFiuAWKPmVTpmQQo69P3+IehaicXtVI1ttGiVQO932txlm
P2ECyj6+Jq6CbM1lmxdJyP6+OCGqJCVpbWCzUFRpZyi26VHOHO7/DIRzp5aMm2wQQ6BSu5W6a6Lh
RSwS6MNqJm+pdpz/VKVhHtMcIJjjhub/Q7BDMasjeZED1uvXMRsbUfZw9Xq02CjOX1Zq2tXdwIxK
yxwkge1S1x2rc81GEN2LdomLrpI+obHETCroH0LtG7pjhBCi9ePJZmY9yysUxSBe3Mub5hpcADdW
7WiuYTf7cRt66mBPohvEK9X0BVV/dcIL9Utl1LKFCQRLUrt7VLzUzZzyqHnpfvJCJ3Ulb7ppNuNk
s7TeAPbjBzZl4jN3s7dtfM0zLX4EMdu6jZmVG6PrDwdpuL+s/sKl5dwICGNQBcsMWgOzDviPkGbe
RNvsyTJcloNNkPGdbgWYqypDwetgahYKOPkumdDqC6sptckt3Sbz1PR/I/h6m5zlL5b2Ork1EuZJ
V88xU1F1oqG38gMBd5T5c5Fq0uQmwZdaPhBRta3g+3wleQ8Wi7a1/MnVpdYeLJDjlaLCwNW0ov4m
g8qVB1Ugzy9LHTLE+3qPRvUrMKQFGL0nO4wSI/wEtzPqHf5eMp5622wmM/RDHP1W9FAouh1W13r4
clkbXj/ywc4WIJwGgmCsCtsCMkXpgRiNU0c3s7QZMFSH6p6EJ4EBxzTamxRHbm7i6YRDlZZnAsZL
y4snr1ZUG8zD03QXdm6ovfgYN9aom0Lf5+2pT3+M1YvUnLO0sIVx8aqPXfxy7jAcEJL6pYlfnmsG
Lu3XehNh7tQ98QVn/aq9mDo1DbBsGB/4jqlkTW3ZAqeUf0T+rsWoWfVTl+QFBndeZJYxkaSHi22s
O3lKoMBbo7q7vNUiObijokcxhamwM6nBad6nV0Z/Z1oih8bU5aM6/X+xPszVLtUozpUUIC3dJo/w
a868i7YD3Y4HZcOePJvdZanW7f4NkLNJsPpPAalhJObsWWSb/f70NBNG+PZ9LprMwBYXhwUEMtRD
BO4gJDkHUBFcFuIfPMsbCmeF/gjmm7hgUuilY4a/emlL2ttWTp3QyFw6YXS8Vbi12TtmozpRlbmX
f4BoFdnfFwed1ClzjKYPBEP+KUlOeiwIU9a/j1YiRouofaDCNuWuaoII1XqJBLIqzFkXxJHrB6n5
BsAFkoVskAIVrpPbGxJonSanHQ5x8D1R78DQamuh4iqlvy0wOG74KnWFHdSBUyjm5jPL+PYruEhz
plYnSQN+RUluAu226gXfXzfht+9zbmIAFY+WGPi+WqT0KgtK/8oPpdDJoigVaMT6LdfC7dJUDap8
YFqWO7TK1zIOVLXGLZdu4o12gy4TsiG45X6CBww33DcwTv8mlBu1Mds+mfo2GbxkMhyz9QZDkDJY
XcAFDvv7Qs/9jrRV2QBHB52EXzlFpdtEE7iktYPJQEmnBuYnivpQTgv6vp5AXa2jsreenGTcYaSz
IwVXSS5QehEOpw3ESopSKhhOhafnOtzE6K1ONer50u8X9dKlRNzR0fVK1Ec6kAbtUGqZHUiWoyRO
XZBPKLiBqkLZlAko9F5TYYv9SZLOjEHLjVDCfNCCJ0X5q5c+4YqWEJyqRTW6M8sOEFI9nQo/3BeW
oGBqLaOyROCUrCfg/DJrAwghprQQEFVkSKXIk6nYo2ScklxU9LDmXZeATFEWq4bGRsOMCABRGXig
lbFVKxF/3prhLCE4nc5l0mRWxDZGOcm+W2XPkuieLoLg1DnHG0FrWZBiiL/GzVXka06iCxRZhMEp
stWqZQDW6c6tqy+z/DLEoBwtRGsl2A5+KlQUk7LNRoAYte826ItQREHPuuX/bSZ8LXSDpF2YmdiN
JgAhW/8jKvKtVSHJ+omQcbHr/DwozK4ZlHwCDpHIRlZqhNnStsi/XT41V6OfJQwX/UyF4Qe4NIJH
YVN817x5p7nmHXqXWBuRMDUj2h3O/hsatf5UAGww7zCl1ip+XpZG9H3O+mulLUNLw/fRo3sljbI9
jMXTZQiBFiucvdN2QBtkjG2p/JspPEjzVSOqlhD4sNf314VLidOoGPoeUpTTiPGqg6P3G1aTmRqm
XZYCYqTV6G2pAJzp16lvtGUGtMqL/au+sGUX+Z5t6ZmgA60Rc7QYySFKcIo2ivMFkVz7RvN6EMDT
kHKwi1wQbaw+UCzk4pMSctCkFRIxeHr2b0wE9sjvgMAfMzhajDkL3PrX6AVQcvE8TIGG8JmKlgyd
3uQAbvQjlNwPv0Xdn52jfHaioqkk0QJKqKbELtpzWImeC0R+gX/78KMhxgxRQPjfIkz8lnGT1O5m
p9q3rBbS+yOjUjm/UMrZXKDBtXMn8txqoYM7v+0nn2h8RyT1t+dWOe9gGhJFdAgUiptqaQ5ejMbw
y4IIl41zD5Mf4lhgXrt+waPoXj0mW/pQ/9I24G93G0Gws6ppKlUVA2QRMijP38ceWmzkpZUgtd1j
zSIw5+XpLu8Fke6qN1qAcP5h6CMrDTHpyJ0Rttczsm6hLXWPqvFUovP48vKtnK1o/9MIOkAV/SMP
XD5nSJL4VefGsXUd4VTNFOlqnBKvDj5RS/AOihMLIVtchmkN/U5npNe2CtosklaQvlp7PkY0bRJd
0zTlY9d5l+s6OmdR/9JvqtSWzu2+2ZZf6QPec2Qv9iguQs7vL+ESkTMln/aVYWDckVtUtTvM961y
TovZASOCYK9WlO+daJw1+SCLKX22V6P6MykfIvVX8QlmJEZPrbE5C8bHTuo+JxFevnJANJat6Pej
heft8iYyBWfFqiiAAc8poChP1dcPc5boagGPXf6cNLdoDun4+8EvRPkbgq/ZG4vQDEsMGHY7DGen
Rrszyn7TxYZ3effXTvN3OHxKrhpmyWCizOfOY30BSWWXX+fr+UC3qldeFT8+U3AGSGQqFBUzMWR+
8kafgBOnMAYEqiW66fPZTvQQhFk/Lku2ukdQAjxN4+VE4esNalrGLZl7hHZoUonCfaSENh3dT4Cg
GdSUweqMhlDOoVZlogZxl3VuZvS2Tr+Y82gnqNa7jLLiUU0ZY1dlasqaafL1vGpcZUqdQa2H/Gjo
zwRLZvUPQ/rcSqJjnMVRXEr4HRR3HLWYzJvUJqAk8pfZbvz4pu0eIkxbQxoVdQBRK+ri5rcJ81eg
BUjWg2JRA5cnBxhqbdGA/EB3cowdLixiS7W6kXRB/POhdY+H4TbKD6s+0MtYdxpP3qTPI8oAGoyY
UW4whRMj3fAq6QYoQoruRK3cIvm4Y2OuAi2lcaQ7uoJq6Vazlbm2SSC4la2jIFgxVHC5qHxnclgO
adi0AVZx+KqqiS1Lp0n7TYP67xL+jcGTi9MkMMLeB1V+1QDAyFB/Utih8JjgNZCH4RyShMG/SmwB
hhzYGDy0fW3+zTCDD46Px1Hex0L6oGhSSoGjbcMbzUFJ6TnZDpvZ6z3ViQ/plbAghL/DvCKitgF+
T5EtDDR8j5jRNojLBKpOjV29b28SLynQwTOiQ6m+jkf33zSZ8a6Dx+ROd1VLp7augBkrsqPXmNYM
jkwdU0iKWL6KsmR72VOtbt5CRKani5so1hPdpxR6OEZogw2SUbUT0l3rvXxdjN2uKbNNSfuDMonS
eB8y4LygnB8JLGXQera406Hel6gqnbemPXuKjfkuggB31dgWQnK+JAjTqY9rCIleEofA95uT3Ygq
vV4LNZaemBeIcxya3prSEDDHeFI31sbfo9L4/vVRThBzilSE7eliz/QqsOqZ7VlX3ZLs1xRdSS21
SX0eyt9mT+WE4u/Y1px3Wh7CG4J0qnUHr71ngy5xdCb2eJhccooPoteKVUPHYDedyAoKKUBY/16+
KonooAQ1PLAdXdcbNOshpk4eEkfV7WpfuPlWRIG0piCYXY56DbxBWzpP5ZJMRLLUHIdN0IF3XQ53
RDNPszXuLhsbf/lhi7mE4VQ+Qmv0VNVYTKkk9ky/qXlom9ZLMYoi9zXHtQTiFD43TQmEDonuzPQH
Kb6Y1uayIKLvc6re5WkQTh0Eof55UI76cPtn3+c0XB0xekFp8f1mfEj8q1nk9dYsCCGmoiFCI9R6
DT4WFmQNbTs1NdZHbnR7Dh6J/FhggqVqupmwvpgdS7xbWGJxsoBgQUrUBLrFGpZQHoDCFuqlNt3m
Xr4NBZeQDzkxpmILND47jntOo7QVJIv37abc+48kQjlXuKEO3cqj2z8qNmOP+t35pjwsFwMEnZ/Q
RoGQeIE22nPS7lpZoHOCPeOz5agRQZWIDIjciGpPmf3AsVqlsUdiBvuhK0rXyKxAYLFrjmG5nFwE
IBetUZkEy6l039v5WONBwAoEp9OHjBK/eNyRLzdpEOgMJHjM72U7daO/Wnt2xu/tNnBF48A+JCx4
NM676mMZgswT66ifGe1szCr/PPXgo1O/dHLnd4v8/gsHThncjTVD4cu5wUARSbWV6U6V7GPlIZKe
L7uKf9B4UHBRXFE13E/fnxZzEmd+lJe6U1r25MT3M8KlTQSyi/IY/6p/WQjeUb/rXwujQ/bhj4b9
BsxtG2aSF52eADh7zPfEk+3Y1Z5Bv+2Rk3GMfvtl5b8L+QbH7Vs3xXMURIDLk9vGP2OO1+WFXDuc
2AH4/3XkDidds/rEUgrdIXp5PxbkPOjzFoOat1AXQVZz7fhYQnHHU9piyl7ZQBRT1eyk2g/+w2VZ
hErBHVAAKE2zAkJ66kzHPKg7FfMzzkinO4prnBk/ROwFLhHdWpkzv6QTnLM3ykqvmhm4/rfyRBzW
wlI4vmu4xdZ0NTvbI7SwJbc8BGJ2A8Gq8tc9DNDOUGSEDSwme9gVHnGS23IzopnFzn9FNzCQreiR
5x+cyd9Ko3N+X1dSzewyyGtcNRQsFTn6RzGht3KTvbIZt9GmEsS+6w75DZC7BHYgriZTB0AZvXx1
dj+ZZ2V4EmiPaCU5l9KWwxyZBlZycChobJ4bG+Ohb1pb3TYndL48i3vcPzQac9atc84E741J02mQ
q8LsHzw1v8a8xUN7VM7JHkl/5pz/xWHA9ueCvuqcUxmpWg4Vs5N4jwkMmwKPghNr7tlEn9RPWdF1
lVhodH8N+xdBl1/WctLQnIk4b4zJVrzo0NvI99a2tX3N5bgi+ohVn7aA5MQbrCTLSjXFWaf/CLu7
rnzwdcWm6p1AYVa1coHD+c4o09sirXHIhSdjm/5ks5AnCYO9nRSsAdqmRxl/1TijiKZ+3fwWuJwj
bXp/0CMF8rWqM7qG02wzDMgOUdMPmpge5id6e1iPVRaInGOtK1Dg1ExSFs0qDpN0POoe2cTHfCsi
pRFtH+dNa/QOVz4W16HjJqVnC8Ox9HEX9b8ub9/67oGN1ALJAuMDfB9ByEjUZyhaQA4EGWeC0jjz
O97hL2OspjtMRnn6PxDOwCWtmnrwfunIXg2PzC2XHiJyxzz+C54btgkfrHqBxak96ck0zyMEqtPX
Pkr1jMpCDwq4qwYbHBqe9CX4WbN+Sk8UFYnWkrOEJmzR3K8Duum+59NpaJ4a3xUs5WrgtRCP0/oi
Q/kPxdgYR67hSeimKpzEKZ7qySYogk7c4ShSe9GCclqPQ0cqfA2IM5hLW/lnC6q4zkrwvw8ZUkqo
J78s4moYsZCQU3y0DFZdPcAta9t6nx3Mvbrt9spOVOi0ulmagRYzE4SFBv/iIs2VqoRNBT2Rvvft
dWX+0KPHy5KsHaWM0A5ZaLxgw/W/ty10Ks4k6QzNCWuU0WxlVbBSq5HeEoCLQIowxEtOC4B+o26i
Y3RAKgwvYqAreEYZwAHD4HbgIkB/mLz/M8m4SGTEGLrSYJIF1aPhg8y4+v5nAJxbKn1cqI2IguCu
8Ygf2Cb5cRlgTauXS8e5JHlswlmeIEGGoYZjbXnzJG1QJXhUwsC1YuVs5pqgFmlN45aQnGcypEZt
ZBmQliY5VWHcj/mLL5mfuF8sUTgnRNspq7UKKOV4LCkoWQU9j2vmaeEhFE22rz1enBSq0lcYuWTh
DcKPv2FCaLDtFCM9YnJ45Vok8d0Er2fHVM70HenLUKAXK2uoEVQ/o7cM3/7Acy9hIvGcTCPeQfrv
+RjYA30ZEsGYzRWzBYZlgA4Wj6UfGM4x2m7UGvznhCreSCPppstFD9nrYrxBcPYDnkOa+BkgcuOl
anO7La/zSNToyHaaOwnfycHZUKVjKpHuAwQlr2Z0E6U/wQNuD53oUVS0XpwpFcmcaXIEnDl50MmL
VveC+EEkCKdyY5vJUS8DIJqoo2DMxUw3BVCS+eWyUxBtC2c7vhL6CkimYTvTdStfU5LYczYKpFld
Lhw4SDTpBtKwnNNWCi2Wla7XnFqPr5CQepyKWZQDXzFSjR1q/8fg9Kst87RP5AFbEmW2ibFbVXSK
1eex/xaNp74/1BhPdHnp1sJxDTzQmAaJAQTgm+aO7clU4yarAGl88beIxq+CA7mRD6atOqlHfiii
bMPqMr7h8a3DeD7OiVUAT7cHT0Uk1DxkCIVGvI0bm/5K2ovuU2vX1KWEr1Hu4g7XUzqCwPkVsXeV
X4qXn2MXnBDUMc8sg9iUSC6LUparKrkQk9vJHGWKia4z46q+pGlpmzkG3IV3lzdPBMJ5CqWajDLu
mYHVG6UK7Fg6xhIRaQj7qR/80UIUzk9ocScpFfNH9FzvlXkbHPzSjhx2XYuqXbnNRHNkRGKxvy83
LK4o2PMAqM6PdPgZF4mtd1/+bOk4lxFNURZRC0rh5/I2ybStTqwf0SB6xX3N8F9aPC7u7+Z8DKsZ
sjSH1tWgfPU5u9I3idfLznwc7Rb5tai0MzBDZj8xWuIglbZIFxnGx99AZSQw0Hr0YehDA3gFU9vQ
PDHdB/kxUsBH+aWXbupJdOdY9V/0DYlbVUKDsJ57IGVUOw5ZCaYI3OuNn4NObbybO2BstX0lE8TT
6y7lDZVb4xR0aaOkARX/YkWteKt31tNlfVk9yxaScbepMFVpPrbw/kH3MqTTRlbPo0w2Uyzq+xUB
cf64RO2sHlsdNqvDuEWz3BdkxotrPdx2cby7LNQ/OP+/V45Pv5bgRpW7GFINjnKA+0/cwvTMe/SU
2r4tJxhIfBS9lK8E8PDGb5DcMeqbcdamM+Rrg/lbVdemMw9/FVF3FSvaX3GXfGlnUSuoQD90zhcj
s0DVpIF+SEHjVmVvT7qobncVAgW14ORBeIBZvu9dFmq4WxT1T1hI9TBp1+r4fHmnVl3i4vucD9Z7
pYvVGt8vAwmzOGfNpk1zM0/W7WWcdY1YAHG+t5tBzZb3AFJRqTl5mRd5/XF41pDuLDZ5ZYtOZ5Fg
nMfwS90KCPOPcUCPc6oG12UVVR4GiTfOZdFESJyXmJtk1KoAkinFLyVN7UK/rUtJcFiuWi/I8pEu
tjBMly+RS8exDoMYqjaVeD/R8bCs+baK7lKSNZ/xSG9QvO2GPZ2jcASUXp1p/xeVD/m414JSING6
Zv8tEf9a4rd9kI/MeOTkWz9gJvDXy9vClv3D4bQQgzPOIvVzFLhCARQM9XbiDCaqjklpN2kTubSK
WrvoKuJdBv0HNX+TirPXeU7SSZ0hFasPUgybJKgQshwD3DHNzxCFSTsqchFr2VQMWnnD5GzYMvyq
l0tIyrjJJNnpj80Tow3vR9v3eoHDEErIGfIwRGoXs9td45UnxZm+s4qK0isfAXwrpsETqQlnx2M/
JmakY0GJ8i2fMCrSTAWH1ar9IoNBFIul/0zOfmsz1SZFQQXZoB9n48rQbhtJ8FC3KsQCgp1di8Bz
mtEB1hBAZOTcR2eiPVxWu3UREIKBloBQXee+3zXybOEaiaIJ9OEo3tBVNhHykDGD+WBQ6DH/PwgX
QARVkWYyK2tpXWwDHnNBU+/JW/hvFKFVgk1Ze1vRQIDyfzR+WkmRDtaY9UBDvu+X6qJR8x7WhJR2
u5X2orqMtQLrd2h88JCkdRoy2Rovvp88zfO/sAlzwVXljp7u9I/FnnXPpVeiwFawc/xgkhHkfro6
ABjBi+0PxB7D0JlMgdGuobAuGYyC1BRQH3AqPtO07wONlXhF2SYq5GMWVtumF11K1ooV2RSrv3E4
PTQSYuhajyc4XHs22oGx/OsBCMls/2xspl1xpM+RwM2vKgrrmjEVDAeUkW94b1u6koWt3+AlNT/R
JzbFIHG0u2LPOnqtG9F2CdE4dzTlQZ5lDK18oi/1vbqzPPqt/zV72g5to4LIYs1tLEXjts1Q5TEB
HyYKCrpTo5zSYX/ZbayeHEsAbr8ilIZ0YMdnlSHtXrYjjz2uaJv8IG4TFcnCeY+i6fJCywHVjFdD
e0gHwb179UK8kIV/XAkxOTLLcyxW4xXfw2dMQvFk3WN9sPNOuW9/xdfYtC/lN/OsvbDCk8iVfgqW
c81DLn8C50XyWjNIX0NG5iFlEMRijtSdtcVEFvDDyoK8u2BB+aZYX5kCFI1DXrVGxT9q8WYRY6II
gYtlzCoupUGHNYfTY2buhvj+8nqteiU0ieHINZG/59nhIoWifX2C74uz6SS31V+0QnybS5vLMP9g
s5jmhl43lVKDM6Mxy6U4G+D9wr1l2RGae9Xb7ml2iNucQ0908fgHo3qD44wqjlBWocmAy08miDPn
XXv4b0nHv3jcZlvAn8koQIBPR8EfbgWcaPAPKu1YYNE/MeIceWe61DPs9Fr2/kPadTW5bTTbX4Qq
5PCKTC43R+kFpV1ZyDnj198z3PuZ0BDi2OtyWS+q0mEPerp7OpzGONBXWkjkNRwlWlmJk5LUgNPD
4KNRxTu54X4FDXIxs5gzYqZN7ZDQICOrEpZN85T2ZZiXl9Ekjg4ZMXpbovRnviQOX8wsCg0WDrkF
q9hsSLs6wrwitFAuOUsaUNSO44pzumUeGPZ86xEnrESiXFXMVxK4lXF8Yf46NY6i7SftsV/aL7ys
1jCUjxqySWgqMhKh9cohqtprTdAYd2rTNCAQJIskVRAPUZZu0eZFiSZcXSV4X/jrbmCU3I6t2WeK
LSsIVxRMPWg8dVSTpozSWJGv74wO6AHh2M3Smm8bJ97lloyenuYmfQNppQPyeo91hzd1YoVOneBS
RZ2SxWi5b/jhOdVC1ecLAYQK/cTaO8hCoi9wznFVMUNOjJQUDZKnB1FmaB25lOdHCUZ9HfVLbASn
LhK6lMASw5MulO5h5J1ae6uDFyM3WxGELj2LuZL48TM02FgV0YmByXbKREyGmmHYHZohe2T6+3Mo
TWZ2a2zCoBkdcwsGpKLZ2Icq7riygm/KdsG+cAdf8uYDuymEBUMpApcWTapmcLLabein++ZKQXiU
7Hv/Ky5qJQ6lBkbd6mPMH8XpDpw5P5MuHtkc7fxb4/1nNOobafXSBA1pJZO99GF5SuwA7bi9bfyq
b9mB32aZTFjJRkV+WioroZIcAzPNAJc0KHXd/DuInez6ELwNN7LPzhpsZilWoHSnvTD3UjLPOFDx
Xo3Qm0cmTWJvaMzZRbSEjnSWyWCJaVAmcYhKVcBSIRL8Ebr+3Mnc8J6YqviJTOimj4Hzb9cxok9W
JpPoki6qKmjVqZudVHnTKAGMR85fx8VDFTNaR/5wiicAyjd2fJILgQGAwU3uchAGqxI0BSs8nGTP
obSZKwzXtWkOVxJRZh/TxmHXKGTWKcfEQlEXViCJfjmPHMMoHp+FZ3aKJNXBdS9j5Jj6XGWjaE2S
IlaXPVUHsXrv488S2/5aJOywTyszC/RNaU5k61h3pZoimILwyBueDZvZOE6wzn8LUh2iQDrDaJtZ
lFEyx/Xxt4xYjTf5rSv8+mxyZj0pt5/oxgmLuo2TpLXhgGYca3JRJi/M+CH08/3gN5jPRL1wStGR
z7obW18V7UGgGUBYoit0oJ8rpTbjnQ5jreoPUqT+4OT5Opp477IVJcaYPsY1DKWtEVZgYjsLYNL0
VchuE0wSqlxmVonIUJ7NeyFqoOgwFHDRnPUKanw7JznpX21swVWxuZdzNKd3wayCzb2BxUofbn40
LHIG2YQB7krwFULyVYyqRHqbBFWtWvP9bAmuZJcoOZnKAxbmWYszeZUnfbt8lpuPJqwfUTQJKxSA
TekJ+HuVTu0A2aJaQ6a9wVGESyG7pR05ozl+oVdW1jSdB60PmpRkelZP4jglF/UJXaUx1kWNGcZh
WjMeUsanO/LV0UqiYSUEKFZ4A5EI5WlDwRjLFrNKkGuITflX+ZAiZ4RdLt8Il0KDgnn2XGGmnZAI
d99jlyUnObdL+JTvVcagFJoC+Nlu2Al+4ytegl4HZXf5+20F6Bh6VTWyxhyjZmcwUdppyYy4Mivc
RRndXNMYQcvWrYaplkHIhGug0tvEaiUI65YDBIopHp/FIG1L7D5h7d/aGiWX1zjUtQYlzlgLJXCQ
m73rvcEXvHonX/2DSIX4S/rbrJGoa1YOZSGPeNmgas3dVk9kpy3G1mPUbmBT3PCWpQtbBmuNR0WX
2LA5GWEAvLLPQHrxJAyLOc3fpJhhGLeUYY1D6XwzBVqY9cCJWv4h6lSb7znn3+ubLkvoARHJn3S3
Vznm0TBVI3lztqRdLkqdqKxZgwObKge+GknigSHRAY9oBENdof8JeewhB0l10UeCXUVYHWJWHY9V
a5eFOttFhAALAQJmopFh0XGVKIWQOVlXA1VFju0W0ZtZ7DCmg3caVvSWoPZAqxeXmmDuskChPpjd
NesSb4j7GzylH6HM10VQarjEcnk9G/oPYZAcPVseLotJbAGl9r/BUOpRjVocLLoCKYWPeo4zC/7a
QvHcBlfzrkm/dXrP6uA8crVdwqTskyCOILUBLa8lapZ8Hz/Ue+xqeJ2uyKsnvtPdODDJjit2/9zG
XVDQ4q9I+K4CHAGxAStXyvUzls7nMlJY0T6NYosLWNHOxq0Gm7AC/STrh86CA33Kx6AGkYPVLz42
xZm8btjhNFq5yKz8ki9zdoonKPqV04ICpiAxF56ns6Na+b2UWOpoFe94DdvgOypM/SG8rX3UlVhS
bp6jpOPpjdStxCtUfNBiCZ68dAGeO0BJ2puQ9UrdVP4TAF0AlOfAQAbagPJPumtUqimLhVNzkntZ
+TdLfyieiyqyFZqu0QS3eZhKY0jmG5MdyGUIJwGmNq+098Q2nAFbfOeD7Gded19csxbdbhyhDKuC
lnJDB/UCPXGCmmMoxCqoPdqlx37GypQFRrSzcYaybiAxrAMHLNfUIyfIMgEJDLxJeSF+HGasjqrL
t7RlEaNsCYIsviGRVygJGn+/U9iHORpKOOAyY81lnqm7QFOeGJ9p642E24pMMBqZMdxOYYCytR4D
CVNArZPfVEj41HZ28zmlz3LLW6e2hqLMbl1lpAcHUNj2kJlSr9+UffdWYh7kskxboeAah7K7DdKJ
eU3GXEnfBllpP7oqiDOZz0syVkRZCTgyBGgi3g/waJQ8fFsaNUi1MYd9DXKhx8E3rjmvu2bHtpuP
hjUSJVGqjYMw1kSjwVMWWZIfYTtwuOM8kuNhFcC2XkWgxTmSlmBSESxsv6tdG+odVuTAb1Vvk4uL
a8b3pO91fFPRY57b7KzSxgdT8DznBUVHtfnsIGs1KfU4gj/m97Ef7ysfySSn8iLvsl5s6N9v/piU
GVcuKkzHHq2ZgEHQe8Vp010uFVel3t1fhiGfnVKL32AoT9jwtaGVMVywkRyE7IlP37n2OUpeLqNs
2IbfUMjfr4RBvkMtxQkoadaJs1PpfQtOiiHBxPploK26G/zu3x6JNnZV17bNUsMjqfeCq11NPlTB
NbzpGkmkf29XFQE04QJvkLYROqGBLgduDGAJLV5/DLhfSvYY5izymg2D9xsGdXCFMGTCRII/zidF
7NIrrvJjEwpJvF0+uk2FQwqMtD+BgE+loIwxxuhEroN9DG021cNQf+T523+DoM23hlU9QwwIpQKp
y4BWmvkbKmHOZZRNlVYNzFdqWHAj0cymxphncgbnY9XBo5bfJ/L3dLqp54/LKFtmQNBQ3tDxB8wq
ZeWw9asMmwEhZLILkTkgJQ7OS/YsluitLBMomU44VIysgNt2CSfgEGuKxllfAKGK39oLevuQqa9N
Vgv1ph6sAKmYLi6TZMZQInKDUe32vGKqSuYnwc/Lx7fVqbGWS6bGYPlKFMFVBLnIYtvlqWzMwVZc
tBHaU2lXSIiMu8Tp/eAgo+GLt6O9mlgsH8/4hrTvqPVACsEx8WnKa0/dzfC9lfcfT1SmTHk6BUk4
NDjRWNyNYWIu1U1psHqDt4qlOFBU3EihFNaWulxlYSxtg7YvsNWYs4MEMsL91+E13XNWdrVY7a5w
wGLN24mDyVnRjJyviXn6AVSEkRVVMBWo5Fpt4neNV8W7LGLUIsilOvNWOkJ0Um+GoJS3ioPMaOOe
2Cij/9FMTQ32b/kwYVFMnGq3WoXSzmU13bwM6OLA2Bwei8ht/O64+F4UFGw/UC1trrGxzh54H1zn
DEeyabB01cDzA0ztIp024TK5brMGUhlJt8t66S2XBndKuzv0qrOs/OYznxDV6ipy8ViM+LtA86TH
BRbZ4bGoCodQDvZClb9HTf0exHqKbXASls0NjBHnLRuGl43GS1hQhDcIndYFZVgqV2B0x1TeYMd+
YWcu6YdWvMjvntkpvA0tgVOWUUfBgD1CXeqjpWJQc2EN2go+9quMdxbtOhZu1C5yqurhsn5sWBDS
c6NgzZiMZz6dSI6lTFebbkGCvCitUZivBlDkNnKIOaTWhKZcVaFqLslgX4bdCnMw5IKMKNqmEHuo
lIijFjVhJMrkRNFhjsJmuC/8EkyQ2APsXsbaPM0VFB0XTEXe8gOgigi58lgqd1KRH4Ii/AjCwJvV
4P0yHvn3qDv+m2iUHZtUsRJnBXgzn9/GsnqXDDzjwm1CyKSlBNUU46xxRY/4tks5SbWE/q0ZnruU
kTLcuNAalOLvf58y+FVBLEkEEQIdZGtTLx/CLvg2Z+E1H4mMAH7zcq3BKFUok6gz2gHCaI/cbeqT
qxV6xQtZZ4MuaSZp0ZHi9+z7rISj9EFp0f2l9RCuQ9mLe4SlsqufmR2a+O/5owPz8GCRtrrEMfal
y17dtuXofjtdSkFGtOwo8QiB+X3+UDxxpuEStjn8BCfizRbbUUmXtjiY5W2BAjUr7GcpD+Xmki7o
J6ioikJx1zgdyv1ekHUsPtGtjNRvUlKGOifraVIsaLfKXxoo2iwk9vahk1tDCAIlaV8+kd7mEpkC
9ktgU31h0sD8qiK0pSOJONawqgalM2vJmnelE91Mz1QzVmYzwV7DL9x2RUFWHcwKCk979GkC7Si2
OMK6jPy0i6Yu9pJJqBlufCsnoQkrGEpphxkrq9vgKJJFONkilPOV75OFFMg/2PSzfYAnoSgNVcMw
1w0OQnHz8JAby2w3U/xYhihf5csXZQNPLylmosxHZUB6bHRZ1EklF3KyBTtGt0J1NbrYWuMFjsbw
5RsBEQ7yBEaZNkOOR7AgKqqlDtVrkVZeJuqPcPnOZbVgwVBGTUi1qc0iyJRxPyYenE3B8yKyhmH/
oBUnYSitmFotlZIEKK3TKi5Jvw2+vIt31YI1SZXFmozYtBwqeiWh6STOo548SZIoXBPCcibBuyTc
K6wNAVueGjtX0N1M/j9btJ1FmjSmWqNaI/c6Bm9yg2b+4QYDTVHCeMhv2uA1FHVyxSCUfSQBqp7N
rscbTtsVh8DDntjFLuxg1+3DJ9HVvsfdntRN2duTts5y/QOoK5ZmBhZOVS0+3aLbSRs6esXKm28f
J/ZVSDIIeM7qjGCgldJhQGyXGo9qprtLcJVhs6a0gCVzjBkWalueExh1oHjVhUFeAmyuhO96Vd42
Qs6IerbuFEKSv+WhjizkcrXLVUBUXW1Ksh9oPxTjC+ZhjUE5xyKTunRKEHpja2eKFcn8Lz7vJ7vm
CxbT3+aBoYgnG+j7lDWROrBMGxJO7YEkLPPiGnz22I+zxHhvbhlyMGL/DUIdmSz15YxSB3wvIXOQ
xD6zetDaOFFcDbak5KzXGf2cQNUE2UQde61ApoDUInV8yhLwcd7r7bFvNt3HnuIJDu//25c6DUPF
FnwmFcIUYfl6wX9o6rdEuu5rFv/PGQ0ZDUIlrvpInggJWouBC0L7mjrhd8JYP1jlod9V1zhJS/vG
yujQWkGDUskreWzHIMeaPcwL7CXJn1jkaowPpFMmHOfGNXKGDySChq44rmhACOGxPAV9VSkxdMql
t0IgJmWitVYGyolSxRtCe5OwZPqykz17RdIwlDOfEpQGjQIwRsC5w4JtSVx1ExfTQQpQzk2bwVS7
3h/H8cpQl528BAyjd9YuS/8Ays0bXIalLwM+l/o9e0qvQvQdWgo2Az13juryPhhCwc747bLUrLOl
DEeRCZxWpfiEXT1d5UF/DSLAh6FLHy7DnBWmaNnObEdXJqMM2UidqKmd3Gtd3e5dTNY5qT2/IgvH
4nE4a1UhmKSXlXSqCOiJp9TfMJZArWbIVmXWINjiXiAlMdSyVUQ1WG8NpoW2dXRkAckwGmtcd+vy
rdDp4Ttdb4YZRdvWaoKnrMO7neXBNvVljUDdi1QX2raVyfVTTO0wWhXGnYh4OtbKWekuu1FFM3+U
Gc/5LY1Zo1LXJJWRbgl1XBOB682FzAeFodNEH5cVhoVC3YUB6Q5JjCGbUtwq1atReLzs/TcISvXT
XIVRDgEhBK4KHgIj2skxK6pmaQGl9xwSxMh94LRSMHzHd4vy+t+EoHxkPnBiok0QQjYcXazNKfaj
NGNZJvJN11kO6ibR5Z1IjfNBI4aeNPdGVu/Fe3GneaJdPho2q4WHjjRpMMpVjpEQdAGxw6FkPChq
ckjRUz+Ls51iqUwrC3eXT/Ds3fOJB4YA9O8iuqEHBotJlPKAh2ka3OH/A/biKgMJS+bELmuTzFmC
ikajpGv4tjBCFWik0hPU1nEtwJ1soq2iRY1n5pklrD9AGryIQXcdWQxKB9NuiZac+JXWwbSJFpuR
VdyCA3WwMGDPeTp2Cl+zeqHoWPFTzBMmpZc81vPwFdGYPI1Mkfs+z4dEfErYXXPbqnkCoqK3Rqol
Y2kAxAUYrxcd4b3zoxxDxqNNGhF01iThWe8tLRn1AbHyUpWjitw4tKgovr5b9iTHxvusVkfmd6P8
FxZSdWVVHBVTcpsDtjK7gZ0lFplHb7wE6wIY86V/uAp/Hya9oxIjV6GIdWewVi+B192Ge9IvkD8l
puizOwYYKkIPTBoa9pujHxbhTvVTDj6y8D6Zb6qZYeW3DfBJJMpddVoTavxERDKssf4uYEjgS/bj
hEC5ql5LxbzGehsYx8/MK1TihiTTGqxnYXI6MvRdo7xWpUbzbBA02ESyLsissUGi8okx5n0WBytL
BTXKdLQVF2ltDjTpsXVIjK/vwoPhSB7SoE74Vet4OkvKbARJNffcjK/F+fyepKCwfOaqd9FyaBM8
xf7Kt8OLFrUxzGWeceVWSNvw3RK0Vr/vndivMZxZ24pHeqXYGw62nkvCCoz6dIaYdl1ZAIzfB9g4
QpoktH22Zz2Xtj/aCof6aEEc8U3RAoe7WtzqjniY1ProMcllkhYw1jN9820rCGh5Rai9sTw3b5Y+
6IlF7Gy8bV8yt3udb8F6+FLa3E4ysb/P7q9YqESIs5DkBEqbqi4qSmSJAIocsClFo9kqPwXm9tTN
d8tKNtpIJXMR1/WECyDedwcynWJYKMBljZn80k0BNaXM46IvmeGVbJTNUtSKC4YRoEKP6bscjyUs
a+V3xKbkbmGhoMq4BptGcgVImTA9mZeywRjcZxefM7yiXPQxWZUpgR69fOV8Vj/ftqdZIVJ3oVGM
UaoGfD7lsYpNHfPKxGrGu+kFmz6QqWcIuGk1V3DUlVgMsCbo3VFFW+xWc2tPesB8iZXf/ZPej23p
RIzD4d25sRB5zuq4QAMIXNs94aCoPcMSJgebi63CGf2oY5ixzbuwgqNCEk5q+1DPATfnfw1ybmbq
21Q+M46Q6MDZhVuBUNEImGHFhCMg5A3QPOXgKlQP2Kxmj7vcDV3W631TJU9wdEdUk4VBmIfEiIXY
Q5FXZlaylGJTIiz8xjppAZMz9E4d5JXmsuiizuKQ34ESoqUQY283wr3xnXfJeBMrKN5+sa8QKTVM
xZDjBDApWEaNiejkZ3cncdi6kYIML1acZSFTxA737d/ucTiGrNh9BjJtRUKWkUoU6EsX6tgCAy+X
lKJbwBd6SHFOjjH34Y6hJps3bYVF2a4wy6YYrNrkNUWmMkH1chUeeptErJmVvjPQSIbxTClXaJTh
Avu4wQUdJEPu7nXWMf5Zy7djkL33wquudu5iRDZI5P060xlpkG0vu4KmLFgcS0XQixCUPORI00m6
Lz2S0QUjm1399TUTtsKjdCcvpFnqYuDp1+Nxr7u+y99go2+IDxJZrbab12+FRgViPYdSdCIA7XN0
H8nxwTWsdMSOq+6lQzlQ+RaIX9Id0m+rqfzG8nUjC7JabUSAur2jYUmfJjjGcw+y8sabBudr0d8K
j7KbBie0WsNLWHyD3SCFXV4Hna3cED4L3h9Cn5WO34z/VnCUBVXDZQrVAnDtwL9hTfrrwpf2Mg07
pXxXDf26xvsHey9YeeXNT/k3rEIXWhspwmZbCbBScD3PYPucWeW6y4JhAAG3dNXQjqYzsdI4fDcs
FT2+EST0sonMQs22W11JQtmWQcrgf+DtsAizd3hH8nOseXMDF4uSnGhflO5l60Ju1JlxWcFRxgXJ
wC6sFvK9tBlN2g8phtmlr+TvVhiUFRHTQk07ARhCcG3I13V5K0gMS8USgzIckjgV/dACIgDxqvAs
TP5YPf63k6KsRdZGQpz0UIBM33HZtWLc6AEjKGbpGJXnEbM+XlodEPog23WK12hratxb099WSHtm
Ym6KGuuNsR39r74OZSCChQ+6nBiIxlY9sp23tmoLTgYLIgmDXWGpD//tICkTIZUIKVVi5GPD4vGa
CUIvYj9qyD25oNj0Xgh+KHIwAEOsHl30aMBwQX1kOOBhdUh9VTXsy0Kx7u2x8rayD2VfpGIbQqpF
MCtMCpMKDLjxd+UOpRfmcNe2vZOxQ1DRMOVHpzuFKNWNqMNjpg5Gp+XnOyNtdl+S6IRBKfxQtF3F
1cAY97pHaFEXnOAzScLMvrYTfl6GY0lE6b6acwvmZ4EW1D+S+HY0eusywB8U/SQPpegK7FA8zIij
0l/laFd4c4LJ1lIyJy1N454kUvnQbBj2dbPiinngv78Upe3BDLuUkQQnOmZMsixwAflDviOPzi/6
+r+x6HwBZmNUUGsfsUiWH2e5A/kRXtQZXmSsvNm2yT2BUQ4R3rAfhhIfzOD7AyhD/HgRfoIZ32R8
NhYO5RArPamTnHQVIKMEEinBl+/Ca7h4/jbfzTZ52gqJWbLuMwuV8ot8q3NcSnL7Qn8l9n6DgZji
B0OybRN1OkFyJVYmY8wq0CdqJLDfEXZKzvqYXVNF8iMyWXl2cnvOreEJivKPBd5EatDiY2nJYApo
3Ep3KTbURn1vcQKrUWe7fHDSebqpBTO0cogBThSly6csA2tM8TMSLSFZrKDac8XPNn0KSkaQsf3u
XIFSBkSbwUFidNATpbPilwqcDYnbvXMvzYtwf3zqYisP88YRJb90rpRNkcMmbKeWKKdifvLecQWo
shaLTBX1rEbk7ffYSkbKmPTBEuUKqXLp1+nNsEsd9ZsomRWoP0kmfsbnfWLoKOMe0O0vLRdregYe
IksQzHBE8p88d/nR1Bzle4s2QDu0EhgXpqQMd0D3w4QpH5ZqAVzy8kRVCNRHIhaLq8hniaZ4FTjM
uhALkbIzTSBJMebccbbfwwfpkN1OIHkOBLi8z5BBSsyBtZ+LdbqUlZn6TJUqHd8z1gOwpxwqhcc0
DsMFsQQjf78yM1PciUNLLkZejJ7O6TfDwvsMNWGYMnpMv5E7rjWIl2vs4H6xc3QkGzf1G/E8yV8s
5WCdGhWYlHwo1EsNu1l1b1r6FoZXgsIqmJOTv3Cx6e0A9ZAv+jwAY7wPnuV95S5mYJejmZnJDW/n
7pfSV6ebrVOGJJMVpZdIQ4A+31Y8evAPUvFw+SNt6wFG20AfCMILiVK2iivAb6sBIg5Gu496DJ6l
X9ODEwala1VaLEKU49pmB5IZS9zGRz5FBaMlWUKasEYgWSJRbq1VCo3rOAMJ1OSQ9C8NxziybU07
iUNpmqiHaOwnnWPidFtmPmazzHn8efmzsDAov7UUEV59xMK25Yse7hv5TewZ2syCoJSr6aSq1xZA
xNHiKPziSEN708wV4+sT73N+Z06nRXknkCSgn1kHTHKMZ0iYiywh8+2z6enBxkAG/UQRTHxU5Fka
cZjo+aexuTY+SF4SpJvYdwtyb8K52eomu5K/dYZrUMo9gNynWbB7EuFuWGDvcWNG0WRq+stlZdhS
6DUKdUf5GesaFx0ojeolxU3GfBezxKAvaN4tI7rsEbBITzGhfnDVmhGJsWQgP2Hlb0rNiAYlxecx
9J3Y72aN0aLNEoG6lAJ2UJcxDxEWXrC4TrTTyIu60vxvX4K6llLbtLOiAoXLb7v+TtcZl2Uzllt/
aupSyqWhY28GAKo34zHwevCPDqZ0zX2fHASwzLrM1uVcw1GXc4lbLGgm9RE9mYjyLmjLDgzUCae+
RtwRCSZ6HL93ndGb/SSFDGkZ34zOxsxtqMx5S9ROr0yhl71Cjw9Tlfy6/NE23/giTybZyOJeg2aC
SPJIbrQWUkqPk2t8gHMY9ALIW+QlGIBlN9uHtsaw39vqriM0xBg+vCqlKLyez5MoLHhsd4c8wmrJ
hklxQmwLbVhF/gRBqQo3p3VShPznE1jzS4vwCxvX2p709LJ6X7fNq4AeKHDrkEWn1P1FxQc/JUQW
snVIO0BtLQt6K7iXODYHh8Q+oKCIebNnMfJvHuQKl7rX4VBERjYDt+PscL6Le1YLADmms2NcAVBf
Sh7FWgpyAEzGbR75Y6Yhdeaq1Wug7yq03H9FF1dw1FeLsAW7adrjOeI1iibI2oOTGiWzTjDQOTml
O/pTwRjHYR0idc3LmBtGETUfayw8aXroWaSBjH//7CLLfYZaI4RSC4yGN28Cay3ypqU4nRqdR11K
Wa9bFQBG9DBJfl/cGqxAeNMUriAoV55ESrSkBiBkjHQQrvrG4Tx2KYclCe3Lg04apgGfok47kxd+
ysa3UmWm77eqw+JKGPLBVt42DHUeL1ciTOPy6U0yYQXxtAuDhzG7l7LYTKofcs5iCNjMdq9RKRsh
RFIWxce7iho/ZjbdtnTJEHi/i/ZDYrMYz1lHSZmGTm2KvFggpKY8BMWB13c1k2yZhUFZh1hZKhAv
AEOqbS6zZqdwuQcBjSam/jj8Gl5E8+g9bIaV2Hpork+SshKCLNSlQk5S9sj+ajKonPGgM8vM8VC6
Amd+5fW8BqQsBK/XQW4Q864Zt9VSYm7KytF6dVks8kEumNrjNOlKK1N+qtUwJiD6rs0eSqk2A23X
VoNzGYfx0WgWx6ZtUDMAq5AlgyYrueKTQxQywk2WKJS1KKZSX5IKEEPR7JfJ8PKAM7VBcar237JU
kB6W1ac5EjGsTk0N60HDshicWlF4bbwc2m5xLx8Y0eJLH4YyF4o4xiV+BGb0oodB34fSaM5GZC7N
RyuwGuAYvuLIxb8SB8t1grEGLYqFpcBW3cReI0jWZXFYhkikLAMnReh7Sog8B3mv+NyNioErFduG
RTO1v1K5XH8f2kTUydAkNcCEeTL1VjbD5FDKz5dFYqk0ZRDSUA4l+HA8AafaGkftsU5ls55CRqCw
/f4AQwJ4bPCUPudhEECjyM+IW9MX/Z5sEK9DP7bUW1JTwbhw8swKlLeD8xUipXtpOaMXeQGiYuak
Ew38Frm3m+8mi3Raj379/pWTxLYiyAh6eZnKE+gYqcw1EpnH6WMe7qbgTg9Y5nv7a50wKOugwg1q
AZGp+QgLL3uKkIzIvfmu/FBNRXFFkzfZZMZ/0PoTKhVaBGKdjYUC1PCl1Wx9Tw6ycsbWybDtjk3A
8ocnwQmP+nJRofc4ZODp1+Li5w9kWUZw6PyCcJdmpGW3N/89D9GnOTyhkrNf2Y+sCoqWrxFASbk2
mHn1XpXJlVoWVzzXXYFNjtFDsn2qIlYEgGQFo1I0K5csj2OdTDC/8mDrnogVblJoqk+yzbv9Ezvl
y8KjY2m5MLTk+NCqJCt9kHz9rsIKX8Vrd/Vj4X2lXgtelf9JRwfWsfE/lzyP3/N4P083ZbC7fOE2
ncsKgroMSZlxQ0R6LgQwpBo/8/qlnNHqnCB0Slgfa/PirbCoK6C2hhir5DGnfp+PBC+cU4PBcM+D
m3X2e7PdGzazm5YIcOY9V6DUPZjKQR6qBWkM41FwiYLgg9m6mWCv5D/YKLgZGq7QKP0vCymZ1BLH
KXqzE1998jyJtySRQRpNsefk8ufb7FVYqwjlTNu4KcT+2OIkIsZpQzW/rmpJcKSg/Tnydeaqenod
1NJ8ZfTj9FMtusZawPnPcOqb77OV3JSbTWutLkG0SfLIZDyGzJDIbu6yOBH+cP+wbE6Tjk6Qwokk
1Hd4BTgLZqft/AbhgyPbYWR/Dv6wCJm3NfYERzn2bgiwcKUgObAoOMTL8xC1btGMjABvG4UsR5ME
SVRkSmnIas2mIeHqVN9rc2kto1+Ir5cVhejB+TU4YVB6otTYw2bMMMydcRsOHxUyNW2mm91QMTTh
D5/ohER/ojDAdDGRhpSBCaWEnOBt9L/BMxYz+3ZMdNws93l41CcqpDKLIhLgjRYhViIrzuVvGBKR
3c5LnktGux/rU1EvsaIf40jgkNYrpMhsGq9p3kWV1eS81aHwuSzvKJJC8gcrJ1o2Kha3lxCJsMnm
4BNOeAzFxk/ESuas7l/W91KokCsoMzASkddsvyerVCJM6hsOOFQ6dN2lbt4xLBbjBBXK4cSZLDYL
Ea5evDq+E2Aox4/Lus6CIEZ6dX4pH1QDlqOixBR5zRiZAuaJ86z4kqJLoiZA15FmOGrmCkZSuWoK
iTsjlF6kBzN6NBxChFu6xjfmjAbxU2cXeIVG+TEB1En8gn5FS7ktnkQHaO5MkpL1bnESE/s3HlkN
SNuasYKk7JKxoN5x7NAWB3SREGLr8Fl/UiNT8wqn+osp4qYTWeFRNmoUpCnDDkLMCzWm6uUPEfbW
P/wVvUuLKd4mN9gG6IAp8EaqQCtxWWO2rcgKmjJaylwPwUB64MvZLBAoo7aTe6qdHsrZFeHIxitW
bMc8XcpwKVqfDf2n+mhY5OK2nr7DXHMPVsbcDpnFpO1IYSUiZbr6kI/mhkR6Izwnh2F7LNveka5G
bseSjaGrdCopTitFmw1A1WUC8t+/atZOQBYAZbOMEdz0xgAAvbzLp8nkONbswObnwYYksvQDW40x
o/e7ERm1DAMhPSz94C4uYezsOVPBrBwZwohQuGY4li2J1nD09eYrRZiPJan2wRB+1AXDqWz5//W/
T93lopXnrB/wHJwrjM13qEbJsRmMP+eCkXvbMr5rIOoS60ZaK0kAIK17CofXmbsWhYxhelkY1G0d
QLoENkpgjAjq0zcl3SVfijTXclDXM2nTWEnJ988O4p60UotIepB3g/iFtYvk2bwGo+5mOQcpamcA
m5fbfqzMHh3A3MdlG3dZA86IDUGgpA/YU4VLKQ+mnN6kCtqbJyvhdpdxNnNGJ2FQwP795kTtYCR1
hlAzTnzVw/oNJ0DmQWis6IUn7yBwebJcB/kYtHNcQ1JBRRT1mi6Tj1WV3GssaftRLHaNwDm8Ot8V
UmarRsIQ87IOivTS87oasFuA6GDeHcbq+1LYeu4zTpL87EtiUUZBycqwDcAYj0BQeiP+V3NQgkfD
DPbDOf96j+TvSoiS/O/fDR0EY5SoOETpkQeXLfq2r4zj3srqAaG0x5CN2M9z2bBHVQLP+fnCo6Hu
wAhD4plGdgKvAkub8JC/NQ5hJZ6u/0ELEguQ0hHQKs2xJkE8TTCF0hy9NLQiO7ZaW83cZh85hs0q
UG3ryElG8pNWEaKWjaLQFrgJmQhq87TfNXV+6NjL77adxwmH0pMxA2NJHwAnSM3lbTj0XvoceiRH
OxrYA9p4hs3yVyzRKGUBuciCzDC55PWNqNz1htcELwwV2RQLeztkA2OX+hlRWlZXkq5x0/9ekpmd
pg7I2ewJe1QNEPr1fsccXdjUkhPmGT1a32SFpgOzRDUPz1ehMGH6JTM8TL8k0G8kM7M5bvMoV5CU
vWzytB2mBZATXI3+koRuFv7FOEqWWJTyK1EuS6OGbvPaIWMmiKwfuRssQjSVPUb/O2bFcjt8WglF
qT4mCQY9NwA4fSyINkkzePaOuqwpHhrmClUmGnUBsjnPhkQE2miRcTjslzru+S2xTqPyWAx6TDRK
95NMnfpExAer3sBpRoxX5IrYkJAfx8l7n5XlJt7/zFSuzpIKqaSlnLBbEniJvnh5m5tC2lw3XOT1
YfeL51O7iCKvGzL7stIwrh/dJRX2/8fadTXHjXPLX8QqBjC9MgwnaJQthxeWtWuDOedffxuyvxUF
cQe72lt+dNW0AB4cHJzQ3c1Un7CppLjV9PPUix5dzLAvrYsLsXpSR/NEsC7NlNwiA4Gr0uwKKQxa
Owl6rTwumX5qo3aPeTo/izvRFbR5va72lYu6wGoJVdwGC6w8EMWySeuA3BLPxuu2fxblWQS7yRNH
oA01ntoWYO30Lc6PakXdy59L4Eb40hl4JGQjVACghUdJ28vhMRkFMc92aPe6Y7xITq9ElTTWwGDJ
tuJr/Z1RUwzHbvbtAKw6nnWtiTwyi+UvGAkv7jJn09TLIYxkjsAPlxyNbB/XyLJY35JElJsSfSP2
/6v7ujWoGcbguncLAwx4qIiYKfX+21fifEfULdCkYn4Rz2NnTm9Rb3eq8etlkM10BqRw/ndzEs5j
qFON2SpmC2nkMv6Q7AbcR18nyGaHTnsTP4jib5FLJNyLzCZF1EUZAKcvIygSwGOj7glGCBSkLDGs
1v/X08S5jjyeUnnWYBVEup/n2yxbnP+4hZxzyIvcjHJmC/Jdg5dyAIVEyBGkV/IfC5p9xYoVm/mZ
1Tfjs76SFEWmzM5WcpifmEKAdC0fKEb/IFSviJKXAkvnk75VbgyaTPGy0GrZl6l6MMpRkNEQLoiP
OWo0lNfs5BZXbHIXKn9HO4AEJKSCRQ1SouXw0cYy6aPFSvpptu+Tp6r+LrAGwVXFc/LYhtSSntnb
jInW3A8P9GAHCfpVxJ0CorVwHmLI5SIBswPy8d1Okz8ZuqhpV+QdeJVRYpKG1jEQSNB/ZzOXuds5
loIRyAj69uZBqAi71fC4Nm3OO0DqTzYxZwKnNxUH2wCgHh7tChxbMgZosvqUlO0nSvrDUP0UfDjB
rahzjqLJLLp0LHZqQU4DcZZjMuyym8jTzvnB2CV3KnVqdO4/CmBFK+a8R0q1PI50bDFLtoIyBgqk
bAr/3yuQvjzaIX1mQZkYBPs2BzSEoBnSWRoiy3rHKL8R+qyW3YdCi/+BaDxVywJ2GFS18XQeswyK
BOoOqoCBJBWfLu/a9rd6heEeQiONpqFi6Q65ul7m+646RYrAKYkgOJ8ELjlaNhIgBnPfDbeG+mOh
f15exWbnjf7XJ0F6420U0WiNpmTsk6ArVf5JXLT8oKKWnQwnP5jf7Bcz+Mgs4hqTOZVV5CLNmVLR
jOVujNmROmOnadMdrFB0nLZD5tdPxPZ3hRN2cbmAwByfCK2vi4e0zafqNLiI/naFsCDEopT3od8r
GBfFJPPQxm2NReWYse3M3KHaZ0M1nDmp/MvfbNvnviJxDqoChXNos+YsazGdWSsCiS6i7pftK+QV
g/NESAAPUKAHBiPo7R5KF7xVh+46QdOLsMOcmdilneO8Qj3NGFKegNX6uu2gU/C4fG5OVuEQTJ2X
uwTVeJHHEyyP74wyUj2Ml4L5CHg8RmQRPci4I0GP+mAJ3NEms+fK2l8ij5UVpkqfx8qM5aENNr6W
fUgCXQ0eO2mJ1+3tbxrOQAZyYFE7CNu2C9v6EgWvcGtFnxQIX+KUxVd9fzPJ13aE4frsgZRfivoT
Cb9cNst3+mJvvTu6Ad4etyhUxsjskWU7qWf1KPv5Ud8xYl3LK/YGMsGWY+2yCe2KwoB+c6lEgUS4
rankHQNtHxaNspAB6VnQKmbZVVY5BUrc6OXAEFrs2LNjnNIH2bFU0AmwkE6U9Ng8kqs/gPNoup2H
oPPHHxDK544EbRsI9nbzjKwAOFfW9akcKRizB8uaelw8bT+c5Bv2QMpxTWeB6MWyHXWt8DhvZrVx
RZoJeJ1n2066r882cs/yjv7J+G+pUANw86pb4XE+raaqmRQMz4oPoe7V6pXWe5f3UGQknEuTad0V
Nrw0ut1+MWn8h64vfbUUzp2ZUTHkdQucHrRG5X3mJRAmVUzXDJJ9dMxEI+qCneNTNUXbRLWlAE4y
D2F/k2tXFjlc3rnNq+11RXyyRu2mlNIBEEw8sFIxgpi2jlQh5zz8vIy0HY6soLiQZwGZpiUzKKbr
Wt6P39ozyMblPye3fOyuwZEKQqWDqPKxbe2Y9TaIpaOVm08eohjRWqA/ZjfQ5LWt0wdloF93joT6
ORpk0Ctr7i4vdNNhrBA5YyTqJNedBETZPA3pQ90KQsftW2cFwFmhTsEuNMsAsMyXMbQchGGgVUHm
t/LVHQaAC3hjJGOFCtiClfH2ONAi6cMJb5iqDYjyUFrCeGHzIL8ujTdHGi3j1MpAOIWYkriTfcUp
A+061JxhP4AxZrlOvjNmueguCmqRZxQtjzPQcWKyk6A3cBv5mYJGOrm7bBgiW+RTiLQy29E28OGG
3YzJt5R13n9WgvSW9U1lQSxKI25nw1bbyVa8ihNANbAYQ4Tt/MXBqqD8IflxAOkmP74RXdXMj78L
SlZg3D1G1TS1emb3XRddKfIAkT3rEEtPbTh4w6ALYi92ii6hcbdYZMbDkMRAi/N9rl13xc1UeaPR
OKb6Rbc+MlnKGCN+exE+rTijAQc9YdjIDLpI3Y3V7msRgaPwY3F+w8ZwVU3Yx1KDF3H7Hf3BOM1Z
+zL1FmHD9uYLarUkzoskkOMcDPa5CDrEWXOn2iGv+IuvCJlSUX/s5l32CsdnFdOwjqx5Yd7fvJ+p
6hb5vvkYydXqO/HpxDDS6VyGQOmgVcPGMPMzPRsek3Epd9kn0Wzp35xo6HPKlmqausLFNpCVrDJS
4AEQHRjJcXqqMV8vf/2DiWuzQShBrLjtoV7hOBOJS1WyZQI4Wo67UcluUBf4SEDAFEd/r4gziybT
4KNY/5faXqVJ6Rqk9tLY04teAPQ3e4cr2bBkpvTOvSm6QaKF3f2OB4rb+i4CpSKjDlW9ATrvH5ko
1KFF+z84zhfSXpM6Jekx9IG5xQSkeerDZfe+GUqtADj/l7ZqrWthBwsn90m1b5LPWur0ogyBcNs4
x9coLVRbU6xjdI2AVdDBGTGcbMSgxm5BqUNYQmdf/L2nfd04zsZpTcMhXgBIEFz/kuUAN9dRlDna
TtOv9o8z7r4jMaUmcNTACjSPHsOddmRDcGJZ8r/xta9r4qy8yzojzTpg6c7CRO+cFt1M6MGR7owd
UVzR2rad319wPBPepGR5qZYw9Wn8XMyzM4bnTPpx2fxE+8fT3tlWbMP6sKZfEpptwIjzx53ik5PI
DwlM3eIipamzZq1qsB5NfsonLzYbp0sflvRZsKTNp/GrSVicixggO9pbMpbUojULRZW70o0/YVjR
azBQLz9/6Km/guNcxNjGRaMRwI0hdePO9NV09AVL2nbhr6bAeQlZkbJEb4BBghCzl+m5uYFo1ed+
N3udm6XOuFdFce32y2u1Ls5lpL2UaGi6ZS/+0Z8O6hOYwUHFT5zpZ3toAhDPfLB6tMLkvEaagYvD
plhnaXo5/TGJhP1EfpBnvYMSKZ5ANgCiQ3wPS9yHB0aeOYFsgaWBhJso+nCcy6ibpjdq9nz9zSq5
CxPH8kxXgbwZmGS/2Z6oXCXwGjY3fgOd9LSZRqww7zNHG0InxDBALlSEFxwym6t2KGWrdBLzhS9S
Bp+WzmFlOHC5u/1Dcsw+iXZStCzOeTRltQzoAcehrq4r5Z6ae2P6efmUCb4V3zNvTFNELGYbbRE6
VShfG4kiSqNvx89/HWSbcxZGqTQmCLBY2m72xyD208B4zMBXyNQYNFGdfNPjGqpusjCTQJDr7Utu
BHnrPA6I1iv1yWq/ScM3VfUy/SNynDrIolSi20wVlju1RRrFYSXrCJIiEH1BvBTtle7lb8N+4l04
YcuygV5bAwKvnAO0LGmgMZMwK0fqNUbnNhlICizFuh/a2i9S8/NlvE1bWOFxO4cJ/6qJbSypz6ab
xpS9uvnQqMEKgts1I0FQZjEy5ry7VyDrpV2lmWBsYnsVGpjJkMUCeSF3E6ZRbppgrkOlYZzdXIuD
NElFAflW5cSQZQTITGFE5R0BGheUyMwQ+ssBY6GHNI3T7soDY8MQ5bC2Xu9rKM4HhCnB3KKMsvSi
aqbfZVXhE3WZ3KLVfuYYbPXnlCwnoqnDH//eGmDdBH3yMiHvyO+ztA+TTmtxXyCBNOAV//jffp+z
tmJU5TBGztGdTOp05Y8kFSxgs/XN0FBit0Bgab+jqSu7Ks40drHGTzP6gtugxhAQHLaBnlblO6Ll
W1H0umV7K0SeGn6x7IrUzGEv6AKi5p9qIti0rRthDcDdQLDGOrRsbFpiPCv0CoIfjtndXP4wW6+Y
NQZncUpYV7E2YBFMg0XZd/tfMjaiyHjzZbHG4Q+qXoUKZPdQLjpPHvHjI9Jt36yX5vfQle8vL2oz
FbxGY59uleBrQdtfFBLenGxCl3FpGYmH5hJf/orA3+3cBXR7u6R2OiFPu+ibcW68W9qhajTsJwn0
0lH9bEfA7O3KGhSQ2kcWg1U/7MqhAm+++cpZr5g7YCSz6kxjB5h9R/MUebmr39lH2UGO4lawuyLD
5/w6Eu3REMnYXXLHsjvLY426rvq19WZPfqzuxEGzyEi5J7BcwymOOTZVRn01P3b79ICuu7NIK4vt
EX8Fr/eQC2VlO1o61cS60vDa7FLXBh9jpQZ5nPmXd3DTzRMFnl4xNeMdHeRSWKok1w2AZHBCVN91
6TbKzlW6J+q9Vn27DLb5tVZgnGUkUTh16QywLpH8LrLcehISr24FfcYKg7OICIzC6VjB+tiD1Nwp
+2EfXrW7zo/2ULNV3Msr2nzjrOE4e0B3wTCHI5bEZj+ZvrF9Tc/E0aHn1ATGvTCdubk8Q1XxxRTD
QGz71p0US7aoXQO88JwvL6PACnWmOytzG/SHYBRf5EY2vYgJVnHbVnAlvwsG87SJ7Bw5b5IeSZ47
phLM/Q/BLm4ahmlrNiTMkWfkYydD7aK+KQGSHPL7cYLc63DKThMeOBqk2oof0SdRY8jWskxVNlRT
x1S+wlPJhtFsVmmC8CbNPHUMWuIuseD9sXWGLSJDv8fQDVUm3BkGm4puy5mKIqD9ObGPylj7iu4t
quhFsGmDK6B3ifuKLrHJiF3IOTlouz4IPRvULcEvzUKLCieQXzp0ePdkEQR3qoEWPzCMvbVCGlOp
qhi7sQqOzWoXHib066pw8ObhsmVsuCcVQPhCMHcdPS5vgXI9ybrGzpFOhwRNq0u+HQ+fbTIcyyV0
iqL/Mmql6EhvHDHVshTbMhDBme8CeQn8p4ulJb9qgLHpVDcWijyTr09eg7TFRwgFQEoCIyEabOUd
xbCkxKFZLPUvjwWGsXO0s3102d6wcbxIXBHZsMs3eJzLypLURI2zYuurv8f38T7f167xFeqd6C75
TRERpcI+oY0z/gaWOw4Eh78qQsD2y/eKfiGJIHzcCrvXAHztO6OTXWQmAFp/1HcvLAm3A3qQMKRj
ONW1sf8HKSfBXvLV8DhK4063gVn9EhePdjE0jCTXxPh/V7ua27ix14Ow6vKx2Iph36yV2fAqqhyy
Bk3ZLWxGv5lQYGh/SHhfzMgks7qMKB20jYaDbuPlCZ4D/hRKuoV3TohLJ36CwFCDEkOEtNqS/9Y0
F07NbZrKCo+LEwajs/QpxB0e/ywwfut38DEv/Onfyh6TqqVXCCcrt61nhcm5tFgqSNVIwDTO8ff8
Pj2mwWwG3Z542RNjc86CIha1iWy0fqv2CpM7iao6lgkeu8CsYk+yUhBgxE6mlY7VeyX1y/CTrlzZ
k8jBbWQR3sByJ7EtyqIeDRjPsOuuqt20r/zBD50hEIfLgi/Jt3rScayGNMIKO/SF1Me5ffzIQXjd
Qr6/c5JpnrUsHtKdX+Oc9dlCkZz1T0i3oqbOrZt2vXMvB2V17IyhU0ew7ONK/zS7v6Y5MRl7jOE1
Gau/8OCxaI67Z9/gcdFeI4PpwWIHIbtK79FLxKTUh/1yrRNQzYBU87OoQ2QjLHoDyL7naoESoQYd
EgCW8tmer9r2Sxh/yE/riLss5dekx1sMuZY0UmBw5aVfFC9iz7Z2KiP+gro4gubkHOme/udlO9m0
Q1vXTA0JJZAIcP5SIzRTlAiYmXSc5MeoFA2obgUNUOEGraSl2YgruUAlhuI9xIYzHGU8RBkHSOoq
d2bA9LOo9xEHqck6KPxtQgxT54PyjLRhj/FKVDqO5ZO2U1I0+oKnxbPvpNnJ/Mq1v4pscWMH30By
Plkq5RyvNUAu5U0+HrJGEC1vxZQAMPG0AV0fQksuxTQZcT+HBQDAWHtMj81nVitqD+WDKFnG3Bt3
qN4AcbZgRo0dpxRAtDjm1ZGUt1OLUlt3HI1zjxjIUp4vG9/GoXoDyJ3iqRubrqkAGKqYD5QbJYuc
VBqHwYlGW2CIIizuAFtjX4x1hBpY3F6Fya1a33UiUeGtlNab9XC23vRVZZECGC2IP/DohaTsD3R7
o8/cmUuQM7Nht/k5c0VEEluZJXDP4HAhVWGpGIF46znMZrAS5KBZRmu4YqN1BD6D0TuI+w829/EV
iq/sSdY81cTGGmn4OY8SJzTuhfTmKosp3lniCoQzebNctLBhIGzOA77pRt8hgXDP+Dg0rwJrIHQ4
vjZ++7j8qNDxQJ/MP9GXeGgP+U7yOlEv89bttt5emzsYkVRIc5nATlUoBecteL9aUJsxQkYZ4iB3
UPgSRSIb4TMQiWxrGoEkic4FXS3E8aJ5QD2DjdXPfuRqzyoExbzGt9BQhwZ7lqVMzqOoAXgron0D
zEVe8UKjEeOTbOe1nZ7+YsirfCbOs/RevBMdy03vuVooZ7lJ0gyjxoau4iKg46PUCy7VbXP9ayMN
rhBNMgyKLy9jd+H1bCJyvOmGw2Uv9u5bKQaIk03TwqvfVN41g/Wj3KFloILgTkx2bXLbU+J0Xegl
qv7pMtJ7Q2RQBsjycZMqMkiN357zMrMT5Iny2CPf5KNxREO4m7qNjgIKC/7FBHvvziHDw8JsEKXL
kOLh8DqQ4sw0bmOvwfNG0Vun0ExMkP05E8PpRZST26tboXHHrK+bpYvbLvbGY+8zanaMCJ8tjOiA
aHtn5c6/ptjjVsddP6QF40mbAa/UjiZYMobd5c8l2j3uypFVSSsU9vth+JnWuROH5zY7m/bnCsMD
l6Hen1tuLdzVY0hFXU64Rb3sig1Xl+iRGXc2wizWUCJ6Zb87tAzM0mHtSI6zjNBbM9RA7wOuXYDF
1e1s3UiDL1gN2/k3/v8tAE9+2KYpiKZQLfSa0lF2yL+70nWKEYHxj/qq8OOdUgn2b2tFpoKcJwJV
SzcNzhSGCPOsSZbF3tLcycZzavxbRj8syETiTEdoT1AJ5w5S0uhyFhZG5LU98VSbOGld3mRp/ZGN
A4SlWdDkYs2pb7+MpKsKGQiNveQwPnW3TOkbak9e9VRc50gOCLUNtj7UGo87spXUgZRFA56ROizR
Y+6Z8hgokTJv8TG3uBO1wm46iTUi96VgeKU25UCU9uUT48kOPQtljPpq8VmzuSQIG983oOHLrfH4
Q9x1qQyKm8hrcA8rkPa0MPHwGQc4dlktw9jHnpJ4QtGuLYNcw3LnWUIhlj05cQLI1SQHuipKsbAv
wx+xNQD3bEHo1pqTinWVPxlxT3qU3DJBdpVpOKc7JRFZpmhBXETTWE1LI5V9t5MRyN8hq+y/cGcF
xXdw5YMMRBhDiVbIhTLoODIkbcAKWdcbyE3RUR/Unh6x6wSRTCcaS9iKA+ALVRPXJfrp+coJ5GeH
qKFh5BXFjYkuClDupr0zJc+XneP2Rv4Fw7c06NpgdeVsRR5eS34b39Kl3F9GeJ/yYzYPHUFUC/Gi
QHbgrRfBXH4V2nIE44PNa1ds4AcKrc8xGrU1aEO7H8mkcpDcMavRWpWrcYwrJXKrF7XthTpIMf7E
VFhAhWHn1tW8XiF3vOaMtkolYYUZPJZkecp8HlDyjyl4doiILIRdh++OmgUpY1NnNSHe+TcR9NKb
VI+9PP8ZQqEsvJULUMejNPRdyhbXHohz+QOyv/4doK0QXCQE95nNnTXQIofDWGqxZyv1KZblfdcl
z5Ha3F2G2Qw6rBUOd8JGfTHsepJj6Bb6jCIp2jWf1UdyQ28VXz3pgjh72yxt1vmENxEKQ9xHG5US
QuE99pHMbtT65KiB4Wdwxlvy0BP/FzeIKO+3eahXmJybVOsWMZxB8O1od7XoT/NU7mrZ8I1aJJy4
/dFeV8d9NJvIaSozK+mUHxY9D9MzlQSPIdFiuO+lQ2Gi1hZANNW5BwPk8LS0V1RJP2R+ryvhwsMy
7K3O6ABTRu1pkcD53EHGg4rqkZvH6vXT8I4waxeDRiZghh2rvEh+v/sneoYiGC6kSouuT4YMFmDr
/d3UWmfToidT+WOh4Z9tZV0tUnyc8k7ggwXWYLLLbZVv7q2iyqMai1vmWw3FFry/IkPUJLTpBZGX
lZFZZEEv5+dlSFMpemzgTobcSdAPptPq+hxMdWu5IP1xlmVQPM0Y0kNJKglZl1T3hjwE1eU4fjWa
JjnYbaQelpLe9cVCwfxhFIHAx2xdd6BPYP22GlEgcPt2I7ROK0PSKziAEO11WP8bJq0eLc2nQfsS
Y477of/A5q8xOUdTQgE5bVF+9ihJIEWtowXDy40YmZ8hpT8FC9wKoUHOaiIFb9is3ejtAtOxrkFQ
rLLLdvTBwwFCXRND3oQ96ZHNIveX8bYMywZVNsRfCP7xUUoaJdUUmTDnxPrUWY9Sfk0nEfG7AIM/
mZCOX9R2BIYOwThFvh6KzFUVwUI2DQOdN0RHu6+CHNnbfQsRoxhdswBEkx9nnZ6WdhY4si1/iV5y
TUfSXUWnCufIZlJrUj3CDuTWdKXqhlDL0XLqmMLWS/aR+Rt7hcSXAyWtDdNSARIbZABTvmdf919Q
O0PlURXs2+atvcbiDK60y2iQVGAxv8moyxrwoNSe4iq+vA9bwR5u3tprOPXtdzLpoqdo2Uao9UWH
aD1xi4c0mO7jElkr1shRI5crwNy0v9fv9vKGXDnPOB21nnRYYSEP94pR7aQ5OmOI6D/CcK4pwSDZ
bKUIs0q5tHaSrWduMvRVMI555H7g1GKEAtGWZRAkG99uYqNVRUE1QLWx1Drwh9d5rAdoTRMsafNQ
rXC4CKGbC5AkLMAJieU09kmvny4vRATAHSkTHMpGZAGgiKHl3WhOYQi26n0xBE8J+3UN/MRiAnnH
uczhfWSmkJb7EWS8J1TBd4w7ThQfCtbDZ0gLGrXQHgbYoA+yo0TZNXRSBQMUW9f0ekHcCTJSZbKn
GHvW9dZ9GV732m2YqLtQWzwYweXvs310/jI0fmzR0iMJAifAWqRvhX6mxdfi35eEuQ/EnRuLDEZq
SdizzmOsQZE7ncgBlEgYPB8/i2gtRZvHXRNdV7QdrQCm2rch3Q3TfVLejqo7t4I6rWjn2GWycjpk
iSC03gIoJ/Bo5Q/Ttv1U9S9/nr/xpq/fh3MEvV1hAJgd0OiKZXr7YDhpM7KWmIicvdKb96bmpKI9
FB4pzi2UFBMIeQ1U2XSLA7gYfQlKuuBe+ycB9/ZG4spADkXGE5b7YnEfampY4FVpkNyd/oTegBuN
giO1fWxfMbiPpZXzZOslMHrrQYcMtNEJ8msiAO47mWMb6VMMgMbaL9OVlApid9EmcV9kUZYcyir4
fRsvg2kYIRNkuYVVe5ftbTsCet0nzl2HWTmrqY4ga26uljQBD9aXQkr3kSS4Ft43Obz4hL+A3rXq
6kk/g04X+xUV14nZYy2DHyfsCtcUJ7d6t5E6DwPOnjnMgkO16SJWTwzuGUQq0yj1GOHC2Nb7cc5u
ZAotEow0z4anSq3A9LbjrxUcZ3ugL4yrpkRARM49CFXbwLyejugQgGQV+oQFH3DTTlZgnB0Sm040
mQFmlH+EhpNEilNOgo8n2j/OFjMFDqmMgCFpuSePj1kxnCg5NGPjFI1gUkK0Hs4gE1NO5o6lnKCO
6NS2O9Sxmwgn3TffZK+7xtefwrIiVrFgRYXimTcEOi7TMxpJqdN/sQNyJZYaZlv0Lv5fAXIx+WIn
Ut2wINki6c9wCN2631v54OoYk+0VePlOFCNvFlJszZBtVPFM2+Ajl4bUtJasECHlb4XESHEnaNWM
XgHCcbMCpboguNz+dq+IXBwzNeBCbAwz9mrMZqKdIQUjeBgJQLbvqtW6uNOcambT5poNl6WjI7fY
xT/oGWNPMUjAo6OIdkG0JHYNrC79pFZUa6YAq6o4iENQv6TdVWNEu8tuePM2Wa2J/RkrmC4tlijU
sHOT3jqh8sMQFQ6314FMv4Yiv/VuJEONwEmAnhtESarlVLrfWRQsOh/yRX+B8D6+y7KiigZsVjp8
StFFXD12qX95owTr4EmUamVJzCyScHATp05u58Yj1tfLEH/jv1+XwZkxpLniOW6xVxAGqEGR6jLR
C/3aNkBEWaKwJGrLE62JM2jTLssqX4DXtahOWFcUSZU0LATnRoTCWXKfhDTOMADstfWzrjrF0DvS
FPzHrWN/xMqOKShRLaYP4bG+riYCQZ7hxZrL5LhY7JqY/mVAdpW+c6sogxjIeOmYRuNuv84YQ1lq
keAcMtlZ9MXJ5DuomGWd7F4G2vamKyTuDlRNGha0AhL44J9YXQL2fVt++c1JljiLIP4TAnIXoTEN
ihzrSBCPGVTbIRdxbk5V5mEIDUrgVdCepg/Z/esS+UtxnJJOpyEQ89HD4MFNDvZl+pjHiFxYj7co
chF8O77ttTJVSbVk7Kjd+mb9uco7N4392dQENiLaSZU7z5NaFDaGtmAkEPpCl+uxwEzFHzR2TFz7
PisVC99Tm/EFQdubzh44psWdgzGMocRnWTjStmM+VJjiAL25W4U+63ViUmOiNjv2g+8Pwisg2+zV
wctqAp+/wPUW6a5VA1X+2Yt4ETajwNWauLMGqv5e0y1AgK3sVJvlWZYHN8sHsB2HKA3KleA2EeFx
J05uUtlWc+BZtekgp+DIytnI7if9C0ZyBMdbtH3cYRvjtg/7Bt+r19NdqFt7g1DHTnTBNS+A4Xtr
9bBqIksCTNIUp6pHPJbY7mKIRJu2Txa0DhQwZmiYNXhrDCh+G3Yr0cSzuvsOOR6L+CT/EiWy4Au9
74dmjzomqvAbiLtTEhAvNLkJoL6CqM3yB5oJPHqXu7GL05U2HrLpL3Ngos+1faSRtTcN2zShCsqF
05S1c+lpkrzEttMh86hv3ndO5tSH8QG6wI+XvT9bx7vTtYLjPEjbRxQK6oALQ79LHkPRBB8zr3e/
b+D0gPmHMdxw7gLtdqXVssJ3cmDNfdOeHupDB5WRy8vYjmxWOJyXSJM46ehL3YZitCz186CMT2za
4KXf+FzQ/WXAzX1b4XEuwyzGKNUspMzGpXdsdXDCSHRpbUO8NK+aKrF5OiXFoqU854icF8Upf44/
6Z5Fa9q1FTnkBtxvuLuE+7iJaaIwBTYaFFX5fg+lXtrcTJAtC+ODpmEoROAmtpMlKwDO3sK0sBHW
AIAao+2bSrt4di0XINdZZr9uu2pfROVT2kfonNTqGYqu7R8f+HKrv4BzIbGuhFQr8BfM4S0lt9PH
XuArALbHqwtLU9NFsyQ8iBmjrOKl4IkeHDb5/tIP5CmicEreOmIrPO6IzWZHW7PHgpiXMpDcdJZ7
lpBWnz8Uzq+QuEMWVkk9Seyp3ycPdXVF6f0yC7pNRQbInatEt0eqRDhXNfgozSCbg8tff/OeWi2B
u3onRe87O8bvD9W5M76ZrAtYYOMiCO7GNdS+6DSQRXmphBFGu/KWFlyDuiTwQJtBxOtK+Ep122IA
w54A09MzRX6n6/ZaN+7jMSBlKggiNr34Cou7lOqujajRAYvVXTGueNIC1tgu8uKCj893jiSyqWQ2
O5rWciikL+Vyf/nji36fO/qgvFikPsHHD+f9CG4ZTdBxy+z/3WW32ibu5FO9ycpoxt+vFd0hQ0BO
2uwqGWK/tyzv8lK2v4gGWVwL8xRQfnrrZDJp0Yme4F59GTMK0oBpL2DQUnBctu9VTFj+xuEFcbMq
otJsAKc/sunYAgSx2TPBLG65k/eGoA71N7fDKxpvZ1k9zxV7p83KXarcJEnl2ObjDGp9af4SY/xf
R2fPh/KyqyVyV9KSRlWps7aSMn8YK+IMmS9BWeby99o2vdeVcaanU6vXCetXSpJ73XpMkh//7fc5
02uK3lhkVsxdusPU7IR+ebt6t9ol7paRwOdXqszg1CAMwKJ/l5agI8F4lTt7qtN8ak+yqA1aYOMa
d91YnV2G8chety9dct3+l76I6FZ7SaW8P7av34a7c6SkmluTlT/VoIfYgUdPio3J8w4ZWDYQMNuO
ZpxYjUOsXL8d7q+2lbuPIPFD8omdL+PMetn7wFJ2qPmDJUd3hx+W6Yg2dTvJvELkPEepD/qsF9hV
1ci8WsmCoQXLb9xihlpDPS5FWqtVAoyNeWFpHYpkOly2VJEl8Zwe02iUuTFiyWjRdsEW7zWoyPZO
tANbCcL1VHNqy0Et+DKs4ADy82e9PJcy2nNRBy5PXR2k/35+m70YX/eVF8eV02EEcTH2VXfodb74
IyRy8XjTrxtfnk4JhX5GUTsiziORg+bVLQajjvsswroqDOd+X7zMm/bJ54Xlf8r/B4MlnKMJkWXX
xhx48U9WpGDi1zNyhNcTOFm6QMdUrSD2EB0Rvqhe5k1oDQs2NjyHAUpnrILP2Li0nzJeQKNQqlm4
pZzfSQ0osaINGG+7I8tv5efa63zN/WcDadvR4l/Oh9e4aKta6nPWLUvIqSGu2X7XhZf4dqj4isE5
GUozVW8IsxGPXmu38516ZHQGxkF+gNLFgTwwAT/JExGbiWA5TzOVGa2GCbB9HqEy42XhXsOMczN4
VSuorQpON1+foW00NiC0gU+hNBjVcjfHos5akVnwBRqzl6NOi5hZvKjMRy79pvsG8kCaDz0jUSjE
oo4Ll5LORSVlB0YNcAIzL4kx6u8WwdSRjXm4xZdQ3xJq24k2kItP5M4AWb4NuMI6LNq3Rnu47H4F
Zs4r6OagrleTEKGx0fVuPx4kJN+h/HoZRLQILkbRUltC9zPbsxQJGR0pkkYUD7MI9NJn4XxDEvVj
EiovXn7wVBfUGftq/6tuIbpRBOEPP0hfJ2pPS3ZRy0foZuwbwCh+Knx0Ce2a8w5mJxvQPMOudTum
ALHsGWukjhhkgWXP+1bkFrajfAtkwLKJkSKL792Pw0HpExsLy65kNNXqJ/N6OZJddxa9J7eXtkLi
LiupnMJ0SYCk3vVPqq/sTZ8eRm+8gi8X9lNuBzYrNN78iD22ZY2EnbTvEMvZu8QrQeJVe9qxvcUw
s1B3fdPeV4CcMcZDaMSYjEEyrfQzdR9nd5fP0+ahXf0+FxjPJVVhf/j9KvYxD0OLnfQxr7rC4KwP
jAGTHfXsEwXqDK1SNiRR+ZHhyB4TU/tQaW4Fx91JxhQ3k8GSqmO3S/Vz1e4rJXNy9f7yzm0HLa84
fJCLKUsUpTvgGBXaDpkgapw6LA1IkA30VS86Go0oUNq8MlaY3Ou5iuQwLy1s5Vy5zZUNErBWcrSz
gqC6vZmFV4ZwjdwVpemYlLASrDF+6jGRBYXQxIuDsgSBS/8oO9FR9PEE9s7HuugaHmJZZQuUz5ry
nMtPl78aOy/vnDtoKU3GQ6NB+/RtUgUK70laNz3qtqkMrojakeNnPT9OEOa6DLQ5mm2jPxRPDkNT
bF4fMUa6uzZlICWI2p+qw/CYggSsTBwlQBMTxoWOjBBP6Hk3LIQwiSld1UEwBWqRtwts8rnr8xQt
aEbmG98M1N6TneQW/0falWzHjSPBL+J73EFeuVaVVNotyb7weenmvu/8+gnI0y4WRBe65cvMwa8r
lUAikExkRiQH4lNugojXL7hxW67tvd0Eq1J4rKZNX9awF3xRvMLBEUABh1KyFC6oTXl57sb2nVlj
4j/pJEwhKuj4NOUfgvYVJUtLTR566Stn83heMXHfFRpkhUZ4lV2HOzS47bqDAYokypVq8NJACn9M
SKqihFsSOpog5WenJ6qlVuO+G1Cccs3HYg9yJit5jBzxrv6eXpMjnQwQ9uqN9kPm7d3GYTuzzABz
NZKhz7OJJqBlZoXIQAQ31exKA3cQ3j7BB5Ucl8LjrC3NMy/5y0SogAeoTJrgr/ol2usH+mKo7luv
/w7xK3Ay8E4Ex0l24GLRK7MWZJgzpvg2rhdrjnhs8ZwdZJsVQ9TpUxRd8BxQSX/XTXAjyWFvDfVN
Y5r2WLQ+CEc5WSpdpAuLyApFZSQfzaYYaeY47HsUh/Xbdp8ceOn2VsKzDhF24iLUsinIJdiRM9Sh
h9J6mwH0TNt4VMS3FwKT+9zF2zH67ytIkQY9jlrM/Tl1vGvr0WpM3mPHRtajipjSNjGtBPZedsMW
6BrPmtkARpbKj7TrKYbKtsiZZ942Am5gkDxLms62d1XGVKdFWKO2SfZheiMn1yFvHmbrfoYjJxvM
CQ7nQdAlSkWDYZXZoliv7ucGFVtQcLvjLmhs7eny8d3cnJVF5vTmQZ1UKoHFOts3wp2scgJ769Nh
7RLbyEXKVB6MBstGq9AUHCTf9Ck3He8u2Y7tkytsH0aZmOpSx7Ak3aqNV+EYRY7pxs2uvVZsqo7X
cud9ODHBdnORwQwDo4bJpa09AZWaOfCItLu8RdtRgbtEVBWQsptsA1fUgxUgrpF6VChyo8CVu+im
cWoUuX3Z0/5FN9zWVxgk5E8W6b29OrLjpEo5JPKA6f+fGuhwY/aQc8gdweGVCzdDcGWM+WYBx049
pVqLgxUGdjhCs17lreDm/b8ywZyrWVDmfvxJ9iV5BGn2fEd8zU6h4s5jp90MiZUp5kARraiKyOzg
TXVE8aTqF0ucvl+OCI4NtnULBIEi6WNsT6F9j6bCEnN7GP/7s/46BFiRozhUOhmCKQhtdF3Q+7aD
TB0nqeb5waRlRVciyFL8NtiyrLG/HuKXkPCYcjjhxTbliH3e9kqJDdEglzOinVkOnMvbsfVAc7ZW
9E9YHReZyNk81DCRmBZVhJp2U2gp9/SrkV+04PlDF3VlzKwiCd8L2JiwulHE+5xHJLf1uHbmDXP4
h6FU+zpEdCn9m+inZNX2JFrdTrxdUFLHowhgp/RC7wMUeWeGGSDQpSAWogrLGNc/RLLPRU6qyls5
BgVEM4colAbHTLV50dLsqcn+u5I4+FlWyGkyx39uY4gQRvCh+q5Z8cOIO6jbLcjAXSTifL70zc/D
f9AGn1K002gVDIGIr+ugpECtO/UzLVqUfuiXqiviYuDH3uVIhz3mg63pwyQPE7gXSQ79GI1d43Mg
YhZBdvJbbkX94obBGoMP0MYrqtSAtXKGmqR6kG3aXjlcFcQimoUnEIzw8ioW22nEaknp985qSbsi
0TJdhdFsH+/QWv8XpGu81sEItIWBsx1xuKNK2znSyiSDH/mSB7JEr6c8j5q7Jp6i4zILw7VQTfK+
lYb8KJj9w9z3gq8MKpKAOoqdyxi2CcWqjOIdHWAA/cm512PfD02aIpBE+RCl90br5rxenu2sYmWD
cTNK+oy0C7WBNrvJUa7jg/o5tXNoN021xS0lb176K3MMUGqCluvtiNsl2v/USRb35T7Bo27ITWF4
q8dAZi4qQgo2BlyShr+QAxJRSxUX+/IWbZ4GVRdVSKijDs++LhTyEhZyK+FxLj2E8V0z8rKkTTBZ
GWDwcRFaNZLoLDR95qeCFjHkF1IwD+roHOJ18G8V1DAHcHKHQcraGCAGSStbITgBJyef8RAOeYnc
Kq8zq3ue6ZhHu+PxetFfffehfbLKUvT2ko5H/w4Nkf90YTWu6vH74uhVdckMg5PQhqJiMsj/jOzv
uPNCMoDq7W4ZgdLm/eWw+M2xAjcV5E5VKgJyfnTDoDTzhlJQhM/FfvSXl4VYKp6JxWt5Z+57Yl22
tx2GJ3NMrBMSlKpCCRXUUvKjcvH1nCeHtv3FA1r9f1xiMoG5SMJeELB80u2CfB23mp1969BsEtpg
Fj1+7AsEHWOUy58y8JyvYKAnuVjFqIrotR0lj3P6ennJfnOnnAywyEeKFr8PKFpuO6fZt8gKqiv9
kZIojNYjl7Z0c4uUkzkmIkypKecZlXe0YYW7FOnoWNjNbvFFr/bGnfaDPLUf+lo4WWSCok0kaTJF
irXTjwmD0vnD5RWk//2787TyiAmIQohnDXLIyLCr+6h2lj51JMRCK3OCexPIV3YYCOxyIdJymiI2
SYEcw08qTJxxP0d5+8NAnxrlihzqdLX21X586CJreGkgIGfTovT4WNlC4vLajjgryAKfrsSiVgSw
ac43mXEvjI+T1ltgIebcUttn97SE7ECCarZoaqYfjEPt6Idlv0B1VQ12gz065qH2wtv0g0m3KYFV
DjULwlZ+GlVduqXBJ1FjWtqtfvg54SbSd7t/1VG1vX8ne/QiXaeIASZLSYh6Y/GaPnexBXVZO3RT
e8DkEVqIcZ8IDm/4exvmlZNRBqSUTBt6ncAoqkCyn96omFIQwOf5lnxXPk/7kucj/feVjxXVARkW
aq6rLa39aoYfC5STQwxK9YOE3mGFWnjtHIzKePpnw1GOE+RGuuMHHw5W68dAlBEu5piCDgPgcZjn
u7bnTHVsQ8fJHQaiiNo1WkWL0IuKntBYhgikudcM3nT+b87XyQ4DUQPoL8JFhR3tkVJOUU5qYivH
zhWd3DO5Kjc8txisksR+zHoB5kq9vVuM1pqDYG9qrXsZ4HlusW3roOeJa0lAKZUyROBd2guehsNP
Gq3A7g8fgsNfHwegrT0Pb4JWrT6TgFLh4g5t7xXmc2Yes4BX4tqE3ZMdtlQnNnIe6QGiTtO/xdKX
YQZdefttnALOxbWd1/7z/Say5Trox+uJTOn/mz5vLKFvXM0cbkjTeWacPauL7lZJ7uNEP13et+1E
92SXgcIkS2IMvuPCnKJPofoYZa9gVrbK3NM0Hj3QJiKtlpIBwHEixtDq1FQ7WoUG3DB4Ip683WJA
L+uHRTVmrGIBPdd5VCw1+IJb0+K+920XUlbOMOCXaiChDhRYmmonuqNYnvp5YXfPKKbseE8jm2d4
ZYyBvjbRpRFkGEin5Wt9ThxTt3Vw81yOBJ4RBv+6DAq8Em3FkBcUvHIrjG/whcC5NHhGGPArppm0
ZgUjo/w5I19E8q0d//4zPxhkaGdxMbIUO7PknoySd93u0mr6o8XCxPI5/DSSOSpkgh/xfOzJc1X6
48QjFN0uK/3adshnnBsp59xMoWCN5psDVckbdiImeamWD7fngZ7yd+n5yhKDAlU4z1pNLf3zXpT6
2RXtwP43XA1bk96oHPyDOZLIAIHQQJRBpjtkVPbg6C0E3RMP8vH3c2b3ju4Nz5rdfeLLQVwGIElk
0EGJxlIzBGyaMd8G5HlJea0jvGVkQCEYSU90GhV65suHt+7HG02BDlUNranQUT5fjvTtO3e1kAwu
TJkZLGlHA0R3gsim5DJ08jUUrIE4kKHFYx+PCeryAUbj1nlM5pmZNp0KF2XtNV4GO65uNUxGcxzj
LSQDE01vDIYowjGhA8F/hbbObpdFnnhLedvnXcGjftlOzlcryYAG6MHjUipgMMhc+b540xQwfhSN
N6MyXvGH/DihyLZpDVoSFpJAv3gUWz8o1/V9XuM7awBHitGj7wZPNA8fGMRdH7u3K231RTCVQZKE
9Kofl308uoV2pfOKgjy3GBwp6oG0+UQD0qisKIFaAu+IbReFT5UlJjJyM5DnZVSQj6GyRFuni6vw
js6JoLTAuau2k4mTKSYm1GgCHwm+u50oGW/DxM6L4UYx2hv0AHMsbR4qMFPLaIIB/wX7xDlIczSE
JtroBsNwhSRxlbC6Qg+a+5FjpYFDQYcigoz/PT+8TRoGqVahAq36U+QkdxhJuQogmWVYA6WP5lXw
t90yiSlLOojc2IlZPQRHdUUHGI38x7j4g15Zo+ld9oljg/3sCMRlqdJBxdK1h2S4E4ybmEeosQ2z
2i8/FGbZZCGr055KFIAkrrwBX9M9HgUTm8rf4E3pe+WbPy47tV1vXFlkzlFb54U2zLDYOEfRllBZ
D/+iCoICBr5M577871McYBc6OchcyPFUDuClQ6Tr8+0oP5op5/c3T9Lq95mLN1YSDCDQUVnFQLlD
fYLuXSJjriLicclv4/jKEg2XFcaB+jPKIzoS2Lq0WynyUr9JMFgxOvTeSFTn8kbxHKP/vjIXCIFU
jjPMmdV9rr7o3bGrb4qOc89voipKY7IB6QUcI+bOhXJxG090mKyt7cQorNTk8bltP+asTDCwKs6T
Nqd0WFr2RzBaZJ7yqkJTeNhlwL1rSqPR6Hb+cnn1tndrZZVB2HTRI00X4Jh2K3mjP+3kftc6E7TA
5p1wHZQc/NvEil/mIHd9vlvgeSzl7M1cvatTJ+t/aP0fbRW0Ms5NVDGabDDQi3XU7W56qIePRfjK
CQYa8lBLIpVGePM6vFXdQEQgYTZTxRtfwG0v5C0ZgwyVmIFOks7E6dVzHsU2CByEiFv/pQv/7vOD
QKQSnfJEB83U+aqVhTCSkU7UimgRwLjpIQQxne79iwGKzaO0ssQgUac3RjKAv9cxjlSDqDyOyZW0
YPnonNd4ZU5+Zus86n8axqx7kgZ+fVNVMKLBuhencSumNbTFEnQkpIcYztHd4lUJtnxbm2F8i0Gg
hb41mFFHQJ5+lwUPHzivawsMuorhJJhyANGy+X62cRPuhivTxlgh1PTQE88r8W3Cg6Rh0TA3Ab0T
9jDJqZEtcRJSUKLyTcsue1nuFYxrUPrHnPcuyjXHnKxJSjAUbFJzlZHaZqnsQl3+3JmTMyTyl7Lu
D2FGXDUucmspB5ck1ZWklpyHuK0Dt/aZOQpioavLNOCPKIvImsrcyUq/kDWLs5ObsaLLBpGgVyiB
1ff8xJFibpKoMKnc3QTGJAgwXuVQh40xqodvb+QYvJ78Tb9WBpnFLSPSgvyKGkx3QbZY5rQj/T3H
K/pXvztoKyPM4qkm2FxVQo1o6OPr/dCN/Y7O5dMPKl6322aSJq2sMedNrdVSTHpYS/YYSgnxgjR/
Vo7q7ehQojohsZS7lhuk1IVLLjJHUC30YR5m6iKxKZNn4g2gVrAbt4fVGUPfPk/UcjNUDEU1ICoP
KTV2Hqbs56YIJxI5mvZFQzwaz5xd23TJFBUNbyISNEsYl8pGNZO+USGa+aoeVLf9FECDY5ltcg/x
QGxcUdgcizRhereIK4tM2ib3gqTkMSxS3Wr032r5p6pH0duCbjgGvlVPCW9BaCxMdhmh75z3Ybkd
OSv7TEIXd4Gm94EWoUVtclpYHb6ZtnTfuCOqNo1t3g08Lo7Nbxg69WZqEjqPkEmeH/hGCOYe005o
0PEUj1yBBtYJPDzE25TDKPQWTh60ddwxbazrBKrkmLdgPCxlAXrkDWDMVB86ch/Ux+oDfIB0oPmX
CSZlFZK8KWaFapL2D/1y1/QOJ0ooJLFRsjbAZKck1Yph1mFAST25sRaQiwT79nNtoH2WAgrvK2wz
LGSRjghA+JH+//keYXgkSSWqHtuFzvS92Ke7xMnt8bPRoSy0uPKOL868GRdrmwyIxUuWgCWA6pC+
zrb2nV4FOBZ3Rm9pB81uuB2vW0dvbY857EKSSYXRITBG82WcLWEcnLivrWk6ojLFu+W2d/C0oMw5
Bz+mKEcEzkFwOKhQSczd8F5AIccOvjc3MjcD2476kz0m6tM4aZa6hHNR+qkAQZwU3Mg84fOtZHK9
gEzYV1nZDmA7pthFCeuHHRUy5NduuIHBRP9MlkRUaTAut1SrWdlhBPJz9ybDpe4+RsuE4/xr7dj+
lklrcqGjyV78N3LLrxFaMqi2nZjZy5tuMq9PmLNXbC1sVuMahWz4VySJHYZ7M22tauBgCA2w9xBy
corJeookM5VoglN57o7jrmtv1HYnip8uIxXPCoMbEpijhGyEK20DVE9fBAjQDZQAZuJcnFupwHqP
GLCQtGQSAorqc7qXhOu52H/AEQkiE5ooqabE9gFFeLrrzRKlSbA5OplyPfTZLjR2oVRyHNnc/JUh
Zl9mAQPmTTgC2pWHtrW0+lvFM7H5OQEBdSC5aRgEZLznaF7paOkcCJyhitLtTYupZcguUc5ANPZz
SR3oHr+LtJM1tk9Bn5WCyDOsadbgNE90Rvo7VVxKLPnqXygwb8L4yhyTTggLhinL4M258nlyiFce
qUB3dqNWKFNSGhP64JXZ6gfkYmkSCq5cE9TGBttEDeZ+IdayPnKE6qgmfil4I6+9bzs4TiYYhG2K
VIbaCUws5jGd7iXzZVheLwc6zwQTG3pFoP+8DAj05rj0z63ikJj3UrJ5WCFFacgQblFR7j+Pv9Hs
5lpoaIw/NoL380kreApLKzHwykqHIWKPl9nSv/tdFK5sMhduBGK9Ohrgl3gAHedt7C8H2nvOYznY
XL6VGeaeFQxzSpKELt8PvdJss7udg5KTPPBsMFGgTkrfFy1sNIEnoiVG+UuceMG8nfHJ6ttnjyhr
7MOPHhhiqeszuokxMVzqluzWPvTF/VS2qBhEin4wiYOxbyD6fo9ONhkQT6plUZIZNluXcgHRzkel
dAbLTK1ql2HQScZwb/mtQSVMg+Te4C0jZ2m3I/P0FzCRuYRVrbeGiOu9vA/6z0vpXz5dmxNw+Fj9
taxMGFZdkUeKChfT596wNS93MefkIO1L9woa0FH9c9v9vyGX3I7/k2EmMJdeSCEWD8PzwTi0fgfW
3mjX+Vz+zK1Cx9pBJjibsm+nQKR2VAxK0+4j004xcbenj9X8+abts3Byi4GrJWsHYSyxYcl1o+Jh
RQXZe7VLFqdyTT94KW4wVch/I9+80n7tIsSOzwFMxHQfEWo4Kd73Lpho/dwGmdQ1LXSAmMLhTZZc
dvJdtVEqw+zn3qnh0dD3bXkthX9xApPmFb8/ezo7EGeKmd5AeThy5MERHjHuZyWe4USBS9sMPsTe
A+D/Z99QWD9fQX0kQjXKMNfNN6S7GQPOQeMtGQMlmBkw8p5Cibi4ZR36McShQ6XnJGvbnyIrN+if
sXplC9UsDNMRZuijHm0t1e9GwZJuMkuy39pBhh1nn3ihxwBIK5tQpNaWn9lU9iN3g71q6bf9tQhs
zLjzK7+5BwxJg44LOIJ0ZqO6MK/ioZd+FqQWb3HozC5ONz64yv3wMO/MJ46H25F4sshsXVnntSqX
sFjESBg1Lz6A4lO2fy4pxRDeJm698dAXzH9cZDaxV8Y+qqY3F6dr+t0KWgwXFD47XtcBdzGZzWsi
c57KGpYmlLqogINU7PSn/FVHuJR4pyDBrhA4V9pvYvTkHoP8YqRiOIPuYHE9upAgOOR2dRXsehQT
G1/4wXsb2b5oTuaYCyAsq5BkBczJqAIAGUELXe+zw0eelNabxgD/XIRy1SUwE1WhrWQRKB5dTiBu
H7VfnrCk+okwZq1GA1GzRghcym58qKDcUFnyNeZo+Cwjm4EPHRtTxMeDqbBNKVCBKYqBAEySPegk
3cwRXP2px2cZLa/xtF42WzjlkzW2PQXjBMEyUcCnn2UL4r7bmcd23/ja3eV13AyIlSHmg0zMyaJr
Gj7I6GOEAupKmnkg8+YgPg3jdxfYygxd3RUUd7VS5QE1MxZXxHhSpE/T9C2oG2uouD0JnJ1in02F
pdKjRoCtxqG9HKUviGDSGZ0QD1TjLuqcyyu4/cG+8o2BRG0E2XpmwF7lTKFLn4cTR7D72hnc4uFf
5Dfb/kHUC4ScGH1i2zpkCBfPqIQgDb6lkFH7Y+JSnn+a98fQsdhf9m/zslZO5hjIkKZolnKJ3mlC
Zrcx+uNlEFXxFdV5bjGYIRR1NwoN7NCXhgKvtrEv3tLnfMw42cvjZad+c8BQDoC8m6aLOnOtRMNk
1Mbc4Cu3AWcaRFlKK8dTliO2zXwYY/3vQlu6o7J04tOY5p+kuSQc2jYaFu+PxOkvYK6boZJDbY67
yKlBJjh0f4mJx/Fxc0VVPI0ZhJgqegjOD51m1lUxh7AweDMCBXSxdwW+1GiVBZQUvG6FTX9W1phj
IE9NKDVqG+F7ydflF43HS7x9P68MMFsmk1hPdQn1FRF67m+JjmEZT3iN+q6AgxH0t8RqPzIhLINc
TFFRjEWoMPA45VM8zEmNspHmz/UulL9e3iO6ye+CgKpGyjrBC7PI+DQJTTarFXA+XXZauYPWnF3X
bl/wOqN5dphgy+JYwHgr7DTJYBHzky5G4MPJLI2XAm+iBSpsEk6WDKE+ZsGkxEDtsgMY1uprIln6
+Drz5Ol5JmjYr+4SbVFJVKUwEYq7fHwqY1cKOd0Um7Gsa6aG7kYdDV8MFkHftRlkUIg7Ej6AUCJa
eIW87UtDNxUIGaCtCHSR504UdZpOXYCnZBHKWWg5yH3juolQAaV5X+ASjt4N1x6D4orUy4TMOhI/
UHruiRceQFVE8HrsU7aixl+4L8eb6EPeiq2ou75jFjHNsliKAR62h+aafoYL2qF7K0+JuzRwPvZl
srLH4M8AOtgwou0A0AZxRbfwAnwH0Ueu7IBqGCdt2jxPELQGrJpg/mGfxRel7lFAxUu8ON2KhZsP
n7vum6hzwnAb8lZmmFDX+1kQjML4+QULGWAQKfrBk4rn9yV7o13mf1Nunq6VSebSGCstBmkBTBbG
bPWVZ1aNPfGwfLuYuLLCbFZEwPTQRrAy3uezNbwGfuaLD5QPhCbyoT8c6j0tThU5mt5ofPLo2jZP
+OoPYIBX1BpiJDLOQxPeBPNNwHuS2tg6cBMTEEvIKAmBFpY54IkaaHNeQTBFPep+e1Pex/eNaJmL
Rb9fc6eXXdOZeJxn78OSGgWa4BtFpeh1jipjLc5GNrbIPsUnwfyUC5PV6ZqtCT8uX1sbn63nhpj7
RFcCqcs1eNc5kpfvMmiLQCMQfWB0CL4W+Vo47z/3zg0yy0n6XOpEGQbbxuquaeXS+CzlVgzEnJ32
MS0sXoS8PwjnFhnElDotx1gw1nKRMW4P8okhUXciROIuL+X7QDw3w1w1mVDnxjLBsSi8IvqTkn27
/PsbyH9m4C0TXl2XRjeg46WHH6NdP8t2hPZsEDP8mD3Fzb7wKsycRWNnhaBYHiTaCG+G6WbEG9jw
KfnDfXnzd+VPP3VjEWfwp8SnZOUI0lPCa+HhHKO36F+ZIEKgl0jNsGRzbrXCg6p/U/P7OuYwy3K2
/g1CVmaKSauDLIAns9w9oBx6JWr/fd70fPNZQFgSQyUDPMk0NJYT7SCjINMk6v3lION5wsBBXuND
VWzgSTNruj9gksuKs0L2L1vhBReDAShdhY2ew4oggEY21g+JmPjqwKOu5ZlhDv64zJlaEXoiIZOt
vrbmfjD++jNPmENPohbEJWkn2LoEblXFL0GPXIJ55rKV39xBv64DloPX7OWcCAMWbLQlb/6KmuYx
cFBu3xM//Fy4wr7NeSY5OM22YtRtA7nDBCYHL9vT7/jQbV6ISxlrMzfIrf/ejnMW4CwTb7301YJa
IxCaMkzjblU0O1T3lxdyOyLAL6OiCk0MwuZEZdWaZWwINlmeI7WxW/EvyKJwlm77DJ2M0H9foQEk
DYJIDnSsHMTHyvEQmMT+MzeomysLWWz2VafAAkqnVmR6ZdBZhrK7bGQbO09uMFBQGmWpTiA5sNHB
WdePDZS/2pteeb5shbcjDBQUQS12TUAEe2p3Qez33SEPOMNnvzk9J08YHOiWJdCVCDbGw4QOY9lF
qTL+S9wvh+452jXH+UXhfFX8Jq06mWRwYQmCbm7DN5PDK23TEx7QWOxpOD3Gjk8jytkrllM/XwIp
Quoq2EpzrERfnax2vqp4356cvWK/lZKOiFmvwoqxfIFmolD8MIb/LtpJYeDXwrE8+rUp10JnYOES
8a4q7grZuxxvv8miTgYYCOiMYRTmhQacN2ZWc0ef2b6rVjlY0pFPjc2LPYMBAzFpszIXYK5zRDu5
o12NpR08UUrGEgVRNKJysIHrIAMOkPrW2jrCLrUuOgNgL7irMFRH9eZCp/5YUnpaTgYlolGTRoJn
erv7TsmMUkxczp/j8q08EB2WioOtG9QR5/HB4MWggNnYyE0oqKBd+e1V4FPU2rVioT7l0GGB1AJ9
TvBQvlyOGw6oGwyGhHBRNXOgYTJfZWBFGzgpJO9sMYARj1qbagZ+vxMORnyDt3SRl6XyQIltEUzD
WAl7irXhbIU3aOlF8RUDXJ9CaJDSph+Pd6dzFo3lNJprveqkGU6hK/rGkItjqPJokzjrZsrnV2EY
DuAKNWFC0tG63o52GWs+FM0520OX/7y8exZ2bJ9WBcZkEPjT7d/T59YBr2uCz+8f3xjDPbfDwEW4
DJpaSNgi8qj9oAdYPOaflAcMfmsWeh0saCRxGT02qIzOjTKIEWKibxQIEEP1kztKM0OOP2lmMp/H
HsKNQQYvlrYSx7DDQg5e8oT5S3+wVAvNxCAGpQoPf4qG7BtbApHmmiRYUFSnAp8qSgxW+fqmoIz2
R17Ac5eSgQlVznotjgFPok9pS4L94muHBIw9/BZc3uFiEKOMmjxMaUiKJYRuCxzp8flPMM9k+69M
dZIylV6VlfSsQbO0/Pxnv888MeiY7TRUCg/gk/EXQ7bDhUdEexkeTLbfajLHsdcobOuaaOWdaCnL
bap9+TM/mJTCNJK670us0xw8Lv0ng1c93nTCwNOmqMmyLrNPMVGQCYNCc6JZhFREn7wUgWlFUsTJ
k+nRe4dxKzMMlA59Kkc/P44EwdInDDtJlaUZ4heSEc5tum1KhRSbCskfAPQ5ameSsIAdSoNHRWkn
y2x1MVSou/0y8RKGzVOClqr/W2KLZmUbmXU7AduC7DAW10R9vLz323tz+n0mhgtDN0dUjulM0Y1a
23L3eVK8yya2QWXlA7MxSdDmYlhgtUawZRkHCbK06n6EMml24JX9aPr0PgZO7rCh3BddPdKNkcLc
7nBeImgLGsqdWtdOy1X24IQBWzcj6oR7tYM1GWxV7S34R7IqtToe79H2pbNaQOaCC5o0i4Madozj
nFnj159kr60jNo7oUDkMXhv89j1uEJxXlYgg7GDS1IiEcxDqOLLSY3so9lSXNPWJK/d7+mogQ2hw
ECxj4WTHm8GIcXk8ZkkEM93M7s1lm43SEod4hBbAftg7ufC1CHjTs5tHamWFyVGyREfjWQ8rS/W0
xF7ePF2Od3pHvovB1e8zu5UpihEaBL9fqaHVyZ/wvtlNLtHx0OmlytfLxrY/l1bWaIyuaim1MelF
qMNa687uTPtxu6vwWkRRHZyB4xUvMnhbxASGWUZmWLVR6MSLbJuL6Yf1tINgI+fBccsMnqNlSF3q
aEpQGYDVsjwzCilAmpV+UsODWd41wfPlldsKg5UJVv9b7Ia51UUBH9K6S5qrKf92+fc5LrDa3ykY
FudQxe9Loa+qL7F0lycfiLS1Cwywzk1uaPEAE0Lod/WXuvBFU3DM6EU39l0uOpcd2orrtTXmdEqN
ZiaFij1RoCotf9VqpPOQJUlfxeJGSzjTP7zdof++CuuQEBQFW7iWhsdcupoVjjNbF8XaGeaQ9sJU
il2K3y+iT037Kqj7vINEwvyY8ogjti6JtSXmgI7V0vRBHKI3U7kOi69zezAav8l5OMBbMOZgNiVJ
dXGBGRMT/7Xzc6gi9rPI7mZL9MI3rbEPfZ6snWO+F3JihoVJl1F57P8u7igX9Py5MWzpbXzO5DSP
8HxkUKEeRq3GSC8SiSXxo7nAVCqPWISzW+wUr5yh1zENEOQt1D0VI0Z8TH+bQmWXecrBuM3a2mrx
2AneIZuNvlDgDmVxCJ6z26V0jB+UJk33Uq9IXbDX8j5gOYdYZyAjyHOhjxr4Z+a3YOEfu+tW+a6l
ThdfzdzWaM5+sVMB0pRmWScjJqvvEhzCnE/ioIUk9usS4kmdHbn9Fc/BzQtxvar0j1ohR6yPUtvQ
8yb6i6d5mScKO+VmfGMsynQ7be3LsMhzkkGSDo/aZNCxolN6LfSJVfS8ST6uSwyEdGklF+hJFez4
b/XeAJMuOlLcIUNNtPNDh6t6RWOATWDWK8hACV5N5lgLYK5BG0y6o9mmvg/39OFs3ukPl5dvY9aN
QE7o11WvMxDSgRE/nSesHxX9mV2I/rhCbo3H2g4qK3mhGzccaTdHyPsupXBxyU8GTvI86GUpRKSo
freX0HJOWbT4LefbiQDNoxVktgZLJaKH2TK3tYIjZ+yhbBVlO1nhlPe2b7OTCWYNl6ZL6lKX8T2q
QjCePKvBSxCCeCAcnK77fnnDeO4wq7aUummYEdzJoVNP6oOmaTbhffJsHyrQBaKzXFEkVnE0VRW5
UUJ8llaScjDn6DhBkeSyH5ufpUQ82WBOVZ2qapeWsEEe22fi1b7pipjK82lTMp/3aPtQnawxhyo0
lpBII6xB/AGUVSDhPFTfiF3uDZBRcA/V5jUmSWi+ohRZGsvEIgpdia5SCZnhTo7sQYZCSOwGjnFd
uaA7A98xLZjTgqXMOc48wwz6NoSkcZMgEsPEvO+nZp+U3acgy9BnZvqXN3AzRlY+MsA7j+osNNRH
WewtE73ros7pjN8EiJUFJkJKUcqndhFp1Xy5Tt0B0sFUGoQ3pLR5eldmmNAYWzK1BQUIZXqpmgd0
eOVSbWXRY9vw5IW20XZli0GKNF1qjL9g0fQvyVMWW+lNZNd2fJ/600O8j59GlJedyg65k/W83WJg
o5zbDG/lCAyzvm+r+/C/N2PjGjk5xiZuEwHxl6bCsWjofSRut6SdkcTxVGk20W9lhqmXzakaGEEF
N9LgLsmuc0i6hs2fBTabo2mtEYlhAxvaeKOXn9WO97q/iUUrJ5gvuSSbGgnTQihcm3hUAKcQHS7H
owIVc04OvD657fRlZY7BhHyJg0hMsTXQc02e4p1ype8zaEg/0zddDEJxZxk5scbO1CRVbQ51CYM0
gXmb4bky7lQn+0rFY+dd+cKd8OVZZJDCWNI8HWl0q8f0mfZLYJDCzv7G3KYl+LnX73gX5GZNcB3v
DGhAVwEMRyJ8XB51X31u/dRvoRKafRWdFLT53E3kBT4DHAhKxewgkIOPlXCnQ0q9vY/d3Dbt3hsw
Blv3VsSVDOPZZDGDNIGa0TitSWVlye0s/6in58u3COfCYsc3h1rUCInhV5KI1lyFVqX5Qp+7afF6
2RDvGLCUlXMqt1OowhvZV167feEYCRXhu6VZfKQ5f4hUhILA6juoTqcR7WIwB+ZbE736ZD+mnzku
ccKe7UebRm2eoAiKN7z71tUNm45DlZ/w8Qwibo8G4ghKX45NirDvsvYTmhAGTcSxKueYBv7kNfv8
YOx1q3PRBgVV1XrHscXzj0kxMkyStSD6gEORXVxTtpH+GIF5kLhRDkHeN/TigD83TBgomfC1UBoD
DZP7N3oTvzwajoqGFCqn+d9nKs9uTbbO3+diPuj0w8GoydNYlvckje70euF8n/AOGQMeZTspSzzS
PUtrNLgIk18OqYupnMkaIAnE2TXO9UYY2JCadMoDBdaahXxFSuCKpXaMMgLq1sEOhNif/kfal/a4
rSNd/yIBErV/1WLZbrv37ixfhCQ30Ubtu379e9h5bqwwijlvX2AwGEwAny6qWCwWq87Jx6cuxmhH
BzHMvPJqRUS5L3AcvqFtnntpaQgcx64j2V1avfJxCmqOwFLBXuA72gpjMguJHXRGFjuKmXsG+Uch
D1ly7MwnqdrHvepY8kOkUwHydmQGyxmGf2VQunNpUF8UbZGMGlIUK0jz8xz5iiHIUkQQXPwyoZNr
qCWy4qn+pCU3GoYELSIaDmOO92cwudjBZUIKKae6B4uem1c3ev1kdn6q5k6nFI6mF3hEFs3FbNf8
lAsgF70kmZBFqgA4Hpkm9LKfP2EuJowxNs06SOz7/GtWegI3YVZcs5ILY0tkDXlSAJTJsRY7fK/R
jX+oRyY7whBrIcvvtv9bGoYvQbxLeO64vhjCqWatWgkImRKHuPle2Xc3yyN16pPsEcbzK2pe2XaY
X5h8e1ilpUY1szYDC8zTefgjjB8n6fv1pWRZ1Z8recHg/D6Cei+0n4DRVA/UeOzJ3picrFEcu3i6
jiSyhnP/qJyXuNOBZHYHPLvWzTmK3nV8Ex31FQUzguDvgrWrFMGSZHXuZbwrq3dgMd3XQe6SZ/AT
yV4KfiKvFjRobJq0guNOtpaa3WzkgMubxJcn2Z2r7hD38u76ym0eNih74LYHqRiV73UL1Tk0FfDe
uqBE7sEAhuc9+vXhOsamf6tEsTEyC3JgvnQf13FbDiRDkbm5jbTXQsQNvJ0FQOcGbSQy6Id5lo+h
KBfUJnN0yx0nVLExtOoWNxj99pgmlmjnbEelCxrP8rHokYICCtA6jw4gCka2YznaJ3JYXMVtHpYS
RCYiBpjtG8wKlNtLRWKVRZbTyIuo04I5pQ8kf4Dcndd7UsB0oktBOrf90X6tqcpvKbDx1+UAQCMs
dy0eW7CR/yMEd55E/WK2vQkItdob/UEbfrzH7y4mMBNXO9ZojCaSJvx+nuzBGb2Q90Sd1TfhIoJq
L3NNNPg15s318BNlXWeRqKdpM4iuQLg40E3ZgMol+w6aHLRKdB6o6qR4NUy0zLN7WZBRb57xKzj2
56zWrFvkOo5rwJH8R1m+JNUjNR6m5Nj331Pbv/59tovKKzD2x6zAKLRIk9AC2Oiy14zWUfbhCWMT
nnwjvJIzf/3jMFphcXmuJoGtT1qAxZiH2NUrerBBwIKqClpDRSVlwebR5N8N0zPZDg0FYFV5J7X3
+ix4Dd08HEAcboCfF9SlfKNrVmZza1P0sahhEEVHpX9MRc692dWEirgG2mzI+YLx4Hcb2jAJO8NI
8Ua+794oefrvmAq7WR4mv7wnKGCM++TDexxihck5+5CMlaop2FE9mt8mD9JEd9aJjZJnd6I6stA+
ztNDMralxU4lXXHKtzJU6UbfH3Hp2RevMp7vwKks8sJNv1jZxzk8WrmKPGyBOSrnMHoU8nhsn00r
AM7LwyKzceEHADn3OCXaoAyqYWedRjAqkJuocGJwDnnXv5rAKL4o1DcZsUf20TRyTIreKVQRhehm
knKxii8GdbGk9hFDUBpU3NXvSneXz7ctZGuvW7K5rVY43JmnhHTQdejmeW08OWoV7nPrm6FEu+so
ovXijr2GaCjvT+wbmeFLZU8vdURFzDHbKZEGjlkNmeqfKkTRkoCSOkQE6jwm8ZX50eckeAt3u7ET
usB2erKCYzavInkLcsh4tJATGefixPwOLPzeEmQHloOJby9C8/jgpMhdWxRF5DU71rdQB2bqknvG
P0xu7Pt33kRX9nGBKYqnbJQo8Lpv4ZnJ86JkHTS2B322BYKK5a4I4klwFG/7yeUTcgGK9rLcd8xG
PfGX5lQ0gk72vwSLCwAXjXT0raaaxBYRPmId2dOGjvZLp/Us0JRQXx8dYUFy8xheLSQXoKTSzHEH
BiY9LTvNX/bWiTE1Rm7qi6VX2Ar9ceZfwPhjOO3zap5NBlY9t0tgSN/CeRdDO77wrm/p7cDxayX5
pv0hGWja1OxT2UHa3hAN+u2v1yFEX0vjgpMU16bZp8CY7th53AfWvU325NlwLOdtnuagJII7qMAD
NS5SpdEwxUqDIGLpz115m5gCDxT9Pvv3VdRQ0qpIqgkmgcItq14GUdfqdoK5cgAuTKR6a8TDCAD2
tsVYNCLQTZpvTQui4rAoJGlciCiSXh0UGSHwJ29tGWSg7vDkHSM50w+aiLhNaBsXHjQ1UmId+iPe
YDs/74PTg30GNS/yWVHeIvJvLlKA0Uhr7QhYtD4n2c1U3tqpwNfY8lzbq1xgSCRqdJWC5Vvoidg/
GvUcV8/ye3hbzItD8H3MFBNpVqTCIdL4UWpvJ5EEiOgg5BuZhwZvf4RipZrSmVAaUJzkc+5GQeuN
3vyc34nKRJszsmuLuLAApuRRSTpYRMHgDh006zgG6AF3VWhE2l80dLMWaNER5XxCWC40yEVrKXkI
2Omb2YPttHq2agiSg0PTLz92+m75MtxW7izMoAVuonMho1VbU090uAk1vgzNPms+S/mTlYo6W/9y
O/gV0XUucswQr6zUCPaNR0aYDKkwegZvSfXhG6o8fvskjU6lfRANDAjdhwsi4wDRQSozWGguMoa5
0rVUp3ibQAVFUyemaBLEYF5iQ10aqOiWcFjZdFnTqfI13aGO6ppB16DOXkKXU8Reu0HjiYe01S7k
wondq+EYzfiIU1Y6Cd4PwNOIejT+5+Ns7MP4KKV7bfxx/QAVxDCdCzC6UpWTomBpqz4wLckZbNcy
ReQtgtXkG2sWWmMelCUCg7lXzIe4ftdz3WXp+Fqq3tddaDL/xxPyET3k6EcKvenRRNGkLBwhuzYr
K16Jynx3DR4faaiWsIegiSH3IeNoom9ixPD9uLfM3X/6QnwHdFj2cpoWcMUo3xPytCCUCCknRMe0
wQWQlDbtbFfIaZgWJvRn3eWD4VHUgQo/uhNN2In2M19EqSQwLGUsAWGMa9kN3XWVz3pA0v18M5t4
wRJGEEGCbXARpFFIl0QtFrHzBo+pOqdec1O/dT9LB+k/fjEuBwF3x7g0A8BGOaDomSyfM8m97hQs
FlzzQC5WtBY1oaGAFWw12RmHRzX6NID2V5KdCV1R8exch1NYGPgTDyI6EPDFf/PcsWo6JP3ALkUL
O9YaHRS8iY82hn9G6NnvmPYtlLn3GMh09ddsJ6xKsXPzGjx3nLfKFGHYD/DzQ+cZx58z7NEpOUAR
EM+AoncFkbXcMT43ePGPM3xARiTOxIrHHbpDAhGR+F8i/mVVuV0nxbMEOco3nO6ketFxCejtgH58
KnCXv1yTLkjcwV1X1jiXmJJHYmIcqx1ayNFclhym5v9KvWkgrFpub7kLJLfl4qiPU5u5qAw5dZYr
dHvtmTGyN5DWnR+vO+j2friAcVsuqUPLzmbYF0cvaJN2GWubHjZOmRx06btNBKNlf4mXFzxu/2l9
U7RokGbxsjiwxy524KhnNjOZ7P7/pZ5YYnAB485o1LvrfrABNpfosrTTQ10H15fvLxH5FwQ/I44R
ylou2P7udp03ozTWnktXe2YP7TkmdTXB59peP53xldumqoB7Fht+dcfN5WLK4xzVPqhSxglYMOVz
iqYo6200+PQ/ZOabEeQCyJdju6bUG0rYpf0z65xPvekmPA2ujCp6ehz3wgNHhMe9TFp9Y0jVW/n3
XH/BYBaGloxn404/gvLzs+SJBIpFC8q36lFUm3++rbS+ujPcMmihXAotXRXMeP/DPZtt3j8C8mo5
uQgpqdGiJja+nwqdva5Em8sHO/lsiwZgNwPxCoYLkPMC8ooZ0jdgff8p8fFT6FOUkGzmpysYPjrW
dNJzHdaM6XG2vETE8rH9dQwVxNGWjREbvskxSg1LtnKMPDcfO4/1z4QoBFc/WBn4nS2vhqHjjcqw
dMzB/763mkEnYTaBgGVslX3SfqaRuc8rwVvb9lVwhcIdyZTWaV8RoFSoTbi41ycGXv0zPz+P90bv
TPqOyTiLq5d/WcuLeZzrkUQyKemZebiDojMba6k+mmfWI217okC16ecrKzkHTBfbpOMIsGXMXJV8
S/svcnOUza+C+LvpgUiuLN3SiGrxbCDg1bIbO4WD0NOZ0h27VYQHe3I+WOgLCqjffBfmVJuQJjid
0bpj/Klp3o3RIMsJXjInKCqwA6y7Sz3GDARNBde6Gb8SUdDfjIkrRO7QTKah0uYRRrb+6Ns7lkCG
p+mI9hAnv4t2kqB2tu0pJvYAJCNkWde4bd1ntV217NXebEAjhaDPrvAvREH1h2nEidK5zas01JSh
MG5gn7+dsaszbegsvDhZMI/kN4N0Y8y3c+Vf95PNb7aC4NyRQl1BMgpA5N3XXHtUdO/672/v6hUA
t2SWlYdo1gAAzuU3xUwTtB150KoOGDzpKxv5+l+InLY/1QqXSxYHajdD3gE3PXQHdIykeJzwwbdy
QtfDPhp2ouxUtJBcvji2hVUUDfASelTinSYJFnL7900FigjoMwfFz+8xGB1ZQ6HGaN4lxs1onKZM
5NsCAL5k26mSDK6khc2nyMce41e5Qz081QdKoAfDKwmdRsgzv+3gv4ziq7hLlOeU2sCMlrtZvaVK
0GuCLm+RWdypYiixBKJ5Ni6n3E/zXfWukj3GGf/vu+jc4ZG3yxS1Efv9edrJFj3Fuvk6aaJJsr/s
owsOs3MVC+ICGtGqgaXKXqFy6LSfc2gDa3gVhdqb89YdeRR112zf8Va2cXu3gyAxlZhLyBCN6N4o
+sZPiTu9yXBgGi9QD4JoIfpa3K4thrrXxhaI2pmWjoaLZRl0+xLkxT4IrdjWtVzRTU+Eye3cZspn
sFkBM5ExBH1rZqKrnQiAO6UiakTl0MJFWr/308FlHda2K730eP8dbpcz3rRFty/m1X9k06svx0WL
pmwVu05hk3VedmyMGCrzeHL240dWUSxE7EXbj2QXPL4eS5ZKz2t7ZkOp0Z6xHWan+gBJbpe6olLK
9s1yhcVlo1k/xKCCwnxBepDstwwRjf65Q54bXwoQHCFxL1hOwQfkq7NK1Eu1pmA1h0FJvLSqDFdJ
dFHb/+bVZGUXF0nGxW6zLMQa1nr/xbJTf8a8UrI0+1Iybgo53tvyeBrN7F0ZwK/AwhdqzXCeh5zN
E1fV8xAeslFxrm9qtn+u+CJfm42Mtk40Cd9LHojbT8/JeGxHypigpjARYAkOFL4qa4Vz2Wds9iQ0
UjcfUlenT2X2fN2gzdLQ6kNxAaNVZjoa7EhZ8k9ene3V4iDfL9rgYIToOtJfspjLx+FCB4YG+j5J
2ekCilSm1mf6aIWZ0AozBWBYEw2pipaPCxuDZWVQjYSj29ZZ0dwwPPT57rpJgr3El03sLNRtyCoy
3sXDZEFaZn/990UHJd/ElrRQK0sGACAUkSBpnX55S2TAtelkELY9mYZT/pMLS8qbF7uLV/D1ErPK
qxDy8xCTWDBAlrnpiE7/6UYrBPdk0QJyYUIapwUpInA05WHI/5knwdOXwAf4UUaaQvNvZKG8s6kT
5Ydyvq36r9c/kiAkmOxvWCUzGM+MoEHJvlFSuZX8oZAftOxzBT2RoRCYI1ouPqMIyWyNE3YQMW9M
ECEmooEV0Xpx0UCHPlpVghvQLZrR0fBO3lKnIoLsfBPE1mRcBHUbdz5uwZa+sPI0nxiXiuX0xZdm
hLpPL0pURCjcWo0JzVFwAsqieFDCqyVU2UE+7kEGXXU7f6S7+qC+gohEtGc3j76VedwaWhYq6xMB
8OjSQ/5F9huPHFl7Y4gh0/qk+NIXEBhpIKCyD6VgabfziRU4F2Pl0mxKSQa4+WQF9i68NwCquPGe
TaL9D8zQm0WLFR4XZBeFtBUEy0GDAuLZ5FAcIOqFKjx5VuZ9fLv4TdAL1ndzD1wQ+SG0Nk4MS2mx
pbXqdVZuSCRyHIFJPCd5EfbRWBRYQuPzhGk+xuWtef1u3s0ea5MS1cI3w8fKHpb9rsJHqtdTVXSA
oxB3pYnpT1PxaFe2A+6cBa3XoXc9XG2ntytALua2RDXDiaVmTHBg8ag3fFiCn+T/0vN1LOZtf2RL
Kyj2LVe2xaOUWAbbCgsKJnb6Ylo7Mh7npXGkDKwUAs8Q7HibiyvjSKUo0oDWL2fTeJTkh1zoHILN
bXNRZZJDKVY6+Hvt273TjmDbnZ5QkfQMtMtbTnsKFWc+JfesuTLxRNtb5PtcaNGMtMtVC59OWu7V
6S7ORL6xee6vPhgXPogelspUAYCcp52tumDM30n+ErTSrveYPi915Vv7IKKUE8FyUcSsa52aNVYV
nHlqf8TTqJuMTpq8XndHgetrPF95Z8TVkLHoqGc7xt8Y7zI313ymi5nsRPQQ110FI4a/O7+mpLNp
1wBLD0zMMUNjO1P8FJ03130Cnfu/w1iUYHyjwycrO+oo2YMUfRSs2vWAiHP7d4RIU6bCbGAIARet
+6ZV4yu3yYnJlGvQqhHdUK/vY03mokZSyhCx6xmeEbp1fMxizCsqopNShMJFiyZrZzNSsW7Rq9ae
slvFY73s0OApQLhCpht2YIrfZ7aivYUsSrahRG0r/Fh/XM+1RNg4vEmLGzvTnEnezbGJO4reOVRS
H65/OxEc5xyShuO5nAEnqT+K5rgopUObb7W9m3vRbXXLD9eWcV6S92GGdmZA2SXZ5VN92xtKcN2a
zRvkGoPzjM5ok0WSwFgwus2JtWZPN/O9/dCgaigd3iNmtAbjHAQ0qKk8o5KMYmvslHLlmJqMK/h7
KLnXMNyJIkVUWdoJ69ZInxsMkkUvWe9fX7etSLSG4I6NOpWHuFYBAZo/lX5RjUe5egDNiyNZfkle
M+vTdbytrbXG404RWui45TMn18190d8n2UlN3sFdsYbgToyo1odqnDHpbkU7qgXN5OnDf9s7/Mi2
0c1qPpaAWKA6mSz9TZl8UpTGRWnLNUsRJ6hgp6rcaTFSxew65tpK3ehgdNBOg654dqVnzjxjzsVs
BZtpG1BTNR0KDabGE0ioeH+hjQ7z5vElz79bFJwExkfN+jwYglvrX7btLyg+ZQ9Bj5EWA/gC5oef
NyGkFLcSxg5YX5zo9Ni2CxOuIGXUdLxu/n5agdhvUjR2R56tW6LfjuE/yXgTQtWly93rbr4d8S5I
nJubkkpSqOwBqfpeagneAEULJ0LgvLwFFZ41NkDIRi/6wpgEFSc85B8NvIS/vjG27oS9WwJMvvpt
xpnRGRSYzbePH9Vd7ucB/apAzAhHvbsXzgQwv+avCPC/fz8X35sMxdpoXnTwI7GZQ83V9+EhOrHG
2mQnuo1sh6ULFHcYlmGi9h2zbFJjRzNPBfkUR4frPrH5zLS2hzsGxySW5DkFiHUeoU2Ojo8A8mNg
uXbG0/BSuNrtey4Fa0TuUKx7XQ7TBIilfWsMZ0sTeCFz42tfiDsHSZrMscqY92aClguzKPxGgubH
ZGX+FMdBlU6PeOQVRKdNL1SQH0EhAz0fPHFKhJbMOB1glFQdy9iPWlH6x77DH1atALhjt1HUHr28
b36noCOMMe1V7J7vKahZhK78KPALER4XlvREzSddg0E9qkL0Wd8pewWqTL7lNLeYdj2LNpZoAbng
NC6yZk097CuW21jDQLd33SDR73OhaTZaZM+May9rT/Vw1/cfr//+9qFx+UD88Zu3el/1FvOAAhSa
eDt18ejyxDogGa35e16+rRUaf/xqCog52PGrzfMuTHpXK9ugkDLBkbEZglYwXAhSqaoQjUWHMtsP
y6NkP1FR2rI5ZbU2hYtAmpkXY8wIVGMC1oriU+1CWgZLlx30h9EDLcLOipzRET5lsr/9yo5Smces
ij2GFBsyhR6H26lueGwx9iQf6o/RM2P8Vj+JlAq2SgZrK7moRJs5q0rGjzaMN8v4A8d8Txi1ieCD
Cd2QixPlmKRDNzAcNjHJ2un0x+HY+fqRaUmKGlVFVnFRgpaT1UeYr3arFC8Is7PoN13p0/JFsLlE
fshFh5BkVKqYu3e7add8ZLwZeFt6YaUeCUo6GHad97Wo0ikIGSoXMvJkUvpIBmhkfJTse0iVCawS
eCA/uq0UYQZFOgAYn5uTBRdExd2TKTo8wLa1e88cy8oD+UbSpVIJSKqARq39QM90fCHJs8AiwanB
z283+lLLS4e9zGS9GcN47Jm3TL/ijfP2RrSplM2z/hKf+OFtzaRZW8ywSW526qfeBYPeHYho3TqI
XuzMqX6Ys4uuaUidiEsjosCl8QGkmWxdXQBe+2jyhPau/ZHN0Ui3SaBAXmKhYGp4d8/s+ktysUQN
pSmz2K77mYO2KCs0+8pntLHpy388afiRb6vt6sxiSzyVnyTQ1BaeVgmSp81n47VBXBiZ40GVMabD
RGMYR5IJcfbke7jDpLf7pfTIDQ0M/7qnCva2xgWUNi5jWVfhqLbmdlWg6oL7viAw8h2DRahXkx5i
1SQSOUY4ORTaCEbxKmkf/pMhfOegPOhlZrEgNeitQ9EHEYscgC3+lXOS7xPMZZqHhABhySHuRB81
u3DxaudWxosmEuDYfA9ceYLOJRxaA64Yg3EUz8fuQL0IzzBuuCugcfemhRy6uYiZctsTNENXwXdI
MAz9expgV/mkQJkLZbP5A4lv60VwHRH9Phcl0smYu1Ib0OGGagV9tOP9dQf4y5JdDOCiwdyoaaVW
MACCsEOPeneOd4LEjS03/fIz+RTl6tsecUHkcoxMMgaz1IGYzXehiXZvRtz4ECd73f5+3TjR4nGB
wUiIBsZlIOnpZ6P+KBy83HxhsZSLKVwcAKFJWpgLAIbdT1r4bp+iUkH2oS+qjohWjUsnJkkiqVXC
EaZO9/Lx27z4dWM5NP+uk0/Xl4198j+3LIZQMJ4CNl6+SLEUqar2Ct4K5vbUIHlXXq33dKqAJPQX
BLdRad0UabHgCWykMAJ6RHib7ah+sJpU1HTzl490weK2aGeUXdG8PX3MIH9gE9rpV3QJHDEuuhcN
Umx73AWL267hIMUIqeyZJXqQpseSPl//NKLf53Yr3gNqm7In0dimqkdQqti1czkLrgEiFG6HttIw
9ZQ9shlygmQvPs798nrdkM1xV4soOsFQEqaIeULSqFuWqq16eEDeeaX0nYT3lUKdfKwdy3qYlnNs
eFYr6nbYzJkvqPw1W4+KLBozoEp7A2xOywepBMPhAnIl4kR36eALrBThcRftuASrrDR07OYRPhC/
DkAWfmQpJcvshMxRm99tZR23qyS96eZ8Btrojj5xxzfNbajMPLBW8xkcEp7okrMZKlaI3N6qB6vp
LRuISlo6MZqo7Md5fhIsosgs9u+rq3alEGIuFkBI0P7IJf+n4nyCkTafGg5roodw1OE66GYGtjKM
22j9UpCFWHCUZSncOrmVEzeVek9XhYUERnT5R7RdIfGbTW3aOmYuqdnUU8Z9VJeQwrqNzdZVw6cG
ZAgJSkLZw3X7tqPiCpY7G2kxzrhBYlEnBVGRDcEix7AxDdW5mKEX7QPRJ+QOSgw0h4oxwEgFzNDN
ITuiv7eTne7ItD6GR3lP3XH2rpso8k3uxFQSWY2yHCemlM4fO3zDviQHWxKxoQtM46/hekUas2UL
iUQajYSdE4tIP7ZztMu34u/eRhESu2uwenoHuZTuBP5maOhlbkhcdIV5XfAfvZ+/iGd5XxYFgU1N
WTmF/KQVeA8mz62oHXv7/WBlGRc/bLPsurSHZeFL5xXPGop3pZu5eBPs/MVnaoSiIU6BV/DX7kLp
qqVQ4RWR/tGajpYcOYUtONxELsEFjyhNKETLgNE338aUov0rc6779nahbrVwXNRICKnsWQGEcse6
EPUP9uyF+95jPSpW6k7vSQlXcFy0KLWOZrEKh5jRh9U8qGjMRhp63abtkKsh38TUq2nwjL2yXg2T
VSCZrvIiUKz01E0mXmFyV9cEfdibuTRoe/9F4qLR0DRLH7IbiKx36a7Kk9lfBnVw9GaUHNDrNo6c
oVnlunl/ibgXVC4eWXYd9hK7jbQYQGXdN2iyYMlAgeqjJuK+u76YJt/71XcmOHUGgCV97vTjWVae
VOUYDYJCBVupPw+vf22C7ObvR3Mjp20Um4AB7cxkUV/FCGVmQyElU4N5sDR0Oueit6ztHXzB5LKc
WrK6sRuBOfWO+fPwSo6TY5001Rncwa9DKBFWroh44y+x6oLLxaqsxFtGCA9BdiW7rB1H+Zq538qT
5ahof5xvhI9ozJA/Fxc6WCb+gwYqzk3x2h7OIZuoG49sjy97cs/8BTpIGG5/V32XXMA475QkiWbV
iEaCCs/FGTplpJ2kCvbdX6LWLxB+gkRS9WEZesz4kIfRbyDvnAWYWep81inYi2fMt+PwBY7zTj00
CbY54LSHRXV/vmcg8aBOdigJ3obmveUbL9e3+fbGu2By3jlnkjbEJdZRrx5m7VMOQulSuRWStIhM
45xxTrNpTgl8o6izxk0Lo/OlpK3d68YQgQvyEyVm1ujh2MEaRs4Vu1BCfFp2aJMFgwm0czTU1abb
GfJVjF0EWn++7XWi2TqRpdxhGtdJrdYa/gSiJjdDN54yNQ+um7l9Hly+GXeYmuOYZwObo8vaxC1l
P4xfI0Ics70tqShd3I5eFyzuJJXVwo6jDj4ZQ1wvfW4kvxY1pInM4eLGOLUmld4gJjAUx7ZTGLVj
G9Wujr7WliE4tkXfhwsc4GqX1YXNucnKuV3uFaF0iQCA176yMrle1BAAUNFj5UlUVm7xmU7o6exP
GG13E08T1AkEH8niAkdMqxGt54DUewO5CG0jvJDP1bmYe5Em3CaUqhMDPORo/iCc75Wl3UVhhI2c
y9DZOuO9xLFr57p/b18gViCc02lprkgpG3QCvRLrO1LAqQDSTMOZd+1z47I+neuIG1HQwrsBtJot
8JhAqfr3vAAyYjk0m2K8vizoah4yQ95XM6FOWKKpJmkSwW12w+N/g2MutKoQhEuWTZYVlRAqOCWl
rwzEsZB3x9FDGWn+ddO2FvM3MPZFV2C9hSYuO4ZtUPEF2RcGgFJnkDFazzi6M6/9IKmCLbZ1bv4G
yTlJg85m01ZgXx276T1jvIO29J197k+dK6Yy3thwQAMBjWKZKthLOAPxmqEjhhigqo0HiFGNXo4x
FsEiijA4i/BMY3SQGMdz4DmbnflHGGggmkRHujtKu+gefFWBqDa76ZNQPyKQAzE1k6d7MENtAfm0
VXiR+oBWVyeRO9eCmNjYRqL9JoLi/NEudTkeExMreBgORukuxJ8+jKPT7tDZ6Oqla3xtUZeARiey
c8HKsq3FZY2WtTKT+3p4DY11kgKbqdAnTNTgLB96lBzHg7y3PUN002C/dw2P+5KLndoYEcKymvEj
pCFcOeqdqhCNN2/dnn4ziwthphQuY2nDYabdcILmXBDuzWMKjRXqih6oRBbx52caKmqMEAZ9x9Yp
Eq8bQYX7jtn93+zhjs28yC3bUrFsU30k1j4SsQNtXVfWAHxn69LHY5TGsKL26/FNnSby8b77YTjO
pTN7DdrKREzbgoXjH45aXS+TBYzBntx9biGYR09NKOop2w6/F//mGR2yEp3jFYtOSxQ/0Sb3WkkK
KjkOCmKCd0FFfaK5iVCdiG3bSYvuEEoILWXnC/aZYI/zVLxlAUZLI4Kxrd++Vqx0hYvZWf2QBPOu
eJw/9gflu/YhtAVnwfYaqxbiMlHQP8elJmbSzHFYqoUnGeg9sFMn71SviT9ct06Ewu4FqzNujGlY
2IWGL9l+NWjuLGqQ97vrGFtPQPDQiylckqCnVtHKGkyJD6zlMQ/YYCYr5ouGaLc/lUls27R15c/m
fykP5YWF44H8ExlPZZ9i7uA+VkUiPJuHmvILh+/8b/ui7aVBh2taoWP0BB35sqAfQGAKP65rdvas
9UhKvao9KP2tXRsO7T4nmShlFJnCOQCUbntj0IFDzUAqbqryP9rBfXsjHWdCCiyV2Zutg8eBzgn7
OboZVI06XTxH79o2l0/D7F05dNmVuRHKsCfG6EKjm2AraB1t+nbdpUWrxrbVCoUuZZGWHayaMH4G
nptzHYneZre6nbBrLpYwD1lhYAbEKA0CDHnwoltGz10H3QfbNf322/zRPrL70Dua7n/D5A7fOkqH
SE+wekMXVONubM7X12073Fxs4k5co22asVlgE5n9QvLi4YV2AjIx4bpxB25V9WhIZzvHejGfqgNr
sTbum31fe+aZkfgXgflPLcrGNh0CCnSqDupBTDVyC6fIfZqNdVh4pUyDIl/cxKwE9dDNtVtBcGun
6k1aRQsgkirZ58snPAoEZRr717/Q9vKtYLjli6kiEdx72HEXJW59ywjmrIP6OKFD0qSM3wsT4Pbz
dVTB8vE5TGdPeZJJALX1x958zdWX67+/nSRdrOIzlopkKY45LJ4dO0aweNhM37MAt7kWDPSslduI
nKgTpOiCL8ZnMDVR896uJRzhcl75kbrM/tznrUvCxHCvG7h5XKzs48Jsog+tjpsevlqTeJN+gHYA
tOdzZ4pfrwOJvhT791VUMhotwWA2+1LhcZrP4ioQO3D+uGasLGGLugLI7W5JbB1fSmUlf6Yuhlbk
m/iV4MG6ED5Yiz4RF2Qj1CqKOIc5tH6ex3NSlA7RgutLJsLgYsMIFoDIlHADmOmTXgeL9bSMgv0j
+vxcbEjk3iARwaJZRHa0MnGS8RxJu9KavOu2iIC46FCWoRHV5O3zQ3J1wsBZSfxS3yfvaByz8Mf+
G1D5FwRtajt7WACktvIxJd0R9bNzNWr/LajyTFRx3EJ7RcLC1YvhFVV4qJfcQ1FVsD0Fu4Ynnqpo
ZedZiUhQhIXTDkG7fL3+XbZvS0RTTAVCpdYfk2UT9k0eTzBEf+pBCcR0n8NTBB3mtykBoST3dqVq
hcdtnGKQbD1lC9d8pOA9U/eSH52KV8VlhSrRRX3b6y7GcTsIlKroP6JYvk5PnZF80Ep36L9MUiwI
2IT90J/B5wLE7aO5Q9OxmbCInZF2vrOWeCoO6EiSIGVnWc0xxP+PBLZIws94sE7LUzLkg+HZSS+X
N2mfdalTp4Mc35Kol1XUQ7sWMkJ2UnVuuMzV7EiRteA6J+no0qrsjkAzsQUFmmJHw6GahxyV07iT
Ji/U2jJzSD+m2bGulVh2u2aqiMAtt9cVT44m6OvAWsXt5jGz9LbNcF8qETLaLMhBDF3EH5NC5P/b
IfBfIIN/pZ7bLFeHEUCJKbs5lNundPFlY9xd3wXb2+wCw92ZLRM36YEi0obVPUZxehG5tMgMdnat
zqa+aRoQ18GMnLa4vNxmeu7NIoovEQh3lHdWNiQg8Si8zLjpB5TT/VEkaL753VXUViDtIrOH7t/t
mCia523CalJkdLMcmlOZD8q9JHxPdF3hcOtlNUky6SwoYcQh0PUQwyH/6OMg2LWbC7ZC4RYMfGgx
1UugmBMJTBIH2C6nKBGOn2w08FnWCod53+rr68qSpEbGrCnTT0lTWXhrkw8WxLOqKfb6HpFPNv3Q
nJ6UuPave/Z2vF2Bs0VYgbeZFGnLm5GKw7hqmKhsuDPPICXx4qMo4IqWlDnQCk0b1Z6aMjt9C7DK
gUu17OvDohLBft0u9q6s4gJ7Ow9NnAxwxOb/kXYdy3Ujy/KLEAFvtnDH0FOkSHGD0Ghm4L3H179s
zhsdqAmh5korLRRxitVdnd0ok/meuISAhWALz0yIfD5ioYk1ZIHwAd1X1jh0r1qrlwdwgLsB+o0g
edXa+bskzhKAlTb3oalMdM1sf3asLHIAG48yRt16WBzPE2OEPphfkAVZwH4fOoCOo/a0fNp3cvMG
u1jk301FE8hBpmDnJBTsg9v6nEjnlzh93reyCbQrKxyAJHVYKaMBK6J06oMbZTju//5m/K1eF9y6
Qa25lxUJEVDnob2ozxJ0JhKNqF1uOnExwveI48VXNHGOYtsSio+Cjp50uXv7LT94+pOgUCw10GBC
0k8zyHTBzPULZK14KP9752k8PVwsGx1IT3BdVKFwLDLl0ZpF6pgynP5wcFY2ODgAgbqOpDtssBQ4
o8aOQSZVnmSbKRVTrGnbe39xiMMEKGkKgVLDGHhjbCnz56AEsRmBBeyo73nEQYEciGmmsdIP1Mf7
+wBtvXYLATQ3k6zHLE1ezEqcP/UzvqD3A2LT7urgcDeiZkIlTooR2KLypYvvFAOapIPbJrUzzP7y
C3RC6xuLV6DJqyFpCgbjo+BF03VuHmeLuOKpi4nvHLJ0oRih04btcnWoZPrLEd/rNno2/uHB+c2b
iaelHczOKIwe5qaoOkZ66FfSeJ0bFJ3kZhCu9omLeK0O63hiNeS2TqS7uI3k46BnM+iWqz/2I2IT
hVaWuHBXrKjKlRGW5OWpbY4KOjf2DVA3AhfqUSHHUFRCyE1mfhtq47WZmqclA0U1JgHRu0HceZQ/
HHRrqaLnUQN/IiW05VCxy5nyiNgcvlEoQZs8Rm1gojMwFFI6SQBWO1Jsgx3FDxBx2Ri+N2jACMiA
9zMOD4ZsWNNC5DfH5WCcu0N2aIk+CcolDhd6RRa7csAmVeGIDE6mPgZZASmZiQiG7TzByivusYwi
nTwL5vtxhVpecJZszN57yWdGoZH7sUudV3ZQ9laRhcvqJblYETKS7D1SgVlxsCf1TVcecbAIvzbX
T4PCB2bpFfzLRd2iz+qQS1PpdvGzGh6Dxusbb/8cbXpyMcG/rNRUHBK1nkGWa4zuEF5JTeqF4VUV
EqGwRRgANuXvvvA5Kage10WxwBftE+s/xtKZdul0R+he3EyeeI1picJWHxt/379tJF/Z5WIQxaZc
DQ04aOHnD83JuGKzJyoE0t4ZgimGT2LL+MsJMnm4DTHU6M7ygxn/MUZu0X8hXNr8ZFu5xEWfnkgS
NCLZno2Qu8+zu6Kdn2Kx8uLcuuvU6c7Q+puoRcPEWDn7tjdxcGWaub8K/NZESaiqYFoEI0gDueo8
ISpd1AJyd5QQVLVmTrCQghInj845WgoFqrCwJQL7QzRy9xNkoos0MBGN5g2+O934nLko4UPAEdKG
E6QUSz/yLIi/3GioR1IFfcpF7u4qu77NUxEuVpLkGstj1Tw22m9ih8FhB9S5g6FXYWQWH9DbYTSP
EtUERPjB31i5NEfsU7B0B+FhLA0Iy6nukhhEyFEnmL+yVD1vShAglm70z+jJdDSvi9lRbRnbFIL6
ZD/Ety+TS4ybHGIUQq63vYXYaL6FX5l8XegZnvWcoFgDDkQyDbydLljZ4y4vXYglownh3xBitAa1
Id9yxNqdPJwycsR7e8800dI0VobgZ+OMpYrmVu9LFzAxwk5b2wWJ9ZQRzqOoSNJaGIfS1W9QeirQ
zvrACAbyg+FImr1giB2+/WLZC3796xuHi6khBr1owqxgRqdCv9EX3QtqAp+2L8yLEeb7CgHHTl8G
NFKXbtkodmZ8K2rTVecXwfi8H4bbSHuxw+GgmGiNUaRwZlL+CswbU3R/5fdNTUFHETg+RM6Pom/E
OpDw++FQ+U2Z3cpyTJjYDoOLCc4FXdONOWT7occvGL5ry6eZUiejTHA43lltLctorXTr5jHRPCWN
7IVqJtr8ukVjyr8rxcE1JvGKsYuBB4uif4uU5BZJxPuh/lqNkV0tgR8lk7e/N5RXHHY3NdReagNe
ZfF10Xly8NZRN+B2eH13ildJbuZiyIwe10Myvijmg1oRKEr9PpdLy4Sll7oUiyZZX5c0tI2JelBS
FjiYHvBOKJIAi8TYS1QoFAmioz9VnugzPn/rfhptsj2Z2Jj3q2N1+DtNrvSKve4q6a8hDBxVMGww
YhLP/m2IuewN83xlpVgqtQXjOSCyNR+zYjmk5us0t7c1VAz2A41aQ+bvylLXdUuev/sTfE3a6/k3
EeD9o2D1+6DIa1E9ZFdpfYOaYxTc6pH/ey5wCKAFqj4IMhaLtcap0p/68JsGuOOfjGalRuz4xzKe
As3kC2N42PdhO6N+gZj35+p6nZYmKceQHfjQm88mPlPyI5PcSi27fcV32Vd6nmD7g0yHYDmegmB/
4r9U4q4r2i6qSjd4Dm8VP7iJ7pl0LihwX+S76Kt27hz5hXr6boY2BI9F0I2aps5zAeSmHGu13OBK
ANWAqPsDZJ6mypuriHo1sjfGh0/0lSUOHpS6yzIzgiU2rBkfIY3hGI5y+IcQLybZSzaRwQCVh8aU
khSDC8NuwW0nlWXpKkps1+HrLGIxI6LtlP3IB59WRrhQ7DG/pXQVtixJroP5a5x/KcKHQnRC82k/
IDevvJUh7gKaISuVCODsdPvwITA/G/FDP1p2r53j4VnIv+4bI5aO/4zQzGQuJZ15Nb3U8lVffAko
Ldbtb4iLQ/w3BPgCpW5qmI2TVtqMRUl1mQSHw77vQpLXfNslS1INRYYqNX9PREHUqo2ER+KsvaL9
1Nakh1T7lSoM5qb+tcHdEok6LGo/dQA+4VwKR7U75DMRb9sYsbLB3Q+lnEttusAP5U502BM+rHzh
tnYZI0/jyFflKfOExFb+3I8IFl4f4/ziGkORFRxOGaYVM2Y2g6gnhN8Po8+Ynqlczebtt/KOO7OS
JM2hwb6FkuirJJ9qssK0iXYrA9x5hVZoWrQlDAzfJByfzFaR94pA8DtkLhu4k13jHP6HWTEq/Ljj
u/R6GykR7Irp4gjivaRl7tyd9jeJCg6ZpalWu1SgzV2p2S5JvV18Kw20oMbH4k7wpsaZ72Ics5OC
enDoU0xRhHv8EEmUylqjxTDcwy+4Z5aWL1fU+5LYvPfh8pV7QaBKGTqg8dZ7ra4XV7Kll86w0xGE
rqIPx/z5uHxpz1R1nXKO+3YOtVKHZRzronrSDLBelVdzSjSsb6c4LoEpc9gRGPk0tjm+zFD6zFDe
qg+g4/FZ1zCmgEBwTskrkbHCAUkcRslosU/BS9lBHO04caUDaoVQBpYS+8/+FziUTHPlJocjmdhU
CcQsYJU1HaGJ5WRQNX0CQ95771ZRIshRGSYaoiQd5NpXp/m5bVqJiEUqFDkcaVSpzCKWc8irz3F/
p0amHVt+rD/sn2gq9DjYMIuuQp8ZzBRChyFIvwaNdjQd940QvvD9CZ065iAthhEdnVMjWgMjpQcL
+dkYqA4qYmv4NoWpn5fWirH7ufxUV37Qve57sv1qN2XNBP+fCYp+7hsXH6BjEEw1ksipLfx/X7cf
/GmgjSCw8LYYQABFfbFtH92VUe5dGwpKVaWgoH0fkM38/Ga+H86TU9kKKM4hzkkVUDZXcWWPw6M2
G2sraZm9+W6JXkguTdIhDotMVZNFhT3Uzed/060ZioWnwZk87TMy8MS9tRnlK4c4KNLNYJykFPY0
/Y9JvK1bw+2Cv4nQ2Pz6MHVRsmRDMk2eAllOg64bDKC4FV+bjc0oz6ZjcQRHni65bDajIZv+t9+4
F5s8G/KQFJIsNrCZXEP6janBRL7qCrj6Xda+TN3C24Hx3UWeGrmJhkLRxxZv3O4xiV9Eig6Zoc2H
R+DKHS7QZaWxGlHB7yutZIeiU0/X2XjV4DukSPJTm5V2mxH34nZoXFziYj0T5bBoA5gcDVDuyfZk
QRWrIXIumwC48ouL9xiMBZURYZskKXVAzZELxzR9a02qKYdyhovzMI/GNihgpwN3eXdvtI999GU/
zClX2P+vLr90/teVIbgzpoM1fwa1FfL9VDcOFWrcQz0Us6AVWagpd5I/gBp7ssvRnu+gDMx4kK6U
U/u7q8dduUmtGZqAuUtXQX7JDuLISQVDtTPtaX8JfwJ/l5jjLl30v/dDx05tf55eGclT5H7TbvJr
dmgjj2pcIFaSH0lb5KGNhATWxP66aK9H6ouRCDq+B3uMRmuRUvy+XCe2NHwW+j9+RTrWRO7oX2zl
B9DMeeyXDo0l7hhI8XkwjA5Uo218JYp98HtnlZ+SHypTCBITgTeYs23m51S7F+BYFBAf2gTW6Rwm
iKG0dEMOl9Rq+VNR69TO2+Ixl5vrIM0cM9DPmtT66URJTlLbxWGElNVTosWwW6TJYzbXV0qgXmVG
SzwsN/NWqx3jcMJQ1djSA5gxBwzvNaUt4YEZm+UxCNBUp/4eiuscWjS5JqhQn0TCdjl2sheBxeSX
Kt8rhzh0MNRYVbIaDikmiAKPZXcOixMBDNRR5YBhWTroWIawEZ1mSD+nxyZ1zPvYyRZH95OH8So5
iETv8E9etN+PFt8NNHQxRrN72JzP2mv6yJpiLad1hYfmawh+tNCl+IMJJ/muoKqVkylliTINkaA2
ta1qRDSwrdh5RvBDapK8dH3K8LU9q9KbHDxC/BdkX8+N9oepOsSeEc8+PqeutGHR1ewBIT9gvB2p
q+FoeANYDxcP7HInSj6Rujz4NtVolLQWZEela3wqIFzMktzf4lN9LWKe+T8wdG+fYwv1AlnVMHbE
nSwx7LrUZJ0K3bfqmrUP1k74EJ+rK/EOU2DKGWPUR/3ReqK+QX7ytL0Y5s7bvFRp1cgwPJ4X1PrA
Jfmk26bdOamfOZQ8yjYoXoxxBy/oJ2msMwkxmTyHluXEyZ3SftmPFMIGnzur1RGtcCNaZ7pZ+rOK
4s+LEFfO0mZERBI7xqfK4jpQYn2AnRD1Fks9trVml+Vd+K2i+hW221gguvD/wcHny2atqsy6YC69
i0O2zvASnmokiEOf0l+lVo97pwdZjIkXDA65UxAeFxU1WJTlpCQmFm/7eXvxiLuVUwFKNksAM0ZU
2FH8kjSHWn9MO6K3mIpuXj+xj80kzEvmTuiWXxfwU5bgh0rAlYrpcCjAeb8Xe9xt3C7hJJoKzKnx
aTS9tD1XI3F5sSPyEXQvK8cBxTx2gyTEMGGl+IzvziO+gau+tiUM8Kfd1SA9hBH1kcCyLXs2OYwQ
Jmnqhgk2x9lhDMXBKQNPCsL9xMTfUko6Zxt7MU/IhMHRccTzzMliUGRTqbD88PzOzsqov4XnyZld
DK951E25GYwrc9yuDcI8GkIn46kWl75aB04ZTh7mPNBWPbr7AbIdkCtb3PblSKjngwgEbPz673/m
8lJn0ZDSwqPKp1QYSHPcznXDPKXNDNcG41SgAS5BA5xhOHlpD56MpaSy0ZuPjpV7HMDnuiGaEuTV
3U62Poup+mgaxKNj+yF1McFzKZVLoKVo4kFwfBteWTU/c4ejiA/WJgN7GUvHUKtIxAdPrYRxbD0R
Y4RjL4PvsF960c1M9aDP+FLuhYrKQxJraHHZmSzTxFnLsGdhmmqfqjm5MnKtePq9QOT1qfJo1kyZ
RYZwXL4FB1BH+p1tSljCkGW0CGDcRK3VpjGfV+mMKMmiTkphTU1qzCeng+Ei6eBkYnXKZmtwikh7
EGeM1GliQmT4KTThB94MPZxRlMH2df7gpo8qKtTs5V2eoqNs/2LybuUqhyZQLCp0sC7gjQNhW9G8
qQpiLTev6JUBDkLEQpA1eYY/UfVQxGlvx/pc27H6536EUGHIQUdj1EsG4gj05gWH2jyp9WH/98mD
zGGFXFUCaHZgYHT0g+zoTuILXndU7egWX0T2fMxfCItsZT7cY99X7gOrQF6JXa+zg4zm2dPs9YfE
jW8UN/KLq8EJUXdH5R3khy+USMI2R9LKMFfOWCRQ8A41C/+3DioneuQwSezmpbpCmXV0oef4Fvvk
J8zmtb2yygFJIcYiIwpknRkmaPSm43D+h0aPrp3sx6Qucs/GMdbzGlpOOGP1yVj8cbqNqM7NfRTW
RQ5CZLmVdchVYw2nOzPU7dZEeVV9VX9pkm+1aszVFVTFXZakkLTHqkFiMUwcZextKF3th+L+4QKF
/49GoJdQVC3DpFS7ygonS4lQp/aDnYSVEwJmiMVBZ06050ay0/BRUN3fc4HDhyQMuqA0YKIFt8Uo
1nZWEak7ArmhOPejF3MRi7kxwsScYbZJPStMBtXRI1urIOcguxUUyn/LKb53V2gGca4nWIzaJ9E4
jb+g2mialq6gdGUpCmbPfvQo7apCqVlXKCSAMycb4toWEQX7Tmxv/sUId1I0ZR7YpYerXUUDUWH3
5l1snfZtbAfwxQZ3SqAEGFZhBBu9qtpG8qn4JcrY1UpxJwSaBZYSsVERZUmdSExsuW7dLqE+bSg/
uIPCHgaiyHpcpTt5fle2RpPNY/RZh3YH4w8Todi4v3LbT6HLynHnpm71oYQcG742tMAulGuh/KbH
YF5fbo0q9LQitgeqMWD73ruY5M5RIkwCqqkwOcWiB5FAu5n+CJb7NBz8Kfhr3z1iQfkyiA76irJg
E3Ral0Jh1cgNpwgq+bBv5T2L8/Eq/+4SP0mkzME8QaIZHzbNscxBBhIfZ89qPaaBlaHQ09mlAhKS
g/qqT1esa52WuCM8NbmzDLXSZsxS/AnGWEByZrGDX2qzuJwBk/0FKxTHlVfM+YLv7iycX9U0tjO5
pyistq/Vy0JyB9ns8P5eWG5pknM3RzI1WZxevhYmYsd+8in63RBfv9InuYCsHA40ZrFGbwAlzXBU
wNDmYvbLF9xfkE9YIy1fypIXzcyg74YXSfw8aAcBX4fq8Hk/Ctna7AQhX8NK20xSQzZQOTeZIyzP
6nKblwTQEnDB168CTU/AFwsb2l1z6g8gkj4Ut/KR6h7/yV172R4uDgpVSeaFTU6C8HKy3pX/piv9
ujvrPfI87K6l3qfU6nEI36idlrYKLJbBPcYoRekzOq/2N2ibSfpygviC1RSpAj6mYUM8swIwOOdO
ApikY5dqeCWOES/JZJZqszSg+XVFnKbOL+TA+lRqRflZRcyHBz0aOpfwjcIfbv0ydU7MniW6rWOH
SZ3u1N+Y7mPR2L2r+qlPa3dQR9jkLssR2mhyyVYzuzYPihueU7T9s6GgFI3eVBpkO+t92TuTuyjT
rB7nmJ2uzn9n5UXiln2+iPZ/sMWweuckm9wNaUVGnmlslD056X+D1cXPHd3tK3v0o6N4zCWHyikR
VzKfxdLzROyXAGjYgovCFO41uXcK/SqvXgT5l741vp9sPn3Vap3VpwkqPGH9OZA+Z9S8G3GO+XyV
0U513TBXimBwxzryUsUOFQIGqdjj81VRtdR1xJ5NrM1V9FizNwQAb1gVZDxSmmfE0bK4ixcfgPK8
zDhawphAvk70azmiji/7+t4JOT4thUnoAAPDcEg+1AaSAoUfuLEzqx4jroV2C/Fl85McxCUMOLgY
0mYZrQH2xIPky17ii17kgOTgpQNgiK6m2sWBuoR/kuO5GOUQY8JAEpQQmJNv+iE9tjdMTTYDoZn4
yqregktpRVI7x4GGmshQBa4QjEH/Vc7vSkp0jIxDDinkESOkWgCPZg28eu0h9GJnOAs3LPVM14V3
3VFFngczKVGcbVkgavJf8/ASUzyb268LiAgqkm7ICl/EHAIMrCcjsKFAsmMwHls1dxrR7UXdFjpw
7BW+QSlA/WQFLza5tFSqgRNzXGAz6Z33sIdKko18LHrBbLCtO7/2TX+xx73Ty0brg6qDPSVs2sbO
zHwA0ZCavBH3MQutjwf6YocDjWIOzFizYEd8S075Le5kF70lXnmTO1DIRZqvACednboFeZlsPz4u
lrm3WxIkAepXsDyNn4LquVtAHW1+CfvPhIfbkHWxw0FIVobKNCUstX03eoYfnnX3H2rCxgnJsT8y
TjjsaIImGExM/mGSQrjTMEhhQcigd1mDb+DIRH/O9iV2cY3DjUEsQ03IsIQLvsqDCbzyo9sIR2IB
t4/zxQoHHlqPD0YcctaROEgue9Uwxpy5dttX3X7XujxKxMVJxAY/FNDL86R0EVZRkic36wR3WVJ/
aK5aqDHte7flnCUqEuTBVAmipJxzTa23BdRpYKkY/4xS4zEYJMLExzchE+cVTV03DQ3TebwUcLYM
oPLKKtPBrLBly159MDHv6mkHxasOBZXi/PhRxJnjoiKZkUKdpdJ09JvFX66lo+mGp8mR8eRtgPbU
o/BDEHLmuBWMynaJ5gjeydObNV938YtWP+9vEuESrhSg2CqnAHI1NL4tcCnNDwXk3VMwmjYhUNFZ
HAVeFQcqLva9Qg/YjxaFSi1VS8hNxyju6uQ+qZCUpFQGPjynf1g5VeTulElDjgnXmOk0WXOeerRB
lpXTDbEDofdjHpVEHH4Idc4cd6WEYyaoowZz8/jcSQ915e7v0odDy/0+s7/apCrO9SwSC9PJ1crJ
dK8daifWH8OS+DT4+CjkDLG9WxlKprC2Mhxbh9VGJ4gWSkc5sfvE1q+lh/KEB/BpSezAIh6jVEhw
FwmGoBs5ibB+EujOGwz+BQgPKaP0NKht4m6QXkg7xRhgJhQ+aeZtoBLYSrnBwUMXmIJRqiwMij97
4yqqUqaHtR8KBOSpfBGkEpMizkaAQuOyj+7Ej/+aHmdM7YrHZiT25eOd+2M88PWPptRyeSngEVgl
888NLigBDE0ayI+9zKPJ/kh7HDaYCtgZIA+CQI8c0AtK0FkJTvKTFEE8Rv4PjFBERLz/Pat4b2R9
DiIF8V5Od8hMz+HX/d0iIuIdfVe/j4EuCX2q+P2s/oLGc7tWrxcIm+4boZzg0EHMmilQdBip6qe2
ukkplv/N30frlagaMpSJ+Ezt0psYsR9q02mL8aAvjRehL+QXXFiZ4PBaC4dRLdN3E4e6fI7UT/u/
vx1YKwMcQmdDF45LDgPVq2ab58K3bq2v7OYGr5mrUG2GHyrt7NisrHE7ImDEKMvZxZ2zL3kFvckt
SgLOMkP+CALm1DuB2iAOtQEJVSGPcC6fh1e0Ch0tvf+VQF55xCF0MOpWl4QwUaL8DeXrtMgxFPY/
M+lx68YBdFYOYTnq7Dk3I205iPaSBraiWUS0bZ7KlTMcTjdqLrTTBGeM5XaM7rvWl1qCu4wMOP7t
JmeGqalwpXNFdHdINrqMvMH5h5qezIYRAcdPE8jKWGQds1ajGxO9HSEUPJvqoB1UHxVLath7+9F4
WUB+lmDRzXTsNSygelD81KtvAjd7+abb0RHR/bJ82T+8xHbxcwX45pMsKYdzipweonrBw1441ArV
g0xtGT9S0OXxaFUxvIpVXz8YqBsKniJ6xsPisfliKg9B2uNQIkDSN9EN2Gs9CSOk5SF8nkK7O7Mx
/eIQSt7vLSOHEsHSBEj4wFw0JjdRD/L1LLvX69zdN0OAkcEhBfiowXMrw0wSiDfJCMLZuiGeqZuv
+1X4cTBR6bUYySNeCcLwKciurLhwhOBT1bwm2su+Mx8LRj8iksFBxdQkY66yg5WdintWomS89aHT
HTTizqCWjcOLqq9KpRbgky4+WK2jDc+EJwRE8Nw/VQY9WGXBvszzP2m2U5Y4ow9+SL/4i8ouE97w
8/py2YTyomDZ4uU0GQ9z4u97w4Loh9zaj9vCl/tVUS/nLmsQAdCZrM9W9BSKfh4SwLP9OXQJNL6k
H+cgHNRrrNn4APoE9TweSgf56pf4WntIbhW0ERSH5fcCgS/yV2PSgRAFgdCUX5TaH4fD/tIRaMo3
009DldaRhK0xjOdwPBWBt1gE0lDIZnIY0LeyiW4grBtoLf4ZtI0kJ0qczkNSwYseComIByreOEQo
BqNQ0xIG9eXG6u5NKt6oReNgINNz5Lc6dnh6kO9C3krp/tAq4ohSTnAQkCMN3pssmVWi6UcXHnpy
aI7AAL7KGOmWNLcaLAz+6Mle7Onsy57Vh5tD3BIfj8SafagzCuiunQUY68LgqpQXu+rmp2nK3P14
JlaNLzcuSdiIAntrW8LijIs91Q1hgXKE+3boOgucOjEsIA1Xjye5elKoKdePhbEfAY2vMNaqFBUp
+6rv/AStyDoqceKXzA6fGPsXcj5kgps6o3y9MVUmCXJxCGnxocWbEQ3/rvLY+9Z76vR/Hobn3OMA
QU4UTVDYJkX106KA3eS0HwTk+nEAoM5WYYQJvGn8bH7vD4j8OnG7c+elT3oMrfBfEJ3lnOJAQZnV
tCtYgC+R5YWFfIrRurvvF/uzd+45XmCvDOpMVmuYEPHZZQaTrZXohMd3kXmoK2INt8NcA2OkIULV
SObgR+qbIrKi2HT67uuy3Abm35X6tO/OTz4cvtvgqw+CoXdhKyZYsrv5/D7u5Cu3EAPC9IXspr/Q
8v6+RRd7DBBX+Rcxr6VCAImTI1cO+y6K/PCg9vbkdQ7dLEx6x2UxsKSoq0pYwdZT/PpcH3JHae0M
47PJcb4KvIbSkf/JIb74x0GTvmigGC/Znp17UG9KR2imCF+1g+5Xh+SGIgvchtqLNfb/q9W0Ml1r
xAy7JxuvsfZtIdnM2Z/7MdwvBliIrgzkuqR1iwx3WLFUdVAshWxF7EzOu7yaT6mV/wQ1LvY4WJqn
YsAIAezNDpIMDHYT1zyZla2COQjVj7fkLSGeX+SWcUilj2Ibqhls6m9scL09dMflYYLM6n/p8qB2
jIMoyJ0Y84SpV2cIvw6gNe69/QNNYIbCYQZougMZNB1454NIYxGu+rByVJWopBNOqFyJKkEpJxct
OBFV/TnsgnMdUqrlhB88WW5bqwHkFGACtVFHKz2pCO22osSPKSscPrRz3A6lgtWaq89KfCcI91NJ
PIQpDFI5RDCgDyv1MhCPlSjLR8lOXMupQ48NQ6JJ5Zj+WvLx+xlSOVAotELrpglL1y+e0lzlGpFJ
Y2dwBxNUtqgrTND6Oq1mDYs2yg+C/CJEHqi07Y7qiaewQOWwwLLaUlsm2ElndLv2h+HqZHi160hn
kKOhAYt6Em1f7Zd143BAycdwQLkDSVtIFObpN2M5RclVKn1WKUpeKuw4EOhnMwwVdkmEcurHSefo
qXWLaTsiq0ohG8/Eli6xYQYBQq+P3jMM0wuK8Z/mVwbelqs+7kMPERc8B5s4aeKosrsi7Ct3Gg6J
PPpq9rxYf+3b2V49E00auqHjOcHt01SlUiMLsCN3lVsPX/EV6Co94QxlhNuiMVvyYIhSnNr+OVPv
6vohoFTkt1H04gcH1YmS91bTsrq+dbc0jwqJPPsGNL6TQBVnTH2ZWKjREe4kdDpBM1C0O1u3JXz0
y0dkUFsi5NiyfMSGf33S+FYCs43lMjdxhsxIdXTlS9hCRxdcKfoxA4tdTCDR/iaByP1HJEpTM0nC
CtaC8S03oRjxkoQUfG9/oV884uC71bQkijrYYE3ObDQ5ODKdzMqhu8So/eKAO5SrcrAGxFw7fEW3
v92MD/snZxvhLr6w9Vwht1XLozS/Pxen9pwHgdOhd0DvXtshvRuDp31j1OZw8A1GrySvdCzcKNTo
5rND4a2OvX0bP0G4i0ccFgh9nYyGgTMkXLG53RbpwO7Yv84uGxynLgjKIw4TBqsaRLHG/pjjW9Id
w6VzSupq+EmG8+IRhwrRFIfjKMFIdJ3P3vLKdAoTX8pt3a3dPDyguw6NTVR6+Cdp9e9m+b6CYK6j
IWNmDT36OxiRU0sqr+31L0VVH41B8dukqu1k6D6jNYTYRSIs3xssVmEZCUY3jyo2sVG+heAcqlXb
Gt8CAFUbEvi0fUdd3OQQYxwiEExbCEp9sY6TotxkOkrBoenLZOmUgML3d+HKq3pIx7iO4JVY3vfG
F6t+mIfeheQIuGf8PqIK9tQicuAhQZNaDVtsoDyfjO5UokHYymzoGhkl8fqnQvT9/1eepUtapHHI
zsHkjZGjnhltSXwAOWADutcH6W82b/Lb8PjOs70yO6l1KIgy9q6Z07uu0e4g6EWEB3HCeZIvqY1S
YaqwZ1mE/JQVuSpe57pEMVMRQC9xQGJVy9gb7AUTF3817W3WEZcW9fschnRhb42CgQ0SpQelxodG
/Wkfd4ljxFN4xYVQ9vGCrZC13ElkJ1OhIThcB6Dk2TdEATzf/76UlWyFC5aqc0EpIHsSxIh7xRbe
RvQZV4f2fx7Nfs9PfQcImQMIECcIoco+OhpQ5XUYmx6ea8HZd4o4qjL3pBgwpBUHPbanqMGe1KY2
mFbQHIDvdf21pzgAiZDm6e6tWTWFmb3I6j45pBU4KKPkWpbIsQv2R++8/Hgir1ANsiYKcXRY7hpM
rr5e2eJpefinvwJqVCSW/+TL+rJX3AtDMSXoBbD72Dr2HkvcMOFbFSNhTKiaviOpleTeGsgT5Hna
YiWL4ZOABtbozkiP+5FBnSsOGNqxUarx/bEJbfkGqUMrrp12+lTnBEkT5QuHEHopBYVUYekM4U1H
XMiRXf/PjNI/HiU+tayVY9tOPdarLG7HxUuFty4kThLhBk9z3w3JYs0C3Cjl4SgbL7JVf24yw9vf
FQJOFQ4T1CBsdKTTANeGdE6Kt0g1iRIzBXMKBwlonlj0TIcJWXcZjUbimyiV1BZYwEBBQr5kCQRS
uMcCxhwiM2ZZQtX8VHb3kHGWzb8k4TqnBMRYHO2ggsI2cHVnGwMCAKeG1TdZcSE/tL5xlo/UcC8V
BxwSRGKsNcEM8ImzyI4HjH6ltkYR+1FhwJ3/OSjrRGD5IWX6lDavqXbYDzMyCLjTr0jKEAoFDHTf
ogFleu1oPfahO52XvxVvPnZULYsCUD5ZrCtxFkvsE61zJT9yMjdwq6sYcwas/By64uO+g8QC8mnj
EdTvOtYQ6ajiypofxYpAT8ofPmmcSP2QShmiLTmxVvkiss3T8qiH75pNbAx1NPx9l6g94zVl1RCZ
XTRi4sV4Lfls4rqzG++/TlwTYc6nksdQks1ZhbFCllnPZwslxpqCIuIi59PHrWiik9DCWep888C0
Je0CGY//NhdH7hiHD0ra9ooowaPqWwsB4MIvD/OX8JBe16fcH48UZw1xv/Ip5X6AZuk7HAXJWe7/
GPRzb6R2P8fEs3XTjsxqtjrSbqbOudXORjUovWDgW7azg+UsQxEqgXgYpRNB2WH/v4LXWsBYhqKE
wL32McMEo3wbTle96RNBzuo5H1B85Q6HfGJjimIYw4yFzyG1euuEwpb7oyA9NOGpir61GnT/pm/7
VjfRYmWUQ0PVClrQ6CF5ncvJOQWTvoCOr30T2+G3ssE9g8a4NbLBhA0V08/hlfIS3IMtO3XwpeF3
B3H43/ln2ZvoYpBvC17MEZRPEgJj0hLbMB6S+Q0E9/teEQvH9wIrkCEwkhROZVPh5N0AOSPCwubz
YeUF9yBC576YiDq8GIovYvRQzvdzd8ybY9r/H2nXtSQ5jgO/SBHy5lWmXFf76XEvijE7MpT30tdf
suduS8uuFW57nzui0KDAJAgCmf906FNYLiEtApF9FI0VXDFR4ze6xo3bbp9Fob+9YlezlJU/fEVX
28hOJLkpDMR3+kok3h0MXmYjVWquwvfKjIAKelbK9cSfY1Rw3bDoGJrHcv7HfFnCkgmQEJUQHx5b
GEnPzjNXU23300G5qzUQsvGRpPomJ0xSbgnoMJWxEuoVoiHD+NPw0HenimLju37MrpZOAANTbccM
M9SWV2UgONaD6OQE5rP2FeMiEFMviUSC8kiAhbJhdbhkiIe6DJz6xmwgFP5xO+Qo6BG7f03NcrII
Gspe8qt/nRAYDlW/GzBWxRvMitvJ8LYtErAgdgBnsu2AxBUG8yj2Ot69RDEh8dDaOCbEHuCqVmQM
oyD0Wl1Gj6HhpyYm6+ez3r4rR7mEg9gGrECuQ284Lqh75TOX8JOguqje/64JWUdqRJtaOgEfKseq
exMVNa+RTkNxt5AtKJQBARnSMmOVbsGf6jOvZPR7KQgTn51/B0N2W99En7ajgdpRYkew0aSObPJd
a7/w9nPt0H1aZr/1q48F7hpFGmzbozwUQCIpkshpFHg4LXex/jWm5gKILStyEVXWaJV9jy1bWS/q
hGLTk2ES2QJlQkAFbTFx+5vgAlcglv5QcL1wui/by0TBgtgQHDZtleUMfhixqz2XHxe/dUG7641s
J+8M9MhRj1rXq/mXvSR2BcddNRbK65f5YT+2H/uAHxmhvzwpe8cC13SF5yZq4pw0KmQQzqTZcRnD
TekAFRm05PlS7jrfoIijunx0P7tNvle3pK9EFIocRWbT6LPh4BMa7uArZy449QfIbjznlJ3e+WCx
WlkBNlg+NmGWwsmyO2vTOaHIeyhvBNSoEs1kGNwHf6N90NR7q3jaDkYi4B0hlRgxaWMuJlZLqm6l
+D7v99Vw/HcmBFiQJadfWg7khX3s9GOjPiYacZhTSOcIucNiRU2Kqj4+Q+O+tpz6KHd90JHig0WW
VBkjDkGxQbiTtLmrU3g0ZifZedLSYyHt3kGL+pc0zxF7O+xUywYtx7c3Ad9cjgZXZ2gwoO41QYQB
o+A7aqRxOxocsbWjh5ZKbKJu6FnVbbZ8D+ed1RNV6e2AdsR+jiGv5xoXTQSc6vbJnUxJu3OEfpug
GLZum6rmqGKVdZ71MswTVBva8FMR4Wn7wBLZdyDVAh1WVt/KY0qcGdeb2CCT+j+TAgbkVaP1Be8j
sl/UGU+lfKrQuJOPIcioHiGA6I+Hd80rrUwKsGA6UCQIed09ZM9z+ZhWu+09e/0rXVwSYGHOKlkL
Jfx+GX7q5MeIOhz4nt/6SgIm9OWoRSkvg8p9dGzl3GWWfkaXaWCZI8gvZ+oTXQ/siz8CPmhdWpZV
DHv+tOM679Nhr1duMno4APe8argUXkHVXimjQjKRxZGDyg1CvZE6v5N0iGs/d72//aWuGwFVuo62
YgvSZn+9145WoTI7BnOHmYSump1G2CrYftvI36QsFyvCWa7YJjOGAgXD9AySiAK3MwU0PPND9iv5
AI7mfy5d/wp9F3tCUaCyirrUWnhlFPdxHTBSCY7/w28D8GJA2LNL33ZxwpuKzCwojpyJL/RtMzDv
eVHI8RXiNkN9Jf73VfWh7h0jnPhXipMXPdpVaNzuyI9E+SRs2rqRYkXOYESHsgJ/K8Uk9S07yn7z
f3TSXkeIywIKO7hLJHUZJSwgQ71BOWtU1nD9SNcwfGAauqFrmmCgmjtLnRagavIrPXKWrninPeWJ
K+NIpwVDrn6glTUBIJKyqvIeO8mLM+jVdvWuqu66iEhT+L/8JuhWRgRA0PVuNOsSRsYs2s12EKKB
p5W+Tfv4ZXu/XvfGMRzV4ArNshBuzdyljcKbQ8CwUlVuE9/3CYE71yFB12Qgj6Mpsji4H2ULRr+k
Bej2Xz20EpM3jtcEv9lA35WarMwJG3ZMoN2udTLveL/Xw8RtpEDuqNaxq0G9MiKsWw0ioU5eFJ4N
Vy46Q/p3jW6sDAhb1KyMMcOUNu9veqi73VR/V2IiyK5vnJUNYeP0Uh8VNXeiP/0mVHACtG0NJ2tf
4KArqHGoq7G2MifsnFGtZV2HSI1XpqqrFmctug0lKtj4j7zZOSsjws7p9CmDXDZftx+awu91vnri
8ozprrpZHltfe+z4rAWf2qTena+ndxfbYhUv0YcwmnUEenrk79vDTfUp7lyj/W8WPvPcgb2rR2ll
VDjWZQaBoWaA0U7ayepuKDAalTIiyyNdE4711spnHeo0OGafw0eIuKPGFn+Xe7cLbJc/R+t3VPGD
2GFiVa9rtaYGuxXOXQmEDrF+nmvr+A7wWy2dgBRgrsnkbIZTS/lB156L5nvqfNw2wbfpRjiK4/xl
W8tT2cNEbO9V+5z3H3LnEFkftq1QECvW7+oOPbNZDTNgtldPyk7xFbfc6/6sgMiUn4JU8YTyS4CO
pU80nBr861h3QxyUHVQuE9zUPm07RkCGWMiTdNYojPs1Fjdz8mAU+6QKtk1QcSYARt1mc6GV/LgA
aWnxooVP279PfRuxiFfrtqHoCQyYX2WIP/LZpcNU7Wu/9+dzerKOYUMU968X1C6B/aaKV81SOb+G
Q3sqjqB+fTR/tr7tOhj/e2BnHRIOke8QQUgspDjpb+WqbdUMfoZFGxhSHeQ6NYdDOiZk+3o3MD0z
+XbCGzOmLuBbCmrxUIM8C7BIwg1tdvsDRXFEucb/vkrKpVwv5ayHa631mcUvRfRMxAhlQEgnctzQ
i0aFX20C4Udrl0BZrU3d5Q4Qu3h8QGe+Md6Ffg6qRTpmym2RqTCO9aSUhhnoZx+T5CGOdsY/l6ng
tzP9TxviIEGrTbUVR7DRBjWq1yzI9/2InpjhI4ZmMAI9Eben6/SLK4PCaWgUoIsGdTpuNnjLwEQ5
QBD5WeVxBkYQEZM77epNamVPOBfRHJx1wwgHG/BxQonA55QdPohUAn45dH5ux8l1OLwspxD+Rhkp
Zo0GXk+zDo71pVo8VXnZNvE3SeHFhhDreddFtRVhBQfUP0wPtFe3yp2yR1aBYz5/13jqav2EwO9j
R13CDNYm+zihKdiIiCW7flBd3OF/X21dqNXKUj1MaBzJ7sqp9+3+k1neqVlNYO71HXyxIxyIqj41
y2TDTiWdeqV2cyN3t78MZUFIn40smRRTxcfH6IObh86NlDdEyZX/k2+zlYsTwlloZNqURwtMOMZT
Vxxm6MhAwUhid31FIB5hSZwZAFu47OQlLBVy7fVs8jQpMKMvQ75fNMIUsW7i0EDWzSq6aWGqNW8U
9Z7ssHmdA9lYNXFKYMoXSypyGEiPC/KuLnbZH9FtjOcrP3lQzxXY1s0gO2o/lS/bEUFaFvCgzUxN
mi0EHWcxXPzCb9Dfg75a5lV5YIKgvwGBvSS5mWdRYn8E8ImTBF1cpqPhwOnfXBCtFwXmUffR4L8L
7yihbmITi+MELNTrurBhbBhvJGiKaI4LAQwrohiI/+aa8+cGUAW0SDMwaET8TNT39qn1lE/Dd5wf
7IjpD6+9nw/m0/umjC4IqArAoaQsnyYGBAyLILPyoF++N5X+77BDFbCjVKQMStbwa1z2kbNfqBoc
tccE4NASkCMNPBrKpYAg3pNEKcgRJ584PhBPmS4PPVYpDl8G6bNW/qGTIyRElInzA7aRJ/KQw0Zp
3BT9jaOFnpR+nCJyjIlYLXGEoMUEUwqpJDhzDPd5kN6j2yJ3Oc+Oc0pP/SfjwfiwjRSURQEotFwD
TZYBoCiRmLBbmxpUpZaO21+dsjLDM9NowKNK+xFXOMVLv0b1hboOUm4I2YLkWIa18CMwnAPJfOwz
YiSaijJh+0cT5Mpznq6qcezJrROo6JRTzGK//TWoLPVNxVo1nYlxP3jnwYLm9OhUHKw9RNJpTR8C
qDVh67d4S4hT/ul/05im/lTvzfO8U335UIZ+T1VGKQwV5wgMGb09Uo1tFH2092hLf+TyXK9Zv/5D
36mHWHdJkRoevxtHsDhMgDJvnHcVbOKdbqd72U6HVvS+C/jod/zVjFyqd5z6hOJ0QZlozdLxxJWn
yXzCzWm88Qd/Iiz2huZvBwwR9+JcQVGp7RJyeF0ySIcXL3ZIaWcQkS8OE/R9LM8xT5LU+eAMO12O
XJIoiAAJcZYgAraqJsfwzH4Ji8MoBbo0uXIpE4cdkVuKlDTx2FRhxG8wOaYOS/ZJh1whnpH9PHXT
pSU+zd+Ud/5MGcQpAs0ZkzRtYU19HHzO8cW8cIcbbiD70NnbUYpZlHNCuhAbVgEdRnyoDD3jqvZs
Vl8lFrmNE8QRSblMbSsBO6pIMtSmgLEGI0F4+vSHg/zQoSLRH9VDup8IBo+rvuENCtcYW7Pl13R3
dYrEWYGilTQi+zI+D+UhkR5GNKxHIMK1wem5vaWuBuPKluAaeJClpJ7h2gRmzcY8RsYDlH4hWUyJ
g1BOCamRY8aLacxwapzvw7FzY/asV8cURKWY+iYi//rl/eKVeK0qJbYUkwlj5a8C3evtrRNguuAX
Jrg8urnpKiqtjAm1lnrM+ih3cLKA3UUZZ1fCg8v2R7p+lqxM8MNtFRHyaPdDkuArFZ+1+wr6N1yQ
rix4Z5N2UsGXpT69691hZVJIleaosW1FhlfMObNl103EuMR1co2VAb6sK59CyyibqoCB0ZO95LDc
6EdrzxVbqQIfEXnirQmTVHKc1wPeKIdTaX2s8ue2OGDaLqkIl64eHiuPhLQptqNYYzG+0qw8Sunn
zPbTf65HzCuJKxsC7oWssFuWYNU0/dw6j2Pxa4kfNIRCxY6jdDQLNzU+W9opsYickIpyASjGMov6
pcGWqsZPg/yiMeoA4TH8JndZeSYAhGSgbK5Fr/Gg7CSXgUANtEy6Wx+L03jIP21vKcId8SI1Kcyw
i5GHN6gota8yqVBNBIN4i4qyzDS1DMEQgqhRKY7KAGrhjBrWum7F0mxb1RTdMoRdKml61TsJvoqB
qRb1m1J9bMk3fsqGsFFzBY0lYYL9E7GjUZ6W7LlLiJGm69mDdfGD/w8rMJBmqViUEjYgMGeiHzC+
Z7exDNaCEo9qwDflYX7aDgDKK2Gz5m3psHKCRTk9dBjldO4MqhpAeiVs1tq0ozJuYMO81ff8tTg8
Ri/ysd+Zrvn/cFn/zTlxWUZhk/aSWUTL1GNGR9bdoZ89Ofo8zGf0QcdQOTDu7OazVH2dB5D0YmQI
LB41sa2upxOXf0DYxC3rkDlkiMfO/JkoCtgp/cy5y5X3PThcAsbk05mrgGmjFKOkCpa2hSx7DA5W
ti8OExhYG96MdvxXsSJKC0HKKkdrAZbVNlPPSD7IaHaJkt2/MyKc8dLM26l6eDTbvlTfxJYXFYdt
Ezze3kLsn1/HFNBC75ywHlt8nSYEE8noTv0fS+S4HVRywpgku+a/tmVNwA1s6EJZpA6xsENW9Br+
PnLYFJKiruKVmGR2KOozIvxMAUamxlLiUIZJVpxspGEZVJSmxB1VYiEJ8DAF8OhMo5JHCd9Kq3xN
TbzC8di0eNtf62+y2MvnEuBDqRIz6k2EXfMjPnZnPWC6a9yxM/sw3cUnimb4+ol4sSZghxHj4SZX
sHaxcTbTl5IcmKbiQcCGeAHJmGbAnWFX3il+EsR+dRg865E/SUY+Veuj0FccK240SzUMTDKjV2f2
uiPXyeH25lcmnIicYqbAVxwxNjqJWRpHiZC51v0EZuj8NB2KT+oRvfQf7Jtk9y41lgsIipJDU6Mv
oc7hHgqt+1KF5Jlu/zvoE5sWF90pSlnlCUZ922kN5AuedY160iM/lQAVDZNSteTApDzzUT/tYB9l
De/j0t7eMT/bU4c/EeuWgBOJJndhwg/mUv7az6YXK1STHwG1or7QrEsQS4hgIXSAfOGhT1uvNx9Z
Ibs1I1JzAo0sAScyyxjzhacyLTv10c8FBSWNKElQJgRw0KsuKeQQ4FBbD3IYuzM4MnPKyPW2llU8
CwgxNHPddDPi2SncGA0gINq4XSw33CVn9IH47CE7oUpGne7UxhX7FbO8ZRD9hVnjuej3i5/c8Fk/
I7CfMai0AJwc/13NuRdPxbljRVFk1vO8PU6Cufq6JJ6SfyOOD1532Dh/xcnjBiIqXZ7DrQSF9SdO
WlLdgDyJT0wyGv0IdBf7FDF6U7F5QoTI+z4woEpmG54VtH7+UASV5/g2xapLgYYoQWSmnR01Hfwb
dguqcph3DqYcV8bFM3dsV393iLdeHuNb6ymAxmxLudNA+8ab+izIGXN1+9aZ6yBlvqP8VBmx5Xiw
b5kTcgy9bZV4HLCrm2zH+i9ac2JjkOJVXQI9VeXrpO4OkTzZAox0llwuMzdoh7VbL8FonVE4wcw6
USah8hqxm1EHuXfbRwj+/72ZDzcWnul/PxpQtAUEEIv63rWkgqxVxVdDtV1LHpLIVWaQCrZPNVX+
ofwSOxyrJptydLn+fguBSMPOfDD94cRbhir0c7jE/iYOsTfdjXlZOxgV5Vcg9m2GUFK9N2RP/VD7
5v1vcb6aYucmQkTsbUSPBVjuU5hsWsNnykEZPpaga7TmD9u+EceNOJIsMcUJ8c4N6ALr/FQejP7b
RIkZUTaEnEPCHE3bVQh3XdnP0clUz1lKlDUIxBDFi1S9LLNMhwmZfWr1YzwUnho+tZUT5OqD4hAV
DeocE0eTB3uaHYPfF5b7PtB/cZmQ2E+80UEHDu91pY8xKgQFyHBGvR/zETu5jNUb2W5/LVJLhAJl
Qsg85Hkpm56jkiOdVOc2JwnmqDgQkg7DYoaj6Fg1rhJa+BiaOuTe4Nb+ciruZHCa23fs03Z4b/sE
nihA/6p4kUeh2kQGfFqqo6R+WGSCfOZvauv/u8vhCemvBkKGPld1wGE8n4ZjvY93HUpp5k6+oUg6
thcPPyoY0sBu2qfwRImMPZQhPSPqznNH4Q5x1tsyzz5WKwYBUkQZxzpwgaAQeSgwfZh4RnrofS1g
u9CjOmi3kc6W+SdcGSyzumpbfsOXTecI0CvRyVi9jFAK1FNq7JUKB77IK1upYyVoGsLXWupbx7qL
x8N2uBEHky0LqQRr7aHKZSycvDf37LDgbbYKcgiEctb0d7Wy/pna2rKACbolTY06ABN0FnttHx9i
ySAyMdIhARQsOVnUfsHX4RJWvDl3mv0Jau+8VAz5BupBlrQnYETL2CLVPGPJHLfAZOV00McTpyXi
J3suu8l34osR4Sc2jEOpZlSzHA42w8kxm1PXqs9dFp9m8y41KnAw/+pN1YugxjJUkZth7MRKF99w
dl35q1ad/fa/s32O2SIXfWb0YcosxA8UWerhoOHJ3Wbfo3gfq7qrZAuR2RCg8vo1Vvth6Yzc7mus
dq/cTkwBseM+lTWqusbj8O/za/sVclZWWkOp7VKDU+bXZcebj8bajX22b/0pcMCkDR6CXYi19cpg
ezUpMHs9x1eWe+t/mX3vccs4c/zuYAUZMmDovO8kYrdsXyTs11v3ypzKkjJxMjhanLujcjCPUKDZ
qeRRQK2nADLqNE5tx2/RtjL7o36KktRrqhtL2zvSuwDN1lVM71s4nMWkfs5avEiFvIXm3GavpWW2
H059golGTnJNTXkpV5fwYk/M7CWzdbQsxVxK9TlW3ea4HCHK8MTnHEK/c0vNS78Vptt9g8CGn3mU
DsXVlV1ZF05zVeqaOOSjWW3zPVw+lwuKpXWQKYVvOz+2Y/Mq7qxMCef5kLWzaWZwNC8/SqE/5cdQ
PTsUd/TVDb6yIpzms2VWzIng0Cx9atXPOsYplPHDtifXO9NWRoQTPGFDrhoSjHSv49YoSBRe95oJ
Q0VWIdDk6hG+MiYc4UVizfzZHqlJcTOonqNS3vCFf4NWKwPC7jJqOZU6BwaaNgBBK+gLueRg0qC1
HurLNxKRQVJfiIfkCjMAv5o8jDCnJp+K8jGEaoasPBFfiH/mLZ+EU1x1GnS0Fwi2HrdXduIjgfEu
wdDFTVwEvGU/8amtdH1UYLWOwkluFaytWQ3H5BPqspC0cMtT6eVeAlq5rAWz+O+kyPJzgzjViIB8
ozzFGmcc8w7uDnrqttNeU8+WcZzz+0wOJug4dMyPw1NGcShcT15sy3RADaE6tiF8S1VxzKxNMQrO
O1+5cg5kCFCW4LwdEUmIdB0pL8aEbzrHU1/LENbGEAi/eTQ3FlhD4xM1CfGqa/I2di52hO+YDfU0
j3y002buABEqzZ9u2IvtD57t6rt5xzlWIpqi7XrI/mlWfHbu7aGL7BxmOYeDCXJwXULDOtcOQ7rw
nN6Stenr+/5iUMB+aG0PRfgKyB9VL/ZQ5IQQ7Yy7XBqgk+1I7Mirid4lVEz+36y2PQheunHi4+3q
HufqUrrtXXKKbo2g5TUEDcxMkm8cETm4N1CH7HUIvXgqHApJ2VudzjhjQX00Bi+qKQilvh3/B1bO
1XO+KKBbxD74ZaMbIzmB8eyntsdUqZcGyPTedRFaLaZwJsQyLmIppoHBv/8sLV8infhar12MG3tA
fIXGlI6CXmU4VAYF7qeZW3/M+bPjK2X9YQLLg/Jr/tD22BIaxIeS9131Vh4KyKIkS6WPFTzsy8hV
cUYsEnVGXI0KR1E0FbThtio276kYnR1UTn8Qn32wUYOjB5keuDkW77eeSegRW4AyKBy0fWLYacGn
X8yX+Fh+fFUa852gOIBo+f8km7wamCsfhWUcDbU2S25SOnBmpRouGgEEWzyITfsOhua2XaQ8FCC6
TRfL6Cx0pi3VY2K40/Bt+/ev5g4rdwRoViCuU2Up3KmbHYO8QHgqqAsA4YLYvTemZjGYJUzo7Jl1
92q433bh+pl58UHs3jPDIg1t3r33ezSpxCgh5+nhhP8jCRTXC7crawLsTpGht4MDd6YfcwaiFkzz
Y3LDhYh6Dor8b6Apc9NHldpaPKxE+LCQEViOaRg2SIn+ioe9HRZx0eDC1kBdJS7dQXGXHZ+5lzz9
Z1i4rQbRC9lPAzoEr770rmyLsqiWySKN8bdJdfC1+998YvBY/gKujh6D/v9faYo0K5ymsRX1qmmi
0pZkrtT/l/jShpiIcYfGkM/O3r4p9tRb79VgWjsrfl6mgvmJOzvsoDuGtBNi2sm59/sz566lSrJX
o2ltTjhIa6f/71t9G8zgwNQOCdd/nB90vAq1Hzh33/wuxY+1Tb5hV2froDp9qSxY2GEX7vnTV3eQ
K5dXyHh3uikTKH3tmro2JxytKhsUNtUtskwrBP39I8QSd3PuzS3xgEPZEQ4DR2lZY8T4cn3+RzpA
R4JBFNuX4o8E3FzDs7U/wgmgpZKEl3osX+Pn3wZwJrE/DEweudYjVyWWHlqZBB3KNeEUQF0lRMsa
ljBvk8A0Fdcpx51d+QvZ28vDewNnDAFnBr1fMou/0//vIm6B1dibPH4BgRIIlXZdvWetFlPM0ZtG
qsxa57H4o4j96cwe2R4Sb12QOt77VJbW1gRI6esc/K+8M0Ze3ALdjZAXH6nTiP/GxgqKaXk+Y46L
8da88pcChG5fJE/6A3IJ5i4+hVT19Wp5cu2RgB+KE2vgkoc1+6XzuWxdFOhHI5hwY+T5P0UXdi1d
WJsToKPIUduuK4RHmu0KaEwYN/1EVECJ7SW2hfZzaGiqBY9mfYCm4N56V3lm7YQAFGmnTqxEQ4qn
P/IJMf7CYtzmR3TaIIGjLr/UiglowdraVjveWFvmsds3X1HddS2tdrdBibIiAERbmVlTc4ydrGMj
eZpTuklEaYtSX0bABrMdRmADXAnZQxXfRh0B4FfrPasPIzaB9rUO3Y8WBtR9/7F5UA5OkCQuBDMD
fofgkl75d/lmPFCHPuGY2Axqj1luVTyq1eVkhrckKzTxdcTWz3gylsbkB66plm5hPhby7TIE2xFA
+SAAQdMwaPtx2IEcmpsNuWuQuQpxNlj8X1jlDaFmhBbjWM0nwHmBA5z3Hh8E43oLFNJQ/vA1XRmz
M6PAhD6MVapvyC9xShzj1O8LIBCqtaq2NX4/L06Z+kXuKFYnarWEjd/E2pDaBgzwkbnlrB3Y3rqt
cLnPcbk3qa3DP+/GqWMJANDZ1TzINqxNu/zO9BLIvEf7Kvjdrw15zO/b0UYkJJYABTAWtm0Oc2zq
XVnbGRNShMFTqd59/jsbbondnhhRNo2JfyUd5QRkWnveZszHeLfdoY5RscVzgHrSMEWwg3b3j92R
nTCxaXjLI49t+QD27M7ftkiEn9jviWfbXitL7piEe6vsHBO1O/w7EwIizEmUdYwnjVka36RdusfU
irdtgggDsatzcPKlSfnnidT2TjLKmxb9FmM8B2lLscFQmaLIShmNpTFG1esn0nY5SNkc2avPIMji
KnsV4Rh1+RTJKee+laOw55eJ07KLeI9x4ck/ecFa8fqH9BR6za6lWuupoBAgQ+mnOpV5J1BnHG3t
IUqpRnfqdit2cyYhBDEY79XLjilum1B7VI+mG+m4wzM/JeVKiINPfPqFUMF/T4wOk1/WuWl3Mbl1
CZwVn3szW0Zhk0NR27izN517tIN3rja/1hyLPTUaT0GF2Mk5JWEqoXGKL2F0AE3IC9tj9jXQTlyb
rL3RPmxvMdIe9399EBqjIdcatvF4Ch95T4Dk2eO+/oz5axdDl52rykQqQRUlxI7OZqms0uFnb3iL
gz7I0BvLZ9jDw7iLD+nJzN2YAGAi8h3+95WTw2B1TWvCybg72PODTF0qyFUU0gmMRDCUH2DAeOZV
d8WNguJT68vormB+4VHzWVebEFaprNjeqc6LZKkMS6g+grK+6fD+VO+du/DcolQcuuGn/Nz+YBhY
SAMWu9QUPYHLjgAkFjOn3uC4XA4v7XIq+9vImV2tKtzt4OS/s3E8i8I0bYNjZYkAJzI4P8f4mHZ3
VocZEPkpUolCNfkFhZQjSqcBXIjwiTfM8reFNPTTFKUJTuYsHcfQM35ue7eNXm8UagpdbvScr6KU
njX5m2X7rCGe7rfzmzeSNGBPLYdOQVjq0Dlkp2Q/vnJ+/kuQfKNLozQmXmAb2HEOnCUuQ0dmdSPd
coo4mmeZWjch8RgXK7NUvtd05VFXbpTygVHt+9t44Ygdn2zJRsXh2yvKnif7y2gRpJLU7wtwMWh6
lEdKAwTMTuH8UJVEkYOAWAjV/RXwdCdP4lHHGtlfx4D3JkUnG1SERYb8QsXDReRTKTvlkoAJI+rp
rVbCork4h1Qqg3SkphyoaBYuIQaDAMTMCyth892Rn4a5cBd9cVu0IMbxqe2+hTI1W07FmoAKRWO0
St7Cq6y67Sd/0j+DL3UbBoiFE9s7mTEutc2HpazoqZw/95To93UXTB0zDHjfUUUGIdlWUJbkdWtl
uqvjQ1abrqZTrDTXkfpiRPg0ZlXMRq3AiTS8Lft7u3Hcuj4l7dlQn9+zXBdLwhcZ09zWdT45PMeR
68SPOnUnJNZL5AvKYonVM28vt5pjOiSuVvhmTMxz/c1pgwYcxZQ1vLgJAADS4qFICgBAGyxgps+g
sxf+1F3T5STJ1hdKCO9vEvOLPQEP8nzGABnHzOoHSMHP4z720fGguFPQ8Wcn6nrDIfjtwX0xJ4CB
o6QhW3i+tfRImptjeeL6M+aZKwRlgfPlPf0ilnGxJ4SflKGN9nWb5srwecmyD23xuB1216PiYkEI
uzDPWCS/ZpDWd3M4gsjCUnfbJq4DwZ8mxJtG1Q5d3qA/31vC+uOcVvdaS0l5XU/cLiaEBwq9rUBw
3sMEqitBOLyUkbrT1Y+aTlWniAAQh8OUqJ0GVtQgRbjnlOPKpxwMcMZtecY45r3+9K7WqFUAiFcK
xYydbgRNFQosv4cAKgtPZq8k8Yd4T/FhEcHw5joRW+2oD1hGp9C8mfmqydwiIiKO2rPixJi2qGVa
Q1reA7HXDzngYy7Zp/7zb6WCnKi4UcEnAIRaJP+t5uTL/ZjfF9TcCRV5AiKUqTU3Ug9n9PJn2X9o
jH1iPtnjj+0t9OYYeqWNMGU0dSq6Yol5GxQ4CsUs08FzpsadotkDs1xW+OF87h0itX7jkGBKQHAd
EmuawWDKspagiIedwpRvuake5JQs3LwtFwnGhK+TlUYKUzCm3Bdndsev6fl+BK3+GZUBb7hrvGj3
j4n1uU2kDIapQD0CGmJ/TSFDLe0my4oGr54nL1NlV0NbLsX89mYnCUZ4WK4u5iBtjHro1w9eUjyX
06mZ72tw5W4HxZvQFmwIX2oxc1WRetgomFQFkOyZglwzqYc4hZ8xfznzBDPCN4orteiHMoEZzXN+
cJUlFvwx3Zi+tU8PyRFT/fslyA7JO8btBcvC3iqSVB6NBg7qt/OJsydPB6nxalQfMEJyz3bU28nV
0F9FhnDa1n2qWin/aHrzkyU/9eiHo9yXTe5vfzcqNoQjl8VhDjpzLGgklTcZpq1ahe3HSiHMvK38
/nX5RKLcrBhtO7QR6CNUgvh77XJn7XnBUvLJlvM356JgSziArbyw5YEvXX9CPZF3uUcBnqEzTKzx
FgjIY3zYXsSriAh2OUdVNMN8M/05Rc0YOwaQQ4fCQxO57XBQWs01jNEF8+G2resb7WJLKCXqA7Pr
nrHBy2Vk5x+dKCV28ttZ1tflu1gQMCmS9Ym1JbfgZDeDbX+Ewu8ujsPPtjHemnIVdOry1UHG3isy
daXmn+bt/r7Y5t6voMoIm1K1LNjWelfb8TKw/tN+5j050Y6q710P/YstAbI0ZVwwIA5bka1+kNL8
F8viw5wtu+0P9vYaIqyngFkJBLIVWYcd3o4THVjAo5Fzp0H6GXJIEhGMb1MawZ6AVFXqSHmGaRy0
UkL7K0hOzIvwwPv/bTZqEQWYGuas1IsYoZ8594vk5d1epTjGqIgXIGpw2shxIvhT2YtvJfW9EoXU
0ythQ6wPSLajRooEN5LZNU+8A2eUXJz944OxNzC1m+pufEuRIr0tIP31S72C5irapdxQ0S8Bz+aT
7Ome9b28TW7nn8spveNdfH3py0/bwXj9VPkz5l9jZ2XRlOShjGJYzFIpyKfIS9Ufk2EFs7wE25au
B4ZjqyCtdQxF7MfojUpXmqHAV0tLV168qQwPleP4/86KgIamUWRS3sKKk7jx+KNgvpIRS3Y9NC6O
CHDYRbkB6SOYGLF7ockwkHTXlAX+99VHUe2p15BUAyB+1tXXkmRGvR5nlqaaugw5Z+MN7X/Ulo2h
45CPMU1/0sAEZx8VUBDuiu924Vp7rrA0khQCV91aWRWgwcy6KJFmWOV1ceNQ7hfQhcPqwQEWgeXh
yajcijq9KKMCWPRyrUNYDxs5lz9PEN1R/3Gxku/Zi1diIhNJSZLqOkcKZQbPGNhs8zH2wsQmIIlw
ROT5r0cpwVg/Vk8Jv1TqXhs+bO8c6veFnZNkTVzJDfxomqC07+fl+/bvvx0YExZK2Dfa2DbFIsPA
8mMBvbBzk99xuQLlKc9eH3wgrslcZfSod7OrydjqA3HHV7upGOa6Nir+gYq9nf4Mp8+6pLlS/FNq
ydkVvkhv0pWVLSGFmENFidsctl77g6DBBI7Fne7nR0hf3pOXn/+Qdl3LdevI9otYRYJgwCvDDoq2
ZDm9sGyfMUkw5/D1d0FnxqIgzsYdnRf7QVVcu4FGo9Fh9a5fu0GTHInV7MAEGAON3ySf0lNzxKTu
s937Dkj7lpN1BtvN5T3cteEbQMmTyBOzN50JgOZy55j3sXmTj+fLELsX0gZCMhJ8qHhdgOzYB5uZ
146Tby9rsEydx3tVocu+I7bBkmwDZw1vEnGk+iAZvSUswubWDezATUAEUIbJ7HWK+IXikMldF4Rz
NoLKARe8qXvZWH/VolIVBVRhSK+dtJ0yIzWezWx/1sB2eFsc7UD/lT+Ihkz6gOj9PzNNlmQ6nNJp
eZkLrYeXntdjOEyZgrJMJZRkPOKoXcgkbqy1OHTph8n+flnt9jUbDeK6bjkGk/2gySBo8J6E5xWP
58Qk34s8eczaUvGe2RUD70ETCQhDJzKZZ4VqoKLsosG3nAQ8Nt9TVOJfFmRfqTcQ4idszB1xotKl
AyDiHBWdIi7b+NkxuiG/RPX4clJlAfafFxtAyeZ1y9rbdgXAyR8DPcwxGqG97g7NuT9OJxWZ3O4+
uablEEwLdZGQei2dxusG4we1wY/iySdWdeB9Gwy2alS8CkbSaKOOJp1HbPAHZvl0WkJrjoLKNcN3
bdaLOJJau0ta0MWCOIJTwPbTK8H48G8GxfaYPylpbXYvqM36Sdox9E29zg4Akxv7avoOdtxrkIm2
v+dQTFrPVRWRwlq/uQ83cJJu1InTN5wiyqNnxrFnmp+nsT91FliWYvT7DvZdUzcKU7EfWtqAStdi
ni92XmJ6HkJLItYTnfsr60oQg8TK/tu3HcDCqdlgSTei3U1TYnGh/FfGVx3Fd2mIKcd4YRu1L0bm
XoES6VAe9QfjsQrVVRlKWaXrMm7neqEpZO0sBLZqvFPRYmN4Yta2es7Kf7EtL+oqXZjtZLk0y4Gm
nQTFaIZnQ3tyfFHyBHK7syrBJD73RntQB0JNZhG8UqTFzdmK9uoKp5Ae+7PoOzaPYm6XKrK6e9g3
MNIaLiSf7WwCTDvHp3bWzy2PDqs5nxSHfde12eDIq5dUdZ22wPnbOcSgcuJRhI3pmTxGj+2P6rB8
4bcq0tR9+/wCK5db92W3OEXkChszB7Ax6C5dPmCSJCobwdqmyLHvXnAbMMk+m1lbGyZ44vwB8c7K
+WExhclUbJZcY52WrjYvaHYEwfziVW7QIi5DiQJk12xtpJDMMq9qplcOTrXTDc254bZ5hTBk6dWk
XzBLpG5/p7ylnlvUqli1Qkfk4use1dcGpgQMSHJ+S+dbvbT8aLiipuqCU+2TWOaNl6AX+rrMBnAM
K/oyu8OKGQTWw2WFV22VZIeJW8QmKYHBzdizLea1/GxZqiIYFYpkJFYetY0GFlaYPRBGk/qrqacn
2qwKz10FIxmJNbONqBIbs9S/7HLw3Omx1BKV87aPYroOY8Q2HXliHIi947XtkKkohtwJemNJrNA2
kvUps13zN1nN5solXe8V8fBNS3P2acqS9JOR2ugKcez1uHQcLYkxHwbPRoeuqhZsXztffp601oXJ
TIYit9Gf7VO3guw299LiU5Mc3qM4LzDSWi+T2WZFhFUYdYwwJpY3mLOXunF4GUYljWSPax6PZMkh
zYKCHDEu2fIQTB5VNOD7R80xDQvVpsR4DsZtjhoab4vREckgJ77T+gfcMZfF2I3mUV13LMN1KLxi
yeYmsUutKYe1Gq6yz03ji8rD4pgem6DAdE1cmOz8nhffFlLyj/siN4qiBGSegChe/8Hzd+zNFkCy
wAmr4gZhfeHnU5/OXlT8MIjr2eybYvHE4sg+xhZIcogdZ2KVmQJI8AmJmRhx89wbLebYEEd1vsW6
vEWj2CiXOm8ZH4irxQ5LodldKFLGxXEU5PrRqUKASDtbg2IV91SPmhbI7G2DUPzz2sq3HN1IOWvx
anZ/UFwlRDk4Ys9gUdO1MPnKteGjSQhcW6qMI67vR/OJuL+t/Iqi1PHyHu3dxlsMSdkmsyd96wJj
NNE4OqDQHtmDHtQmdesZVgCaH/8yoEooSfkiLR9LCkIQX28PBb/Lq+tGVSO+vzMv6yap3cR5P6HW
A28U7UMG3o05ergsgwpAyLixOsisOHMiNqbSbzEtLsoVxdT7Vmez89LtrhVTrqcEALgFnTgQBWc8
ADvDh9EO6t/dTYn6fa6cKymW/s0BwpsLTy5b19/U1melSYsibUTVRT74Y+WtQefP1/pj1oXaRxK8
YyoP0OgGUdK+vqtbzJOsEBdnT0TT74ulfYfPvEWQ1K1yaNIwDpmaMvbS6pMTny/rwt5FtwWQlE1P
nGZiDkSItBuD/BzI5yk666oS3t236BZGUjmDm+PY64D5Tz1MfGZHwSKopoHbPaGbTZGUbyriOm1W
AYWaLGu4Hrnhu64b/LN1k9ydJE0razWBghkhOrq8++UmR8N/EX28jLP7rkb9NASyTBSNyPQIcaIN
hslhcAQDOoZmBTTkB4zvPTXEEwM5Z5Ujt79+L4DS+s2YXDAUMwAbtPpq453ZpEHPPivEUqFI6zfp
q1PSXIh1u/6qz6JEqq6C+aEL2JHe/x1yMt51523WUnIeXV65pVkCFEXxVnJv1ofLUqmEkrzGPNUx
NL3C9xNw0XD3VA7tIZ1SxZ0nNuCtnfuzQTJrgtOQOp4SoMw0jOjdaF+PPch1LaK46najAxvVk9Py
LO77bCEA+ntqNOgN/fmjYG/koRaoOgKVaJIx7VY0LGUzLo02WJ69rRrU3WBvpCjDsuP/vQMRJwpv
kj/PKUnNh0F3ZlO4W3Z1bdkfJ/Ppsi78F5P3sk2y6ebN2omyhmcy0yzUHow7QfIkWNArpfO466ra
onXBBEkjlZMH48xWFpvG+EzVgHQfaEQxx+JsH9QTe3e9hw2UdGNYrKpGuJXIwuXnRD9HtiJGu3uI
Nt8Xf996Jx1NtVaIMsP3wcBKr1ySI80yxcW376RscCQFmPu1TeFEQLuPYyCIvqNv44n5cFpQHlqg
OZooUmH7gmFzUPinw8mX/OG0qR2kLXQ4+P1nXp5XR/cQolUYB2E33xgHoQH/BpFOkVv3WitKGv20
+jxH3oSYyqIftPVkTaoR9vsa7hCmI09KbaJL5q6d/rOCXYjw9s0K+pYeFSIgRnxUNTTu2rwXKLnm
aiWdmzsNNsspeN941WIO49m0m1PWFmPkDfVMYsVK7m6Xa9uWARJeZstPZ6ukUQ5XEzdUXVp3fWEX
1JtWUOs7mhX9uGwsVFjSrrVT6qxRZYss6VeefOPlFzzNFPLs1qyD2BgBc8PAa0weR0ytokT4fhEP
TCStqF8eMC3g6H7Vv2KMGkavu2H+pMwA7jnlW1DJWsSlOcaNDlDt1Czg9AOLNF4Cbu9PB/GM1oJC
EYzbdZgsNBuYOLy6jYfna/thocYiMsUJKL+KzFl9qHzNZz+oRw4NzKHqQbhnDlGyZjmUIZai65JP
0ScZOnpnOIJz+tDO9737jrTw9vvSIeNrxbSU4PuM3fLsa70ozO1/Wa8/AshHq54r3ZgXAJDv6ec5
6OGLxWHm6zOImsX9YahM1J6ybyR6NisbA7+28YqAFUrYTHTppGWgY0iVkgBAsS3P3sYGxJxgIhax
bNz83Gidp8+q6jGVGNL93rFlnPUcCGV8jGMMxFyOmfPpsl3YM3vbpZJOTzOzNtFFtZ8zNz61P+iY
7JWCEkfZ2K8Ckg5NZ1GNDr3QMmxGNbMwX9e7of9Y1tnDZZF2N4YYOJvMQoGhHHda56hPxgFIJjvq
45eYK5Zsd1s235dMKW2avKNDjarVMvbN7txole+Yh8tCqECkvderyR2mCiB1HdRRHNiowyRwwv8Z
irT7GSZzr5qNpRoNBGoR1WqNe/09AXVrs17SzvfTkLaGsF+FafkoewvdyNOpooRmV702IOLvm9MI
KjR7GcVptJpzmd63aViZiRfPvy4v2J7zs5VFelTqJUYWNCu2xcB4ejP5IYahjrT2jf6hJF8uY+1f
pxuZJMOfL5gClAlF4xjSHcwByhZ/omn4psIcuU/g/zjoJ70KVEUu++Z6AyvdB+lQED22sJTs5H4X
D2dMZbjF5NAZfHliipzyPlUcWPm5aUS2lRcaANc2FFzAaYixk9z/NbYoJdBBgq0undhXF0qpzUz0
xxNJRkSUS9rwHCEcfT53uC283mx4SBt38lmiejztH+Y/aDJfdctol5ZZASOLB0fHc29uTC/JVfHJ
/XV8gZHc/85pBjYzCDUs95GRemP6nuo+i7wgSKZvLGtjbUYIos+hfpWdxIRBsLOUpzrHVomeDnW0
TbFVclMiaeIoRdgVjTH6rbncrvE3owRP7lgcFcdN/Hj5YbMVTjKGybKuabpi+RCVsq+KUHh15Gx8
1DHvIAmj8DKcarMkq8hBpjYVFcRKxx9L/o1nCi91f9mQ5sHrSQSrJUuV5wXV2gLGo6H6x6xKw9Wx
n1pzORhD518WZd9imAYmQyDY4VI5glisNJtzt/k7NiAo8+fey3zqwRTD759Oq0IPd8/TBk8y9lFf
T3ZiA8+JdT+dTnFjedGkep7t7hAcbhs9XhbC8JL51XVMijGFPpDWPnJOb6a8fo8SbCAkMzT0deKS
ARC9Vp0qDHpLmarWYn9zXjDkqt95yo2VirYe/bt9257ZtajSquIQmoDZ1pGv6iNSLJslWSGH0nnR
WshU2Ne28aXtFQmL3TAeKjWYSR1CXFuORA2TPccouhSF03z0ROW5G2iZN/3SD6JPqZwUTtKuQBs8
8feNa8EHvco10eVrWx+Q03ZU1AKq70uWIGV1RHMTKXqj/sT6z/n73l+2ZTsuurrRJS8BLEOjrdMM
U2M+DmF6Mq61sK1xPF2E93UwXw6qk7N7PjeA0vlsbD50sbgmSP9kNuGifRz04B02xzZMRwwFMRho
bl7vCimiKEIJkQjmlqkn2LvGLxmekpiOI6Qqek87XIbcs6g2oSLv55iUylNVUz0yMW9lhB5EH+z6
waIFBp58wSgNlTndU4gtkHTLJtzRCOsAFH0XceruliEz589XU9Cde9yxpf+upybTGXFwVRguk1Vk
ZGWqF64JFw9ZwDj6F8/OlarKXeyIfL9uMSStGCmjPRcYbp2ianr0eDV7edsjq/4zUvV77akgCulB
UMwQeMBd8Vo95sVtp8Wis1/W9xPpvAkXoal4c+xigHkCNEs6srS2pIJ21hV1tXSzP7mhHYFjab6a
8+F/tj4oNjcIGIOIYTPwuLwWpK/LCHsDPobF+LgMJa68TIHwHH95vTGvIaSNadJJz41shRyae1wS
O0gyR/PiJPXrrPMXzEcOOzeeMTn9Y8kTVQBP3HFv0RnBXtlYQyLdF1M+pI5ZgO1XEPKKOlsxn7JV
z8UQp+YNjq1TzDpBcByW4/VCZkY9YoojcOzb9WAdBOslSl9u9EBMwbVU5untGSY60SlSJaIyypLZ
aQYrB3cZ6SawL62H8hMNbR7oJWL/Y2j5zX31mD6Sh8v26a06AhLFNii1YUjlvnnTVEYfZRYgo6Xw
HG38V53b4Aaf/7oMsyuZZZs6My1GMZrp9ToaNKJL49qTn1gPRVN6UfrtnwGIH7C5b9u2oHY0AqDs
vyLeaSSKeOTuOm0EkE8UOlNZRPD9OtO9yPng5Km3Fr8uC7GT/MFuYPuJhf8pHpmvpVjp0PU8otOz
Wmd4Qwu6bkHeUnuxn3+Mg7RXnOO399NrRHEANutWJzpvh8KafIyT8moaY6wHmti67/ag6qbeRYJi
UzAFWBQzhF4jjU6cE1fPZl9jPwanRc/ptZGfHEzVubyIe6qGQDqabcDsY72J5NlsReTWKme/b261
LvbW9es7AJgDrhvhSBL5Sq/XiLHUjtD2OWjBnOZ3PWsOlyHe3nowA0he4euOQ984X2s0mMVQO5Nf
GXn2Jcoq6luIuIIlT8+DfOazH0+dQqydvBlALctCABRJaCrPfGztJdfojIUjx78rH7pDdf7/FcPs
uOMESRD4YFBzizFdOk5lk0euluOmFfabXfNH0N7kwYopTlUwnQYWXF7PvdPLbB0VxzByzJJzTH1N
QAWVktmP0KLJ4ypYMUmp+nIZZG/TMLBVrCAFIZLMMt3xbBrqSp/9jj06KfOMFO3Bhu9gTGDaTAp/
b0/LmaMzhs4/B49n6WIqm4XESEdjAW3PSj4Vqt5n1feld2w6j+CENbBi4/Q42p+Yak7EnjXY/n7J
GgxNbMM/wff7nPs52Dmr5mObn/RZ6aiIq0W+wpnrgr4BTxmbyj5/zZ3BiQh8oRrECuAYFDWsaIkg
iNegiKM9Jk8qVpbdtdsgSmtXmVPtRilcI+4+pMS4XVzj42VV23N/tjJJq8ft1B1cwbfFCr9GQoH3
fo8qUz49mbXpgXq0dFQe105IAKn0P1IhpfjafrM8Tts4AaYO8zAdq2PZXqPzrw0XdG6xc80D9Yiw
y3tnyaZ2TExMmlqA2cdBeaYYc2h/cJ6yFHyUiBse1GOzdw0FA9kmeg9Et6ZQ2811mI5jXtsWtq7G
avYonGtC11JsngpDOrqDNnCtpcAYir9M1KtUUwBaZMUtuGthYex0CqYHeBJyBJQvS8E1B54r8gDu
kYbxFVs9tImLCI6OTnvnf04IQz02eOJQbFZu1rR1dOsJ1i/C9Odf2TsyDK8BpCtj6aLFMTEwHrWa
7nH8JOL9NEAIWVCTItLqq6bx7Cv8RiJJFyrLnJLEBKBln9ub9aZDI5oblO4djO5zTkPVPKjcM0kz
6qla1wbTdJ/7kjUv8XmA8/1cao+BeOFlG7J7XW3Ek6yUuf4HzGWIXhexCCV6HFzJPMkOICtSKOSu
wUec14HVdwWb7Wv9WK2VrKuJozx0D6vrxQgmLV0AP0eBs7eISOMSQkTHOh5tElBFjbImiQU9+dgH
LebiFcf6RB8Foay6PHDnLBu6SeBX4ClvgSjotVQ8skHPTnGNGaz4YujrFbyA635S8T6oYMhrmHrS
MWM2QxQkqj7rxuTZ2c34v3OxggxTh+MCF53gf3m258KspEh6+C+C5Esk1KpbPD4C0cFaHPLb6udl
/du5wwAHPxolMQCU+aYjzupMQ42HnzlTWLMnfTrb3beB3LjaPbWfpvZ4GW/nVn6FJ+m7hSnceMNB
PL3+7CZ3XJV831e8jUDSpazlQ99jXPTsO8S3r5ZbUa5idd5wyD6J4KLKy9izT6gkgvY5xERQW64o
cssIM47LYUYwcwgJyLfyA0N0EWzXtxhHgxpsXeVGKyElk4gZCw2LqmdIEWTMD1pYf/m7GrY9srOK
bHZXRTYSSvZw6jBSt24Bx8+IQJ/EWAKRv34HKw00f4MjqUYaJc6YiJUkR8GybZ6SRxq0ITvOxzTo
rpWu1I4tBB5IOxgekS6Ti00cK3WLYm7hXB+MQw1GoY4HDLVuP8VQeBGsxZOhu+Y8WP+6fAZ27cgG
WLIjRutmGLqK4KPZnsbqVPY3Q6M4Zv9FR16Ek+xvGuEVlg8Qjn4XlN6CMMn+lGmecWWG5W3xU+V4
7L1bDd3RbXSNWS5qPuVzh3RYRoxxxswxUciHiSrX1q1I69RHNcPujke6BZOz8ty0NGYNADMf85v/
SDccrKN2RPHg6T0hwVd40gVD064jVQmXoP4q/O76EH0YPRaCggozp8ajdlbR6+2qyMtqmpKKlBOZ
F0Q9sX3NgXdHjX0ZVYRJ+5ZygyGpSDE4jHACjCYcUPRZBjCVR1D6nulpOrWHyzr/fJFID0BDR/ui
YSG2Bt9e0o9cI2ZtcSikIDEQ8wINMMxwUYg+eXU4BKKaELmR5aQpXOK9GPkWWa5RISaL6ikHsphU
mJ7W6/okmOrKo6pLYfduexFRbongSAmbqVsjSzJ8q1cvVqVndw3W5vuSUjhpRuyGNHANFvMeo6nB
117of8WO+7sYdFWnj0oYSTt4PrPJSrBqBYJ3huNVeuVfVgkVgvj75q0SryA0MisglPRUJb+GJlEA
7AVyUUkICiYDeRhEIaWbqy30YswrxNIsbPe/q5MsDIrjmAmGCOiRXqelZ3y7LNbedSlqqHX4ocja
PlvmjVi8NfOWCgeuqKLbYdS8JTbPsz2fjbiNgo43H7jd3xomdb3LwHvqsQWW1hO5BZPnMYDZfODx
zTAhaqgH8I0VOHu2SUzBEIEIxF8d8feNgBRZhHiMM5SCIsrRWNOHZZ0ehk5VCbynHuhXQRDPxVri
tfIaxhyMttaSFKPbyvrRtezDWqtYhnaoBUG0vMGQThQtMM2l5cDom8B6tI8OWlHjj6BOvWch+2F7
S7A8tsd3eTomym0chNrxMJF9/L5npEbGB9b9dnzub+OBK8jjzOOMFFMSqhokdnfsBU+uI4mGeugz
i+GkaXV7iDXueHExRTdZxVRKuAuF0l2YegcVTPJ7wrSIyessXnw+XVuYjmj91DpVFcmuZoDt3rCR
LRNc2a81oyqg5UlXTs8P9OfxbR/jJ+Ohr/0uWIIcfFR2qUg87fpT6Aj7gylpyqwtCXUEpqAUwoCm
7+1pMb0ucD1R5eigGclSWK99KR3dIqiTQbWMdGE6RpaYi4mQdaIF1HiMQbB62V7sbRWyGsQkeGpS
Q/bY5pnZIOQuwL7WfbVR2TjEP7qhU4AIEytf+xsQ2VOLq5RGfY91MwsemHp9zShe6EeNXJNyVmDt
VN0+D5KwbTGph7wJMo96TTOe1SB4+15gkk11NxzBlIDXmCgtAbXltR1awayoaNvbJ+S4/oBKz5as
ZSThtJr81Xka60dEFC9v067qUdQCIq2ENANeKq/VPWsXOq31BEW4EeRZeBcFzC++zn5yKg6RTx4U
eGRvy17w3ky2KcaZYNz65C//fjkE6VH7LEJ85EZtm3bd0I148ghNLSurujchXvS0HtJTdxvfthjd
+ZyEWk7KStu9WxJh8+eKR9gpWesR8OADGHCQoi6q+3Rdwiqar+iSBIQrZxXsnbANlqz8PUYiTHoP
LDTa9Tc1YmCp7zxo63PrKiwV9i8+tKpa4t2n2BZWso8gLa6yOAEs5qyG7ufsip5FvNl40gIVce2e
8m+hhC5tfIExZXCvFkA5/ckGiyxVsEWoVtB8/f224B1qujKY+jkO+zg5k6XxaJy947mMa5g5JqbQ
OKj5EHJu5DDgRuZmEg/PUbf1pgwwSfCU3taIPpRhUQeqG3lP618BCsE3gDZtLOY0AKzij8y6WlMe
cmP1x9jyijXyXJL7A/9hj4lX8a/l+k/lFadkA78aq8HSEvCCT6a6SkP0UzM/vhlDUVlKHU81cHDP
Nr8SWPLFUZaUOz3op3CBuounh2J6QfwUfaKP7NgfB0yuPeW3qgqsvRfAK1TZOIPzo00ysa+H+oxB
YAftzv7LCvswQimHfj38zL4orKfQSOnCe4UoWeuqb9ce1PhgODr35x6FSpj7E3RfizM64z3+MVsD
VQhXoUsoA3y9mXnmFrnJtB45mRqvnPWU+cOhuxETgVF0FlwWcMd+buSz5WRgMuS90wvNmZe/WPbT
dcMFPPbTPCpwdiwLxYsNxVCisPENYWtOlgGF4jP0JX4cs7PSsqi+L1mutu1qgzr4fgPHf7hytPPl
ddqxXCiwQa0pdZDGfMNBSad5AKPEOPj6ejaT+9gKSaGAeDtXGH7bFkPSbgwQwAxPExhF4vcViKjL
QHQ+lIv/UCBzoPltmNwRwcng8QzvUO+yiHueySt8SdepXiZJnEyQkfXzEcxbSbDwOArMttR+8SYt
HyJMAgL13cwbErqjkfNwGm3t4PDZyr0EBUhfOqvjioiPYull4sqhb2Pu5PhZNQGvUH/baD+q7JNC
dmGv5HO+WXv5eVroC6Ethf7Afz64x+YBFxO/j0FVgmRaE7Sfh7PZgDu2iALV+1Eln6S6BmUkcy1s
e5kO3ug+0uiepZ8V8omPXJJPunk1ZkddM2MRx4N2T5C4HiEVv4sxw0RT0uEKRb0EJg7r5jpqHI3H
pZDIaZ0gdprA7fsj0thXHUEqlM5JmBBLcQfuGoCXAypX585Zgm4EDZhj9W2c1Xwvqu9LV6w7miUZ
xeFw5+9Ge+OsineBSgukCzVyjJZmNn7/bIcMiZkG/vqDQgn2jP1WySUD0/Qg68uFgUFvqe9eNSGa
7c6gKwnH2JstlO6ICfDONxVL4K6zsMWVDIvlFnbeEKyd/ZFcIY8HKnL3gxOaxyGIvDLEsK/zPzxU
8qvH1ue5MmpARtGHdL1qq7t0UPR17WqEjfi3biEj/maMrDWUnWWkAyDcu276ZLPT5e3a3a3N9yWN
G+2Zly3B98l61vrrjIPLPf45lLZC81Q4kuZpcVNoM6hCfYYZyHmISVe4W+4KS1GjvzOjD9fbRh5J
+9pyibJBB876aw7MILuqnsbrX+DBOBi+YKVoj8t1d+0rsz17LtwWV9Y+khOuWb0wfebBObSPDS5V
9PGDlSwPk9h3FPf47kl+kVNWvRxVrG4p5MzsuypFZ324JqoKY4Xuya/sLOvQp6ZBJr4c4vxDGauC
crv3xUYI6VLiOobIDhWEEMPCwKtxzDDTsDhbGNDz/5jMp1oy6XaazRq5eA7DRI825hA1R+Ye2F19
jUZklAWtt9mB/6txD5fP166jvVEM+ZXYz73WjxZknJ6zV3nQ6158ax4RiLm3vqmGAaq2TKzB5lJE
9UycFQ3QjBHem8Pqh7zlPy6LpFpHyWQYbk8phkvAgzQ+luNvsjwqxzepxJCshWWmY8cLQNjlkbXX
2ahgTlJ9X7ISFSdNilLtAd2kqKkru2DsVdRw4ie+cU82ui0ZBBeuXsFdQExoCan8sj25y+gVJvEi
Q3HlXpbmzVvOWGJr1BjOqWH9TvoHLVNEK/ev1j+yvHm/IeCb0FUAiPoi51Bi6sZ4ooEYv/ytOpzq
W1uxP3tJlo0Zt3XJMiCBVC6VcO7aoK1QBWkE2k+Oh4rxEJ/X1hM1AvoJBFSq0hzVUko2wqR2Wy0c
N7o2Mi9vMo+8o0F3e0OhVvX1EV2ImeU6GEsQRhGP4ON8HR/bsPgE8mTQV04nFZ/Q5ZvXlgv2sz4C
tx8R2rHcDXlYgeJ6Nq+SWhU3uWwWULL/Wq4yilzmihs+Mq7W5aat71ZVBEy1O5JZWKbBzNxVQLjt
wdIxIHmyP142bvvv042uS6aBRkTrcWxxkdun8uwcMCblk8P87EY0mo5P7yE8eK0PkqEwE87SxcX+
DOXvrD42WoI7/SnSvl4WTLE9MiuTyVke1TPkasorcyoxT+DWcn9fxlDsj0zERAlp7EbcPqv1F6ph
A5KqIkkqBMkuGJWd4UQJhPV64DfRoDJ1Iu71xmwjQ82QCsJIbDlPGA+Yr2euHba/vG/1YDV+W/EH
3t9RLQuQhmL6bRKr8oS7Qm0wJaGQmGI8w/QHtCpOIfgUjilowcNfy6/qjICjF9+jyeIdG7VBlMxc
5xo9qPWxjHXxKdFPWv10+fu7yrb5vpB444bYiaPpVQqdnu3m1iJt6zkgd3Sa7tc/wxG/Y4MD5v7U
XBbgVHpIY+5V7cdWSeeyGxDGoK4/OiFZtgEFG1MEan1//Gp8FU2rhT9xz2jRoz2Ggga66Hzzr8uS
7SVk0Mj1AirZOjqkblk0ABWTrjRPzGuqTxZqkLJDokiY7N4QGyjJ5LVW1rlVBKhee6JJUKD/fLCP
WqQQaV8pEJxFKTkhtpyTdK02Qj8NQs6je2ytp2H5YqpYUHadLhH//RtCfhVFKTOyvAREYt4ky40Y
h22111Zzp9mmr9ggcUbeWooXLCljNlqOXXYasLTTihffeipoYDyIjt/hg2jaX1Ue5bPtuYQo2YnG
alweJUDsf6WrX/1YR69OkRRZMYK+DbMzEpJ6kGC4ae474TNtZsACVWncvrF6EVsyHXbWjEm64kfk
1ffF/L0k3xTrqlAT+cE0rGkciUsYRNje+iH73N6IFhi79qIbmh3GUOTk6YOu8DiFjl9aW8mSLCUp
8nwGqll9mrX7qSs9u7q3p88tSLhHrojqiDv9EppkUfiE8GQtdlKUR8Peozxa5NBU/tK+M7M5D5IR
Kc2kzmqRooye4p8uSpVWJCiTn/q90I70UXU7q7ZOMiQcNBYdiSBWhmcbs4O5Os5UxZehApH8pR5E
QCwyot53xzTQBRv2MNIbCvpWhSJePuCY1vj6cqmHmthoB+wx6qQ3/66HBtMoZqfDgQ7B3XNQLZ9i
uxw5T2ZZtWmlHOsnQqdgEEYBdvPkhO4Ati1RFD1whRG7vJaO/Mzq7JHNrgDMyFWTfu7zU6Zqxrps
Lxy5e4jONZw2GxA1kirsqVLNhlCJIPA3LgDTRzIPFN8f5nvUFlrsmozHy5qgghB/30BYLIt0kBz1
ftf8pc9HszhG+ad/BiEZhA7PzZY4gKD8sZ+Obf+jVc1mU0kh2QLTXZqMEtiC0shDa0hv1zU/llYT
XJZkP1jwx+agZez1aoEpsTRoKzbkqsdIUBDxd779rQlKz/Srb61f+vxWZb33s5obUMkomCYnUSTW
r/DADYZpN81t+6nJPdGkMZ/sG9tbfYJ6ndGrgvKoYltW6Lj8tip0Bx3/BdCNODk5Dr9fG/Y+a+Si
8BT9agYGx75e1oG2i85sbJ/olRCT9TI0x3WHIaDoq0mU3OL7PuELnLSLA7PRTzACrl7v5vj7UPyI
2S+WqSgf9pXyBUbatxKeXDTlAoYdSXlj54chUty1+xFY5w+GLdnxeDUx0osDQ8wkxIM+jALjbr2i
B36V+9a7DvILmOQVJutUjJhaCbBl8Lo081Z0WjeOKkqxt2421fHyEIQzb7jEhzJq67HGVJr13rk3
D8NxvM5/DgdnRX5t9c0Qo3fr/0fyfk/Rt7CSB5pzrWHDClh+7pPAOnRHghRbTMAtJoh12If2qLwU
VZiSw1mB69XkVgbMm7+JfMY6TI80YLdoFMW1uJyS8XTZhqlWV/ykjcEnI+nHFUxFvun+rOofnf0Q
82+XIXa1cruU4jdsMJK+coYI/FHIfQh7NZ+scPUjj3g1LKQqNqdaQ+l6WSo3TYgBsIx97ditk/26
LI1qwSTjFCXd0qQMe9RpH2KEZUfz4zD+659hSBYpZ0ukt2mB3Hj6ZW1nL0ZnWqeruG52V8pCAwhD
dx8o9KRt6S0kiZalhLbl34vpKm5VwR5xRGTXH+HFPwDSVhgFosq2BYCegXZU9DhP37rcF0PZlhO7
IYq3/W7wYosnb81UdPY8AW+5oqD3RUEpimWNB/tRQyyh9YdrVVefMNmXBJT2iU2DW+nPK3gWhkkL
12N3Vg/S3XWWt4JJV8dSNX23CsGGq2Hxps8JEv7F0cowpg3sIHmI+vr3hNJtC0Pu0K2oo2dRMkXG
SMoyozWs7nDU4ytCvYzd65aqEV5sydsVfIGRzE9Kxs5wOsAsS5hMn+cKeezy27SC4Dpvw8unal/f
X7AkfZ+Sdh3WAlj6RPy4WK7mbjhfhvgvKviCIak8+z/SrmvJclvXfpGqJFKBepW0c+eZntAvqonK
Oevr7+LMsbfMlsXrnnKVH7zLQgMEQJAE1po7jApgngSp7i9ilARwz24Fn1cvTNpuuPp6tFwnweez
mXVxTyHQ6hzwouAgNX5Mdu0xPyY31U1zAwgrL/L62NtWlNtqa91Ez58LmqojxPb1vVGHrp48ad0b
AAWAV3A1puD2nVbMPu0hpCZ3AxkcTTvRqJOcC1e9AjSOBLOX+Ee8qsvNRk/JgHxeNseengwZSZzk
++I9HaoX3cfcBQJpuJTDhz6V1Hyy7wtV2BDadpNPvGaY79r0NuveUiCAoAPIRKDFeYVUZmdjaXdR
gV6Z4TmPJzetflqxZE9d1WEhQ6i1QGY2520AGa0aeuh4vbGSRlJGrjrsQoSQzyZTi/zSRgodqpvS
v9V7363aVpJh1mZpgYd2NRZXdFHpjAWrQX8NRazRdqqMeHV8O3bHgR2y4EXLzxz+qHjeDkWZ8bjm
C5mdX2uVzzcHf94p9sUfPvzZ94WU1heGVed8F59a42kCeMNEiaxSkK2OkMVC1GzjoEFG6+lnTj0J
+tsKbw+cEglETPfRvvkquxBaz9WLxRJymB6DHNBXsFi8LO3ukkdA2LPvynOP7vfWBQ85/SxF3ubG
epU3FzKFlAaQ9ixpNO4g1nclel8quync6SCb+qM1E2e6s9n25/yXH9YnM0n2avoGYJ6lp4vD3EGq
DhZweNBM16KiCyan0m79/Esd64dsksHyrBdAV7NZQoIo56AarQRmy2/YuX5IQONYXrSXecJpLN9N
F3Xytg3I12FjnUR8HiMDhl5UQSA5sDM91pd2p4PxWXZrLfF7S8gXBUujQsmxw7Eq8bJgPBED1/Jm
LqmMJSlCHEmekxJD1yn3OuDXBZ9r4922tWShZAk5grImVLUO3sDpsciOHtlJax3mDfvqF65zN3uy
w7LMdGLKAPh/oVjQSS0uZn8i+X2sf9xWiyeALScQEgRmgKwwirE6dLg05bM932lt45SkdXBTAQQq
GWmkbJmE5DAkGG+0+Vbbaw8Fs7xIobttjWSBJPb+55SFYRnxksrTACIT7UIPcA/Al+Agg4Enw+mQ
WPDVFMAUTLnJy+Fa/WDeGtax7HYs+D6BV6goE0klJxMmJImBJZVVlHDCSEmeJ9bdFjghNd20Syhy
hB67gxV82banZMWYUFW0E2NhoEJkOSBBzNU+ILVEK5kI/vtie9eDUAs0fmqJyKGZPtnFH6rA42zx
/SljVu+HcLrSH85lU+6pFUpK1PULoGv6ZkJ6SIzSrwCTxLd33lSXgi4yv3CEiWw/fJW92koSAxMS
Q1y3tpHzxNC2p8LaTd25KST1imxNhMQwAUWroHx71dixpsdc1hMo+76QCJQqM2NqwV5qehgAWU8C
iVPJ8oB4Kin8RgOiMjQIT+kv2KrETS2HU93wW0agB0r6nyUaif3VKqVla3IPMJkXaDepDO5Ysui2
EPtjElRRyPWJ1FsWHBPrOE+H7VjnfrOxG4i457kRT5iDhgi1/pqqd8QwHKZe6BB5I5VsPNLlEYK+
pNX/Nmw+olw/NG6ARO3vKxA857u8cmSUPbIN3BaywGiB6dvm5Zz6aB7K79SL97nvWbuR/b6orZyi
dYzTtkX/RU2mq5YJTKxXXFVma/lqy8+u6mN50t3yfr6op852ihs+xpIfJlkyXV/DvwWKE+d+E5RZ
a0Fgrz9R1SuUEND/pzY7x13xlhIcFwoAaMHtwiuWohhYiMOQ4Q53SsdHRov90AdvKesWIoQ0VKHC
N3FN1wH7s97FOc4shbHbXqLVuFqIEDIRbkZSPUmhBchbHV350aQveizJDWvYVzredf5nKoAR/XML
imhjpYkJIe2eX5qZbnDuFKd9+EV/MzoJWgMxofkysb209WzVIRaihduTSomAW11ANB/0xpQoGmAi
h7d9axcA3FuggbZTx/hRMUf53Ei2xW3bamJHAokNa54JZEfabYARhiC5qWcZTND63rvQUChReqvQ
7TDHe0ixm/d8rpwMbnRod8mDfqy+zg/b/rKeSBbihMylW7U9p9wngUmABs98nzROcraetMfOwyBU
ukMjiyUJNZkh+e+LEsYIxrGrKhjS7y3HznPQsDRuIu2XXd3DFqoJVUythUquqBDDO5mAA/+x1MDZ
PGDkjjjFu/Ax+aq+/KE1ufsuNKtH0Ft13EXCU31KvwWYWQ4/MKeGHQNQu0fSSVOZKYWUMqNzOqr4
yxPmoGb1SWmfdNkjtUyEkFJsHAfmHhMvYJfdpfotWhUsWfulJKrFJoXKrkHkXUNEMpmepj9n3Smx
8T5dR06cft1eI4lXiI3geZwWdjzzJJyp90mrPgMWzNsW8S8xbAAYEPiRKu7E/+kGQx/NJsHbgmvc
TynS028IA2aD5YrzEsrudtb3ZXaVJ3g6zbRCbzT1dwNGcgHmzK7+GN1Up2xf/7A/y2ZL1014FSd4
ec7AIanGUC/vP6Xkc9zJNhhe/b0q3Rb6iF5ddl2pzNBnMMEKZvlOXxQXphafrZ407uyPpyRoT3RG
RWAZ57oPHxpLeZIsIk+0W3+E4PekDoe4NKFl7fFdDn3U4KtL3BLtq/kufHnT1dJVZ/EKcIqiTA24
UTX9O0IgjE++LUlP6+sGkDuwRDEGtKB/uqXBZq1CNyk0qj/6OupiyQYp+z7/fZH9gBvVGZWh8TvG
F9b24BaV9RnLJAiBpRtNmqU6NCiSh5ScI+15e9Fl3xcCKQ+UPGQlvl9V+7l4mGT4P/z/f+1T1xUQ
IsdXWJcHIyxElS8srF3d+DG0H+foDxdCiB8W4e20L6BG3DPX6LVTn8se72WaiNHha5j/biFCqwaH
jF6aFF4SPc2qrCBa3xv+NpkuFJs0I0EVUJhMtTyboosyqZy83tvhsRnedqwCdej/IkQXysvMmMa8
p9CKYygnQIfGE4MC6F964BPahxDDLzL91l+EFzJ5MlxEzeTXQa76kFl7rTdj0O7IfuT3/bHl/VLA
RHWHd+ljci87zElcXReSgVXrBH0KENskR6X7ULHH7VDiPrbh6rqQDPJwbgB4iO8Hakq+tVZhuWEc
Tk7W0he9abuH0dLSu4Z1uuyyROKaIoNgqPfJUOB622WK5amZ4ljmZzs4Nar0IMTdYUtHIV2oeptq
SsN9E6gOv5s8ogMH443u33R9vvASIXPYgdnONs9M9byPk8fB3Fmyl+N/KSOu3i+kjVCrw9CaoE7t
8T7OeN/jqtm4/U1jCdBXydljdZ0Ad8kRtgE3L7aUdwWQFjQNkDN1+jL0AOSY7uLpNCW2s+2Jq54O
fiZM5mLa3RChmmtjSs2K76zRjNlCPwcus+/9kQhx8w7GNoyUiNcKxikbGrRK/3d+XjB3gdMK9IsU
BAci9q8CPr0Yb/5w6jLDwf4+7t+/RYWrAGHxQSdqBWYGB1N97YNZNTdtOMgic/UosVBC2DT8oNJB
bwYlepQfRtjdoNXNAVvzblsV/hkxLNEExWyQpzNA4gupbRqssfe5GM4Dlpzt3bAPj/8PhP81x1rK
4b8vMzeuF608hcm4HAD9g9ritnWA/e113nBDjra2l2Xt1RhdyhQqIC3XMzpx3aZHw+G8U6A9v5SX
9vwLdk7+6L5Wii/lCSnOiMu+7zvI4y+Fupvs0KOHkSCC0+xwlAHlyAwqJLmsVaN6Ag21qynlXWsS
b66Dw7ZvrLngUh/BzdsxQDbgKbtUzqQHO2F1V8reIWVqCG4OAIfIYB3USKcPVD1KeafXEudCB/FR
cJ51I7UD6DAUlxx48wDb9RJ93lH0dP+RtcT3wHlsWekDUMOd29Og/EznXd7pEhkyl2bcBRdh1Jd1
Hk48jPg4KT9oKbMX7nu386gLuKwQj4LHP1NLSBAgawb7gf/LCe59P96xXMO44rdtIatjsstlEtJD
PIwpGVtI4UD9PTgrEmDuoCvBAYXEHyokZIUwtPU+5Sakw93I3mf0YXxL29JSGyER9DmzO5Cwoidh
usuB49nXzxJ7ScJGfAgso8r09RIS0hv/AMjSewwOlDvd6XfVA5/NUbt96f2hTCEdREXhZ0UOmeqZ
w6ROutN+zQG7U0QYCSJgdXSp4b7pvmZpSyFB1E2RkIlr2uJVnxdaEwZ1n4a96sU733I03Ph+3FZU
siWK74ej0c1txQ+epRo5uZrcWwrNnaYcj2U1nXtaexG4R6kyvduWuzpytVBVfEgcJ+LHmLP7vX8E
Nd6MctzNP/nfe9c+1HeZR+x9ozqyKypJmhffF63MUsaZn27C4aDQgzbvslYylitxV/F9sekZLqC4
SScVL8pn2FRiOp6FXpcxONNqOuc0FQ+jRcqi2S4oN93ozSfNYQX4RTgm/HDKcqcDxK0EaXJ1Vg38
n3+LFFJxHFZUbyOIjE/a3r5ol+zAbvyH8R06uLz62IG8xekPyd4v0RbiyLb/f9kJruKFvKzXCZuK
BOJrL33Pd4JoF90ad7rDn1En1ZEdqlYvapf6CimaAg4wKUII5FuPutOc7JZ5uLHlr7YHWe227jBX
7YQkPcSRwvSYr6dlAl7U9pUDsJFkOPv/su1cxQiJOjWpD+QyuH6NEcf+nX/KL9yAqNe+/qlGQr3W
j4EaFxk0yq2nLn8ic/S22uCqjJCf+44a3ZRzm6H81Dhm3i3wWJ/qnXKoD/kzWOskQcc9fCvohNRc
zmPTdFwlwwFfnds42Uty4G2tmEj5IbvzlfmfyGSRgR+sbrhLVOgbGG+aQ/9x+FyjdTHbh4Ur66Bd
T4p/G9MQbreS2tQbwqObFJcwDHcTwJyHRJOZcL08vYrhJl7Uc0kfJu1o/XJAg7rZU4huCOaNlxZ+
WOJGZo//iEnXVpds5pL4EkdgyjkZQezKjamUbjq2d1lWv992D5kF+Z+wUC2iIaCkSogYhi8Bqm1L
vff7D9syVs2n4eUIh3wKrgkhqOaoqm19AgCOHT0DjnrkYC72J3OWzbeuO99CkBBbccHRijiGIn/g
aJ4qd75EB95SFF7aZ1mFuro4C2FCXKWAwgFGPITN1nQau2inmb1k95IYTgwmu0IjrsIRdxrzUnW5
A6QOENDfElM2sri+T12VEQPJB0/y3HOwrxGImoCmPrPS4ecV/rJMvvo72U3Z6h0xyO/+8glDCKkc
fSMMXaC4OPmWvlcKhzcYYaP6mRGH3naYtMa80r4DT4y37Yur/r6QK2zIWROkA1qckTGGox/1jkmP
5iA7ZK72ICy1E6KqDpReyVtoRx5HLzjqqP1xVtK94D3Dpd1nzjrpyzqLZJrx3xeRbHYEj84NZFrg
zJqAOIfZeDdWe3fbgDKf5L8vxBBWGAXJ+cKZX2m8I/q7yU+dSnaOIfwV5NW2tVgoIWn0VazYAG3h
hQw/UUQ7/bOOaWsbI5Wm95sFIbxVzwZnY7qVIczKbCkkkiEK1A5gJEDdTHwHZGFOYX/JzOdtS67C
5y69RMggPbPsnCXcSw7djjfG5OYLqK0eeiBd/Qq8i30yPofYRxXHl/H+rJ9jrgYWJ/VHGkTgvYaO
2v34LXzgl/2+p38PPzYeniJ3yoO/k23XkpQpEnr2fkngpFDY777ERe2QWnIolKybKWQV0wxUil4x
5GTyoxoLx9cV10Q/1fbCydQQckjTDj1e1SAl9u/b+J09Spp7ZVoI2SOvupSq3PWbkDj2BAKt9F2f
fvszJfgfsYjjXMH1PouAjJm1L2lzE8mrJkkEiyTxRVNZ6sQBCkl5F0QfR/2ot6obsQTgmIdA/VJU
n5VMBra3OgC3CCpTyBu2loZVQmE8dSq+gRbqnRXrRxTcT5mtu5Za3uaj6ZlhdVeV+mnbpPzTGynL
FLJGzXwtnznCsj68TOWdVV/iGUTDOobopSXpqo8QCpRyCoA349eGvlg+RZ3TYKgHfozob0y3OBiB
84ST7S/mTN4/HX19C7gQOmRtyLPBYCCS4oVVnQPXEtcDc+KXXmvGijPUANDcNuL63nkVIxY9FZh3
SF9BjH6ge47K9A34f8qIV4hxh279o2HuvG2Rq1vaQqJwiuimdqzKHuV9Fj629S3NAKeTPtNs/FPV
hPSEGd8I1OEQFJ/CbA8mapwhLNx/KJNjPU4e2mcPMu6ZdT/5e9HEIwTqL6vuGogc+ucZw/Nq/FTl
Er9fzYcL+wn5Sq3b3I81rFhl7ln4YMha69ddglLKKJAMLVPkLCy6QVPmDu+q5TfDod9mL/Wy5wnc
ll6dOhhodcLzHEuSPA/WV8EMaksNnk4MW8SmMC2FpeqEjq1ebV9I1B4a/cNs0T0d+4NvpmdFCySv
x6tmXEgUKiu9wi2KGsGM3XwM9Xu/kCzTqissvi9kRmVgY1BpeNI18X0w+TaRR6p326EkkyGkwBRM
eGXCb5/1xKGhNwP7XUYgLzOTUDU1fa2NeoKFqQd205Nyb06y7Lqqha5igIJo4DcVg2ZubY0GloFM
h7nzvdUHIKMr4hrTFmntvcFgC1FC7ARxo2sss/AKzjI3mA628anQJFv9ujrUtAFgBG7nX1CXi72i
8zVtbkbIqDRgkB1UMGPKUoBMhJDZAjrTKuMiGrVzwuy2T0ynlgE5rq48phn+0oP+s2TJDD8zugFC
Jv9Oi+51GbT7+v3BQoCwGFk5a52mcAFnWjhkx9v/gSzlv5tuOHxVJ8MeWa/BFwK5WRcrU8WBDvQa
nAn9FwXIUo1Dj8HOdo1b7Zy914A+G+yL47bDrR/1FzKFNJM3naJkDV+qHT9YpfugcPUTp+wgTv3D
DByZRNmyCXmn8lPbaiwIbNFn69CYfQ5H2bF+dQtfKCXknUmJG5ITGLIo2UcjzR51swdhb3Uyo1HS
iihzdSH/WDMxh5ZAHaUJAbQ4GYZL8B60T1tAx/zZWonTQmM7Jo2fgaCr34+e7na3oQda+1vNRamA
90PZ4KLMN6hQCSl9X5tlwv3x9i+OkODEmT7xcAjSY9l5UGJKKmQNdNSZbVpDvVF/Sob3U3v2qczd
+Tde7eNXzxBbhGOihFPETOTybxyTtTooLnAVarAL/n94smQRTYUU0uGmU7cNeMdwtu9T39FxrE5A
M3YALCJHFjVc1rjpreyda/XosdBSSCQ4LxpBZ0NsRT63yqn2T5H6c4ie9E7yRihbMiF7kFItgQwG
QVNyzKcbnZ06U3L8ldpQSBh2E9Sk1yAjAKctJobib8kuGh3ryT9mJwvTUG7Ohw5klz5S7xeSiKbH
OthgIdd80QonOyaPGHm86c9B5hpusu+kr03rt6CLZRNySRjQsg96SGwwzQNcaw6XaH/xj/AYGwy7
aBlyyTGQDp1JMrLYgVzaSjaF3MDEvguH0EmCN/TlW1e9xIdehSUhaUwI0MInUuzRkiRJjBI31IXM
EZRdhs0TmcN8IaEb2ehVTUHRPpU4E3Re9FCPQEicHPqWEl23NGKhLtRUEaqpSep2xngMolu9VcL7
rpK4/rpaf39fbGpg6EyyygrfT/1nCw3F7U2if9k23fraX0UIKV4lZdmZFA8+lOEo3TmtJetO/Zf4
vYoQFkdXYsZSG1qA9bL/xv26OpQX5cv8OJ7DOwqWhelIJB7BI+V1mr/KFGrDJjcU3exQsivV/ORn
wYDy01S9yRxv4gIzxLNRRY9hP/vHhhmy9kyZTYWkz9nhgV8NhU2zdDHRc2loedpeNqlRhQxf4R5I
DxrI0O5br35vumPiooPB9zLsZ9aB7Rs03bTSuexV1QzVMKlGLRskCf+sUKMpMqoJlnVxCvaDSyzj
41j1+MX3hZyrzLNKWhXfD8OnKv6WgshG1oQhU0FIsrNB0CwdchXm+1n7Urwpoq4qiBfpxaCQPgqQ
7Ghu0r0xE5wYKsCzbDuARAvx7hzYFirpS2iRZPqxD6k3p6O3LWJ9O1poIgRumlBFw/Uo7+Kize6T
/UlzOEmtvevddpeiYcXLgM3wtp6VhVghdqvObrOZ+wB57ADOwUs0cuJ8zJjV3ctqTpkd+e+LI1cO
Ol41MCHMB5Zz9GFMJInoVRWBh0tiUp3gpM0YJu+FiCFWog8WAXhOUzvN5PxCAQV6tKEe+p25n46p
Ozxur5sYQ6JEIYbQN6tGpLFBzNr4Xl5/LNPWa8n+LUIsk+ICDne/ov9pfhRWaYT5k6KmOxvPUyl1
5+LdthDxGPdbk6sQwQHtMOvKDHWspxqDNzMn6Xdl/dVsPm2LEX1AFCM4XAo+CGaVvuVVafqQVCGu
kSQSXl0liCIENxv8CgebHOayj5xnPN2zEwZCRnfwOPRsm7vbGq27wNVwwu7Qgyrbb0doZDUAr6D7
UdMdVZcIkZlNqP2zorL6coZO5YSbN7N5KHUZ6Ourq17RbkL0THGpZG0AGQDG6D+ZZ44oH36dD0mB
BwDlrB59aSepzHZC+ERWNJF8hNM1uXk79ua+tHs3UW1ve4lk1hO2IX8OSR5V0CzC7H7+I5Nxjslc
ThzZ0cwizDSF6zGfzHO240zjrHfpI9lbH8C3edjW51VFIiyVCMAX07EZaAafi2+KD9zFQ8yJtAH6
RkyHfSKg1ra9+fu2UIkRRRi+2sxMFimQOWnGPkhCR7USSdONTISQHJKk89upxTqN47tGeekqid1k
3+e/LzagQgPYf6xDBT8uf9iF/8lXJRpwh13WwuLCCMmAzUFDg44byQDQlRK8z3TzoiVHS332s8aL
k932okgCSMTeM2pdUSpAknphozkkPPfJ7M7507aQdffGocvSLYoDChHiZ478hCa6ZXnJ9It0wn/I
L+FPjoqoHrtLJrnle9V0+suIV3Hi1RsJq4GQwUQi0hxOQ+Z782H6xCugSIokKNNNvHcreq1odJBc
efojejRx72zdDQ/B6XfB0MjQSngOfeUfC9WEXRbHFQbSRag2UExDAqnOqJ0ovORlDSD2r9vLtrqj
L2QJ0RToI8a2Z2hm2oPT1oZTUs+v0DdUfN4WtF53LSQJcRVpid8rJSTFzY5fXgY787OxC2eX/T/v
+lYDeSFQCDNz8MtgMGDGkH7ItJ+V7B5MZjphu+3rNKynAN/3rWFnRm5uAJ0oOhL1LeG70EPYcmNm
JKExI7BSpIm8B2OLqtyaE/lDMcI2G4csMErMNnqhf2bxHbNvzf8K7CLGrJAiattudRu3r15atye/
BoJv3p0HkFZtu5okfsTrs6QHs15Qw2B6x7yMXDL6FNXMZb5Hug/boiQ+Jl6klbY+dpkGjdAxFdSf
2kJS0q2m7uvai/doVegrdgZ+Py+qWockDi63HFU2SywTIuSANC61KATJjlcV7TOLzt1AX+b4Dy0l
hL+dGrHWBhAykp+q9l0t/+PVnOBb4gw+bVilxQm+DwYdZ3pp+b9DiWPJVluI+I4FGphcsRpFl92X
QeHNcyGJQpkIIdjbITVbmsN3G+VjOt2j1WXbYdfXGuM9qqWpmmkL3zeMvp/ZhNNvlX0Pmj0j30i6
3xbBo/jV9mXi23AZG4/zgohGGUPcU1DLq6N+XyR3jV25sf6+mZ7i4CkIVNeSnX1XjbaQKKSukTHN
jwnWPpm7L3OJ0Rq7kFwbrNptIUJIXfnQ9wmety0c3Od9/z3KmZtRSYhIDCfmrdoM8ihPIQO+Dr6i
0EktUNDtG4MAUOLRDzzwpUg8WqKWmL/QfpoWWQmPrjU0Vel3Pc1cDZw12x6xmpCvxhOzWBikRWNh
7sAby3DP+lvS6fuovautS5OdtkXJFBJyWRmHna9UsGHcVk5DNaDpR44Rf/0zKUIy6xurNWKfWB4x
G9dOQTWVe6MMu0Di1WJG08og9CceR0P75CuPuQyuVGYqIZs1Q0GGnLt008fnyXwI4NnRf2VV+JWW
F0svJIMkDVFX8LRfmJ968jybn2rZ9Rr/OzfyjS5Ev54O3dSVsFNITadJvKh730/3dfW8vebrh4CF
KkIKMBjtQTUCL46Y22K4ur0Emqe/62746F7y0f+xLU+y/GKfZdOii9af4GOFcden73Tz/fb3JWYT
R0oixUz8HNnbm/3horXnqrLuW/WUJJ/+TA7B8i3O0/OkqWMO3AyvzptDbe9NljpxVaDhcb8taP1u
6rpAYltYPuc2GUcu6dvkRk+KgzZEFySHuNHdc/Ry25M968tsKOSBuGp6tZ+xRnUM0jd7BFjTnpCf
maxtb/3wtFCNx/LCiKap950NTBuPHLQ9x9417tRT5XEwZg4zQv/QN7jeC3ExYXGVM/iGPQRfx0I5
DX3+M5+Hw5TKXvVlbi4kiLy3jFoNsWg+kFmiDrGUNbttx+AJYCNBGEKC8C1rquYOxrOoO2qtk9bH
YXTJ1Lqm/yXpNIkfyjQS8sQ0JMMQ9jAerY6m7dr2u211JE4nvmcNRWO2iQV18uGjGZyzDo1Gya4z
8z/btcUXhZD2NTF1yAGDoxNWGThC2Lko6sNAu9mtqGxASlL+iMMhbJ4tWyPwBDsIG6dqY9cfZicp
MFM3ZPdqQAp3jtpjAjyqbYOu+wczTAKESTwLCTVDkyqqWtlAe5sNtlPo6BAgzJnzHYtejOqDnx+3
xfFYfe2OV3FC0hinMM/aEnZNlJv0WxjuCxnL0LqHXCUI2SJNu64dRs3yWAmODebmaeTow2XQJIEl
k8N/X6SJwYpIYqJRxYvrwWHogMsCV9MOdvemou6qj5AjzHmoM5vrE2TZaUZDTBSMlyCWjWLLFkbI
E7OSKXGMkQ7PwGtGEjzW+UOWy1C/ZUKE7EDRCabNKbIDqb8Wwd4v3g8yelyJCBGth+izX/UM5gr1
b0V60UnodIMkZtaT3N9LIuL0BEZYZz2vTsa+OmmBcan98U355ypCKBziNiszlefRIY8cMs1O3n6p
qkdtfgllncsyiwkZAMw3VKcJtGHaox99KMr7WJFE/b9UJ1d1hLDXTGIGcQYZza7BJfWRP6Orp/An
B38YblpwqySyc9e/lA1XmVzvRYBmsBzLcIvsGc6t6mJcxxuPTnpR99Ve8WScFDIjCtlALaf/1eFF
/pDHzqQ8TrKpU5kIIRFYhlkqFve6MI29IHDGvgOam+S5fi2rMc2kqo2+f/UVLn/WZugWaRLb85sQ
RFVRNmmRW9lZnO7Vae5Sp8ZzvqzVnP/l4qbA0DqPLQgt5UgC/1ypTp/6HpMOaJGb+soJSz12wB0L
Tk36oeqnfatHlSS8Vh0SRAcg7CNgNXwFWleg96pkic9QLgd34Dc7gMT4Kb1EhWMcNJcfanoqkbm2
fkuRQgzEc4WejERhXoPrOSsBM9OjkUoCjWfpV5ZcqCVY0kd/zGxiYMhLo53JPlaBYzalO0+36Kl0
GlPiLKsaLZxF2DNsRdUDM4SzUGs+BIXq4QhynxeR5MlwLd0ufVLYNUzWUQDLxzYQ8m3Fqe2GPwfN
+mG7Mtn2/Fc0C4UJMKxihjLjTL3e0HZ2GH7MdHqf1Nb0FlcAP5aOI6bBXiGWkzxpCQaebC/scds1
+8DcVtsA6Pz2m/Z1RijIOykaY16hUGM1+kC1IGrEwxZ6ZLwxVjjvk/F123yri0RV1cDjp0VfwX6a
1mhobceYZ+Ma99KGWeyx2ZYRq65KWfi3kGY7zOwC4BZhWzXf6Zweg8SUvK3KIkjIslmHx6WxhoQg
GnI31PqTbkXvDUt/qKIfeWfs/HqUHTZWb1eWqUEIpEDNAo3P+Xl5ezAxCBCcywvo1NCveSCAY5A1
ta26uo6WSdyioOgXLz4jC8dpZYZPkOGFJjdGaTp98i7pZWP8MjlEyOvVPKpWGUKOekjJLsctbqcf
M0WGabjuFVd9hAoGQ9S9GTPoY7Tpd7vsvijD523vlmnC/4JFLaH3eRvhOsD29OnWSPfj3DpVfJN2
EjGvBsT5jSGIXv5eGSF/FyQee02BnExPXwLo5GRoIfcz8jEK0XCYW/dK0t5H5ZA5IFZwt5X8l03x
Kl2IrjydtCEG5I5HXsihPPGrlsy1G6fGNuJUJ859lSuSVChbOyHeEhBlKn4AH+kKdp505UaLZEhF
q+UFBsOBs2aCMFkV9g/kcZxtMqSmTm0ew7R3UTyBePhS1tG+lxlxXZ+/hYnkGuCiHyJjtIDANFQn
qyq+WqqsmpaJELrkkzTKfA1t7EiCzZ3RFbfq+GHbE9bd/aqEELjW0EasyJGPDL96NsxmbwR44ydJ
6g1seMPjEh5x/1qdX2X8IrRMdBmZDYPBFOukdrek2RX/dQD0d1RdRQjRG5ChrOYY6mjWAWSy6fCi
/1fOu18iDNXE/Ce2J8sS3LitiaKlHUKHkptqekhk97ura774vrBDpLkxBX2A79egMDcvfX/cXvHV
Um7xfSFGwkllZViiOO1NwHoYdK/ZnxIj2G1LWdMC11gG4tDErJmIQQ6EeFQoPoWV6vxjbKWfxkCX
TMGsJrGlDMF3jcaP+2qEDPMlPSnoEq9cZTc8VKk77YGX40b3naxnSabWq/0nZ3wQATVDlgMjqhqr
OXHrckhP2+Zbq02Wqgl+rEwsCvQUclQCnNbSy+l9H3yJ+8AJss4Lgx/b4tbVsinOR2A3x2PbPze9
tqOmMdYawqYdD7VCPIDeSrYcmQjBrWO97UPA1SPRBAYfaL+kkyLxuTXPtrWrFoJnE10vQyWGP3Tm
fKPaxqGK0nNsySrTf/G7v+WID9h2SXtGWlhrOINVGtDdMR5g0ovVY+bLd0Bwd5xl/CwS1cQ6rprM
vAhbqDbHxT5h/tmouy92Dt6MbUdY2w4WJhSfsFPCfGXqsErt8K4yPV81nQQU052EsE+mjhBGUxSk
Ka1gwSI968WL9SWYnrYV4WstHo+XiggBBCdXstiChC67AORknMBm19y19rss35fsZnzL3e1SHtd4
sbfl45z6gQ3DVcrgFMb4MZ6yXUA7iVoywwl1G+DAClRN8AMDCELdBfWU609ft00n8wEhGYzFMCvK
AFVCMwGi2veZ7OIscjRNdhiSKSOkhCANkyDmWceiT+AFmmjjRJPkRmFVGYJaWzdshLwqyPBbZRiD
BBdOhEbfWUTOU158SjAyHKatJHZezS3xysBeyBLyz0yp7k8p6puYuuVN/629Qff7oT4aL+Y7DGLN
buDi2V5KVbeaWa9iX9ehhGllCLGZ3pxDEn0n1Sw5Kkus+KtLeeHddp/pwDsBZW2KdpOyPKp15fQU
WDSHbdeTqUL+GUXg+tApkAyQ5ozpZ6Zmj2E2vGUfIrZpmwZlGCESSuqa1Q36JhFBfRQNTmAPl7l6
S6FrL2QIalRWqoM/DRFECcCciy9q0jv/R9qVNUdu89pfpCot1MJXrd12ex97Jn5RzTgT7fuuX38P
ky9pmVaaN5485MU1Og0SAEEQOBis/8yW+Ze+nUXhvKjaVIOaY5K522BmDWZWaIfQTTDNPEB3q7cc
1t4V9sXsmuxGMs6trmGZgJ4VkPU3FGmx+ubUh20diT0vtvKngpf/mV6Xl5PzraicxfSZFMGQRqOD
oU32tKqHhYgeZveV77ycnG/VCbHKooTyoUbctZDFADvRLyof51rjjsyVwSJWJLaqh3Ss1pMqzYLD
dVcOJNcVVUMuFTwP740oIW1UEQluFaSOX5JsuDJyURpmNzwFvzccHqbnGHw7bhy17AFxxrNY/H2y
vhZrUIxfcbhmxmMvmrm21+CjYXawbIAGCbNn+AuXpCwdJUtrudfT1eDpfhcUGEg7+Ksjo7tecnPH
veyF9gK8d4jcoaENnTTUPRBZJyioM+zc7w/q3YqZYaDrEDde7FiVxqY+a+jn13STvxhLBKPk0LuC
jKr8U+q8HM8usejmIsLgLHfuyjLG9CRYbnJaXgv8T1Q2zJSXC7neScGZaQyPW4YzpEB1SzO5xfBC
6Wu6aF/BVPnfq6DfQXGmag5guVlrCGNFN5bS2ebqLOPbZS3YMaN3GJytohfGUNoC4hQLSuGO+Sdy
O+++zylZ10xWt7LlIqp6M8QYcC59olPyHQTnCZq6HcOSMhHk4yw/FJ/ItoANzwA7HRsKpfDkdDXJ
aaiMEQK4VrGJGqQEeWwRXeFO7PEOhNvrUrb6fjEAUhSRHVanKLmfwFcoYvfbtQ/UcWMKGDwNpqe9
95pL2BgKSiNgg9VD/Nblj30mcCsiBC4qUKvYDNeqslC5yfjvx+J6RXL3E0q7kYILCaylT7pGBoZc
3idLkEiCs2V3Mzbf57xIDRIL3N1KvN/Kv2lgY1IxusKwjpeF2HvP14gsEzR460T9cLzMUqRUSo69
UE2nPpI/79fkS0XRe/tXgaMpuCXsevwtImeMfVbq8ooWFDdr7dFfgNpcxf79aJMILM+VG3uikZh7
3nKLyNlm3CqY3AeSKzdVE9ug0Wuij/cL5sbk4VMrkm9P9TZgfC1duiyz0i05lDuR7Sl8UvXRLUwB
286eRIaqoftb1ZEv4s/prIuVHoMoDfQiLTjJ7tU06JLUKZfXNRPcR/baIrUtFrdfaZZmcjICi/SP
TfEjHr8m0r1Efd2S7H5Og3h+jugXqi6CAG5P/7e43K6VMwmbFiUFrmzUdlw6Sn+vmj/6LLhsAXv7
tYHhS5tSS22trADM1H+PdDsMXzVR2b0IgvN3k7SaWcvGgpva75gLpiovmPz6a1JwDq+b8HSxlIDI
l1tDOS56ag+tYKV2o0MUsSBuwqBLvPtwHg+crJoUWSBTTsFvkHnH6LUPXeW29xa38dtnZf7PdHG4
jkC9LQUk4RT0GnzwWyZqjuqc1kBfcw1GYAhlfW/yh0+snWmZSMnuTTo3palekdOABgzPqDKi5KqJ
BUu3F+AYGwjuYIV9LeqyAKKMH8v6KosEzz27trL5PvMXm6SBYnV53qn4fm+Mj3oUVCg7VRYV/QsC
QfYe1bEUimkRBf99eOVWlnRVUtYr334bMeegC/qD/Pt6FR8KH73/gmeHHcN5B8Zp9YCSiD6JEY80
KTh/38YRHkdULb53Ar4D4bS6a4yOpIy3Qw2mPxLMS5acYcDTbPuC9bsCXdZv/1nd3uHx57qE+eVV
BrwuvB+Gu0T7GY+C0EG0buzvG3UoaTfnHYOYsqcFs9n0b5blX5ZiR+PeScFpdKbijTk2AUEVw+41
d1k735we5uG/G+c7HE6zp1nOcY0HjtX1IPhCIVuX4ZXmE/lRwFgGpspjxu6Hl8ZOTnJppWhiDGdP
0w6yFTSi0ubdTUGgAUcGUmvMQ3u/KWElR3pRsQie+u38SDFCA7WAl3dlx8+AsOuMwe0Kqt07TKoD
Rk0e1xWcOo+Xv7+76xhBrFqI3NHyydlKWpfraJoJvm8dVXJba4Udya0dD4N7GWh/sc5AnJFYc6vO
ZEyROlz766R7a2eUEZq//xoIvyNdV1ZThrhwyr9myh9J6zWi5sG96Ak7chaE2xFUYXZmUzIMxBYB
npkP+XX6AnpVxLn/dWAgTst3WJythFaadBWJWcET+UOXf8ykeqH92+VF24vf36Fw8WCYZ+us6dCB
xtPvyOtfiUnqrWDfvSM+5oJeK4JjYP/Q2SwiFwrSpEhmQgHJJqgx3kfzNsTAIMYDQl1RAM9Wicut
QD6LDSqyZPBicNGaXJKZyj24VAz5S5gRp20DfY5crUT7dyKYj7ir5igkpOAoIOhE4QST5LJtZMav
ZNVvYfO9nVdb7p4ub5gAg+/6M9e8WFQFi4fWlz59oCDLbAV3hF23cxaDb/yT57zAyAEontJNtqT5
Rvr8azJwgUBVoFRmIuxAG5+n9n5e7tZFAMGW+sO2b2TgXBshpWUuCG9dNgi7C7JAC9gFWDRDbFe7
NjCcY1uKMLb6GktVD0HWPBeW7sqhXU8psmqigQa73nqDxTRjEwbEaTjqawmsAYQyqXmj0tieCtCc
W6LjU6QAnJfrzHak5Qykfrmd1K+ZaJDBfpDGiDzQkoiGFp6GVannRm4tnM8xkqlIGdSYEhKecBXp
veEIirBH4biyXbM5I/LErLEVh2UkAZGRpqfULoGZIjct13aS2PF3ZKjZw08tOMFFsJz3GZOxnSQZ
sHL7Y44nm+YHLQk+YU0b0ThrGpVSn+seGBPa7+b2axLpQSZaQJEgvD31Ui71MSiiSqU8ov3BGUb9
gKSZe1mWXc3byMLZ0xQXeEFPIEuuVSCBGa/LVcSWs3fvJQY6KMC6guJeHA7v7ahsIytdcpwIeGwe
XRXMww0Gn4BrTX9NE0cKciiCdBLxduwt4BaVO2cVMKhQqwTq0P1eq1/W4iDJ/uXF2z1Ytxjc+aOm
sqbRgfnVK0aVXqGBSAkwJxSP59JnHs+3y8hnxsI5rlbUyYPwQrpZ15vyE5wd+D4LS028l1kqW9CN
u8vKqhraHkQnddPcxNVDVEmCy8i/rBeFozHxRIn6p/cQ1bC2BQ5zaNvJCkDIeqBoBDcDVmwgfovd
c9+GpcpEU1Ab+CFNDtetUxKD6ICE96n+mrRO1Hwxxp+XdWBXzSw8KegKQW6HV25GN2UVrHtw1h97
+YeVvmrDJzoUiYEMDqZXYXswzuf9smnRaMlxOEHN5EPc/Mhbpy2fPyHGBoLzaX3a00mrZrDQNIlP
0eC71kEjfSLOMWWDFbcgJQV+u/dyxCshK9rzQbM3u7HyvVFF5Cl70cEWgLP5WjUSqlVYqCqljhFh
ikBexvZKiZ1HtZOu5i8KxNl/N6PlNSMQKJNQsDXZxRR+4jw7S6TL8vslQ5GbHC8DEGoNTBo/MNqu
GwQavGuVWwxOvZTGitUGY2Lc1g0X9CSy4gzjpC0Om0GcO9XXy6q2d+TAweD1ilqGjJzBe5GkvF9m
EB7iZJuHQ2qGN30pUrQ9099CcPEU7r76SGv0DTdjUttgOHqwmjBQG+uYtqICgz0HsMXilDpc0iEt
wgUkJFWQDr/nK5rB/ri8YrsQqI+Q8e6ORwu+QjlT+4QYC4yzS+t7lCv/HCPFlzTlt8swu6u2geF8
wGSkZWlUkKToTuVgVynmmEgeHlQ/o9MbHO4UKDFjMCMzcMa8duY2OsRW6hREdBEVrRof2kydCd5q
rJqUvKpaYzckAZ1FJBBm1+VshOG0mSyrVakxhOn7YFUxqPGHPN8qONFkUdGeSB5OqZUkY6zpkIdk
1KkSejNrMhpUwuNlLdiBgZtB+QqjrVY/5NmMXEkkHSQgrow+rPYppDdq4/0aBCdJGa06NdMB+kyt
QC3u9WTyG1lU5CEShDNMee7R9lJDEIDo6iEtA0OUntpxZe/WijtvkjCpS03pkfbMj6lyg3vA5YVi
/567VL/7Pne+TGbXUYy7ReSsvBiZO6q/Z/FVKP+cBhQ1poI0kUAYPtGRjnEYJSqEQadCMLXqKTJF
Ody9q8BWID7ToSXWKBkaMFRMIu5POYboJl7sml6NQYvfutOf1LSieiKRYJxfS7SkRhsMQBVwR+Qo
zegnwYOBCIHzaNZE5nBMgRCP7UntO0dKRI/wAm3W2U/YROfaWA7WOAIi7Iygbmc7qsJARm/MZY3b
cWfvNoj9jA1MCTp5aVFgNFF1mwx4rY5tc3pVs2c6jALPKZKI8wJrpcRjmEC5zepOpb+H5sHqf16W
ZudEeycN5wLAAwomNQuL1q9t6cw6CSo23NhI9VMZJr/mOHlSI4ss0ayCJAzOIAI78CEnfm4JAk7R
9nAOQZIRC7DZcG5f3TXVm4Yh8Olox/FNJSLdFuwOf9tcSTxbRcSWbnpSVy9CXbAq4usVuDf+XlNm
y6IsDKPQRlsZAsM8NWHvTNF3qfZDzGa5rA17ge5WHXg+o9aqQJafQeOm3GXFOs2z8qhG7nw1e6yN
1BC1Ggt2y+DcAg1BaDHmkG/AcBB58obkBMIRR+/8RVSOLtouzj0UpCXhjLcSxpdi9L+Zi1cMgvNh
35hADCCz9ADCg/euoYrrIpFbQKAcJCjBWa/eFknnlOHT5W0S4XCHqrHKuVKDl8Jt5exUDDLaelYv
HMzvXSTKFu777bNInDl1jRZJWd7iyAO1o10V0l2bjwKPur8z/2DwidAkQ/93WTG3gGE61RX6JFdd
sDMCMSh3gSvUvMnA/oXIkBgHklQesURlPv9iO2cxuEO0TeVobSh2X7oe3+pj4aW+eZvHDg0qn96L
yABEEnGWszSFJHUydCDL9AfwIh5q7RM93nAGZ4HYT9icdHIzDVKvA2IYjfiWVNXkqzlub5eVWbT7
7O8blLwcUIKW/mmX4wGdkvZChge91Z3LMP8SWJ2l4Q7T2cRQlr6HClSFN2UIrWq/cgoHtSUPOijk
S+QkZVtyQwGuSDzOJ6ySlRpsNqq7drpNx/shgmcV1bvuu9GzbJxDADtPPssqZJNq6mbKYRpvyi7x
+9kzRfNDRXrHOQQFfEZ4i2FQsnKykvZqMARPlnutVxu9o3xGp5ASDIU3oHeT2mp2JRsghEPbn06p
Uw+ZndfrcTZjp4tUJ+yJS2JMG8zC1G4abcKYrBROl3rSOgp28rLXpXyOIayMNo6ZK0S45KAet9Ie
ze6HsO7l8gJjAtd7e6g0Xco6CwqTj8PVAjaCqm4EkvzZRfbx1vS3vlBZe48Rz+1gJSZEMTQERuHR
QgHkrHyVqsqJjMUJkRIcusXBjdO/bIWXFZXKnEvBpHoyaiqES/GOW0f3SXptVBHI/o5TL6hYu2x4
IPZ+LyP4XjS8SwNqkR9mGjSNbneimnnhQnJOJR/QslMyw1Np87pkyDY05CBTvKQMxqsOlsul12+1
FkbZxYJN3JHPROc/UTB+HfPk+WEi+ZiUqpHnMETpIZQPk7HYhkg+EQZ3bK5rRzqQbSMRSZy+vTZn
exU9Fe5Z+zs5OH2vTaMxmg4Y9El2CBqwJUwryd3YzRw90HIM2sjc6VoTXEX23nvfwXImUKSWAW3E
8nVe+kWyS7dxQAQQhAcajMH0VVQ5s2PV7+A4xR96uQj7BFLG65OGoqZ+EGVZhRJxCt+VIxnMERLJ
QfESXbMywxkdizZ42U8g7/PJ42VbFonE6T5Jls6S/lSO7slo3S57uPz9HX/7bsm4kzOKUDNNCeTp
6y9ZfIjb63C4koT6xzaa84XvYLizU22UJJ0YjBqQKx2TAvuD7iWnFbl9GYP1sq+XpRKZFHd+tuXa
95IGOKogFxLbYeqHpaCjSrByPKdBGI5TphVMJIyXV8K7bJRtCwXb0/L7ZWFEQJx/SNe/fVCz3qVp
ZU/6fSr/RkSE7AJN44kMdJz+WalAHmX1K9MrIlHHiEAHCOcMuhjtB2UNAPI6eLOrnZRDezBvurfe
U7w2QJ/F5XXbK3HbKh3h3MFogIRPauAOrFfF7zqwfoNc/DdiK05+kALjICYP27uevIPk3EOhYf5D
lgES82Tb44DhUzPoIg/NSfPka/PYTwIZRZvGuQc91zFULcyQvCKnar41xj8ur6Ho+5x7KEutylbm
fpbhsUPd0SyslBEdTTxL/4RRTGRMoBYdlEJOnA6p2P6asAZpR/Xn771TBvpki652Ik/OF+2ZQ2U0
ygzcyZk88lJ4sZ9fY66ycaf6lTsdUuHlSLCYfGa7MUY2WRKI8SkyMJus9CUvvw4Pg6tfqS65zoV9
4CJ95BPdshLKSZFDP8IbxWfcChAR+t+jJTcR9rqL5OOCDGtI1m7UAdYY1/F8J/9ioPSBxr+uUsWk
+H42u810lSNXXweX9V3ga/n0dqk1elqwgKVU3YGCirR9kpQbpDWcyzgi7dM5R5FrfwdkrBZWcyOv
/aHflofFb23Vrm/AYnsZULQ3nKOYpNFMG4K1k/FyQ7xaEWSERd/nHAWNosjESxcKBKJrK3+05B+X
f/9eBfbWs/Jp7b4oVTqynZmcZHV0XznojwYm4bACvjKoRI81gghC5yMIpcRE5QxwdXZKMZGm8yv9
v7/WbCXiU9t4FpS02IRv1Vp3Nh5K6VGwZIIDl89r5xjlTruRAcCHgrGwcWI3Gj3lcfLZgYvBYc2v
aQGf2Y7zZNDphFXDIBw3bJtgsURMwSLL4bPZVqH2bdECo/NQiQ/e6gVJiRSHxew1IJJCg3D5dnkh
me5eCF4Npvub5Jkxr+BflKHbmFKfzHdddqRgD5mT1o5E5DsCteOLUuQxJ0uspsgGTs/gm7SX9bZA
v9xlef7lyKUWSG/RCGjyXeg6uABIXJUI+t3JU04TDj/MnPXmwm7cpfrf1MVqdYX8K6xM6ONKnoE5
L9TnRjErLYDDmxBMKEUQ+sk9OURiJHbWfEBSDFNVDEw001Uu2BxytWzyhb3pLF75BTRJXhEYJ5I7
3Ul32kA4U1eEx+lISdTprxdlufFlR3ay69SVvGr2qyOaKgPRTXffCjbycedH16nJGBZ4IJ2uVp9d
qMaD6SkPf3VThJ4syPPsnouqprNGdot86OBk89zWbGUppVy24ypzlu7K0J9lUQvCvlwbIP6iOKN+
LTKQ6ylzJz9l3wnKdCMPBJiN350UD4WHghN/L7sE/cB4D5SCqSpGfby3brDdRYOSoUgrUr50q1f0
39XOpvOPrkBqN7Or/jhLgrzIrpVvIDkz0GlslMqI0rOQerXhJfTOUgQBhgiCO4/zVi/7bAbEnD7T
/nlSXaEU+zpxXjhuq4peL8t0QMnRPF6nhtdrtT+pHpV+VRTuKJ6KbsWMIyZKcuobrzKfexGzyH6c
fN4RPs/XK+FQUQpZcBS7wyP4ue8z5606Vi54u0TOYjdW2oBxF/p2jaXRqiFQPFhOUliHpP6cf9hg
MH+1ObMKtVlUvVZw2UYfzBQoX5vUVVO7t0ePEX1mT60oAvwX0/1HHzTO5WohuocSpnLxUXqSPe2Q
BfWB2OXLXwwU1UFwiu26XCKbpkZUVCPyZbxGbioVYfPDRp/NXmZ8zPFXLTCQUUqDT5RyonONFaXD
SdAPFO5mhhFia47iVHQp2FKBGqvUNtqbNRJklXbt9ozDz4IftbxsqAm/rhg/Oqu39Z+d6V9eOBEE
p37ZXI+WxmpritVblCeMNYpLQa5HBMFpHzX1qNVSQGRqoJm+MV0XveCxWQTBaZvcYsZ3rQMiNZ+n
xIniZykR+NBdO93sBXemD5XeWBGrE49TX+7ATSnSYJEM7O8bI0VGnlB5ZAX1tVP9YQXFocFj6fxY
4t3tG8uNtkHoiLrx99NiG7G400eibWHKKVCtm+I2w7gZdbLl+/yPxY8c1Y6eltQRjcPbX0mTnbDU
QKzAn0bg+laLFDWjbehX0lUiWknR97mjSK4LMwwHfL+JHjT5IcwFV7X9jTr/fu4IsshUgawfx0NN
D4viSrFfdgIuGAEEn04uMIklTgqIYJUYjOuF2qMSC3zL/imHWO1/28AzOc6LJYEiHxjLVY3k5HhI
TpYdsoSDgzkl9mfczBmM8wFmb8aaytasqq616a2vb+tPcDDAKZ8hOB9Q0mSO8gQQknWna4clBvHH
p9zMGYLzAU1v9VLJpAh1v5i/rQNIwAXOUrgtnBsgeEkPhxbbEg/oicS4Hb8+jM7ypvrI0/kiRkUh
HGf/YZamscmMpXdNG7xazoqTurdlX/MSPxZYzn7exgA9KJumgdsmJ1y0FGW/sqrX8GY86Yfx0IOU
o/rCdE7UlLsfgWywOMkiOR4LywBWB06qCvyeKN9ztdvOz1+sN9mVr3VBIL/rdzaAnF8rlCiiRYNr
UVVcresxEXH17DqFzfc5vzboyvBX0RYZHiPpcWxuu09loTYQvGtrUJyaFVgzfbk30HSDMVaf8ANn
gD/vX5tDrqvGuE1ZbY7Z3BjgSqe3ayq4nQqW6U8d3EBURplXI3oGXQMsdBnpHvNav27IJLgqsqX4
kFMwCFoSQYxOPszFSo0ylHsWD6RHzR+CIkiOqk8OQjVmnvESDudzEsyAbBINBsp41TDm24muTG/E
vJvGT/xGFITs6/BZKs5ApyWxlnaEVMtVYdjJLRtAVzjlofkWr47iZX78U1QXwMzikoCcnWIKgSyl
CyBz44fW1vZUFYd+dmQMC4xE4rEz4BIWZ6JpMehDryHaAftug0IHkALEbm933/rFXr0UPb+iFRWp
CWe0UpGMpImAyK5e7BakBfFBTEGwV2uHOrDzxnGWG8ryas4ZVtEs7fzIWF5nPKlKnvxEXxfMNW6e
ykCYLRHoJs+zFhdDakwt27pjdGgeUpeigKS8jcDyWjpEYNcC1eQ5PKwYgxWiCSs5a6cu8w3Vu+ya
2E581A0LND4YdKd9YMFS13asc7RjuuVIbUm/GY1vcfXSZzcmxhJEordaptWX0LiAyCLDsEYs61ON
YKtVHqPy+6AndhGLyon3U1roOf5bLi4uUgYr7nTW2pghx9+215plo+ewDZ0uPxTJayddha0qcPP7
h68JMiFMEkLfFE9mGElV0pgzvJaKbjpfad3VzZB0Ja4WeioOY7sPBoFx7+rHBpKzNGWapnKyAEmz
LlC71AZDmyB+2TXmDQRnZHo4T0PPmhFHvz2CRzlQwCfSC/lEdjXxDMObVRdNeQRGMTzV4K0mI7qj
ogpsfgTPlZMojTNlArEEK8dbVletSRaypkRFdo3yLpwEMe2eh7cw745oKJ1D6zungSvqVzG7pKGY
idQELXhIMfHJQzHEapwKvRfUMO0JswVjf98c/1qrx4RoACvr1G0K/baoRFenvQhjC8Edkmm+jJk2
MXnC+2K4W9MrWX687IxEUnCHYmyaeqmHKC1elsyP6qcmTQT3vz0HtBWCOwrVPM1jJB4hxAAOIYxV
pIM/xIiURTwyot3n7HKqZ2L1M1arMVMnzV4T7TZfnCSvQP54vLxqIpk4+1yyqZ3HBVBxqN5raebk
yexl0k0o4vHY9W+WohvMwxGQHnOrp8WVHqs5qkznt/xofmMdg9QrvvVe8ltr14Go0W53DTdw3BoW
lWJEpAIcmG6dJQ9o5c2GLYHZUjiyWQTFraE0q5Oq1oDq56+zduj168Xy5/aUpF8ub5ZoDfkkR0Zb
GlotQ/JXX/XYpOP1tnFZnAn2H0fkvHevups94xMeZlqBuS0F3gTGF3AWOPMhCYhNwfWS+KKoli0T
f75vwbjzfY0q8NRPHSY6GtV1LRcvsdHZHf3eRqCEmgxUOZLVp5Eoz7Kbz9vicr7WCJNJMpmmyA99
7iN8R1RWOG/yW6G6UsBSCNS9vI+7RnfWTb6wbl7muFUTSIrA2tHU73GVMPqrCD2Nl4F2feIGiHO7
dFiXiDB9GVNZdpR4xejhEBQal1GEasm53hRRYKyxFQxNhwTGFeYQedQp+qA4Kl4dpDeayBBEK8g5
E71I9G6ZgNi+aU9W8BdhNwZiOfpj50sPLZvF5hdfL8u5D0pBOwXqLe1Dsb7a1JYVZdi2fAhorKCh
7bT+bDtR3eXuWamcYfjV1LM+JiZg0MEHesGeBiTtxmDup8+pxxmJW8WaNCoGRrFVXJ5om9u0er68
YrvZKxAE/bNknBeO0nUduhaypMfmFq4R71nFsTsyniCR+/gXZ3XG4twwJpDocgQCHDc9DR67hcM5
QgNDu/h/sDiJ0Pi0jIXuyl5laMOV7KDUI5ivRzwPYizECSQFweV13NU8jHJGvROFgHytZVbTolOV
CrGNHjpafYi1Y5nXflP1AlPedRhnIL7E0pzBGiGtAJokr5afm0ZgQvvOdgPAPZ7pVtjmuY4YarhS
r/Iv7NZNPfmu9Qa3vK0wj1ioFsx9fzhWWL8w6lgwLEvhlBypM8xlijHhu428+qh6il0FhttQ23qS
/cqXXNEdf3cNN4Cczk9tqyU9Gym+ZIdpvh3H42VlYD/4kkCcnufo3qRNlINnGj3jJQ0KDPeW2ker
94rm6TLUvigaIRjkbGCaOHd+NJgdgeR6QV0pPVE0hCiRyAXtHvq45/yNwDm71tCjiWgQhrTJNQXF
l26Og72ovdOlq1Oakzsk9BoXZkEsv39mbYA5tRiqvslHq6Su8jSgEK64Qm3fjfQyg8iu8Dtha82+
4m/wOK0w105qegWCZguIgv93SP4sviWqPba2GdArcVWVaPs4TZHKqaqUGduntwciXw/Uv6we+07w
LBTfFG1aSWNoGhZxetDxXMBqwOV71offO2JeX4E0fHt0vIZTOKQA6+SDagb1ElyWZvfc3QjDxZ8o
x1EmvcYOpegZ/d53t6mIMUlhm/zRdP/Rdp44r6xapahaiNC7eF+ZkeFMQZ3CKt0Sh5WexS/tC0qo
3DwwvMvCifSdstXdXPJjXSkNpQC0cTN5Efjdk+cEjWTWHStlVVJbeN9jy/VRVgPTBGRV1vFm+h6w
08usDI0RunHVvDA/nwSGgnkqsquiY8kUJEz2leOMxolX5aveNxGaRWbjTWv8QkSnJPo+5wlNjBZo
rBTfzyzUTqeYqjgLkrX76neWgPOEtDHqUdcnBNHZk9QEJPreiNjqRUJwPm+2unmsKLakQomlFZSV
wB+wn3hpyzkfFzft3K3IBWP0Ze1Mw2Mz1l6cHVX1cFmZ9w+N81Jxfm3opbiZemyG1nxRrGdJfqmU
u8q6K/TOrlPVnkWl4ALB+FLzJUaCtGywNzlC/sZTZ7yPvtL88bJYAg3g683lWFFSpNShAe0p1m8K
K5g+QQdjgq1PUyyKGdmayoVfHcHnsxwrhzuvPfYeioAcixwvy7FbH71F4TzptKazRGagLA/ylVt8
V9zcLYK3xh38/o/VU+3YE7Yj7bqbjWScu0mGRZlKZqDjW/XCXqlC943WzuKyC7yIL2HXkDZgnLdB
qLToYCVD1kx/K6sX7eflBdxVhM3n2d+3vjoeZq2oF8hSgyLWlZd7OgsOu/3zwNBMHUXseOngqaTX
bqVaRgeIcEwMm/WDUA955vRlctMDSybVwrJ5plwf3MMZko8WIlNbujFj7iHIbok3H+ZHw15cpg6G
wJR2DdYwcfOkRAW1Iefp2qrHYzODKmjyZBTpTRRq3rrQQ2yKkjn/spJnLM7rETqZY8m8qnFDAuuK
vY/W161XnXCS+5EvmtSyrxxnOM75jVFZrUUK3YtAtkw7p4k6Z9AFx6kAhHd4ejWk8sS0Q53oYa6+
DWDf1tbvl9VcsEm8v0MGrNZrCwvXggcvkwxbq+/D4vdxtn8Nh3dHA3IcCtugNVwPCiaGKvV1Y+VB
Kup+231Sts5qx/fW9CMphznC3qSn+W38xoqR5kN5sLu35EgfWGWtqGNo/16xgeRckVKHkz7UbBH9
4kV96WxEk07iFIPDssJtkDuihxaRbnDeaZxKo5BYYEelypElb+iorWWiM2TXWaDiSTXAyQwj5lC6
dQlXncjMPyk+cxbhoTqyqidxs8uuN99AMT3duFvJJI0S0hVhkXGtmidpFfna3bNpA8B7IzkEFxZc
lRu9/DVOFrNdnxZfc3JP7B/2/dEGjfNHUprWegjOMsymGrycOJh85OO0j/8YXMM3KxyHQiUUCcj5
pEofWwkNGbhM52jbZuNyw5Nx6r3Vq68kV1Q1xpbrwzlyFpBvNpjlUs9i0BK7HRj6JOtgTdfDcKzm
60VEdCnQDI0Ll+rCmHq8OiCQGU5peuxEF+hdU9pIwnmmoh5IkU2QhHQ/Oi21wdNrzY+XvZ9IBi4w
Uoau71IZwcQcB2V5rYj6FkTfZ3/fWE9I+q7NS4W6dYsBB1dZ417+/bunxGaNOEcwxMh+pjPWiHax
m76Z2s2KbY8SAcx+LgOE9uDEMzQDbW/v5ei7rJLyBeukx3bn9cf2KXYTZ6L24lZIIItCSCEet/cz
HlsViYXi6isBtRertTxGwUDt+Hb1emGH3b6qncXj1CBsBwNsfBBPpU/S4Cuo09EFtb5CkThVMOtJ
TVIFGPHJCNiVvz+saKljZWKSK8po7OqFRTRTthRFxZTu9/vV5X1qjeyRXNESu4scBQ8YeekR0WVz
VyqcQSpl854wiIBzbvkwd3kdgqIVpSX5gE5g9vBKHdQwmAGbXyVK9u868A0g/7RQ6ktFNAuAw1Vd
YVwWS6tFwXgVPk1QxU/enbaAnOoXipSGaRb99cy7eB0yUoUTnWS/9KbDZ/ZtC8bpfaFl1YqHGrwA
WLF0m2DylD1Ea48uiiK2+94S8dMypeNPiy0ep/iaVPRz3APP6FrHGoivEdGM1n0VAcs2BtOrGoGi
vNfFodNkSSoopt0eZp9dPhEV/ZYcWdkiTilB6npP8TFE4h8wLlxZ9KoP8xHqUaO/SSrvVnrQ8RjU
N8+XHe/eMbvF4QxMMqZyrRosHMGj0zy9SOvDIlGYgGtO3y5D7TmnLRQXsjDSCHlosH4Esy0xj34a
K8wC8y6D7NvVZuE4QzbTuVE0FFCAz2ZxGH2IWdhLbfceCLxSO3NDDy3plzF3le8Myb+ntXKVFNkA
wdK4uwO9w5dZyBkpguCMt+yXxcSjHQabZUdCHsXcU+wDHwxoIwNnsMaUx8QqGQD6stnYn/VQH5jr
q4XlsQLV5nPGlbFSs9CY59NTJ1IPS4Y+juW6NQWqIFoz9vdNzNLmTZiF6D0ADeUS0BTVM8rj5Y0X
uQSeoCQ0Sx3jHbDz0iG8YcM4smBgusaa0iJXdCcTLRznE5piCHsjgUBd9aLEdjpkbtd4CRgQLou1
b6gom2RjXz7OPi6ntErWAW+buflDNvwkIbi4O5cx9jfnjMFtDspgNVrMCarfsmNhHk1RSfu+Xzt/
n8m42Xw65mOnLPh+1LQ5Bn8N3amfiPWy1uHzULaLnybTw2WR9hIDOMgsqqPzlSD3ymF2cqGVc5LG
Xp476v+RdmXbkerI9ld6nXf6Imbuut0PDDk703O5/MJyTcwIEPPX3y1cpzKNOeZ09UuuZHCGJYVC
oVDE3jtAVtvCbbmvkAwhXLUORw/8rW3tG5kTnQh9pS4S1Cq5RXXoxT35DbLtN78/WR8SwJG1uRAE
rtyvUuMxFq8L8eXjfptRhTciJuuCGHmdXMlh4KaKaAuscxqUWHws4i8m6lkdJt1U+oWRNR5U2rjK
t/pq2CgOQne2b0fub42JboKB+s/5M+mztgSnrB5x3QOPbxXdgl3H+bg9M132RsKky5KwoD1IDODL
GUVkN5RsA139/rGMeWtzbsVkIa0j6tdyEyCglsm2TzpbCza12ThBVy/YgqXRkTgiysVkbdLUYDSN
kYGwN565Kxw5jQVi6nSrgWR1qex/ofOmxyOdhsQKonLzJj+KMqIZm487bjYf6mL8pclamvdpJ6YE
AnR9ra3jDT/67UtXehoQqtO3C9K4a/t+5f41TlMQF0HWKbB5IU29q5wKcRljq7rSqV/hDAYR/nQB
vWhhcZB4716MlVYIKEZKuOHWcxtDFlWJ1fj3/2WjJqZUSzU9VFsu5Qcvv0bEwQbn9o0Jh4TT9S1t
VxY1cGIfFDE3cgGEZDjHVmC5gZfuhltic3LAcJEckM/O9yMGrGND0QnRpnUFfhapQBlDDkIjpJbx
UhBwn/XXqWKT9CQozsddOa/tZ2ETZSSS6AFtDgPVii4VLHmJTuUvHO6zgMnWq6KikFIGAf4PaS3c
8QRiIIM4Q+KIKM2NV0uHgPN26SxvooAlM7w2iSCvbx7qYNUA2KK/Zkvg4vNqfpYyUcC68b0CyDY4
W9KwqH4ano10wUzMSpAlBeyKQEUXp+l+QqWIsS/Bm9NVz1J8e5BbYGct0RHODj+gP0Ali30rmTrb
jYl8hiGBhwpjR5S9ucg1MLtxuBAwGQ5CMkVB9pbh9JynQ9/4bmwXBGNPwdLxO8diwBVRgUCkEeMd
DJGg1h1owbF1yOD/KtLO1x/N5O7jCTOrXxcyJqbAz/shShhk9F1m5YKTFr0dP5VLBe2zw68jsIWq
X4LEu4mCJT0sRjdAwRITObnyo6ChxnyJIWi2LTp4XHE8qiBJZzI3QUOURFWNfKAYxWV+/EhQ0+KB
Rli//4/7zODJlyan7tRxYPN2UVDogNBIBF3OOfRuaGf5nZTfyL9hyy7FTGNmhhzWOC/C0ORFY5tG
Cq7iwPm4JTO2+Y0Iru4Xy1urk1xgAVrS5Tdl8FiYx05Zxz5dNbE1LOWCzNnON9ImxlnOdKWUNEgj
tQW0PB4f7jbDUdac+NA6iDvujCWem9ldClSOgwFJOrhWJzqhmHVtCDpO9vzeknbmkwKO+eETAp9X
5Q/Dal5UO7wTVh/36mxDL4VOrIQa0powCUKFjeojEzNf+ciGEx7G5A0JkOC/sUoYlwIn0ys0VEJb
EQL15LMeoqgZsH2BGywlQ805Dm/kTKyFACh1qeAN69cdIOaylf8wHGtHWsH3cpcQYmZsxhthk41F
JBshwIwhLBBWDXMyE+zjC6vSYoP4BLmYAGXfyqCVhgwg/v5AIvUGqDcAbhd2fyuhhyvbxBV606KJ
4eiFwchkGdJQluN4a85mKm2HdYvKbOzMVkt6yNXsr8UpUz6PskEAMu0gTi82Q7iqF1EJZlbDi/Yo
U2YOFUlRnclHiJe1Fzt/F6p2+7XYJoixh/XCrJprjQS0LcXg5Avviu200hATJVMMJ2j3EbG8JRCk
mRiKASgiDeSSOtHf5ddorCG9nMDcxuK9OpSWFieWFYAIpdefF+zDXL9BgqoZgE6UMDnfap2e95Kf
1SRwmSuvwv2wAcfYc/LCmb6apVqwuW67lDUxukrYFr0BfDlXQgaUvlWXVqlZY6dzB0WBAgDMZTJN
laaQ0r7sAxcW4SnF5sW/ku4VgvzvDEgKymCJqfVx//FpMtVr3cT6bqLrjHdYpeADDsPcQxRIWYcb
stfddjXmoSwYhzn7cylmYuyiJglaf4CYkj0p6UstPRrt149bMjs4Fy2Z9F2u+oVSFjFiaEjQZzsv
+y+bMDFvIEJRxDrE78viI6hEtOSWGQsi5pAFjMtumhg1VeNcozK6Kdryla7Z+FtsXDmWz8JefK6z
LgOOk6U8bJuOyjzgqCSbMtq0S0C7c2p1+ftc/sVa0FUDHUiL4F9htE5YHvpyK1fHDtw8kmEF5o9I
ufl49OcU7FLgpOd0EsRtZCIU6AkHudyb0S5ZyiGfXeCATmMADpFjtEoTGUWl1CpoFtBpV7yCjK1L
jE/tyHZlC4tb/SVp0zQWkJyHddr6mDJO73JOmfJL7nYjWzf2lp8+7r5Zy3PRtmkqCzUJAaQYpCHI
jeyGeOc/cPaIdMsPJLTbpeV0sXUTUyrVOMmRKihIEFrdylsDlgtkOYNqvaJyGfZC+/jvTe3cZfsm
Cp+GxBwasGy5GcFmU3Z4nCbbiDVwufhJ1ZITudi+yQQYIpP1BegG3aJ1eMoTYGqeOcYQmrdeTjhe
FDdxWolRJnlnonkc795cRSvDYV/1tczLa23tYaEzeWd91JkTa24UxaAPJRonrl/rzI1rzRFPtdMf
AKnoigtrPLes78WZ0ph3gy3ixLLL8CXqooHljWlkpTXSOYxrndx76UGKRWy0F6ww/7mPxE0MvYA6
6yHkhp4mP0r/c0yvFXqgyi2tlibdnO8CP+lXwyYGJfQ1cShySIqQxMg3cNzc86Pm3zpZMM6iyNR/
HdTSTwW+srRpeUc89SanixA183Psz+aQqQvrB4j8ezmXYQ+r7jCWebvDDc8TAe/m701ppGIBM1tT
UHE9mdLREOge7fLA7Xd8sfS2+aYFbrztWcUquUqXqrNmV5gLcZMZnQ0M+Ls1xEX9tVTYuvYZMEYL
E2tWIWRT1blPbkrTHmQ014qWQCH8csWjyWSvbZMSIOcZJvJSIeq8zb+QNrHBtVfGvm5ivMS1CLB9
ZDw0cACrHU/JKndYCtyPm8d76N3EupA3GbDWj/SmDNC6UFt16br2FrpvfoTOvTcZob40AIfI0J58
OCbxk09PsvD14ybMmqKLJvB/4cKvYSwYzDzOArdJu10t7bLg1CiiNQyVFQ1XfbGQy7PUoomh7TKg
CWdcH8R+q/prqdkP2X85KBPj2smZF3kMIqp6XQFMyFz4/UUtm5jTISlqLar5qJiWekqPLXLepXuG
VASsvX8nzD8bp0LmnwhiAngt78Ckw7aNWRHQwBVKt0ts+sizUvydtMVOKg2trIdg9W+cL8yO1lmu
PjmMjOUuBc8w5Eb6NhzWzHiQ6IKK8wF/N4UuREx2u6GstWnqQ0SRHRNz2+uK3T3X+d3HWr7UkIlh
8Nq8wm4KWh5K4WkY6I0YaXarLWWLzHktJrDhUGeG6C8s3kT3iBb7BU4AfJcTZfBoYuDot/VKAH6M
fyLbjxs1M3XfCJvooVn3Q23Wnu8WQQm0jMguPNGOevpQ1IprmINVmt3qY5GLDZws8JWktl4hGT5W
xNYVLGb5N7FdASCHb+eX7PmM34IGAk4DAEqiRMaJeGGbNEXN+6TWESRNryM48eSlbe8Y+I6XqPnm
jqnfSJoYWoOKiWB2kMS3JsiM2ShbFcDw3UOy/h1OExPhWE0yZaLgKGKi8f0gVqnCMGx1ECGhMaj7
+qkyO+U+TFD7RkjjB3YQF/EjFbPq1DKhu20Ji/7zgieTKOhaHeQZKgpO3tp9MweTUOLB401i0ZXI
1dD3a9VfmHZzpvKNFD4vL0YQoRiE0yJIARreYXC40VJvK8u/57TOwY58/lg9+T89MSZvxE1WF0/L
M6qmEEfJ2ktvZWkhyDCvJwomtoy0aKyakwXfUH2Qvuow/dWK77n8HS/S4f5t9ltUbGjMWdZkhEIx
roaSb/CkG+2G77g8hxzjEHONgrZoKdg9a0wupE1GStByFE3mfDsZdpsy9G0/N1eFnFmpJF3nQ7RO
hXRhFzS3rL1p4XS4KDNChaI3TQCSHsoDx5b23dQOD+FV7qrr6HYZLHdmJXgjc2KhccIE1LwK3oHs
DXb+ja83JHY/VsMlGRPDTISAUoFvG/KueewlYQ24+ft6ObjGte2dusugG+ZJVMY7lJwmUjXKOsgB
eWR+KLdwdzfylarb4OtCLVywy5cgSecn9FnkNL831VKSegbUxHhG3bmx46cUoAXj4DKDi0XubilD
aVHixFxGPTj2ugKNFNftDx6jQj4FEHLJTnQAIbuYETU7dhcNnHgKXYR6GRpDPxIwwxfRNfJMLZbc
fKwg88vohZSJHQn1POhIjEYF26FGajaf3N0tMspEMK3la613FgRyT+0DVZnyFJpljPTWHuPGc5qH
AyJ9e3VN3OpqqZhjqf/48wuLr4WFL8QNWiZFG01Bze4qWcItmbXyF503MRtMEPKiHjViQAL7lpAF
J2fW7ZANVSQ4uAAh2MRExJ2BgzGd71FogkT5Uj4G9U2lkX2nKXYdp/bHYzPfY2dxE2tRBqnQiCbE
mc1d/Zy0z/rSyex8h50lTJw2o5OVTAsT2Dw9xqHVl6X0yL+Yo78EvEtaLBKczDEI0B4G3+EFQ9FK
sD3mxBThT4qi8CXfd6HTpomLJhGxz0shUe1BRzOsmuA+kBe8iSUZE1MwpGrXVJTrAZLz5Rz1Bo0t
5f/5hhje4LnrJpaAFCbzswFC5Ly3jeYzNt3U+PKxhi2M/zRPUcilsK16dBaFzfbSz/2wMGOWeoo/
v5j0TZQlQ8rHn9YPSEORjKtSWn/chkUdm8z6nPqhWWWQ0Tzx4Fgxhtc5hpC5LuGA/U4u6aUvOYUC
MxtBZlEDi+k9A4UTadKxrdv6DfmZKL0Y/JsdpLNDbkzbJyLP0y8hL/4RhZaya9c887dA4HRk9uGs
5+GCXswvQxcyJ5auTnRWgW6Br+ZKgELmDAyLw232Q1jX98sItfNDeCFuaunE1KB1CnH9ru+tasvH
0Fuhmp4XaqcnHAIt+OtLfToxfHEGDMHYw1ZLpycDdAhLuedLHThF+MgCU+2rABsOnNU/yc6wkbad
TWxtVeIAbamCdnaWnbtvigcWCxKKeCoIg9NsmWxPs9zS6qWg95KUidUzG6bliSBgh29eJ7mVp3uf
OQtzeXaFvWjJxOhJ8jCY8QBFKJ0YCAGK3R5DpDXnm2v5CvBJOLBHytCRLJTrzrfsvKGaakPbDaHA
XZO+iC0ZKYb0UWsWFvOlHeIUSKSOPKWVZTSNueEt5/xQLHktjEfeiygEvJveOXXnPdu0gjsV/EGU
JRzfNk+y+ZMfXHFEE5x9r4eOi4eA8wNnGKIJ/gPpHZzSAJQjFkSIk7S7xpFXsRs4KlASD8ymtuYE
jz1KewZQwzr6EkfB/FQ+S56oZZ/KkTLkmu+KwnXTb2m7sITxwX/fl+ffn6hkXOZZETf4fc5TwbGB
eN4VJwb8WPXndfAshjfzYqWMoxTVFjk6UGzdgp1a2ekWMyl5V3zUFP4/XMgowl5SPAG5hcq6fqyP
nMU5tOW1vquvl43SvFFXJZ58pSKDd4qrJCJBOCp8tIghpj/iKuX7ahduWwDfxU77ZYmOanTt3jXv
LHBqc0sS6SpVEGNtbQJM8GRVu8QZtgk40U1bOfEFWtyEdxwId9wgLszw2RG8ED/Zj9K0ABkng/hE
fxAqcCCHVvh768qFkIm218zH6aD8M47M0cQCp9x3O2WVrpI1XVgl51AaecH4n0P4Lg02NdO46iGt
Qd6CoVqtG0XWYBVXHthavMzi4YQXQ7IkC1yWi1Zs1qZcSJ9MCaBCFEUoQjqAuR7VJzEcqyaUbwGK
aVxedSJ8Tu95SsPSerqkutMixc6P1JzxaL2yrrahG9yFV8OxA46Q5Igb4R4o7L8x+XliH0LZIuC0
eU9cTExC+46hXNJ3ZeJb0de+aC19CSx3fgG6EDJxsrRYTzpPhBDzDilKm24PigOgNIOSfpFOZd79
uZA1WVELUS4EMB+gQXccBiBbwdKs+68cDnU5jXmpZdOlNZcVoWUFWpYcOoSS42cPCTY9nAV6t+j9
81n83sj8Gqrp0ip0JjPiGrIGnqKtAJDCtPMUyyp1smWs0iVpk+ludAlNwxQW28jhhXPYcO1QO+G1
/DeYx+en27ll04WOisDEFDBmuhp3lmRiRgcst3zpK8llN5aXSFGXlESbzO8soKYWKehKcqoBxMrW
2jZE63j4LlwmK5z1E84qOa0lKUgRmiUfuBR0XaGle1YMrvr190/rEgth5iyDDs96DipPJ0Nhif4O
uMtMk05kPgYvgucwhmC5v7foOcwBn8FKn+VMNohFJ8eVOKBlylqykT5383q+aAJIt3eSDQWKz+Zj
e/UXQ3cWOTFYKkOxMgLmfKkFr9BGFy3BVZC7Wx2RwrlOvyyIm/VnL1o4MV1SHwxaV6GFqsWBF5hV
gH9Dd5H1BZ7ZfvHIY7F5E/Pl48yxqlL4fNFW2vFKaNMuXXn3yk225DvP+w2/+nKa/RgqTU1UCmHE
ePEBq1P4HsqIl2p2lqRMvJN08Jg+FJACXATZX6ciACfbx4Vx4ubovXE8N2VirqieFx7hp6WA9uZB
A2rHQL8FTae04gBvS0dTf7FOn+VNTJYX09gPGRrFT9UltxypaI3MQsrFtlxTFFku+HiLEic2S1V6
8FEQ7qav2Q9+9sYpABsVTeQuGIDzFmYan7sf9ejEZff6fAg13sI4Eyy/whFHmdm61N+r7W+gGFya
EXliRpQaTJU9w5xm6TdZuCKRZwmF9bGGLJjEKfWRwMPNQgwZHB+Um8Rux7bSZgkXb0nMxF6YGhMV
KRgtb7UlGw1n9sSNdotHUEv6PrETfU8pk7nfhmTeHSqo8hVds1Vw7NzmOXSWDMVf+Dm/1H1KepRK
pNdKPofrXetyoFr1GIAwMf0b5dcLPTjlO+ryoZWychwoXi7PqScRu1rEYptdlFGiCnQHFGSAz/ut
44sTFT+tTcTh4pjtTc+8ofJSrsj8lL2QMZmylDRCNESQIa15oiEvm+nsyuURib+DoTm/eFzIm0zZ
UB6EQVYgz7xLrmWgywMBdwuHDZvPv5EMMGsgLqRNZm0dMZMJyNfALjt9AY6+Taxh72115M9zOBXQ
kiJReWlrNi9UNQ3sVSTlHUJgnRWSGccIOPYsXCHY2AQnvt3tlg5a/qIvz4KmC4oiGT3rxjAqWXH4
TvXW377CueqO+J/jzpuccfLPVk2UsVaFOgk9BDiRQGwXzUHriU319ccWcF7jOYyriAJtdVpZYare
kA0FtpZU3tH2kyovNOIv1P2XgKk7UZgBawsdiVjGAydnT126hqdkB4+dq9rL6f+zfgX2pj/bM62m
8Ouo6DMJ7fGkG0H7HIMESHj6uMv+QgvOMiZaAKT2n31WOiCVVsYWcXhuZDZi07V04LLUookakLKS
WuqjAyWQTdmCkfkWaoQ7qxjipeVwfrB0ydCQpi6K76Ab1TJOmj7F7PUf9RPfJAhu8KW7oQdtFa/o
lyUIj1nluxA3WRelBG50wk0T1Z5y41gskSbNj9SFgMmCqOhhkgsAFHMB5Ml3dDzAGAL+VrY54/RS
nGZ2x/pLmjnN9M8KuQm9Dronpr1p4TTVQcnZD7lEmlzv3aZpusB1ujBc5jRpPe6UoYk9LvCm6IFH
ySu0gQP4o33ikY1lPMqPx8sUp4ovJTXLNKiiQJSHPM12vvkTY+x/vnb/63+n16++JPv3/+H6K817
JGgF1eTy36f8e3ZXld+/V1cv+f/xP/316r/fXuIvf/6y81K9vLlwsyqs+pv6e9nffmd1Uo0y8T/w
N//uw398H3/lvs+//+uPrxQXGe788fP29tu//gCEPXdG/ufy138+Pr6k+Cu3Lmn+feZPvr+w6l9/
aNo/kX0LZEoDqC58aw4Vbb/zJ4Kk/FMDN5aJTD1kYSpA3P7jHyCiqYJ//aGTfyK9GolUPEVMha+C
f4HRmj+SlX8CI8AwDfyBaUgKkIz+/N/e9P55NP6R1ek1DbOK/esPgFe+1WpVAQ6FQhSksaAwVgTs
CVeKi2Bg4ntUogkB53Ik0k1kgM/Vroci3Q/ikO7rZEi2rBOd8dbr0/HBxddgEHSHkUCxJL80Dknv
DygVzvVTwjwcF4+X4xMlqPrGAlaFcTC7FNY1NRDj5H8Tdp5xGB90HbIdLACQGwcjA/mzDBi6OhGq
VcDAQNmTiN2I/CMPPNMqtC7YjJfjg/GeXKiA/8yU8kboYuIEiqe5NAR/ludRY9eISXVL87A7ZXXi
jldp3VW38iDqKzkLQlApGpptFp6wMrtBv0kNKbXzUtbXalIjtzlJxAcF2RJ7gT8tvEy/ycwTmAgM
cEXgTqMF3ZVi0v346PUlPUq2SD7twSKLN4KY7uquKQ/Mk8srv05dIxryzBUCH2XjRBWd12ut61eC
IAkHvepj1HZ2fbuJdYqz1pImhkXjyNwQta5Fsoq86iosaWcBbJ9uW2p4N6WZCTcwICtdTKSjPLS4
1dbqsYvoanw2vpXLXrGVGGuRo433X/8SIKCuwmKwl4N0RTfFxyoUk7UqSJI7XuJ/HJy+yvvNeCkO
mmxVafvz5drvbxPqF9fjQ+K/dKqWPrS0Mm71XlmNd4VEz49lr342wwPL4kgHALemnNSwUoBCahbr
8fL8obe5ayosujrfqhW522dVeRD1RD0luaIdPXI/RGJzx3orDEl8p1G/vWuDOHLKpK1RFZM1d1Fa
RVcREx+DpgbQhS4bz7KndIfx3bSjtZ2DY9rt1OJbr3XaamiV8pANJTuM384fWhCyQ1EaNbIO2+pb
y182+L3JK54gVXtdM4pcRgqX11pNSO4bwdO+lYG+Z0mrPRVmpTqAcS+v6jQG3BoQJZwobFaqF8nr
jhbktidqcNuXqxgT6rbhd9oi8ddimobO+R5RvbtS8dXDeMsEYs9+SLuXIMjzFWuJ1tyWfkkAGVjl
xlYR6xPJ6nxDCqM8dDICC0obDY9Ib4m++piClGU0tKjS/vx2vnf+xp/6eRw6ml/jPXBW7IogPYZS
iyPFtu1UqxnAIMfvyV7CToA0RTlZresW9Qb/KsHp2VWQ6tE6ZuRH3GfB663aaKPWOl//egVJkf4V
kbVmDcra3BpHtIjFwcmHTFl1fPDDKIqOQaOfxoejPlSDGFqxGoj78bIWZETYDLO0x1eokuyHZsjd
GpjWp04Iels0k+KLXsOnqGv9m1CqANABkvtN0QalRfripQ8z/g+SMLgCXIx/xYLGv+pIJtoY3dQp
hHInGbXO7MxUd3mfk1Ml1+m9CCWw1c5vNuNlnKcoTNQ0YseMlpZR+z9i3ZOPLLIzI62OojYox/HO
+DHE3eBAz6gzPugMhGciSStsJVbIfvwYWCC9fhsv/davoXRp7p5fOb+XIB9vbZQoo437+r4UDelB
JyE98auizeUHuaiy8aopKn3T55lpq0WnuBq63PVzQbmTqZYcsdG+VoY2Ke3CbG9FsHO6dNDZbQw+
5qpL2SfKzHbVN5KyhZX3j0AZ7Q5qU+3EzkyoLUc+uHjNLtqUihbcDVUhH3U87cenHoiy7TAE1QpU
Il5XLS3Uqzz2631YP8gSs9SylPo9Dg5tIgvsdvxQQT1ps2ZI10VXVq/3oozYodqH116hx0dqGhuF
aySyHo8t19HxigPRg08P93Kuy1qTpzuvqe8CrtAR//j1bHy/rXR2+vU749+cb/26j6r5uOrIYWxf
VBXFtqQ1TF6boPmi0d/JRZRcaXId3NG+L7ZhVehWUhbFMcx9FPkDt4Kua61DLgAs5nOBzOAToHTM
UygkvqMmGo7wf90bv/kZW5d9SA7n+0mRhK5cmQ1op8wfXtMUq5I23t4bFG+POmAV1L2/rsdvmpF4
+5h8N+rEPEWN15wEwJpardH1TyLtVLcgADjIS0NZy1VFtx4LCPS/UjZFNDT3farla+p5g6MOaXPf
aEl3kEycDoxPy7jP74YcGCZ4JsP8XItDfKz5b8cqHWxWtu2+oVX7FFrjXYWE32OPxMMjEtp7d5x2
549xKnpeJB1UnLX/mpIAcsI8Pb+mJRkQ0VpxF1cAwlLzvH+Cs0Usw4jJVdT7/YNeFQ4N5P6pK6N2
C4oFxSn45eQ1cN45FBkTWh4fSQ9uQTvSdmUbZbeFECZISffvZD14bOIiPPSKEN1WHimuVb23kqaM
b8dbjVqhdiOXemu8HB/4sV85PdgjV+d7/+kPZSXNjnUuD0VheQ0xd0bTi7csB2hLG3v5NuKLSB4k
8kmA70FbpU/tRBJE1+v7xB1f5o7brSbQTShV+lFjlejWVIujH17RkX6vxcxVWc5uaBMxwJxCUKAi
R9HOSfn+mkZgGZIMVoN5fuhaixTkLgDWy3XAJM2mReh9BjTLvma5951lzc5kTfosZgM2caJGQUwk
OVrTJ0cp6pDRw3J4RVHmnUz+EQGx0SiyR5nmOtAi0lbZlfkQZNwfUXYN/xDhC+6yPjU2/dCmntVI
od1ImzQ3sewZSYPKJ2UoD+P1+G38iGB3VnES5XArSgYwA0Fg+8wo0Ly2cgy5Yvu2EQBiPn5FcRPb
j9+Qx83258vx3vi3BvMbm1SDyjC0A1lllOx9UCd8519C/sUXh9cv/E7bitlLq+j8H25r/apWJBm8
10m/TWQDylUo+iFMxYe4w5mtPT6NWNVve5kGr0+RMq7WwTFDRXTrJBlAJsePvA/9LSXpzfnW+K3N
4LempLsDOp2+7cbFO6ylQy6Vyb4lQoOUfarsTGlbNJ638TJTPIwfoHL9+W28FFBXdhDL1CYSdEgO
teKoSfKz1GjSQ1HF5TGi2rM6VNJDNJid5eF02yr42hPIwVMvGdKxUZrXqyrr4bmGTXgnBkgfSDtT
vBEDUW1ufTM4Sb5SHSTqqXbSmP1z7CdPHTIebuERV4fGR10lQ7DjOUiJ45tZCGy6snFYlnd0HZbB
VzFMhZWvCdtXza3jAb44LlvPLG+0IW0dFhg1cMr/XOMpCKLXTZA9j+bkfP9sbcZ7b1+rVTl1xzYy
FZyCddTFLuOtjUwZJcFlGaP6zngB+m2xwVFFCo9DkT/RRo3WVT3QVeUV8ic960V4tElyRcxE+dT5
28wvmCWVsndvGtpnM/DInUFzZdu3ir/KzKh69qSXIRSDL5oWIonE15U9WMViC8U/pXZUtDAFgUHu
bxoWRRs1GNp7JtTPVVukX+V6+OzJhng/eQF8Ns8ApNdOQWUqqMoSnYifTFldMTh+nBo+/EQEucdv
A+4F41P+Hi10+QtXCdkgKK8KVqOOvGqLkZLD+VKNvWbLei+20kK8NnKSHnzNZzd6ScqbJpeuTa1M
D3lNs5OehdeBFmdWCWT/u/GjwXYvVGLheryqZClxPFa164DKKI+T8twOy6Han/9q9GH4JlEP2p9/
FUtd4qDsQrYSQdKb22EAtpZq0AeG2FlpVy07+szsj0mVqHdmjjrotNB9cEAM2fp1ecJBrndoA9mw
JC0O96TM5AdGG8My1Srcj/NAjwdkO6hSuB8nQqfm9x4q3WgMfhih1JDkn+TsFORe8hU+dLPSepM6
jWKWLrZe6XUoxdm1JtLkVAj344VQK+AnKRtv5ec+sD6xuu5GNRNYHNvNoHe7cY6NT4UwrWxJAY0K
M/qAWBJpAgeJtnAufT8W1+P1oBfEwr4zt2LQVl6XbVlsFaMVsdSL4V1oaEBGpLL2rfE+x7mUuEqo
pztdzIJdZ/SKpY3+IHzZsM7UW6SOqndxa1Z2tZEBF3qQu0g7GLjjyGqYfM6SeAu/rvwmVtX3lAbK
fVXm/toDX8m2r8r6GkOMELnmZd+ClS7k5bdI95AGP/TDtd9VZEtVIVpTUenu+0D7oQRatJERmxoe
SRfQfVmU7FSESLYdmFkBkqmBMTOD7Oe159cOVrirotWqq6Tuo1ML8kJbz0nwZfD8I+0l7SHTGNsM
ZZGsRZRCPoVytkryAOVmRh7vFaFS7wLtmAIRDssmLkQ1rO3IjKTN+MwEYpP9unZmDcvvyS5sDf0l
K2Xmmr0v7nxWNbddmAcWlVnwxWdeZBlKlNx6VM0toobhVumxLw0VnMfWfkcRTDWyoy6lP78JYg1o
CaHJ7PGBEBvFXkXKBFuZfnwo6tYNcZL8iPhAtaUacIcDo/NWgGwNVm0D76sS+7URq8pdSzr1TmXF
D7HVE4wRbqmeOqxkz/W1GGTxrRpTW1Vzu6qYdm22snkEYs0nTY9PUddo30hErhusOp+gmdTVhLQ7
MKlWDlknRG7gpw5c+OgKS+Qho5p6N/aPqDefhrbIrsbOS5martRaTV1N9LZelwWWjlP2ZJDkTwzJ
JwepVExLC2Pl02CYwPRnFVn3US5/MnLxR6+06RZTobMao/DckmBmRWWYiGt4oJ7bkhR5Fbrmw+tL
6tJqiWjYtMqxV9ON5KQUvbAXylpwJNroz0onWtCk9OvkjVqm4K/PVRCgmY0PryRC7EWI9NtA0oH3
JrcI+ASqfN3WdWaTQa2/Su0NfBS391MNR7YVyY+RSatrIwYts9wZV+NV64vVdZAy0UFMIHTDaPh/
wq5ry1JcWX6R1hJOiFfY3pev7hdWW+ERVoivv4GqzlRPnXNnHloLmV29DUiZkZGRNkCuLE7PST5s
i8D3mrWjGug7TCM8smV17QkQaoeZ7UjgM1zV675t6rMX28kUmkvTdDWtzzJDmSsayBHmHLpmDARd
GmG7QpW1Tn/p7QR+VcXYxrMyvm9RP+9WOGUaJTzIfk75Cbx18aOIqR35U5pePY/kxyot+FqoNotm
VetTmpLHucJmElrjhgcFDgmIN1xcp+VfUw7fpk/77NFN02adz0178RrP2xGZ033sds2ZQOcZJUOn
tfb9dk26oj6bhsuxPqf4vFM49IOL3PSsQ7Gavwbj5bJtrH7DEJCPRKhrT71WSamOvIRLoQulX82U
HRfDMRtSWPmhNbXqlZbj+yIzKlBDN/JpVHV1tX2zfboqsEJoX/x737iJA5/vvIH312nmzw3JgitL
OHmO8XhKf3q2rZneclrft95AnvNepsey0zJyl0WW69sbT5Ryk+V+d0qmqg/d1PU3mtMGCsiL05wn
fmTrcr4Zr9HM+glrVm8u9TJrAWwLYT83+bdKTVEnhT56ZLTXpEK9rnmU+mjGTAM9rT+7jiNkE35M
O/5DXhDkh8JAuqe+bla50OJBAZt6uzJjH7PmqrOdLCrZ+K3ZuaWCYszibhtkSCyO9PuoGRj62d8q
qsaQKUvfGs8aLnk/RP0Csq07PUFapJ2GPYmbOg4dt4+hNuLijq+BQQQFLIp8sMGYWo4ZKvr5Yrvy
4pkjyPHUkxDWeAYSgAP7r7XmpZQn1KxNoJYO7RywoXgmx2O8NCQmw7Ge/HFV9p4fMhTwlqEZNNMf
C4PC5jIsRzggTYzyeBnk3s7azvwzDiiyc9T4YHof4zYKBLytSKFFF06jUts+eLGHX8iwxsEmagJG
ZMz7vZ+P1T3iedU9h+6+kzp3My1x26iqOIxuX4ejHAgOfN53q2yAttHHC7DnXoTU1dkM9Y3OLqpJ
Dp10BHTnm3wzUMIhLlzWL5A96Q+Zlujy1p5WYphODavTlZ1Q+2kol6/a7f/smtk8nedDDb8yqpic
zlPAx6h0Aoa6VUSdTdO5s731HFZurdZr7tMEZRAC4TyZXpGzNfjWf/Sc5f8zc03lv62sOd8XvJsv
OHYeAqsCprFgOqiwoM5QOAEa+B/UZxR6hoRkk61nF7kgIJNGgYiDY20BaqjT7nGIA3rEndKFrnRq
DfkOPh9nuUXwo85XYw3BPAh5kX1TT8nVm8XpDdXyYvXKBuzBxlwMOPL1kbh/iHOutp6SzZexKWCo
l+rJHrQ8scodIgDWzRfR45hKxmk6N5rxh9Lxj0NNqqjtx347+219sZZmtGN2rmrgPAkO88KuL5WM
cTwFYw57hL22UyVf8C3zMwg5dZiXrH4hJRW7qUnkOl26bSkQF0QKzsHMaj49tA7qZiZFWZ0oa1B2
Ny9RoTb3y8dF+/CBuVvkYELevECKUBjkbnNKlklmPaXDGcV4nOpQ2yUUr+mxzDST2L2b+MhHK6z9
bvyJ3OdzZ6XePaq+yxVvBTh3y2/HPbc+vnW93nnynPG9ay2/88fs/PeumTWLPdwUoelSDul1uyYi
Uh7r2+9VPM2HFk/B3DMXQs4xHZ6oL/TXQloEPuCYnhxrzB84xtvF8/sYr2mWPyzrUZhaf7U7RaLG
TqpIOAWPpKy958Gnp4HO6o6kffmsJWAQy3see2e8yTG/Z0uPw806iniOQ/MSHGQQFPY72DjLbGbF
zgqhpGxjD5X1BMqK/toqV52bzNVhVvC5xOmIrTzOdHqAm0fvIRPiXtLO2ckmt+7NUJHb2dpB1Ged
mFeowEc0KLEuk/9YLNgw4gh4rO0OeCGfQjNkmtIGaoWSBbUVFaWP97+sww/vXsx0i7Rr84rP4y3e
f9xn+kj9floXSlgrqPcAyjH9OiisVc9anB/WCAZn3ZXYnYMH8wVoMgy4r3gSmS8grwK9dUnRr81s
NgOtdkULOtzy9czugvx0nncys21ZH0leMcQtRfL2FgFdr6Y0aU/WAnt/fLJBcm9dOb2MPiY8e0Yw
0Eqt1ZTT9mQWv411y+opP4t2zzMYT2PGy5tpdF5Vt6olh9aLFzPmP+N4gdxaCXtfO6TT+wtYII5u
VRcn4WbTfpiDPrRH7h+hVVxGEwDBF4Aw+Rqq7mrndtJ/Gavh0YJQ/Z3gnXogXbPzGcoOFwIHmVMd
KeILUC9pj8wdqiMqNFRvV6ZrGrNMOsWfE2bsY4mZ/TRmutqxH2ONp89zDI5M1TYnCOVSg05yl29U
oPX1Y3ZyBY9S2+VXzkXDLnR09nQxC0xDLJR/++jCHdNHM+YEycFr7W5nJtt8hqXgOWlwkAHgo6w9
y7lvz10DQRBAbcPW9+fuYMbM7EdjxioG49NWs159mvjoksyuozHLHu24K3A04hxZy/gwT4N1XbCe
W6M92NEs86JgqLJNvXTNhIylOkLd4haDWtiAM5B9dZKmPngIJI4SBrxClAN6eT5/9UYI7i94Sefl
+UrK0juJMmVXf55ZOMD9+j5KfreEWkWKdBwWB0iFYgGcCuHKYQW4qVyJMoA33bRDe7SLYpMHzSC2
hRiHddClfuiy2DuOdoNUG1lhDymKYduplrz3U7dDwHzcc49gNk9qtkGUmaCOD5y9fmnMVUJFte4F
VRFwhxrQGhxAM2GuVFcCkKE5Pxj7xpIugsupW26M9cN7WANDN7682U2iLSLVaS9qU5DpAq6KW2IH
wW2W9Y9upvJLhsppa6tkw9501YCdmLPXIEeykCKahQU2w2ODzzQiAo1LvyAzrASRb2LVCUhVlMGt
n99Rjr96dIECdaaDGxXJGyBi5paeQUv+WmnQEbWs/Ouv/P11ZTDjtvRtBWHCbiX7yT0xu3JP1OMp
jMnl0gxWy8yAJ3U1jGURfSycOomFpv+xkDnyOUW8dPvH34qZdfcWIIXszJZJrS+9w/VFNMBZ2Uih
0rWMmcZdrvA9j2fuvpoRRziNHZpLVXG5kQiEodbxcCobe8NTwX5SpX4Q6XdPTTI1m1LX8QH6W+rC
Ce6soRAcOAyzylAFvNpD9waBr8YFoh6UXb7DBp2HNeI6h3JpzJVpEjIGh5hWkE/66E9eEh/+58zH
n5iYZb+/5uNPisE/ekHu7AbUyTn1iLGfiOvrAf4cLid3oKe25i8V6rxuzZJuWWeuTGNWmLWmu6yN
h+l9LUvHeYBjh1fUcZKf2nnfZLQ69ULeuoXNUXlde2eGvKC7mZ4Z/2uVhAd0iGtBUBbEXfgA/hIj
40UOb7fpkSC8dE1AzEwEtf+c+H15mANG8Xgq4a3fELzGq6b9bBBwb+5Q+2zwmtCASPksUE10gZOs
ktKVT+ppZSakVyDYrVFfd+Utg2aNWR0vsf1RzOtqUMkTIaTuH4N6QjAzlDS2N9RWCDnGARCeJutX
qUWOpYHs07qdztjupjN1dbUNapaG2aSR6mAGgYpMZy9onpnvyCLYEuuFLrEHe2kq4U8ynJeYhb+E
KkxjZswahtqlMjSXJF37aiAHjzgcKZfiNx9U9kOBbeKVP6TfZivtefrsNgDgXB7/5lCWPhcjhZOd
9fCHZkeczZi5miCquQOYUwC5UUCrF5tvlP1N8uFsLwZhvPQq9MxcCwk6M1faUB9qiUvXdEyrNizz
4rGyh2aLPdM7moaiSmS3AekjgLPndluPju1dp4m3UbWyFslBGC2kBUlCII2/GkvYYbWFYibeN2XY
Fna/Fahp/tVmUq7cukB4qOdF6EjrSQZeds/mIr8nVSc3Xh23KzNmmjKWcwiRgHr/MTbB2HJIWt84
jtjA4ccEdZy3KLsESMFpgY+67l1LrfiGgO5rlyTzSfOarD2OXBufjI9T7tI7QpOLsdeR/MYOIC+N
kbH1EYz11gjkoJox6+qXniJOkiXIMibCc3fE7+TawM+tyLpT4IJ8smB2ZgiEhR0nJUD6zhm2Fo1x
sDc0Tdfz4iYFvvsi+JCe3qLk6ZSDa6APxqEyQ0xN46pN0+pqT6SORDbWP/zm2eB6jFLwspqB3PeV
QGK9MRoCPG8HJ7XwmzkpzGYnKbHvLj9aqTt2bPs86DYErng0Aa2CnyrYIXAkO5gr02jAulX40f9f
a1p7JJtBJDdnUvX74k9/5n/+rY81zCvzMGZ2CvoE4oPeCoXExuPkQ/jVbwj8987ux+OwNGbGmp12
F8TungFSQfnYZbWZVbA4Qwbseg1zpIZzXeHMz3q+BqqG7tKYibfZpTtNbXXoYrb9Y9yL6w22Q+iq
VFydvZFmOqyoE42+no5eVcJlXCZMg3AwHnr5n9mKpMiWdKpb5zXgdGnbRrhgyraWgg0UucX8XIKt
BnjLju/Mkuh9xs79o82cZzNDau+eIj//Oqd+ZNylGKc3iBsO2VnKpS928P+MVwzQeDZ+ceXWvL1R
tHQviT798WbNpfkYZrbC7NtnpDpzw7RtkWodCjexVvZk4T1UatwCYEMswnR74eEGxITrT7jtWZBu
5r/GzEQzqXMmmvb4MR40nK5KMbvRPNbzxp2GH+lilPTWzCDMs1yavrkyjScDmC/lPgVF8CxIcaYJ
cJAk6/UFbqC+mCvg9agGL4NTPnc4w82YaYI66Fa0AgaJ8jz6Qtv539LhTZnIGnzIulqop96iZMBs
Ck0mmzFwvj8rDGRqjlWGOFrEbbs4+jNNoixX8iUf9bihibA2rpvKl1SrGNpTSXJSseXdoQqpijez
7X1J6/k7vqn4V91koY7t4Ec6EQtHmS4fUlBCsVXqRzA2gDPZwCpbF8IJJmhax3QGZsubK9O9Hdle
0bwF7fIgyNfMVTxkjovzukDuAspyeSA/yHzrO8r9nROywx3Yfsu8DlGUOdb3edFbm6D3kUE0ZeUa
PK/pLRhdKHjDYYWaFkeA4KtkOe3eotEie4xRkj7eeJw6G+V6j1LV9mEqSHmzywbxL4Spdp2uvs1a
7Jf6v/dJ0zQnwEKQHRQ1nO9meMGd1txN0/UP40KWwt3kArLpxhzpJnbQY/lb1aV30/aAEujLVUUp
9P6XK7WMvV0F7m5orV9Mx56/ErHfH9tZ7rzFyeag3K8HN4Yf0zLYyQKolb1E/vK/d4vA+nNWevF7
F+61/WReO8+6iQTPk1DnzXfF+PCtcrvvQJCGbwoj5mIZqSjAcrAuIAgGA7KwaHaCUPz4INwOBW7m
bo4yUIhlpKdTICeN3T/B5DL+B9/5nVP8J4fYJGd9vk0hIAt4Ffxm12OfcoIg/5PHUKOworc7r5Hg
v60rep+WQQeR4yrZNUyNB1V3oFIGFoC3KbHvytKxIzLx5FVa9DuAwuGXaoaw1vy7w8uTlTf1pfRJ
dTFXWZuvAr8/eRlwGxSLQbmoYU7fOXgkg+Q+mWW/baz5iPSN4Zc1jhed9/YrUEG1qsB6vVQenw/C
s9kmYaPzEDQtBGCbfPhF+7CoRP4vj69JYPzb14KvArVEQaMH+Rti+p+I1dU0S3z4Euw+i68sKUAi
dBggVmu5fR2rerEt1R9Eq6/UclE6ETFCpDX5pRtie/wmgxIxv2XMNAms22uVud0Kirl09TExJT7y
QkcXp8JA7PoQzN50s6yaXrWD+35KujXcQEAXLncj1PZyI5Kx8lK5YwAeDa6ICt6vqg4Ffv753jBC
tJ++BFRUBYndp0umk5H8+INdPqZJHHtOTSPlqBimyVTu8QT6UR+PwH25LPeeI9GFuutTgbfzeRYi
jn5UzPwJFLF4D/A2vlPNRDc6KVHWZOmaphNZH4HgrrfgrLyPlbW4jz01nvhMm0jZhKxRCXyLyEH6
Ok8eqpkNIt37sk4fc3v4AtB3/B7nZRl2VVHdDypoDknnumvU66yvwP4emaNBD29rtjO2rIHETdcY
sx+zBtz86OItpPt//lrtT5K1OBognMDBwkAF0QAUbP9Tag2cQV5UMVKO51ZHQZbbV39phPSsa4xv
M0RZlm77MdGXCZLmq4CvEQaDei/pHkwDX0OGiQZLDIT8/iHJwTACbcoHH7yhEmRVd+NwGV9zGCtH
t3C/I/7WQ8MsUqNNLrZALnLf+sHOrybvOtJqL91gYSGjqfv+aegVPQMVjR8yKoZ1OyTphqk2OAvl
/7bLnkckrrK7ZMrTLf7poy4o+FNUlVvABP6NcYeASVROL4q7PzUhUHnlTrsexm7el2L41tuue+10
5l3NFUMkNISRaZ0n30mPbk+mda7a8QsE2NZJNpc/AN+MIFKhKgMZ+GVKenkthhrWfO/HX5McZcAs
V5BbJXhzHpMM1NRlonLTlzHxiwfmUXXE8w6Wnujjr+BXHOFdl6DnTF/6pqLHESjLzrfr7jRRHm9r
xfJzYhXdVkoWn5U7sk1VyXQ1QJzrRIek2cIjdtdTFYiXgMkgalDhdm+6XZDg89ntdVwmiQVKrJs9
V53it5D0wdVwSVjWxFfWkrceYjr6lFBQMbRYIjogJuo6UJGYBrJtERnO+hu+o/7WE8daE9ZnK8ed
LIQp8qRYD04B66wmdzDg6wfT8BHGU8pqegh4IR/8gPSHCrzxMHH6GkZEm+8rH2QkiiP6gPI1G1Va
qt4WY9qs+qJSkZ8DXOJdnP608LDHPeWvWZ+X6zYuVp0O/AfLdh/yzM2v5UNlzeRCi+S5W3YHmDbk
ko3Zs0wz9Kr4ba503C8NnmrPOLFBEIx75sG7N11vDjO+tpT1pAKRvCI3oFnxuJRXm1Tpnik+72qA
Q1eisH04iQMWlVvX+9IEXMCV7t3ywkoJXA+VzvOhvPTczc9thnwR1jX6lhVhUoLvXFipf9MwaW7z
PD54ugoRl4tPBtqqRPYzC/JqLwJ1NJG/j3if5xdlNPixu3KskhzjRM9bW5I5CkCN3wdwDc9WqyFd
kPHqvhyxb46MuC8o6C1CNrnJTy1cCKYk849/3lCQifS3zP9lQ4GR5LuQAOUUKJ/3aUNB2n8+KKrb
qB7TDLXlHVR0SCZJww7lNC+moW2HjGbi7JplCNt4cgSSkuxjGdTPTSlXVVv1D7LW5AlEFoFox5rM
2sWJNd9lcFteeabbnVOW3fqty7B7eMGCnMqVLiZ/hwLMoLsN6SOnJbmBVBw8UE03flLkDzpIzm6X
ioOagmFXDiO7pIwtRemU9ZjFcQhGP6pilk73BRT7nz2lxQ9h8SOgU6RU9tUIrqFwgKHIL8wbAgG1
AXsvkEIRiTKT+UbN0HcC3xLMmlFseQ/mB2DD+DJqWPdAnruBtoi4LBB3iWIBYImDovA22A/pMeWx
vwMSO3Vhy3sfycljsM67Nrl+NJMEAJXRDk/QVJxBOt62Eqx4ksb2qS8LvQn0UN7NjkJCRTpCBGTy
9cpNmvL80QTBXJ5BnCLWsakG+7tOWzCNfNQoH5iXbwrHE8lG51l6NI3kkMqyWwKHV1J2ynXz3piu
h9yb8I1lmpbuhvQOvkon4RGPhdop3liPsoiDjU08sgoGxGxi370hjIeCQNXQr+bs36ojo5rC5xuR
UcdyA5hOLnT9AvuTNTmOgYeCGFUdvRaTTs6zVOOLC85HWfbDU5eT+jZM8sUMl2Xsr9tA36ZUiZWx
t6sRh5HpcrvBcZJbMJaEfyrrKf7Vx/m+t4r5aza7MxIPOn1TM26mGezFvYgn92p7LIa5Qdi6miVK
NJeEWxvER+QeuXM7S7hfyOhQtk3SSp8M/8ZQdiwQQ6JYc9QHW0g92E4QGPAs5NnmW7AieQZuZFZb
SJqAp4a8PwdZ7EQcUaVWHOOqTo7z5JQsSkSPX5AgApE5+ZfByvQPPGmnLFb0d9+RCIBigBv4IR87
EPF7FxVYMoGdwc2WW2rZHVzruUZi20liFwkDHTj3yHdaZ13gX996gtBdTuM0qpV075vOaTcWqb+l
hcdOTj++N1Obe/uiq3aTa0FObxx2osuKXQErd+33dNy2sduukASDQyhN6DagqHVqutY0r1nC3Mci
qdZONvpPVSeSE8uIjpT25ZcE/F+k8VnsTGF8I0tjsVz9ErEICajwViP1J9SDR79AJBw7g7KzIy0t
jlyfwl71s1x1LUl/QoQRsgoTsky8rFM7yM0v0WfsNTk+/ZOzQI2sX1kBK56wnRRb7tvwQMEnPzjC
79e5P4tvnv1oxe7wvWi6c5DY5xrYFDJB5hens7oNxzazd9rSRT2vEUmLtc7v89m6+XGbHb2lMVem
EbKMd7OXrWlMMW6Dcgyb+76Ufb4k6/l3voYE9d8RCDz9yPb2oW+r+uZYLY3q8+ZouuYqEP7Xpsnb
F0/sHErEr2z2DzYwn0BLeiUEhLu2tq0Q1hUObb85dGJojnOAP9IEUspQB2m3AumNhIP2qgR1geYu
QuFDDPrIgWj7at0UChUqJnyeNejUNPRQ6wP6Mirb+sUIU+qtHe182POWXXNqiz2zUbsm8WLkzAzj
FOWIwb+kJX5uUK3qnezn6WXQ6qcnk/bq8UQ+1yCVp+N4ZEgfOfK6cKKkpN0FRG77lFsgDe/++TAz
Mt9/czoA2HuQJUTCqOsH7ueaIumYWCLJwIXkgvxKCH5bhVyD81QOelVnvReZsURZiMzrZca1KZhU
+oI8rOQkfcfbctreuVPtQHKw181azAWA0WzId0HRIffSd/5t48N+8V8bHwq78SBAsU0bNco+n8DI
cS2BeyPb1O7sGRmw4730Z30wNjyPB/taNsl4HX+YAcSvu6Ml2psMZv4wzTdVBOzedFIcIlGpabln
oIU8FF2b7jkiSpGZHXGg3gfqBYENHPY85wMy2QE/Qw5BXGcko51QEuDiI13hVPYpiUNIeCaRx7+M
fE53GbIYHqukj7eI9CEE6pDkfsobvD7PFAmlPzwXREkEIUPaJZ0Iy4I9gbPpvw4+w5Zrp/rOIXWw
UX2AHDKOwOYTCdxv05IjI2KkoKb7NKXZvdP42ZLRBU1Nxbt7cDq/6wY0BaZQ/7oD8gSQWiOkltv0
0g0SFMgYyb12Sy9myDS2rA5EdO0uboYK3jd+9eNQQUQHvAkxhumIeKDXTd+r2XVDE2ssFb4rQYcg
MpbcCKHefQuYMHoztSkg+QFhGBSxVnsNDgzSKgf1NKvhhXc9+0Ez8jAjFe3ZSVzsytIaDnBlECjt
BW9RnLVPdmNbTBBvQuTjOsj8UEgvXf/z3e8sWfp/v/sDC7EbDocb9y377BqmHQJxmVcgVt5we9uU
bXo1TeBZ6TVgOYirLE5XnhboLmMa2WdDMtohNmlsdYgc8NPbZYz7bodM3zsz1oJVfCpjC7yiAFTa
PY7w8QGZjNAH74h3UiJwrxRZraE1zNlXq7xkJLcP3O3tw5xYtROZvo0wz79o16OG3+fPvAAtlock
GNthFPWxMf8HzICMMSX8lmQRHPZmw1uq2nAGrfYYd/V7I1tfIBLn6VWMm3vt5J2/E/6YvkJt96wT
Bc1N3MOrCvHdhfSOQEDsVEPkApSKLKR2XQuB2BDJoMGfEmwsqyHv2wM0bq/9CBwpxXbb1N8knfRa
ZQHfByNvH3LUvISL3s07kVsW8n4ttumKIV3H/uxtigkpCqXVVTeiUwaCewFak7bLW0IT4PvzWFzY
0EXMkl8lA3N39pz2vhsIqjP9daWqZtjr3Pup8KCem6ZLw0bL6TlAQYJDulD94UJOz6hg1a5g2Kbn
t0RHhC1WyvbVqrfSGW/dDRBrm2q4g6v2N9xVGlp2Lh48uyP3s2i/Vl5TnaDcSu5tf2oPMNThOpnu
0tSterTEnrQCTKGmcffGZcOhc5VONR3ALGOnSoKrG841OaSxHo5UDl3IKlXuTDR2zGtyVnO9msYm
X0vfH3cWK7wXMvbPlKEy6dT4zfojlvwptGxPKQiR3bButAq+gdxxyxM7/10TP5L5wh9NkoMrkhHa
hPgtEqRAhHVqOUflO86NJMpbg99YrCqLalh5Hs7AhXGh0tKGPl4i1oZd8YlxYWYVpLhA6WqRhsRG
nxx8X5IqzKsObNmR56sBssRnkozd2VyZhvtIRW2n/vgx3pVAAJF17K3sfEJidlcO12RCHhutZL1D
zpvngT3Fw3/eKoL/2ioWmUiAjjb2iYCh/vLfHxukdnBXz6jk19aZZYddnf0y4g6TkX5YRCCM7IPp
Sg3XRHmImLI6RzxSztcpLjQMsAYcucl/pRmAxEz6ZGO6KF11HVFU7d7Kg/GaZyhUX+G4uKSO9xsW
vH1NKfLqekL41oecJINEZgmvPuZr4ijx0vcw6VkzZ3cIhLKNbptpg6zd6iAHQLsiLcaL7bR3vlc6
e9Mz4yDhIhJWOohML9G5YAZtLGvbePVBI//gkls56N09BZgR+766V3Nqn1Fm5+w6db9u7NHbpn2Q
qJDGwtt60npNKKLdFnI0z0Ub/0DKiwKYisc6qfmPIijyMxTarEekXfCoB5txZybn0Y03tNf+ihzT
oOKHSRD/gAwaVYWmD9yt2DR+9cX0kDderzwGWXhzzwlDKmKDajfa7ihYV0hsy2alv/pV8TpA5Gf1
L/fEZzMEOXLYRN2ltBgCT95n2BqQiY7LdC4iLwM3KEaZpQiyKfEGsFh97wqruh9Tsi9R4vQCEdAa
NeGC8kiGaq00uBQLya6eKWDuekiQaGEn5bbw4Dj3c2cfel5iByicO4h+tA8dEmRQIU2nG7p0nSKj
p6Bs7yd+6FK7PVdTVdJQ+05yoUvT1UgpKOEdbmGLAMytXAbIhAc33devJQr0HUyPgiJ/67Qro2Sm
2dbtcJz7I3aPj5QZJN0HO6B1zyaVJq37MhwGUPuGRkHUVKvxjVbbMM/BYw3vyoTpZ17fcWQf3zGf
3cTc0vc8EsHsaR+nXJ1SlyYPhaq/grMv33oW70H37JCLYSYBfHh7H7pge1ST2rcqKB9NU8Bhh6Cv
3YiXziqSTSw1iDyNbpDkzTTyM+AsLLgAAJDpQrzKQmouotMTb/OzLZNhXQ7NPTQ81sqktGpsHv9i
V7AFAfrTrlhuDOYs5ulSM/C/7FOByMwANwOksaB4HLz6SxPHE7Rhhu7qwHSLOkjfHXB4Rq5w51/c
yr7XVSCf28ECJdRCBhAIS+w4eXWyGfsmeQLUe0L20H62LPlStwGL+ja37khHuk2RcIb1GYOWgryP
RW898w4VqVhWP8Bz9h87VoeWT+jzFLfpKS8H/8ZHX1wCDU6FyYklCmZwpSu6U0tOrI9C5ZvWtn4X
yEINkXlPnucpS/ez10DNs7fIM5I+zrNdqDCYE3WUWZbcA6lGeeXCmr+VFMcVUfmTp+r2aZK/aqBp
rxBCAEgz9w8WPvwqY1a8bRew8qNrDkLTHdoh3iILNIGY0F9yQ/8j/OZ/3sR9F+WnYfzgqFpqr31+
YNPJsqlPAiiLQNwQObnzTyIq+cQRjL3GglwayeonGHLFfQJijun9H2Fn2tyozm3hX0QVIAnEV/A8
xk6cdPKFSnpgEJMAMf36u5D7HPfb9d57q6soawAnHRukvdd6dlY65EW6C93w5tklQlYjbkTPSKRs
IlafyrBrVxEbjfurkg50kyf1tudi3PcDKSH7TNS4z2g/+Q02vrAe9HtlQl2iVy8GVBZPriWatW1B
KJSF/aLCMhs59OqrK/MxGEc8d4oCxBWosNzjwx3hcuHuEF1aP1wToQPkB3b6IjCY5EuXQ9ueUEu9
KSdflKyr9k3YZ6v7btWzoSex2STWEKO7R7g13aOcDzRDsl62DVkm0yKFxfJlcnvvBdpN3NRjSA4K
4b20XQV/wMyuKNn/U2eQ/fUFAgaKA7pmU/xzUZf170WqizgnbwU+YJ5Ris+7FayISSE+78bw//uD
YTPP/us7C+0Xgmj4znoMoEFi/b2nLPvOspKh+kXHjJ1o+IzoiPFdhWMSmMrsn0zC0l0Iqe8Krozs
lbvji56BYO4NWZDotTeVD0QWdIeVMRybehqP+hXJS9c3uwLPhkLRbed4MDLG+fShWIjoY96+Pvqh
NBj/W3/jxnSFyp9qhRhjj+CXh33qJCzgIDgKAExmvbRwz3xhBp12lEVYAc1Ngs3POS/s/QBYwJ5l
kNzl3mjsnFFi5YWVIxTe86Gx6LCRtF3p1shEtB9Qj+LPKXpEn/zHsO58XOYxh+o3iCCTju0a+tvS
rWG365JTiaT4wip7+VbR/k0LLgANCZp2Cr+Q//H8FgHz65RU5br28DABMceBWXgKF4nbrhr4PA/I
nsfnOIIszO/dOAQxvB9AvEL0OJ0PIdauZ9TnMlehO3Jf991nF85UHEYRrXTfY7K+ICRl+6TLov19
rr5eR7A0FV5LERXElcs8R84HHv9uTaFfxyLTRVu/n4dVT1kUzS12YtTEydLpVEB2f6ohOgnyisHZ
lU+3SST82TbKatcVUYsCzUX/qfpXI7OjjwGB8lVDsOKGJbd7hWxvS+KoPsYkhGqON4ifR6wClYeN
Z8UzGZRjM3wX7ZdnxM7ngKDYopyA1QPMqT8SJrEwsmj5lYYQfnv9d2kPCum5GN6y2hwRgZ+APm3G
FokTKA0j1p8eBymm5GR6i0cP/3dC2yALQ7F08fWo26bDH2eOaS+DKUxNRD7/YyA1Fd4B0cfI7vL9
48J6WpZM9g41Rf/u19MSklbLGiSNQDf1T9LmTR5wyL63qUjCwAbBce/YUXMjFN642KDvljupFXIf
xhqVj5t3hwdRtknyofue9t0UJJS5J0Rywv1QqxRVQcrkIwuHhZ5hG+Hsbw2mUbzkhSVvcYE6VAbq
nm4KUocvZGxeHSzFv3r4OYCebNJn2spyK0aXrXholm9elu0NT3lf2E+ZPg9bsUyQOjxXhjo4ddq9
mXFVrmwqqh0ev/wpGS3HT0uj+95NACUi7PCO3RQY+F3tIcFL+Un0MSQq84y02aSST1+xymC+h/3v
aNo8PpKq6xYUiO9Pl/yErr7/rj8kLRTh5xH56Xkt0S+HdEzfZclXeoYLbz0gCnK6gF/FlpFNlpPR
lkeaiN+HFjmbdT+or0d/g+XIAI/lP1MUHd+l2/G1ycmfpz6aDmuyjSvPOYgVQVsayU4nJIq4P2Mp
PF4qbLVfnMJa6u7Q8by9l4Vwythe90ZqlaxEUaHG2ZzcQGhX+V1tD8f7qP3Kx0y8FiHy+SZRn3oS
TI9kY2AHutDNDBL+QLEi3TFSdPCN2uMyC6tyr2gSo1hWwsu9bj8Odoo4Frx8RfDHRBFBeqXbFccf
EI9pXOOPg9Uaa0En6OEEPRkDU4uyxnqJjjAXtig/7y5eR1OQkz136EnYMHXLtGMscKMm96E2ANEn
MsclHo31RttrpWFvKYF1k4VuerZgMYL+wvzmROD6J5UX3Rob2J1eiOmsooasZ2nbPgfKbI/7jFx7
kIA+uayDF91T9BbB6+Gr3BRfCtGmykMoGka3Q9519ckCwCkwpsYFkcR2D22ZQHLZUYGqwmJEuP7R
+Zhkz51VKsU2T/OD7odGstz0NMqGC/K+z94UOv2innK6Y6kJeasYjspRwzGdpl+pJZAkpbJbliPp
d7mCEMpuEQmNlBtDs5VkSCxjaZmTBM8sSkHccSnsJVjORqH5IVNAsmp3M6UphIxwDL0gDC8P4djn
PnCR/CWRvXqC/WlnZsR70V1F4sOLML1Y83Q8ew9dDE3AfXYHpcM0xd5eN0MjhZyiTfuNnmsgk7/K
8hTfkflUz0U2H17QKdCTGfIgh1pFqa/fapxg94efd6MH9fkTXyNkk99/isGWJ9Nux/sb8wyB5VCi
koeNtfl+oi1/TspD7IyIJ80N0ToiKDKn2uqmXRjhpqUFbrXzaD+N3bVPvqNuNwr6zj11BdIe5XW4
i+a+Is/7NQrkFuA1gh7v2dX3UAowqWBvPWQT8BKsF9Ajtx381ap5lY0tfyKBvoYCgnwIRBADbNEm
3L5Scwue5LQegVa7xvia+Up00w+nA1cA52CHAuMkFDLPTT0Lpcap3fUFvhJIzlYLC6PvYVnC+nI0
HEL2gjKYgEJDwJYD8e/py0vz4pRPrDzpTn3QTYS0Wq85JKJeI7944siL/aoZgrDAEiQ+uBgQKFIJ
D33UHYa6Y19RSCIfpubp2yDyOCCFS14cp24WrO+LS9u7UMkycXbrOLrSOvWlzfJveKDCa1Z7U9DJ
ovgmXERr4WeWuzpp8m+IoiwyWmU3WJnYqacptNXzWcOY5Kskl2qtz4KF8Q2RMoagGnHxyc0PelYC
/erGYWWKYAlO6hRCv0abGeA9iO4tLP452fD2DN/cQM+iJYBzYzda2/ulEa+JBgk2noGvu8HpL90d
ObW9kjxDogBB503TSLUIsakFwcrLn8Yoq48878xgKKv2003H01gm4tZDe7MNHewQFHGaT8A1kjqh
Hz0tuhV0RQ7SF5V87UoUR5zPUwob6t7o1AGsr+ICxMfMjWqaT4m0qG9wkz5VsHUjmYrlir5i5zn7
tMdNp1ciQ1LFAqei7AUCJJ4B780E/pn0yMYCg+KlN5xsLWqbLOwkG15CxdKDwczM16Nl2fdX4F19
5ANSFYR5dvRYR06RukYFSc9xiV1zb4KlWSFHEPR53bzGBfCRXo789SjGW1FN2c/Rlsu4xm/ph3gA
MEQviEjJYiQqvIaw/hZ1ck2JE0KzHzcrNhHrPpbNfdB5B8qDXFBPH8oYPkjYzwJ9gmKjjbK5rA/E
gP8Nqobo3cDH7f7q0Re7//TpUVRo/3OeHi3mvr/m6ev9dZX/Nq/HZmrPAOUIykEma2TOLH8YLaQ+
LWjTfFalCJOY8VGECrwDgXvAWQ+X9YogF3169OhXlaiea1XHO91q9TWaWEKnLIdmdW9HRZSd+yTp
l5DdWTAu4N30dD0QSxc6jz77obvub4tEdIZ9UR380adfAvW4ilp8X/B5//2D6X6zwe3cKvN0owfu
c+cpHmB7i9RqID3Qv9D9d/n3N39cxkCKx+8s2q/t3n3tJ7v7UoA6ILrmOReVjeZuirJx2ZCMfFj0
h55QQ7WwsLuGH3CfEWcb+cYgZkX3VZUob+MN5lvjgCrqxS3bTGCnvsyXNiMnxI08t3eeF/Ervegw
lj5ERKGuQdRNS8QGk+fSMN2rcx+P5kDYY1xP1+ezs5771/m6qc/3ngEGhGqNUMRgH9f+fa6epy/w
17V/v3c3KxvwZJWbqE7YhUGwtBdN+6pbvGfsYuZFsUHNc1Q3mWd4QK9ewqhulm05Aq49N/WBpnGJ
qHhM1xnFVyqo4uaTdyzbm1aRrCSUWYuqi+yjPoyW8pb24DFfN+06JLNhw/w9LKyS+pD9R6tBRCFw
VEh5w2whl45Xs0+OAHNTIL05QC9iybra45vYXuC9qu8DdUvfIVhnz9hlv1WjdXB47J1aOix6LDru
raom/NSqxjvljCN7WQD2qKfpA51PSMtk3NW2ARs4WvdrzCeEXveBEBPotMMrYlR49qRugtudzGIf
K+IlSXrvlxDFRjit/bNx3L3lpf2PJm+ewH+U30k13eQgs6+cjZ8JHrGfioLYk0Lb/86SsPSxq3W/
9VExQLBROm+1DVhAWFXstQZSJshq1GgDIhWSUjwwwTiR0wFxnP6WkHjy8Wm29txw+1s0jaij6Dps
p0elNdTBAHbl1mDlcDMZYdgKemKrR/GUrSA7q5qNHm0KxRaQKVrrrsomv1dzMHhS5eTbVeYcHUs2
QdNYYmnOzcRzgS+D8J4exX2CnnU/IaNGs82i+KcF6gWghh9FxoGv7Xp3XQx1+C3LS0hJI++DtDxc
AlwBRbOXmq8JEJ74c3kfcdlCuw458W5SafPC8uKpLjzvQwxxtGhwfzqEVVtexwguvHk+BX0noDJB
5UzY9APqoE4O0CDTqhmy7Ay4TXbWr+REDYggrXTx1wC2k2wd1SGALv95BhkyuW9se5cTZSEyN4/q
Q5EiLQ5TQ2wJdwtbHHzPDJkZe6bJtgDfHsBzjVdD41T+H516kh7uncKHBHPATRm34yJDjq+qsO79
616Xkan2EdSrTh5pxVrElG8Ss5yeCS9+VtiVfpnEgAjMwLOUk2pTFdxax+CU3YjlXR3KvS+ogzNU
jLOmK/S9yF9xr986Kq3O+oBFENhZjYo2k7IGlCyZgIKysVJegultXVXtIPdnkk0INvULnnz8xes3
BvhrLwICsVXpej+UoeqDPgw9QNCa7QzLF1sQ7FMCPWCU88pUjzwmPs5LuFkuh2qwfX2Fx8CjyZ3c
2d4jgH1hXyKJeiAMMLhb1oMWwnPObpkNOhAPC/OG220dxHahbhHpW+S74+qmiALWlXXpLYuqIeBT
iKhm0kJVWibvNtyji66I4VOGGQfocaOdQF2HCHnnpub4++XfbRNriVU0JAjvBCmqRGpUc4Qyv0E5
pRUWjQAxPwDNjyY8zPWCkDYJJiNudgpUt51jyt+v4mLsMn+YRx7D+pXua2U0bqpu57YTw/Me5YCw
dRlORdcKe97FDCevVUd4u+udGTXDaUBoCdu5gsDlbS9tEPtinznfI4WldJO2F5KE+MLF81e+cc2b
QeD8rGkVPrUFG1dmx9wDLepum/IeX2pPGAfT6/oV2FPJhaAUwmKIKnbDfgdqFsqTTyMmTxCeV0uw
IIDnLml59SKoaRCDPNh9U4LgNk6n3kTZvbmlDzHNwE6fU2ndgDxlAPEt8u2hVW31sL6IxIM65PZF
9+Q1MC5QsOPLNb+B7gu7rlzQBD+bQEr1AsNwRB3r5Kbcg7QunBeF9smdD5mDgLAPnPyc90R9MMcp
FgZPuelPTgEs7ODB8SFRUoJg3x1w2WHP7aTj75Exg8CP16kI9Ow/TrSJQiFigr3NY7a+mJ7oFmC2
h11SQoyGN3i81TC/6QAI2saJ6HdTmNFRGmRruxLVLLCGyeBdYAECkeG5NZzyCqh9s29U+t0keXW1
9UFZIcJ2o73UM/QA4KzPJHaHg+4CCgLM7RhcuDztj4/DgOoc+CzAB5uz7ti0eYS6wHn7e4qZTC0e
cGa3qmKgcV2VOwj5h/YT6A8QHxrjLoskeYLLkDwx2c9ubwjmdFMPgML+xI3pGQ8ce3plBXtJExmC
XgbQXsCSCfZIhFoXAoUc9thlgsYa520dIHEOnG2WXcKJO89DrMKgjiVy4Lx0nyNH2jvYA3tfj+pD
a/xAGY7m+rsHRmlDJjYA5pjvVJJtRQx5JO/apg4cQOWE9ayv1U1FBGsyRWpyfifQQr1N2SCWeT8T
UCMk/+q1ELaLOh//5KV1clofhCRd4T/af8wxsp+w9SRH+CexvoW9daOqani35XqolPxoEzixmpwU
62Tg8gMchDgpi3cg65oNcnT1Cjxv+WHCYOo5efsG2KHaCiTecJvE2bSCQCMzzdswSvi1JENp6rk/
diF67ITxnKeRs+dVHS+ymfczmlDlDUrA2GSoGItnt1Q+EQm8ZD0WwgdSDiLwenA8ADVjS7hJnXVj
2sm3PJYwU8TeU1m68bPXQ0M2dzcuK7cdqnYsdBPpmRIkWY8jt4XRtkB0WbqvDJazo6gkWHRzNxYs
bIknMIzzSAzuWU/Cc0WLajsk9S84ro2z7sraoVnTVsFmiSphpwmP6/sBrBGxJYI/P/oNBayEz402
PIzk6zG1JmBOP5o0BFsLRQ72jzPvgwlptzRX67YsO1/VSG5iM2C9DeXKkWb4mtTgpDXcFD5n0nxL
4VJaU+nwpW5KCHZ900XEZiqp+cZtqMnw8b/xhkdPo/TeR+Jm58mkclFjxXkpq6bfEx5+68KYw5bf
8kuVUYnUfzIEuo9G48IbSiRhChe3XQhGDvCok2Vawl2vm3rAMZN1FNPBZ0jB2bC0GdbJISbu1lgx
+q2S9imuUooR+O5OLhQgiCjxrZ6nRwXAHUgrAkVWeG6xxN+2PI5VnOxVy+1VHMv62cV/AHIomfjR
TN/bGTud5eQ7sezqtZ1E68NJdPZ61n1Y0zfNfil77Knd1LH3YVUnl84d8MCfaTF5W3yAUGU+swyo
UtgrjGXbiW41VaZag/+3doC4/kHy8KOjpXOrQgGfgZEU+yZys5MFkukCliio2VHnmvU8gZ7RqPGx
8hiU7vEvA0LoY5pL56Zq+dUOXXHSYz0W1Haf2PcWCJs3k47YpM7nsQ4IZGqM91ZDUSIVcbKQBLQe
vRVy0NghxaKBOthIAPyJTHIxRoNc6lYeI0jRjxR0miSgDLgf6CiyoliD/VDue9pGPoqxVAj0A+oU
CpctItSPeCu9TiISCxC4HpX4cGSwmZxdJ7ReRbjQvaDksFOUlQt86X5IQcMXu5QQLVROCzJfVe1I
WdvrKCH8CUQFOzCdsXzvYnFxZkuxgjZR2UP+IymBqR/dAqL1KmFbT1VBr0Ln3WqaEuKJPlvrpmlO
gSpZ8ubFptwlCn+9yHLcd9cd3iAmz66diEHGlgPMmEPjvueFCCF75PxIvFZeezm9krkfTDeGiixN
sYtJXbzliE6GIH2uEY7gK8PNprPtpLZvk7ZeM2K2js+tHp15cx2mOPI9IOiGGdIJXpLaRXHzTbcE
gpRICrrdk90CoaX7EmG0T0MooY1weycQc1P30SpvYXC7RiNqXGVZ4R2lY4p1V1K+rWxkrT1UgwgU
tlJfsCnhu5Y7P0oO4EscIkyq5/Z25G0bZ/5Uz3PdqUGsvIn/mDsWhYf7qvHlQoO0j2ddP6LgFpSc
s7q/BkDRRzlvtE2hgFSpsZygdWmu/+zk1SKl2MfKagANEd/O26jwGeGAGZ7SyDQ3rGXD1rQJO7Ko
hxdwzKuXEdQvaITT5EvW00bRvo58MOcXMayNT5Ph/RpquK6irvG2odX+sKHKQFCvSZa8T/gxNmYe
JPTnDEtxiKhUbgxARBSALyVVGNAZUZ8gB4A8suKLiMEsHZDe+t3uZtJ32Y/1ZWxATCtR/GbRzn0S
snrs18OQxH7cdMXCaZLh1mWuCBJ3aHZx0Q03yAgQGstya6tHa3fwEHmg4UaPJrSrse6Kq40eNQDD
WMRyAIN2vpQHd9ySRzS6N+eKQ8uwFGqlR+PcbsBxTvjyfm5fGKvYHOql0489wHQ19vfmFO5Enxk7
/UofqpGHu3o+tPaIHdij/ZgTOtG4zA24s/REPVCHiW9Ko/0MKQCIvOrNlygjBIwi1kCmlmdng0ge
iFRVn3U9LkbDtNY5S/iq6xrUcEJAbG9Xjbj2WfKL4I/6SQ2w6luPdOfEswUQJ14R2AktP7PMxYfC
MJ9jhPV2ZlPFy7IQ5rmuAWzoDJbsSVT+PkhHNtuu7wAdHZJ9V0vUCoD26feofqVHxrbDDV+fbGSi
Kn09VKQlKLmJNfSrBB85gO0EasMxUIlr6qiFJ8Z2q5uQpj+BgNBdKqugCwgykScdcoZ1j5Bbh7TO
NamdEWa3fKdb+uANSbVwC4utYhiGrpmk1XVii8cEC6HkVZ475N7HWOxckcpbUUBOIe5sEJtJ+UGl
iJEhf/Ka8Xg8RpTiITBZ+atTQtgwUUCJ9CjNybj1KsUCPSqsgq9ZXXqLfJDYl5jPAFbYu2w+5FP1
+6D7Hk396n/t49iVbkxE7yyB7+loyfwwhVm+wSKWHsKsnYnGiTwq7sj1WHn8WA9IhSDq2Z0mZQ6r
IQI0G58UfO+wzDwjbcKWZhzWTwM8lEtkZCOU6xpS2G4s61IhlLWYBHR+4GeDvA345Io7oCTZFPCk
yQgjH3Z9fPZN4/s0jshjuGn0hqxUvBgaOHMtaoUrDjP/HrQyZ9cD5rIeI9c6pxKZxDRx1S0UqF8k
0rb4Av5nC+IS/FY9/mRjgT9lpsJTn/f82eg4f3YK+wk2/OqEJxh/jvIEAS8wq1d60Esc+wDf55ee
rw+Zma2rzi2fdKtWuDu0FcTNLXWBYQG1PfGm5hzNBwF6jw+bIlvrAcQmIZSbpzwGHn16AOWs/zlj
snY8aSPwN9vhShqwFEtwclbGVBYwiChUMsCO9AyE23iNc2VvLaRHfT15AE34BPvXGRskihqBLPwh
c8/YDKg3clYDMbGMMvOPynPVNveoOJljDJlxm2BbSZQPOpi7Mb00veg+ir1RMFXWsNJNPaCk2ywz
xzOBP8Fp+jDkY7cecyIQe/ynryQCT9XhioJW8MeSCZU0cR+8k4G6MsV2698mc1wkJsEKDGwT1vBl
XKBeKR4Ybu4PDsx/LGqKgwO7bNAK/MWQTKk35dCk2wJcGVTmqaOF1cL5GeXqCKQb/hbSy5e2Z8CY
IqFTD/RLOARbSKpj58XD2vqgLR+WaX7LXA6+7FyTok/IvaUNHzwf7624LLFzKyfwamCM9F2nJXti
8eLWmgCHI3xOtmxuUuT9F7IzvLUeleAOLgvblKtorM2lMTgjnIN578OHPJ0SNnrXiLnngdPsXUGC
sSr5hIpfc9Oe5MpNOwlzibAOYYqQuECeGfgBahx63AvNOgK5tZvoYohlHyEXgO+cQaCQNVG6rofe
5pfbyU1to1KNUVt8A1JjiqUeeQdH0dm1gjbYHpYmVsLgeG5wg0gvegpWvCD/0Jkc31RbVpIfEU3C
K0c2H6m/DaG2d9UHVwEjDwEBkOT/9lnYp3FnuuhTiNORlWGXzaI3LVIEIkpXcPbZ555J75q7bojM
ZzsEevIge2uHDQEqByq43JFYtQOA4OztNDdLZLT9TLBir0dVA4+GnAwOBz2kEu3UfkRdRk5U1SkE
p+mpbYT1BH4+kncCYiRQOHyz7IyDCwMSjPy5z11Ob6gQwM6OIz51Nx3kuEltDrbVPAtmSAIZTvre
t7SBWEXcENy33kGWz5axEgNEb4AhGvUGbMFiyYGB3EYZGzdxPPAl7ZX13tfT0YmI8yzB6jl2Jrjd
+hIsEsyfXCM75XgOXf+3S0uxSYixLs0+Cqa4VkuYoy3mG3XVnrGDBtAcNShQNdZsz7pPHyqa1HjY
5gKiuprFSxs6B0Azo35VEUniJUBTsC7bEV9BiYrPpY3iaSi6saFZm//6jxeCNcWvdlSb2uB/DbVz
T40hFFUDkRbVDdsZOf84NDNdXjf7AATM/P760auHdLOzYEXKUfNhEUIVMcCC8M+Zj6vVi8c1NLf+
cfp90nyNcr4GK3M4HCuz3o6ZQfBlYe0rHW2kzW3H/QmpVjX0zq+uNfE86eJvaeqmi0IV0VNWucUm
qTp7ywwzOcUAJSxJtVOAxOwIfE2+aY/hCyOtOuFZdYtrI3wpuGleqxyFEJI8fNETDFtikVKZV90l
PNxQTNWe9PQaJh1fxiPb1SjdnqqsQ8LDzG/FiIJg1ZAiQz83bYUSJfhKI7A5N0O3YcdQ80fRihOv
flLusNdjaiT5s6Jw3raT0wdTApBMlb3Ab4sbU+KuE9gZL3qm04XIpyQT7vVFDmWwKf00EtlBD2aw
Jgc1S6MFFJ9Q7KTQ5ZJROCsIzNMnBjrwE1B82SlEHEW3Ojw6uJ9DtbdQCJoudGcOSwJAXTAQtbZ7
zKsGNYvGiB+d0U3BafI+dT+bBx8z9CvgD94pNeRGt8IqwaYph7G0NjLo7aWFmGlpAJA+N3UfkQ3q
jgM+voK3DsqHeQCr0nYBIHka9AZNdngg9NhrWqjqgAI4h2o+uL3E8y1RlbWHVcensncXoLuRg93F
7dE1ITYbytr5iABIhykm/iEzVJI0gK64ekiUAV4DLITpGOmLB1QpYI+YoqJ+N7lcfUNBtxaZ+Ijt
3XnPjbJ1RtAhvefTzESlhsFxtyisOsvflPiouYHYWZq9gLoQ7uMOwrzU4uKjJ+lPCnzuxWJ5dYKd
CHUS5/meg/RB52XQZ8UwSmcjIn9FbzxjiW88w0KwZapxzsXcykCYWKQtdm16BsfVdhZF+Fw3x3ii
z/JNv3Z4Gb24IKwh1lhYO90nDOi1KVP1Ql9MolTkecyjvRnzsA5QjuGCzXl50u8rExIukEWYVvrU
rtsM9oRU4MhRmQULDnBHw/YVTiukEZUTn7xhwJcxb/aoqNpddMssn1rhSATmwUtGiV+Isk2sEaxt
ZsXiTeLngqbeSJ9i3IvX3EFtMG4m5GDCJ7ASbhqi1tOQBior+4/ESk4w+EFnZRg/se1vfxIz/ZUK
Nu6HPmULllb5U5SG2VNlGOsJtAOEn2yKAEA3inWEXxK0Q4z2XbZj5ojYFlSObmg0r9g2kie7jM45
h0gyY013pArKNj1Yuc0iq1EaIldwwtZ0iqFuwrJnVPh/F3OfHiiTsxJxetGNvp7xfCWo7fN03QXS
brcqWJYvOrDLULEHCRXQChUKvv57Dejz1nKC3RVFQXr8X/Nu3Zmw+OEh9xQ1SX8ri/mRl1tn7I/7
WyzENxe1MvDHsrrbVIoIqA2jPXpzbpVzUJvbFiFzfSb20TY8+GGz16eGHr5GCYJPO31u6XZj0Kkw
CnLqQiCUxs2h6mofUehon44ExG43rhGBR07Mr+KIreDtnY3VofM6u82DAgaElyStJVKyOb/wgrao
yCvNM7OVvSIGQpMW78WmrsDPgZ3Q3ipiu9sRiGxUJmTwv0mzhisL6Bz4TNTZw056yXNpXaAMa1Gk
oItfIH5QAYJF02s9WSbSthyoAeT78LVJwyeYITvfTPuLZcr8pxOl6xAxhdg34ncwkcBSCPsLSEgW
Cs2UzcqCd/wnz5qnPh7VF+3an0g92qsatU6CPHaNp7TpIvBcW2NR1Hl00X2gY5hruLyi4NGnUBkC
1tfmW2tnETj2Vumc7Gy4X+TexyM7cEwkW6t/r8Qz+g1BXnenr6sPWKzHsHQDbxWGpoVNM3TVHB7+
JRZxFVDY+Co0Hv/RzqDqxIaF3xpTcolZD2dW7kbLbh5Adh3h2+rToNKEtGiodulUe1fPNH7ocX3i
9O+JWBu+Nar5QknQ+Jq0PLo6Yf6jR2ACkgoA9QOo0bqsZBc9Nsayw4caJcJIjZJTRpjXq9CsK5Sn
nefmcQSo9QRPnJ6trxmZ8SbxvPo0ze8QVk53KsoJnju8lZy/Gqz1BjA4TQ7j4HxRxDvkYsJOaXVv
C0nBOkalHsXrvT4DayV+cbaP95iMOttHTv798VvAMSWgDYq7xaOvMhFca5KYbvTPos+fBms1MhMl
rOYfqAOi6mTCDv44CUvjasOh3oUpJQl3PGt/3n92GCpBRskQevj3V+Gd+pZ7ub3XXTDR9RcoRHVD
X9By8PdGtYZfqPKGdaSdyoBUYEhRBgJvqCaIT3K1xbKuee2zmG0aUKBQImmyPqpk1QAMuwUpq95K
04DeFZSbM1Az3gFfjxyPMmiDavILwjbro8/IuIS7cNqRznQvWjKkJUCz1KehTf9SZhnbVPhcrVlE
prc6QkBgvkLKWYYAl41wEHWduch3eb90FX5G3GVwKEfDEkEfCIVmAVHDh+8jkDlbpJt7wCrb6ZuJ
sgbVTFkjFCVfYb9rTnbfj8fJgviD28IOkhHAmwGeFpQ/gVb3CKdBiu22nfr/w9h5LcetLGv6iRAB
b27bezabXjcISZTgvcfTz1fVOuLaa5+ZmBsEyqBJNgFUVuZvTNEcEbI7+1pDeQB2E0RPy2NvWw7H
GQ/iaiFP5cGqpwFlz78jzt+206TTkhhYW37NsRRrWGQk7tfU1THidVC+Qt3jfw652KV+NadKnw+u
Ed+nDWIfa0Q85n1VHTQjw5DWic+2bfWXNk+G+4EFs91rfvj81SXPIkEhGGz9R2mjUeSFRB6yP49L
8qLytKyUz8Rtq9297+uD78NyTqEH02awEHv3leEFGkf5MQ4KganTGHCz0ZNC7is9x0i+7CmqabvK
ssZLkbXZusnG+hkWi7kwShwnM4CzPavqDZ0qA7HT+VYm5MuhX/mQedGklNRest7kbzNb35EJdd41
38UGKJ9exkCLztCxEIIQ/VNOcdNFz+uoGGr3Xqv37gq7wUNusLh3peK8W0MN6cVV1PNUN/YzeaON
7C89mM96BAEbzMdmmrGBs1u1Xk3V4L1oLLALJ7TSH1WPu6figDhyld2QgtEjfRTdiqquvzUUo4jz
zOqZf0y4nvM8fvAaM9iZbjsvIjzJV1Hj2siloJ9bIY95/wl2p7svk0+RR/4EJGoOqfwJvrKbcys6
2WmprFJ1MLZ1PkKwnz1IseKg94hg5Gkw7lRnzG9ygGwsYCizu8ouJ+rSY+Uan3K+nEDmOliHSDOu
eeAw8zGT4tUL+pegUeetYfgaBYkeKzbVe6+8HB3ufALaMXK33EdhbJuPTQoaYDBxcvWaJ3Jy0yIr
Q3ubR0H+ViZFu1AwUTm7TZu/BWrD+1kznjunmx67orjI7qFt/UNT+O3SMOz8bcizQMhbJFs5OpWW
saigzJzkqDpnm8L0pqdptlVkhLp9N9keRva8iQIU0A99ZRRAiur2Jg9GjTyo76PBLZv4y7Q3Fyjn
4AA/TUWrRDxjDzmpoRJfUG40FLY0FgCHhW91GtKFQftS+Ua6IU8bbDzRtIBhbrMhT9b30TgqdiR2
UHwLWvZoVtPudVQ4l8C5m5cWWsmhMnIFeUBGYX0GJ0DnfDHio2okbxZE7vHWsynYyuupAAgMNz6Y
TGirdLqiU3yULSt3qAOHxf0HCw+dZ8f9qNVyBn2DoQLp0Wf5IQH/zz7DfUZehs0nNtpa8zjgctlA
hCrhU611JRpvsCGh8KjT8NYrvO4Gwt6fYR3uifeJSkj/EWgpQsYsO4N6d7/XAJUhjTT61ZnzB2yF
lGXdIK6S90q+aTsdZdjajPeZQTQVslDgSOmTjDEj4wqBHc3iEQSRUXXqYvSElWLa1JCxpuHSyUMS
aecyfeAhHS5f3bIZkAXZ5gYRsGzmrTtc5Jk82JYzsjfzsFMXH4SOAy8yeerrKFkN6TisKkdN9zWF
va2I/Q51YqunaXbSjRvq5KDZrizRQGy+qRX8Krcgpm/aH5Ftjr+wnfw1uFMO77PIVpad/2YV03E6
DBN/Y6pqcwsC5TUYPP8DTva8Ipk5H9J0bF47qo2maSkfWhyMGyOxkUNUa+UjtbZZM6Qf/gp+sYXu
XV2/9nnWbNu0b9ayGfdwAcyqLbaymdeBv9TIme1l0ykUfWEiTHm8X5tk34Oochdz0h2wY0zPeo3W
mzxjA/1Wuma4k12t31jUxzN8t0k/PpfOD5m9ghPQ3+pu3MjW1ML2oNjyIFtJ5Y8XmKrfZUs3K+sU
DbGAZJP2KiwtOcY6yFaZIgsjY97HqWCRiARaUJnZzpwwLZCT/azzuRssdS1HkxiulGqU1v2nlkgN
rlACDQHOCcXJukahtQ67vbyWQgNgRBPJUJl8q8OhXZRw6E5y1HWnnyRlq4v8LVqlu+YGjjpVbZin
gcrCInXL7YwGzO8G5gNZ+fuJJnoAKWyKXVBVmAjYLfcEjilhpVlHfaAyTQGN07ZlbbyfynYwWvkO
7twR01jwn6ti6v2DxKMV/vxfGDU5MOrZCkQgDoKxssXde6Ds4AwfpltSy6NeT9nwHbh/9kpmyF83
NQaC+eg7ZPCgm2TQemr8A6zmQTX7aGNC430IQvUWq7F5Ap/a3Iqgas9z31w6NW1vsmtqITuWBRqb
ssmqER151R7cwQ3OVjKTI5WnXqscU94je9kKooKYaxLBhqwoTEqSao85Xt2HwEVEKde7/KIo4Z8z
SF9/zuRoRKr88v+eN/jDRiniiCT1f39SIK7/12f+b/P+1Xf/2TbrbZ90GPWxX1wYujuAZPPwGhDy
a7ULvbN6dXBH/9EqTc42xnEPmEqi+9Rg0+o6MKJS9P4XteqecmvUnyYDJWtjbgrQYWX5ZpSQwYoi
uwEQ9p4sr13L7sYEPRwUDe69sYtzQpJCGUj7eDPFcX3N5vRKAOttraELlnAZMGUFGkE1TbTR7BPl
YTHufLXdHH5yYeCsPGDwoY4R0iet2e166Yg942kKXShAf064G6qq72xUQJerumY7OiP5eozjMnr3
rGUk7CbzbkyO05jR9LzpXcci6D4rFLOUP7OGzv4zaxTsOflZvqLwLIhZOHzJi0G2JUerqP9clFkg
w1R9bnaYfwybynrxkK881dx5Fso4L4Ojj6dkcCrrwFjW4DuotkW1C4W/si39lYvoqS8H5yhbGDix
TiEB1PKkbHFiwSIharSjZlv5yQB2urHrNHn2lGpYWGDiP+F+LdiANr+H2n0JtEp5iwYcKbvczR+y
tIj3lQcRGC0976EwCXTFo/aux0Qg6tT8bmMHM6ou+TkJBpY/a2gn8W/ZyJ9JikNbtq3irxVS24tK
mGZiJ+vtRhefbtmEa50AoszQGhej2dQSAem9dZJNfKd3qZlbN4vMD9BYMsUhTpvRZPnnQgVD7PTN
p20HFD1ABTdg/olDbGGkJQ+Ro/8MLdc91kYUPpX2VG54P1RLldSjcGUh5U82xJm3s+54JJTd4SMP
i22vZPGnamBG2GZ190TWStkC/J52FqjDm2aEcBHFFH9CW44SxTcSgf1KaQeykXGjnmKN7Jaa24/z
zHeOj2/y2LqArvEVnb8rHp4/+sg2328L89gjnLiq0UX5rnXDynSG8t2tnW6rNinIdOCIb2TTNnJC
lRV4YIiPTGEdKv6QPGuxzjWxeZNK1qJVAM76askxPVT1FzHW+4Zxg/icHZ1YT5HwwR3ABYoCYKwu
LqGwMZRnk3Q3/DsqB0rhb/g1xcogB+ds+oWlNe8HZ4OQU4ZsDLVZgCB0dmW8i1XVPCWixTJhUhxE
TLKuhwLwqNc9+MSyxxYp0zVGu/23us+WwByzn1P4AYEMxoZYRkiFJwutRmArzsSam1g1niVyBZGH
r7UmkyN9tNXNUV9OeJuspx5k4bpFfwZXc/s/2llZfvi4naHXh9YEWFBEE6XihBopxgFjie2X/gQ+
nmw7ZFtHF3fhqBhb1IYxr50sU1qI3ypxDrSPCErYL61rBfykyF68mqdNxdvhGI91dCaUTtdoikVv
mdm9Gt7c/kpE1orN1/dq0LWlyWb5OtlmuldsL9wZmak/VgmAH7+L4++m6Swa88Fq05BSYKLtA26q
VTIZwQeSMuT/Z5K+luLWxKTZTfYPiY6MQjLPWyJcvtVQ3/WV2j03qG6ejQLHRjkNuTR/id9lcrSN
yHkr46sjfkh87jrVvEyYcRVjbT1JLzLssd5qlHnvvqzj6Gcbv5+ytRwsjaLd2i5gKEO4gKjC+8Ow
Sx3tZm76LGyUZD0MJJcUT4vX9zZYhfeWIHcvL3G1ClsRJJYv6YjbOB9iG2w+Kj/UEI7BtEtZk37K
ry5UZT++3r1PR4jCq8yKkdKV1qiekGL7MyMVKm33S8IcEnZRomssxuVAHCvFBqTTtPwzXc70hQSK
+3e67PsaEKyROb5/puyVP/7rg++/w5/P8/vZcdkG8AvKGV+fJc/cNcAV8uQVZjQ93ur7CPzmPi+K
CJkVJKnciL0MgK6rbMkDykp1bVTPsoEr83Of+vXlPnvSy6Xe92gciovb1I94vk1jLZu+ilrz7KFX
lpaorySzbrxhPZ2uRnyQ9rLpohWH9Eh3q7hhb4KkJLsTq3X2/7qIMjZq53FpvP1fLpozUsFeMpAa
nyGQs+/x19A860WZmd7V8LED970mXcmXYh75m7gd6zdEepRtCnN66/jq+F7VbI/Ey9F3MU9QHJOq
QBD4jw2h9aIVA6OhIQkPnNPKkhqfAGgui8wxg3MMBO4szxqv0VdhJzT3B304ueZDWSbptyjqHudO
mFzfj2jGP8oBFV7isor7/inWzXndx7p9Ttsw37cZLggmy/RZDsgpcrJRKcUt7NxHgLf4BM7a/ITf
Y7XtglxHXM8Pr9SmBtI67fAjQqjI0DPn07cTvHQKEGQ2/wm/8x/SZkyeeUDLI+YG7Uq6+2AQzrLr
Jc9B6/3pH/PB2Xk8UewccUj8x8vQCnu2dLO//Xor3t+asn1/QfoVlrWhOlBHEApQ7tT1pyLJNgPB
f7j+apIzHUgCNe1GNZx2ibV69TJWxp8z2Rc29JEwaJcWygvoifrrFm03FMTK6ZuWp7CK8TW9qKHD
Lc4dtQiFosy/BtRGxYOqZsEts2E9ZLpHeimavhE4H7oGxYsOyuBB9qNqSb89IFbV1ff+SvdJwcw/
QTCCGkc/diFdR6T/CHbAzkkMZKAEoyY2DoPvas3BIzt+gFdDNnqeNhZOqIuxq/qnIYePOg3Wa0GO
p1xmUfctjmocwEq/e4pg0W8VF7Gr+6hQE9XxFdDJsT5F0LxWyqyBpCFPtDdBuy9wrBqvo+qt88K2
nkyltZ6mBna3WbnmUTZB/uTb2SqbVW+E1hMJu3xhz629d1WCU/YxMK+TlJda7VSbtBrDJ70tk/2s
VP5dqgnqZ7HK3bZZZ/DwyJgNqF3m/Wso3pChoZF7tNJow0091kfPN8ZHnBcQo8CzZoOEw5OeUP0p
88R80/XvvRB59hvT3jmgutey6ZX2a9R3zmOO98lDhK/NQvb3OmQIZU6NQ6+ifqKFZbezM8vcp2b2
U77Yvl6xZUIZP7OrGn1Wfi27j+xTYenHKm3jJQCp6dRnIqRTf8igecae5+DgabWSgbeTB9Ey2mDo
nj4N6kTqunKTpxylv9UgzibRJ0eVof1z9v8zDwOFR32CKVRWrfehWaDBoiT7WcGDo6Suug9pGzXH
llgJMez1qJQTylSt8RIHoXvEiXlayIjr3hyJWS1kEqd6jl99NbVWsUbhi1Suj4wM+UGUcp3XoDWf
i8KwP4PcPnZxPmw9IvQVYiAqNMuR9A+SBtkJ5FyLACFnKL3AgxRnClmAFWZ0FwsWxkuErJJ8N0yq
5q3Kru0OBCD0a8NBGiXLfhVtjoNV5gSmZox7Cn9mKLwBdd6V3miOz5hch7sux+XHm6v5+e+E2ku+
FVE6/W8T2uBXF/fzRd6/uCMmqxzjsq28fyfTL49t1xWLrzseVZKV6Rc4OLTshVUTOgYRXP+Zsmnb
J6rF2pi0JNUo6v2WUWPbIlylQyNrNgkx4lKx8XOK1dGGuNAiI05FKCNewrEo9R/qzqqOsKeQmOc7
C23NXsvvxZi6lar7Ndo3wIxTP7lJlJ489APwHBwrYXsKSJ9uUN+Pdav6MVd4PQoFcJU903dMG70l
91r8UE0IRyh2ZGyapmRRDa1wIbMNApZtpvazSe3wOXUJ6oVvlGx1bbpQ/6NVKum8iVUz37ClRIs/
f0uiLL2IlAHlNd7/XggyUy/iboMAEYtqOY6LvOvbs1xjuQi6Bo6J6bNWKLiTCDOXpqqb+yH2pgo0
e6ZsjVD/02eJMznQQYdeNb0K6kwTfoN16J3Rq76NooXRuvXk2fp19ufsIrv8EGZ4nbbWWpnifIle
sr5WohiH2Ekb4B+INhwf/yiV0U3pHStP5SG3lbc69apdVeNBM7JmLhLp0vG1yfgakTuNrwF5hmES
gBY3f6TOzxKMhIexrPF4XNdDTbKwCNId4kbmTh+y6tFKzWDJLZR/xqSQxNNVNg6eUmVhXyM/9tYh
6ejXSomg8c5Kh3JXV+ziDDV/cu31zQ2HclvodXWYBi++TJQMVvastm+V4b5Gren/0hy2LOXk/JAX
ZeP4zRhrZS3TBoE+NA8IPoanpAjQdaQlu+Sg7J9JxQ0yAyFHMRkIT6JPzijJHsFP7/O1DFO+DipB
P0t497MO++AewzhaZZxwzaVyUXrju+aVBy1x5yezi4oHEGkpFuL19G6rtro2mrpfY+SioxOFlurX
wRWuhkQB9mnEh+LvmOz+avpiVtgXzlJJiRjlQOHFLfG7n6/43y0sK/e+WaEHjCRDtaXBWvEhnzGl
D/TS/JH408JFmAVnLOybNCCTIYYcSJb/7Us6Q110NkytokWVGQk748U1zekQjxDLpSOAL5r/Gv1q
Ekz9c/LXtVXurD3UB87S00Ae2HcPua8+fPXUlWltTZNXuiZYEV8DfQ6bnuC+23Zm6DwABMLL4HkA
B7dISKwfW9GsFaPfNAlS0GquBc+oBrvnPI6eG1TCn2UXWfKdBhTjep/vTRTTYJ5s5aCpT9beFVbR
8gLLqY0bgrBy7OvHUfmBPBdm42PatosauD7Cl+bvDAXbwNOybyMJSvByqG62VMi2BQoPAIGQ6myo
YvK/z+LnyUNQi5Am/akTYYDU6XedZVZoY/TGWaNENwjKRCloFLILMMO/u1y6ur+z+iT5SV3XOs0A
zW4VAspBZWTPlh7nz6yN7zn8j7PsQsvMWpU11uVyUMOACLg3YDwqDfYtV8khpWOy8pFceWtynXqi
2Vn7ml/szZ3cExi28qY2ZB613DrKbj4W2XJxkVWFV6SCcAHSZucoWSDAxb4jyWMdTMEbQWhzkzSg
+2Q2TAGA/Jj7JrAWpzJ3MjkmB2SfYUzmzosRwG5yVKCmeAZONuPBJXJ+SdVBP7KGcS+bELWgFUNv
9Ad8df81TQuhyMhp1LxXVQrfOwcDAY4N4XkH2k/jwHVvU9tZxESNP1sYP6NW+L/6CVWgCdCUp8J0
UUMw+sCOh8NkOQsgMybLICr8Fzy4Fgl004gCU/NfZyP3iKKkwRPv62YRAkK7ysU0RRd8EZtjspdN
OcDWWtm7afi9hCV69eoYQe0utpBAJpxbsj9zt8bcqksZb5qVFz65Gv5voR8+yK7EOafASVrNJumq
lzbWkKC/F+2Ajp0z/FBdEq353IdPQIKDPYihZKuSaSfdoVzLQqtWSV9RNiYCuVhtbl4QBHbW2kis
22LZdO+LMVGkiK0pkL7d4iTnQZ+PlqmNF6+DXNlJqRFvJ3IyXmQTu8T+vv5+jcoFuIwWFo9DvbBl
psbI+H2irvql5yj6LMGlFyvNcCZIM1Q8kS1obp4ybubRAZMpWirF9eMEsa0MbFxWbTx75Hf5dQD1
szZ12H9f33vN/byZfymGkA8J9cLdRwJtpQ5t3y5sNfBWPQHQgjWpXYxJWt8GQIHLos6VnczV/aMp
Yk7Z1ECuonGgBDvEtAlK+147TXaqnTrKSdu2Nb/JluxPZx2jBXmaUQwfZmU6OsL/2VfQ4mj1oly7
eR2e7dxktyxHULLw11SxywWPBPw+UWaS8Yw/+t06jqFusGvQX8yxWAeD5nyv3EcfKNevOpiSBchp
5yUCxsdGhKgmLn1tP6ZIj/To/FzhQZG3JY55T/zgdWpK50KqdVzlwW8qWTg7/T1RlN/c83rE3fxn
SAFv096putgU1sfR4E6bQ9LpKNC2vEJMYy+JvFlT7Fq9M54qYrurE1jfZHeXDO22r/1k0wi6b5Kl
9WLMjOIi8NWvRtQC1EyGt7LOi4OhwAV3PIekB5hYH1PEVdZFziFpHfM50LyTIvafeW9q7BrqP/1i
/r/6J4OAM7PN6kfjl/zPQnz1AKg5NitkUTXJomdZPxnxiIR0PmjrNgipVglFaRLq8xGnOirwojmR
597h9BTW7cqwo26ZyU1g3wqG9FAcZLOyYvSpFOV7r1UA1X0YrAszV/IDWH3Uk2s7kqNybuBGGKCC
Ktj8I9joO3M1qWa1/OqTuRM4NfDShmk9ukL0PSEyFk+EfFJ4lxKKOeDq7k+JGGiNllI8Tg8H2acZ
qr65P3V5Vxh4eGswuWr02PLGJsITZ5HoA3aNRTNymIvAjt1lpof1dz/uV0HXOZ8Klns4bI7UWSPd
3JBTwsMgijJyIlBvIS8b1Y+7Hq8yFDPJQlL/mW4syXeqOMOIQgDZ201JiXOFITRfkMHDbPS+eoVQ
Fj5NIXthOVqamLGQYd7FCiUwYH/5u5sWl8DO7U+7Mh/93uveyqau18M4NSe97L0TAEZkjFVlMVsg
hhvgXm/a37Nirp98ih2P42DYD6WrXaW9EX6Y9gMyw1cZ9vikFXBLNq5pUZS7qtFhbjRE3rw24p1V
loLH0h7dsMebvGyHh7nLAD2GuQd0NH22Jqc4sMQjrfU3ljfib2xI+lsCyYDoHtQUsAEwvmLCrMU8
iZVjrKv8M2id8BxImfpemCZI2XpD/6zRIELRMkMI7283di/FRYw5PVumlBc/EnzDpM7HWQO9pIRT
iUAOHhIif98iJbHUEZRFaMcc9jnWJUsDR/EfiOGSjIe2bTndE0Q/OPtxNKxU9ONhVITevoRjuE3G
DMSGc/JAdGzcqAy2coMUxSPEQLfB3UGb47e5X1toW765FO3PhQ5u9b6NEhc5ITleu+uAqrnD3Ytb
elrj9zjem1lFwnwu8f0Ky3wR+1oC/hTlyNwO1BrEaWCkF0qY+gtnLuI95uxtMiOFuieeQGvOm2M4
IlrSyyyNqxIhhr067wdDwe3DYEuK3qDKiyGDA5R7nP0vzR5/ro0Rdx9DGC21SWMNRDKZkLmmGHi/
d6uyvpRqBbSrhkeUCtyO+t6JrzDIpk9wJtkra2q5zvIoO8e5kxwV6vEbbyR5mZbxvACYAQAs7J+z
0qtPoTnXJzsIlWXu2PpSNr8GRiquRPliIpYiATANUVcbonHCfkWksavcCrdU7iCiywyTOEgXFLUs
9ryHhhPIMRi+U3ORcSWyDemCUrW5R3CpC5eyPU+FuY94gWz0ZLZh6tZtoexi02qXie3lZE1a/RGf
tF9kirIz/FZ/iYieAlmjVTZUGVoKcLxt4nxeoSCgP8gW/kvGIdFn8mZqyMKeobC6GJ3sLQ2wX4kU
VSddZfpHXQmVo4tO77iX7dbsHWAYUeUtLH9+YU8+LZsxL98KFmjeVjw4shnO5PsMHJIucWYXb25O
htarXx2vDq6t77/JXj/3p32nTYAUGjzPNDD5O8AYG/n/6rPuOset/l6axBxmDvGyEE+Hns8gWihC
PRqjVaEzW/ffG3jkkbsi9Zv9VAYdysPgjNdmGuxDnLXG2quH6AMv8I2dmKBGEpW8/hTVa8/HCrHJ
MS8RuSw9A3pbFz7uXwhZHN0Y3vsrYDLkg6PyuS664KKLNciO2mHlumyEM6/MqQ251r5sgD1LfwOg
qgPS/uAnxKC8QE80dGOXom61soGhbfK8Jxg0seL5Z1uOjyT8wRKZSBRAJJtMb/6OYOYjb1zzGXIi
ZCwDe18Wjfp7+qSl/UyZCzVQLyINqvVpjTbLeO+vZ/KFdq8bFxVi6CWK3avnBL8Bc7m3PrMMJIOB
eqhUB3jXZaTds8Y/FegIbBJFtR4L1TSXiPV0b07Kgzt5rf9zxpPzDkHUicdRKKx/USr9BidDf8fb
vF4Orts8lED65tT+YZUpj75YVEkktIs89qv7Cpw3Lg4htvtDvhzkwZ7xqHaNrL6vwnKG+AzsJLKV
WlL8bDObKCswf8eefjAc1/nW23gRUjtIb45iQ9JurIIMS12fUkGbGCNzfPJb8J7OYOVvxeytbfTp
nOesAu9eoOvV6cF6SJ0Y82PkD4GZp83JHeeKUo9wB0XLS53iw9gkqvHGu2ud6i2vv9jJyKn4Fkq8
cPDtQZuuulZV1+K37JAHyeU3J1slj9tHu7mG2i/7FLS/tnpZ/S6ok3RpuBoMZwR8jrdoyP5+LRP2
cyleJd2xEdlb4eigu5Z+Q2X2bnMLu6ZapyhPrGHiCd/5RoEPyVcRw6/55g1o9Vp8TXrO9zW5w49x
4jvojWR68vI02TgsySfk8IsjiiHupkWs52aNQ7Toq+AGOtwx94mLDqBaAgj0h4mXho8LvNKOwQZ/
ZBB0FSD+xPGNCxVuth2aqfM6JafDjf+BAU9/rllP9n6DupqBte3bpHjhGrZHtbNE0y+1ZJFkTXWR
o032SGY4eS38OL8CGXxF+z59s652yNMt63BqHpaX1vafpcvMgITD8zjch+Q4FPgrijLBQ5hgUQPA
OFwGRh4e5HSSDPoaS/dkI+faU9vxCJFnCfW0O94jIUcJgVdCV5COUbFIS8mzKlCqs4EC/ldXKAbb
SKvO8LXtkgo/77WLDE0hTcDtUzK8L0QsCkMq2qu5WSPPwovAMezhypO8vYe1voKmSW27W6iN6SJl
H7sCBVSulbhvHtu+sq7zuJUZ88ad5j2hAoRhmU/PnP9pCpSC28fqffRfk12gBPshi7KDYobed+IA
dwZHiZnhrk31CqHylMIpNN6LhTndxlHNm64MzXZUkVSXK7lnl3+a1VAaL3CLnyYWvItdtMATIPvJ
eCyuTAy8Sspo4teRY7Ilfte/M7HZyq5Fln8URadjFWrSEmcFotHXIIj+nH2NBnyti6oKIlbXa9ch
iO5qAP7ZbVvXrFOTvZ3jLMArwbolej9i6uzbn0yldC5cHfkji+S9rIMMfp6PpscXGMPQyaDgM/sv
jIZsKuO7qS6twi0/Zx/OsYmv15uXgzjVKlfByV5VNs6YWEdgLcHRavRp27ggEHp/YmdlNcmrIdBD
vlPkPwfoYo2miWIpgJ9erbqnRjOvYx6O56iox3MgDt00KTCXq0fZLw8Y0iZgmDMF29YpXJuzGwHl
pugwmZF++EJx10rTX70c9Q2JE7czXqAglrIfLe/HRqvBiSfD/o4TT/rgjhNXoQvh5zuXAGHEh+co
8fRhhOTwDDxZHtxEIffjJdkuA6dw79NaQfmZPVIsYp5iJtMVucLkqpKbFz2wpAJqmqMOpq8A369H
1gsaaCKr6jsnt1Nb7BmqbgOAxHkaAL2Ao7TMT4ta1sAW0VeD7QjCQagcK0elNclrjdkS1bfyBcCl
8RB0xg/ZXY1RsEvaYFjLZhHapENT58My3ZtBoA5HLcq+NxPhpfBAn2GHYyIV43UMGIZknwdovjHN
s9xx6QJ03eWWsfvalCHIMpPFEBGTHPEkQa3rqpOa2eeZ27rCNMXUjvfTKcIeLgvyei077yNNqB//
0ZTX6HEGQwTGv33qq3jpAW8VN8DX/z0iETAtClczVmU2g6+YTX3pRBilNXn/VjS5s8PIrUZkmU0Z
RRyBozEaDw5aa6onlIvJbESRdpJNRdfY1RpOXmyzaaZUyW/UNa2A9VUfeheh22Yq/akhGHgpSFWE
w1B9lInRbDFuMTdyGuXCQ+nA3VTdpD4HVhks2Uc0h35oQ6zmBb4uTX37aIHobgSjBdxRRElpK3P1
8nDP8JfixdN2fwa+sv6534M9s5qYTLcItVgYonNjVKBf0HXc6mFaPcUWKBZcHPNPpUOmGKjMN1sN
R6E20p0djBBQDIDB3IMsfh8jdV+jgbhLarXYKm0ysf/XfcQfbWS/FGtrsUt+qj13fuyRlCAQV9/s
hE1IQ3F/ZRItq5lZ4ldfvPizh5ai4mVQkuWpM5Y24jGavzYpCp7/MVIoZnZWHH5d+vtGyK7KKbId
1WWx1uCOEuz952XyE0zHOxuDoe7n1PnzoV/X+lFq7EalepFdHivDWiVQ2M4azuAgcL7Z+gAlrJ7q
A0IEhFz/0W/pZX0okeh50dPoPj+PamWl4R557xfz80onQSP6VfE5cr7oL/wpXZcwm7ZIe0RPsBR6
P++fOrEPTT0dC0D4jdtW9HlewTbGz77LwSlWe+KVEDK6mpzlRWXZtFsSaTGaQ8wfqdst7xqgrW5H
V/KK+bZuvHDl6Z3Y0QVsVL0ouIZaP6zrcqAabBQw+hTVXknYQR7Ym9xEXxxVKH2ZNL56G4tKuzlj
/9HNc3QKUl27FUPUn6yofsU2RQVo5+fusrSScivn+meEdoYtjKfwMAETvGRqhIRTXiRvBN4fJb6f
v0cgM4FbpZ8hMHHky2v7yc+NauN7vn5MHL05aYQd6OwV+rMbxtUibYbiV97s3LxNfxO0/WIhyF5n
DR0FKgnD2XRj7ZCzbd5Ont3cSCEqyIZo/kNlko3tEV2GsFWSbw1U8MTDmBY7IxekGoq81z405uvc
lyUvXd7ZNL66ey1vFjgkg1YTA2xu1asHOBj4P0iUrz4XlNqlHoyV7CrENDm3UMaPHjb0QfbLA0rE
DfAjtbvPlX2BHinHvI4xX8HYj1oQ2GLXcDejHUcvOH/8CPB9+oyU9GgTt78H+Zyvg0jJT64+qmcs
QxDB0cOBYky+dkqt/GzYWC3aKTBJMuhg/vT4pvvlMkXR7xlwTPMMugaK9YfUcO6hpl+CqdLAPLMh
KWdvOv+jL6isGgvL2VrLziKA4ogZ67FJxmmvdfEb8IvkwcCf5UGe2aYfXoL+tULW/gGR+uRBnilR
7eOdW15nZLt+GrO+LXF6wbISEmjbuPnvLChfy8ivXz0l46YATECtK8TSt0x3SVbMp6QL8enwA9s9
ZKDaZV9vjzPOHOjQIcq6N/8PYee1JCfStesrIgJvTsv79k4nhFoaQeK9u/r/IUuj0tcxsfcJQRpc
QUHmWq8xB/teCTyb4QCJBGghu1uVXPN94AtVk11kCVy3usMuE20ZIrYb4Ls6imtmerGt2AepJbqK
LCdkWFnpThZSp3iOTevUcvjAqVZ30h0nX9m60i2rWdf4ql5s2sna18phqZY5EooKcBpkG6IHzNqN
cx4Xr05AQBQVou9OWDiLOBj0uywIwrOqQvq321j5TlCAVLcdvetpmm31Oil2XYTQUxckJ0OzfbJa
U72pLcUwFyLBXtnrK8iOZnKXRRouaYEVv5r4JO6ZrKZ3+li25yxD7aluUJjMOuwiYqtEs2hekwuv
AZNsq/wHvjTIIjbj9pqJerSUnRVP7RecsL1J/uyAyWC9zuCkXLt82UtZuv6q9D0cH+N/ctBoZwef
wHPTVdkI28r9odipvZV1jhj0s52TEluYKW4dafkSiDnLzJgLyh2K89CIo0W+DaFNRQuv0JZxGLi/
9Cg5khFzfmhT96Y6ofINe0piagjYvvfTTIc3SJoxeD1iXQkGPLXrp9ZwpxVWYPVD1NjjemT+etcZ
k7bpEsc4e3CDtr0hohOeOOneRUEQYsiEl1gbxPsCmtE+D7yFkyCc5c0LufaliOfv7wY3VbA+FI62
mfLOfMYIvQjd4UUujKPWiOa67sf31SS6Z9lQAcgcUVI/Ow4qZVGpOsV7EqKB1EWDvxnKFjh142NX
FZluvcF/7qi70ViTyujjUzEvVMM14LwVP2RpQtV/Ad0X3ILFZjvMIPwj8w/lqNsxISgvN4kdDdra
6l3/WHmIL/CKbffoJo86Iqv4vFu4lpYTqkAOc6i3Pg2/oaeJxmK6MvUm/tVo5i/gNsMr0r2/0sTp
91P4Qtx4PN0GZXKMJofrso4OiRV4xxoxiBw2tG0v6qpGqSvozZdseuOjGL0hG6xfUgE9U/RF/NYy
mYZUobUM62gljuiv+NpXO9mKZR0TBswezrI1wh6Oker47KKi8OgN6lHrYGilUIyr5p2wFA+Sqbxd
V5rm3amIYuWQqNeeVU7DQxYBbUpHf+9IfPYVh232JS5MM2xdQrcDtO4JJXjRygwsbBz73DqgKwSy
XkfyKzGi+l4HLbMCwmOjysK7zM7c8LMYsmOQMxdfjNnW0IlDMnlWd8TqmJlGiC8DunRzhLJ6cxGq
uR2fG0vfAgCtH1QG5ct+0q2tJ1DWIF7NHDfKiOEqnrW90lFuZdkch/6wLcD2kW6ejEeish32hZq7
RjzHWbd4Hj1X4zCiWzOQ+JxbkQe37/U4AtHjqE9x+zgltdhbftgeMVgS+9o2m69rxq21F2tD9OWB
AHS38ZCke+gw5lvacYfjqtt+d/RE/6cf0kUwNkzqBI6sRWnYUHu0z1bTE3efUl4FzPtOvbAXSucH
H1bvKDuLT9paFtu+/FX2VXlPNLN5QHfuXVY7veeua0aJuyHU3dPUkFSsy7RlGKQSINRy766bJu9O
rg1q91oTEj7IqjrIraPbpwf89ZyzXg4KFLnQXMuioRjOWZsXci2oQlyzlHGNKeh/iJrf6qwsU/aq
E+8kr+xWL9duxZJX1zo1r7fTCD4rIgr3v7lFwSePnri/Mo9oK1HXJOCNH2lX68aLZYBn0RBkPspI
w604+V32bNTPjd1gFkTymddimLhbkkt32FV1G4XhuH1gOs4SNEeDxFYSI5XQT7sG6toW5nb/NGjY
3NIY/YQ3ug1Hs/uoYSytgLBMJxPf4XM5JY+YXMSLwtWVb76eHpyQpx3hqGlv9zK0lgTfTe6jyFr1
HVyHv/Wg3m81Paq+Ybcjt7OLpt1kTqfuOsVu3sSQEpJjOzXC/k2v6vpgOoKIlBGTzeI4yLcEKzIm
5Wkk14C7sP5TM/4RnRtAZQev4aaetmTi1L26Nn97oHywvRyoD8Gk5etytIg3zMU8JOruaGpykMUJ
yfwFTq7pWRYde7rLGVWTISPenPEeXylkGDZ5azqHOi4wdNKdmLp6QIen2gwKsRNVz39WSohCzZ+u
xYh0m+w6YsfzTeO1jdogeLGm+jn01RyOBD1txTgq9Da2eMaftbrGsEbWydaOQctb7vG1H+Y12S8o
fP3BU5s9/Hww/V42bC2ErN50pDIXDTJQd12txq928Y+h4w90/YqE/tkV6AtJcxQb5v0pF+n7zWYF
t0mAFdrwu0eBAsmp4v97NVqRrbftq39buwSNYBJA7faLzL981IWeBafRfJeF2x/CdrNp4eA4sZEp
M5kt4xMVMEgKm22QqJ9MgMAwLnW33CVjGp9QJotPk/zmyVW5iC2rXoz20K6DEnrvNbKgquXf8QMZ
SdCzztkmRf6dNGNXHfPS1l6OV2pP1bfeLkni3V+EUT6y6AjVAFQQGG8XQRKP78TMo3XW9wSc0qg4
Wm1mb/yo6I5GlajALJFwKcChUSFrt42nlQ+ZVYN5ioyK0NoDqYvsUihi4/kmtyIs1zWkUtybLBQr
Oh2VLXShfdAsGgxv3+w3Udy4fHQ6ZewXbqYTO9aKAv5hz1sdEQKGNagCozgM1VAFkbL0TfUiYqK9
eKV2T3kCXaeyDI+B67/JVd0zxy0O0AWUcEs4CzfmY1bgdLxLJFmmNb9BqRkvUA0iBxqJP7PFVfWj
nHOTVZAgyR4kh3GOwiWZ0Z/rsQz2gxo89H+qbo2yrhhFsFdV8SD7y8Ys1vTVFIKRKHPEwQGsbBqZ
RRuqQd1gepitAvTudxpZqEXu18pZLuoq0fd1ZeIz/G+VXGtifN0SUyhn5EUPZOxLRAup6ghWFWVS
3qNnQhy6009Rq/sPrhDKbCue7XKzCpe1VfoPskHphm7lOnzsZVHUA96ApXvME/Esc716YDq7iDT2
lcsiVKTYRtgiyxGv58XYG+MlRDr1MmpivDgNtyoZLJ3RJg0JeCmUfc1x2RuttzWV5BtC2Y9i6Muz
/D+aRZzuy3L0uP+IWi7/tKodBI5uINZbr/FmLiAQkEAoCLpja1Mmm8YgGL6QlfXgvSXcfwYU5D7k
I4LCrvGYY10S8ETIx6LUIm2p+0O0S8iuPJVjl530RP2REWgsmp1F5OOtqf3uUA1oaki2LOS9cW1U
lraVRYwpmkU5pA0Acrd5zhD8T8EOW8Ax4BiTGfcGi/HjhMjRQcaxyikY92CsYsRPsASZgQJubJlP
hGDzBaqxxTFx3fIEgfofLbGLrYtJwSoXszOmG+B15U+8qSiFDB2ei4xUed7aF6WmZHvRyDcB+3bZ
o7In+6CGAspLlD21bhhfCibVT059wnUCvwV1yn4pCiEX01PTZ0gCvtCmdR+iMHxND3nTGTxq9Cgz
R0D+lHUHqmN9tQoXPoE8Vzy6vQkSwcZNDeB9u2oZwWzzvrae27LOtkOJHXkYWRg9tL11IJI6K6RQ
7G0o4F0Dr3Xui2J0/WwmS1GTEkMLlZjsfEWQ2CKSQppylFfUqHPCs+MDJlvbUAAcFOMruL+oJnVv
kHjL+nv0Ooz7fobvoSKwHFO7PRDDBssVFMky9ER30Gc41a219aed1iapv1Cd5wn9cRlYVEKyfYtq
FO15rpN377/qZENqVumCkFp/rJD6QXF1grueK42zaf3yvSsMJh+k3NN1ZajxSS5QR2DSIlc1x8fa
ow5XQOYz0LfvaeUGG8xV7C3/zvG9zNuzX+foFaNPI9F/YPs+RjeKjleBbiYhH2GW4CWrESHVspAM
b8MMM4ApCxvqBHZcvCeBO6xJdKrHeEr6C9lvbDTsmJBbEgHJ0EvSi6qtPUiwWRaEO58BFuLAAAd9
7AElKTievOrcuKJeyKLV5t1O0St7ZczcYEC53G3f6HbMU4Nj5lvuSolM+N7wFQAxaI6bHiSwMYV/
P2baeAU2IgiPViH04iv0EWX58NQUxmtsR4C8x7L7nKae26OoXrluMo35JMCV8qQvwjB9BjOpHzuE
Op9MpwbG1+mzYxGg9QQLA4iMznPoAgsTTR3eFRNBdm0OXSt8RFaF0fsHM3VUBC1wvpwS7ShZDHo+
K/UziznktiZIQWtHiIkTyf2p5ukGt1snw7jEIcLfIPhIBv5WLvsAypyePJekuAHOjJ9mMltUt/34
FPL53KSdhj9SnuVHhksMt9BQs+yF4YU+wveFtqmMJnu2cEc4pAZ5374MyfnhJP2oOPHCC6IQYWh1
VyqBcwxtp9vEMHYfRSiwZwst43vRMhObZ6cMXXe+nw7rKs2zzTCnf7NgBO2j+tf3rJqm+q5tEIuU
r12SnNODF1rLgQ+Gn3efOGm2KzMyulOIGBxW73ZA8JYGdOMQ3gqjt9avi23YJd2uK4bgBY7XUwrO
WQcefxpxCH2I045x9dAuKtKXD+pclYU2sR+/WSAjO5kW51P710Wh6z7oFaKkEca9sr6SVfPCTFNn
GaazOhou4EcxL27Mh1vdVNkYAdqo+sjEct7cVx4s42vqOTIdAx2feeDPS/ENdhkUzBmdlUUKDkeD
sZLQLUfRzYd2DhsxRkfuYLSZLcyy+eDVo32t6QB3ixAYqdtA78jKgE8cEE+5kOjO0EuLra1MPzON
ID78EvFYGpWxrHWiYxI6a4XZ76KEespWxe1RvOrDdNeUegbGfM43BnGgbzCYvxsz5xwZup8zQe9f
Mw8VzcLr8mVGnuWi9Giwu3Om7rbW18pSpO6/dbFu/dA7xtoIRvbfEQpw0MXvSWiORbMcPT3dXrEk
HvIHWDbwJsTSwD6Qi6w3QOhT8c1Ezf46X3KCyFvVSPVbZyc1SbZNgTjEFYivvjrKBKhkl8i1a3rU
9tVzjosgSe8TmLMdUk9Hkqf6P05hnYahqT4MjalE1Ljg7QfGd0kCDAlZvmeczextNbTDrkUy4ckK
EnT6Cch8DnHp2ofJHO+MzDv2bRRcqXkSIBVbUJcbB/uFxG6kDF645utXH+UChJe/xpj0lxIxol9Y
xVgfY7vHjsANpwS8JKN/svjKZtIR3berTjv3WLWvw6C0X5us+ubEGIdfX0p62XqnBu2uTRamxUaf
7T5CDaAeQvD90ZyLtisOMLGGRwUZtNyawmPjoovqNJl+qIyoOzlVX0AWz9VHxyE57edh/G3AsRuT
WoKVtc5cZCYcZRjmWJU2nvoR1A8j8N/Fam5EoUGsQLfWq1am8cwWNQTFghReqB/DXBqI0DNkwgRI
YFc/qtY3Le8nNOmbcVf2Q/gG2GMzVkn2fZopv6ZbVsdqmlwEQ4pvsj6ssTbDvG+8tOXAI5k79kI2
CL55DMEOU9kUPxszRcdBx2I5WsUZM5uF6lrbqTbEz0BrvhvckY8syMBW1V3yAgKvAN46lA+dMkSb
CFFGNAEAg5KKcg4kFYfOvWsT5NBN0TofrQ+YCChGeBKupz5bAYoBc33qNd5aTWNtJ4ub3oW4pg6R
vosd1V3j9LvH4cN8MEHPrEazbHdNqs+g6n+LtYigkP0pjl7V7MjTAzqfQf28J1BZuC/1WWQh6z17
1eWOiaDZzKNjkg5yYUkIvthNyfju6GDlU81u1lfop0CUKQ6UK8UrCJielJJGEca4cADwzhDzn4ZV
Eya8ixvV+DZOvYE6YyBOwB+JO5O3W7h5WL3Ltcxvf6/Bjq3eIbT0C7kmW504EoAPFkWkepcm8fLX
rPnmz4nwqE31EzkIm9CJCC89mS6sKOz6ZZgqdMeA3g2DYpxBic++hxRj28VkKxugAc7Qu1pAwQ2Q
SzzIVj0YH9Uycu7lPjAEvW6Ue45DDKFM1/3oAP6ZP7apW+RI4TbmyS5995nR4k6BDfjh4hu2NRP3
d9rYt4c9ElTds+Fb4iw3l+nkeN48dfx+5VjAJCX5TtLwcB4ydlpto3Y1/wVUvcfmrQ40YxcMZFly
IFw8gbGz+toiGXqi7XG31LAZi1IF2FYSzBQBA4txt+LNVoBDW/B6wesu4QUeJckhi1zrdQy14EwO
r12Mbmu94ptk74C5dStZTHAPW/e23WwFQ+O7xmkfEjK0Wz2BNkTqHv2cr2WfV9q1nWl4gVf7MJAV
RUOjNy0mG2mvPQJRUB+bGRBeTFg+zyWrihugUdiuyKJcJOmA/tsQ4BGToP7hdNZiRPrxbQijYNP3
TbMN9Sk+gM6MlhOW2RtP0cq15CE2Xq9dYI5dH1L5GRwn5cUPGXvKp9i0eHvUTAo5I9U7liPsgTbV
yBlE1etvBzecj9NgsB/kEMZTdBcsrqMtSJlEy3RQEEfByO76KTYEFpt8+hF/jLBKKUD7LsggoYY7
K8bb86PDJ7o8FyJumb+D2kOA8iOafG2tF7Gzk930aqGHub0PM9Nbyssgm72IeRU8yHNuCsUEfuZF
vN/SOy3qx53aFeMRXQ6ecbn6tcws6lXDWcMyU3/TlK3trPrYNw/AjY/m2JqXGgXIxBys/ZXen+E/
uoS5TtpfCm7p4UQS3nLJZcXmxfaZ/TF6npZBX0b8mUqezw7w93XP5p/mfkqttTmE5gJyXH2UC2QG
muuaLGqNUx+neXErqtDOj2Ox9LD/OjUboYfdSZnXZYVcs5IshderheO1BQGuciHmT4FsDhqb5r9W
8bx67rwUlpxZj4BpOi8+ykUYRrAj5GrQp8kxRtvr2nKr46VJgiD3PmWVpbaIVs8TYGhpd30+eHce
vhp3iIyOWwOmCr8FmolrjKwgJYa+2DLOPRpR0RyhCtRAhpX6uvalTjaoc6vl5evUJX8LSTN4GO3P
Vu+MO1mQi3iOJCM8hdKcCB+uVarZYjmnorc6VhFzhcwFlJ0gSnDbTKtUfp/UZUqWlNWmsyfGEO4o
wm3vWm9jHXk4riXirKXcS6Mwp3olV9s+26tmY+1laWgrRsa52q7JvRBzwahpivX+2LqG1aKF6qKD
QDBrNbshrBwsbzcSLSQXNsOuonSI9/JqP2Coh2Nl45sLpobWPcdWD1HhOOsmTdNVhNPDqg54kQ1p
Eu8h7Af2+xTXTDrzLg0u1hz0IjqQXTDsbbZMdUnwzkVMXLMLYCdFXZSNrW6jwMFP509v2aec+6g2
oXNm/1hgamsycAgZu9HFNQcy+H/WZB1vw9WQCrJ7c30XIcq60pvwp4E70I44P+qJhjM+IrFUrwdU
1MqynJ6UyB+fHAW4WOSOBXBLipMflXtdRYJHFm1vGJ8MtPAyUk0Pcitt9qcpKiXbyh4elMVTWOgf
sjEdS/OEquFOzGaNTtb8XuhV7BxudXbM/66MGatAqYIwMHMFvJk1EAzeUxBZyjZzxvLgi+ao6LPy
qi8ONh50P7XQ+BG1noJJveJs3DJW9q0tsvto5O/YQt38wZXKnupYiyWCMPZ93Csd5Cw/2LoYTDj5
+NrG3qHqB/FJDKMEHBoPF601FYbR+rBsM4Js4L+TlVN6I2afC+kydlt0DZo/VqeTJpvtxzTPD3YV
vHNIncioFAp4bEkcVNMItUibz+GaYdeanI/27AdRtU+ypl5CLyKzYCfEklL3RTYmyIA/t921ZzC3
w2O4GxHExu7A20gQq1G06SVg5jo0bfZqWnmy0Pu+/mlGRF8tk2c9JHKmFFr7fSo8xhxeYz6FWfrN
tL320KSori9SYnUXxY/2VeI4h76qVAAlJDmIfKLJPrrwLYWTPmRQUB8HxeV3zspipZeV/ygXniY2
NuKCd7JUqjXSUWWlLmVRblVb4Qk9geKSzPtIQEftEscO5xkvYomwT9axG+47zbNOpuH19/q8sEu+
5j5+AutoGvt72eC1bXdMTPNakvWdmw/3nMIdwz/jGKWErWoHA9mxV9CSmBeouiL8Ni+GePJXgcmg
VzaEceARrp/7dEaDjIc3hXtQgq95bkXvfk1KtQAtced1UbnrgYfuLduFOVeS8m3LAHTKyOnPgWYZ
Wc6zpDsD/p3j0LfaqbOcfdV6e4UHBWaCozNT03M80Ft7AC8XKDnveC/c1ZB2urSZXuooKJ7yFnjs
XLLbyn9C+H0h21IRqc+tc5JNqgdGgeQlUkTTi1xk8Ok9O7kWpvghiMtkQYQu27RhbByQZAGBkLdk
T93oHveH+sB9QxCmmnp1KVeTKS/2dU9863EWBRlcrUc9PEW6b8ZfjuOTHhnNroiw2816PxoXvRIe
+qxikWo9GgMiuSiGmwM8RmZ/DfK5OiSI0C88MT6aeEJs/NKq72tPnEVT5C94rEPONl3BMN/NXoIR
uyHRpf2mi3VaNU9shSnidTB3zpL0kHce6Uf9MS8YDwCXdWcQK5nQpMzvlExT7iqIondqUSqzMkG6
Ivtarse5eK3LCXR4zg83eG+HoX62IoIguPUMC6dUSJjYkORI13pqTiDI0btjM8QdcnE2uk1yutA4
iruuZl0CSRKUnEFUNFEg7kwFjkxlwUGapQW+qArIOsuKTlCCO/jW9BCMFFeOiX8pT/7edhzz0QZM
/ajX/j6Yiu5NcTrlEICfWMpiaiMXaaeNv5XFGgMbhsbGdJFFnq7pwc0A42OmVIOShcMZqOkvXyBV
mLhqde6jBAHltjBWo9ODUxq3iCA6/5R6SfJ/LIpXjBftVevZ/aWAub1nZtRtACc9JFGYrq/he4Qn
7vsJwwuZ4FEE6vgeA8O9DOXDc8XPreNP5XrKJSRh1r+YXQSbTQt/hI4VLaQ75eDY3tI3etDFrYhe
RBzvpfulm8DzQHGq3skiqpI5DJiPVMv8XaGB+0dYTpy9lnc7GYCTCgvlOcEf4uR2MIawWlA+klBE
YDjG6V5DXOgu9OH3Kh2qumaPV0wYFBliqJ3zWKbi2ZhVdccitVcmQMWD8FXzkjnpT4sTn8Xkxu11
kOwSl9ojmf8w9ZpAc/NPs2ROTHWtEuEpUAxiVHgXILa3Fl4H3HsW1ryhY28NtzrZRTYMlvp7Cymg
kXe5DnYQbbY+mxDmbP035ubNQbVcH9QREpUTGKQVOl3pQbZmIbnkLrafTM+El1Bl77K6cnVv2wO0
WMuiwtx7UWR9cO5Gz70M2Ls2FsN+/qQ/S84DH7ZJeUR1GdEOUas7Gzm8R2Fhmim/oZACGbI5uMrp
CIGGwRje9b7iHuoAAz2/HerXvL2IpLurVMhFeRq+INIVvkbgXkirGsFhZIxzH/kG1Kq5h7C/OYPI
P4l6oGZAmo1h/URIIS6ztTGE4sOpY0KjfMWhAQKWq/vsqekFPGcBtdoZ8pwXI4Eo2QVN0J3SB1tP
UyLgar6LNLSm3eEnUe3NCtVkwKLTg0UGZtn3vfaJf+rSFQosdX383tZG9do2dg2BqGf80kEKKCKk
o8zR8J9TLC4X/twXMfRUaTGHK8v6wR99MjU4SR0IX83JoPpFarnVtsMgQYPAMgxZfHHhwS7dlmA/
YAio3AbTybbHgkO1wh7BaDfLFhnKQAQSrehRLmDPhxrOHrIQKGQYXNH9tAE8Xtu/7iP/ZPqHEtEM
2AmDUDvFWglyPMV+vEBWUSYL3ShLFnmFdzIC09qr3VyufFF7/MeXswPLQrMGJxEUoGc9EpGj0qpb
cAQkE0XJlOhaTBmLLhq+UdEvBLzcqywUhOtN4pDNlJ3nkoV48gYt2/qgMx+CvGCTTU+9yDF3rqKW
L2ORRMuyN/rHRsUUBO+T4UheWJwAi6LK6bnmY+nlnb+JPxMcXi5pM/gXueY6H1UT2Ocv1Q23apEV
RbspEzTbp6kKt5rbkmOLYid9BpHhAN4kzer2MI6KEKV5S7OfvSbBKgewuHxhGh5yS1UzmvjzZfGd
PimfpuUXC01DqsxT4vzSQdm84MDS4yx0P1Y2RshlqeEGzYcBnkWFQ4uRl8t2bvbIbNwLtdAOvp19
kyW5CEGhbHWtWoU1kdjbwunEPgIDtL9VybXRs353wypybDgMZSX4MRK6OcaNSdW1Qfb+XaG3wIPa
n9fSbYdkNnN9Y+LVvrfS/8eRrlvIw6FRRsKl9d5ue5FngGiD5e6b0MVBvNUZSc2nlYuoxK56vrA4
G1FfwNi3XQkDHPBtc7kW2T7iiLdrAz+EK3KK9TyGSY6LbuD//DjafIhqPthfl2TKnsw33rqAYbje
OvAL5d5HO/39m92OEFXJXgtIlNW6/yNV8+qc6H7510LW+YORbkqv6cEl/9t665yaanlmXuOfBKbQ
/7uPL8U8AuIb5KhAfWmQ+5V1DQTUDSJwfx8r+nNU2Q/wrnfCEw6tQ6SHbpveTu7LcQoNPRKnDiMS
X5EAhs2CmXCeL/zBDq9lCwDssoGjuLz1Kfv6d29ZJzt/qZMNX+r+q9/1cLddy8PlRfH34b7sq8wL
zlDu+3aaXw71ZZPCm14czTeObVFhUzv86BMrf87MOn8ezPiblvT5OaiC/NlUkHhQ/DDYysbYAVHZ
+tWc56UvTOfqQeDtqtRa2CxrO3mIYuaAsjHHhGtld4N73RTpK2834cG0lK1d5ijYlQ57WZKHBzZ3
cHLh3F03FzNoNUJUUDZGDcLtkWeRr5qPrOShdsGe/l6W5Km2qEGrdpE9yP4E30EADo1zPYBTa2LL
VFtfyVZRDPUZGNKH3FwuJiYKMVILj9cqjfSZmQzeQfZvWuTX8NICLz0fvQCJcPIUPP36rBXNkrw8
ZKvr72fryNg0YScYrtI1Zea5rtuBUMlcHIs2PMIm664/oJYZ9uMgfvhuVe/1yGyQ07CyvS3qCRTY
2DwhZobJja6MP4sAUjGs3+9qWjhL0x7EXYTmwcHvEX5LYrV/Af32vQSr+dMbkz0Rj+qjh5G6cuOy
mhE0TOdaXtEicfW3HLN4S3TTT3R1Hs1ACd9qpGLXWqEYoIor+6xPRrtKGj34Bil8K7tqnfkP4xXv
2dSx7wX4nx2K0R/vFCtSmZcN7acxoQEz79Ul5cT0JnIe1Z4xN3Yszo5UO6Kpdu4trueI4MdMZkqa
WfC61937zgzzvcOXnllMdhJojWIhGXi7tIC66YJyBuvVjdsSVitAI64ktfnSNaOiEn1tvFdcVqpF
nxr9dzVp71trGH6ZyFuECLYi+Boz2Ymm+pcaiIfeSOrvIaTORdgU1qvmNPDLHEt9dBE+XHfd5F2y
CjkJ5FG0o2djt6URFd6FU1CdlcRrNoFbOPeTwMo4Eqr13DREt8BPJx9WMH6mvqP88EdzG5sTuaNs
qZKwJ9ZsIe2lqvaPsKt/dPDNPswQ+Y+oJAs0DSh5961l3KNU0m2KBjEDAuWI4AQHV+eZ5K7eS73l
HFnvTUV8Goge6s3MaPbAquNnXcPJ3gvRr5P6y4J03UqQEDyIMUrfrW53FXWG5w7DKtdXFvyXDwTH
uWEuQTrXi/86SNdB2Sz+HKTx3L8O0ps+GKV5c3mQcMq9A2pj6TujS3kQxHvc60Hkqbgx3vDyIAUU
8duVlPOV3A4yX0mTI2KrV7l7RoIOOTWpTz1fiTwIvom3g/TzleggJ1ayV/j/vRJ5LjqvA3kQZnju
+XYl8XwQZfx6JfIgTjj9PsjtSuQ9Aa9/L38H1+mjBYYj5r6wy+wumxdp28eQQMhPu9gk3alOhIZZ
iTrxHkDOm9e3rrmQHccIclZZGmvZ77YDWbTiTW92+kX2zOGwgMMYgFv37XB05D5kt8bU/4l5EHd/
9asti0xNG3Sbvzp2KhArIIsDLwXO6rpHExGdTaAPGCPMlXIhz8Nn7r4rMixY5vrrORduMB710QAD
9j99h8zWLySlb9UmVKzrzlLyvLrftifZeP0phlR7ywptxpKxn1tfpogY/6BVu5WncD33PCKQrUau
WN86yu1wsnKYdwzt8kuDyt98lxNRXXxp6GJPg9znXb7Ut0gFn4lZX2/XXyda2UzTp6I5y7rb2QrD
vLfjFjuP+QKuF+U1FhLOnQXg9M+vI4/Dq9BY2P0eqwp9J5ClX0/TFL33LhwXx3C1kzYXZxpB9D6a
ln6yogYxmLkSsnq8HixHg8NFUYwdEYa6eDRyYhOqaB5x3Yjf0zZNd25d99cd81HHIbZoynMQYDrJ
keXGlYKRFUiWZCk3mhzbXOUM+66to+EcClcVT6qR2/egEN6uJ5DbOiyHzLvuGnJ1C3nWUuCNm9Wr
NorrebJldywtE0fG+YSCeo508Ebby4syR3eLbY37NBmKuO/1DEQUV+MRUdzCiCs38gdIXEZ9PjC+
ixKL4YXXOHMRuvmu4R46t8TXZi7qpLpXiV/ggjgXET1aewDNeYt6FY7wWCbJ+ipurY3jjeZGFksf
JMkQ5dWdmvb6c5uXBIQ409qOygPvfIE/AntTwNWiuajC6puLrtEtkYfqsf8V+gXJEibTc72ptwBo
HZHhQ89NG4bus4RhcW8LDOYDGLayl5aUJobrqI3JXl7QdZDq+/YoWxO0mvWuYvrsN8EFPRbSt/Jm
Duhf8BfQrzvxtRwtmsy6r/w6QqPMPMitp6TM9n2Nuq8sen6eLi0SASd5KK4pQE7mLQ616owwjHY9
bdT6+7WbG+igzqetttpjagbDg192JQbGJZiQ+eLmxzRSiR3K3+D2mMpWCGqmeG/ayLg+pnJPmmoB
9MfDAzFnflQEvS66Zfz1mMpetP/3Yxpp2I9N+V5ubNbIksnHVB5vRD8CuG2RYnjPyaEycegZJl4f
U2UK36638c9jKo+UwYBa1EnCY4rJ+n89prJb7njcG4GX+/XCeUyd1HCeUAYS9y2PqTykiMjRWEFb
Xp+k22NKROP6mF6vbn5Mm/kxlWd0e0xla9u2a28otecomFDX/fOYjkgjMbTkMZXdJpuQ4jQ/po3p
Xh9TeWpGW5cHtW8F4pXzc9kIa2kg732QrRkyIF8eU7m3/yPtupYb14HsF6GKObwqZ3tsT3xhTbqM
YM5fvwcNW9BofGvv1r6wgEaj0YQgiQS6z6FlWtsu35JLfy5TpMPJ1av7jrUHalgrlxIiwfuleV2m
aZbijCSoPrHUel2mNCbIHwHafl2mYyUgk7BMQcacALXOPNCQapmSQ3GG0wIb5Ognav1jmZpGjcw5
sS7NHmyvvdFn8kevr+cnjD1+sBNXLlPSirhr7CoPsfzkDzBEXn9NqbqhZTrWJdBW2yDaNmUePk9B
Pa1xcAs+IoRdP9GlKLYpMjlkxcbmzCYOAoSHCX1SiM18MXpO/WEoe/YUJCAJBUsU+FuuJmYLuEzg
kwH8BzpZflxsa+Tf3GjUQ46kBbt7oE74t8Hv4eTPS6pSL9anxwYRmRcS4RlqQCRQDJbu6yhYlNhW
4fqZ9Me04wDnRPgOuSXVcvtjZpXOiWoD0iH2M+unBVWpV1p3P/o4CqUGR8TOwdCQeKdGAbMNzlA1
gx+pw6wP7RHISOGNygDeUXy55u5A3co6yU/VPHxTw2D3E0/eRWvuyTmG7dbzqCUvahivdRhOUptw
T8MMpY2wqWaSd09qrpnWS92q6h1VwfdlXyrf36tRELQJuL6pN5Dzi0/TM5CVCyjDDVkk0RSbiJIt
o+T14y9d7dHOtKWaMjfN5hUwkYcNdSjSRPuQBD/UIAjVitf4sQvkkglANf/UAoJXfNJkRq0pt7a3
A04xdm4PfuEe6aFPdPGtNFxVSRNsOBiEpQzxEjjyjnQEkUMNWZTW4T/0mnIBT1frD2So6cCG+16v
Roylxr+O9e+9pi5EBEB234uJscjQ3VhkydGBz/Qfe3WWjQ3PxI93rak5jwCbqk9l7J2MIC4ZXgmR
stjMfFl6NT5lqolLB7aABUhhwCQlqi1Csh9bdwjXlu54KyXD4V6xT1sE2ZF10pv9OXxwXVBYXs1R
CXDdZ7ytIyu7szE0j8diycTuozQnvKvLRttg6UxLktHFRJbY0XbiJ408piFy9mIEpvlAFdKaIy1c
AMnI2SsZNt5H5LAjYKARnpCeXbNxp0fFsCA98jpGCMSlQOC36kod9BBBtwCTOcu56sfMx0EVmEjJ
Eik7zhRv5iFn0mGSmVZkHUy9+XIzxfYuBXbOIw0n/XVi8Kib40HaEjfPQJi16gI8gyhZYdXeVu8G
R04mNXiRyc/IRdlJNfHRSHnnru2y8s7qNqJWnxYtYEZ2agZ87GGukWvWAl/+bVZy3WB7o5l/q5ET
zwseJv9EErqQelKMz3WbgAP6ui6MGnnlvYUDUCWzDFA4ZgOeeJUzTRc2p843TnrVzqt+5GzlN9EP
hLU2+ynJxge6mF4/PuDk+jCNhnZ0wVkfrzMXT5BBxC9KY9K6FNgJgPHqOQITNdG/74r5mOfBgdSQ
E46GchqqfRuPP+5GMHtWbRkiFBY3NoWREbxugPI0rSU1cDLft0O2yhmWyI3pcMYvaZwM2JOhoaSh
HJtTTB/03Y3m2A0PCJ52D+Sm9LhHXhhexMqz7BxzO3oIi/WNKZFcemrTcCsNi3mhUhLh/Hq2tI/S
N5J5QcG2hhYAuY9mbLL7bDNoTr2k+SQdqZiH2oo7uraiBulLMgus97Hkm7lyBjkKaTctGGDcugOV
6vUDolLM2o9+EiUgrxDTL5V7D4RAbne6kSUm4F5Aqam6j11UYjMaxATColRFqLpzQO7Ba5VaOm5r
O8ENJI1LRSvQwOkA2gf54ZAi3YdnasnaGFkmzcpZROQgYuVjXZOfmtLO8Ba8GEOvllNLDfTR8DD9
4bV2LeAGcFseT5Dc675krGSgJcYFycV+vlD11J9eW+5k/M8G0sPJ8VtnqteFE+0dZCZQ3381pSwr
PWX+3iOlo/q9Z3p2+p86K/z1vVfK9L+auu+iRnqvi5K1gQGs/zL79V+cVt3uzN93prtTXr93s1OO
9abH6f6/mFI6ytR75uUsKJ27ftoU98vSnAfE7WLlvKcn7yQs63KZjqa2DO0azxWzZh2oRJc8iG9l
CcKO8K7ehZm3Vu3vdSRZYMEilRh3v/tNAo4zssAsKwTix1/loUPa0Kt9QI6hnDgJ99Z3bpDJv3uT
GHGAZ2wRF1vZLi1KW7dlafevMcgEXWgibv287S1HKqrVDMi13a31v72SNu7mVVXp1tSIygF1z0Po
OSZyg98mk3TwLgGhh4TAdj78Paqyc9dPjUwqahTVg0p33UhGff+Dw6QMQCnAFFrg+BDr6j1z8haU
ZSrdCFWLGlPJqKQa7u7rvfGU+zEC9LfAGUAi4h9r/v81uFwgJnKNQJ7hppsijpag6ANxPWhYlsgi
tBD94Xl7QD5jkxiglM8lTn0WqcAUyLBt69haKnUNM7elLlK6/tJNAafsCV17tgA98qduHXf+c9MD
BZJgDRLYJd3/4IOwiyfk/5sPd3bJ37gBU69ezTjLFYjsYh7ufNCbzN9PxgioL6HbCX97AcMg5uFf
fSjFvf2pe2eX5vc/+uA5Ld4qDYCR/e8+AJ7Z32tXf+nerv7e+fCe7nUewNigfaoYoraAo4OQK+TR
ZNg/KPjgIw9Fm5e9kQJ/mA/NI7UETWgefau7UE3Jq9pCbnyU9gA2cupHagAFQ7rL/AjhyMKo6jEa
1WYCPuZZyUvDQz5yjECDOR56AF77vXeZsOOhVKgUVXaKk9sy2qqGOecWAPLaj9l1GGo0IudLy+Ya
ADxv7hcjr7c4cQ6Ad3uVCYdbML/ztEdMzVU+5Ia+Ssw5BHkE3KeGGODkyONwVxXNEA0IDB+83BmG
LV0ivap3nD1yA38qL0nuF8mHDkTTR3mX2ujOGwDOt3LalXIX46HQGR+UxM+CZFUnria9oVkGUreJ
PXsPMGdvN0MdIoRzLirXBvDitQEAT8GuGUy+kB8uKdp1dEQCSXlSeuk0gvCv8TzpEjW8rQ0alDqS
WK0P5WatlzfrQ8lpfdRifShZIdZH0wFkU8mohKzHd9dHPbvtSrlKawR5GbK7kvshiCUNY8BmG31K
Vdxbh8ioP5JxpafP5pdO8+qDkqv1QTK1lq/rQ+nerQ9qMAEPSutDfr4ko/XRx8Hr+iBZ78Xu3nOs
n8obkvMy+6BrSXVUS5nWCACbAS5//TDlWEhNEmtEiUMwyK6KEE/4pEAN1zVCIiVXa0TJvBREObRG
7pSv60TJI9d8XSfyqzADc+9xvP1ehVZtHoIQ2AQI/gMmK13n0o1Pgd1ayUpPEFeAnJ5t4Y2QDX4z
bqgYYRKTVdxN/tIsQzwHmmlyiqbRTFZUlKoJ8KrAmFc/jMKkHEMWlTkazc5BIDECCA6IKFWzIBOk
OLpmPW5kH9MeEDXXAxCDfJNKpH9jOUAqyLoygIQMCCTc0r3j1KsPHOcwNRwpPmq4m5FoGpqif27t
9vXeyYWbmbkZ3S9Mf5ma7ow8WNym9JtuWNwlKZIX8i7I9oSQ6x1oS+XEyJtUinJyXcxJgLwP5LBd
5+BmVDIJwtcRWH0VEkyUkuxOowEz0F4PuQ64NPrs7m+gcxL34JQifF18ntSnHs3g0AYJwD4K5MhV
QXgBg8qwauY4XFGVGhg3Yw2Jql6HQDrzsdDqRFuo5iDRQtAYDGBMzhCOoVpJxWtaF0k+RrSRLdKY
XXXmxgcf4ULWb6zNzDjV8InMzlGYarIoVVL/c9jg5ZtaOY1FPt75TcpywN6du/1U27d+y5arz9IH
NQk6Zkf6fGOHispvqt76KPweAJFCDZGf5/rrFMJlcxy13SzmV7pM/RA/Nd5M9c3EXV2+sS99FC4j
NsA63k/bAJRnRJN40eZdly276hc3DpCSW5amcvl+Eir4rZklQBnE4rjxmwGqfZUP+esSkbdKLidY
HWSZLjdr5z23yZtZzPS7butIggYqH1h8aBJujDkM/7PXmaZWNZ4svblOtZuJJdcrsbqLGKQ5Xgw6
znrUHxHQ+hBUTfMJARIDEimsDFCidvMJpK3mAcgroEESrXkUFDuvjUxgh6Aa58h18+phQA4GqmlU
Aw02xe4aVTOc/C7bYsqOsq8dImh3zqMLVSsgfaS+l+OQVQxb/sPs3HkBEV72AnbLhZQK13qzkK4l
dj+c+97NZCO5FvTuq2sxWLhuXMNJUbbpQ/PWNcDx37qGgLFX13B+AmAu4Rrd9F+uxbkLqBvhWmiw
RV+w+hPSUnd+BUyFImPWIxAgrEcEowfIPGn8le3P1iPo6CHzAOnK/Azgk6JKehHyl8GnJbVIQjbK
sPmOT6o5kIjUkTw4gFm6AMqbGEDKAifcg1ES0UPCIsmYUbcPMf9HGSNxB7iHoExSADy9+eimgBMI
Ws8HduCbjzijqneIAUT48tVHA5Fzl9iygcf65jaVirx6CKcKCJdXh4o80pdhh2gZJdPS2gROAzKF
lZNaPGjnFn+qd15yV2BaeYjuEEORqxwBcUtuedFWydypTbYtYNWkS9SAp2n75Ez8QDWfDRHDPTib
BNAPZ5LRWIBb9BdAjte3aiJaPx43XocUXtIjN5sOGaUtTlqUSJYMHCDEUXdRniNsD1nkzCl36qYr
p2NrxPCHiAZ++7TaXuNHhCG/qHmQfoFHcAZ+2gPV6ALUEpBBMyfYkZckK6qpW6cdEJhkVXyOhcHa
Q5o631RXMg7U2rguCrkiSFJwBzvzQ6HvSZW8okXKm+l1kUrZdZFqXQ7AGd/Sq0cvu1nG1P/PBUpO
ljVS6tiMBar8A15/uEeuEgA4xAdKFxfItA8eYG+ViEZ2Z/8lAoHbkeRSdF2h6sNSK1TJmFnerNCb
6UXallqhcipnD09tf67QoveMbTjFeK28fli0QtNpulnI5JdZjocwHhDYcb0htULlCKKBzxys0HEE
iPLrSp6K6maFKu+5ad+sUul9aviLAkCwctGTW0PhDXhswNGsmqDrKpUflvQQKzTr6tcVKkUgvVpU
Wlzt1NwAyvV2hZI7SO3mxyDuXtQ8kFwHEMDdCm0M5JjPQQXI0utE0ArtDft1hVLDdYWquSHjbytU
TUNeAiYWEc36nhSooYiBxImzAcQaiE/G6Yd6kblzdXI7fZEWuvsN7CTeutOzYo/jJO2TBn4ChPB5
35C0H63LwRHs3QAj60vvTPqO0xdAn02sowF6vOeu6j6TfDaqSSQpJuc2sesPjoFbpgYzNIAa1s/T
pcpGoD2kM7L5XO5+G3UfxKCBnTwG2L65cBYny1i4pAfTP24bWh96W0O6Tw4YIOrgFwA+R2Di8zwA
Zzb0GF4YhX40RmAw0/KPrg+UzgRcOGuSByCj4mUrwMhrtmsQTiRvDemfi6ko4q9NCSoBUyCN8rnX
vkUvNEw8hi5gAoCI4BngPy0AMEVuJTOQY8EeJ0Kiap1mivR5DKAZmimk7jov8eDImQKLH2hykZFy
RAzU/Uy1bQTMXjFTo6W9zhQSNl5nCudTFqCfwLVCn0VaOq8zVeNM5gIwkHhJd6hZ+j+dq5k3M0Vy
MVNdaLXPpj2/zhS5WvHk5Lj560w11gRoePFRuIO11hmLPwPH+nWm6JYZVtQIPsSbmZp9X/sGjFyx
Rvw6dzd87pKd2YXaF0Q9LPAvMH3SG4QWIve/e8Tfc/toNbG1H9Pw9wD8SkCh4ELybphPSahHJyVv
UVx7LkKQSIMaciYO2Wew05iN7iO1B/31HKW27Lot6dFlRgw4DaNGkIbfhmE+PtVFjID4NZCWEY1L
9VKYL5IYudiimTqbwjzYxbstWVDm+7e7UMMy5MTTXcj+ZB4kRDjfFo5S/5shMB1K3mS2vwAvAfAG
rrrXyaIRAoA0wae3O5CjatlvPMyAZb7k4UOVjuzSgjnuiMMV4EXlIYKAhcw3XHaZLIb0Zq+8bdC5
g59A8FetSYUu1MPr7XaHIF3g74u+QToxc+GKYmttLQ7ePJJ7JDfwQr1gMxu3N2NGgZ8BAAVbNKRJ
DlIpKvIG2QwA5iKvhONUonHLhj95eh8dlD412mkKpCvP0FbU4AKwc6+b+pfcybVHrwP0zGi4fOfi
oRnJInkYb0E5mC8z0Uw6AeADL52Ok1HNQ3B7CNJNKul9+D0B+euBtEgf6ELNeh6R3mSTuRS4TcfE
Y5di1HvsfIi+SZUeMsfRT3JEILPhUcbNgvVr3RT+OXoEPK03D2g4HgLaYagQtQ0xSYZwEmiqlbEd
gHkVLJCFhHn0k2AhR5+DLHlAzuRCapMOt+x/eNubIFDBzZAtbF0C6nto43XB9i0LwlPagMId0b/g
fBcXkhmIUQRKgKiX84T446IMPcE/rYHO402pR6byAChu/JQqQ1TiyQ+8IrHDpOPxd/WehhzA8hnC
jTgyFO/GVz7J4aku++SIzw/Y3O6VjnREOUYD4gvkrtPeAawZ3QFDlu7KHYFaBmC9tF20dG0AuwXW
nRwkNrWfsrU95eXJQAqBvJh/VqmVZH6LlDJE8gCd4aocACv+pi81yFGon+5uKie2j69DZog5RLSa
GF4q6eChXGQAP1hLB2kcqUBFKU2CVN/gt+a37PT3vZAXbfu75chb/+Mmb0Z0cuQNew5P1+85re5a
TQeiQ9MtY97Xv91X6h4D4mIrEFA8vGKxwKgfjSnfg8sd+KpCRJfAb4CwVpogiL7KAGASPBTmckZG
LZ7ChDwWT40lntNTpNA88D6bHgwjAzkZ808IA52kKG58A2TiF5AajA+vYvbZjoD3hgQC7ZyCu+FM
pWHKtHOHGEtEe6V4J3iTKzVg5hvHOZ2XEbB+AHj0p0owVCCWKNufJCdrRtpMr3pFUwCkc/TGm2FJ
h8wDGMvDKwzQR0yv2c5TGBTgRwUaoYYv9K4ECt6zVRgOEiwRNzy5+TOJgkoEns8cgRVCw53n6tAB
D3hBVXnJvA8AAR2BxIheaRSlOythcEJ0oIvFrNWI7OxHqhUszcEeFQZgDUSHgjlIhnJvDAa2Ma/q
yZg3nlCYk9p6yCZ3I3uPiMHkTXlBaHK/dEZ7/AG8koXTGAAo18EKwpk5Pht+UW/TPNP3uTnHj6Qb
YR8CWeYgmXQznLhZ4fc2Al1CUK7MHltGoIEscbjnmNWysEf8Q7dWAeZEcD4smqgF9yLVmVX8RJiV
fQgtrzq7+fzDHaZi6fim/sNobWRZjflvsCTGC8DPg40QBA4bwEflx8zXzbPphuDmKrP2C7K9LiUS
Zn9HgXNCHrf/RTNs8aLvvoARc1yG0TAekEDH+SKZAZq3YGNwLZtgfEGAaT4eBtKQerflvyVkkC7U
kUy4ANdc5X6G+C3AZerD1H7Veg9/DJOfHbLESp8s0HcvDGZrPwqbf8RDof8Sh3W1m7sRh8NdWX0C
BsLFHAv/u510wTKL9GnnuPb4cQJLzKrwilBWgcYRIJzc7ba5waePgwB6Hs0q2JSiyh3XWdcW0qyp
tcaf3CbQMrYmU2bZIBEgfbZ0QTkf9MkhHhtwMXeTi+fydkW1ubb6Jw/PhhvezCWWG6p91lmIZgHC
uq110yE1wSAkixryr4FPJqSsxGmXLBokDRpzOlCTupDsplkWqR2xf9xYemwywHrunHx3Tk/c4uWE
qMPGApJcap3q1tH3w+AOu74B0D9PsHsWpWnwsUIk/aJMWfwr9oBMUYDRZdHWxt71K/O7NoS24McN
nrMw1tY48hrOgDm192CMaHbMHn5prHE+9Em2jkEw+7H2XTCfgJ10WaZ19bVA0g2AYwv/3ORzi739
+EJynes1SJ+4uzViu/pqVRpyCObkE5B78eyQhcbSEnJ/5ubCm1l86aPc+5AHa96Wc78qWr05c3HJ
I0S/6fW4j7Kw4VtqwA4LW7AQWxZzVzdnKRPKoLnBG1RvFAFSJ0y8xeF/3zjwBLQKmdHvSFHqUBFI
JZPY6u9AaF/zI8nkMIhTB+1jV+gbEpIn0rMA0AaIfNWRG3Mdm4EC8dzE2NgCnUYiuySaoe2igD9T
3zAXjlGPPjVRHBGiNhvsRF2lH2okY8gAz+yEfzsshnQRcbgEXi7QZ8S4srMsiuZSS3OgLmpIYxBV
aoi9cDfYbr0F3nv8NHt2ewya+Dt+AuMnumjhECJu05lWSmaXgZicsAJMIHpRQ4jjYoRzh48kSrX8
M7jCPuMxHXscA6KEgE+uX7C1oF/AuaQZi9YK4gXe2KKdH9X6hZqppOmcH4HMsA+mXjdu+jXYX12W
ls/XStkVfambNxxsHZD/SkJioPNEmx6JK8uxaeZLvEwcUztOEVi3qJSU1WvpPRmoo8/hPAfbO11V
BY3bXCEECkbfM5XNrbYwgMy1kirXwQfhAQ0JCO9DhF3EbTNmPYA/6DqEYC/LUgCMyXrgFS7QSXEK
tbQqvwactQldUjCsKgLOxuexC4uzujR19Vp1NPzVMgswUdRKDbzucZRFdbOftaPNbADACZmfJsAE
fW33YwSetfZrz1sFYHzKXsom05sS7Gk0rugYZt3tkKQYhG2PH3RAuY84bl04tZn/Ym65zNMCZEQ+
YHSBsRh/5wG+xnXF+fNcFfHGANDFKcub6YB9cR3raeofo4yFKyPU7M/1wL7NbTn+w42VtGOMw4tr
28GXJOPakvOg/aAN2K8YWq069oHlHX0/1zZ8cDOBiwt8tFRzvxpF/hiNbXuZHTdba5HN1rUX9Ug+
nIo9QKfrPdBH6nPVWdEGDwXlk2450xK58SGyqtgvaxymX7mBqGkiNtUQEDxMlfkrdaNfRe2mX/Su
HQUmWvM0Cdv4UbQ3Xp+/2JpuP0ZAg9RY+UgVzQudxzAZfoY5tmZIRJfJ5aBStYt5rWSt2DpPG38C
Fi56UYM/MP+sBeOaRFYSN8jG3yFXvDzPdR8dkYptbhx7rJ61eAJCnws0dy3+1QkOekCl/pzx+/+p
7ABZo/r0QWluat+vns0OAHR6YvzZZxR9atGHg4fzbOGd5ggE8t+xpwOke18ArvVLx0bzlGimB0Ax
Fn+JCjtfW0jS3Y1RGn+x+fzoGrr7ARxHyVMxVw/UKTKZDhoJlqypqpcdW4x1DmIVYRLnNKET6p/b
MU7PpReYCxJbjdmvR2fkO6k1l88+H55KsEn0Fl5aT7GPbPTEQZRPZwMZssPzcJb3xfCYu1a2843y
5ItMUTAYsQPvPFmzReYsyZlmeGdDD4E8L/KHSUaXJgfJrCn+ekSysZKbpf+QxcWIOMA6DNelyICd
RS6srLtW1SwNyw3W1CWgFOKiB+VyiL+/lbKjTbOzSv2iXLG8tDddOOCUVHhKFxp0dKdo79nOjzt5
YoISFoxIe5JP3IbjA1iHLy3+W9M6CuXYZZOuvSHTTnd34NrspQKF/f5OjpfrHoRfTr+lBsTTrPRW
5AWICWANwMl5MvSvI6R9VK+1LnLxlRPzYCR9tY1jZELJehHaeFLxrU+yOgPW/FT6SHig1G1ysgax
WpQ94rWx3s74VT2M4kIlugBBwjxwERT7r7I7FaqSMnVTVZLdmX9PdqeizLu9vysqIFwqm8ozq/f1
9QgUpEUxDwayO1wDDJpOgNQqLdyQDDD8aNA4sKdnvDmQTDYgM+ShG0AZj56kRSVnMr/5gQcIPCGn
C57+7dWgs2jtgTVUyvAdCvb9kPwmDRqYSqa1AX5K8qg0EdFQLIakjvdKFYetxtruPb4aAfoYLNzO
q45NCzTv66BU8lt3iSCw9qL8awbgPtgZIlkKF4BvA1K40xIcoKmBp6a082FtTEfnNM/mvp+jtkUC
obkPXMc5qfGz1OmW/ZCZG2mBjPmC7l76Y1ZNewlLb1kwVuPcEp6FU1YfpTaf8H2Km8pYq/umG6Rb
lT7QJGAy1JhUEjM2WQamju47avDmAnx6EDrQnXSl1hw63fsmx8WnA7T28UE20uen9Z2+k/UpcUNE
GOrBUhrzWOIcW7zAqzEtgN0BEKzHq2Ckz59882ynY3yUNTyU2Me40u1j3SL5BZs06R7byQDnFGjj
WoisNatPRaQmqpOoOqKqWlXVRi70oeHcW2hFt9NqUDy5BXh3w7k4VrFXHBtxsYs6AYigKE6pHZcL
3vpvAlKVdSrSRcdO/MaY3S9Uc6n7vTkpJaPU5DuaswCPRLqzM4Q66Zr57Lole9HC77FVd58sz44+
NGF3ZlrQfkIolDhjBYIbNXqIfjsUAHNZUmvqYo3lpQM4exC7hrV3qO2CP6VeEj5go2yTxn72RKLB
B8WflRr1Usl0I8iWvDGTXSt6kZ6nuSuW2O0DqY1ejQOhaH6RZoW1yTDwv26Y9Sq2scHwOQ/ceD2M
4Y8MTw/n0u6BsgRQXHkhGVUBAbN0o0g7KtGdWlfp4RL0ZPX6roGqZBiUjua2qd3v/2rkz7HwmNbg
Oe9Pd9Q4ytk7e75V4Vw98O/HAWQ/Ww0hj1aloDExrLpdOkgc3HbEK9MxoPHUncO31Jw6fgoihCzb
5oX4if/zAmSYcIfN3CclJzUDB4/tAuAfwOFyxtdu3EM0d1VmDEAvMEUNpEJVjbooOx4HbDjep6p1
pOXzzjOHcGGFB60M818OyJQAGpkkgG8DuXeB5IY9HkfzR8DQjCA7H83vw4wnXGblv+Om+ekiUPSj
H3cenrOAUBKUH30kKZ/rQovXSFwePxdB9JwmVvHbnad9q8fO17gAqnJlMgt/ul51GCzONp5hGM9u
zZsFWa7LQxuOXHqTIFt+k04A4jWmYPjQAlh209Y4iQBfZYZd7Fp3QDwHTi1qpgsIcwT6Y9KtlQyJ
hMBY7IJ+02YamBYAe8GXHI9nW4Rnjh9Ikc/tiGMiFuBBETJqiPE+jj3wHBEhmTg7GUP9GcyrPoBG
4A1dUtfeTzYfz9RBb9wGOV6Vtozs8MdkcevFyTrjqWzAeMQd84UumdMBdKJij1QLuVfgjbRhR6ri
faRcgdzB31IVQavF1jc9a6UJa2B6SXFWHM3SXIivOjK3teNsGguOfbPnEgmOD12Wfe60NPxsFWl/
sJJ6XrLaZJ8aEzxoU4ccsQoIrAvfbRH9NWgVCB4EerM1Tw74CqMgAhHyW10KSWnuXUcq6aLU5kW5
MYf6szRBrWVssuhERSml7qEFTAhg2sKm5ju2+DvHSIASBTxuPTp46fsG5E/9UV2KsESuZYOQ9qu8
HsC1qIPSejVdZXjj74567H4A85n+WNuJ/jhiX37l20AmtJGSvgGneLMDE7n1ucfuCa+88LsTefka
7445tqRa56XGX3TvteCSdPHtRQZ8ebJNK37imf+L5GmF/5W65cOFsQAR2LGvLWSHFHm9ZuIGj9gL
yMEwXwg6e4ygAYSQuQbe7YOk2fl++SnT2+HENRCl9RXHxzXYPz038viyiFi+xH54vQtsZgA0ZZge
NUARpMBIwhrF5uvaaoZk7es2tJ1a24CmqX4gZd8s8n0WjyBaJu0Im5Q4kNSBvSVs4RFhBiyUd6Ea
OPzMp8yr+CqOLQA+0+j15y6tBtCnoG3KxwSEhFO4YjRWaicATePF+bU78HAjE4BCcqwsTAVMrOlL
v72oth6qTETLYmS6lHlerW28mK5lD6DurqaqBKsHUg7X+YTNihybJWcqccGtp6UjsOua8HQnJ40e
mNrLAqd+r11Ff8TnXwzkNm1d5jYHugT2gEQxKnYzAwM9FQfAs8v2vG5fS9RAVQdIN9qyEzpJ0aEP
qd90vynKpqs5qpo9sJ+bym0WN4qySO2z3TrTscPrFegOq2ZFI98Mj1RDnL42H2MNh4YlC2p9WwNj
ejUYs7eU9TZ0jSW2RsK12wTVpYq16qLXBXApesGm1kRztZGaY9wCVczQne1rveZPFZBl9tSx9wBt
s9INbwP0seaIXN4KmZ6aVS+sFnt6tElxc0FC14pVrF2STG6AqJ0VEoKacmH3fXBU3crebPazE1m7
zraalaUB3HYArjWvtfyfAcDzBtBrfppRBghpZjfPLfCBsDfIh2NgRHixrRNnHQDV/KXiwOkE8Hj2
O0KEmujNU/azjacGfJ/W50jzvIsXFdaJ6R7+EnLwsrhI91khNTpZRJWZ7iYhnA1jPg8tgNNFh8oD
qyYYkECYJ6rUjUqlOfoXUJUgtlkD0vFbG5koHByzuj2o3e8aGA628dCo/1YmAGNRIQy6bDfF+CsD
Mt4/3Pef43DEIXQNKqSs0tvHoC7DXaWPABGfA3AAT4BjrjWn/6hVwMUdas375Ue/Zq2t1rPFtW3f
c2cTMz9HDEdrl+uagxLERco3q73cx394l69LFxu2Rs5RN83cfOgiMC03VrkuAHMEOobJW8tWHL8l
Zx/sMLKKpIZxnXUmhw4vFoY18Z+csU0PrOoQd41krkFPfrN0/llEbfglBXbUsgUrwQcg4DQbLY6M
U9+Z8QH70N2uwS/fBdSR2brN2vIlSTokChed/c0N4gdpsv2k+S52D6y4/sBav/hWZgh66+baeQZ3
Q7OOOl5dyrb8HVrYzwyBfx+P28529LVj4nMAVO88gR/J98cVUOoS8DqNONQzQYWViYts4WBDiC0D
OH26pp25XehnK3CMpZmm2q7k/S4CbfUnVwfTXhG69qayHfcr6Ftrs+q/A7m8xu9WXeH/UHefKz5/
LIU8Abz/Mgfh7QWPesaltiwE1eBh8Tv+kj42AGp/Tm082OA1qV4781AtJwNbxzh3rA8M8ZwZEKNu
LqM/Whc2Fh0C5q1ii0xtkLVYbW5d8OR804P0VF+3Bt2YbfAvTeCYm4Jr2hOwdXFa32XspzZb60Ez
g68FSAdXXoCtQ8BydWdsr3arcS7ZNwY6cJzjs58IS8M/2QBMGWys9Wv8gIl0SLPZDlkzgSSy/kUW
EcpwsnTb+pyZsYWFlxTHEaG/D7HAkE9Kr/zpu6uWDFo4jAPYd3/oGEg35shNn10zn4DixudVDDiC
Z5Ll3os2AVmYJNj9MNdjOGOhC31Lx5+kky/nIE7xpUGXWMfhVQcIPhDDouoagNJ0GwNxcNCgPjiI
KcDN0IdbkiVMtx6KEEdAVxvMDeal6brAWRc2/LpoLjbYV5UGj0PBJpEzYIHCbuaH8XlMLBy4QZ86
tQZ+VbwEP5Ox1YZHrrPwCFjiuMD71591/OCEx1FcqETNBTDH8ZwnhJVucWepmshSDirrbe9j2+ba
L0/wO5ri95oZib5wynTeRbYgRexD/PBT3fCa7rXegkcFVG4O2pU++DIADyQuSkZVagBF3qsdeiuh
i7Itx6J+GTKjQQSKYNb0fxj7siU7cWDbLyKCeXjd8zxWuex6Idp2W8yIQQLx9XeRVJtqnz4n7osC
pVKCvWsXiMyVa0mxA6V8CF5wzz1pHdBmZsPCLyFuYKBhVohpjd28ycxVD+jKjrq+g9xh2FTt2QLn
0RcxJBvbiWuUSpbWMxLx2hjNZlVb50j6yHmOazRu7e8GwKBXdEKQu2brMujCLa0BrjAIILV+d6Lu
oAf7grXlAwTgALEn5oImiabQL3bZ/rIq7xfesb2jW9ZQLRDdT1AHiWPbav0jMxsTOnT9WQ0ez5cD
qD1WeIz4a8tP0O97Z+0Z0Okg5zxEBKSIga2bvMFir4Ebv7F3tLLmpvG9HWVPMtSaLTUbUqUyrNOV
QWtByeQtMbvy5BnWW6CpZJ8i1ongNQpwt/gZ/+J2m4QAF2cltoAJeOcRsQwPyNZtkadzDnZpKKTW
ExAUIhZ5znF3X4K9o9viJ2W/AOnTLN0WtCzUdZ3OXw+x1NbN+O7hAQW9d1QpEGGDc1Ho6pyb1jv1
BMR2IEhrLkTII9TlQ5GnhjT6nQarwMmhsKMgeDrORD4rXTEUpO2oqwsnwM4hidbU1VKmHwzXdBaT
c2rm18Dvr16miVXre/amRzT74UHCeuWlkJONYz15kK0L6heVuuWJTHidjW9ARqHu0JTpMpJDsjeC
CASCvyfMi6QgckyhaCP+a4F5wv+6SGOFyIGHXXc09Qhs9naZ3xOrDY9cDNm9ccPsDiwVcjSxQrrp
t63OQKBY2la1Ixs1yLUMS+j6OJvBr6CZCo4O1OGEqVjTMuSTAM6w8pM7z0P9Sk2ap0uUrNrn2aQ6
1p+wH96C6dWYvGiwrPNqVxtAev0xMERWhJt/x1fzgD/OZYVvLZy45Nt5dRDKo8LJUV+jvhou3PlW
66E4g+IWt9YSXHCXCiSd2zBw+CJmTe9sQ55CQQU5qN59QCLBvekxOL4gVI6btSkQaawR5y6yzH1Q
06FqytXC8JYXjvMQqRy2fRlbS2iCY4YVNjdbC9ozjTpgHDrkrYD87bg6za81XoPQkdUHctFVXp1N
B6I1v8/gZtiHdEZubsnD1i33ZjXeIgfmc5fjMbrQ0wDZxao/FdwPLs24waMmG7ul6d3SrMgOf9ht
zYzWEJuC8ufoRr7k0ht4N7FasZnXmKe2ef/uemG0n/1pMKgBroCCKZKW/76GABucs438qFdBQXsx
r8m9PFvgNTHazavTXAAgzU3oJ+7kPM8Ixx2rAFLm3x+QuogGD4uMiRg0b//6DlBIc/MbyQDD7aGq
yKp4UcYKCvd+Nxh4whse2C9t3zhSn5q5S3PAPoP7HIdi3Jm5gX4wbdyRvS5AUNJNFxUvnS+Z06t9
3vqgGRu7hYASpZUh8+dJw/kijBJ4qMAQBxp1Mvk9U4BP0iCAShDh8NqXShbZs7PKDTnpzAvO4MH7
OEHa8c8nAOPExwnImU7QFK04KDN2v4wncBqQRAeW8xOVwFG7MJRennyUbXxqArBorzoJRvA/Bv5w
nrtAlDRHo8fDBwuROa1kna30ERo4nYiGKgg0LCCeka//WBmcOg0wQL8vxhVZv4uL4OOqQgaYlJ8+
BmXH97S2Q2jnGeAPhKT3nRqpd8GmKWy5pG4/+omsLvdtUvKFHiTJ5Kfw9R7jVtxopUhYapsVyJSy
BlEQlYmDCJA+qhlSCJbFxIXsnovwbT9WPcIpHOMldESNbVcolwmdtz/sNFtnJaSbdCTsaUWaMC+L
EscIoQ9dm85OA77hQYpc2MgCubG1G7ifbvvYZm+aqo9cxcb38V8dMXJVgZPAGBAzrtg6DhPrr77b
kwOvoDzKitQ9VcGwsCMnXJuRbr4aQwgRLDOA9rfTWq8idT66pG+BhIIFKrwMsJzRmUbLBApkPYTn
yYRdIcJV43ya8P8xn5abV/+vufOl/HFu6jZMLUGfXO0HJeTB9zJ5oKN+7M42Gmi49dmFbH/4zS7/
tZSpWafQVvEeMhqpWmAbwc5lvo2MuHYOlldkJ45K8Op72pXZVTSQOWmAbFkmUVhRFwH15g6AcH33
oTtIJupFLoOwilaUCK74Woz3r6q8GGNjuWAdSTqFJIEwu3alezF29ekzkZAcpGd2BXTr0Tb9d9oe
kGkIU2+dIMuwmrYFsQeR1S7VnP20BTC7/5o/+bK89tax3VkraPqWm3xUT682BdgWwlGajhpT94tD
lLZrK+k7F/FDDEBQZBilDbPyYGZgS6UujVgeXm83v0fI5lo2vD9NBMGcfkC2E7Kc6a7Eh/tigtbw
YOZpsW4yqd4DMwMEtPpPez3awTr+p78FKkuIl0X+mts6ChzMun7H9uduDKpHXr5ZNg5PooVncwDQ
3Oov38NefwBF34uoYw9180WDZFsZgK+d22BfinzISFhsG3WOdcsB60AdaWKutDZNV8guyofRQ7gA
L8HGjroNq927ZW+tJAXCD0qLzravMgniMQQUK6HkQ7cBvTYRAQLfHGyC++LaQGqVppOHDBzowhgo
KJ5WsRApLaSoICCHCZ2b8HNl6VcQu39vdEBibF7HeK3O5Usco0JG03BvA52beEEukz8QrFgC4SBf
uioYSaVSvHd6mljwLBA/3fS90/38l+9Z7yoxtS9xHjootKnyS6maCBpkEKsXAJ3cAcasQPwf5X+5
cbQTNkp3wsCtN1rc9Cvs1at9NpjWm5mWt8DL9XvoWPlTlhE4+rj1Nmh4miWZ7y3JC0H7z5N4Ut3c
yhvugPw5j/qpmPIXDsTQdmr6Z0qFv+Aohdi5+PeOljROfW/8xwLUo7nPc/AS29xp4A+bESTZ1ixS
+YtGUzsvobNcZkoAPcRU/5OlGcTqK+BjtScyVT96ZaRXBAfaswYhVRuvLtqKbEy2W82rtSP10rBK
r9RA8I+PZUb4+Yy2ebQFAEQrIbxhaOYCaokDVES74CTaNDw1rmbIBagcg5MzNjXwzGtdAQ1HPmCS
gcZPXWn4DWHbkUNk51gKFe9AQoRfBEyALxrVwvEUsGNjn47mZrblIBD3Byc9R52EuB5rbnVRaBfU
GegvbdQmy8bL/T0YvfUXKDAjLKY1wZpGC9t39+4ASSmaCi3R4IIa1RsNkglJi8iukxdNjksH3Rcv
rKILDbmmBxURt0j35G6mqdwkVYyA1ngZhqaGg28gmUWjDEXAV14g6DleBnkAhrMAuTJ7NlEvLpqN
d44YlTm50rxdYw/RIxNa9CjxP5TyPL6SCTJG5jnqAdJ0erxCFMbgbXvHRwlkyot0aeUOdL10k22R
HsJ416TA6WJHTJMhmVvdGOJPtPBkSnV3zwOr+mSLgHZaW9i3radF+3zIFuB8LiG6Pi5ql68GYPg3
WsAaVHTqlfVKvWq8bK4pA9FEPVpN822GWIvuReXuY35t7ZRsIRY2emvSgVqd2W2pR1eGR43cWR7k
XRBKz/C3AShk1WiJ3EwLsNJ7a4bEgfocviBohPAz/uAnuYijtrtpdqpu4eD0N1niPWioY38bOJD3
XiBQHW5jx4U6RdxHzfpvRv40ljJ89eTrSw7fLm3WyFi9kLx5nttyr+se4qChtF77UH50qxFwQN2g
BJaXxM/nLs2NgFrat8z6H3NLhCSuGW7M6wosy+e+R2x5QYeFgX8cZbNmo7oSRqcYM45jA1lvZF4B
2LMj1S1DDknOpVs9c7OrH5O8X+i3KzuFGhZ1y0bY57II79QjiT9NiV92HodHBETk0wJmaUeLkUeW
u/LpqgctSO6lZX0sSGNp5Yx/vKpcKAcvGoEarg1e9vCOIv3kgD/jK6KffbJWTEO8GVH1yYccc0Qg
r3YXyVUXeFB+RzVRshb1KE7nB+3202JABN/wqwPrKS3munfBTf0yr1I7QY2bhNhODl6oOTsOCrPF
1I+bHP/gca+W08UhiDlcpXKNJbQ97fW8Dh2FvQ9CkqzWQUY0fhQypma7S0WSneiqyeQYlofSr8Zc
1l5Qr+wyRPhF5PLkjw33fUhLjEf/ZfOHdhfIVOxnX2BCP8+i+WTrWMC3TSK+/a++Oco7lzLVkpWG
V7Fz5Bt4m0v0bhvptTUAZWSZwyJSdbmFmgjKGUYnBXjWOYpGd3KqUGmnGao9ki2epozDMVAS2A1g
cZWn4TTvY0VeAraTsNVHd/SeLmA8UjkKQrTACjfTqegstLiLDOnW9ty/qfdplA573uwkEP0H6s3n
JGfU42MbDpX0JZ1oOjH5cLxYnUY+q8n26TrGD+pafECditEigzN+JRyFm6gFdID5YVX67WOd0XM+
IUhiT2VkQuXw9+eeL5j7Vr5mfgN9VlpqWrbx9Ar/Xzu6dI8335l0qm1dJN2pQnICBV+6I09ibGQ8
2Fv82l+G8e+uVciz4Uc3+pA7+dBQlyCb3YKEfjNPptG5S35kc/Fk2znSO07zKzzYoPCOBON4S6nK
rj9PR2MXlVNIwUFddf3HwHSX8QbcGKfh0ZvuN/Nkugc5/3aZR+cFP53k9yo099NJQsCZ15+M8zpN
BVUfFmP4j9NHKkbYFCGkFTi2Bfgr+vZQNb6ZLeiQmqxxkdIdm9n2yZGGqT/7dDFD0dknp3nmvFrm
W8WKGd3w6Vy0hPCSvZf6asnzpoKOTusfgy5V9XT4qc9zDUX105gNVLMFarg9jYep5R/pSHk92IU/
zZ+HLCQJV0gxlstpOEobLVrN43r+E8AMdcILszwFyDsY4HsEkzJ0fhZd5aB1NNEDXgC+lNhrvbMY
o8nTOITdpjlko1FrnD370dxAABc/rTXN+/e5aIqblgCaGXaBiDMrH7px6KSGV5SxY6a8PhRtmyNM
PI51TfmIfCFX+iAKiBkaBQDmGHCh+FkVSXKmHnLeqC20+z35kykxY20TSRF8nGRcyNRrtZDIByAQ
jjWosdg6wtcwnd1JVHqoAxvfzO+zs7SpV4HqG4S9/rmiukkuVZXW09mbttTOjQahnr5n2VIDcG4T
diWUTn9PgIC8HJMkw3Rm+hzDD7wLsOkqDC0L93Y4hjbHC6WJUCIuVhWz+g1HfNMuDH4TYMHb9EYI
DcvchVBO0qOWqeDdqekL/pYSR0HoPDW3qB48io5kjqGdjCAJUgeWr/M3WgMs8NqGRu3/uYZvFwI/
jSL/Is0Fr+vqhx8LZ8nicLiAqj84qmIo1oPR1t+y1NsYtbJ+FLUSQJq65SOtddAzY3u7VWUNcHTb
vftdZP+w0u6RD339ResjfaNMGe4TMDPcVQZ+KPIQGkCKTuq/IyWkoyS3D0+qyrozROBxg0zZIYyC
bFE0AUf8y3BechFryx6Z5FHM1H0RTaw2QgaAUpfCfcGeItyXqZsgXDc6tx5KQ5Be7B9Q3G4RfYy9
k+KodfMVdCrcQLvSkYESnJUFDdJVoTM/B+kDP8TIdp1mF8hq23tW2X+BrT1EjeS4QFAbJXbZPxxb
qT1KE8NnXrivRiaHv/yiBDZ/UPHVZHV8EYI3SxroQJ3fAf0Cdu4rkk1jjWyKwnPsiP0FGRNXs650
VOlcLss8TTeFnptQWIrym2F1wWF2sVAqfZHjh6SlaBrqGNSO5bj7fUzTTbkymtKfTjpPbjL7b0i5
ZXvNN3+VWa8dI6eFGI3g30LNYNCI5cbdb4O1P/bIBLYRnenFC3U0mx+jWpQ36rkBNDl0NkaORner
RcYbO0xzr1WcvbYgSlobrR9vNWAEXiOAlrfQLAdF0zhqNJWzh4QbinPGUcfnHkrNI7DDj6N6hQSB
WxhIm2Mwsfz6RRMbsETF3RIv+xuhGVAHGk8K2op3lBb4eHXFvDJwPNS5YSIN9jkK8yIj6B8IREen
KM3kPSor6xL7GoApjrhTUzWDcZZ1CKQYTMnoFRa9cXLL9IJ3Dx8sWklnQpTSfSEPWidkLmDFgfmd
/MkEJiS8VvpJhlfffxYSYPrYe8AITDYaiF28+6AIwlvQNLKJppPbKor4sqwtnNHQoTKKyh9kTJQV
b1AVilv+0OHKwiDeuNIuPn0AVXliLaoKYGzBPYRVHexM3RwgBjoBXSE26dUqr21tPX0kDkTmssob
YzNdbAt0UYzM/9JkZXzswaI/NbIA78mC+m3zKzNiDWwCoXKXZAILY7iJkdxemKPGsNQriLZAtf1k
jXFUiYr4RVmF+tQVXvtPd4zBkjON/jFXH5f65Ewh2f9z7uz8v87l41XNJ/p03t8XCamFaiszi61s
J+lBEwtQljAChOkK0N92egC5pQBP9YXhONaZtSND09j1RZncutCT0IyIUc8rg/hmIMsNwgkMtPJn
HYXOhTpkjvO83yQdkkJkmwdMT13y3hLHeYkI6ai9BcbL6SyzL0r4+SIpg343L1IPGjtBc+RIJicU
jQ+sYoEdTYFbyuynd728lv0WwmHJrQxTfIZSWO26yjxUfQFjM9noKvw63yDJk57n6Q0EgcFCEQA9
MC4wDzAjffddX9vPnz4svfZQlNmX2UT+iG/5i8pW1ZYG6FQBM/Sz18oVecwTTBsvsYWIUJoznm/6
0iv1VbEivMzTvTwQm9ZG8FPT63LZotR7DTlxna90ZoRiIbMQOaXUdJEfHa280q3TdBiEISS2BdBC
egVb77nehsXQH5ZJ/26XTYJEcLigQZpVjFPp6A8bKsqbDYOQ9eQsWGgB+Ik1yXm6DurPF0NdcpR6
hMukfouq+HVeJ/kqazPn6XfSWLHacTed0TtPE8nDU5FwSCA69pM8+pxt3Jz5R5fL7OIOlq4vauVk
FyXFMbK86lBHGQbGUWUwU8e9J/0JEXcQBtCMsSEXaqySA1capuXGSBsDS42TybFVKlxGQNCtZu9p
waECDssDtHk50JxpJhAT2TZDbHdagybRVdBqDbS5UOzSPck0rTheNR0Nqd8fO6HWs/88PQwEwDJZ
dMksnz17Tf6C1qg6KquMnk5omQcbb7QL6lIj4ZGbgzpGiEs+LTuUwKMCT4osZmCv3FiioKq0ENZE
TRuqdkGbswKJAG6Zeo+K6bJp45Ve+Poqy3ukwQT0by0T73bU9XuvvVCDn057KTR324dZeaRBI8jE
hY564DJPBeIk5DotTANNi+c3dux/0XQandeFYne5rr2wXzq+b0K5M7aepuTYJnVgHczihC9Dzc03
2OHpwJk7rL1GjQs0kyegHjV2ydGNQAHnSBCuxXXtTgPTFAfSn16nFwepawjQGHVmbFLEqpfIDaAP
ycXi5nfeJlAARU0+lR7qk09iNtUmR/3qErWD7Iy8ZHT2BOiOAWpP7XXqafqCjApAiG46JE/Jg+QU
2O94h3sH+NM8Vn3dPhqwK1x61DwaiEQ9qBE8Kzc+uB1Ws+3/miRBvHLTyjdKwYQNgh6M45u1xrQM
YrD6yZbKL1c03EtVbntTfgwD8a+OiYgWbe7La6zl3dVp8UQzTJbuyEZNPY52rfjaFqaJulj03BZ3
VJqA15Mj9rrimBgZivkj8+D5MQIJyPCCBAhHc0O2AOjrtRgElGT+w68ap1Vu9hQ6N7fzVDqqYjzS
w8bly3kAIUujmZYiY2Enxj4t2k0CcNipDgpn5wXdhXpdprknNTbUpSOyUdcfzB95FBXb//JNgtKb
ZmUgnrD1dBGynkPBB5kbJyrkNQXrNPWoMZu6AKkEYIBtaHQPsjW+9iwj7A2oFwa4DC2zpjEyyQo6
un0OzABNUkGuA72eRKD87hHC5j4rj3iS4hAVwICieNaebNS42A75y7byPNBEGtjle4l35GOT9657
jHKEHXlTR0uRtR82abIG7+q/fciRhhFkV9EqMOTfMcjhNzQwrzXPmG16NWAtcqRhz9yD7PwtihqB
cBDCKVMzBmQ+dSsUxXR4fNpjbNcdm3mQbPU/HjQ4mebV6AgetmzZYZ7556n+WYPsf5yqAYBgVfSR
NJ231K73kWsLXFMkD7kTuuBuHvspHXZO5i0dE6xn0VhLPg19Opwm0Fya9amZ/aelpqHZ+mnqp9NO
aycJGDr9AK9JY8ETthc6SkPHQ2rMhq+6tqwPjI8D+TgwHdJwoqV4pXDjvXRQwmIwf/HfftOySPfp
W9fsX2mZ+SR0NLl0bZ8tjNJAhrEKL7i97DQLgmwBxKYuZKLGjhlbgR6VrWcbHRmQTtlz1j4zJ4GI
O+AMu3gsa6RmrnK0EBxbCgGY62yb/WIzPoA5Rr9xCTKezhhqMJUw/uaZ4F4pEGH0Q4ffXelfycya
Qh1sDTUPRohsJbSw8LYh8ugaQ2DLHDr/Tk3U8/hgRQr4h982c0jzTddxRKwK379DJ8S/t0nbLNtG
qC32LCpZQln9VdO4f2yKDN2i2nZ2XU6+tW4FwIqj/otcrXJodkkCfcyIC2ybqqxY+gGI8FYVMson
xGyTXcisJ/U8s7BPEVKZ+WGoi2rJeK+vDA3IzAX+Y+0TjZNnnvrupkJYF6UNHbsM/25ae+PzTIJj
2a+6Lee8WGiFNDae8SosJ1ngtbU5DUYE4V6IKa7KTg9B2FQaLy0PQbpn4x7GUsN4MbPGOrZ9CEbO
cbSTSXof8mFTaCV7af0NuA4wJy1XptCCO/kUQJR+rD9OKaUoVqjzBSqZfMf1aw7mnnbBqwzU9G69
Fp0Pbg3ko+VZK2PjEIUdQjZ4KiwgPQFJP+UjhZ6ifn4RUuuZKj4FY8Pctj2WHZSf7aEF10ia/T3o
2GrV2U+71JB3Tmz/jprNZCeLFASOudRvUL2HJJqy5HcPGvA0RyQyXiT24L6UhtZsHM1mx6TzootE
ARcA5gn7lhk5iOixfpb1t1bXtLfQs4NVwkIg3IbEPDotitjNnDuvEG/6brpD9rfbaSu3gO6GLcIY
8S9b5tcapc67sI8Av2wN++GOTdHav1xPILDVAaGK+qHhNPDglXrUGO3IIdoqFLyMHiBRS+4NGPlp
Nq0T4fewtjUEAMlGbl5Sbvre6q5FVn+3Kv7N7gfvJqCqsGlzvHO7Y7fmpQdtx9w9aE38lXrUeLnd
3WxA9X87kTnPrGecVvXx0+TaF6iqiNzN7Dsk+rmU3SkMs3zpsQp0QOPOLCg8VHIFdvS/GCvV1RsU
w2APN7rTEXnTANlKJ8MSFfRyOy9+lq0cjhCRzF8GC6yzPqDQayvQ8xfE+JJTU/FkQaNkA+INvBbW
kzptxmr8AqvmSF0HMi6bvvXlNF01vTgYiNTyUFhbpB3rh9ajQQR8IUrwjJGpzlMBRCCSTQCT1A+y
DRxv1rkc/A3ZQjutHzFKEi2jS6/k4Ta+BLN1/5161FTjUx9PwmSaxKBzezGratMCJtYBYSryswWi
k7MJYrGzC0L/AwN3GZk+uUyHfGiTVZgpbWmMUwAlyda8Ut6yzZFC7SqkH8GOoe6xkQz32IIEYaIq
uZltXlezpRuLCAAN+LWpre6OlRYLw3cRzbL5PgJc8WjWqAYuGwdJKhWDAXNs6Cgs7PqSMOzY0wE8
Jvitt4D3j8P4VqNF4jvBtmuydVEq70jOcdg0FzqyWXawAPs5UI+ldgdxxlbzUAqav2uaBhB4o+ko
9q/MRYZy6J8NAtNMG6towJmbBX3/tDVElN0yqg8glTMvsVeVK26k+lvvW3cXKMENxB8QwNZ0xz9V
bRKcyrGho9gB36ttIIs2+ZCRmqmvkII4ltBZ/3OeFwxyUdcOUnDsiuR+dEmN+u8qB5KfesFooqMQ
lB8Xl/X1qgQAcjWNFlquL8injcxiFzvZ94Bs+DMXYNmVgTo3bA3hUSAlsqR8IIOTrkruVTvAw9PX
rJV4C6ktjg9uJa9uUiJ0EUFcl0b7rAv37VAWSxrlbapOgK1lC+qmg5BXAOOu1OtDzXrEJXK8phkt
oYXUbRXkwA/62KAwwTpUXZBrSPng0IPueGzEOt4aOuCrYmwSWJxsVWOdfZB2H+eGD/pHN1AgaljM
I3REwxL1bgdhvs9jZC4Z+2fCn30dD+m1q/XDudQHfnfq73prIHydl/xejZYYkUYgdvPJRHYAnAF8
Br4T7In8TqYiTHe5jM0z9ciuCjyQQC90IhOtrrfeldftK8L/3dbSshxfT2i+YLOqjmEqs2ipi/Ld
7JPgQP400wvkLwUc4EG5PiZEHERwemDpe+RI0E9b/GobKdhGBdY7wrGI92YSNHYaSJ6NKPNWJlj5
kM5p7JXpAtbi6JWxApVt/VCpVIBq6f1DSIk4OHhxHj03G8D+qhDFRSAdzOs4ewIZlq/cwKufcYeS
BkdV6hmgkmWVcxk9ArxWAbyNnxhq+74GplWN0b4aCilR8NXPlmbOxFevj7VD5eCOQuYkgu71kAYc
ZIN69qoVbAM+L/+rcu16Z3XcWtNidsV+uJ413Jhm1/c2Gt4+FoUoW66BuIG8Ytvcsb6vXriGvNN8
KWavqhV2Ws3vSwH3UvvVlvXHpdDsorUQsfRQDrvwMlTvgLUB8WPeYXPQ+ngAVYCEedCXbfhP7lTe
j7Sv4qWDcvVbAtLWQyXCelMarvUFJaP3rG3cH3Va/KV1afhSeSVy2tJP96pIoocyUAVEHi6IBRLg
wd+dqg3Aj8K6EwMq66z3eob0ZMi+W/ZP8mTYoSwjr+BLDapyYwItfrrIraxLlAECo4kIDdl4uWh7
PNbJMjvQWD9GepBcZfjVTA5tpD6vUKGorA31XsvXKfSFl0Dd1SdqkA8C64HG19STfibxDsEBIcld
JfDWMB7SUC4iuTXNDUqEwG4XdMmeJ3H0FTebkyEK9UDVbHeHNNkaFMj13TJTRKJsMEjmwgP3otmx
J4Lw0RUvGzundcBMX1iFvSwFpBDIeehadbXEX3GKUmVQNlZldK/GxtN8dg87fWt4tjp7+vBhAgz8
b93g+YEcyK5beo6CCsSiyEbTfZOzNTWT37gaMin1ttX5zxp/DciwhXdQxIZ3WwBpb/g92yGHHt5p
gMvwknArPJEJaA2oqrhv8xw2ZMhnGV1xNerwarGYXRhqQZ8MN9BtNOR85XhN8wxHEtL4TEPYH7bP
AIR0CMYOFXCIcE9cgNecxL3TIE1B9AShhKHXF7iNX8ETmmyDMOj3eM7Hd4fVkAuoQdiosndQYLTf
c730lxYSRRcDgLzjUOv6ukGx1xsr2BklS9p3I2hAC1sa67EI4hRAK/nEhjQ+OVi635CR+ii5BMlp
0v6FB0QJVajRh5oMwdZdbiMGmuY6W5qqzn8gnr+Kh3j45uUMatGNmR2RVEmhCQcPlQ/JVxS/9de6
r51n2wC+odlIP9mO5aAgEmC8ckA0i3HNftrMym9429jSIE1I+5GVAyHPpa9yuXAYklyt0r9VEhVw
VuZ3e4Hitq/S2JI5yhyF0jvscZ1OGN8SF682duU+kZ5lYG9DyXApmfHNZSkIUlFMfWmgL/f496oi
GLo90jHeuOpYYbMBLbC/rEsUdoeDHR5dPwuP1J1tyPsVKGY8kSUCfyX4QX+7TX2w4+LWwLnaIT62
QWgpvNkjfhcbUmNhidw8EJy34KAKLZDlXdNoqYNKSKHIbkGjNVBJgCSHW8L6kun3agT4pdWgPGwc
Wgmq6gqKk4C6YA+Lnx+76KbbvqG6xa1j680Bph4IGE9OXVbjNxD2CKvXnrTe5kl9ZXfnpgFceB3q
1VtbI02G+KTzlA5QRnEQfi/HHpmEw/dDxPUr9aood1ezfwns5FHHlg5InH5TD451GSsJLixB4ymQ
DDFwkpHdArTpQkfUmAN3EXbGrKTgKAz2lWEvfRBN7pyBl/sasl6rRMTqqxxatbAMJzxn2Ma+5iwH
w3Gg8ECIPtyA0kGeVvgyWYJw3t36+hfXlNkR6OoUtVH1R4OC8vRENlA49/gifw9n8RtNII/eM5Al
g57AAe9nUs/aqbF94KWtIqpw8+s/bOBVhcA60OB7sqnIrPDE/jSJAWgOwPqSsy49USM0sB+w4aj7
iQJZvG2iBTMjLoeGi9+OUbEDzx3C+dyrl7YDKnYR6sBTh55vrIYWuW8m9fQWggnlRkd49svUS65c
ah+WQoXAPqEAefmHq2rkVgsQLyU7TbAqwOniIQOr67hsWSQ93oc6fal1nn8O694/A4K6Qo0+kOmj
SeMAQy5oADgYazXYHH8/rYSxLhFIt6IrEvbBGRw9+Elqkye5zytSV3S4FSRIygJ/+s+pZj/gdbIj
zyFnDhyeHXyXtjRfPX2UUjLKH5Xum6/BPz1U6wOfkKBSFr87rVHCX9KhclCiuvnTmo1eaRAsQen0
iJAaOEXgTf8SGfwx6Gl68/u+/eKG9lKAVOLZyzJ57fzXsrGgSxUmNWDcuGc2DYoVYwsME76RQVDU
yFA1mBsenreoLgezoUQasO88E/wp0WoM1dwmGzIcIFMMXaTpELQr1ho4IIYBt3Bahxy75v8Rdl7L
cetaGn4iVjGH285R3crhhmV52wRzjk8/H9Helo/PTM0NilgAKanFJoG1/uCGqzzr5hqN/xkCcNnk
8+0hm0neP/LQlzdRAorvNuTl4nvnonAmQ+7QesfaJvtVBHvFAmIveSt2VXeLLBiCvezKAcPL0d7+
HQtCtwdQ2pj2R9M4H5hOK5eo/VnMClBWXdT3/0ZuVGrL75SLaH9KAvZt0hzhDMnGjlQKxggWL9Bh
Gt7sLlm3oD+eQdT7Z+EjMy7jpKO9lTFgvVIIY3zLunhd+3kEVAfbjXgK6otsAqvFAnG2Pvodaubc
gROSJ/0dl6FqjnvE1Q42sUelFWh6HqxQeNCPTTbpRxN/iFUzOZhEKIV+rOcG+6ao2kSF061NG3CL
L5DZDAHk7ZEP/ZQ9JQlm01jkeYKW30TGqGZXV7Q41I3vG/XSnc/q3aDdA1HAZa8y7WUbeP0xCsPx
pRekKIewfEfQKN75fhZhbq8W73jOXJsm8R6GoKvuMg+el4x3sWezhJ36Y592t9NDx3F3uq8ka2eY
EL+pnOY9rdsMjPxYnfTSrU7ySDa3Kcgi8ddWxUbpIFZX3uTtCvRWUMlpIZNknvVdT3Oyhfr0jmMU
X8quyk54ccR3eRAL1Ivr5tNoHuRMNQ/TZQ826apFeBjVvkg3dRpEr3afA/7nWpHefAdPOMIn4KeN
fuXtqvmnARGjEjwvu1V+WmDE6ruNW8V67Pun2M92URWFj6oWv9hBgIZ5aYjHLivUPR5qxkIOylih
pHDza+s2ox+GXzPk4O8ZX9eISpGvks5+1bVKWXWkP961Sv9HtUvzqqRxfR1yhDtknFw3DBpTdfdB
n0TvxZOMGqk57YtyUFZxEv9xcqJi+5vbTXSfp8Me2xH7x38c5HrpyMjk1eoqTfmgPENPt6YBKUze
xPI+lUej5aXbKGQJ8TUgb2V5xtcADKb3AkTzvYkWt20F/g/b7N770UGvQLCVrCrfZGPbTYeh98Q2
U9knZmVqLwRPvO82JxVD7/8wiubdsHPlBZSUz53BSc580jSf5Ouj8TD5jb0I1bz6/t8/yZ1/kjzJ
SDx36yJCgnNYYDkgpYLy6LKZO8qjQGvhM331ZbDRBm9jdMXTX/G/zpVdpS3Ko+hobpf66hcsldmg
UrJ3y8K8s+cmcXyWIkWyVcBxHP+Kk1eg5FpR1JXTvk5o3CRGLDDLF7k+aCvfM1lSzNuqRlgOAkJy
JyW3T05kaCtMd3+Nx56S7gMMsgY0jFf49jobCVuYrKg4JSAZJK5Bhnol2NWhimLsjHz4a/44QQSL
DH1cBwmPM9uqH5Bsah5s4I5rIfxsLWOySf3xPheFd5K9KRb5eT5Jzpch/qt3pu1d2Svv/BHUl+Rj
FvQM1QrXt/Vfa1U2O0ijLl4LFXcTUkPpLlHJHyrZaFxJQBnXMkX/G3dD8PVfMTcT22Q20pMx2YiI
t2hjDPswNch9y9h8ubzvfl0urutqmaqQQGSpWnFxCroRDilaeMfIPMs4by+q2Uj//KItTm35MCml
uvYU8HZdmVWXpBibNXwgMmIU7lewO5rn0kCAS69j52202GToOqYMYxfftaoYfjrkqvPS1CF1K7sS
4K1Y6NG4HbVE+/AdeGy8YD9dG988qH0fiOrn62QM8yM0C7xlTNtgnRZYn7bnHVSetcBU8QUrdUfZ
AW/U0Pgzv8sJSWd+NvoMX8V4bBc1rbOfhafxEot82ATC23pgrc9pkg0b6kLOJRytcq31hXjwhyaH
cYFOhGOV1bJrKudF7c1x0ZL6m9UJNNwpHgfEpO6poCyBW1SPyOJVj1qeNMu+irudjE1WUZ6yKvqU
PXkSa9aPycv7kwwNNVryoedtmyjM9oHatCvfLstXVLinFTI3yk52x0r5rNyxupB6F6/ND/ik5etI
yblzigFFo/75D+hDOkMjZP+GlFCDYMdK90WG5KCMV7oNTkIeRopwt1nnvcqeEScvRZxd8sxFiy1J
lAPZWB/NT7pfsa+uHJXzVGc42GmqNPswRkNAdar8ji9eumzwJlzLLhbb+Z0YRX4nu8bY4f/h6qcA
GKqzSBLVXBd+bC9vff73Hhl746OJW/Le0+TNWtEebkWDOGcw6uSEr3ivNLNRcmEvxV4JEs1SFlnl
/DQGVT3KnVeaY2ZuVs5Tgnbj1R+Ro5g3ZB31vp0immLtl57xas7g5tDy/jhJz3Se3EEXHjXPIXtU
jB/+kIyICXn9Pvdz8+U/46Wl9nu3jKyveIsz3NqTz2WqewFUKuorhhkVB6oqD/IVI0PySK3r4tD7
099x9P1RrnSGh0bXCso4iXt0dCN+CCbjGM8Ybj/Q0mNhQC6VXbwCw40nLMCxdp2/lomFZE2Rqqdq
RngXfYoxj++jdsQ1KNPertEJLQUJKgokSM3s1XKf5AYQ2Y/pACM2XMl9n+s4ybLLHFTSKJTOsxIo
Z4um0z7qqaqeiqD75gst+Y4f95vWC+tJZZGzbfMp2U1wGykQ1d+aME7//wko2L8VIg12UEk9FqAK
CYxN0AF4xuzDf01LClWZYv1jht3VazT9FS3PbN169XhCtsZge8VUQ8v917Zv9maPwL+AfroK82o4
B3MzZOJX86tLWiJJ+npF/SAaFzIoZ8uJvcBmR15BSBa7HMlb859yMCO43kMQatuSIsz91OE1mKQj
acDKTq0zb3AUMY3pmzFQI2JNr54Gs1VP8ghwGE9becg9LQ6JyzJuniJDsvmrK8+Vc6EGbOSMr8s1
Yaj9cfVWDLvAt98gtZfuEUBt+g3G5WVyMutRG4PyMfKWeFBbjzLiCwNzN6Rq97KL1AbwUOjsy5oF
+iPOQuVjEK5QLfXQEmz9Zo8vWLXoii6/c6xGOxoT0vBzT4Z8Jf51hOybhrKUsTKRLroIva+pjSob
dcTTSoZkA5oLFUOS4QiFhI0/Lo1ZIkQHen7sjI+CNNlBdr7C6jwmY7Jhcb20R7d/CCs0qEWQfwwR
HgeTr2s71+q8t9p6SJ0h+4iFkW/j0C+3+dzFVNQvMRXMlWDaZbYabyY1yj6ESckCaNjSJ0u0dLx8
esjxhd9XYWwvZPfWWFCglARqqzVPSce0uQRBtJGDfjZTGP1KjaxlbNqfox4557J2cIlRhLHMJW1G
Bm+HTfvM5wqpYJ5Hdcg5yyNIDs55Nhq6nSYHzNYGum33+IVEfI7STauYbI6y7BA1KUae0DrAvc+h
+ehrWpvmaXM7TbSg5HNlaFZfE3s5LM27vs6Rw5TqEc0IzHcZR+6EV4hdvoHQG9aUPhJMqijELAq2
jciALGslcy+3EBujWVFPRDjeFsVVIFmF0xKWT15fmXCoQvDuZGTxzEEkKkPVbz6+RYJGu5vSyuK2
0CIkM4LJKdc5NM6lLFSrej8CJ7W7X8FbsVvWvTudokGh4Gr/VdeWA/ISckBe4lbwtrWY/GXVv7IP
nFa2T6LQyfP2NaJOI7OhgeaiZm30w0Z2q7jZTSaZCQ0+7ikfVP2WDU3MmgyEU2UXVemy+7QKvsv5
aB79umzokjY0cTy1xqZ/gTW/GMGxnCAwVSeWHNUpQ8B5MefYIOX+OyBHZSNjct5XLFX89Vj3EOcH
9a7V3emp7XihCWoA+4bN29NgZDFqEqa2nvdyT6SV00PoN/5Cjqpx3Vymxj7fTp3Pd80HPVO7RxkR
rNOGsO/Ogy2yjWgVfHTN7nlOs963Rl1d/c75p65N582hcrpGKb/dTXN1qpmsNVv07FkDDXO+1bDm
eBVppAEyxz2YVjy9qW9qMOr3boikphbV91rPZ2iPVbx3ShO1gt6livJ3P677dAcJdnYuDD81pHS7
puzeowodpTb20j3Qku5Jrawn0TriU2XRuFBrNb8KTa9PpkqpS0Hi/XM0fp2JFBtpAHSuqqw6xa2X
7wa3/3XUzUeW0r2pfgfzZxbJZmmf7gKzvSa101DeISSbr272e0DGAq6xSkHOL78m965tYBJohDjy
NpO9KFKgjtQ6cNd2+vGpH2L/YgvvYBkT8moWKHOPwuyDYhvDk6dAB3HNIj2VVTw+jZo+rqC5N1s0
gxFU11K4X/MLqYj7uxQsx+n2YcbKcNd5Tn8CJ89nO4+OsDPW7GCbhcwUo66HxgIZ7GyJDJm3/it9
XLpNivRjjCxoazloUOIyjJD0Ue/B8w3G+Nj0YXFRXCVeVIU3vCl+ra2xwsx3sjspNX9OND0iD+Ye
YJbso94WS2TN2s8EiWqEqf0fru89OSKzXj1LBdmZWfWdLoLoEIDh32YutUF/wILehzH0OTTowptV
+TiAM1hovk7BFUHqXT1nKHn8xytn7sqEpRwdh07fVdRMn7+6nSm6e1zhokVekZcz8wcJ7c4z1PrK
Po7XEa6fPCt/DUpkOBp5cGBNHw66LBjOTTftjQn+nYSC/19nf11ani3n3mLVPipeINuLf6yR34Xq
c/1UF5G7ybAzOAjLqC7GFFvLCZH1b4PiI2vc2be5QPKLY8TnQYJHPIqq36ZFC0J77nVDqgK2hYLn
azoPBgV8Gprjwyoe3WbpgOTtyTLEtMpkBDgBtzEKBT1ZT9R6zjImmyHZV1WsnVSlN5a934hPB6ai
KPlH+U6CCJzLqjqLLPEyUiXLNFd8JqGHeERkoYA7KeP5P8+MLIQ/rcTSID8mixaS9FuKYMBWeJAL
eShZHycDX5kP3Pf8jYrpFfe2oEDlFgsZDxWq+KC9o72bpd7LZMZ8gZNVpOISpxV589QaS8PzXLS4
Y/cpz6d9FE39NSgH90lL43SRKG55koOlRxFEb11rJ7sKmfRNpbv8gw0te0Smb8Fmwd+q/MGrpjfE
y6SO9oZkrAEFjy5CptY6aSbMfOZuPVTuamiEs71Nbl0BbUrft3qcrDzgQmdRYyWG8Lc6LMiR0HeA
2ola9BvURI2O2eZwmh0Hefo637T62GAG81H3SbBJTA1bbTYST24SvWQmOE9PO/umHd8F1r+Nh1ng
SilQ/5IDIoGklBvUXqhnnZ0IJyPA+zC/dC1bya4c4PWM19c8mqmtuqy75DvwQ2NhNLp7b4vQu++H
ERgRZMX1iNZBtJx64EJREvm7W19PKny3VOMsZ2sI819LqOfyArJxjfjkF4ik21BHeq+92KBh/S0i
dNfS0vMDoAj3Tmom3460AiO8KXdQG2EA9b5pX+ndtaNKX8JBiscjcMDi16Ha9vbKUTX0q+cRzzci
ZSkPb/PVHjWrsLMH2wJ17WQbS/TOspoAAHX4Ejy54KZ2nV3iBzYj2toOqchER4y8Cx3wOV3Fr66X
FzlYevoPy5pTay6gIkPToovjWB3uP+iF7kpYMBTPCKIm3pvsdDv1ROrvNhEv4FhZpXrD5rdFzaEI
4othdN46whZsoeqFybbA6ZA+LbOHnIzkqZybrMojzF7nQ3NUnwpPB8PBDjhqBvuSuF5BggAnEVv3
zaOMycYlT31MRXjQC9e+ZDCY09B7K/HbBjGWfg/92eQB1/Ornxrh0fTNYZ0PQfv+e0aF2+Iim2do
FFOPXH2Ya8J/zJDXUCs/u2LUidZZmmND7WC+FeTjRxmKY9G06TMAvOHwFY+08I943GrOCrO18eN/
icP4PWl6FV6gx9THxKpw4lTy+FE2EwQcI7ZwYZpDDjsyyPm4rTmwxh7NzNahVKhHxX6D1uz/bBT3
GjSG8qHzxlxkkaM+R30MsCD1vesYWuOmKkcMUwv280OUlegvTeKc+mm70fEou8bGXETH9ByrpOh9
UswekANrQMPFOyXOKa6j3fuu9v20y2ttWtcIf8KWpCQWQZqm4kLjJvmE8LjAr5Ae/xrzjIiSOq6Q
rtNXYoqMJbR4A+wh8tvT6PULx+jKblGPvX3qG4rnQB/9WJ+ix86lVmSqKjJncdSWK/Yx+UFDW/Ys
G5uHVj0vA3iHVve95gCX++9QpCpbOUFOneazXWalWQeEW55kKO7tOrc1Rcg3vy7NaB0YVZzz2sjF
EcjKT7cMDV72vl9dhUqsUz2GAfgGRytq9K3F3iAEQX1R8PPcaDWQXHT3MmqfczAR7rAdOoyv/gh6
dj7uLF8RfwYTEWj7wR4ho8ecjZpnefEmYR8QHbq7nSxjyIqHp9qZtmHa5SjHTlpx0S1Rn+s+QwXy
K5ZQNXeHzR8hNVLjsz7gotBs0wi0VDw3phl8kkUKz8Abyye3trWVjSAptVZ/5Ud6jttPFeIgXAMM
rsMrP/5Xg8AZbBxgXEs58GtuXB0s049PowhLCFGxgkR/94wBCoK5fe099nNj3Ue+oz8CCfEeaztw
APRgNCWHUqXNdknt8zqeZ8bUge4dzFPlXBnqSOEvkLZPTpUVk77p8Mv8yhjIBEJs2fxWIUoHIXXY
rdO0pzIvxkOn1I+mrVAwtJ38G0ywQxhl9zKBA0CZwj+c1Me4cJVdYSnxdmxi53Gy3rLBRCh2yMwN
/xrroRzr7sGlwlU01oNsdNOvN8jTj6TxoxTNVu6+SePLLeeHOJjtubeRN26eos4Bl91yf63kIcqD
fQu8GGkLC0DpUgZD4HD2Ro8wV5N9Mnqk7EfIdWaCeGPZh0cj7YJ8ZdvOgOHh+KsxTXA6fePub6Nj
OY1QFjMgWcusb9HZQHBjdHGKk0dK38PfAhxKYX4+mkcVZCgQn5oa/RkVaf1qW/FJ9oJk0K9pJ04Y
tUVLNRXO2kt01i1OgyhqpuHKmGatHbN9UYpyBVMKQsOMl/iCSnx14WEV8Yqy+q4y5yL7PE+pXMpX
vhZPLxm86nObwmeYaQlU8lh28EoDEHJboUcF1SOSXcLOHcqhzbuEuwzs9zzkfC8S92Kid7q0UrPe
y8HEDcxNkWLyJEetMjLRAUOaTY5W1VQ+RKNyQ9GAhfEPY+ghwMRilOJLa760bnFXY8D7vU6HfGEE
Vf/gjGoN3RjDWxH+CPBiA/sPvYUHW1HeWXPD+7db8z2oljLWN0pxZ9ZloS20Bk4Vjp3pKp8NKuTI
WA3JCnaIux7LquEdrBRPOtZhmylXohN5Lpwj0jHZhKqv7YXW/nBbS70g/nl/+3cVsfbVa+YedmD3
emfzr/yP3u/zklxl/xVGwV7WeCY9jJbmkDY72dU6dmixJtKF3GngN22QXXmWqIm4u3WoVV59F7+V
wOisNWjjaVEKVG6tjHXfQsuSADGc+TAid7ux/alA93bmPvZtsE86ZB/sXutfEnxWUlvVPmxqF+uW
v3DfxYP3nEzGLp/jWSMEl0+rQxOH1bOB36kXeDnE7KJY403JQ8uIzHRRg3vbpmPRDdsiB1vnDVmO
tuw8bocBrIBOHan56PVxmBuTsvFRdk2Qe6vBQL8Okskza7IO/0+vukdCrrqv9eBl0uCamzNU4Xeo
tYPuyC58P+nFJgOydbg1tfHv0X/GdL76SGPMDLt5IG1b5RDPza2bjOc+60nHKKaGIM28+Qpq/ZtV
wkGQvaRUUgQ3efLIDVaP7Q9QdEAHuRh/aIOPhUJXfBZRjtiNpaT3SSuKXZnmwT4ujeSqdo22zCBT
f7A93Q6ujXm7rgIomLzwM0YP7SCb9PdRVVvuIUqrXwOyi7bI3qKMg76dVp/KqfrV5L+PZEytUGS3
ediSmsTXDayEDijSTSaewzGl0qbI3yo8MVZ1WhV72RVVt5uq0X6ElGpdtHT6EeifnlDuEImoXxU3
MXY1MjJogdOFwRivarLye9lNQvHUurZ2NcYsexbgeWVYBHZ6znqb268fazBrfbodbXZYchRlLAAz
QHfbfOe7tvVN0Sj5OQVup2bGxqua/PakoCt4dGI13dq5pRxC+YF1EAyGe6/PF2Vh4EWQCuO9xcOl
CMePsA6QkfkzzAbtv8JTz4/0xw/RWf4fswnL2TCt/rzIv+Gv2YqnYLrgevGDF5Sf5WB4D6bT2Qdl
VCjGdu70rRoxIHIV/b21PQOaPVYe2qhmL2GpHeQEVUvMJTvY7Bw5vXJxq0BbyIGBGmCptDsjr6vD
6GHIoc4N/mRtspBB1m/VQR7lSqPshBMsRTTAGU3qO20cg10Ioapa3GIoV+9INbzWXTFclIYnm3An
8VFUJc/nPkzPA/x5itLmk4x3nqetAO/3B3sY6xeUDdcybg5uvXESI9nhc1JsRrWtxgDlNuPJL8zv
SP6z/m9JB5pkAdEUA3jeo/1jVVnxnLpNdu6S1F/IeK31/jINXXHEPKB8a52VPLviLjw4JvUSwb7s
DTlL1ODCLrwrYPxtpnYyFyIM3bVim9FeVyCCt0mxSmLXeR9DI54QFbc7FXQ3lXjZ2JeKcu9jNAfU
kqq3BRqAe52ui5PpPtDw6iPv27MRZyMCnjqn+JBaj7Hmp1urM6y9nxTuhZLuuDRNM/9MIpsFgDVe
ktzp19CToin9HlS8sBMQm+fKTqrz2ITZqhnN5F3Y3bJT/RomiYDsJIDJ7LA9YA+XFFTtfjdhMKHs
1hXxwq2DYBPbo0Xx34fXNMFYk0fZfCQcYKvySMYaIN4n04nQugOrshp6xDaHOMuu09xAr7TuYniF
smcnY3ZtIxeFnjHbuwXGFYkaWhtM2up7HJPrez3HnN5vcKqFIlLdyyYcO30p58munFx4pb6caovU
s6zSDmnk3HmqUzwU004+JeWzEY3YeA2kglwXhPuNkZXoF8oymFogpd9ukH0xEdNV73vX8PeVpsb7
flRLQGBYu8ijZo5NXVUeTZDke20+kvNqVe12pKoxjOj1BxDox0QfjNcYTdxDFGUhtxNd080hnONg
tJfdJjYA0+rRA9hDbEwnAPVB8uylofU0Wq31VHTpvs6D4SpDlk91INZN+ygH+wyokdYZylaO5loT
AHYHdUQl9bF23XeQs9VBNgoaVMniq++XfInzMibomTzwfJEPCxIZGBuDldwLxdzGg4iahyQQ6oIM
hLXM6hkfN9+mwyygkSoqahmiusoQtKZuJfiHbwMMDx7tvPePVNVfhfOceaOeHeSGrqmqZG9pNpSW
eUfnuBWF3l4rNnJ00sdrGaSfvjvDdiMrO8oFjOwq8QyTmNcsVgi8SI5qVWY8O3M3nSfLUTlZhe5A
0inds1NN75hlAf5k/9+6+8Rp088pKFlltW2Hb2z205qq6EVkPyW6ORgorFapCidMwplbQOFK3A5b
2TUgaywMVxeXAXDEzGZoFpNl9+fOboezPELuktesW8Vr2Q3seDib/HaICsBfD2MyeDpGDgoqtY+I
oiYLspPVP6Nhr+FN5B9pF/crkXk40MAuEAvbG8ZHy0jGRxEg7qvoabqT3UiJUPgdlBDrFKbIedoU
nqY4cO5uZ5WZvy7tCs/PRlfY3CfZJvbTvU5O6t52rIEshXNiS4VMVD+Nz6GT3BvjNF3kmK0UL11c
2HdyLOiVb4NehHdyTE96gUpGVZ7l4ORgpNFWJC7kaJxjpKBh/3KUo2Vnmwtj8rKjHMXcJGQDUE6H
Qk/H56Y1cE11oxn0yG8EGBvJ17yq9nKUbxJUIsXEGmYexQ++WpVHdSjVjWNZ8b1skib2VppN8kzF
D/QWm7K0hHujeUs5RQ5YoNO2Qg28xVcsZ0W750sVLcyawu+SbAX5fXe4XeU2T5kVYEJ77bkOuJ50
shZKgxrGuNFFaXwjS6OBTEcAe0gM+zFLg9fCdMFl5nj9ioSHTIA0IdSJFP/G0hL+0ot0G/fb2p7a
b2qg94eiey2K7t3Qj27WFe84Lz6QWFEf2NhAysgrOJpzXI9NGPAjRAlEx+PXBDSg7XhQg0QWbYEa
gYPOFWgXrmO/xmR+Nw32Ipuhau3X0MZjKfMbiJTYRr2Y+VWGbVJ8WAWyz5bd1rDJDFM83/h1gmvh
78ah2H3rNj2urGYXW6uv2F/zUhMwsJJnuBVxkXzEqqQeYQ5HHjC9DBMp0suqeTfl7CqzpB1XiG1k
Z2PQs3Pmlk60fSldMz1D6gjYmJctXPEZ1BBYPPfuasFvWAGqvk2VZxlqba3xANIXSj1f2VK8ow6H
Y+8ZmdIvzHk6br+bKXMQfInU4fZet9WEwbDBtaEBSRWk+JzML/iYf/8WplGD5iqrhVobnwBgOfed
kyRXtto/5arA0OJu3TWtfltTCE1bxRqPI7JaLnkriGDybFNtrGVZoipYDbH7OgZn3AaDl9oeVxrg
rK0V1+7OsLX2wTBQ7sM32vquVMDPfEC6uUPiEpV172jU6nCX52BzwRFH3/2UPIVvfldGp1l2RdNd
htSJjpgfwwFxvfDNJ994m1GTm2VG/ziQStiprCN2k5oMj24tYm4fLgLY+Ah5XlCadMy1vJAvzO7C
whoDXjkDpKCowu+qlTrLYVT6O9/l8e6mGXlVpy/f1Vhs5UynLXB1Csr2oRGuuxO8S7e6iLQngNGf
8o8zWANQWnZeGtBnGzHz5PTW666kDZGIm//8ktVkEOnmN8h+eHbAADg3dY7oDxDmVdE/9X7drpIe
AYayVfrXWWeb7Vr/PvRJuoNfGm+81Onf3Tg9Rzb0IOzoi7OjQ16TcbzeoLFlJrEiMx+ReWQaSkQN
2th8afky10PQfxQqJVIkf186YCl7H3zmusnH7qMVCbXY3n/uOy+hSgd6WcZhXR8sSs7PJUKC5N0x
9ZbxskjOqmmN2zwryJeXs3LoTQxUKD8CXze3f8Zm/EMesaNJW4VbaRYbnQrs15tanTZtG0XwiVJx
SueFBAZxSzZm9XOODe+lLaPvVqIYr3aVK1sFQMzambuTGW1YDnqAWPAFuFfYJAYijf4p1MpcmKo+
3HdINOybNqm3U5q3T4Ud/JQzlNg7IE3ZsHxW67UOyeBYIEQK93oKVzo6Bd88nCUmozgmphecZROP
mbgdfcV6i98TsOAf06LfJ/wv0yytvL/tP0NKXDsnAKawKMzIPlOxw462KBFbF2o9rajP2ud6bope
fwqa0t7JeW0zNtNKqK2+tP2c73gI9J9MjnoubGUlLDc7FnNPhr4axSkxqzK929Q/zsJCCftDqPa7
wDBf/x5ApUc9W66/jQpurKQEopa56TFMp/Qou0A9bRzufvflkZwTq7r1aySeh+XIrZlqk13XXEdv
FxgpASCam95DjOW/+oZnCThQyaJE5Qg9i2mvsn5cm44eBEtIqdqGnfO0hLKsKIsuTIy9WkTImmxG
HsXntIjfJ3vi1ajoxVnxaWT8qwvwvt2oqcLObZ5iT5m3iSMLS00bYzcLYNAyC/30UtQlr3pHtRB6
srp08UfQov53CESEZMiUXr6azAE8ZWsPX5FivhIqpGBdMndGDPTTZnAG+9Gp+SjqMSt/UALryW/8
0Hw+V6PS2qdAs3K4cVZ/BBIQnPvcLdYZMrgvfd5/8+JW/zE64bJSa/+zSMwAPzTTv495FW6nIDD2
sZpFaK6LdDXhxfVegHKWP0B3JkCfqveuhwFeVmTikX8pi71pquFOUZXq3nRHyIETjPocTXeqk+Gl
0eC3Z5ZfoLsSDQuKXsPVmaXz5RFlp1TDXFFx4PktwFIjMsZXdmsnE/vQqBPGDg4cVn/zaYh4IULO
knYdxsMEL6sql26iRHfoJSB8aumouGoig7s1hMlcJ4yv9nyUOc6BGnB8kiHZaHPhQwBGXnzF5NFU
jq9WMXizeskT7hLGJssM8Nxzo7qsBZyY1WjfIwgmYwFgv31WZ2IhYwF0iytkyvouRs/CsxWd+tl8
bunyZMzi9E725FxtXkC1JoYBll4lWxaeziFgk7gESzMb5mFuXaezphAIbhBSc19p7H4fWnNJqQBt
3VhuUKMhR/pwnBt5hMlfsItN4ASBlfR3uBTBBtTbc5xoy9wJ/qkhCh4gGYsHUbkCpY1vmtCMq4wk
IktPLkIyAYvKja6Z3kbmpWXmWZL3BoyQNpY/xgsZG5Jwl6IQjkkZuWkKAfm4kQO30XmyxlIFptFM
/wv6xjmIZhCvPVq3qYW8asH2/jgYQlmqPJbfx5ylNDoK5tVynPRCNhctHh697wgQY6KCJOE56oLi
0fCrexlHwSFej0lhAs4JIenq2O3O86faaCC/8CaW1409fYmktX9CjXbY1Y0Hy4fF1JJPAJbf3LVD
q0N9MkvHVWVlyHbMto54bCr7QOeizezrKJtgakiAJ56xM+cpDsoo97jy/TEj8/r7KDS+2/WxJv3z
j2BhDOm20B8KlIC2g1L6+8FxA9TdQqr0YG3fzS46OtXY/SCRdKe2tf5mpMVPvwk/WmWI77qh5nmh
IEapFcJ8MqIwWiRQ638EeOF2PCzZw2l8PlMIc8DHQ9trsmQH/N0h/cYjPJmy8B8jQmUBryDXNHJW
o8H/cHYeS3LrwJp+IkbQm215395uGHKH3hN0Tz8fUToq3b5nZjEbBpAA2OpWFQlk/uZo6JnzM/KA
w4Dhfm11W1+zv+Q0WlT9GeFmfYXlevgxT4UHf8yUWevdtMMnEkje0k+pj1mGCJ/g2+t3itptykqL
tiL1zX3YGdkW03lE+ZPKfDehYmHJG35rFEtdF66l7QUW1i8xm63emIJvPFDKFRlm82gGtfbIYf1T
xkNLkDQnD0NRTl/raq+8mIp1QA6w+RYPtbJUInM6jUUdPdS1WiwoNdbfTHSL+BR49r3Dg/MUdR3f
l3nAMZxjrFvuCjPFCJm7/72rN6rwB+yEcXsb/LKzF5WT7QyRv97iEJtDLMeoCgw8fk+txPHOiFy4
mC0HrGMzd8Sfi5wgpzoSBvzvNBuOCtX/P/PyiF2U0WTodhvZY9y6/sXDBDpq4/xRhkjoaEhMZtQf
XNNJlgGMRyQW1XonhzN4slu1x94kqatfAHiTfTEbZCDTiwdFiP0IxgUosswxeamsmQ2qYUA5h9p6
aEB5NGB/qHzjpRF801GyXOeKqPZ6wJ8gScFMzHFyTBOWDX52DNSie2or9UXG0wHjpDLLq7PRpO69
0Vg5kip8DgC9qwvdjKc7xda6S6eg6BGUef3Sm0q/dLM+ocirs3P3B0RW8+LTN5E88j3M0kSjFZ/d
Dq3b+HOEkb5rfdQlmznqIb43woFH/KKqUMezx/V1sabufDOYXlALMA5Rkasr3JvzQztU7ZIvZ/bs
/kOe33+SbbvRi4XDeRSjsDh/VpIEkGXakjOduxq/7ym0SdnJbl3q/rIAwcjBymyPfRzVwJCS6TP2
9XuVBPETyQFxVDyXCn2lj5+jZ96HgaE8GR5lNapKmOPMnp0Cqes7gdiZaXnxWu2a4ZDaPdYzg2ov
xiRfdnVreQ7o2MTe+4pzP+Sx+D7Z6k8NAvaHYo0QSeOufKt4Hiw9qD3PBvo4K18M2mNlTcoq5dl2
r1RmtLESa7xExlRBgNeNk0GycNc6KXXoluQT9B1A438uKXrE/9m1Jv+tHetgK+d+mSYNB77GeILU
iwF241bzp5fbsmRoGEicAqWQxEiiZdVhq1GLSgfUau6ioio5XpkmtXFP1S+2hZeLLtgWCEXRLq2c
Nw/IbjfZH60l/J1cLwflBbTbsLcrsD3z1Ouiebk5GJRHRrUfN72vKg/YnRbJInznICjOk+u014vs
Qk7Z6WhcHb7Eb109iHaCOt1bqiIA07hwsgucavbwxOstuBP7EZChBm4i0X/2yrowHAqUM/a999wA
I1wfX6OwsQ/gBYIL+zx1pftu/c4xE6szt/3lCHFQkWr6yKJwmQ2Y83z5GSNW0P/xM7rA/v0zrNL4
+2f4bNhXtVo18mcYcSPkz0Af0/ho1AYeLsCuc1KhJTUTRBPNuVSl5Z7FTBAFUg+zrQvTpewqZdzz
0VMisvy1Ai/DzR3oNXmrfZp1c7TNwvwndDF2LVLjO4bYxqLCzOMJ66lok5gxvjZ6wem7MZWNb4P1
TEqgL1fOAS5yi7TqxaoSOoDSGeIZRPXf3WbUxKpGPnpXzRBPOSq7XaP/7n5Za/Ud5GA9/pY3mJQZ
Bqa7cY9QD1Ja2e/+1UVN9t1GqXbpbbw2u2cA9atED5xjUpjx9fudFvpTlyTiKQ+qr3FYa+0TUDFr
XU7eC9AVh+yj0LcwEo0H20fdFcMRBHQmzAOKwf81xvET5/P03QjTbpVMg34x8TxAJrkNcCKKKX2v
R/Q4FlpWAdGaLz4Qg/sirN5wf2kOpLCQ28WuzkTSO1lYZpls8zKMVuZMYZOX1IGpIKbHSYPZxiZL
X7nmMKIuxwQNiQ9gAjbEEHhQy0HwPzY5gbNXWry2bbUBoJw2JXo5fYvKvKPei0E4Z7nWnex261bA
H0PkOtBbA0aFv1aD9XEKfmLCYyOXKCMKBv+jL8cpWCsbWfEo8vB+SExna+aDvq6dUHmEmV4hUAzi
xDCKzyThK9R5/iJNkiJceLOzS1Q7P9jZRQsTPcg3syLjDS/NeAg62ERaUEHg9F1jb5Wkm2Kv8s/W
hM5PvR0mJOckMV+aTCJuAhj8T8yutfqh88cC7ZEeKZG5KycDRCh2nZyHVdjS6vpmb0V2BgBizH4Y
bF+CuBhezV74GwPN972rZsbjmHlfZ0wzwVHO8Axbf+xS7UyKZG3bkFKlLoaDGP0yr8Nxd5PJwNy3
hIj4KAUx8Dj2dv2UgBWidrMh11IAklbDJ2Ajv8om0o+yJ8ZBPagluBQpfCRjiWb9woRUu85o5hnl
oGDWPC93A2QbLD9IkMEspl0EamdRzErQNyqFYnW/ByTbQg5IBoZc4Y0iWtxisuX9WfFfA92m0+38
4iUpFt1O36gbdAJxWJqpRs6QIfQ0RkDz5r0Kmo+Bu9Qb9DtLv1GQh/IcNP7KutlHmnIvYyIxlPN1
tuy3nbNrlQx6kbyD1tvKxlX1am9BEPWUykD0hl/c0hxnpw6oX6NdDRI8GazrqPzDOfOoI3Ry+BNI
dw66yjl6pPAU/MPT/frA8yse1rr+VrR2QcnRVskMRONO67tqj6LidDEd0KGTPbavakmxVov64Rh0
8E80vNoF+uFaF6ysNBYLzyqMvY7LB4JPmfbaqx3fVIg7m2matNe8QUMpAiizl6Na3SJ0UuvRWY4G
BaaLTTw+DDN2CKehUh93KFOys6hKcWnni2Lp+TGrla3sNfokLqrvI0QOpWGT2+oDwC8sD2pXQ/t+
bsrLMNx1CnXtcd791iGF4OvgdV4eAp4toAeNsyrXshyaaBXo1bjiuwg6HfkZJPT7tn3p4npnIzj+
OYa9t0JqayLf7ejPwgpA6BGHW1etVM2bOFaZ5VPv9S9pllmfvkqJHh6SfooKA/kpZfgp4wpyYEsy
e6TKEkW9j+th0erTMzQX8exAc3jSxUcSBla7HKuKh7ZSXYRvt8+kVqylXuT9Tk6d3FTbKrFdrdiB
pYtidIdzqwQor/Hc3uOCGr9pwG6UGagQJfnXOCXv8RMuHO8q41EKSSd+WRxl69a14+gN8up7w2aG
pLWrP8iL30NO91SLw9yfWJjan77o02NRPvsZzipt7Y1ba076NlG5artUvKbgRY5NnYUrDGn6j3xM
qoXPtmTVRWW/rGYVrSJnT1jZRrqR3TCP+nuvgq41Dzqjkz/plgYdz4niXVM6yRZlVnQtEVF5KNXp
kOJUe5Y9eamK6qkH6H6MXBWo4Dyra5WffqCDRZp7Mm4GfcNBGTqdNZBBMbDVrL4P6NNtXB5q6FPP
hARXXnE4D8+VK97CavDXYEysem3OxfhkwDNoKOO9qiDFtoHEnQ0PBqzdYpnVzUieLHePU6lHfPi7
LDviLlADeW/CM1jmAkkFPg1ZO1ybsi8vQc8LEvcfZXOLTbWedStIXWD9Q2PbOEfbV8RKb80evUtH
exNtsuituvsoDaveTZWurGVXH9nL2z1smW4d+G70YeDuUU18aDvT4TtlZfD35riqItjbmL12SAO/
eVcR5pjDjc2xYAaDo5xCN6m1bFEj23HORj/eyUz2SGrejh1oS1Xfz1go5wFRJ55ZonhzUjM6orXd
LGU3QjN+EwZevJXdAEGdRZ6E00l2k9FYT72f7wcFpaUxjJFtHqp6oc8aHFGHJC8FofTQQlb68LeO
XijvsdFXh0gEYuUOinUyoYxucbexNyppD3YDwPWnaHQvxZD/brn9QfXj7BqWY1GFjWg9G9c2avDN
JRMwvc4VubSrXWehRKQIsOb4rpaVcneNFXbVLJ0BCGldK/6dvIzzsC1eyt6AIjCHZUSoqrX1Km/E
HirGVS9mS7LIQ2WPMr4P3b129kiNsz2wW6qcMf5PJ2PI7y1UUR4yrU4eRBeMlwRvBtmTcXmZTlAf
ggf0sZq122GDgmtxenTiXitwQAvT41992ZTBIPH5hMfWkwxhJkCmguJaepSjwLCyyv9RAjw/B9lE
Il5PjWE19Xq0KjuM4a59OaTq8U+vboYFhDGEwceCx7nqewurK8ef4rVTfPtnoXfWgn1P8Mi2oNrZ
ITjWsLCsg522nPVgN/Qz46HvQdsKM7qXPafqhmXiq+ZOdnU7LXYU0BxoNCwgWVGTNuB0PiO6VNUQ
WwMNtvfMgV/gedlTXnegKjmOk5JGayhCtxThCARZLTlNYFlSauHT2LvWHTpIIJJmrSFQIMhZInu+
lavqcTh7mLg8qjW6hoPLRjPHc93Rn+AUG08uFNdlWNQQ/udu6GFY4RmpuZBd4ObGk5pH7BTs9FGu
0tL+R6yO472YvOSJHKolSvcxhlfy5JQRRcPWcdey2xt+94As30JvtAbstlOcKMjG+0TBYHtCVOOB
FBOgT/ZD3xEQg0tji19p2/7jNfnwglKPu/Yq2z+OqGicPJtHVZgn6qvnph96ane/ps5bNb5pfCO9
JpZBvi5m7hNbCfU+QTJ0ITMGkR9ypMswkIbNpd6HJVxYmTJI5+xI6ynp5bbiNiBXaFg9wvMPOXhZ
saU8oiy0HFpNea36GfJBHWghu2kAbmfATJBXcBS8cawDRxorzlaOIiagLcA+jSc5qmk5ANqkf2xq
yahcZHhlqZqwf9atHy+syW2eU4+iupsOkI+9sAFiT4HXy83xWwPTUwlQqrHUzrroXrfzLF39kdTl
L6Nz1Xf8L5JlY/fpc0E5ZuU2TnJvdb67QRFqOjVhg3zgzMQAxjadvLzxNmSikntVZ68U6nXyHFHJ
XMpbzfcsB3P6oYXqzhlNLL8Sqk8RW0WsjLSaDK9bTODG/RFKQEvBDKTeePKgWkIU+tTnjrxUcvCv
KTLaYrbSOsq4+2uObMobaiW2iFVjkGjvj6Kw4o1VD+0S2Pl012naeJfMLQVuH1s8q1jL2G0gjeAB
t11F9WiefBuwo/IR78/+8CUe4cLDHyI++Y15KEzEwcPaat/bNzv1tXdHc4PjBD5xWfs1SeSoAm4w
+TWKL6r/OvAkkNOMoIoOKpweMqGsmuLIIuOFIryOMv8L1ZSVXF4l5OECsvPrtjHUFTLp4zq3Cgdn
3sF+MKF37YrU7XZJzNlK03OsxgGr/uThlvAcinxOIV7j2Q8h/2vXmZ0WmA+jHf+Z2Y8tOeh5JpjR
cJEWUNOMHiVBedH+tGRXDGZ6jPrs9+gtVsY5D2DZj42OVBdpFEySrSO4Z7QKAp5+R9kvtOx3S1WH
aImURLO6xa5TXIclsqlShV9oKDqudCVUjsqsW1nNCpat2Tk1SZx/+0q+iAMLmb45cgsjmMPu3QAm
TxGrWcUW0iYeOmfvNUWfUEVSEyv27N5Im28y7JhFQ+mryPCZ7yL2gnNeiNcexBZQEkjrwEhntWGF
1RG05YB4Yx2/Z5WpLv2RHuaKWx6diLd6SDyo4jFpfBXDy7TbdkFsLq9jlbDe7VBJ8Dhh1PBMcYK7
Dgqmn7IlAtDe9Ub84SK8UsRwqFC6DoTzwefa3BpaGm7lnvZ/hBO1CbFliOOX3BZRiGh8YkcHH2bY
RMmOI5nNYfPIKxn1yz8x0H7KWY4apf9iOoa1kz0Z1+SxDH30EP3VeFjKoJdo8arHYBIBrKo4l4ND
7k7rDg2btrOfxJC/5IDsy9Y08ernqFJsqrggYSSDAbnLlZuE8Bs2bhmbqwpL76Mxv8Dd3DK9nezL
SzGPyJaaNiisKClaKGNfcxouM9vbFcanrqni4LMzPHoxgHhnvsjWl9hf3SIwd4o9bP9rmoxlk/9j
0PCndoSPOD5wVhSAmu4Z8T79Pg7G7TD35AX4+UbP54zwHIqBuCI7QqlWdl0XqBYi/t4axHX3bPvd
t7YI1e3otffAa5WHWOj+QzZ5xlYz0aeWXTnQC5Pkn210m8aq/Os8UC3sU1Jk2fMU4krmPBRR411v
NCiGfppvi5go94EJmsD8D/SFBqN11xedt9B6t3msqqJ97B3Ku2wp4WNP8ZQuIZjUbf0oJ0xami5B
t4p7JegDihre9DoCVFvmAOheZexLq/8z+nUeh95HIyn3ujZi0xJr1uwhuZPkRMS5E+h5VXJwg8h+
UQfrr3iGTArHMO2h9Ubn7EzVt8lt053scdpyzrLF+R69jqwrd3kUfX6JyxmIXnfbJKRaoIbTcJEX
iorjBeIsOwWSOTLkqmgEX6fEOjytFtDNdUROvq113SBblIWLcZPwft9PjsKpn51kN1/CEUDgraq1
/4Q27HELTOVBo4b8hgHyKddF8UjlNX7KUnWXBW3/JpIqPirJKJbGPAvCfbv2oeBt5WhWNiBetcS9
UEPzXyk9y3uFuElfLNBJi8rJh7cuUxoQN7h+4CxzxrLVPiShj+NIa186LXIusiUvZZtBhxJ5s0PJ
gBophTv7ovsqZmkWTroTHzykB+eFgP3sS24YW5Q2Z/cSQm3FW0TN2HWFprkQSRJ/FmmI7kSKG4EX
mcljUrGDUgq1/+4GyltjDdVzhfDCzsemeNON5fSmNdpOTshTNhNsUMq7nmz1yYQevipE2iMHfZ+M
gX6C/BwtDBElGCHWPCrmVtypv1sy5g/TwJ6lx9wbPbbcNlemM2rH22WIUbYZBWjTugu2E0hQqpQt
xxlE5YHlIsggW+UUqCcPh7a00JzPsogQMsAB5mTnk/pYqPGnjBdT1ywrYGxnnZrsfTUAqJQDOcfG
hYJOw53ehsldBdPvOpDNG8rGETwo+qQ/j1FwZu99349acid5yPISCUDLtUXKLfar5I5HarRJs3SW
VbfTO1vFBjSpsQp1YQrc+fNFDiBHXWzNSBnZjfe/Y6Zl7dHwcu6QQCTlHGhiB6U0egEwYAA4hw3k
KCJC0Ky1tnGk9is5Kgw0SjyLaqrsArtTTqNdAwuYJ4cDal414jZyMB/ircBpcSG5ffkfgp/s6lMx
nOyZ+dd3Q3v063VlsSk0qynd8j4osi1w2uaMHqG6ag1jXAoB+XrAK/3ZqcVdpsJqtH03PQlE6JaF
FSaflVMGC8rmEZnkAAii68J2yLT2pc6SNbIcCd4but5shAsNosxapEfg0tWXIUiKXVa30SFLHTx4
cyhjuZMrZ3mpwvF3S5RGdwzbbH0LfZkmtPpt0HV19yUuu5ZqxCtSo3r1vQkf2yTNrqTEdkBoVHbV
GTI++rwSVc1JTxIjLkdlVyLIb5Ml3PzWzTtnOXnYH1Wm596xDwwX7D8iAOxIt8kYVQEPnkqxdObQ
LW41ZbVJYwTz5EDpo71URd8qZ+SwoMX191DUK3tywo9xGptNVEewrdJUfyqq/JucIHQkgNqsih9r
XG0OGqiIdYDs7WeBcN98h56DFUToqT50MG2xj4n2GjiOjZ6V9belvLZtA8VBDeK98Az/pYMcZ86j
cV0Gq3HUhpPqeulDwidgIRdEuEFc6RO5GaEaF3vBXe/0OlSUqU+ieydOfjVB054TqH0v1AUMuK5T
fMzTPnsZ1MJcZoYLq2weTcQUrNnoAeYMZqUja7AGJPk8cwBZX4lzHtsbgeb0wZYj1/GmTt7DvoYN
qQr08BKxN1MvwSeKS+dr50LHY0uGggEZ/G6IyHoMZfps6Hq3b50yWcpRpPzFQxqWK9nTrD55bpsU
kbs3SXy5cVz49/R47KHAHHlTcyW/BHNLDjiNBdx4HKbNFZBIVgV5cW9Jyba/06zau8soE9zFre9u
DR67C5Ji3l1N+t4h30QBbxqzeiuDcnbB5uJiUUhwsdfh2H7hs0Z+z46bu3pugXW4hfO8gZ3DTGue
KcflTHmZb+Bn9TllTx/OGTCSgu0SuEFwTGK3eMMQ5DSpuFMpDSX8SkEAZQ73jmuf1KxUYUzQTbo2
x0aAcj+ytjypET0aHiZFsWcMmvWU6/xGteI9yF6amybKFEVyHWym2SEaQXFU1YP2IbAyKMqecR+H
Tb4Fh55eu5VemGDBhvQ8aPUuSUcschNb7LvG9eAwzwvmi8G8JUnyaFtJgdBULK9kuoq9Jlo3Xhqv
yzmB07rD+G4b+aY1VOs5yUVxcYtUuuN8jgEAaU7TKBjnqvHSA8jew7Wwl9r8EKgL6lCdIX6PGkGb
74vePQYeDGu+3FBa7fFMpqx8cNAdXUjCXQPiclnqyfSfA9G8ovyPFUqhmass0nQAinmJabtpQZgo
0QgaeMUfHGvIVzicj+94eYfL3DW0k89L7bVEZF9O0+KiOuiu/vc0dQh1/Ldr+9XmbloggNCpKWmQ
+Wk65myHwBRGyz5IKBvOsduAbJmq4W9rEFBf4rfuRFW4z2ahmD/LM6vyzmXTG9V3F6uLXerl34Mg
QI0e22tMfeAyLJSgwV6oxOibch4OVqj6nEBB7al3a3fXmFYl1raICz4tk9YdVc1vdg5sI+xbULNW
Gx0uCn6zsifjPVC2bR+Do5ex24AdQPcx2Are4h3oiRX6UsH6FouVwDsH5K57aBbeQg60qGcuyExN
29s8xxuSw4AM5+1fIwdTkObgTRxEPCo28qWDEu3kdsnyy7wJYntZd8YFf4B0LwB1T62oqWTVgOYS
pA7WntrEl2uwaqP4YkXNsI5dO1u60Nc16lxmdAnJBu09RXuSvb+WpDk6FhbmufNSuf56K9kfMuWu
rfRpf72TXmCcNTbU2Mk/vJRW4h5cbVIWty5yMgovwuCf1hwQrwm+YcANBIcHsnpEt+Ot8nPnQU8V
54Entwqezal4tUyA6uaLcKZxZSUIRVkpm6ZlqrF9CAKo9Nf+FFt7NbZh28+zlb4a73vxTVg5ohQN
1b1AL61T0ytJRTJubk4uu6yA/zzZdVAcrFZeM1mnOFP5Tsfaayli+yhHr1PmwVQOyn6YGQ6AAATh
rotlcM7ZojYQe9ZJDMnbaAGyv93ieutb37L9eh9NzUH+YBl35p8iW2Pfxrt0RGg9XHSN7yzBFumr
NhLqRvh59xSWWXlJW+sSdgJkSpVTHjHKSRxxqOtwsgMu1th1uZRdGyX9JxJuCwPY/4MMpXGvr4JA
uVSohi4CsPcnpNiCE9JQIejRW58PV7xyOR+s2oCsU+j0VHvk1Ot8OX7ry5WFPr6VMFChdHNLGbre
V/avt7gG4LFUh1RBLgsTpxgUr/Xm6mUIetKNHqfxci316nUcrl1PDTZVPbELGhqxQLmXjTPShIs2
TXg6/VG/HWcx3KtKrkuK4s8gRcviAqkTQ3F0XpatUuUHLXXzQz9Ovy//nzG/Cf2EPfPUbCDOvPR2
05+MVu9PNhg6DRLBXvZuF20evHVla4xC9sYlJpq39XIgCIPhOlkOtGHzmnRZxRFbTaBQoKiZDgll
eYwxkFbgYmC4cWgn7Xtn+pRcJssyToVZnuQCOc1Q7YOtV2L8pQvVgButt0d9SH5fulpREdHQcKC8
NgE8g3rUrH0T40C0+L9Pv90DebpiTYa+OBQpGiVaL94srTWO8I2SZRz5AjaqoqydokUndB6dTNLq
BqjTs46k8rL2UrjOWj0cHAhIB2u+yFbrjCmaYraWZRwvEq7Xti7b14hcpybegIv4POM6JpfLodv4
9W5yqlPVl+vbpp4femL60Hpdf2oG09gbQx1uIhSRPuv4xxSp4fcKUWxQQq11hD2t3LcKn0jBkee7
5/cfcFu1VWn7oEmFIc6ai+54Nzrlh4OrLbpy5Ig1e2peGrcHUlBWH+Q2BHZ0Aj2WeVquiaPdlMGz
awT/1HkBqoptdZvf207HDkeAqm3DXnkuzTQ44I2VQl+im0IOnLFiP2VvjPXowRHmNjccH20MXMRs
zrrWGO0MI1XtO41f4WCPA7KCbN70Q434iLGU0Wszc/O1j17IMRya7oJlNB4P1jB8VBQMlhNmo8BZ
A+c5q5QdQkrjB4KQECayTt/KaezdZ20H5xXzk2+R7/yI/YmMbUrtshnEZ5RTZl7EOfmKtHewGOlH
SDDjfJHB62VeYlt5sht0/yxDcoac+9daeetyHLJDqVDbhkp5oJKcPw229W4pfv1tzESw1AzbukQ2
Lh2DLVysrtBElKNAt97QWm+eequwDl7hTUucULU7kqndOU9nDW14hB/RhCm1g/7eseUP9mahzTyH
+8ga9g1vp5XskkpGZ08txrsciMKj74RPMo6HQb1BvA4cUBI/oVWNdYpHmQUYhHkEze+tIkPzvxXI
lQWV9t3XnWbVVigBYneX3AGzAWAxD0ReswEA2713KZYwcUKFOeKfsIjYSAJXjL4jZ4YHr1l0J61r
0nthGPoi78nOUSb/3uEh+JHi3TKfsY2U/6wWRCUnRvGYWkG4rskZvyv8qLCw31NSDQfd07H50UEI
6wkPazPSpwNG0+q1NTj+nP7k0smW32l7M/yUs/4Kf5k1d+WUpEUBYyEn3pbIu09GbiKO1e6DLo+P
dedHZIL6GLTOv13ZQkzZB1noVxCBY8VsigUl2ZxaqHX3ZaYv5MKOnbq8kRFrzWoSaQXTj88kuGK+
tPPhQzNNF+PIDJvQPq2XIo9+xZNgazoP4kZG7d3PeXnODmByrlEBk5wHZaj/d75pGb/nYxT74jVj
QK4+NUJqNGGOdBcXBSTTvdL/iMLcvyASA4JQTdF4HkcHtsKoZ/fXYBL8lFOUbsKjUE5B/Igp+Anc
pWA2pCwZdfWFxav+6GA2jPifk9mnQajaKkKSYym7At63t+mE+1T5UXPo63dhBs1dmynDvQjV4d6q
3GTpD4AXb7G+wFRBTBkg4HlKoFSFv2Cpwq4kRejPovBouwulI024bT1IvD5I/KswEmmFeDP1pJis
ePSo5oYaJ5PZdAgqTga6bL5UrZtf0h6VNxFo2frLwG00tW3yNfNkzVU3ee3lJ6nrzolq3Gu5/y57
N9F300hGvpnONX4zzPmPeGVMmzGKvUOaG/0ZZZFh7ddo9skuagcDqi2zZrlshlQS1+48LPidR0r+
iJ3LmbfVVhMqiGiNyXi9hxypEx/dP5R5F2Yp/AWfOetVtrSysq+t6U/rNnpr/b/ntd40kaiUtelE
RJyc/AZhrAc8S+Onuvey5ww+AkC1Aa0fr8yf28BF8h0S/VqOmnrJcTAIfpXahBQjALa0tsdDPsZC
vc/Vpjqjp1VPawxr8fFQ83PbxiWo00qzjnFm8QEZJ/9PE3etlPKMHFXneOHpCLHExZM/f+yD+QuQ
TdNz6CXGQfZS+Nj3GYYAOzuW3pDMyJWgRL2MzWSvcj6MeuvuCmZtAV6RKzbupArHoHFaURCjAHFV
gkEeit7eIPB0lccxWpKzsb6tbUv5UAASYzz7aWlxvKWezl6nyPHxKyFWhAU4UM8BmVkEtrUe8bt7
tTP8BuZSfGmVlIgd63jNVAk33sX4em/465ZIkvJjjdwNN7zRy40UqGom0NZfRqHklxupWCXXwmbE
FGHisFOU0JuHvKrYr1hoAI3DLr2e44dYR9pPK+6VIYZv1uMJtLB4NZBxrGmGlUdz7tsOzLsAFdK9
GNRXjWcbzkSl2JYtwiH1ZKoPHqU9Tjdt/BO3wwUqefo3+NXJyrCa5IJ+Co6BaYT3rD3271EjDm7j
Rz8BGv8Tq6hgZJ75Wun6/KgK/UvotJvS5OAgeyklzmt8bPFOVkHerb8M2CU+AW4Rvd3msrPIj/4V
xq7oCMYYUfjUjKR68ObpltqogQMtx/6QdhpshJkChQw1Lnqp8b9GkZqu9yjrFCsQrO9Nk1f3bT+o
z1GtrkJhGm+hp3ZHgSr9/L4w3ii9ZesasbadHC18gS7UyR0m4xWJrX5dFp2xNZ2gfGsBJi+SKsfM
oJ/IZRmAfvIofqkCLJGEo9yHuSjfDDtsDxV55SVoEPsMbwUPXKVoVlC+hoOvtOF7PUFiY8NXDoYC
2GVo1xgalR9x3rzrnHEf0rIY7kQRFuyGiEM1Bj0SI5IAvR1RJFPdFE2rXgKIR9dWOMdiP1IvxYgq
CgaB6uW/5snRoDen/56Hii6YFtIg+dRn5mJEdH3F09DHigAD1FrRwjvZGty43CkZGtBfBzQvu3TT
WYYnp0OpMSyc1652+r1crsXkhv41msCUZ11PiOdFPM9QmEY8wJ99Fa+q2J1atKfWF4iRzNaJ0mxx
iJpjPwt/tkru3TcuUvBsEMqPOvTubds0/vEEpdiwyiDZoQlkerX3nOaTQG4pbM/AbsrDpA34tpqx
u7RUbIcLDaBEhL/rXlFS427MSmVpa2b3ESQ4b85+UyMK/8CS1U9NqyYAW+F07yEfEId9jHS4iS53
WJfxGv49OwrZN9vcBGL80xuz/px1locDGoQUdBEAgqIAeQ+5rNhRYc73MT+KxH4f8Vuq2Yco8otU
5c67aGdC+ntPMXwq6uCnVH+JxszdmiGYEGmlIvgsLZskTk5ytMRsE+ZH/1LW5nA3L+J7ky7BXtq7
MTSGe44AAiN0FanFuTtl0Xhf4DV+qTrjGhrmkIxnHZXHJsDnS86tVAyOvABjmPke7nwPOVcOslm4
3kN386BZGzWgF+gLv5cmgNbvxulXWgRw7cIgZCvrN5PgXDcbjw4DVepkxK+gNtST5ZX/h7Lz7JGU
59LwL0IiG75Wjp27J3xBkx5yBhN+/V645p16drQr7WokC9sHqrumAfucO7TbcSyQHZCWcb43/eJk
Z4GWrm8zqq+mjejo+zK5xd6H6yHHCj0jE1Y2Zfri4VUCOShLdnxXZNF8R3zCs1qcDUwqX4y4mp+0
LF2pnjpB6215zGZf3sZaVjD7KBqmdRALOAm44Rwcb7ZWZlYgHNEWRX/rA75CAXZEdw8/aIq0ERtY
X3Y/B/y2rLasvlvk8NclNUZI5ss2o6/KXes5yYcdBh8FqeyfAebOTtP7n8g8d1u0G5x1iHHTbvaB
q+mZ639JnMZaBWM9PCR5KJ/zWHwH9eZ/Ad7PYy8007OvIZTpVSyBo9b/4qbWZ8hZMdUk5JdV6IDI
Pe5SX4B/OPzktot4jboCiajRcd4EsnLnPskWTweuUIcV9qtGajxZXlM+JhE8ITVhWlO9FotPbQD0
6dVMrWe9peQrChMABa+w00RpFFw5R/fm/zAWhyUmrE5crO7BcTFJuBdjMvynvV/SwCOgtMgDgb+L
t3NlGhujQNJwlql8NJamtZz+0Y5zH1ozaFJHSzxnpQYjVktrq2rq3W2QzQNuPKlzkdZIQnwe9Cuv
0fTDcqq3KUymR+SJkw8kNo8JCuPP+tJr53Rd89W9Oj1yTms1ZlK/eUVKbq3GPKOuDwXWPjCfsEhf
Lij0eHwEL/6mLqihjwf0AVcbdXZpVeIcaJjn3U4PzPxUtyiuqFPbKTDwakVa3Qnz47gAtUppWCzG
pygncYBlxirO7OCEpplsmrZ993VDbo3AToGMEpJOT5Rf6rUhwnHTFN5wbUr4xrcj1V0ay8LyVIXA
1P73rL101VjRhLiiZtghq3MdEAh76Qi8rHvcDRATKA/hrIfPqpknBwBYXRvbytd+jwnT4aVVTzoJ
H8bUhBFn47qWzvAAbfaHk8/h2dRS71lfmjgxVo3tRU+icQQW2x6KBO54UHO3qKbrj9MQ96v7SdXo
Ofhpt8YmgYT7VFrgp0DCN5+LWcCyRu9Ia0PjycAUUg2nhaHtfCMyscgknwsfWtuFE7W+SM7nWHr9
YwWB7K0Qtrem4Jgd1GRdaAgPWqy41SyFZ/2pzpDu77CkWnuu9aSZ/FIqNq40DOnzfNirWDQBreNk
aSBwlo9xksZYocDSYHnUsmy2YudsINy3k5n2TfV4XwOc+/tQ9SvXtFCm9Yx1INmF3RvhRwbqDn8G
UaiBH25msBWWsb+n1aDvVv4iDaX/PtHQ6uxUTt2/rq0tISpuGR9zQ16CPDMfqLa0V4zVVpHtGg9q
6Da+TPK2l5uhF83m74llli9nBbQ2v6pTfUNywjJu1nq0E0hmrVX3PqHiTCO9UAqlNLjE3j8VhDPY
6Ij8uGkAAKHs/9jUZr1QLoJVnQcV6T0IeO2SPNfrPFmp2bCHdpcXzpvuTP8YEWI7U1VSN4ReRHkg
nvyL6g99W10mCNB/RtSwapr4k+6XwcuE0MUb4v3jm4UmHXVAii6pNb0Bj5vXzjx7BzVJ5ULs7LgI
2XVwQqFZ3VlrZlSNli4gleq5mJYtCT3VSBZ8XoM1TJzCxsmzJ7vOjfXolNrXSjg7q3OGXyHmFgXq
JJ8axJxQW2jZp9YQP40eCxfUfes3PUcIZpIiX7uI0+3ntMY6161c9zJJMnsQTlk+GTi5VFEqLmri
3mDP/T2rm2qfU1vzd6CDpn3ntV9URIgX+R5zwJ86qvIS2cXlyrdjNd9X0SVJ5/R4v163aK+rD0LK
nmRBIq4uamNrTbBi1MOof3RKs7s1dTxmawyb291fE3nnArHFNnHfjR5LdXXKaFZyhQS9sf8rehR+
tlA0moNhsvZKoxZoeoRwH6//7idLa+oNfz5THbVV/MmG8ncbv8Xalvnk1dl8unXVZ3S1RI7Aa88l
OrebiNctVHh+ejUZ9eU+FEj43y+uxocAaxXUEa9/jbe8GwzTYWHx54dR8YCnwArU5FF4u2fywdPP
s+sWj3E2/G5mePmPcRpuqtyBtLKMCxMVhWgW1ZZlT7zRfLtczhZvuiemXdp5zXacbPdNbzDdSoc2
X6tZM47cK7aPX9QkGtPjS5PX6HIRupBl31Dg3ZSSsn3kjPRy/UfpWdVVzQ0++m1hh56tVdTVKkXO
XKJ5GYdsXR3tjHghtdxeR3Rynoa9GlONCmkR6ORWARVTBXOIj0fX4ZoYwWRG/0kN3RuE3vg1B0SW
NfJnXSOKx9RDak9E8jXPXQnzduxWWWjqJzXme4Hkndz6mI8TEkW9fE2raVOD/XlSJ6SVTdopowag
Jod22KbAPtd2lxtfJ5Oiz9h9C0bfQfMQIWzHbHFDcdxHeCH9t8iGBTZ7pn61URB5BFBLdWE5Iczm
XxRj6xcDxdu1p0+vDa/4c2N0/VkduUP6+8heju7dWEcFOp/qvRpfcJW7znR++rUTgBCx62jPVvRN
xasIdTXDTexqRVWA1h8bez8vjKoCLezXHArACiyG+xMoG57P0vlu4YyNXB4isL7fYvkLTIhCArGd
mbYrlQ1J/RShETxDVSza/OipGul4RDztd6y67p/Yv677V2xqXaiYPORlIy+zEf1uxqLwu1Ud6+gx
qalmkJ/L1Gz3/xq7h8cIAl9U3Agw+hh3Fru+/1zrfmlTk8HeqFDXlymKd+mEHpwJ7w5JGw3Nq7ax
rghQy0+hhKTCcIoBKaoaFTi9ReFwHvCtGbqh30vfFJ94Sv5Kg8V1krf1OzJRaxWljTq34qhXayS6
xScxUcIEvcDKLapx0ow0/uiaot6mBUrjWM0V7/GILLIpmm5rLt15mFvWE5jLqJA2Lqq1hBHF7hZ6
y3lUh0gc7eyQCr4aC2MEb1ZtoCHXWKN/uI9lMD50Vo7wZOuiPhE04edxZ7lz+jkM4ukS2XAe2yJP
PzeIJG9JB4qDmvVZAuPSarzkaBI858vdvJxk9jkGbSCWTJBYS9PU0j7aUP/UUBKA0CpwBL9CqdC3
TZ2FrBR4aMFWHbjZw3kVIahDLUlGD2rCU7PJPPEnn23VeDdD2tH0Vtvj7quRfKBiGPSGszO7MgDP
sgwWO8Cf9ibNA+tsd6N8NLH08Gd0maDvSW682QfApJ+LiKyRGlJRluv2D635aqh5NdR1wuXe1v0n
P3NXTgBwydBj/zXkquDgbeNQB73/WvQewBPbjNY2v+Q2gdB5CBp49vXcJdsyluEbNCf3GjTDW9SJ
8E0NhU1AuQ7xxibr36IBvGqGHNVjAOdJy3LtBBUvfsxtiSBejX7dOslFu7v1VaC0/GRXlVGBUjDn
wUGMH9U5YUZhpmvtB5nAJTmM3UJljp2ryxdC0sYV4Qrn3AENBU5TZ6ij3i66TWvmaLIMmIKvDCtL
2KEb2QEwDRXsPM120ZA6V7+l4Jgm76KNx3d//MX2V3uNCzm+N5GHJ3rkv7iTMbyXrUMFahDPas6h
qpNZtXhSp+WIa4fCC468iql7pNNnOGv6OdbS4Nmah+C5sdbSkxBKl06A/tklbZpXTby7UcX3HIQj
FAlpnQfpoSgftTCzJ34XcDHjg9aywr9BYhcMrDryA5cvuHMf/bF37NusNUQhfwDfbgH38dhLtp0J
+JfNx3z8XZWYwpyMMRxYsR9mNrGWhuLKX3T5/2kiror5QTeGjT94yBFiZtXeDlU/HARW0rgLYDU2
cefrpZsCJ4R03O+heuDvJSVS0EKzrkj2Og+hrkEqWQz3hjG/DFlZfuCqnh4ShHHAxXgTqvU91RmA
1R3vj41haSD9YwM9INe/qh4Ms/LizcXHbW5suhdRTfjIOa7YqjFodO+t4T/9BZuo8pdCq+urgk+o
OYWauB3leFHr9fWGr9DzBg0qcAd3HUUlwTh22c/ULjD+XF7DalKN913wMsBb4L80RclgwRyGsEIO
rQEVEKO5ATvZ9ieAyp0JeOs9GGTxkmfpv3olPWuBF6m5JbLPkm/ZgCpNCVQHo5SiWbkB9KO/+6FZ
lM3K74s1LLX0pKY7UQiwQWayz4cEJlk65u2zv2R49EpOx9ufgvDzDRaX40uY59ULLMFrvuhfRr50
jmGRl5vJaO1PtUC6pYWeCxgJ3cvGtc5VK8I9RkgDbOi8BTERlW82TgA7fDOsM05b08XwDFjF7Dze
86xJVl1bBb+Qbraqqfk0lx1VGhB2L0poIv2Y3TG/qVKQMPMOjWeJlZpSQePIc5Zs0nxw3BCAQe9E
h0aO8omF3XoKdPFS+KGH7IgfbvUJv7VAtN5tDA842VTFrQPqmGRy7XYbFa+aBppUYA3pfoYketJ4
WBZtjjxrTkY1CyLtERpy95ZWiwOd7ejHIsLhNgxGZx+4VMsdZ2xeELmVW0R60OeJ8x7Peie+mP1g
8dLK5bHNp/YyZ12+7+BxHKZcLwLSs5p+cKfngnvQA6gWoQaddTUCzYGzLc0GfkOHmMRq6P347Lj1
yclN90HFqSZXIWi8rzqncfaq27tttCssz1jNvbTPVsi2Wh2pRrdsxpoaZtlt/j5KMhlzQrashzpu
rL3WlToM55xaZCAq2NtirA9RaWiPrO20R7TxtatF0arx3PAYyyw6OdXw0SAtfAK5Kh5VE5p9e9Vh
Pd+H9DT0HrHgIKMXzJ8Wnmdpp84iB/YtNXkprTofehVyziEJ+uwifD364Zfuz8R28y9xaThI/0XG
e6NXAbZLRrvYK7Zbn6/3kT+7ZG9ryTMQjf6KBRAF/qysv6bu8h4us3BV1wiVDiglWSGJttyxow/Z
TPamqXr/wcCM4mAHC6gVzMEDErbR1rT07l3z23qVT5b/o4kcslN2GvJAqHEc867SmPZDJaEfJo3P
stb2PiK/fEDcr3zORlJgprcH8u9/ZJXmP1Zl+nGLiQAnhXberlU3h56OdniR7VRXDKG7zmGbnFQ3
nI0fdd35POK5vAcaL0sD781HkeDFHOuj2zXeh2OO7sXVUpjcS5QxW9q6DtJyhymyb27yKQEohOKz
lvT5A7qXxQN8z/zW9NTnqGR7eH3+Z9wd62wnxwBwjEle3046YKSRFx9NiLCHBtu7Zx1nHIC30v7R
w4PpZfULXZ4SgwEouLPpGzsPtc3TwIruAShaD7oCc+S5wvDU08pf0osfyQW2n32cJDdxXzrXutJS
LPgs7GIwc39ze6w0VKwTwZ/MuuhH4VC351auKPbCFQXKS1FiEXkvJAWThLcruTw5fY8W4nM9lL+Q
hub/yurz91nDkDlIemePbt3WsfviLJYGMIlPqR7I87m2st+D6sjOMWdfqUPe8tdSePNe9e5x98u4
HnmmsOTvV82q6xmJyaXv/fvJt0urz49JvLGdbI1//Qy3E+8XN+rw2AdYibLk+T5RTnmGZho9da1M
Vu2sV1/YBekbqA5Q0qbK+OzkcBnQjabQ3LDRjLLt0I7+CwZUgKvC7ybgkucyjHGg69p/X6GBS3Iy
XaF/NqatunA9SaqNTcYbPUke09iARG1L8910ScKorqoIq24EIvBYL0Ja9+59VgVHU+8+mXF//v+f
n1fugItC+qJBzD8L/G3OWTmm6U71Y9zUsE/koYXY0HKoRsMQFEar69WWRwM7cic+uUuIilMRwWzy
/F4MPOfara5sUu3DjB6Ik9bBA9vZ4GGuMgf9QgpqOtnvixpTs6qJAqyUpsh2tu4SfJ8YpwKRlAjR
cBmnL51poudUzaDH8z59qXwnfUEOxlizlSz3akw1sqQK5FJTaYvuWvdudeo6b9gHpS+fG7RK1tIN
zK/o3J0At3f/4HoB96ypv9kt9ADXb4LntrOKfTdobPtlXF9TXgfbkUTCe4aw/crIh+mX50GI4Ww7
0b7j4eby0NZsVOH89iG0wAFWPH5wLO6sJ7Id/IjStr84sXm1ZNz947o4P5dh9T22PWSB/U2XgEzK
nVhnj8cttuUt/eGAnT+hEh2gJVonxSMKbX5CE9cYFfpgbw5NYpRnVvUt3DYPzmuBglbqDcjpR571
CGg/206F67247Dn5ztLmw6/caVXKMv5a9eUXHtDpz6ToDn6gnSdKzycgQ8FFmj0yX3rzJchT/4yi
RHCpQRgEIkeF0B2wzBRt9wV5h19WntlPuh6BHKuzZBULt/siNE/CjPPIurBY/6Tpn1V40yCI3Tfj
3g4ja6uGcKh+yeGmvfjT1D+kaahTK+XKEklzqqGdduTxu40anZ+rQU+0wwdoB0k9fXV9seBpwvRb
CswLzwnec6PUYWPU4c8sRpypJdX/TmEqQAQ8nR4mgIXHGIzkcQgqiceW5mzJTrhPWBO7T/1i4opg
GXhShlQDJ3taIeSHm9gSkQfBfCwVwcASzbf/SUH8Plan0uAVhMp1qVGZcqL5VLrA+1sPU9y/jkLw
wH+PDeFe8MYZZ/8LKNpzjCvxLwECi1dr/lWESJllqVs+wWkyDvgiuIfC9aOnODNd/rLH8oAz87zO
yUpfojmNL1qXlO3q3l/4kawI/XgXZAKZ9j+BaWkS6GU4XlFolntoaPpJG+At+lVsvPld7jyyOLgE
sa2jbdp+jiS5cfCoBubQzdc6NREKWSJ5yRjYeWkCG8naOMZT87Ndnmha0/lXKcqf6vlm54l/TZnT
sKkCLNMi5B9Z3Y4sQrYDzpJ9+MGcbuMmmPaqK9Em3Jiiyo/4c6Vs3dCb1LzcQEUho1SsDgG5sVEz
zeqAkMtzUPg6IKVJoHov3m0Dx65Z2K9hqjuv8ItyfrGgP6uxDnPNfS77fKNm9dn3npYTirQTq9ro
MV3KG4NaUluuJb/uD99/C90CPQU4VKuiTYOXpEaNCApcAe2EUKiToCzhM/8JzcwCaklr+y+2Xlr7
YQmNh5A714hPXtAkZ9WA9f99pLqZFifnPJhBLd5jDH07xrZxYuvEuAoxAv33abdgNXg/Q12Vv35l
SVqv41ILQKNF8J316F1rdeuqmmIMMS533CLcmVK3wYsG1pWzfk+rGDXmJdQ/qJPW+/vJtp/V16H/
nAyLCcCM8bRV+cPR6YS97pYu/sr8z5BV3ahZMzOyPeaE3VbNdobB6gJSx27RLfgAHZvjxyu6/a1b
T81Gw2gK0VhYAImFCQsycM7OK3tj3+kooDf2t0wsxTrWNUc2PdghLMOObT9YQeZi+KONF2Gl41of
cv+LnhsgBTDYGDRTngetTy4j6twHq7EeVC9KvL5dFZ2dXFS/Wo6wfY9R28UftMSvgdqnpqNIE51U
TwYJK0t1GJQDpihml4vdhO/xKrdJGWzUlGo0kI7XFjfbjTahLB4iC4Th9zKopmfRx7ejSfTeyi/6
jt0MH5gUlc4DFmHhvOnxXAb9PZ1VI7HarXYzokPnUpSgv3zjgLgCMWpMxehtXO+SpA4g65C85GHM
n+QiX+FmubuVueHso0Xlwu31jx5691OG6fyriEy0TxlGuK46Ggi0btRJleeW60FQglazo/86Q+j7
KBzZX4SoVnrqUCKRrvk+jt4MXQXljXtXzSo6q5qtfINZJ/wuPUfycuu6NZTmYJO5LBxtRxuuxZ8j
1dXNsuM51AWb+4ShC1CWtjvDwK4AdE0v97SESlVgg2yisYhL90LyUOkK1ajJDKFbNal6Rky57sY3
bFDdKMwiO3fwAt/0qe23huGhwAHq7w1Pj+DoLoZoahZxtfApMquTmlQN0PmNMMT4XCVo9qRxzB+G
EaTniqIJksTecx2iHmX7uQW1pnc+EnNaEsLWcxzEwbszH9Uo6pxo8VKAjM3I+bAWaRvNdkI0mTgl
KjJ9DwO32c5L18slIrUtrsdqFp/a7xjRjudkspqLatISG4hNCRXyYoSLp1OT7eul586Ztjc6HLXK
YHjq7Ek8Kqri0usNiOOKqShbXIJHd6MXCOEKd9A2iH6heI8d00VCHudvaahx1mpelOxMEJjXkfLu
ZijCdATXvKS2cIjHrHhR6Ovz9kSdq333/GXlAMZ5o49vNm7sSIuR0qvr/HMsgcIib+XgD3XWBchB
jFhJFc6OXAtzyjcQbR348dWRfLb/i1Xl7SAcyr8O8Abkbf41dIbFGbAaCswGycukroZoztJFG1ic
CqgCR7McPnB5zfee34fPqgH3UWyhS9gbMDs4JrtD6OxjF5Bu8CemsXr/1On5Z4fc+3NWuuFzgK7L
QxNra3WRe+iINRia8NnjPdSsjLdEBPX5/qG1btgrfcrTgxpTscGwrOYpGm3V1bRsLmEWy3AnYrJR
WW03YMI7CaF+jtCJ98S5oACwm12Bbx3PkvXYLI46s/lNepP7Sw+++WUD4LgHJKqFdfmtrWes91j2
vzk6ek110cMMROXo2E7wUltvkWj1a1xiheO/QpoRqzJHNs4X0VVPhE7yoX4TeZ/8o9vd19CndjKi
PbJR0HBDgy6PoCeVvAUpnudACD1bThsSWOZjP03rLNFwZRmrIj4JP2EhFWqYjfHkAoHO+hkbwWQ9
lfE+SqrxwV4yw61o2d9j96F6yZI+7uXYH+uFAyhLD72UZWwyombrfzX49SCRWtZmRBLgK0kSXlK5
8YOdD6/8sA6ecgAZJ+nEw87vW+MDpZKnTFrFY4jcxXoyeJjxHiguRiLSd+lBoSu6ShzHQc+AVTnj
Jposm7+Mgu6IVY+ZecFWzboeQIMGeTBg+XGwxTR+3qFBEJz0AjONqqz0l2ZpqiQuYTCy70H5OdyI
RUoI5gdPAVdfm5RfXqw5R34iQQIHb1mW5ktXTYToe5plEFxdOekvozm7pyrDTklF1NY6ge70UvDG
Xs9Stgc1jHo7FRzzH3WKukrO7b8boFbfrmwsl48c7ykwZX5VEaXXj+deuD/uJ4UlfB5LIPYXCXjO
YZznJ+Dsck1iMOKmz4Ln0sh+1EjZfx1GFO6CKtUuXetG/Jzld5A+49fYw3nLTiU4gkRkaM+N31R8
iicOa8vJ3U6IlceZEOdxEUWnbisXFfM/h7Ly2hOyPKtkbJExV5H3cMsw5v1YibfJBDiQCCyNsKUJ
N4Cuuk1mDx36SMrZqG1wXNQkeRfiTM0CZdDXXzKAp4cwy8WEriJ/jDj8omKJXurECiW0rtQdzavv
lFBMej2gUlf/zFMBPMDnK1ihe3eQw7cSr4tfvDdXUCDscOWHJDi9LP0OKGFczUgKv1Mx8jdW24WP
QVRj7BP08ckZHHEpyY7uxine1byLT/aipjH22XRRR140ipPnoDLw38fHrixZJqPyvfJG29xWDtDT
CYGktWuaYtM7w3Btl8bnBpngqHFoRghCJiZOln6ZbG0vNt9JMDk732kwzFySGHaJTij56vE2K0vb
ozCUDLeuMUbBTku7BnXsDAXkmh355A0vUEQ+xtQPv84+vuO6y07DFHn+gZvSztb68GuIuTNJZorp
tSwOcgk1TrKz3C/suoFRsuncqQssZVlhluLdbCcPR/Ss36gLgL7+PBjQG6kvvgZ+7uAw6tm3Rg7u
UTh6dboPqSMrGp1r1ZX5wW26r/fJv06fEzmvBoOF1F8T6nyQ49YlkCT3//NxKorqg7YfShbN5FSN
oz7hIEY1AUHWyS2ekzrDg0Wrv/L8Lp5VM1d5ctHd6ek+lLNUvk5WeqQUCgIM+QcHpjYSE8slVFjE
//FTUt7OuUXV9rZ1/JPeTdqnKI3ctb6op3h6aLxOqfXk47j4FfsSG7syJLvSego/ahmjgcV4Bslw
6086xjvaPHzOnV8Bsi5g5tejXXpf0BbstuAS6mNjx8bnvn+KPdP7Ujl4GIbwAnZoD4gvRdvtHAMp
McQ24rOISR9nCAMtggvJ27i2FylL1czWmPEm7r2z6qKYqG81XGrsKkNxlf9B9UUmLNJmXrX0AVFv
Z8CH53+NqcCwxZFvkKFcZ3NUXty4oci1NE7uh91K9dWMGoQmjpwWyrawbIhRE6oJPHtrhVgJ3WPV
0f16UJKO0szxy1zOVOO3j1Bxpt8NZ9k+3IbIvbOdtTULjXKTX8mY9H9/mLoCOL8Ir5y4xlyC/zR1
FRVXSplvoiEbtsaYwICq3W+W01nvU+nkqqdqYaoH9/0bTw/rncpScazcek1BJT7HRhCde/hVZ9VV
jWgTlWxmuiiF3CyogLM+mJ+kV+NuWEFba4Kx2EV+Dv9h4a3pk2OesYr5pIBtN4zbv+Buup31u75c
lPcU/O0OcZMhlJWxmQ9JOY8XHi4YZU16NV5qN9ZX1Jixn1xm1JgrvPGiusXkZz0egPTzbHZ2WPf8
oyZUo651785x0JwGjLbfyyn7KIDh/6ilQJ43Gn8lpr5P4wl/pl4O63ji3yrssKgVqHBqyX4CY4hz
Jori3BmUUkQS7GYrt5+tUqNcwub6OZ2r5DnmpT/ZztN9pKjyfWU09hXIQBeuPWF8Knk+KdOVtZH7
pLQ9qIMoe5qPluY1h0bz9GOUdOEDWfR8G8dl+a5Tg1hVBaZ3qY1vgxZs4gjqHfdqgr0MRkZxp/Uf
4ajxjMvIU45DKz/cAn6LDFqxUbNpmLjbAC/1neoO4Rys2dB6KyNyCt7wHi4O85yddT3DEmY5+l/H
1ISznKGOcONYl+x6jv/rqSqsNOpkE/LdH5JCzzZQrIy9QjfkbZKd0JlAl2lBPDhOV77mggqIm54S
Aw1vQzt3vs0dOMbuCdBz/MNNG0pNKON9dgwjWZuzDQBxQgNzGkcoCWB1VqbevIT896ypjw5INC8+
ZUFNpi3B9PEgO1DX49IYrR9TGmsyJM/0DtNLtrU5OZqL7fnTM8vymWViscWixX4YalnvY00z12Ew
O3TbC8mQ+XXQxfTq9Uiu6KNwz6oboN65d8MAG4NlNtCCParWPVoLVvKQVAZQic5HwJamHkRynCha
riyv49exk7reZjlad14U+88q0Fw0bHOrEQd1ipqI0/JUtb59VT2cESg3IMKgeujM51fDqUDOZc1p
TrrsjHJyQ+UxHK7D6E3gLaoYN9A+3rKB814yxFGQQK2D93QMEWez0vKLN3S/NHIj32WjX0nlTv9Q
pgHf6TkxuZ+tnYTotooZTkjmJ79GbXidKhBpTpohbBY12qdx+d+Zx2lYm6atHXssjS8wYh8cib6A
auYBzEPuy40u6uw25LXo//tgB/4zoALb0sJ3tvOQZGCcPFwK1sO4JBaS9ipAjSe+/Q0RMRYMZoeE
IIy4BYy0FoOYv4aQfLaNVS7fddd+GsYBghfjbtziGho31RFt4/iTlVdbsIry2vd6fybtvnjUhP94
iAJhiVZ9sy2jWTuI/HHzC38fDKV+7MyeHywf280QxuVndu4vVTGE/8jR25gQNI5lOU17WUCa8yjj
nWU3Uy9w7GLduFXK0oWuWdjo/LRzdFTdlJ0rZn56eNDJwr7nFjU1HE/jverK0Si3BbuPF9N3o42L
8dJ+zHL7ZeRrACCxVp15GZn9ZN5V88/AS3lsjgHmrgsCmWqaR7qKTFUb+BW1KLK6K37bWa5UULJE
gm0Dx+kiYKjGbN9Pm43peQO6pC1+wi5yKnFQ8PUtt5K6Ywpwu2s3dpv97X4qwSasyDUXx9/3lxCf
85TvQJ2i7kMvNY9dDHOBBxh3Ke4s+KGK7Eldz5yr6kk03++3Y207+saVGQu0wnrUJh9zp0IebQMO
Z6p55qMabyY33oc67PhuCbuNLUdV38xrKwv87V9nsPlCtRo7qmDrQ6++CB3vYi+EbfWnwVJqNbth
/KjqAGrcTdl9CvSWjmzqSo2XVRlsgFEGGzWtaghgQvBA1wwsAVUM8JDwUXCXDRp45KEYtLXpYEm6
oFKwmUQLmh4oC+u9CIt/9f7Mue7MEvx7n+eYlURjCEsBLt/W0uC6p76oHpNAaiccD7y1zIbps+uJ
hv0n7+9FN+ETEnwxPtWfVVSzRI3/PWowCveTXu/VyabNjtf8OQWxdulbGVwKrAo3wEPNteqqCZ9S
FFiTzAku+KsTUw/Nzsa9BofIiW2MiozV4W3ejv2DPWDfsFxRnVfHGX4AVWZvYTxihNsk/S6zk+xr
1+Nnj9P4B8ooPESgkG7VeBaVcAXt5M1tjeDcm7G/zoMx+xqK6mcZZBIlOD956IuUrIAab0Z2bhn4
kdGw5FNS1NkqM7MLLN7hhHHyCJmeZi4lou4oQMVOMf0esmt0/UEkblUEQjO7clHKySucPIvWnUBp
oD6fxH7xAEytfdWqNtynAXqbqjsKO34FdYFlBKGONiUsqEHEqMlOsB8MYudZ9eJYa191mWVIV6IZ
rMZyXBRYZoKxzNRn5TYL7x4Z4ryHqO2ZuEeGZgJuyKum1YwaRLl2/PxL6XfdpZclki1j8aGY0VMB
+ScW6YOiSGPFnT9NSRtsM+E7617XEA5QcU6Pj9wSp3oq+B6nxhT3uo0q5wExRUzRKJSJ9DVBHeAt
kBibdeAvzy24gDfESppdQaV/q7qjV+sLJ+CX6t1O6NhpyPTVG4ridnYo699nt7nesGSxS4RfubZX
YNK+nG14PdRyPjcriux10qSzGaMBfk7tZ4fUitkF2BCUAkcrAhAp6xG4xZMa8mesTP+Ls/NablzZ
tuyvnDjPjWh4c6NvP9A7iRSlkkp6QZSF9yYBfH0PJGsX96l743RHv2QgDShHgZlrrTkmfy7ksKWv
bmU35Xu+NB6+PIUz9RuzHJvj1DrN0eoUoPKyD0x4RIk5j8o+pi7UW3H+Xd/HUBmZq9jQr1pSFZic
0lRN3O3rtLq6iRWr299dOSmX6T1FaIUbiFUyc0qs0vOPwwwwsYKhX1UBds9/TMjuH2N1hQe0wtF4
herKWmNdG16UPvl1JceUuAgv8oosIFlBBOL/z+tIYHvVJSp0Z+OFPopFt6nVZRl7zsaaFYuykWNu
nI6oUXXzrIaFeBpVFQw7zzJvcHvZk2cT2fMCnTpmnnq/V7qN5z6GHm4yeqkXz0Jo9cYxDXvlZFXx
nDZUjJLwkHPqvACcqlhZimVu5AKM3uqzSmDbRhV9zkR0NfAb2JLtsJ/JsBWL3s/s75NDkX6lZ1+9
upiWZU6tZ5R0zl6uDa3SeabeHe6dkzrfu9RbuPPawCZzKteSU0qWWlXECzNymjc1rDZOLYzncvKD
qy/MU9oX7Rt5Lh16mTJRdZxdbF0R+6TrwCpZWJeGfrqWPdkoyHufmp1lWcnTfTTDjrYzmglfWm6T
TWaN5zZq09N9aUpCdQHQRLm9ejSvLVRcB6eQIoP7rW2W+MsaA9fNfcyJfHOBcyrCmMY8O4ZJptSf
k6SWvPTmDKlsHJH3u1INzxq5uGZDpHBoIQp2/WgexjHxN0Xp+lcjKsxFDgr3GyHnWyWiU/kfWCYY
r1k1huuMkstdLsydWrn1qcdbrF0MRjfD1OaogTX+NdjKqaQ1o7U2W4H6vhXvuh5/WE3FMb2upy17
HyhJ6PKXcR5bD1MUmI9kXrBGmicwjj6lVlG+TgnemBqbfLycW3eDY9/4YYtlZhvhlwo9zcZA6LbD
hQzMWpbwmMqiL7YGGSmnEO7QTwqx6yB5rqwW/VJjtSs17cb6NUVSCp6VROjQ28q6rmtzM+mI/Wui
Ih/6lG9SRCyvhlNNezkeTzkmGdX0Klp7ZkVTFhda44GSNo3KMS350FQyv16dQYbBFckv2mEZzx9+
nm8grxjsgQfdqDwKQ8EHar5hSqGnkKflCNjwbyZC5Zscb1rq9mwQQ8csKvKXyDYeqtJzj9DssJ4b
mg/yYfYX8dcFsfzbyO+L//81fFsl1foT/kZlRM5/6HCR4D+/gpbRmtnfeve5eaWck8+Bf3dfzcra
dEik2ZR04O1Sr4RTep9sK0LcppjF16IsKOCcshBJ42m0DP9nPdbPE9/Dhx9kBGGDun3QOAMv60Fs
OIOMpzaeQComRRefI2NlFGI8Z336q8FtjSpbvCNvq+RE6mG/1zavLoVSHtszVDCVUx470krHzi+R
cmKpXB0tvTOA2s5Tch5v3gzZzDw11nq/a6Jkd1t+v/2+Wr6anFCyyTpEFL9DQZ0BCj3ll2ynZLeI
OjRY80Qyau7eCNwXqk8zqmP/GlcMUyOap6DtYtV9XHYpSHBglTzKzr2xYN2oETnG+5C8Kvzguyhb
n6IXXuveePy9sfBDLRpZytN9XH41IwWIiCLSun0Htxeav70eG9VNoxblUo5NdeWxHY6DYoc5bnr7
+e6rNUWcfBWesMmH7kOU+MoBQgXHGiP0nvtRQXbUFNMPIzCnH0XuNhjMa+4zrGh148WqsUlHOyV0
7OKDybHwzuKRVygmhgfJ41ELOIid9muFnFRaa9pEBSyITiJ62K/cXiR3gPJi0Arl5/e9/uj9da+E
/Nxffn5l9z4r7+pibxvMNuRjhkLMNcJiZ6rqtCib1CZdSIwMTjcGckqlX9R5iWxa23wLCe4d7kNJ
OUyrDsLJWo7JG8ZYRGTYQNlbCcGj2dZiU2hD3z6qimqtOATh8mkEPsFo6hsW8nJs9XYrIpDj5IKw
Mql6dTcEEYwmqy+vbkF5pFDNcplGpr+VS+QEGAFKRGF8y6GwH8Apj90P0Yl+SX4GApRBvUiHqID4
on8J7Na/iIlyQXOyxj3sExPD9YAzUAtgD6/Cud96hbHpqFhayuXF7MceYzdwCDL36/1lMvLPj22K
BJ1UxN43ZodNGJ4KWldlVj/9+pKF8IZT7Bf7Mnb1Uwb0haK1hM8oeSkHE9BxZI0cc5HM03ICko8o
V/c1DgI+7E/dBjgtPBKFyO79Be+33cciJziOep3t768hr+5rZdcnrnPM5gro+Uvfb78vu4/ZRJm2
VeJ8v691Q6RDacIu0c6q/kEFQb8varI8cy/SqdJdyUuwfu4x5+PwzwnZH/1dxW/zlKFgHG5LbpeN
V20ETry319MytX+wOhMkprzNMgTi4XRlZngzUh3WP8hh2ci1ciwb2hjvaDzH/pi4d/0QSaffFtr6
/ip/+2Kh6mBslcQYGMzfwX2N1aISWJDzitZK5+ziIYLp6ZXl1dS08po5Rbz04CbsYmdMUs5KFd/3
pF7kEncuXTFcn2Bv6he3O6hWzjjMKdEOW8b4KhvQ75bn6k+y01DmcMiU8OdAIfxtviUPtS5dQelP
cVENh7zwbzLdHUfXO+RF2TLCvbvh6uTlvfnb4N+WDvMr/fFy/+1r3Lh58mvIy6BK//pyEoRn2Pk7
qVH+V0f1cpuU6xLCbSTF52/r9rqyf/+KgZrGu9ovn8yIhI4ao7dAQtS9Tmxkmnm388c4BhObdOZi
/TEe5daf42Fi9tu0LRx+4S0VQODxtmWtfA6amN7vJgQp2i1EX4RUWvHIZHIyZxdQ6mJFMUNcS3n7
PCFf6HaDXAiKfYllY7sdzPJl0p5cByW9B3rzJUZ5AQ1fiQ7K3PV6fdqmA5UiURdEL+ako8RMm6Oc
NKbuR61G/QmTlsc8R10lh3U0aysyu9gSzPfYRMFR05H/k7P9NKrPU7gsqXxvlsgPG4hZVAnJyYp9
GcfMAEXA/NW1blLRdYlXVCxju+oDLX1oanidtR62KzOp6bp++uBUerLhZ5jWtU6dVd/bJkAOvYmX
RmULKuGbfH/rpwoEA+BcyJohIltkay6jeb3NmXFiH0uzeE10yM26w9nBgo1VR9qsqk68l7oIy8d2
6l5vvTHRrq6fLFVHeC/RBLLe76oCNx7gJBlVdss8DCOMImCXiH40Ds2I/hXPDaiHlOtCCxb2E3xT
6xl6jLWkDDXayXvl4qDLCA/JxQOkErlYvtR9MdG4hw4zokevA3pmujEii2A0zxYMy2XMkeCbtmxq
JfrOKaAG3KZ5Z70124MOpWXj4Q2+cfxAW3WR4hyVpnCBd3FFUUnIv6NgFtRyeJv2Q5/SgqGhZN3B
8qBDFb0OzXyOowXFWTZyopw1fb5FuD0c870ZuBg1JsgTh1HbpuoIkygOWnefpNm3rHMFWiZz/DxM
6rBNbINSjJIKBqPy9Wpb2632oDlqs8AlV9u0DkSlVV1UNm5fKv8Gcz0qqaAa9qYX3upRJ+KLW5O/
6VLOjui8nkpzmIXW9qngALToOJ+sBLYARxSs5XNEYRlQ8/GDHOGCVLoCP63vo82oKMXKL+vwuZfe
4G28qtypv8ghfOfNVdlimNq7wj9nATxdfayzb6XWrZIhtt8tPWhJwnoUzOTVZ+mr7DZh/dhq3lr2
FOzN+v6T0+L1HMxww2Hea0GhSseFvMzyChaVMn5v8OsAjMuRqVHHVdrghZJ0nkmuSMv2lo/8OK4y
FFxU8nwSepSiUaq97yM/amCwz8/JJ2jW2JJP7sel5ibNUx5GxRazFZ9K/glZYF7Em7RVkm2pDu8c
jgE+zY1F2Ty+NfMlkNr4WMVdN/d9n8qg6DahydWpBewgK8kBxvOWd/AKfcPeqV6OBg6Et8Gx3PWB
SRwavru3UKfYWwpd5TxkYVgxTLkC3w98YiIuYTckz5kHPJFHNpHTRAuOejxkL7HXES4D+LZuJWkx
jtWTCOofcrIIvNc2DssTookPtEPjDT9Fxti/jOOrBE9pM5DKpARuL1LeVbIrJyo91lc+BTgzrgFm
lWyKcQMNSIEwQTxlQenL+OigL0djbnRLtO7jrKUfYfoVlb5I0uRjLDp7p3Z2aq/yQU1Pk432aV5i
qvp3KIvtTvYcm4Aoqrv/8kpyVn4dRQ0/HCrTf72aHtXpSVjG7dXksj7vgT2UebotRZ9uRBnH8FP8
7rnD3+pSeMpS9oaugsnQ+mjQ8Vff65PeP3eBYx0Spa0XWT/NZPPAOQxVF5zl4linCK40Atx2vRjD
WWG8VL6Kj3wDUfkImA/HDonlmruW77zcYl5y9o/Fcxdqb7qrpqlcUKU+BzXmUMbf4hkgKlcaseID
Wpj6JKMfAW6V+OaOs3bQJnHYZ+01hSXLwzNt1nZqeF8g1826Xiw9C+osyH2q2phdvRZNUoKd63sX
YWbqux+tZRuvgaeG68r3R5gVunkwPcvbqFhFoV/zjUWN8ek38kgLSaTzeuWjsKiMtOWjwFCFQF/v
e6cU+epCyo9kFwU+9JS5Ol92/d9dM1HPt3uLhKLxIU76ZaNE5rbLHKzBsKFbDGHpXaQ5mCoUCmpD
HdEhaFd9CZYwPsOVCi+jV/1At0F+IlZiYjPUvctuFlU86pN4q+SdCXsz6nBoJ52/dGNVvXkDUB7y
q2sAjX4B+H0kxOohPHnsZrdxMTfyKshN6s4xTLPcT6GuBt0+svhgLnUrBTNkdwdZv6oKSHeyqwNR
+iS7EfCGg/qv3dyDMWAjpFlIS5FKaZNlUJXFXsF1jrAh1KjSQoIvZ42Z3NvsfM1UeT92Ks8Mt1/K
euR73TIHHg1n8eCFChsgr90UUhdGKktk4XOn1s7RJV30JMOr1PjyCa7C9JqH5Ljru7chuSCd1cfz
Knnj7T1rIECDvqB+jMboLG23iB/DusSgaWqhyZhm/dWutgZovnWteiiclhQGp6vQpmbBtbWl9IeR
BjDyCo0x6uMJqMEfE9Ti/1Sh7ezv49STBqs+TnFickAbcfQgYRGYUC65CsJmN+Bz8HAfL7wyXYZO
BidvXnFrhgayht+RGUpm16jQLPzT/HJlYzZrv4m/ttgOkfdWHuUfzqLG+N4LJju5hHgAyapkOfe7
96/3TV6d7H2e5IvcE+myoV55xec23tZ37fldot5a4xM7M2s71OZ86AxUTxDUbA+SWzvUuG71fY66
xlSvCbGmNaejEpszF7tGqCvbgorWs5zVFRsA0GQKihDn2RGjVRgMOcfL+WbNBkpRqsr6ttho2CU0
db2Vlojd7KDo1mCThnH82cw9OX5v7mN6Vj/nlKDt5OR93G/qcWE52kjWOVznwWhcyXvYnzrcaNNs
ap5lz6Vc3y/Yp8qeMRGtaI1bByK03ZG+Hvtp+ATiT64orHY8R4p5sKChomIEKmgnGtXjc9Pq/q+r
/24sGgAsmXWNqP3/vlgu6S39s84Rb3u7wXLsQ4yXsWkqGloldi7gpOs9pciYKBRhdnWdDDvUbky/
G1RlWRmZKNIw5FMh5WuCQK6rwfSJHLzli8Rs8fPwond8RU95o1c/DFN/tPt8+JxgJrDynN5/0DNL
OSRGSkgxMsn8R9+zNFc5W7T6q90AbWuDrnjxQEet8J9XnsIU8QmbGJs0sjNsrDCy8Ray3G3mk8cU
/JH3kZIVh6T0giMcdW3Hltc+9ZqPV2hnLjKtU594m55E5JWPcq+WFUW7A+WCpUlytPPqtYnt/G0a
q2CtsCUiROUkRz3MxAavqvgFCGK9qDMx/Qg/QlAbPzI+VBdTGalblMPZUvTVdKY05N2EAvpW1Hp+
yAm4LnE8V17HCQhmytfeyNmwyd+p4t/MDl0vOEhQPdzrwUsZNvh9pE38XCdjv+ITMr/WVscWThT1
U+eCrKnaGNFA5ZPwVSvtHAwNyjbNdx77xDc2WqhEj1QFFFt91CuAU4W99Yp0OvUUBi0rLA283C8/
O2GxjgjmvLS1ZjwGZlUgh2G8TFtvjdkb1fccSNnB1ucYudKROOG7VjaYHaBazdcUVEHIhBR8lU1Z
FG++rQQnLyEgYMAkPM91U7blImVBa7fuCnLK2ya39J1wtKdmGvKHmPDIQ+Zg2bCIvVxb/vMf//N/
/69vw38EP4pLkSIvzP+RkwIqYKs2//lPzTTUf/6jvE3sv//nPy3Tdj3TVDkbWXDgbZIvzH/7coXh
Nq//H13iVBw6RLxsYA3vx3iHkwuS2UyikucGHSseCDW+QPcxeRVqnkVyhrgV5NC/brEo/me39re1
5QxjhkY/pzMI8E2l+XOMVGvnQKUJ14YJ/0Bj070LuoBfoz7LO9gliEVbZQPwEQZVIqxA33x1oRY8
i1s7gTdEWfNKdhW7Vh7lFc7Rxn6IrReUe66BDcxfE43urGtqEiH2zhNm53krooL6KtTrndlQNOUL
y3oi3qRfyhIH6prITmElGVYz+bOcC5PUfqI6qNvlNRYzbulluFXUZrduK/Fi2wWaIzMTKbvx4IwY
EdpQO9hnA6HSOfRM9aTpCTuY3LkNyUlTxECdoggaozZVWB7Pd4T5e193ByS10wtlt6R3SyehEr4B
46U+wGq3vphen1F6BJ81Mzv9OgXhjyifrC91KtpFDsl2p+aAozJ+CjZX5WpQ8+pqK9glWkP7DMyT
uOZsvNg1kPuADtpHORlpFapwO6bKd57FdIljglnzBp+7wvGKrWaH3kp27SHQ9mKy8PVUUWERD4op
fyAQMNj87fI4FjsdVwJlEcyS14iKGESsmvdKYR1yizQFrxb0JbmMIoObIC9vo5PmZHvdLn/69tSf
8qLqT200wtYil0LJveWrh7SIx+eyyEe0MWq4kt124BMtd6jdZI7s5vgcmsmH6boGIeIFxBKMY0z8
NqG6WNXC8Z2vxRCbG52qq5MW+cXfGjkWZl9cN3FfHCWG2dE537UGAu5InHEf1qaHQmDyXrMxUtYG
Eqet7FaRkcFQFvlRdsGvbdX+mml18iSbsErTw6iKn/zPrYvJgU0EpmODQYm95QDrvivjG6TP9vNQ
x5CckEmtDWA674PA47LuxLOt7kclpsQkVhELKlAA4xrGN5k3HduhtGX/N+eX8AhVF0TmTSR7Ko9i
G4pCP+QwVXEZUVvPRmJQus91RjJjyjn9D+0w7Wo27e9T8km4efIZY5r8UBo2zt/zsG1XPzkjahcy
B8ml1bB7b+fxVME6Xk91wkFm2b2NXbvQ7KY/cOLGcN7Q/QOB8p/t5OVX1Rnyq10k7qrWRp7K5Wg8
EFc4Id0mL4kWAK9Z74LZQPY88QjdiN4ERjZ3ld6DDrOZFYfJCPEWT+o1HxHixxhEz840FF/cgEmz
Nqq3xrJR9Dt+dwpqs1x7gBlCD4cxx4DJL5tpVjRD+X+JUHKdW0urzr0Ibco4lISYh1uMKM9tdYMV
xIfQs+Bk+kUcr9DikPVV001FsaWFtOgqUExe9ariN4xXw1525URsd0std/Rlk85Ww66WtwvhqeWp
8PPq5DT5srOa6WC1fnkKOqNcc2yOti0GCkvgoeUblYXhwjPPsR3BWQmMfR0M5WeU+uZajaIAeoJp
nzvc75Y+CdtvIv429qW9Rv+RHr0hvgjfVi+9rg+vrf3dsDDCdNFKsAdTykdqe8GTjUm+MY2SPUis
lVBqmJCN0VHmYccD/gDA0VVVnHoY2nBBh5QcgtauHNVtPnqrvvZtOjwPWD+fbF34IJYZp+T6HW2V
WDcVAJSRp8+VrZyz6e2QpKjmRlc5hidIiOB6rHYpJTKkn+Nu6+ZafqF+2dh7wvkme6Pmn0a9D58a
EV46a/B+4KGA5MrNv4g1D8tkFM/okHLxWOl5RjyF0h2nO0/CWRmuKK91XSXbgB0VIdi4wXYB1n88
FTg+g0DBmcspfqLbD7305yQ4xThxp37KdY7HlLgWD7Va2wcdINmyxId8YyZi5+cdb5Uhrs7yyjOQ
xDXKGKzYRDVXQoSUA8dOjX+t6S2SBCNGI4VNUDVGANHEvrijUuBfww5ozL5Ome3+KMzm+1ip6SuP
t2pdEoF4UHUBWaFiDxL04QHVknUIJ7K08op9vkXW7F8HSR9v89JPdgTjvng14snRiIIXAOXKxehg
h8w9OWRhpMA+wznJ3qhk1uzJYqzDVleePY7JJzLMHxOBt+tEAPhsWOmXJNKDD6ceixWVztmx1IL2
EyQN+PpJ+CHqDFsXYv876JRRkTSv/BZPntGVX3GBCpZV5HXnHo+6E/IPLNqzofjaYD+s8fjd221A
eLmK9cfI8U6BZ2DjOvfiway3qhW3y5by4jWAGmUXm4n5WcmMVUNl2qewiquHVMXxSERm9QZEYVUG
E6U7ifYsm7hOX13e3w+yx7F42mB2YK2iqnoeh1HdUaBUnGK1y09jbOa3qwgpGEF0pz0JDnZbaFxL
twuLTRnhJBCoeXrSUj+5NbKb86lOBGwevE+bhTBWXl4qf07IdUYmenwsek0hSKtUS5HyD+C6Vr1F
nw4gvyP0ch688atCfml/69UNQ1arL9K6HFYexwPiOTa1nBPEIGfuSiFzVTv2ifMAm6k5qIDc61dX
qp5lV8Dw/HNxREpzZeIwsE2pasGG3nwP9MBbi06d2IQ6xjtaR95wfJ64brVI5kB7SkHPnpMBpVJ2
ndTEiXcJtbXPzhyyR3qKD3U/7+/m7ohO9YC1NNHraorr5TBdyqyxd6WY8PTFKwohow+3YP6MxIz0
zev9fOO3MfQ8RLKPit0OjxQHrhswhUfPwwSYPN48O3C0jfX0qa+SaJfiGYhd+lC/IWF70Y0W9bA+
jZ+wGiHqGNdvqVNqD6YKWzqCyHv2nPZs42FTo3js/WP9u/Enk0OSFpxtY90ZlnqmAlp7itPgbeic
5B1Cnrk2dSBbsjt7PfBj9a/gPpaUjbXsTLz5gdCnOHcp/eOtG+oAAlMwTkeqYXOCV1G5seAaPxhz
I6883V3AohJH2VOVURcLeUnMxNg4BvhfWHrZrgqtF6s0cdwYZpV+Dg6HzVYwtps2dGdgLdszXDbt
1e2vbiIOTBLUabf3xNz1wB0e5DsG1cOv7n228zBtUPvGxO617V7iTu9BEDo5eiq6uWbGhxLoB+4I
dJMhaqiBZKNpiSUgNfupntNBnRuJfdNRN1MIdA2zEdOjapFBbkyeGVHrP01ubAQLZTa2AgIZKsqF
R3jxAag9WOZVMj7reTeuC+RED/j42dsWFwkKA8IrLIV4K0h5HX0k61TDOJOzaUy92/mdu3daCH0c
Q5uLXSlggtigFQoPB5ttwxr2mHKWzZAFwcUfkiVHx/AxiWJwISmgtV1TkizSUlJ18OFRHVVaT1Kx
yWagTbzBA9c5J72hr0WhiMuEUGnt+k5AhDvEntAr2ks1RZBQmiTayK5s2KlR7aKp5/uQ0gFzQqK5
U+wgPuUzBmVwYYIIN1HWY2tEJzE38ko2JlLudYs4lB12MB2UxhgPptqN+Bb+1ZVjsrmPySW3sfiz
gxqnnSYPUW/gENgHJuCJ7NTD4ftA7dits1o0e2GZ8ecOdkxH3ubDRuOyTXi+bx2MuK5a5uB1GSGc
D2J/N3Y5iQY4yGxNyTQ5/RAs5ZhsbEOrLsYTcOvqVKJN2UAd2CY9Z6MyMCMq+Vyi5UQaD+z+V7aR
KXuRtIScKW+tDgNvbm0tL2/9yKrRLM5TlB3oq95DyXJ0i2Qk2c0XoVL5EgnTfk2vLmmJV+TzSO0C
6Edq7y87Ox/fEkNB+6BkpCccqvSob1vFhdq+cRpNEFBEztosjP4ttPOFj2oYHgqh5ygJcQyL+4yY
KGP35t+P6UJ8GuqeAnOqBXmKhqAdfBB1hCQdNsWFOCRuha6BHLHAAB5KH8Coin94SOCP5Wg7J9Fp
RNo9f52HRbC14rIllUQDsvHXlU46j7BZzrHGc01l28feUTX7eD0ozdKYhePNqJIi1GLxZBfNtKCU
uPlWKd1W7yL7sxdY2lqPRXBUrMLegy2cVlluds99Nrg7R9egaWPS8VxHDWNIwUMnuepaXz5EsWF/
Mgr+CMXgXGXPI95Rg3h4BrDgfGoGOK+Jnr9U/DtvWwtBs88xdl30lTg4imJdqyT9UWPW/iXTjHLR
W1qDZUI0HZMqMVeYDKZQ7jhhYdwCpU6FPkKoMFizeSbVPI91YYT55qTFu1Fmp6GwvpRWj2bVKbCo
9F2fFDL4fi3H0rEDoBWrzkGHsL9qxobXNTNjPVDz8Vjl2kqNC6Ad7ECGKfVPGKINSyMr+9V9TE70
86y8khN2AuV/bBH3yzF+Ff7aYFexK6lposAsiL4kqWNBO8JJpal757FDe7ew5gmyFT97A09rZejc
ZYRyA83ivMeTzdi5XBUJg/IyrIZ16wbYYGOEsfRQYq9SUr4nHZDqyZwb2dWg5B5Ut4oXo/VhoWx7
c1OHcKiDrafskkwc1hak2Z3sDk75UYBwvwjsbV5coJtyWAU2ejRzHXMLNXLe3LEdyR7mOwAXBske
+DUdtttv4UABWN+p5TfR8AYfMh0LBbHuFKohKcUpH4Ypcb8UjlIvFIpz9wBU8XsIyvagkpG4NUCb
fl21I+eqRUxFVzop5i7UjOa2RF7VcvZvl33ZRuuC+q2FzxbNj0vs0TVYhp7dcZIthAWTU9Uu5twE
rpFtcDUi/2s7yL0HnGTglL+UmWqd2jq0ruEADQW/xHBBqty8UttnXinuRLoIS33Pnty82qVenwPT
2shJvlfzDI7S2LumWZwLIFfnvO71BxF3izgxt72upWcjzPpLhhnlhT8ElNO4cvuLvLItLVxGxAK3
9zHe4GAr2fYDwfqXxfpUrzMY72wVwCx2ZKz27jR8aUo3vdqqa586QuPLoivHj3kcnEp2BQNrnyKK
rMHTOYMcL5GxrzNOcEAYUOphpcBDr2zKPYFl61Bb7TVxvk5F5GOO4TZPGAKojxIYUzVk/gE6eNS8
w5sBI4HFnZ8aq3gssheMLAVJ873TdeWK51P7hp/UuGrHONrrmt2+GVX8jjeRfx5d1ydB9i4X9TqO
NbE7sNue72lCo9ka+uCs5T2tXaIwSc32eHtFs97hOBw/E1Mvlm7W/QhtszvcG8rz/94VIiSvFov/
MpbFB0PJxifsvLDYCYyMjyz4FNbclB1nFS2/6jNlQis1fZtO1FDEeG0tq5ogiB6NlNQDW1goOHWL
PLZ/VFX+Zttu957wRF36RW0/TyLJ1p4wvUeqU0JOLa2JA4CrABJquo1hjCtiCTrPLjhWOIXFL7fu
YKv5rFHDdIrTOuU+DubVM08imiETsgkDoW0bW4fBbDdzvUvCP4yZO1/0tE9mLL771AsLRQ8ZkhV0
z+htSBqKdilZFeFaEAYje07pXVv33lOnYRXgmlH/OTbI9kymAs2V7UHILvnSVu5jT0xuV9b4F0wY
MCDEmC+TkP2tGGOgK+GE45kRkAnUZ7F7jk/i3LNNmPcZtNul7Bp6o1zDqN0RIHvg6KexXx/B58Vl
/FW1rO4gTJ9izblxdY4GBpY52wbmyDYi/rKe7DFahvDPXtuGDQM7v+hzqmnUrHpT9j5UYENjdmcf
mZr9aIhcJ3V1bUKnOlRzI6+cVrBvkJfo4bmUU/D+dtg321tncJR04dYJn0vy0lOdHsQkxmJwOfG+
CCvjiPnj4+ASu20HAAnspnXnEHi5e8A0zTncurAXd6VlYypJHElqCeNmHJ8c4ZYPTZUfZU+Oky9N
jm5XfPjerBme7DjdDxZJKX0WBMslk+ibbUGuFT0IAjCjn+wXP/6UKQWaEA/xqhUQHuoUd03UyfwR
89mixqX7lSDIV9F7yYc/lgj5FcteuX0dPATNrmhK+13HG3nblk4KhNDWPjhvVDpqAkic2xF937Yx
R+Wdii8gNBGl0M2ThRnI1uiMD5kKvKf27l05Nqj1m9Dc+Jb8k0NyxT0NaFs4rvAb/3Z/DfxcigU8
jXrXdygynRE/z7bMV7XhTl+AY+pLJ9G0s1l6NtZ8GXCT3tzIXED7mUxCepbXCEZ5MM8ZgkZ7UcKe
xP7vETncQxQcBFVBsiebukOZyjPO8jz3hb1Mu+6EGDbqUHkvFiDfXeHX+SqoBkK//dQcfc8TCzmL
YWx1rg1ySfNkj43ms03tiqPAUGsKBLwUCDzd5iY0BGVis5+Yv0qKbfgy6YJ2X6TwP4LYGteQWCrK
p2jw36iOJPB/dfE/1reB2zzI8Ypi03Ih12m+8Rlcmtj1ZMkpr7Zx+pgTHLIRhHAeCz1TtlY/ZbfM
hxy7L8E3O9SG6fGPYWiyJOfasNv+MVGb0bDJEvxw5UQVU3o9CrU6YjhdrGoMtV6mrMCYzIj7tzLx
+agfJoTQXoxEWfO/6bmyJw0J9qCxMaaEKgXkoCIjT8h+4ejjRt3UjuV85ZHQIRPWcKrkbbDWlVx9
THRYzgZUrr0vdO/BA8m2tpsxe64Dke0SEPEPeYMWZNHPcBzoh8rGNsjAOG1vQ3ZkWk7IKzkmDEAH
lWru5PiE2GVZhTWsdTtoHmXTV+OmsbT+qE7Z479PslnOnyk2z1F127VdcmyGpRvuv6bYIPYDsubY
swQNtEwMPVt0rcgP41zjm/Z1cu3wE1YKHtSemyDf0pGL+OXX1rdRUHVATq0YlrarDAP220yE2VP6
f/g6r+W4kWyLfhEi4M1reV+sopP0gqCREt77r78LSc2wZ2LivqCRQFFNU4XMPGfvtZEmv/FfqyfG
ve6U6qTVdnM2SiYZjMjil6H0Gz2zgVyGUUzqdJysWY+nG1Uz1Awq/QAltXJIv1WjvVI09kPcKavY
1dsTRk0q80BoR3o3mb2i3T4tw0il5RSKeOv5Tr0LnR41Kh/M41h249bkUXVVQiVeE3k/7vjSl3Au
scXzgTZL9nWo7K7bNpn/rJAmcPj/f8nuf/cxHRWiIpAXy7JZ9jrefP8ffUxRRZNSga9Y1F3C3/+7
icleZ+unvQEP5d+NTUokGL8GUi6UBuAsBbNcm9R16wtaQvOQjRWgS+K9N1URmwdqDO6SQA5gSaNb
Pwn4HDw123EfOoX54GcVQDBF1J/pW+Upwadm6vmy1rUCfUjs7VVT+BuhA/0u8upTVRvlbtXMbBtF
6K/0NrWTPEyJq54MfjWn1LUH1PTQCxzbqu+DBg7W6iGEyKE85MLSF8EFIGVy6uBMvVQBxnm1Fz/F
5Bm7SkM1blR18JNazwexKBqiwCRk9QNeaH4VOzcdXjyU/Axm6JJe67TLwnS4qX3qL0JR95/VWysG
d6PZybiRQgA6JDDlw+4mR7pekQCsABjEyyAefQ1M3f//NzUcx/qvj45janBQPCZPFH6G5vxXd7rz
/UCMQ2lQu7i0QZB9IFyBC+81w7ULIv0o8iZZ45Cvf9U1MejzK9Qg+lBJl09KF4NFqPrrsPXqc5k5
OxnpoEPD3Oum9ivLA+AbrTeg7lyCh9NvkJ2juzN6tK2E8zv0GtI/DPtVl1ZbZST8JPCCf7TGgXmb
VEN6awPEcDhb5JPAMKyMFfGpG6s0uqM1JP6sTgIYu+gEPyDPKOhWNu19a44oLHHMngfSm/sVCzGW
l0M4Uh/PxgUw48BzvFMxNdU5pYh57ujXDaQjgTtILMzjpn0UcVkee7rlwVoxkF0HuLotsQr1uKYc
QLtzdJNgB3rz7PSTdkQO/2RNRnMCKKc9uXZ7R6KlXcYx157Y7yfLckyPTtSEq86Nx+P3wQzb8ei/
Zcy1z1quUatqY4LmYkDAqhihzTqJdaXGbl7LzrhEeU962zzqXahmjqWQMTA06L8TU7/FLGZ3Oo/0
ndfY85besRcoWexPQongRa+E4npsy1nBl2oUUsOZT2H6WizlDjnCP9fX3Cu6e+8qzwAu16vKNtNV
rUYHCmn+yS7BcoX47BdBmgLb6Fv7ubebz3IYxEWKiJrB/9kWKH9r0ALAZQLa0ape38njzdnAMD2x
3qtWIPFxlwFoOrtZFZxtEOBBoZdHRDn6SZse1ATlJNSv8LmykGFCq4DgNQ8pkwWb1nCUtbyLVClD
h9ekqzR1N4RA9y8DE+VU5ObG7u1og1RVXHv2S5gO8nyTiUBco9xFAj62cbXVqPsvvsbyFjQhUmRQ
jG5N8Eb2cuCZsjWn7gBXV6VAxzIa/aVOjZPgw7JEYs9eX7tjZDRWuY0TSkq+5KFlXhoAiz/IEQtz
feeX6biw2WkBHIEiMrZ/Wvzpx6DrzHtcZuPJE9FLpeN7MnJvWpV691SQN4WaNhmXVpMp15wezXMZ
+2ubd/sbGlDiOtLePWpVadxocsasZP3+TYNuSPQdcu0SJg5WvpNu/CI0Fva061nNQl6y5+udUbRM
J2a5RFhMIqOpEyqeQNFVmBFoPs9DF+wUWZIzqXo8hJYzHmz+4XQhxyoyv0U/tp/yUYs2mrhfI7bO
g29/jDO3NAx5iDeFWfGZYZg46pOpYTxT44MBpe8kP4KJYZXn1KO5HeWZtZLX5CHqyHiH1LJtDDxi
VKdCGFrONJHtMZ8Ss5IeoAdJlR8ixGQT2vx8cij53ZWGpgUxk7bGVtGcYeNDhXe0p66ykscy+z1a
KR9mFSpUM3xWxGIFiymvN21dKx9+Vvxpxo58CkhsF9+vwcNR31lL/EEVDuOJlNS/TINJwda702qn
hDxS47Qfx7scYU6tbgBOAsB8Xe9vEAL2wJ3gWWMP3mId9A8VDh+aT/Pp9yGFrbSc6M5sbIuAUPLX
3LVONe6tPbJt0t5E/BTYcfsYW2nIp7oY7hgYwvXcT9hEvO3WiaKYp6rwmdywjEOurM3TzAg90ZoC
vJpHVrt3IndnG15HDKgh1ONIuOy21pi+5xFwdfUoz+QhCvSQKIcSV0RKmihuvyk5BK5ySksHYELp
pquJXt+Kfk1yzk0n3Lbws6Exi/TsNHVyljfkmbwmh4ld6QvAoSY/G1+Gmv3v66gBuktRdyV6okw/
A34X25b2Ou9q9vt4cisTN0IY60RxPoKiFbtBiR5S0cc02zhQBXvoRGHzjvaHFSvZ8UenYBpu0qk4
j5YnXrKpZK3K9TY1rL1NqQdQeGye6oCaVUxgyzlmB4Kj6dQRzHnOepIWvq5X4Bj7RRqA9PJRES/l
iwEMZcsgbaq1Neb8evqeXXfq9Q8UjW/C9/CDzD2+TK/uY6r6Z3kpq9LfwnXcbWk6P0uPrTHr1zhb
qX3bnoI50A59NpILQySbCIV/tGCizJYiAweveemjVMjOowHUyuPXAqsZv+5JhXT2rxFbrmGtuoAu
3KADOW1+BLYHX7jKkvBcYYwwfkd94vwMBwhf7I6I9pqH+gjCY/Cql95wEY2lURFvTKIuz5Wd62s+
mGJdt6V50MD9rgLLPthd7r1FCgLSCkvLZZioeMV9ny3lDXBVB+wzq1Yps4Od9qQI/uMUZTmPdSt9
7frKOzil5x3kmdqoHrRDDiwe/57JG1HaYQ2qgUeWDc+pWvWCJZgsbYXXKnXhMEcfNQ1j1fO2zuiT
2R7WmFeRszwhFQ/d7ahQbY2IuUbIs6sg5l4qkCpfhxK9DYAW649Z5faFwHYCh+TdhOQ1Ojn14fu1
tnxJ/5Eov4IuMraaZn8EWlhZB6VlaCsGvJ8RnThqs2QrtJiYF5YBcvKXZwA6hqMaJi+NqPJjVQ7p
YxGTV2A3eniQw94hETabVOK4cYnk7L6Tj1Cb6GYBQHn0UXPtZ2ZTm1cZBLHcOKsuOiB5lpnVNS31
mgpnoR81ekLbwkoGa1EltFI192JTYiPj2vGPdWDdOoMH9Iz60uUhLExaJg3zIZeUSI1vRTvlMEUu
31fk2QA6FYlBc/36YlZr21A3YelMongc8+6d4En3FWThEjWfcpCHeD4bSVt0g2i4Oii392XrEPfj
lMWvwn+LBhDG6RThWkG6iF8/GW722OWL3En8t6lq/sQFqcqYge55N7kL1ijilc7u3zNnPqPOIF7l
mbwbx1EJxZy29v94rbz2/S+xsTsgLSv2EAnWqRlp52L2fSW6pZ7lMMowNYVt8jrOMRvy4LPB+zpL
ktTYUiX5qampcjLmg3wFBb/62LrOOq+Au5dRrJ0ABlU0r8ZgZ6nQQsYROxUAa/FCyDXE2aEaPyys
zsk4GVvXVbuDaWa7luCWd8cUxmIiYPIJu/eEtj7G2Edb+2ZZxbkKbfcVJ/qwToZBP8Z2XVwyN8rh
oLgeQUt93i2EgC1HobvZom/sz2h4Glrsg7OJteFjUorq7MXgUOJGr95yL7jCSBfPXZho1Nd0a20Q
IU3PLXoKCoVFmBpPO0mKAY2fUldH7CAREfKu1dDUsKtU2bSOq6JASbpl7OFhDC0fFnPISjUwVAKn
Kv1FI+jDTKvhscqHdlfFdCXIb9KO7rzc7okZU5Q6PsiRvE6R8+9NedbYIbnwnb2Tr5CXvr/8+7WN
+iZsTz3YY+Pi36Qp49E5P8qDM5/lgAftpTxFWovxEM5CaDbimGqKOE66LgjWYSjP6CcIOsBCrCb2
ess5NSl2KQyNXRdgkAbQmPIwnER99fXPQWnEWrpBpC/ESsmiRxC7SNO8vEdsteak8nc/B7eftMaa
jnyyUWeMkUiLvwc5ZCGGDwgTBnOISi9CmH8mMExpbpq/ah8tW2Wm8Z3NNrviIMpggaoUMb0UQx8k
rsiEqxIZXrpmOowWQdQS2eOagpqGMf6KHXtfiHB8ttJix0zRrvJCMx4DvoWFZMCThrOoidF5dSJ2
9VDzD6lN+9SyNQxFLJuBjblevZVBdYVFDzGhJEu3uFxNU9ctMfaMcMkN6KFNM3ydyWty2OaA0SqR
vvmWui5yw/40zehPFcfBcyzsftOUtnYwuo3nOMOz0z2YZli80s0D1NOFT/BVdk1qK7fSYo3i5LTY
pPFZ6MEH21XlNta9OH9frwLl/fv1DUD+BcpK+o6V9RiUBSIEUW2muEjpjZVluOj14odZAmVrZlwW
3kdj7dDWpk0BDmtyPFaVvTrXtZ30yUiHYSGyEaV2GrbLcLDSj6afncVu8Nwo1kcRVK/B7KlKvBEr
A0+srQVL8lGoqn5HgRdvh7JH5u+6EFrqJeyz8Ze87E6Gui08fAFGZJ69FrJCbkftwdRUzFiMhPCc
i5uFncGK3ngoqDGkuo4QWeE9qQr1VQ4zJSGmswtc/0ISRPynjOtDOBXBJyrTF7/VwjeW0XRTyZP5
IWYZXo1l7DmeKmtp1cT3UMSyVzHEjQcXLOQibeoPCqzBPTYKY+nGYftqZy6bRn0cP8xBbIecoC6K
IX+yjsQlPDRPXlorrDb4p3uDTFzSJRu4sgqRlnlwNWaLJco3c2GPhD15rXJmQdke4lYF458K0BNZ
ANN39imhpD71gw9DDRH5QweNYkXB/Y9lTsRqzwevy5Jz0Sc/TVU4W3mpUshytZSdaerePWF1euhi
rV8M1PSyZaZkVKdql76ZGfp3i3iRI1D8P/LFbjGEZPCS/oyDfqGGavAezZMeWsgC1d9UP9AbU+nF
gzca0ukZM3b1lKk2cMmMbQYb/WaVT3M+kMB1WoPZvOH4deYCln/MBECIgGfilsBs58pCFnaJGXnP
YxJW5BQ6/ruWF1tEAah9YLkucyMnCTqq/4yT+Zvy3HhWVF29iNrYic4O06VrW/raxFK07nytJ5uR
g1I3l8DN+7O8ZHuluWEdRpqml+407LzXMIv+HjIdCiZLvWBVx261oHTtLpDvspfV25iIQnh2x3De
zOq+Yp/KPH5yXI2idFAnhF9ENIAjOm1lB8BNDk000rdS+ZSDzDPWeZrXZ4xUkAopmzzxiPcXRZL4
PwrsLp6fZx9awBrTUYRAHAUhg15VaKZvdRc6K8/z0tOUFnQJCxx7lhenrzYL50pPjGElAEicw/kA
VRD0XWw/ZpPhPwpPe0rj3ji3QunOeQ7HxHVPVCaGV4Xl+ckmkJbEwEp9EXG4FEjCCIMZzB/fZxEC
XvrjVXEXFO6AB7mnapogdibGJTFs2uY6eXELeQP/M22S9tjQLlnnjeIfQ7SxR2HiEiIbwTrz9m2W
Yaw296LMm7uqkCVU9fQQnHXpNRl61VJ7aizaphmxMRs5NBRLWWVJdwdEh/UClRu2biz8odmP56IL
tWczCDHGoZztWDIvldQ5DzRnLNZGUbJuW+pSpODqO2pBGo8JxXoKcdCLus5+NH4WHGotKJCC2tkP
L7OaJTKJ6eg1gnCbIvSPpeCjbak2eyV6S0+GqScrxUqJNGubjjcashEw9fmCPGPlFiGHOqBk0Nb+
GLS/LODLetV3730eRszAjovNuTVomjnTovT8CDN4GlyVOo1NdpzetLaCq6jQwBa0S8AkcFDUygev
5fXGLh7QZI/VpXWU/FEeMFsxqXsNvFZzyh8xdfoHL4cTJ+/6Y9k+zEg84CjKCpI3vvCBpfmicOxq
z2r9A4Wux57dbna65gwvgwbSv6OXpobmKq2KiY1j5B4qxEWHURkIGjGwQhltl2w9t2cHb3XURAmX
6vvOuniKhs5A680t4K/xZqMPW46RjaLD79b2ZKz0ngR0AmaDSxAmpHPOUdldTzIBNac3eZ2ObHq0
PW9DtoRxQUoX7MIJTsvX/gbDcLVTWMHbW6OLiPkiZmtdj2WzaIGOYkZz0tMwH+Twf12r/R0VYzAE
ONDWioQxzuRFBJbiGFnlUzozF+EoDw9eV+drCEWuub99lTyMqSpWhl4p68b3qptq1e0ZNdVBij3q
tA1ubUXtaVaCSE2IVI1olhJQzfqXRMTF0OLr5nSVX+Q6kbPzByJZvr4qnYwNso1q1STVe9HAe9VM
vAqdWReHLI8xK/O9P2Ya7NFgCMghRruZz3t8IzLSQxlG5cowguyU9NYf2RqUzUDDmHtccpzHOA+r
tDz4AWBm2tPUFSx8N+48lNe8MADHONAMJP/R2AWBETx8XSvI+mGC28qX0YOqmWUi/5DTnV86leje
aUshDNftH9hua5gRFXiIgOqrNReBESn+81DryFw0xThNtfqRYGL7rUYffTjcWcR4h7aKV0U5UM7T
WDUAilo4JHs5KZ0MyWcPwpHgQK3VusX3OE0Qw7iafZSXNDtujmVYrCzDc1aRBoqJh3X2c1jwcfS2
pjFN0Ok1qiyBEuhzpjupo4Yo2RwwTGK0MwKZ7QkrB5TzURzRRWGhsHt0X3L897SQWy2T1KKCrW0U
MQuhOvNf4sQLkKMTSKy45MCi56J1aMfmXt71C+U3FnrtIg0/XUfRidHTQDbHvfTsnRiiGkdn6a9j
b9nUjnvnd1M9llU5UjwEHtakXvUoxg4uZeIfhpMaufZrWekUYRMtxfNCj35yAVxoQfJDXp/XcZt4
Ct3n1Lb3bvnSlKrxHiLbx/xdJ9eKKenQe23Elm1UXxQLx1ed5Z823GhFy82XbtACzKT9rP2zojW/
BHdpa563rJjC3lSo0qLF7zT2ES4UmyTXpjS0zTRi69H6kIT3+bVmTMY0bS004qTAFZ5+yTQU4gvP
IErSq2ue44bNuGKu2ZFVekvc5CNwvejTT1TefrHyGiKYW5sDcqSY8JNdkDCjWFAp3qGR07Lwyte4
8esta4R0lyIgehZKfgmLOntPU7J4hBNNGO1y++TVSbIyYvDJcdX0GydgTisN/1R59XCjQDdQD1BW
6Caom8yX9K6sH8zuXLg3nOnjJ/yoYaH1pf6YlWLYuGWf8WDHDttESOywep4ixwNd3ZAItOym3l7J
i/K20Cz3lBPNxTxvtGuZdBZFVpbD+0bbETjeeuqIRTPHNgIgXPpL+oPaQR5cX0X1q6aWetCGlKaK
PJW3nH+/SA7FoPEXqFuYOrTQM1Ml4XxIAVVX9bis+rIiNrihrpFGaI/l7ZpsDLQnlneYTRR6GwXd
Ku7ZaFaD8iw1N2OlDnsls2jphaXyV4djDC3FTX9bzJdstQ0XQMILUH6U4Pu5BC/P0ubnNKJEjWSR
Pnfd9kTkL8CSsWDvSQNxn+P7WQrdNp4TLSO1idrcshiUT6vL/W0YFiicDGKYM8sOjoqnp6fvgxHR
7+AVn13kpg8ixU+k2Fq8EkTeI1qZL1pkQet1g5fXUAVuAbcj6SYw2iumAuRnruNvJALIyuv4VOXO
n1Id2r2H3HbBHBdd5WEywo8ShOgOXMjfS9p8ZmmuvUyKD5dwvGUwWxTzWpTHzhYoMeTY1pdekMev
ijPsdQEkeyxIrbFq0d16PSBXIO6yjUu8snyFXc82vVj/sANEkCW0OaYGSAoyx/37mhwOylDfoprM
A/m6uCnSDZ2U8TBmf2RvM45V0J01c7TZeeUJQqGJAIsGXNGO3lZrqDJloYccWNCnHFS1w/BF8UzM
Bw25xTJ3efYOgC+WmgXUUsHBEM1JyxQ5+T+05fNE3gSbjKAn4W1szwqeMwz28Ce6ld826UkevH//
yf7XsPeUcVvq1nNC1eec/eehUyuwH1nVrGrjqTI8W1A9dA9sudIPqHm/W1AhP3A0gx91e/FMwbhY
eV0fL/Mc0ZztsDG3FXc8qEYwPcZZFKAPCtJl4DfTo7zWFQhukmnpJUq5twynReKav1sFgW16PFQb
VTXarZxsJ9E94Fgo7+7Utw9KPWwHo0bVW7NR6L3CXwxp5e/knM/ftbvOd10nEUejZgr3VEN7JLqE
LiYhhl5d6vto6NoVZWb9gAgZ3SRP0HXqJt1W1r+dhERyOfwqgNuIbr+HfvevF8u78mutjkiJvjVe
ldmW4s0Heda5pDomkR6fKI6/0J2ebrUDjKK0ZltF54ufShZk6yyxTj7MnXM2+zXrWHN+evgmlr2q
6McGSOaz2qQQvXztUKAc3hb2L1mXcdXhSc9c3OlKzyrHCdtLZ5NLENVV+K517cw0019U/PZbBeUL
2X8u9EWNHIsit16I1/s1Alq4Op1mvUzlsPB9vpE0QxV6y2vV3FgFAGwcuX/LQ3IIKy0CIm/9iEY2
qFTqqls9H1zFy3bymhzqGQUCN8vqjU7Ls1yZeFKXogrzVRoLMgKriZYLzwAxu06AJEzlKcxoEZU+
byjLKQbSHRFxZEUVn7ImPOZFo+/sLvUPTOf/qNw1WvJaJZq3+a7GyQrddyEvmxoVgBMe08FsVVyd
IQ1F1+mPWj8Ge92bAiaDsVwKq+ZbblOeVkqWPPW0jvaNYSAIny8Vid3vUl38NlgJbfB8Dwt+HeMF
3AfAJFI0qHUhsDlayTReqWffZZVSjoIhvbO9ra9m3l6a+bFYgoTckAhpLItJZe5twyF9MBoSmFny
XFL+rFsUYsg5HdNYM1uN22AqutfYg1GlhWp4kcMo3DjtaD84YUDe5px2UuKtPhGHMxxqoa8csiRO
8hIYYZN9p8iRc4XkKxODcu3JcwAfx8o80Hsgd1SGTj7JIitzGBNQy84MOW4ICPbaWZNNf9UvnpR8
zPg26vqkxqy7qr4w1uyW9G2kQq+aYLqdx0bLX42kXeajk1EfGNiul920p11d7KGH4l0MvX5T9oX/
4OAPhPo8qXez1ykB6fpzGIuMpbY27bDzGc+jopFpNA/jsKZTJPp6Jd8TqRPEp68ujR4gSC8GrL9F
0/mHkrAeTVTuiVgmF1ssC5uVnrPUwPQOcDZVd5SpVyXVbKLEk8ekCO2NETveIav65mx66K9CpAYv
TjC+N3Xh/55CMs2rJn4fLLRutm5tvt8W2AOcS1JNwICF/yavy0sFfifeFaq7TJKMsGt71HYWpsKX
KhtIhVVT9SjjedAm/wr6IbjKmznuJTeK/HuTZ/pza3x9SawRYiB6bBeq1b3UTgbo1EVZaqN0P8gD
EguKGP85ZBlP/cn1lt/XPZw7G8+wwxXdpvyILTK61DZ9NtsJ3Z+hHe2CGerW5Rl7NkQ2tUGj1O3y
6hEFz7AtYuisCZGOj1pbGpe56iU6p7U3SBdoG+UqD/waeQzpbf5SxfR+ZzGI4LoP2p0cygNwuXpC
o1AldbPXuilc67lKPI5eqRenGWx7laBhbnsWRKUS06YPJrHAncyDyKHNUVvoPEo3sxCF4UffOIR7
rHI9pgrch9PFMoOjOgLBXVpF2i6VQk2JeQ7wRYUTwB1LQTtFxQylfAsNLDSCWVxLkpZbqKj8c3vZ
GiSSt7iwVyOc/70cZoHYA4RoHscgcB+c3H7OLHIDhAq9NjU6Y1OmVCXbeYsq9JRkozZF8WWagQNH
Mf8McF3trajHJz6m2XrIc/qJqtJtyiwetlOYBZixk71u1eVT5yXmufTqPUXBU+0F7cSavXZgMKXx
srf5dSJaLA+e7SsoO8Fuqg2qJVcUuyymmq6L4lkdXf3RmtDC5ZT/ViWOhTfARKtC0fzXGEvODoSF
Cjqlevdn5p/TZAZU4hbnE6MvhVgR9cjkmDvZmKzZNFQnBOrViXpGuyuplXbZ9GbRy8rygggmnSSY
2jWyTxgyKe6vOnqJcNuvosYori4IOIhXSbd3rTmEgUgvN+gfWGfx3Hd606Cijesjq/hcqYATbarZ
UXgMS3511OIgFVoQC46wl+85YrHnmM/kLmiLdmv4qvni69XaCVrzxeuC8KCOlEpDzyPUJBf+4pam
5p/Y9AR1nemfBxJK3waIYMTiBc05i4B0T1FavveOsuxUM/kJ9wrJnDW2gKwK45E29y/XUczt4BgD
dCYk/9+HhGXR1xCoPQnmXrrVRKke1Q63uqX4xWOOAoCNktrtqKxOd9PXG0r1TfQ5jOYqs0X/y8sJ
vDYIlNhh4d1ntHuotQxmv5waEu7iugquFY/4Kxu8YKl1NVqnhGedPExuTIVkcMzhYCVr9I9Y4eHW
bOsiSX/GJYwVdEqNSuPd70LlBu55I1NlfMv6GplAM2FTqe3wK87QiVGRvRAUdlJTyGfo2dqLPMjr
VFGac+U8yyvlPBcGeOl3+sBzXuhqesySxL7ntcW7RYt+yJE82ApyBlfRmh0qMO3EnxFNFKtVz9wP
Roju2GycWzKQPeC4U723Ksu5DXHo3NzK3HeBZp8bLftdsYHlUTsQy6ynN731xv2XeKRUQa+AlAKs
qeHRcCwgGvOZaQH5kGcsqv+eaTokjiyGKiOa8k/ZJ9GTPCgN8OUW/6QcOYKViF6S1iqHlZnid8DM
sOpz1V+BJwdnVyLt1KBc3L04mHbKFCW7Kau0e5UVoOFMp/tkaUEvgcjO1mqsZRwpYtX7CCBFoSUb
j5n0Gjnt3zMxePU6EiAnTWbf1FGyS9mq+QXNJSbLTMMDZ85IFKJ7H8agGC+WEbmLnjS1X983CJ78
e4Ma2rQxPbs95OMrhW/EHpwkeOWZz5TvKwK80j3LTX+JwzXeKtHknkc0Bdu+orfUDrrHTzC9V56B
8L7I4PGhbqQ34oa3yQ9BnM7vZD3G31E370TsoNdVy3RZW+gbR7otjw623k3qRrSghwFvUIlYTo9T
sUr0UrBe0X3eUSW2nX9R4eBrEq5lIcg0TQ8gkAGWQih69SAPiYiiBxxkpEr/vSIvd/1jjvzDp9D6
J/bo8zntbw330KLRgvxZuG5HUpUR4TBgjR2L9EGme6d17LH+iqON6lT5JQ/6Rd3oa3LbdKIjnPgQ
4oXYFZmpXMze9leWVTtPWAwnYNG5+dYL/9Db894IRb3ugjsedeVl9KMf3sD2aNRZjYOv0e8xCLJ1
NUSQYyaxisKDMDProaGi+yCKwXyoVPGj7cuC5UvQXhQfD1eAyVjMiepDa2UHzGzRSvWmy5Qmf+iZ
H3q/Cd4Bm+LHaaz6IliiXbqBCF15I47DvaurL7k5Dg8gXOLwloyYv8q0AeiJ2PQMldO8sXT5lG+g
/N/X+45yclcCfLdxNwCwjVJUuvQVIsK6O60nmBHbSqYO4Y9R4/3vE0F05o/bvYKBiQvDPPBNoEvL
hd19IQr96dWg5QBXuP0RwUVZ0jPIH017jjqGrrg2A/2VMgqCm7Ci2aYem7mzYE105rocG0XTsOWZ
2VQSZtVaNNGL9ELmS4NhquZ5PP/lDCCOC1Ys3qYP6UcOnf4WkNC01MtIOcbpRKtBo41ea6+a1Zj0
b312bEggXxw4lRvX8NONhl38tXSEB3SkLU/qYNj3yE9vER/Yh7EuQcLMqiQFjdpKKROXUuFgHQhb
hpYQ+tYLz7lwWznEMhU0i89aMf1KgtA8J7UQW/ap+SL0DfpCcc21+YZddb9hqPuHdAiXrRqLVyzG
1cXLunChEZ3zYKiQGO2qT9kI8fhBxAp+tTHc8aIrOJlU5TRZhYFk19gisdToEFnBUumy7moOTJ8g
U/0zWRnFq9cKCkTTulZdFtXJ4ACCMJ1VPTrF8kuEZXv+sPZdTHODA07By8b8UjgiWY62Gb0hkfsV
UYW8VyyLUSGAqundyb1GStNeg0aFmq+2+d6rasgy6KLZad9sEZ9DE5fSwoV+gKxhPh2smL+a8Mad
0YN6t6PG/RGOBt7/bkCdVVj9Dzg9hW+7P3IE1QfQl8XK2ZvxqszyFxKw6itp73SazDRrQY0N1RMN
OxJgUzP/bSj3kWzPpdkN+dVq4gY+meLeFb/Egaw1IxtILbmHNuEpws+LF8PPn5yYcGPTK385bkDQ
ZmyryHAFkHIiSwj1QMed6FH7YUUEZaLqeMkc5ZNZi2d8koAonI0bfp8uKT1NbybBMqsgcPqLjmRi
HZEJtPfrJD9Tu4jWnUDDQFkkP5f9RNUkyjoUAZn1SLrEPqm74Yoaynq0bcdZJRO5FpTX4bmZ/XAk
4Z6mWR9iLk4G7UnYTXhl6/YA8cRcO1DQDoaZ1ys2UNW2ZpX6ZCoFjnWLTnE7D93coT/meoTkgq86
Nwk7JhXN7SbJ1ObBV3LgYq64j2ih74noAyDgwd9r8oYW5pA9wiZeFzjqN0hVLHOne4R1tLUaXIoW
Fohes5YzaPvzSacKsQRaUF5qpqilYpT5O5VyulGB/5sZ4UnVAv+lNx1mWFXv+Un9Ktj4utOdEHTE
OK3wMqKrutn/R9iZbUdqbFv0ixgDCNrXbJWtUkq19cKokmz6vufr7ySyfFSuc679YAYESCpLJETs
vdZcmGYWQ2FpqM/a/lm01SozQGiXvXPXV5NzFpXpbLOMKtMY0MtuY+2lS2p4LUVk7v1C0GR12w+R
lsY5asjDmswk35QTRue+TD/6Cfl0pFntg4FMfj85VbZJIbKtTAteTtzX3mrij8Pn1C33jalrR9+c
xmU7v3Fph/0g6CZ6RA3iHCd0B2jrJ2rwfvmU5+r69lZILVTXEUzyYgK7ZpQdf5WauZ2ZOfE+7uNg
paexeK1aYmxAa0w7HN3iNawy/CLluZxEeRndutomYxzt0iALH+lN0j2qG+sj81qmvgCRw35qjpFe
riXWtyr1x0K1n3yKGoQmJ59wwuPvTRZ99kO5iXutf1esdA80xXiNxpLUKreGV0GtYZFM4buFu2Gf
OLSb4Oln1TKJ7GDbt5ClW8tLj8Kr9EuOuG+ThLlzl6IXeYmVemsHfvyduq+6Irk2Ozhpn11pEL92
ShCDsAbI7tm9fRHI59duB+pOHsoNvA9jZ1m0gdtLAWxxEWDNeGFJxa+Ofv59W2rVnR41h9bk7y8J
uzRyCQEZ+RxLwq4c87s/oAqsmdTWL8UEw7KcUgVFqRG+pUAdFlC4rQOQa+45kVN9F1rPpLrGeFgB
/974hY0uZB4bJhVjQqZGp46UrUen6i2axuJgJREFUT+iaQvCbqs6Wb6Wh41o8nWaD/zI+WzZpOZM
qTKec0ySKNW9Yi+V6qPqfvh9azF3ZRqXhgNlQZe8FgNk40ZaO2yH/AwyxbQlaanVunbreK0PmnFf
4NbYOXH2rYy6yF5oHZ+1qnGgSLTtnPPUT6/8T37qWtTyAUvJi59U8jMdFk6T036vWqQuiiIuU5Ip
oN65+Reak4ys+eZdT9QOtr3kT9dohnWU58W6Nw3tUfUD7bEJO3ggrBFrfpt1OVxspAy3PVfuKYE4
DV20lJ6coDSyjfCyZsUfMX6UYxgIZrrsUOy+xjQKaOr46CJ93/2mXY11NVsbgkmiNzeu64JCuF/0
TMrmQ9sseao5825RuvoyDoLt0Il0VbW5eFBGRTzQjkxXg6IVG8s3WTI3zNgXVjq5d2kUNPfMY2/5
ZjLUrA6mDPFYWW0sC3qA4dB+HO3AfatrK1jrlpbv+vlQFTzsmNu/KONQrQAF11ujLuqHwAm0g850
zXFhWxuYFrZG8mddVvU9jzZEUCr1ozNDJirNexqe8d4zdQpgoeufKehlS4Xq8/fRyb/xKjce+Q1r
B5vV+UqOo8Hf53pnPGOwHndtPhwmk9zkzmzNRzLCyDKJc95dhjhj/FN5qAMwzgVORQ0cVJ1OZbN0
p+JRpMI4+nBhtpaH/22JNuZTHaJmn/pxs+pdjXU9BELq4tZnT3WRqZGhXdF04K3uwBBmHgszsCMH
JbfSP+adrDYxO9Dy7a0ikyN/P6X01e0aebGXlgeIvzzIUHHErf5HrU4EuWeT/eQYzL+qqLQo/jqk
+MZ1v/bayn8Zg/JTXktK2UIUVfuBLEgrHm5vVPlanTfyjRrZ67QF8oXWsTuCy+iOcq++8Sg1LcXN
iJf7PwaEKNS9HX2/O03ozZ3izBNsnT6NicxxE6lW8GB0cbQaEv0zyvR0b5Hifu7mdacIv6WWG1M8
ZEQPX/EzoRQai+zdiLxLmiByKqbIIc4gSo8ktiVHnyyZo2Om1i4F1HntFNg+Nfz2ezPz1R20Xm1L
BHjxONA1SzRkl8hrrUqrHnI/SPZiCJJ1qiZI+pAdJLYGHdeDtxpmbrcnG8HiBRbSukaIkNqpQDFN
XWvsQKVz16TMZD2Q3x0edPR/dKtATG6hoXnbQA+uZlmYsMx0T7tvSuI5e0LnSXNV9ftWwxnBapAS
msrylDcmoeJuEN7zEDWWrT2VP5QqXoTaUH2KLNQWY37vlGH6PKTck0qXxi8qXWo6K2Z02wt6xrr5
rFq0w72os4FPESDIcepW0dSP39xGt9YJEoBdWyTVa4c4zdd4BUfDTDZjkXlu+g6UTsscPomrEDOr
k28CX1Ffi07TeadOBBrPZ23vleVXeoZ9ER+JpFVhfjWUYZTRXvWUWy+wzooNra252O652yS2cXO1
i65GqaQEG78JYWYolfVk2toFoUt4L0+xsKAsE7dkm8wnHSp8/NPrdCvPWk717oBs2DNRji/Ci+LL
xJQj0SFyyyPLa+PL4MbZlvcnb6H5Cp7aI2mrYCl1BKKIlAHXaVH9EJMlfPY9L4sBhnFjabg2r2CK
lhE+Pd3Tp2NFBeNsWWZ35une8T9iT7B28cvADqaRaBrfACnUS4NF5yJL7PTAYwH5qBaRcWLa7ZVm
dL/srB5qh5d117xmgUwNEp8FvTfZvZUb2bBwBOsQgKLjJmu/F15FKEQfdGSWFY3zWZAbNPMrygil
RhAGPUAhpcOvYgW7DDHvsefGI9Vm2Msjuak9SNrlvNGa4Bymwt7BFWHi4bvWqm87+1s81TR8g/Sl
ora0C7xO4xMeUuJDWLaow3bWuiDmOaSUjA9hHPdLtemJ/p0PcZHUJD6M+oeZudTxomQ6AIUgW4sP
LeEqVv2uYDrAlAmcOqTZ5UQ92bMZXbgwU5aGt/Jpjywm3e8es7BoHzsXdIBP3WJbO2r7WM4bspCY
tu6giD1J+azuRDB0J6ZtSRt0gDBhUMsSrW1nP0+MWZHt1Lh8mKls2wp75Xbycu197C76ZDnfIsq2
TBwfgH+IE2E1HkozOmyLvoqDjRxUAgCAo+JFFN3LF1Kqwh8lfuqF6ibZZlADbdmX0cUJg/LZrDTj
TlEw3pht6rxhhFxOk+//yCzSjVSDz0vPVDOoFzpCj/dYcey7XMdMAdMj3npJa0zrDk1tafCbaNKU
ol4yKJsAX+C+ngMmeFuSwByJ6WWqvO+6oSh/1Phia5v+rVlHH7qFZy3PiOetGnCBuQ0ktozBHDsU
rbyA6TlCz6PZjLGD673KtmmDfH+w6+5JbyrvWIviUx5Fbf2ZNFTVDLIfsCCjTY08ZVMwL/iwTOU5
SvVdj9rj0JdB9oS83N+MmT2thaumT8aYRkcjZ/LNc8y86n441efYjMntTCftLlQGZ+sU/Xj1Wl5I
ptGIC5jKcF3UtEmMuKu+hxlo/r42Vq1XG9ucP+F27H0KYKRjX9QROEinWeUn4jizytTVSAV/T/zk
Phma9N6dnOmKd3tYt5pmrJHfpedRn3a1LfSDShH0UEWXsC3wSdgz8dn370UmhncLqrVUwmHBUBSs
LOQZ21iDcYEHcAy/J21yUZLGflL8Qd0BDLLXcjyj35IayrcycPNN27XzXHeiNY5lLI0T75q0g3cl
reY45Hp0L4dI5ZlW7gCZoTRc7ypowu9Cr0NxGZaLPOz8J7lB5gg7PLnKAxunBvpzDdRH2eyAKZcC
i1SnbfxYH5kEzX41hP3EpIdQwZTCpsfCQgyjhW4QazTPsYTT/GhpELzpLuBquZGHY9//UOw05Rmt
Z1dHWPsmTMo3kleNuzBmhhcYfB2Ybvik6rFUIWWOythuZIW/7TSA8kIRC2uOT6ZM5+FBJEM5K6aD
0U72fUBIQULl7k9ouYpwtQ2h2PFGMhGdATOUEFW9N5K2gaEPy0xx1eRckWIwp8CZiipO+VAe5BHC
+3BTU2CgVtPwinjoLeM9VfRvMvMogFfxkCioiCM/Kc8FU7stVKhwKTvmCS4WK4GSQT57PanFO5Hh
xsZL3XOLYp1k64iChePUu0xTypUrgmKnReucXn+9RCPAp0wlWELaRn1iy9csvUNUZOGTVbb6ESZH
9hgGTD2bvrxMapo/mqWbHYLU+ZDnHCL0lhVxTlC73fNUe9QJW+FspqA1SWKbK/OFmn/T4rB6YOL1
oyCJ7F0zOm1lkla6z1x7fLVGZrvg797HEHlB7qndRq/S+A0xZFST0aYoZUr1cN51jCE4evOGcoWz
FUn90pHicdfYERmfLmWhdVgW77XWbzF663fSAQ270TpZQXqSbufMsEfuT7K1BkjWl1TVvU2lxjGR
9RxO8wZhzDMIfe3Akj148oLNzTrPVdss7AXIwwQAvmhCk36dh1mNT7wHknzhelZxpxiY3RorCOu1
Pp1ALun3E9q/C6UyZUX4Ek7hLOqPLKMpgKpmd2x5o9328uqAk5J1PcGli3x4cU1y4nQ6AlSfdPga
NBJXKqtFWu7OdOciOaX5NmcOsZS2F0UUj3O/RnlucBouwI/EbyOp4AtHM6tvU5/9KMdW/+Em9WVE
ILvBagsSn/dHAYV+rIDXs+l6++ee7elXSmPTNqfQZJ5AJNdHN5+Xm24IUrHpyCUq+u5FKcP41LTm
sBZxhSkN+/dTmw0PhgJ5fAxGfNNAOheR7ptHQzfzFVF45UZMROhUbobsmujDzPZI5GYpCpSrgAGl
F8ZcNUj6eNHNmjU+cB5V9ty7kLLnr3SnidCXtwRzNg23u6qVw1KezuZrslKt9yRQvCFzXOmtgk0H
nsCqrGsVObvbP+ql/UOO2yrF6byJnbPpR/ejBQgIcSR4lH+WQ5s+xSejwFvPUycKETZVfvJTQz2U
hbH1dWZE2BPB9xkiRfdEMPYKzH5NkFdh7osgaZYltCQ4OaYPnCmgIj1vkjl8IbTNahsjMWHe8deY
3ItBD41Juf9fftM6sfwdlIbVlw91rJuZnjYkKyZpPwrTTei3pNrRbRKWYN4cxm10rBZXCKZup3tb
d3ZMRWlvjGCyXF0Di9XiwtvLze34v851M97y96u6QrComL80RTS56BP+TNnsxjY8jC5GKEkcAqXw
PGSNCxWcTRl247GeN12bzBuT4N1ybHYsr/HAxTrF+9o2n6iF0PCDYLzqWbw+TYbyh6/w8YtTK38N
1ewpmYrhoqfYMvWJhqCr28pZbsp4YE/1MUVoyFf+6wSM9CFzSficv4Iqx5MSgu9QA1SaK/h7Ca9S
AdS2iB3vgMlmoYR8Sn16GhsbMRTSz1Z/tEKL1vXc64iaEkLO/3MF5H7zRcuqN7UChTmlHwNm8qWT
NO1ZzSaQhdwsGdKhC5EIEc9xcShHpbjIIfIQi0ts8wHkLVHfyTE1QjBB5Phsxde8Zd3l9TaYJedK
RLwkdN8W0xcYu97cyWy+wBbjEZvaa+6XPrkMBEaFVfgnHZLy1XYdZPb5qF8Cs8bFE0Q55jzQKx5x
KqQ1ZTkvJG/ZMaFZj5mG84HK4HPu8kD0wnme0fJU9LO0PTZpP2dEudo+mPtPQs9WZQn3KQ34BPI/
i07EVhsAA/qFRV9Ca7vFsQKOoNlZCgIf6unX0iZaXdOc25GmosuGJDus5ck4CEF9ucELIpGKOddT
GaT6uQjFe6rpyvNUqM0pKpm0TXrBBM/3smMfhT3xiZ/VhMx0SsxDllvmFdo8jwivXIQzull4hjiQ
ZWHc9uRYZtL6mAJADvKs3EwKrAkdkzKqXINsqig+A5D/CLwJb2yLA9A22u4nGEDSAizCY09yU7sq
5I8ITGqFlyrzoxzWCjkni6z+Rhrl+NQ46Zvg0n0RlelGwCNcDEPnby2WPBj90uoyNUN1aTtW2f8M
4dHFfyF44OfotlANW9NsRwbI/AJWiqPBVVzmmou61yxWLjEGPmMKV56V5rjvC4LtGrv4eVzldf2g
qB81a8SyDLrNgAnkMYkInY61zPg+puaW57Lxp4YzWPNSHCpu4i/NisLTqABi0yfUM//8f2BoM2Dr
K+PGck3VVl3bcjTQSEKY2m9sKLt2RzcnWpSHn1NuVC8JV0Vri5UltXZf7S8lxHJYtf6hcLLxLM8O
oaMs6d5bxO/q8UIxEoK4/gPuovnmViBp5YiSt/ztAu/PpKNSJoco+jZkqHbx+utrfvs+voWitPHH
t0AfroFOyPdXVUhKEmR9qKmb28nb0Vwykpfx3mgRWuUWknLi6QqqbOtYQSJH7JS/FGUT7nFn2CcD
YD++CF4mJNrZdGkZ60sTIVDfoFMfk+ARaxy87d/Odjwxbl/He4qrvy4a569D3P0ov+Q2XqIqKaGe
UBGg8hOzRFScaAdwpz4gQqkP2hQjE5yMu9uQY80CE2gXABoqREpDuA0s/iwKER1PqRLbhLLAy5pP
yg3gS2wETxVu7ydIs/4CaP54lKf6OiOYpg0dzMdc3qeR2NFuuzWD0oyJz9iLESACXvBUQ8cfRM14
lht5YtRCztrmZ+qN9Z0c1wkW2gVhmi8canB3QRXrG2YG/nsUohto5/DEpkxWodeLo9IyExGqGdwh
F1snLL12eoeoI9FNkF4qzE+J8JhcIEFUN5NtUqgItWb2k56OczTwHxIHNXXTdNeRAbwosCf6gVF9
QBS47TiV/rWTRFn98Z+Rv12DhuZDj2NrUwmVOtWcTzC0qGPw3nJs3BAUPOE2VCC/hylzrA3pUt8t
3WAtEZYBrV1FW5iJIl7bAAE6weTpNpUNpNpIFkpeogQxW/ESAGrRauO1oaJ4apAj4B10nW1HaPJK
Wq8K72C6irh3pUSrgEZJ+TDmVWTGI96kYwmhBD8j93LSEjhsxiSJlA0VKnuugprzRu75TqyvyqLy
lrc1oByUF8ozrc87rki3fXKiSa29A2thAglmf+8lpfIa+X/IYdugX9tSy9oEPVcRdr5XYAg+RfC1
nJB/2Mlpkc4PYVUvGigBex4a4jHlsXhSu+EE7CBAahR1TKG02J2lpsajM07Do3MVwvGzJfBkbZMq
abWKfXUJTXcd5OItNvLwPbMQqHhVml5HCH1ADusYfgCctilIXCByLsnxGbj5cmr7h4in8DJpiC+5
dUSdhMlA3RbFq7A/pkwXzzMr4WKW9ZMcjZ3Q3+eB7S21vB43k+ka69RjZTMkJeSDQNWf5WGvROaa
z414juez5uR/x7+I/t7IkQImHR/vxh15Lni+tbEGJkvyUA3sae9V0VOdhNkKUXR3GQyr2E6iqw7W
0NFBi4t8mw3+ePHNKF1ZeiNeoGqimmngnFVVVLHityYK855GQ+AvbXdEKvZCMwkOvUk7JhQCNAvN
HAMiz7K4mwg0rqyLJT5tb3ydGhAfxkRPpAbcQru0y25UYmdqIPx1hEbLs0M+Jid3zH+korobSigy
suIIlCdD5E+wECW0kxvBiQH2laL3Q7Zce1g29c7mBqXW+iDzpPuctgkm75M8GqqJPq/Lp1taSyaA
TufSGS8yTVoOQWu9b5AexhAonW7BUrc6yY1CY32APTVWp5yq08HEqtXOR/IskiXOyuNRTT88QSk9
GMLoJDc2eVmwScof6VgpB6eqo5M3b1JV0F6Vx4RWovuB7Qy4eO2ZBtJJGMfrSDPLj67mZq7KBD3d
RIpb0qnxQW7wzsVkz5JNdxuUx1+nv66xvSMZEwDYeny3Vpzf/b9XBj1UJiwn765PP8vIOtIoo+Sp
SBvj6iMjKFNDe0ES5ZwNof2QR7jbxF7z8HTYKFBMCplHL4if+OfrW4WmRbOg81kc5Qlh5ho2r8xq
t31Y2wfTYJ3upNawHk3sSdwppocVtsM0KSiY2W7w9i/TiL8TJplF6IYuLPp1yFVQS8hZxi8TITtG
P1faqrMui8Jd5X0k1CVoBZIEiHbmA/IzVt4U5nj0reri5TXetzk4Xg7JjQyT/zqUZ5uJoorL7A96
hLGrSv9SI2kJAiW89qNhPWVF/ZKgujg3c3sgT/F3504V7eVhhOCD6CBXbOS1GKrju1avk5U8q6i2
degjAhmpAFnwHpTdP/9S/mtmxe/EcFR1pjTylLNm9Okvv5M0KutR73R4EnbYIIRq0Hi0zbEKZ7Jy
cKw8x9yXGXPUf/6xmvr3Wentj/HrD/6Nqfr1g2st8S17FxvFUxzExUonY3KLcqSjJZZ0J0ok19yk
H7Iscv+zaFq899gKrmRExHfECqnLYT6UY/20wwNFoN48ksH+WzltavMo9j+10Mi/4/kCBGS8k1ES
busBWLCtttg1O2dl0B3+PojKWUUkRKLByOorU4FXOZ7BLly6pDedQ4Bt9xXyvAW852ajdUqzMqtR
XBz3VPQa1Q4a/NrJSKcdtVP1QW6i0nP3zMB/kEOm/Rxq8Y24kNMWtHWIVumbqd3EI00Y+RVZPeJF
xPu9BOthzSFHw5HCmheMQ3R128Ii2N4MV6k76tm+mnx7G+T6c6e0Ff4u94kejIb0ghqPHPrajL2B
ALcoWlZp8+58sWrk2va3S+ShMCDcsfS08JrwiaDJXLcLuUtXBXFxfpSfGTkiPwc0g8OdQiAJqJRy
JKSHTZChE0GzSj8RJ9N9WZef/3InadbviwOdT7SDUUnFQO2y1Pn7Lay1ZmzZbdmvUbg3B82nuUV1
f6+5THjpwwyIb9Xmm1bS0a1S5DBSPCnIV1roOa1BAAvOKyhKALRvpd9jbk2pI0lTWDw3Weta+UbN
NVneMJ0E3d+bBhYLqtfNvhkVh4YxU9EK3dSpp+orj6Z5sir35MYQbrwpK4WGz3xtNOhIwIdA24xy
Ylcjn0HaDMhbHvpuZm9JqX+ZPM1H8QMERmJUfF4NZwW199RYxp1HzIxL90y+F289OV1Md2U/oqwL
qnAX6El7SCbDmKOa36SQJEjU6eq3F3kgN06YnpIiHxGZwVTAxIh5K6ZrHIyhvqXFFi+MQW+2ei7c
Cf0dGARSrZD65yLewDsjb9YIf/IR5AnoXt4moxuykHdum3m8u9KAVDMeEcAR59vZsKhCIlbK4mWW
uc3Sm5OibFQ6d2Ftfri4ebF8sGGax5y0yCAjqQPcBDkoL759hbymGE9xZhZ7OfT1tZEpxkPpiM3X
9Vbh8O0GZv5rx20TSnrrf74Vjb/Dbi1WqIarMzvTXfw9qPp+uxMNu+oCYdvBRgS44VolfI+0jAXr
VAf6YYoo2u+mTstWBfEFOLbSH7JSHqdIuCswLYjEBcEgtaKfjXmjKijWuQMGV9XPcljuWQkaIFHW
0/LrUnlCbnowyEVEwptTm2enzwmeMvzgIBXXbqDm0KHoZ8hiEpafa5Z6LIp7PjS+nvXPci/8z17m
WN1tzGf98c+/LYn+/XVRb1M50B1bVx2Cu4Rq/fbbarSYiACzLTb6bF5pVk36nsymjK+NJGvGPN/u
4qx5keNFT0/3xt009TnDJFwAS81PcjMUkbb0irRffY05s7Ly6zDpMdYNefbNrlCXFjN1Se/68sHt
jbnDbV79QjHmfhjBZqS4HORYX+ti27ckg8lDKlM8bEqyJWTz6mvzS0cLtL9GLElY730NKIsqhvo0
NEr/MA7DnzmpC+1Caf/yJqMSLQ+xP2FQlrv/89jKT50gD02GhcDs4nXgELzBsnNaVIpd3VWEERBC
NgOXQJrWd+C1ElbNM3+lKoNo9c9/Puf3F7ht65ruUqozHCSO9u+5wwacrRmKDiLW7R8c1fh0zTC+
vZtVLyfqrJ1INpFvbqs+FlFEwt/8VtfKkceLWcRb+Zq2fX04iQwZhrxUc7VPL8P2La8lfyy9i5z2
r29URLdvJL9ymr+RByqNlQzRaimowS3WcX3XOvAotNlpJjcDRiCUNYq5RRXY3MZy5RNmMDDU0M8g
HNH6llBuMLnNY4hZu+jIeZBD0ehn9/4YbeS5nv5GUgp1PChK6O/QIvWHxBmepbk1M+vqIcCl87+G
Mq6SSyd5lRHiTO7HT3+GccG1OfmGClQ8bYn9bnNKuCpwHXwrZI0QnuCNk3qUsjS558nC/1zyR4+P
c9Yzx2WPe+VfpoY0Xn97szogu22mhib/YRX5fcJc5nRyuoSemq184xl0F3WuuHxtKuQptlb6p1+G
Kuje/ahG21LPjcuAtZ0CW+2sALgHD1WvX2XFQXdU565yyLnr5wKEF1ZzC99i3pU6ACYbMu1lXEka
8I51CPfm7m51kSxkksmQ8P++ZCbYbUyJYbdMc9zh9W736syLskQbXOXGn4LPCYrzQR4JVWv3lgMj
L/Yebq9UaXzNO6X/+YqVx4UCdvUGLuoTVjMe+J02c2eyPmSBCaf47SUvX+0qqo+106jlMjYEnt8Q
2NTitozEa67tAjFQLy8q86ZmSnPr0IVD8CzHHSP5OW479gEXwhUgSThhNlGUU9+G7iEbKgvrd3iZ
itS/lxtqvcq5xlx/bxv6GmNifpRD8qQcHxziwHESzJm7mU+893yxQLWA+YuHkbxQ63CvLbphcE7R
+CaHCjWcTjAyfj40OpuO4ghg6/ZMmQ+torCPqqkrd37cvQalZh7kJkbjUC2+jjvP0rYgTRBNAGnq
HZiDkl9uDLHAqTSzFX85xobSHjQcfzNqyDVtAriUIiLnSkFDlylRw1Sm/Je3j/n7YtAVrAXnB5jp
IlOiMvH3WWPrBZVPQpqDxbQsL/JuBaz0QgyZu/+6nxugEXS3AQP+MtY7JUCFZN+ImnVq5RrfLXGl
p55+OHb9CIZRWfCKIBz1P48gftAxr5mJyScQobcEN6Zusq+RDTx12R92MuNgPKu65oB0+6hzngmx
aR4zQtflOSgw/UNFTK48ClUxXdqVNpnG3ioD/zxmro+Wdd71DKNZIlFK14NKSNpt0Kj+Zf3m/v70
59dnaLpm8OrmFcDO3399EP2roKzxEZe9u7NTf9raSYo2cAZVSGSFhFdIoAUpzwLFXxatE2+O867I
Fa5wu+7kJaM1PHrVRLXXsLSzrbU6DHRgCWmin+15I8flxk1JZYimxIIaybU/x7gkQ0x9qs1DYhng
yOS4/NLUpZVvhQgr5bf7OiEPM0g39Jp9TKx8N94ZP39WCYZ+q9OvXjhe/V6GlbN0qQTsFC9Qr6Nd
/yiGoPuhMqNzyq1TYVBTiCC3Q+PIQh+7fZsoFnwqCJnoV5xgduoyyj8oIYthvow2FnYdcgTWHzaO
snsEf/p9UJjavU3o6SrBgQXksE1jrCIaz88+LPG5z8eoytbDZMP4Dps5g3HqCA6EHABlFXAmN8ni
F3KADjCR3jr2mfkSufFZryD89ZYT5DekIVV8/ZdZwd+jUliDWbqGgso0yK8zHMP87b7wHBV2xNAQ
O+4SyrrhTZAj8YGCP6dk3KjtcneI9e6Od3+7nIZsjWusfFf8SWypVbYbeehb3YkApvHaQOw5KThB
ygJe4HrQ3a0L++QgzIZK6Oigqp8PZWHUrXxrIc9aBr3yOOj5G/cETbLwqtfgBILD7bCaa/fGnODQ
N8n9DTao245xD+P2SeqdBTdUMKrmG2EV5mpChUvzP9kPBFFdpzJ4Kqg4r9RGoCOZG/2yqU9u7L6N
8uggj+pYRY/vm8z4E18nc62ye+ocuXqJctZZObrRc4PV/eKSznkTBdaNYAE2n/C6PLxoU1Ezx+0B
dSf+Sdcn1g1Vjm+dlN3u9rw0rLQ7To26IcQKzmoBahcF0vg2GGa47nvh74akH9/o8xKxg461UUEq
xzbO+NxqlH+ZFOrq35dA89/fsVn8aA7kUf769m9lncYjc9NImE8huLyg7de2ukqNpLBbDaxLHBzr
SM8WEo0Po7R/wJ+4lidRm+pPXQ+ERIzjg5jQU9zowZY/kBZdYy6sgtCHEumlj42jPsmbJLY1sXZd
f7qjbEPWS23Ha6yE9LWDvFqWKuTDRdlGxjFIqr0GRYL4MjmJKYctzbPxkPZk3mi++ob7fYfGyfqA
LJpCjhmRYQVmdef6mLRj6GKY57HKppNtfaRhcaCFG76F/FnX9BtmFS2lgrmFae1HGO+LaUzQjaaZ
t8rCptylPUa/BQomuvZiDjIjQORcjrzpCWov35kGKktgUsVhmGCWdQDD4EGXb6Bg5RpILn2MrBLQ
p8ZiJccyVpYrMyvsLbarYc3CdKCW4fjkd7swH0e1eK4aKEINbIs/muC7UhTOR6rTzO8mlWcufuNt
S673XunAEbmRV6w0BfRMP1inPhfTH4S67OX3R/Mo1kXKTS4oS84Whkxyvf8aQv8n1xicaA38mFwl
6cNyg4uzvnfVGafj0A59VsthryoJKihq9ns5qQ40vbkfRbOWE+4yaOtHNLDLwGhTdHFBQJhEGbyw
2MCmlNiI6Xx14zSVtZWHmf5uQBl6Q7M27AoxZutwvsp14oepbPNrPSEWjtP8jukFYiSEJO81U6tl
G2XlCdCsuPLYPok07aHrIPoDKEsGCNiq92pOZCYn63VUh2EPSo1X7nxZgSBs0fKZvczqp0sXpuEi
DrxyC/VzwtEcGltSYX0w/6p5naquemBuTfqQbVwhSYFmOmVWMVCVMaHBd+U3sMXJIeghDQOUXfKx
9FGCj2qyjBAjkSFg3Jczo1PXyg2PKPO5Vi08sdgELmbvm+gjXHOBkqH5hgcePv3StXoINjPLNjMn
ZRvlrr9CBJ0+hVmhnOO4POdaqJ+t3j1HSZg8IGOGdyECJp+gHtTGGldlHw8bOSYakr1tyBWKSb7G
P78teCf8bYXB42KWJTA9F5oJEtP6fRrBD1QaSh/qipdKdteUrWUDChE7N/Tigz62xhnxxDasDfrC
sydymAbk6OVAwHntW1dVwwNIA/4pNAOAyVPVEynRNmfpmJTXNk69yEmivjM8kl6gCqm7IrJQGWu9
uiMG0twn6GCIQB+D4Tn0QpTNLsvyxOzWIyKN4DCUDX14SozLLkGgO9/90rIj5vu6gcpCWUrNV3JM
npUnUpF7q1ZVdwQBhis30abvGgKoqua28kff3iTF1N8RXd1gNFZ2nhGp3xu3tZaT0UQnx81fHB2k
NzOJjUhj7SJFy4J/GU3KON3dNMxRb2+R2ONHefNjgQVoLjNREtd+2fw2hr4gxWxqRbSksr0Oeuo4
c1BAQNYZWDYv2eYtVUrl/yg7097GjW2L/iICxZn8qnm2ZFvudr4QPSSc55m//i2Wgnbie2+CFyCE
iqTVsiWRVefsvXY33+/kztxKiAzH96w0brHlFuavB4PSiWlpydXFZ8hvEcA8oKp0ATgWrksiBO51
WeLjaftkYfWhsv2fFKYPKFNvd9Xax9S4KIANm3f/F37ccc6ItszueUjdW9ygtneUDkrAHHMxUNC9
6a1GjX+WcQucX02pqNvEnNRlWk/NVl5T5GYExkU+WnOlHG+i5Qm4VuNlgWQyqe1aFYNH3Y5e68ew
HgtmYigv1nK6IDcxIV8rXOdiOcl5hdxpzRMJCNWvNCXCZRE66WGcVHFC0FRv9EINnmeXBJbqofuq
DdlvANjd343hpz0T4BdjYKyR2MXPsipnmlWxbLDn7WTNzqMajJ9VP8mDfqm569ENmm3XnaW/gFqf
tQmMSAHyF3Xv9NCJgphWIJG6XUC59bW1bz617Zd65ofXVLgXIxSpgzymkyuD9h24D2Yhig58Elri
48D0jflrlBvKevLcgCJYy2e9Nau9W9sXKw3/AM7ZvqLQBayRueleOP2ALwkHq1N74U9BDrui9tY3
te/DFbQ/df3oEP/z5UO15tnkRwmR0gTTDcNQrRlZaQvTmi8vf+lejRjFqgC1xlIknWb/yFXWib1d
KDBT8/YLELNVRFLAb02I+T6D6bB3bSQ+fSm+xYOHVr/R+KzP7urHJqd0EPYvUWLGS7NwZldJpq8h
k6EHZyEdkf8IMcefNdzhvJkMCNIgyBTuvm64imRyCjGHOqnolrMKbJMo27gr7rT2Dorjjb/J/d4Q
9odaVfO7odmHqjJZOhNXtMjwKFyjMLOXzpiS09IJ1GyD93tnRodC96OjhWJ0rUXkuTtknD34YHJe
L3sAo71PEl4e5oqTmpYZsXZqdm1UxdzkFoZCeG/xBl0iEpCZt2u74S4TfnhWHgAeLUlXGGRpQUvq
bjq9tx4AgZFAb5IVsW6tIq9vMdFDgGs6eMp2aZA/FNROPKdZiu1jDEyf1CrVfcPnlXMJpKAmv33k
aszVWnGVI7cIkDwQAVvZ+kZg0/tEGSRtNDijdaTi4+YBITYJdpexcS9JlttPiU3mpeRTqN3MvxQF
n2nOxRFhvWdi/g3nR/3f94WCoJO0wfdRusEL9Ut/51OFmXGMzsocYmULoUrfNloJpZ002vcs7s66
VQ84xHz7jDHTWowUnI5N6VPBTOB1K2mQ76XevnYLE9RpmKzk9wywF8LF1nnqfGdcRZ2i7WuYBqyH
Sm2XKX519+LyWs+49nIQUGfD0uR38zzzK+nM1tOIA2VJC2PairmIIDcW2korxWediKwELOK7uxIg
+XawjG5H00q9+4ZxkeafqiBwvMxx30XDvxROuJV8/tIxN1UdoboIihxT1T596chYHnDVp/zhoLut
rRk4pBsFyVLyodw0kUHGlKublMLmhx9HhPMFxulBI+0Vo6NgAddYz0BhrfVgCo9cvGy8go9hWagK
dZMguyHMUETFfmoJSjYmo9uPKVUbgkAg8wGZwtJOcKX/ntFtpMg0areMieumVTztCFa4OWqqAH05
mKjBdbW8yam03PxlZm179cLOrPym9USSQdPwtiryz3UeGc0pVchdnt+pYdDblUJ08ynru+GaV0CL
Sf62Xt2pP6dO1XDZLkDgzx0EAIRo/1PPWBg0SEnPikI621yelMGY9snggTiQkIf56jPAKlab5qWs
+JLESl2scUN5rxWm787S7lZhX+h8Gix7W0r6YOHzA0Dz/FB3Ppt45kHVA3xYNyqIj+jbDcD6Dotf
D4ZH7hyzBh9cm16E2eRXYpJQvcbuQcsCcTBmVkDVpeGXzNGfOlIXf6Q90Dp7dF4tB8VwbCcZUyXP
ukHdnBYaEDBV4fl1a0LUK4roMoSTvdTHKv2Row/MI30DInZczzkP14EsmrXnOqwJqky5yk1Lj2LX
Yp3K4+lUFEhkNWyMchMX9pfKpA1mgXBYQUcD+AkQlqt6U5+dWkvuZe1vXGSGX1v+22k6Nxc5DEfv
Z5yY1XWgOHXr+uouHDyElfNUqWn3l82Qie92Yub7T/szr7gCidAOPSlsTBT5oidGf7UxVe0oUX53
y3YJgaY84mylTZ81e+7SrvNgzP7loY4RZm1PmbnA4xEfMaymfG/L8kVugJW9IH5ozv7ktwjMQCXq
agRHHXHXUp5RlFr5MmThXPgxbw0REefRHl78zuPG0Ffurh+mCjE03rMkyCfmOml1DzSin7ORuHmQ
OyykBZEZHlKvW0KYxkZFSH1Ku0TwuwUu72gxPTGbgsrgZeOd8gka+l5sRmxOUNnyctiRmJyvtPnT
p+pIFYAmLtKuXgZ2yR12Rto5o2NtlII3vtbJ0GHl3m9HuA93pzKpPQLhewzVISRxnELrBnmvuFvz
HbUthLKy9MDcxsqPdvD9o5qX0Qn8ZXQqtenPR82UFQdfH5fTr4Mfp0Va8oX+HLK1yKpJEpTbx2N5
kvwZ+UjnrVqaShetRl/bsU4Lr5HmKK9ZxuyUBUQHI4NhZ44ds++oJuWcoWF3xdoOK2zf8uQ6psKZ
O9PqcbTs68OE+gMnzPxUkyLOtqZ/S6i7Y5MiIINMnVA13zO9Ul8sjGn7pFJZv5oEnardNyct+22s
28XOL3u6in5pkDTiFme1sxHVCywtwx/SdiCPu7GvrZy8JSIxs1lq9zYRwAIZ9rKa1yN6qRWniHKP
Okf7yU2CzuXxqOam9r/3zVDGw6dThFITuymIew+ejAKuJ+JnZBfnGPgFQCpnugYpEEVm/NpG7hPt
MF07PVR3FMNZ5MynYOjoIbbutTZ114Vmt2svt9K3ufLdzfWoyDDdPXOwn7CSuDILf2iWQ9OYB68x
dGhL1datFfXFNMbkFpv2sxZb+S5Rsmrdm12RruTdv6Fuh2IfZsRAzPKujosC0WdnbWy16V6nCEKn
NQeTNiSTF0rZfStjjXVc6uRPH+cCInms/lhjKyupHH7Ih41oWHoA+TEY45naaoQXoX/wT0GqJusq
d8YNmoVi65ImsWsco3iZcMYhsqcPYNMHQOzj3j2vK7apgfB0yl2VZb31aqdl/iI3jjoUixq85EEO
q6qoCYSxW1LHQJT8y1xZc//jtu0yW6Y8a7oaFozP7XYIE9w3jYJ7RZtd0dn1b0zTh62aV+VaDkNS
V3mUiq0cKhPF2TFGEeb2QfEaCX1FHtY+p3tBbqFH6rbu/mHjn29sP/6tqwCokCoUvXqFFq8Vj7la
WlasDosCh/eQ+TjeJ2PpXKO5OmkNRnk0shghpVIkr51a0VvCmildmZQ9tM2opN8/uTWlbzONvuem
XmlPD2n45KTkX5vIw5oaaOjHOm2MIE3WidffwyCJ1kDRq1MbIRmI4Hy/zuaOF91BcNB63LZj64YU
nYTi3s0QHRO2Fs9KhA88pBzCYOyACU3Y035xIyFg+Gf8Vc2ubobfpXVmGpGoW01wcAOPCXIFvqwp
b1XcnyeDOQJ8bBgOc1qnCJVT1cFWlsSQX7tIvDVPciT3F5V7krsarlXB8tcPfTwPptLzxw/9/Xlk
QkbghPg3k/YkqxQmULedEmOGeJBI7CGtFqw/YTcl3Zw7CwHy+LFxq87Z9Kn5VWARork6H0217o/I
chDwY34mTF5rxElu9DrPF1NpZRvXyP+f/WiWe4gzbcvSVaEhtLFkhPhflnsqHmhyxOgV19xfFp7m
qGDUB/PQAf3amHQ57mnn/cxzmFKdExDk2QSefcVzaSNlQkMQqkQ7T1p2tlq7/paq2WKIBgxtPoLM
mVaLuXJYYm6BbB9b+r4f2milzRRKT2+Um6fRbDcDUYGFY6iEUDMrtfip5+Sg2U04W83iMxWSaj86
qvccUo/sqyr8gSILtKCqal+gwvfLUkncZ+GR7+1DNrn0JLntQvJFjk4dx0fDt91tD5yHKu4hsTRc
/OWgkbIb2nwpDN04y00IPmZaROAfT5HxW6Q2xjnNtDljTc3xbhbXrtKmd4K5xVqJhb37c7gY/aZ/
SUBMraYsroiA1K1lFUbg5MqG5NzYLo/ygHwk97m5S5Xaw8/VUiNcFXkmNu3s9SRWXrnlXf5b6vjt
8WPX+APRoH5rCuKXY8A6TlXYx9A332y+jtFSy013Y4QGUN35WYDwU18nE3sZjcFXO56cL5nPBd4C
kvME6BwwaB6i4dRY5KmxuDq9Zt0V5ArbrmrC3dTl5d0uUyZXnfY9ES0xgaHn3OIeNlfaq6Qfat70
HvpkZMxnmBUNVrVXqkvjcRObRmC9CZZ6ujtd/mwoZItEckh3MN0ZbUU/T1ZERs+vjv98Tf4koZk/
z7qgpyQwltCTcrRPCqheeJ4/DLW51AdzOlhgqi9yg4YvWRBaGgBqML2LsDuTPpJfE8WdlsNtLrks
hdoVu6hKxmcu1NYtVB6Dx54R4FviEAvEMm18fuwzAeVYSrGpfASFiudMb546keRpTPZJDpmpMe3V
wpsc9fmmLiLlXkZZ/qxCsn7s5Qt1RrWAZmx+Br8flS0ThPqqhm62aAvV2QelY95CvTdvQWrvEgsw
cOpm1o01iHn1tasOXwETxxrEVfhK2dbYClHqO01Ruue+wzBIfd/9EY3uWjca+91yShcwpjKcnGTS
zmVByQVDsQsHlwANPQ/bcy9ogEA04KEebhWdRI8u0xjIPb82aNjbs6JxuSYGaf9xUO6Xw1ZJ/vjn
t5h39PNtF2WUy21Xs0wmSY7zabWcNhAVDGRGK8cziPtRuAKFaPGfNEBmWw122lGnv3tUA7PfpuAw
iERJ1FXWA81JRjwXRo/zGrXtVhiv8xfwRW50k8SKSrOUfVRF4QtQ5vpUj+P7xxki9wbUYJi45T5N
6dID5e3lAASdy95Yvjsec83c4PrZar76pTB/j5O4fPdizdhVaF7W3XyWatM+UUfv1up69qQR6/KX
n54mCuilUh+ASepXpeRWNhvFqQgTZpklCnMlR71OeY73dz6gWmgE0sHJbvbYQPWDHbSSB1qbV5ea
9WaKYn3t+5mDYhF2Xu+3wbtT4BRwMZ+ecrtt72Yh1uO832OlsQP85a7N2A/wiAZfy6Fsb84hzkV+
6yt1okHbT2uZzRG4Q3kJrPJE0Ud7icYqWMlH6H+/KLVj3Cu1SZaTG9F2JaDhYAwFKcGap39pNAer
uar+yCaCzzPfbF4s2yp3dqArW1Q0yktsGX80U6r+mJr+UinozD0PCFEXm+UhRzEMM4n2kOFO08bx
Bu5avx7R2RKbAj/TJRPWfxwt5n0iJde8VIxDRe/2BIvRXEMXM+6l1v9sdLv5fSDeCwnx+J21foZ1
vk1viuEjAJwca+cCaTziWz4iU1A2NO7M3WAIZsea/RYB7Pw+sNJZlErKNzQsxWFoFTBuvaH95pg/
5QkhzCeEks0KLHFPoQkwIX6NL004ttcIbvBrOUJ4pUm+I0IMVzWTz3OdN9nOHur3vPO1s9zoQ/nn
IznUXAHR362jlfyBj/N6iqW069X+W1YGpI7p4fgvXWpV/dyl1lV8e5ASiOxErys+t52qkEDRIA4N
boKUzw+h3b14bksipkj9IwnFNJxtNSXKPWneBj350XLDf450rMvc77jCYNb56PU8JlVJDlpbI5TU
d17wEZC1G3ZcXq06JFciCCsiRWb8bemF+oLqnnKHTLBQ5sWOkjjzGlR1HsPQqLWFrbpbWUdSJsFK
UUPLIOtIME2VK2CehxBVqlFTD8EZ94XmoVWFAdlvm6EBrKAvgjnDQeY6yE3bUzhUG1MB88UBoUU3
T++hWdQDGIa0vdujpZ/9ABsXkvlunTmdQkpaEa2UjhiSpHYJWjMJa8pG44dlGc3msR4VqYepx+Ii
3MzrUbkolc1feWCoWKDVPqVot1P2YgaHk3PSEhepNZeqIS7Ec4tqg3BVMVbyiBImZ9MRxUGO5Eaf
f6Kg4H/2x8ePY9+Yg4l0f8cVmL+0Kbc1aVHCyfMdVw9oCI+djoQk/Dok9ZO1k5m7kdbLsuiJj1nJ
XAmIvKiLey+YDtWAjyCDtVG5LPd8r5rlvLt/vjtonxTjmJpBwuJeMAwd9ThY5E93B63JAVb0Ld3l
OgmW9dhbXMbZ6IVlEaYRtfDb5oe5c0ECHZzywkE6L3fJ82y9K7sFE6xq5QYUQD+e4XFkpJt0MOzi
ORDN1yQM3d8rtVyO/qh8p4SLp7uoq+e608vt1FRUFYnTwbdHtWEQufZFJMVd/pAVUV304ES7BsUW
+UnMLPNaD3F6kR/TMYELVWgYF+XBgUyp8xipz/Kg/Jg6pv2X85NonNawv821PCjP7zlfjuRGWPqV
fJH0Ikf/63wQl0m1nM+Vr0X+43RmeC0U1NfyXzeIaDtXPnz9uRArd/167f/t/F+v/eN87W+vRT4/
mVt/vvY+Gp2znerPhnwt/+Vc+XvKZ/t1rnwZep5bGxWu+Cqz1WscmX/+MT9+2f/yQ7/+OB/nq14y
rdscqJw8KP8Rkxf0GBGctKfZDf5P6e03d6gvUR1nt9JpizdLpb3JXs91M5q5waschRAh4XqT5KLo
kf3G/8m2LhsTYzrnqqmfrOzKqPdyGOATR91FQI08WWnC9eCM4kU3Ig0tgfL4B5LOCi52zu3z8UOp
CRMiHuKV/KEOcfY6DdJpE037xyUFp3t8wt2/lVcUeTEJJhdyYBcMq3QiN1bEWnEptEa9e3q1VEC2
fi2zaTq0Ifo2OQTMrC89ndWZHOphs0iqIH/LJtU66waiXwO+91cfdvW6DJp0h1I5+9pHUg4aPKe8
oTf8sC8gy7OvGrC8bZGE9lo+WTy/hMmqioszWOp96rlazE9W//0ldPNLoDRrssjwPMgImoWEz5BC
Lil3tePo7nsturBZ/NronqIt2jL3dy7S48VjzCTAuFSG0W+INyVZALl3GBlxtexDjIFWPIbwN+ee
Qz4r4Oc4FmSmdBWCurnNJz/YuPMu+QMD2TbHfB62Dk2rKlD/+gMNjZ0xnuOnYalSF5hP1udvThDq
zfafr3+fLCBYP8A4WbrjCqxCaBT1T2oxtNhOmKisjtG2uMt+lnSYZXdl5pg9NBy9b4xrna7pmmS1
JyjjOTRjvd1kFKfe0wkAJM3176yty1UBBeuEUqii5v+bjQlkqxSxvxazX1oO4/PUqu5K6gT9SOke
x6WKUA5TpfDXFiDEc2MQiJDp/bnPMLjLR2ImxARuoKzHed/HgY/zilDVqNm3ylrua5pELBP85lu1
DcwLEKwFESIuEYtOmZ0fE49uMAi3FUcjIg8U3YTOOioyrrYGq1cERU6HOkTBppQ4flTemZU8Z6zL
gx92mKl9xX8UHENqivTKjHsd69U243l3VV22L/IMqHfxv0yhcDT9fV2DlMKZy4mmbelogP/D/tFz
T00SgY2lt9LhBj0wWjjCKCBB592ramY0J5Iq3mLj7V8Hi7hX3hEKZ+V7qUzed43IlzxoET8MZkTp
LNO+l5SlZsO5uBduLFaF2zkA+tWNUXfpraodrHw453+N5khn2uHJjm5oeGynPiSk1AuOcvix778N
5XkiHfgyEtlR26N5xmqG3Q3sMStHhfVpqObHwKZsr3p9dJg0mmV+EPv7xIpiIrO0WVWl1+fJyoOt
EYz+MkiYDUGpKQ8Vy1Z1rVNvPviJVsOnnPcCemOvfGjOh6J2sNbwE1yKcArU6DjpNhNrrXej8i6R
F8cvVKgbAngGUOS2krwXUC9XtWsfXdWjhj4Mu0g3bLFKdawCLm6GGXJwU3MBTCnfB8hUQfVF3Vkz
m+5cDHrWr0AkosEOvXxJIczh158P0RHsgFhYmyZ3XnWiCw5OLYZDbyKOJeORsdy0GavtOk3e0c/Z
3SJQyOeUm6lJjuAL6/3HLvkoNgLllIrcwvzUWOupMKiBEgx2D3vM0qSJvEwZWIQyn8hb6eudGvj2
b75LCYvIIOuq+1O/gf2ps/Tpl1aI2zSZgj83cgjuFnWCMuAQVB0yT0VdPQ1uQNR627gHqH3jMXeC
cktWlzh6GkaxMBX3R9RIazA5jupm3EuNjU6yykl4462J9iOCiTcdJdqx6QHMyqE5Jj4X1pkgOR+t
4thcCpsqKgHCkNrb/E6tBR4RmCiq0D+hPrgvVgM8eQiF2Gae9ekEHw3EwrEC88QCMV32YvDfPh4h
Bfmaw/FzRLzqlFL/qU3xT8AD8dd2bIal26gYm4gx3BhJ2569zsr3IL8rMutocxjMpQ88ff0cW6Ab
i1q5yFHXs3CBPaFZW8o1RLwZrXIAyEiHY6aIzWaiMMyz7ZDSnwsV9fdmDtsIQBVu3JwaTTz0y7xL
1XXSDPS6bPgR+ezC0dGrbtxZyFoHZvKbbZv+Mk8091xatbiRyfJD7p800CDoe4pV6hjZnp71eKMp
MAIqJ446UKPpJvcxnSUU0MEkYgb+z3LoCLouXWfjz/kEQTcEZ3ySRUxCrdm+cQ06yvzOAU4dsSSR
e1Mb3dy3olj7/NVfUEu+5ogOCbhuEE5TDDvnPm64PsmfEHLmT4bg0rwYshOLmu7yGHUDZd7Y9ed4
9OQg+OLUSy9Qz6EI/CffGaLX2K2yldVO8y8z9a+QIFgOWoSOq0Zg7nJDYMdGovkigoqsqsY3v0At
uQB4Jl6A67wUiPBxnQAml+pOykcmKNM7Gxdbq3oUn+e5wGOSYJYFGkgoWuU8t046SvWp6VHLnhsI
pt5ne5W20QIBIb2BKc/Uf7nQm58E/agjdI1bs+qi6BaUsmYJ1l9q7oTYYH4oup/p1AabZHSeTSaU
X5OyT7e+RZKQHGp5/l5liXM128ohUcZ5bih6vzRm+kYJe1zEM0C8Ds4VZpIfijnAJ29j4zgQm9y7
hrNHLFas45n2XBpi22hB+ib3l330LVIRNNJ6ZGIUUdNaI5huERsgDY0B/Z778C6/w0kUneKhqS9y
xNrym6O5DatdPhDyoyE/JPLjMvK5KQYEYggISK2Yz0hgEKzRWIFf9DN/B4r9D28qSvNQm3m3dZXp
D32W+AVtaP+LngbZzKc7KZAzih2W7QLXAVP7H0ZK0lFpDsLlz8fJ/Fqrxbd+SqIXvPraoVJQfEn5
6GT8bChsv6MOVDeF0ui72ouiPSvs7zo17Wvl+YCXPYVLWhqOV7mhh9JswkFMSzlMHOTgUaUmhwAM
+dJAQ/KmcCleFoaav/nQkpcO7+TjUTbvU2tnifQB02mqud9blB+24iu/K3X2xa7S+ktS5ybFAAKQ
0GsZy9rQlynm+O+1Qp9Xy5T82bKCakvARX6AHZWcVDdB0w0e1ca5OWUnvwrWgFn0i5VAtXOhLWw6
tymgmRI4r2cm9aQiplHmVTcmwPkO+u0ctDYUO4QQGD8qtcJCgBQvCYdkHTVB/ORj7CTUBtlflbQE
69qpOOdIoW7laL8OkGdWMCLCZQZ++VwGo0LALY/kBpV/cdJUHBh/3y8P+n43QPsUMVm1ebAwmdG+
tpaqXKvG2soRmgn3tSMbavCpbM/HEzS8k1L3T3LkUixbcMUZoSpxcArCGM40JkYK9Du78fRna2CJ
oHoGCMcgwolArybWgnbvgFbY9PGkfW2MGh4ZJ+BZHZZDQHBYYGklIjZPPHtIgbZeLkAPdqN4lvtY
9bwHJkhluQsTcw9CmZvVfH7RcN9Mqp2iRuqO1l1ywPcMlN5o5ltH2VyVYOxWVdUW9zSO1UWfco+G
KHZr4f+BW86flWEk4S0um3U0GfhWscWthDbMyeM22QtGYlxc2rxLgTd4iwuvXfmIb18ayg7Xeho3
oLTMlzTxvjlUAZ8UW7mGQZzN+Q/DtU7VbxPLtHWJmHfts1w8T6aFa6cPD5ORBIfO499RFGparMZZ
A3VxvVcw05IS6FR7yDPJVsfFw7yfmQLYFVBBWXq3gFadFLtlgUPM0fvgkHvgVnFxribUsny7DjQF
94THkJs1t2p1tf+Xr7zxuf6IRUrFImURqkmYqMU07e8X1dhqBrV2qbvmbz2iBYwhxMSHCano5qA3
FyNq6+vHAQ0U1QLRb3tBBFpfq4pAarME0a/ZZXVos8m/OOX0o5xnV4pfAAzwtR+E+vqHoSwpjJkK
8rTZcVDq+veAEvwG3hg3EuwuIH1TQo56o+uDtWrQFgyhUa0LdERhNQwLI6mKo6nX7ls+zzrnP5iD
PGk3wcpdz6HKNNb5wyZNQFBbT1yaXGsSoN2cpyB6awfzh52mSrOPG/FiFQmG4aqploYWZa+KW3Od
MqKtHI1TUx+IgEkgSHVzZFQG07kGaWWJxDm31WAzSbdtCGGc4gCJ2T6G8hyU8PZZC1RzbU3BK0LJ
E4LX6mw2EWgm+fBj41TasbILsRcDcJBFrMcKqWsWEKCwP4VW1Z/ko2IMiP0VbknE3t8OZA1hZ49T
yNGsUFrh+MHcVrpWuLUU44cc1amRLq26tZdmXacLH+vbu++Q+Yq4sTnoqp19Hfsz/bPiafRTq2b6
7RYXSpbdZqSjsZQtC2solYXTl+1eTYOjhTT4BxyhltvpaN0CUv72vuq3m2bI/Usy5PFyXLsQJO/y
k4AGnLibu1w1EXg+749Se8Nay392S/PLUAcGTdBOvwtPe4zKOVv310ge+3VmXqr2aZiyZNFaxu8V
ZfWT3+rqawkfdKn3Sb0bnFJ97d2aXCCRuCuv4WhG8wCr70DvwHj7EE4D1LF2NegtfFIYJJPOeG0V
czwmg0BFUpjireuHeOfoPb2/eYgfuF47gTVsyzZV3+rKzJcZNtlDw3c2RFa1pQGvk/SXbekS6l/0
3rAOnQUOYhj1YkH9vD1Sr3ae4AHhNnSRTqVT7q+EEVP6HFBtRmZmLaQXonNRAfCccOakNQI//sr1
ovrkF+8ixUS0+OsDp82aG55ATMuxWp/KqYKsbEXauq2B/hKiUZ/kAblxeBcWsEeqs2JR7sfeGy6m
WMMXApttkc/JXx3gVgTa+UKhI4giwQwX3HfRreTmzxGULewO/Z3LF2mNTnRvoaPAsEdV3edcfi24
dfr4FFWFeJVaFAZ04MSrVPIxII8Oc5sfk/sc6v6zkcbHfl7SCMNOTi09TN6MXHnzrGjcilH0a3vG
rRJKQ1Ru1sxkGR04fd8pPOw0dVtkltgJRamPDrIG4pp8engYxMc3r2j3gzV5iO/1YqkWMNo1IvG2
REL0h6mwmrMjzHLdGqK/+1UMqQLQ4cp0EJW4ZhDMgR5FfqRI+deN3KdVHWofkdiE/BSlsyQHB9wW
LTV+CKMKSXyJH6yDMcgv+LG4XQIuWhL2eLSEj+Gy8tvpYHc3O87afSjxp4ltvdZtZi9QPRgr5mvR
M+mTyU3rLnmVE5oz7xly290DLqf/ORBpSLrJSKGnbZ5TcPLLrBhmvQnBUDElqZOG0zEutO7IUugb
mKR6E8RNd4yJSTvClHXBg81jy8zzQ98MWxtk0UPTNprVMzIz8aIkmXpURu2ud5NybBOdZUwSGpe2
NovdnF+NSTFLL/XQNodwZgNTOuwPus0bPBulKkoo89fZNAbj+deotBPjubIHB1FJOwdTiZC5S/5u
xl180hIEq6xLy2mdISc8Na4Tzb2Z+rXrFBvRv5odQCvwrxEU/T5FmNW6PJ/uoZV/rQmL/Rl20RUF
QfwFHjq907BHTAFGc8+/qi+DJsG9+vg9tCRZAwk1l5RLe3In9XItMFAuNYPuL7So7KLGZX6Rj5iK
obUccdjPK1I7yHB7GJNFuBKEuMFaSlSGwmcask1vLoO5stGXE+wyqqPr3HO0QyGS6jnm3SF4QCDM
zI1X7NgLbVYsuw1TBS0IvmZVfk2Rzy2ZfFSEF0wFFl+P0iEFRss2pkVniopC/3w3CzV17fjiR5ZH
YmeNnmmvUj4/u+TfKCuf5QOo9ZgjCMvUkDHigfvcIMIi6geBavlLiplbn3pORrAkV9Je33SYJPdD
OVaII+1i0U5W+uPjDMqYcArLJ98glVWxjWE9JGmwCPsyXAxVBBB5GAZkUs30rVAx6PbQqxvhNdso
iJztNJF5KepmI0/AbVKy+gfBBqf6NA4qETaWp/EXQRWv2u4L4jbxmid+vIfnV8OrNtCYRNr4yvez
XWhoDEjKCaF1Z5P+MG7IA6Vud9uHjk90PvGsRrXqJMBGrTSLRThjURMb3mURDld8S9dkNqr1tbrv
Er05SceSvVIHWietYI0vQaGTiMplCqActGzhvyKuBZ5minfLSvhUlhij5FDn6+Xnl38uaZufZJbz
G4YTVGNdbNg2K7tPmh6VrDSwU71PLOTQMyea9TJVA9pycIpvuUJ/vlCjn3hugHVG1AzAE7s7GgBi
i7ZCeUHAEC7kKdaYwDSxna8tnr01UpD05IrcOfOVy1c0lEv5bIpBjNGUx9ER6Xam/8EdZqu17lFV
hp2hZs1Pf0zeyOqDYQaeZBF4hf4lzrNkidNJe/UUUs76wXVuucKrVfmjoSb2/K3tte6p8AID8hLe
JeFb6sFiRruL+gYgiBLNs7aBIJNSUJ+nyn+zvQC3FbF+y9TWih2OfBuojT8dpl48Rj2irWnlFLby
b/Ppz7VolWawahuWbZpwB7CD/X06bZe1QShOTAFEtvOjHj1b0pIzXBtWtgrHNBkXSo43MGycfu9m
5j7WtfrdEMW4MgrPoLbjjkch6osRuCD8o9EqsMay0uO9Og5+So81ic/5WP8fY2e23DiSbdlfKct3
VMMxo+1WPXAeRc1DvMAUihDmecbX94IzKiMz6lpmv8DgIEVJFOVwP2fvtRM0oTDQ5AGLz4ejO8FO
jhS1Iv1XnlZiAEYamGys5yeLOMaTK2XOVtPGq5yX55u5L5Bkunip1Syb59oUJW8zur8eTACkvsjD
v6nmXMs1f3DMaZqqzZYdtiQIrF3jVxg4e/DWQ44GM11Hg+/m4ptjh/zDU6dFUmaSgEuyj70qmrBE
ZamTCogoxjfIeaVaYC9qD8XiFNjRbeHbFXpJ+7NN9WpfzVBY4nScXcQ+DVl9VN+N80Feq8t8WATM
ZEeETDq+7SwhGJAsrh10/O5iuWw/mYNh7us+G0YAayvhRtNzEdefuflSkDCtVZn+hP+1OfdCfHrF
0B87yF43CjEde6O23CU0kXgxcQfesQklYE8HYHtSumbtVywVzLBTVoNjjTf8r/3xUJik93TESA5B
Ot4oRMCvwtCcWJ3Gz4kQ2VMVmWJbDSl0umjySGWtvpUN5WvfiZ/gsLirCjb9ukU9l+ET/pwA/94Z
gWHcW+UoiF2txBJAhHGvzdfirHyM+8k6ubPBum+baZNhCxw7xXk0e6XdsgVzAUPW472J83phOLH2
ARJjl0IteA2LjGAO3a2PA8acSz2KDpf8XFLDwQMo5w7lt1iUYE+WGsWTSw9vZa9wU90WYes+tB3o
hU7xrG9zHnA3RMnXWS/r+tlTiq2AmHiQ0b7RbNOwEQ9pRt+l1q17eZl6ur+3WH9g5+RZWFO0pRWR
5BBaxhf88doO5AWVALVtzoAhlq4/wD6qummR94VBdDoHwmxJEBzz9mA2wrhP/XI86116kQ9KWDNZ
gPzT6na0bZgc98gx83hNt9bdFsSbL+LJG8+KotElTKLTNENDApsaZFiSSFewEaGp3KPqjHNRb/p5
s5op3jlR3OYhT20XQ2FItdd1kx2tj3BJw085yENloaJBeMi4gNt6QMjOprCekkNFoyqxivu2M6IP
z06fRKJ3X824etUay3kv3PZ91CnZ5XHwPZoK7UszAgcYLXSrXTP4Swqe0SWaJn7TmEytoIou/RR3
JJ3Pp16EOiOZyqMcyefKs469Ebb1yt0gztbKr3lRf40Kpd9URdYsYs2uzEMf5S9VNGrEwrvORR6U
jiqLnYzu4uc1eeZH4DNaFWLqzweIIk5wRR3AtLkXVqhH30xJrI3iberX/k0r1ea/D6Xnp51aaxsW
vgD1lGzkRktr5/4wBOTlGHFrMWIoUUp+QE9Ao1y6yMHpkNbDbqqBP5KvHTVnNkysYdNGGLfckhxY
e4Yu27jSppKpMktz0ld1LdH2WFGjhatOwR3hZsFdM4RnayyjY8W/0J2dCnU7YkhayuGgxc8Qivt9
4NT5VzPIPaTG6pPWj8E5nMNESuLiLVvpHvOJ1oRDLnrV5faTpT2U88TbqwhqLR8tuADRwLwcG+BX
0yHakuM6XWyKRws3qE66HWjQQnVxwVEsLjglaawUNRlC8wMYkou94dnqJnOEgbE/bTe5YRgvTq7t
G78JPhScmguVRPM7vBbTIWipIrAXW8hMDSHcr2HqKxeXzu+jWgLUn6M2hKl4e9WGM6BYDBWX1nJg
K8emqYPjNFcfRmzpJ7RcKj7x3CQiFe1AaG/9Uk8f05i+FoWhiqw6hlBih1slSwkqpZbQKYO+oZPo
EoRlb3knwj19D48QPA5KUunVQpDBvao1DHtGPLSXqCZQ1AOOTcugvchLIYauPfU2kkiDPWVK/SUr
mvYQJg6btHkILGNYDbZ4azsaLhW9NouoQCU4tvMhKXxsA3Is/Dw8yjN5MCO1Wdph7mLvyJQN7kVt
0yt59dp7xQcOP0OF4REFKgDuKqbmlPERVtCnz4N6PnhQg7cm9fVF2TnKDYuCZ202+csRd74/jObH
xKwWcArjrQ0rZYvrDTlybEEAEX64nQRB0NGYjS9eREQT+eHtST6KbW9pO3n4NAxeDV5Af5aXMxSX
Ow/UxkoOYyfyubfU0cEAeHbIc72jFF4GC5AO7tWERjO0WEYmob510CuPiIUDOOBk+0mbmSu0YquV
BFFfhxmJ3BoEg6XhpN29UWAOiVv3MtCgXXbcsTYBy6EL38u9yAcMi34rwtSDb5Jg7cblsfbb8gjw
ghLkz7E8a+dH5MNAd1aN7jdHY3DZbAXZrTx4hKfcDqaicaspQzpDs4Yevqy3peq+VyLeOavyu6/5
lD7S+/UeE6iiO7VJ8m2i2PFLAEBNPsGO+mBpZXw+ol5tlQeB1W6X2fFrTa/hNAtP73n7EkpV1aEJ
emvndwCTZRNtUiBeguf3jnKIylpfU/yDfjP52qbrPBJCWGUgJWn3kyz6TJjwl6Lmp2RXMN759mOL
3ztdtb71biqOv80Vzd5ZZnQCe1giYx1l0juncqwCbC4cV2db/59L8ow+d3UOiIT4682ENutf/rxa
I0HGQWshhD13h35Z2JZmolcsqtBF+N6Z+OJwOVSddhCzL9Ot6WKo3B5oEhk20j+rmAVBC91wxFFy
Nf6auqGXpO749ReYpJmjeGul1/SLPOupDF7PxvlMiVAp/PUvps8/+J9+MdqKLhISfA/YxAjQ+POK
HfOLMaoeDNPI4OY5+OIxN5CFEChHYDKI7cjzEmIeyHqITLYZ8ixvnfQSzdeC+VruN8VmGqa3a9IX
KwXrYeaiTEvTVquH67ZSacPhOe4rDGAQe4+dMzYXVngEEGQb34D4Mcx3LcVpqKjbNGldu09fNJyv
CrpSdcDKmcnFJC2d01+/Bc6vjVVNY69I108IRDSG/evOvu31sbQ921sIPGzBKheRu6CYU19SN+IG
arFbS1H0PGCIpEsvfP3N8/MnvRy7zyJ8c9Gv0iqqp53tRPbXRtdzyj6XPO3Hk4QnSKBCF+r2jlwa
I1rX95Y/Zg9qZphHhdCGRVjH3UOpOd2DSLFplx4gyKHvHgoj19ZXpYA9Irnq9BeetBZxXTwSpDTd
Arh4VnNg6MLsX+mYsRxQLG9YZvol/DbWufoQJipoiSF8da1A7C3dQl47D8sRSyFhRMREz0OoFYs8
ordDGEKGfhdqp2ovjNgR95pTjUxRQ/F2rY67UaOeSakwH1Wbp+i98tzWeXtTqn2AIt9TnptALfeZ
FuWrJB2/jm6XbEmN42eL9b3aETf70/jv96BbobV8lQAVs9uHsAfe0oS+fR/G3oYmwN/su6xfBOf8
rQ2YpgBKZjo0Oq5fuugUhxpoFIq7aOvg1rARhKi20IES2fZGDL76SmFkxYwcfk3nlp5FnsppUtvp
0lgpdIjWDr7mino7W6Kf8jj98ZV2Sxc+RCSxdiJE44kegRKyg+6h8Zr4ECeRulD8tnsIAg7AAbZJ
1JB1OY/CWIi1mFA+yqHljOFtTIBJShL0g3yN/+0lhUHIuurCMC1TDY/W3H4N8t49uWVxktmW15TL
+VIuMkz8PKGcI6VUjHq7oWs2CXmg18qbif05nriXY+cJNpGR14cevPPdL8/4mzisX5kxmqE7uATR
HJqzl9D5lVDYNAUdBRE2y4ra09Skx85GuyZNMk7cjfvrFtWxUbm6rbaWnhhUCSpG32FgvsATE3ji
NOVtdylyO9nIpLooawiZzpU7HZDPY92bK3mZgjLBGVbCGoc9xc7oVGUTjn39KkiLUOdiZOB3H8II
laOEAwtvSM5R5hzYhuMd7S07OVMePFCaHWAdzM3M63RRi67fsINq93aaDdtoDPMHvlezsJu+wNFn
NDcFJjx/LCb6yOLOKPWMPq8nCB4NxCmYD+zFVYymobvNyYCxp3qB3yT9nmrrBtHUdw0U7aJUg+aJ
h/968ru6jf94A6CIoBHk5Rga9cH/tr5RdDH8UuiIn3RDLGS3S0vVfrG6rlTGaksWHD/nvIKRh753
ogPGYNyB+nSj+eXBsqsHi34dZZ86tY5BEeyuk4WiPlUt2dcyCvt6ZpQBeJ6Q9cCcgg2RrLuRZ/LR
MLSeya+NqGKQnW30+jutZ3GxfXs1itz7rgzmQ2Yk/muiIT7Wu/rLQOH8klZthLzHLU6QiLEUJ91s
7XJizBV29xh7vbuzOhvBlu6tBeS1g0nDv4cz4hQH/if28iMnDyWFt20+lsk6h0ITKGONu5a/ihU2
n34/F2ds/Ysf5mf2CUtZ5+2Inlz2gLIvCVia41ha4ZrN80haOmluU0Yio53nl87yu6Pcuk1+puyI
q0S6hyowWOoJ/kuEP2gWkbQUCUUoDJLAsCycRqvrOBimdtnmVr01FDUiGta3v4ftRD29q8Cv6uHe
q6hbsi4R2yamoMUuE3IJFeUMVsGKro5/CrVZhKww0w8NtfWCteYBGW68bYdR3UAGHl/Bur4mhe3d
on2ijmjWD4JYp0tkANMxHcoMYWy8oE4xjyF/aADM7CeMgcZPOwbttgHPctvNh8HUamYzfybJz9fy
Pjsgzg6xR5Ac15WpyUag0Z7ksNSaH0PqdtuQoCeA/GF+gHA8vsaEn6hhoz/XVmOcBjh9S3kdyla+
GpT+doJ3teowi6jbBE07TQ33VDkj8calwcY3pUu2KiuYQUbb3in2pKJ6fC7Lwn/poyG+mObABtVR
nvu6c7c4e5ewtuxVO791YeIuJk2N36C3oy1lGbBzOtt4Hm1jRwR1+SUogWiw6CemrSeXZySfDrfV
TZ4o/a5K0vjQh6I9JV5NovmUp9SEHMyHJsm3apWITRSE2s7KWC78XMtXun3raMBtnHQYiFARw8ls
XXfjAya9RQ9LXiYAm0c+8Cg5Imt6jfzpu9apw8fQ67u8apVg8emUrYrhqCl30QxvSm0DV/rvh0KM
6g6a6q285KqBBsYkJAjbYJc5HwqlYJrDeS1H8jp4rXwbO22z6Lz6a1tO/gWih/kMtnbp9UX76CZD
/GBV9UZentLchbFPnoGTlfWNnobBwkidcq905kxgZZEwCq9ZN00roNRU/gu6GIPs1B4IXpYgLQxp
SBO9slIiLM3yLKx49+SZ//vZz0fHQbVu/BbBfWSF6YKetUPVEzk+JuVoLXtNGCHxozd/szFwf90Y
MH0SdOJgHjZsPEy/GtgKmsTIEEYqjrrV0MWhjxIHSvEgKH7wS1f5W+74N74pqteod6j2zmfBfJan
5VqvbG8rU8NIBGqmBb4gEgYzOjdh4MVrVfUeW3QoNLxxFbSZ81Fa0M+lnUREy8Ex3gJ3wlgG2fgS
zWcKG/odQXohNvf+R1Wn7xwwCmIs97HE0JHQtu1CQm3lMJ5xC6aYDoP5hQyz4sUTmnOwvAJu0Twk
wt4m0AvxmEIv6La2m3Qx2iltfyGa7F2BqoArsVfBKcwKpMLE6QH89ruvFW+Wj44aCQpe80GzH5rR
idaBcOKL1ZoYJOZDr8x6197Z94XTH+SZ4icDsnqusZXtr2fymnzUVxR3WUHqIWS5zfDDzQl0RFLS
BWfLD/0muGUVSRd7EOKtiaxg5VDJO4YFqE4dR/lJrdo3brX9ubOJso+EHq4aOGS7YR6q7AO2+B5j
dBLT61/fa8V/bbYQGtETofRrCkMDOf3LZgtxQY83T2uYSf1NWmCskaGCurCcXd26e5YB8Ulex4/5
OcC7Pwy01B46NifBOGh3cqTjC41z6+TFZIOF3RPbz/TeSvS9J2Lr2UHqe8am0BCqw78obTBnJ9SG
bEvH9x/Mxj7Tif3mB2n0rfaGo2rhtPHtDAZCoehHFQbMjYDltEqpGx8KbQKk4wfJtPVNmCo5GIUv
OdWwRY6s/Gzp9UvvxOPx58EM2x9DuxjFZkjjN/lg15bRotbcjSMCegIm+wzciWa4gw5trcOMYEct
RDjZ9W53G44CWWIRZ2f2reHJzrJsjT91tFvv7Nn19loSzRPnQ8VEf3FrL1ujn/Rorw7hs8s6ygxK
ZUNeXrCR/WsfbdU5be6CeADAeie3G0xXLimEbnpCeO/dl1r7zFSbL4Q62gcJ/LCKGDdf5rtr0vi4
VctxYtYuVJWU9pVK7q5edA0VM3VvdLn1eXVSJMGEDrCytXuVrOcNEOnVtVsN0rrcjZhXCR7/1OPx
Pq27/osV6TpoEl15hCU9rUbE/bftHFrYpo1yDCFp70eWK37lDTsFjvQJx7ZxNm23OpmZxwdp8AlA
metBalcGNwVVQVlqCpOAL8zZD8xrt+tyrhTtIcitRz+3xr/ZR/+Xh4hPt42QjoKCbiGk/RXkH4ds
AQtwGktFNHsK0epeqXKqaEpmPYpaGOc5pT6vbfOxCFX9XkkdfFs66XZ1428Cypp30bfURPY1zSXU
AlE7RdGppeKZ2sFSirnkI3rXiRPilWxjWIO/IeXcX5iCgnA4T2/6SPZv0Q7Jppk5myaL/OWYu43y
0A5sFPJw+pLBJLspqW5jv4i8Q8ZmelHStX0I9dzdhJ0wcWom45mpBiFvbNSbmP+ldZ+HTKuqCZCV
wGb/FkOZE8feI7rt+AYyXg/gWksvONI/9DgSh27usiQEWj5gKMzWeWDEm0T5rJJu/IJhftgojVLs
dHrhFy+jDpB3n/KDWcf+sLHCjPs3IRU4EK5fUrfNwA/Xvv31rGT8QhHUqHjQh2Tvb2IDE9avEkhd
1Z1sCq10GWqq3+57AWmuakVY3o69XmxtEYrV0LfTmZlLPxrsEQFTOsMzaTDP7Gysb4oBRLMfkjf5
1LSLeapLQEfbQE0w3fiF4mDzjIrKWrdapR6FFuhnhcX1yvBF8SY0/yBEa32Li+wliHmqZ408NdXn
nuV4N3bTE7v54FKnmvb0+whWii5HiC/av8Eh02f9pSxmQIhAauWaOm+OBmXxz2WxOrcHsscN2kaV
G6mg3yMkM3aUEbGZKOBaXPVzEN6o7EXgars26G90RWdqtaduZUVYLDo/NqdVGiX6jjaDZpEOqcHa
prVBf3s+RA7rSNYVWzkC5FuAJBTjCMAmeaMBhd/q57XrqXym1mXTDhfNfppz46o+2hk6BDzRdB0h
jyF5qqE7fW8qojmpAOVneaZGxHubPZq3nw9UihbCezEMdMv6kQo7GwCjCHfc+Ky1HAasHxf2EI8X
01eLhyTd1P7L4NrUk4nXWiizCEoe0qyYli6T64L9RvqU56SKJlpvHhp4ea9Jc4o92A5dr8QnT8sQ
lauga0rKS9vepq9EpBzibao+5zGrkiWIJ4dK8Ux4MOvqLm5py3VomeSonvvbJiQGYP/NbijCkNwC
2o+0M8qlF08TESxh+NTb7VYpnfG5aNMFZUc4NoIUBEuk6p613LDDMYHekXjgePCKrxH3VHgNlnOJ
Kz/ct2GbrOWGsFKpFm0NNG4rUdv31l6VUgElt/uDonNLu7aoRkSm6zyd8adkhXow/Y2KkFQmKW82
YRRn1CHzlOXdcUP17miup7vGGoKlvKbgNVwaTavt4zZrcwS/X5SOnK4tMarjSkbHXpeH1Rwqq3OL
PKRIXB1DqZa0LXAStWOrHwE3lxXCm/krxVh8/Yl0DrXubqoS+AWqTRMh6vVo60E8yS9jEoULTOXT
EiyVfTJElNwTzvAuqW7VMC2ASYbTs4sNZ6EUmgH1YtHHJA1J8FabzCkWsnU4GMR3SpWFPFiWDfKD
CslVefHzAZlNB0doOphRsJ8c82hG7aHPRxfIqJca9Fkhza/qyhi2YK7Ru6GJqLP6pPqV/m5E9qbl
z/netl61nGUgd4VGfSiKWM9CCA/v/VjxdqVGVs/P0JdyxnXZ1Oh2laHeTHnUHGShIMzyuzZqtBs5
ijx6p4qVe7vrg1ZbLiyn+YytqL5gTTROopkQVfZlHQANJnLY7ttkk8UvCEzNk9eMCPaTdCHJZ2Ua
fYZ1r+3l0lwu0jN0BjHY2xNV/WZd67W97mLHvjWH2FqZqso+ZUrsW8/u7dsYacoOi0MPXfY/14ZW
G8/tSCOSNtS1LKzkJ0UJVr1CXQv9fbDKtJKz0Al/nM3X/GyWPdeTuieOlT2GFASpoomXudL3azl0
HLGzgK3u6kqnNyYjgeRBnXsYUdMeCbBI9ihxbsJeg3D0v2ws5bUxnkhMNPynnOmJDR5Mr35oUvNk
1Wm4jzp7YwVNMCy8OSqu0o0vJdDcrRzZqEjOOq3743WxpCiKv8vCfIagq/qz4vc/zuS1rCV2peyN
oz075qRtTh6ookFGreIATA+NR7u6eLL5XSFxuJbt/vr26cwF4z/Vz+a+EK2TuUzMvVL84iCwaCqE
kSuKpU2TaKXO6hhHm2hgp4j5pFhGDtHEs9DRrZS+WuTNMvCpOLdDykw7ph+pMygLbMbZbZQWKMg8
VIJCrfLjKCx3QdmiW1hd0z8GoG1AXFvhObFoWVM9bfFSpM1Ba4rv1PiGZeOPxhugjxt2lcYnhFo6
FlK5wkukSghH0ul3QT15d3zUaaa5zgnPtnKHP9m7K7Ix3fX4IZdy6GhNyrpRrQ8/giU8kuf7rjz+
GJYgRlSruF7TlbE/tj4hnHpa6iujtLEv9jhO7Dl9XMud70E69PdTcwrsXP1MXO25g/X0Rm+gAltN
EAam8mgTUy04u1PzXEWKvsyDULxpwZqw+OBNacx67/R9zlKKywrRL9RbxnvCTIZDScGPHpZJ5SeI
uEvjSEumZ/m3/j8fw//1v+e3179q/e//YfyRF0xsftD8Mvz3Ofyo8jr/bP5n/rLfn/bvPw/5qh+v
unpv3v80WGcon8a79ns13n+v26SR34/vPz/z//fBf3yXr/I4Ft//9dtHTtNifjUKj9lvPx7af/vX
b1R0//Bhnl//x4M37ylf91C8h//9/O/vdfOv34x/svDBBIdsEgcUyRCoK/vv8yOKcP4J/m++SL2D
TrcgrC7Lqybgq/R/2mgtsaLPkksTpNpv/6D5Mz+k2f+0EAFYDoYCdggm4bH/+cX/9Mb//EP8I2vT
2zzMmpoX1n5BttGv0wm3tqm6sD6zHVWbpYh/sEMWo1ojj+g+wzLDOqgF1A57EyvRzDnP3Pe29/uH
0MQnnGVP2ohfjHVDHRIglOthsy6UYbqJTWMSqylMP2rLGw9jm2b71sRzICXrAT6oKDOijUuHELA/
lEqhH0r13FlYmNsQL6g0w5hdWD6hT1tKPVarwB6wdYAaqBUc0qMS9R1k6qKu+uwt6SA/1YC0/abU
1+BZtSf0gUCmIzPedpVTnlkHAwtDpr3wByN+HBVDrCfjY2D6uvVqgqnQybayqNqkz7Hj1IdmVg1R
BfdWfVL0Kw2y5iEps3tZS5DlBVlQcNSDkzf+uu5tNMOVoyP2IWF+MGzgM+i19EPTvtmeGd9R0Z7O
V0x37nvfuvn1LZFT/Q/7D7W1+31dwxGi8tAcoeeGOxVpzbpx7Wif2T01sFotUB4JUg+iDnWqqepL
+fVOln9Dm9pCa+Yliyg+1kHFlrZxnJ2qp8W+LRo2Uuy11pDxLsWkjDf8L2s7F2IHCGcKJH6IuWYT
FRg6KttGMzbLw+RZMQ8HzUAbpNeNt8gqJ1pNSNQWJRr+deFk440FxgSyhzPeYIQ3Zznp0qgVOqFl
ewv9fBO2AFF70PHbKCUBq+0z9Z7aqd6kTJ4qyvdb6ZkbwxZEbls2O9kpTZV+OKeme0tPD5lhW/CZ
MmC77WT9VB6aKDNXo2cckv4OoWUIQ5JKuoOEd5vXo7LWnMdIIY9XczQDWZf52odvhreSsvhG4BG4
/pg6tb8S1/ZSUa38pBojYfRxFa5NoiGWmVtaW6n01ELLQ2ZJPoWfxtraUkJnKf+KJLs4l+tv47hp
sJcS7gYTwhqnQY1JaiZkERu8A7Ct7GLcFEd5KBBeQn+Y3yljIkugJA/wEA2jvxrLrr3vjT3E9o2C
YotmNmDDzFDEV1Rg+9z0m0swGGe2GcrBQyG9i9mpL/wZehXOBxt+oNYmfAYdo8QjFEbjgY8TtE/X
BEyR9eLW5C41BsY3IqXQUg1Hry+jJ6vsSbOua1C4uNCCaEo/jGxugBgoumykWDHLb9cm8ItaCd0z
5MoBtqWaX1B8MylgnXyqA8uqttrD9R1RsnYtbYZTXtobVGHRYtQpXpmJ80zKCeyPzvnI0oKtiRwZ
SGVZYUO4EbmC29/yccTjMrPB//8hhbEe3WntI2td21oVrlRzUh/6vrcprl4H7ny5U0W4UtJWnGCc
wlkUj4IOO92ZEcg8jWqmavx+rfVlaFizgmr5dAbsQN08MmMHzG8U97vrr0oB8FnKF+TBLexbuxof
hG6rhywC/+gl7Tc3UuxlWhjZTjb8kqIhx2ClxIq+4+6d3eZ1ZKynLk5XCvvf7TDl3dUIpyieuQoh
9a1IrMnxZVrkDhjL0YZ+52Sf1ygASoM3QUlla+wBw9TWjGDN+L+1kkE/9aJ44U+UbF2v9VYsH/Kv
TC1m1n2FoW7OaTjVKrfIuJZrJ6WxvwURWeFhMVJxnuU2beJ9k4urwhiHWxt8saYY7k1YQgoZE9Vc
p67Zv7Tw/7w+uLUAiJxl2TT2+88x8snw1rrumCexu+7AaV5M0PFrvw1XwBeL9TBDZVQS5BfXd7Pp
KEDW3B+W9lAFYGSta7vGpoTEuzYdkZM/KxAnHhTf2is5RVOyhfIVJCi2yFllPRCu8TrEMdE1s5d5
RNgD9TZAoq4WTrry8d9FbrXgTtMSbASQu52akUZA5O4kz24qCEebMvVYNH51SOLmU2q6gfIz38nZ
u8/8mjIqTe0+TW/bMsgew2imK8SXlOgksszHcGMYYfHidnm5JAG6RnaLvap0qpM8QL90tq76kqmr
1rBuxtqnl6ubXnTIOx0rZXjdxsgOQzUwp9q5WW1aqx2QgmDDK2PCPzp/yG96NrCLYWSB288MobQq
nsy06Q7FkAg64iOxSbMY3W+whpfNaCyNAMQLVbK+3NvDhABKVZdOrtcrJ6vg/7gaOFgjv8iPqZOt
SaO7Z3Ktv8Zt++KDWz8YIKtIAKIWkk04/nw9CLGv411LlOZe79UfSveRqXER53n6JUrADs+L47ah
ukuGnK10y0ELnVUBgWZTYMsHOm03a51F+UY6OAusqsveUYkqC6tb7JTMrw7tydwYH71wGoEztT2u
WKQBSDdyYKjmI2U3+yDZhCaVXsAK/ttQ3BFmgHk40GrEgYmyMEkaBUti8w7kw3AXARJZqHaV34zz
wZyU5DTqoLcmWqBDEL6LYipfUXAcC3A+C4oW0SEubHGMAR0unCGOVj5hzA99oN7EsEAA1IHX/KZq
BzXI1U2gpdq2jk3zBmATsPl1b+vBi+nMMYlewObX8fBCUrZkH1sQp9WzxyWuMNt56CrfqJ5qJ793
PvKwSN//dOL7/sBfF9atKyNsxnnn43WkQ+TpMprneYk57PiInCj3beJx1FZW4FlbUI5zPyvSV82g
9e+B9aXNSUbvqXu6A3EfnVbr9xqRF9sQpP8eEZ4Bo60DW6FpAQu4AZrInBCDdQ5I2hiS7+0pe2mf
FTimF4MFhkGpQArNzkF5mC9BiqMbWVR3uJunjeFbr0hGbgsshYEedo+yAFA51oVABffGA8S6xLpQ
HCBFUp5Tmgek4g25DXqEj60KDzbp00swUdPtWGJPm82HWma8878F09KfkBjkWiZ2rE9d1jyGujPa
BswGS4pN7fXasiOeZCVd1C40qWNvFo++lgeUrJjvgsrHZhQTRTfPzDJPqNlPdXuOgjR7UajrA0/W
JtrL1AYaKk8UpfdUJe2nEIeohLp6bUZFEvHfafKmnhpcvR6A7e5YNFWrYUJKFqrKlwl6ECpkXAlV
iQdFdwqsG0N6jjHknvNGA5HfFsWLI6K3zuAfwux1GjyzDCca1GPoFMDK07hY+WnxvZzVaiSlmlvR
e2KtWaXxghdfWWRenxxr01wTJe2QNhCIe8WpBQSEaNXrTnyrh363pYkUrIaxZ7VcsuAIZ1clbEhx
DpR430bFDbQ289nJDQIcWzta6JXX3CNdRYELTv2dgv6+CNRdX0MXJ4VkQ8Et8Jn4K1oGHQKIRHzr
uIxyCPG3F2ULb6riQ5fhgY6HtL4LvdLbEpLYUfQ/6qELIZQTNQzGs+EVUNjzoymvdspB3k5sKv/r
aKBymra2sRQZZTV03uaptB1QVh2drSirpwVOUSBPNYTHOK/17ZDzFpbO8AbldL4jWCTyZH5+krcK
pYM3mVLK2nqQqXbYJrsLt4VyVWMfocpcavvEdcnKyIpxl2K73Waui/rCLVH8s8CcU+AMoENBT1eN
ACAYXoA2Xac9N2bPL19P0Z3NHWGVDICTWvA4i9KvwC0hy17iCzEPwWShw2DRLA8EUNkLe6yazUAo
X4KmYdH2psHNwFURhGcYhkwdd4FwmHikKBScFOYQ4mDmExju9atlKg+VoT97QYRbyEvIzIgi+jCV
Wq9It2lYdMD1athoxaKJvk019begaB4t7m0LI6hhcKWDdXa0It0SCPnjbP7D9pODq2m+/vMZYjga
Fc4b2sXtfWDQns6zobhh0VesepU6ApOlv1BHALMimGjhq+1O3p80quwLFyc6IiFQ63kRFOySxiJn
yUDinejLpV+HNRj//HBdJ5QkAH1hnQFWsYS7DoL+uqw0J5dg8ah6wnBcExzNLjQass+rdizQWSnY
tbspo6l7ZC/TPWoqfm8r0W6NyFj+P6bOqylyJUyiv0gR8iq9yrWhgQaGwbwouDODvLelX79HzUbs
vnTccVzolkpV+WWeHOGbXW4fZS1yES41DV+s+0sGgPT2Ms56SnMBL//v90a7PWZF9U5mDsADl+IZ
yvoJTnJzv+3nSIjvl3nQigv5lMS38HVH9q7R3F5EkqdQhyHllgCxbs+vn4fY/swiEGHgyeAhFrAA
+tJckzPDDuM+HlTjvtsa8/72y5QbLMRZ5am6qyPjmuxPyPNR4O7+qdPMOTEF76OsTz8bjVNu3477
JqigG0HtqzfCcmeKvbT/VDE4Hryqr5b6vsfZFUM40M8WTsxJX1Cut0dL749sQwkUa7+wB1dEmero
Z+O4/8opmkgMkMiadrR8a5rGKyU32aWv5KWXg92FJRZbmbYnhnLtHe1ggMbm/tjMa/NUxHN2jAUB
LQrvh4ditcKfndf+GdY9gKP9t25qAvVSwIjtwr4bE5jhxkSiP0mqz3kdP/ngFiobs/4lNlwY+g7j
f3OdqC7W7J5a6Mmnh4MjTJE1z6raahT3MbpeUdx99LzmacTYaA6O9utWzjtpgObWebrMNv+IYOtw
6Eqlek7zKvElW1C42Xh1nZKhTccgJ1oS0NgTCZVyruOfPufKwCqwZ7dml1pczyqa5Ko0BMF/avPU
be4fSkPz1VG3/sRUvHlu4YyvDOFZ25Xv3HXl+9xthwlWYZRm6QoVp/7dbGpyN2kTDuoB+o8HVIXs
f1bV76bSQPSCrWoYTmDW0vkZVhslAGa31ZbotudOOzvBXzvQvhfPoCAUWz1LXfknk6Q8qNZcR1Ib
ODRPPT6AhSjXPArYwDEh+02XZNW2NdoZ/r6RLxz4htQdz93SlYfJoEZuRBXf6URaocz46JkJwWEJ
KqUIWvlc2/MX/Q5P2TZNPoZDD0JU7KttWftCexEK1bWJ9qrqoBZGttGe9e0khCRSfEtmTodU/ko+
/b9E6KFhD2WwbR0Mkq30s4rjvjk8422yBp0gk+nc5aloA6FST5H2z0OaG/RyUtDVhrlSPIwZqWwx
q2lo0kjVdudhJFjV58hLCwE/o7eP1SY+GdewOIlXtbGeRa8qAGV1CkD6X82c6XdKvF1ip+ygq00U
sXW617RYBYQqh0B1h54zdI6XB8G55p25c2dyX3MTf5QkdO16++YkYQYMzClM0eR/MUn8oBp00yt2
b9IGxD0ZDcdD9NN9I5lRors/WlZV9yr17NKUnw4ehYutbqq/5JcpVStvax9cPXWhWA8BgVD9QN8B
FtfCoEoQU4uxOg+ZvUOyy1gGLUzRCjmqrjRfMdbl0YU4EuCtzAPBUPzYjN2DnVv7bEaYR72TNNtM
re3lsfaMrMLVEdtvdAJy5teG8eTUi/IymMVnBjIeYW/7DZeIVYV+4ZhYy3mCOkT41Qejoz66Sas9
zor6NVi7v6Olva6Yk1MsF54SgP/uRULLQpcciqFJLy4PlEuH3LZ2WntauAHbuh+IGOG+QxwLzT+l
0ogoHzK+WZ52NAI/GPAtelHfTboeNpRHva72EOJxeHKrwf07NI/lpnjOJG0ybdxEVi+2i6JbcHqm
w6rktFfVCCk9TLwcrhAlIyu9Yrh18pHUMgUmHl1kitj0Z2w2+PHnRvpTu54oCMdASmF3YOComt2u
pgXKZfiJ3dTLZgG1q2xw6xX1UVZWZGXbM5VesVfFcY5/8mQ5aU8Uo7xVoLy5VWX9KsRmRWZfJvT0
mvRfpWXtdRLC88jMP6MvrLOb8wYsM3ThHfCTwBFDu2IbYgAUkus3Z4zvPF+zcHPpWdXbnVtqLoKE
DVNVqvNcpWvvUirJupysTxYzKYFGaACh83aTO8Se5sGp6ZxptTDHZXnU2/jAdjh7KovzULv1SVUZ
/g5ID0T0esnc0oC2MS7moW9ndjj7dFxqF3Xm8+iqdjsLjXcET6wXNzo4U4d5oW7xW9NKzMlV8JHk
sjnNsFNU4XwbCXpYlms5FgnVDPU1fW8ZF+qv8dZc+0xtnoXM/dJiQ4JjGsMUckeO0OcYv6elT8IW
oInPUo7xrg9typzCYceB6CpAOc0ETjLe4VoJShWaOCWBqANqip5cay9rRhrczYYXXFOfTZqWexts
jfJUa299D7F4KIijNfr9NLePagKTxtH/qq1Fd2r1IOW4+KCWSq+uq+c5y6ZoUqgg3pI+IYg7MERc
NCRkBynLqOaz4yxgD8tLYcTWSXHFwbChm7gJM0ig6HSJz394RA3eSpWGtQ4vAtfrXY2p3kydkfjY
ZzaqnCC3RvOfs0aeVQ0EQgVntHQYk69p33n6oKJWgK4+z+ryjmJfBqWoPxSVDpzWIvXolhGDtwJP
b2dGHA4BNzOC3XSgMNs7AU06PLPv/T0IXAJtUpffnWqkUZc6xUGW4yOU9W8D+DfMjiX3WoQtvEj6
k8XRAx1EyRoa28rafWhZlC9FAbxzgKGDGnsymo4ZO1GSwwZK4jkZBayeqxyYLNCsmB7aETeQS0EO
iYXcXxqhHMy2T8nj43yyKaDy1+1R4Hs7r+nw0rftFqXub3rWH3payCE07D0gzq9iqv7mZJGNJh+8
Wucy6AeauMqWFJlYsKSvq+OJkkvTGTK2i43q26n+lm7yrR+Z9jIEvUsMAER9Xn1vkyn8vkGVBtnN
eRDLQTjhokBbm3Xv1jF3a6UjD37cKAwIi0V+N3Zyhx6YhdKpr6WhPOQy1g7ruuR3YMgYa5pnfGyh
ss1dsHVbyxhcFSGg3k+jNwdOqtVzmQ+IuZRBsaxwOl1EQ3K6k++SEuLUNDLPcLfstLpM56q0v1bQ
1Zljm5d5sR8nVZnOGi11vcNzcoIi7Qw9naWduXpKX/xFrx945hlF1G6CLZNht9esnh/Y6/5XbTPR
R3K/g/tY7HupTKE8C7Zhgp1xWaON6rfIgK/BY51OLLVE7+5dz0gbcCRZscsiDuyAZQYI1SmPs/Nr
2doyNEr9lS/3Vpd1f2LezdZ+XbWwVVXceq2N5s/O2ddHygulBWYrc+r/WFK+Otkd2HU1gZDG5Css
KP4o5n+b2f1bHC52A9YrOWCHa3gENaI3n93mXmIObbrjFo+PwJpR8wti3QW0CyUZnzZKzawKdzWi
yydTNhzjmfkvWWvbZxBKWbBNn49oSH5n+ofNQwxthxQSBL7aw2VHPaNrHLr2tSO29Vttx38G2ljU
U4RimP302LS1GfGe/es2VJwmflcXzT1xk7zaWtecqSLmMGN3g8/GWjBO1unkqmKSE1VkTK3JMjFi
wKutIjDnYfStrdAid4xie8s9B+ZGYOjWX6hUgWno/2xL+zPpKwIEUk4IMf01to3z2G/CG4pYZVoz
f6RNyy6XmjxfX/p7yfGv69ZHtzJGWjtKGcip+GRpApiRaEDQiucBiHq4ebLFmFonzhr1+GEgYU7b
65CMh7W1nxaCrJeyUlBcbQyb8ZxkUeXjcPKaEab3JEpxtsTaeTwzUDAJ0xPUhv3lNvNzBlGgDTg5
iCPgsxF/DjWxEEDnFOWgXRH8WJZLNnEtVLkuDuLaxtrSK/Ta8+ifRxJwnNEeNaqwTiLTI9ETl0BV
SLy5pnTDbeUS8V3FV9PZEx7EPBh2USNhs7OL1eJ1Ma4QpKZz3Vr1MdUGBmh5HA3pmu+uFpyR+ChM
4N8esds/uVPseCD1IauieKk6Zkd5HFbMFHG2jkDjqu7TZuPpb9pC+XzGjwzXbfEsMShRC1ErKkjz
m0SHs9TZOJwgepvEuseqfpQMq/xqHhVvdJu9qd1ALyJxsZ8grIYANVQS5bRN/wqnt4MmbepwnqxL
Knnw2vOy+FnRXuy2u6wViLJ9lMRp+j63IafmCJhlMlYgRstzavWG1+qS+6iaj/aALMP0pL2HmWZy
7y0fG7DrsNFgKYClbzynS74Y+LOUbA0X6FBeZs3wVKtMWUKrNCx7BwWv3cZzm5tAKnv3Y6V66pFP
8+L2HRSEpWRihiV9q4gzrbHlDU2FwbdwT9LJCTk01zihnXdWm0fDor5oB34rFERza7sSxE1Dn3f+
l6Reh/u8jdpCCqSCvueJmpe+tGTqkwN4jhXxR0/UIpxqJLaSLY9Ddt1flRHGokDLBI8AQbQvgriH
kkNpyA4HV/gDx528liJP5hryfd8rVcNee72AaGVydq1F0tw5rhy9TdcafnTaA/ks4Yq5+EUQ5Vra
r9mnmieHM3U/S3FMChCUWx8xPQBqWcRBlRkPKuwBn5jVxu4At+Bk5x/G5lAWMXLHckSsjMT1YC4o
Xgxn52zqLmp/lZ/1FH+kwOHoW70C/UVX88NGX3sg7bdeNb7LPPGL3rzOJUD9PM4f0kxhho4+0bYV
oxaN8aPVveQxW0W13HaW8hvu4cIz4twMTramfGOAr9kqzKyFIk0D3Rr+kmkYwqyK6YfvzRCPjrww
R0a0WemcXo15vWBWmsD78WDcYNveXmqZLHeJmxw3s2hOjVK93X57zQsTYsL8mgF4uRq9HCMLxo6v
1Mx9b7/XiIPd2iVWfIsNg6KO5KBce/VVqflSh4DMrJ/9ypZybuVXrZrS1F4QJVB2s9PtZSumD7Ux
MX0Sjzg0ouMCBrz3XNnmcLa7mtKi/ZcOJYlXA/9QkxFxKoX+Zm9OHaJfoGBBfGDX5cxhAYbRK/WG
gXqdMX2uOFOxyzzHgnN2hS89IiHlnqg04K81S3VHTolBa6qK5K7aJzxzuxaXrY6nUwtMhWf01l9a
K9f4pQAKYtYB7sbBX8YSKsHWGPh+yQf1zUxIiIaGny/njrgKijXrQ7mt85sjvTHJGThrqYmvQVRX
s4Bf7yoGLNxFJPdaMjvEIlce0/G/aoeI3eCOprl96pV0PNe1ZMj8z4rWuGs/0LwVDj1UQBjA0mtA
Vh9Usj0XlTvfdQu22h9kiFU/2X1vXJytLJ7FBmx0vLFMTBzE15LEB/gC6wUyYfesx/92e4Y9OngM
dnh3ohzt3IblzI0fOUvbffRSniwqzg5Jehv8TBtbOwOwptSTK5tqQixttnhScWFZkjxpOa/dXtKJ
grImgaaHRpTodgK23BkxKo7viZpU/y0kyNVSN1/jEZP6KuLdw+Fla22efmRTMIY8roYkZPPs3Of7
i1Dm8q5L2mO3Ut+obyosysIyX5Tdq7Fk8XGGI3IBUt1fXIIApdblfk6TXXC7Cm9fQi8TNdJmzkAJ
F+TD0iQTn55Y/WVmT2e5vcMkijZRVczQaKUlFj9mzxJHuttp52ZIurvbS5FsACpQr8rgx3eKbwRJ
B4n6sho4IgKtoC1bw8qA6sIAHRpafaxwmDzUI/QH2cGS6zh8+bcC2VvFrGJPfw0KcSKBPDHWenkp
d+a6tjetZOuhgvifBqm1cpQYZBbkTusGt694e1GQPXGd9my0Oq2MGRruZkClKrhk4IXJIK90694c
ddgvdkWfXUv9eSq0/iXPxs3/+eojhYmdRUqvKWLtJYljtAHV2cyAnQfQ2r0N9/b9umqchT/qUmlC
z7697+r+vg/RJI3NT832rlGJX9h7gh441wG3PZ27e/aOgw6PrjKGhgTarR1yGwdAvUvTBT+33mZh
ah0zKZeXriZ34y7dY+xqs5cXiRmNkkiYR/1GEVTL8gdHuhVK1eZuTQZwMZQteJPo5jM1v3+SqQf6
tuu5a7XLxZ20KZvDRz3F4NTH2rqn/NOAXb+/sWXWxn7Kuf+OwPH77W4oRvqrgY5pfuJO2p1RmBqr
Jf/VpquMJnfCCDw46X1h/rn9X0xO1PeJc6r3OFN3CzA5aXFp5v75Z7UcVfVSyargm4UDdntJdA1m
NUQ3RW78YVGwVUmAbK1Tgmt9t67//Bem+/PklOHtM7hdLrcPAoAcVVO5LbVApZD7qUOYo8GYOYmN
MuXOYgNjkonodheOlrXxPNZG/bFPq297x/iL/WXu2ETZIh+ZmBlPiuUux8ouJhoqUKn2aKtYTNrY
jYlC18H8p6vWemBCkB0n6L0M9Arlnv06yUYK7HwCFMrhVqhc9xRGGEr5Mg/CDtqcZikbzXooMYcP
OGcOt4sDNY/p/jnn+DKVg/1Ygky0RyY6vEdqkI6qfdTabo3qvDqwUtVftSMGzpI9Gym0Xhitsoiw
tjVnAdrmR7hlO3oZF2Y0t2WXA11x/vkD0a//CiWtDlZFJhejt/UiTarF3caE/X01rHx4mmc8q5ji
XO7NAtBcU02XVrOBRHaQNYlF66Hggtxp4ja7Ni7fFvzYadaz9NSNon6Y9vF/Vk+uP1iKP45De1DM
TLxiu3i+FXK0WxP+LHJz3L0TruAYhu3z9MOo/HmYDGZHGKRzV5+ElMmjZqLIx8Jt1mNR+5vHL+kQ
j8cFBEakqVpzUhtO2CP8TTZbu/Isd/F7taAJgnBJn5pTZ6vTvUIxBGCETP742G5eqJZmnmDuu2Be
cIvZKcOcm4mgddTYXwqWZ6aR/xJjVd5+bnmx1mGa539vznjVJra0xRxTfqY8rp7M/s3VZOwzrdkw
rkU6X1Q+UDzTypt+s5DZaf1XcdoILEr5fGs/2n+VLGzNc4plj8bOQ6LdNkqpemC3vq1I6eu9ZSt2
VNY0cWJODGZz1l8X23m8PS2xsUS3f9ZW+XpQV4TBWy3S/5UhgbZS/YL6Xq9elywwV0P/dG0n3IQB
XHTfECwGO73/C1doC64jocArL9XUZIPP0+X2suFUDuaJx4Z9a1Ts1BYSU6q9rnqF776d/yRW85ys
KHE6jQIWPQQTNvOoGql/uH39za1gOZl4dDWofofYbJafjZkcEMHHwpYH3sT/zIGphoq1SitzSkR6
s/+9OOkhKxgW7tq+3udXouA8x4eeT6HXXpAvf9qh0sRejvokv37WMs3aMRKM8X6WgnIaj5PJKNaM
SamKtvyANvC0yWn5w7EZ+Na0vt5cRWs4wgYYmaL96TNcBaJANOITmeWJpcw9LQPRpqWJv7WEvJLl
KGxUKobOVi+xHs6cAoQ7DzyG5zTEn4KHcwS24rlDJVlyZnnWDA7Ha6dkvyjoPYwcnENNnGk4cS7T
WG9eXPYviq5hV5Mqb1c2s/aOZg3RewMOQ2JDSSNnNPozjQEcuVeObCz+LMAWRQVJ0kU3fla2YiXK
HfekVQYp/dRwz6O5NIe4gP3YJZsSJoaFi9IS9WOxKJSZgFCORKeqh0E9obQ3/93GSdMSz4GVKCGN
LJythpgWZOS0PRBfOC+9kf83KH33UpRtHa29ES17aNVa2q8is42Loc0vYDOYEaszcR4JXhg7YB/B
733vxnI51mjXO4amAsDM1mosjjcqTZkuLxL15f72PRS2/V5Iu7irhf1xG3SbGsEaY5bM15vsC7ab
fFcnuIxFHn/dJnU2e/RgbgWnCHSk69IvDoYfRIasc7qHWsR9wKyCeUOiWQ8zVgP87JDhufUcnBBW
Yw2PNw8d1OkBKUs/KgBtbizniSvpZBgL6yR1OGLeZlyEqhttey1Cvk7/2UqyHRULvYtib0GhiVny
sreakIRqwtuWIBPlGpk5hLuxSweMISQIHffhZ7FM4SYs5S8UCVS0fZfa1NvA9J71TSxVGi07cxNO
UzRoZ+BQ8+PN8ZjnJi4nJj2HWxrDzSuMeiZdLYpDZ47dmH80lI83NBPz1C9C4dnvnieFinXCf78X
U1AwPQHFrZLXNrbL31VNn7sjSigMGlxyQ3ePal63/7sLMvWxv6pA2JY8e7eYE92ytgTqFOCS+smZ
zV0AW0yQmGyHWU3cwHEonF4WTcFMUT7cBn+3l2x/H/ny5z7O6DBpyqs9TtnZHGPW/Ey+plu1fal4
b7xJUU3C3W4XIT7Wz/a0/CLbQoywLR8GmA6BWFDjAcQZr+tUMDMn4yXSLHsx6ZGhaHhMDmiRG/k7
e/CF47TXfvm4HTUwP0/XWjepNk+2yvshs2iddqkU9c9ys9pRlX0YZSLuCdzTczDqzn3nsJG0J93x
JSU259XZo2PrI0E2LHQxA3Z2ykDxqoE2IaDQ3iC0R/CVviPj7yQxcDUoQr9OcYkjoUq8vhmZjGC9
idWKnjsn/T2Ymn7keI0m7E5Pxj6ucpjRw/me8F7O/xizK2pXP8Be5ygS7z3z3clInPJqJc+25iLM
MtuJxXLVqEp6IRhrUdXhgY8PGkdxHuk7xW/j5NGCYBdWQ4OWgfySZ80ANLVgKsMoczEtDtlMy7F6
lllAmXgWgDP5whm9AvK076qqFEebkajS3tcpssDonKS76OhZBTwH1bPs9Z39hxoVwr3nSjMOiTMC
9cMiDMmtZzW0myNVZ93ZTa9llqvgDTBwcUb9GhN6bVJTJ07Rf3fN5B7UPL4kaxIoOO1ogcFXxOTg
P3tTCIw5zjEfZjTaVHxMbF9Pa1bc6cbs1fhFPcyy7bE25pCWMxRJsNT+2E7DnkSGFEAFWhZnL4So
zuyeH6Wjn2e8iOqWrQh60Ggy84x1+qCVYjjEaokhGeXZ04rqUrI1w/z3z4w7gUN+s31wfnPYhfxs
/4SmT2CENZp35YOzcPa3THoPwRBkfoJXzoRw9wIyYKX/qPnoLC32zLnPT6JdTtNsKc8t3Sj4s98q
K1cuVqsd3XpMHrE+w/ejVEgy6Iynr2pFap+JJLHTXGAB47ZH6hb7Mo0K0m7/6JiRvqpXlNjX+ZHZ
Sx/0Hdp1m2aRLFTtVDok1yvjRR5Z0Ge/LgdC9cbwB/hdsvfaZ16coz/MWvHQLEuFZYYDILXExMPU
CLfn5HXEFKLVUUh/pWoZYbXmvgYOb3EXyEUPKF4gUInBZEavuZun9WvrVD/r8nTXB2j44ur2VCHv
+l4zw1zwAectsh/rKGojVLac991b1WkKY6O9zuQa+WgIQ6j7RbvxFqVd4+t5d5Gp+2LXZueDfww5
FeFZSrfP0a7u10WbgIsqL7piH+DLw37orlI9oGMBw/PakUFjUuLFdJliPHDmSI9V1VmIja8L4Qe/
IibnNaLHqWwwUhCjff/ezlxAeTF9YlqJfZJnnER6K1DplzjVcXpefE108dFqMyZoZvXEMT00ax27
IGDvELAfrdQgrBbgtKqN933LrN+ZJMIT724FxqzjMPylHOvCoCLGeV4gVdPIB9qzurqjG655AgNO
xW/tzN84op/GmsFhArHMY3B75RHP2lPn/3VW9363zfZHzp/Q+tl4UH7dUK8zeTcNT6YFc8qWx3Yn
bBrWQc42LmIQ88Myvc6b2gUqVgxtY72DGLuhWLrSm0zr38KOiUBM+WzRPHdYHKqQIAC/jZb5OuUd
d9n+2CgqrLaJ3R1xmfplx9mNchy/MyYLgcnA9mzZXyLvQHbBGF61xdOMofPTJSEL23wt/XYoSpRd
0QlwckVJBFDIkDuggO4pAz7/dlYDlGBEDFFScZEovlnDROr7vWPP+rfR+06Uv71j0dnSnhn9JiUn
jMwIG9wJjMjLXy7aYGi2xe+JCyns8Io70B8DrujfZsvyVEAw5i+q3A+mc8A49lCMRRcqVrxGToqR
vlctGh/5FXbsx65jwq5DVOM5bzLA1NHcrenIVuNUy+FLVZn11VsM3ssg10LzmPFrG37ZCQOsuhMR
yvROEtMbX242NR6mG+0J6f+WBKIqJoY7zR4pneyfm1mtz09juWVXxtgvbRqzp+rSC9sZ4NUQHVWA
57nm9r5c+tnH1kBh6Ig42QvzYtScoIVZ0elm67/hcwTTti740ASzgWnmqfmoDMUno2ku9mrpgl5Z
I7cqPzG+snQOaeflcnrJtr6HiexezV771/ZJEbluduX6LkKnbd7TFLcfVq0zLNp8qjndfUC897us
+ubakf7YozNCIQysaVophC/P3K/XRqtscMSPDdDqkAHH6jEVBS25jXdKS2OLUBhBMcriN83L1ssC
tL5mnwTcPhNOuNdxvPHFmgDXQcuTtCeFDPw++LGqoIyZ5FBV8yJjtcEERw3G4kKNyvXVQ7xXaLv7
jUXTCbtqZ0bnSQSUawtq4H1hnRJKrz6GCQOnUoTGXDyvbaaAS0bIGfQ6ou0SvRpqUODAS/DGhxz3
rGdjjAU2EUteLKpYldnjpGj7Oeum16XtfigeEd778hUnQs5WKHmmvIxuTaFuQcMSYeu133TDguK1
KT79z1dnxSDhItdhAgO/veFDGZQA5AljqrZ8AqD3tc7ql7H0GmVvF6tLlIC6OmYBrnIe1bCx3DFU
wCd7ncYQQhmwu9JjC+y0As7dwwHOZ/nBZNDTMAUehpmnsMiidu3mu14sTEm/R4tZ6Aoqgr8qcKIL
SJlrceaQOfhFtv112qR4HBpaJFivPchM3d3oZiTo4odGT37RuVkwUBcPqn4cVet7WNIllCYEI6i1
eMH0l2F2Lruh7VhxrMwNfCR1InqvnSX4Nezj4DvcUBAH9Yxi9R1YN3ftxlbIvG4zWMYx3xs2m5Tr
ZSTSEEP2IL9icJlA0tIRnz08okPkTKg02pXms5GYD+jooT/V5kpP5jL/odoAVLMZmpUeGXr+r4A0
QLAKazVr/4PDW1RTFgDetgqkgsG2zurF78f8xDFAYfMEzXR8Bk32K1aXt7EiHahyBwcmfgVvXPgb
eymDmf+qjWE5Vc6A8UR/Yd6jBcPAfhAfmmcvE3agJvcUSV12tv6t+hQsM+awScGwhZxEkoBTik8l
IZ6Lt1JrOCHvXq/KYKajOeJQTfF5pD4kUrKNbT20tX7BhlKB9FU+xykdAqaa3IwuYk/Sb1kAHuOr
sarffY1nXWLy6nP3IKzVOVUTZmSXWgK1SaWHiXow5AlvcxrJ7t5erSOfMwaSNr7gFd7Yw2rXbaCG
pM3mYKFw5m9MSAsH6GthGyzSw6XJrdk3GnvBZ8dlYndaHCm7v7v+PcT4zfLiLenNRxFXVoCKfrQN
61WRyE2k4j5ntw0GJf3QhPXkpIbit1brT1MazGU5crNkM89hvg1BHx5dc9mxdDHZbdRNVmyf0lz9
YmHvUYFeXcMlHEBYmVLhCjMQP5xdEAhcGD16WkWhO6pJIZUnbY0ZJ8dPjhOmxVx5WjcS6NZKJj7r
62APyVXYxuM0HMfVSn8Tq/FLOj59laqRoGTqH8mEadjQ/J30y5JrG7orf5x10xLUcylJ2yn3hOEE
K5IVsShld2qyXQZdjypVTcIuX78cvWE4KGz+lYLNrCkeXflRuuYjfUcDjncIzRW2wIOTdZ+sdkxF
lQWYfqF+MrmYgoZShDzpUENktkVNWoZD3b1WBGGFNYNqnVjRUHbNAL8hRJcJUUZU9lM5u5eVGbWu
mh+G2opDQt+73VGRZWG5Z1GCcNC7g+1lOm2ezXAfC/wZtrJ86VV6hyQNeRRM9W4EDQ3yLCcCjY9G
oshzIeenRWW6ir+arSjyhhfvS1FlKl3YMYVXu2tb0sJlFVqNE3pmdJFsvrZ2+n1WcHYEHaVCNjAf
2rpaLj0TXx5KVOAVweo0fyFL22ENwykqEkTnYrDP1Qz/HofguhM+Gt9omy/TigfeNiaJSWs8r2r6
J47Nveh+3I6ZYlZIP6fWxFK3WRmfKXFbb1EojGzm5tPVuomIyl5M3FkHliwytyYpQ7NSjkJPwKWZ
LVP+3Re9KQ81R5qjpNpOofmtXbm0l8UzBzfjSGZICLqZHmZZzNzUPabxfMm27i0GLhQ6oBQmwMkc
hVnzmNxdDSnuTG1ysb8Yj2Jt88ieJSZU53t15w73EKvVttiZn5Ls8vJUiwAj5LBYOvZabkMK1cqX
o/s0dC1mR/5lkxvcIJU3AfdjpIGrSSeBHlGmARGM29/kwOaudnqn7C8L+yTQcCTBTvRPbSPjSm3t
g0G177CLmJF0JWt2hc0e2wx2wHw5gPmhjYr+QmUTAXtLtp6yA9DFytdNJB9NDB/ZSOERfZ1eOwUl
8hymoRPnNZrZGBkPkwnOcjsvKjWTrj6xJPJ0gCgA8mr5szeXsOic87HWvGpjUk4S9CII+dmcBWbN
oTdJW8vAcJQw7kyQ8In7va5uuKzcqQJuFL2Rr6qhr4Ecs1+WbH7Fg3lAYjyWAxlKCiC2Ojl1lPys
Cx0z+kJTtsL038AJkS3xY2JT8dYnnxsn5qmtKDnlL2TNHnTpcC7F7zwICr9se8QGpT1rjUlXUTxf
JRDsDC8dxh4egVzPB6SrMmh0YR/73xNnHFErKqOhOA7Kesa8ii05rGON1QilhbHvZBMSWf6jvZLd
/yZtz2jjECDdEMa1MfJ/e3E0csQA+/JwVa4KZ0xv0xL1bI/srMeBTjPd4mK3NfazzhcwKLrnnNK+
m6azMBoW+9x+710N6ZGqTL5Xj+kMrBi3jSjhqHlAWwl1jayESUZ5ErW/ni7Gz3ocX53K2fW9pY9m
Y36P2/H9f6g7s93GkSzafhEbJIMRJF81S7Y8zy+EczDneY6vv4tyX3RVNtCF+3gbDcFyZjktiYw4
cc7ea7sxodHYUoDNDKC8jM/BVj3KMAZm7rqemQsms80KPuD6ruhNEprZIwhxpLeDK++ZdsvA3/uy
KRxWZebkV8tafDXlESVm9Rgth/MOI3pth/rOElN2PZrGwZ5786pHxPr9UE02QQs5sgogU+sg/wxa
vJ2cHq8KNZLigJF+O0SFBydZ3eH1+BHCQFtnYXML9lauchOIXcQOkDbTfmjo21neg+/oM+3W6Ci7
MN1YmYND15vJhhzy+UxNsy3WQ8QuOQypv5kTipiySIOVGwW7Ms5zcgdpMGaECBBP71EitGi6mral
29n+9FO0AjXtvVVrDwc3DH/CvISLaFRvgV9BjXNLjKo+3SWnF2tbFh3zmnAz1PQ8mXeurbYluzmY
A2C1BgVgq8+DxygXpNFWlu1LHGjCWMVjMjv3bVI8u7PnrnJICW5qy52ep+chwfg5dCYUL5m364pj
idWpHvdF9FsUcQ7rC+UoagUASIQKSpCg4FPFmcHLTCNA808U/VMbhNsMQs1t4U9QwDPgMSUBBGU9
/GQuOnlesev72Nw6lqSHYJUofOL8GOJYWmEzqo9R/MuCcdNFsbnP89LdquJAQC60tRZdjTDS9Bwl
BE/R2pj97J7soZyoyRqle/PUkg9264uJXYgTjd8MW5ydDxYDdEQFu5yBbjp39Ai5z2gJIBrv7OlK
BiHXJncFtv8YpQFhOLblcF6untIJHCqBKj0flfPbB5y1CgDU3WaoKCnhGky4afa7t3W7L5NEHwc5
7BRYW7+KH5tqijd1ZT1F3Q5C+b2R3DAsrylU6wc/zUgJvqswU95VPZ8pV8nWsIr0TRq0lhyX6jrH
ieHPhClHYYMoMKvJ22NtYeu2mJ4T+uTM4ys4Y2LCc6KzBmxPTHg0QvUlZR786i6a1ZeMHrv4bBr5
b8eGm41UDB+FJ+nrNc86zEjMJAZy0ycqW1MM7qi2u2PQem9YstlRkIauVLDrrbE5JYSHJ0a7mjur
R2lUfAoNDM+a/f5c2eW+ReyzCqFahuQp33NOiWul0RTwYwqL8i+QBflNOLiT2Lu2h/IN9AUC1NBA
Jchf1jRD/d45+F2Ja24MrZeKg+sumKVed055bPLgwxCaGzSld1nQOw8eh7GwT6Ng9C3WtZznwxSB
hFU166XfPwRBoPeNhDNpJXW9Y0fAnfQ7VlvdWBixDX4noB5kiTrIvQa89mM0ldv+mJ3mSt3FVfbi
ClkfUr/4yPpIrwyB3zMN437r9iAKaSKYPacH2vM/4qg/oIYvNqTf3GOgd7dzXuN0Zb2DOh2R8SbS
X7oJEYGOOHftnvuBiWjzgA80XHOmPeipmJ/zcsJ/Z05fKjasc+o5w84IAAzLsHSodzjCTQmhrTLV
1sFK/c+J2RylCR1VEzBvNsdYfe3GvM1OQTm498ME4iBDBZT0dCD76bdB/nJEKu7aNFrCot33eOp/
tuKjZPQ7xONmymnzs4nux8p/h72NueJ5tLz5NHX4znP/dmJjJNvAQbjwkvQj423rMDF8s9i/XD3f
6EJ8ZlBMOl1n65YhlyfEPp/w2JWTfwee5swodKWQ/PZ+ylFZ0x2Yc1SJpEc2NIQQQ/6YikertYM7
tIdLwxepR1XA/o5NebVMpxliR7eV7V0F0vnieqyforLr9lJw9kqEPjNWLf1xE7nys5HpC2F1BBgR
7FWI7DAm2Tbjt8HU0BeHauxcBEJ2Q2eV3qHZcKbkrX3h8GZhtW5WdY0O2GkRxqUOtQvT5bvOxitk
C3FSRaGP/eSvSBnduF4FqGHgBxHy05tPesoeWIPJralVtPNFaMIHnL8mBKO2i1ygYQRu2Ky1kV7Y
a62htomIOT0X4XXvoAXOg2VD18N+QI1fU8tafUlihezQzoXRyRmMaw6/e8jwKwuZ9aGstVxXcThu
fOl2+2jm5VDUHjuHGibzzW1uT9s2sN1nvAABIspNFOC07vmDgLt2EYPe2LjnduFdZPj+0a6U2M1Z
mezqRh+TqfXwsaxoNf0Ad1vvPOZZqyYQh6Iu2Vtyl4tisHe1g92vaVe9nL11K7FCyKzNDmYI+MxV
pJ8yB5pp1/BxGnX2imRzz/HFWMUJulbHbynNDUhQ4xhtTJ9GoC+6vWnQYzTm6j4u/HMWUUv02bM5
87oH/Vgnw97ROwMb3Vrk07M9l9nCLMDKD41mjOgoDIorEfEuhpz+FRX/olyuP2JGH3g/XecoVf1Y
G0+wGd4MJ3gBDYEThDytskwfs7omfaMO6Zn4mIVxOcID0GqF2ufeCYzPQhgtRBnvxha5haxDZ5ui
Trs1zjbM7LXHvl+LfVvFn4TlHAy3RQWd3UUFxPo6uvG6AoVuoD/cYzV6t1XWjLiluJm9MqSpBUIN
PFu7NmwvWdOf3dcUUmu3Gz77cCG+lSOWGlGWMP6j5zCdPyDGwbSc+E7HUaw1vK/ud5Nztp+E/8Yc
9B2XdC6o/QutPtAIbz2fFkTDbnso0hsD+DkOaY4Jcf1L+VBfZFkR5lW/MA2idUHLlotyWnOYAe02
O5zbPD65CrnExR7q0oQCSescL45RtiGDblg/RdAo3ZeWVgFtwCBJD9GoTlbnEojWBPnpG0lksAfn
ZZRuc9zCODMAItaXB4IbSTSxpgNbAqfzkWjHWvYkKCf5mVU+uUcWx8kAxThaEoD3Gk7chbIgIl+e
ZnwIl8R0KRO2iym9EVJINo3R3A4qEFxoS2DkSHkRwnE9dgPY+0t+1eWpw0CIvkhqPIaJXBEkhmWi
NfKzVZrTFQnk6c6VdsiazaXUoPc+MpHk1kNVnovK+Sg1yHeibAeii8ZwnwTY8rTdAktjLVdFRQvJ
C+yNxBFO58VFbxk4yTJk2hVNP99PbfwDWV18B8ywWftFTj54YDKx99aEJM4nD6TD7ffo2KmSG4B4
8VUslpwnPc4fvd3dtKLYpSTkPEQObpNl3aovw+pO8i+mVYyWp5lxNi7j5zAeXsAyIfPW0a2IsKmw
HlVb1jJ4MGENDlzuWnR89cK5LeHFbkScMIePE5AfOuepSL/o7eVPl9qURD0biFXkcZSQw8Gci2QD
285BEEjbiCRdO2AcYIaM+fziXPeePC5vEld3c7wAkqKTleTpal7s5UVQb9j/cNsvXxmlvnanlmZv
Hr/jWCWU2TcRDKf6NiB+6iNA4LVR45dUAAolAOVjBJHvWE+he3YJGt7Sgxg2do2mVXsJaxJphmRp
XybB1LPmRgmGQRBg49t6MWANCSdbbQTlwzxwUzQI0T4zk3rQSbz5ToenYZm00yyXQ9KfLbKeVs4i
N+2Jh127FeLX759tcJqkl3gNN/ajH2Z155uDOgVRR2xDwQv4C/Tt32y1v7LU7L9HQH2T1AghlVI5
8KhdteQj/YWkVpcODArh/7Z8hxVyVqcyAstvFPJqTBx1HHT2ngDrquxIPBEOAzISORVwkZCy5Ft1
c1Eb5XjhsR5O14nH+MxtRXKs6zK6505fzZBSNl5wj99h3HqK4LS4l/nxH14I4Lm/oBiXF0KajC2A
AVvKdD0Qc397IZ4a2JxLQi/YSgESNCT55vVD1BnbCmTdlhZWfVzk+mYZPnl1Hy4YsK9JUjbPMdAX
CkIOmQgeCkl5HAwU+RAK2NaUfWuQCzNF4T8F5v7BzOZXVq4jpOmZYNgXdN4fFLsRO3MY1RD0ZbZI
bx04svu0JoSkzejnXyJvms4+erMhcJSn4bHQVnoux5Y+qa5sPLa0a/alqiYkk1lwCl36HYW0Hls3
OeWLJAbJH2pIz77yF/X15aGqoo0KwnqTe0FwYusbbnAN0BW1PFpBUBi3sCWaTay12nhu+hiZ2t76
jkpxIKBEcRJmL6YPaqhzzOt2ebh8pTrxIYBcwN5xaDqBDjvTiu7XbVdO+zkAbkWqy0HTn75jooor
wnMdsPIa/YJDunLRj3xlRLe1azSvyxoUtVX52LXG1SVufVAJpiJzSeXACH6TRuN0IOaPX6pCD4bG
ljvRfqGrbVxdYuIHZXd3JWVQKkTzD/eM/1/3jOd6govNIcMIKaHzxz1DxRjR9TJgirDFx2V97Cod
Ps6das5xNd9itFjZkaHyvW1U8Vo0HHEqkyHbBSAHJkKSWhvQz3ZafCe62o8LtamT4DKRy07Hy9Ne
ESQ4VQvMwewe6j5Lj1CzMcbQD32oYytdJ67t7R2vYWtwiHsYCOxlJcJeV0/RY9voRzW76bmJJcpW
zfl1kWjmE2Zl4TPEi8lfvlaqYHiHOOiyXM/uBL9aW9mVQ5LOikllfCUJCNrOgU/H12vzK0QZhxRW
84sHD+7QeBmXbT7gC4oyg67uEo8E4wTg7uW5rMV1UvdMBLC9PTYqrg968F6n3L+/6FAvD8iL78Gv
odohhmsb5JSawRz1zwRtYRpU5vTcNdZdQHDSRk05qg0HtvRCZscgXTDsSHFTXIeJlpuokNUH05wN
9Hj501tUekMPg0wN2NAGZbAl4EzHNJH5Zx0XPyip08O/v1eG6vy/FyT1XwuSv5Awpe95lNIEjv1x
dxuR4kBkAanBm+rvWjTWBD6odmdIuryDE5mHTiPaCV2TNsPY+mdfpP2jmFmMZq4wsULiBqJxqHDf
egj+XFDsliGehz7u7ntjjm61fHOVbB/qhKZcGMRUXw3HnsS6N9suB5xjZF/VmH35lT6jzDSuZM9R
dmqYiFR6NI5VItptFaGxvsBYiPV5CEdL7JN4yLZjmM23HlaiuPHKx8tD2fcgQ1A/PdkVNcs8TUtE
vSmJMVoUnMtaMImGRCud5MdRWr/jLG7fjTJCoV12ryGAPxgMuaSBaGYvYCHnNSRPZ/+/33hnCdL4
D5SXZdVn+fdNKXyfLY33/u87gRBzL3FWZSsXtvi6UVWVgiUq8wNQWjMfPxIz1bD0InOdFEuSRhWA
0Cjaz8ZJm5vGRNGVILBDwFUytkFrQY/TDc+tdO/CNJkeksRKWas51zoNZs/Ab+5ZXN2TG0zvF/H1
5SEghWwbW+EPb7ZxDanBt58hAe0YwJPb2vageaFD0sjIG9RIkXU9OqO+tjjlUgfTj4lKop3M/B8S
8KxLpONf3xwwpZL5gidRHTmKMMu/vzktZLoqqEnzQMYf7Y05NA+AaCi3o+pwIU55+AUVR25afeR1
F6Z45rNtU/ac7/qkskCt03t/zEU8IlGQzZXup4BA3vFVqpDhCggo6+pCCCQE4DcHKAtqaXuyc6t9
NgqzO02YlCCdhcekDWYiDUsBTGLMdyVSRrrH8RvOpwjSk91vaDHmZ3v06J87ZX6O+4A+p6YfTlB1
RDxrEdIE9/KtQX3ywrnD30Ac2kxmOp6HTHSciX11z9wRNQ3vKKuofe3V46pH/09dNwR6I9GPbi6E
skxCp8QqgGy7AEuUVhadz8Ey10uRIMB33cYaY3ea1ePOWp5evucx9zkYdQziEdtFWCewYKXS277z
V0hhnR/wdUn1LMtwNVlyy+QpRLEwWfNVrQycdl40nuaEY6HslPPUiOYmrloomr37gRblqyBP5940
ONWUKVLgC6TUwADPNJs2uNJ3OCnTh0tcPdrHX8AZ46vLs7Dq43+4syyx7Gx/v3psFjJJmWVL07HN
P3jXsEB15kc1cH4a8vsL3rReHGFoNvWa39tjouSOV6XsGWs4JRFB6eD8DMvoY5CyuWfcg+I87SCc
5US2iw6tJBvHtG8as7+ausE9aeCbh6rDcGB1zv2ounRVNnV4HdUiZwKzqKl7r2Sq9n75jssqfyVz
aFSXp3OcNLdGGZg//LTfjGlS7VqnGq8JsbNOHlfiXsyyXWoX5jAWpmpPKR9EQ0fcVlT8bEdFgK97
w46try4koQHyN9oPHwpjPeqDHwyge0kmT9MS6HrbnxhCVT9ih0ZXRBftBSd0uYpNEiMzGVw7g//0
7YMx0Cx+X3SjhYTOB0oAhK9I581Ii/tkFnXxaCrrR9STMamh9sTztGdgOL8xqim2orXUgRnfJmtd
Jq+ROdrbjD9YR31nMoKfASxObQLepcawmkE1YyxoeDffO3RcouasXau+9VGKLra8EUXYeq7BrVyu
/MvyP7Z9e8WBacG2THfMKdq1znpnd3l6iXZDqHEvvPz6ovQVCwLU3JQwAs+iqHzeQQebWux3t6BZ
5w2W1vLFlxaTPEidOIk516vW2F6OnW2t1nNmzGCvss2QTLyjtoHugG3+NaGpvUGXGOyhZbJ09kRw
7Jm/aQIGR/2eZdOtEqPzBXNrbbHH/UMorvVHJopUnuW47M2O6ZOJyAb6R3mnw8nK3driFJCkKazB
mogBbqmXCZDnKnDn8BfQGgzOvRuuXFCRzNKJ7Ars+t5W1u1kW8lzP992QPxuKzM5FEQ0l0zzG1rP
oRJ7QnmYssFeAAYNhISBLuJICZ2ViYWOtm5m2lcdOX+1NrEHuu4ARYZsRIC0EzjFVt4N0u2fK6K6
24XIl1m+PHcjl51AHZQUTxWj2Qd3WtLhuWXg7Xd336eFxjfWYTzimDaFc+prET0qC+nnVDQna+xI
EFFxkl8X724XRefLw4XDKTuqJG4pk64ZXgbTX0VFX73O9NR3ucs1dIkKSzv1pHzsYJEDr29AmLEy
YrVkOjFwvpiE+L2qjRQG9pNFKX95GEPpUgKl4vt7oTWlSOWR3kn4dSemNlD1a+GfWySrqHS89EQX
IlpdzAR+1qKsIo0E4wMz1wUD7Hb4zOdicG+MeGZeBD6Meez9d3vCmodzbnxOjpwP0kw9FP12cNvk
yl1nXh1BwEAPUVpWtvdAVMI5IPqhWaKA3eIx7kcT/JIo9yPVNrUsA412GXmzIDcninXnAUjJBmGa
/WwLN7xpFAK4tPl2fiKde/OmKbsiT9namrP5HoOSuxkWvSdxV1BPi9HvD16ecjZT7FjoqZntyXrf
B7a29jbN+wGFOxq7GwThxuF/V0z/FXBtKpuZpHKWpd10ANb8vSiIRqJnnDRAWYQDJLPlwU1RHZT6
IWLPqUC1Hip6w3Q3schO3tFyyuTQhXdCMP0MopcI5XQCT222iit37MVTkBU3fuiR2rpslRZ6K6uF
zjBhMQVTAB6voubs6eEeVVfs/veL8Ze6+j97lGub3LVKsj8JX0nerD/SezRTVdpIbUKcqYFkFO3J
q1MxGLvYQOyK5TJcYGCxqDWkin7vjDWGluXQZFY1osZ2PBHuk+Ew4IRNdhiahAvUEJ9ufNTAbZEY
zq8DUSUr4jaqJQQJtwLT56T++P6baugMBnxGBUix32VW0EAgqW3IhoPeXtwG88Sd07OVxIvcKY6t
a1FnSMIutkYXteNVI629NP3kuo0h8FYBKi47hiEZMu18oqPibrspda696ZGIGYTgxKYoMhIesbOM
Z+sC1a6zL1yb+LnGvAQzUOPA4FandJj1CRVNeWOM+yHqgNuWsCuscNPafnqeW7QBnDe7bTFKexs5
tMW74FeUBgyGq3E4GL48atDf6ykhtNsHRbdGzV2cxrxYX+qT5DmUwXiYPCarF0h6nZk/wa75V5iH
yHeI07uLUa6x6ZgnTSgPl6cV/LR/uLC9v5/UXTxSQljklzAgFuigxB+ZezJSsPFV96tc2JizXgxv
9uW9qcRCmmZ5WVVmaNwlCx0q8Oyzi836wUFmvE6GgSJ5uf2NmS7uQl0r3AkZeI9RYxKEHOH6TM8i
AqY99t2+ph+4SwpKCUwKJCAlDTHOjTOvYHYMd3O/iFSZSlkUV0fKPfA6QS9OJOk535cE4rH/2PCa
Igv3w4xvwfac6n0R6knWOHs0xy03mD7Zfk5Hm29C8gfoaroKoYRt14sJ6RoxdcFRX2yKamr32ZS3
94kGppzqGs7xxTCtqlvFaBl+aQ0UOh4B7SRBS4rAfTDP6zIQ5urSq0GrP5Memz+NuF9OxlAy81y+
CkflbFTflw/aY8sprm3VeuCdQsgvob7qAr32YlgfmfUVtbKnrEtoxqPy8gOyVZun/33PCwIp/nbP
8zl7JkWpu+SZSc/7oy4FteZmssx+TfbLKNzh+yTD4bvasKcOB8Lwmttcc7Do0+jFtSMiWulPWwNc
hS65+74kxhhvSdIN1I4zbSlH8T4Mon6vA9oEedbgkZnd6h1pJGz5+yZ3s0/0Nz+18tJHIxvSUzVJ
sYWRsQ5ZpH6E4TitU8HJiJNdtR5Iq9QiPF8evGWDBTr+v98FDmD/9TYs0XuWQFhswcxz/+iB0vKL
ORrTvxybHNWcReWYDLb+lBk09iD8KApT7/Ike50bPhvMYCQu2Thg4URXB9SSJewCShdToAojHa/+
rIs9KL6z8NrmXUbsTlnmACWNqreKXEEmsvF8d3nwUIKenEgD5grerLzEFMgXZkv93anwbXmi/+93
qfZaLNOvY9Gk6GrAXOGerNeXgiRe6hPlGE8M58obUCU5EzqNaIt+4U6H4Z47ymOEBwy5QE6J2geY
VpT0KBbBcZafc47ABA9kcw6Vv3KWMU43xG/9RGT3NFY/x7rob11hPDCsT6+LKXgbNLEgGZ/vmfjv
fp917OyYRtvVpTsV53551abil7A1kBOFcRs1Jb34pDxgv3Ve60BAylM4lpqmgXIf9PJ5iBzAfwlU
dBymB1u90nD41Sw2uEp0FXtIgbM6bmAqoS48DQJzCDe5X60vfbKhE87+cts7c2cfsqVlx+D/+y9J
/OCnsF9MYUlx183/xiMTL4FwCW7nwZoQj0xj8Hvq8kOb4UhtGnAbuKLbK7E8cDons6dfydFMr2i9
EkN84ZrYQenu80LNz7HKN0Ey7L79tuRHjw8XT6ee5K0/iZsgJptzaMLgTIoIfciMIfX3z0gn99bM
kwYm/muF1v0VvcwZuaCxQ2BabaFoRD8gXlR+S5OZNMzOCwsKsP7Jpl/7nEcR1vreO1QOXmWfcMi7
qlQzELfMOVVK9UfbGZmzcH4pTZ3tiz4K10bjPhXlXN4LkXW7kvn8IS/tx3wmBF52LmKjujsvMyro
v6l/MoTJ5GYSJDW7SBK17rstKFJnI2f4rFB+sk3X9C7ab1KoCZahIFRuCGMTA68hDfNcFbX5Ap5i
PMjBzX6qAgn5ZTIWmD/JaEQpNxFNl9f6QPD6fA70HNyEI/xPR4ZiX7SOPjmmsdLhUP7sWLYwJswv
DvXxTQvb7IDcZV+EM+aj2hevGSzzbd3WzDXV1cz/bjtrep3noIGwSP0hBiMBSUgHqhbNV2HzdhgF
cJBQOPAcyx360h+hTm7A4HbXrTS7fYpndxf04XhoZdIdhtlE91O3x1Cl03mMYdN0VvYgIPyB53If
GscdN5d0UVIs59M37djxTBYGbzwXgfkQJrH/b9qxLbM1dtLyqQzgTaZjtg1HX7+0dPZpR8M1tDgw
4WgJsglmGADCR3NwuvvLIvj/FNP0VOb8/++hTH8Pdvr/KsmJkuAvG8F/JTmd2dfK4fOv2U+X/+I7
y0mY/7KofRyTbdH0LFPSDR0vWU62+henXHqgUIfp42LR/U+Uk/cvxzdJF6OMthhwLF3Cf0c5OfJf
jvJsxK+EvzksoNb/S5STxe/yx94NjcrjB5q24gDCJu4tf/6XCaQep7BiRh9vxDiGV2kijI3NLrwu
DHrYKCwm2MFJjdW5aaHV9IttQbkbToEwMOqxpYsELAutj7VxG1p7xTSInZ1LSieEyCc4IWD2Ezqw
vsh3ljs++KZpbaMRr4cw+jOuVdI9vHZTE1y/CRbN32S7d40wDjCCwHFTJ3L6787Nm++6AP2X8AKv
hPPm4ARDjWQjU9x4kny6dpiORtDWJzKydrYRsFmFuBVL13s1AMJoTvmpS7PcMXOcZVm9nvIEkUkV
co7AL8zndPQ7g7lWykQJ6bsadH8TeB0t1MJA3zWeAqv4VWbWhMcGH6ufnVNXpfzm43vFghNm/Goa
XHrn36PdfaGLv7JAmx9K8Lg7M7ghTOSN93NYd6yaSI7iZ7D0YG6zR6Mb5tWU4X0zSIwO7Wo3TIBN
UM2y5eMkXRLEZ9wDKVMJPEdZH97aHvk7lOwVlWO/LcoBXWPx1kblO2yARSE5rKMlggfFI2c9c3gb
KljjpLyvmzDTDOPVLgpMvQWoNpPtgvytt6Hl/HbIY9EREOQQCns/HSyveckTBKiRHa60HzvrAjDg
BoPOU1/VGTEGKSOoeklZxtzPAeeXhW18MoovJn8Fzv35R+11n9DrfgEf6Lcg7dzAtCAgUszPpocm
ox3STVS72EyHE6lDMyVHSEJ1yQbhx9jYcFsG5tSsw46aIjGaYoNHw/Qo6hAUr4cSQIAm6xpb1VVU
S7FDIEYNYaHYyvJQ71uOjWafrEuSFBYLCPS2toOvMTDtxfTbJxpdwNzBfrMcFNkIkQ8lcUroplpJ
8nWRrkYXNwKHePswoySiH6nDG7eiQ+V7h67L7Q0nOH/lee6dWpRonU7fB4EpI3O9neGUzV7iAmX/
Qtbb6QLco8cmon8s5w2OqAXZeQWnhcjgRnJs+ClxQi6ZjIgWahgC7rBx0npyG6pgs3turkOHHnOO
rC1VzAnRnbwinPuZmKOB9o9k1dzBGjNpO7lim24enKD/cKhK9JR8phB3YC7GXB/+gnyizxLZhbuL
J7Vv/L55y7v8TTNiqE3OYAFg8rWcgLTlwSv+Qn9jzriWC6qm/L4OB5OSM7CwZjT6gYigQ+gZ5toB
snTMBzO5EYN9X3JichnwWOP4YqecNwfsntqGkJ11brmDOpmsogk5gyoF45fhGgDRlz32j1J2KfFw
KtwKBegnVeO1G5kkgCrvJKROcKzJk0Ef9Wj24E21ewR2ECPWqnZ0IJ6ipMm3WbCPgLKte50iZhzb
blMQW7ny3IxQHBxI3w9dV80rNNbzGp+Jt+pd/2AX5XNXRC89rWLciWtrFl99Xj1bYfwbRA9a0gE1
XopJpEoIMPJGCWHPpNGWNz7vbZB9dGV4GhsYcXQM3W3qH3rLFTs3BbtbI8ziml81SJbheQEFwqek
K/Xog+8FZBAWm6TIt0pLe5UXhtpEufpoJ+Ya0AtKP/w0ZIu1Y7rWFma0iIy7Hre4Nhx0QL8SDEo4
ZMBxhQkRN7SXb2IMFW0lXwKqEdR9Lz2+IP6Z9OR6XXhCyg8dO6LZWryJzvphE8VQwg3vbIIdqyi7
reZoV4XYuUrpekxAg0PO1rT2vJyOVJJaTKMibDicWKssQBnX8tJ0lV673nDkkqPthAV805fOyff7
27GVn0McrHH0SAvrfxVHV3Ia2lUn86cIpLKo4DrCYRgFOMnITY8Yva1RKjLvHDrvQl8RmHW2w/A+
JhyMDQmhoSLqO+Nesvj9ewzeK5H81Infb/IiAvJX+ISCOOaXXXNmcrrh2nawAxubKTO9Hfyzq3Du
Arx5/rsnJqjtaeeswEy123k0AFQN4Z2tU2x9tNy3FVOxNWbEBgzsoE/FIslpVPLWKt4NTWtC5PQc
CNyCXhX/BL4TPRnlM+2P8oiilv/US26zEeMpOg7WrgGlh9B08XCqbwEVfU2x/YQGUflT+OA51p7j
zQ/HBIPQEACUh6yZXY5AoPbjjVPVzqF1M6jhjPDtMHky+uw6H/NsXTltvhmxvp5Cr3sth8jYpgXe
gbZyX6plstB2zNScurzHo1jgizU4rBkerZPyrv8djlW4ybORJJOeKAIKbQPqEC4QnCDvBtSp9VCn
TyhZf7oVECemGx/k+iA7grCh4gUKV09PVUXKST6iTyC8Zx8J8TZb8r5v8WDHY3Xf9c2zohPJEZ9O
X3dbT/nJiIGqeg52F3o/SC0i89gJ/twhLmTtScwTkU+/ndDC7m7kBXNvDtfObP6s0+agePEHt0hj
7N8lqmUq7z66SqMr107atSM+aTpikM7N17Z23qvOhCHnPxAJPJBZhgUXwBX41HiQP7zG2YuEBhOI
xxFaToDzknFOE91JVMW3uf/I0p8jsSbB0HRXxVjCnVcF0XwIHw6VIKWsyHrEuugu6XU8zpMoVpyt
7iOb0AwRvPpF6x6m6mluwPlay7/U+4rTPPyBvQ+weyWmyWRA61abwhOEBxnOum6c/JrIVoTF+fiU
J6M81V28Iyhe9G10VLHapOFC1tCcvw19ZwzVTeIM2MJvZBNbq5GZFBUNEI7ICrEjsfYyxFnHHODh
6IzJtnKCtSJ89djOdMKj5r7DF74mO+e1rOMfHSrwFdPUNRqaTdw1xtFh68kj/wBteTwMC/JfkYMU
Kg0b0wI8n9gYkyqR++zqNp2A5saaLQuBZIRsqgXF7FlPRmM9OZD1tlHn8lKr3dSZP6zY+NXo+jr1
hjtblb8EGU+hQzpaPfOJx8wXdfVQSo/2WgfeWZtotkh4TDPVHQFh3RV8HMRJHywsVHZGMLk99PZB
ksKR0HBZ89a2hyIAclZ4W6SppH+EJqpkiywA2aBJHF1WYaEKNvR8Y7fJtXafyT+G7OZFX35T6p1W
Zb+zVPheQWbKzeS3dikuPc/g9Dn2D+EMmbgEt75BTUtwjGM5Gwj/YKlQei8smODgJPGuDFFuYwoT
ZmMfR1/Su2AI4koqQWNMnm5lOy2ublK/84apbXjLptewpcG+dMkZ3vdFSFaanfxKs6hn5jnHJ9kg
9e86tYoaYzyg9LPWABf+D0nnteM4dkXRLyLAHF5JisqxJJWqX4iKzDnz6704BgyMx57u6ZLIe0/Y
e230vcNHHqGMhkH9YF6bsLheaisZZWnPTmiKhR9kt/bUGGzOWHfVLLOy6stqn4FswhlZTDgKojYX
AWlHQriNEvGRjJZAzIXxp5PUOU9hCHgEayBSfVPLA4fEB3DAiJF4CBq46ufu0UXlHbX5R5O8j6QR
utpYvg15dPYr+aPgJWGUMfzO+S5kyGKnuMGd2Ip+NANxcpFaLYUuLwgL1sRGqP4iwqLexsU3pN10
j1GETRXPL7a6BtS0ZOclRUzTMRcvJtQQhrVKFCxzdNae2mtkNYgYEwXj6sM2dtHDcE9JMzQc/514
CP4aIWnu5+rO0Bgqbj70a+h85nIn6ehmevoDeLKSa42I0Ky8W8eBvuuUwZZ7MkGQwHyKyw6xvIsq
gDffxMagj/WCCLJsdmtg7syMbUKn7bExeWPSxWtENaySRUZNtTGIZNCyEAyGCHGv/y2hXN9PiqHw
b8XIP5B3wEzqbepUN644FEBuC14tx3yJScHtHlQvYW6Yhxnxw2/0gxYg2h9F8XtSQXGxDx0boJZB
M7zHdGmct4gkEmIAM71+D4IF8CEkZ8NStloMBx1U81NoH5LmJw4YpWPdcH+2Ju1THMeeoPcmc6Pg
1o6ULThgKS8jtLsoogCrtMis5ek7UgGrVTra70pKgMfweSPdSd0qY6aUW8ZWbHKNU2q6hwpJF000
HAbFSs5Cra8qpc8vWhk+W6Ebd7MmbXGamCiycO4QqrlD5se2NeeXmSE0hsWUSdk8egjP/jqAGNb0
NfG8F3N67+qYva2hk8yeFk9R9k3HEGLBrTqtBcOCXKmJO1tPy3tcyplrlQoyN7N+hCznmZD2KLzV
MwqnHKTKeAAh9QYZlRN3GU6yj9mOE/gthm5CwGBrHhjs1GAylC5E4o0wIUpH5BRUO/1sffbiK05A
ZrS1gho+A4YflTgIWgQq4GUVTKD9s6/Cy6DjaTEZ2th6Rs0O+QdDrbJf5kdz1pB3IlH/FsQG8k/A
E/gVLW1VDmtNrVgOTE8/yBzRkl/T8tvMSpnzdxg+FGV2DaULXLMKpHVXkQmVYcVVLdJWYoMYRxEq
tTb9dhZfp1VqmcNowM7KAvBTQNRREyZ7ZSq6dRZIR3btgsPdqiBtbXQ3T3HC4wchNAavDYBe/Ng6
p6CinYuBnA+loHFvc+u7N6VbVcPuGfhC7YEMkZC0rHIJ0MTvze7TAD/ZzNomLcCppqCW7bboH5Om
UjmbNQNQhYo5h2AT6qk9hIsBqt2pJg5F4NpNQpiOTMVmW0zGWShpWBtw9itZ8ClOCnNDIcVpXki2
wn+F204R5KuinY1gc7r4NVk5ibaKsINbhpc75EeRguqgx39B0v2aWoXmlOEaZlf6k/De6sZ11IbN
NHRbo8bNTVbqKN8NkmeSGogoyTyJJVucuaS1EARJ22fuJqMo1xRpMmUnJ3QsxGdY8iISYHx4yTvj
fqdmu+mBUMDgh/gB4Gf8y0CCw6V4+gx3WKzS7UgxI2/YN1r9QTNKtuuQ3oo++UxUoXY1fS2Tsbfy
w171mjRb+zDmRlP6ncKRGIMBtdVctCvRKr4TA0qUdITyELlY5yPX7OsXMIXcaeLsLmBPdFMDO9Ac
U6Ekwr1s54eu64IdQoFbdmKR6G8g4A9bE/dCQWxnhp/cTYhwxKMLuFAY3KxrL+i0ht0Qdz9ZBox8
okwOeQIsXYHRxqraUvkyyBpB4Y+ZptYIPcOQR1PDGVU1mJpapICIxjOQrC0xxoOfImu7g0tNHdVP
wi0KX89M/G9YZxX4HtCrcHHx3AdefM8G0hO4HBEIgtnW4/rVBhSSksmKTpaugqJ+FAZmCqTBLSGJ
DFaAWPpZCBkmIio4NtAeGRqk4dF/Km2r2NpIOc5C+pIJJcjuvoyhXe2RNxiOYtTk+MqJyy43NsSQ
jFTlDahX6MhlCn9hT8OO4WOK/5Blv8UFmJ1kUGA7MJouk402xpCcpfxm0CuaBk423k/B71iKhoho
dQbZx1AAAii4vdjscs2CWTHFvLhHRmEHa2D34BN/hWKjvYe9VALLPYZ1qNnkEJ0RXNCRI4mIMABR
wJxrAbSyIOZMelBX2FKeZQjBCKQhsUA2UHBW/lVpgmndC43pBdHkjc0e6SKU455Xmpr/twMPkUvU
GQXLyBSsmYMlgfr/3uaUjgMWAv4x5ZEMO5UJN2SrLHPr5o1JjeZJKZ/j4I+wsRlk2REjKcdPpm88
rLtJPUFg5eSr00uSqa/YYlOFmhNMGR9mNmo/YRMpOystnWCM3/Q5EVdiqE02znqv1Oilp6lEq51n
nojKe1WIsO91aLvNnD/bWCF2QSXqIKOJJ1ImdBoj66jorVWfqv7aTPHXgvmnajK0C4U+hujemO0Y
yGLC8mQLt+uYTTnWQYASOPSOSj3+EctUr/pqPMDOJF+7tv5y6duHcWEp4mepz99SGZPp0Cb3Ae1W
MMPEgk6be4XIG9MhErWm4FAuoKhQV1ZGoX3nFdQItDWPifBCgMmkrouXFll2TIEYlJjgBxKY+QzD
XZhAAW58/Rs7OWUBHXQ3A4MvCjhwNWc7bxB40uDWDepdM7JXbBIbIHE2RP4+iP19WxnPUIuGFe5K
+jRTXfs+fjXMUPR0mnHNEyr9rOexbOurGrAjmegQYbACkpipDGVpxhMX/GFVHZCOhdsEFw+A4wxr
TxJcRbQjW70QMDcBRk2kHyUa71LKzDRIhxfJGGetWKBzifTUueltvcNtkCX9XxLFawLkHoPYvdWE
fXgTk02I+fOLwROwWcwxWyNTHXGZKliZhe5fNs55ody7AXKjOJLcNVbof0ceRfp3fqQ0f0WqBalU
6JA7VqhsOkpgmHYVeEUAQVJLMo1EmdVx/rLhhAM25ShRo3DdCD0sD+RCBkZEZ5FKOgDx4LRL7YHQ
eiJ/FSaCmQzXZNSj1ajSsjTWgBEa0c6Q6CN3a93iFiPjUsmLDYTUW1f6lFe8rGjlu23Ex2pFFgLV
pSIeCSw3U6m7VQa3/xjvkzY+miwPdokmX8UQSRSYefyxDHGcqSn2iPY1O1KCS+8z7BRlpmcM0rHh
cJHPRlltke6fezQDaYyJUs5oN006MWtCL0c97u+1xD/rnfCRlUyJpqIgKFKabwNamHbsxGvND4+J
WiS01ghelU8wUcwUcrVVyMMumItvpcLfBERCOUYzFvREquLO6FsY2yj5Xho5TP3c0tezoaRbhm+J
LQn8I0yG11bDy5AIw4dOtu1ZD/WDGRvmQa0nMFtVQPaHOlFTj6h/WvI2BBCkKIlCeYU1l3JNZHqc
Y8d3/ZJDRgPDSudUQqaTgPilRFot7yk7x26P8SWDXLd8M6YztNKhFqZ4K8ThRUZSt4t4gaqSAHG/
ahGPqAB6YEUxVsxlVyjfm5bmIKuqEzSzU4Epg2NuyW+whHMnhfdySnu3QacdZulNSNfk4Ji21JNW
1wTzn5yEoldrfB5pWZGYlkGLDGCu4M+NvEqYhm2kknpThtVaGheuX7dcD1KGgAqJEpRPyt/iVete
JcZ3sChAtWG/sL0hHLdISH0B0sg0K70lFRcE61jAGmya1a5Bbps5vkU2oJwyaR7q8hZJxa3XZEzQ
84vjKCdNR3yi2E7IzUm0aKNKFFNhmLHmEaFDYI8na6dIBKfA9G6L6nevivkWaPQfjtdpo3fVfpbw
co9CzX4GZA4Op3E6TG237/38rceEyfUA1LrIwOiPcJC2LLB2UhbeJKbjK6CNDkVURchVVSBQRRzN
oR9aIFZFeVUGpW0lyLzkmuc8z8dNU0R4k3tKTUHAfxsiKhKDj2pihFOKnOBqDW1IB2XiK8a6A3uk
lxZ5HGynByCf+JhxqKaqkiFR0y914R+MLodpk1iwQAxpP8pXC1YGRl3UWlyZS8Jj7SYRWL0EO4ds
jHsd6h2aYDzWs/WL93KG2yTE61g2Gs9nbit0oezVLQytItpkAmqJbtKWIgSgEURSWgnLbjRzOg1K
R9E2wa8sGfw0xriesbWXHYe0Yk07JWo7j65xBd6QpkRSUs5h6lAxU4BDhl5aw8HRG19wZAl4UD5y
9eEZ8bvqEqPKMybDbRROeq0ttubilRJjTcCyEjfurNIfQnIgXMUgEUbqRgVrOLwXlKC0TWnqBWAT
5bM0yX8ahgOyFLEBCKOhrqI8P/L8s7zJu19RqsdVGkeqR23gVklIcOWSeuDJAT1AK/ksp+RScfk0
jkkW4cWy9JVq6TDhspTCJu0dnCZut6DmxuX7HjIyeKaueU46QzLIJBex0FFCxggJNZlKcakeLXrw
MnoBhEjdUS9/21n5Hnm+/aRiReJ/ZrL6KBvjNsUrXyJassi41Bk8E8U467tZ0l5VK3tTyQhtQfsh
53m1mfJschPjfhvr5MuTDTnNwG1C+B4mIx4nzT7H8Luo3yr8DO3ZFL9m8xD35yQ5q2rKFIA5jPlh
yW9BR0i6fwnku57sFKIs+8OQnRImpca+EzeCfvOrU4JLazfob7kEPPjOCmLQ3mCjGOHBYDWgB1fA
vvxa3oKerZKk3UzzbQJGY3XvYfGQ+JhLNhVI67JZhTUQOWxK6GRztxzZfVVMSr+s6lbox7lbKcU1
x2HLdoGByIcJok8mTjB5ioN+9OFwMVVaKf5j9rcDWgwVjTJ6ijy6NQxBF0D4Ka3+9ZTj2fSdq2jg
55cy3JFA4B/uCFqZ/3z1qRmvqL5D19hY8z99YJmn3wRjn0D/gYVJRJx10Nu9j8KjXnzZ5oFg48rf
zxFtyt6qX7V6E0Gw6uT1zKXlJRmGOHwqzVZs6cXeQzgHlvJbJo+YpEeCxlrmPeUF9JVcfYvF05B+
c4ZHRZWsdBIYm7+ufRTidVZvARmY6jMHbgM3B2Pjqc3/hcFX67NqpYAQpspJZuhirJ8mnb/ySAfY
mb9E/y7LXz4jIF99yNJN8QtPZlgJO5Ufuo8iO2GrJSUyDa8TcUhF2bxJyIMLMYWPi0ObfN+JLYEl
uBwnEKQHRnQTF8A/iRS/Nnpk5fKT8JZRjo/6Ty48inSrFaQiWjY5o2G3T7LNwlTAi9geJuviFzzg
JHM/UINWGPwDD754vksGjw8TIRC6cJ1TO4FkgG/HjD0j2ozRRsHTqp74lYlG1uR5Ns89EyIGAb3T
gKiY601UVchyiLAackdgsDIM/zo6UUka7AZv8UziH+l5DFH+aZzuIsN/BHpOwAWtMr6m94Nbpu9b
DHSyCVucARK6Rlp6wKr0HnK8SXHlUwHbrf6JWoKKlEe6+hh7FHDQ9SRKqRCxciuQacmw3RLwabNx
Zvlty5YPe9BJeQnMCQHoHDBDXsfzJYTDzvB/WZ55s/Rq5RcRLfpZTM5pQh7RPwQ16xGiZbEFeY9z
6L8UQWUVd+c43vfRqZq2g3RPg1um8ZJGTix8Wz30TvyMxSEcr9p453vWKpbab9BkoAjKL7Eu3IKp
RIjRXpZvgWVXCMxqNHj1zk/O+TXQGFDgRpyzL14R4ley6k0q/5nx2yj+ZemfJP8krPOM+F8Npipg
2JAqfyKbyTZDl3adhs+xAvoAc0TiQo8YwkJKtaXowcUpWbtq+jJV8HJsc5LZXy2BJ7qO6vBiMlAP
mNsQ2sXDCtuEWlokfUalX5Fv3G/2IH7n7LCLgRawmF0rH51IQWZnWvQ/5CfFTAOxYmFYvkfyJ3qu
FR8je2KXj0IU0VfsEmaJc/xUuoy6I7RbvLbR8IueZAUlkygjOx79nYoXF0iQh+hxecpLvqTlvWw4
c1r+voLWHgLPlv2DCLxJRqKk9j9+ejTqh1H9aebLFN+LhsTjZzmdgTXF+SkY31X/s+azQB5Nqf5e
DvK+YG5HYIndgJSjlCpEIA5XHneGdU4nfQkfDUzCXENJbM12+TCWIL94GYGKNtr2jUy/nlshCFzO
I9IIB/pavQfo0/MUfw4tUAF4rQDAKAnUG4pUu2TaXYbw0gDXdvm3mbEqgE0C5cOpLfNeKfsGKUU4
A47jneepXyDCbCIptrBILhvDz6j9S9mJpBjg5OqrrzctU2ANttpy9phaxzIoX7j767A1GRbc2niV
0L34gGgV/qw5h/sUwy7kS9GIbJNC09UiPl8fr0j0W6EHYb1MhhieB0b0GRxfUh7hu7Lc4GoOkCpq
DRRm3iaVKknQS9BnNLcElFNe8OADyGEZ1ME8qekaQ1ShxYJNxvWU8vGRTgmmE6P7ZgoRKUytOwJg
5rFDJQL8uyndBEMq5AenNXA4Q76Cn6s1jqWFK1F8gGDdkbPKoz/bBft+tZ242RS300uvVd6ToiXc
ifecaQPLIuw+taNzq/oFzk0wNT1Rp02G5Ru0aFJ8oCt5qACCTIg8RbDSIFfG/IYgwRlscEGQ+nLN
WpnbMeqgaA+OmSustpN1FAL+VD4CjZfYWAJRgCAyhEiTp4Zhcb4Jzb/EJE874CoCEY9svjTeIL+A
3RLs5Q8ng9yUx8MU0H+zA8ygFEZ7wziI8XnQ/im8x0X/M7FBoFNzBKQmMxXTpLbeNH9MKpkMs1cp
WzxIG6Z5Lg9/gPsDPv7KgslSWB+KismBpqfnohU5QEtIP2PAvKn5kkNHR7QIu9zJakKfA2ROUm1L
CrUXx2MaY9gEUaNPuov602l1ZjX4wolGdhQmND1TwJqYAN04NXwio3Vb/j1m+lIQcfCmLB8vyQsr
K1M3LeTyrGc0S2Fc9Fwn2IEEGX/zRa3fEqrXmFLK+qm7D6y7tqnyU7Mal0GFDib6IPIx0wRYDI+U
xjqwV37KkkgJAy7vl6gC+T+EJc8P4W3syf4y5E3KRPYdY+SO24HxHGUoaCAe8IguJp2rNblleLV4
nWETVTVzcIWwB0n1UEFexaTBcjVfBa4KViQMdVJnZotPBM1Szh4QVL0NwXhKABuY2UseZO5q+E0W
7uPsuaQuNMJR405tkEWkPbTjCiFJyjAyUF01sHZBDABiHo6drl06K+YnycxHXCTcQcs7J3utoa3b
kgGYjPpN090Rihoi2V2BAEIMiDCACpuU5JEBxwUVexSM/FB04akuxZ2Y+RvA9JteejXy1xwgkmDq
Jqvl2oJG60viPUElWww8RbgV0RIs9rKVHoyOEFa7EvuMVuIoJ/VOnB1D8nRQMmNWbENtXvcq6cxM
aIOUQkdWjyZQALPEWFoPP0M3gfcGb8GNjYUYT4Phia3ptNkbnfrJjAZQqf5bYRqEyatkQcxro09u
SV8e4S4ciiC6VP5KhY04oBHaqo1/0y1pbWjNqZWb00oupePAnC5TY69tyDXrY7dj/afNxuLj20xi
vlIbyVbz6SDFpjeOy0iNLHSuGT1DZxAVJKQMN6yXVO3gW+ZMeoRi96pkg21pdswBNQZVsDfI9VXU
dm2GzHtN5b2SxA9iRU91o76hizypubYu0n9Q/L80zKVGc6rKbWMR1hrCsYiLvUyOtURhmooZOtxs
fsqqdUlzEcAGWxGagKMqSBeBtWgqEapNlG71rxbiv0ozT/kQ3FPd1cv6VunGb2Ny5QcDU7D4GPjT
VpKQiFR69YnT8qlwfKSMAVGp6UgWl7N9MD9AkdC9fZImxKYd+IDC97ytEpTv1ZfIHh1vLz6X0whr
q+h/63jvN3sc1dnCTyTYnYElqUYIqsPrZOHVXkczPjq2I4jsb7F8x8EoNYc6eYvU7wgcYAW5LIdw
qQEX9flyAjbjjA60/VzAo43WJnQHm9je4V+g4oV75qQoRSyFU4GhLQM1wWELx1RlpFjgb2r5rJtH
aWdLa0n+YD7jkiHs+OGtz39LG0EbC/fMHxx5suwH1cp4EftdLp5j5cpulYjtNQT/yGPfoDvLWCL8
K8drOXBLuUqywhcfN/94qzmIj4pNuI3oyceYS1uCNTsrJyu66CsmU+ugOfEqAUqA8DKwKEdQiuaT
NEsUTTIRW5QKsLJsBS2GEjwaeaMa95QDOAMz0CkPGXMmA9JkK+XroVsjjeM/kXLQtZi5/79SErei
RztS/CnJex2h7VwVRBVXzhxDG4LnD8cLw7Z+NqtjbcO7q53SWUh2u8EWudsJLnVMa82ZBv3Ywx6W
Sd8poxPEsP26guRE1hE2klXhQveKA5RqbuTOyReXFx7fU8sADz5dShgT0k6pfyutnc7GWkbzEU3k
gIH7dxjXGKu+dYUfmZm35eYN+ejTl9JfMyu3M+NfwnERXZeRQcdTIZqwXR4DCFZ/a0nncIVKUb9Q
8Zv6vR53Wfgxym9q/6xm+sB7JnxE+pP+qAahLZKS9Cgp53PpWI8uPyDtzIbNvj1iinUjL9QuWXKU
kaTGu9HrMHHtzeLUqreyLG2wT16D/8VpXdFwaUSm8Qxhpxf3Q//klyXKlrT33LyYWD0bT5vOnbkV
XcSgvAjU6dkOyJ0zy1665sHJwRUeRraUOFyU/DubfwXtDUNk6jwmRFi/of9spFsY/VGsD9ZaCa84
BybtBlkDC536M0xeYT2ow+ELfujSSdfXwnjnMBbNq+ECERd+StfH+3WKt60n5GejOgL249x0ovSN
3xOO+zooAFmKtlR86AzGR691WRSDfyzY5xRc2R2eGPU1QYAT1kbrSupJG3dCjN3dy53A4THvsmPX
7UG55s4jQ+KvdAMpIf9Kci76bRnt2u67p1Az2lvkp3aOFs7s32L1KC9EzE8+/5UhoYS+jtJ2+SrW
iTcgXI7v4bROYcNyZpirdC3knmZTly4hM7iu1eK99zQiPS8zBathcx4RX10ZLm5FJyKMoNZ/8x46
2SWgWOysd6mrnL6/NnS58ogcE0mSQA+51qHI9NVBs1goLyxS2yifLYgL6kSQRsuQwlqXf74U2RWL
o5D5SNS/+806YyqBctk2rglBRKl4ltKNRpYu6zidnJ2U/zrKBIAz/Zvrp9+Q8fkOQ2R50ojaW5lR
6DJNoHJnweXwv1KU4C6Va9hrW2Zjtmb/oCqnMXnlpBQs3xi5SOeygAgxXa3hDD4+JDYIFulK9j/x
M9ES0TcV/N9uU23L5hS2pw6F5XAoxP1k3dpyZClJAAmixrHYZMN2Ev4AAYMFZtoe/QzCb7RO1qnx
MVFhdsqlLb6XH/DjIspPcoAcDYnl2NzK/FJVW4Nt+1oiE9tiabmv6zupdsRlWC/U2L3F8bJthGfo
cuC6cn+kX+QnPvWcukl3bVzVnaWPwj/K9QvJDXo/u0W3T+XCUXQKU6xm68F8AEAD+/kMmmPM9IDP
yxHdiU7/NtVb5mweudwECm1D4cSnEE6f/+2n2enJ68r/NGWCSyKWh2+B8udPXn/r6jWK0PRVMGtl
ZtWSz+yJzWj7q4i0PArp6OJru2hZytBTUyXb+SLKnm5+dJf6a8j5gqeOSnviQ2XXSS+wiyp86W6G
5jomkLK8KfSCKEoLfdt2X3KGT3ZnBddu3k/2p1jBdGY2QjPR7DMWb1P26sk5XHG0Ijf3GhZUbpGt
EjrLpPmDvOPWIVhyFBuCxtqVjLBZPgGKG6aDoJ10batntDy7ii5yUH/olcTwBqaVz/JmBusSP7rK
8nBvpHvJPxTaU0kYcG3GfD1aJy18D6WdiOajXw3eXOzjYo3mX+rP5O8xB3qHVc36epePR4sPviCS
rSGQFUZD/B3M37nAVEh9X5TjNChLShW9+Dunc3JV/E1nuYsclR9gdEGiO9R5B9KwEDR70CYJl1RX
ecMNLqW0GaD9+DSVBwV6EK2G8qyw3e3HxxSuImv9qTMTp2pbW9tyrU9keN7JD/558N2VwbZH/lze
rMLRhJUxPMjvsIMBSfW6Ly9N7RrSDkfg6cJPHThc6K1H5lSOCrNk970rS967RcWwjuq1uRLcAsWy
sOmDTZNAEX5W2taqTxkjZcumzrHBBFAQ0fYCtPzHgoZtcekarpTfh2LHi4tTnSlVh4+QECfZ6b8R
UtlYIDzyXUb7y3RVlq5nymgy1WzNOI/dhmSQgY7KeiaWl6aXmCsH+EvmNQfTlm3RQ9Xhsw5yGdbR
W8VLMdFdJONgcRCjwOKTKIptkjKsPY9wSJICy5f23qaXrj8pFDzGO2R+O7Zc4r7V6qNtKWeZta8R
nPx/GtJQJZr9s9MYwtJRzQV46qWVFXL6tP8yNc0Vx2J6N6ioNoRg4uaAvI2CQnOgk7E3CjyQ0ly+
nAbJXm/f0mJFw04Tg5z7lI5Xo3y0SLsQVNFKfPl85I2yKeRPCW6syRSu03ZidDenGwf8MLkiL7my
rc0nCsaREyM/tBGBbxfU9ZkCKyB6yjct3PuiY87cbbweGc5QSo3O+BDmPXjgbDsbBy0+EefnTTGn
837kovA5sGCBpceI1xeW8CL4JPg0B09/nse7Ee6EdBum7+2TOoZ0ihWPNOydQx6CVdsmoqe2byym
mQIqTkbmJxl0dLOAHXYIzKtyl8Mn5XTCpJCdBF4YjReERTyQXaan+xDDIfWOnG8GZYOPhKLXktc8
jGQbozfpi705ngZrB1ScIQAwEybkTsQna5A32ZtgK8cfY9xZxiHI4fj67qAGHjuVBYjCKmjR6WES
ImgiQ4g8c1BVKu1seizekaBb+qGp1gkrUWWj8Jv4GDrX4vidp6Irs98R/X3WeyZyCcKxiMpu90p7
7nq2M6gwGlqsauU7tfmr+N+j/N7KNN6RuUMLyDrqlo3n1tNQY5PIIqKskrM98hHgilr6kS2ZNMWu
Ysm1CldC8MNVrmvrZvDyyiOToIlcPY+dsP80h3eRclVZBmVsTlT1xivjADs16+0csV1JNoZ4HP9G
TvPwsxnfhPloxO+T27kaLkFe+/lf0FzNkBWMl7jM81ZTBVDqKEv464eznr84LjV1t7zwuv8hdow/
9H/LC9W1+A8cDZlt3Jj2cvPqOi+Lz7Crf7fCQypsxemmav/6ZKkhK/E0ieRA7rTgqJtnzFPKtEnz
/eywX/aPtAl2U7LMb5EwvAdOz7VnZ8GaiafJbZbP55gww1A+IjakTE9XsjvVa6pBN2XMzTGC9195
L2gZcVOzQTovvZXB+J0mIQ5aKt/3YTqa5dvIlz32R3M8mN1FifedumFC1aE/ybyWN6slgL6tWGKh
bONns2ig/b+pv0Y8YaTCy9VWu9bCJRFPJVxlPkDV9zBaBFVClfRh9Vdty9so5ztjyWLr0m3T/S6j
U6H7SObvTmUbPH6wYHL07kTbo8qPUrghV8CjxFPppg4VNHak5XJQCElRb7q2T/SXKt9l6rQ+/2jr
VwVqTYAUy4HZ2kN8boYTBy41rkKLIrshm/nJ6aaLH9xC6w1UWzs5cJjpiC5gqwuIkc2h8Xcj6kQj
fBdZmLpMcBm05+d5Z5prImqKZssM2inIrXIB3lnecgBN0RmOwVIhk/zOAxqkqP35BLq/mHpvwy5V
ZpetUVU8pWDbpnsR6LNwKh0i7IQ7MPwVx4tOTdoJLxpeeuXJYcuKnkIg//EEmaGurqXyo7IDIAvH
niRGfAifZetNLU4yLL542PvlV6lekpmK+h2Jc06UR7rSwA2QkGJ+1SKP7nOMd9W3buPUr7eiQYO3
bzRKJVwJovLLKHEQR8q9jrT00LaK30z7LYKTNWd26dCs4QTiKreCXyP80dXNiO+s36Ulg/xrhCE4
OTyWLekxaDe1ctVw1CTpeaIeWoAO/ckKf1ACiF9Yrdk8eVbORoZhBpeE2tBJuJ35MSsaleSBVWKT
IrM46816pCSd03c12MvCV9NwdXFkFjfKB/IumaMgcCgOcv2miC+uqFynHB03KgwK/T1mOSwIt+WW
QTPQZFuNjp7lwaOHnbXE9IqMsoXxJIiHofpavHcxk8GRpQ5sHYKrt2r6W1mXZPius5tuUiYcfcuL
QMGz4rHJGMhQUa9mZ6DxcXuHTS9GpPSTBDFV4Q+Z7HyS3e3Iwc/EoSHPxPUdMXitCpRr4dsYbGVt
LegXnxJOZjoLycwRmaLi7WIj8SgNLAueHqN52zOtartjVr4vQd0Kel6d8DRUncDfyXOTP2YXMYmS
sDa9Riu0nRY8nK+kenTtP7P1Ot2Lg72i/A35H1qlnuUidaym/CwNW5bu4Oq7ub9Om+OQ7VT/VE9v
SfOlVa+mew7Sgy9ECXZzsg7rg6TsIqggBmkBNPfsDkivjdAmVM+8w7SEk7+90gItmQAZKGtivDLo
A+VhMHa+/AkzH1MPqtFD7VKkKd8deaVx/JCdkduCM0O5ygsUl3xVlsbOQCzM0PzK/QGvJwv/vyHb
0xh3EI6HKXGtGqHW8AMncqV0hZ0MP3RXztzyidg/gv4cPVTu8pMQezvY6OsFHR9dVVQnRfCG0dQJ
aE+c0BX5BSOcGmY/6rnnjeU+YS2WfI5MYpc/Bl+HFK7SmWmd8TUXH8BbBumqSYdq4syizMeOa/fM
jKV5neGQ8RfRDSx1xYORmihfugkqyq0RZn0lOu/DOwh+pGjFKixuCRqepVlTZE7WsHOKVl1n9p80
7BLOFZ9X7NT1T5OnoyDcxx+epo/aI38IrC3SA00BMjiu5eukn2nzKZLdiYST5UkCgmpX0T1Tj9Ym
Lo8Gw0XKYAQXOiJTljIxY63qSAVT+PuEYDfxKx/vAgM6+mvNuExw8P/M2Us+smg9lXj3t2mT2csU
ojtU8qk13fkvI+qVODDlyJsgybta3Jr+mTOAUwGeKuvg/7qv8n8cnddu60i2hp+IAHO4FamcJSfp
hpDtbeac+fT9VQPnAIPGjNuWyKq1/iiCwqofddhb9r0Lb3Z5HMxNXa5TrkRL/6qBWg00PKxyEo04
ufFFEhX+0rM/7vlhJFjSgDSxy1WMoMEfhSYofOyl6SArs44ANkTQWPuJpb88dUCSyrYMrgiekckq
gKePsrmYGk4g2n2C6uhcJZLUOnIowfahvJZ1ffj/h2P4Gj+C7C2ejmH2Uw0nMSQbQYSmekCXmbhj
8W4M6wQKOMxvokzQiCNXTPmw5B3DOtUU06Zltqk5ZBagHla8oJGE8CbOWT4maUfYMp2DkcKUu2nr
pxohZ/nU1WXVrxvn/TW7WXXmRAmXLV7DK1ukVwabISHHpMMLiIcl/R42pnGGxSxIeMxABbfJm5mu
xGcOYRHZN8wsbij3DO3VYtrkwd3s/7X8rtwbroqaDRAgNLlEiakZPh3+MfGR+ETf5WTbQcvQPPfs
LNdukcx8ESnDyN7ri6LbcIeWyRZmDs/2VjzNkrqvd/2H9OQ0N9JNq5y1hiFTW6Oe5khet7SukMUL
rGmpiBdXdrOd03uoPJgVlGmjRnvS0vLugm4J6va9d1kV6++OFF0NoASuRBAYqBdHiZqcq/gXy/AH
8fzgm5GKu+Uc4IvJGhm16yif0ZjziQC5iFOWFi++usR6Wgh62vbJNTha+8zZBvMqhP95pVixSK11
xajq9dB1Xjy5ERdLJt90/RyX7wDKhYWydLxgNoyk8zSBx62n7FCukVP5XmFfBYRUJV+AdaZ2LJ1j
oTyU/OEfCWHFSpaG1kpBGdnMzxg+Vqnf7ORTcs40YKjTsaafBScHEzKpikM0utRSC6AiDY9x+Tvp
EZ/ghwZUkjbfFVZOB7TWqQ/mondNbqwntxRKxU++djPYix0vJR2EXL3qU2zOI3gbs0EI1oiWDDOh
ukVXxrG6q7n0svHZxJsMKEFKX3H+onljUWLM6diDrV23oEwk2PTjleuaHyZuznplLnvrnWUH/69O
kimbD9migXwWxyNZfWFxLe2ZoNGV5byTdo/ep1W8RN2Y2Kx7klhWJRLJ5N+UZOQjHwTqYoS7TpAB
/pGsfCKkIc1kZh3pVfOPk+phZ+QqCzpyX1TnLPw2UViN8TEHoLGCtwaFu279SPK2kM4m1F4Ij8Kk
IjdHWb1F3muEssRf5zbVZ+PvO9fy/ODcJytxJ5gzTZKoEjoDZpTky3++8RX5n2b37pjbSt206Xcb
MB3txvJ77p6ShPiXizz8H8seGdbkp0FLPIZzgQ4kyqdY5TX9HlS7OrgDNbt5vGc/XNpCpvpCAraw
Sd2z4MtLmYuH2zYjbWYc7yIQLNt3YBA0LwXFwqig53lu6FXyT5WSb/GhuhkndVoXroWzumfS9cE9
rExILv4Ep9CNjIPOuzx9mnK9sONDjdiGY676HsKW4Jv3rdNd2nKnhqht0jeJ1xXRLh2my05atzXq
TIpFBaOrkgjJe0OqBN1ElDTyePLjpeA4GOBKK5UmWDK8MTp/9GjwqxXmKFYO8bxN+lMt71lzKvJf
h6hRymSRLd9l+WHg5/ONKw/aiOhHDfiF81ubXJJ7PF+tkSscnHMzEvJYQhOInQcJAxq3ADSff32p
woYAkyBb59wbf1AzQ6sCbyJcLOO1rrx3Aigiq6zvP1F2MRacrfAWyTgJt3gglml+Db3v1McgIkHM
YgHgiE+XtXyyUDwRj7jUtQA3r+MaOu18+jKhZcNyx/ACMMSWazr7lH27JpirHjAUEswxHRWNs4a/
a9wHxUO8iYV8kh0gPHbNBsg0mT5pgHSb4KT7W7FyiyWBa4IHkTsfIIcERpSQmI0WvvJwqu0srWJC
hsUfQPIn+w+bthCFT++xQ17OHanyQivP88ShgcR3y16QZeuc5h1rWdqHTIwEaBPK7mxyVRXqt5b8
ANtb6r7Kj5mxCTE6ymrvibuBbC5AuO2k3IjGXtjLfM12mCur1DzIz2bZuWpzQ7q7dBhqSxw5GS86
E5plbsxpW5rvPS15PR9/kl219kOj6a9ZpeXJVv/EJ2Fpb9rwngdf9SsyybMauKKlIyshJ5WkbOF9
1M9E2gNOfvyNETav6+QXC2noXcVi8Qh+A21T43lN0q85P/C5kdvodioMwGJAYHmwhq9KJ6p6xWRh
OgzWa2U42fUJ3yMqPmuB7w12H61icqJ8OWipJtxNO9pxIR1q18aMnmAU0qMrX6+Chq9hfYCLnxFf
5vJX4Fz9+g7J4Jkol/tNT2rB0T4SHdV0h9b6zaKv8a2qLhjxbfI8FxgU+V/TZ2Nf9f34TjSu+Ck9
MxR7CpOSozKRkWpXP7P2Pk5vPiNcPKI5YHjN2Z3X1WbgYBffO+JCge0Vloza85vg9cXYXi3jQ6Zj
M/or3O+clFF7Al4YcSkfK3lrCL/ekVjeRU2wLqV0RLqIwfzs09my76eC5+ejnl+S9ujMP1T5fr9T
/W+txBWyAP0zPtX5ZvYfgs/x/S/gYc2EeUOSsiR7vd/FhFBWvyUeIyTu3KC1jkjAPrYO0nqOKl2Q
ee+dXXvczX7GqLnqGOD9vR9fUdwJzsdKVoa/m5bmGr2bTKSK/jZm71X0p0ENo/13eEIU+JsZFiSp
ec1ZvutQJaLDuCExc2vl0GHbVq4TkYnRMl1RxJy+FYRWWNq8NIHNKHdmtHrm5UMcrmb7Iup9MVxF
vpyfIzbAPNw1KnNjgF/1Zhsg0fKijdHNdgxLSKATckJtV6Ix+7ddcUckfxYW1plMb3pbQeY29ngO
1d/KIsMR2ufo9BAHrzlkmuLomrLC63NeVP9BcjSBZxJKw5RKvmKpTTi93wP/ysgw2/AYOKaw47Zb
BWa66BdS+VeHb46IruVO3QIsgyfex1XtjUm0E46XHpNoxsvRkdQS7JJ2n6CmS2zq7Lhecc4PBoTB
DwVMbAYcXeWpsRqAt/VIawOUpEaoGGvHqoD5zHHc83Vonx1MRCT0KqDuiC74P0gxKwa0AzaVNcQm
8418DB82qze8etympH3kBAbtFIUaDr51eu6qb2q3iBYdvGEVdweZ3Zf7O1pxoRj/7zLgXwbhMXl8
SvqLEGj7Lb1T5bYyP3plBrcNXX38TP3PqWeH/3OkLyn9yqulESG72IzyKpnXjMwbjK+NaJ7eGutu
JSE/R4yBfYNX4PPFoWv8QwUIZ04NGmavTtioJtxfPVcFkiS9/tTl1kO9Z0xfYi/EmejUZ7F3VvV3
85dwghhAWjNaoZou4JodkodlL4nWun1a/zP8E1hUQSpQftbF1S3uWnvgcmu8yrpBvynVzUbEu8TE
CvwAUGXZKZjkj1pFrhL0K2WskKXj8RR2PkRLrYbkr//x5Zft7ENNweT2nZsnPhl2mIizFgewJ+Q/
oH7xvFSd9xFFGpnPyLRPBs18fNI4WNTPjGZH7Vx2FNbxE5Gm+sVnhIc+7wtiABjHZdEVxQRIr0Nc
YJ2dDrq5I7rQroHU14jidPSyON1BErXsbkbv2sBqZ/7AUBEb8e8dPar15fSvyPgdKmR/xm/HjEUa
jDv53F8w94YrsSOvp42N5V9a6yl06xKEkuGK2KAeCbshL44fbVd5JRibBafj9x2K5Dt2ptY6TP0K
mp423AX6s24+meGN79SeoeQYjWIn95r2mE5U1z9yTqwxDvjo+lU1/TNRxNDlsqi6S83W3yG9U2yI
2PRVZ2efnPHp2DPkhaRRtEihhhH9Wt6T4H8RXFj81kp/WvWaaQLgQlQWOMckEJqEcWNKlzEoa6xw
Syehm/PwBRWvqjG6gQJIum/kU/HGHJQgKpHvTQ+xUm4G6aGEMMjsDzkJHuKiigsOxodZeF2JcSBX
wNynZcxJnVZMIGmH+mlJck0YbMDVyeIKlQ3zlPg2Su3ahw1ne8D6we4ktLA2mkoI57g98IPWkcgo
JzT1mXKQLHy8aRoxXu5kbJq3kZWWHqt66xh7YhzN6GLh15uNo8PAV+EVN4cd+f8MZ65V7QFXTH4X
XDEu+lMGO11kmbBh+NNJKS7ieU/J6ciqt4ovvxjIueEloOtYRxTQnYO7uJeF3gTuSp224svv/M+G
FLSI4PQsHEAoCEEA2XH2qszKHvI1ElxbM+1wVZvOQ54PWnmrpLeCuJlu5+cPDgVKGdXoY4bboKuV
j9KTHSBMmmkK7LRtyYjrF9hpH2QjsOwhAAXMFK4XHLRaecGO5xnpXkxdYWe4Hb+zxQ2NOMOdyRQT
IuyhFtYk/vCCoJsBkh7dJW4/unA2OmXdcuQAj0ubUp/XeUJzdpNByApSD0ErHFBOlo+GsT7x1JZ+
XK4CsWWZnePmB4xJAGOlZO59MFSHmWlcUtvFAQ/8DQsCZwYNKSkoo2/qyiJtf18ab3KM7uFV1Wuf
YacFAcWPtcgB6+2kdduQdDjx2IAoStb2SRsyAtVfU7lW85HIJt1gpuhTT4hSU5XvCBV0ZXduuga2
o4UYaZhOcE0FabzlX4Ejus4utb6bwXQdUiF561kdUCtZvLi9fW+Tv4BrAerAuATppdXBXNGo4mUK
rWeFRV/DkOJM30IWNXS0H27Zn1eFtPMZeXkmy+A8Z5touo/OfUKWGJLa7LAPXBKOAOyqCPP+Ztfh
RNhPykddU4FZ/xQPrXo3SqQhIGnmyJCPPJDeh20s3ipgMdkmEyLhLY9zb7zUIeyQv+/BzHoQ4tyy
EKZ0YGWX1H8awI6DAX4PamrtUrqSu13Ot4yxOP/ni07ZZKP4d3GYil/Ue8lNDaFDQ4oyw9I5QIYo
o1BXZXDcnKW82Tq5mc5LBZGXivM3JugZ9FB1c9KbPNHXe5mSD105T7DMwk4S0m5INoIUXrhwyAbf
BNpTkXC21s/GX1EqFOeUJYEtEoAjD/dI+Amg+200EiBbroEkXgBgdVQvWlddlcSOAjpMxjGE2a/V
T17iTeWcOhqxEWdMKeNcgHqcV2Sy+SXjiTcuWqI1QJHwJ5nM8N9h/oKAaPQN04PkQylxuKTytqEs
kF9CcTtm4lclIDtrrwUsXbU7sEoMzAvAT7p5rYYf3mQ59bBVq5Kb/k+tvXfW1fDztUw0S4mxrtYZ
RimaVKbBw01IiA/GLrg6K4N3ODYWcS6oVdDoEhTghcu+X6LRqj2AznY9OJ91zJLQGAuH267ZWAaf
ZPJkiIzmzRzSrHUMMsgong6NicaZO88qm58AQTZRwQt6N4go/PWXwSrKt/7LEFrKfQu2zMcZI/ND
9iJbEnjJQ0JfbAX8hb63wZ7gdlK2LVH+2/hRtAJmW+OGgSEYlqxBGYWsC/Yx+4szcCHNH0SxqADm
F7LpZm9c9SQi8ZJD6c9eLjC3fTKx37MiK3JM2w81b4yGUne0u4+WP3WWTU6jVFFYoZ2lMUmUUKnL
ppJch7c4Lg/5jNbkRw2X6Mml+hTjCJG4OdPxZmB2KIt68fOvbi4Qs/ysR4oDpC8+JueY4ExL7iHC
Kxv1htntxGmtkiDNsK8rroSpBIe686cRNUTUJcN6MOUrx/8t5HeBDin1xGRFOXEhWoe5Cfjt5NBV
uBRiLErFgYzrpL0OuQytuZpUkGjCIf/l1iPrlzTwrLX8Io4CYqbJc6xdpDbOqp925NByLKiRJ4cn
AbHhsRD6GJSRG0VbMI8to2wN7hjyjyavp6PG+mqAgM2Y4Jp056DRtvMPJ0eRwJePpMm/hSiRhesj
P6r21Sy2RXqjOcXtlFtiUe3QoT9BND9o5Z5AT5dFKDzr6xrN+UZtD/xJbCrLTj1mHIEN86Sa/mnp
yydW47fiShPfA0O4i5ltKr8UhQ8zI3jFUxjRi7M4N9ri7lQH8cGWydp68LyJKyDtrpl8bdVTWQ+e
Zc/bsCy21iwvk9khOqTm3StWA3fX4m9OqB3LCQGodIYmFIFCdKr/TstxFaMBxUE6/6tRkVnGtgm+
Au2tRvCctB1yZILZn4jO/v/owJVQvDpUNsnTlr1NK14V5hQSLCSQ6ciHxgNbGq3Pqb1GmIzIsLVM
N1/z6pXvXf9PQiA0aYxLpBiXH8OyWyaAb3hJyM6CLj2XpbwYzZsOrlFSWQuQUX3G9AN1nPvoSDij
s/Ej52VPycIca0yiM1J3ZVPny8p+LxqKMq9h/6fhii+ClkwJknuU1ms3MatG76Jl0qI1CO1CnUzS
F0eWKsT57aEa0K7MeDpy2DLCibtDfy1478X9KNmk6HnQNUDizZLwD2XR/VXNypRp517aLHOdG8bv
Vf5rhm9B+jXhVJjBj/rhLR6J9ZmujA90T8pPeTrV6BTKd/KBUAtubMJd//RgTXS3ff3F0qPdA+tK
Ug9mj1Mz3YrkSjCl3o1eBxtK4Y7bNzJljWAKi1+D6c7EkZJ/cAEopI1zZkjzCjIOW+7e9iqCxniJ
WTeTeUegRiE/Hfvsx/e0OWsQ79iWMbuwnckIse60gy8Ys414q9ZbDcoflTxC1UTfWvzpHTZYZ/wy
VBwJUGDi8ZpsY6eTbWbaAf9dFBdi422ZSXMhhTTQTISuMcmIqcmzOoPBDf5bDQtdPnTpKDArx0QH
JbaFCy62RUlhabNEiinkQpK6CkIyYUgNvYoTzPKfsumhal8kwu6BSIM1w2K4MvGk1xyBafxbj1cx
EI8ZAGLdAz0kuIAfcLHOv9J9n02ycZYlE9OMkuHkIH0w9wH8WqX/VvPFyj/oIkAXESwaXvqeEzBn
6sHiDUDKTO7ahKiSonVUcTPZ6C74WiTWVZyO/lrNgJL2KCdrdWfhjoJZ6H7t5gHp72B8p8t+A/zf
lL37sjlzjgRV0WB0mL7BbC2d4bf+rLEm6NpiQq5mhvCDVeZNkGliiTSbP8ruUWnCAUmOG8xbMqiw
wKGN4XLtxgu2ULKsOxwdqDvRBpJ2y8BJHoMFIWw8auhbcQj2FeYyxNjmjnsmiLeO+jF780qtLj6m
IxFpNlU/VfmjZlSl3W1+kxL4Fn+jXx977Yg1kNuNdwUpKMIftdyyCMbZpm1+ZmyUPeQtWYDaj4Mb
2ayfQ3ELoo1RbGwvoMaKLWiRI9pdJdt8RFg0AfT8f5qNoCJj0VAd9kYAClRcIip9OoYh5a2yz5F+
CZbqCDSykuuXQsBL2vxPpBrFzvQkt4MpWOpeSRJRDU7Nj12SQwZ+QBeeS2IeZp0FoWZIbxhycCeD
q47MJFsDWRX9DjKW4OTYNJdE2Q3DgTBg8pLeScY5+tF15FitStdiYbEZ0B1chIzyhYLctcMQBomu
gHcf5mY1Du/Y+CmcZ1xv8eJCQ6wixPm6a2WrdJXx7/3nLMNVGDzEIsQWFOcbbW0sdWnl030irTRC
cm22aeJKViEAHpARhKjcwTxybMGWFfayCB8fKvAz+wnbXht9VOVnln6BG+bSRiy7ypKLj6KwDlRG
qflTKrgmk9mFpL0eQlTolylJWaT1z7uJ7zNfgp0O7GGvfnhl2p9DpNu0VM9TQFDXRur+NZB4sfHk
L1kSLuUdoMXvdnADfPFC60slwt6FV0yX8icohiFt6vCPrBuXHPhFdQ/5PqpoLYfkKP/F/a+MmB4M
KNPulXnpGLz5RLxU2463TF9yqAEarUZ5U7Qbub4SG0e65tsE+CFmRUc9ks/rJs0d0Qh3o4nvitxc
+d3QLoB/MTMQmlxyeQlPpuOY5ez1IvYef4v5w/YKMhWONIktjOgU/LVQtLM08qVgJEPTkFIg2616
h8bnjzD8a827NNxy/zDJjIbnaS2tKmNfqocuw37J+EUGUg30brJxdnA6EvyOviyVQ4Q1lXtt2EjT
ukwupn5W5dvQkBp0KcM/zTkAbhXVTgQdf1f0pDCGhGQU8h/gaNV4S7+f4pVby761c4Or3KDq4DT1
N9JFbPuztA4aKX8QntBKWCznj9J8c8YN6jbDeDMAuYxybwyvCeC+Ui9WthN/OPPYkF+FlI8E31I/
1Rqgwo0iGQD5XxUqtUct5iz9kpwEeAkXZ7iNyrX7sPM3qX31y5qaRE7dfkJJiUmMTVvnOY0IbE1m
YuH04zwSOu4RD9PybAeLblg7yRGO2sOLiA5pJF3bExNjwmIG3DKUgBTnMd2gkeIpN6KLQONnwgEY
/rTwpHYTtqt6GWGT1/eqenYiHAE7jYgYEM72RnwsIO89Bp2Y1Tc+B0+Cj2bC/ze35zT6VYl56qU/
p98glBaa6BzAxh5+/QyE2XiOwP1oAfWRtBkuCt94Ov1DORpUVKKaoRglOMqktSJpkZ5JLt4Sd+at
ZtqkCY3bCcaoWArqvsPThYQqlv5SpgOwWddyfinsK2q300lnPpayJGYXFKUqB4aIxVtN4auAZkXZ
7gWEpA3Ju2Z/AZFEymf0mKbVIK2C4j0mDT3+GYj/cbQN7sQlJjkSSP+h0mhWJdXvu9H4ArtCF9Y4
zKbhMYcbY9wh16ypjwhReWFGwjd0JFHc4KZ84j+RqTFUTGTb2Hn45Suef+P5H++f59CVAfRJzy1Q
r6twJ69KbGCMAPhIRWh7uhGYJ69Q+pSNY4+1nK0Yvo4Gs3hdaakbMl3Tx8iC4bvkryBJ3KrpW1Vz
ZBbontNz1G0L41ARwOL4p1m78uspRwuJPJqDyLnKMOrK4BwE80vB+wASYVZ7FWaCCy0UOFD1ocNU
GfHLsb+HnrEZ80yxJBM3s8kkoODyiBSzNx55y1Utf5AWtYiVjRaF4u5S1PVQHwkRQKq4z9fI5/Vt
tYnX0Ozt0dLqS6O887jA7MfaToj4Ded0UcpLKZ/l9AmJhPhc4si2kv0AfF9Lf5PM9CNhjeRiUdAZ
V/abJW3J9sQRjdl4P2g2yugegfGPbuyG5DoWbp14uobwGaPVWLzSY8rc7LstsQ7pTRwBU/zZ+8fG
/HLqreFghvR0ZUmADZg4f1teX6o3W/8F4Eg4ejqeItQtKEpdI92xKggH2hqK23nwX19HpAT26HiL
9FipdCr12wS/QcFjBCBATreUglXOpPUa2drasugXK0TH2Z9eXNQ/n6PW2SOVnKIrCN5CU9iTnGsS
/WvSvRYtg2INwxIUHxkC/3nkQK+YjkF8kabSLxCAaFs/PnRDXmNrxtmrG2eSfMJ1vJ7x0LdI3xCn
IzLxoBgo+vNStV8FNaClfMsZ+rQRpdmwIhBSAYPjEw3Y7W9S/4GwgpvwDW2kp2lPp+NeULkmF43x
PUR8wRlosbQSE8aUHCCcvO5XRhooYIzpx+Jr6nzs2rCXjLMJHznYvocnPVkxA61b/V8LDCAwT64P
HOgNhDhhorCYKNBDdWP773X/cvLfBFzeAB9dptPMOYDWud2WbJ5BuZ2Gv04nHx0VABkvyZV4rpCJ
gsGiR80wow7G1aMTii+3YJFBvR7UbUS8pX1N1G/FvpgZvmLi9O0aBNjvmTpAr5VTIH869V9nL7rN
tBnGA+E6ibwe5mPv9bAXN1l8tcx0PYEGcr6hZ5njxkA/PHsA+/TcG2tV+4t+IdUEdaP755lhMb1P
2DICYAV7ZffLtP0UPpcgQ+EfgA9QI3ToQYZmCSHcafCgjJptb+3Tal/Ftzj46gc4AnOpETHGZ+0H
B1rvU9Y88G9sLksGf6aPmBhGTqphX5v/20J8DiYIMOD7ew7bjGyKa4DPHO3I0dkOG4R6abyU+PT8
S8KzLh/j4ZMlkCpUySSAA1QQzKWY2DTSrWWuUFMhqga10BRiybkKpe4DZN01Kd1ZVlga9/B8Pcbk
hHWIqOEWsUNQc4IVihdeEcZ37T6FHTUeCTdCKO/H6SIkjjF3XNhKXpL9QcOH7Y7cexIvwFWLfKsi
cO5IcGHXjRwsNkRi5kjRUdPU1l62Ns24GmNK4vwNoWrtvG3stRm8JiQVkXTkSkmzTzW6AcAji2e7
xK2YMe8souputwgIyVhuNL77DQt2On5l0bmUbl34oBkx5t1o5gMIR7MZNo2+FvtBkXoovfrqqLpo
2mmy0v7ZrDJF+2oH+Mh6n5JHxBTfbMxeXZrN0er446qVL+05u6HIeTbTtSOvvgg9pswSLH08gLMv
wmAbErqvLIfhYwDuGnrkGsFZZFlo5skxiYXb0WhpEaQ5+ZlnqY8UDtHgBBzJHii4qMvFZzs91eZL
XzlrhFJCtEI2P0AnGisg8ljZT8aur9EvmtnS4F+PnRZeGWz0SjMgcFWA+XITDDvgD0s64TUG5OKR
I6kibogSR07VHuoPPFgEHdYtauJVop2ajkgsDq71/MFdJIYfE3S6QKQo1yGkwD8GL1zKxWe85X9V
e+FvmRuu4cO4IiDDUuMg/Wm9zBAmx19hYiLyPztO/SXqPtP+h8xAzAMBECLvGbrKRvYXUvuM2/dx
pvG5Pvrtjjm+vpKXPXDZDbApjA0l5H+y+As11Hgci2t1HYDejuxgQfYZcN4wuCFxJ6XiPfbgHpBG
9pfcxLcqbaJmUYCAsRPFd4ZGck5j/Iv2R8uePryJDXjoL5p1wRAoSl7CtW78o6osBVtR2CjEXp1h
gYJMI2rEnyBwkbXk/keocELMu5AzDm9R+6yw4WrrEYM8dy9/Rgg8mW2mfjmq/HEsXAUR9ZewXM7j
MhAs94I3cDmOcLGwH/qdeg+h8ejTn6piKA9PPOaDwjTbjzT3jq7TPgP0MTIBsr+ysWF3mmo2tcHr
nA1jwti845zkeOYFQERGfp0XSW5YwpPzNWKjLLtqndoHfiLaIYVASoAs+2W3R0cXMibfm7QLG44M
g4jnillDgIJBeHB4CMRoSKqjV9dcEsSPRMC4Pc1+JMuwx2fdfXy26Zo/X49vDA1qs+V9roqHxHLZ
199VfBD8FPXKvCTjgsEgC/c8X2K3VrtTYlqARXxc/r/om24TIcGSJq6P8jrqlLr6oSshCO8u9vCH
RUFCpBFP6zBZvwfWWvgp5+apkiNEEGnHfG+j92Zoasy/XssXqUXkAbuQcAEw7NK5Vuc31eYAIkK4
iR5CwPUyo8wlVztzzmGys7PHyNTdlDHaBryA6adAHXLIYj4JI8aMGnhaRSTe0MEh/sg8Dlxc1R3w
GCd/Gn1Sr7MYnIR7DKsCd02E20p51NxeTc4aElx1gzAnkqoCzOVi5BQUGBJIvdzF2ILVHljlFlfv
qvouVQfF3s9oLjXVY6zK0mfOxD3z9GfGrYQEKvIHfLNpbmSHwVn2Um4nBlFEBuUTht/Ydhsazwpn
DyyWI5ECS+1/tQrowKBICG5sVkBSxJgdlhSLswIoOmbgGmssa3n3YXpdk7k2z0yVdEtKQBaz+cjs
Vzk+c4izBVxEA348eVZuoQmBJabEjJOZl8Y08SINR3HKc+QJs3DBNTRNB/gtZhhikuj1UVfxyJmy
48xp9H+YNoVnZlR1r75G478OmSSvK5FHUXnnjHa1xsLL5jBX3bBpYPzL5j/xlqAiTex/hj1w/XNZ
8XDbpP6gl66Z2Adc5m4y7MN6z5wwtciUesA78CwR9jqJXL2l70nMbgDjqXIVW3qic94RbhWBxgeI
CMopWQYiFhk1B/4Pl38sEBLxpfYf/IpMjP43tzI8zdTuXg3ew/WI6ARYhbIzI9nE5l7mgZi40pBU
aLicNAfyr6Z8fhVdDETgypZ5ecA4iDqKeHnzUERwPjcx58QgOjQebnr9cyQ7r8k3tr7T2V9R8SPq
JGAv9pCzGGvAowqRJ8PKGKy74kKYfKus5ugncnD2cdBUJ3QoMtYjhNp5sZ7tPbTm0O9CTG5CXCTR
8rMRSxmzFwgCZkRW430ekxB7BvqH5crXUAWd7Cmd92i+CgJJNOTkqhs6X1KNcYJYBhmVozEihhxD
ngvqAmQe/0tsvXUkzEW/ofLt26Snr+JVQ1A9bL8nEA01OnXjlxSA0jKDIGse4MUfHKVClsyTijVS
HHHUQ3+YdAy0/CMRWhd9xFREmKBuoXE3zbP+KeMOULR9RohUTBpQWd5Cns34iJO7krCxbNt671Qm
YVLdMpvWtu5V8cWM9uCJZCcvhpXlAi/xe8G+3sf8HvNXq6Hs0sg1WJmnxyK4dBsFJxPAzH0xPBrI
N6xVZ73FhOgAE5ggkOQ7MH6QitOuVPMmZX+zweadLUl5IZRioXF0j8UaylPEF0T/e5NnvKuHYdo6
M5WPzKzytYNxY7kAxV723S4W9QsmZ/TFli6y+eVD/DtnSAEKU5xxN3CcTbILRd9mJ1OGk5/3nG+B
gdhNFmbGmM37fy7C8izr5dCrFQzg3MTQlGu/OemiVpLnmVRDTylPUgxMoWTLTCeoCCgPCzPKEB6N
d4rCN+lAUdB8iBFxR1xwRLuFC/bkILy1DdZomgxU9aAXZ1YtYu24SFU0vGcZdVC+JZhAPGI63D5U
ZdlzwBqdW1uUkfb0Ra+kGB8hJMBOX5tLAFfjZzL8VUk6RwwWEhOvlkJMZDdZAL2cv0N9l4H4QoSV
N2K+AokZJvnlcZfLc+CcE/+9Cb+LvqGYbXXSe7wCAFQGBaEs7iVlCPwu3cz/jz8NZjd1b6BGbegA
aNhZKxTgbPfY+yrtYPCl4aYt13iJpjWy7W78FgdrS61DWJ1zCdcHnRU5I2KBdI12lwOeW5NUgbL6
TbSPCvvxhzl8Vha6bUI3tPnhQ5kZ+a9mwU2rs3dSW2VhTU+xqJaWsarVqyPvwDesdbKF72hdfVU6
tstcaozbcXyI2LY0YUdEUm6v2AEQPfHCfQz5h4/HMjNZ3RT+tVq6CklKkJh16QYdljlh3mbgVsxu
eftULYtgMf5En8N3NcgersCRKYjdfjQzZCUEe7e7nMWEyg9+KHf3O48b/JKI89KGh6F8Ec7DW+ez
ZKJFQYrW3UCuFyx5HBAGKV78KQ0TRgu+avEq2ITUjM//EdHsHkuUcX1nRIBPR9PaadMDlWllb3H6
G9Y9yLLFFAD7iZ0wewXRjyaQ3eAjRALZNQ6efOjv7Jx1147adfoEChIsxI/G54LlQG/ekgn1GLPg
1BLWEqFe+XL0u8XiZFpvQufrZGddfgzkH1nrqiK5lJhhZaX1R2roJGUNbxSZPyln2hTp8MvvBOmi
Zcm2Ws/oXX2avxjqddL6m4iGIHbrIZB5aBqPAjNXYEkgKBLjmiJ/8R6KmQwAA90H9xPBYNSOlZhQ
VQsaBm3XHD9L9Y90Eb8+NE3DlbaZ81cG4WRoPf8bYAygQyTtlNXcwMgYFjvhI9329AYWdO88VaQG
kfFjxk+/uk4TKl7Gq445WV73DnAKnWz4bz4j9sVqIGl4AfHZeUSHwt7MHAl6eKpMvvrycypeJa1v
/zF2HsuxI1mafpW0ux5UQ4u2rlowtNbBIDcwSmit8fTzOTOnuyrLLHs2NPKSl4wAHO7n/OcXITxE
tc4PSnvvxHxkKXZHhfmO30GHtb6BUVBTwgYhEvs9QtfvYhfrkhE+qAQToEZq2Vk3bQefn1pr/2y5
8VSD6MFPcaJAhj0p+aaUJzlYjOUtpU+3oIIhl8ydAsf0i6xcpZLxVHgfaehQE0OSgtDfLKupAzC6
E2MwB5+EOj9m+pfSk6hGppjeLnx6dHdk6lhcI3uhHvX2VOuHLJWePjLMqJqV0DGpeHs7z4B2T1V2
4Cm31JNZtljmgaFczHzdS/C+pnW1Tpq3Aru2JMm4T5iHw5skVC4TYvKZLCixG6O5IfgQGub1M7N1
oeHX0TT3T1AAGSV7+iuTCex2HSG+WjN01bn/ef9RwAh2pQ8lXQoAGPDfjy7DXFt4VFhXYrzE+Dr0
v4LuGDubdtGF6DvNAoENndBTa83Ah6po2bPLhial/iJQTqpz1NM9LY8GvQUCMxYLsD50lm9guxza
IF1QHSHMMwrCo9rGI5BN1x2FHRgVd3BQMfYiPTOC54EuChpN9No+YT/yDqTnFtNimKPnwRPoqJk0
ruVXqj2yGnxXbuaDFMwCFH4Q2rCIoDij4OC+NyjPSmEdnl8kug5Z3miqgmJ/RBp7l2vc/TcSebQo
lCZBdfayD9Ip+VNcwomFKg3PT1C1es+UiN95z5NPCHBQDEhdkvCSOngwGVhM1L7VhRZcDKDd+ijm
px7ASR9snfgjH69/4H0+sms/JB9vgVmhFL2b2sojPyrnUFBeKJXD1bCwhj2IqcPwZ1z45qKKj6nu
TDRji7dcM4JxUVotfLpTparnTttNzRgvC/WIvA3QOwEQE9wgMTlqSZYPjnDtM8mlboR/FaxtAf1y
Mjddxd27SvZWive4XTD1FGJntNf6plAuKuTTEaiwzOtZCCFIZYV4sxD3INYuLVjDM/AzIezmIj6K
BHeMqyTIqDnqzLoQDdKEJpoaiLFBKKjn0gdmuRDi6YCYBifQ9Cybaj/axycM+GM8QiIGnd1F8PjA
c9QI1xJaDvZjIcCqmGFRAcOm0DgAw1PydKKE0Ei/CT5wieEIbyMLOifsdJyguL6irgRrIXZtKhVT
ylWCuDcClyalEngpdt/Vggf+qx+fccdlKoSTRswLKZKHUtwU+rqKAIFRSMI4uGOstpi4pqgHtyq/
2N7XOFZr2WuGODPfMtHtsy+jQsi5YGpSuePcTV4jGS0jTR9TOosnWhuFdyZhYSbSYsyg2h7DQ9ik
CmZYdcbJa9KwQl9ROXh+CJigmf4zTTh7ObsEjly9JU9UnVqMpJ2ImY7nvOXZR0ARWW1qc5csMPBK
V8TjzVsLI76FmMUBxSiAr6LXS2gKBsx7UlYoVEFlLpQ5hrRItNVY71C9oxNmvpbvsM9CA2Jms1RY
PWOJsJVMqDbzpsDEYB2j95CNs48CCLdTCKXOpO0dGt1zgWsGA1OgtMpa4UOFKH9WDZvmgm7Upg2L
rSO27U9uswFdMhAh2ew1yxDalvRVddXSz6MJOWPgOjDK0WggdcjObCyNeg3MRxrbK5UbGDIoZ3EC
Fy6afKvLwATGQmcFWLCfVPseIFVxGDyf2bujIHnSLPaT5W2c9O3Z97Fifrdx004rdUqk16xQ2e2I
O5BNNpjHUC3BnQL7oHG4RXgZlNmHbB/kbiEp0Lynkf0oKYabhjWmbXGfmxdgd5SH85Sw1hnP5dxp
7mF+IZICJ7x6kuPoOYbMYfC6WebprnMk+KOgnJhzFWyN2DmvHPk2/rC4xImiOwdGRYMLjYhNVUzG
IZZawjlV3XgoYscBGDg7BVik2iVqXKTTKEHkXRkuNdligX1GtIASrjPlwewfVYqz3IO5thRCyNa/
U41oGwBI4KnAe3T5Xn3z8yV2G9i3cwzQi2RY480ryQcI2yLkeXLbzQs0gfdgPDIyHBicV2yNTsC0
rjoN+cGObp39GbYfnTwuCQegWMtjaF7W2fDYBxRsmfZys6DLTlwKc+JDdBQBUFZ+P2Ba7p/L6ShN
WRA4DISVJlw1p3WozFzbR1l0auZUe+4RJnisAVlT0zN4UNuvBHsXP33PghcJE7jyDYgU5ziD+OIc
NOFkPX0O9h5HNV/5NshwdS6hPE6D/tXA+7zeSc630exUc62iCXDvjnbRpG8W6piewwjSz8pGdXtQ
1RlCQg19uDq1Om+lxRQBsBAJ051iOBKkB8168RSecFhE8rCWZuG8CBc0kuJAFV0drxw+2ExyLyPE
japFkwVf3xDj9vohS3MhklClNbN9FaRGiTDvPUgnxL650jNCfyTqVrYg+mCpscn7ju2XsRAEJZIm
mPKuoNMFk+xFZSTZ+ESDPtlMTEoMGV7lYKt3Cw1ryCT4VDSE6MrZLBsGZqighmvPlGhc9MtiATkj
X7IQzVXHXD8IbwI4GyhGA8aeFu21PEKj1XEpq+c51GCsfOsYsCOguDRrkPcbHs+TQNl3MiAUIKPT
43BwsTgJMpZKjHaOUxIyDWU55RZYj7MaluzRogfS0jnKaGGsWYGUUL3ma86ENlgC0kfjc1VhJrlL
tVOcXBq8BIIt6hupmBssd8Y5M2dBVy5aI8zsqSSq/JLQMRPug3DuTU8juHrLnHZbYVEyA5piQgFd
vcd/k6auCm+Yu/TZdw8qYtFnCKVKrYL2JVPS6ScKz58B109bVZtkWJbksWH7U9vs3cxN3Po9qT5a
8+xPvGU/fvo+GSqoD6KZY7wlsGjL64/P3QZ+YCMOIMpOe+HG1B4bSAwEPwBEfvn0ajZZl82+oqmy
9WWUP/z+rIwZT966YPGF7VbxHqO/sx+6s5JHf2uq5cwZiMR6rvC4FQNqJslstMIuUa5gU5p7yYFY
K5zcuMidMH4SBE5mWiRIUUbizOm9JaSXlQn1TWNSnXN3iNALGVD4c6a1BnGaYNkRpQVWe7gKoP5H
C9MOxxYWf8ZELC+XIEaGOteZ7yRNSWZ2RrAiyGe1vOEL2sy4ZXlxNBBo4ZZubRv45ypXNKGJl9ur
jC1CAMNvqHfwXSct7ah7FN0L7siC3my3CzFtKQmFLA3WIed/qeTARN1TBAm/gqnrMJONJB5M7J6A
A8c5lwovAr1a6UQUZp+ljm2GBPGK42tkSWgWz6Wvk5IuLT9AuIGZZ1hA/m6To1vvgkdXE8ABnwQc
OqovEcWSZ2hPdPlYrE4qDYGwh4gIX5Cmh4BBG0JYQt2+aDCG+pOGYbhHsEfX30vs+3MUwSvtnmE8
Fl4MFRxuOKr5SaEHzykVotcRy0A4vtSdcLjL+0jODnUOOLXGnu6ES72c9fVRF4MIUSDaL0f+mIaj
4qZliKu+ODxkKOaUpRgcRBxg2D/axp1ASObNG+Z59FW7wiZuflrgFyqQC1enq6Wp04ZrrG8YPsgk
W1y9/OVn85EH2J5bj5XkCIcH2mfuFPaCsT5XQ0BQDBa7lXsuUeTPU3kD67aRT2mzGqy5W+MtuSxc
ft0UPwBQJi1eu1a0MPJ9Ti/SazLs5znw64hfVrptuZ4+WkDkITTdylT+iHEVxMMLh++doGwowqDe
N+DyuVcn3lv9bi13c4x3hd0L5EwYGn5OTuSzRwXjnsqBmNVlAhWlWI438Bnyk/op6Dv7EY1c6B8a
Hr0qere6jyCctgi3KmCHa+nvZPNc5S9pAV9qIUwOuznVWsPsqag6rPiwJCsWmT3Hr6rIIZ3PXXcH
GNJFr5rQWgdMmhHfajKb3LfRn8cOuw2Jod67xvBDQRi6iqyVmGnPsUCN+2mllpQMgNf+bqiuNmIN
vNRJPHVZJhgzxLhIrD0Wor6rOAZn+HT6b4BDMYMAIjiQDEHTZ9PTGecKi5t8jUgmqK+Vsh/0u4Vb
Bdo+2KGRu/B4YFugvFWWr8d+nQZ3fYiXpv6aqTdWp6ogr4LJKTrYEapQwdluoUrBpaYfl9jeYldy
YPbEaSparhEtTDchNeRpUN9LBV3XvMlPDqnNgXrplTcVrknFsx0009EMJo79MlAIRoQmLV13Xfs7
TX9RvBP2r7K7zvVdbK7DeGcGd8e6QmBr8Kh4GZUVZGTfv0Tg+Ip19HgCtDXLOncuPrCKByhqfDAr
GsqdVG8NSmf8JGR3hZi5GMnQGpR56kE90gcgUViX0sMmOrVHnTgH6NLxPCoJu53qNEQxdBldu/fS
cRxXkv5QIcPEIFeyBEobv/TZPafbyjaYpkWNqC9a35sxfp6Utx66sNx9ckGlhhSJTQodSca8viQL
wg5wAsuuvvxNXjcWjpW5bv2lW8wyfYJT9RpbyBh2XwaD05SPLia39UoQv1zzEHT7EaKJsUizt0GZ
DfY106nEpxyyTLjsem0rW/mCEaZavWjBVc1uI1ZcDFikRaDPYryH4cvO+AMUu42HSfkLONQYE+DX
uIuMe52AJA/Q85323fV5EmZjTEDHi40tgTmVk3lnIkrgdRYt2j6sHEC4wu7sl8ce7RRMzRYmDW0k
ZsPmsO0JrS6xHAFYlRqE9AiuwiP2Bl7To6WdOdZDiSm5dn6EYguNRIaHho100XvT1e+Q19ohwJOt
d6AWInLm4pnPLTz8jjEMJcDGma2tEvlGUORQHzF+rowdMNZoHslQBIFFS4XX/Q9x2/+OOx7mETPY
t2z4jGn4zISoDPkMfRYuTbNL3XoyraQHRkmoRNLsLONzktwb63NkFUhU8ImgMHY3+AlBQKWjrAlK
jtS7oNTZWKve+JPkcOKxzFCOmQBDekxY8naGxfrU7Q5ibJFoySRUv0ROSKjcB/8Kl1rzoOfiArBr
lUMZA4vs9Hot1VTaAqvLPhPELRT6prVkcxAjrSbAsPPm4InKpVbGR1I/OVVHUBADGvZv3+cwcIB2
7a1bb8ih4W7pzUI09ep17yd4BOD2z2+MtC1PDpYoLl6NB+FzhSVWLSYNcfFUAZDFlTGpOVZCYw/C
02N6pHQvSWg8xcIYw/vm+MPnpw/JJknuWH96Y0BGw96MT7H80EdMvvpruJZ4c906I8GWIXZJSPuW
8sovjgNYVk2Tm5mfDsVV5+1/Fg7QX71RPIB8HnniLq8xVPTe/Up5Wx0W9mLAXUt3BvcFnGm7gNpC
Rw7O2qpPvdICNGBecUnmZb8rUtKk5nRxbFcNpdUPzNdMG3CPBDM8jHAx29lETDeY1bv5iqEH2ahj
fiw7+PychHCvo/gV7VcSQ8ZekLnj6uJmFd5WxwMiQPst9juPURJXTzUPirJU6djQSSM6KfE0YOPY
qfKXAIIxhivDh2bv2dsqTETx+HVeVaSUVfbwJeB3TNr7j1hHaIjxm78sgaudjd4+bF6Z8hCjSUvs
ncbBtyYGfbW5SajWkD9X605lvxOKyz3LZIxWTJfY2DARoaIhLRcwZ8BKkzwbSIp4DN8RtGH2qeDo
ZLPlOKDV6VqRN1zwrL+TnwYVyOeqP0K48FT3O717G/uNUhLXOKMAtGWAOOIeGPWVHb+7+y463EwX
gDxuAXuRAdk6omDoNwam2tuxh6dA+Qy0CVDiQDJcWiufR669ZPGXoVz6dobvifMF8mplX0V2iIJz
b26GZlHXW5j2HZzBCg6YtOv1qwMMSkBcddV5LNDkht+KDACYATtV9zG9uB9GN7UDJu1b2z+CmLTp
MqamaQBNApKCsg9ibBlTx/RRzIF0HUoivtIMNlp8rGA2YjuQrEJCB2N/riZwMtch6SXKqR6Ai+Zj
ukB00EhQcHAOhDKl3VLI4dWljY5B+DJAHakiAIexfSqNfS1BCrqm0B4w9MsYUF5E1gswj1Sfi2Ej
zNopenoCitZM/SxrapdMxQ+Bd3ble128V9o5UD+lAK90iPb5JqL7mvMn/fAoodcr29nYLj19WVg8
thFu8Ts3xbblFhcwJpFpglm3Kx5IPMOYgGNZjH3tUD16CvoSU5ZmgToDebw3qcULMVt/XWJjYcvn
FpscNqMBdGbv5jgir0yyurk//VONZmIukn1rt1+mBDsCETGCBIRBvKtuXVIe5F0QwB0lpsRaWuo1
lJ4dtn+sZgXdcKWA6lU9D023GAjTqL71MJ+XzEvMYcmcI0F12GEOtFTda5/NGpnMnUXUSZj17Kzg
a4QP1+bzfmAZTPJ8Qv2HliiPV+y+pvPuMpkMb3Y8J6jFLNbE1s9rzuIAFwF8GKHbQgYjeiMI3grc
bhDud8UuaBa6Sbe4RYxqJue+SlBpCarePPXnOd25RZ083Orko1M5iC2DrklYQzHrp9oKiSAHfc12
VnsxUbBX5bukzexe8DQhu5R4Xpjt0VRh0oT7Qmdp2eg9EUZtFcwBIhyX0T4ircZ6iofOhQvfQqnX
V/ho0j7o5Dq0ECSRgmDrIqaOyUGSQjIYtz0TkgatcNDeal7+aKDjnOJb1d7CiCBUoMAKi77RWrQ4
aBeLtl9jxuWF88g6Nw6VD/WFgrIEFWCLh5gPGRNRi7HDvjexFhrOD227lbRr3rwnBoaht65aS0NM
d/5gYBiijuF8ivcQYWttZ8Cvsc7EEDAg6dg7cR5PApYaNcmGIBd9+CjzrQ3CXHKxFl2/0cZd3h8G
6UMSqd7vsT0HvyeDfpSXevgGV8eSMTZBxo2H68EZFhn7Y4rIQEPA7dyL6jJsgvTRAVqAUcug7ywo
s/7GE9LEWLOccYDC3wAxinGSH575oyAfGOEGMq1j921nD+SkDQiY/+46LPR1jEGGDtNrnpv8Jnw0
KCzDPfmZFtOOsDtY/akvbll3T3liqhxno+FdsnBhRH8fBx9JPsOx1uKe+Wu3Xkoq0Iz1YZtnA1gR
HjktA/QZ4mVzGtmp6p/H5s3AuEVRriQe1NYmGzeOttbTagJPVq6mE8hDRMnIkO8F5IvBvGEfMK5h
NaRQLgh6qSFJ7HOMej3gupwGz9TvnXwZ0w/i9kSV02lLicNJ2AqGyHKYX5eMRXlLjN9T7zpEN9N6
F48sWGz4LHTUxD9OCvoVhkVg7UZ5Lo2Nop4I/hrFHoFGxsrmQfDSQLVKOOEbuv/YBxcNXkQViuqA
5hePM6+BcfHt0mbjcqHsW+85Gb5iM5x2ASBLbxO6dzB4iLNZj6FWnGACfswNLIrt8jIMZ5JdEwI8
onfuAH7aBDl0zGl6GitUcbBC8AyFuWkuYoy2+V882ND1Gdfi05DbhOmuOmKNKUgj792Bikc1Ct2d
5UpDxE0pVfxhLBfY88JFJ9SN6pkpR8J7agzmzoaIlHir3BPOvEnFbreKnFuB0xYuMupnmd5zxhQW
dFr5St+YYwLJZD1bscBz/ZlXHwcbUtB5Tov+gI90jfDQe0mIAHNxUWaKfXU8lO+oBE4aanPMb8UU
Jfyoui8uY9MdLXsTJDfZWQCKUm3awTlRj1wqW9oBkPoexh671MHVeoccU5pnxakA63W7TSMdQPUG
0Ce7nKWtO5eqMxa/Db1VtmcrJhgbHBiycFmJcQtiZ7FwPGSB7AHaJ9sgHbZHTGowrQxMU4unRs03
bfI2AkkiSfKWY4e9wjYw7gpwSsOAocOcB02cxQmGa9rej7AUeEjmOvEywBAaGEx9NSYNDIZmvCM8
WqX61rWbcTGGa/503N9E9cUbxINCeJ0w0isw2l+p+rEkLLn9UoatK91z6zA42yrfmu2JIQKmqNFw
DNQvI6p5Ak9ldQ6rsyrf8/QYd9MInCqF0jjlGfF6MiK+FfduJteO485fSOMSk/kyf86ilraLsZaH
eS8ikpoZoHazs/NgH3MQ/zA5qWCQ8Hj1dx/vpxENNbA8Pvuv7biKRkhLS7ofdDuZfAmLvcjkNUia
G8HVqKpgM+OyrMBebvEbXTbWzYDHy1VmO42TtdwfVWVPwI8X3nR3XDh5PlejkDDdQwd1XQNBC6kU
+Bv8jI+jWFeAPqocRcE6M97ixJq4nb1Xq57OcK1gjq2tjOJVw8Le0aWV1YDMW6eC2XeOWI7Tj84L
rgtRvewkTHm771Y6Y9yl+4cBmgky31lRXvIunkq1zeC7WQGzmu0n5n2Qr6J23oCN15h/LSIMl6Sy
hsL02eefuYYvxLzWNjEKumFAivWtQwRIvS9Y+ZKL9P61zV+aGhyYtw4ke6BwN5hqwZSLFo7/kPHn
U0GHKSZnYzovw22N45bNo43NqGXSWJ88utJhwoCixydZX8kKzUUEGuue8NTUoj0ygKrcxta7bhCV
Ao8x3o75qjP3BVC0rD4i7EPw3sOxU5vFxntaMcUCXYQM5eBxSzkfvfTxXbFwUUfrplPlD2TfMTZR
QiBZaPTK2e9eOnXp9PRCt+gtsyFp1ew6PmZR1YfRULRIbyOiYx1OiSUMgboNucSQmewS8s484CUb
Jed8CfHno8J3NUQ8tGUDynNYf3Au2WSqce8VpwyTJMmgJZJek+gVphmNSg5iAWUPFMYheYDZHAI7
WAlFOJOZH8lFzNa17kj16pa1Nh+add69FQK7qeHiNWdMDjWnBWTecva5ANcx9VujvbnAYCO4zaTu
GMDTRvnRfUCT4W7sZFk2S9JVOBQ5VDm//BSChgbDQ2UZKs/GQKEYnRscZzi3GC178l6IFFOoIsxq
echUIHYi0efCoJtzU+yvHpx9wbNPjJVPMgUFhLamRz535l2oIuQlXmH43DAP5Z15/cns13nxnFGY
SC0kn/5dUGvCak6YIug/R4MLr70DxDchiLe+EPo+S8ImQ/oI3W8LOCuDf7TL2seISEoCTW3Yjtz+
oqt3y7pkMmgG104BkWEDJHm0gCjHSEnfk1UsbAJc/qzl1JBzICELlyRCAeJHJZELtwqT52R8Zli9
H5OlZ+S0oi+1fqKmgjVdcfaO41xnt/dxrwD+8R2CQt/G8hCYaxaTIJsrHipuk2OX1DNbInMc+mlJ
vjiLVquFkUYB5Pbdea9lAHQLQT8BV3bmDgEAZDrd4KyFw6Pv1zRutn6QulM3fJbFmxN8ufQghUl2
gbVOc+Qdl4zvkx/SOhg8y9w5iKviFDMJqFjUwcar97LyBgwmMDGip5+UVSa+72pTR/eIOYsguT1L
pQLth17Tx6RDAixiJsLEKnz8+u0//vFf//HR/6f3lR2zePCytPrHf/H1R5YPvHi//tOX/7hiJJAl
P//nv3/mX//HP3bBR5lV2Xf9lz+1+Mr2b8lX9ecfEq/mv38zf/2PVzd9q9/+5YtZWgf1cGq+yuH8
VTVx/fMqeB/iJ/9/v/nb189vuQ75199/fWRNWovf5gVZ+uuPb60+//5L1dWfC/X7dRK//49vijfw
91+3NKi/Pn+jrvU+s+Tf/uPXW1X//ZfyN8vRDc1xVFvXTNVytF+/dV/iO5L9N1OTNUdWTEvVTE21
lV+/pVlZ+3//Zcp/s3XbsmRFV6BgGiYvpMoa8S3d+ZujqJbpaIplqqZjaL/+3xX4lzv5P3f2t7Qh
oh5bgIqXY/36Lf/9hot3aOiGoZq6ZdgKr83WVVPm+x9vZ96T+On/I7daYJq5Twpok30bvtZCWqhP
OrCZqsC3xNZLveTu6O1+PvRymC/z0kj2qVrj/dP63TrPCY3BnOJdc8dm8U8X9I+X+88vTzXMf3t9
pm1rXDbLUlRN07gQ//z6sHSz49TNKkQKbb0yW/DaRJP3nUWtNuSmjvVc5S5+vvz5kMHVJuJCIjaA
KV4QkF5QKojsizwwpnkBXwRbEe0GKQPoo87JnlFHLMXlaHxNnOiUxwbB9m255b4l13JI84kfO+mq
bq2DZ/QfXlfhT2tWxjo0ZXnlkzYy1eoExEOTIoLujW5BSkrwXrmhglioyuZ6rL9nhlcfbCqGVpX2
qtCmJmrP4BIXjpWnQ/TCwyq5q450NEumXnFdKSasItQNIAPMfso8wqgziWhKOmll4+hB8IMfHYqA
UAO7VV4j8JH3MLfpyQpL21gdr5v0zLuie8ElsSkhFJCpwEyhWWBzdU9IXoSs3GFYUMsQGIueqQFE
jm3VOZRlQ4Bcp9Fk5Y/3VjKpgtTr2AQlNa/oAvqjaT6GIPDWelOixm5M5+S0DPkJPJ47RSC9Szpi
pqJsvnRT+Zb1urnZSu4i0qtXvoXeNreVo2c5UCMirDL8QkuuiexFV9gpgnDmDxF1nSb509aE4D6a
ZTL3Ou+cFWnHTfDOvlMPS8VX/aVZm9fYRoRW6HihE0wbb9UsT+dZR4xyhYFI61BkNj71XU1S/bGX
MPWQQbUSjc7CyQPlqkklLFY1Z0ApvmQwlxyAhJyD2prqzQwL92CW0u9fNbI0bH05WVsD+sohh+U3
ZCAPXo/3LiJ7rDm4s0HubyI1XY1RBJ14HG9hNZYLXU8LAoo3TmSP+4gkzMPPh3Rsu0knBbu+EjGX
OTvJOq+zfJk0DNHMBgBziLsBKXOtTiVRPRoGOLClWFcd8dMp04f+GIWwN40QVcvY2zvdxYRkELPO
LJBQw3gkyCs2IFgdA+ZY5NTjsOTCMsiTlVvL9iOsCSQv4VtWg2NdFFW/RKFOZ7oOBoCYQS6qLbdn
XEuiiZWe0qSAyMsnXWrxSUAgTYvUv1WahFumGtKmdrVrY4cjQ/gnELmuME+pHg4fA59IYTe+SAOq
kJaDNKlqmQklW0mgGxDHcmZEXtBn0Ty0ZDwLosA6gdubZoTAWq+tk5kwhsqNdOcVUn1U3THa6YM4
HlsToyqP6J9+rDY/9y72wk+8EEc5wQ9P3EzQgs/QiVIclKu9ned4Y6Xmrqp1Ga0iH4iNlp4aC48J
TUmkjesPI5yRCptBy8pnNTbIb2Gb8ySXxVXuw01oewViCFm+9TWQhy2F1JEZfrJx4r//9WaItPnf
NkPbMSydQ8NWLF1V/rQZjoEZNZ080PmUTrJIRPagJg0IsRWcUV1ZWxRGNoK3hwphL4ZJtUGmcdHK
3m40M2fv+Q17NinQNy+nTNSjUJ35FUpQbfB2ZaIJhkStzBQHPRU5eeEqrB1mHG1mT6oIIUcXpNr5
5zOFiFgottO6kZxFnaBB8jnJgDI8ZW7huy7Z7oCFKxIfVQ4uVZOPyrS0X5l6T6xSKU8/HxjbORut
QInjV0mw09vGOXXS8JGksfoo2YJkOXxJ/QAP9ryy4QjlEuHxZvjoAxzF8f+oC3CgFh4xFq2pc2+y
Bpa+cG31yTbFI7EQ9sBjc+9yhR03SAp4OfF7G9rJ0UrlZFXpkPh05V5a6qZRTeOZodQ4le3BBoJE
5CtLzDDYfyZqYsBMVg1CQ+ssmmauv4Yda4H69GJ3tmkNNRe2fKx3NenqjVTtXHTPYQgluxZcz4YN
xbajRZmrCJgJh93WSTwwaG2S04h9CHxnJnWtBdioy82wNmxbYdKGlVoqxQPij3YmKZsibdT3IcDx
OLQkHVVqo84GxdNmaRBgkik+k9gbOSo9lOl6O0492/aWWRhWJEnoYliDGEE3pejoN/jCW6mN7qNM
czzWFT4DfdAK3KkTB16F7OJiFOdsUfFBlqLyXluQgMyA/B5rJItTtwRXNdHnUq2RYq7BpbFdr1t2
dqFc85hQFVUyqMubbCO5ln60DR1jzbSpp2NoT//6ydCplP5UxVAgaIYs64qmWfafq5imMKVcq3oC
PvNq4bv4J1YYCGzHsi1XTcC0Z+z0cqvnYN5lBj9VVqWpblft0qrQDYapggVLK0cPnwmsaQDuym75
YgaR/hxigBQ2HmHcLimeZiUY5HQCAU5EKrmpalo7U9Op0lmb6BejjcpFl5uIAaoMNrzZvGNYwIUZ
0ABwYp9U1Ru3nqamU6c18YkwD0Zr+zCnvGD915fE0P98SdggLJV0L8tUbEfXxff/qbBLHVVKTQVy
AuUGlCAJ7m/LlH+bdfWX5wcsC/K7tz+feYzOpmVBZEJnsq6kenQIXornFsq/oxTEJV0PATijW2Kg
3qXptTH8S5PJCj7Wzcpgq4KB0nq71iHsyOuzfVHb6V4tSCRT1BD7FWWAS9iN+ZMhDTARzTxct1r5
QsJLNVVHAlbZaEy6NnxffVvyVo7eYJBeGw8/YVnRUa8sx87wY5w0eTC84oEDS8U8FprHaZPLcT+n
9yecsGWx/XwWi88kLCX/+qKq/7bOuKiOYTgKl1QFfvjTBiybRZyUMjnCymjzpxVbz19kVzY2rjXi
V2zq74Ulk2Ihypm0lJ41Y0CvLrk4d2P4BP4N2so629Do2pOcf9npDVvNMLTZMVYcALaiFWMxTz38
L69c1PH/UudbluPYP6W0bOCeL+rsf1oOwNJOouWMC6IUNk7eyNm+xfe3SPU92UTzvEGDLdwmYQ3t
VEmzdn4wOGxtvN+ntKrbZeUYL65VaSuX0S/roPLSlRzjqIIf0LFnmPfXL1j786U2bUXRTEORdd2x
dMP50wtOzTDtE5x+YbQ1B6ntihfPh5vdj4G7t9R7rnj9ulQqa0mLwEL0DJhaLWIY0xzn6GCtG3MC
sJPKXplqizMVD/NeLlVzo7vrTq8Q0FIN+LEXncVXsWGzyab5CxT6uW5I3S4i9m+qG9DkNDNyZkqN
Eviv36Ly782XZcsc4/R5pmybuvynZ7SsNUkOqwQKX2vpN0c1yXZWE7Rc4jPVA3JIkO3WRSk/g0gR
S8WXGykitbUS5mxlGAWbio2PvG8+DFrNeVVb6uQcykZ7zxSPiCsZclEZ7UOQt4liMxkbymI4FnL8
IuVqvvZkeGZi508VZgtNLTOoVKP0aPRJOv/5t7FmjK9oNuPCATejwIfF2tXRlZeA8KjwVRM0FHvy
3J8Vfed+1SbOM3lOmIqIXyRVnUDffC3pfv08OKApmQPBJ29aBHZB3O5VjXLAgNH+89XPv7eWFpIw
C58rj5nsyUpkr3/2HYsUeU0uSlIHWmNgK8cAqGVM0oX4+Tc5svw+tBX8d/UC+jRiAskzMjgTmXN0
VZTaYVgHzBq9s1YzuvcMN4QLidGMk8TdturNQ++N1tqRUuQhlpSDrbfdk5OEx1bpjUs1QtKv+zRY
DE7POH1fpDbr5P9Sdma7jSPZun4iAhEkg8Nt2pJlS7I8OzNviBw5BOc5+PT7I92na3fWQRc2CkWI
ssulgYxY61//YEm1G2MbPfHH0seHPd0FYqVnbIuE8iisPLuo7uMipEj1ENLgtdmJgxgz7ypbJvPV
L/PPgxDr7pRJ+xOJU3hAxeV4UeRz6AGPD5FWyVOemX/YJmT4t3WBP+uIwKe+cQRLw3+uCymWbInr
1QUUhggzCkJXX3GSup3N9GNsIZCAXrSvQeL88CdkeCJJ93mKbXvtw16I8OC2SNytarw5NAD3s8ka
56B8DHzttD/+99tF/bkiKF+4gSfBPELPUb78Y0WIvGapy1U1xpz2QU4Mm7ZWPl5kfbedukFYEW6O
n0mXpvLk4hilOhdi/VgTs7Ee+gRfRFH6r44Krbu+TrHl1A3CPdV1F9wwrsyorAqiYZs9TCPqwBmv
qdIvrXPmYiOwLPr3dhZYMvxklYYIyMTu0EB14b3vrKLwWN5OC/5AWNizMk4XlZHH7FXVcJcmSNz1
1LYkihsCFiXaxXb9GOuKaiTPS0w219PJc19T5YmzCPr+1rLs3X//HO2/QSrr5xgoRFPb8hP+8ZXb
3Vg7toVJroHdAtqwuPgYEC7YLSo5DxX+hFYMk2NsGYfO0wxc6Ucg7aL20ax2L9WAqrRdL30/bA5d
wWxDuyFTMHV083EdKASo1m3ffcomJpkf95wVUwKWFbmRZWWcw//9HSnpgkfQF/HPn++otKqkmBrW
0Y+KYOqtYwvra1gStlraWza9fMSLqNLMUPBJgCZnvvJVX+XFI96P6a51ErLAa5IZnVmoLwrlUSD6
/lr5A/KFbadQ+yHOn9X2DmGStIyI3rvF/fJ/fSvK5+oWjiMVlaxt/4HHRTjBecbnEu5lNJ5MNlXU
aNCG1i3ZnS/aT7NLZNvqNR6frNax3pqgfq/TiihKAqSXkJE0JqSxG1LoF6V9k63sCmMt+Q/jx8+6
rxRkjKi5cX19G81EoTbVNJ/9/J/2b3u9iv6z4JDCc10hndARIRvcfy4sSbuEUWrDbbf77Is7Y2mS
j2NwjL1ovheKzSjUcfyjKm/GcQLn1+x4cThIhAU+g07NlQMrwR6YbZax0177pvIvFMzDtW0x7Lem
nADDsORrktk/LDTO39psIFcn5MNXGBcHdBX/+dJnyjxnbuL6qsj7Q2V3yZdyavamnsRpWSLnJu1t
ccXumj5mEsPMKXeOwmA2PTSLh4cMNghiaJq9gwGLn5JKNq2bElEfDgFUAGXWRKKJp6byB1jMTZNU
GH4WTXPKc2FQ85DBOav2nGpoWNHYeXsWZTyLWkec7BJgSPVMcUJruMXvGo6n1DDUasuBr+sFp3+6
Gv+2PXjCkS6gg+26Ho3EHx/FOIZqohLDQeNTbDk93lTL+NIUfJsAjSPWx1rdD231BVv74KovOnrF
wBlu8G98mNOJYIsVbC1HP8RFhNPAhmWFqJSUqFhi8g1OycC+6p8Ys5ztmKtl7iXkOzTBCLms6ryd
RkxiXSZEnlEuHNK0grJVh9dR5IJWJ36G+iUtApxX22QPKecvuJoV+FvRC1o1P9r7jYvexivcp1hb
LlxbZssu2GPRYr2wFvKRNL8GCekKZhPhXS2GxvXimasZUs/JGI1Mt4/c+4BojBVd61v8CYbIHDYw
ozFFjE8pOh89Rr+aurFQPnt1emt5TnTcDqShL2QFQFZeyoEIhXLy9jqpqncd7OwoeS6K2P29quiM
18mfde09Vh3iuTKD2uzOzadqMPK0JHhUzUFJtN/YEP00puWxEIzySicsngpoc00whU+LvEuh1jzV
AaIoih3/egZnfsoySNujxeA6JuDiODZ4RwNoYnk/uozp4InEp9D2maFOifuWG3qc3J/zR+iJyEYK
H8btonO8V52HrIvHF+N34wvlyafUFN1FjMMh7mAi5Z7Et6oX4w063vY6BSq62GkiEDRnEksVTuVM
tlwt5EVUZs0s8/bSmZpT6OF67Vvx49z/rqyMtFF7QZhcJJKWfnuNPhnSQKQjGu4A4r4ZlPhiEkTY
MbP4oygkvkEVouJ1S2LZi04fSIUHMsvgbDtkdf0jSqiuLSfsb4O5GO8liy6gMIxtWUarULoMH8Yh
+uxo80bmdPsmMBwv6iz+orR1PyqYWOjckXlWL6niK5jW8Ly6635YSk2f07h5FHHuPQ9l91UmUPxV
UkTX/XZxbedjF1yAMbDJ3t5foIhE3LpJSUxtUcPD9drKf/QNxIpoiY7petgeASNhs70w+etCy8eZ
0G9uQ01tb4YJE7euelerLtdpY3NWYxXv87lBpd6m9i7uA3Gw8rCm9EfBGkcdJDbdvkMkcYQV/8oo
fu0megwNJkKW5etLWzEFWm0E5g3uGbiOcf+jaBhjzHerucPvaG2shiSddl6+QqdGlVxOFfaHIibs
0IVTfEh1Zd2IirggZV8K7ep9FVbi4eOb0SvfxnEjfcxiF0ebmlDNoI/DK0tOzpVlN/XD1l8safpm
/ObJwlrrKg4EzK+OWfHC1QTdgsnIsY1K/zHV3E6liWgP1lOvCbzHUQ9kT6ZFcWVLi+TXKqP401qe
uswJd14ps71IMeGKlJ7Psoe25Fmv8ks0Lj4OhyXMpewfej/3b8Wsx5YoV2yEIZ4Sf5YscZyM/Av7
bKG3eILhceVaQ3C/hMK/bkEpM6r1W09CPo3SAeUHM5WddOpi54OWYwIYAZk3bvXkRlvP6P9UILaf
JEZb1Vw0546/7FPVPkUO0+U5auovSuDH0YnhUU/qsNU0aROVh95C/J2n3tdcpcltpwW+D34+7cel
w0rvzlvh2mzG28bKSAyDTuOfu9D4ZxNJ/U8fyt8qUz4UCexNYer5vu/90Q93uukjuwVw7eplvqLl
7o7LekiX0L0z0YNZ17A5SsZbGVYketgwDbowsW+lp5LHvJvvmqx3n1tBPHWep4+uN96pUjiv28/5
DA9TsZL5HeyV9KhPht3YV93DpJv4nBZ98UneaMsbEaT5uBl3fmvdw9zsOxiGRFw9tGINb0cO1fRI
wrI4K3A/9h5UJmDMyQAjIce57wuMgr1ZFke7TpabTgT69r9vy87/Z1f2qU3UivBRpfwJQ0mRCNpm
PqfEt8V3k9g16+AKQIHYPeVipN+Mgb3D2b0vDBK8OR0YIU35/FCn9Y7+1sNrrKiODn/nNfVaeD3K
CW4bzHnapu0u4yh/z0HmHXIWmt2UdeGejTjeu2WdHYll8e7dBlhzcLlVY4CwA7E7k1N0r0sYO68r
kY0SAU5VjfVeQluYayiG6GfmW1G3/wAU2QzQ/7PQ9IQfMD0XLlcNM/E/LpqxVJmWPmM4NXrOvurJ
yIl6wyaaS75gDo6rrpehsd7HoP4pAojiXADmuOFtHwAXbNQIMyxFQNwuHGbnUxtCtCg81Z9jJz0n
Ux1BXiq602jN/T9gio762+v31mG+Ui4QHZDXH69/WeDK+IK1if4LH+yaVsuFz66aMHlWdc4hfGzn
AC9z+pfdyGjzaOsGkNVqNSIxGtftQnTXd88QDf85F1vHsakF0g1wWBah4zLI12Begqex8d70GJqv
dSUIFZ676pQLcVPXWf5UiWhv97CEt7ZQulBJJc5rJD+lRwne8g9ltvzzjfvc6uxpwPZegDuF/0cf
auK+tVNAMUhR57iOHG5ehM490BXTJxXcMOGzDp3T3lu2lV9PserONuoWYo4ajCNHK7/NiT1mp/6H
qlf+eUWBhdD/+9AyQl8p709MRINPh3mwUsh0isyNZrAM9PSu/BYHFGEQ+80RG4OHEsUFDfroCTN4
fmoUmSHSAeLtf7/jt8ne/+6meEkBl3goFFcKRIg/sY/G8fyEhRtwDtMe1wzu/QipZVdGNCD+Mr0I
WG9C4maXo/0KpHN2RIrFdD7946zFFn/2R6RrMYUMaQhcuCuuvf78f2HJcDOT2MwNSfUW8Kxo5/uR
72Eaqn3fr3PUdhlJzY3v41F0R8BH9xjLHDPZPHEfg5wRtShR2tK4XhepwJVgCDvEQaux6wCWgh86
bFP5lSQ/YhCMj4tIpbrL9kMH2XpHUarLGKeJ1HGOXTQ6r/4SYCGznuaWfAt8KG9VROlDu0WBuawr
V1QH+9Hx3v916zCGUB6JnM5ayTdjA8OvrPShS8m5DHSMm2lA9SryhEtTom/ufDCN9XfHFt6LlZQB
FPKx3rUWox8XEVc8+Mn3cEB73rES3ix5WOwrZZW7TA0WRPrC7OrGTfDD0R3w48oYmSWDeqOH8CLW
QzFoB0CC+k01j6qw4LoWVDp9xOf6gSTGdvDsIc5eeyoqT2QVGJu0NXEwH8M4W3dHoB95NEGe4FOc
nv1pkUeYlS9qIYOFHVy+BN7w5DJBuTemki9wTkBNTHFkYBtcdyFJqokIBCGfrkakG2JSOimzs1bt
d1Qt1Hwr12CRJUy4GWFXqlyylVv3gjarHOL2VVZU6tOgwxOmevJQiza6ap2+fPGVRXJyklzajjSA
fqvll8BBcJJb/kNCSFfgpc6xTVznZkT4Ufr9rxx+PJRCrJvhVqUwm0kF1smCSiM0cBm6frEQhE7d
eYmhpvSEnHVBXZ6clqDZ7RHGahYJEhhW1Z+WqEBjLOL4FHn1ciYUg7bFSS+qHdQttw+1VCzLp/12
BBOrnkINdWLKUET0ZTYd/GQuEBv1Xw276MUdjYWSDU46KIq6a8qkoXh2cF/jylpmEljI7xsTEuZ6
Eaq9tDH43Gplsrpa0rzK4NYxAZVsR9CiZab+U5AqeNk2MvpWBPZr2y8Y6tZNcdP2O52Tnz1lwxOj
3eXJa1anqwbEYcU5P2669ZHlmkfTiOqwPSWtnlmeP73NYfZ5qavVEo58rq4S1blvm+oc9tRPbkcR
n6eNvVMNikpTREDZlsxwG0wW9lOj+odmPUxFcPfBTIoi7MtiwsTOc1D0j3mu3jBXVhoTECdrwCrC
tMYgfHLM/WJIhPYg8RLSi7tooyUUHg7Gch2olo1mfOwK6l8OmNldMfIxD9uZUMqGDQ4QnsB8YdiM
eMuP7rdH7BzebRWJ56DzAFej8IWoMKJp1JAcFuV9sbe6BulCB3OWqbq/E6KwTkI3znHC8fdI+xKd
LadzcVOr5HcPNFCTU4V4vEL5UDClfuqckhiY2V0uQTdAZs3b9DY6u4J7jLYKhWTfj1BdirzkIyzS
Wxur2WYtjO3AgwRQGAK3K4n7sdv0psMVhfTQRZKwEy5qflD2KGB9sd8tU0G+7/jVjxdzlyrf3Hlz
CVN5Oxfc/ARgDz+3QqYIa8YzjlbntoLLn7ujumd/BUrI4/nG81tMFlzxEKetgZEO5WwkDWrjXigM
/Bjp5/2TUZ8lbvCPpeO+fvws1unXGAT7UhY4EHutba7zYsJ5307VfnKxyF//u3Z2i0fcu/O1r/ah
aOxTyiNeA6falJC5pc6xEEYFrQuBFKKav1FFy5exVflzU/4yqmBhEoX72M8/2yg1MJ3xtBm6zvoR
lfXv3ozhpQZBvo+iDvfsGbpNpn1IeOlsyJTEsC0YsD/klsfpjsFf81BNpn2s/Ly+WMQlo/T461kL
o8lzzVLcfE+8cHWuBWDIOoloL4QIoLscTwk0pDWV18GpcEMC7caeoRw+hw7eFaDAX4eW6DU9PGtV
pNcQH+cnYWYcyyRZTZEw2a7VS81mtg4Wur7a2WVh3ZQuQTH5mia8DHNA0zJO0d6LwuHjvotmMDun
nlMgD+7AagSeQQ9DwMM2G+rDJb9jBI4m16fCa4LieorwVtomTe5kKDECq8YTr5jP8DbwbJCKD3I2
w9dywW8gLMOVwsTB//ej0HWwsOpGuGlxaZ+zPMTz1WA2qSrHoU7uW9cAoGn7ZGpSqmysUazsoeD+
PlXrQdvzQ2MH9T5re5xi2Mlf6tCCEQeaC5mQGRDYm5dhZaKt5PeE+eE8BsGDsbzfxFWNpyiuphOz
QuxFHKjq2+n2AwyyXoJO2ofclxG0mUTqEwoYvLyNdYaDgA9tQYmjNmrXNAUoRQJmu8blIqiT4bWL
iAmopdNdPva/0jWCRKS/3hQSbERzyDsRIgbyPLPoICVbH9rDm1OCSC+ZcxK5it/SKvwZjLFzm/kx
erIeG29iNK3XeKgl7lPWq9BOfokiRfYyvnht7A04mAzLpVf1zWCZ3QbQT43Cmd1R2sOL2qMyK+MF
flABuV/U1XcKaXgAQhATlGVtfal+t+7PZGK03aejPGQtN8+4hM6hXnA5BTM4j2W4vPhu4t7ERVbr
vUvi65nGz96J3kbaODT0xWJTblN4JUM2X88ZPr+ND+iCfca7Ha35jkYFx8Idgie3Mq+R3VwPVlPe
edzl9Ix/PTRhY+0a4X/+wOA3OH4qXHUXR1HJSt1h/K621awTYYJBSxDuYku1N8azSU9I5+JhI1d1
lmMubv2tyQr5VtlES5ueHX0+drHVPSgJ6AZRJkP54cILk5WNx60SLmGLRF5kYsRqOb+vEAl6+Fq5
TXuSa320wYa6IFV31ClqYM8gsRPMqT81iYJyVrfJM/gAnrkJWUDeVopTyMtjgTWWV4fRkZkrRHvU
7/mKpiUTdm6jaKgmZUrIy7/hwe1R73+Jgncz6gBuQUCigWAp305zrw/owFza/SXHS18HXX7jRWrZ
l7n0MeRR5V0s9a8x0GYlyGDCsD6qbH8+ijSn/bLlSfqtfnLRJG3FXGcc/eRx1oVoMA18Pd8b58em
G6Lbukuheq6naYvmMZQojGsmkzLPi8+NFL/TOfVwuF8vD+mwAtUqnxGC5xaoZnBPc//sKJzbj40m
4GOhUJdpq5Bb+epqRMIWpVbG/LoymLNbbLghuZLJFOw3iKnKiRZzikR/nE7u1B5S28W3eolRLFTj
93Bug3cJiaqgjrvbDnp9ZNLxHUcW5wwJKnsICehqEsd8jtlAuYoHgvDq2nz2U3OfidR+2n4L6O97
ZZ+TrCIaT+pdgaaFLbbU2Ve6BtCoiI2rCqV7G/oT3mPQGV5j078mi99fMcGr70Yvbi5ZM5GHU0TM
bwr91vnYWdpQC3vQisNijwvinSR9ieBcsRh4p7Yv3PtYhsk51sljk+f1bWuIZXIzea69Xp5zW4nz
dpqVfBfYMXyzHRLEy3QooWDXVMsO9i3b6fYDq3v8GACYYDyYyYuunNgUP5YBbUphf19mJHA03hu1
EQ7DW0Dr9JQVc3NPgYZddZ1mUF+3dciRza7pPOcCgbM9wHfHGdd4gqlR5/DKzUKE7uTcShuGmnVf
lUhMqOLgjbewdksfv8+lsu+4UT/6J6qCbidcI3EG1tV95Ur3JvKxs4m6aryNpwpWRBxP52qoyXaM
xXSmriIp1Jr9vZbzj4W77ExZvKay2O23KkwukjvqdUwxNZ+VrXYOZhWQirKXpLaK6wJe/eFj0lJ4
+KSWOM5toNP2U9V3ywFmt7UfmFTvMO4a18oeHrCK5JuVej/LBK6/jFr7TYYIAot2fm6rGR2UxlFk
BRKPwdrhTA4lq9Xpu+1se96ftYMN6Por4OH/72GQLthBbb/Vi2+xh2myZ/rgGrKZwcPfj4/bwV8f
VVlRelfbw1SoP//+9jeasPtlTRNDvBVo2ahvtbai67lyS3ZBEroa0qZRMGCbtLgRDgp4mXuBdyl8
HTxIJkbuKjPoceifrT5G1O23j9F6UAXKOlqvT7jINuiUsx+Vgzt1VKFDywdnZ/wl3xNz0x3jov7X
YTuldJywkCTSL0csdN/amFcUwrqF9Yn9e19bR2hm8U7JZrxhd3ZedcVG4hbVzrfC4kxZVt1nroc7
CvOkXbms5r3ZoHZegGg0JmLpq0YCyL1jXlVRE5RB+knFJoyVakHUhY68n0G/mv32/bsCs44L0xxm
F4sK2l31rETxqkUTHiMdPtYDztdt6baP3AXoLSeufSmJ8Mzi5R6ljLl3iz64HZrwYf23RNDoaQcX
/RgF6iC7NzcNrUtQtf65jYtvkRK7unK8n66b/W61Tl6xHcOAqvHknTPuQ9+fX/3xwXXT+r1keHqf
jOkLHy1C8cb/VSNh75Iuhr5gXzylxT6qoSL6qiGqWouO2e0UvigU1rsiR33plDp8cWSYH4ycBWTd
+VCvHXHS1DRMcbtfdF1AQG6YHkx2/dlFY3HTO0Pxkncd0zGdBLuN1LSACh7NhBmwXstdp5hndHmG
aWIBNTCdVfGjR2yfgS+/9pb6USfte5JrmqIQ8+cgnGIQqKJ5jmG1PrEh6Ju5mcQNXMD0K/TvDe3b
ng4WB6QvBMmP1PjqaNwk58m6pE7pvn7w7WVEA9uxFd8GVfpUgvNfQutmY/jBS7qWedQ9wFF27/Ro
QTiPgXZTL42evCSs3uYpHdlrXXqqtEy+cFuQ2rL4Fet5H37yKj+8bqdZgzdiKWeFuvuWmOkQoKJ9
E3hHHmzKj6u4rn/HyhIXhp0xnvQ8Ylob75dIiAvNNs/Vgi5cw69lAMHK2sT6W2eF8PNz/6edo7x2
wwaBZqPJpK2ss3Sq5OIgRX/xfGzOPINdRThQYHb5cKcH/lhQkNLU+k18UCvxL+sZ3rWsyHnsYJFj
+6RcKmLmdIvmQq10n15eD6OLLDbP8xu3qr9xrcLVkMkI1IAVw4xEFFrVmy60h0hyGTEGmJM32+8J
CHeY0m8/rXvxfapUeYp7ypK1XI/WQzzL+toXRODokP4oTOb+RvOnQRVSuUvXS8QyT0lk0mcDY/Y6
86ritrjJV1C3hGmH5VE93gST5kMue4KiapPdkCU7HErQ3NcZtE7S8n2H7wy/rjTFRQhzntNY7ReD
r1ZVTd5dXFO0VYG9L40/3NiLW59rf3axX1PiOVoVlLWyPmeaNJBgvR7y9Xqw1usBjub4zKz/01z0
uzBw6QRXyYatfeuhn0+lSQnWWCwynCg2sT0Ki8Nf1d1W4pWrxn3TkXQaZ5ImY3YAdyDFPWfQKWNL
xrzpOLpPdkRmVVPpFz/AALpKw/YG1RG9dl6iX25bVR2auf/WdmH7EoZDjpGFE97Q5R+SIigvQ0iw
EkhW/SvhK8sQHFokb9hFFN+4dVdihpBg4WBl+c9CXQfYsGSpW3zrxpS83jAsTktRh/eaSfSVCnXx
/q8NWwTncEiti2dKmvumod9PNbkmixM9x6F8Kdiuz0Nsjeeqcq1PQXDqk2R+t8q2OHkeU7smasWb
zCXT4uFtk/10UYFldIl3u1NIZKL909ApIvHwTkwLP3+LOiLI8g5JdDM8qnVskBczKUS4xTRoKV9G
H+vPcKyOI/0tybjtQNZpbzFULu38GLukvVsKT1/pJeQFatE/bZQMYYWHqp1upt7fNUBF4Fww+3uV
GmzvSswi1lNn4/iP+FN+r7x6Poe2xi18cLwTYssK+UUVcK0uRE/adnOeG2TvrK1UxDnUDb6T6cZq
8T1ZSpAwhWhuvw3BR61/+LDxVQYZIzNYcilI85+gG38KlsF8qJuK3PlZBOMIeLaIUy378XZJ25d5
uM/qBgPlWN0D4nbYdQuSZBSc1PXZZbiPde29Agjgy1X72NSHbnJGzlO/Leu9lbNueDWmXrqOJa6L
nXqXobMWrcGInmLGtSdbTs2IP89ga3mdY9C5L8kRV1dxhG1+vtjOu1P0M74ivrXPvPbW7kferZxc
HPLt9KeJ3eu00ed4APTaDtwF4pqVs9pHA4Gk4X1VDFhrZthjrPf76NXlY4c6Ww24SKUuO7mZ6Sk+
1T5/fWq6Hy0StH3Xev0B0t/8hvHWbTcGyzeRQucfHeHdUBlCt6FW2g7VSP5fbwa8HNfnIrIO5o5w
scGZzM7Qgj3Psx0/FAjlBzhwzxLnUbUyYjvRZbQMjPwrkbX3jBjy0pnOS0sou2lI1p3KZD6nJO3d
9ZveTE2jPjOpaiBbJNFtE6rsKZ7K/O7jZekVnGmyyrkegxaLGHdpTzWXJcYjxDl/6Gvo2PD73u7s
whT61KGqEZPLHAimJqUplnf+oM8fD11L63Mu9bSPJpbbJk2cQ5wW9t2iy/KBpXYgpAeF3e2jBNcj
YmdpwVPs1tr1Udg+ojXACMuBXbNKBbdDmElrp3jxV38913uhOed1sm8FECrgOkOAEXbItUpn99ou
TLtX7KvXLOg9hU3WHIvZbq9Byr/XvZOcNl3m6GKdy9QBmaorEuxMhokY3WS1riSDb+2WnMwp7po0
azAcSspTGxJBukG7s9NK3E2S38xBIqqKCKXSIqMXt7NssssNAtbt/S52gMl7ElfX22kvF31AoYhT
VxK1e2eYxl3tDyge27q962M8ZWszlo/1lGFIkdkGtVY8fqer3i3a9j7XCAD2/ToGKxO8b9Xa3E5r
c/vXobPHBzw2cBnrMAjt3eiXIGw1nZ86dqi7AXeimkX5mEoqGLge2CG55PDKuQj3y2zYn+eKZD7B
OL/DljLvc/UcaOU+9x2s0nwZ8PmAySm0hYE29jEEEcwP2wHy1KPobLKucvOqO17yB7zpaTd92IrM
QX1WuZ8/9KrtLxPew+x+8TFYa33fmzB52M7/9bCG7qUhnJ3joDp3ixH3eI7jt27wH0sHzAhTuPI4
f8bwSQZasr20kHOWTXcjq9a76zq6vq3FbYxALjhZGqNb8Zy0JuTGPqF86S6QVlertNH9zfhhNasf
ktM8NOlJt9H3oGzpSIfO7FpfEup4QKpp/2rC4Nm3xPLau/VNJYZf29fXUR49BTaf3oq4rtf1Y1iz
yibXDkmJyafa8o5+2PXfJUolkk+y/B16hM2F4uu7CQnrdYZqeJs6aDSYD2gQjmNn0xwsmN2Gowl2
S9CPJGwFqIDwp3a6oDpu2C+yUQYxFu829+bo1JXIJJSOky+EkYqronHcYwQd6rkP6S+9uHsUdZSc
ChyIJO/jjXKdoa6bP25nAm+muSre8kgMxziF0hHkP4i/zX5GOexHo6331MmWnTt7BIVbqrlHC+d5
Xfqy8RKnxv2e+rNB04axo4aWflwaKBiB7KP7MgrGnWvU+FTmtUKrtpDIJUA0+xIX1zh38l1hqubo
+9B+1zpw289a9dr0cnqVQvywinCtGrB7c8cz+gZkxebn3KNQkFNjYyAfg8Q3U3nTuYRH9Fl4cvOe
OZgfrrrbGTXkuBAdsz25/TiWKjhVQB+f3KVHg/Nvmf32qMLszA+G7jA3ysp/opkqrNq6m2w2bDqK
9ViSZvLxrDclwX7phjdtr5Z/rmjOZl4t5NrOXG2n2w+MsJv5U+c1MIQaFd5VQU5kAL/816/oiWFu
O1uvkxvBuIFLc2uVCh+RtLFgbPFc4MzDma/xBvo8inUxQI8ScX3j11gZTU49nLZHRf+F6U+PQjZk
UFAFwXDqcmHvLVOrT66YitsKT52rmGH8aw5p9rZLgOHr2frJfCW6SdPah8ZG6E2pvORohXj//XVw
MpR2/MbPDXCMC7Fy3yDjNtPRVI59xKfGuVLGG/S7nTjDZaJsuO4DaKDbaqIq/Ash2P1uxEy6S0es
Th5zkWDW+TPPKwtqWebcphrKqivgsxh0QNibsA8Ng9KnKSfJLBrOQ4RHuecMyTMY2W0Jr/e08WcS
0883wrExvl5F3iFWrd17n8zBYbTverewrxSL+pfZcjF4LBfexDtryl3sT4xl6Vee05CFejJg67MY
vsWV6g+6iuzVRAgvLbyHWjqHu05bwy4hcfhZGLxvnK5vvwRx/k5p7+HoW5P3ZC31Y4C74ISn1Es+
IznIJgiaPmZrkwzbb6gduBcaGZ8z9t4HZfGZ41MW4fHVkQC9svwXup9PjscE41/YLz38bnCY86Wp
54MczQuU26Y7ZiHMtCGaoCd3sKNqZ7pIE7k3oY+Cdds7NwDcnoJqtzjVD2skTK/2Aty5GLCBoKoj
0+XveUdmzHZW415AkLHbXGT6LUrb+cFosis6kd2JdQbemqgm2QPr4nlgKCAhp323Kt5iM1W/QLd/
E+bRvLI24vCvkukI/D+cLXfXkIaT2mL5l1538QB5YQNQ/az7qOkT5sHJj9pc5rC9/aANd6ISTD9T
8K3pflqRjG1rmuz400DaIPlaGMyOVcMFYNF8SOMSHV2lr/OMEePHsHvIR7xsnbuhaL233qCcrJBx
Y0dhH5FjqtshrJiBg44dWdlA1wt4jJ0NBXr9v0UVG7QpALD1uiVuz2XqB/vkfAWbPrnv4KVgoDx6
rx2uV9Dnm13Ln8VOUqmXFW2+bYeEJLf1NDWRJnWBms/p9qaH9HA1MfmnZWujA4in+zTZ/0PYmTU5
iqRZ9BdhBjjg8Kp9iwgp9ogXLCszi30HZ/n1c0A1XdPVZtP1IJMUaVkZWhz3+917bqie5p+6Mg3O
omGPwuzdeCmkOnitF316TWUe40GBb60s8xT5/rCxDfsLBGfy5vV9trcqGhkYTjo3sAP0AfnE8RzQ
mARPjHWqencb1a6WbIWrnnql2du+A2gzq2TefLPcU66IVyl5tAtDvHesG9OtkU5yrWy6ADQ4EV9a
HuYAfm0wl8b4kBv0LhJQl1+eb1H5RID73CovetPJ3xq+b5wWm4OIgS2g2JjjgcuaYOsWj1cValem
Pdo7hNWvIaMNrvZjxhEzOs9R4x+ew5cnLfO/DnqRp+hg+teGetEctTwa9lUSvzXuONMIGloucme4
jdGjW+tz+a7sd7jJ2VDMw7/lnnJo+HIZXC1y3SSNgE6+8+Boj4tpk8kK1LFwopoqsi9lMhxL5NDN
whgJSeOF0shvraEbx3aePaMP48yc8rfOkcxyq+K7r2B31L4x7ZdoZyxb+RAZcMPdPCcEOehtBaBz
mOsro2IO8F87o6Z/s2W9DLQKQpMbTNUlmuHxlU/k25blcKhjj3W5rJMLnJ1zUbYm5ccZIF0O4hUW
9svyswzL0qWsmsfSr0XHecifWBF0HFKYWk5ug3+9dTsaljSLcHufv7qGj3t7Uf0jV0xreZ+VSXKN
hcyCreaqzzg0WBHdP0BfPne9xCQr7CM8i/oYNLj2MzP4LYiu7rBHDCu7BMOrVy12hDgp6agfAuu4
8EtGjM1Ky8KTlycngxwDNGvNMI8J9LP76VS6FC3ePyp35zmmfaDN83FnTIdmJyYRUHoCAdtiNsSY
1OQb2jE411Je2NkIGYgheZ4fCaz41/vv1aFf3JxAvzUD5nc7tFf3cxIi/LBfcgW9E0DiMPVwE85T
eYGud/FFLTcgNWlM89mfMJCPLqHXEWCapyt++aoVY/6ReE2DyQE0Y92XYhtOgXb0O5DNPR9rG2RY
0FK9twzV3QAZJiBOeizL5DVP6+8xAFllpDESSKkXV41xIUfHpjnkKPdnp3RSxp7ipuVm+NmAenVr
TgtTylCRM+pmsWH5NXXdZds2+yis/ihN5FOLk+Ar86OX1AiLo8eeai8yH1cU4ujehmfypqewc5Yv
ZHso54F+OU36E/8O+H9u99lH/fP9x5MPYFJz6SQsaZIQk2yOGuTFZa/USu09ieCThi1xc5LJTmM6
v9I3ahnKY+D56b7C4Y+6aEm4f2QpJruZtpoEXdoPBFoggLitee0mo7kW+sWaDTyiWBZS4mITHg1/
hS3Bu5/Hnd4O9xWvxIYCCNCGiR4cjDx5T8NIe0TuobengPOowWOOesWYqQfSrWl0MykTG5aL2ekR
HeNdT5vsWlLS6eb9eELUwSzSl9WXibsWXic3YdHBV11iA170OCKL3U0PeLIAEbD3mfv9qKmobIO6
duzevceEyGc2CVPAR7+o3cJ4sLQ9V4DisXHMo40AeLyTTuAV20EBErCzTrqtn5bpg60rOnVRPwKP
r/I81lAZ3dKl5Y5wBhsak9qq2tTDYO2sAkeQiMJtH/iklBio36WYCgvRMazlY4v559OXY7otQ/VX
xIR62ji2QnqYS/ERFiiypeaSg7HNkXZOHST5RJQpBZuzjCL0Jj1GBVBdr0e81DL7o9ey+FeY4kRR
sGtkyZxwsW/72E13LZ/5lSva5ky2rjk3dmlvgopdhN047WW5CXX922Qkwpbc4YwXT9D8I4H1LvI3
OuInWTjFEH/MIAct9kk9dkZjE9csfQYHlGqOztsjhOR2TPm2ZdaT5+kk4Gvntny1/Aam8JBTS+Fv
pK2Hz7Lz55PZ/IH87XZx/yvIm/kv0/pbhEhziCXQhftnLNBBCWdCiR1XT7HuZkkiMLP00KQBJBeW
a2DrjAsmUVL+VJN67ocJ7iBnsqOty+amQbBgueehUWqcGufUWBiEBn0T2c0nzb9q6t4B1+4fEeNR
gSt6oOc0c8M5ZKsxHryhX5nr5bUpa36nJKMn0KevxnuSRsYQfXElpo567ioPjOO/HvIGaPdkdJ/N
PccRe90+BSVTKCc+T3X15/IJLbBeMdWgq5RkE/GHOoCrC7fgQStuVe0y0+9F6wPS07fp7NUJZkkI
zas7ZNEzFwBgPqzDTKwFQp87BbQ+ERPxhtC7amXzE1Fm3wf4WqQXynMMLNl0fPL9866pD/gap6nM
N6B9ikus0uCZ4epOq8Sv1p4rIyzxv8a1JLEuXcRAM69NRs3pMDr8q+PoHFWCtHwcgXWxsgwgUg1J
Uqn0tcwRZAGR2MfBydUu843uQw3ZlpFj8ho2efri5nO7OO6HEJnvbp2Kky443y8vWVlNr11v+Bfh
kqgK5yv1HSgzFegNVaqJo+gBfhmz+7s2wPwG5RCj1acvvd+Gf2hBZa1SRQGRNbjqFAm7O3mT+S5r
Nme554G+kpSuLiaGv28WO8PyMO+tN20GCxlBpeNcoNIGeEnw2jVjRKOK4opvdZTdm1xmZex4pIFH
cZ1ooGsoU32CYCOuXosnpHZZMUj5gbVJc/NxrGtz2+NBbFEYDnFXRDtlEqWclyQvpGs7j+JwGwJB
EWBMy2DNoE7i+ywphYgUyFVnHiqzVpzLxC/2TZlmX0n1WvtFsSsK+meHMHoxZKH9FmGybThpr4zc
wliB0QotfxapNF/EGhNIai9Ti2pnTQXuZgwE35rZhhDit3dLg8tGqQaCZI13AKeX783U0t7IQN7i
lh6AyckLDvghVTJFE5AclzlVyPr0RBIP27eyyBCTwpoIe6li7zmh9Vr5X2Wj9N+Bo/0aeNMfNazD
7Fybap1DZnhb7sHOo19Gw3B9tM2qXy2Ric5hDaqtkRotR73IliXCTpMrH1UNQyRD2mBwPmtKVw8L
diA0YeN23ni8+8gqXBZ844PzNNX2qqjM8XtKsJjqg0b0rurkY+fkNirg2mxcyfUg1I/k/rRNUsRf
ISAmOjHd6tOVtXuRrfVn7YzTpXOgnlKtrO8W0cmSkzz0emUQNuELadkILxjYyyuxE/zWnBukqin8
Lude4dmlFRCRC1RMQc78SCt4frkXCJnueoan66CCTet0VEW4KfVmYVKvjThkJKrqF7/EbzY2Bmu5
lsoTwUJzP6bCoVCOQYXmF8atyGLjRgWIlrDYCb81900V9XDv0/EYedD0lgUoGuSPrnYo5GK+/5x5
1oOc6AwEZfQUkzbD8JvwdckxfSeW9A9tZ720U6yd01ABI3X5C/XUKz6tpP5ZWIy7SdWtw0SGz5GW
GnsG9OR+gKUTzKo44UVXM7UV7Lr0Vz3Z4lE51g+YH/Zh4BiLCRAKlMa+mJ7yJPuZKPfgZEby6fsd
lpuhpucNRiEUeDtg+oMw0NrTj073ITS7QFiSYYCCUIVzOTDY/2UhH12yYHlcX4maPChLmW+plsSb
RmjyyPA8O08plZaDwxu8RiFlFI4BZDMJzz44XT2+oEDvkgRXlVkUhCfttL1GZa6tCeE4W5wp4k2L
AB1m4SfYK9B3NBIuZ3sWeA5R/YuW/+5nN1FmzP80maHTdhJJWWh70D4vQdokr2mq88VsWjKMiw/c
6cy3RRKv0pggnI+jYpHEwftRudLvDb3qjl3Uuu9OMm5xiI/fToDFEnObdtQ6Qeoyd5kA69bVCdx6
Y0J7OrN/Cl8tXghwW1c9MJOPLI3eyywevqa2jtdDEk8vlps2WzVGO191J6lsa40J/dvGmYII3YaP
rJjUJvtGywHWKfa5Tq8FNv7uUfMz9RomGBykiihwwPSlc7Hb6N70yHXiuRog74+QFm5Z4OIOllLt
O2FHL6m+1Tg5PJhmNK5Hj8rjINe+Flv9XScYS6r1WG6xBtORsXPH4RFBMdvhAAe017nECeKmsx8n
8NyD18qrQ7p+nY6kBKus7dYZ7v8HiIbWLa2nX8t7Ufzr+Z5R3V5V8HV5oTAVzBE2/IjnKO6rD2X0
F+H4P6wWKlDqu+JRN7NyrxsNjYQ2JsbcUSh8fDo27DrxtRYBKO3FrwIMQTArjPDofsZwIWkaVcWL
5ZBQGCKP1SE0P7TQYDgb1U540c+tO4yfNilRpYr+oNqWAljT9AH8N/5jhxIUl9kjsOx221sNF635
YiEypFJ82d6uj0yTQgaqMFNwHWbF1xNnIG3dxmbqG+PDsFvrIjGGE2xr8/fAm4hzIV+R3KFKyMC+
TKuLOZxUkeMcK/PmEvvZLfab+jo2RPFllzUbDSPuRqtSd5t4g30SHLzXQ+QDJEA839fSktvSa/A3
OM6HUbn1BbGkoWSpTHdM54Eser+X5IqY4yvZ0EQrPj7+GbqYX2f6nnA4zYK2AMYTi3c8sOVNT4nC
mqb304aISq8pvsNFB/lbFlGmRpOGdpnsEn1yEPSVVQZ6JIKRpuDFWPx+zDFSnOoyKD88Kgvp0NwS
QhRvnFqhJbkWp7VRYo6jUfmwSPJBjOk2BhgUcBwADmxc0qK2jqNPeaVbOMOumABUNnMy0AzpODfd
gtROlF61UIZfYbu1+oT+Ga35604CW95IgvdYa7unsNXr7ah3nP4wvUF9XBkISLd4bL88d5a3PCyb
AQ2dl/uuHLerf8tzmpyjyhLrWrepamCMsRvCIn1p2KV6gpqFGToLv6G81NNEB/j80CD6d5iYbm/k
EdhdlUMMmwF2g29iiISG0e0n1tRX5vgMPzOr+C2055GL/fqex7mvRVbEOhcLX7+oNMs25RTrr8Iv
XmXCqAFrybd0QzZ1CSpNVWGaUEn5srw0WOC2GPKOrJ3NTaHJETxM35neibdJYOfwVMcHTotmH03b
7Vms8DwPUfja8O5spea4u2jIrWMLPuYSQYu1SKFfl8gERxL/kEy0qyciwlsc0zsKHdB+0VpK0xs1
PBGVt18cQrXMn3VM0g1AyJbwwrXILTw2qMM68/zjmEXjlW293LTK9ogqtfRPcL3bS+ky6XfK4FD3
3Xi7j85810s3QUF1U5sifuF6qPfsPZwd++5xu4Qsqqb462HXTt3bdF2ywUaKcy6emD+EkScf4iBP
tszHyApl+CDIsKFrAMelCc3K4HERqwrKgHMkP1hni68Xa1NFMVvEZnRWejFbCaqWUnWOBeRJsCi7
xIFq2CAHPvZL+kk3e35vHwSEb0rcOCkDsCagdCWx4m/hhoThR/GLi+6DFaUbSxbiks7vlF+Bsagn
91HUZA7zfDyp0sgOIxSCHfBCF1Y7x7fSZnXsKNe5n6oDnEeucGgz8YuT1YfxjYpginYCXW3zjCYk
jeHT+/1ejH1pWd4NExx7GRSYJ9PaeU7Y8G+W4/by70hBB23QuCaIDrhejN4+M1uj4imoXotC3/Z4
VWGlOtOG1S76VU4qXlmV6k8SRgyip8eCoYpPE7wWJHwGu4tKzQ5yc399OtdqqFrgymPEdBnGXE1O
g+HvaqOipwkj6BFCXcM23Ib930/tJTarrWMH/u+6Mp9LXdI5OVavlpf+QrZJfhCJ+tUP1S7pjf5L
c7ITVzfrIx4BnzBqZCY/hJQjynjT9X56UyJExB49QjrtoFOX59gvnUt2eT57+smQPincgKcaPxLT
tKDYaW72Zz8zKL2wtg5e4/VbL86u5jBh5OeEfVfN9CDv+LBH1krqvvoIOI1jj3yul9CL211L4QJ6
d6b0neM0r1ye109dZVCEGrfnjqHORmPj/VJ5fn0KoOSsqtnCtzwXqN+SDiijseU7PH+LBHT8HhA5
I5FXiQ/PBHerm1p8MbqUY2WVZNhAo1LsImx7G3seCgF9Gw/3tQWYKJ3SuHGeXc7fe8CKVMzRSTRf
rH/2/ZffBWzsxgkSzpoTyrSP+xLvS2YqlFojMV8GiXpPuaskjo4IH2VhugOal2x0Yi03TjYYF+fX
stKdJxevylmVc99T0Zvfig65rksLes9xGAyzQUM6Dv0tvlAHsVwmiJOJIhDPY1bo9B+r5BjUL8as
YfpBRCk3M+oNESS5r4OYU300JhfL5Xc1ctndrLpnhmSVD1Oa08NVQmJaGW46nu53fYbFW+S6libX
tVVHNSXP9lwFm+/bMLW6tcGsdv4m6ubYERt5lF2pP1aM8vc9UKzL/QUE7u1dZIzxssAnfE8G2UCJ
a0dY23K+qVM1fvehvdHFwUOJOf7DgJ+Yer69+xyncHzMtATbvGeO279nSS0TD4LaTHLmyFPWDYBp
2KRi9mdw1zXPmYg5OZVut0o9F41pkZE8zMf+iAVpyd004QQ2MNTVxl3E61RvIazo1qEPU7kK6kFc
LCsNDgmzzPu95SBE2qVhR1w2t9ANjbPJ5hLMFbjDZW3zcixaYUiXh41lhCuSevH13DkGwWBhDM1w
W1Q0oJROQG1u6AfQAqdsxYnJpn9rOnpcTd9U2X82Kf2xfR7I7d/rjvLNZlMN8o/JJiqi7M5+FkVK
qVxScK2zxGMU6/pad5ggFYLQgoFNqCGF0a69qXwWmQD+aVBQ5fgjvWW5J36BRW5PWUATTJw10T4V
dYN+mDQXegg6ztkaTeam4a/5y7XHhmgwe2tO+YgLZ61wst/znbyxiYwl7ZlrUr488+8/0vr6/meW
P4zexdgX2mxhQISPp9y5BmGKoslUfIuNs2F5iO29KLThQrYFaxYi1BcfKWK/fkZLjxvLJzQxGlTR
lr9GbMjlzW/S4uHvG1mq4iGWW7d4cjVS9jEy45M9e6Jw6jcXYbj5G27AEPKECh/ISvnnNi++fc7L
5+UmjkyaHfEDQc6wjiosCW9VvnUkCYMW2bJzr7EsvCVyoLHaYa3XQi99WB7SHfbpD7Zfb2uH7Rt8
lvzLin38WdgnR13zj+lsGyGh2a3GuB3f6H0Vl9LE7BHXVr9POydee7Pjv8nUe9pl3nPdR/Um0xuX
QrzuI57K4ZQYboxcouvPgA7J/iOam8N2AYCgwKYnPpDJKqjq8EWz8V8g1G67NnbOi5osJTDpjsw4
n8eoeQRbKDKZCT7A5Rq0CsN4U9H6V7v+9ygUNAM8y2JdIW7sVV3+6ZGQ+x61nsg2UJt7zLRzjIBh
L4IabjW5MYao+sJ39aef8m/p0/5Zr8sUJDMhD2KYQDSJj1U0NQ3zA03x9PIHgt6O7/f+/qN62Q1P
osmHDXGr6oMw8SaemXBeazrbtB7SY1emNfIdZV4GOi5JgX7VzE51eLto4I7vbLJcsUL/x+POKrcv
TQYSu0uetM7rNlK0gvIkepRVOP0sRjrXsZbrV5kUNLiFY7aLDUw6PoPhw6D3VMc0ZE2DujPWBDUi
vysfUj2cZhRLsC06NrnGNMUfekUdCTC/8SGqsvgjjMDuCEZBrtlWeGOLU+UFyUfp55yNaoty1flP
+VX+R+e7+b7sMyZKXp2vjfkCsty0fvBa8sk5B4n666lStM9tyEg/9SZOmaEV3EhiJJflzyeS8cA9
G9aGfBwNJM8XMDJrfDUb0zcnzP1J/+g4tsKoA/Azc5lKsu9JNtb8HBvC775OG64K9A/kRHuZjyPb
JYg+jDjxHfZV3a+VQ+qoBTb5UjR4eEy74asy1LvF+rHctDFIb1eQGIyzZNzl3Y/7xLGnoGI1lq37
q7S3Fkry7yrG58VL1b9WeHBXvW5GB23AX+LNN8DtQYXYAXIMyakkZ8tQjsZTlAl5NNEkKaXDy9F3
Sn4nU3MQRpi91+YwIOgqY5uRxj7pFWBWrGuzR07GEt+f45xhEqEatb23Xh4S3WtqLv3mTzunlpQ6
nek8pIiCuI8pOWydBkBTN/E2xDRnRrfCjfurF+dMuSOUGMvfAKFiJarNnFAm1Mple9lYZriNw2C4
WK3ZX5Z74fLQ4dJgquyGem4/G472bQXpvvWem0oXHGK4UZRFn53q5DLsWVei4GyzsJVJTN8S8q77
Ogx6rF+F8TWqqzk57ndsT0xenFtbK/Egme4ToCH4s+rrJNwtT2phHe5HDVNvUlYAtDCdV3U80ZiT
5jtTpAOYj6Y4ZdZIJDn1OO1bD1GpjA3+faY6loDODuJ8b/cDo6JmZWIC+0o0l+ZdcGnrqHSSvZ92
1rRVRPkriyWzzTLnuYBDtQvrSpwa3x8fHLMmLRiL6X2q/R+mpWm/GxoRG4nwazfxTxMVdCxyosUk
7j+8AuBEn3lPQ+fMbPd5mB14sD8GeWyJ666MmQY5SINCjhmFELc201YmKWNdclpmzP+oCYfrioJT
bEq6SUUfN6dR6oiAkkpTR7XpKWqkPjMMtwlCxYuwmnwflJ6z5rT2hxEl5BE6BLY2G8VpKq3meleG
StOhm3ECFZGkUE2NmRI5P9R6jLcyLcS+DQB7maaqzqSbefVaPPBESIHzNjRUNYUBzy1Cq/YdK792
aRBty8aJNlai6h9Rbh/tnrxfxwRrX0Dv3499MBzxZjlXfWwoKzKc6hfkf7vOcZZ5qXcpimjCYxgV
R7J77l7PR/oJ2+c5IP+jpnt1M+EZONMaAzbMnI4NRO2znjCeq+Nr1JWELeTQvphB8CRyMXxxlRpr
F1/zfGjGWFifyBKSpXcDuJbC5Bef77XS+pmpfZ5OzmUOAr6bRXgOu9AFpW/ab0hUQUFiiSRZjSbn
m+uU8S2l9yrfBYYTPSSGOR5NuBwr4rDj3uhUsVpG0fijxKXHSLMy5zc54CzZD0HxRPNvEYXPC0GP
ORm7b19tNJv6qSJSwetyQ4swR770ZXkgScKR4TGsXVDN08WsEhtZKGMXJBSW3rsqkL4ZKeAi3f7f
tK3Jea3jUA3bWXw5dSQ+6tIoDhpzba7EPBSI8OvE9vQzrSQXumskzlqss1wbR7erjoE2IstYfywX
5aXWotLHHALo2N0Nhp2aI4XElVfOnIldorDjWPnnnCVAn9nMxhS8J5VnPQ1qqg5KtkDeAkmL3Ty9
1xJpn2WMI2V5yUwHBLXVhLRSDc/LKJ6UenWpx6cFP0h+RzwUQ3VeHnEwinZ3leW+r5WitgC00i40
gqki0JcUuyW47ihMuYBwvzLN/F6mkuHsHU01whdxkBKULIW17/IONXa+KlNwJpw0e6kVhZSTXn5F
Xg4LPPMeu9HyLqOK48Pous0xN6gar0zFL4KKVFVl8KEcQPaRRaGmzDX3GRwS1WkoL5EIdp1qy4cm
ja7aNNAtqOmgrfym3VgLtS80HC4CTvHn/SGMl3ng3vuXnLKNCUTbe9EJbJlhZ+/vW5rCUC+L0E2l
mLuGWq3uQjcQKH6RKUJlR9XpBRg3JkH72IpuJTkZzsX8ksiE9RUbeIzD66JpVYZ+O9910X8v/nzD
ZN3di7R5V57P5ELSGyapCyu3Efy3xug5d+bJU2s2nDXSOjgjs5HHEpO2gc6wTl1QvsN8zMhSy4T8
kQnUJDRtNw61J1pFqsPYat2+oTk6mhnhEQVGq1KO1oHg0JvjzoNprQ1f/RD6toERuSaMlkeMZ8cu
La2VaCFK4A6YJ9Td5FNFtCprpl5Z437czWBjFKbbsBqcVdAHx2UGYLS4CkluYSAypsLY3gsxeuth
PgJohV7+jFztOXBa/welkhxkHrD1xL9ss/1BPjh+S2UU7BksRZv7Jc2bMqxIDdushoPqT75U15CU
5jt/76md+mKtKlm/pWMPp0Gvnd8WiUlJnm5ivrnJuRaS4WrH+rzcqF7+dQ9E8gsS47QvOCfYD24Y
NRevsBHOvWimx88JkLJX7x0fkMNy3LWT0oL/6TBsj+w/yRwYV6voYrJfrjyPjviIzcC+WCbIAWsy
wclOvX+rvVy7xXAWcskW9P6y4HJAzp9RgcsNRh9/T1iwX2WD/9dzyw9GmRKaxZix7sL+m5UH/7qs
8nOSD8HjctgtJA5WwyZkSyXJMjsazMS+RSmB4xlJU6X9e0PTCz5qD1nRc8R5uad39usIh6XehgWo
gaSgnIVcrfFhpuHvViuC35xe1yRKNrk9DaQXiSbFNo5GnPu0gy5RZz+yk/Xy/xQdXYhNCgaI//u2
U4xP8jySeAtyd3WXdrox1Gl5yb6LORXLWYB4Td6Y5yobYFuEGaCRKTuTL7KL1XKXlYzJl37KBxYk
BSsGLaa5LPawys1HzkXWsIWAnq09mTh0eoWjXDPgItzVDNuBo4xFU0wfPi03jRmeG7L8ZwaMoens
2zbfEQNCH+yExjuVtgk+MGfM5K7XdfUow6491XJCV6/U4zg/FYbk8wNWzU07iXHNsHCla/WlitR4
aeYb1aXzjQ2jk7aI7WCPNVc7Bgy5Zf+wDK1YFTpX2yDyxUEPAyYmzcRFR+NLlWRO8RHpGH451l3N
jOovRnDMemdBJ0o6f63XeLMS5IwXmDmraF5FCIQFF2wSP4IQP87y6O/nNWOgCMSguzPUScOV7nzc
GkW0bsrExe/L0EFDN/85xBRRlbX8qbgTxjxDotzmUpbJuX7LzLJnTQa3xRhUAzfew5Rsd3gTshcq
jD51rEfIxj8HQCVrF5X8Uc8noDZ824WyCnOFxa/cDl6ADWd+19qYjopYS+CXFpn95DgpQ9N5JGri
klw3qqAMZo7WaDGYYmA/3djTlZn3nCgrEb6EUow4NoyPAo/QqnRKQr7kv7b5ULkMqbEXBB0HDmdC
jamY1517j2OgZ+SbIaNf3Ojd5jk2GGzy+T8i29rbMTcY/8+2tsJjrfOjEpdZx4IH8UV7zKV6YIzg
vw+cfXdUUg1Y9qPd4hF3x/o5SBFZFoOh0+dH+t6Z7w+fje34G8MufgWuVtGJDXAH+iSS3pgDr3Ld
YuMZWvbgaNqlZEDxUsnwR2UY7v2RoWPIcImmI5LxwySMhgesXe/Lo+VGYZGzJyj1yyOZGduxpSbP
sSO4WmlKseVQ/Tk3icYxaGJkEGocEBr1DL1bSe8h1DCEVez4v9kPr0tj7kfWem7imHa7TDNWlY8X
fd2HFEObObqllfgMftPoaBkTXHxpdzsT2pk57dmV0aGs29a5kl+9IAyziT3+R63dO+iSM38tZv7A
gsVkL8txdOn2bZpc/WhZ3gfR0pR4XIPXVff7h9bNPvGtuyfyV9lOMG9dDYMK9k7jJ3jes/o6tUN9
7ZT+39pW5H+gDS3X9ABRSMvSTY/rzL8T8qLBMBEy+LDAu86vRVjSNYVvtMa3eU3lWzTPVAAp15SU
0fSbJ5+R1GCwja7zkGc+vGPDO/SF69+WRb90pXMgrCdWy3Odlu4Du34sfNUSkUYxXe4V1sB8BR/s
PYw1iKK6J7QwEU2g+rD3doOcy2BN8WH1Wrw3NXW96+ip329KC+JpZZZ/qCJjMj0OzHupmELDx4gU
zzfjXA4j3YQO0w4Za360PO87qDh2DL2bSA6jLDeOuXZjf+pgPiDXluwQ51xaGzDGQnUT16wFXNVI
fP2xdZ1yxkMcJKw7vigZaDR1cFpvSzxgDfSIL9OpylVX+OMr7ohN22di24Slvm8hxfwX0KL9H4WY
js47ZyPJAuVkLP8PKqWRmhZE1Lm6rGZwSjA4Oi83Vd/8de/v52yFfsKMn8FW6BFyaG2qjEiIPC77
tcYIrF2txmydxYASw4iNzNIDYjJJPamY2pzZ2i/EL8ep6uflgXK7iQO+T+pn/pkzOvVJ1FzsqLMs
jvcdjA3nMCANcUCcNJ7ctC82tVm6T4BECQWGw6N0m+CStZHmrywf+I3tfuEzjA4LsjsPW585EDOw
UNArMiSV65wSDLjs5Lr3VOvLYEXnyoJCyFLnrUF7++ykM63nb9BNaCRN+9YDtVBX0Y4MNDitIVj3
gSmoCjY+70ZGdzAPSuvqSzs8VV0wnvOgdfeaZ/1YTlEBqtQtOi6nAlGhKLOKMmuZF1Srz/4Y8VOd
nd7cZjVz5UXHX24CSPB0/poDNdq4ouEXdTvoDymfki57BYLyCH5qr5mR5R26hGSLKutybWPrxJTt
GZAsWngzmpY6G0SWvUZo9T4QcENrHZqUM+oTrId9FgLgzie+EMtanvWzHqd33nqpEFR0EB1rm6P9
ckx0dC4z6JJocSjbGnmhW8GnYe1HVfNZgZYTNGsezGVKFNOqdMqA6z0sN33f+rshAyrTVAW94cxW
CbL7oI2NDlD+lFo/RdFP2ZoqObXOY6fbUdy6hv1RE5hVocOnKONa5g7Hu7vcwpx/wegAl87Sz1D4
MfuLKtwFEz6TOu7oVk8bULxSuJsMNMVKF3TSm0T1/X7onjIMHf/lC2XO35f/Sy61mTobAkyCNIWN
B/Wf5FItT5Kmz5nxLOU7TQ5siVPS3CsV/F4AGF459k/F1J31YsB5BfNui5KIoYNdzBjn+TmYim/l
sqOochAXXWBvjGyUBOvNcr8AqZcpc+eYf/7/i8FCVf33fztAXoNoOshVKLX/hHQrq4+c0UxYCDMw
EzS4+NNJWPoHRAr8QU7sbIoaaWG5F8CN28WZ6e8M6rL9WZcQkM4fZSDp2lT9ny5z0rwdsLjMMENU
SXPrlZh2FmtqijxjERp9dUQdY31mZdcy3DKGqIF/dvGvqmErW4rQ2pn4TVZ88nF4OVn9UBa0Sou4
81ajL5L/gsK1/nM19AzePdu2LNfmv3+8ez3SEq5arpf4jH+MVgsLM+mrrdJ3ra7Rmz3q9gYPg7tJ
En+2bTDMQS7OD8zYaSSJ8Dn/D2Nntty2km3bXzmx31EHbSLzxql6YE9RpPrGekHItoy+7/H1dwDy
qdp23dh1IypYoklpswESudaac0xPd8ND3OnNzoV0cEZe88hG1TlFnnQ4mntsVT7i8+UnE4TbnqnH
wKBkTh8dxg4CiUjubSSod0yfnrUe9W5VB+JF+in+fQpioKXPI/yln0EzXOX1qYydVdcD4AxV+sOs
p/QmG15HIYotRO36REceUur8k8lOfffXR83/A0jNFV/piJtcU5Fg9vtn5heu73RdvM4hy6/yGNd/
p9GhDJBKRjnwhYliDx+QY2F9jeyzoVSyZ55IjOWAaXQMo1dr1q10gWufm7xC4tjH7d4J4wsjoOgE
S+/nDRf16KSN3vNfvwPxO+DXwVhDq8yV7JqkUr9/65G0O/QxfbJGccF5WoXydQiGkDGz84XYtjer
1/tDb1nZfZ11oKsKfVXkQ3NbdVF+n9uzCTsNaY3Y2Vawl7yWNQQCBwncyuvC+L4IDbERY2dvPaVr
hzFgx770q/p49iwa3lem/8Z16zb5VWKPp8hRFCql987kF2puZt0HeNNAHAb7WlogEpF8XVGH1fcQ
Yh9rhGoizA6mqt0vQurYyxmo3KRdQ4yzXdwPJsDrkAnm+nMVqiHu+zHymcbKPPinZbH5XKqaSXxb
+r/LjZuomeMLixVkIVzq+RheNsKIdl61qO33WZriHSKMlWAlib45Hv7joWXPeSu/rEi4GNidWCZ1
P2Fdv8cDEe/a+26lzd4d2e5QycTXC8lePMOvTF66MTu1Q3nQmjTYp4N615LQvmRdxtQCo+a6mw0F
vRs9EPSxCpmd0FJLkluCK/KVYuR6QqsndotOochsn/Y6ZD0vM7JbLzGGjUFU2HoRHIzueFXEVnYW
0cEq04yrJ/YcDl+DyroLj9D16/VyVbbapr8d6CfNjPyxTq+7saz2Ax4fs8J3w7bfOQ8mthCVNh6I
4qk+01xfjTkrPJJiMcMp0kfGRxsUlxfkx0BkoH/BIJmm9UKbAHl13YeGdUHPG9+1vrfras15bOYb
BXgCCdazFlVfx3nQVYsEH1AV5HuZQ/BLI17ZaBMr4ARYSAcJeiLBr2eXGDfYfCf7FGcKdd1pmboP
8+jdSWZnO32/9dS702FxaS2Spsz05CZgiiHnHtciCqOHpu0y1Mnr3sJSyaK2r753yMFRJ2Y0L12L
xIquPHi5Fp9ZZ81t0Wf5Y9rn0yqAI/NVkjYQ9X28mpryWgMwcuUF2c8bhPDaQRvTaysT+aYp7eq2
KPp679ohYZgQkzbjNBY302gB0vYKdQy66WCXdnITRv5zozI65QfL6UHPw9h7HUGBbUIHjEAQJ9TJ
ebQp/SD7ouM7g87k+ghO2uxLWdn3oZxuwoSeGqr1ch1X8mOZw+UjgPSqI63HqMoDlmvcg9OnUsvJ
I/WwKFSkZ4rnFqUWTMwxv/S7ZkZtNNmIvUv2/MdNwzws5segtJ2DtKO7JG6DE7Fqm6ErY4gVCGAM
kTgYnZtnnXzs1cAslGE0DEzp0EGXXswmQ2l+sq1m0bVvM6YOq24VKCs/GuGs1eUMVabcZKW4LJug
nzshvFr4UX1p36Ou6S4NQx5S5IfXJGqS6wZm1CkSxmOeUHZrkUREjsX4kA2C6dGsP8nnwCBfTtaR
cRe+5MpvjrbTfGWgmt/kKZ4NEsyzjcQhfVgOkDbrQSfkq9Jos93S8NT8sL+zHCKYVX+X5XRYtg3G
5iHz2CZaY/SotVDKOsZ4SxOjpc6DXFjfO3wa2xo5v7UNZZh9SsvAXZdXBMz9WAQf0jWw1OuDs0Z8
DxiPPJjTpJhFysC3r9igaA9JgPdBqfE1Zy7015cV8P6/rV5keloQEE3XNoUt3N/LYtKXRw/PIdiM
vACEYKEP9B3ejNOkxHh26VcUU/ApFvWW1mbbfkw/uS35pMs5QSLw15UZQLtyqgHqy4xI1PsuOPTI
q1btrMtiU0vIks4swm33mSFdmKcaTpVo58xkpLQcCFSomaIiPar2s6LBWYLug6RE05t3P0l9k+30
B5sOphehMWgNmvqVUeiPiH0OHTbybTmY5tYu+56NhnMSrs9ljGz7pT0DzAR7sW00h4WJakRtsLOo
sMJVASzCnKb2nLYmO5YZ6u3YhGLLIq8ZGebvYaBnGFB4Wgni4CIa9ytTqfASClFdmFZ+b+r2ZszT
/j5m9rNlb+VcYfOdbpqWMxaOhtSmB1iVMVggHP85HxuDMkwTEysPEuTwwWnJhQaR2hxQrDy6bVje
BKA6UO8KHGK2grLCPM1aWSGkVYKBUStDk92FwJheC+xWUV7J98QA5ODXiKfVZjBy76PLNaYGVfYm
x/LJs5+WDQyrBYVMwFuex2khhPyjXsy+bDqjnzihtC3vaWlveznzoEa8B/8h7FDOm60/XzDnQ04Q
5sZV0+WwM34r53EiyDZ3SQXrVfLYOvmXEqv6sR5IGrCoQteSCzafoL9TJKD9yIbhSgfedFKlkRNN
jJWzzZr6Ju/87KrzB7lz67h+dFL/3FvqOBlG8ZJXDG6bKjbutLkATGifXpcsOJvOdd/FkAKLjfRs
b9hhcFuhltwESAqZkeRokquSgQiZGwdInOmhNKoTDuXxtBxFWtGz9QLxcdWSuBqnRvqI5RdZXmZs
B9k6UJ5YMivT+JGUlKsLtmKiXXGcELpv+sbQnu2BNpOJU01N4A8KGnL3fYWvUybG9J7qLcdcHz9V
TkhaOn4Syo12rOC+lbjxYGMdDYepHPHvHiOH2LtrKzoYumFcqjrEn5nq3RMy/XClqgHcyNwU5Ka+
IneGGyMXjOO77jFhXHE73OqT55wqVvN1EhSgdOe7kWeP/yEb59/qTb5w1niAw3CchfVvKaGq6n10
JXq8jrSqOZdmWEPs0qNtPDT2XdvW3xuBfnChN86bA/Cw2tGyJw7VCcPLXmdvS8B7mx59i1eIRfQt
nZJ4v9gQJy17R7Xr3lJFxGuAAtn+PyyRuvi9dSikLey5flCOnHtQvx2wusG1RGttpJLKfwtdM8Xf
M0Z39XwjbRxevT7AojPT6M6qVXRXjSEKBcO4WZ6x/BMmNsJ5iMVaJQJk2mBF2TobonaPATG75SJg
HVXvflvujfgNR3aue4X8jYDTyrqU9gOYJYio1q1VvS4tx2XsNKpcXjk3TnVTTBm5t9QeSynyW1FC
NGyIbN/GBKbL6hG0xcbNcOeb2j7U2u7kAh/HohWkhBuTLIz6nOHtEHPVbjT3GRfa94ip2o8IUl3o
aeAfVLtGfeHs6iQWz4xE2c9SRPGc+mCKzNo7IEA2SXtb9SRBIfN9X3yJjOvoM9LQ3Kb0vo5ZiaRZ
76AdjBNF97L39bPiYptR9qiM1lvhGJ7P6GlCrIgw2J8gzGsYdO+i0Nos3MWMi+6JB2mDez7Rt62N
i5Y2dmoiUImxJGZm9IMZ961PftC3rI5vMzoun8WEP4artI69e0tHp6FAlQIGYE46p7F5olq7Qdae
AqPCvtxL/zxN2Co0hcnSdtAFRQoCRRERS2IK5zWShkPvXV/jPvcfTWY5K7stwm0KKOto1pggWWbh
sbeMr1yhvjgy7m/7sUEo0sbbqqmuNcMHViX3KYfiKYl1cYL9aDwEuvuhd/Ydxfe6mhv5MSOVfagA
1w1ECB0YihXHpnDiY6k5+94tPSTyYb2dxKReenfuN3bsB7vOIUevidKbKGCJ1QefHOraoWjJBxjN
icjPGha4Vaa57ZNZ1OBiExkhegzuaAUNx56EkHXPOfwkVORfmykYSFh5MXknH41pOOCOjYgJxeD1
V40wft5Yeqsfi5wdwUx6q2k5HCqX3I/lLrx7ahgzgjyTmtam1OJN31XVja9Zxt7tkmHjaYRLdkWP
nDVEzU+aFhKCihFdU13kiKRx+SnTEZkZQdxtl0dxgFaXSmTZrpkvq4ivz7Fn269Rjo+006344o+W
cdDUGJ46xDi7eg5ACDWB/Y7AiJcKGffKjArneTLUrdSob9Hf44JvW+/sdVjfmUy7UXutrLb4KtzO
X5eham+6NhLXIEbTTZMO+Vd0HivDJTLVJ+tlo5xgOtEDhXqOg+kZEAABbtV3b8b2iNh/9LUgvq9t
rks9I/TUp7U7FuAFpl67b4tyL6pE7jwPWbORuxPu+vy66Sr3sSq96FEgcb03Yqe6T/isD0NF8NZy
11PsQY0InB/q0fKAuAh0z3TfythA6c9NVCXPEoP1ebmnZDfBTBNQhMryofXIPdD9dFiHOvIUuyn6
C6ID6r35ZiwBIU2FiZ15BjgwWp/2FG7lYzeUVyFN3KxI/WyzoKc+f2zNNj+57CzdoCiOeakdIwv3
KOvNk145+rHEmcqJ0LMtzodNrBX4nefNcJNO+qkYsrFcSc3h1osUeSYTrPRgwu+GjOoCklrf5agv
cBCG8rzckGk7RCUDO5m8z/MqSJPlD5pytzpUsC9IjLU1QrKVFw4HzTXx3BSQnibCyS7tNEwXsYIE
F+2Mxuy23bxvs0uRX1dmiyoU3igQX1I7m2J8WHDRoicrt0BnesoTFV6rgMKgSsiQrmzRAMXyR/wy
Fdy/pKW7PMuBweY528hGgmYVMK8m991GY7RRbYzssmGbMQ0ox21OSTPgDCXH4WnElmYZ2q1B3gaC
oCMjx+iLU6xV5CWb1ItvYK+0V0MscRYlaptrE2E0irBsc9LRVXX1xizC2UCOQt0vPbwSBbYWNwS2
GCBAC/nmlPTuGXhSCz1zOcOV1lpXkS8AfAyOy0pXHbpEfyjC9puuokPUyPqgLDGurLxARiSbEJdN
OhsC3yc/3pbM1zcp+mMTx+hWTcd0zN6tKezRovjoYCwbAsWasNhzhuJl7zvDuzMaJlMQhPSWgxiL
UAB7nzkVKAhzGtd5tZFJyzpdkjc8dPkHJSBFSxFDS5LliyKJa9vWKAJIOtETevjMoU8d20UAWuzJ
CnwTCWfUUIEh8d1k7yn3LuNvncJRuyW3lcO/zL83w6BfMfBE/x5b9XZsKbMbi5wNu1Rnv6TnhEA5
3KuzNSHPl/i/tpE2xvjFW2PDlJuxzL3bA4p2a4BwBsD8raf1xrrIreKSsMavOqXrK6HbT7oiiF7p
BBX0xDBuzHobG555IH6ERNomYRYynAa7e09Lp9sI13kRY2mSwmnfRUHzwTn41ekOrX3TWyRqWuPO
HjCkUnPYs3LBWPUo7bhcYCxkbqbsLMFgb8fbIY7GdQGKeGNJ7ypo8JH7ZXTOMVGuxtF9DsFUOBlN
h4oL4qZ2unObzmT+UXTXdDES+ned5RS7Jqu3RpCciooxTV1oRIv2jrbWBmceu58a4T244SSP3cT1
cfwQ9YDsudt5jiRrJah+GD6FNq2nay+OvI3HvHUlbMb8HtGSk2puZGBZq66xnnt88xvdbu/44Lm0
GdCZY6pxJsongyRuVbqMZ0xE+sogVtflG92UBcibAQW/3SAZtvrAJwU4emtqf1uqfNoimS5IVSDK
04tOY/YEXmu8SoQ5e5DMCPnuxHtDCNQbFW6RXqWgZBVi9B8MftN1nuj3mYzCdRKJ96aVJVObAP6c
e7SAAnbhQYhmZTFOQaCBZoU+rZV/hCXloTYZDu0vDodJgvDzpBGus6ohArPGJ5Pp2gcYlsfcz97R
xWwwYP2olDUdJhh/LZ2Xhi5q4pv5FSPAI2OuV8vv7HUkzB0JJ/N6AaUFht+hERYJsPcRsMiVXbQ8
vYFm2XW0cT19PXEutk477umY7qMZh07kDGAy5qa7hv4yg10ijSsXIkdSW90xz16lHMlRdlkxM2fs
H+IhXgVpqx18z9zwlYqNx8wY7QnhUKncWR1JR178A4ZZT/sJVzpWgaMYY+QpbB3Wbkve8ZiXt3li
HtgBcZQhBNmaZsaLK8l/Ha2zdANMgfp01VcZutna7dcVc2pZGce528f1dkssk75tXPka0LUH5Ote
lSQ3mRQGK3BL3W7o+j0EyXGXCuURjuKV6zEuSUUw4H96+pVdFm9TRJdYmFsDy/LOMB9iRWemtdsD
Sp3XQp93erS32fPqJ5+8XBbNimKP1IBYqGGrau/JTKcNkA19E2KrYoG5KsekxLLYxcg24AGhxGm9
dIerYMVIbk9LexVjnpBNCzKClqVLy3Rl+ex3Xf1HpO0YcgKb5dMk3E0ckF5tQPsQjjnHr0QWuSeq
B/SDL9QszWrrxa+1zaAiRr+48eqTnSEqzF3U9XGPgNJStTh0FnmsVXXBzIRV1fLGNZ3C6tSP5lWg
02CqcIKhxAY3F40t4xG4D6VfgnsKhFrVRfkDdp3at5RI62yU34HZd2ejFMcyCnZjZDz4XhqvmD38
iP0IpSWkSGTDejZjjQo5uw0Pvi2fyXPjOhSofh0HpNp4U9OgP0geXG8Ss5pGbFOzfMd+nazjsJ+R
KQwtKHw3aU0UZ5Egsq8dvVxD5dvVZv0cGsycnE7bDP2IX3mM/X0ygMSKgvyuLenPmpKMHlGyDws/
JmCfq6EyMMOkPskgWo+NkYirPLqJaryRQbujGR3vEmU+Zy3ZhbgbsLXm7Ck0grbjHmBLmVrlbtDA
sFWzebhXV+zdhn2U+1/DMTljYb8DAn+Ln/uWPcSjC713q/XOk8Ma2DbwT0XtX/UZObpt7794mXo3
ID+slYXYPprduIdOei9FzXvsQ/cJkR4RE1x4DEspTkmQfYYjMChIAaAo+B6WDfxHGDkmMcNNCZZJ
Ku8qEwQe+Izc5ODSJvNNllmWwRBqsV/ei9x6MA0NApEXXYdQu+NTa+Y2KsoKnwAL2lg3d0x5MDv+
qMPiStjteGa9d+5Fw8g+JRKhN7HLC2KVMJ8568ENX3Sr3I9+lB1VsU87aCouROqKnLe+lhuj2bNV
MwUk5pom2bpMAAHh0linqfEWmFxNvWEbor9bN51f8V7TiOCausFJC+g2LNHd6+EH+0uCTLT8hjiB
XTPxskGguC67U/oH5e3Y+bDYCRapZl4iApyvJlHJbdwOBwEaYj1qJcBMbBG7gFKQh8cShbaZjAcW
rH05BS/lJO21VpOIEOXOLicLg+YDoGoDm06dzWY6IhiakiuPiVN0A9hBmM9VnXxxB1Wv+oH2ZaQj
UozqL5DsG1qYYM8MWpmZtNa+1dOkJm9J1RNxiVBkbeBUGwudYDGoAQTkaM4b/i+ujVoavQmCnZHe
QGowLTI8etPwbYraX3t0gIs2JXByrLsVOHcWxtz/0TXxvY5QfzIntLKVvWWNtmgoMyTWk2zcDYm4
sBu1IDf515SeuG5rFMihWI34ydd9T+EBtW7XZrhAe4/Ll+WY9L5QIwyhSQGErGP5XIKWddYauvqE
XOfHlPtvnLLBtnZA2oQVcnHl00KLMN9KywVqId2dffBCwWDPZMWPsxH0rXUywg/LOdWhW66FrK5U
y5bV9yZrj2xp2xYMwugDBlc9PjC0DO0qEvxyYHbZtp0UZNORNorkmqPn34KJtrNLGbZySb7Q6Dkz
OT+ZevdRQcKUpi+3Ix3+zou2finstV06ryS6EZekDy+Th+ZeM6EPFTFNMBAQDw7xV5008jXD8HSN
ohtqEtGoQQlW1IDRvoUeu7ZjanS/L9pN6mrGxo3QQvArlqIB3W51tF11aJAJ23ZkjqSTu4tIyvbp
2u16t67JQS6OWZ06JMzk3zxXEAXHMWokVrDSo4mEg9Q4TGgMqWrZ9wRx86PVjGwlJpKkSubXtnxs
isyHGgTsVYi3uvdXFspYmA4MjkqcKA8QHvSjHIjkWe7m8795JUtYdsxDPbhLHWE+DgIcu+zFzV93
zNzfg9SFcnXTdNFYSdtQ/6Yv0apOJR4aC85omw57V8h1bAH3ZuyYXS2TvaSr4vs23cK6DbZF3UTX
cZSNBylN3h2qKjjiIQp72Z81V5BMYlwI47V3rIH5Q1Lj/221wtt6g7J2MnDqq8rijS9a2uVu6f3v
KKJX114SYybQhsci19QlmCJjRWBVuHIWw0Ar2nSV9a7BubHKZ95XNZqbxJL+gzNz/Bq9iK8WxSpd
6zvwsO5aS/ToqBWNuI25+MgWHgvWJlzus2P6Eoyxvh2SfnwdK/vLpzY6KgqIcG1gH3GsO3s4Reah
cLQvTJiGS9sWX4LScehQ969oOX9xuGZYCRtLHJZv6L+/Df/H/8jZNI1+ntX/+B/uf8uLsQIQ0vx2
9x+Pecr//mf+nX8+59ff+Mc5/Fbldf6j+ctn7T/yy3v6Uf/+pF/+Mv/1n69u8968/3JnC4+0Ge8I
8xjvP+o2aZZXwfuYn/n/++B/fSx/5XEsPv7+x7eckm7+awRaZH/8fOj4/e9/mCaH6n//+e//fHB+
A3//46H/+P7x77/w8V43/K79NwMdok4znTGjcBW6nP5jfsQw/ob+37B1XVroE9U8QyNepgn+/odQ
f9OFST+5zgF2/f0Px/mbxWnBjIs/4/J/zh//+2p++db+9S3+V9amtzlos5qX8OskBUUIediWRDCL
DEjpQszShD+lPiPycAuo0NDRhz7eINS1rl0rYScj6cU5kQc5yy+ewmCUb7U7oACQ8qk0LP2g4vA+
IY+GXaPZkHrWNNc1GLBrUAAmXKX5/nIT6iJkkifkCyF0H1kwGvdhWJtXGjvnrVmk8fpPn/fPd/jn
d7S84n/NhpZ3ZPMBM4ykt8ucaM4B/9M7yirJXtexqw1S/oPlNuoyNiFY47zAbMAgc+O1MCzYaXlr
207Hw5C7N+CKNv9i8iw/ASZ7iwpNO5Uyt/eFXbYrh1RlWYd6C8wNR1w0BudgqLt7/MnAqXz/tiKU
em2AhFkFtT2e8yaczk4VXmhiVBQD7b0djNN+MWdpHu5/0RWv8T9jClX2M10jb3oLL9S4KkUk3xQd
WAyjjYN2mKJt9L1z6sQdfnHQdplW5c91omj4ZN2mzUvjPIZOeC37lkbAUGovRWieJ82qv1tqINJv
+FwHflkG/vxx2/92ADnS0S2S3DD3Wi5Wv18/7mCIpJsn0BVEtTMLqOdAAF64alT7lObYLs0j7cVp
IPKnCihbUInopWXt45oPWfVJM8bxZFt+Qfm7JK6So7h2GqvZeNeD0k2WttK8LD/R8TAvVt5o6Bcy
RXWhyQM7GpLTcpmvfNPzzkHRNC+kjBmaWzzT/zZvPMt600ekCT7gXYwSZ32ybhbmWmsmX/j2vk5p
Zp4K4Q4r5TcNRn3HP7flf5gA2b/qJTko6eCjtQMeA/RSKDV/in86KI2hzFGWYeVtfD27XtBqakja
66yU50y/bYMg+5YWQFoGWLIX/sXAYIRnED+Dn/jZ/YRu1GHGZ8jcJIYcmYOMYJeOBmb1BbXT1aN3
1PLkHuqCf2YYOVGLz6xGXzMOfoOxh6GvB8I26ze8YfLtLPBlOOZswT4V9M5PpZ0/l5fjBA2CB5/x
eQRx5Gw6P3UOQVB2D399sppC8cZ/PVula+umxUxPMc/9XTygFQPkzsBIad63dOdwi2/1gYwXbPV9
t65D2R/1LB/uw0HiHuislyTPtWNJ9vSmbS312NpGsm1yOCgxNcw1biUsZXTfBkwK7YwA0D9jWWB6
zRCmxFgtcgypmY+IAZ4KdO8nEZKVWM2MmN7HUV6R1z2PmVyF26qvRH/4NO86QQhNYS4rqmI8LBGf
KjazTVAYFeQ+OjjdrO42gqg/1oxHIGCu9MzESQRGbCbTBeFWhS7hxgkABlCbR9hH7lFXdXiAGFPe
9oyCBIyS00KDz3o8SnX+He0U4BamNVdSw3E7OMm3bkym4xLUQTWXwizqDuaMwvyXXWwxFLMEVgU6
qKx9YyOfbPKWGNCu979qTqoeyp6hTqsT7y1juEOgp5D56BqKDIyCr1adnhfKFUnF5kZEBWBQvSTv
OBQT1VNX7hvDZSQ1c5xSyyz3xGAhaWlw6BR0OcGvDdUPra4fPuNQFuUPAZDBPqqcpxaDwZGBMjy6
SH6vm4AkQw13pILalIrg1UOcujUjv6dwzsarTyIL/LPuHGIfvi5Av8r0AUVJ8WLaKr+YPkFebYus
VB9Tf+ZAiy+xJ3NyJ3DmUo0VqzRAQmXZVrX1m0LcuibZhzHL9iLgbpWqr5J4uqO3rtjpy2kzEjx2
jzX2NScN/Q2SBgKOgqLFj4X9WBX9qZz/PRNuse3ECAAeL23LJi6O52EHUQ4Ar66k1RfPtu2DdNDn
+qb0PTqqEkaecF4GgbXcrkV70GhJ3seBSY+RHvqMAU1LodaNAWN/RT4N2StFffJKT3+bwtmmaVn+
fZWf9GZyNlVXTi9OENyRvROvxUL0HrDCEeYFeTXqLRMfQG5Xuz7G41929tMEsGKmCUePYVC7W1tN
dP6s4hgqiXlWOcjKHK9/Z80nHgCwZxq14RWZLR2gNeIiF9nHctecbj0fbOAC88r++YQ2I5rD0cfH
yXUhKdZJs2d6bL20mclgddrKcczebILv5oZTiHXe5pRNqiDGswiQhH4XUyV6bMK0uj1bjRu6nP1P
Hpjrh8lrYif5piAz5qYBgp3TWMFo4nHR02vCdtNgM9pufMLC6iJ3I2uACA97v4RtG9b48LmftrKs
vlKjmd6GmqkzRJjLDCzt33LR+OeFqCV2nJ1N4LqH5VTDoAa8TC/NT0HXQKrbQmiQgQRToORNO7v2
p9m/X3G93eVpBb1ypgkEBVRC0Dtt9YFhG6TCQFD5Enmfzsrx5ac2RHsmwsbcmHQn/3qVJZLhV4Up
W0UhmXYo0xFMUV1nUaD+6frTek3r0oQy1u7yaQexsK5NVCN7yBYJ7LEJRcckyrO70sbuaZqpn3Ih
HfksYp+QmqZ51ckN7X0aygp9bj6WW3PqOixPTGGLpHj4dF3ofWNt4jmLeZgN6A0DihN4jil07Is2
Z4wZjtdxDnNVmXWrRq+nZ4Lgr8bYsVDMhOC6Gs1hIp89VU1Ngo5vJusl3WnqXz5fSoyyh2mytp4G
6T4kZaGtCSQD2WCoEtc866/n4EA0Ge2/ovbc9gQEfw3C7pbEu++ZB0VyxKd7bzbamyw4dyFQXYyI
qALbm7GFcRtfd46906bG3ywloWmRZVYaJrB1mFR+RWlWTxBcPSX2n/l7XpNssp7ni5kRlhImNwx+
uYuUao65juvvcx1sIl1y2Gn5sWGUu2I+j8tOU2pblDlsKsg5uyoqo42d0KqGOXYfy9E8hjKlJ5C0
NyKEg7B83gjwXcwsxP50dfJ95Fp1/lwm3TFbFylpAREpvW9Ol0YoeYpgOxW5vdNJqAA20wV3PiQL
DGmFWNdMtVe54zc3tkv724qiZ4ItU3hI3reFI0appB2GTDLGL4hYw5t4V9blcFgux8TpvsRI1zZ9
wXcYsXAjFTbNS2XReM5EVR0FjJxI6eGhNO3oYZTDt4Cd5G0tpu9Wachj2tLP+JSKJZqyNp9HkeFb
r8uVukvY4qFivgCbe1jglcths+S6NSbcwc+3ncUsk7qJOwBrcPwSmE15SOfwb782FGzFXAciiqj6
M99qoInCaoyJ8tPDXVXjW1JFNmk/ds8D+bgOskjdMO5TN5EouhMxmxfwwWy3BPnyc2IAGSZWQK95
zuUGSCtXY9jjifA/o12qyZ9gudM9YZZkX5z5pioNfK4L+2sssFklJhuK+URZbgTI3t3no/iJ8yPG
IPIu2ZrQ+qnrLTIHY06jDg7gCF9QqQ60lpvsNUsZvJINBHigQ55bTqzYFCn+GeW1vjfjkXAOaW19
swm+YEPZBbMVN6V+qHp5vRDRPm9M1HttXuxaiFmXtIE3js04uJimDSesmNbCzm1CXC3suVzUJrpp
Fvkz/Qp+ruu2F1fQAVwOYmy2SAuOGkE5uJlb8z5wTPcpDhxjS+27CZqgOeq129zW+DTXjv2hG032
Xpbf68kV58JwQao0XxNH1m8+TB94D6AqSHfIAoosoGMuTjDGVV391Qr6jdbb4SEc03Qbz8nIKh/Z
Ofg5h3+PmzSITWMXcJYwsLDPUBrHi/QSYmWbmgOFLizt0LT8IlU1r/7LN9P79dF0ON+qdBwOcT1V
cA2NccdO71lFfXcgJeBxsfOmrsi3mkUTG52rKigLlQGDM3OktdHSEChi2biHsi+sJ+RcT9GIRhxx
1Gzfm9SmYO63WhSL+NLwXcxGYzVAFNEG655t2bAlpBKFl1T5wSlNuNWzrjTp3DsI5TS+ukPg5uNz
F6urzglh/mvtNy5nJOWiBgqE7L9qXVeBT66/YnksN0X2RnOJKJRSpRi+w+omcxztmDYNsD4ktXwA
n37OrC/Gu9youi1uprslufPzFMMLOt468y6HKe97NrtxIrxw87Vjout9qGrikT4vJT0f+6eQlxck
173ePizraBpTpabQl3c9jeVlqTS650kfhuNAt5R0QLoOeR8gV2s5Aoe4Flc9Z/l2AiWPmqKjk+/6
14QxBXtN+HxJmr3WhxmT4gRngtR01OgWnsjCfow66E2saPYzneAnFbv7pGAF7+eLTts95mP+biNQ
+D4OjJQMO9mlo5qAi3rxquWQuamtsr+3pHPr2rl6VVB3dgEthT2+Z/k6+uaZdMF1lQoSB3MZHi3U
6jvDccubjgHJRK0JZdHRT+Ps9wnUVN/QaUrZ/trR4+DqZCeFiXnNDER71nT9kHVBtZ8EM3q/ytf+
JKovSuX/l6szW3JUWbLoF2HGPLxKQrNyHqrqBashixkCCCDg63uBTt9zu19kSJmVlSlBEO6+99oA
UQNSCPPIClvbDMCKcAWZ1MfvZTMEh2lOzV3bOi+8rf1Vml9oyOOnybbg9qnfuYzHUJO29VknDNPI
z5XbRGhAHHoQ6fe3c/TydC+VOb6UUjwa9vzGpuu1U5X41PKu2uYB5YiXzNqtX8N7UfU3B39mE1pj
lj+JzonCkgXAj37D3JYIWk3rEfnTfKy0NIz9heDIQOKHXl9dPzb/QdCSM/ARzUn1BMzHYaiUvgWM
PaWPzmOIJyIy8jZlfmmrjr2ulu2UlVaXoHXxmpAtRXSZ/l3NgAPSZnCjS2nET2upYsXU9nX/zcFs
keyY93QI+aV/J9PawOiOcSa/2tb70RkNOU/Iap/imevu36OxckARu94XW391M+3Y2LcGgNokSf+u
2mvN5fKMyU7T7Ux7M6XV34xEY5VfThKT4foutwb3bBqp8S1/9+LOgW+WP83dKMKYLNxzVYCQciZw
RN6QNBeGPNS+K5ZLy4CLI56yHxMLeYE/dT4SCwfOJ+tbxdQAlHxV+ReDieS21Clvqr6n8lz2kPV/
NpJGmTVbhgHJ/n43jD9qtDqKvTDOmPxzPUKrvgdDjxhgEIyS03katmTyXSCYVMCrlzvasmg2gmn7
s1giKsbGmDkrbSjdU9YFG1XAU/bzpH33neSPqq2e1oQtviPQf4b6LZId8RQRthcNcY2DailwSJoQ
dht2DY7y3B/sh2zm4s3KhglONIpdkH5YqSff9HquSfyBfIvu2H7QI+0LhA16BM0HT2pN32wX+kTj
ftZM6TdR4qIxS6cLYiht24PrLSvfv5DFgfJMzg/EvnWvDLZabW53QncA4xhWw5ySSd/6UKfPrYPY
n3RL4+p4iRXeV7uuqkagNQFWLG/Or/lEhoil1Iufl/tFsrdhblOxTJEbk/S5ey4j7aWk5XLLLboZ
qQj6n5C3t6NEHQpCaNy0jc8gw0y1D5+MlJ0bDfaTmxlYhwDA4jwCQooPBpQr3XhkBW0L1C16CuKw
m/Tive7c5CFq5NHOS2bejh+fksYq36Qm46PAZBHpcMVRqDPzmhvvW95szS4zrtPMy7KFnI8LgzxE
x60+cCGu1VCu5dSx8I5V7ZTPc5EtkY9sGsnxqKhiaXJIe/jup3l2k7SCd13BVFcsJhnuFB7jhxb0
Y2lrZ3xhjx1by1sDT/CERfOypqCtDwIG89BshBzlLh4AucVOM+MM7/at4zTHdY8HZkc+uDB5eJdR
HsZ9ySeBV4pulTgRP5UDtl7qs8mJAWYJ0r8yx/3VMrQ/SsufHuo5KB9mhBYIwNqUDO5q3hUR9MEB
zsxen6bfM9kB17lFKVpklMX3XV8Jq3Hnjs0QyhG0shydgB0yDY1GLMaQ8cam991FLPjYLCTyRryP
nMbvfiUIKQvI9kumfdvmMRIMMFYRLid4U1dUqN5hJQ5TaMeXfg1RX3jEkPya2/1SF7nRv0SFW2GB
295zNzrPeBtT8aRLxrd1qz2luSAJRXbmxdZcfQOsk70xnOEjhVl6rQ24G1HrQDjVA1RYlkF1Vfig
NVd2DRIjDKaBtG+MkJjHcs/zXedd5sTWr89shsbXPK7PqRA9/XrC6g5t2yScAXp6E67xbW2IxeQN
MdDkr6pV8hinnrtBSl9s7s0ncCjjhrQpEAFLQypoPmyvyF7zbqktArd76Uas77IrXESrDdlAy9mV
dMfeF9fJJBIAydP8KpYAn0rN40kL5Pw6yoJtMYLeTRLxtKghZ/SzTPYGvQDQiEV5jLWr636P0W3u
cTInBALFKAvWw2I9VO5APldS1sfeJem0CaxPGFTVKdEktJBmApXDx2yztzoERRsaCLCXDg6QLFFg
jd5omA4PzG9gY65p5VNulJtAeD8lgoFTlJSnsZ4CY+8h1FguBhN2JWERIeVjfDZdJthW1FEJRBC6
hs7+cB05MPWWzif8bv0SjMU+GAnrTmXtbfWGCiWvZ3UFY9YdOwIYN7lyD34SBS/4GWH+LpDXCKMj
8KdS7RLyRV6SBRw/c4Ye7cFRL7qn4ueF16+oXrDlC8TWdiIPeZM0D3WXpSGgpf5depbYOKOV/umT
dlt1I4RpNOrXprFLqPTDDz/Ii4vE573B2ui8skHadmPNCHl9H0TBzy6kAbqJ7ZBLNf9Zq+hdB7x1
EmPwqmsWGFAYwU3aObeChfOgvBzwOe6jB8KYvtZQRhp3jMjXwL68DG7Ii352i82ObBJWho4uhWEv
SnfR+69Ez9zSsTK+S7hvYZ+b6sgtEmNMWaLvinNEsg4nbJ031FeJ9gsKzmMXa+KN6Uh5iWL1eEdY
FWUPXMdwKeCClPKOdvQrG008A0sWuzswfGlQUdIwQ8Xm+3kWrqHm4In4H7Cf8VWH/I8AYq07Q2jU
dPYADkB/Fn4gTMCqpm+eYmkEoFuf57RByWZGIFHjwQxx/rp7yZbGs0b77wScgZ+oP+aZ5W2zpGRv
FdGOQXMWChVhmZij8cGiveI1NmHmEXebXT8RQd6OdXgH1K7fsjxlKk9OTJUyyl4CNl2/IIuCHeop
IS9PdhpqczCesPC1+qfPguhLnBRT+cYw5WdMh88XBWjT5YhNevXh5VWOxpY/f0ZmsFX/sbP3KF9u
KSnjB6MSkIhG5+Is2a7rUU/iSRjPerMVS9bf+gbLQov22SD90BmNDrtxQODh8lB7PnqOZj4HTXI2
RhxOW3esCVZFpusmFf0vLk1CRGEg22LYOZVuvbvIf/8pKCpb4Yr1NqrNp5vluxJJk0dyoIWGduhI
tzYnTrJt0ZF4Y8gnneHmk1pc0qYKaDMTcrARETPzIJ3rl7LroH422fd18zLNJNs1XYpd1ko+crq8
17IjgLULdO0bNVjoAkBOTA/xXeW3x6oq2FZHVXoF5FbeUGJ4+zXfe0UirA+54Vyioo4f03z4oWVO
9MUtd9N10YyGfJkMYAxLEc+M4TjE+m9VFCiffKv9YKzY7lpnuciCSW5KYBkXOlycQuuhOcoXdcys
CUkSMqxfnocrkc0mkBc17GSAhHPWo+KiuqzfV/NECONiYb13lOM4xvmkANBOhGdykJm0nNjSPWdj
nSBbDkhea5ZALI8OHgxdHqb7NhBrlenBKtHmuHgyzay4oNsZQ5n1/nlesrm4+WXnqHOAGi3Lh9Me
6EpDlKXOmTfgKb1b/FF9AohT6Nu0UPjdfEucfHrSx+TPvSSJDetjha6jnmFHZvbDxh3pz8uJFtww
UqGY3CBqw/jwKsIh1pXDM38GRNB9c/O5Oq4v5xGEhSla8mysyQku5FMuCT79F5Y8HDne+L0Y4Ri1
bq1ONhEqW7wvZO7O8YNl9/alm6j0fZqRpzI2jEM+ps0LGkd3g3ow/mNoeKX9PS5I0F3/aeCoxNfD
sjFy6NWed0tnOFcJJrXd+tSYyKZDdLAJHKKhNkOREOWqTSjqSVelq42W0uHEWkBg2Ghf713FcaY7
jaKnONYNZoUlYWPihFEjspbVl14Ofrv3yPq5odX2lo0qE/YMGnM7IHxj8+rHHooHY8bXrMFzWLqM
jHyKW9bLV2eM0Ax5Sc1Ah9b1Oj0qhwzExTpFsxIMo27RaLfFgkS0Dv2Hzqcd1FLsjt1z3A5J6Dvx
cD+Sue+AxZXiWpJyTRnzXgJEe/HT5GCqSn1I+LIPMgInF9EEpgdoHKulQbc+YDVyGF855U5LA+tQ
mXW+WdsDFgr1q+UY3wJzAggZFnpb3sjL4X4GbP1TlM075Kb+K+PzSEdX3j3mQhominnummBLBTbO
V3fwv7ODYouq2v4lAdoRCxPLt13/nyOl/E2ntzkyWJCChl5BjYaohwWAd2l9TQvOiMIpKqt+fCLB
hgYnjiM0MMWjOTxoZB0+gwvsT/c2pjN5F8Bx9UNqWpt6yhpyjSM07wXYRuK5InH0YqD+a/GxZvRU
mv6bpA0iBZf7UlMtDsZ2JExazxDCeb0W2rYtT23MTGvlUZU6+t/7GMsnftGZyAGz2Kydmtju2DyD
ZBpjG/t64pLSutAmkWVkIL4Wm7Uw82u6FH0GW+vdal1fH3Rvio7FhCNFa5feXlA9GYvb1y4BfydG
9FiOc/cO+/4ZUCDMh6XbsTyb+ny+3k9d335Fd3fJIbu9JIk4on+vwnUxV4qSl/HP8/qSZxnB2cnz
frP2tYPCfommtjh78paVDpwSRfAiKzsTajVF2PIc7aI7QJFhmt5RW3kQzTtMCcEefb3zGkwMJ5DW
QH+N6oemjf53krbuPaY2aekntMbV7Aj+hWOh72MEsk6OBEwtZND8Ta2YLD4JMFyWEw6zQbdpmVx0
UKX3pIDm27LPvlDbDmDQR+0Euc7fiSE2vtei/i589Il0XL51cQU1NuhdLACkspM2eB3Acr7HhdWc
CHdK9/XobRO3BEPailNTBPknm76daeZo8MpMP3qlgNIZBWrfLsaZJb9Cz5P6NkfDo0k9GQ4j/BPf
RdlKFiLoy5Lgy/v7n3bttJtX/68/B8U/d8/7ilgF2kTMHsT3diVhE9u1pfaktbKMcrwEwks/Gd2u
mReDvq1d7zerjJT1ghkACcGt/1i6WvdKVnZ74Jovj0NEU2HyUQ6AZUyudao5m5WXhPwyOTq9kYRm
aeWvxuwzoUuDBxIcvoE00C53SKkOSNmTamhDqyZZi5ll9AymQT25Kv6ZSuUf1vQV2tTJI1yOjaup
rTXhR4npuQyORvc1Yxs+mbZ6jDSCdNfZReeLPfj1+XWOHUaLaxV5P/VNf1poMpy47Nyx+YzyXNkI
h1cQSkkG4d4Bs45DXj8x/5y+6TGpyb5fkVSnuLOiMBE7r++AotC629dBAEvTTsFe1n1B6qmmH7TM
da4zXqbcQTpMgEJycyJjOHnpNIPlzeHhkfT0amqTOpgChLoxyS8y79w/mgrCwlZvZBzKi1sHj2OS
28xDSybDNrmAOSkeh1VE0ozZlx5j6m771t3PbRKcRuRe24He8NXRldiJgJskS853pqjeNneleafK
3pHjAPcr4QfXTJg/o9FkDUPIyBytGS8w2aPn0Wz39lxeiTmOv5YD1Unjk0Sx1/+XobE+Vd8NrHsZ
GfSIArvnyc9fEhcKyZ7JLOdFTYKw2w8nQnWdU2kMx/XsK5vsC9vvvF+fBSL4px3G+F/tURwbbO7P
66mfLAy1xQd1opvm7EkMqHbe2AJ3GMRvG4eJM8XInOT4GiHkYHhdM/WrtBBJwPX+oU8JZuK1do2s
jjiJ2BV79FwSwqry9mUTNeH6OfVD2u9pRkS7nPT5mz1W2eHfIzvraFHmFjYN8bFW7+tDWiJ5Y+D+
WBq2G+Z+IsKky8wNqqDi1Rq5MmU0vAP7IYxiwa2g0/1LZvD8VjoDqaYeO2UJT3VFBAaQGAFIbW1o
MedmaccWY3OjmWQ8app9i2WCU0cZQORszf90BCMXoEjxSVu4cveRw4L2TZeoltg14p3T6h91lXh3
MvVUmNnjmNrHii4sfcSsozjF+Y/Ls2QFNBYrJOmiLGZe6ybfYxPOc+HYfzOT+CXiJpkj48F57TNC
sBa90cDseWsaDnqjWjuPZt2eM6vEd2FMQ3mIkYvQ2FX1w8Jt2WcRQSu90SFPaZhEigRxQlrI7uZN
ncfOoS9Ry1rupU8JlmmJClh3J+v5muRTAxIH4UngRenOiFL9JoJnt0ZV2OjQRPH4vFY+scL+ooLV
lrAXH9r1AcCvsVemUeC3aOBMjlH8Kobm3VmuQPrbzWOtjPOo4xuap/EWLcKA0uiqJwg7+PIjMzpO
TlsfFAvehtxGdROa0YaNj7uSl6CuqJy2YhN0X0FlLEPVYKA3NqiXqsP7Ad1nIo0xph5cmwX1KL9q
ZPGXWMFpXY9mo1mOoEaoxPpmk67OVG9xiULfISOvY2wbGad41IkmJ6bqLNvxGpfoQsgvAITaI0pE
pPi9nuwvOXBtEEztYsYrNM0/E1DOLV4O0DjubbEOtHIVlYqEISyzmFyt58Jkcxs04tE8kCxEB3gQ
U3KJyknfkYROwPqkqkdkDj2c4CY7BArL9J15aLXyMPbOl5hle7sjD7FDUCguDeEiIrp8haNXvmgW
oxIE6KUdRZ9pCSBngSfnAFnScm+zZ6HttXHStnnvfFtbnn3Bbc12CW1YdgxrL1rPzQmrue4AtA4e
XAc/xF32snYUpIstoqHo3zpVh7ab3LhzkPnNaTJU8QCnGKNOkU/fBjUl7CEHHHa9f2l1CAR2TrNw
zU1JnOgcM0QlfYsbRD3+GdFov63RWTwJhrR8M5cpDE9IFiyPo6RIW7uAimWCZEW0IZwC52pkSrHe
ZIh4Vpf1qcBdtcFXDkZ2qXRz/mwyY+NqdP74sLJy6lsMFmV9aeIynEc5v8+zYbFNg7BTTFb8nSRv
hEPWDOLZT619mygTV7QGaGhmNyoLG5ZeMsQ3HZ7w4X5ZN0Pnn209FdGW4fx4QgQfpqtAiNFKd76L
Qtb9Eemi37Lor1i6HSSs5S/tbKuTrBIob70ARZ1KAodJurmBAQm2SVzu7TjI352RU8qzSc/EVlog
5oydozSY7CsPx529EGHtdqweY+yTV1OYxc2jL3hbj/Tl6f0oaKEHFcmwz7tYMchJdrBF9J99r8+4
O5WHT4SUE9TvRPvQTN4OdIZKz4jPa7FYumlYeRMm5LXbMBHf5aFUumeojbhAWjOyLcwPWRzKlq7W
Kr2pB3Ebm5pUJS3+m+QU6bV6LttJIb1r1EabJ+MVGYeCQo1KxZru4WwGYg94wzN09MnLHtduqQlX
DcA07bfGU2AU6Y7GNrG2VQfW1U36z8KFhzvAy03SfDobDUDRYDRQnGS4VxLLfK37x3hysut6ajh6
9fefffrgJ880w39ROAvKeMaDG0tviREorQP/LiQntXzugJu+osxYPDTWO+wuDDwlI+XcAqVYVN96
SzcOkVDuLk+hq4kJNeTqpVA9ez8DZU+4PhW+W+AtDtoblXm/m6qoh8Ss1CE3RM98yEOH2nodHY/Z
D9erPCBAfZmU4Ce/tkVVvTgCBAKhae6ZjYi6VRoFW5/jcIaSIHYEKL00TpYRoaPJp5TZKtLpqtub
mcJXuD6la400PXvvCR4yOwm739RGgsjYZims1lAoOaPG5dwCvmqQTzeVWCXpNnkptDq0UM6rShQJ
OdN41sqcrEtzievQjO1Yc9qMnv8NdyVbnUpNT2lKVHgz5e0Bjlz1VKVdfNAE784/bW4+6fUOx+64
3OpIBsOJOc4mn/Q0lGSxXRwwRWHMW7YpNYGbJ0mg7kBtYNGBTucnAEqwIeLA0jHKxsnQ/IhHoggI
KhH3o/W1+1dH9pm1sDuYw2b03EuNFSo3jBOZQdpz5zTRs+v7O5WFlUmwYd1/jk7PnLfO6oeqn2j1
zY3xyJAuJjEJgAzafg/fN4lm9wmuKYhJXe7FJdZ9ilFP7bS4156ViUO+i4e3lHHYmzYX1yn6Z1NQ
mH96h9BQa72DjFlGClLmug8EKgMXmSA2oE2CSjOxkZo9QAk1UPJjbr+v6rd7t7clYhOdrkX3i3js
o9sa88Vws7+5Sp9S1ZPMU3bVmdBT3p8ySIyNm/oCAtrrum9wO3B9c40h0SF6zmEcDS+/2IH8PaZG
YewD1D9hjQrnzU4H6xBrWRBWCL1eRM+mZtKwdEc9TZBm/AVYSu3SPmCNqq2T4A/dNCZgVsMNPiV2
1m3ngs5ITT5QG1WpzonDQj2gBImAVKMEYZysDmjeIZoLsS1c8QxinUhh6SLtr48T1rWQZYZ5dklW
8hzQD0+rhp5y8xrM2PnQmsZb4CIYrgjuqaxu3kSlQYCSm/5KcmsnRwBOGD9BIGTazWGKRUs/CgHz
HLsgoa3RGC9aF5gkuuwSADibuqWU4OYPEBib9A4IjEajOZkQvJf+VqXy5OD5YhwsaPEo9+hbDbGv
BFd0AQP+DsYXdorfZoHpesBALqQfbU0BsDbQ2xnR1Ex7HY70YmuI4eHCZm4G3v+blfX8bV3/1ygc
/HHLiMx3VvnNtE80qs9iOZPURCM2pnLBmznix0i3BmjhMOrTq6PZuADpAe0Z1dMEnodHsH/fuWfu
WlGNFytpJO/9lIZj6vz0Z/HTTmhExZ52gGX4Jxrmh7lKsUohmmThumC62eR6Rgg5TvZNq3unydKi
MHNlf9PjL1i7+2RQVKmo37dx9UmNW+69ErBE36CB621c9yV66A7G9g6Fub6hn3ywA6H2pY3aELTd
lzW3H0PEPmoCsK0c84spU/lE99/ZrQ+aZHxkKQ224gx4SFnJVen5o6XAJ0Tx/It5YQp5xnlsJ0Jz
KNyIIZh3nlkOG7KMrjSlx3NvE2LWxmO3t62EYJL2pyHVQ1Ozx3Cm7muI6P1gkfg7Vh75uVCIt8qm
k6cbuMmHfHxRsx3mU0DFPMIhkBk7tRkg3z4dnB8KfryXk7esZ4yTtO5TxTH6sdr8abXcVGKdwNnA
xVbX1QAZtM9eGceh6lLy2QWloKE/JVKfjjohiyzgHQEhyC71GhF85O8dqYyLynWSt9KSVsE4PIjk
Oxg/TsPIKF5qVezw1HhM5CDkF7r/0Tajtm0k6c5BOdsUxP6fGLfjgzJC9CTdYexi+7LPhfaWEB/T
FnGwM/ThN/b1aCqRn3vVIfDolgEyJeFgzN8CFA2Hk0dL/dTK7hUBgwfoQpBCvOtFZe6Vg0aT9Upg
lmXy12cp2EQp9/xbfU+jTIamhvKhzZ+knD84Q6YjsV4UNyQEbqrYjx77AKrz2GPmBC49H/LBkCdA
n1bIHQ2CoO69xhT+1MipdZRK+xnRR2WhzlRI7EW3a8tuSd0Gj9RK3zkIL0ETkcGRGk2zPo0u687Y
Q7IaBOeiB3/Wcql3zSVvyCTf16tDqAiHqdR/0gj8Pdr1gR5jccUI9BbrDHFVg+PFyJ9HfIK7OUrG
LbbZeFfP2O+7KnmZKgiidQ5qXGiYo52mO9Wx+mF6wt83bfG3HKFBy1Gdh7IGEA2zlHsN5n6uh79G
SraY9PqDCkx4c5K/yRDsNxhElGElckaLE/hHj+4zl3z6x+85FwrHM3aFgRY2xg6bzIa3Mwdijq2E
rZumzLCLm0+91+1dnTQYtAn366PEPKZxkZ+DxLsVEXe60Waq6HD17FqdzzstQQ55w2+iUs0Lo3H+
VMcA0dvQYjCrK2rLM92PiKy2CV1RC7GpiQ7FgFbRd/1zVVZnrUVpnBXUalZrbsA3zA91wiyDbEeS
hBD2rMLYMBnFrSMKK0wChh+tG1kHA9UAkO7mCIzgAX2gQYAil5hrmfS/3RqPWMYvrEGyZlx50SzL
ffKA8/XuxTbfuBcQ9Oc4Q4i12tqKFFoFsyrunkfAIwiHouiHIaFysVU194OJ7GK0+69JI5fMw5SP
H5llIJs+iwx6BZFqCHn67IB8cO8TCjAaRP9E4/ea4TqtF7XrE6N5mLxrWv4idxkoXt+Vu8HtYD9O
pr5t5viJSZEdpvVgbtravCp+U/6T+ndeG09+hwBDNnjf/D5IjyKXRB9pjdr3EUShKD72WfTSmwMe
/cWdRLpd3beKUJbsMHtG/UTew6dWZNvKFsm7zKyvuon+xJQzO+X7D34TBGeupF0t2vKxhlO2aaZA
Hn1Nfdedwt+57Ac2gE2COqlCBGryVI7wFWzQaJ2AA653pL2Zc38wHaJInKxAMNVNJyeL05u3PNhp
9z7r6Q/pTMP3AhRir8eHlnyRl1wvrujEylNfFMGlbpnhAuKstz5KZJj/lvuy6GmspTJxupzCPzW/
JV7800/S8sbNydnmlfws8sAn3XAqdk7w5kXiBEgr3lSGPj4374LgKegKwfep7n5XbfRM0gKED6IF
WTJikk7QFMQgXEJF1ycbccqLDjCIrLzxKt3gVhh9e6mNkTerK6sd8ZlPMXJ9ckLBB+KjfB0SP3rq
TFkfZp95c95W2lNLyym02BPDhYlPBKoSMe/NGjjeHI84QQme5F2iUSgOcY4RzI64dS/w/bgIRhK1
nPk6ayPvOkrGs58Pd+8dGDx4f64bhylUzlvKFB6TUHkBlpGEGrmCdgdOpWOT3xFcsZVT/qsiHPvJ
q7zbLJ/wC1kHZVL76KyoO9k277WTo3dN2MyaVXVLuxRRqpf4yPqj+qafih7+SStxrQw6ie0R4VGQ
y6+u5S/ZdQPGpZ5KhB3eNvdSThvbYylCbrHcER40POLsnfO9niLmdGP/ZE09erMCWo5B32HfCpOb
lYWMQF+yYgbM+CFGD5yHbu08+Bk7dcPwk3DwjCxkagMRWe+8R5f24WbW0mifS6RU0WxQU5tP+HnZ
DPkU8QQu7IyqsEOjAXUDgiJGzTkK+uD5BAthfG8LS997WZDtq3H4Rnx3e3XTGf6SFZELEZdAug5D
qnsQmFCfxZCyD9Vo3SwlAEcrfOyjF+wNa+lXZ1ik5BzvZ349FJ06LLKZaOlI80GbxT2uHwuElGz2
NX3+TW+xqXXM/Hdga/MW1JS9YbQQ7HAj1rTmml8UHKfY7J33pPa9rUKadRjLl7qtEVGP6EhAaZro
yh3/gH4GqLC/perPGdyY+sPg6P7GaQ1tZ49DQSjIsCgdjCEsXelf2LZsYYrbZ5B13bZnA7brad5s
Mz/gjWKHiart02LGsis0ouq7tP3rUepFXbZxsxDqlvNRYu+oED4NdoktrERdm+lnIfx0R7FEB7fz
D4FeFtsh6/aqLxjPYE47eSZTUcuqL4l41ahmyerKTmJCNk6Aex17G4eT8ELT3bwWJhOS3E1aQFDl
jtppeGMe8mcEXYu0KjJe/EWdjSZpN5tWTFdzZgUyp58emIJjStMsGV39OA6AijtxhU0IAM+DBN5S
J+wELYWwyAlbd9JHbuD5kfzIrzEqHtEe2dvaYsOaAASPnPG7NKEWEMVLhbWgdxxptoeOhhf43ia+
aMSobM2yr7BLUSkLV8kQroPDxIi0RDNQ5xb4Ty6M4tjo1TPVO7bbuPDPSRcfXUibt0Cx8gwNJZPq
7ENU5T6fZfI4y0nsPSfjVHURvlTuRSTmxNkB3AL/BOQhX/+RKPmrX+5vlSd0ImC/xuypSxvvZhWZ
2qRjLq9x5FHoIm7AqjtW04coqmyLnpEg1AF6gz73bNxERXMROda27VwYbHpJcYz5Jmzb5ORxeoKw
N4tjzEcekkMGcdenlvAKPHmGKantJBbRwLmWfU4ERzbgmUxzE8VCnd1sx3mXdSkf6eb3JMXEjaef
ukSpLdT6DglIK87rg2HJ/TyL5pQXoJewBDLx7SnVgNQDKtSgJKKgrvfl0L86ecxVXQ6fDHsKAI/c
P33HFyAKBdfUemgVujhny5L179P1qERhV2zWw/96Xq+vUnmL0I/Gr/tT2hv5Waa+/kaTXXvLEX42
OTeNZHlWNtU3rsXsYf1aBjJ1o+m1ffaJunzPe5oFcIGCw/pVwanGGHhQIYF8w0sBscqwzX7vdozW
RNNB2JQRl6C/7ea43vdymHaZnzwYSF1u0mgOtZXPJ7/O5XnGrpg6/kNlvWEQ0D9V0sHmqmv7o3fZ
V8bdm4sf8qE2EC4PSdlsnVQ+25h4b0PmofzG4ZCkafFolQxM9CFtQ6zazrksKY4FNGOfBB6fDnsY
lXO2QwuDN4rm6rfWvaBWJ92rUuPB8aXLVWqAJOzrx2AajCf4cfHRSJIfope/26K7OV6GICIV/SLS
+GjYLlwbX+9fNKo5B+VE1/TN1SLXetai5Hl96CcCworoC4nOGuxC584p08OgVxm6EaJqKM8VEOnU
f2iWlOtRZBFjCgcLgg0ScSMD7dPU3F8BWBY7Nt+ZmxlvtFU0t/4gGomKM9OH12oWFPvEuNAQqw+U
wPpzBN7jjG8g2VQL83eicXqaK4Hwd2RsBNUnO1bmEkOAQpnLsnz4lMIcz6LUHhJ6LAeinOyb0RfB
vrMBYSmtXBxLlYnsdbpNdCFOhjU7EJJAKd/WL3RRr1+scfHM823/PnipMm/rt2mKeRfqyxGWI6/9
+y3r0fpaNOC1KqbeCP/96voFfdKg6ZuIPoD5qfP/+wHrU6M1WK9t43D/ccsv9l//lFASC9wJqvJ/
/+2/v/z6WqVZeHiMud2vP4GtkzqaU0MsBADKTevHhNaIlMPYFu55fQ5ZQsK7Xb4UWbwIw4lmRjQh
xF5eW79x/YLSUwAyMsjIY9rWiU37lqkAvRygYlt4bbT8cFf9NfKxvKxSSzwQCa22+VIpfIpLyqGc
YhBClrtjufGvurn0YIUzNLf7YWnbJlLN3AvdQDbFIdOmcHDGHxHbutu/D2BqqxuYpOjo2N0NhJO9
GwOPKPdETIgCmrgNlXRs9IA1MavEMvmnOsJeQKT8gynPAjTxFgVZ82sSHYLplcBvglhw+i/hG8VD
nbW/Cyt1dlFaZ8/tFECsm7rmcTRdcgvVYNzyBHpw21fZ1RlycMC1p59H30VKb/bilMs0IBSyTY42
NtZbZpCC249AhStaBye5dCaFZAlUSD+DpVnpVoaFe64Hq+OW56nV/srSHx7b5WEe4HV7NWX5+prL
5P8x5VR+ZMANgCmvP1nZ212CJIBLioeIavNhfZoo7cX1lbHLaMHD2Z26B2VX3YP9n6Mx+T0CCvof
5s5ruXVky7a/0j+AikTCv9KLTqREUeYFIbfhvcfX3wGqTpS5t86JjtsPXRXBEEFKmwaJzFxrzjHv
dAq/bVz4xyCuyL6oKuEfzbJ5iWNWAL6GTR1tXI/wO1vj93YvUwkMaGlymhhwSu5ZK79DWgFMwzox
bI/w/BD25ID3+x4bUmW7j0GUbdkTOBR5uTEcNt2DVDuYQv86VlX6r85v5TaUtYNCJnyziZTdFSR8
G5HzEBmd86CQJSgMy10G2OzwXQQDknNuRljKbDppppkA6VfqlECSgOa/v90UU7vOaHTKu/VjgGn+
VZdIHw0PfZdSF8mF9e/2dhxtM2DSnqtHYsf1qz7GS1NE7lMctOYOs6E2cwdsskPmfCoWsBGDMjkh
ZITY16tmCJInRvDas5DOFUMF2QNnim+j2AucKp3Zg+M+RTKmakf1bKYmBZY410pWihvRSs0vuZV5
+87SCW2jhgeKLny00dGPvsg3WshiMe5aZ+m7Vj4jKipMVzeIZohmPp/5SvAaY1pZDa5S7243SkoD
l53xk5MTWGqFY3ZOpuQDs2u0TeoAVQL0XMxBsRpRwfZ/SL3PWvM3CiLxl6Yc0pWCdGfbuLF9Dkpz
Qq9J79NCidzT1L2i+fHWvan4dz7AlUfEdf7P37CT8UmEQfzUU+2nF9JFm6K15KW28pfbP6I59pfQ
C3sX+gKJCzEyu7yyFRao04/wq/xV4iSEqoMZhVCvzdUgUFd63KbnioTXc1DVycwus3tdj8eVZRrV
Q+E38JddsRJ4Ie9vhygV5jvRdF+3e8SGjPRNWsGmfqCQR2d7e4s2jbB+LtXQijEUjy3zd1yzEIlB
TTdtxubHMt5y+QpOARxcmxr3diYeXN9TH92yfx8VOvZp5Bkn09GUfetlbN0CPXtPmubo9WzmS9GY
0PjwwfQSgqavq9G700FfLeLkNcfRP3X9R1L7HOclUPvZWIWvdPLap9guEYdKJ3iQlVlsIjbJG2jP
2aZUSQzMYVnMXNcIPrNKwNS1vpohUvY0RuFNKGIR+yrxX8aEWLWaR7b1mOnZ8q2K1n6gJFM8BiJr
tpndN7Pb3byQxaNLguwUgGNkMXFCUew+ksVoLhwNkc8tHtV1BTvhnqWaqaofOlEL8xIp1Ca0h3da
p9pRMbQvSM3DAqY0ACE+2mOZj7TXagweoBWfpm9Za/RZHVnFS9O3X3HgUZX02icsMbSRE6MDOaot
hwzEHfSv8gQTZB5TVF/w7Tx2xZidYB2H2CBVMk+mu7djVpZlJ9/MnkiRULeoRbLT7ZCZkE3C1840
Pz3jj1+ADL0nngJw4vQ3bsfR4nNCe8xuTU13bHZ7xMv9lVXSYrn9Pk1SaNUZuNG2JrvtdkMksNgO
080fd28/wY1DsviPDzu5i7lQ9qvbk8vbk29/5vYbt4O3Gz2x3kfiu3YJClNQy/4+AKcyZV734aIN
XWOplJV6ut04Q1zdVazSYdVFSrU0i6XS1vFpVGnbUp/Stx55RlvdYuJNkamdLYZYB8D/3oeYA47U
VV/L0rTmhlAkw9NLAfCF9mrQCC7xFLN50hwwt0Zfx/PCKCw2uQkaM0+KaEuDf2o4x4fbTe+pv/90
u6tWfbuDukQxnCBRdPO/35QtX8vsdh9yor+zcrW4C/rsDVpoOhN9QhqUBiyGhvHtjuUOHNFxYzSB
0ey7l6Ifewh+mfaAD0u7d60SsYItH243dlPyAbA6htEP+7Gw9IEoGq69tduhlrar8mRp4ETJvCKl
Pcvr9zGPMaZ5zVNTKNBrawt74HRc3Rpjlb5HI3mDJVLtu6hr9CcrMyAEjQ65DOnGdACYmmUk7l0v
c9FlagiVSlU+e9WwpxBifjoR/7SdaMqjjcJ7LWyA6Bg1nAdHR7B+e8r0h5qgc15Km455yUWa5ieV
4CFqy4MChGfyTVQvQ5yC6dO8b8sb7hXyyl88C7GQb2jhITCBcVlCV5etNrbX0taeb08t+dN1R6yG
Q+N5gS4IHp7FdMv0MawKwbTUQBlnf8o6IK1dJAsM1mViY+4JA4so+8wqTibyqhM5Yf4uo24yOJTt
sPXyQCIpR9RIIG7PuD3XawgRKnKLNeRbEfnaHve9eUCQW+JYm34Eb5MvSdrdgD1yobQ44C5STcwD
D2l2FsZeQ92Jg35mtuni9iOff71v17efDbxSi9SOlDmF0IXJ/mgRDm15rJz4q2ST+eHTSmEzL7+M
JL+zoaHg4cGhn/uBjoMvXUaFoL6edu+NX43+rAU5CYggvrZ1sqPWqGDBSH+/Gae7t2Ns29adSknH
C8mlQBRj/fl5P78mjScPJ9aGBKeWfb5NGS5qPaQ5NaLc241nBt6ey7e3HwfN2IB3pbtAqy+Lxhdv
DMJ1X2vBXhFULs+3BwCHqgs9aRUMbjwvNfKnlCv9Gr8OxazShCDWl9ZwTHHdD56dcfF3c3+dLzPZ
avem9dRxLT9FFVD7HNLriSiodWgo/eGP40k2MTD4kMQw1utyCLe4MaqzFH5yth/RqIwr3RC0zGSp
HcYC/aNmZeoHuho2JGX9ZhnQ6xW7M7YIr4qz3QEzuz3DinPGWWA/JUOnr0O/P6WDbiw6nLVPraki
kq7qj7AlK3vosu7k+Zm2o+hoTZXB+mNYoYVwnmWcITLNsJ+3qk1QDXm0aRGUG9VGc9ehyb/STKdj
lKiTGapoFvBRxVkvsc0WirlyiF28oHZJVm7hi2VmNexCdYCTCt8sljUe1QJco7J6Y2//mNZ59pK2
AzkfMYJD9DrEHMoGtxcpRMfaLOW9mjdylhV9cPbZx6wo6dE9yEUHG4PTje03a+oqKlc1rcE1WxOf
DqPaLHq0p48NGp+5Ty7FNTGxWWJANNh01sM+GYyjJlPll10bdLfD4svzE0jYRV3to9JGRJ8F0TJo
wu5ksUhZscdBIawkCgXhpD4Evc50p9CwokOtsY5h7uTM20Y2No2K7+04EqpBecOuL0rfUtwETPTu
j6Avfc3xZmjDkfsEHqCz8tLlwYgurQIIbVEq8UVZYdEA3RPmyYVA7Xjnuk03SRfFm4zUQ1W16kXt
ApPPlLbZ7XgT9juMj+m8dgWE0TFe25WpnSBi1BfkgTbxWjF5dGZXX6yxzld4O+qlzs6BIiEhIkxU
zlJhobxuWn18tqnYzeCztUdDujHIvrnixOJZVrlxyLwW3KvijmtMJYSfOcbalZ71htV4pJoqqpMj
6TTGBRABVYuUQ5VQT0HRMyc9LfsQSr5LOne8Rm2tr+Fls3LVk+bK+mF/e0IforBpEDbfG3EVHGhs
+bw8kX5ENLbQyCV7Cp0dE6c1ZdbG9V0chNkG3QGrH9m8uhnFatWLCObgLWjeeK4TdSBrxjKPhXAA
mv/rEO4fzgMzu7894XY89Ixui4iGfSG/c7uxql6d2Shm5nVPv8bna0VmpUTRHknffUcSwrmZbmBv
GPep+vbHkTAzvTM5wwsLqc3xdty0An9XEaq0iAOtIS85b59VFK0E3pNDgAC9fS6rqTpU6xca0dYp
rhgi0+EaF/adZpc5iUH8EnH1HbKAPL27/RJN02vSjNWpK838Sav0WWBm9gINDlxvRC75rJ92K4Bi
8IVqrg6dOccKYUrU3Mb4bVgsRkuMrCum1f5taE5FbxrvyO45hSPKtRhnhofE8H7djne+QZbfCHI3
iJJgXyBzWlTTLxQlSQmdqhHk7QVrN1RLMmna4spJtDXs0niHfIuvrtK0Lbh0pL9ubjyBSEpwYgXe
ofYd/al1IB7JlrRBAwrpE5WFX2qZqD8P5m05b4dsWQ4Y46xmCtVMIoIXprvouC6mGlQHlnXBCpYI
gDTHn3D2NeET0E9M0eAfHzaKMjgYscu3zoL2laukmoHsZeOuxp8xjI/Jf26FybKHsuMn4UfSaW9+
1tDiqikZk9a2ni67i1odPnS3rmYlmRmw2MJlCJcSHXB1GBM/3VHx9dic7RqPjT92EsKaS8RakW/N
G70mobiWG0k/DFyiPi4ELmKXc3RDCEx717ZU93WiOehh7Hpj9Le3e61WkBlBxt/CRb9+9FRuBBMB
lOYhXE4EtW07pvbDhOGREWsKGTSLWFeVeZur4GWS9JWZlv00mvKj61zy1HcYmmG2t5P+JRkAduYo
9GtXp6MU9Y/wJ5fkaH2wFDagc89jSaI0F/MZET0TUJgAFEODjKMkKyMr3mwzJBSRYs88UKx9ySXy
WY28s+crIUkBVMkntsWbYbaYRzCNqbabbtMo2bamZy4sGSpPkCt2QRfLd9lgiTU7XbszXO9gNF5M
Myh5sAJ0iZXur7U4SNdxJS9W2j9AbJzrtf9khv1BVxIyDYZ9MFQXxVfmcex+jKb4hasTH78Yd+4o
PjBmHEjYyw8O8i/Cy5KNrUbVZupmGwh5diXZSCSrZHcKAR3zwdXJc8iR5rUINBLBV15nyLXsMKSd
TepFx9sFv0GyXkabswtpLQkjt2akBmdzdJiLAfEpdlI3nmcKCspMOQIRcZYD7g4afynkBpjYNTuE
kqicRVNh+5bOADUDG+08Cf2dbbj2TCiUYkBP2gtbcXyQ5RG1b1aCsIe0tSDGh2UCJAOigMg4RCq1
zYg9whJo0n7NibZKjIWvZqRVNHU4t8EMLKKh+y6dbjiwWf5MXDhDtdGuOzg6OdPfPPB1sQyM7hJC
G3yKxvCSPgCRR9uqMGVYAvhCX2cpehS7XVPee6aLJw+eRdEg5M3AIozXaB7GdSmpdk5BLRhvrJDA
gTHSLhmax1nIgJy7/kgkkC1o82ljSAJDUsz89yYz3a06TLmOwlWXRvHZpY0y87Sgm2dDiroleapd
20TxxqiopbUsdex1ZpqjoZT2XGu7PZsmey4yf+Av93dODIyC+ilQhgc/1RBReUZIg5a9uUrs61Z2
4QPZEmQoucNdn3o10VL0kcByLZhrmtannyDEXvhdu0fxCiMD8R9qmG3v1Bdbxv7M8OW4pgD+GAHr
Wntaw4w1AWQtx/zFYiudpWb7nUxvGaU6EUVRuWDl4Pe0Ck3feamK8JduKBvhh1dcp0SplHTa8oD8
DAg5yO4KexkTLqEC8Sa24GKLwt/4BbYzqcfL3MrRW+TJyi7CZ62IPqjrIDVuQ8pjyyjwjvT/2K1+
wrbdVcjAUpUcYF30/iweu33bkUgMbFQDlow7BjR7DLKAYHNC9KKaAEMznStKdydy904wY/m+sq7r
4FuMHYqRtnsCEa/MqDIOS8C+YuVYsty2br9L2P3Px8ia03MOVnZeufM0qo90bha94j86KtEVRMwe
yNGly1yLVyZ2rmDyNAydDeULOUZuohRMclqNIRz9cHSPOmVzvZ2nmdyiX8Dn4AqcfWJRB/pHzVZl
Hif1UxCQBddHPcqD2J9XFNm40O/GJs9n0lPlXA7eJwGU5+lNDnHwbroHYJfsggayqLopRkqmm6wZ
3lRJYDw+xH3ehDkX7TDCOJhiEJSAU3UjkDDA9mGVoHYj5KoDyQ/sfQauKJnRF6nnLgFk1IUJI/Eb
rlZbYXfPZTd+uc3ImjZPFg2WPLNzftmqcAFsQs0AH0zmlM4gtTi7o1F958KKElDq/p3i9em6LdSd
jONyEdcwBwIM/gdLP3YGYTUbLeN1DL5zqbNub2IIR3uYPtbHmFDBPWleC2nH5VS5+Cw0ikGRCRWO
tOgFm75puXAHCGqjobbFILWMYW55VfJuW4iJ+1qHN5XG2Eb85D1HQHUJtPpo2PLZzYZzZeWHMW7o
ARWKP+tTi48YbSmKfgaVHm1yNaP93/pXvePKQm0/nCmB9WCK4qtXnH1HPmwYx8+mIzdtXYlZWuDo
QEvtu3gT8jQC+KK4mIHdWa69akAFAQ4CD0sGYu9HHaGLZpLgVpjfylj4cyWgfYRTeB517q6oCd/D
cPZKWNFW1tGdHw0gt5q9iQ26b/lTeWcvMK6QWZns4zG5H2kX1/R39bo5DVQF56Bc5lRXFoEZ+bPc
UzCxwQT1MW7H3r63soMf9WdTr9sHxhyUfUfcZX7yBekyXHMCeahL5kkwPIYINRDXCoLFWpNDfuot
dFPbWmRCUrl28Ky7/WpM4bzlQbyqCiCsKlCCynGxLFYCBVv5hQqDeqiD7nKo8nXQNccuMa5Wwz4b
RTCDFH6yNskeaved5fbONteIIfliHiBozf1y2LpyVGFV4PrtWxjd6D2JESZdpR7mMg0vTaMjN8rY
q+hK8dHJCt+p6V/8st25IfQXJ7rrBdstYDtedCqmtlDefRNzeiiVghCYB6/Q7w2MEEbQbZJArhXD
O5Xl+yirA8ixbyNP7kXrv8eoeOPW8VdVBPTY+0YE7+DWKBjfuntVKJEhZr7jpXVIe0vIutmuVLn2
Aofw1kjzg2whBgA6ioYcuRrYa/M9oBFpMboMim8BvUPJ4XgInTU3Tmajhn497sqAFAuXjw+kPeUf
JEhGn2IUp9IRiH7ELdMsxzJivmmEJPrCoE2HbUuIfIan/xtsBWgWUwyz2Al1UAUAdZXytY1Y2jtK
/ivX44XVkoojbFHOHbHOigLhBXWlZZ5QAaGmdgeedZGzJttUFt2kmKu8bisf1diiZnPSfZR4aKUp
+8Rhu0ipBe8gvrGQb5NhrkNaujdFWi6ctHGeXT25+lVZ/Yq6gpSWrHn7MZY21nCiVePjKY7nQ1+6
c77CDZ+FsuK1JXejjdhGSaCaaZODTE+SfGFi8cXxyjazhWbk2Tb9oylzN+3YlAc6ijRFt60nb/op
lYrY3tLWE0V7C1S5Nk1d+zWm9UYigHpnjTXzq4xmo3DR1w7KTgl787WT6IWowA58m/H3zbekFVg5
04RzT+nsjzTQSnh+lMxt2hGG0h2GXIq7qoJbIaP0dLvpvHYu1YffERK50dwTzjZs82EkorC3qo2K
YuXq2QCb4Ce/Z20LkfLJqbx44Q+G9dH/Cr0w+XQVhzYyWL63XHdfBtXWFqFGUmoy0bRaL3n4ASTJ
ACJ8EsGVjpI2413BS7u5CX7sw7Ab0r2jpNdw7Ia30DAOPwDfsh3KvaGm7VrvKRbr5tgfwEsS9lRm
NqeNkpwUUMGHZGJ9JqJfonAZXmyu0bMYRwIY0i50SI93zbVZEgjTV1SPVbUxv3KdTZ7TXu3CYjED
EuqPm7I9jxroGDO2sl1qwo1rh1efbtPU28dIl/eCr3KIOvpaAxYJGymnoqS7RiGEzb7RIPIarM9A
ybp2jVXQVMNryuLTjgl09mrgrS2dyUXejN65po2NiaZRDoDe3p1pM0vam/aM7YnJA0AZttDgPsnL
aM9GSq6q3Pm8GWv15KvHu6hU7PcAjw57WsLmpW9Gk0s4eQ5ZVxkXBEnVykpbg1kRYX1oBTov1yrP
hkR5ZYiEhKQ0gIrEMvekGSBpgItXK9Z1cHWqzDqUdX8xU5k8lcb40nnpcOqJ6H30q+Yu0IbqihMC
SqZNYbYLxq1wy3ynGR15wHhWas8Eajlh2GLhHIyU2kBtg1+tYzofqNLumjB9iHgz+9uTSvSkM3xR
i2xizuiJLbe5aFfCyo/lRBNiOSEQxpvVehhCJKicp4VhWafKD8W50YFUE0GI7JD8Cu25L9ARteSk
7xJAAyPKmFUP/WEjSiKMgwbPoJaR4hsJBHuA7N+qFGPvj20O9NDMbn3cPNPraIPeWFN2gKrXld3B
KOtrJTKxTY2qPPs2Xu4bZ9bt5BsW2+akOjkR8MDEZ+YBFKfYg9+k+xSSEBYY7DKDQX+A02xgYCgF
iXO1/zFWhNvS2DTcB3zmOL78QHvE2MdinoFPYYlOAPU4TVYLL2wDHL+8QjYzKRcVfzr1fmUj9Z2S
l6yT8PnliYch1Iksq7sP2vlXpdVf8OaVD+AWyECfAPs/oyuN8h7SkS02dZF3Z0n5KqzaZhllCVKr
2zkQeTrySgXJTRr39b1L8/9mRnPc71TL48uPn7L9pn6BDoC9ezFh95uCq5uX+ndxbSoHz5zUiUlj
Q27N56qww4fbDW1g/65RrW/yqLaiU7rHoTIlYOW8piwWZMcMyRyrk3rbkmj8OvqOidYyLjCiThnG
N+NtEjnKQfeMd8RyxLzZFJ/N+pckTx4JhZEjohDRsumUvVVYxr6x3BR3VFLwrWw6YgIuPx+E1yUE
4lqp8ZjErCboeQZrJSFwt8Y3euOjo8R/teK6P+k6BfkfeFaJvBpeYUJzZLAALoYdSDtsqN42h2dE
Y2N4HFWaoxq7411ow/ewWu2Z3IJkU48OmVD9AFAH8oVb0PqQJqHlOn04DZxUUY6U27IRgmgLS80N
8/NQdz7fevOSmmb/gBzCn7F0Ga4aIZMEbQLnNIn1wlCQXIAEaVuse0foU/alz0lX9Wo7ujNRQS3d
wHMorAp4R6gIZzfybZthiWkaWK51gKmnMVuFFOlM3f/MDgOGRDcj+66KtHpZ1D287Yrq5sySqb4X
tx97k8BNNtDF4jZYIVhS5XpTC6VdS8eap17vbVKvCXeKsgHw4pxyQlTmeG2SVRp/jlFhs8kMzX7t
NZwDI5BMONHme1417twxSnmsbPQ6HcTNZdF15lVpjIc2g9Xqc4Y1xAk92Fw2ccsendaZzHXoAG4f
JeS8Bu89U7BQg5gmcVY+dpO0zUZnrvi6vW2ySt0MrErnDSbzY1GQd6JbMOy8JIke8NiGKFJhWA5x
pC9442JuFYl/qMfA3EiV7NauG3Mgqh2kJJHVq0TbCJxI2by1h2iZwdT9Me3a8MC0vvDPSjWYYCJI
rWsaYjCzBHKEgOhIOYxeGlwzKXTrZVRR7lX+R0c9cm7bLRareLijqe5dW9Ej+Y7nOWllzyDXCFQz
MVlTVYIaC4XlkqssBv2kRWHtR0z6TC8ehZc5OGzq663OiWrS+1pP/v0j6gok/i84KZ5CW13b8DG3
Rm/2q5y+xkavmDfdoWkucBfVpRKG+cqj8xnh+wcv7QUIkEo147yIA2LQdC1bNl6Pv9uuEjFTXOPa
SiYT6A/YAW6TrO3pF+3O5jza3Ijef9yAszHWgvxUP0TZnmqaP2fbEqzAB0DrtKnQzf49SV+qf4+7
UYkUZi+tkUvG/+rf04UczrxokJYyN1wn3w4KJZcBr8XNvi6wfe5oeH8xRaDJ7wcFT0YxYkVQKdT5
sgItFJYbR1CJSRxihxCwqFDj0dfA2oEr0Lnlux2Va6Ffmin65XajGdSnSmmSdl2GweMAl3dfDcPr
H88QGWFlLSnz246YDqbfdh+1jtxbRADOK1fP33pXeDNT5g8D+oKjo7sEpkfiqKQETNTxCG3f+L7x
ndxI6pvSzcdlGw7Fq2ol11IdsKESzXkvK4c0v+m47VrpYgRXvC2UaquFkwT5IQnimKKHKI5cLlZ2
q7YrU/SSNg7WLXLMZ0BG4K9PN5HeK3gBm1UQ1e3UE1t4RrDLsxYEP0N7hSIn33bRJB2l+zUvqsR7
d5R2maEV+LL78QvCb/lkODl0F6MJdmYo0qOK0WchIKW8RtK7A7nnfiVd82z0fnf1AqgPJH53WLLi
lRsb8pTT+mqwI2wx7wRHT3hYfPri2NgB2Pdhmehe9o15/a0BSljrprMBTovWeWKY+YS1NB4LsbZK
p7xjM/nG/2HoRoYlRYwby0KDrk34mJZEnmqa1jPd6nbkBaK3qkWbvLtcqJe2B2zcMaEAwLLiTbjJ
e2O7AdSPxzRIYqBTItrpOI9+bm7HTMfHaI8p80hP+eFHqq6VISoklX+ZeA1pxsE16RDberoZHFrH
TXYWRXiGHukXrU94JgXe+qvXLrVBhRON7FfXs3twDPva9MJc5JWMqVdXPpvJUF0TSNCcR5gec3b/
1O1TTKgN4Om2HdhPtz0YFGc0nnsrQWXtDh+RExJBEDfJWdE9mDmjbW5Iy8t2QUZ6c6ModAtiY9Pr
or2M0rqGkdl89Ba750JJzPMQFGLbNwq6PNKRpgVsucDYz+kcGeo+cKkhj359jEbIR32mqRujbwMs
TsxVECOMB43w4rk5ZjocZ6I/abcT5dBY1M+quAHCSiUq0SgETopDfENyk1ffHdzcHVZcf5dPNwrk
DD6Z6Ueha/x4exyWvL/TnO7Xv7+mmH+/pCDsI0LLFOx1HEFSB1lvf86GYrw6ILFIVqxSGEGkcSr5
BmkfDiGvGY66byvXEZ1T0sc6J6JM1+o05edWVawUNPrEla6isOKDK5Ny3reFAdwPM3CWUaHx8rF/
CyMMU30l5BI1jARawGzkdrALmbVIb9Gzck2Rr14bLldglGzDXrdq3n8FdkIzwFyMPlnOt7uhQdSh
a+HXw81GEfggp5tIFcXSbyJWa6oCYBF400PmFMXFEIbc9egoZm4tx0tZuCyCyd653XPbVlyUxFrK
KC7ODiyXS1tlJUX2Ut2BdxEXf3C1hT+yYXZ6VHi3lXonS0KpRm083O5Wz7Fe1P8h1Ox2Ff9rKhV6
MKmrUjN0VTg6cXx//kp6T4ZW5HCWlDa8fnVCn9VyaO9qk9XTjR1rOni9f/aqvk5FEZwbDwbVklkH
mzhi0y7XnhrH0ilpW2WKO63T74k4UfHVEEok2wbfEtz0hs6WzWXYd0ou8xZR6D3qFqOJvY0r9I65
4ItJWD0IAk824xDrOIbr/oDGRln8+xPxFtX213dt4r3W0A3yni1T/O1ErKqI1rmqVAsKzujMAxFy
wqRwk6tKO9Slw1oNNMxK8xUInKFv3QEQtMgvt42rZ+UFegZ0moFpJ6fRdl2qcTGXSApM3sbIrWMU
BYiNavkkyzI+e5Fy56Ilpb9Yw0OXCFvhvFWPGFrTlRox0aS4zLasnpVtU1bjok165ycq8PeUyL+k
IX7+f2RYrv8hnfIvsZf/GHT5vzHDUtX/dGZMGZl/zbB8T//r8F4GafaX4Mvpl35yLFX5m6HaRHVj
eJcaRSGuaL/nWMrfdIFYhv8sUzqawyn0e46lrv1GwB97e1tqjK1b0luV3SItech2+FO2NBy4Cpqu
/3ciLa2/XU+lqtuOQ9CRqRs6Z/OUsvnnwUs8Kv6JTgcAlqW7mJbWDiLdnWUCT8FualUq4i8xA683
zp2o3YfDt6Izpab0X3rTF6uk9lZKy1W0Q9kAYE4PEXBcSk+7h/uzyfpwn5TfViGwCueEWjqfwF7K
TUQREyWalgTGDCdVyCByFn2afbJ06czi0+eKvgBECdUfYC9MIOw35b6OTBfPFU0hdqJdryr02Wp/
nuYZiMFYW8hELi3FsmbauMlNlXqksH5ZOZ0iKH8bNQ8QH1LYMsknMcj8cZFKzcFOvQWk/jm4c8DS
evUvE2M3+yOxLpxghVze6ZqdhBdHy38JR7ldmEZ+Nl25sALxc1H5nx5j/zh8/jLI/mkk/i8cYw4J
kP8cE7smqjatvoc/D7DpN37GlyJ/Uw1GhGNrts7sIzXmn58BxkOmRcGXdYJOLjJXax761whzfrM0
jSs3Y08naHYalv8aYc5vqJAJWLRUjKuMDPW/M8LkNBH8MVEwqnTL0lVVCiZIzcLa/dcR1paosxKH
Tp+febTDQzb2n/ROFoFzGvUK/3NBrs416vaNdvLoOuGRksZHS2e2cAAXBWd2MjN9OAHrLbFbgdin
Y3YNhs/aKv/Djm2aqf/NS72lxf4p+MyrlNqP8rifme1bVe6r8a018M9r+kxp9rTn/8M/J43/5z84
XYFMR+dy9vdJNB7cBD84bfTpc6m7cqNDp55+jmkwjHKf7gWwzJJsKOrT6WeZn/tanXEdcvx9FT/X
2XkoiAKFlGRRh1RnvOiE5CdFWQxuMbt2wXNHvZTdnRtUoEGiWSqvsi7BJp0UctT7/jooxXzwn62A
CvBnxDOgu3TlJ+qogiwVNxgXjlRn/HPIPWeg+ebTX2nyq/TndAWK+DlgqQ+6AYn3Ju4/++QcKrsB
tDwNFP+xqFdYBkbzs+3BuclP2UB98Zam/EzNU9dfkfVOf3uEX1ek4OjdDuzhJ68u6j89F8XUJwSM
uU98VpCtFYpxKaYk1FR7LdpDKZlpdDBbH0dW+4kQnKQiWO84RwIVhKayy2l6x0gi7asMznYM2xGx
eBR8Kt6+4Zg246SzxNH9ZdTXzDwp454HY+jWdteDHrn6Tc86bcfKYxYGnzSL2JReLVMB5b4UNCJp
gXJe6goeQDaNVCU8ZHJ8GZolZjYZ9K63r4s9gsUZnGS6YFelWjUJ1WwU4PEUY/ah1iElETqpvbKM
SWJnCnJ34fDZ5ftpbEyfI2kjHkjUYGmJinC2axk/T79B/83FpcInownaHbVU93q0xJG663Vk+4yo
QT25yqLN93SEMytB8YI2xtylYLxVZibzNH1iGq8jzwjq6zB+uuEavMW8Z50P4RbyC7Fn4mo7oH+B
3tWfhn+eRuD0+oX5kcLxYkQrDg4a1BDmtVCvNTLSAQGaGp755w2SKKbzz9A+S/00Df+cp2Rnvvuy
+Zz+ad/M55F+DTjjp9fFszpiUJSC7wxtf7Dn1fMeODM5cWBFC/OTi0QwsbaMWQeDgsORCynvTMIY
Wz+0P+ewusjbGcNY4FvjCNKRWbWjb0WLR/6HAGnJuub/umRQ2ZGqUC1psh/869UNbZwdW4STzdBC
LoJEzocnSQa8fFMCcBM1LyFlfHG1C/coMugVp2Dogtn/Ye9MmhvXsbT9Vzp6zwqSIAly0RuJGj2m
7LQztWHYaSfnmQSHX/898O3+4lbV7erofUfcqnBakkWCwMHBGZ63La8t89fuoqMgUcKTyASzorqN
/GteXIEL/Q+25u+lc/+wwgEHR5wqG7TYlzv/J9OWUNeoBoVpUx7Jh/7Kf/Nw0aZtIIurrsCS/odv
/Cvj5nuMCtVBVESLr43hT185c5ycAocqHcgLG8dFZY2K8xZJ3ERcTJOyFRqTzfFKRerXRdF/sBmI
u3J9sj8k3ZW822aJn1bn1lirbbRY23VMCdkXoWVexuE6TAe1XgKLv4T/pj8u1HrVlQc6j9gSBHJv
SgOd8vniI6jkxnwdTFqTwxdVL23ZIcznblzKP9o13RS0PHXlAEvh6vLY5guqTF+/bJlrXX+JB5Qm
EuboWvzh9fy3qtie9VdbJDLujoMkkY+g+z/oqg9Dm5L8K2eKe870Xm0iCopMJPa4w6iB45SVRz1K
FuXQgNi0DB0Va5T8+BcGzJJ6UL6mTM/BKAIVtzBOgstnkBhK0pdhvVz0p/hX2t9wWqQOjGAf78YB
DWhwCdTFmBgYhCkngNvETDYChL7+2/qJLfCZ5UiiD6RAGSB80boc8a/Ul2zUhHhF8bR6YK7s2xpC
umyuU8SfX69zOBP8JKMbVtFlGK4WZdR8jDcUERAhRIaXi2Fyn75JEJob9Oi7isxtqZklgcPTB5gK
hzSHBQTYWd+SHo9YXAbq6ARogDh74nukdemKN/rJSfEZR33RrktXKv0NzDgLfDtaqSg9Xqm03LIm
1zpBlsXbWExCHjRLQY9uxyTgR4Yy47Z8Bgh4X8gWMQGxZIXwQpLRgTFe9S/0ZTH+FrdNxseVF17u
DG7c1rMz7fTs5OHoAfMbsncIwnM9JgBxfdn4bPuoi0+KqlMksXxrN9J2gHRT2CzcGNdl5dC+eIzg
4zfNcvljrus7q5wLT5FEpR4NL9hSeKSthZ7KelC4PAZVT2jeFXh3GQivken+h2mqfSY8K53apN0f
B4NyG1NBllGcnkQQErirZHI3YwwVnRFlz9Rrj3vT445u0JYzw8Y+CBd1EK6di/maoCS0CxMMfTd8
PaByIG1kYFq4IP17/W/KjnZDQU06pODZf07U1jXegppM+Poras5dcqg+JiJDPGf91DoATYx9SwhF
u4ZQtPT46Tvheevv0VNwok4n1D/odwPt1nERimJdRD4wAizmJAOoPd3yWDtWMT9hMHhqaZ7RUcRD
pDBmzTf6Bas72PVVj43283I2X5PVllVUkHKfzBIewuxdvcLBndHWR0+OMmPuckk5jCJtnyiig1SF
13Ps7qPsirVB+rqBpF8zSxTvcYJNjNAPbC7+8NdesF6sV6e/6gtW4IHdZNwkCGoxoaTP7Cuuq1Nu
A8vZ0B1DiRdbxXDRV8jFDowwiPgtb7K5Vn6jLzsOLoiFhIni6ZCJ0Y8HoprJbVIGpK28nmkFa1j/
lXlsd7VLsRPMQG3cWFng2zbMLldhQtmh9Lu0SdVzkTgurSUMW1No9WFIk5hMCBdcbNEJbY46waoB
AD7xAR7HUjD7cTsojd5PpblnWRj+Nba1QUXbgruqOrSBKetgrZtYCp6L4VDy4T9wJTnix2jKi/Gi
L0D/zcYsoKr3Gye9RiRIUp48QWd69KPjiKOedAx/bm21+Z8ZNnpQQHEitJWiFsQDu+qbKPRCmQ56
X86t6GsV6HshyP11jyXbgH6UfAahdg+xvolkn/5L2ijpSQ1ChclzqQkDzCh0aHsVxe8oCOeetdWD
qa+Wy9cvdOadb/82DYqLeUE7AEwjYTra7KzlE1eVgJAZ4TF13a32C7SFYnL1xqWGrKYfAPNID6Vh
07JmbdmsR97iGiLUa2dcL3o/8wHh68vU23klzW3OmtOjS9Zp50vkdhl7/WiwRDYmOG6e9Ejo58Wq
oN3+a+1ol6T8mkL6mXcBlolx4bp6BAakDS1p7+XIiDHwOQ3aOQ2PKFfhz1jsIRCAmAXcnC598e3+
4AdvGbJkWkIdYSN9UfqD43TQ+7T+9iyFsCqdTeI8u8Zusi29MwTciB5rvYE57Ner625MIhv6Jlc2
xHYpQ4a28O1Qj7beL/Qc0/uHjQvNS9oqrt6jE4WVwSylk524BhI0SPv+aFuGoDb3eh7ruauHiEeg
r2bhi7QRDDCAeuTTiN6B/qJtJBASeJUVDgPRHb1+wG4yMge9ffKFX4+DgdKmk12iwxXRZk9vXX9s
GsiRfW3K7sxDYZ/5sq/8Tm+VM8Bdvavr3QiPh3Wn92uMGR81Cns7uQw6dVQD9rcM8ZtyljLGb9GN
UCxsRl/v97wAlY//Z15Shv+1KPTvG5fXOnpGWoaGS4xFOHlFqKkl65RvX5g+Ll9U3+q5xO6lv1m7
CSnWSU9zvUXrG9F2DXBM6GDH9B7Ol+mnwwPTTpI2HH+Kb/xnqPXfqrF8rNNq6P/j34X1z16173kE
DV0SUYKCjb/3qu2E3D8ccUpEk3ivPULsNkOi95Ihg7vS/RyJbnlXAGTYFMy73hz08iJO/fVY9c8m
TszXkuvZusZLQClwmflUH2JQmWd6LeudkwGSK32f6+Vf34Tl/cXpnrugBoAgOQwS5x9C5Laaxag8
NKL1eOH/cqmp9RNqhpQ8QhhJ4pKMB+14so/quzT0SpLXBbOid2Peojcz3sYG3HwY8jIiw6LfiMOj
zbjs2FsxS3qf5uzA19gLjZD2VT94Wnm+1swaP4GV3wvVH9g69dsn76rdBYpSv5w77eBpQ6DdGr7I
plBLoguuDS4bo95A9Cva8GM3tS2auIovvqi8OHjP+lfafH6ZFmxCkT9Ttzmb7/ovVBj3Who7veFp
32bszX0VsWy9i3axvu6at2kfiU0at4Wf2LXxewHm809tRbXJ11vD10j9Mef07mtLmKQGK/+PfVt4
9zZkMZai3ge0K69t/1CWod4otXnUdk2bQ0JS9N5/dGgpte6V9aW9YWxfyphrN3Tg/vRKNTJ8PP4X
wCmnGsTjnEyCdIevrP8yy0bvtxFVWBguFpC2RhLFI67H0r5tvinloz45iIs27dqsgODWL7OH1xll
S+JWGyc+3mfGzjQvGFt9jy6jzy+N9ElvMPpZTn5+1HelNwS+HnugH782AXzkX0/bv5q0JowV5qzt
CBHogPmfTm35VAgVjbqdtT+wZfKfNtzaEPKt2rL966/7qwO0bwrPpUJCEiP8x4Op09JiDeDr6/v0
PIuJvzDjmWr6EeCta9doqAK2miRs+7MAx9Zhkhh6v37AP2Cn1icYRpknubCroZNx/dcX+VdjIk3P
9QhgknnVwdc/jwn6sFTI61wy61S7n8T89Z6uN0YeP+Py9XX/FwZ/XprP//j3XzXKZd1y+YwRsf5z
UNu2xZ+eyz+nmqZ0WD85dlQf//Sp/8w1mX8jvkF5Bao1NmxJ5//nmty/sZUQYg1sjy3AtvUr/xUJ
l38jQMFM12EcnW3i6f5XJNz9G2kmj6O5a7vk2z37fxUJJxv8d/sac8cTnokmHpfGNCKN//cTiWaL
uLVSG8CTAkGKkBvnTNSn3ZWfCmgpq/E+DBBmoWpb58JXYgPhiJrbiCSwMu9T5xk1nfUecC2J4grr
b0GVxoOb7qR9ofa1JITEyc215K7VaKTc9D/8bH5ZJW0RDvVASGAf5/pXspKRqpQYN2Kwf/RqrU9d
Mx6mDBNHXraDmCrrQ2ECWjOLqdqMfjwSrPKCg+PTUm2RXXadcb0bY0hBrp+HbuHIgwW6z+hK5KHq
xd2WleHuAIRpXR67xdJP1FvpxvvIPa4WvUJ+uxxbfO+bvi0PY5FCErPyvTJyI4QMPm7rFhL+RPvn
xqJGuFK9Orc9G3iFfizd2Bh/QNxhksTd5sa282GbZsO4R/n63faChymOqPfz5iqEcH3hzPXZtFFB
4cHoIlzwPHrE6kQOAKMBcWzPHt5bkX0qR/0qc+SdUuenkd9yvGeT6Inn2gPKKJ6XPk0UiBJvnvCG
4nUrh4nOdbukLNPI38e2sQBPTj9mz2gOHZ1qfgwNPeg7+pgRV1zBLm7drti3Y/+CkMrPJBbL177S
t1R2TlCLl4kymaFJz2ZiwsanqXPOs25nOoRZ1LCeZiKzgMk34DkkYYe3FLLBDdLuT3FrR+GcB3em
FANUJljBXp+FE6fMvWfAfky6BrVyf/o+dj5VQw0JAupie5ouyHdMOeQgx9uSwthMtbs+5DagUa++
oUxxofPF83dL8u505bLLLefSIvu9bRPk1DN7H5Ril6KYU1qAjIq4EvukEcXGEcn3yGrTY1FOPPDU
uh+G4bnrU3vHQXQPeGrZxT9aF897FP2JdKm/9zvqNdqqfvL7+eqXZPKDRMHWt0EU0CS6iRczpj+P
PnaDQv+hsG5Mmz5/yvTdg5qd+dDKmI6QMqAwAiZqES33wkyOrcPO3kwi2eezje/S+XSpTpWzU9Nr
M0qLSmg32Q0AkKjc1Iogvf1kiQbF7gZoc+Ltrcxxd6i8cwXUV0Aco2K7yKmnResxhFQQQcNWr+ki
im1KjplDTXzfuz+o5yB86Qpkd4LveVnM39xY/ipJSwwjnt/iEKkWSCC0A26TLaoO1XQEsGADrbQo
i2+mkVxb45sNoW9Hz9WLrcroNjWnJ2NR+15T75N1mGg58jRAczi6g4IJ1aP64f3gbNBv1RTQ2i/9
NXRHY9lyRvGP02lep5TqWOtGKz5tewVzfxjr6s6WztEq873OunNudKGMJjHcz2b5VlYQ9xLH2kSu
TWKnuxjMHFqc8dBnBHk8N4LZ2HIkMGhmqkEmRLRCI4vR/lQrxT95r47O0HyTWf85l0O1i9tZ3DYQ
vva0eNMhSuHSrtPIhm5B2NipHplpA/cc30Ccqe8Kn4P9QnfESlcvksnbyiWa4iH3FFkHIfx431WB
E1rio2lsclFRUt/0vUfxl0GzX1tgQ4YYRs9MfTj6iR2gicnIQdSOp1lG72huhYFCKTHQZap0qqIb
iFq4td67UZYQMqxP0OCISYK6JxJKUercmvNbg8Ci7bcxp+Mp2rmYrHhFkomuLzIZGlEKANvX5dpr
Kpq9Y42vZda8J3zklHC+ROk1AZ3Fsoe+77l0tZlpQBvwcK1jD63xwYLHg/BYEigMrB+54chjW7qL
29MiUgEEb9O5olEtO5qj/dLmZ6q+EDDxwVXR/Yejusz93psXfzPaJselzN1Z5YLigLYNE4/NGuzs
KEfxIVFIwf61YemvOxlNyZkZRu9ptUNm2Q0XpwDUPtevzhhRjCPBeVKNb7XzOS3jfS71YTkIukPq
W8ijlNWeNs1p0xfI0lLst0Ex9bHD2z4kwWeDwMBhtlytDbu+BaZUuwLaLjJ/amegy7jp1PxaoXlD
T3qItDog1xQGu5Tpg/KMR9nVyAM3aFWtw3j2pjRl8NN0Tw1ltHM4jCLarQ4u22NUNDcuvwiYDLul
d+hN7aKvYsidjhHUrm4kM1o65dMAM55F58K4GajoPyyARMFuZVBmTGWjJOQg2wMDjCKjAh6XHMLA
K7bC7bod9BG5NcqOwuKejpxSjrskxlXOJYmwrPWCnxRzLMZyXmJ1VwaVcYmqiTixdLeNIOyQdmJ4
ymtK5avAv3XXYBPwGgyA/uysUXWIloNvS2KQEQ3Pc0NEKuuHH747nzCLlF4hEoGmrXFR1vSh17vN
5nIkz7ONRJQcKKIKjZRi3tlynku/L/bowd5JVIVDZwkcBJfpzYwNekoRQiGmYMlNVIuXGtIv6QdY
ybE1ZWicUdbSC/+UUci1iDtV9kVYtFCSRrqlSbmRw9XFf029cPbJ/dDOoAxQTap+CMiYsoP7I1/t
bqXBJoPn0DXdtu2Ef79YqCJQcQKx3AzIpI7VyVihbheV+7Z2075yqvWQTCbFxgSgcg/2gT9xrCoQ
oqG4xaV46GCmcQhaW21Se3pJatp6FnvOiUB1n5C56MPgmESO43fWDd9cuRwV/w4a0E/6hdodVioa
aRUYZqJjlkuVY8AmBfVpbKghy96zjALnejWONmSOe2okb4hG4Y9o1gONvt9mK+tC6HgBuZnh0BjV
+Lw4iEybq9Hu5QI/QjJfx/k8NGV0Z+OR+RZY6nyKvcNITY5tTOB3EfYFZIbKYU1DA61OT0s8/1QM
V9vD+Fgc+ABefcs3o1Q92Ty8iJaZeUKfyU7wiXICSJl8m7A9ocA7IOMqC+Nc+lO3W33ze6/kSCop
Bexsjzsjqwv2PU9svWxKDmVhPa40DBmZ3tjb29a1FHFC+84v/cdg0fHw4Eb0vo+6RoCcjawjTBQM
VtpmjuOa0IqkN8hyCHYplikrJ2CV6ZtlrAjNJlkCO+LoluZ74UcznDz24aKr8RDkm1vRgDM1OVGI
USC3bM5nZDZvPXuej4hN02i/tCcxlazmdKuk2Nt2gwLMlFDhGxNLW0tjm1XzfOdxEm+N46pIN0eN
hwjsOvOXFfae6pjk4JeDwgyQBY7jhja9W775kbWIiW0URQMOtZbrMB+IcFAd0CP2wfGYCgyO/IUt
T54cUgKl1Jsq432MnOk0rNB0lrKIUI2judRR/SN8vwCD5zH47e9slD6hQ3owQH/bYQXSxKGU+hs+
HoEJOtuQYWMpJfkdMlhU2SantK5xxcX0kaTrYyGtj0UicrPM/ivgyepgVghMNtMTUJn+ZNcUgcXF
q9Os1WtqqCenOogEpXVWaZEYZ1MtBy/yDJ7n8MsiYNDK8oxE28/WJ7WoMhGWwr5HygSms2+wgXtC
7fJKkDlYrVtPttDIBJQImw5Wjy6Mg/TONbI3iHoi3FbVhBD5FN3c8P0rcWyKlFZltkonunrU+4WW
jZIER5/dYiJCl88tYYvEztA8GsV2gia6VbD9c2/Jb3zgQvht7smktn1L07ixpYutoTb+gDNaHuqK
830c+W99nehyYbO6CSzQ8rXlOPvGDWr4C3Fy66RU3cfl5B29lR5zCQHcDSDyr1jWS9u4l54Cc5Rj
GSFPIbtNF1l8J6aV4nqonsb94JanpgXv7hD4V1ONZIk7fUss6qULKW9mImCGKk1Uc9flmGfiF/LK
zMjqh+8ZnwEgDZSHG0xR/WapFiWCvnrozWKh5WYhgVW9y5YuocwMHjua9Y/r3L75dEHtLccF0jEu
VNaTpa5HlMBXc0fbznpuU+MIGOq8lnH82LaoyeOVfKPG67rmqFxQv8q+RMlG1GT3tIU8qaKGw5S4
ZCIsTl6Tu5xXXHBYMrQM0G2zacY4PrKjpdL50MfFsUMy0AmRtZ2+UdhtckjS8V0rAnBhIZjYDATr
hfhoiaLfexY+UGQ/WsMqb7IilSEn9QFmKZH6xEaYRRPuUQY3d74y5Jbmyk1rBVjhkZstjonRyNvY
7EMZg8NfkM3i88i8QqEiIZA/djUNpUFHjA9ljW1kzbReF+v3jmkUKxP6gWm+QLErwggZrHRicxo5
NNP5Vga7FYxBINUZuSiyb217bMksd7R00YVIWNVV7wu4h70BY8WbKsXxDyV14Kp4BAV/R0VMe3pG
aNpEqkWtCa0lqBn1agvX+LdOgvvZjVD5rZJtjR/jEwNVlQKI4qIUhaxREnOsSyXa7ctC5L6bziOe
3Hn5QfsylIV07ulfnl9HcwIh8M0uMHudE5pzoEt0jIZzc5haMRWbtYWwVQmr15PlKRLDjStNroJR
d8cx2o82cc2y8rpbBATRZuVjE9JAin1m2+jO8sxlXthr9LN1ELAdRo+AAYZibLuR8AFWfGi0rlRy
mmkapt3l4pvJawoNHAlIuW86RJXqeYB+gbgsh0nQqbDUZ83oyc6eP8mNMvxfs0GSbpiKdbNWzISm
+EDVWkFYa1GO6obT0jHRu8I/+o51w879PQY2uVHsqKrrCdjT8UFBEBC4nMFBkYHWMwAhQE0BVtY1
ZrI1kFCnjfZX3yUZQOHT4qKcjRqwPTxU8TY3KqLbKCC7WuxRGAZ1R/FK6LDIbsbOeahb4rJ+av7o
yvG5S0FcW4nEpxq934aPKQnA0ewgbP6gcwwQDakgz53PUxE/EnHV3Sx3XhUk5ONojFbkPyB6BcWS
HZvJFEzpm4KapRt6sa55eemDT6o0kq6fTl5PoZiZctJohhWpvXr9yBCTPRW+QMYBdfHN6LgIJo3q
NJrfAyU+oA/9phv0YKOtQjVj/tvJF3HIBNtzMpJmxDXCGszbBt1Wn/4oBEDWfUD7tmnMiFmR9p+G
4JnhXjekUdBk89s+VBLYqJ3OuzoiaB3PQobWmj34cj7WTXyZYB0G7nBnA0CtlPGxONZPYfjPo7su
G4CxHPyJ92z6JTp3aUx/3vBrMcu3wIbZw1LKqH8pCc6j7PtYWyRh/Dhs6YyqGyNsEmNv993NMtLP
4RlotabBb07SOmYce9sqoiKN9N3OGZsn1uVvOKDJxkyVCg0fEWwkt9FpI+8UpeVnT5EXAkX0YOev
RccTVou4h8G0r2KbHpZO+6Zs1oLugP2kAWTR8qsvs2uLEJZfe8/0TkecQO0TCh0n/MRmrybdLEFv
EvrQ6NrE9P6s933DveYeuwHCKg/JUhyLFBNMZ6eWAEzAcU4J8f0tJVMceqv0e+CnFdQZ9L5ECR0z
CSifnNSHF1MPtKKohh90Fb2A1GO3sI1QuyNztu96SiOJE5IAMW7b0fNuiYfVhBx51fqujJaEof8Y
DxWInazZZgKssT1ICgSQP+krFg14a3efO78KJHHp/hxvHdN7VLVZ3y0VNiEOtOg2JaGF89DaHyiu
P8+Gne8Rft95w0IzbYOye03y06U118MkVKVVgY8an3uKGNdzV3AqEjEp2Nih+Z34i1MkbKdddpom
0BQ25Yur3z6vRUniN1fVHi2Yx8KTV7bdT6RFkCxA84pUZfzQ0LezqROLirJujEgKF5vylMCEmltQ
L61h3OJ2oWqE2MYYi2IvVX+aYzTDzK3hRdY2M4uX0dHQ43F9c8GkqFJYt8SjDga0CtHI4FC70FqL
QEECpGokdw3YSnF2I912OA+TY2yqtQRsOVwRil7orV9BsQievxQo9M02wLEkehyXg7M24xPF7xzk
vkoF3BoZoxxhrTwVKKJneEqRNW1XCmsN26k5EsS/Z7Z/Ou3OMk8vST+ibuM41CpwPHC69ZSw54dJ
nmKBFCEl2+wu7Rw9RtZIlQEEcpI39W/a2q1D9t4W9nom1loPIjTzEeVwa6k2dlsHtzFmqjKCh3Kl
yrcYf8rFQX7LkNhcCdm9es7aYT0HGHuJFlKe3XgDJMAkjzR2UfxY56rbTJD9t2ymcrtM0+/BkFfE
VS+JCZDLpluQeGtIXMdK19cyolOqQRvFQRYaGkLBJfmXIGoPDs1rjzo2tOlmQcemPx8sRL/vkDWl
RszsZUjrP3ispMNfpiWJ9r5T4/rktIsFKsbckicTHRkv0vCiiJ8Lg8QxIfgYnWPzKfF9opZ46JGf
Rl8aAxw2SesYmW0dydd9S6fXRDRhPTTFnhC42v7k1I/iFioAX/PK6nMwfznKeCSXtnEBLVAu6JIU
XnZbtZIocTaxu4z1thYZk9Kvb0aIgw9xzmHbGRyymAkSEOVq1oDPq4YznVQhuFgIPtIARWOPkIJN
294pHSC0nWnXTXG6RyiioP551zdRsW9MN9oHs0EyH6lKN+ova5M8W0F6Y7dDRYzGcLZWXCMS1KQh
ClqPls7C+vHEOTNDq2fKcXXi5sWPqOJOvNcVLYB5mdxNn3BGX+rySCrhTsIN3tipw2JXzh1KJ2nn
/yD8Q8qgvYxRRd8JmoNt2yzE/pKfHgE1OsbWS2p1nBy1s+M/4KtQvyOcfTJZZDwJVa2VDW5ZM6xW
UDgxwpLQjsSPvP3GCfeuWgVZXPRLphp3Z1KC7VL+nuegQcnF/zFaEb0pUmgVJuotzHJTo+jYdRB0
AJiExujjcZr7NejPlUXphWc/wLS5BfXI01NlfFP27n1EULQZrPo4ZPJ3jtQXerdE4cG3cyYzXte4
30cuHXUcU5Ha7H6Uq3914E83iwJT3NK+a6if7Rjs7aBE2W7y2Y6tduB0KM9z5X2C5Bk3TQefRIGF
26fpd9ms+GcjgpFZTagjORPxBOzqTkhkrVoBce3Pq9X2u5X9mJLVBFUZk8j2NDUoUNYTEVssD+jd
eYuf1CCejRBzYG+Norj0c6FuYsjyeS27cBpxVb6owuPMtTlQKEFrP1kxSqxN8sMa5K0WIKfr6CyQ
d6gVE3byb4xFLD9Mb4Dhkn20nS+fTGmMm7GaQBwRPcrjwAt5toS/MgTIgGi9E0AbAcxJ9oyoyNpb
5YDLjBAsDEWV5Qc5yZcUPj9EJvY+H5NWrVeYuyBAl+khbhvq66zxxTPpclLLnLJxsORF7HVb4OP9
1jRGJO1TMgKqeWmLZjpMdvLSZyXTG4TQBcGj733VQewxE7nvGmpLzfR7EwiQQZKM9WqhabOUfr1f
MIiWVjjuAi/ZuyYtvHEw3KCg+NrBeT4bHAZ39prtS28yXpd0Ru9+cHd0Vjv7ykiAKoJcu2sgE1AK
p0IEsMqjnFHcAOJH/MUghO7EI6hM1yPVlb7VlXGcnOJz7VHfZHb0D4paclhs17K2QkJfiFr31j5F
O7MBS3porWi4K+4tTp9h3vbqW4Sc5a6II+OuiAdwWwxJlkf+NhcT6qKEseBDrCjM0ZHQqWm/uO1d
v0anpKw/c4AhHMyYVyi0+GHZWSYnl17sIHmnJ5ndRxI1EqOdvHPVDUR64BkXSYvY40jPJmw6UJFv
0pydh2ZKCQG9zTWtETTXvbsZdYCTMlD4g67Wt4BpgAxQl9nNIHi8/uihBJtzwnKI1jRUrYeoEP8m
dmNsJrc+w32GrZcRFzbNdtnKghhzCrJo79nGkeBJezeq4QnxgTslcRwEiMct8fIX2n5/5U3lhGNd
CwqSCbC0PpqYbY6fks/NfRNhc2cvf4mK5UmoykVYkRCjN2GDQMlKsjbfGkc9yKZ67liOtPnUHDHr
qjkLyoQeHBPASGNbuGB0febFsVMqCpdypditkTwu9uAqEdDCmuinMojEGyqqtrUqW0pftk7FYprx
0lJLgxOcDzg2y0Zk5OxHAejdz9ZwLFsL435Kxqg8tJl4tsvFo/VifRU0pG7b37loLonb3ldlWWMa
3XhLFe771HxkOvCHzC7wHFS/zOoilUe8v7o3M1wb+9amcR9a2Kfy+n011OR/xuinVTtIj0pSnyIF
EOpNkL1F8zwGxQQScBy2ZLHRqiB6EsTqhWb0HaC2O+8nBxDbBKvgf44WUQUOykt1oVH7V+vVOOvR
3gzAZXoLTYr5cUigOVSd80uUqC1SjDPsBNAvKuLLt3R0fjCll6VmYOmkEu79YFrjLlX1W+QHQ9jV
/r3V7JzACFnv9+OwvtMAGTZmdl9X1ghWZ/pdrDN1nN7jvFaPvbdiUBHVovQ6P/lGbN1PkuMy2Zk+
V8m+UE16zN3OeIz0TQ7+eBCGy9ZBnRfWqFlfZHSeVaNlX5RLCJus99yYy5livJ+qacM1U9l5QElp
IVR5N3KhB7PMTiQQT0spkzvH73+izVecE44Y/bQEewM0ZziQG+Jkn9Z7pHPC2AEP6dTABCjWwY3v
XUIjjJJJvOym6/zqpgc8RMg/ApemxZ4EhJpQ9rRPeYbsz16Gnhbdol3Yt61B9Ospies3OlzXfSva
50wmO9NbnXt3MdFcdlINfm9wje2cghnqoaDijggDOHe4q94my4RxWHdBikOUuCaq2D6CXsv8sBTi
m2PiG6MoNZ7aYHycPPVzRStnoBvGTXpEDxqAv5BJl33vHtVKSqVwLY5U4F/rSQKj9J08tF1qKs34
3plXBEOMdZcIi0yfKyD5mhw9O9S0K3hBt3UGJSCO5QiIRAvxUG1sED84NrXpbc2Ebb73LrUFyXGw
BmsXxyS9g2w4Uw3/3UyiM84UyjJGlQNa9I0Q5ZdjqSjvd2NEz7s5yenOHm8ofKCptGM9LWwNNziD
NVXGFURiU2yziRme67YssJE0tGf293GuyRwgYYgDG4eBzQGyndFc9+38NraRLBnymc+SdG0nOI+1
n+9KztWcYmibB2uabdGbie+DEas/28a+9ktkXSBoor5LkqWz4h2FexF8LPN9dqt6JypypKTt5ZFJ
cRSFwZZnRHeRYcdnA0OCl310ltJCJWbGN0INGjBmtOnH9qVY5FOSDs8rQkvI8ibv6WtbDmRZha8I
1s4gtEzO3EX+7tgkh6iZKulus39C86IPv91FJkUYGqh0pizC+7CM33ltArbs0oVF/kHD8yv5AkTf
jfU69n68k8IbN0sDJBCeHiTePYxgWrOU+82Zh4MYwRfbQ2YwG+ZdmsbtFSoIxRqFsEhnTh9L+btu
80+vmL9bbOqro3JEP94a/Is1J9XotdBQ1ZjtcTc7BI/7C+K+TAMry07kgMDyN2/uWpZn0ZefnqfO
9ehS/T/aqMUbAolyk7tB3Pt7ZCvC1xlR2LR9JSzDKVfEL3BNX3JXPhu5xITklreJ5vkkO8A7dpwl
wDYcZDUtGZ/MzGBD7/xwQNb0obIHnhnbV2SJ99GXZxTIPwNH65QPTmgkvX9ERJXQDxVgqJ+Hjg73
L4xbNRc7022oikeJM8jpUZhmxzyuLp1z9QpTCFgGSEVItD7o3lbZTMHVe3ZzQNJildnOomB+QYtb
k9x2TjKTF2lLm6Q2ELUsO9QL6XKwcLRiotdstgMApjo64Tb7Rwb9qgRL1MgssrMBaVGHJPzUZ1QW
UqsgbLgpUpyzEq7lvPw2gva9JmK76bTIrYpN626aQC+m42dZ29c2wresdMw1cCATExkTKLcSf3kf
q+gbgaI79LLKAzxvYnUk/puIoJo9gr0dt5lVpEdpxiToggg4l27lq3lz5GUfqDLMYSnTX7EskP+2
qpjIMgV3ZlXcfv0ffldx26sOdTgXmYs6AuIiYSrcZEPyaeuq1LVrMg5KDsiVdLzabnyy7Eygx2OH
dmp90i5a7M2IJhd35I2O0gh3mkdRfyEra1KKviNPNuwmyN+bNbdP0TXFWb5ty4qUefSGN7NZfBXd
xLX7Zo5iI9voKak1Xrub8Uzi+0awXtM5nNz8JRts7Mcy/mw9uV8V8SW1vIyyHLeFP/0/9s5st3Fk
S9cv1Nwgg/OtJGq0ZMt22k7fELazkvMQHIJkPP352A0cdDdwcND3fbl3VVbaEhmx1j++1MLJ7yRF
7dh+niie0M9T29ziiv5rp5TGvrSDZ0c13DmCUkqU6aS1+8l34Lkki09dAv4q052WU7GTk1Y7AhBN
kGH/5iqVXMKJP1QAATSFlz2JBHRarXnDodPoKAuQPHSyuAijeEdVlJ9nSWxp62nIeZ9ljHCoAn+S
D07UhWTMd3a2Y+8+Kre8D5o618Kz/0wjjv+pSsb9MOVkYp0B2Ocr0bgbuH0OOkkvakaEVlfxqamR
dchb3omO5uXQJGl4xMVmZGlLa+RQDt13Aty4TBzzhWphGHhmrJPsAT5ctScIYaH5wFAoir0Kl0Mn
gE+S4xetrPljV70b870BL1axSdNetfyJTXAkWiA2DSk10Sirn3wxbjQGXc0uHSNlpSVF4foJ7au1
TXzyljWc67gA71iju02pKOMlLz+7gtrYoIn3bWnepb0qXm0zqjpDnRoFFsMzyhttTuSQjXiDMnoM
HPEsK9vbuFR2A0zT/aoJCN3GZXf0TKne0UNfKNdqYf0Siyl4Li6LbKNkkU+sp3+p/MwOYYbRBJwb
iKoy6DDR6XvQD2I/1fpSzWOAmowWDoFYy6erueZM4/t7U5JW7hGRHamW83dlszROfvmJBs4+xrr5
Rfcg7RTdvZBjdhgdk4icoP4it5csVmv50sFQPuTxQpc7YbVZu2ulMZ4zkfeQ4ADGW2Nd66mVPfpq
+oRSKfbjUIPZhfoquFNNMWu0uFCmaFJTcnKqY97StJAN5tu4BP/M3eCc6cwT0bTzc3LwK9pzdhVB
11unck5ul6fXvtG/HdLRN2PsT2c1ESDU1BlOYfXqrAhyVj8YCEeIh1jWDHlOkELWUKWSSvCGg66D
LYuBGXzw6bUN3Uoz3AANAK/7SY16jDLDox902UizRM+T5o99yO45KPevK6yrUQ6ojLrygUhEdjTX
vBDI5ORlywwSBLtQ4juyhnsfKr7fcjmO8eqaWWn0f2vcinzQEHppkMhyDCf8QzsN9+D0Ar2Lzsl7
T4vgUDYK9G4yGsLi99K3X3MSe3WiQc8VD/u8EqhF95uwtXDzbyOVgLkmHWSTeKg4ZpofFfssjzlF
J4x/+bSKwM0EwwEFBBOkkmdk30SzvVCO+CQC7HD4OVdNTXX2ywShDhviCKtOXqTP1pMmAMIz/UHl
cC7q32ZBjPP/qoVrMhWX/59aGIvz/zs0Y/NP+dWN/X8RCvMH/kMnbIt/+b6JEM9nUOBCChB8/0dk
hrD/ZfmIh0PH81eZ239KzHA9/pHl2ybDMkgq6t3/qxN2rX8hE0ZwLMiQgXt27f+JTti3/pv/xTcd
37XRHBPCYfEPLee/6YSJSAPz4u/ZNRtTEF3flC9pW/nXeFzgc8g7sic6joKVYE+M+u6X4kdTmLah
OrLZ5jDZg2itw6xCDBcc5JTLwBVn6Wdsd0iKaa7bI1JSwfxigDFd3MnAVme8DPHwRLYg+qPwmZiR
VUW0xLCOHDSaqroehz5Qv4UrCyGE3Q1RUn+LkYoFrsa6MYZDuFDp7fW0eZizjzF3EJFsbPxnLcBe
I2D/whbs00F3bORmvPVExUsOoU+wNP5Eq39n42CPpIM+tqA5A19w+w0yGiTXQrcQe1+YzqOdfNZk
b8dDgnjMV3/kXTvA0D0nqBSZODYuQQbBRAskbyxTnd9DrY5yt3jDH+nmv5auf5rq78kbrQ1KFtvC
O2i7oo/o8IwsMF0MCFaEZvNsTxntm2qmDXGyj3qEHNLYwELCpmxHI6Cq3gZEwfugtx8a6UeD6RwS
mko3M+f4Npz0uTfXDTtnx20IOlH6p/CaTR4G/2Sx5MyVxG+mJsfNzhrgD7M4OTGivK/fCO0ofx2S
mplmoaoGJzt3CaQKrqhPJ7jYQphAIG+1pf9+mMbgUPo5BNt1i4NoG5vpL9JwXNNj99i0/VMXrCIA
8TSlAziSrBAHGt0DjD1rsDzItCVCC/V4L9v58lYR8B/VlkKBshrAfONVz9DIgIitGHZYkiymIxh4
35veY699Bpy6kNER7xwT/QX601cArGOeeTgk+ReZn+3XGWo/sPsHJofIHOkviosR2kSes4WddiS5
Hmmy2rLxTuyFxpM9812EBPFHLdM9aSgAae45sXOFMie4xnH/lOiUrpYsPMyPDeU1GzDPbDdnyOez
KQkOfZb/tHHAF2riqM/0txEkj9ViLrtxcv2Hoam+W9crWbWf6qmBwJY+ggM5tTtkA8mOijJagRz/
YU7524U1HHjlzuiLuReqJtzGIdon6vSIMUQgj5o0II4eJH/tN81478rU/W3HwQfTAKZ7aaICNVBk
WHTamiS7d/nPaJ0Im/4zdyx3BeKaLihGHMfZq5UOITS2TTWQDtbBGlEvSpwomVyabxWtMgSqVavL
f2+5BA7moR7vfTocjdLHXxRMDVarN8udBqbDmSIvssGxHR5Sh7eeniAd9Y25lrC7GiYn+5GkSO1J
xmSWKkzB1e39LKoIaKvW4uJ9Ln7mPKhxms/1WEexpcRN9jYWZG2Ee0R/O3OS9qPZQGi15sEWAACs
RLvK9OWdaMHByxrknzRDOYoGZ5ClrT3M1oO26ruy6z5yWyIg6ZZokBbQBtMPrLeThHXkGCA9Lt/L
xX41vWU6GHXqEkUcvBBuTYPa46iINy9keEHtpBu3jqr2L/xO/Fgv1sOc5zjCWH4q7by7BCFFqh9J
CF6SSxMQUwKeQvp48Guh/Bhno/udae2eAxfJnWMAAYvpow1r72Iin7hw5KNfCZwcRcHEcGmPwZEH
lvh6KlTlFM7nJbd27lAtqEuAjtoReYmJjnyHy+OMpeHehm1z1sqqHsNO7lM24AP44yHIk25XF/xA
oQ8NOui/rrT0iZmVHMs6JTgBgYmcrl2DXp8ipzyiUyTfGumQ7NIWcLEdi3e5Prp1RpnXYnwhctOw
oMBcCAOQbowPscqZuX2I+E6PRyR6AFgl7eguoqoiHw4QRa+ps4d5VwejqR6a8e7Gc7vnC7FNssXy
+B+6xZFGlczcrYtJyw07vQ3SGPW2zTpNirpAaXFskuDSLy5FBTPcWmjNwVa39kcAZMcDr+PDPnC9
5II25hXXp9xb3dkPOblLFxWIW3jbQKc/HUWqG2oe3qe84wCsGswMvG9TcmpmFwAF2QheBn2yHYBW
dyUN1TSiHiubZS9wWOZSbRt8FVhVxnfdzO+LdPpodM2Wh4YODWCGmXWPVzpEs94n5X5YundzavkM
QrmXOVYXooRRWXHCtpb9lmBSuVAmxkqZulcuv1uj1nTc8rsOVgWUX063QFjPU4bokq/W5BDWQQWc
WIG6frc+FdG9dlFQ5pKfgaKeLWaN8eSPJMA60PZj7D2FlvcnQ5hpz/4JOnAD7VNdqzj8onNCbJ0m
DukVqzdFmnM0OKJ9rDLGgEwWb5KmcpgUJ71I2z72zTRuw6UCoPpWgmK/VQlIcu9yCXP+V3UI29y+
W6r+QJfk7/MxvPRhR0lrSDZMywHkaMrEqFZE7kYhuhC1j9qGcmC/HY4NCZs4cJZ9aFicgMsSzb3L
GnTQeTkQ5dp5O+AD51DU1Utl9c0h952DjDWqLw9BUhcA0ugeV4ctkodWde2p+aQuq7tMiE4RBFSP
cpW2SvDvuVnEdgzV3YmT6mkMcUbjf6cdqtKIl9OfiQ18axnBPx79W0QpjGe7bcVB1eNR0NVGrVX6
m8IAtRPtfOd+m0FQhiSqWafYCumq6lUBCIFxPOnTHi8B6QQx9kINTJXBBT8QcAnEk3U7v6AD15pQ
rrMrjosP/ift52n9hVwTJiFJOpStTf9oZq51rVEiAPanH/nY7xqUsSVXyoaEVnzSZfpXA3vSK/ep
yGtSGXeyX4cJisfmHBIPfq08PDxBHpwJVCOpO7XmCJNhvuvs1fwo4p/AYIEvR5+il5r4qX5qEMak
Jiyz+MN597sDk4vQkXXbLgbQFrCF/uDtYoAFqoHemq5xTugJ2wuduTCRE9U0eQqUuKYZmAO4Ye+Q
FjNilrcmzmh6NudtpSpvZ9TPbRAAgdga94KZHMg7d56CGaQ1pKyFTwFhaagEqW3zxL+O5DJqQfIQ
9dGkFo6AfmRGb/nJSIHKbjDKYCeedIgyoCuYeCWE5EUXGZ4+jdh1F3SjPOcjWukFm//4VKx4BiaU
naUY7Kr1H4+O+DsX5XgKF/M45v0e38h8Qs2I90i4835ICYyPbRlw86b92TJCsc+hMhKt/Q0GDm8n
yzNuV/rs3QV1b0fqsb/k2ybdLhkSkYn/foXUm19QLnvHvNdzuGD4ABELPBMZoSq+RhuhP1XlFX2C
oG8ZiuLIn9E1BLjS/H7SKM6nIqLbMec8sk9z+1iOWfXIcIafoKBvy8yPmravhxk9TKu7/iFMzEji
COQFya+mnTUbRd817IBLNPxc7DKH4HDyevcBjThnTWjMYe4cHwRGNCht0XpjjlZ7NtPIlQsXpBp+
+sQljd+AjzIlWkGnpOEPLx17tbA3hN7B4nA0lQ2ANRpXddL053LPs1IfhVodSbjvtnM3I2hG0+Ot
N0w5O3+lMT1NBcbzznsMkUu7qrj1cfs9rYw09Vfe+DUVPuxH2p0MO0WZ7bunOKxQjucfQX7VWRwf
8TPxFadUczdIgcKMgxXneplm+CILDGUcekMXnwy0JeS/fOl4RhaBPlYL347qkF/AibF6Sf1ZWpm6
zK/OApHa5uTbBaN791oraoNUkqEPZjxky33yjWnj5bs+yfJzk7jPyTKAiqWuc24p+4qqbPruGvra
bFFOe3tAyarMGnKV1d2s5y7KBoXgA99WvIaISzV8dCDokGIrfIQ0GDM4MGmMa52V8Tj37TGdg5OR
UYqGPz+EpfLCK13SKol3FBHMUZ7Ip7oGo7QwLW09rE+QAvJcGUF9nhvs10NCcRQSJOA8/OkCn8M1
S6BA+zLfD3MQ2UHbHRri0be6N4jyC5OTQY8E8QlrREuJm8ETVJBgM92Naf2I5M/em4pMOd3RESBi
59AmKE46sZa/88R1brtsVQYmYyPmMW04fK2ytRovvelgfoDNosQPphy7zjBeE+LtwlrTkG72URyg
VSp9lG1xXmHDodkoC8KbUIbYdgLzR8WjhqFHP6hgSQ6FVf24lALMlQdmMmUk/B+QWYIWBnG16wEl
jaEFIV+KGqmu8ZK5zTt9vWNkhhrQaSy+c4TCi8sDZHrEoxRkRNu01yY52Ttj0v2ilL7eJwE+zWCm
tk+yFyCIQ7LLOlasxLQ65kI81k6BJqqnIY8k/4tfKeIH5PSsdYirhny3QQoEat2M6iYc3rsgqMgU
oAkROgO5gXGsamkcB5dM7rlInWgIhlcoKpja+snr+oZUKm/XI2OOSmGgUXl1WTqgLlxmTy+8zXN6
b71Qb6iKClZI80bllMrCKarY6cHWIB5L3vu6OrtzgpsGDrAIPD9axftlgn2+oqV0V5jlIxJ8yfi0
CwQdFAP53TuSd9lig+porVVFhQ3vXkGVtynfeN9sJ+H/MVxZM16qnbKQ4dpl8dtXww5x7Uuqlg+o
UjjbFsVhu0dc+OCSU1ba+tUJ47cgX3D4pAOC4pDtzuDhUfZ58RBviZaGMlhyqBjQNUIfale+94k9
g1MYB2/KD/1oUT21UGXXUT/TFntXMWYX40sWuEjszQnZzJiGW7vKSRAK2L+y6lLYqYMIpo7R3YT4
FBWadBu3dEJ3l4lWK0kMja3L36XB8hEHXb4T/ZqCWbq88vhY5x29kE7kLs5bFQ5vnh8AR0y2PjMw
nhokCVuJGKYxLOodmzAj5an5gmWbMSbNHh0fJwd5J9p6+sdUxZVizb9aCszRcOPN6VT17gXFM8fO
B1WUVEWbFFiqd58Ng98uC4+m8s+wlD+8Qixcbc/CgJ1tHeiP//5vN/mEwQNOe5OZI3IIAs85FZv2
Giiuv9LP1LZHs4piCfZ38WsPVUobnRR+ogejxxQwm2F5NBTuiBzdLcwfi0mGTJMcREZDHYSUL706
BJNv04CIlTnur1jlN7mlqlucIWaLS+fDHLMOQ1L/B2kxSRU5IBAh5cep7tJ9P9Ti6BTqhYPl4Crc
GhmuwiLW7r1vh+LQk5G3DQ10mA5/E3eBuv0jKnUrkml5GhpSrXLjims8qqdkfrDW3pb8VcXhAF9g
1Zvchpq2Fb+mbzSHIXceTY91MC0DF7UcnsKidO5mSMdsRxrxMFZ/IJ2pDsqyc9MJ0j5sXOHTwNRL
Ic9QyXsj+/pMvfi9j6EKzKq4Yyt6CoOiicTAJ0Cr/CZPrSyaRuhiPL99ZERE15THRC5UbuCF8GM7
2JBj8bstsG1hKp33pluizBJYGr3B3lLG0xDnkycRElrrHKo/GbZODP1UDhTFyrLROsYNqG2yqzCo
8GeSh3KEDif2fMbCyOOTv1ZseMSrsDwt6RWx1A277S+j9g2EpeEvlEwHiunQsRYjgxBz9NjuCyAb
Ggw4U3ClhAS85tc8hjKvRLKF/Wj2zoQOVl2gvzgcF4Sh0G+vSW39RUO3j1EzOkWDFJHqPnZ6DYfE
21GhgFuNqc2hqEg0KcH8YUgscLQvqsNAowqJXnPwHosCpzVCamV5UZf7bxjvYL3wrKJ0BPx5ZDXc
uaYVpcsstvS7oRNE2hQqmCMM5k0Mw+iqux3Hzt7JQeyL4OSkZMt2NueRU67RqYG/pUq7Mdtulw2R
25Cu1aFiQQmwm6i6F/1zTnHUYA88nLrbqbR+WAz49iU+OeB1c4ckZCo7UkWtHhlrc2xsFvHMeSN7
9xysySoEnb73A3IqJld5TEgi3UK5YWQJU+YEIDDat93tkkABg+PDy3b4XRJ/vWyQSwCmBHcW2PSG
GIRssmno9l6TPGHBb26m8C+UW5SPk9HdqeuMFs/yrjom+5TopHJt+D6ZotUXrJ1SFM0+ma5QCcFW
jsXRc/OztTBI8p8js1e7tNryM13GOeRRrtRhGEO0Y2jJtu4aYqWz7nsser2fAy4levO+/LiaX+g0
2fY5ebzZhOWHlJobnKwdtR0U7tTH8Ljk5oPt2epcLctjnkPTiazyt7qMmyuAbYIkICW8CiMoDurp
C0YWVi839j3gLpBwRdQO1WFVwWzi9xTsyJrC9OES0L27E29tW3nb3psfpxEBFq3UFY+DQhTrCdaU
JcB5678Bb6urcNOPSvCIusJAHEOIJG5JKHC69npoFRdsep8LPvzRocoRO8u2GFlvF41se+4JQqx4
IqgQuAbmdZw1BXtL+AaiTDCsAnwrWwMtVoXdDh6q8Vb5DvZNl3uQyF6kS5VFlF/Z3yrH96NMx2c+
Ju/R4qfUYyL2fpdIuhmp7ebu/uJEDs/hoo+ZQtUjerzSSEgNKr25rkRP/1LqTJdSFhzDiQj3XW6T
SSaxD5R5j7wLc1GZEOVUzxrdZJaQROHylXpFz9zM43RrjeRCUyarCm/HYQ4sahKR0PLj7HjEXvjD
8Y54VTaMaQm2peOunZozkRu0fnnVoD8RXN/MrnqRXmFcjQQyMOnSrRuuwtzceVYppTJhqHzCaA9d
4YZ7U0sPPEmOEdDxxffb/uY61atE/2P6MBG+cWmUkaGBRwZn2AKLWkzWM8W0VuZ1uzgM0ZI3zqZN
qgSFydeiKHktslbsMrkUW8ENvEnddk/Ji75oDE/8Qv3VNBmwyazNsMitGiZ/nABf6Xqww/YaO0hA
tTjbhrU8xbO1W2xwSC+ezy5ura3QgluMrQ0/e7AJszhA05S+Bbhxo6SZT1PZj09x47DRDS5+iuYJ
qXCyzRQh0d7g7kovYJrOxgOaFlI5S4KfXBuwrM9gP7Qb38UMJ33vnHE6GWCF+E0JajBrvdMTaWKJ
ueZ+WH/CfqLvOTmUk/3XYNipYk2bnyM+hU8qcKt3fqzCS7curUry7cvGvVL7g4mhm7+NWT7n6MZ2
VYodnYoA79A5xvMykJw7dBa90GA++1581HU+7qD9Qfe8OY0In9Q7ihnIeOyKPhL1q6jN8GTaT4mY
GTFscaodUor+XaLfLeG2JF7nWloOAl1d7CpVB9Gcv4pAmKcnAlfUkTXrkZSpZ8LHL4o+Oqpv1M1i
6d22rf9RtepvD3oLK0tQAGA6lxjogLNk/clOSCPAKogmWdNmQM4E0FmGbBuxc7LTDmbWWZvpuau9
DN1GEERs0ZDdORaIsv81+xZdgey3XWVfu2l8JolL7EXh3ghIzpDvTd62cxby2uLJ3LdFaWEGfu/m
4t4hPIpXEV9QNp+BPTGOoRDecO/pfRcG57aMs6ONI1s2uUHaFkUN7iQ5n/WAAr47MMrRrdtCSbte
DKLKdEFp5XMHSeNOwo6sEFqo7eWRU+6fchAX5ZwzT6QkjcZ5pFMmN2E7aoeSn5HQDT4AoVgAyUqv
ZODT/WsO0F1U0OCnCyW/br+Tw4J4lGrK7Wj/FEFlnPh7aJgsDl6IGweCwzE5F1gUa0J2ku4op/wz
sVCXI8k9eww03InhT9775ZGZBz/+0B4qOuHZRyDp55InvcymWytSghezAIdC61FOnANuGlbB/Y+f
YN/WXISQWtc6HS5FkrWnZAolL4VJUEVhvYXDn9GsQhbeGIc7WuWMitbALeMoV8lXRk/vTDsnVW2Y
MfFFOeVmQHXi8BtihFtt/ZsswzDzJ7d++ubbDz775TfzUlHdvOQdc4S/zQNQOBxO3J/oxKfQKA5F
+Y635quLaXW3aahkbmWJJbLFfTBN/V4nMAaZbe0xeP7p8YNt3ArtauNiGuRN+9WEvN9m6UWLMgbQ
WqvlV1+z6mzOq962910lHkJFxAMhBSoZLok/00Trffm9+mnd+nN2h3Hrj+LD03a+/2eYxOOIJeqa
U+zHV4QDkVZ0D1QMzTgax984aKZ7WHy0NZWUhpWACdEecBRZfVgSwz+j84nylpRRkqW+tY3ai1PP
PlRdeWCs/7Rms9tnk8/iMf8JBoZmvNjTQ5nTfexbOLFU29p72BGO7imlnSNro3ER7zxx3FidTzJd
l//Ov4B5CKt074mwfoDu+BwcMh/z92TES5TPNC9w51kzPx6eprOnE6KF+USSpilxqiGqZCl4GWW6
r/0MzVSVP/SpTGjSSeU2TIwbADrcS5L8EiVCGpNwmiZI/8rUqw9uT07TTB5JNSkLVaA2aRsd/mm6
/tkunFvtNr/IHcdN3y8tvGMYYegKzrasnknPHzlXkr/g46+Mxva+qaFmAoeTTavw2I8BPiy7vfI7
3g0G5N0o7H1V+6DUCSpE0yj2fRZ2l8GD+ALxTQraARLoxqZoH+Y5lmcXYbIO/ACsC/eCC4BfeBF1
WBY6GlYZhF9coDHxLiGgBNACLt1fQ7jQU+V4JJ+4A6Oe2XRXlVGdqfGMRkpL9k/3uyy1gsxpl0tZ
QOPWVI5RLT0/DzMfxyScrVfWvHd9JSDFaORDyzmhF3mtwVhfZ3S2gwiP9QppiJQsHgMo5cKHQjdy
574YIBcX3woPVJculF2bO2d2QvrKuMbmjLgkR36NYeHfY5FMkGqsZh0dZDcUfdfSf619J7n2VdGd
B10/FkawVp03V0V0QZQT7xRG1ojaEk9IjPs5IK5L15+ALRRcVAdnsMilmbCUkPGavXl8giOrhVcP
+zJtDxSSfqcTxoI5OaUzMCGk0XxFOw38g8st/yjLtwqUWIrndLQf4AzQLz+jEpXEL64yK2Ri4Axt
iuQMC0DKyDIRzLL4EJVvRfLd27xHDLzrTdjCxFqw9BURBd1jXP+evM8GP2hSFzc0HAcrKV5mvlRl
e0fdgS1zkR51Ks6GZfyqbITVRJxKDGX70YS362LgUdoJobygy9G3GenGvfnK2qtcPpkAXbxpmuvM
3XFHk9Lp/Q1rhJuFf1j/PwtufQJW7Jt7X2dUgQ670ZTXdO5vfjjQx6Ddw2Ljm7T/GUxuwBIbYIz9
Q/0JcfapVMJ+ANND4ZAQhzbIvPdIco1erHPIa2M/ebV7aAm5NJ3kZ1n+SlxtRvK3rz9LAK08RLGR
NIdGfeTqgcIHqgtBdhOcXrSKnEpAWWF81k384QpiIBaUr04CVPZmAU8jp4jm4ow6YiJ1Lp/Fxmjt
KA1QkdQlrrluW9S4WiYaPWI03wjLeVS2CPcPvQ83EWAu/BHjua2iPg1OPK9P1NC+LQEauiBDc55j
pmU9NIAiQSSTyMRvk7PkdO8OdOVQf9QhZgDIF2nVJ7PvtzhLNkUNYyP/YrXejTSSC/W2pDzjFJpj
vewt7wyltHcX8QYdl7PNQp/A8yRpt1ej2C1Fsfd8nLSJSUzc/JqK4t1ykx5AjbgyC98NSQ41OoxQ
x0+Lecd8sKE5lbg1UlokXt2ViO45X8LpTnjwxul/dzAZKS6j1n5cbBo5kvhiO8uBAYQTDRusS9t5
cosF3x0LgPXLG4KV0TkXgqS3+1Lfwe2f7PZWGOgW4CtbeQnVqy14iAc+1eZY27/dqaVf4COQ9wq1
8YhPrDTkwZT6MHrPE8JGk2nE5+czkvTgtlOks6vtBU9Eh61LBEozhJlEG6O8jJoRQFfibKybk1X8
DMxevNN7x/1yJ2x/iNcJXX4ZE34FUEJqjq0wMqwPssXRIwH8T7t+EreibrfKoskVjySF1pss/wX1
QZzbRDo+SD8df3r4u1IFdL1uEtJEzF79YgCGieTrsLd95x49Oicb0pn7XG7L+Do1z5lKf0YWEv7Q
6zRiBzeKC8bRC5oT9PAW5ekFTEZAkMczS9yED6RAoZS2KG/S4U563HAhL6dyEuel5058rWPj1ZRF
R40lGkHd4+XVs7i2PCOjbYWnfiAeoujrNqooDTqVo1ruAGAENeCwPRUFokuyom5OEWYnmauDVt9V
jHXiM06+NL7mFSTQY7t1wtNCONBI3HOO98ZcxaPlRXRMEnLCLwLizY9Lze4h1eYDExOMgmu5UW85
n9k8w2+ZxUcD1LTNEmZsNzE53Adk3eSb3Y0wAWbXaI28Zo7auAHgoN/e4IHxzPGvj1d/AkDfJ4Ru
0FrZIA4N8rPkNBmR1FCfcul/lbP6U5TEAHZf+ELI5glIc5E/o7I4bnhWSHFOuJjEL8Ih13i3djPm
ItiVU7ynC1RwyXBB2KSotRZ9znPxZdBXo20XcFDjoclxUU3yo4zVIa7IgCnqU0WX7CRGgrqJPUuD
6lL5LFD5k01SfWcVhHL8Kt8D7T53i+egNsO1XONtGhHHVzlSeY/tzYCsIJQt4FJ3NqxMlX/ow3Cb
4M7eQZgQsGjfYfNOE3LfGVzIs81DqoxTNvvvs5+gN0CfiuLpalSXjrF3MlNanJ3vlvSEAKOAX1Dn
ac0XFbf7MV3OI34jr52+e4DiOe8vCy2DfTf/Q1hSKN/arnjzqv4AktdsJmQIM7IAJoMq/VYho+5I
mCBkDKum422Szp/xFv2aSUBym4Q0qBgU2Y0Ga65I9bEeYN5rJsyVH6KHnqUJ/RMT3gz5JQ6lH+yT
VOz4WjeBjxamfR9Jz/KX+dQaBpNteWcuv1ksD2777QyINhb/S7a8b3Pl8ClOTHApJpeq/k2CJKKx
aucF1q1P8nvjY5WUBG02I7lwXlifUpw6jk73mqZW/HTcZdj8cvsPKQ4N4TRCe9/muo9OPmDSEJXB
jP2jccmTjM0PWkCdve8RAZfgjQ2MB5c72A7ji5/yRsh4fMCPZREcE8B7D5Nc7a/vxP29SGldZToO
l5JYZbcpn7JiCQ+aDFEMopyUBl/laJJVZ71XHUaCMiXRVBLCWYB/EsrkKps43R6LkGkVH26ybGvs
wlVZWm91C/qTvorQ8M6qZF4UIyRSqiHpiADgu2cRI/4uwN/QswwQRaIVqqkS5GAfdm6UrgkoU/1M
zF8lTmCQW9c8JIHeQrbulvA+gwAahX7NzZ7/htc/O4b9ZsciPUsSbh7qur0SDyejXOIfM2Jeky53
8TSg8CeQmofDJjCKU7V8qMBveqd49DIUQtNymiwf5t+hPIKUNiwP698tp3fXaXeYtg5xlt/t5dsW
NYS7sZ9LEmA4KpCSM/lX077EUjXP3kl2H/1Hlj2b3bWcWrSeW8/euvhsiC8l3X8Lp7O0Z8dz9mJ4
9/WxV7jhcJpZJr1SyIyS8bqo3/nY7RMGsJLWEeFCM+f6oKzfwUztNxls4efCaNg5xCXmYqaeQMMt
4JlA1taX9A3g/J+AflkiY0ZPSo5a74H4aViJZDkua6Qp/XLR5MVwLHH1M8JIEAths5x45Vm2Y4hZ
mZGw778M4b+Va18CbRTdwtxqDEl7nqHBI2dJbnVJ73Q9nxPyd8KayABdXA0abkHnyuDcLMWPhSAz
sqXJs+Jlt1r2v1vSULZT7d483rdz5xvBVkh3puor3FUj4RFlfgt8+2np3OewL1+TWB+6RWCqh91u
NMT3gFs/luSx5Z+kBGDQyX8LJm1JObbTHxzKMxyerYDv1yQF3dOv7f/h6Lx2G1e2IPpFBJjDq3K0
LMlymBfCkc1MdjN//Vk8wA3ABWbusUyxd++qWkUIRKhsK/B/t94OA9Z5vnyGT2n5VarT4NC63mww
DbBL4+x5zwSzfhceABlubHgn/QD+G52Mw3wyvLvdPBKj4SwF1seop/pgF8YvcjbGFX96G17SaCIP
pdF4QBlxyuUVMFXJ7q4j7Dd1GBftiSBQsXbru67Jc4C+1xj2g449CsTyM6WRgGR6Rq/ye6Bzlg3n
JvCfy+6odf4FijB3RHbz7RfRfZrUzc0UloBjEDubCtvre8Mjl0U34ItFN2x1p9now4j0xZpjEpyr
za7qEPIeAZCTuJbLng25GbtoggAhu5GD83WCyaE3W9lzU8H+WbZbs7rzplrIFOAE3jU9AjLJH43a
ra1FWwi2LMot3HBiNzJUECJYMOLzd4SQUxn5oVXyCSwotV62Q79qJm0FphAe/g6iwbrnIUH8pKtm
13L38jZDKrFarmW7Bnvc4aDqYxQORnTpPaAl1QhL8/CFb7lQ1g4G5J5GX0IX/VIk8rnqskvkntn0
oz+ok6/LHe7ntZjcbYRcWWX7zvbuEKKWuDLXVE7AKNoXuciRRbRtU3/EI7og9tDa/c1jYzOSsWkK
FLNJhx6Xp9MB5WydpekZpchFpWY4zSF4GZn9C1/hoIYL8zFbquJkRwFwSSKvtGcs/EkfFyrkasn/
ZVXdsmDYtH31VCYGzuAEOhtvxsm4py2seTfq6pVPSakoGgimQl4SwZI2/o45OyurJuyK1yE4J9Nz
hOcS+MG5cce1Iu5puNk6TyFMQPbFPLYFwQFhBRGqPAo/2KRgfGTR7FTfnGv5NjqoPh2+WlHPi05x
oGFnTVf9LkggR/dOPK7MqD0mLUbyCsSLbknjpBEEmcG1P1nKyADULHP8l9DSTtw0Vl4QXLxgrbK5
EjE6MKkOHXIO3rgs9B4BQtrCYTgWkq7W9DM3MR1ZfvmcBgyrtA9kdbUg6E8GHCQnfcuQ0FZV8czm
m2zJxTcMqjSYLor+L5b4q0uuvKGXUMKuKD5K4SiMRYJcN0ZrpRJaJXz5a5viu0qpEgp40iYDqbry
UDx2TuL/iUqdEoTcjdDEa2hbAFrl+1Rr0AfS98ko99gVAGGyMNAS59APSu5sVV9Fp58qgcTOox91
QAxd4pgK7806ih9ux6Ut8kBKqNEnJm0ctLZyNuD0x2VsU3nRmTl7vQDy9oTkGeobP0jvkcQbGeRv
QfcvyN49gRaM1yQNWP71J97WG8Cdbu1zritCvIg4qXxPE29dI0/OjAei4BiAz3jQZiuZpz236A47
U5jVOtPxmY6tgQ+7OYMT3IfQn/JIvcAsx/4mS7lq6m+rbfOD6hkbR9Keiq7GeUGdJNNXZ9u88WJy
l76TXNPJ/xHNq0OIC4SAdpvg6mveZ6Wf6hLXpIFyNf5g6ueJt+e7m7aSXr2F5v5qKpbQQKmMFNyh
Xe9sJAhXJihx34NnPbI83TpThuJAeq4MfvtYaLz1GwZM48mLPNax9E2mSHURHzp2WYS+M8v1CM9M
sDPSdD0aYG96754a0dfYHdMk1Hd4xA61oN96xsZkQ7Y1uw3ZwQs6EIIwXke/j05TOHq7OBifNT0l
CkV07agBv0E5PUwR7SqRzits6KGF23S+hA8ZaPYq5W+2C65nutDOFqaaVpspiLwikDXNF96379EA
sQc6PBvTHpg6faULBxdW09iEsTo2JeLYl82xKCYSrj0F6hFE1aSqzlwx9mZe3uDC42ggB6VUvqPb
+EMDUmZPxnfWcOCTKsO+Lt/1eX+SDRvLMY6+UJc4Je87PMVFv48i8z60407oRK/qahOXOAImE49T
fMT2vKhba0UJDfLe8FGM9VtfZ+uoaaHCeHAZBwgIU7G3LJ4xy/iWYFO9xnrwbyafljbvyKWJCp1n
cg8KZWdhmJhbSrfEe+nVX2bfZUcssbcmgDZYMd6EYu/r8b8p8AkZJ84LM/PJnX58F66Qr8kLmZ6L
kYZUczjWM7/WrZtAoAKuBIKfziYUDH0kGD8mDcexhabUD6V+QTk/GnAlnCQ4SVF9dAJIWuFUR1Ym
L5HIWI56lyY3CKK4l6rqjgUe49Ke168VKgXKXFCnDMv7XsMAMjTBdeqJ3vQ23WNf+AHIgA6sLaP0
ZzGZzbaw8X6W7YqdEEAS4wlbME4tZR3pxoBKRBkX9nDt6HbWFTbFyXQCCqx+UjpSSqQCqb+O2KS7
xgSGzK+fCyOpP9N2161d3Uu4K1PVA72RS5uLcxOEN7eGI+Ay4nE/msOldrECZLADKbKs6QDK6vBm
MYwN8HI0+YVJinDg/z1Rbr+Rps/tgrExdT79HJApF0VrBJAy8QE6bxYboJyFsKVFaPtUnnRnoGUJ
AB3LJeAviBNb8bHUxEHZfCH5Iwc8FIrRMnwQg34Kon6rOD5S8+R7iHhL0vmLOnb2ClG3sga4buEz
3YSnBiQ+P3qziVNWemyUwOS3ebX1yYVX4KIjk5VgKbdNp0A3WS+VBbPHtm8CJ7kY9H0sHgmOuCVv
g8Y7xEwiFRzKkMBTWPzVjfM0sQ0a5zHStW8F+6q1QU1CPL5msb2PGsMDFO3sbONrCkmmjD27OMdX
ByoC41Fsosh2N4XlHDVTvHQZMfBSIFEWnXjJMJ1DNY2vWlSOq+Sq++lHwlzQifJu9s270cYUD0xQ
O9opu04jMYghvI3ILZE+7fwweImoSAg91gojlllh6+voHg4YlBKkF3uUryOS7zpB2A+1I02reqNt
wu4dw9EmQDkwhLadcU3u0BNm5nxy1SqP1baVpJpw/05T8+nldU5CvjnwrWbJE1c77tJHN+k2WNGa
VQ0QpWCjB23/MNpOeAwHOA9u1bwHjQtpiR1k7mzZKTRbuOsH4uQL0VibPoDPk7X+oW3C+WEssJMD
FgFfGOwr3Q1Z0uYHbXhM88pUfQcEXAJuQq6fnMIM61+VHvPcudWBOHQqu4lXECLHIHyrBuhtGgmX
iLAVofb56ttzpe7N7ybAvkA0ay8nt1oUfbBuaXSoYF8VTNekqyanXfQhj1RwtAMMk6uwWlfDeGbM
rDFWY0ZD9/M2RUupcuT5D56RNHy2DaaDCs/WOnSadauB1/FMVlMNRWelY+4bw9gWVMwRj4jZy03R
OvDqu0domMAKfsjupx9toKrZdBwpmldJxwPcWod28r5GP/rOic5bWo5DkxOvMV0oFNhP8M8yOeL8
mzqElGEdZOIclAhKvmOzvOXl7nsnPhP0jfA+lKBgLaNd2Th40lS8GyYOxcnNFLMyVvZs2hpDlXJb
Ttu9yNwnZjo8Ze4Su+2yMOQuz+N5GcJjCBfDAl1MeUq79oxoAG1RU3uAAmpZ3PYQf1ft1BycxqVq
taofXjw8Uh97RAwkIqSi3s9xw4cq495WTYAw7OklxFjpuQPVG1gAXcv54v3x6BLCV9W/gbqJLuTy
latNnIhtLPplxZ6oJB64HLXsCxu8jh9tY9HF4bXQz/yEeHejUKJ98SNxAqK2fRRleXEcsJBhhD1b
8DUZGcaDS4HUbPYVizLmlMo2T5Yb3EIt2nn5doju4pDn6SHIgrOyCTgxToZmcx0dtmcWgJ08eVSu
+TSmL8rr7yEJcF9S/1sy6nch+OBqMzb60UAGHmtIWP1DeqvKHfaR7zzDFNoERfLqa2OOhOXvbE2d
ZGZc2sG4pMwayhIe0m+98XkfgSJw7LMoDS6pvwmlHXEGO9/8TQHM4uB2fVR1G+mkf2jYBCSyU591
S9fmxoqRgJu9m+nLWItZCrGeKqZ4HQcgLRNd4s0lFm3JR2rmH2EenKhoWeileU5tbNxtjUwhavoR
kvapBk9RhOFrlN3c3tt7abriwNwLFf6UCVYHz1hZLfqYld65/WPISV56TbWLMqYiROtISaC5bPNa
4nXSz4ZytylBoe4qNP9QJ8Pvwr8QGMUHNrpvGuuhXpY0TWBtAHNy0jxJkH0s4SmTr+ceVjrli25X
B0gcu6F27q6RboMEp6awIhISNVTFyN01DdHrti6j2UmTE8BmVWdYx8QfiNIbXz41T0RGMBOJptw0
BsFuWsImxz4Z4H4jijGUkb9GPQsK3Uyf0Pff2JmeXOV85qqZPfDrptFvoZ6ve8EKlRs3L5yd0dBL
U7oKs0oWrXI2Ppypa6zhG6665yiUHJ04yizvWxhcL4civethuCUeviddtIMrYijt04t5mngx8cBf
enBErcuKt0eq4KthFK9sGXnws5e4jhj7qTawuE7MnSsDDAcDKmPWf2Ri/ALoYsJeWxS1+GZxs1dW
dmb8/5Mhd4BYQBDI5qVsE74oo7x2dbPUKvXXJdPZcqzbiHkQU8a2MrWXgdGiTbStTgA+9MojCIJl
Djo2IjAEA2yfGMUhmiEiftTtQtM3MGnWXziCPzFqbByJuOcQB9BiLrtaZ93YnJiyOlB+9E9l/QSh
sL4PKYdZjjSY9sVv1KbvwB5/bb/88wf5YYfEFpXyiGDwKlfRU9Ijg6ibEBO6EgJXTOwwj9jeE/cw
ySTNq/Pc2LUxi1lRvlHmcYizHv8svyfWvXnhcAkwwagl2k4jTzC3sW41N8bgoPjW+AFVNVH/N4bu
l4WUpLrZSF3qdw3/hWxYvKThyfbM99BugVbH40eclqcRAbCP5aEgHkdgmA8eH3vSrCbLWsQcN4S8
l0DZFgmLNwG+P3jLy+FAxo+MLpffDFI8dU3H0HRwuxkeyTFTXL3ZwIv3UvIZWxbuE2wtIJz4XrGU
Rk4oiTCOLxkTnyj3IZUBZfRjeqjD5UHydujjz4kVqKJDaYMnL1roOUUepd9UC1PS+uGyVnf0HLrD
PTAqfdVbcunRMkDUeyFVusL3f2Iv8MpacCk75kUzIjpmLoGoczqB29LVZ23hewt2eaTRmZHtdJYm
IIGvXu+vEj/Z1tm4Rj66QR554N+g7AKaMfwShjd868WmRGuTdsNV2vNXVVnfZJpeDW18AzAmq2bZ
qvqcDMk+9r5JVx7AfNwqG7KIOUtKVGeFkXbHAbObSiJkQnR0fTg1Nnm59ULzoxY8U2wYds5orbEQ
pgsjd461t3PK6pvUyhO5NdwqWfXJvepeBm25bqJ5qHYUvJTwW0qo6VV4ndofhb1g1ReBwWDN5iqo
+WaS7AqK4KHi7kzH+3LoSkoe3QZ/bBz+4CVeGu304aXhp2Kt5lRIP7jGr2STJVnvkJyPbWHhsqwz
oaZTDL/DY21BThPjrBsGR694LZiG64BeIyeIwP/Ur8qlqCEDEuw/Kv2jFdashPHl5FGOvHKnAvPd
BGrNrjdaa2mxbpzhSuPohYD8IQ2wwUC6li1Cm83GImrE2vDHR9iu885ERib0MtnlY3Cw1SlT0GMb
O1hwa+I7EyCQevBfTCYfcuree41wAZkNA2j8/9v0pxm/iyDHpl8/B3W157D6NBNvI9KMIbR8gp+8
xiixr3NMkFW0Y3SThoZZrX2QMLtVHvsaKxsPvvIfkfUIteQSTF6+mFugGlRCp/zyKzQw7J+5OXG3
MDYeuxwmaaCpNazc/m4bYtX55baAButmPdzFetki7RVm+BJz1yBafPcTkHieRkRF8TWw8GJJDUiS
FuLhwu5r6KfJip4kBJlSixmOCFtb19hkNLMrNsLhIiESG9nY88nX7nItPRRuAh1cpf907V/M6rp2
8m1sfaLtHYe+X/nsPTAfAS0mhRrZfODy6kpsT5Z3mccwW1/UOMUDb3pjsSwlC+4p2beCT3HMDyEz
bwUkLOX0BBFZrmKveKoEOp3fqq9YEzRIeWgp6iXmN6t0sXQr9+75/A3xeMqpBZru5CGWOjKidLBB
aNpLZPJDO/YP+iUI2crfEKUlepirJWMo6kaGIdvcCGnDpvMXxEwIxjVYyzMd5Zu2nIq3Ut0mwHiN
u2a9V5b5UvJmwxSzqsm/ZBmrW3NM9mKa16MY9PJ2M2b+RxPwSRftjXT4phT5Kky0aFVEySrOiPw0
T1mRsZFJECbRfaaA3pNgrK56W6178tyCzXPYMolWcN0d2gOW8UvWJ9CnuNuX4wvRzq+moIED424y
xJcJikwZHThz2dTnzzrbHtemZEgN68ihBguppOR1YRrwKQKxrwkkhlgNnEnxLHl459uFvknz/NUh
PIL0x6onPGvkE1RMGXRCRttWh74MKN+5qunZdsxd31qQf8VGO7fBT0abhRwg4PRy482IAuBjgAgx
bmHwzQgsjz7CqNy6Rk2g2PuUpsWBcY0r+XAs/b2d2BC7Ybutqw+RhYtxNqfaVcv+sz9BEDgwn6Sr
LPF2yZC9WKyxW7e7teHBKJ+d3Lw5jbX2wdHJ2SIuiNSbeChNfs9wDNscBi6QRCC8muXuAZB8IzNv
8oYVOyO5jXHEhnMd191zXXEdmiBc0H1WyN+mYWucIGTk1XhK5larWUMF71zY+Op78txcyq3BbBe0
GnCQ6B4FRuITxCB9qXifPf3EhHCneAAqWFt9+gzQBkKnit+nnOrrin1vO0TBbCT+xABpcFNb9k33
hC1XLLPEZWNKzmLUVhRrbBJmK0rnTsnYrQsqMOZkmVLiNOquvrUdwUXPjlmZRbep9c7ZkL+Uo/Zh
2Ijysj+GofGicQUNoqd4yvdpQRpv/G6l/a4c5wSSdW7RQkBPndfa5LWfSTAaaCKk+7YcO7vWxxjv
hsfCPUTVo+KoaEOJLlGsSg+R27SOXdcsG6URYqRGaMRAOfbBw2pi3rb1ca4/EqUFd73audom1rGD
hGOyiTCqmPlJpvVfDQY5sFBhUgaVqD+49rRruXqlEf0JMePOKOWZlzUF2Kzs07BZGcH4aELxz87H
54r9hcaXRpj5JeNALJW2T2kEt+qO/rGOJTTzU9VnSA6hezVZZoYRu9WkZFFVTx2UUk1r1rafhSwx
8MgMur+NTHMHBW3BXZcUuzHseowNWexe++5aGIQ9UhWwIM1OkPvBBhKRBwQ6YIe1ex7DYnwWWvZJ
mvJ9GgXggPlHY1c0FhNPlGv/c9ucOPM2L8cFOGXe15sERXak+AoBozgrCPI+TV6G9SGj96Bmlknm
hoKZAtEe5VitYt3c1qyoeUdNX4VrXEYVbIZ8jbV7WRqnkLqlnHVnZkLac/0fqZOJJdEmFoVvXGMF
fjNTrFVkuwvdbGN6mVh6iUGyoA6eeEQ6XgQKjd76Z2nwLMMKF0EidqEOWbFI6QSpnXidIqtHd24N
G5kx55bhs95pO8HVNY2g0wrDv2ci32oJcJ3O51ifcSF0QHFVYJf0lg/JtQF96+I2ItxQkU431Tc7
z2kxzrgclN/5BZzb+dnXti0LYE3Y54ryDuInB/ylOx/7gMhaHuH6GYwsvjUW4Bm0dLZyLO9GhiuK
TOKWAJu9Ql5t0PJG/c8YcfWH8Uk2Nl+GgHt/RBnMm2+D2sO4lCdbVrk4izBHZYCtUOPT2ZAZPQ+s
2WusA5TAWa+0nq2YwBxJHRc2lvKUZN95+PBo0RDVb8zIVKTlXWfujeNpH+XFNhnyiz49J6M6QJH9
0TSK7ex+2bfNe2TLAwlPc8QRUxQOWBKdmWQ2GBb6K0iQ57QMntI0WQ129fDrkYJ4iqs1rOWR+S8a
5Zrv/Km1qrUbf0TqMJDzDDniCpLDxHBEQlfO+OIxKuXsj9jid1tkEkZAcPYkOLpSW95i8u743JYs
OCDapwd3cJdxbh8pid6USh1GXNN+V+xjgy8TclcY/mZ5uw3aHLvUj06mKY9unvwbWJ06Gb33hOkd
45D609UPumddrk233EXhHyBsjlmP3TRnr9pY3WeffHpBupZ8rdi5RNQednyTzMTg77vb3Yc2avQ0
qF3NG0aW/6yMMovyZoj64abzvOlctJQgX7pLFM2SFNgYRsY31HYCLnfB3sJNshA9DZexjpU5Xxc6
7y478/rnZCArbYn80HnFCjXrpHx77RXdSgfnPMVPfIiAHPAcBf8QMJ7y4VVPzxFHsjZHgvlmuOmd
JhP23T03EzZYVgeWqluDKNgl/cv8FqRYYSm0cWlpydXLfjjgCVEM027s//KSHlmk3i7/q80Bf0C1
Gsr0xaqePVB8/l+M3mmCNfTcY1ncGq7eif7luztQB0th3xun2BqBXHA2MsC8uPAyMZhzOi3Bvq9c
8eht9kLjhZnbRImVNe2RnELYYqEkFwZeRkvSgpn1OtORIPfSFeoLc+FHBCdbgindmrF757xZNlfl
oJ/HCbn5rBrfkqL7M12wosRW2hX4k2zps7WAMvvNzQsIXkemgm0EvlZ0tqb5Z3aJ8+gH/wlqwbYj
0nbyesKDfas/ibK81m3pQoeu32UnXKqJcn8GEP4YdTRgMyYlRrHKyjXIsoG22fvOJYUPfSeR0ZLD
4LM1dftjyqbfBNAMxYj8hcDkQ0VKic2j2MrCxNbhAcUt+PK6fgyCf3SyfWEa7n5gQcZCpfvWCZkv
3FFXO6+8wROqnvPsBbV93CBRYpitpb4zK5XDVng4vFzH8KvnBQi1ovS+2U2X0z/Z7bT610xfynzf
Y7/Og4eJSXGEa5qE+cYmWW2wvghpTi30v8x8b8diw7ZM6lyYiqUb7CXVfPRgQB1xqk/Ki1cdssqI
g5Y5kgdSrT1QOtMGAxWScIM1s7QxNvKxR+4xct5JJ/rJzkwgcdQXF75EyBKyvPY8zZql0TLkbwxz
WyEQ8BICRQgMBQ4zHqdyQ5iXQekqe7aDF8XFvnZ+8RTbCdI9sXC3e+AUDfC5gpgw02k54ZGwHwUB
PzfcywKwUgQJol8rF/+5/E2wh8ST3BIeXTrBn9TaTQ32IMUzl1dIWYrn9ncootXMMHN3tuBbrm+k
x4yLD07izJ5vtBGvY2w+Q/Cb9NQKPqiT5VA4VOKnkc9a7a9s/2vo10l3T9kGkyk5sDJKoMG6BlAA
P+Sf7SWURwqRYRjYy3K6VZBWo1pnAXOM+r3P+zeXB9Irq16dE0I27Vgvmqd2ehbdL01IwW9Hu+Fg
HPimLLVkX1bveSWxYMWnAiWvVMmxkU90BC7D9q3AhkaBtZ5QaEXFVlFvio7vFqtI7uqLGppCqL8B
xFt41Ycky6mNqzw7BYzddlxvGvb2juhWLFuWs5fAQKl2ueqW7q2q2W9gHZcLnZ2/GT1l4VNbBavA
ANcIiBnaNt94lDIyhn6LSZtLi5ngCaqWzef/Tw7LjLAnWaiXWyNnavDnQPnOramdY29TNmsvpvVS
gnVg8zsD642b6/yLlA9gH4QoPreU7wEHUjBduEiAyausk2tsbfea3m3SiLXEoMMAMiUHAEdkEybO
/GXSJnuNUxrxkFpyNqQdGjm0HDRGfF0OPr+DPhH25qPJidaMpLfVhPcgyGnXNFceH01avrtzgDd8
CQaWvyzSIubRpHwrzQH7+T/aIlcBY6IUV+GdCl2dPCp8i5p3pbYU3UfDp2xzSJm8pCr+uyer13rX
yCHpWkL68hatrvY+ZqKiesPmx87Fb546HOS584lTINQ5IWqmzh6SGCRTh4BHCgOir7cQgJcxhRvu
NmSKrO2dqhCc8MBwSQS9RsQOFCdDTv8IARNIOGp59VOU7T4jZtA7/2RMFyujpZPsoomC6hqzCcZR
/DAQUCIIJfGmQP2cHxgq7FxWxeWuRWIiVruMnU+PT62icLAaP3XJDzXdAOQvwBlI1e5a+9FxJg8J
z0z3h00TpwkWXEQmdKCC11WCROp2eK1RKk1kVKtNwbGAQBxBFDUHj8YgauxYumCsmim+49p3uF7z
Jon5DtfEGTIE5pEpjVCRyVJaCNIRuNuC8qUUlB8Y83NNrNQpGEKMVF92BfY/1Bq+1zr/CKn2UgiQ
Qn2UIrD7guWV2X41mgsQZJyee5OFYbma2F9WiDtVW1JQdHfgeSFHbBjvYrkOwmquT6cfgZQDFQet
ZYN0IqpTpHJF1d68iWThGgosBmCu203SzKyNMbfoRUiJRPGDohKstGzfg4bd1rQQwoVdyV4PVgMr
HxEBa8aP3b/BsiTwqb7LrGJu12qA9akTP8Wt/hrew8pqkTYS/ZXaHVx/SfbScs06Ol53t3Aj9yAH
Z5hK4rK5dFF4cc1iDnAof/X7t9QROIINzj061Ygp5fi5AdYD9jsZyaWgfch0vK3FL7ZFg+POx6qI
8k5/WEOt2k9z16aLaKt3R5Fdq+69JcgYmk9W+UMybhGd2/AVJ/pBFykcFLUP2eJYeMM46ta+zRbW
mItcnfzNMiCDUD+Qnv7/DwuhNx0642hzgTNQyQOL/LFe2tDce7Uq6NiCAy8FZEPjK+ojCl5rJKRo
JnQ7fXDTKcum1Fj+BFz56GUB/WuY3XUez5AHtknU6UurgZyhwXSuTeplRFrGG6sWz5RYMZUnH6mL
z6KyCToSviPB3FprHuP2nAdskDyp2f8S6FUSnLXhrdKBOEhUTtVdQhLWS04Oj9xT47E6ex4rBCNd
8gVs2G56I2kBHayUN0cTajDEicrHJQVcgA074o40joopfO+b8VTmEM15fF81sptQ5KLt6GbxUauq
5yRV9ptX9/na1tITdCSmgW3P85Rg8CHzD5ZwRlqOU4bV+dC2xIJ0kltqpbBq8R0OrPGYUp7RWLyR
S3FupvpeZuNzzVzu2Pzu2pOhA2nDSQoz+B34jUFMh0ZYDe536Dj3P6StJ326ySI9F3nkw3ZUX2N4
dOvhX0N1OiWRVwFDvXD4XdYZYqOHWugHvzh3aFnCbFem1qm2hDtjTi5U3r0SGL3WXOxsXg09HVSe
ce6YGBp+KIf9OQUN9oADmyyJDvlN6P3H0Kkv00mwyjY0ZOlLm6gHwWjsCigxPKwRVblm59xpNYH6
+KkwVdY1/3PHwc+mUGm/0m6vHXfsgax4Q+K94MTgnGZr/Jsnn1p5G/Vb3DyFMt5kdDhQoLA3qpfC
+2pxGNY+PGm924zFnpyDFd1rQg0k/laOSMALUkOQn40UbQIfdRVhxIJkr7BtwqS26EjmB6qd9Bpz
SJOcgnjxyNgtBiMLPR19SmBJbDAYbZnxSl7ys+ndL957xfa/aV8t7XewaXDiHwoAkqu/N9gxE+pj
4umHb/mhFBCwIXi85txtqAbYStIkjowf+Sg3Y9JvuvCnSOt13jCrjCnoc+Z+sQmphEqEswfGzjZy
fLJAJizK3oLm7kAGv1kGd1DOxwgHpFnhYEhZj7fptBs4VvuRUO0IiAhCST02h0zX15JPdhq8bZuh
pk268xF7w60Yqp0xd4nXTvhdNsUhbTtqP5xFLc8ImqsO71LlJ6+leTQovvS5J9ixvhrQHGvMfPXH
GH7Isvjo9GFJldhdhpBqfEQ+wj1siVbFNSctn1nRMkjj5cQitLLdW8d1HM0UBu11UtDi0qY+hARQ
pfEaJ/I9duBzudRh8PL2wGLUX0EerUqzuNSle4BjswTxv4gYWKlKgkZNithv2Sh0DA0eDuaIrDAm
hN5j6d5tonhP9fwlSeHgjdSIc7kw7ScqM442srxNwtOPnlzFq8ug+DclVduuZKS9higfZg0wnAux
AEAVuN7Kw0/RaqwWuO7pbO9wSmcwdtpGnGP76hRqO1FCRGgq41+auPRBDFt30xb0VjTgbhWZPtUw
UBkfHYm5UvVkO7ZOw7IJpKbibDed7l9nj8tkC5+CY7tbZYEHwZd7iUm7koV9t3Dt15RfQME11pEz
MAnJVwuW2jRi7e22qZ6cLS7hXJO0yF3luVx3Ur0y4gea4CM55qbisWoOs/6edIiQJuvnrmNSyELS
CQqsDDmY6Wccf1EzD6ke4vw460a3i//+RGLxhzkJFAVE4VrkCOyldaKohLf0UWgmNF0eNmwkVOTQ
EP/jtP2a6l2AIxbOswfv/wV9H2ec4h9Ncu+BkLv4GMl+PIfcWajEfm7ZDtipe4X3utYEsTs3JJzO
vD6WiK44MiSnYxtqeENQS830Y7Y9tbqxd71wPWjVKUyK5zk+mYbXCsJjybusl8YeC+3Kn0A96Z9F
OvL/i0lX16aXuON1MPUH0HzvBqNQouGZsJAzdW9Tm/m2CDQi5eo2QJjjTKmHYMG6iTWJQuCyBDs7
/Ti7pHXxNUARcDvuNqK++mAyqIlZGta1JBhARmG/BUC4Cob2WxTyPo9WBoaTJXz7fU3+JtBa3OFU
BuG6X5mmexgI/xegALTkaGLXbSKfPm6OwxJgohbyp3O+/90Rhs5Z8R0uYBF64ljSkhNBRqEyZ5/X
ztbBz8wdU7byT8MwmDTqmJrGXXEXGMNzVFx8SK6Dnn1SGrSxfwZxsVWz94f2qShgHRJPIkja842D
q4Fmgy/MHPe6o1EnMRzR2U6KcEWmaohi5sKa+1iLutwX/Y5D6+IZ9qWhOsqmEFsf7ha1c8u0838F
l9i4fXMdisaA7sGGepCj2MUYJRq1GViMOlwi3eBHsyt4TyiXNMIBbg6sDWV+j6Qfd/13aXlbjwAQ
Mdy9awZ81Om4Uy6YSE9+tAG7mAm15nXQdwF3ktz+j7cz2Y0dSbP0qyRinZbFyTg0Kgoon0e5XJJr
2hAaOc/G8en7Y+SiswtooGtTmwDuvQrJ5U7SzP5zzneqI6Uy0DjMTVRfYxrH47E4V7SZW/PnAxfZ
cg/SffbZVg76dHHmpMys6XB7uMy3UE1yoS7CpfjUfQ2LrTX9pGO26VArbBpr6jj7idv8yeTiF6Qb
uPHYqu81DUoK3ugQxE1CczJd4Xio24NOj3yrxBdM1XuASkqEjyIhEGb1B73FQwMGU++iXTe3e3Xp
naKwU0eMDrCtEgA5F8wp7QJXLqp3zPtTbcxQPIU9ACLZbTvLIA5GJMhKseWHNEvcZxRjVE26IYKE
zgUf4aCzCJg/QT/jJRYmR3Nb+OskvpEhdE1nl5QQisioOH745PXetumqu678cmsmWSG3PseDCt5O
l+wN5l8BO1pTPaiyugBv5jTaru0GJoquL1JzvGR6/NpNl5pBfWH81O0tCW14NcnsQ+CZujXC8qAs
BTeuxKMwYJBlvcbPqyXlLudckpTBd0BJn8/mx8uml2CiKVf7kfUG8PU2jSbcYc+yswCW41j+xKAB
QMi/n9IW3LP/HUM/Keq3PPuMUN+IJ4f4Ebsov4TwSY9M6HcqyJbURi35HJnbkoGOyudevwKXArCK
XIP7yAioKJ0PXMHa/hSJ2rZAfzR8ZUHabmXEz9bf2fK9V+zRCT4S8IEeTvYxZ9SZMQ9ljo3mx1J0
V0wMfemNwLmXWYrh9ntiwdbL3o2CXGnsvGgOJM3xtfZ/mlxfKQ7Ovtp5zWdSDltBieqoaQ/sUnWE
Jjjce8d+wai1qQtkfirRCra9RXIq6uvkpA/Cfuxd8SHs+3SgrATXU9BijKGIMpcnSDUL0pVlFXzk
2GSNNl5rJY2UBERK0VPjBtZu+jVY5od0Lwe8O0B72G5vK+t3DAWpU7G3idFlxs0sngBWQvETOGF9
8IyItaAdYRJhLyz2HedQuGu4z+PNLM93JEG86m6Oudm6vjZ5mIV4l9MspyEKHl0Tf4QGNPqsf8iC
eCkpRcPZthPlxu+RFEbidfZjk7O6ufdmKq9zbimnviNCcx9AQmhFs5FRtQMDcxh+/HKuAQG8QU85
FXAgFmS90rDRLRAj4c5YG6xc+ySgJ7vrvyJAGZz1yCLXXoKzEEQ5RMFd3J01a1/fEFoEG9B01115
pf6kHYe7gVSwE99H6RUjOPZTUUnGMc9+eIk7QHjfc914sGFm23tPYXeZpm2fnKKQvNvKefeKGcb1
VmDMa2t0T6Nai5on3QF64d7kSWP/GoO3sdDXLQj+DSuWO546vV3aIJY7mmmySxjNYr33aOcMpIbk
hHo51vGxsrwt+L2j2zBPkt/YAbh48N97bA+EuehqhpKNfeWeYn/ccV+FW9oFGNA0F6v7nTuMa/Ns
sabBxOLsYd5CPaQmtb5QqaCC5uiwoFcDUdl+aYiLCsvNoMSde4zVzQbikRi3gLnmmDl7vPoOBVsp
YmOmIx0dayTHDEnUvVP89KEevjQzE1sZGs2lGN6zAM6ZGII7bBL5SoAqs9vaW1APdOzG2jhEYRvz
+XBKybHjQe9i1+5gSBhTudZwsHTjqJ4DXgnZWsbzkKHGdtUxGoIThI8jiTNjp/f5k+PhHdaqaDUl
dX6Zgka74qpb+RNdygaRm7WMS28dJDqkRMu1kGSZjzQ6tKuElPjKxVKAf2UpvHztNTi4s1SS94eN
NQLeumnllsyrAgDOE6FxHeMw6MFda4MfG6C08cgWVrQKg+pD4bxDec9eDd2f6MHbw9aJNn5o/qIJ
fbRtHp9zqNQ88IODBh795ENSRLzzODUCXMfdcIgAfB0V+DQs4mV5DoWklq1sUmQdjrmm3wUvkhYo
gB9kfP/6Y+OAHIu8Emfo/K9kA3Z6PJoPdDdkT/jabXb2DeaZr7jAC6B38XgB/WQfE2XhiRY5949k
Dibnyg5H5bQBGcmeXIzmHkK9tC9uAo1L0RW/yeWEWdku9NWkJndbjBTsjrkrj4yA6bAcoceZ7rtO
SwPbq95da6Ymjk0ZAkFM6IiqaKOAL6bHsFAq+dnXqUbxEXQtr2h/c0CZm6bVslVLXztT556UJ7Qm
0l/esKtLThE0Nze7fkTLG7xO7jwnu/eGseKHShilbuBvOgmSv61wpBi4G70ZCtB1ZYXrtk6OdhOX
JB1Kh8mLKQ5p2wp+we5am0OxyZpuFYUAHsN5Nqe5oFVTNRqHIM3tXQ2OLsmEfXTILowt5OTCkccM
myyXYXNf5WFB2Jf8JPtR0DNRfwE67B5UzfTb1+gcdqVhbbMwiE5hdCf7ST8W7XPk2uUJBKPRRrhm
TLMl38qcTM+BYjt6xNzBn7C+tVW1z4MdNDnSQISNNlbevHtRB16VBXfu0FtZQVQvXZsLW0OLvJ/a
K2+cPGr1coiiej9xAUPohKhvuAyecT2laS7Pkm6pLOchVpRv2MzpBJ/EfQN8ky1ggLLXGu5ucliG
CAedJ0I7k9gkuv81aCUcTMVZMiz7Q2hR1ibK4p0u0/xcC3+nT3W2D+zipx+ZyOPXhhjkR8dmEAfb
IeRn+1Wxjg1rncNeXXNUZawm0mSrsu7A0vaoIOLQF5dsQg3pLOyS8IiwB/MGDI5n+s/tWJDmTFrO
teUctGlHD1fUdvJbnzJuduyFdawmCdue1BtKvMSFlfnsDAaMEOD6himZbYVQDcI63YdkZIh99Wdy
0gSeODNU+zplDmbl87g9ImzYOwQ7Utq51gVK/FjQagXWSdNGn+jLJUCr3DkG+J3MeVMzxdudI4zW
VD1JUc0onc7cDlVzc03CbDTqXaD7IRsUgwbnOLdOMr810LH3nY1xkwHjtkgZrxXgF6sCjF5gndNW
G3elZIJkdpBi4cDTm8AqSsMFz6rMQn8VAFKniV2RTe3YNAA4hWa6QXsDhzqGA1M7HRtohJe8wpXp
W379YrOh2WmhXPVzEDZqOewlWTSXeiDdBkNxZ6SzCYZHsha24cbpjfbShU13wVb8ZdVxsp9AcwS5
cc5qOC5ZN0ZEqXB5RSxZbno/cTEs8Gl5y2zCxttEcAW9wv2SBk/0JNTnk2PAVimjTCdzoFUDH0KS
teenQ/pUt9kz2DaUTWLzVaiGjWv05O+dkPIO0b8YYWzDbE+0jdc+lZFW3Zlh9GMlVrSlyWvA1Sqc
VdNKgGwJgwqtAALQRs5uJLhyo/F46Tn9tDJEQdo0sh88gYhmziML5T1HTW2vDav9rtIOPbqjlbHd
YX7Nlmaiy5WGdSzPyO+DKos2A60f7J08bt+sFWstFd80NjAuMMgSAquIcNZjSGlGDSCsD5FtNN1X
o1XEhYCM732bbCyjvkV8EEC5TgzSV3WLgOPlQA4tZdwolCeV4fXDQmrDtx7RuRZEuY2bO79NHMJS
BrVQjfis8qDeiumsZxzX+hKrHpQmUtj0/pitRwy/hE76F9M+b6tjGQ4fbuOkhMY5ntQm9tVsDodO
Rf/dt0FxRmsuzrH+OwSDe/D1wd6Wk3NPPV1ycGxQtqKNT6KumAPp5noEHk5RMCzfDgGOnTEp7nbs
99AgjyNDr1OFGcHHHeI32mPI6HvvqWRZlwTcS0A9C+uT8JK7mK/xyu+/E6F/iUI/mAF4Ybexy/2E
Rp3gFQoS+Yj1gxpMHLQOYSBbjA+YyqyrV72PgbFjjmcR/oT5Fgyc2dpQp9fWqNcksXqoj7W/rubw
ejCwNLXZVjeVDexOO/CZaWuPasmVy5xdVVQvlhWudRaXtYN8bpicXcKspeYKHnPUYwuGemZxEKi7
Q2jDvqCKkP3j5G2C1IMNbwkS5YBjzCQp6EmgpC5K+kVoF4f5Ir+bJNguwWALV1pD+u+hEmawEzja
nBK4f5Hw8E3FCTfom+uUjJbpp5uCMj0ziuyWpneJPJke6QFHkByrisAC7R61BitBvNiDdcjywiVu
5bAWBIpmONLLo2jX3tj7IOeyklNt7RIQaaFsOgbH8AJvk+doap96eAXVuyod62wV9NQ0ONZ8p7yr
XCMmrczGjPWpWCFAZczjg2CdilIcMj96k3pH0jflyRmJOS5WGPDxkHLqQb2HSv2m0mEHnVsAgfNm
p43sLAQJpDXI9cQAR9Z4zSELcGnrQROtPc77Vh6GG820f8rAeYlrY80/h0ue+e7W13C9pZlOihN5
lhTpW1q7/XFS7gMGPEl8Dd6o7Xog1iX3UtvZ5BBxAHoVf6+QL0e3ZPEkyWj50qYdfABXAY2DnApp
eddtOP+F1TcDpWuSzgClIZC7NiO6lojSgrnglMwUSbiGEEi/Rthbc6amzrBIhkl/37Wl2oaJ8dSU
iTznVCqAuMEICy9bYySExniPL/8M2tq8+QHKay8BILeN9QmTSt8XDenyYQq88zTbsHsOD7Izdmnp
m0eJSyfmZ5xKnCdLi6+nrmVUu5F1E1ty9gyUMNtUMH9JpAUXrYL8OCUTH00JT9doPjVPvAZxx7YG
AqBdVDV+COaQdTVQG01+I1aYIplbAJluXSD5EVRhzsxNJ9UDqsNepxCLCJN3CGMA/GYE7YvjPuhZ
jo6rKrN7+MqD2NSunOFt5knDE4LSqhZQYzhJO/qetxDzmUImd6IISGRmhyt78Em8Jlw9wH4JAFoX
nfnJIkqjZMbPZhs9vdRVad1qFyZbAWA1MkS8Htn+vCbaeyiH4Y3RvaBVYKUV2M/qtKsOKsctYRnG
M6GAx4p95YU+4YPk7HAHGP8O5afbsFW74Zanyc3Ah1U0vKJypKPVxg0AmBtonu003Fo2GkBz7szi
NEniFCP41aWj2Tpn0dTEFS2Yx/qT+Q5T9WMYXzo12GcVO2rF3r2sjO98yLTziIlBl8iXUgvO0COa
o4TIpdsVduvCBvrBwSAaorPjIj5KWit1Tbz5A649DpnMEvU5kODdxjabR4Q9dMUxeWDMw2BTq06O
7cNFhBcHbN07lIG27wTnFnzI7dpIWYn6xDwOg0ouKK3LSvhvJWR1/DjryYal10OnWnSewOcc4ZaD
w+bRTL4aacW7d6YOh3sUvPW9n5288UozYYCPZC5GcZg0ZRzI44RqXatWJGdF2O0jN11ZILHweZ0I
C8Dx0bs3AvD7MUrNTeOP37kmJN2tx46Wq9xCyFEUZrfSRlbP21/qVci0REyZOny+uY1lJ2px/vLx
AYcwqlMGc5XspN8vE7N+712LA0bhAzoL3g13vLF2bhsO4zt75NnVtyDRqEGFppVHmM8V/FKjI+Da
N6U416iG+ZAMMK7tfVqPPLEw9Wru9GjrhXfJBmMFLtFhAR8B8SqG+QBLqHxi1xLkNSYmuFYYfNN9
1rqzNyJ6owrbvDgYnEoRAmyr9XFHdg1Cidk/l4pQZmQBl8lnn6OrD3s3Brybu1m/Q5P4VhoDfQwi
YKpj3V4lhHv0sHlAAQSaBChy1/NBk8HPGkedHL/dmBEvl/KBs9Ua7XZqZYzb18NCE5fjTmS+TqzT
RDCR7Pm4lClf08xtTqN2aTzidsdBggd2kVTJJ0ZxFHrhUTGXeZdaJo9hjU3V5CGzCu2U6oJaAxk4
QAA0nLrdup78NmTNGDPM4bdX3onOTIf+OqqIB2NaDTZ1D0wzj4GpyrcIT17iVTWHgLTABODdG0KQ
hd8PgpCDUuBgJjqZhhpHIZPYVcT9vMjymVyVhL+0HMEuiTEpTQ7M3oE0bt83WwffXWVad+XQPGuB
oN2nDK+2hTcxCSwEZzy7yhn6FxfSvoID2wfoKRyC6LXQm4G4Vdhv8EoT783rU9PiXzHsZq9P9m8N
wW0VTKTaGeysAq/r6LLkqDIM7WLwKmPNeQYbZ3zsRwV7JyzugEL6QBa2ySgJuZDZJOn+RXeXB8uw
OHKdmJu/a3QW0PHTBetQf9CFcyqJJxKdW9UEjKhyV/hiooNVt/2m5ym5K7CXNVDaV8GIkRLejFrh
Q6bUdvJ2fy/S2ACqY00rOAfRijrajVU6QKwlmHIb/y2JVOXglk6it1w8lD7GlCJqKCA0njzf7nf/
syWv//Y1/K+vohwBiYeq+Y9/n/8c/BSrD/Xxf/1h/Vfz6rX9qceHn6ZN1X/8+//5yv/ff/zbz1/f
5Wksf/7846toczV/twAQ+L/WsVKf+v+ub/3P9PMjjz7+y9f/s73V0P+hcfKWrpSOzrWs8Z3+2d6q
e/8wbNqNPdNmiZCW+cffaK5Q4Z9/WMY/bFvaNL165F8t05F//K0p0CD//MP0/sFfmZIbVee/LFv/
nfJWg2/ERnEMinz//ecfjqG7ZIQ0G0SdoTsmyXX+/evjgSd78+cf+t/HFCARDo+AQrrwaFjRj5ar
Uzq6ZyTJnZE4J9PMgIL0S8kpPVEMd9sk+qF6bO4D+1QWJq2aaIUdAMBP8qU3AL53CvvkRc+MmF5z
0GBzXLrCVTa9/8tbfP/PF/m3vM3u6a5Q86uhsPa/vnpPc10sO9QB8WtYJm/tv776KRkG9vO43vMw
e7MC81R65K0cdhkx4lJunoNeJykV4AjMu9ldhskFm1CAcfxHjGlyqBguICLmq2ESNNsFVyfHvaP1
zJrhWuEHjBEoMTDS3qIKCaDTxuiRNMmzS+X9QZGPYT/LoIZYdUXsKS/ymxezTjsuuxyz075CjFDb
poJHP+rOHa4fxgzep6U71D1bCUwoODBgV1HQYbS+hzZRMEGMCDAij7zpkWAXhENcRZNwwRSmyYNN
8/YamAVarZ9viwB7nqps/J/jfcsxgZPy4NJ6F39XOgX2bT8Y61LW64k03jLz43ipzVAfjYDQWPbR
yfbKd604YWQA9xcgP7aOBoAo4RFvdfbdGPDeVAmN734MlHfKwlnFURwGoHeITyNh2etmU5BIIX51
/JrQ89y1CPD1psVdOtblA8jP82TVaK8mbgzYWGQyqSgZY1R83GtOyZIeh1U22ysh1KX1Y29FiAQS
WmFmRofO8NN14lLnq7X6tsj9c9rMwYQc8xjAjLiZZXGA54s6afkPszIaDT0bPTAeYKcbQNcKqsp7
RtgNfDbEdmy0ycaT04OqyO5MFQWnJrNLvxrICjJAXsz/VtINMptgapsEIfCyXVI3Rz8wz3Sm/iSy
ucacBLk4dwgQn1qCTz4BjtM09kZF+GdKm/7gNnefNcYIqoGI5AXYOwJKARO8naMnnpAr40XXv2Br
nSK46nM4v/BT8jQe46p5/Lb27SY6zqww5XzmNAIugw5BTRZFQp4+exXJsB1M41pWDDqDaSRyg8jb
fwjN+dZBtveR/5WbtD94Hrt25GWHHO9ZZvO1VYtP+FyXtGkgb483TLcqAfmhT9HLiHELcM+zIzqH
yDLd4gJGQGEBEqJHF+A3TMWiI2FOysrp63ZRxdmx8MXWDfSLkekP5pyhiXiV7FXv20Ee4756Nkp3
4MfObcrTeDeo7qSiko5nMoimbf2WY3VGlmZaUptP4fRikzBYNIj/OPudFMvscRDZh6zJS1ndQkj7
CAm2WFoqxc/dn5ihnxIdyt+Iu9z/RUTlfy45UszfJgd562AEjOW6L8V71fbvovRJPhfMegGcwSae
eQV28zyADO3K+Frqd7kS6IWjhluRvZtd3/fBRRCpXdSZZNdZfDFCaCiAkGi71dnFekTFB2ljG/Th
oKuWQzFVbCZ+G0njsCQZ6QF3ZPL/wvif3jBqRkKcdGYGgc6M1OtYNGpR2jZzhAGnoW6fNAfXquVx
RrY7iZuw56xktGcx9Tc34Tqw8aEwsvq1Q9Sj1vQwdBkfqqaTuEy4QvryWQtRjnI2uTmgJDiD7qgf
+6q5ar3BJcDRPsiiDQaSs0t5HOzcfmFQQjLHJdnYJSCHS5wS1HmeLYSsbswodG4oUSk8JkaUe3eO
/yJGdYR1tE1nd1qqwOqErfWL356yx9vI+GAZ9/E1zCq6PHmqqHG8x8dw6KLssxEkRkHMyLTCZk5U
AQr/Oa/FS5Ubb1MCpTSw5nLqeAJAxLmdIOkhU3hmYNPAQPedY2iDAB1RJzs7jncMH15K06n2NOoQ
jsIVPVrVWhrhNq/tD2SMV6aDaNKhcasYorBZ1VahwQc7O/FaRDeo15AYpvGjNLU7P6MCq4C8Dt7F
ToKNrbwv3h2uePNYdzjEq7lKxswIUId6A2ycekMKd3baYCVH4fjUMplkeQB+f7sUc06yllsGkziq
02A8YLOh9osZKraL8iESDzEwm70wySlpjP4HwZoFK+Rd5N1Th15ByYl+NU2iPooQCRoK3IsB202A
rbMQBzoVv5S4n/EuUZZArgIcHqWHziquxcRgsPVbPNuERHmri5XWQQd2Z0cw9crWqjcMLO/OfWjX
v2QrPvKYNBvhVHPFGrmIJ+0lDTxQVV190LN83SdiOlZq/CY1z8ahyJjka9ZJxIhm3JcfTuFY+zIK
OALRD1iHlGPAye+WecMGeCpiD10epnImzJW8i7o1H9U3RQLIM9pGEIgo46zayUHB+aHdb9azl26F
lUvF0bRCfiOf3cNnMoE46JXxaMnuMbabzeiSfsmVH6O78HgMafiF/hFqgrblhdcnzqYsAnYjefce
YCazNlKSoLHM0mQATJFV0c1ERZpFKfIagbe4n16QT+s+Dmkm9ZoV+WASQembNXIHhJXRLMuEjOyU
f/tVecqq6mn0I3zfroN2blyTPLqYBi6UtNmpsf8Rnp3vq6TlEMX/lmtVv8ylky0nb6vsYFeZH7FJ
wplCypvw9yZHX7Ql1IZWvZXYFlujv8P3/+40wXfpdhPq5d7q4s/JtMCl1ty5E+aInkuSMdKGypaD
DYms05yLpY3n3qnvWrODfkbIvkYEWfOzfc5ua2U5xFJ0cHUoNs3K08xfk9aWZUFTRG8e+gkJn3Yr
2jZ5rfpgvFqgXWjSoMApaOQ58Qtzqdcpyl0N29ctgGLgcqkUNtqCk9pispyHms3eWpuZY1bvvumq
vrc0hRHJJC5WYrdznUyusxGyQ+Fp15bpX6GE2kxVxFPFA/80xluHE7Xm2kCtSZeWlbWxAwMdu3g0
TRzhudViwvTQ8uPm2pry3E7eKVPygeL2786sv/squPqkvfOwAgRtZQ9iNF8jy7nphKhz1T+QgAtg
zUTE24OXzsiZnWegK8r562WyHDStWtOy5S0M8pul1fWrYmgVBMOJLFLfPjlW9OtiS6pMHy+CN/UI
hogYr06Cj1KFId432TKIllSb2l1yVj1zIK2hUJUnbIbYQxdfeEw7LHaxTWjW/uAqx+vvaTdb6L9Z
nuLLLRkiSbEBu2WjCxbfWWCSc5FzgKoqty1EuqXRjN9lVd3ViKi4QmYfrb8c8UGxrvqo9risvZ4a
TdVHt4ayY0YnKKbU2rANxo9u3JwG8on02dinLi60cLilRf3BBgdk4dxjGZZUovX2AnYDQbeemlsb
TgtGOkKp3b4PQLHmAouNVYMw8AUVLzEawTRgUogDzA+TT7zBrJD7EnJoMi8xrzTGl2dSUFO044L3
bgQzUAIxzF4HtkPMjm2dHT3Ua2jGram5x0gfYuiawqXDo14ZVWWSpLCOtYdMKAdX4GFfQ/CSa1mB
aiuS1kEx5nPMPXXR4EWKyNTWsNk3oSOSXQOrqdIzxM1EEPuFujB4/tmzq+xsq7dYk3TqdMkLT+FX
QE4vtJYPgBHLtTsRkYlicFP2PS1DzZE3CzTVa9bEv5Flfg9M1snTMqKeJtyywt3ppsPIoBQzeEgy
fJwg2sNBKoGflBK/WOSd6X8Nm3gXxd6jWUTvcce2VzM+c6PFl+5W35YTUMwwFu6qsrQdRAvs6C7v
hrXuqCFCIel//XK8jL7zxNgmWCZa3q/Y9q5s9p1rWzRb0UhzJTwiDgrBvCT7W4hHmwbaXe96V43A
usUudmVMYbWG6/EDZOmJJ926yjl06PIveBKtBxTGYqZIjjrFwgsaH7RFZ5TAT4Y1mI8X+iHUIiMG
k1jt0Yw5bnRZ9YmO2fzzFJkk3SFyiCjYw7nMonfG2/pJbzCvSI9Us55tae1CoC3SH5FX96MUv/3g
vPjNxU4LioEzHUKFmh/vZMmAXzEnk0/BTOU3aG3TAgcRTU4fMN2mTaknH4MWrUvP+rQMtUcP1GjY
IsD/Fr/QEZSgVM04sBx3teoejU7/0of2QyNVlrTqkePEHY7LR2VRYU3kXiX2d1eyqxxcCLsTYpNt
JLPBC9JcT+JEoG3FCYRhMnGViQpl86xsDPGb+m8WA29y0caLD6hkZi8M1UBn+EJpzbFUWArMlOL6
yT7l+pNL96DTtT+UHlBPNH8TvYXP7jjfpb9WQBzNGk8dsoS0rRffhMSKvvcZW6W5Y9RLPiM07idK
SHKHzpSyoj+EzADnw5h03fTYNOAK4IqEDS6pvGHkhA2HKjvIwcUcUo8wkFfpqwidYx9H56pnDJUj
H/HzScDr9JvQZ2v01ldsTkQ3u4hAmdpHEa6D0Np3uQBzyEefcJFaMXF/P9arg2OV56mabhaz8jAN
P4NxOoc1tD5eTDpULy7dsmUCcW540hp2qLWJST8l2UltGzsfgffOrW554rK5nevqnVZ+B7iWZMvp
0DP1ixsTVAmpH6x15zni1oPjdG4L56MPBfDUCo+aI3GxBvnOsxz3kBa/ReCKXd0Yxb79K/71bI3Q
H107B2E0YSYm0ZzxbmbhsGE0fmYP/CJSwiJD8ZP7mraK/buYp+Xer/7qp5lYiBxzqzUgIxzHPQ6q
/QYOV861p9kqrO6VB9FdT1+GMv4aegz6cyJDch1sak8CusFmg7JKf2lYn+fiDy+QH2gwD6EOKx5z
J08ahCuzp3DdTBACfLD5SrJ3dqrn0Lwy54BMRLHDElsHQf15T1NBfjeZkCNCfHZ8lexQmw37AdAn
TjwhcX9M04J26JjoC0PNUYfUlWWkbJvWYCdH24QVxhddzVASN6WzttJuSTRdJW62RSc9ViOwkmy3
H8fW3/KX+YIyNnacHpkKK8ve7IJ11Y1uUZS8e+IRxJKPFpE+ylIDJ5HHzVnmldyoNh4umiM7JJzc
f2aBeKk5fR0jez5KlsQ1BypOg4Cbx8ni7i3x44C0/4yniFkEC5u98hS/ud52rNNH7CmvBQqiAcu9
Ttw3EXHSczr3YGgZSxA0FvzY0UPtv1Yqe/OYiXHEQltsmvQQ0pCLXQcQpF18pBFmuhlN1VEaHIA3
pZbGRS3T4h87664cye8DKoyriQMjSeLXPHSMRcrbV6bmvvCzm6y7I6MYQkCEpZdK78BYQujq8Bax
QUppuAxp8WuZN4k8vnEQoisr7NahFrxENW9m41u0doS3wJsbOCLqmYWdL7ipKSHMb+D+l1EF5yfv
I7mUhnYpTXxTrV2eo0HydcGmhI7ThEQ5rBYEv/esCWDjkTzHyCUwl92yhcMM4cjMTtQJfU8T7LIp
HX7I8/V7mk53bW+TyvEPwBXrg9F78WYML2lh5Sfcf3i+Z8WK8N19wilmMUhnJCbdb2PYYfuSCQ0v
TXTnkFmXPiP7hmykrNvQ36GiPod+4C2izPgxeQoyCUJ5qfHhUtsJk/+7Tl746ucoGV/LadiRXnx3
eMYvJiPZUItK+IIt0FBieIgsfJ1tt0uNCutdxxGm8IfZThWUa23goBVY1dJRXrOcOrXQxqMl23oN
X7kndWrd6b74sVJ32ppavc8MXqoviEkqeGeLUkKTSwQkn0HcKrocF1NG+sAt5Ivu0VJaac3cKP8a
2os8zpmqh6DxkaUdmu9cMJMEcaNgIybM1G5pso8JHgdlVPNbcBfH8lrDKGGRbJdTrASnI8hwQWmh
BDhnj6CASZy77ZFGBskvW6e8ttbv9yPVN5mDWYfiNuqXNI4/wRSTidrmJTFZYLMXv28uMkquuE0r
hK4I0Ib5GfiYPCLcr5p91UM8+olGf0g9d2H6WviimMd5Pdcp6et+OXFaWU6O/ZDQ/wXpIqGoyi9A
Dgp/qflAgsLgNRtddty6gVqVin2miC9xD79OBZ8TmxFAMfwKcUEdA/JFVUZXehVhETCs5F2xOnGp
E3UfpyTr6LZlfpth25gG8xnJF251xxYn8ItT68h9MLX4OPpnbEh4m0wMyQqKwPAKZutDGTxKUu/J
dvKNafTPVTS8Jm2/i/iJuATiH82wNmgxt96gqtSNfrwuJlliIqMg+UpSo4t2SB6Hqj6bHGFakj1D
w3sK4WIvenUZCvlQe/ikHeuljUG1gO8ytHZNI9Ms+/VfdqO2nhNdPXOlGbNxnxnX2huMk4dmie10
VzagNjDkMckgC1vZhr7/62cLZ6iXflVny9Rh8GJmLOyFfi9KlhlhY0CTnglvwbkl1vjeThsZ9jur
1Z4YxSL5egJXcpvfOTlrkqSJrANSF9T1IdR2ysSx7fGrsA9z5vnf9JiYJLjq8UlG0IvT4dnSW86O
pXqK+zcNID5pmnEKf8BUSgaoBe05ZMDcIToBGsT0jSyQm4LLmPlGYpORg9INp4UkOcHKPKRl3cLG
M0pFSXVucD/4TrgWUCp6J7HoA2+PI8oBvsSgIiRQkGtugOxixEdbABU08F7J3ziXB8tHWcOmwEBX
3FdCctvU2o09Sr5tM7kPtQzWfTcHlylTiixu5bCq01WZtHDwZhSm4S9tGT9FKLpLyFSojXDk/jd7
Z7LjupJl2V9J1JwBI43toBIo9ZJL3vcTwlv2PWkk7etr8earREQUKpE5q0ECgcB91/3K5RRpduyc
vdfuAjrso7s8jRPAkZHs6mpoz8bwOfruQ02OEdBlc5FitPCriAmdc4U8XSIeC/oI60YQWui5aDB3
Y74TNo9XNY5b0G+gn5PpBSAVQc8TrTbGzdfgyiK40PgRBqS2ZejftgYuBit1r0HECeu0PGaWeLZC
+9jZ7VkXy9icZgmsEc5fRnRpaJkIu9/7iXdRQXe28unVdxN5jm4Sjr6ovt2UuWgUgKEGsQbtLyYS
IzoW+Fiv/dh+GiJotGqofmiIn0LBp7d0XEKkDFjNWCHgeIMHBilAF7Lt5HFZMQRAvJXKjH2a8qO9
mBmilBSUxMAUKCZWTY0lPtfeg4Wd0+Xp8qPgDrWWw/MbgSQv9X1nzliUIxKcCpCR9rKYkctTSEJm
cOCOcCw2bkpNCh13Kks6SXO/MhdTv5fWV3WgLmH+pAaWdxfbsJi7m5EEuabwL+0Q3zG6YRTL4KLh
ns46MaxtflwKA7tk5KtBQsaaKtWSfDr9fFPTHbUMZW9CZ3pVAXqVyjMuFaNnZanXGYJhOFY3Pf2N
Me40bWOiRzNJ8ewTXq8LTIPw+crkZ7C7c0zi1UDhz0OFTKIduVWmKb7SPDVVIKG7Yfgoo6sECHlp
R1d5tJTt6MtsKU414rhYa0RKYb/Nxowef+m8p0jUeOEh4dZbuWIg82yihT3CyeE75vS6zMZ+H00F
0UzGY2rGd2Vb70wzuRqD8dmtwdxUAkDFYHLES0IGDxFN4XQflO6lxhPuNCwW/MCobB4K9Vhq+3Oc
RiAvJcgBxU3ofIbC+TRz8Q4YwYekeYOhrBjTV0+9uYZzO6nuYAvvnZlWBOaVrSpYWkCuB6ohXygJ
WwTdhL1RAYVDt0PjoXkReYxY3sY+/wlbFnDgVvQHyueBJ4I9hQXJjJePPCfKIAt2ozW+hl70I7zx
0FHwY/2P7zp4VUiu7nJjfJZWh0nNAv7W7vC0FCFuSbYwsp9S/d534q93N1dHEcfbyd9GFGPQYroZ
PgcTrSDGKYhJLQM9XXV8ySiTN7qov4aLNobMdwelqu9iRJk4ezsoSrCgRi4w55TPGbXlqQJBEJVs
vemyknLKFBgf5JMd0o4kaj2uxbs7cs7/Swp2IeiSrYJyZcoYl+Uk7mxbq7mb/WWvTakC3Dnn/O7E
+yoVX2GAFDfl1QFnn1QKi8rL9SvCVARYMl+XbAUsciAbHOcWLQ15tjQ/g/inCOAnx461M1xUl/5y
UypPOITZRw++ZV1QLSNhzBbBY4+9yoFdN/8EoX4vUHjCJ7BpIZvzqUwkexw/p3HuNYiKvp8YonaG
u1LxTx/NO9OVDHLkUYbNc8/tuPARsk/2LVLc2uvlk1EjYrOuuSnT6Z7t0ZFvXqKOjW5J6ozPqE7X
+FW29cAzZIwHZrJb4gyfK5cpTDl/ZbPe1GbyY9b6MSi754p8uHpwP0OkZzQa3ft+GtvtWLqfbW+/
Qqxdc9M+pEl86cL2xtBvfY8lQtr3bdq/uMDtRhZLwwGDE/Jp9aQFIBPHDJZ89cq+OAP9fM+NLokr
s6OR0u7goHRbhvGVCDFYlhnIImGVu0E0J7fmonoYaxEoM8hW9a7x8BEC9HjMZX4WgJRpfShYelAm
lu3TtnBg0HG7ix3cXi65JZUZ/6Tm9NwK5z6y+23BHW2H4pIxjhZqPNKmUMfl0rgRiT0LxanR6lnw
GcFQLG7JML7PY2ZL0qkeW1WvTUM8lkm4tCPEo1cN26E0310v2SnD2g/RAJ6aNzV5XLtlFVpUH3Th
yRuD6mDGPmk3s3vJHR7UZNaPk+lfODr8JIM8Bq1zzzARnWt657JWMt/mrcKM2KTtk/SDe+2ZDFCw
cfj5SOwyDQGOiMrCsIkK2hKMFJZFgJytY0BQqONskJfQHrCOmC/mdS8KqFuOtfGL/qYtx9dloUgd
ir5UwsR0o8ewOZhdfNewEdb98Jvwyl1IIBOS+vvlN8u1eNeT8wmdfd/25GoWHcQDvltnFMuOOkyS
FWp5eYdh+maO4Dk5FjFXjNiLBUNSYgyAnaGNA4XBPRbVXex8GLT9nSm5c7r0jsPwoweEmWAUEHjj
c0Z22Nx8dv3UMSOw72XkfCIXrDYSHV4s9CVU6tmaaR8ncG83I3LSpTRtGm5aBKC039/lND0vV3jo
uKKMF9io1hkHcNh79G/Zq1HYRxAeYXFkZJvi3Ds2UXFRhL9thEM8V5s4wZawgy5ZmLFF8Bo3UXOd
TyekQX9is6ONSHEPzNaAeD5jzALA6WLCqts5kUfxVXbGjorqxitXf1QYfylu/pJhIMH5J0XO3//n
vwLC4n9/VDr/rtr5x3/xr5fkq6266rf/D79r/1NdfxQ/3T9/0/+HeiD/78Qqiy7pLxXR8vb/5//4
X+V31bb/oAfi+/9ND2T+zfMFT0og7MBzKJrNf9cD/Q01jwgCOk+LKMi3/lEQ5ACoFXzJky56wH8X
BKEVsqUjlhcy+XscQv8VQZBpi3/S1AiIb0BopecGaGos2/5HTY0VYJC2W4R9DXlWeVhhWNNMzWxp
76vYowPcKdwCSVmttUBv0bV5dXS6E1qB5C6Ed6O8vAfEYm0ZBZ6QRSGjZzyWtvhf25qeSJAb2xkK
TxQRnw2B50qMwy7Af+0xHILswmRTFozQWSWSLWNNOEaOviTpBMFT/8kECRgpT+qrIBhAqvYz0Ndp
4zwrY76Dww4TkYk6gYuMKHB8tnAOKmFn0NSuQxBN6xye46pyJnFniPq7NZN3w7b2ABl2M+RqIANf
TTWex3QPgfdOuH/Yv/Yd9vVowwntyvTh5DZ2xYOXUmqZw7Ue058QBy62GgbjICqdmlpZ5YZ7QRe7
LSwPsK4BTzSweuYrVtXvuezjxu2ZAhiDh7h62s9J+Un2tbG3DVUgaZwJHP8WlUrRX3Feqdj78H90
lJLG1Qy8hOo4r4W4jqhRd4UJMgc2FVyn7ymM8AHZ0aYlKYc8OHg4MV5jSkiwETZCYnlovYkDGifG
LY0EQldAyJX0XPuxjXAUS2xpj20H9KfmcjG0KvZIddZNIqr7QFe35pOZtL9hZryU42BvG9hgfMOi
3E+cX4iy+wlH/rEN8LSmA6ivxnJwMlLWBXinDqkeyOai2KoLwnq08sur/16O/jPyxEXY9//WJ4Ih
QZ74Lx/l978cflr9E1X44v9heVr+/V/rEwJDyw1wj9rQsFigWGr+0is6f/OkkHbgUO6zFNmIBf+P
YNH5m+U59KKEIy3EeA5KvL8Ei6xPjuu7kmOrFwiBbPG/sj5Zpv1/SRY9B50iYkUrEK5tO4so8O8k
i5415xO6ypRBumHcieI3TIb6jn7CkznS1w/L5pWxqN417hAe6zwn7Ggc71WLB1qEzi4hO25ddF1w
NdDqWQ2VVRwitMMxJz1SlcVXHxNQgH+2ReAO0cMmqLRhlkPvh+ZbvggMYdmIm4r9XBMRGc8UdSOa
j1XCKPqEnuQmJq8M/2f17LnZVxtg+nAFWSsVHfTZeaC9+dnUal4ncyaPGQm0XaYeuioyMQrXFun1
HHGiWD3bS1fYqRjG4yOVGzJgbidWmSudEoO0pIOc6xQy0tz2nAaEenDRSe2cNEm3xBthcPRhksyu
d2rnNmDIOByhoe9K2nhXmAHBOQTJz5QlkChpG51bM6InYtIYdyqnu+lpVzNULkNE/UyGpviDZe2n
yqIXwrnUS1zQvaOws5Psl4L0kmn03b5t09/UeJyw6Jy6pPko/MJCb4dCskoPwhgYPuasVVnRFjQe
bhMfyPAUiadCHB0DV0lelenBkBgO/cq+zZaZN3Pbva8S1FlWDHx4ARiCtmYoTL1VWrm7TbvkCQ0t
tgg/eCwCpNqcHSCzmXduVaEyEcExJYbw4Jma0R/YKkNBLrCq7LtKwnELpYEaHkudP84jPi8V7kaS
n2PIv1mUTBsCsUjH8PJwg6DlLvOwKLI7cu5kBr5NApQmE2sZUiLfpzMaYI/wwexaEbQsPEu0QDFo
dl/hKOmBl7Ng/D0o5CxJSgUqh42LRH7Hx9juXN0hU3cnRZswRftTNxlJq/dmA/jVJDrNkwi7C+Vm
UPvEozG58VUUYWr3dFnjxIqnLfyfU5ob4BnwjnVTbd3YaCM2PdTCie1+h40OIwLzNXQfJpsgWpmd
lHl6kBPsNuw48yFKnO6I33orU7R1VT3FO6VIVgkWngcQ05L5YaNvaOTn667/hT2FrMdAdl4t4jVJ
LtC2w1MFoSYqz1UPlLpUjH7MIfNvzXAiTSAYTq4LaTlcCP/gCYHhlx+0hcjGSML5Kg6NCtdmfWvL
eLwm7jCwj27MLhZ0XbP9Y9keGoDORguln2sEFKHoLh6ZE3UjDyJMdn4VDR/xnG8MP7PeXE/BKWBE
TMLhugxm7Nk1JCqMAlAOJRYYJLNagHipJRymqRkfCRY0dv1ovcS1L8jhwps415G7GpfDg5ycJ78A
6Jp3E1mPsSCyNAgI/zD1SxDNH7aCT0ZGM7MH5b4Tj8xq06Gi9Y5zk/3I1MenTnjViTHbRjXNpxO2
EbELt2UPUnoADjo5cls7OHeh1mAlQqmySkAOd9GcfgA6OGn8gTsJOf5ISfg8cGyvkTk+24OHtkR2
KDVzLAdDF93O0SS2Ibhsf2RIY1XWpi88Y0EavbVSHUsv1N9Ooe/tAKKKWeY/bop5RCXNPcPvbtu4
5bMTA+7H2uIBr+uOdg5yPsBqRtuqePdl8kXqH+79h3qh/c5DTZ54SBo2SbdIZRlNR1gwNTTiHWJp
BjYDMtuJ2o21G3Ct9s6gYwiJCDE0z0aPJ2akI5dMPZk043aaEg+jONbCRnZ3bscYNmnNn07K58Ep
5h1cmerkVv1JY+A45q+yNTipY1KltT4jM124s8PvNGCOaheqdRUsa0LqI/+FqgBGViMJWlprG15t
68bQYCudLVAumvN8yms81mqX9WdR5ZcKYNlh9tUlrRHVzBj8Sa6snuImuWvBdQCwTG/8ElpnPxPD
Mz94mI5FqMtDlqsDzXykw/63jRV/E4X9qzUyxjLdhzQw7+ulfqSTFLYlvppBg7cATwVPc6Pa5N4N
75t6tNG3lvaqwey9bisH/GvcPgpJZLWafPOcR6h5e5FYG3ME2GRi2en/QIarE3vb2qrqDcgNuoqO
gBiyChNSvEOMoKu5wTwvKeF9cILhHOBms8idwTGpZ249L+bTNs0PpqicH8EKMBzaSdaMfSnMjow0
ODVdDl91kIegT+4RytMzaeTMMpjtjjyg9S7XyckQjEeKll4XDKa5hXRqRNy+0AUnFmPzxR4gIJVt
r5l9mh/d7H8ksClotKHSb3pjM8riq2ubhM0ucsAVxtFuCGjOizpGuFGh79GIQaMBkMiYmYBtxnSi
3dfcqnoyVkvKezGNn/FImNY0mYsvfritKSyu7MK+HTleqBgim9EtePdU/8RLAoDIviWCIDyPyJo0
FbgqkIYXzvRSG5jWCClJHVJKch/kdx98V1PyibOO6LYgOtYlcnicEh+ebi6OTzp1MuUJypvwmsx6
tXINJNpB3b4YtnechAPa781P7G+3zxFHuJek4hLhPUWBk3VvacU0xfYcBnHTnw5DfadEY8EG5wZX
jdCcpdrj1A4J0g1cj0VscQO7OFGdoDz22YC2uepOhttTIakT5usFwAHzgbC+3AesUxQny0Jg4c5f
GLhesYknJKUM87FhHirs+Dac5Dltmuyh48C6saxTZeQF4BwQ/abouzPc5jZF3T65ah2GxpNmArMO
HEz0et61XbuoESAS4VBCO0fwcsZZZ6c0qD8tFhEDtBq8muE5TSXhQDPvqYIA5LTNM1fiZggIhcuQ
mZQDXWRT5vRR/PrA+Rq0X4EeLJgrBFaO/JmCgj0VORApkfNhEuOHSWKdCrC5tYvxuGH62ZrOQ0tL
z0OjvTUlOnZ8JStzRmUSlrdS1JxVOTAmbvzsLzCxivbOQ8PgAhsWsi6wJrGJNGMIQWqa3NMQneiJ
a5pVm0nVaoWp8imMmQAZ5CDsfRzGedf+9jXtwg4V9p4aa91VtE47azW7XbZXLdYwmdRrH1303nDg
ceZ9ANVecFl9FqW+cNwjJg6c5M2udeRLnw79iZ7wlWqr9CRh+a8cSx4pq/ZdPpJEH6GGFl31Lkpr
S2pFumvM9ieGir9zxc8oI4B588xEignHqaA5XE+yuhoxlqMn0u0uLPv3fPnuQA9fADQN0nLXtiZ3
j4JsImipCUWzdtu0W5GFuIzX4V6US/xfi6A5LDOK0doTBzhon45NiziOrWtClN6l9g8ymC5qcfer
NiJYQSBmKMt8NU6PLY+dUxufjePcdy2it7R0H/14yneDaWo63AnyT9F/h6r6ThfJdWWyALZd82Q3
oL9nvQiK5Q4IodOj8ibzBHPF0fcnSN3pQ3juRKkOHUAkQ1u/mU82CFoNM664cWV457tio2vCxmwR
XrtA8/c4oyFwkSIeRiB4/E3Q+unJVfkRdXcCoBI/90gjeZjsK+WktxBcsRWWyIbiy6gHF611gXzY
g9WqJ6Sv6e/Qb6IOTwoRSJV2mwOyjnNuMqavzJamSOHctnVwIym4EbfP+7KKPjA/QVE09F2Zubdk
du7cjFRjVtEkhANXt1a8blLzvZsBejKf9PoGSFd0FwW4Y/GDmHZPPzPZ1DL4ysEr5o3+HHH9NsI4
isQlHdnV69FkbOMADw87+Q0xbmFEB586JppAOaeoLSSTEGKB3Cx+zjp9ZzQotmBwrH0wH2g8roTV
E9DuBQmCkP6GmUJVsbcQMzAo9NkucvFCzCOUVP1UFyQ2FqiEKf5WdbmXFf6RCN7Fmkr93yZ/fvgR
8fbisSPc2t3aWtEuSPhikjABTx4RcHq7MQiPaYDLayLrrAr0uwo5NjXlB3abz6lJ0OJCrMeLvKIW
YvDRxXyYhXhnlbybqwbBnFFAX/SpjULXOYrefx+8LjmJ8L1M5XSV9yQwKuWwO7XBJ1ls5NXZZONQ
/qD9ZPTSBNVaIWVjbFisyqTfJDVbqbLjYcM3//Z6OudjOe7nbD/aBq6CmpWAg9m9YJ/fpqF58jxy
bDgtH40cjpljpYyfkVa0IkJLSeU9mfNHzpwUzIgmO2NRWRpqU9TdxhzItAEKBlkQN0Xd8sojia9r
7Pu4kCWWiIrYh2Z4GouMygvIQgGxg6BPz92Gj+3cX9dJBw3atStMtDfRxC6aev49U759IbGMJfV1
yTCbnQKzc/Eg2Td9RG9b0XIbsE5cj7PmV6r+UNtKzhKucx2GSD4gyfi4UFjapErzPaPU5yzrbhnz
fcopRoOovMcKUelVZAVP7YyYpo8Gkj/DitgYsqWxhqwTmPH7LiRvzp6GaYdFp0qba8PGk2KO0Nc6
lsPr2WOo6o8vyG81pGU2kqwNLvN0PcNBovE1t+sczf6I7Y4mZuQeOunsK00FI7sRaIftJ3tVlPFh
bGW4Bh6tyGeApNwEwU9pRTZjoqA8FRoJe3ZptTHtWzw16zycYqInluIVBOIqR5jj6vaOjjzOoaqF
OzIyBTQdOoc85/D+rvoSa5dkcLWyZueXmV489Ndw3dLdKJE9s80wgs3hirHu884wuYQXvzSBq1X9
pZgwW5bOcJxFUhxqxkybBX/tI3WO2ycbGwy/N075jNTxSUzGObQ8GPDIofAVGGugA1TfTXvvDNSj
cDdp6R5CGb2FnpKM8r3DpPt+bcLnxLJNvjbK1dRga4U+j1SUOYU50eoU5vRtJvHL6HM6GVL22tID
WMMzjUIg1p+yZQMaFqDvaNvv1gxbKqZtwxm6vEW611H5xQvdo341CHQcGo5b+XBMaxyAPvgr5pQI
/Qmb4kYHXQ5GYuW0FtNt4F1Ze8hFxigyJibaLH/DCE0JH97OUTOlGpTCLGk42ykMU8b8W+Wkgbux
wKmAbB1fAtFrCEEhlrx7qVz2ufrDLPHST9V8wGJ5FA6AbpozzM8j52g2SbCqm8HeGBocM6ahS1z0
W1Co8NRoolbee2l77boCq/Q4ujjIFVz2LVxxBm15RfSxr+GVi+47ihF0ajRWYuQoxLvGH5fVqKyq
5U9LGqNfzlcwiE9ssaDEpqtAg+cAWTuSgxg8KBYuK+tp2Aj/CMHu4rH3oH0If0Ur78yC03MzVa+c
Dw9eM0iMqWBTMbUiwM4f6eRyVJgWdWDYvCJGqSghaBD1DkY6bYfXk66/sTrttRptPD7ok92kO3MV
0OQb5yFd4J5Twj7rPWJrsPEBAjnByBp2nK0q/k3ZACuWSfYFWijecyimQm7n05QWJ18ZL3lBpwO1
3sUzWWS7ID/VDnqGAkE9pKeVu3DZJkO+DO2dyhhJstLFm66cuMN97jCoECuW71feMz3txBopBOYF
yxWefeJcj3p2kfio9MC9v6sMYj6IHIx2evqcBn+81Et9WjbqqiWIQMHudBOBtWzKyk3nxZvCHzV7
ZOZvmx4silJfrksfolTcbxj8d97sWaSyLIVd/O6FU083Y5w2ce3uLBgqiAF/bdepCYmkogOMtSed
4jHKvfqARS+z9FEbEF/GXK56qB5bz3FOfa3FtjMRzRbNXd0KMlMdgn8mH/pCRDh2yGhuPYSZfcqZ
OWppvkP0mNZ47cjLRZ2kzdHcBSGpfHWNridyQXxNVe8sFXu9OUcTplCF3Xud4gXAvWlht4uyPZnZ
DjFisl+lA3zeGQ1SNZW/vv4SCv5ylnfZPSSDre18NQZg9D7lEOCKgj0xw6wGxWibqfDRly1hxXB9
ZBzfF0Gmd27tJkfgj2trctHh49FZ9U0drqW3C1tQOAPXYdWQtV12qCfDM42kgFZLQkwsjVI4sojk
C4rHyGp8mnsJooicBFjotWHdHoXBMXQx02+GGLcOyKOP2eResvJnc2aQ4GtNJ4Z3mZrBC0cwiu/i
2OeQq61BsgHSqrJicJwi64iOMvJzhpbYQ0m2Esp4Nq1U40i19zjRyP2bzyQpfjemq67L4WcY0YrU
bvogSZdABEasFY86nKeRQLyKj6NnuVRJhNfsJs+yfEMU5rymGnGccheMcNHjePyIAmDnPWcImfhP
Q8dv3DLNXcV2/ipGfuOyqD86IEYmpjVfdc6+CU6QYNDhsC6vi8Ue7ZTGd6nAVA35vQ5IstI1RlIj
CK8LHSc7+NDT2tK3ftP2O+WWb0nkfSegyBONWRzJ4VKO0bIcAYt4UHU4UXRoQANOT2NHYgf6KgAS
dG97ci/x7iAUHnxS3Za8NmhyrRh/XfaQgEOUGxUHmbp7AkgJR1A4DSHS0DLkh8FtqA8enFeDO2Tj
S4isfRFuZMnGywbsr6nwH+EQvPrcPRtiGd77Rr5w33JBCg96smb6ZYOp07N5KsMIgHDQvQ4UdR7d
pXVEdExGRTeV3IwVhtZUWG8CKRtrG5pesMHvgACzAlqGjl5sTnZWfM8JVHO7c87s5MYrbWht1NWQ
RfObMOD8njLO28ywMuseG3NCAeTP3biBf4A2qYxJvkmHj07tOT7U9ELgNMW6UVuzdV6rqHwpQ5xa
NQWln8YgMyP5ZhkUH5TT9lqp+a1tjOvAb25QvW6QbmA/86854mARXO7ToE9xf6MaV4IyrO5OXRX8
SoPjuN+b5NQXw3G0ge/RsyZF0Jtxtcpok475eaijcDtazhdORGhZYt46AI/IFG3gewjnK8keBZ7R
tRlQMEzIgWo4DmuYRRahyyjcSWL883+pW/n8dGWRqUYfOkl+8qUDA+zzO2wBkLX2i1HzwqmihJvo
/kQebU97jEljSbhhLNbHCd61wvlY1BJXkReFq2ax5MWaA3CAjQpSfmWTO1g041WQwHkm8FpuitJ6
9Wb50PeLUhX4vgt/Et1lQHS6/4K3J9+PLiCDUZZUD96VU8mvrCfFWYa1z+JYXzXs56sg6x8Tb3wI
Zxo+gJjTjYKiukRc4Fosto0P59tvf0WKX2io+R0UtW3Vg9arqCXQsH5NLbJsoBtELmDqTf3ys8Gt
QuiTkyEOvAGr0GxQKmPY6wKio9KHxIDjwGkfY0x2S5TKHerBPXMlBGUVGig34GZcyyIkdggh5QaW
dFM7PRc/rdZCdUAdLPKSfFI0yhybJPayyKJnDCbs5JcGfulmQV/5EHppzTfAgAh4Y8a+zWev2LgK
PKKsvUPvBndWlcOyBLhME8N4DgKecs1qpj0+rLrEg2aK5DxH7RkEvF55ix61wLCae92zRpEFLfIb
TxmB2WDoso65VQ30do2uHdhw/KBr89RF2UPqcd1Gx1Bru957yv4ZKsIBM55sDOW8YqFYr+frP1pP
u1Xf0E22fUdNOlstPtEXYxJI2Oz+w3WLK21VL2aHI5Rmz8eY2RbRPzCkfSrX8ZBNA12n1vqpfUzn
teECkYcgbJfJ3ZClQN6CZO9jq4qynql8QpC4nSFlHsu3tOa39WLxu7QObBqmq5QcKFqb9h91qc95
NHT2dRt8CHJv16rP7iE7bMgHeeuonUosEytHFgP3L2c5hmZbW7LklL3/TXh8fQsfr0Zwnn6FGuc9
RzZW9OmnqiY6l3X/EeYM+GyuOonY0QpDxc7tuGjdlCFlhD9kNv2jE94Lqhi82typPZ0RCN/g1BL1
S54ta0FsMUR0nbMbM+mpPTZCR8bbzuVr0Zw8jmZ8IkTnvYHvlQ01254ESjEjf8X0/jYHZHN6DVyt
uYmwzN7kwUD3OGZVpaCEiL7k0OT+p5/rg+3SpqzZN9BDY/gzEtrbM6paBzV+2DlYKCImQQJA4W7W
V4bgg6ZWvnfz8JZiXK5VkJ81MoslzGryQOiOQLSSxOI+RW6/Qf93ZdbY5LX8FkyU6QKS6ZBO4Wn0
zX7nGC6xAwkaJyiE4FsU7lTy9Fqy512FET4OiS3wdfVgiPQjiqMbH+Hqpp/ZJ80/kUAeCj3C9uzy
qRr4gDun+C0kf4iBmXHU4Rgu8gtZh3ggaz60WY0Q8NQPHg8eipENlaBxkMbpR+/e8tFarMJmDpYb
36aW8YFO5guj8Nt/e35kQS6lhbgvYmbQlN95gXQZmXdCwJB8mib2KBVOECZMUl24q6eOsqjL7lJy
8aLkB9aT3IR47mSTfM51dkLb8TBE+VsFDYxwBX7mVA7EqqyGpSGBKpw8XqOC3ldPCPype/qYqxyU
tDKi5ZBsfFRpdDNw+5A9CnE7NPLrIEUxz841UF5Z14nr3mBe3WQpl3bOY6zrC24Sg8h6YhK6Yqz9
JmrjdTZtuVE4wzisU9sRzUyhTVzBKHxSiDD159UVgrJgRVg197UPfVbExmX0mzO5bm9JwGo9M2sg
rCs5TZ68HnNnr3JyP7BqZAStVZtYGWw+QUzsJpt/UM9XDWZq3MoPujHIAKkZruV87uYk3kfy9iiJ
JdHNy91gNtORYcGGh+etGRljtb4iHoYD3Ai/o9L8bjHps2vLLO4LB2cxTjhv5z2GcX/VdzxJVd/7
W6y7H5CWQTeTdbALc64zXL8tnZmHuAOludgZagibm9LExSSwi+T8DfdwruUnh2YO8xk0A3eOqaFc
Olf8IXGdLysMmO52rPDmzMUpMcTm46PC3vjncWVqTaCcVw4bryseAkaobhyuKte562MkoZmXxTvZ
dQcG9MZOC4JhFZ1zOlArRwcoojpGYONofFc5z8tkk4cztsY6nHnogy7faxMdrhN4E1HJJMgv1uww
rrJj8OaAzlonMn5pNOnynM7W7aimLUqku3rw9/NwW5Ws8lEYPRUhHtPY/RZZ+JD0za1vVUBW4yU7
mTcPXE1vS0jzScXvb3sckTMj+nAltl7Irl9mlRhwR42PtKt3niDpq1P90ZtDRMY2XvDIt58hjOOu
xmEMP7XGHN1hqm9C9TWQPiuYO+xKf36ZUOAbyVE0zNDYJTlNpRIsKaqxPriylzS41oOFh2G0NdJH
TzE8NeutVRpfdCoOWqU3I4eWHkAPVN3mXIebYg5vu4Aa23LVbqK63TjJjaVoyRc2mnwVXJI2OHsq
vNG1fwVteptn0zXxFOs0AQsECzuJDaKrS+uKPQyfp/2TBw74BtGTRfaW+wZ93NhZU6O+DcRgruMA
8BNVnab3Izoch9bMU4zbb+eV934OhNrJiPhoXWT3Xs9nzJmZrBMOjKRbYHj36b2vSAkpdkGhpvXc
yWtaV58tc6mN7aQPMOZIvepoSQzaezeJf+/rG9NqNecF5qEGpn2a1kNzskzZ7N3cJ9izJ7npeeR8
vzKG+ka3PIzQSz9krQ6k3sDgsPPbaSSKJha0O2wP8HFNpZZag78xcbKbpnVrkqnhU7I43KY8B1T7
nj4ZgWrXAwArBFss6H03Y5Pl2OOCJ4FXXBLZlD4wt35tIxJ6ciQlB2hF9+gIzoZRnbuiYKHsZuJq
O8C0A7v+suYKV7H4Ju5jjXahinuOys6k8NWgBW7ThtYBZ8eu+ZwCihVMfqDwgnBbhHm/7Qtm8XlC
hMEEZGGr3RnG8pOAn7YNKsGB3Ffxpjd3TTeP68Q55JIVr4nJB7Nb4o6VFjdONBwNcj7Ra0z3aVSf
ak3TrJntdRmJ93KIqcZQIdPkiDDDUXPalfHRwf6nP4eqj9YCYvqIaBOc/l1gv6QpHXxptBzoI/4a
nTX3ylOSwz1JrLzcCc4PdkDklN0sxC2b/DDScpO1Fcrd7Loov0lKNhTGKvRwG4/4SlkN13NAYkFS
+jwBAKjsIss54ufttlC/ybiUuyGTqwY3AHs4vMi0LXcFfRdS6Akk9lgMZUfIG2EYdHZt3CvsIBkM
B6eenpOZ2NxYgFWJ0R/+t/buP6O9M23vPxLfnYfp53+zd17LrSNp1n0iVAAJm7ciQU9K5JG/QcjC
e5fA089C9d9/dM9ETMzcz0W5UyGJIgHkZ/ZeO//ERRb+Kx/w7y/6h+LO+csWnuWAcQCS6pq2ieLt
H4q7RXBn2RDhpBSmqzs6/+f/Ke5s/S/DA0nvSse1iVWUvIZ/Ku7kXxZjKMylrrSkoKH53yjubJvv
xL7i/zMCdQORnWX/rTp2dQ9c4L8L7jiLotDsuSFE27F0SWF/i466NseZrABPx4LUs6Qc/YHECUwx
OF1Kib99zHcJ8Gc/J91+ZeFnthimM5e0CuxV8ksDQR8ZeUL6EPp+bBwwrDjgiFsOkOo2TB4BprNN
ouedE0o3kX2yprmOPBIoWlC5ondgddXijlZvjai2daV/hxUo+yYKLlCpmrHbRDW1gmfHv4XeHBFY
7LwUo4gRYY2vTXUaLO/TCJhjCUNgfSNsLLPWTjRiuQzR3GKjfmpdSt4BrrOmFUjigsq3SB5oqJDd
PidaPINJwqLasaY3zJ+XOJN7OCxbyuhdXgxnhXVIm2Vxz67JD22cg4I44ZURhG99SxT8lI+0i74q
TNZ4jA/B65JwHRdtvSq1m4SDS6s5rj2AHcsziqlgLrDRFGzYFj6hQv7DUALcG8ySO/hr+tqdycAg
Jxmfr8fcK9DlLtXKz36sycAyUxNX9dgiqi5voNQJ3/vN4n5T6s2jnPTPyLRGfBXjPhXp1VSYfAmo
GWsjR3ThMOdwYwx8UYl/YgEcdMCIIEgS3RaN1Iwjx33TUETk05PVjqcsudQ4KKhprdfMwbCVR5eh
qbFnhG2ytqJf19U/Q+rOSNPu2WefGOhjvcjmTWGMj61ysMBAw69mPJeaCyk1DLHeC37RkeJrM/Yd
yLf5uwmK+9hqdw3rhniGtLeEO4EBW5U5ixXH8T4aww++ZV+Oq7YinMpltq3M7yWBYdUzltugFHiJ
reYDKh9vj1s99CGORa9idGprXPO5mEfAZAg5UaBbN6h/hFv3nbWhHgVYY/enoGOjkXXU3DFymXB0
nwqd4ZDngNFY7IIkuSXs3Ef4NA2hCQK/+lyx+K1rzig8Nb5DhpbLe65r70b6KnKe6WSsPBueqe0i
AQEyoKxtrH04Sp80DeJap3GNh/qG5s4mLYo9ECd/BSCZCOFhKyTTB1Mft1Ch4DUMrB4a66lWHMV2
1TybE7HvaNWotr+Karq6Ap+0rJ/MBGvlpNhutZSXem8/O335CC6MztMMDvUoT0B/MSPheDFL3xvx
7GrN41idPFL+rPTLXgLTh8FaRvKnmL4DwhgjDks4GOLaF4/dk5vXz2jh11nE2inWpl2MzAuORU4l
BcDN1viYmKn5lqj/tAYUgKkdzp3FGRyl/alQ9SE12s+iIjjQxQxdFSaiV142R/GH0QwPAbYEJn/1
WxuQu0HwQB1dMh1lQz14LFfTLzOfHb+vGUIbXvceGhjuyBaY7fgjFSRVg5ZksbyKWebqu9DLD30H
di0MsStCCP9smAHjLyLXOLUAXRZP9J8009A1wqGm7k4+4A3By1L2V5ExsMulIj1cEEiH05T7bpb3
TDJeG4E+o03TMyRFcWQ0Sy4gva41gH7qptdwtEluJgKqhA7jtBYdnco+EoMx7ZxELyiMFXympPVl
07+lpX6IwaVkzR3stOEhtPCIa/WwGzSDmZGrb3qNMk5OM+xEcWCqGfMGEbAZa0w6rdE6a1YY3Rs0
xjsmQMw0uf7uVHnsJFIGuQi3INxzHy/oEWaojSJbEuFMpEBQnmNuB1DQhsHgW1sP0fjbjURqy9Ey
GHLUf1iHk90dBGSIxvumCg9hoJ3zDrdap9Q+H5IHFvN4JDxFazE6QNlzAozmcms27aFoymvvgDrT
+DzKEexRV/1OndrJunBX3jxVaBznVTx4761uv6Vh+Mm5c8L0dy0VK6RunB9be9XyZk4cNdDVQDaZ
1iadLVIBGNOiAah2mp4SRdmwgZ8tApzK1j0Cal68sw65MWmRnBCcbvhZTjN4e7a4oAsc/U8hHcm8
hd1eUOovADe3mhZeOnacJll56EDlymjddu+R14B49gFGYXqHGHKxjQW3LuKBbMwfU6IeDdb6uBQN
c4Vkkcz5JHuNbRRWCMLJwESuwxMo2JBqDB2/nvzlycW4qwJYDUxmEc5uNSPNEWVQPfJQ1nbY3U7g
ugCzGkSMREu8eI2tcyZ0XTNTa5siY4IbFm/qCtZkBUWI7XGGpKc4gPwYL2YOHcck0I1Vr7fzEHKz
ssLD6TlLx0jlmeRjdq/RQ5PtDfCd6v9oGywGBmyKupmcG70fSbeuD71JCI+oogJuS74arhg6H2I5
JocoYjohnZckQgJRF21IcHe2F5X85Si4EP1G8DxxdDkdVlxExPbQIjMLIhxAyI+wgAQVR+m92TfJ
c5kFLFT7BzsIvufEu3apwJK/sBYIc4Dw9hrW9MIC9eVd3M9PqLmZzVUM3JVPwAspxmAflbvsXirz
K24tcgXg5IVQTxmG9rdZJ3oAyShodm2NnOJeEsKLMigksbZg8cySdWn+7mTM0EXDq7cVbvCVuJoN
OxeGuzt9lD04EKNT4S6Jfu0wfK2YJCWD8xxqJvl/JoZ3mftCdqdywYshZqugbLZvEqkPsEC39xNn
vIHIOP1fzf4/qdmXGvu/8cv0WfjR/DvQe/mKf9TrwvvL0YF6eB5OFBx71Mv/KNeF+Mt0DQPUt5Qe
ZbyBC+afBhnrL2G4DkpNkr4QSZvY6v5Zrht/CQtnrMRrR3aK6zj/q3L934t1vtNisnEtm52HsFwL
d+G/umNwzvWFGHqb1Z757unylsYsgT0SAv7lDXn4r/Rtk9/oP/8ok9/IM03dQmFoOs5/YofXkz1V
CKy5zVsYNRppVON3GJOAa0iwrWX1Fefqt58ChgN68TMyWMrTZEB1ZGfrTtYPWpOcoxg6DoRNxHi5
QXKhto0gBe7reN9JpBe42FaQehFr3k8OIWxlQuD69Dc80rk5bS1RmMl7oINMycDd66Px2sboawHM
8IgKikPASKEeGsLsXZUjszZfVHlFfwYomiSqGQHJrLBB58BUTP06gWCrNOOStVO3d0wa8Dztv2NK
D2oH4DEZMifYB4+tY36ZgyLG1GTWWpT0BWwwdiEopFaw/c8xDNDjO0+ZKzzgq+zsM8d4BDyDrtYc
X1EobGOPIdIY2Me0Jriny9S+q5wdc+63Srd/U9ZRreQxlaTdhmTv18LDTQBrpFo5KkRCYWj7ImGF
6ZQ6qo3pVrYVNor8MJJq5BF6GeRM6iC83utG+hS7x0q432N1GebxU0hprkwdD7c0oAiWLEWznFnC
8hWqmc7ZaDzny4tqTJJ+YiySEWu9mS1pHuNHiBrmyHpzDzWH2FDzY3RnCz7GPtdAP+Gkea8yqd3h
frQJoYgz+BZGmf9Iq12ISvpDh32ZdEBwxo56HfMy3Ibx/NZEZKiA5Phqhvy59aa1NNGpI4J30TXX
pJpBwDk7ecROm7Wxj0p3rcGhXWsphph22QsnQBQV7lEwAifo3xOsrRIZlBa8LAs9M7fNFYR9rF85
NovlNRQ26v9petJk99rkM/UUYJq7PJdMIjE2VcmhatgSwshkfDOPv0an7ec2d8DekF2dMK9pAMyx
JkH0oHWfDbmWZQ5H1izZjbpsjeD4+MIY+WMT/X7G1t0v0IGUI3vaJnO3sp2f6iQh8YK90qqbL+Ae
kHQu0ZBRXXNSubieWrNZ17I6INom58mQLM3ig3BSFH9N+t0iOLp7sHJGnhH/KVraMNt+qiqiMKXR
xSyfihOfolqloHfgWN1PE51lXxQK0wVFRKjivZu1xFIR/NE6f2isQaSETy0fjuiyvaaLY8bwHSQ1
oZ7GdNfSPxNwp/+iSmLX1f7abvtH4Xxnk8+aIKlCFoDQP2vEy5JC2g+j6GDxh8JiP1tZ5R/L6VDM
c2OnhXfQW/4FIfcSGLmtCHijGe4YPLNvHkabhI7WZkuSXuu+vidBrQL70H2Lrr0UQN9UncXnHFAy
wAzqfxsu0WwwZ1QcvG3Ijrarsq0W0vMwLqhxaK1Z+cLcudndsDEJzy5waNOtMKifmvEDTWK17ppq
2muTHfujW9EP6b8Gc+KMHeiO2DneJBJOwAkFPwLz/p05wmYMCX2b4j99F59Di25ZOZjRFBsFZJEE
HRvrkX7FG4ynklzLKRmbbe8WV55513Ko9qalH5mG5IKV3JwiUi+jYFc55v1oO8SO/gn08V32zMxN
5LfjmBErtcXQcTWldQbhz9RD1rwEhTElDhSjcEQeSMNpL22ivyHSq5hguhqntkMmEPzyLyfCP9eX
Dr1oWP8xRrfbiCTbOIxBgbuTauTEBUtDRCyZ0SgfPzgakQJl3KiqY8dYeOvKHp/l6LG1joBE1wHR
8ue8/FuZ1iAMl6LYzcG5B9wPGmiVBO+22R/izAZlsYVLfMV6ifGDvAZreCqiaS0AJYzG5Fcy9PWh
PwaYbzq8ZK6HA0v5DgL70XTWdtA/pGXwEbsV+E8s28JaV3rwZtc6fGzGtigPdV191h1UnCS3d3Bi
j3oid9KTL3UUrztr57F+STyYWWbYYyHwNL+z9YX3InW0oCxagIg60llQXrwYq4ZowrOfR2907KP8
OJK3hETC3ZgO7PhoBoDmZgctMT8LTN7sC7aR1HZmX+AMTVClEkfblgbFfXBoc78LkTEb4dnO4i0x
TfQpPSCR+ZFYkG0J/UHoJSdnp5ZEM/0Lku26Sw3i5VssH+Z3u4CPxlr79mYehFPu3NOIwOu7sD/d
TSPR9q3JtsI2LqVO061VzbcAdxil8j3vPvQpO7L6EB7wn1Td9wXjDFHMLKOKj65rd6ZG4PakqosT
FN90IXeIsR7asnpzGvFca+pWj82rGMjtriidqxUIgbehkyaGDQ6SattGxPmJF3EJOg+foVuAiI9f
RKzACbdECs6CvGg4tK54akzPx4ozuPOeKOBznGo3Mnnui8r4pBO6ZtGTasxDLPt7mJgncuyukWwO
XcRftLl6nj1EVn1uBemqWRSyy9APrDm+ic9Yk+ZwJunv1swXUWeX1pJY6R3fneznqJkfarpIfEot
S+uYzCmHgXp1sB1knmMs34y++zOIS+ICgCrx6rgldq3ZPg4Kn0Zho/6FHBe321lXd41dba0eW5Ib
ftSu/SFsnY9dx6eptkRS7KYo2bSOx/ZDPpJTdZ7TsLmz4R323kBIo/ho+/CEIfAdlwOr09l4LubX
shDvmip+TGi4+uI5qoNV1iHibRAtJPGELpJtelKlG9hevpWkT1HrPHa46xvjZvbtA3mCj6NVXT33
UprhI9OiTw/HyMogtAQyN/km+jqvrX1QzEdLY/ynF8aV43KbtRYSC/ckgurLLhj2OqX8NGp5+pZW
fo1M5gcW8IAk2cQaxCWhnx1BAhMlIOdm4tukZQXe9B0F0Um3tR8HzByPs2QdeNZVUAQNU+gh5kBH
l08LSSLzJ899woOg00/SaofJHqPZLsOmEWbRpmwfy4rkhFS31rpCjx9WkGmN8FWG1oelVde5GbbT
iPh41rR1phVPYY62ecnaxWN4zAwyrNPiUNfOMQ7bs+tF9y2pV73uvDTRNQ/fB1yNuKZOwxT8kS7E
Lnyrq8TZ2Xr1SvLblijgt5F5U8x0cU2992p1PSlllCOmuJSxt3NUBjN9brcOz5hULlVf0x+bNL16
5hP95lM7er6DY+nORK2Z1vE7lzkC7YJJAZFhjMFYXRvozxB2c4atsso7W8J9M2YCQBjHJQYqfR2i
tjU/lw3bI9GYfjha69IlaKbvb6qfzqVtwH0mzA6Dt44aypo8IGuAN1nCsbcuoGwnKFSFdw4Dotnm
kFOFLD/O7hv9vk+ghoVJXlgKXlOLaNtEENIeltuzcDA85IJyHFWkNtwzIeQ40Jm7lH6TOU95hRsx
DC5Dod5cnfjBSvsKImI/Gpzb1giNnA3v8hd5Kq+eXMqR6YzlcG04KOTDZN1q9jVqp3M1p+eaJ22j
XqdqK3gzhT0filS+GqpYDcJ8QCy/0XHHEym9hkL50Fujbyl0nVI8Gq5G6wGr0sOz35anItH2oe6C
TxyvGgqkeT0bX/MEYcTwlUsqJeqlMiz9YFtnSB0y8y3LOcvc8uoNEK/QV8rZXHvvlo5hRk6XBoR/
OZfPPRrELBgOo0l6d9r6cetsddO+bxRfnSWnTHQrN2wuYsz3scj9SpzsTj+UTox8k2YDNt24DJxS
PwlZcZDOIe3I7+V0wK94DoTc9/q5TcctemWsFkT1IgMzMcMu/xTOdD8qeG3zCKVdoAnKN1jPD0Op
n3PyDqcJiJJXnrzGPS8vruH67e1uWxjFqscVp7X5YflzoKsT+kWVZ4c8Nh680ob4Ojwvn8LidtPS
aCuBf1b1uM7g3EEz2rnWt8ijx7YyN95AlCN6lVJgiIBFBAQKH8O0Cyz3EkQO08D4qjSgiIAXRUgV
Ud0a8gQ1J93i5WtDwii6s1O7z5mmPXBJbmoqk9DROAmqLbzFgxTN2rNhXyEU8NCg83jayXXWA5jL
iHmNQMzyXdqsfZ/G8JdLSlTWNqv7XTs068F0dxHTUccj3RrtSBbW5OrK6tOVE8CWbGM2IK8o95r6
I92EAkvSvNfn4OaBFiYoxqfM8wXBECPx6yPJ2RqzvYY3XXB1tQXBE1a9wXVxEekBjAMXUu6bA5Ha
1JvLz5xdUoeWz1iOoT+0Do/IRSqBKr9lP8Ig6tpm8zZafGKCT3Ccty2wvYnLxgTSVAzmmmngRERC
SWRHXXU7DaUzgGaANfGpadgQl8G+C76xL+wRix0LAAUzzQTvoRmbK++h4+sDs9ykE9zlGhKZGjeI
hzAbch8uXXDpXYIpe45cDAe9voui6cScYF3G2Yb0w30fYWjV1YlxrU9veHZDY51GMVl6BJlo2CWU
dd8L5yzktGZjuCmyeG84jb9Qe3pcUxqyMzUP64wRY9TZ20YXvq1FW06Gk04mQltvqhpRdSepNtsz
huxVpgkIZmwQuPEjYl0Mrpxco4g3NVgVz9YMKFu9dhJDSPdWuNwXdxzXaxG4fq7iY28XOwtVou5q
D7ZFqW1w2Wfy2EXjabme2c/5Oq8Q/qkPXmMHT5/8V+nPjb1Gjuk14WZCwWouxlS8/WKYzlJ5sH+b
zdAi+tY24VDuIOqfSRDceJV78ybnvFBFOtY3qFW2uj1uot69h9OG43Vdx+me0MRrURScinGwdtlR
9KRv1XF+9eJsP5C9VZTTgVgVNOg2GHBzz8BoQ9z6NoC+5jRI1yf00j37zsrhOrKJ4VL+rEe+4Npa
nmcGLe4Iw7INjI2RsNZoPnG0w+xuD7jX/eWNYFqzEVCYhJ6vc+ltColuYdSzl6o0ztP87gz5gVTd
XeRBCedbRS6GWc7gCaru8iaaqb6txnQVkUvimNUtA8Ub6dvlWVhbUKKN7jAxWxc2WxIrPjNJuZrV
DJfUpRUmJCvtntD0FAj93SflZn4behfRarcOOp1l4vvLPCJWk1MHomQl0AWSmgA4TcXcENPCA2+O
WWO9V4W8Ma9/LhjkIJwpfxo5BSs7Nk4kaXxbI+qUqn4sLZZxWS6AlE9LRRugD2kTuZ/Iefn7/7nG
BCRFQxNdQmFK1SN3l8CESNTOwIlQj2m8cXKNZOrQeyGBl2HuaDKX/a0E4IjMsxgPGchayX+OViov
MCM22g19/TP2JN4FRc/XyhsDmt/ZYQ5fnOIl2Av+Cu7YGUV7TCu1QncBA4FXijVRzs9FidazNGBB
1TFGEdoTHOVkBUTa0UwdjSU4U7u664WfAldGyjzcN5rnj9aSBqo3xY686a0uzXey7JtN32J/bfQ/
qG1/MRzyw2dCUcuJPZSZiR+joz2fYjYbvUV6icatuaqRiAg9vIURT6bW+K2m/GdmTreqpJavFeEm
pIZAsdO6j0Yj/dV4jg2+Ni4ywUEaQHsJh3DRnDErQTvPmsm4wLvflo4YeJYgDDPnU54RmmLwIAvK
Kbu38+64fKauYBlQmdlPJPj87dG9GU72U2KAAiPPzChz8l9zIDw44jeZEfhj6Yr2zaB+65oE+pQP
pMTQThwUX87zAhbpIJ96ONLUgIh9eHuBi0m/q+NXt54DMm55qWNnPltRwIunfxvNdzkNoOZ5NVb6
g//kvjbRVPdk2RFNx64iSral3n10kjdSY77CYCh4DImPAB7ryxCIi45RZGUb8SVPLzre8aMic3aj
lR9F0N5QgYOITMKvDo/gptHzW5HcOxRMCOB1SLa8263W7XQ9/UL7gaAqiQ9MdIudclze+ZHX0kz4
FFXfbR0XEGwCF1wk3lrRIVSKXs/ll2NKeDcO2Ob1/hnZ75LSw+bVmOnIiESIfW2MNs40BXc26qpl
M2M4QDhENYWrazAxyGiqDNRHEv6OIRJRnec5yuLiOmhPU6rJfdulz41mFwetPpfcQdvShAU2DwVa
o0CJVWg4r9AcMgZfsj7OPZLC6GPCz45Fmd+gynGE4h87an29VV3z6cXzlwmHHjt1vR3D0PSTrdFE
ZIWl+RlaDHbgcDKWCuOxdB4s8N/wODU/zkzj2DhIxNOuWE8oMjfAcH6nuVqbnXvVcmoc1Fh7xDLc
C/aMNLuPtzrgE9BpJCHGtM1DaCOEHPiVF19lHSY+o+FPvAfvHjZZ0CqrOQogqC5vKTLNWxzNgikd
pX3HW9ZRJ6Gj2kRxh9OvayZGJ67OTj6u18PS/4JPWjk6BmD88rV762z+O9M74f+NPYFLJajdpx06
S1yZEFcxDQjJWB6Pnqjcg3FfKAO/iRqn9ZwRNz1VZHNUJroXtURoDwWFVM1cLQfb/vdH2wYQYW3d
3RN0xZqprn60qvipxHBflay5UGWT6JCEb7HZG3voKAhH0H8eW5K+4Xsgi1CMKsNkPIgm+dLTvZtT
5yjgpDjru20uqnbDzfRjWpiV0Dy8pjb5lTnWj+XJrATSxAaTuN5mZ1QPA26Cw5A1832QJ+5B9OpW
2slHXhj1dp44S0MPtZkahI5VFWQV2WdUTdcost5tm6Fr46VHk/s4tGJapQz98fJT+o4nQjk57wkR
IWldXbSR12hRYK1MDPBzXJyJrzxVES7evG5aP/gNkkrByzaGdVsmf2xJ216xxF7FcrjPcqfY1V+d
MaervjaOeUYpEfPNEptH38i6oViOEgmVaD1ZODM5h94roDR3usGDSGDt2ljGcnmUJGtpHSPHmYR5
RqwZE0gslTkbbLr1fjcM2VfY8IQiG2c7DOo4eDoiIGJFRN+suyj/6fXqJ7BG3okeXy22/ozAqRmU
x0ZE2CA7BLo9uN9d2TUk/C5TQSf4w5iDg6yjK1I9znLp3ZPKZF/cNiNJvDMJekucted1t3JZm0yM
Y8apXs0pSPUlIeDOlcuV2gKJ6iXCJWoHs1A/ZH+jy9X1XS+RFqZmuNBbmYd1ycDh70DQMBUDc360
4+Ewqe0fo+ZtwjaHY6Uj1H4YCLLweOJx+1izflFZeu7C8d4tvRtyWM4MndvOcfhbbqorn8eS3ACv
CLv2M709dUfBZx9MCVYZFVYXUewnOUXbvhMGWPzhJWa2v29apnREvbggGfUckw2JbpCMBbUaCC2n
UYRnpOpzWXvNC6bHSRA+NTZWbKniAkIW/nfXYjJr0quEnPPY2puNzlaKdHHrTQ4ojqbodTSxuLXh
RPEKhj0uo0cZ6hWyhiE+5K5OgWNrLdOM9iMNEO4nzaNh8e1dDEzrmTAjr56/OsHhHTjFT1shaquB
Tk0WFwq4IiYSk/sy5+x/1KARvO1SspSMv1wLjD4EyJcydDZo1ff9yEN6uUxAlt3bwrFo27iQhcnH
33UYg8IquvRa+uhMeDocXcNAh3u/I1PZH1SLA1rcK7aYuzzJb7P2aZep6RuWkmvbstTBtnV4OXFe
wtQiFgOrcoh0Fp3GDA9s7B81AysRgXovVodaoJmNV81EXhWRFb3SZwwE9dC/ZoDWVk5TOpewaT8D
obStwcp012vutSN4/sRbpJ/i2H0hm/fPODJdTeHvb+ecFbc089yPpwh9ashQD0+dt0mH/cRwxLdz
tNzRSCVcLVmkdkxKkhxz6bcs5tbxMhatDHHpRdxfjQHvwAJzMAtKTREZTERkBtAZWhCRCj2KG5Yl
2pR+ZxGMdAwL57LPXvV5MB+K/NGdVcrEiRixIpbrwqRbKh3XOjT6l01w+8mEbXQ3WhM1fNSu6jBK
1wqKF5vKfFMTwE6P0NPztN2areu4Zm55RwBGciXC9ggx2MJFt+gf7B63Qz8+Ss0Zd9RjH4Q0nq2Y
JYEtbJY+dd6u6MyeVcnhGXXNsAOuc4sm2mTkwcySVUEbG9PBl+jAuHbUnROOVxIUiLyayXXqXPvL
M+k75hm7/ODsmoFpU1C6uAZqhad7sFZpjqirtmsuNDVsZsdydvoYPgjbundq61WlyIUSiQMcKcvj
WJSYdyiWmlkfmF9haAcaUJFxeBwsFmdY4A88BtpkPlWZeA+FSeR5b2zGuZr3SDr5iGjFxuypG5iN
TVW3zzMT77ucuq3ZfSSzYZxM6FMCe+QmiIfLrBK2RQHxX3pBy5kp9iFNYT43chMxgXSzeDeklbVT
LQeGsLWj9hwx7lmFT6WCb34L58JY99QcOE0KDWk+o4pgAn0Rlsud4IdCvVEHTWP9rmXxAzAFCrkK
44OhcGWU3ZMtR2MfDU9eCcYOP8mL2TYAdSiuV0E6v0plOBuzt7bB4gnKNNzhI9NUzUZ2hhOUewNW
quV+BPYsVj0WGNwFHWCyER8mo7khyFMe8d7ifsQ03WBJs9ogRyKOyhDS9gbgAR3jiDBnbMgqFmFa
+rk1b+l6ll02RenMHHVsODpjLT1QYBIjjOpwYAS+6lqdHEWeQYMOESRSwKjgklQBulW3gNvUoK+5
C4QebXRNvQZz5a5HDZ6R1SdnrXFuZWm27K/rNz1yzGPOT2MtwNWLIxTdEY3Z34yNpD0NXTmfGJzC
0eroLvrUBknyncJRxxQKlcTjEuRianatAzOSd9ax0nRXSkDznp1/DEnnbetGnTl6ol2V74mtpWJ1
wObx+DD3Jp4dhdF3PSYtkUWx2Ff6XB41j/GkW7L/m0QEOsnodo6rXis7YTIMYm8JzmFPQM7VVFEN
VIxRsYH6gCKR5smf2cg4YolLISv7MxwQmHrlsucKtT1JMfhbHaolZziKihqt1btjJlpERHTrKv81
sFiwnU6XD0NfIdv7U/VGuGGHuPjJys9JnpuRjY0isN2v6+TBSIb+FO7T1osOSLNOLT4tSqtYosmI
/a7SwyV066XzKmOdkAHS9IDVLJTPYZ+kJ2cxT6OZTotzQ2/nu+DMDLhsJXXPOkqpFUQR76UV3Zra
ShjUUSVAqriSJ/ZZgMe8A4pgMMk2CQdPFWpgczwEHn2Hcpq7xmTe7qLnJZhQSLbThGhXMoCalM0v
8fQnQMawrsuciMfatVbjEG/Zh960ulA+AmxnQ1yiiJlqLOxYf5qUuU5qnR1lgOPcCg+QRpCdWjBN
+MVzOpZuJSJyWLLKPfbOgM0ZQwSPeqqghVVYQVJc4s/gkljnYE5uoWveS5cQ6L7tkF+Pcm/X7mMU
MXQeU5WtAqmdsHS5eOC4FzzV+IgOwPllMKlQXhx0lS2uEbsls/2L7HYd2ZSKVrJ85hh1fOFtMah6
DCRqoqCSl6kz5D7WRve51scXEebkwyWGA2sPdk44kgeXd4jvHJG/DX2u7QjGOXZeWq8lz0RstDwu
h7JmdIMumfnYWUKe6EOKD+UBBhWR7jt6euIGtPf0zBey7JNdqw3tulrkYq5OW5kJ+LIoIAiwVvw4
b6EAeGTjdI73WBeILe3BZVUOWylw8nFXh2VEzxuzimjUEVDoyjAWxbvLDpGFwsmINglMk5NFTPza
qJj1N1WcEQiPNzXX16NbXCQzDL9gxkpEzJNoIfbHHS2G3vBvddQ8oQ8Mty7DglqNas2KhffPi7Q1
tjJCsGqOLACo50hpFlwK0vEgAR7UTF5o2rDRYJ7UbrIEd2dmc8B3uo36KNT9RmtCEPsi3wqD8ezU
2gQ+SE50YNe+19SslSxYsWUS+Q2hxtQ4ITxHzgru82XOFayxWfVL90y6bmEd60YsEB8bUTDS20A9
sFab/NAdIVvGu0Dr9qS/w+weULJ6nWRU0VHyKRyRmLIeMjt8ZBqJoKjNbNJEBMZFmCnRiFKomUH8
UMKdR7u4yhDnberqyUmIaheA/mMtaaYAd1fdUh2T3bGgFBZjUiR7Mq899qmdQ5boVL2nGj4dphif
hJOvi2IGbaGJb2hWnOWFpP+iYqfpki1NjyrXqSjhToIIXivGq7E1nm1ZPsnWPI1GOFzsGkekVZp/
bMIODaAn4dL3lgF7C33WXdJhyU+f1W2Q2qNw3IDJEetUCC52fydDlLN6lu7spDg5TvtI0Yxs+t1t
yB8UM0lBMy9JT1+yBc+Siepk4fujU0V8VMwgV6r+Jw61ZJUn6mNAajRYRr0JbTq7XHNx5iMBMnko
wsNN17qMY7+Ybs0wVFiR7K/INB6SWW6pzO3s1XVbtbF7EOiuUWCcQvGk6moh3kJvc/+DvfNYkhzJ
ruiv0GYPGhwaC25Cy9SyNrAUldDSob+ex9FjZE+TnPkBLtpmqjIrMyIAuD9/795z3RYMlgZJsggf
TCRUq9yq25VDEJiPamtTjxEjfJA/I8X6PkNaT/t3ejR8ih1BzuK6t1Djirw4ZXGFAW/g3xRlcVuF
BMb4GGKReI6bvHTh13LQXk8z7QWLIshtzhi7jhDx/Nuwo8xKe38ne0sn2Sb5sjrpgho0bgnXfurm
BoS9po8rC/TL2qGztoo9WD+mZ58LPJGr3j/rBVxTUyPOoUM2sLY872ZM6ts+IRFXD+1jnbnfJVzF
Q1Mw1Yn6tNkDmvyqDdKaKqoal0+T5ZMOU2kgIzLh3+WW3+wrn6aJstNGADqPFqlFK5ZTBlBB8Em+
9ls4o9ky3P4+iRHfQhP8HXpVtvUjC0JHOx3pntx0s3wIydrc1P1RYlbZzmJ61bts2wiU7khu4BI7
w9nB3IBEmkrRy+4sEs03JotPPdD6zZ0I22/l4pxAqoWw4+hkPGI5sA7D4uVG4nkeIhTcWrDRCD3n
fFz+lmQaHlsvck5imuiZb32zr7d9A91kCs37DAMA5FS1YXvmIShJpWolxdM8+wfkfAni6+JnMPxT
6dVfckze+paRgVK2sHoRxVnuvAzrXgIE4YAG8BBp4bBripcqbphedgNkTus4+8zGhnK6avrWsxnT
W0ilqJkHxNN4evZ9rQEN0nIPrqZ3nGad6YTvYggfL4MzsdQz2uDsD/fUZK1em5P2UNWkOZUQEE0C
hbNxwvVH/AlNYjzDHFZ/jSRVbqwqfMl6Ap5bw76AZvsN5iTcZLhoiYYLn802Ntapl1Q733Mejfo3
ysvixOJ5kEN9qJLhAeMKq2aEVYiu6DqyLBgJLpIhDoWbjPV5JRCZQfTPdvCQum2T+s+25dwp5/5K
b9iQU58ktbwlRjXMeyw++nPrfY6Fq58wDelbm2mo4/4AgOLoDHZsnc3RUW9teCBZNx1MMZ/hZd2a
DlOlBlt/gJWI4MHCovUSktg7qzQoBwJRkwHyIGWWFipgMnsu6ShvLI/tiElbv2vC91yL3nXKwCyq
rItjCUd91g75C+0uMT7oD07bxtUxhmaNINjTf6sGo2IPgusG3+O9L/jwAwRyhoNFy7F1WIX+e8r5
dO+gaN/AekFljzm3YMdbiQDRVWzaPwxM7xybYRVaP1wexFIT/UMTBBRUhfE1vmqpoAUk+FWwUTDj
yMjiiaHJQ+dC9TCg7hTs47GHm7xEdWK7SBfolq9TPdvqnWevrQ6IKMOp2jG+/ZBbSnY2857qnv4v
PDVDN3dmzcFDew+Ii0ZjiB2g8McnBw0gx9VbQSvODL2XJIxvbRn8RmsPQ+N9hBKw0cPqUUPxTjIQ
w1CSgM8lebB+QxFK5UEHICx3ujs/sCL1x8wo9zbpSyY/JICsSYLGttEndgPOXrN74/o2FSIVJwwr
1uuuVMld5qGvUzWy086GEP62sHj+NcXLsTKMAqLXmNJiX56S06TXNzpE5R36qX4F62E7Rv7y26be
/cobZ8RWr+QV1JFh+2V7pBCaWH1nyoI2MK4WePCV7ufwPwXboMGWaPoV2NgOMV/I8DInpitycHhE
bu0DcOJXcqdudQ1QeVKIt8KZdlo9PfRFzIaNV4NpA+wfyWWJ5WiiEkTewYhhTxoValNlYQfdwIto
2lfORBUI1ycQcojiwhR7VMWpvwppz8K3CX2Yx6ZN2y3pISV17OBhLddG2jxkLe66hhBhEH4m2l30
Y3GQoH0tvQMGFUQJwt/MmqL0acEnU3dzO3DO3VVS36UepQXxU7lmE0RnuA/0KC6cO2h1EiOEMeyV
5eqAFuyHQpOcAcPBqO4xsmq3Y89l1yNmwMW2llqx8Uh7BoV1MUNEVPhsOONVAQi/bD+OY7Tp8HBi
7oCoGIQo+QZzZoFHdcitdW5rTkxmXDuAt1nJ3CkD5BCvOSTQdSSfnfC+jGhWFgW0S6sJbNKaJsdB
77NnCs3H1Hd/RRIBlZvUb2ASprXT19jC0s3cRoDW8NgjUh3v+pqy2eyOKcA19EEkdncWCqJQAhUQ
SbBx5uAo8vFZb7WvhKELOSOSz7jLiGKA3ADAsNjUHAXbqbinO9RudOBnKxfNc/jdOPRfqtbStgT0
vkubrg/4VxzasbEfqyHiwO/dSfCMW7esJ8LqtBcbvWVuwyWC42AzIZhuS8d8qbqJUux+ymmL5gHO
/GYoHdCR4bZrTSie/hssKUxggIcDjz5hC2/GN0Wz0gbUffpsGpxE3UM/4O9zqu5iVGCp8wA+CSGw
39aEIBGtzpMlw7MRbAZpZgigoGIPJu7YElBu7dDrpfsAGBJhuRlZ971FIpibTh9Onz4jMCI5K93i
E7wWMJk3BHa9GSlKuxFaJaEbHxGE7FUwi2PQOSusnVvCCq9pNn7b4grbxMn9X1qE3M6CeskpfcqY
edIkekXHFKFIRz+XcAvh5H11e9qNnJvgf7aguWr/c5jr3ZSboG97nxjPdmAG9VMhMd3qFRCagaED
sEWnSx6MpmQeJIS1Hbz6XCNTDWcS2Zki33gIQHIhifQxy32giYuh+xHVg3fhSNiujFq8pgMsw15/
G3SvRgv1aVf2PYZdINbUGJP6y4qTLVyDl5AAki3z9XNQozozQEOVXlVjAqMxzGPMbqvjbtXN5tvD
MebX6X2ALDWqYgBQ6jXoSXSeiuzUk5wRN4ncWTFDbZ12PUB3IOLsODW6jUb0FKWM1BF/hGCVOjY9
zoR5WbwybXqKSA62E5sjgGYC2m+pKGHj6RplOIYEBCzOnUcINXL69MbVjGtnFcfACr9MD51O+O10
OBO6KH3KJayFidlXHpuf7lQjh9TDl0En20Na0008jq9FyB0gbXo8k28cLQO8AdgUgK93jhLYpD1v
CgojZ/vaeHR0ghPA5UaOQ1ylGb9CxH8jHMJZHdkQP3ENW2vS0KJVUNsbMu3fjQGfsG8y6NBmuPiF
n6/zJoavbZ/roZ8ZQLg4JeRlmigaouwkChhy9jwdMls/BrzNCM4cLX0OJRyERdW+N0DEq7L6gBQD
EBjyuD4fJSSSgpA3ox4+io76UUqFiSZTHBJii2aU+StKlj741YZMCwl0KHUm1HSRDC9Ggq59pR6G
S5GgonKc6lO8q5SBqgkfysx4C0MqvlTnND/U9rF3p6dWd66enRkbwuFoLmbCQuV1iQCzx1n5QH7I
eeBU4utPFipDZl/XwW04VQd7R1RfmiUfLMQcIw3yaLinM/ta9gz7nHHcc/ARU31r2d6l8Yxnpxhu
ozb5pEFUCxdJjvtYi/amEP2+prUepvJhTsgXBubhr4aO7piIqED7Hyfoj6GrLLZBwcLfGI8TcmyS
V25RlFBEFs4bY9MbNJj3bjxcpK/dxINyPHsJB2kbARNSUad2PvquQ1kbMmf12ZUEvl87uAKm5pkh
GkB9MVGMGMIspxUOcPMFESvuv4KVPoGNu5Zhto3b8DBnBNlo1q8mdi59/EOU4E0vsNXHCbf0ZM/v
WprsO0sNedkwGU/f1HaLbDw5xg1VoxyYY8rxozLTfLu85YHU+pnTfidjwqDxvbmZ9pzHxqHsf0D5
XvWw3eWFvm/16wQwfD13MfJ/zJ2UU9kjzCtjdj9ijiVc6ZCuOZZzNSHIygqor8fNKFRSvXmqR0NR
oPLPiEBUo45Ina4QPY6tfzCrCFwB0bRsORx/k4Ifa/5CUItsmXXDM7hj1ZFsatkE0SXQDwn4vCzj
h1EWfQA9OZXsRpDVuImQivwKaB4SWhF9eHZIf9Vrv/U2OgexuPHGFzcD4xdgcVxPvXUsOvvBd9kh
yhyDN5Yjhm5j+dBne2HuQJj8spNw6zbkFRCX/NtsLXTS1kxeTv46QenBfcisYWZG7dJUniO80WPG
TkkEDGlehI6bdL/KCauvNn4yGfFWElXlQKuA0wjnDiv0n7JYQePVmKq69X3xNBnVZwwAeM0IdKW3
4U9gJbe5Z723zIHgxgBg7bCIYNxhEbKvURfemeGjhKUPlQHSQ9GwUXZagO+muDWD9G1KiHBIJUAd
ofWEeqZMB436ITfqSxviR6elyC1bJ4glARJqLgcGit0KP3z2ExBJb+T0i2r7asQx/o4ZqBPv77YD
E72RkpDNrEt+gJojcngZ6vS7QpRLSuIj6QRfjOV2gw4fKXfA2nEhKnaTogKpU+icmGek56i3tqWJ
gck4aOKNrBuVz7Kv8ubotc7R8vuTmCMkm3q+dgg1N9Pa2GtN+ernzXWBnWcOYTZlzJnQrZEUGVSu
BI0nHpw1iadu5Y48SabuIkaE4e80Dm435vWFpwymr0HkYgrv701+bKbCYks3eioQ5gftRs2IbMc6
uSRl95H50oYzXufnAU008vur58G4aqgpMZj/bvvxBT8L/ikNExU4+vtBu428+WrXIYkuJL2rnxLa
awBvZ88eoZjrGMIkDWNUord6027rEqSSpUMGmznFoZiFW1ZJlHqZTaPBoi4r4uyMhlbQP9F879tn
Ynsc/Yp7hxF5LMEQOxiS24nhRZdZV9dUyPpQprvBsm7IB+H0bfU7UYJmxJDM4zY/+4b9QabG1vG5
4szzuL+doVpxor2xetfFDhZQWrrrjnQkXAS8ZrsE3UQTaF248hssBoPXqDtgcn/xGrXmINdUdLTn
ISqPVtqqJxWXC0kaF43cIzOsL3kLZ8unHSiaii0ucbkHi+Tbs4qnuIYpx3S4ge+95tDBRykj6sb5
Rcp3P0nORdk90YV6rcwKjVhZ/gItSck3JVstJf644rgR3pp6/Ju2TWLIL+mOH0XhXiiiLtK06Cqj
zs7r9GL2wU1ap9qqcYJnewS903TELHvs775LyjQF54rAnFsa0yeXxsOq7LNHymG5qgIU95zOoQ8p
inT7lnVBz9ZPU6XS7oYyenftQGxAND91HZ/IGOTNerSDctv5O9OJEIb4wymnP9Q2w35kc0JjcV+H
7F0tYWBrjuHYLOX4bLXWJUOAsnMN+RIBOeNLJMAQZ0pjh+PoAjmjq3Z05v5bvbyxCp8nCDeiMlkA
yauJVeHWdZQe6IoaM+poqkIGa+pfqJDKs2WwCTUt9hZd5/mlMY+6fdaOXn4sXYbHiAeCnQMfIFQI
qVC5lKCo3uQ62jGL9K2TTnPuSMw1LSOzOANXrrfBCMgkdsbn0EP77pnYAWjZeju9SwTEredi7HBQ
dDm6DgdrSJTe9KblrDVzHekez3fToQcZbw1tJPw5XmNqfQCRALChjB5kX35CSHB5bugWgKdANVRu
anVK8y0gmzysK+09jVtUryHTNCtqPuAk3DW0+xOnu0dNawfJuEMg4W/1E3qj6DjKntN9RCCynvIJ
m/VM2o4/TGuhSXsbWt64jlBibSkfamvMAcAFn2OPYY3uEcgxAza8AKy1dZkhejWTAhrQAPBLXntF
9ahXwznhw/V7Dz5mFFx8Ai3QeQDfKT0dMBoAd/CvxQ6/o+qHsVVUyQMKptsUGAfbBS0esCek3Q3Q
kYXl3psJR2LTGS+Gf0EECJ6mCM7wzcnymcZpxxiUJgFtEswDCGHc7McuOvq4JgFwqf0GVxaFiMa+
WrvmLhLkaeZFfnH40ohah0Kn/YlM91b9NwtW/9ln1BCWerH3SEjpOUYUSjPSGBf45ym6Pe+BfeXK
mYQTqsdoTqJGhDf9KxMUh5ZXQbnMo50AwOLAmlgVoSpsDOwWpjyZ/rxPDAb9BilRbYya2GCNryvn
2CTTDdOf0yD1N0tRJO3+gmJW79LvqWLa3FVAnKEaoSDi5M1ZaZMySx8x/K8Gg6tgj0A6HTaDdKi+
8gDDihF+eoH1HebGiSPVl0PLPKuSJ5gWHiHJCGRC+60az6WmqOpivnSpe0mifmcE2b36tei0P0lJ
wyna3mIyQx0lh+2Qc30GJh82HEwp9uSJ5Mw3C4LtJusLZvhVq7LPMiY+ExWz1VCqGZn+1obWWVXN
jfGjzdGzG9dffshELWHui15UvcZGM37HFagLadxXNLAPbfLsWsxZ6TAdYrtnfEcgG6RzNIJmikMu
bm9BET/iS+gAtARQnEK6IfpzQgc2rKanKJFfRt3tE6CVWQncOBG4BusI42ndtkwMjcs8mnc1ijsp
yk8e4XWUZUd/0K+MT28BDJ80WT0auaqyGvTy3ThfRzpKpbVOKlgROcewiNthwA/C9tpvTKPBeuXV
N1VY/gwktXaiWA1I7guGDitBAOIsoG205fQLg8Unk8ht24kXqqOdNluPPg2BpqV9AAptzgXuqe5N
/W9jNDc83QdZ0jecA5Ta0GnLANquO084K035NlQ+KG0GqbPQHkOmrUi+3X0pLZg/WAHXuhVzG3lg
e4PpoXDzETV+A3F+l4nwRr2HprmSM/8Kie1NuuiCpqy7bd3+xfJYiuyYwVEVf1F5YrbNLLxyTUap
AtOdsqOjCQuVVVSfde48GCWbH6Wdzvk33ICPW7XQW/TcOyXUHyXbPcQ+++B6CfI5nZW08U04mqhN
1efsA2VcZR1u7EECSomMB3MSl9gznlDsPJtYVkGG3HR1cwsemoNEQBA476gHsZgP0ZnQh6/OmPeB
/ZwU1YXxz6dMnEdU/8cy1659fw8e6wjS+F1OX7Xe3Laa9SY9pu12bd2VETAReFqSRv+KrC9kTD4a
7C54t3w4JDbImDxwUl5f+uCwZNL76H8l0oerE14zBz0e6vzVRK9mEoheJDT52uFMFHZsJl5JepZe
7TrT2Zvkb7m4CsrpYjMT9NQ9HWnF69jkpJVF29l17gQ8EVD0R0icp97vrgPHiYAyytHlLfOWY9Vm
KPeY+7jjDXN1gQ8ulXQyIwHxiJlSS/OesNC70InZPWN2WHVUh8kpt5ZDsT3jq4yom3KCFcSILqXs
6ZkjUrjN+U/WIJhqV78UHhPWlHMmCYjGXdWKUzYnr72s945m45OM9bt4QITEZItze361PQoAHz08
23aieIXVGyvaESwTTC7m3Mn7gHrH4lL3MAKxReMvu/eQRyIWejJgs432bdUj2Xa9sUZXPKB4IFzZ
LZyXpC4/Kgr2LOYeGYyM9d/0iU72FSLGwQKEwhEH+A+uq0+9YO5cN02+mT5jRCXrMO4JF7AoLe1n
P6OFFZR7IwChUvqRvomN+jWnbdnZKkXVRcue0J/daR3WeObs9Lts9pgXMEKCtiUNaSHpMprECCOr
fipyuz5X08kqCrxV2BYKg7o6ziJt5em4103zd8IBPWCd3tL8Vukh1JdpiMck3ViaZa+70QPmUgFm
1GK0Oib2ggFXRGEW93OfquVERcPNtEgEO0MJhDUJT7mJJMnsMmZPTrNPbz0tD09xyUoDVAOhI5NP
1/wM0ohGPZwuvU3NdaIOAZHJ9DdOLZBfyXPpi8PfFI3k/0PXn6aK+PSvsivQUD/8DuOy+DM00QU9
+H9TW7ayLYk5/us/+C9oC71Fj1Rj2zNsaLmEq/+d2iL+3QNOzczDNzyfAy+BxwWG6+g//maThQxZ
gqpScLBR4er/RW2x3X+H78IiY6No5KfxpSXyPvxd/p2eIv/y538ruvyujItW/sffVH77PzAWdRfA
I14+YQvdx+apGIx/CjWeozkBZYHlqrKm8S7vG39fobBMcLODhyN3g0pqT/I3OoPa+w2d4dlqvNdo
zuHVyc5cFT1oB42CjCguNJ05xkvqD6x/DgMEDmkMatqdRbV5x9J0ZExGAuicXQJadxujw3nSBwQP
/OnT/18QMa6popj/TI7UXVNHTipcYdr0XL2/wGggC9TD2CmRz6i/GBWZx4bfwDmE88ZpCAkNWtr+
4gf+yYJGi0EFSbN4n2032dPE16BC/Til2C/fWms6x2wRP2YM8HZ96gKTIntja1QDaXFEN+44M18n
dwR4Tp/YG5mX5lWNiausOPsQw7FSERYcfNiLKMjatZfZp9SSNH9CVDfLjyXx2MR205IejcZ97dBo
oGsFqhilM25wUi7sonK3Gcl1yCpYtjocE1lOuLOe+3sD1wrV66AfdKN6Cpgi7goYbhsCMz7jOMw2
5Jii5dF9uScNzKH93TyiiZTTKu4prmTBVKjCx1CP9u9YEBoZGTS6l9+t44NmOgWywbJ4rdOshInh
vrEc9Q0VGiUi+Vbk8/1O+/Q9Aoe/b5DFTZnWoS2nDyYMHLNJcmGzIVO1yl9Zmg8aU5dNUnX0sGkz
mREt8MJGntRIMlKnKrspZ1+eZJr/YPF2J+1pbl76D5KPQVxLJpCNgQhEtC/e0Gao2B16Oupjm+SF
Mbu2idUdGIIZoyolXJs5RsLS2nLm0BSiPGH84oPDYcvvH/VZ+0VoHgq6wv29XAbmQgnNisLfRwE9
MK/qz17q39N8hTMfudifWrSyyy9MAuD7AXpJOc3NMbOwZxX9Z9BTHuUxUeDLR5iETXicc5BoRP6d
HJqGuMxQxAyCGQ9xbIXff2XO3IIw52+lgRTb7FY6x8KzXfPheWZyDGdlYNEQ40mTlmUQYdXB1GXX
HeaUAUwLx0PGCKr1Uoz5c1xjaTUyozkmSNY3ljBpX3H9KIE+Hf6bbB4EEpE9kWLwU9+H+pn+Z2NV
HMfLTYbpYE9zvzpCQX/OXYS0Wl/6e4l/mHXCP6UdbtS5/oqd8Cn2SKIdAoFE01DPPD+IQPaW880u
S/HqZpU27XQZvRgjcoFucFp0qQW3tdnKM3lu9NhLRtHtabmXa1yhCWKxfvLBWfI78aZIEH5cwuXx
jRPC6JYHs1XgI2xbXjDwZipst0mjdSsT1wiiJ367T4sqNoOLm3jfyy3Rlt5xEMDpln+P/sjbf5ZE
iqysvJYbveVDqQRf7VCu+R2/Jwr4Ytl9QHNwkYdN/Xq5V6XEXe11d//9Pcvdm5gllVLaMCEJeeCX
i+/F9Eo0Q09XzjFVX680VKAYbO5RJUNDacGbEKJzR/gM10/69mYAecJhh46EI1ip8ANN+D2C83Lp
lxe+/L+sgk/fNuiXnNi/LotRoD6DKeZVLr96eWfLtzXDVKyJVWIki2t4HKJ5pxsivo/rgkmsHpzK
2n6YO4IaaEBtHB2ZUWIy6uuqkimw+vblR7upn6wyUh/4vf4TUP0yRWkBNRJVWkDkbZh/a2Hz1JlI
9SDiPzoxpCZXvQmzciTfiWhq+aPO0sxEEyVWMGIndK398qojTb8JbWsGtxpuK3IB9n7Wmcgdvc9A
IJpk79wO5XPYToGaTeL9E+ihwqHYQ4NBe6GVWOTC7LPAQVtoHfKOAuF33KA/NWp/x15n85TH+8nR
Ow4NJYiDkEUDVyX9aRO1YY/dVs2UENhtdeSe++VqY8dryDrUPArKfWYXEKbCM+NwuRnpCvUjEItU
LRn02iBieXc4HJGc+f1HSgKI6ur7wauDLW1jqaeZE8azOU9PMTme67yt5Cux3s0R/xnBN+m0L2Ni
nWbfFZe8uuAUCiJ66ak6cCXyjNPAZEvlCfOERMauHnrRyCM5Oz+xY24i0xCXDl45z8rw4sTPtMsD
VoTE3yZ+u1s+5Xpi9MFsHtMnatQt6QjrKHXWPctJr2rfmhw6UgT1Xd9BQhwDnoxlM0fvxzl7rl8L
zfP2EEowOhOVmWY8nnYuSAnUYhK41JvXqn2lIV5aLlKVDaSm4RNdHtEpZmbb+QmEyggJs80bSMj7
GtVfOwiAMaucJHcXoF5ovDHbhKW2RmkBDC3q8a7So3ATW9a1UQv+qJyfklCqXGrByuucm6LhTqs6
VlOnmAzcsvHVsuY7qbaqxlSkSUM7LE/GsnExbxw5GmyjgI1N/V5i6vCnqE3VY8y8kuQ2YfVhjiBx
/ZvJLnDEdZ47fnxIcGJI9p8AlNDX9XiDoMvDLszQVCUxs2rPuw+bqfBGRmxtQZp/zgYKY9uX443w
0QIFbHDrDg7ksaGX4XT5Y+568SFp4E24To3eXOOyo/nCseukTKZ1adxF9pUHsubRaCXdKAclnRMd
O7A3PDIadzOPf+XkyVEryMEr6zI4JXh6UWg5T0tlVk69fjCU+El9qyt9d5XU+QPQb3Ea0nCj1+6r
XqE3Xe6urEazkAxbvX6dzICYkw69ieaNhxwCSD0i0EogRTc9bORG/CzLk2YRMFFg7FzRhxUsSaRy
Ui0Sdr9qpIJbV0pGSXzCOtfJ19HS9r7pSWStDK6RugaQZNKi3urmUVqzt2lCzlWZ2k5hLRBZK39F
gh1FJPaAKsolVqil6qCBMa77Mn/q1CYIuBbFkieTs2TNLyNfXAQdU5Fn7OhpBXibgYduJQ/p6Lwu
HwTRGcOuBKK/7H2EnTHoAWrg9XdFhYJoyviAA6uLHod6YgNTFUYRGOBKmmiHiCNFrokgrA11exdG
OARIrRJdfUh1m9ESb4pbXe5FNdL+aGaLyyfWNaF02zinJ2l5Dckq5CZxPbgbDIo+9W9Y4ls6BlTh
6k9hQqXVhVhAIxJyVBXmuO5TrCrQFPGDSuKpEFdw6+cmdj8yp8HQ8u96joRj6G2XEmF5CJf/F0Uo
iEGZRH+8mYGp2coYMiwTM0ut0xzbjvvDS1CPlDViZG0wu11h0AurEv3OLRtUSkyNvadlFyS/3t/H
LgQa+RgDvLBYBlxVGtI85tQc1zcRKJpVgckRMd30nJuETQQpporl1yz756DWGl+V52WJgnR+723X
XOchEfMtanc5BhMbkareU/rlRdBL5NKPcphuaq/5rDFlc4c2KMmGLRycdJ1aD7rZzweYKSj8JnFQ
Y766GJojImJjm8fxT0waLIBj+Nx8UEbiAXBOoKnNrM3LXdGpz2DonJ8hBT+x/NWylNCHfq3N5gEt
L0ekhG5vn4x3tfU9RVgTlvdAAMRHa8awmFjaltUqSFFsLmuPUCUX0cBnGpk0T79CS4FG1PZgLpUI
O3FnoS5ZNoll0W/07Fz1aOLgpPGt6pPVbB4JQmzBmrf5OVUVEkhEMt2hEmql1W4rplsofRn6dhZJ
1d6TVFVFEXPr/vMDl/HX8xanLcPFC+iaQjgeDfh/PEX2NasmDAmk3qqGWm5k6OOPIelTG/T6r9GE
uGsy9AALXpBvPVASukNxkMTRkUCzfKNb0TsiCNYqGJRzbbw6I8tbLsE+Itk7hPTzGtdr/sXrVvDT
fzgnmrpjsC1ziLZMwza9vyQMRIWPzRCR+1Z21rlieLAF4pAiANyoC7/T/PmUorJch1iT1AJURd19
WvP0yRbtGFnrM1lhmQ9CjkIDZ+NeatrVwFtJqhspBJyEVrQgAbKhMBk0ENudweJhIpgjtBNfXCwe
eXT7je9/9+w3+ynq3peyeKaX9y+uEQzYv75XiKmeQAxuGI5hKarqn076PmcVu4nIktYnHrMop0LX
Qs4EJENS3VeDvx8jFdqlXi9nhD+OtrbToPKxtLul3kn1loZ6xZCyAMyzzT2q2rBpjth02ALG8rBc
eV20R6rHdd8SFRYWztnJsaz983ejILj/893YwnYtC/6/oxokf343Do4mH8ch+XDFpo3tn86CjQPH
hTRkSXMXYb1g+oZPHJ16WfbxcVk4Kt07dg6SeoWFiPXhOdf6vz9ly7Odaf5wcPx6R37eO8FWG0/P
J8q9sN6ZEeRLqVQbQ5keBNLyUlWo7WSWpJay7/Ohdjokw9ra99HXv3i76gH6c0ODG9V2DWEaKL5c
x7ZUG+dPFw/4HwRb2NqAOIh5EjjFtfwWJgLbRN6dSe5pt01cbcHU3uRwvSmPqS8MgXBr2Q6XAk4t
cculII1255IEDtKEod7ERDUAZo1fmD+qwmCuEXVClK1MhAsZ4I8EcCsObRYYGklKeikfDZJcBs/4
+efvU/yP9yl4h8K2TM/wXR1SyV/eJ9NHTsCpQ0gDlaGHNJuELzZIBCZK+ECr3gB7sGOUNYrT5KeP
g4Yspp+IrhCZ9vLPX43pqj7RP3zsvBzD1XUburLPrabWjz9/7DGgjlCkjGQd8d35YbSPieWG26Rq
6GCQ5EfONDrEOKGoqiPGktU04VwJna0dOHe+LrKTGYibOQzoa+CePoCYbdn3RqR5VnOMiBFc9fK6
LJtBGv+SCSVwofs4b+jyLBsoJ0+vgbq/lEd9rTPtnNkr9gmOQwasuJi6Dqm02jyWak8L6OS4QXeP
a+PvBzdkV3vdDg3AK1CLZmZTy09eHn+P7oqXn0F/MdJRbb0wQQfDj2Oya3sfqcU5EIrBDvpvtK7V
EVjV6wDltVUZ/shifODJQd5LyeK15paC7HPZxxlo4RYyqN2bwDuQD8dxHk8+EkVOx+Hr8rw0McUK
2RBUh8IDxjG1rKzzsEf8E5AWwIvRZ/TDlndZPqClyWD08UNQUo+MSFfTTKE8CHpbtT3IgcGwEF8j
Q8JkgTVXhXCqyrvqwbkEvBLAs4zleAzCIRmwn9a7eWpPg8XBppYS9jAHsaWvg0vtBqiBXA05fZ0x
4BEpB3QYqXNpLfvdtEF6pi69UpmERwxYxq4iKWqX2H27T0uHcDKj3IVt9Bw6+8HiSi4l8FgK5Xr/
xJbH6U5n+tXk8V0TjmTFejvDmdKHgR9GYjqZ8jMqB9hI1qpTrSXDQZckuo2e9puhsU8k9kUbw6Oe
CNR7YiZ6SsyB1mIDhzGn1CdZGvweFaC6WhTc/SHlSm8gMEmC+NrxToZUaJN21LDCX8oQ30WvDTAN
Rm1lcR5AyS4pwe/sibVbOD5VjokNDE+DqHrwLewBWas86xEpBEbe6OhfISapvcQZ45B7NPleltzU
xTtea/UfxZNQ2da/c5UUKM1kANTJxildjCqBXt+HWvzkxr2KMUhr0JRg1Vx3eginCVIJ1pC6SJhZ
B4jMwbYdB7D3+1bjvNbDmJQCrsmySw0lJzZ0gMflzbayx+k/JjsXUfnJ9nrvYn0vBRrafCyRJA6r
To9aHKupSTeStdWkx5gU0cMffWt1/sz0uT6y0FhIrjSELRSZKPGzfN7jqWeC77nHZQNx8EtWlOUY
O6hfbHVsZFXp15pESUWiM7+t9Ix9AR9t6aukYJBbEuuOXVk/+hGDGyyp/Tpskm47q1qqtbQbHMlo
2VRDHdyAfsT3s1KRyacBLmnClHHXi/R3Xs8aPK9BXILZ2A1eOp0r6GtLs0DL2ZpdK7w6Tb4uJ3fa
LadH0SjZ8lhDiOXd61R4OOMSup5cxLCcGGj6xGF3nGzjMy0sYnCGuuOEwuQsV2ei5RkuApxKSu++
HBf/6OKGbEdR0r4SSRphPefoak0m+gu9kvNuOaEkFEyUuNWuEv4zZ9djptoIZeLfVyUGTbcI0p2s
/PdlG+gyVogckl3TAhWzK/SRsk3I33bivZY38gCE4z8pO6/lyJFsy/7K/ICPQYvX0JIMajJfYClI
aK3x9bPc2Xbbqtqma+ahy6qazMgIBODu55y91+bq+oKXs29G2aVblJrfHUurIVOpIeWYLrd/KuRG
KahN1kJEPPzs2SlMadq64DIr0rBOnjyrxJipME47pFC6937S3SybCHPZZtTk/duzxYdeo3GGnaIt
FDH10Ue5SsR1UByYf+91LSyPJZgKdXeNJo6itr+1v4bghinlVyyPX94Yv01phzOXfoE6GaonJpxZ
eAQF0sqB8bUbhX5A3K1fVCFoVfG7aSXL3qjtXwTuZPv/vufpcur09z2PQyISCcfDiker6697Hm4u
PzOKyN3MrqZfCmuv5/hvsWZLdYPzr/mJJbccIwsu4OpCfArqeyoi6nCEf3RqwbZdgi1LGUxyqQxg
P+dmJvaaX2CRRnl7deL2dTBwXbrtXU3hfZErdyOsdDtHwHVkf89LoRcvHuujr3Oyk85tp3xRDxrZ
wWkKpVAWoPTOkB9QjPdyF+rdgXY2Bs8g8Zqt+lZc0XqrfKpWek2ioLrc6CTk44Q2dpoCZGXsa4VJ
yQoQtAT5s9VT92hgt1hbxpuWQsVVbSgywNk6F2DNenmd9PEpz9sXn8R1VZCZBX2hmrX2u0usarCJ
ds/GBi8+YsJeCcvEuRDFBMtHB1dRCKB4dJnYG1QUJGFLpRt+SbkYcTWsUbyHsYe5TQ5R/udHZ52e
6051tH0ZzBmTd/3dE+5DYo5icVRfR1xbtKEaDCTJXpOHYcrbcVPaZvf4D/fMfxzGdcNz5frg2ByE
YFr/9ZbR/RlGSxbiO9WYVKkK18jiJxfqnDw0qnsn84Yfgzb/Fr3lc95MziOfh8qIFTIOaLY0Q3b8
h7f1n6c3U9NM+siapXuubv1tClgk3jRO7iDBAgsm3EhsCYh6tpBTrb7vFPmtcxxdZ6PT75CngVEx
jH73D2/D+XuOnambiPA03cITyLes/e0U6SOdbbKFBnCjJ/4+T69GQmCRNkbvZdzgrmUjVqcO/JEc
xVvkSEi55XyGfY7icgjRpY6kIGhoJ9SpSP32MsHXMrxX4YGXsqI/Ao/abrbTH7mG2SLj/tBfgtTd
tuMac+8HqFkas5CLJT2XmVn16PTGC4UrLaVr6NBU6IA1YS+esMRpd9hlF1ps4XnI9QqJ0iFOuvkO
9eItjpvi3DHajImpGqSdehIjFH47tk96ML/0MAvBfvjuhiAa/gSdDfXEqs5vUlMEj9zMNcrdbWwy
UfXHX2RHOjvdnl+n3Hzxwg9sWKC2ZAUwlBWy2SJ5nEQRHsaGCHP5xmhtvnY9wlAyDz4mOi/fdapb
gJNmYxrlTFlHGlJMFlMKNTND2Ehlb2TwMWeI4nTlKIGek5SrolbdnvQxufkCn8BfSyAOb9tEG2LW
GmZj7ZMTxyVOk13BzGPkbCTJsZzxUNHu1GgNNW295az2PV8mvsTeA7We6OOrtaGKw2c7aj+ywnpQ
VfL3I1oNv+ZS/ymbM7SqPwWwUPmx1QlQjX396OSHeOuyiV6hCFwbUft321w9VWF0CKtLqfFMqcdO
Frht3XDGkx0iVbJpcs0by3MVzABiOahA/qJ7Jv+2xLkkFhEFSXNANVeS8nqnHkg1AVVvu3XGbdLY
uMhKhjdtbd2p99e74S8baKzqUsoxbev5xT80Z/6zqaSbuu+7qCZszXZ4fv66qnh4Z5YhLw0Cmplq
wEp/X9IfumjeEnnbwEdiqZFfrdoq1ApZ+XIILNva6l1iOvo0JvtSdq33Slb8X88rA1wT6bF/+++P
+38oKnjaXfQchmEbxMw5xt96SgEYCE2MA8q30qXakFuS0drU50519pvwMLk9BaSabhHxNEsjvfoq
DVkrGZ31aPTVso3c4Fk9MdUynH07aHbfLVXaw26O3NKWq4QcmXf+eF8RVB5gJlGDWuaz/9Rt0f9z
gSfXh9aDYTLNsCz7b92WzhcFltHc/R5hpxlHdITENxEXBL6NwMlTC1inasu3hb0fJw57nW7d0qBh
bCPnRWI2XvBb1Jv/frVNeTX/WqFbjuYbOreHZ9HF+5t+xc3KYohSNMVhUL5YzNWWmWff99SEHFf7
skx3HZP/ZKDRo+rNBOPOkkq9BN+MUiIXZU7Yu6kfc+bJ++xL1k9qg1DtVzXFrGQAaJSY21l249VR
UI0AdFvjKEgOV4sI5R+Sjmg1/Ec7hJYPzRC68LLR5fy9/xBmIfpDOv3oCzLnGiQNI74SoMCCkQGu
+ZcxUti5jKQ0f2NEVrLv8M6R2ldt0vQEQSR/GqcXxy1fIJH457KfukcUp7hqy/7Y25oFyph/AJyB
4gEQPpjaHTryH3mpB/c6rkiCaC61tdO06gLbyj5ppy7ssXE7xFjUDlGq2bDrYbM9EjnZtfq09510
3lrXmZnUjkuVrIuZp0zPnQM0/HIX5CZ+pNHhPSNWQ1ciU1BEs7ZEiGOPFsGiDz3EmJRaemSww1zk
ubSvzOOZnuIuOEyBC7xA15+19ErODNddNMuhc8d735Idcq3zL+j/tkEUBBcyjZK1LxKaXGRX6Pbw
YDlFuA9qUMIaT2LpkmEfDJvGQO8tvDo5ziK9xgP4FpLpJ96VPa+pyLVN3e+Y022slNwfWKPUCZTd
+1QTp0ZkhwZB5TC+5t68J4GCbskjmZ6nOCExyg3Yh5Z7QhCuHY000jSR36RUI3FY/DHDaedZ/dfC
4mtN/Sb3aTWTTjeujBBWrPblCfGchN591G/dkVvTHKwdG0qYWGJjugwuwdMmHXcgWDB0R6s26x4K
4QpUDBMsLhTRHIyjQFyKGd1nnB3i2t8jv28MejdQgRPSO7L5lIvfHdFXpMbiGsx+eDWspoo9J/bs
d4bvu8gt3hBO+OQ1vZhYa3BYAKOM86eWNEriAqiO3ya4OcBIwJmHxrbCXBGV7rU5G1/oLu+0CYVO
W92iiQQlT+dBPPBWV5hkSUKqOdYXzp86Ga4m3pp+We90QEFVaq2uc3L1UZnSnSQW07wjxmljhkTe
T4DbEBOHr6A4NqMD3Jrz/uLlq1EfvtyxYt6Mwt5aY+hbO4A66NBA7CYlMIrj44KYHMgHV3P4xd/Y
lCR1DMULIJT8LErMFPCuOLR7zV3HRN+bTenWW0X9sGPCB3JGHLjEcHvQVQVkPxW8pO7Md0vHPE3P
8q0/wWWpXf8a1vlFj/szgyvm6M65JZ8p5cXL2vpl19lG9O7PrI+2QfkHLM46s9LjXJJPlfq3BeLY
FBqMWO3xabIammaVhXhiOFYGZlwnuLpNvuui6d4xugPh8a8Bcx5NeqrC7GNO+0ebT5sRWlamtwxp
d1Hbr7MdvYsW2WviHcrRIw7dMPZhOZyLidQossOCVd5W6zSwtolOVnIL886hgDe6O6yl+8lbTlE+
7nRHM5i1G3utnPH/FQctD94z3L2M5EbMkTMYFrq1dsrZsh6iQ0nOcd8QxGDUj3O5QwR0sbNpBzQG
i712zL2bEPM9XpR11b6jEltbRASnJZGURvqhWeJCttOZjLdVgO7N9SnkojtDtLdqqe4DUXzYJgb/
hqjyiYkZkVSnycHzXRT3Rsb8tWyvHVbBMHyIg+CuCJkze/q+rndlrF0iz7yPs/QBrsbb5AQ3v+i3
saZtHF+s5BDf8s4sJBs2eQ7GwY6YYISN0THy2UxEY23D7jbj9Usf/Cb+kZIi48d2ju+te0S1f558
bGI00QxnY5RPpb7LzGSrD29m9KlHL+cCvm8MIt7QEV0Q/6w9xZ7zAJ3l3hh+8tanIDxUgPWjl956
CUi1ydyvEgIiduhdhn0WX0wFQUP6Mg06r9WF5j4Q337lXbu4Jbf6STMhpQDffzSa31p10whVEsZd
KHjkIfIwsWGghVZKIljm7CHFVZ2Ucv0EWk2vFwdNz1El6EsyLZON0TVPPf23ok/v68ldhZqPEHLf
dcU58M9Gc8JpgeUZ4wrquLmKaQyAQwF9p3fV/US4Bw90JfDKAjKwEEumwy+c14/u0p1b4NGbCGBG
H5w9viHPBWDRkatQIfOzHhbz9yT6wzQ0j7YzHQjGXiPRB44J4NnKTtK+PaLNE/pw8US5L8Kv2p/p
RF+W2t/oWNPzpgMW1Ow898PCsuuFSHwIs/ZtAwVZuu29uxaQ42ATzEuZvBjuXkb3zG6+JWeTns8t
Cq70oA61DgbESC/JvNd0TvpeRSZIfjR1bdfaiNKXX0NlXKaiOZo0PE0cXE3MNWjSEz7u2oalFwnJ
tsyAG9A7oLfNLm7tk2Aqd5Ryx6bM9jVzaqEvG9Cz2PU7Cc1ywTTRc7PFkRSdR8N+Sxi+CEaj43DU
YlhjwVdZk63AShKwhZokgnh/JonAO+m4LaUYPwCPR0d81XVMJW3nd286x9YrzxTPK6151eGIMXhZ
Zem9PtIRR2vpEBoxv0GdHkS6NQMo4LF2dKcvm+ZXZCxbe6HDontvJJ2S/BZsG5Jzet6iHmJK7HIN
cQeNlRJfO0N3uFH0j4FhB8t21snM0eanRkNd6QsGikRw2MNyGsW0RUPIM0bLEIOR1hxEnUToH6t5
pWn3xBvvzLTe60281nBTwvbZw8br9eGjI6kbf1idrQs8aoGW3Wum8duhXa+Z1aGZLTbnbLP4bC9m
COP+HBBtDigrOfXWrYrS3xOJyOg9gEXrhfuaukGEdxqaCaxMq/yDs2VYhUWxsQw+T+++jX754qb9
SZ+Q9Rvp0xLTju6Q4+p6cjNeQd9uHBktNZEZYd5hSbY20KCeLD28NRr55aNv/Skl3DkC1FbA/yTW
PL0MmktWRPLYj9eeRN7IfBmcP0DnzgbsrowzqkHU5CBkU5hzDY5qvTq1xVsPzW8c6NsW5FXku5ZG
25yWP81B3wWz89F4oNZyDAKBJw4GMUHQlOBEnD0GmhigDoyrSbWymPBmpB8tgGp9HCq7wPtwXXub
sp75Wr8m+EP019hM9w6XPg3qWwhtQDACqZfyJfXIjzU4gaCM/lXDdyJr+OQsJUFX7XAawpkBS+Sd
jYyTDqemhSatvZ2bUH9kAE8mfaZ9LCjokYRybBsIGXpIrIPOHjT6KTQTPZ7XjaGxtiT6LxIrmXuG
4LOtghSKODIRDW5g/2g/UQYi0OqD0+RnwSl0+bcEMBAQkaK5jJ03sHaMxblyqKqjKJ+PaaHHiH7C
+mCIQDwRBU1KwdJPp6puwmfHyfu9mXnguuVPnUyM9143n4Z8BlgjOoOGdFawF/HDwPaDzVJMiGjl
f0ZlqZ0rc8YLo345mT8x60BJRfKzq6FBPAPXZwP2puzk1yFEe8rKLSfj8tIGoFpT59zMYfE6F352
4uGloh3z/FUb++7gNZDkxiCrgGF0Arq57eyaqrPBVvIrjd7226hri716AZh6YC6DxT2M05K/ugkL
Wis0/aR+asqRbzlSXquf+nAjZpGvqVtJekQvF7z5JUkQY8082JLhNgSJ06MkJMrkRAGNJZh/tRC6
wcyvpNS+KmNoTE8EKTwmMTRaXRebYka617vzgbnRGNLOmQcO/EO81cfsd3LR9fohSpCMJ061d4Ys
Y8sadmNrn+DB7wqv2ViD+eS5i7naTRajYKZa7wmqMyZb8dvY/qF1DH6zeIo8SVLoWUnhWaKk/ZqT
0d0geIByJ5Y9tN9Pj51W/k9vaqADzCZGb9jVWoq5ocK4PW9jfYaLVxHK1jS82ewQjQT2ZKDo7SIP
iZ/Esjzr960zb7Jx2sUlhOIxCl98KLG90W6LxjvEbvBYt0a5mpOFpKT7oJ/GvUAqUQgskUkY7rul
P81G/iPSdkG/ODupTovAEGUa/D/IPAG4VxdlM3QlVJrREqF6JSzNA4mcFFd3hQw3Og0GUZWuE364
kYvquEHzb7XxphjhVNTecjenyQdrzskfiwczh4NAzz+Swl3kW6xRBUMFAiI6dFCxxWpbltENYIWh
jeBThpYueOVcmWIi2WPU3Y8eXVLRJySEvgGKZednJoWSbvrdawxtzdS/TN694ZR4+utb6XfcFuUC
acPcWEBX28ZALVu5zT5bph0hCKAmCbY26lVXlsWOxInPguOBj2Ner45tlD0muXfVrBy0uv2a4rao
SaEJy3E3Gs6lscHtjqTYECPnat2TVd8i90/Fi4aV9cl0GZt6sAL/faDgfcG5RfCPHezyVOynkIbE
SDqIK2LSzsx119HXIh0Ognm5vNpEGjRa/YmRnIvtJgFJZg/+CFwqmtlvTYsHOrSlRytiZMWGZvXp
3RijPrADoKOlWb0TmUbskmPexLxB57oNvGxLexmjPKS0VTD4AHwaChMwLXN4IfsQgG+NbdaGsle1
Jyvpw3WR4C+vXs1MWKdwWBVGUd7FPS7BONrmqeFfhcMaUaMjvKIWufX1g+ksydEmGJkw95inGRmn
nOs5hrPQB8g2dWU4Z13AGVhy4e07Ilr3egFWt8qjo2ug3zGKbD4wXTGoJDdoVx/LTpTz0e/cjqVo
3HtGVJ9SAIZKv7rIMYVwlrcgzvNz5uEFDUKQBE3hjddwDE6zmVB/DJIsnRraHZJYB154G3zU6AyP
OdiHs5aZxJjUabyHsFKsctOur2MPNrXxMglPNbjhc1GJk4n2ahNRu+LcDJ4WxOx76FH1oc4bQGl1
cK4H96wzQaFmY/xNu8ncd7Vmng3YrJBb62RHc204RDq8D6Y35QHPMwEmpfuW22Vy8zEPjqHW3TzT
/0wj/dyb1oSmm/M5GXfmReRsi5jqHkadc1A/mMNBCZeHbDD3TRGe1TXtjV2Csa/KidrqLcugp7/M
yKPJStboMq+qbjG2rGMPpbedKqgp36J11cf02v4gBm9ZUzaUeBbEz6L1Hoo5+KPjd5Ck5JmAPO1z
CYsnzib2Rl3KCnH2dqbTUjIFkONhcy4N1rTxRdlRVCNUCRhcf6PFAh1Hx+ESMMhe/baXOndZRsxJ
IHlqIDa/R9hjycNQO5O5dSybY76V5Zsk9T9G6OsAK9vjIDVsQ2+329+5cjSkpr5Zynz4nqxpMX2E
MJrRyg9LQPhqzmOYDudBJnYSXnrUSmwQWu0TxcTf5KHOV54OzP7odk142qgcfTmesyKCFOL6NYe/
Fvqi3daiGXcwMl+UqEk1qPOoZaU1SOFTMl2fDtOK087elymjdmSAA6cdrD6v2xGeW6TFedKtb3Gz
ms87Yvp0EyBAVUtoYMzLqb9ciTSUXOHfjUL1ycvcXXsRggc121KvbCyaYBI5bNX7SoxCPGvhhNXc
5sZj2JF5PmMXyiv1laBUg9BYY7xhXLSPjeaB/YmZ2LfgQv1KpGPuWDxJhZAybyHlWRhLahY4aU7F
qgCdhd1Q31g+M6MsqQg2crK3LoDXANL/YZA9fjXpL03tMEZRs4tHAlxCkn2m30S2gXJk5vDtDgEH
JpewVLePqrMpZ6qVjviLWGS8qam1RYj/ICyAS+qaQz34MPKWJBAEGC5ONQakBFwRdNX4BQ/hlJ4g
4DUb5vbVKnG1W5B7SgormpkEdiShLFMiSY+pPNS6HFDG9l0pElos80u7nBO/hqsjP3oqBzQxNiuo
Su2bsrksy6PjJMtVjmjVR1S9WqPBJ2842l6tT2oSEE71E50IR2lgSHH4A3WzWqkrFpogS0ZS2JWA
V83oVbc9xPtgDsT2KIWu8jypac3sN5u5aSlifA22NApzJSERiPexJdAedBHDYGCnTIPMufFG+1UI
WvRKSawut/IUBJK5nS9HR1iA3TzNQUMJ7VfO/0XPGjghNt04dsRMKjPmVTsIar8+v0w9ERu6HC+r
YYeagX37csQC2Csm9VgXz4PffrshiiaBGiFoexcc75A6JhXGflH7PLdksMotalNpzPLDkMl+gPxp
YBmhECP5L8Jc7ErxygiaH10Sd0rpFeOOdM+1kpco22cgNTNFER0Hjf0T+gAnCPmqnW2+2HHDCii7
63Sih7XUxiiRITXxGhzffE87v1HKdDXRniiWCJr/QknEkKSvrJVOe3qtvv2o2hK7niJtH3RaOIBA
1WTPgZUawSof3tqY6Gw1S1TjL1h0LAT5fhQ4VfJ944XpIW5ygxuGJ6ihxtir7wFui7du4me1ODi+
PNb19KlJK9r5cO3nqPnTSrY2oD7IFu298veAlcZawYCtmvLzspTdLquJ5R1n/HI4eohI8Q/q68no
0WH6Qdf7vQmbBqQMb/S/H3+74sw+ue3OBI2xBnTJkx1CYtTDcWW31UNTsRYZbWg8Lg3YrYxl+ltp
o2Za6YSnMjqoYZA/AS1acnst5Tulj4Snt5890qJIHucoLPVpKSyTFfE0mH1mxNfSuBKMJbRNqVhl
UMLUHWWn1N4UM/p5LYeUa7GgyLH996IpnXyCndjrSkBgWc/ZWI8JZCkZG3YstmqRtxqIY1nrEv8i
pfNNzb6/RPfq1YMYC6k9pMOKeSMDZrI0gKcNf8LS+hhDIuey1L+qYUqSwO62RnAMbflLN5e7Kq8+
ZBI4IczvZYQ6PCYusbH1hKg/88mExXLQrFqmXZLEolXVkTgTnIDSQFDnMMRI2FLPt3rANE5QR4Mj
p7qHiHoYVvI4M5A8vms4+/WhcXULk2mDQQRU6KS0nHOGAxXJj99bdYdZaI2DYaVWSSXpV8uEus0T
gzNXgG1W8/Q7pTyL0FtsehdcRpe5y9ZL3Xod19cgRyLUmRGHOLZs15nuLQIKlElyyBysTkibV6Zr
ezuvrojNljbjtCAetXUdbG3cwuhvl0MN1hVyZ7RjYJBu5qEmdxevjdQh7JkiflTyIA/89ZhJE9U0
6F+j+1IPDS2Gxv5tic7lTuh/NF68KxzH2Fk80SsLlSddZcaKRDQ2QJnIard8o9zYkYMK0Ax3mG1p
OxKkuCIXwd57Ohh79UHU468eQk1gGiQFSMmrxLxnmH2AA19+G1zygRi9KrQ1phdktUhxYxJzizcW
t+UkLX6B+TPviR/p0vjb6GDqcQrvfUemE67SwaftzuPG9fylBnRqCKyWC7Xkqe/FwOWxNZv6pL7/
PA3/CN2AhCYPv0p7ZTrobI2PwhlBRMlTY9chdDNwg6HMcu/UB1FjWbkZQjU7VkhNUGDEn45DMjiB
vWhTg5deqihrWt9TH5bXtgWMKNfOhERioLS08DA4qeVfbUha6hyq0D+phyQybHQS+Ki42jjVPWLY
/IKZTSmH2GpGnzr488QDE5VH2A9vvdCCnYWkUx0R0tRm94rEXsSMmqXu8nuRMpGNjHCSV4PgYXdL
aF9jzqEmRB+9UldJ3ZxKxZTJcBaNrsypbw7qSKlUu2MRvsd2/6W2GbXqJJ3/oKHc+N59EGh1TLDS
Be1RhtRSyug8/XeShLS5wImBWdoR+bxXzp7YjN8LVlG1q6lvUEkZnCz6VYS0HNXeq002i7xDAtfw
+O/NuAu8zdzGwz5p6La6DSkU0rxjSimZk/7Aowg8BKP90vu04qVXW1pV7di6zJRMVPnIG0nQTXZW
aV3lGum2IQZ7QD6CCApwXOwJAl0DHKfklNJ+CJzsY8B0t895jmt9Ju1S6mUhAs27dAqO6kEf6KGx
biLyxbVXEL8Abk0UUHWV2EOpG5uJun0K++BfRuWSmO1x7l+U0ERpEAmWZDLV2Pd6ZAenVNrqx7j3
91B4wPrMUK+r0T0AKNh4pjiPifEISvFZLW221KMqd6HaXTK7o9ELYQszgpK+Qd0nk2rs/rgJmRaa
m6O0w2oT5fpqjLL1xFXfqd15aXo6xdpE2Fi67lzWGotsQEyi7PvI2lvO/+KonjC0nNXW+N1XyJfC
IH41RXLUh4TuWiYBribRr+rOUBo5V2cZikyfdUpeYCdjYqm54y0BjqhczlJ3swycduI2eYS592KV
m2lJadFI6YtJwgVHggAsIRF58RzcA6X8Vm2r44KHAmJBmD61/jYeshc+aXCCOE+e7fTcgkvkOMDb
dIL2babqNnppM0IDnRsC/Wq4twzoiEODzFmUv83O7B7cMZAONVZJsgnqfeGFd4ATtgTSZijK446b
4I+SWiiXhLog7hBcaNbQZ0rfl7EfD+CScQfJUgM17yW2yFHSpXxXefbUjaYwD0qBQp6Nvs7dcCEa
Jws+QsJA5mbZA9pgttX0n0rn2UfSPxugbDe1ItrXpnZzXLqniQ1v0Gicy5y61zrgXi01Y99W5SWd
tXibkMTXSoWU/MhmV+HUGbpvUyBI+WUX1u6zDTJj7wadRMphfff716F1DmpPkw+Jki2qU1IRPltL
yRqmNwK4wQ91Z6ijgboI6qBNYhj6cPmkzaX96AWOozRBakugq0dn+l/KJJi2X05VvqufBECfc8KI
GWzU+oEdKtiqRa2RnU6gwOwEGmVLM5Hp4Zxqt3sCJ7VPdOCOUsHUFBr6kqb/EiXH0NmWEtCg349j
VsF0ALDMIIBHGNGw1NZ9r2DSoe311o4MtuUsNONS9yQmKLXm0DAWN+TFyrlY3wf7cfLoHEDhj5P5
puoAP4XmM9akbasnUK3hiZvH27r7Pva1cX8VgL6xL2DJhGtyocC7OEl+B2SRjzWi6bOM5DWwGUk5
jvTX9xrIZJ3zyqg7D0io3qFzX+gDfGvWGDe+14EN8sqmhASzrFaHrm9+qW/OyMfHbNKJSKhdnlPO
YkoSKu1X/gLIrOzMT3WuUsuOOkckHeEbTtHdlS2Dh5kBuVRRKW0ucZngNEb88tJQqswlNm5gtEaE
DMoHWamwu0EacLX6rOpadcOrDYwIrJsXVtvA1l5jfyTK4FX9oXGhtJlCIlunzPpeEGAK90FXbF/q
SZB0Ku+ftKLcpQO7T818HwwmcrMEOU3cam9j4H2pXQNLmiAPmTkGMKStqtyVUJ1wllvgFz+WAiNA
3HX+jTFIiIxQCbk1sj2CarnGTvfILQ/pUHw10guuUTyq73FOHfwTeBKH+cxJRaxVkR8MLidqxGXq
2sVkT5QgF6Ucue+JKdYKWlh6sVU3hlLr6k1wMlJEBdH8voQzawke00NvRg+FrIuMDHRakqVn9VFH
4T2bWfLqRHCoNQIst+rvKpNMO/W2o60b6RklaUZ+NzyjQ6d9NcKndKZnrZZ+9X/XJJg1ZeKunPJg
y2VQCJFsxGC9i+QsRq0+qRXTnjLMz0SQLxqJ3xYNx75ELqF8zBYLp1wq1Jcl/yWRtcAkC/uKGK2R
mVdjhU/5RCS6+js1A/cEs45v267a7fo5K+lDpF80JK+oeYqj5ugndeHUUXLuIVgEMssyM4g8Y1ql
Pm0oyF8pMDkg7WftDSazADrJxC639EtqJDhQbK5/yJZto5nwWC+DEiikGJ4Gyie6uEWy7Wzymq2h
eg6Hqj4Hnv4IlZ0kO3X0oKKkbukJuozVIIajplrH1U2v3l9iVyHHRAoUL7XoRUXte1Btc0JAb3ZB
vHbSWZ/EOH7UWaA/xuMeSO/wXUXZTvkwLckp84gryCUZaESlRJmH8TFtyAJytYxEJg4ODsIpxvKB
ua7Jjdy6S97togXAcvexdGRkBM5SMeUmaoAgAzGFDDa86lFxCCgVxrOd0VxVXxbcWURaBLKoJVap
TvuEmnQgkTW13Kvab3EuUvYrUwZ28NHKZK7Uc23FL1FrfEWafVbLuKqZ3TlGNB8jLVDLR+ka+daN
lnOWUJmkHp8CSy6Jrqm4NTZ9HpFWD7bFF0JqLPOAin3SsTjnUvJNNTN2dl6LvAt3WJUJe4y57Qqs
rm5FXqJuw+OP99HAK4c9LZ+cuaY6j7necPJ8Wvs2Go6Jc/lBmDkGjaF9TDr3iTYVl4YaKAv64L6T
kq86rQ6+CbxNMKDK66I9JrTGFvbitiAg3MyQJxkpdkhSNZ1Nn/rrwCS03dajfq9DuNq5QJ42DhQm
G10BC1uf7ZqcRXhkZGp6Q4VXhCaf4Tr51nDbW1bVwY7B8U84ru6uNej0F+4BfB4bzEjIVkAQGGbs
D9duDnZh5ID+MeXVoIFSkRbE1pwxpJ0puVjuPEIomJTeE4P3Mooo3Udpwng2X2uSqReFXbhPTB4v
4RCGpFt9v6lJHE6gNyee2wAYJnux7kk7QCrmFOnJaOgBZ/3AzBoTVC+IUBMOkmvTC8/enED6ANnx
6IUObNul+RzHOUAAAL9kbONzFHqrdCa/OO3F1na97RJPDLHMUhxh1obroMDJ1oH2MOCaEGxJNZNW
l6GUDKu0urW5X617owKpR3TFqHXXAOZ4aRNV7FX2Ax4TkqIlNWQqCL7vKDA2+swyGU3kfpHCqB/r
pgbjt4iTU3JXD5H5xPMQtl9dXPyOGp6SQZ+sszlat26q35eAvKBhBOGg/lHRgSnbilXYEOWuiMYb
HSYa1r35tcxoDNNq2Zhiqo+Bq+1youYX1JHYL9yeYTRfbZtjpeXKFHiIR6gdodEfJwSteVQl7Lf2
zbG8p9auXLzDc7hamI93w/hWQ68sbJpDhouKvzXEe+WG0LrI99o2+BIj1+t/eH790w8lntgtkDcR
ShMuKKSNPgVLkRA30vqEys2MpZi60XIw0Z1AW37xZxBXHsoQWszGLS2SBcRghMA3AKhcw71xhbP2
JmK4ElnPMX76Ccz0gZE4asAZP0zR5k9Y1/7gOiWeCfhBkzbnxotiogdgGnblmEHNz17rqR+oFxJo
od05ygf6hb3PuNmWSdL75EraMzsGdTbBhFZ6iBr55+rYlDOSfZIM3Y4/TIwNZOFN7OPNm8bsg2LD
3i998yrosy4jkJamfLcY6ezQ6e2Q3dHo8p/M8I+LmOJSJfDA8Wic3bH1X3vjp1+bf+zJB+UbxqAd
J+MaY7AzliC6e0VpvJwDzJEt1iFwXLS2TLfcdB61N/p4RAYULhI9idroGE3Ub4tr+PvCjZ56pgAA
dfAduKR91rqhbVCX+cBT5tdeb9xth96xAM50tKoEVAwO57Eh8nyu9eGqg4aAablNE33lJRFCfN8q
Lm5Fai09nHMx4AbuWkYkAPvmdRskv/1MxEcr77yTa473/TK6u5hTFIIQSo6x/JlXBoknNW08LWWw
HJVfqTtlWBr6I72x5DzVAx8jnlPUmxgshVzbqDbhd3hkahhotWRVUOaEwvD8Yn5MtUtpehIVb2/p
Yhhbkgdeg6m2960DWglT+RaaU3Dx6BFZ5BodR7d6oRW3Ny2kt46NSQ2qtYPBOAr3vTe214QevWjN
+eS4eYcmjMm9Rrfj1HgFFhruQhY3NBbpuY21bIWpy9jl/oCKx+ZCVD5A6VbkeENlZeTW1rcx4P8L
Qrn/LO9+5p+tQlf+LnFmEinRKfDhv//rGdpLmf/XX7nGvzl+lV/d339Lvpv/eSWIiv96d5uf3c+/
/Me26JiaPfSfDdjIts++3wMwRvmb/68//F+f6lX+CUKJKv//DqFcL5+/o79BKPkD3xBK3fvfnqNp
uCl8w/L+D2Vnshypkm7dJ6IMp3OYBkSvkJRqMzXBlFKKHpzWgae/i7qT3+7sH5RZ1TmVSoUE7l+z
99qm4+HQ+l8IpbD+QwuFzwLXli3Q2Pw/EErxH9MFXCmBRnh+4Gzkyh50N3xKx/+P61iBCITLH3Nd
R/7/QCihhfxfixQCfv+/Zg98/zYojv9jMIASz7eWw0xv06nZSVRrYqjrq+7ZlQ8K8XFPRJ1XIbcw
zPxX079XG6zfzKZ1r+wxC7FYMTdpCvaYvnNOKCHJC4vfLFEVZ3qCPYTt58HAx7KmpG0vw1NuYuB3
zfp38YT86ssdG4Gai2FbVVxN6ElySCSNHpu6wreuyVCzbqaWmhrfhf/PdBzL10vXAWcXRRxS+dkk
2FGlmp9kshISQoJxBh0rSyE2jgKeC4i1iSEnubejnT1MXeo+bUVUYjEISRGfR0ZMhOwyA/9a49BX
anqQa6NBq2WXGpU+uyFAuyzwQgiU17JgDC3BOh69foTmEA+Evaj+XqphxuF0rRzi7d1xYJVNeO5Q
ctEvAQolM2ZdqIIUqR9C5t0w27+Two8SV1483/2xIMZfRlW+x6L59kg+R5eW/vR99Zvu2DrqZfVC
i5z2og6ixKoeJCYa4jSC25bXlU/+tI+HzopQA5WmBAfqBqgibeKuF/AirVj/5qXxbrNOZ7HUYy+b
L725gOvGowjH7XdXuqfYORT1vzTX6CIFs2YSGqOUMBpcabgX6TGRL9dkF5I9pfMtExWlYT2+9kVy
apv5w3HPS+B98ia41BMY4rquvFZzQLGUAxdaOr0fSIJibksAEho33+FOaAoGs0Ni/4r1cNBd9VGQ
17ZrfpWFeM4yEhbLwpoJ+63/sszaYgrFU6634RLDkZnZK6BrLlK4pj3JtHNUexy5XoFFzkHVHtZN
/1DlrJaGKasimfGh5+CXS9jfbirx5K92fiIck0HDa9ejJkZpFAaiQCHb5JdBIEnjJzxdK3pkeF9J
pMnjPOoWLovbItPNaLvLhqfSMf41HgB4eOuDfk8sdgksh9FFrh9etl5M2klyjKebGpK/rO7uVsOv
z6NezkiclxClMgnNc/JHlSNMSWdFDKT4aRfTfO9kLc3yvOmB7pnkD0fpaqQKiivRntjd9D+rndzH
rnPS/qEwkxhjIgF85OEuM2pQ3t3fitR3YOJzzJVdh5VNJpRpINfuyGEJ8NftqpX8daNMLo1HMjqY
5KUWDB3ibWlokDPYt9mp5T8QEBTy5/HMgjG4G1tCk0ewIJ6JuGcRG7zAemPXdTcl7t0IbKKafXko
ydTAd2ruIdkD+Fm9+QC4lo58aYm6KeS7IUfklYP3sKoOP4y6tb4iKQI6lCwQKWBqIti9ZNUJLx0w
WMtgyMbVi3abFDg3pe1OUVfOCN/3BmZ5hqSH9bt0U6bVPTkpGY8TCbW3JMnx2flEyvWLd1DZKm6x
M/xaYkyLSLo6KQ4UxkxPVHAHSbTeZ1QaoXHnzRVWyvkuMZW45fl46YHJ4qEoLp5NjoNhVnEkmmrH
pf0ca8c+ZdnLwJkHQ81jKyaKP3qN904ysuqf3SFcRv95CoLxaMpNPLpVpYZdq6O2anXJu/GS6X46
uS4EvGkN0H7XqKrj/MoK2glXSXXXuYReL7RlVoeaOZbLQ1URWtCC7g7M6jA5DFihf6Cx0qd4Bhzj
2J91BgBqbJJ9Pq8E0tb4/GP/bM84WaRhU9ph48XUAVsDKBqqPYRp2GHHtzVgmlW6L7XsGFhX/tdk
Mno1guE5NlcK2+k0YCVOtl+K9MkU9x2EhfbyOsf6icHHhuNsSIAzQN0u4zBfnPsOp3XsiEflBve2
PX/ZWd7vJkub+1Tkm3jD3anppVtk/yCmZKIDHA7m4BZXd7Lu57Rrjo49fhNLxTwSRRcqJLSpoOBZ
6oNY2DRzHptdzqlp0q+e60db3B2rbMCarY1NhWMwDx1ZEaD1wigOsb5AQcKpExm+HB/yxruPV1Kx
RjGeunT6ZaWoomo4Clbn3BX56O+lC3l/MX4jO3CY9nPyTki2d8yWv0eghud1JdY9EdMhyKE14HZH
iWtx67G4sRw1nNsGOxIUEYxvWi4QYilTVZlAjNOecQpW/18+ooOk0l8jq/LoQf/wXNS7mpLwgYSO
U5La/sno1UM3x8QN2DSZkwjCHul+7jHuJGsmj+TD7CLlinsqaNXFrxln4lj48THXeXseONHmUVxm
wy33aRafpNYfWW8dXIMtFykBvBRmCgYxU2jOc3SpM33w0OCVqbMN1NU1aDsyvAQynrHurz9mrz8R
y5T07gISbfLUaefB8Cvn4Ab+eYvL3qtWflbU6pBo+C3CJbsKe7wDg1+cxuAaZMl6NKYrsQf3rSzz
Y4ahK7DTc+WQB2D80J08lg7QkJnZ2L5vxLPnDecaJuouR7JKxl6LYsp/a4ym2DWlIA8tjU/CS58k
2PfDWPGsw3OoWf5FTmOVkXacDKtMXtxlJNwRr6efpXJfmi71UPZ2G1sqdk7dzDneY2YqqqU7OQTS
2oNYD/9VCHXxgIXPatDzacQ3tKfXYh30Q+zyKuTANHK/cD8zAke8HMPR4hlsbfNjOdTjpzUYQP8L
DOKF/8Lqad7TAjFK8dCWOqomrt1ul4M/uQ1soNrcVyhMq7myTtrme5gB9cKfIXUtaD9ohzqi+3Cm
1ZQlXNK6ZGeanRtd93cjmALR5EM4Olio9Ypjp27i+9jk9plMgxgCxC4tqtN+1uK8pvUneMnmbJRY
U9gL36asJxNRjfXBzuaTRGNwtwjwAnWecbpq1Nip6m4jGNqDipGxupP/qWwMb6KA3UpCzRjp0nZ5
/QGGLYRFrrwCZhIE58xZLiuhBuce+S7jMK5sIhathgwVk7VlqNIuo4pDkEIothe5RSM5ZYdNJcFE
109t9zCnJqGqw48zJ+U9MdkfPgryIzPK4kDqQ7tdqgA3hztQVSTXMxUBh130hy5djBuL8GO/tvl7
txGR08Zh4btuYujVRRtLfTjF3vIAzZglQCVuiQxQzzj7Yi1KSMaMjvxyJsMslSeREgakBgajRcCq
Iw+c4H//igrCsGw28ejs6ZMzCOepWdv96rTpyYs1MnxZUnRIbJIOeodqec2zbZxlXsqq7uBt6fLJ
6cgRTup03PT0QTgzGjz9N1eosDOwuZqpTaWDg7euz94SY6NpiXxXBm+rUcVX1az0gX6bXIr222va
IEREkFzcerlr3MYlK1efSamZLqbt95DRm3tn1HdIAepbD/j00Uh49etR3q02g/uW+z+PcyDE44BR
qWjnk1CAdVAWf9JdrLdAi1ub1hey4etTg5B7AEG0J+/rbE7qyYwL/+ob6CIQkV3h1TdR1MfteHUz
kR64bxl7lX37YGTJjYECIybWU1ePmPETetuNyzh3B9PBVGialnsopoSfSYeshbTpuCs/+UbxpHRs
F6q+vjBy/1eK3N8HNSMJRy39NXdSbydsYpiUmxnHWIxfvSZpNhZGwYjcP9WwhgE9tYKVkdPdDcq8
WA1WIXKLun3XGg95N+TwoRq8kG40agmjsPlnskFcq82Zwhy7Hu6qnuXbDARvZ3pY6RbqrIZEWtXj
E+/XrY2YfUB1rR8R9zruGru7ut5ynkHo1cAXGYaaH03GyBLu3HSwF/IwqtmNvAohx5DMR4dwlzAx
OIYnj2ppSsNEZXf4ZrP9gOElKDNiuxZOD7GcXFBkh1gkZFsTodXhB+g675CtrPOqhjH7YjQXbB2Y
+skRWyR+C0IJGWb2D/lKH9OgFWS3L/6N6JShKP6jHi0PJZ8v3RKKGc9cWo+8DeSwp8kYKA1gVIR5
rG/dQIJzVr6hgkDcEtR/M4GLte1GmiSLYJrGGEmX7W1Mj4w0yDRCrw58dflEMkfWC/oblKpxLSJi
a2DyqCgRFuo+Zc7RkvDi5TV4G4aHlKex/7d0OhBZ7vIrVvJBJWRHjYZ+izvR7pZheQ165ezjavEj
Y66Yqfp+DmuGXMDFwHg474jKRPQcJpIgkAW3wdQNHASqe2aEuNCX2Ubghb0a873SrAyzdX1g9dke
MddyTuviTuJKjGU6Pa8l4WMtBI608/LIG+Yv2aLVGyxFP1Q77LBQQPviai7sxXOW4jSR1xGbZgPJ
BXrpj2MQmulSJXei6VASst+HKZ30k2CCS1HN9uBDWYDpfGdzf2HUKOL4CkX/GRVNcW+UQ0Of+OO8
OtSIkVYNLGBtYApW3sG0k1tc5Es0m/1eHKscjptT569jyuYfvj4ExY7as4dLsX0HM8t+wF9EkMHg
QvKErphAbYQd/AL2m+NrbMkNBuP7uRm9k8k3EHYwW9Xa+Rf/yac3PbNn7jWfYSyQh7mIveuccWsT
L+3ZWXFPt/JPMCHgFRWuTx2/KbP4W7rUTevW+qf/spL/nmi9b+zp1zpws8sEiH9KJmXiNAGuuP5i
crPaJIYZSWaHllf9IqGZzbnixWriQze0n+4WdVoWB7eNj9nc7O2hPaCExFqV+gsBnstXv9g/BlF2
KuXPLTPGJcPEOuqhoqVNBXoleYUq4taOicE39ZcxSxn2A2ld6Wi9+VhMVrASISKXX1NeuGGR6Iep
ye0ziYQ8L+YU4zBSkZKtETUSiH8cqLM/y6PtNY/EB8ZIX4mcn2L7SwlF9ip5N3oLmcxloQ9sbRzU
iITVFRRTIWgU6Zcg0htQzUGcP8ymcyyyEptIW5+mlIEEFvEXgvYeVOFytQTMd40/nSxmTqPie3KZ
ZFdtdkv9rYuw+ru4ILvC8E+2a973g5pOoyS/a1sYAf04YqQ+un3yKZ0WKqVT/J7XAD+gM/9p44RO
zp+uxqo+2QckrHAJn2ostqAd9x4x269DKr6TgHKe6HJ08Cm8ssRQfDy3eUE/F+8kW/ldazAdyXQJ
SJSOs1wUMUVqGqK5w1ZkVMhjjcLcO1adHNySGUrW4Gsfu34lcski4sl5cPPU3KPbe1xYgk1W91mn
Cyvbqhn5NiaYOV5HBcvQVoBW9Err5Ns4jldxNN3Rw4U7lnvbcck0g9Ejh8fZD0bKVozZOQfskOf7
lLaardy0LWehDnjVG3Gh5nFyt3Bz2f5gY+x6BlBFlZu4wp7r2rJ5MVErsSDGrC+hh1JZHyWDJiMJ
WkS/0/cscJ701KyQldOPokjyY2uRHt378uSNJaS2gxOvGv6MvYRNTRWwKvDl+C+AT9V/LFE+SLfH
epo4e4O5Hcs7/rW37Cq7dvZBRlQeNEX70pCkUsexex0mYmAcPKiLORE4kJQNMvBsClNn24TFdblv
xotv/FKZmnBfYxZFTDu2hzzlm1nL+XkuvL+dOYq9mzdAJS0jNMseKQ2xvTbhWaS12xms2jpjzLFK
+Nc0x6P4sVgpH9AeEtmtg3of9FyWyu+uU9+8QVeFBS2XK6OkJ+0zvKnzZcdOT2NhYtVRBexTK3YC
R4Ujq0syd//f/4fVN/imEe9aCcgM06QL97xwdPHa4Gbcp7pDKCzwplkzL5CKvVdy1eDtc+dTbfcK
k05yw0S5nAHqPKF+H19LIm8PRTO0+wpH2AhH5sUW+9XK19DuW42rbLxmAenNiUm3OYKF3ywQD96Q
dyHr+o/OcQnR6N5kUXwVq3Xfp3jr8ZSX6CjHEqlaaasJteE9FQUniDfN+5oZ2lADmYIgRa/ifKSF
W+x1nd/7DrsbN2Y/tzaYOw3rb7zy/pdSRz3/JCzFn779KNrmPCV5GXX9HHnwVyKXAzqqS3c9VlXy
GI+LvHfn6lgj5JGNsKk22hdSNrOT1yaPOFpJL+1ykpytaQcZ8jCVyO3LvoZlaw1HOuvBq4o3oPvA
D0GANoJhjJ+m813qEHresdiAA5zsiQ/NjouPom0G4zHxz/eqX6KBSK6TJ+57n3vMzze0tqXsAzrA
dw7aqMjd5IaE/pEMp/SqR6AXc80aZlnnnzkzrgtitHNVzIcSBNXemjjb+hieKMObXbsimllRzSc8
F48z+bIxE7/dOmfxrsjVszeyzs1octh2Antdza+itRGEC7S7skUvGePBxvyTRo7HfMah0loGznKr
J8dkbb1jW6oKa80ZZbeBzgIXn0iZXnebmLEEkGsoHN+Du0T20mtE7tl8BH8YDdZ/s5rL91GgF8dP
m5twYaz53fabNJKJNsN8tOndnOY6FFgdW6o6z7XBFLjEEBNNgIQ4f2zymYOVL8zfzAWB4/UgGXc5
47DcTa7/7qzYD8dMr8cCwstu9Bhrco96aZpjpWt06Dn9e1501a22sDa6uTrKrr4LZq+40u3+Ug6c
rmGtP+oWECnYxDc9Df/YIw+i4ZYp01ssh/reCOKbRtzmlsUdM3jAGKznd9z2nw3WrUiMFGJ5dWBR
Wu3Ltn8fi+mnd2YG7ENxnzP1OQxB9+E25NnhQgNUTZoSWvo+xJbL5A+YBsV5ERLrGURrETcAPPjc
sapDiGKsPhkohB6BLd3Abytf5h+Nqv7RKswz59aFSwLtqqOxIyPmDdA1pQbZHVow3pIVMPuGlTK4
lQP6iy6aspnLeVWPzLefxThzjSkEOYVrWCQlzxks1JnJWdlc5FJNr3Qjp8T2saBZCRxBmSPMzUKy
Qp5GtvjQJvIfHhGU4n234qXGIeUxr0lpWFiBZOTUIUY0bBOESeGFA9fbCa4ywx9GZJGqy4wekyBv
MrCzMAvEYx1nC7Ms/tecOh+m0UDJUL+KUeKdzUYyPAvje/Xqx0pyWSaCyYcPoirR1WG21M2f6FRk
4yKEqF8wH2P1tfJyv7jXpu3j+3KDDDRlGdXPIKUYsAM33C5He8reLO8QFAz/zGowMGsi2SlkMhDv
AwEs1dnJIVA1Shgx7MwmhVqwlLdk+pStX0R1Nh9Si93pwtaBcDADpyzCGHITEdSFRjt/WiNlG05r
hI+jeZrt9ED2hLGbZ+K5Mt7LKvHKS5EzMs+Ue/J6osu2x4OOpVIPQwDjdSAC0cQwf8vHRQCKaDq0
sEsYGwGaWeaDTTdRpUDJYwjH8jMZC3U0GiDbayEOIhtuyranI+r0h0zELy5nVFgbPLpO8mWnaD+Y
ABbw7mLrSP76C16fDftIyWDO+dMQlxwrmhR5BBotGkcjOBkettTK91GIDM4lzUykPH3Cq89Aaajx
0LVpg44kBa0z5FbYuhs3Zj3XE1TdvF+ts01j74nlQ/WTPlhZjl+m0Azb9R31wIh3mxns2CwEz4j4
iZ9whwfIkqGRyxs3gNg3onnSLboAurCPxMrqg59rZOFzNMSGuEgXDoLGLuo9cOFRI3beFVKnj+Qi
EEdObkTzfvmO3HZvabvaD1b2VToa+08BCsZc7QcSZ+CX+4S6Au+6gvew7kt8Ncxi+hKD5krqAXMJ
qLxl0YSDPa+/rNIm2Gw4kdwhhw273MLYLAL9YXnJO/4IrCTduwjworASY5ne86ct9WtJvHdw1Wyt
FGKXRcIDyahDPRT/PbU8Zme5yxy2h2i6glANONz7IA8bi0KgHew1tNIxgxsUPLmWPJUlaxNh8IdX
rNNkiHHa+rwDxUy3gktdIHrIMen4dGk1+KpIDO1T+td0EqYyazYxB0+2DJug25loCkxuXCLRc13L
/YSgaKeB1/h1hdEvT9WJ7eWhWetXB/EA47PpoKzyXQCxup6n0u12RcHNVBEg762dPPh3Qpl4m5gu
rT1LSmJMngbDQIZfx3tiP5do1bAwSaHdY0FYuOayIz4GflWW/UZYMB5dEJXErefL+9SUhNKy7glL
Sz7hOwfCxs82ZA8QxVUePA5M883qJRhYYZm6HK8icapD3C42WZj1h4lQLUbddckEqydy3fjLFbGe
ttm9+vPwIhbLC9u2YS6mYPqbMY5qw7WOHCSAJ7R9v05MBenEiWJfRjO0Gc9EAH7okWg2mFMByOje
lYs0oq7OPiXaRVGhz3hkTdSeB82zqL3qM8+cr9Zra8buvG6p9D58JXrs+kBjB47MqeVR6RT7qcGr
7UhjzaFHKppoMoKRcNPJpXBXzzKdSVNK9CPz+TuJmUgIakkXz38Tx8xBUzc9EjW8JxTvAwzMrWj+
riRHtVN9qDr5nlbDvYl25mg5xcea2j98ciJiZus5qen9Ynt6WlhqnqYk+Cm7+WrFjKxq+dtmfxnH
HRKg8S6wmfAVo36ql/zOEAs37Ri6JQK0wkOxGqcSAaSmEQ7QKiW9/W4i1XLcToXNdl1tc9saOfmu
li1MIWcG9d+amLBT6z4VC46WUbBqJ/rvKHpT7gR2qMxAYpcVCf1Wl+4NnaH4Dw55U1tXrxNY2kXk
V0iNal+QdWQDUfOM+eYodhWqDxDYm/F7D004XE37PcOa4CiTymPNH0rEhTtjSZN7vsBOzWq4wkd9
xDEE8gEwrw30iDma847ZBeseqWNh0cIdxP/wNaz9RS9lHPXz+FMORscAgKIkkMWrKVvrXMfPdWYQ
Leb+q4hovjhW9o7WpoKSLhCfa4EVb2Gvpbn4KNM6riCjjR/soSiiFuUV2THO7wmI2N4TPbNbDo0p
+EYddibEHani4n51yIK38Lbf4GWcKK83gn/qEw7r5nA/bPNXYrYjeHPil4oYUXne4dVcvfYzb2KG
B+XLdsExFCcYKQMMeORQiNrdKIc/tYN3Wo6MPHMLbFeqn+0uW44F5g4l5R0jORQOKrtwwHz1NTFE
aYe83fOZ/1f4Qz0CE6waWr7hUKAL/daVhsfAyXtQaf0LxeG741F6K6vVR6fJ83DsrUuZkM9MvuHN
Z4/SYcwwB+AIHZ5xD02dn8YM6GKmX93qPs+zqABSoBxuCoomgfHY6qu3emS2UATWe1GWP9DTr2od
37KqAe+WErsDRppPu9x6iiwIzPsuRVpgmdQYM9ZERgbfZl2YTPDP+TJ+1ZLZd/vtkqUUuh2dptdZ
96KtrrmhiBRfqy8lh7shQBO5yMSEiws5dVroojL0WzzlfbMfB/PAsTeeJyN+qH3/LaWsckfjdxcH
675EpRK6/fBVV9lv28VdA6CCgURzMlEG78yzR6gphskR6RdtdTjMKrJl9iAJ8NgxUr10GAIbv4Er
XhgX0S+HQVUwp3wpofUEu0CX0TzpNIobkCzVeTQrUrH6lkFN1KaG4AtiYROMl8bsnAyrCGfHIrSo
lj+o7NLIXgW/wqp8VLMT6UphXCgljx5rDLbMIJjyiDA/3kC4LXzd8jyn/pccvcvssp3TAai+gk5/
b5vs4kcgCVeBjLegh0JbRk7j4ppXGSfnJUECR8gJ8CYtw26muiCg4zp4tASewdZcGPm3loaLoRwP
cVsOv2eenYPl8HMmR1yhhVEg+8z1s1AkZNUp4fGrpN3zPEOiwu1ZJ3ZbxekTx9CBXcNSxOl6mFqE
nn1B40406Xqy3C/lujLkZC32FROpvecmztEYi/feNiEaZ2kN8wsiVz1x73D47C166YNTg4vP6jzK
yhi0CBFsOxLpjr5B1KWthEVLQwlb/u22wDpisphnsg1memyxdHAVoZXoe8hkDB1OJj6/vUaFVzzX
s49sjiB4NlJkkKY1kBfLj/+AZpPqfRkYAwUDRdjMT18sA1SwxH5aTQFbDsvgrjahBybb8Zxwge+J
24pU7j8Xbe1EM3oCloTUZCApo9hrXcaiD0MvxzDuTZBkJODhhkW6V6QB4aycSfmKuEUA92E1w0MJ
IHMHPcdH7YSpFx1qsnNk/OyxslSNrCPGge+VUTMKmpkwdE/aQfRfpOlmlxt+pGofam+QTLbWkZHi
esq7Cn2szBOMXMfaStYQVQVx8aI+C/bUF88Q92K23rJOg+ep4sNiTF/8Zo9OYJjsrLefWxJ10/gZ
l0wm4CTgkZ8Kx4H0Buevzz9aIe7rZbJCIpdMJK8zskKuy0pfGjZoA1KffTA6v1ntYOPw8e2M4lnH
L0zainAJvoV1Rv6eGhjNbeOZX/SpMNQbLLDvdZJ7a9zoPHSTVsvavYVmu0P+hdQ9f09dHj0H1DCz
DIviCL7EPNt3PZ4hTMqMH5vVh/KCzbK1IceZY/FYu/aN0Anqz0by+HnfZs9iswnqf6wF41tboHrf
2qmxpUdxXkHRoUGXKJx4CenT91pnDO/MtI4sFFMwvIj7bGwHOZr4NjgbkWPU781a7muHDcM6o9qp
fPaxLk1wun5PyRC5VYVATvCtd6t5l7cDK3T7dYiJKeoNoJp+/6/lFEYSL2k5s7Yhp974BSrrJ1+9
Y1lI/1LHRKJNwwudlNvDnnFRB3i5CgfWNUbf3EuT0aalpf2iwU0MHljG2LqrWiLgSWn7REZPxI2f
hN7kVFeFCnSuvPxQTpJkL3VI4WAbfDLMwyaQN0dYkQNaP3RcRqrBTGXb2Mv/hpDu0qBPonWWJCDm
13Qq1UGyu8JvHnwUIvnObfmmEVWJoHl3kfIk3jci9CqaLHRzlnHJVYn3r1GvSFy/EIrMV+BmwT6w
nS/Ddp6RC2JFAduXrTWYT1eencyh+NlymHnoOE44Y1zrzXUg9Q0K3FyaWn24sllzhF09F8H8zTwV
m61j30oXvS036ffSOMZ+ZRSNUmdCxz3NlzypkN4n49/ZYCrOqPnWbb8gDr908zKUR3+cLZJFy/Jo
NYjC8ORTPHEIdX7r703s9Sd4OwetpqeRlGL04gyyMVRETV11oT95wWWGmm+tTPERP1I+ITVkvXXs
N1mGaW3HPT6ZtOf9bsrV3YmkP/uNYeyUXl9sUnWSTp+BU6EElB6O8XzaTkJGisIZvvUft0e9saQY
Hw0Ry+PIU7XDcECSNXXG/TLDpErwxwAjUtVOuA1HVKmwRHHma65bYQpKxnzB7g0znAX88BrodKai
KTQ5Dv2MOtMN46o2ojLLU9LEC9Ty2Plx8D1ZuWPuUi8RiHpGi8Q3CeKYJ46F1gOGpWup2KUFFn9V
pRNicmnCYhxLu/VWttPv2WJdUqMG2yHiAEY7Euc3tUC9uopTUYEOIefty3UQEhb1+lCVq0PDrocN
1mqSN/rHnBCAmGt/RFGeHRQOHnOs83Cg4GBoG0QVBMU7z+QHYvF1IzprvCNAAFxsAgdikjIvPSlP
fXkyoDMZYDDmHsqpQXK8Br1zz+rykDbg5c0G5UgVQzZIKxRMcm5vRb6+yq45t7nHT6d/nqb8PqcS
8Gad3aFCiapg9M5ZQvliuzRMTpd+I8x5r6QFeAoGQBNDKjCtklABJBmViWTSD2ISZnCT1oE443Uh
JxpaYLTlfPE+XubsXaSgJ9qaaYBMRqBUoG2bqYoaV/f0SPKaTd1rrPF3d+mpkAzjKqBJKffVYSac
gwge8FMGe3+ebBxNTQBhtw3+lou+ZTNTwhaVOqP7V3dKN5hnnMG7an6TscJaMnHPBKftrZqBsSMz
mHJ6Jm/Sbc5scTyxwRb4Bf0aQF+09ota3mNyEhBAoB1gzipmlG7u0JL7Ag6oTtM7nf2JfanOamEa
gaQsN4InolMTPMvYI3jucoq9c9IwOiUrgvHqgh5/MNb9NIJRz+Jsj3yw2qeWrPHu35CZP25oFNT/
FtyzrXCYnfGax2xPWkU/Ledij4o2AcqY1RdftEQtkdxnj9iV0GHslbNpTUbco6CJUelSYcWod3E2
ojRkq1skKIJZAm835XBpjdFnQpbgWK0lbSToD4h1/yBXPtEyUNP3/Rn6wQ4P2VO5Ir5DgLRZoWp4
WfV50M2vKnhlkLcxzEwWMFwfRuxaD0wKKebmpg1R7P3rrPSr0yhnkUXsPM2EuRhGLBs2g/U+/04M
Ns7SZT2E3mGn+cfMO/XIasj6WISmZXDeHbP4KcsZFtMGZRvHLkwtJAxFIJILetjn1SaKmbV67mJX
wCeF1hkbO0NcGrLGhGJXOdUJXih9QoWpUcMvbyrN58oNGBgGK8zOO3qZzeMGUsDUEGIWz2X/rdeL
GjwZigzZR7eWSH8zQJyqPltFMN2ZS0nU14s2wZTYclyfKH7XpwCUU9rB12RnkiN/W/7r8vJ3KXOP
BOzFwXL1bR7tOPTyki9gbIm1gARDprXQSnvay3Gczpmv/lZdzFuClE8DcEFnDbJlmJFzd2gmE6MB
4DM2x9kA9p39Dsb+Tgrl062n71qhTe2r8o/wuis7xrfSQVtSF8tfCa5sAPWarMOt43qzUcUuEGLJ
5D7H8UixNH6Ukk1jHONVKmQAl2qmN8m84HXIk19TjTmk6pm+jKX3PVLyw55J2WP7H62eUB5WipUe
A8zN/afwlV0wTEejYzwVWX6ANn7nFBIogoCQAuA3qeBlVYO+cVTONFBnJNzosdnRcKD26Qk1YxTk
WbXPDbrBLHcZEKzNX8OtwqVH0Nw6/ot0k6fVyYirniEMcsv/nonQvauN4EAU/XDGIL5dRNvKo0Ny
634P2lj2MRagKC20eUwN6z1o+VhEXODBi2mWs/7RGi1chOmioV/TNZcW0qmx/7JGffPQGyHKQ3hQ
WPJiZT0BLibA3YJylb6gjuz/4e68mWNX1u78X5TjFlw3gEAJx1vOkMOhSVC08N7j1+vp/SmRqhR8
qRLWvfuczUPODLpfs9azDEbiQXoa0pSRROfApnNph6oheNWAbONq4qMe2u9jw0OrOToXlJTLBNzM
vp2LPz+2/K1PkN9DXGrWambXubCkkR5iQfpXP3XLsuXIQie2YWy054m/mhVL4yrj3KnYroWlxpTR
FaDUY4dT2oTbYVuYuZ9yuls7dX5d28da7Ur4bg1fqpGoTVmHr+0AnszXHzvdItzCbH/tNPrwo9GB
OmHvfbMHhoZOJJQ2klm6HMb3TK3sZu/thiyaDwGy3SWMOumPFy/k05jkTOwmDw+A7gCfxd2JsQ4F
JZPWhFBLiUSXMN1rgK8Su0GWYfeL3M3ksFUT86Iv4WzIDM0AyEcwkr5+Ej7CsI5xBquWNGAJX4cb
LxnD1/Rf1pci1jX/lqnAqEVES4v5O4Fq7DxnAzd0WSZPE4mLhAOQg1YE4RpDAjOofh+JDjEXan3X
xo1ol2qWuppG6KO6/dQ29W6yUPq6lol1wdeBK2pZtZ208IPpyTKrtWNQePs4xiRpxAa1BYYAdrDB
TvRDscB/FvansWk/gyh60nBk7zJU0bPanRRhPeLbdfDthlSszKuZZUzJjtrsuSyydhvUz7iiiZuD
ixHaSgDNhn5K6FWDkcwYU9KxjAB+ijI6S80PCQkIv03XYPW1gXqXLRk3rVLsxNjZ4lXlhgwZ00+d
4JZF1NNKQbgl9EYujRy7gWU25tkc5dqH6rFHR0YIAxvoAnd8NjtPTZdsRtMDuQi2yGnjeen2yV/k
UcvnBqeUpyQ+pnmr5pl0wmBTB4tWu/sGygff9CEEFvjM/YitS8qlNFW8JWyr602REooWRuzVdPMx
M/4RSQnMMcuOCoOEa7TzZCE6FZ/SCi1iD6F1DlYzeMZlWTpMzxPzlHgM5KL5blqQvjNGFy5yQUN2
q4ayG3iqc3RApJ/Twn6jOuOMogjcUy0N1zBBJF/645a1Y/8AuTHd0DOvEEn/NGVqYGtNDsFMER5G
LygmsX06gsYX4pqOhJRGiVB0TsZ9CEegNwHQlwQyLPm8/OkBB4NbWU8xahS6459w4OqxciQyQEpp
/ovyGyYuVxrcj+Xsy2M4Gx2JEEysJ24Gv4u65awp/ZrRI/okk7i1frTc2tWEcw4JVhOzzTcFuOfI
hCDi9Np7G1Mrd/PO01jRNWpMgldp25j5DMM+BcgdEx0nQ2NJ5mFzbEdtZZpokGB9jItC30gD6l5h
RKTMUqYHrXgb0ohkVu9vLBpxMtG46jVajgSsy6YklTK8d1m4r7h3g1Fhp7T5SzpAcWX4U6rxetal
TNsXRu+TqFY1d/wdTEmLNV7+j9J1s/0/79l/y6P3/5n9zrDJnvl/+++On9h3PjHc/bPy7X7+5//4
9xf+y39nuv8xbdMROsM/15YSk91/2e9M/T+edEgHE44hML7peOxylK147IT7H901Ld1zTKBd1Kbk
H/1v+50Q/+F7uMwsHQANhA0Z/y37naV+k/8jRQccqWB5YOHBkxY/yv+V+acnrC0J+ZRL4FxwxLvy
QK4J4cJmSmKA1cJqhQUCNYWxYFbuZ+9K4BuOlxmbNDh2lqDc8AiVppJNpf/g1wJeclKtgZhqTAhw
ZBRIVEBPuwyYIobA7CyCuQMp1rHyRhzOttHTJHDhW1ZmlzRNjXsmzUebsPvZSN7mJmeA0Cv8WIdY
LOqOk7YKRUrLhPjlMHXWaxrRoOIdIbWYAYmGxXsSEEjz/IK87mFiKXioYuvkJNoz0PZX1J8QsmqX
UXgijNOkD8c+oc6xPf+AvW/Z6eFJZUUABFoaY4Fuu7beqFObtZiAWEi9W7W1S4Yp107hfeVR8Tln
n3Ns/UByAMRcLBgXPdjEvxM+8SLrcmcPFOkmevEFyoE1479rZFtnSV9W+ulvZryPpEMsSm/uQUqh
VC+YfFPifQZheZDlV8iKAFXQeTDTq2rqrXDe4TteNuWr44RrE0mTRsAvo511ZVubHHSOywII7Sd7
Me1U2MWKJEFSMjOmW3RR3F9ilauuqAi2BrglT77gnh9X1UQwSM10PWvkJhYyoD38aoJ1iiAEMSBr
c3bhFTm32HzuVd7e4yN6mt/IKS7qRa4JlJDe9NUSd9eG077zy3VuMJTJ4YhP84PhKKuR/Or1cIvB
YhsPB6e3T3aksVijUw1H55UU7p2w9E2L1r9nHdDa5q52LESNKCLD2VpSOS3AsG40PnWoNMkX9qMA
PLOc2VTwL7kdEaCIoJlm9cdq4vR3ZvGUvHr5C16o5YyGKIwvqUNQONHHKLmYJvGNUgnvKsl3HkMu
Brob7iiidgBvDtjgIWQumDqjLc4/wfmtnZAIuXgiUhs8+KG0kCyYjruMWrKxito49Lb9wtp6P3NI
l2eozQ8dywTdc8mdA71Tfya6vkvG/qd+YWV5aJvxVupMeyo33k8h+Q5lrj30lt6gqo8fhd79Yfte
2Qmz4YKZMqjtcdU2Jr6yFCd36F79VjCpDCAKhSBLlnnoAX7SkzdCdxALGfZHQ5w6xBqPip+pYQ91
emPbQl9EIkLYRg+9bov80Chm1LCBzwUqjFFStgd0hSEedj3aja7/tMQHIfK9/xU1w6bI0njXh050
1kV2zHTDIieI8pqV33TNK6/e6TnssKYj7sZPfW9nQOPWcfbrTQLbUqrBq9HVZyeNXsB927csaO3n
rji3DuZVD+tTiyxVR8Tf47FFslQaT94qHaHFcamlbEqNYwN1PNSSw0j7KcLk1nX4hohg74unUD+1
FIM5Nl6BTSux5dZ2FrrrI9gkUscYX4KG6UiotkS0PO1f5RBkzDRT4ucMu2kl+xfBHlnAYRiM9NgQ
31EP5rnlvZf0R3OOgfdtMLzVRNYGJIFg2mSOzhRnXJKIgzT609frNS3awky+CXyhoGRyx4xLNwmp
sv0lVy8qXw5HNR4ggaZvTrIcVnURbVz2gwmTiLEGOp09GxUK/7zZ9E69ZNOzaszrmL9J2vo6/bCK
rdni35wrAq1u7XxA04oSt1jFOvQp/TLn1+aKzWGjp+FesJi3jRdN9IiLic45W8JY90ylsSBsqH83
4LkPEcSUwnrE+4R4qH6wmveQOnz2pytv0yJqWYTy80WBmiFY4GdZU5bXUHcvBbA/tlUhCn4xZxOQ
AhB6bZi/5tV4K4AbCeKbWFogiraWWlCvS0NbCDpOS5viZevZ9ylmrJa7+xGE+H8tblZ+MN0zY9tX
JNxIhF39XvMmJAzNoorL3diGeAqVTfONvhxHy2skT0rpF/MPsHpqMVJY1HxRenbdaEUvjZU5QEwY
XZLR26XNqrP2UfLNILZlYANIYZPB3Mom9OAAgVPScJrIW/R1s+BeXERMv5zGXkUMdAO2WTSCIBQT
H49bwcwWE4YbPbeEVEgMXjOw5Kz7zOh6GbrtpIRI5RoIInr2hfYx8N6qoNj0Ub/OMmelGx9B+Fch
IpynP0KOvyvSdKeRFPHoGhnOrc45DlXOhkf4BBixMYNRTlvLG4+LjEVf/8Omm5kBueGcJnaGMxfR
6Cw2mlr5GnV3NpvmFMbdEl3YrmqKazxoS8K+AtYUqbMR7VQwNfH+YpG+//szb17oFfxxJsIXCSAH
96SyLsdgPmHI+oR7+8QEZLbLasWqTHSr2O+GkVcqvPezta+9ejshfF/UiYsijeFqkDyLFMBfBjsf
+dAoP3zj3TceR6pyM/9q24puCRca28CW0HG3+2qie966+GGCB8FssRNMjpgGm4qZnKK2q1qaeVrJ
+LnPuyWZIcfafMJDuszSO7mRPEErEk4fknY+sZ2IRtZW4S4Y2DoaxVcSlhuRtyAsOiTUaDuiu99m
xyIaVwOGsHHIEZRiKBbvDIeYsPLSRkhzun7prnI2uay6HyPydWZE5/5IMBRqa2bLyZYAoT0Lwz3A
D/JKuEiT7Ww1m64t15lssW9izJrGlUsymAZUq2GIqoScvzlHXhGJtdtYOMhaSonpLWvzh5p1v50X
GGzPPutBF+BZkGHZC+ploVdbrnfG9sVmGumbG7kuioSSTZAoUe4yE5SJz9um18mXb236qn8XLdvD
WfWsY7MNeu+pGI1jhWGkwIAezCqjtT/GOMvbzPsL7Gnr+wotw5SYJSZM5ZPGuGFR2vK58b1PpjQ3
PPZfEPzps41q7SAfCS3TO2WkQrMgrhZ2/py6fFCzImAxkGdIhTL9gzqGQtKPg3BBb84x0HcXK4z6
VYGymxEWMRhq1FQEwd6pepBhP3M8/oBhQYTfi5cqsOG/VcuRT4CrT1vUR0qYK/bI7Y9dLmN64v4p
iNhzNCQaMQEOgmPq4OpLS/eNRR4KSVdua/SVdPLLCHQ0KpfnzoXlD8X+JyUMgyheVc0hg/K8FzOu
HqketxAEnhw9PNqp9zwyzOhHIiMQYzFjO3ScjnNPatoBuegf4s2fFjq8QxRvV0/7etB+ajRiM8tL
jEmcH6wK++5QlKNLht6bPQA6UO4TJlFnUUr6xELZMopNE38LRmZejgh3Mh8Mt3qVyQ+JBFurQtsJ
ycVstIfJZXnV8w26cdUB9CnSgwqu0LtmoQbyHeqWMHscpy9N+UzCK0YH8tLKQ2enx5JQsE4riVOk
UGsyrnJ0zgxjezz6KHnEu+/9FV5xLNN6OyR4vfSz0NtdBqpO0XEKx+BIrFEM36PQPAz80Yz9rC3L
LYc0T0GDZLEkRG9GS2GdBqDiGb8ARhPEo5sqdslqfgYRgjNrvDvUhz4Jisx7J91FVYoGYohPoYW8
/k6eEOCzn4hlW4z/sJmG7YxnMdA/WKWsbMhUjnYz3WSL6m7nG9O6aKdtytuYucwt8R+4VXqTnBsT
n7lIfBa5TWoP4YCcroYPRZPxao5QNZnHQ+Y8pwUOxtucEF/jktoFXjbESEQGLkAq1KZRcQP6uecv
rtNCXhkUYl236/XgTIuSsT3Kh2VlE2UotKUffPOY7rUcLe2MvGbQlY/6NbTaq9dRP/j2LjdKQSBj
+WjqHVoEM/lNBgsj7/hESgZWJC6TKEOdqlPFiEnldRCYrGm9pMh0kmtHBC75z/jFi5njMgYVtye9
6K0v7XfXAQvABX9BhvccSya2yjCrkYpTVumLq5ZEDM/n79ZGDzU/BoyjSvRng0JEo8T0WJ6HrUNm
993qKEWprYvwR6LwK+jiKHK8seLE1hfqtePoRDpyFURgEBK/CLWfPHlpHTZvLEWZ4aznJNzp7s7m
w4uH8cEUNsLe4LNFfDD7NneSQRjD1qyeEqayvcWaFL6cUm7b5JDYx7gzuDAOXuGeZXUhyGenTRNF
FzLZmW0QCYiagzKkpXRJdiMk0kTvTnzaV0XOk8JKrZEMCWMTLsiAFPFgIt61LeQJo/9SIaWcPQIb
md66tLimERBgkj86DVbgXl/PKHqzk9s+cllysXAP+cApZHAY9ddWquJ3O8ztZ6JEXGiMoml8CgQx
xuVfwHyUKUxPtVFwqbUcFn3+l37OPJsRv+Ac31T0n4VeMGTqx/hxWedIUkv/FHjLRKPlNPttarRb
w+VxisWhCYqFITVc8R7qy70zWIcUNYaM2Ka8GjRLqf+Vef6iTfqtUYgXnaU4TQ2phH8wKYkxSs/4
ilZO/oQtqalxSDD+LK3vmp2U6X3mxmHy3U32EKXU/et5nVg3VxeXODMeupgIuoR+89L195IaTIhj
otbtCuQt3vogXM2SGxsH59zyqvqoAG2WPyzSM0hm2vgwtjcCwiAfA/DhqGi0Z6R3isWHGpdAM0T5
PWmzCG4f9PR1Zm08RO7SQBsUjO+Q1WhPHyfen9gJ1jPyFNv3UFrJRdEMdEsAMkMMO7rKAjhluvfV
A6mIU2c55fMqybcx5ZU5qc0HQjVE2RAPrVOXf8mE7bLxYxGtBdsZ1w2asnrjEPU5kYUwK+iHF5xq
OEUuKsSkeIqG7gDvR+BbmoXH/gxJ4NxueDAWcv50KOEV9bfBACMpsJw824YR6kkG6m1L19M0R0lc
hMuxMx3d/Aln8DaxWNaVSHe8S107y8q0zoagqNbSsxd67wjGUBclXMnInSg7JjQicmRuPNXrhPew
K7rd3OEtSO+m/UcA/WnKQEUQc1qG1jKyYQuZEYgJxNZDRxh7W8Q706tRwYYkMlU+KwTtS8TRNdXK
zehzSg6IvIC8wK3VNH8VZe7zhOzARBwDs+zVEZwFFa9g6nBkQB2EEDNcWYAOCF08czm02iNE5rWu
V9+Z8xLljrZtXVJgDGT6AcGPWkV9qL/46UQEhtgYdC9jl+19669mLUphukYCdY299lJTcHqxu54Z
rpMpQrRZOi+a4nFkEIpTCE3xuuTwUwGBAQFnYgA+FGvbClM/Y4PrxO0DGGLTJtTfE/FYNliU76aF
K81xRXdFklAWF4oSjvnK+HZFxy2V7i0Ew31esvVhjeqN7wNnqwlJsqBH8MTBwIc0z99WCkdRZHuc
KNydnyOfDZ3XrcwPLW19gJSlxOxbW9ZZ17JXzoSHetqZoftLLM5msKulQI8GNwgEeLacIYdj2YbU
CFAcdgeeRYTyMWyeeT+lIdmebxKLJ7YiQRzHm45VBVY36xe073a8RjZAmvJ0mzN3F5JLZDPfdsUt
dbsNpDA8su+e/TulP5Meb/wp2TZCXNkuPIx6vBYkPOXmAvwJFxD+vKG6EDfG7Z6AmnFPkdZ9Op5c
mQy5HvoJXdNTqjuPiO1M9GwYxKLhc6B7rY0n13CqvdYKiIxsY1vwMOxS2UwWPXhJCBLa8JcXTrBM
20ouc5bvC2F0e7YN+uGEmSj+AxEcaPruJquX2PkBor0qBspOFJY1ZjtcrQWNK6GU2Y4ota0MtIld
SYJvpfq17F8rJtPFTo4OrfaIEQjp0SrCUml29P0gC6hGnItEPFFRo2NZ+IgK7S5il5sBYiGP98jt
UOMMl8amg1SQNvuR2LSkgkg27Mr+TIWx0pF/ymxCEKbvZ40Zpez/wiCl3rZ3nbkvan0ZsBLRGYYO
2SWq7OfKSnjxnue82BryB7/upsY140my4vwlg5mV279LG52FCrH2rmkTPUmeg9HmkicAMAiY9U+y
OHd5zs/BTlXqNx+HNxCXCLqX+zFhgPP8PQ5LUDMY7OP5h3b9YZzzJVaFW42goYGCj/+yO2rVq4o/
8rU/Ca6DPF+TVRAt9r+bUodPoTWwUGAnjXqKtcfiBqaCEF8mtgnkzmtn+I1GZD2NQ5WoE2HVzOvO
/hv7EyJP3BCDsYwsFbncncdaDWRp0Zz5DacnSDW6JUiheVPsaIcwAjyZ6WQ/mKueb8Sn4dKWLCaL
cPz0kuol0BDp41bhktKcF+iWdytuPnGu/Fbsj6yazowkHibYBDcsRPZBVOmgbRgPEsUJdNxGxGfY
D1yNChcEmAYRVgZPI9tj3CdlGKgXhQdj2AVij9e89E72VB746wc9Tu4DLaNubhEFbaV3nMiqciZG
1O1pBHw5GSYFLepddNDjHF1t/zkT0UFQA4fta7JCj0M5XbEt8rP0VA93e8DJ+1PVzbmvbxk7b6EU
TjblsgP8a7TZlrLpYZcb+geTNSqL3KpcSFRAky9qQOXh1gwIWHaN5KXRISBl4hLW2cFMeMdTiB25
+PIm76ClHoSW4taP6U/JxEczi+fcQx6DX7I5VfF3BwIAH9oD7vu1UTBGYgKQ70LEpn3vbDx4JLwQ
y86cDjZmfJO7sUFRYZgUsNKily0hmlzt5E7mH3kw4dKs7uQbsD6vbmMx8Gx8Z+KDSMRzmb7zciAe
3kw5kruXBA5PEdsMHj6zgiwzNBUdi36i5h4aWK8m+9oASf/gjTu6ZIQbzwNMcpaHSPOxoCYoLFIi
C+LZO7skw7PLiuU1Q0Hq1t8xQ494xgrdwSszql/4KUs73U9sGAd0Z7Lx1k3tHgWWBoO3yPSeUNKt
Im14waaleQlmn2DZUpwkwKACuUodOisUDlP8EST3mZ4jFB+e4PBzjatPKmsT/+YsFGIw+6mA9QOj
zHfDZ3jyP9EQ7STg9h2mHry2BibARLqLKVNubWfTKJVMl9zDdATZbZ6o0S+NWbOqD5wB0QmPvVXK
fZNz9w7mrK3TFEuDb/FSGU1qrHMYhSRKstEwrFPsaucqcG/hzBaCRpynL7Mfa1hEnZafUHSw98XY
fey0oNzF0nvFs0a8INa3McrfMie6t0BLOV/yiw3BZopCBhnT50DiyVzney7N6dqMHPBuHL06rWEj
hIwpRz1rl6WOxW02biyTqjkLW2PV8h9wsbJQTlaMhRR73LhoBSdyB21l2g1hs09rQiTqaJOzkuZv
r/SarBgA+cix+w17q03gTnsb8E6mB/uMiRMWB9JwLBpQ55VpK75HwFst0t0OKB4zPSd+m0xtZ7dm
+aDlKeOKen4tM3KXQi08/PvCNNVHCYF61veukaWSw82jqOsEq2W/9KCjahSjgZOuUTifMNtskz5c
V9b3wI3PmibEclJuujAWa0iQj54sb5JTpd6XDvakIne/ZI3/vBwBlZPCbk3BHyAVRkCHMsvf6kj7
TtppVQbUPkxwTUaiAZgb3BwZt3c8voyj++qGHRiNnhJwQuwalOUy9xg6tc22c8VaX5EhhzkCMl9H
RcrFauHwG/d1xzVXI6WVHEHExTX+cOSFJzCiWkVksbBx82KxCNGGWeDqoi5fVQyfsbEvKh1DEudQ
j02n7tZjipBEYAqjdi0oViceCEY8p9qJ4h3bcdbeFUosmmULJwGsvxBTdx5sTNFfjUr78RWRA/FA
DFyQXF/HL1aV3npH39bTQ+cMjxhzZkRhML2N5JShWr9N6ikeJQCJCO1jKU6p7da3ZADwZCVMhY2e
xVviUQQH827o4dcWo8eIS/o8GSnQZy1Ta/6mWJuZ3BYTA8MZqwhGHD1cB8cR2O1KJOCZUPJl8SSf
5qBbV4nzDRuV+DU2TGeAoZVv710/P07jGmj4dBxTNKD4f4rZRy+EOYZwu8CqMPMMtX3490UveNy1
iqZPT9snPdK9g5yzFzt5CUonfdadXVXM5VIEcLFDO97g0XGlcbLQOmxDt/9rkRU/tKIjVyC1lk3n
iJNbgQsYQOi2CqZbKayuFAB2+RDU+1lBd9t/+F0WG8hS94MC8zYQeg2F6k0UtNdR+N6gBeSL3m/Z
K7RvpSC/ucL9IvgbMTXwEiZ82keYwCIEDuz11TFRuGATiCXCOywWCiXMj3bvFFxYhzJcKtxw7BhH
T/PBiSoUcUcGIebvB+FSgA8KV/wvr7BWCONBwYynCj/9rADHBaTjVCGPPevPLUZsq0UDuKaUTB3H
4tNhuxkrYHKv0MkuDGWhYMq+wiqjd/72FGi5a3ghsOvxffnYH9wSOYkCM5OMC6KZgg8RFeXVwJTB
4A4BSAfIckZi1M2XGdDFjkC5Bx/2ycoZ9HuqcNC1AkOPDqvp3OZz3UONLqBH6woj7ZVs9RziRUju
4ymtSXS1u30Z5wKUAhhqTwGpW8jUGoRqwIbz4WIpbHUMvzpW664oiL4k2k3cj9ZPb37yVnj3BPY1
S2lz4Socth38pAF4bPKuB0VcUNjs3E/feotcMsENkJR3t9fsjRfG71Fv4ILtJMkSNj9QooDcoMU2
nkJ0Y8NgE6iw3YkCeMMljDbJKaT1zBhieLGD7QpAh9YekOuPaNKNfoNi8t4pOLivgwlvFDC8gRw+
gtfY2rDEE5ji5HU+U+kj6AmowQLHvwRe+KkZrCQ9hSR3Ibp0ClJeKVy5DbcceSflNSRzTyHNhYrl
HaGc9wp3LjtxYtPiX1qFQq8VFN1SIMpQgdIDUhIpJvMLNPhy7UFTjxy3+wAK9FAKzIuVQq63sNct
BWEvFI5dmslxjLtXrGFrs+sp3VH27apZPiew3FMFdUcfvB4V5j1WwHdHod9rBYEvFQ5eKDC8BiyZ
vc/054PXg0xQ7VIo8kCM5DaEK28rwHwRDpfAAjkPvIOzEwo9WwzeNPXFCh2dF7xihmtfBgN4fatm
neiIv7Wg+RuRHFrPqCaJWQnhadfg780dvUO4taDim9DxO+5tphPoTKVC588OetmmsK4DiQDEbTG+
Hav2hNeWQBv3H4Bp0WT5JXbdBm2mUxwRj2co+Bcch7SxHdoyDU5aXATaTkvqZtXaJL/JXMOvXKPf
w34IYvhgZdq+GCsfW3nx22DHYCiXV09uh2MmrjRAZgGftdDX1ijMye1J2rulogccMghqsghmFUqg
sWtNVEyBJophKVvGtVi/5knvljn2acDEeCQw4lKodCkytWjJbxVvCm1+KUT/CCnJ4z6pyOEhL6FX
sQnEJ3C2BauBRAUmXkQrdBV2pOKdcJCBHLjgi80SNcfMhwEVdzAR0IBO5BPbgk+EfXUhiA0KKmlK
C9ZJCEJFQbmkIJgWM3TwAx0doLW3EOmoDCoPwIdsN36Duyor3UWcdbzQpVvguhoEQYkCe3IQvWlt
uSROut7VtfuKIguBqukW246bLFMxFYZCGjGGWCYkWARD8xTYGaO5ctghtl3MjkWymJcgyRgk0AMi
WtmEmPU6rWO6xRGydc0qfeuYa17n6OwmwArDqTpEUSNWsnbVs2sZN2n5q9ofzJ0d9BUsE+dZ0/Jf
Mkm7p8LByu1MmJwQF5i8Lo63xkWUP5sRSSaCBgYfFOuBwewk3GRz4+VCHMrKA0LjaJvJz9DOeP05
dJsXLXbbbV5nyHDxPm1T8AbbkdMWuU4m9g6wyBWCaRKXcse7xn2wqgQzdEYOxq1GFUUfmDxWpg4a
qJnFWy5wB/vju+k1YptZKHX6svj2ez94n+PsQyt+HAImTtNcTTfUpWAxOt7BJBL3Fj7uzZo4s/0+
RFij/m85eSP9J0l3mh09RxlqT+51SiNyQbe9IXAZjqznyiZ842mqN/VUuutYl/ktAsNFUawQForB
kyT86gnqWEOvKjyVZYE52BPrwDKqCxXyMnK4ZwvTBlg1RvFJZP609LUQvsmUV8xeGGh4Wmjs/31x
1P+KZAa0JTwLUTh7HXsvglvlFPZDa21k+ldmFjjuBoIQ+oYVAPmbZ3uGgZbY/l45US5ObIIURmAf
ZJwEZMxAoqwMcYjDoD+g0FG57E5+mt2gOhnqS9ZM/cKCbrP1Y27bLp60s2yi9jaE/jq0vek22Mhr
hPwkwS28+bbNYtvXnFVUWijZ81osC4iZD4aEho4iIcYuIcbNIOr5kBfVpTc0ID6sTcZ2TfKfuS9r
xgJTTesYzWlyNUJSr9v8R/Oq+pQk8b6ES/rsgO1opRYfI0SRSGbSbd31/dmmu9tYVfI+M17zJzO7
IDlFroUz7jKX419WhvD2UpN7Osrz+0yCJOaJweGxECDecTauMnNt9TOTPgfwlFmO9S2vCBW1Chq3
XOCP4Bq5C4mpS8atsZMhG2s9K55qhOwHr2U65Mr8yU36/ImlLE4UoA61rdfbWIzOzeVeWlud6Fe5
Ay2cOjrdFZFclrXpBg9xWBH7SnZoGtXWVjKFXRfgAleWlMa+stK/2Y7DQ9xtI93OHxvI6kTeEEQ1
TkQCeXa1p1y7ZsNgrseG26fU0Yz7RR+eceKEBIhaH/NoTvC+bPobDMpzCfmR1HPtEVsH+BjDfolp
DTB8FuOlCXVgNLFk9sQmyba8AXQYf+46kyIZi3mdT0S8lA0wiFo4zLz0BPRvlHguLb7ITqjWDrwX
41XKfrwKNxjwt9hkMWOls3QukaT02pOdj90JzyyaqCwjHkQ2C3K5p62J8+k4lYV31JOO2G1ql5Xp
isZShCGMwxTaa5zh1tmTk8WM2DfXModr8dBO5r22fI/5WLYlwMu5WJP267Aw5dZKTWANHpAfwscg
7xXkzz0MVVfTG8bTMRy99mhUOf0AU0+WbBnO7ATbpNSb7mxE/IM+DV7ZMDTrwZxQ5NLNxnNzLm1K
2WGAVcTkhc09+gAIct2qdLRsPzZxcOtqgYhowv5N9XrSgd0TZhIwVJsE8VoWqhy3MXdGSZktu9JH
fGe9tWPXPBYuc64AQh8VUj6QEsNOoyTmN1wigERpH1bzubK6bWfbAEWaeHhsygjmT9BGj5ZC05aw
lMI5mz/DuVhxcPuvpL6jx0nQHPL8fpGBQZk2FI+JL4e7M3ONcANtY9KsWekK5zJ5rXMhLd6F0KEx
4CPgiv0BEI7AGsWzSUpzAtrCN+z5IIiEuOVwoRITgEOOqh//6kIiEFvIpqf37VKKicKeGOiNAU03
Wni0aH2yDrEMMBNuq8vUD9VO8yFClqHBcogB0N4a6vKtVk2Zx7p7REg5o26/gBCkdkmLYTO6k3XK
oFQ1IEr3kV4bm9qqP0LfwljLhm6V4Itm7xRnL37k1FdK8lsQaeWhRbcG3xdQpwG3bAM/kiVrx9h6
8v3HaKAkTZmZjFUeraQVZ9shH58T078Gbh1vREfQJ0Rx+y2KzE2cM4OfRI2zoIQcqpt+zUK0/wEo
6bwF3nBqfPnoylE8hD07jmCMkm0LXx7skoigbsU0jitpzhPAI3tJ/Hm/Dlv3t07tp0y08bqaU4ke
EZwuV/pDMYrL4M2vWUnrKgOnXA092aaWltXLemRv06KgwLEPKTIcpjcd798LfxG+gv5YRpH9aBvO
q+kXn7mvv0fddOcFimDO+TrjeOs4uQhDgoLVWJEOZ6jF3osEMApAAYp+r4g2PpcmwZ/8W1nnXaXu
oNrHfN8VYPxsErRxHpU7052P1CPhuncjVtt9/24W3byvfZvcKvDrodM3EAcGxXSQp5ifUYMDiAQ9
F5tUC1i8GkcXR8lyrHS0ZM0g/xdz57HcOLat6Ve5D9A4AW8mPaATKVESJZFpOEFImSK893j6/hby
RNyqrHOroicdPcmoypQhgI291/rXb+iLAC+wSKAC81HDDLQfZW7O67ZW4bXpavZgWQhic2F+oT+n
V+gw0WqMIjuavdfeldSzJiM0P1CYr+B6QO9er8vEyDZjUqK4V7EQzAZs3dAilolLpLz/1fNa6yUM
3qHSfmkc8q7Kzj1OatG/eWiyJwncqgMVdouKL+7wgEysuY/JT6WyHjFw09+KoMj25gDxwGmdRyhI
A0ZwRXso3QyGbhcZKM7WOFlYCCgAPIFe6hqoPPBACclvdDP2Ctf/6tCerlUnMXYTcoSHhnn8NlVB
uLO+N45JSfPYk6xOhYaTn040/NqqqgejQM9REo2g5j6Wb/SOkIZfw6rRQDNp1rs8HbZx6OTbwDWF
CoLtdoyr0MYNz3XtF49YhRMdFGNNr6sDjLKww1QugMNZOkayslKW86RFz9kUxM+d+9RWPAATaHg1
djgcDUqJjtab80PEvNJKgWssc3rC/cbdjrPzwJxiZ/GBj5H2PhVG/pSUynun2s0O496AgCOH3OV5
cnfIND7GtFXvs3Y6pN54V6YAwC3ZSQPKlQC7rdWkBuUdrsbZwUNMgrdqP2YTA24TGUx1KMbyfbZh
gbrjtRDaDI7In3qsW/COwDDjGA5kG7U6X/isJmmJWxtTBBdNC2qcvjg6FUrUNG7jrZKO9b031ke1
956zQv1sVYWoyolBfgtgOU7eE35SOjxQDkbocdamjhgxoalCkYiqsjU78VlxLzHxI2sfr4aiBxJJ
2pbEwnY0ti62whguTMob0BPW20inrNxM4QgUwjlImgfwMyz1StDcQSHLuEKIhnM/rgwIYB2MB1Fz
dvG+kcgLevanppkrpj02TnCetsPON94rROPtKru51ON0q7puPHqhOR4V+cPTlV1Z2v6+CmZaEcr7
XRlPAUIlI1m7mr2P0qjaZLZx7o3iSLlc32EzaDGJKjk+u0p/mjV9fmySbxh2bCPTj3ejmrwyMxjF
mHZ6rocWnCBuzLui8QihNRxMWgDp4lx/JNngwQ/8Zo9ONmDhNVhZmNPNTBXnZbYq90UpBmunDSN8
HWV86pooIIEK32ZmXOZWS1U8aZA4ZwnO7w4WGyPg5r1xDtRZPeJdtMUg+rveAzxhIYQY75ONHP8H
F1PczBrfY5fRelwSHGZfQiIXcKjt5ufZPcTtt3DAZ1NPkMNEDQVJHWnbdMJ81e4jovJUL6a6y6El
0h6PKrQKJ8cPN+YIr8rmie0c2XQ+HiZm6IlNfTL7PzC8LQ4l7hq2piWkiWsq0uuqAdan3y798At2
RKoFaQItz83u7J3eIjcwgfAiPEHjrnrKbBgQczLSs6ICgStIYW+ZYiJNpnJskD0GBgm+URMKkc2Y
yxfwDSNU+gShZA8D0QPwiLRErEd98E0aHC0lJTxqUoJo9cKEKhA/sXcNkqFBXa0cPbci2iiz33Q8
S+5anOqY4bk71PloM4wyO1bIzhl/EsErJpxWQPtnRMWxdf1zieodKjwX4sLBsqkjlTBU0TJZGDH9
IE0XPF1/TKG7ANqusbYZ7xRlHg+VXXxxgZQIFIGhaVQG8yh4GXorhzSFez7DpCz8iHcrtcYjmYmX
vjXxAYjaZ3PoH4wxeGTvv+Lg8hGR8XHAlsDGVOfYiDpBawBzE5lxJ4VCDATFou3v4oAoezP/yTZL
ygbi43Xa2+Wepv5YACrc9xQs0J4ZuunGDJy0QTNQQ9/uISTCiIaLEz9A1s72E/hSg/H1lneg30wR
cjg3/1lD75u9emNkUFlMsp1o5nDgbbu7rrT7g5UGr5iDcnhpeKUUTUMuCZWiT6uD/0vBBD/Ctnk+
jnM43pz+e95pdMZx1j56wWdQINB06olKL1RXHj6HuwFROnwbJVl71J/SZE48Mnj9DiOEySM6vnFf
wiyNqKTDS9359LYlr6t8G1uk2hTN0esT5mOG/xnpGc7tw47TXYOZE+/KAc9wLPbEqq/5OQQhjA2y
skhpUfBqmbGlb7JDFHd3mO/BVNLmeqNFuH7mbaFtB4dZY8jcCW+heaLoqx5raiqUsfAfWizO0TKs
zfhcRVW+9pzAWxn0zpgP8vAxaJxhqmB/NzT9Wav4gIGD04s1l9e6RfEAE8Ui9Hl8dZmZ4b9VJ2ha
ugKhX/DZo3TAvTa6N1VkrzZ6zsAra5Ld3wbSqzeA2uEu66xnFbf+7aDCDbLpBxHKwr9w24vvw0ql
+CIvgegPrHbAmQaODfdnbzj4aJpYXk79D+yamm1cQbxg0kHvjSfmUZ0DzIG0SEilX6usc5dNwM1j
lQ5A+lnA4hBfdjcsdup9McCpIc7jHBUzdtwukDLki2GVoQHOEnjxTYn5CFvxCjehhtECIYva/NXv
bZ4xKAH923clNMq7NvjErqs+KqI9tFIXJ2K1F8PRj1az0erWsbqfXnV8CDedjdVq2AL3urj+bSwa
8IDZkzP0xX039AxLm4KSMFSx3SMBwC0MwqD8l6qtxNsv6AAieNxe7yvM9Toiq932OIRJs3et6l3F
i3ZXlYq31rtZLNiKs6mwVwAbcIP6RntyIOuZ1g94CMQ/p/X3wogezcyxPh1fOXjGmxcXzWlsfOcM
cPcxsFEdA1QDhEa+OMRi7NMgu9cTv2MGOSRvYTWcOlQAG6cL7buxGZ09qBh2vrDDEZmeuzGaXlqL
Gii/uHUynW2fqYPH7BbfT+vVierimBOdCpxSfJj4UTvxaYw1UYbz9BuZoLstThM+reB6Ni0Gw7yX
PBJgO4/kkZ1h41tkj7a21+v0S+KX7oOGO+Kd6TnhWq9nmJcat+T/rWbyj4mF//t/Ckj8/zDX0EXY
+D/rKnfvdfH5X4cmfc9/Nn+UV8q3/VJXKva/dMuyDRV5paHbnmqiovylr1Scf9meLumGhue4mPT+
Id/Q1v+FqNLhH8EnSLfVCB38t8DS1uSfXNu1PM1Q+dP8vxFY2vz6P8grLRaQabEf8Rldj73OJX2x
/PH+GuVBg0z0f+GRlNi2mZrrpoKbEKLDbmbbw5+/xYsAoYmKzJsZQYWDRfsCpcaFEAr11aQLKEqd
itKnJFaGAGsw6KRWZiYbNy92LuQDtU6PzIzxLLFQZ8GRiXGhbHUy4QKmrGAt4lhSjjvThEjcu/BW
bZLafIXUtM/JxPq0SW7h4B6dkRF47WWPOAUjQHeqk1EwVDFw2cHI8AxtAQ0xPIBVNPYHwoevo57e
o4X42nnFgXJnFWnGXeUSYeJYkGRcMuRHJ/zeijejH+RXLSmu2oTvkPy0aPphNPXjH5bFqUinoMj/
K++yE/4eLfdNl+f1+222dQz0MFXg2cE3/PNthkJgwOlHIQMRnImklx4Nd0h2S9K3j6IaNlSprxwk
KIxgbam7122V30wfO24iSs5yL8jNScB6uelekd+rlf41F2WGEmGpHJMpNbhnp1K2Rm09tlPY7gIP
o5qsDC5Nlh1D+b4OKJQ7KeUhAOZsVNGmdp/rijCcIeTxA65BAIIcuHzKUkl/pPNXm50RdxY4Av65
i5yLhv8Cxd6KyOoNrec3vQ0ufuVKmHdSQlLBTdbKoc+cOhXIt4Hnsq5GePWegfJvYhaH6dtOs+Be
ajPK/YwpCMKKCBzQV57qEmlGF+BQal3rAtw19uHeuu67BxUqwFQOOTsXYlJA0hRmD57STncQWqGR
78PR/ZKUuAIooEc4T121GeGY/IeZqzB1qmEzMo8k1Q0rUtzWv3ZdB3IWcy01FRzNCRncOTwnw0yv
uotsVRxeMKB+bS0+uwdZe7DcKylxj4VePHdDfrK4N2GjfELowhYZ5/SxODcD65EXD9UN1qVrNeET
DRn3x4Wai83GQb64UfKnYKbMHbnxu75w4FXD6gyj0/JWYYJ0xYjhLlbGHwHIs2bHN5RO5wK/wbVN
W9GRkIdLDwokN7IpdoKb3fNsPWRdq9yj91Pao8H8oTRZZbKu87o46SmzTa3lhQb9oVf/sCaKiyny
0D672n42i5vdAIrim3ub4P6hVrzUcjVdwk7gTXCCaxwN7RxQ27mzSxNrH/8Vx69rBAC3caHtqSpF
lKJx3UoRfZss7dFruLVmEN0qLTl2aAzGJHpFYvtN8d9Al1MGWepNLkCJqMTMeMCdKlBvPc58gxmX
GBqpUGCb4FaVM9ritntLERM7E4mkumkWEKXihzTCfpJxwCnJNMhxfOJEUax11w+PKNjelrWP7wKb
RwWWMhY7vDoe3FB7X65utJLr37/v7p9F67KrWpbmqCZouW2hCfktM9ZUlLaJukLHkZy81mHsVnmQ
v3tulq9mxbjg84vXhH1Kwmk3qSRwDSpSiHFAtJijUizagKFF/O4Y3jr0ahqfEFuGwscPAk8IonGK
V+tV1XkPyiQ5TO3M260ea3TJm7g3XsuIpA6MMxxN+2xNfqVauyf5KshHhzTHJD5MiQ2Kou+W5//I
vHA71LCGh3ImILFHfYOkEi++Tjc2fTAes1Y7dmX2HmKtJPpotB6EoifZOyYVtDnjp6NolznVz1Dj
NlZEAT61GB23EAJWypgjWemFSINDhZp/qWbI9jOSoZDrm/lcZEgHmPpGB/k1+oAreNf8NOV6a4eO
U7PHny4kLYp6uXobR7u/f1SaSvLwb1uzZQEKEBhMpA1nnfz7H05AbpsezZELflrqF4/rktvUKtqx
9Itw67iXIUz3UMOuqdliFISTf4UhI/3dhGBvPMtXezMPaTRQ4HhpePDws3dq/UoMnwIEp2MJwgal
qZ+Kk7yj4ttqivlOYhm6qQj8cky4W1qtbp3JeWmS6t0ozIvu8c8JGzuNyseoIDopAGLK4l2z/IrV
Hb5ZDoFeNjRUzcneW8M5YLrxPbVZQx6GXauRbWlVDBm8FXjsAXbDOsed43MDKTTw0zLxA+aW6oy3
VpquXxomUIXTn7TBOukuV7r8CzDRi5U3p9nQj0WchVtMnhC2jBNEGkyEMzrAFXb/sMN69mlWYQ6H
DhYbwxeXYSueBGZMMFbIl3WDfdKn6WCX895NnLu5ocOy5QrUGCmSH+O4GjRA+NWlCVIkFrNIGaHX
Um+QqmjpH87Ako9jfd6hp2GK7YlqMdTZ/DuQ+TL5zsD96e+Xh4P9xV9Wh2myODTDc011WT1/WB1q
R9iaUpF2Zzgc0Hl0rCz3lA3uaZ65R3ZXfLj4Gfnq5K3bgLgoZMC75aUrWNMBR27p1/A/tEvKBlAk
6nH5Ry3iLWwJ6l3ZBABhM2+pDgOq4l2+ssuxfh2n7J2sKnY8lTWim3dBjMdc0qXvZWteokm/RIN3
MmrnBMMEZVLYnGIN33414WZ1Cs9aPgC+YZdeV49GyAJFHsShmTsF4mllNw9Ygg/8pra/JBVRhC0+
SlAS3ftM/8L3IQ4TXV2C0UFu0Je20cEhXQgAVi024RQfhgHLbtoVZ+BtaDX+6H3+yBuYqrWyWzYB
xYCUanf7kG3NZsOb2Py0Vrv8/UPy/tNDcixNY1xkGg5Dvj+/whN+6FxJzeTH7l2igAD7DO0Jg7dT
7+TvjVO8lzrrrJ1M7ELjAFtJ1iOwAEZlCFsQkzAKQ+TEh5Ov1+ayQwqA93mVVncGfPVVNLgfPkZl
s0LFYqlstDnfQKrKkenPvRp8JW7z1fORJ8hraWcYWC3PQPGT70U1IsHxTrLhg2bwQlqvJEGe4kQ7
2n0DFRnCJHe3iPiuwh4uiWdd8BjCR0ozT62Pjo6wn366myDXENK0h6/AFiRnSodzVY+GhQ0jHNgw
Clka/Ngc+Xs+xBeX3UyzeMtzxs64N2F9mLJnk8XymTcK9JsUEj95yVXBTuMrPN086q+KibGQEvSP
LX6+YNFusYnU5PtAcA0txIM8P0JkT7JhO8WMeVUHvc5VIbzHh7FgOy9SvqXV+2PqWpc6wN/qpepZ
gH//1E3nr0W1RcY7p63nmShcpev6487NDQwGT1O0tWoWJ8LPrmqVXRvCS8ysONG4XOqQWV+vANa5
GVQGlNYwCc35vjfyo9+VJwwjTxhGElu8sVSqBvj/Gbb+4DEReqP0VuoZ0biRddC69o2aJVsTgD0x
F2CiEt4XavseV/lRsdMT5zwVmIfP4mqmlils7DZTyqiqkmljEd/yOiCFM6aKRpg/MmXAeZ2LWoW+
hlFmDNzomPUpcV2ygsLBY8sE0yLlEreWgHSQrjhPcRDd+S5KPhd25K+6TC+/4BJwp5N1qzjpSxsw
SK4azODphswD4YQqjG4XmzWeLwKbbJPmQ7JXA9KrzbLEUKW76lZxxHh8u1SspsddKHHUQMUvLtb4
NBcWpKmwJYM4pLzHOFRDQ3meI7HuNgHrk+ACietHp3wdbWsfKtaeqEGXt54zi+gDqJB2TggevRHC
pZQI8BxQ1cfse/KA+SHLbQdsadeKIz6myiXs0JrkJ+oMtvoqOgeJfVwqar8XAgmUrqocf4hAtVeD
YjsxKDNHLoW403rd1MGd78S4QBotkyWKZo6ykrIv5Ke10vxUBT879AEY/bOjUZkWbngDNy23S19R
Mqm3eueYTJw0k8IfjNHeFByC1Bm+dqTvZdnISoJIxHrRWXOsPbfMrwxkedKd8DuNce9byQ1fWrjL
iYZIqUFH6NzHXfCIJfk+Ucojc2fKWhinbnIN/OSqZdmtHaULSbV7DBzxQeUzj0HzLbOtQxfnd+0U
/VDaDMtiWiIvopCKJu3o41CN5hMHB9qQpdOeoQAQb0nLZzt3082bFBehTu3KkIXBFnj89D3xoSib
IXGd2Q2XfJQurnav5/ErfRjTNmnl1VB7ZPwAbop3zd5Q4AAvH4mwiPPYfNgxkWxDTu59DDjMAQXg
TCnO00YmP9hXwN5rbTuAceZeqnuf5ztwgk2R8phHPyt6O5u7pqDrTkM8RrmlMdJj5Ow3MmFuhdwe
VfsWt9nX0HfPy3qIZnT1pUb/jJTLCeZT52ZXlG4ojgXKlUdjDDj/6AwtMU6BuekNDwh2k02q8CJH
1kNAAlnOE4+KAD5oZr0OXfy1xboTASEPuzVnmBTaN2lplvUmrTc80zdSAT9q+TLp3Sajwl8eDw6X
/KEkuqYNAcWae9YZRI8Wdt75K4JrZOJwIAWbgMxM112Fr9hzEc5MNm/ucDdnaaLb8oujYkE9ZAGH
ON5DjXYzGFgFMd9YZfSvsrs4LV8v/XdoEoKEgXUwyUXDrCgj+8FownKLSYRiJF8KzzsXfnKsafmX
LQKK+bxr0vw6ygWOdoGdjE3Bz6E2Gt1bBN8PqDq45YGXcu0RohOa7KWZTKLkre2YBDX0j5Der27G
HYCdBWpOilIx/Sib5ovWF4gmVDAg5ytmQVHefJNfl5rzCYtuDE1wa6BtPgfEsZKxw0RD4UWpecaD
qO47RIaAxPrWc8Z9LOaahGTTN3B9bsB4mOnXKbaGZ7uU/2n565R3mBfj5k7Kmai7e62GpVBmmEf7
scsBrrwJBlTR9ldutc/s6bJcvscqd0bOItUgigEnhBVWS1rGMhs5jdeVPN16Dm+CCCUqSEsX4TSA
26o9vSYZ72KqgZlk86bBi3JrTvm1jIpTV1cnCwVIk50aAlQIcl45Xn5qemCnytrIipVlqdT5yY3I
lih5GUH39k5qrZ2m5DfxM1jFyRycNCe9CIjTauhZwlz9yiQXQaPiOStwoFOop+9j2TlIrUDhZIpn
kb+cykfVDQ5/wO6f46qVT9cI8kImG8A/213R6tufhCPQx/skBropkvSZx17A3V8bBq6y2IymLRUf
ImVgilr9UTjG49AQ2xRtDE8J9j3sV8+s0YkO1tqGCgRBxT37sknL4ijsLUDfY4xWaNk7Ii25Dh1s
HlT9e0/n9nYRqj7WJIO6vayYJm+GDZMVYm6Aa5Kr/mENsKBlp1gesq4BZPt28AvHBl4OPov/BMT9
p2bPs6gSLVBPnf78zyVDbhD1PqswmHvP5wxXGeFU6B6TZJswoTK8crcc3SQNXtUhuWakgCL9zu+s
YXY3y0tJ5OFd5Xdf6gDXMc9qIyJv0SoA91gGKltElqt2Tjjkq7spBGr8+6JHV+UT/kIYxbhvgRZs
06DSdVzD0Q3L+fMVzJZu5l5Nu6rq85G5NybxDXmZunoxW+rclF4M/1BcjOpzNb7MGj2GNdMLBoOL
tX2DmVEoQINUozgebSvcbKQS9TPv5KvvcYfb7AzPEcYJRmXGPJ6loEztWGX6S1gt3TKvsYKoCZbQ
UjfOGh4KLNKTwQzX755mdXqMPVpQTWyJTZuCcGlkcupFwWcqq32xKmAJ6DZQAAruJD23RpW6dMLS
T0c6lwXTGSoj5ADT4K0n5OmStNoXPxnX3oD+YMajFD8VVEAxxY0rbvQ9GrSprd5UpG0wm0NSNooD
dMkrai84szQAlfvktOEBCAoUkB5pjjuiqNRbUGpvuHW24vlkGOTy3JFZZN/NNnjxpNTfpp6GwbL1
GN2KFwMj8fGHliwOwG8TY6mQbO7VqJgXgQcmv39TjC+CuiyYjYZSfa11P3kzuSoiJX+1HK477mbL
8aBScQEkagoy5T4VfkOVpxcb8ifucVMBQo24lKKKLznumu1rmowPcpOctt1amX3qcSGwalSCRvZz
6VhaTEZ75+BH7bRGdYBZbU9ZGo7I5B0PxDcgRI42k8yX90nLdtJDymqAxXGJAu0SdY/BlF8Y/H6v
3OeGGmddklyLVw0RjSHDJwyCvDU5RI/piGuWq3VIThRm2+eKB2npxTsOXHcIJJ6lQ1CM4FAUhFBX
xU7+H67FkwtrUR/AdFLmnEvH0CdPpfW1yCwYwKw9KsMCGzTr5Bn1W0jQMAKdfNXE6TEp6pcFt4BO
zs2MWDUYyeXYGquXICiOCX081a401obHrkPvvLSmY4/ElKHBZHOv8R2Hk5Z+go2i7suLk0nTViwd
orSxERGOU2/eYWD1MLDsUpvNt+fQWd6L2LTQHwzrv3+vDXltf3+tVeYDDvxKz9F+n8OoxoAzXkkY
noC1S5GZTqhvkDUv2DF4EGN+56BT0y5zmd4c4PfZT4GukmGn/6qRhyEjxKp/KBtqfj1Kj8teWnyN
Cs66uXPuE93ax1LbmnhxR2Nygy1wNIZRwztqVcupIRt01o7HwsfuwyWvbvSw5+NA/4frdWXi8fsF
Yx6KapzoLxUX0T/vY7BmM6K5bH6zlH9J/BOrvp0p1bLFYerIcb+A/3Xon3s+djOZ+9LIr3EX3aS6
lqNVmqqZEKCVh1rgrXcp+qWwrziY5UZNmn9vetahTvEHiLMTIvpLBVwu8xAvwotD2egOWTcY+KIJ
xZ9XKtFlCCSFJkahVQcFgnozzfwzilZ6SeSgWKdAhFDdL1ap/gis9CjdpGHJHQ9dvJWr19TOTqHl
b5OAxByY/Wgnyi0+XVBa6eZIoBCZmFcAz+u9+Ri31rM9xQzQE4pYaRqLkv+IPwJToQvFXHOZqqW2
9dDH+nX5R8VlklHmdHKcrZOaHuVuyGVxaOBVBQO1kElyZUFOIh1xIO/KfgoDNN5S4piRPeCjiSVX
MLobv2Efs4zXMZAeoSZWHgoSsRSygkioxzhAjvOlIA86fl2TsgM7MZgwloEqmL0/08fmOLRmXn2/
9GoZXfvaDJvtMJEG4CvRrQGsIxOl2Y4O2WWNjldxNTsQ73AWkZqaIRKhgQbZ8UXAEnBKQuvG8TE2
Kes6jWJdwfjLUsL7qA0OeO+wzBs9w8tEe5CXRWpjaRs8TKKn8lGnwggQaBfZh5zk0n9DPDvltEmj
R2GxNDJZwLEin21u+XEyJooZPKwwEkxe7A7ZLng3CYN1eoCmtE+lBAwSxnGaPGqiivC8F+FMbj5U
s3VD3I0PCRJ8Gfd4OmuVjkZnjLOM0myTD6vG7XeiBiAtUmpKozx58QvA0x6MftjMEOhgRlP2Sw2o
zvBpICINfvjDl6GO3QdkeirEjSrnpUtfGlDvFcnZg9kZeMAEOzdVHqaouPgNH7Mg5J5F/0TwkrwL
kIb3snrDnl/j68OFQLn//jnIsI+2XRNX4e4hrvzqc4yZ9cRr48CVCGAuduO9VvZnazzimnFG+X/+
1SHz+BxaOVbJN1CPWcZJyxCrr8pTHqQneb7SneJ0xFjJWueV/WwYFaJvm1iv2i9RuQWIVQbrUNrK
fROwP0mt2ILkkPD9XOT5YzqHV+ZTp1QRnIX7J2VnGJfJbqlGXYdi03Uxw0094ylNGRmpxvio586P
uMU3D7eMMIRB0aFeW1kFXpMB7+Ekt3zpkhRI0jNWaNKOyq8mA44IdblVXYKS2dYxwZYxMQoNVL0k
jQvWITtFafOFTdifYN1hGMKlT3XzLUdVthTHGRvU0jUtHYSyA4/CgQAEsq/Za5elsWzHKIFQ5svG
PE/Qp6skxOiSZSbgQkwNb1btkx9paObij9758MDq3aDGgSyHoBbffIE7XoB++Y40JzAmuCU0pXKP
SNTYg2ZcpbJuC1o3iLHXqAqfNfQDKd1HYES3hA0rn/KPvMzeCl1TcTh4rfFe5WXEOWqZjUtPZbIg
OBJlGrE0Tlqmfzc7yilpy0qtfpiJRJZBo7RDioteFirlcis73Aa2VtvfLVc71zQwgbynxvBGIfBp
+jWvB9eqzs2bl79WkOE3C6CSk98+I/He1W7wmLfE2kyYwXrL26CU+KKAOghksTxKSLJgLTH6vMk/
yUZXMGoYTTTxbA1/f34tkPKfji/TclRYHcz5XKZ9v0POXS1/a1DOqjltvGy9tjO9iomS4AvzYLD7
mtoFK+EIGV1avwQDTnhTt3OVgLkPH3mBDGTbk8dUZ/GzH5DJ5mxz+FFhkdy8LP2HQ9f6T2cujtyu
J30D48DfztyMYYYaIGZfhxnveZieNAyKoUdwBZamMCisfjjEKAsNPqpvtpcdR7IeeSUcc28LQGov
CKZ/rpU5WKVI27qqohXldOMMWjAaOV+XzVz+JnBxLVagaON7sjLV7sFOu0OVO3u7yo6yKy3nV+uR
CIokEYd6d96nSYRCSnuW101J8BdzqudUZ5ob4A4kW8DSnBOKQX1Q4bOcGYel+1peM9i/91BGXrCC
+8w8funfP3VTBgl/euqa5UDaMR1TtzXayN9mhZGZDnPX8Kq3unmx6i2k4AheII2KjIR8JNFe9t21
bBqimJoMQNyWiZut5/si7DfL7Ec4GhiBYzZFpTvpb5OtvPXBfFFqhjHZoNL0YJOw9AOKjE1l0mAz
F1t6JhkvyJyIAhRV20+ZG0Qdc9tmRDQU+/2+0rA/aROd5CYsoIqEZEgzhLkrsz63ofj9+zti/KUd
NS0bX3aPEZnlMveWJfeH+dg8dDXZ7z15Lf6UHgzrjuhqtli9OHbw+GSEseZYOvvJBNul795KZ3z5
hecKNKZN+R6E8ChHBL1Xt3aJp/BQAXuuvVflHMQYd1W65UrkHCjIjww3nziMFp7AEFiIYMy3uu2f
5sjCoEUqwDClSCGg2ifSGItBIWUwP2Z69A+LQfsLliBbAFfM5/F0hv2/TZ0itba0YvLUtTvEH5pS
nZmBAuwUmxQRFUp9HLkcRi+Wd2pwdcB85jUJOFGskNCpGT4oaqx/eBqa9xfiAZ+J6A7qahVWGdDh
nx9H3HFouh3816jPrsh4j8sZI4i6a4zrvqFLFmRVCEgZR+lS5i049WgHz17w2pfttyKCiSQwazHZ
iFqrU4Q5az+YR0FEBOycdRs92XF22Txy4adWCslxUelvf1XLaXTTsNoJ8nkdz7gojgvlxZcHLt8+
udNLZ38sRdhSxSzEpl7R70FicSNTzlI7tfQcSPMB5dh85C9c4mkZSkNCheyPuaCUbyiV12nBCY0w
4Ny2AIv4Dj56SEGzAShrTMA9s/xIjL01YX209EVkzLwzuQCyYI+WS5J6a9mhoqg7tMwJTbDLBXJd
ypgul63GaAg4lV+5zFOkCsPII9BI85ESEt+m64wrfshLgHIGVFqxMWJ21feFOpQqLdYO3ncZNhCe
J8wc2i0rfqFEIs+Sqknzhu8xbJaECoxpnfYQKBxzSPtjPfzW1QpeXv4698a9lTQcr+7WiHDU4BbZ
8qAW8DKntBQqCypWggXUQ5BXqKGodqeBE70bjattY3Js7jWsM1Y5afYLpqpD+et8EyhZJhqMEwXi
ddbSw+C5cDOC4mZZGJbRAxAn/tzhJtTC/FoWTSiDh9QIv0xh8yBwfpKAozTJY6Bmt1wfXnXX3Mhr
rAvOaqrIqdLqqQSjlnHPUuFMRvJpRuYvsHoghS3z8Viw24wbZa4xab2ZA+87WYnvY65jb7rUtnKe
VL7/GJYDLmxkSyICqn81sNmsXzsVIH+W3kgTtlg1pRAS8YL/Nw3OoR8IZWJQze0eNto/jKNN9S/N
PCNJ1dQ03bBNU9e03zA6kNLUNAHF8Q4vjjGONktTz6+XKl2aE2kDZPZiJTQ1w73FkETHocJSjHMa
5scpTU4Yeh5xuYcjhP8GR2XXvleB92IBPI+C3suWWWmM/1Jc1mVwJEMLgZPlXZHBlDTJpYo6dyXj
UJkxmZq9YgZZIynRzU2rvoR+TaIpP6jd4pHyKStnYE7VzW8C3NpGeJPBqXwCVKVnGJ2ynS7vLWl2
Pu+2/Ljbr77bDj+6OoihtOs8auEthjHTIR+/nikEtW5yTBAQRb0nMfatCeMhv0Fm5pEFWrbznjWR
WwzHhbPYA+Qs/xFMz9DLv09RfTXBANblKMhAfpVVnJkQ9AKaWG1q7pfWWXoVP8IUthP7RoELlh6Y
giSB2eD51etgsXEsT16Xqs0u3zxG1CtkZu7myycIMOW7zAmk35dX3DXKU8PeOaVQrDBNR5KKZ1IR
X2VzCiDUW/Aul01KnlqXA4RGztaoHvGfP2sYuaVz+tJjh7yVbklhAS4rwqE9ZFG/afh00zec1QEj
LBn3La3lsiWKm1fsJkiZvPTqlEhm9PgtaWTHki/E4ei+z1GXA1q53D/Wc/KUIBHCNuwp5lWVYnrZ
jDMmmoZpHTMpoUDO6FySQ5ACy78xrmPSwmRCemQ9i99dBec63g2PodYyStRklOiE6RsvXk5FuXak
9ZKLJ/jFxBhlLZfiO5jwLl9vq+hBDXYxadsdN7jCeuaf8BBvnnHs+/fmmVSgK7wYeQCZFL8LuXex
IgMJtjXukxw7C+1Ym7TnqGDk+W9OJBe+jBekkYxj5VPrERI2FamvMg9kXchS7lX/tfbepGyVDze3
jM9I0Ab/jB8AhdH+5MsrglfGzR5VHC+1H+XAtQl5oGVIV07H2gzeFsJw0hBGWYOu4h3HJaVyXSpf
OxQ4YvMu9DrQQRWkyqt86KF1LnXdA+1Y301XvU4cs/CGOCCtiHFbYb4KyqCKxbX647+LINxjNq6v
/PiFgViBs/Ie5ePjZsGSF/K0lW41WBZYM/B2wAgjsZkXYLLOUK0XmnUyx4+tSRLwMjFkniLzlsRN
X8y630aDv2UQT9FObYXpugW9dXaVh2p8yAVsWVaUxjB9pvOQwaxMsFo59ZbJZYvvsoYhf1nRwMgY
WJpkYUf4HSqiMscbD3Ly0tPZRvtCHnrt3EsTLQeCjInk69WSmoCKfua8HWIMHsN4JYTQGFRMHzEW
lmHociDIYpbxosvDy3MMNAVMwyMsYsJa2uVVUImlZw/a+CpHbS7Y/BTdzfFT0pDBEIWYlmk0tPLm
NPmbmf0f6s6sN25kS7e/iAecgwQu7oNyVI6aJfuFsC2b8xDB4PjrezF90Ldcfc/ptwYaBSSULg8S
k0PE3vtbqztPPSpT8DeEmq6WolWqGRfmL132bctfnCn+UQgpGARXy7Nr6Vz7I5aWVuJYWe4Vy4GL
llP4ttO8lSA6xz44Nn/qNsUNJPzDl8+B+0kV6VtV51u49cdPz8ORfduyVLOz70W4tkvSNdYyST9k
/fdx5C/WLrMRXNtj5b/g7mPhxQXY0F8CeQAwMGI+YvkuU9hy/YDDgirGSodo7zW2sPVSi8hEwrUT
oNzkdLm1aJs++SRz2DT8lcuTvWVxtBzL5eorc/fFMoL9bS/wPybW+t8aElnG0f51SGSnfv788fOv
6ZDl9//TvRX+w3dFEDKWTcff81wWCr/DIVb4D7p7DJLZjDXRFbBYyP9TvuVa/1jkWmZgubYZMJTI
vuOf2RDH/YcIMc2bzLN6mFEoAPzf//NHc7T92/s/Uwt/7HaFTVIhYL9r0210TEv4f9vtuk5PXTD2
6R3KCUCSP68BZagnd6BoHLLnrTTC2SSiu2NNZbYDNwBGeqpelEe8i9MzvGNdAh8X2pZkkHetjClZ
FRUOiKSx12bzLuZJ/DcDm39LWvz+pjmYGCYZvV4OxJ87IJCKBCQn6COl4zCvVA5Xh0gnExMlU+g/
W4XrsIk9Z03+4iGGAwEBwa/3btL9vhr+OJp/PXrLJ/SXWsHvbyQIAjoBTIk4trdMr/1lZ+wQL4Fc
RJwly+d0nccTGHsP4w7tg5R7sLsX0v8VDjTpjDDWG6gP9DLD+b8pVP1Z8vn9XYSmzRS667o+/Jk/
v4soiYaWIl68KhpmL5SE7xAZZ+WR/nNL7JB/ObUffldC/vihxZ8VEmHbdKwd/qNQwpljen87/H0E
ny9n1HjVWk53afQm6SP3m9GrqzJoKFt27q6qOfZfMsoYd108fbfNLDrNrS6Pk8W3ACgG9Mx7AgIi
qYm9EuIdXIuoUDE0G1ZLwcYuJnOfD820JLo/ATbBlLase8vw7L2/aDM5rVgSLykD/ApkqPVxbMI3
sxuNQyVlvM8zcrk6y9JnEyCmA47xmDbWdjLaS1xE26GHWgmAOd0SpBOnKj8rDNTHWpWr5rksCU/y
oN8Q5glgGiYRSfDwTXcDqFieOh5DnE6JBbxKSTJEKQLKxIeFpyykZm3U/0LfOR7s9inj3HuQg94N
iR2foyyzdjZyK2S71cpMrXbViuRZZ0bF9wX820qi/ICWZtXMA20R2ztTQSZ7bOv7wRv3hgG1bBDl
sC8KB7y5and+NM2XEkQw4lk0J4XpXMg4D2Aj0/NgovBFFmPAxWyJbYwVI3+WV9FDsE3BEyV+yfv6
pXB3Q+ASgXXl11nZ5S4X3ntkj+uwaIuvTY8nHhIAKGcggesJSijZHjiMFSDk7cz0DfPKMr83sc+e
XTEhHAmrg4jjeS3arIKgw2BMAKxH14shtun24FemozSQfztCv47ISo+hii5RDfHZmgA2qCWP7kAF
uvghTofcBC7bvlvN1L01HZ2ixJ62ThNOz1oQPEhqSIoEKJjD0uqFqL95GfvGPtaGfSTSnO1iB4V0
3qIfsLoohZbKqAvLXORj2dLwILS57asm2Blx/IHYAD2K5/2KwrI/BCHIXQEPaT90CYPPAU/mKFSP
GNbVozsYH67VvU1IUA6mY2OmNcqQhSOFUmOCu/DvLzr7zxrc72uOmq5FhiGwPfd2S/zLnaauhF2m
DV0FF4yAi/Wss3V/dJErIBPZEUZzjw4Mrq0SX9OGHAFdjOjSF/bjAj3p5nJ4Gah8ZH2YPpCrpwpL
OZf5Ol5qZfZHlRblRr6Ybdtx1zRQ2ISzuY/n5hxUU3rs/hk2/dd3zuUe8f+qrMvPw2S5L8BR+S4d
vFu65i8/j4l9KBlavAe9xJ3rUqQ6G09iQs/YSbdb6bYXa5upXAMRQxX0p0HMNVjkKNrUTf7bFvov
vxn3v34zbOBNQbXXY8SYY/XnDZRscpFaIxtI0ysmxj9c5l51UMJeiJvrVMLHo2ntnpjzdE+JC2Q5
94mAa8O7DRlsc7xwgLR8CzllUKnkTI8/2SiH65poI7Irdh9Oz8aXFTvMSh4Go72KYKFt6r6mfJeZ
zjaF5DoY3XTuJVtWNUjjpEv0Gwoy8mubj6APLPOXoER11zlD9G7HJUS7inxy0UQRpPD2SznX6sEN
OIT//twjBfFfPiw+LkFYlUoHSae/f1icz4z4JXA2CTG38Ovs+0gU7cnQTIrE0PWxIaNDEk3NgHjg
/UjHIP8J5HddB/XAc0EzAEBc+hpJOd3PrBuKsk93jayKq+uX0drKAioPk3g3qBVflDbGJ3KUTK1E
8zPMJaTlrH4bjQ3EFCOdo8UBHDC3vCssa3oOIsLaGz39bNBlXA0iC4+KEeiLk4Tb27s80t+8sJzO
SsMfmBKf+89yVH1YhHdW7FyrJOtPXmeRlKHJtjHjnmFNCp/lWib+czEsCMxsAucKbbYKVPDNSZrH
ynXmnzFu42wgS2mL9HEcyqtixbIHoFTtGltMp7Qe0vvMpPMpVeAuBgjUpil0+dnsJFUzz19ZAJhQ
g1i8BFAbuDWbW7N3f9UZjl0Y8yFkaLvaYvgCnDwMZBo69uek3FEu5tEyRxM2VKZJRnb6oSnq6CFu
RAYrYroPK1KuPmrls8Hz0YhK6z5Urjzb3BzxHjJB6/qz2EvD3Gq57MDJLZWwprfNcnisMQk3c+pi
Ni9t+1V37qNRuf5zOGdyDZSNijB3Z9l5nOTSenk2EJHzyRreU50r/0lo9q1hYDHaoLuWyEj2ZOhU
PUdM2e0BD+EYGyb16AfOdCnga6QJ5FnTbtTZdoPgEXLjsXYYVUrSoyns9igc3R7t5at0aMX9vz/F
g2Wh9uftiMIYq3CfgJjp32Laf13IkalqJ2mUEbIi7yWRyb6VFZVEyi37GjE5LXn3gUoz3Qya8VQq
Yz6psA3Pc2j/HEwXpU9X9VudeZT8ZoypScPDskxZAfte49z1Xa4OS8VhBlb27gQQMrvJfPRYeD+W
i2k+G8sPBy4kDZGW5200H9JUY9nKh445HmYClId/eSrH6en2UiIwDFTZXkUhV2Pb6KMX9MGp6Cq4
k2VA/KVdcUObPwFWwnlKi+qpTzyMGqVmiGT60naUewrdJ+AN8LcOcT19bWuGMvK0eZsyE99ks3Rg
7OBejsZwtJQ9HHGevImMh4tfhO09PJzynPtuuXUZX3rkcvFW9QQ2u5gGDx8iuMI4jtwlgNCxiYeg
Y5bOW+TgrbbMQP3+dSwf+7S1/NcYjP8h0WAv/v0ne2tO/e2TRcjO9iZ0XPL34d+W6HnflYJGH9No
6OwGpqTeAeOcoxFjXkFEehMlQ/VUxoLZMxHbDwy656t6QIJFJMJVCuhChSXCnlKM3qFtP//7b4/9
HzvDP089/C4MSTFhYfr/n5urQ6U3iQQ318HGZ9a7wQlGenGocnOrWCaxZmPAczU4SHIz0Fpp68bv
OiOlZuj5VQrmyKvaOdxeVILur+JJuZbmBKRvjo7jJKMjVUa6biRKWywHYxUlr8LmDoyyvTzNsC/O
fkH1nJU08xWsi8NG5q927o87nJCssPDmlEgobGg/tEfk2yQqdwUPk06/o04RiOFdEyIMdCt8Yraq
nFeZ3ceRVscIxiipswVTbgObQ0ru3t/e3V6UFy+gaRZwEXdTBhEIKGdNgUeE/h5zYvhJa+QoWzmn
kpDkSD3d88tTFwm97uyyfKoEIhJ77A6MpxIRxNIMyql6N3JJ+RgiUDw0zaGzRH9KzBY+v9c7jzaL
5xWjt+E7PKIfqUjHz9RnArwwHBxo3oi61ILFaY/Ouz/rimVlyxrLbh+VZxqbcJDTagCy/lqJ70bv
7UUF0lg085OEkrCBwx3d+13kY3G2GayS9adnNViC6sjau2lUrYtkSWhF/IGuLa0dWJt+64ML3iSY
BNemtFbZFIwU3pkYmxp3l8KdOPZJYh1vX5n1O0Q1daTkk27rQLo713YMjkYX7BkAJEjptBHIhJjp
Z49umI/n4Dnyu3PN5imuUsJNOrsv47Zn4qnt12YB/5tIenqWA5XrXGiLJ0n5i1HIlQXRlNV+ZB8M
pvdXIyELcsnODBxotvdg7eW5bShrJ4MQ56K0kqNV6aMrzfHKw5P6/5h9a2uDGrwd9u954/4gtfdY
G81bEpb1BsC4uo905K+GLLCOWhUI+5avGregs1Oa0CkuYTTGVz6CYWPgPZhs3b4n2eidJhYsd2Uh
7SdXCChVY3id6vTaTro6ZvhGpjpfStLKGan2j/rslJAfjUr9nAOhGXvvInQWTQGlIpgZ841/0KfP
Z+DoaSy/xkec4/1u6ka1uD/cC91He5caJaX8BtQBT2MzGEGc5uzuVm7swN7zvGfW/9WVVcTaqaZH
p53q7ygHSBW1s3poMlSNiWjn9e1/2D7zqPV2THzn0VLA+A1N8i5JG3cToyDeq3vIfOF6rCt1NeoY
LnQEDwygEj14K4UDVKXjGu/EtJVeIfaxYihGGpH1jFgUFZecnY3l9JDQg9ncDWVdbg1jQHlaFQHI
elVZuyL2sm2vUCm7HvP+rpriq8HmTlNG/TnH8BzMIXqJetM8MpuDnqwz1MavAbaFQzBctXOhnGRd
bm+K3sbsVaFxTkjMX8CbeYg1shO6wuphYJF8yUfG0mwFpqx13Xgd2KW5N/tmOpqGmA6d9plGqv09
IAt6N9HYH3qF4WLGCn9voJpeDSZ46yZpe5bOcXEZ7TBGHMiZ6WYkXUpbP1axk+8TJg25ZXd7s8GO
oCg0sE+v6BzWREEGrIi/pj07HFCCDDvcN+WEnToXZ3ZFd8xk7Ly0bHdNruSXLT9ufsorGy5Y6RzH
/3yB0TvQHMFNhab5mlL8eXKyCmqYU73FQV9+Y46P5mqBCUS09MdV5shjG3DJhYFx5iypn12rqakc
3HGjlY03bfDXAjlcSId5Lb6aqWezcIbSq3PEvqnwrnNuVciheibkSJ2CD8vns29jkMKHxYhI0ELO
TnjK00kwTNEdRiGPiXTSJYH96/YZNB7VCTqWE/DgMn7sonKf08EZRfBhNmREYyVjgsI2PoR8QucX
r4nDvdGNQ4K8vOiC7GJe4Foyhzjcp9Xk7eSIL5BAkHtBzf45Fb5AbswwDNeptWn4FO7dphvYZQtg
WmjZKqca34Zw8tbCKuX9oJuWUUI2PlPwlDEAdDeC0Xun2fFctJhrtOu8Oxkfs2Nq4z5n0iBGoNDb
g/lWSXGBdDNdW0+krLjHB90aHojZ+BI3E27w1pKvSTgfQnhYm7o1bfwkqr5Yy4uXj2AHmncz6u33
aFZntj0bAFfzkaDsgoP08Qv27g+31tU3s+6ugifydbht+TMHLzrgHEuH/SktMrkxOmIxusoG2v3J
HTnE/JFngSSZzASyHY07EZbGmvOW+Mxgkl+39D1z+NSS2n5j1ZZ6dmPrnBl59Og7dKAmqmZbYTXN
kcdGcxyL1sMCqcsd0d/7yWPMZPKTMzOAeE3lPJ9Kwsqrnm089LWCvG9yKtx6JvRC8TMqpEYOkr/b
hlTchBd+XTxNWCxG/eGnmOLS3vlImSa3iJ5uPWVWjG16yWMUM+URJU20zjh2q6kF9dcp5nMcO473
JQj7s55g8jmd39yl1O+CUtrrOGQQ0KpEcU7zAE5+OdyLSnCDamDNhEH6LfImfbAX4nWVYR9WuE5s
sy83/YiywSowSGhP8lhq3prUa76iYH4clQb9TrrxgGYBfiPOeac1umM4wnKbNbKympT9Y+EbSLQn
ir4qkSsDF0ulpXyelse07xnHbHxPYhF8yx39aqeyYX8IYN/neik80R7hUbZnh8EsqpVwtlMNnVAp
80SdkTYeSrELLUGqWwoN7TROD7NbRsyNk7YuoG5LSAwHXVp0eG6jl0nSPehahAdy8RafhL3rlKve
nOZbGmTOc9t32daoQ//RTEN554tu02m07sTVh1Oq5uCSeCHmAq7L76pHtxUDZzeHGSc7nc/NVGXJ
qx9ZD1r08cophoyRUoy/CDAA0fsz8MRRuqcg0i9pOnFLYQ9C9Mmrp7XV5vN6LNODw537R+MyCyho
JI1+OxxMBmePfotlO2/lKWZ69aFXrnFt3UfOQfuDYk2DJYv1RBQaJDYm4+o2T+QKD00VmjtIxHei
x+QDBnttz2YAnZOxaDaH95ZO0bxPiGnjbm7AoKIZceaEQONYAq5jx2XOU3ats9DDGaLEObHi8VkE
UF0Cnz1D3cB1TrzsyCRWtIhuC4wMCK79QAcXd+ITMu0g28MgGc9l9TnQvaObbIBaREC+Mi1mvLWl
DR51Ij30M7BWbdByp8mPxQfbJTsB9qkeKMMLZYbx3f/CzHrzHlByucy5vwmi7jBYtPXRByDmakey
U+gafjKTU1+KOuR0UE9x2DHN858vok2jveYGlQUJ93cQSPvG7F5JQlSwICH71OUQwkupPnNrjFg6
VYReAvkVQDsSjcToL45GvudRDZYufUFdF+WOoKXzcHsJjOBApiNgP5bbVzl+VcxoY1DNwmvWJT9G
cnUI8fKItaO114nnHhzOKwI+3cWwKlqwXMaPuSmC+zTqvgOBbvdea/yK3Hx6iNAhM/BkrEsDmVRd
K7XvKrtbhaQw78KpKZkVRc5Jq7Q/yQbj5i1DVUpGSII0ds+GlYy04cP5oj1jottP+AF/EMKLjDgE
rJCqrn3Ue1X2WJo2ueKfAYYjj+8pgvhI3fiBCn+9M3vf2PH4dY5Zb7p0naqvqMRy6OfDrb4h15Rh
on08BfFeuDlzFEMOeALlVWHn3VnMWj/1FoSd5WASSfYPnjAeLCgcV55nhLuGjOaqV/5IoChk2Ho3
oH+Zmw6UIu45esdE+WcwpHeT41ofwWjpzait/pD32tlmdgxgARB7uRVMikK0zPXDiMeXAjhw0uxz
nqd0W4WtXJmdC41Kl/XBbObkS3dkema+JJK2LmzAnjoUh0H8sicZXt0QzkJez+MJWNx4cggjWcha
GdHR/lNNbWtv95+kl72L1ZbgRmkdZzYaPXa/PEtE4n/LMDKGcBVpEn1JawtzXwNNFlJmckcWWj3c
XpbmS2SV+uS2NZIozzmBmWivDZyla49Wa4GAt+5zB4rpzZvvp8KWm0GylJFebB8sw7EO7fJVC7ic
uQRgsfNUIn4nf9MkPsH55SWR2THTib7ChAjoAmbdRkEw3M498Meif2iYUCFz3HT3zuh/S5FGf4QD
joXKYRDfY+iOoMCmK8DIja4THXA55XsZ8g92PqX1FN7ip+NenVTCf5D9tLahYTym4IBJP0q4V/0c
boRFpSHTAcmy0SrYm2BcaSX2z7G1nvOlBjOb7pekhr+u3SDdEhpMziHcxpXN00Fmo3OSMmP82QXk
zUKcHDubwbWaK/8d33iz1aOZ725v0Wpn3Ewj76LRKh/rOn6JheKJEJNJ7CR+IZgew6kuim9h3axA
YqnXJu8zOpaNezc1Wm3BiHEZ2HnVEseJnzJ7aK+h8IvrdB37PDimhRDHKSl/CtJ+u9ZAYssIZptE
7FPyPDn2oehWy8J/LW3GM/AenmsqCz4Dc6wP3do9cFXbLGRMh8gzw7JZw36V/RtK5xTC90AtZD0D
BX+xbOOb6fOo8YNq1ZnguSNRxhs75xFwW0IFOvm0SR3vRZm1zPi71daby/BZUroa5ka9ySgbSYr6
VwGw5a2k73SWIxvC2/+kuUOyyIFp75nv7iSfC+mn72UW7zGNBocsMoNDm8OBHib0Wr7v9RdvAqjR
tcmPvs3NC54jNsnoQbb0S05qNqwrHbTkgINKr0mOTR/OEq6e08E76EbAZ8pmtOYIdPkn1Qk1cP+i
GMi881To4Gsu2muB9Gif+R3YeErTxxRdHn5hM//Q7QSLIXnSGeVuit/JPhSj+JRemhEm9qYt/tEX
dyDm0M9Vum2rABr0IkLonT548OoqO5Bd+ZTG1Bu4e5W8unXD8GgvVn0SR/eC8+psSCadIoR5mb0V
Czw+6lOEo2bGBi3JncPtpdUMfosguR/qIHqcZXWEwHxMaOof+IQ/ErqJ8EwpAHi9mU13HdT6gaoi
WJle0oqXrJ68or4OlAtvTSzKLCTqVZafbMwPJUble0ogGH8z6nbAjVGti6R/jpOuf1aElIq8u4cp
nr3ZqnNWSsXOyiJ+zRy0KF+kAWvfU+17k0XdSZoBAy3Wph+U9zPLN0HepT+pJpOWjwv/2ZgholVx
zo5e9zxI9JF5JGs/5eXj2EQQWwPj2rte+TQtIYpy3Fo5EfKwY4zAd/Ujt/yGmUTO10ddDcm66viL
p9507vB6DEdzeQmcgU1NH/r3fsx8jG1H5HVii0VB8JWmQnIdsyLbQcMkRg/MYNV3Qh0GyNHbQNrp
o1lYQCNShAm6ZP2tJAggZvBWZKmLnfJQtfiR8q9twhQ8W8NknxnTK5Bid0di04jXpQOGIuk89xh6
wHezRU5gzmG4jqoABv+yxk56/WzY0dmZqubEvGdzQihQsRQs3FdLiukj4MKjwDFXD2PFhqKW9vQ1
zbJPr6lY9kHNDZ20O6nEUOcirU436Z4kf3iQZs2osqp3OOWyQdVbt9PyrL15Q4GvZzw6sXYiwrbk
9wsyOJ0+S8pRu6g2BzSiKbsSNHN2proLoyHdxRdGd6EwMa+9wS3OIyTdVRXr8WUK6yejd18UoMgH
P7S6F1hfDD4Z87sc2B/W6K5m7aQnnurZKdMme5Cq44weL2nbm8cy4YnMeowxamAsniEgvwfmF46A
9RyWd0kXEj7WXMiuNSTXpBHJtYuJTVVmeZZhuQfBsShs1VFRYP6VLwX5JAjIItnIKz+pdH4Xxujv
LFIsFlmFsr7QQa0v1Ow5ViHbLQpjQ7XQ201b7TIh0bMw7bszPQNvFneAg0yc6aNJ3bueOayXZLpA
yqsvmSr6c+x8awdZ/ohAUN9pCOEPpvWYAxN/Zg6ouIvxQsgA33BEos9ZOteKuZg76MViP+CpurZx
KK7a7rNDwPZ4OaEVl/+H9kpAHlHLNskrLsof6CfK/JtpZe2jjP1uW0ZmzvXwVXe19zrGOSA1hEww
51YJB3bjLUVMJkRemmIQDxnzPqBFOCaCKvCRsQfkz8i0Nvk4zJu0whdfZAWBvMmmzhoHVCQlj7ca
CMPyjsnwHyAc2vUy0wR5cQ7eE37rnW+MivUlVKkkr/Wd0RoAIA0xEuu+z0kRBOaMHFZG7TZJqT65
irJBbnfpmrqCtePoes9MeVdHVSmYUl23TBa55iqB3H4f+QOQ9aji1LFGpvJImUyq/OH3hoF0xfXO
bll8JDZdGSKeIKlS6ZarCfI454XozjZqi3PdTPUh7aZ92ncBi9FZr+p2wplIRxf+de0sBI/4fjl6
TVj5lEo4hHoKvhnGmL8YQ6XfI+E+4qOninu7UJYXgvY8ChCmHVjDrHAg1T/tgOSOA8H01Q7QSSZu
8iOkI7mv7Lnej0Pwo7RILQxJF3wEUBTwExr5QSyz7YGf4rGqrAvCBXWXucxIR3nO3R9W/zuuDbLH
PB7OHeaId4dJQp64GxV/jbphurTM48CJRO1n8g8G2TBcPFocm8he00foklXsB2hqw7Q4B8hMCjGx
XsQZ0vTvwqINSDNJH29fZWOVHZGjWNzNOYGAPoxlnz/MlWE8YhPIz3JKLsaS/SBebLBC9K01G3x5
RtSrTpQ3tmVlOW+6VC8BxtEnf0z9M03oiJGftNwg4RS70mYFa5t8+hbTzy8ObRdaq/OD6THZKgp8
rxVhhJoRtGc+QEAzrvnWR6wNySfHzNh+Vop0U6oS5zIX4WHKw4ghFIASzkhDRsdFtzxg8cLIPDrW
vbkihfjJks548ZhC2sZBWx1qjJhraN1ULGyn3NrsFTkjmF/1xu6a24HxYhE5ZC5amQOL/bIMtsp3
OMUGr3035w8dskHWfXF2Rg2y3Iw1issSwE9uPIZx/N0uk+TgJ1N0BTrwVroDq/2MethdQwoGogGT
vpUVs0wAmUigJ9pB7k1ewozObsyPk4T9cD/NHb809O+G3b31KWLghPIMXI58A0kM5wx34A+FIQJ4
cmq+FAVz0uhkxuPtrYVsYa1Ume9SUT0mdopNyejsrYqTacftcwXuQFxuL4w37/3U8Td8MMjnprZ0
79o4TTYFZ8M+mF3IglJ9LaiY7dy6iF/jiMpPh58tyKXcebXXslNZas5hK+66APeST+b8YShbMgyc
V2tlEjC2sqFGgBju28ybngY72TM14270XOZf5r6nBzdZ5Abc/JCn/bBLsgJfgnSDh9g0SXGMFKQy
N4zJBKOnZlMKsbounwYRNqscSeYelM1Z09jZxH0jj5o1SgT+zi6y+tQyln035BReaMBODy010Tvb
ml7yOLefWd1sPJaizCKrU4GObydyuvoTPPknWQCdb7nxO8N874vMuJRph9TTs4FFCX3Kh4li0fD1
9iaUw/s89vu5d6zj7cVwNcNj0pQHWlPnGhTQFzdxgZlUJJyjY2PU3aM1UgTFJdlkQfAalckS3EHH
p3zFQDMB8n6fhTMa+Waig2sY4aGYWmx6rGHqyi/fyJei6mlAHw6sEc4gOT5QMjE/76SfcTJfp7H9
6jmJs64z71dNPeLETsldhcRk3pxgoSktuYKxS+9HtA13Fu64HfBw/4lxJ4vWkT0efGacVzhZ5nvp
iuhOjsp7Zi/kr9t+GnBFvoZBXTwhR1HPs/ICll+z3OZtAJEld01GYWpB263aVsPQn5xlcZ3abGXi
5QVY6jZGk7GLllGEFkrKbhgBznjLiEJQU1T1xVMO7+Y6xT0Se8nvr2snxCQYRFBfmnivdeQdxgkh
YOLgpajLEBQPB56FDCMLQmmaknV7gDxL40Dw4MmC+p2cfbhJHU4UgLjWSWsXki4j/ijfJPMR+k6z
nmAZrA4R6oZrWxbFxZFf+4wxdL8TX6Xrw2JdFgzKD1iydnZ+8IY8XJcNNUQZxP7h9uLpvFhjb1br
25/oI07GWq+G0UbRxaM/L+v41MZluObB80GKU+70WLDFK0Lv0MXLajt/p6ZYXETBwA9bRQ/+W1Jf
4BHZZ0P8LmMXoYUltXDOJMKNR9tEkTLIDIMNvbZsVYKdYP/frFhmNI9p7uBHs+bvRpWzDxKuf60c
Lz3F82yvJY36OzbpuL8713xinA4gDXuireh+UrWfDtnAgDnqvWnnVdV916k1U1sZeDuB3tuYHpzW
mjddZ/p7owy6L515xrqVssJx4nWqwmJPbhqwJSM88AGcGdOLeXaSNN6VESPDbWR1D0mA2GbpQPdY
LQ8WAhchxbNT9uZOlfDtZvbFJyO2uI3ZDIi6dc0dUJN1y+FDfFWpC7LbfikNS3zDoXqMEFAnd023
ZnUmv5CFPumKq1JxYhy0rUscvwjJVnMp5oMvJiQkAwm6Nhhi6vyKda4xnnwKkNuanceh6ZuW3gLC
t9Fq9K5DrExYQLVXnbPPu/H22g5YG6qQrWHqaN/n3qu4NZJDSTl5ksGBY/QTVPLeGS33GpvNvvO8
Dzdrh71dM8LKlcBt05zwOkVVz0O8ri/Eic9mVnd3AO+fb4+OgL33Kom9tcVe6uBUNuU+CTrGiKpw
n43kaUtKsJfJtV6sWCPxXt5Fyn7PuNWf4sGlEifj/OP3V6RYrFEhRQ6WULcG5DMjU34KBrnrE8hH
ndMknx3sSivQ44GuTLWmY1M9cM/uVv1E39tp4YosPSpSPQNsYkbV+Ky6NOrvCbqcOvrmb0B6klOY
O+QNBa1HiRt1XQvGC0FY+fsw45rI83bTQrHeDFTwKUU131U3kZSLCDYhDbqVNx0BuzLRLh3v2nuL
Qucttxxv39rMAEmOKwk6jF7+pR+R1VWsj69NLvxj4aUHkXEldroyj0WRgqPLzeKt8CT0ziyNvthD
yqRkOrEantsd0xHmbuTHhDswz9fK7Yig9tZTNbj2Q4EO6TVrILrm3qZpEgYxnCy9sKTXOyI+xPyX
t3XMYJM2A3dnTbP1zO3p11gxpBdaCX6UwF3SrVn/JeLTmqJi/i5nf16x8qouTosmBuIjZibbMu47
mDn7rCOTFvF0WKc40y9trK+qQ1s6ZCDnhK8hdkwjVHwyZHltxxs12tjT4sg53V48wm8nQABqV03y
Wz520X5sHDau7Jh2/Whl717cMhycUgi8vZVjvg8rykJG/6zTvPwRmNb7EJoDmgjIzcGyHE/JUn4d
moqFlsrv+ywgRoRKl+Z7dCgh9p3BraOdb5Gj5O706FKIBfaxssKwvfwHSee1HDeuRdEvYhXBzFd2
TgqtaL2wJFliBjNA8utntadqRtca+8rdTRI4OGfvtbEwNsey9An2RbK0ZpEEoO0vxTm8fcmqytzE
nTGg9Vjiy9BcvJwxr07Ggxf6fPfvS9NR+XaEPPeD3z6EtGfgQgGwSJW+i0t/Q0yh3pHuOG6t2SWG
ohXWFVufvYKhoWnhEfy2SFN8ABV9aZdwvBdW/A25FAYNeo+1qGFclmPz7BT+OTaH9v7fd2MjEVMY
OU5VJ5iPGKMjf7BGRuIOrM0MndvWWWbv+O9LmQzv0HDTo9IZgjdrXnaJn6JndfseDU4FnH8EAXpD
92RXXEv5NR6Wk7abk6+rl0Eq+rX00O9VxuTNKGW8BVmdHrXJEaE2Td1x2onavpmfZLgET2DuSFDk
zH1AxhA8MdmDEkMWKPdVsyeWzz4Du1JP9oK6wJHezzIosVeZYTBdLlm5ClEzEh7KV6M08d0Sb/rF
lOlQD0DW5IQ97VaDFbNML/9+9e8LvLPkwknlReGJ2EpXbU2Yn/w8OKKFeYV9ccuwT+odcbvJz1gU
T/ZIiREIJ2O5u03v8kadJMKRHLoOTznf/fvvZeyb67ogLIikXnlNOWPujQ76h3LlJbFyRviGNK9k
ODEIGN3mufQzDVPcGXdSWiFtRV9fYz6VrLLEOUm1vioeP28pLrKVUCosxQ6jmGOp5sf3q7VJ9MKa
oi44059DpGcmzmPhLfF+IaxltwwMv0cNUmnQO2W30LWaKrmvM6R9BOQpNO/BWXMJL5bnZcd+AJcx
L7NxJpuh3zZgMFZJ3DTAMBlabBmK/Y2J+IwMMCn7ktS0Ey19ZioDjFXl5tN29AeQo80ynp3bFxA5
5saekE/GnbOtVJ0dvDoY+AzobYkOzhrU1rpjZXCmiM6cuw36uL0rRfyMDqG5tzUrnQMd9aLT6b0D
1X/8d2cxnz9UKS94TnnMJLxYJDK3X3JcwyBuYgzc5r3N7d1k7+QfTvu5KuJL5RvWDsR0Hv37KTTL
x5371J5qJ6MDImgmrWyoOft/3y8hE3HtMGknBot1z2nm12JwiDQWLoFNMyOteSgurkV7tVeIoVuq
g0p6u7TBqit6UOQYQFY+QXewyrUb7luG/8WYbOBwzVHjqmvIjogYeGUMO4YQtBDI3pTQF6bqPsFw
ESRMZv9HQEYVSrV2FjtzgQC5+HcFboZ69jeKoIuJRgJZmOIBBulXhboir0yOdso9i/69YCAzz+QY
TMMBCYcK7aOniGxHqxJlJCc29bypfPWONufYDeT9QtxRiLFmnMywxhr3UDrkWakT4ZXaeydxt4sQ
cQdCbIri2Izh3bCMey1Krvvww1tcZ45zF8SnZDmkMBrEhz1YD4wAWXDSjaB/OcvkFNZ/HFlgcKJn
Ah02JpHB18cq08cxL+hMfMWXpdsXzbIVGD9HOJGUgpeSpnAXv7qoaZlEznwSqSCm7qne+TcfPceP
doYugowkK/RK0f9Xi//Ut189pl0MGrQFgBaE465X3y5pmP4hE9UuECy/VUKwMRo+DIhmmK4NK3wI
/oKDXRULXbKXJXsxxR/cC/u+PIrwEJtEiFTGDpncKtOPnNl9Yl4D51t+VrODvP8yVnJd6GpVzcdg
+Cjs4Rx62DS5/GzTmy7vv03CNNECeNfZGte+Qzz6OKzD5mmx5nVqcFZFpEqGOctuc0kMkN7Gshu0
QcUK+5uqYfLGo49TPizy1YRGbDHnVTow2S5pAWNxj8wG7nTr7xcy29g4VhnL/1AUJ5e85ILYjaYj
YRRvZvwWE6Q3TKg3ew7xpzRn3eOt23WyWtLsUIbLDtXjqqsAmdm0NeMi3+QurdnmOQOlWlcgDos8
PjDJDUR/WegzR4tX5VFe5wSr0vn00NpNJXF4eDK8DybVZxvHhK2sBGAYoxpo+C0YhZYM1pBMay/3
Vh7nFEjW7llm9k8SV1AnMSdNW8lTath7b6QgdFXwYk31YW6Kh8qwNkGe4fPjCdNs+cVPwcOCFOqO
ztvWyiyOZUbUuZZe2Ydx/pozpIthcr9IaNdt/6nNfFdkyctsMmlJLsky7EocKh0rvlvsSXIHCcq5
EnztoRhRnGfJNuETref8j8eeNi0/qMSeYXqeytG+duO0Rt/zKRUbSz09A5Cz7rgam8X6SnXEGIU3
5JNFoMc7tDrrbHIegqEksLAvNu60Ja0Qppdxx/5AdgwbuzSIzeyMDYGVWwdZgLbzdSvB7dRwBYVb
PgYqPqY+7iyCHDiB09LFJDSnx6YW6zDONjmZoOPQr+YYTrTXHDLCpCv0OnlcRAUNuiK5tCkJbmjb
vLRATJof+4nAK4UjMazDI+rCamLFQiR+xB2xMxlA0PFcXhNm6YxXTpUkfZgK/EatdnkJ9odsDK7H
dMmyBOf8cuzTcO+btKbd5dFBTe57AANGlkgZJjsmmfumSsmCUIxG9kz1jvhMtqKTCLDmV4bGmAMH
mKAN9ELjyD+GB0f2WYV6J1vrgQQ6EuwyskGnJF71JDUbLmitPkZ25T5MlY+EruQjG1mp3Qsawy5C
6PhEvyIhC4rgK0wcE/2mod8mrn8s7eq5WZB8pMhGebTQC0elgUu0zcFB81Opx96yxItG4n68nmLD
MoiM4eYqHUYwNDh7/JOg1Z/iUryrJNlljLJMGNDmQjrn7P8tTWMdTH8m97Pu5JdeAPhVPJbWwtqi
vN8knrcK2/RoGCcewXtGnKus+aFZhCpN7MK2wbb3Ni+GE4Wp2o5d/V3YH4UCtqAcxkHNfZYFhJT1
4QkF6taxkg+6G6uEXCQuADnlRdpvVd4SgTCSgh3QrwNRkHLbZnIrQlrfKlz7VrdpZPcV0qTdq6U7
a3CzPpGvZW3R5WX40qPBaWcDxGG/SVN5sWvUOSDF/bjbS1dudG+tbav60qxAaL93fZKuFPBHtpVt
SheHtbgQ7fscc3LjpOA0QLb8bh8ypjaa5YFM7rPI5Usn1UOF1I7HHye8+2Cn5rqz6q0Bl2OREz0t
WDq++VM6/q7InxJF7RyntGusaImhl8ThqVDzHi/8a1F0O89HED3do0IkEepXm+HOnxif9sEOl/pO
qKpb3cACY81UqZgw6rviweEhagn5Jhbot+MVI/eHNpE8JZX+bSZnwyqEdxfyHW7leo1Rh7aixHqf
hNdFIFxNs4p5LcA9gpGJN16c+NDRAoT+vK5tG5HfwDTa+DP6hH14jAdGl0IYImDQqeP8k1QVHZiv
9jGPy1cvyyinWL9EthP2cIybikqUBkBFOnpFCCedNtCNaLf8+tA22beT2iCW+lWa3lVQKoNUo7wu
n8nJWLtjcZBFu8tN41xbJO4AGQBYEm/rjvXJLrwji++jDyKi4IiXWMWGztYPZ8HjLMiSN4JXZXaf
aAWLmrlFvDVj47cQ/blpuo3rg9CYvcdB51C0p31pT1toZZs5bQgcN+hiBOYxHFqgpn9d4tGc+Bdq
fRSocpdV4aXIhl02uFsNW81Lw6cmr7fExdwPLn3+uFobwVU01p44F/A+qkK50GEatKK29V/MGRN3
TVgwTY8KWy7Ma6CMZwsDiY7R5c7+dTIgupJUO4Y8NOFYKQYC85NexB99i7yotXPfZnbK76dUEjFU
Bnko65EzUGNNe4sZz070p2RsvI3KKGgrJm1rkdzdyCe9sfByISOEM6govasLxhs5hHQSzKcB6W3z
NaCHpJO2cfEaYLGyiAZu3MEi8Lbduto8uG58O9QVK2zilwTWkVV+eZzexyJeN014JAYqszVo0JQm
udy0lf+WUn9KnqCOHaUZX6V1QyOah87ItkmbbkPX3PZ9h48B+lOm7j2ZXCcUNKNfE/bgPyIYRiQN
W5+CywXd1tEXtgC9GfCpBjdE/gyLq3NiNtpwrxu8UsXFdMF1F3S00vo4qGsZZNfeH09JgfYHjL6P
tx6JVYofUg3ZxRyTJ8dB18J+PvaDgw0n+ClzyhBBlywip4kuJpoNJzd/J795SRY324xdMx965Crr
pdOfWnGVF+ZfzNd8dGUjLotrFsjjPFogW+UqSamQ4qEpCX+FQWEQhstwAQGhTRGaMpLGexExXEwv
vl+fqoVE6bj9W2ADWHlTfV8Y2WMz1QDyS/s1QY0wypY0eAu5FfSOWIo4KnryrgOT87LmFyh7/tZO
/VSh2o40E71kMg5BOjUQdhqOI+BX0pAXMsMa1xljb8fvb47uXw8Ijj+av2ivauyjAnjBVLJ6kXFj
WuTXIGKozfcxJLewk+/mFDyVcKCFQrjF/TIZLFADdvz1NCPTqt37vITjttT5hCcbFBKyxVXdkJ3o
uPTpwXUkXfEXLXmyeu1pf900X3+FV/hkPRwJHaPfKXDqzD2Tx2qm/9vZ2cp0qxaVNwfP1EpXPLXu
XA4rLzAY6PVYd0p/JzEaMeUnRHqejQ0SaScSQuNVqrqNh97Uqm2NZ6vm53T816778is07mRtrS07
X9ZmxYGyTLwN8TmHxBt+G9QN9EgogJwpyY+M4iZLbxsRu2iSFYWu7t698sVXBiqpGVV3xX6kUwKB
fU3MigHI0J2DtzApDASD3Uxo2XluAK9nNom9A9UXEg6yJYOYOZzJPCufpw0ezjzatKa1C2VFOT+H
3ipl1LEu4mltlyRWMEq2F1OsmQj/Abmd7BDHv5f8Zc3tNVjEfLiak7Kr858sTW5WDDXusjMDdQOo
VP4hab9EvjxMPpXuvLif5twdbLO7/zeIyxDZNYtLtjRTI5F99DbINqTMnCC0eJ27+VJ1HmJAL6PS
8PJ0PQFLVhmPpHRJ6zSGrxptfuz89aZTMGQvRZzc//t/MDGGJmycHOKBa6/6HBN9beeZlDQoUDOt
uiwJWLuMm9RBoNnJuoDIw27bMz2L6Cbct6b724zFH5a5/VhOB4QblFixe8Ln4tOTVbvO1u8EIM/0
bMWzj9mH357BMgvnZZygEIFdtYlshdTVGN6+JsAgpkhaOTTtVsBgv6WVPN/6dZEnhLPNGNaOQ/e3
1W4TTQjADyWKqcy1T4GYHy35bE7DEplEvfZ18E3sYhWV4YNlmG+lD226w3YB1RKJ0FAd/RHrDm75
ClixePfQGGhTDVHW+PezwuquxmurGogEIUwvPH7MWC/5iBUy63iwG/olLX3eIa8OTh1TGsxvhtRA
5yZrYtKaXty4vlUi5ToWMa0SlH+VKX/AuvYcwqff2vsiE7yJtOuO684e/vrO1qP31jD+ALr5UmbM
dxnqfBSInVEKIOo1bQMRWcou4Ntfc+nTlx3ucjK3IpJFk2N573sMNccy50mD1l0kx6xGAIJABCY3
PFRyJKkw4dTDz31k+NRGme18JDn3QNN7KzUxWATjRipMsVYFhXLMAlDRx18ZmlrP1uNnXv+YZaMj
dmAMrriCoxbvHeMT3PXzEfh9e5oZWAQ2WdGGIKjcSOr1LARG5PHVZ36w1jxiinWggBq9pevCQdxl
W5e2HeVW+9aEFG92DAMTc9EuLufPynVfmJvjHlLf1CHTavnqmAVz6mm7Fb76L9P8MVPFtNxc7G1s
uGB422CvS5ChrsR600LPLdr6M5De64B3GXaH2tuELKyQfeaRs9j3o4Naq3r2u35TPmYu9rvWYYkh
wpSF8bnO0z8qG19D51H17Jhe9V4UCfoQpbAAuznllKwgfPQIkggoYDz94BsuPZG+3VVL/tYO4mhk
9NnpK+MZZzzf+eZ5aC0Qhol939z+VXaxsqbKjSTO+DFlImzKT9fj/J7bQMjDnDV5LpB7eDRmoIo8
gDG/+afuBQ3dIudE0zjF4y05PtV3mqCqdihPy4TAFRGA4U4fE95KHY6XIQ2Osdke3ABVge88uEOy
EUm5zwz5FpptjWRfH8SE4wMgAZhJiyiGVpG7jtI5HW/mEg8K02AP6wVI762zQMYPZltA8x9ZlV2k
xTCkUx+sknpTjcVVxh46R0IA3JAjrIr/pKFPRAA6t9XgE7EcEtvepAE8XeehkDMPuOG8d6x9w/yt
A+OPO84HrR6byrhMDe6O3HtKK+OrQFNmuC/KogFhi+8Yk4D21NaPGcfHqK+niY5n2zGZ7fA3UEPY
00smzOc8WM5WvFzxU92SnfHlmNwjQc6lbkAp9qG9bkwUxUbOQVWCENT+xHc87j2b+sSxW8MZ0XiI
xrkx2Y3pqnuZc8XV8lWU7rUIUNhix9eRBrsuS8daZygWV2327WVM5pOFpOJmGl69ur83wxpBkVe/
i3p5U+llqLxrRZWI78KwuVf8auI5mK+ttPHoZ8lfR0jsuymk8FR7O4BAWJaE8SRKBsgAYmiZ9u8c
e1CV2cT46DFZm3F5GOpsREEVM1bq7syKfIx+fL/9LxXuq9GO9JTonrnekxfW23EUr9i1NrGbfk22
+pAyR1ZnF1vfQEOiNYEDxGGqWp+hO/8a7PtdVbPkxQA1JUeMf+8hqbBq1sNjgpiyBF/rTBet2KPi
2+fMIekpgQfqDOo+0OZlsPPDnEycPKqvjoLBnOyH2EL7SjpIl1KpFEJDJ66DhdwgTowteydNsjrT
z0ZVf9tcWbz1bhwv9LAwlLNpPTnZAKAdqhoMI+oRF7yfJ8cjkYjMB2oHhiEHHNvcB+1jNhjxyq7M
HwYQx7CTe+IyQZPnVy9rv6k3aCMtv7eHvKfwKs13u6NAmhWuaZlxuiq/tEouOhDfKs+KdT206KdG
zokIBdqeBI6bYxGDJxQaGtbA2xrut4xIVDFScsXlI5yY7TjQzBILkRUhnQzIfN17tohxhQEKnU2e
PrcON2HvfN9eoymtv2EWf8qYLFzdfPuWjf2Jw8hkdUY0VwKrzAJT1B7XIg1WY5VMkWpSxK/UrizE
xd/AJ0kMJgSXy4mn997xjlzQO1y3B1slxAKMMaWVnraKcBoe8R2K7uOyAPRIbm05pxdA8+ztQp/L
MQsufFpyIE5I2XBI/26wyyhrdGlihRfiXa6VTxLf2FkoxIvLFASMmUkPrAa5kwYmBFtbMgJ8y9nN
vSf051fgJsNVa71bE7MzGGK7zre3vdEwOnFgAEOMeEe9QCNQju+2X/5OLqYHAg6RdnRqjcl73iKn
mlbUeoDUacGKEFb3dLbyGD+v7T7aKb1jZWoPPQPXp7Ri8MDecF/SY1e4a5oR7ZshIZy0MZ98E5hE
mxI8xqoCLKUJzrECl1PAQRSNxuYwUMrWSHx8MwTxzFWQGlRWN6JDtIgigGtgrGfFkWPS8VfnTNWG
XkAmPLmppTOtJrdyN0vI5MNpl5GGKTo3hzP2SiRdjxXdTw7FgQNOuAmbUG/t+iTdHkSHdSFt9sFN
u08rAa5bouJbJx+4yJ0odtyoM1wEBBrdg7bxa1YAezNKlMAvv5LKeKxHliJJlxlJW9UMDm3rez9r
YHz3jiQKfUVfzgN2lt1VQf6gR8hNudvS6nKeizIwdyORotveXP7BLYP1PKmX0SetRtei3fiMmE/2
zQXhGh7xOVV8HCsz2CWVukuXxt2lLZsJbM0VaKV429DvW4XVAWsDB6TSpOnPOBD54ZDtXITEpjnW
p779mIubM0FRH4QNf5NRGYepz07JNOZUdgQiLFCMa/NLhY5iJ+HPiHkPLsXatANFnZP6j4GIzZW5
WHJV5Dc39gS0Ycb1NCnU5TQ7J8vLVpWX/OQMWKOgxnGd0Nczw+nODRlm20w5Qv5s4fWfxOLR4kJo
S4lVxf6PCN4Z8fPiXuHDGCvTVNnKqJxdZcseb2VFfJFTfXh9/IoOFwtvspDOkcjdXOpbKyFA5UYi
QN2n93aI/mAcOFk1AZoJpnfNlc6VtRn7+QeyJXsms2eTbi8fK+GHTaCJd2vPbmtMvLT8F63bsZVy
nxWtHZV4NiLpse/202aeiIQaAYVEFkhLs8Kn0coXe3aPVNucxZ223sTLXR5bxm4w5mNfmwi3ivk1
gbpCwtVRjRQ+MuXQZfTNFV0psjZcZi03Iogh/dLdCI6qVpQtN8ACdTXeRm9XWGBbLQ5ehkv83sRR
VOLJSaG5pIxSEYdTUklpbsYa15GS8T50LFT45ZtGsH9LoXzzmB878A3CJDPW9gxopoYdwHgQlQsR
mqvFGTV8bQ5Ft2g2vAD+5B1kE5/pCl0EOu1m8ZPVg6cysO5V8TnE89Ey0xOY4G1lMs+3+8caT1ts
B+f2Zv3hLxfq1kWg7+aON7mrR+Jf4NJUMmFweuyIdsFS2U5HsJqGuk9VD+u0ADyNAo0xyXHSfocW
DFtPWoh1Lrx3bPVfQTb8Uh7+CbP8Cz8BeUEaIgpji4zxmJoL3r751+e9reKkPI4jYj+5NJjrabWZ
Fh6jCtWiP0K1cTF9auQfkAEeWlSnq2FZ3QRn63+/mwnxTVOtjTBeJgMTsC5hwF51vIk+8dYebK3F
1EcvyXBjIchcbpuTJNC0luIF7eiXSQbLOsnsg9cB103MnAbcn7Ls9gKEa2wsG9PonhGU7RzqRDX1
l9a210uxvOXF+OZ07Trj9IiXlbM5x210zNNTV2LvlROYUpEfK5qIPAb6w0/SXYxrwHJoKo0Aik91
6kQBU/qVqlIcRviMIo4NYYJZ13uqZOYRVLzGEwoXtMWdXPOoiL57suCz0ngHThS4kq6Jfuj7HaDJ
hT9eHmpVPBWyenEsxInG7QPUNop29l8YBZKlN/ssF8EUGE0nTsv8cZFk0g7Wa+wQ+e22D4tojIiw
qqYwuYEtwLI0ijgE5JGn+ZHCHF5n79tSI6Fog//cNymCnJJ5ixMaUCrsU8wzFwMXjOmpjv14VjK7
b+qJbTWZL8O0NvvyCXJfylsrr70ej+0Qn2gWoVx4DYuU8gCvjZv5r67+aJbs3vbqk+G0z42UZyvB
wt2MW0MvfBgaepPvq0/HHj9g+3D2y2nFdEZIkBPdIiPIFqaNw0NvTgzKKWrhevi3aZrRBg9UETzj
Q4qPt1ynqr1fHGtYJbn52qGjDV2xxuI2QBqhOs5iitjpQmrrGBkfTkmhV+MtoUUelemEtJ8n22tc
6rAp/pMHAAvFo61LttwlJG4RUEEU/JEOvfg8g4KVKJ62bKYPzs19G7ERYOiij2W2R3euj695zTJN
Bm8LK+PYhv4jVp1f0TaXIZi/wdHg8/af857xHOMc1LFkC/kpOmtnzjNMKv4nhK2XXCmWw9vVdIUN
V6EtXgG2MVNhAYgCVjia3BoXj988487+GMdkODQZSpwYSh9guWWTxxvIqMEGg2ccwQja901+cSnB
t+Te7Oo5PRFqyY40cEYiZ3FpzyWPfw6iKgKCN63BUdAD2QZJfDcZxlH7Bb1nX7x3NR5oi9Fk+lH0
/T1lMOnJOTVSmQVHSzPCY+dma/R2llu9eDm6QJ0/AJVZI4x4eJPSEJxdG7xxDflc0uccluBQDAf1
XphOt7EGu4jyrq22ybx8oHh+rmTVM8i3vquAESJIVK664IPRNUVF4O1UA6xJO0T4xd0rIBh0bbj2
ThJLCOpd48Bzt1tkyzOQ5AO5y/OMCYz+8DJFnu19Y1PdOLS9RCj3IZaj2jaRBsyfbUCT1pN5pG4W
2gFSuZ0t67bw0CSk1kvuZJQtRfJOs+qTB3ZnTE67weuraFodattvD45Qb6OX5/sp7XAGeO0alQ2M
7KBjHohIf1AMWURO4llBOxHLejQXNj5uaf0hNuatJTIqZSItRrJMyY5/IncCox0BRWFz7Of5geTl
NApD0HwqfcSwd+sgx89Ltw0X8es2GseFy1WrlmbXGd3JH4M3S94nPbeQruk+dSbPBkqXY62CS0mK
U6WkDdIQnUnVskQYrmKNyxj62uXFKLPtXMvNAimJs2v/6M/Yrl22IX89I3iPTNvf6eClTAoYmgGy
iqExPy0ETVnRUFkk+rcd/XVwwyglpn4JrPGidb/yFX+LGyZlJHyy3y3vzKpK26uzVeQFeFw60b7j
PKHut9SjqrwVcMV608TJ2zSW19DKToixTktO1ZWSDy8sid8VKtfK555BMkqTMbnMjcUhMqeFUlnl
t1I2Nmg8AIy2vQQtJjAAa5if/MXzV2F71zXpow4qXIH9a4vXa4Vpivu6LqIFMQQ+3+EDds2HMW9a
5M8RXipPd3wCxEqvB9/E9+ej937NRbkOvfBMFX5O8gJUelqvuhI/SwlYyjLolOMvio8gc9mxY+qK
fz9GlG9zIZ5xJVCze/VlSaxfsuDUKp0BqCPIyF19N3ewwUWDxybT7Wsc2CdUeZ7EpWtNgk+hElc/
EYheaXjo4gQfDmYczWwqzuGc0hCMMichpDE7+u58IoszW6kCU0EpDOR5OVSf5C2teyJWqqMuNX6n
9o2B4P3cGV9o3jiVoEoK3xTO9DQMr8isPnXvfzfoiZbQ+Zv8ychmi4yZvltLhoW2LYh5085TxbtA
ewqOkfvAt8AIT/1XxgaPYDwjvkgHG3Ti8Qpek7WvjDqnkkK2kqzz/A2ydh5lVviceA0l1bBze/bX
hmDxSDjjXyWD19azKXgyy6SW9LYlIZOiwJ4x9v1XyJjeGJ1177SPo5p+GIhcTAAxgHz2hmgYcdgN
w+l2T5LdNS86yU7DIcCZ/ZPZUkCO4Ibxsk1XBmoGpzBcYmh2WgQupVuUK6/+I6n+p7Blb51xgxs7
meJUCbyezyFv2WSMhtRTTswpfSRnCC59ae4w2+YR4MJyU4sxO3YMszUnKoIHmyevLW3q8rJCEgSf
Smfs1sGcry1lkblh0h5EYLjmtV/J2EQp2DVXu6zv4iRmjAxoJ1c+7PTSWNOG7deikN0q/gp9lFk5
+UgbwKQpRXB9aYoQOEXi3oQt3l1dsKpwFzcUYRKP6dyl26U+u2HzMZEGgrCVan0R9YH+KPPaABpu
yGS46jtrMxcsqsWQ/PVGrOcxbL4orB7G1uO8maAtxHvPWNolu4A4pU1cFlfTCAButPbNKm9E05V7
jMXC4gTDc5eRhTh8KMUWWxdsTJZDOVsPNhlxjf/V+s4l89y7ruVtJuTB7CxlfmOcvq0yqqCahEAC
bFdOBF4pOoqAzSgQhXM0s+zVBfvIVNnibZbcbwZ67Ci2vRVn2H1l6h9WfogayaMQIaghYrIUx8WE
TKhjYjDTTuh44aLJFw5feuHhB0CEBngUF6YyexaJGuNHZCdMr9HZNJTCcXs/yd7YeolfRTfm4Nbs
vf4ywA6ORqRUW5GPuzoLkvU0jLdsQghmSXunq/B9yES6RhPeZ264EW49wAwMFoJmKzw6dX3o7VXV
5chARPqchU6xyaW5li6femyYqHCKFqV1IEJa5VOM+mDpNzVNtFDCXqDYMiB4+PQT6Xqh+umeS078
JzaXbeqWTwYE5J0wb7adZTQeezeGXScyuk1YtZzm2aahdcpaYroWaZWbou1xweWe3o8+90Lm1x2n
PuerUFptAttpOAwW6cZJGU2bcX5m8FcH+pECPtzYifu3k4vcSEWErkzF1UqdeT/0PAYYU6AajyNy
eKdBYVcunG+CBKJcd09wLtNhTXeBQOuI0dyxCSrjjs29Wc3hDDPtdraL53tHMl7OGeocqQeajTuA
FyZyePKr7Fk5NDCQwbtrQDZinQzERFRCMVoVoMos40BpFU1QeCK/H+QbUkVixzIoUSp1EP4NKdqX
edno9M+E1PxYCIC/1NurnOTiTRwuywn9NV2MgjiZJbQ/U7sWK9eZ/2RlXUX0naZNas5YW+b65Bnr
QXQpYT4jt3BC0imIvhwuVlq+4JBjwmEXyQ5F/HieAhAVSBPjfDM0MJQAenCOGDD2MKDtHrzKXaKG
HJ0d4cjyYPQQX1uGhS9Bu2yVb90ZS1n9sjJt4eo4n/nUQcqVrb7EsvjOOlJtrZQ/bVk1DW1rYtYT
Jvb/3yL3qfAFQRgETnWphFFcy/bBSbr5PWmD99D+00+/LRDS8/9E06J9x69v4PN9doSJVpzd+Kza
tDrAfaWlXJBO0vhDdnJotyI5yKBhx3X7avnVY5ISgNbxs1aiaY37f1/Q0ZeHtIA+hv02Qh7uvTA6
ajbwsboL42+adK3LrVAvRwmv96wWx32w8CEDmyrezXz5MPrFI4CzRE5YimmF49c+//uy5H6OVLbe
yth5mnty7aGvoDNrl7d+4ZyopS+fyVvhbwjGz/ABoXb33d8KRjcesP0GC4FwfgGmS8c/2hf3Mb6J
x1GHB9C6810Xg72S/TsFGQJ95VlE0/nx/t+3hW21O9C9rIfj4hxMwSZj2QDaqdQHf5u7fbufvVLQ
HnUv5ly0h9prpouKy3wlh7E5y1mDZ3PCA6ohdKvYW/4MxSmE6ejfjgXMqvPIdczgXP/H2XntyI2s
2fpd5p5AkBFBczE3ld6Vt7ohSlI3vfd8+vOx9jkzrVJDBRw0dqJSu9HKymQGf7PWt1zwn0Ql0yaV
VOGDKfN9DFPnSleyP6E91pxu+VtTga4BSNJdm7O685Q2LkGOCa4Yx+RiNsMCYwwIUQ5ccfEKHzyC
9F9DHwpKkqSkv8R9uc4ieuQmdIPH0h8fqrnJ3yeBUJ50EXGx6mK+FtCoj0xNe/ZfoXvCLYHgNVaU
ihg73qXh3Ko4q+7Scn40bRtqQcfdGg+DyY2rHuONhsy5LSxkN6MRIrUbYYcUFmOITqbUe7GzRVRV
3MRe3O88EjO36C5SSr3Mu+kWfiErE+yrBcomr3W8HQix+0K15B9hT8KENVbrpJbozJCvb3AOFCzE
xwTCf6B+dEaRXUvLT6+H//kpyBrvQNHxnz+XMp0Puc0R6RRjekozLN1SpM3LwEwzMdv4p8d2uG9X
yArcUwISZsOxvsBl6m4/28hLwOCm9wXih81QtbC5/TkCvhGqnWd3u8muGRaCpZnicDzQ+vBtZDDA
nR8R28IbHYDpPJkht7WRNXkWWi8knjBtZXtN9xmt6iZrbzGtlAe+9QIxzGPltwUpaCUDp4UTHMSP
Y+A4/E0kGc8Fv0zpFXeiBjaq9IjWtCj5dxp0ESBpNwZd1CVrmdKSPVVtlPTZZw/+MV2MUWN0HScN
/38RAovvonTlj+O0dRp6ygGETGDEx5gbzUl771U4AuhudfToMyVUSFDYVg0EwnUzAuPxZUkHBGI9
+lsP2hLzIjO/gQC+CWvRbUeROhc8wNFKmjM+tySD7QoDomIAxI+Jbf8VBukJB+K0d2Q2PLsjVKpy
UhPI43l41tp4Aw0L427qowOUsnrt0g88TcW0EObaF28wjU2FqHnnJn72goDSThRyRkHajtQ1qVcx
bJZEeThMLG9fevJOL3YXwlbzXdDTfTReP61qlhFYEiYYGUOwifmjU9+AOIxJdr6Ne2M6Oz5bHNOf
1uyEgqNVsV4f0vbQyirefnw8yfgjk2N4a0XZbUO8/bWVGsQbBLZ4kBwaa6NOCiJ+LoGDJA0EWoXv
A57TRFG6Z3MfzOdJlfluMCyk4uOzh/HpISeFky9fFO5HxSTFMZJxzQAf0+Dg3zRj0m/93PDQ37mg
G4a02XSBRnfVGdmdVQ+nEcUz7UjOTtB3Lorb0Rg9BfDj7ie0SmCVrXfqIuPJjHh9jlkfYiGM3ajI
CZsT2hl/+laVazCZJhvy/2cAFTaXGeHQpyZcvJml9SAc5Cxz0+wBPOEd7Wx7NzKkP0gP5SHaMXPy
B3y/6I08INL7iRRQD8/5Ttijc2Ju0G/rhPq7xJaRuuTZa3InZtVEF1vlrySryQc9kXcWGzhdfc/K
zpVbEg41bueSuN0eAG97Yz3RFjbpebbluAuM3jvmrvJwoZOE7FfDeKv9Ek+FbcPqo0VGFLmu/Yaz
ZWljawRZdwPmDeQfBM+x2lhbQYWAFClQOHJf05610YJRg8+WGknNVFwnlfWAvj7ZfZieyhy1jvKY
WS1+3751mpsQFFdBOGm9mJlCOdW7nmAMjLbm4iplldnODkp8IoCnIiXUwQvKncbPzFbVJmPVX2j6
PW9uywzA85hBGTKMufWUR8ue9RmuikNzXbGLXtxIdpfc5EXs7MeJifjcUX6qtD5A4auBkNYMMFAi
iz2xr0zTMtRCfdVrdtpJsRkWxoJFM7ayHdM7fjxFxXSo4U3eaV2OZyer+ksuivDMAHKFyNMPRPsy
9Xq6BCXRUXXvizP2nHRbWQXqB3eI1laLBMYg2HilpnDAUcwnjNO336Vh159wSWyA+oTPRQFBJgtg
5nSRDJ6t0fibC5EXusgkgiAdzmC5xHZitkfyOArfGNv8M0FBh2oSO39EwV2nTvIwRjeDKEB+pw7y
TKaY1Tmz+3wHCZSuoQEDB2IfgidYxHvTT4MLu+uHJuCyspJxOjNTGQ4phQ5iRckcY+FN0fBsXS05
iQYwr7OSwdbr0mTVouQF19xlz6Ij9Coc2q2sNWMlsx6PWMONLRvrG38xdTGqk1vWpX9/MJa6qtnX
DKKEDpMXl1QHY5yni1OsO9MI8IWM4ZbD7RyVC3a6Gnl9dElF5z+BmXfu4RXrMvAeBsEtLLNK6763
p5sSGB23KKbZXQGVzPW2gtSRdS+wXVYN10RcAM6r23erdoobQ7b7OeTt6ufvgQApaLv48vtJ2uTr
Brt6+ZKHkxsxYGucPYGKw23mHgC+nib2VNcV3FxaUUMdwYndpyX1kDHQWuqecXiatMNj7knQSdH7
3IjmBUElOs8OAFvm4PQpbJRi0XgqsB0jeEnbXd8yUlDjlt9LXj7YNPiIyUKDL8ZMUuG7MyOitpef
IsWHx5jDjsvoqVVRfhIMQ9ZISrJv1P8vDJTOE5s+AhHh8OkKwVvPpJajNkggG1y5xpwcRygeD13e
OFzpKUNZ9NZtDr2Vwc11ldY1t4fJg3UD+TkYVXvdla51PSqQ3r63GNXIKXgIOdTnrmYDocFRtQxp
r2wiRe7tZsKxkncghJqsgyluYoSI/eydDItz5r8PTLoLr4Ve4gQ5KT6LOiYKUeIOp5jMQt+jy3WX
B6S/KZSI3sYAwlOwIsSpzLPaoX6BApoW7/85T5dDtQ2K8ZBzIl9VEbw3jTty0zmu/YB7A0qEjJ4z
bWiWE3KvWOKt7UkFx8mLY+CH7nUnSc4tihaxCUIUprQVYJ1FyuIVf/mJp3dy7t212zdAVE1iZKKs
esyZ1kP6l5S+UA2QBw/J+ePBVD7m7cllkWzn/bn0SX6HK2++zSU7q7oz5bVZIo/CVfM2dVoQd1ly
gKHhTesSrm/8cUOM9W5A2Hebhg7ZQu7QvIIXfI6mOH5Xbriz62S3KJ7uXXgGJOcgC4f6+vDxbF7c
kWNUPH48g0ENNL55Kut6uKrrpqKVzjP2lCXbxjCvHrs45zB28IuFzGTuCMJlSbggpgxvqZmC1Lxk
Koy2VFAJarrMRZtVnnoCOp9qpsuKyenZC+35MsSJuFSp7a5QU7RrxkoJy/w0edShuO0iV/1FwM+a
Rhbz551nG9N73DFeZayzRXSDH7caffaydc2bsDzkSCJOI8J9LFU18nCrPn38BO6SIiEagdfy58SB
FPLNhmr3N8o9Q1lEvZo/WID6t9y2/KMfuv4lN9sXAHpiIUX5l3EIWxa7hd6ARYtvgBk4h3loHqfl
mYsQ4MpTTb8TC2pJJPNPxoDFs7amxSkR2vvYiZKXtARlBOikulZt+ATkkubTgNg+Gsp5dafkibIa
OxeylEgJ424yBUuDGM1i5ileBvsAH8JaZjT+yQ3T7j4c+u96ETVHqtZoGRNx+nhIlp8MtUiEkE5v
pNfCXJ5ZVThWo/c6F/KpTo1oPc1C7z94+0ZcxusMgfs+jYllmsbq4EPcZHPo8QXKMr3HJ2KePxoI
s2W/lJRVAf9/rm1u0w55n5OIz7LX4/0EPkS0OBqbDCyViNq7JG2TfezG8U74JpLDsXjPNSLRCWLH
nRvpl4Fl4JU5avU2Tuk6aSOoJ35hHitL9msyjfTbaOYI0obujrhPfd1zHbDScPtl4NZtMXMEN14z
BZfYJqmSXeDNx0Pm0v/bscfIszf+ShyPWLDc7O6g1lXr1jVvuALPFKrTtagSpnskyHwXLLpFypwu
SaA/fpSmeesAfyByxZhhWRnCOqIjyRb6P5P+bHpzuvqLNBH9azawYyEec2xhkuigNY/Okjf0j3Aj
e8j7tEtqalbfbPdTmfW33nIZdGN7T5xye290frczIpeUVusbfPa906T9Icrz5MQ6/S5dGr0oCE0W
Ynxs//u0EEVPA1/+zMujU3nqvRwqb63tyT6pOvFuMpfdJ9xifRhJYV61XplgBAmSy8dPovMoviPN
V1RW/dGYY9qLPD579H73FJg/am6qu6jovDWECyCGZkeoe1sAv8rdW9+BKRZCWVxlxlOCnjLj9Dby
ZvBXrjq1bSSfejRoG4ttnskJccnjUq7TMXbXf87M+Bx3p6SSpmMqqk0F9UN8yj8f6plkUQ3MANqg
u9eqO3qe+TcDAQPbB47GP/9t1udwKP46RwqiBqmPbdcVn8KhOqzDNBDEoOX4SX7Ar7/SbtL+KCos
TBHk+/tp8MJdqNpvZYsAWUuYl1O/qasyeGErEbi3M2vdY1mZ8hCp9EeZpGgUgtQ7xJqEHcur9F05
j8lSaXwRbGV/zidU0nFc7dhQYCzpCHuJkv/HhTiQzuywGiCutjXPA2/Okc45JIrtlqIY8E7qSbp7
Pi9pbHnvJFTX8mUqiu4yscObY25y2ZKjnkEuwFFQG1tla3NDV+4jcrmdUqHffLuq1iWBRpsqDXHB
qT45KJB8QThGOyes/hYNuxCNSHg1tIZF+LfBBLXh3lPYamaQQCJZXDUnYy494u0aD0WWPCvL8Z9t
WW/Swt5GGbNfyYBmQxVJZLo/MHDFZ9lVS51cQnEusbzSIwi9zRrhszaJL8rUW4uQ9EtkTeV2iOG8
1gV+TeGlhCVUPcZ8E+v8n68WlNmf4lyUZITMRtzVSgphfg7UTExQR6bE6CFt81rywOgp8BiVdNF2
xKWHM5UStYOFd2MBiduLdqI+wZqU5W6DEjBfM3mq7h3StHZ+WbFrTFkN9hU9aVNx8JXj1N+2oM1R
gyC4DNL5pXbi+SonRmDd5SxYwObaR0rb9sKkzX0MzJgJM2pSG+Aw5unipmvb/KDrOtqhLPSemqZ8
AFfV/UjRT1oMx5LrZo7NV1TQxIHPVfrdQkRngVbp9TJF8BvjMk2MGdzQOjV9xq56CcjzcJptTLjD
t1gAb6w2kFeMXWirG1/cx6Y2b0Y0F2W9Dt0G1mAhToCXIblagXF059I49nIKoOIwThwGl9WX4XpH
2+jEIRuiATdBtizIyOvaRI2c1xAf6nu8d/V6xiAhfWGCMs/a67S1UMFEJqoGTK1pcWuJ5hy6Uflk
dr5539b2inGfe+gleiFMFzfs7KInWRnVwbLClAnekXnOuCMzh/onlMMeUojakJlOiWCIkvs+JsCA
M+MhkiNSChEqsgf4CXlSd8Od2L2iidgbrpufwKm1pz9fYepzVJWypVSmaXPwCU+rj6TAf3ynSynN
DsE5BOlMPMImNj8avk0D14sGA8duN9R7CQgXYyCBhwlI26uWFm0Td5W/6mTgXBeGvkQw66Ipew1m
hODu/A5KY1qygiIn24/Y189Ta6xh5rCHIBgmb0mZH0kmyYTqzkb0Ik3fu8VhL7vK4w0Ti1Ueklao
IutbEwOscI5QcV4NDc27dz2GL5DiWR8H4ebP74dezrAinYIiP/z87//iZmvLJSSXiEMBeN0Vn9JP
BXk90IdRK3oVENBAedPRGHo8SsoxVkMwvHomMhU/7AYsq+DtJFrCa6SyJxt289nhrd5XZjcwN+9f
wjSY0NgJdY2EN14LAqzAEFp/tfgHIFECxhjXOuRj1s1UPvb2UUj7GUOHgWWeO08kzKd4zSjT3IIB
M0C93vozWKU4Le9iwZfdMHGrVaGTvmNShCqVEK9QJc59EL1hlLMPvudFWHJNYq5VeByFyv+OTVKk
DVZeX4Tofpz9n983KS3OKuE5vG2fihQa1dj0/aTAgsJOnvOpwcEcFN+qZknAWloAPWT+ITXFyeKc
v9BoHYv3AcB7gnomdlc21BLmkG7+xBf2ryJ+iylirVA/I6ewVkO/zbscikJrulfMTPHEOr63Kh3X
WrukBR3tASdNI6aZN0z7iEewNXvdm64bdNgFuU1TT5YZgeI4rcS3yF6iKDCOpRGtRN1yzIE82kxm
j42/B0zlMzlgOyeznRd51s433WUJZX8vYtmdTStdS8VGUAg7f6bluDUSs7z1pQlbLT9jHGruuz66
LmndV3++Ps3P+V7UKRzzlukJlFUATpZi8R/f1wSho1BDUK6UiPrz2DvRoU7wS7eJd8qrCPucCjN2
16BFAfGeimAazl3rvKdFDMs9cuo7M62jlV8k7BuxS0DuHuw96uEvcx7/7ZUSkLYUrEBiKa5+faXs
CFh3YBXFJRCOwG9CxlLhKvNi89F3yveB3ci5q2Jnw2xDbnDjHmpiaG68WTzYud1tiqFPGefE3zCe
ss3pMjbFlS+/KP9+K655P13L4vxzpRbKXsIq//F++hlWNb9tilU0g1QSmlCghIzkddCQpRnihFiV
GT6uLz7Fpcr79dvCpE1bLvUm/zOtT6dMmbeqnuBl8HdVO38uQvpShh+QUDpFeA4MWbW1+rSExQII
Lp8n66BG/QbNCtxrY1jMLjBtfvGifj/6FEwrz9O8IiUc9am86+Oirq0JsEZst4fOqbpLAjT/EDAc
2kzEiuxDsxsPZRq3yF/VYZi6py9ewW/Fsc3x69mm1pZ0XSJdf/0w2lbAyGQ+uUpjLI8e5GtsbT5E
D/4qhaRqVyjN6DPpDwxQuG2G4wv95r63iXshXUx+8WXTy8fw6WPyuC6EazuOZ7rOpy+b26GIsdKI
PJWwu4R2X+3ypIvxaaXOW1oDxkcKcxB5lF0Ygz7CLjRfwMBCL4+VviTG7BwBub7YWZ8e6GFMRhFJ
uLVJlbFZlp9gM4Ts8zwIwLoxu01rRv7t2D+bOhwSem0pDxR8sO5YhGr/vtW58bdbXdpGhc/Et73O
1gi+YkmwoQEzYCrH6XkcutdyGXF+PHgO2JfM1qRcwzO8r93G28RzeJsyObiWxGhd5WKMXmeJ5NFo
uuH0MXL/eDCi9i/lZv5+kE1w/uJz/v1LZ5uUNNxnaYfogj5d/jqREc4mhApBPuRL1uRGjrJ5dhEF
HQC6z2sc2P2VVZXeuSDt3J/G7MFa1spumDMkeaWHCJVfAXJzzYvbJd///Prk719P27Rdy4W5JV2H
29qv16GRl5CsZlqCCnfBxXWKu1k03SYcK/ixY8dCos2DdR25P5ladVt3CfYemhqJyBI8NJa639gd
tYmb9f5NESyme8r3jwdo1Ch+J1HsP562xXMEMlFayPeJ7g7uA/etziT3oxH6HOw17xCVTOoyNUfX
jnBOFCfuNdPDLy5187c22LalZboEpJq0ee7nOtCmXRLMISKWWdmRAyK+sf3KuwyQnOPbCV/W3g8K
ks0b/xoa1oEYpeYkl39tNOd3DLyvWFroacf07ovP4vcClYpMOLaNWlLh5F9uM/88oOsKagHu81XH
NuFiGI0HNB0dsiTdhm+ntTFCNZ75Ss4HD6DVumLk2eZvIoMVRHhJeQ7naT53g5DXqGlyoJiRWtW2
qy6gjPRlWdszCXP8bU6ln+U9UKN5/BZ3/byxsYAyRon0/dg4WFeBEq/BgcCOccj+atm4/fl3/Zeb
u621pIKSWpIZ9zldtKqVatiyRCvHsldE4DGobi10aZZj3CDz3o5d7d2HFbRPdI6nMTRCgDKvSSbX
XVQ2Z2LW5PUwtngjMoQuCFhIZzUj9+bPL9P6/SNxLGYAFGMOr5Zq79ePJAsRLHFVLvHxGEmoHajH
66l9nn32VBl5GsFUWHcsWMy7NM5o/Itk7XAoXdWJ/0BxxIyoKKD4u4lmpgXjRk3zoYNEC9qYB01D
xhBXod7wiF/584v/iDb/9UznC023Q2MtqPbVp7PHiAyCwJsJ8TtTa1CzSMK7bnxsPUedMTj9xHAE
3gVBY1oTnUfHb17yqCKkO8bV+efXIn//0tEQsN/lbqcE9/TPb2SiEs9ULfCm+pIhlb4qUm96HgL0
D57WA5BvLI5GkR4b10xv+sB1TnBbn4XvMWONI+ucVK6+8zoTiIgT/ASYYxzsvF7ypsN5Y5kpMLmq
O3/kzYmZ71Bh2W8wbM9ZT0MXOn30mnaCjDsJRSSp9HjOMvsNiKxz6coa5iw6wa0gB3EbpA0rov+P
X587K9e8u1gYxKfaC99ZklZ1lq5qy/1rnrVzIarY39Mwm9BdlAEP0Su3NQCIO6+wFMmiY/9i2mxV
/E5Hu6IM2ejX5ZIEjp6yD90HQ08s5PUbcU7pJWE0smqMCKTU8nSICucYJbK7t03kjbPInHPm6npf
p6ghg8YqnQ3s9Q2tfajMd4fMi2ESZ4WWvECsq76YBDq/18eUxku3+VHOU/b8+i2aeDkhTPh85XeA
I+fyJqmc4BUbVXqWGQh9l7vbzteQsvjoxpVVFq9gmNqLmAs0Jk1KwlVInkI7xtGr1zfogXR6CZdx
WTp5eAhAdWsDm2JCECRWkGjPLzueVOvPMBGj7mkoEIs1JRFn1opDdkMKCQB/X1qoYwOitTLTu8tx
Iqy1UzrXjRGUR8IzArBRnXhQGa5c4K3jNhg0h27r5teBaplxgAoQpG8YTSCf8Te9ETX+2EufxBh8
aldV0TRoI836LnLKcu+ithu6ZnG/NY9SJM4hgWy2tbpEHyeICU4RyrdS+vbOTjqyW6YsoxcLWUay
GdzEYdIcdLZgcDdE1s8b3sAQzIfX42IZ7GcvcnvoD+b8YBqlWuPlt3d/voT/7Si0HW7eTI4lQ3e1
VBL/uDt1U0IAoyVg7RJRqUvfvsv7+qfIMfTlCG52ib7NZqvcNfGYYAslwkCN1h0kNfnksqDr8vqI
ZdW/H2HnQ2j2blOCik6Fi1xvwIH18YyB43z159f9LxWOgzfUc3HISsv5rbIFs4kZv4OKKAEf1/gQ
5FituqkJNokowTLyUexzwJUHs9CHMITy0DRscxpgtCth2N5peeosn2PS+3/57oCUo51I9KotMs4x
+63iqUPQZJHH0IvW2fkSnxirDGo+rvYWM+vJDNzklh3wsETMjtgDrG8ySme2FI0+1grnyp9/af3b
MHUp44US3F0tWr6P+fY/PixWR1OmIjCfniAce4DdcIpIBL7qp6DbNEQFHlifxRfXZ3TiDuHd2Css
urVzz2ZHrD8iZsol8RRSTwQ7Hp46canxyh1IbY7o2U65h0ahaLE1r8A9RxtbFMll1lg4W3yKzsZK
6vgwjOZ3FVoN86OgIUJpBQWAvPdw34wZKxBweEeu5epQ9X2F0tRpdtPkk7dQC4uKBIKOF1JR2iIk
qsvt7zy9KklFfJX9HpmMeDGYJTFtw7+FqLP74nr/uDt+unu6FixLV2mL+lh+6oh030CscfN8ZceR
5A5CsoIwM7i5YRPeRjlDw4FRAND2Af6OkXQPiH5icuD7/H7uZutqCspp7xl9dDdY2JZM1MH0JgnW
uTp2GAKRv7CdyF3eqmIoTpaVIBXo+/jJret4K1xvPvU9UBKvMgsTfpkZbouA5fNHG4OR09sMfm7B
Cvbctelj8P4YL9eVKvaoJd8/ng2x5RFw6lerzFkyN2ph7gl4wL+1DI4CqFxffdn+pV7yHOaryrMl
UFrr0yERe+gc2YlDMCB4B03uU1e0ODMsxAkfT/Oi3Oso6G4rb+BUN1y9McDnHuwyszc2o/h93oNr
S+Hsf8OmrGqBN7sA/pEeUmewrwOdDDfBfGJiDJmADTyz3OJ2iKYAL0m9KWJAaQj8x0Mwk9sSCweJ
j/zilzR/790pzi2X7ZB2lKs+93S9b9t5mUj0HaWad2GSDgc7sl8nXbxxcfzn++Go6T4q+nGtgAWd
Atsfj74DgQY/9/xFLf37os2GAe1hZqBSxRb4eSA5GkUVcT7RAxjpjmqqeDDjMLpRM/b4JkRoFct6
r8ZJnMKseiu1vPScCq9GN579uXvtuulc26Piruypte4rIlstheCBwSFry4n8XALPm+EviELuty8O
quWC+PVb5po2hQFvpLZpez7VqDZBdngmJzz2HcxulFnuFjD8/VQNgHHDNLyeSE6+zkls/s+DDuoB
7GlZrUawUDgTiDYNQSo4N5aU9Qu/aX+sEIXBNOJpJDVmw9kDFHlqAwV8n5jurR3nzuMMHrYEjvcg
UlJuRt+orm3DfKv9Vt+3BMpcVV6d3nh3GinyC5V8sbUty8TBMrfrpuXrjqiZtNYgw8viPZJBMFxH
RT7tUuOlSvviEEB5XyWysamtym5V5m4LUtSw7xJSdYOoJZyedfsXh5b9e5nNEs1Z3k2uBwc36K83
6VHbdTkiG0MXDHIYBMeCNjWOzD+MWwXGYiNCR63iXAFlr3FIcaw1p4+skgZS6M6f8OR2jsIJKqpw
P8Wg3pdhhDG30a2cb1MDnLRh9hFnkf1/czGj1M7Ome5PZGI1/4nKRDZMqWWQNFhQS5/+92GS+UAM
6F3HKuBKZtnw1sZs6ioHT0o7RO5TG9OLYuF5cyIoTWTMvbNqYf4g+/S+GsBMk7+BsR3RUAyS7wRT
vFqlyJB2hvQAYvWBxxzYvYzo9uPEaTei7uQmsVws12WYb2kjrQukb04FqrcmYqs4VQ8z+Fkib4E5
fHFSyH85KVgkWzbiKcmk7/OKxTVyHy0Hx6G7mConGeNQ66z+WkZjv+mdybpDewSJYNPZuOZAwZTd
UJ2MkpAHg48LVJM57/0Jt8mcAEduB6LTHHNjqREUJ/myeI49cebvzdZhXTbbYrLCOwdKiK7n+Kax
OApRNgcPBD1AkUQV3RQOzIgZKiqY1K9mXb/PEJcZkuYfV3NAfq4Qk5YwxAxfA4pjL72z3eZ7nLnO
W7XoR8LEc45ZGS1uz+TAZQbZEqn3sXa75ujIq7Hp0FjLLiQdp3M2fz5l7N9vS9zFPV4cdyWoqfpT
A8LcHo4RuVOraoh3YY/Tq2mN8V4ToXwyehh7kP/uP/4ocEqoopFNvlHaUFlEwcUobZNs71TeiMC6
GcEhELMS3Zqu+rtEWgX7OLW3CQu8K5Pd9lXNzetYlQ4k2ti/VElrXsnZ8G56YRaXEaP+Kpyz+Z2h
6pHEuvTZGgyxbwn0u/Ld7J2w3vFOLg9OYn+D9hkSsTE8JyL8gSY1v9GkARB5yGoo9dckeJGKVDZo
KXP3qSbF4Uj+Qb0JbbPY50Nfoyl1g0sRtf5V2ohdWhZL/9x139iERtdQxg5lbCNhC24MM/ii5WfM
8NvZ7pm2oxXvBKIe+/PVz5dw4B4NuKeZ6n6PA4p+rA4n41LDkwoi6+ImXn7OMAK4hJBs1GxMB2cs
wKqraNBXgmbWUrddPwB0riq5H+c1JjGodHlvb02i/H7KynznwB6p4jGHzGWARtOtLRhJXfkwJGtv
BjM0ik4+5TaOp7DzxE85kN0N5H/ldYKBgY3IyWQDsLIXI0EGUm3ntirbpBbugLKvzF1TZVjPx7G8
b3j7mAfibgrgiJC/sTdnn3VxMhPRmCsIUS10+TNr9yU3ZrhrkLnif3Bwbgi/WcvO+1F5VHNxWau7
wWcnXMmzCMD4XXX98o2IIAolIVCUORIT3SiyJ78v/EtB1hDC2e92ltggr7W+97AosjmeYX1P+0J3
gskrEcSsceHVdOhLLuni5wAc6FyR7c1ot4u9XcGeFtGnXkwz1ipyY4WNVsDzgi2Fy7CONg2cx1vW
QMM2I2bqmMDQzVDLQSzlwQ4F6F/BPtpsWnZUWNyf3S5/nVrfvGDYjVheNt0u4xRf2cwRb8h7RaNZ
WPzHauuoYelzeLUxsPI4XWxKyFsA9cBxnJN1lJr5sZsTaJmNqLZ9OendiAVipzIzurbyas/F5p3l
8hAtEe2j4lKQaT4do1r3j7mxtwW+ghFE5iMbku9Ox8xLdfuuo+IZ/uehEebrn4+XfynAPIt/9HLX
Faj6P1W9IqmtuOlt2spMXkgfhxXSpg4xLCPJqQ1hWDruxmfEdo9kyQJNntDwGFX1d0GddacImlnP
DZQtrfOnKJBHRBnldwAuRPFiodX+c2vBb1+6LlWqLyqGj/3brwUY+xCWgQznFP2x8+m1x/642ATK
ZpWxg926BhdNWS8iGSqFdRdzdJuUEktQcX8f9+NE0d6E2NpyDz2UjZOEG1BH/uE6J5CFnb+TYnhE
dh8tPxnBYHDymOneKq30UuUjLPPeQeY0Tqyws/s/fxDmv5TmnsNImdKc9vf3tRqqW20yjeWTCKPp
4srJPPghS2C8BeFq9Nz8UOeqvmPYIqCBwCHEHHvoUaxcZ5N57LzEuZN9FV+P7A1XxITM7JqS0KVW
IXh1YQXV3nuXtPdh2M/XaMLnRzulvXJt4qD5L9+IOJQnslfkKYEBddUi8sPCw1PbL/8Ca5Kf7Kyy
N6ERdbs5LP52sGDf1uK6FhAXqzLHHDUGZ3+ystt4rjnhEUUhhcUU4JrWdxrm7WwY9psen4cuH/e6
atytNOwYMkS/y0Xc7CMrIclvaDatAoTDVjO7IQ5SYnpzoInixoNDNTBihd5U7YHcdBvLbVCCI1w8
NKGFBxHtQYEclISoqL/NZ1fCtg8MKkczW8vKMx+ctej66cFcfq76vEUBUpzLbE65SyIDIaAzORJ9
kj+MFXAA4q7QkxnZEmChNsST9C/5YmhiAXFK0JFvvBoKUGEoetniZ8gi+pqQremc4tlfZVG+AMq9
ejMTy7dmtGidGPzdznjQd8iIRowQJqlIch7focVf9YNGHDCFBhkYAxsNI+zABDrxk2qAev75avtd
reqgTaAHdIRFy+u6n786UVWklQUdSll1fxhy+BSjfKlgoq/TJA+qHfbEYTd5Vbo3nWRifdOnr+aC
umotzJPFyAQ4AZFwVWgA0UM+ZO8J2keBeulHUOtTivDwb8OF3BOXoK9wS/0fws60yU1r68K/iCpm
OF8lIdAsuQe3/YVK7BvmeebXvw/Y976xO5Wu2qHUspO0hATn7L3Ws7gonpoymAgBHpHFcp3dARbo
vKaIXgwM7F8Qd40bRnPGlTxv9WEk5d3KrvBF5qPM6BglyPIwrNr5qKe+CddFpkVlxCR3NTTlBf1X
FxRU6eaZSfC2WY1ceVP51lTNTEiPL75qxuLMnA0Q92SBzHzoj/bga8cCG1e+kUlr+mDxJt71snib
aSowtUNksgxSf93ThODP4s7ihl10xQv94mwvWX3jGHS9aLLkw1lpSUAsiv6tk+ueSfU4n9dDWIRY
ssJHr95H9d7Uy7Gr731wl5UbJQiqUm7DtdKPTXCzlKtQrgGmy3tjwozgIhZCJDDgqFULPuAoXDP8
Qwol+E1AcByjreu/MBie/Exg4wkTk/a6pN/523/0VYd0Oi+HXVwxxVrKVD5p4ZPeLqWuZRlPSfZM
9dNzlD0H0s+a6xfff270l7F+qfSXPH2lCv0lm16pOH2tJbwNkMg+59IrBVFjI9VZPxCRBMNQQHp4
iLBwibISX7MMdSPGtjdTT8M91pz2ufuw7aPK7/adFpsMBLOoZVUVXcVvzTLFUGlCJGjbFROB5JFU
cLx0ECWH7DSKo8abpJ84tqCpo7OPuYycqebcSGfSuYwTcYN1eWnmpUZxMfMrPXZKt69+fu1zpIY3
28ZIdKNmjKLiVopbVdxrltXzfVxrnu+2v1RZPXyf0wCP79HyWHkEzCWclPfk2YTjAtUte27aTD+o
SXCW8FZBXjarQ1Ba4S0oEjTwhuIW6kGiIXeUF9jdUeqPFqnzPqxEPvNLhYSTiKOfnig7PSUouQmJ
0E9mRbj4OfDPpbyURjhFflHyCyisCZIVhsr0SgHTVdNrZ14bd9BOIrlV5nXqb1ZyK83b0N9yAifN
W5LeqSi9x8O9sJYKh3tm3RPr3mYPyhwfdfbQx6XIt2tVRx0fqXjI48MsPsXi0Sq9ehLEdSSdRo91
kaBytSEczwa7n0hxTyySwQXJkgMXokvyUCUUGUFXDy4OC/JKPxn5J20tJf9E+Rbksk+29eBThtIP
M6luPfTkkQ5LycnPyo37j0qNu4hImblb6zFsb1p0l5qbrpEIdsPxmEW3pL0m0S1qr1TQsju+dvql
7S4cy+7SJEthyEFAZQ5nfa0UJpk40R6kkvoU1acwOjEkzofjkB/T4SiIBoo/kIW/V8mgh0I1oND8
YyspfvcnZAHssDrUkXWqYfEUFont9K08OCMmjqdp6uqr3wheTmo8MUEnhmzR/NVD1xE8oRMMT09F
QXFxWp9aDwQAaRddO0WTIUiBt5CLQ70gwa6fH6Gwm6vUdftKQaQdTrARU8gxAESK6WvY1FtTSezP
cc0Ag29mtF+NSMvzVgaKfmpt02PTG/34+zIL69BsjgHKy30CuHijW2V/Ww85Nr1b1OuB26qNuZmK
t5mV5rXWqvSOAQwPTPLN1Kv0czc29aHJPhA+vF8/L0N2NGKmhppZY07z2xW+IfMXsXexNWbjOU5i
gWBo3usLDi0a2LrKE1iYua7wP+XXMO8b9vDknEykcI3Z+KSaxottGMkDu1tksMHVks7Ry86AdQzX
awRQfEOXR2px8cG9SVmua7+snvnNEYMrqEgYeLzb4tp0gosuG6H8dGHntnPNXbJWX1LsK46uY+NI
stK8k9ECPFkErwZqdDAc9DatPmtp9PQE/i6x2paKj6tN6mO1JAn8+zpFfX8DZQREWwbAAy4D+/dh
UGzNEzsKYEftBEK4MDG4GIEdeJ0MNwcujXWdOrpwrJGdQc5j0CXFtE0WtjRsEomkwjejymp3UDod
2kxP3sKQnWOBOl2d/C+Aa25tMX80f3kv0+GtpXGGbpBJAjro3xQDzJaCuam1bBvLtY8XDXygbZCL
0Ggp8XvwNrcMXoeD0Z7yBpqbWU2uUenoQDNrOue25NWI+LHcdMQsD9wX//1NfS9g4ddjYaIjoUZB
/W4IMGOHJmASblvY+eUL8G+itYY6pmXgD47eaMiR2fpdfJNIQ0xiV7Vnshg3KuNFe/oqRx2wR5+e
XqGbjHdBZXjCsOl2juoHO7z3TUh+U7GoLrhtryLM375dGalXYw3fM5yWS2yFAlk0KPOsxKhxpul1
urGtOdvXSqsiRyNACk8VHv4eFumsLtdvZArL8EnZtWWP7y0kkrUWk3VRdHUZw9ggRLoehUKYKbKT
Icu5BhmB24lsTNB3pA2bLPuVFg4jasVXnkw91nb9xJhLlSJBFIaR762QLcoHp+gfPvcakn/khgys
dXaFv75wOSvpnKKj29LH7k9dEdtEXbY0XuVNFmnfYsTCe2zJ+Ht6x/B5tXYKPuvffwnzH64QGhc1
VkCoiN4LnVJkXHaqZAtQI9zLKqE1EOq91qiX1JQyOML2pCXNFpO+Idl+WEL3KGniF7IgvoXEDX+H
NHFsiB85NzLcyYEdLh1hqKdqq/9ZkLnyQNRX3ZbGyYYvknwaA+RKU50NT2C1UXi3O66fpVPqtL3C
ZjrjZi6vIugIUszwtk9Lu6QtOzIloCQnKc6HsMK3Aa/5YNutfNdSTTxLVRlvNITvuKRj/9myGLw0
migO65/qchs7nb+J2xzRluWTnogx3OPaGHsBeSI7f9Ss2xxK50Auq1cLu4yShfKSMEOPLlI+oY25
DDKkxUnOKg8hifhkVuaEPJfEun8/IRg+3l+zDWY1MCHofFj6721qaLRdR8OpBH2GGGUOxMXW0f+t
j0q9e5gay9al0h554IGMQWpsl+rSw9weeuGNwuOz0+5VIsXbpQbNFb47aUuxdoKZSl4D2xbsNCVp
ewoqDrgLymOi4UzW25exPP0oOThp2tFYKyHkrj+iSqQi/6ApSxnKgVCeqcXm5i3qWsWj/NYLOs/2
aQ4TCu+OmjtrhDC5ZuPqjUtoY2G5JCjOSGHYyEcefldj9KJveQ/wkRSlA9WGB984zOOhjo62AYL0
aFZHvTr285HtYWYvlVDdKUxPEelK3WkIzql2ohDK/qhqPmvlUsV8zuazBZ2FXFCoJNmFAk8SQ8P7
4BSu64Hf7ro2Ck3uvFzYlvnhr1/svInLcoJCi2KzGW8C+Mu1Uo4hqjOsYTiqYkYpDzrlmNcK+6+m
1/ZJB+489KPkjO+0OMZmSk5X0EZPsf9dD6vsQj81u6yPpDSdToFqcSP3k6NZRF8kvDtPJjlgu9Bq
5U/zZGi7ikwWr2JF8SjPuBfzDfLFz3jlqntRWNV9akTlhREdYSsdqnsQ6A95AuWtiyUx1O5Mgtua
b3Fczrc2kuQ7AohwY4lS/4KRLd2VeYpaKGM/NUfzaO/ofeiblhcLagtCYaJ7Vt6+qGBrL/iwrUts
tRaIGN3cZ7WA44AAEd6e8UdsYjJVsRjsNNLIN6tyQ8HWu2HL3j6IJP+LQG1xj7MaxeLSrC6w3GE9
zQ1E5sCim17NPf2RyuRdY73MJZeo3GZrtokFk1A0IBqgLDSRqu0xQcIt6/HuJlpf3JVMem1nM/sW
2eU31L7Qw1Sft+SjpaP8bsiAx5SxN7caw8bWsIog/6Z0AaAl6VmmEL1DBp/sBjHxdZ7CRaTyEFw0
0aElQQgIUHSwp6X86VBaB0zsdnzEaj02x7k55v6xUY4A2av81A+nJmfXihdyl8bneTjh9KVKEs7i
c6+e7WapKrjM6pkqq0sXLFUjWF+rr7iYLTWtpS2Q+YvlX9T1KHwiky5ZeQW6JYmNAv6kvMbShWrK
a6SgR7wO5bWULlS9VitdqJ6tm0mwkNPwd9YalAs1EecXXhBv6uHFDC9avRxT/eyvR2YclFDgytSl
+bDI6f4yWbG8rURTPDKCvwifnuInIj7VDSA+9T4b5edSg+N1yulllucuOIvybPFgPhuIjMWZL71k
n8VaanaR1xqH5RvfD0u1A/u1pRrzMiZXvl9LOJB5ycxLm1zjAWwlacKXPLlG5iUwwaos9UC6aBsX
cy0pvi55l8NW6S+qcZn7y7jWZFw0i1v2pUt/1midqSq9kMPQWmck0ioq6WKpsDhP/oka/FOqLOXX
J7s+WRGBtNAQjhqbRvaKa2XFcQb6Lx0S/MbawegOBB5Fn9GpUOsS1Ju55uLy67wSQih3a83VNRfZ
0ke3qGXD8+sFTpMVbnMWrgfW7L9L1Ed57o1Y7djJmZa0w7Z9oLEpn2NiqdYK4RoQ1IZRa/HgLUXC
TJAtNfru7BML4BaaGw5LYbKW8FlHbgJJTV7KbPd1vp+qvUby7c7U9rq2h8T1o5oU5BCZz/DJXFLY
LdOtIs9AtlN6RBHnwB0N9FteFCLKXCosfxYSOgodeWsczPCIDy/XY7EfZgmIrFrBpsiVA1UqB4jX
SXuI2kMgvJCIXl4OqlywL61XKt7EHTX1Bt+lJt9NubNpbsALKZbyQxckHNXIe6Pdk3ECBS8iGHpP
GbwQXpa2xzb3o7rGpWbuhbyiWWEmYQ/iGQZ1aH+4Z2FB9w8njrWmobPbslBJ/qa/qBSz1yUC6IiB
oQO9nWCVqNseLGiwg/BAadUuQNOp7KKBYeaO2IGAS2kAP9PpMmcALN04U+bQ36QU3RkbR9OXMtay
WJjpTiI52VoF0byAzNYi9arj2iA5FkRtCT6TQzIeVRtOa7AMd3pjqZEfW/IHaFw4A+MNxNOAodmt
5k6IjA/sHEm3JBprO4p1OjU2P6uPdhQUN6FvVbGtZGY4QKC3CuyotQKI7sFSzIOkcmcnu1Zeql6r
lEgF3PmJk5NBm2BxW2qunIEGCtt0EigGhzwbmljUZDtAaUuehCpsO81aCvOPCAGJs+gfbIeiA0NF
awW2g8ee0tYiLRz1YAtxyoFfSjIipcZOjwgmdqbYESTNil2B5GnaZfoOCos2Ie3ZpcUuIrcv3sU+
SwZyeLcZpJ0l1WULqD6dsAdvsVn7nk2IBEGGnNdgN6c7vdqBCUexG8N6V3YAjIDMqnDhrJ0eOCSz
UPNaTGemxslfE3TnDX0Chxhb5m7a5LBhSjmDE2+RExhk6SyFx32xuXPKON3GUtVa+ew0BthypzOc
pl2qnckMdaCwKmtNTNtw9kZOa++iyAHLE2hLKaQLjruhYWS1a/Ndn2Oq2CEKgTJr6ygTt7W8HBf9
17QccwsdBInGO8FyPSFadBf3SzXyriJUzViqkPgjPpY7K3GoiRM6LMeBUp16cLr1OHIeVX4TCI/8
VkvVa9G+ijjpNLFsB8gSFfM3QWkRth7tTcXRFUdYjtI7Fpi33pEVVlC4WJ2hXKpba44dW+xASiKB
zvVdqu/0aUeyedvuagKgWb9xXjm7Pi6zrXKg+4GZuJO3ov+gO7BKAH+7gOsC6Y9p4K2mo6X+ukIt
pzLNwOeiUvNVXLy6HD7hDQ+f/Fpz+mHIPDIOQgRntuxgPGF50ijam2Q9AmQYvs/qK9XmB8PBwrXl
9DAgnXOTPmCZCkkMaXp4+/9Dih9ia1lvwnpLures4z/zNgdvVfemBG/aWmSAgT9dCaifpfSzqb92
82etfrX1pXz91eKx/0KF04s4puEjnl6a9CWdXoDYWvoz1TQMDp7D4DkOnu35CROgkT9Za9nWp3BY
Kh4+afqjST4Z+qPQSMcBdFwWGZnLkWk/JZNEVEbh/yc2o/yF3EOvRr93R6KCNKpr422Kj/nTv99K
/6Fji/CKMbrA/KrT+/qtiyT3DWBNf+l45dZNL7FyrYcpJW+mSJH6FAMC53FSX+XSJFGzNZRTVcVf
asEFmpAXbTewQpIV0JINqU0kyyTx2wT4ZWeTUHZII3Qq0MxrVVP2hg/jPC6W9MAikx9dOrMUE8kp
M0b5sT7V8OPGgjlJqmsoGCbY5JpIKLosO7KfpnE0Ni274NSPX0lYN06Ehv39ECm7fAlznytl06sD
61ASbjFKBMe6lexnuyM3Ne1rriFQ03ZgZT2jKbOXGnX3Bx9w631bg5kJbl5G8KgGGMv9+gEfTdVP
5HrmA17Z3OcWkWZhNdOBwE9qFIdMOcyC9clSrFt+VAD1V+B1WoqlC8W6xU+XI+sWSrd33ZXFi9T/
XLmgAoysPSsXSicXZ125sHiJk2X9wrolHH+uW3p/z7qlXevHuoWlS8EGOPK60dPKZdFCpYYXU+Uh
WJcufvBz0bL43yCwRvm0hzUIrckKz+uhkBDA+k7VIa+zJ+nWAQK7/Pun1HrfktDoJS4iQQxSApvM
r+9mQrR2CxqyJBMLBElKS/XcIN09T/a9RxEI6q6c3qJ6Rrhr9W5AGAvkZns+rYeuThmDxMmwreCz
ebUdDfiE0Jk1qar/0arKtgT6udPnonMtRjwMPTEz8n34HqYLFut/T63P13XtbwvAyc76BwQV/jWq
E2EicbRvRA5zvyPfwyaw+pRz2vAmTyj13wRA5m0Wj68iiL8VjRE7czz5T92gkqARzUwbjME+BlBe
GEGb915FApPEcv6i5pJ+6volj7fO8xcZKejF/mY29MeKSiRfySz+w++m7NvY+ueePvxLjbJgJW6U
OZouScyWJyIVmW+rviiNWj1Ek9d/GXIlbxIdhUBiwCpHYNc4ZZuVz/9+6qAnvV/yITlBcytzBtmC
/nbuZJqMEmH25XZQ1JJ2tE6jzFKLG6aIrnBmRgBiV5ms/RyW8jXJ9mtlI1mqDiZlqmYsf4kq3IP7
ediPSK+0pfphL8TeTjAEuZbYk+ilJyh0Xa127Wmp1HTjtYbQ69aSDFbIHsWgiXjtYfCMwtPWagYP
USCGyrnwisEbC68nf3tYjtHgtYUXDJ4eeCXCwQLTpZcWfFVcwDLDWqHhqqOrlBMMS2hOcNLRuTfp
zeDXq10NoGntislVazczXWNyE9ON1upDr12rDj27WKoMvX7wcIG0A/0APHlq4WEoLgdvKpaisZLi
Ly6WivkrvIjAk3pPCzzRe0rggf0aEb8FXh8sDwLDpXx9qRkpYOVCoTGAxu8KXOyxm8YuuHsqsQl0
XmoiyCjfD91+CPddyF7ig7HQe0QIbUWTe79sCktRxe+krTS10ryvVEDNLTJsOUsIEYiz9klhfpVD
pfVIB7CfTCuWEN7M0RMzBpIkhijzDKSlx7hCfpOoRNfU9G+/Qgg8NSYgk7Al9WyyZuUWBl8EmUJg
IadrOfXtmfZOcAlnbkdlIcI3eRg4QSGhlFWrtFtfAXPXyxAfoF6aNxvp9bFqWvpiok9eAjv9tvzT
00nbMkWyboiNiXvK2TF3sgAV2+tH1SiJzqWxVGZyc5LNP5QFeJ22NjEZAReCOZyIjZkC7UtgSN8x
G7R/Mim9D5n0LYyN+VOR8O/qXZncAa9KH/l037f64SgIbkfMZ5HkrDOQv3WBLOJRUruTeTsTs/c6
YwqPLTorUIDRkwF9Vg6nfVWL+XMRRCVdHsAORCn3SMOjhPwipEWVZmoeKqHptQgbGLwGhKze8FnJ
h/3FSCTS5VrN/6B99d6iCzpX03Fqsd+Hcr/q2f72e4eczBKHCAI13QKtNwX6dsyYdkpaVR3BBMJ2
GeNDHJn9J6RcwlWKF/qB+oMUSOkDrs17gx+ybYF4W8VMxG39dwCXkoyzngyJBOMQP0YalsXFLKNv
6AHsvZFqOSHZUGoj0VZenJJkCgA8c6MJP0YKgHqZScfakuXdJQSuWPMGYqsKE60xD7FpRGy9ZvGl
TfWHXYvyAwsMy7l3V2EIc1yFZR04rvquJdwGedrkoxZsh9mXq20AXxPhqDTtbLlS8Gl2wDeLRQox
6CotHw6dxr4zNIlbXv+gMFDuRRk4CaIF90pvmce51ypwWoXYxXmWQ24NaDAsdjZtOSAoa25dNH8n
x8TYV43VnrSBZvn6qFOGt2JoWtdsyXwqzPgzEtnp0BUEjpclwlTYjaeq6P1Tq/cAQPx42JvkTtPq
TwVoV/p1m/VhLmfNUbb2SKYz+6koxFi4QSnJDjMMgwyk0jgTWJwzGk3ohTQgntfnpikud9iFwt28
YIjHwsRlwSzMscNauca2D5h1Mkk7CrXwXoHc3gZ1TxIH6ur7+lynFuKGPVdq/vtETM8ACYJFIIbd
kiPLXte3udIqvM5dR7seMiwHs0w2LGlJdZlHJ46t8iFnJDLLMgGKcdFwZ+uaa42j+xRqSnWHW070
3UiQeSqkfdsqnaf7RfusaKQB9oWNu8b4T5TTS0lnkO91lIzeIGRrg4NT2+VTTwvLUHr4nzD0NW1B
8LZuoLUF2Q/w462UhFMuYscRsY4RzPpT5mvsx2PGXKmJiD+RiPpbqJGk3ZGU16kqbE3B2sRs4jdz
GKzdqNJE7pjqgw3lNplY8nNj18E91yT1VRd/6IaZvWTwqIPI17xEb8LjAPLquD6iE//zUZlVgqtv
X/3wxFgZUIeqLe1DWc6DkzdYBFu17U/wF7pTB/jllAElJxtmFi5RIhu4f/HXFC/JvhftdJgTVlcQ
4D7jtrtkYYyn1u81JomND2ZIn5IjKSEytGXox4Qx13/KgsFnM9nXKYoR6WR5e7VZkKw/VVM27+wK
rJSZSi1DOkXHe2K0CopGvd+ENUJuCS5JG0zPloySAn/ZvRU4WU1zJhDIbAqm2myfCrafvVYMRzB9
w5Ed789HajcOx1zwIWbvyg2XV/vo23J+2J3yTdIb/Yi0enr8eD5tMMcX4rz+tD4/0W+yo5YYE31G
h8V+txXpdI+wwxwVlfv4ZGKE4M72EJYF8lxh6B5olX9Mgp6oxlmeSTBIIfRuouXZaH02JKgnVVBs
rY5ui1QEd0L3yhQG0sqPQ9PP+1wKQJgVRoMwiyEcdjVUtZrkgyqiYSxzaWMuOhIFXfbW6ELJu1V9
1lyEzDaoGGRPtAOvR/08+zpvnKm2CybcOlbVYf2hk/8CXmEc5KnTFS/Ql+X/oBA9nk5fqinMXqQ8
2HMjt99qbHFVGQ2HTGJmzY4yDipxwhQV95v1qRlwwHk9dNHXarAhNFd6H+5WiviwwOUbZoD5kuQ1
EFQjuvLnwV5+tAUJN1WiD243ztWprYrv3UJc5ZOZOw2hlI65uHOG2iaOJqtutQ71m7mO6vZRpSMt
IWs7kKBWm8ivN61ZKmhxgKrboRYcWgQGG+ZQ5V0mMjpK6/7KSvo/FvDAT5VGvDiQy+ackAl2hHDw
xJCiAexlYYbNQXbFjQSQV2NjnIVm7gr+h96skrumk+Z2EXkc0ZhTls+5rE0bpFkBgyuFLqUWYHms
uvmUEDR2nEn/A0YyoT+MmWQsj9YDEmtWtZM20ymzPttSlHsEiRoXW6qNi56r2jEv+hdbaeeTZFgY
bdnEbfEZzSdrDaC054IMcVN9LbPsc2UiPg9bNaF96rMFK3XkpGN40oqmPsptX2x1ADc7GHKEkLY+
Pa/WJjmFdAjWLoUMCiqScxwoWoU0q6qcrk1JUe+wdJVGgKkD2FwLEB+9NwwjuhXWrhino5YR1uYT
w3Pty764SnoSXC0GzsqWkPNulkonpOu090WD1HToy0NsMQ/FPWN5ITDJTa8rgtDV+uehI+drg1wD
wL0xb0c7qJc7Rdh6RZZ905fvQkwQ/aYtytwjEbi5BUZGrjQrCyYoIfqOIP7TGvX/4OPQv/S62ZHS
MIWvVXTwS87GZFsTQ7V0/nGQMr+WtkZmby2+A4cgKGNiZcsl/TmBhzcX9QlSpT8b6RVdeGfsdC3n
Q7E1NnEy/iGiMCSisgnvAQ10EUnGsTQG/xOCjLPSgNVVpN7YQ1oar+MCop+medzZHZnL9iwffKuC
s26Pw1ZK9HwPZqraTVYx0cP1tUsSZwcl6yaam/1/hMRmTC9j8LmLwgLxyCdFC5g7xrp/LALMSEB3
nDHG35N0BKEpehA9wXxnmLS4HfKw8Z+Q3fwpJ7H1pxHkQIMDoot7Qa7fkmqi2719ViF/7qqRuLUx
lL+WrSi+N7VOersVvqV+3zm+iVMyNbStisKDE0zwRZZJmIL+dyjJoDvFpSHTqI9Nxwi0b7Opl0/6
qGsHRSOFqyBUxMXRap+6SLL4UKufRgU5bBFZKGxx9nisN4NN0sST98Fu+f20lgBS2QLDoLJffqe9
IIXKtNuOVKYQqdY1rFWPt1TeybAn7ahgMNKdNMh9W/5dklMF9gGgPDlxroAMlOlSxfFXQlG7bdWL
p6JRv8r4wT9YB6/qgV97t4KFMJw8U9Poyfwul5sBp/gW8rMtq2Qa/FJ6NY2cD5uPMJu928uox+Fp
gMXlmXzq+5OqEgOJiEYYY3MDgudMtAu2Ws9efsaA64T0cndJSnJeRHoQIMcw25XKp2B0iUyRYdGz
6M+ygvijaNT5psTfYaDBVtCGDTDJyJFb/bstfDCt/dLHr2LGGKqK0HuA+5Ga5zBRMOQIvNuVFdKo
L6ctyu/Zm3FA0GSICheuTezaJh6vqVFdjAaTo5SuGjEAs8L8LRQps2ODTyDQbbhZjtlUL4o/fkvL
SfaQCmhH3YdpPkw5FNsByAFGtad//2So7xfw/IYmF1zNRFTHGv7XFlihzK3NXSNjXwYFzrfSr1Bt
I5yBwS5nRGBoNSp+rfrc9XnJhWFurnznhBtqOVOiNA3eslEom71TmzH6aLi1h9AMLVcGBnnPxPSi
6JhkjUAhqx5/WXjt0iq8lmllfSBOMd/Nbm0aQZivcbObtEj130aASp7Cd0+sfFuOiv5M+uas/RUJ
I3uKNWKrrDxKLmUk3bviG8vO5LweVIVtNHHiimcOdn+v2r+SMceF1BiXcVTIT8IT6tOqrycjPYhB
3VlLXhKYH6xv+BWsIpJ3qdYSlTSDbAbpujqIAlX5Qoya/Eyfme0EVuM/p+4e2lxGlJRMpBm6/FOc
kehC5w9lRNr+hRNk2Dd9qTjlFKrXrCF+R5N/sCW0ymZBPXB3z6woeoZ06hbF9NRkybmV+uIYqtH4
SvC3g+vFesmG5ItkSPeoCfrn1ZPX+3+Rddl80GtRFOP3rZ8tYzqwLB2oJTrnd7MWO9ADiSjErVI7
cK8tbSmxVgSLm7lwvVRW7yd930t7Wd+P0n7K3FnaawSRtmQiLmWxcUi8DFI/igZntt0k8WAmZYmH
l5dSkWjWHt1GArvDBkuPp1mePaO99sz4YFlewGrP8vz4IFkeFdpelBxi2+OGPu5Sm1WFl9teSZyz
TJfW62SP9SHfMMpqIKx6ovHwCkmNZwm3Sz0hXGktVXVD3+37pfA9dWv1oUuJea+ae9TSVNPugVhN
wb5lkAv4zemribzQURaQUNuXMEiy89yUu6J3q7XywqXgZVf8t8x9sx5NaKnzvky6cRNGBtGytt58
nzyLyLgPvvLGu7sBykyIFSa3BDrfiv4bFavQgkkKJgF0srro8kUDcygvZVUXxDGiuvjyIosBGRYo
F5QxyVplv2mafQasrCb3/FLWlwoRTHpE1BZe2vrS15cJPUx4GetFGCPBRA8voX7uunOM2BPPb3ee
eJwulQKSZDFCBNR0gjk2lT9LLoH2nJACUnG/SAGpKTv+UAOyTDGZb6yCwIH5XHpACKiQkr4IApts
qS7zEARK/qIGbAcIXm5pEXrr5hYXXk+OvLTy7NEzR282lhrCw1gykjyo40FeS1RHyzhYHKujUR1L
G3csStBjghpvrbg7UQwuUvQFZ6k99cG5Dc5muVQdnCEClvM5X8u2z/CGzGWZsdSYXVT73KPLyS5t
dqmzS4UoJ7sUwyXPLsngRCTBDJdouKQZ6RKXEC0fwZL9xe4vUnoRrI6BBfNliPRzw3LkXKTDs62d
lRDHxrnuzoG+HFtS6HmcLqVY/NpnzToN08ngnZ5OuLMQjfb/VUIig6TQQyKGRAZJeDF6yMA/oIT8
IYYc2H6RnfZfMeT8XyXk38WQ/1NCNoOrpT/FkCghM3hUqxIyobNa/U8J+UMMiRJSIQqv/CmGNP9J
DFnPRzzLKCEpiUQSbdFDooREHRWvekikUVXwixhyRjVln421ohnE20Wxz1TH2z658p8N7zpvOYSl
bDWPqyFuzn//jq2Uol8WM3zFLDqLgj4jgtffwXNgzrMWJly5rbIwIUrIUp/yTISbcCytExEu8RX1
deU0SVhy7RlJWFQxLXdLyDvwK/2GFFwjILIkyEijl0d+2gjraUxvuUBIAOkk2NMhNfjEFem+MUxx
m0LysNoiqLG7cEUOBPnWuJ71kyWNCCrIuLwIOu5l4iOEm4N+L0tAgeS+KHZmJoWvsyUgEuIF/WBd
x0Tt3Y2CVIGFX0YoOAYee/nzvzVbESjWVdw2BJ30ux81MZcxd3ngzGxR3gL2D7Xjj45UOw1W+glN
81JWshdr0UQeYJlP7AP2vr5nVGhJe9pWlA8TgGjAnF6NG+Vu3rmwxahJcWsmAIqrrhULd+zcFCuh
4ubCtbnZrFUL1+jcgM20cEFZJaqbqS573UU/79g5fhcXwAEVFG4Yuqzp4tDFfp2GbmXuZ679EBHm
fdQuhZZfWasK9uwAAtlJsRwzD5CdAm/vWj7zYRsa4lIZ8YTNUuwZKDK3DYkuGDun5QhomyLWlSqE
A5sa9lQf71uKpiXps+W+jPfPIANIn9PYJKl7ReynBGiXOyT/R9mZNbetpNn2r3TUe1ZjHjq66gEE
SZHULFm2/ILwIGOekUgAv/4usKpvH0kO696IDNVxyZZAEsjh+/Zeey/z/dTtx/MYOiok+67bq3kd
ct735694N3R7n3X7xd6X836y9/m8/kf6PyOeMXcQ3LY323Xo7X7O9ku7B+fBAFQ8ejvG4BG2tpv1
naIbL3d1vTPlzkzWAT+rdbeMTN8mjGYbya2o15F9JiF28BHCraMji3gICdSG2NC3oT6GtN0Zi7MO
iOOMqNtmgP+I/Z23RKYxxmg7ncfQQZDcgd6Yup1v7UgDEdYusdeBlyaO6d7uk2qfxvuMm+U8Wrmv
qj3gBHkeXbXHf6jYm+v7We59fT9Ve6HvF24DY2/JPbmh3nnMBk3TwK32DP88BBnd/ArukPOoHOR3
u8YhCW+H7Pw6i3eKHUK5y4YddaUG2qWzTZ1tzl0i15GeB0Yg1wv5KmjHIwHjODwTPbyOaQwtbR0F
8eJO2EGcPA/yvdJum5pbobYkTRT+VmY7Rp/RvF5Hq3bCIPNy5xs7w9+5xk7zdxM3ib8buU+4Jbq9
5N7gbiFjjelhDySf9CFmyrrbW/a+m/89mnnPALWk7H3B7cONM68jOQ/Bsard+9PeIFO83Wt0A7P9
3O5H7pEMi/leegRw7JhpPYx13s6RGM12VQ2JkdSTdWjJDj4mQ8gtcou42fqcu7lNsnUQs4L8myH6
dVAq+GDGfichRNCOEc5ymaRMjhBvlBXZXE6im3HxgYQ9ukBGLpskJmddmwhLcEJnaPPL8/+d0h7/
138hJZ36AL/L/WLUcuP17OhtFT+1fRtdjQb5kQWpsl+s1YQ+OCmtBFtYm0S4iEu8qjtMfNSz6UIY
Leb7rLNOyxQn1+dUKzuRMdWNsILFdOzjhOJyP3iB7YhnLzfkrfSz6sEsVpr78lFr/T1AxtPdFZ5N
Y4/ODrvE1xO230VxkQmXHG8jSQHI6yyxZqT2ju18Stc/nf8vA9YllClGbh2T5DSOx9o6euU6iK9N
jcO4RgMf3OHgFOtw/YtKXsTGBY2YHEafvQ6X5OHk4NLBbw6Nc9iZ7MRS0ubX4S1HZzku3pHysypO
DFmcRnnSzHX48WXbXrrxZd2uQ/qXZXvZ++soqqt0usqqqx6ScrOLp6tIXQlnHXlxnZ5HTFlrvI7y
ay/vEsLNXQF7bDJAwlLcCWHdieYUxac4WUdhHeV4VOPRLY9+yZHrIPEkwydNQ7M4eMOB86HjE5ex
jhr2SbsO6jievQ6Hl5ccxLSO2jno6bF0DiUdivOYihOh2yMv0DsqedLZ3EhKb+to8A63lHYvreVS
a48ZsJ7LsgLkc8lIpitGWl2JNaf2g1PCbwQWHhwzyEms2HSs3mGx9blSUVOQPk+NCxXiKHI2KaV1
k0RKhGPdmA9TL2rMrdAV2AI9OeimFy9dbiOQnPc1ESJmTLB5YTT9nsrhAIISLqeCtL+dcJbeyNg4
VrbbP1K/HB57wdRl9sO1s1TMWCmCYqykF7W71J+9tthl0noZuvSpdvz4ETZjR/bIWiuKBsom6Utd
juP3Cr3i7EDumLBIrXAGartxq3/Pi/5gW0xqgzLa2wYI32YZO4GPpy2DVExVmNtW98hj6rDvVk+1
O3wiQIL2mkGNmNInPsekdYCzmcP1YlfNJq0W+5sX1deJ+QQ6w18TPeWxLeI7w1Pu3jU4E8rKtG/n
Uqiw09PPedW5V3gokV53OHwbgd7CrU8z9AbMDUp76hLjCPrbIR+wBMo01xj7msT5agjcQvFs3sza
qJ9kok235y9ZS1BhQ6Vr61kRgRY56EHZVadknrWHvtU/8/6o4zyWNDxTGy19r1+inniYnFmDGtGD
jXU8K9CZupDTdauUVpZHUwGyiGXaPXS/xhn4rwcG6Pb8RcxxdDQ3mWqXjYys5USBzPrcOCd2wNaX
eoia42xPHsLOOP1KS+ez1pTF9ZBMNyA5G6ZUpW0NSiKkwEOR0MbuzqPkeBdHVNCivAVIkkQy2bBK
GmQ+GaqursvIqXFwYGVsrNr5Qv3qRRdm9WOq5yOhPTGYZvvK93BV/Hkx+M0JmdLLynDVwMcZ2Adf
z4CDOwqntHtiE+LZuEsHdDLRgrHcA+D5pdL0H8sC16sRmY3RSGgPGZvHAgzylnALgT/C36deEgMs
u2PoJapMQtBHCimn//0yrH/EJE3XHuf73ozSh6LW3a96jim4FqRYD0r6d7RDXlTjXcX2J794iuYn
t3jK4s/JebTDZ9MBWL2OXhGdvS/rL3n9Rcue5+zZ1L+M0/NwHt30zGpWMEmqvr52x7p76G3/9s/v
G5Dzd3t9tvlIPvE8A0SEuv36jVMtcbn2jO1y1MRN5yTjbtYWZz/aunr2YLeSiQ1fOR91GKNTAaDB
pQaqj0eZ3XaNB4+nI0Jct+otJGWoZIMOL2gG4p6kyXfT6+PbJouNTYzI7KaXLimOFYznToOhaNvu
pWOY07OtTAfqjhE0Le9H4qIVJzxyuI9d8dUHHcOOg5NrZpQD4ar2S4RLdrM4sE0F4Um53l9bzsAy
ZTbsK+vOvLCjUr/vyuhhGTLzszTmi1JU2g/d++5pLphib5nJuObLULfzZVk4LtnqRnnIdPK65jz9
hJ44+eTHd0NaFpywyPE28mzjTF1140vE0BUBq5vRkWAqbEddaelUXtJl31hG+UK05/TYl2m7t3OW
RvpF9YXlifhW5zkMoCyiC7OwaIOXPZmyWX7UVv11HCBOUtYf2OUlVNpk3++71VscJmOzkQK96iYr
KuLd4MHLZv7qpKrGvEAhbULVjZD2vAc5f3F0IwtyhUbyo1vl7Z0CxgHzGF4b+hKkT67lxb+cCvnh
slF+JzeWM7UXcySerFH9ShYgmITayysUETURe/vcd9SmkQgz/nwB7+kHtETY63EJ3KysdW+OpTE5
k70O5mFjphHehNg+Dm6LcXDoI0AcWA4qm2J+1rAtbZm5PFeFqeSMDBGpDZURhyNh2mhMvK0nn8sB
n2OB2sRim63iH3AxS7iYc3Mvl/Liz1f+rnzHRTMluWzPUFy5b1VuCYrMUcf5v2GTilTNASKUllEg
Pc3miG3+RK0wXwmJsfr8e//zx/Rf8Ut9+6/yRf/P/+bPP+pm7tI4Gd788Z+PNWbE8r/Xf/N//87r
f/HPq/RHV/f1r+GPf2v/Ul9/K1/6t3/p1U/mt//76sJvw7dXf9hWQzrMd/IFQuRLL4vhfBW8jvVv
/r9+8z9ezj/lcW5e/vG3HyCwh/WnxQBj//bvb62RbZj3//IBrT//399cX8A//rbp6m9D+u3dv3j5
1g/8Y//vluH4tg+owrJtyq5/+w/1cv6O+XcL8RQfJYlIxHSuwVBV3Q3JP/5mOX+3TQ/SCbsuUuLs
1Uvd1/L8LePv8DSppGisdt46zf7tf175q0/wfz/R/yDc/LYG2NVzNW/bPxR/baDC/DKL4Nd3evIx
dqcFAUUEL6/c1iO0gsyrm129pDX52IogzqYpDxBOnM1kZ6RJeao5LtFIwO6QfvEbDdOKQQ0LwOxd
nfj6R2zT1VL81zoai7CtUT7jrUDP6b/t6lBbY0mYvCjwY7plkpnrJO6Vg7zXSyxqI+aGIqIznHL6
AKPRFhzVi5ggt5Q2ee99MGW8w46sV8OaR6iHbxNOynv/as5yawXkl3yPwGq/06X8aSaueSfN4gaN
ZBHGhtPvozWMRxReHYwpdD9NED+/yCIsmk8QtZMjONwllM1ohd5HLbD3HybTAZGv1tlw4SAqfH15
Yy0R3mgQLqIZ+9k87+k6zOxa4x955MhNn1XRNtdBAEeEC21lkXwvDBzUZnsYHV+FVmlc1Fl6Nzof
zfVvZyzeN94BWs/MWVzcW18lm2XwdgIEu0I9t6kHKzSm5ErXsgXAoXuoZeFyOtSXDbfj92WRw9YD
jEq7MSVZBMq05+KTAvvztUBl3A9Fs4ni8f9Xy8pF8hCYkLx9HgRA46/fPRsAfKrMUgRDKQGl+k65
iY0x4f1R2TYJyWu6Wrl0N17pi4O2JqbPzSfD6pYvZWw8olHrDlU3vNQ4fTkf6PLZA8YXEP83XrS2
/5CpZj78ZZ7599P86uk9l5HfPB7Eu+BfIFoYDKZtvL7myAClq1VOvLGsmFJTjZhjSaKMqDkBAQmD
VHUg5eRTL+NPic2uVBBtskUqf9MJ17qXk4gPrW8lPCv5z0lx1Irz6NrJtC9ZXOahPTgdtykFOZdz
IPRBG01MWgpWzIq0x1RH9UNOOZtzvbuovSgPDZFx8JIz/fDe1u6m8IWShrEr0n4Jy0ym2wm99IFA
MaQGrtvTdBr3elG74WKaxa2aKj3ISWUoW3e6kq64ZSJ0DqabexfsFpogwsnk2xTbqtnFzk+w8m6e
EQOYXnqK7Ek/cfddxCPJ5TS4TLw6YH9IB0EZH4toJ6fGuJkzZJLFAgt2SkIzTtuAw+SwzXt5Ecmy
goC0VnKa+li6NhK8UXTXDX/1KM16k4FlQcpv5Yc+pl+rt3JGOlluCmEal844hO4acAIJoNylFihz
kTfdxcg538+1J73Q6pB+KT5Ngux51Qb3izP3m1j5R/j6VKU5yRwNr/kOzpStsTW/eIWLD5ct4C62
UhnOHJKQJlRPiV1f5gTZnFxZfJRh8U4bzXPAigX1z15rP++eg26SWVI6WgxhB4bB2F0WmCv20nKP
7BkWisEZ6nZVGNQAJkqV0fSzVlB48lF9CHj9zbxB4ImO0WlFpSKRfn17d7T8B5InRFCWnTyksmcu
XYwp7CSuoBJtV2hZLVgWzUGdGX8bKNmULRI2ixq/FtffogxBpTD7EeSve3NerZwSFmqFyYrP1jID
UaY7YxWjur3oQh73T7lDZsnoVVeD1Xb009KPCo3rRb99ZiGgQMaBrrimNrx+UR7pF4RsJzihaWRq
7B14dT42aermSkf6D5U7QlK9k2qhp5BETyjjrFD5dRLqDjOK4S8GVmFl4Zttpuu5fvawIh7LYu1F
SPeXYG8K7XWgSN7wXtTZY7tgxFWKU4KLg1WbW+qnKhlDOyMT2EFKKFT3gTKcieb9y7Rd3zZRtFMX
BIHz+mVWdSK9XDQiMNVnh3PU3pSmFzjecuVOBYxdundgOJ5XdeOF6zLJ66TwhPTNkq3i6X7OdPuH
jEqIdWIK5llox0EW6cUyV8kN9+Cm72V3ocoCp3Ct6ifu4x/I9Xr6tRnIgmiGyshGPqfOkfQjB8+U
Oqs4tdZUP//EHMkENManpbDjp2ny7my+DRW1+OK5yV1qiAJbSN0FcVL8mr18xihpUpVq5isH4UG3
YPxICj30OrAgXRf0g4VagdLoFoFbELXTJqY6c2wzzLfZ0jzXA9hmykV0oXI80+RT4PiZxu/6lKIy
Xh74VfmxnttiCw5idcPZNuFgmQRZ3CRHCywBhmavR27pXDZjbFxpczcfMhBn2Tj+yPQqPrL3waLM
lExAuWIDZ6Np0sz0QrVGf/Jk++g2XfcY+SOlQtREdJ61KnEvCBxCH7VMKkjj8ZhxhIniQT+WfTIC
+eyQcLq31rBCvpdWbld525MyUjd0Cuu2EQr0YWkYn3K2f6GLJi53MCg1Eg99ZyHZtMxZC6J6anZl
ihc9KqS3yVvyAFoVPReKdg/9KSArOMn8eovtH5orxaHBbWg5T+owiAdB1OHN0C3fC971XaH5N2lb
6YAAUyoyzQ9PKvEJQ8/JWJBskSD1GfL2EDjIKMB0Q09YxbPMVp+GSr/xtIEKWmRd5Q3tMGS76c4f
eFXx6KASYMEki71Hb9JU+9yjMrYlwSPCpz8ilG2J7GG1Am2efbMapKfd1JShkqUepHbrsg5QdVDJ
T7YN/aepNu9rlmtCzr34NGmcqPWynW67eIyO/nTXr2+a19qfKX18ju0+3438RKNzX4pI6yFiDuTS
d/1wpdf97aSreuPlS703moW3lJol5kJtw0uPt56a6KLmgvc1hq2DwxDXrKZeTLi/SS40UHypFhgL
QnvLjVi4kyPP5Wkg5MVkpxyMSQxAzVW/YrJ/SkIj90bplgG49xck20YQuQvr2OS1YJtFfIyVF9SE
l2AyIUH1MCtOCFk81Udr9PCiDyktTdyroDNcMuCLkpw7QcyM2wrETMugbZa46x4SXjBvrX4/dq2/
r+LEocjC4dUDBECBzd23Xfsr75MDJSJ8wPV4r/sAboTrHXLSU27HKrICP4PJATUzCyInHV9s69qO
kpuK6Z2j2n++OTO92mX9ZsK2PQ4hNgckjQ3Hm1UoIkSmmo1BBLGD+g/OHFE3fhP4dXpr0I3/5PC6
Otd5zLMhCtPZ87EkDMvGS5qP1o539Lt1j8rBguAWsDvvox7GztdrpiERqF4jB2rK2FInkx10evLc
wY0Ou8ZGMRD5dAPHqt4YLoEK1FrhCiPHa5YsbD2173R8WJhptI1mfo0yglD//I69Ix+ul+lo67IN
1gm+5JutdOmgX04t7Ce15qmwmaKJ3FLjKoN6tPWV2+8mjX2oa+DDsx2iewoPNUCrvzTEX4qC5Uvw
s4NK9e6eTBmJ8K39Fo8ka7cR8Vco+pNL1M3f/3zVv9v4sO1BBwlnlHLQ24KQYyddP7V4maxGuSR/
korkz8OV1V62hjuHyWzxlGFJC/sYJYeemAfuuCpovbj4oI56hiy+2SNwWNKA2lM5AAD/5iQ3FZWY
UePHG0MW2p4YGS8QHjI0kPXj0kKbmDkeyQFPnfImfaNVqrlNu4Rmk0vnxE3ssPKL4UHrvR9M18Nj
6k+flwKnTWV02UNit/c9uplGh/RSp9wQtjFsCQjoDwNG1CyNlq3nEoKY+xrouzYH7khIbgwpppYI
/DvPKi4AUgaNr4ZvU4KGPm1j67oSuXFQ3vKryGPcngi7HaLAA0kuFI7N7top3G3lD7d9qo00GUQD
C0BGR0lzu25kd4xJITwoa6ROPZXGLhkK8GYFsW9FfYrL5odqmUv6vLbv+olgSk1uar/JP7mxfyjM
6bGj+HI5+UDIdXP+1hjNR+d/863kkfsa7hlVN1ym3CBvJcqlamrT6BcRIK6kF1JUgZz0/lSO+RC4
rYO8txaXcWMN286lk5xW6hf2b+QbkDILY9mWsTDDRdr1SZnGtmdhYb6D2mGXW8Nhbo+sZ1dON9SY
OZHATN4OZl0DDRu48wkZ3A4VauYWysUOS93STBsdf0k45k11JfOo4cEXH+1Wf1OA8XzqpEhh13Dc
t2XaqEPjm2rI0tyRblGcWZD1Yu1Wi/u7jj0ugFet3gwrRm3EHradLOw9deLkVzk7qpo5KMijrIIy
o0dHADJ1On6N82x8ILH9osA6HlS1eS1KIslrnA5s9HD3ZFPN7mNEMTJO9bLhwG9tlV0lh34VVhJP
/1mMFRpb9dTHRvtR4/P9dG+tRVUcThb1AP0tvtJLSBYj5h585gJ1J9VZROPGS4PYxlBhUeIR+Bhx
aBkkWptjvBE0kLeG6h/MmU/ngzlprSi9ngi4GIPlnMMYroK3yL1y7jSja5UADhynd62X7OhsbIqm
J/NDxGz4V3+5YVwPNiWxJkrChJV0X4iXEtTkB8W48yt/ezGOp5FXjcCaYtybLb3vNiLPai4Gtwmm
49zsL7qyuyc0BdR4k9525UvlNeMhG6EwekvlYNLgibbEXDzFRsaxbXlu9cS/TWhxnojJdUKVGyNd
dJOY4SR9FPBYdyCYo6PqcU7iPZlu55Hthjuj0cqlpvbkpesUJaEZ2Um7rctIu51ZFa8MlECGWkjP
Tk0jUKDyNkbT6TeDFYNJRUHtlfIT1oWIps+OcOGH2MTdVONmUl2kwopK2HaADRyhYwtkHcebRfMO
oisufa3A7AkPmc40tCw8qKz2o/bhgel3nzRvLT13Yunf8QykWEY8RwkL+ropmvssY7KONeySzAMV
LhaAeX5ANBtxe8bkbOBG431bUyCcannQ9HULL8BqWEIey4n6p50k/U7L9DLQJtx3TavxeDn9t6pH
qiSAwWwFDq4s51Ty55vWeAspgZ221qY53yKB9Dm/vz76+VokZC1xhfsAz/3qYhgk3Hl8tgFF8lub
DtOzHW20QYPHg8WOZDMXTTB1jdphbYh2TZ0NF6OgDOhD1Qhi0xbHNkmi0MtmoPK98TQyDYmhMnZC
rzjniO7XVHjmM6iCD17Ku/o4L4UKue6ZPhHh507AX7tUJH7p+TjzUopOluGs+QqcQUZGhJk/s/bn
qR/fdHH75DfKIN5oCGMpx0flwJZOqQPaViVOVpQ8VV3nHxtdzCQxZWRDOtYxKzNIGUNs79jS+bui
AunkV+omd8mqGSJiYP78WvR3Xo8z047Eedej2I/G6U3lwaFfXSpJfRjDC1Ctoq4xfERPJIJD/MvK
W0JCAEHViCuxJG04qc5o+jIsDMnkweKp0tt8+ulm4aLL9qthoBDLYp01qgfIhQoqYN+3HfL7Kn+s
Vt6vRjYp2wQim2Zd3r4gviKjJOq/FE2CgE5ZJbNpXB5GeMX3hsMd62dmfD0N3RjUkz1czDM0Gmph
zDSG88lemcUAVAo6rA+RYOJd1nxE5ikErLLxLqt2eR5zIg2ioblaMCl5a5PbTfSHOa63HQaKBzci
V4kdTqdZFUKTabycOtcO3YXD1WTNcHANzj3UKr2lv6wSTkMyWaCtFdqzwIERjGN6abidtmttm9O/
OODTzklt0co9KsmHJGtufR8+qiM0baPqxt1YGuChjGpCjHAO4RnI8YFzoVNJY7e4OQJSMach6gcq
uBT97HaoIfPSOLDaxbtOe/xGSPWBnE1skY1Fll/F6pyuLO8QDXV2GNKflMphhw61umEvvqNOHERG
a3113JKyRV6qHXE5BnklnbYVltfeVhCEtlXc2eGYNDjlWU6RuGjPfT7VQVu0n6Q22KeUanzpQnDp
yxbKO/WZyZ7qDwrY73hd6x1puWuGi+mCSn/LPnBLz1H9zKTn6tMSeD08NNFJ++RamRnK3A0yn5N+
oHt3Q4/7gzCjx2YR3jGyoaTnLZiB1tMeLYzsYRGZ6U6LtYPlUgVwy/GnwnQPzRWgsmF2HRWbQYZ+
thmUP39NQRsmumbcx7nGebuekdlq1j4uxhIuZ+mfUqqxG6zTy74twME00/QrrobsTm91DPUSK34J
6txNooM1cWdowJPoX3ubYqxoxk+Itlzj6A6WuCo4xd7EFlkmDgCUPNaq747ZUUdF2wDio7kdcL1u
jMQdL9OBNrIYhbiIpgELBLar2u+ubKeJt7pbjdsmjR+XxTLvW9zCLLHD0Up68Ty1k7+xU6ScnWKK
AbIMOCStfJLN3PzLnDyDskQwigLA0SMyr0lSDZKhy8KInPfTZC93ZODplyZl5T/POb+dcqDDsmkg
voFY7nV+/UuXn2Urq3oDIotJrlhgmlQJ4jj1mWDoFhC+xo3du89tklGbTE7pWIibuW/MTVRj6iwL
u73QCxsMw4xIaeT4bdSufcvBaQky01Y7RSrWhsTAJjRZzHZ2dsrVizHBjRJS+wiN/5uSpuXgoGRl
gytueWeSx19eTFeKaSxpreCDKdJtNmRXqTN8rrL6y2BFPtM/+Wt8ClAL2y6lyMTDtuAXDvoi+jqb
IrmzVw2nK0Cf5GV/Mny3vgEQj8THOCD4n7+OYBO2wi6+xfqIlHtYcnJFGlwsMglFOnEo7arncTC/
E8vG7kBHRLmka1a9+0UQUnyo0PMFE/XSSOXVvTkSPVDaGKqivuaMsdhw5LpdC0hoUw2TeUFRF7PK
QpyJL7uQncmhm13U5n2hPnKLvT852TzfVBOxizku8T2v74M0oezXZ3QAbcr2G6X6q6y3n2NBAF0+
5o90JI7/MrWLFUmb3g3btFePlpy+5jhmt6Xuf+iJfb+15pLoRXKcQ+GI7Pf1JSUj3mxzHGLUggkO
v/EpaShQd4rgrzwVeDkhRscqJ3TEV1i1RUIVzh8hShYNF6acD7b6Z9jY6921jel1be5T32EP+GZ1
HiNhx2leUDTRqTNywT0hBZV6iinZ5V9gbq1BQyhReDVys2RJWK4O+D7jovMKcBG53j/I3NpOgwcc
Ssx1INLlfqLQdtcRD7TkPmdQ1r+2hK8bRyVnys5jSyhM6pVLkFaYGceq13fOxBbeiMxt4okQm8rd
YHR3BRjpKzWrhz9PEOb6qt69atquzmqUsXESvv4UBkdz59HjfGnT1U1btSJVvIPvpHI3+BWMyIYA
lRkDN50fKw8FwKGbKlnupazpLDTNoc7zxwF/5nURWzAO6N4c2pwgSN8C4z0ubDCk/VVPrHAkX/KJ
cnFEaKgNLlsHzmtJa0OkwkjsJC/PnL6MbJ8+WOR+U7Tjg3Vo0XqU2taj0+uXSBm9SkksI4A8cr9q
LtXc2VE309KxR1xLtPMC7wASTWC3LPfd0rwQqVr/6/mGgqMHACcyLlPK7egsB5FtbVmnH/To38mh
KGtgDidJykBtYaJxeH2VfddCkBgpORX2+IkKxD7REDXnxgKkoQjymBRXLU1povEkVgS3B3KeHtGJ
P+lrl5UD017UaBnzTE0blVtDWKls2kr3Lqtdd194hoSkL76woH2QDnSGNb2+hVzmlbWhts7MyEVe
X7kWuwu6WR7kmSyBg7tS7zIwj3hc0mLjdKq6KVesxFJaZCLiSFCmtXVMBwVEfYRu8WFO+fszA9dD
VPnanCYL+sxw/MsyUaaFja6UDar04buXrOC7XFlZiLAkXPJJvxQJLXcl3McC2jv7EeNrCsF9fz6m
nTvBuMibCZ7wuQb05wfuN1VO1Hakp6yKGov24htxvy4sVVZIhgNfRfplok2BX7gk1cfec2Q6FBln
0HBj2XbsBQmawMfTxp9mzX7883WcpQlvPjUPnQUKKF43//PmfkOFnNmqZjE1ZfscLX6xBD3pXLPq
FvJDsdUYvU7l1/bKMB1JXyK9hNzsllOYgq1EsqtuguEd7pW+tho4vO2bCIvJ0kBQxMVNjcL2EQ+i
6Itpt+w1HdpqxlYfxjxLaoBWC2Bga3chQoVyK1v1WQhBcRmgPmJJ87Lx4vqk9S7gj7Jfdkvp+4eq
tB5GI7+b1527vgak5x6nUtNrNiKS1Gir5tGLbI0TLCHYWdQPgR/ZTtgKbPxlb4rjGC3G7s/vpL6+
U+/eSZ+ZxV3VZN5b4QqyjChNSpoCTlVVB+8pco3pCEKt6ymXUmatQ6szN6lZHTWlkUKu6tuz3rrt
k4iAuPwjZeU5yePNBVE7IzyQAzO3+tkc+dcHoAY7qzRwQVM20uvKQzr1E4oaPE1WR0PdRf8aFHFO
fp62ztn5DBWx6MoQgT2nSAOODnW2+yZ1fsZtpQ6c3eI7c9G3HYSVU9ZhgHI5l9FMLqLTVJXYG8ep
u8iFc9sxl+YyP+rDbFw4NeELrjn0aDLuK0CYdzO0vA1x8Jemx/o2Czf5lIqm2phF/c3ytTK0+qa/
W4XxG9MY472dOGWoFclHbqOzOf71W8RnZfgwXE0Qte/qelk66XPWNcjdsUAczliyQdfTk2br/RyU
DXMGe431GFI+LLNDA0dZLNMTcPx26Ii0nNDF2E7Qu819XPVEDHdpsW2XbtqYVb/xjW/eWFh4HZUT
EnzziyqmftAK77tZecaR7rB2R2Zqi9WcpOYul8+ymTLSAtwM/7dOvmy/nsfTiVZz4RoYRqFRWQMB
7/0JUVB5keRjeYrSsjyN2uxQo55APHelcT86/MaMcugNKZlPhI7Xezfu4ZN788/eWvYS81Lfk4UW
d3poWjPsVYCloaMPDvye4TkfVqyEi1/KANlGQ/KkG8NTgy+wyZ2Ac4YIso3wp6PZOs0daTmh4cVP
i2GTF0gJiLYs8piULFXfyUGWJ4RUF2wizAyMlgXjWcgTBSi0gl570bhZdzTyL/HyPevWSnXd1Tt/
Tdb91xffDP/8qP7mOLRqwjEFc3rU2Oy8qYzVcGz8Bn0wbPp7cne8wKt+mrUgBI4kDbvyA1UocVrq
ZNN1A7uwtLpM6xknFOcGLwPjnMr5hLRoAydqK/vpIZ0y4rWN6K6slz2+fsz4a/nQK1MZeEbfI+fM
P9gpvIPtE1nMZsHQWXLZz6BDfb3eIsww8hbG1AbBZ40rkopvV/R7dyJMDYs9fi038u4lDPxoyKZr
OqZAPw32qvZVnFrTJZfphznl9M201M9o1kpyPrwff36rf7PO0Z9x6JOyufTRjr5Z5xLCRKtecrtU
QN1CR0yf4hkVSis9GxNpDPs6RcKHq6MMCormAAKa+6mJxGaoaAH++WLez9DwbAxCOj1UmTYCzdfv
mNNaBbiFMuZkIdYAEIyZ1QfHB/19c4qpRFuX1LV5gQPjzb3VekW+wj6TjbdohPFwsCTPAZHsZZsS
ck/dAqpVBXfNrO0YJbvDg0mRRBuxvaXFLEM9Kn75Yxtd5hCVLrucvXVpFEcUVkUTJFVjXAymvvfZ
xA2ByaN6Ge9HtjmXzjz9bFJ6UkMswRQjGF4bUQaVRDX/4P5MsSQ1lOtV2wZ906qgKpR/0mLJ9O80
4x4bEac9othwDi3yaZ77kG2VeTTGhz7K5eU8DenOrXoVKGV+VRYnFH1gN1WlC17N4ptjUl/zOy4g
tYZkE+X/h7DzWLJUybbtF2EGOLILW4fWooOFyEA64I7m69/gvN69jdspqzonKzNjb3BfYs4xD1PF
w+aQf332loIcBO8VvvQatbK92CvKRaUS8gLSAarc9C2UaZ3qCq8OsijHJZp9rnpyIRCHcKAle5cy
Xcwyu1AmkRmVPWdrh3gFsc6uCu3XzufpyhLp73K3xxZomI9uxaRS6vSmr+nZiqzHOLclS1fh+qA0
2ZprkV7XerlZahQCQ19Wh0bxF6/cBJ0RcqKxDG7GGpddsDjlXpdsF5ux5PzOm+wx9S7sIEFW5Fdj
G+a3o2QtZYzJkzGbMnbm4m5Ea3NutshRv6R7UCa2aad0rKscKMyeOQJwshReIXTRPrzmpfDgYpKU
Cofoyt8A01OtI8+u1CUzWvPKVoEdOYL4DAZqLqwI5V40B3AaOMZxtt2U73GS/9fr+79Pme1mFPBZ
+a7Zg/9PJ9E8zvU0+GkWe57z9R+TCKjCu/Z9cabFaiPrB0vtchmLUhwTNpRx5dfGdbV0zU6VK19X
sYlM/0MQFsayacroCW2fIMO0rIi17q5ZEBenCaEF5lKokBPBnbET1D9dixiNDjHoR4NiwQuiqdU+
aMD+NivbDttoceWtoLfHEo0y9G3z0+olJtbKlyent29zPzdP9qxvpyTUD0borkc4PTUYXUBj/Q05
FsMGLzPdJr1k8h+rj5JYzblFQGQW7L1b14IkfvaDLLk4G9s0I9X7wLUMzrs27LuiUOJuDgsM7v1t
oc0lyqE/3Fq+bm5Xu/1Oa/d2ZkqI+GZW59JVD6CwvsxuXo4pmOyiqHi1XVCylQUZhVs5UhNpD+1C
85eEKOvSc+FSONeziyoO4Q28813HT5iMTJjtbhvbqbKMKpQxuzJcx1NupRUDb8htNuNHTcXntkMc
ppj5lp4ROKIec79qZ2LR37qIPtyRsCVIbkGDclfM9UFS+TAknHZuG1LUaS85T6ySM2W5Vy3N4xUo
0hS5H+ncnkQCklY0A2n9f/TqIrD+10DCh4mzSegBG29zy/9xVm9swQVCeo5pbIvW02cL9J1urDcy
JMfD0Pmxty4/WYeWJjDbedthlPs8p1dxpP+KJniNRZdTqoTDWUxYFA1A8mLNvm38qHGbWz++GPns
jPSrSUq2Wy3PeJORV9IZ675sWInrzNiFdmPGRa9ApSZPlKG/dTI/ZEn60tYortfhnosMTFH10E3j
vCdg2GJysO4Lkb15GHvi5IOBVQm1RSEYdRnqhDz6bAn7KCFpyFj4FtIZ/t/iNIe2snr458YvKeLw
JlcODVLIKUUqtGQ1u+fCNA5O151ASG/k7lFHrec+UN9GSY7HuZNPk18PO/xENgjKlR0mKcdyem6S
8J8N+wymXUJMYoJqCnDnj79k0dJ7BfjJnOrfgXkjAILJVXyLdjfwVEajyceDZEApFBMsMd0o7/Cc
tM3TLMe9UUGgt/wEvMScb5+l+dX2ZJoMnZ1GRtZfBc85Sn8iVNE2EdFIQgbRqu0qiClvMyrJBCeL
DvCuMMbLhPPRyXbXWWo+u3yOvUVKy9x0BcNX83OpgGOkao1MBbNCuU+ah4MsFrhFANJiHHZ7FMro
0djc1GgB9oXbmGjfXDAb/q3yi0tepzYe/5KY9iL9REsHrse4MQLgpU7Lh4N2hgQMNC7sMS/DxEJ0
XJg1VmkRCwT4U81OYuXK31mt8c4J9LFIbGjkh4L/JGAAR3QXlYtPUUjkTeF5d6y5bwungZ5QoGE1
IOkVecWgNRcaY2l2l9nGF0vLK5DyuyHjt6GX6yK3JZLeaJI49JFzj1227gwZLfVwlh2ldysHUpfT
6iMd/ae1LYkszL+NzL6vtlw+CMb/yvDP6coHHpKPMOCnTSzwyZT+hSwtkq7FS9JNeSwl7lAjVb8T
CZtRx3HnZRmpNpiLhBciKq3eTJGdCtCetIdjta+b1o4Hjyzr4ssqDIhJ/KgY8Wxa/PGfV4yncqaT
8VL+iVXdiCJsYjZoZVQLRp55Wv5NuuEDduqXwoo7P72xC/7tsCgCWYVX7LIsvUut4itcm6c8gcri
jyxXYDofRcfjwCc/xq7/MOcOfwolC2RO3pdyTi7JTL1IuYyueRW/dusegllfDb1NUk9ur7E/YZ60
muIq62C1mvozW+vrtUfB4VfJfSncR8B4ND/BVWmqhu2VxdC2c8uDwXg2Wp1TWkB0tmxGoEqu2YZ/
gMhYrSd/cr9XhCPUrwOrPZ9dXQhhsr1bORO3pVhFrhBDwzr5WBWmEHNtEKrVPUpBicKiyT9ni7Hy
kj//97ryDWYwWiCBZgXuIM8lxI43iRwZXuV8/AuTIRp8zSfeB0hZfTyaXvJoq/6Zl+eWhzDd+12L
lgekBy7SlOQdvgyj0nep6r9adIo7Pf/bXPvRYFGtYVH5WaEL8Fjn7X3TB7+uqCVjUTgXKcw8T8hh
1xBTwWkCzN8Faadmvhb56GG8YW4dfhG5kIb8PC6VWpxhn4jKB3cZzKipCZTNzL+yJTamzasPmfHH
zvl6yMoe/WZJmEsa5sexLPZJXT4IExArfnxA3QHkx3XFbbiSHHZCNCLRHjTnuXT4YZL5C18677Dd
vPmevJql/ppZ0UW5eLOM7mvoAiy7oU3BOP6mLSdWZy+3NadV1aBcTEq+aBxax2B0/rktrB1jjOtK
cmCm5ZPZWhe/zp7CKn1SgXDiquOUD8gFKIqQXBuj/cXj/Cj97rUmhWkMAC+olZoWPe21bebXagvJ
MX0+9WKlT0xC/njLeFWtcFFPMt5vA+PBbv3TMnHcgrqXu5u2MXhwzWDlt4o9G157noCA9RieRgP6
NgfBI1+pxz1UglBcma5ViGMsNvoGS68YrSkRB/2ukc2AeYwT/uCHM+vnJmUpRzQHt0NzhIn74JX3
RjPhLTRqltdr9dR2BnmHhI+0KlE7w70zBrfcEQ3g4DCsv7NiqSNmhuFu0f6+CeafttQnVNE4Acas
jNeBh80q1L0R6D8d8MiaQhLbNqL8SYm/k8XOWHhSC396Ssr+WXPgR2PSIsVoWdH2jNmZDf3koX+F
Iekwe4BfV9eocO2/tUMYYupH25cNBkiuno3EIp7q2n7HLyV2CTL/uFbTVeuUXC7NYQGrFXkZz4z2
mjgNcJHXrZh244hSKJjDvRgPrZ2qyJ348TI/JekdLUs58mWlKiX22XkzNKGL2i5/5Twj4M45TJM1
nswRl43dBUgo4Xr/9x/8WXZXif26UqJsilQ7RAxNBvUm5Xmmkv7xAlXGhLRT5FsLYNysiqjSf8Y2
xf03QdyDDL3JsheUECuUjW1SIAdILRbp7YZJxE0T/jEGu0xm8kxaH25BhCquwVlQmXypdR/cQue9
nla9m2ES1zK78xPzQ5vAbVy/Qy8+uh8M4ZiclkxcSeDhsmrf2D+8WwtOFEwKCZqdoOVdgiE1fDV1
VsQzDLEoXDpy3Bwe7r6hymHsVJoeu8+QgW4TVneurXierbSOgwA+KQOTvl83jnLx6BBAn+RvlWTI
mLwG0vzUW66TlWYTv4n9kfB2B/B9dmXQfjnMk4xGY/TBLDCG3XuTIBMjKvZSOXMbqVXGneRUbXuc
GIMSb71cPuFT5Dj60/dJp8/LwuXv1EA6Bl5sM7E77rmZr4sR0mSZQAm8jJScImUyB1N39Q25p5dg
GCZPSb3goNJxPax/XqmxbttguluaRg+eUOEVEME9nGmrra7mcoKcCk046vLhzmg3DMmM9JByCBUq
b3exVlRolAiLCH91qz7McO4PSXLfBfhQqjWjeXbTu2JoqObIK9/31aMcdULyoPFbmWzeEeuP4LG5
5ZS88seO+JnCfCoHgYlDf60T92RVNe+Go3k2OhPIUR68tD1+Il4/LDLTVzDB1h1d8sQFe+YJaUZZ
VrvcI6chfep6lm3NIqNsmrJd6rDOZd17sHtqOBIangC1L7Ec/rWWN96OYfZrQ1HoeP8SyzmaxFdE
PAJvXqI421zsBgaPcMnG38pMvUuAdUkeUjQ6VRAtEvkbz2luhW9pSNK7O8LTW/gOaWdfGbne1FX4
NYRoMaQ0g90KiiQKW+IfQtwfyq6+phBZnMVPPMqCqgpBF/sQlweHS8IuqjACoNHRordJwYiSIEFg
SSQImwfU2oyhV4VYZfasOJcW11RenIdVrwe/KB6trvrwBXcoYVbPNYiXTNV6l1NVRm7qp6xll+mY
tr8pJC9kguWjNdrzPlx/HKX+BKTZg5BdDKIGdwtcZF7lFLrFIOLaZJ2x1l0dT/PM2R6t3tISFbm4
u6nPqF9ashjmSehDzQDn4OecaBzoEYMUhsWN8ymR12Usiy52AJ08yXUe92YdyzodYmsh2ty2HkrV
AkJmVbIndePSMVPfp1MlSL2BjupI8+yyUYEPL5io22YG0VXYEVknZFvMf5apKvoc76Cxq+xoGvu9
nD7J46iQxNBRGst4kCOCI/wXBaqQH5Vm2Z1q1RZIOK3ILdG1zmW9Ux5ZCT12C5XpEzvv8aqxbZhJ
ARm48zer4vQAOJ51kA4PAAmLkzH7uxCq9Nkt05uRLjWyF5dBksI24jn6PVmrKsKk0MTdupysVWT/
X5Ga2A/sxd9Cj26OPDdShNL01irMV6ZqF88iDmhIVwY5fh+bQfa+FPJiaoYRNg9dXpH8aufljyTf
ARMDrQGfdDSYP1Pik50oaudgN+5zPee/PXh3+rbw2oE+5ebddTt7VOy1CasIDOG0tr90QndtaXec
MxqV+UzKi6H7d35hHcmydKKhek6q1Iw6jFSxp3giGgxVS6LeZ5mQKtO7D16apZHQRhE5fnvTpx3q
Mb5qX+qo9MMnYwinaLY4IJR3lWUYxIepox5ZUIHZTBIHOYAAQZoUpj0ruYUTix6aIp5TdDW7X0x9
Ce1ik+9rJoacZlnJprpnhc3L/gx8W8dp43/OBSaCnMAO2e+ZIWc3CSudRg0O1D/JHTF650Ai6Vvd
dOQtac+GIkq6dfIIZ8LXGBL5UNbyU5slFdHWwmXEoOS9NOM0lLF0rb8iY5pZlbliysVxOy5nhlqH
xGJf2Izqr+uznLugJAVVn0yeN6uyDisoNk4DUoCmCUq9QZxL4HHLJUtHZ3buFU7jBCw7KeHvlc5s
WsAKSWNQ36fgGw68IPIwOs5nL0PCjWB1U9Ra34PPiMpfEsGp0RMCh32L9Xn2tlrzrzljoa7IOdIg
PKNRbTY1DiMUghCflvQfcR9w58bgJFcA/IMsPlRZnDy3JDJneFqUfpzBcnM7JvHgLoplj4+1E07d
dZGSU1WyBUk1DsYs0y80k8Bd8OFYLOS9WZ5MOLcpQKgob/obv7bKXU5Etp6GHYyVKCwBV9GQ7UbR
kn0yl8UhHXqMHZG1uH/aX3WUtQVA70lcle6CosQK3OPYzsdlnPQpR5burvqhtPh7jKRQVAZPabnR
2JVuCcrDln4sbqoVYtNohfVF2qnz2obhv4FHK/J8PXKBCn4uSU4Z313OFnhiELU6U6SFe2zRvKM+
wFpgch0okgXYa1ao9INbo7XCG4fYlFpLk8nxG05Kvm1R+LeuRVD8+t+4omluASy780B84cJdmpmh
BGYe90ZREqNlGfuBKfZO2FNJq2y8pLaCOGGHzwAL5jhxl++i7O7Tbn21x6I69mhfozVD959kWrK6
9G99yi9G3CzpxmXlhXOTm0GS2isD2KbaDzkR5FNIhCtleext/3Kdo6qG0ym8R2Oius2LOxaGTdzk
HaGYS39LbrKgM7InRO0Mwk+To7qDUsNLCoo0SWH75ssaj1Xvx41mzJnx0qoWv3CGhe8E6IgkixK+
Qy4x8qxPEq04GbnLVwm8uzNT1BsZ0TuVkt9FZeS7DBePsZFojVFcAmeuKVzyR9XyO5OyXEQzjEgx
kHEdop8Vxd/gZMPOU7pC2tbvwqmREK3am0nRiDsLpEwKpHRz9VhLgPw2TX/WLFwoh11JNnq6XAn/
a/S7/FIayWdH93lOWNs4Bqfs3Cimr3p44ML8TLaRROk2Oc2GS5PoAK9UdLB18N3WX2tHsVyH6+fU
Jg9U9n00bQGdCAMOQ/7MnvPogUSKxDoiHgDMmk6UWgFz4uSrFurKccspqpymjPVArE4/HJ06ZyLp
Q/Q2xA1N1UttLhP3S4O1LuMzo/Sxc6TKNJdZf5f5ISHJNh2psMk5N/JD6rKL8QvrpuutBwZnr16K
SpPHBC9Q5l84IHEup0wD/ZwbQvw6AmIBMthdVuMFWnPvtjWNs9PKOwD13xJPbd+nv2HD6sPpHxzC
vaEJ7IFUPni9iievUxGd0JhNnw1Ilpj/vTAr0Nueax8gJ7RK514YZP+YEDhlk35h5lyOdp2c69q4
m6V/31oayLwFD8uwmuupyTVjmBhuxVZm79aar5pwqSD1SfdIiu8pb71dV6Q32pexYL3EPX3fz86V
nEbnhs3czUp3gY68PLdhWV6gxWNRSW/q2Q9JR9m5OtFHYSa3dWisOzhaKCmSBzNr7Ih6iIyG4FgM
26nT3WmzHk/ckqxx/WBGclmcA2fJj+QP8HxV4jCvFl28grWgCFGorXmz9quCCrAixEH9QlTn6bU4
88NsRlhTY9fsuiIKAv+RM+xbVVM0zs9JzfRAliaD31FTtdfDb1FNN770TwRJfTKpsm8dp/yGYPbN
/Bp0fM1yxtP2iia7pMCu69ia6f1dTfnYbpFoVOt1HPLRr/ID4R4tiHEgAv2HxnM6EPP0aWtgtQjV
2quG5KarinITLaB9KVt3PYxi41iYf3r71WY//FODB91VCb5SjbDEbEk639ziff5JtIJ/4xKZFbVC
w/tG/MBeYr6Wo/E5bYAX4eNXN/pe4V7qvLhoilcXQZkviaHyBO+uQdFWI1U+4odlT64D1HVvRkmS
tZuQ9V71u3mGZzu06ss2dbXrV6DDyhNMvJO9FSrIN4bgpWy520iej+382lLMwWZveCGbh4EYKBic
K76JFfqWTivDiqAnOsww3XkuIeSQRco4Gap5X+XjFLWz/UCWl3FVNFURNzPXmUhccZJA4aK5gCOq
mRgXWUgAWcZuFbU/idTpTBtFRJG9VFyrGbWuYc8HRxk4vP2V+a/5xBxcGZvFSHf5o01om+P5LxDg
SCyMM7Ig9h4qKlaiNrHVrY+EEJhayhTMQDt17fbddY72epUcBihKMD0XIw0LmYEPS4002EwNBDes
mrT8DJOZ7PnM4E4N1K7yjQ8faAoq6OKbKtu8uJOeJT292W9sTJK6XOvWd9RtZdb9sTBRKBDoJ6IV
y2NRMaegMfQj1Tk3/NDBZUkN/2Lb6nf2iurQG3JLStccM0vLKCVrGHS0g3fwXPvbrVYn7iK25hKQ
p/nIVQF9n+UjynUVeA+Dkz/kGW6aAIlSjViCOd8OhU/NpIPdat+uF22FxyIPl8fQac++xUks5kXu
lcWkbMG5vgd3R3OXGLd+ybi6SO+I16oOhumqQ6Yr5pB1U3w6tVvErV+9lJsYqC+7dyNODCkjYVjI
3wUloBse8sCFbYrHdvZ/Bo9gllDK2F6Lb3wZj3PvDPttPMUloq8FDi6q50cLArqe0yubmyPvneZf
P4KOU/uyGj8hAsi9XtjYsWoU15yQ+8DVczzgezU+bXKEDH/t2J8gtWd67Wyqcn0KyuKqEzREw0RQ
fNbvO1sBD81dyE7A3ySjziZz2JX0COd86cGrze6qVl1WqhE2IHLaBYG+iH7cPmQmZG4z31au9U8s
w0eYU6mpyvFiw1xOjN5fcx6eW1vnb23lfXJBeDsWiHdScFXojlfMA0cKWa6IwbYOMcJHJl9diK8D
s1CmDAsFpPeaV+MNEhMQDKNT77W6yQmYSDBoWk3JWUBCdT0Y96pOXyr/J3HMKMQPwD4cpZsvHZw4
LhUEDl7mxTmwnCS8Nqe7gBgeDtPaOBaFeXJS+Ai1RtSlfeOhHbsmHjv+hGDJfppF345CGcfAZIFR
d/hWkG4VWM1rdmGD/DMElifTKL5Skwl3DSKH1+C+8mqJ5tuZ9v1kvpUOzHdPBt8dFC5qGTr9NedP
mSEExRRY/9jYPnu2QbBkHXIzld2+8x38Llt6G+lFa8ktq7jHx7BUwE56m0KH4W3jM6+trhIdPrn9
eN0Hl9YZKYH5s21DzhTyDSWhg33akvDfcfoN/suapjwTDlml5Yvy+qem3IQjiQsTygJGM015wMmJ
jI4NHqvQ0PlMkVbtm8knntK5aHcwXpEYw13Ap4wBTKsedIvFZgAnXpT25JEsqFfNYVBnt4U41Y70
y3mF08qtc0zAlJxR4wDBTnDDdY5d7zJhVLvWNl4WivY0rF1waE21n2qLnXfLvVau7d6ZGZdwekPC
HEFELlIxyeVWGyePoIlkPVocMhA52ISS0RIAE5nNdGd57MLcDV0l+uKyaC9FloftbR66qxBoZNIB
pB+msWf/msc6m5Izc/E7J7NuTGG/5/XQXmVGOket6z8aWt1XnTNicfMrtjKFeSgmojRaXx4mszX2
nMHn0bopUk5lK11gVnBjotu9IV/6TWr46dQzrhEW1/niHs0lTA/KYZtTTOa3Zix4suagYDiJ2WbI
hgtH3FcK2REXqEvyxbSbt11FQvxnXM/zZ+CM94NavpKa2GcLDP6KAizypJPcYp9gGtVFugGwPw7h
22xyAQjxOXQG0YYhWd9s6U+eTN1Tg3fZV+sJKl54Wfrgp8+rZzsgD5JgEdrVnDxDBr10UiRT5yOg
2MY/I4dWe8QWV32Psq3sjxY7J5ASzJiZGsGo1tkekC95szZE+BCbD4E3VJ71HFx5HskqxrQ+h5O6
7qVvHCeRu9zSNRPk/B+JkQ3GCu9bFZ5Pybrelkn6MWsNJt2CBufzyuIYTqkLgj+VSRbBDn87lnfM
zWyukwCd7AkNpHnUmfeQeNmhmg0CibRmw+CZAuFQQQO+3NEeAP5gdL3rFqM8dNPERQ1B3wJ2h+uY
VJykLXCwucNriM/n0a+M63Bezp023VvGoqfBYkbjuuubHQAvTw0v6gX3c7dQPaPRukBjRrrXVi9t
U/rHsrJe+lVZJKzg92w6+u61+XVKEmObFpjI5iMs58/VFN+hHCgbQVpABPrISNQ4OYydohqmgTcU
Ljuv9qtcoAlQaBF845wl4BNWaCe7pZt0Uo89Rj09l4FxbRR6H87Bcx2yNA56g9EWswcwZDzTIWUQ
gn58Iiq75v3iyClY4s+BXR7mULzgzsO75H2ikWAIMZZPc0arUvGw8MFg36Fospp/gS1fod70XFqN
OPflcM/lyVI5Y5uukuDWG1rAATCODGooo4CpPLgcC8FwbiTITyKn+tguWZ96GaERM2ERzV+AxuOY
aTeljR1+vKJU10kD4Qp+Hpb9Ylvp0HOuL3PZO6ci3UPTBSdeYQQVwsDjQoqDw4QB0+TjgMgmdnpx
N7T9J27EezQwuFvNlZnbMrMKo03WWfBrAsYEWFz5THwxxx0IKvllPcY2F3qDpcV7aLYEfPjpH8SJ
6xBbxokaiMkjSPDYtYMOZ9TZn4W7bzd+4sxi2ANuFY/EccZkzO5G1q1cxOoAKeQFp1544AK5yVK5
8cBt7r3Su6fguppt3tw+sPGLcoCwoWAP2C/wy+ptbutbdC8Yoig2g7VlNU+Ieb0CZMqc4hlmAT7m
/g7pJFOg/0hj3kNdbytpNpX7VK7LvlLTS0HBkDtQkda8fm8dpNxWM8xxazP50uHJpIiO1hFznTMz
jMI0ua+s1jlXcGt81v6ApMUO/cohANCaF4bN00bGIlThnJ0fNlRF4OJ21WWkJBo50PV5wS0gjMe8
C09WcMm5+oGXlFGZsXOk8zvBov6AV/EHhCdjP96RajL/IvZeXXZBIviEHYE1DCZ5JKobxlkf/L+h
3Wnjr1ubIsqz+hTOa9zwti+kgPhjOrA/z5lkJLD+CMtkeiD3YqasJmyasV7FP669F96642DO5DE6
5KWMc3kQ4r3LumdzYBBdoBcl2Zm1kaz8j0R1BTiIv7pR84denDPO++deLc4lSe2vvksvfcmSpmrm
LyWgDvrleVY3K+OaTTBUQIViKMSmqkjrz6qYoSJZjYizzjmL5VEa3RsCtd8tODyu5LFjO3XyCtgs
jrBYReGa42RjIrh4C9ORdDzNbftRIQQ4i7wlPJQSbvs9nDwsiQcxjp49XvuWgVHT+bZIZC0Y+3Xa
7ZGQEMWQ9Pz6rCh/lYPzcEgy7tbuSYdXFv+t1+AXGhwd5tTHYXfVWeaxWPN7d87MnWEyKc/8hWRz
X1SYksQQCat60HD1B6acMdjRGpovXUsWCCRFY/fLJfaNcsxB9rvN8Ng2uJ/IgCJZGPseruDetQ2S
XnV/mKY3mO6Qviw6s2Gtjrr/FhPvtdV25DOzzcRrne6Z2T+xwkcQH+xMPXbXkKuaHIA5vtcsZiV+
zsP1eZHmT1JvDgwriHOQ7Y+hNK44qqj38uIV9sl7EXQ/mCNJTiGoPM3fxiB8KAfGRSCUvai0Rbx2
ix9ngk/C2V44qVvBaKJkw86oi0WEJq0n63am+GH/ZDF1SbatCG2yKgC7eZVkusKeEwpLQSqofaaL
peXRm4s58cJ4WvAlZVm9z1bSoZvJ2RI0zqVZMQtns+l1pHSjXoy8kTQTU8TKZhLihCm7+1W8Fxnk
+oqlYGOULDC94MGfqKPxMTCznNgehkLSNDFsHlS25/dhxy34iltnHvAZqJMjs4EMu+UHuUfvlujd
kpKMCWgHRUCKdifxNizoe8uAgVQ6YwwdFnpdzpewgmjiLzbHNaPHfJsRsuO+YIAjcsUl0iTQiyLt
rHyurNFlJVGzl0u8h3S2du4wMEALREdJI45r4F1jnUYxO7WxmGa+wGz98WRzQO3MSAAF0E5YvbtT
4cqvEhNbIqack4MBPe8IoVtnk4yYEDVYX32AzQt4vsA99oATRe3yyoDSHYqO69REU9t3FVigAAaS
j86NFpoq2p55csqXiVU4cyzrk/7I6HPuK48XcBqqS4i0aD9r9kZ5bb7KPFFEVpXRMnNWK80qBlSX
jBJZ3pmJeOX8PfYWJLGyXj5bEZbosVZ/hwKQKF9+zmhy0cLaJsPeqg4eSbtejgmKETrTbmHo6yEs
GJqCRSJDOsTw7uNADGVorzxagOUpzXr2BVV46ML5ZvYIBUcAdiOn8AUbFxCQXO3WHue+IL1lRPmU
N/xVK3qizXd71bVkc6jpXeIOinmueJOZjkStSaZIspr71Dez/WxY2x/GcLz7EJVr7FtS/prKbdE0
yB0AuBpJEoLC0co5DoIl7qaV6X3H5trT/OL2jeVqSkwTm42F7XilXsG9NwcKOQx4a83cUCOn0l55
Qo/KQ2+jp6w97pLeYADloITTaqmPqhlvwxlUKk2WtZtB6yDJJszVJi8jnQWT4ozLPsHFKpkTJh6S
H8+lS0qIOYULCeptqP8JI32bRPBPJrREVr+FoxTNc4dYhjTP9sNjvzCbDFTywDh4hXh3qoY8o0Xv
J0ARbODNJG4C9GMS/tQ+Zw/OnSVSfPJNVEFAAZbO55c6DVCkzN7UeP14cOsRVaJX0ybPU7LBR1G+
IL81VH7Kbd7BJOCYGZeSqqa5q7JBxuzDXGYJ7WNlN8x7eGszMCroM1ir6jG57Wv17qcoNtLSZmnQ
omCjDSwQfPBontm8LZFCIHuw2UpGllDOHrYff2vXz/ftJE56YpJos/dNWAjv/jsqg3zivQ8LEvRg
ZmeZ+28qutMoSjbrBGaIZn1j1GLFQ/3lVwzUprHebtmcb7kt270sfWKqrH3NrhMKJjmHM8cjmYzM
LIYOJFYu3B1YFNZF051N+xWZvmDcQMfP0U3l7/rqLNBn0KQNcZ4MDC43E3jGzXvFY06hx3A+8hBa
oeYltNXtm3uZExaaucuVNkgmlykaB4Emq26MXSm5VonAyTe9i3Hqt5TSxG1Qo9jrkYEb0rOc7L/a
IrNrLFFi90cU81kcarRxdB4Hlv/FNdpoGZZXiBmSE47/J28IbQgjCGTIsIjqMWNa0uUE2gvTigoJ
yBWBCsSailbarWr22jjTazEkBztlBOVN5Q6nG824UG8G2lU+f6YXjd39Zpb9Ca1ghCe8mLsUbZ2r
vXM9cAjMkZezHIagmsde2txkc2FFUiFU6O0OhQligr012HdLQtI9tMQ8IwCB8AgDRYOGrISmA6VC
d8I50e3qOf2qEGFJA7uoNdDDMq56t8VCylZNlVZtgxTS1I9FoFn6K71LfaOJZodBa2/ZbD2Qqu2x
3nNxNpAgkUnvgm7WF9cwH3RX6hsnBPqZpTSBNjt/pOnvNmzHJqj03gq67ozhmXfZ/Vz9ibGtyWTa
a+f/x9h5LVeunFn6VTrOPTRAwneM+mJ7x01vbxCsKhaQ8CZhn36+5Kh75hxNqCdCoVCpyF3k3kDi
N2t966mRNB2g83gb/enOGaZ+MyF1Av+paENs8lGtByGQM0gepHuvywaeCZTh8JggCk19po+e1yKg
MZwt9RiO8Ua14Q8NrO6zrUkoDTe2Pe5QsOI5XurNEOU7UzKpSMqWeVA1nAwjHKiRewWCOaS6spiy
TgOvB7eCnoJq4WmcSGHi/Be98bSwe3T7kY0E0I0M5lBQDQczxDUGuTen/aAnQYfrscVeZRkKNJTu
z1mXvSrwCkSWCHOTlTGSoKC8GrD2Yjdko8EcmkI32Rt+lLOEP1px/8uda2RWeuDr5lp6ZFW/vGIh
YmaCFpU127HCnLw4S7ie8C58lzdRCOAFAqhap2XzxOW4wK1hlFPBsOZx5SGqaH/43fweRLfKo+9q
C9xLJZkLbRwyCWSvW+VAWeuYzPfkCX+Htc8b1gA5nQXRQAxUpKGASfG2wi6mseRPOT6OfFakqRGm
TGibyaRbTsku83tqmIhFdBE1BjK34mwY9XtMxFrs0bYyLKcC5EHKairnd2BcU47PRicPDhXodpmQ
O0S5o061l0SrljW2Qc7RSoZ2uZFH9JTOerbjx7ljEmQsz76Xp5sOWW2DY44nuti5qnYBskKNryxb
bfOJ54qXAdJDBHTf+cg5CsOFQ1NIKt1inw8NselYTA92W3Hv2MUXQmu4KZn8yRzuKUCgTzJSfeMb
9W0z+W+0eb/h3KLkYfG3Fv2CyXCqza3M+i0DUOwBRvNcJNaTShB+9g501rxwCQpKWbOm3Q1qMbm2
Yq+h2WHkKyaGTy7DWmF3+xCZuKbY9mveQEIbvf5BshY6AEf+zEP3l+8JYjDdc5ONP8o87TaCFTUN
AvYcizk04uhPfvj2NKFDX9Hao4gQLoA163db98kll8WHFzF+9FG2oRubljszJIPvzOwjuK1zeZcM
TM4CCerUDLK3aEZJPBSEj5rGpx3B+1chz7I01+varLxLUtd98pLyiknitxRMZ1wsoZ9DwCPQBW1Y
In7ejsZ4Wow63McuSiTyr66NLIi2NptjT3E7esavpLOKNX59tQWaw0RA1h9jY9tnptGMX83gFtyH
ey5h6Rjp5B0c5wjNdEDzyKpyEMNwjrtyby4JCEXGvVVqA6ABCYYt+EG6GSqmivw+1DGcIPBNiJz0
bsEdYLbXHugBqOut3avbEQESCZaseTA1sPFHYWVquDFaiS2nFpmVrUdQLS8g3P7KbD7cAMchi7bl
x2A5uPMjezxiJa63iyIhIcF1RqZhjeo08q4aQlDlnc44CeRGuGxnC2kgb1JMect+wM7EK1cNT9tu
cq5Z1on7MBLHoSAFU7CE3E1iznaL95r5DjxNy5DQZEkjm3jVVcCULUKl5UFvJXuHPlbPgPxuP7uV
v0WtsRm6kmlKTdhFTI9UBmZ3LGxO0qItPRIfGBP59itJUe4WSxIaOno2tojtFq0/aYzJsmxqSSKx
C2WzNohZ93kpymie7ROEpnVkZs6mldTNwpLJgXkzE7Hs0S1MZ5tDS1vPg42cQVUXKOcXZU/GU/Vp
IAreogKKTt94yay5ZglJ13MyPiZMUfZi8f2d10LWkNIUR1SiN6kZmZRhC8yBRqVY0xHSQA712e7y
FAqblkq+mxAylhOVF2D32MTJlvmYk1I0YrU0j0Jj6xdpo7xSHHJRmaD9n8IQrGuzkTk7P/wLKy0d
W7l4e46RNZlbv1c8EyHyIIMEXloLiv9kSeU+inJmJQ6pqU3VQjdKh0tlEv/YCYZ5deexSSAozR09
TohqXLaOSMunJDTWoXXXqpF7uws/ZGbBH07jl7BsbRzB1vswD+YuaOqXHrD5FZcy05/Av8sYzyNX
vBnlPD1i9mZ4Cu8spsR4cfzg8ZuL3rjBb/AN5Vqw5Y2ZyF96ITA1QgUZpoAzIeZjtWIMNaploJTG
vzL63+tSURaInstFwXbbRiPS/NmKeJpTzr4BIj/mVnudJ5DBCEwpoRd6jkznXCHSST8kac+loSvy
pQnOQYxcJLTrQ25b3uvYJWtGdtGXk01vRkon6dn3jo2sxMRGvZpbS9yGovwqNCGaqSny/6nory32
BKlt2Ez8SVks3Aclid1omOBbVAYnX0sfeYZZt+iZXFQbSbit1XKB9V288JOZV2Z9eyHASy5B8Nay
oqVSX7HvY6+FDOdcVRSBQ2a/lL3vrKeMEO5J8CFS7Kir3+FdEHdEQnR3BbbUDZlbHQmugdp6hYpW
TAyrcxnHO0SqNZPBUbDPd5680RnWcHc7ZGL9xbBHTBKjsSuDhKlfH6Rbu3rAoTC8UEFC0/MJeeX9
vYyCxXSDINypGQr1zwBOnFtzKAiroFuMJ+et6dmc1nAmV3Xhhxva7+Jl6dy170bVg0QC1yW1uW+E
zPdNOhgvSSE2IUz9JUVDEJnsHPHDsOVjgGMc8NQHj0Qvzdde6RrID9UWdYxzthApzHSCPw1tHfAJ
rA2dzryqsJC3SYXeZKh4OIxjFR8KsGt3ee8Qd8taZhsvxoMVG8ONgX9vH08y34QlMZuIwCOesZcM
7hWCUTrhMXKHbRWXKNwNUWyE3Tz4i3hduuxqleQkDlMDTEzfpSH2Z2LC0MGNv3OG2HHYW+fY+grA
m5471HxLj+7RH21rk7s48Di62qOER8Bo8p0ARftERsQ2H1TwVqDKri02mmZZNGQuO191OTV3vhpw
/fmOsZ3GUjG2cqeHPqWSHs5jyNy0zs30jiEMTvFsZbVRemIaNR1cUjQi00sfEIJcLFIKVzQkJvCu
4Wm2nXNGJ7OfWjamsOHWIjasF5xe/SEHcOB4o7lHJH0wvzkqhNo4rFXQdBTLNprnzwYB+w3++Ipg
a+luk5RF/tCa79LB8q+nia47ZPdZ5YuVSMzi4qslp7UgvDnI4uwo4F9RB0XlngZsIHZWDjchrVht
hMaeFRDNqcPiqjOH8xCgLFV0PpYwDiP3wkEgkm87bxPULmm3rSG2tlayc+vtMDcgpIuD+vJN82zd
tN8F3kSQRZwjSLcim5qqTi4goI71Ur+Xw8s4zPIuLoZrb0E0QguDTpXyGXTC8MrNkLVwMwo2M6PU
KEB9caWyQ3hVRdZjZiQ7sDenVDX1mbvv4LV9e+wcdgNuFBp3ExtAgpLmmPw5TpDSmd7tbLgFx3ui
LwK1r2CYG8oNuInIn8f4VzGSPDOA/0izlKtAFg7SBG09yz7ayLBZd3M94Vth/htWP3zTegZGx+1a
5G9k6ronEPGM4Lwbz2rGG1Qj0zby9fRNoQjnaLHvjKx8NwVP8plsjsvCM/vgzjqsWQ1Xpn/ZpQzm
aidDcZqdxr+UFQJwn9lin8j2bIxATpFvVmtYIMTeePIxS/P52IwWatOpLG/NH95CgAozvPkST2yI
GEmxZjNwcNRiSB7blg2zLcd7xzGykw+H6VS4bLnsjnmjU+YGwgCMU2nUMEgcBiqM/jIsyBiSaYxv
eqgO+7DH8UrxvQJk04PQL9Mx3CURY/vQ/Giygo1Gk013aRQcS2z2L2WGjRIHgH7s4aoZ6vS5sNW8
tXuAXl3OvscWmuTmseiL50HdMHJI1kVSXxJ2ASuPgceqxMqZdSMFQuWVh8Ve6nNaBD8niqZNXGMO
WcI03IwhWR8AbusNUntg/B5tHCzfn1CbMXfQFnVmn32O6UtKiYXtSlprAL4/OhvebJ9EznZmCIvu
JKE6t9N7AoGwKdLbcSsBIIk79YLrfNVPPnO71Llzw2669hrzVicVSjyKdZ++tl/mlOVvMKFAYfoa
zIzoyYUaTsVzn1fGV2XIk2zT32EoegoSA5FpocZ3Y+Yyi/JTFsBK6bvXrsknEnRYecCO+TKxVbAl
8Sk75iLeGPj2uCsohecZaXr16BuGey+9iRmJ4B1iR4oXaeAWDz6EArxtZcmycwLU4GHLZE6mT64z
DbcOv4HXDLd8ek9xy6DIUj2yRxsUqOVeW071FRCZHyjhNjOGzA+HB3YXez/YclvPxtz9SHjW4g17
TbAvvE5T9jQ0dXhyEaDhLujZo/vBG8v6zVygKYJzv7yN+n/NtUXrEUX9Kc4jyP3eYmL145uQtHKc
GhRtJkaOXwb9zbDg3i3HILvG3fBD5guF8axDdBl3np0KljZMk43hS/GBCOeYG9Vpysf5DejblgHu
wigozWA2PCYiRJnvZt2xClnfVvUhjuriYgqm8pYPlkzG4Hjrwb2pGFzeL6zfLiZoGY9BDYneKi7Z
GOpBo8cTtwd71Tpabe5SBy7Tz9zIXESb7E6NWo8L3fBUGzI5ktdbrOQJQC5PyQ6s3kJxt0oswgGE
6t9oxhNUsTaQt7mpj8Al36Iyz8iWBsradF21Q/F2ocvnty4KayfI41r5fs38nSWNUb5It46JguKQ
YT+AEyxRr2m8WBcL2riksqnyqqCTdGj36ybbLuQcmYwmeiM4ps0Ynm1w5phKiHNJ4oeqc72nHlkT
Yi2dTlzOAATChcRN+7MwPP+UIpkuPGnwFlY3RTQ8qiiCEhtxx6p+JA7DKT8Wqwy2+GPbaIaGgeB2
bgvjZJCwhNrU93kXuvpKsLpDwXJfWHwcvgPHMgUgXzKWOciSAWucmjfTwtKBj9Lf2FmLts1yfxCY
iURlZhpH1MbKtCrs5DLAtOtnT0bDzJzeE31g/RaSTLdPeFibEoKtAYB1V3DctDh00QsmpzKzf3Jd
sM9l7J8KZ96orty6WeKvu/41cHCXAm5iysBPsoJKTQJJn/wOKCTMNnKv3vBLAJlYp1ZWHKD8gweS
xHmFHRJkO0D2MlVPPTTCfeHNz7Rrxs7FtLUZ2aAQ/Fvh8wV4v5tHLXjpSAXlSXLp46Tejujd4bmg
Dneu9tzNh6USH/CWsb+I8I7HC2OYoO33seJym6zJRx6fNWe/e/dx3F0DMTOYLeaTRI6oq+B03bgG
kgbqJGiAO9M0JeoSmIl+Mr8bo3wMZq22UBM7MgaphYOso4i9re0V+UnxsDPbBbjXCHX8+5Ge+yxE
exMciooOi/ndMlEWohR4Cb4jlf0y5SJj4WJ6TMoSi8t1ZDyyn4vuxxiAl2C+eQqs6smOSAEzB4i2
zOOZpJvxqxfQTsFzK54CKhQmeZrv0s0iOsjC7s593YkHs0K90Ssczgl6B1pqzqiKLYqcO+cyuymj
UgwCE93CZkrh4AAH+P7Y2t5kc2JUj03FbcKtm9EZA2b3UoNbGvnUuUrHnQ1o/2E2ee/MCQy0RBiF
921tp325bvng10R1LY+GnPETJjvGUAOiwetkzs4lrdFHIE1NrujuWFWY5OqNS2JsEyu4JXlIy+j8
9rlxCdnOouekba+cQ6GDeLuTNPkJXcy69gwErW7kMSwmUA2PB7JrLO8hbVNITHpOKAXy1XRCPWWn
xDAr19hECLn27tJ5ly7PjgPpMEYz2PctWVLrej7NXur/HFCDue0H28H5V4G7WpMqwDFR6lI7KRI3
ouiUJ0lxsTJj2DXtq2wKdRMRBkiyEtnjPEwZ59mosKqs9R4qjV+ehQIrhZFsxsT44GcYQgXXzwWG
RWi9DUqVd2adZId8slotx7zrCYl4HH2IhMuEZqlhSnnTynNgL1s4v2i/dR0jvBO5JNaPYGT5ZPAP
ovUz7pU+PlLTaq5NOnavPuIokJ2zezckXCiGAp8rugcddYuuTeAXT4r4zoiLk5Hmb+WYlz9kJE5t
DgzHnOJ7q2RoUrshtGGiLHWj8q9BSN8suj9xz5CzW75JJIygZ7bsv0CK0JZK38fAuWaTx/CHfX9c
hhRLyRaAWXWiFc32ZDtwECBwqLFvRBWmhHYeD8ryDglxY9shfJ0XkyoS3WUtgn3bw5mM5Wyxe3Ou
Pmjo1ajTJnh+bRSV96VGhLFVXceTtinG/+Y3Cv4p58xHSOTZgYBDE4am/5eoFvQ4oZVWjCVns32c
hH9rhDhJWHQ6AD/W2eQzPOXxfTTILsuNcsdRLff8ak3opkCyzOYakgISlVsxpc6NlaIJjSRDBtkz
w+86mNvlYj+jYbFPiO2gjBiTsY8L4d7Gw6CTCKtXuN8dJgr+y3BYv9sFp8CcOuWFHMFTcFSuXd13
RVyfCpvrgACZ4swe7iNAXHmiM2ED04BTGVTI4BYKfTx7t22Bf9hGcrYpfCe+SYwJHKwJDqYpzB+D
k0/oVZGI5iAcD5Kf8iRmcf7+Us/+6PKgO3YNnl2Wo/dtNk9XpM5sravQu1vwm7iI+C9FjPrKAjlN
DspW0Y2cC7eybvxuIVFZkdhA+Id567Kf2gVOSRZaII7NDFVw7lES/+vr0v4nZiefIiw+R0AstHUk
7p8JXTUzn5QRpVwDPbtTdhscYp2yh4XkYsS4IiIyQS8iKPcgtNROJdz6pWVrqiL+cceE8sMzoxrQ
3uekBcCGDCbO0ezQ4/u/RoRgxJJcWgZnpKAtCWTC8X0snSc8XMNO9m2ymZz+seHMaG14pZ6tUP53
cP461HnOUqhbU4x7OITBf5d28v+6fAOfxCPTNaG6uX+5fL1udlI4pvrDxiNPaVPtl7rpSXqZbZ7g
HLNLwmzVzx0K0DFk8u3SHv83736oA6H+fCy4wMvISHYsT5B59BdMOLZJc/TiEcVbm3H4xAbQWdRH
QHzNZ61nQvl6afP+4k+t+aqG5QXHBQq1afrCNf6CMzx8L/zk5yRqb69ddtCvGwzWIyDAI2rDZqUW
gT2N6TbC8GINLgpKlEEBvhj9ixTVp7fgrfUdciBHiOIOOVR4O7Gf1mjesJQzF9eFXxeeee4hmojI
F0xHcAPl8Hukh99S8sKaZXZTOhj/UAJSgPXdFYXQqvNS3CGjBFs2bZt5Ho92hGGlR6W1YMfcuA25
TG6IFdBqmDkIJnQ0Yt4aN/pzLt/nGC2tg+VznaU4c1TovAYJMUkZ/3dkag89izS1MIhyK+NTf4gV
WUyrnvp8hb6sZgSJFX7GUr5gE8w4BYjeeYgpH0GmwORdzFsGeCyME/bRmMDxurqHtoOT2Vu0RqyL
o8qkEwgcm8nts4mWauYX2BaSsNa+SBAGRQDTSi/cDoPRbcDB6HDXT6TP6bZrmc4k4fjWu4Q8QeBn
Xl+HW1N6T7i9kQxBepE6rLnrinXWzfFO6Wo+jusLwtYLprCHwgJz3sUEpYKHe3MDHED6ZKHaVpCq
UA0qqsGA874PEHIiCWoB4J38DL+9NzGHTwNQFaL4UQvzTjfUmegD8D3oiyLHn7gUBkzthndaRHmX
tsHM2mc8uIv3abYQfeKhvh19gm7b8sUxm3dp4LibRijCNir/uB/lWrj8uwIXD7Ld+lZA51johDtc
DNBryjWc2cdustDOCQS6k3VtimJC2ZkUOzrRqfd5a715TxpIvcObhIwRkuvkQAQY3IYFcs+cdiR6
CL8GpJ6qSNo9C1bU1KQ88IxRwW2VPrttXeyLnogoRo/bQqFU7ht+tiCslgdaseUhcPDjznmankAz
o41Mnkq46Ie6RqVVG2Z0bgSf58T0aYfuoiLjO5rgOAqoQjLbL/EQnvGZGlchcGY7Y3WsvbC4iaOl
uBnS+7QW/omL3jyrygYAYdnUqV7G5akmZhqlZPiSJxlbF1eIo2uJ+BomXPaZU7+lFpiHsWIU2rtr
fYyGPKSAgnp8qrTfeYXkqna09gtQq7baUeaNmOTS8LamnbxNBv+x6tAARLOH7FqrKczMY+WWd7eh
g1BAIorZlrZTnmXsPNnWmNyKpPg9zEVwDHIKs1iVt4pUPyaQydqdxTXrk3qfGh5wFjcp95aFKEIC
RThio9XubCTeIXBYLyKTokRxwb7tZs5NOM+sJnesJr1tYA+/sPEjuykZJhEFIghs/BqKAbFL74Db
dzov2AWIDKySrBOS471hJaZ5OJcADCAQYDfo6SAsyUiFzIGHLmBUMSXeRQhttkKJtfYK8TH2rn0D
dOTZGPPgVMocqVcMWqtInPaI9lLV01Gw3+RSoKhQw6wOQUAphHAmJme2/Ji8lnAgFHswEhj4FEsk
78qW7VskbeuCGz1we4/dowNUvih+d70tjzI36nUQqbvUph9DkUGD5i1PWOHbc4kKGHPlNLyn1c5H
d5RHw3xXRx5y7tTFKJir9CxHNa+yvpnuzSDeKoQTj0Ay+jbNb3g6PENY7O66ZnlYYBJxIqqjUS30
wphMtOucdzCIihs51O/UFWBEpZtvfDN+bFX6sVQVHEf7w9brMea1uBqSelOmHh/YmAJJkC2JRIOV
MyRiDPwNhayz6aauqVkyktYmNp5bvwuAADbVq2qs7h5G23luuXxLL0k36cTkloScct1PZXaUFbtb
lIuAtA2XaVTFY8WESLJfZvILBw9HGgr85BXD9dZ3QZKbkx0euprZ+VADfCq99LX0CntrND5XNCwJ
maLXAPSZbEvBvNsYUUWWTVA8NTqOXI9a//Xz95/ymnyevrZDOxQidiOr/c/Fz6iCmWDhIUXEDcak
I3kSgHU+4glprQO2pXtPUgJ9/5v/4+f07/FXdfe/H+7dd8zmz6qe2TMm6i9//I+nquA//1N/z399
zZ+/4z/2X9X1s/jq/uUX3cifbdVVv9Vfv+pPr8y//o+fbvOpPv/0h22ppJrv+692fgDvlKv/jAfV
X/n/+5f/9vX9Kk9z/fX3P35Wfan0q8WyKv/4x18df/39D6FBtf8VP6pf/x9/qX/Nv//xmFfDVyk/
/+lbvj479fc/LO9voO49j1Y5cE0TwvYf/zZ+ff+N/Tc7INOJGkqYhA3wGZZVq5K//+F4f4NBH9Kk
sLUDNe3zA3RV//1X7t+oeIl0c1zTIeHKtf/4z9/8T5/g//lE/xSU6voatf9/1XGmoIrjNCFmxORa
Asf/5ysJ+pOVdqVL3+NDFgDgonvTaJdqdZfDwzDReq95wGxrpAMaMHa/q5bCmzz6jHJG4X9k7g4T
UFJaIyNLtZ4s18IydopaZ+ZowZlWnknhQs7w+72flJ8tB5DMrfwYchWinGD9PUmk8L0+t7WqDXCD
XOVa6dZpzRsw/lJr4FgIJxDw3PlcIpCDWHFHIwa3oWfkM2gVHUIvXANaWTdqjV2q1XYesjtH6++g
YzZ4p5NDVmK8Dkqkcn0ZotczplvPN9ezVvJJa6AEm5FfsOWhVJLOibsRCCfR0FETcEKiCXTgTa0G
rRP0tGJQlZ8hnS7GAes1+V7IOzgRBnWQWmyoVYeTyxHfhf1u1uJtQ2sTbUSKnVYrNsgWCwQl0MBR
MrIgdJhaoW5stc6xTLwZnMYxEUh+R62F5HjC8I8HSKske+SSHbLJpSYlTJlTvu67yF3VfcO53D4Y
Ve2ukY9oI+ZtSxgmBaNCuWXzWeDxO+AkDFZRPMJosSJSIFoe5MkCtoNwux21OUM6ryfGMhmC1TQm
Ym0iLl0gaCJAxaGGt1ay24TzP3oExI22V25MTJk4kzyKOfetSZN9aKGkbLDMWkPL8Y8eFdHX04Qq
c9VnxGaMo/ElEK8aqvwClYkbROtaXQSuAskahYbHMz7rnlqmTGMKOcgnj3xtMebkvMcU2tUke2n1
LGibKzCkcm8jrO20wtavckwcMXGB5LP6QB6KA79ivskaQiQU8eSrWg3gNO0XyzUwmqQ1RXzMjzy3
rx6QzsHHIc5aYE2y2nrUKuBK64HRwMAYo/5x+rBeN3RgjlYPs/18DwH5gEohD81LmOiig7BUcONb
vH+zQkQZ9fT7MnpTWp8cpyiVF61ZZpcBzojccCQZr0T/8oRsNiDJMXG4xrOZRTcIzFF2iOUGqWPI
VYE6OkQmHWm99IBwutQKakSVaKm1qhoL8ibVOusFwbXBJ4P6ekq9B/gdkvsAZfZgrqRWamMK17rt
Riu4c6TcvdZ040bec/m/GIi9kayTL11oJpZWgg9MSiB0YkCcxIuKFTUoHnxWc8UpsmO5Sif0MtIA
GGN/TFprroLimYqOKSifrapckAce+ppYVQdhIYSHFWPyDM8hG3CSWFrR3iFtb7TGnQb+PdA+l1rr
38mF3w9aEb/UBYlTSAMxDY/rlKCkDYZx2n+vYizd1jtfWD/bGb0DnPEaJyncpCW45DA+Ta3It/wZ
qwNq/zEO7wNelnAZ9PsTQv4Mb/ZpQiuwGVLMD91gnKRc2m0j2bxaoSW2U8Ui0qVpxPcVDzJadY2e
0QquR6etU0b4EC4Bus7aZUCvyOg/3peW9XPkkN8D4z8AEUS673IP9jMmARzK2znlrnUHHBUGxhQ1
Y5EItMthxu7AGqbdWNoBUVrm2Uy8N4a+JWvgAUV6sJbjmO37CCt1Fs44Kbi8u9pZVcsx7gKf+5k3
JvOLErxJfky0H6NuGZWYbGkJEhdHoV0bJe2Vq30ctXZ0YHlA4atdHm6VM6Yrfk1mQZHmz+2+Kfko
C/xeuXaJ2NovEmvnCDN+n9LPBtjJHqOrOGbYNN/7GE5UdQO9V2e0dz8VhhRcLC9w3Dh5sKro7BUS
EXCvGNhYFuwsKZKtCnvL91FZa8cLjU7GDu8yYFYf3W+nxiOtcgyZDtlkHapzSvLxGq5IP3j53vEw
2WiHTRy9eu1MCn2SHOpkaLdRQcOKCKfDm5NusVkGa8iLUBBS+cPWJh7t5rHx9q2UAaKgxTZ8ajD9
CMw/vXYB9doPFGtnUKQ9QgRbmxuJbajFPhR0UEF5J7hTn/xgtDduvm7CM5Iatkvaj4ILKcaOFHJO
MwDAodRqr5IceAJhXvLKn+UiJSLJ4WIYEacYLqccu1PBJaTLKTphnFAjlqj+2xtFYw/LnG4455k3
9p6DPpobsNWuKkbhDp6iNRq4X/o1xPwQY8Iijdxe16YSu1EZ9bUwUlzBtIuNXUarxKvvkainDwky
q7NLrcxba935Vrv3tXhuYfu2Fm1G+MocPxU9Ctl0cvhVrA7adMQUdRbVE0ZuYo8bvHIoNYjqyPZZ
YeybGPWWBomtG+EGm4zR1rrOnBs0wj9MCehE2/eIAcESYnJn5reBDGKMaAVZ3hGJWmqv/DDdVSMG
fhgL3y6F/SJVA07PuOcuRSjWIr3o7peWNhqBAeYDRWB2ARttWD5gKtWbZkrfjdqDqUNEoUjaHZtQ
1KUDafbQVdEBDNiyXfvR4TRgO2o8BGGSoLnCjeINxDdssn1lRDNSs+oTcxtmHT27XkhWX0cF4c6l
hEubpMi06vg65+PBo61mDT0/Jnn6Vihz5SS0NuFUXC07t9c+JHw6oyXfxDkcIkSoPLgTzRygtYRB
6iJOm6GysUhdWVmvNmZ2VjOhJ/MYbjtUtXt0aBDZIv59up/eQTrOvOqmrPNmoyJqk3o4RyPY0kH0
ZHzELLNmvDHMns490tNgiuZLT8pB7kOSTGkYYacUqyaotT5yGTdeB2JMAjjhZme9W3jju7KR0pse
I6wx9wdWbPPW0QaQieN4hTSxWKd0nXfSx1pm0JzxXNqmNdx2r+8PIuRm7qT9MxliyjFwFCK2ADEI
db/Anar87skqYIy4DH9BieBIx8ZoqGDctHCetyOY49ycYPpNdYywtV33dh1s/BpVtPAanjShZoPi
GQ6cYl7ZWWU8qNTZxDp0MB2ZOUbVxhKAP3FkRrCm8sbbzKSKrtnz2SdG1QNWuHFtWE5+nPF374yp
azbTUrcrdyn9bXRh+WltJfJyQL7p69gr67lEyL+eg/DDBVuxBvUIJ8CeAA857R3uZ3e3DPg66zZ2
dlPnsmptILFOScdx6NvbKUPPIZQ1E6GWfdV2kGwzWFp6WIQzzg4xlwL3190QZnDich2yllEPhuhv
nXvIdHBThKWFMsJdO4wRmZoqB1ubOTo11TtkXSBTpfIf5ih8cH04mMkyXVtXMvTpBW6SrEYIRvTJ
ykrwaELOs6A0k5dakZAEBGIIDn6XGYd0duc9aK8QC7Qr1m6dUaoGy4Hv1CB1YOK1Nz0DVVyObRrx
KESQY3QLA0VQoZjNM0pM8JZGwgg3o/pNZcrENC5/Yt8PCDZF8d9Iw+KI93RSNUthMfU4dCULfU8Z
v2lqas7qn83CGnyO58toFtam9cd7Ip+p0hac11Cv0OUHUIjGMkYHGpvrDDY2WwGtZ5TloeArbaW7
/yGpjhWvgp6yY4QMDs+DuEPoTYDVoC9xd8UVzlxFVdnV/WaZ7WYD3xEgitVfhEcOfBlFP/IYFi5G
5b0ykQxb0KhDC8+h6+4oxwuGqhzneRmFeHPIWIuaZpvGb25KHeguyZtw0BiHQ/bCsX1FL3IDsQVt
o2pIld1GCdVSE5L7aYGU2bXzbYw5J2fc9tCh4H+OrR5PmsW1gAOY8CpUyA60duakvAU5/OAw88JV
1TMxiwkvE21oXrENrt3wai8Ok5NhVJtmCH9nBYy4KGhfGw+9lFm3KFmfQCg4eyAJ2bqHIcqCFoZo
O2EWVY17t88UJV5o1AvMuOyD/Qceh7HGMxGPn7nsL3EwwVlfZkAUDpBnO77vv923oMgqljEQBFkU
YONgPD0xeq4qCsr0yenNl74HzTGOzkOcBrdt5hyTvMCrgykX9mpFQAGbcicPylPFA3WhL2PQ2X30
5P6Uo+Xp47XZy949YKsa1lZ1ZvXG4h2h4RFZM+LR13yS29EJx/NsFOzb8XESk1DsqCU49zKmVYNZ
HfraoZSJG3eFUnwAaRwmFzTc+CejEQebQ9o3OVaRTZEoggf21eRZyHRbsa1atbK4ySnB7zw/2faN
z/1k0/02Na+dtBQKU/iM6ZfQJpMIdI63IifIaAjiGJ4gIJgxat2DqZory76Ct4pnwlxi359sC8Dd
wsYlaShgKnv6FSVpcpNwG9lz9DPp0+Ag+IQvbGQPNd87aCQfeEAiJ91YnIRBJFsIRL5pKjAebT9v
u8FcV+FkYsHT+kEkf1pNTHmfjhByprQ8tABSt+kEmgh9Kd4olrOZMR6x8a9Lm9ADO3XvUaj1gOmZ
0763DRDcwQ7zQx8Od0PmAkrrG3GYLA6ibCgfElbFJ8tAm1EZv+ayDFHtGRuCCS12PRijkgWeUTsF
5Gg1w/9i70yWI1fOLP0q/QKQYXLAsY15IoNzktzAOCXmGY7p6fvzlMlKV12yqlq0WS9aK8mubiYZ
Abj/wznfwYyO37SXBtayBZ6BNMsRpBUyAy9r0UojKSIGg+zWCpGWaUJbCoJ9QdALT25ywOAF68fE
EAa1ij52Sh+CxK4Jdp4lJJTuNATJcapR5+XBo5+yT0Uu8RGPGY72viTazNb3X4kbRDt3sEfHIbZ2
nXDJoY5m0e4RoFjTWfhls49lzgBjyi9O4j5GSAZ3sphRNnQBZ5tPk2sjr4VPaD5lPQW1avtjZEOR
yAgOWAkzjneIfcHx4WBQ442Yfer2xnLPZDduoRYMR6rrtcd6dWXrE7gbfkBxWnsjHy/Y8vaty7ue
I5A9o8hgPUEfa6kHMDbdYZwHJs1LBs7EI8RBBGcxHfgI/JOBvmAT+EBpE3I6MWTAXBgqeSCIFMya
g+1vIuNjO3TzN44gVK9tsl0cCjsyENxNMYUfoPcjVH3lNmwN1kc4dPzxgUZo1Y6Vf+ZyC/wmPHom
oEUvlxjULPzBnCcqhjyaO6O3Lox23pSu/BrNL5XAB7Sd+B5eebARzoPpwDVM2GeONr4UnBOM7WkF
QySz7N63/bgU+xkF4koFJKpYta927KrBn2YhvcesvLMVjtg3Kf4YLaUdLpEyjZ7TnhsGaQUJ4nMQ
nPsxwaFEQgv+b0b9hBD6WO8nxaqkfRAlyjhCrmm9sDQhLBUUnEUKc7BViDjxnKwENUZrTmcbQBge
S2iLo013JYf67OTj76ns8Rxhej0bMT1Wl4AdY+pDpmn+WrgSe15W3jZtc6rnmC1WytaFve0sf3K/
CHcoq8d1OOfV0VZ8qcIMq53RXiXhsid+5k2DM4zWd0RX3rdfRTAhVvsJ++EL2d2aJFkGXFYQbiFh
soLjpHZfVds+j63DTC8c77A9QBPttxLNMZuqjDVFRZRt2ViHIMzRlFlfGQTBVdobJQlLRrBx2+RZ
BMNhLPPvlg6Qqz3V9QhBGw5i5BHo4WyqW9tgHrPooBARGAAuoItkQY90HikFcgu28IrEIzNzDmy6
d11vvHbswLb+kQcoGLjpR8FmQtGCMzf8KGP7zTILdu6Dj/cr83kSvJY5UiiY9GOAI1YJWV9+NyF4
2jkxK5U8SqLDSEV2kQ680JAKragT/Ch1SQ0/EegzczKQjUVt7sKWk3CAZ2NJtkrUYpu3xsj1gYaP
PdVWKMoZcDNYSQj6wM7oBc3OaFS6m8SMGBx2EOAZ9/qLbMlfS6QgIuMB2C1mP+0rtisYeqOTMYfD
oaiLHV69+NL23jWrYuSUY4I22XqgXRX8mZ+2VLhxjPCYTjCgbXa/1vSrrTaC5EGAvSsK+Q/qKCwd
kUur71bnJBhvKHDu3Im4rlB1G2WbZyMxX2okT6qkCvQq2HA9RLZezzqT8t23TM4meLZZySY3lq+1
dl837sx50IaHCfviFjAvL+roX2PD9FaiZAIrGDMtbGgov9MTdKYXkwRCv5K3YxtreAWmnOWuwXO8
ClP4XUaH57aj8DG5iSDzoo4pfIyxpj09LLEiDV3eR+54JdrgMMvnGNeoWI4LI6MjnwZOzfbQWfkF
fgbWiTZ6zdjISrTeikmHJfWf1pJj61b9ukJwtGqVjfKVI9BgnFpaxD67VP7O+OC1zquc01u7cH5L
W3CyGCwXea1Fcus20aMNj2rK4ns0VdZqwQgIDBRCsfYGVpgE8SXIa3NesA4q7SH0tJsQSYW1nubq
veTAuojC/U3TD7MIawTjfmc1Bh5gy1p9mDo9849jUXsXCXKmeHPnT8v3YETZlKfim8ysj1j7HhN2
xoF2QsbaEym1O5LaYW9pv6Rr45z0sVCaLCz3vJvaD9cTAVYwoyn9e+UsalvH4KOLynnC3PEc1+hY
Y2yaUvs1C/LMoGxDLasqbdUaq98t9k6JzXPQfk9gG8cWA2iFERTXjVxnQ/2z2F3Lg4ZLONO+0QwD
qfXHSYqltNXe0gGTqdBu00z7TtHXICvQXlRXu1Jj7Km19qmy5PvwtHM1XJ5nTGU4EZPHAbnBej7F
2ukaas+rAw61d/MQkEykTlODyhEYCR5ZJz2kwTNT1Wjjl4xUcuy0sfbVGgKHrRGBlcByO2O95Z+Q
BqjduKn25VZ/HLraqws8lepF+3frJn2ojVShaMTb6xQE5Y38rz7kT58ciT+vZQZnGRbOrPTJGvjA
XHUxGsTxkMeDdRpeHfRIm7pkgijrO6yFb1WuPlXPRMypwTN0uhmGVb0d+u6JDqiHDATb5c+YK8As
OFCns7lmJBkEoA6raMGBZd0PXfud53W6AdlWrgKPT2Nyxu8M41cM0zXHbQJdS+0iP122rVHcEbdZ
3cqAKCb2SxsCrDBEY8EGyv/c8bWii8SdPWqftu08MxgEpKUd3D5Wbmwya6G93aSi43rrN5YynjAj
bgdM4A5ihacgBY5xQLXOsdDDn8kYc9LjIaTRTnIG7adIe8tlgUIl9Yi/cRX2DiJzAmMcd4v2pHOc
F5Z6i6EHiy6GBD88hr4wQAdZvwrtaifZlzmOdroL7XmPtfvdsnmvY8N5yGtxQOMFExirvDNQGiaY
5z3tok+Q/erso6dQO+wNr2dqgul+xnwP/KA7llL78bWBoTZfXRsyKTcznYcqTkOj2ps8dpj58n62
bK54jlvWHdwABbjTrbLgAMz0Bxt2VzwbbKYNoVASa25ABkAAKNW0sTRTIAUuYCooA7nmDWQaPIA2
gBE2dkyQBJ5mE1iaUtBoXgEvPdNCUoU5jW9NZV9HzTboNOWAIhaooCYfCBAIk7vw5SRQEXhsNSMh
0rQEIzkjsDBBLCCPiAAqsPf9DjRhgXkuYBGcC1LTF/6vrHz/7Tb3L2vif7cY/n9w5WvZrEH//cr3
9NN2P/M/L3z//At/X/ga9t9My3fwxbmuZEPr++IfG1/+kS2QnAbS96gvHUeyjf3Hzjf4m+1Z0vID
h4WzBET/Hzvf4G9o7JiKsqa1dF568D/a+f5VOyBc2lP+GmmzYEZA+X+EwaJ/hjtqMrqb0cXly0t0
4A4gvGsVYk0YvJ+GDGxlYz57xL4NL/eUl4TRmQ+OGe19I/n7I/YXUcE/r6DFv8RG8vOwFhe2dKUO
qDV9frv/Vf9T9rQdteVspGDgI295bE20PSk/muZux6TwUP2WnB8Oo1Y2Hh3uwwJ3UYYdccRQXL4U
sPCz5TMx8CDVHlCJ0oTi75zYGmCNSO4b4d06hiJc1bvmrfc5R+R5BaxzKvtMGXUfM/vL2hf6sAPa
pU79tpgLNjS9eB3WVYmr3693jo9F48fpgLlzPFTDp8OuN+ZYYJ5qgcNK4m3UvWAqYyF+nZ2OJSs5
Nsi2Uu5jY9BvbLGWADhzSR3PgCgK1/247wjTExWcDAJxRuqhsmLxzLRO/w76JqeQBqrN+YobxmKQ
VLVbNWE+R4+fMGQMOVZc59vjdqgFNipIhcWsNrNi1MuZTo9FS8+uhuGBzS8VcPbWOMTZK1e4pTnL
ff8Aj2hg/CLiq+quyB4Rw0KfQNoXJFepuC1aAtgwnc3WC4FfaOpmSiz4J0w8HUaGrAxpiDC6r1s6
sJibLwu+AS2vm5DVNAda84JjDMClsYqqa9+/s0elLaB65a9ylvzQI6FXY75RoOrTxNlgMtsKPnHJ
UAyogzQBCaq1Id9ryVQdAUJfvfA7h9ndCNFqKNa9T+5U9ONOx2l+ySPIR/zqDMlI59RYN9qzDlPN
ANp7ZtPCfLTl00M5uGrbSzICsuvydUGEpo34KNpb47dN2dvU77P4rslkqyThRCzVIr4K/SO4zLzG
hOIMaUA9Amyyud4HBaB32FgLVS4leuDuatiBODC20jUOlJf3+tddeF4WVlYZXFroGOuCYI0YMgwp
jvlyqbr3MbkEw0PW3JvBCoQ6AWQLoHoHxAHTwOZa04Uwj1iX5feAk8WiWMcsR8FKtTBeHYR+1bvg
2yv5nlg9bpbuxVjeNR9wKHkSob1b0Y/F106h0KNwJEAi5XvpYuBpDl8neBmDlIkAu7hGqKWO++ef
IYUnlQvgDt9DogkUBOY46qErrwZvJKFyPBIhkzIVhKRWIR9B8G9EMa7xZgtGeKcfE7TwwCV44ASG
CT9CXcgmTmJUmfYLoM2gDg8ig2tHG9sUBn1BR/DRg/4NrfQHSAfEAT7mOMRabWzNLtrXZk5ua7Rn
5t3nJF1WeMV5Z1ub3yfK2bvh7gPToCG9NWONOP1peYiLDmUWdFWdpTH8WNVeQOHmizVjjVwgKIzH
ho+yiRGr5iR+E6JRmqSjkRXZIWar/PqWwfSWdF7mmvmlEfKFEw1axvJcG9OX1SpdZNz07fRMSs+m
YL3VRxCBbP5o294LsAbEaFiBubHrA5kpRIZSGPBPTSQdNS9+67+NNUAsHs9aOOvB/smAwWX5exLZ
hLdN0G1ZSwMZIweoVi2I1O+qZhvCJ9pjRbK2Lm/INN377qPF11XhaIsZmFTjjw0Hx2d22RbDOkET
gVJwC4QR5TF46AqsQrungkRJCyGK5zKICviXG+Vl93Ekj2ZDKBFHyFBAyeDxGrwELUXESNblXeFZ
9BNy4SA/Nj9Zy9fsPoQ2xuOPGAhQXTU7+G+fZetip/RuF8UxxIGnc93K7j0nxzR+zSvMjwUnIH+4
flF5D0wH27LZr1p+JH07WRWnna1jC9irWhxgQNVanmEjfZmJ0mHEuth6g86R2Xz7rC7D6aWZXlpe
ooSz1C5+Zl5A3z+m/LDuqBAF2JCMLPjxBXMFTjA9X5qO8YRBzIi2VYb+k9iylGyojtw+3+VaHHH1
zIuO81kbzbVR0S5oWKVOtNNFXNLaogWUpbMD3btr8+mr7YwR9JO9y738NJJVsZJ59xp4jDxJz0Ys
zQKeLwX+GRSSA/qHlcnPmhQ/5kBURsgTzJeCj5nG+YHNI/fyA+Ir/ZBWqIIyAqNgjQCE2uozKOM7
Hvvl0Efe0R7zQ0kgZK7XVwKYGhdQGWvlBU0/Z5h3UhVnouCBJ56oQhvbJ+2RZe7BNNhJGcCn2+Ct
FjAfe5cVIap0N9OPdvRfOAn+6iP4ezVislRxHT+wqZb+xUegVAyZbWRnUZU/Vn5NBPwYhXogwpmt
E4b+q3rjP/v7LJRzFFK+6zjev9hGsqkjhXAKB+hrmNa/R/O6DC+z/T1hfBTj/6+f/1uSScukiPv3
9TNTp+ij/WsBrf+NvxfQtv03CZ3ZN21TIJukgP5H/YyW0rIsqf9DGY0Gkn/yj/JZ/k1I4YnApKQN
Ak//cf8hmeSb9iwTx5cpTdOX/5Py2TH/PJJ/kUy6gSOQbZokrNnCcfUj9k8Fa5R2KVYtv1nnAxLI
uXZq8KTi1fXsm6JuruXoAo9h6akkJ5ndF9MWgfKOvdjZqLJpl9ToSdKQOF6NbDc9xkyD4rBtpLwz
qxBJugni3bxtSmvPEHDalvTYrAUYITTknC8eZC03CgcOsGYLmI2F2B8Dh8ecueo1QZT/g2XELxZv
7Kbz/ZLZMA47eAVb0VOiBZy221TD6huNre/1ooIEieYYLaTRVcI6TBWyBxwoKV7uARQccyiZhcdp
2DYajc/4/1TCyscV3mxj6PkJssxDiLd5NWi0fkEXT4ibxu1r8H5iDI/J9BxS95gazM9+6NmMqDDs
Ejt/KDZLgwFngjEWIw0ltis5oTxlHVNbxp7tOLKHkj1DEiXvyehf6MDHM8YFBEefgRdYJy8Eg9Ub
42ECBnKqmiI+TGp8kxjZjCG8jNLZVm6AH5eYO4TdBX5P2BX5Mh5knP0wsntyRliv1azAPxbajsu5
itTHKKYf6VMdz3wcEH0+OAWJ+RbB79CqUGsEoCoq1vZukGwy29ybpJqQgxPBgZ2YAdfCfFu8r9xJ
Q2RH8Z4YFNaWrGgXg297Ls9mKFlTII5kQERCRB6frLrbco9S0M2UtZkHtdTs1D2osp0TeBPBxbFY
Vw0tSNr7x0n6x4SwX4BfzOEz/AeWKtmYFwxjI70omWL/3lF5tmIH9AtpZgi3PrhEngDELqHjwDdB
gIFOn4SNioxtZmv9DGqtdX4jPJdrq42f+9x+tcI3pWMSjfwrdXqwudzLW9bs2zmk/CVr0UT7F/RU
Y/W08xSxNEOAe8kqchYHIN2H0XthLvScGMFdX2dPaUOM1TwxoWFPuvcn5z03IHPH2HYouNotV7uP
1slBytS3NlPu9BIowI9FzA3m2jNh8wTa99OvpJTDsRyCW6QaPzBKKXqvA+DOHexPexU6WPrgc4Gf
9pwN0otn+Nf5pdUQDRJ5sjtbfaZTC48NuJ7GgG1ckhcKv5Hc4467n73hJnPfbBNmsUVOUW1W2F0m
A3UrerRIjOM265n1ZV7L3sn6lQP52ZYTI9NZ9j44da72uW8OCcPceho/pczvbDl6FLUl9oxArAu7
hKvV4HMwvoMQwkPaVQRJtaBNVARwRExspi1cV5O/GDs7hvHZTOamGhLMNVrxatlzecAvv7aKgSK1
Z7zEfJZ+cGF/hGij6cN8MwcNUe5BBttYoOnJfavezVEACzHwPsEaPIboc+jwzRQOIgEUckbO20lW
O3BIyKWNh5MZwC1yXtwS90RPui0nsb0dOwYGxHzd9xMomDjdlosuoBG1EDjAdFR00lwHMn5xPdeC
llt+5Eb+NkaSFbZPLRZP/kdWQ6DAalHPbJAqRT3S+u41xPcB3JRdSWY0GIcIyhYJxJg65lPWjzfT
cs3faXaEiDZrawJfRRKQMyMch5K6CEYHVorQnA4OkTaOjRFLe4lQd60GfZrVKIct9IJLGfB0gnYe
MPm5SfvuoIBnjDvXAD3zFf0EvBCYT+t2hBMDpQ44heE9G05/zpRN5B+ikyS0gPBDEdbma2kmr3NJ
g7EkGDFFIfehHS18m9B0QjTbni/rcz8Rw2bmFOZD5m/x2vQ+OqxseM7YAOwaoxdwoz+XDG1Z0gX0
RRVxWAqmSOnfCZNQ0thAyEdcgGwQSAwzguIOwVdM4OKe2TQpt4B7D24SPysXGlZBnuZu7rN8e6+g
m6zFhEHNAam3ruiLh2F6ihRngMJrg8SIjfts3ze5cTulwUwet003aiTPTtHsoxJ3kEzaab2Uxi8r
L/clL2kELkPar4N9cSyFLNRHaT0RVCN9IIL9cSz9g9F7DPcFmE6/IB03reQPmOvVaLP9MLqbpB/Q
+fsdzcHJsIlfcFB/r+GDkxYx3NY9bUYRgqs07N4lHQ0gjSXPAZtDCH2Tu1m85D5zmoQw6DWvy6vU
knUC67kigI9WNueCIyIkJ8J+RaKFxg9mKFHpuGdHvU+s5P3UV1iVB2+rnLLaFOSh5pP3SCQTUiEZ
naxmOnNPvrrsXVkHf09hYW5G+ZYjk98ytNvXNqsIQGctm4T41Do8N4QoBkTL0l6XfoIQKX8NY+tR
piraDKPR42sgHkd5KFq57DakLT7Y81jgL8QOziucm6RmZ3xiHAc8sVPxIr3+OxJ4FgK/oH71v2ar
TYm1YQmmZnsdEXCzUl20MxiNxBKh3agmDmvu9HxC2NaBk1rVhjg09XgwXRLoYCuB3VXdDUM1xoF9
8m2ZYMVr2Nb9iMuSZzhbpzmHowhfI3ajEHtOKLnubb5KGr4BqlP5zAI42Hi8XKsYFmfbh87ByH1B
mHy1QzY78gEOwIAUM7LKQ5PIGauK5FAW3LK4JFGRWaBqq4DuNCoX4I5juEO0xt42eTQW5yfwU8xo
KO/D9iZq21dX2y1N9rjMmvqHxuBzM/HkipaRegnwfMh3ARg5KoI1A9hyMy4oIXP3BgsOcS5myZ4f
x8B6ku+tB/kJVRUtVB5/At6/IobADzZNeugyHIdsJnWHLUBawGZ1CVMba2QCU9m+cRysR9TIhWce
O9XgaAv7dmW3/UMXIXV3UR3ZUQ0sfTiGHSsw6fgvMJVouE1vX8Xg75wZ0TqCIOwpSK5U9zCMEUuQ
0WLoak3Hymb9jt+uYbcBXUkYd8TAcf631gmER42exD3B+E23s8dDU+K6nYOFBdBNwwJuFTghor94
m+soMx/+XFlxIPsezXCfh4/NovhzHR20o9yzQyRMFhrsTSp2iXyOAi5FoKmXC6uRTo73WhBSI02g
HjY3dd9eoAQ8zDoup8cSgt7qq2LQiAMSjihrjCCUN41MmIQV73aeXglSRlTdCIz5Fe7UMgBkPUy7
SnQciMLYY8vABeBBUwFRAt+qIvX9weVaJmFhqPcGG94hAjFoaN+eURg3wWIfYVpt+2V+JUxZq1pR
MoKaK1aED9PFhhff45Mtog7dJ0LcDePw9ZjSf7eoDgKPagkJhMd8ao38a+VaT42XSDI3qoMDj/O6
GO8uJxUDgOhFquJYo42j4FAF2l25DpbqgrwsdhRzhWH+9rC/gvR8CIiZx6e6IUH0J2P8txKcIQHR
1MLYTUP4NjM52s61cYKcVSNyRo8DeIWdu1U/Mnva1OlHqbXeHZGXG13WECx+W8b5voXfk4LqYi6e
o8LuyWYW6FLisf8ND2frRYybjQxCcI0cqfc+KcGoWuPuFI3swe3K4tOE4IaM5jKFT2xi2Y252Qeb
1R2KiUPnz7+Y0VcQf6xbDkks9y1GoCb3Ac2IEnRpkDs/c4y1PkAtssEUTlx2sad2B7DmPfo1MA3C
NsJNiXwogdC1lgUjSn9mc+sZlx6v7yE2q1eHzXnnMCcZat77qEq/Anxgcx6/Z3XnrCmkKKDRxzgT
qmfiq56cqnjLIbGuiXPa0e/YG+X4W7FA0l2cUfNrX82BdfYARM6shxH7pf+VlfrOZHlPpNp66KwP
snwf4x7zciiX7/TNzP0E13G4N33Oxob4I94vhl5xoTBtmN2NM4XnDqc6gdusDMPIR7OeYVboE1Tu
4mfCDn5xeICO3ci1CL7K86j5c8FAJedoMKovGZnfOCdQUaQ1hpyw4ybi/zaHoNoTQXRmkt9KxBfo
2ctDZYIpGwvWr5b36cna5GNk8u4aas+sGJl80XALVdm4Hahl7TlG280uesfamTsSEt2Mdou1Mfwn
h5RYYHCeUSQAYeJLFfjjAQEPoSQTH5PSDG3VFed4Ooc+vEa7G88RqcB8rGLau2l9Gu0nxJ5im1oY
w1Q3VPu89IlDlsuHmCuq64Z6sS4x3ZjWphnlL4fKVyTR3WiIbVGzr7S9e2sSv4uifTSMAlUaiVvs
qukHeEcFcHbMTvm141tYgZTxkZEX4yobxl0tx29mrTWj4/AGwm66GTvtZmr8I6sOZvE41N0GvqaX
uNuiJEaAQQ5PTX+ZJd4zrUpGxogB306w+9Bcxgk+9yp/HHLOAqciBdnv/UfpTndxUzxnYwDgYRmP
kq04n/plWgIXXGwP3yjr8OgMlySoL3YRnVNX3KS18dT55bVakndbyyXDdR0ySrTiwtgVTLCLDBtN
p3g3RALobEC5K76LBLmM7xXfnY53lP7yKB1Wx51PHBKnoDd+0fhyTmfV0yLJesfV+9mO/uckmUba
mU9aR4zotupp2/LN6NF1T0j2QI5H4IjsGLlDehZNdxkFQMtA8t4nbpkefUJVUOZVHQn37IPmiA1A
HNhMnUOymclSC/j9mP95ww5bAKm+NqmS7QASd0bjzGKcW8+5yFr5OxLBzW03JeupHu56TBZti6cQ
a5vYwhjnnCkIeIHnFxoSPpxAU8j05h65FxdB17IuKfblwMVjxHUOLHLhsSqtK+w4rduJ3pVN3AUo
SJ0MmW7iTsUbfx7eULh/Rr8cZ8SCCeycnV/z6ioqnM4b762WoAm/DTZBMQ+opGgmSrAYa9d0WO5M
JtBU5iODXj1BF8O0U/JElOlwby/4Mpf4gSQXSBaMJrirF5vA4BSoAXzeJGK7NB1koq545w75cHYc
yFtZftNWSIN5PeIHO2THgzBoV6JiB5M2te6ez33N+ffgzNcASZ+Tb1xajG7amsrZenlwaCdxuDm6
GS4NYiR28xIeO4tMR2PYLmq4H61N2HmP9rTcNLG8iYT67SHcSaIHqPiwwf4YLq3kuIxwQquTNBno
YHU71ohqN57X3YC2fyrAfgVTvAED6aN4iV/NqfoMbbyAVYbXz2FIYNALZdjz19IIPhslHUx+x9Se
rmNJOwyL28y3pt2gy88xo/bnYLLf+wahNK3AvXKmcx754MW83wG1LZSbbTOp8ySL+xLrjlHnp2Ec
jhnXoUNNuAT9Xcs2aQ4fat94bZRzVXn3QxV4i2b2HPnyzguZPWEoevGW6CYZbwJnONoOSMuBmADT
uIeG6nAP+oF/4YzDAVEL7j5zuQp/xBTRhF9usBwmVj9z3Z6zNDo2XPybfOp2rPpcInGHonhozOYs
ogb1PAKNovJ/WW58T9DeE4Kn9ZKOh9qlw3SBAa1maZgrjx4Z+0i8jOe6jM45RULWnmNr76PiJchE
7mGJt6vRpTyyDYlThfuvtT30+ForV0TssDBh7SBkuDtg1t5WWBzqHZ49xX+jpE61MjU9VFP2UNxw
5LekJs0Xd3xwIN8UPg24X/WnwPOf0wjAZNhXNAZcW0iaEOIguIpWoAgxThnfo8196tXMDXqOvMX7
Vp1ziarpEkMzJQ8chYsqLmNpbxozctbSjt7wipwEG5qJD78qfS1bIps1n3dx7u/spv/xB3lc8vIM
Q2Kn1yVNHH4OQfF7MRng+BBGTIMfGdhJwQJ6he3Uykg4tcNHSrVz3WPss2EAe9nZnB1Sdix543UG
nxUV1Cb0wn0BUWYwkvs8878K0ket0jjSuO1CD2D3ULlvJNIchSJ8c1kXHvh8smOLPIOBwXLCIWUX
D8sdYgpy1RO0bOjQ0+5XJCK6InM8GPB8GXemB8N1bjLjZ8lfZfyQOd52sP1f8BTI0iyHjbFUf1g8
EglrwhFkyke7ZjIJcC4OgHU3Nsp3qV4mL7rM3l0xQLiJKflhcWNTE/tpKTh9JVhq5Gdrp8Kl09IU
pkjHi1CuY4tUIIcuy8RKK/EbEfp5b2fGC/ogQZ7TXN/JAtBcVzn2oWeglLjmb+i+nMWN+NXmqJAL
mB6o9aCe5wyC2pApjJxeFd2wJQF/sGCCLgo2eAtrpwDaQxslyvqA4hdn20L9SZ+4y1JIQuDkXjoL
g56kvoalvSe29cGTgmUiBF8P6/BxmayjTXEAV9WHx6OvAqe5NWoSkmr6uXWe/PIacZgoCTZVNz7U
hdpVFuOiDovEexZ+VB7bVjvw7zsnMVeSlXA50J9A5GTdyg/bYytlHhk4FRldJKKmwwdJctMK3yDh
ED2SYNRtiYstOW3RqVLUsOyb7OeuCG5LRfMZit+MUAChkdfVd/1X6/GaRVjCIpdqsq5gS+OsU1vu
MX+jWjVtoDMTEjmXMQSgmb9JRVCFO8bqwKQWwdePO5gfrUIPUZb1t5W17ymjWyR6YqsQpi8BR/wd
9smIwNn0I3W6O8+jB8icp7oRdKEmM+4Cs/ixSf1fUTmPNyY3XSPohpJIXLuqLc/0em6NG5J6JYuT
Ww8TORc6sDRVo/SXFeFuGT8KgLjiELegOPk6bospu8WOiyc2r5ksxyEZTj4W9B54YClEthmALF2t
RsAlMafvhJlctBBd0HbcxK3QeXLMUEF5Mkrq6i8SP519ArQ6XZpTR7F9VwPTAfJovhNe/FkVQ7iG
ll9t7DT4Lhqxa6zNaErSHVvODMOjqZPMicY8bG8xb6wplQFH29S1iP6/Z9N66jpOrtDzTlUpM/yB
eFpzZK8rK0F6nPCCLLDiNnnKHSK6KVzlHh+qaJVHbDgHWBmSxlLhscpKJyDCOLS2KbYCL72hQvud
DrqFzhYPiwyDvDCEcpcW2I2TutUcBVIPmVfzHdHWZgwo9g2wqVWd4eQzk5aYP4YmY6YDv8yZ4aPt
5KS6LB6mSYpcZ3iusti9N3jAERGc3Tm6JaIG2XRLze5nprFmsApIhsGQwVRmPzrcEU097I3ewODb
w7ORBTJqeIe7PPI+IpHshyCcd3ldf9g+80STvwsHGZiMxP1RXg12YIkWDvOYxQcRSaveXraiTp6q
pcwPlUJB2w9DvrJJzKxmRg0dtFqn44lUOUbNLPqCq2ACiejZP9PIdiEmtyR1aNanTy8j1t6OEP6W
ilSSxHXWeMwQtUhGH17KUdq40VUWuFfgWO94vXg4Z2ZkosVMnhkzsv+uEzQj83dQRpAFBu+Y2yFu
k4quMIMAyWj5NmYBwMBD59NnMakUKQT8CB95rL4tz7vJmvg64gbajao8ety+F1TGp67GiWfkPbHq
gIL9amlvOxcIccCIb6s8eWlQU8vUvGYhhR9oudtCmOQLg9SD0bQeO15qRj97PiDbWjA7HooqC3ce
DSE2UT4ANtfI3Jv8zmnG26om/gOIBs+ujhUQRojP0LwwVdm0Uw0YVJ1s6ECzGWGryfzgUFv34dVM
pLpja6ZWyHFBiwT1E7nWzgZFKtuSxb1UIvuKyDU5jMEefBPYrOA+abph5ZjJm5FRvSQKzQHGY7+B
aLf4UDKT5RT2DRyJwVMbHEDDqfHM7JARrX21Fo9AewReilKbDEPPOnZ+cg83bkSWwlg/+pMW/Z6E
5W1ljPOlss4Z8JLbKGVEHfDq9zO7FAYLCE5nyBkBAJPArm4NT6AVqIZ8a+tSVcoUJBeCAsaueI97
agirbfYKBMraT2iP28hG/qHYHA3kmPf5I9kmbMLm+TQxK62ZquIVvyHbsVk7rtjC2c1uIMQeMuhd
55l3D4AZIquGqbfP8B8Fv7oKozX17Oyui7MLwXkj/9oOZ/dihUQ9ljrApJ1jOr1mgt+1xOtm4D1V
sYFtkHcVFpdDgWvshqDN1mJgmRpn4kN1ARjyBdFDEn5EDlN4pkXToTDbw2AT+hKaM1u+iR/JKV4D
2ISGM7ubYfllkhSPor21mdiifjMcFgU8xKtmyq9FjWnB9/HdTvbHQienW4OfrPcmADE5VBn2FaaH
fWkOFKEgA6CsEUvi0jAhhfD8DeTvuU70SU4RSAYLYnHu36kV9XoK2kObUoqLvn7jRDEYGUTB1ksC
gBeggf2uZs+bIbNJM7LqXF/dDKoAocGSBBZ0NJ2gggGPy9zXrHXq/bJYwWoBTgIh2VyBB74SOxjB
9Yy/Mycx9j0dWFukPyDiwlMIDb0hE3aZfZo8TTtc5joApW3cpkWLimeO6v0o4+fIrxkADo7coZyG
Ie8+zF4/cB0XAW24vSPTgeYsRQ5uV/I9szqau5BHieQtE9V+don/N3PntSQ3kqzpJ8IxaHGbCaQq
XaxikbyBsSmgtcbTny84s8MsMDcx02O2tjcztGZ3eUUghIf7L1Ae2NGSpOZb33USKDJdB7qDBygI
6jy8iXBPLCklbA2gp3HgpxBYaX8HPXxASMzbeQCAT60r6MtPCrIrPAeF4gqPyK6Vm1Nct9/ylqoJ
xoyOYFS+Rr5MTUYB9jfrY73penw3QxItOsb0KXsT3dSADkXWpB5oV/CIdmdstJCnAGsWN1idtVDy
ugkozBv1k4aOh25Xn50hbT/WUvdihwFPej9D8ZPkCY14GI+56Fazew9+559YdejLZZgKRX6yRVdx
AnVOS0JOG4TEyLwwY01B80vKjp40vQOZt2qSwg/8ZWIgSSezUMw7ucSgA3/fbWVpMP+m4BRH+Qc7
aEwsy+0vfUpl1kYdxCsBEJoV8KMEATCKStZnROm2g1289Kn/YCi8igb7VcVyVtOnV0fvHqY8ebZC
QGL1LlOH3mMKPLn3HVpRHPwSnqqb1Jnv/cp1SvM5sP6abCOjAcMLWYqiZyxsOgz5AAJAkKyV4RHn
oEjQSEIpM7zJQmi0AK5mW923orHAqReviW1/lHIK5XSAX8u2v0Et5kZJ2+c+Q2q9iHeOEx4qmJWq
imxMlH0rzf4nPKvvk1J9pjy9aQECq1TtN4FETUs358pFGekWS/H0LtAoDZaG7rZl4cPpR0W9UhUe
brwyyAnaTVVxmiu00EJcardSHcl7LcUpwc+fEjn4CJf/EAI9HGqUX3FiQApEeY6rKqEQLHyNJ+eH
xXdVJ96ggNFCHbDfhOHLvq/uKat+6NRJxguGHHwcMQwpJgyesbESbA8T1hmd6W2VlTwcgadFFswR
u7KPWydB1tRKBmBssWkdQw1AgYpwFAq9goEchdFLU2HNTNvlpGW942kWzfOMytSDktPsLSTQctE4
tTcN8p2mHLb3fkOmaU7o3uplT73LSiIPmYxP+H2Yt4i/vsgFiu4ZVx/K36W0a6fIuQ9kKJc2bx/w
Mvcm3NmsbYcTVqz2vu2ml3TWjXsOiL1mxvjACckOw/H9XeSIDpzdjV6Wzc0xRtdGy2WdQi2puKVl
020c1fPeCKGUBYNs3lnyK+oSmTLtzWl8sybypAa9AqHo/kyXaN7JM1g9f9YPJr0MktJm52QkFzNa
mWPX36QRtoCFJT8nIe/4AVIgTHpQtkbtsyrhBMWmLDxuzV3X7RufRiDle/pUA+WWyQFoTamw7Hg7
4ByyiToNyCEM1dgy6dJq4WeYt57VOTWVdnYPVAvek8IGxsR+r9Y1tx/JULUMFQBaSzrGkcgzjwBd
PFVv3hC1QQlep7wXJeBc/TpNdoHdfXISkkDRm1LaKH/E+4QKUv4B0dhj1WjczLIPRRiu4A2aoQD6
Rph3bAra4NwkWNQZzt70gS6TtdfpzozU4CUI2jcEh/BUGSDo+nb/VERzQLFofKEpQxmGBoKdJzvs
jUHqpIVxMNPodqjk/GDn5nSjViNM56zc902QfSyCH5I5zqcONa4OhDtg55wX7qADIyiHnic0XnEI
nng99YFtNQguu5zOHDcyPsx2Vx1s9IPGOvNqbmxUBVQkKDrLNSS40XZr7GqpPOKeXB18h5S17rTn
Mi13aWO1t4OuC2uDENgCAC7K6aCKsAn3vSChs1eP1YMf425dNdN8r3UFwoyVr960M7dp3CnZMTCV
vYZWPO+44NYOhu/xQD9NmmVU8fcdYmgCIqTizyVRdakpzhbZMN6MRfkCWhgMOOW3U4qahWMGIKim
lMoZNnLSECLcGobxLp2PiaZJxzL/aPjj6+A7r1oH4BPDNe5JzXkOSgTmDBXd/AH49OS33dYwdemu
I3eA08fDBMFINyBLPiRmdE8Zu9+PYZ5vFeS9kBKgl1TWIXJQs4/xJ8lEpsY3qpIFdxmUiINOl/U2
7q35NuhBaOmaLNF5TOZTj0RKEOnjrRDG9Ey/oyzV0DG3cIfeyEOG4LGMyXFH/TGO2xlIGhxYcQA2
8FZBC0P1pQHhV+0HVfth1knCfEKGd5ogPjQ+jPMcr/ZUlz4maF8LWjpUSIznkyz1PfZVh/9L8NFE
04ZySSTfpiDR8edEsm2wDw6r7aC8SZb9ESsVtOQaWHyBqFB3anTsAzS/G4j/nuD1T/SepdhWdzXb
n8Tf3Jehwc1T4fKlDMajEeQ7pGGlPV4VOkUU1/dR55oEWcLMHjggYv41fnHJN6ytXFGeriDV0vfJ
BY4enmOr3FgYC1JNTe9l00fgo7W8WTaPbSdMTFDMBrE0UVCWAOvJxaNVybf+kH8dFdTqJhMTe+s4
gdaHGI95kn2rkRECvmq+zvh8UjbRvgaK4OQDQFcq+zTCppxEZgg59Q1ZCUhYVKmMWyjC40kr9U0A
YXIXB2SgjoCdqEYDu9UK/1JDHpBgp/dy1r0i/S+BT6d4FDzaWOF4ysB+VZonGcsX0wLqUA7AaNLG
daK9roTddhpU4NRGH58CLucwLzX6gQhdkyG8NhDWUM2G+tBpHVU/23FTuvhyITl7ulOHvhuPqfUp
5mSoooBrhClk1bjFLIdA5MPs6PCCmiWwf2qE7mvc1zSn7YkOcvjJybi8VJ2uhNGO0OBgvru0Gvfh
NOx9IG7bMJI61ywmjD+oc+kF/s2R8BBUPpP1w+f2tZ8yOPB9YCUP4UiBJ5/m4BhLKCYb1F0oxeVK
vPN1M3HNVt2D2Jl2fs4KlSPKenMJNKzHv3WUQeMrBiW8eaaAEcMRcJIY+53kdpgm44OfTPfCfICn
F0lM/ADwBpktZOk1GQiOohmnBI+rUw87sfabR9pEJIulYdCUavcSmja54UzuNEp/pTQwgP7wC3TT
7YQ/NnmbXbm6kv9sNeO5zzGKjXWAcAAn3GYKhI5Eu+ta/CvlKj9qKegVneMhNN8UI20+ota9hWfP
ppBHnXRCPZm1sccClEQ0T22kZ+6bOo3uUjq9bi/Pd1hjBKSu2JOgDyc5PiKEyVHTU0xROwcl7sKS
EH6w3nCGogirKXdmDiPICEPjkLThCUVOmgQ59Mm2RGua4+dRDgosfsj9ZowmyHXamwzi2cmpMQAv
KKOSnoIXn7o62nUYeWQIYENbym+ysjjxXyUFr3NFw8y7maSnkIxia/bjyXYcaFjkrV0MsxVFsq+O
Q9bUJfTmQPEBvQ/f7JZGvlxDVUStPQIO0WM+OQqv1gcptPrjAHJQ49S7qaiXkHiU9x0WpOh2+iMM
2DGJv9ppDFwh5qGrFZpPjy3+mDlJdLBatKXJYlw506E72Oa9j60OgDjKLSp6fBBEgxfy4nKL8wpN
YmgWQ4Wsj26GN5UafpdLKwJDWOwj9WMKmUwJYXLS2NJAP1TP+FI+pJyoO3rTJ42yFGxbqfEs+eR3
pvBGcVCMwjyDUwg5SJbW91bwaHnhf4Wl9qlGUNQjWUTHzyZVihpLcXWNRE9yVC+egZA5dGGdWi28
WUjbwJ2u96mvYW/Puxq8xn1JpRBAA7Xc0qG9llEhyOXgycyseJ/XiP9GbfSqVH7wFtn5swzkn0Ft
u34Yd3KrFXvHhJgr072eeYl7BkouHGa5fzMLBa9GaHmliHolQt0rFDpffHwkkkJjcCcywm1fsMuK
REr2odN7mWAbZ8V866ucKxooON6UN6QqsGd7FMZw18HuBc2xxsdyEkhaiRgZOtT9zqFjYQidMvR8
eEagXDYKCTOhZcbjQBbaZpj4URdTaFOj7WN4utBASxOfbTxzU8CLuc8stA1zbUaVSkM9DdfMexLp
0k0RVgsQWFME0LgBMmUa3WHu/TsJrPaGFuyDI9TZJpOksRSKbYnQbsPL8ysWntMW7z+YyrilZwi9
WULxDZfeZ92Ct2chBpcIVThd6MOVQilOyoobBem4XGjI+YjJYbP2efKr0kUc6AumXlhSJYBMUSyi
No/YvFw96cG9HNDayCEc9iapbTqooNWQsdNrIUQglO2koN2X/sdcKN5ZERUSDRG8RKjhRUIXj4qJ
UMkrkcsr4BXRfQcYIJT0zBoM7pQAh4qR2aM1n+wnhPcaocAXI8U3IslXC22+MM4pkbKWNqlQ7muR
8Osmn4exUPUzNQjZJkJ/BYJ/ulD+C4QGoC7UAANkAUuhDxggFJgKxcC+lcr7QkZFkJmEhxfkXwyL
RCISho0OlKhJQps1uOvRrZ3K6ZOhdF8biv2b0Q5PlNC+NtWkn/CPeeH/j1lRjZ/z8KeDgoybptZn
rbBhBzY2S9VpMJ7Lu5cZ1KMC5EFP1D3qiSUZu7qfcxN8MhMPOnNjtaW0DbCg8BIsOyh4sfr4Qj2A
O2hNxh4hcMTbZ2R8UDWaBaCpln6qWkK/jYRHTRFkgi9vzDW3nw39D7MHxOIsZfzemg2rFf86XbN/
kr5+9u0UAB31boS5mdeZfph9ChvnMGnScwp2hYPAL7b4+4DiGehF1cJSIaWNlPkf8pzzO5Yg7/Xa
d3SAdzpcQVOO2VniWa+U+rEW1LnRAT3c+xWMIHBkfe0cChW6AGJA20LXpNMU5Z9CPRTS/QFe6d2r
lGLgifVVCjYiDN00q82nlE6khGwybZn2YbY8K9TjF3rwmM6lAe/gGc1b8PR8+baFPBrNnOxkGVmL
82+A/zoFZbXfDyqyr2OeomRpPkbIi0Coz9KdD9cNbw0HqK30aqbVrjMlDkIEs2bEKAEO84wYsnxb
IFHmmiMnIVOk1MBkNLVEmMYGMmhXHOGBUd0WVvDTlku0ABz5kyRBo9JJqMei+S5l7S6xBqROFQut
+K9SiTO4TB6W5fR0Bnk+aENA5TesH1Fp/FLUxkNrgUG2+uK50cX3dexdLBAiExCBOsXWi/JmW6T6
octe217mGkcJpg3AKzCzGyMGWdtM3begxn4zcfp5X+k/0jFhlsFu8w82oYA3YwFFwwmxEiyLyOcz
nkEJwrvieDK68mdk+ve+WU4HdR7JD9B60qNCO9qoK6DhUX4UFZ8G5muGf1cCCXIIwb36ffKhmaGi
grb+4vMTB0d7HWw12Y0xjQ8nb6YNYmBoVubADBwdQRtrZMpM45jwjmCoJDmIr734ce1hEX4X8Kof
ChD5Cjr1mwn/iJQXkKwfWbkl0DikEkuz/joV9HzmsT1qCnh92o1I1SjBF1Q0WbijSqNL+8tPxi89
GIG4KGX0mLWbuKq/+wUU246po/2j3MSp8grYwMItKX0N0RPzDGk8gQGIdo1G91vyUbOz0+mkG/Mb
jkvBrlfkQ13Lxr09TkczlXjcBdEzBgYfHXBZboIw+A4BlhLTzG5fDyAVMQNLdklCFzWRInPbOdND
S29Ok0wNFCMl6mSUwEGw26vQfFJTTNasxKkOtVphIBLiQjPrIBfLMMMSgA1dwNXjzIplRLFo6Tko
PshN/BkB4Xuc02k8ZOZfeqvw9CijH7oN+VHD37PJSL7sAY/xYX6JFDu8AyNKrbHU73rrMCjSCzIs
HkKyzxhah56GVhAaFPWmDCDVNDxbR4pstAhv6kZogBTUhHp5H6jlsQUFOvVAzifo5Fk7Hfzsfizy
l7G1v5Wq6ZxMFkvBP0d/G6E4fEN4buPigWIfQh9fBvhMbtc5b5I8I5faIqDBPRoZkXTPFwCSrmE0
rsPJbKvpq6X3j9k4fnEoFYHhAQ9qGCN2AuZtIAGnDjPrqzr1Jx1/uZM8IpNTSbgBR4P8V6kXZJGT
E+zCydjrkhNjo/dFDY155zvzWzRFlOqSalsowXTEaQDbnruZStggGLy2FvLaG+ZTWMbyDmHudJvQ
Btr5dfVYGNbz/1sRi/8f9SkUTKH+7/y647cf6df8+zuBCvFf/PjlSICVy//QdZQN+JbwNHTO/v9D
sJNU/X+QYpAtJCpg4KmqCR3znww70/ofxcCHWzg+6bKpomrxT4Kdyc+DcWc7uJZppqbayn9CsCP4
mSGBja8eeb7lyDpHHDL0NnHO2XWSqQOLQBSG99ApMw+lhQI8noVNdlvq9elsWv7ph3AuPqEId4Pf
VD4RzDJwYrYVJgFuoLZwP4gsnmJOzzvV+tC72g5vAt6lh/EEYXbbvmI7fnM9oGCX/hFPUVUdwius
F1l5P7jSolXdIVIKvQyZ2bABXNGDKd/+d1HU91HGoaE74IT4Ejq304jn6YoF2dooFrOW0MUvQ/Hz
A6famxRtzGbEH+NfC/bClxG032sTtaDpVpbZGamYKB9RBU15zqUPETjdvu9X9EcUMeXXIi3Wm9zx
KhgAiLq8MzP/uYYSl5Ih+ntakuRWdOOhxlDOGJuH60NUxGe4FnlBfTblYMCjkmkEnXwsj7qHCOQd
IDc6gV6+l3bXw13+aIZp644CqdaEIHu+r2TVsUsENJjREVtFwM08c69HEDP153j+FcESxnVnvNgK
EQFdwdUBvEWzD0gtgcHsZnr318Nc3rTK7ziLTaRh1SN1M3HqT9O2PuY7dN8g+NEncKn+0wTd9p+v
h/zzTEKwx5Ex8EEfDo7DYu5SB4/TModG0IFaMJHanOkr2tRi7oEUrQxvJZY4t89nMRn0Kc2ArvAm
eKqyDw1vay2ldPsUsBCvD+vSTJqAMRTGBJ9akxdr3wYgEFF6HlCQbHaDb92XfvuUa9VjzIIPnYoi
fk8LjeJr1Yy7pJS/5bEPYNtY+0UuLM53v8hiK5T1SB9b8DTUO3wb+KTZfsywaNpoe56d2/LO+Kzf
Xx/8hdVqqgC0FAhxMLSW9wzvkCKMu4p9H971421b3IT9yjl56Wx5F2MxLKctdJOCLcPK0ObIUTGK
Y4miEXL4iOgjibDnoH4bZ+t10uhIzbV7fYyX1tL5GMXfn+1IOev72WyJD6Ieu9ZPTdUDSdwpyq0V
r9xsF9eSDmRQIUGw+MNij6j0qdFPhl9af6pvg0OzD91o23xCvmILEt+zVoZ26fNZ8PoxQ1LEZbo4
BPxidmoZTJAbUu5Khx+6dQTTf336Lo4JvguKjVRSdEoY7+cPp1UJUHM0usLA+FY/lbt4l+ybz9pe
O4WHeh/vVwKq/MDFEWqeB1xIC0RNEXa1SVHOvIOZL2YR+0MegRsgHVtozSuJglh/18ItvlkOK7Iu
AsbXNbeTtjOgxTnhHafdSpxL2/tsWPbiTJOSGZnThDgRcigJiJUsK1dCqBenziR3RH0NAQiS0Hdr
PQxwl7EHYuDDsQfX4VF7A2QK42TT7PSHzsXyeouRxw7MwQ75yi9Iu6z8DpfXy9nvIH7Hs/1WWXD0
bEpibnwMDtMdUgcbVONPJErEllz1eWW5XPx+Z/G09/GGyAYEgRGF237qcD3aaQf7Mw3LJ+sJFNK2
vsNp8vHfWKWX9p5zFlZ87rNh+rnWsnSYaukw71RPu6nfsrtv40naZ7t0X3jpqTlcH+nFBXQWUfxG
ZxG72FeNUSZiicZw9lWtP1z/+WsjWhzUUq86dV/z81X5UDbodNxY+e3fCGFpvJMQDNet5X2DyQq5
AoqkrtSeOuPer5/wcrke4tJ9A+mZJpbuWKb+SwTlfJp8JQF3m8ijO3co/GQehfh4AyDlCLXPC9du
tws77jzaMlORMrksS4qxbuNNHlfbzoKk8GztFU8+6Pzx8b8b3a/Rny+Cdpoxrv4VD7qrJyoqJH0o
U3nhCa+GvxNNN3jqIsmoKcvvhdtHPs4DQibN5AWHbu/TY96Mk4ft+iFw288r4S5O5lm4xQqMghGl
BJVwFiq333RcudA2f8TEJr8HN76zvf8y3uJqA9EjIyevja7+NHjWDgT+i7nBzW4HYvWwds+8F136
9cym/2eYqKFBwbKXl7U0xIi7xvTooO1sczs/Bq19suPvAgiDeP+dpEsrL/sLG9oio2QrqBQmzOVD
m2627IQo/yItjJMYxp1OQedXX9twl74ax5JGZcRCnnM5sLxKVMlnmbgofNCc/6m4fLc79Xu/HUAS
HtaOQfFRFvc1lkC/w4lf52wHYMplS5lKuHjCI4zqNNk7CIRHLnFUFdf2m7j9/4hGjcJGislAMnSx
RDrUlQua4IPY35bL2eiF35InvGtuzNvGnbey2z6NsBQ3KFw/rg31wtXGEabRfkYvlSrV4sSvcwrq
TMVAu1R2bTgjGrqN3DlePa6cYxfulneRFjtPRk/caAbMHtAaiK0HzJ5X0oKLa5HVwUSiXmU4i1u6
bcmXS5uOqlEf5eBgFfdlv7IQL43BUkhQyVJlVbUWIZy6wMO+ZbaCVL4PdPOU0gC5fmKshRB/f7b2
6LDHXW8SokebzQ4+zPitXY9waZ7OB7H45C24OGp1RCjBDIfD97b+Loe76zEu7aDzGIuPHdhqHQcy
30J1UjqqXuU8N2huJ0hiyisvorXhLLZPndfNHODBBkymQrDpESDkUHnXh3P5o2DwpPOCl83l+ePQ
99PmUhd9RhxXAxDW1bwyY5eH8TvE4swxUMtUsoIQwYggrnXfo2rUSE/Xx7EWZLF+EZqyJHkQQUCi
WNlTjDJ44cebvxFFJQMzNUvhQlp8Eb8wShNpchZYXp/mQrpVeuu+cbSVj3JxMGdhFo84YN824AaT
AyVDXBDN0rd6XBnJxe9+FkIc3WebUTa0DE97RuJgzjGGN6aVuf/VXC2fbEjr4giQ2tSQu8TLU1RP
6ho01/PfiGJYMikxR/0fRQMgDVMT6oyDMgnY98dpkGi5r6zgi2kxRlmmLPIr9EEX393xyzamr0eu
sw8OxqHYJlsUjLbhQV69ocX5sbgzbVlVaCqQh4t78/2HCc0gGvBC4EWNBXuTfuthAGnljzj4z/Ob
d3EW59jU4doVAU5w/fx7gJh8FaIQ9+P6x1kby2LaIm1Aa6JnLLK8N61bv5HBMm5m+EbX41xYzO/G
stgvGaQgrEKIIzkPRvojtFZeXsqFDcnFYbLtTZVX0S8F8rPdgn1WrGBJPbqVN++wqdhpuMcFP637
2hNPVlyxN+ETjsJrCdSFtNemY2ahVkUvDazQ+8UQo4etzbTNf6073BBe5a/oxnkWkBsXgOampbDp
b6dnP9sYKwnBpVLEu9hi0s/GrOEgO6D5RiXpyVZfRCUpY9n7H4z2efYyl5Rt5cBQxHL4Y+mfjXax
9GW11gZbJiIKGDaul+SL6a7/q36D6urBPv+Qmht/A+5ma60NVtR2lqFRb6Q9Sf6DMfqi9oO3aF13
yBMw0cNHcvCd+hhAp3ORTNtjmHZ9uV7q29iaTpGJXNy8UDmuatrzg8VT7aE9TnfjQdoaT/Bvt/ob
Yisrm+PS2uUhr2gKNvIWJuLvv2Oj6UEfi02IstAGdHdYfvSdtQPyUhBbpZSqcmKZf/SGEIRwGm0s
wb0+4bqe30oP0gYHyqP5ArOq/IkIkTfcOGvb8sJXc3RZ5TnIyYzo0uKrUajItBqNQ7fe2XvVmw/5
jbEPtpmLPOraN1uLpb6fRr3K6lb3dc6yU/5YfBFXQHLEMvHHv1EFvHBuvhvX4pOxchWzBCrtYtq8
Q2rKSx/Fu7DYGvdIeG6bF/1WPRRvK6tyLepiw9shakZ5wGwC2nTro7lFrwRxa2UH5tbatp7sYhsb
7czC7VZrJWJEi/1HCV4mrWKZUoFdpCP9OFlyOZti/0WHybxHcyp2LQ/xfhf9oQKHZFBuKxtDuTjg
30GX5adqnJq+EUGRZUMylAVrGXBBNs59tJ2IjG4CvFnJ3EyHtTa+cuHKOh/wshQV4pmAzTGx4XdC
XdxCMflLp/SaHY2f4DL3nOirS1gs0T8nWUd6FFUCkpjFdWyYLaqnFcdOeNt50SEF3+viKYPODf3i
6CGo9isr6mJAyogAO0TJYVkBs8cRQ0WJHKPx5C2gxa1yCF3lHt/U3fC2en1c3KFn0cTnPruwxhkL
XqAlYocaO/kudiEy76uXzM1X2yxiOf4xk2ehFjPZZ7WF/g2hsDil14h5+k7aA7f+G9cSyjy/J3CR
2Fgof2D9RRzjQUxfdIKNgsWjxtdanb6LW/As1mILKjNK0KoYk/ZQHlUv38XuuIHjt5nc4WE6rMVb
mUJn0dGZ20nLxoxrSUwhZoGeQdk32a02xC7cTOdT6CzuCMQVtIrHnFiDsBY3WGwB0sn2cFO/2Btl
C0IQ9OnayXJxd/+eS0dsjPOlGMPUNGqCDhylsqds5MRD7Dl6tbbNrbbFoSou/40DbWW/LetEVlJF
JX7ronvk7+dj7GZb9aE6Iot9+jduqZUF4yzuixqec1TqRHMO5lNwyHf0a/fyA/W8XbuPdmvH18UF
Q+UFHXZRxFEXH3KGK1ZifSROzPqIQqj3jz23umAuDgv5V1PIs+O3u8hCR0i8fVyLW2EHDtlFD3kD
L+9O7Lvckx7X9sGlt6WD9sS/4i2OLS3reiULuXZRp/Dsj/OhvvnHHkd2e60menEznMVanFtprGsB
pUwefe2tGn3U/Ptuel459NdiLM4spTHGOsyZv+gnZNRuq3qInG77DeB9VB2/yS7q1oe1r3bhofSr
PWypZNTyH332Ebi2gjXciF3jafBdPdvXtJGCz3rabFXl6/UhXhqhAa9X1w1UVykHvN/dadiY1qyE
E3WmhwCqgokq0mon7tJePg+y2F2d7PeW0hCk8fw9beid7Vqv8Bk2AqHUZJvrQ7p0YPHG5G2rq6aF
j9ZiSMYkaybMN3cs75pxO0prL9mLwzkLIP7+7EQ0gUHUKCBgd72HOrvDb2QbHJ09R5O3fjRdauU7
58NZfCEblZ1AFtHS29nVt/PBeLYQ5eCPIot2IEm42RFymRs9+NvZiz3/+e8cVwaVQgeQpmzgT/J+
wF2l+pnTpJPbWnADJMx8pG8FfJ1cv4dirRi7SNP+zkf8HXJ5pealP82w/hm1vw/ak7qaz11cJWcB
FqsEfoijmr0Y0693CfsaBsszZoNgrFok21G07NZW5sXz8Wwil3cpPgQ+Ug4ZT8uTstO94JRDAdxR
sAbiiL/S9X1w8U3AA9YyeaDb6i+Q8vk6Ra9OG+2+ENvO+lagBoyWY4KW6SY4+Tvx+EIztoTPIbk9
1IHD9eiX5/d38MVVgA9q3uotEtSZ9akvPqpr3ca1n784/qFRt1PWMjhtuIG8UqVrD/KLu/xs9hZn
v+VUShRIfKv81j4lnoJoJBLVb/T6qBjBK0uU7fUZu1RKAYP+e8oW2yzBRtevYqZs3Pn7Zqu9KT77
e97qO7T/h63z/Xq8P2cQbLuu0odjV+tc2+93dVTbZQn3hmNM+aJHjyNGENcDXFjuIgJvYNoLBNIX
A7KwISkHC6EuNELFwV/c5W/qB3VnHuIfa2fUhRqfCOaAgmO1i3rz++E0cHj8UKiCUZl3nU+aG5xA
/+yLY3yo/w202OXZ+x1usTx6jOwkORNja16q+D6bfq5M3p/rj/EAn1VJDy3QqIvxwJGXMCFoxGqo
jyqKI4mXbHUyN8Q4xk2wa3vvv4y4GFKDqV2JABBiLz87LznEDx0kGmVT/Lpdurc2X1vw4up6//R8
P8TF+nACvVBRNhcHlKgNxTtUgBG+VI/TjgLNDljmvBZTHDtXQpqLpxrkG5/cm5CT8QnejdLemtEN
CvN/ZypZ9Y5BpdIBM/N+MVqymQdp1YmRDZ64qQOvvCl/FdiRZl8B74pp+mNMZ8HEUj3LR9DTQPy6
IJi6t0/aoT1o++ZY79cS7gvnE48V7J5gw9j87/JORt2uLjS4h+wwXcCAMBD0pI9ImU6ufxPtwv3f
mMTzeIsDqqsG308M4mkfWlc8yuzH8mb4BvpzDyzoZSXapZVxHk3sx7NZVGerk2kiUiHYBvcTHy38
Vm3HG/0F48/JpVK/D1/jL6tPpksf7zzsYqWEaZw7qRik2APBz96FBf/WV15/ADYDTFNFg38jnfAb
f6D2s7YDLxwyCkVnThdV2OwuH4hOOZc2wrAiC7L3oleAveFx3IopdtYRmmvRFjlBFWZCs0j/R/qj
uaSyXuspW6Rq3IF8a+WDrkVbHKBaEWqVhUIWyxWCR3SITgGaFhygMnUSMFArC+iPl5ShGHDEcPAk
12I+F4dZr8aVg3g0lkLQQlt062h2dms5wkoQbXF8hZlpy7VMEHl8qDGIbV98a6WZ+uc2FwMR4BnI
Z7oCF+L9Rigq/NL5N9A8wDWD6tl8UD8j2ZT+nHaaV+6RDbj+of7YeCIeJByK5eCq/uAe+HBxgzQT
KJQKj9vh64D+tz7dxGuwoF818HfnJIE0wOsKnBVSniW/TVbKMDZ7oAhDhlgD1D0UepVyep7n4kdZ
amhjGbgEj/X8CUtLCBd6++H6SC99vfNfYHFQN2WNfmLNL9CV2q1QZqy1AsWEeCX1vjSh52HEr3F2
klVGjQSfyoQi3GsG3yfra1o+41C/uT4aReQD1+ZzsZ1DWQvUqmA4WFhQXcIjA8WFjbjvmi3CfG52
G5o0Auc76LmauxJcWwm+2N2Onhg13xvQR76pPP2ke6JIPj9bX0b6q6G3hhFd+3aL5MgBWzQCgwUC
UievJjpmsZad5KlZmdTL347bVadx+2fzEeUX5AqA7mMi9VcavCq4F6rDvZPvrk/fH7fOr63wrzBL
dtpkhHk4aoRxOhsx+QJr1BBTMtyri8B1AmRX0mCHT8V/igJbhF3c6A3SxZ0TOTx4W2czpcjFTSgf
rEyh2EV/LsvfYxP3wtnyVzGarKOJsRk5VsN97MlYD1yfvj9BFIuBiNV5FgN6T5oaFkt/Qi5F9rJD
ipjI1ndRbul2ggyDypUUe2v39eVF+HtoiwNkHuI+s2uG5s/+DmmHIVGPxWrt5WIUUlQglNwDf4C9
IRkjraAGNJ80Y6u3z0gweV21cs1cXOhnQRaHhzVQVjVmgijVYUZ62Pk5TTfK6pkvPvYfi8EWWAF0
H/5McOJyko1AlVgMHwwHDlG+890WnTde8bgWu2vp3MWpOwu3GFWg8Yly0+cDaSi3N3tN/6SXK1RZ
cbJdG9Li5FPkBnqWRQxVQUFz/BA7rDzUK+sEjmmwcjlf3ExnA1oce5ieyfGAhoSrRgNqJvm2LFeO
orUpW6QbSGoWXW8znNA/jdJWLe7a4Xh9u15caw5UE82A7Qu9/f1unRIrrzNdEGbC50K/iZy7YMaH
6OV6lEvfBYA4noI6FDlefe+j9KhA984M5AdVCTcbkSbUNkPxMxsoE3d/5yTginAsA21N4FxiVs8O
oKRVU8VRcvrfOI8afnKckHpDkm3lLL00czqPPkW4RFOKWJxzSBjlEY8wwswJ2ijfW6TBMOJO2pUn
7KVldh5ncbCpee0j0YMISY4nSzo9oMd+/eP8grUtd815hMWEpXOdDAOqtrwG5J9xtJlQ+wUlgZSj
1556jxrbp/yrvgtPglpouCvRxcV2LfriXKjxLps7zI/dMKWak3nZHimn4Dh66CEnO9+7Hu7Sljof
62IlFrWO4YqYTVX4p5X4CxT2rlk7wS9F4UiFV4K9HljSxa4ycL+py1isDcRskqnc5DY2P9m4cgJd
CmNRoKQSBjQKhvL7lV4anZUnKit90jlSZexsUHFa67ld2ruWrMFqhz+Lo/YiMQmRz0xrIYIjl49Y
HXXli+o8q3RacmNlOJdW+nmkRXaSIM3u+2oBJjZHnfwUcaRe//gXc5PzCIsJ450FAJbWr6tJO+S+
/9H0TfA92lhflC9gfb0Wa9vNGgzo8nf6PYXLLdzYqVkOhDVRDguyY4O7obM2uIuzp8gWack/KFTv
F0Mt9aGR1RWz538w433UPl2fvIvrQKFt7Mi2oWpLgKGWN1CckcdDrxHpuh4YUYtzG6wCfIAbZCDX
HtsXJ+0s3mLSagMrPZRK4VTn3yNlxB183nbS1+uDuhhEBWpgIHMjo9X0ftJaoyysCiF2V8o/m9Mn
qBdZ/PLfhVisauQlsSb3WdURnl/mqZkfi2LlVbs2isWyxuZ1kCeLEH3zKcaBLv3QGSvkp4tfX9Vp
GcsCVrbscxZYPAeKw0Q5dfWZutkxR+RbTyM0s8pXTZe9vzNp/wq3rKcmlYmDB1YGyPu+yfoHFh/P
r5U0++KG+T2kJWSo9nttzuJabJiq2ZgY3hZO9Xc2zVmMxcevMl/P7I4Yqv2GQ8lGxbZWRWkuRlMt
da/P2aWExDqLtVgFpeSXNZqwtL+tHkPvXd/rro2e45CtrIXLy+33x1nszDYusYt1OGlU+QUTbq1+
TpOVpGcthPj7sxzOGgun7MRh5oyFq+v3ZfNs6z+vz9flJc3zhyvUtFBteB/D6LGx7DpiUNveltKN
ot1F2o+sO6Td/5L2Xc2R6tDWv4gqRBDSK9DRbodxHL9Q4wkgoggi/fpvcW5997hpqqkz99kudkva
2tpxre/XJS2v5l9Js0gBePHAjc8hKZR3qZODnx79p+//Nxkzl2OCgrFAOYH+ouTYmvfdsK2DlRTF
soL97zLmBaJel2WKVlq8ntbPoN7mZQOmrB1IjK6vZPle/itmZpO7eCQqB1uq3zabUD2H9sf176+c
O53dybDv7aSX2KmWTTxnAM+rj010cmx/NJ6ui1o8eGqg2Rn6RS4GiuwyTiOaTGZMK0HOCy7lBiik
AJG+LmZxRV/EzPSLgJtDDRJiSPYdPDAbBhxcMMQBIxUpuRUlWJM107MgMKMYHQwIR9hLRA+dBur1
7gPzPiomKwZtURGYgW4/NNYQxIjnF3QEafqQFQ1iUzaxNDwoAAte37hFjf4iYfr7FzMz2CW4TDhU
res/LCPYhgOsjQZOAu1vXmiMlsF9mjpO5hV4S2Os0dMetpndgQovJo+R411fy5KuMYCaoCxho1tt
3oWdMhBvayN2Kx62YXdvYPq2AGPQdSFLG/ZVyGzDcoNWqkggpOFHaf4hOUJfUJT05tv/Tc6khV8O
xi5DCjcd72bRAPZcges+s+yD1loWmMnWrs+Snn1d1Oz61CkprEGDMDM1NmFJPmIgXK9s3LIMAG4w
yyTEnnvPUT6CADrGxtnl9x4sc3nw6/qOrQmY/v5lx4w81Ls8h4DCeSf2ja7717+/fPL/LmB2GYH/
DoZYhqsicx142xj6d1VP7iYiQhdFsbVGwuXlUMxpTakcxLfny3HGgkadPimaTyOvQHqS7F10j+u7
ZjMBRaU78Td5I5gZZgNNEoCWc38gA4KBKIq2B78LwBIkWAzQPpV2f3NNCWqgaF6hmMGf7aMoFGn0
eoTJyR+06uQkNZCVd9fPatEUWLCYQOAEOOYc1KLP87QBxFbv9+a3ONuO+qcm1yzBwjswNc/BtbeZ
QS7mzYYQINxBhgOKjF8EfN3FT0dtFds32uH6YhY04UzQTLHtBiDvYwNBSgO9qhcGKznjpaIuBCBu
pjYaEC86zhnYNnjUQoDtkncds4g2GBS8/NXaAuUcRGsrCnDZ+oXGl6/yjHPVVmFVFkxBnrXLDyAx
2DU3qQs2YCAw/edOw5ko81yU0dtWTQeIwuz6GN7U7PP62UyP/Sx3hzSXqdOp95VftEjXeoPwZrJq
oPk55lt+123rg7Ha9n05Mop1fJUz04FEWUCjriAne+02AdDJXXkAkJAvTsZTcQAFzq2+nfpB1nJf
C0aPYt5wKsADlsOeY2GOwrBD0CnB2SGap2MbidqAEU+shaILFxZykFkByizmReeD51EXhw44EbCP
8HRSsEra74a14oIs6jkHngE8a9OGKzJTBjK0rSzBWPXPJhqbcudsBHqzJ8ix0F9rMVm6tV+FzU6s
AutbWXYQVpvfq+LBMjbXNW9xx/AuYBnTLMDcoXIScNHJ1IAZ1Q+gD0+aQ52vbNiaiJlboJHUHNoa
IlK6H2LQS+SAXE1XTPWihn1Zx8ydDmnBkHuHEKY/6tFeYXwILYzA6f7P2zVFucCwnBCdL5J37dB0
WIIFmyN/CcAOFTvDWLHTC9vloMuUQYMBcoQk5LmtYX0rmqLFgIsy7a3F1LE2Iq+K7e31lSy8O2di
ZorV2lLvGEgcfR3kHYcMWKP3eQkC1KxXj1ZKmm3kgNzvuszlpSFOsJBfQUlp5oywCE0prYRMs0Nj
kRPdj0DmBBbVitOzcGcALj11tP7j98y7i5BgGzJDTjtYgQYOqWKu/8UZEXS0AZ0WxbgL5yPnyUgS
wgBwICX4oxOoWqaF/JROrB3X92zJ3DhfZU2a/8UhBZsESBIsyNJu8ttgN03jGQdQp2//srgMzCQ4
VEDLBkT3fETczHQNcyAc3qlyfBWmXtBEfplE/vVFLSkCQiv0UE+v3QU+maQUYRXBCUVpvx8cA9ZN
f1Z2tWIU1sTMPIQsrDXBOMRQEA2mIEwazNvCWvF71oTM7mtHwybNKYQMFYjGwcZWNgeJRoDrO7ag
BkA5QdYY4OlTo8EcOtgp+ETjrCH3NbjVreURF+jVO8AF6NsJbHCty+DyDp2Lm2mdARIQzAdDnNn/
luXPSq0FcpfbNglw2NTvi6dnDiFBRdI0IsPAVokQJJwGfYB90K/s2pqQmQL0Q8BBnhGivdf6hrKf
K9M91d6vn8zly3O+kNn5pxYokUwKGYVxdFCXAGr6iD56kOVdl3NpsM/lzAx2YybKAeApXjhwbgTp
DRlAAhX8oNmW0ufrota2bfr7F5Nj01wHFSGWlJYnCXLhsNuN/x2NHdr8VQFmGtZbkcN0ASH/05lP
9szHyNARgIi71NO/XV/R2iFNm/tlRTrIIuM8gzBavLIAE2YdADeUb9j5yiktbh2aTBlDigp4ybOt
S1MOarMQag1Mik0Zn8Cq61vBy/XVLApBBgSJMAaI9PkDp5U9wBgcCOnbt9B+M8SLYa+YzkVtQ7oQ
RXE4IRdhaSEqB4ScYvA5PeTVY1MrPwOs2uiYIM3675lqRL5gs5imQ8k0jHJ+Ogqon6YVDWiBb2w3
MH8Oawhhl/EVwFYwje8A88oCJuZMAFGOSEodg1YhG45lti+RrTYV2aa8eCD0KTY7sNkHK3WxhVOa
0DmQd8EgAwCqZi4pAO+0Pm9tNIfzQ2E/SHLQ/jMxBArIX0T80478Ra1rA1xHpUK3O48j4VcmuL2V
Al/YdXVbuDxnUma7F/AuwxwcpDh1/mzx7GcPMkcjlBssb8UxWHh2MHkMTi9ATTqA/p9fnyGo8oSQ
wR/7tzC/NzTv+lIWz+TL92dGRx90ves7fJ+R4xg/dxrGn/9ziIAzgSpDkQmZgITOlRnTPxka6DET
MCCeznK/SV7Bv71yJAvJj3Mps9egisKc9BJSjB08Q1feg+pna23pzfp48IIpOFvQ7Ex0PbT0MTPA
NueAA5qh6zQ5KRVthf6rWKuKLJ/Pv5s3O5+8ABlONm0eBwOYDt5k+5sZrRFaLCvZv0Jmj0GSIzDS
pr2r4m0P4uxiDUNqwdyc7dgs4g1MK7dbih2rnBezr13HOg7NZ5q+I3Xty+rDblYqyYs39IvOzUxN
GvV5b+pYka3KkyOAjAU6LgXiVGLkj9dv0MrmGbPxkKBnsKQDRKW08pLxLuRrBZhpd86TYWeqPX8N
OvD5NTZyBn7TP1nxQxM/KdDUWcNDQslGRCvu+0Iv0yQOE6psekknMqUz1wBM6ypxNByWYSMblm2K
nWO4qR/4+Vu3tY8Vw4RUtAH98N/s479ijXOxhhZTFksYVVsnnpoC7zWs0kvQpOl1+LKymSUau8HQ
QaY9+OrY3EZe9zKRKej3SfsPLJx4Sr01VO3F68vhzzNQnOApn+1lArZI0tFp+kokKKJuJdrXwVN/
fefWhMx2jgUVBhFjvKuke7Prx0ECIeY/wz1OW/dlIbOtM0ynyOEU4XSAAleMOxpZYLjeXl/I4q39
ImRmw4eiUhHNsFtpa94kcjilIE4kDPxvvXq9Lmptz6a/f3EUeA7qdbvAemKQ2upwgNuEuhpba0Jd
EzOt+IuYMa5ix+lxNN1wL8oPjRypeP6/rWRmvIEFGmUih4is+rSiY9rfF2ssZWurmJnvVmVpKyYt
Dpzh2NJoF6n02XTWoJEXLemX458ZbSmEoQcaVhJMWcvXPPx1fadWvj8f5FOyq6pQxzJETN0cLMOC
fLsu4RL+4fyamLP7XgS5k1iTBsuf9j34Tb16l5wiDOBTN3kGi6ULHrm9sdLTtHJtzNn9r8wSYdH0
AmW18JruT2c+hMU9UE3d66tbUYN5Y7pm6HWYT8rcG79MYLEbqJ6uZagWPQWOkhlGBhzgGs10QKRl
kXQ6ZLQVcQG8no6fGb0BH2mBfq2yedLXnrvlRf2vwHlDIJC2QrSeQKCRCTfrnoUJlMs1bqI1ITO1
4KxNpBgohMRv4XCMyXfBHq8fzrJy/7uOmRKEnaboyLGOrit3wOn3crAuXRextorZG0AHvRlAeTD4
WvcUx88WciH9X4SIeINBGQVAZgex/Lm9jDvwcCf/nEawycKjUDse7P/7Kr6KmK0iHCwnxIASPGry
uw/QrW0AcMG7LmMxGvkqZDqtL3Y/CTDhHY4QgoY5kFuMe/0hO4ReulnHNVtKhAJ69t89m47tiywL
bOwljXAszn1/a236fYOib/UDVK8YtlorMi/ZGgPhO+J31Hwusq56TwCOlDAIG2+tCPXliN0Ic6WR
bkmXvwqZv5rOiGawDCsiwX3Kn0brLxT56/dnT6ZsusgCAMgAWvonFj+M2ltHNtc1YOmuIGh3OFJ6
gOidt+XEajQqzPnDjrU3jXSZ7Ny4fb4uY/nkvwiZaZmIqtYsCgipN8YfdBgd0xsHUJIYHAPeafJ5
XdraimZqFgy10zmCwzljh4o/k/ht6H/+hQggcQOpWses+NxbBn2EGaDXDGFicR91r058SNbM5MJA
OvJpX2TMLExfh11bWlhGzA6S3lK05FSl6ZIWcM3xxyD9On7XgxWFW7w1zKRIfjmA8pi/alGr8RTD
NnALQHMctJseHdt03OZ/ZT7/lTN/zLCrCYsryOn7t6S9T6nuSvPp+iEtr8XRwbKHfO4FRg6LBAOA
hhj9XgUHO9XRtDC+R6I9cTNZsQOLKgfyl/8vauZ30kCMmSyhD32s7eMm3LeO2jCRbq6vaNFaAzAJ
4JCYQAAE4Ey1RQS+rFRhSaWkf/IStQRes9B1Wq3z7HTYZ8o69NU9nld/KEATEGsr6YqlhSI5RgCT
QC20ic3eJDOIh4bo+AGJVj/GFsBrqvEXV3/zgE+NSGASBWzxRSZOaVGLueJy9AM2TpaJACjSSfKD
bCLmXt/TJS2hUzEL+XIbRbqZH2eEI60KWY1+bKtHTH9te5b/rPQMpaB2xf2drNw8PfJF1DznW4Rt
pOq6BtSmGt4LSWtP2Wa78qIvCUGzDgaakUC4RIZSZZlmhGA9SUVAvlUEiFJEvIbetbRrX6XMFH7i
QerzuBn9KuDPXVlttTwinh3/HgFutHJClysCVCNoWwCg4vDLe2x1Y6AAUjn6oXETWptmeL+uAZc6
jS5BG4gfaLIGyfX8BQTqBsFYdqP7o45OtPJeI+SmqNYAMRZWcSZl+vsX50dGhREqDVIKM98PjQRm
3JrLM236uX4BlQVQnWgHgvmGp3UuokqtMmmYwkLs30N8pzD9Le4LIb2UbTjKQNe37VIF8BAQDhQA
DBpP3KLn0rIutBue2Lofi9yt6l3jPIbVaShWTmchyzdNd0KhYcYtlNBnPlDUTTQGNeTQk11vQD1u
7t3AJx/svj7UtxMU2FrP4OXKJvMKn56DLhX9aDMr20zAoXwibWxItQHbIQAfTxo4XQSQXa/v4aVS
QBJ6t1DeYiiZzGfPgRoOaOgY46tOfyPECyzc9e9fqvbZ9+eJBGsMrKTK8X1rOITpxgagqrFib9ZE
zNSgx/cLexJB2xclUq8IAjcHo/X1hSxslAlHGKMDJsiXLx6EMtORq4jQe005mG82Rv/2F9+30BVo
gxYVMf3sFdCyvh9IN41BZE9x+4Op7fXvL6iUaThIU5tIrVoXxGYBZlOqTqAf2c7uZfWsY1TZ7l+M
qFvZp4XTOJMzszKsqeXAY8jJyYMuHlT8rVsr9CwcBZDanX+at/HGzNHrVBhKOVQlfB3WbkbMW1N9
pQtswc0BcMEXEbNV6KPBRZ1DBC/B9j6B6HJPG/ZTh6vcrfXL/OOsn5tNgLFM/MjofZ4wbGcaPPLM
ChJOkMIxbwUHWvkpbF5Jku+4Fe8TjnDFOVD7t20rtwJ/AbgZe026FvwuPih3NMG//QdtRC74bL2m
X2sjXdoMCEenGrjvGL0Y0I2ZrDIR14C92jnvctvv22NxYCCfFD5bucv/VDjPt4JOb63OpmEtGKSZ
rTXilnNIAxfFkwaWH799IntnEz4jgZZ/C0GuudZefKlM5wJnfkSCOzdSpFP9fnwzjN9q/Hb93i1E
nvBTQScI84qGtYsgoDUFegobZoA5BXAHFphew43mCdPT0YX3N2ShNtDwAYNoA+MD7uS8XyFoOUZq
s8T0LRvFw83/ALiHtwHx+xTFm2a1wf3yxqOpDAZlgufWgRA7t1xWQQA4klJ0lHiF/ND5tl1L2y6U
o85kzAGhbJRE7bxKqK8/2vfFj/+BrEQGd3CTWxT7gImxdiknRTtXRKRWoesT6Q0GuebOhdXVeaeM
zvE78j1nfzCdbOuFZ1qt66wRqy04GJMsoGgD9gz7N3+EBS3CkWSQBVxFuBepb6h7bVP6aM/bAsq3
esm266X5hWP7KnT+MgPxAx581DqoXW5pmroOQCWj//5qcnRioZt+cp4wojDTDQMAYQVo6B0U9d4K
28/Wwt6F2wXgHATrQLqd8DHm2k7qrk7GMWY+hiA3XOc7za78IdPcxjxR9AQGceTrTPqs3UVobhm7
tRUubOPZDzDOnVCZOzzpuMAP6LSdrpzXtil7L2vGldaQpSsA2iebAv7DYJfEeGZf1iXOifm5+VoG
PLjpdPFo5/U+BT01Lc0tp/kdo/cWt3ZZlG+sOHgvKdu2sVjBnr40mfzsl8xMZtPacUmchIHA9BCV
b+Fq9eTi7lFcuim8n7rHEBnPtKa3clp0Wst84vSbAgxB2s+mdNyg2jdr5n9JFGIIMNcCT8FET/b5
8YVWlbG0CDkwxvdcbuq2eE50zePggux17en6W3CxcVgXbrdtTiSK7OKe85LpBdVj7g/pHaE3oVpx
Wy50cfo+WNWIYWNFFxOumVmUXcY65qcV86y6/Ab4lhfdHv3ry7i8dDM5MwWoxrSUou8Z+EFan/hA
zvYwmnPPd8U23JqH69IuHFekYUxOp85/5IdhKM9PiHBRpDTBCQH5YttZzIt1uQl10ImPa0BcC+dz
Jmq2roTJYHQmZdC5dNsaZNRjsuIeL4mwiDPlEqDaFxPCCnhBGtMjDnfjwQ5uZbJyNgsqAFTUf78/
7eaXID+pkdVpOJaQAI6IkcEDaovs/mvpCUfyVcjsSEpdS9rCwCJo9WDXD9z8nmpiZaOmO372/k4y
DEQrGPfAocwT3GXSt5pWC+5HebvlcX8U5bdCAoGY75s2iV2q2peuyDfXlW1Jtc0pE4MZBgBcYhD1
fP/oEJMgAgGlT+4n4i6yD/zs3d5NxBXc11YM6cJhoaMUnhMCMjZFfufCehISmlqK+0H6lDaRa9WY
Nni8viKMSl7cIDifFiDfwOSDjBnYTs/FOCwogR9FqF8BbD/z4ziJh7dalBKYuUPVl3e8V0OL3AmQ
uXYUb4buRmil+xixE995UvN6W8lItQejMXqyDxOAc/o4m9YsPZpjBNZHzicQH6kzDvpdAJ4O8uRI
1qJHmgWp2zdE612lMKi61aMuS052UNc2uEPNOAW1hElA2YS50GHY5vgN475RQMsHRkuq0l08FnZ2
2wR64UPu8KMDPahxrBrexHs8H/GGOQNzMRmZja4xjvxG8UpDik7m+e8gLEBqGY4OspBRkvhAF7gL
aNtQ146BWi1oaGy7sJao/1btLToCmAvEI+0+tMvxk1Vp62lEghiTUgKSTCpvuYrkXpYxQB76lHtZ
zbVnHgCeFPF89ZkbfeWjDBjsglx0mwasr25HjG9pnUXvI9PNJzvPELp1o+5mqmpdo2rkMR4Aa9oU
qdjogaFcDYNJHjwq6WYZMTzTyMK7TtJqGytabJSZ/5L9gHZdI4s9M5eZm+kIgAWX76xtHQ9NG/WO
NjXZ2bWgbkPaBrMFvQUvgLdHiRrErk4zw+vV+NmYbeRXyNBvWwXJqZ13DzTq610R0PKJZT3/lWFI
SvOirBkOSrcEPo9B8HrQg2OXEYWCpgm/kRaBtSkcltWeJEm36VIeHXuri9G9jjmwHpUpYAnnff2r
bqz92CfZfdYYQGBhvNgYqRNtuoLyXYp6kKeGrnJHERZ7UD80H5WeWFuZB/jBLKF/6pBpHzZa/PZw
uoTHuqCu3CIdnb029PUma/TK76uB70yR/UjgLj5YWj88imCoXqqsARoH3AjlokGr2ZmqB9shNOY2
Ya0V+DQz8+hubJEiPWpVmCDEYPhBIXDk9sA8UH5rE+BsNLxsbppmJBun78PS7YBd92TULLqFkyo3
UaAH3NWHdPxBeczvWGBEOspYo3bkIwPrYU63OUfz3hYqXt4PY5Hm6Cbvi9EdgZfoBUbYvdRdFd/X
cVxswFZ7MvQqB+JzXWVuMGbJHWlV5zpxF74g1MuB0GYNHjiFfuYJZoh4RW4rrfzOeRDs0qqUPtFU
dKyL+B0sxNaf3FKWZzqt4ecacBxIbEUeOhjFDeYSnx3QLm/KogBdiWMdmjirfVXnH4YB1ZVOap9E
VKZbTND2W0WT9jkSXf1aIaM8tfYXXtaJaE9Jz+5qPco/ApONAEpsQJ8bB+PBHJWzaQDCdg+witKv
q7Bze2kYm7hRzyx0Oi+OHPEHLKPEtZ1B89KQoIdSlJ9j25a7PqXWBmE0egJLMbrmyFCQ0aD/1Ihf
UtpBwfQkfOoSyV0TGu6KRE/chKTBja3ldG9a8cmuSuKNZZdujGTkLgzL6DtDHG8pUCE+JFJwH8QO
Lb+LNedEePOzIQngHsPhBUQYdePqjUCPfMz5gWWKusJS0T4u0zx3e41rbitaeuhDHVcJmPleX9jk
Z5eivJKbOUqAwiKuFVnFs0gB3+LaIUU9gec6/pGPB6cUILg3snyTtDqUuqSxn1uyu0/0oPd0s9+m
ll26johsUCqZ4aGrabNB7V/uEGFl6GesgBlP6/ouRoftRsqo3KnCGH3W9Tdc4/kefEUjYJvb/LHU
WVq5XdD0O96AwMjJjPp+cIIGi3Xq5lfIh/CoKRa4dj0a3zQHPyhO9WRXD8O3ODF6t9bG1KsJ5oeQ
+cBEDA+414oDkVIeSJ2AQ7StU492skJurhmPLOfPMW8SX4ZWf6BJph6SMkteSzPItzXthy0FQwlM
TH0XERQuG2uIYVjosE26vvQy3hZ+LhrstFJ5+ydIC4DXNyYq9yrxC93ZIG30O+9u6iQ4BCxBeiUt
y1MwlVtcVXQUbpBt3aZRbHkDLHfi5agd7A2zQNOupOVO08PGywEOibCx1370MQfpqy60H6yMjYPE
RPAB8J/orIoa50OlGqYBm8D2yiHuf2q2stiBtJrleKzO2oPpjL9r7LMbhyM6P7Uw92xjDFxQML5p
nfgIaWarbRhbgebXddydQsNCu7pFwBYkRGQ+KSV3pEBJP+x08wbzfGgh5dZpaI3imCsGUugg1k8l
lcGGZzo9iogGBwE/ybclT14DY9AfSJ2HH5wnP0HeUP4ps1rb6Gz4U9Rc3SY6tB8R1lC5UcG0u6iU
DEjouWHfaJ3V3XWUfYxaBmIJu3UGE8xyZp666Vg2zEsksGlB59d/t2mKrueeYWjEleCr+o3MXb0t
4ly4rQWuNjtEc410/qjY+tSM9japjW3IjWencg5JkZ5SyZk3pNptNEaZl1J+xGdrNwhAOljpn5E1
ek7K7w1rZBsU5971lhPfLIz4RktAytZRYN5gkOpohtajrKpbcGi7Jiee2YauyOU2KHMvy9gb7MCv
gJcwsy3qnbrCnHccGzfEyE52LvTPpJT2RtZ55A5O8wZKeOuxcrS90MtnXcv5VkvGxG9o/2mURuvn
ZdQ+GAWhXkCGKTmkm+5YKIyIUnYDU/hHH9PH3BIHfHtTFOkra9PfYQbyIsLGD1Hg2U/t6BUFpXvw
xt6VVlh4NSPNt2EkWydHEct0QpeWsGDdEIRuViE1043yrrNsQBbJwQU+p1+J6lVZ5quukj897V6t
Tnh6RvFTkgc+dG9IEZ/aIrlJO/gqcJXuOkN/kDq+HPDxB6v4TzmYzJcBnpKhSXAZ9fhItbZ3qa1l
XlFK4jZD9ENWmLE05Ytq8SsskjTbTgvTbV4kcG1A0IQf0570pLF9s0qPGqmeJRV3RcgcN22sP03Y
7nkAbkXmeNzEzHH0pwtMdAvkSMqYxZ2VGh7Lqtrra+0U2KJ2Nd7tkrL+DMfmZkyCRy2yH6u68xIR
/rKDAEo8hqZXcQslxb7aZFFEvaaio9vrZNNE0Uavm+9RyG9rUn+agcHd1lSvVi6PaGbzh0Dbl2az
i+rokI7drz4090kVf9q2sQsT9Yyp9k/4ASenpo9ZJUsXzqVHytZvreLk0AHvax6+AmrW9qsOVe20
7t3BGGw3k/FzX6JhLcm3DR0+bZIdSS1feNv8NNv4NW7tTZChLoUWjd9l63xWMq12YQyHR8u3eTvc
26392xKFBcS4QTvpDkkwY6i2rS1OfTSYP9GAfRPlukQw5+zxz3jC2q3dlrdgbThiyurQGrV2W3FN
u2Ui+C3b9IYV1W2Z9ocQjaC2tO5lW25bPNZa2HulmR1SBjoJYAk8wqO9Y0Z8izrkPqZJ+lBoQYsS
g/hwYhhIPXpCsRdQPJHzZkbqFgWyB2ZlP1U6mJ4WDOZTlKvvZWXeqDBTrpPGcGCtlx6PF+C2PLM0
NpmcChigUyEg8ham35amhwgj9xE3VndGo4PPND6VrN5LTPSj0n7rGLLwa8U/7TjhO1lKBU+ZurIi
gIlUdHBHkKf4oxy/WX3w1PRCuXTIkD1toqPOi87tVPai9GJbORVIM0SB7rUYpNqtcNwMyUo3KBm8
FVvdqrG/qfOmcpmApWG5SN1G2pbPC7LXRTIcTBDgeBigdg664GCRSIcC4YoyD6ltSqAhjWAL7p0f
rUjoN/R8OnvDCIQfW5LfaHlYbIRZ/e5JoPtDZzheADQ4AfApQ2e/6rzNcUxizN2gRXZeS6Nim9mR
DQBBJ9nrbVneN5LFPjdifcMlUfD5o/GOk8mBKIvUi4iZuObQO24t8IK2I8DANMl0rwuG9kicqPOC
EI+wRdG7Fcp9nvFbCy3dIBFphtIDRalnW2oH3DhXlXHsopq2gaPwaHeHMpKHmp40I95jUvBgWne5
9Sclw0No0EPGKE6sAnrzoajNW1VyrzeSg27HRz0ON0mfoDBneUD6BR9vzjG4VLhW156KUJ6oVW9K
0DKNReyBpeAdY+tuVJZbao/we/B6jI3fGj+LWr3VPL2Hn/TDqexbBgpV4eR+UBreWD/JhrhV8EdG
+n7A49oVwTYC1FqvxKEjIOMNsidSFVsEl5uRGcJTXXEoA0AJNYmLkByOX/atEWSbOJGfcuFrMjgU
mcRMn4WzyVyzxi5RCw6+Cdwz5nWR9MAOdJBD+Ip4gXiSkV1vWF4Tobe7k77Vp/e23bmVkzyW0nnK
c22romInoFAyrd81Kl8C+W102sbjZbFPaPlKBTlaBVKbcMtPdtli6jcHbTKTB4sKN6RsX3NQKPB0
K/lzS/FMJiCmGC34d9Qtlb6pqba1VL0bYjhMNbNOmEjaBXiSvZg1YGiqLPuo41puipbtcqeF7odw
E8mxH+CoCH1wda3fV3hWOv5u0PwBgdXv3M4SV3OUZwkY3MjepDx+1crsOYwHidBavURabXt2Tru9
1eUvIgGbQBuN4tC3Nt8Nelnvg2LUvSmN6xdJTW5RYivduMC9LS3xGKXouSZF5KqscEU3HLI+/WUI
y09UeDT5zxjzobmwd0WV7kiChig8tyrkey2u8ZBUNkyvKcwDhoje0euLbkRm/2hV80QMFbqkj6pX
QuCLB4pnT53Vij3rHXUTxcJ6Q2yb7WuzzT29yp61WAH6q6nubDEF9uxbnTh7oQQeNoPgdbFvIO01
zKeHMVLbSkMHNEueZSd2iomtdJydoNR3wujXQMWxBZW8EMU2ySrX4u3GJkCvEiN+SOMyjd3xwgk9
JuJdBkgWnoApD7c3dRD6o0fDNQE8An4BIAKNw0MJv8rTC/07oqKdaY/GPUAl03s+tG9Nmm7Rb7yr
QIzrtkX3rPe/7IFutC50o3j0hyHZ6EV84tBY2cnSS6PfZpG1bujUwqWVIJuAwmEfmdhFVB92aQBY
qiLcMwXKjlA/RUi2VCW7BeyX5llxtNM7ecyzXmyRE3GrAomA2NG2Q5ocS3gRUWshKJR+ZP+ixmQP
XntD3ZYkQtE8rWy3gM+I/EkMPl0r/clC6odh8z3mBLa5fbWq9JuwUg+/+lF0KH1FjT8w84Bhozfa
F26fjF4pkSjQhtuAmz/CVviIbhAaF3u7UltMKbpGWvwANc3/4+jKluPUtegXqYpZ8MrQc7fbs+MX
ys5xJBACgYRAfP1dvm+pVJJyukHae4171lEY2hGOvuBHlekeDW1FItc9xt/KC80r1cAsAfIeJese
jfTfu8XufMy2Tqenbuh//XS4v+C7xd1vPNTNtKLSRnx18Xi20v82XlAquxwpSfapbHEVodpZevHV
T+oDy8QdE9o5a/izaaNqCdJiRJClZ7LK4CjyYn5spi8S4INwKdwTYRVqUPpYU2iB/p5TjMDgDrhO
PdVPtos+mmWupjA5h7PALQcaRJqiI+waNyRfV7tnET1FDtuhsYgar8vOQDGraOEjeyU0yzmK3Esj
xG6NGD6jGf7RuglOHUYrO5KjjzbKvGbRwd/Wfa/H89R4J295lRCNJpac2OCfZxHkcLIVNIyKVWEr
0fI4JcF5IXCA2YvrfVy28g7uEtv0hgx/cefwd/sbwvuW5XnZ2uPoBYeN47xt2tLjKY51nJcYMt43
W1d1pLHC9WXPs6JrMAeKrJQJLSTYZJJ2Lg/WMchH3ZXKQ7hZJ4rUH69YB5sccALBDGqeEqpx0SE1
AzWruF52dPEvjP9DrUoBQvIgkfWrVFf6GFLhBa2ykB+R/cdzQqIL2EmUBfMdMc25mZpLytEWlXTf
SSrOnHbFsoRnmnxJqvd0684D7/LR0b2GZwRWwrctEhzn11g4nE0x7owwysX8mW1b7iUc0dy2GHEW
Sly+qV6qPhj2iaBVLM5eth5APe8nOu5VQPIemkxJvyDAOGzj3zkbMXAERZ9G5aq/ECW1H0x3ZMFt
wKsqRJjzXj06luLIh4dBoeMewjA9DMdYdgWAoOMWPmYrDFS41xM94osB2pislU9oZflYxdEpkCg6
Hdi+rk0+Nf8aH+gExvIWqUp1yp6jBFA7sJE8VL4uB4cHwOPizhqkIjHU1WSg4mtEaMa/a36ct+Yn
6z8x61eNe+7Sa4cmKmo+pPfvNzCWrVcU4AadVzIrX9cxvSEldbeE3b63E16AEUWeiFtS8w8b3Ovm
uRfno9hN96dNvoo5vPi46sCo7CKQAAuStbEoln78X2pS1DTVV5vKpzFEFojARon0rjFOCyaBp6vs
usofbENl10qXx907abbdFOEiHYbSBGD1fROgGWK7bIHJCWqLZoVNMEs+s+meAeSoKZSYj72sD1sY
39tlv+C5qcJFXQUJ3mVCPrceR2sy+WS/ehyI7SY+okGd3MIAf3qwfUUVor/KrctyY3SJdfxSr6Iv
ic9LKHooNnGHT5nt5+nmAijeUaT+NodXDeFBov7TW4uXq6VFAykg79NqG5sq7JeCcnw7PJqfevdq
G3+fJR5wwWXaLZRhHZ30DSGxuUYpiu9XHn1oAWQiPrSa+IIJoS2isH0aN34GnvqLc+/qwX8X/DYN
prLMr1z62rqt0ImqXNjxfFoXwIjZa1Tz4Y8bXPyJzSo724Fj8Bdb7bJTKOi6FAHvYEd2k+sesYX4
P326iApWpW/u6rYc1o59Ud91O5FsqNfyMBlewtXPQiBuOv4PSHR2cNJbdO75a3zeeIKrMuyAcVon
8znb9AlBHS3NA6v5U5ItCdR+QibQtkxhtt+iqAXjpRq0tTLJniVLs0oLBgiLEM9d+pon+tSNfZx7
SLg+j33Lj2Nn6R4s8AMFPXuSkjIEkXvdoSVpDTRw6PcsC2UFVWB7SjcP4CKn4k/nKArGkSqOoCNT
Y111+CPI4yzxD3R7zqjxsPyE3svUcv2QBDp67Afu1hyUEHYSqfrkdRJkekdnlkCSa6Ytpk2xjUWc
+SrfPK52YQ9fzzyvf5O5o5+gZlKbY9KRX6TGSLD2ps6DVpLdkFg/l8MSFsHK2oICpRjyqYOsyc9a
JFyaIbg6l84XTTc81Vu2cjwnM6ZIiPzXw9g23cMYPTYzIblITHxcekCJC1DkBxahZYACaCvGuAOg
RxsPL70WOuqwvnWYuZN4aHUpMjPWucDXgrPQ4GAJovZhguyt29ulwajKU/8lHanhD7PygXaicQZM
NVIbVgCLIYpGqIlmPGxTC23b5gAupXqK6zIdgYPCfyQkK5ZUGw0z6pJ8Gh6yg4Ms+JrwZr2TUARv
tRt/oYcBKFaOPlHBcDyE25dPDWyEwUaKlbYbyWnQLXvkCja7nozT0+RjY7iBTtdvi9vm/zJP4UDi
cqjItNkvDeblPMU4X5hKo30cdJiULRarBR7SfmyyZ0oQ5reBYQDyJH2UeBp/4U3erJDttsAXH9Ns
G3fekHrV1Pnx0zJM4bHX0fgkkJR1WbpuO/lBi8uSBzgLFpdV4+90AWAINYVhneDABhI1+R1mngFd
20vddGevaQ6i3Xp4ZTXcF0saoxg57OgXKqDcfmlmMAZpLUzBkoY/AW80X0EEMWbUiu0dnl6vNEvv
v2vG8AbVCb+aYVW53qa+sJ47agwn1dokBlGI3VbfhcfrizfX5i1JYdOKWlxOMpQMaH2SvG/K9fs5
AIU2rOKTEdKXMsa+YSVZjsREOucOd1Md46zHM2GOPZm6c6MRJG1ksLf//8WwfmtQieU4Am4IuWEY
POi753WfXtP9a+vw9VdPXNSAuoC3bREKXAy9eSwEWDab11WCEvaFrsCETsUUGCzJRgVHrrqo6BWC
wpZRIPKKmXgvLJ9gZl9e8XL5x2Q14yHe1F/E0qMcT2NMz5SB6zmcEHScyDOKz3+2QH8IwBNrELhq
Sjgta5R2Va4JnqyFEs2iHrp26T/lwE1MiEC8M8ayf6t2UxHARwdYYYDORGVrDswoO4ls/B65wc8z
XpAHSPY0zMICLBPaFaGgLaJ60LnShFSoovuH+QKYT/2K8ChbLnXflWs9jLvFpf058vj0Wdez223U
s/t+VQY8WJ2dl0FEt63GxLoqTOJp1OMcMu9CJDPOmxYgOssigGvbJ1S7Bu4JORU2yv7iLORfiC8e
KhCFU7W183je2nXEdF6jeLFzcrdmMbCQTGTX7Te2DE7uthItbfLWb8dqgCmyXNKWQ5OV9IeBGmpw
Nsi2pMM44eWqp0sGMuM4Kdl9eHMM5q2dtjweFP1ZQobrMfObPFMWuIUfLkcTeOyMF6B9c4Jjup8Q
5B/9/sxIDUZJo0RlnhYYSrp0urZ9Ox4miaOswTiT4zDwDsmiGbjgej7JkPylI4Ifei9IKnRTb2WI
iAPgJFBMOIR97f1uBi65qC8VZ6Kc/cWUeID7u5kDVi7Gkn0I7m9P/Yw9kzWqP4KGgZyTfX/uzZY+
zGaiUaE85/orNV0YH9It5m2RkQBL9UgtMoRWprMSUREUXE8PAVU4EPepQBZeaxcFaLENwn1tsF7t
UEKY7qHV+7OGNV6WAKzynAG6H5N1BpXisVc51c0OKpnhsY7G6SVBbvfnkJCkAl3bFtbn4aEWjD5y
YekVBxbkux4JduNEk0OQjqCRBD4Ol4qubFeaYZkZxUOkqXfgKP95MxhfctKQes+mX7SpTRlmtkkt
uzTasspS3T0bEBc71wIR/QW+KB74cTXxDktc9LcfIu9T95MtR9rWhaFYGwo3d952GIiHiQ26pXIL
dfBv8qw7gQGv32Qrm2od+uYOF6L3PBJv2Xl6sY9G8RptEcbPjlm4AkJQevIOONwk9H2peYAPVx0N
3r4zUr1BVzSJhVPRH+wRXEBdeYxzVOd6Q9TnEaXwjdgks2e5RNnVskFc1t6Pd6B55XPUPb6SVP3S
mjkdPfDoctDfrVvx2Ysaxyt89+1nj6bSn6xTyxGnEC4umDpk1VmTXX73lyvcYsMOoP+bcL3b4WXC
yNzELSh1G7/6TcAQp21hPe6RDC2X36cyAgWz79J2u6adWA66JtAnYKkqfYwVQE1aeyLtFHzqYFRH
njXRscE5oKqsJskuRFLHVdvWAKrYlqoRPvhDwJVOyp+29l4iTFqHJmlbrLeAJIEXeEQd+5WKc+t0
v48cW64+GWMwp2y8+cTafHW63hNQFDmK9pDOoiHpMKb+3ejAOHmRZUXfDclu1XPj5zrkJGcjj13O
UOWzj7Rcjk0AnYfaTHwGiIA/I5vmNONKu5iohaZ2xaU3JU2oAIBiw5eBdZi9A/FERt58E2GifRhu
208z1tu/uCftzmpvvExYQirw/uTBblbtG9LgvrfEBxTrDLkuTSJwUYpngJJzwaexDysHD9TOnyPz
OXq2/jHUwnVnxQQ3j4e4+xxIr+6Ldas9SEVn6V8iOLh/QjvxT5insoPcwvXF4uP+L2mn6e5msLFg
LYeD0WOak2iJ/xtjwWlOp0m9jM3sjsEEfUe6AssMujAHe0ryEPxSvgXAgNJ50WdLAez4nTdcqIc8
EjwjyYDovDFhefubJbzja6aenWJgSRNwwIJs+uBjQH0E5OyucUejc2RofVPQlfn5aHA3CGHDB+cp
/Y5iwf7Y+IM4uF5s+G85bt9XL7X36Xc1l7ZxQE37GU+tckve25a9izVc/BxxWsmDaJb25OiaXfX4
668SPcAFOD6xXC9BXDkSQbMiwwXF5ZyrJyCKgB1JsP3Ma9b847ze7n3gJTu1Jvw79Ib4qMeuDqtE
Ea32YZ+yC5hTjMuusUU4RyveD7G+sC4Y/uDszJ7rIWlwoWOxAHD10o16+WMQv3P3nagr0BDdAZUB
wXsfbccgMb8QEEQ8SffVJrX7WRliaqj2hsM4L1jpA7B6mEuGpYoz7m4Wk8yrjKL5TFNHVZ6s9idN
J3WrMyD0lJmmBF/6EkmlANly79mnskV+ph72bp1QUqf9oNmnICd20kdZQR8rSMXIbHdtwt0Heq3c
yZ+HqKp1vPyRYzjvVMv4xzxCC8Axsu/o2tSFmjCLOGejAuqDCDXfEXCOuUmODBhMgWncAz2QTRfm
4vm1dx0OsM76X8Em+ctQc+cDMVqx6qhoeIKSi4OZWdYdb2q6azflgavKaJdLB0SrQPmnKMCDZznA
Cy831geuopflPNSZeGmweDyHy+iOC+1MNc8jKQgWT5T04dbiJYBMdZJg1Qu4GrYi7TZyJZmKyoGR
J2LRUY47cS5wtCR3ukrA71A7HuwY8FNjPfDQq/V2kbe0UJ50/tWGdiw08cXF4CAD5Kv9u5HUHqc2
cmAYXZ9ipcIOseaLCYk7rrXBCzACy/poU6ialrVPnqAFrd+dnNzXChH6vRkUwUJGt8MoZg1tWz3j
585sHtdSvC/r3EIbJfuDGJK4KZk/2ad2yYILI9L9+JNaD3GXrcce+Q37uA71TgdOPXds2MqhB6u+
85suBnFmmlkVSd1Nf1C37C4AGMQIk+NCjhNHKrYPfAtvE1idAJ7lv0PTYJ8IIvzoudZRevJqimQ/
Ng/6g/4ex5a8hUjKfeaBR89469LC63oF/soSfaAeGGY3gq0SENRgdYyHyuBAyS3tZ6jfMHtxqV7A
acyVjnm4X1g6IEGlB7NAHyaiLsHcXxrPJlBSbYHD9tm13anVQEMgq9guIT+vbPvspHtcN3PqGb7K
NqWfgeAQYWHKAk5pMJXeFjOPByD8iOdIMF9LSPcYnhzQBez/3xFWhxq4hvb/DNGMMySkn7IRd4ob
AxuXh1sMxxrXUPNJvSfG3MLe7mfTYsWkuPdGh4b2Tp4hH4FIw5s7SCcaEDbrFBepsv/GRt37UWCU
lcMZ0PteZOQtAvK3xUKftslgZpSY6DIFUIzF5ORSaDO65jBE7EZlvBa4U97Hzd97xMPA0pxxdYHF
zm6T2Y5sNA/1Nv6jtnmx1vtD09+3wU4lduS3JHY/4HcrWie7zo1P8aAdxKnsxgYoNZL2OSSinPzt
DL7214LQFxDJgr6QX7VcdjM+H8ib8yZYStmyO8pBiiaeTjaAxHjUWT5NrlKxBX44HRLTV21owADj
MGsRTqCXK8zgWR5HDdaIiO1WNExtjP6LXHatU/kVz81XjKBFHNpBkbkVX9z8LVxwqTcI28egdQUe
uj0qvV7k6j1OIYDBbW4JWo3bi/SwhclN30bS10+LozC5LfH2HHroGcqzuPvEC/I867Q/ziwiXgHD
RZRDKLPmiofev8U4TLjZM+Quf5XGQZszxUHJCyC8OIlOY71+N0SeLKOyIEsP0SBWbqCXCPeOofNZ
apr38DPlG6SaFXCD58VGaM/BquglKH+ZrH4YZHrYkvGSxvZRMqitoLYcULOEfwucNFg3twCb2+ZP
P20/pwjgwZImp5nMh8E3IJJoCXMLqZQb0ao98lMqFwh0QORcp17NRYo3Lp9d9ErdBujAI4esT+aX
Fot6Tk390cCY3eHvlUjOhRohMGOZzkId1jFGZPOyBnihHG5LoBG9pTj/RWx2aaj/dEN8mXz/PwCe
4BLF8un6/hT083+ynu9ogX/DrUkr5CVfRpfp+wRtIqQTmBWRvWEwhvKzouBqQoNHIUAdQh5jkYXG
xeA7ihtIrmg0lb3sFkj/2vO4JQJY0MhAlMcfYDQ+QdS8zX0D6mQ7gGffD1tddHiCUSaSbyZ4UGmM
X0MIAH3rbyd0tlSDYED0G7FfB3GaSDYDRMk4CsCaXR1ZL0fu1IGa4SFm0J7N5oh0xN3cL//6bfi2
K4VcSyEYKlXeoVN4yFWzVyvqqdCGhyv5fZ0SwP68Snn4uIG7i+Bo7GPywfhwmmtigOvWBR1Ax2Ws
A0cMbhx2QKht5gt6QE5qVn+Gfq1S6XdVB2iLWfacsKmgDha+tHsPXH3dFDjvuMVSN0QrHmBMsml4
mKF5rb0J0gEPlK7UkHnQE+KfQNzExybKjqDsAFj8ipUzzzDMt9O7Wrwzsu4jfCeyzpM+uo8EwLmT
66udAPwLlOU+8YF84724qyw8aBoPez7AexeOUEKF/hKBCmxLhoNrklNFUkCvy5ji3PV8UUKIx3be
vFzspPE5a8BiMnXnQCdlDKKLhuuBJf6DtDghvD4+Ro04bp3CWdLC89QO61owGpxWH3pmz29JDkcg
wAkGa+i8kWNAe8jl58kDJA7IC+KnnV3Ak8r1aV62lwaqj7w2zVXHwUH73QHc+m4Owz10BD9KblUE
W9HIttc62M5ekpyiNj6vofz0FVAhhkQdrF/dAduWBZoKgoV0Q4Hd6i8Qu1vvoM6MoF9Cvx/oQJWe
tIT0Ou1TIBLdTzCpP70HLh9BaSBkEL+Ct3eH+xym1qCHEoFBu+dU/BeUQw8d9dQ9p6P4mmhzDWOq
4ffHYRoSH1N3/Y5lnyI0CDxYAFypwtUsc6hzE/SF6DEnQNZtLL+aCFGZxPiFSb2rVPMD3/wLbBpf
gWquQzy8ETXvxVpfIP34GXFO4T/F/1tJi8TDBSKKuQNAt1ZqEK9BjQ+8j9YHssy7jEB5R+mrWFIQ
ahBZjPRJDb9zwIA9v3nzmK7ImpU0YY+N8h9HG546BdIAGQxapqVDGgybEyhSG7ETG3AqNbKDNs27
Yv1pGYIQxxusNmYofB/iEDrVMEKNgIzFgNwvexP1WoVYPuF+P7UZvbSCf8S0fsQm8MLndS+C+XlR
5mIhLuyhiB1p/bNa7BRd2lQGSA4m+uWRthQqEF7/xyMA9UZ4r8tIjwZjVgcNQDMKrHRiQZRlcvTo
pAqcf2W7pRdWu7ZAOsMF0XrqV+tsctUQwMn4zIJa3+IZTgAnULs5rKfM8XJIaemtc5Cvce1XiEAA
wev+tLMPzTWdcEzGEz7TGDAvrkSDo8LUhQ3II+ldkPtJNB1afz4yjLfNZiq0rmGlJL4FzOh9syB+
8Hto2MYZsCZ+59xbDxg2BNi18nFG9RVH7d/ap8ENprm/0BNiMmTLbbW/XJ6HFwcIaAYWWA9QgDuM
41kDlX2XfreNfRejeaG9fm4COuxQgTHuyAJ2ToXm0A7QtQvwvbCNex8xNAxvIkFYDCOTX/VAkXYY
6sg7aiLV24rxIKeZfBK9lhXUUAMKMIdPKYHLZRGIxq0ey8EoWQHUq0YPN3LM5Z1G6gWSpB3kf+ND
L+c/LIbgATvZt1BpEUzhAdb4qURVny2pj3K2njh16DzsADhuwUOJDOK7UcoiW7Cgm4bzkgR4Qxbi
rlOyIOOV0LMVdj9kjOG+mZuDamtV4akeqjFu4wIYCQRUK+6bdZs4jiEf679wHzP7ZSCxEOfDBFaR
4/rC1mY/Gn8NjjbkAN9w/UO0VL+2M64H7cx3pJv60I0sgzhCHLIhnss5FmPZLM1H0q552gFKB6p+
DNa1ailo64weua1Pw5j98cOthHTrrlHynkPoC2VDFl8ERAqC4XLeuhJ/E4YOQy5xAhEMI2Cm0mtt
MZYDFOK4BemA2uH6Ra/4rTEmubRw2wOoy4ewvkDvNRW4wd+amnwP9XCKJvKrYZqq1VsODnLHdiL/
IVHhUWDgTXlwE4n3QrU9bhnbCeBaiM96xdjSIT+zLUYdH9YVb12984R7nulKcyGCsTI0+5qg6UOF
XKGC+F6zWUKU1N8jne6hxjl0LfkKpfwX+O4POsvmAkjN5zaM4Heyts5tS6B5od1WqFY+Dou2L01E
X8CVz7lGGWEeeMCOpuAWNqLQ8XpUFsZAtwHhSLvu5iw9QBf6SByA4HXt+VH44grO4a3N6ueOkNO0
mMI6DrhTVV2TQfbN/w51h6tLAlZJ4lsT+G8p8DmZEUR1rR5efdYl0MRtyNWD/K6Ys+60eekzZ7ha
JZ4Hwfovj6IZpu3IOaR9cG0iddUsqzHpB/sa706BVjOg9KyfStuKL9fyMx3HoHTY1nMoAb08luav
9r0190l4WVp+76cMx3yY3KUFCN516wb8sp9viQdJ8dAmt2YTV5hrD7yPbt5i+qOsMYwt8RLmdhpP
PQGyGgz/rIAnA0qzO1HeX8DfR07ILZj4fqA44FEcuJerLHuGnwiivi6aTmni5wPG8LxvYUY3Ht2D
HwSLub5tQw3EPXvcQrH3vXiftOxF+ug6tptbDi1u6yvpe30LJWTubJuDh5n5PYx7G6Q6+D1zaNCp
c+4J3M1pZGCUsPF/TswgPRHFZTFpb0p8D1sUXJyn/1vaEQCtgV6iIyOkLjMG0wATJtRvIQANm2KT
Zy35PXsgG0GvV2nm9TYYDhVzxJFdm88hZqAEu/B52kYIL1POboAo23Pfx/wW6tU8wd+1mQL4yvLM
JMxXxlM9fFVANdfO9dXsz7xMuN/v/FCCE0qi+pTGiMKO1ravAi9ij5xIUSSc1JUAxrSUS0C645Bs
cu/zKTMFpGD2U6ha4H5BYztpIUrGBxzqeyt0f23xpN3gJJsuRusAygaFgXBLYnWM8ajtNQ3Bzo8N
wfK1jKXZPJihPS1yCEQRWhqBKrYprU8wksCqgeU9T0cOds1GeCXBVJzowNfCxH6CHquZAPYfX1om
kHma8C4swcsHnxvv1E6q4XXregPqYO4PGQKr7x6dEbvWS4gNJr6K7x6T0g3hRVuucLyhxEH1C5T0
EOqtseaQd9epeh/aKPyGn44+wZAfwU0xbdA1BKn6QMA4FyUZNKvCOrypoDGfehYXTQbIGJOwC+/w
ytCroYE5R7pbnuyI9QDU+q9rAup9SBlac69naYZKkzZ6AomFQpZk6vfGpmZHZOwf2jBdLsNMk8fV
4rkQtUrfRtXHT4KnyX2TRrzrbmbHSdZB9dsRCOItlRzAEmEuwzQbQEPCN5EVaPL2Chr5QAsnK3At
g9F9U/BE5a2H920csLuXjOuY5WGgPhcoTW66FuJg562+TsSDaGM2Q2ghCM3IT9r1aDaVdgXvAgLH
m6pZYbnvagP2B5d2BoFZ9KcRzYry6KhJUHUWwLHDl8jzy0RwpF9ge+9LuLzFfwtKnI5wdmHirXFu
xjzl90YCq1MdTfKFE6jatGreWkhIP9Zsay6RSoIHg6roTznr+W2BVr9CcwJoyRAZlQNL4r+xCuFc
Wuc+3E+M0oOeODwC0dJ+rnpJ90mo+LsRCmgObAjyFOIZKUiCTjuc27OAW0qFh2i24wniffqAdAJ6
63F+wI+g/nNDuOR6UR0C7CkD6j3U2m5FQNtwg5w+6fYTEIXSG8gAipclbwRNdkuJILGpRGQnf5lq
H1Fo2N1CXdYywzwwrQYSpWSg8XECrAgflQ2SrRrn/tdTCKfMIxrd4rkKPu1gGuha6w6i58AXFQQD
b05tO5COt7CedibD9mIGIFcElMtTJLXCLZR1pcXCh9RzN5bw8JAL5b/OC2lpJdIErCTcjmVKkrLH
0JAHEtionP0bcfI8jzWH06frdxusHLtgbevdSMepWnyDANUuCG5TZ4bHCP9/sP1uBqU70Z1s/Ajj
cffgbSnU2DiAMjCvi5UQQfRPmNmLRcPt1G9rsQ3TsU2ApnVte5rm6cjm5Tt0NeQQAfAeeomgIgax
jLytGV6YrKEL1BUYXrcgwfct6LNW7OAScwt8CYFGD6wTeE0GLWkUJ/cAcgWwn24ostU9+Lq9CY5x
MCbDZWLjA51M5SXNckQCyAPxoMZBAM6Pm3QP8C9Ak+agtsvgT+Ts+0ASBcMuCKqNXfsUaMugwvkb
Y6ZlVUMskNvQg2ahjROsQXZd4pINdfwX6Kh3B6qKH4uBPgVO2EK8/DvItJA0t1k0wq8KhNJP5mXn
alG/k1+02oXby+ijrNrPPPmqZ8BBvYcjPxRbxbE2l3WboKOMNYiVrC1caOkAvUGSmRefe/yCtM7n
xkxNGajhcQl5ZHAtDXyHXcx+8ZbqvV4z/WlWeKLqaZbHuJHpB9cyOU6BzMDEbaAeIzfxigFbhmN4
SeFKmxry1HDIhTLe61x4PsTkdlJpGaDM4byhYqwUavgbr5MPsd4qD1G2tJVmtcdhDYQ7yG0M0WzD
AkV47xusHFB+ei2kRFJm/NLbLoTjxm/+S8jI/iDEl5Yw8zZFx7KkIG0N4QTo3D8YvhHK5ccd4JEQ
Gwxmx97mSPLE04b4mNdwHMI/sfCjvWKh+JK1QhH7Boc+nll4QW0CaQCh7j2d0s9glK94luq3eBwJ
bAOqwV6fwXz2mCUET88s4+30P5LOY7lxJYmiX4QIAIWC2ZIEvZF3G4Sk7kYVvHdfP4dvtvNi1BIJ
VGXmvfdkG9X13sfliyv0Hg2DmuIzhhPyB+pCTE5GqidiAPU5MJz2X17F5ZfVZhb6U9WrG9HD7Jy7
tXVkGIXPu3JcsRGzrt57S+NN6qzuQY0Be984Hx9bxyQN3d3dU7G1EOcyCmfgaRlQ/X2/+E7EQLCx
quSpN9ynKhJsADDz4Wdg6ANhovCLcHBG0kcKRQ7PfMu8jBzRnZwwVRybzb1CqU0254nhJJb7ASFR
AtRa2cFTK9gKVdWUcI5o9AF/YLUqLSGJohnoFXkBBQd5n93jQ/7PCdI0ZK6C57bRE9b08tnrxqec
deRbo7eC22xN3g5nJ4p5RbEzSJOjvrWX2kWqcoqjEYjylI7uKwAOhRMkfvcNbmC+B+/YtNnw2EYj
l3riufQ1vEzVp+BOru+GbidkFsVIdmQo1nWUa8OYJ8ehqKtyzd2uPrwYmwWyNu6ADBNQ4vbNi+O0
Xz6t6LRK6sB9QL8YX3AvIeLKGBuDsIsipsrtvNekxkxKRegnjECTYLl1RcDqiHnIozy0COuunQH7
SDY7GEIIDCGhxobLHVZK1f+tcHps55l2WuDtCPuS0Vg4JIM+60I7V8NRYhVJ/CT2PMT0oObd41en
p6BP/VAW2LAts9ZHm1JrnQjXvUAH6JtNbXT9sGJJUdNcp9hW71PWttaaC1RcWt8o3r3epAhPE+vc
irL5jidb7fI2Kyn2RKLov6OFKr4v4hsqFmEeS7ozOkHBzj5jwVPdF9X02JflcqsWEekVCwr5G6ST
yZCPkqs7G6svt3GnherVlMe+H54iNoCSrk0RqD1+9Lo06yrCP7okD7p1UTuKJHdeu9nU/6i3gl1d
+8ZrY7rTo0/U5tYpj00w2Uh8M8rsU0O3+CtM1T12pEIes/yeG4aAxq3l8BPdLBnP5qLHI68Qw7Q2
cat4g62h/e7t5rPpu47FKIWZYfrV8NisER3ERFu6IGSlw9mb5fLa+I3zZjSuZYSWg3M+1NyvB7tl
XLbLh4wtQqrs+XJpWWhbHXDeT1HMKi4fu9WjHcTtrcns5p1YW3Ue5mX6MNlAFEoCVS6P2WDEGIrm
J510TKncoC8vTiX9P4rU0IuUzHs2JXXoq1fEfMKOj80wJe1FuqqzeVLSZtz0Q5DR98Qp0V6iPOr/
k0JWT8gXLyuTpwkV9iWpW8W9Muc4jote/4XZo/aTYnVpahQZPIfSO3fpVOkNFYG5m/3mDzxi1vWS
+fm04v46epXI11Va3Ut82b3ilG62frfYGzu2ma8MTh2/zni61ow+syNrloa1O7GaYUg5Ph13EYir
GXadmjsonizm792StqegyBDAXJWK42gVFilWAoK8egSa1mkGPYhZm35Zos7BuC88/zR1rk3AcTGe
Ix9KAb9puurLvj42lTmtB98qcZvS/dSiWRr+L5SOPMSzGDZVkSXBKjPnxrrHh3t7PU4K23hOmFaL
pH7kEPI7rKfc5ZTQzZc2sHHj38DI1wwSm16MDfKFcO+5JsE23TK7+7WbNn/GBV/YYSnMX0O0t2RJ
3roIr5Wq6FsLM1jeOYE4mvukndeVkQbjqjNw18OSdI6NFXWfhUttYdnpK021vuRKN8/9WFVbPTTB
jwGb7n3MtMN8wcXEk/XdHBqpLWoCLoKBu4F+/zv25reBAW3vp3dhG3CEjp7apAd1Eef6kLWq+dEk
xA++K4KjLfPxWnkst0mF4O/T0sBkLtz0X9loReVUSsgcWRJTR0TljxmPE0P5OheI7w159iLB8Zjn
Q/cvSYiq4sph0ETCioF9N2Njb82R7PfoODPIhskuL4OHgWHEhvjkmbLbY/o+zzIWDzZWGMGp76U5
MvfofBXj2J1aujraI9l/yNKK7kMtMiBm0P9kk6//FBGRoqJLmBHXVopnxPUyctKzH+drq8pwxcnW
8T5wNhShwXmyJj6W7MeWsaF1d8VUfssqpNxX5YmWvj9SkKZ/VSnH3YCaQnLHn8IekBTDDxNEUtXU
+2wMll0tav7dxm53vh17pyIovifXfyaJ/jilKljVfjZRlQzzox83EV60iVEJpjKaTJY6M8I3ZP+3
uU/6XN+rwz6za/pj0wl135prtzXPXuVhzLt7731zQZhRkfsxJcm/aCyJ2HWxRVsGy2RUWKacxIzX
LKiRV89N9BtEBIxRNszNo1mm7B3rIMPuGhELBq3uclning66YbIcyoqs10bVFVNvt1vupWJywEfw
KZtguk7L5IZJ5VShaXqfMU7nUGJXeHFV6+3jnga6GrMhX7WScW+Xjt0bTIIP3AQsZGjb92F2qz3r
hhT5y8LesESl2gRB3sSrtODqrLn4iOGhfpkxs+vJIPE2Vy+ZYd49zGKd1GAQumAGHFMNzdoZ0d85
rDMqB6yJyjNEsXIzjp08y+ZzpSUCCl7Ev1g1KEUKtlOqBJKI6piZZAk+Z9+Omt881/Grk/FR4n62
kBYMDwJsP+DcYs7QnMrYHk54XnlJNVO2Oaui/cAiz200TxebK3JNVVNuZNK4RBgEqmFzz5cwfkH2
uQ/JGNNAHKvCscb47Y7MbYhsxsNxmXvnRTI1OLSWIE0y6lmei1KkJyLn2L2wGh0noycCOY/m2fJg
MaQsDNz4WDpWDhtS99OC4Zzqqv30uc/3nCHN2cOf+GSXi/Vmm+P8HTmudeijyt57vboYZfS3Ue2D
z1oJTJjqMitSWMHd8sng8TNr4/cpml5ICS0r1MJtnmdH6VQPg3Qw43n+A6s+n1Tf7XuDPGfM+0RN
w0DUJk5fmE/e6ByjFhMEY0bEKndvErTzFsIzRHA3JPs3IscXjJoga6PexNixOjO+iSrQBOc5yxMH
KyprofceuYPELL1VzPoQvO/RwVb3yqjwuCtckW4Db3hj3n8DNffqJMSPinz5tNTwi5z+wux1Wc3M
0VeWn/XrVmT70XXDxRweXc9dzzROYvKOeoqH1UL0TKby5s/Li41tk/v6saMaNfma4QVYW7xjiPhK
tZu6J38x+Ntg1o8l7U6HbAKsRXXYCLO7LpKIEObGGS1hmxfLL+HIa1EVDzpLDlVM7rdTDxEAg0ka
Fwve8KpzJSX0SIp/tNa5LTdJS/jcitYELA+ovV94tuPVksebrJaPWhm8Y+46sYfLrKknisU/BEZH
aoU0ogtrgFxSdFV5y0XVBDdvjj97NRM2Km/T3f+G1ZVQMi7G6II499guKHaKqFljiH3NE+dmjFrS
oqJaq0Mh4TW4KIxLWbyoqWMZUHUzfHr3bMJAPXY8gtPD1NSbyrYeiBpe/BlLOTNEmmxnn2ekTCKP
e1qcp5JhQ8nAxrOaJzoTWiN/WY/SemApmAgXxyo2jTLe46HY4DKvURrxqlk8sqNCTtd7D2+VtYAF
6DIXa29ffqSNeXBqgk91Er+qipBONIhmNSXe0S3YKLH4ZJLB7e8H16KG9PwdvnnrOKqi2Dc+dZdQ
DGJnzuWWifwYGOvItR+bugHS1fT6Dpais+iW5VrL/HMo4Hd1oGIiD66r6pjXuY/oq3x3zrVz5xcz
4OXsp2gHMBNqDV9SpyFHudGLAbFoO5nOLYjsz7pvN5Nk9JKO7BwvyXKUDvpfq+2rznS+zu9/c+3s
Bj/gR2OGaoVBj5IHR5PTaPIwGM+GGRw9Rn++hYUACNZ3cJ8LVQ1xAc+tV31keoQ1q1PsBf/UMpKe
x8Vrl6+YmY6lM97gm2zKst1P3bzBoPdS2r6BA7l0LilO3Tq6bxFnSE0WAIfpfIaItG9l89vaABmc
iuzbHO1EvlwSNezyWl68hNXZTIFzvttJRXyW/k6hIEzshnYweYwqPdGSPMdttKlc9bnE3WasODTH
/ESsgHUW9mueeluyDSJs/eGp83hGgRDu62zZiri/0VqsOYQPFHJoBvVmxBtSZPdZPLQJJ/Z2/eg/
N6a5cYzuvDg9VuzyBDdmn7Y6Y4s4qnYOY0ssBZ2UhzYkdImnjVFeNMZ4d+xTWahjw0KLIoWPhfZi
tNm5YFd3WQEWQ1Ag/JWdF/KovZYbStyd5Rr89NdI1zcFyZLFtFujmbYVjLfubi1Sxo7tI4/43Tee
pL2W03Ywks2silPrjidEosc4GXjV5WtSWBcLGhRpZRoOJwrdkm6+iPeVm+6GLGUYYTyCUbuf/f98
stOEG84j7LMOINkk9BtbSEBdsRvbKg12RTkvldN/68yExa4xTUwHs6+f3DRZM8LaM78HmGCpf4Gf
0pN3IAd+dTSsEjs4gsR6gJa1aT0Ag/endMzLtby7eioKSwt5Jpm++nz+qOe/he6P/qiPMRLZ6OVX
UQJPsLLuMjvDM/sgTo15V9hTO/TwowFp2lbgOhI3CdFkkdxz7G2lo86iKHapZ119EEQrVmjQMcxo
k0N7qYdsPxsA7aIJwVJdC2Fe/YqePqjkVjtluHR+6HhdSDtG5jv5mPVygnXHes6lfOEtOOqueleV
/p4s/mOZh/mS1Bvc9b+2l314sr+oyGYvTJDChPMfitm/drl/ZcgW0st+91o58KAM3m/jqYTwXDO0
WbeD9z47+PXGjuIikfqpyOxnJj1InZQ8fkauJFpwDjiJvbYIVoaFhwYdR/zvbUeUpeSkCPOZLE7j
k431EhMXX+y8VTXrSJRub3Ssgo9GXIXIfmIrU6EiELIysLGtctv5SKX47kW1kaP8rMgg7nNF5gLb
fbtzxvlgzG0dVllwEYUDZi/CBj5b8XPajb8w33YMVLeNsk7tNJ47kESjwC1d0Bji90E9TsVj2SJd
CZPsQPw52vwuTTfj9PKDn4g9Fs+9yRkgSv9QpsENcufNEHitZqrOcMryL5ciYd+jYKwtft/GwrHE
26gR9p+dXv7No3blJynHHhk5h1HiUIyHgDehWuw9E9m1LZ0Ho53Dtv9ImMwZd4pOiVBcNvXfJg8+
Sfl9sdxtWpkjF7AxMxJz0jPjuh88g5sBf4bAF1eby1VpVgxB2ogxJ0m01SHb5Q1wsdE1PpohwqI1
XPTccHkGIcDdnzKgLssAkjKJJ9IrFYcENlTCR3nEHlGv/nHA7aDMvLLzelxTFRCxyv38MFu635Ye
dABsBZoPCPRGbxG+WxwmDukcQ4dJhoGXv8R25Az7RFVYXhc8JqSW0sPok6JapX7UngnspCxTxlS/
ZO4pktZTQzZkE7RYkMqyAw5MOt+nQaZHdOR2joM328FOU6b9NUdNZQMZ5pnARPuOiWKy7Df9tfIa
AVZawJKrddqVT12MKVCo6DDWxCgRhqsp+ARfk2yAPj4I3ztbjntMphQbS7OuJ3lh7rItyH9sk8hi
bgA/gpD6l0iC/pKUs/mnr8v5OrVtuyKNczR0+anbJmSBKRFWcDrnAYtyOLlFvq3lpBjjJIzS4ya/
CcJRk9/uSE09KVtcW/48a3EPqT3eyrHf8UTZtNfE1TUmG0mdRQk0QDFaUemeKPc3hBi+mhyLfhBA
/IKh4RnUi5NTWlRnVrJiKPQ21XdjBFHBfWWSaLMLxiN+JKDF+c74R1Rt/qhtwr3stUFA1e5eArfp
xhTkGt9d5SRw4dKB0EK59g2x6xVgIMZtW+KchF7qbTLpgGNkWSHW72JjJkoBEMcnftxi3eb61uth
6r+TsTh4TCA67o+mpra2mw1Xd0H2t9tL3zhKMiYE24Iwy9QTYE5YLfMa1+url+knUH0ddUtJpr2s
3c1MnhE7tnnyFtq5gJnSHHibvrQI4Nn9pY7rl0Vg67CUHZL8PgeJtOFHuKT38WyhKWBHITW8mOuh
TUNPV7fRdl4XCrd5Ak7Sx4RNKXi28ZJ9VjA2ZpydNJnokoiTX0rmf0pz+ByZGcrUS9Ztq5Hycvs7
zoarZfdXBbiKb6DalJF+6Rs4k1bp7JaUGo0+bBtk+rCM6urI//rxDRPtgzDwss4jlgT7TSSI9F3w
BALsbMr3rBvPMwtTprH/zrsCpkWNpELOk6CLuR+BjtimgfBsPs6+wvc+uYcsD77HhsRBa4MhnCzM
igvz4vup66ydzn22Ww9WABEe7D9YjkXc+Gdbo3A6lQE2pG3/mIvlnIrG5VseiEZJu01WU+SS3hfd
byrkX4vPJOqjp8I3d0NjbJYBUxs2L4pKgHP98DwPTLIYwhANP/MbVLt0cXZjJjPcIXOI9Jqt0zyn
NGD0G6v8kzKTPG0tznGXbby5I/aH/yOIma5hJUZWjPRN9axQjY1DZmJ2JXbzNqXtPRVBHdQlDNpp
4OPTjHSK+Udt4/bHc76kDrM+WFn3gTd+1MCM3utxTPeamnhP1IMPW/QtYQCOLlh9L43rF+dyauvd
kpX9GicOD3XNZNW1y7/kzsCRks+UrdusAsu9GpkzPbl2diWp1W7yJUNG2Biuw9PsuA9JxNzJidaa
YUbCacaBseR1TfISEcvAXs1sZitL70VVfAO5BGpsHjkYEYGTYYuzdEMa4+CVNukXJ0dRoRxMc46Q
TMKlpqcMsIIGHiG9srPedFYJlLjxdSmKUNgGHBxgsIXzOd3viSjYJiY8s2V56DjPtLKsjbTna7Xk
0LSWeGXeHdxFcgr8bAvC6iNLzH2DvRKmq7khHLVjAdVnHDkYL5JP11jMcyUaqBTF3sAPhjXeuypj
2uL53lICbPCct2GHQkmm/FpN/alX2d+IfHww2RiyUw4VkF1Tz5gABAiW3hMyNEyMSn/NaftMHvA/
RFt80gatZV+9g52FOlA0fxrAHcE96c80rN86sXsSYgiJ3e79gCIJBwo5z25r1cG28FHwiTlXjAqa
K5HAddfRTZg0oIsAkbJYLngQqBdzr69UmcAdFuueqJBnAyKUbJGSGbCtfTl91kXE96LnfpO3COZO
G2MXSIg5RX6zCzCN4ucdbqXCaWT3Bwyiq8pq9iP5ajRMzAtt01mPUZnKveX3fFF18kk40FpVo3Gz
NS+0r9p0M7uGXGf3u6IedAcPKYZugQUV1pJFooO5/ymp+4dxZu6imurX5kViQrwvxvozzstnJhvH
Seb3tGHI6YAFbsGy7jD88LrhnUkmrV3T8gB7GLnEHKOezEQk+8uYVFdNjAzRGNWs6Gq852zhwFRM
fNRUaiJ2HyUnx7CDfQouaxsRuWfSwWya2vQVL0S7XliUV/l0TON96RvFDqdfgojgPdcprigsHNCA
ZncMayva+QtmkSQ7WWnwrvG6TgtpeNc2nF0bJw9VPr8qDzOfhOkMxnEk4NW+2r78nL3c2WCJHS5e
H33Ihup8VNG0TRN6wLRhn2ujE4JWY/svhXyPHNtgv6w25hw/dXjOOjXhLXS6U2oZG5w0h87sN3Rf
CFEdOOws+URR29x1BdnX11p3Fz3wEYD9WUVz/mp0yy67Nz6SIt1rvhEofyZnOrk2uAiYw4H6AIT7
meTTi3SMcEoUrgXt3P1DTyWml8VCIEjipwlSCPn8A9STcyKsnz6yBJgaD9jnEty50aw8zTIJVnGO
NyjfJ0wmJzsi3mohzOQt5IysLSjZJhzeNomlhwKUA3awNVHEL0z+ZB2VPa5dnBmSSONRz0ZEmVuk
J450tV1sQCwdJus17UZYZjYClEcgvZyHdTsqknb82wz1cmauiqjNfCPj9ElUcpMQ4qXRn4kSC4Vl
v9y1su4x+ek/d4gfnuWUhxr7z8STwgGnM/eJa6CnhicQPlh710wPhYaX6ppPeKyxBbegiyzoHvOk
LqR4aGxUmEbt31rc+aV2ts6aZlzrhbxaGscFLyg0T4BUS5petO/gX0xRsa3skZaLVKIer+TYDo5Z
/our7tB7AjxM5Z8sB0SZ6Pn1vHTXs44Iafjkxvo4GsVJdf7ZzZuDjuNXw4zcdZDW14EAqI0bm+fB
qjZuK8h7GTffZbARjA9RUG6nIT4GnrUXUq1UI2+cgQ9oMehRFNA1FpK0xRW6MLuZTDJWgf1Uxvmx
8c1vP7O+ZkfvnGLa+zOosqx7d+zyUYw9Sxom+sfYZqphqf2yzERDyamBJrzUafPjBeIn1SbhaOy3
0EigbfG5dtFMrVldG7d8kLTUVgm9tl72weBAtEPUg6K+D2R/Wlg34VTTzc/tQ52rX1Agz0PQ7nG8
sXh9vhiSALFfVLtMS5hK8thWUPsgFAhUR3TxtQKdYRcmft70QyT3mHeLyGSYX/FITa6j8UbNU23u
FzeW4COrPw4xGhLsbX3UVbErwJZ40nmHHbJJDJgGUecBpQTH4t0Xlg6j+Vanzj8SZm/+6MDIqDKG
qfOJovE0FaI9YDBE/khOsl8Qt+qPzkqe/aJ5jOhtNXFA1c+AOrAfTOY/d2je7DrAgzF+RXH7kDsk
9OKezKCXh+SsdpqkNkgk64XnC5NLlH+yILNdO7H9Z0av6u34pRP+s1lEN349iDVgC1ISBfU9vVCC
SKTamq89Pgubkcp6SWiUA2+Xjh5GnWEI+ZRuUwM6OZcOYwWj2plRsuyhTBdbQwXVrkI8YaVogdVz
ObXa3Alonoxj5ZPWltxkVgbJEbpNZ72mtX9coJFBxuCe0hzLAHiuSljbauTp7vvy5z6SX0RytmbC
A7XbviRFeuASfFWZscUvJfHRB5+2xatlO8zTbWSMS78ED7FYTlL3n1PnHHnp5rVOq7+2LOjWumkf
QO8KJA0tQsLB68vlLIFaI8YklzwlG5XW821o4x/dZ1heZ70es/wqs+KaZ/3Bc7DwW3H0lnbY0WUp
X2r++CUBNegxLeTKOS7u3O26GswRXKljEURNiI58ixp5Ip54xCD5kGv3mqXdi5jFAThffZp6ddba
QfBy6X0QnK8x64ZW5JMvhlEaGF0ACDMrDbH/b1peyw1eGb6ztGCzh55DN7Ke4fyjiZjGx6J4JjSL
aMgXo3k59mMyW9maaCwZQupQI2riEBLIBzCnL7dov4O8/LELYuOZMdfn2QMYnPlWerNV9Xa/UpEc
PL6Ralh3i/41HMaxY2O9wbc6mVPyAanzzTO7XdNFAEDvgPiyGh7lVF07lgbgW9UPAYUSxzIuUR6W
aqXipt3SMtvbDuPObpkK46vyg1OMnRFYjL+F//NcDvKS4gv9LWxMrLi42n2qqucI1XbXmeUj9cDr
UETvVU2TyDAx9KrklNpoQuR4TtKD1yGNA+Y7/hpXPTdJe+vqPPTaiThsb16CsvyiBMNs6f4WbR9G
vvkAtkPuFDuXmVnlWVjjWIgwZLyiRpJGs8toN9U2FFxPMZGe8Zml/nFMgdMWLhzJ5XG289+CHZS6
wqu85PAg+NtObWsigcLCWFLUFbcu+J4cvpHEGzXtXc2spGYqFEf1AcKt3BdyeakSPrEFDbh2jE+e
uhoSD+lOD1JmXgW3SDeU/rSli7T/LbMFJliwKpCJDmJ2MswsX2H4UXXOnwWMDy1N2vJFiF9Krb/x
/YyONUM6uCvn3Osfh57kXDshB6tgelCl5b0nVBQfsR2BDUwyeWVKec68+W/U86bmAVzu0TOvZZVz
sPvpe54R0V8EYcERi4PGX3eQZbylmHoWsfkL3RQzqgOiyC8CsSXtvoS9QcINCbgMTSelus0HME5Z
ZECXgUW4CdLpMUk81MC6efXJ2aDkkewrZtihi5iifRO1p1whtMiUUGnrQE1KF/sBxBJsV3P6i6qQ
hZZUxmZE7F7P47LjxWB2bQdbBm/DPyxXcmssZU6ZUOP61ZPiTY64LBKaogV7+sqZ1BlLBAGGRM7N
1WE94wnHqt6glRRP/eSW52oS7iUYeh4Pk91jDOfg3iuPAX8TjAfLLP44JMIplWnH9FC1qzldnso2
+8yEg3Ut+5jzO8PEWQAJdSrfCZPRuPLrq+uqW1YnPzYrJ6UT/EnqaY9EcKJYYmDpgosfj/NslYfU
dHDLLuIGnvcGr8xAYR6W1TDX3z2/hzaNl2KmBXS77jhTiq5IHZlhYkwedqL5MDhMd4co/Quuo8UT
UIOIy/NTFi95WCvjVUt3eZS1QN5o9o7uza0XSz5LJ/1XJ80LNfO8smBEh4Mbqx2cDuPkVVi9IxHN
3AXcYTGi74tptdF+kp71wswFXEkzUK6n5psdGHREUKSM0kcXnBdaDbu/g30vhkk6PAA4m+JdDJ3Z
woJOvYSJKt/O9ljupwKWZVn0a3uJ/9IQ/SFieYWEERp2twtE8gxM7tFtBPCjJt3XRhYRp5Xel++V
zdWIYOa4otwNcthzl/3gG/nKlvS7mT2+dPNcxCa08fYS5DNZXHymj1GrKPcVkjoOqr+WOd6lFIy0
k6A3ckngA68V6h1J/dkZ4BpxYrvPCKPWtls8OuUsMJs9QVqW4rnp9AdyJ4e9d/cmm2UPaz6YyrWD
No0XOYtuLQP8rW7z9NPJXTbMssLttmAxginM0pA5mN+ivv1KlvG1aIpT7rFabZ7uuw3mI7SwTUVK
1CH9bFZ3s3yVRut8TrPHEj5zG1joUj5WysBUYmu40ZZXDkYtW2Z1Sh7DvXCmPrt+f2/cNNpEX1Un
jDybxcW5R0RgrZPsYSRnivsohJ0p17OpdrUnt6Lzi7UwW/MY+bLGUE/iYgwSnxCuwCm5iNAQcJG5
ELY8wYc8pShOfKgaTNLt1ohoXJd9Q2jPIZGR5WjctQTVWM7GNW2TIJy97FrYzc+IS5HlNuX0sNRL
/+4RbaOcZqZHiV1NpEud6acbW+dsz7Z6g2OQhyLjOC+1OVGHjZcmsB5REM3DKJr+s5sS67kumG8O
C49J0lJU6DjxnAs8mzKkbxvJFdkYGJviHJsdxUjt5kdcGSWRXYhRvqiGg4WjG/vvPJ1TMoDfbKe4
X92zOhuRCDYlPfmxZbfIBiRE/qCNHiNGX4OpbqGVjSMBrBU+csLBbEX5NJTFgqipROw1tMnB2cB8
T3vn2NXyE5rGmlg1aI/GnKF16iUk7Lbt8uBV10yOg+TXiRXCdD8mMJPqDytQfKIMHhiR7JM+2/Os
8T7F1ilVbkRmiO6F/PWTnw/kzkQc9qbG5D/rz9RiKYfXZJ+lCwkdS/Ku65FDEsAW8DRb8mcaeDO7
HbKh/u5IWtBhCpJtXYBey5WkmhTaL+N+qogVbmoPN3W/k4MLvnkcjlD6XyRRauLLZNNaN9rlSIAV
ccCx8L4yh5ib72EecxnaMckM06V/Ilj/WlHTcQWLP5p7Pco9Lkv2V2ALLln/nA3IPJak1bdAhKRR
0THfAVLl+fQwPd3IczHyheDxNV/T/3JBZSJ2ugrWamEidd/ss9OGqo+pBNDX8iTqAURA5k87n1DW
KiXcy7yuw5DOP5Sln1YSB38H1f2dsuW9Jb1pdv4FTFWI2/yt6aAUVrZ7wLT60M/dW+8Ea5c1v6kP
P3HCiJNZj7NG9AQr4EaAuKKIJrHqX90JK2txx5erB8+yX6p+eKldQk28S/2GWucBD/+DBCED48Xk
kWg8g0U5dRJCBszXnZjP+PA1q0T0c50FmB1tXKvmDhc5nOCpPeLG3Vlzcx6li/UgzaE/jQx88kyu
LOq9g8443ePB2phN+9wv6lzHCisMB7PkjcG32wClh5qQJjlKlap3sOr+GU78OnfxxQ4Q8O3/oNYT
JtQyyNfM8fUqcrO97Jlhmx6o7boc6RA7WJqJdxVWvrNtPEGiyV9zKov1gOKiOzxFuTjXggtaQENn
Yx7bqE4sI9gaUXCpeyoAhq/NKUr0gw2kfZ2k5tUhTtOl1kkm/cuSZU9LS3zNIozs2yGzOhYGQJl2
O70jWPFOxqPYmwaKX9vJUJVZaAxG6Lek0fFEmCag4tR5roDyZaP1G1VCrD1zuQdPxROzvl1XBntQ
R8WqNKufO7LHdoFS+y67ILCPMMa4T9wfC138sBMC/yR9Aj/C6r0b6SxsiA4xB8CCMNnsfyIyfpOc
xCQ6x4BSxx1fktBdxks+N0cnZw6c9Prij0DxF8c921PwVDK3AciiDp7dHs37qFGQncYuT+gY1EYw
Ls+TEa3toDLXZvA/zs6st3Esy9Z/pVDPl7jk4dy43Q+iKEqyZEme7RfCDtuc55m//n7Mfkk7EmF0
o1CIQlYiKErkOfvsvda3BnDYPtZXIUHoVGGgkt3rmx2WzLClx9zfDVRutVrelBkWWsT71truJPLc
OHQItuwNonZktJ21FLgBW7SUcUSgOn1tRIJMPzzEJl15m/dOp0fSzhusWcdEsXm+zIdMorlBpBRm
lAz2aDuop3A6AuQkNaRlxDWHVeGEg8HM0KpfC/rsY6Kd08HYWQGjlbB/HEz/jJxz2yo5POTczfQW
mUKDmGBAVzGm0CnS4STZ+uNkKfWaIKAaQ5y1EgrG0hEtPA2/GNm1iiKCSJqMM1oglHe9zIl1IJkp
M8abVoTgG4n/mYxDVcdnK9Uw4lSYI7PLTFYCTE3PjgHJ6tnRaHtkCo10SRLSV/BdVGbLILX3poKG
ZxWAQy6lJ7stf5WcP/ZYPjH2p3XO4LZw44jKTuXRCbPp1l8M9mjWHjoOL0yNPy1fgzcyHWI2EoTZ
YjiURlrThenVXTgt82dZsGNgcnVKmLoYMGtxhshjrBTkX3gKh4Eu4bgJWnYpGaQR3ea9oqGh1/oQ
AOp4LMEUKpN5NxTSWS/qdYx1QMUToEN+IJYe9x2EMEqZ1dzLD8rSb7BVL7HeZT8BuFUdk6Xq0IN1
IjXnruBAYKjMisgc62jwTR1VJQOVB2zV7FYjkx1c6X7upHN6haDglIzWoaap2pXWkzzNa5GpFyIW
jiUQiMp4SCQf6VQ7IsqfENcnSNCtiMn7wjSPSRppwDgZ2StMeQjS/Hp9Ze71ntNORZeQ6myTzaGL
c/5aJ1XDmBkt9ZT90AbuczjUU4KFKxXpszKM+h4VOeeotHK03N9rsvw05/GtyShjOf9yINmWynzU
EckQFscIpnuLGcSuUqbpRlnfQ1JaF438ITAfrEz5V62lGxS1V/E0FRhHZvRdYLaC5HFGL6trbOZN
uLFG322yeXTlESCnNm2bdD5OhooWEiChQq+r0sABti8TaFHsSs6oi91A272vhkeNAW+TZti3uQnM
2czFDxlGWWpj9pE3YaPRJvdl1cG9YoQBQjCcTlgkY4bI+n6GMWVizPRxVzmtSI8w7S7IsLa6L28a
GvVFRdzIZHjq0juMmtcQELtK6DmRba4dg5HCIsErEYY3FWKlnLyenMKBgcqujzU0WPT+xSxvVYTN
piJjbrZpcNZ58AjXjAmfQFAyzvRAQpT5GOBzBv8+3NG83RaxtUeG7FWzhdS5hpoFU7Cy+xeklVv8
60z5NdTBxBe4vsnkdiyHq0Eu3CGTPGOQ7hHi7OZFUGZnEHCYgxkEbfVLGp+pdK8jV4y08FWL4/uh
V6+wersqySyrZozuNdtkT1BBodu7QFdPQEe90OabQjY2JSRM1QipJ2yHUrAXhU5mo45uLJcsqj35
Goj6W9u2DEoC8iMCno14F4vrwKz3RK3swdM7Q5Fth5Cjr5WQS1BujB5foZTgUeyYHIfvwrxJVPYT
UdAhxy41gbsOQn0XVjhjFoIozrlWo48WX2u4+rC/YNnhX1ZR6+l14mWzvq0ZE6hxvA0LI3CKEQNt
26P3xsnVQhBhol9vbWw1TFJB+wrmeXjqLRZP3e6uMqvlGA5MeCJjkzTKnpNDl+oL6HBtMXHRBu0T
1SvzxkE9arV2IKliKwH1sSVsLWaAOHgpF9o7HeNwnSeHwCKJZWACG8sHEhUf4244DVANo5y5aNzf
1jOKompam5n1kjfhvp/S54DCGRfZvpnktc8LXA3FMcZooGvYlONSrMy+2mWFtGk09o/MptawPFIF
trCCXDnIvCGqXGEyf5ewatAzsRvKiHByW1k/0j5zRDfstDrYtqa0t9rmbBt1s8pYg61+wq5Ecg2b
msKKkwbwFyUZ0ZFYR8gpe611q0C5HiwN3oVyimy8f0YL180+WiyYVoRFNq4rd8jn7RBMN8ZSZ8c1
2Pj4utCRK8pmyxIreR25EnAV9h0IGzWqN5RFTxxz9mwZD6JtQdalL8hr6W3U0zYj6AfLnmdL+rAy
ZxUcVnaAbn/ojHkLlZ+RtLUl344BIaMVoOAYmgWPrZEM+6wvXzVJ2lqZYTNcwJyK61m4zQwootNc
iJVvNMYixywBgukdSkQjODGy8sJRO+MbjVB1YdNUcuumlTra1O2xDrv9AlXq5skDZ0RWRdDbMEWL
y1SEd5yvbxS6DePcPNYmKgdTtyqvlxi7F/UvAmU9NQy9lpUqKNW7rEleE3X6aEMskCqzFrMj5ifU
HnUNGemEo9bgnkU9MriFRjLgMmSdcBU1RuVU0IAPzPHG0uVbAzhVYM/rSpvu0LTQ7asewPKBWS3s
60oI8q26cZsXSJJDbXgsJeXMVEynsCrem7rH/mazYk3tTcykiCOf6qaT7oyN1RENZ7xoU34RQXer
DVCR8ma8FDKq6MBY2mAzZxG/vMcW46FYjdy6I6VQG3YwBDHP6eEriUP9ru9wH9BhAMx2KvDYZtav
DnlhjAHVDqLrFv0surttCi4KcBtSmSB2qU+vUsIpRjt7ZRk4NxYgyxTUfkzJhKUE8TgJBhY9zQ7u
fb2MgP3mLGHianr9ug5oB2ZLNFHlWYqE5Dm518S0I1x+EyX1Gif3UxEqu7wz31USj8EiElGQPWZh
iaUjd5QsdDQ92eqgZBLGchTaV6ZMBzcFeuDLySaghW8ov6QawB3yIIyC0akkonRYNGYtyC0kJQ2L
FY99FnPaL9YT6lkU5+RwTZIXoEANZOMMWx25Z++2ajt6oTZhgwu9pvVpPIGisUgesay9olek6PFG
WayufLNuRcywNFF8zLgGAjX8hcWJcIEUAnIhv5dtgMS2y/aEyDlhlZ1n5HC4nD5aazhOi+TFxDoQ
Nug7kDI6PXSRVQyhqEXS/Zfa36kG4xjP4grwgav5LRkdAC6oEY+y2t/GClxCQDkwm4kRStapsA6S
BJlCMGuP02ajW/4SB9V9TnZMkAX9BEIRcDDuyJemhdwzgUg72C5YXpyKHgMjkmsNcOZUYfY3prXo
bXcE7sPTS3+v5tUucVVB1mCSWfYXwC3o8RWCFslhlkkvo3jz+RwMKMAsYMNTTXkXJGXpgv67Q/EB
SwVRHDvUg5IDEloi6lr2klLuvCYhYxb3iYKQumizrSgpoCYVLE6LbmguGVooWPMneF+ZsY0TzTNJ
3xsL3mjVJz7RKCpyJaRjVQ93WGWWFNVjZyIts0cc/nroGkW6r1Vzg/6Gnqw57Wts6Ku66hTEWamy
sSMLew0cFAp/EcuPdZizNtjGKSzI9Wx1LGFp2WIfyUn9mXOPWoBTchH+amZt3xCYYIEjhRNwHFmu
p7HYK7X+UgfpI/wKcLcFwM45Iuqi2Ez0polYoOCy/a0f4WXppvtsgT9PNoAckJhWoTyPNmWTlle4
RO6tRFlFDfwNqo26Bokx5mA+mgdyBUCHLY7BMSewIXPDSXKFgQiSD7nkGRbS7MlUSD6FdzzGXkqO
4TjDGJHs/VhEax+55sDkTUAqSStUaZZ2n5lkCiiEuuXKJSTJqvVRl2GCcipB71gpcSsg4XKCMnua
y/ATFxz8yiQ+aVZ7kAriJ9PZi3zaLoYPB5YjXba20/bZoA3Hh08eVHN6NzCCdGNNSoKOTgxh+XGG
saVGLXAdlXiSTtnn4Oc3so3OEndZttZ0YlAj03RxPp66yCTEsQAMnKr2A/EFZ9z6utLKLokZ6DVD
tH0DHYKA1Qkbgli3QHIqhcNSaCpngpE+AwpT/sT6zVSZ1M44E/uB3h2vf3URhfWQV72jT+EVyG+3
bIdN3Ous2Rb2zbaTvD6eyWwTV1nHuSUNCWqa+NECfdGqnpHNHZifYOME4BUPQKpAZ0EvlLbQ809M
SfXVFDRHAAjbvu3u0F9ikVCDZ4OsbKhsTOK6jZFHTjNK5zCpDokUQhi6NGV9SzKVzFZGqHCmiSsg
HPFKE/0J/hKq6OGpYv7GvuCP66m7nUmYgzpznITYCj18Zoblle0y09dISclbUPwk68ADYbqwaXg5
izqFTuWzm1HBRJV6FVrdxwxsiw/wmmHpS4Xt+Qvazq7eAhgGdVVlDBOiDaau22SiYCKV5gpPGo72
ihEJbTIm4fhY8K76/Y7s3q0v1cxb8fjBZqhbJHINOoAExRsMiJ1QS8fs2k1IZl42DHurV4l00Q+2
0hP6m3br1O6frImitpmUu0nDUIvGUtLGWyYlT33r97Th4QAgtONlYpwvGRwxwQ/OIfOTdhL3w1Sw
2E9uolPAtzJKTXswQZeSRrVivNKsp1LfDgrOZzkM9q2RXEgg8UhQcyAsHFRrvBmkYj2Q2TIqJr7r
PHdsLdo0UC7WDfIfr6GaqkNx6Vg1trJRGk6JaFYpcqcbg11FJJ6k39Fd2iLLfVP98HboYF9VZUxO
AtMQBAIKWc+YvtuEY5LJ/dTrbJi2szZVvKU+cDhs2mrUXCK1espzA1hNfTAkcRVHyg3uZCcV0oa+
K24t1ubRfGqZ8yFfyOmDxZZTJMaLUitE+2Iqk8p0h6QHWTYCsIkGaDUsGteoPoaoDMJw6WqyYHCI
28K33Vd9eRxG+21Iwkcmp2AqwajT2VoZVIY8/Z/twLapNJggI2U44ExPiIxLr2Kbjj0wdxxo5H0N
OdNZfap2hHzDceJRZnF66BT9lOZ07Ed7NzUf4UxqCcRpmHDpEQz8tTYEKcZhalcVt7UTSfUZhCTC
wZT2VJJJ+0Tulv2X8oKeDQe7mzlpPweD+yn7VlvJKXPwjrXGTkdPiqDSwv1VgmndyASPG818NVjy
JhsJqo+qdm9RZHbgsrOo2XWJfdWE2ZUWxc8sgUuDVpxVRCVoBlDtCU1B3qvIxsNUmYLgIFgFDLFV
5J7te4ljn39jfBis/oNM3YL1RC1Xpq3vYruKd8xDyb62k8vY+nuFdmZpt8dWx7qSo4pdDeg6VKF/
sBV1dfXJYXOTEeRAN7I+DYm1iiZlYzTdhUnrMs9SihW/LUNItZc2epMdajl80uhZEZsAAriyHqWI
o1wWW7CppjoAjLnEpNcsQTEwlenKmgaFryp5NZvulp79S+MHzKGb6rlUcCJkjfFaA4hQJfHc2rN6
VBWJJtQykIE+88zY/UbWA/IOSI8x0e2UenebTc1GYl0nXz0ALmk8J+w3WBSoDuKsm646UdWYLKNo
VWYdsiAQMBvo99uUjD6M3lN312XNr1qXH42ApQmy7gWtPvhwfrtw9G/0tDCB3+PoNKXHAb2xlYWH
oFLuq9GeeISIFY9V+imBHyervKYzOEq4gIacD4nr7TlgTDTEwXVOT2/VJIlESRBZaymicitn6zXE
8rtSFP4R7Sa65yTFvyjEUg+GSbBeeE7qRVRSbVTiycJwfuwNiBTpfK1q4V0y9w9Nhj8Br/M1/cOt
bSCFk3wZEdaoqa4eLQJlWu4rQ9Hug3p4RzpGOVTU2xHh+GYOERtZoKkUZsWtsbTGLU7gVVWeQ60B
rxwpjCYK870An71qs/kR2Y/ioC5GXhSCJwencyWN0FjyMdvx6N7DpoY/acrpPlN7aCAIKY5K3t6o
I6aWKFTRqi3N/s5iQEwyFhYrdi6yQikeqoARMbW+b1aPemzRIBnWCLeQahKkHOTyASPrzopsonVr
wknG/V+B2ch/oTdRfbEyMFurGDDUN0kqv8WsAtYSrlBgLUYdgzkLY5FNWUk8EWtrx4l2o7QwO/Tq
IR3LDZynh6iS+tvOMD6U4S85nomtvgdLFIzJpemNYwZzk6PiQC0O7fw8BiQ1EjMdsQwPdb0rm2Af
V0siNtFO1hxUHH6xxxUCObxW0b2K+3IjB/2NiXl3jbuEWFAWVcR0lUhOOQldVpluiGLf2EVGY3Js
MsfQkItn5YOFWwyhPhl1eQs3AFtHkWUvbN/k7dHEwaKuniO8NKSz3TYVx6KxHWDl8QCUUXndWdWZ
4MgZAyMTjxFIq1HE6Z2tB26oG6QqcY7WYM45hciY6MfP3RycbCqlbsIbU5KH2IN4BcjlET5N53Tw
6CVfd8J+hKcqw3si1rqru3t7eGXO+zxESkepBOqFRE4YjvOpnlq88zT3wpp2XH+n1MOHSj9Q46Cl
Z+210l40AkxR40jhnU2jyui6q0FEVDKcjT+Bcq2TVLrUxNr1JAbg2NMjww2UT4zIjgD0OICbzznu
N0P7knFn8ZMmvJiR82QVV10acvhB4Sk92+XjEPQbP8VnCJMW7wnF6sxbQH/4oxcnUb021OM2KutG
kKCMcqGJB6cySc2wSB8caHLiwqh8lFYi2MzVczowD2TPkIC/S80F39ucWzuQzrAm6FNQ1wfCdI0c
r7KB8FCTUK/qxZbxwz5L1wDxyRlqpEXtSJvFDm8TGRcJyuwoQKqd0jLTkBb6FFe6kHdsJAavGBWk
l9Ct9asXI8L4H0BM/uXzeqmMiYRfnUuICCEMHOGDszDeG77RoN7HPqRMelRRa65LWUaGar9XSnVJ
sSJYkbVNA+OSyslqhK+SJItKBlvS7M40BZng+xD8S4abg53jeRHrHi2zPJq3U4w6fGn3SYGja6fB
Jrg5azaK9oRcf2WqyWFQOVGN23CJVw1YZMsWZ5JyNdrmueXftpr8LZ8fsu7I67XRZ2grfrYER1Hw
kYVNUUHPwW5o/sPbZWhmS4cSPSCCU3AAoF6L6mjCHkIF8DLpyl0j+k1biicD4R1fNTbtiT1rNK9s
nXtjNEt/HKnRWZCNM6p0CEh8XFKVtX55wAqS4hlqdvN+xDvXlyM5pFCwwL/lZGJJGd77HlmP1GIU
Tl4VttJAPFXydMVE5wUk740k6metG9jsdrlurxLtoSbvNZakNUjwvcwqhCLhc0iS99R8E/6hRME+
UY5g6FobPUmAbeT42lHmPFZNza6mv+xHkI7CfLdgdgR26GVhaAeLV7bb5khUR8RRI2blGjsOEYmH
YZnnWBFt7hxQuqcsdJXecpFXYOkoNwkRsrJ6khZnb7ZPigcju5Cctso5I5oqKo6k4nO0TCemjvet
kz2GdJ7FKmdYCDs65hKLEa7ZTeZDKPAJ1y8IJoqVbz0I/9cgPmjJykRE8KqL/ERanxOpx5Ck2Nje
pUb+rDYx60jtZPG8CouQD8Eury7e72xi3YRPq501o9wQQAq6CZKXaFewzFEDOCMR3UnvkJNDFgDW
5RyhUupZKI61at/gXs8XR5JRM023PC2sTwwtEedC5ZEliIHSo2G0B9AoOx3QEbN1ymeDNRwnboNE
UbdpcuXyhqn+sSCJJE5MdPH2OieDvjVhyejxOi4/h+ZWQMSz6DW0dA7McYn31o4wvOk7vzbxg6F4
09LgRpSl6TftQHyORPPYJYjFreYegbwK1Ji93NNlMtixT1hVvW7VlwKqR3Bs28/Ovm6ivSqlTkAK
BTp8+gaPffIJ17XWCTjHXwgX35Q5UMF+4Dki4Rk+1KphsxuA32KsDRMCokVJqxJ+AYNBFEIrC799
fImMt4znveOpCbAdSRXfygIqRvOC0NqE3Fsgo1aJppiU5oaWCo5nmzORTt7cU9zcZnlznADgInyA
wUrvMGng2I10CU4BfduIjnaOMqPN3wimXE1hs6losvjt60QyQCJRF6iF01anGftK0T/AY6Yxq6FE
wK3Pq46vnBk4JZMhdkpRLee4tfAfbHQiGcAQvb9GGsmEdj0M87HmU7bMBODG3NJ4fCoK1UlxhneN
vvXBOtMlvzVaYkP0m9m440HB3AgxO+MPHCY6JFaAGEMMESLX71BcPOg6v79SXMxkejYkNB8drenC
3CtoiXCdJqtsWoKzP7XmSZnzNUQ3/DgGek6CoikGeNHoXtPjSU0fCVB5LGEDdtDcsJwCb6PtJunE
OxPiqk57KW8OYmDwxyGsOkQLIxHB1axAx0vedO2miKoPPxiYgrS4GggHLvzLRB5X0ALZQqTpmwTA
McMPJpXCw+3pEAflfUFOvbYJ4l8Moh0zfiKFFXnENpyBFAON7HhEMsqbXn4r2ue5O/fqw4TBrJvj
zQw/Ew9NWA0u1krohrAXY8Q2CCwSjhOm0HfLKa3Ww9upaXBszR9z0eJaAGuoBw+jdl1iZhJN+rCk
KsTVS4zevS9OYfymsmsExqmJ7sJQurKycz/c+RHqKoUVxl9XzFNlxLJJclON5k1kvnZj6E4qJ/j6
CHHoGPaE5SFxqskAmJjNTKRBr9QQ31W6t0hnCTtAaIgpxwCMCt7H2qw88GLrQCar1aITBwzQfINA
s+8Y0+JsYjJfOyQzXEpcUgg+sEqOQAc5IBbtVkI5Eio23duLFMhOwx/FC5Npcj5xOEaeaYFYyzZW
+K4ogvEKID6G8EPeucDi1mqF3O0uL0NmJRWdaZxfxS9jxNs2BV5jCQefFd3ZLTFZbq3djdHgIdmc
ougzT9NjIfU32Rhv9Co75UqyaSrZYXTsAKN7Cpk0ItyitwoGbLwvBG9PdNsTSz9pZ7VBsoM5JGaw
02SXLnnhm6WB8gIUwA1SC1wC+ca8QqP9SLIn0BdrPebM5fCbLuG7bMtTRbIWk/jyEgSbIqNOFldd
gVGSNrRCHmD0WUDy9pmNtBNss7TY+XXzhrIa6/1rHfounOyVSnt65vwBJukIlWlbsbeIJjn5+Y3C
dAsWGoXeYyeB5CdPk8jChHacQusZlzig0dbGr0hf914zXxtGnGnTvar0hm0MbRSIdfAs191tPPUw
Z+eDwtKm0l2SZ4Pz1XSdlgdGqWSGE45GwgncOYyGQOmaGmdeMLgaHCK1EGuTJotQgK2l0AXz8CYk
v12Td5J9xzxnE6H4qRYhOQbmhl3A5FctxfyqNUUGY0N5qWLdU5mRa+YEpc261AVmiHbZ9YwRW5od
Ge8DaSdK2ruGQoQ1VMMRzwwYTEm+GS0LvYeCAjiBYzFNjTfO1eiQP3Uhe/G6aeqOKssv2KX1Z0az
RwhfiHSMdaOxzYbMrbCFfqIpw0AaXsgouptl/23OeJpIg2Ru7emj/mFhY9IZSQwTdDO95WdLO7RW
9pUNy70Yg7delZ+kzrq1h8w1UumYBurdOBaXhUQ467YbLvxinpG0f4EYeYUCbB+GxP7647CSMIiu
jJ5pfGtt9UUCxtzFTtGFKyMyX8YYSBrrYb7qISoE2AB1eoh4fZnDF+lN3Fc3GSh5hHRxubdsCSWO
bLFS8Mq0vUkxNAvNnUJdeLNSdDSjOLepcgEIYS4WeCa1SFAylohbOV/zkCDtqzHcaHRBHR8q+BWK
5MApge7y/LflRoM9y0Ag5FzvmvqCOMBVirlV5Q00Zzng/iHfMhrTVaxxHKqaor4vlncm5pV0yhzX
EdYheW1iRyGUE13drhDzhL44HbcZ0sWniqgeJBRlBNSPebiva6Smy27bUf1SqmqHsAsMR4iAxk4/
jTyI9Ah7o78NVOKCTS1hVAs+7hJaUbyDFlecNFBLjmlbzHVrX+cI1huXQKLK19XKcLlDYJWT1vRr
iE/R/VCP8XPaVuzegK3uiQHovZH5Yk5sq+pvq4DeJXH3odS5uKorVy5oXCe9jJDexNLThBSWSoK3
dvKh8LcT+5iiFAuQg1MLsXe39VJKB+JajjoUpRmWIQw3c3+jxnBRVHvV6f0hhOUpMmS781XEU1Wa
ObAZzgM1do7Jf8hred9xoB518oJN/aIxNl6hVHnOzeGpTgqEmX561BKSvo2YAhKMqtSR6pCM14ni
nxvFP+pF9TnNYtX0CVk3VAe68l7mLOmkiIPaY4IuZ8z2QxW0FZGTZAnP+utgy6xIY7vOJA7w5Zz+
CnrpXmkbEnXIEB7aij0RPJhT5PA30WJ/lMjKAjOaHeiQlavN8x1OgJNm0mTJxo/QH+CSGGA9dAC9
RdHRcQacXhSXCAXu2oCQwDtbA+gie0XJWdwidHuQmmhoW+HwkkzdDcDs84jdPy85EXS1Y2coG5vO
nPCBomcvjWu5gnkSqBwYDT19nWMxb6plEeagaAIfWVgrRzTTMHZJlBHDR40CxbSxBXecK7k3tZU3
KNbvCJMd0XN31bPcVEgatTL2+FpxajfoHvl462GqN5Kq3MkN8C9AKh3+J2DYpJo5wYAkWTUA8lkR
im3kuo6ECprIuaUIDxcPj12jxqHFc1WiYWiUzMkrJLSMLRQN8PWYPE5+uQlFG77qkU0GdK260EmN
nZFJ/a6NtXOjg6ogOVXRkg26ifpYyFG71ox8PPlTctGL2XLlDiCrVs/rITj5amqsGODkaxxPqsfR
9dqgdBdZl4O+gtxiyO2NpFKxSxrruKHG4AIZ7Qk16tFJUJq0AoucqUlO07Yx9R9py2lpyE8iRTjH
GG7aE5xsg6xGs1gWBChU1viAiDnDCVncC1INHHWaXkYigGg5yNsu4hwjYsQ46sAszOiKqzbvWQAN
tq363o5U4lguVoikde4gdjLSnIKDPZOQYA20rQIZqBIYECIUgsy/CsI0O9dRNwJ8lwzkAAQrr9pE
eQTU25+JNePrsFvm0dWtz0OAxqugIGL4xTa0cGcJMB5ydBX2kBhOV0Uv0BWYZvQkzftbibJRWnfW
MGuPs4ngZSf6JOZM34tlQJjWiR580GG3XqWyDLmuBdpR7sKLX3LCyIjX8qlabR2Dp4GwzIuSTgIN
5acq0iszq+1FcOkfA4GJxqnyCfcnLk68SrlG9nCqDnes38wgUqsdT2TXpq9obdK6X/37X//3v/7f
r/E/go/iXOClLfJ/EQp5LqK8bf7z34r497/K//7Hu/f//LclNMtSDdR7JpYLYYMb5///9XqD6Gb5
t/8PIbOF1hczsVueusnX89Z/z69QVbjyVo6d2Pnz5bQfrmZ9vRpBjQYBZJO5roRnkEDFSvnDFX68
IfvrJaSUDTtJuaHGpS/vxBuCQzZMRLgh35lu/nw/+p/vR8hfL9aZjTIkdNTWzLWt7hIYbutv/3yJ
f7whUzZlRZFVYZjW8hn+9gu1ZjGFfWksvxBhQ152NF1glGsYTtvUMe7/fLXl5/7+OPz9YsbXi0lw
gtVS1+GOmafQBg8t0x3K933G6AIqz58v9k/fnikYQsDBBKZuq18vJtujKdQE2IlZHosFHvQYBz99
ez9dY3ki//btJbnfMW9En9Guw7txPd9Fe5yTZMc64omyf8dYlgiu4IfXavmafvsa/3Zn334zahu/
QLLCc2FSfYSfYXIJEczHwMH+/BX+0wv196/w2+/FJkUOTsuFautYD/elfv5f/P2qpqFWEqpqim9v
UzYJLBs6X18anLP40OinP//9yvLGf/2mbFOTcVIKE3yloX57BiS9Lpoc3N662acH3ys3/lqcC4fM
Sbd50j0EbTtEzs78PP5w5d+/ua8X/vZggACTsqTnwirwq36HcvXPd/bb32/LtCo13LY6qyv/8+uD
hwaZtAaTQBBg9iRTlJP8wzO2fPVfvjkuoLJus2Yrqsr78/UCTdlZfrHkDGie7+Wbfqt42qb1mp/e
oOUX+MN1zG9rnDTRm7Q6rkM3ZB2+l5vCAwHlmJ/0R1fB2v9pAf9tCeK+DMFtccJSwG18uy+zGmQc
nmXooj3w0ufIhZiz0o+Po6M4RKasu23o+v/T18iW9b8eQMuSDWEK5et3iWsVfjNwtjVtXA17RXD9
54fht6ecv18loQ4cN5wjQ/52T0E7FJKo+PsJQ161CA2M8DOJX7ruKdLpMY4/vLV/7drffjNdVVWZ
/zC1tM1vu7qv2NwlmvK1OV5L2DSK8TmDn2NtE/8zZ3KzMM0GTu95dFfq11LmQdtcCRMnaALv+P3P
N7886d8+jKFpwtJsW5FNskK/frmF1pjo+WRuftrSJqrGa86af77E78uILX+5xlLm/G2Zn5iOYBHl
GkSI12vzgCoctflKuOmaiLnYlVCauDqPbOn89IL8w4vOpQ1OeJbFH99/2zAnfSepufSA4lelhfW/
eNENkKYyFZppkVTxbSWx5AhYFlxOxmAwMEh/7zASVMSdVOIdpCotYYp2RjD/469UEULjR1dNzVTl
7wtYBDmzxFkUuBX5Q7lsYHJFpo5WCyr/2Nyjpa/Jfs3MTUGI1lqW6ako3aeqkokh+e2eKFs0N+Su
M9Dbm2q/1Xi8/vwRtd9fK4UlkH3WNlgzZOvbk6WoZWu2EhRGyur7aFrsiFTNTtMx7g9tCWWKLT6R
jNAfJVQnS6jTrdT4tEukFxy8uzJ+ICfHw5mF+0ZR9kUSbgHHX9VSf4WGkRg8u963tuzoOFOXDDTR
52fsEXQAUeWm9R4+xi4QxtYop7WKdtFAJFe3ZLnBnZYz9RNv03WmPzCu97TYJLx+RCI07pqgfxh0
1U3ax8QsPsLO8v78zfxeNNpfv5lv70Mix3KszXwz4wlL5a6jbJxviBLbgNf/eYv4/RX4erVvm7iv
JTYAEK5m38ou5A8vu0+c0kXlsBIHDu078/Dn+/utvvp2e8sH+tvrblczpKtF0gC9dqQPgv5IKTw1
+mHZVpYH6OvS9fXGvr16UDSiyFC5MQSE9S7fZJ72TsNiQ1Tnxvzphfuni+Em0nnZ6cdyGvt6Uz5M
hTav7NBFSLBW1onbb/Wj5KUuTeafNvXl9/9+Y3+7lvptU8feO0uDwRfY/yK9cJPeymdEvU55A95q
Y/2wu6r/9HP9/Wrf3tMuJwhM67iafyxQvbkyEfIrbS9c/TS45gY28AaDk5N4TIHWttvySdRP69Ct
MXa5ioO/YI2U4zAcAqf28h9Ppco/Pb+aImMgFqrFf789vz3jKFtF/uSGB8PTHHBiG2WbOag/bbYN
Y1N72Ar//AQry9/52y9gGRr/YQWjOPj6awdJa1dTmwD+OM2b5Xp4usR2dAgGc3Mvwp+m/nDJ3++S
O1M12aaMF5r9/YqjLE18AwGWBgZ7JinGnfjhCr/v9MshQbFsVWY9/q3s6PEmsU0WIRNtuEDIIFVC
/6zdD9/c7+/J16ssu8LfXn4yLBo5wgTjogcpd+ieXFTdpcMcfR39/FYub8LX34mrWULIso1o+7c9
hgDaymQvRD01otMaobPcxrHf4Q6rzBiuJ83d1ewnPLX+0BzKwu7pAdK9/fNNf//tdJkK6v+TdiXL
ceNI9IsYwQUAyWsVWZtK1i7ZvjC8ct93fv08uGcsCsUmxvKhuw/qYFYCiUQil/eYgbiNmBZDauit
zo1i+xpKJTUGugEJ9CmKJK8VTdw6UQD/AbNFbQpDBUsaBIQ/wVXT/5wcZCWxsBQTjyOMEidvi3yY
xGAW1TKBP0/gHkA7J6gFYhJbR7atdtUabeYY/f1TP/dLrZkAQS0fjXtqAz4+d9hpO8DJ7QfUQv97
xpSz9Ihd3LuiPOHC6BpzJCMAtF3UrGoXA8QQaW/B5jm4zVZ+Z4iOVRTH/z7btQroXeAOhLjIuAdv
xjAAYxzw1plkGReNY7aKwnOCBoDljzBPhIGJJ/Ylar5UbLtu3zIJwpmOGqBrAg6/dkcwhXs/p6AH
u/jduoyL21xcrUuXO8SxByEq2s6OqcvtG42W/6fjEB38W2mWKlyxzOirEsPtmHr+CagQZO4CBxCH
QOnYkF26AwaixC+uL6GlCpesCq6vri4hrzOPqK0rypm1u/UVXDc35GzempuVGBnQGyAiGW/RhcMm
BYXIa7t9WRez7hUsVfAKI2hkUT2GmGi4IsFVaEvUWF4pZhMVTxtVY8JKsb61NK9Wapfmj8a0q/NH
P/tLEcJKkQz9E5EPEUBoQp0axLtAxFtfJW15N17VEJYJwxoRZilBYaF+Hrfc1USO4trurXrrH81r
dQcSo31qvsNjE50gY4vSgW2L2WizVj3d9iAU0F1JdKdGj+taLew9z/og3YiNMaj4fTtXa6AyGY07
WOgeR3XPXf/+kod+I4Cv6sxlmnqKqD6DgOnG+Gad+LFEcyTYOBxM5u0sySYtqaPj6Q6CV4o0qZhY
Ksze03QGABjMuwOPGvXm7Qh8C8lzb8Gg6VyKYG2gLgP9h4++moDjVKCz3R4HQDMxydotGBw1VCQE
kJ2jeKcI58Y0i9yrprLFTCxYBwBSOmGIBE3h3s/1PeJ+eB5ywXMi1QGCYkCI6LpJBcMGBveQ9z1Y
ShRAyQ7oLaX31Dqp8dcYtcigz7ehXv+583wjku/jzCpGcArmQQeRbXsGPvRWze58PZGcnYX1w4Sz
bhBTVynCHeEajfIgT1FsxI0wgH0IXfsN5hUyNKtEQNxbX8KLDCBfQ2qhoGdrsD371/NjphACfYZB
J8hCs77PPrTerR3fM/1xitQdBrEwlfSjizDmzSFKewvdISNwfwjaeQCp7oHO88f671na0vnPEdY3
s1IV7GP854zEDYyvOfrarC8xBaoIyrdacQuYGskS8JBBtCJkWi0DeUde3BSslfgW/vcsrdG14k7V
NcjzbuL+ZbI19E+CXKBmkiBpaXcZkF8BsGMb9oXnikYC1hUg+7lND7qGSQMlzMFAq1NnPKyv5cJp
N+eC+A+ZbW3e1q0C/EbcLeYBYIDoFR5ryXNgSQSvB2tEx7P44oYEpRkWTgViC8FEV659BJc1p0yT
7JC+4B3NuRj9rSbZFA194kFM7QKtC2Xz06RtyVONgQ4HoZkzXQH4aavvMC1+5W0jF9NWQeKA4Bf9
JIokpSRTWXA6ceBbsYKORoAGIpR+7O0bTY+c9Z3jB/ytSVLcmgCn0CzUcw3xUI4FuuR7FVFB1mLI
Do8qzlWMse/Jyxxm2ZJbYSFAeCtOPHQDK2Nt8FHNRwSCeHf4Sr7bQA3YebdAp0eSJfyO7qdi18tq
OJdr+VYw//vMQtGclidRBsHoPVa957o6BokkNafz/VhbS+EUtIbqAXkCMkBWjmwZMP7PGGXEzFW9
j3YZCHC31oO2xQAjJs5+wGqAeeGhAuuO6J++X9/WJXUp2E8MgwEp27K485upG+cTLYchQUhR3uX1
Zxtgp7nEOi/SRbhvcef+lmELr4mSkd6IuQz6gGnU4WwczA/qJ4zWNq71sduDkSqSmc+Stc5FCg7U
U40anXAQWbvll+IT3pcJsJU2mA3asV0AGCi3P8Y7wHlhfuzrO1bU1mzbVCk4bkTfjTkl9ISqeYPD
CLSO/EhBRAE2z+2fS7FBQYiSCh63SLm+3TfF7lqCYTYoWAIsGHBU+bcxfcfGIW2D/B5OvkovriE9
UlKG13MLO82OaPzDMTyARcZF9wuvRv0f2cwFc3wjUfCqidZ7ahVDYreLMWG0M9Gcu/GRTYajOaFz
zs5cLjeX3BkLkTUlNtJkpoZSDt5V3J5mxyAp0iHOMzR0sTttR6BmvCUPxgmT3a7vaJKAbVmagVwj
XM2v9X0rzWxNDPACz8jF4M2RuBOktTtzz/NUviPrW1pYUmITJAGRmUc3hJggRr87EOLRTO0GzI3T
L3AkpPm5boyXdyFWbyZCcNZ1kbFMM4bOxfgzGhKtYzrInu+LWpiMMrwVNEsTrx+lsGKfmlXn1qAw
G/0TINJH+25djSVHhYLzqxBBD/QCTh2guWHgD71Ld0hEbMHz8PBPBxbgVT6ty7uMurBsNt7xKFSq
CPSEaxuEntkAmsfOLcIzxRA5yMaNH0nxeV3KwsrhCYeGBDx8IUN8+ZTomUy1GsA0SPZy2r2kdw1b
cotcWLSNTAdMC9pYKtEsKpyfzM6pAZhC8Nefq7PuarDo7JAewd60B5S1xPeJ5vZLmEVxZxFNQ4lX
EAaeYg18JzEA4r7o6OYcMEK6vmQX0QeXQJE7RxSJiPiiAabsI7zigLmKvhHuDuivEk+6VW95WQdc
YHtk7/elJAgXN4oLRdCvo9sANzHaSN56BUvreguYF6CzwYhHzzD2C0DuwZWoxj3oPPbgUixU6QBp
ihr5xQM19IqeJkYCoLlT+9M/GKjdfJuC7eRW/0cK4eJE/SONMZgEoEIubpCpB7+T4qFEXaEcdgSt
5RbTbyfewEZ26GyQu1Z+712q9ypQuEC0qZ0a9LTmru071TF2vaOFkSHkSauTvDi4ZIh4jaJDHygi
ui0eLdKFvd3U0A5kT3l5V5Pr9c1asgi8gdEKo6EZ68LQu6CgtZqi97pFDa8dg2+c7LXCwO1mXc6S
HnM5QgabtO2kjTbkdMlnLX/uxtP692V6CEFmhKk+jNB0uVvTXRp/ncJtHEt896IIZAwAu2jhhhDv
hy5TfXUASqULcEdf784hJxbqZanRRT9nEwo/isSYBYf69owCGCgG5gBoP0EJgs4VXN32tv6YHn28
8LwPMkd3UdnixwdBgqXjSW7QCz8UWilFvojmoOrc6nf6CaAgW+8YA2NkGz2Xj6B3cfwbmVTxWoJQ
ZBlVEwGRwSgRe54UiqlAIJjmrgJyYhWoeV12HAlSWUz2plxaTsqL1vC2CB8uYmXkAuJhLOCMGifO
r3ihwTp2GF26Gh2AFzvBft0Ol9wRVhJeHfcU/kOEGzcsW9ubVBxYgMpu9C2BapsURa4RrwLQHyjS
q+pfJCIbjP3DZWILd1UWsipCSIEjfOocZVO0m9AFoPp5wvMO7JB/nrXF7v3q5wJYgAXfpPKDMotk
gaXcoXhj5ZhDvrHyz2gTWl/DBV/x5vvcembfpzUGNgBKkwMG7INq7nPFWf/+wkFGjAdbQIWD4R9h
i4ipoJrcAacMbKFbe/oGQFvg6koc0pLhMQNtdwx1W83EA/WtFj3YKZU8seGR3N5l29AtgBxgOaBU
Rq992/0kkif/skBd1VEe0BHsiTELQOfrAu8pLNsOU2ko3/nX0QtoF1wwnOyTXhLALC2ibaJnET2h
hnnRmQwc9bzSS0wMZ5gf7UDz9/mPC1HczpCgxME1TZOhAv52BVXfRs9aEZfuCFLJBoxd9yBt+HNT
mIsQ7vKht6sqQS+yq6gM+QkQko7g1nrH5cfDLRNvdco7pgSXPpRAsQWEdwmAv+e2vanbj+/QgtcD
GKan0S0jeICprdA3FSWY3rava8sxq7PVuOsiLj02IdyPauiwACSiGDmWY6gDTwv1JhtIqkoLjMGp
uS+AajKgzWNd1OXxfyvq4vhXNnhlIYp1X5LmJ/Ekb6IFh/lWgLBc6GQmDSkhADjMgb9Xbgi6q9L9
tI+HB96IgBagv1RJiH6GRqtapYB95TlAjEaAuwAdChPW6wt3eSShF1IMaLTVNZxJ4by0Nap3Ya+V
4NJ7aY2HrnuyGomTkYkQzosaW4Uy+nrpamASG8mjDeCaNn1a12PRAGZ6CP55rFOj7Dq+P5P2pR1B
MoOuKf1hXciSJhgN+XVciIWc81vnQjMrB8FSVIG0QHnygYSnROSge5bkrrlonkPgjoLWqxxhxQBM
zQJ/jCsXtGPp868884v3HWidP4F6Yp9iB9Mbt+uqLRr4XKawgOiyKbQWYMku2pOjY3E0nOEquUKb
jbHv0AYmb7SRLSbf0dmN7aGqN04+FpOaT2n6XGMwkkinhpaEoDrAqEUAhoEL7q2QKQWON+aswUHA
1G2iACis3qudrDTIv/L2dUd4DeK3FOGoNgWJ4zDSKtcAWQoADpr2GYABwSboH9d3aUkddAKi1dAy
8Gq9aO5iAMRhJWqqY/7NjLdjju6549+JELYlAm9P1fsQkWegNtxkgC0KLcmraNHY5npwPWd7T0yQ
9iCah4FfA1ynQLIRrcYfxpv2Y3nWnWov86ULcQ4GrtBHickeE9UEsVFz1JO8yAcILJz0GdAK+3Cv
37DN6KQOPPcfhzlvhImdwL5JOzYVEFYCWizCGR7jMyv26/u0ZHN42iPRhGffZahYjQwoY70JLDc1
Pic6gLOVIv8aGl8Ka3gqiaxJRSZOuGABN42WQx/i4sq6SnV0lYVfGRAPJyAhVYbEPriNiecJbZnI
OmEGCz0egi8qkiECVa9duVGvflJJexdpkuzjUmgylyBYeaY0dlXHFjw56Nf0NtoDmD0GtvSDaT6v
75NMF8HUaW3r1tBBEjjwMKcEIbHzxxKoiscqgngURC6a3KuxDCpEWjhM03Uff1UsSb1lwenMvy+a
s0ZIHDYZRxUYfKfgA/kcAmj69uda6EzFRC4qLUhbCXcrS/PBAE0WPLUdbSfycbAkxZQlNeYChEs1
GqrIHxoI6Pyzld9R9ZgAvGpdCZkMwXCTlqldAexzV/eGJ8VKdwpIF7tRcjyW4gN0oLyulWC9HUaa
Af2D8wFMWOiQ4bIu99WhSJzoedq+by6bJxPnMgU7HpTKANkQlo+NBy//yWmn+0biOBeczBsZgpMJ
k8YDuC5k9OqjOoBSxMI0/56AFyQqJUHpggOAKDTU49+mrouVgTbvrT5IuTWAGaxHSU0hoO7ZNI3k
4bBoETaG2ZDyMG104L296RIttbQIBKmukR/98DOgYDXZMOCCh6F4XqnIiSFmusjlxH0+tFaYYzg/
erKjhyg4rBv1QrqPvBEghDcJgFfyHJhhSE91zuTU2whgwhv2CFhrni9K3P4AXp7AlhympUsbCU1U
iJCD40GPsHYgcTT8EYAibpJvwi8VRq7iffmxSDb/PLik00JL5jeXJ3gIEtYhpQR8m0C6a4HngtJA
5mSgeHGA/A5Wtw/BF22rIhS2HfVessb828KVRwl69tEepCODISZiQCjihWAd5DShjvINqCBOsDNB
kMVndf6PGYwlm5mLE7a096yqTBmWtjPOxL/vrd26PrLvC9kLg3od4hP+/WAfaaeuk5QgFm1jpoAl
NG/4QxC3ZQ4BQICJd9UZbOuH7Moadv88VqQB5LJCgIpQNSTaMYH+9hyPYIEt9KzFJQtYZoxpYyYP
9f/NeAO2qalC/3mz99xxv76KSwZJMN/7P6GiP8yMLAx9CKV6e6sZtxw/yo5gEbBGdN39cV6LwARf
pfFfMwvK0bVhm7nOpU2gDEcSUifHWlaTXwr930gRLM8LCqYoSle5oEG37pRNsI1uLGDBb4CzZ++b
ve/Ieon+xVZeFROMMdVZSIqgByFdgKZuvDXQycTO5AG064j+ZYPvSx5/toxUsMzMUKuwplCQJWDZ
2qQeGBaB9bZuGTIhgmscKmXINK5SN3wAII8OkLlIBlQh2yoq+EPfiLuYphCiPYwnPhYWOLD470Cd
/2/74LpOS1fyfOGE4AmYFXQEfkQF2jSQ2YP9dfSiW4UWOF2V/3NdluQ4U/73ma0PWREB6wG23mr7
UnswDUl4sbg/iMdRXWYW3p2CLmDGparVDVg6383IkWoni77nuM5ECCrkahnVPsHuBIoBONtPw5g5
w+S+Y51mQries3Wyu64DWDv0AG6fM3rgdUwkN8Wylc1ECE6OmvkQ1jFE6HfN+Z8p0fE2PHcATGqu
PfePu5x4IIsGjd9bI7g5UgdIfQMR0Y3sjcW9wd57DF7SM9iC+Viw5NXBfcvFvT6TJrg7gBizGLSF
uDf2zVE7hPseuEmg3jis75NMjODiKqOtsqkduT8gza5UlfhuJE1+6gPQnEwJAfxueB2qEd32Tfiy
Lnvx3KL5iaL/CaABVFBRs6bYmghybAqQ/gM9duJG/RTo1Q5Qqc7fiRLUTGkSZiFA49zGRIkqc5sJ
SDb2iycbBFp0D68qMcGHg8wMvOcFVKJI6E3AsQ10idlLHIQIc5UohZqCPxRPHUAAmmgHBWr96EmW
a1mN36YuvqkNhdphb0JIzK5U69qQ9bPKlBAuiEHVmynkR0kH5Q/oeMeD+bciBEeqkKIlQQgVOt2x
YU/5+M03JMkg2TLxv8+cnE9rqmZgNgdR7QnYtwDWWLdamYsTC2F1V/c5C2G246l3eWO14pLHBGOL
wUE9RHv7HQmbmYfTBY9qJ2BtK3OIy6djHV0p03WbSy4ffqZX3JouONGhH7XW5/db0AFm1ftR2ce2
e/Sr45R9q9L79fWTmZngYCq/m8yK33QUCenoW88bEjOJjGUn9npUBM8StUEbWQkUyqPp2gcatl0F
ANWptqb1/FfaiOk0koeoWifQBqzhEbDPWXHiONfrQvj6r+yPIcSHVaqHJVOhjpKBnR60HDUoSJHf
SEGGYz6uy1o+PihYAUgHj1exKgYpylQgveYOdNppUXBv03C/LuJfTtCrDMHTFCBwiuyWuwENHNRb
a6+7aDkClDZAnx1Qh7jxTuZ5lq/UV5GC5wG6saeOIdTqSMJuIuuYKwe7BgH31TS0oIsoGcywqOxP
66rKVlNwRgXariaFH15wGp46kI3ganXWRSwmdJBp+L1jQlSnmUlcNwpWM6w2zUdzg0khJ9r5T/r3
aNzk5+BQ4BkG6O11scua/Y4TiHDEWAJO+9qf4AVJc6+Z6W5Qeolmy57itwjx7aX2et2HFvd8SLSn
ySEcb2tDcn4lalDhaHVqnfge+MtcbdLOaEPBAa7/Ug3B2hXGUP4o+X2RX1HbaYP7cHjXHfG6UoJ1
qwyEyAkgcdF7D4itbFPGOVgVt3+14+IrqwxYYvcThPicaRm0a53EL8j2QjBkkwF8ZUogQE0A7q0C
/VTzZcXd5avudaWE2zSbQHdel9hvvTQQSwO0PXWKEkM7+baHlTX93fqiLacrXoNPMTU96B7NKPj5
3ALd1kGMqZapLdyyAda4UTwGaed6ww/bGk8hoPXGWHXHYpAc1eXb8LfOYlcISStKIgLfFwbaPqP3
7WRsgc6+DWStDpINZIKl12WVtN6vyEjJUQtmNihwNPDHri+pTB3B2FPPB90ZN/ZE185NU9zHJiDs
AuWYFLLY619uqtel4xrPgsnRDM0ebb+4DW/0k7LRNskDWO8OdN8eAf4unYaXqSacgNjU2krD1Lir
9R3gz5tN7IenNn0IykmScl0OKV4VE86BmZIkClVIspL62lDB+hNaJ+CUndWkeUpDGY7NoivXNeA7
onPassTRJxXNNlYxYM/AiZL0u3G8nYb3mMVMhBBXprSf6imFiN6+BaWY6h/yZs/0n+vGt3yeZ2KE
e09RauKF/N6LztNOxxAKaPp2HMiNjza8y9SRXAJcFOO4UYI9lFmm9AWooNy0qrbxCJKfyDGAed1J
vNRidDSTI1hDDWDbTpsMHCmkatQfpXac/H6T9iBROnigWHpZX8Rla3hVixvn7FRVVV+qAccv0IKn
rNjk6afmfdbwKkKwBsvOrAo45QiZJ0ykJQ/AeQeV2Rez+rauyuJ9Mls5wRxg1MjW9lg5i3lbg36b
FDCq3KBvdWMGL8Mg2afFhUNFHQMImD4AeMHbhdMYeBKBd4K2rj6tNpkPqoTceimU6cu6Vssx5UyQ
4MlHBk7BCdSlrvUEOgV6o/4ExD9mJDGIoOySZ6T2MZtEj+tSF68PAxNXmHWhmFAS1jIJQWNMchwt
BLQ3tEVVMvFGSaR0gXH0K2H4KkScE7ZShiFhD0JauvkFp3zsAMD4ZO4NFD6rTOKUJCrZwoYB5yKs
7R73R8quOvVRl2Eayb4v7FMz1qNtRNAGvEEtiIoJiM7WN2XZ5H5vitikRoyqxP0KCTU4UqoaXVbV
x1G7XxciU4P/feYQ0tqIkTnDMhX2l0L9BCaT9e8vK2GZ4O9CeywTgzAatEEZ8sZBYr8gse5xEgVJ
8LocKgC9+H8yBI/jR9aAJlLImMCBhB644aDeejv1pnVATb+3nVSSi15es1d5wmmptMkzAN6G0MSv
H7M0/56AaOmvlk1MnBYG60a0LuLRDGBdCuaMKIwdu5Fs/mIo8rpwYnhajHGQFSak+IOCu+AEvg4V
ie6828ayAd9FUTytgRlSzPiKqbsYjHRJoeNWoKy9nbyNB7aeSr9LxtItbYk3W4zlZrKEO5V2ejuC
lwzZbatzuumltmKnyeuNzyTZO5kg4TatI8McyxhKFZ69DQdHVa8ASL7BANw7rGGmkGDgcVandcEb
IRX12Rheov5zlD6si5CpIti0FQ800AasGQUhLi7uxCr3pb3XAwm2vUSOmLVL4sKrshZyclMFnY+m
ovAwWlcGsfAulMha9D2vyyYm7zD5q6BmjWXz2uQ+iSdnAIBypBuS3Vl0BzMxwk2AypTXIWjA5dlX
1a3p162jtyqReASZFOOtozaCzAfbFZQBV3N5PdlNc/Aj7XHdCmRC+N9nt0FLfB+k0hCCBunn0mbn
GNCbkuWSeAKD79pMxtSNnpaGXAZl595DA9R0irUzmsyumC2b/pGZG//7TJjaIQjIFLjqsf9sAESq
p51raMeOSYKbZVOjjM+AIFki3tUJOIDUNEHU1ndgeqsPJToKbe89xXBgrQBrnc9tis3XmUWzXOG9
wxFr72JPOTYjOyIylVjaoi6vYsQjOmX9OOoZxDAQPTUglR6NeB/7gbNua8tiMKmJUTNkuxn/+2xr
iqgzq76zcYsivgFDI6giLT0Id+XofVuXtPhSoK+SBCMIY3CtAmEC2a1oTM79QKaNybxPyZB6h6gp
TnkL+l7CAOSyLndRQ0xToivSpDbwBt5q2IUJ6OpVGAUorbaV7hL8J5N1LS9a+EyIcGQre+oCTG3g
DtIBagLST29Kt5HVndA/K4l7lgOtmSxhy/QQTfQGv8T5WGWwjd1ho39qMH/P46zgSRrYyRZQ2Lge
wQj42LGApdsCpSFx4qf6Ot8WV7Wj7FOO73MTPK3v2aJ3mqkoXOll1aHnn7/HY2P6kDWPimd8tfvO
idQQPX695IaSbZ5wseuoLyJFTSHNukq677n3ZFkvoBxd10m6b8LlrkVe+Kv/BANJdJd/zvfkWBx4
35buqIf8a9P/neEToew/BtWIljvu4qMH2u7H4DmSdaFr/DdfVOZeN0psas0aZNgUvJFc9Q7sncf0
ELrsOG2IC+LVD9MdRpcx/6I4Pt7OUiKYRYcyky3c+Hoz+tnIZQNHxDHM+0q/SZCZ77pvdvkhkbU+
L17KM2mCG6mHwsgiBSdcr9MbJQwOdAgLyY4ttsJzppD/+ioiuBFiqrGSTtgyrXR+dfNsgQmcu5O/
4WhsbAdqBuC+f1o3TIn5i82gMUExGuPNyHXU5gYoVwXqADko0/33xOkz5QQ/kjbggIh0RGhtdAL/
62i6ZXE3yJgfJK6DCK4jBy25rSMp5ZoD5ljp/ciqDaZ0d2GDFxyTbJhs6QTPkQNNKG8meI4WU6B1
Cm//6IGmd4wkHkpmfILrMPzEaGoKpTIUtsCksUkbya0icfJirbEJm8oLBxhBk32KS7rVkoOmyOr4
y2m1VxMQq41WqQGqIeH5O2Cd2R+DbeIAn9LBe2cPkO1Nd53tpX3wkrUT+z4ttWTNkEImYyA64exU
yBPpx+muR2IC43nb/qBKQkSZqxdBp3xfqfK2gl1wDGEOyWMdzSd6bd6RnXqoDzKbl22e4DZGG4DY
lgfzqHzbbU0MmMQMwVW2X3cUMvdE+e+YBYt9NVoknrCUwy4Aue+HGu6JHNUb5oPyBBich/qE0QmJ
UMmBpoLbSEhf1JmKtVT37c8eKLTb0S3QHx99He7bXXsGVBlm8TeBG0hKRJK7TUyagd0Q0DT8RQlu
gtux7ncRKT9W2j63T34XOJmib2R0kQuYWGjnnB0QwaG0JptGP8IKG2BB0UE0ErrhdQxGwuLQf0sA
hrPLd8le6yU7K1NV8C+U/O/062GEumgXQLUS9KZNVoUujcdwW3SWumEJ4mfNDn3Ju03iRsU8W5Tk
va/wI4pE1DbqPvSYYoqtU9lLniDLrgB0khpwd4CnIWSjYyUcC0DIIIOjXMf9FVEkTlTjIdVlOPQq
QAhJwO4Q+iU/IP0WAHBn/5QdzD0mXh5kXm15xV4FCdEIS8HfZDNoYpCfRgzQz+Dgd9/r9OP64Vt2
LK9iBMcyYY6s9/iCdcXjYNyEyqmQMXAsH+9XEYJPyYw+r6wMInzANvQAYS2T/rtXD46H6bK0ljVM
yzQSvEk1pqQcCDcB+jUH6RsJvtSJxHEs10jB2vM/O+M6z/ykOsVJOXAzqH9qQLXjbnL8BKLhQ3b3
5xQpvwo6M2GCy0hazSp6niiovRfSXEfjdt0GZIdG8A2614CRl9fcmHpdZudgkoSFku//OlOzxerz
AqlihSGwzj/03dGX+TbZ94VDHylUCUDBxvMOL712tmQMycvft/mUm47pdRHaJgwDXUtyrI+R3dhG
ulFkYFD/Yk6/JYgEm0CvpBk4sCHhofvIa3ZAasXwIjjf3cwdD7lsOn7ZubzKE1YMZZw09gjk9UC/
dcpgfDHUtn60yWCcUoU9rNvXojSAsBOgiFuYLeXrO9t/q6Rh5uXIQFnebUMPlQFWrfpuSN81ZDST
IzgaiqZbPdF4/gms4t13o7kHF6AsWOEO/uICmAkR3MtYW12jD1CmDDBvmboB2CX508DRd4mLrNph
fe0W7+2ZOMHRgD3GJEhJYzBx1yDKRIIQzaOVHHBi0cZncgQf0+WJgukpyJnCMwFA3nQorqZ7wKkg
JEF5YhM7viPDnViOhQCPpwF6GViT4hCpgYtH8WtsWHTszl244bO6oB8/YgDJLZ5Hh+26ax/sBM76
mi7qOhMr6Dr1XdGGYGt3R/oxN+41GZPR4oU3+77gT6MUUQKy17xOym4TP3N6YzhYxvBgj8mmH6r9
ujr/8hZ5Pc1CTKIXqPWAsRvyKLutgHEIh3VKOrLFXJETTI2jGhGQ5v3S6ftxT3Lzmiqccb6TBHnS
HyLELImWTCyz8UNs5l/lBPik43TDSH0YBmXfoSAEDsBtGlSnCoQ4amw+WmqBXIEMx2s5AnhdD8Hf
MOyuDeoT5FjG2xTztvlzLiPS4yZy4QXAOfrfK8EUXI2vsihTPGiahV/C7Edl9Dv7R67g6c7u6+y4
vsGL9joTJricrCChNQXQx0NHp9reWJYn8WqyFRO8jOYXteE1UCdAZajs3Y7dGfH3dS2WrcPEYQc4
nAmUY0EIYiYrnwyowT4TilE2/sTTj9Fz9XNwKVrL3jXYOpMnHHOry4Y8oJBH6JWu76b8uZfFgYs7
MxMhnHQ91fME7xDsjL9Vw/MgG8tcvDlfvy8meGNUAtDvgu/TJn1CbsUFx9CL3rYH1PUkQeCiCcxE
CSFBHcdmHXCnWKPBOvbOpfE9qN7lIGZCBE9FDStRSQUhyblzeKGBAMsTjJcaMp/prv4qm2aUKSU4
JLSk5ySYIM+sT7V/sLSzKivWyEQIzsYO/KSwQoiwkTCxyuq6UoqNHdPd+um5IEr59QiYLR3/HbMg
qqFBOI0GTKE/jciPZBiA6P1DX2+ynbI1/E29947mB9xpILFKb/wHkF5UT2GwocqmkwVaErMngkNK
J8tKowInK1DGm1GtNixKb9f1XQ6JOYi8zQCDBRKIt/pWY9ywJvllKhF4WA8cRT5Aj86e7cjX8UpG
bLW8ja/iBJUUw9YqBR2Vbh0/mPFdV+0m/z1ufKaR4P+K0ktJy52FArIO60MkA0dd3pVXFQR/x+KO
dTFH2UmVBkyTentXetXL+rbIlklweKEZRawwIaML6q3eFsi4n6NQ8l6QCBHfizGgI0FIhIWy+5e2
/USzH2b7uK7HsnmBkREcZoQCpVnwDFUXBHaUAvnILB3+4Mq39hYYdXccKkBOIbuo0Uya4CSApE7q
jOMsBUl7Uq0rf6wOQf91XafF/Z8J4T9i7iGagA12xNGIfP0K996xL2WRrXTZhGPCwOqQ0QyKdMk2
y9EFyLl37W2v7NQdRcOsLFSXLZxwZvIWXT+Twl9b1X2vYAQLgWSTu+sLx3/0RTA3Wzjh4NiRPYQ6
hzwrLe1EvqTBc+l3O1M2pLKsy+szWLhhYzQ0ewZ/BtvjLmlvo+SkyrLLMhHC/Ro3XVXCx+Al0NNP
fTUhPNXvCW0knmy5xXj2WhROD62rJrJHyBl8MNxyGyC3eb7h1Q8dA8Lr23NhdCCqBicGR6CwgJJ8
MSNgNiQc/bEIQHzUOf6B83ITx3vgYIjvgBrn0sAGBPArIARePkqJApo4TW8DYD2yPaazOHBOvB22
no0qBIcy/VOqLC4QKOo2aJ3RvgZA/LfnVuvRrV0XBhjmpyetuU2DL2khQyoTfcMvGRyVGVTAIJcX
X9q5lWPQlYDFHrj+KFztx0rZre/SkgS0AvDoHhQOAJR8q0XsVy0LejNwK2/TZ9opn2TtwKJxQweq
AUkf6CQgNrxw2WRAckkZxhAkGNHGsh5GRrbxt3UtLmVwND8CQD8G3P4LCC94zrCcxiB2jebUoHHS
mj5UbeKsCxH9DZA9AWFuguOU09XgEfl2qQLdVsIqD2NXsZVdp6hnO7Z2pMw3fZRKEtXcP85dGxcF
QEpUQ3BaL7lxQFVY+X4eJK7ZTZ88r04OI4nMj4mfNtvJp6g1T4Euy5cu6QeRJhhsgI8DGNO3+oVh
XmiojyZuBsrHbZQNP8O+tbeGVpZOlX5ZX8yFHcNSvgoTnHcRR6PmjXXiqvSqMBxWHjtfYtqLInQw
8qCiBNxKsQWmoubkN3qbuIbyFHcPinbTtHfrWlyeHu5zQC3FyRDZRft+MhrMM307dDPta2juJ0Xi
Q5e+D2AfzqoLfLoL9qrEjIMy6NLI7YsPlfallqFh8lUW7MzCo55x5C+U3cQmwy61fSUo/dSd0k9T
tKtbc+dPt0q8LzSQXQMS6U+XixNYMR3WBRaAixsBfGCAO2kyxaFVXG11owydflLz7bqUhYuH+zLw
eHCCKbRPigfVTNSpGcDNgPQrJxh0ukNx+G9P3D4/rEu7tDKOuYjxDSB1c4RzQVhiguwOqOmKE2Y5
2WZaxjaeFpRbhjEIyfJdpGKIzQBzD0MAgy83af5bZqFipxVhM7at4igH/cThhQnoILND4zLevXCl
36+rdvF4/SUPfCFgztI03K2CRyi6CLRMaQ3dfD/cdJT2d2PfFJtOS1+GAOOumzhL+1Nnt+WZeZhJ
3Qx23u9jJCUOeglUMprb6I/VEHJqQ1E/FxPzPye6hxAAqfgNcHaKjZZWkZNguP3apwp9pEOqHZQ8
kk0AL20TUCvBK8UhtDXxnhuMMdW6poIqSb1R2Ocp9TbGIDmuS5YHPpffUsRmHablVdSqkGK0mOFq
wVDdbZpTeh5cDgAti7IvHTbMgeg2mMCA5Qi07rfmYDWYHQSGkOLY6Q31njql2ybFn8+m/LICG4i5
pgo5oAd8K6anXmQrUY+mg6S9KgLF1QtyZC07lKb+w4wCSdmRG9VbnwTGDnCsIhZhMHbRyFtWhYqn
wsjzwjibtHC7LNuHevsZfZrAaNMLSW/ApY+FPB0nGE6cI/sL6nWaNWR0UmEZUY7n94g1lEEeykQI
8b0WMdULGURMJWqFoKw3Sxkyl0yEENpHxOotq9YVpwBMd31fKe9wc/NV4vJnrkdtVa+LbU1x9Opr
ZZ2qVt9OMsiaxZ2f7YTg3mwtidKwhgwNmfLSPltlse3ZN4WUmE2S3NxL/mCuDz9bM30SjYYKodiS
CjUVYg8HsN65KYov6y506YgaugV2EiAAg25BOKKJpaa08UbFSQMLj+HxupnSmwRUaQFa+ddFLWv0
W5Toexpq5FWQYcx3TH4q4Y1l3Nfme44mOtiZ9R/SrmNJblzZfhEj6AluaYpV1dXeqKUNQ2pJ9N7z
699B37jTbBReYaS7moUm+lSCiUTakxa8nbNh+XEy5qEzAKF1ajBokTdZZelM+rhTx1h2ChMW6LJQ
XJXQDFgeyjx87jFUVWclMxDlsfGtKDCspyIdnUp/WKfDZSiu8dZMBBKwpGDwZ+dH0MkW5h3Y7j09
QI+Qp+xBNbZPDio4V7Fz9cdlNO59/QBjp0jAQB03E9p4vF4LA22eTnmfCYIInkAYWEZ0SrXPgKP6
WcclpV+brofhDrOjnF6v1q/KKK/79iRbrVvH9xIIN8fnhoA3V3C7OJ/tEzLj3S9yorQafZkoWUot
e3G7a40A74VjC1nPOHr/CYu5YqllDCAMB5Z6T4L+JxiNveg0va2uBtpoxa28EpuyRZ4YtdjMI7UF
ZRvjcn0oTLXBvR6xppdu0CLeckf3Z7VB6Aq7VjnK8gmNeaKiNh9rEgOtQj14X4IgVSmc9WF2F89w
raD0yyD7c/38BEkPYGMfY7ATmLGOU5W7HxidceLwz8NNbJ360E6TebEWSVkyNYNQdnJS+1uY/Fq+
T0WkbhwD/AmFebek2uzksIYccRf7+fqoF4lLquyqLkXjTFTPGJUgMqGFAqQ7zvcjRGmepjP6fT09
yrxRxzztgiWmMPw/ZXLba50/jwKLxVELxIYICxFPyYhvmftt2Ivc1RNdpKP/jrRfwsGYd4vHirQF
YK6xtjRmmjYAsB7rk+z2B/M6vF5eTJD0OPGd4mV+v1+PUUDvGsGm+pcpcdD8FFiBFLTvvSci3hGF
Ql76ScxtD9NynMIFP2kCOxvGIrHFEJzEXv2jvGq84km6t3Edpn20ONLTZYvNsTNYXiWDltu2MJTH
jmjHUjSXaRNHmMbIo0DPpWQX521xq3aqLHhnzxK1iFuxgRJfFTzxMhKojJQT/n0q4izzO+2+md+a
6qGV58Bur4x1v2SWj4l37G7arWQRuHnn1wVEOCbWJOOFBxc+G81WRafLeUVy35y+W4go49Q1UayM
1cfLh3k2cAAJtkBssagcF4uEE4D0INlnfnZdP2le9b6MUo1h1TLkiMn652bbRqoD1OpIRCLjYTHn
WtTYcVMOdQHUaD8ExXW9R2BrOv95JjBsfVlKzmkCB1UvdM8hf8uyoowZYuRmbgsfvpLtyjmRnkZ5
TXZDGIP3H1VuUZvb+buLSB0OGjI5WKGM3qzPVntqmsLWzaLwi/yxSvYDqF+WbwpGhyQ8GJdle6eO
/XwTKRYSrqqBhu0zyoIS+2GxQwVnaZdOfhj2yuCY+JYNemrXB/K4usV15hK0ynuTR7shaxHRH+90
QdwEWhkslLPPmsYTqSzDvsAPmFrT04dTu05BLvlpLVKbczsLSZHdM2m4jWCRsbPaqppZt/QF1q3Y
7a7SV/NgL5PtXT7Qc/uCXbcGUkjYY6jTBbufv11id5rcJXGBPn6sYDODdvhuy4LrzZOE0kuYioZF
nFgG+xljlMmwDGtVoCX5BlFioQteJI7LCSE2APSbbdyGNrKwXzunAD7G5DBFhKEe13xE9Q9EI6I2
EZ62Y7Us8mGE4NVl01PhYNqrTgBmRgaIC7AYoekKFHxGdM51j2uaPv/5F0KZBP2w2PypoSPqs3CF
0pbg6IDCDfaNNL6o9q05vvw5BJwHZD500LOi4vMZQlNLJODtAf2pve0pmSuNOpptBGaJp2mWAmXG
KkbwGbF+A/SMSKa+Fv5ida6lp25h+E0pUDVOshJ3EmaPsnUjPcWeFuljezX6uUTTkPZKCdczF/tN
TsXhfbXJQTQNzVFtqB4NSrG0HqxAzFCtGSdjZI1a6Uf14gy94qAadPnb8JT7EwRjXRtlGKtiBkR+
6g929u71S98UF1kpfClP1EPM8wKwalvDMJMMoWSTuUxTlmH6eW7BP+4p79Sp1eTkeKsUak1FQ8n0
6WPMuW0h9kUxA8tUz6o/ZMpUpVqnAm0uxuh169R+kSrzrcz10NfU8SYuwgIPl4oOVLMJBfHi2QAb
TdSjDoEfgJcSBWNW1N6YsH4UKjm+YjLvlq7PiHdoZb5JTt1JOhZC2l3ux4Q/Z2MvEyQ+yyysaQg2
7kXF67FgMyDtJOmv+mPuyK9oxQoGwW3gXDl0gmEpMTFNHQsV6b9v7GLTdoXaD2bhy32ykxS3JP2u
FikoPST2E8IQmuhSRsUI+6Y+gwxjFxqTTlDN0fzwWM+/clTbB0GHF1cS5GMUZMes8yyJXqlI089L
ge1FlTeXCO/L5DXMVoEh5F1nlKSwQhFP+7khNMMpi9JMh0Lo2Ojb5/a6k8qqEOgdi2KgkwiRE0In
He7K2aZVdUCHda+EeNmz9CUFRVGhLIIJYfa8WAjmo+iIV5JWsvEituahAhHSkkgOGAcEIQP7Fr7D
ULo/5LKhZGzEEA5p1AxWVOKzGDeRYV8rVrezp+w+MfKv1RoLvD+uVHS2Cf4tNruzzoqVkcKIFqxG
GIp9M89O9tbUseCZOpszeJeJ9k5CBTSQdDD21m7lPJpIg3jO7aLrSj2+0+J54PHojoXqWfcxgmwX
9JbCxfVcvYA5RNkV9WMUxD/fpMqKE7AWwTjY8uqRgriN8jcHuEFgIpHFMIqioAitmu+K1elnrL4V
cQmdGTl6goqOWI6AxgzUYow7ITcymcYKFqEDjmPtmiA8KYsLkh+/xiIpEWEBTyuQa9QQvcK7PGv1
WAkYUEYlxQfLi0OqLSgU5le2MniXH2LWzlGpUK6BjTNkXdVZYzpi23eJFtbSb0bDLyInilKnzWyX
CN1ZqmFbi0qR4FxilSsq1liwQ/Vka7ZVEHVGi4nwpd2RY7kLPXKqBqTd4itx0xz3a23R6PFu0IZG
wq5SGWhYe+pLjrGnG6S0ezqhhJS7wI6fPblUNlTzYMSxAhXBDXO7wJoNcvRswBV2M8wvuw1aklEA
c1cDLsZz+i9IhM9cQhaSsYVjr/VJpwJy3EmPtuJkD0NAOziV3OtO9QNayQXPLk9TtjIyHrutdGkx
UcAZPIFy9VtqBreYr+JZkGrnWV8TigieJhU+L1s6sNN26vIKONFyi2adxn6wKrdY7/pS0IrPFQiN
GmipIyhYsj1IRh6RLGnhVPeDPDqYBULcgxF72TzFcSealuFdZ3gTCO8RYUM4Rh9HedKsdFxLX16w
qRBj5sVU+koueOn5WrGBoTJv1D5RlbqZelznOnfbytGPUzDv5wf51jCwgpGuJRSt2eOf4odgjFkc
0yFZmxqCNdibOgy9I4ezH8NZ0gX6x79k6HVBax36xs5WDBuWKSGag2xh5gy+7GLP+VXsJW50+E8j
pLgpgPfRMKaDlj4sBTsfpdeKulKRUiz9tEwCS76b7Nk3MWhw2QRzbdUWhrnKTY+czKQCxlIcfDQT
xjHyE3cNfWxM+he9DlyxwBP2Hk1ifwpjrTo1RdV0JCh1mKunkmaXV7Ab9ry7LBcPhuYSQLuG3ecW
S7kDWoloVRup9LXFCtJ8cS1tfqhG0bA7V+eJQWMem67HeHd9NjqfJlIdtySqMBYS3odHxYHlDexn
bHm0wcyEZk8R3+9ZwpXa3i0io/NLrSmJrkKy9U1H71COIhJ5qt66dxJYOiSa3IoCWO5hog0LAZ1i
oC2G+WZlb5l5v8YVlt3kN6OVuHDqb8mgCnRRBMOoolbDISgznGU334L6Q9MCNQouqwVX3VGr+kcU
5iGZlLUrtBiiYNiOBOiSOyoP8e/5uICoRrwThmeftmiM29HbVlYoBtCQqnFz4y3F9Hqty87c/Y26
b8SiR7tRw1KOlUbTAESpYEFLE08SNj1/u3x4ou9Dpd2AZJOZS1qcVP6s5D/WKffrwry2xk7A7cPz
2beHxij4oFZSkXeQJa+fDON+/huvc/v3mZjAKlCEbSVcINIlVzHZgwccLXHtwfzTYZ33m7r5KExo
EMlSUmsS9LkZVVdbH0x8m8oSJbXpcbCuLcIbcNqgOxbZZua4xmhJlbXAV1mt5T5Fnh5tHNdTmjkG
mb9mdinQNN7XsZH7oOlt9BKqzCUtZmvM50YpfWSZHKI/ToX8F2YAyQIkdNA7hsIyc2wgqqiM1gDC
XBf7olX8uhyezFUgB1VW9thsdGbL8MSRNmA9vToOm7LKkQOsdOJI0jFBDScEFVGoiwosvGuzQWIT
mqORgAc2BVIaST7+RwfPfVA2fwVjo85oochB0Ar8+XbGqt6FiOQgEIpFMXzJFESj7f2fmwCEn/+A
MCagzaqswggCvg1mADTjd4IO9kX6fhmEp9FbEEajdSXKurrT4RsTc9dIYGOyg/fxk9Q4dqL4nU2X
0ku6BWOsQVmHSq5iVz0IoQOrv5GKzpMzJ68qd5EVz+ydyZQECs5Vvc0hMgqedE1HCpAdIln1Ow9H
3+wNr0tKp1D9ywfJvasfQCytSVejpQYVkBJsTPfT+GARURVfBMA4BplWLdO8AKCJYle1Fuy+FOSO
RAiMuSGgBG/jAQhjpN1L+oqsx9f/7ZAYjyDMmqo0FWgbKl5eJ32zahEpn0gG+u+bd7NQSb80hH4G
We2dcCieMfD25+ZMQYVaVpFrJTSr+xmjrodyKCwbYV0V7zrpVdEjZ1maG1vE0c4R5hMQ80H0CZvg
lxlAWRHE9r7uf1z+HDyPGkVo+r7Q0tZZrzoqWspq5yEAfqMS/Z+Nu+UPMO9RNp5/k67hXMdPgIwF
6M0itJIMgEhd+sPwkI4/m+UmjAyBKnPeAfReY1RGw/OJHkhG0bJeN8osTis/0b6WyvcpPZmkFJgW
EQajaqijr7FmwhnQ2nsy7nv52pYeBB+IqwHgecalwDDYWTciyRQNiXAQe2SWV5iv6VOMzh06hUqw
8tn68e/CRhEo85GyjJgI9svKT0EXoxkFRu4Fn4fz6sAZsDHwjogXrRDMDaqKtTP02kD2wgofm3K6
KUbLSbKrrEqe+y4VWB3eh6K1e6Qk6ewhG1KFWY02/aWq/FHqsXnwLe4qN88EnjQv8Y71Z8gLImBE
9p3t+MeA+KqM7QDf8HawvNkD+0vj0pgRqzDddvKI7Yy5s3jq3jpc1hKufMTE2CgKMtZZBrlp9LiL
Eqok+pM17JT+hzIIcnU8lUBu5B8IRtex6U6f+w4QS/ULdntcBJUYXqSNai36ldH1jeieTVW01aKX
s4RvJN8rb8oOVBk79IceopMSSDWKt21gHbIvl8+Nl2j6BMrYV2md5NWyKKjlRrlj3aqu6aa7JDAy
R6nd9bj6PXAvo/KOcispa5o0qZdKG6BFkzmR8UMTDq7Tv8C422jF1hB3qZgVhG3//D4VJFZKqWkq
8NLWB+VU7lIvup7d6hDv26AMOsEsCE/9tnCMuejjGEmSBHChriORULp9mThdJZok5ZwbRqMttPkg
+SOjW+GzVFjMJZl9OVZ+uf5UkZuTF9FiB/pDmXPDODRNA5pg7TlrIJTzdpH1aql87FhUr9owrQJZ
i7Cdd43myY1UVKHTddAf2jxvgstKwXkX0YCBuBKce/h27K6HUWvHvFJXhPsW9vTO+kGrzWCYMcNh
5feXoXiPvqphsgK7SjRUglhDBU7WhtS1VmE0wMvxoDQurWBIaF90KAN+ea2IqiZc6TaIzD3DTque
DoPiQTnVT3LnNM9YmyG5b4OnufWxfRiDbBffa39u9j/JyShMoYZhE5UqFMZ8yBosI8p30TK5gtOk
v/1MaTayMZaxstK1ixrItgRmQMcLyx+zWzoy+iH+xcA+5659kon++8a97XQjXceIynSK72irWBM5
+S67NsEiN7Q4Ts2H2wsatMtSimDpB97AhrWeZ2oOlSnqDH/9SzM+juvzZYyzLmVEh59kY8zW2qXp
0seQbXyNn2ZvPQ1Bjf23V6knoQlqdas7hKSHAv7PrYgRR6SgjAmrojTUmhrQrRw5lnpnq37cofYb
iiJgKsMlbbE/H2SF5dGtXcswMdXVUN4lyfXQlo40rs5SC7PXAtVk24XBKjSkrQKwcae96v66z68o
/VTk9kEi3F8gMivvjVkbHUHJ1yroYLK/HOfRUX9n+3VvudJ1PXu03+DPqWIZfXlPP28AzZEkkZHi
o6njyZbuEtGQMs+jg0LCpTKw51Q+qxs2UleXS6ZXPrlesJokObY/fs2hi2T2K+21jn9ZP+29SBV5
ntAWlU0kDBMasZE3h1hBGIx3qDk8Sm7eOstOxvaJCB1z2a39U3D3qN6d6+U/olqMQy6Py7CYC85y
AiM5Pl/feenbupfc0ZUMpzlg9Mk1vnYj7Fr7rcS4zmX89zmAS/jMC5EtKVbjGcDvPf1o/k6ukm9D
4rZ31lX3qwjIqTipu9TpHjPsdT/SczBSJ90Xu8gzBKZOdBLMq6FJRt1OCn5JbucO1t6sw+xn9Xei
npTsZ5G+aqbgdeSaBIJyFjw2BZEDY/ZyMks5lnNW/hDeyeBTU+rMNeBBgVHDWcOHywfNNeQbMMbQ
DVGGRXYRwOr8+zCNzlpdScUf74Z5v5kbFMbKWY262Fg1iFIMqreF7WJoIEjc8XeJlh039kNXdGno
I3umPh+ALHdgmIF2IZ9xU+MlPqyk8+Nh8i+f3HuUeAmDuSILMYdqqIDRIe/j2K+6Kz+vB0zO7azO
0YL2e3yjuKpTB82P6LZ7FD/+AkXRmTtSN6tdzT1OFUkb4lSD8mw0sqfpkx814VGdW0ETHvdR3Bwq
cxPUpJMXs4DAqfXTWBZnVp/UVHFG0VpukVz0427seNRKUYaeJegk5r8s9XtSB5PWOMW6uHEkMHR8
RUH3O1ozDHRb0fuxwTKseMjGxah8ZY6x2ORBFY1In/Uf/0f3PxAYV6mNEqKg6QUxZexG+y4Y0cJd
JIj75+DPudZYMMZ2JFJXRGTE0YVlcejM5LCCHaSJ+oNA92Xu/foQijEbhgyCksJ6131ElJ52pfvN
i7VbGqfRnexauVl2zZN5lUfO2DjS5FoH0cpx0YdjTEpRKStY8vALkumhD78s08tlEflK+I+ErK+U
oT61qCo+mzk+W5XilMsedAMr1tAXohEcvg3+gGIMiSnFuaxGWITU2qmTd+uOZMSdhOuXVN79peRe
Muh8MLfAropTImwrNjvgoI1mHdzhRl4RA6Hr5Juxa2+LZ6Q5rlGOnV9S5yY/pnvySt6Ku3wvO7Bd
weXj5aVa1O2PYS651GrYBdrhfGmbHriL6MRx+sV00pvlSb9qn6NbkU/BO+YtInPVh3qwlZpA/NTS
d+Z8D3rZXWOLgmmeXm5RmOueSOo8zJ0JlEN8J71ar9ZuxY2fXZxs9oQLIeb6FUEyl96IQwJLCcGi
JnGiELt1NVFHz3uKiH3stmIxF74mdHx2BYb9OPnlT+NUetm3IsgwmKa4y6H4Sq70PWbk/8YP3OIy
1zzMtUhWKa6KaHp4CX/n9j6TfXN2xkcDI3M74vWOajvSveaaV9kjlkdhmajaPVUe+J6uRE+T6BxY
x0Lp5jXG1DpV2/QOnoxdOdV3yhiP1ekeenWto/ZSds5y6ANRGyY3/NicBVtmKtpRMtUMZ9H5ver0
hTt0Tu6BftCrTooL77RHwubYB5MjKjVyQ/EtNONqtKHVo9MKYqvB6H2zUHf+Xn6drt+9OD/5mv20
cqc+HsU+jvDAGaejz9KqLBMITXfOZKtTPtHd27abO/l3CB0YbvtN3P8nuFLs1oZUilHKWyFva8ZO
rS5OLf3pRl/6VOvo4kBPOcglzsoDXb0O0thCsDSLbxVlfQFX/K/LRpZr8TYQzFdLFcMgCYjHfUmt
QF/xVi1fzPUvGsc+ycF8IB2cqLaWQ45GCeQwcoZwZ9aC10IkCPNY6GsCyhETggxG7cr60Vo1ZzFF
3APc93FzXMwD0XSLGmJ1IZJa2tFQHucYjcipK2E91OXPIsJhnggjKyVwUQGHRKOXSJmrlp1naLu5
q5zLSKJzY16G0hjMsatxbiSv77R1uc0wGavaxo/LMNwUxVaXmdfBxPdvYJyoZTLeVOx5+I4qAyxT
5o5HsBlkd2nrynsRc5dIOuZt6OcpV6UV0qEn3dIPc5U4dfhyWTSuIfjQCdYNVBM7G/UR3yq3TSc2
X+1FxODB64rcXiA2T1YRMvfhCDHiw4QFtMre/Am2M2w6iY+hKxouEcnDmIRYreXIaAGmla9NdDX0
gqqnQLfZOntrRHlG6B1K7TogbXVQwYKJPh/EV7qoREi/75lPsvk2jFWYwpBUCcVCAI49VLln7/I7
rA+6AtuZD3dgb75q74nGNBARvvLd1w02YyuGZijiNAZ2742e/jLgIoObNwnM28XLZTd6U7+I6oQC
dWe7ndtqDg1JoZ8uO1nD76a97cP9/6btjL3Q0PkxYvYRQc+CjpyTaYo+GS9u1EE6DloOcMWdsb8m
aVfZJgh5/XR5jO3CSciuyg6d/ghuo7m+Ulck80Vr6/jn9g8mmz8NpWYEbxgwGxUt9uniLHPp1kX/
V7b2A4aJ4sAjOLfaAphJIV5Z/1S0AZ1su7/5QB8gzPUlWKAbhSpV+f6NmG/2//r3mcc8Se2ozOlD
27fXmnxviFZ58s3Dx+9nrmwvJVMmT/j7JYKvNJqcaS0fqjzZp5Wo0Y9v6eBaYTYLU2dsGtWa7AJT
G4CypGvLuK4LwcvAV6uPv8+8eZFcdLlk23ARq69kujbCO61+uPy1+QbuA4J54OyxSqM1lFAcAtGK
tu/3045W7IWBBVXNc0P6Dw4b1IQ5unI6CThS3agOKvdf4mL0bIPcIebbyWV9Moy6d4bY9Ja5s3y1
tf68ux1v4McvYC5PqJdNVlU4zNX8kYIEAJ2t0iwwPlyFIAYlGUcxH61gn1N9lTy3q55FNZqn95Ic
ZCK6afrBz04RQ/cY50WvAJjiPv99CZoYkjSufQkLDpRsvEt06SlPkmAuw/249j8le/15WUG4NTYM
O/6DSe/bJn3ZGA0oBnJgkm8qccfRoSxq7VUMFyxG8Xe8j48ir4sfC24wmXO0FSPFzDIw5QDjsFio
qpoOFlrqfnSkYVlqOtVP+WkYjthM7UaeKPHH9ZdA6KDaOsiVLPz3s8xLmUZYwIKLvbSO8tofmqDf
m4ozeBKGfrBCXNDNwj3jDR7bQm6HIxj/C+DJmPhZfHrCIOwK2t/DAad7WAXlH56J3MIxV0FN8rAz
3+3W2ruN9FiPdxi6d41U1BnL9WG2SMxjYkVJbiQJBDMc6r50z7SwqN3o3oBxJnlfKa4uMGi8K7hF
ZJ6XUBsM5KgoIsa10yvzT9d805h6+/cp/uY6WHQLDLKf8F8GA93+CQr2hk/rZoJrR0+GvepbHPaq
m/aSmh1wxt3slV+jY4vKdv1CdrVr30mCaVXuhduisZe8zBU9pXEO/U7xT8Vr3Dx2Yozwzy7dK15j
gVS1a/9Fewm9yudymhYlMQNdts1c9U4iYBWtQ2T9DJS01OfO+i6rp8G67mRR8M3VRhOkJXRw0FDA
h/X525lpbel9BCw96F76Q3WkS4/QuoIA3IGZOZauKKvFu2lbROZcTbVcKpXeNLPSMOgpHbBxzFXX
6QtJDZHG8J7YLRZzkmNpymnS4oGb3PJA+faSY/hUv5i7+CjqruJdsi0U45j0ZixNoHOH40OOirpf
E1G9gpuT2yIwFrjIZlVbQfnrR787X9vprTOftH3smYfpbg2mV1TH97Fv34mywVxTvAFmTXGhodG+
s6AjA04xvjP24Z3lmk72E9QFbi5UEO7N2+KxtriGvakmCCoHJFDRMGM+dV7xa0md0Z08UDB5g+wk
P3rP9kQRJs+93EJTE7QxZUVqpFHY0qvXErdt/DHDRNHy67Ih4zmYWxDGHo+zUYCMGCDqcpuYN12F
c8y/2+Rxbk65/H0KRakvnkHZAjIGOmr1zFhsAEbqkz1cqcNxsX8tidelT5clEx0fY01InRI9yfHl
uuXWzB+q2I9FPPUiCMZ8tHNO9BC7ff20vW+mr4u1L+S3y1Jwi8fb82LMxjIkSzytwAiv0QDnZUfr
ZtqhenX1L/wqnv+6xWLsRkfkNVRCYA3mfJDBEq8N2u2YxiBqSx2j7F01KrxGzq+s1oodeMCHiZjO
UrYu5hV22E3jhQvtVvmpTe1BcA5UEdmHaPvbGIuDPS7dtNL4YHLzA92U28ZO8py80/auaIrdCdfz
8p74DSIbE2VVDC7aGoj00aWIZezYN41nBzlUyREldwRGm63trIWslSmNJjM8DGDQErHcCi4e2ysS
9tMg5TT4maSX3BhBRoHJPmS2l8l0jXkMLn8vERpjV/RpaEK7xu2bqthBxcyxY/DK2sFarc6qyO5l
NJHrcFatQYYWjKvQ3MYffNqy37iF2+9HqIeKiMAWxyACfWRjPbk2pHHByluk/yZ/+p2gtTF8Sk6j
n+6rR3SFCyQU2Gl25+QSR6QvbHgqUaHByeyx2btrc92xSunRGrPSyVYF19DUyt2cWaJnV+An6YwR
mpY1je0OxysPz9lyP2NPnHTo0C9z+TNy7SloB1VsZaFUQYzSYL2VGSFkRlw36V6hjbtkNLw0LAW6
yY0fzQ0O8wblkjIrapPUfvIbnBt0jXkVpF+MBb40XX8oyq5wb/YGjnmJmnqKLCyaR3p/QPuPXXnd
QgSPHfe6YbUMiFAQ3WA0/LOvAHZZLIspcbkHdH9j72GR75ZpH2ozZquFUSNXFzdgjGNiaWkFRkCA
jTu58GQf+4UxI+O1P6IgOuA98PTYKe8xUav5mWffia4CX0s+ZGW0ZAnXXiMRzXj0/XOrFleyiu3A
qshe/j9a8oHDaImOgUFrbiEm1jXTtq1+HwU0GllO/4aYhe9Sb06V0ZKsGeI1igHX+RNSDJlfVC6t
oNludiLgZ6tuZa/Yxb9E9SDu3d7gMk4M0Vo5Ru4P2lliwR95tbH8FT6NMwhHBvhWegPFmBFlWNIl
IRCxhc00dplPJtdMHdvtfeuo7o2v6bdVFKqItIXxacx0NfVqACYKGlH8a2mw4mf/N2bLpnSUFhjA
2HRUk8k12J0yKGTTO03zYsaDh/3Dl0H4n+kfEDbwQRNhEa82bNYE6uT2WU1+zNKLJGIz45uqDxTG
jkhtZqwFRYnLeR9G0ZuZhwJPjv9BPiAY69E2jRrFLSDszpe6XyFG/OeHy2fFv7qoYoO0z4Y1ZPvc
JtKjy63IcVguMRw6ghPSZRa057JFt7HIVeSe2gaOsRTg8RwxIwY4UjW3ygIe9DF+FYjE/f4bDNY8
jK2UKTMw9G/W4/zaIquFvQHjlXkKG29u3OgrTQNFQgpHES5jHsamScdaSmt0OBOsZbspbNs11xtL
ZIa4arGRj7ENUq70DebAoRbpeijl1qnU8WEVTk+LxGHMgdZkUUHyAgp+QEP98ju9o9Nu/T7/PUZO
7ytu6igNOvREOXORijDhi6LO2P0lQbxcwb7wunZkEQUBtwUDFDT/VXo2XkGD0WyQBhpiPEqP0UP2
vbjBXJ0b70a3VoL4ASM3gaiJk/vV0HljYUgSdMcsj15cLnqjt9COqCe7uPqZ1o9WIVpQzG17w6Ax
Ulbg/EUuktGNXpbkOk8gWajvDNsxhoBuIywC6VfeuNpvSrt9ap3UFycI+Ye6gWb0pbaHKqplQIPe
OLopVhchuF8E5X4+WoE+OEuCtbh/sfSX5rG3IjP6omOFnASTD4fuWORwUcvdCPfDfExv6KiL6DPy
swwfYrK6E8pjiEl1qCe2MHoFSfZ9Vh4aRcqcZkhOhm1g9fScOw3p4JMnNxiN+4vS3EZeNvot8mww
pQU/IOp/kOXO+gsik+15stFvJ7d1qy/4jrZ8U1S3gxFcts/c+705QMYprSawfScqNZN20GgYVZAX
gQPAvwWgGCWgEsB9Y3e25zEqm00BlSC5NyEj7nY33XP2rNzgK8Er9dLCoZN88j4WTPpzL/kGmHne
JhnLDvq0rP1siJ71scbaa+ugjqP3F0e4gWFeuKSCkZypyif1ix1e1Y2gMYn7iTZ/n3nJFDvKQkL/
fi3dZtGD2T7+b7+fsVJDv/S5PlEVU2fHtA5afH8ZQPQdGFuk2q2ezyEAOqRO82sZjXai5i3RGTFm
J1m7yarpNSH9j4qclvjH/yQCod1Bm5x22pa2VqMV0a+bpyYL5PS01Pv/DYJxYQncV11O8Zlj+5q2
R8+3li64ioJTIupnKdR1NMvIpFJYb3L6Ta8FxpDvv+IhV3DPQXfKWkO7zEtDoTJEN9ItBmvQZa87
GB8wMHNZuiLfhKtXGzRGnFmzeqUsgSZXL7OVOmEFzhBRdY93ZqjXK5R6FFzk77N0my9vWWmVYPoC
IpXRcymRoCtj//KX575iWwxGkKrD+IzRNBBE7nK3T7LFAwVLjZXC61M/IVextm2xk+tp9PsK5GZR
iMJwilENgX5wA93tD2Fegy7E/pmshbCGA+4G+CoGWhRSV30cToab+vGvqfJ60XA3/4TBnIO96grY
ypm7O0jghYxUgGpa6+v56KTk9fIBCxBs5vYqWT5Y0gIEy3qO4r01PV/++zznHHvB/iuBzVzdkeB1
W2b8/TzUXWwiIuNVOaluK6JDoSfB1hK2OIyeTOgOWo2KnlS5JEEeTvM+TnTbH4sy9ce4+zpgqZ4b
9fpyG6+zLHAVeA+5Bto7rJbCbgnspmE+VAIepF6Llxpj8fHoTPJhLNwOCTTitf4Qe+HgmprbHVQH
VPbe5RPmaeYW+8wAk0RVR3WmkfHw29Awj6hhpDtxMUCTPGV3kStmYeVozSdI5qvmXTVIarrCILfX
JH/I5IfLMon+PvM1c2J3eFfw92u0KBiJH8qNexmBV3X+JAJzn6cELCHRjFNLXuDXYdAXJrndZ4eo
R5fxX2YUPgFSmTfWkixYw1OGAMyl/tqYJ8fUpi+XheJZfazh0TG3BV4gDDJ+hmgxcDgPMFL+upYg
E7jSkbW1I8FjzNN1hKQfKIzTNUpZrCDlg5a4yFsrpKad/qR4tH8qOxhwYgcXE2uIoOhQnOir0Q9/
ds032IxDtpTKZOV5h5TJ/dC4qo++es++BokHuKOw7EJ0tzh6+ElUxj1LknKRJQsHqve7GIxf2uHy
B+Np4ScAxm5UQ5pruYqz7HBwR5qSjjH6li/O9NodWhS5FsHN4vohNnapoWNSQVMjW5CRQUskj8MA
j/+16BwdZRJkow+9iXR0/S/Whfw/EiKPirQdOG7ZMkYGv022wbGBIbP0ydpVQQG/x8AeTNmjeKK8
3f8j3wceYzpUIg0J6XokpDs/RJkX/DLjvnmziiB/oNtgC1EnIV8lPwAZQzL3upUMVMAO09KUfyXB
0GBEza4nrufzFfIDjDEiuTTLhR5PeGf0ypmyXdIJAhJuzcKGWvz3ezE2hMxmMikdIkLlMQeLc+VE
D7M3H8bbxLf95BSjPB+79fd/kyHhm68PaMawRB0Z7IxCF9kjNiPbw/OYeYILx/VHNuIxBiRVzSlN
Qqg/FnsUNxqKMf0+0R3b1xFwV0/NDhtzgvzZEFx00XdjDEmYJaU9SdDKpSkO4FFzdAzvXRbt/0j7
st44dqTZX1QAi7W/1tKtbu2yLct+Kdg+VrH2ff31N6i5M+qmiOaxP2CWBwMdIiuZTOYSodo9wZW0
ZbMVW8t3T3uY8nvdIr7VKjq6VadLHLsomqWNDY2DsGCpffKs/eQdfYWfs9ApUcxStVAoViVS1mjm
bGnU4O4KxUdr2k3r9zTeXd45+arA9u0R6PLxJuTze3Mak4SMFU7V9LJAYRXTWrxJEYlIl88aKVNz
3MY+XGLvcGLdJ8+nDaTIgItt7bqrDqNzKJ3A1F+zuVMYBf/LL0EJgVpjz4wVHr6Xuf9PwrF7K8up
ko0qGMHpMjPWetPmX6m+n9OHKf0Bkihfcz5XcYFKxnWr6gSTnqeTLRScLsqqy6A7AIwh6DYW2lU3
/FUDCtQm/2sVBv8bTgO2pKpna8PeaVdD2PUHCLjueTwPfk+2/csgUZqcPgUV3C+emQudJ4AiZ1uG
vGeWU4sWXyHarrtBDHKkKlBGVdJDdrJSwfHOpJ62coFBzp0PJoxgfGZ4u8ShE7jdFWGh5n2ano0g
O6rUZlQnTywDpHlf6BM/efEtM27eXi5RHzoeUuI8flT1GcjTCScrFfxwlxR6lnC8ZcepTZKjGS6v
/Kr+F0Pu3AYvnT3Bq9jDGMN+gLUeZ/t6QjOtFk1BiRZvCnqF8l8owai2U8z5t6j0psiFIBZ5nSOK
F40W9Dv6wntaEyWNgxJNcC52TeMlZ2+2qu/Ic35koek3q1/5fNLAUGkuyUPJ948nJvyLhNRNkgAP
zRvDDfdnXFdnLAKLk5fRG7WnVkIKfmazOzIwfjKqm9UJeXzuYo3DawsxFS6vp7RQxVEUu966uYO8
1YZXYgJRk7T/PQyFb2Wdf/nGU6EIXqZY7RSDjVjWsHY3pvYps6ZPi66KjOUHwKYUBNBQBhYHDZKh
1/WRZ68Y9ckr3zxOkuw81nzzBnAF/tVzDdKL/wUUTrfNqM7MFqG4w+Jg6x2/NxT3qXTjIBeIWTC8
27Cm8zuhn+N8bRJsXJxUOzNdfJLpt0zJkyy93t5hxDCr6xKtWjPAMDDEQa8UIqzuof/WzCGC7xmu
kaA7VjWDJQ2NT0CF46wzR5/GGMfLIENUV6+YkYL8Xemv3uEvrO8ESIgWCjYWU1fCxhs3913rUwI1
51SlL6baQuHkgmmJFfWA1SyZ6+vZp9pUTfAobEFUQBx7CLWM/KoeLb/oQvJqormr3JMDSSLQgHOa
OHymsAgu754s3wfy7P/ZoCMcXkNrCTS/YBzu9+wzDfJrjFeDlMH0V/wR8PSa+lGt2kwhQIg15g4x
v1cw/1fs+JuaDyrlh+0p5wRINMy+q0JKlTUKD7W0623m8JcGzY7m+ORVL2jI8TumkmtT4Qg+A+pY
tqZxOymm+qV308OE4NKv8v6uqY2ry59OtY2C96jNNa20CduYlZNvxCEGlf7Gsb/bhpgL7pKZDDHP
D/TaGpXbF3e0Qmr+vrwMheGLLO5t7kzmyj+NYb5m0+Lr9DHXVEMlsqv3NF8qTva6dZ1MS40cMGYk
B+qDgIQPaTbXU9B6ewPxkzpkk3yfM0jBFjbHnHWzRRa/TRzXh6R9sGgQmrq8e7L8qYEuNuiwW7YD
tUrBCtpNH4Y0NVDS+l6ufvus+X1QQ322eIaW5FeyQ0UQ1KuKy1i6tHdQS6jzpKTV9DG1mqiOwSRp
I0VQqigZVBDC/UHmZNTGGevKly9mRnw2flPsHL8YhIgaO+fwjkwuMPWWuzp5ka3M7tDAaMOnF4E3
+s1bl3camMN+ifiuKZOJ/E++BCgYRFy2q2Mw7JpOtxI8sbVP06Nlge60u437PT6kP0FNqSZ4lKly
w5JTdrZYwUwyZxm6bTV55fMR6hy69VgV0eUNlfi+UwgqGEVcm5nZzlhekcRBYx0QPvmF10DkSmF9
KiDBNLoi17N0xFranj1kZDrGfRJYgxmVVa84XiooIbio06rNchtrah1jz2oWjO5+HV9W9/Hy3smu
4bPNEwKMsrOWuiZYU/dr+4WSPup9bJfs2xcwFiFEw/NOdSUqLILyA3hi/jaIqypzBqJdPVjkzsqO
NP9yeVXyM/y/EyZWkHS3G6lXYPfcLd5p+t3kTYpGCCkChSAHtcBUZrl8kSeLKAx9M5gJH8sa6xmU
sAePOgoTkOTXMNsMLm/T5IyYYl8CmbWsGDo4oq6nEWjMfHP1kM3rAseN6PLzL3bMgIg4NVxo94g7
1jG7tiGcgtAIHZkLnOtS7y8jSJdzgsAt/mTHei1ZS5q4ePbWtwur7piNLtfuPs7i66pQEb9Jjw9U
3XUMgYPSSSwPdYmJyHkE2Kqv1wkZ9uvyI6MuagHj7vKyZLkYA40jJoF+OJWoEk5ZyabcwwV/4J58
uRr8HpN4XFFB9bSRnRyYnIvxDst2Qfd2voULK3RnzpI2mvNjjinY7FBXio46mV3rpg7CNGjXfhQL
XEanTpslbcH85/zCM/HTOKh6HCQQGMKhFmgDIEgG5djzVaCpyME0Jy2jrT8Y7idPO1z+IpJv70E4
3jA8ywERu9jEUI5FHBveUEZ53B16/VM2gyGNHBZb8XKSrINPglnQhjId6AYLntNrKEzMxjpaIwlN
TQ+HxYsuL0UWZMGkKN8vaIGDTeV8ryywTQ9tE5cRQqzyOd5zJrHk0T7YN0tAd/qrucvDNFQyiUoi
lDNY4dJeknLtsxqw9q3+C5u4H35OR9u3ISWgpviR7SO8I3iZ+f+imHu+RtIslNhOgqom+dnSYEsV
3ZUf7YHr0lmQMfIwAuOKv++93TaYho70zgkr9yrbfmrOpxpE6Jc/lgqH//uJg6P6YGAEEjhd3P7K
GgKq2/o4NlmwTnR3GUqSs0QQDG1XYrxpxIulnnGZFoOmWRUVh+qhCuu9Ad5Z3NfTHW/Do0Rhhx8d
D7q2qAPXY+tQahKnVpbFWReL0SqCzjkzb9s+zFWxlQTCwuUDFXVi6JyB7Xz3htJqrLVmGPZavmrO
0dMfXVtxA0mqEjpGASAl5KLxw3Mt4TQ1Bm2sbEn5pLZ23x2yh7X3eTavDadX49X5UYfrlSr+lTwA
z0GFs4RpnyxuVoCyw2JGxhiQqAjjQ/2LkQPdVZF6okPiNc4gbSEgHtCvriMHAFluyx/CFQqJEcaZ
QiQUjwXuDsjkQYScD+WoypySyxD3ho6Lg1+FHzWHa5azvmdbhULdcLCuy2DyrUcGlu40NBXH+qPb
0D28n2AxkNhyPfEI5GMPHdbartA33++yevrasF4R5EmC4zMMscTpunmMFxMw+qg7DJ/AsfHQXLeh
jcoAveqvQbCheqtxEzx/qgHR5tp/0IG0XLGV3uAMROXKNSfpEzVmPx++zVbqa/EvG7wz1qiIMT+e
OoOaFBRdtq1DQ0zcxIRMA0P8CSuk+3mc0MkbMu3Ph6fPQMRdnDE+w08edI4d0Dblmr94bpCMD5d9
4kd7OEcRwoqydiFBPQKlWu1dNnWBEavkVqS7hbZIy4QQ2ceP46QlWuk9F3qtzpXLBr9Kb7vyx+Vl
yDEctC9xHCo2WGuEVVs7wgBscgTlT8V21aC4PaQ7Zb1DCG9LXdd6w+I653k+BFnh7uZcRYrMndq5
GeNjnEAI3txKusJeM0BMzpd5i9I885PlmJogS8rvDPvaiv+5vG2qNfF/P7l8vQJiTjO0CkF4El9n
tNxDpU4RV6og+Jc7gdjmZKgNHQK3rWftdUwj0UlXfBnJZYF983iPGXEhNip2Ss/Iqs72zG+o/NCR
nxr0/OoBHenLLmZ3yfC9KCOzLfapPh3MTA/nqfhyeR8lHtzAwwJq8WiHh3Kh+LBt05U0JsFfAI2A
fxo0uhEjnKLyoYrmK9dTuB+Jgz1HE2KmWFuGufbeLsc1QKo3yr+zUH/iDEbjgfe5WY0iSpN9xdP1
CW+oyV6XOAZxe2RukWVe01yRUJGcXwQYumVwbk/vQ3JvWh0vJSPGxcz866qVPkSgWK8Qu5FgmAhg
ULzDIw05WMES+8K0toHPxOXr/agfmjxGQk+BIdmnMwzhy6BqWAy5CQx3xBy08dvKFck0SZRimCDa
NRAmUPzHEhy2tpWx12VoGrVz0NiAqy7EKALzp+viegxjf/negFut2auqqzKbM0Ea6tkG1G/RQydY
gEc0ajfrBFmdYZ9jIhr8OegNCdLUJ7/QLDWH/4pE4eOTyjhDFWJP5m5Wa1KgZofxmdN1WRH7sUQD
mjbUElMyAzldohBzzk5XeN0GMGOY/a77Olv/MNUj8WOkcrYgsUljsvS10R1gTMv1UH1Zjc/EvJv6
h6q5sxKFMUreO+dggq10Rj2mM989BCeLDvFv3hUCYsMqdPbN3V91TJwDineky2YCLws38Rg/Ojve
MlVcE96+FDX7IlARa0oPw8kXM4ULcwWVlp5zo+yjCYK0P/KrNOJKp4VPdpiA4OOT0Az5qjoM/BQL
9/SpVYp9Gk6GoYumBKzdgJ0lu666JzP+krdM4egl3gRHHelFAykTB1fc+d3Zj3FneUmNFL31z6bd
bKoSgOz3LSjtossNIoim2KNR44W1eHwMosZ42ES+tX8+uwcNLs+BYjV0b+F2he8z52Wnr2iaiPSi
Nvxxbe/qzbqDCq5ioyQf5AyHL/QkyLDaGuWShuO0oaFDvXE7egO4FFTSXxIPcYYjXCF6p7tjUQJn
HePQmB5qbdvbpqrPlu+KYF6WDXZOxLHI7nzoSHVnm6ZjRpAbvWlXWDXXhKkx02MnIXuCLKWS0Eh2
jk4RxbdGMSxuQWMgku8NmGJeC4oGbN/YgUgp0ALnFnJc2Z0e/Yu5eJkJnqzVEFxUMRM3m/haLd99
bNFfjra8HPqb2hq4GI/Mw/Wnsu9QZi2nmIKXyqt2nIYSmFx+k+ee82tOL5bcxPcICSCNFT/RK6ZK
o0iusrM9Fs5C3w81YxwVfZbWrwHpwRjdZEiu/bt2KMlFcwYnHInC2urStVBBR/XtOJKXHp0wUPYF
vZI7FeCeDBURsGp5wtFoZtfKc7689dh8bo/xIQ1SioRJEWmhdVj/r7spBFpr3hXogwEcWD8apEvQ
to3Jv+cWrRW8NU/Z7yg7+TbSeRbSeDoExMWvV3o5i1MdZaVk9OfWCobsNzEVZQRZkAWuXESJ6OLQ
UbsSgizajrautaiKQM4Xh8/DDephytS+30AIzI4E/ViKjZSeP7C0o6pgcK1w4bOBGNJpyjbmheY6
ewKbkxnazmBFl61Dtnu4Y5BzAhBmoAUUT5tBJlmwNiqM3if690Yn4cauLoPIds/WQTmPqWSorIJX
4fwWMMqYGaxEFWbaQb7zhX3jCnTN1Xa0ju0DDf/F9KXEU9vI2yFD7nKyFPF+a1Zv7kFM2qLn0G+M
IP3BaSWznRONPfReOFNhq4j/Jb7rDFE41vma2B4ZsZNJ1wXlsGuH1nfslzJWnGeJXZzhCF/M6TYN
bf3AqV2v81saP8SO8+e2d4YhnGFvS3qdrMDIu9xfxzDt/uLZeoYgnCdibH1vcrtjtb35bp49NMRV
fBEJpbCBVCAua89AmQQJ8nOza90Vgw4lJHbRzPjDacPkh74zA4yDoSmAy6k5RVglt/WB58n/XBUX
2Mgbo0RDMV4nGuCqI8Z3rQq1TeSWfRDnPfZbp6jYyZIbZyCCzZljljhNBRCenm4+sXDy8wO7Kh7V
NJwSR3EGJexlimn0JGZ1G5XDGKzsajV+Eefpsp9QYQhmh/6DIWtaYGDwwS/r/Th4flUozo+kanL+
ZQTTs7SxbIcJKHMAOaEA2uJ4r39dSp+9OnsjWq+mLIQSvUrRXHZuKZwR5jvhbzF6f26M1TiTZE6a
NhrG1p+y2K8yRQVBMiTIV/YOIYRPlb0sVDOwsj7Kn/RfS+jsOFW4ezN6/oRWLPMqRQ0/v4+jy99N
tTThCjYHbXEqMLKBy+6bk30mmuK5LLeL93UJZt4Pdsnzavhi1UORhph09rNZkQ2VuW/qgTDDQScb
El3Ciy6brKwo7bZFY2v3HZfKfl7YzYyeMqtVJPYl8R/Iw/6HJIb0XeOOHRuBRJAMnB3M9XzX4hdP
u04NZ78wFZ0hN2fhzXIGJ9idQZPa6gqwmtcDJGVWGuCZ5K9Qe14RL7WrwiVJTeFkcYIJJtZSbXGL
xaX1fDesfdQQVY3nTQdOXBEykqZBKeZhP4jLxEYB9rXFbBHQTjf8lYCupaeaj4gGf27XLmqrHoYX
UGMVjywb06nI4JGwmNXf2sGvXf8vEDwbcjwWCCpsj9vKyfO42Kx1y/l2xeu9C5J9lVXr3GzFvfI8
FBYd9I58JHQze7NeoB8Os34Ek9XMAoJ6LWb0OVUKnyQrXkHGS4pddQcSjH9BrS/LdEEACPQbjo06
INLw5yvExZy7ekxxdo/VgevzOlF6mENQ5GHS5C8+2BmYsJ0j9K5yYyC48NmPhN5QLbz8uZSrEbxE
idECbXX4aoL8DoXv3XAFqhlIuHT7Yq8q10pO7ulqxK7xeGLJsjID7twhQY5+e5BQd6DcLr4nlcL7
STzsGZTgJKCcFA9QCkEgUT2w4coq/7ESBYQsleHotoluPBQTXFQczy0htWIXjJ04Taz2zWOzSx75
Q9u4hX4SUtT/EVdJ7lUmITkAcOfoweJ0SB/7MOKUJNWGPusIzaf+VNxumPLW7GOZ3qTTsbOus0IR
dUoukjNA4bLy4q1idQXApHlY+gfX2rHs4Pw5iadxhsI/6InjqFdPL8sEKG0Cqfv2y6ztzD+nEMOL
kFhIHJtogvhAczQk01Db/DT1+G+no0M43jXt7vKRklneCYjIdAQuD5MWIwCK/PtqgRERRIgqykBZ
GfJ0JSLdEQZJaI/2Dn5sl+yGp5bKvRVtLKgZDG8AUa0qES1zvGeQwkWINnFqgaYEnv0LtLNwf2TU
X7or8wjtLowFeZjP6HYzBFwD81d/k8H5jopXt+QqPvsLhKiswD2P4izcx6IvvlveM9WLV+oNDR15
EceAyv2HJLI2paASTJ02Mu7b5+Rah2peF5V47YA4MwlVLypZ4A4JMopKoUHR9iSGaPGGtHjaeDy8
ZQ/Vg3fN/Ue673cD+NQ4aLBeE5X/kO4i9M8QtoPxHasUDlq/NdRMXDyF+9zX9c95orpTJKkKBx3R
IBpFDyn6xYQbkgwJdfIUAVr3MkbpFbrfkPI0wze2nr9jPDKABx0zgpcpOj2FFSEVVCRN2bcRKBpf
8hh4BVFNssp27RRDeMlNZmVllg2MJD8Uw10+qZ46MgDbtXlnNwY7PihOlqOGSTSqIYjem8ckedNm
RwXybjnymRN2LPbKNLHsO51CCsEFHg6lPiEJyLXpMNv3ZEKKDyml4utyzD+7DDl41Ql+y/EJ0Ztz
CimEG+u8kFh3AdmE2SG/i4+9n39v7zhDShrZWdhcr/fGkcdSVdBfZb/Nyac76ps/LcWbRZZpcHBx
I+oG6d3HelGHgtegp00XLUb6ONkId0YapW4VlLQMq+Vn01QB7l+fYHK5o+Pr5UtClkDE9ANI3xHK
4vCLsUM/xEM+5G33pgFicvlhPNB/exBl4y2ACGyJ73xWYHIPLW4+quqYksaT0IV4/PnJr8ZxNse6
7nBpzBGfBsvC4RoEyAfeCq8SnuPGI4C56JTjjWtoj/6wwNQg4M8iHnhAljtCJl/Tgzy907b7Esq9
3aS4GlRowuXkLVnq0RpoLrmf2yUY3DuohltZ7hP7kC5//iY8W5uwkc3azjY41jrMctIDZOAOc6ya
3pOEymcQ3F2chkP55E4OdJSiuHxun3GBBGuS+z01o2pUCe6oNk/wnwNuQ9urgdVXP6FM7del7+Ig
YHrBrsBs5Spsn7vKS5YhuNKmSbe51/Ct5irzV3K7GjPE0fvArv6c1hLjMhS5SsKD9A8Gny+FviRN
2kfj8rlN9p77fPlESUK9s98XPhJN+rQbevx+XT80/X7ZbgemeGRIrgWeJsJxdR3dpUR0mJ2WbsNY
9lEBcfAOI4+p4sEuWwPCVRSAMLUChyRc1no5l1qV1X1kJ7ftAo3r+F5jv/98n2zMYTgoyUC4mwgG
tmVWnCcWSG9t69pD98TqHtZJ8S1ksZt7CiKYFdj5+6qlAAFJzw3n0En3zi2XcucDGKrCrux4noIJ
u1ZvrevMOcDM9Spmt/TZcv06vtW0T3+8c2hRw7QMOo6RshGDNc9jbt/3SPiXsDCj9I1qr4+PlzEk
JuZRF40ZNpKtHlrWzl3N2oHsBFckatQQ3MmeCry//hwAnx6DECAkxp0rbBZjGJLo+gIpG5Cixju2
/Lj8+xL/5WGKiGLQB/JPpti70tKq9BIDxbjN+ZKZD9sEeTdyn6dZkNHj6qqGvGRweB3giWBCmQn9
cef7Ra0Rbd4MNYqY0NtsfCGgsUBaY5/0RUSy2Y8z1UCW5IziuxgwAwg0WcA8R+wn5DuXceLp4mdt
DOqu9U13d3kTP2KYhB9QwjuAeML4HIMtDGuwS35fdyhzBwskI7e/GLYHCirbvIYEJmcx7JnZBlIO
WnQRuzEfuXoW53cYjvSe7jhRi2qSVfJOPscT4gJj0maaojWIt6VV/5/Kp7kmo78deYorCakijude
5vxyAyAGLNC0b6LZSexdTPWZ9HqJGIuU220M5st8Me4dXKqjiuRB+sE8nFs+8WPCHM8/WNJZxJxy
TI5k8bi3QELj2ujeUVHE8M/+cT3vKMIVp7skoS5FnMo0bTc6IOJFbWl4TNF0bFKQmB9o8fmyIX50
rXwH3xEFd0QxbpazAetKq/iHVjmHNV98Mz/0OfFBYqrog5B/r3c04dbQU03HqxFoY/+zG/twSTo/
QVbcaf7mfJ0sS3CCdmUW5tQCaLKerPYrJsZ9oorwVSbBPddJ0NjNBJWEGB/LTb19M3zCgG2YxL8u
fx9J2vP8AwmeQkscr6cuN4mD8VI8LIc+ABENbzB6de/1gF0Nt0n4f1yamDq26tidzQ2g2QYKGi4M
2TQ7bwwvr+3jVWgS9MIRgytlYMhWsD23MTuYOybfdR1V1NYLbe3l/4Yg2Fs6YLJ+GTD4bpbrE+uR
SPVUEgMyK0AOwcFgOp9R+JB+qcamrEx09pDqbhhnv1/Q4a4S1pGDIDbhzztJJ4JTOmjR1sDNUjd+
Ot20oF1HPfPyZqlAhM2Kp9bKmxkgkBLznSlIOEt3cXUZRBI44qNDZfa/SxFOZoF2UheTKQgcwWJ9
H+/H/XAd31Sdr93a/I5QCcBLjewETzylTYFLvgVe0R+7Pux7hYlJdw1tInxS1zYNcVDTpCxJ1hi/
31T3NVQ/rV+2HlzeM77x4q1gnUDwJZ44miEt4rp2AVHZxU4f7zB9HRH3ym6+XsZRLYX/+wlOXw+l
aTDM07tkv2hfrEVD6uDbZQzVWgQjg97bvHY1MByMcpnkMNM1yJrMbzbVsKJ8NVwX2AZvBBrUzlfj
0K1bnQQtQlMRVDf6TvNLEIuXe/Og79GSZILIa/0LbWBYt/0OKkRAKWFlX2UALeOvjRFmlWqqWmrO
JwBCHLJiWs3WawAYdhmmdRIky+7yF5LUx7EGB93pSJWjz0SMuMtmbOLRBoRp1XPIjOXFG/CYn4ya
aIFulz/7bfSCxnB/YciwMsJ2JLGiCCb9duASwIw/HuEgBjr/dprGqqzL8Ibp1uzKifMo15aoqzXF
a1zqjGykJSG5RiHKJOay53Yqk3VE7rzQw+aA74XBF4NEWeE7+3oHWnFHhci/j3iWTxEF+9cGJ28Q
4OF1ttd3BibV489VhjwkF7St9gtE3f9cV9Mkp4iCw226uNryDYjTfF2ku8S7V+YD5ftoozWTpzUM
3ILn34vq1WqAjxjNSb/613jfQAPNIAFaQodovcmO1RRdtlGZfSCz+j888Zit/Zj2HvD0/ljRIKvv
ak3hdPm2fPhQJxDCQfPqaaFZidaKZd01aeGP9HppjUAv45uUKp7UMqcIPgs8zPGGIR/GNbzOI0vK
8InyeAwT9AIbmW/bP4tFsSaZ87D5cbKQfEC8IhwrE5pxbJxH4FS/l/Trqppslu7Zye8Lxm1PWZpo
6E+L5qYL4qp97dtnb3tsGhDO14vitpK9lRxiWCDJcFGR+jAZXE55ghko9AOk6wttxnuv9I5Uzx6H
bTxslN2SVPNHO1GYntTWHZCcICEF3hlIHZ7bOjTDjJFyW+90lL5AV2ZGbOcFSXdA+gsjmspSMD88
oiU6oIHgtQtw0Yg5w8Kwk2LjB7iBDgGqMyhfsDANijWabJ9eqZJtMiNBJze8IgYCsbmC4XdGq89J
ho+4Fts/Pe2+UqqoBslOLxLEnMQJzVEfGgP6BfeH3qOpCIWEXZbfF5a1i3XVd5Ku4x1F7AwoYuKl
bAbK0Iaufoz3FYpeedAnvDTarNEaDmD6VX0tCSqydwaBchbyLh9urrjVkmweN7TLzf2d1qyfx95W
XdByDBsMMTrF6L2YoIJYijU3G4X3G31YYPaZvbGUVdfxFTwUv0nye1VuR/LNuFoV8n6gakY8xf/9
JDY0kliz6xi7udGbBLWRZQl6T3HrS9d1giG4jwUk0Cj2cLtg5KrYmpsFnCCXLw45BPSckBeFnxUv
qkybZ8pWNCrV3Z1Wude9VihSUvKNekcQriZzntF+MOLj9HnxMLHmW+eA49RURLcST8sLqTrEqcCC
pIv5Q7ComJABQnNGQqpwKW7y4dvWQfUiOQwqviDZlul4shm8FR1aL/xPOfnyLSKkOrcA1YB+2SDf
YuP5z7/JKYDwQlsgWmlXGwB6+sjih1T1rpUvwH2bswRnlBhMgl3LHBA1o/C+fafzJ0PFPsTNUvDP
ug7+C+w4biFbzLL2aM3UUGHG39/fOF2YafUenYNrp5LdlFnWKY5gWYXd9fXselgHOXTlP+4WZioO
L6lZnSxF8P2Gma4Iq1zEisYviG8m3pM+/s69fd39eYcHKoQnSPyjnVpVpzmrlmLTjDKoBgSK3V8k
ZoCAWgvBnel5Iqk3Ek5TqVcwK8/9YrSfnPYXST9ftlz5l/8fhEjorW+TqWUmIDT9ucEWZQNGzBc/
mVVEGNJPTyn6H3lZ4kO7SmokCNtMC98lqfwRr9hB9zulNAY3oA+GDAIh/hhC+VOMbLSirFd9QLtI
UfvNW/o+Rr2AuaBW48N+qoYs6bl8h3t7h56YQDcZBii7ADfhXnbvafLnqQZYGABAToN4VyxUoSEi
a2yG33cyXmD5PjMS9vGRNYr+BOmheeskQqc0GEIEBzmwiia2y5BrRklq+GeMmd+lX8vlmjgKry9p
o8GpOYESXGXLvITWY4L8ueXzZxanJmWFz3uW1KGM1OjQuAKtFFAQfmjP87YUs99d3kUJPer6F8e+
HgzFZSk1gRMIwQuQ0kWFsc2QQq8T30vRxEhUcqayeB2F0Pdl8GWemNm8Nc4A5sYu0u/niCvaLT8x
UAoeAaTOv6h6GlV7JoQws8eSoiJYUIvkmQXRFarloYXWv8uORwUjmNxKGOacdP5p6odp2tntAZ2i
lyFkvo3iMsPFjyc9EkLn24YOlSZxugotUwbkWJevU3usM+2KqOYRZUs5xRFMGiX3Sus34CRl6pfO
S4nOOEw4XV6MrIoCXbz31QiPthmCs2ljAMVoQ3ON2jUyXv7D0O2Aj+Znw88Ql8pTy/Ao1meT830c
8tFL0hrI5kzDaf2kk8+ls4SX16f4WGJYS1rPyecZIFWSPWjbNPtuxSqf/cw65/kylGo9QhSyZX2T
zgmglq67MTLzCX2iDy7VFJVCOYyBxnFwSOkfxpdLUkxVk6FhcDOeVnLQW8M36t3lpci8Dx4zLog2
kSJDX/D5p2nyooewTt9hZmu4mdLSt2ZVIU0BIQ5rQXyjyWcHEHaPxxrJ7M036KywbunXf1+HSLXg
Wn3lkmzskJFgQWUftGwI+yFKVFlZFY746Tvqdl4y4NPHW0Dap8YcI8velbXimpN++5P1CFFoCm2P
BXIiuOXIsRmO3rRHB5AiFSbFQM2ON8kg0y0+CqbKGRdrA4ZDpmfNBI0seMtrXXG/SVGQ1LPwvsEA
iZhwm9dqGMwWKPEw7FHcD9PGuptV5NsqFP7dTm44myblOJKJH8k2rNIsRNPn7ZCpBPVkcQ6XKPnv
YoQbYa1wXkAkjcbFPsv8LO3TgCzZ9y5dfsfOtjM61SNXenhOAIWrYcX80pivAKxmFq7mEo6jIhPF
T7gY8SLhim4fPKQ/yrdX6TQh77qgzk2M69ipHh23PjRoySrx/yhB7MzVCO3R/AvjQ+sPtfAo9ciH
NkNGB212bcCOm37f218p66O1nhTuTXZcT1DE+NpYIF+qWUBh1q9iuF21Y1fdjY7CUcus4hRFSP1r
TjKP44pmyayu761NPwz9ss8mCEmO9T/jvCkWJbP1UzjBB3l4zKPiDrgmX2+Kpt51qfeYbaohURWM
4ILIkFpt7ADGaV82ti8xgzOomFVUGNz8T46tsdZQSkL/VxTHxZ7SJRhbMNSgM/DPb7nTHeN/xgnM
ZOixU68cpnwdm0ez/BtjRt85ngigGfnQNMnAqWKNOrwP+mn9bq2CufF2yghH5guMExTBxy2ofzOz
gSeFDuq23JMtvLxL0sNy8vuCc1vQYgrRO/y+pj1O3W3WplB4953izys9uoFRSYQbxEXzn2BX5Twy
zeau2p2+z6hD1ztw0/lzpYgIpKZ1AiOYlru1c1UY8JxaVvvVtJ+nKphUw8HSLePZFdPkeXyx+Q4g
21R4GyJ39Dn745AH4Jx53ax08s1t+f0X3+cETLgLJsLQNI/pkKjKvtceCTzzWJR5aKt2TmpnJzhC
TFgaWpUWIxZlOqyIipQVOzSA/rmgEwoT7ygiWaC2lizZGFBSNLGbv1sDFQlDEUUpViLWx+YJqei+
BMba/4zLezdW2Jj895HvIChBmHghnvuVGQUyY9UJok7nKrEf6u6v/v733xdOfF9ZVpu5Op7SSbHr
zPV6LVWHXjISyL/DO4Zw6ss1bXVvxBqg9KaPAbi7goz5WmAzHwqNxvMMob6Ia6+pBNulB/QEWDDn
pPbGyWFY3NoBq8+cwBrd62GZd5ePjeojCeY8ur0xGQsWSIcn23jyVGUhxe+LMUZraAaEr7AO5mR+
oR8T7+ryAhQb9ZYRO7m9Ym11V7RRw2Em1G/TKyTg/OQvZii5HThQQzDQjP2huzfN6pHmFZbhQLvG
Xyrrm+NBga9nUMSug7mqXzSGjn2tCVZj25tJ+szSBBN06fPl1Urj0ZO/g2/36WqbIc4GD3/HMCzH
uFuCRGtCIyNRSaA+P2PcnYCSdXFUQubSXfbA0AtGDNSVRF+hg9DGmyeK9MhyVyU/NRusIqrkpQwD
qVjy1owFxjX+7ydrmy0Qt5cO1tZNnwxvR6frXKXjKbNG3geOyVQoEaEudg6R28wccCsiSBh4gza4
pyZFsMPPpfhgMN9ahTC/gahKPE86K0a9RgK2TF+gEIRScu6X5HUqN390mtDOdYWXle7aO6BYxW7b
cTRKF4AJuaKou440MJeny1YnTZGayLNY8OQOvozgBlnejqCAZrj09mvU+9mu/NI5/gKiRnu3Xg1Z
dBlP+plO4ATnx4w5XTeaIrcDOb75pjG+Xv79N6/z4SudAAhfadgmBxSJWA/m6cLpkB7j3bozwFSr
HOrl2bsLSGJ2b9aHYpxSfB6Mpvmtrj0w+stoqiMj696kjZ9t3qcsnW9YUc7h5VUqdlHM+a10Hrsq
wy66S5CZ+3FTWIXU8t430abnh2mweygiYeQuKt1hp03m3f8j7cuW48aZZp8IEdxJ3JJsshdJli3L
knXD8Mp93/n0J+H5xk1DHOL8coTvHNGpAqoSYKEqi0Y1tRs5ETVfigzh7sRRkbdSnGC3iuC2DNCv
JmxWY7+wt0vsL1hRD8EEkDEZgWAtxJas4GKl3RGCWk7QWJldlOqhWyqnTmXMqgHzjfq3wmodVSke
/27L2JKv/o6C9HqzWFjSCPM/oksoSmewON2zk7sylRqGGmYDW8muvjVQdDWDcDFe4kbtNY8Yymnf
HPZzr+EgZCyB1l+3sqlJZ5kY0IBv8ehxLC8Deab0oRRd0jb9kA18Aj/h8Z7383pZYpSUJXhewzjD
OsA08o5NbWkO+8aIYDh3V+M0HeQaPyvRhyJCg75qG+O3t2BApwllflAV5BPO6qRUkUrQH1VNT0H0
vUQ3m6hPaTOYNGTNsSsYk8dXa8Q0XdQlwp5IpisptU360t43Yvu0WEFw9D3lShSZDKJzXdNO0ftp
h74O6Tsxv25uCqtCxvgtqEDxWVq5ivsC0wkQMPMdnj2dcnkIR8Gda/NtCNr+v0G4qAmNZunGFDs/
IEOPJyDITNVs6OOjfNd/g9QtkxaKDqH7fx+fwnperrjcqZv2HVmyGMYlUW4b2WKHGko+BV9RWzfK
NQi3WU0/Z3VMANLJpl+EEV6I1MxJJMhBFfGHtOntQe3vI0n7P2vu/WkcdwS3eltnSQ/cIvRJd2dp
B12kV7jp6tf146svKrmXmzFhzqF/imTtSIRXVhECd59cSDikRIanh1KFwSMQVxa9Tgsc3ORYJ6JB
rg4abIgxVGk4JYVfi+QTRBDc8ar1C5EqCiOGOnXMKfL7QnZrXVQXK4LhzthxnFKZ5IiiXn+I9LMe
PrSimWii7WB/wur4VBKl6poJi6XUjkE/JFTABCITOCIwY4ysyxscz9qkOIG8vDRT5SxmIXgU2jyl
IeEtYRQnevv4HGAmG20jGVipOT2qzUWFlKJ1qpsLGkr3mXo79q9A3JaYizyP6oL1kpMbSblo0IY0
h59Vi0vqUTajQ5QKnlM2v45WlnEblOIlUgopADvpfso+6sP3qc3szvoohabb5LnAvu39oii6Q53y
a0U4jPTIFjlAe7Mqf6LTzagFNglFTdQiEC5CZ9mK8lzGmW3VjmkQO1MuQfd9f6M2MSC9CpFFpnXI
l6o1aLXsDRY7Q4q5hRp9wWxVO5Gb9/swzH9f3deuMDxhLlOYIQMCU0LZH8fP6vBNttypE4lSCqwx
OdYkGTQu1BkwnfIjNNyx0e24EhxrIgxuVyylK8bRZLsin0f9vg9uzVjgzJtss1otjjcjLZwtowEE
6uLuBgiDKYZ62N+QbSsoq0SGxjTqxf8kNGvSjVGv0L5eRL7e/Sjioxy9yYorBMdpUldJbdqiXGMe
H4vg3oq9fRO2v7Vxo/3XBu4WE9R9W+UaAKBUqEs/a6TmO80p+sfcPE9lasfNA3qeHAEqW/zXrnxF
5a41SRUl+ixh5QwDjVtMxFW96z8rD8tP1ZFsNDo97wOKdoq7zoStkoZ5B7zQmPEgjGGmAQTrItXf
h9n2ud9m8elUzAPNcYMHTNrjbMgwwtQU+dw2CVwhuOgMg0yT5wgQc+Ol6V0TvaPLuwmZpX1LRDBc
gAaxmowtIwFtUD41GuTSY6iclaVnNMFpH2rzPL16IC+0pYwDVaMUHpij+tb8GFc/JYJpdOMPakbu
PpRof9j/r24grRnFNcRI8AGHWq70Vh0Ej+mbv29CLliGPdKraYehZqbTbOJESxek3bxEpB29uSur
3+d2pZ7SuB0mHDRpqx5U9SYLck/vPoStoJNj+5sKgyco6m412MKxQplG2T/xoj8UJ9ntb3PIVmr3
2dfBqU/DbQK9ZXqqRReCLQESCI1eYTlaCOqlJ6EB51ZuR+cfwRNyUG8NfMMxlU5Rq9QmK6zgOFZY
krnPjRnuILfQZB89kkW2ar3F564gvBZDLSllGTCqG/OvGaYtipoPt7/nVwAcI7S00LtYBkB7mCBo
n5+HY3CcHOLn3ngUjUnb9HDLQO4DQiqstPTPCDLx/h0lcQ3i1u4gYmCKiso3rcGTJBJSGu5Tr1p6
jUYNNUhiI7n8Lrg1zoUXuIabIhXmQtdR6AFbAQWlLR0znTAiHrWyf5rTLBohXY76viFAMznEj0r5
Z6v/nMK3JEnXQBzzJEpmEhpA0CSrb+nyQVsEEbvlyuvf5/alQR2+bAUwpDIwa1B7CehtIWpg+Y+9
ua4WW80VfSroJ6dJBxDM7/R7NEqcs8voUh95V6e4NUVDQra+f1CsRi0MB0eWklcAWKrATJCkhE3V
R0290DlzSuUG/6rxfRLft9bT/umwuYYrPI5dR9nMO4XVFErpJ305LrJnFMd9iK2zbm0S52/10Ctw
Q5hUVsYHYkE2hbZ+L9GP1qjbfRsI4DYJdY3HuZ2mdoUiZcDTIeLkKegzrB/pwXTkc/0xdKSjqH1y
M55QUIImB4myOdZ/ekhbzKnRRqiPaZtPAT4Y5QWKjyc9+LG/jNt2oUUTTWH4cnzVPxd0CsnaCAdt
mR8sn2kqx7fSAypX2GTBt5aB67jiQ3cYbXSvuujoVKIDTcFRoem5U5P5Rh/f0W4+7Nu1uXwrFO78
mzHDVqukCp9e9WiT9KbQnif5cyHqI9/sQ1lbw20TJG9Q2czO2TJyIIZ+qG8tV8YgAI+JJojypP+x
Wf+unS6xR7g1bQTWrI0y1o4+mN/KD0xJlTog+NkZDmz6Ex519pdx65C6mqfzHX1j1iE/JgEQj2Be
odTPmVEKmoa2ufD3VukSTxbBkNCmx1ZpfnxMMVatOsqLreGcKl1ysqS/8gys5Z9rCMHmzKrYp2al
f52gYU/jxWmk0/SWTrX10nGEgYJnc1EW4MTSe1mxlbKwy/K0vz3CtWNEvHKIZopxRx4BEuZ+cVIw
PVY7paOdYAAPG80lKnLZjiqovoGRIO3Cv0LEsdEOFsVWTQl5H/Y3Sdg/LekxFBUFbbqdBv1UXUYn
2SvhwWrI0oHIuLrUUdcfC0yQaeygreuv+8vHVof/doYO828YbotoXSNNx25I2oRmwtjp9dluUn8f
RBEZw+1RrJRqQlSgBGX3pW3N2A/m9HZBpsuGqELpNFZaHjFutbalvlRVm6AlKzDuFSP3evLebIfM
X6ImQT9DNKIYK7wZqk45tqBoSfk0dvfaENphb6jnZByitxzk6HpizXZQM+EvDrhARllAWbBU71PJ
GdjAIEOQmNnehSsGF/8xpFT6xGBOFd8E42MYWvZsvOxvwobuNRt0cwXhor7EaD7If2MT8LRlvbCD
Dgo3B+1739vaO/Pc+aEXv8m7rpCcd42aSaYog12Z9QUHeBB+SmZXYBYj/NcefMXgfCuHouYcsLXT
2s42UEDb624IprHKz9DCd9CIUEoadNK8fVzRljGeWNFOYIbQlEDb0yFobjBejFpPGhVAbFYkroOT
wzBCq5DlFqax0hWFTRc70LvSt25MDJpTMGiuPdYiUSKBXfxxpxVaEXTs1jDlkON4bxi+VQnoYJuy
r57IH3f4wBzDnNml+apHL+EZ4Qt9lslh5918pCLt+236+e0i/Hk3d+j8NSZ4/mx4nf4yx6KPC9Gi
cX6eBoMWtQQcIdXfEv12iTSnEZabiUDY/688LonkvoDuBpKro3qSs7S2S4zxDegoeJLazNesiELi
3E7N1TiYNSxX99yVtuIoBzYcozi2n7uD5jFN5+IQe4HzVwElsa+dlXmlMpCCEDhFHE72oJ2SRrX1
5XkfROQJ3J0YCslNSwiidgq/GNE3YQMMW5odMuK75otSC9XIhBHzoL8jXeMlcmJj+LZTogdv3xSB
O/DpYaLk81JocIe8cpLla9N6kykSZhBhcNkg5O16FMDDE5rgTKUPS/ldSz7umyE6ln6RxWrfp6Ho
g5QlMxp3PLBpmuEB1aCOhklOja1d6En0CSEyijsHE3Mxm5rFUV1e5hYtEaFXirRGN8aF/nHY/rJ6
ZZWCSmgd8x5Yz5B1p5WdSxvdMTGdeQqI25omEniLneifQxrPtiHFZ12bvlp5+7VXFzfK57MeoKWp
bU5SIqqhEvjor1Nn9afJ3ZyRFAoVh6YdbV2GGkJoJ+pHKnpt+qV2uhMMv3hmBZQketnkI4Bw4Qjv
UEzqJO9av7ksvv5+8RdnOQx+5YSeJCAw0QZzTKLn+QLhYgShKXVOFhi+POUQ/xLlYrc/Ra/H2C8f
WNlXKfi8mVlbsnYrncNj4bGZqRa6BcCSCWqESkFabjOFtcLjPrT1uFPnhPlUcupO8tE4zR6AzqJE
9vYH/RVH4T6x267Iw3wAjqpjLPyUoANS0R8jc7CRdLwEZHyGsvthllPbsOLPmSELKEGwfwq3f5D3
p1XBktyB4cnV6HS9mzbj3x03CncSoJZsjnt2NW2LQ2oeFtkPVcGnqcgObr8IEljEZF89SpK6hfwh
MP0hFdkh8kK+q3yaQ1PKWNbZfJgPkdM8LHbqV8f8ZHk1lNed//sQqz+YjW8wnygdOqiOIgETfulb
igrd7/sngoCfVO5jCD4F1X12s+6muXZCJEKyUP/SSv37Bem/fSzRVZSvv2khZxWnJfbIuA1um5N6
nOzUqTDU9JcgnPV3Tqey68mKMfphIrTWgRY0ntqHdkv9QBN85wm8TmX/v8JQy6wiSFfBsdXUS2LL
mZPxYxBoT/srx/7UHXJXuUtiDh+gSw2Y3rig8w9v4Iu9j8Ai8DUC3m3QhWBibioXPuaoRZZOsVi4
O9nRzHKYD1X8brbOo/YBzy8CuI0pe3Bs5GMhMqHgkYBvYUTTg06XCYGk+JavovPrWTtU3vhj+mq4
rbscrEsW2unzcEtOqdse943dXM4VOEdHVleGYV4APJ41Ny46b4pE59WmY6wguPXM07ChSQ2IZvCl
ILTz7N1ABPG0GbtXDL6XsaYtNesKGFPxbkHdXD26Wem3o6hpfvtusQLibqYzkdu2iAEk+eTCxs4U
eNU7MA1d7STJtvVQfFI8NglRtFGCVdQ4dpqhH9SqjG5L+SNmTI5EsTNNJFEj8AaNu6LKSz/KSY2X
Fsx+xsCRMq+dHBLIAp8TbRbHRl2PkX6hhhCuTbwXBT+b6iEkhV1R6u4792YkrzaLoyTJgJ6BLgFI
KmZb7w6G/FBVmZMah1H6XKWHfTTRDnHMNAwkLCoJvFF0xoPaYkxxo16S3BAYJVo97pbSx5UStOyY
6qX3Uebo400bP5oiUSwRCs8L2mRkRsf2yMrcOf5u0DPFE0dsvf+7RePIgeIzL5As4MTJhLfr+qhV
nzUUnuyjsDV5RelXR9C5m6Ux1/9bs7jX3CDvnUAj93oFNfYl9c0oeMtRuILjSYKWqOGNYdS49FAj
yP1WSrw5Eg0K276CrXA4TsC1vFTQJo7i8xuI4HgsW1JhkHjvSm52CD1RWYPAwfk6g67XDUJNwCXh
TRv8kFM0D4WC01C0Uxw3UKvpjDBk/qAnjhpnbobRSlG52ESa0UvyuO8X25/LqxVkJq8uLWmfK7Gm
AM66NWZHcYitPpkfSgcK7C/sc6pz5svkS7Z4zLdw8zi6qFPIpw7s2G8Pshc51UPuGyfqdAfMRfKh
sCiazrh95VzZyhFHo7VTWVCQe9rY/zw3k4N0im8kT3HFwn3bSeQVHMcgUTI3acW+5kDt07c+sxc3
PbCVjX5Gn9BHTXzmo7LgIiDyUY5PYkigWkjKI/TKu2VxqX4Z/pLn+XZLfRjTYWKJI1OJ7LzIbUUN
bc0QECNz9B3K4jvO5nzs0qllN5pIs40SlQ/t933nFyFw7NFKKa1lDQhy/DhJqm3ibraPIHI5g7tP
THoixaOBpZp6aJRXXulYUI21M7s+YeLpUdRBLrKI/f8qmgmV5VBm2mBd6E/Fp24Q7Mm2c2HCCpUw
5vSVdD163YKsJ6itSef8rBi2XiYnufX2F23biCsIxwtZ3JT6jDTIgY5PS6XaVf2m0+kKwPFAEBFM
CLFghYF5bxFxFw38lrj7VoiWiot+QzYWmRSwQk5bv0yWQ69Su6gCQQWDCIYLd6kicmKFgCH1s2Fc
VHSMDyIN3//w4t8Lxme8E2MMMVIUIJJv+OjL863CM26gzQWhfaNx3jCdhlXx/etlv9JkKy/OBjo3
rYr9CQb1hBrfKi2ciUqeJVKn3z5rr0AcAXR9J+V1CYGemT4FhU9BzdkDrRxd8fed4Vfm7jWZXZE4
HgjiIeirFiuoDG5xU50WFzVcmLkUgUB/Zdw1j/rDzwV1Tw2bCShIf2xfZq/wHC9Y7ZDPSYcVHRT0
ORkXs4q9YbLV7MO+nQJv5DPcizo0UWoAJxswK29xxiGBLKpgMUUgHD+YWhvFpAeIFMfDOZiRxydh
bR3qThMEl2jZOKJYqjSlYQ86DdsPseJX5RN6xKzI21+0bRTKRkRi0glmFvxJ2trYz0HCbnwQKrTx
7gypKGrL0FvUdFEv2n9E8hWLcwRjGQ2qsazbgNpP1rAh3c/f2dyb4jAe0Yq/b9n2Tl3R2P+vAjkZ
0yAZWKpXp52doylsqj7Jwfe/A+HcoY3TZFZTlq2CeputhmnrkBjvs1k2h2/i9Ks9nD9U6qylxgh7
lPRpHI7tfEfHj/vWiJyBOzaIhZHBUgZngNxIaiuaihZ1grH0SxJCs5RQwQWF/cWveelqEXd8YKhJ
FC05Fq+lobN0GG6y2G3UOhRyS7roUXP7xdFA6SXEbZDi4AVuSGmmQ8RuQ9R6V5yoh+oNpHydsrSj
L/r5/6/kc9vlV6AcyatDUpXQzMQJeakz6HX3fu535yyzZac4RAfzLT6yguOiWWkg/TCw7ATkzqXs
Q/qctIKmbm1rz1YI7P9XUUWyJqgwWxhe2HyVxxtSCPhV9Ptc1KpKEDcKSxo1WoL0FAauQmY2FyyT
CISLWi3pjbKFIPRhVBZ7iLVj3weH/VASQXDRShYj0EMFEOlS3pple9dGbyo/WW0FF62GslRVyyDK
2DGlL7JhV8rTvhWbHGroVIdkEqrR+MKGrkJPAIauI6mm/NRH9dZMPulm7e2DbKfgryj8Da/IhmWs
WRoA3ymTx56zwsVmZU/k0H6OTwZeO5dD7WLSkaccRVVCjGRekdAKnMsWGbg2mJMKE6F1b9P0RwVW
IKhJGmV36T8PUeK0RSc4mtjO7GFyrGCEROtGloJtlrsyDuzcuPRW5JLoibB6z/7n/gILdvFXLmQV
s1NUyugegoljHR5o46pQtiUQm9hH+Q+uo+iywMR5TEHlXD6us8GsoEh0mM8WBhOUfur0XnkK0XMT
Ci+V2zZdwTjn7/Uk0KoCYKryXQ0/axOmnJ/2DdoO4SsEdzxp2liOEbOnNuwMTYX1m4Lr9+/zXV1U
jbsyZ5+allzaywSRKHpBRkcQXQIreEE0NBfjQGe34oGcpfCbtXzdX6Xt+Llawfmyao1VWbFrat4l
51iZ/cos7/VudogcfkR/tq3U0UGfTUHt7HYCz7jickddQwstUjC48RA8ds/sOskGN8a607osg5fc
GoLyEnYmvI7ZKx5b51UQpZjvO7QUu5WF6SVVlnta95CgSFFdKMhziHaMuf4KqevaQSlqINXKFNpN
2X9qFlGwsljcs4ZZu8Yo8z5HmRd8j4T+bGFucRtDxXPyB0h6J28axANxnX+pweKoIa+Q+RwmwJX5
j0L+MjdHoeqRaH84QpDiRZbSEavW6dKNSi/VWNqNdaOTRBBQ24WSEIpEaxI6W1Ey+efahXXZaQHr
8cpOqpcegpNx1hyULCCdi/kVy3uI7KBQctb8/UDbdIsVLLdlAa2WallgYBVAl1SpUJMuCOXtmFpB
cNvUEviQxrrlKKrdTyxlGNwHH/Eh+E9a3MptYZcwo4dXjriC5LbNJEpGMZEN1VQvM9p1Wz9Ccie/
mQ7ZIXZF1+PNc3cFxjF6gwq72WKRVRST3w1OZVVuVzeOUXzsJifCzNe/2jL+4StCZ7Ch9DAubr8O
+jl6U7r9ao/O3V1KTa5kaYI9uTHYDTH8JZA8s9bf0JKur2A4ip+ssByyAA5fl/dJ96MWCUUJPJt/
2aJqO3Uly0+Vg+UOU/xgzYngs2X7crKygaPvCVrudJzh2qODnkwnRbufedd79alkHc4f9/d9k4tW
YBxDqEsfjGQAWIs56jelVlQ+UfVLPZmLbcXjl3000fJxxJA1M/R2MiyfGpfSOc5rzZu66sffgfDU
0BidLLO814iXzfEyDMf932dLssMDOscDubZoqKnE71uaedCiym0S+j7tq790ZY4B4kJLFJklXYvp
Scvf5aKbvWAv+NepoJSX0GLZY4JBrdOHSn/TtefqWvzDlAExPKMzsdmDp3o5xs5Ovde6rGi6ceh9
+VSIJstsW4TR8xBysFB4wt2zIMaozAWbwCGbgT1O+Dyp3Lds/RWB/QWru0helE0yR0AwreU4pIuv
lK2LpwXBR5fIEC4o43DJIsjCgsXUarBHKfpSV296dzGvpnChqPSkbTos0kGdZ1ZES1yoY2RePJof
9tds+yS7AnHhaLZpV1ZIeB+aFMMKSgslQ/QWGn+qU6aG0wwmnkWJ4AYsWkAuRMNIbkNjYvtE383T
Xaoc9m3aZs2rTVxsSjKphj7G4uVQXExTn8qzq2K6/VskODFW/l+P5gudo0xOi6QHTp08pKGnEh2L
ddq3RbBWfPugMStT1xOs1ZSa8SmI+sKmpiwS8tnOaa5M4U7mtpnDTFZhCnrz8RGJxmiffQZ9w8BG
6RldT4+hKyxkYJeK10x9XT6OEOoeiwflYbgBBlCeCi/3oeDw/L/KWYFLbJ8KVyyOGkKF9P8Mscj7
Lwu5xFZqW6J7tQiD/f+KfiwtSwZThj1DR11ielYTHYjy8Hf+wBHDCGlbQ2HxOkz5ozpiMrkueu4X
2cFRgjQjGxIFgMDUoY+kC/xuqs41jQVfp4Io5SvoNX0gycBolOaqQ/XeqY1HK/wytSINue0SlpVz
c3zQSBjA02fYGO2WvJs81moRuOyJ2THs9lSeaugHqR/390kUUXxdvTbh4Ikx6+egvMTQLfxcnFQ3
Pmvf8+fkZ3ljeI3/ptLSq5l8ZX1dNWGSSDBT6Sq3xxQ642Nkih7D/uP+C0UpNjFcVvg0EEZcoNwE
TwPQ/IomOyeKay4dMo+D8hSWAa6nvQvB6wskzn5Euu6npnI/C5Xst0+t6x/B0VUW0ja02OibNv6u
B9PzSKYPC8XoG6syoEeghK5G2tgWbCn71deEdUXlCCuIqtxc2CSc6jk5/RqZioadZIYgVOmKn2BE
NvKUJTWylqbsFKtiO5N0myg/0YPtSZDZynw1+LRv3fZBczWOYy+oMNM0NmCcXmk/K4N+XyZJtIDb
zHLF4MiLNqaOFCVMimJ7YvVykPKKPOhvNHZd2qo/HSwvOogkF0SWcXxGU4KcGxtaZZV3rXyTjIf9
lRNZxV9njCqQ+gQrNxWVrSSnki7OrPv7INtseV06jsNKzB02wwYgQxGio+m+6WN7IE9L+H0fRxTf
/JAIpc1INKYAag+DK6PAYziGfuvWp9xDo+NRgMZCZiekKJd4GOMwhGQ+All5KT+x5Gt4SJ0pc1nR
ZuNT1xTUQgh8gXLEoeoWK/wCK2dx+D2OlhNZRKMNBe5AOZaIjUSXejYHUCG1LY3HUmtRMeUJFk7A
RZQZurpskCCMqc7uhe1hPBjIGiapE9wwpTWIVye2/HkfT+B+lBm9ghvrQLNi9rmrt5Ebl2crulUg
MJ2oArtE+8P+jhWOXOVhI7FLQWhmrjrU6C0QXDt+PQLuuRxHB4leh6PJvhKLG4rHQfnYHHWohlW+
6EFw0xEsVVYNC41G+OzlbIklrYnTBSGrjmgieOml0FYKQR5CAMJnBltDZRXIAMGAaNfCKDvrWOnO
/uZvbsrVED47qOYhHdNQQkbceoxV1AD/pQ1cUDZprc2FgqCM5c+kSB2qfMQIBcHhs+nBKyO4sJTG
fqxnNvSt6UwXUkyq1J6hrNdIn/YXS4TDBaZhtaMZMJxWRce2YuvoXibTS255+ziiTeEi0iyn2MjY
9aCrKlvqbqP8vA/A4uBVnKwWjBm6CsW6WZQoY8M429aQ7DjQvUGWbsyMvBRE8nKpEBi0HZgrQC4w
lwR6Y0QDoOKzy9UE5cj6lNiQJxD42/bzxAqJO7HjYdb0cABSVJXP9bykp0VDZTsl4RMh1v1Sjbld
qOFpHjXPzOlFtqZT36muXKgCr9x+A1r9KTxJ1GNUSxrit5wdVs1f+tkThjprLivnR3c78nGpG7q9
CFfAG6/yi8ZM0QjE3MddPNRx2okbPQyXxXAnR3ZKVEqEbiqqERQtPJ90XDA1zCxMWBt++uc7LHI7
uzvL59nNcYUW9ctuf4RBZAt5Tp1CD51zqTiIMhqyN2umFKM9Jl71pKIf2EZN50k6qvf1V/P7ftRs
h/8VkXOtQCdqY2jI2Ed4XJMazDYuSqe3HoukE23hNgNcoXjXCRK1atlb6Pxez/DkVb6HgtkliGzp
G/E7Jl0tfI/Y9prfkHzGC9kHDFcpcTyrqHEJ1Dsdkw2FalbbV9DrrvE5r65BkamlYw0TdHiBCSI3
dWI8wrKWGif2RIIF20R3NUr5k+jmySrmjpVPaJNWuTHGRKLZa/ku631+SDONuIXZCjKgzAtec+sV
kjuM5k4JJ4NVMsvJ/Iy51O+6iaLvPvo6ROQwmvIdRND/0l1+iayt+FwfCjnQe6yqdQtZnn+SICWx
l7vJ0bzcw8zFwhctrchfuENqsNop6hQWf5AwiMOHMH6UjB/7ESfC4M6pEEkkUrGH3ykv7TjWPbm+
FG9S62Yjo/7HJLyohFGleUqYeOm8zB6a1U80yw/7hvzHAXjF4LkD0UyMhmGUrS2p9/3ysRm/jfQx
iR4i7X4x7kJdcMiLFo/jEAIpLcx4wuKphfwUVXhepNr7tE5PAtMEXMVnw+qs1Y2oR4y1s1Od8KR1
JE6NppiLBi6Ojvk7ehLJuIgguU/LJVw0i7D+mHIo/RFS2iV50/Ps1Sl4qQn04UV9/avwKg9sRb4M
6ouifwiaSHABF+wSrzJRlFNbx+zN2cja20Qi0FNqHB3FzgKOEOGwJV1RxDIpeamawBnou1g6LxEG
VkWJAGSTbjHmTbIwstrAvNw/QaTMVJWJpSkLhThadA4rNMa1ta1PrlyLmn42nWAFxpFDVC9qgWJ3
EG32slSdTWrRkOft3tMVBHfHKKOSdCqrF2IX/XeyW57nl8zNoaHSnaVvOaSNu0f1INnI2QmiavOu
sULm+CLXiQlSB7KpyBHaBYwD5AVgaXdnBqLJ7KKF5Iiizg0rs5irm81JkX5I6bOAIdgp++pIvBrD
553UJSxLlO/i1eGljxztrLqJZ7k58VgVFEZZHffxBPa8SjwNuZ50OuyZ5M6pss7pUtEX5zafr0xi
Jq/CKaqkyOwT3LF7yEpW1tcUI78CSBuHybu0+wKRDml4mFNRfkNkGXe3MKyhr6wBlmns4YE8sOor
VOs6SKhoD5KnO6nwBrXJG1TVNM2STIitcJDm3FFjYg+hZmTZKT2UY+1oIomBbbuuIOz/V6spmfHU
qwEcxFzupf62F+XtRL/P8VIhx+VshPgo1KMDhkQ7qLoX0LgIgSMjWpjZ3NVAkKX7anrJQsFhvv25
s9oHjorqxmqS0sISpTP6dFky1TgFN/Fj7S6O5BpPha8JLrKinecoSIohi49UBE4mwxnGmyl0etFd
WQTBMU9V16jph1QqSiHuCHkmxkWhAmW07S+O68LxX8PTGDdZkWJnev1Xg3Puo5Ga/Jg9+SAd9c9v
upqs4PiriZkTMhgwaYrcynifFR/2yU2wZPy43VYjfaWyl+ggiP2apvagjF7cilQKRTBc2HcEecGe
1XGQ+kgXr0HZUC1yabYUr4+F31FvcFGfmsb/HEzV01Nl6ZcqlGyNjJmrSLOdat19XBm3JmZPjia5
6ZNZNDR7O2ex2iy2CiveUWhPMr1iVh77Q3iUj4GbXYJj77IXisCZBIVZzJ33DOZIQh9JU47s3biX
clsy57vWCB1FWd4nE+7LPQRuw3ti9oPgVrbNTchUS6b1S8HqTyuXBO9/BYNtyHmS3k+D4K4i+n3u
LEQZY9j0AVweb6jvqzw+Yv6RgF633NGQMKbFwrgjS1G4jdIxddwYUgUXMeVmmL5rOSYwTG+5pmDg
vGRIBibDYPDMn+tUhx2JOmhioFuAqcWrX83QRl1z60ZHDPNDtZQglLduy2s8bt2iISp7swSeiomE
nZHYwTQ4abA46NKKQ1En2Kazr+G4kG6UkmIWGhJ02q3mh0f1mDvmYTgbELTLoS7yFtHeNRwX3fE0
B80SA66mTkm/d6FTVC/7XLjleGsIziuCPuvGUQeEWmKU24BacPUts6vXEFzI5jOG3RQqIEb61C7n
vKP2UrhKK2CGTf9euR53ugd5p+qTyUI0vFTq0QjOmUizQORt3HHeWLqskQQvPZH51cLAveS5ruih
6T+0g7CaQrQx3LkOXeC5bRKs2uTJKEAtfTm3x8Q2Hw0bH9M3lUNdefT3nUFgHz+1MtGrYYxYtj2U
P6rpTVZFDs2/Z5ZbtaJCma2Ps5VT8JMrrWIw6DgAKjImNzdvpmjBA8rJClX372ziGIKga1wvawCl
7UsyX0rpEtHKLuIbDASx96FENnHssBRFNZs63KNEOi/UUO5Y3nZR5FiSKLktcA6T/f/q0M3jEcf7
DKQqi89DHH1Q39SVt94gjhiUJI9TPQaEqjAKj+yhF/QKiIzgeGHocilWMiDk4Xuz/BYvgrNB9Psc
IeRSpi9qgJ1X5vOsPBWGqK9ewDgmRwd5i0oGcwZAE7lqejuQQ/2WBOR6FzgWiIpejgwZawR5AAnd
Qot81onoZiDwW75BMjZNdAWMsEOVDLug/mikF1k7z0v5livIlaJfFce1YbIQCiAjPWflWW+8SjSE
fXvTMSIVkx2hMqpwC9bNtDQxwQh7MuPHb5rouB/j23v++/f5TC3aTdCTSLEhypK5Mmi/SGJ3nkXJ
EYEZfLFiqVf6kAeAQb3nEaTiDz0VkL3IEo4Y9QCTb5oGK5XhhbP3+u48FIJyos3SUnQo/7sbfGZW
x/0smwZghJ8G959nVOuzdq++kEfJY3mrZbSLb/s7xKKO/0JYY7KlXXGjlMlEITKcrKujmwb3Tw19
CI6cDbmdot/TrlQUcEOX+E2+fTWV40sjWEINH1+4+eYQt22H/0falTXHjfPaX6QqSdTGVy2t7vYe
O47HL6rESbTvu379PXTupGVa08znPExVplyl0yBAEASBAzdAG4ch6icV2QXnM7NhngJzAEocPsGn
ZcW384u37QpOUnA+k0TWkgQmFKaiQT6NTJugiG7ca5PAN2/iqDLFiDbMDMTU0rdKysskSGKNyZFq
DjGvtfA4WV8mNRRoZXO9Vjici46mUdXMCjizXjmpGVx0KLo9v2QiCM7joDc6aELClqy9lLPrMBCo
ZDNtZfyWAZXFb9cqSSrDJOywV+9G8F+iIutC/Y6LPLt1lO7IhtR8qDx7jcnd4zTZWnR1IsD0kfMp
kCOd9jOx6Wd6xV5Dg2v1A5myNSDnjabE6oomwO1Uju7qaRcbn5L48byiztucyc+pyaysz+QIihrn
5KiS3s4ZF1MsEzcLux9/h8U5oaVfZK1koWANJt4iukwQRuuyPSuiSHDTi6+Mg3M7UpsPcz0CKNUs
O8bY3+JH/xEGtbVu2MKuPCohUdcmBXRTg+M1OhgSnDaJQd/xRU9F8mxfsVcCcZ4BhKjmrCDB7JV4
iV+eWOdLgAIHdNqouz8pghEtIOchcDjUZZMCT5uja2m2HrrGvM4WkX1vnkorsTgvQZtmUdocxqdp
T3Hh0jpy2upZ1bw+/gfzGOzz5reZsV2p7PXtZaWyWarAbCxBqiZzOoxtZ/sXBB7PFJUv+Y2ohFyw
hjyXXzCChcss2c4yiY/RfgeKcjijlATOXOQJX6VeSUWttq+WEl4pjGLloSuN+Ig63whlDZ6Z/uj0
Dod9k4z7gmaBl6eksTHS70LNL/P6iyS6WIqEJm93xbTUitlXEFqyst1s4ElBK+1BNKZctB9e12Ql
s9IFpmQZTJNPgxvuWx8NTepBvY8fCOIn012ESa6tnPLadjiXUgVSOhkpBFOf1aO5I51tuQmWMraN
XXRnfSikOe0Mfo5NsaRW2bMNv5AWQ2j/qUVs9tuK0lBnjPIUGYnJt4oK9CnP+wZWEyg+VXMbLTi5
+SDYcCIQzkdmeqEXRaqxgvMBk71bp/zco0fQcpFvzWykqPfhPfl+HnT7QDsJxrnKHtWgbTFAsHw+
kKrcRwvYwiY7sAz374A4H6lMjYHCGwClhT9Kn/oi3fcoBasj0XMGO+Xfxe64t/2rKs5LNr00LSFT
VfcS+MQNQMXuh5fUR5hzkd9HgsjtP/zJbzg+31VGQ541OZSGZ61L+hLvl/1c2ZptwdLlfefHOxFH
53845hMkF1h1Xa2MqQJI5Sb/2oGHw3K7Y4/uHoclkEXDuFiY8X49QSjG6FMsjOZ+a/plRkwNjJlQ
HBhUgqtJxFK3bYGn73NWT2pd0q0F35fiZzpf9li9ov7WRoV33gBFcnCWvqhoUZxM4GgpyhHUwg27
QQDxH5o5ycIZuVkgClRHYMxHZUfcZV/sWYStY0a1mFZrc+GIZpis3V/HBYhTDC7GiaHrAJvooclA
O9qkn0N5dGqtF5yam5HHCYo38iiXIisYAVV1+WNXkws1NdzONNwlQAZUHqltmoUAc9MbrjA5K7fq
PIiIDExqfI66fWCBSUdk20zn72x7hcHdGJqZoMMxBUarVeAuvNXIddmj+6bbm5rgaWH7EF5hcWc9
+FyVMimAZVwZDYpD2cOPeuiO9WV8W7rgRxbchjbtfYXH/r469PUqNMnA1q8ryp1ZDRddIFo+kYrY
31cQQz+pmK/BRGouSYc5yLf5h9rmjZUYnHvo2hKNeQswSOaUj79muHV2i7oLW3EaO7tDy5ygVoFt
nPdWYSmYvo5bsc6PGSozC6P+CguJM/kyKxwFbQlBLe963XRpPLlSGQqHpm+upG6h9JUoMhwqt5K5
rAxFZrHrUXG7kB9I0TiD4KTa3MMrCG4htUpL0MOLkMzIwt2cNU6iqjeTZnyWxhwjopYvSTIKbF4k
Fedy66ILaW9AqnZqjxoe281Ox8wwUWixaekryXivG04BzU127w++yPIuFp3xm2JgrLShqZamKq87
e2Xmeq/0Yzex75NdW7um5VhE8I6x6ctXENxmzSIkUisZEGBBtk2aXYUGCsu6ypP6D72aGbohyyom
d2t8Ah15bQoSZEDNCYVt72lT+jM9TGAR/sCBuwLinGsa1AnoLBGIYXvbKEsHyN8BcB5V6xNtoSAj
9SzjgkY3eSpQyrbeTyvFKQW94ZGJ6VGMhdiP5M9JbseNwNWIINjfV6ZlyJNkdRkCBnMMC48mcbor
lpBc6bX06fxibR51K23w238IA6PIIExBD2Ys213tGVLnBvQwjoKUvUgobtvLiaRIw8ygVNWOYndE
P3UqqnHeBLFUxFqKaqqE72AxzCnvJALrSjBbhKp2R2+XTHSX2LzGrkA4E+6aoDWmAuoZWU09462k
Tps5A9gI0p2I8W7TjVnMCSiyIhsWF88lilKCvAlgS3NVN/t43J23AMH3+fLfqTTrRJnx/b5+XKzr
9ENki8ZJAL7gV09iPZUqALBh6GxwQehVsr2AifCf4iebYzLuY4wq+j6JbEEkGaemqa2izqoBPIEW
Jmwkt68ElrBtbb91w3ec06yP0q4BQiL5hGAKiGZnmGB/XkGbW3S1fpy/KTADKLQitn6ga8kiv+2O
ie4Xy6FOBRU72+JQQ1dRTExlnduhcx/1kmUiqFK62lbCiyFERUgocAPbWjmBcMdyP+hh3ZcGtDL0
e0WKL6d8+sgdAdSe/8rBbZnJQFl5ZECOoZkxAvfQTKXXiV6cBXLwlatqWamTnppYrKb3O5o7SUe9
85oX6IMveYt0tDpFE5bKiL9EdF8lra2L2Ee2rev3WvEVq2nSonS5BcZY3nb6oUH2uGkwQ6TQnbAS
nMybsSalVMd/hgaH9vZYq0ejmJUQWI28G6RntbrODD8m6r5Aj5qII2zzhdjU2SVYN9ndm7OCsJiW
VsFodTzQ2YSgTZPNeVZvC92mVwoGpWR3xl5MHrOlsxXqO1qApBoHBAjIJwwzta0i8yMUdkay4v/v
trHG4dayqYiklTHWMgmu9MaXzUMS789DbOYtTENBZaqu6prJNwylNKehZeLGEx0wWNWt/aZiA88e
VDc6LrojKs4W4nHBiDRkNSlK4I3O6Clu5gaudtvvJB+c8RdCBhTm/vn73Fo6zts1slYlQwK04an3
4j04/nyUbqGclE3QEdVbbnmLNRjn9UiOMYNdBbB6vprCxlZRcHdeW1t3hTUCZ+6aRGI9YOIgeLQt
1Z/b2u4xWI3EHwhOV0B8wBCC/KSTYqalyQ3R9Dwtdt/9PC/MZlpkDcKZ92RiXGFmYhvRvTntKkbh
5Vkugse0xAyBzJNcEdGKQEM8Qc0g/YuY6MUBkxlu1FE0UUJk4Hy8kOK6mJczpKoouh2IG3qSExSg
Q2N56HgnuqEKV5HJvLpH6HWTDHMEVTVPaH7ap0d0peywhodfHD/zR3zSyV/wXDXNkuYJTQGn1qmd
jbuk/WQKnRK7vp3ZtpRzEmZVVFIeYw3l4/Nz6+wWO/c19xdjt2ge3qYzXwnEuQi0cy2jFUIgBUno
ZDfU3/JesJtEZsc5hog2RSlLgNC7izi9bFMR5YZIBs4vxBjoUDdMKcOoXKO/+QpHx4U0FLslj3yz
bZ08WDyddLdJiGKMOnOsGU8HkW7PVn+I5kwQm7El+2/1WXzJiabFuLkNUN+Cf9j9rN0XhHxBAgqD
jJF4WCxR+CzYBLgYvt0EgTy16cROlYg41jPbdsmu2eNBNxtdyWfkWlQQ4r6yW5wTkrt5BOlMOyWA
kElpKzuMIdnLaPLHdo990yeYGhQ42f5P2EW2rUnHO5dGKVH4fsA4jpQOA8jhYNTIqU10hpkC/W2+
bJkIrf+F4HxK0i9BHS+QrdtJ9yGbiMT8WOpY6I54fU+bv4i2oUgqZuIrNxaC0UMOC0BOyTA53VI/
acHw6fyJs22XJ7E4t5JEkaIuzDWTWXES0BeP5teyrXdDeDWK0nrboelqDTm/UiQSHkfYGoaPLLBC
jUHiSB66sVGAP/kog3Klw3h3XkDRInKOBkGHVmQKMIPlRmpv0+zh/Pc3CXXWhsE5miQEjf3Adnbx
lD+aqqMe0Wt0RT3TQedtZ5d4DcIpV/miU25TMDRaK7qmMRYUDncZJxKbJWUN0g+9ltjtKOqYECDw
EQ/GBcaNYmBX5ShdHOWfpiVwGJs++iQCnyKR5WIcdHYI9Oa9ol4mtYlUgntePyIMzicpbTFm0cBc
w1Q4yQJ6p1i16/n7B1AsVVPBMGAxH/R2q5Yz+Eb6ginD+qqUh1b/NkwP5yE2d+oKgmlr5Q2Wnk5J
IwMiIt/12luSOxJ7qno5xSK9i5A4v4OmZFSBq0DKU1T1PY8NKJNMEz2BoT1TwWWL/ep3R8ZKKs7/
zI0eGrMBLKm4qaab7CNDl83V9zmXE8uyXoQLvm/Q26I6SuZ9Iyoo2l4uEAShZ5Ppnztol15FI+8g
ofJWq5+kgHhzlFyO7XM7kmNVmJ/Pm8GmPVtYfp0gk2Dy5fjNkClJlMStJxnJ5WTKu7lXdm0eCPSy
7aupahJFZYwCfD0xTfVxHLKo9epmB4LueJ96kdtc5E9ab1tP0p3isYNcFhxHm9KtUDlvnSVVXwdB
2GLKwfDYNi9aZdwX+kd6T80VCuc61ako5DSFbCamx8oPCvlyXkfMaN8Z9e/vK3ywZ6KsLh3Z9yOE
WeTaGK6IdIuUjX0ehi3GORjO8ORJ60srAUyaHKYG04WPuvU1mNwhVbxu/Oc82HZwtxKKc6SmVGeB
zNDaxlYUWzuCO87pFCf1a3fw6FG9ob7udFfiMbzbRkENmajENEDi8tbzyVZvZEUNZDlvbcO47qzW
MSaBB9/W2QmEc69gNgw0mYE05eSrWgm+xhtFV514mNzzK8msi1cb+hoV9n6qq3hRfytOMfZdq/Zt
y1grPMV66cfUXeTx+1xWCM7RWUGDdk9qUXfKloBrWE7AeNH0oGWwJmhwqnGnjn6blbYuyt5uuUPQ
pcmKhi2GEanc5mqCqRq7pWu9BBwxdRd6qmZH8nBVZRdU1F65ZRkrLD5CWaRaJyhFhLsoSIShWd09
ptPj/dbQBVuNLc47nZm6QjV0QcmQ663OMLQK79FBX4PS+TGP9nL3dN4mNr9vqbJhGHC1Bl9RmTdy
MMXKVHtJoqEu9DLRBGHw5nWQyqqBsxAj6C1+XDJmpll6lCy1N2cu431k0xYUUBP+nBxWmpcJeQW2
RGLz7hGeyrIGsd4umTbmZJIXucb7TWnLymPe+v/7mq0A+IrsVK0tog8AALP/EzGpl82GAGLLvtYQ
nIctmrbR0C2Ix+GmcSfJyWjgmKkA5LWYmzeuNQrnWcOKZJ2kAWUB7+Yjmz8ZXkkZCDn/hOV9Mxm3
RuPcz9CmoRaEpEZdLUqszd2y11yQoQ8eiHpcems557W0eW5QqoIL0zSRTuenF1MDVdzyaNQsuw28
+rV2vnRyR3oMHpY7RsGePzR2J6RD3jTAFTC3rJGhzlRTzRrUzpXTqj/aj1RcrCXjVnKqmigcYgCM
Y+mrzWjXdP6A31lDMBlXQX+HgqFg1hHup+23SHmYo7/8PtsAq+8nC6YWYw/XXoweu5ncaqp7Xv0i
JXDxvaxKmVwu0H5rVXZfH9RGkOgTAbDjaCXBjCEMWtwBQM7Dna6BMUVEXbuNgHJfVKKBPo53ZEEv
x0qIIRQo99wb4adQxEYt+D7vx/QG0yszGd/X0+em/zyNolCeGfo7/0J/C/Dqf1ZLFC/lgPkZABgw
ophlreh19mVwFgcscftFVKm6FWdQ5CMsit4AVeF7uKmMEW79CP9SYuIJ+p77Srcncl/q3nnL2vDN
6D2gCo5LDfcgvnKrT+o5SHVIVXeqE2LuSBSOfheKzs0NceC7VINd7HT9Hal6qCTJNFJs8tzGgypG
oTeofEFR7FWwn466X15m17jx7T9AF7eG5d9TtTgM6DxaMAqpszUU9eQicrCtg+ANBHe4hYFaNpRB
LMGRsd4GKOdRQy/5OuEoqNAIc15fbCNyVvgGjnPHuIRLdJABNwyRN8/zXtKcMVauIl2z0w8c3AAD
Zw7VLaq942EO4qgbglKCcRT34fAwLft4Efnmbcs4YXB31View3wyg9orkO6Oq6+BHNl97wUixoKt
1PMbYbhIqtRbU6EGhEkOqPh1M7Rnfe4ruwVTIcEt3Bzt5R9ZUBPzWjH2Xl1Ul2H0uHfxj+BGHY+0
jyGdDJ7wyCG9o1Ob0JukO6bXbGpstDOduvWC4iaNvB7cAIX/iy5ZZDhMvHO/hDtCjIX1A2vY6Iwg
qPVTH0UGGKcuarnbcMNY5ZPA3EFSjGlJZJRpenEXu3072ml3OL8D/kORJwjOYpoizlt1giSkuJnT
45juya5wo53mpr2C5nAvdNgjvKhFRiQZZz9hW06ZwlQ5F9LzGCe2Vk1fBaKxWOeMkvibmGqG4Eur
gaFdWXfNQ+ssNqoYsB8c4qg2OLRFYaXAKvjcsWplMUbHABCsloFXKn5cOyZxZK91IjSJsTuH5s09
qDYxAt1lE5NiYY3iVu5/bTP847mFWtVyTPAj9GmXzTucDmNm9z+ZVqd97MjLbRReySARF1NgbiXo
3mBz0efQauMsF8Bu3HZ0Mwx+eMJwEbwKx04DoroQw40YebloN24eu6dtws+BAaTZBQZTtBHXditL
x1o3MXgi/i6wqI2o5Y18XGhqGFKVBGw/jniaxSs+61qOncJyXpnBhBOWBZuEf1+Pp0Eq5RxwRpvZ
MTm2kajUfNNiVZVqeJ80UVvEKQzTbdGqZoWo7QiOJmbBjPdyEtuW8qhhihlG9+SiwHLrYokQ7ITI
ZF4FfnMjS0MeR3hfmW+oeddLt2GNXH6JbuLRjow75PRsQ+3QYSY4PbayDUhmyCYxVY2q7x6fmzzK
wggkl14GwhhX37W+5IzEDg+Lk9/mbvMjElwDNs1yBchFF0iFjmk/A1AtX1QwiBW3Sv+/v1a9kYnT
35jgKUFvUzyLZPeWnLiL+ZSjaf+82Yvk4FSWNUuTV3WCZ+bpOsO8QPkR/afnITYtfbVU3MZKwB1X
VRrkYJ0uya0p7DkVAXAHttxnZjURBuDQzGElZsOFcUAZv88Ge+KRV3jCba0aQZIJQ34pWv/49Jw6
BSpRJkRIphZ+k2t7irW9hoDk/MJtutwVDE9VVPVEKXUWVarP/WyX3SULx1gcZCb7pHYwmwL8ITtx
b+PWgq5xuUi9T7pgIgS4sTJfSBQlnZZ7XjQWefDH9xqB2z5xrpWtgflhaFL4MaioNZjsTIucKR79
JlHtSvQst3n5WANym0nT2ywLZwB2rqWj/4+xnGo2QaD5Gi6ITq0t37uGYyu88oRIzmRV0QNO6/XU
loAz9Jj+lsnoZaivOi138ln1x+7+/LIK7JLvFl5MzLMsSrh8ItHaVxXpypiT3E3nnx/AUfDujOIX
osr8C8lUGK1SMvWBofMxrLqfSZodoyn2zsNs2iFBhTy6vtD2z2dC2gak7JKcoSAF42xr9XsgYv7Z
NosTAp8LKdRgKRoTCBJFW6PuGnq66y3cE3eRFtlRkrk9Oiakr2PVHBUqeskVyMcnSmZVIZJiAb23
nqrxszbszq/f1hWY6BiXK0NTqsaXZk+d3HVRUqDobZKPJA7tHMMAB5S/BYH6I8mIwF8J4Pgcwtjn
eEVtAGfls923j9HwQ6pKp62/VCIo5tLf+Y+TZPzEtqyJYyMH3xBrr8VdeBdgGBFFPk704LMtEqjo
QHBFZOs12bzaxybmUuRBAJyx/5zHMUj0Q+SYLqv5VkoywTm5uXkxR+9fLO62FseDlJqYi+Ph8efL
mDdOmoYvXSdKL27CGGh0RZyGA4y/aMdIX6AEFzBLdVXjkV05VqLhjZt2vYLgD+Q5xZyXtGQFqt2j
XJZPHRUxdW7mCzBd47cYTHMrzSQZJXPSAiP4TF7yr/XXfJ8/o1nHsIlb+qkD06idafF61S6u2UyA
zKkFNaWbUSfB4xlBfQQCbD7CXupk6KUSvwEDbFkZVo2oE2Oj7ssD5gXj/ie6WG+7qxUgd6y0uIRJ
FtiOWJHEa0ccZsv2L4GCCb2dI26y2NbjST5mSqs1BoV7pqUS4LIu11xJn7/PtPlx3kdtJinWi8gZ
i74EtM7qCov4ZN53l6OPkWkXPWL32E6uQ0e2wxsQgwtA2XH/zn+sFpKzHj2ey15hki031WXg9z6e
hxwwsv07lnUR9GJvak5jLR6Wji5zXFTeLqWSBskysS2RZ3a6vF4vUz886LPH5sFLwuulEJAzlazr
8DsiACbZDpf11zFjiBwTTBdgQ8bcjxTdq2sJeWNRhrExY7ak1JZeIidG1npwitz9s9F3W55Zw2UP
JOUmG33HJZmiKDJKGS1UngUyERQxaNIhi0ZfVb+isf68tWwFqysoPkgICB3Z0Akc0/Ldgmu61j9M
ZmVL5aHAhHAlFLWYbOuOKKB4R4GXgYeUt8ZiWkOB6LtHPwGezo3Xlcy+EBSsNni0FPGasY/xW0Fb
gXH7L1Pmse3Y4C8dJQ1SezfgzTkuD+eXUCgSt+HqKGoWU2tRiotbC3NdpY8KP/OwNDt6N7voPNqf
R9zyXaDLQZc9oeiyfPXdK9/VIBQJ0GgJFrplQinh91j0ELi9bicAboNZZaLNQYB1S6p8X1c9eGSp
kyUfeDFFDfgJhrOFKpTypQP7lSflNyb5rPZPf7dOnPrzqRu7OsT3A9CrBkpko138PMJmWmgtAq/7
EiPfhhIQGB1+nXvBYXB0H0+zdux+6EjWQBNBZKKBlYcPeSttwkCsBHY2UZtWD+zxLDj0u2U5/HGG
ctPSTpB82KsOU66aHQxhVEt7JLdG6AsWkN2G323RFQJ3HzfCQYvLFEIZVyhp+JWa7Owwgmt9nRcp
UJhIIO5yrjaDPJACAtWDdq9aC0ZZdH8JwR2H09iNw1RDoqXV7TTo7FgU5oqE4LZnoJTKXFUQwiIP
JfmRfeT5ZmVoOrcvkyrKeox/xCKFxU6tIQX9dl7tIgm4nUlohdzTAglUubdJ8mXUBS5yM35dy8Bt
zJmMoPdlMgSmgwQTc8vRLnWy2ZZAyIRyoNgVLdvmE8Yakx22K79sWoaRkQFSoRYQmZ6ltPNr1oPK
ZqCOL4biksZevM4PXRGxEJPm3C7iIoYi70MrZjaXa08DBo1oJd6fY1C+p+Bdrdzzytuamocb929H
xPetB1PZBOBDRE9b5sjOAgkTt/gyX7NJZRpaNOArZLdBINbLtvCxim2fM6LyJeKT3rAxEACX7wLD
TQZ7cQu0YxkulS7ZhDTxa7vIlvgG90AiUo8ZwOh6fLTuWA72Nb92R45MSnGjLzP+9xLirRhXQNSL
8xdzS61QhRcCbpK754bmhwgv72VQ28v46bwmmUGeQ+IMNsTQ3GLQmcGOmaebqVPXyvPSN7vGaPY1
KC9oWH7MeZ2k40x1RF1IkcjQXxo+GdXD0IusczN40X4D8HOOMdCxSoMeQkWHUAJjsxN+QvEs3tiV
a6KjsNWZGOVl57cClyPC5U6ylGZWAGIqNC8lha3RzEYHmGbuzmtsGwRWgacoXHL4DIepdlbZ9og3
sm52aOflS+kuwqhGhMK55xAXYytmKLKPB2E8GWrg4vN+5efBdTykR2xyN/FEHnT7WDhJxzvtSsMM
o2Rk+Y2HfLk12g8dzafvc/bep0oa9SPkijFlpTc/V5konNn2TicEzrrLfNTUikXOI9LiIM7c9T57
1Ojwfz8x2NvPfMM7bxGbLynIf/5rEny5gDZSWk0qIOk96P/adtd/bZ2EER/YDZ4H5T27pEquyBEL
dMUXDdAxiMIyxlqybPJkXbeiDPmmEbJuSktF3vDdG+9QBXkSVQAAPS5jI5A7DNxTBXkuEQiTcnVk
hxgqlSRsoK2BfnOzcmc9wTOuQEUiEPb3FYjU5XG1wK2CGE3xaPtglVdFLUpMikC4PRstc91LlPnV
+EsmHVGkYtNS4H22r7ornXAb1BpTEOJJsDXtecZ4994P3OoieWSxujhFJ5KI261xWbJ3kwFB4mSU
IBWs7kD6d2dqk8ArsJV5dwquhOL2bEE79CN0wJFJe5cb16jjvR1bpB3rRnA2CZD4wIn0gwZuOSzf
UPTXESqcJa29G6W7WZST2NycJ5H4IGku8uqXA4+De1q+1K1g27ClP7NkfERkTr0+gsscPgcTeDWM
HOyPhuRP1reqSw5qJqgW2A7AVuIwr7vaQHKBqdOTjA1EFLsqMal59MOj8VA1NkqSJJ+FmpYgNNp2
qzrIH5EewysdTwMXG90Sl2zooYTBRj2ymobDIvnO7l8MO80dtHjbqSsKIrYVd0Ll7qcViI90OYQt
1glepv9RszvBacE+8F5zJwBuKYuyrPKRzUBUbkCcxWZnJEi0E+ta99GGuBOd6Nt7+ATH+ddea+ZI
s7CK9XxDqn1gfJNFDGrbOZiVpjj3aoxVRjQTGH2y/5fmJTD9X+OSRQL9hws8ScT52XI008Rgw7Rb
j2D0Xe5PmECWYojk7DIeOio6BkUWwbncopyjSkqA13SHyMJteawE/k9o6pyjVZDBVFFBAIjkWXnB
2ChGER/BLKrZi1XbMA+s5k/s4IWa4zwv+sPQMttANpAkVweESrgo92ifAhqbHnDe9AULyVeclEtY
GQqFE1FyWhwKUn+puzgQBIAiEO4SoLVFM0oaQBrrUCd+Qv9SCM4/YGhGrrYxVJWAbzdBeZ1Mfn5k
mVD8gIYDEHTwPYekb5Fy7uDal0Vxu/wi7nT7rxD4gJXkVofpGEBITLzfSF/TIhUcT9ta+C0DH5sW
cz5KNZNBQiamN/aKqERuqxMLzX8nBE4PVhcUw9AAYfbRMdyBo0XaWfMN6mAwuJt6wb7OBrswLl6Z
84Wx97YTMlQ00WBiLt65OadgVGEchx3MoHtCoewqa7p4zR9EYptxywqOcxBzl1dm0wAOPaJ+bYJe
vGx90mS2JcrbsR3/7nhaIXEeAcmQrOsjIMlHNkwq9tmxVPkiL755LJ1g+EAsxlgABW++4JjANF4r
vSja2BlFN7NNK1yBcL6gS6lcEjb+dyA/0vm6KAS+QGQFfBQmFQHicTb5fD4uO80Lj52NhWM5MAwF
EOVtNh+ztZU4XORAJhi8zsTpUVmmffo1tsd46F/ay668/vUS+iGfvcJkS7wK/EwUWKIVEkd7YXUX
Vd/5UiuSS2QKXPRQjMuUm2wyr1Ul6Kp7qpddJDI3kSVwMUM7NmpaMqtuu8s6/KQouw941NUyce5A
zyRMWm/x/WB6zqRLWosiBGaqZ7alwTkAbTJyK2ICWJXTHTKwYFJHpv8/WFpYCsIs6Rwa5wSkIKgq
PQPa0B6jB8lGCu/YjzbKrZMDWDj/IOW6aQTUVGSdqphsQbgFrM1lLGI2fnzqvCq6iQa3kQSRwYYP
Jeh3RwUUMRXlXdN4MA+lFLLIPu8TMAzNjCkNQWNN3a5sD+ftYet4egPG7ZuxoyTTclw0ibFfXsqv
A+oW7tmkZjb0h5qOEWIUxXHwQMMpTOJtrOUbbG5DWfWoyDF7M5TLzGm+V/W3WhaUnIgguP1UyqSv
ZZZQicCjk2SXJegRllCwiCKFcTaR9OEo5SUUZmAm50Qul/ZTgHBCMb3zymLf4az9zXpxe8vAE/Wk
qRAmJbpD9E95/c3oPwVmdzXl/zvZ9BsobmOpUhJpEst09FNvJ9JnJT6MsqhpdcPZrUH4gb31MkRd
RyBPLmGylPJDE74Zb/iHNwjcwRpVRacPMxCSgx765q72qZM8oilxeowuQKWzUwSmsJWAeIPIhXvo
TJTnmBncFLoD6Dge6I4Rb8Yluxy9tvsLb86iZeSO22JegmVBzalnVLOtKw/CklYRAOcjQPbx/2kv
Qy2/BWl7Y3XCh4RtTWnwqyhZkFFD9fb8xozrbEhZzKD5qoNXGN/8hEemF8RcNhuwO4v6grZlOuFx
eqoq1CuEKsJymlh2g+tRkwl263+YwgmC00vWDmMVMpGkC0a9V8EQ0CJXOL2ropMydEXlddtu6ITH
qWmKhxCEr8Arq8AdQDE8PqSYH6yJ3kaYm3nvhk44nNuu2trqFQxTAy3Li1Rftc1FMYZIdA2OHNwI
G/W3PfgJjfPgQzvodOmBJifHKPbA52kvw8N5xyrC4Bx40fTyXCbACFLq4EGcZj9o+YEaJniGkyCc
91YyENUSdiGflz2ZPqWzKPe5bdLg6VZQyIZZipzPDudCr1uJ3WU7aMILc5fsDIcl7WoUFGCq72tL
5AcCb4j1G5WvC+yVRbcMFAZ6oa47sfaSN3cfUA6K903QrqmoQOeUk7ZxH5sF1q0zvFa+CCO/jz+i
/xUEp5qwTsw2HbBXTLRYsIfsnKa2ZgrZYTftbIXDaaipxy5L2LjovLFnkMSbu8wtnQGczOohPrSX
yEoKL7AK++i77XoC5U9Zxg9v0QDCJQfLckhsm7Et2fpF4nZ76TG9VFHignni2gVeu/sH7UJ0pdm6
fKJG/bcCec6IUSrBgkUgdXIZPbBm8m6P5B2bFfgnNb+CNbY4xy6hitCaWoi7GLE9y491+xQYoqvg
1hX3jUycb+/7vqtAbgCLuR9cySb77ot8qzyXl4rDjqtgsdX/vdfyDSLn3eehMGhCgahZX+QaW/q+
7ry/2ml8yYCKRF+RVlg6ScIIznQ/TdJFhsqc8yjb5+LKHjiPrvYYYD1OkITNaMEW2KU/Bjv69mte
ZeUXopGIIovgHMjY09gcDIhF6CHXFNui4KX4wKSpN+rhXIg5TxKbIQkQ2dVQr6z551dNJATnOno9
j/NAwaItKFDuzVu9M21dNKBJtFX5hGslZWoUshTH8DK5ilulaAjQPf2VY2JA4/n+r4Tis69E7uVQ
YtkIzOqwVTrZbXlTiIaObB6LJ3Pj6QJMMJIYBgPpWjdtj6ku2Jii73OuQGdJ/JSZV61cZdpBlkXn
+kZKBaYFDi+C8gYWHr8NjRs5n5ZMAYCpIIHLujRSBx5t8v6ku2YziFyBcZvTiCyitegp8LI0cRbV
k/uHpYsdtReFQ//hBk5icduSLnmi5x3ESi6RdEhu0fOyC3aKr4O56LWRR9icIZKN26NDOHaFzBYy
buzmhSq2njnJgwnqt9ivX1rFzefdrzS8KEgSCstt31Cy4rJVAT066Az5lYZPnenY/fyzzpdtd/F7
cfly7K7U4oWGUGOZHgcMnk8uVcU7v3m33uTWdsm3H46kjGW8fSPyy2N70vaW9jROhyCUHQL3qoI+
yQydcfknEzFY/4ebOknHnfF6hja0kTDkx+qywfRh9tqOBrA/I6nYNBsNTcM63rlU9D++3X/zYpZG
NgJNjq7G5lszfm/Rpa0GgqeobRtZ4XBShSOti0GGzoYdm12GWlUXL0MXExvYsaMHaXdef5t+awXH
+S3MtgDrAVtExUrsUIvtuL0/j6CyT7wLPVcQXMwSDVIWGCPeHzUfxbAIdZuLzqa2vit2k507wc5A
TUbmJZ/LV3Khn6P9t0JyvhOj7WOQVeIXyPOzlfitqHHk9XpzTkTOX1I0DVk9xSpiY++6Ax6irsad
ttMuzMP5xRSp6/9I+67mvHWd61+kGZGSKOlW5SnuJU5i32jStnrv+vXfovOdbYXWK57jjC89o/UA
BEEQBBYEdxnxoVMKt8IBc3bK4V6TdY28lrvuiSK4x9LoM+QLYH+Vl121M4IzA23F6JcOHS6Welbx
gFO0TnKZ3bSfGnd2ZMVCMhkFL4mbfsqGDL8gLXwruquSj2SD3+xRDG/SoEoNnXth0tqHqbloipAz
Du8v1PbdYIUi+AsVvAdF93rfOYcPSu9yts/BCU7asR14PfG9vO9Q4qLEGMfqSDm2CgSr689Uu2zS
x5netR+KQVeCCR5DzQhJ8hnL0yJfFhpOr/9IY29fexITEJmOhmBkscXj6CzSnSn72sM57SPIdCW4
hIp0Sa3qQGjJkShnkj7zZL1eSWJbqRkInqEeUjXr+L077B4Giit3gUrb1MWgNhBkabn/3zFF8U36
bhMbhBccaIb5rrF9IBoo5GINB38TeHX+EGvHtDsyXPW7b0F82Ffl9kG8QhNkjKkdBqGB17AR7R28
9Vu/UzW/8zW3PPSnKpZcgraPyBWe4ASJroB3lI9ZxqtED/JR3FH4sZK6ReQyR0cYcJT53e11XGEK
bjEvF5vWKo4QLXmh2TkqrvTgthkw5BH9tsNlhVgnmQtn0U51/JyM32gn8VrSXyC4RRWPGLFWYE0R
OvLIgHwiJ+OhczILtYUqHubC1JVFrJsB5JvUoqs0TEw3KRNo2jR8Cr8VU9eWThuVgQieUrH1DI9n
EEzPfy7K9Wzh4Vb1JTa6GYSsJBHCKjpXfdBlAJkOExgKULCGFg9PrZwFpGbhj/mkSU5qmVSCm0yN
csnrDAYTD9+Y+blNrwzZoIhNL2lYOjNUMPPbYslpBDIGZbAhE2OV0xgXkyKzOa6V937kDUHQ2jwH
NX8DROB0rK6MQ3wRHvtD7334UR0d3m9ggsbGAVdMIzVg4POhi4lTIGU9yzI028vyBsJ1uqoQWVp0
xs8UEukNXph0NzEyz/glMTaZ2viPWIGEfZvFoYaFKTLXvuXVkeVRvasiF23yyAt+oHDoD8UJ/tcq
5kCbVcDl1Y1u3UaWvy+PTGeCvw0NG2SHLXRWUc/QrjFBe5K1qMsgBPcaEqXIQz44WVMyV4/dudO8
vHncl2OrcPUPRQkulLRjNRYMisL4Fk93yak7xZeLw6tTUt3XLgoU5NaFJASQiCbWkc7pkDcDBahV
3CXzZZvfFpbk0iiDEDyoEQZZlfHp4FrSHksaenlXX3a1bDjRJgzayKhugVyaiWPtLCulpMgC+BuM
hWHKKY17b/gI94/GbEZBk4cJBjYTFikh8JpBzVGI4UbB7dImxyGULAq3p3eO7Q3EVP/coaCn72Kl
AchYovOegCMUr8uJb1bDJQEde5RKAlq+RUQ8U0NjAHw1JgOLPZptqoxzqcG3YYCQm/aLU4/XY/Yt
bFEDziRVG5spmTWYsJmMaGjaJWMo20Bu/ao6RIfqsu8ddssO6SGUZfK3VLlGE9YrTE27IXwqdZce
xv7BCk969q2cbxTzslNHR7KFt1zrCk3s1qzLLp0DPsdOPRZn6vM7FSdj5uQ4mLb+t2jCxiJtutQB
n2A36gcLkztKxAx14tDM5bVQ8UGWnNzaYaaOIScYT4PxxyKLEtMT7feEbz15tMcbk3xSB4l1bAUN
awjhAGRoxJ4TPlmODE5tKh7NZQ9Im252DcGlXB1/xmDZC8Zq8oSPoqHfmzeCKiCJ/2zx1z4wUaZe
9DI971uGTC7hEJymOacZN8MsfTGsC1SmSoxhG0DXGFrZca8Soy1q5EaeBZAqrmDY95Z5vy/AZoBv
6m8A3PRXasum2UoTbmytz2cFJAeqeyR0aq/3VDTPzpf9F13WH7B5l1qDCkFXngyZ2arwFfq1aoAa
idejp66Ba6lP/OaIhv2HfTE31Yj+KCSNTcxOFEvRrXSOY1Pn7j0+B+0tGf39729LtAIQvF/ZVekw
L5gJB4J0lNt0d9khvG41hyfkmqNaHz9Sf6phQNG/IgkesK8zlqoaEOf71qcu8Vr0OVqfxsPsWf/F
vPfN+/YKT6xGb5FoTO0WeJ3H6RQwT/eJoXuXJ4jDA5OsF983706uN+HE1sBpNBC+8M1cVp+N8Coc
Cox4vR51CW2xxCzE2nSjKwkNbchEw/t8vskqyfsZX4M9MQQ7T6YuHky+Rv9hsv/NIfWRt8z10nAx
V3uYFQUGVoyw7pJdNgpKvcqvhfKPxMK5I9iTRfCvTW6F08KXJOVEJQUqypAMtpH6UA/6lZzufPNQ
WlmA4FlzrYmC0QKcBpICdXJYizdgKUmIzACES0ajNXqZUmiOvuj33RX1a5cPL1Z+Tbg19efkQrZU
MsMW/YRJ4sbmsyND66YY3ArsiGX1TKqn/dXa1B5CVX5qYDypuH/GJDSLYsBYRYpB1xFDOq47BdXk
7KNsam+Fwk1mZXcYDhiruKch5APxVhc5GCEhQdiWQwe9HDUxalPkeV6qntmYbYU7LQaTB7e4cHpq
LbmgbWLwdCWlmC+jiqPYrMHEwCoGXSXBN91Owfp5FXeyc3zbfa5QBHvGKPfKMCosvPXETzwwpj7r
dyh3OTYX8ohu+1RfoQl2rSqzPaAnEzKdyUG7qjF9q1Yc5ZuG8VulN5+a0Z0qyVpJQQXbNnIQmuQz
FDm6gxdegjT9jp4nSHvLWbKzI33pZDySmxa4klM4BO2C4Bo1QqsDXESZ3y6V5JIrARCvbI1pJ3PP
N9JY3cwBGDEzGeusTG2mEO43dqfk6ggIdr0ceD8Zf50kLxgt4WnoKjM9JnEOWxRQmvmmNVPYtxhs
3uRFCETyaCgH9AVy2pTyOJysq/EHmKfyAc/ZIAF3rZsPOIwVsHAetimo4sccy2XYsbtoXy3pQ/am
f10h8PVcuaTCsKqR6BCt9FHg1XjpKbwguaMj49qAEjZ8ZD903EdlhYab19EVLPcxK1h9oKEScY2G
7Xc8e0z80SV5ZBVzdXae9fO+GiUeyxR8SRmmfTlVQJuMM7VLr46QUc4+dg9dCSU4kaVkcasRwKSR
y++hGN/+YOMNFkP9QKwzn/SPFMav7VJwIAtRtSmI4LVq/THo/En5S70J3sK0gzlBogrGEX8ZXyr9
aKqSgiyZmxcrXnMbSdEghwj6cbjS8ELE7sKrDm4eVfePucQ5bd863lZILA/JC0XFzRECZeCzcChW
SPHB3Kui24Pfowzklry/Mj2xxHUcbH2iHJHNObqMLpCwc6L8+z6IVC7BTxgZa+2WWx4/SfizSQoO
f7C2gVva7W/nU3naB5R4eUvwGouiYGidBTxjPtCkc0DJJzkcJVtWrG/NkzArWQmEoh0dEhlOHuhu
hWhjXxAZjOgZQPrQswgwsfm16u+M/NEc/lJXglfoFmRklwYQbHgeMQlaqyWqkh2IluAGcDS1zcLd
m3U9+jR221/2Q3CAP/g8xs5ro/XTIAs0pSYn+IY5U5I84sEL5r7inRMzczEQzM0c/sqZ+Ypn//yr
lRIfOaN+ibuKDz5X1QsVfOlDfYzkVEiS41Cscg2qDBOgB7ij4cDjwNHnF3feXpnZXgqSdFDA3mKY
E3neF06yn8SakDAj0RJEmFmvYRRM/2sIf+1/X2YituAg6qqi2E4AoMdX8nC0XDsUju9Ox1ByTsk6
m475kRev1fEk1oekcR6zaMKSKZ3fx3eBKnF7ks1r8/+vgogShKmz0SA60tA+kGm3U3pqlx8SzVF8
5N01/u3IEMdetbkS61YKIabX2aDlsUL3gI5Ykx3m02RI/JFsW9mCt9BSquivU9b1I3ntCEqfxgRN
J4sbndBU9TTmEu/BP7gnn+A85oGYYbPwfbVcK/3FWF615ufJTNxO0by/1KXgMzTMv+h1fnPsPC5c
jD4xB3Gty1N+yGGGEtH4596Lhh4Si9iapYtDX3hvpxXFCWILjB7CdTscVKcKJyc274v4KVQu06CU
QG5v5DdI/v+VSeaMFjPtsc/MHrU8z8HyfV+F2yZvYWgYYSZ7NzbMwGj6GXPlkDRNHq1ffX6byXiD
tiV4Q6B/SqDi6VWJKRDq7tAGp0J/3Jdg+90B89X/I4LgigZURo6dCQAQjP0ozqqfeXDlhaPdhOfA
xnkFBsrakcVhMrGEham1dBzTKcUZWfhG8YNKG8ZkAIIz6qk5DG0NsaiJ5/cX1ZIcEXwfvjfmN7UJ
kUqqaHkdhDDmcrrtfnbK1yT0ivGqsS7jUeLzZEYm+KDBCMwUU31hAupJMe5r3aWRpPByU1t4n8bz
NKb9YSLZn1bWVsEQkwLLUag3SJQ6cyjLrkgQxEREmsZhO4ODnAdEpvK1Rii0b8ibocKbCGIaIqLR
2LY0a9Hl82RPD1X7kITneillJwLfcO8WfoUjbMg6Tfu2s4GDOjpOzxId1OfwrB1tVGMXR1kR9uba
r9CE3Rko2WS0IV8YlOjjYVhJjiNc577qtt++VyjCbizrrrejBRbWwIjxQBz76II23fnA2eo+9Fy7
AhN2ZhdrShU3UCDTL7XiPJvnlsgWSWZtwu6EMSwBsSHQAnaM1yYH069yp8tBIUdcfvknhWtKXktk
ayXsU4MNQVUQrFWXXHVxe8hGlJaE3v5aycxciA/MJYyXeACIUpleASnsGXlYdFxHliGBkpqF4BXm
rp1pzY1vOPDBgctp7jCRZXHZoTrWsp4YyZKJmQeTlcFYxwCzrfO0XE8yWlWJ4sRcw4yQpEkHmESQ
nAb7wKavbf1J71rZXpL4BzHDwJYssogOnOHAqQtfH/G1xq3AGVUeimMoTRlKzM4SXETGZp3w6Q5I
2WR34YMNj8S8rnESjEN0K0fzlXPRecZ53w5ly8X/v4qsorbGC7gJVM3wC0TestF2MuMTMw692puY
0QM3MQ8eA/8IckNuMXvcJ8nZ52U6FPxFrTPMSs2xaJQdamI4Su32uSy5IVOZ4B8UPUuViVsgJc8m
XJHaSdLTUp0JzqFqQTYQ69DZcAiOGkY6W+qBc2YWfnYs+8O+Bch0JniHfGT2RLndVdHDjAbUPrlK
B9l2kuhMTDMURdxNmJSD869zLfLIwJu5L4UMQHi9UOd2zhPudqrOp9113kuqgSVaElMJC63rpE/w
/XE85doX2h2XsJccdxLXJmYTolBro0jFsoPAzWHJcRl+WO2FLUs/b1+G305uMYFAyX90pZzib7/Z
CPrDdM8rbfA04TGZOUtcqZhQsGuLkDCC7vTM48ylpWu7xkvymbd/VMcPcK1rJgaS6pgGoZqqyAHS
k1pFozi02E9eXTw18Y8PWNrb90W2j6qOJmrF/PukOFVFdahk9fpbtmypjBKMO7c0U+x2BtPQkFc8
NCXoOOh+kXyRbJYtY7bwjo2pj/AkhuiTJ9DXdkVRI18/XChW6qPo1GHSavNNO1vDCN44oXZWay1g
lvrE0P4Y+7m7qO7EEH2MHvXUUytLu2yqbiWZ4JuLNmH6OAKSdGCp/xqTp/3F33xYWcskuGZwmc60
0wDQeLOvu9lBVxwT9WI815I8fSQ7C0Z/rBJyEpotlkSOCo0tvSwRJcbKrR5UvpWgg19i0NvW8AbC
dboKAeKsXhYQ7uFemiyujSbYibgyjM0jbS0J/xErEKr3mMGUA0Q13eKsg1tPcRnFcCFUUpxkWQmZ
RILhMdKAAx1Mgf6gvESYOwPy1bL/iFdbSySamsrsAb0BkOilCv3foY3llez0O7SRXbekGhQsrwmD
ILK7Css0v2oQD8oPVeblZ82fT5bMRWxy5qCxBnUtoDBWmUhtrASZrmZWg/ux7UzNeUa1FUY05R67
qA75MXarEHVwfjiAS8QJHLAJuLiJefu7betAXP0GMWqYGitNNb7ZJtwl0BTTx6qTTK7BEn8faHNb
23yToe6GczkL5onG0TmYcIvgo0hQiBAcjVN6pI9Z7v3m15YdUhsWqqum+TpSlejv5glnxtAqdQzj
aVl2qRpfmma5zu1niVT8yiDkOP5AEUymsLVpLnOgsOvejzHrPD62z8Ps/Y4lx1Moa/fYWLA/AIVY
kqkLa+wGG69MT2VyM1V4Ka0dq9clkZJEfWIhfGWq49KTHLeW4MKYQJ5xU0+SLMDW6bWWRSx51m2a
ZEoG5dGj9jU+LWBsWo7ggPRCN/XmS5lFcNXsrBXlQdTKQTbzmAfNAJGixIm6fyL1YAazb+qeFj1V
4aGzZM8GfPH3ALnxrADbvEtytQagaT0VRHOm3HaW+Eysyz6c3Yl+2TfGjZP5D3UKp0wY5EERKFCn
hUTu/F0df+5/X7pewhZW1awyWA55iq/zK0F+fiQ3ZupwdxxdYBbAp31AmUDCIdPFC53jEQKVVPWm
YrlMi+W0D7Hllv5QmnDG5FPfqaHFN/Dg6Reax3k0q9mrv6oH7vXZB65pf+AJDsMu+sAsK+C1Zezk
xbOpSyLPTaWhv+N1HCt5Nyl7NK1cGQk8ekEYJplGMbpdmcTtbTqHFQb/DSvDTomZh0uBg9KYv6jI
P7X6qQlku2fT061ABGtjNk3HPgXIrJCLogrORo8533XTOKnGRom7k4EJpqZkXVlOEc7itoS11U5Y
3aOWdk6ZBEe2OoK5TVExMYNCKMUAo81DPf/Yt+ftlTFRB2wRar/r2Z2UounGDBebsX9q81MQv2ja
YR+C/0TRq4FBFc8fCGjRpyfkARiC6LRKcJBrdHSTMXJwVXMacGvFqJ9QZFmHrVc3Tmf5L5zgteOZ
NoE+tLA1hxxwHcDQGx1D5t3sH+YQNwS5fP8drNX7Mm6pcQ0qeO4Ms8SiKuPBSvoYVC/KclZTSQHZ
liWsIYQ9tEyYCYHJlbC41lH7+077wGmw/r6wfdRCzzBMCN9HYn1IHpXoA5a2/r6wY6LSnrLQxLpY
zDXry7L2M1kDuszShM3SJeGEKzxWAS9xbkifWaXjeTp3QBO2WP/83YoLftnQFbXA607r5yA+QEKT
Uq+t/3JJhNgtR/25NpbAUKbHbLnWqGRnyvaK+HSYmJo5qjXWZEIREB/83Q7nEhPksFF4O2Hmzg+2
gtcxiVPjS73jEcQHRao0UWoukKtrDK8svCzFTFL7Nimf9tdIsmXEamYMl7SKSod4HTt1tT9OkipL
ya43hV1fxcUUENDb+tP4aHQngoqLUNaIIpNB2Pagg0aV1oJtaccH3b5Qq7+zMVPY9qVN+rznbiUN
naAtnQX55v1VkGlJ2PgLpcgzm1ht3Gj9xA69jByj9LgPshlrrtyLSMjbpoY9qgvWOrtiF9pX3IPv
wed6KL51Nxh0dvgAB8H6lDGF7d9Po6rWIYfLD+AgqBYnGCXXnc1dQiiyTOy1VUfwZtVQak3XQm+k
z+DRWs8k4UurY3NWgeydeuuqQ1ZYojjNoGG39PCcwehEy+DFzAIfdOTMSvzJtqeDkaSeNdeyis5N
21jhCh5uCuuoSwlwjb70BgMsMshn2KPl7VvHPoyhCu31WZMrk45HVx+DkN00+UVYfsgW6eheHlq8
82v/SmOIhASkUnWl4TDdgQ9yCy84l1wAdi2Q+kubwWUyCXGOMql5rxhQnYqmHc0zMGDZpI9/pzfB
wXVxns9WhYkBU+wR9X5GI5fMyjf920pngn/rQOxadDHEiEpMZmn0czgTiQOSQXBNrm4fS6lUEUkA
EdS9b0/FKVgiSbO0DELwcWqc6WYMnhU/zX063Aat5Pv7+xOcDX+KEDOFBmbDtZSHbqnczeNLnjuJ
iUKZ+Kxj6KtWymoKZfYluIQBpRCD0gMyzFonxJBmJfgyDz//zsCE/c/6VElKlevNUF0rMR1ityc9
iE/7MJu39jf/ZogvRIqdqUDCzszn1xY7Pqlvvk0xGJCzfcsSwxJreM0brwwO1IsFKfm2ydjgN7T3
i1EikAxB2PyYrpIGzQS9aWFyVyol5iTLEocyCGHvzybN8jiGEEVZOSS5p4skXS8xsNdK7pWWkr5S
tYhCBoMih62Wh6q8yzpZekOGImx+MAWFINgFih5cJdRdxsUdIlmzoQxE2P7KUocVJvbx17sv4QLS
oK9tI7n+ySAED9CEbWCyHhBF8IIXoSW2nXaRRBwyDGHLk0grFmuBrqh907B7Un1uiqf9nbgf1Biv
bxyrRTdMs+kCBjHq4ZsVqc6iO6V6PwYSl8+18f4ktizLwBcNvD7+6S9ZF5Ip4umZbHxkyHh3TymI
Q7WvuSmrENjW2RsS30YrgVJbT+c0AZJifteG8UILQ6expQVjfEPvCcR/xgqG1LE9LuDR8TmLBK99
4q+2INrj/F3pl0Vy7m91UYBS0zDxR7FIYtWqvug5mByxTOpR6R2MlHvmBHXsjMDTmFGlpp7s51ri
0zY1+YYpXkb70eiTWQFmb9bHorkuERBM0kc0vvLvFElt1Mnr6A/XxFFpCl6a+oFH1ZWGocjFIfGY
N1YOhhT9TuCaHubo7dv89umzwhT21ZKFVdMEwNSPxSdePGT4wS2u2BjAnLmym8nmDluBCUdqV5Vz
a9R8Ezdg4SDHXKFOTX+B9Xpfqu3l+leRuhBTF0m8kHiEUFlrO+o3NRncNvD+DkNIHU6drRpNgVuW
bt81z0H3yfoIWSgs/U0M4STtraLOJhtitGhqRjFcchicfHR4USH1PnhvXMEJjqkNlwRjsSBRSD6N
3W0bP3WyNjyZuemCS9K13qTx6+atXJDY86tIgsJFez79d8N2Ni1BY3in1XVmqmIaJAtSre4IIgVw
rSdheJlS0CQM531T2AxHViCCUCZGRBpLDpB+mtwopM60SAx6W28rCMHH6rZZ6/MEiPlYvBK4B57p
J5//Oy78zRNqBSaEDJSAonVRATaWN6XyQ+FDaa/D4LmJJWGWVCwhclAx0gAvi0CKzg3YWaLHUnHS
q/lQ4Lmq/CIne9g8qlaSCd4uLjF1MOWSKafl8Hu6nemiJuJ18qWM7Ehme4K3C8MpYqC2RnoMTVWL
djWACUZK1CixPbGAOmkTraIKJNLChzxZnDb9um/c2+ftm87EEmptQIVPjAqE19JmcOwfSHkBirLl
yKnkUq//jvRIWB/3UTd1BxoYzdRsXbPEsjwdKeyURDgpuvZrMnxm5uSbkXHYB9nU3RuIePPKp8Ks
TbzHYHTPFyX7FUgrczc30gpAOCOaNhzMmHuf+aI6j9ecSJNT6dJz/RX9kg1S2ZxGk/wMv+8Ltp1x
XAELJ0dptgq1Kpwc1lPn8aAswaWyfea0RyWS55Fktbb38QpPODpmRS+SgOcYIKqfgtYac3B+8ad0
FO2dZE/pUukEf2s3YTUj4kS4eY1Ge78+TmiUvOBcu7wzmDxLZ1TydXoXmK3EE71vPoKIkF8+Rhe9
3X7rBmftmnOIKZ4ucYkSw39lQVkF0+YS4Bm8hmxq960m5wSTQgZZxSj3cnviCF53ntgwpAHEUUjj
qPVLNjyE9j9I3zi1pTiD9esvrVHwuujxsCq9gzU23oA6yNZdTvRZ+cVuUS11GE+WLTktZftacLwJ
SjsqpkE+UJH/LLLxkAQyasjt56k3kxBrisZFLUjLTy79ujiDVP2gurqrgQVnAG8LuNY9TmUhHWjL
f/nOyolVRrNu52OUQzJ6DE+YoXbiTH35Qcb3RSQWIpYXxb1Ou2rCirHU6Tw9c8wT+TH6nDw+Bc9Y
jbcYLJ2O0jeHnmQEx7L9/TolZbUHdGPMrZrHveB7wv7O7jDCCTWEw+zU58aNvUXGoyDZdFRwKLSZ
arWkAFyMW1PVnWg8L8YHyDR0jMP5z5FGBScSmx3mA3MfiQV3UnphxLW7yF4TJKZPhdBtUOJRIRlA
WHITV/ck7Jz9zSw50qjoO6q5TUYLALaVe0bX4WUORZB1E5519iNMZQSpMjjBdfS1aaQLd1V4Lo/K
U9zkbpc+1pEzGLLyUZkRCF5jzsr/fzWZdDwzs8t6bJxOO+6rT7I+IsN1m0a4qvDEooXmPR2ztav4
8z6CRAxNiDmsPrGVCmkEPyufq+V7vjROIQ2kZSBifBGrhdLyHcqG8khbFYtS38a2IXnElmlLCCtM
e67JzA96rbxd7C+FctrXlcSdasK+b3Kmqyl3p/NyzUjoLkbvFOXnLjz0teaU1NV6GQX0tuZADYgk
D1UNsXTYGtuxWAguBbV1A/5no/isx/97WzcczRuE4AMWJahj+AEcf8pjVTReGUySA1YmhOAENKNq
SZxgXcrsFzUOikKcVpFg/B+nwJsYwtYHGSTVugRiJFez+9pUifmr5GZy6zOobc62JMH8f8Swb3jC
/s/HCj3K3NUk5/hUIfmWo/GIl5uAhPlWRr0m0aA4bs4m5lQlPYQrzO9Ke6k3hlP0z/vWve07/xVI
HDeXLEbStiVWyY6v9OQG5Q1unbp5+SP9UC7szeIMwR0UKEtvW75Pu9z4lIyIwbPOawPd2xdIpjTB
HfRFOGbpDKWl/VPTHKv81yRbl22P86YzwSOQOjfGgQKipseJqk6OPoIPCGFoFBN8iWHZr2a/Cm5K
085oF6oI8LMzH6Ouo7BAk7Qfbq78CkOQAgz69ZJXwIjM7w15XOynMp5OeCftVImH3lySFRL//0qa
MLcTrbEWfl1hnhpj7M30xTD9fZVxh/Uu6jUYQxmoZZtUzEAopkpsk2FRNLW7rLRfVlM6XQPOGiuQ
OB0ZkmDItJ4btVtmGLJ9HY8ooI18GIAyaxKcTTNbSSRYMnoCUd1GJtTPJKrDNHALyWqzt93nCkKw
AVoFYz/UWBn9GoZ25lcTpAAOGBqEtk0UH0sk2nafKzzBEupGyYdGwSItCipMqsNwap9xEWK3GJeN
S57sTr5teG82IR5ycZKUQwUN4gh3VPXXaJ66SRKsSWUSzjnMIyNDwJepDnzOJVkemWfVJ+2Cc0n0
TvZ13843ZbJAPmggMKCYSPbnZsppTmiTAw6UKU6QObmSO7KBOzIMwSyWpMyHeIarbos71FAZ3VOR
+n8nBv8JK5/QRoo+EQQ6fkY+27jy23emLHO3vTIrVQnLnwa6UQQ9VJV+5hmZ+qi42otxRO+GH0pz
MpteYQUmmAE/q9tYg0BD9alPYXGDP/xC3YvkZNh0CisYIeApmzAq+hQwJvnVmzwzI5lnIVt7IcIZ
orFEqT0ANPS6hod6+NKEh/2131cVE6vZhjIxQIQICBtvblnh1nXgNuF1Pj/s4+yL8m6+jsY6Kx46
rH+bXOTLMak+14u3DyGxMaYKh0EUVQuCNMgSnXkKFU+jpc974TihR3mZmpLl32rZ1Mm/689UYfvX
tC7qsoVMGIBUXaWn5GBjqI/Px6fIH/v2jY2pgh8wCZkMe4FwWTB5/dg8WGMtiahltiD4ASVXAqvj
jy1mb3hxPfrxhNxYVn7tG+XnX64V/y0rn5POulYH/PQpiMc99XSa78Dz+TsFnbjGp308mfYEj8AW
WyvbDEs1atF1W6kXmGorMwe+3O+inpU5CO5grnIWNhNEMqk7g5KXs6Fc0DNGo5HB4wUBxfFDZQ4r
SNFBVGE5ZzUgiXJPQb8+fJF1dksUJz65KBHT5zGATYy4Zveho1bn/ZXZ3rW2rpsgc0AlhUi+rzTj
hII6LE3zQ7/ngQgf0gLyDf7yEX2EWVgnb2hiPmckylzRise/9fe88Pvh0WokEm26uhWEkNAZ8y4y
gwIxaZhflPXTiCB7MKm/r7bNvboCEXxdOtVNURDIkcVPAWrGrdQp6+mQynC40b4z6hWO4ONITbNO
Bf2K36EwdOpc1dR945dWviizX8rY+jaNbQXG/79yCrZCR2sKIZSRlk6W/TPIJiTKAEQPx7KGhSN3
A43p5P2nUlaHKAMQ3BqxGJy0BoCpvO3Dh1JWYiL7vuDHynBg41Lg++Vym5OrYT7um9XmbqTUALuK
yZjOdMF4qar1hYaiEsQ0zux2Z+1yOAUnMCwsr9Wtshzu5hm6xhPseFQqtQ4M4BmZaxzaY3zEy/Hv
YrQR9Cvuvnhbu2aNJljzjC5Oq7GARiob5Fv3jR0ejeqz2UgyelsugIJBVWOYFaa9I6kp6mkyMUca
BSbUciLDLdobhh26L8zmk9YKRfTN4ZQ3ec9RkvmgRK80h4k3OIXpLHwcRnbTgHlZ8WRj1CXCiRXJ
qsIUtKsQHN29figLMLW1XjZ82xdOBiLYRalbYW3lANHMb8Hnpv6u/doH2DQFDJBWLWaZIMHgP2Dl
a1hY90kZUH7pqY527yYoA2opc9BTug+0KYnBXhNIqv2O5KUOzYh0uY7It54/0epzoQQvc/6Bil7K
NFRX6qaFS7YQCJBhjkEwZyL0TQrHIN/MpPPKuPT2RdnyPisUkbAjmUk496MFnVXT0RgiV7e7D+Sn
1hCC/2HMxEWUQpC0nB1Ny1CYTLwRF5N9STYX5U1ftmBeIGfslKiGJAm6BYdTknzJ6OM+BHfF65MT
E5EMUKvwKeWMoSVaqGk0mRYvZYvpc2EROax+ygzqBuHlGD0P3fPfQQlKi/sGBW02h0qzmzgPL6oW
ndHE/DpXyFYRacjG3eSeaIL21LiJ0e2JqVnsHuSZYJxMXXLklJ3da3eSrGBZXCxRk4LX7to4WMYJ
cHWF4SDs2zBG16BC9feV+DqndE8qbv1rj6BOY1xamFEIylgYX4cZ9gfQaWIkxHKjILxCDvOfyecD
awr3f56CIsrIdbACn1QbDN9oy/EXnLsoPuJllqk7cAIg6kUXMpL5beME+ZiNox52KsD1iZKOWQIS
eIUljqE82ek/1UhdBS1mtXQoFTe/94p9AxOCohDBfTa+jk96JYOPDv3ocKYVDUWDuqwoe9tY3sCE
CEmNatWuOPM8Jvo6vTG6feX11f8aJv1erjcU4a4XTlME9h3oDwcUxjAineUvxzRGGYkG3ksma3KW
CSW4d9OsxmFmGCBHzOOielFwN8siS/6JnUUSH7gYC2gVqoCIMGYaPTrMV8fEj4bwop9/koVeW/OE
7ppCpsltX/KvJsVHr2FRqyDg092Uk3nbf4vAbx8fUXDBq8NyL7qXPRhJVCk+ffVtWuhaC/uoxi/j
eK76b9l4lngSicGLvG50MZawVKDLBAO/L3ga2njAPKP/LjH07uFAsEVD8FvxNDXTAt5uf7k1H9Gt
jEE2fOp3Tzx64EMqZMWDYhQg4gm+I2BYsLCCdGqZfqYs+65Nsu5X2SIJHoP1jGJ38ZF/GCet2qgk
Kt08+7S/TDI5BE8xFLqlLXyaFquuFO0FTFruPsC2FHwKBhhEUKcvnFvKiGGASQwpUnsECfT42I62
V070f7xs/F6PNxhh/ceEDNpiYz3mDNMa8u9G/o/FJJloMVoWMYQ1Tyq1MmJu0RajhmvmiksC5ZM6
Zs/TMhz21ba9Lm/yCItfkboxkYvEcZ8HP5t+vEq00v87CGHpQyPozbbCysR9cg6m6DRZigSCf0L0
p2gOB0eIjkka795AxzBV2cAn/cSz9sUg/UmP2SkrB6cPra9aKasjk8EJIVlGMXcy41NdjBgpx/oZ
NUtukvXeaC63VScZaLvpctbCCZad2Gxpcz4YpzPP/DkHhTeY7AfaV+MSERKy39I8wZZRrBEFI6+n
EFccAvlyDNj7f6RdyXLduLL8IkYQJAGCW5Jn0mzJlmVvGJbczXme+fUvob5t0RD74LV64ZUjTqqA
QqGIqsr8E3RZ3ngId92zfWMgWzsloRtdmIo4vnV+15iS02c9ZW0GivhdmaP3Sz/F1ks/K753VHZJ
zp5D7XHgMzD49N3Kb/mg+PpU/b7k6YGR4AOqx7oNrf6lo+xqiVWV620IS6e2xcQHqJSc0CzIxnSM
8OZFHk3jNvy3A7Ei9lD91+/LmUk1mTkNDfx+0nzK+ruRHyL69Xw82N7pNwjpAwqHGLM6NSCWtnZN
/R7kmK7OP50HUayTnHloURENugUQMl5CiWRRcbFvxej1OkmHMu2CxeFC+7UI72fMcYK73CxvLBWT
/VaiuIYRZq6+VEw7c8ZEyBHVRbX4Dc89Gy8oIzcPZTHgW32Z9xlnh6rvFOWpd2+TsiNI5zFK8R2Y
iBiQPi5+5Jmd22H60T5g+Ohrd1D1VKt8QjqZRlSOppNiu8zB9DvzT7N+Jp2qEUvlE9LxrJq6mJYW
IIw/RNrTrJIc/IdI/ebZ0odK26eJAzYJWPEAkQ1RXikPlm888B5iXIb/7zn65U2SosGU6l2xMFjU
l+bV1CSfa0htuiBnUQQ2hbfLQvEgsYS2XQ+cYD6GJuQAardzrqJWkVy9m6aS7JEZ5xZ9zJ2+g9PF
j/mN4AkdXOvz3Lt4JthhGOgyuqaqF8Ptu/zXnsl68R1ri65IsGcDSU8ZXw7MuEmL4nKwRz9vFReQ
ws2ZFDViJwJSigvIps8lpnPQSz3Wu/ORbxsDjw2mZVKw8EpeXoxhsMwh9mq2noz6pYy4Wy778xj/
4OlvIJKns2IEQagjjtL3QBDRi0KiA3k0nz+UIFGuDh9LD94AJU83dGvhVQXAJSsOS7RbmsGPPnaB
E90xHIwsMVMmc3eCJW+NEftDtHLEpWQ8OUSVDm+G9BWGFOrqLugtjAmgCON0uDOODDMxHQ2hGf8p
jH8MQw4S2cfz27V5fFeQkkvMA6sbXUh51FV9nALX1me/57PbTIovl03fWwFJbhGYRTzGEYBs86UK
DkH0fe5O523ZvphWGJInhHaTma1IFPUDOxg7csR8W/T1L+pucFqrOp8VJsnP8BGaKzsuFEqsEYR6
7b4q7jK9UMRXlVGyqGcfj1kcJiIwdFAy82Y89AYnchOke/GOob443pWzXiMteaXCp7ZJ5FkpLep1
poGnbOcUbht5jR/eiGs+3jm72i/yQ3p6ZeE/nN+87cV8Q5U+nJyIQoOOAZVMe/TdJ+kD/ddtibJl
UozNuFPmegeMcL4VzS6iUWiw9lCw0fdUaGTsztu0fbjebJJStDQ2UARFny9E1tglE59lUAtsp702
PZ0H2kxfVlsmFneVC86lZc3mYuHxLvlhZ+lFMtB/WdiSl04KTUFFk7GIgdBizGtqn2yoELaqcbLN
C3dlhhSMoKaNwcoaIOXc7AsDAbBJrisdM7h2ceqRN51fNdX2SCFJW5IkLHpsTwHe5wDdlrkXZdUe
RK/ncbavxJVdUlyyljSIZyKAtL3gl16O/Gf/MjXutBPctZqSR06FKLfXaHHYaFkOROOa2a8cGOGO
+xGU3R+EFoQ6amweXwNUEaapY6CBSls39YYV84ACcPKH5ipO3NxSuOCmd6wgpO0qm4G0RgnvKMww
g7zJPLl5bTe+yVqfsvklr5SjNCqrpI1bbFBPLxkKesPLJETd9oFv3jQY3SvEoCqmpqMdv3cGhV9u
57pvlso5NdFsJ7R6wLJP01V8wb/R++gZMfFGtE/Tb/mzrhiefp2OfvdKtkKUPrxbLW3yJEHZS+hh
i6nc9FBdxtfDkdyHV/OLBrXGDDKnii9JxfLKCbbZLFSLoGWwwzdqHKVuOxzsf0tO9Rq4VpZJMT8q
4khvR1hWTnHiLWnWgTCyPSa6sQ8M1QC1yiAp4Ee8tFIqlnEMdvZ8pSVfTaZYs82gtbJH/AmrUD9Z
xTBFIQ4aiPz2pLtY9AZ3CtTLZwXQpi0YtREs8gbapaSFS6u+JTTBUzPlz/aguTG6QhPFvbVpzApD
Wq9iZHVmRnj/jazWzXQfY7EXZNzplur7ftsYBCZiGHgZk78endiGoaLa1POborss9IMTKRLcbVve
IKQEpikLylIdtph9OrlDOe+GfhdowWmoKtVHt8ocaW8Cnpb4RAFWGWJKtTmYJncH80FxbW2Vzygo
tf5eNGl3Uj3Ft1UAlAKXBwTyhKbgwtAb/P/pq37tknoXglZokmMLxWhjFt0FYTTdOUF3ZYxh5aVN
6unVcCCD4ZWQPtZJ7fE6UQ2Xbd4tK3CxuatTZQwJSftS1G7I7GcgdzTLy6a6apMHGtyfX1ZxZ5yz
U7opm3J0ik6UcFKr5TdkDi7LxKqvtN7KdgmddHei5QjqgJjtDHzRKD4ntg3lFrENHUxpcpdvG3ZZ
zQM8o3TLTQMOdRLXrlPcDb3fzSq6jG0v/YUlJyHD0IGlcYKlC+LTHB1H6GTH9Hh+OVUg0s3FosAA
xw5Acvo09t+KZs9UGlTbJ/vNDulkm30OnrcFEFZpf571fFentHYLEuznqVZ4x/bnHvTe/7dBMsth
zeqFFBnA9AvtRZSsMXzmLxk6CBsv9FXTZyJneu+Mb2jSEbdY1g1VCHcoYRZU3XYxpV6gZ41n9cV9
zzKXoAas8EHxo+9AMbGBQU4bAhKOdAJqzdG5Jp4MW/KNNvdgID7vEpv7tfp9KVGMDM3IrA7BvrK/
UCtyDa30rPZYhR9xvRWOlB22uVXGZobFC9nlhHadovFI++28LZvR4hcGWvN/D0zc0oy6GmBLG3zl
XexOhmuUhevEtyXHDGz5jSeqcvn57cGM6O+QTQiGikm8p+noyixZfkMdZ3/equ3vk5VZ0pFqRl71
SQ6z2JcMQ0L0WHqD6/yYPDH0+O+nDV6TwBWcdF/qbJliK4FJA23dqvuzNx+X4fN5m1TLJv5/dYVE
XBvjUdRjMOJ/S8FJWg3mR1KylRnSFalrcRdGFBCafZvke27c1L0ii9mOPysM6SbM26WgHRdm7NIb
BuVF7pPXAUH9mHnx1/Nr9q7tXN4YKRRgunowe/HEnj/OuwLs6uTewmNMsXO+KUvXm+nMyjIpLEyj
xecuAJYJlap9f7Btl31OMrQDiVfpofPP27Z5Ma3gpOgQUqbh6xHvdnFxA0WcQnvqKsUx2rzM3yDk
xvO6NkvbFO/5jrZ4C8kPXJ9i9LhWnhnXjWsNKorqf/AOinFytFOgq0LyQM76JtJqpITdk34hmJSq
r0KWE8qE9x98U8Dnx99gkitmhNSxzpERavUR3/a5fdJUzAjiJ95fRW8Qkv+B7IpRqEzgayoy9gQ9
mNoy4aXpTlmt3Y4Ob0CS8+W9NUasw5chC+6W5JqrPnCUOyO5WzERk7MMllgHw4twbtm3Gpqpgm3N
107tv5Wz/uvg/rJHJvZNi54lkyZ6geuXCTPy1SeefTp/gBR7IyvKtCRrYsPBkpFkAFnSUdPsfe7s
oXHqnQcSa3/GCWRJGY1DQ8voYUupXfXLzs4rlMV2Q9j5jnPTV4oIq/AEmVk1DK2w6yugLR00G7V7
jahKBtuR521vpJtI12iQzClcoc/+gAKM1dyG7en8kqkgpDgQp1lQYD9QI6hHt84fShsvqKq8W7Uv
0vmvl9IYtBx2jEuEUSRM37vRlO94X+9ovlxjXPGx7xJFAq6yTIoIfTQHdGGwLJqJxwt8g7VeUx7O
L5/KB6RogIGl1E4W+ECBwD1g4oVH/nmE7Re9t+BpS/EgC/v/NbLbqOLsXhvZQUEnPuGLo/XAbtuT
cXR8XbF6/3Ch//I9edqi7e2pNUVc6DP/bwHiLNoLur3uMKkKBorNkglOyl6zE0O8H8Xs0mlDtze8
of+Qq3MbnOkG4Zb8QUbMeK5L0QMbpl+zHtdrc2qt7+d3a9uONwzpxE7NTPEYCox6AXX+JV280vlI
fwE1CEN9lDIU/39PT2nUjAsP8V05JMY+nAwvodYdqh3nDdne/xWMlNhbad8XYJjAjsxwOiE/Zt6Q
zC9PxS7ea4p8eNvJV2hSXq91VR6bNb7AklOKKahPr0U9SF73pksOfen+pQ1YeCq6m839WuFK+6WF
C96QRet1r3+Lq/sqCD19eT6/lJsxYoUh/obV90Rnpd00xLCt7q6C6SkKFc97m8nj6vel6NqHGZ25
eGjIS/6VLHdVFe87WnlBhob/D3WerMCkqGo70KWtOoDx+nmcPpEB7eSpIl/YLpusQKSoGvV53FIT
K2Y/QOzqmO01L/agB+NBmxxFtk8/z2+QagGlCKsngujTgk2h9hBWL+X4KWytXWuZbkgVOcNmKvRm
mZzoDxZFWbSEZfGifbay/IThWeIyCxdHoSp6vdb336VDKzApUoD/qCg18dxlXDsPxoXhNT+bK5FT
xrvce2kir7xadtmx8for6JEfPjIYQlfwUgRpCpqGUHjBre9kB9IfaMT3pXM8v3fbC0qpY0M/nuIN
6vfDNYepEXUmQFgZVy6jw1U9Lo0b5/Mus4iicLkdLX6BvcuVWzwOhVAR21nzfIiT/hThkU1vht15
m1Qw0r7NgWYGhWi8CqrspjV63wjqL3Rknz8CI2Q2dFyGVBbboDYyS7MRjVCB6abZIyrbXtt8PQ+y
HfzeQKSjHDZJibc1fKsv6ffR/lKr4tH2AxRDHc1BGxyB5MTvDoCpcFKVOhbLOsyP+jUKnn8gWvSe
4B/Wj0NyUL20bnrcClAKty3RWDaJNtYpab1c48ekDj27nw9WYSl2aHPxVlBSsDVS3jT1AKh+gQBn
pD/kOLTn92fT11YQ0v6YQ2WNk+gFd/BMiJZP6O5Z+pf/hiGdUW6B0ssS75ApxYplj3pSuq1KhE1h
iBxZg6lZWkxtwZD5zgI/cvriRIri+vZ2UAd9EQ7RDfmDL0pG0keic7CPrnn5PQr/OL9O256Fnk70
JVr8HVVEj0G6vCugJt5XAUrBqZuTh8ZG+q0rgub2Wr0ByZGZjw0IjFOxIS5y+mXxplFx0W2ulW3Y
NnNMjtduac+jcBznXhzLbkCTJX1JVTPTmza8Acj7HZs0jAJRCJ6TCwsqte19r6Jq2dyPFYQUh4k9
tDQSEPlof9YycC6H8bAPsuXg0Ph0fu+3n31WYNKepInOp0iM2XagiBcjh9MxPFiu4NgP96pOW3Gq
32UGKzAp3dbj1pqyBmCoDFy0VbIz9MRLA36DJhmvSUsv0HRfYaAocJzDFB6zSoOt2SpskgGzLv6g
8b5s74foMh9OS3JhWpYbsmNZKpxQ5SPi/1eQUVgXsyaewEeN5+44cndMrMkr6KxIwYU3n7NNuhPG
nNWsnZEYaGFzkQX20xDnpstRqHA16LM2y/AY1PMTknT3/KpuuyjGaTANaeAKl26IqCswFGkiJMXa
lY0JYwhNauXLVIQKnO2UHIX7v4Gke2LgTVVi9AEek/lcdINbu+A03hWR1z+JNLK6UNc0NwkEqC2C
IecME83S/i1FOlWZ6JgVumrFt/Qi8vW7+W664K4FlbPRXe7y29AvP/KFvYKVdjM1rbnOS8SuoL6Z
8FBAhtu0/pDHvJkmbVw28wCtCsDoy5+MPw19d2is79Apz4ofCdRyWlXf52ZA5qbOcbPoBnnNo1Zn
octBroiCI4a+gh+TObiaqp9p8wysAKTz7dA+J9mQ44kq+1xYjc+TZ6MlbmlfpOZtkP1JuuFw3vm3
c78VpOQfZlUaZrJk8H7y68UAbYUcXS7uX5+KquRv+xysICXfAAWMFVKOq7Olblf+T77L3tmpm/be
vAdTNkY1VV19qr2TnGUM26HKYoDWdenpGCnoBv/8UqoQpOOddBMbhxGb13J+h9v8czSoBie3b7jV
0kkpgdXZRYDcGd8bGPY5QdECdLza5HY70YXu+K0i+CtMkvVJNDI7cd1h0UbK3XT4Zk2q5q1/8D/I
FegcSZslv1o2yWgaMRR4RTtwfINL201QZTWh5nYteqvUhbRtm94ApSRBsxZTYw4AU3Jd2qdG9eq3
eWGCUu1vg6S8IIXaudMYWDOSW5XjDlU072gZQgHU4JGm8Ll/OEtvaMLaVUgaKsMZ0eQuCJrxPoEm
CDxMRH7sjZm3eNG9CY77/COhfWWgFDHSho6JNgOymardGHqjoXmDoYhLqlWUYoQdDXmOFkI0KYD+
ysZApaV7vaXI4TddwTFNx7BBPGTII2CgxOitJMeJ5ePi0rpza9X7kQpBiglp14Qkd4CQ0gH1LTzK
V6UirVBBSCGhhqLZnBqAGIYLm3zWVC16it+XY8DMeGPRHpeePncv5kD+ZCz2/33kBMsvmlFtKNu8
YyMzMFI49AsSo4ifquorVclhvX7IyLnlGkDYuDol8TAF2ASc+QwkDi6mTtD6Ol8kTXBcsuYi4t3X
rCJepVWB2/Jx/9+sk84L3lxGPA4APKZuap8clf7h1lFZGycdFY1r+VJlcAA7bj3G/aZuvNz8j1sk
XZ862AbyjACEGo/cgeyQd36RNm+2tRXSSTG1kunF+Nc98For21dfIcbbvwy78dQop5E282KwI+Oz
2tZNw5QHu/JirlmRleJb8a8m/2W/+O0BtGuglfQCN/fDfXM9HlXZj9iN9674hitdP0Fq9IGTADfj
t6lxmPtPbLljkcLntn3iDUW6hKJBY7wE0xsGaKMTKelp1pzL2kkVUVpljHSuSEv5qIvYMIWWa7T7
tK3dOLiNlQ0dKiDpDHXmnIVxAiDt6BA3GlwhI0afMZLxScjYxpG/7CBI4Kv6pFTrKP6uVeCYS8zY
8EoYWASHrAhARsYPRa8alRDrdM4ppNM1ggsjbcVFZGr9AbHcryemuCZUKyidr5LnLQGNKlI5Cx8u
M1TQrNw3ez8d5/+IJF1IDkjV2igUvgf5i+yx7z/b9UsRKSOGeDo6s2hyR3W41KQxKSwqQv1+LjtU
2StILoH+yQxvba14WJbhqWUYwUohwzOrmn4UC/peIouWOddh5jIWnj4fEueOW/em8YFsaxWnTCle
ON1gapCyQ+BtpwsKyrMubiDrkO3Px1+Fo78r7KecQbYIixmFh3A8TuWdo/q43Uz1mW4jAWbg1X7H
BxokUKwwAphSCM1mIY4EpRftNHivpAXoanOVIp9idd75CAELDIZ2dBQ2pIOlj2gXnkdsEtLxPYNu
KmbW7s2D+FqyTx9580BHwS8w6Yj1cVYl1ljjSkFvP82uU+e2iY8f2KcVhnS4ksrkeTLDoLl8HLir
FRe1cnJcXA5nFk2euCtYMRPOgaEXYXNbp9NjaDbs2LVMh5Qjs32u0Xtop+andGHpRcud8KLD2OhP
FCvHG0OLVF/WW0fNBl2ZZVObG0Sm49ObvEujpMe3u3FRJgcteAoqv8t/nF/abRS8k5mouOpUft1Z
hrqy+was8iaGKY3aZfYPUlySZHcehogtkpfXpm840qW5JPUyO0K/ftr7wUW8c7VdfgRPvgcyjR0R
zyAgvHSFpm/+kZhlUw5KXsyx4UFQeo1vaVuX1jALhtn+IgzdCdRRw4LCssrGrdiMrTJx2C0Dj47S
uUMNJqN8Qcs8rzzRGavtyhftu2h7cnzjAyWlNZZ07NBpXkapBSwdjFiNc9epbufN3NTmjmFhREgH
U7+UTWEYP4xJDLbkhkAH2doJDo/wCrpEBiblMfWqWL1NR1zBSQ6CqllFQs1EGS4FgBV5HZ9uB5B5
qrq5ttKOtV3iUlhlN5FddhjnARBv9+VyRwNFsFIZIv5/9fvm0gTGQvD7ZfJQpPTQLsZx0O461ezJ
Fg6zDUghEttxoPD1Ow6avmNjTFtcXlPtacEPNh3Ghrj4NFakNmJB5KML1mJOGaHQE5dZxSDjxFkV
QrGyBMlF3brhlHoqbaWtTVlhyMxi5lTNeiZUMZ2oe2q0eN/r9QdOzBpCWq+0z/MsERfVPMSXtm19
Ylmq+J7b3BLOCISzbKFRJx0Z1ncGBbkENIbjPwY+Haq4d1szeGxp9YGGErZCkk5LRkkbOx2QmhmT
kj7THyNVp//mtq8gpHOSOSUtW2S1O228pOWFEVxng+KobO76CkI6Kii9o8djhgv3eJ7WFsvN26/n
7x0RcmXftVFyF3qBeOqShx0Zj/PMFHrWfZe5Se1jqt6bq+918M3CuNZ5rO2IScBjb3MT3fHyaERQ
DLzi9YSv3Ktlb+0WjM6zCPzKQqs73I8qKuItb7NXcNLqRQMZ+0KILGlxfRiy6fsEiqW5HS8zu1Go
Im75whpKutla0xobW0CN4bWtPZXRIVRVlrd8YQ0hXWhtUfdzIeSv2jF3c/psq/x5MwNZLZeURBYl
lOM6oRtqhtyts3zXJNXR1qdPepx8poZ1G6R4CLPzk8IrthLLlWFy71fQ9mbdNsANvmgPzamAvJ8h
aMuYy10xdsRVvNuKlZSnJso2tKYmA6DmXAzWqXYUFin8Th6WCGdjrkMhdRQuhQ/OqIpbflp9LqAC
fH7pFF4nt80w0uHUClG/OvlqRRd59Vk5sr8Jgdom5lBNihxHcuwmmSyrIEijiq4/1nnnouL+RKmm
WLLNMPSWy8v1aHu0pjJYcL2N1WMbnQyOOm1ZudN4ndWWIgxtbv8KSwoLnZ4mWlci5C1R78ZOcdWO
oaLrenPVVhDSqmWNAZVkTETvJrNxnfY+b24LlXKpygwpHnAWTFU6ACPshstYo0dtqhT+JX7i3eWw
MkOKCA6NFjMSiuJ2c9ENnm0HPp+SIyv9xEn9fLD+G967JMc2+wYpCEZeJ+0QluywtE8U0bRKvqfJ
FVFJdG86nWMwG/+giSkzXjStPerlhONjZ/Ehbr5wHrloQvPiZZ8nn88f1c2YsMISTxKrpDfJ0TwL
zT98jtTPKeg7mlutz13W/nkeZsvxuA5rkFw5eCASsXYFUzCrtcoZuXWYBG5leWT5ViZf/huGcMwV
xhBZeTbrwGhCfH3E8cWQad+VE+oqS8T/r1DKgkAkMQVK2T53muVWKGHMT+ct2XKA9WpJkcAE+1it
j8CI7O46B/mY9kSE9u88eR96reAEn4qU6OgPk9upxYt4kMcUt+s45sc4d0kYxu5c6sQFH8vuvGGb
i/cGJl+phW50jPcAS7NwP5PrvAwO9viBFJvj44rZSAwcvNL9vkNhmIR4kIbuUV/c9dkFw7C9qfro
3UwZ1yDyFoWpZsziMx5Me2XmiumVCEMLaEsX1H76pQpwc+VWRkmR20wSVtgNXMIxup0D0CmMwMRI
P3AHrc2SgneYzWQhwrt5sfzMwCvlzhrzzzvB1gWxxpCid9uGRthy7E/VQZiqzb7hS+K/mSG3ik5x
rLdJjt3R+yn0aKTlHj7xPgJi2QyPYxZllvx5bSy8LJIuwimdvzJy1av6JzfX6e335VvHGZqFM9GM
WvFjWtzWhSK32XSp1e9L39VFHXRlKvhkjDb0Kw3S31m3j5vsy/nt3rph+ApGumF4OnE8usGMtL3S
wHdU5j5vH/RZpeWmWi7pismnPlxmgTPMe92eXJaoun9Uloi/YBX6SRoYgym62sEdswsi5vb8jxza
Wq2KyWEz/iMeg0wFQpto9vgdKBqNIqgYuiBTtMmi/+wmJJOGDDdNXKhWzt7SqZSbNk1bIUrnnupF
PBVcmIY+HHAL8XRffmsXlcDrpsutYKSjP8T2oncZWiccErl6ZLs6msJUs8cKW+QWkAkJqL04ABlt
3+luiFO7Vg1qD5V48bYx6BrFrQkOMvnRSJ8dIy8G9ACg2mCFx7m9mMnu/NnZ9GnRD/s/CMnjqFb0
Bo8B0Qdfh+6HVSl+f3up3n5fmLjy6Bzic2So0LeUQZp0zJ6t8NEELdnE6w9k0GCW/GWI+ENWQMYy
piATAhCpPhnNowMJikw/FeVLza5r9YPO5roxgsccdFqBAkAKbXpj5FFsY92WW/OFXfSHwK8us8Zd
LoiHwbfr/pJ8JJiuEKUoBwY03tISThda89FuDXdGXTxwuuN5h9j0OXRHm5YNFg/Qa/y+jiNmJClk
a1ESMR4J8YLy86CSst9eO26Imid0EOViCGSQui6IBAS+EQd8c1TJpFisTQjxtAJVP4PqhuR2mUZp
2hh40eVZ1B40c05Ps5V85BWCr1Akn8tAmN6jTCYKgxH6B0B2YGpeFlX+B7ZE1PugucjQnSfdOxDb
hayXiTpxLngwl0m7bNLuKlN3EAgXkr968UKJoiLKtgQ16d/3ngVhSZ26QlwDSbBL9+aR++NdlaHx
ORfkoopN2nS1FZx0hiKbhsMwoK7amJHr9BcFnvci83B+8bbz6BWKdG6qklYgFMNJtQ78QrCX5l6r
uR2amkTVe1CRxmwyZK8XUdotTNInHA8UiAzEpbfzY+EPp3TXda7+MGEqlvxI77ILlQ7Gtr+/7Zz4
/1X0s3StHojog24Twy1T3Y1ShROqEKQT1S+E9hABx4li+y75FCslWDdTktU+SYcJ+nLJIOoKu0hb
7m0tcLNqOdhxclXi+8AsVQxMm90X632SUiCU8qdiiLBPGL86FH58wX6Gp9dPK/S45ZeqHdo0j4Mw
Vac4X+DN/H2HkrFH57gDuLiI3aEY3Gr5avTXFWQQuvbneZ/fPFgrLCmG90NTVVzUsxwznI89nSw3
pV36xRrpy3mkzesdhXO0P5sEVSfJK4jTEt6b2LSs/JzVt7HzRUs+Baq+ZBWK7BpmW0SdiEs9VODw
LIeCiXEwmnxf5r3i/XITykH/I24NtD3Iz0hMC2OrLlqEwPyn7ZwW5zIEE89EP1A1QdnpF4x0Xls0
KfOAoYLW5rM7D9/IXLi6pmiV2g59KxRpd4q0NcyCA6XekScheaB52hd60P3U13xVNN88UA6aljH6
javdlB/MuR2QeBL9Z9nT8PQ6zHVn3RWOTw8myLDn50ZzzzvfZhvzGlE6U+FiRUsRwPtYPuQ/Zof1
u36izj61msGbrcHXwREFBezOdHsixmmWVtW+uhUW13+CdNQyaMKW/YQ/gaJ9MOkMjzJFYrt1mB2d
IZOB3jvGXqVNLCmrklqkMoH1ZJAHO4/dRn88v5LbVuAlCx0qlq3L5RTaBE4coha1I9leb8DIYqla
2rfOlQNymb8RJIcHd047hSUQOvBEO3F/NSzhJ9uhfjDl/geMMXVC0Bpl2+9E/bolYKxZ8HY/hya0
3RefMFXRZtOaFYSUU9ThnGe2gSihg8h5SsRARkBbl3S6wsU3N2YFJCUTVE+mMZpR6rDHyJ8C64KU
3f6/LZe0M3ZuaoVhCIg4vA20+ktZozfhPMb2ScWgD5r78ZqF3PL324/xbumiGb1kQfwE7am9njSe
3hvUTZoZqnqCE9tcIOcWfFrqj/DxONTGCcL5sRDYf8euQ9bMWYsoGBrfSNTsTOdKD1VkU5segawZ
3VAcEHKOTrMURFAV/HsGH0ErxKmti0lUQG1FUN8GQusfDgfDUL+UNJfZYpeFBtezsgRcqMzc5xke
bKZw8u06UxylzdiDXjJwW4limHwb5nGW2VWH2k1WxIfS9sqxgt6V4jV90yIOvwAQuMFk8ik9jOqh
CEQTnt1/KvmfKBW4S8v8RNU6vA2EvlcTXVHkHa9LmuXEwGANqt86e07p/GK3kGdoU3qiiHnnPX7z
4PJfWPKnFAZIzbkQpyouspuCl3+Es0ridyujhJjG3+bIxfxs6WuLdjCnmYXeZlWdOnh3OM61R6o/
8kQl3rXpDBxyuA6iKoaSpDM8QCmhdgac4aUo3Tg8zXPp14mjCBUqFOlOZ3lUTuMIlzNZ7jOSXRTN
zySi+49sz5st0rWdznHlGBFQwCXvFgZqUr1Ck05hhyV9S6OUQrlRoaK7TMQfloeg5F5If543QwUi
BQOjzloSRtiSIWye7bQ5QtHimBVEsVoqGOm6C7idDG0OGJKbXtLt2IxLVdWEs3k6hdI9erGgyCvn
IGQaEo3ZCAMZC1y9eNYQSIPgkKiUCzaNWeGIk7v6VDaCbkmtFDgzJtbb6lILBq9OPrJiKxDxR6xA
miWCHJwBkAGllaZOn4cmdtu5UjQuqmwRa7qCgdzugJYbwEC/8VA1xCs7Z1+PH6lDOStrpJNPOot1
RYnTAvYrfbkjKlavzUi2+n3pzI8Tr8LEFFuPLCew22MT6S5e1Y/FQm4Xs1dcoZuxeQUnHf4wM0a0
+i44msYftUHcMX/6wLF00DiPYrdlvSPdmUISZNYEexhl2aEuc8etyzlxK0cVLTcOjRgSxGlhDGPw
MiUOykRo98505DYMshBtBzYZfdfTl0j1FUJEKJHeBpmOWhEVrF6oR0qLRsdgEd8h+NBJ2x+xbfja
0p6yqM5d25m+NAa/1DvyZ+vED/loHQJS++fXdGPTGPSFwciGRmN8m0s+2Fph0WYJ6saMB/sGTLwx
ixWJyNbw+G8Ykh+aVdKBBBM2zrNHhBBr/traznpUkdzkUdDPZ4dGESq2eCp/Q5VW1onjlFkVULMr
ffSbk2DTC93P3K92C3Xtw7Jr7yolk97GmUM3MkY90Y1q2e/a2/pQx2rGCOZRcLKqcRdWpjf8QQm+
YkPVaJpYN9l3oOaA7g8TPoR6ye9hajZS6EObVbczWOAxY69nITiiDmmT7YrqyilUxfmtU7HCk4vz
IRrjE64BLyelO8eeZo7+VHqGobjjt5482BpIun/tgqRgbGs6vCF+d9zwkhwdDCm4+QkNGkdl96Zi
GV+fe1bR3mZJMRhd3e2KofDsyK/szzFaBdFz5w7GZcdUREBbR25tnfTxmUdD4eTI/3dFcp+Xt+UH
uLB+Wz2Bv7IHkp91Af5c/L62J4tPIVYVPOPrXfGAsmmG0CmCbAq+QLl0F89hoPVwiG7XtH0LZtH+
ohmYInRsbQ0IcDi4c+Hk7+Z7HKvD67XAMBNUN5syuNXi5ac2Le40J96nts+O58Phxs0P4iRRfNSh
1fNuBMeBGGzSG6+5mHPEFeF1Y3UfMFV5eBNGNAhCMx6LJzfJLzR06iQrOrDE8Mu4CvcdqELcEbTR
583Z2iN8Nv+NI8+uJoO9sBmKyruy7L9qznADwSz/PMRWwDOg7gXSp1eteskNgj5meTfB23TngXzG
S80rJ3Rz5I7qXVKFJGVl2WzFINtsERUycs3GI3E6+PeuLI79qNKm2nS8lVXStZjnXQW5L2AR53oc
zD1oHXyimUig8RqZ3YfFoLiutmLrehnFH7Q6tIOZT+jx7vAREC4XLDvmzpeoe56WDxQ9QSH5tl3S
nRENyTKXHKF1BGmhkR4mhuFYVWFBsVPyRWHPdmykPUBMqBpHDnNj+xRYp/9j7cqW48aR7RcxgjvI
V65Vpc2yFst+Ydhym/u+8+vvgXrGoiB0oUe+Ez1PjqijBDITyVxO6mDf3HQBdxA3uthJ9BJh7U7O
KMtKQ2lm8JEdmp5n/4oEy4V1mWouCVXnJGb2EVwV+15oypT2oPsEoG2fou6nbPzo2+gi0sPzlsWN
YPaSMQ+FNXSYPKcKj6/20e2ba/0XJQS2vNYztkM6uRitid3cq1xR+l0kIvOE2KCsAekZtFFX7rP+
mOnIITqRqImFV0jZK+NLzXd3dXnatQsW0UAZ3cnbvMLLwCMeHSiR4nwQLfoWyUT/fQdWLemsNhIc
VZ5+GRpn075FzRXpRbGLCIbxHNght+ZmCu0YPIwk0ZgT9P/m7KiVO53qy9mjo5x67UWVwBFzff2r
ZSusB+nLRBnBLuTbE2iqTekT2oFvz2ukCIJxHt2qR7JJ4zK7ztxZ7vDqC46P+zC+CsG2gFnmGiOE
hkaU9TXZLvPuaFoChyEQgm0xWs0F2/joOU1T2KkPTSKa3hSptcrkdcg65rTRHJr2OPskqMPoEssF
jrFLGdFFpsoNlndeQmW8RKn3ZoepVDzAoRz5lepsXu6XV9ttaqHuPrh5IGppFjkmlR7xzpQUZYpW
8J/iliw3K93oFzmorYunMchd3VnXgGyuhH9yGpcc/0gF2apDXUWTjhHpwU/7wtXVJ2xr9M8jvBRN
2M8qxEz4IicoJCO8fSvd1mE4f8lG7KwdsN7g74prDzOWIY9vh8vV6qH1NtAPH5JtB8zojVlArtWE
11VhvBYm/wRpLa7m736f0ZTRIlVbNPj9uIqcrMZuLFE3C9d8dwiMYtT5hO2TFCGXNDSZYJ+46un5
5/MXJBKDiTirGjs9ohL3M1j26iDM+LUlorZHkSDMY1E0RTQOMzBARuEsw5cGWxOLTBCdi0CYp8I2
rMmCmxh8YykQ1A6eaWMXc/Bnp8U8C/oMRvktnmCr+v1Abuft55/9PvMmNLIx16oBgxwLyhXeqkfT
6ATdI3wf96pXbEd9M415HFGTXGKvLJzuUvezwHaRxykShHka9pyIGosEWsaSgUzzmEuDDsgK4hg9
CF2W1fujozMYex/0eB20Afe/LHdDezLNP7sats/Z7KRBiS38PhbtulgYNhaiyUeBBhv0EHcPAbHn
TVcLHBImPZ1Wjl2pjr2+eTp/TvwQf3f9jMWXcl5XbQZB+l99AR1z44s+zMMx6NBDWTtyCiIT9SBK
n3MjuR0q4wOwqmJaKhmoVSv7fTPkWP2px04XbYYvG6INoNQOz7w6bCJWx9qtSI+A1kyGN0r9KdUu
ZnxmbmsWVtqpNwVhkOjqGL+Ar6Ya5VzYbYM14CR/iMvv2Pks8HDc9PbuLTUY74AK19Z3BVVBqXzI
qtzRWtkFv7bTkeFQkyhoDf1hKSdvxmSzREpBOMn9EH29QpZiKIvq3CL0RbWRPsxm43rcQIhtNvej
ZrvJKshWidwU20SwYiMA2rxxpvF3tcO+S7RI+4a/nexb4/RvAjHBHZqMA6mzDWUKHeKN8klBSJRe
FqKvCqFMTNCQK0raJxIw4hJ8hdKnWb0o09mNtQwDgF/KZHAjJbBk63Pdyg7awwM9+nHe/AWe2GSc
TNcrmOHt4GS6zHicCWhuNasRKaroKBkXg5GqpNWosQ9BBS6J6Fd5ovQ72q10pbhmgB7MwHL/TC7G
v0iLpUyTAshkrC7suPXGPBIYOffoCOiR0NOCAgHLWLPI6VZOGR7/Tq7cnvzIRNkXEQCjgZOiRZY+
0lcyvpZL0EiYomEdXuM3LVv/loFRQIJXOB1byLA9Y37b07wapIyZq3tIE6B7PmmdElP3gai9SYjL
qN2McehpaIA7u7PfXvfOfJWeIo+4IApGxAGK6ioUgXK1cCcro4WdIsmtnAAzTzrH2D7byqkrBV8B
fIvegTB6p2xxG40S7qz+pZ+mT32YeKZXXxq/NF92JE8kE/cZ3cExUa7eqXXT0HO07BIkDF1UOgga
RjeKy8VdS0NEo8VTSZpSl3VUxHQ01byNScohWeYG85eYIkZHeLE6uS54VXgIYBwDexsaqwz0cDEI
ptbFXUPoYOSPOf2WLQLHwNMCNGuAL/qlBsFmKMauAjMf3mbfSI1jQ74Zq3JT57X3AfdDYFaKQUC2
wlaeJdA9xloDNbC09TCP5DQloi08/EzIKwYbt2vZZA+jRl032G9pXkK6Ji79eK4D2xPRL/OuBVts
/isQG7E3mEoYcqrXa/Nzkx8sW5D94gYTu99nfF0mxTr2HuL3kwrb+oz7TA9sjIVI6rdB1EzDFQX1
eAsEfnSWlNFhBTmddFNhMxI5FN1dktydv3t+RL0DYKK/fkCPvlTOuBhaj4dPDYsvquSAqsBdPTPo
3Oy2/MgzvoNkQsG03BYyDZBp1bIf2jw8tqmIpp4bQ79CsNlDtO1Mi5JBqiUBH71xPxvYTVon3qgu
nkVqzyis4PxB8i6K9sCiDIom3HcEVEWeldjoiH7EXt76C7Nt10Czp1IQnYhQ3nlsUjVbAxSrVNDA
Z4XyRxjk0SkKLglQSahosWFe2cwe7ALxPxrJsTo9WqxvqqUJzor3EOwhqJS7j0WQK9d1oaHdyWxz
R0q+VsvnNsei32US+E+eoe6BGP88FVnTRjM6OEG+cD+S8qD2S4CegiAnpmdGT+dVgOet92jM5eik
0uIoRUfirAftchWTH9Us8Dzck7NocyiW5+FlYDKSk43u6JQSWtVZVDjr0hzmdf5SdeD5N1L/A+Ls
sBgvN8ZkhL7jlmRNuWgM0zH09ceAp/o8DF8kU8O0DkhQDZa9pO910CkrgElN+3tP9E/lsn2bs/Qh
Q37nPBRXHbCU6D9QbM/wYmtGpNGm1HKsRmcs4nsUxb+o8+zmi/Ytq0X5SZ5CoAMIMsmWTceY3+p5
1OSlDTpgNBCrj+bigiq0agUJMZ5D2EGwBdamo6x3K/rThtqonGoq8Qwpou8TgRxsYbUkuRIlWC0N
uo/ZQSv3Y4r2QblvBd8ofBgQ5BuyiZQ7G6/FICypqlaBW0BXEaXq6mbHngVazZuUMOkcga6AjF9X
WD6wKR+jeGiAooZR2ARlGB/VQEWB4iNZoz0Q4w7iep1lrHVCU2+Pumy9XKaGelCk5JSuog0p3OwK
+K1109KhbhhbeKtpUtarm0SJVdWh9vOpOMRYXyLVt5vk9um1Gj3PbesplnaoMQl83qi4XxH7IJXx
E1q7RUlrROj23NBFgGp7tk2yk1kKcv/VySyJ3w+Lk6v2icyGuxb6xQI+B3VYBKbA/U7b/yHMy6Wo
iT5ELf4Q8wELz6qj6tMS+fgVrAHSlXGid1y4oskbnvvagzJv2VTJpaYrADW6Qyl9VtuD3bpN++38
IXPiGUz8gVIcfLPgy2NNo90oNwpmNP10MRvXHkFVtCRXOZmnYM5Kx1owtlnFpSCNxUOlHEymRWw4
MDaLlSutuigWXhulvdryyVUrr8X+LKyvc7Lii3DxC8f+6ay/IWP2BlNlbC+UqWARn6KibXiJAt2O
4c08+ASBulJLYLKrANFsNEvqmPizmYBa1ct6LGmbLVpB0UbkJMNRX8Jo+RQbz8Ysozr/gZU82HGr
42kDESpltHprm4O0RJtJqcCqVMZnbnKJipXAc3KUEBDI0iLDqhnvxguTsd5yNTPgoEdMqvQKyDXB
ZSJta9hHouYr3i0h8NBVC33KWPLIhCAdUaQuIzoe0egTma7jHmn3UbQ8QgTC+JR0lUFfEUOgqbs3
1dRZ8rAXsYNynk4aQf0WhHEX8lj2ZJQgiGxfT9V1+oEGqze/z3gGYwJNeFLj99vNj4sfRXplLp/P
uwXRMTGqlTdJOWEcEAFGb3uy9HnLcm8Q7VzhnxPdbWso6MBk35ZUAfNL0yCNkne5U2SHTDRxx5fi
NwAbwyD3mc8Y0IUUVo8dw+DRNo9a8vi/H5WGHI2qGZhMeLcLosLaQcr2g7Ru29zJev+5bZIb7LsV
uBdeRwTtGUXyAU2jlP7grbX3hd0tm47lIHWZa9g2oXpxmwZTrvTgk9EmxOl1qGGpepQmB6Kjd7Uh
6V03IBo17yorxfYD+SGSJsFEBs9B7P8q+u+7L66sHztM86L9U+vbY2VJ7pbbt5mBrgxJNMvCCbJx
AOAsN+HsMOHP+IdpLtZ6pE3NY75hr3MZ4hm53eY0SKfshC8kwRvFUx7qW+kEtwLCTcaKY103LF3B
l766ql4pm06jnlYRH5UIhDFlLPCLltUCSFxfgzhD6h0zFZgyz8r2cjB6E1uguRmpHDY+7BKwDzXp
X/+7BewRGB0oRyOPenlBKmm9blp/yu9MUSmRr/2722Be17FOiJn0wKCp8glEMO7413TQwugZYaEf
B8Xh33Q+ic6OxjE77daszLCKlkpWZFgUfNGPgi97EQATXhsq5Jo1AMTa7ZLe9JHgs56XHkU4glQu
JiaRuWTjO60mDak7DVp8O/r1NYgk/NZLviO7+C92THGlobTLoEpH2zmbU5RA7awbq46e83p1aLv5
JiLy49rLDoG5kBWdJip2Rw9+pMkYyiJuula3KDUIroX36YFRqVdJmHuZpWxADxCOrfyFdrfuSCsY
g9MH63P8ie7+EH3S8eXC56OOWBwxMWOkWJMAWrIScindEsSWV6ALJTefP2CnoO36Lwhjp6j/y2Ta
ADJFV+ly1FfTX8lHghO8uL9BGEOd9c1K8wUgW5xfzO1Fl6cHWfqYHryiMHpQKnJkTw1QxvVm04+K
HJJEEPrSn2Dj+b0gjAqs5iZ1xUivJJlzB+vTXDVpjpvcHxs7c4ckedoUUcpKoAY2M3pcQCflWoLa
VWPYL/dm96QLTYhvpL+PzmaeUbkh9qR1VK7McurmahkFD45ICPWt09yQeMsWE0K0fY7x1isT1Pwr
2ujOKzPfs70qGsvboLQ1KG5jyBFdbQEJtkPutl52TVtgMWPlnUfjymTTBBJY3PAlxAQDUl62cmka
CL6iNjSM72aZhuP6689A6M3tXhtbyeJEUkwMaJiBZN7Whr+OAghq4u+UeicH42diOdFNNSGokESx
a3WG5+iV0xUCDeCq2A6FcTT5aif1lECQxTpo9hdDtCeUV1siqFr9vg7WyeSGPM8RrsO42wIjUA6l
287gWnZHT3EL7JuKFof8/LPbYVxONG/K3PXAzEALYK+TR2bziCbU4DyM6OwYtzMWc9EZFc5uVtYD
MscPqdYcz0MIlJltWYqTNSVIrCFmV03QzWFQAdWSXBW8NnxV0+BCNazOwk7it9rcTlFk11QJcGpO
aqWHYZrdRNVCORVNGPOylNCHVyzG5QwdMaoNo+7+aiI9R7e0WPe17Rih4ncfe6t3YIwvaNJ6ScBW
i+MrG7dXE7ePAlu0q1h0eowvKPU0thYLINFAnKaWnW58yKfWUcrH88rA/araScN4hGjSQQ5YWSjT
RtHRWFuote5ig6KTVlaI19w/D8ePrHZ4VPCdk+sTu23lCoLpxK2wOrF2E8+uvOJxc7NDg3YX8+E8
Il/bX3WD8RWGHKGBqAEgEtmOMn+ycjx7iSBFzLfaVxDGOcibNYzZBgWM9FbJnBIJ1FBulklAPsfL
RL9RdMY71OqgbfYI051sZ0Cx7rvqFl7s526p+23qbL/+5QSI4BDZKU+rGpd1INThOtuzeooPPWhz
ibuFXxa3PRYH8QQITy+R2AQFAwF92rvekVKr6rK1cKIt+nGxLdEwTwR7p0svIYK7o2fGvon0Mx8f
RxgwfdcJofZjm9SoTmNlrX5M9c1pN8wQ3nTjT6yOPCjWnSWcSqMu4hwkoy5mPkTKqMPo1Kt8dfST
DrYCySW2v92SsPLXQy6a4eFdIJpw0K1kWgb+xzitDlwFka1FyAK0typ5rOuv5vLjvKFxX+U9BuOz
6ghLmNIIGMQ+VUeCraiSn4Na96mundmjmpkKZ5N4aoIypY6KG6GDfox15xrILaQ4H8HZisHF9XOu
fMUKt6Bc7upRYHy8IzSBZGIeXSbv0pUtav6bXdL8k4Uu9OpGaUeEUIK3mSMPeLSwCsXSTPU9iXMK
otiatOPoz2gt0/TvajY5uv6zMVBT+ABnPbBwY6AHA9sy2w+OjEqNf1tHbNzQG8+eEn+wq83Ju+pz
b/08rxycw8OAvQ6uMMtW8B+jf1U5jKlEN0GaNCd+SJe7WRck7Dh2bKFrDRVx6jYwk/72ZUFSYo0z
1QLXTX5Xr09y+0nRv6H4UrZfFviQtFm88zLxwg5Uk7DqhC4hBUsdgzgN6jb0ZQ5vXLh0CdhLO2/j
qkHpVaFoCp4r3g6MeTiXySzblfIGqOHfC8fGoD2KRxJ4DzSEMlBO0m1w4LBtOmAttGa9glDybYOp
h3AME8zckfW4YJc83eVqidophZCM4yB5nOdbVSBnML6sUy5De3NWxVlcxQVdzbE/YIDg/N1x4qs3
UjJXJ8l1GmGIEs+LdadUx04xXLV320Q05S+Ujbm2prB17PMD0OwOo0sZYrRD+mC7+hDKgeZXYSrq
hhVCMj5x3QybJDkg1ZDEXoQitVN4SVBdpFjJHgxuGog+j0Wnybxn3Uz0HOvpkMbML6roYrBcYniq
9nT+zvgW8KqZ9N93oeOoxusk9ZBLD2kAIvnay/prUS6Ol1mwaPUOdUgQI7/jM2urUTN6GTjr7Rbk
h+KmxMgpoitQ9YF9V/Qy873IDo7R/shUtb5YATdZaByBuXm5K7deUTh6UAZEE2i+UDxG9Vs9lqs5
At542oL00IbdoQ9mT3t5n0WaQX+MiXTenCWj/pKWKcu6AUxqD/3ysGKXhCVKOfICjzcgjMIbapfU
PQXpvNmnPcBoN9ecOkxdEEDVxxreWEnD88rIVfndrTEqr5QT1o7WwEzb3FfjqxaLCrQq7OWH8zii
A2SVXlfSyjaAY5lYG9BsXen0lX3dCrlP/kEvbGwmByH4e0ayUU6tRDdQysvQ1O79bWEFcQpHOSm+
fFBEisg1Z0Rs/8Fjq7NgZlBNtJbAM87NqbZ9CSNNmO9MOlczMzenq7lE1X++a9xhMkmJUjdblJIg
o3o1+sMRG2ZcLNN8hksJ5EPhyp/PX94/aOarjOpblxXPo5TYMYq2YMOjtnYlJcE440w3V/YQD6t+
5IKI7TwqX2VeQZlYq9+yMSooaNLc6/GpRLfbqAv6hqhTem/Xrxis05Iks8KkGz54Z+nByjdsiLEF
UyR8C3uFoGLu3H2O8YG8oPooYxV2jWEV5Zb2CfQipmaR4r/UHndAU7UufZ1AEWmNzMBIXR7aD6O3
+SVGCETcr6LLYXwVYn477RtcTi1/bdFdq163ZfBn98+4phV7h4YBe099RbnsZK82fwj3lAsNiXFL
XaroXU8xDGcaXeosbH8i7visnTon9+xjKhom4aoDWhBVbKTU0PTKqEOzEWsZZYT3RWS7eexE2HyZ
RF+E6zK4F7TDoX/HThvkNU5kUwJOPdZ+1d2Ck+lQjN75K+IKA3IvE0MQxFJejncHkhZoueoIQMyO
QLm3Y6dt1wN20eT14TwS11B3SIyhYpte2mORNnrfkOxVcmwL7QWyUI195wpod5gCHjXsH2J8Komk
JNNTNCquOXZqTqjFx/EX2gcvG8njUom8G1+gVzjGpU7dmkhSBjj0KLmx+rPIj+dPjO+0dwIx/jPJ
63QZRgxHoQgboX03dWhOOQtMLxpcdQjpqpFcGENz9W6HylyUnmjD2MlAjcbNMb/Hse7A3Z0Xja92
r2fH2FBezaDXV4FhDd/BCz6Xn/U6dkdddEciWRgbsi3EebkOHMWePNPy621xpPLuvDB8v707McaV
bqBqVQs6xLY8gUL9pQKI9aQkNNwmLFxbkCYUwjFudYvWTFJ7wCWYLESDdwImqe1Wu5XxSSWmABOp
OeNgS5Qhi8IC2tynqDKkjmz4589PcElssTlN1tW2B2q3mFVoxiUkObm2VFFahpezRlIVPfF0v6+G
zQ5vHWqsziVWFCb41O4cgu+a9GUjKk0OWpdd4tajm1xjTVUwCjwfvY93fmmHy9xXWcilGpnArdfq
sMHxyY9x/8OCWVEDIx9YXvFGTObCDKmYtcaicM1j14SLsHIikIcdPcP6ysHM1hh0CrbT/yKoctlI
z/xNdKsVnn07PlnIQN2i5uXGnugd4WrL62my5bx1LBPSpCk+iqvrJL409c+pHZxXSF6T1/4IWVar
Xi1S0xghoXk1lv7iYRf0wQQdXYTem/RYdp4UJhd58LEP/p1sjMPfJixmyGZcHbmjAaCC5WkILsoj
Bg0QAQqX+/AvEmTISIPCJthmnzlpGyRMAJcgxftsTd6g++V3SuSWeaW7fI5BpW0e8P1fH/GREIq4
tbiehbzCM85Z6+O2yCvcZJdJvr0srtkJMrF8XSEq+nrB+oyZsrcWn0rFqBSUU9WIQd4g1/LsqnPr
a+nkndcY/km+AjFvpjoRaVRecqJRfSwMH5foSCAlruND1v3I1y/n4URy0X/fRW3mlhoEo6X4WpwN
X9N+pbLpN/Vf50H41/MqE3M9dWyM3bjiegr9syofJkPEmEId0Xu/+ArA+OMSr6Y+TADYMjXInhv7
Ipe+rAoi6jIo9NLVFkEnFf/lxOjFf/WB8cSk1iWyFUBMjlaoedshCmhql1aEYmE+TXR+jB8ebFmL
TZr9lKVLSfFtU9DxLJKGbZ8wY62Kk5gS+Ea+FtAUQu5OhTd6etDfxYFoe6hAHnZWRunKMqoKmveP
sVU4dldhbZBq1BmFYDlemrkrzNkAQokXxunV0Vnj7jFFh4272pkocSY8P8Y7WHqfSzq9oPk0eZTB
JvKsS/tKCrswDuzDeWsSmCzL7GJl02hMOWQr8Pkz5JdWBLrHSBBW878YXhWcLQSVRl5nKaVkjx4m
rwSRR4HoZv7aYUmqbwbroT+sn8/LJbozxktsZdu2HT3EGKuKZpDVWGPll2AX70QNSf/wKv+2XpPx
F0Ov9INMnWzznGmueSp92ceiMWi9fAfuC7Bjrd4Qxp5oAE6oKIzbGGo8k1UNt4HviEDz6MydfEd7
euQD8RYB4wY/o7G7Q8ZvjGpTrLEJMZPuAGol2Vec7WCgldlBU0x7mRzkgygXJDBtdmxYzdOlmTNA
IieJhSaNoy3heTURaSa7amibpwWNPdT11s74q7pPXMUpw8Zfn7rVWcDdmfii+EJgcoT5QEdDR412
L6hmjqEhYkfIaWzHSDT8xjUACxOEigzqJ3xWvH2LsXlkTK0BZ7cNxNMsJ1Yeq7J3Ytk7f4JUu985
xx0OIw1aveR4oLGMkk5B0xwG7HvUcqchYH8QycTX+B0Y4xplDSenUaHi/ERZQRe8lPik1VZXDmoP
S8MEwnGvaodHFXQX0JRLV641et3BM627C57MZPTsDzD4WZju+n1T9I/YgWBXdZQtBfShXFRvTGZ3
Rci7JrJ7/qK4xrSDYTxiZDRF2lH73dAb1aLOJCYqo3d9ThcYT9hWHdiuwBLoI2BvUDxA5xoYl7fE
XZAREldVudEtZozo6CpGStmF3sRqRqwnkDC+pqhOZi5e0d9Mkxt1ld9rP43u+fwB8pXhNxybD4is
qDDtCHCRajl0WCiSm9BsBR5JIBTbfl5PQz1pJlDqWPkmm9PToiXfS707mc18Pw/tkQzjl/OC8U34
VTDGhFGXNuI6AaQ9gMtz0atfqoKZ6s26JKW9OKr+cB6Pr4mveIwVY9J6zIkBvHF6mKXbSQ0+8PtY
yWmhAxorK9hGF9Me5zVrYFAT2tIdPe1vMlIJ4iauDGj/oC1VGORhu+vLiuQzoTXwxH4Y6NKX+EMf
BTsExvcYa5NnSYIKEsmD4RKNoOHg6Hd2486e6jWhiGqC/77v8Bg3pGFjtFLpkKh7Xgp3SB0dQ2S0
Y2clR5rCE7cw8t35DpJxSRYGCAfFAmQENprWw8KcgHLKStlp8Y3/D0DGQdVx1hj5BMDs0lCwkKgK
kkD3kGGL72XEaCICW350YWPpPN0PiwWhzCNsk3LOlAx32HnN0b5JD2i89qaTES6+7GW+5IliC34y
cYfI2LIVp6TTEyph7eiGA9KA1dc82afNV8Rt21spLL04EK1I5vrGHSxj0rWNMcp1ASzK/F/qqH5Q
axMpWfHHJddX7YAYq0CsllQtDZ5A+eV1l1GovzT4pm7yPT72Ho3YxA+NCJQxDSUx1GqkajMM5Gbu
5wDExAgX88pdo8mbJEXwVPNbXnZSMoZRNVnXKjMeUrS8dNjVNR2GUzV74yW1/Fbgyv7BDF+1lLGK
ad6GVh2BVv6af3VHDdMiqCB2KPAOYMsXxVRCOPoC7uIdW54Lo6T9NRFKYLfdkRxoA91ShvWRGv0f
47EfLoRMBebzEfgUqEuML43Z6WV9SclnxLrCfxh+Hyb7zdLbnUkiGg/npuxa8aMsSrL9g6N+RWCc
Sl+oUkQiIGg38TWtLNMEy/pcORsS22LySIFps58rQ150ZUbfoUT9JWnHcb5oRGlK0Zkx3iNuQS+r
EUjUYPHqMkviWo4IgXEbbQQ+FbmEEM36RVlutvh4PuQQKTVhXIRZ1KWVY2cRUnj2DU2RE1+/AVsv
WuLSQNgSJxKH8Q+2nNsz6XFg202MJQ/Q42sVr3WCx9O2ruWAVvhEdiTCZLxEQ7L/9DCq4/e5vClF
7U6i32fcglzIqz7T5HE+2dgrEa2uWSIxLrgnqkrvPlFePSthnMGggFBcq4FitF50Kzm9W4fNIUqc
9ZmS2UpH0xcg0rtgEVUw62AfIUJF/P+tu8Ous3nZFrTp6Ffj6pCnBA9W5M1fl9v0uAY0y1uc0kC6
F8DyBN3DMseZlubcWjM0fnleMAJYBbRIND5RcskPjrZbezjmXLUiLTazgZS29leP0rw8CKYLuG7v
FQGh/dtz3MD4mlolEKYJAU39E1/Il4r1fbXNS6lN3TXRnbR4MIvu1DYTZkWGYBN1pfBUdP8nsJ53
qQfVom28axOrvQO+vPHWQgQbnr87nsfdwzAxXBJh94mkAKbADkQlDglY2aQP7IneXRiS/m+P0xhr
JL5sOKy4H8tTh52jnhGhrfy8KKITo/++e+unDtzXBu1RK8Ymdshi/KX1ImIpakD/bGA2S/MkNypp
chmSoE/+uRkT32jQ2Gpm6H6yfX0QpQxFt8P43jbXtX61IFJvPklj6ax38yLwGaJTY1zGWrbSINPO
zxI8EZrZOFjl/Wf3wniHrFHHYsK+E78kvZsqh3rMBDJwv30wZIKZP8pKg8GTt1cPXyiZPUEjH2aN
ESWrJx1jp9ngYGVwqv5n3gn9QwIHz/W2O1TmdtSyqLdyBupMGmfRiFMm31Xzfk698wfIffD34rF3
ZE9DSTo67dS8zGlmQXdR2Z7pWA5NwPciEnau2u0EY25M3zD4nqwQbJSvygHzCvlRLT/04bGXinHj
y9DOZG6BUtmDY5NjKh2MoTyV9fctN91WSUKpwoKcxpkz0faNl4z0Ozt+lZDtd0bVa15XE9j96qon
+jQnd/VnxcnQ729dlqj1g4DvE8r+k/93ZfQPdeflq2znrMYM5EpShj9A6RN/TC9MfENP+uQkiajP
jGvgO1EZD7+ma1pbJZBU42krf+aG4AXhP5Y7AMa792auoOAG7aSlocRtQ8two0sjpEMM0qfkYREt
UuJ+su4058Ud7A5v1sca+8gg0kKO+omuXLPdRjlhuiCoQmFQRQ/ova6A5UsnIBJFcPXWuShY1pra
K+TrYs8KSQDSic/o/C8epTDDR10rqGlzjY9uIkOW3tKQcn4LZxttKykDtu7VPToC3cq6NkW1Da5K
7CAYlYjsVk/XCBKZ8u2CslPzU+CwRDIwR9bnnV6OBWTQr+JrWoNN/eGLdV9Kjga1aNHfr2VYGC94
aESoVOydWuCzSLPtia5EbG6W9fMU35r503nJuC5/d3L0T9hBjHWXDzFdHq21xCu1+2w0fKP8qxVG
oPSW3yndDoh5WxpiNqui9tSoZp/mnezrFFmEOkCfg+h7kt7GOSz2eSGWZFX0tqQL5LmQqIy8+Eq9
79FEgTYAL/9y/gxF18S8LmnaGUpX4QzraHY0TF3Ij6QWGBHfRezOj3lc+l7u1aWnIFhaflkF5le7
p7W7Hmmt9VB+pCFeRfZfpelXUPQyerH1DcG+dBxhpW+hkYEPK9IvBtr0IhKMa7s6mE1Bo00MFPLe
aqCp6/2sYlWJbz1MT1ZI65LVj4Z2qCXXdF964YraG/hniTlFGR4Qo/lsj1yuxVlaaYCUVIQfuk/d
Lfhd6Kd/Dn08rx38YGeHxmj+hNADG9OBtikYQNWwZdL8VF3oDrl9Kft/oD0OU4U67f1HhYWdu7b7
DMmNBuHvsFzHpaPWt2hb+4hEOwxG4ZMyGsyxAMZ8qh+Ho3LoLpbbBMzuAaUXmETJDe6DjGk4BMKg
i8WuAsae2yTvLSKZtLqyusU99R6R95yP+Bz/Nxlrnkbqlo1RcqKCaox9sBS5zyQpgngqZibWBYvb
Ras+uPH9HoJ5sCQlXlMssEC0dCefkvsWDZotuEpyd1vd7rE/dqGoYZnnpPaIzAtWF8uQxS8fepjY
qujiSenbXItWF4iOjnmxrLzFJyv9MMYOXEcaHwxhozLPt+/lYBwTWafSSDQgWN9Q6H+k+4nT0Lrb
3PHy31S9RAIxxqtMZlq2FG7YWrcc8fmVBeetSYTAKHeRj4NRxPia1LFeyEwekk5grtQa2ddwf2KM
tWpbEW0bTd+qY+NZ40OEYKV6XMDqWpmWo4oIirlVtD0e81J1gxylsoRv/Nkdf6FsMKr3f/cz5K5k
egrK1l5//y8arelBnZGTXdazdr2FdWTAHd1N8VY0gmKOgn7/6HcRWsgmx8THD60BiZK73Ca2ncTs
5h4snBj72IKSFFJACpfEfhTSbcKmp9+1aEZInQxrnI4f5Ha09tCMIyGTUVSbCegkMkt3lqpDp5i1
u86izA33GQPBCx5M0NXCBzN6SvIqadME3yjNE7lpr2lNNHWN9cUHiwtdXHe1Q2OUdm0lrKWhCRBV
y3916KrQ8rF1o6EPz1vfy9vxTmt2QIy2Sr3dqjGdZ12xw51+N8sYjUcMkqzO31WuPMBAloco9V6A
zDX8V2SLycmaSbJYqwLkdDu0WGVW+rRDX77DWHmv/ctghLqrM9KywdbYzXK50QzPuDZI+dYqCgY3
9mY/q7KIQ5F3g6jbg8DEBHuOwUaQ5iotlT7DHHVr6R1sCzs1oNBpiSiDKcJhPHQUFyXJ6AUu6Ib5
FE9+nwmGs3iOZS8Jo/lrOyXSRDV/QeOXqd7O09GOVaeY7/PhcF4pRMIwat/GdRxLdIC3GKKvaWS4
2SI/zbZonIinBoaCQVf0fmEYnw2oGnBq1x0WXWOz7qMRg3ffntxmzP2lFjxu3KPbATHyFAhTizbC
V0uBDR5q+xBHYa7+HCYvTwQttjxr2ovE2DG6k+2+MYA0N4WbZZHT5u75u+GGoTsIdkZKb2R9lS1A
LFjDY2BuEyxUgf5Jx9zmM5r0/sW2eK46vB4f24caFwWKJgm+wub1OM9+jEZ24XwSdTOsS9hLxbwg
aZyMZmlCqkZxRqTLu6+T/UlK75PhMolaBxuUoli4o54Xxe1BmWjUbNX/I+3KeuPGme0vEiCJEim9
aunNW2wnTpwXIZOJte+7fv09dL6JFVrTzO0BAuTBgKqLLBaLtZwTawnPbKQvFfpQMOewD/fFocgc
tNjs5HMO/7J3SKZTU6PIQvGVXuU5Ynup1CHGSlo31n18yDBgiQD160+kBHndfzMIAhnZL3mCV6rr
1iLRDHn9KSud8IG/WZSH6tD4y+zwumXq/UFT+/Zxe5MqeCq9age8WSAVw19h7Wpf6FfeUj8d1KPR
O+r3+CO7+dkocqEZvYkWTnqtkEXTU+R3jLr8a5kih8CvxFrmtnbmpUPrDvP8NUjzwbHKQVbT3/Zn
b8KFw9/HU9ApPMVIYnOvFsChI75u3wGCVuICtg/kL0FiG2sfjmCirfkC9+64HPhznoPrTSByz5zs
W/XCe6gu7C9cmZPY2GpUYZSiA5l3GdHgQwVoy+Gw7DGROTQ7PpMsD6e3/embpoJbaPDKsqMGEtX6
KQYVwiXl4LVGggcwFzbicoIHKOj3dvzc1/75rZLtFNdvdeDBQGmXcYnfHwOejZq7qHwalovunLc1
EpwKm3Wm1D1k9OU+TK6Xi2bb1oskeBFQcrAuJBBAAUPNG2OAg3Ea/D9DU5L5SLHZIm+UJkbyCGmW
HXt87e/0Bqf8QjHKUaIR56KmWZDQWrwPGI8KcZLTKOs0y3mOcXaVx/CB65e6HbD9HUxs/wGDwLZT
XgkUbCJGSmvOAwhMxsdo3KF47+apQ7W/NfuY10d7Oiz253DeVxF1snQfpyB2WWQuZCsRvtZaMBoQ
uixBauNHEHpUq9s2yfAOv6njDC0RV3H6ZW4Pg/pELqBkBUvD22ILplSHDQfVgdi6+pDaN928P3/e
Nt+HawHC3aPleZmSge8mpkuqHaZLDggdgGuWAtdMVm2UbqVw3WhNCqAq7p4MAPtCHDyhY7X7CQ3e
/G5VMPKf7WXTktsnZLWIwj1T9aYaLQDAwQnpMZ5ZwPnTo4HWWWWPmeq9bCxetqbiNKiiaFURcSeW
HMPDfMOVbPwciQQOQ08fJDsosUyx4Rp8BKlaLpAG6vBdOLmp9pKCFi4zM0fNLIcNH2s9d0z92Zb1
O2zGLW/rKg6JBgjci4Y/EzBltV/ihwmP8BzjQtb0We8kyE/cMt7FuytZwsUzBoViVhX2sDCjb+PS
7nQ19zMaXJWDcRXG7Tday1J8m3fRSqTgd/TENuOZLyyNOw9h9hgn7iKtEPEb+ZxiomOZEOI2OT8S
1WurbgTvXX/nEMomBvGkAd9mCL9SSnAoIRni1K4gDrDofeRSFJKTneXFmodoaOZJEymWgmwdBRdj
qMCweY2+TO2HQq5tMjiLJfHPMhmCYwkHUic1g1pV+DAZd8Z0S6TZ/80n12rpBDdCWG8qSwITjI68
Y3w4xEdeegfg+0FypLllnbEJsaHa7Jq8zrlTDl+CmwGjDBzRI96Tmxz8dyi+FtKG+NdX8DmRQj0v
GetkDLhySxDf983ko/HlNjSzr3qhu3Gi7fM+cUvUyi2boOw21p464u2XZ4cgZS5b8mtNVQ6qGV7V
ALMzUIFpRsmyyFZFiG2R8CNjr2BVhvq+6r51srhNYkNig0UEQDlAqWAJugEgkccKYyujZMJJJkJw
KfHQsqrnZjqhlzJNj5kduupFo+erO11szI7aBCVbLkUhfnPNC6XNoTjUX7Knn/mOwpXOZUvcChPc
irGYxawwXAXqXj/Fh/gE/AO33y2uCVYp9Ku450+IbB0Fl1JM6f+iFrKkd3QwbqoYgz+JDA5JdpMz
wa1UmVaTjmIl28o1TnzeXHHRc6PfIZr3MQnpn1drs8BoooCPJh/OgChmjnRDyaqERyqdh/fPhBpt
6potZuAGv7utgJXeO5ninBe6fazeZArHikQFmGyLDjLtb6ZxVcqw4GTfF25uXUvjHEDOSCYugCIo
blIi63r4lwDvTQXhWPV1EKR9glp95wE4H1MBpau43clweKdKfyWdHto2vzd5/O+rVyrQCANtAaAi
n6DvvPwbPWkeh1Nm7oTKyvfXZJhHns/vE79e3nvoN6HCERuaZegN/gzS968QI/s/BPvejure5Ahn
aw6LBiBFUM58DJBzAxbwX5kHdKwjdezIBdaCq3M0R09vJIdaav3CaTNpb8RpDesfvse3rwRru6D3
m5fRa16N3zwmMuOXLapwp+uamuSmCWWNfQdGt3Rv/hl+9HaQ/mtR35FlhEQtcy6H3tuYUkRuL7wu
j90t9yKywiY3hDOGQoSrXI3qKbMDyCqW24T5C5jWQjY7dvx43iAlB5sIjiOkw1BQAwZZTOXXcWoe
AvXv8xIkpijizmcR8s05D/ppPdN9V8IPRgkgtxF91JPmskKWfpKpJDiSNgEUcDj0SNgN6DGaCifR
j+dVkkkQXMe4ZMQAHBVUqhKHFYkTGpIw6V8e2W+2JjgKtNmaoZVBiUbzwDlb1y4HZ8EsrJ8SFwlP
ZfQSR3XkiWyJWySC56DGbPXgJ4JBqB/U/mbRT/IRcZlxCz6iJLndDzwP06Iu/6VAJnc5kNt4vxyo
hxw9AZY+7/eVpy64NZ87VYKnGLOgaHUdynVesKdusmMgZkXn+8/WhPDzeTORXWmGUGaukzjQaxvi
wF2BK41XPqorA732QOvf91eKpFgq871i95RqhJSWBpcHboBp1/C5dC/dk9th9quXPxuvkxxvQ3Ag
BPCBrcXfHG2TuQUa3jjWd6h9oPSm6z9KFlRiOIYQhrBIt1PFgoIAmywCYPkUXls7wd+vuNu60z1x
u5kPwcNlL3wD7R4o2iJdKlLNj2oxh8Ey4sinpyy5tTEUX01ubP41B3dTd4eUQjzfVYsfa/55nTdV
BmUpUcFwT6iYGbZnGk42g2C9DjwzuQ6q2iPLjVZKLu5Nn4aEN4CYwcH8jvNEtSsls8mChPqEVozh
86xInk0aP9XvDt9KguDSLLUZygYz28DtdJBS98bIZXecKmw6jB+QDx7RL2R+ra85NqI0ZbJ58rli
aIa3wSYrWE6RGGqWWxwKZ0/v+fBxd9DuOavgn3QxbvrQlTDhBrLmMTbCHntWZbty2if0qlAkV9Dm
sVuJEK4gg6RTNdUQUZepw8r7jO6b5qoNv2fWJV3CYJb6tXTCvrHAasulhChEyU78oPo1QiwneuFd
VerB/CAF5OV78c5QMHFqcEYm8m4wDulyfY4H7FWIvtboFZN3OOAFhXbQ0VM9pNROskfbpvUznWC0
0LZAqCyYR2hHfUULFdZPrxbAM1i786d40yJW3xcsIjAnGtAB32+CU9P7Wj47uvV8iQyTYzIxHGDR
+zdDZfZxABlJk/gJwHc6fd9e9BAEV/s/QgR3by86napIw3Tc3P+oLP057x8vUcPWTbDDmRiXFe7o
0FJMklOdv8vuKrSId/tqlByezS500DH/I0Mc2cILpcqrClqo6Pl9xakYP+jfR4/X2mSR/LZpvckS
IvnebPC0NaFPYjwU1EetxvlPC/aa/1g9ZNVMY0vBuDJopKeGYwMGOZNxYsm0EA7IWDKFINeBZ52p
O5TEoN2SbYpMhHBG0rxR8SCAiHj2U8u1XltIFZcMXvCIR+tPBkRp0mv7ZL5tj+BISaonGmmxevVy
jLJd+wRwYif0c5eij2Jvt9fql9kzgPR4ftM2L8OVBQpOtQm6Qg8sHNY8DG4MsLPVpfHS1tSbQM41
G6obUsn68i++86oriUJgH7XZ2KY2lldrbSeqniPzVOaDm+vuec02b6aVHCG4J8wum5afLROjmEsT
eXN3HTe5m2BiV5O1Ach2T3AW9hDOlZoSCIuRUTcO+fi5TnKJRttxtYXbyLRtYr6jqFDGpgN1tIFJ
bTwmS3Sf6XwkuAWks3JTfCPIjsaeLqmVbactbYpQxdZAfmeIqqVqavYzYl3eHat5mCr12K3Gib4A
p6p9OL9pm+v4Jkxs4G7NINKTCcJoYqOJmnlqOF2pfSG5Bl+Rvt8Z4UqO4AxLw15Uc4CcxsYyKsdk
X/rZ8TVBdYVeyP3iRF5Roj+MszvFXgbsWFkoyNft3E8QbjAjtnUAreHBMp94Ck7x2x07dXIMLdmS
Ch4zsXu6WDxJMOy0XXo1HNtXGHC8c69fyz/gmryIhAYV4n9sxhRcKJrRjWTkuZa2L4H3nF6b5nRf
6pF/3lq2D8RKDtd9deVEfTpWJrfN5Y49Vtfxg+LUACRRjw1A3sCSKEe03LwcVhIFf9lqdFF1Xtep
2H5Mri1ZaXrTO66+L3jHWZ01YOEi36KR9FhOnTPlGQqqxq4cZ8kzXaaK4CBLALkN08IXL1fuFYW5
oJN5PL9Bmz54pY3gOzITneEY0+aFwDs7fi6KQ0dOnfHBjCXXmMTIxS6JISy1uimxLSPjlcXWNevZ
obVEHZkvFNsjzIQCoaaBmFg7VuXHINoNmAmq2isjfIr7m5Yd5uSu0O7t6f78QkolC96iwfx0EalY
SZ5bTk/BkT1knwM0/lm78UqPJP5xO2P0tnFUcBoWZbWWckU7MN69Dtsd4xv0ZaE3t9uPB/3hvHrb
22db1LYsy35H4VE2UduwBk+7JLMOOYBIg3A/lpJWvddo+r3HfZMiGHzGFi3JCaS0fvKhQPtkfNR3
xqFwZb2o/EPnBAlmby/daKcaBIVjs1Paw5gsDrPyXV05ER6PnbTYwXf/jECxLX2hbR5kFgRO3yGR
N0NFu+Dang+cjrP5JBsklOgnVhbVsJ1tJYI4aiy31VzcN6AlBNbpfa0jR2wO5DBO+v68iWx7q1+b
J3J3lDO6eyuGstwIRIkii5xaRqW67XrfJAg2H49WO9UqJGTlR7skbpw/RPMdSnPOeU0kxq4LlyNL
GqrPIVZPIa6pfaORn1lP/02EcC8WdTsrcwoRVntdTM2e/JhbGciOzAj4cq7u3jTV8kih3OZs+2nJ
0LaZmC74z2tnqehjPRRXZSWbv5AZgXA7Dm2LSaMMMuMuPnS15ZXlf7UCwUmEphrYc4MLeLEmX7GB
rx8xJ1SmW4w3SQzhX5z6m8UJfgLs82E5K1AHmciSefQEmIJj/kXFHHrpEFeXvvYkpidWDjtgp5M+
5bXtFLOQIL1H+1RsH/+T8YklwwikUrbO7Vsvv2v9vtciB+0v52VIDEEsF6pNFEbRDBljRXbaABJn
TeJvZJsjZmpLWugZM2EI84l3a4QnwzP3wIF/JRWRNrNKPDgRnELVIOeuczyCYTf78VW9Z7gLkWbU
UNMN3EUWyHBfdubCIIKD0I25hiXwst4XnnniHBnUa8Gaol+MfYg36z/3OxF8xVyqyLFi/NzvqmhH
l0+M5LKsvkwjwTUoqa6wLMMCYjKrKV9pvjn4MmNufORoyPLS+JYNUhUFEZOTOL+jWSpjZVFoAIl9
42bRnb78dd7Gtw7r+vvCojVJoIUGHql+ifwPUTlbX92+nJch00FYtdRq0kVPcI6S1rPM657J4lb+
I0VDWyshuNOB2QotObRH1bv0vqQO28V+jhfacp8ex2sNXWTA+NyxC3wQxUCBoVmEmu8YoqIqMJnV
zOiwB/FATfaTXjqp+eOSxXsTIpzZniigqI1g1blhfFuG5bTksnz9Zv19rYhwUBWLAgI7hwzyOH2v
n2bQT/PmoNjVTAdD5X/GsLEZ/q+lCqY32WMUWsjDYH6/uc4+jDf1XnHj2MGtwVlrw10xSu7CbUN8
W0vBEEcFfcQqvwoV3W/M3UWog2uNBDu04qwrQhvfNyug8+TzDqNU+0Gb/fMmsb1yGsZpwbqK8p4Y
Gresz4nFi1TGfIiffvJ6Wl6BtHHvWndAhJbmkfjKvDthpmaoNkbzgeQlrJzJOqpoDfKcNLdORuFN
bKeWlosOV6e3ZF5265rCILdlADNMJe9ACXOzYWasGoiRr0f/JyVmj0foz5y47Bm1rdmbMMEKE9XK
tGSkwL4akl0ZopcADGw9kBQS42DKWEQ2DXClmbCM9bKEWTVAsya97os7XVY/37aMlQDBAsvUjE3K
k7fli2U6PyGpYjd5GjhPTubHlwGFrzdLCC9NlGbJGGL98tyPbzmwAXCVDha6rV/pCC4pMK3EicWs
0NC6KOHi6llxys52qkuattcShKwtGoJiSx9MhP/LsW3cvv54/vRu3rhvW/QaEq6eNEO7DFERMVxW
RuIAtiCtTQfdFf9NCA9kVkJIHRb20sIOdNCgLPauGBYn0CXudBOPZL1Uwt2kWjQulxFSQIv4nQQn
euIMGKYfH+vrmrjsvkK94DKIobVY4bpa+sGywwliq/GKBF6rfI2YJG0pO0ivqq8WUG1pB5goyDA1
J36KgAX1k2cDSdI/C/RkZiG4BmMYSpJy7Ck8aJ2UXRnJgKHA3XmzkKol+AetibPMQPu0n0cuz+CU
bu5qFeY02L7GkEb5mcrAhWV6Cf5hAFTClGr8OGUvBfEilG2lMFcSGWJmataTWukptCLsOFm7KQFO
3eH8yslECF5BA+FPVJYEV+74lUxXmmY45Md5EZtR7JtjEJNPhjUUjcbLe1OjOTOICXKYQFETh9j+
eUnb15CFHisDqGPvgDmtBtgshoI9oeHgGS3zTNlkyrYubxIEz6BYZtB23IkyGh1J4BD2cQh6L2UP
5zXZfEBT800Q37fVOY2aUtH1BILCpwyziy1KXIYXfeOAbfKWym0jeBMmxAo0TGbgp+OMLtqLXrpW
9KmyL3LcbyIENwDu6XGOLH5cwAOn0IewRnNAKXm4yPZf8AJlGrdp10CPKflKjKvekCgh3RXh0CvU
rlqNH3r2OHivBc9Dfr28NrrKiRYk2oj4RjWbrHhMoY2aRB9tolw1bSy56TY3HgxSANoAjdR7aNka
ScGuwZ0d6Jh1tN0eLYOyysGmGisZPCpeWTJb7MRW+JppRn2rV8xDmCPZF5kaQlSANcK7wcZKAbXU
DUNnzL6V0+P5E7mthqmZvJTPO8x+V2PoNKONe8hox2Nn7vpG1qG3rcQvAWIESBQjyYMSArQ71dVd
cKLz2Znvy0m/szAHjiD3Mf/8n3R67bBabU0F+IC8z/m6VR+Y+lyaF2BpUrSxAQsaqYJ3IKiDMo92
0cO81Oq7XZ3i8apm+wtUWIkQXNcIxJ04RCOOrylXZnroVMm2bO7K6vuC3zI0ZQDXiYU8lQk6hO5k
1ZrDZKCMm7fKSojgtxpzKtvRwDrlk+qNuadFmjOAynK4BPp7vSGCERMrnkqrgjblAo7nhjmBdYlH
eVNF7EHJdfSf6JUNCf2nwXAJuTGsS0KWlQghZMlKUPiFBkR07KCpn0bMZvcSw9129CsZgtOKy1ZJ
qhYLZdzzp3q9t90QKPAAisEMpayNTGJjIo5HVNV2E/BdWYAmPl4v2r6WgUrKRHDvtjrpxChIpZU4
JmXxYchdJfrYMYkT5ifhXSoFJSqb6RYDRpSwLUbV2WmowojJ8LigRbLrXVtzLWohayQ5lDJRwu6M
mhl2PQpAPh4Wn/pQ2Y9dWzsDva3Zl2rIJG+mTc+/Uky8XVSqhJEFxcJqdmZ0TUYyCqrNVhy6EiFs
T85KmmUdRMRPg8dxXBQ/TzzDG5DfBb/SnVI5qqQ1TaYVt5iVRQTpWL/C4/hNXDht/tzLQBs2nZpl
MmqDBhOhheg56cRiLebH1PwRpOCk0q3dUFW72b4EwZCuJAnus691fVgaSDLxsED3ZY8EBMkkXmdz
vVZCBNeZxrZdNwyHdGBs39rpY29Uu/N32aZZY2QV5KSWzgOB37ekUhYr7gi/yzrjJlY+E/PUzelu
UGqADUs83KY6K1mCxWWK0llzHPb+lD9H03Ut82my7wvmNWSTmaojdBnIUxx+k2YEZd8X7v1hQs+G
htlKv2lHJ0empPDOb4ZMgGC+kzon5sQgoBizZ6009mVrS/Z7+5ZZbYJouHirpHbLZWggkjAwixpc
l+mOly4LlC5LWU54WycbwIEaUTW46t8NLI3olFdx3COHHztN0jo9kZySf1HplwgR4K2y5qHtbYiI
m521130OadKYjvKJo6yhGuuf3yWpPOHWaQsTWPQp5JV5rjuzUvmRsXhsYX7MRuhIH6a6752xxcx0
Pp1AQr0be8k+bl6u9pvOwnU0JZSC8yTBsg4ACSxvzWx2Oiq587ZTXCspgncgNYaJCZ4g/rQL9uYV
h0CwfXKjf6c7IMXckEoSyUmMxeZ/X10QjZKxstHgIYLZZ+RLrH06v3Wy7wseIp+IOc0Z9DHV2754
VmXNoNIFE1wEH9ZBXA0FbN3NARAPMh9QFGIiAL0BaN4FkHW0/28qCT6jH5kCCC++ZNqzld9FF/W8
0JUNCA7DGMY+bhtYWtKeOGDQcmiAPesaeJPsC/8y6pm1PMFh1Eox2iDgxBLWX1juRvZnJZaEjefN
4B2zntUkiK0WrJllzJ/7Pv3aVaF3flskTsJWBSfB8n5ODQWm1sEn8VFF/cjZMUO3cuWIKJvSmKrj
wYsiJt6+ghUUI1Xswkz7n7loA6AvoP9Y9h1gFHeg63KXC9r+1/IEoyjKUJnjCfI4fQro4V2t/Lse
ZKkiqVqCLbB5miwFKOK+lTqD7fC2Hn6eBmPHUeHlBN18mcT3xEotsStZ7xSliuKs9+u6c5p2ALgu
II9+5HV/ULJLmIIYISCswIPENKmgXI7RYH0oEYDT/CojDgN3nwzChrubd/q8iRChpDKtYDE68JBJ
UGevmR6jGHg5pVcOEie0ORfHABmuoZ8ag5fiCKFGwN5sIb4Dmn50ChdfbQJXyV2mMkwMXdXIY+Sp
m3SxW4WSs7zpcteihZtw1vLBtpOoR+vD8MqyA+5oTkODkinmQNxKdrD5nfduTVeqCnciyIjrICu5
8/hE9/GhuDPR8nUowTvuNW6JtJkbqpJrceuyZyaGyPHI1UwmwvhHdjHGfQJfUnQ11vOQ6i9RJtFr
y/QtjvtuaGBoNUX2wia3dStRYfpGr7vahORfUO/r9N5saqepJc/bzcfnWppwTzIwaADOC9L62e2+
AOMAHiu86SvHuqNfuI8s3Is69tYyBR+pLemQN3He+2EOgql2H3lgzXxUv2huBmJ6mbitO2YtTfCQ
yTwM1AohLYsKp+yPSydZw62zvRYguA97ClDbSiCgRBnQ1J/0sHWb+a6Qlb83FTHAqqOC7Qlpe8He
m7Ag05SVvd92u9z6tFCJHpsHGKROvwTwH7AK+pTUqmuM1fY+BcN9eCgAdjE46h3Z/xlTEF948fyu
xQkxYJwSk2ox9Mnr2J9bJxpx/U+OCjpd2lxr470kENjcp5V6gqlXc2A2llkg5nRQ2N+lfnkDuuDu
EB6RqfpSevoh9NixkfETyrZNsHa9SDObNlAzAZZ5VnyopfVvmQTBwnt0ItZ5CglZ9dHaEw/tCtQD
EQbmlMMGLSvlhdNc680TjL5cFpBvlJBptsc+AxSoLFu97Znetkusf2vaDGLnFhKsT+UTfWkdzlvV
OcZdVLuLn8BTyCL4TQMxDTyQbVC3GeK8JrWCKdACvo720a4nlKmvmnhPZVX37XP2JkdMk6dpB4zD
BXLU6BAANoNpOyX+2uC8FVeYlx/bY4s2tKr/UJuHJpYuLA943527lXghINbSTu+nrsJDBYQFPJLj
5kJQcfhpKdJX+tY9ba3kCXFBU2nGaDRc3lf9pb1t99YxQfGhdzj4hJY42SdZqmN7I8GHhyFmimS0
cOSyqkWLcYSTTobP1uITPMkzy+tNSU/f5rnjtHv/EyOcu1rJpqnm5y7II4fNN0RWGtq2FEQCxLaY
QUwxKRhlM22zskVChXkhsNj6PShAQb3wqcmAQJQdmk+WL/GSm9axEilcAjSmcwOuK4Q4aEMDsEJ4
GonD0b6OnCqxGN3z8jYiKlRUAVYPrBAgiIuVVWYtiR6bHQJ9MN9NPeA4zad+CCVx21ZTF0wBM3IG
s5hqi4EbW4wsX1q9B2jsaLmZ7vCuimgX7tPYATDb4k6+dbA+K57MFLe28DfJgpGUgakBywySq9LJ
b/mzCQnq5UE7WXgPho/y6eitFQX8CdFVBvZJcBn+fovbsxaOmgKB8fAtWb4Hxks+7M5vGnfuggex
MVRBTapaKgUM4e8igiYpo1otBz/tSOMkKFiOyuhkoZK6eZznbtAszTGJTbB3qSSTWMzG4cY+aojB
kcdUwfH9u/BFIcmQq4hSjIZ6+eyFUeImyuegkpyEjdP9mxxh42YFEIgZl9NkzeimdLxiyiQzTJky
wjXagfEv1igXAiCHMbLdAuObserVyyXqgL5FR3u1pQMhRzALLTNmw6LV4CdATCmqyZuyVuIPtywP
LYyITC1ORWoLZrGAxjOMaD68ZmEjM9rb+eKmoWyecWvNOG2EBhOHoYtiqgq1mLaZBlAixx61wTBJ
vrI6dKbsr/NmzndYNHM8aA0L5Ri8pEXEMIWN8xKOEETih4oCoAnEBtN1Ut527d8YCJP4qK3VW0kT
J8yMpcytWoc0Yykc07pv7ArTXxcYNfrrEdxgXJhZ79xtVVd2NmqDb85GeKqmPvSXaBgkqmzNXtgo
lxmEotigvcN/ahS7zG2AwaKBDSQ2yUey45PQnKJz/E5AqeNfCDDwm1BuN6vny6QhET9R5CsXBL30
Or9g6v+37wuOhxZV0CqM58DiIXESrfzUDbKE6JYRWEB/UPGgRKexmL4ZiiCcAxUJBjuvHJqhReOF
6JJjupXMQzyBOqMKGHWTiJdhsExDEUVYKK1+rTxx5rws4XMW5FR6ylG/oF32N4GCKx1pH2rNgiSD
AvTr76WSO1MpebxuLtxKJ8GRNsyoMzPhIoLTPJ2IfZvI2j8lIsSWvIb0WqcH2Btwz4Ke1c2RiKSX
PObWayV2UpiDvoRRA0Wi0OcwNZj5cgPiYfoANK2azymdZWSK24phjpCi9AziY/731cEx7FKLBq4Y
Be5U8xzBukMZbszmbcreZAiHUwUXR5vzMlkyXoWJq1RP5321TAfhcDYAdLemEMsW6PpNO7ceAiMX
8wHnpci0EAzZTEd96WdoAc7tlzSyP1FUlM6L2AwYEe3/2g3BklvAlzRZAE26LwOyMGgHcbOr5AXj
1Lv50DsyiFPJwomP0XoMo9EwII6qN9Z4GpQPdJScTcmqiQyveVfQqeWOuWEpGFDuellTGN9c8aJe
LZmp/27A6J3IcKlBh3lpfWZ9mmrdGTHXpQ8uYRJD+xfv+Wt/xDcZSXL8tgghmwVaKZzPE9pOvPKa
uIkvz5XKlo7/fXU0mZ01U6LizrHrI2JdJf183tpk3xeOPomnvKY6PzY5Zquu2wtQGfnT9R9jNoVj
b5k5OL4ifH8iyk09N4fEeD6vweber54DQjajqgyWLDxMHxrzsITfEoCsJobupsuOGf//YttvTwLB
zuxyzrVhhixbexkUl+Z3sbo7rw5fkHemvFJHiKHbaFnQ1QoRqZUeksGN6MkKiJODSfK8INm6CZbV
xX0xgzgICbxe3+cW9TKr36dh941hvJMtiXde3LZbWykmWBounjFfJihWRm6b73/Od9oYUPT6zM2v
OZzMBW1Iv22XYHxm2gw1mFoRE2jND/SK+EbWSpBxNr3nm1Zix8sQtqMyEWi11IrXRX5HVDcJ78+v
nUyIYOKjOle62UBIBei6vMBwi+3oMmo1mRDBts2uCNSKcU8AyAmDVE5XV59DIKCc10Vi3+LjjeWs
XSYDugRmt0tGp6SGO4bfrFoiZ9tNr3ZGsG+sl83mFILqCDANnHCb+eZNfs3nvuUQoTLztgXzNmPw
KNvoNQBdQzmDpATNT97kDAwUgPZ9cSs3bqlEwboH2tOa8nvIxDhKd6wBRLE8YLCKgzYU/ngwyWVH
2LB1Q1MJUmlCZJJlRR6nA1KDaOJENos3rYX+a4eX9cjnB1Mp8upWEQBH+JdIMTpBVe1/ueNM45wi
ryTfP3TsIHCm2Z74xf6S2T7bsjERQ1FlM9+BU+RpViRRBq/RJskza5FeSKOHZbygb/U3McL25YY2
KtXAndN4lQ/HIcVrXPLQ2zxrgA5BftpGH644UZ+yvBqiFCL64mlJvkZ94HAyUpkYfpLeXVkrMYLn
qFBADkJa47GPLpck/9FftlRvegh34pSkCusm2N2kBh9I5GlhdsPGTxc4ppUWgr9QNFI0bQohqdI+
22G7U6Pikarhc7LEu/OiZAsm+ArNtKy+5XWmzvqWGcfUlqgi+75gWlVOgkkx8P1+BEqRmZtfzDH2
/5sOPLxYBaYRjGlkKparDj6n8bUuY8+S6SC8tGKigCIvw/dpQxxtUJxUVobbDIBWGy56s9DWy3TG
KuVLdWqjm06/Y2q6W+rvqawxViJKTO2h+jVanQ1RihKgYAqOrAClYACrNBiIjSvJsZcsnYgi1ba6
1gXcTRt90TtWUJxSFkrini2NbBW8PMRmRAXS++/bP9WtSkoCjYKpOGjowu7jK2pYPpKpjs0ktrZ5
l6+kiVFWps19UvNic595PHCMcetYBfi/OCGGvPls89ZZyxMCLnMcqmgeIC+eHUW71k/2jsPaZsDT
dXJrj6lPoJHIgHe2tm0tVHCjSaTUBa0hdLGy2iltY0+qSPKA2WoPs9dCBFeaLLOZptw1EHrg93fi
Ka5K/MGPn+WVKJlG/O8rH2EHCIw1ExEKm42bOTQ/jrasCYy7SvHuWevD/74Sodp1z8oZV1zSAXZ4
cFkXOJFsUlJqf4JD7QtVaZsOq5a+6PsATaSlC9A+8xVDSB70bJUd1joJrrXSl3gEuD0PsyqnKA9l
8Hnoblm2T5GkTYqH/78jX0sTHG1ldqmWKNCtsQ4kOZnh4fz3t3cIpWsbFV5UAgRtgjq0c1tDCZuS
EnB2THtoJiBGS8snW8EOPv9LjqAH6Uw6LCnkZPHX4CmrPrfjI5M997aFYMrNtFFeNcQiWlPUkzmB
ncpnDX2k32bbdrMB7RMyvPLtk/MmRzC4oFEA9t5ATp1au7Ar/Fl2f29uC8g5UAXAaC4T32FBEwG7
uEPdvTe+FIZrIaWta+75rd+8JFYyhPPPujQd0xIykJN5ZtVBV6+0KvY6tTp1k3Ne1uaKIXJCfZ9i
3kzEF+7xGNKHHtM0/YhwJ28eLSorPG8vGbovCUjXdVMsB6qsrUOdIE3eas/ZfG21mhOM38+rsSkD
7CWabWkoAIlcQQrTwlRJ0NMKUOb+tquTD302J86IjgbJSMnmgukULxxm4XVA+S9ZeU4atfUcB0jK
BpgwywCok14wAM4//EuCYMSKlseZqkJC1bYY0FTB+JRqnbuAwfb8om3farpt4tVGCf4Jt9qgT1Ga
oZMVlb8Dd8/5PtgVzQ60k57yLEOf3164N2GCVadouK/VFsLmFKhhQX8Cq7nEmLet4E2EsDe9sgQ9
0PzhkwH6XQ1uuYCpRwY2uunLVosmbE8a1Q2SstBjDCfQk++SqnQBs9zEEkOTyREugCmb2NLUkMPU
xbPzXYz/zO5aLyQXDXfw70IBTrLFgOSGHlkhaNP7um/QgYJ4Pn2k86lvSxeFpiZ0GIaRYTqSPdo0
A0INGBxwcUDr9fv5GSKzYIGByCOKe2/A7FceSoZ0N60AXVGYpwZb2TtAmx5Md1PFHyhB9mIWjoFo
IJWxFG5qYUINYv4faV/WHDeObP1XbvQ75+NO4sadeQDJWrTvkvXCkLUA3DeQBPnrv0N3z7iKYoht
z0tH22VVCkAiM5HLOejk+QRs4RSjkcoMMlyhe6BH83gffH05F1fxU8Ic2QJ1n5DkLiTIHmx2evEu
lVtgbq+8R6bd/nT4B1Jmh28xXQd3LmImpM5PRu74ePk2mPXKgGejPqTJeIZhAbRThMOKGiwvD+MT
xMJcAEYCjtWg1ofUjo0pjaMUSNYHrabTdli5Qsun9FPILLap9LZhvMTqBhJuGt5fGs3a4Miir8bE
yNTqok8josfrQBrMikWF8MnS38f2esB7xxxpNjJP9msTDovLOZA1fX7geoQjwbjZQhZBhzJPTsy1
/Vo8lAMB0+cHAmRqM9fOET7pdbRR3JuhV4PBNVaOfm0ZMwPapymskYNltLmfhW9ascZstLaMmW4B
RJIpTYT4SfSnaX2rm5hxX9Gs5WN3MPtkIqb9hNuQqnpa2g1EuA3DFG28b40Tp9xGtXvD+dNvWIIp
aCamDosz78otFSUb+HQqpXmjRZu2v83X2puWX2oHMuY3pTVKwvAoBEnguFGDZls+qlf9xtxMgH1r
78JFj3MgbOYCElXwanRxLRvWeyQ1vCbeK2boG+jOLdhZtWbkFvUBAKJToyzu6Tyf2zvVBBIA8jlW
1j4P0TCon0Xm9utTWqwrIOeuAp8Zb4NPc+Kt2pd1JiUKqsnmzyodKp11cPVnrmWtO3x5Tf+RNk/t
xEmYhmSEtKT+PrJtCgi6svW/XtLiRSXoFJ1IUyZ2zGNz0HWSgwOhR9IDQ2/ELMEdsHKN1iTMTEHe
AA8iYgMeufj9uXgRzebrJSyq2sESZqYgJCR1cgvbFNnpM1G2lg7+tuohqwDclMb+qARfy1s8lgN5
s3vUO7kG3gjIy5hNR76Vau47xcqiPu+ahTBNx6NdQ/hhzp8gqSGkNZoQMjW/uhnz1LVmmjUJs3NB
F2I5ZhnOJcsYDYvrovv1p8e0BjCvOKprgGFzFnjk7hiljlCxBvIDmXaC7UJ5dpqYWqdQ+nwqx8L0
Y0VWHaZapQlhg1vvVSuheUK88NdZNo6lzEIBJ7edYcg1XMlUCxzrhrHwtJG/PhZ1LGU6ugMfbU1t
z104bRzmvXrjVclXVHjBFxxLmHbzQIKS26MNEAOEZj9SneMu8eoARcMfME6/7qshDOPeyK4aGlqf
Zxc0iRW9NKdgnRivwMlOx3NrdUEqfuHjIPdYxuxSClkpajrVRMDHs9U0YOvEXtjaPhNge+OBYl2b
mH9dYzT6HCIcS515Oa1XUzeb5teI3fmVfhJVJuCkSzqE52V3/atmB7IM3Z5GNFxQJc1UT9WYHIxp
haQsniNUzyNe3kqzWVGNRbNwIGamey66eHuiIkpwxIkdwVH7Xy9jMiufDurg+2ea149dLSMdy8hI
50WM1s51BQD4ei1PsLaOmXljBiKQ0YCcQq1iLxoUsGvlzUqYu7aYmWZbOdJhVoXNImYXuC5mW7nw
u3T0bGelcLUmaabfDE2iMYri8KJKtxVgakQeDDwy3u8UlKBn4ABHrlAHFM68yVbaiaN1bouvB8f6
NOQEvov2NdSQ0f89AllLhYtz8F+Cgtn8cTXUnYuLOyKQNzjl1ilbm1xcUgRtgqZEox26+ufrqYie
AD1KhcINLYAKX1J1xc8tHc2hgJnn6TTQjDETK5CoXoKlM08anM7OXYOqWzI2h3JmBsBICUjoXchR
Jdi40F9XfGjWFixd14WyErMt+odDWTMrQBS9Su0em2a1FNzb+xQ9QqZvWHDeyBuuzqFPl35uFDSM
uRETeV2E1jOjgCRBFToS4jo4vLqlVffYVytpkM9hIl7vyEJM2maj1jqz1SIFspsYcIOcVrtgdfsk
zHTT68XGGdQrdOD7raP9hslGMtzCxJlqTnnxYy8LlhKGDk+YB8XeJ+BrIKfouv3anC5pt27ruKb4
eoJc2LGIDriCLa8Rv49jddGouhfr5Pt/JWJeoQf4apoDgB+5Nv1ayy9+Z+YXJ/NzDfOi/BhlbqYM
HQR0fokS9hQnMuGrl+Gl7vOTavfrfd3HAmc3dlSLKKmnwcocsAcZRg1LDJSssYotmYXDVc2uaxZK
5mgVTkbPH0hERXlL4l27Nrq2JmV2UdU4sxIlhbXu3cGPyIudnEYWo2OyNhq9dEUPlzPT5VLKYUCf
+hR+KL5tP43M9EzrdxzqoZRpuQdxqXRZieTIpApm7AnT45bjMeW8XsUxnXZ/bnHw4jWAFUEIoBhn
ntskcR3aMQTVT/Jp6oFE2+0OLQzu5TRHEnq/wS8w6dxPgTMHXpRaN46TkotXUB6fTSP7yXa86J9A
fQOLau2/vrTLevFT3MwutJXSl04EcWMW31RF/J0r2k3qOt+G33lH/lyYo06R+cGRiVKxOgP1xSBr
brI0MM23r1eyrHj/XgnM9/H3D67sh0zg+11909SvIV73af/rLPOHpwN0pWMhY2QQ/AYQ0vaIeJyN
qTzrplix1Qu9M8dSZiZBjAzIjyqkiKfwOv42USaDS+y8fin2oM0Afr27InHZO/zcu5l1sLnSKjYK
MGik7L/nOb9K3LVe+UmRPl8kVP1xlQxwIc3sgixz2bgpEhU6556lDleyPikBA4RMf+7ZY70taqyM
r9UWllf2U+zMULiqwR0lhHUN5bPWP7O15pnF73cNkzhTBxcGAY8VIk4tLW0cZEfCEcgnukptdyWi
X9RrYriqiXex+WmckUWiycwMMU9bPaTy2bpX116nC+lK6NuBiJlWa0maZLmBReRPpEKP8J/AZING
myd+MfVprU0VLFqdA4EzBe8YD41Qh0C1G3ZW9DKEyMGgBlittcovBqgG2CwwpWlMKLoz+5aWRWmH
vTFNGvWBBRxq8yr+3nmjp/pg4Pp1JAYLqYv/SJu3WotWhmGrTOkSdLUAh3zEM0/79TaNYyEzQycU
SwNPB8AJ7A7E8QhOlbUSwJLKodVZR0bOBUbXPMwmKldtrpvQByg8HVr23tZ6YBfVitlZkzO7nGGk
FtxVLHRZkseyPkesBa5T/2u3sPQaOlzL7IImWZ1kDoOMCjydY7fVnYd+wFSBfSrX2rSWbMGhqJnr
7vt60NwIojjPLwaMUsX549eLWbyphyJm6qwnxWhjSBfqLKnpePl+grBk5+qeSKTlVEBy/npxAdpm
Yv4cNJMTx8Xsqoow5Jrb2ojnGsyetzec9VvMvn+9rsVDOhAy7exBbFC5TexkGYREqHB7Qxf6oVC3
tWE8tup4ycJv/524SS8PxPWtSPJChziw0XhVdZuIl6z2Qpts0motR7uo4wdLm+k4YKvQgOBAVpHH
lMhbGzVuZfydi3QgZK7kQ2qVLUbEwT/TbAa7oqyILzDztvl639bWMlPwhoeOPo4QQ0BEVFRXpNE9
t1m5sIu3yLQMdAIQV/3UhdYrYyu72EWJkzcv0hgeO6znd9bxU8TM3zldTYrcdPAYAnJU2tKYXKnG
x9cylj3PwTpmF6fl7liMJYQIBaCpaBMG1md0ZjKAien+35ieWtu32R3i8aioTUrwUmF4FW2k4Q1B
7k/NyegTrco7ZzuJXTMPa1JnV0ky2I0CvJOYD/zI0cETmysdPGsCZvfHMiMbwQkEAKbVq0CEnd7+
lwc1uzxZawsTGU4klZQf5PVTIpPcOyXwjH4P9W0yqD+Vb3aJmKIaLGbTgkBSpwDs52ZlPcvG9KeA
mY+IB7dCwyjWoz9LzU/TzcA9bYOYDhAV7EwV27YJogiAx1Pf/1pn37KH+rk8Z/bMw7RjEnIB6c3g
9TUNgSr6J0FeWW/Itb5ZZ9td0RBnFg816FgNVQcS66FG43q0yr+2KACYtsjQTah2n54uislBxy1x
Ymqn0rAUz9q4Bm67aFptZLYR4KPKPn9HGEKwzsgQpyKBQtEDoWVynXxtUQgQeg0do4fOJ/7UUSPC
UiWihyG+rewNcifBmK5BbE4Xcv7QMw6EzC6sG6nhUJgIHuvkzq36IA8rqodZ4PbC/1rTF8/FAYYW
WJZ1YCbNLGxTqu3YpXBHYTQBGQGSyV6r4a+JmD4/iBTMSIbNqEKEYdzL5Bxw7r/juQ/WMLOfdiUs
KBR2i2MAKDMV4MSlCS1yvgY/vXwseKaaBhCFPjGVDfHUvzitpBd9RmNDO08HFQC/KabGBV9Z1UI3
MYyc81PazMNy2aVDRyBNoBPKtR8dBMThXap/C12AnWVBSO7M+k4bnn5HI36KnWkEcIV54062Nakb
RrVB2Y7WGtf7onkFJpyJcXukMuaFqLSJIhdeD7FW3FEOClWRgus4NVEzijyxFhkvXVkTWwkYV9Ta
PjV8cVLYmlJCWgNscpGYVDeSbbVGpLGk5odSZj4picuo5gWk5OzFak4b8+Hrc1lSPjzBAXin6jq6
12YuFp25vd33Cqyboj9pcQvwNJFRUrsm6hDx/neEmegpJgTG4VM1xTTh/dIQNSkNFHCYrQ5xNsmu
GVYc7eLR6D/lzAydqY+4RRJysvbefSnT93YNI3BNwmzbImYhe2FAglnfaGB9hWuoopVy15qM2dGb
ZjKWiEhQlm7OuvLWBiaTsXIgyyJQU50MgkrmT8huhP+sOESQmvjxK3M/hvjX55sBL4d0xb9lzAy1
WiisT0zeARz+m4X2IY3B6fhfK9biLTmQMa3zwBm0adZZjEFGMzxLNZDJyj4tWRbTwLAPuP4AyTef
v3GHJE8HF99v4TXvNgYtk3MlLzwR6RS3/uvFaFMYOPfTpoHeeIKRD8eZVwQHhBs6SRKMLX7Yz/yu
ATVXMOHY1rvxRr0l19ZJ/9T7qg/Ctk275h8Wt/Kn8HmtsMldydMSwonw3GfyOvoaZSf5acgpArjo
bgz0VSiTRTU8kDmLE8H8EdtYMTQ9erQjT3XuV2fO1kTM3N6oteiYSNMuYO5tk1Dh3q7BNE3X8YtT
m4/pmIXsixDgeUFThr7UOY2KIAFYumE3XkO2EP21mqwd1PT5gc4nCRFq2sddkKnJYyvrXd8S/2sR
i87h4Fxm1wpEtmbSAJA0KAA3pmTnWXlJZE4FW7leS0tB/whmDNBsg/6OmTVVrRR3T2CHEoV5Uc68
fK1Jdun4QTlsovkKqdNPUMMJKQf0DgC8U5R3YeKPRQxA9t3Xu/WjQ3mmAZqGlk8gHOBZqs07mNsk
lAk3kx7FocGLr/K3UO6iQLkoXlvf8DIADEepJ++VE34x0aUwP1tr+ljYyEnuhEkFWM9PvQSjEeG0
NNGDuZsiBgq3xq7bGecpRZfJh+rHtPTWCgYLO6shgQ+pQCA2rPkETKGosrJLCYY6s/fM7NHm3cZO
r7/e2qW6Gx54oBhRDczBAIH1WNm7ug47RVrgRPO1DQfaJnb23vGkN/g6zW7DYK3au6D6RwJnIYSK
yV5wOoOfvC8GitaWK5mJC87dKzT6rpzagnM5EjXT/lQ0bi0srG3gJwa6dfr2MgKPU6yWtDX7zX+5
k7OoImGtluKRDPrPLduVl/K0EL59CVIRmgGBj2+H63CtJWBBRfCsBXXm1EWM/5sdXuxUgBLX0EST
uBc88kmRUKmsXL4FUFaoB0awVTCXmOanATlWu6SJJpjH8oldWE/ci9CFkn/X960vgzQortSds2Ie
Fw7uSOTMp/C6dCXwUxDOgpfA2JVJ7tXj3omRPPqdwvORrNn7yUG9ikeYKwJfwOAplxPg7DSmz87M
y7+XDFu6ckcSJ1tz4F9GNih1WEGiRYEE6HEvOyk8ciEAJ85v3E2+VdfgopcyVEciZ4pSqkWYaxN0
a40Oi+ZhWmS2xXMEMObOSbclvnO3chumyGJmsvEYxutaR4MXJhFn25rkIQabmMRr+EcmGCyFm2L/
JzHM6hzvpA5fyZptqI1SukxzyLJuUU75AX3ZX2knqp/5ZJV4dynJDWuJjkzE3g7SMFOQeXB8mN8s
CHgY8EK5nsgKx50TZGca+NxVus7nviZtnlt0m8G1og5r43vyGu3Gnesb2/JF9VX6N1Dnl04NqPoG
ujwstITOU3KZUWt60/TIC2+MTQ5fgHRG4/9obNzbRfC1jix4gonqTHfwOHZ0fd51aA95lNsMwUlT
kHN0Bu+cl9rOt4qhr+TTF8wkXvo6itSWbgK0Yqb9Di/UfJCIUUpzbzb6GQOYdLnyplxK/xwJmfk1
q0CQVOC59IPGyvQaT+7S02mUHCtacTWTPs/0/UjUzK+1kqtpnkMUG+koOIXjoV8fzepqZs7MGjML
z0uI0Oq/4ISVQJMAfAFX1nbN3C+sB8HpD5oFwCR88jAhVwVr0VcdVGrpg0NyCzryldfXgq5hysZA
ad+GJiCCO760um6k3OxAPdA2gmrVbQhKZqcPVjFrlzYOghwdc5GTV563VNe1w5VBz4GXT17U8Vm1
T7TulpWvVeerLqOKbnk62iPiNR7gxQVqwOVAtn4iN5vrRBglbTFggUPx2pdveRWALMYf+5UHxcJV
AseNrTvo/kFYMMd8LjCgydE2Di2vwKljUwYqpDrxv9a+JX04FDK7SnGdmkyoEDJUEUZHGkxFrkSG
S7tl4Tlkg7wPiBzz9IyhgCEI/fZ4FxVvFqILUEbQzg3i1fBiab8OBU1LPXAWqkhamVhYSuleFtkN
q3fVb6SaADf4cy0z65ZlSlKTDGtpDZfWylPX3PC17phFtT4UMjuSTiqaq5QQAhYIY1NuQj9/jPb2
E3rztr9TT8OKAGOv4qKDGn7mYXtzHMzctidTqnrpWxZ0Ox3tp3QMakzH8fu1hrblQ/qPvHlmxohz
V+8xphR0emCJN+O9tusVg7qk0gdLmvdxR+A0b8XodMigReA57OqIZnX7621zh/tmzMLmJNRZVURY
h2N8xIDw4w5Vm1/3pUcyZoY0ypMsjhosJCsTaiB0xKCNFq/gja3t1uzWcA6Q0n6AEG5o3BO6+QIo
vBVLthQTH61kdm8GgPBKg0FI6ezz/USNrHgFTMF19yEDHQ/6NaS2pcD/SOLsEikNwAlZMi3rbNxY
G6FTza+20bZQNqDvAKuV61CyAqK+FECC8sSdqqwYWwK1z7EFaorOzFKi9ihGkv2QpVd1tTecGJg6
92br64n0Que1avim5/XDagf00i4fip9nMTq1rhugrvRBf1I8WJsGcLPpaf4xgotN38XbtezCkqGy
Yah+wKuAqWLuf9UciZQhLWSAgv8F22Un5AYK6rV30yT/125qcWuB5AJML8xnA2ZjdhdCB2icWigk
GNEwnFFu+MYJgO1/aZxYMItrNnjBZ6HdVv0BueBg/HmWy81bUx2lWvcYPss9o98wXA2rPevX/MnS
sqbq7FTow04iOTTTmKYhgPmWMrDPp+dUtVW8cGdhAHZqw16j2VywvSj9A9oBygn8kHkKw1KzEmxN
iFt4emMrNtWVb1yu0ZIvLelIyuzmVYNuVZYDFqNR3moj99z8tDUqzFK9aOnTqGeUA/Ejkg8EHDqZ
WMVGWJjAPRI/C87U3q20OsQiw/pGuN9c59IKTzOQ7QKNEmXimscUAZf/tXou6MuUrgTZFeaHgKg1
0xdbCLNRlQqWOmuo1l6lzrdWOefj2uYunuCBnJnXKWSGhw+fGKKKfaVteXQnV2UsOISjtcxUkqE6
pCQW1uImJ1V4I6wVr/Z5r2CDkEmbstigz50/RVk7VHnCCBLM9k2Emf80uwetKBjKvK/P5PNe2Xgb
uOA4mqZIPxWF26EfFTNOZFChxuUqjDZojwvvvxay4GcgBfE5HiAqQRV9pm6ktrRG1wY819DcNZ4N
9+4348b0MX+9TQP1O+r2ay+4hSThscjZexG0QKPtdhDZn6DbobqITqcOKCTKd8WZdcK+FX58vWYQ
l4RqmFtEbhx76XyiixJaYhWqgt1kL8puMlXJibOJTowL5HhHz/LK6/R8Ndk0qdrx49s+EjozJXHo
MMkNCK39YaDORtuVp92uQ+dceaNTfrK6ys85GWCP6OiRwmim5nxCwkxI3DWiLoeg60//9DIQOO57
/+8QqC9YSsTbE0Uf0u0oUM3bFrQeHA62HJGUCQzUA4Cy9E3fI6cNJBznm36zoqmfNxMwwAb45SaX
jZOc3WvSurboVURETSD90a88NAoHVgA3sCk2xC9Wnn1TrHN8dsfiZnGl1lpG3GKGLtC3AgTSYtdv
+G69IXC6XzMxODELZX+UVNA+Prt/iW0WhtAQg2jgBR5fXSCtDKHfV997uRbdfTZccNUHomb3TiBK
TtKhlACrGGpQRO76D8AXefEmQWmU6ujrNDcGMqHrr7QFyQDGMYA1aYO67xNjvF3Hdk5CZQhqA6w5
hae210ZxJZMVy7ykkEdyZu4lMoxGFpiBDQy5SVL6J7SQ7ZvRGY7RX0dx/myiHcjDWDIa7FQMXc/i
5bohvc4Iw1uTbEOwTNQJ2Lr+wgD7f6/yf9l7cfWnMjT/+j/8+bUohzpiXMz++K/z6LUumuJD/N/0
Y//5Z8c/9K/L8j2/FfX7uzh/Kef/8ugH8f1/yfdfxMvRH8ArH4nhun2vh5v3pk3FDyH4Tad/+Xc/
/J/3H99yN5Tv//zjtWhzMX0bi4r8j78+2r/98w9gkB7YgOn7//rw4iXDz92+19+jl08/8P7SCPys
8Q9VBYYH0ZB81lBlhTb379MnmvsPsA+iuQk1KAfNoiZubl7Ugv/zD9P+h0bQQEKA4QqyRW06MNA7
//hI/wcQw3CKyC2i/c+x7T/+vfCjI/p5ZP+Tt9lVEeWi+ecfQB4+1nkH9V8NDHtIIuooh+F3mdn+
VrT5WIZV5TnkvDXBJ2G2uqRIAp7WblH5IuWnrVMCYTxLSr8UJ0Yddzsry7fd2I6+XijDRhkl+j30
3LczWaMnrH5jyHJ5agQAgVTLctoR8MoWTUV5ZD+6Q5x4Y8zyHaLny6RvOq+ObuxE0QNy5hJ7C/Ra
uY/KXS6YQjHvlmCeLE2pApxhEqcEgW66y7Ow90YxokVI1H5mIujkyfMITnhPG1np2a70FBa+WyK+
t6YRTB5mu8ype9/VJPLXoXuexe64s0Z1q6byAsX4itba8Na3Tg3sz26keJfckMzJvFYADFIPdV/p
pUuVLrlLc3UMbGZa+Kuy9PMx92Qc6ns3Dqltk5S6VqnRPHJOpxjTK3ZKXZkb9HQCkcIBlSEqSQ7Y
+cDfEMqMpiizBgpHYQJANslItlGjkMDKtNrL8veirC5rxXF2gx413mjXQHzP+XNoof0yatEAgzkL
6bdlqnl5b4Cd1WTgrgozyuy+3fSDEmGmsXqvE3RRaqTdRaJLt2p+Yjf9CSnjRyIflEi7aFh8Sob+
LcE/pFWavIQK8EL7xH5OqzyjhSlT9C2mJyD3yWlk6mDSRUOwiYBfCsB/92Z44dY9un9wQJldl146
Gs+9cttbLmZDzSaiZgmwB80Od3YJOk/M7qBzsKs2mVF8rwDFTuszzCTFnllJZHkIEIXNLAZcTG16
tgiZH3VFoGfhS4jpPwHz0o4FNYCeSe2oSTwZnre9tnXTdsOs4bzsPkIN/IAdB4OyCe5IK0aCgFGz
SQCNnjee1ldZ0Cjji4pvGDhBbiRM9lHY3Q56f1FmWUann2NpjNbT8VscdwI0akZDu1y76KOPJrLP
VMV8VoTy1ht8J1gaQJUrjxXwG6CNRrytGA/7xAJufgJT6pVZjcdZg9yyYZ2HinsukMSgoW8zgu1r
24o6lf2iFOPDYBLLw5QtiDX7kAqiXLhRf2bn7Dq33AtHc8FhwXG+OjBBMlRlevOW10DRAJUmuLfD
bl/l3QdKo3vZJp5bjoT+WDKYhm5qNaaF1m1rTVwg3XBbw5sL/UOw7LudDJd5at0zGZ6VXXNpKC+2
PWx71iM7anG0avTXYJO0WkaZ1dw4Wvlas3DLcrFr4/QcoG8bye/NvsLbLDsd8upGVNG+7c6y0DSB
nllhsXmt+41qn9eRdsdsgGSEbeVxZjNapvpTVbMbHLWnf3Ps8rsel7gaLiCDDKG8Gm70xBrAvpYq
rZvTllkuVbvwGT1HPVVEg9GIUyWPwP7TjH7RgljLqPqXojH2YmivoljbG0BWoyr4Juz6Rem0V8vs
vvUCGhs6XljCJOHVcVUW+p4o464MGag2gIjEoIyG2p7xTLmu+270nMQ51dXkIdZQv8cQGAUxeUt1
ng1eoctvoJDzJRs5YKRbQInL5PvOHnMbmiqe0KfxSNww8pJEp7YsfaSxbqPUDmnTdjHwnQAk01/X
mjFQDNhzXxJ9X1soFWRQQ49L+Vibw0Wn5jltVfZgD1VJ08j4Dki/TdrEKhU8uavsVFC7iN9G7usi
fm2zEkCM5jnJkgunG2NsgXsVVaCFrUf8Q85v2rHH9zTWjoBnjbYw/Lpw7vICyXAkkKmUPRoItMYX
WoPtt63OA4z2szGCpNxp4ojm7o412jau42bjFOw8MrOTRo9OexWLSq1U0lAY52GVXBNb2zdt+2bU
hUFZZ4LhfEDNqsigBSULPaUaSor3/SkjsR4YWveguen3yObo4+lZFADZiQoASEn3O5v+MiX6U0Oq
p1A3HgeJIpgF8QjNOZXCOnOUcttOv4MbYahSwbUVFfEGgWSoW51aLLICWFSQRMn0pnJUz+5sX7XY
sxYnA8wxdZAH8+w0dajMDNfvzXpTNa/DaGReVvUYPUVM5VnjY1dapccVwBIbiQJCt7h6HEanxQ2W
WGlHWaTfVwAYqMdHopynqXwDRdC5mRiB0tpUGbW9U7WCktx+iTLS0LCptrYYnwrXaf10LM6zLg5E
G3lREd27yfDSmwMYoLh5HcEw61JRwJ3iwugUiaDSII88ycqNbIzUN0Lfathp6bh31gCYkCLO3xLO
CfD/WqRnSmTaeheWWdi7pHLABC9zTkNDq2mbw+G6eURHtddpFxO/HclTJ4yPDGSsTV/YHkjSBjpm
aUGL6wpZAOiG8dBZw6UIG2uTW0D5sp38OoyVh84WA7VJ6wBg270ayh4J8EjfjqMmqLCcNIhY9K0S
phI0tiv8gr25yl4rR0a5Hgkf0ALXuL1BrNu5zxP4NqNNd6nVNF7SgmJJg4HQM3nvjOFej0OfN10C
843MW9YVmpe6/UjNdh9D5TeKJq/iHMcCvDBkNPvEd7rqpLXjwXPj6ilqSumlxHnWUVDVuvRehmhQ
QB+jV3QAhnfrE5mnpdfG6NVUDZj6Po08d0i3WQgvaEaVjfn+OKMmc09Vra+30hgDhUW550Qxfim1
VanW6RxMf1u3BMpWCM/pmUwrKRnPGsTwMG8KeO2CxJLaZugiEEX0IhDc9TLdvuhAIkkTqX84jdyp
Tvkoiw5PIlJgAsQ+U3TnJlcs09ej19StuVc16gZdRxqIEzIjIEr4XVUAoo6vJr6FyMDJC1BdAPse
DrSlQxIbWGKlBZlQfXCv3jSsQswxtAPN4u4UHTfS40R7KSQJKoYGsHJEVMASjfJ48pjhndKFJTVr
8ajItKZDEaH+EEtCKyPdKmruwOLohmdkCaNxgfpk3hYe2L65F7fqTczUDcbqnhAP4YFScS3Iu/RE
0zrEfLV0PHe0PF7lAXdhcuHxQNJc9PCDRUVHAj9OplhTGua5kqrUiUxK0rxGoVW85ixH8kSnoaZI
f0jDV7MJ3+H299LVgFOtdDQZ02ETdc1FNWYn0GLKbbYzpRpt6ozD51RkQCe6Q9A8UCunKOcGeqUa
O7UufUfNEgw6w4gBWcKrO3JR8m7bqMN3buHw0x5hR/guZL8vw3KLgKDbu6F2M6TlxjWcgloMOE4M
uBOIIU+BTNWA8h78IAlwjsXYhgCYq7+By8VJ+UfCosuxDh8ky14Zty6duAQ9jryzJuVS0rTxBos/
O9qV7Bxjo8gSHQFFfY2oel/mauYN0nqLIxIUorxqMm57hpYHcUkUb/KEeYxj0dQ43WWGvR8SVXq5
MoCBPcQb1c1MPzdSDWdmvxKuPfAo3ZLSuofmJ1Szat2zy/K6ctO7MrPA0xBFBUWK+Fyk2Yua14IW
Tq5Qtw29rtARrA6wWTzq7iqWXOEBBfWrCuYn7kMl7dfa4gQBfB108KYnsakFTRaP5zzqX0oVv3Pd
iwvSVMYuk6JAxUe5k9V4Mw5D7/ERiBdR1Zk0t7KPOCzPhYPpSWTLBzCVU5V3oF5FYKghQUqVRDw7
IcwlnK9v5kO2IbUOCyAwo6FkcLsZs3o6YrrFAyqASUMVU1eY7wHdHmBjwB0eekkT6hSMzqPPS9Wk
ZtzQpo8tbwDZhKdx1ePJKGlqp+UWr/7XeAwRv2h7u34bQqCEqQMCAKFA4Qfww9elk236Ks93TVd2
QJFKDZ8VYeLlwgg9tTcBFcGM0R9IeU1i1YUPSXJfj+t8N4CfrUzDwDUYcrAKDEfTj2zX6ABgRaC9
1aLwLkQcv8m0BkxHeXRqJU12XgE3gsZ5iZiwSIE/UJ9EA8A0bS2azCxCZm76g4ygTazs8df5u9Qc
2CTjXAqjoApXXy2ZV56WiQbG2bnBG1QBh+6ZWozKps2Mt7wsdqTXNq2t7JSYZGdIi+OtmOiDNxoc
b0ir/dAiC6GNosdUL6RnV4n5aPde3/QpnJteB0TXpY9QCR3yjpHs/z9J17XlKq4Fv4i1RBLwCjiH
dtvtTi9anY7IQoCQxNff8tzHGR+3bUA7VNWuDUAN4Hxo8d+OePzAFCaqoNPLYMJMHC5cJzTL/M1S
JTSb2/5vCsd9bWdn4zf2g5Ue1IK+s5ntsqBfXcjKhx2CHaJw63ZYFFYFgq36VagTTOqEEMsvKAX6
qouyhJEscdAduhU5iyj8IFTHq7Drbk5dfPYDRmVtU6AA0dXNju7LQjAiQyF4y5SDsi56J9ovkcgG
u8Liu83sucXeG7dYNFuvvGoRZ6ygBtR1rXUlbmLynylE9fuIdDrjcC7TOvF3Q2cBgw06DR0IVXsf
ocFMv2MSrGwHu385DVXueeTJIMfmPTAPDGdBRUsrD6aODUY4x6LPmYjjYxRJ5Hui6T5ozAcZlzmj
NojWLVdIKI/uw2VOWnSI7Si+4zX2Sm8xAYTRksKvUGW6h6p1xkwIEu11HDwNStyYiQ5FJCCM9OzN
EtFspsrH4XadFaVKHLyIizSQZZQ2Rn4pruhmmp0rYIjqFEn0r4vsDm5YHWWRoNVj/yDRj/bC6tci
bmwa9sAiSIQHU8+qTN2Ei02gYSfaBvi7RRs2aBoQk50x2ikuV55BKSEDsad4urK+G4DqYTymRRaE
6ggoX8lx7hGYqAe9fVP7bkbCkKTteC+Sz7jo2aOI6FbLhEap3arQQtGlHdjINQhkE/Bds3i5ZM7D
wyVucFzIxc71lTXhGjV+kEt3Pcgy3rit30PJ3DhZHPdxVih9cqoYu1Fj9PHUb/aP+bZZc5OzwCFp
b/xT3KltBAUE9tGML13rJhkZaJ/FrvhnVVBms5dgffzgrIOyM6kK9ZjCDRG2t/2SuclMse/VeeXe
ui9DTFQT1C22jGU6NQjPSh50TItMNXWM4J5gKD8abOqi+UFPq1KG/SFojexvt0Q4C86INsw6eTOX
YxqTIcEMv9DZGPfzumvFexuhs4RpoV1BgwQgYb43zmRy2TaoPFssnC2qIKvxvSIXPRMw2EONljoD
0eNla+EHIkcb66RhRN8HE2w6vNcrOFJ6MfgZsmU2+7gyZOFzhjEWeKb0fqqdOdqWgAyqxAYpScTe
mVB0BqZ7NrX7hwmXOu+tkSlaU3ird5mltEsbDmw3VsNhZP7F49t5iN5b0/8jEsej7YRd9d4EKLbG
nF4j1gut3KxN6AfUiVlrw30rX2kyv9OZtYeh0TWwHnGuetNsxezj4es9kfVOwtKm+EJZJjpm0hr0
RFr37KcKvU3f6DsLfNTYjTfmXBWXgEQv/4ES4A3SRpbdSlI0MdPgbDsF018FJVfdrdoqusdtVcBR
mYZp2xisC47wkaULJ1rEwzXtvf0yVc/eIP6i5RgRAfVFEGRhKIcsnGe+Uqw+zGoYUoBcSY8x1EbH
gAeiaetN46tfWi/zG1XnVO+LpP4rCu2g7XDQ6pJoK8YCIEWxuKmf8C8SH2dWmax/m5KqQFZK7m4N
szsXFP6C859KPq+HYvwcVczzRMM8vcilAxCGCIxfOwKeYSyEEx5tKD6vKzLzjNyLI++yN+W1aFDd
H8gevuPGIZkh5LdOilXgO3goUMQjpumNdHGmB1XX+SC2tED4WkY0Lm5Ps8DBuzDbg1RQIVYp0X2o
JNzM8E/M226IM7awz0SKXFPvGovm05fBh18/T0vwhiI9wibm4VdXw91tLMR6XnkfsaPSDxEoWvNX
ttN7hJowrf0KLYy8FYo+taT6N3nkW8OMEeNLMzr67sezxbbrmjWweZN6Hm/h1QjDiCn8CbiHSom8
LNa/qpKvSoFSvurALkqS9YKStAod0Joy2CRivMV+9UYGyC3/+3e27b6HwH0niO8p/KPXHfER0VSs
00rxrdEoYjxHDWh+gm1coeESTgM0FnuLV37VRxmWrQLuTKdqSlK/qEVWztWUDRUeB2OX1RjkfaG8
Ywwwhfn5UiLMM47EGul1V00YZtTJY/w3n4V8leW0EcskYVvju3mJBx61obue+PJR2hjdwhyuIvEm
2VikPJgRPPVz7dVwXSRqLRd5qxr+TSb62Yf+k5Z12o9qRDOvx5wg3jno9lKDnUybUGC5KlCpQzv+
kA5LQ8XMPThw1z8lWguLab1Fu7dE8AhyNPS7TlzmjACVMyoccm9uckKW+BBXq5h5P/M4fsoaeXRY
ojotGDr4RpV71wJc62yBMi7ke48WPLfqe6SADo3XgzaUPcAB/zgAYeGj30KfWBfpjKsr9bDrsfto
FBsCdHLRGIdM3HX/eD10yDdjWMRl1Us/9duCdJtYRkmq4IMLKUO4EXM1AoRfclRBJWru4J/GfQiR
6xONtU2dV2mAiPdiDO7tNIRZArg068vx3QGwjyXUmJQftPgYYqxqtl/LpN9ViH0sCicJwue0LAuA
10CgdUFfBKlIPsfu3jgUiKAH5wCfI3UGZF3WXYK+Cs5AfpH8a0T7Jcd5zwFXsEUgQxW4GdaHysr4
37IYGkh/EYJnb6vdxc9RVZnMraM8gSUy0xLN6eT1aTh0z5hmeA843BwJQoGKyVMPH4td5E9eLjq7
D+tkv/gj2rREhyma/I8p4OuYocf2K+wT8VErWyeCJxLpn6ZhOrmt8mHie6ynsFx1SO9Z1E7ZXAdh
6vj1lGEVb4yctaaq+LVJ+apgp4yMHUdYhOXUjxa+2IFrZwCmNWjN8eCo2d+wJgaMrBBxhBg2joMD
N5ngslSErwHCAGsEcNHPYAvkNH05DX1uomLau8xf6WVBCdq4XYotnL+VAWjUU6/PpqEuM9GTz0DQ
eySUytthxK6sBiHeq9FnmxY1R1w+NcOECq8+EeZjsescD/DeMGefWZaNzH1p40epJ9gzmXH7sRft
bKHDxUY08CfjG/YzX00NnMWTLslwzXECXLg7QZQhNGZi9NxhTzlqKHQLGxIOBZjVPLAONgKMGKTs
uzN2KkjY91VyjQcqN0u8ZFg3ixlbt03LDpt9WO3IvFTt2gmRg8coeOpVWKbSdmI1V8Vb07d5w4Kv
JoEUNEDAwsKk6gOShi/uW3dlFuc+heBDetikZAzqInx3jRquqFbKdB+iJc9mHFAvw8IFovY4RV1d
7xA5XwFXYLwU66xUWGS8wt6SGla+fUTgKe9O1UaJEtVpWN66Pvi2TZBkENZgN+msNPAdB0FpgRk8
HcImL/xkO9Hwz+esQe/WFJnXoleMiyjzPNttK+MsaT+jdB6lAQpSiNxG6GQ6d6apCE27nrl8JQMZ
8nrEtWdMLgfq/JaSbzqvQ106AQXwqi73Y03zJG4uUzJ9l2DWJEitogF+iN0/EXAFMWS9opACE/tm
azqsMd0HT3StV0HTgUqBiX2ToJMM3X7vtS2YYflRlupUax1sGGtjVOVuSoHt5MBZSTZT8cucr6G+
lGs5ywWsTd0c3cq/N5GXK848EEqBAT+DSfQB6zrW/mmMAYElC/tdluiMpTrzrqjfJikblEAGSHeC
1srH3ulWF8cOKD3aS1JC0cajNLJyBdGim4ZKGsQP97MFLWgVUMmuLESm+vqlcpILc/Rda/paT+TB
sbXNA5vB5C6d0LhXZh22m7r02z3iirETttJEK+OpaeX7PSpCWf2wsEgJ+xjBEZChuPswHMvawf9n
2PTtMtLgWRK5Lxbsu+WI+CRGniloSDIik2NAO4aUNr8FKHVROgTPWuJHYX0QQg1MBdORTahL0FzR
gqksGQGVVFO06+WQeiEwwiChJpNNucbm1ufYB5PFLAz5pRQgRftx1Rb7zqAQH100EHEVUqyD2Hel
y3M+9CnGuLq95zjrQiXJah5+MFz8EZsehl59FIAHBRpbeWQDy8syF6HezYJOqRe1Z4Tmf15fOzlh
n7ZDgT56wFoXBUZ8QIkzhTmSlJtxPn4t/YzeolUvtSz+6kVvTd19JFGLYTw+FxgRArpiYuw2blt2
rLHSTOmPXrYF9BU22kMZsy05x7xv4bp7mnxF7YJdccF8qHR0rHj5WXeKo22pcaHohI07DYqsOCn3
ZYRT6EYtRL9Oa9ZoFDH8Pdf5GO9dfzqqNroVUMYiaA8EV6vT2KyHqlzmPYopW7ewRrAlIDv7MUQB
jAtgpQ9yM0G+9bxDwPRLvRR/SVK6aFyww7DvcegGChInbOPvKgDvMWryhoyoVzXFhy8dubT9sHWW
JdguTvXFkNXWTLX/Fh/Itre4AHTGmAKywz5EqCWdTWeHc2SLHzWiFRYzPmUOk+eIChgz1hwZ07Nb
JbmzQZeMyST91LPk2HclmAh0wkArPAt43LsmNegMI0Oaq5qkxfhDneRlUMmlmSlAHlEfPdBctOab
mZ8cYruVApcLheh8Mgt95dJxM4buPRkTslp4pNIoDFTGfDxZIQpbOY5spWoMc3h0Aga40BwKsk/m
1W9SzeW574fXqiBbTCTRLC6x4Q2Vxkcdun/wGjj7qL2QiZHfIkDYjW51bpF+0ZHJfbgUTypq6R65
cdMV6MJUi2lNYFazR4Cwk7bMmu4BdwZY2jCUWVJXh7gZsV80rtHUYZMUfBIWHASJuYY4/lQ5gUsw
ChYOEnvxj76PCxXWql1Vzfwp5GqEYWsxBeLPbaNUGg5gGXtX/ecoohpP0jwc0aemk4KxbMXMVfHi
W/gliHi49CRR8FN0/g7z1qcgWTOs/8s9x0V1Wj4Yxmysx/dqCHCWoubud0CyRjlXnxyrFDJGQrk2
ClarpOJPtPZzL2DOGeMLK4MycdU/MC/P2HZFXVHmcdDvMORgr9JNNsXUL3sR9Gso6boDiYIcmtoM
QcRbSw92PkH9jHnU6LnaWVs3a0HCY7jYK6aa2g361WZ5tGHed4iAv64KYFzc9rh4Fp306KBu0bRq
1mqafkusiNy7oY73WKd4CkuJzS/NHGd2NMegDPx0dqjcFzOfNjMTZ8OWMycqQT84T3nCQuCTJmLL
Phj5d9wZnbeR8wGxbl4UTpGH4SjzOqo+KRhASf2sNE6xak0FnmZuwOxbbVEvIqFXC+jPaTzyrouP
iIzpHOppg9ZhBymEyGFFQvNGYwqIJCnHMrHOo3e36vNkGMtr71Ca6SltxK1NVJHrHtTiYCDwTjjY
S85jAOanmRsDNKFw+xVvHMApYdBl1eD3ua7UtuG2BuQe+tvOkBhtKNBYpSLnIIz3XJezThPVYKoB
4xu4tKOGB0nC88KgoNduW6Sddyp7TS6zViFiZ73gGqs72vwFMeCI2fkKwBWi+dKHGyxPxz3ECQOH
lY0LrMc9MFu58ruvxgnGdYuxdxaUq0XRYsX91yamuyYY1CFydL2pKi8tNdJZ3AIFxujurhbVa+eN
NOMKbVEQQXClmwjyxiT+7Gmsj0jwaTM9BCIKbndTI6NTPZWf1AtDUNyY05gHmteJ/OzaasAZRKET
hvWmacMd1lV36RLras+r8NCHHjQ5DX0rybDmkb8xWPm5m5sJxEdLMSER2CRflAsMIrQbn3f421jP
Z9DObJJlRB0AQIzzzJvkvCmWBe1UMP6rwZgtSowbVaJCndz27ibjDIR+Qis/wXPDa7HYr0hwE1wD
8Y8nDUv9Qb33XZd3BVluUSyqDEqf10RqhEnSn2fWXRD33iGTQoaMQQhS3QNMk3vphrd+xK3wF/kP
U7VthoHkrSb6a+rstltkkdkEYhAu7F+Iv5kztNq56zyI3oj0W+I3r60CTzlS98eTgNypJE/BIF9r
1L+530RbRy0EgE589Eo8jl04Rqla8ItGwG/rNh62wxDFqWxVhd1RTQwQFelsjl67GBHXYc5dEDNn
s+u4qc6hFhiPph4wVR8nzY5N+3EyPioQVt3ayD0S6jzJJvmLbWt3c7KUEFAM72Wjfxh1srBkzb4n
27lF28LIpikAto5G7xmdngsx7nsPbZNx3W43abppIytSzISUuR1AAkspd5VQy8o4yJyR03iZ7bvn
2ZQ8QzWocU6SGD5Z40cUjzQvhAehJuLI1PQnlF2/4avL9LRnQbSL++FtouB2QuT6tKyTs6UIBtiR
jmoqEqdqYl8w7UOg0JAiJ1rlnSm/+yn5reP2XxnC/naQy004/roJzZtqDShwnKqwEaCkEW5yTepf
Dv7LKZc/NpbLDm6qYT4HMxjA4CIIDQ61ry/agP5UcNBDEFu+4ZuRxgJAy8LHi9QV8lDtDrkzgbLG
srfHoWU4tEWdeTH+V206vm5Qd6UkWCCg9NsfJicnH9yZ53SIDwMgCDgFwBp4WjJfiT4lb1By2RQm
y1z2OzPgEj3YSsXrLc7zg8ws9mwAib5ddL1epA9uuITBYqXra6P8bTk2NZpNem4JEg+27bJNQtaz
DDTgMahWYtf9QmkE8n2xgCW2xrMgXy24/SgqPgZEQIleFLTtw3UFywzzusgIYSSfhuTdFX0+CS/r
5gqA5ggNzGLzqJ63I0FPgpXbJSCD2D0uvvGBNg8vUoQxlKqw3/dMhZWRvQ62IbsqiOr4YHKjiIAW
TC0nT4jcxIakQp1nHkDCQ2+RIFs96HehOyQ8L/lthnqLNL1d2AKBXljmhtmb6tx/BFVizKqn2Qf5
y2X53AziLks4PfkDunqM6p403GS2CEwnUh2RJWcAuybM4IgPwL8vX8OiR+H6UJm3Mzj+M3a7/9oK
+jmb4F/0CTN5W/kia5xRp4BnJKgTt55NWio4fVe+J/fOKwm12EVi2ldhLUDUtnY9oUGsBvcvGot6
ZT35TPvIQXXEKPo4s6rMtG/1A8p1JhjrMD/KWVWjyFqiI9xj0K0nHa4fuuNEMglVUTeuG+4Mabm0
9SoK0FY8VEmFVf1JFojKvrnB/reu+A/1qs+eWA7QtGM5Z+OOcQBRM/ZV78saXaKBR6s3l/IaVlg3
0jV/ftK130G7XKNOkd9QqF3UdB8jcvRzg1oSlbPujomTGg5nsmnkF/AIYlui68CjG6EBHfv+dSr9
XUDiV6/F42sdatZEd/uB2+pLOs2z6dCw015FaFdHsZYm9FdA7MDpL5epuXQJ4Qcl5TekarnXxOEe
NATymy3+ShPuSjcazg95GfM/Wb3MqVjQThk1f8W9eesit97hSMdpjWi6GWlNcjEFd04tmo0eyM64
4PyWfUx2iMhv4dw766RSLy4sz9MZwXvHcAJhx1k/lWDoqwnwGgxfAbwszGaARKJodlc8qT1ghw3s
X7j6chn6WXC9cWI2RMlT1xbjIQqcCWeubbJWKWfPxlFi9L2wWQ+edpeJwZ/P8dxdGkpFDrjJHpYS
iJ3j1V8Y9UTyCthvyfx/ypOvj0hWia21xF27fulBptJ8QwKgJBbLRii+AGiva9kVYAJtytvRX0GK
oFWMX5o0p1gDwrZEfkUCDFBJYruN0SxYb1g2cqEBtE7qY6wFR96rurM3B5shhMlSN/50HlmJmoKS
i1UGCgPeB5KnMUCFrPDZIaFybd35C2KlB6cLFk9BtZOObb9q3Qgjc+6AC9GAMl4QrrhfnsfZSxeH
DUcJJ1XwXLA6gDQgKKptiWmWdStiSJS69tz0Mt7AmuLkh/oekGYLHSIecu6jnkNFp20BHH24B0gC
6dBaHzodfhVcftjwqdNzkGGp0vyoN4+q746YNMqW3t96PQDgpDdL3mqAnj3UeUcVyqO0CNnFEK1j
OjiAolDKlY48xhPEYUPsQNurypwWgGFrK1UGX2WIzMBZOabcmyRZyw7bFuNy2U7DgygoH4zAQx/I
3SxxCdh1GaKDGGabds5wlTUELwrwDixPPITk6Fnxads40SnQZAft1oqM0Wn02Q7ZxR5GgypIQrKE
ycesrIO1R3ts74LbO4p0yE0qUfzOajuo56aqTy0gR4dAC2Tq+LnGbYb307GrAHdIcBsMZrxpz19M
vbEoAaBAUfgrjo1TGgdfEIK6uyn4qfppgFy0BnVlORQnIHK0untVe0k88/v4koy2axrVl6Z33/yA
3WzMXyxUpEi4u75YngUvXoopuc9BfKSW7wRBbuiKlyb4l1i1DZbiGpT2btzi1W/YvR3Dm3EwkGfe
uIzPTWnuTUePbLoBbtiZpb4wNz5XyXC2tX9YRvcA8HfncLASEfqJgW4LVV/II6V4+KJ6dHO//RrY
dejHYwxkwRn6J4cn24LV7w71VljZvLIUtG+bhlQ/ofvfww0FyenOovrba4sJaQN8h+P7YFpw/kqJ
lrUoUM0E6ir8bViBzUxm5MxCwJh1LJwTyuwX3/DNNAB5brBVqdiyqMFvRb3rQf4IAGiHzv99cKpn
E6jbgrT0CAggJKWbRT4mx5rvqmGfyCn/aI2kqwP1Skv+BIEISIeog3BIHAIg2DXHYfVxQiRZ9jD+
P43Wufa1OHRwQpZ2FyZFGgdjpqCQM8kJVRwdvnV4cLj/jq2N50BiUKzHHtJggU5t2RiDHbgxRH7l
ePQQjgsBRHb2u1PMnSM6tjpwL02gPquk2dOheBP98ppUyxEmOQD9zD94zXwP1D2NEzrp0r+htB6W
Q++bLSd4JxeHZGBZKIK/8KHUdMKjiSsg0+ZNx87VEXaP3xbksCkGN9mdxno6YIVOQ97nklzkWPep
G9APVhdvRT991dPZD/QVgpmvFv1eXUF13NfX5WNZur9O9E+qWBsOVACDuz4uCo7gKubVOoSXXMy7
lUj4q+WQI1TzteyTfduXz7D83CxBs5EP5QxfRxPrIbsdr8ItNyXbyUmdlj460mleh4ndck/vGLzv
IdzKoFJYsfE5QhE1mQglJjZ+18u+AJLZtcMGuz7z5ouI5IxMuCJYzNpggKH3ii8LMCAtXLoi8Mqe
B/cNFP9FsAlI+nIL/fix1Xcr7XyrXO8ySufuUMBuYD7w+lsc2rcYTZiD22jMfE/sJbHyLKz/5uJA
Pg4gtGpPyhtX1KvXDZuvXmTfurq7GPr/1xOIpdheTe3RePIjfFIBf0667tLZ6jpX+nWsy/Nci52X
qBu6kUx7EODE0XFwxxv0eNeiW+7NxJ4t6IoxODsWDBSEvx1Rd6cmb6RaBVSdCCcX0kEg3zxoGnps
THm1Bb68nc/QcZ1LMFm+Gtfz4NyUX1yLITljj+3HI4zEMwWZ4aaPb2+wQ6Ev76Uuro9IksQmd/0s
iPKYvuv+wof6VcOFmY9rFWejme7jvyWByMRmHEcDdXCjz1ZcRnc+QVsfj5ewu6OJOelS5ANQpxoj
eJDsAHIY1qa0R9KDOa2ri1HYWObY/X+ivqp8Fdy9FK46SxV/DMDM4n7cuQHOFCjI4uI8NcsaNid5
rOz1EeYe/xTc1gsYoLs/z3cJaUijwxOmR65ybC8gbq6UlFcKxRif+Ws/vOtSn12KyDiVb2CQL2qO
zk1TvlZJcArkL9brwbyvu8yRvXSw9n/8sHEsrr4T3F0B/tc5P75P8rieM3BKVGWdvo1Nt/dn0Ey6
uWhxa1hx9Kuvwg77ySbnYixf/Yqf2xExGh8FN5+8onQl+vOyVCdG/bfQqPNUOLfHDXj8/dYfT1j+
Sn1+hZLoAB3aXfvmTZbl0SDRsal69y1/NRRaY2S9z5LSjzDUt8cT5c7xyUQ/tm8uaJqvUxs8BZZf
Yyjsk7ZFFThf0fyj+YDqCA9fCffACjh1xMyzH6srifFZip4frzUB28rha1AdtMvlqy2Xt0Ysz48f
tQTlBe3b6MmNb5dnUI4v2Bh4g0L347+kQzBd6WmUsCCGi1dIQ29lFH3IsriGwyr01cUq8d0NZh95
7DZob1PEMGMCcg30z2JwGZPen8WioE3+hVPluk0aVO7Fy+MrtHWzjafj7LKPx4nCtTq7yn2bZ/3S
qE01V2fPtYdePo/+fNND8B2V3QWV1A3cwDVcsJmRkbWFfuq/x4bM98dN5qHZdR7kC0Bw48A5JP10
g6bnfVnma+WQN0hqPkSI6jVqL7IJPiDX2JgqxPa4EQmiTivL7p5oL9jydX/kSR20m8d8Qo0TiXW+
z2yaX9RUXkP+NyMkBz5/DZxwHxOMF+FtID7/S6+Y2n5RZDrroT25IsBqCb4xsv4O/PpzeIuX4Zmt
WcXuQ/vPsvkJhe4tMM5zwcZzqfHpobqDPDw/xH0gtsbeQp7dnaJ4vhGvelc4ck5Aj4N9Usl8dwZz
RbsrQLQV5r8y5PG1/ruNCdSgI0aS4HSwgrIWn48XEvb63/ek3t6ZX/hCfgvJrwAQUOd9Pn4Fnbp3
RODngO6TmJ9B4t8M5y9VUL97BXlr8VAMhkLtre6TYhgYWQ7YypoleTOO9yDyngbELfkgGGub3ExM
Dm2xhsB9Gw94R4Qay6dQjXRrgpcjcQ94cX8kL897dFkrf+i+p378cVuez+ifKDoqkEf81W/DtUIE
5b5zHU23HqE1E1GKq4X6dty0YjlFCV37DjlJ+PiHCcfep3JToSaN0LFXsKWoI+cFwopdG4kD6I9j
6C7rxGmysmhRVdbPj8wO26JtUo0/heozUUYbTfmr60A05bjBEwsHLB9tT370mGSZxEV377pyf1Xj
oE7yEBb7FxN03+FgXls/+hv1/NQ2T8ZJrpQVG0L9lAXzS+Uh2tbxsfexkEa4aQLSwuXX0GJtXefn
jEZbuGi+Kyu2izQ7G+t9CWVlq1AvpwzzZ27Sb2OSRwaQl4L9HsRF0LFs2BQc5xZvgNQp6mwuQy/L
LeSVJbOIDUHWJeq4NN3F5w/oix6jyj1xMR1ttRsitYE++4mAyDPNurggSZRnAKhbWLgfMexzNJhR
ngBUT+RQkillRQiB6i92B2JQcL424RtOffkky3WAeniENiWmMKzk8oCVGhBC69VA5IZ4dldALEMA
S1qK3s++cl4etWhhPTCdH/I/Fnvg5tmLy0Agey3UUphdbPJB/oFDRXkZ5pqjhIHWkxCxlyXZG+gt
eig8RW3Wj+v8qCghSyTJ/6g7syXHraw7v4pfADLm4cYXJAbOTDKnqrxB5FCF4WCegaf3B7Xalqq7
/462LxzuUKilUlWSBIFz9ll7rW9HJ3zth5LUjDo4LAfzwRgEw4SDxDY+Uqe9m31y79P5RtgAy2sV
OAZrGo3wobpmhXiwMSGSD6OZs+DqjHknEa0EfBJb3cRINHxG3EVqyorUD89lNzxqErbItHUrp10N
zSqqR3qLMpYbXk58y2cp58sgxyUlQTXN5yEudouOQ+xqfU8iC/d0dayRtibT+aG3xcFAmzANJZgR
0EoCSY7zZZ3WwpXRNTSgYT2ynA3yj7S1T6u7srOC1DmrjNOyzHjfTWKb0aTEp4GUEG4dnkS1LT1p
fZf8et0zgSLLN3XKaJBqcofh1udi21nTjk7wVum4vXgzETkRoT4X9oxryMaoSfeVs76Vo4xFo89P
3Zq+GFRfC819MidI2PZBk4pdrCwwFK1d2Np7QlITmM9Z9VRL97uZSJBAmQnj1m3UzG2vFeRpOwFN
G86uTosmDNcHV9pWk32IjLDZ6it9fdiXuXwlIHZYxnyv1XHQzrWrGPNujLM9AXdPn/0e9x4OU0/U
Kn1FbIetpy+p36jkcjSSSsV2lL9szuAGD9DARwo7du4vDYsrTgHuU6yujubZ893Wz+sV4J/Wenn9
FvJIR/xv3G5eXFp6d9uaXiTRBqAgzo4TeqU3yc4hWQwfVQGgVpbchzHeSVoRcOr/XsTrUS2+5UL/
nob3FCvTUOoHq1dfpysztR9w9n8PEcw5ZVVMuelt35KPBo/+Us7npp2e8JKd7Ch/GHAXVI1MC/A1
q7N9mrbBehdksnRmvUmJCH2OJlKNoeLL0ecbBnma1Bx51s6ouUZHZne9vx1KTlE6h3XD6/BgRnPo
RROQAIFgP0r+GDZBw10YN3dbwNfilHuOFHa+Ub3KbXKxbLFN6+kzlB0ayzNoQU5y7ZZ5DbSYc07o
htsQbVE4rjqD2JHwIHN7rcORcW/JgyIklkD5bFQjJlV9iwd3U7A6aSR21tK0jhA4Fp+08Xk0DH/9
z+zorpHae6tnWyP+kluspnnkzyQw5lEnQchBgX9PciUIG77GYvSHTvfMdFfp0pkTySY9jSHz5WFy
j/FlMpcAH7XXVJMfzs6OHcjTBskjJ7WmhEgPe1mbuVI+u+svL1xsyQoDHs0LvfSBxWC1nJvzx+qp
mDEykgsO1o1wSsRtHvKHudVPU2n4kxMfJfS++IYicJj1azRgFiyx8Lf2JdetXapUwKC1q2o3gRw6
QRo/VnRwtcg3Ip8EndchWEntfQyv0Ohc06iCWVoCc6m/V1p0q9j2kmYvYuOEwRMFbeYcbO8LKQoa
/lNbnVWuqmmNW8lkaU3IXA6NS3LKHTCGamnjtlIThNPgabl5MmmMjznTvUGcq5LY2zIO1ik+pVwC
ZyQzPe/M0XCJ7b1UKV8cBV6CRX49zXFicVPHeqSl/5os4tDrOEU+1pvKrh1YOSrGjL095ec5TgId
O0o6mz/SbD/KNOcm1ZOLaqdMwF7X06HePUYcZUSmfasr+dglcSAp3xmHuNfHwqsMdDz1NHOrFOs4
RhLOxvCeG9K57ekANdk5M4tdvZeF9mCoJJB1Y6dJrDAMCeEP5ruxI7TGsmOF+epm2lu5E+S1vV8v
U/czvWSSJ1lcPHXjkDX8/ZLzWq2+uCFNObRFt0+pFFR3fZOzhIE4dQIUhw33ylvPr2kiDiYilQjU
fsj4zmKgCOD/0yT01HHy7fJ7poW+Wdr7SYpuqq5dW1n3mT9xS6T+VJM5RCHbsrbSQdD9RNfZ456l
BSdGPLtTXO5wyWz6NZLXy0gJlb8uzEM/7OJkxxmSa1Iff1+rGTNkOHKQo+4Vk+EjzXt9jIe2+v1q
zGmPZbPwRzM+GRV38JAEkmXuu2jc2TYOpaT39UE+Zp11YUDGQajDc0UbTixMv1T7veCoTEif7Vo9
xqGOYxhWhYLZRmmJC0z+XBiXjNY4XsVTmwx+3C5fXdPw+3IUmeR1vZNFm6wZm+tSZeexkm6mQ62l
Y6TFudI2EOoYU8sIMI/e9Q7H2EaJqqPaflNHWlVDGxRK5ebxh8W5DvJAJoduah+LqvDxTwcoSe76
RdcW1o0k381GcchuCzWJyJ6iSqGpqF9lSfMwQB2sxg6qcrgUVnaANbBrZjkIE7Jqoe3CBjjWdXPF
2n0Ns3NTlg9JUuzTJD/k0fRYCQ49FfiBxNk3erbHL3vKpcRNNV4Jk81CrjPDWiHzNUx4UtXF3s0F
LVNKbns5dXO5nxeC322Ga0uv9a9MTbUAh1GZVjVWFZlY1EOTFgNe/vBZUyV8+5XW+sdwsmNPWyoa
xDkngRBP/e9UjD8AHX+hT/wv8sevgJCnMuevX5kff2GF/EuGyPpCf/7Bf7zw/0syiLJyl//73wEc
/0AGObwX/+38Pv/4C03k9z/zNziIZP0GHNjUHJs5bubv8O2/00Ek5zfZQsdwmBvAMBn0UjhCf+BB
LOW3FfnLbBmGYIB75T38QQex5N8gcDnQAgHPAQeB5vH3N/eX7+ef00F+JZQZpqybpqUoDNpQLe3X
QTZTOcmm2dSzO0rIBIdp+DewwX/28y1ewFRMoDR8IJhDfwLJajbjjztnml0pZNv/UZmvf7rYf3ye
P9NNfsXeGCYTIEwD76wMTsv6B6p5andplDaLS76ZrkriWJgaY/f/6kWsXwYlalXNUi/XrInKCcqa
Kt04nf2fvAQOwBUtDkPmF/ZSZUxyK6eADdKO5OZVMXwt+Td00n9yqfBdqJpickutYzP++lUYHH2m
0FQW17GeMSfBGsGrdvuvP8Y/YI/4PvimuTG1NVoF3vevLzKR3AwNA4c7HkxP7JIDRvNbvifU62Hc
Cf7rV/uVi/Xri/1CkcraoVHzNOSi7bleOxGsXKx/j4z6B2Db+jqWYvCRuMF4Xn+5csuyjKkUR7Kr
njtX+wb9dBu71gW7b7THncQcF8qW/3RIxt9elMaKYunQhH99MrHzRm0oSWQn5QNeKlP5Uv4dsdj+
p5/MNuBiyyagVd1eIW5/ejxpXDpoizYvgvtug6PrZmVNuh+Nfh9W1astSJ+m1MCNeeZiB6mNr05G
/JXfa5Ksw/jA4uaGo+oCAN2GnI3CktpcgmM3bSLtbQl/LO1BcXDamleHlv9cEaGOLCIvM7Ivcaxq
M+uAGKJSfbNBtZeLm9mdh3WIDsMpIdOQD09jR5hj4ZulmCVTsS1rzidKyYl1DNsd4KNpK9tD4hpN
qfiDQXhKqQITEbtybNraZG9n2A+CRGevxoS28m4fqra/LIRMQ90brY451jplZLpVIVMMi7VzdBy0
luXKKpwPm3S8R6fuOQudQ1qoj0sLZyQ3JrSzlWY/mW7KXt+BD1wPylogLWuKKfmSw8cBkUtPGHrQ
tpvIeZnLH0TTV0gDSbWEKMvDFDM9u639gR+pZKsFLHaHrvDEIB1gLm4ccn1J8VU4nilCrtNn3/uU
Jws/szTfesysZXHU1uASEkP0NTaHRfpcxmPHETysSugWFpfp3jmBLgXUaipleridJr+dEP7RhLMb
KQgYJS5NDFpEn/baUpMeTS3fZ3j+xrwnr9lc+qzH1iRDzTilySVVfRuhyTEFPoBd2cebZniN+g+Z
qFSUYXWkV1tmOyViQGb+OGR3TYYc1dH+9mbnR9Hs7eQWSg+xtvjjdC7jq5EYMJEqt80/ivIhM/ad
dNKlR+b1xfNdM/DkPOd6vg2VnRaTDMaqaBPtduwlyHQj3/DcVvtcBRiSZNYFZ8Wx6W2dI2K6azMK
sLmUtrMm2aQ/uW41ltwNfbbuGqo1DqKF0s4cMyMoki45jOosf3Ut+Ke4dArSwgpx9fYwKhb3rzNe
JpKkDoW8TOhWOzbhDyUy9/g0T2b7aDLIO3WuwFz2ZifOKAA0sPUFnat6sRfFczgtFhSbgw79Kt4o
OSAAoE1i1CJaaZ3b9Lqf0dEl48I5WHbXma8qAIYiXuXA9KhIBx3tyXm3IzJdlHAEpGhDbOIGZ8Op
7Agi7c1ZdumR+gYTSnkqqwyFU0CXeG6bxyYKJKKXrYWyRkJy4XRSbZrOkyFUlFb1YIl9lUl7nX5D
GnlmeOnkDqHjWObfyrTZkEQmi3BLnekSj+FwKp248vu4LH0GbeLgNiRWglF/dqzYxFvj7KRp6old
NddhyJ8nm0/TLtO+q8u3DtE1Hut4v6QEwapIw2SULhuyRRwxTsBBNzMYjNLZFrC8TPpim1zJjjMb
sS81ziZpo0PeJv48d3dnTTLgaY8FM2gSgVc1Mx5nMmiisC5gfuIHQ6gJ1XPJEldedQmysvyTGX60
KC2cxcvjmpAzwsnLo+o5Vr7M8UljCyudlqs3nApSrLk9HPHcUkhPXF7S1b428GSmEQYAzbDuhAgk
+pm1Ee07s9gLoe1h95zI6B/nZthlSesW5NRVPBB0VqLlTajxQyEbO9EtG8zCNrm9HjVWvA45oRoG
Qwe83KbVSTgSYMim6LEypFMyp+i84Umh97np0FC6+acgKSkB0tE05aTRs8T7VdCoICzSzZ1n08+z
ktnTG+tlcPZMss4JwbGvBGb/XV/OzkLOlFCTaicIFeXWsJFCpIQ+eunie9roEjatQbtPq5ibDiCo
BtTmn3bhZTEnruI9VKedXj7lIfne1nmJ8+7TGEN/KCuas5MvYfXMMk4MNPxTcgOFM6T4Z8e92lee
s/bQwaQLqyEiE2oCxUUmttpOyaaNjGA0JD9nil1eq4+D/mSG1n0UpU+MkV2RJo7SGhh4udfMRohz
Eq1lTVMfi2ZRtly+C4CVRzseP0UKvT4dVpfd1N2H3Ik2uSBXVOd4V4GhyTzLSYfJdYmn8KOStJ1k
jZZXdcpP7KDYeKcKAVELSnPAv4VKLuXNm6nnroRLqZvNveN0X2Y+g15qzYT7j4U75p+2InszYwwk
zCqjqeGUlzGXhzXWnm1gdIFzIq8WhqzrWbXhNOtVWL0Tiec/ROiynOhplOefLe7khlOp/VFLb20c
H9vWRraZPTQRzomEtki0h/2DmRY32TgbNdHCEqIxqoatn5QW+1vueDQId/kiofaxIKadPQUdZhOl
r/yqpO0b9Rsq0xfUsFs4EHwVF4eraeWhO3fTbtCMK5GsQ5nI8C4ml9y2t8zyNy2NkWA1rMumNJDi
ZtsX4XOKdQKJyaUd6FZzfIGnQpNluRQiw8iOT21pTNpBWGw2cHt4iugkd3LyGCOf2OFqVmY3miGX
yAiC5ma0432KrFiWxvde6+3NONXbzBjeREusrJU1kE8pm1evD2GQr+bzNL03sQFNRqtA82mt7A0S
0REZgfCtGd4ZUbdXMD2l/XuaN5uFdS6xwUBI12R8W8D21RARWl9WHgHM9e2hhfGTsJ7IKmd0A8mM
27M3wrXTTToqO8YwcLwsMY6jUwAgkZLqBDVb/yi0+ahV1V6m4Wh1ZFvj7iQVw1HUCGqVVuNSAeFA
rKJPBkzal4nxRfK7jYmkMvt9h4tBmEP+aA4DCa9li1NkEzrNSzVKwDnwU9Q+Fk9j7khCfStbOSDu
6GoGm+ZPhhvuMxOpIK+OJfyqMtumZFTKpLnNpuEKHqKqtC7z0uxEeSq1F1X5atQCL83zikUTxFQT
G89KS554+eYUXmR8aX3lxmPja2jWI0zwmOiHsrO1JYjGCovUrqaEUUeF8kYycVtauAZlFsegDK+p
epzoq0/LptNec3s/xNdGlY4VtIDavrWDdjWVh0Xaq+0eDUwZTup4TBbcFuDFnJe0YsRZ9Fgvr2oU
79T1EUvM6DhkO6PHrZBtu5g8e5NvlZkVTm8fitIMsjDs3QWjYSmuWv6jk0cmDOebseU2FdXjXPNY
NvlLVz7b8ses/Ux41mHhqzcFFdsOuuzFyQs/W7AckvGVofs2VwWK0mJN985sHxjt+QTGZpsQkJ9M
/R2w4c7qCuIP76x5UGe+QWItzENT1ge2zWK+C+t5wVXTB0p8zYjxa2+ZOGQDqZ0+WEpvNi5Y+Bxy
BKGGBijBpIlKuC4SWvyxI0+jtQ821swSEzHXUis0P5eu3WR4a7AoGmsiL1QbkJ4wPupsfmKNAm56
QA1ONQbN3F5UsCH9QD2hssqSBeVGy8STUZmkkuWKdhvT38m7s1rzRgU3StGa58iU7qIFHtOfGrNy
J/M1mhx8JJBy+sIveuvQYQYX3cOY/dCJz05OroBp6b/bQ35IQAlhPrf+duz/j3Smfyki/VlD+h//
v4FoFZ3T5b+Wmx6zcsBD+BcU7e9/5A8UrfqbgSJEAExFFSFHwfn7DxSt+ZutW5YuMx8BWcn+M4rW
+Q2pSUF7UBhds8pdfwfRWr9BfVdIOiFNOSrMv/9EatL+NgL9fxOmLVldWaimQrxgVa9U9RcoMrQ3
axkauCyqAPHShE2xj0IqnTQ1L5UiP6Ulyngv1PFQVw2bT6ZeCLi40WBtY9E5F02h25Rx1gMoJvKd
melPiUjN09gP3xp4tF5pLhN5J/TSXipW32bbXVrmC8WkTo8F09lXKJLKGdMsrwQwsw0LhOMxNUw+
2IsWyF2XYGNmF8uZFuVlOtHhakpsuoiE/eNqKPe+VS/2vp7GE1XNzmzm8WhIw0APCJhRUYOCK2aN
KNAE6zYze5389yzvcjE+WvJlyWuZc2bYuBXOwI1Ge60PDzlHoi6fSMTXNa1V5Z61I1BGLNObxBbH
eal2BOpfRFjc9Cx9idqEH4Jnh0APLLI6ghySM4VxUhigjiUGToFMLE9gaO/ohJcdCJzGRoZOqvoU
RUZNc3yOaauT52E+0qNBnTmL7nuU9l8Z5UakccjUUNxFdQ4d0BZl6o95eVaz7t7D/czi6Vg75bM1
5BhybfslSstV5t87Vv8J9YJyI1b8LOsMb24mYufCH+T5QZ0jjNMh0a10+hYmyb3JcIfVkcOaVX9O
nX0nsVjpygWUDr8RHNVW7pIVT8ReoxBCm8j5k6SdCkHPtb+q+vzckwsZMctLFBF9Fl4Hu3zCR7Kd
Ius7xRGhsZq8fRkCpzEGNP2shMpZSG8iXEzCOdVjlZBw1Sxs9IA8sDdjriwV81xLEmpl/CjizPFb
0Fgc+DjJ2aak+HZOB6eHoQSYsAtyQyUmGNJXxxa7DfPCDJp6wgXK9zrWprxTi7piUdYll3QwAbk+
zH0LQ3wt9U9kR7oXSHrfF3hFltHc8A4/0p5psXfjvqY2tIZugDOK8R6HB8aONvf0It0s1pIfRYHd
N4qcwu2GSXFnfWqIXkNIShwyHVXVPoP1dbap0SXk2QkmJU57iGpkEGbKEaN2alfqq28lJIcZwJVq
w4Ue6cZESl65GoYXLhUfZM1azU2zDQ2OMlhiNiWywiZvORTVyjlZ2XeKyGq/n3K63lD5RtgGAJyJ
l2ml/WanFgqRNINDlGnXFZ1DHwviaqKa97BRYO2Fth9NDBUqhXim4VoFSU4zebIjJJWe9x/hX9Ci
JCdEXknbXN6by0j6Osx+xJZ5S7VECuI2/rLLMtpBc7kWnCFQfIiaLwrBa7KGgSb0b20FJkga+V6Z
zjY5CBZQBnWyuRpN3VTvla3Jb/FktAwjcQY8zZHjpTLoTZ1+e73i4bK55iSnVLRbe7+NBvB1mYw1
MKlwoE/P4yK+BoeK03BaxBIbrB7f2gO/ke9EhO+2tSL/QoBjs2r+mFuIoKP6XsQEN3kUIFdN2VVW
SX5rkhb7pWqRj8SQwFJO+zx/bQhhoHFBf8i/cayuN32vGpuGQhgMTLtTxIxV2IJya7YfvSX3dB3z
8QBa610ZW/Co8Si2uCiDhT6A21l8nh5bCgnU2EtQrLYDMIRAqSBWC41qo1Az+JWZC1mp07MRAUGc
NLV4UBbOLYM0XLVlIrKqkSg2LYC0SdzQze/MYyv0ne6E4kwLzps0sONOc65JJ/GFkBKa54OacDjI
5+IRjaGzaCrWEbRAM8GQDSMM7pTSrHxUOAsAnLbAZomc2JR4DAt07XLIvKZA/OP7vDiCmS0V8cdE
oWSdFE4BtQNVQlrnXduFfSkUlv1xJt1aXMT4Jo+cGGuNCFXnMKXNErdcSdR9HvIVhbGOR0iz72JO
4isNd7GrbGc4oBv1HLEQLjtZXl101WHFuNQROekRIl2UhbhRku8pEJWN5dwWbBj84m5shbOrANdo
i37KK57JRI0BLIr2KW7h7GolQGdyuMNDeHOiu5qm4W7B6QuUJaUFORwku3ltaX+CRjxNXSa5LV50
NxIlMGnOs9AsL3RjH5jGE5KFSGH1LpySilKEiOGasgDHpBBjf4UmSJPZJjnI+pkZcr1tON+l4Uil
H6vXuU1PKkjoaSH+3ehD7polil9VoQ6yq7p2pQh3kAhx8r/TaJf70iprn4lq11i2z6k+ftG8ZL4a
3k0RN1uOe4K8MEaEOIqvdpnvoaasGk+uBlZo7Q0goQF80q9yng1PHsneKRn3UrGYwpWtmIU/rlW/
7VO8+Ql2h5AhznZRb2x8r9S2JLx6ud8iLuLhEwxXaOzpI+bzN6FFwzQaNRYNrAZ5IXujkXx2We+p
LSfoxiQXCjpkqxDJmboWXa2nDQ/bnYhBlTy16uIpDiwo2BbY5TPBccWsyBEl+g+we6CbOt3c8tRt
K6t5XxZsypKeBCIy36NOMemq59xYhbkNOyyDVTUEA15DLLiyCHKzwCPdVZAxwdgYTUQsBirlFn/v
BQNjfWzGV11t9dtiP7PUOpuq5rWywckoQ3hWdRNhW5GjDj58gTOK29cUrMZtQjo5LlgOGDVA1ov2
Ohm81E3yeUUZwieScoIIgtLMFcNKYuiWn+qcnaXWY6MF9iEgFBkdi1CK7jAlsJlIPZu4otqItCLH
uaqK5uNQrwJPIlXbyiHnTrKFDOQMKLyMGcrc2Vhc1XozycoTkOgvNCoMaAR2MTMCsctCCAzD9BRC
Wtvw2aHC2BHaNPIFoRwldb7IO4LsBzjP3ZN8dJn8Vg4ESxpRtQ/JQhgeQpVoe0q0tvrsEywdVoO1
s+jGj2KUQOTNdYpfgEmS8vQl14az6xVlvuYkqpHThwZarwWLksBmmFVyQJ4KLZipH0ZJtr5pgZVl
OD0WgRtKt0scG301opKUyIaJtmmL6CKR5dcqFcsbJLKmOMaRcaVtBx+Z2wTnz3iuUgtpdm72i4yI
n2HLQEUwnmatcCUGWcVF+i4kLurLmnTm0s7uopoeGBpcRwqMUqf5Goa2YLAdvRjG/FUAnUrXIKoT
5En6oSZkHkanw6BXSJ0bKjzUiyNbLlBA5lWrkE3AaLEAwpnd1CZcFZQviID0EFTrOIXGz4Xos0ik
C22f5ylqc2Qs5MKkJTdd1y1b2ox7UOBBSNijNOddBedKnl0r6X7c6qyDUM5+A8s+LYTwWpKAjUYf
QnEsrMBUenb70fL4vbECDTzDL6FzZzbBRtHeJvs1M9dLe6XMTUGoqvFb3T91+jmeP3HLGsa1zB7g
fRDeebfjb2PzsOQyech2k6RBB0qWHamrKOhSEMz1+0CZwzDrTap+VtFLZSFkmd6YfdXqflSusu3m
9B1zX1HFSova0D+bAMwUy2nqx6NMS6TgqFyCMAJUtZ0a64FEIxOca5/421YT94ZDNFnKfVlpWOKb
S0vezxoNwDlDMDrkf9BrlEtK7ISfIeBXyTFcKhyqbS345kv2MbLax7YArI2fUR5s31Brv6t710rf
O1oX1CYukSa4kHSvonpjKm+MpZzCwIo+ACV7o/ImWdSd7c0xAHAl1F3lh41x2Rl2tXKt7yMMhbKb
Hvou3Qz1VZ4TYPWlq4ez31WklPPnYoi2OvpWxvHEyf1Ffh10KtDcQKyLMUhDuxpTt4jEGXMyxPpu
6yPZNyqu9BZtbJ8KduZ1e+BMnz/TJtwqiu7Z1rdihL+ACljkfg1VcVko19V74ghfg3fikKG02Ogp
b7Kid/lhx1wadqWRHrJW3Rfdsk/gEnUUeUijrs0k6EJWtmkILkCC40/9Mz/WdxgO3YP+k0gpM4iR
ctLPChKySidjDBJctv1pIM0Se2Hm4urDzmzOrmr5leV1KXl3gAiwmIG2MdlLfg6BOtdr1YdGLpsu
DQT+ztZ10pFa39Yu1h3wDqUKyYJWHBJixYx2aslulNv0ZN+Kb2AvC5RbyXPCa6ScTbGbEwq5Aiqe
J0j6S+84P2P5QsfFVqEZQ3PxaaSaR2GQr0332OiU1rNz25fIsqX2pnwZMorI80D1SbWCT5DjB0RW
sZWnOx2xcT5ry7hJrKcyJdx8qrlOOhG7mti7G4FgwA+EVTFxW3PTTcfEPA7Ta/7OzdL49vBsVE8s
rQ027cwP86AWmBZ3Fb1FdgbXvIUoT4CNKRWjjpMs7MJtIU5EiMYc355vL1eZQSARflE3UoOGbbol
n/uFw9XSf6T5FsAmTgW+skp1YwlbKmeJbcR4jTv1Ywc+n7wDnd7FoxXamHdszpXhTfbIznEiuPpO
1LPZSI/Zw3DNcOd/Z2FNMIuz4XZbc9kixbNIRDPYp6MJgt8gn0Lf2Jc4kGD9lmFLbkTJJBWQ6j7L
dWx6YZCC6MD+ccOWv4557uetPnlE96x6x/AIywqwd5rFsV12BTWu4WNpBwU6i4MRHtIBYn7mMl8k
VA5A1zeEFjb1ssvrz7H8Sr9X1zLZFTVAlc3wgG1Kf8Y4rxVPPCMEI3dD6xk6qIczhHFFPVl0WZxH
mTkpvFgkkyRXD9xWdfshlGAc3bn8ohG+Ye2wb0n2qIUdct3Pke9rXt/V0n7L9HXczoG7TnQnHXNf
uOxE9qgqQQaJGmr0A5ljACP9G41lUXM28rn/eETj7hv3GfD7PN1jVqWbFrl6fgwJ0BBknHUYz6RI
j+Oyt+wAcGCy5jK36fSYX1p4IpyaxONC/Dh8aBmkYxx7gwNhwLiEnL+KQMONdzU+E1obNBAPEZkG
Cpx6Y/icaUEyUMIXjWfRTx3cRrvb699Z4L/TL4DpZK/cvm35HkZnQwGl4pXy3u7u0qfIXSf/LogD
a9uOO7h2tQdG9kQvax7208ERaoOP5w5wrXhTY6Em4YwHmRwiEUV7N0kH8MtOtjVJkvNnO8ZyeHF7
0IqrEnmI3NjzZ+Y+AwCbvEKjoX1mZotlXwfhJ5BSQTF8dvmdnHyTeiratHKaCRkWD02ET3/D8bum
7vmGdJL8ZO0oX3Iq/MZnqLSicJDxopRwiMsb1NSt1LoS0EKWF779ZB+1jHW5dKA93mc1UDF/tgDj
UpBarKrtzXAC0fkCK7Ijb5bcp8hwQDoCE7zw0fhuzRYUn6fAHzZplVOXnExGOpRBWR3NKdlW3PbS
s+YQ8QMftBmIojFEgy67cUssPxZ+DZxZe8j52Ng4CvI61Gh+/s4XJ6pjRXTaLzc4de6gd3mOmPRU
DMHSwn1iuo9vSh5PfyQ9VrzjObzMYOAH6WzFnoyGnLtWu4tZLIqAqJDQDosDYPvFsfc87mZ3UpWz
PeDKKYXnlLCJNnZ6HKU7+G2g8HfunzqFEik9ZEAgpunRoQuhPtmWS3IQZ7W9b1/AjdNR1sRJV8Ft
IvMHLX3HxKUjSuKEHYKHFB1CyFtkntQ56FBiwXVfxFsNsGR+ERnqvzuI7RjQX5YJSdIalx/z2g/L
oGdbmb1Fg6mJoId3BZD+a1luMZOtVB80PA5rAD52Wnvk37JHK74OUNMLH2WtZY9JUjdXiNtv6ceE
40FQXOnQWFwsKggnGYgOdAj1WINDQQlAiTe3Hau7vhnf1J8mxRNwOSZhDOe8u8ZXR9k2iFqUvFuF
ybXAJ0Ebyy7nBIOTLcBu56ub3Sx9bNKtA4yRNilReppS5PZfaaBu4EbZBSXgDosXsQySIypQkRM+
BmwpfHZJIsmJb9tvlT0799z6ivllGF7KIAOaXSCTSIPaG59dN76l8UMj+3IZ5FowgmDRy4CFdyY/
8SBUjNlbZjeZl9lwHbHVmAfk4WgpnKCjTJFe64VG5lWVd9Z0XKRDHB1T/efQ7nvtkGe4an1HcVvl
VsReqdyo0Cl23Sr6TPSAx0wikSIVV77oMKfX+sjeA901w4YwupzB0W5i18F+1R1keSeXRzZfie3P
OjohdJL3mhkxRB2gQKSn9jUVpxLa9UQyltjtVbyG8s3teh5C2GyMzybCUZZrQJdheWfD3DldQB0w
TEc+tiSdZWUv9YdmZvkMtPR5ZvEm58Ip6ZNHsYKMhD8BMoOZXqTY1ypvejXtow4o/4lrMTV7UKdW
+qzMftn66hofcpXOi4aPEu4+TxfDS9pNL3as1pqDX+qpBJ2BvgXlSQnUkKAbLEl/HJ4VyU+is55T
btKc9/lIPQFbO6CgAU9pQcxj4F/nxeSzQxbSM51bBJQKwlXQGXsD2gxYeOsM9RmGVkfEtd1+/E/u
zqNJcivL0v+l96BBi0VvoFyLUB5iA4vwzIDWGr9+PiTZMyStqsxqMW09Y8ZiJTMzIuDuwHv33XvO
d2j5KQvnfie7s+eKlrMORAuHpSdjdaL/lTvTMXumC8PqxHPDRssTQoUgSXdFR5eBmZIULvmRKtbO
9SchPGr8il4EuScFlP2EUderHu6+GpPDpjNcIqgMa/JXR5c7Si9ZuRu0i47HTd3WH2L41E6wmmy9
fgHBhj064oenl0V5kbVzSLuBxYvOqTcre1M/0I6hXLtLNR7YrW6dKa9WtzrgH0rpccuDEw+Xin3g
Z8hKjC+MFVXa9afKVz8oT3BbS4Oj9kc+3gCsyqHRjskCs3kbKqeCw6O8U4VzzqmcpiYjVBUruoph
cFvR0gqPGbpy3uXMS6QnoXJpbNalxz2Cn3ygNur2GG9y3afBzqAfWepoOYvGuJSR/hakN4zX5VcJ
1UD+ZcHLVymQq9KBY0LvRflH1HkFf439hNQSzEmaHX9iYCOWTZBsScKeeVJql4E79/HgE0hgwR7o
8A9s8nQLZTG+qfhlAMySSJp7RvtGZcvf4mJyAB+0PhHAwPG1OcTT6CAahGvk6gi0k/mK2h7P8k2l
B3sc3HREsLJt7hSdkzR/1zFTYCLJvgqemVHaUzpatM0yeuJLK2INbEDfyj5GSFFFGOhEo69lz8Wv
isRsH+PPeeb94bN7DHb9IxkRceGC/X/jm8HqJGmORKFPAx3YYotQvFN7fhFvNJ73ZnmgR8eemASX
+mzcF4xTj0HsgOySNWiSbubOSMTsjqX2TMnIIaPcVCuDU3anaquXBwEi+GRAS9IeJdaQRaopeS0/
HLKdMYSoZkY3h1xoquUupVII4nan2JrReX0HxSZrZMwX8AQgWMCa660HhX5XIQFhm9vsRGIQy/1V
TtpdmAeNzQGxt9a+cAvMQ9Px06kv1F8h1P4dQ/XEsvUTxM7qTRmfAmByC5yJDSbcR5R50o/srYD2
l3syzn8+zFnaLySGanaBm4+qtnI4x7Fi5BjRMp9juNzYw1sSPybvAQRlanQqYYrZYr0zBfQ3eI84
bMFhV30ND5zSEyXAsxhwMpF3SuuaIIoBe2QO1lK0iBN6rfpkPS3mekkm5iY0rtV1DFWQ7IRyA1tP
hidjeC3pN2qLvDXk7z61NrIaHyZtcuv+RRoSH0XS3Zo67jUWvXNcLNtRkOCRQomXDnPljeoF19wS
byIheFja94bxhHiCkcjyPgUXgUbKQNMvctTi2yT7p6J7BfZrXyJgLDizrb5dYMGcE7J85wJisvsG
ZrEwHGuzOQcRzyyj7tAIAdkgM/D66R0kNsVc6Riz9NVb53E0nutlOJScVQORMvLSZMeaQkP3ZgrV
WJEAMePF0nl8xNh9is9B1Tsdad59vTxPgeQaUnDQloMVYywqh10/J8ewTi5Sg2sQO7E2NY9KhosS
hTKL9ZRjxWTETmsjp3XJwd8nDoRAHj6f6VHsUmM3WeizDZIo5t3YFgrjriVhwK9gh6atg8yp8pSJ
9BtR7sk/bAEKI0ewxM7PCBiP8/wGHYttQBPerOi9ywLUQbMlHMWQYpuyu9GZLzDtIEMlEHmYVl9a
lw3afurQhurMYUMhP1XLmB5rlYpmRBHr6IlcbcY4+Yb9Y/hWRWzgD4u1tkrkzm5R3o6SRNZYPP2o
zPwwNP217FtyYKIXtFEoXSX4hsX8EWJX9dJCPCSKwbmw4pELWXHqD6J4OAzNFlWsXO1q+pe0+dfy
R88hQYILVV6SuJKJJFkE7vthwUaWeTT4tMOi06pUZjA75Vwx44l/DlrKoqklL6meaXieI/YSdDuq
jJBGDq+h8N0k9YuROFWk4PzpT13/pin5te8Rj5VY9WQ6k+JQy5veMq5S2UpnFWsNdaJuh1FB3k2K
mxCzKDnTIdPWrrD2Va7TXISv44g6bAoVOh1HUZb5uqSISuGOaYOekdVxDYbO8owhRl8ZtJBq4ZJF
Fru1ORVbOb2POSodnXeCIVn/HZU/oibWHtoINKBS6Ax0TdojLUpkhYqpi2H01yMENS3FBW78TKNK
cWb8wF2fhcxLR4I0as0e0LA56Awzp8wi8FOZ+ZKspri6MElfo0RSDSpYyWrUjajFm1B1Cf94NEZr
xxBh5myd7waMKFRd0asVgaubGB5xTpxxO3ZNTjU+7Hs5eZUM4FWzIOIYzqvRJQoQ69KqZoxV8VlD
xQajhOCyVGnOi4UdUbvDK8NpmnEiA4OeHC2FvrfAYM62KlqgBTR8FUQZeek/ieagdUXbnaFN9bHE
KluIRVJIGSBtqmUya6rhQVEj0k5WeV7G0FVYITxrvabAZAUOlSeo8vqZ+i6VUAwinyDhh352EaE7
Lfok2A/0qs0297MovUlK+RLrpjeaqmzTS59QfmISDyMUnHNAg7W06PaV7c1M8xVYyI5Bs7TqQEXX
OjQ1SeB2Hs3baHJasBoes7rXgLRGu0ARv8SYamIWOFaWwi7tRo5BGjhOBjx+kaH5j8yEeDNdeoFu
IBDIVUwptcbAzAAFFJ+ZzPaYiAdTAyowxEvlBx0JYWlAbziff2QN8C2tS6G+GbKfSsbshkb+AxRO
4RsTDF25jfxhmCu/KUndzXt6BFAwNYSa3UswNib1IhF7pfRmmBpkYwYwvmR4CAGPed+hgOwyTICk
gmvrazem5mPJA89oEvbiEjaRyTaXDvnN6EFS5QqSKDb7EtWWPCYxOvPalSNDPqPy/+5rTu9WmrEz
M1UmIwRXoIFWMuTNClAqCMwfgGJe9Yj8Am3JP1rhhaSjLYvct46TVYpgOotlnTukt2nUrZzAwkxh
2pBg+wbS1VAmN8lFzWViGhFqS4zOPbUFVW1NZOnQlfazcbjijL9MA02mFLDCyMaNjpzYvAeA3zeh
0C9ZZkWbYKZFE8xc0tBMMDMQeYdlfuik+WtOYtSqecQrE8/aENJKmUnjbKdv1WDnIOfAa/t2xZIc
GsNo3VmKa78Q8jcdJqPFSD+Y9Vsne2qMSiLFDOpVKStJxEDfTkdaTTyFtj5kuRvJdIsNw/SBqwSZ
WntRtPaBjBiaNhVSPs+vgSpchTp/I7sF6/wSgV8oqaytUxmIAfVY27jDxC2kN3JM1zw+FuaqvAUp
2KWg2YYGV8HKmsPQTXptnfrMPH29YDIUadGbZqyrtkTUs1g1L8tcbjpso+KUPgnKvOa90dhVerBM
CjGkfZ8teL/ZA2UYYUug044di9vSaRU28uLWlrjhTdo0vVoCTWZzU/XQG2caR4Yknk2dgYYixYqr
lnTegX9gw+LY3MwdFmL5SbCEj5WmB61YDCgJ+ljZpzVeHC1VbwRxX0ZFeo+6/lMz8n0itlttoh7C
soyg1SF7OzlWcPFG5bXR6AA3EZSzGr6ECVprkxfvCjpYt5qKjx4KnINkYz8m7bUp6FCldecCtnyJ
Uu3HJ8bnD6mZmVJJ2PfjkKO5xTZbpa9TypG/QFpXrFnDKoUa4UQct7B5MmUFdjEP2nZ6CGbFcqUa
EDgqqBiK5HGMSZM11mRJwpPzwYI2Uwv7vjlFHdQ7sURSGqyZH7rItFnVQpPhe7STTGzbJFrzYQ8F
us7YAEr60ctGCYyHJq6mNdt+BHWsmfmlXwSAtigKQUl8FV2mbRnelvFUeuXY3GcYsqzcA2fo5Ik5
5MM4h3cDOKnL/AQLlExjd1SBiHeGbhfKcs+jwVyH2vhrsx6cU3hrpFSCU4SZW1cLwU1IuqiShcjr
4ZKyYcBEZSeFL0Mf3dSOllbdpzHYNSXCJ7mmj5WHw9nI235T8PioatTsDMz9TdzUV6norossu7LM
D9WwuG7CktNO3xP1y7QvbEkZMEppG3NOyhtzwMSjoYgAWzGsQvYgj5ARr95jnq9ZvdZyIHKS1z+C
QngYFAUAXfUahstPJBVE7OJloF84QESHj5zWTq00k7Mw5tGJDgLyzNSjzp5Qz9AiSRE0DZbxmU+q
6grhSFtv9huNJEyz47jB0B0Ag/FjJP3FrngltTMYjANFXPCYvLTR7oyRQJFISba5RiI5MefPVshY
qqvkrzGSwGf2xWeNuMhrsWzY7QyRbVmtM9B3HdKyGaGzuhFqqntVMQ+MT4pbZoiQG7XmWa2H0J+E
8rzEJftkTcYOHm+2+dFBM/iqNuohSnRGJRLQlk7q+kOeW8eaLW2rFSvXcSSmbkQyuNZrzG1iy00W
fPBBxJYoBC+9eShD8zsIs8elno6YpBGdGDD/pq76pZbH7dZgCCciUlphvUNkbFQ6zbgfNgrJvFnx
I9cdgq/yXVi/RG0Z7YS6xmSXVSgDhZuR0rMU5WJhq2XbbjQN85asm/im2b9WwEVP6y+ctiXBoM4Y
AfEvR+jUXcFwbp6jcJN9qb2eu2NcbMOY7FIRmp4sKp8m515ZkODELzy7YETQSYWYIZoMpPkIU9uK
3iwJZXg5hT8qBQWuHioiA0S4CQXNPkHgUHPUTEIhlpRqSemIxTD7Kyp+iVnImzpnRL8HAydLNXg1
K/1cdzC5xAT6u/VC4P3iN133pT1Yfc9JJm5vS6QJjA8vJpCyjHw/b5kI4NTFxE+WLb5h7sipe0/V
gqsIjK2SMP5ra2nYGlrtzbgJAqV5Gab22JCMlcbGZfXtI036UQudR/BfmRWHrqAbW6t0SkJtuHWE
rPioD+wprN8UPONwsuTOyfS3ShvQ8zA0rWnfoj9DBxwRcA8rJ3NwCPpzjJ00VEE3GVGtOwZvV8uj
lzRjjgpROZWEy6Dnp1WgDQnPuyDDuHwflzcpGSqvDRB7VektKg6lnD+Es8iAz9CY/3fALTpT2dXa
usWXYuYLKbpm9JTEC+vkoVC5pkXbULXDkcT29Lw00zGdrM6VKg7PSax+TEDYtFgGvhpVB9iGDNcV
CRtYOoOaVZ4QSG/yRTds4CtQEuL6iaDplyo39pHMka1TGRblcuurXqaAyzKLUvRUAXMkmT4y0ipu
iJywyHB+CEKRZBGzdzWR4UpTmwdCVgIGLYRNlzSDqokT9AhRbLHiraxPyoZsVndIkuQ8tBZ7VdR4
ucAYRlPm/UC01xFADFhLQwjcRdW3uYRApmNncNtmunc1iBFkwAVzJ4spTV61RF7j50LbhIfBWH7q
OXygwNB2UiGTy9lkn8tQWa5CgHsqBDtRHzRMDmS5BHnToM3jva6bANpKpDWHeRJanyDaYw/646Lr
GccKBSqkqUX9AWQD2vRKn5KDONW7FJ/7Ie2KR7VcdprQVp46144ojMUWX916Dj+10kKHNRw+ER5W
YMzjaQs/i0phFDqnhULjc6z1izE1jmFEgw6FwVXtE5gudOmgxJzTWGz3Fvnv+xn3UKWV2qZDhSsQ
0bGve0Ztpn4vujgk+qIZt8lsHiSJU0ikWcl2TRGlUbE8WflowbWk4I5Y0kkpmhyUty3+ltpywknt
9qRmU6cSqvMYWZy1kigW90jS+uwlrHo3VCccjrG2ANMFZDeUSbQl5YENs1IfdXUet8iOsaoNilsY
hXBSwtnyTYu2RBZz/tEglfk42beigq6zlFfmw5JmyIllr7SMS6Aw4WcQvjHScb5U6/1dsyw1ZYwf
o6TWawdKRTFIOGzJyubXjyCYpvGxT8pYNXUsAelRUECSSgnEpiSVUr9ti2mTtdLHWMnpuWrr747E
DQSaGusa21Ki5YMvVekaQlECOcaQ50iE4fBUsljJutTTcZIJF6WJTCwkUUbtvJvzibBVEbuFAU5m
WOqDjk8r7GfNKUy0h5UBCJxg9XSrD+ZnHayOTbKP/bhCCzjigiyTmIAryejYmcfhaMjDNtSxRhpC
TkdwrE8oswlzxi20U4b008xp36YQ3zyi1EZRiBxBHOddWQYg/RZGkWmT+HJJvt2QIYWKWPWMPAIt
NGa7cj2PDasEd+4UhKz1hzAhfJjHpECfOFOPyPhK4fy45RiJXtqKpRu31uRrRB14gH0R8GZBBRGF
MZoeq8azRvsgN6y9ZqjdZ9vHm3oM8NMJ+qeu0I4osLQpyBHyBs0YbpXxYlZJfqjCpuMtKjaDlKq4
V3A7NUrP/Jr2UpbPTJFJlVIMWrwD32GbtTnRhYvJ78XK8zyJwxMZoFt0+lStJJLx6BClMDM9b41v
GUX6Vu22Yk5SG6C3L7JpXq2cPmEmm5iNVOV5qJX7iIw2HYtNpYrGAQPznjUSWEwUExFD1IJaY0Ss
zfG5IbmJ6FxqREQCBOmgJ+nGNzgRhMQYcQfgC9M0gSFmSq2C1oh0gyYlLDIlXnRinKcqy7dOzI8X
ARij30jhBJDrOwo4Is4sen7Y7tRYeFVbTNckNCW4qE1v6bje2lh9vjL6/8HqgUGPIVbZvULt7yh6
ubd0auImpSEWT3QaCnVfVQzzsjGstzGle6Qbg5NzwQGufTxr6JMMo7m3EX82WAp9jmSiwI9gTKcJ
eB4Zij02RtU3SHBLRVogYSvvLbIrsdQI1kYIjAMHZFxiChjueIZllk/bzmJCkkwS5yMJp5jc1tj1
Fqa8ZNkzQkcqjPuXqAvT0a1yuJjhxAiFwWpDCmpsBfQ2ioDbUcte2yDb9uCmxD5xs3ws3UxgQmAN
GXYolGdxo73q9CootXRQPakrYbxlKBw8BV0bbGP9UxPXN60EGV6GwVHM+596LGa71hvrPOXyZw4r
QXuxoL1cyLDPWz8QYVYa9E3nDN+aTvMQ4YpsYACOyOlbTMQvQdofs7r26155tCwUk8IY1NtaqHah
2a00TIO7D+lZigkJjxAcOVp7BuPBxezrrVaLdGrFbPH03IRVDq4PwR/RnkjN4FQ1aFBGTNEQ7Wuv
IxySsSFMP9ix+yL82bdhfmMz20j1ZNpGQRTkwPfbapxTScfStoRp0GwsOJVCV6UaHh8GaXou4gXy
rgkRaWQKjPkEp7PQvrLvh889XfIAQzE7MyFbwQa/AHEAZLNg7GQ2akb40qhpyfwRg2xTtSwS2BF3
UCqLp6n0sSEUV4OgMlo9GLuM/s1qspThehh5A3QVBAkC5n21fR0j+uUpIkeOcZXqLgkM8GR1xAWN
isK/QgKHcYDaUEbkI5iOoIa005GQDEr0Hhu4q8pG+Ix6blNxIJY4U9QXloO5WjqOGqLi1TLFpFla
KAmkjZa3OnIRdokgpnDQGm4MsuPcwRjhfYaEoxviY1VzUO/IeROqFkY1groim1o/5lIy7ELbNtAw
Es8Li2f+2ECApP2IeFWbp1cjl+YNowPxRRhE/aRGvGFxDPBeV/KZcAp8CPEvMzFi4Cxf2l1mMlWI
LEwv6L8D/5fP6d+yfP3/hhZS8Vr9c6/XMf55j7qfRdv9jP+KF1q/7udn2/3nf2DdUmTJtAxN1EEJ
mfr/NnxZv2H3MvFaqdASLVFWQPP8ARdSjd/Q+AOBge5hsoEb+LD+j+WLJgBdPR0NtC5qqvHvWL6s
lR/yZ8MXwBldFMHamPwcVdX+Rk7pxdHSxaZmRZFz5En63B56Q/FVxrFWSaQNHRiO4V3vz/CpPBWl
VK4RNUf9yVgCJJgH6ktyExlnMQYGRJ0zuYDs6eSDVwb9aVLAU4VWUCLBCihn0V/KVt0QaeHIXfgV
Z8XW6sGb5SEHBDU+hgprZa5rF8AVo5sGCNw7ti0YH4IJ9S20iDedYn1PGvrrpFHz4FjHYrFQ61DQ
2Is2noSaAUYujsY2xB4J0NaPJezOYSqnDwmSd3gbkit0KnG9w2A+hnn5bQYqQ/MF8eHQXtWC+mTK
SRZvF5j4XaCOu34QoN3TIzc6dDGyQTohyE3dIGcw1Th5mjRVlXTcmGamXuaaVl6UctaTyulq7QUB
xr4pwhlJpREhgUInsiS9EwsS559gPcwKzHrsSthqQnmkhJhOcy44WThJzn/vI/oX4+bmZ3n+zH+2
fweJrQvG/zREmAZ56J8/xxxuP+8lTyzHD8Z2P/7zP6T1C35/gI3fVMUyLItOuo798hf56XfHJn+y
5nAAHTJNCklZAn/0Xw+w8puh8dRbhmTJCoQbnrv/eoD5I1k1FITfdJZp60j/1gP8Czz1pydYFoGN
QS3DACpboirLf2NfGZHI4WlY20jyAzqc0O0PD8zbncWPnMQdtqfZwNlV2OETw6/96BVuvok3BvRJ
f8Elw/zlcAsHUklLZ0NbDd2SPb9Njb3v/Sh3cRa+zVttDzZ4P4ZbTd9zdmDbb8+31mvtfJtvDc/0
JWSulYKkYivnN3HeIp7AO4jWyKEZDAJbe1wP9VzV7CD1Yff3kD6C4vsAD+E89FzCAzmLHgDqTbTT
vWiDhMwuD0x2cVHMx/4QR3Zv30CVHMWz/JDtyBXdMzjz5X111DekAbva+4EMAr4J/c9XdUvCoid/
0Szx+u0NWuaTYsNs5CcEtmpcOEspR1w4Mdkatvg4vMun3untBx56TyKV0Nbs2/7hdrPs02H9j9lp
jmvJ9gEk06a1hkSW8Mw91haunXGx/eY/P4f2F6KjY+f2HioOfjO91Yj7iYgBsXgQV20hnwU9QIsu
xi3yec8Mvrdhf8T2M++Vnew6t+P3Jte4M2ezadOY9lfzjrPiER2aXRyxYp5nmtDxiyQXjzHm9k3S
oaQNidglXFN5qO/LRtxV2+5AsjDC+lJhMIR0xEb88xBfMXtu2i1Z15eFdzQenxYAH1rJK6PPSzZ8
4KZHBi+7ZoOPpSMsPXoJswMSY3MvP9W2tIkt73WNFnkYhAOhC+/T9vlZWAVt7QavqMNKv092iWu6
ihvtot20UQ+y7N0QDKk/pdfMl7bpvvJBPJ/wbHXLfoSsvvdxwQrGBtEibT33ZsqehoqYf7G32Ohz
KOdZZ/lXM+1egTyx6ez4so7jECLpnfo0vjSoTj+QNBBtRubuRAwdrqM1TWobsYMhXyM0TyKsHuD2
caVNDK8LquXsbD0ktuBWG/O1OkVH+aQ8Ncdx07/oxlX4sr7KRXRFE4MMenTGEcxp9ukZ6dqFODgn
EU7EBCNtRMOW2qLG0X7l+fDrhonkZOvM5I/GrsAFogHl8FTLXY9n0klpQVtDSLD7byQnjBywQXLY
r577zyixtWN3afke5W6c9wRVl9EWnvg+uvLGHjmmIyt44Fu6X0gr7ev1uOf66eU84RblgWccjw49
euPEVz2jQ0Y3jny4/dY/9FN+iDbWDjtnVjuCxyDGB2u5ipw5ZWj3lq82XWnjRuzkDke80g8fUPfT
CEHZJ5Be+8ZtxriawIYrWRPaO2pUO3gS74lvd3ZhDxtCb06IngZ64o5254XRgfYjv/ev85ZWHZpN
vB3ru0OLeXDDs3KBguqn7vrIisrL/IqHsCUj8IvrCpyqWCW9LBRMDN6Ch+QaHqYfTHzrn8JXD4Sh
pGtrt0i7pi1kqPC1JhJxfpYVFw3LqfBVx0c8jn3H7naLe6l87fAl2O2J5yQ+JD/Ss77H+6J/Fi7B
jD8DlJmeODrme/aVE523ld+v4cn6VHBtMOi+yo/KNbZeFIwC8vsy71DNPCgn+R11XANSC3lUb9/F
HbRs8+Ih+duYb4EtnPIjKja7+pKvO+VxYzjSOfpWzuaV9D1vflL2Z5IEtwA1mNWFjyvcCT/WTW14
Qfj7CE7ZorFyE+/zM9omCEp3ov0UbcvrHsi+8+pVdmSfZ9fTHhj23Bm2uCQU/5CP/MoWXfWt+HxX
WLoxVSO68hFKuQD4Pjlk2RCabRA83uTB6HAWbzyeEYU5Z0z/tzZy1cuy5yXYMUf1XXnkUfXMS7kT
+SsVX4tIxiHAN7Qt/o61yXQ7O2v70eWC+Of1KDnIqIlMAwBGSlrhpCf9Pd0BTO6+Nc3ml9n3u7H5
dRXnDvWU0x441tnZzUBZbVMuASppj1gZ/R5/jk0M1vCdoNCnniMQy14cnOaM6/m/zst3/PJobYgT
Y54JNWwvMD66MIjFsyFtelDiLl8D5GKTab6AGQWVGbeneFLvoYgQDDKhF161zTuQXl6DxYDaxjcH
othltdjAJ3E/lc8XJFX7J2f7LezwzMgH/WD6L2cQBlqMB8LWPjUn3TXsksZJwsjqzNeYt6j3axe5
+2b9X+cJD7TdhQ92VC7f2FBHh8/FZ4pMwdq0pAU55hsoo/N4hA+rg6u3oxPpoyTPCz8YmxudC5Iv
JsHAe7DwlLFfZZs5vgwh3kg2Nu0945IFfKtorEyfclIZtgwtO9FRy72O2e3/SjH5/1KZqP9LtMfp
M+v+yvVY//7vVaKk/gZ70iSGg6JOllSTw9wfXA/1N8lUVA3ILLUgJ0AOgH9UiYr+G9WbIlpwQCzY
q+vp7I8qUdF+M1fUhyVpGkdBVfn3yB7KX9mifH/RMhVFVw0YI8BYLS7izxxJcQxzISS5miQvxgRE
6mEOYDqAkH70tKU+q0xoJvNOCuGOuHMAEa9ZdJeVBw1dulRZ4Lxzlw7YpkK2KEENG5HaEBvrNOIt
K9PDgmymBAKi7qfgpQRuU2I+fYAs65j9ZzUeMAYW/aeRf4vEnl4L4QqkCU490GYNS5XGJALfEHhJ
NO7G0RIfkxwpwgUXDihkmq0+wZNwhjBjHxYAd7jzJE6G9MEC6YXhgG5d6dlM2GQlmsJ6EIKLBHGZ
K04TKxvVBJQX78gFhr4R4gQFzZNg7KalC2Cd3VpTrhX+AeJ4bROBSUy4LdGk/vr2RMKE0o2hcZXb
M+T7IG05e6abWOAlUMVSEjeaciKfG8Vbw7HxzUy/nFpk0+V91k1meGhNBR3ZClDCUOOKCF8KaFUt
oNkr4yTqiRvIgCNSNl84HzHPtTg+mVmCAgCJWDD6I+ZQhTErsBXqkNAf4hQKQIivITqEMO8Zy+AG
+ilN0s5SR14+unn6kAMm3ipk842SzVjOpJYyGx9qJ43vPZiRyLShYwwamhXWCNgZI/NShcQ/oscJ
YiMReY07R8zHRYQpyZB0UrlOQbuRJIPd8WFMXhFIVsQcgBFpmTyYL/18k7erQjH+KDHit5/Gakww
8QRIkq1g4snKW0NGhcyYukPMK9+QusBZu3FNxdr4LxUm3rf1KmOCaOELOmtIXRneBRLRNRQrQTn5
tcRQiq9bssFrIpneGfbbKXHJAeWuajQCNUvs1aj8ZW7UVJEcwbrCtPHUiZqMOSovZarv6+9YzG/z
ieJHh5jQhr6+Jp6y60YtRkIZPclXvhA2PN0KhmtCAg4iVvn0ABsuGw3BwXpZGR8LTng3SuEfgDJV
4xFPm2QvluDWCZncBtSUHAIfwojmAz1a291pSbMmU88a3BDcXmOoMHIUSZpACisiPMEMU4iYnkrJ
U6NHvd0IQKWE4X1iMe8Twa8wUsviewe7teFDWbh5uHMXplAMv92g5a4NcXMh2e4Yy4Y6eH86mmwB
Ap9EH3FVSeaKGLU7Ir4YCXNKS82d1dzojdoGYfL0T+GwklY4kbUHJ0+vscojHEZXuE6dw34CasKL
hC43BzKFGBU68IcGcfEi4VSqMZ/yYkbulfW/Yfe5BT4zLlZHsSiL4rEWEncivyJbk6xbHjHgfPXE
n+PcUNd7xbgihXV62qvJQnDLXggR2A+nKLn/6az/DwjVxl8R2H+sjZoI7UgxROYq69r5J8auYpiy
ResUxGL23SKPWS7guPhcsaExPA7oOHPX53mNAnx9Zeahy2QeNeJtTUCcqPIXyPhrzhxulHHe4NjF
w4VsjSG239PlrTrcuojlNY7nUZVuzOnaiNuKI3uHj7dE5r6IqW0VnHXm+/qQTdOvZ6AtH0TxGqxa
IRWjkomjBz9AHt0zHiBTvKlrCaE4Fp98jaRJ7m8BDrOsRqsm3tXkPfcDfpqu7+t1ToVDoH5YYzaF
5B7gFit5r2OEPLQ90FpeiOTKu9nRps2/fnelf7jz/Ond1f/67vbGnKelyru7ZC/p9FynhpMr+J55
Ro0EgR81eFd/K0TrJedZYOtRYfw3Ry2uvX99JWyZf+l1/toDVQWtydqsoeP6t05JMQiCCfODz7lk
s/MraJzc7ZCWVHHHG6cRccoJNkC+fkadQIRN3V5XE2ONlVbDhuQZ+kZHHosDWTwIhUtctVw9pOWF
s15T3yvtUAs7IeafVwRKKXJKRkKV2NtCf/nXL2Xdrf/c82E3p2FMy9hYXw3tpb++p0rCGFo0cQ3k
qt9YX30HjlHUId8dS6n5vWdIk+4fA+j/yvD+9XSszWndUGTeNcn62+fXSAgro4nwmlH1ObwZgZsN
ft9vNAS3X234e1H5z3+asn6/v7w2xiTWyiCjva1qkrw+rX96GkeTwYscRIyjWW+WRN4ZAY9VlG7S
StpNMk8gdq10ustC/SYIrsWewRjQE6bbONLDIS61RIXTmNIZkBBqL4V9JDrIUo99jLoaqTlACJBY
lTMJ1VeovoqEhcXRCylPm4KHHPXGD02QdkH03MScHC2IEi2z+wl/MxX7ehVZllwRCpxG2gtqcTcm
zVWQkKFqJLsPtdECfXsJvbq/jwj2DHUnsrmuZYSAIeKXQByEQ3vgH7bX0ywG6CkJ/VJ25PZsJyoC
VSKmXErcho5C0+Pu0q/K8Bgo+aYV3nMV01skbJFSOHN9T4BvyBnQRdnhTsE1QIK3cZV7CplhdNed
N+ay1+1BNtjL6PQhq4NaLdjrqw3HZxn6SHATcRysbpFUbZx1P2HJW6sGka8R1ocDzWimkcHFQg8W
bt9/GfSXCP9KSOMecFWh2ECBYnejbE/RRmbzU0m16Hrk48KPTda9tvW1WzDzVH6Cub4wBq9ikwip
e+bCbwYexBZiUk0bgY6+tfxU06uASSdYOyQdJUyBCyP9WF/XuqHk5euCXsNAhhAzEKeCRIHfIxaf
pHeTcf16zSChnDkGuEPBtjKl1EuP6EWPDE9NIbua+zSkAC75ZhjTkXI5BgYu2DZskz3krroLd0qc
v4Io20rKeCrHXYLpWFTiXUTYz6wKW91AHEgPFetu34OHgHJRcu5MJYoSvJMhxaJhOAFzvXKronSb
pBQeDG7DMdsk5eApIYZ1A1E/fMn8uBihH7KtDGyaKnogXf1f1J3HkuNKkGW/CG3QYtMLSlDrJDM3
MGZWJbQIaODr++C19UyL1WzGrBdl75VVVpEEgQgP93vPpaoyGRa0lKpbtsvQPPyzLyMnxLpMhjZC
SWhCTGY/FBBqRf634VN4VJtmv/er3J22a43Bw1QeFTHD5qzE4kO/iB3JSH/iFldp8jFGyVwhem5I
J+nbPi8uAolNQyGkGtyLkX9nikypuGvtaBH5AJQJV04UdY6JA0Xex8A8MauuDHn3RQzAACVajQKZ
aG2Kqp/O/laprhWJ1oSxt+z9QBstpKy1vzV6JhlWTGae0yvY1NTc+Dlvrm+3ADGm9Gzu5bKjmpXZ
sXwAmKiaOou/XG2ndaDtcD8HPRm/uEGi2jVFt9KG51SKUN04PkghnsqQdtoIa6Ngy9PEjTtgVuQu
KhwaGRrWPp/tsFCpNQLG4BiuAudsIdeZ1guL/ihlUY4tbdqtGlzx6BQsGQxHJ0hYKzHL+f/UtyW3
yzBV1f09rb+nQ4Ql8P9xxijJK7bUnxgwwPQuMhA7RUvWlrQkvx6/76WpEPPyXOokX65sXkanCg8w
WeVIlQIslYHULiuQ1BPQQuIWJnwRbc8SmJbe3E342xmpF0Hxk1XPIi5ctVsGWFNVpEiQwJfogjZm
EZ6riGpgAjpLNCQBEznLVtF4uOi5YwSpcJeVKBaEcbNteGjNRyqOkC8UzGAxXZFuBVR7ISHahIuj
tUTXmO1sWqh6+lT/HCy4G6ajg8Mu6nCj6SYFLOFJegWhTb0YEFssoDd5+EeCGKi8HFB0dX0JsSqX
LNLW93TNtUJwyPopM9Z96kynQ8OFgjCJS3c6UTVKcrIsznNiYDMaaQDjiXAWQFLXDcxh4aecMzmx
KM1SRlMRg1Nn6shN8OU1X+iPqdK5ejz15VeCN7GlRRwFqcvXOuu7jwYrcPYbZhO+C0eQiUOvQZrD
e5BbKH9YzVPUv9y+wZRnkkEfw/GCDB79vDWbfmEfWzJaXPfaAbJSkgfbZGzmWh/ORZGd8QPNc8lb
eippmIhhVVAiSk3cR0/2huxWykXEWy9wi+TuNFAcv3Vmqtra877CCeiAje5O2BJ5y/hVScU0b0np
w1T+/Y83m8e07uurIp3jLlkIaEChJZFNBT+c4ySgOoHrpOsMirxhrcNkhyIHsRAAxLDwsmgugHmL
adMlp0j5leO9r2A3NsuZEEQAdiuqDLUENGzMVOuJX6bEQazX9Lxh0GbBNy5+M3zYzZ2VdYrubkhk
prxYmyzCfwNGEKAyZYDZujFPq53EuukV6cKrH7l276O3xPLMDuDx+HBYrfcxWG8jJzbBGBfC2mfJ
nWkziQAoLMPWJTosVrbOeKzz08AKWOFaIVKOr2xs6CLWOf1ZC+o8FPY2FMwv9o43H/Dppriku7dj
EJ6JxytW8VsWbHrtFLOGBArnp6RsM9qAyOYUDS5Z7DwkX5zGHlXtqC5o7UySpLUjN6saIW2IycrB
P1Y2wXLqdwi6j7HBJxD+KtCce+zjKXfa5cAzZdBn10myAwm2UhIkP3BalOSroPDHPCNVwZaUQawy
E6F63tj7kg3BQhqjlOZc5xspFrHyRB4j0ZSOy+kGIvcME0BOGgCUMVaBHZpQFhiIjwhe/BFlsOJ6
49NQ7wjWZtPn5znQ209LfQwAXhPM5P68NUl+CeF36uChkUbFQBRI+pqbXjN3VMwcTbdsonymejWg
F28+DirlARbAuFqOjn7REGepPX0ZFsk0Amn9LNucbpKDWdlfAkqfzFtzkfBY5S1If5Yq6kZdwQDg
MFugnJxmV0pym1645CgqAuJo0oq8iGSp4SWVunvT/zb0QOTkVZF7EVC84CgMYS+QL/6rjK80dzXt
Lsm4emGm6GTEQmFQ1V8NV1EWgnYnEzLBcjDlDFTG73SjqKxNivfbd/cOw0eaMuXTm7lVrWWBWdH8
HfF2T5ekYJ0re2M+/b85BEvXNLUZf27CpMdZvGjCr4z5qg51rQw6ENfyLFG+MoSWJBvANkkWDsUR
5LRlRKtBV/gxbXoz40IevWXJHC5KEXSjdtUaXP14fjOcBx1opBKav6oWSzMgMoWfxwbKCTiaRyDv
QE6aWJ9t6J7+kC5qqBVxwW0XhMsBnF7NA4h8jjgN3e0gcAxxsogi2sesdhKrQ9ChKqK33DC5o3qc
FgnJgiWu7IXJc9eDuZiWd4e8OI6EvdVfUs7u0485lQF6HJNtrc/krF3lmbTE5MvplyJMh15JvrVe
JcATsq9hZKGHd1XWK0P8DqgzKrpSIc2DKB1WGPdYAtgsBnXvlDi4IMRz2tfsfkWN0hPmJ1XxMqGv
NmqSm0FG6EZKXyPYpbE2b9JyqbQHJ4g+Wn9YhdFqjIddU/obole+ws5jVe8g8APUpt9RGw2pkdW2
Gq9Q+WY22xkeMCj+9Cb0jyqNVlPRO7UNK62eYfpZ1PnFR+Po6TAlCs/VrGA1FZ5xxVaMB3xq+2Rx
uErZzZGEogpkiAJXeETf1Snv0uCRZ3gRyYUbUFSyZc86O1xwK5vjjttBtlwDQes/Pci+3sZZSd4u
HRCqtFBT1lm9IDYEpgyPY+QxyFh0YqdxTw/dTzTtp5uWvBcCT6te3liTg5FRZEzfpzLlvdl+jPAh
p6jYqWYPoDD9Ga2fymcqRJdwKrISyXPrMV47VXKSuvLYMZMca7EO/OhDw0LeBBI0mvD6z7n1/5tE
7D8rS/71f9FggX7Wfzrg/4+IumuevrP/igz/52/8+2hBdf4FnYjKdMBQZJlhAd2Afx8tqPK/qKbj
6LZjEEMnown7P6MF3eaPDMO0LMsxdEVW+KP/K0AhT0ol7o65BH+Rftf/Qz4dIXj2f2/x0BfQcUyY
umlwYkci81+P7EHVd6rX0q+MU7w6VWNHbq35p1b2jI0Q6T6Np2Ad6LaeQzSB4XU7W5gHD2E9dM1W
rG1uTATy7RykK86mMdixiKOGUtNPNSI5tpOGbobBhJQNT4fJElfKEojiU6Se9RGiwmHGzvmygeti
Q02ZEBu6jopE/dAskJlZZsjL0f8ZVIOucZ+U81JNtpSfNN5yZ0JZoGSQTYTVMUKNRgkO/hSe5Vht
zrLr3NXO2UAgL+nGs3tQv5zYmK6pJfSDpOQwIlt5ASEdWGOPbzOlXKxNyla+GyBjHsdwBpUw+2G6
VjVOzbya/AJbT6Z3mrXqbQg0bdEFlr5scF3gMXaLHt2oVdb9sq3kq09jArUodnAT8kFjgYMW3s3p
kVNQSFAwlfYMcbazxBKlzLUSKZkPqnKGe5BmqwZhWGbB1SJjbaX8AAjNgVym5Nvv+vpSSDnUNIf2
tRUBfgqxAXcsZCYmqR6WoKb1szbAPacmTXbA1o/TwrOqeI87dmqVKPKK3ECjaJVFU6GhkE3mEgQT
JykyQLrh5jzwhr1sx6Q24dbBKTKAkVRCW1u2A90kyFt9UH4rITdPgm915VX6rSn1KRrHipfG0H7W
6q+RO/km0Bp6be3OC/UBIflOrR3sZTXbqdn5W3nsGVRZyGQr8Y2nk9aIgrzZcf7GpUbl1RVimVuf
faERq60mGjEczV4vRQWdDM3wUMgvgSfJDWk3ZAMAj7L1qlWtQjWRexozZocxSCa+QyVQTOklbTLn
kPBDA2cFPzfC/OiGUMuiXrbXdlm8fZ3xFFLA2GUrnsec1gffr1zAJZh58mBhexZ4ieaP2sQGAOEa
kxejbysYxj0IRKlQnIONl3JM4fXUWg+rJaQUq0Skw7qqPzuPZLUR/WKXJgffw7ukJq2F8Vt+Ndj5
GBJBTJGYLC4cQ/Zgz8CpUvFXyhZJ2DquG5OT7JjQoh8QaiU6LRNijrcIwbDzVg4c+AHjUwE+ogkY
ouP9pkeFE62dQniCnrOQArtsFLRjtApiOhbABRkvtDxJRqJJSCcpkYJt1KH+GYD/qw20P69hx+/E
N72AbB3RwGT0l7zbTF7EEuQr8udCutg6DXJYvZCjX3ZTAd2ywGNWpfaUK411xHrEY6Buurx+FFzZ
AETqsi9aC85keO478eUVL0npPzsZoIifnzJv4JjFEB1RqgQ9CQGLCSN8ccl6jf34nkREjyUvoRrS
rgPV2MSFDqY7CV0/vQhnNZSZ9uElPVwGKDlAA2Bq9xEGKqc7lvARViWBNm0uKfvSflcRtow0RPUe
6s2makH4VF3yqApn18Tjoh0LUDKNspIU4oLzRP0qqogvnHFBTRo6zU2nz6JdGG1kmmTz1jZazjNo
5jDFgZvX7p1UBLj9QtZLob8UA51G558HVmY3kkinKQw8RTBj51nfUmeKnimrpaxEK1ECt6Y70C2z
tAxTqmX8+CMlepjlYm743aVrpZ7KM1gV4YD/i9HM3Gsxszq1Y6962o/ELpCT1YIVgf77Eao8O0RW
4HIJOfkm8XCQa/EudHxjnTLc05g5VlejHwoCcq7h1u+MyIsuA2f9xhgR99pVjaoIJ1LnhStpkFK6
OjWYMTRABenT81YfSDzlltKtsNkL+SczLX2baiBjUlytuscRxEgga6TpfRxb7Zw1yQsH4KFvRoXZ
TPDHhEeBvyNAWsg0rHESk7tWUZYqkcBEGE4afkj6tRo2l6pQ1GNgS4sSY/LC7shj0kPRX3KyInBh
DXQP04plXklzeGwb3p8NXYRecjAE1sLWYAGh2e3pt6Q07CwaT4Ml34LQekZeIe+rwpf3tWRdZGSj
OIR6aS2J6ptARFh4ttfPi7Z5jaMfzX0c+HNvmm+KUXlpdayvrSB/Yucr4anefSC/LkY5qKwTtbJh
ytmGvKfaQPWhkI+81VvQLqaJqMaWnOoQSxwc2qwQC0PJmjMsm15nA5ZL/xEILb2LTMKLKBVrz4Yf
10dlsYpjHyNdquobh7u6Ttl6ND+mcZeOd9nW8oMyMuwqPebxjm4dNVE+YyjZh9HoO57L8WYZAcoT
vSvYv55yFmH5Uwg+svrgaNqhhmP3opSEJSbE70HD6gGvm9GngQ4Bp0YlnVWGhpKtHcIWHlIw6p9d
6H9hoy+2URg4azr8ZqrREIurh2aXe5m4p2NjAMySj5xeijdeqnzgYFQPqrLCVwQzqRjBCIsJ6tWV
SKlwUwhhr3SN1Dud1ishVFFL9U4KZZPQhkvIIO/NHy/oOZ5RoriAFcuVVPb1pivxVnsFZH78rQGm
TXVZ1Q2CsDECD2qJ7EqaFKGP2Ee/LCQFTe8zQhrbt2/hGzJEGB/UxkOspIiO8tsGH18GzSsvjUsX
w/PMZV1ZUpcc28yPniD4Bhu8ekY89V7XtegQaBDflf7pJMr4BnRU+qN4VUNDx270AMhKRBJpWnAW
cnAoTJGdepgnyKKMBDYav61SmSslWRJwFDk/1KXIDyrLzWLySi66gmEBIYnFkkREZ+e0vrPrAAus
2fU/nZpIwUDG1PnP/+m5BrCA7tZChkK+bDyule2pxBdOyOLA+u6V3rjFmKjxAibL2NDLe6hizM+k
QF7VprbItUiA5K/YKRzNWTmJxm8ln3SUUthvSCrbnLDHfoYQn85QzgQqAfV+YOYqhyrIWV+eqq70
k7rSuwgEYhXcU62oTmNV65t+qrsk/9jqee4aadnO5CY1VvXoQxsj01RroF7icmD5lpgAJI1YFJLF
SJIybyNgZapO0u1Ijn6KMmALtdaR7m18HdqXhDAV3vqt7pFTDyqgkOSRsmrNQg2EvWAUib+BngAy
lSJyOhpmxosp88nzddDHNGCE+QIFcVYFcEomLxrNSC/2yCmo6OnFhnlv/N5cV8Q2ZJT9yyg6OcZX
L4m9LcQyU1ACtwP9Hs6e4wIayWwsKWYxfSms5hal2eQHjbSchS8GK1Xn9A1wVJO/sLC0aRCl5Vzu
ugEqbItnkMk8jIbyV65ieRVB1XVStV6lGj0IM4xREN+77B3YzABt/9AoPcpbtd23tCsHO9lSyO09
35oXBHalRXxMmg4sr70GWe4arO11a7nC9tal9GoC062AJ2VjsO5jaVUVNAMhepB3ilk+qA+WVGNA
xDzBUsQnM9szj2JLlIKg1UNKwSzNITc2FMNj8GMKOAqkaBmMVcqceEtagAqEok5CmR4AQxffgv57
aLZAYs8d7Z8hpKnRgqKmZ04kLTY3bTFukUa5Cnpk1bCX08KpE09Pi5WLQ6CH70BeBPMOQN2V+IRK
yvvSlBnr0cJigFGAVKlKNPaoxs3GBhw2NsCj4gRiLIxgtdbcnDGI0f9ESk1nhVkGVftIpSFPKYe0
fKrwbKbvJELMSj1WTkPxTiDkQJvY84FDG/0yUlq1PUwt91zpZ1MsW5ClX716SacWOfN86jOZ4DKz
PtWdqa+r/GHRXqKwjWFwPoZsX6GkwQH5T3YZ5LOZJyE/HM4p0h18N7QJCG6cBSBkym5wdYRSMKZW
UWEdBSpiUVYLz3I+8JN/xZF2iSZjolyjR6RWrIgOWScpIoNUxNTnAr+44Wz5EpUVboLJtLCUfwQv
UcrBUW/EplH/1KAZDBSq6tTsJd9AbTYdfpde0EeEmSSVdCbRfjV5v654MAnCm1l+S3gEqZJE+All
HTT52kQuhaYBmx+ZD2XN/DPtdyi+6deoMN6nittno+TI2G8VDg2SU0tEKqIkSsFMGVFFJzkPSP+l
cTc6Q7+MbWorEif3FulIUvAsG+em6uPFKgkSyRFIpDWVhLAPZMtFpOJayJWFmaIvN5JNayqP0fDR
ANH4molKvQUcFB0s8wgIhmsyFt+OFyiEcNj0tGhw4WoioyNEeVuA6QrGXqZ560NOMIsL7umvDm7F
rNCTi1SnV6kita8MxAf6N46pVMeQVdIWqmaAQ5RRG6JqyT+ZPr53K25OCZPKWWLuaEO9I6M8WP34
ivK5z36CfkoLlo1QXyVT/FdjmtOKQB4Q3dSFMoCxklT60kJ+qRJ+VMYKPlTqml5/H0GUUWs7WepT
/5xXPqWAj7JC7eatT/2ug74IGwDBIregdqW/HPa42XgMIzKECP3TfrxSmOs88/+UFYKK6Tazysny
67B91Vwep46ZyZXeww8dyH1m8V2nVb3pg/Q3ENJ7HMhTTQqhcDKTgW7RD9YlA6+El7CYmPlerVMq
NNhFfSVpWwfBWazQhasN6QL8hXxCCXd6JJH9xBEdyJIaIAgbDNUNqfPOJiu82p4nI2afFNlCL714
iVMXvYdJXo7IjFUPNJInHAoKoZRxD5mCEpLuhxlfTb9EqAsnNff0C2PIS2qxzAgrh94AEsrLVA4c
sN+Cggn5YB11BSZdlqCGy0SOfkw/Kd2AocRIJebk9Pa9FHMvdQiTUEia9WCAFRVi2+fZKeChrKOX
DZM3A46BpjCgGSxNoQ8kjmm4y+m46P7BJpqjCHBSb1SgyD3jkpCnQXkH9bEJd3a3ZoMZ+XOnuPWc
yTuIwX4Ae0E/xf4tL669tS2BKksxR9fwbyXe/fDH7y+Ofiqb84D1bni12UaQWX/x7L3irCpkC6Z5
q+i79/5XSZyJheW/nsJ0MPmC7KYSRO658zmtFOaEBiF0l+0y7D4jDEblSarf4L5aPBwBHZk8v0fI
uFlIG+hVqKLjq5F+YcpfZo1rS8eV6r/a8Rk0ZFIvnOQlERGH9NwAvEfe0VxqB/bqK6525jy0GziV
w6jjIM9QypsFnEJ9nqcsv/vxM/VujaIvSsljbl69fecV2Qcjd+2QdLdfT/rxfRZKFR8xqaomlgh2
Hx4VELKbEnfJCOlwlRB9VPXfeLLwDRAjK55Gv5W6SxEtC3056kun3hq22wUvPXsm1vXQ+zvSxEJ9
lxkbDc9+AFs0gylXdB9TmTJBg/f4RSzLDWCfBbTnbdjXwL7HpeHvUuhHcndNYjw+0StUUTLCNQwz
qNPdSibnTT9UEmsoe7obebsxIpHvg+CpWdPps5VckI3S0b3X3ik5ncyg6CT/tvK+7LtZ6UCeuiqC
DOyCnpH3Ftq20VZs7z1yQGNbQYa2/WouFeGyLNa+sjLwdsgG3iWwOivGECD2VHXbgJZs3iXTvRwq
T6dcbOcYi48BuEfCeL6zd3540Pu33eyrmmiaU52CCqIbDqjWQcxQz0uWmGzXNsw9IMNqBeHw3btG
O9w5320H6lwBIW4Sk/0S0aOnqTQ9zJ+Bcq1s3NlKNLfJ5wiHi6G7GZURfZH5kHwY8Wfi773k2wvP
KTVSTkp7Ib4tWOzZ2tP29rgb1VfBTduC0i42GcgSEsL8Ef3lt5zuzUlJckTbrHjkNUBW4C2P+mbA
8MCMBBo+b1U6+5WBphqRnTbvVcwJOzlbMctgblCgyRS7HnNLvGb9NPF4odc4eKy36brh7DBaLzP+
iih79XXu/zVo88jSrzQMeGTPjbYryD/1d47+R9H/REioOc8ScIUlbN5O0yI0yS7cc6v9k8ZHtWg2
fmNfBNOfsrzFDWh1iJNGcGKpgPpedAAhvK3XgYprTpV/42guQC6UhOtxcLUpVMDWbfSKUAqsVtpG
rU+SudWAQkudfUxTCkDjLYfbHtGJT6rSlBgFE8rGMYOdY0T042N5qvJJ0Tg3GrJxyUDW2wc/k/on
pT8bzbaRluzsDsyvJv9owg1bttfRimQnM0LCdyeZuACITGHVysfOvzvpQ7KuvIbsHC1rk0hfVsEo
izJv0tja2Y8qbkq0DtNLTsne22crv1baQ2N41VBuw9ckX9oFsQWf8kmMAQ+ZD7vfIirqrnoflfQb
9H+degekmDwmOFgE+dXD2QueknbNdGz8HAObhYly1DkzNUJmYbSXstj3zj63To6EG5Ja/a+wLop+
rpvNMLg9ugZYRzZ6k0sCYzTwCAI8ZNVWom+9s8xHPJzixOX1unSpAJb13FJDTgD21DO3xfjyY6T1
Ry89dtGWDmqX7VTOf0UKHShlCdvL3afps825MnzY9N2qxQ7o7Kw21mRRd0TtJCuuMgtgyLCVl7bB
1PW9YPKG7JhAau/glPzdjTEcm2wnMcbXr6WKlGDSkiSzInw34pyau4LLpyuXPF0bBFQxittnzsEp
DmlxjsWxbpZ8QLm5JpVrk1ABkWd4ZBiiurMUftaMOKKfSJSUMBddOw/F5WnQG/JZhxXA3PNMfRf+
Z9NeWGjgnCT2sY1eabgbh6vQn1WxlzDI1SvgN0RlQLI1u33OJtbSmkr/Wv51cG6sMWm6TdWDEuxq
76IX7xwFfgtXdFpefYcib+bgcLV3kIcKAowzrnYl/jC6nxZkB8ImR0L5aTffCmpOv/hrjpuEhxrO
sTTckMJQkXrGEetsYa4VkObaKta3Xr6r0Z2Y6XysmVNshuioxt+ZAi9gwbt3yhvaQOOIwG2iAZNw
wZVCLuw1CElRDocJPlpExMPfzn82/knPbqmyURnompx/EDrRtgTvxcGPy5iCdUObQXISLkc+VBR+
2vlKZ3WAkwKFEMPGVQv3CpQQpnqa9BW2DyTyiNnpfPfPJt6m/sEUP6J/jNU9CddZfKoiTj3x1Fya
dYg9/IDlptMQLP+JTbITfnT/jiyuRqLpc+PUTr/wCPqrd7ThSXhEijH0K6c/pTQPox7lV3xgU9a6
FffPgjZvh7WUfYurTtSMVm4KzKyc8TPn3dTXsVqExTwOttZ4Zf/iytT63E5vfCtjN8xVxdWDrd0e
oDpnxTINfzqFmoe+nTN810WPRgwpV/cxiIfdX2K4PlTjfCS+ginAub2B8ZlJsJj1Q+pv9WHrJZuh
+07Zcrh/8xd7X4TSbDTXjsdpzB2kp6H9Vfy1I22hiRVTcgpSQ0QMv4hoZkp9rON7z8Q4yl7jrqxu
jYMsm1QiHsdJOz6sPeXEQ+enrma7RAfkw7u13UTdMzGP7VUzfgO+6qWfxD5ZzoEcaV5UKlGXzLjD
jeFH4eBf78Zq7RGGKZ18bNQsopHEP3pLvDUdNSp2NTlyv2q0/QgdoBsCUSZXtnL7YDlNnO8xfkTQ
86eHG9OdSeLAoaMwSQjSZH6ProWaqkNaprK9xtmNekOTv7t+mwiY0utMXtuoaGJSRlu4lCJ8FMuB
yJoRe+7g8lsVSFgCoCXlGInQjwfVh/hP0z1ilsLdQGFN8sXQHkp902k3CXygSUu2TMylMujzhDga
KnAUUnsnOsU4R/k5vi9LhQLenisdp480V9tNDOOI+E/7bZZgMaOb5e05mscR0dwTyD6xvuIeOBFv
C2tNk/600gO1N06hC3PwTFk5Of2LKkXEdSXngAQZnS4Pw30iu3pgDtJz6N4tX4vPaa1w2f2i9txM
vh/yWCyxBTkOS6LrHhMYtPqBSlrXG3LAALczBKGdNgyXrljJMNrs8K9hHZKOGEFzzXCQu1jz7hgi
8w4y5SwhHbikDmFDlLJVX/2S5e33wNKGmcrBMGBdgwaK6g86dvVqowdLcZwtB2aJpXdorAWPrNoh
El7TGUF6mvubxuvdhvqNJlpzgM0nBYtQxbSz8fCj2kdmi1blltzi8rUiVNlqgy1Tl2Y9NZwRZq35
tzKA8jWjRfMlSJNXD4GEr/NkJRe/21S+S55cKjjIiYeUHZr+0MefpWUR9ujKrYsmgrY9eSvnCBI4
9uJFOexIbF5H5WZIWOhvhfGdhk+zvOb5WR7dFnWsvNTsbd5veCNmvh6snWVcRyoFYqnaW8GhMIf1
lizs9t5IbmUcGT+AvwXyQbMqij67+BxVt1zFG/bgZEZ6yg5hI9kzWrPWeQ7gN/tXzXpX6U5J93EA
USdcqinxZouM6DQ8LHjzkw7oByf6bjz1hHOR3wSJVvsJCjIo8O/rKFIAGxXM5c6lua+qPaB9REXj
LTI/ZAhUKoKjKvol7woytaffTXHuw2uSPLziaNf7vMTOPROzQNublDUEldXXcDy1JHSFC6i4gdgO
7dJUbrryJ4puYXOwN6XrRWtEl/jO5g6WeiqPITjUe4+kMu2zkLZjtPfkA/g3b1yX3XnsfqtOZt7E
Sh2hvpTndL76dNlTd+W7PHwvVYa4GkfvDwV5tDUjbbjoPzi6qfKuzbYFiu4MW5Mh8c/62O3JBez5
T6c9UYnOOTThj3gF85yfWNDsYTy4MaNNMB5D55hzPAuVrc841nnWAMLLRWiRaHyyIZ0wHCF/5+UU
m855ET5c9VQ8bpJcULDzKP9YrJCh9FHnL00aqVu/BK6JDKvhrsxOInr50r4eOafEv5pzKOQznry2
2dKr8MS8d1zNPPlTd94H8NoRZAET2uBz+ftQ4zzlJmh0urXa7D36wuNXY3GNWD0zPNzy2VYOgB+g
ZU31V4VH0NpxVKGvP57gHPNvtosWCrY3IDPCl8d8YmXWq6rHVl4Zt4FZCOkkfUtuNwcplHWOWJaQ
a6Lm2UgfBBCT4RRj3J8ymf6mnATK6M4FT7u7imGw3hXSQp1P6tVj0XEyLv72HidmXMOJciZiSQ0O
uX7v8jWBarq+9fUdulDw4ezxqfzikaySY8AkzzePcvoBKgf/zzapb7b/mzLgySIUmt3nQPM46s6x
cWwmhjiyrVoF4w3dponoH+XXOAhwOZ3IbWHc7u9o7Q5zpO/qZw1T7ssIHwNHY/TV5P3myFp3wt4n
Dqd0PhacSaIO6MlTEROlpI4v1n862OtvwNRstEuMaPF0m7Blz8ntCPQ/HhisaBKgqttRkDfjlv45
yA98Wbrv4gkbg7uUMWht2Wb+NhCuuO9oFpzQSEHIXYZLaZk3C/gbCTVxQr6VO8y/Kxqi7Yqhf/Qs
AKx6W3OqaCs3cR4pjOzIYOzJL0+A2vygHsnza2Ec5HBXSy+smcg1m8PUuAY9fbXSKbCDgm/4w0F1
PoyXtKMED9BdQtTPy2XSZXunpW9rnnN7zy7a258jlOPqmMkPjO5ED85TRqpyfBYWV3KcDdSnK3kp
ix+fHhODjbmOeDdu321DCk5CM54WZ90/yaUz+ptRfBKwEmCZmE5f0TltPv2WUDfpT4WLYYDHbA17
BnnTrVOS6WDtEgJ/EvU8nYDwIMEZJ1r8VUTGPO+s2RRbRlaF2GrRp5yc7W6pdt+G9x3aBMIReZpz
pq90ad2azD6iq5V9qeLYLr5VxlgGwuN5/yLIzZDWlrkf+r2SP1QaK9XnMGzsh0xihQpOe00JTSVa
6IDl7iNe+Rzp21rO31F3lMyTw0UgzapJ3NC/+NQYRUlEpEEKkrPlvpIE19etza3aXor6N6p+Nesm
01JukcvYTFdRv86KbDcGzzz8ULo/kw+3YgeWIQf7y7h8k1dJwlrZcylccnfs8XOkAUYVsVBAAlrp
J2GOjrj4ybPgPgDoSR99AX2KyCXeNuNBWmFOtiWNY+qL6fowz/18GQzKqhzHpT9gfdgqAOmQVo8a
Tz2PyDSJ+pPQj3a8rVLcMbXw8ACGVa1zYubzMLgN1lNyNvns2ytX6eDa1t0IP8LkEJvbXD+wviXa
R1BdrPSrKDnt7wzIgYS6eK5tfw6YLYNmUbJ+KgTWIyWEom6j5vXkC4gRoo9G9XtAZm+w5ul0b9R+
zjpKEemd4BQDp3ZZsgjqnYVkVxG/y1J0ZrJLNK0GqbZYFOrD0nHKJi6XVO6hM24BwHQtJEto+26o
oK0FrF8vzeRJc20w7sq4L4ttIe0MiNU1w4tWTDWXqa7oSPK8Kj/0TvoVUtgKRVSz7HJiYhIYjzzv
K5MhPmUlK71x18oDkMNFjGGgB2QIdxLB+a8cbcsGNfdSFWsr+W6lv4A/6fNcfWC+FjMBjagFtX1E
RBjpwxfJvWlx1Px1WbiUr7SCIrEuhnJdVrSgGdRZxZaTg1BPHmnWxt9K+5TTW1YekuhBmiSqY9K7
ze6njL8BtS9JEuf8aPIolHODJKL9v7F0XrutI1safiICzOFWicrRlmXdEJYDc858+v5qoy8GONNz
pm1LZNVafwQglN+jcs1YKjnrerxk3qVPKah8JOPON1dB9OXgSyoCV+lXJ3s4eKTIeG+hAdGEWvch
3nsH0pGj6sCiTfIKvc643c2l7+1aLFdZth8IaRUd2HRFKosEQgfmWo1St2q3Cin6CGvBID06U9fs
KhMNgO3Gyy+2+Z7LO9+tiS2/llDt9VOLrEWQkF7GsYTjfUFsTeJsc2tXBmT5yuvUQgaufWbJO7Gp
QMj6Th/fhFRKYrRRxCGeAJwLg8RWRpzLr25Nu4xzJM4+eLDrMuAPJenNWXfJe0A8b/y0CBwsd7V2
+rvL9mfE1aIJTLQ5iy7Pal2xKFPLhfhDk2Ii4u7lSMURaWqSByo5PRPrZeCCS5ULrv2mBGTsbj3S
aDZZHB+L2tnjfg0i+IVUXQg7HYGTiMB6+q80jV+ZH8KL2sfQEdrJ4uMMZ+fAYKgeOQqbGwYevH/X
YbpNq2mhUw46l+dWvDJFDZez6GdMSBi3CNeki9ZCv80VDq1Cgt9MggkbtB/cCL6yId5S09FCr1Al
2sV7whTmldS7YMxJfCrGZmC8kArh0l7U7Mh1hISFYS2m/3qOLY3vfYnIubxY6g+aXcLVD8m8BQ9A
RdS90WfBWpItmgH62ty3I0PRqlHOxXjzKRZevkp57TlMFQXIflshg2P3V1ea6ENZ95pJ+so0r7Jz
y94vv6T+3qWUIPO/4Mcz+zclXxYBz+kcrnihY0mKO5LwGsyR5DYbwzMc0BsW0A7RBzYyjCEn8efE
bCAE2aDqSM2jUsdzEETMabtaOdTiQse8onofhnMq9ZoqpWifp9v6q6sORfvgozI7keC3VSdCl+xr
UjwcfQ0nNuta3o552DQrrf2ldJn+i4eOgttfSqxB/PhOZq3G9b3r9Z9JurXVySZMJV6G4y8hBYA7
P7gLZlN7TR2Ceb4sHDBFxa4x5xsbNyUJtDt9Q/HGQuUTdcCv2baXhrfplzgX6b91cIE2+p8y3OL+
nTJ0fr0NM9aoXvgYymTpKPOSNb0jPh8sX/mSeCSIACTN/6ZBxMQEppXuOM2KjbaKhGV7jd07xCFQ
7ymN4iuzwqtfHmtRBfaABOjDNWhrU2wzZd5UJDSwN1c7PVuRs44l0Z3W3oaJkYWdi1HmNqGUl+Dl
ed4hXaDtmG7lwX/52AD0UmQgHPUu4fN7D0zAqlBatOi+ayDpMj13iM/oOKDjhe1nxOtKqJQvEcJF
eVn3Xi51PHHbwMV7mG/JokL24vbORRvfdIdMsKolkPAqA14k4Y+aAv/1uFL3oHuFekQWCwIytULe
9al/JSSpu9z3GjmPuABIyOEXHuBMI3LG2MHXnrS3jYfTjvO6vEdvenEOxg9x+nQxdTA73SUoi9w5
6yGK6IaYMowu5gkgQKR6I01kyatSLHTQKtdacEeB2JLcNo1b0yOzQOYOsT7N4aRZblczlpPzEzGj
olbb9BZ7+ozUYk1dVidSw7JiE2M0yq758KZLf55287y7NuL13potUsm/sTko+bcZPjUF31MPjPKR
JH+eCWV4/M1mKAWAHADgHOPATsmM4Q9gVJ9h9so0DrvuFxnoLJjTQ+C50Bn85vlSdcOIcFv+eaou
izZYZIFOKf0fyBGzPtamXkZzN6MeftpOCxj38EAtMWqJsww/p7iNfJSAhQyRMQCu2C9Fv2nA1U0V
svft17/y8F7Kp1G7DHTK0egF0ouFk5iV0jsb5ouwPDjDHQAHBq99Bb9JgRCiBYd4PQHdzYn+Ltbp
Zy4dqJ/Rk1WCu6qyYVmKv6qg2NBftdmjyq7G8Jiqk9eshA1RU35UxE5SuQYSzjjYo2ZT628lad0B
2QTIBANoH0VSd5JVuZyMC/pgx3mAphQgYK/nZ25kHFOsQyebEXkTuEWfzltZJ6qCPEASX/LsEObr
1tsN+UH4c8Ya7YRP8FRxs9s7FirXp7x0Ea76H+d3WJKj1nBeAsFGUAntI0sWHmqp3pWzc6d9yxK9
7Q3J09mZWkVO0fbL5grrgP4r1ZvFFc0pNfVIAGST9FLaR2NdmXgrlhHC5yZBnoBoXHGfBMpKse8m
Wz1WR2YXV+MLbIp9bLo4hOG11VlLlOCkmJuyfnjFW0LR+BnDqEqUg5JnTBgCMI7nVV+vJe83NA4+
GTTRmicCp7LU0rhKSrd1dlAx86R2N47agStLcU42L623hpoBaT9H2bUdyM6nx5T+ajrK+fHJrYCF
ryHj9E8oIKQ3VF5yjuX6jB4ZjbMq3BTSPkbQgWVpJjeHTNuYkksv69xX6ejGDy5lbBEZDi+yKRYD
Vu1BvuEemekoc9GcEcOYZhvwFLc2D229C1iZtG+9egmlmYxqqW25jRTA0AGnPoynzbHjf5gZswy/
uAJ60gvsF84vwGtaiPk5bRdWRX00u67PVSOhK4xEQl1VbctsWqokJdT+W6o861hZgTSiw1gr1ivR
f73+GhfUkLp6/iwseaUPx1ZfeuG+dIjgQxN0FYCJnDqbJmW1joRP/b1KHynVCTR20Z3QsSylH631
01rfRfeS1UVH5CNxablErBgx1smCTxEUZ0HP8JxjWmThtTGJL4g3TB4BHtvwWw/uaXu5fnTRRceR
QA7PgjJnHJMseSaF7VQVp4ZMBwupeWCw9q3RSJOx1iw96YVbwQbey7jtGoWDBBPfAGGRUq4Ny4s6
iwPXIX+TL8HAuMVVUKX8Q0xeYD26PUcX7SJshTZCjsD5i+dPfEPWwsM7HJ7KolmO0CkKPHeh3LIQ
bH1Lb5iFE1c5+OkRvgOwumNZ4IdiukKrHW4JN4DCIeeleYRXi7yiHvijJtQQ/feM+m445ji8WAwX
HmkCKgaGkGlPDl2nWalchegg+n2qO8C5Zx+wc3IxV6PQ7fIj8ZqQIHv1s2RGDNA+Wujok1dLWyLH
O9XMxJAqzidIAcT5m5d8y0O4H3xkEdlVas4gXxj8Ns1thPpmuOWatC8DgSVoSYk+E83eP2Zzj1xO
3+ZYUcKAFJ0NgWzNeFUk4LjGq/Sv/JeZtrxXKe2m5qQ494wuEFXl0JB3HhnndXErsdulhMwjmwtA
H+RVUbkJwpCoZyAJqVNoV0VDX5j2SKxfqwYNlM8NW3hI4mO/ADFOXwDOs+hJrBbiC+p/SAglVbBf
e+GpRrDtTIZLbQo5xeQqcq7SETSv+B8THH0c+dMIzELI62jvufen+xrq+3XvHNpRsGIcLMTb8xws
bNsN/npriQIgnlzdLFHjEH7hAq0JnCf4/f+CUe9ogqg+I3P/9u9ChWwkZ1n6LnjO8uFbK7ASK1s7
2xXOhmwnhSJD/enPoDpOrOi4xvlBxMoc0tnJQSZV+V+K9Y4UEs2aT0QBX3C+9klqiMgXSqmNqdjj
VelpRFuLAGgepmLb3RyHYzvhAgivYXCIp5NG5GNVPdLkFxybqqF2A08OrY/lTj9p3UU5y8wRoF/o
Ex1UJGQipRHpUnyqfv7HFjtANIgLpQfTFjmtSBp4G5LukEbOjHpqSza5XzfpOkHgSi0aumaiW/xf
21/DjLpMXMa4G9i7eZpoZY4YujorXaSz5/iPq0NZE8PVLiKDfnS0EFRaSzhCE7xAzcuCBg/mhAHY
WyHRTBBmDRac24oMC5BWeoK6u9IUpxB3IfHv8yH/6osP1C0zLSDaBpUr16CxaJf49kmfKPp1wDVj
FqCmuGwQp4sEVAt8rJ4mprhHq17C8VnmPyr2lXZ4mvJbhU0JRN9amNWRqc0jABaetEMUIMA3U4MM
YLOTsy+fcJAa5XG4N4dVk/51yueI4jj16XTC0qjKfzWPQDrHZFw+fVYY4CxVfuj8eVSlomBFnqjx
CSPgB7TTZoTtUu7Qg8kk3YfxM5YfahfSxrPp58V47Iu7KaIUahsO5weLUuW4RgCzf+hRn/Bdl+0K
ysNXFnr6WdjH0CXL0Hob1vbG029S9lDD7dSYSHrJX0ug8AwkUteBc5lVKMcDAww/D3nv20s+nAQi
rIbIVblzDP+uEhwiBd9d+mVBQAy+SChIcd7jstxwIgvEbfy0rG04HlTjbfJeWnFKxpv4V9NMZ4Mw
ZMiBBptcDg4+Kbg6NBKPLHXKBknVLDGvbAn6wPa6ULUd6khTeejQ61Cksf83hJ8vmFpKC1dI81g2
UnXLBUA3bEYXoviVt069Hui0VVeVJvrCqQ+x1nnzrDwAOqijPLiRF0ZDbwVEIPCOETp4oDoBBEvS
Q5xY71Z2ZxeYUcERYcRYx1RIu6IsYxwYiTcS3dBYUpA0I1t1qcLZ9NDxzlb8KQGl9JAcGZGfqBqf
NQz1hGk50X5aFGJW8JzYxEd6tErvY3pAHtbxh8L3i9EIgXYSsODsSC+Hk19hEJiaVBTQnMjnICji
2A2vkXV6dMV+RJAy+xaNf4dqgQm8hInK4CyhFsZxCUSUqjv+v7rhu0NyIhahpJBAcsGXzbO4uo3u
+EQep8OQx/0rru5+fqatmuVbj38CiZEjugfTlV1fCT6H6pYgWRLwRZuSWkXmZUysH+EzXg0L56wS
tPbEUpMx0m/Z4eCyaX+PucRrjgTu1rKTUbl+G1W3EL8LACv6NQXYsj2Jub4UqC12XbgA/5Aj5i2Q
4Or11SdgG0pT4WTu3mHYqmmP2Q8FrLR+AVcaTAS8idQhgb4ToqNQuAHzQt0k+Q72RHwwgldXqo9K
wYl+0e0GfS9i+ObLXpDHqM34HV3eRAXwOTDe4eJlmxZmBs30WElv5SjPed68YZvV80k7NOPJY1as
H2SEydIpY/mja8VKtsSdznXn1M1bqPQLzavepM3zctMA8cDmzqLKpaxIBF8LrGk5UaUDHoPbCHcT
GRpURavprZJX3mcpUeB9tvich/Ea08reWW/0C5vIl6EcgDtCUaB1NOUNaVtMn9kCyb1qcWTIzCHT
rRtv4nzUU1fsdoEzcxZYdsJdEZ0tfZGMrpXTykz5QF3tpHJTpq4ar/GsMAiVxTWOeXRRW/DeKQPw
z4dlnkLjZiFZjWOc4+Fdsz9bKlgsIMmzby+JdHDp1oUgEjMUurMhfsaoVBZkBoYbCkGa4aGER39B
hPC0aHGWzUNC2laOTdLFSwp+GvUWWqw35yh6ShjlUvpicGggI6IgBOQg8oH2ys8AAQ9HhE+p0ZNU
BPo85AXhYbnb0kqKpj07WcZOyXZg3ILDwC4hnjK0WGAey4R2drIyQUqKnZTsq861aPyBQY6rH7ZA
nvjI4XEPv3GJBaQ3OifFQAQXMYTOu/xqEww8C6l1Af6QGbMXWGcdfUsYyegEq17/EImU9lsQvUXD
vhmuublOzT3IETwTsVg8UZNDJ+sivGYTcYeXiH8+kYhpkgQRxutYZ2MnwqFetxMRaeOS3wW9fb3k
2+bztGm/3kivAih72DbdnSkexc3MoE6FQTjuQNA5O5wxAQNmgB9pw7NT8iTAeTgf4GOlFaw0thK+
ggFLGuGoqB1ZgDpGF/JKEPD61a42dg4HiIFr6gtfGUbcbZuippOANex+ZlfoE1cDJvZs+iMEGu4/
dK4Vr1fV0IHMCBYVtz488itGq24dDb/1RVEMhnSdpqRDnP9FjtBzxJQWqqvRGoEQeZnL7QS7wjYG
xYTO6jaZUKH9wQLSV9IDEwNWQzfMLJ4GRKwQXD3r5RIuJtor0tMrX6P5ORYUadAWY3nEUtaAbYho
7jETXxHU2DKggi22SEJLCFEG5KWPkMd3NIa1XuqzrvuxZKxNew5XrDe8uN3a3HSGS0wD6kF3XBbD
zRnZALIjeaYj7KvymTCfQVtrbB4TU2ILwCqdAjKwpYT4/j2mMU19j1mGpqvW/UScMPS6ipXPTHbE
X8DyDiA8SNtLtvsaiJnvH5FdED8rDdTNOYykYPikZYT4tYbuw1dcMnNQMA3CbUaYz3fdw8qV8orl
cmlGO3Lkl1B0Yq8oJuYfBpKETrwOPlv+VOptmp+d6iEGruKHI64JPyOLJdtm98t45QUMT+zqPITW
GHqqPSgdrmHK/QhhWYkRgleP9Q41kVw/yYqaB5b7IhCVewhF19IwNkh4Gnxuw7b2iONimK28cyRB
WsxIMsHC89K9XwQSuCjpAGiPoiSBC1xA1vOXBUtC+sfsH4JGLaP5qhKE/OqnFkOOb6C7+u7KY9AS
vPzM2ludHmWkqX1+jdBeJWj4aw5OiKm5RqoMATeLgFD5uYhkuQriyLZxNCA21845OXo264fVoL56
qQQvigJeocRJ7X3Zlm5Nt4AYzULy0ujARAjheBq6JZBucczV76UKrQbKKfzPC15mxVg79g9leEF2
8ZrnCNueIeQX74ljowxiRSpnffI9kkOGjjrUbwS+r0a+xxVohaioZSVd+gVNjOdsjl12WvTq+9Ch
mYBZE8fpBALU1EIYwsY+Nk/y5whvCqetILxz717wQEikeE6UVZb87bw2qOiWxMEJDiGgm7f4K3O+
qoUcEJx5HlD3GPxO/RsVML5z54Wtsy92n1K7hsUbKBU2IEviAKPWoTtnw5vK0Rc077b+9TUCVZPc
qN+xY8997a9d9aCy5FZpR3/2XbKk1gFEdF+TCDfPjUV9SYilU7eyAvpHVkrz7rfPBimJOfCBIj53
+HOSlkRb7xsaf+rOVXpoimVS/2XZj+gsLwvk9u3LdjYq0y3zm1Lr8+aLYGRy4ngrPkIk95hDfxVI
qII8NssGXeF14PGSHpw55UhK0DrSjlG+KpvfqN/2+ZGlUtszK3C3/mgmFOiFlqiyoFLrNMg3wf6H
a7n0YRlADfsLBKbskABGQ5lkpsu+QmRobGNOEp3/+5KHindIiDUAmegCW7fmw/C/UojBnhfYCQEU
cP9Cocyl+FlSiK6ZIDbaUuq2nHm6ebTpOmsqqrYxg9Y8qv3dUZahvWQV7yDyuFWmDlMSP583YpW6
FlqhVcgyAVZKY7YUCkMFIKMGnrNmOAX0Uaqd4SBz8J628jdl7GMuGo7Z5B9QoYG4pPPvhsysdbOm
8KCZKAdFJJ4cu0AMIFmIKvJRU2EpuRTFz0yi6B3W/vLW4GdLL4J1kUT5q41kC97nA1VAWRxLPIJl
9wXgZlibOvwAUKNNcB6TYRlteJttYt8A68UhHzmcP8juNeJaNIDyjPjkhZSds2lDQzsp87X6mzQe
/2iEJjFpqj2H8i5BrWV+wkTPumbH1BZeKoqQgipmp4KeR8LvJzar6oUPbYj2JYUnSH8FauO1d5ng
PlURhMkKsUJAeVCAnQkywccuiMKJW8gnB5vmbRaG8CNGotvfTEpmHQKWgH9Znjx0ixB2wul35FKe
kHFJ1VsCesIqRnfCuOjGdYWURr0QJ2MSvyozfTB1idkPdXm/lPw9dKg49dG7VqmNEOoRdtdi2lkx
HRksdwyH47ErqEapFsDKMuwucJOUvEiYwLX1YXXL1l7hyDKNAgngDe0wwL+KTShpH+afSmRjsmls
VxbFrwtRjVrw0nAoryMk4BYeZ3mgdLa5VjQm9MXBrt06Wg48Ylx9mJsM60+4JKRjrPL7s23U8OAZ
0WxjAGVnnxP1FdgXHslB3ZDZ4NpQYzoZH/rMBsX4sJZEdvT7kMVQhhyNL+I85eLqECv0f0GxIeFZ
kDDdQuJJkmcHBXK4hpsptB/J+bKru+Os2f2o1OiydaOEc6P56pDYAx8HbLwGeYsrgj48zvuBLCsw
O9cDRsQW0Hk2x7uNVe0b/6ULu8h6Mi6519q90MW1qashb+jC6lDn3xqyCMKVWmBL7Skg+zZ6M/mp
Xod6/MrRT64IwtkcfLoH+8SoIBgI+RqQDZaq3SpWUc36AnyZrDkIXHaUHRSb4GtGtjGMkxbkeIOQ
9lCzrZY/cIycwbTOmvwbMyBDeShQCnDJWu8OYq7AjRjUk10U/vrORVXG2RfpFNq5ddZkF3n1wftm
v2hpT9jFOWOvzc8AzJs467DT00wIjEooZ45Ja4Fus2LIY2LsY3khohYw7QFy/4P9wFLYtZp2ywo3
I5BALKs1SlKneKvz3/FeqWea63rIS54FhRB3gsoPBlr/+lGh2lTv1pwdL7mCYlQeuqOv9DDm9HkE
K/p5ZwhjsWYO8cVAQO59Ow7BTJChcGK4PDi1f21pw6is8jVFZMvjOGc7hhCVWOuZz+JdhLydgZm5
wP43VhnyGbHaqeIJk6Stiry346l4t7XqbDeH8Ry7qDr1Te3mLjAK1z5WlwMzg6dgjSffzV53JWUW
8p0cBMIknvxtcnfwNPQWKwO8MCfCgmU7+AraV6M8/6HTznuDaI10EaLuZxZmER7uMjwHK2eu9s6e
XAvOrwsxdJiCj4p0IGYb7KQ4lQhemZkYEozkNHjAkhVKx+SNuygGGkoVbx6AABOeM6u0RADeEjY3
IenqUZ0oxiF9hg6rPL4LAAykMwRRLNCTNivTJR4cAwf795plYGUTZLvwqTXCTfDjFF+h8zlGW3bl
JLz2CpWURwEo8Z+cijw1Rs5mD6WcU+CS6XOirZLqwHSDWXk/Ntcm+8ypmF7LiBzc4FcNoX45c75s
jVp4FDfRd9gepewdjKM0VuPXGD4MxtTyMx/eezZgwVQLXWfYfyHV4LjREKcB5pcfiu7N/X3rTXOb
eHl9YTs//3Z/EPlY+guXRKaYUFg8fCjUGarAvkm3W3VwKNjIISreR15+6RLLF6k4jPGaAc9EoHb0
uk/JeKrpALU+zgLbI6P0JzKe9AzcnP6HVtUZ4WLUagmOuZf+xGSYhj9yc6p/GXah1AgM5lt77wCi
pP7Wck9PxhXNsE6Qirn1wqOmnuRuF6afxJugphnofz6q5lLG/Tx57G7hGfaAeyBpCPigpfpTkCc1
mXoBY7dp0SnFFB2mG0zKczs+hLL7h0q6+fRXFIUBH2Kpj7ncSqgdn9evQjTUOrwCgKQpK54Q2E32
Vy2/sc1YBlEcbg/ihCawWJCT4eMY0rr7GPyoitCE46/5KPWjk23E8DNkFyECQ27UddsxuJiokxvp
yxl3SSnPmvQ9JJOQ0tz0vZvuEuO9TuirDlZD5mPdfdTS1oyuTnJMJgNolDevvwIv4hCAEl7r0koc
AYyMDqxNVbrDizjcotzWA5DEvgz+pP481B8a6j79VMZnf+LmWxfdKqKdj0qvcQk3lDrICbpxniGI
a6GQltpcBbxT6n3YI7fxVqROTtSRe6TXXlvzFgZ/YXTvoRJa5F3AlzwiFWVkDiuuzn8PbvmY6pgs
l7xC/OF++dM1Sxh7DoyvGoFim3I6l/THznnfpOhiamdJfteh9izE8UJxm9Q3k+k8CI6CkxPLkBO/
1ygaY+3iK+vGXlvjqlxykcCS32KIFTbqpsB1YJ4T7daMDBHxK+x+4hZ1+RkWAK0Ta9uA+c2o6NsJ
/kxp3dU7BdEzOC9dCfHGyT/Fmi7XV8+6/TwG01h4S+AK41mFwM3tL1q2EZ3FBRvjoO5TrvdI+oqH
r/wIyx9qjNvzV2F+CwrJAsOZoL0sckXjinhDwFFhW2wJOwidnSakFkuSTnK0ONUuSx5V8dFisszf
O74aTXk/0z5v5fayB2NXmbXbv9awxHOukC4VuKTZQbJZjVszyzR7IKZqFW1CxNpoWjmcfJ+n2146
/i/BE0T9rSp00SiTMRRibmn+At5rnQGkcd7ZnYaAEfyFa8ZqgbQVhBbCKF88HcIERMx6icV2VI9S
eHFKmHvOAgE29wjCt019LuJDna2yfBusmE65AAYXbMOMlyP2uYKrRWAkOu3P838EObpNgaxofCFK
jJ8fZVLTbz3AAiHTmPN51TdZjRdT9SWby7amHSvQz2WGsvw9iZhtyBGGXgU194e3MefIw6gjqB9q
PQQuQUipGDGgClEkV2jFmNl04o6DNfiRUT3tamCU+FFYbq1XRwL+YH1rDST1TCsoayKMilhwiRMe
R9gUHLm9HDDmACUNyFuooYpZl+ZrtF4aYIEa00AunYiyRlJ5B3blckROW86Zfcv3fw2EcCND9vR7
DW6uoECkxhvM1wgrXOl7mF1SoodzozOoz7A/WvpKLzdK5Mw7DBIhvcNW/ceGgBRlppTpwgoCPpkB
KJVoJXMuVR824a15tJte/P0CdnC4UNi15bDnOeAIrVgrZsZJdc5EmLTtTy6/d9Ujk7ZFsw5IrgDG
RN4HP0qQebhyWnOmMX8P2cH036APyJFlYeZoqApeKkgcuQJ7R5xR4VKU5Pvonc3s168Yd+K9IW3b
EusKkhq8hSsy+V8ilZjH8eZzT3TclHVH0PYA6kAAC6ma0Y/YgS1OQZu0DQVi2ONvTtqfAdgoVhZd
/5SYLmGcFW2DYNvXVgQ12y6mcJB17/RPYTGdQ8ZSgmZs8GnESLL2WYPveG9QqRkZUSMLvry08mBu
c0RHWbP0iIysiAjrEadbNsAJ+WY0mZNXjNq7Qn+iKhzLj47mV3bKBZk4NOxVNRFw/8YAp9pEnttC
HPvmLZL3QlJYxD0sJnWP9cnTrsF48tOn4cyjaRtLtLfgvinmkNXISOfBkkRQ+ENiH7YNwiVBcixM
uZ/9flcmipWaFBJ5YjoHW2wH8bUU8aUZryBjOYhqYF1a7RbOfjumf1zUyIbAjVZ0/W0G/ZwU76W3
i50jSk0+evJwMP7GQyeABiHlnjzCtZOHFbyF+nejvk3I9vQ5YEHYrM1kpX4nbHYLhCwpdpeFSQAI
CciQ0QXK0P5qaXutcwPiVIuRrkFivCptj9ofjTz2nYbabdCjQgtd0rTxA0IiIanFcgJhlPmNq1Jx
5HdoXjnGt2Vx56sIHG5tzpdqmKclstgROGe4Ey3s80VDPywhmhhgWAWB/HuAPqW9OtyifXXqFwhO
gkVsQfYtemg8vFnsUpADa9/tut++eA9ZP2xzXqRvkYU83LggTsb7u4jYeH1xPjFVV/JMz9mVl6zZ
pE0AYoG0ITJkcO/hZbXnoD9iiKOu0ZZ9+WaPHybBjnJIIstvGuwyJq0lmeD5z9iUCPN4WjMQBdEY
FQMPzD4IWynVfNUE1Vo8XzaraFjkG9ueNjxri1Y9qvkFSgTCn0FrY3+irBAHmlfyyd4IM+c+PhWE
fASCmwkK3MTFI+4IfsZ0g/KPOMf5rwhF1pMvT/mNI86kAOVHfeDTA+VFxbc3q7UBIxQEJ0RQzXzQ
CqjgDrV9t6Rme9YpV63CzzlcrXyj2ReMCRVWB18na/GaDfB+kCDWDQku6WIc/dGWyCQi2R5jw9WF
h3uROCQ9CvyfWHXxyWXamnd8aTNhi2PQro74AGGfufqAOeALBC6oc+uWB9UllHo8SysZR9cytT4p
ooGdN6MP4gR85PqyfrE7AtD3EjV5fTtzHOpezKXH9VGkCvVL5SoYmRGQUxbyu+f9BHQqdHgIEVfq
0o/u/IX5u08kAjc/n6sWrQh+m400QKK5UVrOzP4Ws6FiJp6Uu5gatfCZzBlZ6vMP2rK8YgUhc3q4
VjDZQtCVDEfAixaBSPOTT3Rz7MUX0ZQ49XSVEB3SYUpnmQIcfksehmweCgc9V3cYcV7H1PgROQU+
SXEgpulpl3MGBpwscK0VkchzMYNl8bo/ccJgavKm+2dA1v0jm30FKNdqHvaC25sEMMB+e+Fwwpe2
s+iklBMgmW8GYe2msKMEi/c/FVS78UAqYI7xgY1GfaOKkLdc+uJpCxjOneEnAXdxALwCgFy7qL+9
CVi7Jl6Itz4gZ0nYRgjVqthDkIx+SjFnfLIeiuMEEtA11szvP1BwS3MuI6hHYViBMu7Xgjhowldj
CYepnd5rX+QTOUAZWGN41etJyOahDhHGYYd0TS9zO+uiZ6Qb4k+zvPk3QW+obQRhaV6G+DEIsoSz
VsC3Ff6YZD/yLebDF886ry5gh7mDqTFh9Squ8CQQl6tWwl18ZS/fAtNr/riseIjCZR3RAmyrc1oQ
CECHDB7AOphQ1fphjsfJ9Te1+iEtQ3cyDgLIKBPXc7l14feESEgh06dFkRFzJToSwhauLtu+heKX
4K7PiIIDM/VWXvVU6fkJNDSXJO5UGLfOrY/Oxf6LGwIatD8fyDG+W9GZL21BoJ/HZYHww569V96x
m3vcA1+68QK2J4YcF9fOWyBZJkifNKkF3d3LsOfX4fsj/xB/31ocGgHSUogsho1G++U/4bnDCwbv
qVlbO9wNBlBlDyqmPkftnErtOrcsFA+126sl0rhdHSDPOQMbLtiL54rNURqgTlyQvD0lVJujnOfh
6OyMpleM2eW7/tWZ38JZbYYfGWY/PhkZTj8RJwWv571wRC0mIiFWMzAOUlz5TR2A3vrSoSfK8504
CSqLJKRlgtTFHl9qzydBh41vPbOKWtIaxZL+kuKzY5wjOpPSfSH/WfmbJuKMoDv9R1z+DJS1ZFSw
Z8GuTs9kaFcsnySUlFsjfstS3L/umO8ZmQGoQ5l1lM8xRYse8woD5fC+v5fFoSwvrfFt8y8+ThOh
2jzwigC9qCGNyZwXE/DMmbcaQxa3Iz9CuKaoBHASLMG7bOO5fnKbgitBPhFC5WbndZdEE+AqebLB
RD4B7GFJwAOyHkK7t1aLIYgboA401nYV+ogePvixEk4gOkoGlfJYevw6WVpWyUE5urZM9TAjuoEi
3+S44E/wJPISeoe9gtmelKsBjr9hmJcZrvL5ty1Qcu62kAQx8f7Ago1obRF0lVQ5QyFy480VJCZE
JDGEfVpeTnYgor3EWgol1+RkS2S1lQeaRzOGEt5JhTOqh6d8tto2r84Q9XpxxTFjOZ9xQiNEJa3G
iMWjC2aaPHfgPpuVz3bpZR3ms3FuQzB5/QduQoBjELknmyxpViCMTIwn/MMlNmd+Zx9zcwgNrKpv
hin903gbE5DcsUJxm0PSxWo3c/ZaSzEvGwtrkFnuxCbkUVHabwvKMuCM56NxMJG2wfHU6rqI9rG8
ofWBpF/5Phlr8nrpuMSyxxVXX/TpSfcIC2y2wc2h7gkeFMsRJuORqBTEnU2wsrpm44QEviMaa2DS
1wm/Ys/FiWsWrnvZi99F5shnuLM7EFBU8V2RYO5ddPYn656wHuR8y2IeVgMWRelTKtZxGjA2v9XS
jfip/m57RxyafUhE5jjvHfTeTjRzTLT+pONrSUuSfrqkPoTRdu4ZjF9YHhayv9HLr1b6K6I34PAs
P3doOXyAcgOpoAITC2Sw7JuDZyEsP/bJl0pVYUf8Zw1mg11TqKosBttq/GU25Wtk34XYNb+KjIVL
O0gGf0TN1d6FQCx0TTVXj+8jeQYRShmQWHqyrH3S/RXlTUXtQT4WzxZZn0OxOHN5E9KEep1gR0Yt
WFiTRgpXllwHLyQqH759vEHMaYSXrFWvmKd8+0RQ6HYxG3Mco18DfsHZq8/+ML2DJPxU/JvG7t0a
b+LrqMx7Hx4KeBhS3itXV7GZbbNxHwP6akJ/CtdoyvY85jitCPuNOi7E/KMiOUnijsIYiRwwC1fa
B3kT4jhVpC2cs0OOi2huUcv7fySd147jxhZFv4gAc3ht5ZylVr8QUgfmnPn1XjUGbMD2vWP3SGTV
CXuvnRr4QPaNy6bTwxMP17rALJevYJrmyjvQKCucjSS/yva70Zg+grjXCfsTSKechUFuISFFEen5
3zY8Ma5JpCmXWFzH9UYtzq66K9KLi5DABfglVrIeV21HX5HOgASitTPMXwatXn5mkKFz05MW4eyh
wCLbEqxH40P+HuwXneSEKydxGfh9m8NnqL4MuZ4a5UNjcwAgh7Ek8VtOAKmAQRDiVTH29PI/8Z0G
0gP25KTH5gF4CBP1iuOZL6Lu1zLjTxwVCc28QbrTPCmY337a0mfu/Jn6hlMhkx4uugorJ70vffDJ
SHWNCYcJRXvMwr1JAkdb09FEMEkW0Sych4AYWMloaOdR5gTeTrNWlvHO6pdO7ZL751Fi4AAOZ8qA
i7m4hCixga46nhU6DW1guBmifQyvdrrlj4gxUIgesaVisLWHGpJbQUmjTSFKWT5zmKllL5VqFdH/
Mpexxn3WikAgUsDKnyBBOY6ig/ohtncxgrO43rBlgPyTMnQMpRbBSDipZf4R9ZraXoSMiQOeoBq3
22n11TL+AjYOfn1iyeJ6YMGQEtrHoNv67smrbljRGHjPXNocM5f479LZuU+Yd0KRwmSRxQRXQZS9
XFIfzZ3WHEsGQclPBNN0WFYlZWVtT7UqmCTKrz0FWer+INCcxLSbYZCjzAHyE4qRAHJn44BeUnS8
baVio8LclyLNrBE8H1XQWYX0pVXaR2l99sZzHMuVYRLaoI2z1EYfQk7tBAymPWVknhT411Hy0VGg
CU+Nc+WrGA6qbVwyq4Zvn4PI8XkZotFhufabB3+OcVXLq+zenL9hPkzZsVBE1h9sljox/nPcDbV6
iYOMY+Pj3IKEfTPgKNYhseKNQ8aXvRMYjABPA4s1gQ8zflp1amprXBIhvfSHbm5ZVEvup1CvW+1d
G8+q8RB+vpETS62/sWaJhp1+OEy+JP/tD/duwKq1kRBt83LwUKqogys7pSLASYb13rkEFc6kXd+f
LFJhkq6b3NjWBX8VGtHqHgentAzgZrz0BNjTByk6/QVcOGIQTH1L8NbuH2pG6KTgFU2WZsM1rS9y
+cVggTpsPmq4RRYdEvtM/iT0ezLcjE1tnwquaA3VHh5ElOtczNKhPqvyw69+7GjrpzM0utuuWxAC
xOTQm5lTqbz4zol/iwzaotAJrOc3gwAAX6MRnGBvT22cJW7H2rzkalop6rqDWI5GFyoWdg3uM2J4
rI8XjG1/L3d7F0aKxSaQRTgCibndfVZ4NrmoxL3MtACJ1lxOtzFhNOjNfACf3o9q9QzPMebxbvTm
CZCg93HUEcBKG+0hQrNczF5v2d3L+T7PeXcYrEvfVv05OjempzW7FpsOrB/3JTMWl8n/PU5OHYPE
rsTWMd6GYiUNy1a9JpjZwvLDILCgmo4QXs/UTNPqic4L4CYwr2zhzITKY1TOA6ZKxuxq7UwUtZ06
LPtTg7XwzlY3mJv16DtX3xbNRIH0kf9qCnsMm78KwiacgSCUwy05PCiZ2nwTSnvg2B8lZlplmcVo
1TktDeIYEAOK710LnImmz41g5abPqnE+BsdbitA0IfitXb4qacYHJ8quDOSA8JojZpAeYmaF2+HD
ZvWgu3vxSXjqM7E22Qhgkq3/sMuCclp1z8qEv0npZTkb19zy9Q7+Ee8DWuUSpVqI1rtmL2FLIOyi
mYbcQsr3UjRr+ruFugVG+0fkPm+srtMTsV4TJVoV+SFVabYO4jcQktspI0ibsuhVbqzEgAez2eDI
QNhi9d/9MmB8RDOPNPbIOHkSQWospGOFZwN1vAJ0fMxnvs1+ge5/Go2nmG3OkRmc5nFnOzwgyUsy
ACdWEzkhx/GcwIw1oEd5+nda7bX8MupfPhI2FU1cc6OgQgsifYJ7C7ophVBQz3Ve8GJXT2VCGhmQ
EJSggdZ0wDcbvOgyEt1R+c21c42vP5ylTJNdjEhRfFUY4Fb52m6ObK5uoHY/DONdyYTiLKp6O5DV
R+8wFHcVraO4a1UexpQY4sZAus6oumW3jjYBZRyHaYHUO8xXVnYw0IQTRYbkQeKwGsECsr3xNyGJ
RPElkZnVTl6OHQIn4iQfSkpvunf3ywl3Em8uY1u0dlNwB36x1vWLEK7Iwaf4bJ0O81F5rYMXQYCI
FT78EuzMFKIrN/vXkL8Va90Avonfpbrsh1UQ3IbukVSfUvob1u/U4BZi3zCUK4vbKXSROxxQU+E+
2tTFI2M+TR7Dv25RUSF277oCbjH1MXd7VhwhH3rlj42nNa2vI7MkmvdBT1ngvD3lkBUbQx+Yzn5F
+rNF2yQ3bznbMHDgAk+DZ2m6uxapiL+WmceH+paTG83qb2HPxgAT6dwCjqgufdH9H6uMAJ6bTcCs
DXAgO8XJ0v6gWckPkf7XyObExkr4bSLvu1kzYwbPTyx/Xf+n60+IPUfxkVrr1rkWGFtIfGC68uI5
KwokydbCJZyKbnyo1mI4ZKCTILGDJkvz5+gpBvG0oxooHiHK8iHeV+nazMXGm0hP8SJi/RiYY2Jg
VqBR0YEQ3uZb75AHQlLuBZvWVv/hmxnlffMvSBHVnopHYq4U4gbbqNmO0NJwPMjaPZcuGt6GiPoY
OQbbpbkCHNGYJVvD+MzSZzzuLG2HobCMPhOOsNw+obqBvbqgYtDJkbMQGB3betn3x9xCueDMo/xG
BEKKEoK2vIK5/b8ViwUJh30Sr8X8n5SjiW7MReJLRPrIrKm/7AzwpPUlZJAoSRtzjliqI7gEpJN0
wHswYHWmYnK2oXIpO8BDz6rksRM6UbGL5PiajQbtCm1EFdZLNfvpzXeOtjli+DbLZklz7DMiUja9
uRROvvBLw32M2xeUrrsQ4uTI3/XtQmoXTsuiEYoGyuLcO9ZIoKh+vq3PaONpG+HoV2ruDaG7W9ny
0lOXHWlq5UKT38RjOPUxgISNagfA7ly2SSC5ZexVEJZ/lOhfGJWH6vKXWr/GpCQOafZ4VvubeRe4
+4zcApkNDndDkF1sC0Eq24pqXt2tahUyYvPmqXq2jANOjfidgSCRmYgzgCq8f5NNx/5fd8AcUj7A
uEWneR/UhaFSpNAzzJvyK0F+C5a737OobdU1CQRsOFYIdJEysHea5JSmNxJ/JnqxJDK5LTd980sJ
h5CUyS4/bJCe4xDZb8fA4hZmXDTcVaYXzJk1wcjYB4SYDjs/uVqQf6R/zJWo27JtRVNFZnOnLEY4
WldP3uU8xCbLYavHpfkcmGZYMK6V8oR4KpGXqSxwqlK0JQQ6XdfWzgLRGLY2rfg40b2/st0LcQBE
COTafE7/rqeDmIGF6dMie0F4mkbgvAa2t+RpdEyisFxj+Rx3SX1O86trALj6rksBsNrniNRNpnaV
DnvnbedHDWm1tLbID/L3DDWTaIXDhiw30zvU+pZaKak4hDAm4eLNF/JLJiAI+YYjiA/Af4iFYAJ4
hQYQ9z+5u7GpxAlkKJkiyVw7NUufHq4H22kquxSVyq4MIBKJmQivP1pFfLR8nvPRPPTghVCe5uYq
a7eWD+jt5lAVQBnIqeIclauAZb+2z3iwXUQoawb8Ofq9htmYzuBMtDNxry+C7NxEGe5IIhmrBygx
N3mLB7og0SPWGGzNoCXa8bGpoMT5KSP+haANOozTBIu1HDCJVFuvYAxx1MxPp3rz0k98zErsujkg
a8ShmvJVNpgCFk3z52GyplhypmONYhmlA65bsU1NvYvGp0OmK9Fnw1yfOx52+QztUD3zrPvvt8z/
n84w7n50odUo7VnZ/bjswFBJTluUc5286Zw19OmQJKcEUbXz01l/4mcwYVq4BcG21anKGDPOXErE
azFF85h9i76zARrWXkNmlZL6gqMs51v86bCI1AFWjsMrpy0G/dRLtxGYs6Xdh3jteSc0ira80zTh
pGYk4m0CkXKx0L01c7teudXNPXYelYP49JLJe89d5cHOYng4IZzSXqFg+6izn4jre6zOhT7TtV8r
/Us18Axk9szr+issbk78Vp2r/EH4aHMisWEyzEm8z54yWwWhczTRNVh9SrWVYVp9NM1OA14TbKyQ
tnSOu85Nby2zAdIp/z1GGo8GyIWJZx01AyMGod1ANaeIlqeAXzhlsbKQit0wk2Lm79drnZpAqxfG
NytXmDVoDKEBCcO4OeNFsL4ZATHNRZVDXoC5s+xrlZzj7jsYjpn60wXqqq7OdamxUgYHRAiPbr3i
bjum+4pNbcytN7IiyJWrfCFEuU5W/65ONmPeRZCvEvNhoDfsl4CkeaT3QM608mJn25b2oXTyOcAb
IFmMkUWfojbfOoaN4SHYL3W3qNpDHZ9kQGDZVmYEyjDLnhpYP0KPmR5npZsK+LJB8cVLmSy4r8N2
3w7bsUJvG0M45pVibiaDwdpzBJjUYAgrgrNv/HEowEyx9CURNq73y2mAoO6XFFTgXSk3297FDqn/
ttTMI9PDjsVjpD6hDRisIauKyq7bRNG6GVeYCybBX1whInq0Liut775aKSzr8MF3sxx5nv6I+Rfr
xyF4S8lG5bDoQAz2l5YJSiFTzYJa0JHdOimpvcfcmFcjciSWX1vhdVUx7RSrVuK+tjiz9/9kVNKV
6dEkLWBvzpt4o3orW7qrBjkxC6waqwjXl4Gao+EFik9A/rQGxbyA0p7G4JAxAqZJEAwPfKbCCdDJ
wPq25Gil22AAKrpAHklwMuyfR4fVvUo3lrIFFVfmOys/NR8wCdEigIfJr2p1ZutPjHBtoTcnc3LO
HYpOqu72fXgYuF/khoAcakcW1dDuPhsqxqy4VtXnQD1fna3y7HCJauoSdmDCkC5CoyMGVYV0NtQb
+UBWsw/8cpL0z1bnwBq/WfMLaHeNWgZ5vk3KrZauobebK8bfXfskYWGCS4H8XvYVbJyWtIRacXIu
7oC/YBkiEO7bk+X+2fqOYG6Mooj7OLFkv//w84NazXMNcQJ111IPN05zdPotbM2BxTv8dqaZUfuI
PM67am/TyKtkTLTBwWRan6fEnzLN01ZStk70vXBgj+VCnSUzbM9Cs+DtJbQOoRAV0F9E8yRdQEcX
vhmtf1iMWSMQFBMkMRlTZ1jH3WY0l465NNOjUuxCpFrS0aSDyxGb3w3jSxnOibRKnY0Bv6tiQKpU
c8kvoEHZADbQ/GEJrPeUhJPU/FI4BSz3KfZl4HpRp1rpZ9AdgHR8aMmOkPsIU0mMdofWm6TNk/36
9wEOFyy1M/L/QncnO5eufUF64YqR3B3S6lRB3oeUOV2IlkmPLsLPHPLiyFg5K/ehOK8AqUsFFplX
gpOxm1sGHr2N5/8I4lwJGSBbp3ggHe3Tq+QFem5nXdUoo2CfO9YknzXJwa/OeSXcQua6wcoxqA/d
/a7sX2Qz0xpBoIXcW5wqen1gDWITy0rVbc+hV4Gx1Xqm6TiWFYCIpDC5KI7Xvcai/FzzwpjbxL7n
jz6GnmrhGKK/kEHs8W37sHR88kgaBCwuj2WvQ8vAcJLyt9bW7td+/9PZBdNpHDT0rFjMWKqUMDmF
hTrZEGE/9sjDp1SlEU+Vu0D7gyuJ/7ZGhcB2I1AvnrLRabht42gSbiX0fAhloOPy82Y+WAOCnYgP
XivmOmHgkDIea5ib5R35ZOAIzbmXrEjtRR4vjlECx5U565nPeniEzcqmPeqvsCJjCaS9wVpJYw0w
DhyPO+qXhPkbWv+4BFl/YtEw4XyRrW1O2sMU5XFrPV3RqEOAYv00c6Ahy3BlN9pZDe4p/iAL2x1b
xuAItW8I9nkzr+w7Ghpk97yOWFqd4awEV+jSDnNT1Xf3ufoSYS2cQA2lCiyBhmEp8KekP0nNXo7u
6FWnPnNmMFPRBllpYB6riT/HMm5gMDcmg7v06imTOn9eL21979N2L3V7FkYHavYE5EaD2FhGCSNu
iRa6poOHjitCb4An4nBFHG3YPhJhsI9PlmYaYb4F1Zj9QIbOHdXER914xBmvkoUcOCIz94qQAqav
CgLUBUpgbX2xuIhYw0OlokgGJvxPL+TzSkf7pp4zsaLLS2LMBHPPvfcaUN790CzBQEUomrpyae30
bGdNb/SH9sc4ywAwsivBLEN8zqKNmAWvgWpoFOvZuvWvNpJ3yZkSuMv2CpEhGc4U7ifRy6MpUxnM
qvvSYFR+r5E+eEuWdnm/FVU+TlSJt403nodzbNfSsAFTy8OowdSDn2ZYy/sXUYFwHeUOcfYxbheZ
IGxBJXJucTIX7r/83GXsilbcGu9fPonRuTIZ4tUBmQ3X9h+wD7kuUFsWkRbymUwGqT3z+yO8Bays
nmFPUiz+GWB72dZnJjejoRFYzI5uY3/QSs7h5tE880y2DrFzyzY6sTJ5aPDBaZ4RMcKL8IxHxhvi
j99RSLCe8DlA+cQN506zfjcQBF/SPYuRLCSl9lBZiB8WWg8YCXYIUTWg5/HW465WmgW/bYg0XfIY
wp0db5Cgu2AO7KWN0Mk84xyZVDUbt62HRh4ieKKtAwDEBiGVexYZzONldR9WTHrZiWQgPdIckjK/
ASbEMSr/juJ+mNbIYcR4EolKFy3G5DMFeOdUm2BYCwOyUsyEmVm1N3l1CrQ1h0zuIO4EYcPjWt4q
/Ln6JqFIl4mvLGgX1o5Fn4Z6YKCzYrXPUaW2J7I48uGckf89euwiBZiCZYRkcF4gmv9fGq1QEvHt
9RBGAannM+mOS7ktF+MVUqSHyjTtL6UOrsTbBfW7dxatcMyyf/TeaTJX8oOZrAmHwSKJ3xSJ+nXM
p2Lw4iZTiRpf3UXxo2OpCahAVRYKuZk0e/SKBigqIeYflGtjfAovVviVofq2x5Po5qxgL03DidLu
PGRWHqEgd69YjcrSdm/9PWXoKh0k91IWG8vZysYiDLE5A8esBwQX51iouX1mMOHjDliAzX+vfQfO
0WTRHFnPcOEvIB2OwU8hcbRl5qSX/mKYftmyaMA5Igyuctx7zjmVN3pHdiBdHLjdvTysHHkqA4UY
hNZP2TX1e8fHUFOXVuUR7GE2nAqyfHr9EMY7GYmtfkT8Ehf1B5MAcf2G2oqXtyi+yKfhq45YGHiE
UAm8mM/T2s2ErzKrXgmxgypFP6cmOLQMgQHT3oLC0MsWNQ2s0E9Khwqhh3QRv8EGkkAiLwb74RFl
GmC9VBMkLFARoyUC9KZE2zgsjWguqXedUQAhKGLwUmwtpGQ0QhY+R39FntxHTROI8qwNuMvah+5D
hHcPYbbQ4Lj2DhYIbHsKcjcAg8wT25gbyj6YU0h52UOKoonNIcpgUoALxCSJ+zzBThkMC1ZjXKVM
cBZNsCQ3WCtP2Jt7Onq7fMPhE0p4+zKKWqVlTWqchY65d75Fi92tCvgd1ZfedLMUu+abt8Q9tc2m
TXaKdhO2YSa2XrQx+7Wqg3+ekrsy1r968dmYbw+1Q4bYVqkgMDP6MIr5oM8M83NgmQr6zlcXom0L
jLNwL+nFVPJ2pbNnvb2oUB6z1gFTIOpkxT51yifDewttgAeNjyUwR2hxz4x5l/4W3Y2CKL5Q6YY1
3FOh6w2Cv1o5B+49+R3Dw5sk4m6ObjMdf7OWtkbIWTch4Q3pKuTzkomjYuymNes8mVQOLjCZZfUa
MBVESCYRmX0cubRZAxK12d7pjpnZmckB1kgEQBPNjpweyCiZxzykfXWW3R10P6HpgrFGHc0vCxCv
zJnAksXBo8ZXIUo5TeUV2wk6FGPoHLOMgaKdlfIjlZ61c8XBbDB4UC+p/6yAtppXdAaNuIEDnOXo
o9e6TcrDTY5WjRgNmKhp61NcrFOkM2CLdarq4Z1ViFCdKfsl77cjb8UC5YieR0jDQcRR9Fj8T8SM
9iFHDjtqKFrsx+FpecFe1Bty9GbhD/sD1Wq3Ysg/I+NhYKbVbBNtUTBhVik6vyt/redIZdF2xUu2
P46xAy75URdr4Vdkey0m2rT45qkEwaGEQIu1u1au6kZwk4143ib8QGSM/JVTG/qsuoq9lynwI96O
Yp0/ILYbDfmRqxwwZ8dW9pYqAqvJIsC61ipQ3avlqezQWMZxH3sMkcMsm6h05CYM4c4RAC5UXPNo
RavgolqkoQ+OsrZXa163FMrn1gYCwejCN3bCMB1VX+Ixj2b88qKb0fzARlYzlhggF5kflwcw7mK4
qQVnAgroYmvt6ADBzagCNAQOkKzEZiHUftX6nHQ0OqywES35q2m+DdK9YR0wLhIVe/PYylHPTNqC
lkvC82vRrEC/LoO7pO1rF21ix1r9S48XqcdyKsAIReA1iAZJR4rERE7ZDiY7F4ZeRfrTwkFSt4zk
tODmG+csWprqupAuVYa2Ym2gdIEcaa/tBKGPNmOujFuRM6MKN3n7O1D/JuE+blGCp7Sj1quMOKSL
VU9MEGllosPSlFeZpGBknjFXn0WIVsvCFNqWHgzYS9x7aRYvVWHXSRz2Cj0Ya5cOZ2S4KU2QUnnJ
hzjNOu9aGva+ksK/piy+SC7hrvJSfWpIynEcheuIWjFJ5T9Nd45+Mt4TGQBVqQBpYJ6vhujHfGlT
cxGX+Yq4571iLQc9e3fjV0eapM2Xq/XkcnnS3oQlP2bmo0rAo/ntwmae4xfeJoNxHybJrqSSDOSG
lapyQy8+aXDxg4npzjZKUrCrSAvxv6URuRuYLAvoF+647XyVyxQbSKEvHZYpTcsDV0YcmsOc1nqO
/n+iBtpu5/fNvpWbveUoCy+3z52ayCxcGs7fWY42UPMldDMYQtvo7PfjQlJ0cKPOQo4oN6X+oLKL
RJJhZw5kImve1ua8p88SrM2Os6aU6x9bD1k1WCfLEbsdeomY/HOEbw66sSHJVlaAXxTIHzJzn6mT
mZ8LFVLsAIvO7IEv9rMwgyZjDYtsROdC9qxrI70CLel65SIf2QCziqrVN4ex1HZLJSFzUBvWnSzt
Yj/d5m1AcNi4jJEJNggfFI97ky3CkHRkrzm8VEh/1GTe5NqioecsALwGOr1xFh3HxL61DlaP1jSO
+djt/DBfGB5gX/TIVqxM+0LE5uQ0dCNawxjho7Qzg7We8ERQYSX43mjBnOQzxn3Se/3ewxQEbXNr
wBCQo2JWWzBF4T6KNUYWKqfKAcNGRhnxxPOI1yjwi23Ho0FhAkBPJdOyWISZhfEMLBFoe7jF89YG
pMX6YlRIrhcioJIsGoWbUsHzbbdbRX9J8nsEqJKLs+dHsQDYWEQQVPC0KpaeTExdKgqdCzCiUmJp
C9Lx6f6IsiRGtmKw1++Poc+0HN9DiNrQN2iTUAZGNotyg7Uf1Eb2FjpzYz3cO/FnTl81OHTOBG30
e6lG/0Aw5GhCpwGtVWN0NhiomqyJhxGdWA3zOYmmYUOH04N3Za2eJ/pEJZvCBhc2cGerlBvOy0G7
VJAOpiAl7BAoiP+OToeVO0+XYr/Jm5kfKR8GhitOYE+mN6bTDMa5O26G+FmM1ZwfdEbM5iw2kNeN
FLrtj14zU2JMEh5sa+sGmxTXB8NUKuUp0iStYrfO+WHhV+hFN+pffWNpKWSAsbkktp6K8KsdzxTd
SXTP8fg2ZJAFFiI7ZhPI0AKpm3p+sqhId7D5RGK8HjEZAB8ugzJXtkM8dhZChGGlA3DzklmFtlNn
ECIl8o2JYsOxKD7eUXBtiEKQYOBbqKstnY8N7bz44QIa2jjjfNAeLRlGnZBf8i/MTUqVkD5USFpi
0gZZjJFoMnhI3rF7DNRUDby9Afs113WbTb1OmqkBelu3n6dI8Ea8Ala6zH3WjxXjNZpKhNk5EoVg
oCoBDaSiZ08VgKmYKBMgUK2o1HiUSuRa6AUgCKB5aPnM9XSpAfXK3Wirl8osKQe6DRo4BoOzwryU
OXuw4DcDfGwyw1B5wgXdy6iT6cg6NxMRkA59dMUHyOEOvrAczkFNZ0wnoliM3ZCZZiRnOEgdcrTr
FhQ7C4KxT72M/qr+05OXjZVY0CkqlXkwy0pRsbK/V+JH2YKc1TYwvK6Q6ys6YYBAlIjptxQwKWZE
rnRcYky084rS0EIH1g/VzAO3V7/qZGMBQOuZd1Xs5mRu7YyfVQNEosnWsmvlDzusUVaEE8xYuJoy
3pS6REX71Spv34MlmvAxnzqbFFNayWqm9thCRsIBOnUTl5+1iSuMNUJXvzv30fZ7x7/FziHX7pm6
q4JPpXgCrbDLmxTvePg12kulp0oxaFgY8yNNyFXqwQrMAP1HTUvQ8/dZP28qnSsDCUXvrp3WZT31
o3dggLvfBtGamKCKmYgc3mPumdziAcJPeUr5UpLo2Bds9NVXajN7iJVbHoJ3hTmC1WIaQlJwU8wG
GaEEyDYyKOK9/C2oFiwzDXOnQJQaLGDHA7foLc0R9QV8d++xO1rmV4IaOh7dmTB/OHqAruRtQFT5
89Vr0yiQLZi5+QxjISbVuByD4BVUTO2JhCLaIP3rGsSTJmoH5VlhNMgBhyi/SvRnM5XKv1JkoCHN
3FVO3rgUuAJIhzxJ0UEpYXo9A1TVwoSnnoMQ7DrmPaXMppEKmC35WI04QotXq9/M/son0eEFYWUM
Wi6SCOQKJqmx7uWTl18TgnSBH4UbImAVkxwh3kC23iQeZauB8ZDsLxI2s9FRiQ4tRK2PRv2UFdp/
ae6zEIz5joBfWPRxGg61oloY6NkGbZIE7sRmE1BThfoF/GiZEBEphyOGgVTms8BRWbMtMOxP/hFC
P6xP5ivhlOkzqhZ7ofHQ/5Nix2j9MJlr3NiN7c81z9yk9LuGlU99RnEuJNsortgrQYzsv9xWoAHj
j5o9sMpQgaYQwTChiCy0+dMbSCJws2WfFcuonIr8EBoRi407sooDoyopIkxlrxPDRpuRLMl7gxoN
YvnDSugfuh05NwMSym6erfE5jskcNrOo2NUbv1LKZsVwNMOtF5wl8Hpo2puNjHsRV4+erTIHbt8t
Ln9GcK8S2M+GMYWhXMVDnuRfJbYUjx85c3r+lEjWhSDCPpwI2YCpU0yXGybjMkQdhK5CpXuKZVD6
AQp1/aaFxVRrj7qbzTXlLOk3iXRJTX0r7tVM3or3ZFU+mum/o6fycYKblO1IoXJ0T3X/yo1nWu4b
y4N/ZBC0QXv4q3GCZKcgJertT/X3Oomk4rVMk1/ZuqnWu+o3qnvIgc9YmxQhjKIxXfyNy3w+qPco
2krhquDzrbyZFthzU0MTofy1DL/dB6wzoLClu+GzDOwt0wTWdixj6o3sbIniwXdf2ZsSu2VyKcQ1
G7x0+r5Buyr5M0kQ2f7xe3aGbaZfeEOG8TPjmk2H7w4hX1J8AfqNowsKwxEuprzX7YqAbtKS1ZXV
3yrqgIT0w0rTdzaLFGb+tcKJ+JS5fkKc7aVzlBtmVDu3OJvNd1osi97G4EvfEmDiIzQ+Hbn22UwV
+U31Ld6YW5o9hgEcVHcx6rOoEBQZLe48w76pHNMomZr+VlXOrXGpmaHEcIvPrUm62dqeq94+bM8q
xfuwCQt6uT0J6fzawl51oC3Go898xFUvmv0sc2VicKfG0QFDG/tER2YXeCg5vcrL4H8nyUtJluw0
G/2coO+mWTfGg1qvcOBp6kYmLUQJN648YKpdFM0jkBE7buPoaGdryz37DN6g2nXupmRV2e7zYq5X
wBfWjXHWGkSW8m00rx36BSXdQ0EvaRltheFNdcgw7PDBu8qjTtdVvouVZzDu5f6icxA0wY1HRuEY
wP9cOL+qY2yVETEbN6b47Wj0olX6blnrWtGVoQkY9sD7k9o7Y3ll2AUhi9OPHCwCJZmnbU2WdZgX
WaJ4GA6ZXXbZNVeuxAshgD2YIRYkfIfjUQILKZYWV9Ne1QyD9G2M1zec5w7rCmPLbntoPhM28h2O
HzpboXelbowWrnHgL8roKDtXk1GsbTCiTDnRkSbER6O8WebeL2EOnfxik/io+Ff9iCRyCVzP9o8+
8kUiIxztEBr21JWpwhdccqzFLVS/PbT8rjuZ8RuwQ8w3mjXo8shy6XNqLU7P9kIQdp7+xvA1i5+I
6y/Z+V4wa1As2L41Vdy7qy/bEg3KvMCy5Lyk8j14rzF8mDbeVGnrJEe6g+mCCsSHbVxylmbaT85d
Y+PB6lHTVBlani6cBWy3Mu9l9ORDU+qRhoO2M4v3g09OPR1oxPrBV16Rf8/ah2ne8oEFzKxMZ5iB
3GFTt1s1/tLZzqcHzz8b/DtI2WagoDY7vb3K3CvhN4djZUxVD0/CJGAtBUavPuT6jgFLxaQYAyEy
UwQJrwQFpe2eHRZolXsOFeonuBvqRXV/ZL6A7MYTUSRnveEL/cuZlSFi5KvXEOmCuW3WOsJyj6f2
aPcbz33p1TpXmI9lX4P3XcsLo2P8ne+6fh8SF9OuwvAAz5gG3u6WZNRhruaAj37F29Qcq2bnqVu1
/KTHliF6huFDgr9JGaVr321zD+VFgWqStYaziTM2xKtAvfOsxvl3Va6Q5fU2maPJR4YEiWAJnCSk
GjM8uQeYbRSwdsqpwDmZcBa3sCHB2UJqn5hwnhPoYYxCp5SFue1NQttmVvUrXjAxPMhrZoW70Nik
yoKjrdHvORkA6BeN5K9kjR+QMUkHOEGJAlqHnyxX1oQhe9JKNpl2oUjlNLG7ddU+8UHUIzOutats
GR46uKpD71Nlxk0F/FF1WIX5c+z1aRMmEzpqMlVXdkPgqPari0AFapoObV8Ev1a2hcqeE9WyTnZ6
Nhgs5Gs/vIo2jR+2Ld90qR48d5sxrCiMWhSjVklehov6apvGvxqOpJbxb4Cx0Aiu3fBJe5dR/oTH
MDkR1Ja686IQpofEY6u9taOLHv82Cut9+dnr37nxXWR/BYL+dKJ0pAqu/e7HjPoJBlfRHzbSj8g8
TOjD2vKiqw+4YBVViMQw3z9jWGWM/qXJCDfxkpIlFa9ce53UK7cCZbZQCPSxgFct+pFs+HMdXWyb
Yfen7+zje0nuAlRFGcYdEjsq+fQvdi4NSt/8m1uU33znnTM4OIBqBGMWkvExZyoSsEzc8uOa5hyo
ASGUJm8chd0HL41fPHgHYu0gYczK7gNzvXipGsshJRz1GnhbCyY0NUq5LvmLgizd2U3HGlvtuI6p
P0pw44hwyUaHTMa3U+BIYEPDPuqDDR70DZWUoGDBX4TWNWRAxDkxWChXVgb5kqjT6hzYh7TSBlwU
HIyxl7NGqbgQeGUGpPCB9bnU82GmD/9xdGbLjSJREP0iIih2Xlu7Lcu7LfuF8NINxb4UUNTXz2Ee
eiZmtVoSUPdm5skcP0j8OVXmPQ6ct9buWTIhVjrmK0qmlXX4GPEQcHA4j1V9WfhVXtRbwdZNht7d
5BIbnSOwQfnN4Lpcsg1mjp+k9zlBLCe/gBEX6+pURd1toDkbtM05wUVfRajEETA9C9M3VgANqrIp
+4cgTB7O7VidRz9c01i7zK59/DvBQx56OOfot+KXYN7LIQUo6TjHsji61XCrZ/c8WwUZuj8mSvZm
afcWS8o4zEEY4qLMIIRkV50wooSEAfEWkGg9+L46VBMlFH1LfbUvtu30BIHsaMLsIpL0cYjGR6Uh
cMQLI/dZVc8pUOnpS8XmMnE4UhkggcLejRxNx1bfdPLTxjFQLZxr4TuNzqGW5V1FJXtX403xMQ5T
6hZM9wn3esGwbk/PBATa8H5J9bFitacyICJYrRZEHRcGUK6+7OZxte9KUjAFrXF14fzpEBEt56Xo
Fzhgy3uR1yR3zHnEwyE0oUl1js2rLNOtqalGamjkoc+r8JaN3SpcyctpKL4nUmGsbAo6JYj6Hfko
901JUCVZo3HNTwoMmXG0Jb5S/PNZhtAJCtXKwV6XHgp+UNVQUsuguwBRJ0i89RyMXYDrrWnZx/SX
BVR++YyGPoexFqNj6JBaxlYx0DczdUD5wx3dzNyP+KDZxTqcGxMNeiLpDBouBURqnp5ti/jfWHLf
GYL5iZDbVD1ZvTk0kqayMT27YrmJhvGZfKJp9Bl75tkuFy4ocV/X6pEB+ODRUkeyhtQopAhNTz38
hCZ/sun26yLrvVzmZ0v91ZE8zqH/Cl7Xj5YnJy1vpzY9evRoKYK9qnTPnde/WF3+1yqpuwpWe+8w
n+PXULdf3UxNbzB/50P93Aq+O5xLifnP0fgwW/oyC3GpA3PJCizG3CVVRs0eSlgcrDFhd/kZ4DuN
NButHnx7h/GhpgWp7MqvoW+5iSBbaCoZONBEzzFkMM2IjmVuip8ENLHORySHtRzW8qo6pKM7QGdf
bAh2wqo+aXol3L+dZfGyZPa/0nUBfxXTZYj/aTE/T5H32Hg+JNppG3jmONP8XfvzNrb1PQkzXBE2
tDHXw4jH8WLiRVeTj6aAC7rBAurLYpvwnZ4DC/xs+IHjgSRP9eUmZ+AyqFv+aoHxIGMOMdVNAl6J
9e7I7plSG5jQ7rlKu+cxJnxWec61WYrp1rmHus/TtGuu6Wx6YtQ/2lp+9UwxCgbFUwd27swjM2Yr
H7M+LMfxT9+txw1MOmVDOVtXRPKcJOY1lBXdDYt8pAARY5Pl/Wlo9c0UibiZO2jdUbDrorcKYjlU
0hzg0Dx7/THn9LIxLVKN5/c3bX51KamKMdYDHqCvRR4jJzt6Jrlxo/7UL5B7oa1g+VRtfusw0o4l
ri/8J1WE3B5VNybzaTeaofV5xwA6RWzfTbRNJS7pOxgkLfII7ireoUM0yFMz51vTkrRX/aO9EBzP
M8An6YZkySl053OQwsq3rW2SBR8SKFeZVBs5c53RfWvPw6EPRiozSQgPE1NYfpYMbItsbsDqPAkK
3Pny70xIJNkT2FBfOm88LiPRp9G+Efm7nvhyi148mVF/2NlAzwejdp7d20L8dJh069soSXAWAhHu
9K4rx9NqBWAtP/KmsXekew2AvC6+ghRx3UPvyPuHtO1vJml+DA0JXOMPsRec9MizckWwBTyhvXZb
TxNxJbLxuGFEZe4Gi8/bN2cvs2/91LkdQ+geEro+B4QQdd/LP2doVyWMpQqbSrZwxg4g/cznsc0v
XS5vZpCTWmC5BY1AdDBplzvNsjHz1dFdxr2VQmvym0MOIaBS8YWphnzWKbW6y/qXE6DUqc1pEZ6R
OOTFH5N7hSbfa7MrI4slnz4N+YBHSN0YJMCIrWcHCp/K+D1QJapIRbBRoPbLVDw4PWCd+6y5KbN9
4l6oT+aPmXeC/zCND07DGM2eRV3oAu3BHkn502r8eeDOl/h3cN/7dYysvhrrECbX1n4N/UeyNSJ7
0VKwBAZokZx79t999y1ZR6XFxJKdxVbwofpgW7I8WB4y7mMZrMlOWJsQUkecCTirCJiQsogB24IE
RfxAfnaMb2Zu7Kn8HN2HFV7vJ+xQ7BuPlNdUv62bzTR+ipkXXNAaeniY1PqCPDajHc2rQw/+LPxK
udkqduco7AzY2UjPISwTVz4q0mOcitSCv/2O9iwy+ZyDzhnFEyngbK8DQVzsB+uTH0L3QvYW1S8t
D56WvG1Iza7axDwkvSHGTH6ulsew24320TDOcvJVNGx7/VshjnwcQ3ljJfci/eq9f46Lvfwl9L46
7zlwmV2h99o4d91nR/7yfa9SiNefFVjLNHyH6UbuyAx4xs57uZLk7hqghF0mtyD6R822jN18sMc2
TgjGRiIuiovG5eVn0MdZFNQEGKyQNpaxpfePCzy2/gQjXELyKAoKhwqhrRPNnmnVNeU1D9gg/eM3
wgootljH3jivE+hIh8dYdGeVLw2742giECLJxc0gm4c1H30dKBt1OCDxsO7WXRtbYd98u4AwWzZq
VPZ41PhY0WdYYEZDL6pSLE5Jv/nOM81tudhmTbArKeLpkecCq6SjOt4lD9pFkCvio1xGwnh4wnlz
8ZXSuMBVhJ6jVX3wk3KfqzU52+8D9tfRxLywnLB+0IiGQEw3R0GC102uoJZpfQAJWwMpTm/AJms2
7Enu4kVSmzSgQIPYe/w0R3+zioeijRoGecdjleynGtHplbc/30vMbSP1Wc1RlI+W85rkFRrFV5X/
tZ2rGBkoHhJ9ols33ufcKqLgkkefrQ8cKP3xloeouid3goTIQd60UInl94p2c4i0jXd6fKjRYBbk
q//nbSa5qPpI5Z9ZvNXA/gzT0gQHoeze6pTU95VjVBX9pvZ74MATeS24VYvncUKFUWT6g4oRCav5
/BaE55CPIUuG28D6LRV1wm9Z8WgYmynKMO4rV0cU3WbWozQvKWxqFiil81UgOqTmmjbEX+FUo+pz
p9nkgb/hgcrOHOXZulIGhRn9OatIN1lQQq4aUTbC2MflGH+Njb03hSDD9dLjk+nLv5p2lklw05X/
/MpH+EP6XiyCnBvLo6iKHWlbvuCDVzhe/OAzL3lpJgWiSZ8VS9nxbxFCuMfagZxJ3AUz/VaqcouG
t2+C+GlR5WH9Ko1Zt1sZZErsUs4a6+ptiNqjn+Jh1BC+xEQfLNCkAvcpxlhnZ5xsx1aJsExGjIf4
n1Pv4tY5xRatg/h5dcAjVYzbxU9uMrZNyezd6qLdBeiprQXQjB7UIGYl6c37nEfwDBHXyzVNIPy9
YY3h34jOvpvT+VGjxpU+Fwvh54oGT50VJ2Zm2ovocpoiJOvnNOd+abyL9NqjwL5hJbjmOWKEIttH
drXnVdM5Xu+bnrPy3B3qPNiZqMT4Ij5aCeuk0xSHQ76LDsvsX9KerFaToYCsBggkmfQ1hWoRFRj1
WPvOuD84HmzbNN+p7tnPCloZabXL8NzIfWZQ+YgrJz4OOwy+JQO0bVvQBou9w28h11zhbnLb1fcy
qs9EoEGOdNY+MPEb/+kM3ZNSUTKnwcbYuAIcuCAORKyugH1NzRWkEN+DCgcIoQLIZBz8wJobMPbI
EsGomZHaiOC05Q5u0WaAC+avq2fVbRuOOJzNMnXWNMDk9XxR0uwqXB51DvkuRf2fxHZWy26ekxuL
DRDeXAFcqufn6Tk8ShCefjkeoiUE6onE7tr3I7s0k1S7eNPTX+Il3s6Klt0S06/OlB0AqWTA2fnt
fFxmYi84MlQs9xPoSBurqwwdzEuGFM5dEOBcR/tuQL2lKjp0bIJYWSzRay7ym6qLjswlo91sw5Hq
Nyu8DkO8tVlMck7nF0UVfE3yozbDTRbR/7kx1jlgoAs4VhWIjws7kBjwj81ZMqU4/e/MJsjDcTKv
EeV/VvFut2ydCr2dycUWIfoQQcVYEoebvjuYNO09ZNoIDc4NNs0qURcjxmL0XSrasuIadhQUf0rE
/YWkaDjee+N7gErUJKcheCr8H8/6nJj5C5vTjHjsi+ec7C7h/FtfFHv3MUvv0qZAJTQTr2m4tL71
IvP+xH6m2RU0UdeDvFtHw7Y125i8jqYkpXlyAcpM+zK/n0AqlPLD0S+9+A7LO3f669dHLd9ta5+7
LxENnvWhsB/6/qeKTuvafWnmk80k51rnfN6CME/EWwIxuHv0x2JX0awiup8CzUwqDHfR1yjOa+go
BZeOA9SOvusZR/hTjKLh4zJMvNVykm7U2OzikNL1j8z1NzOrvAJtbvZ/7DWbSYBp71XjjbTIzUkO
lG+x/TpYYsOfAN7DivAPXoxniViC/9jVZBCr20DQvYA7jjEwgD7JkSQQJATtgfIimsJ7KoxRwdYf
U1WEJ8IFeTJmwFg33kcp8Z+7Ez3rz278sOQw9jlcKmDfJBBRILBi2UH1O6KNC3c4KW6hVuEjzct9
iRo5kTWyLoPA4zerm7SnhSWHbZCmLHDh7sOKbCBj9I7a9uT3PI0cFrzWPA+HeER/Hw6iNgcdu7tZ
23hT9b5th2fL/Uy4TYcsXsGUy3jeuHGO+2s4xJ27n4Jk6yZyL5S3nYpoP7UdnuxPd2EsgYsTx5dB
viZO9sfED2UTYtUPoXzqfU/2wI4SbqouuYfyR40E3gpePlKeHjgHglb3Zsp8qKUu75vCe2A1bC8l
b/h61CDuQcfeHFOcgou4w0aKkgtuElY93SQM1jU+lypbDlXC0j79qLE75dgqUu/dwSuMy6qj/cx0
zXFRMXgUf6cL+Ey4LaSh33HRFLZjvifs2nZ0m9GoQU9v5WDaqgmso1w1yPAxt8fJZjOtcKH805xA
Z1qP1vtJDrdao/2Sf1tl9n5aeAq/KRSiOkJm8c1uWJKNbgdq/whS8uIUYYuRjskS1VniaHFunZJL
meO1tckc/gaPOkbRQyHf2hz3G0EOjnfKup0mcEK/LQpZ4xC8qf45iqO3+DDjSHlSusVpti5U2/3U
h388JnCjqa6z5LENzY5nFr1AZwW3O6BptE3Hcz9Ht9FAxMIZD5LijKUCHeq1AnEDHaY8T0VGE9Q4
8RAw9yDnPrCCVGyd/cW5aUR954TDveSFMxH3ObNe6A8Pped9LVV31wIFM+LeE7BhQi6NP05HLmJ9
0PultTcjj5mBVUmvL+U8HtqRXqVSXNI4e+4m8bYmj1yJydHJ5W1UclHYLbEQKuqdy3oFiNw5Tov9
S3/3XdKk4MyiY28vXGgKxlcAZk1eAgH1ruluZhM8GO8uibNvUzTPCYupyhre2dexeW4g8SuQEsn4
C7IxU8Nz2Xg4KADO8VMtsfysi8FRjZcihq+Ur7yA/pJSX12+xiOQrRjfcvlaxfkuJBZV5PptbAYw
J5xW5msJtGWwvFO5oJHjiMJWRbiwWPZNOtw7WYtJvRxuuYDOkwjwmXjc07Ak++JDYMRYYwZW/2GH
aFf+DOnW3Iq2OLFIxYGFaT3uH2TArOnzBFv6/q5nEJU5XXZBeZ28HnNG6v4OUbf30/TdS/23RMxP
CVpcbL9QAPBU8iYtFqitmH3aH3lwAu4rEcMjBa8/M54G5bElK4NbfyEHlhcHu+dVN/3FF+v3gGNn
LV6aGDOMWF5jizoX7TA2tbJ8D01+iDxOxoH3b06bk112ezHLfT8nT7oJ3/ixz4WXXlwcUWmHWXDG
u2mVsOoqDvtBMN/HMTG9kaM8itdjLwfuOrh+UwKHfQt5ESt35v5kA81hPb1BoXVuy2gftY8w/LcR
fRAFF1uOzjl0wzmEisWkvqpm7VOKe3xBRXPHjizxk2v0g8mJihHns3pc5CveNKNMHgMRy/i8BHaC
RDnxhBOOvGsmc8UKx/l8ueObjzfxahN3LllvIlvuFlrkR59hzoTPBQYK28nBuRZ35Kj3EUDFoH6u
0upAstxKl6vCpJBn3h6PK0IvvfJJ/2JY448p1ZeOc16K+M5XbOJGtsTNbWIoDJ9hmEJXDMCKBhrj
j8ttsXO/DcOcIJyVzPa/3i53YvaP+eTeLoX7Wqb23h/9U9uietLRCugf58G+kumLUOqCD+Jf2nhb
N1MnBTc+nPcTX7eJCnUY7aXKTh1OkQxvVk67WOGUe+Or70xF+zl8wuK3nbry0nO2kc15iWsEIgQP
trIwy08hUa7FT1mHVg/NRDdBl7wuura2HEju5+AsYkFlvAT8Ixja2F7ZwciRmS5pfNGuri5RPjzq
5kiNLBxJnViXqgYS6mJI+Y4ifXS5fk1F0hD4hkQ1jqjGLXjY1waLixHnbiYWN9oYef1bctjv/hj+
0/9Cik2diH2Ud4cyKqBfsOHbeNF9PwdPyxrfVP7fdbvmFMmtg77QZd1DZ8KzndiXxl6IYi4HpQFx
BTRjN9PDah7omKpmy8CErh+iGrpeDZLKi6y9GwxH0Q4P6QyUgXC2iEu1Zxj5MwAMEGkCpDCEyuju
FWgCsUy34ITH0GwnL3pveqKgCfpNUwwbdhI438wuutQ1tuuI82pKOIHcSuHhi1Ltc4xTTVa4DfAW
uld/6veazgOeVsh9ebApovFmQoOGYS+WAmxNTOk5KY4iRhEfk6exY4rIx3nbVctZIwnR+P7VKXri
htuoro5+PJxdPZ1KFzozO8vJz899hjVzpMw9uus0Gb2zyPAn1ehXs09BTntSFlRfHjqWxPUTsMdX
zoY+9YpcX8NDkM6DFrlAjeqSvJUYFvPlZ2yrfbvEG1ByrlbHyjT7Au/UIj2qriLYAi6YCWcz9cHe
tqd9C3698fngK7SuZDjYHuaXRm8rCPyVPjBMngZadxU7/oCa74GJnBzmuaOYymYq6wgsNMVHCDpx
IAAExjT67CIo7lcrb5ik8EYIHMlptuUj3ssyYPtXbZM1OInjrxsUuIUPTTdDsqV6Piavp6DULmDG
11N3y2KT5qiZQdRnq+CvxAVSdZI9ibta1jBhd1+qx5WFfUsy1Lq0s9aSxEYL29GwBkOZlwRsBcNR
RX+1yUhQT/n+PXTh6tg8sFUM86YjOoh9FZMkZwYqU36m/lwjdEfZ55J/D+Y6rSuiCoxhQNAHnh+/
za/aGrcNh1weXaT0GvTGZh+5xDqDWxsZSvYR+xkW7raPO/vFkdnREo9OQFNfLxU0bQ6ImSto2Rkd
ep+rtWyQioZmNOQQYiYw4cH6aq12OtUDib5YYgPyRyDWAax93VzDPsq2nst5PXuvTPDt5uqjBAmz
FbbchobAr3I6fn6efrpOztGrFveyp+MnjAocpRH8k9ni1QI+cgrMHIPnPAYdkLMqYlnTAJrr+C00
hc8xMMSQXdsFJJqqvYhOPQyQINNOYtod63Cv1NlKeIQ5no42YYXL06JQdTKrqlLyJcs8eClGRu2+
pn7ELYVzlOBO4q7lriYwfUcFPszcq3P0Yo6d2hfZMeDhQxsqh0kIv0laULeItUoHc8hqu9gOYTKc
G8KFTujR3EmU2Qq9724OQbVqihyT8kWEdFZYxfgDtG87lcG+EM4ucggrs2DaRAwItcQ2EPwG0woH
kfLMlbRSkAOAtm1ydDJ4XJx/iTbTSR/FmGHlpwrr+6K1XgrPB7STMvM352xW59zvjuXccooOMBIM
ZjlH5Leycjrxxop9XnHm8fRDpMLnvE4gdDjJBIouf46z7DEU1a6oyOqbwGVUVzZyCeYAMv+AJjEC
zhZ2BhFRFqdX9CjFAzKAH5LK8JSSaXYEiY1ORXdVAQ5LgbK3KdyYHdbWjp/hClz/UNc5kmkIoCDV
PENsTL1+Ht30I7Jq1j472v/nBo80cgBntHyqf9IHY8Mdz4P3iRpbJ4DuzyvPn5VTwWPSX7qiMgEl
uTnUHmQ0N+NLknYvbt4SQ/H1wSu5uNxhvrXCyT3E9a1UeXVbjckhClkjVyEzVlra81FX6blrQa9I
mWAb30Y8Nzc6hfOZ20Dx65JCMFOWe7FkgD6kC/g9mXaqJ6cYsaneuIs3Hnquom5tPPL773QMi12a
mdWDXh0Lf6XXQH/UjjHbxZDRDFaXE71cYpTzXtWW3kWt/p276kc5VHIEYmBEZ4vvsKa389ee1u9T
aSIKuUr3bwKWsgsQq8cEzdYdqhu7wyQWsj/sou5OFB2i+ggNVxYAuopQQQsjSREhCGzcN47Qv6lq
SLAUBnuD+KpnLNpzu81rdm996v8MbTvvepCQts/bNMLXmiGVCEPnYkU9xVCVDtybAu9ojP4e5B+k
k19MODoE1SvmJ4rQbIPMvYjkw8cI0Jj0p69wtBYuTXU55u24qq7tlAdHVybnukFIC4BndQvgxT4M
jgkSy3aqGehcz3u2Icyh9R0E3aJtCFifNZo5tsr+i3PDlC+dwTi0pOAXtTQu52FziWZ2OsM0k64V
nIWoFKrkl1/CaJ2Tl8mBmZshb4oGk+Uk0p3OKPWwuO49FXznznSb9zQR1ManSpHghNP9m5Pk3yLY
B2jOBbLFPNcVjKU4B+pUwkoOLwOj1ja0sePH9mfCtkdrLD2542y9ZXVTOwSXpRvfdC64c2GFHzHc
vAkizeA9FxHDhOsnf7nXVDywWFQMTz5ZEzEtv8LtLNAm1AtCzXJCUBE8wMrENigiJWeS+HUeuDJq
/ZkHxIxzQy+s8MK7pn0pWE8F+SSwfPNxeCHrP+vQcCr+E4XBxm1SQPw21cJWT8masOrknBJTcyHK
RSuLzTQVkk85X6e42/nArJLKYmDDOz2mDiebRpG9nVo8FUPHaeEpLprb0AN0PVDDnRcSlM2EezZp
QrxI817XHoLmkgOeMO5ZR9AtnDa7970P6YIDSBKQo8nq646ojYCQkIOiFh7vRgcBIwz1k3Lbs+s5
9rYzlJmibg0hFBsHCThi6C/L7h2Z9r6KGqDAiXVyQGrHo3fb8I5z52TnNJTJ88SXB+YnVFbLJcHh
D93WhFudcIIPLPSzWt45lmeoVHns/n8nOi/fOb17U4zsjYaesrRRYfLwrYcOW13JsYv9KZmFsSLe
pZltwsgf8YM+dewYSswzRNhGil58sodzR/Z9PQkVyn+LB8yd8XQSaUvuFPt7n7L1Er16KgVhn8Hh
sFL1BiYTuB5MV8JrPrwsRUXTKaG6QjJG9VC/KB1ajDq5cnC3tcWdvSNV5y8JjdisXqwa680cfeYD
JkVt10j1vtfhAbmbDIUgThSzlrcgzmFBTidSiDa07vV9pIR+G+ACG4L+acDvA2cJZcmLm2ud9Khg
Lgu67KEP7b+IA89R31OwGO+p9sW8H88VflBSdEHA3T0UOAeTMD1KlJxmoIesqKh2kP14w3VJWDEj
kDasRB3tQMGAC7jkNe7mKY62OABeS1udhfLBFlEJwr36xsP8y7B2rblMUceKTSbp+mgHu9/ZNjXD
Sv76E60Fi9Mx84HjRX3rNj374s7yj1xxKGWar3qiwZBP6P5lniI7EGhyGmvXFCH/3BN4+PC9dQt1
RnH/g62WzeoAx7GAlJs1xdvksKW1AjKGPvNTmCZYetkNTVw+7GievLIutxPhVw7gzWaeCRbF+Zii
RohnMKJNKO2N38clBcXsFWu6aXEs4qTOWdR3Tku9pYgBSJhpR8ZwSSp7q8Zfv044BHrT1ecu1Q1w
bEZ0Hr/3nmtM/pNbAypfpmC3qAYWQvSY6nAtGDfQBibU6hLLRjbY19zlZOSJucAIjTNvxFHLudvs
nFpdCc4VXg71IUgf3XbwuJFhXyqy8DYYUX8TpLHRFP2GLymh7OmS26y0Hd8nt+34YLbKG2oYCBsi
aE3WcKcd/zcx6A+T/9daBhu9VbP9L1mTeYF/bMtTNUOQV8NPa2FQMfHK2GdSGe0r5leDDujH5cEK
oncODFDjJN9Er6Is15KvolhilnvYmZY2vsj+sbS7tQMEMFQ2khuaJ/3Swh7wCpRuUuTUDjm52TwZ
VZRkPhNihB42Wl9mr37kpsfAZWcppzg45EOJqDWRgYg775TwSD1bUOPKKv9wa/9h6W3qrrvfbOCR
aRUO/w/1LZvW55tmoI7I17YWy7mvH9Im4dOw2dOMGrZaGEGUYmSd0oZwlZNSkUlMwpYIIqaW7ANB
YeompdYXroBYOm4H1GZGhgVbMdzOjvc6JBUgHo9sr6ztej0r8r1Bgc/HoSW/qMmkL81nmK8ljBU6
g0OGAuIu63Q7fXKd9h3dZQk4zlk5HJ6p91koJo9l5CakBsSLk7Dv7Ap9yaaIWpnE9XbTXNwVvWJt
Fcl7p9BksTh3pRLdoewH4BnjSBEM++nW/qSLQm6awGm5LjWpqrn/JbyIO9YQNbITd1eEmbpJyuCx
VeqrmQo2bbj3DgO2hmkMmMp08BCGWIjnpiEWxRgSl5E4JCMnOJttW8tN3Wvo8FV5uu42LMpXVbQ+
RgHf6Vi++WP2G7pq2dv92RREhEYOyn8CBGYmHEBTyueKZBlQjQyTvbqzTHuvrZB0q1tEWyenkC2B
LjIwIeZJxY5oJtTkDmwYihgP7nITuIrGHhGzb4ns+8LmAO+m8FZrBui+xB1JODCRNdJeOh5pw9kW
rgXJRTD3jg61ynO+abFpb4R2v7U7IpMSNIgNY6aVu7t2mG7AtX85WUzQukeCKuqY/TAPFKJDnsv4
qVYrXE/3gJe2NvDA4CXx8HfLLPoTDRGRwNZUW8fa1eFynbJvq6s+aqv7UDnLgiQmydLI4RplKeE2
xcefDt6r8F/yGro3tFfqAkPuR7PaicL5Zzi6chnzRMitfpPRdqo0DMNCuTFWmupQyuZYDQOkQ1IG
RD8biwycHYv9Qpc0kcc/QwZ9I7lr5x5uK2zO9Z/PDcdEbIaUdpzntRhPeWzKC4x5W9DSSQzNd2it
U746LbLVm5wlpHX89Xxt2Cq3a8B9HIZPKtd/QjxMtoluxVRu59Hv8atxGGG9sh0nKiyjhhPyMotn
nSKQ0+LO7uDH8yMBXItXV8XfQaWpJVwopcwkFiAWknAxqLaV65GXPSIiE70DobgfIvcTJ+V3a7rn
wB73OfulTTk/Wu60uiMH0IDNe61BGGToWkNqsA2U6xyoCUi7gr5uBTNFqsMIuAF3yTCDm6xykiTB
vI9TWB6LtKgNHxFgQ1BLo3OmyW0GUdnljH7ZxAjtZMjFQ66grQmsJt7JyduQJEpd7WqLtzfMyTUX
kXcUFk+ReXY07bPpMRojDNe2S04qivamJRmH6euqq/o7a9g3mR6RBMvke9QMRM68g6Vzyj6jGMmD
naOsk+P//56S6Y6a56emsl/c1HlBwfghoH47+pysHZexsKr/n5KOWVbzNqNFTmu/uwOj0s7/pWNw
P3TPOYsCADV8yRYzXTvL/K1dXDE2EcWkeNUzs4/Xq9fGJdFdcywbDFpQ8eh0Hu2A5WdDs2PUNdvY
wASo2RCMlY+nJPYPCqJsxf/9T7D+ZNeCDmXzNFlQQyjHMCyLVtJKUWxbYTHfOvMhsqgZcF0ieHmM
58C2uVvxX7Gv+h4y76fCzSplds2qGHLtsz+T4/SCMtjGPra7RpKebLEZ8uBC/EXs5FbQj1G67bLh
MyBeVmfkhzsXW2YWTD9za70OcZ4dmvcxyTXda2eyAF9BZhgxByAtHbJB1rCCSrMZpmJc/KXFw1ld
M45k9mGH/sbMeiwwQGJxKjyOf5txJNoJQOPWm6Z0B+AVLFDoURBvNzT3nokT/p1U9ig9+0YVI+Fu
DjCND63AGQePJDKmoULH6a4KeLRkOxXQehkSRmiT+NjFDC7tHFU73+fBHa5fKeW/kNu9d5J52FYT
n1kcqVd3wkBmwh/b8h3ULYjj3Kv85VOlZEl94nqbVPEjefqUoKCqi1swXC6jqG67WV2r+LVKvZui
rjclPrUlyHna6ZI1IKHwBg20rJtlZzom8VK3/8Y+vIr02CfuA6/otkgJKOoAYxuEYvbXct8smqPH
yIpmLsRflzbSRKHvmbi5kfGybiHBoVlTeHRDzFHFDDXdcBgc3VRvw4RDsjtx2M7SBD1Kbzu4pl4Y
XPvZg6bqes2WJ5JG3nfQMXl0oetxzx2mZePyktgPp+mOKvoX32aJidb5mkLzoQplQedYnXx+eVUR
y5FeNzP6dB9vqknyjVeLte2Y2U0rEuwL869jca/rU4YhbZZj0IJ87EO+bWPL5O8FSJxjduuXnD20
jLo/qV22/O7XE5jYt5n1ZsecA+usZZQR7lH580rpwNWRUE+DNJNv2CyTXBbNP9Nj5qgqwTDvDy9B
gZ0Iw8Cx0e5dzE2dxCTvTJfwzgVuSdSv2hnqW0CIzhA624jFeQnGp2Ij2nUyOrQwMHVLcqr09xqa
g5vZD7WHUbxNLHhJmrLKUcFJaWHJtjbai/KXne5pi+UsKGS9C7M2wVj4WQ6vxufYXxQuiTkH6IFL
ZJU0KNeaj4ZaV0D1Bygadd9gWOCabv9j7Mx6G2fSLP1XPuT1sJtLkEEOuurC2iXLsrw7bwjbaTO4
70vw18/D6poeVA8wGKAu6kM6nbYkRrzLOc8R5dGaCHnuIrRHRisPtNbrKOfjmAlmIWMCr0hFTIzG
jm0Rozg8EQvyLfIRMBZ6fPFtKY8Vzb5MmE8zIk9mlK4eVvq2L5JzOxgPHefYLp3qD6dm3WZJvq/r
9eVpYp3fJg7vl1lSsVr6MZJleQgmear7chFYX4rSlMeYBebKLa2TVpxVlYqaPfXh3mjIhI4Khrxm
aNAqkAKVRdBpXS3kdm45vpxseg9MtK2erNVNUPo+A3xsaAh/N27C4xHb0I7LHnbHyCeTlZd5gXeQ
rKcCw1kTEGFRjn/milKvC+v73sDUlLLWLH2yHkviZooUPV7cd+1R9O7V10P5WCBGY4nfs8K6o9eB
rG+CQw4VLo9ux4mvN2ZBqNhcvTPbosxyfGY2lOh6xuZpZvgZufCJLmxuUNzwjlaPjKF8+ln/3Q2t
O1fzt5Rr0Sg3clUiUlhhn9kzksTRuh0UoRmTWffIShgWzdWEjssl1TKlQZ+U2tuuB6DPMt9b5Rgo
C/rjHDbfxaJdSA4yodMsMlC/Ml5AnSNVknMTljbVjA6hElTDJuSpdNJD6vHfvg1LHCZHs0HPz/lF
lmidilcLpWZv8JiZsavZ1/Y/zHNmNFxgHzlqC0TRQX7bka3rj9Y2r8p9lzt/5nImFjDnhA+MTZTK
BzMnxUVMC6pRmV9jByipHJ3zaCH3tYrvMKrG1TTBR3YwHdqAHl0rZvGjEcMqOuLaKjOybqtd5fpI
Y9OWpWcRnzIwIGCUcdRUUj65blnvUjGt4ZRE+5YKGcFI8JPypG3m6N1JmmIfDenyI9Mm02pdq8hh
NTqKZFd2DvngBDwg7TLsdatycmodI987HmK3upuyVQWAzWdsTLIvpbL2vzBWFYMFNcfPvvhUgQib
B87+Yl7pSACfdzHBRXR71jiiuG9zHvqWw6VpUfDzZBMFNOD3mGiYDXdCaUuzAsMajVuYg+5Imabc
+A01jFNoAgFU2mL7rrZh2v02e3qjeFAvsxqafUwsl8vspJUMaeOwOuf46FSNTDaakRVorcfVWJOY
kxpP2cT0xm9rZ8/dwz7QKjYR0eFNnsznWFi45qP5CO9lg5uCXNQi+Er8l6mGQO2ZaDeqKL2P4uEp
1z4Uq9Jm/YKat5CcS3OxyDOz/KOymvMQs5Gxcj42tZ2AQymuKkPTbgeLlV45z52X7CZHv/SF95Vb
9EthiiJTTOzsYTH1hNWMCR9MdiD5DLbOZZmrkAygfvoxQ0jpuUMCi0TSEQTTYrXr43XCom4XBe8c
md3KovXCSsNwqi/SVeA37+7E/e24HPWt5b2pzrROtUSPZ7co5mP7g7tqOwkAnq6AIZCqCi0VkrnM
UO91ROWVDlvHb8t1GaxHF/mkRxtbNhTahOP63GTBSPyNgr4VAVc0GvYFygfevtwtOGK2gjU+Sain
OOv1fqYLW/HVB7dAhJlznsD2cH+QIWYDIJaxQAk+deiX9XPthf0u4Vm98fv6kLohs8CA7he35H0h
vWcr87qNO6fsHJXYqAhuTG8QvioRrnfRnGwC+ByTCsE/eoLtXtQ/pBkqVCwYU6mhYso/k8MItg3K
beNi2tBR+DQpl6SljItG9Oq7sluXeaVxHKOQGPoEgwyxhqoJua01w490InrTprKGVk8r1/SMHYMH
O6ctDbuMV1+h9Bk8Xe/q6TYM5MiNboLAFz5BbLm/6etli9dk4U7PDM50gafCT/N6H5qbodRnHeDp
Kwtx8Ox+PAA6uQzmSzcXpKAPBUL8kgsEMxYjAFluQQW5FU9UQ1BnSzgVyIOvCYBtndU/LBiTjRMZ
e3e0YQAHzFbph8Se3gFnNsPiOHavsoW8UGECwF+PnlJflKi9IyrK4TDr5jtB9QHLNDPWeqS3U9Yz
E9gGhWXHiUAtPHQuWYbmOtQxiRee2lRjh36dHGLHkCFfk93PZTdsY5TdEnBTF/B6Ih4j0mIsNo6y
XnNVFRu2job0AoL82oeJiLUWwgypGCRjS1Soc9Z9x1Q9R0sOV4OUjnWTBW9pGH5GbZPcOh1ZEZFU
4SE2KggoCOUyQSAafjpUfCUnvLKZfXpWtJ2zktHQQIPeZl9oF8CT2jb4BjHVe88P/qSjd0h4HDmX
2stIVk1vZuA8DXT0rDjkug9OueDfsH33pHyoJq6OHTaMEuiRYYJ/mxtjo/L0ydc2sHoNkrpUX82A
rK9IB7BjPO2Z6QZAxKeD15yUGKP7acadPVPNIsTLuKfICYpS9s0RTpi8LC5iNPP1pBhchvgBjs3U
4R/kBrOZZGHl00ATUK+NMBJ2cgDq3VViL/0hX7souDIB/8G2Q6BDBUNqZhOehNLqVQ2mUhaiOKLS
d8+iiBC9Pa492U5bJy/fmq94DnaRg4elxaU7DNUm1w9zEMcbH2H52ubV9FOYClFMXlxUxOu5Qr7E
hfzBc/9BcFhKVT19ayHIbzLwB83slwPLqG6VQZFqQIRIWQCl9nxXNHLdfTWZ62xdr30SSXE74++c
e1br2JnYD5IsJj4tbKIbv02hchvTg57Pfku/WNYz8LsMMdOE3toCwFhGlvMY0NULRaiDm7i3aU+D
GYvx3BkQcZ1Fkq1dZNS0lR0Zz9SKPZI2RpjSXi3cEMP+ky+TbYx6YHayzwQ3OGIHcHRc/IvyGKWo
QpsZdExhigT5Ves53p5OQwW4u4K2no+c8vtEslJlPspEzC2ure2c69mh/BxRYiw9TIYCE4scrXxZ
2/NawVIV1nSP9+pduLLkDFR4y90K8l2DZnCE7R7wwpTtcMhDS/NM32c9kvfZwEDThQJuaohMvQNm
usjEzKQJgQVO2zr1OgSk6ojGFZxzWDJQt3xcA2MD7h0FdxAR1iOQvPchr1tupQVO+QZmaGKBXoQk
mLocDyjmCKOJy3abNBwf49wymfBzjouQ/Sc+u63ToJ+qayaenaIQhU2L8JM2uppG8gNRiUmriXa6
6p7TGkITds9hnTf8v7G1nxv2Jqpti80gizsDYNy6STY1ErU1suoYsQXXURzk7a2ptuQPR7cDdGlO
rgZFYw8lrWG0Y8S7KuL0Cbx83Cequ4hBckwVHspJz38KoxwRe8dopK/Btuhmuk1tOe89k+UuTmTj
5tdf//73//j3r+l/Rt/lfZmxaCzav/8H//2FmbCJI2SH//qff38qc/73j7/zX1/z377kHH81ZVv+
dP/Pr9p9l3cf+Xf7379o+Wn+6zvzr//zp1t/dB//8h8bbpJOX/tv8FXfbZ91//gp+D2Wr/z//cO/
vv/xXZ509f23X19Ld7F8tygui1///KPDn7/9Qgv2jxfqP1+n5fv/8w+XX+Bvv3jhPoo//9df+P5o
u7/9ssW/WXy6pe+5nmlS3wa//hq/lz+x+BPbDvxF0kBZYlrer7+47jr1t1+u+Dff8QI38B3f96Tl
+7/+ast++SMR/Jtp2qYlAymAfrj8rf/9i//LG/h/3tC/ih6JW1x07d9+Sct1fv1V/ec7vfxq0hS+
sH1LuqZLfSQcn5+v+vp4iIuIr7f+h7QMEXFZEKoTdhcDqHEKPyfxoaRaj+isyXIwSFhF21igHQnt
9pj58Y2FNkQiIrYiAgCaP13CFH1pRaiBDfQvGidw6E17rxfbIXtPvHM0XbP4EGPDS1pr5aA1Nptl
VrXHQYOq4Le0PoRBkB2IeZ5pPZAc5tG8Z9ABe1rz7qNSUMgZu7FI/8jfLEh5uiUfDaHOKL5qD/dQ
Hm4GcmUH/aI47KK0vU2Rj/AvYEQ3kBEMfb0mTHBCpNKTU+5XD1X9WvTJw+88euJpADt2tgkRhN/d
oYxFVMx+K7YwlvtX0s5wFnlMU+0W3D65qHYDRCJZB83ZQPpZ7iUeE0OupQs12vhdZOfA1vwQIKI6
9DASZr58q/imdn8ZvIcAHwQGmeqjxGooQDz1ewSQ69LFntsQp9Yvw+6VD6aqV+fGANR6dJgW1ujJ
zPdUnpIUpVLzANZxNSaEWgGBtcVxsH7gkXekvVbV9D00wdYxHFJt3KNQZ9U0G01LXrS3/cTC0Fun
NCt43jcFA9QEEUgUmlCYyZLjTaOrNTuPop7fMSHePndeuddQ9b/bCC6ks+Rj6hFVvg/AoD3Z8jxA
z6DjjPOvwDGZKR1dmXHAkWoCVTKHbVWz8JvxhDgkXiwdKZCpjrXUHDIlVSRYac55BpkFq+EM+exs
4oRpsrNtk19J9JLPgKtdNxT9iTAPqBF4dZmMIGopfXKxQDM9Lp4pL/MPxB2vmjY7C41top/hXdQr
qL6+96jJJ89o5QZ3OAc9bkY8XCMlU4gAoPcWg9ZNyxYOAxMYU0qUOsFcgajffyK2e3KeHeHeD6q/
zs4lQARHsQcCmpeqv0yskJPhfo4Y+7O4GWMGTfUFgSEbTxIgmRTUnMdsMw9VU/4ZCAiQW+3fSvGS
hFcVr+No2zQHg7mE/xsUaO7Hx4GBV4MtJeMRGTEg+EPwYLFsYBEO4Mrftcm8gabrp3xoUuRFWMlN
PBQ9Mr5wbFYQvE7LRVCwjo5LFhH0ZQyrVw3weZT5TaXunaanrJk3vUfbTU9m6pRY9Q/pYCdctztN
kGmHYsF/SbCmiwo6dj+pvQv8vnyZPbkB+oEJ0X730ZIq2DQ2162N0mARF0xBfspia4cRsJl/HPu5
zviO4ARIKgrbFJKKBbXCPflNvnOZ+eKZi1vE9woV4NxgLCLLFPOm459a3B7dOD6N3R8Hf2NUTPsh
fvWxkokp20nFklg2r4bIcfUDYod/V1lo6C4EyIuguDVrgE47PxkhLvFpZHvFiOR3kuJ0/1Lzp8Qj
YrOncUM+esFn5lzpiyCmIPVC1oh2n35iAYs+h9AWm0wD6hSnEZRkyjgsjR5dH7V40WwrK0ORAcqj
aJmUCtSzxkVbZz9JKaqK5piRlhznPwMnkTT5LDVHcwI+k9tbp3IPafXZSmelEDH4dASTGDauFRyj
4XkUw9GmQTHta2LW5Hpcck/hdbI2cz8zNM8gH8FAxIk2zM45bOXWRLsg0uYQ4+yZjRPFjYddklHx
FLeE2c+fCcDTXr6h5yxBJtCdT536YJrhJWQCJwPrvy6LbDaNaKoLy+NxWcbv9iyWmE94Rq1Ddt4Y
AjyDoUocaRqt86o9ImU6u6gn7oQLo2uqqp21CIjdUuOxSg9FBZNFDD6Zowi852Xxrr0JqoWBIuNo
MApiYgLbr46/hmU/6xqMFBlAHukMXmxpB7skMr4C5Z2YJGfHybBPrRc+s0BpdoVsirVHzb0vmOKb
A9pv41FjmlhlbTBs2I/j30i2Nkv9m6zyjbVokQouojxrgnhm+v231c4UrjmTs8pNp0Ma+PEGQ+Zj
ytVVx8RzA1nANzx4AB5olG0UtkWn3mUNfswxfeYYZfwTJWaw52jP2eyk5MQXbn2PG8ZQw8xOBPtz
Fk79gelPnCXrvi8xGLFCnCpkosOM3cWo2D+Iq50ZtHnsAzFvqWJK1xIPutvk1lrV5Nki1AgEXgTT
zdbsGsxD7SXfLboJXkEqzH2p+/7G0Ha8qjV2kK7bte5rB6DGYt3gs77oR4I5QnwzpUjDfTA1fzQR
VoZC4pvcz3pCGqSD/NAN40ElxFf4df1lo7sdtfiEgyGugcsN3qRGv+sbaHSjnEC0Veb3ZHHrIdxh
CK7vQhO6TddKZuIRAJOtS2N519fyh8OtBojf+Ac/xuGZqfEB24p8wHZ9F1gc9jHuOTvrAEKGktiJ
9pzBQ9nFNlKCLPeHTanDrYjnftNMwXPKXPKYSf07GcZPG53FpkJsCEvVo6G3+H3zp3ZkM7p8MhrM
xsxrmDG8MMx7nk1sR27tP6jmrUOmyBtOIxqTJzOZnMkgNvRec5K4o+DhEOq1BtyaMw9Yownodsh0
fIhgBR1jxPMRNONBWs5RKbM/JXFGErxvv0RSqnMSyxArQcIB2H3VON2PKJSQ4bcSBHqRHFG+mxFJ
JFbavLhlmZ1Vbb2Org+9GKemzbbpkLUorcGYa2hzIfJMDFsDoixPiJ0/ZXdchncow9UlnBP3LrHu
mo5FMYASf2EXfbjkIEC+Kv+4dc+MStgcWnxGJ5iZDI4QOqvy1iE7du1lmrjy1BkvZi4edZS6WEfw
G8QO10uMAKXlM0Xf5j0C4Ep3SWMiAanF3Vgh+ITccRMmLPa71nQRboEMcbUjmMDTpAskTFPYkoE6
cR/zZZrpWzzchkmEwxwuWHfLHB2KUeHhUhgwcsOCvWv4Ym5Uf1h8+qAFZiQhVl0e+e3IH5d/gtl+
ZKTgrUSCTAIl5q1rkIbSBlBtknI4D2V9MG2M7rF+SpPggx3nnS3Ismyc+4ypttOhPMc7ia1LtLR+
ZA1RClZIV5nZMmooqYXYVO0TRO3Owbej3ZRgscY3nRl43+J15LNeYskQbTP88FE+gxX5QEg8WmiO
WBnPTIBNqG8caKMkx6e+iAyAxm9lfXnlyWHJF1wCtWsoGjJ+A9U++vmjwfyJjuLStDa/5CWPUCqD
WjR2RvpDrlDaVXc5puuYeglDf1ixlfLuB+vY6Qg7LLzQ8lhFxRZjPXoQXMvF3kQL0YG41izZIGwf
B8fd285ItnC41xByciByHeGrHZG/DqowZtYQ0DlncIKBmcJWHkLAr6zXJn7XGVlbvHsDzJr51Br1
ahnCDGV0SusHSmg5Nq8ltSuAKfhVvysQK6F3V1vtsb2xm/u2Sp+8DpEqn34zPzq1t+mH93ZoHlRy
mWbm/kTzkJZDnQMOeEYbbawXmupASTUIFFzqHpP11mNXACIODJmzASFnzQ9lkd6MGKjZ+52EiUm2
ZADBAM8NsLliGlYMrtJlbxNs2vo9QIpqgntJ3JCd+G42gqMJa3kY9F2COSK2btvcYGyzxakjyh1p
gNp034Y+xXay8xcOPTb+ObBOTLEO1NqTD42su48ncjZ4hgoinprwrJiR5fMlZH4y4MiM5MFWn2oi
65TfDFmxQV8xsfM1+VAtcDvzakIF6HHthbgJGu9L4YWGhjvxXjH+p4M5+wF0hulP2pKYhNHAmFlu
9t89c5slXifBlTZxi3mS+RdizSW26BRFH4slJ7w3K5gJlJ3ZeWAU6C/BSf4uhau/ayyke9N1Vg89
a82+fzZYrxeYj4fkJfRY6VPxBzMBV1x1Yb48MNYhiwmXsEN8VJc67FiBQWRq0jstcFlJ5FL+vnU1
fVVWASzDH5zz8lZiFwrJXoWApX5APLh0GCJatbCw0ZvhV/U3EkASWdkxm5dF3FjYLmWqt1nWnpQu
sXUYcFD4zl3k3gMyrNiNGcY9EjFf3A8jliVpHhRT49G6DRYDOGDmuMGcvwtygABeAlMHHzFY+JZV
EOGZHqAlNMV5c/WhUresXpLwd6oYC/J6VrjSYiCXbsMwfCZHinWcNoCgmNXDkOpHr7obiEBzoN1C
YgWAhJLNKQDe4Z5op3Ul4KT4577sX32DRJjp5BgnqZJtjWN26t64vW56KMKJd5+SaKS7O+UfBDJl
I/GOmekcTfvMw5h48yodGvxRMysHPNz5my7uLGs+0O+U8hqTNV2XiH2i315EQTC6pyr86BNCPT04
rxf2+/x8ZrS15HMdocMa6m1M91XbrCNiPrVshNrszW2GZyG4G6SDFIGdx0hCkIH4QV0QvRwq2ovU
OTaF2PbmOWIy1ozUuaBlPHxJMCKG4cmWTxOVj6PGTcDqmkGi0yd7AwXWXCJiHMWh7466Kp5aCJNo
V1lu042CwG5lzCa9euwM8RSGsCXnz6l272w6+GkbYM7Us7UtppPkR3Uw5nNKCMW2oWNuV5DVYXn7
lJHERGLINJ1yE3fMAM9DIQH7mttxk3XUNXFL5NxiGQjq/dT0a8C4e1hYlVWRhyS3jYfZ3c3UJXLy
VeHn96TUAeghmKy8FPn7CBnOg2Bl8AzUkX3Jx4SgYY52K5LA4iUcgPw0HRwOLyD5kf1Y+/Neqn6H
KHSemV7ioKrMZwTiB+aR+BPdW/vQeM0uEPMR5SD5hCH+AgOCpKCZ6Wkhy0eOha1Rt8TfQKkOrSVZ
FzJg9mKq6CC85lpxMTt+fUvI3jpKXzQThak8kWuxrqNq5T647FYBiFQ2spWYQafW6VuQRKcMwE2f
bqVjokMgyS9l9QNNDyLaVZr4I4ntRU5pWgvrTYrfOUhTKS6NMs6Ss9GKxLYwJHlaWrMwhIg/NZtE
BLt6MSSju3Ld54UlBOqeapKZUBSRt8VyebJxe/S8xe2LDbDEjeqTCo0/2jc2E7E3ZeFfYzlffVpI
2AXAMwiWu0bBkpX0Z/KgEb81iXNMfGBm5rMX/mRgHnAhctoTCVO2yADZ9dUxapq+JJFJnCz9Uw/s
ayOGFnQJkTt9VYkgIqM8IDCwuE5g/0gKWdy8/gQikB2YrZuzIotisJo1q1tYKNOr9rGzTFsMJ5cs
JsuqaZhIDG++zi8zcD4WShPE+hnF9VBcbDfamIM8eIG3dsRDnO/Nkby/5eM+3xk0TB01x+Bkm1Ac
s8Jcv1hCX1O72FrFewLXW1EquzH2hPZ7Cl7JXDpFprMaxE/H5KioLiWJgXmIK5PFy0TWEy2bsI9Z
qnmp1LZxbhmnrGvzHGowh5Sr2UJm+DRhnWaNujWE+24BDg3RUaYyui5AmnlqF1eyif7nphV3s4vt
m6tzom6x89WynPaRIzKaYu95xupLiR0DQyTIFnt8tmdmVpfPftYfsWiAPoFM2exLxauQLvHFxcoB
cx7YNZTncTXI6baUATeRWAXtneFfsSOjhmBMmxXOG54aKwmQkga7UlW3JhZh8GYbcqJbRF0w8K+h
vndUwwHL4epc4COdysJ+LFGcuffOXD4SZdclR/zAa54KHjnCpEiKhDoNCTVQ/ZOwMX2MpMpVDqXi
T6/2EbKdUunPoQSqosJ1mKe4mIhvQEDAVu0xrp+5R5sEcvhnLz9VRxjMU04q9Kz1Cjv6EY49zqAd
4zX2VJbxNtfqNWZq08wld828duppHzklBm2U9Xm7LZx1bR1HcFJJTJjIP9InQQVbW3Y+LfhcWGji
3oNrjSS3wPFRRIxH8Yvaw7HRj1nKuKMdScAcvd0Spopdb1/hRyjVuM/dO2uBIvTjXizbGiKqnCE5
x7mL4Nk+OluBV4TtP5OJjuAYBwQiBrIXVK3kZtznvX1znREwZ0SsVdVTl/nnhAylhmD6MXo07ZOv
iMBN3gLSbxBEHdp+BIfbElHTn3kabhz9J4Ie3wlrV/Fwzvg8Zs5Bm9AGqziUeBfzJbswCrdjv1Re
CISuky0YKFMTesjf0msKFsSmVCnMAOAKGR2tWpXYxDTOrdl8tcJ4k436q1Y/WUoQh3OkrcTThveJ
5rYF/1KeinEgz57l5vTUxt+m2a943G6Ac9Kte2s3wCiJQCdHihXZ99NCiAB/Y+LnjNEWGt67dPVa
oQ7yOFY1E8YOiVqtLymKJ01sgFUUHKkBDV1yfZgzhb6FlAuNDauiB9LkeAOgaoae5ErmnOklcSCO
IZK3euI0eNyg+lx11zx4qCwFLSk6gruIFKavrkP8n5vyZBTtNhihj1IPgVSQHEepT1bId8nRx7XU
ahc/+pbZEDUriGC+vMcqMORYWOJtRK8cMAHAHnFAWHdss12MAsoddh5r0jZaEp8vLnE5kEgc4sJy
dS4WslJ/GXV4bNM7EfDFAdvE7YB0ZMJMZ0K3bhj/ILFgqEm6E663dNgn/ML4FOEsrwO2+YOP20bD
wCYPnqTh0v/jg9rTPZO5YmQCXe9EriGyUEVVP9n02uKHS1S/NgYb83m7TrAbGAGuun4NyBeWhQZu
ZGPp6ykX32c+y43+Sptg41XtfrA/IgvdMXZc6eV7We9tby25q4E65CQ4GGTovJLZ6fRw3lgSVLwM
EwBuzI3SJPR53I4DBKq4O0/JJdYfEp8wcpmbZegbWBwXsCYo5HmEsK1NKV37sRDz1s/2lnseG9g/
+oh9dTYylOdv7oRD0BtJfN8HRGZ7B4NdxghopZhqdCHDGmj3SML1wKe/I38t5986AZa1M81LxxXs
X0wNrsI9+lTSVRfuK/FStBe823ubaLAOhCCm9QHyID+bGd9lBiOmCAIAOjErP3vzxUTCHUGlp3Xq
sy8Rv8zg7KQDbArNgOp5CNr+3QmuEVJZB1wXrQzFzA4DD1QnwtjlbRIfUvOuLknySw94WPcT7HbM
mos2D4yVccjPGlAVrua19h6Jo60Yz0YTzi3zVBu/Ee2uBKc/NlZswWXy1RBYlCYRWSvfWfDU0kb1
+UM1gg+wPlT9ODefaMl3I5FxjeVsBGM1f3D25vTmBfOq6+J9HZ9qdcSqsI3b8pA6EcxhBLOGcatD
e9OiXbdtf+UiSufs6Ugt8vzHbgRk0yibcy/mc5evo9ldMRcnGs7BjZ6U3imbv/GoIPjDgGN9yObg
CPJ/yUTtR2TzRMbZwy6ewueuHLaFrDaD1f0uqUWXcS+7YTxWSG8fXc4teF5seL4KjnEHDJYBhygy
9W5Oi7OHWZw3H4VX+hhL95hYxI+zNvPYMVB3RQS9hx2BcIjo1Uc+lmdPM8DZeDloNKtiTTGv/BGQ
2rnB8tnDEVwyYkiWW4OKdxO9Cfzi1Bnnqn6aqGTgga4niBkWQBF021l/cnCNMxjSlKiDvm+dcRea
BJWiwWekwp1Rvw7u0rm3EO2mUzuQ2VYRTxSwvckvOFqfZVdvQzSMDjwAGUETu6l7IsaD6ugi6sDt
cKOsd6Um6rRHlZ4B962wPb10fJZkGKJ+vlakT1RPYvoc6vIAQ4+ZCXG3yDcttjNNdILhvjK6H3JU
dU28AEOeW3afgAWv4QipiKU5rNgbYwlj1m/z8IoKhcBZ6y3svxDKBMO08dxiN0TPJVEc2RsEj8X+
Mpn2zSyG55SeOjXN+wq1rYXo2Zrm4yhevU5uGnBlc+8/RPPHmPNwlf6pbNrbgQlmamTrhtx5xrh6
MHnFQQlV+dOsqg1OYpQMunmfzPklI+DK87jTXQ2zqd0jH1tHAbkvmrC6HqYwhxxXbWUv+kp3U06f
M+2iSF40mBkbk5S31na+6CM3YYbFrn51gGX0XvY+MpiTaPhMZ0BygZ50aB8z1zpRpR/9GjJz5WGr
6eApZ3e+TI6RKbdA4w8dzPLuFPjRy0DN73IuivC1oSXoJxhBiGeYNvLqN1zaWIdlwZzbeHJpvUlD
18mwKaZgTVe5LvLkmeCMmxIlSi9Bdk7jqsN0UBT3CXqgitzZgFHd2KJAQfYSx+gqCZ5s/CcF6xz6
5U6ZOcaWGVF5uu+8NzFBHowUPBYf3Wh6CwxihoszlYwvaf7MJtwquItkJHlBuElIJqxf+8R7RtTw
hS3pJrgrLGgrixHWOzmlvWHAihoDVO5pziVjagRHNqzkapMCjoT9ry69qrZ2fW+bE6ax01CPN8pk
vR0+lvYlttRwkznP4UyohjsonkoKOobBw08q20uLZETNapcMw2vIv+623nVs8q1kD2b23QFTDOYl
0HP1nxbkT+O3p4beZ26SU+etFeRmWSTooVgnL8f/ZQnwql1sEz1IW33bDeHBBcgxJmplC2bZ4O0Z
dDPcPPA+zHo7OAgg/eEomOZHIBlN7tUvTgKvfYCeZc67eLhMwVMsHhEJceFaBLkNrBkukLskzpsG
p0z9mmRXP7nXsAq6+7y0T7V3Mz6Qgov5rAu27bMlDulwhsifGrsEBWqQruo8u/GZf3gfdUY2dG5t
J4PKDlQQep/FxYENEaOS8kAZ9czCi3xnVC73+3duiaMX13uIFISaJK+AldEBFWs2d4x05XX07zsG
HLn3OOf9yYAOE9VbpN77bl7iJdERELwcIyCo2+Qj0CSy1+W2YycjiMSSlrUZFo28dTfb3mZZfJTI
JidUd7iebuqhOqQUG+wNjyYLh5ob1nYpoyZ4If5jwQcDobstcKgKlrpc8EUz7bIaTe7U7tspOzjh
O5E+Hv7vbJ64GRGa2uotH8hLbTE01SxFQXxRW6VE3MdoiRQzuZF0jXzqGerdo7D8iCSxwnhn7avo
biEYrSG1E3PC5JOsRN979VsmBxnh0TNYeftB9sY61Rqa66dt7Xum9UBG1m34beo3qvlNnshXp6xX
AH1NEqna/sMeyXZGBMgymZRFvLx3XXIpaARszijJB28OyxtZoMdsScCTtLHV+LtKP7xYrBVYNxhe
qyHo1lHW7eRnh1oLmTy/7PsgJNOORY9h865cY/+5tPwVmAcYZYuCt8Toq3l27VOMca28xCUFi0ks
HCLk/LMkumkMbrpcfRs1l2Ue3gd4UuLx0zWOwSKDsl+UNM9dGe7wNvI+fo/BHc6hV6pv5CUEIRnx
H0mshz/U+4QlrZEw0pzYfuMQaEWHl41ywtiZXOjsUyFXeS+FfI7yn0KoVRNecsZhqaMviYVgmltS
pMNmzBZEYktv/lB6mgwcYDHtocGDaOUkCpMhY2Yo98SXX7UwF4KdF6qn0tVHXwSHwJF7s7/1h2ed
RIwOmKVQ243Bq5f/uAWvwdEnUSpZrN/ZNkQz7nK7Qq7oRMZCEzeqg7qDWhu1ykYo4wklBicARyRv
C+3cWC2uC3KNaGqlte4z1HbZnVxsMpWX7EnCQEU/HaQYj1E27HtDkf268rMRSLXxZQMTrCV2AbJA
TaRwXZUdZwKrLZNpH4vWLm82kb8Rndwaxf8i68y6GlfWIPuLtFYqNb/i2cbYZoYXLYqiNM9KpaRf
31vc7r49vPgAp6oA21JmxhexI38e2vTHi2eEC2wFeNGd+Yde+rj5SL2Rc/VwEZT2dfWPJC/oczYg
h4mYMF6MpGUr9er4TLmzVZSHdzWmi7JpzlYQvk3yBjJmm5iUuLZ0x2c5Ixl+izc1Py8HBkbyHz2Z
WJlNe0+SFix9XLEcBauYU/0/tlH7QtYvRUCNJTnaR6WQ8kK7PjjBX3OGjq2SXdvjzfOP3Wjtdd29
ZCVqFeaDVL3lmdhllfHjGeA+/eCpAkmjYB/5pn0Bg3Kp9L5iu2GHKbXBHbiUriH8OWAJLu4R3k+m
Yzymcjp0lMxFIJkjydYRTaCqzV2rCOvqh8pTBx1frL8Voq8W+ZfHyIOnxa0eBMGnXJpPFuVqOALu
G9X+G0sQ6RgvZndX+/Yh7uZt7ehd5MenykXtAVAQ1+eYZgBuZxEZ4ZrwxEhyiLEQ1EDAlDRxVyS8
zFZuw8o/BqO5Fh53GicY1gldbWbHNBZDPXwvBMe2f/JH9W2F/fqUue1BZ7w+6ePcssDkoIfj5uax
rE0Wkrz+A4qU2aZ50giEzBagXQAWmMqQiAK1qxitCvWIX2RD7Hon2EpYVr82HBcbPEK0NN/7WR9T
Fi3TgD7uWACOcOsY4ouBwLqAccnu81DjHWI6ucrDmyaCopL62sP78rC5DsKkNbPjRPHhA/ygC4UU
VEt405DjJp+qfU3SAe2TNAMH7rwC2OHeBqVA5I9XA+dGeG2gfEDswxQ2Dk/YVT+IfbLv1XeNxkZP
6SdOVzL+UDb/xvBWO978lSk2CUfHxj4VzBVLAKum7D/HwsCA8tKy2Uwg08C54haggOkyZQ7xjXIx
TT/jDP/UOLBjWk85TSwlZh+s4nfZUNI8tOje/bGU3aFjS2bEJ7YlYGZey+XKi9nUdeowe/987Etl
Re5nmmnuJmmRwW0DuFVhDso9bzUP8hWTH2hTn5hTzuUZeFdzGNYlxXvZTnM0gVPy2dPfHKfmmhrY
nSCE1uEFheaiyw94SGtiDBniqoGX3iDUsSVHvinYCTAo0bw5So2PqdlN3a3vYftNI9lPWBBL7TSH
64VzgNXil4ZNoSrG1FVoNntjGcJFxis3TTDXV9dc5s56m7UPDg0/Dq4znBcnnhD6ZXhzT+ssg0OR
qEsU7jtz2IbaO0nyto6M9iaFFl1HmTASPXoIQH4cb329tU0WT4lTuaLvQJZw96J1C1rv1x0MKouG
OFZhZnjvZfVqaHnJaSMnH40arW/YaDca/1bg+Y9QJdYhyf2Ck2Hptuvq1rQR81CiUwBIDBqDy6x+
ShXlrWRs5/DDBtpCRwgvgEX9nKd5S8006skTQ4ZXj81vO3hoc+cFpZGr4bmmUK51wm9pcxVXY71P
7OHRyKwP2bFVskp316HBFELQtNofrZ7+HrX0PbMrAjM3ZPNeJOJOsle60xGctxSsjskTLzmFo180
custoMe20Q+JP91Zo3UwIsQcuiap3sjSbdn77MRBQevwbxKqbcGhLM8iSkwJ+Xgz7pd6fW2CclfH
1srv52M6/80wsI3dsOor6z1MqWggS2y/2cZPjZCyoOuD8t03p93SU6ybvxPQQ8npIL70rJ/h1K1r
oMIU1xmjuZ9qCz0/IXCFFV+ldxALEpfK0vDQwOxPGXtLfHR9cTYJn7pxerCpG2zxxtnRk+V8QmMs
4Jg1iv8WA868P3VAs6ixrx36kcuYyf7DLB6j+lGOX5rmqtHepEtjDsidiWdWmxi+rO6mZv/HKxBS
WBnYyvYjF0n5VcVEFigriAsNgZ6UfpeeKwjH2qp3gKfRw3qSQ/T3Dd2fROgPsyBwBfzENugXdVy4
ctXaZCfoBTvDOBNs5TiAUYSbWT33N/Ahr7HLXd+zHZQe814DYwt0BEzPD360F38QINpUDq0UiaXO
5GBuaho4J4yfc8htoftTFWSKujI7M6DOLAiu5MUcKoEKuFwm1coj1Y9kL95zoC0xl2bxgDl0Cc8C
hcmnqyKx31Tx2RmtVUeQGgLKabEz+jWYA1qExfeAXtvWx3nOv7qR0vk6tPtVBulkpAcrMrY2O7WK
WpUhk8XGmB37DXH36joqOWWxiHYz8V/tjuJVB/bfKBP3fRzTzBZVb340wr/yKA+g+bg2YLSJOEa9
pYbaTt1pF7YT2mgJJh4jVfToGAtjTrLx5SJmj0DCyqifBIQU5OWN5WnQUPBMrd75VNoGIGMXw9nk
xS7mjmYRV5FDYFaMqpB/lH6+9ar0GkDA2eJUZ0zPbW6uSQWWM+rdyFhqh1Ejz7kbEKoDgmR5HLGI
3SsjZNPoB49hgjUpwO5PBIO3H5mLKhPxMVUAunxldgtx9h/LsLt34NCggHLysc2TRwNIN5X0+M4z
9n4CV28x1y8hK86BVAIsUJIgte5ctpNznG2EOR/78NWAP4n8Z/8N5EMfwESN36Mcguh4YudDuwbl
eVl9cMNpQ5B0taQKimWHjoeHfxAnJDVa9GqzXtJPIr2Bwbeg0iDdAFzGe5YeOrqkiEq6cU2P3rSu
3UMpeMeg/DHJZxpvncxoegJXGp4oyMifbR9TitTitUg4LBavk81i06aUyox9vbaBLex673vouYW5
ow1tzCWrwGDrDgmClJxBJVMYX7WsORuqwzAud4SqPyYq31N4Y+2GIS0ZaI5U0MRphnGYYS/FRLzX
qLUdUsicBC1J6VuFS+ktp2BgndwsWmaVqHR66+YtTZpPpIvhQSjsjWjjI85HiSvJvMakPY5mM/4h
p9LuddWip40knTCsGWRzcZgDZpnpHGOOkQkOe5RvORAaTLwLdVw+j0uvavSQMLq14Gf2w/fSZ1Gk
pDBY91MCQibrX4C+Fs7TxgekI8bzsrFCLFzZJrV48CaoXm8HpoI6oadoOaEveiLLt02K12Eli1CF
cDBYpJWHfznn0Bbk/mC/WFG/B5hVQVWm77xD6wqiP0Qp1z6vVup8GQUlIIx58gp/BJDPpR/GZ1cA
+4VRr8veMHJWk+JvRyQnMbMTzcNCPe675Ej/elH2YOOpfnK+F9y24eDLCV7MFIe9C/0RYqFNLho+
Wl+js+8ld/gUKpCmlxfMTLPLy3kLmG2rk3qda3Qy5nwGgrlvv5fOV2oze+ofWGBbypnrNx/RaBDd
YfGxztWxCm3Gd7cqhtUIK97yc4zGbGJxuyQUOtrhiuyfRZ9wJTra9WiFv9UM7QorXWfiUwvY6eZb
hWhrZQsTC/sK/cCCfqHqfQCfC16baAuqwcxxCcJVadPqwLPWMT1PypOs/3GEMNgcJBN3d43pAOaa
e/FYLiwvO7QxE/0Zgr2Lz/1YY8OZEkLBGlzME4rTxBm4vxfJCQnDCS8uWj3Qu23chztICZqTvud8
DuZj7cHjSx0SzLTCkBqdN7Fl3TUhOc6URg+C14Uklwr8vQtWBqujjfQc/0UWXRU9+CfmsmW7QpvN
kr9xWiHSKYwvTJI/ixoXQHUJm4dlgGQw4MB+3DRfVUHwgOlFwcgNiLKlupVpDMy9sCMkDfi5aCXV
fYhySg8PXQ8BEq5KaHAhT+bwZ3hVKszPVbNVQ7L2MdkuTkxvYhfxNiNKO+ZD3aXg5Oo7d0iwbaMg
1u9pd2gKcq7hMSXogQhVm6do+JHhtb6GzG0HFjstz6NgH8kIaRpXBpEK56RJCvSc0ev50ejxbsf5
2mhPXvgsMYt43O/LDJ8cHcMpQCCO6BAyJ72x2++5wUYvr038t0mO3YImVy+ZJiT6ExLJAyYHuww8
sd74rLCWhtU6Q5DGZQtEAvNkidH4J+jaZQZMJ3aPflxxTum3bvDPBXSZLiD00SEF/kPrF9L5hgjj
3cARvimPqQ2T0H4R4y5kOVMxraPphqLcJH0pe5LfHEMzuU3qfzhB70qfY9O+sjHWULKMQ9AFjLTw
27l1m8cKyS0Od7ODQ9k2DiO3EiVuRrPxaGdLzIvFkaWjOgVjWgvvwz3p/DtiNwvtidTj66gpQt76
047O1c3y1pmZsqccgQTIX7f+GkmCtFtrXOS4Y4CyGUU0/14HkrqFfG+zfyy0UMuGbcTd0koqjie8
G9KOdkO2duaK6j0re57dn27YR/kn0AF2eFVCA0mwwn/qFjbY+Rf4aIgBTQsTYQAR5c3ltEUu6JKx
vvrVozeJbm92nEraZvimqyRaV9J0D+bk5AfPT0z6TMC+eCWHLU5CW6qUYqIxKXjhxT0HkfKWMehD
ZPmxhP3hzgYW5onQd66c8ClwLppDkkd95KuRBOtao7VD3B3Juk9/Y6fwXzvoUFBam/dWMaZMqoqB
gBJINUzNKx8F2QMwPfoPjLadF9V/yjL1KGOkwFGPSFO+cWtcQqJ2/h2EA82lI7cqw+5JKrmkv7Ny
+FfUEFpzVk/sYbyCtyrHWZS4T13Y+ruYRhE36j5MBqt/iiYGuMRJwWacxcGyRnNT3PCNWNBcJnW0
LcRKURUdXCKzuUzqRXDZ2/wglkeTa3gzEy4G7BMB34dxBcKtZCLtE4kSf8ZM7MvysczuVTBh92TA
5P/z050nrlOVPU+EiOAMH1v5L+zRNHW1m/W/3tu3+rkx7v38r22kt4SnF0+0x2b+NdNYXenigxGp
CAcmWGm0C+BT9Xeu/dhhJImIKcUA/8zsXI6vwWA/BMGnQW6H3stlsLgsjlau0ZFt0vQamBO/TVwc
sxH7CT5ufa3EUIL2KTZ9Ij7yVj7MS5EwRRIH+NwAtJ0GdglwGQt8eO+DpHZdEDiGb/5Fbt3ZFKrc
D8MqDeP52iTdIQZzy4YITGHqFvE2qhznlI/Ua7Dyv/XGGqSdvjgK5og/8+JEnbtPMyPYsVOOyC3d
J2X2kAzc7/ARsfiZmolV5j4B0NgIr3FgTZNnlnU9HoKGCwTKxaL3UMgxU1SoU+FdcyOlbpFb4MTN
mWuB/ja0xm1jTYCyiBETnnyFfVOdpWrjDS0kcLzm/N63FNIFo/HH0H5ggPWY5L1HLo5KNGtxbM0F
ntIK+N2d0buXtkArLxoYbUkCVyA5miXcDq1juVpsx904UVwOBHXEHr2Pm+xPIDEosCE2d+zpDoHX
zbxS1NwYzzFeYT+7tFEBP4ZT2SY1eiZMxScg94hD5p/JESPya7Y2OmfedVnDODvLf5BwFj8Otkwu
WwYq/EA8G4R8zFcIPJr30JVfLmG3548I/jQnhKzvbbtUtisMfIlBoQxjT+KucB4La3LYMQK5i8HQ
dSWCBKzuOlgw7E0MWqGlwmZeWhCjNELkGFwkJ+TkJflFfHw5nbBTjMTYbTlR00OYQTilJO2JIMYe
vwT7CIyf8JMWuj9Lf2tWH2WfHkgGHiOblS+Kh+s0uta9B9NZ63pjRGmwp+QEH312xznVYzaLR3qO
mEyz9pkJdgeQGOzcwuT0+7ndCBs5Inuaxozp4PKQ5UbHaX358PeLvw+5403HVGoABb8f/n6xbwxG
KdZwCZY6Ww4f2gG7yIcTdhvC0SYRRrdaMvgcEYu+YqbZiVIcYdeCifDC+T8Pv1/776e///f/+drv
/+17/X/+tbqc46PfHiuLt+DK5emn/C7EzGJ2aUpQHV3Ds3qqviPSCvSdLVR4qzoZjUj/54ei8PB2
B6LtDz6VWXDf6xPOw+r0n/9hcnsVpBVADB2NWpONc8CXHP/zMMAjTzVgwkgS06FD1Dv+flT/74/+
82ni1BBe2e6kVBfF2f96sCwqGKQfGZwt7ezkYLlCmHVOTNTmHdbosJz6kzQM4oXLg5My64OP/f99
LWyM/GAUA1p66rHU9t7p9yPO8chQGRxMFz3D5lxzN/WlJbdsEaodKesPHVqAS8oYBLvKF8hTFdKJ
Jut0jwB6jZVjn/wxS1q2r4nD7JXONjiH/9fnMciVU/z23z/w+7d+/yi1K0BGTbfczGI07tFw/+eD
muv29KM8Bk0hBfW/DzqwOAn993OL54D5KACUs01+gQYK8dXLVlICRaca1MgGQ2vuPM2D/1b3PX4G
ziXSvhllYT6EMfqHkbYPg+VtZjPtbrbVJ0fGtp+SXBAuMRzqGFv8nQZNC/R7zM+RJrSqZHCcexOH
MhmdjR5xZNlmGt+7qfzCoONsO1t0dwQsEFpRMAGi8EDAE/78YGB9UDXFvknh86HBDVSVVKMaq9Br
rVM0d3+yLOpxR2OWwSvRhfBq6yh6iUK7YQhHa67HgAvBin186etz2C74CRRGKkTJ+EFlP7UKY0xj
iMd5cMW+8OZDUWpsBd1YHVyPPVqA0bR2J5LIFFoz9+62VWntHHfGMCaadjNGucfoWF3S0K4OiX52
Y994jfB7lwOnCjk78U5KTmx4zcODFyQYfVNjNzBf3lhzsDWNcQ03XxxsmhLwcHC26g15iTLSfUII
yqhjIz5KTr13cGargz/1274RyywjeQQ25UIE7PP7KmrYjRXdtTrPHhgHNWiYwg4qfWLiafTpfmob
Om/i/O73WzuQUwGaCudUggnbaXoWy4nY4BQymXL64dk1iLNgTfn9g1ODjG5y2DyUEreLVfUuNXVo
rUOAojMRSvI5z2yGJmkY8lGsPdohZpcWrlqN1nTTGLfYzRcfrUjpX1ZFs40LtqCpZbj7wi3FFeh7
tvKaudiR/5mvAZh2UrbgOqZ+/hDBrG8uSUhYWw+Z7Ka9xJsWz+m/Ko+wVZtmdq1q6oOheb3xWshN
VUCCjGdGk7ZZR5TPYp6QLuCHIc+es2rssHIuXtMw+leKyTlJrMJhcUAcQv/PaJxPrYlCwWh8dYqW
1tV8mD4T8jEeBYHXqM8eJ7/wH00UojoxPGYJynvspTXsAPSNNU92PEr3ZgeNe/Nw3nI2tIrtf78G
w5Jtm3RwUqlRXVQnMEKKHrIF83ty76A3kUauvw9dQXNkxreUlpjJnHnxxZ3lfSiX1GjFibWjIviu
MyOxK+qgvR8p6dmaPTQROF/RqTCN6IREXuwqqxsZxqPYeCyElG3ntRvds8MW1nnIXOo4uoRWp2Vc
imUl2jmBV59xztTnhlYxCOp1sFF5i6rCRnvb9SP9cLKoHmg6KElAOe3OXSS1rm2qcxjCiGNgjCHG
Ib4SIZava6XGezb8ycFK83O/vBuzGe8z0PSK94SPV7G3+mblquiPlaGbRYEyKSf3CaKOkvlsaZyH
3uzuDYLho63EveptHiQQNp0rpBn/7LKkgAFLvGtsMjUNMfvtOyzqAYHCW5bHYlW3EAV//62mkP7a
se1r3wxIRqXd3qTRe9cSuuVgCACqtjj0kze+e5ydmKR6XC4vTudjSu0AfttsAN1UeVfPpaQw88Kl
a8xjMsW4h+8h/D5ZOUZsnJKG8pVY+RIldY7OqUpMbMWMeRtKEFQsTkP32LVgS/FJ+Q8RydeT6L3u
BEkJHBxAYpDJYnigV2B4GM3o5kbkuXmp7XUxxSH8yMbfSHaEa9+kXdLAubNUca+IKLq3yApe6x4w
dFhyrJODK186rYcNtCUxcG/Gi64PzEgeQUwHVHC75yro5X7Uur2bmjTHXzQ9D1jx73MH8SNV1iae
i/mr9utnLQmBA09rTkZSpM9BS8AGyYSXPXthr1RQ22vNBymyYW1aOFEaozjXDFCvJSNUL3r2g0QS
zRpbIqmFs1MN7rnfm1ToIJoXdYqVIZaPbtPZ+97XHIGx/SmyhGQNvXbSp6bg1Vajp0+OnWSHXFAl
ZOIcclqChPZUxebd0PHm8uMM2JrLDGyIetiaGBJMyth+319Av3aG1OqI8ogDU48xFJz7zokq/kqC
D3AMm/pDz6m4WHCrwnJ4EiEzYNEz9Hcb79LEk3H+fUMFGXKYqADOOEmU7NmeH/QQZCeWr27T1J77
nuClX4xT9b7jxnVpTdPYlUsxyajN/JLFcXRxn6LKNC4RN6utmehyZdYNny5f89lb7KUk+hBQE3xn
uiyfg2V5D/3yEDs5BtlkFv+5oicaoWD/z4deYaIfq4ffC27WjDHTgn/WH3qCIEZ3X9N6QrAliLEQ
BEg9diy7i6kLc9/y5rxjEEYeSAyvkOXlhQOMvAAoYDdQwjWMG3fn5nby0MOtxl+apP/5qOthCMUK
MySyP+ibkGmpw8M6oATUmjoTp5i01r7jSmiDI02QrVyNvSAFOBBSH8fhfVRRddYJZjYfFS2zQIKQ
nkmWCQud0v3QrKPa31lwhxFcnfHaT/6/LvbSnevn4QmUxSDScDvV0w+F3vQJdtY2DAW1BhblWsmc
I/wATtwII9lSTSD3jMCuFmNOXISCdHtISZMdhQxANRH7sSIs5Qc0ijiIK5ar3lOaCb0y/ick8Ena
56yXofBZUFB0J3JwTh+me/La6UJqxmqTOYS1WPqDDkNCiD1359k0IBb6MkrYoGV3wLzLRmdyrkSi
HhtF+RaNM9qkq0YKTn11HzzOtJzlMB3GncYqfUzCT9spgifHdLEi0WkP62kTJPg0lQUxyini8Agu
bhVPZNBKOxHcVeYLUK/tQPUIYllNc/Pg3Iqq3s9+yckP75aGf+ZQi1DGU7UtGGEVACw5Rhpvxdif
OX+qs1jMJI1PUMdgz+/q8EKN0JL6wSwy3E+jL9dJSjN06vsXSHUDo6WkP+phIkB3mayMFa4Rh2LM
uA+3V8RgwCY9OXTgAi4+P1pN8osaoBRb2Tf4mehUA1hdUTjBqKx4BXqBCJcDUoseXb8UeIM76Iht
9CVT2nnLBh+BW4anYJByT1Euy878Z4jSgxAoksKYm3tl6Tczwn1Wm/PZbPSn73Ha6jt4haGNf91X
+G5FXd+lvd0cGsFoEAAaYDvCb6njPJaJGzBigkpceN4ZXNmwMRNXHqfKBtlfR4gN2dKm+ATSfk3b
5o9MkN7RGjB7xSpapQZcXiN/m1xIJZgV2qUZ1D5Fk3UShA867pE3q9IPnd1195FNlWQZtK86h1ju
FPzqU30L/Nm7437nXKIeOW8uQV3mOMeOOUZTVmuYZszCIK8DB3ATue2gAqAzxofYbtWWMcfipgX6
pJzgI5ZgW6asvQ+cuHkIUdAxZshNaSoEl6WtNmpvbZobH6KjWNHvn/JYXuq2BZ5WdEeD0B9JbPBc
InD4cXV6YbvW7kmXGwcl9LE0BeQToLNHQInPY67LJ48s4z27tldlxbff7d/vpi80++xo+PKPb9XY
T7TLBrai6BpEFy4ha6eWoIHwwnw3mVOCWwBPOqxHHKkVy56fMsAqqvOIbZAxVb9KxbSR7qC2jFu7
1Zz/EX3z6saAB0IvJAjS9ptxuIVpN1x9mHiJBFaq8nHi9QkI1XAKHYQL72WavkQcwlcR4x8sAuT+
3aBfDXXYrnXcLGI16bQawJDm58ZXq9jBE7Hxbcfad9O3OdEWoNrikSdcoeszrQKj79MdTaTepuwa
mqja2Z33x6ts5yTGv7MPvbueqG2S9Y7gNg2akVxnVe2chXKIo08nleoPipKitWhSDGaT3E1jxfMt
bYKxuv0xYDGsp9RIVn6H6TG+zQ5+rgQnKnmRZljniFZgeIYnGjHmnaGQllN1JShMF6tZvMeT/Gfa
lFPlaW2tC4m4VQiM9ymW8JAij2ZmNqdwF8OWBVnUm/jIefudoIBYjJh74Okdh4hND+xsXaK8/w2m
KyC370rme+WR5ypNXlSjgOdaOGa7adOlW7qgNRYL+VbIVqxnHx61gZgYwyNyx6ZceW72Kb0p39rp
R8BQdaeBFcPla85BQVkgAjEeBMXhvzOe60wzpEvzd+Wo1xheKRh64IGOfOpmkOput0EtFVXev4tW
/piFzu97wt6BZBkUbAzgiuSsWXW+cxpLnSbACcoEDWKHmzjL203fOFtnSOnexJ1CCdltVuVH7DBE
p0lwiTUxuPbR5MlRcgOEvrFKsuQ49ekjxNiwpabSM0Ja0mkNESaYgSD6sbLiPZkAUVDtCYlmKvax
sqNNHUDlASb5z9YSMGNGDN42zJ/KjZGZ9fhlesYLsEjM4CXzmomdDDTse6sF4hRo+wHKAtuCqvpr
d++2q0es5c2fJmDzHk6s4IbZfk6A7UDnuhu4zQvCGRC1xY54GATujKXYjGouV/r3PSPiaorLDRZv
sshzuB3N4aEsQC41d9Wz4XJCV4L5S9m9c+AhqjOxfnrWI4iNcH1zyvSrzRuSvhHN6UulZOjq9yhe
QofK+4kgbO+iHKUpJX0mOEXCAzEfzeQ7i9zn3nN39jC/ThlDpaYrLJQFhoQ0CQLvP9geyMXeHYxj
lsYvRuYxtuxTdjDVl6NinPkVtrfRdy5LtMgM5daxR5CTYXtLpYNUlza7JOm4ufiorMGCjujKiQmK
KbZtTZBeq+XnSuyDVxO38XPcB2NsvdozwpjrjOvM/W6zwjsGy9h3rpnLctz3gRnklPDYXfOashvd
QMMAXBqdQqoR2yxc64Q7Q2LhJAQ4k1hwM0sGwE5t5Vv2VMyZXeRcbyKGJ8nomxnxxk43a8yjTykY
7Qjj4LCU2bD5QnsbgntUZ4K9k9hmxvRSN4Tk2zhnvdF8Qx/+fSCmFFsK55Y8bL/txc0pv3oTFGbR
eJ+ZhanHo9txbDx0WsSMmh+tCOlgGfrniaUT8Iu792PRQDuHwcptyy04F5HIB16T3Nllcc1curaw
xJYc+kV6VRQqrfyK1zotObUVdfQ3b7lIlFcT3RD3DSkA8Bxw1MHqMQ/1aE99hEsjoDCyonW4qOiH
M+vySdP5lNIGoExP7M34bxSP3wWqEwXzWNs5fa5o1ONnqdmqAT38CjosZ2ad3+ZiOpZC7ChRSp4T
PKOaQxjPZLNKSg1EPSxYXViVQPUMrz2YvEOMusRlzHBWFHg4YIvBg5zAnYBPOaF9UQnUQG/M8he7
bPcYVT+FeNR9/VSXJZgEC9qvryw6s9zlicGZ2E7TcaFirsLQ3osmHrYqrCqmBO3NTuMPPwsoAmKR
uoPueMpbXWwoaJsos9lYFnAWZxpvIiGxAA4SdzOgNfaj1MGk+Z5dFTow63fbiWbbjzxJjWfvxNhv
hICzZASk+7zsqUxsYks0Sgs1ZJxcg/xQLJVrhvtY17hH/LT7ScLpTi1pQiJjeBQpYVMpcVPHMl1s
cjfNJRCWLdmMrPnO08ndtraCDhE+MWUhGzaeM3TxtVJMUhrdnJGcbimRh327PH+DB+PGHDmIxkF6
FAFxVtN9jn3go72Bz2FU/5oCHKdrDjBTyu9sSf1ZttfQ0sUVLyz7TcregkoPLnOs5V/V51escz3C
Imy7KY4eMgthr5rTi1WLYhVHztaI3Dd+yJkJYfqeT3EBMgnPzWTPZ8B+6GW+iWrIBbCba3PttQRY
Sf2evIA5KGwu3dKBGNFlCvzAXXOKXtXLDg+IT4ODBfZUYk7mSoGNmFzIXpbN3qHy8OFUlUAbwZJQ
GznOGI3XMyN7CkXkja77Efq4yRu5bQDyV/Uhry0K4zNmV3APZrrKa95OvuXqfTaq+4CblMQQZ5fe
uxmqE7fmk4qCfxRDUA3ojrjcoEdN0n5CaQN0GFus3NknDUPtLir6h7z13jKvAt1S7tLqT2TAA6+T
z+YX0YM2WZKyIdBU8DarxcmP5DlP1f0U6WsZymYTs99jskmZSkiYh9+c7LHHEMXBQUVaRoH8aaCB
dZm7mj0NGqhmdQWg8EkMDnlkMMuLYbnfuqu/holKHiakW6vEQF3ZFy+N9LEoDpXjE4Jp3ybGq7yA
7lfq8ZLLGb7xqMRqMthfrwxWDPYEufWgocnMeunYwLUU1R380gVUAeiKpJM9PM9d/YLHh4L1ju1/
bDaCQiG/P3as6mzMPvGeAe2IbKAHyEYnvx/nO56AZ1zqQZEG18KK15Umxab9Gqah9B4xDGMkwWlx
ZyTTW0DU2eFGn/cXLa1XN+L3N9kahwaDuVkBHMy4wjmnTLiYKVBbLBiM0x6nziI1YRigWWqqVe6d
ueUOnKtynWYeFxAcnfUMj/jEJumtHRnGw4PZVF79UnJWpFO33md5QxkR4BUvTxByLUJnFGHNhvwz
Exjr7ahj1pqRqFl49bNN7UO07HofC6PlXuDBUDZkgxm7dM1VOtLC6/ppvgHEEuO6yzgdAUOcbNhh
YMP2sw4ezZhEgWt480p3Tsw3Q9GtaJbPoganaIcxrkW1ztBOwZrzl7sh2DdWCLAF6jglcRIUiP9W
mDft0fyD1ODeiYD6kah98xeKjxzC165Tn6rBYuD2qK80nWRWvzdz66mzxvmmckp+SnPpDeoLzPH2
uBu7Xq2cuzR35UObZKcwHHEZ91O8Zg5zqSOKDkYtMJO0+bepLe6mfrTRfv7GmsEbOQpMjJkjb8bW
PSFRNnRDuxfZqLPVvTqZZULWG9ZUTuCL94ttNCSfRL3Y9pvVY4jgsAlT76wWt2+VjO0W2ulTX4FJ
CnILq2eIKk6x230HQDHEBLMLIok3rTA/6aJ8BJItD1ScMJGvzQMXIbeVVFKC4P6tqRtgFYiAJvrc
rPsu2kUJyMoaxSr3CS+HbkvCLDR4hp2BhIPT1mzUWKv9OX9kbkcMKCAaBb38WVUhJwILPXKuoV1Z
0XeBLMieEtIJ84/nZpSXykKuFgSV7TkztzM6OipfvfMlGrFIqUgr26HdcYfdBkYAmhsHolCE+A2b
+XQ4UoPWlcW5C5h8uh0V6OnI3srpMGH7SU1jOwpVHrGyx60iXAA0ykxI/tAWsbWyUuzDBlleMVGd
bfUFKh5Y1a0hHbdi70LI2iLBGEn6hpNxy9mP9proqxQhptcqpgYH+bWawdhVGrRDEMr1/2DvPJYj
Z9Il+0RoQyAQAWCbWpJJLTawYlURWms8/Ryw77T1bRu7Y7OfTVqJ/2eRmUAgwj/346nDQDJPUGdE
xvhjzGBU+POuzoLXFLdCskzX/bx7yHhIB+mmzPDAwRtjwH7OfC/ZNj0eVPq+n3OXUxuGVGxKxLoB
NTpzfw4FARTfgcNo6vzWJsYfMyupT2Pitg7c8mE2iks7iM8OGW1d+HDVY0/cfn4HKbDY5NRpIYLD
vHUYpVCpNaSHgCXTl2ZL+yjGrWYi7BikAUu65o32h52lIfOUKSNxSVtU2wwgaOHaNTjqqyj8Bj2J
1c1y54X8eMBv0790Vnlic5cftIfhJ1bE26wST1MY2d3O1DhnzfzWRdiZAhO/2hTHu5k45tpyoAL2
wj0Gy+MqMvnkOjo1RW4P9K+3dyLqT3gijz1VzrdoGr8rTqbsCyiHsxyemQ3ZAd/HnV0643lKiIyp
dvA2EjotpkgsQREPpuXygN1SgrVZODsF2z2Ztp9R1447AzpAbY9i3Sb9dzTnb71vZ1tpbFtOCNym
tKd1xOFKi339YAOqtFPMHjFmHs+/Mipi/OBGi0ebBATLYt/+Nc3gNYP4dGnm/DMtk4l9U/vgjjo5
6zq/+G6F1Q7iYJTU2ZUp2VtlUkCkQqjc1Hr6EimV/QsOnVrOe1vzbsSZ8cZWc7rkbsJQY+YU6oYG
0xRuuUJO53TQ8Y1N5ZiiDk+jL9iN5eO+7LMD22ig4xAfjNk06ZRuww1fTGLuIx2qDi3t2gVyUAMj
hnsfJNMcjfs44gsr+khi6ZC7zbtNH2GzLDM7WUuPyyxss2CLxsIlkp1600GaCdVGd3A6FA0fxMFM
ag+ADvqksTIH8lXBG0I2Sjb4TMzfJfdlaBohyy4/h5nXT35b8YTLC45IGPzoSgpvZkoyZSYiHmB0
4ikfsaoSHciG2uUxN+5mIxiONLWd53n8nph4rsaucXea+cPZFMYtjVVwxWcLJCd+GzwKXRJ6lwE/
kB+vAmhB5DuqZtoMtc0eu4IWyHAN51gf7TviHg3JmE1k40GnA2e8lIKLn797DAecR7A4Eli3fOsD
tsmcbRUIdM5ry4KBWycpM/7/mLBhFdw4EkYHW1fPuhCSmVi4t0eW5m5y7tIsuGUphhabcR8YD46q
FZitLohTFJLiWFefZfxpVq2C4zluvJlWzJIn7lSoL9vn52joed4N4UJMVMlW2uJzVMljkyvynXn3
UmsS5bSh0BgDxGIp4PEVikiSYp/zvF+u6+MytKgITejBaV8NX0PQjz+pcajXo+XeDz4NvjTMg6vK
6S12TNwLTTWcpqW8U/QYsvLumab5dVxQqZdgVt9Nzdy9jHYDzrmYjmRmrlj2MfR3BcWC+awpn8fe
i/K8SoTPkwTc4M7yYZdw3a/jQK8VpvnBQWOPAmL1lHWDHORw1RNa2KZzgGO96/cpo0H6tmMKXlW9
mJOW/8IlY5kEj6I3ebTiBHUWydatz4yrxhXBQVb1BNuk1UJ7asV3WUf4XFP/M4vCy1yRMQDA+Zu4
AsZS+K1m98EMYoNNAdqx2YntkOivKR2fMPSQjax2VYOl1ZqeUub4G8d48IxTI5FIUx+xN09zPNdF
STtLJEDfpbDymr6nG8BX54B9eu5H9ilkQcGZ1ZIawIo9Z5yXRZ1TfAL3QTWwIZnMeBFdeiaiaT+1
BktQf5oHl82+oYattY+GMlz7VeIeKgz5ZpzHe8+MP9GLS0gQcGxb1f9xSrAamlCfOTTZHgq4v+oh
aIwZHLYsx2xfESnCTs6PhJKP/72Kim8n9T0Y3v68d4bktcKEPNAcvg5ywEn4cbZ0/mCtBio0uB5C
b3tLCiKDs2IyqAtEFgPpWpckGy0+eMMTh0G4MNywxPGBWSYfSaITYqwJBwzch78i4iKcQW9p6KA5
1fa9mVtvfY2Zs6qoxuJwXK+wWlMUQilC3QhNXiovsLgSOphwVrLvEgU7yGQdoUuvtK/Y6pUECXuF
PuSTFg5DXGNWgEnGcJdYfCj+pGnxUsESyy0jPncWaAGSPnwKWYNDZDxr3Iwr2x4/UipCdo6dvGu7
qo92E/wyI5KVxlKM2mwLCqlWdVv2B0uZd/7kHIq6fhYWkjSjQwAKwbXjuEvIKP9T1sEIEMv9kJn3
q0gorZ3Ke9ONn7sQF3RiVDkIpXTNHnLfSNBbA7QOxkpM5RWPVe5/bg2TFBHhSgaew67XNekh+n3w
ccYYGFCDTOwwZUKVYg2w13VAIoJCPtot+eWeMvGy5YjtMSUmqLY0gNcSbsJ4P+uC0txQPBgJSawE
p7Cw7de6rehXUZSfhOmX4f9NE43byBEECFApgQSS/q1NCtjHnsRKiCcr6ItzO8nviKLFtsdwGJZj
t3aKcsdEEVe0t28gbmrD/mQC+CugLoXLDtI5MOPMwRYbEI/JfbaiTfVlRN3JkIV3xM9zr4O6PFOn
zKcl+wejJ8bXGsi0wV9MIOeYUnOSCdEXEabX2YoMckgGdnbnAzcZJ82pOmasHGir9CFVTFlqUiHr
fqSCPepfvY9+sP9qan1W1O2yu0IQSUf9y2cLv+7x9yQzKF7SFbTau/4+MWeKM3JGQwO2aWJf485u
uHFpbkGjcuxVG44/69ZLli0E9mPKTeDTILSZZXDF07Pjg1B7zAdE7syJBYzEwzfUDLiF3ciMMZNP
sc8gKUPad1yEdaFcsqT155iSlx+UKeiUgw/Pj9AIKouZhAMks8Gcqe/cm+Sm9Snqa7pzyvFxP0/+
c+e64tx2hxHe4amxyh0oqPCo2vF3UOuYoZrnILzka88J+ydc9bjEhuSSsjJPXlzvq0HcJ51HBK/E
nVnjzaUebjgZoMva9qmr24blhJImW3mMSdZQwFcxBiKcLDe0pCOlEID0Ksjfndks+VCYdVE6vHg1
2cHWGF5T1B94bN69rc2HxIa7U/vuF6syWrCcMcZMPLwao8OwRJvJxi83bcNlM/tQBkpkJLaOBOju
AaROvyRc/U3cVawEDVz73KAXjLl9e2DbgS5g2eFGevlXXvIFwvS1Yl7KQBOLVhRR42m0IHP86gA9
MQFdnpyinpBnghYmowrjRF/9bRGJh0H8HQy4ajmrKD8Cc+uG50kz4bixaq7xcYY2QcREzxzKVKS3
VY0kXxOVHJiiL+KeqIDxjShWxTjtXDquOMKypYCtvmVKdyldVthOXw1+xpWsPSJzwbhXWVFsh2xU
G4udVtRjnM+jFvzeYH5mmv6hAQSGjWksR9kZ0FMAwFXuJh7dfT2D0yk4YGzz2HgdJhatWcPBIH4D
+QHNzcVqUbQgvoY5e5vnfZwUf9vBOdEIRupDyf0Eyop/CPk1sBn8CUZZxsykrPWPueGdRUT4K8Wc
7QWmPprB9JCP8EYEpp2VA7i0MPM39h4mPeokkHB0ZFjt234Omc27jBQV0/fmpY2qpxo7EfAKQE7t
hELWySfOV/tOCiDwFU3kVECeOW4gqki1NTj9IGuQhBoxXS3FMf48P7PSNKtkojsgZkVvIm0y5FkO
xglJBEunu8lgFVC1OvZswte278KvhYOzsq3iIR3OzgRWW0f3ZkyYo5/fi/BjNKyj3eOSs0xOyXne
cffZ8hqhmrLBAuGfE2dRVC8YkhHMGDF9Z06/85j1cN8k7na5OEqyMkyyaJf0xvEaFh8mT8i1zcSJ
5371bqHulJqcYBFPr1S0tWva4vL1YBdw+tdRCEo/Hv/wXVzSyLlfQsBUD12AcL9UbQDbqd4mkdcf
5twgCYqmndoAm+dg+HBqb1pheZsoZNsZiLWl7xRgbc1b7d33oQc0KGpeQxeuqPeUh8NXAl1/V77P
MbuVsgXI65T6zkrDdzadFJxaNRV99jsrKN1lznCbW+NmgA7F7ILsXN1xE56dUR2wsHcYATUhG4/J
/JDHf0pB2hmfRbDICEY17kLBUXuWWI6Eh45kWdBTHUB+wpS/GJltjDBiIhrlB7mwWZOvEc113+QF
+6yBBFwfopjm3iIxDYeoqyRwrT2HJihZlnb3lVLgfFsQxbOV0/O+TBpb41WkpUd6BiUoaIrwaJQv
aTqCJofaa7FlYhMFZUQylGGKszdrGM/xzEpiOjYaoGjPgvni1JOdkkOQrica5bwgfaTi9DubzyWZ
FI+LPEKZXNeh5wIDgqyuBxTaEHmHHTbZvko3hzTzLo1ouzPR0uWgDnARFf/suvabOXOLJ3nVb2P9
27BB+XmquhsE/V584M+hRC8o+/wVAzzRJp81ZkZtXdWZvzE1momDHMkAYGAG5TClGWBTw0f7ZSfM
l/AffLkB2ybljs8p0tEmHPoYdgGKvBKo+myzkk3nwLXlw66rG0MJjASu/SfT4uKOnrtD4yFjUZN4
ppO4C2d7M1fqlw7IJhLBtQiwclhiCDUliBKSKFSUA0caqwTkv5uy9s78ucGSvRoOhjH9DWX9Fodq
z8HmcaQ5pLR8srH2jTu7x1uFQhq6wNtC+rQc4oOu320Y6PQYV7nzhHUIFDeSg1iSAzUPokyv0tw3
9tSVuLBP5WbM+ptMrOpmdOQc7bA+Zsw4ddZ0+zTo70TVRtuq4CA8DP7RVeXvkRGBMTGyikMHU3BH
6DHt7wuCWRzeR/ABubFh/8JPKhJxNG30Hsg0R3aPG8tDcXYa6zduOs2bxHpAhcG2mZmmA1M0qMqN
f4ej8ZAX6VNs92+zj20ATfh34VnFtmVjVrbqgO/id1x7yREr+zYla2fJut0QJmoOntZbawTiVYa/
aAVy4M3kFwVGlQyd72KFJLkuiDlCzZ9WWbtUI1eApj2s/AyyroE5G6fONl4w5XyF0Cq3wdC/T9HI
DCB8MQHfrruMdIZ4mieEgqXPdE4yENAtksCA3DaPDhJfmgL7wz6blMmbn7BFrzHX0r4kPqx6QhHK
P3m+O86ffKxfZM1W3fCpLImbW2l0pzbhAFKM+WfswlvMxIc7xgm3JAP+pA7ltlLRYy/fCjM9zFWU
XDDlrzt/K4hArxMCXW0DOt8YfvVSfFD5eW8n9msj2Ej2kTxhtYYUWmxGIqic238RmX4SNW6fpqe/
nkk5Hbx4ZgWzBEd3HCSFeceYoN9YaC7biDfW7OwCY0V+X/PINcb8dWpVeXIGfoE2dBJ6uI8q/N9d
ABd/Vv4tVsTHA4BKRPkgZIoxeepMl1kq0ubYvvge0ql28B7TFPdeFXRXxGXFRmznkfsLyX+Xu66G
jUO8hWTZtDAlIAP3aXTREQ52MkAskPUIFQIOyU7du3nPpH0JZViVBWzSLt49G+Fjmt4CBYrTKsIz
QJicf8+utlZ30w4NRx1DBEXMehP7gGJcITjJTwGxXKpu4xHxawhJtjfW1pv0K60pcHMjRKPsHctj
tetN/iVUEdzrOEe5f2zNX+tm/M6n5M7LvGplZdNdjwVsE9VUq5biC0NjdrY8gi41sjuXJ6wOqXZh
Quzdz/W9GaWvzhOaoHcAawoBOca8SHWUWwz35dje5lSXO5ctueR5x/ZyJvpvqKPMGOtW8f1QL5ub
KXjuZbJv+17eKThN2iKE7XY8480Qn5yK6qOo4m9RJIemeU2T8tMJ2xDKVncrfL6lbNjYnvNRSpab
CqvmJg3bRTgu+YCld/At8e0PjICsqqanN0bbyqAgBXjFMdbtdKeeANC/lh0cJjDRm1xzuMorY9tH
3adOMgSVYby0bZrv8q61NnOLIdnZihgEhusqd+MJ+V4KY0NpIBvktn+JTVRai/qnjUEH2qrrJwhw
A+4t7J/EbpycdHX2J2ZKv4lcx9rZOJiSxYonsukPVShsPNrxuYtm3jtEhBUWznNqqXkBupJYXtBg
DkixySzFCtq8Fi+Riw8OadvcSAf12ZoYWIJNWLqDKPKGg44NYUuw7iugSirynQ9lQ1PsXbSE3n01
ker3pWb0WEDPOpF7zgsqZ3E00AJYNK9l4WU4WkFGBHTkOgvdIcXhTCoWd/LkQWg1qhdVQS0hytnR
iJ51sX/KQp7bZmzwVNLKWblsRnyJa9WPmPy2TXeIpfUVDBPKloQ7WBG6BcThgD1HNxgfomg4DHGL
ALZQvKbIrkiIl59V6fCB5FQAW4n6Gwz6c3bpyil0xHiP43MoMh4RKrlcCwby67TlIVBI9XvyPmKw
FxZhmg1YrSVAZj2D66XDHYfQRuLh39A2ijuGml5CeZDjMhqPWiaCI3i0DYUOhP5C4lhuGL51tqM3
PC6PPPWmjQyM41x7j4ZE4yWA4dX2Hs6EsQri5FIuvWbMNojSp+4Lmj4ex3bm0hQ01iYDHZMDewWa
BQEhAjRlYMd2snL+jiDh6euhq0cQrWMkzpzqZUxztjA0Z3KigH0HVUI9tPKPKrpvxQex6zPtbkTy
u3QR9GktWqc4KSIfryMHQ4qOe5hdFG7ZvaYANsmJnxXmjmeIz74WT6UrRg5LtnZJuTFQaHKqnwLc
Eviw5a7FB7Y2gtzYTZLhpbTMvVk0AsqEc5v7ytqLALpCMct1241rW2Y3Fbw7Q3MFjXLWAPXi6sXw
vxEWb9LKnjjARjAn0JZ1qraxil86xYyvLqO/ZEreLWqT4CV21C0IQS+sAQDB6+fdFDIPiqLSOpiG
fKGarNDZ2SnIsZRhyfpqlXQ2cDnTfM0utPrMO1btCX9Wr3HPOQK4FY70OfhVBVgom0nnDNzCl7xr
Dt2yoLjZ2ai7P4E1wb/mTS9ieDR4d1bqj1sav0QpnV0fxd8qtsp9b5kYx+wEPMbMmZtHxzWrO32H
yHlU5AJPGEcJIfsm+38b8bnSBFqRSK4MzlikPSzjqQ88O/ywlfE+coLY6b54xe751HhmS0Ls0RNN
vZut7tsayYJWCa0cdo4VpeRiSxcwB34Q7D/66DpOe2SAMvM58Y+PjyPOn0zQJwCvkcFVIMcjGswf
rE3bPPhi+QIjvmBwlvTkr3np+huc5cH8uKRdwnh6m0WKkeejtQeGopCyzPIYQU6yM72nI/pYlN4Z
YwTmxaA8sc/n2ylOHWFLci1gSIES22s6BOYuuXksJB0+xgymNEWxGiaAO/uHuksOvZd9VOwKojE4
T3PyIWaWJGPcFe5HbXEsH3woGDL8SgyeQ7+rXJ/L6KH6UGVwE+ItkJ/ccaeBp2AKAwg+I5NB74Sl
5o6N0SYu6y8NTKKh2XF4IzBLgV/Xv3j9eGVMvyndxVDBtwg3uRvy96riXeg4DqimPoNySOx0neE6
4CHD7tTcjy3uYbGVubfz7pmNbJUCKZGKBzYen3Vvb13/5iNleoH9oCCV5JINw+JK0CMjiM4/+yk4
4yh7IsE9Ot13IBmD9p6cVgMNPoMnjjqOD50VvqkSjAMb1Y53hhPpR4Hrmm38SnbWPnTG56BJTnmC
j7O6dVb/xxIvgrojVpNVHiXbOOH2hDpq68fJDDijTKvQcO+6/G6aOAL9/zZWbGPt9H9pY7Us839q
Y33qf6Vfv+r/1sf687/8/bW0rkrzH0o6rvRcl5IyLbXzrz5W8x+2bUvHw+iphKuU+lcfq7v8lUm+
wZNS8ZDib5p/1rE69j/4rUTmhK64/MX/QxmrS6vsv1Wx8sVt/lG+MwliknO6zc/571Wspq9E4RMb
Aou6jDaUefp5EWqceTwGGTQTN+xOkTiIJlvHNpq0p+4yiAD3ScZxShM8hoxj2/sUgMgdxs03K8OP
qApx7Xz3PQzxTGdkTK/9NCH+pZ1Wx24yH2a8G+ulbjKSlX8S5uzTPBjKnevo5TQwPCc2bUJx70U3
NRgeQyXQHKQ8S/yUEUNNuN/Oki0T+QS3vpY7UyjvwYfoaXS4yUQWsHYnOn/O6SJti1vuuO2hsNtr
0OXlPiJFcgqDRK5ro+EoT3TlJk2HmlAPx2UWEhX3Md5BGZabZBbWMYQrey4y9iM1m7N1H9JJQ9X3
f71QmL0x8i48Ct+LzxyIlzEFZ+c6ZhHEtwkxh7jirnKWvgB6Es8OsfgNY3R/45FGfvy3i+/2zyLd
f2/Y9ez/+FAdpBdH8GESqTBtU9Ly++8fqjBg9ECyWTxoeYXvnZDcz0vsZEB1jQhKZoFuE9UWuq61
BOmqBJtflNp3RQMWzjMx6LS6LV56Iia4++N3F2PiKayQXdASDx78IA2Cgm2lqfpLl8cDXdL8qtfN
cAnhEFvU+W4TP33SMDDvf14igzBL7pY2Zp0U4PjyFy3VehAKeGmb8nfkME/E+cCHS1qyVslwN1T2
yfO08/jzR6VVRIvrAFDF8mcxMLBrhKTZ5s5wScxxuNg6Yf/+r99WWUyEIcYiUanAOv187MLAwPPz
259fmc1HO1dMS5gF4LgrXzlI6wNuZ8Trcn6SVVNcaHSz74KOA4rd+vUbbsz6YE4owOko9WOFMIAv
GgWrGz5qL3N3XZQ1+6ZGqKa7m31uYfoXb3lx8xBIIDTteR0NVMFFyxodURe1nT160FaVBSycooj/
eslJLP5zCf9nT/T/4eJga/YfVwd98awrtmVLjJlEwP7jlqf8VM29agFVuqNPcEcQGXbAS4EDfmGf
j5mITiz3fdYjOraXM7JDGt37FPz4Mye5sQ9fGljA18a1mtVjXGTmQ6FG80ElRkSZVJ+TpgNRWeF6
ijykA52PId1vAhogdhq7V+MjZlJ20fnIvdx4zaZd0L2mO97AZmeYjr6wK+9qE+NwkdhEyMOBimC6
zykRxYISuwRvauxVu9aUr0Qg2eD7wCGPpSO3BkRK2XvxRTh1cQdoQDHWRKAa8k4++M09JDb7lgzk
PrLOv/VjzgE6I8g7NHTI9hADbkoQh9NMNukw3IclYdrZS+pDPqXQdArL/mT8ev9zxY8daYegl9ZT
l2yF8MslqddtTYz5e6thxJLWklYj5vQrxFZFN6ODm7AyM5Bqw0sbOt3Jbyl+LKXYsEXgLGu3zgOG
9ZL2dZU/VczJypSL3cTGvNZT0e5ZFCkembEuaQl1zYLfYZCra8XP4A6Ls5cNdC4No3mSeUjU2lNq
wz6WDMryRodmmGNBAWKvl41sK1w+Uen7+tqPY3iri5MogH137sA+UpbvlIpCMB+TD+kOwQYOJOAS
qMxknIbw7rrK0EKpByMHxtQE4IvXDPt5ed/HeHIQST2QjE71YZQCBkoTZJuWbCxdlRED1drK4DI1
Dn5VRSBuau5wQNKOHIQkrZ3n1PElqXurvUwWbicvqc4t46xdqnr6FEnkj7YE/mEYSKdjf/2BAjgU
cPSueS6t/nvODHff4XKGqOFDBxVMEJUX+btk+XTM1v07J8gEC4lPLELmEuGcgfZAOMyLBzN3tzwZ
422ZWsXdsGQJU2Nutok7TfchlCoLoilJO/8akdfaMiSeSUlu3TZG9ybT9RhU3XiwBgxQURdN7+R2
wIfRulwlDPB+vih9682afK3eJ8jKRzMCtMh3+hCUTnkZBkpxAEW8Vx720YSvheIuXxyLmIrvc1Sq
XNoGU58oE5Mb0ONbAojm/c+LJo/ImBmE2wibe1t1Kv5EBcAFkNw5c9k8lyFdYRBku0OSu+E6qCG9
9PS33FEwauxC36GWnKKjnKvgo2mNdcTevxzr9lFl4xKejKK7UJt7FUj/Yg3DX7007g4ODOMxthE3
c7T+gKA/5B68Vjmdkm9Shk9xvB/kHD7UYBp4+vvm3ult2a2jOKbawwjTM2ZaFMOie2FHvC3K7GKE
NnL98pIURGYE6WqSkJ550b1Dbr0DP2wce8A+D6Y0mse65920lLUcPQKWhJSmwYWeM/qKdNfogN6a
QlDKyxXKuOO0jEIHW+r7urKzR88YKNXpD0NidU/8SOJgRcrAWwT0nx4gsZOkXKikc8at50QtPNIz
NcLqSteVujrLr6pDH/TDGUI8qeJx0E+Wx4Uuo6S4mu0RTtG3ETrsYoqGoITNRGbPez1vbG35sLfn
+NYXs3VysWS3iTuf6+XFxyfA1Dqlt4STsdstrmI8UbukQbmA9YkqubwhI0SpjlnwuZVDv/uftxO2
u2xQ/9sukfZkhdvMZKOqlGf954ZCZuga01z6W9vH7cPc7MrGoNwGBuXbyqmz4zAaL7GVkUrE//sQ
a/+NfVQGMS9oNqhZ5tWryukaHhurYPlNZ7XNfXZAgAi+K+YA5Fcs/04pjq/9jA1uzMPx6qPuOZr2
8LjAHj/lrnGtlyS1JkrI4UiDGMMPvCubpDl1Sr0PsU0UsYtRcgx33PP0tbYqFLDX7PLiSMu6+iUI
H5wstPRKd8Ed1u8uYAVgx+oBznVKJhF49rqWUfjE/ZTsjRgmoGnXJyPxYZJDqD+NKXWaPvyNuA3N
i4HBhElO3O3YQQI8rPJ6I38bJT0soK69Mxc/POGJjxC6HNoRNSqkwhkgtaTbmcE0jxF0nlT97soG
q6khoxuPnZdaKnEcYvkBc49wjUnoyvRitQjWmH8rGz3QhkxuOX36bE1UR9BiSkyRietEbUI4YzQM
0I18NXw7oFWvoqHGU7jQChyPQBKUGOD2qPlrrt2Yrsfh1Wir+Fz5kGpM5t2My9Pu0Pj6xXKb9s6u
7ObIOAQfmg6++B58BCXi8UiEwDbC+JyTwrsUNnPCekm+F5F11tq9WXUuX6IO05RRMFLrpySksZYd
fa+BXaQWyCxNng1LXfdqxeWxcyp1Yb6P28qaRh6pdgOWqkgZhBrHvBswAICBWs92kV6pjcRMzrgO
YjmoFvNkmq18xskj9qGNvpcl2gf3NfzpfXo2UgMeaY6UP9ilfbOzzN2grwJeyCYT2UteAYHQ2INw
/aKN5KFywdEkVfTlS3lc3EUaPfyaewFEDyfyt8kE2tkFJuAkuXHEeufvQzpKpJEkV6+NCVSDEYq9
apdYdCEx2wku/G/WcdKwW20sHs4wsyfPoIq5YXWYW9M7TYE1rkSb89MqEcF0wz1iA/XauBnWGCY9
xMoxYuNF5WWujgiLHihl09y3KpTPLQnRStOiOjvjKepwHfZqaKgsI9E9lWVyYq2hZyN9qgt/fGrK
DLezDVkmq1uxVQ1WktRwCEowj72bRumsE/JGN8uF8jCHE31/s4+TfRJvYZF6R2eOWQwy8pB2Cqo0
acECEWt7DOu4oY3Pu/OkOz8TqluariDaap+AbRR6Ab0JXstByMOZVBbHFLLaM0OsjJnDnSNwczt2
cacZsfZz/6bhBn12Ho2oOLsoAWPndavw2kREK506vo2KGvEUhbm+DE7rXDW53OvESZHZ/NAetdmX
OEH8bmsITrM5xZuoh6ncFwrW4iRmd2vYJlupsQSp7cZ3kZXzeI9y5gg+CbXBrqwNAUJq6WXaUHQJ
WXeFY+Ujy5Sx+Haba4JLingauH0mEoy+lhdy1LVZ+WdYbKiQmgR8jpR+CeYkwsBIcr60R2bAAxlM
U4ll7OeX01YL1EjqFcj4ey3JP81kUi8H3CXSZQijvDSufhn9zjplVhA8pH119CaHEWW0xMMX4FJv
jt7NocwFYX9FZMj5SrT7ZhSOPKuEErW+Jq1C+m2+Fum4TcasebDi6FqR7gS93hnPPajJgqDps25R
p6uuiihaDZt7I6tfW49RtRrcdj3hCtxVuYu3wkoWb6jZvPjRfEeV0zccq+JQe+Cfs3Gi/dcgM+J7
NtKbn3x3WUr/1JCl53TKHgq/Cx8oHNsrDJCgmo513QbwMrCbgPuLUHWzlNQ5O+4L1Sx4i+bpNzNs
QAXlp7bhfqGp4oxw8aKbxuThFANMRIaReqR5vnMXHtrPfcUgkFOjuFgLvcOaXL0W7aAJEUSsW2nz
BWjZ2eGQF5eOlQfTOHTjhEmO2ZQdiLqAaBuu+l0SN5+BVT6MU2cc+OmHa9yOXGhu1G2rxqGKcnnh
9DvyILn5fg+ZEPVmLwaFBC3C9iKM7FUEJKCi0ZJXH3f/xih884s1ZAXmK7xvvS8aIJbtj4lpTsBP
6jOKZtTo7X4urHZXhujMjP3d07R0jfzzzSJXffDhQ1GHJ+fzlOkroClGMl3Xn6te3Y9l51wKr3+i
68U7w63CEc7P6IFXK5dDcb289L5Eslay2NpTXl50ELUH6eKDp4775M2mfcrqCg9lZ8N5bTy8SGIO
oS9mqR/iv3IysGwh9xzil3fJjbjZJT3KUFX31n1H9hoD5F8ZZu0hHqdkWqHHj1x4mooERrvbOowG
LCahB1y8K88cPzfac8V1btCju0mrDY+0bUKg4xItLzW6RUdjzl1e2fYOyqW1pHE+o4EHQ8nB4tpn
3jtT8dkz9wN0rDMcILL62chBAWneArC9Gyfu0cYUt9ogv5sOobgWLkmuNJy3tKLDyTJg9CXEW9Yg
kRYQkmNNEZ6KnJmbZ6fWyhia6Rim0j3/vBAf55wXonGM0bkfquQa5+4JCgWZNXvuqj0zbk6uSWAd
04nicwbIVLTGLUajVjfsE1xGKWXsWpeflwFWGqpudTMgnwzdEv4U+K3o72NcB4SAqTAM0Zx1fZ/W
E4UdY5TelU4v9lgLjVMbOa8TouQhgMdk9ml/NXuR3cMq2Ps9QbIGLR3PPM3FmNbqfT7p5mp1r7pl
iFPyLJvANx3CMt0beFyO0iCAWpVRu+3zglx0aBtkbukLb2YeSIVzNVzjrWxC+AjSluSMKpP636YB
85602DWG8draEPGE6EOC9v97F04qc58XSx53LihtNmT2lJfNpTYq7CqENgonxj9QNtYjhJg9zuD4
JWPaXNdMCKp6KDc/J46JNvUh4UkNVt49V1N5N/8vrs5ruXEm6bZPhAh4cytR9KRIUVKbG0RbuIIr
2MLT/6vQc2Yizk0FqW9GalFAIStz77WHMN2H4y+zKIdrugvrzP/Wpt9ErOAoTwDJwH0kH766epXO
wMGcP6VVe2Fi+U0Y5nal3DlDVD569ZIg5HkGnQ9DQ5/B0gJ1UQ7xobAJluN0s0XVnnLJFlwG5ETV
lht+Jml/80Pl3Jgj6FLWqq35YgMwSDPpHf1mIVDL1QmqlA57aVkZcbinohynw+QgRW5IiHzUBqkY
YDAGAOTJ1kwSHarYd0iOHHePnZ2cVRB6Zi7Ki6n6n0XTKkDEaBc8fJEvqYFX00FFiqCRSKis9sAE
C81P6vM0IxVXfgmLHlGv3uBk02aHke0zMr3w7NXoz7yUh1VCxGJHFfiE4S84ApzC8J7RX5AcCzHh
y+EqclT0QwWx3M8DF7IYg99hRkG7ft91wdr9LJyU51xjUwmGfdoB26JKz5SF2UXI1npeTM+5Ap4r
E/hGhu2faQ25RIhR7RZZUlz6qCkulOW/nW6Ytr3dj9SePS5xm8JpTsJhH7U/O40VW6FAFRUdrTX9
7Tuf/HVERtbNNG2b9pRTIo4Rzl4UEWoKs+KBkpf1cob8050EokVfpqQGkQG0oriqls6il+89rE33
dXEbHllJuJDbUJe4aSqkVREiM/4HBGw2k7fBrt7tiFF7G/3JOLk96bPZXDAK01uabfvE2vWFfIl9
fkWHTWCbKjO9dgg7Bss1H8KYBwJOZLqDpvFjnGH+O743XjmjjVdkplp+1m1RhnHUiANSy/zCNq+G
DsQeaC5v6IN/74m63/GLJBepunrjGwiNZe2wtehlfTVGI/aAOjD468buVmCjBGdA7mMVJPbL0PEf
vNAvXsG0B4ewwuFTWtnFCblHw3HOXgOcpTP4GVnnwbUl5eVaaR3mV5GLlvAek/ho8BK0ON6Tlo+/
HxPzzrkJLRqwsY3K/C/KqdNH3NjZa4F2aXE7bDNmOx7I3msudE8ZbEX1NacqezXRbb9Slp46OR+l
60yXirnd3RljkPOpv/UUCskozK0diZw/h7Qa/9icUI+h3/7K2nIPTJSsjS59B7tt3fB/3ozSbTaG
DQSljc3o4jbUi5xgScbmm0tB7o0U9gcCPvvYmoZ9rNrZPiTez3+s09pj/3YEd2lZE1McoH8SgIo1
wgcZHEwdnGKUG9AF/MtiED3QiAqNvZLTWeXBbsKdfx8x797KqT02YrbuA8bhPVeitRFhabzOOOxk
0V+YJtHhqnEUiGgyt2HN90cxQYgZuhNsK4FHxPfQwqJaiiIltRSNYcJnisu+5fHcmMDOHCb2W9sE
2Je44193ckDkTz6hGlZugJsZ3KutFz+ow23BkwkfYwQsJalBqzYcyOxGnZq6eZrz3Ke1xyKweu/n
IP3b1gaRti3tonKKcffwaPdr7phUde55rd3gQV2zElYYqk7TOAoxMBYgp0TYXwbl8JxSGQ3Oqf4U
cVOf1sWAK4iOFP8yjz7A0648r0scF7cglRhMO/DcmB6HcyEAY7VL7V5ywKrkndCXt5erMcFGy6yu
uqB31C1MmywyPMqUeCjkcvSvANYdY4uK3gHCMmLEBqKHV7wmt2fjMegHf/h17qNyF0d2edYF/5M1
mIh14iy/1Qt+roIR11MwGmh20g5ItnJU+2JJTTeawr+MsgHudrZ8EQ5pD0OgwrdOBgfZLM2pWvL5
GC/2aWiAQqIEudM0g2qAyYySMM2+hc4P/dcuCpjkkYkyiXtqEyTwhMKuGHGN2UC4mpjjhOVcKsf7
Y2tsn6qkc7GXW4g7zcNXmT03Cad33yQ5XLTk0tDMD7dNDcWABzclaK4kIC6S2da/VOrbX3Xxt7fC
ud6mDQNBu7HFJR5pc9sRrYtYkCfpGYt9mA1GqqZdc9Y204dH+HvQx8thmNqrm0W2rvKwU5TqWzAP
xfehPyYe4XWmGNwdJyC8W80XVEDlpXUvddwZF3dGxkG+4ZfGtsg71ks+SMhmrv1uLG58MuDrIIjH
XsARuTpyILpkqTFeTTrIF8t5w0ffnDlMtecsrNtzZcsCVBbZrnXun5DkQbNyxvEFvxGQb0r8VPJY
cRrAdHF1LQyv0OED3BKItRgY8Lbv+uCaRV84jI3nOKmns+hJA63ouj6NMKeaHoZhJtLkPhNvl1/S
Xk6/QV3pum7ud2gkcH1aRfveZ+H0ZsueXHuk1gJ2f5YpSCwxGkm6aA7Bvb1/zfRiUAi0EXhlS7Zb
BUgHRw2npVkjAs1ZonjJmnpLQzd9set8JBQyukeoMk8T0vFTSLpQZxCnRLjL88SlfaxmX/AoZUmS
ogSlQhq5nNIayRm/1DQZvg7a/VNgMrQAviGzTNXZixuQFzMiQiD4DnKHiZBLVGiGKMujilJ5C0tc
oBCflw8vmV6DRDx6GrwIfTBKxPYyAevTGkG7/QVeNH9tgzo4LLn5MZVJcvNksuxqHy8EdTfKLIdt
ibYLyYQVf0mvmofLYp3buEIHBFK4WyGgYA+RKU4QZQbXRlrHtTSmvfNpDIQeeMmR8eX8G2vij8Iv
0UE0APKhN3Aa9J1PgKHcL+aBmmV+87KGJp/FtcwTC0Vjm78FlP4EYGUE3+r6Liet9tA5qGTK0P6A
OB8/W4XLpa0QKvoc0YKsbC8dGg0iFfEeG04bMQvsCpgjr6HVRbtQiWgDNOgPiUzV2YzSrVdxzMXe
l35lsP0oDObKvoXa1MNWnrcwIRzIq4ecUAkC6mLgxnjnWiCF/G65dWv1IuCAi3L4UvdBRgqLVz8W
F3MYd/D4jEgZ0wcuspbD5mldqoGjFVg3gmHdRZ6zxoVXQ2fxpY18tHU+Y6oud9rTOlj5t0y7sYwJ
BtYPu/WxV6HNxDZ87KtmgAEsi/NcjcwANUw1Nn4aXe1sp3IkJaScTQw/9Dgw4kxs7zPyed8vX+dR
VK9TmydnN5p3IE0+eJgHPw4+o7RzSLNlp5Pr3HowvrrBQs3vRASd+5yvm9r7tNDEMNcr7sqXmKwi
8XcdMbvDvhGd2Dhc4s9RGokTXV2bgOQR5HEtg0cNCuE8Oc1w9tzU2Lg2J1ZjMrorxqFN5OOn8Ydi
2LPl9lTgcfKV7KL0SMZy+uaSdvCsFl9uvT5PXj0MiJhH0YGPdFOew7JZLspw9qHbRpd1ESN5lFmQ
nko3l5cxTvo311SYXqOUJIOGfcJIvOlaDnxCaQmCymqKgMzyiGsiDO95HKKZ6BE44xa9RyWW97Qf
HNLV3OTS6fINlt3fvNb+Xo/oxPUDTcVUvtLsHE4MbI4tGfM7WftU94GwyHdE6YHbjLmYnbq4AkMu
HxybJsrxiqO1xdH31LFHngLii4S+7kq8mQyhE3YmG5EYo0dG9DLsv0CyNLdRwtYS6IVcwASZHRm0
BHaamB+g2rE16q1kfRXpTbLIMH9NDZ4jUzc1x0lqQv1CE9FLp5fRGORZgWrbCNUy/tJvbV/+SMKq
3q2nXtOP8AZ4I20a4LfZRvZ5dE7w1Z1d0f/nVZr5QBcx6meEtTGc0chc4UbJhY/uO1aj+FTJUBwA
8SmMCQ2K+NbYM9+V+MFc2qg5baSznUNiCrMuuqSZ88fsaIXS/4keZLO9JsZYfHeI0UJMCUh49s1X
kKxi38dDht4sImKRxGupnDcyJM6pIedTTw+YQoxjw8qkzwqTpAuvQcsei4OoovdceD4nKioPHuA+
JmuBvozJYNd4tPiKE5Co/oFjz6ftOPi7hHkxOWYgydJ0Ixac5BOBvp2iz++G5HcVM+IYbq2XdaRb
+WRO1qIyMM7W9OVrNIkiBZWiZ1MkteDJDmm50pPNLh7uKDWYJ34h87S+Sn2HV1b9l7zlaosoz8Os
z5LpkZMc81crrTEkg/E/zrnvHAnQUMf5rQ4xdj73fg7tANjLE5h3pr4OmpKdOwd4TSzp3vKU9v4S
0VKx0NrS0Ka0mNPA2A8uNWE0+d4TR82IYNdJ7dsoRj2ux0v16P1B2e3t1ncBPdcuzQPYQX1/yERR
7SNbLTciSs5o7ohbD92SQRwLjvN072bpV57W3aXSCxZEsKENvUyMXS+mp7z3vhjsbe52WDhQU18a
6Zmkg88PL/XYNXS+1twX3+xl78PT+VoXETOaUnwmHmRZ4VD5p6Y8QwItruuXKMjf0VEQXgp3JAZq
jNKjDCrjDH19G/gd+OIsjs+uC+UfrNCbQ+uK4XWTqNO6eAMsbnhR0ZaNouuA/mU3H7D9vtmTldgQ
H1u05/VVn8rXBkfOnvlfSg5LkJ7XV2JJYV769s/ZIJh1cK13ZtHzdd186EPj4knneAs2KLoYcgLH
l7vn9Z1FL+I56DEHwMqxj70JVITiiKdHnbiVTqQfTmauoZG9funq1LBW7/dKt8/EWsnrxW8iQuCs
4eK6MaZFGC4TMqT0ZcJGnknrw8ZTA3MXGK09A40xOTdsygC795AB0QiGvjxDLsL3H3ulf7AVkwu/
D0+VXjzovfQB8p+YxfTwKnPJL3Cd04TRlT6bQ5IL0NynQGIUED02/7xP6Fzqwp24Sg8bKoONdUy6
LrFazHOhfipJ527dN9aliabhUAzykUYDtV6l7tgcxadFL0WNLUn1vdwC/iO/CwncVSun+goM+/oR
RKGP2JPpNuwOK/SfGtCoLypFborXDgyu7we73J66V69pgnORJLO1zUyCOcMxif51D9cWIjtmgPHl
xAO+obcwIyfNQoqEeIbKZzXNaV2o9tjDGwFociz+1l0CEOq/SzdiDYz98Q0awgTvv5je1sUJDdzF
4OitYLLuHo4H5Y530U2AhBgjP0dT1Pys4nmfteQsdSDHth735HsANkrQB3wDOfQcEr/mpv5UbQZy
c15io8cTrhNAHFkExyAynC0W1a8mP/EaunP+b5FzuUMB/92U6XfXiOWPXjIGDZL5A48VeASwvKfQ
FgT32SE4LWMBC9oo994GHHj8dDTuI4+zBNvs0zJ45jevRCsRdAl8esN5MXNfWZukQj+MJMQjYYuq
40mS2tkMOq5AaxLWBdlgfQZB+YSr5cAOaTK1RjTRC6kLGovs1kmVL5mJXKQb4uZdxW53dDP3nkHE
XqViYmns4/pqXaa2eXYNDidxdMxmdpqECJSrtJkNRmAgUNox815Uek3TaXozQzPe5iFT3Cbo7V09
Me2I2iC7C8vNdnMtHbQn6j/NX3TjBC2WYYnewawOqhGH/z1cWuSXezEtp+xjLZRAYvo3MgnQ4OO9
HwZvJueaEZFb/qlC+NuG5ZCxroh78C2MMDyk5MlNhwO9kPg6Bk+BGi0UUqE0r1mVR6+FNPJDnAPF
r5qEpFj4u7t1wFR7dbkPcka55ghy3KKyyPT5r8yIDQ7TiqFYJcG1GLLbLsBRkHzK39nws/dEfIwE
A/+KftxziWbq5NTcwUj5v2QtijE1quy2joabJj4k1Q8niasHnm36694jCKFk8jPp7tpD+Ntrl/Ba
lFD9Fo5SdztC2TSY0X3oJnJovUSryqiaZucCjiQ8SeJScLwpSNCa5bn5N+Xz84flj92RnjEHgVjC
mwMXQHbf0B5n6eTHnlDDUAGID6HeICxKGFkG9Gwz3b1eVU4FaAyyb5uGtADqtXVx8GEQMIIxk38k
Yn8NriZPgG6tih9ZaRY4kiYwg36ami8wwYLDaPc/R00ud7UtpYyMDCcBJZDRovwfLIAIXSfuuEV/
+l1Pi2NiFlUPEU9/zpNNq5tOTLJ/5CNRfiE2raHn/23rPgRWMR8q6Jf/XTl88Opo1mjrnrwpL7/S
daAinU+pCZ/VEgodYxnRoPe5MATzvB3KmbeARhqcobjkQehDff69Tg7dOAMqEud82ElXnsDzM9pI
6+4wz0zSe1uNB+mTMeX2XXcJWrrGQvNsM7o8L5y0p3cT6kq7ECrRN3wUszV7j07VP5WZGfuQkdsu
LQzSaXQ1YFsq3lsMXTalWX+TE6nqngFNShs+zw6MadIr6/l1Tucr+r7ibrnDrzkrBgKR8uIeDYSw
lMCkQd80z3z7EN9qX31EDWIlG2EPweKwAVC4vUZ2YFxLjG6nGT1bh4GmoCBtAFAQLuWW5l/LQrTZ
tFUCEcK1k0MVjX+mwf7iZGFyGnQj3xMt0iSfCTgNqaNJB/64vkK6I56jhFSqyD7EWrOzLgl10CnP
EOklkbh3ZgP7mXnXF1odL8tSTCeXsn4jYVcToNZPp3oIxhOozOEFc/mkjU3NZQmT9mLpJRiqbRpW
1aEtkvkExpbUvyX+jMYJTPXIXv8S6yftuvhSVhvXoCp7QR4e7+pQyps5mv1L5jYt+UruW+/GCmtX
Nez/afZatOFHuDn1OddMk37xr74zpI9uIMXUdAsC76XZ3BsDfaUl6g7azchNR1o24qRMYHvwOUHE
XsFxpjDM55am84cU6XgidQAy4kRrBRHDYS2h16sWGtJziMNxgSXFdbEMKL3hqYF1o8VwTKzi4Hlx
fBATp5qeQJF/alDq+G7TYXl6RryFF7lZTr4+PcjYjs5Ryz1CB2YHLdBhAiw8lKgIFbVIw7fIcHzC
R024hKpR9MK0u9sG0i+r2IjWyPZJDwKw+hzZHSrgnvfOwvvBoS77Jw9b4q7YkR9L99bmHJb1fQhp
aFQ3JE/WNmlRytmy3juNGqgmU/pigTOTUc4oKQ0s/NAls3BT2opYoRztXV0YGN5a0zn3NqAUFTec
6IpCHu2GgxIeFJTCfTm5/y60fGFy3MUGDlGbLdbWRVJLQgKDn/RtID8WmnswPNBCNm/DcjNq5R+x
XmWnPKFx2yVheHHYpl8dRFGiBMUXzc23vA6NM4Ll4xDL5lHZJTw5Ac1RYJB8i63gENkQFHrwXBe/
cE0sng31JVKVq+Iq3Fj5r2hwo5vr2v5upEQ4mAvFd7/weMktdCz9kHs7MYQDgu+MiDzp4/aqe/ax
rH+bwD0gsRF7RKqEBptV/2jGDhWRYwMvWqSFtIl2ry3N16r2ICbUE5FDmMfQpejhedkyqfBi4zEk
Xvgq6pRtzubpuY4ggx6ED88mAkv0nh4N77jzrK+xS/vCZncMe5IMoSl+YVbX38rcwECN0vYxCQB2
OX67USa/SSKBUuOb5m0p3emlQeVjp6b9kchk7wYmXMt2HN6YR+7wtj4PvTm9p0u4821p7YexD+lm
xf5NDmW5wUbUwqtxlxdYnd57wdjA5TD87zfhCN5ePX23oYq8e+nYXyIjcJ4dDFUvWFVbLuGh+oO5
/jftkad1PNJlQXgDgE5JgDcxwbVWqvI/r7rOwIPObGeHXfY3nMWKJ1Fsva4LjGYH5tQ4PLdm+ntR
tfWeNSjdG6hM/KVL8PWd9/BtiG+cT8KPzKdSM6V1lD1BGQjMuy9WO/P0WgCF1GxCweJdDac5GW3d
IXMbgjfR05luwU7jog43HKjsjwx9KX7C7rvyzXLPcKj5MK3obYrF8nOKjFtthr/nUrHz6H+odAa+
iVWfzdhGGL1wzSb8Yd5ojO6diL4jSlD7hSNG++JPeUWAkXx1tYRzMNGEton93BjMZJZysjerUA3p
EqihTEnEFfbHWNnptjDd4Rp4/X5WqAGJ5VFfY2t4IBN1N86Moh0qn+IEWwnq6b1juQST6iAogxlP
kLoZumie/w2MybsAoX+IkFT5M2IfVfZfoO9UBytKx01LThwtdQ189qnMm9mONj0Mp5eW0L+NMU3B
nYwcuIU55PsQtV4bVhdilKc3EE71MdTJWA6hDdw2t0r/sHp84YAVbNku+uPc52hTkzRFpzK398Zu
fo80p6Xrpw8nwA4HR4fphu2UJzwIFC1I0g4tndgDGI9vFsreZ6+EGYdEKrwjIC9Poge1mLn+MS45
PkRTVb0bZfnX7pyJfcpNjzBnimffwEqTjb579Kcu+qRH8CkwPL/i2jBevIKFYIUvQczcWFlV/Yg5
gjznAdLdzPTxBqk0fZ+tNrsbAPfUENSvFXyyWfDBA1HFdttMIb69wEygkAw8XAkdb5/q0EYOtZ4J
uCoRtA/Yl0GaTl9T8KwHBNfDzWs7ZkLt0uzV0D9Mpzd2614JW9U+hAAPXXAeF9MC/9gSmvPdiTPc
MkVubL0k4AGNWPoNb+qdVknzAHe0/d/oOaKKBhaeS3pYqMnX27C2PX9nKiR2iOim5zL0viika6N2
/odnDPl0Ce3sd5UpiMSxHx2nQuREvxCUNEw4C/Wks24M+KleAHocoVuaDl/0zbP3gIJS7Ku/VW/G
rxCF41fGUrAbBuFs1681DAgRbtgXuwn918Y1dXxixThBRO8BsyeK2rr8YAAEwNcXwbe8/QxbUqtv
PJSWH6kDfNjMmubczMWbpYzv0RD5aK1K+xMt8ibD3XwUo1mckpz4ITJiyP6e1NnUC/yLcq8y58EP
I3NFFSBqsZmTJZST4kZrjR1db2h+EQREd3AGmefAu2F/eZq0v2pdPG2yaj3l7lwpz2uK0row6TQu
Ii0+Ix7zoJmaXa4/mbkk4BPpEeQzgK+nSC9mRCgpuqejQ599m9gmiF9qzite5eK9hHqwdRgJYLHn
gpgWggVd0/Juoym+MTgyjxjEvNu65Mq9VMIc9r48W/04YhamBRH1IvsyOPCxVTGQ7zk09m7IwFtG
gYLcvKTwl9gGKI+182soZ4JRwRysTZ28Csr+KR0gAAnp46ab2wNA7bOrlaQ9I/g2Vt0h0KVkuw7F
CshzLt9CiAiaml7WV8ZEXnYn6Kbl5c6TphyYnZvqvC48NROoo8hl1mMrA5P/nGKdmf54EvacxLuQ
hu5I0XKZx2q50M4zlwQdVezeHVosu7VPtYxMgmkDPxQJYIcOJ8V5UNmhD2z/NdWpfy1lFxX1RUvB
IQ46vwRwg9O6FLnzn1elflW1AX1RB2C4gcLvGbUvKR3FRRCHPTRldOu50W69Bcqcc9RDA6HtnukR
nnfrHozkfsmFHjPikY3RJt6Z/5i/rtMmml0u9ZX5zfUVg5zaOI7+vJwLrfFYl/WtWf/qJtXhLzaJ
KRK1HM/gyO/mzPGctvlvHx7PaZyD6WQN6bwPxmbfimThWuAApTobNMD6vrEeSAy6YxOa2M7nZMyZ
6wrSNKque0Jskp0BOsKtBtuLT2kBOzLXxbYCMP3U69DQUS+onIJT7nAEJTJIbhunNY6OvbxGOkor
RvH5mtA83viE29BptWy4mjjN18mY6RTO1fH3vRMqxuydjUDj1W+UuqaE2ZNY97nkPdyS2u73njd+
4kL19r4deHfDpcsDCcYDLdA3ffG1DMwYSmr9Q0grf3aDpPlSRUx++yZ0z5WLRyWbEqTNnqrJomE4
vM4h1jlP5xKTMXKV+EPLyCGdYCcyCTp2aG7IVF9AANUZUSJZy1hTj/NNvazd/yyuApJpMpybuAaT
8f8tUkfljgrKLjkcHGr0qAGgXoEagUqZN/YDTYhxUqswzq/qr0VFPHq1qhB6O8E538B7Gqr52GLP
2eFYMY/rUiMKPA52tUMpzVSxr15EMjGE0UGBepl1bmCvpaD2TDPHkZe2J77QtawUgnkeIs3krWhc
+IETwtDI6V2bJDAPzxeXazS24SHM6RP/ty26vsIygjyix8T//926A6rNZ2a0qKj1DGNVHf1LAVTF
36RJiBRZRPEWMSHb2w432DLB2RTh8GMSKAVoKj/QX30mBo3irCphSkr/zeiMEeiU/vu2vaL9a3JK
siOSenQB+L96EGzHnlO7dVgfRYKkkU2cNZA7pfsThFN2XYUFtuH/DE33Mk5RcRyqYNnIqLI3k7ZI
hANTrbUuHTmFPTkybQ7eJKFEWyVJ3SUBArOZp8eEtNl9EQcO8ihAH47fu1t4kSjYwpiD0uwBH5eE
0dESudNT6q/G4OdbRAjJc6whvGBFYJKEOPF2KLuG3yCbnxtMFW9GXvsYgyXmLz7AWzcP0VnFf2sd
voj0Jv2Aizdzj9Dh5wm8PnCyBjMSeg8yfwLnYzEHW7OVPhBomxtgVBBYw5wPjVkrnJARtIFt2HDa
miTezNM0e0Anz7Sc/ZkZnRs9rVWly0jSdEDyGAVgorZSpLjIQO5nXx2ZFhcvvfIwNofs0yJUxT9F
CNbadAPtWuyWkLTQvgxeaMPWexUoaD0FuaT/ju4Q9eAB65Z/FS/VsUb1hcJomMhzQTawLngh6WaD
KHSYpliVPwKxnfgj9ZS3mJq1Lifi8Ct4QhkN91CBhg4bFWdK/WPEDK5UhLlxsSpjendSuVUks2rX
12qtcnuMkg2t4B5T+nPoGQwju9IJTvc8X+Be6RtnvWcqyezal2TTwBJNTp5e1ldTm5AyKmAzAtxu
KRrhL5klzOWljUz8W3lzsfIAN56TqmNd/1oFjDObc27xiY2RAvSWwoZBV/4EoQ6oYupHaEBY5sSB
adkUgHBnUl/rcNRJUSqEwRaH76Qpf1wA6Xv527pIiMXPRlBwLpdgpGpmzvS0l/boLO5eahH3uiQ1
Fo4iiK6keOFSKzq3Ok06ZHNN2lwXYYkTHuiN0ae/0FeUHBv597zGHTTcMJwNtiDpvbp1qZGudC8K
OqnngjYSGPV4n/aFeM5RYqA1oku1LnbakIcN8m4rRE9LxcxpAabmfBtaK7q0dfGb/rW/77w2vuPD
M+616+7vLZycY48f5jINnnMpErc8lGjQDms/OjvHFhB0uyXPow0LRO+YaMAeusWTv0DihhyI8S12
7Z0zzbOW0dP/XpsXemBBcqjaJ2ZbbT2MIsy2UjgxHeB+Sia0ADS/M4vtb2g7Pn0zsl4CDMD/2g8Y
DTjF8Hu7WrC+LiY9yvk3hZr5kEvbENQp3atqRrEnBfspnMLgzNfNi+zpjxnVh3ZUH+KhPTNMSM+5
vgHWJdZvM05C2AuzEQmxB2y3NoAIkT/4Ql2ntwHvl5N4t8aF/xR1on1vjPraOlPzFgQ5GRnIF5Dv
OiHDPDgfkq6c4avgWHMaesrXrp/hpjyWU2ffADicWsO7hwjPL0WUn9d3Bf8yGOYEBFvS3wxidHAf
9s5HW5S8DSJnFzjYZZg/lLo/vIor+2IBvjZsFbJMPkQ1/5ybq+JHNICvojR8MO6xDsHAXpHU6fZf
RCn46BfXJGqB4dA7GQdHwKzB6/qubUlAGheJec4nd1v/LXuUabd+IS2GvunOqXApzFndBc8yT7Ij
fmIkVLp2nZZOHdhC9yny8V0s659L0SlF0mg/bsMG1bAzpXBoFAFfrkQ/FOuvKWVDb9cVxlpz1Jlk
VIjePMm9+RTynNmLIGK3UWzDizTILwFABK4qJMgwiGirT17LEQgSHr4e5id0Mkg2ceM7pwCMrap/
nUnkAHdKCh65xdnvMMHAqe8DQjH2nvALviPYJCPBf8KZIQNUlT2pIUWPbyXew/Dqt2CI428O6gs+
6v7JwpV5WxfashFWpORjCLO9DHVz34ggC4QuRlFXXnPd9Gj/GrVR7ld1WW98L+3eeENRAsVdxuXD
ieyvVYCEah4xBrgSyzUe+ellCRcmg4B68qd6nJ2NGbYgx+YmvSyIm17S+s+SD/6p7p3kbarJaXSL
Uf7o6uAOgefTS4W7L9Qyv1UcZzkk6ceklgLZji23E2FvhuCa9Tj33zlLe3vLyF57r6r2aQ7/22sc
9dWEuVk7f/FP+N9GvI9bX4wW3K3y6HbWcsfW/MtN+urASWY5GYNZ3Eztwis1/KlGvAxvka8FYXEC
Muvua3LU26fUc8Rx7tD+63SQoVD1RjQyfog6BkKbBX/MBZarbhMODL2ZKhFs3XucyG3Z+hebecul
n+cC1bc9b4O2a86cvZvzsmh6F2ierZMyLahBXHLCl92lDB9Fi/di0GrhzKGX1SiH6johdCzOzOf/
medaG7hrXfNofeH6bQmYU5cYZuYtrYh9c0YuSySvxbENyHDu1WLs7cJi9vffoXuYArEg2Wl6jqwO
33umzutWa/lxccaed0Z0Pmyyrpcv69eL4RlbjXkZCkcbUaEdgRBHfUzawXOZkUgC/zs+IcsW2Npt
cor1388q8R96HtM0PZSsCrgP4aD+oOe9/BNECLKnD1UFvIDuK9xFn0ZGUdPyrxkqFD5ybrxQ1ktH
c/tpHTAV/yTa7CemC5AgCgRaNn00XA+JpTm9McO2tsYU3Rg/1jsYU5AErUkRf7YiDEIlm+06GoAI
PJ3STiNKjFJb68lETrmC8Yh1/W6mvbiH7ILSlYMQPPdKEMTOg7fV9nvTMcuNq+S8Wd8Oo2x30wDx
Ks17hbcuUzhDyWsJAKhUOW3XnmkbwWER/w67ZbKUtqLclanE1heO4Znjj3+GLR3Y9L/1snod6p4p
z2Ln96Tkf0gfmGabkyF9EZjOMff275bRjheVLdY26EkpBhVD3E0GHH1XNf1nOdB5iQw0P3LBYTBO
pkfByvZUkd5EaBAB0Bsjt90DzppDWdMje+qij6QDvpn1DrE1gS8+CiTzDH9qVKt0uUhbjPPNGBbq
5GaDOoEnJNjLAWajtDYGjLpzFDo1QHbiW1TE5nY948VgwyHju2DBw92EzmGereqRjU31QDNOkEEp
qNV6236owhk3IP7AkA7tH2MY3TeCik0C2emOKgwvcJ6YcdnOdyILskM6xsfa6bMdkZS/MUf52Y44
hqe2wfXUmn17zlX0x7K4JEidbLEysJT+HZRqegxNG/UytiAL5J0xIgSgRhPDYBztsnr11g56NZTJ
LoeHOEtlfkqdfhVU4lBzQd0DN/oj0TFvTY3vCbnJDlUMhTuBok/3HfGh7qsHFmd6dHKGyrqrvT5S
EAogyJp4RDUC18KCF/zZMM5yJITBwVywbQ0hPssuRqjSq3vJnndL5vEwi+5zCJnaOtP/EXYmy3Ej
a5Z+l143zOCYsehNzHMEJ1HMDUyiUphnwDE8fX0O5r3qriqr3rgFeaWbFCMAuP/nnO94GE7VYmV0
LdSk5iqDXXUgDIJQOGofsc8w1DHqH9y4klPRBm+aRYp4UpZETq4srnHsZDadh2B6w7Ms935S4W8M
tP7MdrtYU71Zb5asjlRmQpitn07Uv5ScPs6ycC822+u1YVa3Su0tMTZx4640a4fD9jOfYkQyCrXP
gtQ0aTfrO4I3vkY5UoOh+iJbEZyjmmee27blXszYH8vIwXhO5OkIvdK5NmR0urp33I1HBNQwpL8F
qYGdP4fYBMADuHY/lOZ27KbfQTkF9taK82DNA5/j9xwDZKwtsXcsF+6N8oFlaYInzWrpcnSw+jTK
6FmppagrTlAMoSF8tCb+OBV6IEacIUxxoOki2zrZFKjhltQlhmPf3hH7sU+Muu0T5yxzm1cpoPTl
0ORSf3CS3t/YeY1ThqHhtLwSHJCP04JEGp1n2ZrNDrFT33RUSm/QfKm4H3Hcz77zRGj8b9EQYa21
YDqWTjDTZAMkqcIVYLfmwwARsgpg0uwWi8+yoI3CSE50cHf0DybZNF9aOicMDH8aZQywPDbEAI1r
t8tnt7uY9s8lRs2ONb1KsnknQ7MenHTwseL04/PchrfASTjvmH0GqH08JFbnPgXDZB+ZIjfsMnay
AmHdVs6b35MQM+uYKo2o0fNzjbuysddta/80RFjthzCvaYp0pzc979G1lQ+TQFl1/noV7DqzNi+6
EnAntfh+QsQMSyj9DmNFxWNGS1Ao+Dn4Sdkm4+BZ+Qgzuxh/Bq6RktuJBtqTOcFBdEhOYFHEE8O9
dOs49m9UVnD2SrzzrSG915599CDq1drQ33L1MNcjEnhWo3OF5v4WFU6xh7127zZMzr9G6WbVQBRU
6eSS4aObldab7wKUXOWVnVy0vvzuuu7w7KulTexTPMN1CZ1zDSP8LofZIvuCDplzvLr8WSKnJw3b
SCxabm6d/ywZjqlVHWLH0fw5vy6LJLR/ieJ6vANNew0HLSQZmJhPlsdHQiOH147Y0ho1i5QMw094
oB5jhEHcN3TtGecgU5AArY4UyrVT59Ul7tuqQY/WZr80TO1H/EfFc+PA95euA3GcFNbZZGuO4m5N
xx6P+PLDV0HaIyazJPM07/Rc/B3NPuEkhNpzOUY2cGsicYL4xqXGzMDQgkT+cydTjPltXvCpJ6rm
E6raDnXbIFW77VPfmTRd2imtRY5/+Np66yN7ka7W1zyz5vNCBYki5Kgpi07IXjy91SPcpk7wXNIl
eizjTjuWuelsSrRSjqN8SeK4O82id7lxtPahNOL5vlABhCWfCeBoQ9JeE9P65kyzOP1ZutYTpzxR
UqJbXDXs/3geBGUQmDO2iZTfSNdPOHj071hx6YqxvewSgwW4NaKVaKPV30hB3hkXVYOW5wU7ifj3
MXFY1P3ePZG3zDZ8/JjPpjhJUjy9b+KvQEWYl8XpJ48iViijEX1f2C+xKGDLp3jBYvomZf0NguMF
ZLuzy+ISld1SPYSY2l8GzqhsUpLpOzNISiLhDmUdTniqegBt00gf31QdD5PQfRS7zjmFtnPXzQzD
jHqFdkgtTRO43E6Ftk9VmDbTKu0k8pHG0T6EVSwSdJnFNShKHy0tpXP0ajmbPPZanILsA/ooejZx
GO4o9cHuKLyHbfoDG86SACIfb+jM0zzRqKCD6ZB2dPPUsrwS5WvbhoQJfP/K/ZNDw2R3j5Kf48Bm
EbYOHcBXSJCY1pixLl8VqWFc0ZBINUUa7c4qp6wW0vi4mNjYr+s0+DWQCAODywLxyAlxDmlRZJ5M
rSteJd2lk9fb37K4edRVz5VdlLSWxiHRL3vexLqo7sZ+GTqHcd/cyuJRqx0uk6gjCkh6cMyaqVYx
EH0s0TQXq6W7wHpSxhMWskyDFgRdXvZPJCHjDSMfsH4OBs9UJtWBc9DNU+njZRnT+iUFf41Gpg90
kli0zjIcp6dspFYJLLIJeMA33/0WJ60Xz9r1H6HMiZqIO5XVr5h+N09tNIDIMamFmTr/rdSs8lm3
8upWx3DRNeKePpV3AZG58CBbPodNiMffbosaZDkQmcCwGIkU9nTIk+KHkwT5D6s5TkOV7gcjsVcc
+GIeSK5/aByLLDMje8xXvNOHxppu2aTZh743b2XauqueYcaOjAW3bCevs8No0NjVwiWE3eoEP+VE
Wpq9A5YyNdlJegNcFDoZFzyOrxAzGHYDLOyT5nbHTLDXVdpZLWA3Tk738Orq8+tIixIjj7MwHosh
WlpxAZ6oz69dM0JwZlC1SjT40k4aFndPLaWum9c2/zV3+E+pa8CrVxF9B7mUP1EiVJ5BEagDfx7Z
kAoK8jucQyf8Ev54G5s2ZFtCrhjzAs+hzHWjTe2SZPfakenDlL4XI4DdTRpH05otmLWp8tnE9RGf
Z3XiS7jLaKk3Hgd6u7+m33YorPPk/xLqHEAdJplnFXwefarQrboKt9DkK3Bj3Aku/3I3DB8VdeM8
c/5lclj8DV+D0tbBd00BZzuuciOorxrUF1Ko8yvUL66BzrbOmnr+LAtiFe18pAGbrRd3jIkZzV8g
ReaXWJvf8l7SNlHBsShtBJu70dlSGZTal542ozO3aTDuhtDO9li9Fv/O8i/RhlkSQIQ6iZXLEmH8
OsdMJxP5A0oBZGPF+c3AKNxy5crsZjaz9Bdi181VS3UXiZ99V/z1e6akO1dApWVJcpJkrn8OA56S
f5amNSjQ4GyUYl1brCEUQNGyHZHNUO0zl8YqwD14PrUBT3i/TT7RuQPRaHTwyBAXEWNzimXx3CsV
bln4nGaXtklubFOch60EUi1y0sdo7cwsoq8nsPxdBkj0VkxNIBhWuzzlsvq4iMOjpX0z2SfCFBP3
nt36TWJk9xaXs5sUDK3D8tdXfoCAuTiGnN4thQRrNCs9059Eh7lPCZATsvuIVCi11DTr4iQOdlbX
2TGdZreLt3qjIz8T+C6H96GgKm055/L+9PRLmI/Y6Gmfmko6+vTxrQbBsrMGmZ0TlbLDpxKTXYK5
bRLyhNWbedtwdLwDoLh/cjMDE4UjICqwoKQHLQXiCZt4IIDKtp+QGGPirAlfOE0fJ8/CV2eOBM2l
nK55rf0K06SgjgCqRcXOywkLPAiRWZ0AA0pLkjUGJeVH+a3UJNohbnT2RmIIH9DyXQENLmP2jAUN
4+RIXFXSmxN20N96FNQX2x47aIfU+MX1lqBcck0VbZMfYLjPBLR3nUb+Y/neiA/my87HIEhV66Eb
LMviRcdBU4MyJ2fJp79ZLWe2lIn2jaNBe2vmK/WExC/NjI1oWsoP0do9LB7U0prs+3nABTBKSqgE
7KGIeOQtaNJqr+dxfe1n515afvrKU1+s4jlG0kjY5s9+ld96swnW7ETCnQZRH3JYTwESe4Bu3dRG
/SLz+Zel03bGNAmrnRInvTG+kVzUn3pOZ9siF1DOXVLvhk2TLFVp2kVUBEQXW6NZJWxsvWHrVSbv
WSzTswiznUFVFPwyynCIbAv2JTnkn8F/H6BwbnuOpas/xz+wRUR3EgJq0ic4V/GAX2d4yTh1AB3y
VSIMQsquLmtnM+udvJFYNzfcoyhmi0eIi8tZqJaE1nIvCan0AXBo5dmuiUi3mcwF172RU8es8nrL
QvFNc3H04BP2lLmn9iS52ZkKrNaUTMwhYEsbSJFP8J9SQxaaNI+J7MfzJk+BiXGrklcXHj0OZ0zQ
qI5nzpLeuWRrtk0MspfJiPWvHlr8f+rVslDvjWxm0qcqlJneVIvP5+SQpimNf5SP74mX88y1MaEf
v74pzfFrM7Rsg+IwG8/UIa8KpapPIiIjBonp6xWCT7TVePsdl6hPogTPPwmMmYqGlZe42fzNowD8
uvwz9JZiLnDYlwURRwKLAiycB4flyZV5GQDbISAYmo4Jb4oJCjYYbstiVVI/4iB4jn2KMicRWshv
Q3hZFn1k+C1TPjhKqcMvEp7pgQzPlloar+lPKVU1SjSm6kg/eS7IopWLdWTD/Ij8mwzn89hRdRBj
8dqYqKz8IHLCNYFX06k8eq2pkZ123PlIHwFmIkDDIO5ITdPGn8aI4ioW0GQk91utdeEuxq9mB73S
6FvM2LZ6iZNHKEHZoMUNWwrUc+OEBduAWIbwXDbeS+zoxgZkFh6Gf/+Pyyu3c/Ld1zY2Go0Df6vD
okOQcyS0cfbb9J52Tbdn4sGYaxit7MxE011ZQ5BvTBVjs9UylID585qRtFXhluiq8coHcj5KuCW3
1CTpkjcROBxVreKYEWyHmiCsw/zsDdmB8jksRS9aQ5vO3KD9zy4lU1+yfx5oZ8HpUhkBItP6gR2p
2VHYADlYLaKPiffJkArCIvpMBjFSWqns0AmYOwIElMwvirUDQvvSRTlmKhox3gcZc0pWGeKCDbGd
AAfolmxxEkbnr4f6GEePSYXFlyUjUHOJVGK8hne2L6f4ad5j7yMyplX9fC6TbIZWFT65WhXvlzSj
q8hSy6sl4agNTnogtHRAKHJOHnzrr8UiskxkioqihH+qaer/LHgTgOnO4lWFDL+eb8tDbnncaXQW
Ea13TsKNoakkTXsquVqXr2KFVKCYCF4rG8BUTVYWJ08xE0pxcBbZVT1Qmo07W7cddXVpzm+60PSD
1Ax7Jwxm0hP78wcoAMmUvJvuoX/HKFavDeg1W0sk0UXaPTMaG17WCaLH6j8ZIurJ5COCsLX5o5PW
JdBQP3L+kkAPj749vUfLVKJh7rgjbWztDWDZ29qBHT64pvkw48R6QAKOkFCojZ1c0OIogMcOawIz
d0GbGW+5pdJO5WiWX4tUkSe8ANWZDyx3UPayG/jG02VZmmaeD2PX3LhvJcy0Oh6BpXvOyxjNhOnM
ZvlyqHttq3PyXnkWOUj6NAUPibLPG9zedVaeNJxgCvxZrayk6s64Q7lSAC2djASkVghwCXs5K1zb
n+znNdPGCTMMKUNNFqFCT6WI1LSyDZ/buFWQtOEaevEIB4taGHrCwDf5dbpLkIJfpUUnaNpG+UnS
3LnBRG+uJnV1ZhxTKgbpXK3cq/uNN7Nt+TPjX17pDYayeSJT9JFn9KEUZjqeebiN50G5lhy7EEfC
0cQvdGqa6D1MgB1gs8iJ+RNGfGoJiOwxFo4oabViR4EXauAIkpYhfsbv67B8Fbrm0xhWJrJtYl17
pTFHldmeIRRulhhaaU3/pNKSorhzt+3wSJt/heFzGFeAmX3mgYe0xrjgwi3bNKln7GUrSR97J7z3
znOdMA+k4PWTR3a9qVWhW8kvflPWaGCmx82VjVz/XJeYMqYXmAHymsXm+FLKRKeB1AWh1TM71QT2
NqL8NU0RbofSMrfQq4L8mjM/XYSOZSs4q6GJnxCUIPVixEEJbhLfzOR+K3oEEGsWm6BbY2GlXTIX
Q7kHV2gdgT8d6Wy3TrM62qtDzInojr72e+6geQCXXpGtM/XUDdxwIsER17vFw9NZ0XTxmm3ocuKa
jbrdha3R3doOHhTsQW1X9JO44IOJDtN7343d1uXQe/fVIpjUEdqmAqt1gwfPy+S9aOrxUNKBI6s4
2kW+PVP+3DbgExHfIAdHdyY0LBUossrIdcia7b1UZ6IGHjYPNxARLo+om4+wu5nz9q2yNcH/d0/f
xJyN6xIKaOZUhOghGG+rypovsdXZZ2G8DylasFAfg8VlsPgNxrb/HcVxfdR0R+DYnQEDdvCcYUI6
13TAmOOKnSR2ixLSvdK6WTz7UQzoM9LJZrTdqU0E5QLsBQH2UZvhu5r9pa0sAossqcctHHLDqABQ
CdSdbqHVLduqnFM/p2Fg7tFC81dLZ5qUp3rM0mcHHkiFeBUUFht0vqpF66oCTKIwIuCgxQFb3G0K
GDM9eStlY33gpXdXA6fFG77W7tBJvCZxlkl0RtP51ccfwNFfZ6Fy6PigH66AxJaW2H0mFZfm40b9
YYvpOaoJTieT8Yn3U99XtM/Ap5v1u99YJSTEtqULiEkTtr/4a+aU2WG1il3b24Vjs08iKzvNsx/j
iHG4OVnkWcE+K0TcYuZydbvAqTe/6uofv/xCKuXpLAAKnabp2M4evCArhdZWGoLQ+8KdA1dan/u0
2qVud//auAGwSHZwUZhOuyEWJTQ5rLEKTbosVk99sRWOBYJWXR9sbMw7pIcn8BvjkRQCML4wq47Y
Cf+K0M3vDHLrLTs3/SAsxlpNOrNPhHAi1iPK+3rR+cKyxmlTe3vRab/jGPe6DPzmyZ6ocZe5Tr06
VN3QEf17wHZkIdllagK3vMrVGK52QVxWaKKcVuVhgVQYqhdzCAYgSWp3xMWxq6kROC8Hl+UIg/Rp
HxsjpTKUTjYZaXTHmB69xJHGgDjVOXIybaLx0waUVXXIKFPcYQwapTVgeXRxxVPIE7bhUw5b4eE6
bPyZs7rsKCP7FM2zfWKQ6yprGtCxOSDTDGvFzO3plXvb2QOBsua87L1MkZU8adRVAjHwXkLGB2Qf
XXdtq/z0AkZaltj9iMMYZS+V73CAvQOU6wEFlA/jzcmPZakG+an1UXukChbhPuSET1dHm1FfmQC+
baJtr83xNgZM961ynA87a+dt4tKaUxcUKyw0MZQr76LUJLPBKtZ6M2Y2pseHkf26Y0ntvixWRcm5
31BYRHrT3QymxUfcguYHdxFr/WBAxUBzuy6vSnojh3SgpFoTPE1mdz4SfYL+1uvFwDC9JRMNj2/f
Ux/otchcepdXd133H11CRTKjKArO1XNzqfj2w3neOZZnbHWXCJbPZO3xjeJHPDrlUJ3GBTxZmc2H
kjxu8yDETXbS31TDyoZOtnbVAJIcdst9FfPqgmdaFgpUhwPnp2il9dEvammd3dfzPnLy0//Mz3a8
/4aebRsW8Q/bEBwZVF3H54/nuAjb//O/xP9OTPy+wyT87UQjGBHbMLuT0n/NKaruiTVj7VuQ5ItY
SuUK/hP8JRxavBPbaXvrG/WvHBbOydezjqdd9GxgBrmNAmbmYDl8hh0c8z638GvbGrep92zcYEV1
6nsCeNStpv4g1ksScWqII6KOIBq5EKExYpbnZdGAsG/csonWS0XG3Obin7KM21AE8ro0uKAOtezh
qD9ZWAQt2xbEqEmjQQ50gVnq31slJ85gg04u7Mn9OOP6zxr3oVvHztH0E1RnkpZjrCH/c4s0hvqH
wamXiZrjXGrytyfeqm4Nz2vDm55tC13mx+WCEOLlf35X7P/CNMfb5Zqc7i1hWy7vz//7rsyetDQD
SPTWrDCrZ67c4vjv0NpZinqwd2GAIgqQ4Z/vCcigXDpDcFr+iN9G/V39rSwDVJenlDZ3rWa/Zl0L
z1SO2U6qLztuM4dEUv+2/K+mO3iXMM/Cla4iXtak6VfY9s+xif66WZzFIS3hmx6/EnR09c2l5Wb5
Jpb5f3+TaNrKsEEzmkHDBcdZG1N21T4tuvyf7y03107dYZfvmY1sSJ4j3S9/+M+fW763/OHle5Hu
VP+f3hGDC/I/XQe2b1OPKJhO+kL3DENdJ//XdWAZcc/+0Az3GsDefWqDNFoWr2ZTHdlauF0e5Mk4
YpgBmBV5ZIJNojpLPEsP3uN2GJ7VNyIzhK/gGXR9BEYD/irGcBe39MJN5vwQWIZgCgOx7HVM2m5W
X52JQHGRR5+zugIaXArHwRv/mcywT/17ntk0/OGHDcwpVo3DgLDlWDk2AJYce86PhZV9Moueng09
blXzZX/h/Y6gGchnPww6IJWW9hyRDoEmuZyZQw3gf22Up2WPUChh04xpsUwiHXJRk2KohiVlIN+P
q6pa7Crm9zK3OIa1PfDP3jYQpRUjDcaFv9EnBkpD0I23vDwxggFWMyFwYZTx6HSY3mOaRO9N70IM
Bbe5ZZdA00xZ1iC3EDpT4NoL608PC+LnZKVWurpa2dIWx9gx1stWDLiNu/WGmGqQ2JhPQi0hKXjo
aDZ3COpDioM3lP2+8eFBOPnsnBIHVkqYOv2GWGoF040ubgrmrZj0ndAc6y48kd4km5kxauWdoQPV
9V5mHPiPyvtM3PDo6eL3TEJzT+ZNw7IcT3eDZ+uSf4ghyECt0sd9XjOfYpw47CsCWQitMb2YOV6z
yubi8HM4t7UCiblFrO3gWVEuq4jE/ZxBy+t1/wj+eI8VLzx3XbRJ1FDTVG7zOBV7D4TLfqwDSq4L
2VyF32wNIaZb7db5voh+FhpNlHZpt3fwI8kqYJRwb6MrLTtrM2n7v6EYfppFFa9i6KVH0477O2gi
JF/8nq0lINGaon4ETkBeyXyfKj3Ze2puCESLEWQlan8tU+NHWZYdVBeU8qqGbFul1FT0DdKjaZX6
qaw6+zksaWlCJw6gKmrXiPcLT3hd3kGT3W2o0EfHbLVLj6PrkvhDxgGf7W40YmRP8oHKjyEC7z1g
Cp+6liksBnt0kIAjyqAX834QDXCylBl8G8bIW3Z/7MJueOkj5UgI3G/o/7vaLUIKzRn8JDEXgM8B
Yqlo0Hxr2rBHEhtdMcmbNuj3fVX+mnNmiN6/MD3p769HN0hDcNLRRHEE3cMY2WIkKeQQz6F0BA18
PExje2oUr2pZFtsEKfQPf7acnTNmyaU2fa5ow1kFKgJn3gXvzWPgtk6x0bemDn4jlz6cxpnRGyqm
EQ6/hmiMXx2ftK1WeMba7kJz7/FPX3HfzyFkZx+p8rfkGIL2s/DrT0Y7w3qBKXUOBR4xGcstpsSS
DhJo0NibqQutK+vmcHDfUTCm4dVDKm5NvFaq+2xZXEeOxxI9AxRWcPqz1OBForKcDsvkK3NTuReY
gg3lO6CihMhYwsBZcz4Uya7n2N5lRn0HuDBuaDGe9oKB6TrAcr/GkR/tpBryBj2cZTdSAVe7pWjG
yGM49BZJl1M0/BrS0ni25GspMRwDFjOuIhIvFqU91JXWNZ8elEVQkLRGD7SfYJa4uWUgn6WAXoMV
78pTjKUknzbkZkdRQ2JRgKH97hr6ff4sdSTeSt2cdo4UBOP+vWD7NsH/eQVxpqAyt7PnfSQ6we4D
xcj+xjMAfpCvoqIlbQbzoKOyUgbqYEIfvQznMvzWb0nU9jsDN9lpWWabh8GQcA4YK3LGsfLY0Lcb
ccLUEXVbwsYNtxXOsLDN1JdypvzKIm65IZVPgaU1jiRQywlDXezdp9o8kJWoL2Vb+quWM/ahdwLv
eQZ4PyW5D+8iOXNXYt6sPB+IzuZZcf0KaLbHFv4HhxBTnnr1qvYwDpFfP+iYJbgFw8Qmr36Lkug9
t/x+LxXQyFJZ/R4VkvOY8TH0/jdL9ahXEeNZnIj5JWHsuAfTob/2cfVkJtPWnrSfkIPrbTC9hn7Y
70MqrBDQ47NtT+bR4P7dKIeWphDuTrQa+JyffUHNQBJVFtOIOdgI0mrggsYu5kGXlSuaImLmoXO8
o+E6hRUk6H/AS+IQz6MX1aia6ULp8AwjtL3+gYRluoUnRRT7OdpXwfDaxBYplZbHutS15ug1hgAK
X2AkTMnzFIP4nongk07jEWs8fUNaYSbY05kEaZl39dJ8WgfdAG2hsbpzWcLj07mBbwut9VYd3Mx5
HgDOc+OlCKwBVVq4965JuofT9yjhtLfFkarR1YHAotY8ICLjjcdxtQFlOCDLZR6xwdh+oln9mjn0
31k1aPpOEPMNiw9MYVO6plbk26IUN9aQ7Bbh2O7r9yrCB0OdbnPp+GVtGDb+I8EYXcxNGOGwKu/W
0IuPsBR/1QU0fAbyly5nwOan85607wZif3RcTo5j1cHBDrlg9dB/BDNzQAhSUN0a0iSdyInhDNxE
qJtaL/ebZZFp9y0w/SrYlOXrkqfTXMfdlaX4xInlHh3K54j8Tve6yM1LnFnsT0UKG24gWuDFJPSn
YIT4N9B9UQNfWxOcHTcu4/Y1gphzYk8Vb2zNyfZDS3srR8/sbEFw9yl8vA+xBa4d5WwXKtrRINRI
WCdo0LVgxhLDTL7ohZWqkAqT7Ggro+KMpr8e1CN64Ssz7xqRQb33uMC6veSnMtfoVwSoLPZYnbef
uZ2sZVg30JTL7Bgg3thhmz+mifCZbgApG+bsZ92Rx1vYUz6T4nrEgWdOkf3wBvdX2yFB1cb0l6+b
t4RgMtgaeaKPgwtBpg+42sGhkCEo1WzeMaKpDiUT8HUCOfupzKP5lHbFPR/n8TgbRnge1RJx7jT0
ubgsWWO99p4d3xF7QVvmkbzb5g83s5X1J0Ro4rku8YEmBas9qra9nvIM9v7BytUMrlFVF1lCLNiV
g/eX49BdGKi5Sm0UqO1i4xIn9TtxZYbV3GZc85sywy+/mJlzQHQH5vkK3L63VGVg1acJcEM8yn3B
vtJMBo0QKNyM5UjoZRCv0qRcLZqGqce/Gqagu7BDNe9r0oKNndDyZ9tPsmdrZAOZ3uFujdaaRizP
m8vw4unTPgfH/66ZLh7quEzf2qj4BaOSUiBKPprCDQjLtMWW/Bkzf2WOqahirrFLvefMR2l6D0+a
PQ1HA4mfAAGJd7bt7sYZTf1pCoS2YYy8j9tIUbros1p5BBNyt8uftAxIUB6OOInohl84VZgQYCMa
xoowYoy1fNBvlv5B8AAhwChtHHK3BKSCMu+2eFmIOoyQXmfkFU2qZmLE0nUVCDQ8xuCHlDnGzob7
ScleLBlLoX+0NtVCMB4UFAEtOavCTw3bzrphZ84OCe9M6kAQt2qdiAy1H1ni2d9iETxHeXBsleQa
F/PcoLSaV78I04MfFt/x1Jq7hLbQfWXOLxBB4N4nkb0ekW9oRh/PrYL3FI65m3wOKwumTy+p0wTT
M0M+yFPILnxuLHDJ5OXtXaXm9oh2QNwL7YcJ3waz43TQndTG6t087Nw2DrqaJw54q08uoTvLEHJc
jdp3kyt25zf2z6XRUO9wEsYwLzXVJ5JqdAjgaA05dbTJShcyg2jVPM1Mly5dkif4/WgyG+vR3stJ
3/v26F2T0gQBy9xhi197aa1r4ZgMRgoKjXKjTUa9TC+L3+DPUtiwT5Er4+9t3Z8QzOKtllry0Lfa
uC7yGdbI6Og80ooYwLuxKd1ecGTGT2i3/TaohNjnfX7mDuZerbL+G4GBIwuGg3XekPzIpfU7KUzr
UsuUY7ohX8gpM4hi2ryth8p88/BjTZwOL1bu69vE7D/jUQvXAuwaTys4mUbJ1JCc2K4t9fIa2jww
DQ3cShz6h1Kxi0o9xOg+Aif1gTFhgIvXOVLVuZiGZGNmfXEx4cZjhgSQsCwE8DZ9JCwuAgTOLKU8
aKLKBjYPMR/ZtyuCeDPom/JuOpiMApsyQjS1fYde8QwLfifNpt/VmFa2mtfW277iP+TPYlrncHrQ
pnN5qRT/NjFxautBeKQ+KQZl8UZiF1QXE2P+Y7DIZ1hcIpHzodEL/cRQdD7Rl5XJHyZWwsPggCKr
yzF5wcol/0a7o5SCXqID8Q36ilQs3/bHN4nN9SUf8PGTW8sL+3tkvZILfIDg2Cz+Bmr+iOyYCb4L
VDhZVD9sHBC4keP5qjEK3VjSAzUeyPlsuD0+79B8jUGtXOkemoDlpPLQ5U6PCBxkWwaYmEwIKOSO
fLEnZlElEDUgz/3PBqTL2muANQxxlL0kNckofSrkeo2qllx7taQtZXlJ0ra44fVwxcNLO2S+BEM0
1vbPZLb4uRjSX2Rr9PtlrOxKkNuOBg7UUqmJTjV2RIkZ7wJvxsmpl/M2nS37JhUS3x0dajXoutpx
ftg0ldNeWps7rvqYLLoUTWvJGWfA3XQ/amlEfJ7gh9oqSEQAg8AE/bLnTi0hmbO9qds/kbSZz49E
b2eZtutwilN3NVFAiIPEQDBIw5SnFMP7FKl74+Glh9qZI7okdnHSW9qq7LyuXyw3/jTovjvkUpoX
u5dvqUZ7ED9jx1/yfVRo5+dQ+sZTHBa7JsPNq4OcfQpIHlBo/LBtP9kNJmKtblMmwR26fDXn0NvE
lfGsKWxV0tGA1nbWlRCKOHdR4qretn0fQfHIlXTD3v0bv2B/1yphFmEhobt+HtdfkVhX5WIjnHRj
Vnebnr9wYc7RXCibskj4bUpRc3s0DprDRljz8vYiMRSqNOiyUD0y7eooxEqkHIXLEprUa4Xmmo+w
JjsUpNkYHmFHwHjZe/C0CpH+cHnNdQ5HmaVi9M/Tk24Kzz9BecegHZfVtfYwcEg39reMlejNiVMj
OOaqIUCdM8jCsy12rObH6HSKeKgJKnQBIJx0dTRZXmX+g39g9dCKnKAzUYJQS4d1wcYAwZbwXc6G
fkUuxdz1Bho9RXGMI70Yj1uRPelQ8g8c7mAPNHS6gR34Vash67LT0BR/t57ns2VF9anP9bMNZeCe
9T5gft94nV1CWUoOXoRhYdH6lVQmHAblGpcxGXPN9F51DzNpjZVmI+lkPrhpoh8BZOM0JZs8OypQ
7aYfqVv9FZVjeinNJn63vPj0Nwbs7lZ5NYeFBty1Z7HRMrV4N+cB1AW7fV+eKYUGXZidlfdsIQzO
XnuGZpme4ClUz1iaXEKYFDoWZ9mk3dVzvxEvsY9RMzc5l+P4oH6cnoaMlBMPuOAkDFmsB0HI6w/y
1CjTDn+f84gsm8OhPQ9fZoY0wVOmqW6wZdMJTRJZbTnOW0mw6pWYHSTWeITqeF8OaF1ZfaRzBCyy
Gfs9pUnXjo1FrnxYujp9erT/TmAnF5ic3cOSnFqyAqmQkg1r+LawmJsUM6CE+0w9Fy0vQ8sJgbFU
sW1o6t2JPvUeZUmDo0OP5waLQrbB2cSozCfYH/NACFTVpC2cHqAzR4w99Ml2O6t5IvQyn39eOx59
743qS/SYjPH+shkAz4ibpKmuPQYf0gNeCZm50TeGH+LKxcZPcK0t7HhbYQWmFZCPf2w6yvoB5k6a
VnMNNMZpXTXwy+7GhweycRvxg/Fu/RUP489adBOHQuLxpGl+dC0NO3yEE1r1+LutY+i30SPgF3qp
to26lmwdJORKG787cX6sotE9xr8Z2gRnG14ndEw4mVC0PhOfEh3PY7DVDzr/IGAlWCzmq+vLz9rs
j5FyvRTCWRHtr05Jama70PoN9aC5jGVRaNs616KnTk9/NgM30YEn0mp2RXizCfbUwKNSz4nP1pxw
bzMl6P/pXpjowGR9BMCeYuJaa0Bv6Hb01BYqg4cQvEuz9OgEGr0hIGPris7eLpflpnP4tdX0MjbF
3Oz/g7EzW3Ib2bLsr5TlO24BDsdUVrceOE9BxqyQXmChCfM84+t7OaROZaqqb7WZDEaADESIJBzu
5+y9Niv/fjNr8ambLAIoo/Ezf4rYsTbdepIo8nAImzu9LlwCm7M9CaIFuK4Wk7PekksRtXIVHm11
vUrda/bkWDDFWoqxVAdPCbAvpEcN2Y/nuKJKESUT3GkdYEbc3FxwaMyOuvQyMue56DVlicjPIpbC
/OwQQg4cJF1FVtv9OS8kS7rDYuOQLIePTJ7ndWVBsMNa0W/dH1pE2lR3sJVfrCaY7kwxvPleSJWm
msXWVem2Rdc9aaJND2LuomMV+OdlEUQq81evGLSjUev6hp4HkfYEd6dTon0MkYCBlOedkigjdU43
hwjKooZ6WdPiziINfkaa2rh7krnuK7/391WCXhQ22UsjqI3g5vw+uVrzwSq6D1RUKYZY1rybVWnR
N+dbgWjkKBLmAqaC92K0mk9eYeBXDund0xL19hHageuyyfkEZ+gepEZk6zCuzNvY6AJcDkiqVKej
PBjTNxg38UlLK/PKunyNM6i4A2NjbIuRSy1DPLAKyqGn9M2UQq/03aTItYOGJ8ajK7yuQ6Utt+Ew
WkqelIjgztX08QCgu7ikoTS3wyTRpyoUVI0KYO/q3mtitsOdNueHSDCzIgCmPaCdzOArGMljlkkW
ikFIZI2OxznFQbOj0mqzkn50GmBlmjmRATHW1tOBhL/HwMcsydtPHFNGhXsCn4znhfhLG7d7EMVo
hXiUi/PodMNVqNxhOt1HvP8GYrle37NQoPcg+KCTPnvG8kcnH5tkHOf22glL5UhGAVEZ5ZFo42co
b8G23lFOC5HuKdVefvW9DP1ZnpX3qV3cueTRKEkR8aPCge+kG+bGTwQrvCIeHgI3e3ExxO/ymQ92
VNLOuu3eF+UZOqi9r9OYUaE7QNNJEtLgFVPyaE8C5eTai6EiKGH/1hXes96Hch9BqcAkgmgf2S2O
JB/zXAHunCBxhJunBSLcLiVS4rH2+sQKxELPM4FZRYJWrB1PSrkONAe1qA1gAjUyd6wB9cyyQRFT
HxKQJ7/KMcsj3a6JYPLRuNcOsYkDTaxDWs8kHcaPqadbbxPfnJjl5aYffurRAGoTc53RyENSKk+x
69J4IOxHJyzj5Enr2OGyWA8F01ivhcm1bKqYONKyR3y86BqEl5I3Ezj0TPWYOXqtJfiA6mGXjqel
kmHNxnjAqN6u8EeP4Hx6Frl2jsuALs3CFUUMTQREE++nnBYUA+vdGGXNjaqktZfSuMcJCB/Yda+l
OXpXx400PtGPugve2KKEhBxfyjtLE5+1BKNKnmU+uClNPhEvts4BPG+QXeA1qBSgUi1sE7XE7Uf/
2ez1yVrL1C13kz4EV4+YgV2eQ5jugifExkysLO0hsZDWZMH8qkiCezNI+I8ooWAcv2A5gFbhacml
Yf6/8yY/v7j+AIxB9g9JDKayz7g0Zo/weD7FapdmxadS+VtAavqn5dHYn/VFnqBaJNC/RsZ2bEOw
J48NM5Ib4akpmMy5OpNg0z9RlOddzmnTIQUayHklsXr0I7TmHd6+JoUFYLZiuAxce6cydrYWAthe
evq+c4Rfk3vpO3Tm9Ld6CrNz++dmxuPJNZyWuLASvFE/LKNmnjMETZpHwc58JWXKvCd81X6s43TV
oG2czaK+uo1fXZdHrWGtugJ3tAd/sUKEJcMVYghr59uyhNwxJs629iiAS7BWrOT9Zk/UjM9FRQPl
T0vjjH2cCNfs3gMDfBAEmI1CQmeBnt4dC5PsSdewERJN1OaicEj2YzQ8D9j/TsumGUj8SOT4mgMq
2QXKXbBsQpu6bZWm6FPUMU+B72OmpmEcU9dWA8cyehhK/etZ2dXNqSmjqbDQP8kg3kkf4j4udRYC
TPDWizR6EUlP8JlY0WLKxS9uofjoXdQ/8kmDKsg7rHeUELss2SQsx4m38ePosPg0K1W4R5JGzq+Z
FBuYvT8NuW2bunumqFcmnJLfHlbZXZi273U6NJiOKgvEbu5dJw89XGcNp1Y3Lb7QWIlQq4RrvgjD
esFMBrIwdvYAJ2TZ7fgG1s3cn/LSJYB1Wfr0a1z21ikxLrJPslNU+qZEH0OvtY1Qdgg17fu1McYE
JtGUgo+hRzWq97xf3JEGbsPBEs5ek87U8aFTeZces0grPQxeGz5KLCE08WaX5V37LslY2I8NiZ8A
B50N7RUIfMoYT4kqu9bdRz7qrUH08y3O2+qR5vn3vEnkvuY+cqJhsC2CFhvSyP82JcFmE3tpDt6l
dQlLYZGzwakxnbwGVF5XDRD9I40mwhLSUxsRzvIU31YSjpuRiuaWu1d/MsIm3S82khBHO5Pt5Dgy
I6LKQMe4iHQiHnrvNC6NszTWuASNhggnN7oUamN35daG5Hi0lHA3UOimziDmluk9fh1qzXos0XWZ
EIlCZaH0A3R5BfGHJdqWBtr/HVXqtR53w/mHQywzDSrgCfdVFePBIp/f3XTHUUcx3OWuh6VQ1iTC
jfO9M0TmORL6rXEjdwO+lBg5HYhyrTRaM0yMDWJZd72wkhZECDnbdFJSNEmhyCyXwB2nPAOg1I6j
GPrsoNo4y4q0U8MDi1vu2yGnod43nJZNnNnDyZ6HxwrM01+aYEwcvTWWMFQ8an6hKcVfbFKZM4rw
bcjqlmwLYa1RgcxYeTV57b1s3PnIvbelBcgM1iHdFL55u6DEjNQoXDZSC5rIapMKp99IbCFc9uXe
UXPCOYcwb5vU6lalObxiuvV3EDRPtpEG967awKkDvhHM+iGfKeGl+F83pOi4tzixmzW9bdyZo+nc
Omi+pkO5AHx6uI1alA+L3dkFMUvXc7E/B86wT+zp0Ra5vMTZbO34i8KVM2LezDTxGLAiO3vJwMYZ
HXrCH5aoj8WJagGkJumz8rYWQtYDa4dV6ATxhfApc5+G5tMEX75fTeoDHtTGHxHXwGLItiQzUDGm
Y7a4cgxVZakHMdAuAveOSOCUzLF29FMwx4qJ29N4uDWV79FRd/JdbnIt0v3IHxH7hYc8G/K1H9of
elE/QLOvySi4CPpl58VZToI7/IyOVEu38N8izTV2c4UQ0glwpWNV9F0An6DyLNVLXTaG5G/NC5f2
yox+VCi75AJQiUwkJD9uKbUgQ6SscP0xgrrtdgoqwoP7CK/bMPvG3jeG+4W39itGWrrT11R1VyiY
dQDfwGpbAZfBskEww/g1DjhzO+4UW1oLOGdSotATB805ngqSkDXTxLhgeueBbubZJGWKHvZ2SV3+
JXYM3JgSmz9Ha38R3jPHsjd+QR035ALhBm7PYA5k+gZEiI6MhWSINZDSWbbQs31kVYlff/K5N+xK
5T8DJDRQlCkOY2MS+caoQXXMxfFIUIjWpfZWCGSUTlW2dwG2G9I5SMi1e0k0hctQA5mGKqDjEs1I
VfmFxEhnl5VQN9ayQ4jfwivKSVZMwy8pMhbQG5F9HYpI/JCzhRWatqTBtFwNZnAwlNFB0/aRGT2m
ztzfBmlRkBrEi2BJeeltvhiFL4IbX9uX1q/e6kAaj7Ylcog5ug16GK98izZi7QaRubfm/Os08W3t
SdpFiV2hJZ4q5eWqg72hMTYsxum000nh07lKl4lIFAbjJQhdjNODkJvZ67B205reziVupBlcGRJd
p8Qg3o+QkPSc8pAs6vngO9GulIj7l42txiirzl+NDoVD1oTqP5nxsjlqtnThvEsDwOboR+Fx2eND
eogluDHTh7gdCUWSo1LSzlge2pSLPtW68t7QOv/mEvmEShFJNeXykujFNROokbIulhQRUxdQxVtw
qNmBJM2HhTTTiolMbb3YOqArrlWHUDYoY+DiUMbrHsA9NMUQGAudi1nNJySqibNTmeeA+v9hQeCY
qqI7GuP5X6sKpfXfNG6msKVpQorQ4Wka9t81bkjA+HPrKt2XmAEHegEHhwiidUfWQjeVzX0q9a95
UD8zz+7JeQ74f8yAkjahm5JYXVVn1E/TqSlg13c9FeWqB3iW6gkXNm6KMJHrYaTezgrG37HC5C2V
LMv8ELsKX3XbGI/mwLzL4RJd2WiYMaODIkeQtNFcGMzUbvCnB316SuJDoewiiafTdw1tkr3J1z2N
DmsA5bMBY9FsPXo+oBoZlv+Xt8n77W2yIR5QwbY8AGau4f0uvoxbHVS1xdJMJ4FoBQt00yuZ3rLJ
rP7no2WXaeZELt+JYZUsQtWtWDZ2IVqGpP4hblW9ugnLm9VLeaCww+iuR3id6AlwgyhVty9P4XHL
kq8johP69uQzxIhqqgzKeQPmJ8gRjmXaUEOW4mZNI7O7m3REah6JHNtlhdgoA8glNrT4Y8ucqddO
TROf6VVZz3Cecd9S5ubr61HAY4LSLqVvzfHX//qdE/rvKkpbNw3dUm+esBnNf1cTS9aXwoqzfi/R
oyIxnK622pQsFq+zzZCBrUDfLU8UjvPRa5gu2prTnJZNayTtj0fLrvzzidSdqW9Qo94YWL1/5Iqj
KsVSQTrLckj+mTf+a3d5hNjM2oxF1qyX3WUzq5M08UGnNX6yyEux11EwRudlk0r6J0BeuaUqT/yo
AM2/Nr+OGbdGYB9dnjLiFGOAgfTE1JtHrgrtBsnC2RiK+rLsRjAoHcTQ6SkzQTQux5aN12bucTTK
T9B3VnZMvTxtNL71dOmMS9eghqFuhfOBtIJqq3lRQFvh4jdAEawa85CJ83GJGF4OLTnDy6auIYE7
ifHht+MhtO4fccTCIOQQkid6jj+PLT+6/MQc18wjqSBvFyRxiHL8JL0UEV6Htn5UEuzl2PLsr13s
WNi2l/0fD397ftldNtkM6Xh59OM81VAcUz1dsw6M71wyQFV1o543On6ANQ1GGmVqMwkKUJvlYSCU
Oiild96rn/n1GqH45L92cWUee4uyalCrtBrFR+hocV0Ae9HT9XUAoWrXYbhrmPqmqA99rLRpMY8X
ajHjxUAGv4ZnR8qKOvbriV+7sXoitEQPM1Kkp1hzw6tI66socm66dXjLEQVxb0+Z3Bot61JL9qpL
oFc/skkDNd3TovlAfGZ0nBWb+0dmqXq07LJ4yAEXuqTu2V8Z5Kv7iYIZOkZWj7kHNQDxcIPadIrB
n6jN1KYsRfw23AGqPIOUl4cAAMZ5aXJZHpN2RSiU4cY/2NcKNeHWD2Jzk5J/eJ+pnAZSIiHMKBn3
coxaWH/71+OF/fsNyTY8MtktxzIcpvCWI/5+QzLgNxlWxuLNSOv7DHDTd+02AxZ8YoIb/NAIYG32
WfFz0SvFwLKBzQk4MsNuTvaR8DeEyv18puwrDFFkJMY7euHUtBI7P7CgRZkw6cb90JTGPUj++aaL
p2VH4M+/G4pwa6ji9rJpVAcrUKXq/+fugHN4FZlc4FXyPLp2+i00EQXizFcCPLqsYevZVwK6fm7K
EKVvCwtwOQTz/OdxE1kbVV96Ollp32xF7FusZZSHBOYPim4BawrrnEJlyQoLzces1sVelfKQucv4
v9z5zP/h85ASgZLrSNNlivDb5zHJNqY7Y1n7iMnmNXNd8RAMGAcTOCopmpuH5VAIHOicW/WHX4fi
wjcO0YhyMlE/1OgO4Alm/tzdaVP2SqGwdC19vnHHcW5OIs+SkaxqnqgyOXabGO71qpFMF//yFHfo
ZkcUw7i3siHeVuCa6N0Dp1yFKgvOq73tv/5GSmWsKPBIkyDz9Z9/KEEU/xwhDNOzTc81fnsHvIQb
l+7Wcp8D66zTr3oPR2rZVDJNVGTi9HN/OegkIWERaLNWLquLHT2AEFGcnr4gcnT26NLhxy27UaEd
waETC8Z8WvdptqtkwiKIaGVmy9ZdDtjjgFk72KkVIaLqmuTC5Ym/vGY5+Jfn/czzgd/l7rY182hf
oVjby6wdPqZZgvElNF9SKayzc/+/vFXqrfjtrYJXZkgD/Z4u5OIs+otjwremxPB629pzh4yPrPzS
J1ASJETr6dcgrI0ChDZvTGdhYY3zGolETnsSvgpzfgAA3OIcjQmvA+cVP80780AmdTktWi81Mf7a
JTHKY7AZR8IRuDasq6s25hRbTCriqxhZbzYjQv7WKpQISj1rPISRO//lleoMHonaFlP2W57GL2EY
28cwG1IClDm0bAxkC6t//e64ai7913fHEYZOvUE4nk6qLPGqfx/ayhadch/46MDbPN7+ujEvN9uJ
/XWoUXDncwtm8sq5ny+vCcMwo9vQf9RjC9m5g+E3mD4RHofaJZ77Z0JpIctGcXNZdi2EYRsZltl+
2S2N2gWGgYp32TXKab6qE2FS7J+XQ23wvpwMv8j/fLI0Hv56MhByP09GLNh8pav6sJxnJCNYtWv9
9ijo4UZu1DxHwPL3g8dqYqz65lnXO8SBlfEhqewBscR0LSy7flpe2jVuskrqilRu9dIgxkg8iQBJ
rDpRhmULUZ/SS6tnZQ9kvBrE/seJcuEdbOHl98tr3RJ1bpiOxnHZnceJ3Hi98zfLrqH1IBzwP/04
k6k54okO+PKcTs95v3zq//5l/I/gW3H/4/Nt/us/2f9SlBM0drrFf9/9r7voS43w+nv7n+rH/nzZ
b696LjL+/f6Sv/0EJ/75izfv7fvfdrY5LdjpoftWT4/fmi5tl7PzJ6pX/v8++W/flrM8T+W3f/7x
pejyVp0tiIr8j59PqSFRSOb4//7X8/988vqe8XMvSf0e5d/+2098e2/af/4h9X+wBqC/Tn1EraUE
N5zhm3pGiH8gvjVs13Ulq0NTDcTM2Nvwn39Y4h+mY5mOrgvLNqVjc+k0BbJOzif/YboWjX3OaNp0
A4w//u9f9rcP59eH9W8gYO+LKG9xM/79EsWIzFloX9PSt6VnmoYy4f1lAKv6ml5gQwxOgBzI18SX
qqjvKUlua1N8+cub8vNX//VXcfsw/742cnCWuYaD5NFQtxjmy795+tCU0GGwon5j51HzAHt+K1rh
PjgUcx7cMGgOuRfTi9InqP1NOjt719JeF1VCTt18h4KhXS39n9r8SjQtYQ6Oh9cpbMJ7X21Sk048
o85xoHC8Kue2vjNT7Sbog92o6jOswBxFlGtkr0Bn/b6NdzpX62og4+ZCxtLPjUesgbAdbkOlLl7L
HGmXq8fHfCBZIy4Ml1ytCQUPtKFNY/nvbax9rEM7vjfq9rszQ6SbhzrZ27YRHKYgwn006C84YQuI
gOG8NjodGUjiYPK0kvAUd/G4k3Z6RnpnPIcUM8mrLT2AnMN8qJx5VKKl9jBOFrFRRWU8gjHQH512
35cMILXsm+Pi5EnS9C5wuFHMTClWdRIPB0pQyYMu5b2RRPST+Xg29CKzLTNxcd9Q31qjXTQ39OfH
0+ym08lQm5BK06mlH6PhY9COS4VIImw4isEGhTePAwlGJd4PvKPgL51ZF3tHaE9L2ZdgZQ80Rf4y
dn2EnNkiiFAWRwSf6d4YxHM+JvoTsGhroz15htBeGtawT3QztBaOXfZCdCYq5BHfnu1Dl41ZtBwQ
IXcDY1pv4DfMZ0KUnGBucSnqz8h4qqO+rTovuBijo9Np1M01KMdw7SR4EPHVHPoinO9LgdbIkpSF
cZE1z3FxaUtkipoPk65DNhYPNRygSu9emyb/GHv0+ZPOVaRhrVyBSTkM/TA8NgPJjEPc2wdacmGj
PLwEQK0lF9pRd/S3wkokYFs9308kOV6rEtu5Sq2aRppFhbp5lVVo3xsyYYpHPnaV3ZrAwxyBtedG
CAnSJWsgmltFvwc2uiyvQC2U1PLYpHK4Xza0qU4duvzLr0NRr9ohfS5XKplsZYh8einjQFtZTol4
N/A2FNeKAwvFLzRrLibx3VeiTQ5u2x4zKzFgbFt0FzAbNREU+sTFL5aiybWhZ96s1ogPad9x6SUx
607TdK6dBVWsn91PWAHvrLIkdq/SvsUVdB/YvhZOZRZemkLd9ElubbjEInjr0roAkbyLZ987QB+0
z233HBDqchnUEk92OMvhV7yErv+k4YR6jYA0+RLFoZxIZdGZWKYbMU0mXOGyBl9lGcdBGJjjXW96
iIhGeMAWsC3Iz15VYyvuCJ8iCZbFeKdKU3mB5F0LtA7faj+e+t6/t4dqPPl5hNrGqXfuPGaryYyP
1pg+5WgE6f3ZH6cIjj32hr0FsZMSBKbu0EJdOKF9JVL1O2KIgwT3uMq6pL0PPEqBYaY/ZvQwN8G4
CUcjQUtjuWhpVkZUtOsm9n1sy+Jch83nCsTltkiGJ92wJ8iEgbYn1m1XJNMLhtDxo6ERkgRMFTdh
Zc33BHg9Z45Z7YQwLaIRtfGJ9gMmzSZ+S1yIO562masAz4phoqP9c7Mci2uLQlrYsqDSpH7M9Xba
6npWPI7e+KCZKv4oQrHEhCuGuhN94//7sIii+574eZIrdrT9ZtZ7Bd5pGMi7UhmVyxQeV25GxzEx
nmKApc/gnpiBF83eTBrINYopVIPzFaRUNyUK/5DBEeUBJkqKM81lEH5zkTOy01LfLyvzPNNsDFxs
TIRQ2FbGLbKgeCsoyb9kDHpjJz/0fRgfRs96Cwo3Pie8eqv3rvOeu2SVVWTHrF1gQyQSldWxHKpH
V8WdI1AnE7L1WZ7W6fRoWYQZllW/ReEMpNEZqidDxjf6jdGVaCIWfHV3GSaH2MNmfJf4Gvd5LxDx
VujRUSV2SupSX9Ksfe3wGm9jOhG4nqr+3DpEBlc2uo+oAcoZxiIEYdIezbDxPiZByY1vljsWTMWh
aPIPrmV0h0GypB96nEt+SQW5dYYLURUIsfXkwTfsEIwrKpMgsp6nsBtQqDvi3nOsEBWZaNDQMKaH
NsfAGJGFaVq7LBJEj1hfUt3qX4GbIqQdKbwazjy8QrEsDgIO6yZNw2LrJalxDHXtHbtG+hwFdXuQ
XDToOfTuRVjFc4qM6ourWJd4mounwqqRcRA1Q5KHssOQxIytM3uuJ5eOfCTll7EF4euP4/dorJiZ
mxQi9PFLPYyfuK9hwweUSYV0Ng6ZkUdPeoACqujdleen7qtLa2JdlKn2hJ0oAQ3haVcE4NxNiVg4
lU1jnKGYhGuZiY8Q65IPPVL41cg1d+1HI/5QjWS3WLC6ZG51Z5/k86PWEtnYplPxPhBy2GXGJ5zu
E/666hKCa9gVCNhesjHXdtEAonHZ1QubLIDYjtfx5G47LU0elg1S62Q76A5yKzcF/SYQbyRdV91l
ajPLBNgaHl0qk4GxL/HGTKQ7WuNalCZZKbIuNkXtlXc2w1uGLuWTIdKCYSGw17YxfXGs2LkzMMeL
SYIaz6y75VEEsuAO86LOAJOYKnpk6iR5OSX61kKUx8G2VapSAxMa5xyNJLzeEHW0ew+2uu7kOPWz
bN2Mhkl+NJnwdL6NOzRj92ScXMeKxEwMDcQ1e/UHJwuTr+CRTqQq269ZGKySRnsbYJVtfaW3k6gO
cBUn+oGKcUNqt7uerMY8jrJNt37SR6ibcmvnYjI60ecgTJqRE7RVT24UclrPMNESWCW1/LEpb4WF
ZgFwyCZoCGuZeLfFOGK4bTfERLTY0JujRS0mXFmA9+3KDg9yDOc9Z5qhqjfGE5KxZlc2hn4266q9
0EBERgOpbe9jYN9U2oRtskmsb8XRLLHG1UF265bMJrVx4uS1N2lVRCo/7kemYkfKYjuiVKf9Evnc
HmujrE+23VcfUmyNOQgWCgvDJ7QHbxFgL76HVgIuPyzOmlLCgSeN76lq1Fv0KTm3rMTedXEH3N+p
0gezLToKx/aXZS+TycMcj/5lnCvM/lQaPolovG8QkE2EYLwCHas3xZRV19hLUIxURkExvD4Bn+ye
EBsAAOpz8TnV862flcb3Tg4XXzrpPmw7aw+ky6W2klXPmpEH28ILyVXAwA0g2HFPnqthgm4JGCyG
IH2oBNZ93iLzc1MO1ziOXaZtVbSeNWlf5wC6P7oEVNcksvwqt1POpc1nGld9ACbSDGb42oIGONmW
8ptNyfBouGh1USluCuocN2nmGjO3DOQ52Z0XU8dfojUlTZIwe+sa+25iRvtIZWx4JOItR9aptRSs
CRziO/psN6ZzmhHhrGI7LJ6a+vNCa0nhN+zHlG+ZyTt8U2/sjXDFcu2axM8s5ZYFhzTXRP8Srr2f
HfRIcnYuZEY2mwgW4nZQ96kh1u8gydONUKKUZTNRPmFWQMJ5WCWHbGhPWugNN6AJ80MdqNi4CsWm
tJJXOfEl7TOQ34XR7bzZ1ri8A4a0yarvSu5XWz/P+zvdC0NyT0VB9z34ZFiutxZhDdy8orzjZdNm
Kjx5o3cIqqkrT3yYEYCzPQU2JvRubaMOMEknNdrPvWtOtzGgCjBb3pNoH3Pss6e6kc5+rJMzVafp
Oy+B/ldHnw3I1mAxhfOY9qG+w0U9QafvodMYWbPR7bzm8mj6k0dq+skPMloRqDq2WYAQvLGsgAJD
lX0oRUNCa+bXuzjNYPSF7XfZG8jzUdX6NH/wBmO6KxHj33K1wQR/ExDBT78OhV5KPUJgjle6znzB
ttU16A7EAqQp2UxP2ZQCxa5m+tomwt97znSGnILGxFtuq/DzmPJal2HjM+4T6mVvppoPtSGfTge+
JBTmHWFaoIjJPqzbAs9PLlAxFuRoFLRRt20dWgh3gx0Fl3STS2k8lRXCrHKqhm9vUTN/Jpgqfcgr
P6RZFVcbl0TYt7IoiIHvZrgKiB/2dokNupE6x/QmeQz4yHZRWZFNQCD2Wo5V8wo5ck1VPf1YTDNC
KTr+h7w+gKCYbi5U1hv3GpLO4BgchgJSwzjB7h7UBRCOTf9Yl89MaEHi1x4DYuPo1wRSw9qU5bDv
mnLeBOKZqqBLgOMAYGOgXu7r5L2skqqKUU10EGtypgL6mDxPdNxXzZTR5hOlgYfXJod98r1zmXSf
e2d67tXS2Wcgw3mFPkjo37I03ONJGT7LItXpKBA7mfDt2OVWGBF5QuxWmKfGpqzE/DCkVrnVItnd
gsSX+qFz9WjX41O+OQLEfTHR9CF9GF96XHfXeEIDjHhj2NaNAVDEH7dM2x4WEEkG3xq8o3MxfbIv
zUi+lUMiVtHElbwIakDSafvUC08enfxzJ4xz7UxPtKlRC88o9xH0gTcS6n6hkxlCjtwjZQGJwN9U
/QQYGzOsGW2GgOv00zZt2vwadST2FLXFLQJY64oAPue+i6xT17ruObbJCi4BOVoKLz8T48Xg9pWb
Fed0u9McYFERnaKszgbzqlwFREUEKLm0PHKjQi4XREcjMpnqoNraQ5BLr3Xg9SfabdWLxA7P6jZ+
QIlmbsoynYizmrQVqsDppRoSJWfJ56PhZOlWtjiRbIkPtRjFxp7fB7ueCcywXhtHPuW1PW5Yo2OL
SLtzPBtkBBOztfYxnq/8InXWXaC99RZ0+hQIGppMwcIPWmdLRX9VfB/N+oNbQT+hsClXBaGKcYcR
Ly+Cr1rXPbCEkUlQMxgUVw3jagNKQt61SQsMusHOPyDqwmwZ+ZthqDCzx93Oqo27qCTIUI6lsS2F
/GAgUTIpAe1xk6br2hbdxmGkPlBKeSn90Tmn8iZsHfp9+ipavOBaaQiakcQJEKy7tlvnxYYuucrL
htSG1njw3eFCzDemxyRLVwQuANIxbj5j1aowYAHaDBvDxTI8uSLQmnlaOH3sriYMhKJK7zLH2mYu
XZRk+ibyyKfuDugvxOYc6K17nLoAJGYVEM0n3yMJdKDSZbgeW0lfLdVPphmSuCiS60il/hgUCVKI
aA2FlZTXTK9XwN6cou830AJKSLygWAZq8fFgI+9rY270ycaEWn+Y6s8NMeCDN9PVMaZqM9kZrZ5U
fyvn9CmaM4GGHLCPOVIbcUpIcM21Ve5l4Fw3e1Sdz7m7mAECvjosGwoAJpDLnKCMFMPNKmV2t864
06xKah4rXX0W5AaVTVnv2kQgVtZKG7yq2kgvKslYrL2jVW+dGcW5SIiRIZI02zZOeRnJ35p0+sdp
77wPpf3oeuKj1vFhInrfwcu44GnBOqTXJ4RZ07a1/PtoFK+i944wDpCy5z0Ud70j/yUaV5Im267U
KqJyXKXxBSpQbDvZfq3b6B2PIWYho36Jo+Hmjs6zl3RPg0GWpPSqp1HDmI3BZxDvtgVwPXeiNfN7
BvzZOo6jFq0lbtI1iK5jTMTUwWwxFA3jgWr+sKpxaa2cxH1zKKegeP7eEpnA3BoO7/gEpZT+w3As
x+FxqKpPM3LIPI4fwomIHiZ3l7qVF3woDA/aOWlLFdF9gSFF4K2vPeHfRLvrvFvl8FXM4hWoywra
37exDb7lfGNQtmDrMMhZ80R46PxgO7BAQcIHCymG2w4yCfqAMcttXRfPdsGIFbqoroSvx2e9aEb0
6eZLiPLu5GF72NJBRs2HIREsaqMqHKg4065c6QC3cVne0jICA8eooE9Y9rRML9nr+vXQFk/J9NnJ
Dfx0KdZm7kVcwFNY7UepPO+Y3wdr2Noxmaf16COLbBAjpHmDAq36HIO2XYNU/F5ooWrHnsjJeKZG
oa90DadUiFh3PYAjWXEvQtdG128y3z0jRb+CPA+yHvSVPPg+jLbESx62a6b6czwEG+Q+xjpMqNDU
6UccOYwsYfjB1dMHJ+5RdOuJVEAUYxN4D33ovSe+B76pceq1iR1lIpRZJxFgXcw0U+PIfZtn+2mO
OihMRbzJJ/lpwKDdk4DS4X6jpGW8l5ASwOjJZ02X4iJGR4DyJreycqZN2FigpqEyQEklPUNZ8kxZ
3yeU7vlqRuZWJvIJ6wCWgAjmE9wNUgmUv6722gh0hfzYS/Emc0KF5jjig0K2F+dgU1GSWlh8m0Na
iu6OEQEhSLoza3pbCR4aRHOHNId5gVxw7dQmFfq6e/SNBnzWFK16rYCMb79YA/SCwra+JWb5rTbv
04QLcBzJJwrOWPK/lo6TUUrQ3JUzEXWCMcPMWmMluqp70JspQBRg61tE6QwaCN6S0WHU71WylaQY
F0UdYndjr1MNhG2p4eI0m2GnYRZERl4xIGTTAV33QzqSmJmGXb4hiW5DFbkgxsrf/B+SzmM5biSL
ol+ECLhEAlu4cixW0YvcIChDeO/x9XPQs1H0aKLFVhWQ+cy9567LnmqttvqlnDBJ6iByWOWp7j4I
BYAEipD1BNEaGSIL2BYkobkqeWTOdK17ub0ACUJgSZr2orTNl2OSmaFFgphBEIt8E6krVQ0JLeJ9
JruzfbJmClJZHRSyn90GFL1nWhSuWK++RgMCAW2TJUA04KtBkmcOBxtame/smERlhsc0M2gjohjz
WxkhTUzVgrYJG2A+JVAUVqArefkO88QJo85+UhIhcC6sZrglcx+uWqEeFbFriac/2LP1B3ttxR0v
LuGD1omX6Jg6s+H25BlfnBQwRl8TV71rS2yKtnNtzp8RoY1ez9/ai0WzhHWZ2fiHWfgSG0zOUj/d
OnXCoSQKLcAAjp2AuANCVYlIlxVh3nH+qK522Niy90a1vk1dWGbFGSwfVcMUjhMB4JrR/Qz69JoP
ymMsuVmo8v8lxfzPzofB43KxPHYWsMTKc0N2DJidDs9uzxCAYjjUwJsc8XyE0uKt7pYyP5i9srqb
/t1FQ/RAvO3qqP+cwfyxbPOJJIwfPcUXrVhSuK0xPHSy0R6Ip2ZetK2Rny3KFthLZwHd1y9WV9YU
ZONTr+BgFGibZhR6jyWDL89WF5CyYifRQ7SXFKuzXoLI2ACiJSMtWMVAebEUjdQI/poJiAq7a5oD
QBkbTjVaZfimOuK/8jDClGfOriFY4MTT4lgGMegIy1lJ/kmdA7khvTvlRhlsOhLskWghnrKsCZui
CszM/IYA2flJnXxH1MNukfZHsx+d8+CgCm0YDicZaUiENSqHIdNnRHTz0yR7pKGd7pVMv47WwCh7
pN1rvCzXOc2XzA6rxKppouQrjyKMIduDFUBgyqZw5OQCM2ZXHnmoo6OWDLcqygde6rHGeDc3tCAm
aSr//824jHWQ5xmnOlA+h/IDWk1IGOKeTV8uxPoY/UGPFOfWmgTq7eFkLN/Z56B1BoTdP0D1cCO7
K89a5kiPtC8uAX3+mOJZu7cGe3kbO20rzI+mzADE64wtY23sPhQamRvQqWNi9SMv/6ydzW1Yr86q
npYxrq/UsPFFTyC8Z313K2y98Uq9/82mBnBHNYRw8fPAjpLfWUHe8JKt6N/S92GtLiucLntRu094
Zn/qopTA0/nSGX+hB9KdsMqxTqzJCashA4++SZ6sCPuIqr0LEh0ekAf0GAt+NPUj19OgYzDrWyR0
2BMZ89NifZf5etjgqJ2GAZJFnaij3yESHVv9MWWW5I4pMRUCvuPuvkL7J2L2LUw4mUKpB3X/Wf3q
OL4C8cBAC8uWd8DEFtgC8CWNGyOwQicDLefytWR5iqlaLijMSJgUgAoxnQX1qNduNWQ+fStyPF0n
SDDVb0YZXxNdT/+1ueVSUK3YGgjzMpjxupEglhHEKZeNsRT4C+b+tQf4BG4UogGW1TRzyouolqNY
zfmgVGpxGGi9PGuUc0BJfB2iBLSxTKoHguEMF8wkJRnesCyhaSuipr6YZW/T39oTEUCEu9IZ0bDC
7D7b2BnbkvhkrV1YszmwTur9TjSqwJKo8oUz+pWYJLabXN5MErcjIkCClJRmtJ5vY4OzmQhFztEI
dt+UGKx1NPnSs/74lkAlqBdG4wzY5r3TiyRE4fOtQ4Q9YJRCET+02qEz5F+z3wbSefgqRSXUm4bF
Shdl/0LEdf9irKwKV5JjTv/9z1ozYgAS86ekamoGKfbSnvptsZ/o4UK5Kt8py0yUW+avnGHQEjGy
JUsVc5mbN5b+aFushrBjGJNxtfcgCU2dUUVusvNp/4SKqQpfqgCbXBg+sObZU3QVwFY5kNirBejI
q5daX7frLFmPMTpmQdE9llFO6lw7n6zO6TAVoLEEaaM/ACeXIzloWN5tJq9IjofAjJfkvZqgJE62
8lCkhErZWL4svkdXIuUiGU35lRTEObL/RShuNBUKGsszLBY0dQdqjxS7kq5v2HyzgvHqtPIlMZbG
1w0tO9umyuE3sJkkKgmzD10VYBego+mjacJQUKfW5ACExsfM1b6orbrwgSLKrFmuH/CC/RqFNT5v
nUrNMLMwjPP0oCzI98Dubbcpn5tHmyqcpd5T1VQEO40z3aMDb9hWwZd01YIUbAb5zXWe3JdlSe5a
3P9yploGegPCl3VYoBnL9CmT9Z7SGHMMd/KsKbqn8CKEqiQ5A3jrOL8PY2PvbCygm8UXtpHaFW0k
H0WbK6dSVYN15vrIhsdBYSGt8h5Yf7I6toIR7uZr0ne9O5LRiAgrA+Ivc7bf6ntfWwBaNOicw05D
RHrNgusslr7wVlheuCiQcxtXuZGJWhlE6kF1vmwzWAhlhENlJFxWQGRfnBh3XWlhZdlquIN5waLG
/tJZijtSO/fsUEp+lKeqzLqaWAE2oHVbmGLKbXfLx6jp84k3mVN1ZRhrpjDV6+jWpdDKOxxP7hLn
p0EMRO7ZShNG9VuOYg5LKruahX3vs+qIU4VwH5h2fU1VFcvYUq3BMkxkjox6kGwCYouVZ489uVah
CXGWipT4kK1+3Jw1zDX5e4qhm9hE0/irEi4ba2t7Hn9imHZIOaYI9wIK0WFxykfDxiPTGWZ6AHGm
+SCKkBYzZ5g3fIA8reTL4oi26OC9pU6Wh03uOvG+/6pxApDl1e0ppzXaqbXDnKKRKy3wWqnkZVj7
Ci7N8qcWlzucH2yF+ma5wj46ZMcBF/y9RvJsrdOXUpECoSr2I/Eo9W001QC0i4TyornDqszhnjHj
Dm7kVPatgdB0kOTbN2X+7TQ8oi2qj2AE3k3aA1NUQTPU7d+xbq9kH2TOpaxGBIgRMYa9rIYAmCPr
zse4q51gK0yeLWsyzumAMneVdh+SpvnBzZe5U8+lRIgGYDc6wylX/oos6bwcV7Bv4bmVq/UmwRga
ctJvFYe4ZTvxIUGl6gHaPeJjIqpjnyROTrLcBkbdbKK8FKxEOOAkjHpyFtU6/9iKW83g258tFgv4
H849Rg2/TJwTUUH6T+zoYUkUSjqZAPbUNcT95juLadyBjoZlHqgbf6YrmhIpCWoJlXigl9qaqMOI
kp5bSqwOgbOLMS4PtQo2InVk49d5fJ9Lnp1oaYpXAJT9k7Gx15ERsxNWSe6WrvajJSLVy5qu9BN1
hzMgFflbM2jaCo6qlcXdA6KG2rfFCr1sNIqHhhCkYKoyLcgS1vmkThxKxpEnDsU/URP/SnSVnoFL
y891q/YbbTXZuLGks1rxreGv02adrBUMcqEUax+gnUr8UpMUY2SnOU7Ll05/WOjpX3s2Ue5Ao0Yc
8cZUaYN2zjpgEebdlBZ1n17t/amlhf/9Upe6BrSkmy5rOhN+UWR4gpDWh2z4rkZlkoLeJv8sXh0G
P0l1lM4QLGppU4kunwXaZ93GYV4zH8XnoK33rJ5DQTsQzctIrAfq95lLOBt59Ox+n5KlRKuIaPwt
YU6GirWk3th3FmUnYqM4qSevJb8Gf3x2SBtneBJzMZNERYlGdpzqcPC6FvKqu1IqX21sDGejQf5g
Vcu5/0MslbzEFHdBUqJeMaLUPtZO9QA4pmMPaOQUAyR6/PdLFYPtqNfxq5UO6yoaXJfF+Ah2mrED
s4xTy7+4mcVAd4T+aCWr7c4V8l+5m59SpxgV2osJHefIzqdbBpKaC2U+sElRbjjdjMAeJd7xK98e
Mko5Cm7ixrzXRvUzyebVLEvxC/DbOovuycK7ha4/UpkJam2w4JEI1CzWwI1Y+QONFTWYteHD4TMw
sDKyS1k+m6EJjL6uQkMZ71lsK+iEYsIZsHJuG7ORGZflfymTJPlZ4Z8D05yfVOaXFiDGRUSwoRjY
vjoDoBcsiy3BCo3+on2lAn1vXatvKwznd6PSDtxK87O+DV9qJ4sHBw6Kuyck5nXi+NlGEBSGXuC6
W/OVQYLeLAs86v4LS5uOTNwph7+TkdRJyRV062YhTGcWhnHgoIyTFZTboWrakoG0+tUxQPKrcsg8
WDUcsHs7UOU18gmMF3nBatfcv0WFpPmkhn1VqMbgG/H2FvMN4BS3tAer7hTwMxhTKcBiL2vhRlMl
gIZkl4DJX5UUOnii50h7ERNr1Ik33Z93ptV/iUf//dPI/jQsHeW3KRtrTz1I6w1kUjTtOW0crBER
c16PeXMbqZRLCiMddC75neGaDMk+ZQPvI4uQ3id9t9eoCaDkkE4BFpoCRYhnDEQPOUlnZ8Xe/hnS
0kOAeYe81OMHtWVrbCrp29i1SahmGpGudmBbTEkjXRh/0HR7o9I/G3zSCAmdW8I7dciGD2cZdT/N
VlqUmH4y05iwjmgHaN0yBAQ51j91zm4KFwBxpcrjoK6TO12muTZ+rSI9QdulKADndWCxbL1Wcbwi
5HGgLK+wVMin8TJZtV61oMU1uwq5RZd5kugC1kQs72T+oNUTfAbSTvGfxjC1cMTXNjGaxdK9xtGi
umPrHHEZsLYe4Fsix3qA0bpcTJVwYLDKXFv2SvCc7rO1JD1pXEpP7ZU6tMf6ZCUZ8Lka0NFYrSdt
Sj7X2iqPhEGqVyfW3ifK6LCR0NmUWexWbJ5JlFKeuqdomfpHSV7ZC2m3eRm1HmFH35gV+Ye27I/L
LP8VZWNQtlkMqmwCbWblWNXzOzm4xXlK+dFzWbcAIQr4aLI/Zbci2+YnMakd32PK9DAFd19cZNFz
j5mNdCOionyWmsqp461zZ6v+Y6Hx4ZmmFuPDFL5Qh5qnD1exnMzr9MehsWYZdUayVAVGw2BmsPnr
jlh0fYdBGBIxvIW4LwlgzJ3mgA6XAyBrwCwmZ9EMGDPOlQ0SdLNgvOu4qNGzI+E6i3xcDli386Gt
HhnMupyHtwzjCmTrNTsSxOWna/VUjejbVVPWgZ3BBtKThVGD4dSMfycAxaTePaZtfo/XIg6lmvK9
Onx1elMcRLPtCsco3gcYIbvpb66rc1mxBCdHp3Mt0sa2dcoOS5n8iIa7SVDwJ70KVtWU/4gGym/q
m8Ux764tl2yVMD4Z2K+7QkMOmdXHNTvEE1nPkc20aLH6+QFDbgCPZzhq0OzSFGBm114rE0PqHJ9t
g9SyvvHivOsuvYn3bUOfuO0ufE5oupEqHwgO19RXPqJDtXGkxUm8PUxL+WBWyL4srfyu9yBpxt8z
/gbtoquc0Z06xyzV5p+lj6bTkG7dY6ZA6Zm65aomPRSmyWQoEIGmrAHYeAV7dZjFZs4EEhdpMS8B
ijcnHCo3m4oiGNFMe0qeIdIVkw/AlZDMOHlutlqEJEzdq8EER8/eTyfm1Os0s+HCmPhWtNyDu51g
rom5kspoCi329sUEjXFM3kaWqVPM0jFb2M9YCYalppDPdlTT99nze9EzZ2I50z83NSewMFhEEfB0
tYfiM91UM9BtO2jWKidAjE+2HzPIcfFd1T9yPFOnVOmo+BHPlc78XILrcrNaxv5qqPg+EolVKIeA
UFekymf7HHoAL6bVXVBMShOgQJw+Fm35JkOiZqQ2k4rMF6TwPrldxg9EO4ctlAQSZ89mMBnQCi6y
pbaPcabeI6kucIjLDNCn0XnD3L+MWfZuqSVvmzFMh8aMXUfEQCUjdjCTM73H0fRLUMj6NL89A9Yc
oXOOK6ganXBaHzVUqFSF5D9Oyka8Aru6Rf7M/UB2rja3fmUtYFNbC4DMZL0TYf2hzDP8dZZoDdeD
H5E5Lkxg0Q0bCRLEbKjR9UdmvMUtUNcsb+lqF4RbmXUg8D5+zEu5z+RixjltMDcmOzEx07eaHQpH
aKhPhWKENOtpMLd7MvhAcR0ra0iNBYFPiVeXNX7GIBWd1X+/8KKKa1Lb/4xlKMNCzN25kyfh6n2X
Pw7YC2uJ+4aSSEPnY77Lvh6CqhCAuvL4EMXtDcGYcUZNMpxynWXbbqqrs+EtsrLssRk6MInNY5PY
R1ud9ID0zGuRIYuhJwRbxKHWfzqVFTR9mxw2HZ2Psw6BlTfDwQHF51HDcnJwCaU6s9H6nCriJ22x
z/Y7/Emv+7+jDVC41ScGamxx4yznuMuQhvUkoqDqHUtEcdi6OW3XBZhRuwJswvPmFW0Obi0jk5Qd
c67VG7ScAvaOziw5yTYq2Li8Ymv+mCLWSERrMExLUtCcwvZSyo6+JjVeOeWy6zmY9K/NMadArvO1
HSraIWg+cBvS6SpZbqWjBkGFyNWypWhTOBnCKY5fBHDVsMs2BUHVfOhASjBk0yN4sJorql9aoZs3
26if66x+jNgcx9n4dyHcA1sHkvOCgIuOGK9cjX5vGt8KqtSvlUvWpWT4J0gIqO3SuNFthIQcl0Hm
tNXecRyIIrmrWKSx51Xsn+UuA8EhvgtMAvCGCgDCivT0oj/KHjPuAO6J4G5WJBXPquROD1Lc4Min
Z1crdeOSvCg95Oc0C6NKUfxTEZXJkbeBrK+FsiMr7fUO1+g89nPKzVr2ARsl2L9rqtDn4kjOB4K2
RjnU/Hn1yyJimGwZa/ZGfWIunB76gfQfegj0MhvAuhZqCYgXAPrp7GODyI5Nrh/Whn6MTdxCgadg
K5RFAuC31hnVS2pyEZ8nwyiCaWBcEHOudBZZHdVuyipyKFm8rLD7V4sZJmpq0gtOc6SyeDPb+swG
7nmz1SfSurkUtoVV3JBwnCMoCEZCClLmlG9oVm4iQ+ePO0XFKVp+6hSU3qRhlepEmOsazmsRUEY0
vloyzRSJhetCWUumBP0lVyc14AK5LHHsnPRMpSiIlGcTpfiZ9rwPZgGedjTSW0JukW8v4Hq6BNuf
3iCDUff1YlxnH5o2tL4pWQYM+3/dUJ5sh/+rMBPSZCChDbqxcVLF3xhqMVNoKjtYKIeofOq/JZt4
r5c9xZgNwaClAUlzZfaiPbPMRs/lbdqo8fHHDocLfWAnHfFY4jzLZqzW7JFOZc0EqVp2nzxrLMdq
2b2q+7zWmTTS2DFsMHXBbfzVI8xibwYXskqSXzLK75atvUwKKlI9+lItIBORNmn+3CbGa1NtHpXR
HG57j1+mJOkgEfqjqIl2GGb2v3oHwMh44KNr7ilVOfq0TLvmKf0zahPVWbpzXNTGi9wq9WjwHHLS
jv5WxANybSIcynX7ZRkz1RITqqznGKyon3rmLh6SVp8SV/rc0gdALEReEnjEvmv1tuauQ45DMM+c
cgBlq+ufVgslzlS6MlAqAkCFqJn1zsX3YA1gC53qj0KVrEYJKRspEFHY1oxEKIslb5OPheWeJmjf
nLz/tawUOfEQd2+Ww0c/dEvCPaOhwZfY9xcixlWtql+g0yroDgdfb3MHY7GM7zLtgg2P9aHvTSDB
SAxKWTbBwphx0ezGi3Tgo1EV0fFUX+BlZwzMNqNu08yOsV69dXIGROOwKMBMcEY0jyByOG1KEwW6
mj1b9u+m1zXfTNmIFl/duiKstmYKR34XEUpi07Vz7QxyOWWzfOeRsBn5J6A0W7QHI3Kqo+Ks6ATr
Ho9eqv9seg22PGKoolPfhnW78yBbZIha3IQqIvBwXexfVdGxbi4O1hoxhGW0nhVWf5Bzw7IeNlpf
3TUPt+ELngMA6WOShiVhEr4iQEhk5q/NWviKEJi7i/lKvkjsWat40DlJMGiw4d+qk95mCLwXKAqA
WhGJsKD2uB1SkqS2ewaxwklVCp8Otfp/UB3E4odxKt+1WL5RjsakxVCd56v5E1fMyAt92t0w/mas
BI1sNa9ppn9vLMLDzdnY6jT5YUoK+AaVuBpbI0Lsb5Ufpd0bE2rFHaem9RY7N47Szl4WJxd+GgHT
oTRKwJdt2WOSdBdDNZ6E6KvbqMz3bau/aiBWblowjimX8zxAryLFilChSKJ9ZIB6GC5aL14SnEtn
zD76IQKtgoSOFY+TDAAQIVO7NVCaQBuoqNcsfiBBOZwszDvMieoz878njTJZc3rkxiOr8oIDnTsa
LeeW7TBJ7FU9w8kHxEonQFr2UU9m5YItMPOEMHofAZO4MCKxLgVcV9MkZNUReQAJA6BTDWd8AM5I
Iu8bPLb5tbG5nGIo9swkLsR5qfi5zI89MYTBv3gk0ZEaU3PAFv2rRpqfVQSpgOZXSmiXy2TcbHdW
rZcslSZzvW4+tJ32qjFGDaeB1qpi5Wl3xtOiEMCGhgiKZ6qU3mxU/f6KPZnDoj3Ad/PEBNu+71YE
O1Za3wWUBYBmT1Vi+Cb6Fq/JMHRo9ZmyjwIHtFtpmE6Yjip+GmBEj91QBlJn1kSqqfHQ/hIaQoF0
5zNgv/oz56oeWiOoU5TUSWgqyu9O4w/pamYEML63AAM1/BfmHhVLWEUnO0oVmGzr9R00HqcxIxLP
1rojzrLxqcE+RDuEPz2OGEtHXB7KJLi/rajmE8Ik1NkWkKSVOxh0gZtWxL1PyegWZvy2djGTNDv+
Ww6nPvujq2xA7Kz6rsaC7I6Z7m6l6jEj+1eeiE+c0FilbLAsyfi+KDnTvZUWBVu95zhkBkExdbxG
ss2YccSXQ38YEl6/EtnHwwCsNbPb2E9ajsuxJfelntmMWMkdEABrbS37rcPNeIhKEOuMPx+jcf69
rEvB7SIDyMV/rFTIg4bg1d0GJ/FrC2z0Bv5e2ge6qCuBVXeBzrpuYuYVTiTO0D5qDheASSnfR1sH
Sgaglgw8lxp88nRjICtXUIJ17bmoCBmwpf7tZEsgDdw71EalYrzO60xvwhDMLcuNQml5NdQNF0sV
OTze9mU0q2dUhB8kcZDxYakaTKRl8L/XpWNerTqviP3ReXeAqelwgvvQQiFl0esiA0CA0xgk5I1I
sNsH0Zak1yUDDNXuPrH53MWAd9STN3XBbaiPw4+6FAGpRXZZ22Ru0ZAgO5h/ould13U1mImNb8cv
JUGqO5rpeca7T33J2yGgGWtZdJya+sNiZkGgBJ8dumL8gWoFgxFLCvty619e08dvXF4au/lsPbPw
agL8RmdQTAVLKta8bBEPVSsDCp2Hhmc+xPr2Ltc1XIr5XIFdXflwUbcYx25a8DzMaG362jnHhhYs
GziDYmkCwin7IEv5VGP+ztZeNle/cSbcG5G9WVn3F6xS6y86Or45DRYEm010MJf0wL5NPxIRdVpN
1gnNUy6nv/oIs7xkF6XHX0hjb+26ouCCEY9ofWhR4CK/KTvxnnAKGE7GPkfrP+TEhKNg6WLZxGgi
fGBtg00Rrw30WN2IkGUy1V1be0+9GQhCWOQLIQSkPbB58csazdC80SyO2lkpfw9GB91OKL/pbhmU
DwR7kpx6QXjAkGvfoBj2BOH3OWdz6/fRcJe28rJ/I1uyyctmTC/DzwgnMaRRZ3yxoskl4pm2mhyf
jPJR9Kl2yEUOO3mDvZBSdFUz31NUPUkSqviUMRHlG4u3aEHDD3v8WotnVpJL8GltE9L2tibjoXDc
ZvrDgJ2ZwyrqY7keoDlEIZ6Dx9ludNaG6SVamaqIXA86vD9cZZg6nGlC4zv5sbYSLkw6hM826sew
+tMwbqnLyPqBgTZKFMnqhN3hFaY8L7m4TnP8Xm8U/A5DjGX+KAUk0CI2A2km0OIm9AwaO4N2YRtu
mI82m5xYDIehV05Vz4VsZMkStGQaeU2e/ND4MRFBQ+PaBiistcu+1ap8GQfNfGOf0rjRyVDAYuGb
vMM2q8PCaTtum5QAxKH5XLOLS+HPF7roG4q5nPTKVN7sFmlZwtLYELDzHUf8NWRHbbbsoUYb1D7W
CWyhEXP7Gj54r9LSl7qWN1zgCxcCzygt5u/GYCI1OiQ7tzo5IBQlHe7hkaPabGzTT5INs11majyo
CaRpCwmwMUKHM+tpPGRTckUDWB0RMYelBTYwlRif4pcq2uyjxWI2BJPIZIYHeJ1QHLSIxMY9e6Rc
l7+0f/PRyZjB5qQybRYlV2vQeEAd5gwz5neDyCcv7bT12Cq88tA0vHSMjVtdpp/VaK9ESyXFiedE
ozmsOq8ua6a45dUA+8hSa7TdWIVoQmK835qOfVON5WUQ/Oeiuv3CB3uSNQXAZI8BS7HoqqtN7KYx
x7BeMuzLLAQkyxixmGDC76IcajF2pge2p29MWT8NQ3HONT29WiKGixFN6L1M3UHviT7heWsZOGNK
TExfGvp7H0WM/RUTHWc1/kzCSs/dAGVww6pypBay00utKuLQV/PftI105AvOKSkHxD3qEMjc5FHt
XlcOZeLFRsTAKOvz3NF9UQpqG2mfmPeaHnlg8TlanxZWcg9VGn/a21S629ykdyyV9Ff1KcOic4eH
nyGbGQpXtWLyh+LQIWjhhA7zi2Gc5xQm04eclKRChw3f53xEhIm4bayesJHx9wa7aTOaeOlUboAK
fx9q7GeGPCjb8mELY0t5ow51k4ThqLJMKDFV5dMSaKRtGxL+kl7JBsse9Np61S1UDBYjWt6O/mKp
Mea80tjlP96G+uRabNtfo/SF1HbnUWVdi+JD75ZvZS2MryS2JWMLySq40jTfGpXaU0g1cTEFYp3t
r7PGWMuS/UGl+999NX3YrjKcCWtCsNN3QcfO2F2y/A1u/oiqRj46rMgeJzU+rwbyd0imL1Cx3hNn
0A/KXLZn6MugTnefFp0RBtXl0y6+Wj6JX20ENCSRHQ7ujvDjtgGsU9zy2CrDtKDrp7hMocYu5s3s
gnRudQ8Yq3OYSysBFkOaXjGMENCUJg0qqZ3EAM/J0KheBnJeS0Eo4IbCAdq+wqQdmqiytIpvj4wK
zTSuQfdTVFEtnXXo1MESD6eBN/MZOQPeHSjZyzgCKBVMGSwxupDfDfpHzH0TE4HWmrswX9ZjPNET
aA4GQ73/bRDSqeaQY/OGjiPZuphryiKR0CrCzM7eUXDsHx50UaHq8aGFuOrlST4/oEJ9LjGGXYZM
O5obGk0jcZ6G3cpHcSNdej/1VJrab7MBRc44n7Cc3U5sptq1ZuWnIDYno5vQQuDqWPUPQ5OLK2Ey
r/PI8C3N5zvAt/YRqKm35QBOqTX+EBVLCjGBugEfoYn5AUGxvsTiCFPOZuQfQ7Zo/3INYUctJGvZ
JG29FE6INwvHYgmCfN1uyBusWB4skPUNmw9Uxx7ROSulsmbIQGr8vhMpPNao7Zdimy8dtHrbYtAE
ahrHj5NBcNCJaIiY1+37NAwLH5ph/TNtK6bcAJsNh5iLJTOCHg0sE0tKje0xboROP8xmR6/6o7aR
rNOMWhwOW/tjxN2XQYQw85rtO1Wz1Y/2p8eRjNL1Kf5kyKKcLcVS/NpEs2rjbPdNm/FyZ3N2AVB+
jDrmf6KugrGR5nX8Kh2zPzNvxgMdNy0P5SQPWMoSrzfph9Muqk8L5qnAYiVexZImnH/hwIDjqYCe
G4jFPMva+XCwfqZpiYwyaS9rKSeWXDObovXmsFhh+g9g3xkI9VUzGuHS/pxA8jyY9qFS8zXcBzkd
2WlH5xmVWEQ+qzLtqsMqiJEePqYYILKcH20TTW/mO3Ucu7ffZMkxKRx2qbHlhOUCbqlWJzdu1elM
wBsuXEcbXfAGwaBvwh9B8npIoGmZxBAohAQzR6nB52OoBaOBVkyoQSPWM5U1z8RYUlwsyqUzaM6d
LgpyVPe+seeGEpNAiwrxdZrZ+6ixZd63WD9G7Ve+FOYT7KjnAgm0jwadbKbcT3LxUkTJlzow9O2t
5mTGMxVao51t1fzTattfB8z2tji2K36jDLCZIhrbwR5yL0Y0eYqq9WU17f18P60r2ZRjaxDnhTZt
YYI2Z+TxZQwBjpuBQKd2RpJhBSEAe8ovTihfX0g1bDd5H5vWYl5NskpV/Pyn/DQXvboyUf/LEyA9
oy0G/rhkpdFEkwjz9ltaJN3XHXMP1MukdKRsCUzygRWeOpMeF5s+3XIWXTfAApWDTpG6Y7kauXpA
/vpm1gPsYJDKrqUufxVnZgWlaKkXF+rb0vEuTeC03TrP/DhmK5yfmcUtqJJhsNhNdyr1TQZWofwq
hGmeqXQxULfcRCqRJl6jz4Kle0sOWKH8BVCq4PkxRjTXEk0Z8W0ItWG7agiZzFxj4GlVLFrHYz6p
x66YEGua41+4N8CVU/m+IXERU7J4rWI8I8xlpsrGjtg9fgfKypuuiWMfD61bsxQK+ompfYfV38eb
skC3p7Y3E9SgDJto/V7x96mcdJkVaLUyf1gyuTn/SX8T1umCVguzURYaef7e59krwjzkOTUpmjb7
dCLpsJwsBRl5RaKBb9ljTmv7D9U0gtqtocEre14kSLA0x8U9U9LsYqe/K0Z8foUq02/jSr+i4GdD
m50ivf2ToZu5MfwYGXjStEskA6OWL67Uy/qRh5haC255xiSHz6LtPI3FLaLgFJxK1H10NdkX6Sy8
VdMidCZo5PQ2NmnB+zpUkW0QPPHN/k/1NrPCjrItDH9GBndJjMptsdVvtlgACXc9UTmq67GJzWtX
Y/BohqApUABC8Z0OcqFytktcydUb8wfzIW5AlM5KMXp52dywogOwa/s3DOukyittHIitfeV4Md2R
BtSv5Kets1JNaBaOmnlDLxU9Iu3Z6gXMuk7F5eBdNTf7fxydx3Lr1hZEvwhVyGFKBALMFJUnKIUr
5Jzx9V7wwFV2PV8/iQTO2aF7NdFPxN84EY+SrcwbMSUJht7RqJlo/JDngr09JG1OVkk1u2RDrk7I
op0RMBx1NQ4R7yhHCVvhDksTtOJKPQ5C6bIQDf0OUMiwEHpWktjAWHVxkNMg1lbC15Itsj8ZpU1y
CGmRorHyLmSZN2T1aaroAzDip9ig9/jeGXuwqWeABBUgyytXF4CZmyEFlwXAHOXLIWpxHERJ8W+e
Uky6C1kXalKeVy3/BGJf7K24ng4yC6RlSwveYoOHfkX4eKtJNTmLhoEYUzZ9NYwIadKwfJFJeRul
eA3mqv5gZbQw3v2bY9TI4POQgOAbn+lO7LGr9kuStAQX2VCstaM43IFqTzcLZwFk4aS1jTQsCRnE
JJ2MHUJnFIMrLNRVZwZcRUy2mybowpWhu5T0hCkNqksZT8qZOoMG2sjTNAmMxGs69Fd9WqUjStdC
hITaDay12TElJBmg/m+yyDy0lTJeGxhsPNpDsBCPbeeUQrehnQICe7XjAi5kp5SvmSnpRwoKJ85L
3f8/X4845sVNBkSY6Qb8LgGjsLGruOLHO9QI4VB2ikCWLFIHvQorR9kCN9o1bXj2mO2E7WLL6HeD
lUAlW4Zi7M0jTJyYkeiRSehtwcXizwtUfmKjO7+rTUYWsTX73cIEbWvP3JHVkd0PYoEsjxjysBr+
KMHXI3ZU8YjL5DuT0sxrV6REu3yLgTYZRDli2wpH9k1ssC1QExBxPvW+Jrhjtn6ScNFozLTaXvrV
3Ct6JTl0riVanhWwVorHUFJD7dolxuELM3sWjJiqSe/Qz4pUN/tRwmchMg1262LQ0Qir8xUTJv7Z
OIx+GoP8Fs693syf56JQnhK19VM5id6WMpJPWYVn6v9/DFvJ3FtWXbFx4H/VaDWpqDLigjh2kFkL
1TmuRw2ysDoeCVU7kERYHYbYPAtCjOKhoi8oqjA6VKHijBvNfCWmVYiVP/gXiddrgUIMt1eH1fuM
cIzorO6LSJbEYTDI5Tvqy3JdSDTrGaAc5Ja2hQSu3pPqfdP34ovBptMuVuUQkr3FHKfE128TT1HB
NNU6B+Azg8mFHJyaAgrjG+FYuUGcIUjQyB0SsrriQXfGMRLvxCGXV3GIgUJKwnFu8udsg472Kg6o
weCsBiIKK184Y/Iy6JCO65j3r6bBMp9Vm84KpJoQHgHLLM4N0ZpbuwSdcmnlQ0ePvcylRfOZ2CYh
hAwYyugiiy1Cgc++aburWJFJ2qf6S9a8JebHAqKzMJ8j5hIrsxGjpEKoMODRKKr6PWqL02iY564l
zFYCVV99QKD2xXFFrlMcqUeIQ8cSZD5PYYjkIcFvZ4FZxEnVUQ8afJuEV7VsSuVpX4C+J2YLTeGm
sbZ2GKNeakQA62w6eowmRD70nL2iZD1LrPi6AWoAuWPzFhynYOWZW9zf7AjmN6lbdkPX22BlX8P+
qI1IpqJAIEZAbJODlF8gEzs9C1ejwRZZsLGYe+XYjTgKkAowgDqVeNiqNXIKfiM51W2zebOYgDUA
OBCaHxpE3DPJKdNVSdE71Zcp+TZ71W1kwW8IDglZfwograTlQzAZM5HSOVJ9z9qCna/ymB/7k7gy
KGw/Ym0LfI9rMqieC11mQcxeYqCFQjwnwlEZ4F2UbXeqSQil9cCW8SU0+hPfvaP1hjuqbyJsb7Hp
7Zx0CKB6Nxb2QOz6F0lA9axG/M5X4TVK5ccQvWhauYeL5ZLcHQrfNdQ9H+tBmbzJy3sE3seIJuaj
tBEC/ULDrp+eSgHR37AmrAAn938FVk1UzmAQ7KWdUFXNDllxqIOJfZm/DfORN8AaMOaETjfC77KE
F0NCvZWdAR3kKVb89JMYZ1zm9S7q0Taspk17H6GpQntsNcNOqGpvZRySm7QXw4Hv2O5H4MXEBKRE
wYKksdlAvAEO3I3ItwXCx3oFJUF5Y5uDY/uCvNbL8MZTAc3iBz43kJyUylR6lvWosU/UxVFilAZf
gn0So/cY3Qcx5frkNgoxfs6gIfpWK6YgLGR7N6muhVqc5/WTqGJUiDaxwXtAnLbIx7jqnlDUQWoQ
TsMszAgplTGmMgA7I7DcrwAZViToa5PbafcTMmqxuIbH8pETH9EjCyxQ+6nh3sjaTxQcLq4yL57D
l1oe9yMoL/LThZCGU9U9oGWr9KWyeq6Zh2brv6TSj7JElpN2ZqMvkOM1sPaTR8ylbcx7z8+yTI+B
DZAZEUVUbyM7OzPJ2g1lVynDUwwLjVQZZGVVkOmqV8eHOjniMvN1hfprfkd17kdU/8AzqHWUoEKy
MerfUfPIpK9eW/d98UQu3y6znuX+X6clvwrPbJn+aBiZxPoA7A2eN47+r1o8ClOOnqj1Bz4q/UHz
64DCsPMz4WFBBWAGYtdOwjjChpHdQtDywBEeXjZgEU4Jz1KmGyzv0/2EsS1KXQGPqWzdh274yEln
mxkSsM72l2khEu+1z39QfO9w+IoshJP6KhbnuieHBHtBLLPVTy7ZBkQYedG1z658LtCsAKqF1HXN
21fwYT6qj4uoHUQkqmF5M6t6L+Vkv+vnRjjwgthZdsICYY/ybBfPKskk69K6Y1LZYS7ZnR6YOVFO
frkNRmcgsMP7tgaPspPAhhL1pqidu3DPJhnJ6yGbs4OBEr6wuO86xmD8bDFm6QaLZTIiMf1Chpok
/XlCglBM3shKe1xFWxJOqP/25UZ0HxDPMutr3og1svN9gcyhxFcp8X34JrLPlGNRwGg8yNjWOx/w
vdssP9s6sB8/mn547XEgWdPiSMxFjcHB9+gLaIQRbzoYOj2Wm04fr0R3vOFFbtR+pzAznwfibeXR
nQc6qRKsR/svYRthMZSNrAvpeTuzAkI4ZY6oHQk62NUw9YjQwoJ2nlqDvG5t17GzYPLAyBgzqO7m
E2ZOhM/ZBXjJwRiubchLl8dnownImetx08rLFS4PXoVhJ1FBjqnbQkPS2kOfM0wkL7bqZbuyEm8o
2AhHtOOdNwDRxFXJAe91o8rYAuxF5pb/qIBsnW2AGBNzbhqsePi+Oy8XYcgTVbkDQDognSpCiBIA
R5AsNlP/VMbVPQH7x01tTwlKAgX5VXYlHopPvTtQ5toWjphIaRlV0pSwWF3yOLjPS3rHzbwXaW6Q
ICDUbyGeERaP7suE34xeKbKY1GGEDvUP0kBszK+7iG09pKRdFd8L4OPTGLoqMtMUabZMfYVhgn1D
b7fJP2l+3tATKVgrlmtsQLwSmF7XUv0ZLk/azJKpRlKaSz9iyP9P+dZIqVcSFqR2uEYIAWkbdqD4
1tNwpp24A/XZ6QpEU86tMr7DMKApcdYo9HKCxRGBEF2waWCYXyzM7CuozSzGVAluigAW63fzJmAM
P1dKF5Ax6fWZFJjIRybpTcQlQ8rPGD0EI7WFtsaJr58t81EkPW7tbv+0mcP15daW3A2K8AJJgq0U
l4i5QxI2cdWumy7rEBeam6rxud22WpvMapj8Ga0Pkr0J6F6VoAIpCh8IyY4R/b4F2AU9mjjO4hHl
w4Ee2U7lc4HtgJaYr/iq3DRI7tvqPgXT4LHJoAXX7iPH+MxLvXQHlrZD0eGJyh1BrlCpjNStNGgE
B8XEe7KFfhOFd8RaBlboodw3S5CX7McAx7L/ZwL2HPWXofkJux9lekta5ncvxiw+EKt5ccTuhba9
j0NnqDDDx8u3ulj8MwkBf9qImJzXtBpbrFTTc0tuuIjEsWL2IT7l/I4qb2rcMU8/ymv1kLRbOR2m
jomzVhw75YpmbqNRuUV4a+v0bpaQtsMjrGh3rVSnjOtTFhp7SvtDmfi1Jr4n+m+iq3Zvh+bd7C46
gqTSsFCvzbA+J9uUG3IueWtYsZBIyI9LsT80vtIzoCaOSoEQV73I/RFVpR+ZOaJ6RmYwNs0ftTxL
5RAY0Ff0PPekoYSpFFMHpDtQBq166WosqEkKEbZ3I143Eu1vMsd9XBgXiGEfsQydI7Owr3wPOXPo
jWq6ILo5FwycsaITUOFl2XLvVJkIGjIT5kM7ByGT4VpBWxVeOjVDqP0nrIrNbumYt+9y908F7RMx
3xxjAfHGey6X3qxM91uBnwoorCFnDMI3vy8O4eqipcjLMYkuXOPdk2HpjjQagaJFrmEyEEECwKlu
TvF+0faiDJ49eW9a6ibkBwzY+munMteYEczNb1HGOYUebNtOQg8502y6EtFZaP0Lt0kxI7Ze1bcS
91gVVKnq8jz9bCRyKVIC+h9PXP5oxY/lUN3lJqEHsXqvnDZTicUboh4zXk4t/DPFl4TJU5Mqh3Z9
n/TnXP2dQkSKArAduHfg3ioYqsZ6L0vzPlnlbjYFNwqFXzVqjsXKblV4QaNO5iSTiUL5FQSEXVrB
7AcR8MRADXDCC3EitYUdWGUbgQWLPoc7ciHihyRUETeunkinJhbOuopPfD7GhvpJ2C6IEHbWM+e6
Lp6qSsZpOO2gwlAPU+JTd2H6y+L2aqbRcV6yd9RUVKcQO1VqftV4Vp8WJIvLQr0D2g/5iJC+8lY4
stmcKvRQit7e1zhi+Jkj62aSEEqOZdB/N90jXDPGQtUDFC6yUAV1AWI9mTiEKT6Z6npo9HaPI1PT
Tq0WB9W8BNh+egULxCrw7p9oVPZLJfkCxML02sa5l/uNmJHfrZ3gmLpRQUEYmtF3kopXg0kBK6oA
+Oi+Vd9762LF3Q6S2c6g268oMaxa4A5khTOamkds337g39Qy3+oR8VmN37OgJHDHiaNtO90BuBN+
1k0oRd4t7vaNtlyHTq7Ee23xV61za5mp8FZYCB379upVJ6I8rZgBSV6IDoOHRSHia1QgcX4LuKBr
VX7Oy/IB6tQVaf4K4uMLHncRqpE+gi6TD7MaiJWF3pOfJc0S31h8U4OJJAwuOH5gfc/pOD6HQIG2
flOE/trZlagzLodyoiJaY5q8gUCHgDCQK4N8isDJmcrraCiepq67HmF1n7+n24/a38CZsVaOofc1
wN7qyNaGF0XEXtGSgz7o13V42hQh0vilG8pR23aL0eei0H0Os1Mbd23Fq73gVUPn/F4WKWf5YptM
8BIdEQjtUneusdqGqX5QEgpSQpn7Sw7mMdNv4wKpltW+JbzVsDKw13gcP2t1tIRqL5vtW8ciSsXJ
1wFrwmpQ1kXAyN0lZseXoQennMOLcF6F8THN5VOShfQZoNDX0lPB5cZN51fG5A0Rnimm2En42WIj
MQrSwmTU8wbfNfCN3xYKMIQcZwLr3TXJYe5AR037NWk9CfuPmXwArDxFzPe6NRgm1orqreue2va+
4V8gDAvqzVAuKw0SqoUcCvtMmRzrbjpvAVE4gVj0N6Jw1SsY66ZbhnTAAJmyDdgqs4hChS2m66ul
or8ZkGTlYI1FVLqiWoEkQkCXGqbPCe3OVBOUcSWVNAk99rKR4tjlJfxushQUi7SLeQdqzgaGQZ4s
R86UvlaSto8UxPjxS0i2miBBGLnTqdvtPtXfRmlvRuXZ6IGy4to3TxmlilXfsbBOwxf3aLp5C3A8
4u2M0KE2nHJ8nj1qnWj419YahRJrwVjH4PkrCjPGLhCg9OoSg+hhdqPMK9ufAr3zSFCVlNVuV9+R
3wamsu1QUbVNIBF2QIt3OdQEhFlTeqBjdC0GskN1TfoaWBsK+MXR5gJRXmlHbXuTRJ91JVT6A7aW
Y8NN1iWFR4kDlM5mC/NOwY9eWVLQmnkQSgM9PCWb71WcLkgMgEaYByqvRAuhU2DJrgunUz90hsOi
cJFwLMxRRUlo3djsshKWKqRZR0UQj6MhU+RRp65PkXRQIE6JbHLI03IYE3p9fGPxpu7azu3AGsux
4Bj8ZqjXWDSXXhv6EzTgCHDl0j/RJsiNDtgrWGR9l4iL3dbZsxzdgERkLduWSwUmItQ/8W4gE4R0
kddvw4wC5GmooqPOBopVj102x87EeoirPs+8JsEL8RYqPc26QapU5xVbIaMC8o3IyWU+0xdfIGI/
Z/Wo09HlZejLOH+MRvWnCLI3o8+6Mr5WWr2xLH2LPaxRQRFjzlIdKpxTNbM02Du9frOgqvG8xVaM
sYYXZSm5uy+G+FcLkS8UgEIDNDBlIXmdRZnEmWvqT1H3yAqc2CQIx4bHDjIt/ukCMJSfLP6srGBq
qyswFSdk4N+uDKgmpjzDdZQ49N3a/IokMQAutCuAeuYdXgunipxMGGyp3dZtps1wCuRSkLWnvveN
5CRRTo5gBatqRvEKDI59JpSVWPdjlgSspjxtbJ21k0DMj/tmMMG4Wl95sjyvcu8NeO7qLBzOWTme
VIEaTNfaUwXE057UEYjSID6U9lcbx9SDDHAIZbhRyjQ3riVKozfWkDesSesuoBZ2bO17L9vGLNoh
ASpBYIL1kmnqAH6WdTE0PYYzYRYFWj35Y88XrC/EGM9mDFaxwy8xKKno1JslqzDi7ATPiuk+ibcd
OsVYyfZzpD6yukmCBkt0ggDDXdKCmOvMVP0ulh9z201XdJeli56LIEkGjkqqRpyoaDgR8kzoOHYk
XYluVxS/cBVGzvLiK2kqJkMKIxaFDRpRRJcQucI1atKLqaSXaJyJ4hqY0BWjyTxSQaMzOTUMUH9A
sBqsrJvUQjEdy1recn7BM2O7127TExStU2RCcshYxLDE33pBHNWN1fwMFTKeBNe1Gi3xGQLWazlh
XuzNZjgKKUNj2K6BqneesdL2GXlivqRMKfeDmoICqjpH1+kZrF5xsZVf50Qnu16mnGXtWPoJT47W
WZgbrDf2DU9jCdRHlMQXxvmvBE4ghSINArLWUCES7YtnSacd5+uuVhMzw4z2rTT677qZmL6FNZx8
44UugRBp4u9qRqBukoyEM3fhTJTVOVbFcS/3yXDd3AwkyeHCgKwOF0F/4iB/yuYR2HMFPHgQOROL
Sf2TEKVfgMYreggbn7M/BBbRG+tyYZEvpSvo2Gn+h/57OKBfjO0yVIb9PGPQknJJuTPi/g7j9t7r
Rv2Tg3CGsBVog1QEY05tM6Yx+yQtdhfu8Oq3AqjrTxaNLTlwNxOY1yQpMlnJH60GsGi/NPxU7cSU
u9rWNTohazrI+F3nLEn8TzIEFlMrdlo5XmsXIoU1Cf+kENdDyW8KKhc5gFwcLMavFYRE9ZpqUJNX
oaR7TSH4tEPKkFYubT2JUucrViheJpX23BgBvJJwsurVrcjQ3K5gLX6qrLN8aRT+IfWmP2VbQwRo
+F5PKXcS3BmA6/q7qC1ckBi5OBruuhZx6CgJ4xjEZJMsTna9st3osu5fHFtb4TNyrcyLW4uy4LDi
Yf+zJF5mCnyHBMtiMwIluT5MtGzbc9GMluqvKoC6QrKafauHL5MAi0uL8oMZ6yRCCqCqGUtIWvKK
Jtw4qHh6h4Tl8tokP4b8LpHERi3MJSS0Z2nR572y5vJuQUY1oucESw0Us80CtWIETY4wA3nAXIqm
P6vWVFwWyTjndXcgBJnTDz9uVUvMDaGQ78YEVQ4oRIS6fTZ4aS2t+PG5N+dYlxg5ZESqlhj/UCJM
ffwFDpwDa56qk9y/jxDEQ2X6zpXGNxNuvkaOuNmFI9pTEm3bYGWoaHWGN6zKWWiavQJMRNHywzKs
aIQhrOlIYJWrEjcMTe9F1jlY7w5V8kLs8kGSBzdD9EpUq9caCvyK71ZXIE1KiJpSV0K2BTvAkOEa
yP80gLOtXBNjhq2U1i29lPBl7LgCUcgF7WM7cqnXPZWBbxo9GN3gkl68mnuNnDv091zb1QvGEQ8B
OShcAmZYiwti+aQlT1VifdMfF2BKdLHCj/U9qz+kPzBF/Sy36QUPlpVO+Gr2GTrttca+8GWYV6lF
umodSHhgKVHsonJ40+NsD0kKX0/jGONbtC6+3IFMDn+Ypj1nYeU3iXFsJYJD3KVtbIxEXtKFfLRs
tmCCZhn+K5209VjcW13mjYQE6NZN7/u9LL80618mf83oPSewVDVNZMj8OGRgLTWLjeH5In0UNdXD
RbBMV5FeVUwzM7j37WMqmbPU5msnUpQN53avYYJU9uLwlTF3gcbIGJx9a0YsA6HwsEFuK0MGJaaz
ADmYtm7M4bdi/heVP9AQyNG5nWakXPQXCY1f0qI7zrqDpD5nMSAc5FQTHze2Oxx+1tPI2CbL2A4i
Eh/KeQdt86CkO9n8NIp9mQa65uaWnYR3pX2dTSIzvSHesNu/pbkGNSQxsmxoVtJTzrRKoHFLCjei
aiihN5rJfMul0zpcQbLYUV3a9dTYiwKkfrjLqnablBfTIsvr+f+pr+HDymAWw4q5pdjc9BTmoNtW
+DTiU9EyBUUHYtJlPmfF6iRRaBv6w6wuctEgilgPag/1JivPJbj7hYwxwDEQBx6DXzJizOIGOBTC
OwXhdCkHDeIOWrOcvHM5ZAfHayCmZxptWh7A8LyXDFHQkJE3FJPoGxp2HQvBaqG+QQamKgZPO/Jz
IQDmcV2q1ccew+apcDKV1oQSv/hJ1TeiRegFwZz18E88fbKQSLi8TIPW2WP2maJTypU33PJ7hRaj
Q6S8awWR1Y8CZR3IKPPFsd9XbC/WBV+nxpiVMqCguZFOM3HaFNlupJ6GhYmGKT2tmelZ0/Cvpokv
ETPlOAMOA8zekXkSFE57ZtecIZCcj13xAWNhnVAkmQckF5jqNoUeMniidFE0lnZVIaiD/mkNDL89
NcfRWX8Bq9lGR8OTNFwr1J5TD5yEeJcJhVdaOyaLuyI/o3oyNfwFMe9I5KiVv4a3OCHtIeVBbgnE
m9gV7clcgeLLkOdSmfdEJyMCFxaRAjs+rSTaU0Mb81kSmLqsjwv7gaeqeTPqJxmZJRBKW1A+WvBe
rYL9CYGZGSKiDgSy8wDfs/l9TdnUAaoiI5yxe/mbcoDOHQTphDcKsav4JVDh5UPPRfkpoHfqcy5O
5JvziDOfZYaFkr2SLrr01eSfBa+IGO6RGdmyXBF9IhFbjp2W2fzEz34e8o9G0jyL+mWuQIowFEpl
VF0N0Jmcisv8ESO8LswkxCx2Wd+S8NlCI+Z10jDCQIto0y3EQnpkpsiXU9GFtMcm7q7rotIOWOc+
NS49/dIqRie1eMD987hnmDuDMErwy9Ui+taXUR5/paa5AQuOu+yQGPNzm0v7FLYT3cWu7cP3MS1t
LZuJWYx/Rzl+M9ItbYb5Dh/iZFFSxQp6osUY/mZwxElBYhFYkvBozIB4Q6PhFlOknT53DtlB9xCD
rbjexk5xh1L9hGx+7zcqJhVdfDEi0zMkl8X5kzngoAstu+xkRCq47dKdznx+bObTYqXUOlP5/6po
bAX8SFyDZk1tio8g718GxI2AXt4yhDmS/DVK1fcIFznv80tZ0CFypxbRsDHm2S8lh1j5lKU3vY5u
+pfU31vMZ2H3mwvHUIm/1U48dHKC5dj8mITZk9ftqMw+0pmwHz4ZDvCPbmDYRE1r8DRvNl/WISNQ
+bBoEb9ltxIXN/tbhv4tDc0Ym9iEqkOUJM4QIdixGKbXtcUjrAeRpe4HYJ+WWAdNy0ZG3RYlH6KU
ozBe3qY8ex666kmYDF/krSuVrw4ahSYPdCzmcZ2/pAFUjwI1qpqCBO42YeGObq5ULDtxV/1Op06H
02vnLuHEQ1ggvK13kmGyWyZoOAZlXT+12PPkFgX/EF8LK+ZP9EEdg4pqjsLmncN7K6fzM5q8g1UP
dnN6nsgNbmlyxFG46dKKX06xa9HlIxAMYsOuBQtDdloYLo5VrT2HCzui5ZvCUKI/dnqQQyZDdfhy
rMDVldKcDavZXlphJCopoWDtdzxDcOfijcxYoxziL5XzXEcPL3Hbi7hbIvUfKoISKz0KPGm9xpat
hG7UnJX0IHYfuWXexWRvLU9IwKlnE+m4tjo8XclPgfFXpxgtQcwxu1Y/N943b4lfyB1yUBIfB93Y
C8VfX0r+9lKMyVtcPzQcOyVQq6hQOO6vCFXhW2iLC9hIg6J4Lopr23gsQJCxGZJvZJCfHczjeoPX
CU7kwN1Jkl4vYrVxYPNiJTK4SBSPoxEkKuss3KzkFigAaO7pK4c3jnUByDpWGI3ZJQpIbjHbEPdU
riVqYbIKHiyG9ROPQKvthFf512o84AYuQRDiYMvUednDQgS6S04ITthIywFyiPYvVeSXXNYAbTH0
l+GOWBjhTbAkg8Reub6l5Cbr3HZGCyivLVhSdsa9L1T7J2cTGJtiIEt8M5huXXzrYhOYcW2THhDk
FWaqYWIIyl0/5EGRIaeE9KpJkSMxKrFY/HCjMCiYap94v7xPnAQ/us/nIZ1pFdCEzi8Z6nkHNWne
2mG4K27KX/m1oMe/VqgxAYwIhyRYgu55fsFwumaOSSlcO80HUwELOfNof0Tv1TOv26Y4vllBcwO9
u8PSsmBSfEJOjCdbzZ8jdAsTNznf4zWHMzAWSIjGhdS3nNkJniW2idSSC4uzWfpOworRuTH+CaOj
fE4sbxtnta0DQoHhWT1J3EIylmeCzmzrHw2HBaEdiSmTD5YjQEh+ixuSOsxzNH6l8Ab7nNWutLhq
c9YfFUYYc8/X1meHueZm3bVujUUUZznqgPU8IwdegLbvyr/lHSoBOmV8F5ShK3b40rWUj2JzrvjM
fdEORzvcuKVpIn7j2aUI2lEr8Nzzo40rwTz8gPwoeM6H1WtYEeYHMur6nJ8J1SHGOy+sHaF64KlB
HoCHc4pOuehakk9L6k7jQY2Ognks4iO3X70EFMVRz9zYF+ojKiF0MAN8o0MFrY4vEDI81+Z75fVn
TBJyuOuMX0y+xj/y4FDMVlDGJp/NCWMU9nuQ8Jr1IrFOj86N8d2aTE7noz7AI3IaeDgBaldJuyzK
C1vlKH8Wu4dSe1rz0nJ30YxGj/qzUn3NPA3aNauCKLt2DT/CjGYdZs5wDTtuj/OLFvEmvImpV2h+
jyoAMAZVW8gvqj8G/q6Sn4T5XECr15EBSz9h7gl/de/JIjA+t4t28RMnEQJpxmwY+CgGExvFOio2
ti3Zj4RSEQiQ6b6gLOjUF5qBnsm0cabwQ3HSaRxYew2q8p7tgVmcVfT4eJChNa02/huVMRhSTWkf
ZgQi0qF6We7h3m7kk8aWM3mRQjfNfDSdar9vck/uAqg2U/PMQcHjHWKI4DkjKYjFBROz6BtMdhij
4OGxJ03FK5Vnc7D7NDCk/fKYCntZj9ObzEg+Rply0QR3UklsGhFiO9ZnxlmL1wAPmvLMI1LWR77d
rucPn8Nx31ZwLFl2cdL6en1eeV2i8KyhoN4XbcBDjAqNcfg9f4tRJ6RB226/kkIC4ttK1J1pa/tG
41SNvzTxrM9Hozp2nS8KB5NI1PzAqS6ZdupQ+yybtnGbS5SksSwPfiExpo27rORmFUD21X0T/ayG
LVVcFvV9NRyzxp3l6Auml71MPFAWlNVfrhwU+QBmJ4Riul6b3lVBlvzxUfAdck82rpnZs+Yo+gVu
C19PH8wXtL/EyDOKVi0qM3Cw8Z4ZYilfJ/k2X2wRrAHZ5IzZeE7KvbS6dfvLJNuAINcHRMJLpZuC
wuAUSlkFuCNGb5RyJMJTG9Gq+0iWFb4vNgfdG4EfKWUoCBTEehXbSLseHx3ljPVLOah2rN1YaTvA
cq1mJ1INZTijds0V42F0zeFjj2fsWyy8eQLCn/FzJf8jg4Jlk5hFqniNSk+GlMbiAoEurjh7Yxyp
sDyZqxxGhOqEqUkeqLeWdggxg1YS4YUN+5o98FXJ3ZE/FyK2pKDftTrzFAf1jf4m/CXcKGsAKoIC
3u1HgCz7nBuxevDW8KuTSzPumeuXcENzvsHXWvHSzw3j965AkrMOyPVEqhQyryn6+Rvol+mOOFi+
ZsCDfLrk3LR4YdlYoVR47ic96BnhcdiR8qU1qJse80xfKNJ2MxUCoC/fN0HJKDwZBEKgH8LHAltg
b4y+3J4bREeYj0QUzC+lvGfllgwHkzOYFySHU0DsJsmVTiudF0ZpiXjpOWTU5aGyzNTcmZG8iunG
T6t923F8OFs6/W1yPhS6wl0WHSM+rPdi9jiI5TAoIidHYjjfwJyxTWkIux7uK1sZtlbtgXmi1djM
B4gvteS9rsPXhnIQ83afCJrlPVyQ4c6OsbpNgUOMwcRuOm2erdWVAO4S51SJ0Fk5sT28c3l8j2kh
AOIgsXFkFFPjPvmYLXuxzlNChecj5QxJ6VQdlCq9aCs17k8nMnyQPDX4EQIsMk8edtEz87XmRyK6
7oV3jAKOTxaEYmNykjpKe1Lia8eDw2C7eLK+ysUeaiQyuOWuZEpl23lg6y0jftLtfNRqQurHyOKt
Sw9yGUNgbYMUa6Ivohx1gs7kQy36/GpV7GaqW8EiYJf/b5Icfr4FBhyrms8ImeRDaC/qTcM+Bg6F
RSUxkxp3u9N+ZQmriYAWCjErLh71negZ6iXuTHBBvfpeVj9i44ztE1EzI/9K606/HZk31CcurxOv
BV9bF/DwEEWSf8WXFfkZmwiy/rrttIVrIk7HjK96vUGLWFSGUKQQ7oaTkD10fs3BZrHCOq5qgyw8
sMjQ6SF49EPzqloHoPLMbXu3MHwOao3gAuGNgf1coLz1Ujb49a7HL7tjVzdfOA1mhi4Dtu4n4IIs
QbF2nWQkA/1BgywlhG+L4SPEUxevU/6tpBUkWLqv4x++POgBP1XrmP1+sb5MI+hAs6sQHlq/awhG
mh5KeYz7E2OsVGRyCUIJaZmfIShojQeTN+WF42K6cjMX+D4Sv7oqr5X2UxjfS+tPOIK7mhE3/9EB
9BfyDyAuEFHNoELRZaC99/7j6DyWIze2IPpFiIA32/bestnN2SBo4W2h4L5eB1qMnp5iJHLYQNU1
mSdr2Dj1xvZ3lbtuWXBTq6PUGI/YMVl6dlwLWTo3kY9j35jpjDOWvENcsdjLBDQG7EzowscZvUDB
u4ICxpqqRH3c48fiSEOfWgFf4YjE+kp9rM+TFyW1PJcn5zphILf2y9g1xCrF3TwdEUbCaLgpDg/8
EhIYHRR1iQPA6xK41B/o/xapeqZAlS3zHyzhM2bFeflLURI531gruHV485VsQdZZ4m2T8jwK0Lc0
DCvHJnMKrMqyY4fof2K9nUsyOc5EXbA95/pKGLSTMb7i3qaiR9zYePckfsCACuf6CxKc3TEV3IP3
qLnvtCN2hYCBSbuo04WV72rEC3l3MMnSQMhBnFrXHMvwrPU3JUb3W3KuEyOCa9ShRtIPMZqUtxEZ
/AizN3BWPGbUVQUtJBDmot9j7SHGlveC446Xrjzx+DkdneUGdBiAGnRicK/WQX0MVTIqJ54ED53z
4MnaFX3OKgCa1FS+8liF+ZqClgoguthM/1+mN2t3yYHkSA4O/sq4hVKGl1w3WKU9um5HlgYLma2N
WRDntrM0pvUh8+W5gYcngMJE3i6nzwGmKFAfLVkWLASib08uwAuQihT89Cduh+oyZvehgzmrXpSS
uARkNXBoaW5ZMavKLCKTqfb7beip26CMdnKUmwA6bV8SqkxzijYQiS26kWpps1a1G/U2pXkM1i+X
dhd3SBUIhZEvUsKpyhziwt8iFw1Wd1Y6ZHjp1mTswpTE0DbzaaINppNWMjpCW5lAaQy2FEaiZOAx
DkNO2JO7yzNXqNVsNBVk1W+iJB7DwhHs5QvVIbRbQaNNhyDbC4zPRXUZqvPQS/qMY158EUjD8Y7O
LrzWnOxF/s+ox2U+fKbYt9F65v8EJ+9A/lRMyoOiuahfEMho/yzRgLMuV27Bz7nVlirygm5rMRQr
QSUkMuajT6kzYK9hP0ocjhVeluo0cvqb7atxGshE5lYQH2VV7LI67dinA3YWhBvWNSAWMB6ZNBm4
Hmvr4qZQg3gQnJ6Zc+rMOkmA4XhImfiw4q1bJtkKQPRgJU0UcAuzOkeSXdYPP+Qm4SwfH5H+ndek
TgSEW1efJgQXUSbzrO2YfUHjo47jsxPMPoOLUJ+GjhXr65GnF9MCVsCC8VuYRyb2fvuvLa1Z4zHa
u/TAptLqpRr/yMZC734bw3dEHysCEW8pqmOIk/amb5+pWTHuDCxgIFNMuEm7E1KhyobwsYEsBasY
ra2sSJCyXCIUzO4mtd5es3CrNRw/rulR7+Olb0O5CkwaAz3mdNbcfBN4bFyUXmTsvrqcfLOeOtDl
TGwkUpYeN7vqLZSk55jB1ofoiqR6di3LqmJzVzOgZff4J3J2Q02rb5yMU8kewVxRe6BySxS2U3A+
jApSQMWKspoHWk0Z57uMxVC/E8g9KjHXla/QjA8sRwnQnifWOrTTZKdARGX1Xx56m0cvOESufI+g
ugSe5aMCsa7+gF/B8u8kXAQIgRW28zactQp1t+256Kt05yn+Z/DcBiRJyq9vGsfCTja+y2cQqB0m
R1qISDwLpBSFzFjJuhosLe1i5g1GQ2Pp94y3GrtdZlH5sDiViE/Cx7yVhfmB662lG2pXluFt06E+
ldL8rpXgShLs0rP9tdYwMIhGup/JYDUORrgEhILV471ocKP7RbNX3eAt05J4bt4otM0KCu6okMMr
HAZjg+pdpJf92cL5ask0jXNj1Q7pHjP2Vqua38a3MJPTRpSsvvLcmXdDiD1Bp9XUdyKNP0o1MFi9
TKGCxcFvDVQ2pUuQb3/QNUgC9U/PmWmVxYhSKIE6qXs/VaZ8xSWD+4IUL/Qb+Hu8pgDXFaB2cW3C
/opm55Ndy35himm79c5wsHDsLtJj3ic31e9iFuDxHswGnk9B0dCQMKCXDPxAppur1lFWUgEeplmm
zbyVgQ1B0Gjjp1qo53RODVkDkcIfXoWTxntdJ/U+gZyWU7vitWcNiV93gcRRRX8+EGdmknLVtj2Q
IH6Omv6mmuE1LZxn0kMRlPgIQD7sZZbdDFXuJ3UwRXLlaiSoxwEW93rvqawjKm3TB+EPmnRY5QAC
GRFCWKuJvMFZc2ADeCKbBLM1hwtYUdKRXaPdht3RYshWEUNl+fz0C8fm6c/2Sm6fdE/+2jXvv6O8
ev9WDVOd21z0GKx4wKgfzvloxTtS6nepi3S7l/z50qXFGDSP7b++tvYNnF/F6a4CivPM7TlV8nav
kbiRICdO+PAkq9uc0e44nkuWQ7FmrEXtfAEUxMJCYA2kLhRORYKdhrF+4qdf0vGfCafuLETAxbe4
guL6Bjj/qI0K742dbyECsD8sdoYIVpYWbUuPlJYQJC2DweBmSWSs8o+R59E3+6Mc3Ds+UqNproDT
ybpQQLz59JY6PT6P0WZp0NBRemxctpsq8FuDMbORLmg/Ru8Mzfbuaoyva3NdN1yx03QsIt+gZM7Y
3GS5qwq2mk52rENrnbT7emg3SSbOhoGT0vIekeYfq/hlTCjIae1voDbG/JU10SYy3moDG3bDhCKj
XWsZlMWHBNmkCy1uoBizCSSfQm5j9GeSxEeyogrKmWubZcwcUxRCrz7+Srp/Y9zCGz/kxjfcTThR
40yw8oXytOkagpJG5lpsCPFpoUjNWadnvbUsKUAigWiUSrzFLqWXPeFELv4Sfx5jSKsmWQJXill9
lmjHBD8XLVIWZR/iWWK7k7JmBIRGTCY6rZj5+CjsuVTjua/kc3XYaaS5RT9O8FELbE90yhxmKwWp
GdRBtjICkAnyaq2YS47ZICmWffeq3X+G+w/0GVHjSze8l8kHoQeMejr6LBSZbXYQIkJoaC6EDA51
xAHTpNsUvHbQnPUp1tIETuSLdZxZqxwEWSGZVaokmdU2xFjIACQ7aK3HKpiUNoJbCUVb6VCsTaA9
vABNCQdl+IbJNbMeQjanwghWkfUvz1EjC4/R7x8YTDJ3wjVcwyVRJ2g4jaXul7xqCNlBY/UAgsRw
KPuX6npHLWW5nM5xDh/i0d8lxrjT+5ZYFEnaW05Xx05O35md/6kBl2YFcSiakd1pTlzYgG5DBTGn
9OwpAZmHPnHK2oF1yjomRjbAS9hJFvFdxxgJrKE0rJdJLYaRgEQWs6/vKicwu+FFFww4KMAO5M6S
JpJBCwiUeeCJuU69W+APnMcp01VLXVT820R+ldlwan0TTI5z0Vm0Nw3W7I4xSCfoNSQydF9uOTUv
iJA2QRKuyzxnI0EnC2rqYjLcjFz+68yWh7y/RNXJAjA38yJ1HUjsH756qgnT5oy+6CM5lJayr1h/
WJn7WyEJUkb3RgHiY9xXdQfIF9i1I45ogvqKDYLjtPT/FLt7Eka010b9bofjDgvqwUFpSdwJVHdS
WhQA8I52yWGQ6gVkYbffBOqXCI9+Faw6Xznla6/lFi42EEuvep+dvMxYJ2N9Hm1G2uxsPM27DVEN
/xTed2sfQsz+fQ+kB5LnI8e4EiDNiZApGyTdAFbbOtC0c5re3sPsXxyMMQH9kp9kV6NBvnsjVImm
+8LqxxRD42eLtQFHYdKEW6NzmSv/SKa6drdiP3zSw2ar5ObC8os/tUE2HAVvQ5OuqErP9HgNnUij
oNNnTmc76sOwNfAu5oavyUBK/VOFexqiYd5UBhA1dWMBKLFArcVCf9Zd+ZJSnKyu2pOHSUjwq0/Q
MOv6AdolgeodV6R8sy2HOCuQWSHKauRf9di+WBRRmq9t5yZCYxP1CukTyXFkAw3ZBwydc89YTlat
f6uZy1oZqiUH97FXvsr2o2mH45hU97wdX6oeHSVpTPjvYW0m37K/NCScBv27QhsXV0yR8PKDY86O
+sgTFN9jfrh9QJWeRQsnLG/wzFjjBC37I3GAewVElzz5JlmmQMiEduV9XaGGOkrcDimvoRUa327v
M3Is4cVEX2ojZlUkVkEQXRvdI5eWpEfL7s4p4nXWyDRDHbY38oQfOlEMKAVPvZLem9F7z9XgbjEG
1xjUQfvZZprzp0o8pE5CVZUDEWaEBJ27xKKsQgzy7pk03nTQSrCEoWg0J1Gw6I/JQmQvX6Q2kPzo
2CIrznz57UQ88nBcF6x4HPoJvuo0FAI0YPW3fhIyj3doy7eudt69OnrWbrUqA+OnFihz4qJ4hUgG
CCdf9XV9hHBJPrHtnSyvvgyWPo/Ywasl2ipn3FfTEsHhDvfrD0QQqupsLEv7CBv3TBPGie4e6qI4
OOaks6gDTHjN2TVXDZbkLLW9mSXx1yAm2YasLwjzSnAXNIV4hy77zuW1TjFsmP0DBtSzJJaukOlD
OfRdfXKr5CFKbZMVHU8parJa+y7TeRj2m6QwEYM04l76N9+XPxRIKBrbpTl93KSoY57u0bYVd5RN
X4N5RJR46YpqZ2nJS+eHBKYVIeG6mjo26FQbf/T3ycDDNqg/4GM3ShCh7z91pI5UgJ2Slh1aHO31
KSXCQilbthptQXivUu1USG2edHLd1f0pFM3vIPOzmSqr3K7+l1IiHWM+GjTMntPeIE1pYfu0/7Xz
CcHlYkyzBY8waqv/0BxxzrX8aA6IN+H4DQPK9eKDqLmzDtJhNSZ4p9zsQF0R6MbTHktir1xmlkq7
doup6vD3RSAP8JHgQKTzxjuQrrgqmGx2CgcQRIYg1TY1ypeafWoZJZONiDdvsjcl/7IYLpD+V2D3
g8IDD+tHtiuh7DuqCFE+wc0DjXxPUiY1uOICpBgCwQCvrJZ+Eb5AWDcEiHXDLTixljMw5DSAs64U
qxp7jco4NUPFICI2VO57xWRKwU43GC1WGxgmMEvsdBFM+JYGSqP4IxiWUuHT7ZnBUoQNfgseDOZB
gxLCAm1ZQtDE7shcQgHikgw9+WLIyNRw04FYCgnv6zGY463ZlDAjdQ09QoFE9xklSBb45tzgA6og
+bLDOotLkoyCjWx/ynpYdEzLS0BkDfqs1iN2vmIbyLbJ8Nz5OKQQ9EmGNC/J2Y+pGrt6D9Zj24mA
nsyH7VZhMWHd7OTo28zliDimQkGnIXhwyINLCmerFFeJFStpH31xVqDy1DFAW+Wfw1SvRh9rCQtl
FF7SKSSkx7I9NOuY62XA+duYiMFZKyMx8w0wxDAEsE22vYo8lVD4KbcUwpUb4TWjQVTzd1M4c4Xl
WKU3C7Iq2Ab2KDndpR0E5zhuN0rFCK1rdpS9S/8k0XomHCvTG+DDQhZwUsHYb7lGFqOd/RjBgzkV
0rwl1Xk/sP9mrhuXV6e9l2W/Ix9k1dQbzjj6Kn4ILVPGSaJIsECNxT8m17YUjIf1ZmlXiMrgRkTs
NRxYntrvgDt3JOSKI9G0rsglDM9mX2KtS3Y4GMhqylz+p5PvRrWNdPsQmO0OXbf+gbNtZRY/05fp
pnEptpIaAX927mEC6WAQfQa4BHDPQuZQObIceIf1N1firBMH9I2zDFtz/TUgeFIDhsfWt8wp9NqU
DcjVz3hAnol3R60xlkfQBxAe++2EdtWTXWt/C+XSyDW/04gfkP+99mnmG739xS5SaV/4Y5PoQ2KD
S+Izebm6APR1A87EmbgqSnLquOEyER0JKzuGmCqwc9ZbL2AVWclT4vYPAE7IWMojw2Omi4Gj7clL
RrWDROGmKmID1pwa9lMUPwJxUrZzmItZ8unK8+iO/5fdafrJO27K7DUgodXMWxW1ANc9JF8OroSl
I+f2eLZ5JT10njbyAyaQFNMdAoo8GhYqkv16eAr2T9QKLIsexUTzTv9Ap7MUepRAohDWkirLbJxe
FckyBAVIphQ3GrNQq9oATGH8qiHKNk7w7xI4afqkiJLeQiIlw92JqHLTpihly3cPg11kvRRU+9ie
Wb9DrOEqqdEkJeMhxGEy4uSXENwElmsRaqAxeGjwBMB14bdaiyB0V9OBQszq0kDnUand2kVcwnxV
Qhow1HPoe0xH2fpxoIU1nvLO2dCGk0VU048efESKbefvWtDskgl2gcVvhKYggftYKEKVcKDcQmmu
H+h8TNXeiooBAuNuAQjP7fu5yqRJosEbC7Y+AVTLCvcVMs9B36QwYWzUOSZfLydAq2Df0VXJzoWF
5kqAF9hhAyajoLLmRYgZB1Oyr7xXyEJ7ltRXG+ZrNNBA4qLlfGQMBqgtWY0qS1FEuRoCCo+7OmRM
iNwWOecqDIEpRIwFMUUQ7VXAMxjAZLW4UuwYXW4CWK5kPRA8zAT/rw8FXURM2rxNJJgaJBshiIzq
iDiJUBB02sfgpkdujCVN4zrHWOKb+UrfM0BjTUYzsipZxozBuAD0ToxwCR/XPCnk1sKsMPDdDAO0
PkA1XZhs08RYl/wREovdGOIlLq0rKaBHUroqthB+CJ0s7RaTpjQq4z20ppXlTf9sInjC0SqNdYdt
yuvM/eTYJf1612iYEQOiLIqM3JAOCopKdhbyWCTFMDGJqWXXBk8SU8tyBDmtbXI0rlJrF+ScL0y0
DegjNoSn4LWuZvwma1CXTVjBGFUWtJNr8KE3yCCrsEFfxE0fdtEWVva06o2ddyF/04SdQXt1Jikw
Z6hp/xPMmHnzi/RNYOmqswn/PGf+h6h/WJgZ/vfoT4LJ7Cq5UtTfKqH7ct4GxkaAAVf5dw0jh5es
Ic3Ayj/a6grK8H/nEeoYG9ClatKHU4sSQ448H5sMfGf8L0rOLvYVM6xDJ92Ifwo9Vji+BcpVHRH7
cgMjWNoPGIaC5Jq770lzsZSfwAdiigTGcsgne5cZvw/4iMKuvGG3N+I21a+ZeI+iaxe+9PqXyPC0
/nCaV2m8jwxsDdautUKUUvQEBemqHwU9eYumqmelkiH/7uTFkkctWvfUU170NaDRBt5oOng41mp/
DvwL2HEM5LMIPbSN2lCfAXrv7girjPSiyvuov9L41zahhmew82CUXiWdX/8WhqTLrkgqHrSHRphs
B5vEQXpaQn7Q2Ni27i9Nm5ltgqzACtfMvZgnCGFs1P42wY5TbmOSiEccG7fwK9ayH4tqP8MB3LA0
cuF9OO1b1EKRGaqVMegIAADgpdnaJ5djYN8wICzIRq48rGEhKBgnwTxilEfv0pPrYikAfTyI0jxK
QWEjIk4owbr5Q/XrORbCleqxsk3YJDLpoJOWfAweI0Y9uZrj16QQBhgOxoH3SrdmdfTeDq9WALSD
yZLRzTlYOPOWSXf6lrk0sueRWZj2wDDnKnuvWNnVsur+IvsfA+VWsKid6juH6Y2LsBfRDMhspJio
yxEdjrJEdyrnWUH10VpIX63FZLaOk9MIuqjTlwAi3XGVqMzbKU4yQoi4MnwiVbsjUE2+mUMevPXl
F1euYj9JcONR/5cGQCBuWvQzGncVRbzZ/loGZHjzzsdpjG+ZuLbFXzlAFD+77jZ1F4Lxi//o22CV
WJiJuXrFhj9IOlxlfQim+NTQAzMDqJ9ZhfIqWKEJ9S0O34tlEN/d5jNDHAOgqMO82XQJSCiqi53j
mHxQx9LelNq7xeK+Ka45NUlKCerJZ0E9EBrzQhnQrny5LLFtpNgEGM1s68rr2IkLUZ/oKEDixPcE
GMmovhcFpTYKJtw/QYea27sU3b9OY4+d7b36bBXXEUWbG8D/YBYuMkpOnS0uDgWwIUExSRl5Sy6J
zaq6Qmhjf1iIwwuvJZcWmaT1RST9HFhEw7ubpswjwzdXfPINYQy3/VeurL3ss0KFVhvP3vuJQFEU
rETC6JuJ1KKJL2ZzqqfusThIeZHONTC3nnEK4wt/TcJVUOwS84w2v1cQ4CiAwpEVmnTpGK55eNDE
O5MtyixZ7FE1xkg9436LEYgZ37gU6rA1pX92Ja1o021itKZOh2uyUE6TyW8U297JHtP/VWSyH8OK
HTfqSTpRevVNF9acusMRCAOQdLInwltX8pKOWF4hLWnxcNAjd6fHaDNMe9cnh6Andm74Z+vaugIJ
QTDWSna0WppBzKhGcqJ2APEM/E8lnEADAwamBaC6pYFQTMy160s2xXQ7hYs8M75AzT8BCv8O0ID6
IZNup7lFkXZl1/NppvW6nyxZ+GFlY6+4YctUbiNmmyoDJ1cCe/OKfXQStQl5KTo7HSkcoUAx2n/o
tXZDqo8Lon+qgU5mybCC/7tpk0dk6KwpIQoVMQPOfG108Y2ozt3QKTtjChcN+n1CWZW77TKZAO11
cRjSqVnjuJnyYnr3o+BSsyNMd3I4OLIiVwm7Rhe/hBm8kW56bcmv7rCZCRudmO6vyfjcZIyvUv1b
QcjWkcYLF2Gar2mjtXH8DreVvcsBZvlxth4Ta+tT4tgwJwFkoEd3doDvldDdxnWzNZhaOnq4CXxS
XMAOhpR8OlEjBUNtEDlGg8NSMVk9deMmdv27ZePEM7KHrvfKTLdaB+vzNmhYkOZd9xgrNpMBW39S
xK6twZfUc/1hTzzYsGRw5/MEIDxi38kOdxJzcTj2y24+dBKpSI3Mlsgm6jLtpySJ09KnHqV6iQ5K
ln4tjKbdT7mumc9UJQ2qu6GYB1s2ay2q2MIpkFGME9/kNkYpU7AynLcqDPaxOJpZ+SnUdjOCTZ8c
l9m0MJr4Wp1FOzx4XxKi3kCU1CwQRBUb9iWh1nXIeOASGM+1QWHhw2ukBQeqvwCZfsDeeO20DjbV
X5u0p8RgzdiH6l8LpY6StwSbqSrZvzHnITXdT4XSTfmxwXmM5EdVgD56nSTiyUqEwbHrv9xqn7xn
rvJmIc7zUa/VdXnGy/SZYRspMtK7yb9iFchaAKeEJbTv3oPUZbd801XEYoFZhN+fak07mXzvcH1O
ndNdhK1eQvaEbQxdpLzrcvyqZHjB8PFZvpxooBZl3Z9PKgmQnrbfvEHdP/ScY0YGXZTOmn3P3nSH
m4Cy71iPzo02fvObQAsrXeUpVPdiVunNog9EKbC07XRveVgs7bU1Mqcv2utoG2e4kgfbiA8Dyz8B
B1ZIskLVXcWUP4/Gg1+P66LNblB5bMJwMwLOVSVgWKP19ygOX77L2lRKTPY6M+McXHtGK+fk+hI3
yrLs66VB7IXnrA0Y0ykimjR2jw1a3kgJ1j1pukQOAxn3iZ6ASN0VrEVxGXCwg9i4qA1RoOTSSy4e
MrWAhTezUv3TkpXHfBOH9mh85z7gp5zJlGRhUGjNJg4ohJ03CW6kTr6idtiOqHRiEyxnZC+NollN
vWEI9MUdHzZTVottLl/IGrSDGpYXI9eebjLOx/hht8ouZrvuQrYaAsT4xmyRqFfD+YyBhIEBJzcg
wuXEPhRMJwiKjZ15Z0RMzr30TJzNDMAJ/MZ4tLAiqCIm0wUAQ3Z27IxpHzeTMB9cwQPe/fPtYQds
Fx2ktgwbuRkFKkJTY3r4aY7nHv0ooUTIs0MYp8LrrpYfXeGEnsCqbIi4VBEjtaOPhhUBdBMRBxli
ycjkylUooygk+vYVpx7SEDL/4hQDDVBPg0orBs2O4DnPGDLBQ7EhLdYbbm19k0MGDXnpS1e/xPwy
bPviW+4lbVDvg97SEwUBOwvkl+0E14ASF/bkDmjdv5icu6aMthkbBinNja6UhwGagD6hX5V8mxq0
Z84wbv3IORTVT4OUV5QWdo10JzwPLwJWctU+ur1xsF7hxQ7Kk84vkGxX0hKgtxtXN8QpUeqfFarm
Atxfn1rv46A9I1X5F/TpJRDjEoSc8yqG5GSJZJ1KFJCkclk2AzqM5ZkW7HKrftJImiHMom2E3Ium
v4UI5rzpxZJuiH/K3wBSAVBG1gwuIQRL+WV0tqP76XMg5cHabG4kABf6Ee/JV0HCYHUQ3Uard1EE
MI3H8WB2b2POob0BYRolU1Xkc6SAJvBvQfWM4+8QkJrFryabpvER8jEULsMh3BW0CJ550bNtjdSV
9jVbFuIGKmok1s/8ltgfyzfN+BvKaBbVlzj+rPs7o9f+peXnMftgBdJT3Ju3xtkwe6PnK9uX460z
bSu1reLulGZbgOqpvLnjH9XhX4d/k/Wqk38Ixg1u827oT1mDOaTAwyfSKD9gmjjOfjBcIXv9SYg8
6KZvdyByx/xNq++mRHz2oQN6KvQf17xpPLYo0Cdr2QrZeoVcI7uOMTCrt1p+UGWb0Rtp3bjLKK5w
FzrqLxIE1qWtSJfjNLJAOZjgRexSysrynT98Gx0g0XGboUnamcreyW+2g//y2JCYl1+SCmstppua
bqnwfGxOf3gllmO9hSF/IlBubkAJTwRvLr9QY1P2QsFrXha0SCU/68oBxoYYv6TY1+2H0+0CCj/B
EcHgT2GF3e1Tf9cPJ9AZFUIuNpHJscEKiydV/+slP6rxrqdPUNMjUsLo4DTHojlpXoA1NpoZ7m/k
ursUNxP1rw+CxzctNqsTy3VOhiHredJ7kKVXMFH78AbpZfp4ebwLfRsG6ElBRyZoscoM+v2B+k7F
uGp+Wy777qdWb/nOOm8v630JeNoBTfIe5D+N+zlCJm67p8osr8mJHHuZyqGW7AYuSKLjX3oLWJpN
f3S6TeatFHLoycyW29C4Be6Jgj7Fwm05wB6+neKfRtsHzsIUXwmEYe3iVydzXGLbLEOSTTjB34qS
kXfza7l/hnwrsxuZTmHxYGCv+T+pfm+oolkv8g64TF4d/5YqLJX0z8w6BrTNtQ/Ob/gqzGPfnJkN
pxbMljkM0trClPngpRlj3BtvmjwKHco9pt6JfXfrBiTuO3/8F1qHzN0jvMobpqrk5pxtxrbuk+4l
0D5jLM01b1zPgD1PEeicPdBXzLkY85xN+Tmwm8/6ZOliKmhAErE2mWl9Mjez36nfns4Jvnkgmwwp
hotXHAfOeqjuUQse/ysTXxGkmOlyOykcf/67h4qY5CDUMtGyzY5pvwrtn75/evpvrP/Zzl3yePWM
3HWX/Brs2SWZmxEt8lfbAe4qF3aNyKt86v5BgTZjLyJ02DjelUkRjZUxvLgm6JZN45/bZivrUzru
HXFttJNrn+z6kaUXRzxjBFmeZcwcrCea9yaSC8B3xTr7yZq/STkYNZwZ+Z8fgB1wXy7UkQj6sMYo
HYYT4J9jaP9W6Y6MdhUJqXpJlMugvwF5pkVgW93jjHvw0asYTuAfaHwkevle6W9mcKyxWWvpCtPW
INAFHe0O4dF7GPx5xp0Bio1xUJJjlH/pTJtMDJUmMzeVHSVTJbi5v0Jc+gD7QfGeMSjlEnC9++Cd
yvifGI8G3BrtmVb/phcMj6k6ed804KnaHxPFDoPFYL8lDLuDfCbTe2DsTP1YVauxPbFp6zGZ6/cI
04Dr37xilyUXb0DYs6jlkygQ8OAI4/Yai05T3zsU7dpW888sPnzmtRKXQX9qJ3ABJspGIv7uxxIc
CrSe1C/sRaIENjHO1juJ9q/ARaWMkOEyjNjqBv8V0hAEeoTmkmijKXeZNpXQaeHcMsV+5Hn4pSTV
95AmS0mxow3i16HSXHjtK8H9Nyt1Zhguy0VB7u9IgBxLevXS25THvRTvbdahuw9UiCMBmHHXcReE
iJCjnRF65dlkaZexs8wI6aya7KjpJSgqDVC7FiCCBajNJ1IpCQuEMl5AvjdR607oNaX7TaoSERG8
bscIrWVhCgTpPjYKtix/UD7YhoXphDogNx4Hko02vzc2msPIR5oFY1wTD0ZsxrRysaUsePmytd0U
Wwp9f58yQUavvlZkdbENuYg7Y/H/wpO4DVSAdcXqM1yNGQJcpwlDJhw2D9oIHw83K2TxUa7qVt2l
xKgw2rUvqluyjiqBzowDvVXZrxvLHU5wXE0VYr8VMzBuBtT5qYJ+He04Pwxr4ctQXxHRvOiLqFk1
kgNRj2igytH7zbRGXyVQzQqdJW6sbN1Bi8CxiIWMMigQqo1l0gwH3uFb3xr7TA0JaEwF82pFOZgU
USxLM6pBunTyMrkY2GQ49GHkq1VnP/TWbu6SUyJIsnQZ6rZVNZF9gg+JxbsZhs9Cwc9ST2xcK897
qo1i7yZoJYuAI2T6vKH0b13CuREucV90FUnj3o/DsFzNAchZoOUqALj83KNtFwNdUgTfbcf+eu7Q
svUN5GWnH7gfoFeQaKLMBg0TDFv7fVSZw6apzb/adXMin37MLJ0oHaUyl60abkeiz1dpV6L6rhmx
k9gGuDaq9RWTzlx9NzWwnSM6BGnp+1ArblVXlzeNB5y1MrhY3F2dVX5bsG2I8hF7tiRi1xZc8SZN
Z1sksA0U0L0oWedhgyuistO3HFWQqF8jhqDQsLQ12YicmpqxCNGXzgdRVGtijZZD7hDq1cUrlpEu
gpNp6jfd62REM4d3cnUlbO2v1JkwSKfCj8hYgK/sCnzBA0ZlvVXuluKdwbDkGBbJXcu9/ORmVUVC
Zrv2y2czIqp0XJCjUWbmW0ke19C6yjGCKeCrereLI0qfEAcwZP+DMPCKpU6MkDzkqk3lXquHYzJp
H9TWR29a1mtToYP3SlLeM0beeF/YzUCkJwqqCvWlL2J4OD2m7D7ijTWZ7hQVmgmjBnLHf5j6ILQP
Q+bGZynHD1ek+Wp0o7WqmMaiAVCIL95It17u2etQEkyVuQHpLmg5Z0PBb7FFT000GqCWgcGZAzW7
nmWXTUR05LL0VXzRTvDqM3xQwIwcVDWxem3FiJR+vPVM7dZpyTLZksqHmfhnCi9/3xcdEJYG90gW
KawxGo0JH5izzjkPDgCCsQCtpXuOQ13l7BwysahBggscNoT5otjzVKtzJUqg8yeTt9o2r+TL4A1I
0mOb2ewyYmwEYXvT8niRmqyYLDvWV1GNCT1BSq6bmFZK38QwqxLrUtA+Nf6s7Ltm0WnwMNDjLmqP
cVdnjnJu9DZiY734rI0uneUFoRKmUuOeQeUPOT+Yk9iC2Kgli+M/rs6juW0lzKK/qKsajdTYiplU
FhXsDUrWk5BzI/76OdAspmo2fJb9LNskgP7CveeWjMI0EbnITRnwSnbORS6OaUOb5A4BFBe2RlmK
ot7rW7BqTbhXjOuQSvMxOHnJOoGNcl977MjiYdp0hHEQg5js2sHFRRE8TD0S+U7PYPKRVgHSHk7D
XKKjTZePJCajS4BJ3zNZeUkL75Ur7UDJ9sPkGeDq4jAeHcY34Ps2FoTqAeDVh5t2rI91TyVg/RdC
mHErfBlk8JzQVj1lIZ9xms4dN1B8ypUYmRJFP43CwNXNbCUnJAigp/qNQ+cre/OUF1iI02KEHhc8
BQVMNxFiwWJuwcMdgWJOpvSub/y31MS3oS0uzN2Ez1M6qOqPYXSuIIWee0x0XRZuR2UpwPkNuaK8
uV4PPq+TwVcO2/fg9Om5sll8CWYTqIWih67gFLHUY6KG88zqE7DFa8oze+NhAoo8e1cZNgJ6jm7V
GDNMmtG2ECLPW9Zib2SVlpvsCsWfNBJv+dK2/CSl4rOwvkbGSOnsEV0P2YGU4Xan2ulnvU/HYW74
ooHCrO86L7FPiQ1RoCfEpSaLbqN999GPONX9fCA8OocP7wG3bSFB4vhgHcHj5MZ2EAd3qS0P7VK+
rdB5CMtovaWcdpkgmiMa1DZI1vUUerMlZjLuLmxKkWi8uNCmg8ml3HXVfwncZwQ+UNJXdl5aOB/5
0uaPBinm5NyPS34OsvkrrnpFXAvzvSFct6l5QO5CEbl7qKk8ejELZbNPEtGZ6p1KjkuRZ1XIIf1q
E3VWO2smFXf8vg0a/HX0inXzXQzMaaO49vZjd2GDi4q702zkkT56Tfg0K784ImT3OSHJtix2c+cb
HoasvYe8gd9XPnqNZAtJcmmQwJRKve4hQdULm+vOOC7geWmuoYGNFEP7Qm7b3wasYIyNFWTlcIJ+
Dke2j93HgPWERTuzzjsETA+Gjsv3F/pc7i+bQ2akLAzaYzjQuZNEZ2/LArzpgtx1Tn9oyDg7L+HC
9jO0eTeFsl8SX8a31rgz+NqVjyvJN2SK1Q7eNJaSkCQ7/HLNozPxPipj7Bt3Ct/EYm0Gm4dpHxME
2HuIrKsKz587c07NeKh97uPQdv5ouTxVwlH0xuZ2VtVHQ/5HOg1oRmLcuOJJB320BzbPW8ZWd2YP
rnv/K7KCfQV+9lSnMkcPeh3C/OwarExjXGhuHs4EVLt8OmELNwy9iyg8ylLMW1GKPxXiDWt/jXGA
aDr0U9xdpXgpSuAFTtf+13QrZGdoH4vZG7cWZWMqPGRGUM0qsr6ywj3kuh0Z3kCfnTDs5/5H4itQ
R9hhkMtegyXFrcuYIWTOuu2C9JoUmpytpP7o0I1vu1+0SIub2NrKqviasXFFYwo6PWYLM2rruxfB
VQbZQVXUnMqnOHC8Q8pzF6BL/Nn16bMjuSyDAH13726N6lPMUy+hGPWm8V+DFDgoOS/fs99Ep9mA
kWM9vvKZQ3xRGaNRly0Ib5JIH7wsWFPwAM1PPuEA7EFS18WDMeQEswYqIIfFvi2H7nMw/X2evjLb
/Y6j4ZiI4UT629FFVaPli9VgmJnMyPLYbfAd999u+hNkNoOvnpVShUc7W6cGAamgvZ9/FJ73ioSC
K4PPIrVxOuZVxa2a4hfPgM+qgvysAdjWgIcHLIM894JlbSZt2N7zHlMCgGZWRUM8nyPK366nIW8U
n4at27vJRa2SRubVJQ6eCAJGNxjrjoYiD6LMaOE7YR3ADvI0rCnEOTSVuYZS6AubaXLw5a+/rRxp
ApaM1n50ttXsubhosMRqFGbbIs8e3JDJZVpIm180YlO46m5xBjQ7kpA/J0NlVHOQpylNPuteUm/I
1XXmb7BTWCQiOyHcho4TGUnoNC0pLpF1oNoHr2TbJM8H7EZtCFtNh5NDkqOoHCz1en5znOY5rw8c
+zvZjt9+Dlc7ujcLIJbBQ4dphv6oSvfiLiSFN5nZ/v4f1fptlip9DNP5zR8ruibTcHjbeOcLJAdT
CG4fxDhbG/kxLsFnpDhnG6biN8xpl6DkqGgw5s5jd0L+wgXrDnc54GKL9Bpdo3NIQ2zUQqiXrsRG
Y88l9ddjL9DeRV3fbSxZv8Y1pV1SKxJL8/radGCCLNw5dU/4oCdS0nkUDiiRQc/wif0sCkxllUmv
Hm0rOpx/xUy7Hf8Erj/uWxvgYUw32ZHttBqwYNWU3tnzmwlKVKn35ICfOtFPZ6eOsa4PqLpbj1lm
gAwjGW8hdGMxqMerXLgUFuOBg11GpOkOEBIP9141D0B35bKn+VxoKsavkPF8FKNaangUxAK5H8zh
EudXHz2H3qCZoKb7ThcpWvaMzXQyIIIFqOF7ryaTb8GE46Yko6nzi4dxDbYJ8/694xnFPxvNS6/4
IJ35HdE0FQ57UQAAj6OUX060Ktg77zaT8WsaMxucogbhdIWZH9IPO95R7G26z5t5QIwTRi9OJt5F
iEM8iRwEcRZb4sbxv9yIagoRBlIkA1hzCmGfMKTYdHmUHjQGTGHcSwT9kQEE6spWB8HNnK2OHFUe
ZbfATquvpCxvpL18Vh3NKJk1zHS8sy77g55GoIVZb217KNEo1FGaapQ36BtLSACZwBYH/ftqVcRw
soswnEUf1opII14MgbIiOSH0n6RI+SizAHt8FO9TSMCovfxgN1Tzpe768lzUDQ9hnhVTdwuiEr6C
SvBjz3FxwYdCAGx7criI55QJRJuBZyWdqsdE4cbHYcn/m2wq4sjDfjCX5yQfv0tiKzdBo0iTzh6y
On+xVGtvM/sNrdUfk9RX81o8UJWstBrY+3OMrMkncYph5X70kVbbAQGCdHjPiLF+simO8Pe3r6Zh
cJs7W9X5wKbTbGVAcwowU4Zv9690yxvV+vs5dV9r9FtLKv7zW+TTbl8dSoXSYpGc+DWRA0XCE7oe
/1gV01bC38FGtGI8dsYjpqRHkCVnKguH5HUtyLwoqKYH+LSMugXrNTtodpG690posKPl3DrdZDbn
tI2vtOvgT6MkvkS2s/frVMENxkYQ2WxFkj1GQYhZpIcxyaiax8GxcNKMrt7BX5t5e0iHsYu3oGda
riFLiIYgy15HiF2GLQTWD+lV/T5cgxJbHIZLTs1h96+9Hd9yyMsIqcLgs2x0WscgpAVNlM+rUM1l
NNOXmlgHuMKT7I7JgMwtgFzfFqE6WnkMx8qQ+BSCGV7FcXhJMfaYU+chcBVQTAxdy1glOHVc87yI
7qFG1idsQg+o3BhuFf+lemDm29wOffQ9GvmvIGvJMh6WAPgnab5cLW1dgcfSMpQxliILzZfb3jcD
qDMvwRif46jqJtiCwl2IjlXLU59TVRNRyjIqDo421wmlsjgJgrLlBEs4o54rm+RfH8XvdHP8GxJD
h8E5amR1ahzUMcIiIDnOOPvGleZS7SOLlJM54s8aUbSxgOCiZ+Qn9PSSm+Y+FcvjKsTroom/A81A
2mfxKREPTU1mXlm65zTqr23A/d7ovrglKXtTaZsttu8jmJkmeVPWyG7zLKHSCIBEuiWihsaa+GeS
MdVk/pGT8T0g684I52lZ4121il9wGGId4Fhv7NbjkVDiYVOkIvjKdFT23FiUtSST5Qg+XlQRJ2j6
48dk1RpgNcpma9z4658U4G1LB9L8Qi1O36SVwUQqzLAbg+fG8IwwjUOIg3z3I44g1/4klQjXc3Nx
ovRSTP0/HjE41jJMGcwOjrghjwjqvsJwuK0iP9r43fDIZxH34j0gCNzFOMySFBIj9klAN8U6OKSE
j9KJLinKUWZ0D1Gt9vMaq1HUr/NQPpkOg0kibayr1kcYS1ovzV/GZPW+aaarT5gRc22eLjMXS111
fzF8NlsyML9QXl5bA7t3LrE4JIpos0VR5aSayXY++jsx1NHWfNdV9WgLfXJ9gXinIvYFWt+TRmuz
ugO6jQwd1HNkYoy5T7c5tu9OopazUdiEyxEkA1hXqBAyYQw9Phk/P7p1g7GwoSLvi9UTO2HJJtTB
RXG9FXb4L3AYEAVT9Czs45yoK0qKH4Iv9G4e4dX7HTmBDjrsmGyTG5fBiYhoccNggs5Uv/Z49q/L
9OXriJ2dZDScrcEhE5vZwcQfqZNgbKqLhQEzo25jTeQ3EycG9CRjKjNEj5xVYC8KHzqHRL7V1Gre
lH3wJ54NlVgC8zaXeh/tbJKCEQ9SStTEqNgzMNQRFBYTYVI3UugCTvo12J5zo4z1bxzSFjnZahRk
9N547psVRU9Mte4IDb4UicN5zTOGIfPWgFGabI4lt29+2kFtmD7/7dyCgAie8BYb77yF1bX2kKi1
UXp80oQw7HbOY0lYHwac5MbTw2mukQl1HesRy+MZTIW6zhA3AB4gTWqwkyGKn40UIeRBkqAIbsNb
QDeT5+lDLJzx3OYr+2bYLO78T6Tlh8ucSDvuSWvkggve1wE1OkNT600l/b9M+m9eEm/gB05onrgB
dQPUJ0FTTb7DsL7FCnAG/OhPSWwu3uLpFrnRlpnqZ47MoUPwZLA4KicjdrYJKKWpXJY+Kreh5jEs
a+9lFMuDS4gADTRIam896+wDhdwA0yRx9iWanM4lDqEldgAU/jk06V9F44+U1SJgamQ7FXhK7zRh
YUOBxLUIs4KUs+R7Utmr33k/OuQepGvvSgz9ZfXa9xqrOdW3GgDP9AYuRJMHZGmsL6SZwK8o150o
3j+2+5BGLQ8Dh6sOVp0Xu6C2r/hh8SSgCysXmAd4t1JFkFMy2ueUT3o/eeAkYyyKOl1ZhSQrzgnm
N+PC01w1MqS5/UwLTjPED8ECm12GyNrqQFZ7ck3XwbNWOyV/pqJ/88LiuSRZXg3qCRRxem+PxJ4I
H75rNYNEzdrl2Y5D5j3ROn2HPxufl5kjCrBssG2K8N2ZivcwRUg6h4wAV9BeEWVQMuP2oyHQKfeB
f+B25vErgg5fBRVmmiL5WKb0E+C7HfZ/lyVv0fmzjyEZdqWQgaqxCXt+GLgpyRh5T9fPLdAhmS6Q
Ee1z0ZXm1WY/41ZQwQdTIWKtSf5pmCPtnDabt0HN/qR0qHlqF6Z721ft+hf8N8/ee0eoB66viM0P
TgtirttD5oPUtpeFDXH2x20YCvrafxyqGo2FiNQ2to5DD7mzCKrovul0d0MVro6VjV4rS3HTl8iS
0U8ivCaXLDkOBIzxUXJ9hnZjn7qSEeWMwhr2JvtJb9aALh0s9Mhf4SCRSDxTqoryRmYwqvJptpG2
ngcEvwwt0S6nWBUZnPLWtttBgwqvBhXchLVp2ZhlnOjJvqnYLgdDAMFOsRO2C3677UCpII1kkjA9
GiJy0cZLa49BcorzHnrU/F+N4LOs5n9qzeYaBWi/xXvhXvlvmD2JkjdX25w1aUF44DGt52ulcF/2
Ewq1IIc5Vzo+E5CaCeSx0XwHpyrjHRqhpf0etTy7AFetiOWJ5QP1ToHWiFLPZx+Skq8ysw8L8xF6
Rb7LHRYIpSBAfuECbePqD4yCj6oawFT1zAl4V2oRU8D20eqle9REFDBhwxpVtKBcWoX7eWHfsCkI
9Y1cfQwGGyClBljYu892l3t7x2c5KoC+55yhGyvHXyfvx9a29rUmgsejwvTa9g0RP0E05ioynAzN
cmSE/Cf3PXBh+M38qYYHZ7EStcr/wnA8224pKCrZiA9Lf9/RIowZraMRE7l+PgioHKYKpAzMIMmW
kLlmk4oeA6VR62Z5IJn7yem99yZiBmYJwHbh7JEBbDXndphOvQcKGL5ruZ1+iijxN4j6Qwo6C9MW
K0bxKurF3HVkYmMVnQ6dLY4M5h7FbLpNywwR2z35gESWbRwBtNvGdM6daO2UPz77gQ2lK0QP7M/W
3k4Wc7YLpJMVq629XkUbZY9bZHGYW7hpy05Pk2QOcthH+LUCMO28g9eECaobSBptg4p8S6+RTLgn
sW1ZH18sw2inQpXQNOduJjEzn4a1veXuLNB9JOlI/eAWhFWPkDACoqaKpmIKATXLtliiTP59Lm1M
8g4Z4FEsr0XJbVpTROa+HrDIZk9tFTpPnplu3Ij8US9DKc0slLAcH8UvwV0kktLNsN8r4SV5vrer
i6zc2m2Y7cYcz8IIyEXYanh0cZzPyeM4u+roKlIWXYaMzJI8ebSIKabWDVBtGlc8pVZ91FDQRqzq
53gu3yxTDKfcq269EPCMLVySeiybqIpJ7gjQIGxkZq0VNeKTSd5PV0At1F79T8QBGKkmfNVAZ5gI
8GZnLVm4hkshmWaYpcqH1J781zvgXWLpfQ2+JPwaXWc9YqRBYjD7IcD6Ppl3brocRxphwprUuCkx
ICSBREENb9RejT45mFtE31g+eFRvkTQLAvJyR33Qkf+t02UC04k+fWnY8hQj0bKf3cQ5oT4cRHDE
bTFjo0HU0/KRuUDrYvdzSm+nmWPSjscHOL6sB6KHvnNguAYSB9kQAbYa2GsuH+7c+MRCNW8EMHsb
VHnPlZM/jYIsGRlbfzuvfiK3iikFbxhHNvNYdrQhEwfIQ8CCg2xdcofr27PU/xJ3fo47pOvGKZ/n
yXlx52Vg/AWLZvSs197NTxTw7K0HHJUNymL+2DS8ozOHsI9uhIAUXF3LU9MHL+3wLsi09LzllmQS
dcPoDqYFgLNeM901/jIcC5atsUuEZ+thP6khRiprPjNpitjSkxvMdJFulCye3iNJJGIqthrqJgWE
YpmQDNeHYYGnp24M2zY7HDgxidwmK7ef5kMFIC1Fvk3uMx8IQJgWg0Q+njpuygUko1X8iVkehfl3
FLSnsk/vGx7F3U8WcH77PbOOgd1UK85q6A2DtxyuVFttM5blB6q2jjIJxUYldjJzn5Kk+BsW0Ttb
QLgfA7vdAK1TuI9o6Ae9sC9jSoY8LOKP8O5CIvSq4DEQiucnljpb7Tx0mi116lTeLtXrVOOFlDCn
2+q1Gz0HlTIc1YBoEpvo6FATW8Ka3NjV3xzvTkUN5JoRveJ0l8LcL5ArWSiPIuYwGYDWUvFfDY44
bW7c4rNNHvN+YECHmRUDTE/NTk7rNsHyQ6Yec9svy9hHIutjbnBkQEsPETqJrY1aH0yNZnaJAojv
v1TzlmHLjQTFv84CbcjnHU3dSGva0llHibPBxGrvEkbFRRCAGmAhXCfHklhbmLyMyr2etpKxFTso
dt8wUVESOiOkSOpC5x8JMZuBVaCkgcbstG0qa+OgdSmyjduwJaqX+Mu4jIHL4DAtS38z54zyyGkY
NtQ0j2OK7SsjsZwKENZkTIgsYoVcNC75TS4AMrF67g9tEHBoe8dGfNSYZLvBx+KR7GtCyXLAdllP
g15n92sie4BQdpI0Tzo/9/jkeLbd0rAYPuPoLkJ+MJSf0r+6TEfzNTNVFwQTJZxz6KQljhHrOyol
vGPdvGvT25QvVbD37Aq7KDzPcLDor0NUMkGU7dZc1TXcz8P1KwG3zAKRLjzglAEm0ICCzj4fZlwz
5S2zZ5zVza12/yJAK1ztkQqLNjLi0ZYSRGJ3+OGDjGhq3LzrIxufA9AHZJJz92HV5o8KeSxmrv+g
jP1RpQHUfIvOCLhJrZTcxDaj1bxO2HWL/LV37L0nyq0pzYuR9DD2DBbQCVfl/MFVoCaxETbk4wbb
Oq3cV0UYmmq7+I9TYRL1epAILHPFc1cg25nyYbldXJTCg+f1qJYccy7IEAX3Ao+HtG9ayIBjeLDF
Z5T2w9UeAM10Iz3O9M5hI/v51VvS6On3BWX4fBmo5EJfvOb5FN9Lf8RGg7T/IdLgLIdiumVL0lwW
CxqTX4blbTWy65r1kD2yPQ5uOj+SBy1al9gBKByLj3tZp29O3Y7Pwmh7O9izf4qGgSTPyb1P3Fqj
RqprAh74FBjG5Oe6RvvDjXLG/TP/DXyl+Wjt8exHffW6/jxhFaONGNcLV79wnP0Xzou8Zds/nHxi
Pu1UVx9OFz+LznaeKlNgceP//v3pJfM8kk4avUuGnu2XqRsazzQ+Fi6C8o7xweuKSunKgnxIu/fP
keQOsb0l+/Ccirylxr93WjHv2XdX7/FSPtuWrx/ZdjWvIzzP359mYsOcv8b1U3Z+s7FVrP/8zvXT
KSyPY4VBd/Ip0LsJgTym8AC+6lqPzaW7o6+GZzUIta9RN71UFXzxzvYNV/4unmLnPzXVDGu10c9J
gMiknJiwmS6JHnwDUH3s7fZGBmN7axbkPi1hca/JmLkbjRPjxTcoDrzO+jt2TnrPuI2QAmf2vhUz
OvMoA1c+6awNHtKufXQViDT+5Pc2AXYtQ21uDX6tNh9p1KJ2/kjq5at24+aR6d/w3BTzQ8CJ6/is
p5fo0MEFgdw127eL0LDGrP45J/9qq4X7UTcIfosSa9xSt9lB2+h1bNQLNEKiu0CXuUlAUBxnROUv
gqxEHx5ZbNXVqVNm4tqBe1Rlpj6kXvSyLjiOvhMHd3Pc//Ft010arK3wmKYzkLbYjfgVo8R9z5M8
Y7h4N2e5Id5yOs9drlBFJTiECvE3X0a+8jgzYIOhnonyhzaAL9f2RLH0wBMesgJQeUf9S7ICwO/f
l8JHIrRkhT7Q+955kktehmq8eOmw7KNFg8bnCnqcHPUVAWv7nJD8AQl07u2U4EKmqCzp/NC+T/BY
TdytzKO6YeeFdc51opzbqq6RgXhyryVBhXnb/JlCMgPUBBV9gQE6c1bFFWDeNpkIA5AKfsm47AFh
wDO2xn+edXBKqsObJfH3CyvunXQ8cxgHPs7JD8CnpYd4HjFDJebTSXpuf53Nl9iDgQwfJd0sUN3k
jVe33cmG8+avy/aYEdYSVfeBhU6dUhsYjoAS0LIr31vOmtitKFWZGR3rIEYk1A+Jj5INnesoLQQy
i2p31OXPZiyju8kDi61zSuCinc+cGt7ZzwCwxb6Z/6Dywy9XJ5C/OxWAGFs+pVHttawxIXUG4K+n
c0aOUm1GZtW388w5Xo2mudhwI3URLpSFklZFCQRiFdgKzrNTMykartm6+HDW8EY9BPx40AqBnZfB
WyK5yVS+PgORKN8ZjlEFZOZPD4YegS7zaKCeoo2f5x72U9f71S5mb8lKWJpNKi3I5ch866mwXpSN
cDDieviSqnzI3XQrZuTSjivGuxTaCmtYxNrdLCbGWQ0iGpqcPd82PTfO3q4975b2HhOuUP6u4eM4
5U5yMnrsPpQNe0NisnB5QsAQcvM7vQJqvNXaDrug9Omno8FQn7hJc2SogszElunBm1N9bCaHbe0g
2/p+jsEnWUDOwH20bHZ/X3BTQIRaSpR3f9nXIOxnN/2ABYojNZ8hjJkcydb60hk26mJBWY7yRZ/t
GaA1IX53VY6kM+mHCzsz+sg6bQl2HOSdI5Onvh6dY+r32R2sT3MTN221//3SEVl2d7M4EKFsbpKb
BeDkqtNkYGGYDpa+IrZQdFcshM2jdrH9WTrHP8bV+ug71iNR3fiXfNNezPoimxwSlFTHpCncs9ZW
eEKCkv4HKQArV5vPzwrNwWHs7P+MdL+ytmguQeAZjCSBJGWnzKhJulNMJbsFRmSuhLyPB1Ubw5IP
SrdTedGdh1LhpvOE9RAoG95UThhKH6TzfTEpMBd6302u/i5DRKOZmsWuDaCgRiYkuWqxl716Q82U
MAT/UrSRo+i8i6eK6n7s6WeDyabWHnFxAdxwbw1szKSl2ektdHLZVDKfCjpCiD35GoyrNNCDIl3R
aJ9bL+l3SVxh3hHIEUuBGFAA5+vb4FK5kfNWk+c0lFyBZThDh0nxaSwh061YAa/qR5yxVYusKerk
Ux+umhHCbqXYV17BhMlNLbRxpEPFVnYxOKEuWRPs+zIc18faTSl9j421k10iMWQXOeR834K2RyH3
eZtcYnaWwqqOXE7/DCyY+0kxXfW6AsR+xsGnnYrw+aA/ZZXuX4Laqh9DT9MIxtTxWXSmCYgvXs6i
qTpEdSfva9qyl6Iu+a2EV6FanG/06KuLUeF00YIkOQPR6/eFFQKpKkxrNeP424hZbA0k4wyNE8A1
KV/Wh5pM+GR66+I66fCyQo/62O5ReNnh0aSXnofsXc2shP3gUL7ohjSTMhkfeeBeFsyTd5bTKNx2
THLI5coDz7ssoQAntb7w70GnEpfzlnhpm0MopZXjIaO2ic3yrWqkfVusLyZJX2d8SYdexmEPX5qf
+/3VdCwAdqXhE11euTpcrwzcgPZDA7j/ffn9+d8fGbX8nXuq7//3879f2nINIVI9AdtBG7L4bZqU
pEdK+yKb9X0HgRZ3a3qslLWbhnGANcwToCppaEjeVVhQFAqKkNtH6/px8SIs/UsY30+lQI6+ZFa+
0/maoNDJ+N6CO3j/+yPegOBidR34Hx4eKSXYpbUDeWYv7DJPT1D1teyj9oMjoNjFw72QjMzcbr17
fuFO6wtr5WWvIzwSyVD2dznz2Cai7Gn7FoJqmQYPS9YHD6WLYjoNfJ6Rqrk6uNiO0fDeetZ4Fm02
npmbS5BPuftnkJoqsA9CmB6pf+fn4Ydn8T6PtTTgJuInVGOUwusn+Psjs375+6NWMcphWwOqkH9n
vdohqz46SVUvoKp5ybMM3/CCXy9BfxG5WcP3MfLh9wVkKB7bzrnMUp7sKKyPGEddIP+ROUMarHPX
vm3Xl7Rp24NUrLZct/wJUmc6dW6dgsxRP05am8v/vdS4XI86tUhxbvUgV8YpUjvoAwSf8FijjWGN
3HfBVyA7ciw4ULCJ/kxJpN58BmQcAut+MSCtNsDsGtf4N+JO90hyAjxCViNekwXbZRIDOi7G9mVV
2PQ0spMI+8swS/fu94X1SrJzlgaqyhIV/+AVe4Ql9GyxFYTDkiBdzqUtqpIZM9nMtAOZRLV45ien
52o7DEGeDsu9j2rijApG37K8PeuC/le11UPdDvcpZgLuaZ6m2YTvaR5nhjTuAypjeGwCdYWTx+HL
jIpzowzTATunHpfCzdfbR1+zoGQVRAoi5I7Phvnqc+SBIiqcDiRRz5EGbENUhIQsuFrvmZcQ6iVd
iKfC/liGWV/aPA9QwNOp4bAEfxZ6pK75Uf2eSrvmvqHOaSEYFkgQ9qztz0bDt5+whAuarK1VQvv1
QXhtiQiiVbS1dZL3MqjI63UyeR0zFB4Dg6Zw/tughtng60juPRAZl6SVz/zG93TQ80nNkPRDFjko
Una5X0B+6hhLtZBadyHMzF3Z3bIbJbQ7ZuhRw6wsEg+Qoi9xXMTWM5OSrVX7/6VBQ08zBPbjlJHb
FGZdTuhG5BLGZzNtie3gKa2IeiimlrZK2nfMPskAWi8KyD4lG9AIE+nARxZa6stJGSiN7HDTYQqP
9tSouzLXL2nyknyHiyN2QWmmPZim5E3y19iViySdm7y0XW3SgCeHi44pPFfufzLQa2reanor42uU
qY/BLdlu5+paaehTMdGo52mNDfZUdTY95qJCyQc/oWtzSnJEqOriQ5rRMhQLBtyZlZpCwrIbugag
hyYjMg2c9k4HCLK7REvIWT3NcDFcpcJFL1vyEgFIlljAGIfEjmfdh0Wu7huFKG8Jw326PpIUQ7sA
RTiiVoxBeIhgL6nybx7bMU6xQG8Hr5/u0KJU1KToSZf4iDtA7sZY1KcJBJBI7DUwwcwfuZB7IRrr
JQqHlQ5V0ajgSL5HWPgEErM4VlYPGaaPkus4+CgxmuQ4hppx95Cb/Wj5yatt/ZHeoF7KtkpfwQBf
GqjDN7Uh5RpB53yNZwcpejT+LDbUflRr6swmDolNAL6fT54qrw/7Q9DH89bOYZsFQcXsIont60I3
DbCJtVA9SnUtYlSiZcOo2q3Yr4ufsb5zYtU9mFzgncvXhwnV2SFJZPqsx4rBZSxzbCJQYlC4T+c4
6acDMqyUaUAQvakQ9gOQ52jfjf7DxHrjGdrFn9ASw5eSa1NLv+6u44IlVO9B1zMOpQ7cGZG7+wEN
Dth4YlKDWlS49gfSXYbpmwDR4X/P1t8jtBbY6cYR722uveqhK7OOhIRQ7H6/LOa8fijeLZCAu4ho
PCo/i6mleCRbogTl4EYfJWlDegnxgvbeoXOK7lRrbNx4rwgooAKhwYBhqCKd3sv1BU3IvLdaWj0s
jEB3HegcLdvH57QQ7nPlP2lkbsy+JxwZTsOmRDXqGBQkFEKIRISCGhJBWVc9yXZ5y0cxXnlufcsJ
DMjgxtGxlHb04oubhbBp7nyn/A7qV9/G1zU6xj5nk6DwW4vOaeVQBjeLgN8FUVo8hlWESnLCPenH
1ntRhWx0S/PoN7CjqlKKo6hQprS2RA9coOG0TG0dhnB+Sufev9X6I46QLquZ7B+/y8g49SYiVGiI
mQuS42PP/5p0/ESH6L8sQ7EPYL3uLd8J93kXZ+880i9kGbr/ppYwEd8FTDGzLUHH0iD8Qhr4Xnl+
gYuagOJoLOfnSHQnpOPlNqGFPLTkDF7jFiVXNI7dHkczT+elw2o1TvRnyc2nlsAfHRjM94x42bUm
PiGccYIjyRrk0XguxrqE6FeooOgQsOdpyKeiG7EXg2zY+L2cP8AUJbPd3pZp3IGYQ3DZpCkalgSm
LVBcBcBEBV+yM85Jt1O383Pd7EQEjuR/mDuvJcuRK8v+Slk+D6ohHHBgrMmHuFqruKFeYKESWmt8
/SwkWZwi23ps+qWtzVisyoyIG1c4HMfP2XvtCVh/cBL8P0nwRtbYyhHAELABcUaHLR6I8IBwllzq
Xu/nZvaUIdmDG0KEQ1FVEIRso1tIpXXWnsWpYxzwa/VWVHKdQ1sS/AfNOPHyVXVF8okANKdNFNDq
d7KzyhrYOPZkKyytq5ojV0CfWa19xdcPfQJ13/J8cUIzos9NUyBUqcM7R18FWJwoDkrG1a6XJoFH
VebvOyf8TBMG+n0ODpfOLxihigOptOMbb3B2lKIqFj9++7e//vu/ffb/2/vOzhwScSFUf/13/vzJ
e18Gnl//yx//+pgl/O/Xz/zje/75J/56CD7LrMp+1v/P71p9Z8f35Lv612+ans0/Hpnf/vdnN3+v
3//pD4uU5sdwab7L4fpdNXH961nwOqbv/P/94m/fvx7lcci///Ljk4SCeno0L8jSH3//0ubrLz90
0/j1Rv3tfZoe/+9fnF7AX348vdfB53v624zn8x9+7Pu9qv/yQ9N/x8wnHMdRbSGkblk/fuu+//iK
MKXu6KbJMFGXP35LM3JR/vJDaL87iNFtDE6WpSFYsX/8VmXNP76k6jbfb2vSsPnSH6/+nz7F//up
/pY2yRkbYF3xwOqP3/K/fdjTq5O6hlhAl6ZtaJYhLc6BfP3z/Uo3je/W/ledK7SnemYeDvaLsmFY
cXHrd9ctHmQ9ByoyqCvZ34Aohc76tEzyqxOcdGblrs9KhW+jJARp0OxWYDjZtIGKJyN/Moe7393V
8UgvsoHLirmHaK+wXyF4G+yLlX3a8uj1exzfpnb7712o/wPXoOZYGguAy/U/WYXHadX8dnj//P7K
0uD9zwvx7z/7t6WoG7+r1K2GYwhDtzSpOX8sRV39XVjCko7UOGNJU/L7/liL+u+G1HUHFTSqe9Mx
/rQW1d9tdliHdSos1TGk+V9Zi5pu81D/vBpthHeWauFgcGjTa/+yGtFMG60u3HhWOv2itQCheR0d
M2nDHyV8OC65bWJ87sIzBIOdmZf3QWGglYFEbIg57VHBmBmqYqWGDWFnzalR/DdTP1Lh301my62E
zNthHZ3iy3HxLDmylgNgwoBtFr+i9WIjiUWbVKv4vROCnNPB35mgaeLErZboMw74AtZOx8k0iyiM
W8IOVWtcNBKNTuz0R8Rd9aZVfIaS1WMXIjJSXQ3KvRnxWnRiypQxQf7CeN0kcedBCWmU0uq/45Z7
N4YwmBPqLh60xljnhinhX4OdGHtCGAaSZAbtUy0ApZr6z9yRlxw+2Jb5T5Axdgai4DKVeBBjhinA
xLshDDxZ/oCXC2ko2IEglUxSJy3+K+pElC44GrjkkZ2bdFV67vC9+xp0NiOIDKJrHowXWumYeIHc
+8xWx0/PI+pAWv0hYOhmsWEUfUz+HfhY4kJJO9CfDHyUM62sTpECIrQOL6nWT4ne9tngQEJct71j
5PEQkamVBu05VLJxEQRwl5VAWVQC90uYAuI2jObNku272pVgqTqameiou4gsPK0nXE4Uj2FT7Oo2
OsXKm1Y7TyaHAszmICGD5zIvP4rAA+TTcRBJMdEzJrLpoqFwGczxoIUTB670Tm3V7BVV2eu+DxY8
/ilyc8cY69hq0lvb01DfUB1C+hiijdanCaoATDU+ToGFTOl31CxYyVTRo2A7KNOnqYrqnECh8oV4
UtL00tXxpe7ohpgDkbxqBxeiaCCNAOu0PaQKJUjnmvspUSrJPW+jmyXJaDK18aGuVknfnQOfj8jN
1X0zURDyvr7lOvrKCH5y3hhT7b5I/IQ2QGffVEzrkBYjpHMh7RZgJRrGMB0oZNejFaYkfYB9fUvx
4yaB9pYauHNysmKzjHEa7cY5h35w/kzCXQh7QdLibQXEpYALMTrtudDFXOYN1CILn3WyipLmsQnI
ZipS6FblWravlYd+OrK8d6RXOHgnLL1uf6Spdk+kt1CQ2TD4bh9NL0ixn3ZbsyUb0bM4liP7xLGM
GGSE+pSmJ3BKOGQL8an0WLPrdgpkEDMLbS5j1PycOczIve7+66vmZO2qRLPQK2wcxgTKcCErNX2y
RdlIGzxVvxo8Pb7t7vyAiAZRdUT22bNcjz8YHb+qdvvTFsNHwOVvBPo8crBjAa0t4f5sUwv1u4iS
s9cijR3s/jR5poZtKMkxVJjilPVSmjrBuRYvQjSMF4yIq01tG9w3AGCcYZG07p7R/UI3u4uQ1cEE
FKWp/s7v1G0uknezpdp9ykb02r4eoZMRh9HzDoRwb0RczPoKB56rPQ0Co4NB1C6ucjrILS04Cn2B
RYRkkAyDwNDoc0SVz8yLkRjwy23EWDSB18k4Xd15rS5cBSOaSNC6xfhie6866VhAY4oXpBLQsEIo
Q4NcOa4gFzRMJBrXdlE4ZsVZprszXCQOcUyhXij9eWzLayjRwZbqQJYHsXqxjwK6UZ8izwZ/zauj
cws1cTwyiM4WYxgTBY2d2xvyu+2QVRLEP/Ue3WDfd0j4iX9JLCLxsH7jzCwYI3A8lqPYhlb4UxSM
ZCKt2De53T3UCabHETexFmnKrJQ9F8zwnTEwRDVYXhEQ6gWBayRS0o0ArZuFp1RH/YinBPpF2i+s
Kk1XbU4u9cjQ0zK85zTP30YBZEd3UH+PnclQGnRV77kIeV4bJo0PffGauvK7TzWskxA/cAcifn73
Kh1EMm0G6PsnVYxHqAB0R+1s13qAwxhwfNcMNeFskAnHPWDSF8BeCVRI/QR8j8AGJZkcsy50LgOy
ZPYmHXiDBZd/ciFUBEkRlAltnyB6UkY7dQiBMIU70bRAJ3J4nC1OJoV3F3kB+mq6bRajOEBD/VHN
ueyDVCXdKiI0I76hUvoa7IA2FSe8sgu5TU6NhprXotEsn9l69ZSMlrbES7qPqimuGmlX1aOQUQJg
R2NwdXKIrrnar1Kn5J9uS3ha+9A6rHeXTJopUb4lUOmBj+zRNpmGsC28asVF5Q4wy52AVDT5EiZM
UjKyXPFMIv8IMWgg87zRhyiQahBnb2onbn7MDRxpzRzjg2NAOrd6ISEtundEpkRqtu4xJRHVsFkx
lWVCXw33pWvv7Vp9V7zis/G3jLe+ZXGqDZqEkTw3BHR0iFgwdxVvmgny3jGTZ9l0j6Ye7SrrtTbH
pzJPXjUHqW4bczTtK/yk5ImD1njM3fhLd1xzmvASGMeRDEJQsGR8ug+jYVFoCZxElGRezQ20a/MN
JvC79PSOvZ53JKj6p9Bv1m1Fbhxp81/4hrE2T3nSBpO8lj1zxhVglhaCX9UAJ2Clx9aCwD1q3LBB
NdDTwIeLROPdr8Z7KJBo6ln9aIE/dzUNfJAQx9yroqVt2DHZN4LkhSTCDUAaQQjyuUNfGI+IyhCi
wNhz7S8d8sjkZQkgA6JGwsHZ4bc0YNI5CJJUzvozU0XHVWYovjSM8ux2JzkhJ9AX4j03+7faUndY
esmBeUx1cnEcBWd/bRxa5eT9isSi+NdMVljT9k9Oon+npRtOBoErhIYD2x08qae+UtdhZT4ZmfZo
WTgNiGRXvHrO3SmX/mMiJGwwX1s5SnVxhbiHz5kNiDnPlfGhs2hr1TEuN1VuScJCP2sziY1ssr/U
sD4ZOurfno6bDKgt0Wwy4+wJk03Kg1dlzyIq9JWM0hmNymTGXGjXMb+vXLEpEoDxxF7bGqod/eVX
UZbMCszzvxAzMxdcSEZqURzCsIvLr8Ror72KwMYCJ+em/WfFkbxQ85e+iL7s4MlEmpY04c+6MosZ
eu2eVi/w45HcSCNgLo9Ix0gqBx4T4mwr/hmGfOIe8k/2fASuRWjMsfaA//ew5aZ6sQdyci0a/FIJ
DblFjFJhDIt8Q5X3QmbfKWuI7mzSsiOrLCjZG7iXeVCOPDyVJtbVGLhw2qA2JeLKNNFq2eJVEeFJ
q72f3PkewhLT/qjnH66jPXbDFMBD+Ehg4Xq2HnvEow+96bB7oMO1gsJGQdl/hBk3cs4KD1GCToHX
R5Juf1d9D84tqgS4yqNAjgkeHPxVHSTPrcApU3Njzvzx2y4btq/QW6Q+Rg0Dx8/K7bOrUk4YmwQy
rytRIGaotEeyIZR8CqiKyRlw8/BZcmPXUkwPbbwivGxdRdAzlbH47gclWPhW1yxrDAzcAD1EUgab
2JhiT6H2nRelThCS5zIkM9xXJUyCRVBCjW59UllElXHm/dIkdKGwUpxFPDorqWmsgXbd47tbNFRz
0hv9OSJfACgmnfg2xZ3tVcgG8nVHO3024iuNYkRuxYQqUmtspaGrb0pEQbTqgD6i0JgrMahfr4se
vb63UZgCdKyRTBAwQ1Hf59dBJxSsbySKMW34UnrE/FrcH61RXaUhskyQAAeHknueyhLVoZusLSqR
hUU7yfPdb2n3pNF6OVoooGeO9pqMrLSIkKq0b7iRUqHM8MKv+9xzZmMCNTqHPcp5MppnNSHGYb4u
dZTmDOVXLmY6RV8Y+kX1M/IIMc6A70jWNrqDGT2N59ZjLy8JOfN7FFRRjoddtEkwG4fsy5I01BqG
GaUxYUPRPC3HlMgGx41XpSqbtRZtddBS82SyTJiDsm2NsIAUQNLKVJ425VDPjPHQu1MBRPCGGPN8
pjB3WKxUg+YjXo2QcZJ7r8K0ZRM5I/95yCTAeIi0fWnrwEa1L6y0BomzSAeaIdtkybBnPHUhSdod
Ytg59qjOpel3q6YyX01jZEcquWZrHzasKDRMGb5K6i7tw5E7gdJ0W3IEh4Jws1paHBAzLrdGvIyZ
e0llfAl8FL94ZBdiEivG5VuNDmLOsqLoqG5Zl90GRsuEqOEILfhcdFonClEAM26WTBun/rEDLjxS
mgbHBBgtTUU77Vk8X7QXDZglh+57hBK0mOj3RHL0iC6RgJVgANYOnpDWafGzB5ITqrU3GnksmoTw
xAD4rs2uGWni0MXpk9vES/RwO9wKD1w2JewbR4WvW2yijp27VXBd54ZyN4IeCVfJRynIQWRR+7G1
UA3sPHZjLZyWpAed3sZqyHG6jeJ7LNp4PZjBCLXJpbZsu2Cj4oaBFtOMrjz4YKiII+vzjQvO3Qkg
NBQq8A61LlHfaO3GyGDoxLaJ1CUkRRJGlkgyH0aURsqdsEi6SxllNh1ZWIB3s7psHtw0uKfWSz6k
znwckpOfCg94vuGdSg5NKTG8OzSxghRPnxJ+lQALYzBDqG+UtNqcOcKlDzn8VjEznmI4h1Jr99W8
L6O71mUlfpyStes3eMdTjiqexgz31/+NIeYvqSFkdGt9QV4mVkH82dyTm2aZJt2L0Woe8iHEt3mK
owPSHSoOzkEgdmYEBzIXhKu6BHE1PsSJfhBxZL0l2aHVuaJyeazdGPIPp+wUU5dRx0+VgV0pkOXK
8IjORS2nQOgpDiAOsGB4wDFU11p6rbnuYhfH5+iMqxAgwsVrvHLLsTidsk9KMyy+3OKiW2l+1zsM
tsHgAK80v/3GGR9wmbcPyj0Cuxmo3KBLwyVDFOQRSLPvoqgew3IqfCJyfrSm6CChcdF1BscpVS0W
IprFTY1RtKGka/SU4ADvubI89cFsAqiORXPth2AetOY9jLUXw8qutZogJ0en2xbepSqIyUmDL9FB
xrPlvjbMQx9W6GGc9pKIZqkbDPyYDt1MT79nbL20wtaRypnWyDj3FcHKzHVl5dmESNVKvdRBFHv2
cClrBGb4bswFV9S8Ao+A6nNKxGrzs+dbr3Y+VAslIXVhEPKKhZksyBqdOmrBdWpTJiF0MOmDxMwe
CSictLZB22N2CDFSqb3+0vvs355RpNR44TvIKmObXvShxwqvGj8VE2hcqpkwjwSgLw0an8nxsvDi
eOFnMK5qAwEGkxNDHQ5SN8kfJuxaB2AIBAQZ1Mwws1choa0poN2Xne19RMgkCmLkDUYhdZS86bI5
1oP4ZML7qrUAnEXa/PSUTe3m94gzMyOld79TsB4wbhy510Rke+gd1Uc+7YYOyZ/V0H0juqzWHE7Q
EpzwlF1UG25MghfBDbNHp8ih66VfLUccxyHxzilxd/Zq8OphENdw87Whr3FcJZU8pTFANYAfS3BQ
aTOsqEFG5W8ADNVCXLOKu1Sak5m2bxwHKUa7CE4ARbGiLMJobvo+ee0l/i0sSdO0mQaSWvLR17c+
Vm+ocAgpbciILm25q8JgnMuCAZiG1tOtya5uxVDNszAp1q4r72YVqku9Yyxvf/lknR1jMpn8nDbM
wHSO2QplEoJW8rv9AIQdSZtZQGvSyqTYuKb17oaxuU1UsdezRCws3v9ZXg9fbaSgOUlAlCFq20ae
8xiM6nMf48lILWNOx6nFYVq8e1b5c8SHJWyDsPVRzJ1o8pOKIJ/5jUvLyw0RHDH/ndeSqbvJSWpI
IBsykEK+ocAN4a9qX35mGVsZ5z2XRiaMaFpOQZdfS6q/ztQuTYK7zk3bR6uRb1qFuSDLXDLA4VXh
1RSbqLxFVZFf8Sdu0tIGv1Ib/TZy2H8GszRXEpRGY1hfcnSI8HPLp1b4i9IY42VkWyvRZe4UQaY8
wGi7xPZgLmWrf7pDUeGiqR4Dv39rzS6BMcDUoOpd2NlkSAPdaP6bJ1X/AwcA9N6FZdOs/89HADum
bm32587/P37o771/7XfUAgbQbksTv9r1f+r9q0KjlWmYFr9FTBOvP3r/xu+6xVBW2jjjhcZ44M9z
qOnx+BoXuVB1Q/yXev9SmP+h989Iy9Ac0+YhWev/0vuv29wWiQDwY5BDajCq2CdldWwGFcO9fmnD
sfgak46TtHPg0iD8wHa4edGlXdHlY0OT1rqKbSJpiYZUFaIP1KI6EDakYDAx8mWQBtUKrfhHQvn9
JAVs1yiZM07YYCDopptqmh3MXzdZ7rbtdNvVqwJ3qOU3D0uLLq/mYSAqwKlSdz0zE4j3Yed4GzkO
L7xBnC1a+idqwbfrnbFQ4tJfp5zzHgRCleOv/4vAqz1oWoTdCsNCbxAgPavH5M7NpVZQ9Dln1Rks
mjucyTWH7RUVztwhC3iu+1zS9Awb2AvdAsTrGI/DTtHcm9B8/6TZDg3WJkPlURMgnb3qpF9kFmMR
EtsYIDhYticebCHlghoBLnfcot0sYcVPhVRERUVKq3PSqbHGqdjKp7LLngowPMILbSrJoHN5PFvK
tLhbjFRt9VS+IZzFHth5I9k8FHcGVV5PtTeNpbAoUwC6UymIrOWlykAP8fY9cMTQOUnJWiOS0Aue
sPbBiZoKS1TEm+RXqTkVnQDJIFM2O6YXy6zNnxB3HCIOfx6TgXUQlBoVg3McdXvPXU1uwh5RRszy
MdN6PWgOuGzPpNNnGcoUpIrhIg6g3SVQn7uUgA51Kp6HqYzGY9ssbCrrcSqxg6nYdqey28W3Llqg
bepUko/U5jk1ulHdMMTSgI9ainetfhP0z6zaWFhGaDwk1PkD9b5B3Y/wxAdyyVGg50wQg7/mhOBW
SA0UKe5YmFWguRwjQPHN3elgofkovahsXg0vJyckJxHYjYpxRt9tkIAtgmuBiIdj6trJYkYh45xx
AAV3PI+TfomJZgX7eG62xFmIeDMEMBzzEVITTGSvv0VBAnqUGzm0DSWG+Z2fyqI8OWa+8117PqEu
Ksa9HCHXHJS2SGaOdmmvRnBDaOwWmSlQH2rzOH6kmFsBcDdT+AzJurCzBQzdOQpRnATVStbZso33
vqrMXYhwafXoth8llFZP1CsdSl9jvfhqsctwShiZvR4w1BlyXKteuDf8hrERjH0tO3Slf239dKpg
TwCqVlbGScKJns2ebFsqpjgELp92S5d8DdoQ2yDkQiZIzQVcqjOisTtn5bkCEZfOoRGoTUvoHH7J
iKzgOAAj7dKWQAdoZs4RHdtuSqBRIQDnFS6p0t5kBvDMHmVHG+5rXpOlc8uEdO8W+bz1CUHsFllP
0DUfg+Woq0G1OYkO68mM5QwtY61113Cu4q+myIGmUc8t1i2NBq9W5eQhDPMSKaRVPg0ERduWueSX
rml5zgJmUIXW7e2gv0x/n1DyaUpwGYSzyV1laeuvjT4sjVhZ6I2xKBkYTv9OqnwJbm0bVsFKt3h0
P3jXHFKUgIoEVGK4nOa0T3WZz1pCuPUQMK+uEjYxMjUrV8xGGN7QZETzEi+VE61wMDhEgjobpXNX
XjBsDFrV0yedEUPX+dl6Ob0dyO3mTSzXjgHXJjLP1jaP87UTpEBs+TAGn6PKe6Wx9iSjBH5Z5qFV
tGaizxb0qjdh9GbmAZ+stotG82V6lrBFbmNTEbiJrmsoJmH+gkYuyo+NUjjfJoiLEX280ycHw9wU
o/HgFM7W7+XG+GhBKTH/2so0eY4cIpf9ah4MHgZbiF7I2B1COTSdUV6H/lUZ14YE1BEvmyTc0+Vb
NHVCH6Bf9FRyWOkfRILlA7ZQrYDhDcu5HAsmqegOwfxoJpd3j4KIt0mH3VBxiOIcOSYBW5+z8Wgh
jGReRcLaFyOWbx7FIGIwqF+npTy950ZP6leOVYKDD6rozl+AIw3TZUEoauTfNNdZoUgiqMM4RVp+
Ap+wLomWzrPkgLRzPYqTEO52VPyLtx0cfzdkrKJK7NF2nQf87ohPTgrZsWOZrT1f4t3/yAAedyM5
SwrOE++IiXCFLWMjAE56yOApdqeW04KR2wwa1PTXkrhFN7bXRtgtDTwRNV7kRlcO/DPLxKIF1MJd
zXVQa61GruUqaBGK4AC2R3LalUXujc+I9Ul9Vxj5KIsGoo/J3Zqe3oKFsMm8eJ5xPXqo+NIsPnBD
XQ46KJJ+Jk2aY9T705c10E1W3nHpqwc9UlZxHZxLt7tx2j1hUHPbCOQfge2xte9DUsacZGPShYTO
qUMEtOJhq6jOKir6T0a7M60irLjTT77mPRnEXNNajx6kX14rjw4wVwM4OSCa9K7kxgdxi4pr6+vN
Pc6waEXW3qnkxub9MiEDtxhqIg+8nyzIU2GfjuytGOP8wTU/NIVsCRxVDIjpuFjsm7zZcf5clAx8
cJ+QEoTor0Ku3j+q2YChiT6OivdpWfCs7ehDwTqa1/mrIpm4He1Gf+7g8ER2SE/hmkb0a5HDZ350
rpP81RPpCk4W0IngWo0A/IZKLNnrtmKeW85CicbDaBcr/DNPamZfoaZBXKD557FkNCAtuPCd4Voi
rXbEgf+C+kDwmLKwR2UhiLFt/C+lZpO1Hyzak06SL3r1KxYQGjMxM9huRbRUBwb5w9zmtKE0/gKW
KsePZU+8S9bykcTqWm2BLwwBusV04yn5FpnEqRy7TUd4YRTyPoZs1NijErgqXpbvDA4jkT9y5wHC
eqr0eK5wUechEySzrXCXWMtIMxawZ2aAw2yHEaZNu0s7yIKNCOLmYIarsrE3lWYsA/ApBAmSBjjt
zFOQRsoRtOElZTasdv3Om4ItH/lHbT+kSTprZL9uMWh37cWA41DiOaeN+4DN7aFn6BpCK9BLrKCh
t0QERpMezzt/71s0ympvk7jOTBkOTKSJLuWUau216rshoLnCopjRnp9Wjr13na+8EbPpU5DAy7k0
Z2aFvNVyvqcnE9v5jlCjuf06NMwYb52frot+OFRKsArd5poOUFYZXL+UH36cnCMjZJQ46oS6VBCN
ecxc4qrF3pzUd91XLiL197L9NC1iwtgMfM1ZIeFEolCB0aBv/T2tb3wsZ2QAp7Hxn10TS22+6pCK
o5a/yCa4Rk51DW3zwy9XVhsd3XzYGq2zy0fOnWGy1Rxv3045U3IjXX+VR/2y0NB/oV0oAwZ8cbFN
MiJpnOJkGRaVeDJTzO8kBIxJkq7BPZ4RjqV6d5fIpdQkQIull3npLNPCfTo8jVbMRo7NP4D7qw+b
iqKkGekkei39H+7BloeVfQCVLMgsXoYnuD6J+awFWGMJua+7L8UnGpQisFF3+UQYgA7vhebez+o9
sfXrgr7aLKYZsIhSMol042QM9WrgKQ/lXilGLHXmvoyieTrh99J6z9UIJrvHKtjP6aTRtWCDGNMU
JyT6V+apIqxXDv2cshnXNhfQaMA4z9cK8wAaI2zMoU7Sod1t1aKnuZet7SJ+USy5linbJ9MU8FJX
l14JOpnCsFcGNoyI2GNFtI/o+0hQgS2sONc0PtVde0oN+W2VPcKBlM5g/mjp1GUKLZlQ++pTrNbZ
WUhWop8nB8WEUaqLk66gRUCe9IQ2dxVMIZVh9Vk5ydogIivpwksxRhs0XTOnHZYqYlQgezsBr0gd
nUcl4E2gwlfYSw2yvepRWQ14AiTJMSk0H+Z/B4SCqxRGBAuyLrpZ3adL31Cu7RCRX2nSAPGeZMWI
n9jvMwDceZNXn4JIECtk1FBcdUFso+ff7eyuIVixsJtbCqR+SW+8bO6VZa8BUQ5sofFkYjE7mmpD
e5xuhElV3d15TzfQ7MZd07j3suYneusVi+ur4avPkYheBs97zLvqBlv5aFoQyvSLrEluypJzC41A
tPug8K7+qH553aOPU81yOi4F98k0UMsn6YdwUL8zHAoctGZR09ymL/Rdc+f0QSAI5efWq/qrGw/3
FGN3ZxO8SOxqmLzgoL8VSX6o8+HScWCokgOWkiPv1h2X2VkTDfk6/jWFfTjIHkXDzyFT7sNKjuWl
eAZj+9YV0UeTc7GF5qwvk0OrcslE3uN055qe5/QqHJXwWcXcTk+ry4at5X23nCwgSjyiDb9Q8V5B
5DNJTlbTj6Vqc59+LBrce42MxlSqA8BOsiDBlcfACZ3o7LGI3NZ69c0RrVB9pWJ+yePyZofuLu3G
h1LxkPtDiyZ3u6zqu+zre+Cn50YQbgs+wy6Ui9XVtzaKz5mhfahDfXPcs+73u1Tzj366klnz2Afj
s24Xxz6Pz2Nsv1bRvjFDEEbdc4IxX6eMKN2aSvoTkMM6arO3gYrTr0FOmS8x8W1KouHOt2/SbLeB
jIEAVmeHQAsSe4vSfOXofEsr5Y46RjcIRGJRiNi94z5+nT5GBcHT2PeXUi84xZwHEZxNXfLkevDm
3bMJoKHV40NevkfCXWtOc2sbi/Sn7q7bDWSE/hL06dZH3TZ9zYFnbY9wweL2apOmIEvvagwsrFw/
eTEmizI819VnrluHrk4RhXU337JeE6V8GzEgzvTBe3Kt+AUAPUq9YN8a/TNEvXtf4ZM0vKvMVoh4
D75bHYNGoRC0byTvHfVGeyZM4uApB0U3F46Oipcn3iTKLSxcUoO9p+lF4abcltqbn3v7zr4mQ3gm
5QBif7LtgubGFCvXtF2eOLdfj19iGIWApuv3ig9y+pBHOZFzu7PGyu7HCvflpxIah+lXuaOJQkE7
j4H3nPfKnUY0sVjPfst139VHqXJjUb1rWaFprr1r0pnEBjE6huA2LZuClMvaqo6ih4w+ESx4BX21
DI/x0Uur2fR8VNwTKWZKjlWv07d6/nhWTOWuAl3EzQCbwb/mU7IgFJm46vZDtLQGdnprSlm1y20P
8UWH3mWld6c6c3SARngYnNP0wrSSbfI8labGcFI/gdHcuUl0hMfn8bbzaWa4p6h+yUDAcZWR9Uqn
h3m7cul9D9EKUob6igCW2TioO4/jncZzbOWx0ZSLBDiqE1Dn+zwvwzpK9q3eH54jrkgltPY+KMAx
JfbcU8+G1RzGcOFG6nPCBdqprAZ20FIc8ZbMIgyzdNnvHZVBoVU3m2EJa3NTjxRXLL5pRWE3PZZm
/RR2Pp6zmGvRPTsHgISvrhFRDW7zAV2Fe0PVfpNxfNbRAU7PfhjCJWQIWjraafq6P9o3oKzPvciO
Znom6uMuc2+hgsux6+45tUcCrlSm4zEZuA5OKPU81DVCn3Fdq0w6jP4mjPKRxIdzqQzPtlEvyDMg
ZYZ3QYuUt0Fl3FsRpC46CAvJbLpKR314HtT2CrFhliTqTiF/r/5Zxs5lzP0XuNwaGddQd3K/nhtZ
9OEE1VtXq6vp7mD0H5AaDykPodN60Wh2T9k3FedVL7Yx/Si70VbPSlHfp+fkS0lqCUdROjO2LO6W
7t6m1zitbHJ+KHqH7XStwkKGiKpv4YvwOrt7NXDLDFH5ZMotJX8r1Z092eFFXOwqljYS1KvRQ2jp
k3NB7JKAPFjTlNKCaQ1oz9O768vubDrJS54199op30TX0TSKfv2Zps34QCUM3bl4DsryoMXj2o9e
Rho73PQwL1nuAYmWrnxVIYGn1OZBygFbekc7ys54bLhfDvlnSfkTayRa1Q7QrSw/0Thd571cGzQV
/RLHIm5OCtS+FvMaxNG0o6YoFn5dAZG/EoKWZ9Qus8Hfq1jnI5Y19eC0aEbPXwHQXKDkI4DeeSSl
9KHUh53pPpd0ISDpy1p5SxpuCwBqpn83dj9PY5RWibJIsYqRgLLw5bBGsLhI023nWlO6DSg5uSFW
ZlHr2SYwu7VCLsO0dWb4FpXwnFvh3Al3iDoRoR3yFKQ7gOBamez65S4Qp8EICDCtU4IPuW9ZHHGg
S28LjaeNKaumBM76+mih6SS1a/pU6Il4RyRbZAdNEAhlNcYpSGZriV9/B1mAVjQdo3bTqPqJKNL1
9HBcfvOaYDbRBUcNmiSl5yoPFELZVbQ3QLfzFyOlA2HN256wUBeoLm0nK3/1xWOvcqz3Z9P7XBQX
4fm7pCSHsgQIC4WfNt7MpN04vVu1ysfyf6j7sh25jWbNV5kX4A8md97MRXGrpav3Vku6ISS1xH3f
eT9PNi82X7ZtFTubZp5RAwc4BgzbKKuiIjMiMjIy4vtSIOGa+T7T6ysfrBA4pdBdNg/ZwR8GUAyB
JQ3dKWnTXlV4iDZ085H+ScSpoBr3kF82WNIQVVDMeGklsFwn3M5wnZoApdeIkTdIlV0GoAdPFacA
tnM+VUg8r+maDJrpiUOx1/B0p6m+0+j5MWkwt9cPbpJQpoPSQkMrOFbOmnAcVeGXn1e3QZH+TKME
3CYk8wTFNCyx6Z+FfiRXBQazgJ44nkMdDXU9Wnl8FKU6YMF3wAuXYvT5xUp3SjtlF4lGuytQiY/A
RtZJ5TkyKZ57AvaZPDllZYk5/jhAu5GpgyOxIrjfJaUTK8Wj6ps/Me9ZOYAz12xU/ACnpN5herva
x7H50JXBQ+O7vokpRL9RQTsGtj2V4kr6RWHHIvieKzUJrEpWH/1muGmS7lcX+SBnd1oDMMp4OQWZ
h4Jr7lQYgP9J0fpTDi8Y7ce/iNL3CF3jUhF9nUztIWgw0A8E7dA8pwVKRMB5NwBsaPUyQesmHvmH
OLdASt/tcsHYJzPu0kLuU1ChEKRJ8kvaxL8CXBGCEZ3CKYhVb8NYQDspHXdFTxEaTdA162eAj567
z1WfgBmVMn+1X0CJBQJa00dyoT7ECeBbSwJkxTrWd4EuJPsMOBl+JIvoM0HRMDfbm8HEj0g6oCiU
4JOTM8RoBU/6wMF2K1MHX3arnQqSylYAho5JEgyAoGI1Wlk0TjFwVmRwZFYjmIAGH/9TUiSf1Tl/
iBp0/gpSBfYCGRWNcPyh5GW6U0M0iklV4k1+rQCwZ8CLapxm7hCjA8wUgOCE8fRdJkzoO0XPuJUB
jLjqgH6ZaeOvYQj2tSmBoAIFBRC6zCCZw+4BE8iptfbboHRPiTF4io9GOw3X0B150oYCLXYAv8bB
O1oJ0KXAkag/muWgA1mfMsQDvVYLC8OKsNWAun2QNED4FCD9IkBFbfUuR8tO6TUqEBQlGTXCTElf
YJUYqgVoXoXzS9KC1tLS+VdNpicBTaU7dBOTBNyRaB3eyQbozADLBxQ0NIaNKP81g3hW++QcqSoa
NP1K2/33zklhFOn3qN7//h800KcrIFTDMyjGoPCoiWfL7XfV//t/0m/5y/86NPQfzfJ9dfWLfr+1
Yr5KQ2+TDNhWApKnf95aifkf+tKKaSr6oIthJ+X3W6sm/kfDgCsycY0O/BEJf+jvmT/V/I8K8mZD
FE1RliVRJv8/b63MQyv0x4SVTmQiEQn/IeNN983IX4u3qVAtwMk43TTjZxXxVzkv3p7/HjNcjhWu
izCIgYZbjIfpeFF+I6JHHzCarWTctm0fTRC2lnAk0Nfgxdzi30pcJGAdlxLwKovJbRXEkiCJQQlL
BA9MhQdbzW3JXwOFf43SreiCZ/ZNSVTXxYSknMs5eqUhqfcfIwVc414nXz8O5KGYfNQcfGt76dbE
6ShM66oC8zE1+vlCnGpg1ho8S6gMefWh8/DSeRA8aR9722KItKLWQo5OB0OXcho8lMg+5AwWEmur
sXDPsRsXXEdu4FZ7jjSOVjphpBWtnokapPU/8iuAk7qgGj9OX8CC+93fY0DjFnU8W7VzT7kH89m2
cImZcaW2gnBsqCAnN4AupTIGL7WmP6ghZfSzBwcPmK5kAR/mWt4XlhjvwG1pS7veMz6jhWufPvFW
esVSJV0kpo6IQIzXKd/lQoNlrpuwEejcVtGmjKkqExUyTAvmYM/eVvR1PJJxijei6HjlYk8DtAGI
EWKejZQOb/S2eAQ0qY2JrueC2Pmn0ZFscQ9YfvF6W/DK7kKugfFmTIFimZndxV1PwakKEihqs6U7
7oNDc2i9jmdFaxu5lENteqEfeN0InhQI5BhoqLitwWY13/c5Xp/3ReOYmK1Tu6tt1WhAZt3/jW5M
KItx/KZBD5mN06Ojz648jFlkV+IDAPTsaV+chEf5sC2Tt5xMbBtFMithAZEKlrPxEq9zwYDGDQEr
QfqNZkxga3wJkBPoP7Q1NN1IAcC9cBtqObowE72vvrfcMqarR8Y9WpJUFLpltLGP6ksag/tOOfmg
5YklZacLHFOUVuLaG60YZzeB65+GYFbG4pmfFQsv2dfydeqa+Fu/Bg6f0zp4WXfzOxBd6Y8o3nsK
5yfwLIbxQjCGNmilxbr26WMIomzj08fMg5rPwgtksPYkSoHvb5MBV9Jv6NeLhXsCTHQF11blpe7v
tgWuGgp2yUDCpBiGzLiAL+h+mrdAisUhOGX3AFAd5edtETS5ee9mCxmMzSc5EEPIBBnqrrfxXGhL
Vvi5sjKrvwFkni0etAMuAs5wAPDSDpDfx/pYWo24m2+3f8jq5i1+B+MUetLHI0adZDvKbSm7J/2X
7e/n6cn4Qxe2ooHkHwtJaIFxjI597m6L4KnAeABa1v0KuP7oMO1ADYXGZ0143JawqgQgBERFBg0C
mgffWqBp+miyDyFhVH80wxmj60PGye/W4+5CBhPrR0w0CKRHn6ziDZ/Qen9GWeEE0FhkKIGFulfq
gaRkW63VuLsQydj5POW4KKJfzB61b3N0EwcA7lVvJzlEDzdeuV8aQAtuS1zLwiRcJH6vJN3LhS8P
lQ8SqBIrKd353uAVHgjBXcxz7/wTuqf+KD9YSGOMOwrrVooDKKidRxvdFB4QaPcChjeKA0DBjiim
uoFdnDg68qyFMfl66JWq7SC1/gw4scfGim0UEC3VCw7GTj9mduSqvHWl6/YuE1poyvjANI1AKKwg
c/JmF212x9BGk5fX2MFt4UZ2fOZluDyBTNAv5gn9pFRJpf8CPFZA3m+vIm8RmaBft3qtFyW+vwFY
RYEmBRRLbrZF0H3YWDOVuRFg+hRYEXjmtacGVSCM683xGSMR/vSyLYdn9CoTPjJBVLqW+pniTc7g
gdz62XjULUwF7eNjrfBsgacXE0kwktFU5QBxQEe4pncP4xC7eKe140+zBaIXeJp82wScYLK+YZqm
iLIEBC2R2bBZ1+TOoDGyB9oIXvezAPV/zmG1KkMVRTROmygc6IyVA9hSFlAhRSZQ34xhiTavJ3nu
OcfJ+tG8kMKYtoiBMkVCK7g9ur6X2/M+OaV2dI5wXxxP5cm4BYWAldyi6Gl1z+E5R96Pe8aJyJwV
XXWxxe9gVrSUAJlFFPwOY3Ly4SUj3zl2uZqrXgQYjAMobZfrGsgAYCgo1do0UBm38U35LF/3FiAY
dxKagnbyrXjPSxk5G2kwHgEA9Xgce7heMKFfN8YjOSjj2oEX/6k9vPPwhYKMJ4wyXh7EBgo2ju+N
t6Mru0CePIV2B+ySQ3bI74E3kOzMQ8U5A9ZXVlaJhIs4il5U/8UxJ1YEMCfUBTGTZQqY5kGTYf8S
tWfMkexU8Eps7+S6pVzEMScO3vfUsafRX8WUj3iqwi8f+37G76RkxHSdhO8HXH2Xf1Mw1LstYN0e
LgowLocxRrUG2jimkEDloET7UqAszO0fScGGGKgDSiph8h1SDS2ISn0kHxM67SeAWGC4Mv2xrQpZ
0wXYZ8AZUzSFoLL1du8x80jyOW9lG6x1xEXGcVJPsV0+t2i1f0T39/fiBgzRHFNfrfmgvirKyFF1
Kv6t1HoQzHk2eurL1afqOrWDo+kmR9AF7sQfaNv0gFyzK3GFT1zTjp45OlNHYh1tKZ0xQDELxRqz
FLIdH6J9exM4wCbfGTvc4lGAaTjOtXqeLqUxKxz3Ioh+KkjLrzAlj5LoXnUAabOT7NoLuFnkmnMt
pTG2qWHOVRsjSKtTtOEBiJ6T+a/by2XnmDAPLP9M1EFeaA/5T01z8QSHmMTLCd4rgTcAFW35moHG
OEDtvTWPNg2UXhoUVKfPYMh2wCzgAn79RK6VG+BHniNX50jkCWTsUe4B76QGsgQyMSCYtNFVUHGT
3vdW91YpxupU1MYwNwOl8ACH8wvdpHv5HnMCsPTANZxtG3+/TW+FMUanpCOGijMIk/FmLe8N/alN
U06Aeo1Ab/3orRDG1sRc8tsGLyI2uP+89iFy0ClxO90AZXhfPFAMtZdtpbgCGeOrJK3DUQytxDvh
AdmO2wO8waod8E1bxYNgC5zyIscs2JQjGkUVdBhQUANWK9KMkKcQxybYzCISM18ZYgjosvHOpPDZ
qqbcYuga9NCpBxKgT7OenMykRidLfxtgRowoNacgxltVg/7IxfGPMbW8B0EWes1Q3EFiBYKInW/r
Fhg9rdoCfs7AMRy6TRt2YzAnW+z7SUGQjdjpIdgnRzQxuOG+9tTDx8zFoNu7UMw0pkk1Sijmn6tv
klNZoa2giIpQP6H+Pe11jkDqVFt6MVEkMDGEixlJydabz7X4PU2BS3jwgY2oc0p+NFS8E0RhGCXU
d5BUMwkpWB9MCUOhki0AtKoovunyqRYxhMmxjNUgAuBRsKPirQuYPG/XzzCA3NTOuC8nBCyYIjjV
vNKobM4urSvzWwph8npAtsxSJA0o1x+VI33/wYhQckbft6242gktzk7/RdzzIj5HN8IsoSz5/VSb
kJoVThGdhBFc7MdtzaRVe7is32tmsLA/edaJEBLIqO3R9o85kivz3kRRJ7dDt/GQ7VitQ+8t8fEJ
t4qduItu5i/xsfvOS7h4a8x43NgNoNzLsJM15l8T0BTp5K7QvQm9Its6r0bMhcqMywFYPkZLBFWZ
vt1Vd13fcCTwNo5xskYhhjTnUEU39oJ8I9bnObvfVoIngjmpx6wiZq9DhCTdmf2veP5ah7xq5vs7
F87OxUIxB3TXGK2SlpCBSZhdG02Au7oBhU1snikYxoSe2o/pxJzVtQnqSBXQ2aBYOQwgZQQLLa8I
xlOJCRdZmoRBG0OEkp8wtU3KoxA+9uV1GYJquXrY1odj0a83jIVvAaylMGPqW6Eq33T+dF0XgDkG
BKkfR5ywvpLBv9kriYkVc56pLQmgGIbZHdEBaRdm9Rwan2qvezb/JOm4WMbrE9pCs5AAxFwHVqKt
AUySdrEpX7eXjmPeEhMMFHRXl00EddTyXIAlM8G8HdoqPyaECQTFKOSlUsC+e8CX9NGXHIxKQBHi
WDUn3LwWxxZrlWOCohpTqkpzNMHFKYQ/t9VYNzNdAiiDrAPRm3FTs6waEszAfUeze06+JwNAIv07
P/68LYasHxUXOYx7RiPm8KdAxCF4lx8AL2kne9rzATJSTN3Zkl169EG79HiP2eu2cJHL+Gyf5Ioq
+NAvadFQazw2wzNQELeV48hgs+gQkHqRVEO3eTgZAItTT6rGKbVytonNo6deyKISnPM2WBUF5abA
9F8Lml8AI35MFYnJiHQZlNl4vrMr+a4TXuLuqut55bGVkgwNN7/35BWGe2HUAgFwXT1BGVC+OP1j
ckys8Bk0SyiKlF5qqS/8qgHd5vcJ5UUkYwZBCE8dG4hUMHYSCFhHAX0oAN0ruxl8JcGBxOpdFUSc
PJZn9iab+4EDfAjoSSunYOcKE5dgbEKcmyuAEgLzovMA7O/MJoDKAkT6NjklYgc4BHCaJcKPUtWt
rA9dUFbut7f5NefcWA+TifjCWKpTLGM9UrRDgZzYNq3BbQ6Zy7sy8DbbZCwqLaXK91tIUm9GW9iB
dPip3VOfVz3ciSxM2O1rd1u79XP692abTPwXyQjaAmDGoDcdwJp55KEDCoNjwVPWJhaID69Uv+OV
TDkGZjLHQR4XBQZ3IFPygr28TzwZ1gwgD2dbtX85qi+60Vi08B0xDoC0mWM5JW+06VENcDjxS+3Q
Jj3zi/7CEUeX6p2d6KKmopGSaOq7ynnmF6SpepxyLnGbe4LnWgMEeC59uSo943788kcCFdFAsxxa
ENmicIoW5l7r4TDGV/Cl7uklwrgaj4C/cZR9wH2pXd02PI/9I47ZNkMKu7+y1HgU613oK89RPjnA
knEMMu7E0nQy8iJovLrI6rGOHku8R4DRAN22b3dxBP1FUYcoEHQVZur3afjAWUbqVe/37SKA8bqg
xyCzUMIcccU9GGH9WR+Fb2C7tcCGBayi8RTEktMG8Se1wzPaBJaupuWY6uqJv9CR8UJQkKLxUade
SABaHxDAEmk2ik0AKawAiTFzxK0HmoU8Zisb4LAYKvov7e4IDBA3+IrOgkf/tsfD7gxPTD0T6PDf
OetMN2prnRl37IVSiJMcGzlYo627qBB6wKn3ZCf3Qk5heqUlBcfmQkGaIyxcX/GVzGwDDBwqnuy+
PoQ60U/VGS1wnB5jR7tPnjna8ayISQ6TQdHTPIJ24cH38Dp41L7ke3otwDnxhVeLfL1lbK0lkyLW
GPMFiRmkNc7ghGgJJuh2LI6Sk9qxq9nSj+RWtTB8csqd2AGvKU9buldb8pkcQTRBTytpMCDgR7lI
Sxw9tuQzIg+Kr62XP2nXf1iXv+wpmx/okRjVpoJw3kv3+nBFVHW3vYccpdiDXg1UKaxaKBUD3rcC
J3QC9jJRKw/bYnjGyR7zvZjGai1i87Jf7RXmWGzgjrQ785zvZCvG0/x04h6FnCDKHvOYggOEBk27
aWNA+1B4/Sk4Y5YSdNnutFeugTTNcffVxGKxW0yIiWshNbsREgcV0NJAX2huy/mrmLsYskIljLN1
62fT7xhuMrEllqZ5miRIUzzAabrtfnBpSsFrEH+tBL6zexQ/VUOT0auuMHYvkbobdPqU8pec5Iyx
0rN/A75RL+dVxlfN8SKLbfIZgTHQlDFimFFdjTUdqLzqlMjeNsbVbVoIYU7XWC+GuEUvgA28PwEE
8/nPMdPcOStscAKABta8GgaR8wq6qpip4DxTJQOlfWYR08EADLqfoWJdfy41QL+4gcE5ADgiZOYu
YQZmqxSgW7QL7dkIfzTCY9X+2l659fTy7XDS8oyRa7PRAF6G4qNklQcQNjuZFcYW0E88DAByX/HW
5S22ip5AizMtBtB0OaZ4Hxos5VgfEOnt+iR71QF4vJ72J+X+hTAmI5kkIBeMFezCjx+MEBSlmMNV
OZu0elFfyGBCBClDvx3pQ+skfZVrENkMxx7c0G3QWdtbtWoNC0H088XK6W0FriT6FpO1hVUBJCgC
5Xxvmpy7FHeHmKyjTctAIDMUapzJSU4VijY/9K+4bpxAWMA5glcj+kInJt8AAjtG06jjRkBg6UGe
2FUmx095IpgkoyXG0AL/E8VHcLDGnyvAK27vCy/4MIFAwktTphMIqIGhDLC3Tvqlz3YEMuA23Ycl
Txxdko3grTFBocTsUdcZWDL0je/q9Cu6pXdohMFI6lEBj9C2busvqQZgXDFpo4tgantrdKOUKNkI
YCc8OIKq3qm86DzeE++v26D+InCMb93GL+KYzdLbBMhQPi6DUjDa4+A7AlHAXRU722qt28RFDLNl
gIc3RoU+A4oATJlvuojT2fovJ+xvAWwtP4pnUMNLEDAkzyEIsg3daZDGVjGAtTIAQR7K9trMnSQL
D9uarYxk4c5w2TC2sp91SaQktNRmfNWO8hXIuyNHsOa76mrC1Fn2UF/jAfyG9/a4ng0uxDJhfVRG
cNcMUDj69FfRZ+hs9DGejYdw358xct3a4v22qhxbYYv+Yq8Pkkqv1L14JQ8ATU1uDBDQbQtZ9zbd
kNEXIYLDhgm6FRBdRdDgwbkxThSDpEN4oYOfQXPouQ9o/2I1F2FM5FVisASoEVzbOAOBxwmOiuAp
O0zRXU2nJuS42roPXIQxng3EhXqOqGaUWamfy3vAtnGMcX2HLiIYb56FUgNvAvTRMkccj714UEpv
e3/+5bS6yGBcORf0xm/oHZne4TRLPgHG6aDtgOvrmsPO4JzBr68j76Pvb3Hs9S0dJLCiKFRcbriG
qr6gpPUIvE5LrMBdrCYnoNlZiqJadSwA5QdExUZ6MoBuO/b5QS4lVzXHO4AXXptidx3KMyDcw2vY
mF1noZ0PgNsEPJGRaPu0DW9SndzmY+zi3L+JksKdR2Ef5rJjGvO1UKSu2oonQCRYVS2DnRmTu2Yg
WK3SHPNW/T5k6KoH0tdXUxMPc4OKO35J3ChAdG0sXEHtctYfRBFwNGJnFW0JnMMCnf6YzEDNNK5T
r69xdnVj/ZRTcL0i9BKS3KGvIkA5qbZ8H5BKORitfV+6KcTyFOggKZG7B70GV2PYHuJyTFy1wrxi
q9qJ+pQC2upP9v6Su7KbQaK2TNIues1dlaN4BmUY0CAwYEtzV7wv2Rx5q7WfhTzmmhH1bZOHPuRl
E5JX8zVXTifL9EYv4TbwrTrPQhgTUXsD9G2TGiKvFB9j0B7IMdAn9Ylj0DSkvLPnhRQmQy7l0qiF
lqoEMNkCGGFBLj0HknFWJ964B08hGpAW+WtVV4GeEYhKQXPiA0ET+JqcaMATQT9fiAD8QDzLiDj2
SNqzQNSfgFuyO7PkvM2tHgqLRWPidFb3YGVHPdWekYKBYkGKrgoNFBORXYDRbNvoeCoxYdqE3/cy
JT8OhqsA0J4oUmO6lSNk9SxYKMQEamMCNjAKU2jd0NqdKIDTJEw4ZwFvzZg4PYydiOERiCDluSmf
5OBpCn4OmA1vVc7urCpjXEI046UEZEIk0Whe0BKw3xCvVA2OMusp/0UE45ttjb+aHKdA7JMfkgBq
vkFWnlDnOAFRA3QY/pUAdOBtQ+CpxXhqKzegx6T1tto/yyDpJcrzHwgwCVADwPiuASGAcZ4e7LFG
kaIqFJyl4mtcPm1//7olX76f8f+8zDRTSPH9oPIcgcCu3gFxe1vEejS7iGD83/fVzpcziMiyYNeD
wbaOnlPdbYTP23J4qjABYK6yefADyDGaDkiqyNEqV5F5VS2eFMb1E9Hv28xMcEup0t0UuKUJ9Chg
B39MF8b3p8qcSR1BFxHsXDOgK+9AWPAxEYzv171YRK0GRUB52eoPCGGdyGvdXnWPi/Wy1+Kk9kE6
S61XAj+mqlX7QjE51rWeny9kMJEl9sGtQMkPbUDtajj/ab6B81906fnPq3Zzdl9jYgzoKUgGRFb4
e3bTgElSvZPHj+2Lxni80OMhItWwZlMCwqv2lCg/JOODMhivH80wIr1O16wMHbV5ljDIIc9/tjOX
YiyzM9LYhl0WAgUTmRlw546x/bozppf+F/LA9Z25CGN2xm/yGNNYdGcM7YTjxhrr4VwQ/X7ba9av
NosKM7M9cRUJoUIrzFBKBNL4b4P7K+HkDVisB8+LWsxONXWc6GEOcSUQn+v5eo4ARBnb4sApynL1
ouu7yNJquekqo8rfpO2/S87/hbSdrtP7HPeiGBOtJxEkc/pA11EFF4yGi0KIgXBwsNMi9+jxJa7H
ootAJnCPxQTGdgUKlsqTlD8muBJumwZPABOztSiN84yuoNTIbqOKe+Dxc9KNdSP/B7QMM5xvNykw
ykQEbzguusKnamwt4JVnIMze1oMnhHFb1Ml7FSwsSG7N67Y4AHozHzmpGk8E46y9YJJC1pF36uW+
1+ykO5opx1HXHeeyVIyfGrmZoTkUIgy5uCvrzpul4OtoiE4vSe72ghF6VL635YssxkmrqqxBh4YV
axz5M9DL0ciVP4eu4KhOYwtefKRP9WCPsNQDD1dh3eguoulKL9w2nPVpLqiaqVnehVPskYj3Is9b
ScZTy6Cfpole6H2iWmE1u6hLgSWvQJ8OD9uJpw3jo1U1BVpQ4lwKRmeWbiYuuMe/hLnLejFOmgMK
PqupcSefQN9iAcTmpB0AIXrAteEr702Xpw6TYolqDBrYkKZYYMYKJeEkxQYnbq94koIXAFVXQG1G
DBbVrBZi1TRpohgU/lUvEG+cJo8IKucsX9HkjRhm2fwgIBqpEa2VwJ0AUh3w5hR4ejBLNcSgjskU
LFWWxkBAfdbAHygKpb3tqRwpbD4axOD3bqgadfE4qbJlRI4WBpxzYCUaLNeKxUEDxnskxAVMTAJD
kFSKRwBRnXw1+xLWBGik/qMp5Zh8b8Y/6IV/I5iJql1QTiAAxxpGmRPUV6A9A03bxxaQiapyV6ML
r6EiNDQG4YE9APk3r2BEvZwJp2/0oMa4iGmxUiZhBxhtuwCfbeTl0wNehsBeD+ZigfeUwLMI+vlC
VicQHVzekJWEiqUAWVjqQGeTcbx0rdH3jUpMDJVIJaZhBsObNNs3bJWSzYDcpZ87MDzdNKC7jp5G
gHl/bLeYcNoWFaiYayiX6W4JKifcIUPwQn9MCBMakhyQugW4iYFt+3cFseBVEHibxASHHr19Q0QN
QqwDeudS82cz+7atxtqj6nKLWChMNFwQkhsQEpq71i4P4jm2UZ//p+si4t4lOTGVRcNMOzEfcWlB
Z6YcfCmN7KHPfmzrxFk3nQkIwyB3ehxBJWU6D90NMi1AWm+L4CnBBIQJiCWhTs8fFUDZgq9fqxVv
UGkl/3izMUw4yDsh9YcAWtALsQR8aeMqLB9qXtfDWiHhjRwmFFR1OfRpBVVer6sm4CkSy+it4kBv
I7xCwvohoYpEVJDGA2rubdzJIhTdTHobod1e1dl0koPminseINW6BVzEMHGnmE1fFQtcwZMuc0Iw
2YkxODpiLoIZTw4TacBbkph5U6KMmGO4GwD+dnUOkp1gTTfJgb5x90/mLffph9rv+4Pioh0Teoa0
L4ZagHat3QPoAAQFe/CJ4emn9wKXN8LE2zEmCJV5Osi5+veONR7tA9QwmMfLGelv3tCJbS+bmnjK
NB86xcF9F7iS3Ft4UEf5+rPWVjuh4TRFcDYOmNJvzj+jyzEak2DjBjiXCWqh/LH6sxjxe5tkJgxp
Q/f3Npm4psgHM+a8Laz1OcBzLwKYIAT4K1BYmq92QJ+bUzcEwIvxIHj01iW4nN4l3pIx8aid0X9g
5JCmFmfgHpqmk/MyoPWoSpF0FQntDWxPbe9XYJtSKrhTdQiVm9x0tqP22jUIK3YRwOgwGEmvlTO2
vQUYsrADZc4DaB5ReUmd6ObPgtBFGF3QRY7lm3LUZ1Sbtt3X8kEFFIPKmTX9l9P7IoMJdFlUC50a
1LikPk0WhXcLbc3Wn0YMHaQOoN0O2wu4nqJexDHxLhTBfthRcWMsgr1p30Vf8+gGLGFS9bwtaT3s
XCQxMW6cBbBSJZCkNDVIAY+q9hL6YI8B35BybVR3flpzjINnfEygAwVFooG3Gu+OxWEunJoHfsox
Po2tYml54It5CXtQQH9qAWTVMZ0ZVaAD+OP2BKRvd9tLuO6w/yyhJjIxrq3UCXCrMPYqpUxf5myZ
PDTe9RzlIoIJcWHRYPq0w5rF8g+kXbuiGV0QLw/dp21VuGvHhjplruvpdXO6nWjRMw/w5VgyYEO3
XwFpaX1QHhMofBJ3iFBYOx9T6ECip5WtCsNDgKMfz+Ai5NW7OY6ssZBdvhhGWVPBOGjr0PC1ot0j
V/k3f1cDlz2wp/ttBVdtgxDDkDDUo4GP/G1swoXSrPwRSR9QGq+iNLiVg+SoNMTdFrN+RC3kMAYy
gtYeTPXIHlq3tydHszBLg/eQAnNDwW3uRO7kg83N3pa6apULoYyxhFodReC2l+y8PiTqc1w+iGBh
N39tS+EtIWMiUhuMZtvgPCT+E1h6dsl0itSIZ4j0t77Lixa60F+xOER6ZdYig2ABwbgyurNNdt1P
0JWPO3IUAd+GBk6u7fNE0uVdiNTlyUDvFhSjw/Lgi96N31tYvu6hkcyLbF4bG2+3mDOliVUySynE
iR2QcI5F+aSnD5Hx+LHdYs6TLIzRTtbSdSx2DUbLA/Crfd8WQTd8a6uYA6QnUpvmOkQ04rT3E+Cn
gK9uW8Tq+XuxBvayLqtKMQto9rB75Yeg3gzxk16HVq9da3+CaKKIC1FMhCgxsi5rCd2W5ECkm6ix
Ne1PDqiFCCY4VJKSBnGMEoqmlTuMrQipN/AeLjmbwpKxiGEfYmoRMtTZzYib9JwSF8d6WSy9VFeK
eNCwI0n2q0rAxhJ9Vepz6//c3nhOsKGcOm98squajpRQIxxrpyQvqKodEkHiRBueFMbzBYxHKROt
aeXZTSQ/ltm0+5N3/jd2xbh7KKupNvlYsCLUdl36Q1O/l/Gv7dXibTrj7FEZT63Zw3aTye66g2x+
+tj3M54ujnkP/k98P0gJm+m2DjnQVpzfz0J6GHFZ1zktXxhBuBOGp27ihKr1jVYpGZQOVFJ2XswU
8Hgmt0hvQL4elgd1/CoHHB04ItgL/ZxNclVRxzCNHg9BhaWDPTQPONeE9ZX6rQh7j2/NpFO6EisV
mKktzelBDUr3Tzb7IoKJUmHq64qaITOLcN/p78bqafv7eQtFj+PFcSu3tWQO1Fhj/bsaXhHQBSsG
J9JSx31/NF10oMu4kJHqwSznPnTQhS9gdc9/ETDjDC/biqznsDCnv61KppoupBS92AfGDCnYBnf4
OT8Pra2AKgbTdBb633sdRYltkby1o3ovJPpjnYMpERL7WDoIQWB1gXHoTV5jMk8ME7OKsdTNkd4G
JNDzJaJwiORbmQScRybeJjFRi4jxUAg0EdJALVwcWsDZjuMuHTiOuTaVgwh82SYmekkkJSPIzenU
IyhUPil4DY5v/CttRywMcVkY8diJe5lXrKL5woYJKkwPx4wbhxzGkBof+oP6XbASi2Iu9U+5xcso
eYbIAjjmfVjLofCqIXGFXXGk2JT5fsYw/Qh4Wx7AN6E7s6UbEyLyrlDxOIidoyD7w7cciAGY7ztE
x+BJfAC+lLQD74Krv4ROxQnknPinMMGDkEJI9AIOYGAeSPXVk1EnPz7kYwoTO0CPHsUJrcw2Jp46
egAqKqCXnj4ohYkdKiiSI1mBFPT37Cr9kwks+AJjwNu6cC2DCRgBgEaKOHy1jN4Gv5RVjLskxmBT
CIBIgPiPGBf5WIxSmODRyWOlRSJENikcLqoPg/YtaRRvWzNOiFKY4FEG7ajkmOnBITh5aRfsUWw6
iyA5/JgYJnbEflObBhUDLlSztpP4UxJyAPrWH6Qu8Ymd0hdCLelmDTIwpodOQ80KjhJun7RawEUP
5/gPy8ZRK5UIAkf4z5ShXYkU19owHEsfnaezruynCKAOqHvvlDH+qgjDIc/KCgh15peiGp2eRDy2
vn+xT3BmglwIXHImYyxtMUVBGlI0LvPv9sDA6Xe/X2P5M/DrdnMRyNgNKf1QJz4EBuPY7CQT9eO6
+qI3f/QmT8lA/1aMMRyRAIY2DNHC99ebrJ463PeWbVUwIPw2GQiyJtazGCJaNdlpgdtoYH/6gxZi
HJ7/6IEZh7dCBODagkIZ65VNjyXA8wdPjB63fexfHOAigzlOokmpEiJBEbzIasfk9UUW+MB/ddry
Ht54q8acIEEZ6PNI29zQcq/3uyG9L3joZDwRzAli+mSoJgP6FPJ5iopdMrodmI+3V40nhH6+SAWN
JteCgfaISupDJN9HidvJPPfkyWBOjySbldyXBWL70U+9cKrwWtJ5m0+t9H0ucdl8JgKQEVCoQQwD
6932qvMyrz+aHqWX4cU+njKM59eB0BO/xMbX4XUS4+AT3UDgFax4Qhi376s2l30R2iSG9Jilgtck
uSfNkrO9+eup8+9Fe+1DWm7+JLRTYmLzpym8nuPAGis52km5uivSYP8xWUwESNQSTTkV1i1W4l3V
vKBdzwnacxfxwJPWHz0useb184VWYBYf8VYJrZAH0REP2pmBkdK/4FBChxcJVs9CSSKgWSamBNS9
tx4UTE2o+dRNm+woz7VVmbw+RJ4Exn/KlpQy5joRoaXgkzYHu7LkIaDwRDDuk5WYIVEU7E7vJ7u5
uR6lz9vbv2rRi1Vi3EYLJLGIdWpqkqf5oWWUdgWGq20hPC0Yt4k6pRRnOgNZyz9jku6I8GlbwPrD
zEUNtpIcC8mMrB4SytSajjTPau76PZjaX7rP+rE//9EMMVAvf5sX2/cl6q0+9NGrTvHOlHaTRHaE
98K/vnAqKI8lk7LfMKcZIL/raWhNYs/VI24uO8H/tb1w69t/EUB/wMInM1mp5LL2CWiDtEOlJ5/b
OtpPSsgp2PDEML6oNmFa6SlOGm1urD58rNsnI644tyGeEMYd1biThUmBLtnwJAm/yupHAoqvj60X
4496PlZ9EEJGHziSflvqd2rNG+lbD5TSZVMYnwSsY07IhF0HXaajuinw//3H0qG4Cz46J+2PqcQ4
p///SPuu5chxJcovYgQN6F5py8qr1eoXRlt67/n1e6DZ7aIgTuGuZmKiXxRRhwkkEok0J2My5X2N
vYHHBD+ZNinyzj9dlQ9OgIwBPaDopGO7mTtGF0IdNfQwMoZa2UaIwGnuN5krim6d8Th8trXggsV4
m+q0mEU4AGtc9kb5PVBxOlEt94k1U2RiYtoWyFzZwe5jbGBCNu26pP32rZ//D/32VFs/rNkFgrVo
WSQlRtsg6yuMema1enHXJ8t9lBrIKpov18XZdtFXYMwGVZ0shOOCYve/RZOCPeFJ/Ma+wCsO2Nyh
FRizQ1LedaSj/RSLcWvI4BMGsVfymYf9CoMxnOoAfj45B4aR382lK5CvaLLiLBr9zms7xNjOpFgW
MP1jh4JvgxPvMIokcaWb6OZttuDL0n3mnK5EYmxoVM1VHYnYo5igmrnwRERTlY4TraDffE0mxoYG
hZJ1qoh102XwEi+is+gFJy7Mg2BMaKwbVZ5TCFWZvEHt94Kic2r7eBCMAcVzv1Nr2g7fZt1dlbVH
bZI5u8+DYKzmMKhtm9Dc4pyDwlnCYB2DB7F9D1x2/EPeDAQ8QkkVbPIE06LzfU3dm2wzegtsZ7Vl
8trit40OKhUJZhioH+b7ESNRMJQDWS5ZOInhPqiIJQVfppiTZd5upFBMBQEHzCD/MNGvFcYuJQS6
3BWlJWqCA45ldyxHd0R0Ki3EL5pa2mVjOEWpPnzq2F6wGRU3s1ISW+q45XNhdd15MAQrHVyz2WV7
ecKU8iy5N9PcJeX+OvLmLbgSmlH8JZj0ZpghdK9PIM7EDFm590Gmb5nV5E3RwIHbNrMXOZlDoJVm
J9Yz5NTyO0lz0/6+55UEb6vLBYI5BGhUFAQyAGLBjknfKlBnZMILWAI4h+1fTsJfIPZBTKq6mUPz
bc/e2rX/4SN64wf6X5g0OTv1dl2uvOJay5uupMSdMjpVDCL5ozqja6neE0nLwBTUTTwB6Up9tLsX
AWX8fYWYwJdIyoLqxqE4iX4628lTultQCA81uWtc2RtfW2/24ld+rTpnF9+CuCvsNB7bYomBHab5
3iCoZ9Nrvy0wAZh8Kmx6OQJvz7gVVCWFkjoq2MfGNI/FcGwQnlaW1L1+0Dia/0ZuvkLp426JI8qG
ZEp3XVJhwDDYuqrhP6IwdmQGa8ysaEBBx1SvfJZzCbMzL1rBWAwdJFyTKWNnhlq1tOrGlCpPEVLO
u2lT24lsiBr4LWWZrSkqCrELYtpwaE6SXaBLYZRvQPNbxZ5Ifl/fGR4UvVXXO9OUxjzQVjZREF0V
lclxEnjdpLpKN9zoE4+5f1OzV5JRRVnB5VUbSSFtC2zapwXkpGV0hyBnJfE4njYVjmgybk1FEzEZ
9z3O1IVpWUYdrrNcdBe9ugEth90uxWec2hUMYySWWNL6tgCM0u7KcCca+zngeE7bG3SRhPGbmzHD
PLMWEAIBo+W069rTkjql8b0DF/h1Xdj0oFbSMLowBXkbNVoLJw2DdcXKiuI//w2A2X1K0jf0PWRB
2VSunYbsx/Xf376VVhIwFqDWeqHtDEjwNmP8RAeMwl86RLvEirnTRXk7Q/++0mVSlupSJ5BGRlpj
AH1rKniScCeUD10zuhzJqMJ+uI5WkjG+w6jVoMCgapBg5iYIWGw0u/qyF9rJgTd3k3d2GB8iNrWy
KARARdJLWBZWlt3IVfPfdI3NweptISpGAxAl9Mf2duQVJG1e35f1YvOu3ViYQTtAE0rjUSt8fU6s
pmutOX4eZZt0slX0++tbxENkbEGOkr0wG4GIvMoek2Rc1acD5nhvdc4hZYnLipQ0ci0ARkZTdYwB
5lLCsTic/VcZMyCC5qsyEIBA3bmvxqWTizcZ2juur9bGUUUE9TJCnHUg6zwnVVmBHwnE238o13Lo
p6fRwSBgL3Z4EbWPe/MejLkO0ioaoygDGMH4osJL/R4Ta3Ov3XGE+nhK3+MwOpAWUzPF8oTJ8nvJ
I+60K3blHpqHOVABx0fgLiBzMYgCBrALdJL34MUPox/siRPv6TwKmstTXjmSfcwavpeMUYoWk/PG
VMUK0pouqt9k/zbhijv1961r8b2le49E1XNlViUxiGKT7tV8kL4O3ugujvlIOUV6f9oNTnRSe4t2
zGh3mOHoKWA5chS7sILHxR18uEtfZid4Ebjr/dHav/8s5mop22zQkhyfJUaT1RYvfV97SuqTeT/x
eG8+HsD3UMzFohhlMvQ1tGgwwHTeplYralY36BwTvFFVhuHs4GgUaS+k9sFJqsJyaMwFImFQXWYR
Wz/Gh8DJjs1xxASs0K4fxyPZxU5m80aYfTRi75GZcxJWiUrkCMjV9BjFL5LAO4hU+Rkleicaczik
MCrA8NgrGN0reeC+ckI39jUHI0bRuyo40t3147GxY+/gmNNBzEUWy6BTHNU8TPqhLJ8m4eE6BG/J
2GNhZNpkqJAoUGa/SfK9lpXOdQiuQjA6Ltd9PwQTMDqMKbxN7ir4T+I+9Ivb3NftoEcfKxIeD7GX
HHh9+zzxGJ1vlyYr5B4rOOEQK+dl+cqRbRsACTtDUU1QA9ArYmVW8kYmKGPEoaKT5dCZ62OGlpti
LKBhhXaL4fO8NqdtnfgLyF5wgyjUIlq4cBeEoyNk0T6ORXtRuarOEYwNjQRzbegSFWzAnKDcTW6r
l/wcYzL1m/dxY77yqlF5gjGHd+yHKV4kAIrhi6zOllqdBukTtQnUROi6jhXEf2/c5Kv9SlOCua2D
qDjSbefQSXnVD2Kp/uLmDtw5juZvr+EFjPGuEcnqAnwNROoeAv0kS7zwKl2Tj/boAsBoX63UfYRh
TvT6nBzjgAJekPIp53IPGvEzb4M2CrCxdpIkS6KCXBi6B97r+oh7w1QLelfdTx6xI5sWCleJTW6p
g4Va+dfIz07C0/UjtnFDvkNlrIdEpGSOazgkZlTtxHn51pbFMS8KO46irwtal67DbarhSkjGYiSS
2aZlC7i8Tq2B7MPlzhA+oxcrDEYvykYXosLAQi7Vk2H+GfP76zJs6t3q9xm1aJIu1c0SMrSNrVQv
ROalRTkA7DMr0gpRnhIIIC2/yqqykPPl+KGcbWAfWlk/IBBB3bVJAgupYkVKZZuad32dtpzdtW6p
jM0x2qGb8ooulBv4b02+dwhTuZKbe5nNGwvKWzTGeUAQXSbxAJFi4VHtvge8VtF/kQYjNsBPQ9Cg
zDxH1LqKk4Q0uGfBEkHgnQR7ymgoe52v7zWXs3bb4lzQmLVDhYSYCGL99tJ6a5A29tFLZi22YucY
SZ3Yyy8O4qa1ky6IzAJm+tIFiwH5aow6FN3UTf3g9I985p7XorNR0kyt3QWNyr+6KcxQynTZqPC4
O/duuMsPkSPlVrCbbLqgymjxnl7bKn8BpH9fAw5VXU8yFlSQvmSaO9WdNQucR/jGvM/3UjHWVMyx
afIIkGhf7XO39Gecrc6KfjTu7HR2ZYNNflIs7t7RvflwU61WkzGraTYZY9RT3XxrqC+88rfpdofR
EZ32tt+JnJtxcy1lSZVwFgwN99L7tVSanESZCL8vaH/k1akrIqvmlR68jQH6INMFhLWCIPxf+oIA
ZPCMBmN35cPkaDY4CveKX2HiZ7STb+lxyHZ0GKa447kXmzfjCp857+1gTuKiA78Kvonhbp5uxfFV
NL4LvKqu7Zt/hcSc9QJs9/3w5kZjoPHsL974PbITZ9JR1KlZ8St4Tuzo8P8/eQ66ukJlznuZYFZD
ntFNjPdac1epoo3+Beu6VaF37cdNhONCMBRSlT8M50plWdCVAotIfiWVkxk3VYfaq9Crx8TiE5pu
hHIg0wWOufpj0zRmPQTceJBt5KMPuf+TDr2Wj7yyWHqSrwnGHoE+N1tTBFLcp25S3rfq5JjBozBy
nI3to/ZXInZMV0DEqBjnXHFK6ZXUz4Q8FAMnH7JRRkA1gRYQSJgEp7ITpHqiFEsXwmotiWHNgafH
vjK99LGndK5uBE6sdKg25DUcbqvGBZWxlbk2gAOf3nADDrdkJc7itNay02+QLM6/tqfCnY8iKCjP
827hvPy37/KVxIy9DKJ2lPMI2KNtILiYHpojmOAw/F20Cpvn2W9v4UVQRikxOlxN4WPDnYtPXe0a
ra/zupE3CnffbyGjjhKoDVPFBAadU/wP6Zd+E9vopT81VupEz+bu+sHeqHV7h/hhstEkGHIcvCEa
vkKnId/lX+mU6crHDccB21xCdBDLmgRiM5ONn6dV3/RJhBgH9STNW92r/Xm09OfWq08U0XyKfOFT
DtEKlHFRosqU5qaHR0nXVLAK1I+CmfBE/ZPQKznrSX/sgz1ZgdEVWLknGNMqotcK1lguXLV7JunX
60vI+332tC3dLBQi9fgF8qx3zWOV8UKTvE1iDlVeNoGg0AfsqB7R/SDEuyrirNL2wV0tk/F+mYQ4
H9u4ftuT9gt1sOR97wSW4ooWPxi07aSu0JhTJSokRn3aPxoA++CVfnWcPYLgNVJ6B356QN70wS+A
LCWzDg7MUdah53NjzS407hZz2lAl/Wjc1Q5C5i5mn1nyLnApkRss1cu4m16vKwpnF1kOKKWC2g4h
ZFbM20l4FaTDWHJ0cfvCWYnJODwSps5FaQsxG/IgJ42lD78F5ZAYyBEIrqEvViTfGynnJt22WCtU
xuGRtFIvshmosk8nx0+7wAPTOfIuhc17bGz6jisoxnTIpVCh5hlQddA7g7JbZrfpjnoaWELJKTXd
dERWUIzhQJ34bAwx9iutT4n8pYy/9Jhek3Nzv/RkXTFQGmNAGlWpR52ePCO0U+MVgxespf+dLGe1
fwh677oS0oN1DYwxJWoAh6Sn60dTf//Qi9LAKC/1xzGKGmNN1IoYQkDDIF3uGcJ9zo0ZbMthaCYG
COt4KTEGJEiJnC/L/40Z0IYaYqeucNP6qY9iepquyb1+F9qxg8O8u76G/2K9/oKzN7QydWKaSi19
FL49sV1kG59ax6DZxqPp8IYvbCviBY55L+moE5dSATeY2GaWoTqi0VmBsVt4TBXy9q5dgBjrkUVB
HU1o5XurqhjgNtJU0QR6XWKru8CpjuTRPC8uJVdQ70QncUNHdXjMFdvPU+XyFYw16VoxrIsUq1tI
TvhAWUNpI152VM+BAwZRRIqJVWMGGs3sIvQ9vvBszLahvnwAY2NK0+jaMYVulc0yWvGc5LYqjm5S
8Qput0/+BYixMLmMoW71DKAYY8TK+NCIezMEcct8O8vu1HPMNG93GTszh3k/6SbQMMbzVlDbu2Io
P+dOXiRizMvQgGk2ienenQSvc7RDgbSS7i6H1KaBGgwZ5c7K5InFmJpMEXOtKgA5lr+y4mYw7eun
nbdJjKWZpBHd1BF+XxUyS+6eAaMEXk9Ge8lNWyv21+E2DRut06N9O7rITtrAmMS2QY8DvUu7/cVA
817ZmzqOCnq07eNfwhKDD2YUBqOq4I04HMTxUGQ7nUdWyoNg9K2BjEooA0IK/aC9VQp/UT4TLltJ
waqbWoIyTwME2DRDzZmLV113r+8HTwpWvWIUHOMdD68m95TyRTXcjtdtsKnBKykYDRsKoQz6HhDC
lLmN0Sm2mRm8EtDtCCoxRRHMtKjYZcmeQy0zFbNQqXFfTjOmDkSeeqN+6x1KL67uKxTlIChwffG2
Jbtg0r+v3l5jWQSSKBBEwuTUlYzOg2H3/xsE3b8VRCcMNSkWLJ6cHQeQ9EmfSqypqqHrpobzyHK3
9WUilphhBzdQcKX4tozcktdEve1QXDBY8rY0z9QuaIHRfe1d3UsP3a5CqaZhiY525Nd/cfEYj0I2
ornsAwkeBRo4uzca6+KH6hKr3ZNjCPo4jh5sGrWVfIxjYSpSgTQ58PrhJHavc/k7zn+MjatjVOeY
3ZYVLw23MSsLQZQVIutEFGOIyBBdUZRM0ZyLeWParR+6FchVNQvjlO3ut+ksd9GBF97ejjqvsBmt
n9qpmQWKPXizO8KMS7vhpdvVP4Vzfiei9BYZkvhF51wcm4YKnVGSgjJCw2CpbDJ1HroKY9ucuPtR
9SNsyGMTZpzLcPNAr0AYaxj1hVx1kaY4mfZLHh/rkPPmegtbf3ifrAAYW1hIBVi0NUhBK5XwyvOp
G6ruht10oLVKmS96aDD0eC4fBxcW670ZEfMgW9Azh9X7YvjjTX4f7Kuj/IRcj5s9FN9Cp95FiAtM
n4qX/pUXceL3uKGSVLkSAHe0JU906UwB3TXPxINz7UkcFdl0ZTQ6v8swUOLGduu3Y4ZeoQnmeIkC
Ox5P2nBGcNUypNkKmnuTV6O1+W5ZwTHnAFmztkM3DaxM86sNHpLyZuo8E1m76zfAdmxnhcNeAYXY
YtQfxMI0Tu/cH4hPma+NA031GJX1M6RPQhrMki0MtD+EHi/nSt2MD0q7+gDG0ylTbY5Hg65rYNrJ
HFmdEbmG3P5U+gql9gWPsYi3sIzb0zbxkscdlEZepv0YflXV0Zn6wBLr1+tLu2lTVoIxx12bgngI
MghGxFvDbCxleIa/xbEpPBDmyPda3YNKDSBSfW7KQ5l5usRLH2/arYsgLBtiHYPPd2yAQTnOxu/p
wdin9nRY7MCKjqkTOlxeIc5ZY1tuFHNEUMqkyg9GAVTXSZ1F9sNRc6aDiQfs5Ga71MneRsjwyOa3
cxYraZnrVhsKRL0nYDdO4FOJQ5Syyk/gNbE1T7bSW+6Vx1tf5rrNWiJiZBsQlfbrot3280Mr3ZXJ
SyT+UrSjUO5ICzsDnybzu+6HWX+7rqecA8hyJkajWlaI1MFJn19i8F3U43E0d019GgmnOXw7Tg4G
f1lCgz6GmzAGe6h7vZ1gW5G7mBzpiZYD1A75SgcHFMTKOYq7va4XNHYnqxHxOgK0xEytOvxToTL5
+tK95Tk/GC9dI6ZiSKgwVBhjIg4N5lqX8M1oKXt0GhzRbf1hR41n86Kfk+/ES53YwdAoeIY8KpFN
+VbgjIHpZD3N0mmhj3ekJH/p8a/r0vF+n7Etaqilnaqi0BADe92uNO0esxivQ2wa44sIrGkJq2Vq
MOcat8+o20kMp1acbcyq84Y+5Tx3t73aFRarfCNRJrEHFh3nNZ/DA30pLLvqpfzaO5I7nPFW2De+
nliYzslxVXhyMqrYySi3DhUs5dJUVqjeyL1pieEpKZ//23oypiRRA6mNKc40miAt+BNLGA/zSyC8
ktrNa2e1llR1Vg/HymijtJOBExnPUe/mcmuZ4e/rsmyXkK9A6EesQIJOH8IlAojsm6fRrvYIKvpS
YodncZ+9pHuk13b6Xn6IfvNIebc13zRlhMcVU2IHnKRtVMThgBJBQqbXUZ5+lf3Aubi3baF+wWD8
HhS36iSagGHuejwjM9THq25+Ep3cERAZ5qzltgJe0BhD1VQirTSjEkH5m0fjVfwlvraOcijc1Cvs
brRoPRbvanuLhH2wj4aiaKquovya7T4WJxUTpE3Ud7dusZdRPZxhQg2diBM5yJRjwKZj+sZj5Q6u
YqPI4Zy+6E6EyDjvVt/cUGQ6UEqiSCoc9feqZKhJtPQB7risvM1UtKP2HGePB8Ac8KrMy7CktnLA
1CeiFvdGqzxw9pAe3o+LeRGCOdwByYwe1T10MekItcSLQLdl02IztIU9R77ydB1w85DTjh4doRtU
SjH2P6zkrqjo06AxzgYG2tfCURI0zhXKAWFbG6RKJFNDANLOPXrT0QnfPnWT/58kYfsa5FFXlqiE
z0+kc9kNFhl8s+XG7+kef9gfU9F0/G/K0Pf3SlbGk6Bob/bqHt4Npt9ETvCU7ic3RJ0cr3yH/tg1
MOby7zWpk4sSymCEX4PesJLut5AdZLO3ZtBEf2b5LoIxijB1mMkeokHAEcyzmP5cyj8ZbwID/Ykr
4rBsONJSEIx/gi+TmfDug/u+OxXS0zDZAhmdTLjJ40+Vl112iy2cLuNKSPMUQgXnf3psU1v9n2ry
eKJRtVldY2I1S1K2AGg+dHvlmPrpvoefwUtKbFqglTyMdSgCuUWFOFaQLLYc/FYbHvfa5hWyAqAf
sJIDvWJVaMyQow11WxcP4fIAMrlPleusUJhLXyGGUTa0u0XODrrxJFdPGrdoYNvm/NVng7l69UkE
w+tbB03t5SCSjF2Bl1zZfMGuxGBtQZhVSweuP6eaHwke/zLCb8FLrPpicUcajnnjbT1jC7IOQznm
HGC1BhLOfRq/Xj//20HZlTSMAWjlJij7kG69Gz+gycBTUATsRR55Qt8EKv8xKlsLLdXhFQNvO0kX
YLZYwDSiFJVHUGpVemvUnXbmQ2dNdvdFdLozr/CCo+Em4yVEQxIrUgIxk/arVO31ULIwIFAeg0/Z
U10STQRjRZPtqRI6LZ2iCN5ILgfO2ImWWYPYFBPor2/btlpcYBg1V4QiIT198ASYoCJWtT+prXMd
YvtRZV4wGD0XslTMY+r3GOdqr9kmNmdXvFjKTQPFUFFBMu7gYTrtj3veyOmtE4Y3t0oolSaN3L83
R92oNeqiZ1ANtE5TlrGOpJZZCveLSPy2zxNrSabn6+JumfI1JmMCm1pRSDWi7Jn4wUHama7i0wQg
Tw+3Nm4Nw9hAUsCOzzVEC+Qnsfgu8Ah1t/rilTUAoxkiCbKkjSBHtNd83UKJs0/c2EWpBtpYCU5a
hcP98ydaCr3CTy3FEj3JVjDTQLYe/4QOr61oy5dZfw6jRP2Yp2qXQl6zPZTi13C+GYZfcnarVTxv
c7M+Zg3FmMouz0ox7QA1H4qn2a7d2Z5p25SHUkYEbUhl5SeEo6zqm7HLDvzW/02Ltv4AxpQmwzTE
WoAPGNBVIWGuKhJOO9Vv97RykzflbzNXuUJj6/TVRI8TSQBatC+/SKcaI7FrR7vFZqJ1cz7y3ntb
F+sajjGg0qyVaRqkiBSjtCs5Vp2n8i5WHgTjTZUZZrJHMyTqybGMMb48+yLxii94WiKztmWRY2Eq
ASLsNB/sX27ogiPnJffDZx3TQMcTbvNzZQt4q2Oeq89LiWzdQ+tlZMwMRirMqd4APpe/ktbFgBRx
OaoVJ+7LQ2GszNjrhZipQBm02GrTXxhc3M+zrfPiy5sVrmtxGGsjk0BPqoQCmZbi9agypAV/qBVG
VvC/aiBjSnISJ32uAStbUMCbPBHpj1l+v34L8M6wzBgRkudVHlD7rFoYF4doRv9bsDt0asin6sz1
gTjWka2hiMOmjAqKVrv6I83r0uoT/OshPafbvaOiWjP8yX9hbha9rPaNLazIOkPpixy3BG1vKL+I
rrQLnzVH+KY5nSuexF35Q+YEaTmn+8OIvDQQa2Ggssr3yyCjA/h+GD/1UF8LxtiQSarSoOshmLAz
fBXMq80R+miLToMjzcuO80RibEmeTFoZEthE1XyOEU0UvqfBE0chOQ6DwhqMRJtIrkAg9Va2Zdf8
ER5AW4gm4MRK3GQn7ni8XpvVrnjxm4aE2eC6xr6eg8ggYgZMJD7ARIHS0vymwg1agmF1ul/s+E63
tV+0JUFyGxsRvUfD1c4g0r0u+Gb+Zf0ZzE7mchOn6lTS+81AL3d1G7rFj/ys7X9qyBIW7mv0RfZK
VD5gBBQvS7l9Li9LwGysCU+w03QsgdKZVivt8nry0vxBGHf5UtrXBd3e4AsWs8ElJgLjGkdfn9A4
inybKY/Xf/9fTNoFgLkMirSZWhIDQJKsCu5fWluVbrXo7kAxOBhNypfrgNydYy4FwRzGUEHq2lGs
0aU2tLYDRzounWXss+P8E2FNdFCRh/plPip7nlHdvvsu4jLXhJmpYFBpoTd1QROsSmhiUpzdhLxo
xr+sq04kxL+JJrI9ySVqmUKpTf4pyaEdcMGvYjd7ElIXgRv/uL6o28+Tv2Bsb7IsRUY2VTA1lNgP
xPV+jBHw8o73PNm2aBcYxstTw6AouxkypcbjgOQmQcYs9q6Lsr1BFwzmYA8of43DERjj8H0CO2Et
2lVzY04h52DxZGEOcYBiUVVcgEMQncEAW9hqe8CA9OvSbB/fizTM8a3FbJrECihG+iiFr/wxdLzl
Yo7vUpZohw8BENaRpebpLiBJYvVD7ld1l1vK3Hh9BhofCR12gpzZsp6fpWS56Wo5Bwm4sWvC+Vau
Kv+63JsKKYmGimHfBsEheP9GV6aprNsWJnJCMy1tLxm9/6VhZjMUsIJh/LG2RbCzpU6fJKX7bK4t
fTS+BFr0PMyKG6jlnTDLnFq7Tb1ZQTLPOH1KtaI2cNQq4zkxJ1sK7Urgkahue84XFPb5NqoxTBh9
7HShqx0oCeBy02aYetqBq/MzAWRpBcYc61gymzaPAaZiGlHT/lCN/7Zmb6VoqwByW9JJrx3VhulY
6YcC9avh8Pu6xm0mjddSMAd6gKecCdRbTk7iQTsrnnD7z/PetGcvPSU3lMqj9vgTqagusxmMNTBz
xoVCMwPMC8fyiZ2rtT/MZjyIwUGfD1POeYC81Rpew2KOO8gux1YzqJB77aBYoNmv9p2n7NGf6BOb
MjXN7ht911F7HFzV7Z30RGs/5cf6NDuxLR0Uu4Ovy3t9bZohCZzMpkq5ptmW/UlIiBE0DdZAAlFU
deyTOylrrb7hJG+27coFh37HSpPQuI6rYaj/SalIOw38kfAzuSkVHgxjvlA21I6jWmGZw+9yolhZ
/VpLmqUtp9TYi8rzJPzkaC+91j5urK4jU2NqEuaKvhes0KOp0CYs4GjPGHNF8OQie80awE4kHnlO
/KYNkyVJk4hmYseYAy+ZFUmMGeLl2SEe7jPRzXkdk9v+zwqDucfrXiuTKoKbR3PWka0eMbNzr9zT
bvX+Rdlzlm9T/1ZozPIp3ZiGYOvGNfglvzG99iwjqhk4ykOjotSAjoweDZDcWp/pTgZF2t+VZM5+
EBZzY+iQMk4PJVJ8ybPJm+TH2yzmyA+RMTaNAIiuO2T9r16yjIRXnrdpwlZiMMcqDkkytzUwCHgN
MfVoL9p0Lklq106JSR5giI7cfkf7Bq/vG12eD1q/wmXOWWwuUyo32Da9NnZkbh0956WweRCMi4BK
uUAndPnqzF3IkSw/rouwvT1ENXXUKujoIHh/cKWlNzuhwMFNp1tZ8wyptfTq+TrGpjkCkz+SDGBE
QYHBewxxLHOzGyP0B2LsFYm+hoqXl8/6/C0MHxJpLxu6fR1wOwK0QmRWbVQXhbQTEE0Jka7gT2uH
rmBHLzRaopVoA0lRq8Tr2N0UU6E2CaVXoN1mNF1Wh3JRVfiycnMKlQPJfwSTl8heM92q3YMa/Lou
5KZmrOAYpa+DRC5VHXBlQmywz9kTj2Z7UzdWCMy+SU07BllEI0CGbyg3lQ7aIU7cjCcEs1FlF0dG
XAIiJOJeRfnu2HQ8Zdi8m1ZiMCqOiFk7LzRLIx6Ku8LLfSSL9iM6A6gnkb9c3xW6Jh9MwgWMjT2q
AgqSMBUTAknpvRh9nRv5Jip2whC7SSo618E4q8dGHcehHElDVaCvf6JsS/iPCvCWjlu5KwZyPm2R
QpiMjHYwobRhsEHMdF2I7VzPasmYyy9oR7FR6f5Qrq76pvCM/WAbJ8UX/MbPEEq5jsfRajbmWBit
oA8KhILGKdlv5Ft7mePmcUViTEE1lQSUHBCpcSZKxER7Uu5C3/STXWMjzsZJmHPxWFuQLVMNBwIy
nbXD6Jdomqfsty1SglTJead22ztabRljGSZ9qafShOJlp+k0ntNzC7JsGY46jZnypONtGGMjlqQg
o0rTMMIioYUPFa2RnIH7Yf51XTH+RSoDt5QCC65ojF9JlriqlgxSTZkd+D3q4VuvOfaegIGDfOdh
s2FDAhXz/4NjXEwdb/8e0Q6qJIZqRa9USwbUlgo0OUKJFgRQ1F4XcXspL5DMUUNIIx+kAZDgSr4Z
QvUwBI8Zb3bCZtXNWjBqtlZmQwFL3YJB9CgD0NHfhlzxYcmt5SU8LwfitWCYihAHEMAna31COrgY
OmplUQHNJpzqcij7pKCx/QZlPlOL5GCCeW0cC79pdC8orIUXp1RtAprqWXL1yZRHL+1bzjZtNiaC
K/j/ScIa9jmJFzLGkKRyZtqgYaeH9DnHmwDpukO6j59ojFlEBCzhLOF25GaFzCiluKhTGKVApp0u
/f2005watc6FO/7gec+byriCYpUxGXtRKLCQovTUandjB9JzjmHk7RWjiVOQJH2lwy4Gwl2KcK86
f72ucpsPt5UMjKGng3aWmV73YnPqVA1zajNHkO/LT+VsCJ66CmUIBfvN+yM1RVJRyTVeGkKPh2jZ
W7m4OFLmItaMBgaex0QN3QcnhhhoD5Lp4Ch2SLmZh+NU5DATNE88gJACnbiwSaAIRT/Q9QXcNror
LObqGiu5TEoRWJQHGIkGJ/6NmRZvPMDqK5fEhycZs46a0AZjUABtPsQPcNJAUTL+pBEmXFscO/Ev
h/iyisy9VedSEakadIMeJcGiYzxkxEUEW/ompFaH6mrZEu60B1578WZrrLRaUsbhjYImCCY5/mf7
aPOCYtUYI2n8AQGEl9uYoHsGrc5jekJMAbw+lT0kDmdXt8/FX9nZOcGDQEk66FWq3lZPiG/vcl+8
UygjsXBPI16mYrU7Pg/y9nm/wDI3uIbW2GaisFlzEKejVnJYNrdN1uX3GetYCnqcEQEri5bDurtt
tGM0vl5fOp4IjFUUMOMxLGnKZcFgZVBIn/T013WE7RTmRT90+gmr+zntDHWZKYR4iHfyH3rADceI
nfIsQDl6J38CJzZI3OSb9iX7xuWF2HZ8VviM0ZSzGf0gGlaR+MkdYk+IdJWJRUsSKZGWsAs93hwK
npXRGSvTjV2e9vTci3hjxOiey+3WU306CIBfObEdflgJyFiZPtREZCWAJvvNaTm1KC9ojlODCkVK
dVigPC+zE4FzdfOOHGNuYmlsh9jAqtYYioUBFdYM4rq6OpCAc+fxDgFjXlK9QgkrdSJTZJ9z5By1
+Hullt51LeWIwzZWBNKUFgNNQIvpzpQwmicC+1f4Ms8zZ9044rAVIeJSyW0SA6gjX9rgz6yeSPeZ
KIcqI58oK4Sgrez9gQuVgsQlrbhoBASsdzHPX9y0GavfZw50rhvykgj4fWHxou7B5HHEbS6RqsL9
gAyK/KH9WYyRNpkHpIHn4EGR48VSAnKYzOEzBebSCoixr/jTtEQqgFrRVkKr046SyHE4eLIweyFE
MskQooF9jZ7Fya6Se0XhqC4PgtmOPlHqdjF7eJ1iYc3F91L/MaCV4hPnQ0XCSgePr6RqzCmMlFHS
ctrqOQuUBnnQQ1cNn9LI5ODQ3/ngC15w2JtcjXq1ykTgaJLf96+y9JLWz8tsgtPamg3DmYxlf12y
7SrWFSRziyPgrs9Tii2i5SD9WTnR+qzYVr+RJ8Uv6DRLylBvYRjsT9WZjz2PuGh7//4urc5oYdZS
Wo8FIhtZaP0f1r60N26c6fYXCdBKSV+1d7vd3pI4zhdhkky077t+/T107pNWaE1zxnkxQDCAAVUX
WRvJqnNK7RaPy1Y2dZyF3b+02ajJWKJcTrIQ0h0EajZemADCrD/WQe8WHzAYic4z3nlrPy1tBDJ2
qcqlYE4DhlpVvz3QFm45tcrO7lGLFt9b0CnkdpPaPEqc/XS/EUuXe1NuaDUeGCYB7kAeGhewFAGq
QbsOane1lxNaJV3eteV+OLzsH00tG4HSDHkR1bMdbRUoMFk6/eneMRl+XYehRsZFxKWF9bFAh4N4
PwajXR1IkD3x2r54Tsjk9nWu5ExKoJEmF8CbseQQb1uibKXi3YgxnFTyR15XxW7+3ewaE196IBxI
ZUh3TRetSRLdYYSzGUUAwp6Ys5wc9dhcH6EDCJg5r4ZJRxoTtNvQQ8K7+r8uKrGZHtj/YZUBIsWJ
RDedvkvFYpVcUk+O8RlM8CgSjJO/jsePIKBvidWWvEKPFzgMJnAA0B0Ai5Q5sHHDh/Gw3iR+8spr
BVJhL3J4A0v7xfNm3Zi4kTZLY2KclcYNxSudNVAGL7Enpz/HR8ykh/+dj53QYff/pTa2G2OpJhMN
X5DXpKvd1pNVm6Y7y7zrwv17yo0cJk7U1bSIOo3zjTuAYbN0KlsADApalpzOiR8xTGNHIBPlpLf9
7SMyGNRRz5hAZWTCk6iWeq/gyZUuZ413ag3slprdOTMO4+ZhLu2cG69ogHiTxTcymQAStzEIsKbX
/ozZUU65g+lRX7CND6u/2kAwbu0f8Re1sN5nOxvBTBgRxDiSilfIZg8UeQf6KK86xWFFdzUoFO3r
lcOu712Esags0yQuadX2eI9PvzTz56x5z/F/832mMJmzJULPJWKi1DfeUgO1sSeOpIjudTV264+N
GCaEzKWap/IINZbKT3CQi5pD1/99Xca+UxPNkE3clRuATfzdCpOoSsvyJ/Q/ZRNr/Ngjh//dvOkl
Z2f2L8M24hhfI53edYQuHWVoLJ3ySUvRVFzYEXp9zR+FkznpR5DXPb6HCELayGWcrY1DYgo95GbV
fT7EcDTOW9/+Zl3WkfEs3aBzpJT2tBe8uHXjMsXh+8f1zdrNxRslWCcqc3EoVCgRaTcSuTVBIqNH
z22rcvLwvv/80oXFtAhxMlMSSjkRZkFnfBLGl+t68L7P+A/SL+jO6fcHJPn0oyLwQitPAOM5wtCi
u6/CQpEvMyCtSjw99c+KH97REZnsbrJ4EYfnRq/BflNrDpW55JEIiRRIi2JnjF9NO7e0Y+Xxhw/2
M9bFEF5L7Y20kvQ4MJgwtlcgf5yKSpD69ro1vNCrpcYrb/XDkNq8KM6x8deDxUZsDmSOGZ1CODOH
hy77qghnzeQduvZPJxvdmAjRpepaZ5R5IT20h9LBIfNr1Fht8Np6/SA/6y/kzKXdoQifb/PixeKZ
8GCusV5kKxY074JEeIy6U1HbWiJZYRHZQvzZaHHzlHGjIU8sGzSUsddXSjKsWauneErQQ83u0HNL
3v28f9GPiRwrkSMyoNpwBC20isJK6tIqV6uL72fxsAifr/s3L8qzfd9A+elXIC7AG47hbfLaOQ90
excX/6VuTV5xDxxCJ/67CQTuQD8tet/uJB6sNMxVEWDZMPlsrpdep7Ao1BEpvVD6RA6ta/p4JHsy
gRJ6XdX9SHMRR/++cQlZzDBnW6wY4Grj06znt4rGwyr7h9hykcGk6LKTpzIjkJGe6pPm0Vv6ztMf
aLWGQ/N7FNJlXZRAOKyJLNKUumpk6tHD55haZJlTgxnNshrfk2A2Qpj4XNSl2Yvygvhc+nF8V62P
13dlf8l0IilAfqJo+oy9T1ooyykFJ6t+jGBMVoL2WcVAYWiN58zj8XXT4PDG5C7C2HSpdgOJInqV
WKTlUx2nbjWFHxdlaK2ka2ytmGLnz9R7fb3fWB2JGmlsKVfucpQ8OlYRej9hrf8VXxPdjWv6MbtF
pkjUVnr1Nz30wBQd/NARX8YjBhOdJeC1puznts1qMg4cpxP4hNCZhedSxSuC+ik8RH8DOdXu/8JF
B2CYNSe/xdTPHy4p48gxWdK6pIfNEVyfOAR6qSe4ZaCj5SG7471270aNjY6MR0/ZoPTVAmFNa8/L
16Th3QrvZuqNACaJZo2Ad1dKslYOR0kJ5OzU8hq69+/zNjKYnNmK5hjlJmRQHu/5ROliCpsCohKr
OeAK4o5XfvBWjcmWWmlkWiZAYG4G6uRPIidq8BaNCRpxR5YxpiYwFX6l34f6V6HkjBBxVGAT4yxV
ch1mdOPHjxVqpzzjAHVydGBnIkhddFFDBSzKbIdA6TTBiih3Juf1ZP/t+LL57CwUEYtZrkrIqZ0V
tOoFWJDCIC0t6bH4PNvGa2u1JljkvBwXP3J4WWpfTdwMgWFTo/1Rv6fdVsSNZNrSK7zmfomOuvmk
clmm9sP6RQZjbqseh7XZIknRjpTkJqecGXiLAnssRQYSrcjJXRNIlzws//0KWL8IZuxwKMSsrGsI
Fv0SLx9ALbiN7wCXgBUOnyhejwT6mZfr8W/fMH/JZK9eTUGOdVNAjdFpotNIwKkyc86tye7p9aIW
e+1KR67aeMSezfrXeLpPw9le8TA+TM6fqcKkqyGWyZx3kKP0x5rctu17fBg3JaJhmsDsZ9GvpiTq
WlXE8NY8P1e9aIt6wqnB9ssXtJeoKtoXDVQwv5u3lC+F3nYo15W7CZQga4B+0GNxoPMK/KaIVzSY
N/l9I43axqaayKO4SZUS0ijtQmxLGGhfHSUwz0ZqhR/wTm3rDxIwOvMH/AAPLTvCTXTHO0HvGuDm
R1CP3/yI0BSkpZk6lIT1SWhuqvelxI0AJiWOcU1mokOAXthT8ikZ3IU8vMPyNiKYqBQ3ZFKnHiLE
+qxoq1WlvLMAd6+YoCTo2VyaNS5wya12R8FUZDs/6VZ/yB4MZ/XJE+ZM3OFltEdX9cSAnIUX7sU1
daBr9sLEp2LsyzUp8BtoYMRwKi6R61eG+cKbgndd3F3WlM2Yett2USjB27T+KKSfNfPT9T3bjUqb
7zN3UWbbh1FEadi03BPTz/FykyembabvycsbMUxQytOq7vIEPlaXsz+0sSWG5VFsGk7k4GnDBI4U
D6xokIEFjpmnag5KaTtf/XDm8SJxvPUVXmXjrYBrkQtVw6rpXZCHNwr5w+ViooGUhlMVUTOPGi+N
vby1JcIJ47slxGZHmHigNqj2WhVL1WPWF405Tiq4zcptpOY4i8zEhNrM6zxWoQkdINW93KMMy3Zx
oAgaaoSGzOvmzNOKiQ8yOM1zbYC7gK/dSkD80Cx2IvK2f7c02qwdEwGA/D0qhgil+uahLj7kRW+r
1eel8POIhyHAsTS2zT4f/+efunJK0vtJ/fhHC8a22BeTWOQNJUbMEb3Kwurze7k4/JkMxvkBYilO
xQTnT4gXmo+have8gwWvZGB7y5o5EYW2gh60WSbDlQDqVce0jSfVKzz+Ow4Ni1dyADs9lemYMlpC
iBs9w5dA1aRhEue1rVEM8HJ5ff32n0ov9qYw4aDNiFD2PaTVDvHpfX7sJLe622EiAU+l9zz8uv3T
zUYeExvqds3bAVSMqMDBYunkTwKQJcvXC4HeWnBD+7NLBuzoXsS9HODEcPZduJ3EOJVoDEdDvF3I
QiCsul1mw9HMdOv6wvJEMdFC6jAUoUcQlRmL0+mqXRbCKdbToyQJT9dFcQKTwoQMNZVrJa7gA1Jh
F8VfQ+PG3Xue4AzTwFyESsDQzKRyUSiSRCmAByDieXl80ZY7Y/z+Hi0uIhhPzkU91c0QY9hGGphK
kJvneuYck/YX6iKCSeFrBCoRU8CIxwou6Hj4exDP+fiugHSRQYPuJn2HQk2EgaBRVFQ9c/TE+nbh
UZnux+2LCMZla6ltSJRDjWkxIAYdnCT2rm/GP4SFiwzGTXMpnrJVg4zxW0MsIMB+iW6V2wVTe3eU
jqH+OPbOdZG8zWGyuZwRDKmatMO2elCGm6kDijjnaoUngvHJiRA1aWpYcV1op2zWPVnIUMiZ/nVN
uIvHOOQA2LlGM7F4ql9+qL05aIN2sQkuNwAFZKcfuY3pHMVYLGyh17UskqnvlN+JDnsIMZTHiTJv
rQ64fZoiSWBBVEBnxOzPsC5aF7Wt7Ezlj3b+ggfy66tGF//3tPf795nN0ZRerxKzRvO++iiE/ijc
GOJktfX9GLbWzAtoO0n9d3HMHpnC0hZS2AD4BlSIoGYCZ4Z+XjE/XB+ngHuue/sa+Zs09g5oAsFI
KSYdlDvR9rvY6/FWJ7nqDa8Bb+eG63dJTKSu6hnoaDm2KT1oXvUlcsMP1edcBHYxep+c8SOQfYjL
w2V4W7T+LpSJ3cooAFsOc/iAZOsmKwMRj55HQRqHt4aY3urtyPEwji2y7XkCxcBVRsgbySEOzyOP
1+6tP/2uD5W/CeLErFelrrFdpnSaE5dUt3USXDf3neuG32XQ37CRsSyqPpoNDFCpNCdT+3tQabi4
GgvaWMedlAigpjj1kzZ3qzi2zPwcruRemtqzBhy3SG4iS8llKzLav0Bb6It975EVk6Rt3FriYExW
A5JoTk3DWxYmKaCrTtESEcsej/n3ps5uV3G5WUnDEUNd720kIOAPA003sBGZlcmGZorWFKufZslx
TkHEUHSBLgl+k3+bk+UgVPpdpv53HE26HxepjHKaUeRtOkKqlDxqeWIpybfrO77vJBcBTACdF6nO
+6qHWsnJbI6vEzfj05K4S8qbKNj3j4soJpYqcRKGHYEu6vBxNgWMsnJ02RVAFFWWsUeyytaDaCfO
Wz0UZafrvBDMo/PEe8feGbHEfiDPyGCmIrrGtqiKmZk2hgb/iE+902KADrij7U3lR7fVR/XQASS6
AGxAegxd+SG5U174Q2avJ603hrj5CYxJhNU4yKAalXGzlANUqWoPIBYI1Ew412N0zrLSrdLiUKVh
oM7NeVRTR5f7+2j9C+R7wUCGU4FliZYyiOPBj0nnRZXhK8ngjM1siQYIw+vPs64+5HprNyHxMiH+
mtfFIdWhWltYsaoMtiLkX/Jwydzr1ri7g7qOxj2Q8momCyfWC6+3WfDlJTypzYde59wB8b5P/74J
b/FaGAUZsX3LqnjVKPrzwqPt44lg4kQ/NLGQESri/0YFZvvLOc+ESPn5/T58Uuc/XCImIBSa3KRG
Di+FiVjmulj9wLtN4i0REwiSAok5jP7vloipovIJt2K19O+XiC7xWw/8ZaWE1lUbK1LCiVQrrdIW
sbJm8HyHiVU1pTWVvKTDWSkWmcTQyrBvGpp0esBY6ZUldLyQxlOGqZLSqNB6kILKztB9VdoXo8Vc
pxpbgyHb7/BtRE+gjYEai7CIY0OlRqYGlvZ/6xivbTdvtuUigD1vNHMdg+YRgTE/9IdOcyjEfdmA
BLf2u5oTqKgXX5PFFrRgasVwHJRRB90CQ5u/JpUdR9+vL9kOKgf02ajEbI6oygMgSKHSBC5TjIpJ
geHoOWCsqFLh4lwXt2ttG2nK73aNe440qmUqLTxly9P7ou/m+1T+xm8A+d4tU47vF8Knon7phw/X
f/9uLbP5PhN6NV0QckK/L5UfzOxUmsaxxiOZgGuVzuCUgzvHaUjaCGPicI0CeR0rWADthlmd3KkA
Woor0eYQvnJMawpHIm93mMBcx4miVxhadsj4EoleyrtR5pk0E5Vl+Kc0UIUGZbQkBH7V+KvhYS3x
lGBCc1eVgGASoUS5zB6Qjz/Xifn5uhXsIOrSnaHknYYsgwuVWahZTCc1pQcC5U640+EzGK68CT28
zyoPixdaFBUy/iiftZg740PX6G1YuIhm1tDQ6ibHOz7WEGMOcjW4eAxyMa4rWN08fIoV0ZHrlTdQ
+kp4fU0qs6j5rJa9GUPqmoAkkgAZWxGKQzaNJzGMb7oBbNIkB8yDnHlz2d5oOUAe+tZLs+lT3k/H
KZK+4FU06JM+qKvspGRJkMgtMG1IZmUk90qT1JjJxutVIT6n/ewSpQdEdwxuuM7rI0Wz4NfHAVD/
ibD62fDFHGNf7Uq/78rTBJ5do84BJjSS0tK11e+k9iZKksHOOvDhXN/8fSP+tQFsal4qpJhUR8Ik
65cl/F4L52n89GcimNAfy8IQSTQnawBX6e16vms0/7qI/VRmivgP/TOmykJKzn0+DVGOScJOaCxV
eVGrB7OTLUX6QDp/GJ/F+WuPguO61N212whlIhoB7VLcmwMUk9CGZMiuuDTnTKs5oAg8MYx7rlm3
mFIPMZl0nOuj0R2n0buuyf4xbaMK44cNyclUjXT9WjD4AFnaMV1yKg7DOXPHQPLVz/TOkzYvAGfX
TW/4xzSeloxPVjHgMrQQWhpjehrL4rErVVeveAPC+zeGF03Z51JxivoljKCpCeanBL1jgo1Q5y9O
jzk7Xhfe6zP/m0izkcbYvhIlAFSRoFV8iO+JKx9lG9BNTyAFfGnRKPds2sUpDgqv+fpJvjWdHP+L
pXWv7+5+VbT5FfLvdUSuaG3SUO9YdNvwdS91Mj8xreygenLAGyrnbCT7zhpNo96G1Csq0xWWW8Ow
Vh6J0G5SBC+xqunE1HWTqbumsF5jkv+sjP/NkY467ttdu3yfyt/UXXIRGyahR0aDqqHXtt7eKF3l
yx0HkJm67jVBdC03gpCQR6DfILsv5XetflnHH01p2GV47iIuQfj+oum6IekqIBvZoxFZ5taQaRih
vHTrgYIJzZE14K129BPHdKQDr9XiH6LyRSRjd+OMlKpTUxiFB9JGB7Mq7VLrXYVMfi1EtrqatqZF
la3OQFjgGP2+HV6EM0YydBUIlA16UXeYHqof3afohj6LZ3jCxS2GJdlY9aDhtcnzVpkxncZcpU5p
oXI8yp7U1H8J6vrlumY8xRijidN+6EMNIgjKpB7lGYkd8b+3eqMmhG/9z1qY3FbKAAKeRqyetvYo
ygw3WzIbmJF/uktMcjNbLW2APQhlHia3eaQ9GenXfLFpi7TiLoGQODi4uddXcN+/L8ox2W7q9VBI
NCjXVJUNvHCtlW2B3KTJp+tyeDvF5DR1kNS1o3KkRbkbyq9p35w0QfauS6FfeRtEfmnDAs+QLFVM
NccSpgcFs0+FP3g0pfBwLjiWrTOpLJpl0AiKELPqgIOIQKY0vFxXhCeBCRdtrSThMGG5lMHXB9Si
f1///v4R9GLU7OibEkr9bCZQYTqqrRXdUCBZ/Ty8aECVsVs/8rKeZ988nZh4kHRGFWkpTb01jr1f
ag/QCYBqwDMyMI7dIx/Zb2fq5DfP1dnwgKG/TC+wirRZmeJEzjcipl6BS3nAi7+d+tp3zrLuZ7GL
ATKxotUiBdfQdFkxUTh/mI4r+vhWsATTSRf9SGkFwmfB4T2S8sQyoWNJo7kuG4idx+fc+Fp3ky1E
sd+nZ4X7NM81HSZkjFoB/vUaworJAekklpWmkrE8D85CxxwOAm9QkxOkdCZ4NNIkAFsJ+xj2f82y
RcJv6nRDVE4FwglR7JM2aLh6MBFASqUD6Z2YVpWsB4kk/7ln5zejZF+aSD5J8xxh+UgH+t9Ju52j
MrNEWfrPbbG/y2FCyCKLOOq2UCdvH8yockL10Ez/HQjvdyFMZaEAMckQVwgRyvImjshNbbSHQu4O
HL/a2xs0aoAnhkjgaBCZiFtlMTGldJbQ3CDatzkg+QGcFFmdY+BKpnl6iJz3FNZbiczymVEsqIo4
SU4JFOoUOVhtHY5S9BNsttqKYBavmJNQzAUoRcMT9SPjIB9AXIapHVqDcqTtOdFWGhN+63auKqmG
QmvmFbkl/zA9SnChPkmP9Y+RVoFx8G8OfrytY4JwkZXF0ijQsgvPLVDfMQLG60ah/n9tIZmoOyjK
pLQaRFCq8tLL/NYVfDXgDVvRFbomhomysbkqgmFiBev1XIt/zTzOk918td0iJrKak1YVywI9zCCW
QXOFN1ZE1ukbnWhtMNHDB5TnbQ4TWUOQ5QGaCxJJejD1h0H9Pukv1w2PszlvJp6zZC3V8HVzfvLi
Kf6/4cXbPWFJkqGYeFonRGHBDYVJkga1hpzea7FyM65q9GOKNM9Ltvtm8EsQW2Tm1RDKQg5BdXgr
y+eq9a8v2O69zEYTtrwkGub5JPNVk/pA7DVIe0tGg0B3Kt3STyf7D+UxoU5PBoxPTD9X7qR70XHE
WfjnBFlp82a39sPQZfWYoAeQojxrmwWwJ+oPqZJsoXtUtA+9mXG02kGENNTtKjLxri3TKiyp3fUO
+DQ/EDuh13dB8jHBvFMcNB5gi1NkENnL3SnQvhulw1nXfcu/qMpEvnIo+kI1oSod50CzvRMCF194
BCW4tdrrJ6BZ4a4BM6FP/FXemYz/XXsmJKrd0s61DNmqv7gYJjiON+BjdUCp6FQfZCvBJGp0N3EB
WfYK0e2iMyFSi9QpTWkkRhPiSZ0cFROC0RdyqN3oVvJRL3YADsu8GEk7uL7a+5HssthM7KwnUDcP
ERTWk9Nsemn/2K1/uqFMtGw7gNpGtCaQcULHaIEX9k7f2fVN7y7OEQCc5mSBm/w5c0qufpyow1an
xaAWSWRgZbv0oKKunznrx/s+U2HluOUQhRrrt1T31eJ3AqfhfvfYsDENFuRQBT7IotMoMz2gdRhp
mh7/xCdUIl5PsUnc6/aw2ze6lccEmk4vxigeoFDjGr7sAqLhrJz1x59EKUCHyADsNPPwAXmrSP++
ucVUl97IJLpLlewv8lMrfv5DrZiYQtJFN0LqYOJxPSnBeNMBgD0E2acOVkgx6AWLf0fEU4qJJdJQ
GHAsKjN7rlrJ4t998SQwYSMbYqHsSuyVXDo4SBbph+vLxgkOBhMcsqIxupFuyyh4BMy8wHVROf7D
tW8mOBjaIOnjvGKVgHwSBQgODnFCzLrSQ3Hph7z8tteBvbFvtmVlJJjUJAl0+km4Ed6unuYlRwEw
ubhq8EOvDTTA4+cP8S1/0vYfStVf4dZkwkUdA8owpuF2Ohp+BMCD2crsMFiPgPjE5HmOaafrW8ir
ikymSmlBcFAWGfTtXIoGSDWlc+50cjm0Rc5DI6dKYZ9V+iyPtDKGemn90CzHKi8d0t6GID/maMVJ
mCYTMOq4SGY9oZb/II9OecCLlNcHDVjGX+bHzsExBoNyuP29qbmvAjzRTCjpJeRLkEVgC8G4BACd
Q+f2p87CMfQlA9PB2OJeLneXZx6mNKcsMplwkgtVN3c95FJAuuxouhStTQx4l7S8ApDlv0mNtOnK
GHKM2/hEYQooo2P7vDoEoxGAxXKie9kRg9EVHREFEfd5lSaYt8fFi4swQUeP2kKbc2yt6IvH+gBq
KTv7WAZTAn41oMQ63IzH21AmAsVT/suWpINmkWPtxZ6ChwTg/QGJpDrMxzhIQTJpXTdiqsg/K6qK
TE9j3hTFkKk0P3S5pWR3Yg+cTsx4lsJjSUo7rjlOsxvNZRz1FI2IaNVhsgUI0MAUEw6So5i3o/Gh
6Nz8PZ24ILn9JYLZOznvo7YpR4jAhYLxoPMuAXcT3ub7zFYJQ6eaTYrv66ITFqdK/Hp9S/azkazJ
BI3QqoJOpt8LEVnpBaVqsCfrXXoIfVgCeOJCT76jQzP8d/XdeLkRx/h0qPVaZkqojMX6Jl4ew8iP
kpMo5pyd31+2i1bMzmM6I8raBWKi+bCmDw0XpH3XhTZ6MPveAS89Tlvsi5TikHJsQfFklnadPM08
SIH9E9pGFGMCUih0U2NCFM1n2U3izr1FXtT71qVTdeHX4Wv8MQLPOccwaJp846wXsex1DGB1DKOl
O0UPpab3ilR0HjzTR7sFiKU40nZj4EYaUyYk+kLGaf3/0kCT7sZO/vwN9NSAah+ClXPlvV/zb8RR
5Tfld54W87rIrzXC7NwS+7Ba6w3msW8x8Ylb1cjRv3MU5Bj+qx9uJAJ6RkhjAbs4HReb4oFHrxPn
Y6C57WLNLn1Zr56VD9fFcvzgtTrbSG3A+92ASgDXdtOHZrTNhFP+7EfYX372us6b75eYFAMWBb5v
6n+Z2Yc2fBZl989UYCKGPo/rjO1CSd4f0W2nxi/Xv89TgQkVohwB9FClETY9peSoSP6iBNdF7Jek
G3NjosUylBOwl7BMvVN9gkf55ll5FHGFHwdisPAq/h2kVNzpbMQxEaNWplldweGCwgnjQyhiutvK
ntD4YBEL4OhW+xH0NBbmITnWttsVuxHM4ur0pB1yzLBRwRTMPzmiYSv9SgEP+3ONW6zBWl77ZoQb
3hwmVelKtGIh6hop1pJWwy7SB3366EOZVWVurcgJ+yxCnYGhGHWYoGCtHzTjwWg1W0qPSKIWQqV1
3Wo4hvk6RrnxLUA/D00+0Mw83YAoJu1PC49ybgeT4jdLYSF35jYuZ72FjAozOCfNij61B/0GLJCH
3PpJhiO52Yl8xpOCzb985EQntgO1UPukFCqs5qh8JwbaMMqWEzx45Y3MRI/QGMo1GyEi/FIe0Lp4
Q5zxSF/YcbuI8uZdl9YXz2OBecRZHVe5h7jWvF2ne1NCj0TvSZnAsQ2uXkxESeRpkPIKG9e49IYx
Q2eadm7w/CP4va8feDTJu+2QW89mQoqQmpWZS/Cv0Yse6dW/eEjPspW7/DXkFTxsu+mSNkQtIuiG
oYrVk5z5mwIqC4wAU5K7+DyD4Dd7olpe9zdOCGFBe2IhKvqZZmgKdkNpSRU/Dlqfd9zkuLXClB6l
sZqaMMBEaO/62FmxFLTZ1+uq8BIO21AqYwxKSAndrs+jk7zScahO/YmiO/PbkKmtXYm9LGyPFOlF
iNYLBEW1s+TaG1dg1E8PRJCtpbff10uwsUUWuEeplrjLaXFvGh+lLrb6GXOEj9dXcDc0qTKwEjFM
hn/oLm6CrzKJiaroneRk2XOhPI0qB5BjP1VuBDCBKZW0Sc0ynE1TFIIH2W1sHLwKSz/HpUXuE79z
aHWPgfe8wU0t72plvwDeiGeqnnEkNTj9emTq2gYivmfczxZxVOvlpDwAgxlMP7wSf39FNcPQgKCh
KGwBLNdtPZgzJDb5QQS7CQ/djfd9+vfNjs1TmvRjhu9P0VOdB2LG6frZ9yn1ogBjEmKBW0xMlNBr
GsA8uoUbe9HteKRoUYIjcCZkudIY+2iHsVejDuoIQY3Lvp9vrcoRxRs8mJe2dmPSRjXGGox5KVEC
I1wMkVeDALw+m+G39zjUZfWYhNXMkVKjNQsGJ9yL5OOcco50PBWYBNXVvTSlOb4/px8BBSVHfsZ7
HODtCVvedpUc1roIGQbu0Gm7nvRILPTc4kGPf2/PlcYcic1oERUAN9GunwWkA4OP/iKfxnDRWgIu
cS5n/djKNs2keGmwiE6ZnNLuVm6BKMhLfRwXZSvars7VUBGoDBnjkpJu1SUnbO/XRRdLZgvaRY0q
baggondGPCp3NvBARjRylihWMi/3ed1fuwcC1VRAnq5JEnnTpLdMK9A+G8mJMQBnhLGF2zRLSW9S
9btGvOsutF8YbYQxpYM6t3U8ty29iF9s2VZttOlR6gb5fvAmRzxloL7i10X7hqjJACRRZCCTqIxr
pVo66GsGsR1qTcnJPfWlDBaA+ACCws6eryu5W4VdhGnMHXEaLqNmjhBGL/1LPHGA9uhfVGE8pTTG
u6YuowCKSPDoAjrJ7k9fXn/2NHORxfd3TiMSDAXIYurriX2TnAxJa4SxkhBgcfsj4Wjc2MI5R6eH
9jjaKxJ99wRoTV6W3/W3jVQm5kZAOBxHEVJb4a5XvXI+XN+r/SpiI4CxjCwTqxaGAbrPH3QwTHnG
BNyd6oQnOgJL29Byn1eY7R9ZLzLZICxEBLiNBl5ryC3xTYuGYVquF7e0AU55TA6YUrHkZ9q6oqQW
771v/yC0Ec/YTUvUqjXoY1jnzs54Fx0JmO4Xh9YADccVdkPyRhTj7vKcayFKUDzcJl+IfJNInwh5
V1GjmUQ2ZR1gMyzWjN5FypSsMmQ81QdMENsF2p5atzoY/2JecTdYboSxNY2cTiBqg0KzItjR/BD2
t4X5FxmO0fTpumXuL91FLfpLNv4WDpFokhJqFcttInmacF+svDHg/aftjTqMeynRYHQtHoecpbUK
S7Qx0Xz827SHz9JRdHqMRvBGI/f9+aIV426KWXTJSgVG4X0tOqP8cn3V6Pq/OchdFGI7BdY+7mu0
VCMmJqcwf87IfaZ+U1Ne78t+B+ZGDuNDqZInBHaPSvqYBGsQOhT/lHjx8R28Lwi2G0mMC02Smpay
AUmj6hZn2iabA7IJ9KKDQ+/6V5e29AG6I7i+kPumQRSRACIKpFEsxhBJpxUDFbjCmGwRmRqP5Z75
2N6AqGo+zm4JoYXqc2TuPqEQyvkpgcLUYLFPwAg01Fmq0Za6+lC4lY+uRfCch0F1wEveQSptXize
tZeLRNZewqKUly6jElXRTpuXztCA6YYaCD1T15XjSWIspm7wWTNUURV0j4B7NTrTiuqg5HH87TrY
RiHGXFrJwMu4AjFG/anQP5a8sbP98nQjgO7hJi5FZJIiSYCA+nPn0nM3Gg1u9I+zPcMSkzuu/dMf
/MajN/Kowht5KgaQZlGFPO2Vf6Gz50B3VUvECT/hPhnuBl0c7XUFhTAoVJigG+dpJ6UTzAGscHZR
PeYNOL+Lh+uWwBPCBN3a1KRECHVc6EqhrUWZM3aptS4xx4N3LWGjCxNqWxARzUUIXabsOIwPc/yO
4R7p8n0WQ6KucxKWiIGOVAGLWUDzF+xZ76vD9dWiq/Fm/zdiGL+J1lasOwQMJ5bIjdJ0DuDUztqg
nKclDKRFD6qK8G62aIV+TSbjRNnchmGSQyaNfTQnRr7mY7j3yO1j2Y14G+0Yb1JVdPfXHTbJfJJt
2UXDodPeFAmO5PSaJHF4fDb77rsRyLhTGHdLH2VQrdEs2rtHCXwKf7lfYxvXQE7ixZz6jGPthP59
47+A5yDiKkDDWTstSWVVg5XHPGYYnhAafDdCGrHP66iHVtGgAMwKTFv5KZm+X7fE3Qi+WTomOPRa
NRug2sIzq/DRUJ6MCAjRibeulfdncpj4kBZJ2KVgv3FMxV3Ryzubth55LXfROAGCnSKZEhH4YxEW
zdQP8XLSTPe6Hpzvs8Mj4OKrSBVDjyh/imTJEiJeXx9PAhMbBq2rV2B24yQTnuYINz5P1zXYL/Mu
W64zgWDJjT5VIwhQ/f7QYG64x60BPcxrnCi3f7zeSGICAaYkS01JsRkGBiTRQld7hd9MVvmVvHTO
AERTFzVeYWmpNVgcJXcz7EY0XeWN82hDGoHrGqI1S/k2IqOPz5ktaRYAOl1BsXhv+7xNYwKCkQPq
qF6xpnHvmiOmlrjoRpyUoTPRgGTaqCw9JGTibIsyRvHuKpC7LmGI6HOWJB784P5NzGYFmciAN/Ru
zaknzZjHok/3TYlR78mJcNGZ32a8u27eCjIBoi1MMZNKOFaT3Uf1Q2/O7zMJlECmhDqcsM/a8dKD
Yp3gmBbeSni4nINvgPHwNcwu5DbvSEjrkLfJ9iKL2S1Ehsic6Pl9OVJ4bUr1SwFqeDe3+y0l+kUO
s0nt/yPtypojt3ntL1KVFkqiXrX14vZuj+15UWVmEu37rl9/D3u+G8u00kxmKsmTKzoNEgRAEDhY
FAMjYzWcsAyUtBiACzqczJceGtMmuLzNbviddatjONSD4IBte6d3ZG6/TLltelzyUGH5OH03joxn
KXwGFdC3wFfurXvqyy+x8kvG9x2Ti/76qqs0a8aqTsF1Zr6ZojT1tg7+/X3+hbtsR70psHfurByL
7JpK7uVFE2gF/5RN8kHVJhm7NfjTqd+lO2VXH7pr4TWXuYgL2se/ZfdqUSjgMUYUeztjaBeax/aG
e24mOAqxBHrAP2lbczvmygAs1sZgIcnuwrsjVbU8WF8Xh/W0SD8mkY/cBMVdhiC5r7N71EfrrmmV
YYX4o6tTVPmAcc+jIqq3zcBoBcF0ZeVA5qqWQrNnFn26MjGou3Yb2SMiKkkRChN0hRKWyWClDbtA
k/gqHfIj6GUPoGfQ7aCtdpe1b9tYrETijFIhWx1pDaifdNX+VUdOdWBNjcM34wexaY+eRjlGNz5j
1vjvM3BhClbInJnKm6VLg5YhT5HbT6mTivi//0E4DU89mNWogxXq40oWY6P1Cas+UB6nVwn0xbcs
bZpgTG2t2f136Uvl1SdGnVqJin62lfEdmYUiqz1csro29QLIWf3UdrljpoesL0Xei6n0pzNN31E4
la8GC8MuJ6As3wdX99NjijFF8i1rhc19yxVWFonwOP1PwApeKxbwUCflM3K59Fq5kQ+Dx460Vdmi
2X/bl7iVgNxRkKNqsfoEgGCeZEl86Odjvqv2oDZgHYa4xInOw5aZVDHa05AtnZrqJ1KKRWloxc6D
ruIsyNcJaIMNFVfGDLlH0aPP5gvFGo1Tk7kbx64kMJSDn9+wSLg7lgfWORn+Ut3AGorTlQT8g7EU
w6qY5u3QexJ5FRquLVemgoPYMvB2BjZQzhXXdagi98carFDYySYCK7ufJW6XbZYAhr9uBYYeRkl2
7jX6GUcxL1YJi782g92VOJ9a9vEG01LWAsN4f9j7dOmku2DPSm4kV1QUy6wdf5TXYJwmZPMQTnko
IxC17sz8MKOCNLmbyjut+uPy6m3mu8ETgwdiSzY0pKA/miY1TpNKS4GUoYFK9UBU/Byg0DLejWcu
3OY6bp3fhOTiwkwa9bpesGPzccEZVvaBZGs32V+Dp6Mewxzt/JsqyMZshW1rKTldnNA2UEsJpGwU
VEyV9XXZhr+5koR7/46TSRuyERiYv4rKvfaa9Uu+9W6C2PqHK+qT+Qd9/HvjCOfNMvDYqwk5P2di
HjXeUdPddN+77A5huaK2iy0Htlo/wumj1ad5yDh73JJRCqR2FD1GIv64TfO+BuFsUl1kFSgdAJKc
+rNEYDP3NFAKhE6Oil8hR6RIKM5/pXMXSZWMFTSuxwwzc5U9uQv8SMYzU/UFo44cxsVhFb5A/UWw
nBcraFAPvQFYdTd6wVHbSx5mOD1YTox6AtbDYuBmJuj2EK4tF9jNSzXGA1NO1liQe+1z9FigiZi1
f45X8oso+ynUTs6syHIiLVkHvPBL7yH5AI5t5SsbH4Xa7cQW3aU3E1Zr1eFMCsmqKbMiwLEXNNSx
7tlULPDrOKJS423BVKoRUIjjsY4vL50yQseEVkC6D+5ZfS6KP50Y5MvQUfG78aZzM1QTVPIULz58
QkJR5lAy5vRnIk656vbRjeKBf2J/WSc3VXIFw2mHZRaFnNSAoXliRyOGuuyqSlDmp4hk4VSiLVIp
MSWAtOBWPrLK2WUf74bDspfv8ldcBFH9EXnWTnbFpdubeUbVMBSCpwUQjPHXwdSyMNw36mCcI5ve
L+70lB7PlLDLDRhaMc08uV+uxQXW2+duhcvZGHQOGRZtgFuUdnFY3NxT9rnzfWns6iYETYroZWXT
0a3wOOOizsWklqyWdsZMrdj4Zqa7y6qyfdRMTVYMUKai+IRzpVHZFFTNG3abl53h0F7HO1ZR9i9y
FOzQfgqC3pH4XEtHiEmGAkjKLZuhEP/RPLV4KKJu5SkPvTt9YekDw5/3dPmVq5RqouCLogHZMvjX
Gwm5xV5njd3dq+JDY8E1hSIlXzvCmduxL8psbp6/FRx//tpKQaMcYks9OXX1rkr3Ri3Yt81e+bVI
3PEbg3qSKKMVITs1A6354jN27tCjB+m5uyKucpzdxCb7CE9wqj3ukaIWaA4LEj7v5/uickYaI/am
sWQMf/GXAU9wICP3uqN+L7s5itZFJm3bUK/WlNPTsOq6wGK3U+2R+bzCN0abHOij8Z0x7VLRmAXB
FvLXkCqsUlRKQ7ghcmei2Png9OgR+b0l5C8hrRkFab0AZcIVn3mfbq/e9q7h49FUqJXnyuELG8Y/
A41jsyQlWNdwg5NvGpd5VtQ9mjYKfw5F4nSM48pT96MdM3aFEMG7eB+ZWl76DVxQuJCZhhHjdano
bGvNSz7f9POJ0tugFTx/b/qnd4UxOVM9qoMyGhGQ2KNXBopBlpAXu6JNC72C4Sy0FqdBWbAtpDRE
uVZykkvrNyXhzEkVEFq2jM0nwagjVonL+Pj+xdMC+86lveFMSqPoDU0ZTR5LxqgeaxxlnRXhST+y
JCHrdpCvhAeb7fglVM6MNGCQr2kwsIrc6E4CmUl+PdjkEZ2qaAwMbkSDdTZLZVeGk6emHQszsArG
wiOz/LX6hfkgyfk+Oerj/AqbCf4UkRffNCZgplCJpslU5jPmk1nSPC4AWSQPZNqNXW3XsahLdTvd
tELhFJ6YkpnqzCNMfnCmz7LY0HaWkUfnfukKTNfmtq3QOL0PQyWYFgMutXhlrYHtc7qLfHJgrXrG
t2wnfN4VrSF3CCbUxpLMBB597r2vbAQThn290R/pKb1rH7Nd5ws1c9NWrUTkzoOpkFxNDCxo+IUx
NXWP4TE8SQ/EnWNb37Ebwrjv3jJx4nDTs1LDNGQNs7MJn6bUjbAyZhNRX4v2psjRrpCzt/Vr/Vj6
/csv0TSpKzT2a1bZ7MRMR3BM4AAyVqF0jwJJb4YTYsYyE3YVbJrLFRhn/+VqMbVwYmCoBSn2bfso
0MttPXlfO+4U6FZuqcnS/yx6WlzFrh3ko9oR6zd4LFSIFQfTnX0B7LauvMNyx2HGtcBQGP0MSycu
LmsDTp0MjHkGaIuQzd5Zh8SJjqJIU7Sc3KlQc2RraQ5YubxJ5ztN+Ny8ecwtWUGtMyb5YWLJR+Vo
KprLJXuE+JkmRT4RaVI2+YylGmJflNjYlOcdjg+7ylFOcsqIgkLNr+UrPfhLsE8CefiIq6BxnOYl
FowRI7DOQS23l4fOw9kC74d0KoRmWSQSd7yiIVJbNcIKMrKu3Kt34PTM8VZvIMcAUsOvxkMjUsbN
M7BaRf6QoQKnDLL/KaN5ClI4unBPvGmv/hhmp/oDHCdXovcjESh38AZtRO0II+Jp2v2AGn+juJ5F
D5oiDO6UxUar5L0F9YhRVk29Tr6P0/vLGiKC4E5UWi3FtDCGkJQGzjikzqIdaxHdw+ZtRmOjhZHC
MA08R308Vvms9nSIWpYzz/8w/XrHqPHKk+wWRxC9updF2nwUWKGdcwArC08rc5ky1q7WnacqJKiE
QQn8Fe75aEOPH/MXw/tNRC6bveitkgUGQ/Qnn/WqpfcNyrFQfuozBov4VlSVsHXK1iJypyxOBq2Q
arhMabmLqsmWsswWyLRlOtYQ3KnS61ZTaQ+IwZ89xkgXPOledg6wGBeeqKZ/W0fwto0+EhVE+iYX
fijD0JDcAB5jo2OXw8AlrnTN4g6xjmypPUjH/gbjovAxCXW9ojhZuvIlMneJHjgtpnYLlnDLS65R
OLWnS69TzJRByZeH++4DKqDBf4nebfSBGH58QD2CmyJ5ICpLFAjHM/HOUtjR5LyS8UFTUdNx24se
szf17339+PZTMoajNYSwfgaSx1Z7J+WPl9dOBMAp+GhUliVjKI9roYo7v7OGp8vfZ3aNv4attoZy
2p2M0aSaC7aGBJ6SPoWg967BSKpozu/hMDlXtkibqBJgXDtOkXRfSKDroQXmj75189tlHNGes7+v
cMAkbnZThPWSi13dfq20+57+5pJxrgK3/hqccBBFQTdTfBXOqEz6HjaCjd/Mda93hrMDZTroScPa
z2svuG/uWFBpeuHJ9KTrnzG6Dm8uYp0TLR9nD5TGDEpSAjSsflg9KsraXSIKxthpv6RynDUY20UJ
z9QX6jmhl5+L48R5DYEofHMUQsooyJgmlPUXmoFu2XjRg/1lbds+PaDxQK2prmG230dtM1AdUSUS
/J1lIY3W7EoSeaqxyxVR+mJbmHcgTudgpXs1M2pc8mPVz3XtrgyRL6TBLzywa8o7DKdzWl1r09xC
ngajgcv5Rs0VgR0QCcIpWNAkrT72QIjoUWvvoF+y/Hx5UzZfa9ZScApWt+FIrRoY03fwhjOq3niy
q5flZsEg0FPpt7ItfIVmdvizUqNAl8gYcGOef9PK7oyL1FtmAkw2lxy1EG/Jy+SUB1b4rua2KOje
TPpoyjscZ06DVg4jDA36/xLnEiUs7alDtk5cY7St4+9QnI43mhkoEUweeGOOS3mkaOpWqDdOohbD
f9i2dyBOxzVMlZQz9iTFCC/PgdbB9CovP89Bz5xB4CnYEl3aMU7XO1kaZzUGXKd7sfVnK6xd3Xyr
WW8Sp+sxqBSmcQJCcsCsPrsoUKcYf8UcgmYfHmQM7pCOLDFtHaKd+abcxbeiB/XNrVMVBSViGIGE
KO+jebIGkqW0sBAdV+jCvhqqR21YbNkK3csnbnMpVzhckFK1dciepWBqx+V6nDonJJYAYtNurCC4
OEVupqToNEAsdD9gq8DqRpZvl8XY1sAVCJNzdYhJPdN0YG0skWXjvnyuFBzsCCTJyHvQfeQJ8yyb
ZgPVzeBHRs8m2K4+ImI6Yd3EscQuF+yunmPyCX2qz6NOpDdRZnNbHf4G46k94lit1XgEWJXdlmFn
Wxm4u8I/O1A/X17IbX14B+L0bsr6tBzQnYEq4JeovYk0wcvItjK8f5/Tt2kael1KIMgU7LLyWGVH
I329LML2Nex9Z/gO8qoZzTTSIQO7szC+WPZkLR+YSZcOomuEaGc4xcOozVab6oBVbvzoyUsTG04l
O0vzK4TcGl5BLAW3BlRQczZPL+S6J6ydUTVv9MEes4dSsQULt7k5zP2aloHKfJ7RIu2oPFFg/3xO
QoUlpvbeSThCaIP3MZQehbCi2agiSM5zqElSNZRgrwJ9dC2d7JvCciThHWazaALMaX+Lxi1fnc3t
RDDYHPO+QeY6XY2hE4dIa0yLXYy+PBteTB8KnKzLS8o++8lTrWA5P6JMwSipDWA7Ojpxaex1XfeX
st4tEqosjV5wetnnLsFxNokoeYuhVoCT0OlftYfO6O0gOeVoQmvTU9w8XpZuO5Z5F48P1DMyarFS
st27puA/L3eWE+KcsboaEdW/QFH4YRimkY+ylEE3O4TRZW46dT9dp6Vw/tCmWV+JxBmooipZjQZE
yk70OD6juMw2r1X/Zw6HPFxewO04Y4XG+cZemefEAqs7aNHorjhFd9kda8W2PMZwXF3pGK6rox4r
97Pn4F8MjBeoJz8Zo42GEhSvMF5tHL0qKsJDIyltYkR2Hy0+XX5cFle0h+zvKyc9NgFaFkJmKzGj
Sk13yA274jYMEQpnUlojnFnuBUqJiGmOTGcIX4n+C1OxV/aEH3xBxqqQDWYqM/mmLws0kx5HVTTO
SbQ9nPXI+qoMSAZJ5CMoyzyWC2atW9RVFnu6n/3iQUbB3jLai4hnZpMqai0fZ0nKflLSLgT06Axu
dZd6yS2bdGGcpn3gD96C6H5xkgfGjhKXriwccsYU/58tGaLgj6rSNXPGBvQhLu3/0LV9TR+j4dbo
n/NqsSP9ygxwwc3trsoctXJb0Nte1tTtBPzfB/NT38lUSoapJlDV0WlOKH2zb/Nn/YbY2Y1sJ/b4
IsreXLbcqsyZnWgOUO7G4nCFIsk226b0OtSarZrfhzlxJ/JyWb7NqGUlHmd3lLptg3YGXLXobtvB
eBfKLqGKnSlC4pbLFhVNFR+3Mu/jtOtjbCWRvy7hQ2ocw+5k4IV1vq1iv1f+pLJr6q+TKFkl8Pkq
P5+jH9Jca1QAD/SQY3K9giqAFKra6T4t9r3xTBc/jAWHdvvMEspaOVC7yAefuaoURZ5FGMJu9rsm
rh+pOX2z9OWkl7GT5SKPv23s3uH4xUVJX1PAJbpdnXiddkf12iW5LDgOIhTOcBc17cqEhhjlU2d2
K3u1MdsSsS/r5D84w3dZOMMNYivMfg1wN6iRRYgwq3fx8S6PsenxvZGAlCneGY/WrjoWuhs/Njsz
ETa4sdX6bHXefwHb3JWDIqoW11oHOfXkeYoPieFeFlH0fd6gmxixbUxQDqPFUHsDFZ8ZEbDfiiA4
wz114/8uWLQ/Ge1bRkSkAwJd4Ol3lJooUYbWMtcaryZ91yYnU9pfXiYRBHcJldsyT6YUy1RS6WmM
Qpb3uJIT/fe02uBsbteSPiO4WoMC28C8Ojy606W91Zb+8bI4ApNgfDK2kmWlA/Q6pYnTRKabasj3
4fw01fdx/HIZTLD/Bvv7SoXztFSbhQBM1ZNjoiWPchAKIETbw1kD04zobGjYngz+A3MREQRlu8tS
bLYKIyv//2bU4GyBGVZ5SZiWDT7jcLa+TXvLY8k31VfdMxO7x7h8NUGPhGj1OAPQyaORlwlg42Vv
pvdlK5Dr8/ctXKtxuzZY8T7man3cnTnMiDaxkX65Ou9rRfamyfQuLx1bmY827CMEpwDU1JKf7Zjg
dXHTUvdmNOvmenfoy8y/DLURJX3E4jRByoIRla7opOpgq0Fiui93w9VyP6GLCiSOj5LfCyzDxo3z
IyKnF0ukkqptsYCWZnhhknog0D8Wc+sNWbRL1MapEoyZA8eB1HhxGt8LBP4cy3yE5/RD6QzDIkxg
Np2WvfAbB/O6dxmNNUra/7N9AhhaH6AxFFwofMmJgnSm0lrofS7LBN6id1r1Lv6FwpYPKOcoamUw
ujnXkyEiPyNd1pFQ4p/lwdzVfuTpgvO1rTHvMp33d4VWwfGlpQSZzNvakx1GwZzu5jdMPUCFNBbx
SpQ32DwOK0DOyKtEyRYJtHtuHV+31XOV/UmmH531l0Ax2MH9dOrAxGPJ4DVQPw09qOSuWuReZVVq
5Q0MIoa929Zz71Zgayi+Wq7oCYS58Ut43DlIJQTVE6i1Xak+yMNJjXeV9U1LLBsV9I6WfyPx02UJ
Pxt9qMlKQE7z+yKcJqnEOirKSUWrpHHqRcZRBMFFRzk6gVozOMv0qqD0KI3swBCQB26qw0oMLjyq
LSko0SSC2nX9LYh/lM1ekW7k4r+n0T+sFp+vt8ooTZMCq0Xqu07bp/rz5d1gq/15+w3wpOmKrHya
CFFJU5jMC74/myVKZStntkJbny2P1L4kytmfmxwvoXEupdLLPJvY3jfudGaGZ7QdFVjiNZ+gPFI9
hEf9prN7VwaZM3r/kS8z9vNefrgs9PbevQvNeZtW1fsoZfZQae/L4Y0EkWOgVbcCxdtloI0XBGwf
uFAMlAdoFtI4WP6VlVLbWE4pRW3Q0NS+VVT7IKNOkhn3EukccwJNt2L6SoUEXSRdRRKKykdRBmIz
Ulj9BM5uhZMVpi1FVWPWlceALjsaiaiONtcTbB4WJbpJP5HTI06UZIN1qWQJEliWvxQ3U3DTSIJt
2zzW7zD8WQhk05gDNm8paPKDMhc+aVR/NBpXsGksJfRJSyne7wmGcRqfiOLHFIR5EupNYYLDvXaF
swA2Szb1VlS5uC3QOxBnp7KRoqxVg3YQi9qoVnCCxLe6t8viiEA4Q5W34LslBWpgrEZzliQ9oQjf
S3VTcF38B1X/WxieE96I4rxrYpREsad7abDDo/nAOKWpr5UYoCsi4dsOAN536ZwEWB2tYSqNviKs
msynx8Itd7kzPUxovGf1FoEn7/57Kw87y+8CcgfJipvYGllrxpypdke+dsZgJ8MgMBmbxxXO35SJ
rBOTZ5C24koyC9aSUU/PoVzZVv7f64ggB0YqgSTEhJHjE0s1KVNtztFhr9NrNdvPam2HIreyqXQr
DM7Q12iYrBGInr3jkt3P2dfREvUFbVkd1D0i+cjqGj5RHVPDmkguAWMK/8hqdyoUp7QOc1kLoudN
zV4Dcce0bhJlpqi5h6axxoFln+7DY7HP8QxcUvsXeAnwNLuSizuwcxd0icrkeueLjjFZ3NwNu3Ev
qgfYUrcVGJ+EMc8az2QrwqtKv+6yL5etz1Z8YbEaZphRWZb55400VLpZHUvcU6PULdLC1uvd0OGw
KjczEVSubSmdpWI2iwyVoMTg9imoTaWYItTaUGVXln/M85XUCpKym8u1guD2RilKKzBYiVciHRPp
qZS+XV4u9v/zrmclAt8Es0RGSEiA73cgtvHCcm9Qh2Y3qhLZVui3ormuG9kR6Nq7PHxPjD7NxmIQ
Vtjl/Sxtj4/LIXPTZ1BxeeZRtctb3N6Ooto1kZicKc2lJK50qULAcMBw1B09jOCkFZd/CnaLT5JU
c9rHZILyzc1dpB7jVKANG/W5H5ePM3M9mi4xfQAArDPxPGLAjW6HqwpcN4yPs2F0ozvRkd1oY/2I
ys7ByvNp5TDW5rl+skT3f3UgTn+dPltoSBjRJKAfawTOIucnWkpmjFeYCpH6gJbYMaMIbbP/YZA/
Lmv+5uHVdFWjGNigwf19BEgLKmMqoyS7En0e5lNa3xfh42WITRlWEFwwTuSZBKQI2eGiezWm+zDT
3N+D4BQ7avNWHSZAkOJKmk755P/e91n2YLUN4TIR5KXw/YF+L4s3wxC8Rm+Uv0G3VmvEaXTeRw3G
pwKg9dqjbjOGoeFFe2ATM/DEfi+KgDd9uIamUEx4ZMBcMiC1jFwr9Bg+PDlZoKUkamxjKmFSFYKw
atMPgXBPAbWVht5a7sy0GJ5K0pmp15y8xi1qI/TlaEjxndq2rlmlD5f3aVObV3DccSnjaWTXQdkN
6z/peK92ur3QRiCTCIRbvNC05GapIFM0XsX990BP7bITgWwempUknFPtFxIkQ2HJ7mLsM+VBXQSH
clsIXSc62mShCJxGd1qw1KMKhVswTi+DCrTaqQu+XN6ObSHeQTitJnXSpUbAdn+sUfODce9LfrgM
se0LMGpGQVBNdCTlPx7NEWPvqlrHS0bnxzfGsfLT+whs68ZpcQJbPuVu5JlvoibgzfOD/lxVpygf
xZCbj6BFrZcgkcVVVYIxSCc7GzB5YXwx28K9LN7m+VkBcQpNaTblMis2j9tT0PpRep23X2n9VCfC
rlmmUZ9ioBUUp9ZSX6eSMkGm7pURGpsvaEwHG4X+wFxqifmBMhoJjZdfGYUNE7QC5lQdvfDBTChk
1GtcX/UfoZC3linzJdE4HbGUprLUDKLpt2deV6+SbfWQn+onRsTbXmk/Lu/a5uF6l4i/kydN1zYF
Uw9kOgYbvEG7bCQ3URoIlH/zfK1wOM9qFmomlyFTw/GqzL7VncBIbMepKwDOrwYmaK5zA1szOnTX
uKOHfo4jdTsPxENow6wPoKPzQ19Uk7uZZFipBD8tU83nLOg7CMaSGsGXyK9eTLR0hKx5Fpwo6aOw
Gly0ZZypyuc8VCMM8Tl33aseHqAYj0F8HnIb2N29uhdzm4kwOStStSBN6DOsbhbepP11JN9a/dPv
aSJnP3Lwd6SFBrGU0O0bZ4KuT4Lr3+aTHhi+QApH2YRHPtnamIq0qKwRODvNXot1Kx39ZkQeWb4S
bdP2ir1Dcfo45oYUUg1JNWWZ7NY60aKy4+7l8pptJx5WAnG+kSiD/JMCbvCTp8UFZ5MfuYxb0vyL
7EUvoiKROMVrq6gfwoTl74bembLgMSHJbjJ7Qd3+doS5EopTNnDHJBFqxn4qePlgoDZccsY7MKFj
lml4K/KQ/4Bn6RYy0+DB59srsqajvcmsOqvDre9Dj1FYzL60K8BgiYZj9/KmbS4jqO4wgss0dYMv
rzezfO4YZ5PbL9dN5VrdszDVuumLVxCcn2rmLtGnATuV0PKRxugrGjR7qtKj1k1fWqsTPbVuBhlo
GEBSUsUFjU8YJrqk0TDBW7UGMonhTbPJUXPD+24fIAdmOswdp76IuWAzCliBcuoYBFNU5RNAx06+
0ycUMcfmTRXOz/GCuc9dgbl6de9d3juRoJxqDjNeYroANQFRjdLp4WZG2kXOUAKgJQIt2T7aK/E4
e1g0sj6bOcRjzgy66UYuuZuOP+liROmWbZ1830AuogoSZeyIBLmgLHaEGDvsLJdMi3N5+bYTE6iX
IHCZsv6J45QOcTFELDExOl1sy17hDp2N0XCTI+3aW+YwWcGNSLotu49UMlLAFqEWKDW4bZMKcOkl
FEksRl62PLFCAI0RlH/9lSHt1gcobtuMscskqwFUWrg9XkpzuJdKEOywIJALEj9gcLtVSMVEygoY
yvwYJVd1k4GVz+kwn05LQPO4RKg/FZVpb5gUkO5i3KdqWSBX5ccGotcjHOtSlWG1ACPlD9OCNnMr
u8rk4abWdcHjOTu8n0Q00YVDGSMnxhTi76s0Rt5OWTRUo4zmLbRmEw9kF75AFzchqEFQ7YIJQBDt
I0QxGurUZpp8jqNkzKWL73N0lRC7PRVe7LYvIoO1daRVzBf4G5GLCaK2S4YkByLq/4qTcp46lF0Z
PSY9Mr4kkaPZOm0f8LjoQDYKEibol3Wjk+zMHq3R75GDejr7Qu3+oNryXuxNRavK/r7auMVIFLVi
mOUyX9EUriAJBWHchhGGWBbuswjhZCjkRwirWDLJzHXZRf3zjip0F1rFdV+GPwxZErHDboqDmQYW
SNAUdIdxRy2qOj3DpBLZrcz6fhmWq1oZBVejrasLdPAdg/PWkHCZUthLvB4hVQsCdN31LUd+9N4C
GxzNlZN8NX9U16IIddOKrGC5ZcxLNJW0BWCTA3vE7vY66Pka4ZTds2X4dJT/xsFo+o/bleokyrKB
WQ5FdrROdys1anHVjF8DLfpe59KftMLUX2nYl5Vqz/rsdGp1oqbkTREocotyP5+fg3Clq2hyMKvE
x3Tvx0hCYK1N4xWJ5ed0lK/GpvdmK3hUpvyqNLQf9TTuSqX0dDLuaG0cFLn2kPa708bhSrW06zYz
Hkc9+97kxtdOmjGrNor2aTzbYx+5tMGgSK14kGrjS1cRp9OD1OuG9Mugy7dl12merPdPc5m/JnWN
1/+l8JM4PtZZ5F02UxueWVVMHYGiipIv9Ml8XD1iKiGNSQjuG0O2a3pKCkQcg4AyXgTCGaYwS0vo
XyS7avegDHdV96DXz5fl2IqyPwjCGaM51KWJGBAEvUWvyY/WqZ3wmV3NddAkXYuf/7esxHrhOEOk
aoGc1yZkauVDnTROaH0J1NQpIuJelmzLRKiM2ttEcsgyCefxQaUWqWGTIXUY/TEtD1UnWrktSVTM
MzbACm8pyON9VAFFJnqBeUlwVJZxoxjRKV3m3aLlmEir7GMpei5a9EUZhk/iwjXGfl8niKcCaXRa
cExPUutEhXx/WeitcEAFQxkuTKhBBK3Jx99U1EXRZ4aJ1R2kP4sw2qFw67ky1WuQFt8Yg4jldlN7
kDnFG4CJoUeoNvyIJymYkFKCPvUcwSHHiB4NTGRBx+J4YjMwRCUxW7nalU3WeZZNZM5BncHcGC0I
wbM0xbN07teZNtlmguairmjdlER/LRF9Ah/FXsmSH+EQ7vWunr25X77MRufQkIbO5XXf0oV3X4HA
6OM6yLMM4i9mtI2idKyk8PLU71FTZeSWfRlp2z2g9ezMi075mJnKoZE39OweGFeJ5f07imRl4xqH
lX7H4Y6PYkYl+DyA0+GeU4NV2MknW04wStUmrvxq/dXB/3VfrUP4DWlrwdndvhms0Dn/bha92U8t
YgkdvPMW2oqzK3MHF+zHrqjGejv8W2Fxfl41OzKbBZFdck/wiL5cSV9Q/GTjbuyGjyLJthSFPWUZ
Z9Yh+I6PipL3Ta9qBQLoOMmvlqgabTrlvtRUGKRloT/ssrJsmYM1GmdswzmfQlnrMc4hGDyifquJ
jvvIuBuL5KY2q18IAGEKDFk2wcALUoyPskn9jMp4DbLhomXXcmHLaIudwRlOhT3a7FN88KIoqLWm
KLfCf5x2otgqWpZiQch+rToRfFbpVPvOM3zkM0RxoAiL00WVShgWEwOrOFk2QVNaDg6Y/CC74rrC
rUO3FotTRcwJnVu5A5SBNvqhtEMUWUz3UxPZQ/Q8BZHAlmzGF6tV5EJNzJEYghpV624oNYco0pww
sm5kvRWsoACG7y8IulBe8CyEBdPetO5Gr24qQ5Dq2nL2CkbCY7SICXXgHyObss0TAj/lZs3Tkhyz
SSDCRmciiqFWANxJKqUBI7hHmEPGqds+RKcAE0wKN7vV98u3AOMw5O/W/ezisfB+Qb0UmDIun2SR
gFywkQ8WjXpUgrtd+E3K/rKyb5e/v7lHyCSwIg5Vx1J9PLt10aijpc+IljLZlnu3z1QPFGXuZZRN
uw5Go79hOD85dBgeOLSAKc6ZfnZuyYHNtcYoP8GWCbE4U9uDZplIHbCC68VlrwqRW+EypYKuUoS1
adVXYnHaMSxop5YkWD45XBzMT3+iUu8rYQzSDyUWHNpNLIT9CpwH2oL4jE+mDFZTpcHionr7WEgx
snRmdohQYlaoqaCqhBmAT2bWgDpQTVGJyqd7pLhXQT8ALDaPgaXn/t2A5E2zt4LhrHkSqf2y5IDp
LPWPPk4yZyonl1btC1nyHWhbnvSyETirLYVXMYoIdzgFQThPXLJUEU2rHpFyNDbPaSgfJsM6ZLkk
eDXZhsEVhDFE6UjEfzxXqZrKQdsCprC+l4lmR8q1Fouaije4GixVJe8onN+AOx5ohUIsqDobyZl6
4T2mZ+yDI3q50DS9HKVdY+d+MNhoj3sWdWWIZGRatMotDWOhNdkMGU1MWIqX17S+rnNRR4YAhK93
XVD7ZM2JAddY3VjFvtZO4SyohN+ysatV5DOP1oJZNSpTiSk4LFpp68XzZfMnkoGzfmUf9wYYWxEg
1QGScMpxLFW/nmNB2mDr1KKuREVNhMyoyThbXlVFGiehhagPfZ9Uvs2tWypFdt5i+k53oMoT6QSI
myuHfDCuwWh+Qy7/owYUc5I1+ohr2UTIk2pox7HqfuW8GlRXzfO//L2nj5VGiyLsv17UfoNCiKhb
7Ewv7i9v0dnR8SZPXeFwtkiOJbWbcZLdOLLQ4pSFb8OgfNc6+rpkjae1qTdG/aFtMfWEWl4+VHai
mnY6VbdSn+2nJdmP7eS0WfYwlcXdhO7uoc6e4jGqbU1dSicYc7QHqLeG+Wco6x5AXuax8npldHIz
8ayw8DFqoXGtSXm1qghzHhfTnkLNAx1huE+CyQ+r5pGVbIAk7O2y8JuKs5Kd28ZsobKpIrngSvrw
0BjZUW/y2o6z+iFL9NiuMUnWa1ojQUou2V+G3tag9+3lLBhpygwNT1j2/yPtS3skt3luf5EBW96/
eim7tt57evlizExmvO+7f/171Lk37VL7KSETBAgSNOBTlEiKosjDXjkIxbHn+eHNW956XxknpYxB
aJR0XxvaqowettpGOvE072QUoPDIq7fOaMxeAPsHWAFxI2LAwpB04DT78CSHTjylIvjnptACnyMn
GNj0KJ9AbPGtlFaG0Qxw/J3yAMKvZcQTYcYxiQ0WFZwuKxDGnyyk002hhT8RD3TYHGjv8Qyv7ZID
b/zTphKsgBj/OFRBVssNpMnrG7nfKQXHh2ynqwwIAxo4gl5WRsEljBFC0haSSD0qZAvQGcEn0rZF
A0265Cg4PFKfzYQVWSEyeq2JuP0sDRD7xpJlmxbNYzjZG7L6rnk2elQYEit1Mm/6E1NGWlJBOQNt
R2KCX60N5jhEDsLpyntT/B2Out0Obr7UNtiI7SA41LzF3dy8FSL9+yoKUENF1eIRiBVIZvFSYCq8
DqvNxZRFZL50dL2iE4pawwpixiCJUhFRdNy6gZeDUt9PDyAnfFHd3llcLcPYpHRX/+ANONkysjUs
cyTEYhANWoYC0SQRLT09oTKPNvxdd4Cb15U1CqOb85RleKX+EG50u7sS7mm+Nb0SN0qee+IJxCil
qispCLPA2jHHo6e3+h59pnZeNO51kba84FoixgvGYRRKVYd1m0x0OJTuPDwVyk5vn6/D/A+10GSC
f5CH/rD6lVp0vViBFhDNHHQ+TLEbjt1TZIOwV3B1O3wiu17A8IXM5iWjtxQeiKqId0b6AMCYWFSq
ZFTLCLBTj1T+jb58vy7Yh/dmYxGZYHY78lw07mEQ8jBq4oL6w6lQHnpROwttcR+Lcmj1Wn4bxfVO
MWs/SH4bWr1LsqQ+RpP2DRc2a1Bnw1aV1jW7ed+3lV8Q9VWL8sKKlPq32Sa3i4ghglNtCYTcxsm8
HyTtFaPBfirFZM2d4I/InjeFdFB7jBXUo+948DoqM5Ln2XyQWt0i+eCHdZzSeOxGVjGy2Rjngz4n
fmPEqGdP5tdGxdi7EDMfQUgeWEWMbn74d1Q9aQOYOXov0+Qfw6wfAn1wMRr9r7bqbFNofC0xBAsM
z3d5YDqy2n43xRl40SETm/deQYVKGYmNFYTTISsHL8gNTji7aR+oBNNxYYOjYVs526zC+T2jtH0O
Oz/pMdRuLB2pUezr+7upQJ8w7BU0i5HBJCVgKjF5L7rGIk3z159AgFoZeVlR+dJqWQe5WI0tnIqo
ZJ4SV/YUhvvrEJuLBeJ0VPEgrWOyY33LLJUyjTrlrB/36Cf0ppQcCZzLf4Ohi7ky8qmdwrQMYG1i
jkluJLUq6a3SX/4bCJV1BSKB+CuSEoA0snQziPUhGmefVB0nKbAZUcFxoLDLMHFJ+3JfWtAFCToF
pCsV+X0K6zNIQL14VnxJB9u9jP/pCsEbYvFmJPLAUbut2mi4LR2EMohBMUebcSuSUI5hH800l2ne
Rm8o5DwYd5mV7hXTavd4kt01vCky1NV/8WQrSGb39GnQRGSBEXhVS24nBBzgU3VOpeYhlgKMvFW+
V0t/NlVeud5m3lbWUIxi4D6MzCMTu0qDakx44MFKp8md0fVPdZW1uNmLkVUIvQuWjjszDX+oydxY
UQ9rJ+0hn9G8qRvgV27zh3EcMrttsptS6fdD2oTWONXulCj33RBxLkHbMYCGaA25HMXE2ONL/TPV
qlmGEhewTG9USzXVm8FYFBschntBaXCmae9SCys2SlSYgUkQgeXDdQvYPLM/fwF7oZiSVs77Cb9g
MA9zGVp16vbkpNYcv0SDmS/6sIJhtiXrVV0XG3rTnJRdZN63tWol7TEI4Oi5l6QPhf6KBsZsVMqh
HIAN+wcpCSpQXSLXl813aQKrClDlMFehHVXya57lN2mFEkfUs2ACWn1SRMEO0twR9Hmxyqx5X/Kn
vEE4pleHgcT2NMi2mPQ34A45q33hK121U5LWqQazA5mMCmbEyQCJrpB9a5rwAU2TO2XQ9xL4+MRM
ery+YdvRjy4h1aMrSK2wDXJREzRx3kLD/36ZABEFylJpaXZnlSc6Vp0c48L6kyoleYXKxMRKkGmt
SFHpnVDyMd/Ik1zMSvSuS7epjisYJigm06JXdAq6M6jkrkGkAYJUb5kSJL2V6Od1rE0ftcJiouKp
I2ldgxrhb/YQv/NpbzOdEnYdhicSY+NL02fiGAMml5S/MowhCgvZMwLyWjchp81582j+lIh9eJsN
TRgG1MWCmb67U2rlSFAevYgmJ2+6fZytcBhrnsWqqdMZx1ltDrYW3pvaWxG8VPlrU9xVmBRt7tOg
+pN4YIXJ5AoCuKlFbIFJDEdIz0m702vO6wc9lL64jRUEc07iTV5akgYpo1zck+hmKDnrtv19nMFg
vKDhGbNsmEajRxl9oKqV4DRIhR+rvFTwpp+lQ0D/HwSzSgvo3w1tAoRufpeK+0x8Mpo9Uf2ker6u
1TxZmLXKetRXJ8uE1PYggJ9E8TtB5JyOPAj691VwhvRd3REFEErw2KY/uoj3HM4DYKI/LYsnrSuw
WNGkooTxVg95w+O3DfJzOxivOfSExL0AhLnKznMUOGqEIaaVyanSpp7qi+Ia4MamJJPSl47WPGkS
sEp2KPad413cj4fWKL06EY6lEJ1madmNpWpd33+ZatIVTNbX5E2n6YsBTFRjhpZGkIqpx+9ZrNqB
Mrq4JIRWNSjHsjRoDdHshymeZdX8XCyBBzqYvVTMj4Y8yUgUyP4SNq9ZQt5AzrVvMzC3FIsXD/pt
MNQHUVT9bEx/lKlaWaOsOnqAzrTCtMpWAQdkyCMi39ozytQpYp4I3kHZa77ZqfI00FKkufvRk8rK
qr/iiXCWb7Pcao3CKHcKKuAF/4I7E5TZbpflpIzGryqL7agUH7uwdHQhuo+D7FYMh12L3qFJwgyQ
tjiok06sfm4fm3m2p0C2Zo1XwLF5ZH3q00fYurI8dDEnRjVjb1X9sBjP2mBYA6iU5pxHmre11ris
/n/F/Ujir4DmWJ0wdR1AVfqsVd+F+pvZ/olTNxBzfbAoodXr0otkAZG1OoQXEZNkP7eCoxuEkz6Q
t+3vE4OJJIRRM7tC7/GGhPLDKCLeMOQ/MKnnW2MmvtoH97EKjpGsvqlT09XEYacYcWAFaXifN/pP
tUdjUdoei9x4BAGoZ+qjPzbtueqk770+n0JB94I+qCxFVN5hdG6rLk7eAo0ItpQH7mJWviYJD7Gm
7LuwPydhsDP6CAUJ+htSPLvrlr+ZVEclwj8rygQ0mlQSE+2GUF1P2il2dTv54t3fw6ar5/7IY48i
m2caXiRQjoBeA5VN981Bm+gB2oocGfTNbmZiCkAVVPupbL7pTb4z1fzY9tFJT8LbYpx+jVV1nydQ
VSld4H563ZXL+FUI23Mvd+9G24tWUBi3Wq7fAy+12pCOUq1u0bTvy0J47Obqdz9nz9dXbeusWds7
tYSVpquYpdfDDBBbYLD00PzI9T/Q8zUAc9QUSaKHOn3vUtRdpJ5zHoXOlk9Yf5+xIwm5wRRF19C6
JcR0Ob8Dg6Y8a06lcqxpy5jWQIwxiV2eikoHQYLiRjXwLPkuzefJvMli3xR4lGFfdUuTwbGG/hUT
ZyeyupfbAh2aUd5Yyo4UKHajn4f2JiNvUvTaK951Bfjq6oBEGwc0BOBgn2CsJpzwMCRnjewE5C0a
/praXcVjiOVAsLSLBMW9fdIDIjVupvzckl8k4GSyeBDMemllIyNVUcmgtXnO+zdh2Vfj/fWF+mop
FwulMiGshvwQxqsAItWPRn7KePrFE4GJXGNVIckC0n+nDNwy9UAmrQ7+dRE2TvdLGZjTvemkYGwI
MMYZNAigQHCRcEPnaOEHTxkeU/s95aSbffWON19oI9l3CU3FXzuapsebCWh7nUWyMOzWVuzxl7HX
QUxsHgYXQ424xXCbNvSp2SrjeZK+lROZCjsNtaNUsxP0mSu0k5WOr9EScGJd3vYxfghlMGEx0u0z
ugddvhWbs8Iz1a+u7nIJGQ+kBZURmBk0EDywVoIUT9VZRXlsyt11NeHhMC4hl0oxKCvYa6M8kOp7
Pmn2rJ2bkDeSbKOz7UIgtpaqUJq0lylQ8G5MHzNWwXXvol1B/BjnbT5rFqWQi1yFF0xvZKsuoRmH
0WgyxnhV2C7Fm07JE2WICZzglDRW69CeEVpxP/u8F1y6cpeXk0tUxoeoSSlPHd3Bj546n7YZKzs+
bd1GZ+clDuNL2iVBdF5gYSe8Re/AzYgZjZ1VHXW7+EZf+uPb6Xk8au51veF4SHbgQzRi7CXS6TKq
xl+W/hsisevf34jwqFgaXiDx6I5sOmNjYkGiUJFRX1Kcur3+Yzr2nTPZ4Z22g8t602VL2nMQv94m
LxEZk1MiRTDztpedaB94WE4flYuuiSJGyvzAiyi3XcineIzddVM9BqU4yE6LvlWjxoTN2MJdkHMI
bFv3PygspY9Ux0nXFBCpi5917TCZL01jd7yh1tu68InC2FfelpIR5ZBlHr8347fe5ISVmwaMYVyg
F6VzINHte3meBEbYzVky4TieLc1TbMlqayv1iqP+gOFRiz18/2DY8SLeU86WDa+B6fquDjKxkods
osA045zcNr7uodvT59VGbLzBoJJgJSCj7FnZl3HdjjirMfdMOmF26I5W0ILm8uXfM7dcQjFabs5x
0Mg9oAa9swvoQoVKgpRbD7pRHnyJwyg4Gdt0kaOZOt3gIPvhu4IS4fw8WD+12+4bLUAqbA2DPbND
Yecv1015y7hWy8k+chvpUhhGCRnB0GUNxWs5PsrFf8RglF6ow3muUH/qzMleztFMunhE4Sj+lmGt
5WCOEIVkY6SNwDDbfaEdsujx+jptBmoEtYLIaYGJAHPDLvW7UtPJrOihLB5CnIppaqG06RicKIe5
bGdQ9bJyr2NuuaQ1JGNSIKMhZmHAr5ud15bfU/05Ra2J+es6ClcyxqI6LSKRWLcySmrtYq+gRzQ8
1zaO/R2dpF3fRQce0+r2Zn2uJWNYUVcWygTbcjTjRo13Uci5k2wr9ef3GYMqByEcAnrOz7oBkplm
LwiPqkC86wtHfyUbtay250uYlhu0oA4oJPzVpord4tVyfAODlS2buGznD9fhOIvGlo2LJGryOcY2
DXjqNL7N47fr398MO9fyMCbUVpmekZTKc85O3YlgcETxUj6DasOaXJC/26OP9gSbR1XK0z92+lag
oTG7xZBmcCWTg7rLdvmv7pi8dO7sKAg5A7vWLY6o1ONc2zq61qvDCu1Ukj7pgBxt0Y797BGT6yzJ
Bmm7H3G0hKOLbGF8WOsorCoAFc73UfiGmvIALpAjz/bh+4/Cs8O4okTElHjjQx75lXwrXjOQF7dW
X1uGA1JORO+n7mb5beyi+8wWORkgnmIy/qPJAk1CY7fsCM0SWpOmWFXDe/zlrSLjMdJGTVNUxWAV
u50hjVYyvTUj56pKf+c1pWC8RjdHqRoGuPvE4X2jfO+HF6m6Ixi4xB2kyJGGreKQW9K1wgwkkHJU
KOhDe3w38XreeSDMqTv0ojGUMkBScpimU9D4Ci+99D+izX/0TmddxjybXarihEr26g5tTe+iaks3
+T5+Ey1Kpzg39l8C51l287qz8lNs7fRgSi1KEeGnKGclpbnLvRk1Sghu0f7g9f7MuxVzFFxnvEWY
hYMxL1Dwujy2Qu7rkcBxEpsZqLVMdDNXDklPA4wfpGdw4wi3lLydDplOfxmObtPhZZ0979AaAW7M
/Md110HoFl3Rep0JMlK56CY1hmX1B00FA7mV3oxe6Jo2Cjlwn0OZc+fPKD8b8TNoIDp48Y431I8T
6LCPPkKv5yjEx44aU3TOWvUxHDW36XKrnjP/urw8q2AcSU/Gue5DaGww9daQSJaJJICeclaVh8K4
khADaIbJgO0FyLynr4lpD+jwui7J/zA+NNeLBuhNdLb8WJGEtJ86emN1xt+o78Qs1simVFVYuHxv
oGd3OI9HXqfztpf8RGWMgSRiTHoalCpBbaFGy5rN21LwxXmykirnyLi9jp9gjFn0wkjfInFdRk7M
EgPDH0fV6iee59828E8YxgYCKV4GPQZMk76RFK6Sc3ngfZ89IVPMTcuom1yiU9/dltL8H9eJ0ep8
FNVKNSFAapS7YGwfGqPypTrjFCzx5GDUetCqQO8WyCHPN810aniNstthzD/7IDOcVzEpglALoNFq
NmAiJkYWPA7Nk1k/tstd19xpyn/UL5YmimRzOysJBJrq+aYVipuoqO46Y3zjmOp2vPkpGLl070Jo
NqlGTZUWAdLZbOFB3OteiQSdsLuOxTEZtnqYzGNcdgrdo8Eu8wcUs1S8qqX/cVP4FIfxAYY59HNY
Qd26XeD1ruB3TuijXQu+R3hWnia7fsowKZJbyEbzs1/Pqk9cxh2EWRVK8QjZcFZhhJiETLHi4Jyy
8U7rmA4vdN9oSqSJmU88xi8MlSSmE8UzztpB301+btdO+hTiFhRzB29tH4KfYIyTQFOiluQ6wLrU
8JeJuHOkPUl6ez924ffrOrIFBcHQXW/iafMLSRGKNNXABKuv0+SD3U6tLejQ/NAqUcR8HWlLG9dI
zAq2WlxhGrUkO/r02KNaWziThvPGuZkRXGMwC9eXQzuKKTCSPe2uz5zQjT1ULLkNd1oLb+EYP9sq
tZBKM6Ai8ywuhzgGH6pIKz0yzrptedq1TIynjeWoTMqOINtUHtFHU/AmRm4GDzJBNxaaHNCDzhbe
kyoo57KCCqih0+wrdGWNnSPetR+tliUGy4aI9jJP+uu6PmzL9QnLOsJEa8Q0AGyRPc/kVNacO9zm
5WAtF3Uhq0A6WYrJbFMqFziVBQsZLbgl0+1AFiq7EXfOCk8e+vcVXKVFotYXCxx7FT2EOHDhGZ3r
S7ZtQp9Lxji9McnQdIL+ISfLT3p8H8fOEiac+IEnBmOm49LGKmmBEQTSedS+j3nIibt5CKyRNqna
hBhW42Sqb6aHTOJ5ga2zQZZFXUUoLKNrh7GYXE9lfUDzIehAZQw9XY4D3kwLv3co6ZRQWbwc5ua2
fOKxd3jQMspC18JC8/55UHRLG19KbmvE5gm0koqdI4bpIEmbg5IK98LZJW7qmg+a04NkvfOSZ55I
2550JRNjnVFQSlNA0YZd6Ld2eh88xafekZDcDts/8XArLMZQ8e6QqaUOhSgGb4hupeTbdbOhrpiN
FdYrx1imqlajMRG6cpXgNHHj121sG3n7DcxndojotZcCjhVtO5+VTIyptnNuDgbViU/ycUrW2bnK
rvHCHXm4LuJm5hQMlx+lkqr6hVZLRZGublYyXkbRcI39Oky+9qa7nRtYjdU9Z57O47PeTBesIZll
NTNTEowSkLSZt3tMdoJbg7cETaTH+hlc6w5tNMFEq+fkgASQO4yWrNrcFNDmOYzoBW1ymFOJarBL
t6uYQRAtHdxurVrTDpbxnZLMCe58p55F0L3Hb5pvvkkcFrNNk/9EZWuopQVpiW4CalAbx2rGxN9u
Oiva4nK2lZrZF9Vd4TCZO9IE1dRGwKHhdYWwczGdcF/uEVP76l8ar+qdut5rcIzVl4FGGfMBZyYg
qbg19XNRP5LqTe7z3XXJNg+BlWCMzceiMOnDSJHA8pG+NjyWtM3vo+JUl/CPKLF5pFnMdNQlwOZL
aGX1rCuP13//5sUHpCHgWUFLiIHZWozeCUpZCg0uPkJndxiunbsqOtpTT9xXuvU3zcHgVWcz4TZ0
bW7SCpk5oTEeU2yIBGRzbi1Tf+rIfaG8h3JnhXLscMTc9J0rMOaw1mQwzJMIYJXTu4YX+8ixnuva
QhyVWzElZcHAgeJ5wU32peYc5Nt7+LnETIgtTKU517RCYizFfURKF5SV3nX5eBCM9wjmQNGKDhCa
dBaVB3niBKGc77OFnb0gJfNAvy9hsqx0nNuX679/0/uhcg61PpqimR/H0Cro1KIxnOMS9QKDum87
ZEoEq0uP4NzkHNHb59kKiAq6AmpqWUcrCoAoyayGWpLFF25ib8DYiczNfqkc/7p9nq3wGPMi7VKR
XAFe+lvxKAFMaQt29Nt0G5cO8EAhM2clNz36CpCxKlWf1CxtACjp37vwiDpTK+AN5uFhMMYkpHKL
QmxgLOQBgU6MkvWcx7fPw2CMJhLNeKnowpEmARdp5AjKkyRyO9Opf2ZPClAJoP0ZDdv4D2Z/Gl0X
6hmXSkf09Fs8m+6Utz6xwHta7kuUBaY/el6CbsuUFAnE1Rimizw3e01dpjknoBVDlJ35RvFdCHlZ
dB4Ac/hJRDDBTwIAc7nphFPC6xnf2pm1AMyRV6OHEFNBVWQYQ8ESMnLfLZUDVqDn6y5h86KwxmFN
VStSkbK/wVQHsGfR5yNjrzgmpjGFu4hD1LThgBTQmIMODGNGTOmjq3/tFzAvRlbR+Q4iMoLt9/X2
JlV/6sbMcUAbi6cgP4X0BMrZvvJbZloy6wuI3J2+3k3Tg06ONS97RK2PUekLCMYDLHhWrqcMEJkY
3OFhyCPVtFsMkLxh5Hkw3f/7bbqAY51BtwyhIQCudel9js4dM131nqDaNdzpnJfSrWD9Ao1xCzpm
PAhhIilQCtFeHMnKQ7v8VSBqD5zoR+1oFqXErX4hXskOhA7S3Gs817R1iFz8COa0NQZdDzCShoos
7SKMVB58sp9siOygWnSnP11f4k3dNMDJAzYV0A2zXbsdSAGSHF0DDsm9QXjTDFTLBPs2MJz/hsM4
jiIu9aHRKMu9QGwjEk+hLvhofToaXcSJJ+gKfdHRlUhffIhhCEIHkcb+OZXfmvalS89Z+lib+zY6
qTHnGN40CUxuIQhwDRmz5S9P/QKNbD1mJkBrQExgCIUrzI6uvRZmY5UjL/O0BSbjJMEAOYQzsPVL
MAzcns1ZEhRHidLDIPYndVFuYq08ZSE5znLFKyb+6u8xCYFOyVMx5QKEmMxagim8VPO+UNER4+eJ
lxucvfrqsi6/z/hhsUlStKTi+2N3mo1Tr8SoqvzX6Xs6zQFM2hLqfMGawqzZ3EwTiJrxPlZMjVso
nVP1qlvpCqguebSuX28Cl1CMlo9REWNMB32KW8A0KRO3l/sIM1yV92ISXxU9s1Mh5HXbbq6hKdLp
IJgNgllWlzpB0rwrYynGyBuxtltZcNGYbS9yvL9uwZuyfcKwpa9iHibtAuZMZwkmR8U0wVwwj1k4
HmatssslsIRYfbgOual9GORGD07Q7bB0w0KhRELTZNi5fHRasFYpguRdh/hqUNixFQTj8/NJSXAB
weLVc3sk4Lru1cSdJBS2mct7T0TOGcOTiNmrsgyzrswgkTzcBME+HXnZiY2k5IVAbJklbvR9XQnY
JpXY3ck8Jo5gK8Q2vcxPdzz2j23V+2eD2CJLJZrKVh4BZgjpa6Ghi8KorLksOKvGFYqxK/Q4roWq
DyuhQLXuXFcJmbNJbIXlkseNMBSpiiGx0lkRKn9oByeOdX8ioCAOx8zDPdMKRsEtVdRRiSjgD7p9
BBcZLt0vDVx9YoWpCmXsVmnuRWiLa1JQwZWnZkldJSucsDFsRe7P9dC5eTvtiPIjJPrbiGF7igxG
gTEmaEqR7DJKJuu6cDzZ6N9XsaiM2sfS1KGA7Th7eas+dJXqXofYdhSfSkGVZgWRzMZYKSUgTOoE
1fgQlOgaMkDQ1wTOouiHOc121yF5UrFhaZCkSRgCcmwKi8Qupmb9NwDqRlYy9UVMKrAgwxOVklXO
7UMean9dh+DZEuOJFjmttV6B1gXjrYoshflQ8k5zHgTjfTApEvmCABDmdKeFu2x6kGTOTmxD6LiB
IKbUvnDsV1KRVCTAgV7oii1IP6pIeatHXr/5ltfGYwfI5ih7qsn6HUGLdaMsKEoY2kW6eBISLMXz
lP9IYl6/2JZEayzG90xVPwjmgjO9jB7DxK1kL68fr2/91yAc5L0rcZgoS0iDuBQpBLY+m456cjtq
zwJvMPWWkaxR6N9XOjxDiY2yA0rXum31nPLmu/E2hS7k6vtx2YLPu8D3tVpzdP091ScvEMD2uSvS
n9cXjLcnjL1HQ2EGbYj9r+pDIT7lvdWLGcdT8jAYk9dRwaqlGkw+FO8L4zyW97nBSwxQ3bm8qlxu
PGPz6aBAEBMGOffBrjDq+36i7FnLPg6T31kbn/sOog3DuRY7v601T8tnvwjnGzV4aiOw04S3qZG4
hVRHGM6VD5YGwpgBJ0qZ1U9GPB6ncXCjJfP1Wr8JxP4YhbmHiqe7ZJgVVK8a95PW/5QWeUeK8qXF
YMt6ql6NunWQHJktKY5xrKFQOSnBeZPv+1wHm5B2CDTQPFRqc8Dd8dCgBkcPKWeHeqsU4nNYFu+l
bFixYFpCJHt1mbiCgP+ptS51ImV5X4zgRQ7a27mQH67rxUadBpJeyLfLID1AnTVhFCNMo2k28wAz
ont0Atc3tL4lfY7PuEIf4ifjNXPHo/Fg+tdhv1qWIcmUj1GDKzJ19pbU9UYQGa0KojppX5V3WsH5
/ldVpN/H7RwTI1UD9auXljVVxMhCE9+fp3eMd7UNwTZazjV2I8YCCJFUScHS4WbJ6HsdJpg7lwCk
bKxq33vGG9oTwj3ZlTukEXlB1kae4xKOUX2RFLVKMsDR1A7Nc5S/Kl+x5N8hHksyr+c1sWytIYay
GKIig7r7C8+K0XV6LDcFJm5EfiTeVyDDI5x6zy0IekEykUiRUCfEHK9mHKriEgrEEY18JxuZjQvn
rlB4j8obO0W9Bso2cKtFeQE7mlaAgYeSWP5ZiL/t1f8BY4tM9TI00OlbIWYYG0up0HBUPQrkPFee
pI5/5HI/sRg9l4JYKVUBgsX6DiOcLNl0DYWXYfu6SxerJ1OfvDqmQPybT42BYyrt1dskNGxxEl1V
jv8gEFptEltYaspI1PQFZJnAwlN271r4nPLOD2ojX4+Pz/ViTvRR0KUgHXAMDkPzC0zzBzxD+lFT
/wYF0ANqaO+mRHevuzre6tG/r1ZPLZVOEiuIFeau1BxKFNiM/76B5HKHGCeuxOOShCNUrpyf9QLX
IZX3TsKTgvF1aT2URJ7p5gT7OntQTTf994nVSyEY/5alYMAfW0AUA0HQWB21RPltVDWmjRjyf7Qb
xvHoC+jxFmo3qqnYSaQdIpE4Yb1wjiGOK1DEy73XSBDmuPFj783SMjArxhgssXSj/mfC67L9eqJe
rN6XtHQm5BXGL0KzK9kGNbxVKZyHc6pEV2xHYdzAUpCunDDg2zHq1EoUbwh2dXQnC81/2xuFie0R
OiXJTJ11PGaYl5XZc1hahcxpKtxUaBkja0WNqJQm8XJr8iRIgiVooG3isluCt7qpd9w+vA1mVOyK
ouJ1UdVljOJgzEbLxq4gM1A0ffYEY3hQkjKzMpDITElqjUJ8EoJmPxeSJY///mXwEpuxJ5p8xHkI
p0C6nYkzVcfbM/ds2NTwlYCMIQWh1OU1PeyqKLNAp++larkXDOV71+M5RoucP3Cmn3AGY1BSrxW5
CLJopxnA4Dyex6a00vRPDqIVCKMaqSrOsShSb6q9VGXgSKAuUv4kjbrSDIOxprLGFSQZoBlLeY46
P1bO2vim1juSGRx74myRwdhTE2GKOm43SM41klUaYOtQskPXv2hh72RF8v36DvFU3mCOWDFCqk+c
AGci4jE1vArOwy4L59eiEu0kJsAv8dKEIm2LDBoHfdOqV1vHHLaJCLqrcsGq1iEaHcHTlEa6I5kP
12XkoTDHrajXuVCWEDFPQWYao14K8f68cHmaqDYzHtdE8Qh9ACfwU2x4HJA8rzEGkjjZaTi1nnnT
uGiUt4nPbZHfkGiNxFYe4m1ar8YeSLS4efSIiym3HnlKT5GfozE0cjOv+PcZiQtIxsqins6HmQFZ
hQ9i+ywPuj0M99c36uOl6soKflQ1rIIvMe4jI5QBMoKPKfXjAznIO9nX9pU72ZQC6i30Jnt0VDvH
UzGmMV/H37izoQPmcwfZe666TFEjowfImXbSTrOTnRpa4t28S0AsXvuZx6Me3YgC6CRrTDHECFfc
SJnzZpRk9DAtM2IZ89THd53Ke6/baCS+zBcwFlYn5mwEIE786DSLX0SvO6H25Ej+St1oF3oKSnXy
t8oOb//o/ru6LLI6OpmjIMmTSXUUqSta22C6/Y68TYfkxtilj4XA2b2vAQ8Ijj5vpx+3ypXylMWi
jhEBYJCHVkZ+kOL7oIv2IKicU22juIYiqWDvV1Bx/CVMiOtxUbQgIKjrHjCcrrUnH930Fp3+VHjc
Knzyxa1corGBgVrEldAAjVbd0VkByhsqYBxaQ246vKj+6+lzCcYECFEsLlncAiybHgfjrMizPYov
A3mJKs6bFweJjQ2KRsTQyxbJhLoKHJnI1iIdivmnMR4x74SjGl/t7EIqNr+kpn0flTqkUsyb0Pi9
9G/XHQddlUu/dfl9uoUr1UszZeiaErJk+7/bEP8evPsHfv8Sh4kNEoyz6JYJOOX8Qc0DWp47TCUA
1UFgqd7sgLLO4T2B8taO/n0lW6sGQh7QtSPkPpV/Vsvr9bXboLu6FIpxUUFbz0U0AUB7nz067JG4
IpIWbuwGzni3/I781pHPnVs+0aJCHnfd16P0Ep0JDiRUmJoVRTf65yD0lWSwCl6BBk/VGTevTtMo
KxXdNu01Ln+CQt0IOicdDj1vJCNPGsZX5CB+SQcR0qD3zJ7GndSAkTzjZFK3He0/7o+tx9DLbBzI
CHGm0OvnAvMcTi2ZnDz8cV0zOMKwBRn6Uqk9WA0gTCq5weT3onDG+499HWWjyvhCA76QCIuBqQoy
YJZHTH2scVbZeMHGRJbypyaB56K5SVyeUW1EGpegjMfA3B590tIQrQkRpkyOniJY5E19n+zZkV3i
62/pC0dM6huu+Ch28Jdp9k0g0UOretUfq33ulnaO+WKW5JXoje24A923dw9TbTHvxUTtHf37ym+Y
pRkZVW7gkOz2QvyUZ6dI5sjEg2BsF+xrQZu2NMRYdp2BoT/oVHm/vmybpisRVSRIPihIRl9KMS8p
iJ/p4Rt2xC71u6KcrCy4E+VvE5jIr2Nt5L2hFCswxtWqiSoMsQ55yP+Rdl09cuvM8hcJUKDSq+KE
nZ3ZvN4XweugnLN+/S3uOcczpuXh/Wz4xcAC6mmyWWyS3VW+saPKo6nde+1WBKrzthKeX8zsDDWu
P5QKs9OOb6Hh5Ob3Alq07WsbcbbG9WTpwilmkgRJgE5sCqdaFc8ulQceGztVbdoX1viBzUtg1lfW
hT3q+UXcVTGpyrKAvX6nHIeb3o+8ahNuVX9yOzviruRVMLwwxyCuKpdlXmkIEKV+HbNNMaXWXB8y
Xi/E+i55YYdJzMYxquKE0GFEb99wnNDM3PqCKzznr+jIBCNQDMYDsq/swC73vMphjpMfP+5iTMd2
bhIzohCpDu5o7IUu8YVl0xuPnBWwuqLPXrKljEPdSstgwsvGmZziRJu1B8t8mtBhIm8y27ALn3e3
zPONQeJA7c00R/kwVIwVKxwyyxwWy5AeFF6msb7RXDjHYEk0G3LXZ7BEqUrnZ3SAgEBCupUf8i2V
ZwabSc65A15f5aoJ7KIVtWze24aS0IwFdhk96p26ex7Ez6PxJI6S1fAUhdZn7myKGUajL8d5GWGq
Il/M4qCDd67kZIq/WdpnG8wAhqoWJnUe/9Nsqu6XPZihkRgST9wUvnriUaesZr7S2RwDx1M4j6lQ
wFylPEOJwqoFnh74b1b12QQDw3pnpks7R2BneVg8wSJuvEPlAaU6hJqZQ7bKHQ6VXr+vXqEN64j3
15cbb84YaJ5a8EgtKuZsKg6SuEsDf6k4+6e0ejS6GEQGjsEFWPdVAg8bHI5kf7aTU3qroWpBcFPB
Ug7BA/FQdPSEwosdj7CFN4EMNudF36B9ELClNwex83PNvz5+v9nbztPHgHJKKj2ZezhHDu132qCG
asgX9Q0lBc74wrtR4cwWmw6HubLMpYnZGjOoWuKmL3nLBue6R5wRY3NhdezUNqcREaSNE7SmZ3a8
zIPnBgMUTaGaWUCBIgk+i9ppGRcri75ed2OF2Z1mUj8mhk12q0WYorqGkaG3jMMAgnDaAuUVolU7
ij/sRE+LLT4b9fpecjZLh/dinyQJmQM1htlI+y4aINBJbnrFVSHUet0/nh0GNpJhrCBHiLgbhXaX
CNGJlJVdm8qmnb9ft/QbzIUIJ5rQIJzNCp8MShSkIypLcGwYHNlu0VePAl6CXiHjlWoOaJyHvt8k
wT8Mst2yzSIW6iIklHSi2mr2spF0q9rMngaU73gs5Tz3VOZaW84NSc4bWCMgkKJi5Op9eEPZDfst
ZTcUeQRIK+8tNDLP7jHhH1dT2hKC8QwOzVbZdPtwK/gNElN9e33m1pfy2RCzWdayijLvJgVZlV7d
LIbiDdWfocXZBBPuaPBrSCHAl0mev+u6etcTxbnuxfr2cTbBRHpAcJEhtPCCNgC3fg4pCMHni6Cs
1dX9NC3MVhhodbHEEeKg8ZbXGdtU+0EhETjy17B1e6e7pc84y9fr3vHmiNkcE1QbpDWN9SW9X4r9
Mj1e//56/ncePWYDDJVAa9qcRvfyqci9pDj1zZtZnUjHuRL6TSJztsTshJkGRYauxDy1rij5HaYK
RKFW3IMTPXruHaqmIfgJDrL9RnwLnZQDiKubiiyjAwp38qbM1vbJckNig16Mzvn3KbnPDWLnEs/I
6mxdGGFGM4i7yAw6HPUGPbGW9r6Y3OvTRT/wyxXNhQFmEPs80iYUFmD7kL5pwotuvHSNnwtvOpjM
+HyhFACuWGMPdZDmrFV1wWYl3wV+STXF35Vb801E8jJvlk/G/16XBuQ7e8ee7Yq6atWBVg8K5Sdl
+hKKqJHdXB/A1X3xwgQDrkG7QHSemlj0z0TeieEXqGHHMmeaVlfVhRUGWZtOzJTSgBW5lb4HVb3N
ssIqZdkbWmlTCAnH3Hoyc2GPxuVFVqF0ZWCSHnGHsvZnFWpUpW3ibRJtT5b4hXi5F9xLn64PJGc9
yfTvFyaHVP/3ejIi6OofFdc0ZpfU/7uEEg0JaChosm7o0Ov72cxSjI3ehAjBbuy+C+PoxwWe0JTq
0TRKTiPmOsJf2GIQnvR6HE4yNqskRuU0sdWbDGRF4tfsfcGbcmCFdhtZuWiZHAxeH8qzjwzGo0JR
jCSKwU1y04YP6fzSahzfeCYYYCJQc55nHcPYaoYVNCKq5Pdd+XQ9JNYPOxcDyKATiqf/PRsM3uiK
bubFB3Hb4h0SIo6OfP931tjTjjlFsaArNDTwxiq6khXums1gA5282OMmnevQjvoqNPTIKsrrfw5E
aE1G9ax/FFRQ9ihlE7X2gFMWmG1KJ34gL8mh4rU6r8/a2SazrDtofauLCZu5aRe0izbGk1D8Rxvj
2Qj9ERcLWQ1zaUxQiO7k5T4wv+kZLV26PlV03n/ZR3A4kDB4GkGF/c8mUtJUydLoeFz92Pdjnz5+
8oXY1w8GF3YYcJe7MZ+g0oB3wjvZjsDzLtzrLriHXPnlj86oF6bYcBCyvO46+nahb/J5N2h7rsjg
6lZ1YYKZfRI2Qh3XMJHknjY8KnioC1qbLLwDx2qUXdhhAkACeZMUDhqqIowHMz4u4kHnofj6mebC
BgOt4P4NjCCGL8UNTohWeyAgMwZL4J77bPZriRU2jAtLDJgSdSnSSIAl2advCbnf7eotffXmRcD6
wfDCEoOpahOQvGowbor0IZyFRpvCSl4mXB2ITvsAIWLn+jLiWmTwtZkWSS07WFyOnSN59HpYuR/2
g62DtEV8540lJzDYvgdDK6Wyq2Gulz+l4RaU2tHA6RdZTZTOY8jSaS/NoOcgHZYdqToogmO0maPW
nbVg+0g79/rw8dxh0AEiYKUCvmQk52aHSsXSUrvYNuWHv7PCAsMSLiZJKDDUBzna5fJza3CK4Nb3
2YtRY5BhrnJxNlLYGO34ljIYx+6wMW50H1afeFGwnlxeWGPwYUaduDhGsJbPFj33Ntv6rrQHK5tt
+SG6TSAbIDzyLp7Xn0IurDKIsZRGOhUfAPtqoHwRImfuYLVeklkQOXUrv9433t/NHIMcsWSU1UDj
QzIyqxSR0IZ2wqtpWj3AXbjFgIY4V+CEzLGmTEmzBP1OnJ6G8NOovrfGRq4l+7pLHzvrlZ1XYRAj
1ZawyDPMnXGQttpBOFKRn9DVPgmfVd2iopm1s9ioQLXmdyhcboXH6z+AF6psw0SstuosRHjRokKd
qZscBTt5UfwIQRPcp+8cazTwr7jL9gB0er0EwoIpFH2zt0B0RynHoMr7YkyeZpm77qCMVsTJbji4
wrZRlEVrKD16tPE8eBt3pSXnd2P6lzYYVDEDvS5LWscwlrfa5FfaXpM48MjbXQiDKkWW9yU6c+jL
avYoQSWxe1HeqJZMYonvgS1wXh55w8bASkACuYVMDq0j3JvVA8Gpv99ejwdO3kkYDClQQ6Ol6JGF
igZYnbtjH96T4FsUbxJp14Venr7+nT0GQZSmJVIDhjNcpk12JX6tExAQiqcl+Dqnx5jcS9h0rltc
D3hNBbumKMrQN2cy67wtqr7GCQEdB0GwaXmi8OuT9OP77BlLRVlyFaDJ2EkzB0TsUFC3o1DmoNRa
CTJytrMV5nwgJXkhqzUiAO3TO3Qiev0hOMmnoLCkHS1iVT7JeL5F2cLm+uitg/HZLpMRKOpgpGFH
Ry/+vICKu8IxS7fydtslz1PsXzf2m/V1tsas4aEy0Je7wMvWnZz+trVpeVW2J1a9rY+CwxMKp8H9
KxaezTHLOdKnGMUEmLpBbaHpikpaSxdzqxkqN9IK57pz67e7F1PIrGZkPaOA8lYs4o3hU70S1ct3
w748yKf5RI4LGJ5jR9/KL+B59kv3unXOKjCZdZ6nc1ENEeZRLB8E4WZevlz/Pm8omXUdJp08TxO+
P1enQHnounvZ3Fe8u93fpDznGWNyA2SniaBmMDN8mRzNrv34CcIUqIPKTx0ERDKfF//r+GhC0EHS
iSSy5FLYlsFfEmPn+udcnn6cy/kq2uvDdzbD+CWCR6gAYRuOZNJOLu9rfSuBBWHmXHGtUC3Tk9/Z
DIOF4jL1kjIAfY2nYivbOdgSJYvyweav1SaD6KrkwuxkGX8UfT/ssnRTYhejgKCCXVk+dGlhg36f
s7p+ExlnEwxAjokxdm31AR2Bn29qP7e1G8nvHZp8B7byZ1eS57HUGGQcUKhTBQ0MStIpnnfhchuO
368vqt+khmenGDwk9bREIQ0L42m2KW15eqgTqILT17vswCvVWd/JztYYOBS7tomGCLM0YtyGbdn7
3bDleESn4VfIPdtgQDAtwmKpO2oD5Vs0015AXDl7BY4rf1S4cjFBDOQp6qzVwwxTTT5uG2UsrWzi
dcWtw+rZHQb2GkUmLc08nMT0Kyjdj5yk9jcny7MBBhjAm46SNHr1qB3k28kzdsMp87pNeaM/SVBv
c2jJMa/gjQNGrOqHNC6TFqTUKRUKULjBDeXOlQWnb3mkhL+5jvzhHiv4EY4yyvoTuDfvGrCJ0ANs
7xV4JuYr3nOmilX9iCo1mEMa3XI+e624nCYQlnNyTc4KYqU7qwatzqAkwDlH3AoLjsgd2K0eri8h
ng0GExalMIQygI0w+VYpuSVIG4HwSIJ5cMrKcw4FKBxymm/SdQrxW6f0B0tpLfVOshVIJoy6xePH
Wa9yQ4InaxL0DAj7XiaEWokyHBx3aEMmtag5nRu61bsJhbDpQzwJb8bygfiFzbs4XI2OC9sMWIRZ
UkegNkU7xrxPyX3dc972ed9ngEISY0mtKnxfqCqr125MkXNNuBoWFw4wQFFG4zgkPQYvip+i7lBH
T13O8YFngskeoqpfpDmAiVHx1P5rE29E8fP14F6FnrMX7H3qOLQa9AoxTMv00rY7OdxE5e0Q8FrZ
1sP7wg6TLbQ1GKM7Ea40Xu8i2Lxwp22Nm3+Vuo4QeeE06tHh/2XfuzDIZAtqOIZNSe8jTdQD6mBm
aiq7N48kPxjFMZyerw/jatZ6YY3BCGEy0EddYxjzrLWm4CuJDzO0RE2yNckuJuhXGR6vW+SOKF0A
F29kQ1UbUU/gYFVaEjQ8pr10Hx2JM7j9djoUfnTgHWnWN48LL2m8XpqMDMEMB3ipoJIfuQR0WuUT
fTcje14d2HomdmGLwYckCKelWD7KB2je8o8mbHhDBdDmDe/QsX7aJyBuQhM8GprZystxybugzuhb
tItu1cf2EGyrl2IjHKLnxU5PpVf401E6TSeJs8TXYepsmJnFGvJ1FaGtAz0CxzReQEN6PU5WDKAG
EvKIykc9vcbA1FIrQYIuPhB6pbeRcTuKPAIBngEGpBqtGnX01UkOiNoPdRzYQU841ZUcE2zSUuaL
olVFiFuKqbSa8HXsv10fpBWgvRwkNlVpqi6rZWpAK/fLklqdBKJhDkTQDYcBpJ9sMICUgFVEzpcI
SZ48fasrbdvWxo2kxHto1DyTUrCvu7S2WLF8JB3UdIYGlilmXqY6TJF0oYc+/VdDMDtWG92HfuCO
1+y9Oj9nU+yNnFEnRtygUNHRMmmTFLgaiBfnujurM3Rhgtk/wrk2MiUDgyAe7SEAALGO5G2eeXUH
K7vh5ZiZ7Bzp9TQWMmLZyB6i/K6QDSsVE8voOLGwsjn9ZIfZLow20vpIx4DNRWkv/b5Ldplog0XC
lqKN2nHONDyv6PRdwHZLgkXrBYxd1/tp9bnNj1H9tRG4QjsrR82fvGK2hzoN1MlMMXrRlh6dc58K
F1aoocQVB8eltYvLn2xRny98gjSCFsUlfKJ6DDmknQQ3whsOlYxLH1Ct+ScIdBF+TDYZSYlZdC3M
6cWnDKcYlYcOa4VePznE4DQUbvVWLTF4lRPeBr5m01pUFA7fiq8SnsLolUpxSDggwVu4DEaQ2GwL
yYRbzWBacSs9GZV2d33hXg8+CDH8PFFErJuyN+iSGp4W+R3lMNaA6lruPcd1VxRWYyfUo6VF8RUN
iGbbHEM3tcUHesc2ojV53iin7g8qoS5mTBEZsCBRC6JMCrBjdcoj2R5bv5R4u+vqrvEj8BSRQQoz
E2ZQOMEtSWmsNnsH76Nl9gM43vxY59W6riVdP7nEIAV2jFKrqEsEZz7aWdBtZAhhy15G9Xf865Gx
9hD8kzUGL9IBBc8VZXkpbrobw5531Tbb0vYCAYfQ1G4zW7OiTePXN5pX2YX9v4u00deN/3ZI6Hf8
HJohOGMjiEEh+oND19xzi6W4w8mght6rgphBvgMPEIs3bGu/2fTe4KqgUg3/QHn7Z28YADGaHjRU
EryRE9waBFYZbnrw4qfV5vq08RYagxlpmRR9MsCpjpi7SDN2UcprbqWf+CVVOk+MxGBGtKRdno+A
pXScvTA1nIQEdhJEoHoO97XaOcZSvfcBT6SB49lHRnWxpwSamOEMgCyQpMVDM6cvhKu3wwuJj79f
2BCHNAwb6pryQBuTCq+GVAFarjI731KcygbOdK3jLzJA3QA1oMje8bTFRKQkBqGvrm/FaLb67D5T
Ds0wWNfDYj1BO9thFlNRaFod4kXHiXN3aXZoq1FC3i0CzwaznrpRVQgZ4UtkDI6WhFbVg3c71Tm7
Is8Ms5KUXtCFiXIgZ9iNAy/FfzIO9q2aUCFer0CFE7TYDKwv+aLpUqJLTg2SLtXR8X7CbfOko/HL
KrqwwYC5BknAZogNwNtruRnAwiT6tNamtpcX061mq5s/uJ9mLtHb6vK9MEydv4zxcCmMqoNztL6m
9btN41IY5xWBrS7XCzNMxNXzTJYxhX99Yez6EWWofc5ZPDwTTMAJYaWDwQAmyHCMe58r78wLAybS
9FHPBMXAoklQ/j7UvS2AjRSP1u71tclzg4HsqTa0VBg1nM/i1B1HdOroGeel87onhE3zCrk1tSDG
nJeTk9QvY+vEKSeT5JlgjoCTin+JBC9G6TUDMpMKoRzx9p7rq4awWZ24oL9ormFlmUqnimfbkDpb
avX7LkcDrqr81dQQNr+Tk4X08kKnRngg1Ru69zm4vH5S+rFMiMjAADG6TENJsIT6s2Ib2VC7dnJb
dSWfEr+lkcWtQeaNIJ3Hi+UfhaXYDiVCIde0TaToVqZIDl4f3HLq/EoJrDErPSMW7FFukMsmEKJ5
7UjsRKpxEoQKhK5Q6VFU/2/WAGQ/f/5VdSIbYMPFMMTNUykcBvnh+vfX7mPBq/cfpBORwYqsKGYU
asJA62q77pQ5kYOmghNlRejs4s101EeORbpJ/B7gicigx1ILU5dXGOhihKRZDYnjNtwmY+d2RPfT
DjUvmeTKRHR7rXzr4n4rk+QQjeX99d9xHV1Am/TzyHZdbRQRhXut/zyJn0WdAy3UjStustmg1LZh
mqoYWJJF1qjvC1O3C9lvyW0cfOGynnFQhk0Ck8mYx5l6swzjyxjInk7GuwxqU9cHbTUtO0cLmwfG
eIiVW+gIOGlxklEGWkGWUMHD7/J+3Q7PHSbRqKtQEwgI6R1D2lXkcxvdj+O36yZ4kf/x94sFXxnF
FC7DR+RT/tFuS3Vbzdv52KLw1Gl841bhii1wgu7jGf/CZlnGxaLosJl/Xzzdy+8Mp0XrLjniuG9D
2eQPb5wuZowBEFUp+oKMGElaKoeU0AGhQLHvXHAYgiwXBOI8Nvy159lLRGHbg0kAApKIJokNkrfZ
LRyQGGz1lxL95LSlTLzBtZDdWNDleFo+ceZU5iw6Blv0VJb7tIVt4tOn4foQOF/m1whidaazcN5A
eFvUx0BcTGYg5doIFS8cKUcfhPkWMmKI6Uh6YXWjqzZuuLz0xUkqnE4AzUz8zPGVAzBsS7EAnXgj
SRBLnTeAwAm8xB7syJU17JXDjMaZxM2lf8/sCgfEOTjwcUdy4XqtlvUCkmckNekuRLGboFmt9hYn
nNxpPSVH7YoJvU26Ln7G6LyLDBEi1DQJoGUfw6b16i2fPe83M3m2Q8Pq0h0ZnbHKBDudaTXbFI+S
xV5wM2v2Rqd0ZO4z4frwne0x8Abm3BTnTthrh2Pd3wnguGv3RcB7F1hHm7MZ+vcLt0wIBGig0pOg
GgLt0AcS85bbes50NsDkTF2TjIpcwsCoWsoXvbQinNNyfxHt+bV8VEGTVuASWLT410brNxIomfov
NBhcy4w4GKOGmt6hjs+N7wIHtTQHWuMsbLktNOu4crbGZEmCGlXhksGaAXkHPBMQd9g3uYWecC/a
p94f1EECQs/mGBiTw2qO5wD5Z62+hP0u4WLHuj+4pFR1VcXjMZP8KCmuXSK695Hiq1HfqOVTnD0o
BH38X2fj3ZC8sr5ru004cDbd9Yj8YZet28iiPkBtFU6OKgbSHL5p6WcOKq4vrbMFBjKmhLSaQi+O
/rkJDq360OxLH5UUaDind1VW4ceSPXGWwjoYn80yCAIavXoWBDg21Icyfg6i7ShkbhwcguzRbHmH
lfX06GyNwQ+5bLQkLTF9hfkep+8iTcHiPyBox9WserbCwEeZzNWQ0bMHJYhHETXogQwn8P7hBzTu
eWWl62B/NseASTQmVWFOmLl/7l8MsEjS1cy7f/kN2J/tMMgRqXpT4k7un4yIgByttGPwVkofXDfB
Pe+VmRcZDHTM1dSYBZVzK8sSPRE7Zb4toxhkR24gHMzsCyf+6dT/euw4e8dAh6rIdR/SUaSs+vom
ccpvgVO5KryTN+N7+X7dHm9BM0AykkCBjg9ipNacZb5vFZ5w4m+A/odDbNubXo9lAapYCRxOYMWw
4123/0L5TLtD6PzRw+I54tmmt7Zb1G5ssIoN1VPb2z7j5DOc0WL723CdUek6inkcodkkKJg1Kw78
cdCP1QdKTDUxgxmD1cyaXc7ZNpXTm6XX9814f33ieZYYcCBJ2EbDgKGag9lJxOQhKRu3K5WbPstV
+7qt9Vfmi3lhoGFs2iHMqFujXT/LLto5PkqA8xGQjkoy1DbHL7FncMxyAInteauztMoKev9IfBXC
GKb7/+Na4IA5YQAiV9tSynSs2ApZVJfkp1Eu7KyqOIWf67naeR0xwCCoQSfIeFWBHJ7VTLMVSqqv
GI6UNVsj/XZ9wnhxzqBCQdAoG1FbQZzt0wZ8a5r0eN0EZ9RY5rowBQnMKCAkin5XgzKkz6wEHaN/
Z4RJJrqyCeMPKc6Q6G4t46JbJKe8JZyiT85aUpnkYUJwL2qJCNBasP2R1umDzFI0z6gX/+8corvH
xYlAQBtE1YmYGNLeJ7VDoHqk9X/03nVerSoDDYamN83SY92kwUPT3UrFt2x+/Ts/GEAABS/4mUP4
oY/7vnpC54Mlihln/YPCcm0z1WRFlaALDa4zdmnWrTJEtEIsygNbnccXSarsdqpvMql7awzzdpQ1
nPTTY2K8CEl5NA3FKhfc81dVaM1GfMwXEEb1NYRtavWWJNkmSFEO2PV2qkFJyFTfygwKWk28bBNc
eCpkcuom3TSFYdUzKETqdmPKsz+15GSYqG7uzeF7Bl0lSVvuUnQSmXXiLDnZkaV9UKCgG0Dva57V
nSIuIBg3DBudzvsiAodPY37Ji+7eGMlWDga7z2R7kMRjawy2kHVukwvHfMo9Wa08KBl6XYKjTVi5
aPuNbUlY3CmOnyfIV1l6PKKoYcozuxpqz5TH3TTE9lAVnQXO5QnVYKMnj4mXN9ldN5TH2Wz9ZNYt
ItS23mnOnIh3ytQ0x8bon01zObSZ7mSm6XXLYsWGBpWNTPWMRbDGPDji9+LwihryqfLFGLy91XRf
COKDFGlWkseuHo53Bra4Oq3dWB4hMixJ2yhMn2c92/aNsonVzOu7cDN3mavoUBiQxsyOl0i0xUK7
7ebZq4r5Xm6h3DgJtMbxEV06rzq0CJe89OQusqcJ+tN5vSEp8QStvJ0VxZKT5BTNUPIxEigDF4qv
SFppV6BQsrJ02QTQEdenHlPQJLbWEi8KtLdIXNx5LtxFHHIHqmOOXE3HVq68zpwdqcatEaSGb7Re
9GpVcVI1vBmn0R8Hw9Fm2dKU8LGLmlfJ5D2Bre4LGrjiFE2HPJLCpMMgNRAMlWZwvbwtJ48YTqhv
cRvf9DlnPa1C9oUlZjUZqiRnC302jLKnzgicSHzsjIJjZD29v7DC7HPhkmbLSO/dK6f/uH6cNvIJ
7CQ+lQIe+TXYvPFj9ro2MOPOhISvA/FC0S084Vbe1jblk0aWintO4z302h1ii+fo6q5xdpRNjMUq
DeYWLI1IT3JrpC2aG7TeiCCqozQUpVf5mT3w3hnX0/ELq8yW2AzzrBT01jF4qkDsBmULH1FPUK8m
35THPzroXlhjdkaxngJorMDHHAV4dbQVQ9Qk9b1zfTdZh/kfS4DNmiGK3GYQV8UhRnhR65063YdQ
HcxzK6lvxOZ+aN6u2+OEDEsPsfSG2eDhGakYKOSGnvjEDDYmxOWOWd8/XLe1/sxxsYcx60FLmjpR
aQlycCAH3Ef4tH0OkPa07JSd6PB5o9aX+XnTZBYEFF4yaJTiDr6Wd6UQWkb9GPFEflYTzB9Oqey7
faSIqTFV2JgnciMHX4x64mR+PANMmJMGZdshkmlHxLYE6d1tTqr/nbWDgDHj3+QCoic/52LjIsdi
DP13pxUPETma6r5ReJO/HmlnG8rPNro4oSzjWD8qqukr2hK6b/1AARW8soMMwp3plPvELfzh0/Wo
+6jP+uUa4sI5JgdEqZ0mxBSc9CB/idP42PTjQdC1m2GuHWyHfjQXr70qPVY6zjyQYzC+THJrh6pw
ytRiQ/LeKZZ0mzfand73+2ZQbegg2UJU2mnROrIu7cK55XWHrwPBebiYtBK92gKaTrAwi2VCIucM
grNIN1IJyY/i1EWHnsdJvP5YdjFOzO47D0Zb57RUp0ODmenMfnSqvNA1nAlMZOU3Yyt8a55phV3+
zpsjrm1mP25EpZFVBbalL5IHyjUn/aD4UW7REOMot51rfLwRTgQvILxbuOsgobJFAGofJ7MpwrYc
b2dpg1cEK5g4xyqeDQaIVFR89jHN3hPhKISjNVdbUeAcRHiDyD7zGziFQMiSIpEX+AWofshz4QVO
8Nh/ohelnS86uWfk1nLCNQVn3+I4yD76Z3I3aaYBBDGb10DYxMmTzGtgWU8yfqwI9sHfLMHVLdF1
LBb7eTxoxvegeVRKXkP0b9KKsx0GqBr9v5I16RjfDttlbzzKH4/iGLx77sGOQusVdGKf/vUqjLqu
xKRFW8psOG3CGxDk2CGY4UOHd43E9Y1BFXUsoPE4wVp2E270/bIR7Al1s7S4UNhy00I6Utd8YxBl
KLpcmTrs98l2wdHBUr3aTo64bCxjC7Wn0U5NrL82ykJJKMZFQfM0SqNHJd0SR7CDG0rIM/iQ6eRs
nZykRv1ojLy4xzDNWBOyGvbCz/meVjaoXuVFnnLbmqA+nw6Ry3uS4+yk7GM/hCCLmtRYa1Ju1+In
obkbssJOm9BORR73OS9i2Kf9SBDzMaOpweC1z8RdNtOdhvjs7GRX2NzJ47jGPubniiQkhBZBmpKl
Y/l12/4g2KBIrZDXa1b8iRan9OBV4lrmAJjMpECGNCiDGFF0ARmigjcmkCG+aFsQ9ezAPIxeA/7T
KndsGaQJorhQZgneggzho2uD8ns/lzf/8ir9EUT/OFoojLVRLSpTz2BtLJ/LcWMoX6SOc7FLE/hf
F/zZBJNqGZES181HUbaWOfpyO803odxamV5ZweDP8/311O43A3i2x8DZFApLP9EkiUrkUnGh9Kna
tA7lmgE19R9dJl6cABlromr0WkhPEw0KgEXB9Eoxxb0LlzhtHTZ/eMVe9nd6VohxTsPiINpUZrg+
GFs8NJWPDcoYSh6Are9AZ3MMYHYtSZSkxSDSRsCPnnQv9cMbEwlDfFS216dsPa09G2OOgG1bS1oX
w9h/5FSUrZKvlL6+ms9mmHyrI2I+ZLTSeYn8Xj1pyRPpvl/3hBd87LV/YUqzmtEq3cahr4HKZtgs
PgoRfQLFcJ6IHGfcWL2aPAxID3JROm60KsjY0gcgKHv4152iC/TKAmav/4u5jtBKT31qN/P0SjJe
jrqexP2YGJZwXRNrw8gj3G8ET71LexvC2prRH3yz4BBIycNVB3eZnsxBCp5fLDA1VSjLBYavqzdS
cuhKXqkhJ+BUBhuSLFBBL48LRfBfoYcfTQjoBHT6xvx0fYI4CKsyKVVT1H2p0KpXMjr1/C4hl9fB
iq55UfbdwMXtdWvcGGewIVmCacwpoFOAJUimAoecoObudX7olC8ca/Qm41r0MeAgR500CLQUCHVN
uxr8x6ab31AJmYTbcE9/+DVTDEAYQwAa9hSOpXpit+WOZCgCivOtHsbWMnGinhN9LJecOXSpPAv0
Um+4UZUjHsJ588QZObY6sWmFKBckhF+v3dbqSUfPqSCgChTMa1Nip92JzG7ff+s40ciJepZQLqf8
tQN9Lx4zsNUNX3pjlym8QwtnqjQmb1GlpYvbGlERlqe8uifm96S9b/U3ELBejz+eNwxIzA1YMgIJ
3izx5zEHoZI/jxFnpng2GJyY8v7fUEiCg1K703QcNV5nv3w9tjUGI+pxmqSOlvnQurPM6WtLcOeT
fre44gbidEjGro8bZ2/SGJAgy5yHJu2PoYxoVNqMMkH/EeEkLil/bB0sD0usNrqu0Dxlbs3jUqV+
gkdBUTqCxZNzW8Nbrww4gOldbFVabWHGrV2Q0pbbwb4+Zmu8lpfesIwscm1qhUkxgV6HLo5kpZC9
B33he2oLTyIt+xe2KIjXbnmZBCcCWaaWVhKTPqHLSZgfkuyuUO5k+em6czwTNEAvjsTxaP6bKEu1
uKvSZJPq5ndFG5+vm+FMk84AQ2jEijDTzSnLvUrMrCrmcQdwshWWUq6NdXBQVZikMnuphWdBf8Qz
K9TNRl40cPBbZ2AhKsIyjiZMykezgLds0NFMOzHAjbYrBM565XnF4EMflUmTq/Cqqu9U8YsYPQ/K
q6lwCD94uYPOwMI4k0IrTZiZd9kjvTnorMrVXkOQ3vLP77yQY1KHKsTJU6FPrUL21qM1u68/jaAh
uh5wnORLZ3BBLCpNSikCadNbInxa4sAST7F4E3vVxANVTnAbTAc/6ctIR18F7gUVJ8zvU/H9ui9r
3M5EQTudamqqqGos3UdeGCTS6bNS82XxZhdCnzczztD0SrADw8iOauxoXveNvlULDu/abDUGL6wz
EBHGajwJ9Cwtd03rSGLmtp1ZOUoZHLJg2V73VfrIsH5J9y7MMVARmWBVXegjndmO23K5M0LN0rTF
0kfRNQrQVQVIatMFXALaNghmN+4g37qAMu3/SLuO7bhxbftFXAtMIDllqiTJipbkCZfstplzAvn1
b1N9n4uC2YV71SOPrFMAT8IJewcpxkiOIeZP6vqGkBE7ZqY9NaELoBEnn36Giu7ULHcSrXdA3nEM
5na0MeVx6AYQeOS9nVhYEgcuLVNnROLRGYObUI32VPtO+tvceiMd0PyS+FbqX3QMjWDdzI0Zc+Ry
csucXUnRd9UI0JfzlOwlSlunGrOrPMAKStf4Wtl6YaYfDaLtjeFWVXIX+5VeYFyFVYjxCeZHGL4Z
VJSywi8DS/1eCu/MurBJ0zhF0B/z0Lgx0FzO1MI2LOqoYHoLMhlDO1ejPt5HbWi3+s8pzJ2iZnAX
+vfaQGAPmDNokwt653urAimdbtnd/Foq1S5R2aM6dsegI2489A6lz8kIzjXaH/rgCuNqp7orvEZS
d12U7IsB9d9Oesqt/C0yBjtPAbCfH2vJuM50/WjWBDOB0TGdsOVqEbQWvjeYeClrcgrC8RBiDsjK
vmdT4vbxYCcZdQOKSbUQ8zpok+lTd9Klv7Jw9jIy2CkI7do5tut8dkO9PGkhJhXmyTYbw5ZQNq2C
zlEm47rASBJpTK+smV8lnW21k62RyJYTlB/x+0gI1ur+jRrfcqneS6l+yFF8jRrM9EjkS9SFlsDp
bOHpfjBULi1NqsoMSb8UmG/kLxUWkGuHjvYP5mCY575BXVJch910Pitz4cKRZoTDXC5NiYbu5eEm
nh8EBrl4r0v2yIUgs8Qe4JRDgPGlO2Ru6GmHDhAH4vWmzbiwOgkXhIw4IDNGulDcMp/rG7N/pJMv
OMtm7F6J4EIPZtfmEtxySyY3erOLPO62O7ZX2h5lDEFMfa9CX7o3LgJNejFG04Ki1bz0lbPwJIMd
15mxWRK8xk72tb6aXG8+RvvJXdYaxaCzm4+x82H5HmM0zkZcLyVrop8qy6emBFDfp7y8lupAlBQJ
YgTfU2xiXW8b0JihMDl53WNsH0qnHdGwqr7e6E610yvbckU7EttDW6sT8pFJoYEsxZA6vAS7hfYa
3NA3GDbE0JZij99FjVPRIbnINCp5lo0hvmgWy9fYpjmQoN+pGPKb+0agPQJb4FuNsp7JddYujqQx
T9KQn2hbuzQXjr0JvAe/WdwFJKV6AznSvijtcI92mAswqh8dognAVYGcvW8NkZdcPssFy3if21+9
OSy1oqrZvFvh4HaHpfENjoArdDaXfFPwQBR9NM6rxMRqZgn1WDczdlLgS+mdGbxN5uNlz7J9jyCl
xDSwqQB76OMzCgNnABoHiYqb0P6KMNDWA/LhsohtlTiL4HxXMuEUdQERrSJ/UWN3CPrvWdUK1pNF
UjivpeYWZb2eAYU5um6nlzS76vL7ywfZTM2N3wfhJxD7DBPNkpKD2qDr92aPJrrxl8FChHqwlmbz
YaxbwdUJvg6/oKOrTa9oUQlwdpK5jTm6eSFaQxOJ4FwRlpozgC5DRFt8l6RnTTQxIvr7nO8xzHGU
IwmXNqE/Xj92IgTp7SegCb4RQzcUYpBFMVZGiQRfm6o2Bjz6Sw8CIECbmn4cv/vSzJMOdSSKxZt5
xUrgYrgrgcaE0WgwyIJ9AvDN9Ftf3oIX2k6aztZnr5P+ot1XOfUuq97mLZoUyDO6pls40keZJM1y
I09wi0gGHRJh7D2jn+rRrWRwFzkRNimmmSycLkuOUWDAACxD6Ig3N7kvQo4WHYi7xHiWQ2PAWL4b
kyWDVzw9bwWIJJsOdHUezrXFVJMlY7mzKrAcPQbQi/wL4+S9cH5h0/WsBHEOrjFzlCCwLu3qZXME
n5AXJbNXS7FAB7YTs5UczsUFSahhKQByhh/aEVzTCD/qnu0NRzuA7ecaS+/u5PYLabLbXOuvM4jk
BU72PR36IwKefwJfMcjDQeoTdBow+EKcGHQyktcBNmChVRTNQgtlLTnxys4UFP6rEKXsd1mTFznz
qdrXV8t0oCgh2y5UrM7FecF20jsVj1eEwUN0pRwVB0UKfxnsqcECpHvQHafBwxlTE3iZ/aSCpEl4
VM5JTiWVlOBdg5DeL/Qv7LvmtleFF/uaIIgJrMLkPAmm2aNhlHFSLdVPMkqAQzHvul55CrTo7rLT
Eh6L8yipVqpxy6Cw2vWCDt/vzNdlwia/FRfutwcTV1+QcyhTN+llFC3nug7uuoPhZxjK0m/YnX6P
SocTH0yb+tMeRtGfROMN7yNDl8yCczVEqhCo5cUyQdEBpnlPcmZQYmHIFMN2rT871FcglcEyAaTl
iPhHhRfNe6CyJL2yqO9CXTzeYKnIja/qQ/9FjEQh0h/OCWUBsUrUORCJksRh3WFEWYTQ2FZjga/Z
jhBYIUMB0jI0PvdR2rhN47lCYgJC1fp7DRbzT6nnWQJn9HHRyVUW1oprPCwDwckX42ZxZrKXP4jC
3XaIOIviDJwkWbIQcSoufKenWN0OmZ2jGaog5InEcMbd4oEcjCXEYBBrP4OmqsTmFy0LwdNEJIaz
6zwZNCs1IKZsh5PUtH4/SKBvsWSBA9nWtfOtcTbdapRSzYQcmgRYUKMOMBJdJbA7wNRd1oX3/uGf
FnwWxVnwWCcarSLogsnKr5mk+X3S7Iq49Jq6OOjJvNf7TkL3R8/tNEhPSZ+HtqqonjFMftaFLjPH
a0NqfMvKYQpdjT1dgAiPJYYMjYOuhU+Vqh4sMwGwXZxgqzA9NaGxi2nnodDh97Jx203lU9nViq0r
7YPeZy+Ys75rtdLVLcR5KfySB7rbhc2hK+DOevWkJJmrRcNxxIyQzWpr31phaY891iBN6aoPKjca
Sq/Ar9VC/SRJPXYcTWtfBOQe/e4rhYapXUTtMQ/GCZuT3RMJaevhiI9MmyI7TCKvtoLcSbVuf/m2
RfrDuSu5zPQ80fAinIb7WK9BpJUDLNY8fEKKpSqGrlnA9eAR74IqyQNU/vFcC7BHj0+hxzcTESE3
Lr/1D8U5S+GLVTmW75g8QXG6MnHUcthFTWlXYwBQbGr9NDPF00JFcH+brnElk8uMCIYIMPGMk5Hs
KLc3pQj/Z/P7rP4+5xixrtUMQBlHQht+M+NdHKRoZPQC9ysSwrlEyZosCaPiIIjVHo38YI4P7ShC
hNo2azwNZVmjgDXm+4NGV0t5t6TMEiOvfTvbs9U+ljKxrQQ7yGEWOq00gk9p9i01/AmqU7zjpgq+
JlbttIyfGUbHgCtxstJXHdvJsQqOtBE04mnhtqNWHqw62MntfCqZ9lTR8ZhQ87ZMzFuQ09+Ww4+Y
BeFBScghJpgPN/TXiKSvPfpARdU6ndndJZb8C7PIzyTqIrfSEqDElViSjq+yuML+8OA1LIhcOqLf
0xI4HIDPxky163nYy5XsUOyDh/hTRpCgihgljwnrHbWJaruAhjhj2B0Gy8SUk945daDPWE4L9kqr
38QkE00bbCkluIQNqiqmBqNbvvcqXY9AklhaEa66nZPvoDJEnkewQP2/2rSlqBjPUBTd1KnOlxfH
Ws3HuVOIq6NfAyDhgKBVETxeFvKnSX8Uwp0EnGF6R2RC4F3zzG6s2FOU2yFqfZCEg8oej4EOAHCX
Zf5pDR9lcqGuGTFsP1PITIfvC6DSdDLml8siNuiTPsrgYpyimHXPDMhYat3Y+8wxT5ruuuPsBGA4
zW5A5r437xfC2FZQW1j+8kcn+VHycuMr3RgA+SED2464U58TR7Ual0WhL5vklpL5UMv9q+Cof2YO
HwVyWappDaPeDtATel1cxTd9Y2vHhVsYe++SHV+lIL280a7iyNb/56DzQTC/yiC3WkjQ3URnMpqP
bd4f2hmLDGwQvBj/NLZFDCzAxMinZppcBGBV2ARlx4ibqV/V9E7TBRnexoviowAuBHQxGTq5gQD1
yzKwvWCFBo/pQfOzYyKYJduoa3yUxUWCqa0rqMeMRiy1flWB+bNSZpAjKOzGDBpqI+fxMiW5YZFW
o6tsPNQaZpn6+LVj+imR+1+sSb+DqXoHSEMnj/q9RuvnqNO8tuwBLhNqzmXl2nYP57tfvs1KmZUh
rYM8xtX0pEttKVOxngmvm2GdMyW3qowRSIJi4GWh2/7hLJTzSZ3RqgGzIBSoHQAHz306ghxWUQTf
XSSGc0OF1c2kLCFm7jEzFvtG/5Z2z5eP8g9+yCKWpqsqqGA546RpbxY9gTdYikjBscAo0oJpmPiW
gy/9hhrW7TIOUj5XrkDyokl/+qHfkvlx+kBJG0vNoWnLDlW8XzpvWE67S27+BksQ5VEbQE6LZp/l
cWYKEBBdUQHD/u5xMZE7/Vy6VEs9onTbQ+gMu+Ro3Ar3jBbjvHRMznhLdaqlSXm/4AF7A8t62sIX
T8AnHPuiKZv3DPeSNM58xyzox2qCNHIcDjkIIxe4Mu0kpqrdmFL4eJ2c5SX9aODpCUlggkFHHznQ
s34DVKzWrQ8Fav2A9hlPYoTfbWd7/oqc7WWmbtBmyQdaT33BfjR8YXOa78kPawfKmx1mXYWcr9s+
5iySs0ODTTlLxgkij9FhcIcrDPp40ResZNwu0brD5iaitS0GAdsKnIDT11WiYzKK8mjGAzjirDY3
iFvQ+zwHRE2pOpUO3Nv/fdPWAqi5BVkagHvVdyyilRctmFkua43ENTUACGOQvFO+mNPPOi68y0a/
faLfgvjB+DlVGkZnHXvJoNIYqufBcIPhuIzdXJazsaT54UT8fHwS1+2QVxA0+ACEfYNzQXV8cMwv
0q5xyF46iIYXRCfjzNwM1KSWBgis6tJO8Y42ptRGw9DBMqXocH82vXA4bD6D50IBohW/NDm2IKOo
FegFMTGJlUS1H0md0xogiG0wmWZKp9msrntjusua6vvlm92yv7Vs/pylnGuBDtmy9WSgOjPt/t3f
5xwYVZqotQL8/ak+dSD4nHCNlyVshdX1CTjHFTVNnSWLsls02etqHWFdMb8arfnxspxNjVh9Jd5T
5ZEkpRZOMhudl8Wha4G1oe3Zdd6ZotfEErt4t78+0/JbVgZcT/1/bi07xPvH+Bjv8kNjY/JWuP68
fSqqoAgMz4Qa1UdJUzDSjCgSEL6T4kaOIq8HVIbEYl9JckEuutFNXvT8tyyeJFNR5QaojgFxw6Bq
bCpF93NA3bhtHYAsHQ1wDTFpBMI5203q6BjycKqYKdhw3daW82/gsoZBZ1GlhSFmW1rJG8veY+q0
T+pWkOspW0FGw4k0qupENhVOW/CAkDpQCuKsb6a3gD5OT5i5WraSsXIKaKfItQCkqmI2Vz7KzviA
3OGgO6lrHQw3FGIfbVr56tdw+hTNptHNGm4+D18U/SFNRQUnkQDu+dsmMhxmDgFlfz9J+1RE4LmZ
7a3vc7nvlUVMAPzC0wMCKGCHqKPj5bTACFvglcZwF+2x0J5/KRxRR090Ls48YgTQsdCXi+s7W0UO
1BMR59qmRp6/DY9jjQUslJNbaMqgwekvFVvpLTBF81Wbdr6Swul9npZlrw84SNJK7gjcziFtbbP8
ElmNwB8LrkzlIoo1WFEHQnXisuTNKm6k9OtlP7zRjYQbWR2FCykFkQrJQMUDO43dFZbGffBVg4wC
Wz6gmlH88ZC6mNzE9KQY1Fd0i8vZV1rIknpM+hCilzqdy2bNo0P7tWPTSeqqyBUcdDMKrA7K+RDw
F8tKkuImlR1zlwrLDODY+LD0O0UDAdtKiJKHgjcjkXk2tgnT0yaW5wjw9CIf7E92VoClsRQ97zd1
AwyocIigYcA6x8f7q8OujWfkx+6Myk2YNs6cyf7lW9s8yUoEp36hkmamVGrwRFViM8yRqzFY6IXr
HSIxnBKmZmumPZ6frgmsvlAJnbB5NQJJoALqpgqsTsMpnIw+akwDiCEWKKvGVrKtwjoNIc3stmhO
WlLdUBWr3mnlJxGSRUpTr2oKzY018i1nYbFXVeAp9JpjttIhHZNrS7Y81pnYXCz2hZLYSkAeg6E4
WrH1kJEu91IUXugQeKxP75I0fDRNXdB93rw7A1zz2KjGyp/G+fKRWLQ2u1zHO4ieRvU6qNF8U6jg
7jYj8EoK57rxqGwybDbqbkpfSnatFo9K6GOP3COstTVLoHabmn2Wxlc/+kQbx6qGNEPSdrOqnOQo
EDhWwbXxEAIqq+RkDiGijH/ppWfKN+kg8K2b/m11Ct54po4WCSt0F7A0MvWUkHgGomshgsTbLIFq
K0Gc+TR1P4YF0L1dXXG6K+u0YPxoCpA1sz3Zi0a0hdI4K8pVMmWYk9Qx5rmXH+v4Z9o/drNNSm+U
roP4DnBsUvyJsvz6hMvXXIWKsVCN3KCZ7srSXSY/zHPj0GhnhV+piEhrqwGwlrR81JUkSaZVMSb4
aEDJ84HUe9IkQCVqY78rrfJU56I+0caEPQLwyilxR8MsTq5GBpzSAkLV35U7C0ChzAMrPcB9/guW
hU2tVFXUMoBcgQVizpINIPTmqom3OHql2pGgvVLvQH5oh4+Kr9mmvdATFY4u8B+bFn2Wyudl1qTl
8SjjlFIW3khyfiwSEVrHpkWvRHDhUOl1TERIeLqyKbnJNOUYkvogdZpAFf/hg/2+QD4lmydmdtMS
RTqXOErh9bvgwCqndwPbxHw9kR3RyZZP8scDdnUyzr4lMtTjWOOTScNom+GvUMrsWX0ugoeEnEhz
GEQCtx+XK4mcjaNnoSuDidTCeCgwoTafgqvRN+3+AMwdIZz/xvb3YgLnG+VMQA0xzhIvytF65lE5
qn4KqvDkS/HcYky0Rg7KrhsgbIiqzyKF4UxdNwAQaFTvCmO4KXsEICda6bIg0Ig0n3vMBSbpZ11a
Pl6aHRh6Ivokwm8WmLTKpQB1Pg5lE0GEWrbYWsSSJgorjfwypYKiw6ZzXH0ozndEsRYMJfZNwSgC
6mc5J8eootd5ors0G2IbZF2C7uH2J6KmtRRfdaS5H70xo0YuZx2alGmDgmH5pqlfm0gwivYPyn4W
wl1frs4qXAVasA1gXXSw07FTeD049SHzip//O37HoutnYdwVojGm1XmME4HY7FegDV4fyEgj5T1I
p26jqn+5nMBvzAuv5SHOfLzBea4DtCVxuOJqcPP73AMEtq+8Ao0aPXXJMZxlSY59m1zFnva6aPtp
23P9/2lVfq1aVftC1VtIB8+mqZ06YOpLNYZ570HBR4YHRTjktG0KZ4FczlWHmppWLRyXbn5XW5Dv
KVeteSRoe16+122rPsvhXLKi5cizMxxsItdtejt1d5f/vugcnANO5K40h0VN2jKwo/RRpY+J+pq3
uXtZzmUDQy+FUw9qTkxp0DHKm/rLYHT7YhyvurAUOA6hGnK+VkJZXjInnCesq6+axHymolHUTZ4Z
TMdEAhL7ECB02m3iDcm+7aYvUZDtSpqciuKm6v3esh4rqbzPVau0jSj0Ll/D5nWvMmjOz2hpn8pN
gpw2Sb/JFBTD7BvRwN2lNAK92bzvlSDO1xAllOoxRXpJ6H+44MvAv3wWkQjOw5RphUlKA7lyE92g
7+KULbPD6vmykO0eEsgfFZQ3QFb3niWt8uQaXCLlbERouDnFgXxdarGRO90uRKKqFz+kQjC27WOd
BXIWERCkdF0QAhGtyPd0RKpaRp5W6oJwvakJv/2zytMuh5kVz2UFRSWs2+cgpyhLn/TMbqdaEHdE
vpFThWDGHCBw2FD0AOgWwaRuhQUOBJzywIZHZrrDKBC4nbliM0uhy1ejdLni1TcLg1bTKINzjA5W
b3dXyFzR5McKmnQ9ucsO8f+OzYrgsxLIWT0JW2NU8WB00+6+6zFGtQfGTm3+GDOBf1nu6o8MeSWI
s19L7aUAXGS4y0i5x9iEb6Xo8bDyi5KVXpXrb6kVC0Ru9vjXh+O+n9wnU6ZhEc79ukCkGqad9Xbk
U5cuNA9eo/qxf/dVYHWbOrM6J2fblMSaGv2dKRPnfdppQSkJj+F1h3WV6k3ziZ26+9EeRXCf2z2D
s2geoqlPyGgEy3EBjPnSx8D5sNPUjlzDW6ZEWLyM5PnDk3Urah5vhtqVYO5d17IClr+ceSYPVXdl
iPjGN8dCVh/S4HKG0Zitoly0NJyvh2oAYS64gn3TGG2SEZtpd2g220Kuie1jgTt3sUWF8AC0Zq0Z
s7ZUv2vVLGyMO/7VmLXAmf2DxZ+FcE7TmKehbJcnTnYV7MwdXnL71NGvDfTK2LUYd2jTeQKe4//P
xDmYBo1+MlKIw3EP+hwfzaY7pBY9Kloo6An+g/mdZXG+JTVnNFUVyJL2rYfFGzwYMx8NwV1xKg9o
+n9TTv3+svm99xn/dDNnmZybyU1EhlbC4wqEJ0ftWNy+s6zgahe0XWDLo4CS3C9zYYodedF1eBs6
OeCSRUOq/6Cx59/BuZ6wS7IpK9DlmrAAqDmger5eRpmaa2EhQPRFOYczo2NnVCluWbdnPzgO7vvC
oS3dd/bgmWBhVj0x7fNmqD+rEb++PlK9ZbEF02hZb6vzVR3MTpgLjWOx6wtfk9/bsuRl2mExjoVG
FbuM2IZjdrFfEpjqOhKEi82L1AlVNbgq06DcRfZW2hRLtwjcay96FTl9i37Aj3z8cVlF1c0IAfJg
Qgl6CcCy+hjjiYzGp2JKmguvmdhV0qInPnaAx6nSwa/y8E0xgudAnfdEHxylsu4TlXraMB26tscL
vgMoEOYqGwzuGzuSFq/ayJ61uHvpuvxASXBLrcozxhpr6yEDyRs9AEXJq01wvPURqBzSxAQwUHHQ
mLEHbdY+CccAqJuqW3f5yYhQc8yZ/FQwxQ+6JvcvH35juxH5hinrumERHdfMhYqCMcWgoFZxi8D6
1We934V0Pxn9YcYuFsqDAExJfiaM3mlt9lT0kp/GyltQY6eCyqeiiq9jo32mfecliuzVEbmXa/04
W6mohLipeavfyUWcMmBzFmOtFbF0QrsV86S5XTynB5jwLrhnoyAMbNrTShz3WKXKTNsmwbXIQeaE
7DUDylOX7S5f/uL7/rCmlRAu1DS0SWJpgBDd+AIo/q4y3Dq5rmZ2qCaBLW2GzpUoTsc7iZBEGWL0
bqSvivG9CEQLl5sXtjIiLraos0Zb2cJbIxmh5M29HGfObP28fGHbjZSVFC6aaDTK5oQEGoJzc6jv
hn3v/42rsyA/X5a1bRkUU4wKAamNyaNDShX24TNszLlRme/HFDtDsfUK+D6naYzrkABmrRy9Wv81
NMtAS3vSh8aOa/N7aYSTTXXqyQnyINJ7lMoeJludvCocajJBM3P7Tla/k9MibSaBymr8zvdWVn1c
tbI+Q9MCd7ESxulRmMdDmhAIo/ktRQkiu5dVgUvaVNWVCE6TrFgKW4BE6a5iPeRs8qTQdC9/2u3y
5UoEp0ZYB2VJDghBEN2Us0O8zJc8oroLJHqzMxJPlI9vvrVW8rjkQ5fyGmeCoad662CujYZf9e4l
0G9RebbNUfmM81qJ4wJnllXoHEUQ16HdKJs2Y7bRDgIhgs/Eo0VYxRj0MoUQ4O7pxiuTRB5FJICL
THXUmSr6UjqYXUuHyv21boSf8YoUaZNJwF6G2cCPkV9vorCqsIPjDiG4eebWp9Us0OZNv7gSwcUt
qFqfBA08VpzlqQ2yUAejO35VAu7xslJvX9f5LFzECqllhdNyFk0ePSlO3XwQLbovlvdHvFqdZfkJ
q2IILdt5piPOMhnyqdakX109+kZU3gxo0l8+zfZbZSWLczQkzwgp68XTHwBP7xCwsaJQsACgTIcF
0R2u7VXUp9/+VqjQYQKJIBvk7YYVZhCVKNAR8ID3Rns/DHRH2/Svy2fbvsbfYvit4iIzxlEPkG8m
8204lOhLXluFZ/aiwb7tgiM9C+LUO6uzRjd6nOdv8P3Mp4lL3c7Tll0Rd3oGlcHh8tG2lfAskdP2
PB9yeSLIAko5cUwVdLnUEMU70fVxij4MVchIhVMlh2mX3liAMup32KN9ZA4gT12AQNrF9adUw8CM
pwUYAdPikXtnc2BJAzZfN1QrrOBfjVgE1y3v8u1t6t+50q1xOt9nSRdJASrdGUMQb5lXj81Vp83f
/p2Y5YJXZoy1u6aMw6Wg3vlFc68yu09f/p0ILsA2ZNR0RnBdfZocVLU4KKXxljJRoNtUhVVWy52k
U7H90WV4FMhj4cgzunV64kUgPDb7cf+JE61EcSdKIzZ05iLKqoDoSB8DctUyS+DDNxVgJYTLE5Ia
F4c3HlI5XbUxYjU32JIUEcFvl0JWUjg3Z9IeHijGx7GCR1197qc3GgJfyviiDn81oJyudSdKEoFD
FxyNn72vyioziiVdCMYv9Wzn1qJ3/+oTWZy7Q99W6bQUn2gE/H1s+HRWnaITGM+mhzPhBvAiWCr1
3OUB1qUcAe+LYkFX+3BFv2a5ePrMOX6L4Ef5MKDKEpogkueR7GRUAroy1mOi4VMafRbDXVeNh/6A
MVnNDYjhJaBDqGP2Vkr63eXTLIbxR9JgYrPIMjFYa/JLZ0EzlW1YQ4zcjCiWPERa7Iw0tZvoF4as
BSqwndmvpHEWtKAKaUGBtKH1mkMy2jIa9lbnU0xpycAxi7TPTFus5HHq0DYSCcp+kdcEbifnO8pq
Rwkz7/Ilbju635f43iteuey0AER2nOESB3aDSkEb945ivTESfsoBneVwOhHWAP2JFaQmJLspo68m
lsML0aqG6CxcjtBatdlnoBl3Vfknm//KDMPJqp9VPbmX72y7kn/+NgqXKGTyyMwqwrcpmA+cH3BH
Rm5eXlmYO5vctrfFk4LbTu58fYvzWH2mvp3w6QscrZZfg9Rl1Q9FBGYkPNXyG1YyyrqWc7aUQPoc
eGAg2L2rTip1s68pGNcwfrNDleHyRYo+GBdl23wstZZBKZia36XdU0BkGcUwTEA29DPbUZZsLosA
FP9yh0t1qR70icInmdJXEqFkipZulg6CNHXzRCsx3ImGdu5yU9JhTtGTVod2YKYA7AIskvJ0+eo2
FQKgslg4IASwKZwKsn6SmBkhWljklkhfg/gpTP53ogfEoZUMTukUijKlnkBG0h017VYpBZe1XWBa
CeA+SqQqhWSC7WFjVvqTMwsrYdynMZhsRday3JJFT3Vu2FWEdH6sBCq9bUUrMX+kc2omVyksFS9l
FNjjwJ1Kya1G4y1h4FgYw4fQoMeAJHdFFVxXcXMMmWWTKviUwp8VhItXCTMH3UhxXNVinll1+zm1
7qxcVBzY1kPUMA3DAMbse61z5TRUk8Wx2cOE4/iuRPu5im1FBAYsksH5daMb60ya8S4LA+LP+VXT
tjZNM4FX30wnQAT9/yfhLCqyCGDwDLwwm9S0WyCkWXLt0dSyo9Z0ipEIFEV0KM64DLxnZXgl6Inx
nWHpr4zQ6/lMIrY6EmdfFWvQbwlxcUH0kkuKTYA3JieCe/sHKz5fHGdYpADRUQCwODR//+5qF6f8
gAHO/4JLZ9u9nkVxxmVIclDXKi6tNh4k5Wev33RgOZH158vOVXgkzngKyzSVEG8XdCMXCiyAyO6D
qwWwFpTJn8nzVt+Iy/NiPZJnthQdWHmnR1dJ/9a3u8vHEWg2P++fqZk00kUNdNJ5pAapSvUjwSsm
fGpF827bafL5OO9rXyt/kDHMYhZLnmfo3UMYBX7dsp2kV15V5W7aF7cmCpX5/JPRwc2a2M2EOwGL
4fzxLFj9As5bsF6dqbR8O20M3GQq9rklmlD8Byf/Ww/5eZEs0Zs5XWR87IwQ38n24tbI5qXqRJHh
mzTkgPwqu8JCzQiWHtvy9iAz3h4mgNf9zF5ouFK/EpElb/mmlTz+SV1L6LdVSxdD7e7kWrVj5k+F
aJtWJIR7EahBN41kmSEMyV2an0bpWyNqg27a8fognC7oLNPCMcZB/lzGEicYW85pLYwLIIU0qBbR
YGa59hKO39Ogsc04cbJY1GXasue1IC50sKRiJTjVUWZDOaKMni1ssRXFL0LvhBtY2pY1rWVxIUTL
y0kPUtxgh405CVhZdownYsdqv7XyVzNFJk36esQeKv0BFHqfme2j3uWRzTr5hzW3u7HuXpqkPpjA
MpzkxAb50T6IjVMYFAUQQcrXnpFjofdP5aBda9boFqVxrzHApnbt7PT5vNOM6npI6OOI/x1P1r6u
O680iW0EwEij4xNwUw/FpIFranhQKTuNFduNVMQYIFJXLsp1TE5LdNXRlQLlEklv5u5pEDUohfq6
fPmV9+ypQqeZLJ56WR78u+Pakf9yeVB0Ii7IqXgvW+0SFhB+vLH4nmICXIk+8/BfKxAX31jUBnUU
4d5QntNBpGXdl6J3//JDeY9/FvHHWgWo6udczSEiTx5kq7UDoPQwjKYDqyErnqwqsy/H08sX98ci
RVuWRcyWhOffVRzXR+Ic16jEM2hV8G3+3Wj6WgTnrvQ6L2sjgIgJA0RJXDhpiv140ee/7KtUwvkq
Fc0GMi7pjZ5XdhT+ACUZhlIGe0xeGBOku5th+Z0x0DKA9Ul1znzKIpo7Y0LyAYwVu4wd8BMe32eq
y0PpIsH+L8DFllv6U/dAUvgfkZwRmTQiDVH/oRRkYCz3U7P360NyBqVEFire1iIxX+rdFRPXuzeX
81cyePSriZhNXCWQMWXkoe3rys4bk9lxNr+oxZ3Vd7u+N3eDhj0wvTppZX4IwgjrpJqvAAx3nN7Y
FNiVovtVA6o7g7yksXanW/nRUPpT1NLrNEVBKQdSQvCddQCeZczwy66zCYntvBCBwm8r4e+PxIMz
YEytkcYGb/KxvDEkt9ExuSAc6F/ylQuawDNOK8CYzLERAyHG78XvwXj33WIl2M41kE7oFONwwDf6
GCgkpZimgOEDWQlGZd7KBEBoPmWfQaDSyVkMF/SytGsLc4RB0bID1naAqewIfHWifHr7+5zFcHY7
h2ULwHScZu6cIHxAEywZr4ZusN3Ljns7mTnL4YxVGwwzahQ4bqySj+2r3pufigxnAZxtxqYeh0EG
AYZ0x6TCtmpfm7/+q0PwrzkzqwGAPUDG2BS2Ent6/3hZwHZ4+30I/glXtLTou6UQUrJvYXIc89dI
NDQoEsGFtwq8BlSWF70a/4+061qSW9e1X6Qq5fCq3N2Tg8fjF5UjlXP++rs4ex93Dy2Ld9vPUyM0
QHARBIEFtIn0pT1WiVuZnCKc39ybzpowR1yjDxpiDxw+RmlPjn5sjsTLnLV2Zg+MVD6vw4anFXPW
WUu/WkUFw1kzLWHLZ34J23aoc9aI2ffG2haCSmA4S8qCJY5v0sZKbFN7noUomI0JXPIiZ9PwtGIw
wERZXrlm0EppvXbwmvFpbJ//zuOY/a/PdS7q9EIjU5LVBb3tRPDihVcsx9n+bGs2Li9TqYPFhHZA
qdj70sx7Ad8EMtRymJKOqiiFJRtqqqiJUHiDkHp8jCOMvRw+rKDXKmd+sLO5LBeiGGdbIkw2i0zU
WkwZKrIK+RoEKoem0Xi9RjyVGI8D0VukJiYqB4SowL3nYBiN00goMVzDhZc94unEuFpZSuCEtaDT
kB+J+QMNypLBQU+eCMbVMkXNikWEiFbL7ApMKWJjN7wLCU8Ic850bTuouCXg0iy1uOzqboXeRTNW
nD/YNhcuwJw2ukJ0fVSwNCMGbwhJh2J/v0CabV8KNfovcc1PKeDJfR9qLPJaWLECZRKMAcmHJbTi
7xjBfKu3wud9Sdvx+4UoJiXUd/UqtwUWB4Hl6ote5pUNpmjhtuAvLoJp/rvqvneDKPK9ckK9jihz
g3JrnDpdUbuZicHKybfUfMQY+j+JDi7UY46jlij5UFE6G1zqJsVf4Rd/t4NU9ro1KJrQzgP0qZYn
3Zp9xfJqjXfP2ndvlW1raQulW/IeQswC0820m7H8kHDP7s1w+sJYDBZMQ20VeQMhnRcF6wEXOe2N
Ajs9CYdc+6udpLKNxnJZCoq0QNj//+TmOjcDCpWGzsVCxur/cdHA5nl3YUIGH0iLxh8jg1bjgEnF
mRYQkob7W5Yjgq04LYg5mhjRTpUqPaT+QSNJCg4sbLsbxlQbtGrXYG9vRF7i1ijBpNamr2Urg/oO
7+pgg9vX5DfrcxbDQAG4HaY2a8FavZTCSVPUDzN6jYRlsiNxeEis/CoDabvTipgWoMheZY2eCKqE
Sog5Zajb6mL2kAIebV1iOaHQMaVWc4EiOiPpnMRKjmTKvUbhTVPaXrmfYthrBLG0fireDkK0Shtr
/xBn5GHfpDwRDJxXiioj9wf/E6IcLA78aJhjKpb9KbEiUckSHIBR8j3qn5rSH2MeveimDFk2TBRC
SajKYwIGoqt9ItE4SyssVE6itVu8Av2Zu2+qzYpq7UIMgw5GYapFbcBWeeajhdYRbNSY0T7WxMma
a8r8n/i8eHjzZL+QyeBDReIRg1Xg8VUlHJMSlV9lelOj4r6LeUffr6JMyQIvIpqR8YyFacjvz9lm
xoWyHwWMOlRNbyV3qL8PuuzZir5x7EjP0PfRyntBzLERlZWK6Z8Ec04HJ75TQaRLvNE2MlsJFjc+
/T8e5+jK7ElkHCRX0gwDYyNMUbxvr2RPCpPr8aU9pWjrO6Y3sp16xuv4ml4vgfW0r+yvrvleV8Zn
imJutWqGroL2bSaxlxSVHcuGvy/l110MKUgUo8cXo2NA7v9+6Yy8KFKDGCgd0HR7RF/qnP33Et73
IhjojaJSnFMBIiLhahS/dNpDx5tYvmmrCy2Y2EvT5xXtdBBRTZ8JehQX66CYH/7OUtSSF683eaY0
q7hYMubuFS7RVr8QeDjBU4PZR+qcJUkEDlqM9v5UZV/k4lO5fNzX4teQ+P1iMDsIXrBmawFLDehE
JJWXjK+N8lWOc1cRubUjPGHM5inSrFWJAn2EcHZF4F7jjXTESpAE+lW92IOr+8UjcSXOIbuRGnqv
JbN3ulIqi3aA4AkjeynJcoQHEASYcYip1amtHPaNutF19F4ei7Vjl2DtYNXuqAbtoQui2l7uimMR
tJ75FTP5wkxyeLOsN94T30lleUISMlcTRtzLYKwunGlEMdjy2CWiXWngmRkFUGV7mvghr3Onk3mv
ZBtMgu+FM8BBpAYX4Qkq9z69zJVPGJbq6ofu40zs3lvc3qn80rFQ/Mm5Z20jlgL+XVHHtCA2ghJF
QZPKBvvQbD4L/ZeCxyW7vQl/fp8NnVRTIKSJ4Dtr+zSCchezG50J4zU5LrN5sGhnMYz9MpOII5Fw
sIjB4MlO95B58wnDgV16IxbxzOK2dn89hdkjj8aYY0A2rlpAQ9BrGKjnGsbzNDtp/2VfNQohvxyZ
F5oxYJwNiHRWBdGAPOCBBLwuQoeuFONxNThYxlspBpHVBSxL6F+ECZdPaXeS+odVCPd14dmKQeRc
1pJypCJy4Wj137WW0xayjZBnL2DguFHrBmyS+L5c3glDbUuYnS6hCyUp7WrisZjzFoaBY0lK+lJE
lacrpo9d+03PO1fLAmMK9m32G/Q1JIwNVNGVygbVK54wFiUuFVcNFL+5J14f6lf5Z8kTTxHy8xw8
2DbhWRqD9XEi5yWuCXgNziynTzV7Qt+yXL5O0asUf+WoRnflr759FsYA/QgSfXCAQzVhaE6mVoNO
aFKfDaE7YkKaLdSRK2k1xqdjHJNVudyefbp1fi/eYrN1K4SXkorpcqMv+YiCfamwyZXxxj4NZrNg
5Ryk2+7/P3UtllRSV5sIVaaQl9Q3RnSVqZzttb2Dz99nQkMB9YR1BEIoNOCdNLD6iN8zXmi47x6W
yKBRvxZDPapYsRoDHlvJjntkMWoNrCtXscQjutneYWd9GESqdKkqMIkX0/+0j6p+p8odeiRvGx45
LE8Mg0qjJGaSSM3Wxw8lVr8FyUTpVNLzvrdvUFnQM/6sDoNOeaeV0kq3lniMnvvEzq9rF4QzHkbH
BYnTe8KNeOiuorB4orPyCPcKS7funrszgBULWklWDfKV7qjVR1XxiI4xuS9xHayYyLuvLc8XGRxp
erUiZgNHmTFb3LgtvuYij4xmHz0wyQ36XlwhFoyOLfQZ2wmtAjjzY9DJ0Ql89PbPmzn6m+Dw59qx
ubtYXCVrReUUhnXOrvoWVyg3WjAcxLDh7GIOSrz9lAu1emPqB526o45Z4egSxvDWlnOmUMvseMLb
kXMhAiRcgikRiBit4l5U6oPeqk4fL1eSAC7wzMIUt0J57cC1uO8UG5kbbAFw7akSHdkI+pX3S1aR
EfFMjCXrfSN3aGiP8UuvnTt663H1Ct+647WMb1rzQiLj9DIefcTcShXX6D6KmHfRcc6wTT8H4SXy
NLqK9iIm8OzT1VgzKVPceMZIJx1EsBibHCWvHMNxjqq3hOzFihliTYgWYcWWY4t2szlMgiisT61H
icyWELw2+wI5mPi2kBfySGTkY9Fh+8pZc1sopauWbmlZn/WKN/du04BnVHy7DF5IqvVBHVTkxd0l
fRTMUCelnfR/qQ3jdolZ1xEqjhTXystTs9buZBV32VphnhOP7oFzQLKNtqmoRnqlQB0JfjAhPMta
wzWt0tbXEEN091dp03Y6ODJ0UQItgk7/fmm7oYqUvq5gu/5BLq9kwTf+e2st3bFnEYzpijKWBX2G
6SbwkfY/at3t+h9/pwWzRedMb6MhqRXXnLxlCNPRrYXDvojNVbnQgjmN6lGexlinYQsJNKx5kj8q
HbGb9Bn8dt6+LN6iMMcSwUTlKG2wKImih9rY4H4gfjArnePT28D2c2HYdIVVaetaRVBJaQ9tcqvx
uN62w5WzzQwG2dYCj/EyJvVh7hTlicTbyqlEpAIDPqAWyZb9HqMN1Icf6KrArLo/w+2zekwsW8dZ
GdUNnKIutUAczKvM+u+tAe9cm6UWAxFfNoszFZGlLpj0Q9OIPS3WbEkiR7S8cvxiO611YVAmnE2N
uhOShp66vnnUwgqEn/1puR3eRuuWQfGy3P/3Kqv3KjIAkZfqPHcKdRLpR9V+iuLSXhRO86TM80QG
ItJeKSTMesOh/hWcR3Z3H+FcJ56FDCHuw44SiB/n4+wRzDVE9aqJqX0oxAn/+1CMd6EF22aktwPO
4h7AWzS5jWlTtkQeK5WTYOAFMAqzhp28JKMpIJygzW71XelW12uBkovIX/w0TD+tmDbGse9v/OZn
0KQwi2h2da53EUIMMNrVhzfm1gf5lQ6clh9pzld/MQ4975lhM0Q8x00Ks6hyuYJHfoTQ5WgekWK+
xjxQjNL+7xPn3q8ag/2GJM7CuMKebfowKp8SIbB4b8Q8TRjsl4dx0mQwB+Lapfk0WT75lK6Sx1S4
nae5sBiD+7NpYZ4JjQQx1h19kJK9hoKn2kYgu/Hxjy4JZ2Es02xkTBl6LuHtuhioy1FdOJcrapRf
bggX32fA30x7UooilOnFH8s8Yj6c5UhSb5vmETV0jpRyOju3D+ifPq4ycG+sJBFyC/oIGbrAlM+d
GYj9CURCdmHc75/PHH9Qaah9ETSZet+lQwJRanbI5bCKP7bTt768W+SrYvm+rrx3G7pT9kzJQIZl
EqObEpiykUc7U15HlXir5sfp1329tmH4bEIGJvQZlZaLjq0kKqdSPyXrw/736f/v6cEgwoD7T542
dImMQzQimMUZedgXsVFX8g4OVAYOkroEv5cCW40+3UMlXvgdwUscENM75OPywn1qon61pxQDDmtK
xNmi4JAn2LVJmBzbk3jQghgDsRJuUMNzBQYiem2W9FKDtKy8EatARVPegMuvzEuccZaK5S4Cb/sU
5THkmMutgUeXanyMpP9Ok/VurdhBhBUZTLSLwh/W6ZSBVXGRiN0ZCSfM5cGqxiADyUDIm1Ak0m6j
QPXmEBUK4IHvEU0Q98/ipZ97iGUKGRZ97OMROnX9lSJU9rweVTnkODkHWzUGEORlHVOzpz53tTw0
P5C78la39rNrFeR55U3+QTnSWCn5g7lh71eMQQhNmbWilSEY10VwSQvVTc3rHtoGoXM6hFktsF2a
S0QzSzmSSAUSxKb4Zd982yfFWQID30qh50U6YYkao7ZTpbcH5J2b6naIBgTuj/vCeOowS0WGTk0t
zDl0Y0KCThj8Ia+9fRHbmHDWh1mUyhj1aaS3AnMo7JacxIk4uXTdD6/7crYx4SyHge94qMZ2iWC3
ScnuYzX7rqaRIwvmcV/Mb/brWQ4D4aIcyQ3uGUj8+lEwBVWg30k3y61yVDzhUKcc6/G0YvC76GrQ
AHSwnlb2rT0L2U3fGDcD0ex9tXhyGOQWG0EpW5r/zaRXCcBgRrddy4m5pG1g+Gk6NsncxqCHmSQs
kXIrOjSClELima55JenujBMQrdonTHy9xkhjXoKbox+bdNYqse5NC9BQR8dWfCjiB6182DchNdGv
R+1ZOwYaEnlKpS6FY+SHJJTCNtQQGafHONgXw3NANlU6d3VhNRQg9OvBS8IGrKTyITsoqKBIXF6a
goNGbJ60VXpMByNQajJv2jqUxNwuK9RcP/3poX62H13Ci7g1adZWbOiLStPXbj06i1E6afP9L63H
wEQrRYQQ+iaKaTl+7GghvWeKt3hW8eP7huPxm/BqiJaE7h9TV9jZElqrFWqvIgMzzj/G+pQKHJfb
XJ3z99kcmanogtV2DbBV9dE4ZQu53+mtreb3ipVxApVNHL+QxdyY4qbvFLCSKm7UZN6a3/ZCY6uR
6o0kcjlrRI+4X3bShShmJ8lKpuuNCFHLPSU5KdD2gXKs+5zm5DDmlFf6ylklNk+mF0Wn1APEyfpp
HL5X0pd9fXjfp3+/cOw0bbtE7lpcyIYHof/WIVm+L0DahJ4LgzFbJ12aSUlE+Bl9vdOd5bt6h9EV
TvoyO5GtX9E5UJJXubVTOmPECfc2kfVCNrOhhlgw5maE9YbWF/qbrrmXY16GaPPguJDBnLm5Kdaz
NMGC2mNyk4TKSQFvEUqfVkTkvv5V92MPjuEK36wni6PeduXahWz62y5Wb+7rJWnyjpan0JE+uR/H
tvFQn/QrDDKzW0yCzpHaVA4SJ57h7TfmRDaSPK7SHHbtp2BOQXKmOon42vJKlraPk7N+LMN+MWLQ
o9VAjnkdBYVH35hXx7TBfe6UAW+rcZzFZEDEXFS56gY46qwndt3pt3L0JVV4hPvbWcwLnRgAQQ9K
VFQZdMoPy4fYqR8rB/RPP5J/Cg9ul9D4tr8DOYtlMkF7Ek9TtJrQyxyfTdMrdbRir8EwZe6+HM5G
Nxko6cUym6ySQklAQiXMkOsTAgyTOOyL2c5TXBiQAZRFIyPqp6FP45mB5DYBiJRvVJC6634dKKnN
Y3TnHGQmAyKpmueCkEKvWFWdVerDOo+c0uxfBoLL4ppxEZMnkEEUBb255UpRS68dcDNJH2Uvd8dw
vu+91csSW3KiW8xevbVcHkkiXaKdw81k8AQVCUqbWTCtaiwoYUqOGNzMuaPwdhkDHZqq5u1ADxwJ
2cyBBFnzasq8niEOJrO8YHUm5JEgwYJNhqFqWeV2oi/3ut1rn1YUMg+8dmqOUizvNi23GJYFdtO0
W934oJv3Ao/sgLOLLQY2EimbOzxp4xm9f0yFU50eWykso4YTSXE8gG0MT4XI6M0Ry9PoN2n+2Jiv
+7uX930GJFC9lud9DDUWMHsjH+JH6+rti9jePqoCXm/0FIKK7v2hGMmrprQyDsVI9cf+1AkHzEWd
1Gvtw76cbVXOcpjNMqeTLHdUjqYqtgCa7fnj3wlgtgrRNMTPItai7Q7t2tt1xOOL337eMn7qwD5l
FIYwobcKIvIDCcvH+WTdDKmtYkzfdKgD4dt0Ek68PB/92b+CzFkmc84uxGjGaIXdUsjsggyNBdCP
+ybEE8NsmJSYCmYQAwPocUTF/DPbiPf0xBPDnK5E73QyWLCgDiYIFGT21dOU32GSXGF8qZXrxuC9
nP/m/Dvbj9lCY1arFoYQ0mfQGXn63KV5inNVgMWZmclxc3YkR9EKmh7pEKeBI2Bq5SvQbPzdjlWZ
E5YMfW2NMkQQMtuKHnSa7svl/WI60jxyAG4bR8/WY9DBlIcuqXBddI3+UYhrb9Gfe1SOjWnm7+9e
DgypDDwIyVK1xISgPvczAWNhl2MlfFK1Bz3hSOK5IP37xS1AVzOMS64gqcliW/0BzkVHHcJxvV3X
L6Nx18T/fTQgctln1GCfOKJqrFU9hUAU4BOS2KQ76AlPyHYNzIUUBidIUU5y3ECKHMwuWoBc5ZAG
rUvfpmofcNieGlcIiispsILxZgkFjuNzPIV9/JDnvldjoUfct36Tm8SpdOGwTqu9FhUnFbMdPvz0
SfblQ9USrTEV+P8iXjf1cyofu+nDvjfykJ59+JiFijQidRKaW0pf0dflGk5xXTjlj+pAHP2l+qJ9
48ik2LeD9BrV+9IxparFAFHo1Xn5Ex5aQnI9omTdX51/Q3XtiSORgvqeRLqmFxKrOF1LvYSW/0xn
zVA2Z3/FHFO/8NEC/2VfGmeHsyx+3ZRni0pv32YvedkUPVT9+lGcMVHPAG9TpHzeF8cBYo0BFKOt
eimh+6FO0zu9V4gDiuQf+zLe0tx7BmSwpItzKVp0CJHK2p5+LJW3GA4K98b0KTCMzsl5DFscrVgG
v3ydEmHKILBRAmEJu+FPihvOKMJ2BWcdKJBLqlCRtX63ZldYMgw6xyzmrsTw9f8+wOodNLLkerEq
tGpCrzdj015l2nxaBtXryMI5xTiIoTNRRwPULYYFWinWvYx0agvu1UR2951hW4hhmJqJBLHE0qco
4tj0QokiRDBUDj2oCNegtb7vy6BO+6u/nWUwG7bIBSM2ZlqwCSrepgiX5WO0+noTtuKXoRM4Ztt2
trM05vDPCjRvlymk5eJdNd8UvEERb1No9tRh9mhXyXoTSRCQHvpD7ke0w8R/6zJxdHcEx2LlKsfK
zx6bsLz+swPrrB2zd0FZueiJAOHEwuiaQ6qu6L5zC4XXtvqbtNxPQexb2WQU/5qRniXLdeLVmHj/
MKEIjyZgvD+qLsTYhn/9kH0fGzIMOFNoGXTaH2Yw5Cm9b/LqoKmf7Szcm8oXB0c0tkMxEXqD746j
FpQRstN1WBOe7TgeyD6QGUK1pB3dUy1667q7nPfS/JvbwdlY9AdcKFIr1TKkIgTI9ys8L/OIh0E5
HyeXEgkSV/D39y8HI97Cjgtx5hq3mZpBXI8aTLRmC+RaxS1oXwjPaAxItEszjFUHIUmTPaNwh9hW
zYvBeDIYaKj71jCqDA4AqhEMDj0pI29cLM9UDDaovaK3JU190J4f63uv+MnK40Hlbk0GA3JS95Na
Uf9yTYTNnS3ZxKMjISSvv+bdfTkasTO5FvS1ry0Fb8M45lNqd5OfiD1n8bejrJ8O/XZNuPCwOtV1
BbseAUIRiMWLgGFZVvUgRz2uHRPnfODJouHlhawOIy4bidaDiGN13ZugV7AU30owASJtPWX872xe
NFg4q8ac4tM6zoVqQbXWzOx+uRqy0R4FzgnLcey3CvILnYw+VbN8xCI18femu10TmWO038SMZzWo
m1xISCytQYc31FitQyWknrBigvR1uXqS9UEsTyhLW/OC4xU812MgQU7kbFlBqO6CrPlGwZPGuCzB
gCLZfeThHAsygwrFUsmTRUsMzKjBQEWnHtA/Tw6J8bQvh+d4DDbEWq7UAo0bouRFAbkfRkmb0XFJ
TlHP83FOxMWSTqChsZWLFqKIdB1n1210PQk/BGt0GiPAlGZvXzHOOrEUFP2SVT2hig0CivqcvpXt
Hqz3+0K230FNSZYxN02UkPN974GrqjZlXiHqprm+zMtvBQfMszfo00NrgOj2QeoRX7qreTmK7Vv1
hWC6+S5cv5KVf+O93o2CEl3s2g0eKUW79kb0XKQYw6sWNkZE7Ou7adQLqfTvF1LrFjcMI8VJkk+B
Kj2mjV8sD/sipE3Pv5DBbLBFXGpBTpA+paQemLfgNU50SI5YQhvlUD8Ujz7Y83rqNn3zQiiz3cq5
qdqO1nH0hS+DNXqZLKcovanLEV8IdhPV7r6am/vuQiCz74oOs4UtAQIlVLu36qHBzX02FV8cR/TL
jMG+NN66MYczLtaKVdGSG828XYfYnjqvnO7/Sgb7ZJ6LbW+J9LVXUb8oiXpVVz+6SHzcF8LzDvat
fBD0Xjd7SGnxciDieTJ1zUPznDmDrx1NP8Vw7S5UeT4pw69/CdLPq2XSv1/4fTGim4/MWC0l7z+q
U/o8Spojq71t5Iov1R/bJH8SC3KaFc0R4swz5OKVozglkd37CQzSGDnY9TKCn0CT7/NBCtWDdY8a
jyMv7b4dyV0oy0BLsWRtl7aQZF4vHgZ72anbh4mjBYqX3f7Rm8yFMAZRUsUQ+sWEMDEwj0OA8Dcw
jnLICxjpb96zHgMqSaxNeREDp4n2os3ob+YRqVPz7wlgAKSvk0WP6OE2+jVelyQ7Oap38A8YbXxG
ybqz7w4c+GDfy4nWyf0Qw2yV+hFVgXWsexXGB3Xt4zRI/r4snu0Y8FgiFWmsGraLiKNOR6l+/qvv
s2/mVtNnJgIDlL9Ex2K6x+13//sc8GPfyLVBjNuJZieq4usEthlReB1q3qwuzoL88kreKmW0SFCi
TjAF3asKdzGv4uwxnXhAwPE09qHcGlZTVkYgICXAoAhYOWNooOdMwAhawRWe9q23fa8/71CLgQN9
Ssoy0+Fq+dV6qx9Rd+gnQUuz6eWNGoKcjMOXw1suBhEMuENe0pAq7WrUd5kOmSxMtYq8fb2o1+5s
WItBhAqFc3pSQa1xHERXEEpiJ6aU231tKjbJY1Rz6oO9xvldUrac0j2ebAYs5ExQekKfJ9SgP2RH
/SAddZ/PKcKzJBNjZEMrJqoMFQs81c4I6r0x4Twg8eJQiwEHo+iXSKD43foqrv2SWxEHbaOO1r7x
iVZoE7dcfbX3F4/jlBpL4lQ0g1VkKxXrUhKnKpBTWz5gdjbSDUvYfOk5u24fAzWW8EOtk0okKeSJ
c/Sgm7JXzALHKTihDSrJ4LEXQcaKpTIiCzLoxladziH35Uvsm4hGX2cM5Oid/lp77ZOAY8v94EZj
2Z2gWjUkBN64BKtPS+dVSryogj0PsXYw8kZab9ch/gQUjWVgJ602KHgTwXnyjP674mYIKkd9tT6b
j7Kfe9OpDXhBxv5GwNim95YdZAV0arTYREmeU1LbtXhdjDHPJ3k+wiBKr4IcTlSwfvTRkfoknhxX
FH+YNnF6Z0Hvu8aTST/5exDTWFb22VwmAXcT5FxpuVmxhip98MdZ9JzU2pd9P+Gpx6BJU0SRNlPQ
qiyPJDcKMgX7AugH9pRhoESZq6aWaYS7SE9RBip2cCA1dj08kDmxrYLzyM7xCfYpQc8J0Ud6rKWJ
6MxqfK9MOmYbzH91K9LYJwRVnDVwA0OMpoW6sjijeZXk3C3F2cLsI0JD1n/vzPFBQu59DsWDbke2
hvJvwm0o5DjCGzZf4BQgP9MnekCTacL4MsVvytbbdwUevrMdNiqplDKj8XrvTp7hd+BFFTxy1X6g
JGlTqDz9pTwGIVaigdEXHHDYu5TpKwM9m+lq3uxQwhMQIR/25fFMyELFpK7ZKGHfdlHhaEPpy3nG
ESHvx4naW+rqYpmEUtBGheZqJofcGFc9DsraT90k6EU7lZzGtdCJJdpoOA1aZFRSNNcKLi/K4inK
gAa4dXVNeAtBpPt5yexO452aPNdnUENfpoq8FUnTSEB3lLBysHLXs1f59TX3bszRh314IChp6qse
fjI5i0PZ59awCHq7OCgeP37j7QL2BSJfddPMaA8OnfBRgDgdZPeBdE/pP8RT7ky8567fXP1VzIVE
jaJlqkzlU4H31SFOwCbwTx9YcYwf+6MJJGnvp5D38LWNwGdhdGUvHLSv60mQ0hhxgGbq4ADN7Fyb
YyepOBD8m8DqLIjulAtBOp47kkgGCzxl/FS9BlxG0SH4vh5pe6p4sp64dxjqdL8eZWeJ1I0uJCYR
mlRSNcFRBuI2JezDwe8O/KzG9vF/FsOgliaCInjSYcEy0Q6tmbgoBQ+KXLUVU3D3EYu3WAxiDXFv
SvMCjbKVuJHptZLoksbbF7K9u876MPei2kz0dIqwUE2R3FRJ/MXIWw4s/mZPnWUwiIRH8LzJKrj4
6Cu01fGlcNRDfuq9OEyPQm3/rZez+BQ3oqCL1HCR8lKQyknW5YewdN/+ynRsZeSk1NYkTBAj4bRa
r7WZ0z3BgwaW+IHMajRF5ZvdtI8GuAhHypp7LzmaUwfz699pw0BDu+ggWaYEQUuyHtN6PEUqt2N4
+3wEWb9iioYps0Siid61mqVAhqi7q5+BmQsUZ0/V19XpgObCgTce+zee91MgG3FqqCpdExUC6f2u
eigxeld/Um3TVpzukfgKJ4+yDQ5ncQyWx+VsCO0AcRi5ZxPpULe6TfSvWco5gbeR4SyHWataGuPR
aNFELqdhZJ705tCqnCwDTwQD4FUWzzMmo+O5X01tYUltkzz02uO+z/GEMJidq0lSlLQZPqofyrK1
RTVUct4D2jbCnY1Ff8TlwSB1elM1EDLJ3TEzci+qRPvv9GCQOu1nEHibMFact8dirp0kyU4Dhp/s
i+G5F4PVSqT3JDcgplnRH6mC9FDK7MjMHpOaRxb6dkn69Tg9W43B7KbVlyK3AG6TM3iKX+CCo11b
CFhrJ+Yk8nlewMB1McoWenepq1kopTVXW2kLb6n/iMfR/KkRG0dmo7H0IuXqketTYd2OI0eNzdWx
JEx2MDBpUzOY1an62cDgEMwPaHL1q2Ku3ihGDx0a0WZd5Jyomxa7EMUsTp6JWT+WOLRzK6i1T1Hh
5xJn/2/umgsRzKLohZSsUQoRppkHS915mWlwsmAcLdjXS92qh9wqEEpVC/joQXnZfFTJ36nBvl1m
slS0fYVFyZYlxKyT0Kx5fATbh8zZVOxL5aKKcZlJMFUVO71LwiLMQd/ZFnZySO40J7/ndcXS5f1l
b14IZLC5TGKhkmMI7PtjpuL56bpEQe1ErhIdaURexwnHr9lW38WYh9RQMPEjb3OviCN/ngW7zr+2
vAZ+jsuZ1F8ugTpOs1mo4Q9ZfaqS5zjl+ALP3xiUFiyhN6MSvpCnVxZONC17MXnc87ylYUBAUtcl
rVs6d2uRwUy82Hr1aS6IjTmhjXqQx4Rz8vBsxiBBZ2XNVPdwBXCDjfl1I/r7R872OXDhawwOkMxQ
M2mBAPJ58mYUhZQnmqbWPiQ+j+KFsz7so2Q8yVojzVifYfws15/k9lobOMDJ26vsw+RcN1U2UVhr
EYBKLpJOq0uLXOKwcmMvd7jlO5wFYh8pozhd6jSHUsUcljlmRPY8Iuxts6kgeTc0TcVooffbxspR
lEkanNSxutiV2TyPU+QMTf1Hx9tZDLN7ErVaei2GmGioPImcutUIQHUnTJxbD08dZgeVUWTlcgo5
lvRBy5y8/2wunDw0/cSv+HlWhdk0uVxPcaoAaKbUPOpmjN779IBBAHbWLZ+EjJd55GnEbCEku5e1
oRot63WFt82ltWM00u1vVI4Q9jJaz0OTSit0EvNHKXvC6Hrb4tWbb58EP+3G3kebYSkIUbB5hCI5
RqiZNqz2QCRkAYfc2Vdne9ucRTE3nNjSYkFcIWqobpLJa0ROpxC1+Y4LsF141iJreqrCXOkbR1YS
aAHm/IS8VzCeGvTvF0daWzZKkzRQQ01Co7ojGmdTbj/sWWc7MZu/NKJc60zosd6qRxXpytjX3eKq
cSkbboIeAF46lucDDAwsWlSPJUUbc3hW1HAywRtaP2S8Glne+jAoMK1WSzK6RdMD5RKmDd1xKIa8
I2c7T3lhPwYKWgv9BjW4PcBZLHrdh+IBlgwxXwLzYZavoq948ksXVuGfOLepYpaAbKExnYnfzLqb
yBs/OaUMHVGwzyO4216kswDG7RTSZnlKC6YlM5zwaDgVmLckfU9M7Y/A+iyIcT+9rMuupGx9Wow3
SmJnk2/wKjd4yjAe1xFkJrMUMqzuXsC428T6pKeVjUEhHMzZLqxACv5/68I4XaqiprAWIWk5lgfZ
MUK0VNvlqXxRnyg8oNlJd+Y/e0i8kMq4oJBkelrTJEh6WDxcIgK0vCCUPywuBlAexJaj5TYknZVk
TqPSyHHbpgTQ0RrM3UOVf9x37m0OsLM+7D27wOAlVH3D+XqXTgzGfEW//tIEWZj744t8WJDtE93m
Nont9HvO44DmaMc+35iY/C3LOpZQ71QnXcfrSRse9hXkiWCOpqklZSNP1OfVq1U71QMnubeV9pUx
38bEWHFRkXT2zlpiYLEoDjBg502ejhFIArHLl38YLSK0Qz3t67MRDb0Tx+hjTTFG99BHy3JpnGLB
MbIKLQYgjodaaZ/+j7TrWrIb17VfpCoFSpReFXfo5A5OLyp7PFbOWV9/F3vO8d5Ny+K5PQ/jqqmu
2hBAAAQRFqLlPeMcbwhy7i9qsM7XKMBfNWh2103uSoGwHxJ3ny+hHNlBXl2+jdlqHZlZxReTi9ir
4cmTTWzDJn4bdN9Fw3FbV8kbtjhfWJAomfUa5NiVBXhKy49OoZ/b7BbpfGAS4T4GrKjgLtnwjm+o
ct5x0ptpHnV2evlNBFdfmAEhNwkgE/alKaLD+cYi1MKKsN0TsioDWkmz+2n4SIcebfui1Xcboewb
ljiHaI6ThsQ9SCnqjYJ3+lz9na3f99nZmmN6Q4Rzg2Nizmq0okOVNuZxzLK/sFrUI/1wXFVqlxFq
2b12mELjcyIbosE9gSz5h+4y1fqaDDizQT226Hgspic988jcCyxAIEj+sTu1cywlbOSsTJLjnA03
pTQeOn0VBAFbj+prWfJvXHWWujgOIUvzloF3sEbsIkA/Iu7M5h5tDoIbbIMtQuAgCSVEUXX+wYv1
DzlB1VV1l/IHtmUluEQk6+f/Xz/eEOHsKpaNUFrRHIV+UYDo2kBXdv/pGBUZ8Eak+4YQZ1hZ0laK
JIOQSXq/r2qnr4tvfVq5VJOdgSQPDS0RBYiSbSIhckZWhrkZJiHI1uRxIoqdV+c8/rEvRBENzsam
IZnrqQANo/dJ9NHoz7ImegCxy4J7yF2Lj3/3dgae1uhaxnrze+seIbydeFhizdy89bMN3rX95g09
rsTXdmpLlhb0ivFbrbyk8n0rav7fyrmBhqabGlGwRZd/H2TZkOoZoFpfbxL9wDYrs6Uwr0j1wf4R
CWlxl6TREOw7a0ALC2jR2t441UtyA+gCNj7+vE9rWx0ubLG/X93H0tAmqlJHOKrVp9Jn2vnGInDr
IhKc1ZaFldC1BzdD9RAb94vxfTK+7nOx4bzfHA5nr5M2mpPaSoqrwO/U9HGSVz+ij1oqWlUu4oWz
0EWem3kdwEvcPlvkqI/fmlzQpsMO93fjuZwIZ6Dl1K+x0YEXo37os6dK5Nu2YiIIi8pYhGGalsqH
smo1ZnKugwe1I9+bpj2ndDx1MTBMzO62T2tnzttDmNaRbcSR06jqYdCSWzOqfhA6OGQsvGKaBdm/
LfT3Nx/FBbwo15jKqjElOb02X9/SO+Vcd06XYr8Ue+Yx1W+D8raQbcPb1x6mHb9L/CIQLvZNp2xk
VW/UBqxTqtzpU2hn45McvaSKaF51W38upDjLTqtRQ5UjxSMy940wdhbJwcJnQVi4FWS/ESb7iiuj
ViZryFoGR8OWMSGbiq7R2FXupA+lJ+4F3NbXC0ucec+J1IwZM++iyB2ypn4aVYIDEpHgzLtRSz0f
CkitomZhxykhQKqJj/ta8Aeve2GEs22yRuY0MjVQA7aYuArkIw1Yn60kbB1+hcDcUznOyI12ilo1
BEdLYviSFf9cZxrZcoqARo+fTLNzMLLiofP33qilYGmNu8xMSttURr9cWw+Q1w6NWq/FushoyrFs
Edjuq2IbMrr6MaQRhBXbm6D79Txjq2QYqE2D0ZD+VqG1U1vDo4WXuJVihNIkp3TWH3up+kjjVXao
Mfr7ct30zYpMdF0zVGoQjlW9V0elMULUdeTSzab7uO7tDrx0IniubbW/UOLDjiUfjC6eQAnLQNGS
imlwgPbiMeQbfvE0HPbZYp/92wleEeNiDsmssc9oBTEGoln6I1ob6UkMtrzpm67IcH7RpHUcJxFu
g0GXnXj+mXZ3Zf9dU469cP2UiBTnBmNjLeSUMvEldnNggOaqV/sJsC3bxdU+jFgs6JVBr9l5IFyN
zNjYkybnFw051AEoDdrMY73mp+4N1AAZXFPiG4I6w1ZOEa+UXyrJw+IpaD5A0c6CUE9moHrZI2aM
vEKyq+OKtbUu5t2x17p5B2IGqGomYkfNYDtr33rltUVSp2kQaiXpsRlvzfBWmoJ9pdy8Xq5IcC7M
QBanabNYda0h6NNnRT2F9ad9En8Q3oUNzp7HPrGWhICN/AZdxGg0N9D8TR8Tx7AVR36OvejpHRWb
a8nx2cs2q+moSiA5D4ElfV6JiKfNC+YiNz5DWQ6GZsYzCKz3o6s6pR99aIJlsnO7/sjWJZqRXYho
bj6Srmhylm3MRlokPWjS2B799mj5WFqAQhFav/9Re1FdZdtj/Tq410GJq6hgMNIsUisQZB5LQTP2
BMcoHjL7gxu+0OFsucJqxrhgjMkfyEmy5dvoZH1bf1YuWsxd0SrI7dvlQowLdcpporE1QuN1o7Ob
ura78rHPA3P4uK/2IuGx77gSXlOYWUFq0GlHDU0duq3r8k2j1l469XdoJfjYrMkTPOi/M2iVviUr
Uz1JKhOyVKTnJf+iT1+a5HmfM+F5cU4j62MFlzeuGDbzo7h4q2NlkBawjKzlFoJ+H5Glcd5jjpp2
qBmxcQhWidgx0hz7/DCR/H6V/NIIHvCmm5c0a1qc1NIn58m6SZMG8BRPhTq7KZL2+8QE7GhcFBBV
KL0qQLp3qRnk/Z2yiNJ4Im44L7ECWQcFSSjA5Kin1WUXlXmMToCpciZXxpwv2zJiHUVzvoKLhN8n
TEdZrTTKnkTJVzmzle7bGAsCKBEJzk3UYTL3EgVnpHjS0YBjrV6/1ILzEbgHfnvwVFI1DEsQWcOX
GI3fencTIpzvamdfD0THxLmHqiM1Wr6gdLkGyC0aH1aqlLbURo6ap3dN14gqhlv53es7kQfZr2it
F6UBzctvkkeAAwX9uZqc8sCA5uSDkrry4z6LWxhPbyhyfqLFtb9IDXicnORO9tj259KPgfQ0nzs/
vxuDxa3cQbZF61O2bYxqKgUEKtH4FkR5pCpGpDIoilLZaY1HcyFIWIoocKdnhaoprTp7jel3M7Cf
RUvCt7XjwgH7+9XlYS1TYS0WOFDLDjWayJ7pswQga1V1NJTa9s9p264uxLhjWpshRx4FxCi5If1t
WZ9p/PHfkeCcuCr3YdZYkFe6+GZ80qu7fBJ4B/aVv3vxX1zw5ZjOlDoNaENItGGfetzblXJrJShS
S6cq/oIXrbfP0bafuJDj/Pjct3OaVzkyDOZTUwD9wji37WOcUIE/EhwOX5UZltJAbgZ0AOxly4Zd
jpbTme/JICoXZriHHJWGSks7yM6KbmTZJ6Po1tvkQpWpoakmUSnfqIWdDjIAo0tIKz/ppmRLOjZ7
Pe2fiIgGdz3Eqly0KeB8MQPX2atBnS46T5loV/B20kclimWpuqkofOS/YlOrssjsosMaoXLVkJHL
HExK3lqrfByiPmhiKrlyOzUOFsJ7nQKUzfcwevkC9a1zUAzS1IsOt6pof7eJr47nlQpGoDb9G3Iv
mq5qikVMzl7LqCvMUIFL0NQbfXlsNUFQt31Wv36fN9YpSyptlpl/i9JglQNrui/q0duX03aceuGC
r5x2uTnQoQSV3h9QFWHAuuZz7alYziiui2w6hCti3Knkcjf01gQbGrDhJ3Fo5oZ3AD5519lfBMdZ
qhqr4WilYAldqEBDCOe74R0DqwQ2+t+z52GLgMafyGkBEiMp3N4abE3v/UIW7fzZVAHczyhMyZia
5qH4p1Rf57xX8IjIF3uogEOcrU61/NjXgU1FvqLC3W2hmg69DHAJVxsiJ5KzY1VbAl3eDqyuaHDG
kkqAHM1RFEOR2QTKE9LAmq3+pTglkl/Kw3r/rsr5hR6Pv4957xobncFTIzvh8GwZtpx93heb4HB4
CH5TNWJDT0CiLPwREK15fpyAfvjviPAWowCEhYSr4k7130uY2Fl7a5WiRKGIE85gsrDVm7nE4VD9
YLWP/WqH9Ms+H5uWf3Ue3MWjp+FApkFGKnIJHxRqPc2hdpAkdHyZleh1x3TptyjnihZj9yowRFv9
OMYpDoYENbarTA7bp6fYWCKZf6dO7+kewF9uNEe2y5dRhIT+Cjy8R51J4oq6UU66ghAL1nTf5fbi
lf6xAkq+9BIeum9YKInNqokzntOPpl0/ksOThGb8+1Ug7m2TJsDsgSwNVeVEkCFVqpgNRJCEmGns
6EEeS4GYt0/0QoLjs8prXZ7R8usauZc2GJkCEkji0SVy9jVn+4bSLoS4OD+zzF6WgZGLd4TdHvE4
wmbaqELbAwN0inzh6Pa2+lzoce6wtTrLMhHVvGZuiDMEqW88rAfJqVK7P82e4sUn9a47J9+tB5Hb
Ep0b+7Yr5VE1NcwBJQVe286WiHLOaCooCgtI8JmcxlylNLFAIg2JI/f9t6Qlz/tHpjKv9LsN/BIh
n8AxpHxu4wIiTI8UYmTwIg3+S32s2npYncUln0NbBTpMjpapBegwurv/Bdse7fIBnNus80rBjCqY
bLOvBo1ds/xcEkH8JzAAPpuDUn4ZK+xKi8zPST3YmVL5oUIcYhXePjfb8fTFBDR2pldqsaL0nKC7
CLeA808hJzqpR9ZtKR1FkhNxxXuOrgVOCsXRmYYTJzdymtnNejeJyoqiA+K8x6SXY92vOCDMcyGq
+Rwud2E7v+vyvGgB5zkGJUeHpcROaHENRbelyUutf0uEcxeAB8qpPIGIZp36/D7uVXtp3rG/kmCR
1n/9ucb5haRdWtKZINLVD5X1KInglUVOlt+YqKdrN5MWBHpsIksOiVcRu/xefWYQs9l9+g7E3Gt+
eCggI0lLojL7RHsZ3k5xJHjnCnw44ew/ljrVWCOwM/rRf5b2ssy7iI0/hLW/zoVwkZO69sUasnvW
eO0H7ZzKYdWm3F6d9NAHortJYJyE8wOqnv1H1yTphLl7u+++G0awChtqtoat3pwP5wVoa2kqbneo
w+fqI1v5M58xoPhxDVZn9Qo3fxFtqWZfvnNjEM4fDMMaJnoGQcpZEOsnefi570IF/oZwrqDU1L5X
mAe1itsVL061+EBGUdKB/cgeE5wrmGUrkkf2kKo1tHlNx17LHfSc4Z17tub8uM+RSBc4l1BY/Vqu
PY5oalabqJ+a5KVTHrGUXnCVCujw/R+WJmHVEvNvofKc09XW80AeT1r81z47AtnxE5eJ2Y1WWYId
Y/1iKsES/t3Md2UVVLkgLS3QBH7/YdbQgY4tDmmSPqm0tesqWNRv+8y81s53NIHP5SWrigcVu97S
I6tBY8tYFUS3oVt7aH56UG0AOCOtH/lpEH4tX4RuScQj5ycWOY9obIBHEoQnGVByBbYUjrYS5Hca
CgqFm7iyKH0p5JnzGWROqkHJwLP6upk2PK4FEEoHd/xkPHfu5M7oUVbvKN5jowuYW1F/nkiBOA8y
VVpYJDH0NO+dYTjK2YEO2OFZH6dEVAwVOCs+LZNmVZFUOkiRtnWWtD0qfRPsa5DoBDlX0q2YRoo7
kMgav+x/WoMrA+Bwn4bo9tI5F6KYZGzQusDCSqDWAxM4w+O0cBq3OpqHMhB1FYjo8UmZKYmsMmQP
czbuxWri8VP9nWESWCdy0L8Im0HYLb9jhXyGpg8XKyxZ1LRU2cdRmW+qNAHE04RscxVSOwqHD+1S
fy615Rxay0cqN0FSCjuDBbEIvzuxWpHURwYH/C52e0N9hhConfMngNAGrIsuc+FRzwvsAwiZgsez
QI34hYoVGbHTll17Zvm0hOZBiSuHYu3IviIxZfxdztQi2DyNIJUHjQ+bpNbqEsmddKw9K/6maF+b
uXFM61GOPUM0drlpfWj5otiDjqli/lSnKO/CLEdKbJExLfK1zwU3kej3udhRWxSp1JVFcVcJdYsE
c3uGwPBEFLioMRmG0DAjcIAG0yH73ogeV1sjX4RVlf8rIvYBV+/FwZSklCwg0BmfouKx6U9kOdHu
7xZFuIR8Bez9qL3LKV7R5Nz/mjfWkA+guUaBXjzk+nue21e/z/l3pUYX7KhCyaKkO7VLfk47eiQG
lofo4GpfoTfN5ooWu2uu5BcalTw0OWi12scUA4797E7ml30awkPiXHyqKyFG40GEdm6pfDOweGVF
hn9e7FT+0mJVEJGc0dJcAdlNp3jFG+f0Lb2sDVOCO+r92R/RmtQF0iMbYcsf1bMIv0mg6VR+K0gs
C6dN/poMReUcW7mqx31uRL/PVZhbglFUTYIM12jyVrM7zLEIgWz7LXQRGGUCvVKGNctKpe0gMPmD
Eeh+9iELlKA/6F7nxgf1gE1Yov0r2/meK5KcgzD0Zo1K7AlwVUx4ZbJ8oy1Yu1tkjpyOhZ124ed0
lu1qmX9UuX6knfS+pOvVF3AepO2S3MyYi2KTI7qf+7Swuy//QIfoX1RB7/DmG+OKGuc7WoV2y9iB
X+ASeAmgbFHm0qoYK8YO+/oiMGzKOREzU4m0WCBUF369fpdmJO+e/x0JznfEVRyNXQMSZhQHvRS6
5ZAG5SiCqxJxwnkP4L7KsVZCK5U0dWZJAtzSZOuzgBnRwXDOYopXa5lnMDNTrIIzscg4R2U4B4hd
/K6SxUUHeIy8VAb0xayAlN66avEtWv7dtc4PaElh1rarid+PG+suBCgSGoWmp/2zf21s+C0SumKC
8xV1ElHJYLEJuv1nl03i95/0Q/WCxX12+5HcQ629zG382Itvw8yOXFEpT+StTM51SDImlLoGX8AQ
iFmhlRzHQ3gYXA0zN/Vt7ig/9nkWUuRcRUkzMgw9KBYxKm0MBd48Gs/lQf0yoIENvUbYPOzs0xQo
P9+8lnfEnOcRJMPxsR9+KMhKJcJCHrub9s6S8xVzpCSF+hrV3mBr3o0RLLlNgFFRvFgOani31DGf
6m9s/zBGv29FkftmTH2lSZwbwYj8MiUt1FU178LpW6+8AIejVzVbXwabiCEk2E25xy3nTxSsYZJj
4MW8zoqgJdZOPoR+ccRsW9CImgEEIQjfORMqNfpvF9DKb4DhAB3NnM7XTpGTsZSIQFeY+u0wxrfR
AOaji2UWy6Vl86J1q70Uk4ihbX0kpoLSrqJo/PJROtZl3LN0KRu0wXIdjGajKTpzis96YPjLwbxr
vFWUbRQQ5Qt5PVE1PQp13GUIRaZnC7e0JAiv/mDbvxjjC3l5W6YJrQgC4c9GQBz9sB6SoPYw4/DX
P6BbnaCqvH1aF4K8Aw1rqnYdmKLtoRtuGyIIALYHbciFAOcf1baO4igFRyvpfCxbuBt046WXEtfE
cJ9amB8qHUvP6sgdJ+IWXRRIqwboxPhgptJtJy0v7/Fkl8/hnGfbj/k4MwEXWPUYf7KIHXY//x0J
pkdX8Ws1JnUlZxCpXC12qC9OrH4wjERgZtuRwoURzluaVTgaygoq6rAEffm1aXs/RUCed4pARZjn
+92gL5Q4zyjlE1B1clAyik9YdGqbXeqsxWkh9y2N/X3ZbaesrtSFc4sjHWepxGMZKJqLx1JWauWT
Y++tnnnO7q2jcIGVyKr5iEsy6inRwZ2ZU2fuQg+DP6gliPDiBWT4ep9kdNka9iBTTp8VrIhZ65/L
YgX70hPoBF/lG2PSWAl8pmtOsttViZMbBurKuR/JrYDUdh/95aD4ip/U101EmF2zJUXyLQKv2pOP
bBiLHGDc3nLS7OQ+vBMFXCJBcv4kHdKqXAfQLS20Z74M4WlYBV5Y4BP5qp8e5nEWDwZYG3+SEPB2
L/vH9IdMxC+L4mFm2hGF8rxlPGg6SxGeBr0+5LJV25pkHSwzO6XralfrFJRtaAuIMwHtmDNf+StV
aRhIA+JqoPnVCWsEz709nqob5PAPuTOIBkaF3HL+I1umQUUaE/nDk+ZPAduwM2MrQx+IhpnZD+1x
xvmOcEyz0VhAyFSeFVRrp+Quzzs7M+7VtRK439eOrj1inN9Ye0zxG8hbuo03uu2xs3N3PtTn2V1d
/dN4qL8PXwZXcUy/D/Jb5YvltkEEcxCFrds4GBc75MuFtDSBcYbWcKSX6pvVbU54LBo/GEoNMtxO
bccH7IMKQlnA/7YZmioCMAqMUIuTdYS+M2Npwf4cfaO54TTZTSmcM3iN434X8oUKL+R8UNcY3+Dm
zQwAsvDGqOcbpV8+hIV8TuMHq23OSjnJNkZuDBvTtQMAxMbBlgrdpXRBdfZWDw2s6ssQQ5XzX9h1
5q4jZjqj0cmbbrKNQcUazcYzJ/OmH2jpFSa5GebhMGKuVSCy7Z4P8l9uKL/mkuqKlVYzuHkdUbzJ
vCLQ7jqXtX6Xf4taF/YPCHgQb6MQo1lrPUJrpCuXd1mWAbI3tzvhouTtV8yFJS58RKlPykPGkhrU
R7bJQT5iY4jN1oSK3hV/CA0utJhju4qryqmihSbBLXde9Q3/3pquBoCV6Ag7w7BYaLn7nlIkQS5U
NCwpztWcQsWRS0WjcVX4Uvhjn8b2jX3hiX3DFU9xj5sgrUBD0h6V+kiw7Tz62Aq7jURk2N+vyPTz
gk01jJXGA0Q0a+qU7iyHuNj490kLcMU55IzpcOW4z90f8qoX9jjX3yy0UucMdCdHdgB2dv4HDTlz
JVc0Fy60Ls4jAUtPMRWm8EgdfAiDIQBYTGSzyQqAFvqiUSuRcnCeCQ+VhhYJOFsiv8Hbs5jupkQE
18l+5M/uj77erFfH1oRRok6YFHBpacdHM6B+9BWdLolDvmAHsGfedK4UFABzldFV4WgC3RSw+Hq4
V9SJubSD2YHFvrbb6WfRf+hFLZ0iEpz76Ia2UMYaDKbY+DuT+SFPMq8m+r/Uw1fXcsVKXWThXLCn
O+uNLbHuSlrc7IYBZy6HuPL3tX6TKR3oqlQmWApjsL9fEcPakSRn2MxuowX59EOqAhq952iuSPD2
XFtz2mcspFIke13GYxYtXkYsQQlwO3S7osPbr5mkchuBDsuzZIf1XB8Y+vf/kKISCY2z3lReqEUZ
pfgY3b3icr/UZ/VYewYWaql2/jX0kk/758T892/WdcUcZ8I96Sp0Y7CMvuRq4Y3wkDbD0cvv87W4
Mid5SWTWDSHdlcOdln2m5UNEKgDgCh4s21fjFSnusq8a1Rhz1t6pPLE1MaVfOZJjvczo/O6dxBch
mWz7WjyKVQ2DAAbhW7FVQ6qogYWTrvkV0E0HVDQ96xsAuk+FH/kiXPjtc7oQY3+/sqdmTY2sApwx
hmjjkxHS72a+HvZVYdPRXvHDmaxWRmbIBrfxRDFPyqHFAkGCwL0TkNkuV1zR4e02n5UuZPFs/Xlx
5spun+sj8iqNvR4AGoC+nGD+ZvrZs4zXgmrLtoSH9D6njMLvSn8RJmfRcyeTMGbP57Abz0me+XJT
eUAwqLHkJxJGvMxq96hxVl1qhlbl7OjSYxjQc+4nwYhc/nzITvOn2pt/Zj/Y60QmgRAzmV0de6Q5
686wIC/DPCFc1xM56b6CPGr6EeUgB814wpz3Hwzwl1j59E4W5XIaJq/uqzw2dxiz9UbEHuE9cHew
tvl9wc5FkfhMT7gm6Soxhc2PPfIvLFGmA3nNekWgTl/e19l1RY+7qOVitkodYK64QIu72i+C8rA6
oZ0i0o984ZtWcHZ8l3dYZRqZpFe1AZCRl3hRYyuPi89aypvvIpRy4eFxDgYlalzXgHABc5PHAIyY
9ywP/6yLLp3q+74J/uFWvSgL523MdunymOWgEamepE/zeXQWv8RsmqgbZBuP8urYOH/TjtOEqAqC
xIv5VrlnxR/MBGHNEoDrvoxYlfoPQE73SbQnVeCz+fbvHsVlK1xAuFA+W+lTmIq2CG5frhcZcp4l
1Ltcx1JelF3jRzM9j+jkKRCGS3lmr61p75/YdnByIcb5kjLLwmkOQWyNHpX8Q2l8XjTB1bD9VLoc
FZ/HkdZu6mYFEouP0n2BUGvRbOsrC1HrQLjLQHDf8c3fNUVPYlfhHlIxHdwFBvK2/9O4hsCQ+d5v
o6VlHLGEdHycvOSQAZSJ/FACYOQE+YtI5/4QlZi6blqWQdBa8DZQUPUy1xtrwmP6YAZsoZgke2yj
GBsgjF9WUcF6W8cv5BjzV3FJpQ1ppFQzfG8F0K4CyyWX9ynehQSX8iBLMy5DPOK2bqfCzszlLlub
v6guC16a2wp+ocN5wG4kGU0I6KxK6mGAy2sKrGAyIkHb0XYxUL/Q4TxflaCj1UpwQuzayk5hapMH
7dG6JVgqxKrRw3dUbZt3wZVcUeW8YGZGYTIUOKimuYvzD5P5vZn/2vcQ2+WQKxp8XKVbrVRpkGD5
ufPITyw+R2t3+WnM3fQTgxSMMP1sPfRYDSgCh/rD9XURKucKKZFMRW5AOr6JvrHcTuRlTljaxY2K
GNZyiegUN5N+V7xy7rDP1G4eMpyiGjByWB5dw86MvzRvOUilL5CsQDf5JAhNUyrlzKoZjDhrmket
P3QoapCR3WPfMgJ1R+6cOBKUPUXuhM9/oAJUJbUEwiQYb4A+7Gt38cfJ1dChAfyJ5302t+PyX4f4
+jFXzmTpiLxKHYitGNhNnyMzaBu/xhzLPhkhU5xHmbJCLST5VVmsvxiAouTVB+CFKl5+klwRJvXr
Q/D3KPzCFudY+q7CzsoZ5NiWbDRqYOMvMLf84m/DXbB8q3BQKTnrt3hu4f81J/VKpzuYlqPbwIn9
0HosyCzc6SAC8BPKgfNEUjwmcsd0mE3HsA/Dbq4AMQQacBL/HWuICbkYzGsN5+pwaYWXiGQOcOOS
N1uVrZiebHzZP1mRmXAOiLSYLRl6OLnWwFaumNrTgt2g4eM+FZGacr7GoN2YFjHEliMJ376M/eQY
0XclEi3M+sNL+aI4nI8pelMvFwMiQ+qz8+If9Gw+KHfjKfcx1IXQHBMzdumxbeu5NxyA2C0yFIE8
ebTW2eiaMk4gz8mhNs6sdNdPksM0kvjzIxvT/R/iMtEF+SqWK01R265L+xhUR3/x2h/ZCVhR9Sdi
9x4FMi3x1UNsetq/U51XdIErosucd/VMcahR6GmZoxilrWPfz77mCKIlHrcVEYbe1swTzKHfSSdC
gv3f326duhjZK07IFRfdmABXqQEXLMer4UGM7fK4IkaHPfqRZfhb+yJa9Si69V+LxFc0pymqC4YM
7pIPK7pPI0+dnPAmO8r3sh9hn3n5oj9Pp+EsgpIXKScX0RRYNT3qFXg1tHNVPJIay6c/7ctTdF6c
P6lzs24axlqhfinCrzQV5JaZAe/cDCrnSSjqJ2YaQdNDw0/bQ6XfVXKKmYXT0t+lSEnFqrPPkChO
4psGVTnM24EFnyz5hop9UNxSr3H1ABuZsA5PlKMRCJBvFyz60hokHeTUtbSTDq4qEtmUQA34bkHL
KKqSMB+lWUcdw5fV6q9AGdyX26bLNwAtRyyKVJ3BeWJ9SEO1YP31tRLb0uKPYe1a/WMei/bMbt/J
F0p8wnzpFGyaxQKA1zwMcWpksQsnPw83lbucRatztx/cV9S416I0JK25sPkp8ytAg9zUp3fysTpi
WfMHUS1+U9evSKlvX4py1QOliN3NaqWfekM17MhYb3Iy261c1bZaKk7bpEdVaSd3//CYlf5mZb8o
q3xYOeVJl+cVZutQInCtJPlqKotd1hKAi1snzkfB00CgK5SLLguiJG3Sg9ywyq5ifG2Vb+k82Oqo
CpSSeYc/86VQZnzXjpfkUm0xmC5rrr26v43oi2kdVmO1s7mxB/phX4ybhvZLjAplf78il81WTZcR
fI3AZcDcqH6OU4Ho9k9K4SdlFhJq0pSARBpjuYVR2LKGPcs6Nso/ZWBrnx+hqXHePVbxurFWUOvd
yYsxh2x+QQMMih5tYCCL5gvIiZjjnH0KPIOB1DCAOneMEwY0HPPYHrTb8qw+oaEUKxnqQPohYV+B
gPCmE746OM55dWWIHbysGd2onRZtWv9UxorSYcnd3Fu+i7y+QFP4qRrNykxjwkirO2Sxo6/6Q4HV
6VKjCkClRGQ459WSZKWlDIGWteaY5nSky4eODKIrU2DPJue4xio2e0kHNzJKKKxfSQWuQYHhAfOe
uKtj+PEpvR3ela+5HBo/UrNaOfaXpTDuRDKdupxvOtXCk0a0/VfgQ0zOh6xWj5lgAzKsaHU2KLGj
qPySD7pTRtEn1MlQoMsDgT4yB7jjt/hBmkGtcyULIVA2LWQ4FeYa18B0/7EB+dBOAkMX6Qk74CvH
NdIWXT/sAK3+XHT3pPHid6xuJ+TqtDhX0iA2KOeF2fbysC43ydg4BOvBEY7sy06ki5wPqdABKJcq
WFFlYs+JO2NOuKIvo/x5n45IZJzLMKQhk0NGR4m9pHikjZMmgthX5H75GZlVa3MpHkCDdQJG5xwb
fuSH2UEzj5/+LXJJAh/II86uaSuvhYQDKvobmX7URJG8QGAW5ySmMl5jqYS5LhpDNj8ppHDq6F3T
Nxc14zEPiraYm45ZTqd8rtuzAqST4e/9k98uzF3R4DzCSOLc1GvQYCgyxWk8YKG0hZ4GUV1OcB1a
TKJXVlnPYRFaWLzk0vk8qPfAas41xbPkI7qXRS5cdPqcB8hVdaYSm0+Ug9lnYBhZIE8B1jBHRytI
zwwScBwE4dL2U+tKkJxPCI1IbpIY1y4JqjN7j7OSsfk8/fUPhKTomhfxyLmGRY2bQc/A41S6XfG4
SgLFEGk45xKKqMBWXRl6UWGl2WipZy3JfgA+KRYc1j4dLL59qxdtHg5dGIMPtfYVAPbG0ZFEoith
/zECAIe3ROR8iNqKEZFPwJ07tYfiaPjo6DrsG9O+u1ZlzitEaqhLYQqZyeS5Ss9L2rnVdNeEqrtP
R+BLVZlduVfGlGf1GEqMEJsYwryobx5LjN+yUJYeW3+f2r6m4aZ5SyyNDXNRWXgXRo6hNLaGfVv7
FLZzSr9sBzjUb0loVkqnxAQJwmCdHOW7yfplELACv9abWLPngT6sD+8bEr2iyzmKpE8Lq2Ovb5aq
Z3WW1A3d0LcClhEXaYdI0zkHUUzl0tOGHVof6NWByh8yXYA7tp1LvWKI8wrjYlVhGcLLpjczUvzK
2Tym7qPl0K/pHXtw9KUj0EWRznN+Ipxo2MgtuJKS7CzV4XEJ6XGOnrMqExSnBEbMF8VaK0VzMAu6
1OAf59r5zf8wUSNQd74EVq+0X3o2Xj/lkpOp42Na0k/7+v67JmBngapS09ItbGjifZ4yEpLkda3j
Jf9gRH5mPU6hwGjZQb8Nut+S4DyeYWh9p5QgUclf+tJEisBwai0w9BAJYqcNlf+3G39Lj3N9Y7yM
NJUq3Q3Lj3P7nFHgJ2N85R1y09DoYBFDNjSNsyDFMnpqRRkSBIi8Q18f3Uokt82juSLBGdCsxnWe
VKnuwopc0suBjmnuqJkE4vrdaiAugK3K7J//I+1Lm+PGda5/kaokUtTyVVt3u20nXhIn80WVbbTv
u379e5h771hm620+49TUVE0lNX0EEgBBEDjQTdHhJepaRZjtwDydPrfzY1I80bj3wFcqUYNLZX6L
w79jc1AUq12XQ1sy8FgdozK9w0jnf30rf4sg7Mk4xGoS5kAYlYfOPLMZw5N0yb7vxFZvQYRdaRWa
FMOM5SrnwMAE+QYFlUV1a7sDOA67wfk/sK5yA7kwoM0OCX7NnqN2DmvIxYir3zQ3qQd+DeKqAWpV
Qan4DsV+BRNdW9nrRZOi3xiknsho14WzkM9qIYlQd1Vb5yXKumpRVUxU9klranqcMG/QdAyot53B
+F5osiurDEWIFuKJDpglAgPCjFVkoL5Z8DjG+vn6eu0ksrlCvMrCv2Kj12tjsnae49+709/+szv2
IT/WB9llcteXbsAEI6LGMEZpGEHFE8VfybHLj1P+nc3pIV3c5R1jZd7KJliU3vfqZLaQrSWY6R6q
IGeyn5O1lxzcO0EkcJhKTJOCnxBUbm/XsNQ7dVZX6EPntyd1dbSj5XVlkKN6jHgZCjH+dcEV8AwV
z5VUpQYTO4ALJeu7cYURj8uvsH9ukJeksjQa34oLq91gCFulVgOapTMYUlj0yPk/2UYwlwGbRplH
2nUPBm9lwPrpGAz7dvEqVHmTVPuPe+hv7fN/3QNXQMSqkq3atakNmGBT1FSXcukAFlpPa/+E91fQ
phsSkJ3HZL4/ps5MVONjPpSgDwhIlGRIdNSl6auX1tbtqo2uuraZqxD92OkEHURoKwtbFHMYSzCD
QRe81Ie+QUiBlvTrFs6V/HIjXz9GiCdWlvRTo1HdszsTAfPolarhaphiP/fGXaaTP4QTtrOtTJ0m
HE7BlPrFsp3I/papLzC8kkoePfY381UyYTNJYzQ1hnPpqDx4Cm3NQY7P18pv15dPBiL4R1tv5smc
AVK2NeygdzXtKyk0icrsWpupWiDqhsoY4oBwtNuqxhRZuqdnDm1v0uU86l9MFrxDllcUsUp4XusF
BKOm7mUKnrlWZ46fmaxaad8ZYpOJjVdf9WLEs2WbtMegE7SHTsvzGNtBgRtAHhLMDuvu9Gz+1k6W
Y4BWwqrW46wmbt3JWgB292zzCUKQg0dLWoJECHJ2ibea5hF8J+eG/PvBtDDzDYwQ2Iy4k+RTSHQP
E2SOzBrcNA7vIrSzv2fX/llQsZaoVeBOug4WpaYMk/9Q+6Zb/roWEuXg1nLhJ16lEYuHyrXoY2ph
0ZYu/RnNaPiuy+jLO0SxMB5L03TDuBiaV4KlviahDVEMfu3IkBN717VjAyE4hSK3C3TKw5Jo+nUc
wO1UukpcS8x1V8E2IIJTYEsTKeYIOcrIhxyr8edyCOfvUBdRkjDIoWY/bfaXxT6l8b/PikOBN2II
8VHc2Ua8LsCIQjzLLeY5aypQp8rOw90TaAMjmONsozCkrgGDOYPuxBY/1UBtBwqlYRg+MiLr191V
5A2caJb6VCfmxDeH3C71t3V6/CMlFnmxB0MHHbUKcXLMRqOPRHfBHSKJiiQyiKzJUWVNGQxI96rq
PCLxbX+9LsO+l35dJJHmurA0I7FweHqRafpToX5U58qrEeHZfNZfQgKQAGF2HTt0NkpsNeKDW0bG
aL576G2+QQgVVm2p4rLCRjXsi1kfs8hA0NA56bL416WVmKsh+ARjJpPRjFhNCynx5khQpkAPfwYh
eIQsjAxr5m6nSO8S+7Eqg7T56zqETCcEj6CwJg17CxCmPZ2LZDjRSTZReR9CN+jvEYYXk0DpnKaF
kSo65u8kfmuO2JPyXXvxCiGEo4Oejl2CdiiPFQ3mXX8q89OCxMD1pdr3OK8ggmZFSoHZ0D1A2vhT
RdDcnqpO3wcTw6y8UnKmybAE5TLNSW8rBVgoCfPAVns3tSl0uPdY1HrZQD9dF23faF5FExRt7csV
vTYwmtQ82d1TD2oRhQUxWGyu4+wkwHE42BpTbdWwtItpljGmqpV5bui/ZwzpKPJJn37Tfjiay9Bq
XAXTEYJeB+UffxGDbDCFk8IYrd5EsgKHt32MxpPRnYr0+T0Quo1ksY53pYui2z6uVUpXHEZJFVA7
PyZT+Yg/lCTzdi0JRY//gxGMtYpRNjdjcr2XqT4m5ETty5+JwbVyk7Yp9Diu0xXRGikLH+MTPaOr
vFRVJdYqE0PYkFZNljSfAKNM5za/Y+vhuhiy3xfOagL6Mq0q8ftT2Q+OWVd3qx3K+D65S7nUqn/2
QqylBQsBI0oEkIY55g+85TjzMbxdcqQgUa/py1KQuxb6uvViXS2N1pmkIeBqVX8kObsNa/084fSs
VPb9+vLt28urZFzyjRZErRIpmgIta6NznT3Y6nGSFS/uS2NRdIFpSDiJlRNmzVqlT3HJsav2GFnr
qWYkyCp0wq/N43VpuDJd7tMrFFeWjTQDxrISogNqWo1jw8zI0VvjJkQEb4x9YGYo0exkpXD7CviK
KbjTioUFJkZjs8rww7wsGAsrq4DeQzBUsAeB5gzvLWIoZ5lKUZfWjGO7bh/LPn5U6lSSo5BBCGpA
Im1Uxx4QC6vBB4ES00jGq88NUdybrRTCiZqyqsbjJDQt5ZQBx/7Iyz3TGxkx0u77xBZH0IGlGGxT
qYDzn9qmzMc01lN55pR/+jnCcG3nus7J5BL2X0/XqIk0LF3F0GJZoBGxXp0ymh3S3rTW6IzdX7as
9Xf3aN0KKRwOfZ7FU8gAyuv49G+cjSlz1wOfkZrccoqc5fgOEm6bbDGFAwP9XY1Okcjy2uVzFFPM
1fnaYHjF9dWUSiacF/VoVClIu3A3yvHWQ3ld/GP6Pfy5HhROSeKlGAGLXuTrqPvqj4sixstQdsHn
nKRWk9ISOrMUytlQc3+d1HecU4ZqGRYydCY1bGH1sl5Lh5YhC0hjP+8x6ezxugj8/780r9ffF9bN
NFdCq4HBSUQkWKLK1WlVONNkfMh11dPrwruOt3dwbOURzl28AFa1Cl5vL9V+VMlZXT5rsjLF6yJd
8BVSYyKYU460lZ6ctOrGZscmWx0rfCaqzMXuSoPbCsHzAZJLImdWP4Y5dg2rl+RHzI3KlJtKFjbu
HYPGBkIw2YpVUVyvgFjihwgJzNx8DjMwro7vICqEoW6QBFUrM5OWAwMSJ7EPbzQn8sFEp2NGpeqN
d6BjktyVZIsnqB6a6syp4qpdkTutMRwzelDmd0woeSuVoHDRRNeRLZCq8zFn2wy0c+Emk5vccoIF
9ViP/nUF39W+11UUu4HmdM5WM8OVP9THwzCnmCyvBb2SelXZuXOSSML93WNkAye8+HRmFeUz37T0
NJ6Q5j4VJwtlcbLUlkQLxeE2uV4mSjYBJmNfOtvNkhyKeC56SYWxRCXE922Nxm1CCqiE0X42hrtE
R1OHjLtShiEc9Cyr8oaF3AONN5PVOmNxpO8o+32jdWLnDcv6CS17ACGouGtrlMyjvMqoeomy7TDl
vMURvMMYN6ttlcApb3t0iWiqAxcev1hf2Xk8Lx+b29VvD4DvkiDrHU1G4rCvFgxPwpaFa+3vPvpN
4Gw05dppDYLYsWqCLk7Q9LzUR5bQuz6bZNO2dk9b7RVM2LhBLcNy4u8EWjweUKZ5pxt18B7jfYXg
urORx6KkVbscR4cV3839fWWd6vAcNfC9snLWfTfxiiRsXLyuSlLzt5VBj9CVXt4OIzZQn7+G5HsB
6ghJpLK/UZxgxmIW2B0FN5Fj2DgdLX4mqoexOiU5Os7auwSjoq4v4H4cpr0CkbcrqMXaYnUTFPI/
5dNpwB7Dj/lLF4w+L16sviunUDbSczenbGxAxTsCkkXhNEA69UF1V493S0Wf+HBl9fadZUVbNEEP
49DOSqsAmvaBcVJa0NY79C+UDfh26rynbmALJmiktpL/riftXgqNOWHxBRTsf6gdgjJqi1IbQwOJ
UuJV0a+BdE5UPKyrTOmlGyWEGFY7R2bY8ou2qwV8SA4fkNMFCl87T3m+rou7jh73dtRBUGJedAD3
yWzoZo+anzz8ZE6Zk2VBWL38EcbFaR8OS7oOwPi/vyvumu6rGKZguokZjYreITU+dwXYcaLyo2Y3
R0wMc7NsOFwXZx/LpqpuWiq1xZrGWc/WylqR4yVgHy/n9TBP/U01VrdK2UkCl91aFYO8YglKZ+t5
ovYKsNCRXf8oT+B4Q31eh/aBb7NPnNqVT73ay/NsIQX1y1DIpqwFMuZF90PBK8AQZ07Y3CjFedI/
acv7Ys+NiEKEm5MxTjsbeB1zsvsY+b/ql/HMy/a8FDVGtJR4393tg67rKpLVKE4W/KBG2iwxGFRl
ySOnSj7T5deKmX9aIuU54S0dF9fGDZLgA0MlV5SRP6akJ1Bu8NxmDBqJwi295ve4WuKRc/WFj61t
XTlpNt+na+iCU5yyBNz+KtCVvDsQ46wp59CaHaMBT/e/nyeKCGsjqaCmKSOd0ozAavLjEv5I88ZF
CVUTd8F109v1VhscQTdJx/Sy6uBJLMzDntFIXU63paH411H2NQS5QAJqfRTJCLchNQIt8lyjxpuN
brl8XuvPvX6fDO+ojzLoPyhiLWwxKPaQmCh2A2uTq/ZB3JluIxsku3vz2YAIfnHlo2snDbWIs/Iw
DLekNpFaOrfNDambgDU/FOtdHguPQBb+tVF/I6idYSetHRuoTMw05ipDeCSJdiBJSZy5NZzUYvfR
Yj8qQ3ybheW9rqDTU6Hsr84yziyV9sjuFtDiQ2zkHQjmkIj1i5ZSKF2WWvydbPIVMP1EN2FgHvCa
fugkLxm7yrmBEszd7MKKjT2gBkt1QYx4sCf7tKrx03Xt3IVhlDKD2SbBoJm3wWNiZIPZJ9yrTIG9
fNes27yQ5Lu0XbVBjSSvoNJQLCFYQByHROs6BKiYt1H83d5yyh3FHb42X2Kvd6YfX1eX9yp5P6OX
68Lth8avyGIRXI+ZJ80CM/eY5ihP7akOxqNtu8onIIIvkzila3uNLEe5n9jewAqLWg6mwgwdsBXo
YygI0Ym73KeB5dnqDU/5ZoGML/o3MdiFf95ACpeAKlbXEIkdhBEP5Sk5o9Q/0H+qrd/7msufb5PW
ib7Lp5hLRRXOP4NZap7zkkn7GH/8zRLnWrd8mqbqFQFGWkqyFVzrr4kpWAVVaDsONlZ2zm9p/VRK
50vvxiubdRQcThGmdYn0Ms9kar5B05tkzg9Nablpmvhd3Pm5OnkSLeV7c00o4bxjydxOeNjjF7gc
ZJrovOXzShh4LlfkAGUFk7IlFE69sM261hyAtmT3OTlMrcRx7bQl4vjeLKEQgnUUjAhrij1K/l7c
9Pn3YM4DxZCl1BmCyeue/xOfzIE0NyITTXA0Jk2baOG54Th5TPvOsUuZaUsQxHqwqW5JYjdYvLT8
iglBpiVL7+wfMa+rJz4hDvqQ1+ia4MoweyAidY2v2qE5cbp8GT3nvu//xy+LdWETaLrVkGfMeut7
qJgg33GzXvboths4Gii+sOB+bPJbWzb5nbmux0IrcY6luhLYxt99lQcFUwIUWnuVwSQV6bsibdAE
3VssstrTilQwhjJ5ymrcNubPqa8lDaP7KNSAD9csEy/lbw9NcyrmkFIE/UlWBwNR/CQDn0EsO712
/YLxCiP4hSIHJQfGqLPffbaoq/bU8Wi64+KglgEunQ6n645oV7kNHNEqNorZTPDlC5laRhO00ChK
dspp8mGNFknIva8NrxD8EzbaoJda2S0WIAzMEbD6oO7OCxoS6fJAKsW9Ls7uLqFJkBqoP0ZKQjiF
0wFzoFILoc06Td+VUPOJMfvNsL7nSNrACCdvHZNkXVV+gcdMpjIrDpgWcrwuye4VYgMhbAwYdPsk
4SVuZhF+VEfd16gZhCEGdgzGO9qNjA2UsEFp0qNQlwBqSUOnqwfXrtA4iMa06xLtqtoGRrAgo7NL
1G5zmKx60JnhUyOWSLKrahsIwXoWUqVmNwACr633rOrcZtBvlsXyycgfKf890aKN1mS8POKagqdj
MS+vlo21MIYLWJJZAR7aTtrUBqmdSBzcnlRbGHF/+qbXtQa3STRBx5j6GPl2+LUvfg31l+s7tGc9
WyBhh3Rmj5PCOznbCTOg048N7Rz815+BCHtkgiAhLEqAWM03qvrUPPeZ7A1jVxAbI5c1RnRk/4Wg
wNIqjda8aXhqKnexzLPaJQctGyUbsweDhkBTszkQWsHeeraBlWqK4ACpz8ZCvVR+mnsatKSWuAIZ
jLD/tAuLpqSAadn3Pn+OlNzpZU0ou3nCrSzC3sekQRMN73HkjLbhIXanDBe2LsgSZ/T5Ey772qcS
j7CbqOYNQxgTiRSDIeZJiilMGDEGuGsU4bCiPUdZdZdV472SGqdZQTJDHZ76kDm6jUmka+GDxPU9
bzabbxCzKEuDPNeA4Nibm5tBvQsV4iSJV6CB7rre717XtkDC2ZQ0VYVBERM8emf3TpFMx5GMDljg
iKPN5geCy0Zu2HfREh2yMcKLqYa/LgZyyNXQS1niGiqoAupKtglcfcSriK3qmkUwlIxSMd+S6uuy
6CMWgFOoY9a820wnkI49M0xiADPu5IMDiEkWQ4YpOAF9srrIZB0i3tQ+DmZ1ZJGsaG7ParZica+6
CTvicmGrxfd1Wi0vTLtD3f0cRhkB/Z5v3qIIwSehljXUMQRR1fFcGVWwFg34A+Yz0/MgD8t3RKFb
OMGxKYQkdZhDKLTVPlqr6ht1f2or+v26ru6vnYkXMcPQ4N8ExzZm9poWHWCSZn4ghYGpkCkiDy38
QxyuJps9KhpGu4QBJ6fj53wkXhnPX6Ih/vQOcTQNFBKoH1NVMeEVk7IlYA3Ae/OQfgYV9GlOo1O+
lp+vw/xOal1Y0gZHCAstzcy1YUKhmr2YKHGvHxAjcn7T6VQUTeIsOurytLpxMLXjB2uaOzTmB8Yy
+2bRP5Um5gpV6jmMatRLLD4hzRcUWCFYSm6RHH8oGqT99chfS+N2zNXFaa3cNdn80FPTn+sRLyxK
6bTK8Fdk9e5MF5eBBs+sljvdDk9Dkt1GK0azl5hCMq7tMWf9QasX6tJB9cdlHZxIXQJt7N1aGw5g
kfDLuPvDbRC0itYt7oS8mjkmcHkTZsNN4VPbvmPaho3m1NftFrUqGgZV14GjlsOHWtX8erHOVjS4
8H33GDuEmCMP9Gbyo6l/yrL5IR2L52It/TUlLs37WyzlndKos3NdP3atSkNKFBky+FrxWoxq7ga8
XQsvnnwEQcvHtfiRGss7HgXsDYjgkEo25Hqf4pSJEgxF7BICAmElMOx35Vlxt6cGqBEM3Im5tBvb
bWOtVSecHJ71Sb8x3CFzGgz6Wx/xeq4HBcg/eOX9Ks2V7C7iBlY4OSw7TibYJH/bRvYC72GJj/nS
bujZbnzfnVCEetS+vmPfNpDCSUKrUIuRU8a+ke8TTDhuf8TKHFwH2Y2FtuspbFw+RZNhpUDpvf/M
nMAIV4/T8BVBKR2At3tsbUQSzhF7LSu9X2AipvIAioA8/sp641SMf7cs9iWCcbO+8IqvWDZ/5Nwo
StyGVI14e0ZaOb33e7LP6QdFS+2JF0Jj2IWkj273BWCzkiKlJTxLHVIOyOeSchXRvhsfh6/pfevP
fulPR1Qolz+uS8nV7lJI3bR/c3YwMY/CMgUdgnUDzCnunNocgtZuDknPKicre0kU8DsmvYYmeLhI
M9hYRYg6KA4a1K5+tNNMcww635f16i9rcuq7X1pnfNaK6B2pD5u8CiqYfRMNfdtNLUoUB+OzMlSY
VaLKGkf3bfwVQ7BxstLZtHhQ1a/DvV5nRyUjNxrJJS+NXMkvV9HCqx6K6jRozFvFNIakV3AEIFvQ
JOc0Ku5LFOaUBFMv2/CUYN5l1s+OMquS69xu7EteYYUooV3TaNIiBD0I5j4k4fhjbWyJzckghJN2
rU1lGCtIprT9k52Rv5S6k0DsKjwI/83fRSzEEjxIRJKKdFUN978sR5Bdevo4fwfbr492yb+v29bu
3RRX7P9hiR5ED9HbUBBgVZr5XGj6x7Up/S6aj+3QHNG+9h3DLm5Zoj22anWXaoY39NkNLdAFlhPJ
5u2b3uZbBKUZulgrVHyPFw3EYyyNHJagtLAo3LA2c8+2rcaZS3pIi+YubQZJCLG7sZRp6u80tMGE
o2gopmEqS1hfxZajbswHOssqhnaNjyJzj1YsZqJ37q1VjAo6nVk14mgY52CxLFdXtdsly07XN3XX
+GB1pgUOOUbFvjMwa2e5ZQJmZerzUKPQOZ7uFWJ8KdPZzys1WLtf8HASVH6IXpj8BlVwnI3VY9Q3
jx7S5Z6sN7aCWUG9Py2P6/gpT2R9C7s2skETlrJGHFlNCmKxWTecJc4Oehrd2mR9sqLucH05dxVj
AyW4zAycSGB0gmBtS771U3zXMFmKaFcxNhCC7qEjHW12EQ+D+ptweibtackfrkux+45og/DRQi2Q
hicJAaMse2otMZ6n/nd0I+3TO9Gv/EV/UoPS18+Kt35EjbU0nOW/fKEZG2Qh/LLrsdctHHwe/YAm
owMPG8rYCT3tXqcOfTCc1c/9eHZsD5OzJFJzj38NW/ClYVdOht0Am33gGZjMH48xxjrxek3Fk9VS
7nvTfyS94NQM0X05thXWWD/QwDqMzzkoZOMXPg68vKG++iJrmN3VzQ2g4DKZaiqpulKYOirXqY66
q/bb9RXcNbQNgnCkDpHVqf2MBdRbOjppiREEddk5xVg7UR1JjoBdO9iACYcremVBX8/Zv6w2aNkd
rc7mIIHYLZ95tQOEJ2+dcLSAIr3g9d3kzv4AktAbkKYf0yfLU3+ad3zImHoM3emMeZj1QdYwtOuZ
N/IJXmuas4YmHRaT97okN/URs/dQUy4beyNbRsFj1YWyGAWDVrDxC6knJ58qx+gkt+H943ojjOBQ
6kXPQb6FhaxRHNrRA0gJY/0n06dABSVhqZ7W8NGQVubIZBOcSd+aOqjisYTWp/yE+YHO+pJ8KkY/
cZtbTqddfE9ih/28bgRSWQU3UnSpqtiIdr1SuVuGX4PtU/0vun6IjI8s/ZIsP+dCYncSy/79RZur
nd1GUzZlWF2m++r0XEySy8b+pfh1+0SK4TQd/9t4oxz5kJHu90SMwVtRuRz7siYAKZrgRhK71PE4
hQXMb8PWUf3uEKJv3DXv0Nx67Fb5oHbu+f7/jv/iASmecdtYueNPYrTT8vHbyaGw8eDC68Us/7p+
7J5wyNbgXQyRHXqF3/qUdtT/SxTYJutpNoeDabSHOawOJlvOKriCr8Pt2gDedEC/oPEqVUEbx7Wa
bWOw4fUHtIZq6jHLFb8xkz+DEVsDkM5Dqm9B9UfOomNqfMvJcIpkPQ67es65lEEYrpILOmWj7NhK
eXWygb7nYcaQ0j6TeKrdI2wDIbiMoqVqYfE6/RakWb2mog9B/V5ZtW/0trQHlf/Yhd5twIS96XCL
CFsuD3NmjwU5SiS1l5gee6geH4cYR27orh/UwqnvZOTuu2tpEqwjeBBVPNa/VUM7QrWTwcupzLX2
q2y9TTRZlC+DEI6WSAPtvzEyOP1+vrGW9UNSyYZW7Wr3RgrhXEGsSKcOlTreqvR+1kSPBLOxBzzQ
Xzei/YDYtMGcquEh5oJ6lszahMo65LLSk+qaQfJYB3EADgvycXQ1F37wS+T2h+hJVd3ryLtRwAZY
8IUTksi4BSLatyN0Q+epH2vjqcdzetsMh7gcAl23vCrLJDmZ/a17lVcIrnqMP0LDBeQdww8tKrtp
LqsNkCHwv9+cWeESjiBCgWBR903VfVTZONdXbteSNysnKLiOzp7WJgBg5o+qK/Ha4zf5JxLKHq73
VfB1qQQtxxNxPym4ROHx/NgkH7Xm3taerouyfyJuZBHUPInL0Khn5Ikjop4yRE1VVRzSuf5OFPKd
DI3b958Xphw1TIOfdAz6TgoZ58TufqG1DCVqFkNpseirVJaWcwIxhxmJur9oJNuvfQCUi4EN2dY1
U5BxUjOaGx1kLKoFlP/qy6JPsnWUYQje3bBzTKiquDUdjYe8cizMvKkO+ff87xYNlH7qJJ6MqFUG
KaxbXyL/q0cQa+wbR8liZ5wlLkKCIE6zi0fLjPUCQnUgRaseVumM9d1jCu0zFua2ULCYC5Y0plUy
YBYmfxJR3e6eTwcnn1D95ONUREHkgArZ+IxZRcF7+vBtG3k2S8UJdcFZbVM6KCVmT3hZZn5Osr+R
p/oZFRFYpafguoXtGvEGia/xxhvFvBfD4hFgYVenMOpuVmM4Nah2uQ6zd45QVVUpWoaZbl4QEHfh
nCYdiqXAzK6e+/6OjMpjNyW+NhlO2ZEPOlsDOoGHAiNp9WF+qJM1c6a5PJS18WiX3acp6+7WRUZe
veMr8VlgVWc2cj4XZMKrFlVND9JsL2E16FB0ZwJn9hB+YKYt8co7yvoGSbBAGk4FJucASevSO9J3
Lmiv/v1evoEQLS5V0yzh3d8WhnXldnhrLYVXJpkEZscqtjAiXzBoftIm7QGjLOj0oH9boNnAnFjK
Eq8j95WySlZOskfiM0mXFDReZ+Cx0XCXPrCW1FvLX7WsBXDHFCCXCXIUxIY6MtBvTSEzkfBAAS8v
xOoOml3f2cX6UrD+KDEF/t4oBL9U1XSNAgJExaI8Cl58UGWdQp7aDsZiDmaNfBjCNcCLeebk6P/o
l/Rvkml+nhDJy93uWmJCLLjCCLWRUHwr41JoKrHqAhcJoju6qp8tpKhM03KKUDZ+fFfhX6HER5MQ
Rdc0VXLkxOzOX9h8xMu5pNx2d8fAHGcxwwDzmZitrehYJTYDRNGDCCMyboZC8XHNkywaXxRhw8B5
gR4O3i2tX9Bf2EpeTtOkUW8JP0bky2wSd22CjP1Y0meTPS4pk2j8jlxvAAWnrHdRCGZxlXqr9Unt
P4TktjAlpaN7kRUwoAfUNE1yQRUx5GOON2pCUXifuylaXZVfrfElLIPJQryo/EwKEtj14BjRWU0f
rpvArnxMx7UcQQ/+ETIBeYyHgr5aqZeXH4zZZeldnkisbHfPNhDkraJ3BBwzWgSIVPu7IeewTpxo
uY/Nh2JtnTWOwcUmuTnIhBJuDqVZ0AK0GNTLyqdlvqmzl2n8dX3d9lLnOmUmA8EHQpKLvt5uUIoy
y6AYinlK2sJpFxf3JKceHu1ac1U1dtPwVC8Rag7vC/OuoOqtMuSe5Ct2skbbrxCzbqh4RlyUY227
4kznlzb9FraKw7QHWh+mOvVo9a3NT8n6KMHlKyjaIZq8QMMGK4Sj4juwiVVUBbxVWj1QtFph9AOC
5aluD7q6+G0bu20XOWGVeqR/qibby+uDnpmHevly/SMIV5zLj8AGMIoqp4t3w7VO1dZqR4o3XtMZ
lNqN6echPq564nTJQxmDHW79mrDF6TBVxzRujOJJLUanp3e2jqELT2uEeapV7gzjz85EYjb7cf0D
d3UEQ8PwKooiNBM1lG9XCbUZyWwnPUV9e+yoJqj/otslOa3j/az2TtcrTq2hEKZ8QsFo0r3AtzqD
dBzuHmMRslWvXyHYnzIokzGGLfVGLQMVDFi31acoaoNpGl1b/2CTAYNRfBv9ean9kpKHSl1v+uwz
ODB8pV5OaXVfF5nEJ5BdBdp8lGCiuVUpua021GtRL88Gy81RCI2pYdMEQjfdbeZvq/VAI9wwC8T7
4d96uLp9FTl98XlM7qP8udRuRjRhT6qX9GgfIT5DHv36/u2c0Fg4A26ZNzRiD99uH8usWdMaKHnU
FqdsSV1NvVHV0s0UWeZy7wgAfwJOAQ2nJ7qFBHvSQtWKaKihJ7nDQ9wwOLMZBWs5O938pCWNYy1P
a44ng+knIQtmG1XudVH3KtLBHgBGPWqguAIViW9lNceGtDVdCaito5cxVRw1ugM3k6MjOEqtp7ny
kX/yGL2pyFM4nWzMcVJgOp11SrJ/f+bilgcaVRyHGBdgiPUAa0T1vlZK6unFmVS3XX3Xp5Iu1csz
6S2EcKzbi67O81ThTDpFx+wmOUyBBt6uf//c+RZG2NYw7RmNuCRxfxz1v1gqK4/aKXB7i8B1eOOI
0dySoQwFgkSov2pshjcD4zDPoVOwyW+q7ysxH9cShC8ZqvdZMR6rrPRacOxigo7HklGSur6MNN9+
jpBAAQUZLj1xTT0MMBuVL20iFfjSKN8iWG8FNuJ6SfoeS7q4o6c42EEvu4uf0AsRVU514lwMIy4l
1EleJCZyedy8RRbcwYqidL2zsdS8OUJxQL9yk7mJyzEx91SioNcX8oJSs12zaigHLCTtTn39kkZ/
X5fm+jKCmuTtMiZx26RVBWGspXNVjbqZHTulYnutEQfXofievz2mt+uGMqK3UGFZ4CCMAIWAxGmx
S5P5qUQNvN4eLNkj73W7hvt4i9WwCDSdHGsMomOJt4whiI+FlG/h98X6mkyC/whRyhT2MZcJM3A5
E8gc9IEWDI/rkd7DLd5qN5ZDPOVgHZWTLTk8ZboheJVEDwtDHaEb+foxsW7bRmLE+7rBkFw34IFR
evN2EVtqDZ0WZ9Sr9VvSfWiHb2F+19RP19WCf+XlEv6DIpJzjANes/IeKCzGCJKlcIe1Ad/qKjGk
naOVq98rjqDpeqTTOpuBoz3xKZj0RXFHd6j+w1DsySomZFIJym6pk6ZNIdBALqgMkYOqWyeUzona
4d14K5Sg512aYrQCAUzr6Teqn/ixRz6aPp9mXQTsq+wBd1/jXtdQUHdaK2NrDym/ZjyN+pellegC
d9rXdEHQ6HpFRJPXOSL57KZBAWBBDdAH/yLIQuYxxjdIabn5+lwD5CawOTaHobGspoZAPJ1M3MLX
zqC8fw6dyF0cxZPxluzkXN/ul3AuRlNlhn3FF9CnAcKBQOFzur+OzvpgHqiP2ne014J/TVbHIFNH
4bSs1Ayl/RkWtrZRZ2K6IXlMF1kjhgxE8BdLYqWrsUK4PPF15Ye9HCoZTa1EAUXiDWtG6KKNgKDm
0SAvTfb8R85IvKmZVosRxnx/Wv2HiUGO/4+071qOW+m5fSJWMYdbkkNykjRKluQbli1tM+fMpz+r
5f156DbNPr/2pctVWoNuNAAiLOALlmdhsGSgTEMbhFkWD7gLX73x81ch+b4tw7qf/fVIVcom9Kr2
r9k2epefe6vPD02smxM+NScs4d0G+4sF0lESURWQOn20rS1ekKjwiCLHjHhAwVFBLAke/dcWDKDz
LnOMvXjPwFuX7hceneqWNM6oOQ2n1+yMt/KSg28+cdvM7K3BDqwYbTLiMXerI8v0sXAp95EXUmHo
YKi1g6S6H0LujsNuz75Lv3VT/jWqC9FkCLpumq6CUmpiyPU0lBwAq11vN98Isb78mnvpN98Uzem5
YGjNesR0haO0Jhq6KQgT3GPZIqLVQjtVSzPGEtMAjIZa4EXFRdO/bMu4bjCumJQ7iRshHZMAmFk4
WBXIuUbwU8nS0zbKehhzRSG/YqGhfCllAZ8RycrXVvo2dhhqHGJMp7G6odcf9hWIciYJp/eK2gBo
5PEVwiXHQhD227KsO8grBOU/FKw+1/gWEFOJukS06zjBkovbMEMy6YxW7P+qhJTfyCCJphElnG+V
2/AVyUzbt5WdpJiEdXc6shrS/hKlXQWkfAifCtEc8gAk3d6YPDejA1aHm6TfNHI0xmmy0Og1QWns
h4HYAi09YbHfbvaC02yR91W7bA5UhnrQS4LESWmiXMDd9fwp5QozzwN7WzsYNkqiTEY8YVoJwTQU
sAXRnRphjfheVfcNf4mqkGH4GZpIE52gJ0cKVRlYRoLFQGrraI2ym8vZNoYMI+iB22vYpbIt30p2
ioRPv7RDogxGg2Fkf1YBOh3iS+lwN9JNdg59xFDxTU6iJ0uKTfkeBTQGMDm5P+PEKzBlQ4KZ43s1
BvBgEZ7rBu9A36N1A5yPkaMyvrsYZlGi7IivFCjTKFCUQLwTk0sJdrGBtdyCpSqUISnKOq0nCRhl
ddf5Jwk75UTVzfMfoVQxDo+l95QN4aYoRB4PUEb9oo+lOaWP27fDOi/KZsRirQvxjMvR53Nbgxvj
yQj+2YZg+BCZFJAXPiSo0CeQkyhHEENzage0Yjqp/tDJNeMJs0wSXYjjjUYOGvIJ9HPc5acBBOnH
HmMY3v+94f639yQTtV+INZXV2NYKwLLwgQsEk8eGDiyW2z47kaEAMhVayGUz8iFx8wNSdVgr6nG3
1Q3pbR7BY+Y/NLFJBk1aK/6aW9L+4eeMy3+M32TyIxeijrpYtnGIHxEKqimH5yC5k3WrwSJqNcn+
m22ks/g1L6t13uFYpTa01WBfJN/l6CuX3PjxCT0EjOP9s3nh90ukzEUHlWkH8pQHqzxx3rCTrfbF
RzdZf9SepMysMFbte1gQgXVaWG/AmmxgvD6ZsiS9LwYBWalm89NjEN/00SGuWePbJLjeML8yZULA
g2MgjEOy19C90r8fqpuw8OTiNda+lv0/YrP3M4dLWe6U2I0/UNEMAuIxUVY1uvsklQqxziMJpLSY
M0hvI3dyYg8Uv972Ba4e4AKGur++55UpqAETtoc2fBW7wzi62xDreYcFBnVJWDEgFbMuivhq0g/5
CfuY3yqLs3yv/GI8kcz1dDQepyMr7bBCYwndxOYQXVAwBi/8MQM/YfFASepZJFeOqRfLv/hetU+x
E4xjFPtX6pu/Y1EvHPQ3/8r4M3TMnRJyhiCCiM6CO8C+qLdg+0VbpciiAyWn96eiXKUkN7ywLU2j
BWTEAlIGMkbNsOa+NPMWvBPBpejft69yXVuuWJS2qHUQ5JUArGL8ihU3Zll+KfTHbQzmtVHqosxc
Y/SZIiJ9rrwQOz3fS4fAKi3++KnS2EJDqKftl8lcNxW0f0TLMueq2cu2LOTWt+6GCg5yZYgnfNYi
LYBGdUPyz+gr/lRq+SoDnZWqU4SsU4E7wTZgaLnkhXZwTk5kRGg4agw9ZygbnaJKfG1ofB9gszRY
WQyPOhaOOmSWXo1eVanO9vkRfdo4P5oddtQa9EeT89PUW10Hc5AbjbcTi9ryLwbql1rTSashkzhu
xro32FoyZ1vccYE5BmZMaii12brcXt3F+9jSLvz9toBMaMpuBHkQoCkOB0pqRf1tdJgUq0bOw/og
zQYfiXrTeOkLPq5Z4df698xCcSjDMeZD36REcURXQDo4dtLGkt/D27fAVVxsE3tS9v5kJ8/bEjNM
iEqZkKwuYw5BH0xI+Z6EkdVwB4GZWme8O5UyIV1ZdmjUhmgYPI81cEn1rAwZSwzKcnQgqu0wb4NW
Be5kZFbG/wj0u+2TYglBGQ8jTIKh4wAxJAcuvotYTeXrf99Ak7MCkkuF7judxJz3234S7SqKrEG5
1VnFtZWpYeIUrwhUhK+ls1hzMfo58pNukXUFqiV4yT/BHSJ9Szrku3DXHMcdOL6YQ8PrnzILbCru
l5LOD9UQ2KPjuwmyK6FTHjsHhexz4LCUmtz2H3YKy3oUNIWCpI5uo9WGOBDTGvrWcfUZ2188LDuq
TUWB1/J3wr0glYygdFX9roB0M20YhX4soE/Y9oO9kLwkmdMxl6uyMKikcz8KUqsGECpq7/MhMnPp
New/o+MLOSgNGYW5nfwYGO3kTP59oTJadVd1fPH3KS0oO23K5Ap/PxaEG0NpT3PE6lpiHRP5CYv4
a47SXunBjWmLU2fpYb3PSBqoFRiucKWPD49pIQr5HQuctOvbRGmA07/hSwudH9VTjXXiP/xb1Zk8
7lS0pvEZb7+ApGy13DR8ksiAVMsvib6rkaeR+Ee1cYOSldFjXRRlsY2k8QNkwERk8C7hfBvLDLez
GkksRKHsNXpFy5JXiChY24YqlRmAc0/J3qZadrfN9npbxgKKstu5EndtS95m/qI96D8IaXrv1QpG
JAsLX8T6CSWAXXxQXoNn7tIyv+gYioJxpd8VxdcjsC1GwJcelDfFyVCYzywMRUnWbAm7xMFW68/k
DEVsGARFBI8+XOryElmaZbVDxB5MX2N1NoP6MQhet491hU2A6P8VhL7Bqhp47NURQRNS7zs3cwVX
N31EZzHDZqw/6CsQdX/YUj0bAhqubW24jGAHGZLTzPy8Xy9dXsWhw3b0zKmtWkOcyZ0dxRE80Gl6
Pa6ILK02bFYGat0fLvAoay4EOV+WFfC6Q7eLvBSbYHxHcZE+tzmbNdC9/tp+HSEdt0s1V2phhyMU
wviSVIkdZvF3LZGtpBxthl6QH/6n7zXIPJ4h6eAT+F3duanpDanWiF5Mu2xXuF1uzYdxV4CmcKoZ
ybV1M3UFoyxirpR51QwAK4bXsXuaet/cFmdd+a4A1FOKxS4uWqJ8PRrIwyazEx5kGSzu5/X7uaJQ
bykNlCroMbdix36C5r4HtUx3qv9Y9V+2pfmL1l2BqLcUVSX642eIo597u9+njm/zF37/s0VoZE0g
k7+2oQp0Rc0Hh7NaJxBLDEYzEbTd1KdmyOluh4VLk/Eq+odY222LSC5kC5N6V7wah6KSA7Muz720
1+ZLEL5XxW2BtqFtpL8Y9l+HSVfYGp2vZYlAlS/TZCU3ZHUiGHgqW3tSzWqfH1I3Y2QXGOpIF9oK
rjJ0owKkwB3q5hiMx1Z62BaL8aTospoYRUbJp4DIR/VBlbQXNSoZd8Q8OSLmInbq0zbW4h4YrY0F
pHCIo9d6wl1nw39Y0YNvTffbQrHOjbITdZeByxGZXdD8nA1xT3YcsYpof3GIV3WgTEWV8oXeTBAq
Kn70E0qeXoA1Uf7Z91NraNyu+GKw8mWsB0bZjUxr1VYoASm77b5xE3Sshx67Y33dbGAroiog9a1i
8vn3+xq7oQvlBM4Kk4L4aKxcxE3pkZShJo/HjkuGlq+nQhZ4REcX+oElREqREGc8lI0J0h0LMr5o
hfJlFCM7UtWD3iqWOONbS9PdAoOteVlYfd3c8KFo8TX0CGsBtzVo1UQvfhKlshJoW/1Zx9e/HreH
yO+8TE1sPcV6JJVjhG/rEStmLgxC6IFdNZQNU8u67poJ4qenYYdKpkuS5cGOf20PiZugA0KwxnvS
Ipif8V3DSr+tvpUFOvUNGElyUozI1thyeTN1j1F/SHnWBROF+cNKLzAohdIErDKUC2CQLARG8nZy
bCq70eLc2lUu3ZEVALFkohRqDNEZW7TAq2ThCA4ns5+KpzYWGHKxYCglCfJySjDUiWghA1kZAh9p
tGTtdVsT1xPyi8OjjNlQ6c3YilCPGkzQs01mDtIjj6YYZCd3DCyWRJRR45uhDGSiimGwC+4jL0aT
qnryT743vJD9wDwaY1mXtV68WQhImbVYLDShDmDWyDiHhhb6bBfswsIeD8UeqwasxOYuujU64v3/
nbYHHzULZCo+0gdRz9IcFxj1T1H9xGWYGhz+YZwp+fkbyk9TUvFDHrZ1CpCfTN45arUjaW+yYke9
6KdoL/2onNzSsM98/x+hKcsSR8WQ1yRkaW3NDPflXv9G1kKWXnXqD91LdSJKVD2LZ2bxj1iNLaEp
q1LIWhfVMZBJa6iAbZ+hLYFwu9mjR4MZJq36xes10huY1Uhv4syH1opu4Cmevsci0wPbL67GmgsY
yqqUgZqTfSko9enf+OluagwzHu786SZgBu6rX1ULKMqy5GGcoBEOUD970xtrPorgfoeefIJ48bc3
oFHmBasgJ6FoAZWH94lyY5RvPSvGXP/aXohDmZWm7nsOOzsRx96WJxmt9pXrP6L53cwu2DnusrTv
I3e+pX2URSnbhlcrEigh8IO/kY4dWu67c3SuPeHAPQWXeRftead3sULPbHbDZG8/PIYZ1Si7Iqkz
hiNDPPmC37ftTezf5BIjavhLkPYraqDpdmo/bPSW2C7RbU/oFztMtyoSMgHMZcrO5zM8OD0bWkei
1AQEjYTwGijiQIV4lFy00zjxIbXG1+0DZDk9nbIf/cw3qcJBY0ioqxxDuzfBmewQNBYzEuOydCo4
6TrJqDUFUJ1xSVI7kSKTY32mrt+WLPGYZAVtME9zY0SBEqtFhQRrUb2XkROj+KKfm0C0hBaTVU4w
5aag2E3/XmWsld3rRc4FNvUahJFDQhTFIJxl4DXIPwWe5PXPomSKHZr1MRx32x3nS3hgvcP1d79A
pt7ByOEhhCqpAr2kj8jEOnJuFW+NTb5a1Pvh+6cmJn/hgSLs9w+JFDQdci0Ar63vxOF50J1ttVxV
lcXfp/ypllRhGna4xRQ0vOpt6z/zCoNEhaEp4FX4XQYx70utwX5Tu7Y7NBTIu+Bg3PQWWTEuPrOK
kIwbwr6Z39EkRe+ivseJNTsywhGAr9+Wzc5WnfQQ2cY7i/Fm1YcuTpDyoWjEKPQBQqPl41YqQktv
DmFpZeVbXDCqJ+smZAFF+dCsEtUyKgHVC6HVagg8NCM3fRE7cEIZXdGWPs87cPd7WiM8lXp+2dYV
5kVSjlXpW6UVkVNHw3K3m08pmBr7DPuPSWtI1Zqspc7Mq6ScbMipnVoS5Sdf7XCyh543exMcWpiN
aTDY67KWBzMlpAyLIYho7xWBGO/Dd8EE/d9xcBBUWnDqlsI4z9Ugb3GdlC3hfd3oxxFgY4Cv4wJT
ZoLVGLNVKnsuv6TZ9yRida+u53iumB//v0hMBGMTtlKIK1Smi2HsA9DcgySKay5heVMXJ7XWrBBt
Kv9NcT4Ue4EqNFo9VDVQ1dIavpAuNm6XDWZ2mnfdA8bMvW281SepgMVWI4sX0THwuwmIUpTMGgVw
pIlTOKqS1Si2lF4Un0Wmsa4wCyjKtoWhrvnlT9vmuyo+gMRX9aS5gPaUd9Y61nVehAUaZdtquWyl
JkYlrtlF96TDpjfzGOkUUrfK7OkZDBu3TJdHRPgj9FyAUgYOnyFziSVq/zpbq/rHP6U/CIMz7zVH
8Jpv3926b1/AUUaOL3lJnGfIKLrVN36X7KKvxk10wg44i3cCK92ld4GTHXVG9Els15aUlG2TRzXx
0wGwQlWJZoYdt1IzeWAtvss55sYo4rW3wCjD1mA9QemTiiphoMeXg411mXtSdWf1ZJG72QKi7Jna
xVXLEwsqd4WrJLHT5injsa035SwujDJj8qRWekoq7TVSYQJSYepOdzWwf5JpYNL+rlnZPgDpMjvR
skKWhE+9KzZtzvzJkKqmxEGme5JHyvckJFMwoO759vQOYiBMP5VW7vZuYge3nScz8wKrAdTiF1C2
JsyK3qhq/AJe1HYxpociKX3NBtYazvWKwwKHMjS8MYFKXf84ZfheG5OiNla0uy3YQQJ4J7YvZKjO
h3Ne2Ow4wnJBkXgKbeY0LPzKsD1tYBGfsE6Psi1pPU+6UeD0ev+bHjyExQ+lY4WfjJf9YVQXghQy
yDADH4IMVvjonyVHQUcrz5kzGSYgGvoRvGShySpusJzDR5VggVwmg4Z6CpBbpyxMNPIcWs946uzm
pFg8FsMxLCd5zBuP/cOyLuCwY6KIMtJdI7v6oX1vvg0u4ZKNNVNyMdvlJLfGpXdLy3hlRWqsI6bM
jNQIXaWSRxDkF0n3BMwDytVZ4e4ZEjJcET2eLSetNmfkERCCEtkCQYkXuTKmN8nSO9aXxGp4dn1x
H0WOxXFy5Yje5BlgHx+ZqE3VO9lht9cwngDdNVnwctGDzBNPQAHJXPzCx0+lzJpaY8lCWY9KC4M2
lgAS7kmdTd8newET7UyNX02qLM6MClAMXwwDQshl82hCIb4gc6WbYJ8jqUKGUJndziw8yn6UcxZz
FfkiIl8IqtW4xv10aXc6qrDJQ2pF37cVkGET6daQUpz5scsAB1IXVfvixyxbxZKHikL4ygejZkKU
wZkdEXVlDfIMDqkq166/kx635VkPlMGLJon6yhp5SQAJqBqhdzqebyrjvpweoraz8+pGTFNnG2q9
JKr8wqKLBgqm1kOQ0qKCLdjooFYxoRzbcNWg+cVm1T2okwSLpPoCZjlm/dauyJSL5rX835b4Trqr
jQf1UzmUhWTU41LCNioKlNXtbN5L4WtRnYv6gXF6LBmohyWJRgzaPmBEX0i2Kzn4j+Kt/m6cydKw
watj02DoBguR/P/C/GUVSNgicl9Cxt0JWuXy4GHelooFQUzjAiJKQNMwFRCKbysPPOFHA1Ru2xB/
iZuul0+9qLbQxa4uSdM7alSwfVZ0x92QJEK/iz3VC24Fxlf9X7z+FZEK7stZ5aKGjLSQ0jCxgYWV
WViLBw+cn1n1PiYa5XoLnqtLBFDkU6J+zHb+/k01g3cS9aYWiwaKCUaF+tXQdr3e4zBBvae86QfJ
UzKzeTXu0vt0hyW+79uXtx5W/DpJuiAQhIKh62TOj59SkzOQTUbMlvHhQ50WjM8/lmh0OSBXGi6r
iSn8+RVTIXEYncud6JC2P9Z037rPvwpGWYzGCAoNCyHwmrtTOL4Nxl4un7fPjqX4dBFAj3u9yYhA
pF6ZX9DIaCXufEN6L3xT/86uWTKciU4ZDCw+T7W+hnLw8cOoxiaXqRZW1mHq6YuYMFpq168LeRXZ
QAsqSHKpRxZEXd2nMz5sO2uCfCSlVFj+ibQPIfOy3z7LVT1cgFFvrNfHHqzmAMvBZVuiHCsi2aK9
+tOXz+BIWD8qSqIo0ZuDBKRzazCtIU2GRgj9knTnWQKlW6Oa2zir6gdu7P/hUDYxqoRWyMiEZ4RE
tRDblbIPhE+NMSxAqBsStHaUoxbCNMLBUG4n1GJbRrfKqv9YQFD3MvOJMIbE9onyQ60deRbv4l+0
7HpQlL0L5UHORvK98bM9LbN6c0DFrnZZ3C0MSeg8xqgiQP+Im6vmxCsXnZUHWk+lX4+KzsBGvqj1
QQ5rIN4JTuTN6A4f77Hz01LAMuXffK4DZoFHWTgMTytS9vNDgMQrhB9hNrl732mPMKovNfIynN18
nzxWunL9rf66MjptMXB6lyQTdGIQHlURnKl1YjaGE7YF4xGtflItJKTMnWiEusFx0A21e8KcapCf
EuU5A99zNFQgD68xIfSy/WxZ6khnMvo8rQSduI3aJv02CbpOlR35/CXOl9lqQ8LiP9IJCwEpK1FW
WuNL5AGTCXTNgYF1VTvDTvvyzEpdsNSfshV1EkVpNxEo6ZusenLEyiozLN5Hw9Yi0tTbXk1rwkqQ
gc9n0jl71IpjN0QMt8RSPtpezJkyBhXkiEe0eflPyYjcnP49j1nRymoC+Xo3dG4CjZdpTlZ/gCD5
KehSU6gO+fimpBhQOIvzd944jKm7rX0M2eg8haH2yYQOfxxhtJ+GpyDNbal7kuPC3sZZL1EtZKNM
R9P5capPeFjxiczl9MfZ7U6Ymf7cd+ECiPqm6rtJarOGSFTcpOljqjxuS8JQug8mmYXS5VKh6lgD
jg8B+Z+qPxf6UzC/bUOsV4QWMpDfsMAoxC7sho8xtDv+C8mHEVKz+pjXpnZXPbZWbo2tzWqwZTxX
kbIMaRZIYUxqJXH0LZ1u45mhauux60Iqyh6MfqeFWBpFpjx+Grr5yFmBK94KGDhrXe3S/N+3laCQ
sECkQgk+xixiQBLRpD1txoTdeDR2PSpOhcPZ6j3j1ogKb5hWmoMf03R9xpERT4nwwp0IpTOpAKF5
GEStrG4glo7QUyypqIrdRK7rfxTfhZvd+XaE2TDtQOgIUOd6ZkjIUBGaHs7nG4nLiRs2vN7J96SO
h4LQvbo3zt1jfhcw59EY5omeZYnmaUwV1O/tDuZQERJTqr+L+qM4sEwvsQobd0dPsCh6XMw4UWjK
C2lKmLH6hXA7dAYqMT1aQcXZlFiMbR+/fguUHPfimSfYIBcUHAFFTuE8oNCFiBR9h9DT79/jU4bR
neCQH0MnscxgTzpr5h+IvPfGF24f7yI7tWpn+4bJg9j6RZThybhEytsU562PnSlgv64vmZzwOHS7
UL2Uxo9ttPXWl+v7pFnkEh6J/xprtezgBh1fqGskluSGnuhxdvffAjv60xKaFIYFKWaEXAZ6txtJ
7Uy+vOvTMzgIZ/XSDJ+a0VsIRxmfulXQ+UhK3kFsGTpIrRQsSBoZyTaGN5Ko2CSK+0nCpww++rhT
NTzmySFhraVd73tXNVAzwZjyKt22PCmRL/ex8bNkkp5EizNJCSC3C0u3A9d/GGzRlP7x71kB5F9C
4ysy9UDieIxnvgDyfNv9IGEDt4t9K9rDB6LuMLE4kph4lPrzkSJxE+//fJDyLkUxVriXXPJtmJ5Z
m87+8vV2lY5yuJEQIgOCJYMo3whOeRE8zmoDE2PEVniMD43nf9t+buvW+4pH+V8e9SJVEXCafvKQ
D6eMt7f//vq30/XvUwovYzNyr2Q4vbCJntuxA1vD+I9qqdn4KMnwgqJmNlXHCM7XKxAL7aReQDuH
I1ehl9VWz2jVk7BtWPKKylTt/EuA/plHQrjsY56dmTZlHCedx1TmHhtoeQBPB9+tDrGdWa3Jfc3N
j1XUO99iEeuyAKmKB6d0XTKS++Pik6HcCZ/rk7seJd3MjCnOIe85AGS1Scj5QmfuHM3q7I99M5XJ
4kNZ2axE4rNfGkNnM4dJjEqu/ve9kdUUIPC9TAeS+csdkOnj49QAPIfE3IuApEa4C2zmVN962Hb9
EeTYF15Yw7rQMg7xI5qd74La/syht0W5IzNfgc0KoRhv5A++PsPXpRrpT+SeiMcjo5HEujBLtuQt
/+nIr0JRtiXk4qZChvVn5CvYghne+qfg8KaHyA7p6L7nzfxJe0xZn+Qso6ZTRqbu8lJJKqKkR5VM
f55HsFQJLsYC0SsUMZcG/OW78iooZXQCrguNkLxCcqDKsfXSf9vvWT3bqzeHve+KhgVuBk+Tnuqg
WsQQHQfrGT9kEcbUSyetPewhnNrYkkLZKivWoPq6bVtgEtVdqOZUBGqhjiFmLZ+6nWE6s01421Au
kTFlwLmZHYIbiaU7qyHFApT6gJa1pO7wIEA4XWLdWSCfJ6O6K+uSURVnwdDPrsnDIhZwnnHvu93M
7cawdmdu3m87JRYM7dLz3JihI5Amn/dlHR/5oPRiPmLArH/cLk6NenBNXVRVj53ANheaVYpCeIcG
QHHPv0lnGYXwwvn/YJNczRctMKm3JuUN1oKNwCQeCIza3uwqB1Ik7LztQyQ//g9rsgCiHpnSpVw4
xYFki/ku7cEuHBemJN+ogsaI0lfNliZhlBsDxppMb01X86iMJsJrIQdwQepNK+kozVwU40FjBQ7r
Mv2CopPzZVEqhaZj9sovassPsAdcNFP1JU/c7bNbtxtXHMprYz2HL00porwg9U9jVNicD15YqXLz
ojnnVW7zMndKpIGR+1jX+yssZTrqYdQzvoddnMQ7UQDp+Pg4tq/boq3Hy9frotPyiRgaGO3CGYan
EfWHBirPY6gRazVAOc5qR2NJRBmMKclVrOfCQcrZPxK2mYn/JKwIdt17LQSirAX23vbYQAOBZDe5
J+Og/ntl+w8fdPtn32IFQCyRKKOBHlgDDgxwoNzBOlZ0KOevpfLAuCUWCmUmRDXM2zHCwRkP0y63
Z49/HY/YBjtiHcl85vagStCfmC3fLFTKZoxooq+FDgrYxV7e7Xzuq8xq0WFYC7pxMOeiuGiI+ukN
lqqKR0NwS/6bMe2C6W37DBnGgs7Mz5HC93kGYcLslZcOUfa9DgYrZu9IXA1GrwpI5+M1o22mgWhE
/dLbxb3g6XZ/EF8I/1LEXAC2+kGxAKNsRFPwrYDlGQgS/b04PkysYtPHsfzpN34ZoY/4fxG/gDI3
QfIAAHFkRj/iC+nnzm0sc9TMxGrscafddacAA8Mgd/YQ2jPcFlGxLXjKYmDiQMkGwvk0hopVcU8y
WQERBJbSTsfUUKyeueSedaKU/Zj1ltPyEnoyqrtM+CL379t6uN6Wv7gyymKoelCIjQYHqTyU+9DK
7gpXaszwW3GOvzeO4dZmYvv3fYwNXYbd5oxsE8vgi5Qp8fk550DGAvt4HsFE22AaQLx0MPiFwzb4
TDTKhMThHGAnHdCKHTqtSUil79UQTPycK3tsPNblEU++0NZM64pOIw5Gbb+Nc2vyHKOzYT1nf709
OmcvK02TYVkN7P1L2JvcG+GsMe4TK3hsD4or/CDDIgLLSTMCEDppXwlpq6Y5xBIeWrtGn3CItFbM
m+N9dFa+zlhrAMIMxIxYpWsmrIBu/ftsITJlY/pWGxsuJ3HIYbRlKzpg95+rOrzHGg9j3B6dwe/5
StHHBkAJ7xXZfVrcbz89hrOhCaigh9OgEO0YQOWruvXwns+3SX6WWJQ+LLWXKCOij60UNSK0hPTD
EwKO0DF2jfOTkp5loxlumk7BK5gLzATCeRXwt6PxWqnvany3fXJ/+Tb65Qbo3HsWzLIcTDg6Hqkd
1cLeRNCc7wSXd9qb2qrBtBu15jYmw2FLlOngOSEWseYcYgmHNDsZcWPqmZP2DNFYp0eZDCEaknFE
94ZdxlhN292qUWYlg/OfZKEXu+RNjbZdwjsTqC9VcRJ7U1Efk/7HNgrj/dD5DSOQygE7VmHaBdTx
pOGCodn9ZyBAd42KHdikNcp71DEWk4c6Mm18VLtiPO9HtPJsQ6xfyBWCuvc0qKSirWEF+Pa+Gc7+
8Jz6X7Yh/mLFrxjUpadcXon9+JEwJDRxhHvIB0VOvRuQKC1d9WawuMdtzHXj8wuSzjULMsqEGcmq
dZNxm/EgA9F0K0iHx7hLniRB/7YNt+4yrnDUN+ukK3yZjwQOgXUZ2eV4CrnBHPybfr7XjNhKJoMV
WjBujk4+C72YZIEBTMMLNBspFBIqgkLqWTkntd05KNqTPVYMq76u9VdJpd99fj6Pg8KJeMB+Pieg
yRFuOYNFqsE6TfIbFnEFH8dtrwnQF+223COvfds58b3ssboN/+I3rrKQE17gqIIv9BKp0/HuZJHB
GVSxH2VTwxwVcr2Mh7ZuYK9g5P8XYEPIIzWJhni7ULpvCDA8oS6f1ZLzhDxg9N6zNIMyGwk3IUVD
qnIyhOoeA8msI0ZkxlIDymzMlS8XMcrxdlyHnl9Fz6oWP2y/KRYEZTUEo++DnoMUQZ1epLy69duM
cSeMg6Lp3o0ukvyxhBRj/NUvT4GIfc6fWjeg/bp3gzINXDGD1BBrekAneRkmt2E9yL+kYK4AVMAo
ZJVf+KQcI941k1mi6BvaiWU86Q/KQbES9nTbehb1CkiZALGM/dLoIRFpEoqOghdgiZLqiJiD39YA
1vUQDVk8GZ7rVKMl1a6y8fL2JmwcX/pUUv0qC2UCoqRWhZz4CaEyngZhuJ1EAXMW8+6/SUI9fl1L
UtSuIUlnYMf2Psboq8p49Ew9oF99M/ddVQKDML6QAXBEWC2+/T6K8WhuYuXiGAbNoEwAL/GNpiTA
y+Lnro7MsajtTN23EUMwhh0wKDtQxG1byTlwavU+HL/OLUMFtkMFneYW6uSs4ztSYSzV9tgkxVGY
9crs2870hegdXHeMSPsvRar/6Zz+By+HFNT+IAKwmyztkXfJ5vrZK5+n924wxcd691FJzU3xP7lu
NLn8/pwSNUjHjJTDE/9Gih+SkpFBX+9O+mXqdJpzaIyroo/Ip2vWnjSs1pHzwOSUwwTakXj4wvEH
sC5E6V0xTIwj3VYRnacMxRT04APKUdcZfVcLH+OC1eiybYl0eiQlEcAfUWCs184Cp2sKc1LdgHvZ
thF/+eq76gVlJMDhMoF4GMfHH/xD42Zn3a5eFBf/9sBocsktVoFgVfN1XkcTC4/ZanqlIT9H6shx
KPWF4PFWcsGa+OyQq5Gn5vUhmTOXISBxdX+kFxd4lICjVKGfmcM1kYWrzU10IFPrPGaVwgOr+Lx6
YQsoyhgqGVrlwjICJW15IzQ3YbLXWOS3rNOj7F8z+/nIhVgrP+qzVyfVkyTzVjtrD1lVOfwgM+J9
lkSUGazDrMymHhINxiWXTA3Njj0DYj0gvp6aQjz/wuFin04ulyPKlqAI2s+G+C5onNPUiiXLmdXM
2K8tqO1h1rA4S+W/i33dI6U/7rfVZNWvLH4EFTDlSSmogwRBG3m+yYU3KfO9VFUcXw8+45UXSJRB
jDmhTKsASHF2rvMvkw6LVX/GNC0wqGApayOx6n28saFx8vyiy4x2LoZaKJTpE+Q4qXMVfz8anzj5
GKtOHHjbF7IeWSxkIL9hqRZKJPi1gXOa30inUbTrj/pJRaNv7JFBdVaDEUsBKDNRFn1RigXgZO0B
DANB+djGjxWLSmbVZyyEoixEliVYZiaTPgd9z6f3ASt3/VF5oqydjK1VhiGjqw1jrNTN833ot2k/
CQiTK691VJcsF8pDM23N+BknaM9uAZ7e9im1gu+gy3c+QdOAH6CA5sz44B+nJOyFuSuGuReQnELa
ZRLAtM6a9FlTjd8wKCMYi/KcSFknfDA1JF7lpgLmBQZb2pGe5NjtJcZ7WsuP/4ZI2cFKbFo4eyBi
Ha+pI0LrpNqRZN+q0BqAtoHzJE2hGQWxHaXJO+MlrHiwJTidWWz0qZc5Im6KDtSf07biHttesMaZ
NW278rB/g6LMoNQYUZuN5GRJVDiHltHdDgojZGOBUBZQ/n+kfVdz3bjS7S9iFQMY8Mq0s6Jl2X5h
jewZ5pz56++CfI9FwZyN+eSXU1PlU7vVYGOh0eheS+unRTM7xW30J0xj2LP5Xaahe33VREa4jbBE
UVU0LTwhoT+nodtp96OQ0k9khMPBvJDzlDQI9ia4XeRPU+zMqgAHRSbYv69gcFLmPs9Z5AV5aGuL
O+X/ZJHABove30Hj154lHPalhKRmTOBGdmCvhd0er1zef2h3ZB/2mh0OG/KEjLTs4IveTZfMSvw2
De+m+EWyyDHpIlueMl+r96Op3A2K7AZEVKPfuiy8i28OOcJM/f9/gUkemim2F/NgjSiGJXYid7bW
vYzWM01ipzA+wB/6zjKHIFGlhRJklBCPOzwW2Rn6kEPWb/kfePe3GnbXtviMKjNNKSwT2GpAr1zP
jnFkI6R40H9gxArUMezJ050FD4q6tziYQkLLp5CKQ4BaOgcl1iIPuaogqEwVfwA9lVCJzmaH7qy9
uBtyK4l85zKHKQHJjKAL2LGDqS4VihcL+vRZVRVPmkJmPxYlV+KY16I2iyRu+hTra2HeaSkMJ8s7
Zw4+pcrRUl+GSTSCtHV5h3eWZRj0ta2VA4FwniejjNhadk50h+zhMYXq0o/eje80b/JCJ7qPLoWQ
+Xwbe97McriQBARtVuwTjtXnkX5extxOhVJw26DwZoQDBfTsTEbTTsprY3fhYjTmCe80rG/Wn19E
IohbUzLvVpIDgKWv8ynMkB+RHWlt7ZFgayRuABpYO74UpzAGwW1xwxqv6WH4ev1I2kj+3tnmIAAE
askc1ljOBixF6jMhgprSRgq7/n2+V3JKtck0NKzk0NZ2HV+MsXaCfpcq3nU/BGHxCrKrI6mXwHA+
R7ADAR1Pmywvma2TEYtU7kRmuC3dqF0XpBAudWucfJQclOl2qQWwvH3y/Qo+Pl3u63kYIwh+vval
s5NPez352g8dsG9muDyhMUdjgLQoDtjYI8V3uTqX4UVP7/NkscfmayL9ff0LbRG5vgsFtrarT5Rl
qhYitfq5qfqd+vr8aToBavTzbXsO7Gkng/6hEbUeCUL8FchWdmdIk+RhDrtTv6vb27YXTIAyMPgd
ed8WkgMLqpM8mE38/pz9HU3+rFpOjSy1o2diiC7q/3KmvBnjsEIactkMJQRgcmBkUpmfO/qNfs9K
21QouynavBw4RGWlpS3bVGr3PY2CMwjbIEAL0k8MuwmiUeQY3yepagjGLgYINuCyQIw49MHEYcn4
lsw70TYWWuMSAcnUzFhnSTJ7IiAQ65B1p/UHj73CJ5deRH8iCMFX2tpVCPZ5oqVLMSpuuXhS9Kmv
n6/vLcGH4rsl40ktSDbh94tOchWV7ibwFyy1HzSi2qwAnHgOg17HkGOKUXV3rl9S9R4C67YyvWjo
jkwxvVDtpVhEFs4i+sr24jkWQzlM6siCxYoMXob5PM0anBpkvsOlA+0d/Xp9KQW7mecyCIcq7coJ
5qbOCbud/GOwvPsq3l238i/lgl/7mG+HzMe2qKOZmfnCAlDBcE53LD4zrfLY7U9C2StRhHC4EWj9
HJkW0sPW685MnXXYM9Ve6i27GJNk7UHda5JNfwjcFJnlEARqrOlsMmxUv9HbwW8OyyFDZmN6oLc+
9+7oxl9TX3SybbW6rk8avlkSivFRnbOkhulRTYfl0bpnLKeggK5s1DV7l40ZQGzFLX166EVPJJsB
C8F7UIBRNHDxQ89dGdFpihckxlYHIhYvl3dqVLnqWDhDdlqEbPqbW3JljzvIwyJUdIPC3uB3aBLp
9v9tMHATw1ZmuON7zkCsSjCVjo7s+Aj9yaM5DrYgXDbz7pUNFk4rnIylCNzSEmzIO0YZvuyVGwPJ
b4fUVxIyRGzmcitj3Lmt9bFV92zdzLqyrfSuakpnqZ6uuyQywu27WRtaJSUwMhanRr815pteRBIr
MsHtMWiMJLpayoorEU8il3TxNelw3QvBt+ebyIiOeUI9hBeLdNsox6ESpLwCF3iyRU2Jo2hiLkRy
Y7cduCqnytUCRfCsIzLDZe/DkBlGW8CNdton5JKUniIabBKZ4Ep8QRCORqXBREIPFN12IXr7+li0
TzYPqbfQ5akVTQOFDJLCSnbI7gq3uIU9DEcYrlQ55afGqZxkRz+FQiGN7Rx+ZZi5v9qgVt0VfW7C
8JQ5qFZ9yQY027XOtG9Hp/PMY421ZWTm9rgXKQVvH5kr2xw4YEoSAikMHMgl/symFiM/3mUn45Yd
mv9BYk0ARvw88kxHomgR7DGOlQjUKpAp8tLjdFJsUCrtG2/xpp3qwzaUYCBJ5hit4Dtvv5ysXObQ
o4GmKKmYy9FhOOfesic/WndmgzC+4c4+q7b3tmYzAYAcNGzk4fq2306TV/Y5aJGrPKwoi7POJcef
IgM5Lmv5ATJ9lw+8VBPyZozvQVNVqa0DlX3f5TBiFrZPz531+c884pvQ5hpMfCo7nKNz8bOwfNI9
6RsjPw88ERmvAAwoi7DVbglCy6DlAGNTcFkSxTazvSqqVYlscICjZUOddww6s/4IWR3bIvsu+MM4
oFyKEVVolyEyLmeDH0JnBnHo5ucZqkvs1fMj9BjvAoEDmTmYimVk34jsyhvw1F7IoQG/T+1WnxXo
vcz7QlQiEAU65bBlRC9PJsdYxZ9CAkC0U7wbUBgG3ddBNDjxL0img6EFHSeGQbhvlkgqjacM/XWD
z5ptY8+YdsW+84oHcopx8XDND52vbwa571fFLYiaBxiknZe2t3PuGOan6ztrO0V4M8F9NAO/X3WL
BqgIVLuUJ5Qto6frJrb6ghAYbza4ryTreZP0JetLPHbnn/Wjygsv05G1z8uYfxKNAW5vrjeDXIpo
1p0SBxMMBrF8B/ETe5K7XZAIX1PZB//tjrtyjMN5tAOlQ9GwxXulCIeWrE8xGbCgZTH3qbv83xsJ
360jB+s9jdFSXMNcoyo3lAZ/a0EveE/dfp1+c4l/7wkbxeytEEv3Sldyod7oMz5/8fSWaDfxjzph
ybgMCnjzU+APIlgn8qMDWYnhV7v6RbR427nXr5jQOVDXkzlO0fiPjEs7m/NhAjiVn8MaAsuJLYh3
9lNXwoJ/02lUaVRAmofzww92xCtuA5ccNPDLdDtiCuX1BMHON9DkBuZDxxjrSIuvQf7XHFzaRAAS
IhPs31cHYjSPo4VmI8XVusbWy8k2wLoiZZ5g3bZv4HiWIiCq0WWeC8IE07lRZOyQP4BoGJkbK5Ra
h/JJciIUZj3N6VBSR+60F75D/MtJ8ss2/+CRzIWihy2OytFhRMeMmk5yRp9JFKonEeHK9tuxpRqK
DM0OJnD3fkF7bagNOrBz61gdTB+cf/vwjmlriVUzNuN+ZYrDqNwIssbQ2aksPUvdX3Pod21rp5pN
h969/gE3z5KVKQ6foExjtlYDr2LtZGrfZDVzrhswNiPkzQJ/oZX10bKaHoE4VZGPGSkHBPKfMMF7
1hYpsKWseizT9EehhS+oBh6JUYGCfd6XyuzpLZShCmPw5Nhyx7H0wgzII6n+Esefl0K7tSB+ZCdq
JdulNo7OUDVoeErDU9O0t2prhHaVkk8dHS7LGN0XQ/vYVt0+ktK7Mit9vRhu4ix+IjN4DJchdaoy
OVf9vFPz5ljmw9maZg86xZ5Wh24/Gg5ZQDqZqBgJQHnJiNpdbMb3ba3+0LX4exd1nV3o5dOUqEdS
JBfUoPdqkSl2sMgnLay/TYm11yvlSV60z0G8fF0Uc/DiohHsSEHs8Pd7JFfDJEf4oIFxiufB1qTB
jnTdjnO/Fd+ORR+XQ+hQLVMMoeHj1p6xw0M/VBhJYpeXFGxSA5qxb2VfZcPu+M+HUNRKvH0coeuT
GOCAAQRxW1I21I4NheB8OCtffpYdUQa8V46MiUGsQLwJqStz/LaspkpBiy+qWHruWrr0SNPJ1sdA
cJ6LzHBbUmv1kRQ6vAqsR3ncG/oLFZXKtqHzzRU+ZchacD7oPWwM/s+3rQJUYycdM9/VpX4R1RO2
PaIEFVrAJ7Ry3kOnIo1JbS4B8Ew+NMWhKHa6aKBCZILh3Oq4C/QsbVCyQPW7yexY+lzkjWtYpgDM
ttHyzRH2V6ysjJWcdJiUx6FKzjJrXcuE1yOWWP+WiFhvJrjEG4RLMmaVsVaseYcJ7yaPLbZT5dUH
y0dt9o4ppFeCU4CF1DWj3EaS5LA2hgl+ZUp/N8fRbqGhgxEle1jC8zTmx0kOvaxoPcHZIDDLbaiy
jYDYEnzFUKmt0Qdr+hoqn61IRCu7/UqxWlRuS3VyYnQjhaF4tovRBivGTfxPsANw+OlO+SY9pVBz
tFJQZDSgLxQypG7eOd7M8w+uRp3PoTlgedmVV7LBSXfLDC6O4lgnNot8fVkFUcrT02TDGEe1Cm/r
MrKD4hNNBZcawWbj31jjolzScIY/5uJHoOTt2+dSebruhMgGhxkZHYrFAo8JSI6NQz/nfpOMNzKh
uz8zw+HGOMjWMJRYq7A9F/2pBF/Vhx4NVl+feboCjSkA41zDNpdZyI6utneDPHtDoe3/zBMeOBIr
UmuGTYFymMME9G+FnREquiiJYpmDiirp+6Bh+LQ8jg5j+y2dZm/95AcCfZ6wgLPZR0gNTScmhoYs
wm3dJCP6guoO4kDGhSKYqxttsM5tE7+0unYHPYnvUHw9K10lu92k7ac6+n59XTcB+e0P4I9K0s5W
oJUUIAVqlADz2oULvlTM6XkfsUNNKhuWqoP34n2Y9E1URoUSYWZXPlC/hMZsHtud6NFkE+npmxUO
crWmUceqDDGmDSbOFFV29oIp7z92W1rZ4T5b2/STFqXwxrpQm90LmUTU7Cvg+BWO1At84uG1laJ2
Vg1EPkqmEGFIQbA/34EVDtLOvWt9Yc/87WncW44kbAV9rXj8dnK++cljbViUCdrAYVtp8cn6EZNl
cn2ogvJYkehQSE+gZTyEBIpVGbnXe+jaW3VtK8vwsETZCU9xhh0Fki/JEloOzdgOQHHvyFWwK/T+
x9LULt6b79QK3D85PY0ddZOshbZXssQeRFLRlpkYYLKcbyJpOOtTl9h9kd0RtDMaWn4vEfmWKMs3
GTxG/Vztl/YJswT+FDbge46flRJ18jhK7YKiMWEJXTUPbjOz2MeT8eV6cG8dSbpsGIZqaOgJ4Msr
QZF2kSlhE0V5sZMbbZ/WykeQaW2Dg3Ijixa5qfApjNlh1YDgbkxsQ3UytHqULoQaTU+kXcH2JP/1
1yY5aE9zA0zk7KSVZ93LieSqSeBFSetn4KqUuv7x+ipunYlrcxzEa0llJCSHh43kK6qn0btRF4x2
iT4Uh0KZIgdB08BE1O17cxfnf/j7HP600tTFOupSbp7jhtiOR5Ir7vVVErnAQY+al1QKOkBcNJ/q
4lYWHbRbcLP6CgY3sDibSw0Kenz0DIK+rLsnPRA/OYogVOCGwfXNWVMRg78GKzVl8U4ec38is399
pbZrWiv04q7vxGj7sOlhIznE+/zIRNaM22jfQLtGNGC3RchDyMoWl9AVRI6jAvytqB2H+/HCanWt
rya4r5cHxiyoH2pQzwuSoq1FXBtl/77KvbLMtCxUhHAMxZegODexsD9gOz/5daDyPXMLWUhtSMxC
Nu6UMPXmudgbnfzPUjaVE8/1OQl6LyP1HRpubIPGAg+305M3+xwmmCZKhUYD+wTpwjgMdt6OoJ5y
EvVZECxsa/Jgt15LDhrmbtLR2wZLg6/4jHeeTRPOPtM5b9FeVnjSoUQV6D+0I7Addc0yBxqqaYZL
p7AwHRMvC4LDOMQHqVn2yZSdRoU4NWS+dC1x1Tr857rXogDiwCRORr0Cjwb0J9MzGdG8FIqmO7ZA
fbWsfAddOdd6VbRYVmO+FCgXjkdd3V13YrtQ9rb3eHbBoTaDJCJYwHy2ly9ILvzg0M3ugAuodCzd
YgcSmj80yUHL3KezVrE778+nohjb3ToPTmEzldDAEep0sN+7EiMaBy9VEKmBQbGMqAO/TgC1TwNI
7VnnRnIvmpMULiiHKx2RxzhnyTprtETDCtjFCrSpGLaCGdRo95HHUR3zvKqBR2xN5wUJuo6YZVnH
YNGo0B4S6V5jtR6pJ1fw0bYWcW2HA5NyMKfMitKfZAms22h5Nlymclh44aNIGHMr8NfGODwxpDhO
FwtO5eWdOX8fYuoologBa2v/ro1w0JGl4SBHSYLd1Wo3smR+VwxdsLu2cHFtgoOIIWgjOmuIhbnF
5KB1Gc1zl8U2LW/K7JamL9e/0Waj0soc37ujTwONY4JlqxvQn+YRaDob+ZiX/e2kpPdq01yKMnQ6
hUIydzk3Kj6ibNq3mnlTJZd8ynf4v3hSGN2XcrSrkvQUNrJ3/W/cXHQFj4GswszG0N+fuoo8ywst
sCKZmjpEUf02MwWLzoKD3+5gEPllgoOXpCeyaUzY7tp8p873UqjbBfliyHBY1CSzGacrUxyyLKqU
GFSHN0Y4uGEa+FWc78a89a8v2uaU39olDlPQ/BUOKt7xcTWXvmeH+AFTmzvLTWZ7OmpH6Zh44wnc
eh8oFuqKAboAXVfwP9wuTPMxDaGtjLJR/ULqb0TYnbCJKSsD3A5MTBKMUG3D4U1taKdBOHVO7M4O
HhkfMV7W7OvLuBl7qmYR6FNDmYlyXysjbRRPrL9DGfq9UpLzkM/76ya2v9TKBvelsjFIK0vS8QwQ
SvvF6B7DfrbblnqZkt9mmnqKJOkziG4Oo9XuWpKjzwi1uEG9SfUC08adPQciYt3N/bD6k1gQrxJd
OVvSSUZVya1D5VtelQ9qa9ndUjtdkBzw53y9vgSbe2JljjsoqFSbfWsRzKYU+YHompOa6t2kloI9
ITLDBWc5UHPQZHxM2UBrutQ4JJJucUA9XvdmO2ZM1bQI037nr1pRoZaoW+Bhr7KeanoMRUVTthq/
gRW4gP/3+xxYSRiryZIOvz9Yt3P4nFZQfiZfm070ICryg4t9PQzmbJJZlaX4GjWPPRH0tol+n4v7
SAobC1OZKIWiWWA51On99e+w+SyprxaKi2JTmdo5YC+s/bH3ukONiUwo0Lqy2ziS+6erxcVwTyGx
DKkK3ONJsh+a6TzJjYBMcLONbu0QF8BhW7eLOsOhzg3udR9ZsGlLrb0cZ0xaVH9Hf7en3hEs4taN
dG2TA9w8WHo8IiIKmHJ6dYv7GSb+ywMoHS6SICA2CwhrW1zuoxVDYaHFEo1MBqjDtOEmHCybzoEf
ENXXImXXD5IzzNKFkvw8RMICBovoKzvL5GoxRj9mpIoRkep9D65dVP1ycOwXM9odHMZhpnwVXTQE
e9nkcpsgkQa5khhWdP1xKDMfXWp2NuMgA3nQ9S8pMsXBRimPTTOh8QFqmMcZTSvtIejxFPah3rfV
R+SnqJoM1NVFjo2wfB9c3Ucf1SU8MIFaNLrvRPOgAgwxOQzpZJVYTG3OLclzqzq9iF1mc8R/7Q2H
Ia2cqfNYwJvokNx1fnWu/2kwqxV6VQU2c2kXfwkeMcMLQFEEz6Ii1zhAQa3HRLkJrin1ZRl+DOOH
Dt1fxwjfgTbMg0o7Bb+/VBfFvKfQiBGJtWweuBoQlqBrFfkCt5/nrq5TGmE/zxZeMsLE62dzN+rj
7npkC8zwNY9qqOW2kVg9It1P9N6it6n8cN3E9j3pzRW+5qGMYdKrAYP3M5OVbp3SkS/RLfsvRljN
xNnY87u2G7zCq4htyQIgFjnJbV8SVEsyEmBTbJ5mq3YKKKnkonR3O9w1ougyUWXLotwJY+mtGhYp
3JSP8T75JHutPdd2cFh22pFWYMWSz5k37tExG/of0LpEbvdmmztp5AnCc2mPgAxlMJ+cJ1FTz2Zn
MzpedMvQKOZVDG4vg2mrajsDd4eqxTBCH9iJ/llDnQA9oTbYAdPprJTfTcO+HjrbpxpRoMirGRYK
LlwelbdB08cGmDfb4+Rrfr8zRjuHni7OUHm/JN51c2xP/XaGYb/ploZLi/wbNauktVmdggBxiIg9
6tG+7rRzpDejGy0aWoygXNgRy8aL2eG64e10a2WZi9DJiEq0PjDqRbDmpHvoT0LDAuPCfgV0FHXB
bG6HlTFuUXFhinNiwdisB06hZ3ZHQHsri8isNt8Z9JUd7oABc2NcQT9Ic8PZS/GWCjEtlgIpjT01
jvaNcRPnaFJ0RI2um+i/ssvFaiONWj3OIBrNAuVLVlr+Urcvf/jBuBOmokbW1Ezir/N1m3E3IKF8
iF+ZsLP7j7ydrBeSQ5au17K5LEFWGC7tnk3sjmoriEBRTHAAUmopmVGz11xp7pygBp34OF3KVNQT
Kwx07lijWTg1CSOBBeW+wygRwb+1Mz1zl+1nocaNwCm+LV2JyFxLA5yyoKGS3kzqMexE94ptGya6
ijTFAEpxDhVjUmqkMFmh1kLfLRwq7OGF9N7kLBj9QBfbZC+6Ixy4F9jl822o98yLPsFu1kiPY1Q/
tl27M9JMxGC6fXEivxzk0+wk1aMiZsKP7JG1nBxzz3Tn8bCeu9qRPTVNiTc/CLbX9hZ+M8rhYQ3+
6CSkMJp/nlzGtIhHSs/0pAuTFpT39CAqLf5LYL5Z5EDRBDm2qSmwyKaRiJN61h059C5GXSFrLBKZ
2rxPrNaUQ8aq+N+aqhGqwEN8hjj23urpDZDr0/WlFJlicbQqR9VomsrNCn7hDQgikNnt0oRePU52
rVaCAiaDod+OTx0jGbJKZRlsMu9NaWNN0ijC3rYCEIBD1SXfd8pekWpbFx1hm/GBRrTXNhaq8Izc
cRK1ianjntdM2klvohszoO71hWMb93dv3kxwCN+2ROsKGaDbT/W+kmpfmwvHbPC8lARnLa48Kwyh
Laztrpt9zbiv2eVWsZ6mdJhbRunbGsTBIJ5jGt/D4LO82NAZl8q9BMWX6i6fji0Eh4NMexkyaV9R
01H7+pKb2bmurb+jUv9mkPpiKegrJyGo88EoX2CnGvNjpnU/MJDg4oJ0P9SoSeidqJ94OxTeFo87
Toy67qUqATv2EBM7nby2LuzQSO20vW8b0WOZyBgHwYo+QDGWaRZb5ogZkfyFqPNdLUlgBNTv29wQ
3CbY337lA/GnSlhZsjQ0iL05+0eXG3uR0belosaLRiNaOG0oiIjNHayjkxFJMEZy+aJARfB0VhtY
S0r6HWZBQzurzXNOC68djQ8w1+krWxwwTWBRjRMTtup4OYVh7lFp9uK03qVjJeg/2t5fb25xwDRr
ZaKncgqiby+CXGE4H9GY5mXTPzNa8poQ7KPJIMjaNs/MlXfclu7qMozHAt4tZb4P4uxLqxleK4lw
UPTBuB2McX6dWnOGZD6SvHLovbKByFWT7/ty+HEdLbaPLUMxNEtVFB11/veYq6jhNETsglR7oyd7
mZteqn2LYyv3x72oBXjTsZUx7lSOYkXLSYR8arQe8+Gh7CHiFv/V9KUt8Gpzi60McYdxryrx3M3Y
0QMufRiG32kQs/LSSwC2Mnq07OCVKdU8ZIlLP123LfKR2wGxEUXoKcMhFsbhc1WTr5EWPCwZcfHA
5V43tYlbKy+5HRD1lVEsTFai0u4kHSr11qVQ7+Pl3JWzwBT7q3/DrJUpLvKDQEktwkTqlUXfDxJ4
hnoi+GiiheOifqFmNKfsRkST5i4wlc+VNnyRNdyQtEmwj7dvlit3uOMlNZYhUZh6fGXtkjt9H/nF
M+MI0cGaMDnJQ+k2T6JL2CZ4rGxyp4wsRxiAhq4c1HFLOweh1TQ9ZYGoS0Jghe9x14YobYD34Hmp
bxe0y6j3RvfP9bATmeAgQ4+myaAzuxWV0jHIQq8Jhm8WhpKvm9nszNENXTaJYukoiXELhmGlJosn
xNx837nWUduXTibbFhRuon1xRC+1qNNp27FfBvmDmfZ6Yg4ZDBbSt95Ez5Gq7ap8EcT59oXoza/X
mtUqo6b9QlvNxPoxkm65tsNXQYTiNHjT5w79mrVso1okWMzt3fXmm/oe58EpYMUZQdIxdMmD1pBT
26e5bVSFjxLyJwkTyY2a7lW6HPoOh0FhOZPeQHdQd/OieRr09CKFhegLixacg+mwGmR9kViwQs+e
ydWiae5ruGv9zqM7ECR71BW9c4nWgYPnwailtoP4pttB2TivCjtWPxPqF10uyPK2wdli2jg6VaG+
+X7BE001k1DSVXeZUXeRvrXTPU0uafwXHUVEmdvL+GaKQ7NqLvOkjqHbnNZ/6zkaBbTCxl1UEEKb
+RaKqP9ziNuOcgwtiDCCFSRa4AW0DtqO4HIrmgFhf+zvJ80vM/yQOc7PWtNymDGCG1Ke9foeAlu2
Vt1lpmLTUTChK/hK/Iz1aCQB3vrxldr51hgvJUYosuBOXvxyXgQBIfhKvOCm2VQ0VzEu5Gp5eTbL
xa8S/ahGhsCj15G93xbQVCjEQ3CTprwsE4pWqUrYArbeDAau8j5O7Xi32KB+gRA1WEAPGXjGc1dy
ox0OwEv/LKyFbL5b44FMgUAKmrf4VW0VXEKUAa7i0e6Au8BOTjCTPL/OJ4WtYF03R0L1lTUO2sws
I40CNj9X+Y7nQQyCBi6bXlceohvlQdtZNqM0mRKUfUI3fr6Oq5t50co2h2CFHtdW2cK2WQ+2LOOu
3I6CCuFm3KxMcIhVBMjaZzzwudTcD0pnD61PrEKwubfvASsr7K9YHUpdVRFtKhA1ZXAjTbeddEqU
XVPeG0NlS1i8JveU6VJQVBBIsfvAIlqIfSLrBH2GHLKEiKBhVllmND1SUI3iSBC499pK+dumwAMQ
6kqqBTkbDo21XlEHY0SqTCA1aGrRwdDAFETa3SIZx6RpDhCey+1ozM6tHB3nad5n2WTP0OJN2tKp
M0zHKuRBzYbnsZHPqR5jhVRnAbluWVh3GHf0o0l+xjDYfp7LhzqqP/XBZEdddG4k+slQlPNg9iiw
lMReFuqEuIlr0/RNzjqfdsUX3M4f44G6bWt5oTG4Q0L/ChRQEhjmN5NAI6kLbkqa6XY3p4c+bg9J
nbu06fd1UryMJPFLLTzj/e4xLVVvCJXbuIyf2giP8pbyvAz5OZjHE60aN6W9UysYqDF0u8wGR5Lz
b4tUnqUp8JUUXYl5+3dfNxgCJs8lCsJNEfhSUZziMkQhLr+YSu032bzTFTBQgELoVloqn1rhp3xR
7Da2nmgw7MYxmQQf8FVAnP+AhkxZLkjwmM03A9Y0VtO+rqHINrWd3QUYvGvOFI+w/WC4egbJ3VbD
ZB1G76Cv18yRP/eQUxt7F+pFTjK2tiFHzpyq0Ogq3G4MHapNhzrLnCk0bDUAOVvR72hl+TSxjnNo
HOSi9LMiPuf4hpUVefNiXZY09dGR6DUNZKxawOkoO8Uoef/n7YD3X+guQbJPV1EPfb8VS2oGSmQi
VRuzY1icE11QZn2douTW8p0BDlGUmDR5AZEBMCRpfuEup2FfecQLj/qNtsPM0C5zpHPNxCg86U5U
ed2As3fGOaBJQMWep6wahR6jvS6rt7EBbY+oEmDKRhrxzgzLA1d4hlZuGoQxfKyS5l5Vp1Mjp46h
0OM0S56ulzuwIP3hd+MwppuHqWkrmKybm2SIbbmsRUfdRvb6zisu00ubss7bGibko+anXugxgZRy
h4rNF5URtGD4aklsqHtcj8it+/I7uxxCl7IcxkXOVvOLbrMenOHZfBpOiWzXbnLDpG+0xIZ+4XWz
Gxnn2io/DYxKYmhirABKbjvjWPg5LgZIXo79/rqZrYvmOzvchRYawaY8DgjJzkVbM55uctB7E3dy
mHRJf/rAFeSdOfV9aCqmHnRUgjkTLGjFbRFVdt18lTtBD5Ngo/H09kWL5lQcF5prDC/jEj3GfeTk
o0h3Y6vD4p03HJhUkPEFARrMtB67wbUO0udbJkAQ+kQAXCKPOOio47kFbx1Mzc1LV+21CkJP5V+C
YBAZ4YBjGppOLUoYYYOUiq08F378rdrj3MZrbPil2tG78kVgk33xK4DM89p3WhnPPXuNys7hgw6F
p9AzfnSe4bePUMET7CqRgxyG6H0+V5jpQvjVl3E6luFfqfX1Dx3i8IJIWhZYLCg6UN9gKV1605xa
v3cNP4W+wp95xPegpVRJ0G4Ma9XS2CAO042vufL9uksC5OV70DB3oY26Bhu6eqbLOcwWO23uFxq5
1+0IME/jwSHRWjIz+dIExSFIKEFmgEAbXTSSLAgCvi8KlNRDU5R4YmgUw2nlwbHIAhE34STMxrzn
Gh00Dh00pVOtRYU7rC9pOIADf8+oI+QPkfq9s8SBQ1CC7M+Q4ZF2+1pJOtEbzFQdopOYPFMUCxxE
pDWZjVoBgNP4HI03idE7wXBUwS75Z7HAJRR50feGmiLmQrDnTcTpMRfb9oeF3BvJPdRtyYfk7N8y
z9ckfJU0xZKWRyAmQJFQvpv7we7qU0UEx5Jo8ThokKaFJsvCHrdqyantMiihjnOmmSVIAAURzmtt
Bso8Jyk71JPolPV/l8FBof/80ffh387MBs2vkoLvk2e5Vy+lnyTysTZxVxhQXEkVJ8I1Dk/LqSAu
RAkL4UBCHsMU6kkw3B8ZwBZufC9/ZSxUgW2xNihBBULwyXjmZYzDd8Fi4JMF4/AlMGuPtMrnNCmP
RVt+KDpM9H6gDIAmWC4VS1o5lQpWG6fgXEnrv8waDOBd1/nT0gvej/8lc3mzxa0iY3Oaew01gVkz
PavOdgWJPFxAb7pltvOBll6t1r7SdIudxfqO9JLg3Nr+jijUyRalhmnwukCTIg3mErE6mTv/Q/BM
OdgZelPp7icZqWhMZqvDGM8ob/Y4jFSUqF9McC0iV1P87q7wp86WRzt2zFctrMCL/Qh199iXfnwo
61iZ5jBTqaaoqFhJcMGlIW6eTKl3FRFR/eaeXxnhANO0wODSNgRG6oOp7wrlmFL/+p7fKpThnHmL
Gu199m6kIcS8KhSrSq9HgbVwmR7n8sD0KWPfEmS8eILfTA3fzPEH6P8j7buW69aZZp+IVcwkbhlX
UI6Wb1hb1hZzznz6vyF/26JhmjjHvlOVqtYQwKAxGMx0k6xPRlpFpMraDHq28rgULSrtvy1S85Lm
hmw1QXiOY+EOHVB2GmgXRjC96E3tKqPqgeMSWsa5ZtGbry6p1wKJI6vUBFeUu7OaSCfUhroh6FAF
c/E0RbnsptKppci0hIX8W87SUVlwo5wH8H4aJHcQaZ31iRRWpUy9hdcUN1aGf/oBrH+VYdia1FzM
7Xg/aeQm6nork5N/RXl+KueutKSuPc9i6udCYZGgeCsJSPSgCl9EnYmUDRJUU3aI6xZ5pNpdquwh
7MsHFdWBzby4SgDRCrG47BfRg7LmiegQ6hgJspHGhVZUXhp2D6FRWkh+u3O4WI2kajZBy/RsSvfo
aUU+r30xZvIs6um9MQQD0lpUuRHJcSU2jFOhmjedZuTWoGqJNY3qpUKkB3kczyh1HvDtkN4GtYMb
GUpgxV0Qn0UR7ETtUl0NXXogTRJatTjiu6ZHPFpahmTmVguZ1KnPUOweI/mXJr40Dk+yWXk5US/a
avDaQHd6Zb7Fpf7ffT+lfvHrleLTb5itXil1Uw0EbqpLDyT4EpbH/d/fxpLVPmA2tEBFqnpaywFP
+/bxIAQOkfCyBGl5fASGPlGdA8yB8sCl+ObtCWabD+Yc6BotRsh0N+wcrfCVnjM8+hN708dcklCk
UoJtG6ObVc0T8EgzVokrZRCkIvptrcnvnNnkDYmJirKUlHovYbnom3CMxE7uxie0TN7qVvomWlRf
b+HRlfCwheUfEGIpTxtaKzDakxMeWmgqCODzuFF7i5JtzIccou+X5TNnrBzXZNVEQGpMEmPCWDsH
XS5PaCeHCk/s6yCVg579ZMVccYytDqI1aLOaInIBwbGKOmvrKl58rtFBJL/JL8JXU7AEMLLSxqHi
K+2UyM8tXp1DHiUgb7uw+WutHJQGFIcy7nWNJ72FV7TUmx4dSu/V3xY7OmRu7GjH8cw79TmuzMqQ
mEPe6nIAyxVcWJAKO0EBb5DOp2msHAkHBmd5Nx7/fpprBnlk3I5qGKTvxIMjuqk7HNpvH2XQ3h+Q
qfxkisEgtQJ7S5rCVNHW1lhfScuLHPMSQjQM/AUKiCQZKEuWCbgI8P/VpahPhUw3afOE6g8XH30a
7niznKJDCs4DHifIdnjxaY2t35n6WJjlEdaM4FiZx3i+06K7TvONJbPQMGJN9f1S3AjhvTzxHqg3
9+XKNBN7x0Sps4KWv9TLyQy8KXrb94xNjFv9PhNvh6UU6XmB3x8yrxfeB/0sQbBo3wZ3/pjwrBjy
UV7oIGjLdOYsr0NjTyBHwv72y1eu2BTXHp3UlXcY1ZLNS4EEx/ey/wLJuxwEQpQIrXjkFXf95sLw
wxc1Zm+BWl/+XqlMANGIPRGnKV81vz5CJwHqYborPHDmk7dozBYjQVZCJhXz2Si2gv651NcWK4L6
MPjXROB1cqKbYOKUEW+1C+Km8jlQ5oiXIqkgCj3iKc+ydCEdUj89ghKGW26yVT3wkyXmpF+0LhHQ
/UiPBtGWLkbQFVDQSq7lCn04yTuKAu0a8dxxugw93nan2LGDLRqDLVIZp7IRwPj3bF8HAkIJU8p7
c9s+6T+nkyU6DPK0A/MokiHCIbyC0gIVRgldEzWp9nKbPtBmyMAeea/uW6Uo67ll2TiGavlfoDba
8km8hazIrXnKT/Fjci3YtIxv9roTlRRFTw4erwpf4EAO9c6d+dUZyAHnWyJKFE0F5W6ejpnUoAPj
Ruw5ZraX8ce9mq0u0Ls+zrQS987BM0/fxcdp0vYPaLbW1/ePGGOFNW2mBwVKwXHRDK6G/n0O/Dzj
JUUoPv46Y59DYTwyFuWqGirc0wcvuqm80seUxcfyWCAcnO96LjfmNr78sMe+8ZngXQWpF+xNaWmJ
hSPGX7ucUxLFs8EcbENLhEqTYGPuetsoCzsqum9SXLzuYyWF+p2pY7nU64RkctNheWZyFc8nk8fZ
whsGc7SZsooqD4LfF6CwDNGa8maJOek3jiPLDBj2iTwiqIKJvL2QhacoOQpj5+jCpYF6ZTW40QLO
xYc3JsbdZDAJDwHNSInoE1HzGLT+w2NHzOP+0mzjwA8vY1+IcFOPQr2CmWV47lCo0o7OnNwZE+9K
xRkO+0o0IN8S5RPspP0deB0WEVmEp/2hbJUPr1GAfSESJbWtZjoW9dK4jm5aC7cITwELxhUopt/V
Q/+qcODtA792PJt9LVLicAxFBPWOftug8baAemriGHclOKodGntQCg7hovB5V5ftFO1nQo99PurF
cuqGDsCKciUUIB0Eu3+Rv1HqcY0rb8/zEbq2K3SFNvZYyxSJ8sXN+htFOpXqzVJrNmf9OAir0O9Y
22mNuh5mjIkmYQ0PGluOeOwhW0dP4czWHvbtbbukKYKxFzQghCWcbI0iy8AVhx2WPNeRYgniZYoW
sL8zwoypmGsxqRMYyZSLMLnqm8ucVyzOGwcTEaJ2vZWqGibM+XoYPbO6VXm92NsA/jlVDPoVRoJX
AHBaOcAfJbkeTA66/iZ8/zTAoB3IbIxmak0kAS6o+mxkt5coNUGf9/KUWJXNK2zhTBmb31EFYRha
EeNBUV9ePszET6SQ587b2+bHmNhsjhKXRdiNwIbiAt0Ml+GtjrZu9cEa0WpFyaDbg3o3/eVEsvmc
aJCiNu8xkeptckMlz0PfvKfPvahsRPpG+lt7zNHbLYmZg2YHznfZu9ReDmHV1qHajJRhm4t7NC79
FXA/J5V66gojRrK0uVASmiKD0IjX2okzWOEF8Qcf19jD/ublrSADfBKkins1wGTGi9sqtRVNX6fx
tuRKjPHckQGJUlLmSJxhZ9LfekG3BuGpTr/sj2WL0BGn4+fMMTAh4uUDnI4wQjv/CFYqg+bj2+JT
4lvU7jhQfr4nb38gi/WTVQY5UL5sBkWCTRAPj3l9BgmMlRec0Jw3fQx4iHpZJsUMH+yU5i5paV2X
dJVEOefqvesNuiiKP7teqyhhbuaYwGaMM4gv4xrTK4KttvVdkX3bX62Pwqbf+jmMMZF5umRioCyY
t1LtXtOZ2DLBW0ov3mkQ1Yl01RcFCLSkJbTgxu5tMtKLfJZVSwybR0nHxVGsr8JUuzPn8ksiFJdL
X3lVX9X2XDXHNKJ6GkFuZWF0KdfxVdKZlTUXvHbu3XXBGJg7phDWYAUUsC7BfCmPBxWl3qO7P088
Ewz86DIJzIzCjxgqD+AdcotocXvC473hmWFRJ5CLfFSxGmj4v5UUUbRCGTl6ifvyvgtvmDL6ISt4
C2bwRUMhiIZAk7M4mTOcQ1+3tFPnZ1x42z91YY3BnVpVlKg16AJ9pWWkqOcXb4JDdkXzZrU3H+LS
+bvlYjAoDWKpllOgd2Ye5fJuElAzi1r8fSO7wQpGxUBOoOidttBgJQ5vY3IdVd7f/T4DN/GUx6Sr
sUZqegoC8D/8AZyhlQwUgQRUSwqrI9OOUMUQQ4TbVV1ZqnAYh9rKA85K0Elg8WVthPVoWdACY1aA
mQv6o8sltkHzcI8CT29soOdt9MZzZsZP+zNHZ2bPKOPds95BFmeCUUnG693kFvXz0LZWFI4wOFiL
8Ziat39nknFxEmd9bIJ03uk68rAU1aEsguMQ5q8G2LlA2px48VD80woZLzDa2snrCWZcXZJJptQ1
DNMnRErIlzg5uH1mj562PGbkzTTm2hrj86LWxmOewFp0nL70jZVeQTACxbKDlbzXrUvLtUOPd7bz
lpPZCEUtQH9ZgtEPTW4kwGnf4/+DzhZnKtkcbTY2RarTqew88zY+LAfUoF8vNhVAxcMkBz023y1W
U8mmZlGQ0WdR9LFwkJSKD7UfPKj3xRO4Zf3AXTh+snWyrK0xZ6Q5t2moqnRsJiKjsLfV8FxOnGiC
Z4Q5Jaex7pV+hhGhOVbxA2hi+pQDWlugK6EyDQUjEiRQP96ZVwfXWI0GdKMBWvWCzotEdDIic3B3
exSfJtipksxEN0MaSiK9QgQ7lN7nkWODwsGvCPVpg5mpIVvqMCthoy2ulhRVO4aVzLYkP++j0mZ4
t54uBn7zpM96M8d09aH0RROWy7AQz52CJivF+CpJ1QX0BUB7Ux0qMXoeZHmy2kB+0xvouyWpGyTy
MRqJqw6aKw6pNfbG3ZKq71MGqqI6hURMd5KrBXI9orsoPUhZ2pmzTXgTxUC5kc4osxIA5VF7EFFo
Caq++XTYn6XNF6j1LNGPWDkVKVJl7Ghmo3HCO5oVKH1yV/s0x0ZrE2hV5/IVRRGhFXu8F0XeABn8
7vtkrnNalldJT5IOPTditRD+MR72x8hzaga441qB3rICM5FW+XFbuFN6FHjvy5vZwvVEMkidqFUu
EPoMkxyDkwReBTxW3n7XwCK8KgfOxLEZ5TLXGgiuY0SjDRnk0iLXlKE7gMSKdDIuk9pe3NzLfMHb
n0i6Hjs7l00wi1MTtloAs3l1NdeZ1c6XCZohdQUNiQu3zphev/asMVgURCB9GWlTMG0UzKH3MIVW
jy4OWhtUCdb+0DYT26vlY7PMRIqKMaBMiMo91eJBk9m5OKAEApzntGe9f+WlWTheyWaX66wUdLXH
ZKaa8GCizRZsXOhqNXh1/B+PWHvzyMDIMCKhU9GUfedMjoz3ZRondQewqx1rh/jqYXQa7HN61I8H
9JTuT+x2EPwD7dmEsyQKeh9SeggzLr/VHe5BSnpWl/mrWNe+lEn+3DXcxeS5DgMsxjzXwbJgbqf6
Ukyv0sbRpEet9ZLu3DZfojCyZPEl4aqhcw5otoMh05t2CSifQ0GwJUe3vep92jdoXEFTTXvXbPnA
I6zg4bfCwE4Wi8OyjLCZlRaKaD3jOYIW9XRKUXhiXHUISykFZGKLZxQqHvfX9jchsQnsNIksoZD8
58Mjiow8IB1KoNB/XR1zHJpW84ptSnkeGrsCDEFs5hC+7pvdRr8fVtnMcpk1LXqUccPNyX03vXcB
6I7RX9vUxN03tL2en4aYBNHc1lKYjTSdpzZ3Wah+64TA3zexjQKfJhiQM+OkKXWa8Cr1ytKHl2S+
znk3l80CRKzOf8vElv/1A1LWqoEJA7bhngTdcC88g77c7Q6G3XvY/5ZszQfRmo8Jjnle9f1mDmRt
n4nEQP3dlwE8yJn99j08YFPYBG9pnUvVK/JrXsEJb9kYwEsmqay0Al4ppNdaeirGh79bM+qfq5Bp
TvPInFGs5zTJo4RKCOVdCd7+zgQDYApQZDFoIlmWT4mE4rsAqlsZ58zj+R4bFzVC1tY5xlGT8tgP
5ELRhYd6HDnXlt9ERp/ux6BE3+IOm9RYj+RI606lQ4AKrvxoghiFR3O2Dw0Q2/p5afR8ggQi9TS9
Uyxdne200yy1PJQljxNi38lwvfzZUqHnBERWsNSZr6b4FPDU3jeL0D43DUjkfzZQKcosDCpcIBRQ
vNSHHmlipywzS+zQlLAY4ArRX8Mkv63N7H3f+35zP/9vxSSRuaL1ptblQkIH9z86YeGuOOCO49Kz
JH/et7bvhojBfh6oORpQjhWoseFKrr7G4GluZI6r0/3yawz0OSAGEjJ0fIQCTYoqQm6F4qGvRU/V
Xo36LatGZ388PFsMPLSkUvWwh7sbaDZCh5W1JPcCSpmWyzh52TfFmzoGJqQCQrhNDlONGCHxMDhl
rNld3rv7ZjgADq/8eYmiUBuyNoOd1g381i6uE6c5QwblHaVzqPzs/kRKhsYT/zuxJJZ9D1FU1PcG
nL9xFg/SG07gBBe9J/iJi43Au05x9jJLvZeWc9CKFbzDfOxdKjMvnQNQdyCVSEUMopN2jF/3Z5Rn
kUGPsEiMQioxoYt53VePUX7Y/30KqTv+/rHBV0cUKE5IndQou0978aYEcUzZTqkVKt25XuYjGEK9
pCFfcEg+7tv9zTXqx8J9eNLKsEjEUED+Sv5ouaZvx9MzLZxRLcMvPeHYPf5JWeLKUz4+aGWQLIbc
p9Q1wTtElNhWjUtNrjnwwdlnH3HwykhniJPeKxhVkn4NQC6hfZN5zGmck+vjaXllQhKEKgt7mBhF
5JLJYlUpuZ7E1hYK3oMezzkY1Ei6pQwVClCZ8W8zBe5A7uUGnS/dQSheptpDcy9n/jghgMQWjw5T
lGYqvSjQNHZ+Mo/arWmFuCHEDnc3b984P12QCTeEJhtF9NjhvdKndS4pGm7Cr3hucXvHOH3n4E+d
0CEHXrk6x0vYatIuVo0wXbCEcndhNtczTgCR0wzNwQ02BSzk49KNFDfGwq/mu1C829+/28kCVL6b
pqlroO9jfAO8ROMsGjCAdwB/uig81a19nfZm3TUH4xZsVpCKtTr06aZ4vOQlBDdncGWdOWfath8K
LUdFetae4vHYdr4ce/sj3HT+lQnGO1owTC4jvRxQTyy87kApLhqfR3GxHb592mEfVJRUEoeqol4I
PSXpYDpQ6/RoyPtHALgyxB4lugmi/wJzFpf/ppDGrtAawW0gk7fOEzwtQFRNITh3mVmbi47EgYws
DhrIcM/PfeTGwGONRzAn5N4XN5380xib3VTSEcUSIQ5/UlRQqNb9hARP+17AM8FMWjJoM+lKZPvG
9JscudXyZf/3P/iNfjmAV2OgE7qC81bXo7EYYaB0wes0WJQqCxzgPmXy0VzlQLPr9O/xgpap1aAU
Fhwe7S5vkEwUH6O1uJAKzKOR3QqaN3ErKTbPrNUg6QesBonmzVKNGgxy8MihuOiOo1/bwYsSWl1i
Kz693YudJR9SLuvmZoy9skyBZGUZ/WjGKNMLinI9P1XYy7QHWLANu3NFJwBQIQHu0I7G/WXlDZj+
f2WWQDJb6kClAIIItKWPj6J+k/eJK6ucMqiP/bTnPgwMZ2puTCgboWEU4t/YAun/OTjJvvYFrIr+
8irY2Znq10RucXklXkvI3kq+7MkX2dfQa5yIc4XnjZvBZa1RFjSr43P0WXOL7DZPZU9E1XXyuj+/
2/j/A2bYZGY+QRtC1mEnS14KLXQzyB6BMW/fyGZ88Ok7LDeLKUmjWtNovy7LV7AOWGUbe6CjPA2G
4omT+W8x8BKJnHGxXC1d1RJZiDCuXFKeFyP0gjF/ypuOk2vnbHiWmaUOA82oqFqOXryb+jHnyS1u
luKDJeK/Y+AXLhatEGS5wNQlR80b/ekZW71/oaz1o4Ps3kF5Cd+jEznyMoi8+WOAppSjMogU7Dst
+RpGxxzSMWXP697kGaH/X23uKs+kLKR1YXr4RdQGqAC8JTIPM3lGGARJB2lMCV2iorotiV2WDz3P
C7Zv66tVYsADvDKDFtG6xv6U/yPbkE1AxTCEbHBZByILDi9q47kdgw7jkhaLNGDiWhPHWpVfgMCO
E5fyTDDxBxjhtY7QejOh92fpLeh4PQQcA2zncxpmqQTBUoxBPhLjJch42t2chdeYiEMVknoKP9rn
+rsov5SV94BHoPVBrr1zamhs0DHnwwQueNyFSZzYVRse0JTxpk3E6uP6XVIzazTTdzFoL2NSWijA
uY0qvKYG6R2tInWrQr/vC/A/zMalPAlnXA9nra4tddBjey6jwe4NEGBKrTfJpmgV4fLSZ0TDy55i
pSitQXnUXVRB7Dd7M8bwH3DUXoHGxO00wZ+E/q01yxQ1scOFrAX3S9Oeuk44hTWeytsetAcBt3d+
M0iQURqtG6aBqwyzoYWhTwpR7sE0ez186Y75KXRjW3jErrNTuztRisPU00NL5vDmbL+3rAwzm3wZ
okwCyTLasr3wyjyNl4Ej3YWW6i4HKcFBDW6uMxp6QYGe+ZkrONNo7R9x2w9zqy9gIKAc5nDs5A5b
/7oAk2Rxr4WWctU60VV0SE6BK93wqR23rzwrowwOtJomQ74Bw056qOsRxQvIbRUhB69fy/1N0z+E
5qlXeeVE24fSyiyDDWRaprqqMFYV7RHhQQHYJZ0Vn8LL6J02iaf35auB677OWebtLPmnYVYsIBAl
SSghkg7aFPJFhxak4BaH4p3qgo6UCXd/TT/4uH7Z3StzDIKUvTGnegZzqh9TupTU0i4yrztPJwNd
/+2l/gI6H2jc6wf5VT3MELa1jMQqn3kdG/ImlK0+hIGZsqvSSC7ouBHyZ6C4g0ywcZeBRyVFY0p+
2Z0ztOaJjnqWUFMQO8HdDF6RNrd4DeybvCYofvxvh5vMDUdJNCHvVbr0/vikOKAwMz3jMjsbPmjS
ncImF9El0tMvmc/TS948L1aW6f/XwULb5EQTYLk38pd8QAGMwe2G3oy6VzYY/MqmbKma8MO/cH20
oEn/73zTG1BRGEEL0Pm4Nz4rD/rs7DsazyyDXqOYKEPbw2zcVk7fTzb60pxAbtys4AntbXqSZOrg
oJMUsIAx6xeJcRRBJRnX8OyGFKd08gpePfTmaFYm2IUSxLYT6Nu31IWHZkyfgUtlNzjQDb/7g3lb
WWKWa2jmKmjpY0xl/iNLh2JBZ92cW2bKy0ZvMhsgh/pj2pgVIu0Ixb4GYxpt0S7vaGYhwmv+dB6s
6aRf6MfR073Oj536bNzobvL4R7VLqw9gjpc+SMOmpU92gv64iHdydWuEnKv2dvnmygZzmkCiPFUz
VLiiXVGN7ORGds1LESwgxDMvwT3gJvf5Ze9NbmePuB/72VWKLMu34Uk9FDZlUtpf3O2HjdXnMKdM
vCiZWMk0yAXvXniGqoiGChvlpKDUvLdK13jROPtwG91+mJTZx2xwNhWRQDAD2jV9Ny+um86qb7+T
GlWucgUBBRT3FNFJuOFh/HbCfmWbOWzmNstAjoDhhmZoS9FZi0arQIlIfCe+9OP9otuyeKuXHK6E
/c0KzcifUVUfdCNoImyhuEqsCEcoMqiOYRBIsP67v56bseFqfAzyLEs9EEIT6TKYtk1nCEEx0d5q
c2WZAcd1qGf8cm6vTLEIVHYdxCIxld/fPrpDfkGDMF4xFv2ZPTMM/MTZ0JpmDW/RtbOcnHNy2J+x
7ThrNQ4GdUYZ4iMjBWv6CFx4VAy9Q1WmdIXyK6fG4552JGAM5zULbI7r8xTUmZXqlarPZgXH0RT4
YdhZplTa+yPjWWAWaJ5nGXKasNDL+nEQkmM9Zd6+CQpWvyzOahDM4iSCWIplDhORAQZlOxY0B72G
XfSvHrg17ymRNx5moRKQHNcdjc+WtL+JtcQbOx4cbm7U1XiYAyCLigLiIQh/jN4vm9Gtswc1cDXC
q7LZxqGVIeYU0DtdNNoEYxm85IZWUwaediod0eI72nYp5coWA/FELKMqlNDb2rpDaWmUHOEYH/NL
MNTa3SGzdGg5ldfta3u45VVW8+4SrCB61Edi19O7Ey0+Tt3l3JwD1DrTu0RwxWuI4c0qq4oelpGg
dCKWjxKj06L/8BR4hq+Apoz3PMUdGYPpdZlkWk9vSZhVSDTkUHqJ/cGmLdEZNzDZhPXPJWTVhps+
nkjdwFiRP5YQCRW1GCmHS0Nw0/pvfdNgcEOJp0GfZ8yieNK86rpEUaNuQUn5qvJ5Dw/bOb3PgZnM
hhNb1WhLehdIjvMTJWtOwZxcWpRcLkM9vPGAerd9yKKQtANZJrPzhmpMI63A6GLjWVX6yxzi4TKE
mP7OCrPncjPNG9WEFfTf2AIIeq0w+wem3v7KDFsyHEuqXEYURhSQrKU3RXlVpZxjnuN6LBXFkAhK
1MQwEQm+UEe2aWbWQL6I/WOaSZwTi7epWAoKLZ16SULHGTJMoztdoF3pON1l6FRAD+I1z/k4YM/e
0gRNKbU+xRoV5mwteQHZ5Mwqw5tMVv52XMyW0jtwI2sNTAVf8yuUikIcqjiAnMae72Nu3prj4YQ5
lKdqMSpJwiSOyklXrszlJkNS5e8cjzmLFbFp5a6Fjb7z0ggkIeFV1g0cI7/Bc5PopqFoaHtl0KEf
yiFTFZxc9EJILyfAO7u+oLVrPDr+7Un7NMXAgiAHSGzSQ3IA7cFctE9qOLt10XN6NjeDZnQV/Dci
BhfmoiRCHTQ0s0Opl9BL9dH3yisV/81G+s8OWAWAgqs8Tq62fR5UsEOpHqkEbHjbHejphCov7kba
Dsw+jTGXql6vjKmYMHd6klqT7onV87638QwwZ62YtH2nCHQ0cWqjfvgcJ/rtvoltMPgcAxOOB+Ki
k07EGCa9RJ5Vc7JAvM+j/iA1vCwDx60VtjK4HoVoAW87CBS1QzM9J+Pk5PL9sFyT5IbM18lyq2Av
hdVxf4j7vqewBBFGmrZVrkHtT/U1T0EntOZTdiye7/FmkoEGrZ2qqKKj6zIvgZZg0VwiiegK6dP+
cPZ3rCIy4NDkpRinPezIeW9rMjRRx1eSDX+WDf90DAYYSi2eKt3ArDUQBVmOLXjhQMZ0CyllP7jj
tbRsp2N+4AOUZn/ety2pjXBYMKgWlKn5Ve4u1nTQ31TnQ4bkHF/zcI/njGyRsFAXLSERLErQifbB
ou8rV8Lj5CLf5/+la3x8ywqVpH6gnC44BoUi9scCNfeDZM3QdlEn1d/3Dg5kfADkyhT0HqtuRoGH
E/SGVdXBARQHnBiPZ4KBjFQNRNUYMZqwsvPgLZN5z10cD2drgEe5yAwkRIGr2KXtizY5Y8/ZRL8J
wH+4N1sCXCZJLFcl3a1oifhekS6/fNMtwQdlwRVPbI5rjgWHJSVGQ49Z9MzgNcWn9WLKV+rcmZtG
1mjxHjS20zufO+rj/ytH6LV50YURFumdsLpJXeGKJnhaL7jILMlurNyJTpCGnzkOyFs8BjdUPQ46
meJGOiPXG8yPYpK5Sc3rQ+XOKIMYwtxo0xLDSWa/fm+OysF8aQ6L9rGAsYc0zN95PVsNnGdEV7Uc
9jLwKAz94mpKzDmoOFPHVgNHJBOEhZJxiXmKHvoRqRjTDluVY+aDeJW5CqraSr+YWaKqnlHWLH5k
/pLcll30tCQefYeClDglHHfQ7I4CExo0QbIYZODRKfS0Y4R6E0rOyasG2sCTnz6HWUlFKKcmEdDc
EKLCKcK1dBp5Ba8bM7s2wS5eEed5mk4Ysa5DbrhAZ7SZO3rNw/ktp1Q1Imt4+zKgw8zyEBUyBILL
AEnbzmmfpqN00B2psjVkYuLrwI6OXFyhEeAvS7kySOd2vcv1IagEKkVNYUz/J3ZzO7wojyiBtqHq
xokJPnrYf7WmEWIQlRCNddC014YYxMTAFFxR3LpZ3oYBaZ8MaldTeteCIy3VjJMSgAg8jfD8Nzrj
Uvq9gJTGKDmpEICnAfLfiyBZcV5B6M5UbdJA37MrXFVIvUUjvpG3Dnb2rS73mTXL8Sk2e9+I58au
yXAsJcOFxi+cVG4FO0jTP+gdwgp+DpEJuSXQ0xdygCG2rukrg1V5wyE7915wTYnFY6dA64uzf2RT
7N+bVeY8lUH2XQRlAamEYrZM1DqUwlFvUIv3/x/q/zQ0xldiMtSjNOTII4/GP01XOsooPCZSgmFm
nCH9ZiN8TiPdkCu/XMD41WkSbNHntRwiNGgRRjVF5xLQsplXIsczeVPIHK+TuQRBN2DVVLW0hjBy
R/09LV/wys3JaPAMMcF3F4VGgwZeRI2j4DRxBQqXa6N61yQe+TNdjD2nYDBaXEIlnKlM3mI0dprc
iZ3OyTJsYuLK0xnYlUtZLnWTLlGTWpXmL+a9we0V5swXW/s/zQ0CORnDGO3BiSorspWzeaQ8NPFl
7UyZpaHxREGag+MQW4+ta2dnuU2Som5HMAbhuFbC11BXYouomadKipXp01U+jA4SHU9C2z7GeWYb
kvim9WDkMTWIbCEbZ0N/25pacq314q1YcGs6aWrg1+UlYAsksoLuHGby41GaE9JUyMFdSB69fHRW
C/ZrPP/avON1i8UUU/HDFpssrXK50IMJ+ELXAIwSX6juDBD0WbA/mlis4TY2uai25cC6KJs6MXEW
ymzn0ahHc1tQvdG6Dq1piq1QXzibcSvGBQ37pw1mk7S1OecJVRKnSky6neCBp7MiT8MT5uz1RxEN
TfMtngt46EazSOzqre0yqycuZDTBdkSjeRTjXesomIZYJnjceK8tW9tnZYjtOhIgSVRB0QDBtB7Y
itpYeioeFaO6MArC6QnYKvdbTyZL4gaOFT1oUCyENAltFMOxh6ov1eu4KikUI3dmj9XRiLCgsUAV
b5WguUO785EEQAGphERsN78GRnK/f75uJRcwMh2ZH9OQQDnKHEazXtZDIQDplFG39UI+l1Sbrx+b
L6EC+gxNPAckuQxb5VoOpWOVD+hSqmM7Rm+ZFWtLxHHb7UX9/Bz6/9XZ2IgdzmEquJr3sRvI8YUi
xZdVJ/mTKbzvD30L49cjZ46rMpv6oqWnSF+OXiLM1/pQnMWJ93z8G98h0DM1VU0G1vw8pKKQJrXs
cekTTwFYUYdDfBydwJLPLedVZntAn4aYpRzieuz0Fobq5VDJKeil/1E6TrfONnJ92mDWB8VyjaSk
sEHi+CQ1qd8rJcfEVkEvXPLTBrMwBmknuSclUhx9UluhULmV0qAWojt0OiQYSHcBWcKLohEuhDhY
LFMGIWb2JGaDG5PpHhKeIw/TlM1d+flFDJYmSt+YzYj7LS0HUQtnOSjQr7R7p3xQ3ElDhy2PKILr
NQyM9kKSl1UPk8kRlcQgw5RAoisfQofHRbxVSa/qkiIZhikRWpr4s3+2RhwEyKajpDSGbriJR/iw
OtWRdtJ7RIn17Csl3qPM2JEa0Z2z2pahXQiKHVdNx39yDcxHYnSIA+UZnKEeltUKNXQgl+K7Wsvn
rqgfgxi5nDK7VZrqsi3N18FsYluBvOjUa/cotyzUsyg0rgZZ77A3rttxuamE4jbTMseoxQscKFY1
Kbjwq0eFTK2lqvnB7HjJwc3dAy5rSUGFJDHYtk89KmNjEgGECZxMCp6FDKyQMWeL0lX7Bd5lcAJI
AFv0l1JHW8FbrJNJ6VWImNEuvvSkHmdUL/KpYbZRfWWHwZw4TKGwQO18f+qBypaX/ktpsmj3XH0f
ejzewU1cWBlksKfPwQk4DDAYKY+Cgfqlu32w3g5nVgYY4AnaUWtJiYMxbqzZHi6IR4uwjbtvrVNc
KT7Yt9CfO1rcAHFz66/sMmA01mOWJXQmk6PiNdfLwXzQH2g3K560aLNnyfGQzduhvjLIYM2sxiC5
TzHQwauOqIS8T5z4sXIhxusOvnCU/6AbCMf+p0syQNOJyaTkInXJWLBnAlGtdOCET/STd7ye7UIc
w2rWcgEmSOVMxUudUI2U+w7tiB2prVqLOUHE1kvnekxsD2KTi4UQUYONo55oEWnkiC+0abTzw2uB
kxbhuD7biRhq/0falS1XjuPYL1KEqIWSXrXezbudma4XhXMp7fuur5/D7JmyklZfTrtfKrLCEfcI
IAiCIHAQNTShAIuGx7HCQYWrnMD4d33T+xrxvYiaVNNwmAExPcw/EnAxZ6gsMl3lCVxWqGVizzLC
OJ5tqGuLxrkQxSpVrWST7GhmV1+Sg3UGMYKHBMyx9chJDeBHfHF/nUhSzo+MRl9JnQpJCflFTHss
v1SNK9CmwAlrnCvJ52SSTGYd1d9moN/3fnoEb+IhPE6vkz9cjMjG2WZjLperoP5NAC5SK+dP8sQY
wgldZK78UB4VL/F6bPDxK3WjI5vMV5X2ePP/qPdjqblrq8l5FQzLCg3VYDKjMm1BCf160O4xk95X
PfksupntR3Abe+V8yjCXeTQrQIsvaHO41w/Fi4bpZu7kK/4YgFRDxdl6FD3r7NqOrmmypctgUjY4
1co0IWWE6ic3TTwMu7NZ+mb8JVi/3evtBoRTZL3kZVRPAEE3h03CEtNwDzk5SsldZ96Z+aWLiQsa
BwHqro/ZoHIKrSoTI7EZvzNau4IwyDyaBknQuawVmQ00ltw+FWwTgTb5ji+yFLEKLnHQUs2aHye1
F9HQtmpZALP31qzRd9FMLvyU4yRRpBo4WqA4EmasMarG4gi7FGYM9s/WDRbbJZvwK6qWuFNk8q+y
btZlMH4PD6yOMXL6mzzQRGerSIdcuFeocRLqM/AGNG1gJAZotkeBQ9l1ZhuRmOVsRGoGTRmoDPVJ
2g91vEdGzca1zG6W00APfXZeJc0TGONuSLSBZFJvIAfL6rueWcb8Y3FYGIs3P0e9rS6MAjV/EYZg
u1uOEsUkuD+b+u9V3eBpepaGCMzBlAC2aWYfrErFRD/rpy7QBtFNsKJruAhxDqQL0YUz40Pc1nwb
mtsiH51wFQWyu57YMNmVCzWuH8ZxNFSrloWMjO5icf7V61I46DnGRUA+iyhzdw1wA8ZZR1Uhuyv1
M8DK/qgvjd1P61ui9QIj3N/EGxzOJKS2zcZBgVAYRX4cUJIXf2FMq5hoKpwSwT75w0m2geJO73lJ
81UZIRKNUHjaEVtdBJ05+27CJMjNKhbSYvxTXl1WXUksPNGzwYFhAzqb1B0mp8tx42cESvESiO5P
7Nj4INUGkvNMaVgXSZmtILHLJQdDaEBmlx+jsXGnVPfGLDrOBRGJuavJDSbnnVJjaOO6AybuU67h
J575ikYXTwVdmXxJT4PdiLbyrjluEDlzpGObZmYExdaorl3G1Mnkr5OoOUikSs4W0zksqmyCWIT8
XcYBNebAwrVNeSHhKQRHj8Ab7u7njUycPbb6YPbxLLMGRQR0DsWclMIJL2w/Z3ciqq3d6HEDxnko
cy70GMlT7Gc5duJJsaVJ9zDWoQ9FDCEi42Ba3jhdK8zKqUoZ0my96Or0TUWBt0B1opXio5pmSaaB
SZMfWWbJLm6ZP0z9wtEr9Fez6TaIwQ+0xv1Gv78OLjBF/vEtX/RRLhdYSTFltqHdjPV9mQ2Ci6gI
hIttjKkw9YbV+uAQHuLEyRr0yn//7wThPIeOAR6p2gMD1fdJfSnSC2qKrkMIbIHPWg2SLGUZnibc
pj5b6l8ZLUSbSGDX/ICAyprNHsciXFE1e1KZv1RhaFcZ+nrN7leUZBeaFXZRI/c4GT4ct92vvRca
lZ3n5FTrxU20Di/XhRYYp8rWdrsBKEbVqxWElshPU4nwSvCiht6k9g5JT5PxcB1NpGLOi6hRO1sx
W8UCVUTG64RCuOsA+xoGxZOKe5nxgb6+qHSSJvAYrhQ+TOODXv3I0TPUlwKtCWD491SpWVPczBAI
VCkKpRRiy+Epy+9onB2vy8PU//HA/EcevgUlQaYgNLoBfGzNMUE5ewgqQOG0XZE03N6yKqVW9AQg
oXSQzRulB4nRIZHfrovyb+KNd1m4gziTVtqULdZm9gdQO6R+mAQDprqqnnJI3Bb1UgcB4r65vSOy
v2+MWy0Jig8iCAbapC+qz94XVsNJv48OpqihMw61j+vTdUyRLrn9RMyJgHwYkBiAo4evICBCMYpf
lsKBGCLZ2IdsZKPlqK9dD23SG+1k+W1so0NkAvf/6oH5/2v7Yrnz63XZ2LF7zRi5YznLc4S/EmQr
OvCSlIs/FvXbhMkYVRI/RqUp2MsiCZnr2khoqnW1GCUkzKXBX/L2Rkli97pEu+Vs1DQNJIYxM/AD
OWpGawz4YaFaWhgPlqo81Cseo9Ph1Bj6T3l6HcP4ZS6byZ615sYg9FAO85sRUrdaNU9LUYmmml/z
fD1MXey3nVrbSo2hsCR2w3w4pWbiNWC6soe29dq4DVDp1vhjrTlhmHlWXTnjLD/nmXmUjd6W8kZg
jPve4106ToPUSgwtnHGJqOfG7Un8kCHrpxeiRoH9hXqH4QKcRMrimAxYqKgqAvhbt4gb//pCCSD4
KgjSy9PSWsx3LJpXaONDGC+Cs2n/dvduC/wLYbhY8ogYF7aANxAQ5D5kjgFGHlRu/j+mEzGdfNxL
/+iMr4AwjKlqshZgRX67Lve5fghp6hnyQe4mR438TBfcgwS2wDfdL2GazssES8frMQrQpbvO+sss
CsGGEq0T+/tmz84J+JJNk+kw9eX+VaHrp5zCu944/2pqXYkmEQAk5c+pkOzZ+FTE/A7A+VU8Ekll
0UJP6nJLpG9z4Q6z4Cll/+FmY2mcI8VUNCOtVwgx+7Lp/Gv+N6m82WlGm51LUyzYPruLbyERg4Jd
QzX58hcpkZd8DVlGMP+7WE/R9FVVBRD7j7EbDE5xJMyNGdxvOJBerDvDn14ij7rGQ35mvVaxl/4S
XbPZD37YQhtATotRh3Q/ISztuNxlUWKP9DmMgwlvU9d9z75jsCzZgINHzp13DGtcteHSIUZW+jSo
29GpazSMRLKdJtmZTqBNTouD0pXO0Gh3VWoG1/F399QGngvPct0AXZ/JkiZz56356iWx6Oqzb5Eb
DC4208ECaw4s3YTM1oUVPI8g4LECxc78yRZ1AbKF+bhw7/rknESllsVcDxCo0+vRxpn4M616b1Uw
LC1TaQKas1FQbLNn/4asIKlKVFRa8lUPay+Z5Zox2+wVJ+9bW65VZ9Feri/U3l1qg8Jftue0Q327
BDvp68WRlNJpu+GQqqW/9OltnoG8aW2c65B7tmGoKtK4lqxqCv8EvCpVIeeYuQHbqLxiBX1bUgnM
b2+bGbpMCQXPJAWt158u3exWtdUnxkbeDU5v1b4Rdn7SKYGad4IjWATFWfo4dDI6CtAGUihVYESr
X6nRU4tAKsaD/XXF7VrERirO4OduLM2MjS+QhvSvXgnBfbl8oWoo8B27JqFr8LuGRjGXmguNosmM
e4UNAwtbw1bLmx79BJqGFgLc6bOgqgUB374CDQ1nC6iWTD61r5SZ0oJwiY3kQ1ePcY60MlgK35hE
vnfX7lC9pmjU0kBcxtS7OecNC226pBtRwFh3NlKsTpWJnuZ3V2gDwWTdQGB+YtZLCyCi6LnoakeV
noZ2Euyf3VPL2KAwX7VBmdeMzlOPTkZWx4sqrVflpyKh6C29jc+YV88eHLVOYBS7q7TB5MLyIR3L
qMc4K9csvuoYaRH9nOhdH4noJYWyccaXlEZjtDI0yMqjVExuyf0YU35YWQ9GfGJ6oIhUXGAVfFok
NdoJ1wAAUnqOysusCKqG9hUHZydTalg631tF+2aWFA2/ryQhbgFPqI2Mk8mRKtHteu+EMug7EHdC
hWsqDXkzoTVUknxiPTeoDlmzI3LD4JQWWMO+nYPyjFKNoCiP869E7dqKoMkfLX8nqT13cdAMgph2
X2/vEJxf7RUFTYWsXbfXfkryY6bodjRONuY8CrbTrt4MoiD7RnSK1tM/d1M+pEYoR1ggiS4Yd/PI
GFMicltJfh4J7jN7FyhWyylrOlWRPec8kNamcqHPMoovegsk4pPd0OVUUmK3zauSDjh8k/jURlQQ
u++qcgPL/r7xF1LSm6hyBmzVD7ZlrUEejm+FpgRjSJ4/cUSZhJ0eqkHArvsnVJd1VlvOUGamoRK/
nW+ntjg06nL872A4W0+nfFCaEbaO8rgneY2fZhS2Ih8oMI1d32BqaARBzTxrjfxTGtKE3azKCytW
SQOLEs8aa/+6JLtrs4HgzLwIk9SsO0BU6vKMd1oHI8Bv0pEEpWUJoHY37QaKW5sha+B4hhVV9Xp2
sHLrROLuxuo0gcPbd+EbHG5xJCXDnN9qxvEky4+1nJ6pFvvpMCMAWz01z31aVpdJAndjlSInNf/V
LTlaF7J7qyHUu67eXZkxp15Dgb9JsZJ/rmAyECUZCWq1VdCBl4jTOyn/NVjfr6PsRkwbFO5wLECg
kRisK99Qo19ZsXpzrLtJrp2kzLCnHtm3RhN44F27QS+rqWkqxuFQzpUM0bAMjY5K/Dky7RY0XKM2
OJl5owuP5H0VviOxL9l4j0mKkFkw0IdVVE8NOUvF10qYXNirIzEsFgBqaHhR+GesBJ5iRL4Rzr6f
vsvr4g0LfbT0yG8M8GZbqysnxi+t0P7W5Da4vnZ7ijRlBa5fNWVC+QmakTFXi8Y4rCT5SyrdzHpQ
57FNcsGu2NPiFobb5xPuqrAQwJBcflyH5jQNkltX5eG6NPswOpq5Ub5iWZQ7zNapq2hVwDFm5Bme
69hHsx2b0n+HwtMEtjjEzHgCylDEjxqtfKImPxqlE3j5PfdrYlafYqqKgYp8bvMW5UytnMW57PaW
Tc2PyCpFdWC73RxbEG7vqmETL+DGQsclJd8l0MfYGPrkZpl8LoraofXyXMirN4aho5ujIMbZX613
AbnVKgg42ToCAVervFhLGGAAQpA01SfOf5zJliwrhq7LPB3hElqkTWMFDlmJbS0/UcxFqo1zn375
hPFtcDjHH6qTmo0SQXdoGt10ivIDCUNvtdrPaG0Dw7S6cUgkt8ZezgHT5b2rWbEfj4PTSYl3XZrd
voat2jjH1+u0X3U4KzAWgVw+7qvDMhXHdNRuNATU0YJUuzy6aOY/dwOGPh3lh0I2DzKpg6WihyVc
7Di1fl7/qF2L2cjObYk0lec6RcLIjSs9aFPLzsE7hXF8Am/FDI/PdpmKguSJoqgE2+NPFad6aJa9
hIhxpfpBzZs7xFkXkjTPa7Pc9ClYyQg6fmUR8d6udJjfhoQNHsLxGv0nbIFmjjZVAUsr4oUjxgmk
9WFEdcZ1Je62FpsqgjqQXZg42bi4Tm4HTG9HkwN6yO32ItkdKP6KgLrKnWkn96rDxsULef52Dxp0
TpsmboIoZeWE60y9TkMFkV7T3EKljhIHg47JCNR0r4u36zY3QJxH68tRxYkGoLGf/dUiAW0HAcRu
n7q5weAMxJLzqSsMYMid4UxRclNqhg9ClMSmOcokVu1Qr5mnRPNxDIdLsxZ+Gj9UZfwTxXs/LHU9
LY3krkN7bOflU1akYUSShmhCVvk8T1IXddvhD65eyB5ZkHsmlYuxOgL/sDdcTzN13HIIQn9d4y+O
ppUajZ7BP0zoe0LdPrqe7la7f1YP4WsW1B61iVPdT5hXjT5hN3+hj8phEJzEvylgPuzU94/4kL7Q
QOuQTjBlxlCInieniuz1QI+MDRvzbFjNwHKwLumFeqFTBkJ2+N0tu8HntlKmmrWSY0q4m/1NA+KO
d8kJL88aCrcJRp6oDupMP7eTNphcLDWvpY4rDDDb6Rwbd3P/ljbnORFwMYgk465LJIySwWSudm5u
Gv1+mZ8iUWnRbnnJxoQ+NCA3RpF1zBHV38pjfs+qWUMX7O/RaMeHDJzLQoIJ9tXX7IVJvTk8+0ov
13kGonSoj5Kdo2EWLtarQZLE2KxFyZXdRxpcvLDdLGReFT7lURbKOkcdNmONcxENnraWdMdwrZ7R
QW8bOjgstPaI+5vdyPKxDzs3b0RP/buOd/MJ3Dm+VuFC+xn33jIqH9Iw8bVpOOiZ6Q3N+PUTrncD
xfn4qQBfWlgym8EZiaeVE6k0getlP/FhATcQnHcfyUhiCZy3bmFUQUnzQB3mU6sbNkypQNHd/AkG
Ztwv31eQc/UxtYapWbGCiBzNDCRs1E+WH5/RGyr7LdME3wGfNgKfC8YstLBKbaiCloY3DV6gPgGB
6jqDUYiBQI9zVE0Tz508ofHIsEDUWJp3oMQRxBW7B+8GgvNLtGwWeRpxU47i6Ra54Lfoc7fVDQTn
lMCp0czFAghd/YG3fj2g3WtbP15X1a7nw2IgOAJPp8q/PCrgCjJRY4TVMG+VyiGNb30qRnmH4J8d
ZTXskzEChGo9m8ahGL9cF2F/Kf4RgefRUbpOGdYUv2+ZN1rvz1ViXwfY3YYY0mmqSOgiacH50WJE
J3DOGIKUwXBytbejCDksHEe1PYEr7DrYrgdjfSmWwaZe8umRDo+k42w2eM60qmOkLL4cou5GalGj
Nwi2yb5c71BMsZvzQe8pko+MBzHN28GOKsNRwuoCql2PrtGPGu9z10XbLVQwN7JxisxKCan+BYCt
y9ofqTOf6cUIGr8MRFyI+3f9DRbT80a4eu4kYlBYBa2s3GmX1K81zVFTMC5L+X1UrscowaS2bETF
mZoLbuG7JmkRzSLUsth//gTvh67Ky6nGMWQWN7TI/LoR1UsJIPi8TKz2DSlbyCeH9DDVjWtkIrtn
X/nh+HmXgp/ZEDZapqG4BJk6BNXV+tpnpzi9Q0uip8yRbVTPqA7/jIVsIJU/Fde0Kl1JBcjIdNoj
o2mRn+Qfi1u5pbC3WqRB3r/WHUnMBlgFJlKkN9MsOOh2d/JGFm57TdpSkLyF/y4bBVMuYQQlCQwD
3RSFkJ2fnWgfl0rDQFKKBmK8x/yptzwkkQ5zYAEsmn3n7Gik87EsRqfr+rd+mi5S2x2mvAx6XfGb
RVT+uHuKgHDx/+C5QMXSaU6VHqrsrFuSPMf5QdhhueusNhDclmoUbZJWRm6qoj9VbtFyc6mJBnYd
NHM+CKyQrfwVbfJMCWtjNLXCLCPPHcYO2NlyY4dub2v0gKIjjB3ORS+6uy8p5rt8fKVMXFVgTp+B
Kes2wcixtbfJ7YxC8MrVTxEo6HJH5CMFKuUpE5Re6xONuZAxGx0D+RF9Km2krZfxl1wKKpx25bOQ
CUGiWkH3N5+YpP3UZkYDIoPOAw0o2rPS9utoN6pN8dwf4e5YNnaivF1fyb0tuAXltqCUatqyIomG
eafonM5V2yD19znC1JlY1K645022UNzZVmJk5JxOCXt41Z6Sbr4Bl7Lz30nDHWkoJhwj1YI0Zts/
JIt5N2goq2+bDj32qYgCbM84LNmkaMSlFpH5tGAfgS+V6pBHLppDNrXOlMrHxOq+Znn3bLRgJ7su
3J4L2eD9Ps8353WrjkooMfsI2xdpdmrzKRtFB5pApt/xyQZDXcN8zsBMhRGalqfXh4mc+7V1yLza
2We8/1Ye7iSz6KisBiNfCOlwLFTQhMTVJQGT7Cisati9eFtEIbKhawq6ppncG7nmZV07ajIKy+Gl
a1Nbpd48/1rTY2hgbMpwiuTHaQrG1TaWb59YtQ0y5/gx4aZX5AE3LdlyhvKiJGBuFRRS7NJYbKXj
PH8xKGU11iCjW07tcXpcXVR0+aE7Ytal3fnNkaWdZhHvwu52fheM510YillvFg0qNZL1QWqT8yxb
3nXd7WaENoLxqWmja4g5thBMCzDQ5CF3ZxtFmT08YgeOsSwUZmhEQnE22edqaloDACNZ9fq5CsQd
KyIILqgicESjogGiJ/dKfUNFzOCi32d/35g6JVMvNQkMTl/vO/PSap85+y2i62i3YRWlv3naNgB5
RzM6sidwLbN7DPVyNCR70XPzNuQOmIsc0KYI+8D2orctJufYwa6MrNmAgzgEEzfmf4zqETMFguoe
5I6uLmI/+zd2h756hBuom/39942IRp9KZRjDNbHYpn5FHvIoH1cHtNhe4se/RNR2v187+HAKFRP/
4HFrtmhzu8aMZ5XihnkznMqj4ad3EoaXJYa3Psg+egpeIqfGu9r1HbZ7pmyAuTNZmYqyzxjLT95i
lmuGpowUvNWqiHdBBMMtX6zPlZExQm7kWu/kuL8bx+6MxJd7XZp9039XI+flwRGgLnqCE7KoVk+L
MftykYPrECJJOHfeVJKUSRkkKfVHtY/s0DwYsiALIMLg3Lk8SyPIPWANaxe+dknkFU11p1ulQFu7
MEig4LWGFTbzzjUCBzwlK/YxVebjotLnOllelXb9cl1jO3kG3PA1IuONAnRHH+IkBC2htEo1Ix4Y
3ezQ3dSYBQ7ukhuRl/hdaPnnNvoDiY+QTDnC8Y+LiRsf+0t8MVz1jnz7Pd4Qc1ErR0JEbRs3LJ0y
uSqYdES7aWcf//kBzI1t/IY850ZUjA2EQ/rGPGECuRe62anAkcUoAuQDwniMgBbVcn9YSTygqlRF
NQNuDfoHZkzLaExZTWXihsY3S33ri6+kery+isyu/1CtQilVKbw9ejDwcMFtLUXK0nw26OqmmF/f
l7GHR1W3KyRPWuUgbY6a6J3i47O0QvHgbiDjauiYwsCXCjfmUOQLRbUT6rofaW7/i0gR49oYm1R8
iM/KwTpqZ5ERffAhHCz7+2YJrX4GjzCadVxTfUCuT19eryuSuTpOkX+IxdZy8/vUGNsJKe3Vpe33
oursulgcHSUbOhjMryN9tIo/Fcg5XU3DuKIYrPquLr3RKLLH/Gtbimqfd+zCQFEEwUw4BeMk+Nrn
RTfCyFLBwIwSK4X1REgPZL4Y1a/RfMJTl+AK9PFgZquzgePisy5sw9zK9dU1nmTEHYhzXekWDRm4
Ife3rZDlmnnaD4u1geNitYXUqjYzODgU5NrMoxp0xzYQsaV8TPtyYnFGZ+hzbKydtiKAnzH5lc3W
yxxyMkG5+h8PjuSgOPtTzWHW8ei04nCJnEU5R8l5jFt7VkX3g11D3+iOMz9aR20RhZBJHyx77Q+S
ftJQhJ8sf183890Nu8HhPNNY5WFdsjXqrZsUPJOSgBRUuDjckR/HGEG9WhAkPY7H8i5GlgvO3Ffs
Wth+8W/sG6zS6MoxzQ/l90tMMGSlg5udHDOwKhsR00H6wpjpFZv8Svz/eJD3b2v4B48vmGj1ZM3W
2oA1tBaK/ItbsxON2f6Y1+IwuEOxyZJiMfrfMoEAu3CGt9qfD71t/FUmyGsNsR3dieTa9X3qu1yc
n9BIlXSZBrmaoUYd8nAA3chNKjeCaPBjwclv2UxWqIvWOsofi5E5m3kThjC+GTSLyTgpjjGsbpTL
T5Q0AagIn/V68Waj9+MMnMbLCPaldfDmBcco3hovIHI7WPV8Z9UUQ0iT164bj3omeibf34vvn8mZ
8IRSgqLv8Jl1HHTWl6jWnTU/R93sXd+L+2p/x+EiV2KMdQ+w1dWWG1l76PPErlLBAcr280ef/A8G
TySgZrSbmk5a0e3gyeRZHks7tm77OrSl+uW6OB/TRn8uL/9MTuswbeIJ8iRfRrc/NgEG+8xOdSRe
G0SuiBBsP+RB4fX/WhNPKaCj6xTVmxANY7ljd0ztVLFnN31lM9bj74PfhXesHE88vevf+J13ZO6g
m5JJb4gGQYcT+WH+DXIrtz+vj0rjFkfTb18KUSnMvtd+B+ROvDgbUaqG7huXlpmbhZbft/RwffUE
xsg/SqtRyNiOWQBJ8YLZPNH+pFciNoP900EjmoHmL/SW8yU9WtfnY5REsrtk5C91bV9JTb9aVu0N
qnYae3rXzUPiKGv1tObDV9A3iEKiXTE3H8Cdsyh4C1PaxjJaLDAkUHHUS+5Wzpw60ozZH+0bGyCv
32ui8o59WLzfsgpVTMBhf9/EsdFUG/JSQLs59eL5R2l5Y/Ll+gLuWyVabv8PgxMtnAo5mmRgLI51
12MS23gG25prYexwhiemT4X+GzgukkhoJBfKBLjYeqhkn8qeQJ4PWSzmTjYAnBuupVlFPzEAWndG
K7kNYv372THtcrXTk/QsQGNn3AdHuUHjnHFszXVfFIj/oy+9i3LIIHbNZzVY3DlIfFGv7+5+Bpkx
OosoOkf4KplCw/iQZUaQBJ4KB7dRR501UZp79xR7x+DLZLqmzesuJCw4QjfsRQYraeGNhwHB2OKr
TuXWjnQU3a33BUOhiayzwSh8z1SmyXEb5xAMbGVeNYPsXhI1kOzL9Q7BmQVtw06afgeYufqNjMuR
SGDQl5FptJSjwCh2ty2av3TUe2OleKcY66YUGZOMbfv7RlMEbL72eNaRFWExZn8DTi1RwY4Ik9vG
RWs0pdoDM16fQimQ1cuiC4L03aBgIxa3dc1QGcJkBESt/SJ6YS9z6eT5mfaPkrAFbN8i3lXILVeY
klkpF2CFSmW3xqsk4msQ6YvbuJ3VGaYVrggDKtMv9cOEf6Ja3L1uCh8rtpk3gvMGBYCJ3rkPxIGT
kYKrG1f3yUluVXvwdL8DWXeIAX94Cj5QZz2brv7QHBnJNS6iqm25ogrcXVE338CZRks7PUxK7K7M
+FZIj2uNJ4uH63Lun9AbDM42rK4elzKEnH0HsYagP6woGzBaGylAYcbg41scp1XOOrJyjuWCoYVq
a3oFNXJHtzpMTsPlg/ZJAE74g9Xmt0qjvebm4i5L6LUGEpP1Qr5kOuZXm4kobbKrZZw8sgymBxzW
nAaaealRsQEtd3HoZTQ5Fugk6ddc4FxEMJzoa7kqyjQARsm/WEUQSq4qat7eD5E3onB7Y5raHFzI
v422vsyu5iSn6EbzmoDNwZMWTI0Bd9537P7rRiQQja93KcrRIJLEbCh8i4sHdQHpsPV6HWM/3HmX
jS9wmWpi9bUBEPnBuptdvD4FeFw79n8vLssEiY7sf4Ono/dHRUuwITOhNyFcVy/pgrCb4a3+8FYi
bJScH4Zur17vxJ5osO6+Dt/huL2OQi8t60vAaSRIh19W45SiiHHXNYOBATlCdJDisf9PiUq9kpdV
zWQ3V1p7rIPaePrUGr0jcEJYeSbNXZLKLvmBmrgLinRAAKyB29tuMddHnNrf914bkbi9a8RpEbcg
OMbk3elhsWDisp4/qlHjr0vr9tGa22GRn7S1vx0LclQmMBdel3l/3d5F5rb1kspVmo1Qakoftbq0
dSVYy7f/DoPb1ilmXbVTBykL44y6tTY76OPzdQiBbfD1CqTHdKQhBoRS/8zAzy9qrt/9fRyk6Gtm
rc18icmQd0NRyQnUhFL38IX+x8zr7GDZ/D63DGTIyLCG+P60n1HO2n1XlvxGTtrcWaM2mNY8daYM
g56ua20/BWIhGWmyLr0P3YFZpaRrXOQySjD6IzpTKmSme694pv78K3JFU6V2bW2DxuftBnVUmxxo
GandMhzsRf0iL7PAoj827DFdbmC4dMeoqXmiN4BJExucvJhh7VVBf9E8zGy4qS7xIfWGsxQsCQi9
RcMbdu1kg83+vvG6GCrV9eMM7CT6thbnzBRck/Z+H12h4EEg6G8Gy8Ofv68uYQ6iNKbCOpCki5CK
RvD7OmMv2Hy/FkfNsIz4/db41cjfJrxfCUxuzwg2Euhcwhg90vDvoHHENRmLI9+Vbt8GlZM5OSuE
HDHRqc9vE2Htz66pb3E541v0riJqAVx0CiZ2cgiXIPYNTH6nfr8Gn5ghBSvc4nFWqCtZE2oJ8Ibo
riJ+VFxKEceOSJWcsY3DqEZFB4h5tmw5alF+jPHk0+gJluwDZQUTRVEthJjoIUYT359GUdOaNCbB
GZGMj2Z615iOgsLLVX0Lh2+GjESmXNg6qkuvwzKXx2c4EM1SU8U8SHD78qY+tTp6MHA76hWC8V8Y
n/BA1Utnvq1rEJf/cf0lk/EdjU8/KDMSeQYBGo5bff6itd9CUzQaatcGkf7VWEoNndH8g4w6jK2u
58jmpUfiE7cJwvsafF+KX/ny1/94IhwkwrRsPLCjERvkg8x6Nlt5kLQsllLkm/PkAv7aqv92fX12
I8wtABctzcgoIwUFAKk7SeW3CC7WUC6hfIPZc24TnTP1OOaYyVnald44YVMHgg/Yy4FpqFJDCRdK
FVHO9aeE3aQ2WdgpeIS8mzzFW8+hDzJTvDplmIUqShXt3v22aJw+25pkSkyABrbyN+0LsUEt72io
iDtKJ/ZgQO7FoNpHBmxml5qm68h/gLKFT+mofaf14AXGHbrLviSLdqQK2kEweXayMhDgWZgwNjS1
PyD3rVbRjSqPj3PbnvNsRg9o66A+CFO6mtjOlhoZh9VeG/SsW8PPZVwd0hbIhnZPXZe+5GTy4yW6
LFH/ZdBLt5iXs2INb9I83SgyZhdOyV9yn3mg8XrUJn8lnU+X+iv4uAOQGiI93Xjg+PCsMj5VqnyY
C8kh8eyPpD5jOrgtUXTN5P3XSIm+LrH+V5+jX11CI/fUBLpBbX2cPU3XXBDhXIxcPYWkke2mV72w
a3HXXL5ro4FS77/IlL1UU/uwkuGpUozJiaJStkHAioppPQjBQD3o2m2R5K6shHcNxaQVXc8cS5nw
OZU7qaFjlK/hmHxLxvR7XCs2ekxv1ao41VT11SFxJcx7qEHmERvjIR7W22zSbrV2cLT2teyq5yFp
D5MqH+exvUW12KOEV29rflG1xQl18zJneHkjsjvJCN+08QY8aBfQAqBzIrTD2ERZqBSEVXZbyY0X
jT9XecH4NtOLm6Jzosw4RBI6LZrYMdLSTotX0JgHsjZ9LfPyTgun85o3l7WkB5pbd1lJHWl56ePs
h1HfN3rsoUDKTtSfhaWcjQXPyZJ8MdL0pU0qH1bzXJmRWzfV0WrKgESZPafSoZPBj7XUaLYYwodM
o27Y1feg73mw+idVb/F6KR+SNvpqlJKrj9NpkpdH0Agd4mqEltpb3EgOtXUfmlJvJ7S7JfIFAVDQ
TKsdYaRJaCS2Gepu1TZOo+F/VLN60dryGC4xQiT11JX5MZutb01lHMy5PbPfTS1MApCfrThxq6r9
H9Kua7lyW9l+EauYwyvzTsqjCS+s0QRmEszh6++CzrVFQfTG8ZwHV7lK9m4C6G40OqxF8SVnnfhm
vRxNKUE7TW6P1pPStk4/5S4A1EEZrLtqDPrsYTkIeewAA0aw1zHDcKoFfLtvWgzFSlV7hgsCTqur
m42LRnIbnG/Hsu39eskOAI7wckn/Zkij33fjcajjk6ICs8KyQgG4o7re+PH8hIHHwOhL5D56R2sF
BzGaq2jQGmn2hs44kqhK7aRuwjJq7a5HBCqBOiRBk31n2E1e39UNvnOq7oyIHFoYUjypx3xVj4i0
Dnh63Kbm7CmGiWSOaucFVFBOzqZZXax2CABAAZjDH5k6BGj7O4hkOataEtuqNvrxQHxVNx4J3g9L
v55LDMwuhNi5SOwRVMmgPbioXWML4znr6jtLX3/KuXxQ8ygo1NgRF83Ns8zt+n7Ef9MEJjI91oJe
rHF4qSyM6asaurO/KnEVRrkYtA05AgrWFiL1mKYLqIqX82TWTmsUrgy8M0G+gC/KHmrNN7QhXBN8
8jg/kDq5WzFhmwiwauN5KDAlr+F/ESY8cqIIzBaWVEJzHls9Czrhh7RELmAyYyfOCrsSCXhy4lMS
4zVsrY9zr96gJ+8A47DnCmSS8mIbifGLIJdvlQWwu+OXedacRkBzvpiBOlDRvFwdbpJaOKUD+dro
lY+zugUsgSNmWaALvZN3+h3RJpeML5U6nBYLgU5U+4XS2ZZZB4BJ8JCGOyEOfynVlwnfb2jLfQJg
KFnVGrsSEIpJ6hQYa+ya/dOAydJeNDwTe1MMv5KoJrYutGcU9WwxM9DBgNxsLtmlKaLAN/7KU9kT
qLoKHRit8d8A04OIze3Qt95Y5ygASpdYN52yyi9kGEOp7S6L2Tyk4P9WNckeMOgJOKKgaYB6iLmt
pPyuDZU3qWhrAQSAbo6eFmn3GGix51a/UZdfRNFPhimGZaafosH63FvKWbDA/JLU1dd6Sm+mxHTG
RfW1UndzzfTVsvKV9YuVYdx4xJOq07+IQ2vr8uAQKPhIyHkSn9YJccE6PGpa5HOu/d3AENTe6KkG
J8SHEWFj7uUWUFnIRAajOz6B+fKg+fnxP0yUliPf5k8SOEtin/d+3c1Poi8e41vACYI1Mm+XeDEH
EFqjG4l2joNgVwkppW/ymzJao5j/K3JMJ701/u00LQ0BKF4cYHxk5UOLrVTLcdYR7CdYy9wpNvyq
7Dgh/u6zz0ReTdKAP/+hJT6upbJU5hlFHPUlyj41CicDtNtKA2D7vwUwodrSo50HSL4rIPUlX/VQ
lghSVPfmzwLya9Gtdeyd+FY5lK54AskR5yVBI7MPL4mNcCZyIxZYmBdcSa6YL2GzJs5saU4pKZwy
FW8TmXi4rYEOMykQA6g4uxpvCBpAr6s+/YVrC2EeYkmsdmY8QcLa3Wcok2t2n1wWXqqatw4mF6WC
xg2zkSOKHGoOdMLZziorvL4QngjmbRcLEcDyRSykye8mMyTcGY/dJ+vbkb/q4+bx04v6DOQ0CBj9
+kYLx1AFU4gQyOG/xlSmxrkRxLiERtPGpQHkiqtMjT1qot1n/xYDjpFAX0GbpYDUIJP1CRJGI1SF
UG9DvTpcPw6OgbwWEzciiswqiED1akTQM51N4ZhFD9dF7KuuZgCUBN00H+YRIoDLjnGOd4yMKXB5
RcdcjLc25va7xHL/N1HMhnVtToBDiA1DDcSuSs1u08Nkynarfb4uaH/b3tbEpHjaxIwVEEnC4Nvn
aejCnsR2PaqcZ+7edbdJGrDYW8iZ1s0iowcpkjNnFls3KfuTkq3HHuChczL6mUL+wDxVZITxXjcB
E6pT893oA1DwlVkfEQGazVldW7vov17fuT37xy0qSgDvVABRw9g/AoNlqAy8pXujsxOS2ePEccbU
FbKu8k0C8CDfL0FDa5E2EUjI5GfLOrRxSHTPSBtHSxaOV6Yfe00U4wIQgk/qYEFUdW7BQ6wf8JIO
5ZDXR85bEaPWYlTobbXQFWmJLecvbfUzER6J0Nk6F0+BtyRGs9VeTXV1ei3ESr4GZjbpgLc8ne9B
n5HgNF+SG9mPnfGbGHILl7x1MsrXqW3cxCutZ3utbAOhvHMS10Jn2HQe3HP7nSLMVQ6vfinxlswE
CcraDc1aY8mNFwXoYT6lN2CjBat0HMzO6FGMsvgRQG//TRnwujkgNfheWVMa6i4RNQfkxIuv6TEP
RrSimvb4XbYpVhmvM2O38Lg1D3oIGwtP8H5V5ASrXY6KX3q0Y7v3ZD9DmZPXeLcb+21lMfEE4Erx
AqP2QUfEOrRLeuQ8HmaEgPXFcJRjfxw9Ieju2vvp0F54B7vrPhXA0GsySsYym0CbCsx4tLRRDmCz
QVnM9tRUP2NDP9Zt6WQyusrMhQOnt9sUr25kMuepGENVmLRBnZCnKrvBmqe+tIcijONj096bzTfL
fGxqVDxGV8KlYSU/r/vXj7NqCBooZqUF2CY6PcYYsJWPEUha0IzYuxIlS/MEJ/KbC51VG2BImK5y
pcMUCv51ubu2uxHL2O4C+BVdriCWAH53Md01BfLd+FsdjlPdO9dl7RrsRhZjsEOa18KQQBbm/IMh
mEMlwKQa1+3uJ+03cpjDFKpeMkgMOXrhWl864AiaB/kJTzHVL32B2H/yWlEVOhmHuTgZJZf3pikb
mDqIFPi/vP+eEkeUPw/94U+27k0Ec5VMsljiIUubNaLFq5CxaFriVOWdFHkoTnQK8nQxRzM+Doq+
auSbTEYjUUQCDiHgjVypGY5F1vuoAQ7OOup3Vj1/MZX5KC0m8Gbq9sdEOaWvr3jXw242lVHMNRuV
IgElp5tUg4u6SNAoDac0u+9o3hbI6GNhzVEEmiGY3Pgoorc/Su5Ih4HG+lOneUX96Q8WpIqGjtIH
cpYsxBaB5gNlHtupCF9V6SaVvP/p91l8LaS5JRWBPLQwNU9mEgdkKILrInadxdsSWHwtE8WbrGrg
JVtS544Qy7/KqjgO6K6fBcDiVwKvxkct9UOgthHIqD1Rsz5BBQ79lnUSpARZvAnZsnLyknT9g5yN
uhHFaLuO7EKtGrh11GX8NtZ9KLbN8/Xt27eojQxGp61ktRaMLeBexVyhgH7z+DL5NPPFizx3jUdV
JYQhaH9BLuq9R+rLrOhKvNdBIN4chgHJ6lm+5yyGWsfHs3mTwQQJLWjQFxSSRHdt8lNq5p9rWXHW
CVUHVJBWeb3Jpu7S1OaPeNaRdZ+dqkZmu1AaZ05zP9XIn7wfoOAKQORRYWTb51Q5rVFU7VG+N0tH
KG5TIUyqY9Y/NBKvg3r/htnIYm6YJh2WqJUH2hJBB5HQmxuqdzQths7ci/rA2em91Ag13b9Wxpzm
XKStacVYWaM8tej40sVDOd8QEhaWswjYcKWyl0zjOOBdYwdAAN1KNNuz+FdEXcReSgkatIT2AG3y
JiN61lCASWLtmzDxmgd2TX0jjrENo0tIBGxHdPKpObLXs6vVz0PybRZL//p27toGmIlFMAuq6LRk
bmtNzJU5SaC3pvA4yuH0JwNxKHz+/fuMzwLvcZ4AMxKvf9AyEBNJ7eqWCKYtY4pF/fa/rYVxWisA
I4Veh51LshbKADHO0Yh4XcT+uaBUTxu0MHZBg7rNuyOKe1OtxBGtJCQFT/Unkj01XQNELy4r6P7B
/C3p1XtuJPWgIMk1A5LQ7+MaPirYrv5TCmavxSQECSJv/Hp9abseTHsTyGiCnA+mKAgQmGtPqpDZ
SXFDGs4J7b/bdIBHAwcFQytsH6IcjVrWLTNt2Ou+0/nh9WHyZ48iTyg8v7S7oI0s1iXrkrEYHWSZ
4qVLjsZ60HWOl5Wp+n5w+xsZjD4UrdWLKoBc8DZMniQ/cUakGTS/8AsJhQHhW+yNdnqeneXcB63q
9uiz4DZ2ULW+8g1s72hRRHOqzljnUmUvkjp8ypTCl+IujA3xMiyWjfmW0MwzR6wkdwBAYDR0bqlo
L9f1Z7/B5G0vTEaBRDMRo2nCd1CN7TzRQWIxGNENilTA5KLR5NZyubfB/gEgH6taoI3CP+8NshKE
Lh8t+C+UtH5TquPcic/NmSISkgsvt7N7CdDk7/8Lo95hY5OrgMEXiTqYAqXFIbfrPHXIelHwrwAF
ta/v5248vhHG3HPTKpGp07AyrfjWogWjUT5rZaDIX9bmU7w8XBf2D4b5tjTGWKxYsFItgrTRV/wm
tgs//lW1eGxXoEIgvIhs3zRBFC1aAEoGMv/7jZSUpsLTDb6mSS+qUKO74YLEs8NZ0+4OglTZRIZW
wTwZo5Am6ifWAAZbN4tRBhfy9Q7l/tY20+lxFeWwi0TXatIHIUofm1W/iazZh8s/tpL4u6ukg6jn
BwucNVM0P0aT8pvzdbtxzObrqGZvlMkifd6sSoU9EKdzOU3HMl0zp7ckz2jyl1qVz4Nef4MPO7Zj
/Qc1GRXINTLy4wa4Nxi3lYvlItYpTrvJgKOc2v16q/NqprtXpWGi8QtRBe33fb++yhCmTEevBVoR
RscaojCvJjcSK1cTC/f6Xu6qE4hoLOgvIg2WRsQQBUWRGmylJQ43Srn6bSV5Za/fXxezeyWbgJaD
CGSmWNCfBS05qtxj1zIN4+5y7TYdt1d115mjn13XDR2tjzKjszDDCe4Z0W3nkYPkgqjEHe3+2Huq
/5+k158s6U0co4QleGB0vYc4s0Kb2kHilTH2T+bt9xlDV+O6jxWQm7vgkjvUqWGn2hCswhxeX8au
Y0YthkJM6VA4Rp+bWSaiWSM6L0svNR5FqbFF+TlvQd3Gw7jeVYI3UWwPrJjWc79oEFX14FbSjKDU
W44673embmQwSiCVo4FOOchIQKh7UEKT2ACIpTowXjCQ53af/wSOCfjPf22gxehBa61dgn5IqN18
m5X3fXUnDRwI4f2No/0ZeEOhnZfxB42cYzyF4CUwd/e96Rfp43Ud4P0+c4O1pl6I9QLrrPSDpJ1m
6/n67+/r2Nv3MzoGAORSNehLRjIEp0Ur6my1v/rY8tWoWuxmVjhX8q7pIGUBZm9TxSgs/fvmftBa
o1st+Gk3aVG1GnW071UnoV44yrbrpjdi6N83YmqikEqoRIgBeGlmETerT+14K+opR9B+fLiRxCiA
gqICAZAHnoKX8kZFzWZAL9nPKKEERA6t3Bh3wtm0eFHArkfdiGX0QtazRBtHLFC9l/w1svGS8hs3
fqpHe0FUuoTS1+uKwttRRlGiQesncYZA2l1W6XY1CXZtps7wcl3OvsL/rSBsy38kqQVoKlf47vVp
WD4rFUcB9/M6bzvHMnOIi6SoUYmFFDXAO/pDh+lk49sKUHNAcXJBGjj6rrAuKNLziAxQDy3zpe7G
0v2cd4Hvm/DbjjG3kWWhwUUSsWOpOaA4O/igxDqZax500vgkNtHhfzsgeoAb0yqztNYSAxaMmYwB
bZklJ4rbz6BuDohxEXO3DooJ/jRXsxcnDSWQidF5oNz/E1w2AOj95YsU1klkWjHrOgTFa1iJnd0P
nV2vN0ljeNe3jOck2FytQWRQJVIngZbgsHKbi/4z/RT5/WlEpRWlcx+tb6LI8REci1UYF0EIWeQo
hV7IzRRksnFudOOYRMoBDdB/ltjZ7CXjHsDAp0yWBq2QvwFc8QcqFF5+qTU0CCCpCDTs6iJz6rl7
ywP4jy5h/AKNnyxlE+WSrswepweYIMxXoVM/Ex2xne2i49zxr51WbC5CEylCHAo71gewz1ZXxETN
X/M7lOOuRXr2OAXmIb1Hj37qZM90vEVH+LJqjvJtAFRmfRt58p/g/2w/g/El/TR3k1zgQHP1qYpW
vP2OazlwtGbP/26FMN6kVpNEEhccpFJ8UkEPOWicbNn+ub1tJuM/LDPJ67HBZlZCZC/ojl7MSw1o
tuyPpse2S2EcCaAfFDMvIUmcvVK4wVyS3a3uddPe8+9bGYwPiebcaolFV2O1T3Fs2UmnP6SENxO8
fyp4Cco6zS+yY3cR8KK1Htl615jRN7lKvtgsPCdFT/aDlqNuiWlCw9JBN//esXeWVBcUqNI1vzW6
TUFqhAfLAbcbhQwkwLPn5fh2NUFB6zQ4xE0DFAHvBZZJskh1jkVFzQ9FBoMVmJeiey5Jy+7ebcQw
flDSBateUoiZymNqHqopvK4Ce/cvEIBBGKtYqOyxRZREpk5KQ6EonvtPXd3fi0qMEY90vcOYyK2g
d39QxdQ00MjpdPrTZBNAXdoAMmtBCsJSMz9H17mcaZwl7W7ZRgTjaYDPPmkVHZiW9S+10thWxktj
v8ZxH7RtI4LxMxgQExZLhQjE5IBDmqUckzgJZgWVJbMrFUU30Ia7a2KAqFarcjuLwTajYDZNQxuW
tRInb0QMxYjdAZNryCNG5uRY06jZBUlvTABg2nPc3ha1iBn9pTl33VdF634ranLbGc0liRJIkVV3
MeLv19Vh1yOAlFUBQLSKWQhGq2e9y0BSQmBGzR3BPbHemNPP6yJ2NW4jgtHo0SLyWBQQIda9i2jP
FcfULzM6yTM8jEbMqQfsTlhoBqqTuGyRWmPTN2InmQYuQGg45n1A2okesV+G17mLSy94yaHNf7HL
pXbd9Q8bsYwWxsvcJ2IKscqjfJQ9TDcLTiJ5PZ5W6PJBy1/hAHIvs8uX69v7up4PurkRzOimlCyq
1o4ZLtrn1Uc9B5g3YLYNIrc4yXfirRSMSFqg7nzfnVD++8Jrjtu1vo14+vdNhE2msRmjFeI19Yeu
n0ce5d2uhm5Mj/n9Qa8SrRNhehjhPI0aIplFd2Rl4LwYd5cBjQHpKqwBUNXvlyHXZmTEaYJUqfij
yC5KGlw/pt2XnPYmgIVFMMSybEDOjX1qQ2ynXeRnzCU7FXrBmkdjOusJJrliu9SAaMArZVMT+6Ai
G9lMMmuOlDIFaShURBeOcjIejUlyTIz0xs3ktWpxQZzzbzkK0Ku1XS5jDu06aKhGYbmtLGPyb/kp
EzOcpu43Z1t3vYuO6WYTZg2GcsaB4fU1ZPIKOUu5HvVh8NMi92YUnutGPAt4T2pCcrbU5L5Fo0Cn
5UcQmnqDQR5V7XsVGS+9PH/SxPXL9c/aVdrNVzE+D64fDLotjCJp26OQElwCk5vncnhdDFXKj+f6
tnhGaYkBpI1cgpjiEIc5Wn7zg+63Aa/9lrPH7CQMZvGbbJGwx3IbIUst3SGE9AwzdVMFI4epknDa
4HYf1UAm+etQWRdedChmTCAscI3b9oA46EKBPYZDceQVwfat/k0Qo6UpWFxShWBl5VSjT/ysDffX
T+gfzP5NAuOdu3S2kBrHUmjnMiXsTI/9KcVDWnbJJ95B7WattxvHOkstK6O6gTTas4uZeQCEBRT7
nqBl2l5OwoFXjt33LGglAKwBnrVs2aeQJHmO4loEW8GzYD6QDGOyZy25jZPvrTg61zdz36rehDHP
F73u9VY0UWNSh+9z39lm4skK5/m8r3ubcIU5sL4eQO6TIcdspJ/qNLYn5XFUvwjjk2AQzOY+N9L9
pHMUflcNNzKZY5Pz8v/z8kUcX0wUUKqcPF/fO54Iureba9oEAqbeTYjCViE+Zavh5dGP6xL+IfB6
iyWZ41lT4ADHEXSh80C/ONrRUQL9gvIwQ9uT0MSTCR0B/wVpOj2RD15wE4EwS7MA+DciwqQmNnnN
Ayb/g9HJbiafxl2Cy6vT7+/kW3zJLBP8u9IYqdSi6xvae8TDZ/qHfXwTwFxpJR5uogCEeMpOA4iX
KgNMSOkAAyW6rTziRE7tp/504j1wdy+TzTYyd1Y0V1bSlQhgR18/gjf2JKEZHiV6TmCwO9mwjc+Z
S2uJhaw0TcjRHosvOa1CnKwboEaEdQ0YmwLo5TykY87KPmTpi0oqgIFHMXMohGkf0ukqMfwfI2E2
V2+My2JEIhRD756L/txZvLuEo+hsel5qCcVHxM7JQRRMNym0YvBHdKMBbv6/MCyOorMDILGoC7FJ
AeWG+qeY3Mmpd91h7Gcq3zROYdwe2qbzeM6xnq6QH5ZGQGI0X+yh+pGL4C5Gl/1oxgHmuPBoktDK
1KtAqVKctEq/loXxUpDlVDfkQRXKw7i0PimIVxIJKFa1Z2LicFTar9c/eF+PgHMni7Rvhi1xG6sI
XD/q4MBEvGgg35h1O89uiHRPdFvuGyfnXQzUl3xwbaYE/E1R0xWVfZ6TomunZMDgiIJHTza1YUYE
ByTgWKDFsct9UWjdwPMCGF1srTO1yn5RFYRCmvJrEL/0Q2EXs4f31vU93FUq00RfLcBmMbzJXK8G
QTdtaWBFrXinmE/WwjES3u8zOtUTpc5SCb+/lDeR4M/z0/Xv341BNt/PXDb9InWZJeP3BePXlAZ1
d+hG3qTJbieYBpRa9NOAQhE/9/6yBuRGMS4GziI7yE4C9sTE10G0gF5ubmy/HzK+yWKdo5H2taZa
sPLoUw92AJAL2eNL7oDI6DxfKtw21/dvV8024pin6FIBvFoe8RSdpIsCFD1TAQ/6dJgyjh7s2upG
DhPZ65GQLxPNiiAJFyphGvx3Pp93VKyT7FptTJQZcrp2BdfkCjbmbLLAktz6A7hsGtk6dkN1Ks3W
EUEiLpUTD9FhVyM3K2U0XgUeZlsWUJY5/6SOJlhOflXKZF8/Np4QRu3R96VMRKcPJSX3TQtNtE37
bJk8aEeeGCa2yueECMoC7VDFi5LdGvppNjkJ6d3HLOBKAfYmYziOLRyUZasny4BgQOwLJxceYu00
Dbfd9KjEK0fXd8dWdaSUYMnYIND/vLfjZTDqWTGwHF2PnG7FPAZqLkQaD0uWAHOpkF1rGE8ULbiN
NL9ODNdAh3KjGX4sy75J5qM29DYRM9coiC/UY6ioMeF85W69d/uVzKb3GnBbtB5nqwaKXx/rQP3Z
xnZ8EH06OWzcScRe7nkPxz0/AJJKpIhwn5oGO3wmqmu01nQ4Jl9SYpd1H8wpAL2sJLkRW94kzge1
ghAJ2LggoQN8jPLaQr59/KyaoGikV4Aae2uYT1n12eACj1OH8u6qZmQwF1tfl7M1WS2lhI2Cyk3v
BY+EyXfJA5y72/MqEh+uOUYaY/StXg5aqnbgq+59q7rrco77/HA8zO8zmitqSSOKJn6faJWXi9KN
COQYuyXZd3lqeIv5CLfLSGM0cIinck0XSBv99lC5mS844l3/oh8i3wjAT3OR7pYwdoERyXEGu4qB
bK+oglLR+mCgKCLqy2xCMTCfoFszmirO0cRdHk8Ks7yiMkcyxpAyo7Gb+GXQgk/DdIEAiD6e2p9C
ED2vHIf9ITFDt3SzMuYRORXl2porZArrTTllgMW9R6LOruYnof0CIimeE/ngVhl5zOuxlKKoylvI
kx4Hb/TBv3JLDsSPPeNGv9UuZWpbQeElHq8t5mOCjRHMxEqCNJQrapl0c/GYROkDU9wPo9McdMB3
JZ/+5TX4Xhg70qoYtVytFYSZZWzPYKZrBsnWo5pzeByFYcdaa02cGmD9K67SH5WssYnl5POP60v5
GLkwa6EObeMUlyhGkpWa+HKkVJkNzUyGwiUJSWA+XJe1663elJEtOmvIwQtFgfWMVtA3j0X+fP33
d73V5vcZb1hZ+rz0EsZq1qSwl/Eil2crRVOj1HMOhqdtLIEAKa3S7AysRAMuuOS+IrgG8eE/Zszj
e+NtG+M3kI0B5CM9IbXyhuHJSHkqwNs3xklkZt1JZMBqaOYMUCUPxE9AV6CBt92Lf1IQ3CKQbnWO
Nuy7+81xMb5CyXrKEQ+xNOAAqwQQ44FU8lUTHeKJvuIJhyRIPq3E7jwuAzPV6g/X9EY24y40vepM
nfpiOmSj4GHVZg4J6XRUBblp7V7XzI/JvPdWxk6GkbKOrSWlCvM4umnYBMaDcNOeOl86qjZYpj3y
CVU/idOWuO9ANBOgTyAJBVb0e9uOJQJSG22BU4wfRvjk5KmrOHX2XeUEJosko6EMyUpmI8dWnau4
mPDjVjiW9mr9ydX89vusqzWUfM7IApvOAO4mf0qkUJ05Ij6+fenhbGQwj1EtTZNBz7EGDc21oBZC
5jg9jBiFlG3U6wNehpWzZQbVzY3H7Qtgxkx0SUL5REiwziPHPfEEMMfeYX5sqlQcuJr/WIG0NP66
rs27aqXqkgpILxUjY4y/EFMTra491KqPK7u1DnmjHtekD65L2V/FmxTGPZSNmmM6H1JKjOer+Vmz
Ys4+7a8DNRVk1Oi4Ev375iDyaijVOCaKm2pAzz2sQNyqOSWd/ZtCfZPBOO96IOuYyJDxCln0UH7r
Qy1IQjpoK/77fvdXRX4TxhzMmBhVa3YNDl4qToJohLlg3Pd1Yvf6v26tZ0Qxp1NrirAUBKKWIrJF
jOfVR2uV3b7nFOLoJ39w1Jv9Y/xLmTc9yLzp/s3fJ+GHuT6KFug4XGvkODL6wVcEsVPeArC0xknC
groisaUZVKDks142ADA4V0BinZ6uazdPMV7jso3y9To8QF9CnmYjqX2mTsd8nNz/dC3+677j96f1
+jEbYSl64YS4wy6a8YV0n+s1c9e5dHRwx3KWRX3ltW1kfI8KhOdWpcuiCbfO6X4BMPNRCErfmGxu
nZtjwK81ps2yTLkbLdXAsvDSeEaCFK+q+lf0NIJ6t/KSb5mXfePJ3PdKf5vYaxZlIzI3iVKtQk31
PszHgzJzXtxcvWAcRleqJK8iJBAAUn4ESv4v7Ua+XZ0kbC/GXf75+nFxrIttmzEWzKsXOjYQlCZh
X5U3bfE8lTNGqQdbyjqeM+SdF+M0ZM0cU0mEOO1RD1pfDwDc6QFzW3ele5AkTgcZCHW8FBPvxBgP
EiXTlE0S1X2Z2AJ4sJY18q5vI0cE2xmjCfoICHwovWQeDONpVR+v/z5PKdhOmAmjw9FKBYwAPW6O
DQjfdLf5Mno0rzQYHCPmHBObJ4srwSzklZqV9KyMjpDonk54Tegfs6LvfdJrWXBjSZU0iwQdWIgi
XApQ0DkgMfmqdM5oiwfdJgBroMtr0cNtuNNJrMLre7r76Hm7WGR6phvxcqqPg5zCzgTAOMd1kBmK
J5l3ScyRw9MNutkbOeaUVDVo2KB+eajM59Tg3Fu8w2L9BRn7NB7w+2VWBoWQohl5PFop7x7+mB5m
jouJLeZh6ht5wXFZIfp3gfQYz+gbtBuXfM9CzMoEy0PFDZW5is94DLUt2qZPsTqaTqVdUxj4DDt/
AGQe6CREjuLvP0k3SsH4ioykeWcqWGTze/JETzslrvHQvxjeiJchIja8ByRvvkwhD8b2YzvE++1l
629g1JCXRYVkNZD8YrCjg/pV817TV7Rd5pD84rYqczSHbVTQwBbY1iYsAOB5PjBnwesYuZk72xT/
njIJCV95aTqO0bGtC1VUjD0RIbI0MqfqT1qTerV+KRNO1MhbGhuFlDlJ0gxyuhkJhGMvBa3OuTp5
/utD20JfFWh4fvXJC/wXsk6hfFhRZEzc6Fwf4gBk06jUGq71Ne9tHo3gfkbhTVVZWl6lX1NkMaAw
6WqFaaM/t+ZwWYFOAhILt1nugYiFiYHMN5sxwFz0p2rpfS3CuGg536pNt9rgOeEBTnJ8HTucKMdG
VXcltj02Hjtztlsh8a57bZ6Fsm9PmZRqHrdYNkWZkWAnQNhN3PhSfxFiv0AqBUOJeFcZZ+Gu4Xhy
ro0yzkiO9ZyAnojKJsBWK3yd2EaJ62rxWxsu8BMA3TTC80lUV69E1Arjk8ZJ0JMZYaer5GdTvVRj
MK6x0/cY2g4S60DqL2TESHN6N5ijq0TP1zec/voV6SyjrbkoCVInr36JcsPngRLgUg54Hbj/kIP5
O65m0c8WndSNtWJvhVP/irRAD5V4OkhmaZ+b6VxfFsdBqPL7WzmRskiVKmgqKKB8TPfdjzmAHFWD
ozIcg1AZP2QlfZfINOCdBHRWGIBDyRueRXBieJUJZMCTJWcj9UOdpx7nzG7d6mD4xaN8Z110AJak
B1pyiX1e0Yx3N38AfJKksooFLC45kMN6KFyKCaw/akfZTrya5245ZqAycU7WGUKeUmlikDwtXumR
2/R+RGrjRXdB030EwddjZGcUkA3XpYYuceGOl7njaikTBOlVS6El8fpr/x8MuZVQopx8xSlBKW8P
4cR7DvJOl/E5mRAZtVRg2Z2X3VH4ZeMBDX8BuuRUjBQh8gqUO7ziMdbDUV2et2NHYdRpIOpMY6EE
CNto9Pe7T2lg3upnin6SHWfB5o3xctbKzsZUljzXqwVNbo2Djlq5vNzIxrGzfrfgQ7pu/xy3xnKH
YoJeU4YZi1MDOq3/18gE78rYdTMYPwXAniZZaDt472YkYOtatQA3E01m0OuAoFhT5RAJDQ+ibP+0
NpIYL5BppK6LEZKKL+jfOoLeCYhFumATb/nRHch96vL4SnZPayORrn3zsAEEm6QAfQCXvXhQQIVV
mt6SYI5ee1lHni5Sd/zhFtrIYoy/Hck8LypWNzkgPAcEYxlQuksrGIPYVzlD+tSkrgljjLwf5qKb
WwjTgBu8Roe+Nr21/6Ymp6l3BJ0HQ7CvI7qqgZNJMwHP9X4fR0urh66EKq4l2rvn4VRgdGlQeKAv
+6t6E8PceHGu9nPeVQi9VfQPpVBJENC1evSyxBIY8koPX3e4bmT7NwQGUf5aGqP+uiShC66Eu+z9
1Zc9sLN52ecW7kMOi6DkdK7y9pGxAM1qklyOsEA1PYg5IBhvi8G9vqB9lX9bD6PysmrOE8ZcEDV0
hbMs90t9sRaMlhZPs/x4XdTuS2mzdYzGS0IXVwNYJNw6PyoE5RXJFq1DH/NyPR/nRunDcyOI0fZJ
TUyJzBAEdht3PGNmdLb9FmSXD/F9ioLs6nW3SCociAOv71nuWjnXV8o7N6q4Gz8CqEoR3I84t1Xt
vUEez21i3FjSnHNcPlcbmUC6rpV2lWgpoflNkUGlEEPbjbs6olv7y4kb0VJ9++hG/lYW9jar8VLR
SIaNNegrhTJjLF+tm8Ytn8ZXkujU5zUK7PdyvJ0le6vNmlRHIrW3+EZ2OrtxaoecDATsyZEXHnBO
TWPcCRxGKukrTi2uT6bhGdKx1ILrisHbQMZ7oFlPTROacerS8jGSFhtg65yMNMfKNMZnZP2qTYmI
DYuKmyYFuSJx40x3LOXz9aXwdotxHGBh6PpWg5zUBMqWYLYg3428Qk9ersvhbRnjNdJYjXV0YClA
9jjoyo9mfL7++/8QZrwpNeMt+mntaoNgIbO/eOKlcfQ700XjiwMmEJs41t3EK9LuJx43Ss34B2UF
YHxUYU10mLE5jgCoV0KQeZ66H7qdhCXIdMT/I+26dvNGmuUTESCH+Zbxi8q2LN8QtmUz58ynPzXy
7ooeczn/8cI3BgSo1cPunp4OVbyouJ3or4QysSLNhwb8iNCTjsQIFihBn02XrlAG1nAtfF6eyJOn
UYjSVRBcVDldAuq58z1uSiRvrQ8+wyeKwq8cAAjJibm/cxT9GvU1JukQjEXOJ2qQdElP+U75puiu
F6BTMIvY2VNjCT5G1c/CpfD/6O39frYaEzrA36YCtYgaqXEblUB2eswFTi7w1rjaCb4aEzvqfBBV
KYSM5DK67ZfhGGGyLffFx+h58Rf0BwOruFeBfPQfUx6W8EwZsxlwVThYOtSUI0/VQbL9qTyWjnBc
Ros74MmJLOxsuT4ukbaYCJKF7re1YnXpR6P7/t+8XmPCigZ2nGmooZQo+QVFkY7dpfnUqje9/DFR
UH28ppqdVkdTB+B/9oGonDDNCWsaE3WKGrzD2Qj5JkjqIq26UcuZc9nwzpGJMhOw8QswGyM9Jr5a
P4a4sTvOu4J3PbOzUksZFNqi5bgFSuGmy/Vb1DKvVU1yS8doZ2xGJzJjQyUqHosBVGmSydFxu2b8
7nnsMJWRdsEU0fy1/zG7oAU+FOcCs7kgn6czaEADmw/BDa8ozLsz2DHWPAxMTaaxTX+UPPlCm5fS
Te8EWAQGPI4bAhJl31455sIOWDWihOHcHj4hJZ+j9kaYOL+fkzWwr3qhS+p8zqBQNHqd4MXKTd1c
5YFX+qExaieG6UxyAtItjUQzYph2pZO5uPSOuY0aMF2g9v+HO4HG3T15TJJiZlmtjsiS8RLAUOtl
OQiArcmPi4t63onLgMyTxsQUsw0jqTGhHZ2IpNk46LopDp15Sk6AD+Ax9vBuWJ2JIX2TZpFZw/lo
8V5CuzlyMIqFO70+5l7ynVcq5NkgE0+wUjCVI7URo/NadCPCyNo3ck7A0pkMRWoytRVo4A+q8yjf
SOG1BoLXvgze45AdWx2BfEtMAR+p+VRdUjwq6FaGfNZeYlv1i7OKq5Q4xU3uFL7+ZB55oYNziCxq
WLFUOZDXcYgz9qSm5k7jIafwrMKgVrrKuzKlwByADgWj44AiZ+omtyFgRuKj4A9X0yEP+wfKU4hJ
S9p0LLC6BYWaOLzJwbaVks7ZF8HLlw36N6xUakMTSOIxPbQTwi3GqgF62yeW5Ivg2RSt8Wt+bg/B
l32pHGtkAUCGRA3zyMA5ivo5FF6D9jiEr/9NBBMwQjJ0WOeEXn37oIWnOfUSHqfMdk/3/YI0mCCh
6Mpf3S6aFmPVGoEJ1fZr4qExHtgUfiawMKN0V3oRZtKJyft2nJBvMFGDLEZSdrTqQ+ucFI8U/Vt0
kiebTtD1X3lNZBojdiI+u8muNfKspLSdoUcZcNLKu06uPqJc7fbm6JXB/KKkrR1osrv/JXkmyiK3
60ndK0MJawEZBA3HaOFGVvZsvGRW/2kBUll9Jx7GyOOI3T5d0zCB64UtL5YyKO/kJJ40qEvJURXs
U9NUpDhgaR/DDuOBV0emjvb76f4jjp0oreIqM8YYEToE97F+EGROPvk7cMLbI+5dAPOIa5tWavr5
TR/RprEZAxyjndpxaSUfU5/2xWaHWAmwNPSjClJh8rk/z7wHOvWJPTWZEKoUZRg0dOjYVL7OmlVW
X9r8yxLcLMk3zvejv2lPEhM9DezuVYlEveNEy8lo29jLTXokDgh1nfKwL42nFhNGM30qgqrG1ysl
xZqGk6Z/1JRvDfEX3mjV79RFzHdkEq8xE6NZpKJmnyIVgrUN4zgtoo9g6zb5NOlvZUrNE8+Z3duR
HzzwMEu2M9p3S2Jia026chLojAGZb8P82JkVOMIfEpnH3bYdcN7lMPFVqmrAzdJuptm5ZXvJhpew
eB6mj2WSWbkOYvXwx/5X/JdQ8y6RiahSMKsGOCnoe9wAEFEVWUFlGa8dQrkCjLTkuxJa1f+fKpj5
okxypuWdXssTWkh9e5EAPofMLA9iS1WetOUamsTe13L79v1HSXb+NM6Lv4oOhXQRKkcTf0wSp6LC
sRB2AjWLtWoSCXxvkn6MMub+8tCeooMCGNN9Xf6ldPOuDBNPcO0Ac4VG6fhjddTPEwbTEmc4a+Ds
XtzCFc901oYOhXLk8g6RjS7qOMtjAkuRMZBPETBqPBHiQ+ZFXuVmXwAI/j1/3pfJE8nEGBVk0nOv
QuSg6Va+DHaeqpap/L/hFKg1aoCzBFO0rJjs06fI+0bQBXRqMzm8VHlxKkcg1kTx531tthssKzmM
r5WDsKQlXWyavMAXv0+W6YZgXGuPqQf9eC+s3yHaGLUYJ5OKXAvkAeLEE+3hG05nzR5xklPk/zfF
2GdQLUR9qtHFUjot0D1G3jftlhJlKIBP545l0lLvb7fc+ymyj55FkpNCJBDWRV+lAIQV6XGuP83m
xyXFSMR0G6uXIdY5EYR3mOxDCJQqYZC3kFpUT4nuj8VDkFwSTLfpKKDk7ghUpeXPwBJWqrIup+WR
hCnEn1X2GlX22A0c1dX9wqUtR85X3MzHVtIYbyvGflQTyrpHZ4kju7iNHBEZp2ZJWPQjz3/42lsJ
ZO51FVQNP3cXqyW2luZbFvByr837dCWBubcjYqazQj2O+LSAPx0oWFvn89ZlN+PUSgxzbU9DoQrD
BDHD+KwLZ6WtraLhRI/NC4ZybSmglJUBcgW3WD1bFUyvdKoOGXGKqTWNuLraWekg3ZAs5fkzDUS/
u9i7LObY9D5rhazHwmdyqS6gonnqbhPHAMDedb41r8RT7cRtvg9XI7R4nZ5tI3wXzRxlIQmAhy6x
mzkBBDy+S4OnfSvfLtmAQha4WkSSgCb56znqi6AUEp1eGe2f15h01I/9STtBW1h8K1iD3V7ao3Bd
XIqLOL3s/wGb33Eln/GyNlnEeaKjOgZGYbU+sCUlt03jf4Az3i7erEQxJkOAmtXGBKICrO0eAfDt
j+gRLthaB6yxN3wI7JrbGNx8g6xkMqaTC20vLHTE+e8Xen5V3Qk4E8BC8v5opGUljDGWJtbH0hwh
TJBew/pjVUxOlX7b/170d/zmCysZzKWdBSNg9iY836ZOPCWZ0FgZKRxw6oEfuHGXFljl+wJ5BsJc
24CdKxdDglJqW2ZWGsi2XnUnaRndWa45T+TtlARMdPhnqoCqYZ7IS75kairA3f7u4yKVPCiOjHHR
+cCtaW+r9i6NSV1zUmhtN0AaXSRH6ng3+sFxsAtLRt3eREMVHfIXXjt1++pe6ch4vFAtdaMbkBrM
0V1IMotoALkPm4OMknofj3dqlLqK1FziJvyTV8FKNOPsevi3aHE+5vKp0omNzplY/9GM3EoO4+mq
VJlLMkJFs7odsMJXxYeCt4KzGZlXMhjPjuW0rxWaAekBeESC4Co385/0MVciGH/WgJYmCzJQIOQu
PpVV7JNU8fa9azMjWIlg3DmdWjEtdZxUdhyOyzn0dR8Q0z4vmdq8QVdiGCdWccmMVQExCoaMqkdt
sY3ykoSq1esPS8gLGZv5h66LOpE1cJiyo8hhjtUo0sm0yf1QBTrApW8w7ufsn9xWIMSNqcgE3PLA
CWNUkqdFa/QEKgnKJTOeiPYsFp4wPBiBwZG0GZVWothlL8w05WaaQVTrhgBbmQ4FoEdkZKHo64Ee
Yl+vLbteC2NCYLV0XThGEFY2uTXUN2T8uC9g6+sQmQD9AyGWyOxKjqxiw2Fq0FmTe58APEV1g4YT
Z7asei2CseoENKxzmUGE4g9H6aC7KobaxAPvobcVv9diGBPomkZK0zpD7iLpJwCxftTyHK+f2C9y
Hr0a59DYvRrRzBd50qFRGNyJ2UHLXzrem44ngvnwRh+IRtejyp6Vt7T6JGBjQOZsn3JOjN2jUQts
w2cZZODhbxnKYzuTwzzG2AzVOGkDxwTYVZohjkcAheLAJoDD/URvpgW8P5lrXJkAu03T1fpIzAgm
0KgHqTihL1LxGvubgebdX9iXTtQMYhImODNZRLm8fG0blO1F1yChRVLeosO2Eagg9UHXQ9RZjBNw
EelDR3e50wDLs6loD0t73/QFbwGBJ4cayur5NuVKHqV0RKcTTgZuHvJSFRycnq07h8jvqjC3ZwSY
SD2acG7x1FtafFDq3A4XMKMDN3N41nntle3P9C6OiTlzm+vFHFCDK66U4CLFUmxxCFXPmDkp+PZ9
sNKMiTtVJxkNdid/ZqmUxKz2I0e90r0twZE5oFA8aWxfak4EcZgJPcfZqo45SFirc/M8nESvdMSv
vNbC5qjh6rOxQCeCUkdli0DhCAftFNmgFKUjQIpjPjSugPSEBnLjJruW5+CGPOxfTVxdmYwcgKwq
tvwhnDZ0I1s9l+iPCR/+eq4970vbDob/WAz79CZ6lSgFHaWvhM/d4mlD5mRTjnQ85lzpHGd7m7ha
OVsKaNhwGODUU3pRKtXusBTDrRpvzm2tPxz9K1ZSelHqlZyCxsxYJ8Im0eMxcr7ll2dKHBmd5Jf9
w9uO7yBzR+VfN0V2qCpN50AKOgRetbnPseaginekfyr1Q2DeT+ZrTT7sy/sX03gXSPOmlXrgkZLh
eOnPCwVUxI8YuHWmU0/B2PxG4Fxf28HrXRpzmBE4HXs9gXoxqVtLJ+IJHH9PkQRkFyKcy37ylom3
rsJVkQnKc1INUqNi12e0KYVEbQ9fxSPFTmj80NFf9w90M8+EQ/39AZnwPMWkNfsKGirL0dSeepWT
amyWe8hKABOQmxSPzVRIfrbvsY5oB3fAoEjtwVZPgz+Ck8jd12jzZb2WyMRlLYxxrSlQabSNtz3B
6ty50SE58Qqs23fNP2fHNhjGYp5DjIshR69Sa+pcrc0cJX9R8uskxBxL5Mli0kIwYmMEdIbdh8ND
3JaWOn4AvL+SOyH5sn9+HJdmewrqVJpNXcP8kmN3jE+xT7P2irs7Tl2HrWCtvpLB1D8WPShndYKY
GXR33TXW3ISXC/Bsjx2qmkle6GqBDwTYAbfyEs+8EV8pKAgNFtpDw3vx/kvwfbcIJl5gwaxskgZf
iW4aRxj+FB70B82hu7eTH2Fothk5dsE7RiZYgE9DNjEliTKSEr/m+eyBSdcVc172yz1KJk4Es2Co
Gs2wZzRyL/VNeqJ74wCumD2QzrytRu2bIU8xJm5UeawaRgiBpMAbJflYlDdLzXmgbs7irI2QCRVG
SaJGyHB6FOdP97oL0BI+AtbNDrFUhF3tAUXiBVPPsr18KG+T74CLsHkwVBxF2bEqIVSDnij4GyJJ
9yuhsMQBo901r6DAs02TiSBzm5nZVFFd74Nrh+ktulphPGH530Lh8SPFPNn/gpxAYjJZXJ9HU7AE
iPyKH4CTKAWLQ4uCO+/tx7svWVaSsV5QJi0RSVp3coibOHiOBV4LbmwF7UH1aV+rzUmHlc2Y9EZd
ZSCjMsRJ1OEcf4LQFnc1Zn6a83w7hFZw0H1KlNWLlvQS8MgiNsdi1qKZ8DKlQlbWI/2EJwplUn5O
r+Sl9WgvtLGqz+FtiSFRjro0Du/EaZMJMBOZpyjO4IeK3x1TFysQ5wxL3IB/A5aTeqe+7sujp7cn
jokzYQLyh3aCuDB7TMLRinkwqDwBTFyJ1RmwmgRnmEvm174oPwupyTuzzctaQRaugtZSV9jl8EkO
u1mL8AjtI5vC5RWO/om2yZvDNNu9UzxQrA0swTu8MZzNWLISzLjcUCdDWNNySyoWlrpciIKizvgn
7RmyksJc3VIDKkmwcPz9POvx7AUUA1olHe4BHv/X5vdaCaM/X7tbbiA+T1ApSl605hhwodQ3338r
AYxTtUjh0ozQi8YfML1bOKHbnYNjisHhN6QCJ0CywIuN2+/rlVTGrYK2NY0ggFTxNBzBNxx5lLan
eBaPGB0GJPlbFPkaXbGZadzwOpTbIXMlnfEyw0wkuR5xqKOtfosPsRs5s2yBoxrcaskplDgv3+3s
YSWPcbpx6jpFpnvHrUuR1zMvAzcJPAGLoCBX1o88mj+eAzL3ep+q4WzWcPJCxFujuhDMxoBTungQ
eI1YjvWw++KSNoiBIuA7Tu1oBfKjlr0Ui6uC83s/LvLkMLf3iDZaM8VUI/3bRD402PWPYRtSz4td
HH9jV8RRCslGKYVCP3uvGGjFza3bGO+hiE5nXktq+057Nw2VCSbTnGGoI4QpivcksiljbOQpTvJl
cCmOAfE6O/Z43kfN7bdLZiWTiSkEiGBqpEDmYF6r/L4fBLcGBtPYXpLhqSfu/qfjqshEmCYa+0Cj
rRbjavgo7N/qD/lVxN1m01Xo6Zo6yfeel+9xrgL1twADYnF1gNAo9KXlW12+qMEPjmK8c2TCSFQH
RTyKsJXltjjOruKWQHtMHO2Y+6igVa5+j5Kd3dWW8WBwk6Ft4apuSkACVw12LyBV9bHWKBiQ6Csn
gOf5dD0MyZ9fHHrPRP8UuI9efQAJJs9FNlMioI//JZktxUbNHCwqnU6m5ckQy5iCi1Wdxm1BW5Li
ugi/7p/z9qd8l8f4fg3HTxSK99v3l65/DYhbBQ/7IrZfByudmMwhDzJFBVsJrfcSDGZmXvAUfdXt
5a8Gp/Kw/FFBeyWRcfxoLgWxoiNP9HGOaoNnNm8brRT3YsHm05GjIdXgd6d/P0XG6c1czMOFIgrP
J+VETbU6awDjAue2Hbnc8Q6ejTA+P4L2vsvpeS63yn1zeVtkv4IbPvsR3MI0Dy3P37fj9rt6jL8n
hiI0Ip1KHlsvkj6I0Qvn/HgCWGcvNBPFXghonMkJz5mDBjgeAvWxvQ2918bbF7e5XkFW5kHdf5X3
TUFjAFgVZfnW7bH209q4xe3wHNnTOQOt2qF1REz8zYf6oOHRBZ4pX+H5BM9imCwC5CpBgnUSROzL
8omSz6a+8iRcKWxcdM9DnuE4ObsNgNkGZdQbajDhQ0u8OR7+h74iNYIdH2D3AQo5x7hMQMfGQCcl
iB9AO2B1oW2ar/tfj2MrLBZ10tYgDKK4uBnab/1LiExlXwBPESZ4dMkQtEaJ4CGSU9GNADOonS5O
LbHuONM/26nkP37FIk5PgjBILWY/6LhiL30GKK3e/pjmp4E7V03Nae/jMCEjWMwCjC2QpKXWCMSU
yQE4/iN6b9goihGJixvx2LlgcUT44GVE21WNd3cjTPgog2EZG7qnmZVWF1t0Lrn5Kt1IqoXZUwUF
BhlhmeBStzObXzflREvCxJZR72ojM2CXFCmdbr8a2oXyAdBXkH6XDK7MMVCetzHRpR1HEZ4AgSpe
Irlhemi5X6uw4+17b+6mYnGREHCVmIrEbnGIeqpVTYThMXrLKdgMrc4DWsWJky0O7UuITuZmH8bA
Bnse9mN4MWzbT97FM3rOgoYSHBUfZQ+p4bfpTZtfNOS6++64eZwq0TRZN2WissMRdVOGXd7Bekj7
0M+nDjA/mr8vYtM7ViJYA+2bbJlMiOj0Y9pcmqqzsvFjPwH4erhJMJMRJLzpiM0othLJWGXUj3qh
0pZ70F9M8zlsHvdV2n4WrwQwX6cJemSwIgTQt9Yb/R2G51F3GIGnULjjgVu73PSzlUDmRtOFaBxa
6uXkc4g9LWzweuqDdAPCsDvEFY+bKXPsgn0dx8NY9yKdL1luWze7y5F1EVTQPeKBsMtJfErVxLtI
N/FSyLuSKpMul3M31jVFLqELwxR8dbrQ6vPPeJKgE0gB4XkbAlypNJlY5StoEPdmQMcI6J7K9Fj7
MaDEWyf7mmPVFWg7HmbqHyVOEr3p3itVmWuwTPRJ7ugC/1y8BiAbKVB6RviceSh8vO9IPWWlXJUL
RWQGUM4klzL1xeopnjlzQhxnU+mfsBKBqaponql/h4vbKZ8NlbOpsl3zWp0VE0DSPg3+2kN+c7bC
AWHtzeILfnHqz4LHce3N3HEljYkduUT+Al/6OVReYf2ss+hmt3Hm84Dzzo6JI0mURWUJwgoH+z5O
2hE/brgwSJzQoTKhwwBiVV5T0L3i02xXx95H5x4kfx4luensyv8joOqVG7Pgal1RRcJIBdLgSMcg
gOlghxcK/IIq83+zPhZZLZFG0QhkVEuE/iSYgKluOo5FcFyVxU/DQMeMQTiaEiMLkC2SLcg7Djrh
jQ5ybIHFUMNqnpnq9N00AUoVF/2fcR2tPwwTDJROE8T+bWjwL0CG4CXwJixmd35ww4Nm46nDhAUF
PK3ggKNWYLpmdCsC/XPfUzmhjUVJM/UkXMYU32XAkoIkW1Xmy0B73BfCSV5YKDQQuyTFQBF5xJMM
fLngSDf+Mu5AyiZW2frTMIGgLTrMe1M5o61bdBs6vo8xrJeBFpY3dc2LpywuWtcGeRUN+DK07UqT
F9BxnisMB5ZeduXFU44ZsBhoepClk0ThcZayO1di6cqtwhkG4CnEIp61CbjWAjrPSamNZA9uCmz8
7ExJTYsPvK4/TyEmXQh0pArYqcLeSui3wYPYPO9bHMes2cG8vDGEqaAcBkN2UQE134reYn7fl7Ft
1UBkMXVNFwEc/uuVXQtDbeIVDsS2MvZ7FZgMepo+GhggsqTZPLZRdEka85ssVFzKn+1oaqqyqiui
SVjIn2QklZZmmC0o3XoGPDu2kDPsiAnflcoij3/B1N2KJbfDSu/t3x7p6rtgxsPmTtY6qcOwQdz2
dhz9mPqPcXANhC91x8nt3obW90QxN67WVpJWAnneaRLRrYr4lCSzD7Hfw+VVGJ9zDduSZLQjbNgI
Y2oJo/lhNgq3Ehr0vOTzhBfmIoh3Cq6yWqrPeQ2saCG0sgZ7ZUtqmZlpK4LiRUl1DKejjBk2Ad9x
ir6qaWg181OsDt9AU2Ubcm1lYehV3acqad24Bn0DybxwTu2wQntGM1xJ5fSYN91DMw1F1jSiyOyQ
hdhqhpim0F3Pe6cMy5s+ie/3rXc7WOoy0QFkqBGd7TyVita0C6C9nDFNkTVhentovAnl026uXcBA
+7phWkZpel0YnvrEkP/oUvjHlNjBH3lSFz0zI1r0GPBCCY6yT+djeO+h7UjwLoZ5DiWlIhdJRC0W
tOcjwGEa8jKCgoNzmjRg7VgrO+0zEnBsRHRscAQQjoF5n+TRdMlt9oVOirfcjV6RI46JPX03RTV2
fOiUYnjIgDVCGVo1QNTz7rlNS3x3eNYSVUmZBiGDIFV7UPJbzeCYIe/z0J+v3j3NXEmzGiOSFTW6
1bgLgNPKcSaeCBpMVyKMUI6CWIAKAdGcoYlu9A4l9XTx902Ahr49C2CePEhw5SI1IaZUgPP2da4z
KzSdooltcQIxa8+bLOZZHBOKtVLDfNkIea1roPkHdu4E4Mt0hKHyzZfwv945JhOPzUYBrzK1BFpX
mC49NterQ3g/oDw6OgQwN+BecwbeCPq+/ckidYTVx+swy6AqAqJEv3yWi1dF49S3N6EHyD8GLots
fAhq0RzoIO4iWXKGpx3tjWED9ebbAJxNzQkwMRvcGl5hh4AlK2z1Zd9s9q0TrCu/KqibKIKBLRAK
jg9D19stbh9icl5f/1Jq+zsKyiITL4w5qyOTDgnOfu+CuN5LBHt5aJ34lQJmm07YcQIi77vRn6++
2xQAdX2kai3VU1hdFuFx/9i2r6/Vd2MCh6IIGmljCKCzqyAOeAMG/gnCwitu8XRhAkiUjWIsVxDV
RJeF3E7F8ieHpRET03IS6OjZVeFeaMI2WxAEo+a0dJeKh4O1fVjvAthCpN5Ec67SKUbsOrs/D4sc
fy5Z8w5ru5WyksU41KLpQ94WUGbGh6kfulvprByXE4D9TroLekE7QyslcLvE3beIzZx4JZdxJOxY
GMmoQG4svUzVZBEUxYfxfuaCffEEsb4klZmeGhCkR44WfyTGlyl1NLPkGMX23MxKIcaFQqUjIqGz
7a2rNRZlHU5ug6fwpDiD22gWHeKXX0TOZbn9DFxJZfwqjQdhFOjYsnEvxxa4qX3y1Lmzk2C2I+IS
dm1Gv5U0xrWMIhoWSYS0Sn/IMPrQXwh3BYf3vZiLOVbLWtZnyFD82Y3s6la/CU/NubN+LhVFtSWC
wZlXudkeKVmpxtzPRqiUfdpBLGWdwACETyHhcns4UTzW6l448op4XINhbuihKxZRpIeJ0ewSiIzq
s+BiRuFlecgvWDcFUJsdfedCaW73+N4VZSuVxoKAhp4abjBbxNJdBLcHCuwNceOT4WB7IbZngPgm
roxupnhWOe/E7attJZ6JNwnaj0FIRwOHTw1aOsMzWiy9t6D9QEe0Z6yHclyEY7NsKXOJs2hUe+ir
NtcRwCwY2kuf9mMZ/VK/5ZIrnZgQE8cT9naoiCr4ohEvKw66dF6UT7L0IZH9uSGcWMOTx4SaUtPl
oKXysrelp5+PCbxbDvtqcTyR5X2IsdXSFzRED+EXvXLM5YOMtRbhdV/KJt0qWZ0eE1SGsFcMTYaY
6Va9pasei6WGVtg5Ax3oAju3gLpI41U++LAe9mVv28Y/D3cWUjoU8qZbaojWJ6/M7ozitlQ5NMHb
h/gugtEO97gy61UI81MPU3FswlsRzJn2vh48IUzMrCJRkKoeKU/bfJEHPMokvx1/GPjfvpztQfD3
SgcLHo2hKpN0NE8k93FjJUc6/0BrxCW2c4pzD6JucgRNrm8cxgMPLZenJBMvJ9KnyLYhu9ZugEXq
deKXLKgdzeBhR3Osgi11pGGmdwMt1yndpRu+Z6XfJR85B0lDwu8h4x+zYPebdKMfRUnHQ2nyZK+1
isdEwmrwgJtbA99mZg8qx0T+JVN4l0h+TfGTQRCVOIRWqkXpfwSrxavpDePESjHU/h/1Y0IiySRT
kBfoRxmVTCzShi6dC5LRwczc9iuXbGijwkLnVhRJVSi6H7sHWgPhUTboxp+YLc80NEqpaCmdagvq
6KpiYOWJfp/ItT8JpbOvK422zKdUMEcC4CDZwAuHDSJLE6VKU1Do0+Bqlqc+4FQqNuz+l99Pf756
m0l6Hc5Git/fGD5Rb0JZsoj8cZxMjoXw9GCCSFosdaBkmFIzQRJJ1OWIAgKvCrJh9r/owmRZRbD0
o2FCRnBtAENNzaI6T3ZyA8JnvNh5aGlv2DB734aNGZEihcuMszPC5ZuoYiRMqhJbLSVnriZv6OOb
roifjCq5TTvjXhu6Q2mYjlIKPTBRKztv04e+lG7GMJWs0hBuRWW4mOrgpZJsm2PuSnr1NaELMfXo
yn1+O0z68yAoTyXWnaexdADpao1CeYOtSU9oqlssXV+yNvTSIHKIbNrJpDgdyCSXVnemxsh48Zrz
TdlQJhXENEIN5z0Z07UJsemXVv2hSOb7WC8vldmel+pH0IAUcWiQyzeNFbQKiLny2sVa2Pd9R9mI
q+uPz8Y8reqCrMjwMUj/hQyJPfYnvfiyL4Ma6c4HZwu7aRoOclpBRttlVl1/7kW3iG51Q7SWkUdd
svVO/0UhJsh1RA4klOXpUyU8iFcsltngNMAcIMGu4b5eXFn0S6+iQDgGabQkkJWBR00FT49iAZbe
ozNJ7R/0Fn/Ri37IlaxGTsFTNb3pJcUW4DGO37RH05/8yh7P3GFOevHsfTImvjW9qaUS/WSjXYA1
B6Paz9JDh9ascg4dkTeLu/Xs+kU5Jsw1YjM0RgdxlIIoPtCVoeA1pds70htOLx1ly3vvP34+JvDl
DcmCNIRUOnBVnkJX/bk/QB89WeJwpG2HWU1STVkF0gnbLCKSPg1jhuGq2o3uFLA2DKKl3jSu9AP4
b3boSTyC1X851XeJjHlOcdnQNxCdt8d78pKeS5ALdthYaI+U3okm8bydjM1woqA4Ksmirmgss4ia
z3ogdQvsphZOmV47zZI/SDnhlJw3QyjIPESMiqJ/QlhnSMJMGdQJ9oL+9GgGaOHmD5zvtZm9rGQw
LhAqI7AGJ6iSCWdh6jCzfJtED2AYXtQMGN3XmLwuusCxEvpLf/M7VZaB2kUoHg4TvYwuFFNpwd2w
NNccu9HRUyF7esHb8t2aNVRMVdN1gPQRQ2KnlZQq6pVEgemT+wYMSPGh9rtzbA+YJqYvPIJSh+nw
GmFbuCq/SGXSXTC7pnVE3Vw8dUcwz7h0wrE/8l/JG4/xXwQxxxiU8VTXNMUoojsQKdfjU2feBfoH
o7olKGaWzeO+sWza4+o4GU+rg0kUTSovFA/I2axI5aF0bNXCflGJMXkhHUQjGiGCroy9Dbi/Cg/G
sXGTGxmYtgLYLXgLctvG+G4kjAf0kxkGggpj1MklmF5a5VsrPJk971myedesDo8J/r08Z4aqQwzg
Y2nbN3R1V/hA6cIpTjW3uM4Tx0T9UZ6TpKXprnqbfwlBIGC6y32H0lpy5u+JbqcIK+XYZDfJGmze
4rM1To8ZRAxOjNiS1ijNqk94PW2OGbIzTkaVT50MHidHmw0nFsWDJPJmnDZFaCKARSVdA3M9o08u
dQHyakTdQDv3yo0wcEozmxfI++9nIVL7cTSVhZIniahl91FrVaJ5mM3e3nfYzQCBoQ1Fx+yfgkj7
aza1BHI2Khq2N5Ij0g2/Qev/DyGKULh9F8PYmiynWdWPEEOi3pO06oiBLXcJMs51uHlowHiUTNFE
MJeZcCfrSj8WFXDtsxoomT1YG5PspE6iv39oPDFMlGt7fRLECGKaprWHYrIC0IQ1YswJCJsmttKG
iXQzWrgKRibgoGnppYl0mhdu6rcZ2kAcRXRRMlGaZb4/qeaMpE1HkLmHsa24WWQZTv4p+irjtYV0
rLq2Z+m18nlDe/T3/na/r+QyBqGG3SCUHeTOS+AN8niS1OQipYbXmeJtayaco9z8YitxjLdOgQj6
SypOVZPU0kThpZCzc8VjW9rqXyjmuxwW1daQolIRI8gZ7dmmHFa1HbzkLjCiv0u5tTyovuIlAK9S
jybWnK94hO9b5hYME/4AHVVQ+jVBJPGrP/eYKO7DsAElGBDYFwflcYcy3Sb4f2slnoB2hglcHcXB
A/Q4XbGuC1QMTkzZtNvV38C4B8bfGolINXHa/CBrhRUXNUfC9ud815LxDFVupTxroOVi3s6Y+x67
g9FyWjNbNclfjpK59Su1RSRRoQYFD9QwFFnaxnHxTUzlCk75vP/hNuPw6swYP4zrOemMHsLoa52u
x47eGz2Xvy+GutXvbvd+cIzbVXImKGEOMRI62pV0N9afg+kxIDe6eUNkzhW2naqtlGK8rijBOBNR
Q5hPFdBzoBcYdU9Ca00n7Q30SBotXq90O7D8oyGLJJiRBWgVCWTqguL3dY5SmeSMUu8MpP6szBpH
x+34+S6O6RjmpRGWQwdLNMrANatetEGC4Alq/lzLM0fWptWbkgQKK0UCVAMjS6hBjqnkAwhn2+sU
3xLTV5dP+/bBE8E8TIxSkzqlbIkTTgEWHVvMmj0MGqdcxBPCxKgq6vKyCxAkp7D9okvtoz4HXhwb
h31dtp/9q/Ni4pBRSG2nLFBmPmFf8yF1u2dKe0eOLSbMOt94iO55iJk81ejPV8WpWjBVtRAhsifX
fvkkZKd44uFXcvViAlMeqiVu8x7xFYuwggWkTDTKKa+HeCyP/bGx00fzaf8sN818dZRMeEqaGRGd
QK80JdZSn+qptnv9av7BfCUqDe8mzsSnvJMUA3sJxBFQbyCBCoBfjIr0ubevznZsN7GkjVl7YPaz
iCfgIFYiIZwQbq+dEx4o7khxbtzJLR3+22cztr8LY0FOFlXNxTSYaWyny+ADSKraIx9MZfPaXYlh
wkP6f6Rd2XLcOLL9IkYAXMFXksVatdqSbL0w2hv3nQSXr7+HnpkWBXEKd9wd0U/l0CGAzEQil5Na
MKc2GxCy0EJHy8/Dn4UtVgiCdRhyOlY9hwFSWXmTDtM54bnHRuVxHKvdNNKTrZY/pzrtnahov/6z
IxNbJHjI4rxMcGT/Ir6Kd2WNchB6WiYDo+5GRgKyrcl/S8jvu22lyRWIW6eG4tBmJXOUhDqT9a1I
ZA/VbRRGCMZ6MDzuBb2idQmyfXPGfWyFjq2COMx+sqZpd33vtiXjDUXQKktLI4xBAMpcGF5XMN8w
C4ljsQGB8UJU11VmqiZk5L3hG1lTl2UNm9T3/ZFZrZ/QP3gOvYMQzF6MAYSd3kH6sunTjKK1KpWd
xobvAASdWYxppoHQ7ftFBFUTlkYLESNz4Yz1SZnByxoyJwueE95KfNhl0wVXDGBMg0WjBGNdBHXF
vNl0HLMKpm4CL7ViekYJn73cc7twCYZuFo/XhWBD1N7hCcobgZ2dGAXwwuEvNJI7CsqpSiaLJ2yi
ICRiEIvpGIkiuHx1YfbgbIQ/hCpU9DBdBlI7aiRpMZWAiCWoXI/4kNYAMY0Jk3TPTEMjcD06f7Bh
b0sRm9+nuk6NZMSdVyTtXT/Rp6g0kUzVFYll27hbDUINykwL3FsgtngvdZ3CsqUhT/UgKj2GlFQ7
rWo/ZRZKJrs4311flAxMMAU8J8MQjRlMAUdGcEKRc6F4htU9Bor1dB1q+5Te1iWIwsj4WJoKoMBI
cgATtmNF+iFSIu86jGRFv5/kK0MNfnJez1OherE2oeM9cMM690vLdBoeSoycZEUi5w/hScCrFlA2
bthR+UKMRy7LEW+aBcgCaE40Cku0fMNqOZUaK0HFoaa5rr1gkrtvZ/mhsZXboRrPAa+PDcmO13dQ
BikY1tCG2co7PJnaKPfmuL9nvRa4rRYdghDvp6h+jno+7q6DqjJUQezbxqTJWGOhqO/31KZ3Kru+
TzD0npu2E3c/1Lk9tal1IJNy7ormSNFeps7DpSwxDpxq9wYPD9bc5A5CIQclaO5b1TxnS29zVZwG
u/gcc1K4dQS2KYPuTIWfu1ZWwrFVMApLR6iJ+hob6T5hEXpZGqigxJ2UZ85SmYv5rYoT7+kSPFOd
1E9qR0bzuCmEK0hBg3HNYsrxErGjSu/nQelbaXCs8lIS/thWqzc5FGC6omYN+klwPPZhKAqvtCOn
KB/DVDaMdHM9K4EXzMRsj+iJzSEHNMat20XTvdGYN6rOP18XOIm8fag26VXMy1RgZnu9dYfuW2dh
iA65ENY4ZsScSkbpKFmXWFDSKDaJMw14sXocUURc3XayJW06XapKwI1MDATwBX+lzYK+awnuwTzO
T01EfXWy/uSqBQ2RrZtI1RuiyWvrQDH1GQIOV8W1YrQ8YvbQULX+9cNZDvmDM4REL7hJkPRlYroc
76Ms54sxGMzkNOTBIamHcxxbuyTJd5aOMbVW7lozfb4Ouynkb7CiTLS5lhjq4kio2WlUAs+0in1l
GRi7O0vKVjaRNIzvQxOupaqGYCgoGIqTJFz84xBsVWV45lF7XrphbTWShIlkUILmRinIuPIJBiKk
Dxq4IDt/sJ0mklwaywd/ODFk51FWaCFvJCboba2mCeoKsXXWy5zDySM+JxgYjGaBMpK4yptyvsJa
fl/diQOa6uwBVY4gGsfYFjbdlZMlKf7bhNBV09IxvghzHQVvnLWctqmC517NyZc2r/e45v3rwrZp
EJC6Rg2obaLVXhCBcp5ZO4+G6pXR5zgBc1LsUSarddk8lhWIcPiaTbOShwBp9OJoYvyrEybgQ4tB
MpOp93WBZo4/WBXSn0zVMURXF+vwKcaSWjGuEa8OuJuqmcfM8KxMliSzt2kgDFNH2FPX8WoSTV1Q
liYmLuBpNhpfmtL2MKt0cKIQDZUdObU6fILaONYIT0hkb/PUVsCC7OlWnCtGBuCqno/gstmVSuJ3
xShR2s3baQWzfMZKxJVQM0ek/pGg0nbK4HM7PpDqkuU/I3g0yNR7109t00as4JbfV3Aa5i9NNVcR
tga/XH3hMOz9pDpJeLiOs717NjPA3G/ZqtgR22gmGRQO6ahKBT0a4B/S+vsxk5VObMKYmoo6KBtv
T5FApQ+GUW8IHu6FHjlVizd0i05pyVW4uWdvIGJRQVsnTVYWMBGV8b3XfGRSnFB7JKpEEmQwoiUq
MYhGWcJ4TP+sR6B2Lx8G7dvU8T8RgdVyhHiA2ZsKQv3ACePAiYb8wAPwxxfBj9qOd9elQLYkQXlZ
hzmcUYPjydSfVgxakWn2YhsDbxSZNdpKwL5zyAU9CpSi66oO9yz9lByHXXGvOPAqEy84xm55IUcT
Dealx5/LexXMnzJ66c2Frnzz5feVWjVVytR48ZbqsbxpMuaGBCwqSRg4GNAkyaJsZdfeLVVwnBkG
e9cV6FtQhmr+JPYApi2+71qMP0hNlPvrJyXWd+lc7YcpApurjoRzqriIzVz0xpaFS7dK2tZfIwa5
IzUPG15g6f/q20s+LWxJ5KIcZXVLkj3+XWi02uMpCrMiWkL3Noia0WxQPGVRfqTE/t4y+nBdcDft
ytt5/k4jrLHmcgpIiEU16eswf2mSoxI8/zMIQTdm9BxUNlmec3AMrMtc7sd4fx1iK9vx7myEO6zJ
SdFbOpax9LeHoZOf0pvsHIQ7TLz0wY0ZS0yLbNsEJZzBGhkUfFHCnjr2+KsqZze2Xq+vatPTWZ2N
oGtR3PWZ3mNRRU1OpZ7B2wlOjU3PFbIBkxFJRGHzgl7BCd5bbGg5r0ycEwlr5AMGx9ZfNftTk51B
oOJ1muT5vb2FKJBGgFiDWyqIRZ7z0KYxpFwNwahTIroQt24fSmzIti5ZREPY3kINnHDXBF1SquZA
EA0M8tuyIcdpsJ8VkAQbwx/UTEEG36CE66adrXrkNTyOdn5Kk8wxk8cklzF8/Beb+IYibNuoolE6
1qBKddzdV0X0omfRPeiBjikhX/pY96wG908RDQermAewXbWnSg/OlV6duoz8ui6h/0Xv3r5G0DtW
sJSxxcsa3BGuiYtq5oPtGgTFvkvHvSqr5vpNLf3hUYYYMjxxcInhjfH+/lE0WikhAyBpDcVJ9A7z
qO0LGbtDkdZPQ2GcZ3TRFEO570N+qOzRwwCGu7pp9nPGbgfTVkA3Vt7EgXrixvSd8P5JqSzHrEx3
GHoX7Te3RZI9TTG9aAXU7Pp+barY29eLV4jSjfkcG/j6FOSrrfY5HB/ALO20Wu1odeKY9afreMv2
f9wtVEkhhMJMKuas+nZIWRgswtKhoT0qvo19++06xKaRwnvyPxCCkaINN8peh4L1WXcp9PLOzLQf
42B91gp2Z8wyP3irytYgKzzBSlVaUyR0WdIwTnuWjjsLt6WTwCrGyux0dnGZtW5vNeZdk7+An+HH
9eVu2hPMrgVDN96DhphAs1iUU50g5J+UfeZQ1gWO2VunokFDiRbKPKBNG7lCE9QriIw0UFmC2FQe
g7R6yr8bg3XLY9kc+a0mAYOsgIT7rCtJrHSYbIXk5nAZouqmqopzEffH3gpcrSy+cav7xO35xej6
eTcSex9PPxqtfeCV4Q+tuiv1UNo9t9GWYcBkQx+w35YtdjuXgakaXYX4Ip2DT4wb9yrn5yhofpEs
fWTJeLDn9GBF5KLzcHCvn/Om5tg6BilQw1QxR+69nakZZqjoPRIhJaa1GGXglcMgeTlui9IbhHBf
JEaHWdIlIIrU15VPGURpTl8CaWxp20iv1iJcGWod1yTAvACP2uG3pm8/Gf3oNtWEYEK8T0x1x7jp
tkHsEzI7WhOhAbPZ/bPtFAQ5bGGfQJ+H7TS5P0SBi1kuku3ctK2rVQoibOSZzesix2sP4+xY9k3t
HwL6TKJ9xC5JJXHNtiqUoDBvhyeavTzjymhANhWtvKOh5VU5qjRrq73oGr0peXlnk8Q1cyR7SkwL
Lctjk7Z/JW27q6v2NrRlBJBbREL4IMtEohW0XKDxeC+wQVtYPLZj5CJ980S/L90OgUcf44t6HDB1
NfeHc+LGd9LO70VKP1wxb7hipno2UQzDJ+AuzMv8WGDSC0YVOOE9SNvvdYnPuH3Gfy9STFi3KD9U
5hBg5vDK+b6liRdZX7vqfp5OtSWzilvWlxK63JyIuphi2nqmY0THIIVEpT8SEI2Zw32GSVzXNUMG
six59QAL9DwbrBJiG8XEKevnEY+KOZLEFrcu6fVKBOFQm5IWeg6QRJldxpHnGBWHDV8m8jgNk2RF
W6ZzBSamq9GfYNAyBBhV/K6/r0aJokt27GPCRuXWYOGuyozJsei9lmGOmF78w1Uscr86F4oJO0nN
sYpBezDVFxrJihxlyxCsMotaJRsSLKPt4nNagcRDyx+oJpsQv3XLrE9DsLyVwqt4QFsm+idvLNtX
S8MFa/UcyiqLZMtZfl/tV9s1Sd1WcFUyAyPNW+63Uwu0QpLFkMEIdrcnjU55iV2rGnLSs+kw59G9
FYbH61q5KIRo1dauh7CaCJQVhT4jWxcbhmubsRuBza6NyDFQBlRLGeVTQvSfOgZjSsRuM9++RhYW
WBWFkVU2Lhbuk1+gMTsUnzBvMwFv5MKrWBnSERjbO/rmZQkO9ZxqczIqWCqLjFOes+/qZHuKGUtM
0KYXsl6YaIMqPnd5CJyFERPNXj7/htHVGJta7EK05OyuH6BsH8XEZzbmum4vyfClt4F6KFv4Gnwe
wPc57mPf9rqv1/G2jd7fuyjmwrNRsdNuWV3F95Q/z7K+G9n2icwKJlNAHxFgPZ1vZO6/Og3YZZ4c
Fb2TCGt719ez+SJYHZeY/axtTrkaYUFLxzxY6E/8Lj4FP2LXQuvmXegipIDpTuokwd02V0jEM/S4
mZqY8CeTRTnaa/EQaS8jfayjxLVRMajbEj3bPC8UJqo2/tOImI7XzDJhqJ7BtcstrxunY0aIf30L
JRCiBA45Sg6GpbuGhdbBnvITyJskr5RN3cVD1ATNAGrnxJy7jdQZWuJDpI1JvZtMVMpE1qFHke31
lWwLH2gL0EGno/FKbMLnyD4WA4PfVVwo6Kayu8CzWxBggDZmb32Vk0RsvvxUvK6XjBpmYQl3YztF
iCl0Af3dPd6C2aNzlq7N/E7Gd70ZTqMrpOUQV9dWEpkTxmUCid6Ze9XFoPt9ePMdo1YfQ0zuCz2Z
Xdo8sRXe8vsKL1NZpI0D8JT4sbIfKvVBH35dP61NuVtBCDfIoAZ9kNiASNpDUD6ltiROLFuCcGGo
pt7H1Yy/X3evUfcrqf7q+5/Xl7AZ5Vkfi+AV9/GMGa7obEBjS3jAVXEIDst00WXqmYxuRbZdwr00
IHHAihlQo/00DC+s3l9fy9ab5W0pqsjJzFpGBnU58Uz/rhrw7X2teibDQxX6Rfx8HWvzFbgGE8IW
nKOW0VIBVsQOqHcwHE+7LV2QIb0oLnfHneE2CDd+Km5k7HCb2bE1suAvFwEtmKJiG5cMTHyeD/9q
tE5OsvPadM3+Fm9VJGfGa83ONQageAxPtW16SW6B7KnyDKU+6LPpknL2GP1LsrPXpR513+8V156K
YGJgPME0tIW5RgMxQ+IPSLv65IvmLjxA6HetJTVVW4R/BlVRgIQVofJELNppKwUFojUMvHkz++bz
wiUTYcJj9at0+aH1lT3fZ/tpb76E0uEV23rxBi0caMytsEwVQNdx7CTV/RRKCZy29/QNQjDzhYIm
B7MBxOA2l6WXOPHYsX1KIaqLtvObtHBkrJr/5S57AxUOMo3CMOXLnUke5i/BfplNVZ1DDFD9PT1c
2iks28ZlD1YGn8VT1XZDhG1s8sGtQr63C3LShuabohe1k5cqmusJn9w8xiTliN5kDSqvi8qJEute
B51pM7Qne6LHotK9VI+eMYToMYyZjxL3L10DIuXYDF7yYn6Y0+qzMs03ZoTHFyrDxwCAvK1PA2su
Y6d7eJ3d86L41NnV09BypwCzP8r5nuKCfMvCg52j7jhVR+aCUQXUaoksnrKpubqqYbClDWpdsXU8
s5oqVme83WyQA1r5TYvC1BIjROtxbxse5U99yXfX1XZTwuAXGZplakwXq3N6QvJAXzoc1Bgc11Hl
6frzCFrCf4YiqErZ2ooRUqBQ9VkPPxXTK62f/hmEoCqDYY2dUgCiMfs9G7KjUYa+EckmKW9K62q/
BOWIZ/PfOWC9QFXvpyqTBfU3b8MVgKAOfa+XejsiyZx2sUf0cJd3PyLaP1WZdaPl+h4zSD9f37nN
Ja1MqOAOlTWtxnqEvhvZeC7hs9Rc1iK9KWUarnabmQzsZsKta9UBK8ARCTc8PSqWn2SHwtpdX8W2
R7TCEGTMhHg1UbvEo3C/6q7pljeBb+3RzXknffst3/sh+qGhos1AhxNqzgQPbwpYVNEIj6PY6Hdj
lMFkBftibD17Km/tKSN499VoO49OZhC7NZW1gW8/3lcfILh/Vt4RVA7jA6xPbM8/Z7j0SIWJiIOH
8a278E5WcbMplSs8wQc042TKtWXBjfojNW/NoHT75LkaLt10Y1mZ7Cw3RRI14Mghgo8L3Drv74SU
JFNTdP+OmS+Ue/VT7haHZXIyLOKd7dGv16VnizQDr6k3REEJIjuLi87GLRTSVLuN0Dsb9JlL0uge
seEIlZHKT0Lqh5JVuwiRT9xTgddN9gP09UfALHdMSeXSJHypA+umyAy/rE1wXzEvLO9y/c6Ovl//
4C1W6ncfLIpgn2RztGxRdGEPhl8/oMwbA+rUr7GLRKgT5WBuWaIe01nW8bL85Y/C/7ZVguwhhskZ
wg7Iueqx09c/bTY7c/5zar6GVBYq38R6uxHFml9Q28U0z3EjMnLK8tcqKBx7eCXtse5kFeabNmoF
JVj2fM4SFRVyqhfEnYsuI6drOwf1ZPvrByeDEUR70sy+MmaYqcZ66sxd1f8Y6ON1iE3tWa1EkGUV
XVQl6BVhncxzEDzyWRaplJ3K8vvKZUs0tSqmxU9ZilrITjtUF83vX5fR6tZr97wQiPHRyfYyLZXt
nSB5etdzqy9wjaTVOQvOXXXLZVSHsr0TDN0A4gvaZVhaqCWn2WII46Te9eP5sHuo5TLxEjQRl0Kh
hlhEzEeDcxr3YBeMX+f2OM8gPbpp5lciu3U/rEUAEm7dYYiJ2uYAGqfOzab5oM69RBQWUXpnCwQI
4dIdwWLL0rQjXkoOQ7Uv7Njry6/NLKst3d4ztNfBTWWGQQStSdmcgn0POJhv53Di12HqpMNtUd6S
QPKk/CBky5Lg1VMN89dRtiNAxXbLq2EuCSz3vRVdOAdp0/j5ugjIMAQNre0kSVgEjC73q+mxoYd2
kJSqb+4YqnB0Ay1HFgTuvY7G2RRktcHRaZT5ZTQ5dVg4vX1M6ede/Z+nMy1btsISpCCewjocZmCh
2wSVBeWRq1yynE1ZXkEI7n2Anik6MUCoIWZqmeVFmTKJXm4eCkMwgcKhg4IKql9qYZDU+jh7XLvE
6Rmvypp+u37uW4diQedNm4BfgIglnXScO0zNamawC7ySsXRmcCJF2ktUnOkgyQNubdgaavl9ZaPR
KkwqskBl9V0X3mSyBODHwDAOHQ2H6MchS42qWGhYWjQyY8Q5vbSpkWRM93XWflGq/lTyLwRjx6fi
ezyrfppl7pyDUTw3fNAXlc7UdxIj9ME5Xb4EDXU4soW0QdTYriz0Xk1UDOi0MKvb1fofXX4TT1+0
/q7MZbxjH+N4Apqgu4zXfEhaoOl789TvFyoXUEEf5PEla/MIV+tapGl1hFrFOOoEyOxZRr+3S0Tb
68qLbLDXMfKaz8EhHbNbMiR3thXs8tZAXfe4a3L729y0dxFR/b7TDlrf/JiQ8fBiNvhDnlMXRIzo
jidd5ShdfUB7n+JY5XSpE90Bt5Rb98Ex1K3n2mhdve1ukjm7yy10a0xD7mhByp08rfamEWJIbfpq
qj2mqUYHUOu9aFH/LUEnSTJieOQ4fra7dI+Je99oiiBcZ3gDU3ZBhzw+TRNH7fAv66I70qS7Qc+E
Y3XVyzxM8PHrzu1VxU2n5kSLMHZy5JedeGCvdgz/Wgvdsol2mRLdzQN/zex4ctqCHQuzPRS9+mTn
rcTX3jwHDbV0JlviMr9d8dU5VDqw0siA1qb3w+Tb/3MP7yJRq78vGB6D50XYjvrshUYBdswExZnT
/rrh2dbWNwyx5mRspjaYJ2Dw7/Vf/FjfqEcdRFh0P3jEK+9AAuheR9zyDFaLEotQMpYU2WwBsGk/
c0wniOm9Hn8N04frMNvquFqYcPewEYTDYwmcpNLuB6XyJ418Sdr4qLTZY2jWbhZGr2YYekM++xLs
5W+L3s96jcKlhDh7PdfLGvU9klWYOdv9nsaFLpu94skKySRSqAoGvUqSGd4KwPIK04fsZ22SdU79
l720TYyANlSGtt73BqemYZXnI8Vetph+YBleM+5m5EOG4FzzF6vY0QCl47qkA2FbNld2TnDrFXWk
hAfzjOcEmZxgv1BmmonD3SZD0DnB+JfhRRbC+U2e++HsVBsxT4SjNFz679eqdqPeZz260BJCb8Bo
dVSi5D61speYmMe2j+ZdVOV3dZSi+XyGW8uM7tnm1uNUFdzt9SHbYVrHLo/5IaQojY8x2BhFv8EU
fVVL5S4k5QG0EAeFpgfEt/c0NM8qUw9mR26mxvACbeLOdWncVjj8EeT9UBkg1jfadZrqY6XNnh39
Zi7C1IIdSsvyWpFo9qYT86ZxYtUfaTSMxML8FY+hIj9v/iKKH+QPRn3OkkSypi2XzEJl4X8EUrhr
jZyPk2ZAMji5TaPEIelr35r/EES4ZssiZhjnh2sWVQRuGQVgAsg8AyU3189HthZByiczaIcsgXKl
05Oh3+TV10BWe79tIt62S7hI8kIpa7UEBFKq+zQZPCuUkQf9ttsf9AYluij5Vk3QFQk2jyZgiugI
xGw6NUfYvdax/PiUusbNkjwdfPUHpsW4KPPZBy65nQ7SjN+mnK8+QLCDURmqnIbwvxSl2qNN1iMa
OSoq+Fmz1qtSw8Esm/uh5DeUafuyB+duDY7drEtBKhG/dKGd7AJ455LT3VSK1VcJpjMn6kwxPmP2
Okv7OVp0N2bJOaXFLmq173E7f70uTJsnvYITFKPoh3bCHErcrvZ3PiHWpxyuA2z61Ca2DtlijIwS
C0yaCJO41BSaR0MFrpW5m0jrdbgWWKzta808BTT9cR1yc00rSOFgp3As09AEZE8mvzTYscv/5+zN
4mmtIIRTShiStmyG0W8rfsr1Zqclk+QxsikIiBzoumlCE8V3t4GgcNZWyx2qPIUBd4Kk8Uf+BCax
Y0y+X9+xTZOywlLf32FDotlRZC2WC8OEGHZr1JmjWvb+n8EIKp/AcqVhgSWFxewqFlog6Gf0iEk0
SLYY4fgjqqSK2gHFyEPXpt9ALOIUmWQp2y7OassECRiaKgnjFls2oIeTJ+0+DGMwgutOwX9lhn2O
o8mPVe1c5J100MhyHB9M5wpbUFoLE5JGFBovfg73Mo5eQMTsd6OOLBWS7Yes9P/ZuS2iunq3gAmj
paONHR3yCcPIQdCiRc5USQT+Y73Ab6WyKCOmjnpEMW6ix9U0RjHiJvXivBXY2SPz6Cvxi90cHhVP
FgvcthN/44ljEZB1UBXTGuDo6L8S/kuZZZ6UbEViutKkHLGGGGYCMz6RSlzKLrqz7tn/r7GRHxOX
7/dPE7S4zA1V7xrsX6HkiGg2j13Z3EVJ6nEE0dtM/1I3leqWdYMEreGrlEgOcFPxLLLk2SheM2Iy
0ygQUgtN4IfFS1embl5DM7SX67K4eWio0EH6d+mEFCNfVYWZVh3N4Dbk5d7qJz+t2dN1iE3HYAUh
GBBjmmoljgGhGKpDrMrLNfT5TvHdRKhEsz7mX5czW2EJZsQihalYDbDsA8PUIO2g7NglOPRglc6R
cpOlXxdNFS0HcqGgZEGUi+DJ8l6TbTrhvm9TPDTH0dXM3DHGb+ikIvaxHP7ntgssbYUl9iuNQRv2
SptA+EPMFTzpVYjWtz8x9msQ4fWFMlo1HRSATOMBXiuIXL/nMu75zU1T1aU9Ed1eKM59v2noNc9a
2oFrS6kfVMw4iGwfr17HGm6YUnjXZW9Lh9BU/TeW4NwreL0i4LFgWamT1QfaqW7Nf10H2RLwNYgg
BQoY8gIjBchgnqv+lgZf8uJL2EjyHx9L6hYBwCwxbBnGSHyYF1rxUSnyKYKThOlK02n0Ijfz2T0i
iLvctd22dKgbugjaFQ7KfyWPy+2NfANf9mB1Z+Us1eI0ixG2Tl/jEZEA8MdmVOJqbG/kG4ggGVVZ
Ze1oAAS1Qrd1EHw2VH5TjRk4s6Vdl5vmfb2dgmg0BP7obGE7xy5HcLPDeBUQJbup0hUOntKvhMV7
rTdejaAlbhxqZ10Ln/9EcN7WKwjOlEQgw2igbSFeQ/1cOXZ7T6zSjSZpxeLiC36wVCBhQkDFUjFt
VvAVzUpDoLqpkXb6jsQTO9UP6EJG8tEJVWfy6h/NXlYwvvVSQZfC34iC2Wdjo7aox4Nt5E9l+DkB
UUFkOVX8GY5dHY7+9a38L8f5BidY/tyKmykB3Sx8AxzXIcHktnBfXwqQOcjmWGzdmUwDoZpO8b8m
hlAp6OLKamghOe3RGi+jJQm8qVsOKUPyBjFt3CwfJhSCHbeztRHVwAYmxZBd/6zvFk8n8ysffaOF
Y+3yI0EQ0NEvKCW5z3aFK+sv2NR3zdbAAoaJFqCwfK/vCUuTAAIDeVkifsOPIX7MZKkwGYaggZyz
KKUxMILgk6o8c/Oca6nEpMgwBBUbgsRSIxtiUZb3RXcm1rGuJX7a5n32tlXm0hOyMo1aofU2iMIx
0UelqEA9Ta2nRXdqfcNk78qPFFrLFbCCEq7nHkEBFMkDaiHa/11T7Wcvx+Iekwu+Vbv6GCPw54V+
dNPjCpDNwdlWsRW64BBHdWiG2nJeGI14QRcFhjCzy+TTXfbQHyTqvK0Cf8ufKdgrKwmRrlWwUnKK
mafv5kO8jFptvBDV1fK3i0RMTMFYaXmuDeliPaZiP/amMyMpyv8kFrU+veUjVoKCRtOcNWwBib6A
bzvv8fj7hWg+635d3z3ZapZ7dgUE5nq1jEYA1cNTMQWOoZ7mkUg0SyqMgomotVIbxg7iEPWGx9Nh
R3vyYy7n41B9KZVyP0XVBQzM8PUV5lshxm3R8ZuhWOdJ0Z9JPx76IvSUsHHiCv3DjfFoqMqn6xux
+R5AKSjS0AQkuR+GsKJHjg6WjfKExtP8nLhsOgUexskbuPQ6N7F3CbhYdtdBN6+HFaaw+yjH1ILf
VRdxGe4SjFSqSCzxBTfv1hWEsPXVqINRoMSyUMqwp2ntW5l+bLl1Cqvo0Lb0Zw9eueurWr76gwOx
ghSMdUFi2qVLoYcBPoYxdFD14+QD+vaer+Nsu7noDyC/Cfc/jJcN5tI0owFhhORIbvvGyb5wT3Vt
NOaQe7pHB+fReMBcuh0q9aRHt9wGHxf5hi2YgWSypjDBQF0kDpEAP6T7ZSgcOcgu183MGohY/l6j
YAnKNgmyhgMHmTWXgJy8fMIALrdzktvo0LjDN+UPynTWgIJM2up/FmYYv/roMZaVtG1anIU7F50K
KKATo6sNus0xMx62oOHc5XXkTmHr5VwmhJswBgp0bDDHo2dZuM2nwTSDMYRs8Lz3Kv2vuki8qpO1
8n5sIV6u2TcYMZKl2XVkpRpkfXlpoX14F3nqsTuA8NObvOyQ37WH7MIkFCEfmVl+o9o2RmRqFkVS
673VjmxlNmp09HnzXecl95U/do55NHbpTe2pYAPkpRt6Ml92c0cxjRMVFOBh/DCWk2UgkK4IIhhD
e5lwR3T8r3qQDend9JBWIIJaxWEamDGyFl4+hP7IeoeHuVdptdPDlqSyOSfbFxMiWiDAZjpG6whe
0mTSLFU4NrL8tUxqx3CxY8ec3I0xst3eLWeofgnd4S71o5+5L+vT2rTNK3TBS4IFtu12WtDVO8LS
HUPWxKjG21nP70AB4QdFJykp2z7Dt/UKvlJkh9xU9BwXMb2tTJgP5c5gk3vdLstAhDMs1C4Fly+W
pRb343Afaz/rTnKrySCW31duS5VNcdG3gDDVk12+hIUbxhIG3827GeVxmN9BTA3vmvcQBYqIipnh
ZdXHoYN6AJrIrq9FuD5cISsEwdKC3d1ohwWhzXfVsfIj3/QmtAN7oC/Zy6olNndsBSb4AVzjCphk
FzC02Rk3NjkUieQxuqm7aEAjGnLK9ofJhgmrMgyQsqC7RulEypn037QpRWVa6sRJcbwuZJvHswIT
dMckmVHRAmCjcpOCIL03ZWwvy/aLx2MT3aQ2mAfQyifcIEk70dycGRD4KWLGObbv7Ppik1CikxIc
MVo7G6NBegzMQ8HCY268hBNyZ8EnJQm96zu2mTizVUNdmoAIwtCCCIwG5WNsmohw9voNmg8umAO3
T6bsnJuqE83D3mSjp5T5JyP531u7cGOtsQWfsDEtuIQxjstwMjQSH+ZDUu1GN7xf5lTPnWypW6q1
hhPOTjMDbcSct8WuU7/wwpP5g7tLOmuSliFtKZatIb+IAAiGd4j+zITMemouUj/PFgpp1Uvdpm7W
8r3k9BbT/EEcLQ0TauCpWx9YQVUlqcYO/I9wBAdQlaDv3U1/ggp13912brFPv13H21zWG9xvYVpZ
2DSsgqBKAgQcZ+a1GnwK8A/mpczblMEIFzAG5g3ETLGqIDUdO6JOmz7FyGBdX8ymmwb6kP9s3u90
4Wo16HUqKR490GXwlbv8ou6pr7v5KfLVo2G5+vd5V/qhZ/+Q4C4BnY+HhkQTxrJbGAwoqFzGVPQh
tFhecuRH42VxLPIjOnVfZO+ETSOyVPD/G0jQrxp0UWG6SIfSFy5T901/n5LONWQsa1tmF6X1f+MI
imXxvuDa/5F2XcuV67j2i1QliYqvijs7te12v6g6Kuesr7+LPjNtmVZv3unjV1cJGyQAgiCwVkMV
Mv0l6K0EnPbX12xTE5OAYcOU6JQNs2RiFGhN1aGHJC9uO2Wy6uRJM2drVL9el7MdDleCmCUDWY3Y
SwFuVkEM8iDNFdq9Yd4X87OI2Rcxvm2XwRWRI3HEblr8Siyzgo0mIN9YIHb6rB2UaW/8XExPSZzv
w6FHySpOvSL6hSotR+62WHTiAQdIRLM//f/KA8AnIiaLhK6JfPhWZHcduevS79dVozvDGDtSaNCv
0MZT8OMwvtyJcjrEIXauAE1EMyaX2ohuKlV/AfOUO6Xa7rq4rSLjO3lMCqBmQKdc8OfMiIjNjxTz
RHbt5Pv2NsGrO08a/do17cj7BRRnUnRoWcCF0mv2FXEpk3hxnIE7mUyuuOMRhG042jvl6P9X+1Uu
2RQmE8QJxuNsPM0jJ1njfZ+xhzjpapSe8P18+qYpvyReMrjhxoYoUQ5g3I8p2+z734/+d2k0OiQb
mRTZlTS4QZv5aSc/TOJfDBa9E8U4ciAsyxSLaKvuEtmVm8DX0Cl43dY2V0umnKKg+JRNtpogl6kc
TDmcNiwO5rKPecQ4G94Jr6esQgSk4Lh0vF+tMC4yU81M+r6B/pGDFt8bvGmyrUrSOxmMRQlCZ6Tq
iDxztNPaboA0tKfAIP1o4V4NJlYMZdzwX4O3ggLQx3DDJiKRwXD2XrPc6BoZ2LGooU7PaX2c1doh
nWIpwrktOZu0GRDWsqhNrnymD8qumkwNsvCwJ1iRHR6qHTkUbuHz2jlejyE2HKxlMfa9DLURDhX0
mr6bN8Rr/dwPff2sfmlcyZbc6BDY0Z78XRgy8XSDt33c5j7MnxlJIzc4Q6CjRx/8WrusPPRq+Sj7
oIzg8l5Xtgx/LY4xmgQmK814s3JAzWC2p7TnlLKob35cxjd1GPOYFQJ0GDnA9xUNTH75hKpHW+xz
DGhZfYhp/TL/pHNJiLcshcKzwONkCnHMUiYIvdingQS1aFV1OdV2aVe72dM8XLz310PHhmu/E8Wc
UsI4xbGkhCgUV5ckOBqmr/Aqcxub9E4EEz1Ks2hIPkbo9M1OqnmRePxPvO8zRpCmcRADC3p2NC3x
MZb+pKEHgpP28WQwhlCU3TKRCTIQCw/GhOGfrP7y73aCCQ9Sn9VgTsZOkOU4dRdJd4y/maN9txVM
WMCDa6npE7ZiKs5LH1kk4eEhvk4JMS7zTgRz3M1Tiy5OA2roSXE3K8IvLRz2bWoclLhBP49uPs/6
5Cj95OhxiLCb2iCP+xyFAG0pjMdplD4nhf4zrWp/qo1j1GY7o5gu6Phz+7p00ql0FJlLwMbbXjbr
JXNlJiXWRQhmS03Mw5BXnIeLrQNuvTBsISXSJIB5LZBB0VfBJGuNiiXYqqtZkm0ccSsPuY2sWxfL
dzKZnHfJ+lDNqOuNdnyhzzN6C9SyGOV/YmeufMpwEuiO6ly35K27yzuxTFCRA7HWq4yaGRp0CF6f
4r3ivSIHctLe7X0DyK+EDjz9w4iwVouLNozmDGCtyhrrm1i/u67KRn4ATX4LYOsMHYmNrKpxAIjS
ZANBtLWIkD03mfggh5pkdQWPL2SrNRgSwS+nozkO90vGRcViFMTZhEqDV3+VHHLMcIjSjrjEKr7g
2YSHLLpxxL2Tx/grUciizjE0lIFUmOFmh+bcNq6cTHxswYA5GbxS7/aevSnI+BpiwxCRCQKLUm0s
OSOHQfufMaplDMDTyTv6EgSMWVZGKJlBPaP/biBOIXWgr0hslTdWuKnImxAWXVadhyGc9QSdRXW+
07XkhiS8PI4ngvHfMjKrdq4gQmhrp0n6W7WTOG8VPBGMr/ZBvlShCV/tzcsC3oKck/Zu3LTWW8HO
+RARFHVFhK1oy9xSwBYi743gruPRQfDUoP9fJ9eqvGBwDGqk6rzr887rBomjCU8EkwOgatEAqBua
ENPXs89J/PN6rNlMxRQ0JmsmmuQBj/hehaTqG22YsdmkbA7qiGK3rp3yvHKvi9lUYyWGcfi+7syl
DPCG2Sluox/S0f+b76PUDKhREd3EzDKJeTNmU4udCOpbbUTnK68FdFuBNwFMooT5hFHIWmQYxjjs
ajM9ZiXaxa4rsb0XeEsGChVQP1mrraJ2MMsOe4ErtzURZScUMkZRA875xRPDWO0QL5NmShAjj4+m
2duDCrQW0b6uy+Z6qdgMDRds6cP4hSFNRd4TCEnJnQI8hpBzhdjOMlYCGIsap2xW4gECxoMIsODW
N3NLv09utB+jJwGYtUot80d4I3y6rtdWTxQtFv5WjInyfWdUbZpDrrATbmLQrWj7wFMsw5Jc+cif
j6ef+5DZ/haHN7f3/pmBpwQVc4hTfMrtkvojbmT81p3r2wXA7/di2rg2kpzahJ7eDIVPuv/95Xi1
amBxe//9VCqFPqVqxPVFbU/y4F3flk2bBpYFWqxQIgTX+vvv96EeRglIoZ0826fCDv22KKtdF7G5
RBRxHdMDOIBZ0LZomHIzEpFCCCaxCkDc4MmQEwA2Ez8NHcOKLgMR6sMu5JGU1fQ2pgWVDXBCSxb2
C66VkimBUpbHKbhpWjrqJoDuNiVsz/s1a2KxChUJR0uyp+1a3Y7SJDQ+t0q8dRiDnwg1BYKpABSI
3ssJhmgmo6IgX44Mq059Mb+ZYldTZDdoZCts7+aqd5flPGs3mXAI8YDS7Mzs29Dxei4/7CCgyTCj
hVFRIGHJukr/vzquVaFtkRQUBATEvVsTHYMRmfb0P1oJI4NZ1CEosqFaMmSAWgsYwdGqydfrEj52
OjEimKOom6Usk5qcIFnvnyiMZGnLL9ppsgHYczTR4xR7PJSOD1vIiGSyBIU0lSLq0EqWDmLxNSp+
DGgB4s5PbdE8vtshJqg3ylDPRgfVkD17zQ88xT80xxp1y9aOHuJz7JtoYzYsYpd7YifuuKsRCwsF
g+IWD2+cpzIT58UY16WKQOVevJn0ysvr8yIf635yr28nRw7b/97ICwHoEVSuovsq8MI8t8bIlUbu
+OcHd3+/h+yjfINbiwrTwR7ioZdWg2U3v1u+oT3cAi07IF7+wXuKzpWv/q8PK4xoJvovmPNT9BY6
JvOTiRk/M3KuLyJPNybEYDTdCPQZuk39ZyP+riUXpVYtvT5Fw10fnkPwpVwXyNs1JpSMfTGDABMa
pemBFOe8C2w9P6DPhJNGfbyZM0vHxJOwm/NRrCAoKi3tUHjTEY8TwlO8Hx3DE/ZcTGtOjNSo4qsY
GetFOucZYmS92M0QW8HEy3J5e8XEknnsSymnBh+c4118UPZ0BiI58PrIaah4lzgxC8eEknBCn4EZ
UkXk0kq6O2IeM7BuiE9Av9SDH39jDqieoHsXL3zsM2+4aMAip6umAV7MBFxTaAA2Xx+JJWgGz5O3
UH0RJd+kMe4kNpMpVhicQePQ6EYvBch3CVD06chWaRPk2lazGwCaHNrLOe1swamPdFCU06P1MRN+
XeG3n8E4HZB4xNRISoK3ZlrnS93A0V3J7x3B7/zAlfbX1/hjLZORx/hcIEpDoAVQOzkZfnFLB2gG
q3aWg2FRosPY4/UHbDv5m4KM7y3SqObKCIH5/EWRUUiYX0It88aUkxzT73w01Tc5jM+JixjmGuZB
gBHxUo9nExCttcdZPGoT12QwXpcO3dhkHXShFT7TCw8AVL4x/c4W/x8Yf9ytYpxPKed5LFpoFHxR
DqqXeeljcEr32SW0Uye66y3egO12UHlbQvr/VdgyK8UokxIC6TWp9btd59JclhdU/hCOf8the9vj
OGzytoOcZE/QLSVZC/Lmydb9aJccCOfY3ELDXjs6i9gwl4YBvjlsWgRMImIFbukWe8WVJHsm1nfd
V0Htgs6pXXDh1Us5JsmiNwDjLiu6HHpOwheiwSTv0vCRY5I8GUz8ANhW2vUTtGuh1+IpT2SnvFS7
1qlPlAiEkkxJf0HZ8G5FmRiCqArozwV6menXwPhlGF863pPa9gn6ZiJU7ZUpdsGCnpgIIowutcYx
OxFh5rwQc6ydMAGjkdWw6KkWI1hfhc+kOxTmXVCex+EM6m0rUnmj5TydmOgRLpnQGpjMAlbSjpB9
xGMJ5JkCEy9UXenSkn4/Li6JuYvi2hKU5+v2xpPBhIicZKFKqOsa6b4mgP8TvUX48a9ksFQnBpmM
KqV7P82arXWdNy6N28uNf10MZzvYp3rQyWOaQMNyTcloFdMunO+vC+CslcJkGHVSyHNDM4xQPqh4
/dGmo2j8BdXq2hcVxv/DiABjMMRiaaNyK0vyzjR4LPU8PehCrnxxMDMVjQbQQ+xPM1A/zJss+X59
qXhHAovTa2g6hnCoXSn+nIHfsvRTcBWYDZqHUjDJ8ZISnkqM78soO0+SBJVa4VkYnmTA1TX/zlMU
xtsXqcqNpIaIuTPADN8clQh5ZsZrvt/UBEUuVVIx1wvAyvebU8x6LIZFgv2X9rr4VZmedN6zwPbm
rGQwBoDZVaXUlZgWFNDUglpJgHl8K3ulHxX20eN1W/gIPUBT1JU4qvLK3nphRk98neJ4eZgccLVY
mjseRT/60VqSFboa6J2eAcp1qWOUizO0SGa2znvyp8v2IdNb/QbGQCJ9UtSJ4Dcoul1ghAZjaSCF
Ohg3i0tc+h7Oy714+8iYixALhah12Megx8xJRqwhC6xA+nZ9bT92lzFry5wRmGk3zLCHXilgHWa0
FdQ++nqwqvngShfdpwWhDOi/icuLhpvhdrWizMkxR4Cyymh1QVLua+MpVnfXVaM78ucdQ6X0vdXI
eYL2vxyaaeJLXQEoK3e0CXgq4Y/rcq7rAcb493IUEJ9mE4hgnLIFnIOgu/3AAy2/bgsqW+evlyyV
phYiErm5z8fRkfTs0uUT58a0fff8vSUqywYYVIUARmYq51TtVTSrRc7iy58lu4OBm//SxDFP8H7l
WpDj1IoEExeXvZTfhWpshQvnzOXqxASPuisWDDVDJ/qelbrhF/mWPvjEJ3KgQHqawskiqF9eMzsm
UEhjpxc1XUO1+TTImZ3qOEruuqWy1PbluuVtJqyr7WJCxNih6dCUEIb/uZ7RVyz05vi8iQ+egTMh
wkiLakSXOC7spXbWRPWxaXjTzTwRTCxohvY/i0baz125U4LH6yvFcSC298dIZiFeqI8W6WPYfhHV
n+P/PMX5LpCqr42gq0NKUNEcnrYwZtC0aN1Nynsi/ThBzAhgssdgaPteN6FD9X3yRre+HwprvAB7
x5HoyTe5htc7gPQElxNQ/+cd77Xi49sw8wOYzEKu+3A2cRK9PiNoduzq90S3/ulAO0RWDrol9J+R
T9e3jmMar0WR1brq41hPcwAjl0EfFD8Bod26LmD75efNjV7/v5JQx5MKSjZISPbZreEDRMZHctbZ
sxdYBbKJwB6PBSe/5RkkEyXMWAHOJmBznQVvdtpJUr2i4LxocaIDO97U9ZqYyhrsheJGtH7qE3BP
yNzxEU4yqLKMB2I1DpTYhzgZHjxRk/LBO+oUu+iieWjf4SXqPHNgIoWILiqQQ2LhKuGmay+T+syx
Bk7a8OqGK2toksiUVBnW0DbIiNDrBID54VnbD7Z5V8O/Aiv3wgeZU3vgHVNsrRttHdos6BA7Hwbg
GGVe5Bg/4lP8g0LaB27Hey/gGOBrzr1S08Ro/pIAytzRm7slL2wJeyWE7vXF3F5LouJtHyOJH9qg
xLCLxyzEo8SY7kTzqIqOKHyBpVyX8oe1exPDHFDo5MgMTH7RI3782p8p8CABRoruh+C4FhzeXm07
1ps4xgSBmy8nofrqWOGOtsQS1Cn5L/zblv5bDPuEuahqHespFi/OnBmM3TxUAI4a7MtlUoap0g/4
frJv9vmBNiq0e5mLK0MX/2M+9KYGc2wNetiXWkJtIHlu4wNmkqyufhKSS7ychYmTfG1b9Zsw5ogq
0I5aVvSlu878QczAtHjp1YVzYPzhPvomhe7cyncUI5MXMJnRiFdfuhMd7619A+TV+dm0588TnmsG
t6GoZ5EVPdZ4UOddR3m2Qddh9QsmtHqqaQqL14Te7YLymJrpv/Nd9skS1IMZmLmwlGp3SOvc0sLO
AqHyZEbedffl7RmTxRZhMs5mDl2Kdl+KnwXyQmJOdOUtFxMgqqjTQ6lA5jJUd634WR3u/50KbEQQ
AwOsRFirsEqsWDHRde2qPLZBzjrpzH22F4PAzE0okQHrJ86soH2Igp/XFflDkvnbtHXmMjuUqjYk
Mky7+jw5MhAepx0wtaYdZcedDuPtYgM67XXKLfhaP+ecBmZeJNeZYKECwxIz2VhIOlihPOIC6jU7
3Zdc9LQjpeWiB9LvXQlOLNI0iGMTJXv1o3P7BGJUX7mtP/dOsssw38brAN9+vwOG5n+Ow1cOr5XX
xpI5h+WIHaTACrT7pkhtAfTs1dfmlYAVr7u8Y567otSqVjJJbEoloYeV+lDsXzt+bvqXzqXP2KmH
Tp/ddQP6QzL9piOT2MZS9Z8WDopbTycjywsqI/5gtZ46AxiDuMKtwovIPNdgQkgUBoJqZjCbBEgE
o7Qf48QWYt7LPLX9a8bCRJF0Xv5ThgzOk9Na4FH2tH2+x4vamXfl/gg493rXeltGJqIsSToPdYOg
+Hq1hxuoz9NOuZWOgRP6KUZwhrMB+sRL7hW2HPIOuO1i52/pBhtqNFUYkvLVUAdnOtG7nnnfo3/V
EkeUeRd7OGhoF5OtNLJCbxCs4rVCRF6uGxNnW1naJWXoDGUw8DM6+Umb7rKlsJaSc0viHA0GE3HI
VCmjSuu6WdDb4fwwhzyQqj/cm99Wk0lKRCEylIBaJ7kpvwI19GhexltVtBt4IZ3dmneTamfnkuOK
PM3o/1eePwl1OxaAjHPM8Th2NzOvvsr7PhNZBqOsZHAGoUDdeIpym/CQeP9wsXxbNyaURH1d5FoB
BZK9bEf2+DMCSiZAm3exMx55fTc8W2NCiD4nCclo+2cRXrSpspJ816W80dM/VNvfVGJCSKIrTRfS
F9nWbZ9wyO4VOwWQn+ao5+yp3MtW4ur78IFXuuEpx0STMp8qI6KlgG58mAunjx7TlpN5fxwUfB+x
2BEqcah6RVWxgOKB7tayo2POBJhLEUcS51JpMimKKUSZIL/20pHyXpZNK6pTSxJltApOnCoN7zQz
megg1WEoCRUWLs8sAnin+BCf5RfdNv0SnVGRG3qxw4v91NKuHDPsA54w6UQtacFaDTNHNoSHTmlt
LTKtUvqsljwygo8D6sy+MWGiboDSVwwIsrT3prXSg+B2Vn2S3PSGt3McMzSZiCFnYIrqqKiyucRR
5UjlsVVDznWCE5ZMJmpISjZIbUPPLu2iNXupuL9+KPG+zwQKFeBHahdge2S84ga7qOR8n2tzTIyY
AC1lhhMcqXbDr+ITJZQRbO3TYs9O71EGztTjp4mc3MZkIkQYoi2hpZcLxTcOkpU49DFBssHPeuBO
Llw3cEysvj+YzMYk3RhA1nyQPNppHwiYng5Pt+FP2qGEAptT/dQra+KNZmy3eP5OwE32qU4sTalO
abP2aEte7VJYi8Irz6mvnQKnACxi6Lfos8xcWD8w7KcXecfTXqbb99G9MasD+iMJbCOMEzRqpDay
3MIJABgXIbOKHLTCW3SiOz4UNxGmdS3jxTjpd0DewA3BEm6zc+SLXwIQ5aWOklvX7fkPAeDtBzEO
U0ZgLV+GjnawA27Iy/3hUO8TK3JHi1e83Q4Ab6IY3zEmc+yDGqLEGvlz/rkuW6dPG/e6RtRWr60w
40BJ3GZBY2CF//ssBjhqV97xuhZ5G8m4DMnkVqrAmoyMIbDr8GEQzy0Sh1F+SprHyeSEhe2w83vp
2BbJoRbxClJRacslj281Hi7Q9qn69n3mVMXwer40VBtRP8rNja4d5MgVI5VjbRwLYDsgl2bWe5Xu
zah6qg7u0WkncvGHNnUBEhAgYwAF+YFWD7NZwyyBncWJTv2v5CUDK4BgG6emsb73Tnui2Cvl83J7
3eq20/yVVPl9WOvyrE+LCFJbl3apZB5GJ40KzLQUoUFDgVh3hOO4M3mdKfS7H8x9JZe5XuihCMg1
HXJfp0/swqFPgqpLeeJijwsIvXk1XElj0gU5aow+lCFNejBvAp/iOs2AM0C3ruwNfnXm5eXbKfNK
IBMva0WtxaSmFmMH586b7W5f3g07ZZ/8Aqs4OLQ6P3qcj7xcZfsGvpLLhMUwnDtC0tco0n6VXfom
iKB8r32iMwCIxF5zF4O3udzNd7wy2FYAIwCO0HRA3IEXkgmTki7EibksNIDFdATXpQGMj/i+5YsE
KHoiAUgr5omZle2aqBPKYMa9VN93Eqq7aFoff1z3iq2wtZbBrKLRDWWaF1All875uBdVjvVvBeH1
95mlitu2LYsB368VTw5vMvXGMH9IGi68z2NSc4LXpi2upTEnSx8XhqA1kCbsFi/7QVMzw4lLdEeh
ikczl8ZWRCuzG8f4mxLXWjR72ohKmOW9CDcI3EpBIaa4EblcV5vl35UUtsasjv+Voj+gddzu/QnY
XzRF65512/ihwPgpn5f0s31uzgqv7rRpkBKgxlSiUJB05gyKyk4dMoz3gFL8UCgnJT/FC6fCvGkv
KxFMkBaieJ7MGTY/i42X9A/Tcg66vThd8nZfGLwjYStYkpU0JjQn06ykkTbR8ZBwNxUWymhuWFod
8svGN3+YL7ymwa3UGiAp6D4hsoz0krGSoq8as8IDpdOIl2L4WemeUD3nmJeSeAf5ZjF7JYo1FQ3N
iW0y1zDIw+CUl8LLf6rH0O12/ff2hJMgdbmDG1uXlLVIxj7mBUSX5QjtRhDNYUxkF8D9KBtGxr2k
bJvi74VkHyIAfEUGMYd2zfxAtDs1O8wd51GKJ4IxjjjsR0mqoA2GlKywv9HixyrjyNjKhNYrxpzW
fdEWY2pAhpw8mOWLWR1CebS7sLSvh/lNXWSJgIFMM80PQ++RZkRNjIcGp04RBEVcWlTDqhKO8/Kk
sIdJIORKGEIbIlW+VhdOk6HfVwk5ymw60UoZ5kwhXW2QaMYFPNIf+/SYBvdteJ92O5Bd8g6Uzf1Z
iWIOlEQew0quIYpeVTIn/tId9XswbFjdV2CXO4ITd5bDKwxv3vhAFWcAn0ah+LmM5ckV6UhUwbjL
RLzADM9tHp0FQ3sMgWxL0skiauTqevhJm27zoeB0mb62srAJK4jkJN0wDdBGsrR/SOfyGkjV4Mr5
LNrotrpbjvSIibwYt28wKu/pEZM68w6At27m58/XbfX1hn1NPuMUEfIFWQgl2TnmlmiHxwyPnBbZ
lWgbke7KA8ot7ivYCUbAMr/BDGT1U/D+Znh7vQjU1lfV+TQipBIMLEIiF7YSyeA6Ebzrim4W0Ncy
GH/Rjbwo5Qoy5js64FbdhG6VWxPylMJNH7T76+I2U73VtjJuI2qtFoCSXQZ242Q3U+m3EbfTZ9M1
VzIYf9G7sZVrXGIdQHfEX4dTDzBU+VOEXvy9ZlWYDREtwcGLyjMPPX7bZ1aSmZMV7JVIokVoN9qL
F8NXI6cBJnO/F4+8EtH20fomi+38medGDEXqIPNB/Sy6mYcCWfZNe5idEuU/PPn5Pe+FYLN8v7IV
thvIQHtss9CVpdPP0z4Gni29QaY3vLLJ5j15LYlJwaYg02q5hyTM3uN1ETODYJqiePVtbFFKof5U
v1bWNfe6ffK2kKXvi4uyVkdgh6Nt558XCsPBtCfB+xvv8riZZa42kIkwbSKVsVFDUgFI6mTysuab
2f+scR2fL+PAO0U2j8WVNCaUKAC5zEkOaXl4FrQvPXmKs7vra/cKO30lZrLdQDlA6xTSQgaFsaWr
V1q9HdgExkIrl4nTgSfsgaJeLDaBF+Z72tJQn1CtdmKwPnJxKTdPzpXSTLSR9DTVjQE/yPhCWSdz
N7tBDRmteARjw+AhtUHU4/EiKm+lmfAzd1pd9waEojHKapPbvDoXE6/NgBNH2Rx+nKWwqulSRyc8
QAY+LcnK+/G7bmcWrU2HHg/Vl+f8bC4vxVKdjwpEdhjkaiswDxd3ar5r1cjqqlOY1lZd3i5cZDbO
HrLNRiTN2xZ0rhDb11aqfVLal6i7H2IuEwINKVes90M2D1AmQI9BP8qdpuAdWbDlBwmGOjwGF56R
bAc4WrZRADqFU4G5pgCTKcTEmiyDM6136dx84GinyEk8wY6eFpuWH/G0wfOITdtcSWXCqiCAESHA
rdAZBVeJb0nhGjy27+0osJLBJI75XOroyYCMRCx+5WS+aIluT4LiJUT61gICRAhGp6kMv5enew1V
kVqff5TFoY7KY6iKFumnL+0Uggs5n08kOgat7DaybgnL6PY9KlxpYgmihillcY/nqPM8jae25R0E
WysFXCXZkEGjg31njvI2kXGNMKFFkZ7E/KswOUvPceLNQspKBjtwMmIxMIhJZDzioUFzr2GsTr6d
TmSX2zrmWA1rfsWTinY5muR5RyxVgDX3tXDGAAutbhS9gIKUQII2KI+e4PPngjjr+Jp+rlLYWcwm
Nc8hJqvKQx5Fu2JENZao/vWzZyserrVhjG5SKl0MW4jBHLNg3rY8mOtNPIi1AOa0ht8MSQdUYkeq
usZKNMHJQR4rgnOGIBbbUiPb6Nl4AbnAjZrMttabXqzHtliVYJXM970eOKkePeJVz5lr3p13Ozav
fI75de1QDeJY4LYCAG5MAjTiXp7lSywtlj4PhykpDoBnvs3CcCfoPLyKraUnK9nUAlY7HC6KPIeg
hXQiNbSWIraSlFOg2EzoVxKYK4qsd/qiUglFmNtz1lpl/q1CQUclfph9vm5I2/YKBGjxlQmRPVjb
egL2RgGfTDB3Hz8t6U4YOHnS5pULIf+/MtiTVKmUSAc7lIwShdPt04PhVG74yXiAY4A6ixfztx39
TRrj6N0MHqqaxvwILfz0LrT49V7Z8YgFNm1wrRV7trREbXGbw8rtA3/0h124r9GsVNk8eLjNs3Mt
iXH2pUPDy0jjpmqZNwNYdqsfGWb/q2NQWNEF9pG5gqO+/N2R8LaQjJPhEdHQAxrK9K624ixHwdRX
C85bBXcZGXdakqkAgRukLMYuSW76bLYk405BQ6d+auNHHNkVAA7+ldHrjIMN9VC3CTV6ITnlMiim
1Z3Qf/p3MphcvM+buMxiBRcQwS2LxQoC3ywf/50MJvXupELMEwFrZ0oox/W21J2iuvP+nRAmM9Bl
QQ7kUEWeKBW7YAS1yxQe8rpzr4vhRQm2v7ZOtYqSz9LbVBdburfs1HuKwNhdUPXzeFF8K8aufIpt
oxWqTK/UANuzpIm9VLtS2Bf1UxOMVtRV9nXVtk6MtSwmUhgDCnuRAnMz6vZojGJsVcHEAe/m+ZHB
BAlxBqtZIWL5FHSsFN6wa9wFJcOOC7LKWzkmLGhRmrZyi5Uzy+QsFp2VkmK2OiEC2cXwKM+8eL7Z
rb9ePiZC1JU5S9MIgYpPGXfSu8gx7eSp3jd2ZdfPXPA3+r2PmeLvuGcw0WGONaHAIxUMMXDzJ9yN
3OkIdFVTtxdfQzUGiHP3/w9KI3ouXRPLBAytxxAEhlPpfYxe3lt/2oEo1i9wt+UV7ngaMnFDNSq1
mWYYZD9UHpnQuCmgWhAInDyG69JM6BjGeMjMEnKU8z+XPu2ldjRrPv1/PJqjFNtrO0pNlUh02yjd
VdNqVgBw0xpERtedeVvM20WJ/n+d/gkY7FXpeRWbD3LpafGpSf3rIjYfA1bJt8hYoFRnfd3T1KJ2
VYs2xJEdtfnMC139Mt9SYmzaJ1/iOUC770Prb6rWa/mMKUriNKYg50ZJB0ixhhwclyXnxETeMjIm
OKhZsKDKgTKHaHpJ1V3CvLI70t5fX0q6Uh+d6vdusWPseqipxUQvIcsifet7DQOW5pMW5xdRFzga
bVs7HuolQzVQ59AZy0iARdL3HY0bNm7PDgjFbyk12D9Qybx52831WwljTAQgF5WoDDiVhfhLrj7M
Cm4JvALnduK5EsLYASlMMwJhOU08Byf4VTj1Twq8Od0RH9jkh8pOH/Rb7hQ23foPe7aSypiGEM/G
VKc04RBUKzF2gfKQGOiG7YiVjrfdyDs56cl4TR4TpVQykHzooWXj9OhSQ+h9DM+AuL5DUQoQLyIn
Km5mA2/qsXlOOwut3hRQL9B7txeFs2Ca3nWr32yXxnXrv6bIZjeggM/EuYBK0Uk5KPb8mHjKXr+T
VRsIzA7tm1rAmNRxQuP2Sb0SyyQ6St0sYkU9gHb7SQ7aeNE8XDsFSrSNj0dLztM3Vx6T8yiCjrvl
ayqyowUlshNscvmn2p47wp6XM3KXlUl9lloKMMsH/SZP8ha86wMSKvb1O3Fv3tGx+uysfsq/cfaS
OtkV82SpY0OhXpRchlA6PCjbgHo/lz9NV3nJfg0usXPg9QifMr/l9SXz5DIRRhpxlo407VqW21QD
jkn+KW6Bfx5kjhn9uK4kx+UNJtA0cTy3WgyfqFRXlHdRve+lozxfuvk+Snm1rVcs02srygSY0Jhb
VUih2T9Iba2NEHpXnms/VKzME9zwEABRGfN8i01fFk3BUnZ4OXEary4sw41OBuZA+iOvQsk1ZyYQ
JTlQc6Vax4U7Ak12s1ePw069zDfpniadocNDz+GdWGzKRIQxLFp6MclOdHgT9hw5qZ3uo53xjQ8n
+Dqkc2Xd2SElYA11hlphl1MREMfDrHt1qtsBqfbFWB8HcXazQt23ffcpVaabLKufAjm4HdPQmYvB
UjIsTFF9narMaYThexbI92Is2XnT/zJz6VlNAbxY1I1FxP5Jbc1LkI4WpdhFE7IjzoI7L9jELHYn
gqRQKlqrKQ03jNB0lmg7DV3JkYgXsmk6AI//QQtMu5hnuybZDRLKox5IkTW03dOQJG4Umr5ZKw4R
VFedS3dUx3OYtbVVJtVpzsWjOqB+n052B4ajIDWxtBrK6plhp0Z4HKvKXUA7Vo+m0/aSYEl991wO
ySEaTVetEEZajD7OxE3a6iaQFDwaxuR7FpEIsNDGLynqe6uSP8fjMoDjyLC11rDLQPQQeE/L3JyS
IN63S2nXBghfNfzsRlF3lTHekE53r/vtdhaiSKqiahjgYymdCr3IzWI0kKhWP9LKJtMXseYczzwR
jLPmQ2CANRci5uWA+q6B93CF03zzh7iuq+jRImgv/vD4ofaauuQICPQpDF3qzrCj/eLKnrLJJlZ3
Luycd1hu6/Vb5ut9fnWPSBvk10itcJYY9QU1h/OSKXbQBxzdeGKYamjRxaaey3Bxubg1ypM2Pkz/
Mz8phuUU6U0T5tTP0wZsuQtEgBCrkD+JGefdaPtwePs+c8r/H2nXtRy3rmy/iFVgBl+ZJkijLMv2
C8uyvZlz5tffBe2zPRTEPbhH59WumlYT3Y1Gh7XysZK6GhVdV1ekxOmj6joedRt4Iz/Cbrzqs96V
4WqXDZuF2o+h6iyTu+mBfqB2Cnu5Jgc2bZ7u2ESluFu0OVC//nbs+FZW0Fu90mCAT3FLb/Kl/eBa
NisnF3jpaQegiH2lLisrZ8foXpjNsHO5pCN3wRdpW3dzCdkNGFA0WD09KIfOY8sDlivM1USGyF3x
pADHLGacEcMfDW92zJ9o/znBt+SljG11lzyUAF4Yvl0+xe0U5nyKXOwYMZkAmnXInMbHvPSaNvDi
wF+CYxfFAoPZVu9Pxs0vxap1VQVocqAskGanoSz3RiJ5PfCML2u0Oa+zyuz5RVh9Sc0F6NLMMMub
3AsOwV7HaAcbjBSNFm/7wJ/grnH2EYzpQJYAkTeJmqMCJlAlzb05n3YWGKnmPDhkY+aoVFjvY6uO
H+3yLJezlKasqDzrkAtwJGsO7Gh5LcqfcXjVgVA3iJ4nUOvSSfRht73hLJWzlcDUEjT0LGh7XRyQ
mQBauTvqb1CvxU6UW/9LqneWxqV6qTG0OWvIuWFm9168r/zYo+5yD/aYhY3Bu/PusuFs2+cfgTw7
r163LSEDu0ank1RidxbTnKHmXhYiUkvnbpuxn9WqwIDr2wOp8hOfsWY0ANGi9hvwnWhPk5ngBVPR
2aGuwqfa6q3Jpnndlhzq+JdCfwfI2mfR8PO/JMrnr8ddQUlVgNzMZF/PmZ32JsM6meVFPxjpr+TK
og0JkVbc5VO3ZZvRBtLKv95G+vHK1P3UG660Q+1icS7DTGdyzEWcZQJ/17m7iLbJf/ydHAOwGoNs
4hjtsSIqqH9sB+Xzt+TCipw02UISONoMIjZFHnwtfB31ZZeqplskg0Davxzd+Q7gPE2vhlyy2C0X
HehO8Zb9eMdGTXQHQAViZujtb/hH2tsIzMogu9oKaQosPDzW6a4a7cknjubgYTXh8CYnu6m84qp1
py+Zl53Iw6fc7yydc7+qXGA2DXTtj50b7guf3iWvLfAZ0Qc6hUJDZXb40fvO4jjvy1UM0wMrCnY6
3mbLrUGf/kd9OLfrG0ImLI+yvHz23rZHQ1u+AYIGUHbm18zRBQJFp8c5XmcGyogtdHa5sq837GWM
DmDdXVC32o7F5+/GOVpFs9FSWasupXdkuE9bt9NFNBoiGZyXYYEiSqYEMpQ5dvT8EFSnUOoFSc+/
ZCNnTbirGtQ7TQZaJtaa6wCXiBYgcrkZMFpgqDkIjEGkEXdB9zQPgVwOa5P2zLiBWo0h8MiNXv5D
0/cYYqRWIJMZ2CUL54LHDGbHibA66t9JwbJn99nos8Yqi/yitGBTRfD7KgaW1RTd5D7niFkE0+qQ
3LWp5dDSqYq7KBYNP2zGX9yJ2NaiRMPj4/2dOZdFVsusgUUNYqeYLFJ3dVpivcUNyPPl77epz0oU
d2SmNWpLEaCPlEujrafI+OlhFrK8bWcdKzHcKWXRvOSETQ7Mjg7mOmzPOKWTOvEuP+hOcS9cRdi0
irM8PshXeh1Rg6ml7JInBoYbHpcchjF5hZd8t1zhS03wHXkc3FHT4ySJoGCORjtqwMGx30k3GFr4
ap0WT9vHj6GQkWwzuK+U5II7tjoyqwshUy1vidnYcSziud6eB12J4MK7ERf1pDIR7TEAmsd47K7x
2AbXmnEIjxJaFdFN+RPNabc6iZFkN91Ak8H9qr5R+XJuECySXE2sy7REz8OwGwFQKc+FnWVeHYmC
8ea9spLF+UExDv+Z1kwOus+qCQyTXgy+sR2OV3I4R5BnUir9hHCsALAGy6dALemvGQ8H3mn2Zdfe
drqzLL52LHVdmLQBDg8QBDvDSXwVHLc3bOOb4VuhXCYJbk3BR+Srx72sp6HGCmaD/zd0NxvgFZM5
bm7CISz+Yxj8Sz4o5aEKWX8uLulVGpEb7Ob40hB4s5wfxxkTmdPsa0Xu0CDczYV6QMfrNhnLY7+E
rxL2Oydt/pnI1iGqyitzUhyaWidF664KrX+M+sQPjf5aTYSI7ZsOu/q7OW9So1LOkhnfp3GDXXgl
76c9o7AFT8VVeuiRxlSjI7ABgQ9ZXL6kZNoY9BNEkuMM0CD9FoP9gEkC2zHDg8A+3a26Y+Uk0ezl
ZjzUqC6D5hm7knw8VGYjG9sUAbgsryr09dNnw7wX6Lb5CFvJ4OJfOFZGbbJckKGuxvu/1zGnK3AZ
2jKQS0ABYzfPwiSH/eqHhGMllTvESLPIiIIVXivl3y2gfb4bC6dHvAAytKs9CLTckgdKEw1bp1QF
5AUXMVJtSK1EStnryDiae4YJU3nlIUDHS3J7WyCNvT947VbS+Jq3FcgjbQJI61yGg2rg4iyuykPp
FjtRjs1C6gdRyHGwcaIrIM3hFMtHcAVhFR+ViLhytOUhDbxxavdx+r0KUIxIBeay5XyQIhPdVMD4
zSdVhEpzNrMlKJodq/qRipi4tyx+/fvcDWK1VVYNb78fo0isRY9S/UtwOMy0Pn6xswrcF7OKNuu1
FotH/XHxJ0ZaMAD0juH+die0du7Cl8sCBZ+Mz6KiVgkAsAR5EXloQr8J9pd/fys4rT4ZHyTkfiHW
YMICkuWmMZGfKb81ZT8bBzneXZa0eTjYHAfxLpqlMl+TjYJC10qphSRd8tW2sdGifGj78TMKrcRw
0bbvCmNIC4gplXt9Ge0gPKmZ5OTK7zD69gmNDBlgcKie6QaPgqPTcpnaJMALVcduTlR5jdJ7g/EZ
LkbQGP8Rwz1SiUEbpZVQ6FKqzOllzBIpABmVKu9/04ZZyqook8Bho4qw6t1y6NDKt24k0fjtxm2B
2wgGoJp4Vmn8xF7aF2XQkg7ZZL0f6D6sClCT7ctJNC2/YWrv5HCqKErYJ70FG2ATWWzl1HwtSwTt
n9ipDWzFBjQewPCEI1kbvvpOLBd+TEtNZTJAbI9deVPehyKioK31bpDzKQZeuDJo+lROsTBvy2Do
G2R3PxtQfaRe/Zxit5N8je/+JjcUrSOzH+TC3TuBnEoBsaSwmSEwloLvEjrkS9EAPSjf1x15ACSO
IFfaNBAdADCyQXVVJ+xgVzZYa3Ma6jMMJJzSp66qj+HYOe2C1dxOEyTKmzayEsV5Vbo0eqhSHJaW
dsAdSK/G4LULRLADIincgaVdSOKamUSchC+0jyK7xeh3lMqiFGX7oM5fjjuosRtNjDrgyzGAeIXV
fJ6Y4YdH8o3cLhhbtrGfZksHQ7QhKzoy7kKsKMGERQ7B5fQ8zHfhskNh3qWlYMBha/oAlvhHQT4r
IsOiYxQQclpP9RVP3rPZUTY51/xFodtwUqXPgE6+k8lVioH2IXf92ON1P022XhiOOn8n6dPluLsZ
NXTQbYLq2JIpD6kyA2w7SULcwKVy1Mxrazpc/v2t+VRocRbA3YjDXAZLHEyoi/xl3eq+YoCbT7vT
QPvVHMNDiwWB5HvoCuH8NxqUOlBKLVU1VNRpeU7coKmGCdvMGJuSkDYPWLgoI5/o9DZWJH+olut5
Cp61uLweo/q/zzPfiWb5/CqMDHI3tTL7pPOEXmga+L0iqjZtntpKO+4JEpYz64UilY0p8VMDffly
8C8f3KZLr0Rw56bOfSblOlI/OqKYD0gfNbfTWkfedBd8IpXBF8MVb8HDUNLkvHjUw75qAxY+JHRk
jMyOpupYdL13WaXNYGFYlOg6UAPRDHx/MCbppDzSB9xf6eCnweSkjboLBsOLNFH9cfOAMEqAFhrm
rlSeBTgLyaBOSwnfbRK30UZfD2dBqsli6ofLcSWCu0K0hShJDxQmN10OVfiqJTfW8N2Sv6nKCx1/
X/5yInW4L9dUY15YTY3BEJU+6LJ0ZcrD7rKILYxCXV7pw90htImXwegho8cM7fijOCyuotn5qdub
FSoVoVM+BjfGy3glgpDZNIuVYM76uiIuVRgczqq4lSUnA20tRmmb7ttlBQVi+O5+qWV9gp1w6Cd/
iy13qiPHar5U0idQVfAdDcPEo5qq5ltRcBV+xqRfAKgAObp1K5tPSfZYVy+XVdnMK1YiuNhQzAvt
Cg1HlROv0o9T60fD02URWz3hd2qwv2GlRk2MJtRVyECne2diyrb31SNDaGE9YWGTjJ3xR2c6fzTO
mZIyBgvSwgz8sf6iDpj3UAAiKd3kx2mvnrDiDZDY+6IGTXPiFY6op7RtGmfpnHspdGnCkeLIiggz
t1Zvk/BBLX7q0s/LH1V0bpyLgZg5q1sN+bQM/JfgMNPUlZdBkEVvxgpgYMrIoBWF8HsNyzJbUlHl
CObm5IxG5hdWIYoVGyUx8DWeZXBXbJ4N6tBh79ldssGfFrA2zADp6OIdAGifjK6x7L40j72x3NKw
fdC04K6QO4GFbh7a6m/g7uB5yuM57ApUFIoKAeN3VNy14xNRRFNPm4dGcW3pmoYKIF+2qvKpwL8j
iTcU9dAE+o9ofEiMQTTQsv1Jz2I42wgzOUvnmj0fj/HNcMD7caffjy6A9D1QRQhsRKQTF3IrU84B
I4kLP+hNu5+f0vq+ACXPZWvfPqA/GvHFq7DvVSuWkD83M/Ln7CmWFZsMu2T8TL5nAY9YRp+KrfO8
j1RjRMNZpUgrdIpCsIaKaRC4l1XZ9KmVCC48BcOsqM0CVWLlfu6fZCqoWWyeBzCjdVNFLVbnkQ3N
JlLlYUBgAJbNLMmOrPj4F8F5iIQwJVcRXdOjDuU+CKmSwm4V34xS4DbVAtPavjgAlY7UH5efxROE
FiOg2kn59lSb8RaNvcRPQUPReWw4WC8+I07BIrIBVgQLWNRc7E5VbRwCXWJ7oB146A20tUuIM3c1
iFb0w39vB2thnJPGKGwvDYUwEs6hXarGq5yV3mUZW11DtGtkouLXDBgEF9hI3hpGQiwYWwduTT1w
zKq46dT6Gqvre6OyvE4y7ZKOh9hq/SqZd0qJYVMkuL8u/yFb/guf0lhqhpo9j+ynBrNMyy5W3Qn8
6qp+ovQ2zK4t5fGymM23/VoOd5lQEmjmYISMSKY5pDcKdovkm8lhqIzNW8Eu9j+Tcq5Fcp94UHRr
SgAX4urtaDeKVxWJXUe7UjSWv+Vyazmcy/XmMskmk7Mk1yR8WSID7zdRy4hZOJ87rYWwP2Ll13ps
lZJF8f0WDV23KLapAWD96RsgqqdItNotEsZFwiod4lnLoVFqJs6YpbZZ3XSlry2TbYiewKKvx7l2
noUq4OcBBtrLBVgrUS6eF3tuRMM+IjvnnLrIQpCFWVCpzHd5fB/EN8R6HQbBhsa/mLlpwXPhVPIb
RtrqmKYqjkMAUTO6hRFhqt29kUQDe0e9J6VN3NKX3FH0GNk+rj9CefYPg8YSrSsIlar4qMzRXi8A
gaKnnqScQmwLCVx5q+qjAJYY+NcUCy88AYE0YCi3H3FiyYRBpqa3y9bElD/QOknnFYQcQ/ClO6Pe
7LM0Fwln5/TBD1bCuXMEuVeLpXME5zhyOte6XdA+Le+t0Mb1g43eZK88xncMXVLctd38zCvRXD6l
0nyy8KmRI2aLY42+Fd/n7exYqauKMHO2UpHzJ9Z5EqSUJGZtGRDVkluGapYIlqFEv89VPdM5WPpC
R1tLB7yQ9tJqPy7byKa3/flUeKK8j1YA38yiArRR6AKT34AtchMtuR6Hfi8nrSAx3L5JV7L4MB9H
6jIokBVhX4iclj39ZRVu645ufRfhHTkq+8vKbUaslUAu3kta2BcxoIDctvwrKK8tkFEZgyivFgnh
4n0ix1EejNCqNr6mlR80X5NU0B4RGQEX5fUYW+qVBT26QN/P2ugYICm6/KlEdsAF91SSTRIvTIu0
xRskLh2UZ34XJcaJgZV3WZbQELjQEHXGAkhHCNN2qj/c1TsdhBt3BYgGu5vyVnJVUbv7cizS+Yoq
pVGVSSO8lJLcLpKnTv9qWt866dHoInvshVNGgq/J90eirEPK2EFBtgCv+jngeNqHzB+u5rupsWd3
eCgjG1A95ifeFKto9DZtt7rUTLnNhmmC3FSN/UWpfKyIOqZeCIxl81GxlsNFDTCWZKqlvR1g++Nv
7svUIT1AE3I/qm1RfihwsTd7WqklyTJtc2YvKpDJwB3hanPhWUntXbZLgZu9NXxXYkY5LoeBPSfa
5VjK15aYN5RFuI93omZSGc0YQvkhhc5oZ4xqQpFIAUjO+MCmfpcHLHf0DoZKvMwpBZFjs9+kKGeJ
fOhQ+9FaCmQcDV5j802YYoSJIePHbzw3xREUNLkfuiICk20HOIvlwkm2tK0+GBBrBt+b/L7osP0Q
/KCayOC3Hfssh4skYacamFVEhpMtlt2Nyb6xgm9zEuF1VP+S+vlbt7S/LlvJdnJxFsklF1ViFGre
QWSXJU6b3dD2NgtHR09/NsHDZVHbdv9HFI9CiZdn3OYdvmIUKdftkPug5jipfeZeFrNt92cxXI5h
BWWYKUyjwHpMYzwp/cu/L1KDixYY0sKieIHfx1rCPjfK/TSAyqb5XJQ4q8GlFzKtggYFT4gB+jWN
vuTApAjpt8u6bE59rByKJ3+frWhqS/Zu0EE6kd/Ibl+ihcumzmZ3+p6645WISFbgSzxI0xIQ5NIs
2KYRFny07hhasR21hjtMImTot4vpQoDiYSaTrukIZS/kaQ4f1Ul7KZPZNmbDG0vtOC7lVQoiVsWI
T7NsRoK0YNNMUCWnFgG3J8Bk36eic5ZK5YLqhzsonVMTAHzM1DWtYHf5BAVieKfK8iygMQO/zqrk
Zqi1pyiWPS0Xtb03xWgyWAuJKismPz2jZm0h1WwlOCGyO4WFZ6itr0u1wLc2fXclhhnP6s7KCi2a
sxzVqRwDC/GNHAmecZvRbvX7XCBv0nRQmxS/35gYZknQJM52iZzZZnSfS6pAmS0IZzb/+OejceG8
zs2prfGURd6UPI03md+8jMC18aerZt95AUpQmBbDSKyrlJ8qwq9lc+Y35hFI0xgwSF5fx9032bCN
UMi2tZkAnBXkE8OBFHMWLvicjG2rA+hlXtvGL3ro35C9I+qJRiO2c+2VRC64dxU6kzObi1Qf37CY
AGGQPw929MU8EiD/6oL4KDD7t8xxZY/tSKZc6qBgKO8T64kmzzXQ/i57sMDm+XRQm2SlSNlwZIMb
kb506evl3xfYPJ8Hho2ZdKSHDou5K3I01B7S6jsqNIXyclmQ6GOx/199rKqOa9OqIShAwTNOv1jN
69yJMkCRyXERYsCGNEpgENIBM0P50TrBQavs1g1RfEldbLlZv/43rbiQESUdgIVCWByt7wZQ3pj1
r6gXAdRu38Mru+ZChTSWqo7qBRtBA9KS7LY7XBalp9moTcaoKjFST0vUzBUdGBcj4lDSaiuHaqT1
ZfVgKjsA4l3+elsbUesYyPfprKDr04nFQG03XOPlCJBuHa76/2m0bzuSjiYXITpA8LiMSU3AXDU2
yCx0U/JBlXYlkWx3WR1FJIP9/8rGrZLEoyHhUQXYeaD8AoYge4VNYD1VO7KnCONJ693oSnLIr86b
XW3fGGCkES2ab5/cWVXO1Qgd0CMLoKpBTsp0j8knND8/VQrCfNM/35NzNW1RyratYB5j9Zes7ovq
S6GLyEu3g9NZBuddJFOpMbCCI2kfAlAtqdS0c+0mNpTdTAtBpGV/8Id0cKUQ52QjVm00iRWexvgv
JdxrxjO1UnsJRS/vf/Hms1acY0nVouYyq9hOvgH0R2A/eqWTO+MdoyGSn+e98nDZLrftARtEigX+
OjQA3ptlqyP70wsWPrLfVL6fzQnDwILQu31UZxnKexlSNOZVKwMcT+leo2pvzSdMCyrlIRPtjfzL
JX+WxDlyFMjyNLHcRbeVCFCuEaCRSgVEfJ0X7YPaizzRA1+kG+fWpZWakgSULdB+EVtDE61kXI6k
s5vqPrWeLh+WUD/Oe4epTDtJg7TOra5ZFCkeQ6/BBGbuFB6wbk7Lr8sSRepxnjzU0jCZDBUGDxV/
NI1vjTb7bdJ5rMlLp/75sjiRNXJOLaeJ1tAa4io1OcXoISfGfJWVssAgt5932tlOOH9OsP+pzRnk
YOkcnNTyvrl6Qwk7id6s7Pg/Bo6zIM6f66qMI7mB6VdEvW3p+C1cRIjg27Hpjwh+gLBScoqhI6bL
aGA80S9BvtDg7R+5l89GJIeLFGo+MbhdqBJIZW0vNHJqZUDWFKe7bBA9wNl3ufDdeHQgPUtJoTOQ
pSA5Su19PO675FEt90r11IRPVvMJTGskG+ePyAWOXMY6e9FCXlg8WtpiR/V1vQjS6U3jBk+WQbH3
alK++K5E/WIWFJdIFud22B01CfjIImzCTYc9C+EfVuVczFVRIMulZWiTtvdk6WsdPCfNM00/wTLC
FjT/UYivsifmVHQA4kRcr0tHrak31ZlTRIF/2fA2R4DXcrj7Y2xpVxrMwsmOAou48ZtrDQM8KfZd
88NwVYNkVfZS/1O+u1KPs4kkBjpFwbKYbrnO1eugFeAbbcaG1e+z/19lhGXTt6OGkhZbPM3Ug6Z/
pmW6+n3uslDVWbUmBr8Zh6DCNbN9Wk6CmCBSgbseskFLc4U9qnHz+X1APVSABKcv8Bp+zlGiYzMs
7EoHHomdNIbdRjtNBFe0GW5Wn4q7DwKrTYxphB6y5JPwK7YmIwv36q6NTRAI21QX7ZRtd45WErmL
IbT6IGgi9uVOyVO6r0+SY/2Qj9YRXQj/U0neWRj/lEqwc5AUM4JC31X+KJmnLPlt9qKT2h4lWYnh
bojaXNRhZkG7uJbR60v86qrcAdd7AUcvtbH4spcBqyWCs9g+O90kmoXBNOwdv3ejMGyQNE8pmqhq
flRB/DFRjDNN1gswEK9AeuNamWJLavX9clTatsuzWM5k1HBJwinO0IurTmQOnGRQnCEQla3Yr3y4
B/WzFM5MMq0LB3koMGs09bbZdI+BpfysdHrXBbK9ZD3whX99Qi+2y2lQ4OlaH4pKbTzOSwq9jBpB
tW+vlRh4EOX8mXrqSgwX/OYkBf1bhFOTm9Em6fIbuxZ3Zgky52lyCmnaX9ZqM3lZieNioWbmVKrZ
MBVI98oSdBKFIw+3wyiaYN48r5UcLiDmRaUsmoSuSGIekvJ7nXxJpZ1hPsvGTdJT+7JSm3e9YRBZ
odgtVz6M1CfgVI47HBUys1tlBAj6rO+SatjTGcOtbSo4sk2LtwgxNMPAaDk/0joEWRqZBe4rSx+d
OUqOrdHu5nn5dlmrzaNaieEcKykwvyrXiIyqmvmkNJ3Ram8XVbqyMlVg629Dvx/cayWLcy9Zi/oJ
+D5oLAaNGyx4T5UgZiu7YG8NxlFJACangsxZnl6TAZS8pHfbmLjSEu4GUntzU9tSrXh1Ytz0aeYY
S3elRY1XtIWf1r3q/E8fhqfRtgAvn2OHB3/sEwhmX3vwXiVpda3moXtZ0NZBq2AVxEYcBhkxvPw+
oiYpLdSY8W1mRfNKMs1t9OkWdSPBzc5cnP/4azGcryxZDehpxprU95Wvd/rPwEKn8rIqWy6iyhrG
DOAhVFO5HM5cgHAHchekqO1Dn/9U0+8BCZ1oWWy1/txnw5y8oul4mxDu+pMlRZI0eUK5PAS8wyRd
q93yqyQiLIntz3YWw2XDxhioPZkJwPTywOlH4hmyiFdl0wCApU4pbgCsYHJusWCZwRxzGenQgspu
knlxI90nbXn4xOEoAH4Cq7CqAn/hvZ0NmpqFOXAFMPlPHpTuF+D4S0UBz29/LCNld1nYtk5nYVxY
SatADmmG5+sQ/aCgiQgLOyapwNxEQrgPN7dSUNIWGlkytr/x8y1mniP6qcExFW9IA9P4JvYLOA+V
M5TTzIgp85WRnIXgVZt1p7NZEQO0wxim+Xb562360Uog56tB0gAMpGB1jPpApJc6+FImLShcr/Mq
F0SfzTRyrRxnFqWUz42kQFaCNJLBvs5gEFrs+iuDG5r3AWbkvkvoalzWcPvozp+Usw+1l0qrZc20
Ggt3YFABYZFhV7QWabfpvqsvyZmICa7mHBPKrMKLQaST7hd+gBvF7v0JnKpdCbKSzzSiVh+UrwlM
UiFHHfugg3VQe98srsLm8fLX26xMrmVwwQ8BIitTBlKN7vhfs1eB5JSAfMUtD4i9dgRY0U/585/z
4hus5aCQoWeMK7Ne2vE4OLJxlwSiFutWPrdWi7s/EP/yxaygVhy8RP1jOmRuHD/I8/2UZ3YcfeZG
PNsG33A1SV1P4wKd1PYQBPtRiKgsML4311uVHJpRKuJCQnxCtrOTr+W9njhlYgOsxdedxKN4xjif
AIsCN8D5oLjQYU5jpWosdMgRiKif+uHLZdPbdFyMlligMQH+Kt+8A75m0wRvNMjN4EiYrqoGg5Gz
CC4rlf2dH9IV4CLjAQv2XMKX7+YhiMq6GAGJQZYbSgGzJS1e1DWnOsl3NFhAQtOjjacqrzqdHme1
vZu6dqekcYhi3/LFzHTM/i3L10XWj2EqfcFa4HPXT6fEipy+TPcj6GzmqvcardL9eMAqxoAe0xDm
X0Eh75JUutctegCygKvOWWYvVb7rp84JJF1QHd/+oH8U5cNFly96GREoWkQPQZmjk5HYS18Krsq3
osOH74kFOWxImgoufy7M49nelRi2x/eUsBSUhq89NY540Lh1PxAnnoEtoUkPmVT+xs63u6jg7rTm
uyarbqymPOVKfJsW/a4FiIw+L46ZEE8nxv6ybbFgfOlv5C6FrJNoK5czHNLIT0nSnyZzvKLYhJQ0
9QoD6M8DSR6zsBbhq2766erbcJeEjOl8KA6UDbIkB0Xt75uoFWz2bp6yphMNKCgGqHPY/69CQd0C
kERPccpNQbw8146SYewnVX66/AU3E4eVGM77u3mJF6MdUOSMclcryqs4x2suiXdBuNhlJCpJbzrp
ShxnVDPtC4LNS1xDirprp33R/x4m3Wt0Qe12817QMKdrYJcdW5HcvQDIqykvJXw9osWPtCE3SRbv
rVZ7rfN032qGNyxxK/CYbd3OMpnRrE6sRCWojdlCcY/lyzaZPD0yrrDBtJPx5L98atv2dxbFGQfQ
CstxHvGUqSe3AMFnK0gXRKpwVpHTGDh1JX4f0cte8mvDTN1eC4FULNou3tQE8UWhSJXxpOU8KSno
rMs9y0uWxq/U6makreBm2PSkswgeTjdXiyBLqIl4udRXRpgfk3jcAZBeUH7Z/GYrMVyGxRJHVZcg
RiruO5BqGuBHG4jkNY2orrStkKValgUT0N5gdteGNhjagt1dDBBjU2xIjaMRNZjgaO4/YWTAn/tH
DGcE8dTi4Z+wCzudXVBB7vtZ9i+L2Iw+1FDwRmKgO/yucIQCnzKYrGRiSH6wZDsrJidAPZ0yS7Pj
Us8ELrolTyOEyBhoNQEnyIUFYk3KkrHKSdm9ZlnlSQ9GcEy6wtYD0Xro5jNJA9qejseCir1szkfb
uNDHuIU9MOaz+Ar4vc5im6B/+sraYQQN010shBbfMkLgzgO5F6BMFnaw38egaOyztE/hTklOdnOb
ebt8uEra2b18blvtEeA+YTWEYhWPYN38vRxDZ82EMsT6aWbPXuQ0AMt0jOsKvFM24BqI3X+Cj+ad
RC66DkQJ43qUgC5ETmb6taJeT3dt8N/nVtSyNID3axiIxpv5vV5qpAH2bIpBsCofB8lpS1QbheNX
W9Rk76Qo76VYXRLJeQ0pyv3y1foVgRYJVUon370xFd20X/tvms34yaPvIoSrrYfgO9ncyeWLggmV
HrKjw+ITr9+B/vqh2E+Aysm8+cUQXMRbloICLhh8MCtvsDrSe13NvtE04K0AdxJ875Uf3qMtrNv5
IXSIHd8ai8DDt9zunTzOTmIjMelMIK/1GNlb5Ct32jelcCRsFNmyU/rFzhyPk6CXuzUR/k4s5+1V
khVjNUDs9BNQik4BruPMpwfrFD4H1+ou2jc77NFdkZdekAoIFebCtGJEVhyokDz47Q80Nnwy2tVe
uW328pF95OKk39WiasyWGb3Tl0vkpgDgAVIPqdLe2Jn+ckUP+k0Q2eZOxRRX4TQixI6NS++dQC7V
XwacqzaUYKCYboP0MLStTZqXy2FtIxl5J4NLRqwa89SqCaU0yZPLxlbmWWSezLW5F8tahMZW4Vd3
d5caea/0UEO3mZ3gTtgb2Mr5G6lbhDsiOiV+ehAIRIMhM+djLD8yZlqnq4LYbJCVoapoiSOSuHlK
IFhRUMrHw4WvsdcxcgY9bmTM0JS+nC4+tvn30VIJjH7jHgey8VkMF0BVi5amFNQy5tDs+NmyDFdf
vrUx9ptUS3BimzaxEsXFr6zuliZX3kRdgxez6AR96q2R0ne6cAErQodQNiQISP9afMbsHdyB74GN
GJfX0T51Qzd8vWzm2yFjpRMXrJIy6pKQQmTrpTdYpQYhn+7hAf3CCL7HQ7WLnhfRGMC2ZaA1SVS8
aU2+ZwFa9kklcy67+UDtOhnQ4EFhgHiXVds+rT9S+KUpaZSXqdYgJan3VrJfEsGrfCO/wmFhNgw5
q4nmOxf2siwKm6KoZJfOBdpuD2OoOHqs2FkkeLRs35srSVy8y8wlxHICXFe5r65DjEAGbrA37xcP
9OvC4rpQGhf5xkBCRtJAr+h68YcDQD/ugA54w8a2AuGy7+ZHVGRUHRVgBX4AbB7KKspbUyJuW4QY
GXopCkYOjdWB/Mdla2B/9YdguxLEXY1yh6FfIkNQAfYbea8c/s68RXjXW8vLFsEAu6zI6Mp9gA1d
prIZMOeJoH4bHBlLUn6kh/qnetO6MvisUJo+Bp7867Jy28F9JZXTrrP6qjKDDLYeg7ro70bFqNp4
OD2x90XmiDhfN/XEHAPBoxM47B9mTzpsZsjmHCK6g7pXB6ajqxzMk3o/eQxzqX0FAuJ9vxfVjBSW
dPPHuBbLRchU14q+jiB2+sr4cJZ94YY3jKYs3ymPTDYB62D9dcHbo/TDx2kUXAGbXxroNBZeqUhj
MVzx/tI2yzrqLFknGHA0dt2TDgpryVF+/ax+dPfzXjT1IBLHTwxLsi6pIRM3+IwzOz3Gz/pNh/RV
83NfH+1a8OjZWuWx0IRnAU1FfOah8DIrGMoBFzpb5Tks4Lb5DexgUA2ZrkjS1i2wlsTZrFEssYWJ
BYL0Z3CzO82R7WnPuOZ+ZsDaWX50z6IHyNaNsJbIRezAjKIwn/Ex++FWik6ltrvshiwOfzDO1bfj
4rSaJzSLU/y+rrS2Ot7V9C8tcqvxuzrvKFA7Lkvbto2VOM4UJcwZZXELcaPTe4tbIF+QPHJgtg/6
hZ0IkHsr0Vp9Pb52FtdTneg1xBE2aXLolpNVAmbwMImgY7baDWsb5DmoNJmqUmXABluvu1YwnGjc
YT2+T+x2F/n0Wt8xDNfQzV9KCkQS/f9Iu47l1mFl+UWsYg5bZiVbzmHD8knMOfPrX8P3XkuGeYRX
PmtVaTjAYDCY0H3/PTtBd6QmobECbBOfzziaysdJq1TeTnkn1f8sPYsDdt30TwIoLzZzSwKICwgo
gm2Z2onoS6zWk9VXKLgyPpQg33D2ulj0tuGmDDKEOwKFG1mSP+3IYnKODiAXt3EWa7bxAqjNtrQZ
prl+0k7CqbMNjO64FWYIF18JSdp4mDAsJ9+VP0dXdZNtaI+snNC6RB0Q5O+Qye8Xx5m6qloD/1kO
eDtTfirzz7p5uazS+s0jnwSIn9fT4OtAq1UIGLfFBgBvTuqM3mJylnbQN/wdCPSAvqYgRJ8OBYYB
L0tf1U5BQGGg21MBj9Rn4VLRoFqSYD0X1YsiV1qeL///qkGe/p8+25WW5XmM/J6NZrV2up/5Rym8
uyxi/WY5k0Hl0yJxyLWlgwzyANXczB58/lp0S1c7slpx16OTM1nUZk1infQlOcHFPjtGlrKbfuib
6XayOG/eVFboSpvoleUg1x3ymVTKb3SiEPHy8O6QeYswVsZ4SQ14Y5ebwZt3EQPSaN0kz+QRqzmz
+WLmswqZS3KD8hY54oRTSnT6g3E7H7sdf5e9qegxWl6UY2NVFjNWIKv45b4jWLMKstoEevaz/C5B
/Kt1Gs5cbzUbCc8S4bbbTpbsqrvYZW4qSxx1vYp5x1c4oOR6tYi+/IFw8kyaZXgT8ueBwzBYsl2X
1KMOHZ9kQHAiToykD8nTWBwBfEC4FwOzxrqmAkPi+in8WE+6a7QrOS5SIx0uBgyki/RYjIaVRU//
phad1w7E/y1jMJmAZduKDmJox7BkuC6nBKQTa+NYalGHUUujbMFMEJxXeSOMV4Vx5EdGapklgjp5
GTrh+xhEvCBaEWwD3WCAM7sKy2+QqiO2P20QdeDgnculamDwIjBSp+ha1h8m4zEdWBCp6+7+JIeo
e3aw9RBA3vxs8Pach+Yyd2bMSm+uL5hu4J3K45qm64ZpFmthkiA5J4HNqo/MInRHiZXOWn2sATDz
f0KoKECVuUJrWghpnf4Rre9+t0Xshldw5Ki3DKtmKUT5ombI2lQcICva5Ffc0+JnT80f4UrzwDrh
RlvVyZ4FRgLovbvmq4M46Uc5JCUL+3YiiwiCg23tDX5nClvVxVAxw7yJp7kkiPJEIvApciWDoIRH
bIGJyrpwO8nvcjwuDmPj9uPj5eVkrCYN+rpECOAmkoiMEAdUmmROYYuZaVFhLSFDM4kKCuo4AnYT
SamSyijwcz0DhOPdLvSCjWqD5NyVnNkPO1BGGDYzh7F+zD72T6IcUxJMRT51WFYQeHnk/swKIL3G
FncjIdmlW4XHiuPeR+Au7KREOSqsawT84x47ue8dxQUD1XW1i+40p7UXOF/exETZzrB5hgGtvt1U
JOE1vOx5hQYEr6aRzzllQEoZTSLS29BeaapXKYhSFG5z2XRWF/VMFOUjg06IWi2AKAEU5Epoqd+g
OzcARfihC+Uc5yqK2zTDElaxA9CjprA71sDYeqx6JoP2XHGu57zQkexWiJwEd7VoGIxb/hTO6Mes
1xJrxSjX1c2lrmc5FBICbw51U89S6/KerB7nM3UoRwUMmHhoDOwJWLNa1ATF7EZoWV2C6y/OMymU
l9KTSUqaDFJIgF9ueSdDXCHdBnbliG6NByehAGqs3q9YBcHVnPXJJlQa0hgAhwBoJTYxIU2WO6UX
J7aMLFIB71E+sZAWLi8nhro+X89AdZBTI4C0rvcE8TpFfTdmZMdYIijXVLe9gmoTDLCJ3jjtRtMq
s/8OKNXZSUK277Me9VDHfSVDDxHgk9IxUlihJqlgfvF2HxaB9tHPAhR0s1d1AQEJksSCTzAHSdqd
TSfOOLAq3WGDpHC8BBUkje9Pg9aMt5VPCtCzr9iXD9P6M+9Mqy/OQYnzVIKdh4+9g14e3FWxV/jl
Hmzzu8xjlRQu+26Vp9zD2ClR26cQ12NYBChiBxFox8BzuC0F6aGVcob/Zi4l5Sw0vHuGecZSytX7
qy6yU2vO0BMCgCrmo27dzhWMe4GWVAeI3mcLiVI5BW8cik1ydcxwYYiRE4yxydix1UBUPUmhTlNR
CGWvlIgyNBEPHmNH3o0ZwNU93cc971yWtu7OT8KoU9X0/SDqIYSpwrYMf2WsRApZ/6+H6vT/1KEa
Ja4E+gX+H1iNZh/sgaVoxtps6sWzpvpiwbAHYs2XxJEdPHuLxGj7njOyQ/Eye9Wi2XoI5F+x8oLq
GwzC8EcnzaiDZeh5M/AyRBXo9qub50hzB31iGAPL4qjjpHLVyKkjli/OQrPh7KZE5z6r53g9zjtT
hTpEc2yosT5DinzoNUvcam68TT35yF3pezPdkxar4arzWC1d65tliCjfiOjEoxkitHkeZz1ARKvp
mxnpCgXZLsxOG78vm/hf1PuQQ78PxrwrJ73F9SRrVrUBfoA97DL0lKQW+P7uxZ8zGSQCNjTL965v
3kku5S7STulHMW8RyLxPfBWmrt8aesTw8OsFCPUkhvIXUqMNtUjeWxHG2mQrT03uVnOEbQAFAzv5
EW9Ge95EW5LuzZ+ShCF/tSkDo5z/20b6lQA80VEaC8hHx7UrYWoQKDf2fBSfSUdlbKODzWcladZT
pmcyKbdSy1MTA1eHPIYIuQgqqhaUTfAgmqx2MxwyT9pwNkssa0PJ72feBSQE0xJW0FQ1LA2cjUnn
TjmL3oZ8+lcXdlpOyq8s+hTqYw1rjTGtUs53XDp9K8A+SaCcStWLnBq2OO5V9zwOaGgpIjMCIMk/
HjvKqzRpNMsReZbLXugHvR3+jp4GX0Y5ODBVtznoV5wdeUlq5j8uSyah+6UVpEL7PDACge9gHEji
XyM6sPTl3W3Wv+u89ppUeSuM0JvBbXZZLsM86Ba5livTSiIHUe7eypIzRX02o5k1wsM6b3Rv3FSj
hbmMIIbYPuEGyD31GIPzhfNEP4TRG0zo3tVer7MzLlM+poTQlFOJal56qz+2D5GdPEVXkgVY1eid
pVJ6+bfFpAIT0Edzc9pA4sAd1OiXJvWOZkzuvwmh3IhWZHMlCsRSpJdZb8xci03NYM16srwVPRJl
RG2V9gnEDO7o4GA76YGwefPHBQk40W934DTzWZHdWrM2ApSPYy7TjqQwYgwEYwXnrdiYpBMLceRO
t2s73nDOkJvTNjyGKLUEt8vLyDOczF8eHifxlJcZJR7zbQP8mHQ3g1IVxC0beYM2H0KMl7vZ4RvD
yJ/UpdyNLreZyGlQ1zAOavpDEbcJC96PdcApx2IEcq7yIVSakydFzMwgQgqOiQnKuADoLpqxBdhR
Rc53XO8l0S8l1jDJXxIQH1ujUIGJOhlTtXCwR5LX01zB1+9J/kGxCFPFP16aNOJeUgexLhsQhuZ9
B+lNW690KwlYI87EnC44fboNIlm6UBhkrFrV76rkppfvKmMHZp1SHRlOg3G9KJTTMMqu6GdyrrIN
74AwwJcAjoBT7F/2TatmABZCghtMutaoYEPOtTzs6xmbtEzbOsfjr6q8yyJW7flMBOUhZCEQZ6FC
EQqhhh1psYPBHyCt8d+ZMQBF9IcqlCtQo6oW4gKqyK+k90d2JLewg43AWwOetaQVITooSLYVFsv4
WItIOQUuFvWxUKEhCI+vMebgCy1rcIMlgnIKxdRj6pSHiCGr/KAYN2nMekisZzk0Q8F4OEBYZYmy
hSzsqlAd4XhaLB2GzlyCXPE6OCRjWCkMz72u0EkYZRV8NjVcQoR1itNJrw3367LVrfy/iAEltCPL
KMOrKrUn41zXQArAqNdcvvWNIxaMeca11O4nAdSO5BhijEuCuCHfLNekVtJaxTUGPWzN4n8SvOPc
bkwM8TCBHdfuvHPJdBd3LgSAPSLIi+NW3ramsoudIbDifeeQSKn53bAeXysn+JNAypMLwVg2OkH7
izofLGZm2Dj5+PPyfq0Ff5+EUMHfoE3cnM1Yz2zT3DfX9UNg67/gX/3gWtuSpKWsMLaQpRYV/GVc
uKA+ClxBTX+Ik92iPn+n8vNJKWKlZ285XpYK0eAgwogG16i5t67SGe+BtWP7SQZ1bPWyxkhBDBl5
o5kFZ6dNYS7qS9I7avxD0exSeS2SX33HqFO+18Opu/CTXOoEy6MuLBzZMNILwrl4JzxGluD/qDaV
S9IeIbI7gZ+8oXoDWozOEpz6jo0OwzqHNBDDiD76RK+gfvXc2cmR8Nv3nInwukN5Co8VE4hCh9DC
pIg7vVy22ZVo4NMKUD4mDIHJF004iFwBEpBAM5GisOIJiBmh6KrpN2ZtPomjPA7SWKNcE02XMfeb
rvrJSSkrL8xwmzopX5wbbG7oMzdCBiJrt5WVBw1emvVmJ/7iguXQyH/DHKrSSNhFAM/1nPrhttiR
4UP+nj3xyzodOuVWUtyVQ0msFMg+DmdGMEt+Q6og3IZjhGziuj0ooOgGE+3XYc5iUUJj5DCvTWQt
6MYHT4IbPtRXgpnYEdzZtJPtdo/71PS1I4o+JnhwEie4ZeE4ru/i6UNot5Pr6aQQtoZGPKblvp9Z
jdYsAZTPCUc+WeQBArrWV+OrcGAU59ces7D1kwaUc9EHqQXkAZYy2XSbzF5+TLuwtxtf8ciIz/gj
2xYHITFZ/SssvagYsuxQ4VYAhWcH8WgFcbXn+JbBSi+Sa+Wr9Z9Uo7yGoHRxMRFGXcAz+pmdvqqA
+dclUzz2D8btsgM9uUtouuvCrDH1A89VyaaUMNMtxF1c+g7KnVSJYQgd4XFNNorbeuqGNJHz38oQ
nG8lnbDCNkrVXEDOgLwtbghgqJjSk3pMLc2b9x1aSjJHfwZGFTLHrLI0MZMLOtJZLFDYhP+hLZna
50jd5H1rjeGr3v++fBH8JXj52FM6czUok6hKhJcEIJCuGBhuimTIbLS3+QRqnlqpfoZDY2Ud+Bwi
+aAMCXo0f4eqaEl6xCiTM0xYpqKacFn4MVQRrGH6yez16DoGBAZD3ZUi9qctpfxLk/B8UhACTNED
jQMepxU65xuz87QNQ9L6VXFaWMrRBIG8BApBDZ1kK4w3DYqVzWyHs6sinyRsmvhnVx2bnJW8ZtkN
5X6GOQi4dz5lVZhdWat8BTklnlPNuQ0Z+0U0uGSilMuZZCOd+wgaZumea3dSdldmjK7odW10TZPA
KvN17FhuhyFuEmBt6Hq5y6IS/ZONr2WGDesLrcs7tm5+J1nUfctNoVzxMQnjlVuxBImIe/n/15fr
9P+UebdVVOUB4XHohXAb1TABdCNX7TfINGHhJzGUhc95L01FphLQQU8S3riQ4TFYapDfz+KsKQ0G
QyCkMkn0thSPqPEnLBSkdf9+UoGyYXFIQrGRISKQ7svioRuuYm6TjW9V9qM1ngSZdWWv32sneZQh
85JYdCOBNIw2hKJu2Qhm6UlXkwUQxT2/Y8ljrSB1jYrdqIcgpMADv/BAGjLqmyVmPHFY54a6ISdN
kNOYILyOrXaVGPN1ly0Hscm2Sl89Xzbrv9wgH6tHw9bp4EPG6BJkxX9Ub7F7L34F9vxVb2DmnEws
6FfKL4ZIhnrvofOZDQoY9dI5guWZ7HUvb83CXvzcUq4K33C018Uq7wn/Wl17l+WulZIxsgPkMQPj
lF9n3SEXr26NvDEsYNRMduUKu+RO3ZDscG8PW8FCms7TjuUxc7gXVpROzPCLvz1Jp7MnoyzFsQIc
eps3rhoNwKxcZCblY1jcjHrqXFZ1/XF6JozOnBgJHwrk/T/fzFa3B9y+YOWHlnA3Aw9otCWrvst8
5CR/sxgc19Lv56usUY64UwhIWU5CdJe0ZKUgL49+tLbodl54bTCC2tXDeKYn5ZV1XR37soGe0eLq
sWSOAGj45rvxTArllMHrWQP0GKHNuCVJhhD1+MVTtrLP2az6+Nog0afloxx0PVZZPcqQ1TqTjSy8
G6qm9oy2Ax/V/+0M+gKk+Opr7TCgR7nylM3EsZ7Jq1fpmbqUAwcxhAieXXwC7/UOKQKkva1c9W67
yd3+qd6xe2WIz7x0NigXXmKib9IJ52PTtTX4dxIz5wy3UPuNFPROK6PXItAYAQPLdCg/PnHaAIxF
mE5V3xflQQClXy7+uHwOmbtJefJuGJWm64li9gTsISSo7rhbaZfY1W7axVZmCrOJ5KljIFh/Mo6J
N98yvoDhdujESpqnnaYQ2yVd/c1+2Ah+/TuozOIOzYSe4ujXIxqExCfghDrz7V2C5BWZ3Ufvn9My
S8WrV/XJsr4kYLQi6jgRa56Bhg0sCK8gXLCSx3Yj+ssDZ7OKxAxDpnMwejQnyhDgqh7kW2OZ0YL1
cnl111PiZwpR/qfFhGjBkQz1iHE/0p6ey2b/Em9IEVhAFYMNCbK+hMDswttE+gp1UgS9jIEQwP/N
gLQobLR+VIENZJrezY/lXeEtIbMfafW+1k4iqZMi5G2nBg3YOdJdHCZ4Xroy2sdlRh2NJYU6Kils
A7xeeI+EM6jJDavveatJADnYfOsVedKHTgwkTQpuxQL6yF63UXaRPZikYTi/ZhU5/2IeHytHpwFk
0F7MxbtOj+T4p9vqx08VFLOCk1/fsaC9mdKom7cOOF5LJKwgOeqRNWImM36QbfJC1nfGS8t4QP4l
yDhpRxm/3JcJml1hiuhOJqBuHAbkbtGuY5fPvSvgmmqs8C7ySkc7shqx1533STR1IxtdULTSBNEa
dwhlw5RETwhZPV7E4r7eSich1FWsGgEGC3QIyTYEewdNVS4ZRmKBc617qZMY6rrFYTZAOwjcULm+
KhNH0Rivib9EZCcB1O06hbFYGhnsonZG3OepY1xVu9bmPEKaJTMuHNbOUM4iqaWKA3q3ZOf8dYbu
kW4CFLbAYkJnSaGcRRCNE4AucYT5pTeloTeXxUulzWXvztgYulVFrefC6Ebsf4+yhxxb+TTYlyX8
5UnysTV0r0rKIwlTLsTE9qKF2RW7PFQAR0yt3lVuhKsBE9yBSThKAzjEHcvy1h9/J09Id69wrSzJ
YgrxxBNmdv0bs1UEhi4wM/QxiX7gdKz5IMbO0Z0sSzY3UUVSeIV4GwGIhcC8SiIjJ8ASQrmHTEym
dKigF5feBv1TKKbmVLiX945lHeQbzl6xNeaouXSBoQ+tPRq/1J4FXM3cHcoxAPdLUsMBEvib+LF/
JI+BwQ897ZZ7TY/tNQn+L6vEuIJpEIFUaqYmFbBsc3BMl205oRyg+wazeZa1PZSPQIKo5TgJcgo0
ZGn3WuGJHSvW/EvofTpalIsoMiUUJ5HYQGGSV1tpoTnQQ8i7465Qz3kl7q/w0Bnpo1SLSO1btbDT
2fqCIIDJtF5psXvB7LTd9cKca2BEgvS8Dj/XOR4XxADdwOuu0d+UWBLaMjzpERevLb2krJHZ9bfE
x5KqVICR9rkoLTkkxi24L0hHafzQ6i4/u+E/+l6Vii2CbC5ALAlRo3yjixG6uN8u2zorWlIpH6Eo
k5Dn/XsUWL8Zbrg1rHCzbAmdTGq3TyxzYN3CdMdbzhdqF5PDFRwwyIC5SBGPsF266fcE/HZurMv6
Mc6ySjkPPTTCcY6xgIm0uHH/2uudaYCSYsgZvpYc1gtRkkpFF10k5lU0Q1C3PHFCZnLof1SOQu5H
M6qZ95e1Wi+rn50qynWooDkKB0I9x7WeBLOIgQMC8osGb+vlZ6o/Zq3kJOkOWIaM9WTZPuVOglAx
cpWsJ99JblADx0mdHHQTuDGa/8exNi8run67GLwuSEBp/gLG2Ida18cKrLOUvC4GTSHLP65v20kA
ZR9yJI0GWBckDF1di7MXaJ6RI8OU/lRqv08Z28bShrKRRmsHic8gLKx2UnEcWU8RljKUVSgFP8ap
gNVKxD/AB5/4B12+zZNdqdzOvcywBJYylCUkojGGrQRlqk41s9lugK98efPJP3w9Uh97Q+fkjVSZ
xpGDBDJbIvmpB1KODc/swf1LgHGSQ2WJ51It5qgEE2aoW+2fZjMewLvGb3pbfU73416x+B3zSUzu
iEu6UXdIM/HakEXYKuF6QrWm93Jw+BKA2+ZK9FlP4vVA46QgdYvEQpwN4oyFVHRf1lNLxYxAxHom
soQQezkLBMGg0Xb1ACFRfb9ID7qxbWJWexRLBvn9TEYbDVU3j8QdpE8GILDz+FYeWVA3jFP03htz
JgSMYKjkzhASTA+9WllzCoBB1ReSY5AP5tB/gz0eqe7T7tBeYeRHoSNktmL5q6z2M7JYHMsC3scs
L9kb5RrqTGsFeYFSshffioT/3MsNU98SiG/FCbaCn3uN3zga2twbr38y/NJN7cBpbG5LwOFZnSGs
s015j07vdX4c8D1TdNsMDq/bBv+jbuxR2EXZNjZYDdysQ/7+BD3b1VLXolDX3xcgBERrdJdb/LFy
BkdwOo/A44GC67L7+kuo87Gx76H5mUitLiI+S7CxjT3YRGi4rXaEOqG0Y2aSTWT443e22jNpS9pG
kkwopUsgJ8XpdNt1ojfW2bEtdWfu0HE31Pu5617GIKxMrlAfEk7YyWHmpAm3UefS7VT0gquoismT
KYKdo6gyM88id6lzswM5sNLprCmV9fDstESUZxK4Ss/bFEsU8C+C9qrOx7bfptnN5Z1guI33pTtb
miwVW7ngELQohqd1f0q8uPqXyyLWBvbOTzENXzUaRjXXPDRJRtFvlvJarVK3qGRvTLo/Rbo89Itq
dXLxEEWpDc9oYdJuWzWNyRmLlSesGXmWylRck6bhUmKcD5qCTQ6EbymixJJNGED254JbeW/JPFtZ
FQhXXEhOFcm1guPY1o8ixhQXAO7xfuimHeNMsYyccmMgo4wHrYFaHVf6UdG6syg7jJ1cvZp1Av4N
UmxMY1A2OYJCGhDTqNySNlJkGzCJEewxwuB2XnJglcPXSKRF8P18SKOuzSkMFIyx4j2kp6bhdzZv
cegEkEG4ApzeHbBRreIPEErQvs27hMA08Sr7ssKrpnL2BeT3sz1Ed9Ksh6TUKrZ7Rd1OxlUX+pdF
rLvCMxmUOc5ViIY1kpPHmCJQrRJ7MUke2SSJZFZSfNVGzmRR9+k4ZdoUKdg/BUN1w2Rr8c/L2qw6
rTMBlBGiN62qsxpblnQOWIjQmPZogP2bY404r/uUM0HUJTm1fDFxPAQRPGrChtOJZu5MfuyFe0Ux
J2e6St3uW+MmJ6l0qZTrGgQKC9ZPM260/nei2gIz9cXYI7oCGhhS1y6k625QpEOdP8i1vLm8SQyr
poueNVfFnaZCiyBEVbDoTVH2w8WwLktZfQ6frRXlK8SszoK2hh5NgLwCaqtJ/zubr9tll3yvKfJM
FuUpQq1JilGGrHF4mDLBrKe7Cs0zReld1om1N5Q/6FJ9AUEGVi4RBEvTgoNSzozaI0sE5Q5wF4t1
qMHlqMO1HsDlPP6bCpQL0JQOqW9iwkrklB0Yee4v/z/rZOqUC8iqIRYzA3uRP2oY0SdduLknAE3F
wIh+C6bp7OEbU464KBQDAzWKAtZz6pWaqlkn5chX2PPiFO2VqDN0Wt+T0/9TL1IxaSqxQ+HUXrR6
r8zKUWoNFp8iWZYv4cKZDtRxESqp4ZsCOrRcu9XKtjcHaTJ1AQMSLV8DOA+h0dTblzdr3ROcFCOK
n91vup4qRVQg+ov67TjcG6KnsLDRWGtHHZk8ASkbR6p9TbTjloemYD1f1q+ckw7UgdHEPu/LGgKm
MLfiapfxGq4e2wh+XV6rv1zUJ0HUyZFCPFi6DlYwuAUmn1srdGJPuDEwJJAdWDc1a2eoU7SERRu0
pLIoCy8RIqzyEOqM3mumQtQdmnBZwbUSVo50O1bHdJt7MiDfRHc6fAs77PyM0qXSoJG4oGqgEDdp
XsL11lCNfpAWDmOXyFm/cI7oemnZcZBDks3h1WRHFmLFa4Ith1a1J1bmgLFHdG20KYw5TUj13wBO
stjYxfjCyTPjGl3PZ58cA10O1RSh4iQDZncQUYJNMbrojS4pvTInGtaj+w8Dpwf7Bd1IR5WUzGVP
Athp6U2GPVkElxFUdJuclRVbr6+caUa5hlJF9aEysFUKEn2ypQAdhzS8SdseTFbBFas2xfBECuUo
Zp77bzk2FZ97ed+VjE5T1nmii6PLsAzBCFym99dRjL7WwMbkFCZMMwCRGveXDZ1lfJSDiMU+MyIe
wsCLXGrHjjvGCqPfiqkQ5SCMSc+imQTZpFEXNUpMKBI+G4Ocph0LkJ/hx+lqaBQMksGTtG/ZApnZ
cKPhcepudTxULi8cwwzooih6gYxIIQsnFIeaO8SsSsMa3Nq5p6NroIMcNJPxXpi0nmUAtsdOZIMD
bB/vCXsfZn69+XsEsp+kUvGDGuUAuCOtAG0IKiC+M2VtuBbVxpLKkeVjV4esTgeXLoxKA+hxpwmy
yOMr9jMgIhMo7dlnkSaw9oryEDEXFLlKOiiCQbFacXG7PGadWrIwXy8MEEQZIvpKVZ4y8nrR9CDO
MGswWqTc0FrSE+fEFkY6zWY7Yrrhsvmtn9sPcXTlhsunXExCBZPZDaArPLE+JKx7ab1nSD/JoOLh
fMwzYzQgAwOUw15BUy/p6aoPBAHiSb6WrhpHsDqr1QFgzbO4XVgKUsHypMfdOCUQPhdHXrX06HUa
WJHL6p4ZwMgAnwZYf+jJeuRlyllQEeWR3Bpad2KnfAi9wZn3AD7dAurvewnrM4mUu02LxdAlGRI7
JKyJlYRbzZHBmlr8P8a1V13hmTDKJHPwXy+phK5kXbpXlad2rExVuFXHgOEK199qJ0F0PiM0lLIN
CVKIcF1sumNi5x4cB4DUFkuwSNNLyG5PXs0LnMmkjFNbxJSvBpy3Ag1tQHFHKN175SH1MlO9JqgI
sd3esZtt1uOoM7mUXSZlkktSD11Jj2N7VdwBjBXwxjVksUY01qDHROVMFuWMZSMRF/CLIcPyoFuT
y0PPKTbRwwcaHe0hRaoqRj0TJI1AhwwsiREarN/bZ+KJWz171nXRpJQJ2dZoU21woR5+9i5G3ch+
MonLWdtJuWg0GC1NpWI7+2AoTK7N3gy+dFItcaK0tJReu/uG/zzTjYriorHS1WqEbhISJKDUsTVV
vI/G3L0sZj04PZNDvfaKpCoUToMcgiHSv5Kcc2cuHnfQtp3HvSwMtVjLSPmXrtTzMssgbpKBHaD+
XjhH6UFYVR1FFrgM0zwo99KDSY1Tp/+p5i1+y5nDdnAIc6CCaX+WtyYn68sNC+JVFWOj6leWzUxN
W30GJzB8J/qaQK+NcQRcQZzXeCBQuGVsHEsaZSAJ6hbiwsvI2R/+k32KbHkjXpOurcrTrcvSVgOU
M9UoK1EqI0m4UsJJk/b5cMOrjLVbvwlOS0eZBVjnErHrsXSGUNplme+rqTUBkXXTCd+guYPPOomi
rKJSxlBBVUy002HPGTuVvxIjxoNiNTQ4ifiSAzCMehkxK2P3YKzHfHx/W0ej+U87Qr//h7qVVSOG
jLwBezs6sfgqYY01rJuYoYIrR0Hv1bvvOPOvQpRli4hkJCh+dW8C8WaxUzBtp2BMSzuy2gLXTewk
jHLmYZEESw8nZ6OTLOj9qX64vGDrnuf0/5QDV0s+79QC/1/ED1z4Ay8XO5lfxX7XzwvjtKztP4gL
QFYKEBoVnWvUvTSGeYEjg+Gu5qYdfU64iVg9r6K04mzOZZC9O9ubVhPbOAD3E/w2Ia7Tt4WLliV9
P2F4t8HINxnhJd0bvYWx182OIy0d/uUVJSeF9nfnn0A+8ewToggIcryEFP5/mrNi5GsEp/FYYT5L
DGUYEnDk6iiBphKXH9uotNIivY0S7fcSlcAbHv2oV+w+Fv9RO8peQn5qJ7SoEO0AY/hf+Ee2dmtm
eb6IlBuXQ3ka5gXalfli1aMzCY29ALFEbO5SkZmKIn700pZRfjzn06SsFiglXc8WQWcMt902304Y
qQW4/SbaNRZn1+BpZZUuWJtIOfgsTwGQrkIwId1oD7GnoMsIjXwMl8VaTcq5L0XWFzzBHBSqFzXa
xeUb39/1yyZKGc/b9/frhZWkySm7MYnjRYek9xaB/bKrdiT7mtywzH/tajwzEJp3losMJZ3IdK5S
AzrfuJEijM/V9hIzNFrzv+dyKIdSV0EYKTXkDN1uKJ+qnDVNzRJAuQtMEIViRzyWyBdmGXt5zbh2
WQIoRyGPU2HkPQToy7WU3Lfd02V/xzg8Bu0RlIGL+Qr+rtN84MCZwfgEvIJJu5ckN+NYGX7WvlOO
QayWKSvR+W+jb2SDtuG7sEZ/4FzeiGi2vawY49QYlFeI+MCQObL1afUnWJ6z4W1Ah8FykFmQuoyL
0aC8wEBIuDKZ7FB5x0XXBvfEiayBuNWw/9yQKR/QT33SaATbzvDjN9I1nFvgkezRKwFmOu87k9Un
aQJN8qTydT/O5J2mtZvFOGbc7eW9WcVhOxdABRMVWJljmYc6BAZhuQcM/INh2O3PHtAV8NYvBCFk
gBMKGUbBWEeBpxxCTMy9IyPqI2C9WxOWTqgSt42FpjaLFf1dvh8EmvVJM3pd7clTnsQSLYaTRtQT
GiYVyTt73t/dtkCTP2ngXOBqIifZkFoMYVEDUuYtgQfsR4sksfkRabYJzd/8M9gLPNDZC3c6gAIF
zB+KfnwtHNNrnVm0uXwywI/7OZaqsqbkppq0QxR/6hB9YNk2HR4ZpnTZQQo85VL6bJL4Bc9Ge3hu
NtwPpMEs8drwABMPcGZMVjoto8mDaUOUZzH6sqhmAvD6Hwq00FkEJzhyb/VecKJtGzNuAJYVUf6l
EwMlWhqIGxAQtx7B8SO9zN+7klVFNcDELssy5WGKrh/rZkHrh9B7c92bRv97bu4nHEvGhq1bxYcg
+iE5cOPYxQTkcTFQgRAfiZmmHn9UbkhWLdkShmHWSfyLwzkJpRyOXM1Cw0/QjqAjEomjJ+yqJ+Nt
dusNkgvW+CPvTI1Rn1i3zZNUytsAcl/WVAIQkBrWMt/K0cvltWT9PxV9LBkvL62O/x8lVyp2IQvh
7S+mflKAfMD5a0jsh0ptsFfiWP4SJf1XHGLAcmg9I+1CdDktN7kc2HGYm7WuHDFR4DRBy4hQ1mOG
0zdQXkQItEiMSNNTJ90u053avgbxK68zriTWUlJupJRUEMtIkFIot5MGDAdW1yNLAOU11Dpoi6HE
XoWTHwTbof9GtkkF0v5/z69CuYlRHsAIqcDZiqq8laXGapTJTOUqtaqsmO1/MzzKWciKHixijdXq
s20L0JCiYlWiVnO4Z/rQJeU6U6MkHyGidQYgXIHnwY736ibdqG569/+gqGWYGV1anho5zfN3+PP/
8hpKILJvNAzcindoE/JHEJ1gjJ+1kizPRFec5TqaJ43DvpE532WjPJW/qx+EyVMHdFCGymxuF7IZ
sjrOV8tH5+tL+Y626JY57t89IsB6LOGJsFBJW1I8lVA+St3AYtIAr19lHzZK156BJ9JEKcGG5T3Z
Ax/6bMZ+f0hsfYPGhAfMGUOwtBWc6YH9WGdcO/SAbjRHqjiEkF2GECplrqGPZqdMjMc6c10pRzJU
HI8eTcgp9vUbqCQflNJW901nEqYNeVeolpgAh44Vsq8OAp3vJ+Vf+iTnw4Sghs+NSaiVSH8/EFTB
WVUCr4g3/4+061qSG1eWX8QIehKvtG2mx1u9MCStRO89v/4mRmfVLYgi9o4i9DahLqJQSBTKZEV3
vFAZB9F+m4VQ6ah+p8QjunwU0l3OaxKnX/y7W3u2FgZkcoROw57yXrfDYhXqs4Dx7FoJBviutgXe
MOU/xD5+SmMJ/HJ16JU8Rr0MnOgr5Z0uGa1+eIfwHC3OsgzGFSF91QhjhWWFmvZKJO22iXpvzHW3
nlJbDgnPXeUYPsvYN5bonCW0vnoCwLR2/xTcyujFOFLO68SNMQnum/Kmu9sXxGrG9sIc2W4Tc9Rl
Yxwg9Ucc1dzTGG5oY3KFU/KO3HoM47x11FAvvBTMtBFJLsP0k31zFf2jonAwcYJ/QIcc7iV7eQaa
3YzodQ097ZGzTJ5oxjkR2jz4wXbdYVLB++PLmUSrxYR6BLaQc7RR1bCrRUu/zk7cZlsK0b8dELzO
RSQyZDT1MEdeIKSN04Y+fbzZHf3MEVzDxWSnGxqxDmzeaPPV834hjvEw0EKXhDnlLa3BYB6anWsI
BWcrV231QgRz5M1M/R+lcD58ToXJ6qtHNHfyggAcKWzPpEmiAKF2LKS3OyfwVVSEJE54Um9Mq7Fk
q7BROWRzDIWjPLZpMmoXow9jyJR985C6y0u16xG+QUqDDpEI7uf7+GVb5CrOnHXJNk7qRtnVSYnk
fmmIlgauJt30i/LzEp6G2d8Wteo7XYhifImQGCl6E2CIJL6Kpz1ZMsvU/Vx6+jsxzDlvQiLUAyhg
naZB71olWF1dnWJxcstycLdFrb98LpZEbegCU5RRjOY5wX5lWmRlI/pRNC+TfK28ki1534m7KnGH
dt/ySHp4dsK4D1NQwu5FyJ2X07BcKeHr9sJ4W8ViRmV09YzHjjMZ+7DyZ1myem2n8PpGeUeMwYoQ
LKPwtai5l8KnWG68NK4cVPrzMsbrbs/FPjGIgbF2Q9gHEKRi6Md7V+NNc/xxrFDFshN39d9BFDuQ
V9MLQyaUwlvCi4Bc9fKVvHDCBn8wPkVVEctD4YXJGF8TT3Eb0+dV6/bPdErmsJP/ad8p3aK7nIMT
qzWvunSWxpicPs8Y253gBRI8hc+mT+OFOihMd7Siu3dEpzmkzuBHB969vW7qZ7mMKUqZWIVxSz3W
9iqOEyuLH7ZtnSeAMcKxFspgTgFLUz/b0WDsmkLhIB/9xt+v4PMaGPOL5sBsJJqemRDPymorg58f
7tPEW3gOKv3YDUlsbm4gJFZrE7ukTC+jeKjrz0n2osU3SXcvYDTTtubWj+/PZbH5uXYKezWk+bla
3Kfqda3dZ/Hztoj1B/7Z7AgTHJO6MhtbGkallUWjH7pSYE93IGFEBiD7lvk1L1FM92JLg8wtpYhp
LtTKeyC12YOZBDFi2csOPP9+vYrhYmHMNbXUkVal9PSCZONHp/W0k/eYHAUSr2FH50cV1znCGCrC
7whmYD6JUVn5h2DqvIMMhEQhafuFpuBzObRVRcJMoK9Zz5tn8Af4PYthsEMzuhxDBGGVyZV6qDzl
WNrVi3gLFtTPdOpLe+y4iE+3aWsbGdhIF/1/dN0N7CbGZNjJ6gwLBagWDYvrufURusELfGQTfOKI
t3VUUHzsrpL0VVTtMr3bPgwcpCIMjMRzOoFrFSIKAbPwqmDfYIQO50yv3/z/bpXMJvWkOIibNoFZ
9mmCBgOUeD5U8c4ELdT2WtYjWj/tXxaZB264VDnIpmB6o72gZLBF6kkXrPAk/kOJgEIc7/GLsS9L
hyN3W4kym9srFyNSZDqxjuwWT3TzQ/6Ungo4Azjlbv+l4ibeOPc0ytlhqhdOYlYObSgI9ILB0xqR
A08hTu+ZmBA+78ARwRutsI3KMpvn0wUp1zHgA4hJUBxcF5+03nRyc3zYVuT2TSOzabvSwIzLUoYx
1uOnQb8h7XGqHtBmrs73mswxfJ4sBj/0ZpIiDdXYTp0+JNoO5ZJWKexjwRe0Y5/rPNOkd8qfsUMW
GezQQ0xtC2k+YzzkmUXbm829fkU+zU6G1F3gbiuSt1+M/6Hk/14EYfqgN5+k9CHmjWlc5cE8gxOG
X/xqgqoepjXes/RduXj1LjhVWFRtd/Dd6LAEDEzMUCTQIeIYHXIMK5Q49MOcDWRbYpR4/l+OFyy6
BooOAzW2zAC3W6DsjVH4O42+R50uDpwa5uivp65q3yuWLrYO6b7q3DJUzr69H/sLKTWy6eZAq1Sm
yM37wA5RmRTFHFtcbfS52Dm2EHXqK6VLf8wroY1Yw1XuJjcD4rWTPb9JfrXDNCrgiNY56nVm89oc
1tdIRxGJEiEa25kqg65vCXvQKhnJk6b5QxFZNY/zfR2QzzLo3y/0WEpKTqIZMtKwPRVSuxd6hWMQ
f/AizzLoOi9k1EMr5iOlZ6Mlo5Gt7KYj7e2hyRP1OHJff6us6DqK+v7VGwNYRbW0galiTcWVaC9O
6oauWVnptwaO3WIvbu+JHm3WMG61mPPW4G0ZA15CWjdpE+VQZ+sFDaYX9k43f2TQ1uX6GMzSta5r
c0q3RUKfFhsmnGqGVWKgSwEMYIlGtITlCAHUfdNt6hI37+mK0O2Oxa57f7Rn9vKGTD2GHf+HZiKO
Hn/LLI6NQVQNX0BZibQY0VoBJObHIrL1hwHDMWg4Ln3RuZk+6vf8fvn8NB02w6gVRFoWGXKFHX1l
LzvzCuRjtN6Jy07MWyLztiJ5k/Tw9kGqIZjgCgqfsz68VYeO43LxxDD+TxgEodAbEKNHezkerDB2
SFNxgJInhEGRPlyUeqYnTpZ8JX5UDEfL77cv6nXX+Lwz9BMuQERfwDrwTnLWl5EfGfleyAx7QSNi
J4q7bVF/8BnPshgA6cuxrqoRgDV46kECgKT+dD+BWKzz9Xtu2Hnd4TlLYzCjmhM1b0WqPORbVVS7
VW6H/tH/xom9nvQ5gyObEczads61DNJo/bCMnvNgH16BF9ATHIETI+PcLToDI2HWSX1KcSoiOzPL
LQwxsbZ36g8X9E/dsRlBtcYbWn2nF0VClbYcRLcYsoCJpq1P2cY1l04XNsFh1tlJan2kffoCJ9k0
Ya/MBK8LqsvFEsn3IeZWAHBsg00MzoMcSCU9WPTq1DG+ZNgtaOSklAfBNS9s+gdH9axNBiswiS4s
C4oV4WfZL/aGN7qUmUB8bv3YJW77iqEzdvM8zNYIymwBTs/2dq4neM/GaTA4UpV5I5XUG8n2NOcT
gw4h348g3uUtlZ6pDZw3GDQxQNOGugqc8DHZLyMSPD3mZMSyhRmuSf1te1Uc5DIYNAnGsszKCbLy
oLbECY2V0k6uXWka/g6F2a7tEBQwkyZBezE6YOskszDWDjWCA+fQ8dbDuB9zpnXgQaSbNPh1J0KC
U0hX0UeIui4PF4MeUxEtYyVAjDZ8N8XbYPqyvS2cO4vtza7MvpjbAL9v6PdV920i7lI+bYtYLzQ5
2zPbkBVjoFJQUnjqHDqCvPJqP/aXY4ae5DvaDyrsl85ZeMnT1ZUh0iHJhCh4nTDBHW0w2nwoKuT1
SeYY4Xw7qII/pR3HTVxf3YUcCl4XV3LZquGomqA0TRsruVq8Zq/ahYOSHfOqmF1aJCRifgm/QHzV
SbuQy8AUmQxTrRTIrd0Z/r1OB7vf0sHuscdD+PXg6YUsBpHC0sgmcYIuK/I+wyJympfimKFgBwSM
KNkpbB4IUrv+DZouJNLdvdBqpGRV3pmQSLklKi/YS/54pe54lUGrPfSgiPxpJQwsFXqSTHr8Q84e
U+CewBJgg58gRBWU6OQO2ZfHCt59YWe28s/2wVj1DGTFUE2iI4lvMmc7lGdVzCjn0th9TcrYSsnj
toB1F+4sgU3FpFHSC3qPk9cfdD88SjvBHuz59S9c+QthzIGjHO6Y4gMalT4+hfNgd9IreAY5sMvR
GZuLifGozWcFOms0VwtQzcW7fOlx/d3wfm4KYY5VXuZzkGiUdebB9EF6dErt1qmeaTD4P9BUrB/i
szS63AszrzQlQuUYlkNfeMtVj9YLxadzZyubd9nzNMecqE6YxXGm9IJJFjm9nu9GceHZG1XOlvKY
0zT0hU5mGfZGHTV4Lm7ua9cDGBl/MIl9KN9xYXHsmyEdzbqgXHlGlB5HrTwsKF9vFN7bZP0mOW8S
c9VHSiylso5VjdnDPPtmMlgShs5wzipPdwwayOKU5IMBw6NUEPVh2WXA1aN4Q29IcB59K0Z7WyL9
7D9vlsKmWUQhUOowgfYWKbTI+KwpvZ2FHmlv6+44BdyQ9qq3+XO3FDbbIjZmIzdgnEE8Jb2mpCwx
qMuyG8H9qhwKd0Jje+yMO95Fsr15CptrkZJ4KiVKPR6lV3LwLV68lLz9nSIZyDAR2lYSiuNy/Fqh
cERVngbVbzSnGJ7QzMHZtpUFEckg4MUWQcGgKozR1+1klEE2oGBXcE04nmXsFvByt5e0Fq38RQpj
82PcD2pYQApNGIGt3yu+YBpu6/yoAiO3Ec8aV5dlYn/wTxZN1jrMJjeIlEySkzR3edDZ2XwQu2/b
q1qxQCJdyKDYf4G2CalCTLuGjFR6NMQvg7kLpNkeUeam95xdWnke/CKKsQnQXASzqY0QVSWIJou+
kRSWgdJdC6mW3fayeKpjLhGtmnGD1FjWJD4Y6fdK9kuZ502vvYp/WRD9iAvdge9SquYMQjRrtjXP
eC28ErFkeR9fifACaYUufQqLVoeZvcQpvm6vceX2+kU8c7OQZiGLhhyco8ajrS6aH4mivy1izVv6
RQZzsuQiMMVJhozgE8KtXuub/1TuYvd7jGF3eNcxb9OYA9YKGsm0GMLkZXgo6sQmi3TTksXZXtQK
yP+yJuZWqdD1VBYLxEhaYS+6fqt3gR2l6fMg6HbdgJC3jHh13CsuFGRiMrCJfA2R2IjXXMlCVEql
hJtMAslBfCjRAvzOurVDBQknvLaOVGdpbPCrJIuRiZD37nMYXnoI9vK+dcA6Z5c3oVO+bCt0fd9+
Lo6NdhVKGCVjVUlOmEj+YOYIlqS7IUs5ALxu72cxDFRFsiEnBardnBEJ9GQ/8jJe61B4/n0Gn5pO
FeNUh9Zm4YokXj4mdqKItq7f9CT2tlW29kS+NAg2oJWPARyzHsLyxqI8ZYLVnyJHgs2Ldmele9Hp
7Fm0Zh4XK2+vGMzCWBO1S9BW4HSiN8iVLanXSc7LT3INkIGmqQgnZVCwVX2DUCEtI0GfUIgusNaZ
XDH+D5wsa+/xXxTKIFVmTjlJqM1rIajPNaQSTSfci57h0qnppSN/aF7WLyIZvNLBIaLJHVa5fB0c
VBiDXqva5a+UbLTxUx5N1Dpsnc2Tga3AkKVMz7BAIY52Tdm4YaQ8NL1q6QYGtffIMi+YOM4xUw5u
sbEwOdLmcUlwtA0ZMfTFMXahm9uqbBN/8lOP1wjFOeJsWKwQhMIUJGh0Tg/J8iVvHzjr4SiRncCA
Bte6F0Qokb4otGPojm/mLaJSHljfMIgWFf0FaklCR84tSfC3hXOOnsngS63L4AoyIXtGL1l6XZr7
KNz/nQiq3wuPBOEGsR1ViIgklAQIz2rxOI+ccABvGQyCZEYRm2EOGWE6ejnC44o52EI6cUyPmjPz
FLs8XCYLIZWcYJA0xKh+eZ0eiKv4/Z7fOc8zCAY2ZFkqUZQCMVXaOxlIxDvN2A2iegveFtcMGl9R
579UIAMbU63Hi6pB5Fx7w/Cckr0plBztUe1saY8BC3EUhLlSc2gvvzV1q5q/5v2d2PBe6JzzygbT
+rFpqn7AeR10ty/v8pEX21o3NmISlfKkaezLbhrLVoikGr6aeJtjdJ9cDjaIiTnaWl/GWQqzI8Oo
RUMTQgre/laGwh358/a5/MOFeJbA7EfQqk1Rm8DRxpkxvyl25cTS3N4BkuOJL1x9oIIYp+enPJUS
SV8AgZZ2DcH0CtyG5FSgRCG4NTUOnHGUxs7+SIYZSTlqxqX8OpInYX7d1hnv9+nVdLEEFOfPY0Gh
WhoO2YQ29bC0tyVwjEtlAJmENUZ4l1BSNVyHAVLB6XHOBY4Q3jLo3y+WQbu4piWHEHA0aeVLlnBq
+P7wCj1vNYPHUdLWbUeNd1a6ziZN77QpGM/13heywTMS3W1QSijo0i0GUKFdY7HabKmtpdBQ8pGF
FgY92k1b3XRGaQnqsotRF24RYrypCW+kAk/hDKYHtYFQNcEpaOeboC+tsLohw+PfbSoD6GopTvpI
N1WYJ2uYMT2sQnHcblsI/ZHf4fWscwYwSNG0UtBDiFxGlhG/9flnpcpsgob/kTfMfh3Kz7IY6MjM
IpBGakCxfCJhZcnSw1TdCqLobq+JszkstUvUSATEEPRaKt0cBQu54ob1xy6Mn4thSUKbBvmX96fi
JN7r/aHO99uLWOuHugQ+djRIKNW6MtPtNz9FfrbXvO4hdgX7R73HcOgd45AhHfix0MV5XQyU1Gbb
jTU9hEH7Ra6eGkzzDqav22vjbRCLJGlnarkJGWp7n8xXIPHUJg6mc2xNo59wAVbFqLd1LjVARCGz
pewxl2d7yg81b67TH+JKZ30xSACbNlBhirWg3MGj92HkZC89uJFyj+x5ORHOadUYSJhqBLzHAMKG
6k4TUQSh72KyF7rREbL77T1a65/4xf4YZJCVSFdjFKvgotfvRHt4pDOim124Vx3xBtVbePqqCTc1
vFbZ+otYBiSQjDa7KsMSRxCgLE5rt4diL1jojb6Zb5fDfGOgWDH1EhDnO9srpla3AYVsQWbYSxra
KIDpqCa3W+VL1PKqCei3b0lgkqgojklmLaF271ePlTftyswW7qvj/BXzUKwMoyKy19Ztd+YpcLlU
CJxDxzK8aJVU9BqNl1DHDVUMeChSco4MnSmCn3t6aBU+j/CKJ5MBky6eh1GkiD/qtaWOhyn+LvV3
29vGk8GAiZmAnTkZ6FUcPlTVS4rOA27GhCeD/v0CTcp0adSaytCipxkTD9Eb7VRB5m6vhIclOoMl
eayAMn6AusRDvKtuKBUOOb0nZbzwb4FeZ7AkM6JhUakxGmS/gINscuqM4/hyQJgtxJynthMG6liD
09+ttAVP0vEhU6v7KC++cHTH2yIGN0hkBGI6A64o00fhRR5qxHBdgk1NQxF+Y88vqNh95Ail9rtx
oNnwdIIBleCMpfYNsKLBwcwDhzLKMPJ9gbtZ57y3eQbCxqfloJRQzgV5g/djhAjc4evQpyNEqqeP
hbB+3mxsYeYk110S0ltazw4iQXvvJ472VreMKArGr6iKRtgOryWrtC7R8LQn4DWIUd0aoHczdLV7
7W6mpBTRfemNxw8woBHpQip7yKpuCfoYL31TcGfxmOicZwxvVcy5mo1amwMxg0MgoBF7uF6K5yzn
GAJPBnM3h7K2pE0Fzcmm05Ajsj2BzPM/Vw/vhZ6YAxVO2iiGM2RUXzVLBwd6ctO/DWjFcFSLFsku
p+gg4UXCpVxbKZu53CC2l2vRSwFcRBDcgBWlQDsjOrJrJ7qmtJaFyrn0Oav8rZWrnZQ5iSFsSD4N
qF9FxWra74wg4gRm6I78hhRnbb6f7IsbJChJU5Yh5CSjtlei1q7bzBcahE8UlNDomCE/Fbwe5VWH
5kImc/sKSiAYVQuZ6eQu8z4enzkHmLdT7NWLwZlTYkBA57XPhrfsNHf6jplX/6GVZNXzvVgLPREX
+jOmFEZBU2Z6gC71FpH71ieqH8mHwAjd7XXx9MYghNz0CsaNpMhotV9yM7QWXtnKWofCLybOYEQC
F7eaIqwmQ/uWinaxYJ/aowemrxOvCJIDFe/+9oXi5GBuMlEGHLWdATJGtKarrVdmPPeSpzMGLSTZ
0NKxo7YmDb5SBJYu8+aZckS8N0pcrIQUU5jqCUQEw5UyFhYGCNjbG7/+5jlbGVtWPAqLsGBuKkSc
wl2EDKYVOPMt4i6qVVj5bXlT2cmTmlsi57HF2SSWJCkMRVAX9ZCLkQX7SSIPjSruE4H83bXxThlx
oUFdnuuw72ELQ15bc+NOtdcqXPxedYoulMigghwuTSAE2KfRHpx0h7aK0DIa27hDw4+DTtLKmngF
LOtR6QuZDDxg5miPiXGQqTz0LmW5zm2MmYTcE/ogHWHfFRxT4eCRzGBEV2uogVggUBtf2v5mGGdr
CPGGo9kw3dk2S57hM2ghF8XQo6EJfpJyLyFuphFOmQVPAONO1J0ONgt6UWjSdYDsYd1EHHXxDJyB
B6IJ/7uKNEQO4scS5Tdch4VjdywlkoAhCI1evNudfKBcLgH4PEcvu5at6j+U93KWpDCPeX0xB3UM
sCvK+FCDan+M3f4DhByX98Q75frFgZXTIJCUFLiwZI+p5oa8SeucjVeoSi9+v1XFhuTUisNR9NK0
dzHi7mnbeNfrQ85HU6HfcCEjm3LFwGgyRGMBB4aXOeGn+JCAndCj7DPiLv0yYmAgB1A57pbC4MHQ
CcmAEZaSU0TqJ5DePWSTeWugVySsMm9R213XGg/bC+V4kgqDCNLUNllD/WUFp9S8q+rYK2U3Ej9Q
sPyLTTBo0IhFWUUS5ASj0wb3xeS0CidQtW7aaFvQUSaq4ur+dcsMI5GkkdZ49cKL3g5WO1y3vBlA
629Z2hvxPyGMvpZpyEKT2kVyRfvw6hNxhW+077rykxMvcMqVxmgNJE9iBcJ8ein9IEMCFS5BE+ri
dj5I1///tEfYo/PaGEA1haou6xkKlKPd3O9mjMmQX7bNbd3CzyIYRJ2HKJmVGdCgiqc5uVXnU6q+
JAvKUa+6jBNc4dgDWztTqvKQp7R2pta8qbs2Zrf5WKXfWWVswcxAAlI2KVSmPCSxFfgVDeHcK6fx
tdwPGPLHo33jWQRbQKMnEanKEIsiuwkETmi/t6XrH31BgsPzXdeLui6WxyCtpBvabMSQRst1yDHx
TEd8GN9JehK3sA2ne9u2D96eMbCLh1mm9NQLg2LtshcxBxLdwcHztpT1nO3FuhiowJhSjNRIYIbi
oduP30Ae4qgY+x6eOqu9Eh3Jp6X/7Q068p3Z748p5xTI79Uzvz+sf54Dtrqm0TH4qENczBm1twGT
g8K5dcEjaKWaaCVG7Meh7sdBaM8V+rwW7SGc6toS4IYEYvFcaLI1jpW9oIvbqiLzoAyDK+ezhVnY
t0KR2LryGkT1sxBEdhENFnKih14CTY8yXPXziUS6q9epNVfKXhdMP6yDm7QabCSiHT2NrByknZ2S
IMKau6lY478HVq2NDnr7LdkEr4SGmqMm90x5OKlp7xmgls4yDFhKbMwockUpvtEGtHUnravH03OU
1ZpTNoVfxeUxM/p9QhS3yLqrrMPNqsxOLYN2NyktMbiTzNo3UPiTp6qVBssBT2akTUgwWUVGMPQ0
+T63tTdNJ0MyrbK4K6fxlLao5cBIBcuoBWcy7pfFOBiVaQ9h5Uog2dXLt1aYQ0tTUqeN832t6G/D
Amb/LoLyPsdR6o0VutGhgdwYvg3yErkZQNcq2sLGXBrwvvYHGYSpctNeV0LkazWo6YzIqYl6Mwea
VQewmA7RrLZYXhsTBGFERg9iNnb22Cr+0HST17fzYAUqGiP6OfLMTMttzNdygsqwOzkHy+y3TDT8
JClrKwVtFCqFbBE7PhH1k1rnV1I6ZpZWD4qVF8N1lGb4iLi3yqkOHdEEz2/eXwlm75tgg8yjyEcg
4MoUxntRLQ+N3jlRuTS2VFcoOUj00krafk+MaT90XWyFg+6oZnoQ5U/pLBwzFdM9tP7GmPXrvhVC
O6y0R0wKd8I52RHhaVKlV9SdWCpiXNpXUHJYaYdKgqa8WfTgMYx7R1PLe8rUoU6VNWNGlaVP/cOi
hY947VigEETRGqp7ZfFLMOBbVDXEi9Vw5VA6DgOI/oLJifLel+PQmUXJVsfW1sHnpvfacco6d4yz
o17lXqJnn2JTsJVU8k2hs9E0fBWYy5MizUc1uDMnyR6I4QpR9Emrw9dJGk1rGpVDokX20Bg3RTod
Zq2z46z7PqndlbF81nPTR4fEQVczi7QgxTOyhwqWKIjZnda0bhn3e0nTd3XyJhnpMakTqyGxnxal
16Gnpq9rHADhe6ZkO0HITmmmusNiPkhZ6WYGcdVM9oypXCxNXh7qPDzV9eIRJbfnHskzQd1jhKPV
T4WXK4FVBSDL0z+rKppnZ9Q4yKJtgB0k7GK7zPJbcSmssTL2ilZ4IUH6NouOSitbxvLSyNinjGBg
Kk48PnNBG2fcYVJUiIqUudgteeH0EYrETc3ZhtVt8Fbeb5MLnzlf2iETNKDqUJ+kIbbmzq0Ujr+6
7vv/C5zKu99+IWNM+zZqafR9yp6G9CUa99tr2HZQlPdYy8XvZ5KkxBmtgK3lw9Sbrm7uze5UGK+z
2Vu9yCuB4t5EjIcXGiJIBztcBC2Gc6u2hKEOmdeBAum6AJtVegr39ZXsiMfMLkE6iOvQ4g2WWCMV
unT7TMbtE+eoG8fo/ZI3D+NT4lXHAHEjpKqvgx3NW2NG2r3mzCjgxtBpJ8WliPKKbbVzPQ3GMewK
U85UE3pvJ/UBsO6QQrNN40Ub+rdlJH4XaH6uCW/m8k3KzLu8qZFFGA+Yv8dJzFKFb9zMbEllMwi1
2tAynMm8acTrWtVwet6y3rDK+iNE2ZeqZ6liJcyAGETqoko3A4aPRXZpN1/IqULPEq1K/Dsds43K
RqEmuj5gaf3BuKHNRMMx6azIm2/nr6ODIdinTPI4MnnqZDzILhX1oqCYQBtvKMUYMmXX5B7sTZ+y
I2ZWgdIycuvOGniEX9tAIRPGk8TNtgwirfZOpMUWI18PuXMFt7FCZsc/SkuGi4M6q51X7XN3OQq2
aiWRBf8C7oaPYrQH5Q2+gpW+GP9s63UbamXCPEPrPmqWQoDofnwKJKS3nkjBCUbwRDDIJBCjEHBX
AAnzB3U6TNpRnjir4BkHgzxI1inpREvZAzC8qHCD8/w+Dw5C9FpWvHp2qpGtc80AzIhY0Y+ntAzL
Hx+lurdV8DoGPCbVbbX91sJcaPD30gprEsXJ1jviNiWxW1I52wbwnk/883p+a12OwBU5mDTIBp4c
R7DqU+jPmLYM2uDdtiTeguRfwyq9DrJplfa9mGV2Hy2xBSpVLwl6d1sMPY9b62GAAhT3vQqmYLz8
luukfzaW1+3f5yqMfsDFzR4tQaASAeugvAZI+x1pBQJeIh9itr1AdYWtEOgUvVV7GogqI9t8DwkM
pWOggUL2UBogWh8qefj5mlXYKY5lRXJzojEBKfSJ+LmKOMd0jZHklwUxUKDOQtfKAfZmBBO8pYEs
J/wWeeqe3EvX3aEcrMItTqCTUf3pTd7xOMG3T64iMighhWVZG/StvCzPffi9V2+RwrAGknAskOOD
oL7jVwsRh9zI6x56TFC3SqebSpgUm70ofmChSRDjfd2/C3co7zZ7YZNE7JqhkgHj1Xxshsgaqtta
4nGVcU4WWyywzGMTDxQpmojg4BrXYD7mNedvIzmoa35V3ULnBVe04ZBI911zVYgo/z4FsrXwd4kC
wQZQvCfVLnQ2NZEuxLTHaroBAxp8Jumo32onOnkth5PKC1z/IUl3fnEwxt8KGVo5RiyNejDiKXMw
3yF5adyktWQrcgXFKgSeN8xbI2PyZdmVk0ZP9L9zkUrfuO7A0o7Hsxfcf6h6+gwg7+f/QqW5KYeq
UWKJWt/tk7H3QFDhJMaHSAHOYn5LhaPtgYQCxARjj2LExFoUTCrOas45XruwwNAuY6w7kTCwkUlx
oau3n1StRZlC7Ou6theCxqpLHuiuodKlFMbitUmIey2AFE3/2oJJ1lyuo/5mrB62r621w3sphrkW
hcA0VFJATK8+hsltE3/f/v21g3v5+8ytOOjqkMsyChBHyZ9JYxXIrOfyVVZd5dXkbMvibQz9+4WZ
meGsaYWAtYAoqVxeJ3E38QZjrItQdMU0dQ2TbRgIn1QUf/U5OEK66L4tn4rwNPEaXFZD8KDn+lcG
C9pms1REXjqaAhqcxSkwKVB9/FGOPO5Kjve1vv9nYYwxR4VRj50EYYbyT4g4aGvy6hkplrB4erkc
xpCVCSnhxICEbgLZWAdKEB2MnJUZ3aVT+rlShXtClq+KEFwDed2iUe1ezH2ThLtOqe6MZXQ0RFWF
AW841EW62yazir6XX8fYv4yBQSLCdCjG3UW38Q4More6k2UobMFcxh1x4i/bAteP9VnfzHkYy1DP
9BnyWlm1CEZ8G89GjkJPXtSFY6hsHCvtshwcwyBjieraEcvcr4v4pZ9qDvHFuhhDBKGbYlLOwV+P
nAAeRSOvUA1bhT2OXWmrZb7LWs3e1tpq2w8mAvwrh821zWKXBFVNXdCHAaP86ENfAQHldbeb7MVG
nBx0CtlkE2fh1K2u79dZMHM+qiQCfI3ALyG/MfrrQpftWttHqsS7klc1iTHskmiiLMxQ6d8vwKsI
1LbQTYAXdQNyJIuM++zF/GcAucG8n3fzvX7PI+PjiaRrvxDZFR2ZFwUil8Evq8IqzYNWPG3vHE8G
492EolzqI73GQkOy0nqfF6/xRxqnZMlQTNnQRVVlk6QzKC8TjA8H7ku3Q3crkiduXnkVJi9EMCAm
Te/8TRKO0yS7cr80ltoIvDblVVu7EMJgUROPQ6/WKoSog5tOiV01SMgYsyWYvGjF+iVzIYvBoVYJ
l9HooTOUoBOrHmW7Da1wEV/rIHLEbDwpsXwfVzPmK5TePCEuvAg5Bzx462VMvjcCdLxl+IZ5wRDl
8fMEIrGQ3CfNt20b5G0eY+dza3b5WEJOp7tafqsE3//u9xkbrxLUxlYBfl8Aq5zWPyMauC1g9QqF
hUmmATpJU2VQ1pRLMkoCwLzt+m+pGPogGPgUq9kuFhNkXRdLqrmISzvIf7u2zzLZdtFqRnp4IGBR
MhpMIHxsqsqq5M5qhtyKCzvGBNW83JvR4/ZKV7fqQioDt73ZTWPbzwgGiYYdk+VOS4q3bRGrHumF
COYoqyOpF3WAiCkFB/pSWSMyb9PzqN43E8e5ep8asKVE9kRj/msGggmcslhwi352yYyKSEnejcEA
FqXChcN6FLt6p0cKHl9T4lcS2nKir11b7/vBtJZZPfVEdPAzb0Gjzv9H2nUsx40s2y9CBGwB2MK2
Y9OTojYIUQbee3z9O0XNiFAJ03UftZlZKKKTWZWZlUhzjhVqYmYBx9CNmy9gF3LlSb4ZQsPuDeOl
n9GnTuy+02wFexyjlYz4Bgqba7NrTas3BXvS2yuSfIkKYCDM34cmfcnCyQ2rwMYnxqntDGJnfesX
XYGka7L1aMJ0pfCAKcvbfMb8hzw95ELqaHrWWnnXPI1tcq7lwQE8yEPYSbYZmr6pf2QFUUZsN0Vi
SEABZOKEMSxVsCiIi1qQ4w1pTqoyc2a7Nqt3sqJqRCaodivsjHMpDmgtlwjw2b4DhryAappkN5bM
LXduR15kSqZB0HsjLASuuVTdIMXQJistyVNR1pdR6DJt+ZPhpdfmt8vWvhlj36Wx7aayIyLYPiGt
SkEBkT1RjjE9PggBj1mMJ4jx3KhVFWHExzLQu66M6dCFkiW29xPhbZhvZ+wrjVj/BdqBmI4avlgp
l7pgNdfTa+DQPCk5VueOX27lacY48QzYJVWj4X1YtAlduly2tQY8kvGMxenGq4LOa+bA7afgflFe
FlG8bvXYmgbh0dRHb9aaXS8bT5ev9W0G9Y/IglxHFzVNklSZ8YleyPuZxIgsOqY/xnmsLBDhHRN1
8eLMOAvRcghi/WrG2kGX5K9Ypzkrs+4JIgC7Y/NQzIJdy9NNmWBVvlDu1Vr4nMsLyKHk/dKPn6Mx
b63KXK5CtT42WmyLRrQnfYLP3tTrgxmYEyo5C+nyminB42XV3lb4/1BNlxXNgE8bf3xTyB1Ri4hg
StVQhvusrQ/1EDpaltx2vXqloujX95OdKS1wLzKvBgJZMatW3Qqf8HLs4qm66qICQ03poSo6d0g6
p8OghJ4Or8uc7mQh2edmcz3CespFdAMjsOJechMBiErALnAEI7muehP0xeq+AL2DTmJ/6LDhJXSn
XC6uzEDxBV39UoL7aYxlL+6FXRnAnZYOOMNK4fXjgFQamwpNXe3rRDjVzeS10cDF7tqyS0XSRZmI
oqT/gTmox3HXkiz5uReLZuuuvQKKtzX8mJ3G6nw8BviolTiv5+aSzkoqu9xJpkHqpvJNan3GLIm/
+PVeRtdecLil0a1sYC2LiSlzXI1d1ENW62K+5FQ4pW+e1f1g1/vaw7DKPQ/pUN7KtBSQ9xEJaESa
xj4D06RETSVAIsXtT14icI8LKAFnHjDSH0GEYXf7FFgGxJm9/Gb4nHqZL7mp0x9Jh0VxHpjfVqqy
/muYUJfq47JMMVauJEX+kpcBZrRDN1NAfyNkvi7yWlg0ZvzheKuYQg1u9T0oGh1FN0BMGWSkCmnm
dou6K2XCeWt5Yph0eeryXEs6ZJaJnlr9jMWX7gQw68tRZPuZXSlDb3qlDMmFPgaNGj4KPe2a3pqa
WDFqBcW5s8UdbzRp66Zk1EBEosmqqbMQ6q0U5SVas/iUDkeMJ/V+E8xYTJCOC4DTpoHwEBi3fF/W
6Bi6ahqGxNJVdUVQpE0IeUmOoKzuFq23p6m39Q99v68EMSaYT8REmMenx6DKu0I1b8DO5Y7F4n/k
ulZymEc27edZGSgQbesK1wsKPMtxfqFsC3D0xw/wuJvr06NxZ2UbAcgd0kbvkasQTxaPTc15wrai
yPr3qQesfl9r26pC1EeDVtOfsnl87qPOlhUDPFzNo1CPPxS94pRZN51KM4ikqioBuwLjVJKUN4JZ
IEkZy+CTLAtWXIqqFQnLX8ph3KpS6ljpDBmP87ybwmMNYPhafL1sDDxdmM9dUAg3mtpBxqIbn2OS
HvWw2uuAR7osZtuH/j0ykwWDJ0WWLgUY3p1WcBPjdtQCKwECd8GrtWy9YviqEDVRRaVZJow1pHUZ
DHKLSGQoL1r9tfwQ1uxaABO34zBXinaEuRWfKP4BASgMhVGpADA/grFbevwQh525FsmYG/gioyWj
WN+Z3Fom+Tyg46Zy6Qh5J8cY2zBokVJSAO4WO6eTTF6lOdwpVbfvkuGULJGH3PbLpKW3y9wdRKm/
Msbs65RldqRO1wIB7ifacotAHpNRdOoKo2FEPzYxpn1zQOPDqs5a1377/1vV+s1mAlk+yuEs9HRN
2tTuYi14mjXFypbqoGCq2b4sa+t8FFSERIqMb4ps571pAbIkxihOi8rRTHYhj0zlrWPKZgRrAUz0
n/SpTqMR5X0F84MVHSAEzq8T3wp2eBqdZIdMxMagvDODNiZ2Jh5A/va33sp1mEhgkr4aZooYPtr4
VLZbENF3u9T+yRodhBYPmYcn8I/sNtd7XQ8hkOZ/i5ODQTS90u0SO3nYieAyNWzR0a/9SGcy3HDM
5sWckHIl+3g3AcBkvKW03KmbX1XP8fc36rVTaCeAl8euCgCJQoeb0dNLZC955cssokmsC0WPb3eq
889Dpis/I7C6Gr/f8XbA6I1dEsa4h9irTSAGEAa2CNRZut1PQbyZnu30791yWPxtHZjvlfzTcnCR
pxZUUSoWX8t96YivPGmb7z3RVIMopioRdmHUSJUgXwq8JL1eWcaMfecaaw06Gt2Vr42Dj11P67Ln
/4ehvoukoWGVYohlGoxKA5F0c08EZlXimOcWm1OKXTrFFW8vbCvS4OX6pSHzhmF5grSVCXGxeJ0P
t4nwdFmfbbMwTFlWiCHie/Z3dRIgyheCgm/+nzhF/6tZbKbpKLn9K4aJZ+isz2pDSwuxIVlyezf2
LxOtk86YK+LhLW6u+MorYYypkw6vkaniJRg8CbhLpY/ugHgfvFTHAfDatTc/g9+m5QENbCZPK6mM
YcRAeewBUYRmRISeTUnRDHRQcF6+Lp4Q1hz0iqZoUM2Q9tXyGiiYzat5HJ88m2DSGrWRSQnQO6SB
pQkGGxNlLsFfcuJOi3yYm84WRmU/z/XzZd0208LVATKpTWACM3bA1o/TZq9kvhbUz3V3VWLd5LIY
nnZMbqMXk55kAsTIfgdWeGrxsscfbuTdFP0zVnFC1kgyhG83NX5elM5JWtkuEJIuK8M5M3ZkZcmD
yUx1KNNLfgQUjWQC2HrxKggt59Q2ZyhXTsWmPEEeL4mcwiiSvehiCABuhSbHFFrpSfTotC2WHMuP
zFyvhTJhI5QFU8mwtoM6TGulQmSJyHrFhDsDsB1lf4Wnt6C/uqyxCcZwoRavAXofg720+AQKovqT
6OWnaJcixxLvLt8cxz7eznslsp3lXDNG3FxEiKep2INr6qOWcsI7TzEmXqhGj61DE0GpSD634CUN
eGpwAju7ViWjQN6qKdTIQjB6hA3Ao4bbXM08UQ4wSdnfXz41rhkyQULvojo1aGUuQqUY896y3V0n
zoAKso3dPt/YAYuT42O8m2IDRhT3cTbBOASC9fxSv8No3X4MeVs8vKtiA0aDiSyRhr8aU1Cd4eTS
l8tnxxHATmnGnbmEEkWCC9rPE4hxY+7uwuZJvTcQWDIeVSBVK9HQWsa7qG+tZtqnXAT+7QzzXcof
nwqiCTKGAXqMtxo288Epd+yO5hdkmF72/WMfJitpTIKktfFkSBRJavAU7Dnlt5iHq3YN6MKxMH0f
lTZP4uY1rQQyMa+MlylVKQhKVV/n+k7WOcMfvN9nsiN0kEkT0uWmWPGH8MpQOe7CvR/6B6wi2yTW
sajTYNo5FVZYKKprdYz3stf5giNxxsR42jABzsjqZgZfIgJct7wsS7uLpdC77DebGMDgQPrVF6OP
8EqhtpTbkVBcudYVZ6vZoyXxPXCwYPfF/GxY2CGwk4O5j53E5n20bT7vK8lMtMP0iRCOdMJ/lm+B
pd8GkzcLhZVJrcPRkXeOTJBTMxNEP83bMPwbdKhdfyfo92TnwS/sHlxavNGarclCfPz+y3SpiIyZ
DHEgRHIIJsPRLvbBofaNG9rhGTW7f4PimXf9Ub5DrYFXXNmIUr8JZkwm7jpVqSjr6lRfL2PqDKC/
yOT6AwnTb2IYqxniqholykQ9H8Br+KPFCmj42FmLTbz0pvMzbtOKpxdjLKlmRGMrQmDYAG9i+TRr
aCXHH1g6+U0txlC6JgslYHcAm5IATuZGR1LGMUUa4JhKxW8SmIewCed/mFbH2wGEkDn2ddRv6Wly
sYzk1zuONBruLkj7M4PWxsbsYYZ0/BONZC/1kdSquCfFbezCBj4ERyI9oUsSmRdF76tFNiWcoLAT
roeHwiOjpZ3Vb703O3TxJEBfcwGcuekEvEFHjom8he5VJANjcgpcYph+on8VYtNSwxsz+srRb2OA
bX1/bDKtgYtCFkucaLavz5RlWPKzO/QAHS5VOMdS2ByaJNOkySNOMtpjY8hNUTIkD60j+KAzeuR1
GrfQGH/Ti4kbAV6ZKBqh13wwfGz0A38eyDIAEt/nn3Q/2kUHisZtLTzcVN6lMYFkCjA7tVALndrE
TUh0W6AgHFa8vZeNF+A39ZjwkRVtMpQtxAzm3sx3ncZBe+T9PhM44GN1G7awPTO668lj3nN+f+Ot
/O3vZ8JGL/R1HEQwBkl2tfYwjE8gWCgM3q495zbYLLoVqqUwW4jp8KXYPYAC0glO6kO8X2ygd8DK
M1vl0fByjo4djmgzMe3rHFcTLLod6fOjGgycjwN6uxeCEgv5CebYJlYbiKgbgAMt1+US2gTTjjLa
Wv3T5QjBuSkW93PWl1JvcxxhvLikehSLR9MA9V1jXxbDuykmwVhkOQAeD8T0xKuKXd7uQv32soit
Bdq10bHTYAIR1KamRNqUZ3r5OoGtENQQDtkDM+CfScboHL8AjYbfPqDvxKUrY+KCCR6qqtOhH325
wiOlcpPv0z1tHyhcRFNOqJWZ6CBli67OEzV7pzkh2/YiJ7cxaOfjo+uKNyawVWT/7ViZWGGYS9vX
CaTVLvFpYJ+OZN/sWod+RMzPHyiy/yaOCR0RFoOquYc4EgR2XmlXWmxyet5b41trGSwcKBqijaJT
S9Gv0UrdNUcASSS7xg9ch2OT2/kFgLJU9ERUwrKyNMmclzV9FUcbw1v4/kocLbTi29SXb5ZbOl6r
2eQo7I0GuFic5Gbb595lMxenYQkQ1K5UNlq8/XkAjv4CPqrLGm4KwYeDCfg12dTZGZxeBUZCH5fI
Ypp9obi9+nXp/v+jUlgwVRVMdEgiwWARfG+VKC1EKVJBxW0V5nWYOkpxY/LKSlttit9kMGeFfCLW
6ylC9nKiHiy7gHrAapqt+/qBYvNgJp3LgEIt+Y+YsdKLsXQz0rqoAYW8k6n2CEg4XXXM8FQLftRY
UfUst/4HruqXPI0d9YiLDjtIGXQMMmLNs+i3sWYLhDfvv/l6rcQwKXU/Zthz7HBdHaC4ljnaR53w
pdHkUzx1+7rnDdJxrk4TabRcmUfezIY+CThGzaLwPq1V3Ouh1Y5YA7B0n0LOj68ifI43l7iZCKz0
ZGo3kTQqkS5AT2xAy8tN33FyqE3PWv0+82QGctJHQYvrGpajJH0xwmPywe+7lRD6R6wOL+07EyR6
SDX+pVQq7eGoOmj178ad4P2dATKPpIqhL6kuoFEv+63wrVL8tr7/OxFsrJjTQdVp4hzqxzj8Xim3
Y/hyWQTv3plQ0aL+FPUG7h0YeGH0VIvcmWaeBzGBYY5rtcA+LL2U0Z0eWru4p6TLwnk5dy5NKcqb
3GuPScJ5rTgWx35+F0aT6fIIzRRNPQ9y45TYzVXUhJOocQ6Q7V71XZIAOhFieuMcmQ+KtL98QdsZ
y7tRs1/WYvBvMG/d+E6wIow9ADCDVhHs6Wo8cssWPIWYSCCGRSpKI+6LTmgjAtmmbg0gqRkdghQp
9IQTbyicd1P0L1q5bdVVrdFGOMJGuK31U1T9SOriIy/76hSZ0LCEJsj+ZGqFik+XBGrlkQBK4vJd
cUydbVnlRSM1w4zgjWlauyy/LEViVcpDDuzK9NNlUbwzY0JDOqrAk+xxZlFzKAr0FCN/Mbg8XdQ3
//tR11hOjaVqp3SocGqd8/Ya2aGL1wjlVD/GkBjoV9GswKjYzmgtff+h3Hl1ZUzgWFoZvkWfXskA
CWAdWtGYcb65aXS7oB/7ya2mZKqaABc2kVcS2vH4MA1YKe0BFXTSo6fLV/Yfb7uOYRjdwBg7OzVa
hQZJ8Tn863myYtd4iQ+hP36itdt51752PJTEbTt5l8m8UlFUynWtQmailM6iqTsjFW2l+wDiFzLO
dzGMOUoRaYk5QUxPZk8YQoAGj1hP1Dgdpm0HexfDvFY5KKf6LMVHQC5eKdmDEhxn7ZWCD5tNxvHl
7Q/wlUqM+eVdqMqzCfOTwbOWH8orDEEY38y7RbQUILd6po82nWOAIwUbwsNOB2ityzEYmuz9aZ6/
1GX7kW251JFK8CfQp1MBhEDsdkdxTyeNsu+8lUyOpbBzi7MiV6U5Q1gDVUXNEoBMImUfqZy8Hyo7
mDhEfZwAPhlhK9hHyf1CrJQHHcCxEZ15vxZtBjpJAxGaeAatsKXExB6Sb0L0GfuMnFdl+3HWJIy4
6dhtk9kxwaTG4lGY/JPcgBMI/LtWio2txaZ4+8n3DzQlMbP3Lo95KtMiCbMiw8JnHX3XBFflpYOb
RrD6ffrvq6d4VmGe5QJ94v6uLvH5dhAGTr2CJ4KJSFVIgpqMUCGtfLO9yWqv7zit261G8W/HxISj
OqjMycgC2aGzhyndx33RrgaXxtjyWb677KY8hZigVOSNrIQBhIU5nvu0dAZjtNR5+YjrrK6GiUfY
rpK1qca5kcXX9cKapbuIt4PKs2eWhN5cTFMt6EcNPbjyc3ggTue2n4CU5s5YPIyfLx8dves/Aty7
TizuVtpkfaQb0Eki82IpY3yDEYKHsGpuKllwL8uirnFJFg22K9MeZuC05B1kLcQd0h8TmAL+TgAT
eHo969SugYBeezZbj/DISriXwzj/IBhzTOhpNc7PifLlFThSN40r+IOfOjOvJsC7HSYY9G1YyguB
vLLxEqzrjF8H/QgQE865bU3Mr71VZSJCJ7R9WNCDowPkgCvwdEv2KbQ1BjzwtJ8B/vK5wLiAuZ8x
MkAJp0OnfL18eVvjX7/9EUzI0MsokKX6n0hOUbWTe2lnYAk9vkF32DZCi3e8XJFM4MizSKsD6tHz
ITOtaq+6kUf2+mPo91/bfXYwHR7/1WY+v/I3JoaYdQY2EAVKauJ3tbsjIWY6scaWfymM+za4bQAX
fvlYOSbEQo4Yqhj0Bj1VPT2FJLzqW3A5RJ4c8QYtOUGYZak3AXxUo7AqY7jts5jnlpqeIin8uxDM
MtWbsRD0zYJIXxh3Uv/dVB4C7hoATxEmisSVOuUG+txOpbReO2igJJiuE5E3lsO7GCaWqEE+i4tE
fbt7bTLJMvFZTJ6GD+DorL2KZadvBC0wOpqvqG1pC9F0DsaAU1DnPfYaEz4WeRmnysRHHF3woUEj
dJtj7wl+5pp7ZX/ZoLc/4t5diO2BdCpplTnH/XROsTd3lIRPOQbA6u00FElocCL8UMF5uzQmUqgF
6YRxgBtNwVWfnFVtx9GKExg0JjA02BNZWuOfM6QpU2ZYuR14xt587FwsoKBOF9Vgoh9v+ZuHHOEs
H73aguCyLKiRIOloMdbxvy0QvbVML2QAbHen0MpAMhbIqdEUWRxwW+wW/L/AYqWJrbcKNAq5j/9a
g9vv63vhgGL7Tr2b/cuHzfFwlp++a+o+nyrq4fNZqDAsGVsVj3iV496EiSKgUNGrMoXBhOJVnp51
lLq05jFveAsdPF2YMKLlBRE7WtbXQ78TdLB/FVYa8WDzeVLov69StxRTkiDghRQt9JvmPm/3Jg8F
lHdgTBDRh0hOyIxL6cubZfqxxKVTYuQmzeu/e0NYNvpEjcsaOPxIQ3vJ6nTd7sG/kvLAlTkBgyWk
z7sCcFQp/FlfvDR/kYdvf2fDTLzIQB47EgFaSAHocfal8TjwvhNpTLvgrWzxY1bCcpxNU3aSpLL7
6FZVzmZ2b/TuAhsLx6e/UuiP6gdZqiKjD1VOvHr5FAx+xuv8cu6ErX10WOMSyw5WPJCrtn+oTe78
n7x5ZCrRZR1wV4RduRN7IZq7GRIquQAPmOEXuXbu82dZXXZqWjlaFe6JGVtNF7gmFlJmLAJ/yLzf
/wT6J65c1TQLKahpLX9uPSPsbU0D3Bgv2ds+yXchTHRr9HDA+jf07GO7Lx+z8stHjOH996n8lRJt
KGf52OP3J+UURr0NRtI2nDkn9R95y7sUJqoNaLKEhUG1OIiH4KDsNNQSX6Rb8ZPsRAfZdC4rxTs0
JsL1WTQVAy1VhfOtoPj9yFvk4glgvqDCSY6q8a12NMuOmZXgFpA4Z7adKbwfGZMHaWi+Vxp9CCav
2SsYk4wxlJQceNXs7YFM7V0OG966Rgob2gNL9sInupA26VZxDE+D21iyVVzpN/nR3PMw1XkWwbYs
Q0OITIXaHa33gqnRDvamWzt0FCq8/1C9911HtnGpBJUmCyWEDY3sjikIDfPkBPwk76/M7k3nlS/J
GNJYJtr+LUtgXA62Jn+o0btShIkGVUVIN5cIOYYGOKkcUFkxlnD7nqPI1rIGvmV+GQU7Eyy3RqD0
Id5UOv007Yva3Qvn6jnY145yoHAJ4XXxuX0Vc0t4+LszZCLFlIBVx6BnGIXHqT2aOqdeyvFctm8p
CdIcmzSLazPwL4T9jdoHnDb59pTa6vSY6DBMQiMN1HVbd3aJHbughhT3HTLt5LDwSMu3E8b3q2Li
RFMXcptIEDYQN0YvuZt23BRo+9AwxAWgDgDqsitpo0GyrCcgLVQipL6fKiDhX771bSV+CWATIE2V
ZpF0Ofqf+bSLMhUwdOXnySw4kzmbMZVIGkCGdNNQFOZian2UJY2KUbG1LO26nQb8s4aPubiZnKzk
MHdSi2II0lHIGbzZRWT19MXKrDcSMT+zl2+XD297CQjzdQbwu9CdYRl16kyvtJ5yStKqgPGkvZaP
5MZEx1p0tCtwbXrdVQxGc/62/qZdrAQz7ywpgROqhxBcdORemMlJLDmATVzdmCszur40lx4igu+Y
7/uET1intHM79KeD4Uy7xTf96Vz5vK0I+rN/ZOQrzZgbVFVNiUIZTd4ZYSLqI8oEH/WP0fhimnec
66O/dUkW8wL3XVmoqBxRq8zPKgCQhlN9S9dxi13vjKfZA+Ypvs9jD/Acl0XT+7kgmX2EcyOr+pDO
I09BdCjL11atnUIEUJ/Bc/DtmPh+oOwTXEmVEiYNlKRcfrT0gWnaEvymKCLxYe+3y80radRBVy9x
ny7yGGr0+g60fUC3m3O7AHKF6FEypg8BFchkJZB5mLVYy+WGjsmPpivK9yHZ5yqnmchzBfZRxhfb
YiwGZKg+Ocx3mCHfY7bbRol5n5bW5OoIZiJwHHkp4mZwXunGPMlpWgadkuLq5uA5IKY1kq/Fx8aR
V0KYUDI0U5SVCpSrYu0hKYHPbdZPWjNxsuq3LY9LJs/EkzzK8m4RIIfGyhRIo47wVbUBeOOKL92r
dG6R4ARIfOsTZYsjORekiRMz2TmjLFSAq0wDWpKdQuM6bZ4v+zTXTJhw0hlTXRQSBLyVGG8RLTGy
Ll4Hp94pzuCLdupXZa9efahdj5l1DYCuElhZmenhWqnDXFNkdOzm56Q4KxVnfml7SGUlgPHpIR5H
UxEhQPXBVX9Dud2rY31FRlt1QKPhypbwMjyiXXYUX3nzWdsBZSWc8W99FAUhzkXZCa6wvZztaQQD
Aayn3hdP+qH09ITfM6MK/WGqK5nUklZBrO0SUIb8lDm6Oiq3wWkBTnSIKww93sL8ppOvhDFOngti
vuBuaWc/tMb6ZswVO0l5PTKeFMbLxzoVdK3AMRYxnG90cuy2TwPHx9+erUsHx/g4KUQAlKeQQseZ
ekALA/PY73wgJXEk8dRhsgQpNoUhaCEoqnb4vLQkgzLJcIRsBozVzTD+3MypWinSImOc/Gwod6nm
cwIGx87YxmXU94JQybj6nwhqtZ/byjkGZhz2amweI812U+ldHbZ7KaZiAjBAemYnurFe3APZtv5K
x6NpFxglNCf2eFO329WGlVAmdpAlWUg9Q+jP/eTYDRzyQLe8gKV7wyOl4kpjgkW+aIGYB5L8VttQ
bW037fS32kbmfgxbQyYr3ZgwkRpgaZgIpMVPigdAikP8mNoatoVlbFCE3L46VzsmUshGBYtE1xDa
UcC9Ajg/uS1eg73TEfYfwHP5TTkmYAhDQ/IUlEOOWiqeKRZelQXuZfvf/ChcnR8TLdS5jCiZIGjE
D7S/+fOjUN71u8tiuIbPBAs5KKu6p7HPuBoccuj94EZ+6Sz1+icwonDig+5sj9GsdGNiR1fWVY9p
R9nJTuSggpYpxTQnAcoegPRdirXB0ZE+8hci7x/tzTTKsbj2FkowXHyTOJPVHXS/dKpHXk1vO895
141tcU4SQas4w3mWP2Z/tgMgToVubje7+bp5rh3tR+EKjnbDmyvhxHy2pZmhv0hUGeai9b623GXx
1cxtvG9+l61UYwKICghuUIYg5Ic/wvPitHd0QdqoLMwaYzNB3NXAgYw9jVMa2/5GW4llIsksZYE2
xm+eTacLgBmBOnC9z9wYmxAcS+G8auyAeKeqiyipUJF8LvaR3fvx5+ZZ/FbGluSWXuwg8wZlLkfo
5pf2SkEmmoyLqKYoAcEFH4lPruK7N6DhV5D0nrB+jgINls4OqTPuJs7gBk9bJsaQSBjSYYStkujQ
ht+yIed5Hk81JrrUYj/XYQPVVF8+108/l2cKzIeEfoq0UbGVA00chT3PD3mqMSGmL8UYlEe4SGH2
TOVaIRyr5PgbWxoUQGRahPTpTstz1zzP6td05KEZcvyN7YjGWQLyHgGHN8UnIXJzs7Cz4FToPKPn
ZFpsWxRkEEk1vKW/+F4H1jXdcq+6t4Uj7QlwG7zMjprVhXDMzocLmVlOWYJwXGX28FLsdS//XNoA
8pyOxc687T+B0Q7cF+ORG0p4J8qEEslo5KkhsArjMdlTLGIK+rVgYVt4TNFaQjL7PfS4cZN3vkxq
olZ6tWg08TeujFuM9qBEqFyVJ9UDdIDHxV7iPHY6E02CVAlJQb/Pkn31UGGexrRVK/iaO5VNOIVr
jpPpTPxQiyADSRoMVNQeguCLJHH4JnhOxkQPEfCJIXhDUGg0dkky22rQWVKfe5z4y7sfJlZEwpxO
QgYx422DFCh3hTvxm4rSVYGRax7+wXZeZ+iyqqlAF2fPrO0FQ27pd9N8oJxY3VHz1f8BovQ/8uF3
OczZRZFaytoCObSiBOBB2sm0f7LZBy7XxLfj/Ls05ghBmlQVMw23mtWcNAsMhxjlirz6Mben3EIV
/g1lG4254lbfX74+jmiWxVQNhGbKBYgOpQcpjrAmHljK5KuaN8dgIPp6Wdp/5Mu/NGV5MTFMGw3q
CHHqbYUMoQZKJQVwD5zemz3s4r2gIO78pUxqwKuSS5SHUziWcOnxVkW+3F5FnnK33InX0ZluBQin
/hg+X5a57XrvajK5XpRXhlFQM1XIq1w9pg3GVzjZB08EE4wTvZzhetBKlPwmudaiq4T71Gy79rsa
TOjNMa5volPz85s33umvuW3iK5R45DV0ePwxPIWYyNsviT4tERRKu1NmvsTVNXcD4W0f8o+3E1Qg
RETVy9BYRttWbaogBnsu3BqF1NfWpUPrAPB/Vr/5UWQPP+jkSmJjc/g6OfBgpDYVNDTNREWcEPPt
u25lh2mmlkXSEggHMXHSIy2VqoNa8bg9Nj3aMEHroaJrKLMupujjrI6iARdLDqnolmPvSIWTlCcx
d+X2/rKhb0+arKQxzlWVtWn2I5TKYku+kg/SaQFeR3qbPy65lT1JdrTLFUvc8Wxz8/FcyWU8LDUb
04hCTNdV3a6r/KHnuNd2pFoJYPwr15ak0TsI6O3qpHgUQQ3jtbZy1zqjE9rd9+DMW13fNpD3m2Pc
bRm6eAFmEmJx29tCV9x0WZdaZtVwYj5PDuNpmljnioKZZQpUmBRozTty/pcimNwG2HMC0mKoMpDU
zuUcKMsTllxD/7L50b/0T39+PzHmmRalBpVaHdYX5M9lci7Du3qwh7G1L4vZ7hSsjIF5oJNcnXo1
gTFQYGXdwxrra/Us3lA4TprlTJ0jc5JDzh2xJJlC1BcKcCdoUT04jknpKjFAY7OSoxlPDNPgCboA
rGQaTGHoa6sQl4dGLaw6NzmpKMdbTSZKqFFhDHUAbYzSxHaBJjzLk/KXqjARIVAlpcx1yOiB2KOS
7CDVP/qIt9PM04QJC4FZCgAXgyVkLagsjyR5uWxqvN9nYoDYysAaBK04iG3PfSpYc2A4lyVs1w/f
jdlk3D8s0KwcZxyUcr14miftBFtHbrvYopOgusarH/JMjAkF5SJVRjxAHNj7ovo+Aony8HRZJZ4I
JgxUYOIcY2BBOgv4k5s8fTGnFyHhfa9xHlaTCQLqWEmoKECRDvznUeTq+t2UPuTtaM36tynlhDZO
zFFYgKhkJL3S9LA0iqRE02S6PJ94sT/d5ujjRIeu41jG5WNU2PHrRC96LaVvaiycE+FYz0cj+9C8
wy/jQ2uXScYFRRH0AvZNR0SDHyq0GkSr2S22ZLfXExq+la8DkYP7FSBefCpg4r8LNjqgYY8Kbk/0
q315mHbaFUhCrcr+0JTRSkMmQhiiKmWpAGOUjF3R/8j1wh7H+yC7beXRu2z328XdlSwmWlTgHB6V
DkpRwKhhn1yndmcpB0o6wRvupdb9308tWCV/P790MkUgitOntvCHsbCD+ZBPz3p3Q7nLFGzbKzxG
l+0UzNRMEYMHhoyv/d9Fjn2XD00Ika2bnsGj4AXOfKPffV3s+OUnam7x9fKB0l/8Q8mVRCaQxIoy
BlKv4g0hoiWqtQVKBSsNHXHepQ3PwTfdbSWMiSd63Opt1EAY7V9qX6UTjcSLTzD4INnxN4pLw5vn
oJd0Qb+376PVJ8hcBlXVmjhRLXqM49vFPOrtK6CE/uoU38Z1VlIGsL0nE+YOnEacrGB86ZL70Hgt
dC/gkeNu94vez5AFZ+1mxUxIiTPEN4YtutonYAX62Hp+BiiNBzo4IM2B9SI6fChVX8llookuttoA
yEAcpL6L9RvVeIyb58unyDEPmYkjsdQXWg1uVydcPsv53SI/GBLnojZ9eqUF/RNWF1UIZd8uAkSk
5tmoz4ZW2a16n8snRbkm2ActdR7gCP2jLxkgE0W6wZSlQIFEM1UAzSH5AxewnyeCiRqg8gBfDf0i
VUKE+hFX1PPAuN7M6pIaTJwwxDCPzA4yslNwK9+JtwPKhDIoz+IDRpjcAo4c2xSvQ/wKbIMzqHPc
y8axncStro4JHopB4kSnV0eRBsIjXbVodsMBPC/H0NP3vHvbzkbe5bEgreJUZFhJgMZozGL8PXMw
V3dM7a+THVjTufvecr4YtqwfPOK6ThQCKkmNcTC5mEIAcv4faVe2HLeOLL+IESTB9ZV7d6tbuy2d
F4ZX7vvOr78JecaiYZ7GDc2zIroEsFBVKGRlohvUI9f0kFuoW3uQ7eu7uOcqWyPMEVOEWe0q+iQ7
hB2YbyBYvgzOdRO7UxdbG8wZm8yxK+oICxGC+gChDJ94tZc94zQfOqc5KBCQUB4qrz5zsQl7Txlb
y8xZQ+m4EKN4696JNh6c7fkUeqNLXOHAezbZyytbU8yZi3Vt0voKphQCMOJaW5J5Sc27OuJJIPDc
gjl4oaT952Eyxn21IqesiuyBF3l3D9d2Oczh6tpq7fMWy6lfZi+/I0HoiHe1C55WJz3R+pTjI9SZ
2XCyscciLEBcFSpjB3uyT7tnqbekJ/mRzq0Dp34vqHbIYwDneD6LsxDUKW+HARYF+WZqS0uGsgNn
UXvJZbsoptKPunHshBImOpcCD8BidIM7zDF25ofVXqBWTxG5gKv4UYm5fI5x6nDXdpQJH72Z1GU7
wvgsWWpuNwhaGBx0E3+5NW5rV7xLDsa3yJaDj+CqIXwLdmQigZjTYFynUCJzzkNknXQ4huRzE/vd
8IHHc10ioqHIhk4MlsEhGosSuABElEZ6mjBCSJ9+p3vOBu4Gj40R5qBNmiqWgogN7MHVA6Zge8W0
4nqMg5z7BLUL7dwuiNmzFPoHzdDjBbEOb1P1RgevFgYJ4m6yE9MvRs2Sky9lwk1p+0tEBSXKQNLJ
LEP9EMqL1NLaMUuPSSi/ZiumcWUyWno+OUICUHBTeJIoHJNsOOKJ//H6Fu+GMundPBOeY8xn5i26
+E7cnJX1GMUPy8hpIu6G5Y0JJizPerkK+YDnjpI0tjI95fMKEspbk8tcvBtONoYYb+nKVlznHIYg
cuaXGnEVkTedy1sL4yTxknfmVNCrmQ5u8za1m6QOpLRyWonX7uWshq115gWAt6TEavS+fsTowr2Z
8SqP3but/r5jhDrnpvSuegNyEhXdMbcFhKM7F+fEVyxQ1j31IKltvdDltS45DkeYgAymC9nIBTic
qH8WCyix5idQ23DCPv3SfwXezbqYwFu3UlwkIT5TOmoYGQA8Oxluiw7TLW11Ky6L3Qup9z8dJEI/
52Yr8ZwsrXWCrRzFO6UqLFn7VnHRRDyfYMq4GLNOv0CXMthjhXPKQ0TtTkJsHYIJB0YsE6g7YeOM
c42sfzddpufYA/rkVvmuAcUW2fkRrPen/iw43NsEJxSyM5T1kmdp3WMLl6OE8nQOvnWOeuzBVsbr
BnOOMWEiBSW0XooGTjits53Pd6Hga3PshDzNm10Ex3Y/mXhBKklGKsZ+Kj6t4AQ3RI+RKtK1fuTw
sOi75YZkmugxExXTtIzX5+qkKkWIbEnaxY5V3arTkCqKyvql692PuPu7LdbdCeBJ1Yj0Lzafag0z
qLhIc0f7djnt9M2KGH/XWsiJpj2stI58lKloFGAplE+7sVOPkj0Au3rTOeZ9/GnFG2//zMdi7R+5
94UyJ6IWRqMkPTZVWbSzYqxBWfJqgF0TYD2F+rZoGCZbBmuZuRYDxdJFbeSh6PCaKPGvf67dgLgx
wURdY5C6JqZgd3EeLCO5J9mtkj+U401VPYkyxzd2T9fGGOOHROhaKsZF+Sj9bj0IcjAWj0vIuZvv
3482ZhgXbMSm6ccVzqHehrENYR9fuatMa3BEyiLgFY+8qpq3LsYbzTaeZpPCsfIq9JVavgmL2zr/
2lQ88ATPIRif6walizBoh9paDEzFb+rDdW/YD0ubrWNKssyIBxXqh/R+AHS7GsROZpN/Zrs54OKM
pP8/mmPCbSui5duOMLfYo6N7dQxWtN7SrOiOQp/M79fN0c/wV/LfLI6JuVkkgoaBWiPVS4nkNX+R
uR1f6sJXbLDQYbJURIoW+oVwrYyCEhqqymvtmr5qYzLmkYfN4yyJRRE3bajOIionXLZeozSzhv5Y
R4/Xt20XlgQt0/+GIRZCDA6dJtRoBRN9UjIrpT1FEHhiCthZXlc/dTD2/1PIQOsmuTWyF4/F9q0h
f21PmbBRxKpZmBRnbkqQDS6AiDJUvAmDvhSmFQtTQN4U1IDALqdf80c8KlHeLjMBxewKXVpC7HJd
yI95q35tpcHO5D64vtE8M/Tvm0oxGrp5rOhU0FB/moanQTiOAueAcwIIix/OU9BSEjosM8cYRa5k
V4sa5/oqeCaYEBI3lRmPA1aRFx4Yh0WeCuzuo8rWHZmg0ZkkznQao+iwcQ72IOmEfvaNcpeDF3x4
AmuBo0NYkqvBuVtFbY4BEz7GOiqyiSKJl+KnKTixckmiz6oG/fL2y/Ut5GUwFvYaDmZXFitMNa7h
qzeJG/2gXLn6PaUOwZgKj89w/773vjYWlWeQso1JBIMmGIEf60ONCbvkDKZcx7zULt69b9pnHkZu
F5y3+ZAGU3tEmoZR47dyAPwMsl06amcbTrxYxpPk0ytF4eiTBQaKgdv944Rpgwkp3YKRYx01OKgh
Btd8oeiF0SKX+SfwgE7CvcHwQqjBRJC4qSPZpHf2zk3tyaYEER3ip2ZT6F5xjp6l4/xpcqi+W+Ks
PApoTmAxmMCS1nPdjHQ4VNMMa1Eu2drYucDbVOr/V8K0wRQnkY5Rp5YC+suovAObeiA11W2TUhBp
6lbLfOyV6H6Vc04FyzmWBhNvUsUcG41mB1DtGklmTblnDm4SP9TCjw8dS80AatWgHIBMBIjSWRWk
HugQxU8QeQDSCHBMfDpKnAbFo/YRTjld/m2P7fREeqSqagzESwUcSH+JCCfO7PvF++8zXR5dGrJR
aMDK2UX3SvQ97jIrEXm60zwjzClf82rRI0oMP0GuRwEuSE3tLH69/mn2k877SpjzLIpk0ZqSrmQO
Ki1o86/Xf3+/wn//feb8kr5PjbrAlxeML9p0mM3EC43V0voPvSBtPjlzVDVZLaOiwG6ZSmeNM54i
lBsz5azmX/LL+3KYoxpLQrPk0ht4S/0WBXTSIbqnGUb0yJecS/j3L+Hv3R5zRoEkGQYRTWynf5kd
yRmC9NAeCvCxU7x+iu5H+lVB/QiyQSD85Ifr347nG0y9kMVDYRYZFitH3thdookXFngGmLCgtEMl
SRGcQzu/8VUHxVnBiJEJhmxairQ+ryHG8UZWRmIE9nuJdKwIDMf9KazuZTQ+Jl7W2IVvbcIPS69S
r12YrALdODzirw4JjAOdHG9t4As5wDvOFipMkIjiVa80SstOirMkuPXMUTbi/T4TH6oYFGYDZbtV
zcM0fVZ6zqMX74tQ+5vS3WyiWhtCuICZ3xp4YBaUY5kfjKh0r/sy7+SyIyK1EUtZCS0Fp5Bv2/Ak
iq6RB2V2H3VBmt9n5OckOOIYWiCCm3tOkOVEcoWJGl3TdKRMYVurTu2YWE3rkpBzWN+etf6uIn6H
CoUJFXG9GFo9YScX33zsD+VtHyR275ro6wFjB9qH9mQ8zcfwljZLk9vQhqZX5QmOxCMq47kMEzZU
o58SRYTLKDkU+si9OPLejP6l6n5fKxM4UjOaMEFNTYAbUA3Cu+U5dZQ7c7ayw+oWkIqyAXHirozn
RH+xr4ggnxArfEgz0HwKsX4jt7MpSQOdWuU11d9ei658U5Z/hchjC2QV1omcudr5KFhA2d4Ua+rN
SKay0d12AspvXKhFs/bFSrOlBuwK8eIkS2NrKwkIqU9RAwbQQrJHHb28DhAftbHSXnVl+U4Rlgep
r17mRL3TCvIg5rorZLij96VL8tqwOKdwv+b8/eFYpYqhn6ZZlLGBoxcF07k6C24b4KaEeU96Q4OS
z63mTh9DCetAJWuKpGqqZjI+qWMGJy4ncKSmB/rojdaLS8n80yPvbkZ/6K8vtjHEeCZI3/pMi2Fo
kTu7bkFyIdcvKsk+x2F7l+XNrVQpnBC9n25+29RZRHlZN3MjzbBJ7/XDM+beIiv9NLsUacoV5N2N
ZRtjTOk7q0ObSQk11t4kAGAKuDQ4171kNydsTDA5zZAno1oJSrnZLCxDbqxZf2xLZ6rW4LqhXbzf
u1vof4HHqwY1zoDFTLZwmx4kD3TA58GPHRn9OeF5gYv0fu6LD6bT27XNfzbb78ls1srkv1RtCiGh
AhfxgUKEkuN4ku+osrInHYcD5QQaAvPJuPDEHvZD2cYw/c6bxJvnaMksFb1dHOdveHn3inMhwCxt
laBHjkzsXd/s3bSwMcgkQalaI7GfYTAli7VoRiCG8/11E/vl8sYGkwNRSBi50sGG4sffKbI889sA
93XQViUQii0DwOTs3K1t81B9hW4IRq+v/wfcs8gEGo0QBQIX+A/C8+LGQNf0QWZHT3Su4yOjZFvn
ZUINmfVREArqOrjxZFCk6qXO7XsuWwnnw7HEo/KwAA42wo58b9iUyLJ8KycyWxnQQqZ5jwfz4sSY
t03e+KYSK6XUv61s1c/JSnCHhwyKkD9e/1g8M0ycMddp1GIqm6RMuY2x62CRW0taBt6zGs8OU0N3
mTjXaosNNDQnu0z+eEKnxe0c6ef8MNu0Cz+ceO8bvMDyBvzd7KFsximo9GFUOdc35iOVChVc40lx
Omd1o8OMx92W8htzSt3r+U9/q9w2Znul0lKJih6touAAw38CL6InhenBmGK7TUt/rgnnM+6kC1NG
OxRCl5gnIWzPV4V8JllJLjlV+WMsX9YktOrShQvZ192FZ4fJfKuStVWP278jp/0NgHp4B5Osrjbs
QRk5GXDHY/5YEuOZ6bwWeTrDlGQcNamxBmjpSR9Qr/nDCOOWpb4qfdWXYMFID2X2ZOBmwBsX3ssy
f9hg0lumKqRuSixk8ekNv/RiKFKNILQZHBn8Htw5BN43ohu7cb86IXpUaLAnCpE9d4/jfJiKV2zf
dVfYu4D8sS4mmQ21RmYlhx064wP2LVB+6cBhAzYv2cOBIr3Id47JnUG3P0wyuU3poU6q0600Zy/W
fShDk2z1Ks1Ps8eKWMPybZi+cWxSP2Oq2T9sMtlsqdoMBIKwWf2krKYdyvU8tamwI77dK++ZeS9m
/WGOyWjQARHmMoK5/MbwyQ2eqOzsLD9R4a0OCHfgeq34mIiWyttbenSvrJOdygYWtc5Uo5BwLQl9
HSQt9ef1ntK3Zd44ccLIXomAVaq6qRBcRnQWlDUmaTFncyI5BDXlITuljmDniw1udJ8/UEIP2N8r
ezfGfMG2VmO9BE+c08vRp0LKnByV13Uv4ZlgvpoiN+uUZTCho3eiZ91JNxceGReNRVeWwTbuSqEr
O2GIJCcCLsXSjuIZsn12JICpH6MxQfaREmT7kdgWXgJddxN9dwmjZkIQEcESVsNbiOr8T3vHtu+W
dImypI4lSKDn39VQ72xSxCOnKN0Pir99QGECfaGllTHikdJJdbQ75dsyW/2pdZMu5rj2ftp6N0Q9
ZRN9iUDUvl+wmm5q3GYq7Ebs7VTnoJ95VpgY38VdNDcprPQQOa+M2VUxaRyJvFEKnhkmxBtZIzWa
ArdesthaskuvPzahd/3z82wwMX3EYHaRy7BRaE/SsFrrarUjr4vEM8KEgFyGsLXcY78mGTw/uWrJ
lekY8gemzP84MUwYEJS8U9UJZuK68+OicjpIbZE051XT+znpt5OxPTixmQDuF7FnMqbzFBvDvJGr
02raHr7ztQI4wY3twK1KLAhZi7ODNxBzvS+4AOSdjth229iO2IpmaVw0CDRZmwTGlF20UD/j1Qy8
3s1RWj/ArPKHOSYWDPU8FZ0Ic7IxVXY+rKLVTaFP8qy3Mp08Xffv/chjyriSGyZ0rJmjSuQVD1h5
JjmK/DqOdy1aRdBVH2uVE3j+Jae+G2IOazFKkhSqNAfJtnJsjr9zah7w57p2D5QBCQlNpvd5lqmx
FkNJTc0KkUE+9ng9akpv6DhBjp6WvxLexgYTSqPM6MCuARtpKx6ldPrUxstFhXiU3D4ZnXLbJuTJ
IAlHwYW3MuZ7Nb0x6VMNq+agwhHnoKjSO1HpDtfdYt+MJkEAgIDhlU2uaZ4NcTjXcEJVtNLsCQwv
VsprBu3v4LsR5g7Vq11REhNGJgBh8PrjdjqoucQHnfxDxMGS0keBJw25e5aNd5PM4YrGZdaSFiZr
8XEtXpr2pSJOMv1UYg6L1e4GovGv48KrYFKMyRtSHApqjdkFaBg+NNNh/H+sZTfwbUwwWUNtARXP
qCsYpDjqRuRrMHfdDfZNoCUvSqqhmeyTnBTrnWoqgojnmgEybMpRnnkizDwTTFwAGX9r6DXCd01k
i/Tf2+YjGRxjgf9dA/Ml+riukjKi+aHJrbL0JLW0Rh5SZ/9zvxthvoUQZ9McF0itNcGb3WqJLcR4
eMPvu3d1IqGXp4ng5JDY0exyXBYRiCMcGGCKxS90tqJx1qNkC8fCAbqAE+H2Rs8hsfluj367TbWY
VCDxzWJsXdpC53uI7NUQDiRTP5lmdluL66cF8d5KMslNoAQYiempKKK7QR6fiRo+XXfFPfz2H/8M
E/nkOIviitC86Osv6F6ha9s52ktki9aHqJP+MMZ4JQpYrTVGZKtJNYDRO2QGWlYx71lor1Da7i/j
mpHUDEmtYkn5TX+Iv0UuOrYAeprH9p7fsuV6D+Oj/ThXfZfia6rW+tIeNIj0CJjHVahKpAOANe+h
be9kb1fHlJsFqeNorGi5KUqXddKsIRcfOE6x1xbY2GDntw3dWJKeXgLpw1p3/2sHJbt9ED8yX7x1
CXZiJQUnZ1cs9PBNrW2iqJBDgL5EnqbLXlLcrohJiuokjXkF/dNfK/LBsQjsUOHx5jp2+2NbO0wm
TKcyN9oaHj4cF0A1S0f6iqIMzzHyI7IwaBbpdLjKQx7wQorGhBSxncY01+AUM9gXwAkbAZzapWgS
5J8WwGL/Py94e7F5u1ImcEilbFZGhJV22qkeL+l6W6ucSLmH4//DOZh40Zm9tEDZmraniGf4FM5h
APAFIH8EfMdsUx5hAVQ5qVs+Uz7+6uv1g8A5a6w2ONqOSiPmWKOZd7ZINEvhkibtdTe328iEj7g3
pK5rYCJtou9FpYAdZ8T7L14K5dGvR8HP9PYhJdXBrJ+vL45uHltpE5kYJhpyJsG02J9pqBXbRlqH
VgInPq6Pa+5mIV57ZzG2hml1r9vadRYAYOlICJQ82BF/sRtL1ZwGBC0wIsdBmh3X+XDdxF4NSjYm
mI1szXCqSdzjJhQBKJ0/G+GPRbhP+8SuFN6Y3X7Q3xhj906v21yi6+lc4TYKPKovI74uL5pn988K
Lxzv+si7NTYcC1UdD20Na313zIsbs3oKpdQZILARPhcA92fVrZ5zjHK+GBuXF11Z8wUkBs7Y+0Pt
1dmxzv43p2BFSqKpM7NShQklnWxiRq7a9HD9jHNH5jiGxoTkKqlrJVmxexKIYc3Ji0qodgi9JUxf
Q5lzP9mjfjA3XsgG4pxo0IHQOxjLpc9GFvuFJh3r8uuUiRetKjN7jDr0ofoXrcs5Ffl+KbdxE/pJ
N3UlWeM1nkos1MATfGepn0cUc9KxvQDWcPjAhNMfC2VCM7DTOTpSMDZBABmtFVdQk5MsFpyuF88N
mVouVCJSt3Q/S/PLUt+U42ql0Y/rkWP3+YUQ8OqaCIYiENN/blynm0MZVg1i8A0GQP3SmyHZZxyM
pzDIrf5LCtygpltdwGuC7y5uY5fZw1JtZbC8wm6pPSz9a136Qshb274NRRZBOiUaJjvJ3ZudXJUx
NrB10icqMQDRXQ9avxddB6EXYJ9OYVip4nC2dLeCJO9mmYKkT1q1T2hyiQoMJCmgABJsaXSqQ+Px
+1K7XTA0pH4vkvmAuZy2LW68tE6QAGVaT8tr+oVgtjC3tWfOyngbynw0PIWLqzQiak225mPi1bCi
4wKJrGxEeZdaS9AEi2jxBl93K5HNCplzAGnHWk0SWBWUhyH8DvZNzrJ4Bpj0KSygE+0KGDD+GVw6
AS1AsZIyQqPo8ShgQnrlWKQb9Vf9sVkSk0OVDiLXao6P9vaUfF5sCsaaA/H1m2YJfvVL2vQjWe2/
NiHgRzPtJkSCXttQBYITB5GBJP2k9QFwn9fXdXVZMEFPxsZEn48twSgGXjnN4tyU42UVa2dKRGes
Mw4Gnu7Qv+4glSP801SVRlVcKthBovw08/PQvzarZhfSZM3RYVwAeIl16/rq9mg9zN9HDTaZbCoK
xVovEvyk76qjEmnQnq7vIqk7iFrnJGVvD2Z1lqXCm8PJnfPsW632fje11kqAQOsxk9RWN1E8p1Ys
VW6UF5w9uerH+P+YwKPWit5OJbY/V3509f3Cpailm3pt05lYE0IcxmhbGMBti4oVpV65OtOdcFY8
8iNyPpRnNx7LhJuoHmfStDTc1J+k7CWWDiWvo/Av+e8/4RN7xgSXroU+qLpgSYo/QwOJStcKVubO
gXFD6RDzYHbxYv8RyeY/XIkJOUoVLRmezRHTOrdIL1MXRDPn/Zz+xLWPxcSYUlEwwLjCRDfWTh/e
aQvGH6RLj9mH7CTyHmg5vvcXYBCDWHotwdowqbcg6ELvjlcy7CE9t5v2djPZhJdVMAYl6uAP6UH2
6Ttg6eih057ImWbzxUPn0ta8JRghTg3qCm5riOP+LLwuQvRskpD6oz1WFh0F0Bz93N1ArfH/MQhw
NdlCH4k5bO0g1KZmIF6P+sFQnRkv0ilvSJP31ZgTJnZZ1CpQpXPG6MbofHHkTejtZwQdbWxDwaMZ
e5Ua41ibjXGCn+ej1feyNSimNRaXNo8cTnTe/zrvpujfN94xGm051ulMc+ryU/fWQHka39SY3yZf
OJlubxwbvvhujckFRTqnq5jBWusUX8ZDg5oBUOrsx4opcNExTsvn+EyeeNqW+/ecjVkmxBeCScZ6
wNVDfgtXnd+eehdUEpn3yJub2/e/9xUy/rdICZDyy4gMK3wl+YtRv7ZpwrmfctfDOOCghGWq4iUX
22j4K6Y0wkMZtJihR0vrkSsSvl+Zvy+JDfaxmAiGAm80zlTfNTv3x8V7I+Z0eSQBvN1jAjxZTTEG
tg15RSLuZEynskghmpIfrns973wxQV4cwDWSZFjREhYgFYG6iiUkP+aeXNK2+3Td1n7J9Xv3dKaA
BCOMYJYLfO9t5MQ3DgTTqPw+MmfnWJYWQGJIVTbYuSR/FJabAkB3ef52fSn7TeP3c/QXS0tZmRhy
xfGdPe2ogdCgsIXO6vFUQt2BDiVxj+5uPsaboa5jIF7V2Xl4Ke6FYW6XXzW/6eW4FYYeFZjUDkmD
UQWqxdXcgk4hspqKFxx322jvxtnheFNJxrBKYTy9qTE8ZxxCb7jpfeEjyl8mINn/XeXbdNsmChdd
0TbKjI0VRV9KvbE8rbw6YD/2bmwwkT4bMiLME2xo95I3XCjVfugJi1MHv06zjAbX9ymIvnKcZtcz
N3aZmF/mpA6HFXZprajY+IK42+PZJrlZPDA+Oel5OnXc6ZLdHL2xyoT8sl3TOB1htQMlPobZbukY
2/qg+nSmM77PbS7qmLdO+vfNN8zkIswUERbTAzpCDvkqiHgY1aHOKAbxOfKqk4BJbc7m7qbvzTKZ
TKCY2SosEowufvxEayv9gdZzyw1VEeHB4/Z7lRtrTCZISCcK/a9P2R4GfwySA/DNoDDmvYrx9pLJ
AxFYTvV8xcEz5GNNckvs7xON8+rLs8EmgXlVmqzG1mXEj9vPklhacb5a1z8QJ3yxaNwCrNaT1NPw
lSaWED9l6y3IE625vgvDp6L6WEf3/QuxeCEjq9NJrGBPhsZL4a4n0MPOtmEZXnwPKlKe/+1fLjb2
mKCi5NMC4XBsIpXoWR3JSr32FN0vd+ZFPeuX4cX0I8zy5+e4d/S7kDfezDnlLF43XJtqMd7cv3js
41uDp+Oxn/EURZUIuA4wis14fDZpeSoJyN5x1N7NRmzFQ/7a55WjhvGh09FXW6VPZZZi8nIVHwWl
tidVteY2f1qW+QOQM7L5X5hDQZvrUIXFRcoUPAkq4nr2qOUNx2H3T8X7gplTEepJqOPxDSdP+NzC
SLmslprlHCv7/dffa5HYtlrZk6KJY1Rgk20gLXRWclQvi6d57ZnbrKAJ5q8r/cYW018Tp3LByxG+
IUQtHbRgvFZEzZKDUValr+sOJjivH/rrewjs3p+ZIO3qeYly7OEiBuuSWuPwQPhbyFsWk1fXKaoN
kdbKHfrl9KE7dpRXxerd1X1b1ffri9q/dGy2kc2o60TQWXorZKtL/PIL4mHeo/H6GF54Uqj7XcON
NbrHm2zayU2hKfTKZpzpGGXXWP2pgQoxLowpSGQmTJzUfqyAvQzyoZHDQ3/wPiGTVw2SdbMqw3xW
JpZY2an5WeSxNnN3lAkuUaIjydHggv7Zp+4e3Ax3Ufymrdna6Y+6tDlfcD9a/vdsSyITQGpjyZU8
g8e0gHyI0GqJZqjZZufBE/zuLnVNR+LBjXkmmXACQotQyGKYjEIMAgYq4E3XF7V7lXv3E7aD1g9R
39X0FAzrISlOjZBYnXSZBY73c/zhLZ5t3NFIhg6yUfhUxAhizIYupzS5u76SfYjAZilM2MiJPg+R
CBudOyJOSdaINyJ7RPZure428qSPGaRgDh0AbUVjzlhsiqHRCQjClEhUdMEShxuVn/mSr/9UgtCt
edTo+97wbpA5VR2Uy8uKXlLX3s9MVw058J/9vjQ0J2SgMgEcYZ9SIrktGoO+y2ri4MaL4hZdf5yy
+CWfmmMbr17TtYdu7s+pbvgY1fZVyGPW3fOUp5+KUbCHTAfV/ahwnHT/027+L+bTFjkuBn2N/2v2
MOv+zQTbi6VYzQ0VAMnvQafDe3XZ9deNQSY5NGEpCdEAg3V0UcLvbf9VbXir4tmgX3tzJlJJ1JqF
Lkowj+goL91rrHzmnIk3lsS/kvdmIYyPLnpZTCo49Z3CbKwcbH/rYmbQZ9esfNKDzIwVCFGO/tpW
QWuOrmnIt0aPpkScdl+BlDoNdRfUUnaSGv1BWNbFKhXRVkIttstRb+wxXY6VMqbA1sfPcrzaaQ7B
6LgNuhC3m9x0QrJeiBa/tnX7OtXgNiw6/Smql++Zlrop3uvUb7P2WomrZcbFYrWlfJiBxxIx+Jws
+rFP1E9aId4okQjW2nBx9aZzwtGYLXVobrRV+5RMeWXN5ayCLT06r0X0AwzMD6D0v5XjxSdV7ZnN
6tTzeiQk9eVYk6zJJE9lovkm0Z86TX9I9cnt8+VQxzJ0bAbNHs3yh1qXnqlMn+Kqf4wiw59W/Uac
UtUaGvJDx8i0tdT5rTLKuT3P84sStvejEAZLNz8JRnloRGiGZShmnSIZ/wFc0EsS4bQiQah57ozG
9AK63B66JMRvl+S2b/pAq8RT0a8PkgoiklgycksI23PXp3eyKoBpqC0fZDX6WRjpZU3Vf3rSmvag
QtBXUNTT2C2lVbTZgzxUdxgnvBuBlrIJmUFOhO0nYnLSiOSuQ+wk0upXdfUoSp+1rujsMWstrUl/
qKS2mkg9qEv2XLRaZEG3PQI0bXpdTfIFv+L2AJVZWY/GB6kjK1uMp9XMHKmXn3FgrKhqCquUgagj
efdMpKGx0DY+Cv3kjUt2k4qhDW2b5zlVXR2y4qLwvJrTqY1azyDaaIlZ31lhWJwnTbgQXRissBF8
NcqP5mi6S9Gd66nx444co1y1o6n+IqhioNUAF1F1jUKVLmlROItZ3IlhYfVraNdZlNpiW79yTtVu
6aipkmxqUOj5S8mywliYDHknmmlCX2us8bP42jgUG4m8du7PKifT7EaKjT2m0BGkMBMGeojNrLIi
4kUAUw0Cp7zhGWGqm0U2BjBnUiPCOc/PVfM0Jt/+x41jyplFrkdM6iDkifeanwXNGfpv2q2EJ08A
Sm3eS+5uunzfNra2iXOojE4arOnzZ9H4Uqg+Zzl03/8KrhsDzM2oiWLKqYMtg0wg+HjnoD3NeJ2b
vDDQfYwA2dGtYYdnhUfjurswXQbUAUwUkshe28sUshVpiYU1oegb5uCn6Hty1rbrDhsbTHYqYyOT
OgrcoH339hGKYoKlxRbVxIzeXh6HU/R54rXIeFbp3zc5UTGnVq4TWC2NwBAau+lqWJV49QStF/76
cJvFMYUUSKUUYUxhpnVGB9gbu/FnS7sRvdJNPvaktTHGnN5SjNUhp8aauLXBlmIhC1Z5513/YLu+
uLHCHN8evALx25IWTPfGxgOEoSxN+ZbofhRx4h/vIzGneJ1jPU8wtOyEhV8qzwoAUjzCzv3G2Pty
2Nlbs1DbRKc2ZvAkUHyg5hRQJy6Dyi5Q01OKhtTFVLZ5A91FrwqubyZnhSpzsFuxW/SUln8tAC2z
vSqneHavm9i9eG0WyJS0at01ZkHPl7y4avtoKoMtZ0+DlHPCOidWsLNWGaqJaqUnapF8PJhb7cwb
+ud4nspECoHURphNsBBjQLBtZzACmpba9Xa3/CK6vL5xe99Ggcy2oYoG5scITc6bEJHLcSVKGcEs
X+6ly00pHwceiGW3bbm1wSxpNuNMRU9ThJrR5N6C+8ErRSs/LR6lDrxHacRzuN0bDrAKEP4BGoi2
S/9cFVkWXcBaRbx+oPpFb2H8rF5aFyNAVvOY+zyU724DcWuPCRfGMvahRO2FtY2JI9xa53v1Xj/m
4ETk8bFxF8cEDNw4jDScYOwXWnQ8SIEBxWCLqtC3z+SOJ0dBf++v8L659DDhvSLFf8qM/EAArBwD
ysDIn9jfb0Bt7DAfDdOERFg7eL4CTVagWHTdoqxXoCqD3NHSc58L9rt6G4PMV6vUlaDrhfFYOjhJ
+emj+xhvuXENDZiiBPQcnHdHleApOXQ7UFV8vX709seDNvaZDzma8yKOCxY8emfi9TfThUqMiHfg
s9EvFLsm2SWU48vJDp/NyQp4KlmcD8tWdG0DhbGGhhpalHQYKqMfVgx4Le/diPa+TLZbNfeC0KQi
zNT1fdfakvGapo/54rQRj8B5NzqrBuZzNEPXQRfKHPuwX0FgAR6iWMX2NfqTKagcRN7uUQcGSjMJ
1BoQYBgv1Zc4JooJ9q3oItuQUfinDkoLgeVIkdPXHWQvNkNt+ffFiP59G5unSI6VEQWx0AXC/DB0
zsht8+3VbpvI9deToKS1szQgmNDajXjU/1GGBKIHHUxX/8DNCw1fSiphQI2VpZUodVPoQugeQlbm
/0j70ua4cZ3rX6QqLdT2VWur2+32bidfVElmon3f9evfQ+fescJoms/rO59S4yqhQYIACALnXIbO
qob7ileq3zO2rQjGWeFlQ0gLAhF4snU60dYGQ7UUsT6KnfxVQC/K9S3ad8YblRhzCGdSiROVJ13m
X0+OTvuav6Cr/n0CWeDJ292vjTzGZ7V1mjSgyRYd9ZH2uUuHxFfPlL+XAsl/5sq3XUzmPGVDMw6G
BGGjQuwkaY8F4TXu7x3ZjQjWBwEPIR9nkNtSnPLB/CtJJ+v6Du0doq0AJvlUizQp1AkbZNaYJiLz
/bLqvpSvMkfOrmPYCqI7tzmt0QRwkSyBIFW2taP5Dg+mySAY+CzM1VYYk7aBLXo0qgjCtOUSmyHe
Trx84KI+89aOSdzEai3WQcTmLLYMIkrNbs5ArL7o9zRMhHaL4VXelZW7jIzTwxRHu+QzER0KeH2j
g2/EwKigM7qgPuS+xvIUZLwF+FfjeaLLGNeBMryUubuGf123v72byXanGAdRoJe6XxuIIAAvGeeb
pkFn8+RHhNeHydOF8QykmUO9ItgsreqtSD6UamhrhDMgyNOG8QgzKDRIpGJ3agnFwcbu+gn1oK+C
xnk74bjx9wvt5jCFRSxWrQk5YRS/JQLGL+LuLCvV2Sirr40yfaL7ZrNJ75naRpyZ6mGsLVg7BKYG
LQbqvTJz/ANne94hrTci6saI0lGHRlpxJ2luNtwPn0El22rBOAV9ULUqohZAlvM0XLLInRXvujVz
3LXMeIR1qdR0mmHNcxuI6fcwfbr+/b2UdKsCc/qBMU+qqdZxcWvyH1GKzFtsUksv9btMH3MrlgXD
rgrRH8nwicGbrWTGFQD6NonKBfszrC4pbkZe1ZmnGeMHUPxbVTwtiI54BK6CV/irrx/Bd/+JgdOt
GowXkCUlMk0CNYTIrapvcuxzwWH3LVnHoA1ghrAhTEQt80gxSwMiaj3BWxGi6lhaJuHkivSHsrdO
ArS4/0phwqmoNqqiAkbbWZvcjfMHOSxcwEliNEz4OoXE0YzP3B62Epnjs2C0oe7wIOeo60lYL+rs
X7dt3roxZ0ecM7FQQrpuRXMOxQRQx+VTkqfudTH7R/Rj4ZgjRLJsTisguzlmSX5KfXIepj64LmL3
qr5dKuawSEUILrtERpB2V++928dTHmjjRu+bAa/rmqcQc3KQIvYY2YFCS5lhnL+5iYaeE254W8Oc
mnlV6hz9AKLTCJJFzN6Wdbwm9sS+vm48TZjomUhhGId4AXOm/Jg3eDbk7Qs10SuHhq3zYjgU7Z0R
nAwLt0rJmYz/A6Tefj7wj7Gxpd1BS5NyooWvevYa2QexvFXFtwYXj1rkKMZ4g7Yup2qkciZbtIfb
9VCfdF9xswtvYmb/QqcRNC8a6EMxWYg2JRYFMpQLlYR37CcN6NDiXW+px/YYu+kzN9+lv/yPLdNR
fRV1tAOILBGlGMvr2GWQl1MCYtrGrIhAapa93F1ecSfipCH7R3cjj1nJ3ozDCkbySz9iZy64Ot7b
P4LyGHERaPaXcyOOcarp0mZTVK5IGDDaXoK7tH0NbyjZJQi4D9Urr1a5a48bcYyPnVpJ0vIM4irt
pOTnEUQx4PLK3q6f439ZREOVNNiJiHiLTd0kc4OmCWG9iqJTVgA1Rr+oKzyE742AyRfgjRw44naz
Yf1DHLNnUlb3ZjtDHOYxvAHMZCCosIwvVe/0R3oM6nNor4/LQf/ruuBdf7WRy2yetPa9UuU4dbER
pGAbIY/Xv7/rdjffZ3ZryLoijWp8HyW7afVR96y6zwTdjQgmGi7mqsRDCM9uIK9vMpQycM4kstjX
NdmtJZONHCYiAv1cWJQQWyTfk2P1U1Vs2sIW/Y2mEie0oqfsRj+Si+xpB6BkeBzh+z7kwz6YCJmg
EUBXaTjWMBOHK7MXOmhpcLQ3zF3YPOY6njEysTJRGkNPJmjaNK2jpp6ZRXif+m6qXt1zbpu7cGTb
VWUCpoLWkKpsIatCU41P7T75GvcWpSEAwfi5Ciqv9BeRs5n7TuSf5dRoMNqcbgJHXWLKAPcoBQ1G
/TFMT22b2IPxcH3fOObPDtaKEu4bNfoGHRNtxdpZMN2KdyXknGAWo2gplKlYI4ioF3I2wvK10HhJ
B93vPwPYx2oxTqJspnBaW4jIDQxdRM+TcB9PN20z2EnmdQLH9fLWjHEZyjKKmVDBZczmSKGynGWs
D/U0chLC94vsNa0YvyEZTS4kaCpEhru4a0ArrYKVPIDpyTW+ROfazQIJcCmZFz/HVvky3uJfhP9E
xVOXcSuznopVk8MUe0e0V7TVK/1767kB5rr8qGBgrfTVp+tmuf9e++HLWNg4vZlFtNVB9+Go/6Ca
tyftbkitwSNvoCk8DKeZ1w3Os1PGqfRNmCa5CJFp/jyE36KR4yJ532ccyRjPBZ2DRpl+Tl2pJkGe
8QDOOVvFjtaasZorfYStkueDFL41ow9gTev61vBkMHkHEKuWUZegRik7EQDnyWiDnIsjZD+7MSRT
lXWiGsZ7X/PG/61Cjv7ycqKv5/RdULjN7PKg+JItO7UPEuBP6LSRxmz9Aho3Q6iRkOrhV+wOgPSf
J979btejb2Qw29+K8hqpEWSIAxqdY3cZ7pMUE3Cyc12X/TTgQxBbt2xQpTBKDF85L70XB/UP2Td8
YKyAEEW7iR+VW+K4oyuO1v/h+Xz3irQRzdhGS3KtGDqIlvPI6pOnKD7LKAHHzcHsAYKiAXo4+ZoW
3OEpec//GyoQGHXJBCo44ylFnYRkliEXM3UWDdHR0XRzSwd87MKFW909xxthjD/MS7GqxAjCwJhq
D5PugcGE88S2bysf+jDJVCmgjmrgZd4pJxPEelEhYsgnFi0d22rJa3HgmAyNj39Emo1KjP33Uxzn
Zg55rbcCJpRSLbWHX0RLqKY4PAAF3goyR6GYEzJHIsSB2dY1GoC8KFxQUI5KLC1PVaWDWFSQ0TuT
Gx4LNwQx4whE6tYq78Nbnkr7AetjCU3G9NMVNG0ZgVXMb2jOPgi3hT15VUBhAEp7xFAd72F095yr
IhqmiKoBspCFpavRBdaMbfN+ARyO1at5APSjY55wEXSVr8JtfioNAJf0duaFNo8Dkm4RazEq0WUF
YzLAMhaZLZwq0pui1tN+qvfB55PkCz458a6du12DqqqrhFC0b/P9br+JA0lfZKTPBij5JgEaWjkk
z8QBITYgogs7e8evrTz0xWCQvD5LwfVzwZVODXkjvcmUAn1r46+Sz3SkA8TVGT06LrlbfeVrCWxD
yY7swktiVKHtT12qttqzfq1s2yqaoT1tRyoBylfY+auCAfrWV4HmznEDe5F9K41xbL3ST7jtIOYa
ZLQyYC8ZqzPIvEGc3dfVrRjGuUndELb6+p9FfSe6PIVeEdDArnI2cBfiYSuLcWzhMKHUNGIB1Ut1
m7lJZtW9RQLz+W5BpRjoTrF1IIXVfubFfyuXOR5aLDSViHuCk5H7FpdTofY6bgVod7800TRECcdD
Zst2mN0Qu1SeceuhdwMLXWMS+GwwMuPPrnGonmjnX8N1O3vOW9UgUJMkHewFjGqYbY/Dmp5I4le3
FAcTY6iTJfndjXCkgPdq0PIy8907+EYmW1NOsyWdTOptKGf38Deiu73eAxA8yG5mt3SFYO4d6a/r
h3/fv34oyhbYFnXAsiOKOCSzip8Up2499YfqHDpioD2C9xo0mPIpcmI/P3NLsnsZwFZjmvFsPI+G
zrFYEd41jjpr8isfi0y7Vac7DT6n8cBCe5ovvDC2b1L/bC7bWyxhACdLRIg1sbPjX2ltj33FSbZ3
67Fb3RivaowLusEaLGz4vNgoJvrgn8181VUwOg3K5L95PWx71aKtPMaLmhiYM2Szo9WiDI/4tSVL
L8T8EqcB0b3rRkON/4+wuLEZxoUWg6T3tQBR+c17sDpnwaf7VLcqMT40SlHGr3XIoW2jgkVb5ipc
kERPQbNm7F9XinPiVcaJzmgrbgWqVDHcTMbLmv24/n2e0TEeZR7jMi8mGF2knUrV16vbdnSvi9iz
OeRI/yVxxzTN7+cpUXUEUhXcsvVbeZM8dFbuhA4wdwZvcZQXZEgcgTtr9ps8ZoN6wAsuKyWrb/JD
lNyl4QtHoR1LgwAFjO3oWiciWyAZy6KuQPIDovMLnVnDIXrU7jqYwk/tieKb0JEesOg6QBgJRbvi
qLezZb9JZ0xCXKZemUVDdsbwW44AOnRvscwLonvR+zcpjGGY6TokmNSWHeFQBuUXUMM5AI9AGdvt
wcUtW8spA/2xGH3CQW3lsmWUZMgNrc2wtr+eln9dhwhgY9790/kTeddv4pirwwh+SqS5WMyie9bK
J5K4LQrM1+2Fs2F/ApXJQO4aIIP0DzJGTjEHWo+fadb7TROmDtt0UiSbC6TMuEV2dvk4nuoTRUMj
Xn0Ec7pTuTxkf55iTDDpBGmaerybO2odxOFJi3wp5BkETwb9+yYY9+sygUIJMlo0gMmGTZLaystv
/9sOMR5KNYF1ING1A2XGYdBUvyahJ8tj8L+JYRzTVAtJlVew7al05u5W0qxRfrwuYg904DczYLyD
lJf9MCVQpfeWI0WYAcSZbikn83aqLfS12YWDimECeLU73svQvt/9xy3qjMtoh6ovOnqWOvCuTgJw
zhYeFBdHBMsZvsRq1S05VjBZUInOxqNQqy5nBemRZ/KI7Qqyqb1G6kyRQFzu6FVtRcgAzewwNF+7
8JtJTgQVShGXinENqsS7Lpla2TXBTN45Cw3ImApqHtrbXB97+aJFJ6V4uC5FohZwTQzjKGoxmiJg
TlIPG/rJN8zaXES3s9fvlDds+YFCYYFcF1B4mcVr6+RFFYPxGHIWSVNVwUSGY35DjuB5sIt7ADUH
IEj0xp8AC7IXtAVwNOb4ELZEuTYrJjZaSF38BV0dgGc5p079+uPXxZccSpt3h+BkCAbjUKpliTpt
wVbS0ZrSQ1MHCgf/h6Ivz1YZj2JIk7hkJvaSIp4lh8aufNMtAsUVT7zOGN4iMo6lAS0U4jJUyisU
DjvdU9PZKrXy/vpm8U4440QaQdCLtsZe1eV9tQDn4cv/9H22NlkKhqCmIlXDTM7Goh7C3OA8HvJ8
MFuPRNEgmYwZMoTDgDNWe+FdfYlcTD2GB9mrnOyJcloBpq3j2R3HhZiMC0lGzSADymZOrhROTAJg
NlhqeCfMnIbpf8npgWsD1kwiE3ZutJW1VgeSBHzV+4EC5btv3mpI0wgalzBJzJtV27e+D3mM45hN
NR5qDfIMhVgqpvMweGMpqc5J1f7FQX3Iob9jm27kaNQmPcyvATyb+G16nr+nj6Bbs4wfy5vkomfp
e6zZvFseTzvGXdRjrDVhRKWubqW8dok7d5xeCp4IxlPUSSQSo8alaOyHg4iFKwYwyMW87lOeGMZL
CNOUkmKGJqF8npqvc+dlA2/UZt9FfOwR4yLCsg9RVxBkZxV/aPKtEfO6efZP0T8C2KG4TAhnvP1D
iaz+0eRBoaCWXyfWQv5Xc2N7qYH1XMY1+DKRnPeO8DiBuKBDj4uBDNFW3QYmfmw8Icgl77oX5GwT
YfyENibLMpmQW5edk8p3bZOgQMuDHuRsFIusoRqRDiQjrKNW3QrVazRyesQVngDGK6xTv5ZDCKOO
ZiWxDKCaph0ArQrZTTs96KTxMaSvA0V6KrvsG0jbj0uL/rlUDXS99E1zBSzGcG6KRrSmWP9eDNql
IZndA52oyOKTTNavrZl8Kaf+edBw1V7n1u0V/VDn6kOmzAFYJn2JJMfMXI7LQoLrm7T3EI9M9MMO
6S5unJG+zKlRF1i//zrZwtecCCi3rQ8ANo40ntEzPmiKo1UoqDCjOjXVtzkLLYAB5UZjc7TaeahG
YwER0fKqSiYmaX/Xqq3UyjDFRHnPWaLTr15e+gLBm4XYexfcSmJrCWtaGdIQQhJdP9EtnVywBXe0
89vZF0/RJbzlxd/9uPihHIt8LisAARtA8o0iZHwnu+vBdMODdDQsgEt7psMrr+4eAILVJCKmnlV2
GpkkiZSKJnWFqtsVD0Xx9qnN+hDA+HOpDqNarHDCegWEUcONnDqTEahDbNUAjCt1N+yehL7m2AgN
Rn9cUTZqMSYSTT3oQGeo1XRerd+DPG0e7iaF4mfxWmr23jdgJP9oyDr7dBTLaewgq8VjdXuXOzkw
Ze6SFC2UAGA7yK9NZ3cngLJdX1nOzrGeHzNUdZwaWNgqMtxubX4Ac4xT1dg3RrSW6yb+U0123jqr
J20lSao4QmzlNzQRjb36VB/mY3JH7ZF3O9+NKht5jAupwmaVEwnGrwMnMgyEFd2TnDGt/TO9kcHk
MXk89siVICM853fVff5Y+OA4p1BKqEreoN/bJ4tzfav2TWQjkzkE+hSPbdbE1GMJl+xFwbMJCFwf
tEDILMMKrelxeNUergvdtY+NTOYIZH0TFVoHmTE6XduTOn3G3QNuDRgGOviZdCa2rHKKNpAGN8d1
uZVmv9Nui+koJLztosWEP07yRgxjErGsABCvhZjJXoE9hAbeo3mb2BrmUSjNT/N6fdX+Zas+1GLM
Q8ryXiExwQUo6INVRqNCb81ol3dlDCwX9MXwEB8znlSeloyBjJLUDnmjIrn25rfFRacC4kxxVr+q
R7SfAMqEY5F7zRHYsg81GeuIQL85zxWWNb0RfpgX/TG5LR6UA/jgftZojq6eRv+bcVkc2gDOO+X0
21e2lK3BYcq97DDHRmsbfVAc+wPlDqOsAte3UqaLdk0OrX1ssx+17Du1g460AWPy00v4lNiC1dhr
b2lOdVMc44tuFwG9lYUPvZeB7F7Cq5Ld2/ERDBy82L6bIH2sucHmzFoFNt4Jv2eMZS9c8fAilHfD
KmBSXePEv3fYg2u6U4Pb6L52ZZkA3wg3kPipXwU30w2rTnRnLdXAyAWrMId7eY69Gcyl15d93+/8
Y1lshc6IYjKXObScw0uugex74L1B8/aV8TwFUKbDqIduunbohS9aJNtZ5zfkHK8XreNdFumBv7aS
jAOS1kzLR1ohW2YgF43pAR33tlwLN3URWtk8caz2X2Lux/oxDkgGYW48EJwOmnO+gwq5hpPYxELh
x4s8hePG90PuhzjG86xqq65aAfVM1FDJYyScq5bn3XgmwTgboID0UrFgw2g/cO5F99m5BsGThh70
1q6fjVv9/78Fc+vd2Bpdq+pipgHx3KnW1apV8DT+rWkvZPlx3dR5e8XW6boE7dRrir0SE82bJ+KP
RD5oafNYjG+lBgDyRvEKzBwP0xJIzWKZmHAQMl4RgLO8bM0uT+e6aUZsISbfbUxPSubfHD05Hpvt
VhyrSFonCXr2GMIj9kSZs37+qjXEFxO2Obv5S//S1RZ/oJKnHf37xpMtSNYqE4DfTp88TOSHWPEq
kdTtXjngJuNOGjiotaHuhNy/l8D96DlLkLrTsAA0YU7JgacO407axESP9YyljEz5rPTdrQgU5+vb
xRPBeBBiCHEFwDw8SdenbD6mC6fCzoljJuMysiyPJnnC9/UO+MPFAdDldjTH7ixGvDDG8U4m4zlI
rqqRQNOUcLbygDJrNLNlOKs/uqodfwMGGEgXeaVizrEGBODvJpcrcSKkggKTc2Q8gRZudMSLZ1AF
skVzBK686wuqsDjveZLCLFIs6K8yQx1oFEXLjs6ht/6M0CuBVkBuerRfHPonHUF7ze9ahrFZqzLY
wP8TaHIHvcd2fzT90R9OmnvdJnkqMvlIE/aRGS4QVqSHOP0mRJO1trcaDyqSJ4ZxFulYVYqWYyXD
7FWbMbB2MNNXuTA5J+x6BqKw9+K2ENoOJTzkBAPYnKpDtlyM5hYILZYw6FYccWI051LyB8K1EPYA
jk+wesIBk6flU2xToD+QaaIFDy3MGOG128/Q026CKGjaf7cPQ8rksBYg1DBw5xmTkwCa9ELljubz
FpNxJ6tkjEVLMxDwhgDGHS+6qSdjjOdA4IRx78KZo43wiQPIeV5mcj2wKWwnfBkl9Swn2MjOFTE9
X7iDGx2Ws4AbJgWMKu+TQPboHSjyeLcBzhUMwNG/ry+QyhozkREJ1MzTnt/HfDzTpa3xA2YPoHwB
QsARvJ6UdErmggPyvNx7q/cmsCrpFIrFQoN6SEyvbNK7sCmdXtVuZkHyqzb9Crg9J1ynuzoZVQtv
JWNvPCoJl+Vrt5774YjeHdXmh3R6vapTi01Ig+q29MJAuW+Cwim5k8fXo4nyviIbQeG8NtJKA6Ne
5McQMPbppDl5yWsA4Tih9wrURsyoiZRMHmLm/ilMVU9Ya2vpfirJ39d9Ks+Dv7uNjSCTEsH2NHOZ
bPrWSEmnNNBwaLjJlueGAwxEj/ufaRJQMSUToyPAJv7dXEN5rOIixTEt5eixrFavT0XbkIS7LgFQ
YtO8XFduf68+xDHRKeqGKtME6CaU4MRYySGPWgdI15y4xNOKiUtVVYaxHNL3bhlsaMm3LnrMljcV
b8TiyLtJ8lRigpNoJOgKojdJo70tY/CuBSYs4/qy7Tu0j2Wjv2FjEnKkz1lPux9SlK9oPWfwuqD1
08/dUj/k0DOwkTP02thJNDFD7z5w/RI3A0IMJnrSB9kSLdNZeJecfWPH2AKK0TImVFlXLcVGa1Yz
kjKKWqwDR9h8KAE4S2kewgflM1n6hzDWNxd1vpSpRDNAM0jIbbFwrHs3Rd98nz1MkUC0UMf3O7G2
FwGLaHLHZ3bNbSODOUEgecrLrIOMFsis4ot6Kp7RgGuC4RaExyHY0fNnSfJWzsrtOr+NVOZAqSsp
SZQjqujjo6KCtrcSvWI8lqPIsfT9+LmRxBwnJU4no1Bk4MyCoTS2FcBWGHflCaRqbu1qFzrhLuI+
2pxAd3s2n66fs/0C20Y6e9Aas1raHnrWknYEJ/2xWtYnOc+RrFfFYYrlA3AbT5E0vIij4FwXzttZ
5vCBWniJgK2GZDqp7yMSHwQtPgO3i1NF2RuikfWNjkwG2IatOhZYYjxbrB75Wt7kT9khB2qCFd4o
Z/W+C0SrPi8OkjOPV6Hmnff3LsSNh6liBR1jBk1P8KwGVnU3vEv8zmkCSgfI6/DjnUfmnjmu9ZCl
1LkIZHaXpvIqwNJd37TdSPOxmO/mvNGnlEpSpTTVDJcoGIHYoY44jkmLEZ2oTZ+mVfOuC9xvRdpI
ZJxMt0hmGNIDkoC76IJKlNv59DkjvLTucle/0AJHc+LV3jhLyeJUNuU4E0L3TZG+E+E48OgueN9n
HEzTLYnYLNiq0vT17rTyYBh4hsdCVPZRUQlopcLbcWvRK0HktofkZsKsCd4FXF5XpEx/7x951WaX
GEcyzIkyd1SfBdNAokvc9kb1Gj957jIrBpB8+5NOySWP6SG9RTkft6DoO++phLemjEOJjEU3oxy/
IRl1O9LXQGh7njXy9GScSVkNY4x3vF+dpvMNSF7s2ZIedH/2az/nszvT8HZtXZlrZViP7TrpkDe9
Yw/XHsYZXOkIoGtcKHkLuN+xudlFxoEYIrpfDIIVnOwF3gqvTZ56Gx11d/AojhKFMtCfRi/7zjnj
HC1ZTnejm0DFlkAuLs9uc58jBAJtzgWP9cFIuS93e+O/24igMC5F7pcyEaifpDzkxJ0Pmd29VQE9
GNKX66rJnCinUNU3DrPNlVVfRMjqkb+AQNIjwM5pEd/rJ1CAONqXxO5d4HGdax9lYaf3cUvHxkqc
hIarM+NwEk3KjWmGIeWBbHdW+Rijs0P3p4D/ZLkfI4gmKwZoLBUWO3Bp+nAdaCFQnm1x/r40N6nw
JmLaeeIsLj3Qfx6OD0HM4RjAqS10tKBEpPtQCrJysJT6bsm41E7UIK4JYs4FOhPrZaDXOMpWrKDE
CCAMWtehsUdSrOsm8y+u+x+12JdlOe8AKqoj9sSB4csuJlfsMUJnR3xofe2BO+G/W7nSPsQxpyGR
9Fo16buW6A8uxiBuQCplVzZG1G9/dM6Kwg3GIDwddIw2R1HOsrJPyQCeaRuTlkwS8iRIr0kWrOpF
C3sMw/+c28wyQf1eJc+RybGb/UDxoTFzFsJ8aAuDPt336Y1UBkt/4CjGMUz29XgBoSrw2ugdOX+p
p8Ut19dOTF+NXH0zlPmVrLUN4sQzmitFCyZsz6NTt3nQaSCX1bWfVcPrxd/3Qh8aM+G5i5K1L1es
dJgdw54+oh8E4+W61jwZdFE2nk4DOO08d5AhjL5W3KyrG49P10XwNo6JvnhHyQQ1gwgF3F0Jxi45
dwXe9/9wKIk0pXTfeuEc60+l+Hb99/9LMvuxD4wjSbRhTHX6pGucxZ+ql4ODrK8c8aJZxjtKYeQo
QXzP7bLjuRT2KTlbiaQkCuQCQfBXA5xyGwa1WzxVIDjhNW3tF2U/XAr7oixV5dwUeEV2amERbPCC
3KidftHn4jRJq1fPs6v2qWRpcwd20L52K1VE80Njp0LJqfftGyVabE2DkuEQxvCnrBL1pUSHd6q2
h3DogEaBi3YVccTsT5NpH3IY4xensSY5HkMdGdiktJsXI9APIEE/ZnhXpqT2hVc+x+f+C29mYj+w
6xIxVVxHkLsxziyLyrKeVnRQ0tknOoe/HiJ/8QCHyp3C311MHSFdMiQgDLAjgVEsin0k4Xik/QEc
Dr0YVDzke3nXdW5kMPmSXonmUsUoZXaIRb0THQp0ylX0UuG/50+HMMXT6eQNQQbbFU8zSPtoZXA5
8WBGdtOYzS9hFlYcWkBTGtB2xDvOlN1HxUGd8IrTRpYydZxYSA/+HxnGRhj1TBvnmYEFa5BoXVoY
0eUxTPdoh78VijAY+sGZK8lPl/RV4NVZd/3dRipzOtAlaCjyijqrNGuPhjo9EFJyGhN4IpiDMa1D
pRV0VHUZv7R4nZo4LnvftW10YGJCmjddWNFJecWa3PhLgXReeK4CJEtI5+WH6w6cpw0TIJYq1c0h
hbBG94rpPpV4O7IfITbqMBECZDN5rEQwBKBaPVH6VxIkN3gPAazy6CrucjBc4YbXzrH/NPshlY0P
7TIPvUANoXVWb0WvQF1aoaO6gwNANrRIV5hL4D3F7K8laJh1AKfLBoviI67dMi4rXKYaftE1r5R4
PnnflfwjQKUvdpszpdbLf0ANaOl4vhGfoyPavl0rvV3eJqcENJH016cKx/qHTCaZHotMLVUCpSK1
BqtoCmRsHTAzOanOWhFx8kyegoyvlIpcnLsUrj8VQmsFN2AHFKk6vwOTOMc97e0VBVUEaYauKbLG
OIp5qcu+CDUFtdo3AdBcE+a/r5+s3TgGDBxTBI4cXUDG8Eu1jbJ00RVclLXWEl0gzdpjaytokM48
qXeui9sLZahkvNPKIZyx74AxWPPkacwJus0Ku9S/SOBTgHO/LmR31TZCmP0xGjFTawlCjPis6S8l
WqCvC9j1FgYY5GRFJqKhslftNO8jzaxbAjqV5DAMDm4zRoryaCbgfmpYAx6gFxXsMfgfNhr7ONJ3
9VMVmIUsEc1kkytJQkNM23UE5SI8ov7UkHq0r+hqN/FoUQJsI3JarpnQQ8sGSmAc/iOTiSf1rLRr
pkNjo89B5v6zJz0I5h/UurU64SJKsZ8MkyWa99d1lfcC9FYuE2amUR1zcYCuYyoH+Zw6Yqt4hqyf
kmQISClnVi7mz3OjvQHz2R/S9ZhU2ovZi29dnD6vMnGWGJnDYMQBcLX8LExrVwRWIwE4RD6PHqgh
H7vEuFVM4UQk4VD0sU3KYrEypePhs+4a/2YNmSgWZRJ2DSQVjiA89d1dlV+S8eX6eu2WErfrxRzn
wUzjrksgo3PbAPA17/wo/WG+p3yerVVcInSgDa+8mgLHJFmf31QpkZqpJ06bpU/yIN3E44/rmvEk
MB4eROJzNcowwDqTD/Wi2/nI40mX91JPnGZYuWRgEdmcvlXLpNT6mjjmXD/KAjkOOjyIFmPd6s7S
5OWo9ctxLVd/FYSbtTFAcSU8kXH0pWm1ilEP4so86aOO6sIM1rCZnOS2OIij9G2NRDcOY7zplQdt
Ur9rpZ5bssorgew+CBiaCCp5XAgUjb0rhHJVrnmJ/VemprDTEvXkQlfRoAP47Ci5lKtpi2OMrizT
IlF8mcLUK6veJVJvk6K1lqSz6xbBYOqOWtM50VR4VSyezEoG9s36sAhK/v36xu7OVG1/MuOuAaY4
1kOLnR29xR3vAPlsV6jRWrTDewrSY25rPIz93ZvyViZzyYiTXCpmApndEdyFdxRCEaCCj//Nu3jv
NLsnf7Mr1Lg3KVFckLrrl4Y4mVxaRZz1VpXV9gxsQ05k2j0lGi6kdGwX3CDM8dcGcZxGkuCUmONL
RUKrH3hzrbu64EYPnhMEPokFChRSuZVDISNO2l4Eco6Eb7rccNTYvV0YGyHMgmVVNnYYHqQBlpbN
ZxPFWGW1FD8+ZF6y3PAunTyl6N83G9TI3axFKpRa9LtUPakwhpQTyngimAgqdkmD13CIEJCcAiDU
StZXQFtwVm7XADYLx8RLxRy0IgHKMiA47rL0awXMw+vHdVcNA/iXwJ+jMNWMhUlVW81LDh8pgXMp
vzXF+7h5vi5i3yN8yGCvRXPYTHlIZciC4stC+zaMxkUwW1/IUOFJ80e9GP+Sl94WW9HVUVsT2gUs
Me2XpFY/E3Y2P4UJO/qQGUpu4KcMDTrITPVei4vPtEMB6P6/S8qOYFRArtJRTaL5nG5RWucFTRlu
HNtgecATgNJfeOGaZhp/ZHMGMZD4oyEKs9u/m3s6ZWuvLDQNl5K/B7GM7EVt3bAWf+RgzpDM2RVS
8+36ru4G141MJvuZh1JJZQ32X0uNrSjCG9oL7skgutpivGg5D1pv9yAYiIOGqaLn+f2BcHOis0TR
1jCq6E3jki8XbUo+dRA+BLDn2RCbVWsgYFTMo5Qt9/KqfhnlmHOd3tXDlDBuacqaYbLTM11MyNwX
MuArm3uiI9uWvl/fl30BaMwUwXaoA1Hnd1uYBlkspI5gvDi6C3vQnPIACHkC5N8FpJkuCHUJARMS
qWWF98uJwSUCoBH7D5NG4vZfNZiInmpTEdeAzUTiC3B+FS1+790qSHctUEm4OZc7jacW/fvGwMR2
kEc0rCmOoSm2ks1W2EUcE9sTgbl5YuKgyjJhr/9tHIe42eD6r7XfsuZJAiba9b3fu11tBTA2XBhd
WrQzBKRBcsiOmb8eiZceud2Ee5uzlcP4m6ReBYABQA69sa6OZMmaHdK5RAXc4UArDerUua7Zbgax
Fcm4G70LxbWZ1V84H1Rkojq6Lal4fEeR7/ApTJutPCYuqkqbDV1Pl1LpAzMCiUI1BIMucfTimAQL
KjKmrdqDAA4rWX8namsp5WdGcDeKsBgioqRXKdo4FKc1vyrmI9/oeFvDIpIW7bBqJVzR+9MJAWWB
Ex3/H2vX1WM3zmR/kQBFSnpVuDl0ttsvgj22FahM5V+/R/a3bjWtvdztWWDGLw2obpHFYrHCObHb
17u5FyTeKCJUKNGaca4hB6gWXlqQV2vEycfsoUwLAeiaSMT894UzUMPRLsdizqLZXyb1f3FSV1tG
l9vCRagsiCV1jCEh2Xd7ep+5/5j37X48foDvVLV1AsRkwD+oCEvea0IAnzVVFeAz6+q1Y6dIBMK4
ulKL73O3QRnblCVtAFSQzHLSqnaHfBJ4NZEIbr9T5AlookMF0j/I5Fsj7JNfrZYtF4nb7q4MNKuX
IUEqQ7Zvs2ZjZY0HkN39wABbRJh+H9MWfK7DRrbp5BA536SDdjLV7L6bYo+F+Z2a0V0x9ICRGy6B
XDtW2fhdNh3UKj43QeAkWvuo6N2hrrvdbd8oWh/OlJImBRQ6xj+8KLec/P9lC7iLRQ76obfnXf7f
i1h7iNiGrBCiW6qi8k/dlgF1ZsxCRM2KdDSUxgOH112SiJJ2q4v1JobPbMVmbKfFvNWh/Xux2IdG
bhea8HQD2YBfT+Y3m5Z/UTpwUti14ESsxd5LCdyhq+sgL8oKEvqYOXqBLlC2q8ldREpXFlLyrSZX
ltK482coUdkHU4TQO2J7SR1+otfgqWhG6gay5E5qD69S7rpW25Ms+2nmBHPA7PMQF6IJ4HW1NSKr
umHY5FeydOGV7SqYdDgcHFNFdTAp+FSwFnqPG9uMdr39kWoNHht/xHEhh1WqVpKG/yejn88NH+Xa
RJ4Bo2SNaHzypQMZazaaGKVUjGei+3o47FUwKNWNLLCY1dO1EMR5OClRmkJRIYhVX7ticOJyLwEq
47YjWo8EFlI4T6SYxBjHDlJmMBcbaLwucqe6kzszz42SbEVzAauHeSGPc0sAbiySyZ6Xjz7I1ldx
dkQkgAt0c9KB6o/hkauQ0BlQsUuSjzynlibAWZmCpvxR+eUtwotcXwNZ9ChY10GzFRk9pJjW4yKA
OAzLmlLooHYnuTiLSdtEAjhvpA1hQdsIAnpADABOcLi/bVai73P+pyfW3MiJ79fSUySfMacrOBwi
AfPfF34F2HB2g04qmG207/ttHn//iAIAxsIJB8cDn2PDvVnBGcKBYtDLQWZgB1x1QQzwPxy9PzL4
HJuajqOaVpBhkuBu0sYTxvn7bWsN6BiZXoK0Psg00xwgnm/7uN1qWnFOsVkfUBQttUAztS0bUfj7
hZxSghGzEW+N+XIlqD2Ig8F1RRcyuDNvdUZkJTVkdJtw13+pUF4AYmCKMu3cRtyJsE1XbcNSkEzB
g50YfDpFxZyhiqgEeQjA0KXEcmiTeR9YtYUI7vx0ha7jPv/Pqs3x2wdDkoUI7gihO0ll1IYWpKWo
6hY7JRfNdMx+6q+rDPOYRMVMsIZE5Pu915nRoCEX8ZtdKU6WVw9RX7aOMtSPhpR4JGuORRWSj5xc
cMnZ6KTDf3xGhdVN3Mg9hKZp7kgB2Ku0j5Rg7IUI3t5iNAb0MkTI1ZHGJ2DQ/ksduIXL62HKqTqH
V33g5VNQObJUiyLG1ft/oQV3y1ixOnRTBy2kpNuwpLhDftqNMk3gAFbjGVsHbDYAgGRZ4+wsrwID
gPzzu7kxPc3UnDBQzvAXXiSJWoRWDibAWMAliDqcTUy+0aUNRoWxptO9SapdKzK2dBIxbKwVLpYy
+OzMlJTFIAOAy7Pb0g/McpeZ4aG3xwsKE5e6Uh5HY7rWcexFTP/MQuC0UgsMcfVZCydBbLWysvgp
xrysv24RzkrCYWppaY6IRMZjDN5ZOzzL0lMsoqL7dWK4Y/xODmcoSt7GhDLI6U3jqtbjue4Nz061
bY9KtyaXn22jug/C7GhK5Idm5Y9NqzyiOd/p7S+RVW5k4CNWJN+G6vBkS40/xeRes5QzyVnvBL1c
Oq2JeXpAbkrS1abkHoOzrjW24CnMyk1KjXNE68yb0uFLSwHwmMenFjOmesC2alZ9m3L5rE6KK+uT
HzNr22dd7MBDb23FAkMSfmqvuHk4fk9MeVtlE4ryUe/1jeXjbnKl2p42faPuGZW+tVF5JzfDKaVm
6WhZtCmmsUZLVuHnWn4PHWLwtQ4fqLe9W18uryhbFpPzZNBxIs5Tj8JM1LtF227+z1fKUgoPQzu1
6thaCqRYXfWIZgfXrkSJpRWP8k4EF1YyM5U7XYGhsGJbhKmrjpHDYgHO/FpD+Dsp3N1Y5YlUWhOk
ADBtxDQde4jc0nIGwAq40U/LyZ40P/ZArVsPYCxsBa5ZpCPnzvpqAmsn2j48U8uveoHBTxPjgin7
5/ZurYtBp4qFEF1DHf791VlLiiSlONRenGTbXzDIY7UvWSpwzuvuTFFBMikrM3YCp05Z9g0eoj1K
/XvZv1JwzxOM07n2veJHB/bNeA2/3VZspR4BAKs3gbMPXwTWIeBam3iEQD0rtrg00FGmjndZTrdD
re9lvfGqofJlaxTV/1cvh4VgbkXDoJVNYkJwln0bgEnXCOYARd/ngoIEhI4hjfB9s7OPXcB2ZmoJ
jGLV4S9U4Bz+ELBJUjD94XXV3gD0DjoMDABltaVocm3V+haCOI9fVnJYDQMEAf7+YQSkj4unBBA0
uw8Ea++sgXN9XT708USwaG2aOkha9fHTbXNb1wQMw7aNbk6V70btS6Xp81jWvZx+tXoDjOWA6zWl
/W0pa/kw6PEmhvNJw2jqfVtATAMwAgVjjMMxfIYksJUAfiR0RFSeZCW0fieQO7eWMk1mWymIEKfK
t6XyHFK2L0ID85OGV4fNTq7TuzKj26LVnIpIj6wBclTUPMSMfDYN4sTEvBtGxTHHaJvnyaaj4adU
CU+N1GytgXhl0u8HCbPRtPCDyjxM2rAZcgloJGW3DbLwHBrTwUYuB2xm+BGo+HbGNxa0k1eixd6i
8VMvjZirCDBsaA6eaVuJU81wSoWluTQuNkOqf9ZNe1citR5MykFviac0ZumavXYZg+BoldWmq6Lz
FIKTYJA/B/q4bzXt0CiJh6lRB82Wl6Ku0QGuf+llct9EyqEuMpGHXLUgXZ2nbU0D9PPcWUhYBwL1
AGehd+vTNCMMjltEH2gJ9xRXw7w4IAZzxxK1AK+6k4VY7mQkbZ+rXYKTUesDsLWkz3knwocSaMbn
B6Q+meq6hGZTfR+Vh0C+04Q0Pqsu600Nfl6tRaZJhSJz+q/YkW3yyp6z7XgX/0i+zVPoFaCoqCEc
7p8dIRex2sYbUyvh5hMi0mW2PpPQttGjlux05Vizuz494dHgCU7+ioLvRHExjx3O7eM6+E3lLTko
n2ceYQC6YurQUZCCuBRev9MvzWdJ4NfWuoDfyeU8Th2yHEw4NUhiD9YW0++79FsDo4y381DcjHye
ujKSq0Igg1mfW0vLOR6jKIuuM8AXOx6601zWLf3fbFO5K7qxRUs7H5FFqJArTRBGCnaRhdOBmtFG
Jtk5CZmDSSHBLNWaA3+3nPNZWcjKaNfkbQtZvWttiZt6kRc+mz7z6gsQez8CQPxO3Kz6Qlybg+xl
UmE1CIJYK7sdXiVS8UCGyb9tnytn/J0gLmRgo6koABoCV/kwOTQH+48OHDNhxnotjnwnh/OSXV/m
YzObRTE66hf9oAOdPj6Pr/qjhebeDRA83O71I6qZFrKWeMnh2f9+DcdeZdqgQTVjsNy0jg5IaJyV
KXq8LWbdl7yJ4TTD1EBAygyWEU10Hw2Kk9sBqOXVfdPGvhGL0iVrXQBYyTd5nOPPNFrWVgC1fuPZ
TscYM6fzgU62txVbNQ0ERZqCWgOiI279JL2Ow76oZE9l32IU0EPzHyV+uS1jLTWL8dk3IdzqxZqM
ICOCXRjXwYtcZUe3sTsdflnE9gNvs3fCuKXTqRzHkQGfmKNiUtrHttiHIMG7rdKqPbxpxN8tZd4Z
Q46uVM+SHuv82UajhvKoy3dBJ5xBEuwQn2iOqBwROkJUt1FBZUnc0A+87pPpd6kzTyETX0xOL5LJ
3SssL7QW3HtoqFMBM6qNLkt1B8Dhgo7YNXS25V4R7h4JEmBFJAPkEFD7vcQ7ZVfv7E2x7Zzpwdrb
gG6Z/PaaPY4eqAy3omts9WpZbCJ3taC+WioGWLk8U3otkouZX4Z0O9kiTK81hLR3Ws6rvfDzw1gn
bRdDTnrqvMmzr80eebG5dbHt3Zn/J3BUx7pahdN8wYPOvW2qsxZ/3dWWhVYcW0MHBV97UUIrk6IY
hy8GE4JkDPfUSHcfEGGjJVOzZYsYfO9q00u6lIVQMK/3QfagF/vb31/dqMX3uY2iBIPApYTvl+Yu
Yo1f6A9NCCST0vt3criNMmJapMlYYqO0E8FLp/Lr9BCTD4UZC3W4ez8MZG1o8LxGumXwZgCawi1x
nmfy8WzDvn0AnATjfG+7w7l4TR/VvC+g1VDta8kN5WPZCwxg1V8sRHAOvklHqzIHaKS3jdMZeOVl
VbLTcKJub5BIDufbe8CTyJMFVSx1O2LOuLg20vfbItYvqz+6EB7XPVHlkFkRdGG+sok+zxjrzYGA
f0k5S3tJMF6/phD6SIBVauElT/jiWKsbWWNmEq5fUKgS2rokPjV1Jrit1s7PUgq3PUWR9kglBnCz
+Y8Udbfsrh8fa8yg3166NU9DZDy5kK8E8R5fdKPDoOeRpcuejZFE/ZoOgutifbHevs+dm3IcqrSZ
DIzMS+pOqqpD1mnXSUZv3W091pfrTQ53YAYQ0qRNDTlFDjCM+jmQNGfENSsqI60FEcv14rYlwIux
qA3IGfOL2mwG2jsmbdwpOBlR5d/WSSSLOzmBMppxQE3cAhlBX37qZLHpSGiaiJgzja3AkQqk8fWx
EKNjlBSwBE2tI0dNkOBpg03Y0q3VBYfA1AX+R2B5fC+zgh5KXUmxkrJxodPGzj90TP9YBN/JnLJm
GtMO+lD7iPYoR7eQjRGZnfarlZG/qhGFY6oTaSaMz88HYBEoBFVjdhUKVOgqUu/6tgqcOAIffGT+
UzVt64CD8UCHeD/RdqdQ69DYxp2mGpdMsg5d1qHMBWivQPUlGSg1RPKJGu5rmXnhVF0JOuHqBrk0
uaOOJr/YFQCzO/DMUQIY0+4hlYFAUUgvfYTpBuD4b2XV3IEPaqtIrduxcJshqTbU1gVTRGfFxEhW
VhyRBfDjoL2zi2DXVApAQxn5qfWgMG2b8QUMXkebsH0X0H3M0mOb9RelxyKmaXBM++6uHaOHXk6P
gQScZrN7CdpmE6pK7ukauATy9qyO3aONuXoUOUEyNnWbjAXIX9auHWiZ04dXTHCfAtRGQn04ymPr
xFW9pykG1HVqu6lCrqxu3TKfNpUZ+3IPkMV63ERaEDtVp56HoL3SPgJGmbbVms4jE+ZDg8zvzR9a
QI9SE1MnKYJtz7K9IUfbqFXcqQi3bWX6Wi0dGqnbYCL6DBRoV+nYbtAV1CJlxyrmoeEkd+ze+mlV
OeqM0eRE6eQRgrbMmj6OOdrGcGd/zmo2OlZGnxLL9m2i7/pe3ZYlfYym6JIWGOw2i7vJIiczrDDJ
q4SX3AD7gALumaDHVGk1AdbJtgfJHwPAOhb4CAbTsRn5YxzZu6pSfdsEguaobRLgko1U3aTA61fV
7GLJ6TXr9S9RhXeYnPlgRP8idWxfmt2TUulPVRU85wV9tlIaukUTWT7whLc0yo+FrF5oEZ07zfSp
BsjFcfKCWtuXkrYBedEXQw82Tc5ew3C8DwhefB1pHZalnqqHL0Wj7litfsri9FgkFIjIheKaQXyW
h4Gi/ZDtQ812Qta5Yd97lCYeU9vngJbX2gr3FlXvmr46RZKxmxpln1eAfmJfuxpFXgsMxnK60Wtt
N1X2QWbqaSpNbGGeHyYpcYhe3Umy7RNFelWl4QLQlIsaYdA0KP3GsHIHOV40kbEJDQrB1zoLQ1fH
a79ssqc8tjMHM+COSvuvGq33/US/o6PxMSxToBu3yU6Zguciz69ZQVykvPtOvcoFqCNHttei0Nea
ZM+K1ECn11js6yrBAQr8xsSo/mNc7adRvoZd446B4apJ9aJrzDVzdT9p5gN6x0907PapSjxwzhzy
BPeEIbONNVo/oz5KHb2yjpkx+lYbPAS2skOuNXfyRj/bSnoaogBcEWVyzEJwPDaxIrlQZHQNqoBV
FUsfJY/jQA+RTPUt0NlcwK/irYmz2pZ5DWbewFOt6YmmgQ++1N04aaVTU0xst/ZRbdNLlPXfAlAi
5xJ6O4m1j7vWTSVpl9aAJ7Pyc5wFbq9UX2twTXepdky6AV4qjR4xFf00FpWPk/Kllir0DGdOqXRu
1E87ih76eNK2I50+mRFQbqty2+XhXZfi8TtMh6TsdoRQlJitc2eoIGLC6wDkynXh1Ur0UirhAW8e
n1L5IgWF1ygFqgv00NXlVwP1mSKr95htdjEB8WAnw72MQUxw2MPHjQelazw5qvZymj7qeGsEk+kn
Yfw5bEXJ/dV049Ldc/GMYkl0yCsLYdk5rFwAjGxnWHJly4AS5M+cRaJx0DXUgDnN8+eC4SKbPpdG
eZwg0bha2+k0PkeSm+HdAeCMBEPX6NGcGVTczAtBVObUz+H3Gji44SYXjW2th3JvP4QLfVCzkvsc
7LRooIk2LCw9Gb5l7PPN7ahHJIaLejI2FWWOaNXT6Gm0f8qRL0bWWY89/qjCt1TkZVkEsQ4ZuQSW
071RPN/WYfVBQhQVI4+g1QAGHldcKBIr1PsQb4TwJ1pCLuWmaRyw67rJJTkCmm37L8VxuR/dTIli
p6GCYk36NHnt1rrTHWOrbqZncXZ/dYMWunEJIPSkkjEYods0omISOjZxCjH20eoWLaTMf1/EVUo/
hlnXQso8eD1X70BiBRamr7Xfe+lO3hl3hihtN1vWX6HcQuSs+EKkniayWqgQaYAyBCFM3pz1yEuG
k6TeW4CoF41eiuRxvgQNj0YlVZCX7A0QBzc7Yzv31gutY30pbXSNE8wo/0UFXumynUwVnpI9MANV
F2TnXvDaoZcfGGr7apNvs28CexRJ5FyFTHoKp2UDu9krT/mTcQLUlzd+DirPBAnZzHVZi8AV1q3y
TUnObUhJXGqYO0LlUPbbdjfGniILxr1XRahEJRqey4ilOcPXJDQ8NImG3CM7lOyxqp46Ecb+uuNY
yODMnrakImGNgLvxgnuYvTs5kqs+FfvUj/zo+fY+iRSa/74w+MiUrSyToVAigf7OtLdSG/p9ZHv/
Tgxn50NrpkkTIELRGkwwV6WrTOwAYCdB0nT1AbtYOu6ibFKDFFSHNpYsObJyagrqquxpii+jaC5/
DRzQhhmgrcAgQCMyOVkhBVp6OEEW8+klPEaurbj0OQSNRbEfn2qQdTrgjBM5jPXoYyGWO1dpxOo0
jWEdc54L5DwH+kO+K06AknEj6gSu9vSBnVvI4w5VY0gyTTPIk6LgmAWKw0h132dCMPH5fvrL877J
4eG9R7udiiSEHMDV7LsMafapjJw81x6KZvgU5d3OzpRNGSIZLo2+WpSuHfeCNrB57f76DUiByRja
UDXAtLw/DGNDKG1jxAR9YO/TNPH7sPkUFcq9gUBXqpg/mYpgeefDfEskdzAMamZGGyN3MOOnRHbi
GtD0Azu40IozVL2RTCmNoFUCZClVkvymmTAsIsrCixaPM0wJj0EdWCFIv02m26eNY6s7vf88E6EE
+osmiYhy1qAR8bR+2y3OMlW8xkZCIXCG+FVODLdnv9E3BDzuogh8fZcAlQzkfllGOea9YQyKFVRS
hLi3L16C6nk0fnxki96+z10rmHVEHDCnYIlWONm4b4CS2cavt4Wsb9CbkFnJhatX45EWdYlsG1Oy
k9lLE0ZNKy+WkHjrzU3CvpcV8hO3ZYoWjjtRJhssvRohM7bdPL4y+nT7+6sOX3/TiTs+YQau+0bB
96Mn1ndOgHxBm2w0dm1C0WDf/FP/PqlvorhjREuVBkMOUeh6PERS7MdZe4hLcn9bo/Xrf6ESd44q
XWcRmvV/m/WMjKF8mqFSwAPql8/CwHCtJYjg9sIkAq4wVeG0mtrGyEmVKggMZbxlK5SpTd8Et0Ep
5Bxd7Y5YyuI0Y8FQ2sA2ApFCe2rbl1C9GslnEh4DxNok3hTq7vZSzpv/146ZMoC5gTAEcAZOty6S
66Dva0yrpNKu2Ruh7pNQuwfqkCDPvC4IkKamasmYZeOsnLYTIo8kQ+9o90xHr5UaV8u/NbEg+PxF
r/S3Qm9yOGunLJVAAI3NkhRH2+Swc9e+TN+6I3IgJ3XTXRI/dxOXOgQNe9FhQln6A1B5tqmoyGTb
NoAo+AC4Hhu1MiUF1kmMXU+kfYOsoWnmz7e3bu2wLcVwvgrdE1NYMohJJ/mIUYTIGfLAC4r8y205
a/5pKYfbuRi8EyPcPWo5Tb+VhvhMIxGA4pqLMucyrm7rALriuQ3VvIhLO4QqpJB/9CAiw8hh84VG
ygUsvBtVSj/dVml16QBHBMMHZhkwAN+7ea3S64RqUMko73W6peoP1RBU9FZXbSGCO8imCuqAVEPo
S3M/Sp5akVdf9YGgb/qjA3e194RRYPtCh+hEthoexsMuYS7bVHgDlbojKueund+FOD72TJvSrGAK
KOemidOxB1U6M/spEnaarznbpRwuJVQNcWYhP/r7Fd5/nXHMpy2Yzl7ijah9RKQSF7FQHU9+Y8QK
BlFyVKz0Ph/DbVrY9xiA+37b4Obd5r3SUisueKG1OSZlD63yUUUmKLuf4nI71bYbtO1nCcisWVSI
oLcERm5x/sFOkrI0GWQm0jZH85be7BUqAi0TKcY5hyoMCeIlRGWauavoS/qt+Md2VfnSWoLITLRZ
nF8HWEccJim0qezKaRq2iybV6eTqSRrow+3NEhxdi/MOUt3Jk1RClEQ3VvWsyx+4CpfGwLmGMtSM
Wm1gd+pYnOWy8GvN3tNGPxCtEjXkiJaN8xJDzbqIFdBl5p9STijvIBMfefIrmMbxEAC19wCwbVGj
4qo/f/NNfOe9XIJLT5KgYS+/JsQPE80p0ajY5/dIGQnC53UzN2yZWDMYpM7tVjK3wkdzKigvpN1k
gaewy/1yoAJ//ivK+/sIv8nhdq2lvRJ3EWLOYTN725nzV3LRx/fJuLBN5zPA/FqZoySOInhxixTk
tlA2siECTznu+U45F5l9HtL82jRUCGWyLgitdCq4SZS/sKNbow+CzsAtPGtYHeL7+tOoOZ07uZoL
SgwU18FKv9EFp+1/uMjexHJ+Sm/aolANGR1WuMZypGi8+qi3wE9JD/m5YK7IONeP95s8zmUBjCnu
GYO8KNwaxlkZ9rfdh2gZOU81llnRlh2WsWTWPimxkKXsD5MqaBhbfSqYmNv57+3iDD8NZFZOBHJm
gGGMDR/0fYY8tZi8R7RgnOXTqVSB5IPTHKKWF2jKkzQO/9xes9mG/z5cb7pwNm6ZXV1ps0tMmx2d
vhXy1TQwSR8fbeCeNveK/um2vNV+/sXi/WrfXTz0O0k3w9acI84vo1uDKTz0bTBGTNvBnfzUDzci
tiWBVfCQNOhhGyJ1tjpaHEcJrAMvcSVQSrCIPPOslqp5GcznN4Wfz/yZ7zO96DtTYN+zXd3Yq1+V
2MXSkaxUBnOAGKvKrjE1rm0ZJo4xahX+YS8WDURNfqsGqKloHLI0gGDxgH4K+MBUhjSXpwZ+Gjxl
hci3r27OQgAXCWaSGYXZnIJBZ6xXv6YY+5mbVtGZgxqx5uKW3BoCr756MS9EchFhnZHIDEKIzC3t
OrSSOxbpVkPaBMf9SWDsq0HaQta8vosdA9xSKpkAS/zlKZjbP2NU8lxjqM+TfpAr7AUlk8AvHkni
Cr2UaGnnvy9kmyGILHQJezfn4qd97Bdb6s5cDr8a359tr/BFCRuRSM4Bh6o0BuXsTEa1dEb7oSDX
zBLdIqL947wvgBmAlzhAryL1JMAO51/RVZGoIvy39dtxsXec8wVyt6E2DHJ6Fx3VLnPDg+0DTWID
TuSNiFhpXSmbGPLMo6Pzma5xRC5oJCMMZSwcOUA3VfW5Acb2hP6y2za5vkdvkji1pibsmapDkh4A
3ZgEx0TONpIhHF9cdVYYjjYsGLhi8G7XNNCwM9lgS+ndmUUdhcJd7gGbZx+71b7wYi+Y21E8kQmK
xHIOpcmAnzPpEKsU0anT9FNcmdeoaTYNNQ5tL8K+WA9OF2py3qSr5NjuStwuASl+2HZ/JrR+suX2
DuwXn9uouIDaZp+y7rGvx9fJBqV3WSINXLBNiblqEE6hox2EokYkuNdXPffid3GeZxgDhRVoRAeU
1NyU+VVVv922o1WLXQjg3IthTuDBiLHQ2jhETmaT18qWn5Km2Ce56tyWtWqzhqbNsKmA+uIxzQIa
MbtGLORZ5SXP94F97UUkhqvr9SaCfzjZQKyKgllEZ9+b4VkRddys2uXi+1x2ZcAEgJp3c04gBMar
dbRCkEjnx6n7Fg+6e3u5Vm+dhSzuDPRj/Z84GPMSUXRJaqDUDA9280CSVysjAmmCzeEHdSxbCfum
gqUlWbexBvSApcYxCiTBtS3aIM6gZUUGFliMDWoN5gPXfld3dHd73VbDuMW6cSYNcEeiYJBmnopr
wH/0u2In7ndZPTkLMfPfFxfzEOl9gIoAcqBdcg6QJk8s5pNG3kqBurmt0RqkDTq8/pwcfhYEra5E
pyVCxvDFvAZ4O4Md3nTi59htPRsT1pNrb38747z/l3bBXTQ2a+mYAbcLPEBfWfSPkT6Gk8AHiWyC
e7yg7v4fEYVRbAmZNposui5vbxZ25f1m1bTBnEsBszOy7oHVaHwfp18sSHUtmkhbo5DCZhHkcomh
AtCQi2xqAM/1+jjgLrHUc651GATFqKm670jZuGU63vVKCICl4d4Ei5SculWdX2o2XIy6fSUZOOMa
ULpV1JUoOwJZ4iGzyvtYqo6KFp7TCs12BT3LbYVa57MSE09gaqsrhdcUIehAwv/c6WnkyZyiCBfC
b05ytqVfu1Pksi1BjX0DmqgCmDJoQBUVfVabTsyFYO48mYxpUocmVLQk9cCDZ260qfECm6MM2Um3
HwusF/K4bYqCpC6lHoomGL2UnHb7O7qRXPJogXaKRQCHEtX415/NC6HcaUo1oJaNDYSaj/3Pme0z
vUpuuwkgUvHTXfkRuFt7uarc2ZIKUrOpg0Bbjg4hGY5WDNjD2zazelG9KaVxhyuIsrTBVDWeYkP1
nCvGd4UkB41Wfo+pB9aPu66KBSng1dtqIZK7h6O+t1HpgFqajsxNkTkx1Z1wELUWrLE8LpdP4+7g
LjKpOqI+iPB32ujoaUw2YQUcseZA9/rnYtPvMN/xqH2/vaCis8BjIlbID5hF8OssRHeTZ+xSjBr2
r/M48LBFIlEUbq92f5uI8NGPBHJpJHbe+8dEZX3O5jJEfyguxB12mR/7CDjKY3OcuWgx/e8Wj6lb
HJFf9Kuj9SA21VXP8/YbeDPqWA7A3jmJYKovY9c52YCi0gsNRR5u9bpZyOFsBz0cfV2ijjr3Kvma
2vnjRLxYQf1X7YJNLhWnQn8CVduPbJDOIHr146S7xqaxK4V3xaoZL34KZ15mLsuJoUNlfTizckSt
86kKI4HCIiHa+7010zbNoxZC4uSTVj/qyZegEeRSRUs6/30RC1UpQCmUeevk6SqnD2XxcPtAiFSY
/774PlOqEnwU+L7WHALwFnZo25OEtbj1XMFiO7grSKFGF6WzGvMVpPrMLVzJjU+IrTahMFcg0om7
f/LcGMqqmbclHpwChzrWXsxY1FEk1Im/cfREK6K5+tF4yB+hJ1vKHArsY3tbH/Jt8ekDG2UrvybK
8a/GKZVIlhlTBqUUrfRNK96YfepmkugMr9rbQgynFIvD3IhKKBXUd4N9ke2n22qIvs+5w6oCYkE+
h4tD8xiopzh6/Vff5wdDjLRMDTY3vBKJHcayuCaoXt4WsX6HvK0Rj2xXR2PeUvqrcqlsQJIbH5pd
7Jro/Vcd0jihcIRIsGg658yGRgYUCdCuvEb70RQvk4hbQagR58g00lokoLMXuHaeBoyMyNP3ISja
1U2zlfbK/vYKzpv8V55+sYCzvgunM1lGAI5G6DMzE1BkDWcuPlkIsyNaNs63yfkAEI4G+1Q2u0A5
hZKgo2vdAyz04LxarCsFUDIgYKiHH1U7ms7QqleV/rAn5YLWV+SV6DPLck+maIFJW9PVdCZw4KK1
5PwCGr2CLjOxlvJhBjeh236DoWPhDMqqT12oyvkF0kh6YgQQY7HY0QLDmZTrPAd62zDmH3vLMGZl
F4ZRxQobx7mVJ1FfSvI9HAqnM5mroLGnHwULtxoUIWE2T4MAJYnHeYUU2QAGOoANkq9D81NRO4eN
iALR9n9bqXUztNA9poHSE+RPnFJlg4mQuZlnBAy7eqDB6+3vr4fS9psA7jgZbdCBEw05jORkXvtD
sC1BTQ0AsNfkE/NmeJPoS/JD1KK0CrAD7Mg/anGnayz0FNcPpBb+COQ2Y4OyTXsBy8BxnpMbfNXT
P82UsmDBOYow+Nb37k02d/AwDdWE8oh30ZDUx7jW/SA4G8FLr2UfMpI3QdzpSoY+z/pZUENPkhm7
mhx6ZbQLVVGvyKoLtuYZUSQIZm4QzvSNJMAwbI8ZL5yrU7hjW2tPPBmkyaOXYcLrA0xh2Ls/4vim
OcLG/DcGykiHZ41mXpCHAvf4K6HBn2YLlQ3UQGULNQ7O8JOSJZMmocV/pkufPg8eu+RPdGcdzE2w
zfxo079q9/l/kXZdO5LjyvKLBNDIvsqV7e5pPzMvwlhJlPfm629oDs52NUenhNuLBXYfelEhkslk
MpkZ8TI7yu+l+XV+qY/69+2Sn9Ven8vvkPZHSos5jSx0afx5aQFRJN8L17pt0XxLnepn4ua/tnIu
a+7yElLaHCopKx4tLQda8znIUTJCbgf6vLHv2Yq3vASRdsFQ6W1RBRhX1wRnNa9T3NUVJK8StK2P
IJfoD5SVZ/RgeKPZ79NivkW8+pEX8MuPkHYIejwsaG9jkTmrjmas7BuibGzC9cmE5zQp/vlLNS8l
+Zzz1qRuOfliiu2oiO0YxBfXp3PNTePn/0FZZvvi7LH0AIoxI1CG4lQNx3HaCBu3RiHtBrXL6ikl
+P0ovAWrglcVn2NhbQxiNZ8NvjFKVQpt97+E21Ro/5azFSwdAXhl0nwKsWPcsxq7fFVBeoa9eFfu
+AHcwKgg9K7P4NrpfYEtq7lNYGSFUGfIUEqKLg5lgLqe8jPRwTuoqg5Po4/wAV7iSekGmvKwTAoF
MxopNkUfe6t/SvSHoKgcIj5fH9vq6r3NqyZZh9ko2pyA0Mmdx8qeQvM+y+5yJd94w1ntirockmQk
jTXH/RgAxtJfMt3wR8gGUTKCtEIcaBp+zmbLntXuhqSZM5bE+cggNbAfUQYmTPmRvVZatYFoCAZp
7vvkJsx9Zdhdh1g/59gbhhRIouLTyC1lwejsJVIJC4eGNv+6MG2WOwRf1rnZOIjW7RLvoig5w0uP
uaztxc4GFVs3ppC9cGkNYQv1cdbAEoOtoXHHHKeNHbhqKPzPmYeOnL9E5Jqg7ZooiBg0Ep5iSEor
muZ00exfn8Zllv46Wi9QpCNtbnqIMTKgdPrJAh02GJ4Dv9B3aQZ+7E2OMfpniv7GA53oco4TdBq9
n0JlDOKBdDHYRWaBJn6SvRit9TzN7X0Mjqne0o9GOd7yRrNLPXBn0FjaVU0e1UJ7AMHarcb6/RCC
1KRAvTzpdl1c79s2hTSRYR7NptprTLiNbn6q47F3WEdPYUpGB63NHmzyPBaqsCOif4LqyzErs8dS
aKk9pOKsZ/lxjDUnLJqXECX/FZh9dC2/L7XZYXXxlGfgKxn70LU0hqY8mt6FEcQjaLS3yuiBRfGu
mPrntJlPrP1Z6NOznszHEU9HQ6U6Sml5RWk5WVc/GDT8VhXfM3P0ci2AmN4UncKucjt0BdglGGss
MuwLU0FlT+t1HCJ7pf4UVPWxDctdxlGX26KVEkIFO2JFLxqxoJWLvBH+Z7Cc3xbIs9MUPIvgh9Er
63FgXWYrmLS5q45GR6jdB+o+Eia3SdHbplX5AoxMtI7dVs92rMVrjklDB2U/YF8dO1sbwZhE9b0Y
xxurQfdtpB0LY3jNyQyeenC8QEOZU2IbRfKgpbnfh/qBKP2NMpQ2mms9ozN8mqngcm3Ms0FiV20G
l46mi4IYzwgLf0qq+0Spnwx92oex5hd9bUc0OUxj7+a69cOg45OgLAMlTqw7TTDvqzz1Ygb2eo6j
G1q7d6WoQacTvlTk0QpwLLXsJZ8Hf56mb7TqWkdNwWllpKjzrYvU1nh3yik51qnxM6tCzZ4KUIrH
U1XZs4jQrhpXthmTXaQlyItN6pcg1+/mmX8T4/SVgpp/xmY02iDFLc/8aqj9YzUG94YRnEDE8zPP
xq8sY4dagM0nbVwtTT5pSvnE2uLRJOMOhdyP13fw2r0dNYP/7CjpQGkFwyMLh6KqwtTECXV6M3fh
QUmQPRwszxTmobQCvFg2G/5pHXfp/kLGCAQq0j0jaVoSxTUChP+oktfgrOBe4jf7jwzvHxi5XKRI
o0GUCWBGCMNxcA/jVQfUGJsN9Yvj+dsxveFIjikoesqmBQfaKe54mE//KUGDDs3dVnizfo9QGd5w
IGmB9xwp1J1SxitTx+GcTNb3BlxLvpZFz+gO24mu9qac+XUAQQI2GXeJpjwkgZbZPCxuwgxaVXT4
xMp848D+Uwz81/AvPkk6Tc3E6NvKxCctzCCKDbWnHUhWHhD1OZVLH/hO98m+QP/pz9h3tiZk7RZu
XoBLpjTpYWk1McCnvnS78JFkpd1oITzQy3Vj2gCSiZ/1sgpReoTAkmcgvRpmI7OzGVLQDRlPRR1t
zerqEa7qFKS6BtP+Ek6Edq4yZ+i5dUGC74Sqtsv56MRh6V0f1ToMqKEg0YeKRrkuqB0hRRkUELEf
zPpgzD+DufHjYUtr7s/DwN8m8gYjhQpGLAajqHUEXEZq16iiGUPDreKeOZagN0JTDhPXfFYjG1uz
50C0x5DhvtCl3NeNzEnUwU8G8xj39c0w5b/LXAfJdw8y5RiO2fqhQccyxFTaYPrbUd7fDEHsJHnk
t+Ez+tjcbtJtFbpRYLJGlZUZ1faop3Y49Ad0XG44nXU7eRvqMuMXgV5FA2gdUwy1ZJXLtO5sGhHk
Z3AVmusv1xdv9baovkEtn3IB1ZHIDHV4bdeYf1kgC0m3+gC2xiI5m1mtqs6oYYQgk/Sb/lyIXWX2
d+h32DgQVoE0jpyTxQj7S1MTevQiq1VKF8o/uxf3aN+0dfacbvVProasFzjSgTcIbqpRC/VBMMp6
JZudEWLOpOpveYsakbBzYqFu7LCtocm3KTNoohANRZDMq/HwrT+rAVWdUQ2daVA+XzeILSxpm6Wt
MfVc4RSNuzcWSBxxHY2j71m1pU+66jUuplGycbNGNlJvl+XKf6vsVbW+KVulsWtJhHcSR9JYdE7i
idNZ/cPNMZ8TyLwZp9BLHGu0QWKbOSG6ruK71DHO2s/r07iyr95BS8NrFatPELxDQ7Q76bqXjR/6
fSSRNBRem6Dle79vRZwpFDccaApFN1q5Q87q+vevLA8HtTRHrSVnoJaWfp8gG2YMLcSDRIAaMmMX
ZT8Uo3Kvg6xl/C9R5OxtOkPRM6shhbfwPiyl9/xUdW5Q2q0BJZoeBP5Yn9zWqM+3DsfVBXoboNzx
YkY6OuETQFcRsnCNm2913K/lQN4NTnIUCCgadaoxhT2a/TKv2s0oQkI5pu4n/344kotA43+QiQpg
pfJEUBFDWP2BjMe78SwzenFUFHlgdmoKCFyO0f7U7GZEZ+pjdebgfIz98f9/Mr2Dk3bQwMYptnIs
EC0PaYd8Sl9uRJ1rgfA7iMUXXowIMhWD6BlGtHR+LCQnM7GDL2W168F7A30M5dDxgyHszZ6JLeOT
DkWWGE1lgfHcNUeb7cwdiG98lBUyh/i25jwuPRPXd9rGdpYlyCoS4MhqAKiIO2L9Ao1svylCupYS
w3Rq0DhDq7DGZeKqfJxyiuw8xDu9/0jYZTeLhB3iJkjYIWu6FbcvsyRFhO/wpOUbI1B3iwVvhujr
9EOh6b4IvhLo3WTF40fm721o0oLVSVEYogFUrXmaZbqg0qXWlkvanEDpFoTwU1hEgS5pejZ3qjfv
qUD/c+/oPxatFrErlY2YaRNRcvMo/BGk6zGuaTf68xnVi3ftKX+tPeYXfl44W5a/El1cLpmcWi9A
iz0MJY4tDTruaKZ0iQmRXmF1pyaJXv/VmmnSlXoeWdZnAmMjymvbfYrqxG6VLarO9Z0MxQc8iSP0
/DPBFy5EVevSNIJ6EawdPusdOYLjbCPtuwUh+d2kTudIxdsUZO7u0+5bYX2gOheL8jYGydO2YWqS
Ui1xFCbqa933n3E4urMOXxiknlL0SAxW00ZD6LpDesOU9u4U6xmSaJg3NX9Jay+AvHVMs385c9Ku
tXqa0LgGSAsW+ULL7qt23HCsW4sjbdnG5JGqVICYh1ORfteTLa3ilcQQ7jRgk0S+X8X7s2TFKV4D
6kYBwFi1vc3N2RVERaMZv+1pvRuSiNg4Jg+WQk5jg97nMP76gW108QFSGBN2CJTUqcUHIKPNb5nm
qeL+30FIwUsKhnuuGpAqxq3GyBKHJ8goa1u+biky/+u44DqOJhMEWdBzfX/at4nRaiwtVFcvg89R
Hv2eMgpOs4Y5lHduTnuUMLOqtKu++Kx0ZN7AX7X4N3jZ9eHxV0TKiF3GOJxtT38leuUkurXx9LZ6
KF7ASPai5oTNRMUoGSS++nk+VcJj5vMsdDcTW6mfZcr+nlIL72xglsaDtrTBTN5PRc9hnH2UfFUt
ntqjiKAV1d6MdeF1UE4P0Y6Sa+bGrljddfwNV9p1OqK2rqoauHay74xzXT5cN8jV33/THJVf2giZ
eKLzHt6p8WvzKeDfrv/+WsUdJxcAkvsL02kpuIbFL6GSiotP0bkIplFzW/hRshn+rZ/zF3jSQtGm
SlGYg/iv9ycvWyqXd6bLG1SO6H77nDrNVh3QqrW/AVqS1+AVKYsZHY+uAhnrhkFE4ilvNqxgC0Ny
G0mRs0ZpEL7nWe/U9XhbqlCtEN1GJ8lqzHIxFOn8pXo5agIMCW4SK05DrAd9EK+miHcQWJ82jpPV
DXWBtQz5IpwojJZG+jJt9exrrXC64ueo3aStj3KrU4wHJnMz6Fwcwl97+AJSMkW8KqfoxcUskmO8
Lx8zx0AJcLRn9rTnh39n9nKXojJ2EAdZlJBrt41tKN3udbB1oNUeB5dvuVvn/5aBSG6iZkBTlqGp
/XMV/A7praHsrg9pC0I6VMRoiqKYl9krfoMuxk1myMNstT9et0C0Ur63CjyJFkUyw1vo+skouDvk
KJMCazpPt27E1x0fk+UCas2atUYASRysz9MIpqDEgXbM5N4WX4S3D6GBswG5hSg5CqPJ2CgW/fZ6
BNtY/NnoNiLN9Vv+PwaOxPL72TOyNoqpCQTjsXfDferX1PmTXNrNDkXqgny33Pj1I2ahc4MbqoUi
EQkzD5mp6Dluctb4yuOnHuUMw5RsRBSL0/57576BSI6J930/WyachVm8KMZRhyZvZCq2ae5biCJd
H9D6Mr1hSY4pV5NUJyYG1EFSyHiqNh9AV6MzVKb9d8YkN6QP9cCSxfOF6peMiM4bNPPQW4NXxWlt
51rqMOheVioCNFLOH7koXIAvM33hdtmQVHEzwEQgYdQUz9lmafNixdeWSvZEESQBoDMFT4ROgeFm
fO0UW7sH7ZcXHTXQRGwdv2ttpAgw3qZT8kvB0ONmzQD4X1YOcKk9ZIgwlPvahgbWl61eiLUq2UtE
+XFTLWKmiRSIaZqcijC5Z2X3QptwsMtkPrCQHzIWPxaEI8yOx9e8QDVp1LsolAGzRP8pDQRqPgiK
Z1u6V/Vxl8z5wxj2B71Du3chDkZBn9s5cI1Mf7lu2//DQ/wzWbJKrqnGUz5Hf1Yn3CceKAcI6j3s
ObRHx0RCLnFN4aiLzs2G8/sfcdkbsuT9OAyvBNcXovUdMqpO8jVkvnjFS+Wn2ikdlXphswG5fmC9
IUqeCW9Xg5L2QJy7YxTfFe2ebnrc5TeuWLsuOabBHA2EFcDQbxbJFKjAfFG53R6rM8551/rSfzCI
QSU4XrpRGifXdZFgDsI0xrllRfNsx3kE7vfpe2uh6kZFqZNByt+NFnyZIA8zidoOsmGLrWjdGb99
gbySZgwt4hDXZN6zez40t1Gingu3LDTfIm254fr/h8m+wUnLqIpWZCzADcjU3dElHlol8Jxt89L5
UtrRSdixz79c3ybrR8AbpLSqOqpiWQYSTTfF2wIK9HwjqTfOan11FjUUBGp4c2JMrupRKMRT4DIQ
ToXz7Igo+zIqht0FxJuEeg/5M+SjdK9GtRODZpmoWzxOmkcRCB9Hx2Rz/Rf01R1d1I4ezp9Dhiq3
uPaasLNZiIni0bkce39I0c6rl4cyTN0yUyHOFt2rVoFkK4MQIqK4Aa5LG8K9sMQPSytwPSrONBzv
66r2lx8yhfo1abp9Hg+f+cD3LBxOitbtGj4dwCMOslmi3nRF6wRN4XdJZScD+unG9Bmdj8e4wlW8
GvxeoDPdNPhXoXCny41DrEHEredfZyiF0DHxeiU4Qh5v42XPWJ1jA7dPTQMTI9q63h92RTOlmTlZ
MJ0KOgJ6+QyFc2G3Zo4tmrHdkJq1rWr9sQRTuRknrkpyn7Q8Rknk8xwWEBIcHjDrbonaukxEKIZg
972qPYrUfM5MzR9I89KDa7c1q30ON8pmAzV89mAZ5zgZHeiW2mXQ7mYDFaUTTT5rEUndOpx/cUWc
4+K+TdF9irL1aBIOiVD0EMWnUKPfwfZ0GvrA6+dh31rti4GqlrR9DR/U1HysCnMXhP1XUvcvESu+
j8SjhfFcz5k/QRvL7lPzLtJbx0LZB+K15yCCbFSDysVk3k8aOyoF9BqNRj+X2viqF+J7qdAvXS1+
xd38xTQzn9FNSqk1V0wpakpQnQOLlxNSDbInkPVAqqbxgh37BeI2xNuGh6cndL5BsnyRwtzw/ms3
iQtIOQmlDE2PAB+QqhjdbCzvRBOeBzXY58T8+QF38baV5co5DSUyll7jrscqeiIzd61qizF2bTTk
AkLKdTXW2HML0qoIgB9RL2NXWn+e2GSTTv9IquECSfLuJW/HAKWASJF37avOinMymuj6x2Xv+qSt
+3XsS5Pq4MaEabzfnJrawdcM2n8CxQa2b0duiXfWzjdBsMD2xqf019ajzHo26gJUik7nzmxweQAo
2ik69Djl/njSbsvfzM9ccdyiktiEk2LTMup4nEaA61FTqZ3jr/2ePS0dfvUOiiPG08aUrkYjb6OT
A1Mo5kDlMQWcBmIkiv72bJefdLs5o1cXDC7WRrpo+fq/gp8LOMkojQn6DH0IOAo1Uv0YN74Ikbi3
bqdqV0NmNk02wtdVf34BKNmmpYUQKSgAmOLygmZdAaMxlMcRBAVbxUGrIcAFlBR1BJXOG9YDKkhR
g4cK8w8UV6GD9R/zlyPHsGBGWoPND63O5WPSFJ9y6GeV5XCKcu4bkKm1zX78yAPHBaZ0tU2G2ao1
RVXdLC4PgnYvUaPu51nxrtvhmre/HNrizC7umGNj6A1oOpFaMTpfJbMvSOzk0B7+dzCSAyl5YfEB
NMBuUrWfjGy8TYVyC1nlX9dhtoxOchlNmWl1YTEEarV2rDQU1Vvs1EFj2iTiJlaT79fh1qiY3xmG
5DMmnO19TTEsGo3+JEBU0BnH0BoRbpHf2Yi+ClVhRzZ0R2gPbiVa1kt5UOBKDR3vRqhxeL92dcLY
0BhYuzAQwq0GE9VjWuLTvIZmL3c7FUwDHbcjBLaoHzW/NkbifmQCLj5BMp/WMvKYaNh6PQ8feVM6
bTCgU6Z77ILOp2l9x6vos97HoT2hB+A6+KrpXmBLNlURXYQNWVyaZXwNmgrp/NEIMQVbaYt1II58
mU4R+cqlxGpp1Gk7UCQDUT+8NBFH1DqM1dZdbQtmcXMXW7HpMzZpNWCCKjtnRHOCOvgy9unu+rSt
H+ZvkbbMmcTbwgzrycD7M7eeSKs86zNLEWQnkV1r6r4Dm32b635jmH7bi13Rd75BEzhW7hhK8dCg
aeb6F63677cP4tLZVE28paJH6F8P5lnNDJDpj/fXIVZjMnSMLXqzKjF1aasQEnVNC2U7N7NCh5C7
yAAHctbYoicbsdLqKl4gSTsiGknM6l7HjXssXJXeoUUFjTkbjmd9xt6GI5l+lufmSEaACFNxwi73
8IK8sbVXIaDYxLkKaTekL95bo2YJBSx7sJI+ueuLk7H1TLYeb10ALB9wYe5cRI0ZGwBYqixnN3KE
2++RDocCarmr9tfXf2s00vo3YmES+WPz0BQqleKAMr6t3p/NEUlLr+IxOgx0jGgMbkgE6Ys48hR2
w6Dmqe27BgfDnufnmkd2aG6KOCyb5K8A72I6JZNgNBqSOAJ4naXHsTSOActdi84vcd2cBSgIZjV1
9DYDG2Kpucm4dRfRV7eYqeIgQ3MHqPukXWwZfZ8izQWbBBWZvcift7lmgyHzTs9pZdPYtDNRPBJS
ebXW3qZl9RhiB1oW8kKkfkUSxzPL+Atq6N1AIA8xVn4rRp8K9hMv+lAQrw9aQ0FnELX7sCw+hSQ+
JcZ4EmPuJBk9xYwjB1T9amfteYhHD1r2O6FaM14eYFuQH4EC+ykx6Q9L7RwriC27sNrJDszR4bOO
Mli0ysbl0RL552oA28bcdo5ZqrtGVx4ClftWqKMke2z2XTcf0CD6ojTxKVUqr8vzm7xovHKO7iLW
/1bH8M4cun3Wzxuue92K36ZYjqnHYILGO6ZYR5E/7fJjoG2d6IuZ/G1GWD5NxYFn6VJEk5qjHqLn
CodQ38FMXV63zqx+5Qz0I/FWvnAJx66AGVLOpy20qcgNjKdBWRfJI6jeHkmS3Ah6nNq96L9cdwLr
eW3zn8EZkokmtEj6PsLgyNFCN9fMIGK6t5xF+iEWdlF5lsssdwN0fdHeQKVFixo0t8I+l3zK5IEB
1521G/WAvkAHDaLH2skdjW/Q2q2/s1wMVHLeA/JKc5cAswUhnOpQlBD5s/lkeJPPnX4HefAqt7ee
DTZMx1gm4sKhR6WGnrUWwXcmetfgwzECVXJKQOJFJ2cI6MaRvrmakk9XszKY2YiqzYUAxcKrPbpe
NegzLi8jXWur6m7r0r66lJaqGgY3Qc0vkxoNRRMlQQd7HfN+Z+lwFqz3r5vLqhe9gJDOECKSkfQN
BhXP3wjIJEkNX4oGXW5u5VdWN98FknRgVIo+lNmy+VJQ1YsI2qrmcIggEirUoLHNGlJHbKv/ZI3W
iJMLUOmCVmetqGodw0urwa6r7hOfqnMzRt9InnljoWCgHH1Sffd70JPHvi7PPWk9qmRuC55Nm3Xq
Lq5iV1Nq2ypqpw6Lja2zNf+S/+MDg0+M8YE5qcBmnH+HUvtdaDEoIBnz4fpar4aKb5Px53Z5sWHM
NgitycLrdSMy8M2WjjKGYNWLNmA2FvrPNfICxirKOs00wAi8OfGy8DXaH4sydnQ+PIgAsti9+gG6
l8t1/hMqXWAmRW+iVRzTmHSpmwRPU/P7+tytOhs0AFHOoTKOMPW9s8mUXEDDD3ffGeFUkryw6EcQ
tDYNYzvYZCdZX6g3MMmzdQLacyYavt2sKF1I4DhGEOABov8dxvS+TIaDPqcei7PbMIUVl5aPc9op
h8Q1WvOUEiiNptoxYd2hh6irlaLrPLfKh3CudoXeevXY/qy6/M4a+mdY2gC5tGqHBqR9WjY3aTm7
LFLueJs+R7R8MkTsWwKPS1YibLAVgMFhsM3C6J2wyZ7iJHCgOHFDmllgg8yfObLcdCh/CmW6JXPk
ENz0Kl079jq6LfLK0VP2gI8798jQuNdXaM1ZUgblnj8aoihEf79CvKMtL/oW13MTzwZt7WO5NvLf
q1fZSwxpt5aRiQRH2OGBVan3qipeGVQt1EE4RdkeRAZXwoT6exLcbfPsq9lrj1nCuYN0ua9kxNML
FLNdH/WC+FdIc2GX0qEU0z5MRA+7jAdxqK3pIc7FQ8fFvYiCs0nCb33RHqwx3iJGWfNblCDVZEFb
FD5FCm2iMtNbVEnhulbdQAQj4mBLRFBloK37+gC3gKRwJlG0pMxS3DOy6sdMzuqM0mQOLmtqbczk
6nXqckjSFg+iVKtmC0NCg/VPESto9yQnsF4fhzl45mx5hktHG9Z3W9P+OUO7zTjmL9dHu7bz0a9o
mOgJxb/lhsY2r4ORUez8iOn20Ko2z5tbJQ0f/hWMfBKA83Q2sxTxWp3fmRkOQMsp9Y0XgPWF+2co
8jGQ1Ko1NB2GEigcIpovUZt+m4PSCSOy8V6+Gn5ezJrs/Tut6FHfgLSoFdWnKgBlVRvvWD0gtlAS
vDqQMEVPcnWrVOysdaEXpPlvvMPdGmqBZoitVoHVoOPycyRDMnisKEqBw6g7kuPoqk7ixcfIh17p
Ywgtx677IyA+7S1uIyH2L5dWOjuSdmQF6MRQcsz5saDhBGUqUFpM0YYv3FpeyfEYhYJajxw4ZARp
Y5Xtk2y2RRjjPXnL7W5sij/9sxeHe2e282i1gNLMb3Nu4uQ7j1HlXd8S/2P7v9mrFJ+itnnssgko
beIHv/RdvA+P5Ash/gQuw2yTUmU1m35pJdJ5ZfI6nsE6slwngp22j/wmR5MbdZgbHestKtb1KVy4
yJgB4qw/1RAXU2jWuMZz5OXdFI0r9dch+KHP7Yc89RuGNKCkyiIKKQ9YXgES/Djz6FQ9obVjl2li
w7esDueiZkCCmsRM4TxzGB99MtpTQ1B1vPXcsYEhN85ZcU8GVc2Q/NB8lIhBVIRGG95+dQ+9DUOm
oauVYK6jFnUIZkV3lmI4LIt3ydg6aZNuLM6y7eU44bLkQfJJPR+TgCiYMVEfefFJ2aJWXW1ivwSQ
/A4DxUqUa5iu6FC9TLfZsdiBIit6GVwNRRzdfpF2Df0t6titRVr+fmHXUHPNrKhchhX3n5JA/arU
5Az9sd1157C1UMvfL2BoO0woyALM1H4rKp+Aq2qITj1Ozus4607hwiIkJ9RYEIhsCGax9UtIa477
wLd2IRIMqbOFtTV10h6q8UDYty3GVMYPoXpbkE/E2EiZbEFI4TKqOvU+sQCRTW7f/Qo6J5m2AtEN
DLmuoZsZQsQZGOgVKdq7rt0XWw0b6xDQPwSlCrgU5eZDrtTdxMsEgWE8ucU43agW2we98ZGTG2R9
/4Vh742M6NOc6yjwQ3UNJGISpIRJXN0a2vB83chWM+f0AkjyBSJUWNLFkFvMgvowxhZSkaAFmljy
GobxIRuz3cTrOzIXTl61n+sJrABNdbBm1TMs0DOhmfirov+21PKWdqNf9fSTARIimubPQzoeQOLm
dUI5TnNzHOvSE13/FNa9k6HkcMwjrx0sxzCK+4yrTtgGnoq06NQY3Ou5+SJycaisztGr8Edo4jaj
pL5ppvfW1O760viazlAesSxq02V+mBierGp2hsHc6QOUsmsjsa1KNzyzyO+nUMx2O3GEeQ2iwvJE
Z81WJsVt4m6nCeM06r1fVdNtv9nXu6aTyNGciScYuoTxcktg3GgxT8xmOdzB2uHO+8EjXu4nu9ob
3D+UCi5UZvdbPG2rlnoBK+3puQ6VCmUByCYJsm/a0hlbceB0K2m4ephcwEj72kpjTQspRodninZy
m+bxuoVuDEMWTeZhVoFtpYZXn4NdRZqfrEBJ29xtbIT1kO9tHHK9NMtImY9WtazSEqbD1FD8+Yep
AT3Fp/nL9VGtHiIXaNL+TvNAx2UDo8rIPtLulKT25uHB5NS7jrNlfLJwcp/XmRZbWJ7kt45SL/Ej
9iIXD1N95OhQ7BJ7ghYms0Fx9Edo5C/tnslRgAXecxIDerCKX6Y6R3YQqfcio/fqYHgMSdg81MCc
glfRMOCf5wyn3Jj6Y4nclIXu92KuH0VMPo1Bd1Tz8Ru2rXt9drZsa/n7xVEehiRhsY41p71jqLFD
W79gWyxcm4kiCQV1DKQgETZiCyLD/KcG2bK95ZW/BQA9UJTfKD+H09aJvr4t3zJgUpSiKGBsDRYW
BmPCO6cB/qD+I30TlwkwKT4R5pymFsO4FAqS967VkPUxPJQUbz3VrY6FM2Ygu6Sp0HR8v0zqLGpd
6bBM1aCeulDx5o69fsASLiAkWx0rJCbKpkRpLk38Yu53mqLvm25LGHK1aIte4Ei2QFjcRSZedt18
0I+gtXXG2Lyts8aZsvYpqlpU+fF9V2tPI6igPzJEzSCgorGwMaUsXRl3aTE22I51k++axjrHSmtX
Sffp38FInq2ahylUTSwWSpG9cQy8wPiFApuPXPqQff/vYCSTUETcCU4wmCwUZ6gS+qDDdUS7lQdc
TPivmxK3qKoRlVNVbr4wraSgVohoL8nUR3BO3Gtjvo+j8Xkc2yemk41R/XnhvoInV4iX6oiIMI8x
rKTexeXU+ykKbCJCP/G525eVujOH6DaPotdpxJNNoO4Sw0AvRZWh02PQ3LoM9zEVx5J0z1pT/TYL
iH71fPZYOTlg/t2Fs9iF0Juyk7oCc/zYP8Vde2hDxSeFeR/k2jeNWzvUsrmUoulAVIHdhMyJAhwZ
tYHqGBPFCJ11zsEF3c38FLbDLzBb+mlSIFZLnaCsjsi+H4My2JORu7VKzkmn+iyNDwZopAJQ9vEx
PXRW/MwIXkrNRP+Z0cmNu+apoQXq6DrkVMv4lQffC0Y9Kyie1R5EndWQgZ21De3r5rp6EKPxw0S2
VwehiOTE1CBDMVCPFR76B6s+jqhzpaqt1ltknatHzQWOFI01eSQg5IyAXs9/RkOEF2IoR+eH64NZ
NdcLECkWU4eEaE2LwWhl+5lUGbqfCCpZqmKv6Ypmi4T9vg64+g5O3xDlG1dQQOyRQIIQx0z/Epu9
HasxEsnKPhgH1PVBftUuOLdj3cR/0ezTB09qxbxUjTeGvnpGXHyI5N1EMog2L3BZNorS6crIG5Jk
A2JjCXXZs1VjkTbQzHTb6VHrf0bpQd2S4v4f82mp2Oa6CpZaya+hTUunPdqg/sPPCP619M50lzA0
sPV97G/1GK8OCYK70BUHR6clt3mqTVrCleLCrASBNzSTy1i3G/TavW4mq3Z5ASPNHPooIryhYHHm
od6P1XRP1O4x5fxlzthRo4r4/+NhK78Rn0rBzxBoZj+VYNIcw+FB+T/Srqw5blvp/iJWcQXJVy6z
a5cl2S8sy07AfQW4/frv0Lc+a4RhBhXnVh5uSpVpNtDdAHo5p8n3mEO8qww9HPUE2Arl8P26fivL
+EmeEETQ9QbkDVtFaHPaU1zmG0tvn0hPJcfDr2ZU4XiAHGKiBQQg34DG/nwRMgYVaHI1kEjHprob
6vaNZHTHCh7YVDtOTn2gtrJT9OrbaBovimHvlNz0AXn9MAA1HoXhCswI2Saz3W9kRgtx1JGDU1ZP
aEwClDwydEaVbylxnrNaOYyk+lJbHSjUs2dgy9ywKX9zqnxzfeVW3PZcI3HyztA4cQYLWLiVc6vH
u8F4+ZPfd10VoFDoJBXhNYYu0WOXuVrgGNNzZfEHhiGQ6yKWRb/clA8RQmSPetBlUVDBgybH3pb5
lzRHZDfCubvlyiEZ0bWNSd/rItdSg1i2D5mCIQC9OXfVFADTc+63ewNMMOqev3WgfUaM+BNnIgbA
C9FgaROxfbnDCa2rBWq5rdl5mvvD4V8Lq/OG9Hup/HVdr1U/OhMl+C3NG5pRDsh3ah0x2Fo6t2oq
MTiZCMFV0YZSqWgyAtK7bWyNuf+Ju99fcVrJEORWDftMFcEqCO0J4TkQ1Ct6M9CnIXu8vlTLUlxY
3dnvCxbAuZkmrYvfZ/Q7gHDy5DXWt8T5el3KWlYEnvM/5iQL7GXCedQpTY9efPinsps3eqjt1Psu
cDxQ6yGBL7O09TX7ELb8/ew5npJSxakN5O3S3SfjgcuQ41Z/HzQnAOTU8JIUW+hIpOcZrUDMMChD
0LnJ1u6M7fUFWzWvMxGCBbNuUksyQkTbqC8Ja56QEHyoE/35T8QYOLCJg5yi2IFE9AxNLQ7ElA5a
TW5U9S+mUl8iYzmVL0wMPBKGQVANvABUnqtFlbIFE02benOkHu3yjanZPiHjgxXl74lZB2mKl4de
gaNAtXcIEwcFBCZzXqYeGFgiDyA9G02nX/Qk7by8LKjf9NNG0UtftV1PMdQHjH61gWb7tG9PAMw4
jbzXvcxQ7qaG71JG7sxG2VfakAbK2FDPVkuvpuSLmRNUmJl9MDrjGGGauaP1Lrf1d91uTrhZ3cex
62vD9DwTZevmKcJkgjbDcasbJ1x3JCu1slAAAcBegGtG10Rk6I6DCtwgEwYpkSgkhmeVPwc0vF8X
suqKZ1JEZGjkc8EosMCDq1t2qg70sLC4Rh7z04O8ICSVJtyneRFlKD7iSqPd8XCBCGLv6GEI5rA8
yFOFq0foh6WJLShqkVWURA14JYH5kR3+RymSHmTouGvO6S5ZeBCoGe4FMqkSNXZWxaA60uZip5vD
4+jWfu06f3AbdFWQiNgWCuwX+JQ0KkCEM4LBaTQfleRrignXZPpx3RrWVYHNgcBbWybwPofK2OrB
dm/iUI7Q5RfHjo/O0RsAk+6ui1k7ZbAv/y9GHI4v6NzbUY9TxoII0kxfUxq/Ym7zVq9HGRrkqixs
DsghMAx1gZyYVEajRIDMCYriqWkABoTJwcgEPVAtmd2TCRKOZvBjUisdsD8RxkGYldzowA7xalvd
EVoOsqvackKKURTsur/VEnbKHKYWiGvYqQVn0AyrLZIdpjcEejDt7P20VWUZjZXHFopevwWKBZO0
YN0ADFY9AIaTF9HU68bXiAPZY1P0puS4W+u2gjAToPtQ0Pgfu9jZkZ1kc9V0vIAy/uQnuyRE0sj1
IwDUb7UXINUHyimRFRZ+ZSovl/RDqHDIZnmj1Y6Z6xilGE/1vjlGj1Xo3i0kOemGgJRtg8H5o+m1
L/Gx3ZZbWff6Wn/DJ62FS6RVgDDWBWkQMOHoa5545sEIxqOm+jZq2777oIXttnontnTMYe0Gc77c
gukOfVH2irFoDmDvEqNVL9f9ffnvr62sYKyjU7YAGMv0YJ4aP8WL0FZxdgcAjhnt166XYTtI1BHT
nbxMC1wgYD2V5e4ivM9zi0vO5rWj5WzFXOEcS4epNgk6jWErDAD9ZD9szE1+kBVbZZosd6lzPygc
bbIqaGL3B65TT9Ukh8paZujc5sTMECbA4qmlkNCiipQ8FmEajJ51q22rfR62X/4gMwRxmDRBds9Y
zsvPCo11FYGADeJ0smmnH712gy5mSWxcPcTOZCyLerZo1Ml1ShcZVnZKlQi9+oXXcBke+SqT1rkq
y2eciRkqs60UC2KWyq7zMp46vwFjauSjoLQHprvv3GLsmAJdDP8ayAmZ/yFIfqylEK+KxAKfvLPo
6Y2b9KcWoL4Zut+0Wx7wfXsDdIDX624slSgEKFL0HcsjWP3ScqDeoJwdoOob8h/6Jge+HggcZL3n
/2CfH0qKoSlSdUfPfq2yOQT2Jt8o4Y+kDWbf3KTgbKskqA6rOZDzbRVi1TDSIidL8FgI0gAY7FU3
0QYZmDDZyCZ4128Mv3UTs9x07jQ3Mxbdxm8FfSg58XIQh9maRKf1KPIhRwhWFUotFnAk9IBWYRx/
jYAeLTGM1XCIJ4oFKAHiXqDCzVkE1i9MiS+QhBQYXM4UaCDG9HJr3Fk5R2O9fjNp1t8VTTAL0iT3
JmvfMYH0mk3lHm1PKA1V39U0v0nc5qvOUqCqmWRz/SP1xTovTiEHQ/ngMHSRORNiD+U2H4oYt84U
hWVQnN1kZJg92+ofI0cN1cR4H/Noy4Zqg2ngo+ooX8sZ7QExfdZS9rWzo23VOV/6IvLcrN5aLYYf
6yZwk58T/rTwsHU26khNnWL8keUPZC4l/dCyVRZPg6RLY43hCmZuzykSZYfO+iPtbDeFhdLVXi+N
dklo+APGO/OAVCBNYaCq0HfgZKver2/Marw+EyfEa7uoQP9KYTxm/32KmYc52d54+m8yhGA96a0B
PAAs3WS5ADlFBsDLMSgQc/fxvwkSgrLRtamWg3EhaMyNox0tc5NZ2+si1mOiboEKw7BVQOwLISrm
PE3ohOtUqfGtohvfSJvtoq6+j63oKdb0mwXGz53JWxKD6KmuTxiRrz28jyQgF/9gKL8/RLxoZUmj
6oThPGCbeaMFxSEN3Fv1DliA4fRK/v0YIyLLhzAhioHwjeepDa0tLfOBL+nP8LYhfldQ176+wKvx
8kyS4GeplfWImJCkWaEOxrT+r//2+4J/Easg5hBj2WCLQJBi1TtLIokOq2fLmQ6CU6VqSvrehA+j
VIFnvIPRuqYzDmXlHHqQwFxXaN2DP7ZG9C63KzO3Wm7D1X1tfl/At+xMdsjINBI8q+nzKZ2WKzce
n4034Fk0mfPOouyhYKPE1tbPCt0BGYhh4iIv1u8nbjZR0SFPxYJyX92i7/OAuwfgKL3ur3IOSAA2
abRXgqA4II8qA9BvHQLkGixqFI/U2iPh9RVe6/aC9X98kHAPAoABbdxoBotfuGBrgz8INAb5E0YE
PYzGHQE0jBZbybau+8GHTCHOJAqtaZxgETLzqJd3uRS8YPVExkPARiJ4aXsWBFhOq5AeeTUkYU1g
VZr6Tm1pkA39qTPSwFSQe9Wzva1b94x2Oz2e3qskuk3r6ATakPtIs994Zvl2Flu768u9qjkqUyiG
aksFW7joDvFEY3dAIayt4wAFlzDLa0kUX9f9Q4SwodVgm0WpQYRb3QzJWzTVQPW4YQzdxbEUSWVd
GFDCLKA9kQusIG3OKyfXUOFVH7LvERioxkALkpC9Jn4f5o/KNzSdb+JQltH4Vei/uHKhVf3/5Qo+
i6H/GITdaM5h5WB7UYlugCLZOfm8w7PPr3PloVZz7uMQ+ZmX5YOZJV6uYTjeTMsgtjC4X6eAJQX8
qe78bLsYvUG23+vZexLPP43YRRNSojw5zeDn8fgzy/Rno893wOs6IMV4shhAW4A0GvIefN+gMOPe
lLu3VlUe5rQOJp7sXRetJWT+RrjlAXZyD5YhTICVQdUAJwR8db7TQkjTKu9lCv7RbLzvjeRnbZPT
WNbHsXcfU0d/Vg3zZiYlxg/Hzmt0Sw2qIZsxHWc9ukz5A4Y51z1bU8E2M9dMndRAwh4HB4ru3R0w
lr3Z7h+uu8Av57vYO0sHQCYIcK0LtCTFHvUZbESgX7XmpxaCAGNKv0xcUzdN3B+Iq99H6vTUxOgc
04atw4sXa8q+8hHss5jKB0gzdmXYdnF7U9hjmLfTQ9uN9xkfQ2Ybmz7vbvqkOOZ99Z3w+oBXXuMp
cxsCQkDSorjqzeCphTcZADwTYXwGEIuD4XCEJi0NqaZ9LQcZT87qCQiGUMtACVC7wJgpSIUWiGoJ
zzTOvLxjN3nStOA7LoPr27IqaOGoWuoaKJwKu+/GYNdyLI5HTPI4at8Va1O0krvy6nKdiRAi0wjA
eBJpvRbwcuvGdyqXHK6y3xei/mDptWmb+P2ifjS0fRdv/mSJCLq2gAKJ955wG8mQg2f6MIAm23Xv
zCg50KgPtIZX3nU562cyuvuIphqqfQHYoE5uZpsNPJEF80Y5LoCu9Z0SljtzHz3NobOjd7KIuhrI
z0Qua3uWdOrANF/zBCLzyfVAxcjIQ9yB4CW7ZaWkLWjd0j60E5exrc2sniGKouWO5wB7L765gAC7
vogyKRcnRMqtvIQUN37sXQX1kuOgyaA7VoXYBNcM13aMi5H32aA5yFZQSZ2I6VHXBTFZGpStFIZw
eRhchMyziq3gnHbSImRyKJO9tPvpS7+bt/Oh2eueuktvpKmxFSIP5DE+6sOCnzLHRuNWisNV31a3
5abYLg19w4mBv/L6Hq3RO0PSR+ZEsLqBjak5KOhuqdohCanZhF0DtuAMPVxdVey5FQWD1XgMJQTf
qpE7nrSNMiG9O2N4p8ue0Sa4rW0LLCPa31zXJP6+mMjnVXdV/M9GywIK5YbIIYZqqT4j44/nVFSB
583yDDSlsvKpSiT5l5UCzSLJ1HXVJq56MTGQDWYKKDH0ZAFGsNkMMduW9VB4md1uOOtvZ1L7ncG/
gZsjBRem7SdkOtQ9fypY45ugsCqj1qv7yr++PZfx9PNXCbvTgC5mcFwHR4KN4S+t8lX670+dRYRN
LED9gb9SbPJvzEqxs6XaONX3mMD1OqDtzI/X1bh00s8yFuc6C23JrPR2y5E56dkbEBTQj/HQqO/X
ZSwucWkqH3oIL+827ju0jEKGgxkJ9Dc10U5vdzX7Fqu7rJM1Z6/kRz6rJOwMQNlZYyfIOi342zWw
vs2f0a4PFy4aew8Vryu3agca7h+6DUzzi6mCOk4XKAo0VSGFvRlYfGocJ7guYl2jDxlixqdzi7Id
SshYUoNL/h89MtlCdgM6vU71HIlpr7r2mTgh50OpkkUWxx1UzQFsam/N5FioLYgjJdMlK1l/7NSZ
IMH4wGenFuDGgg+dAO4GdLk0sB+NLd/nUlT2VZ1Q/1JVYjg67oyf7RwPv3xU1EWn2d27rf4AliUd
pFXE0yxFNhm0ahOokOCNjMZOnH+fhTkmUyOw5+Hk64p93yaPmHT9IrGJZRMunAphF/1pKqCZxWa+
Rh+jNoYioBjGwAx3Xmq32zldvzOy6JRa0zZJ7cCceOalEXmYehkz7LpRnn2A4GZJpDXFXDJEp4fk
1jnwLdu5X0a/21s+morC6+quruiZMGH72rmm4FuCsG7WH9FGs8eIyZ8caGciFgs6i4TDUI6jSjj6
ADDnkIyAPMpvVB4HKZPdWC6vkzB7kN2i18fBzJ34MkI2RW27GpJcczmhfsIAPdJtq/k0/8Fc32dZ
gotZmV0ipYKFi/UTMuOKus3j3fW9MZbfuDDFM32E+M4tXRlLPqC3kOe34+SAZWGgJ13PgiYheCXP
uPflJlWRRKhQBkpuyxmMJKTfNa154DEwM/FydZzyph6SwNbm28oBSUgN+O3WZE9WM55yl3hzFb9m
RqR6bT4l3ugWO8KVbeywR1a+znb9vXSbp+uaLVZ1oRhBc6mJ4O7apmASVhpb05zBxxg6M90Hbvyl
8a/XRawaNvCXTaC+YW5JLI8B4KixnLxEGSZmmMqPgir5913SMIEzEYKj2n0EDF0dhUi7R028+JH3
ybGuaXBdEZlRC1L0rMyGye1RjKS1r3E1nHPm63m8iR16aM1K8k5aKcd8NmwxIozoN4lMGHYbDKG9
MTadTw/G448KZX/WeFxi5Kv7dGbjgim0Brd7qkBcn6NSmRp7zUgkIv5BJctc2HIs5H+EY4NUcd7z
pIO5QaWFNXd+t8PeVzeR199Et5VE3vqO/RYngua6XZLSpoK40mAFop1xsKz8SDgL+7IB3PggSQj9
Gk+/cCfzQ6BwryAaUwhV4E7tWx/ofnHQNsioo7WAhmihuImC/MiDMTQ9UFxt6q1ysgbv36NoLWbz
8Q1CPKQugElNA9/gVFkYD+Um1Zud0auStV2NHGdihJCIzNfMMoq1BZEuSkCYUwIiqRU1kjNrfQsx
8eWYKEhaYl6Kd32EabDFCYou9ZzaCmfAcCZDBJzq/gavs/C6k1uLCV5u4YdA5/MhiYZcVvZgXgxm
ZgETELNmLA34MPr1iLlECqDrSDvkcfJDi/BgqTM9bKMEpBbzw6hFHKia6k4h81G1KcifIvUFvf1b
JI62mCEMeDqGwBl6ccfyPh/tx9al2yHu7mlC72PDuLUUBbAfjXVMovK+s+wj09uNQdlNOVRhXSYb
1hT7FpxpcTu/R0blt1H2xIx+0xL9GckpMHf122juv+izu+1Hw2smDOv3wJdKI/19rMcNptD2A/jQ
StN9ATJ/wA3leXbt0bu+ikusuLaIgp+PlU4Uo4BxRHF3M+QtrhtD75cpXkal+Xxd1nrc+r1hpoCM
PTjZUDs1LCQH88LAQnX88d8ECE7dRo7dGCMEaMUD0x9Y9eX676970ocCgsPyCWkq08Dv2xM7xjZ4
ecAv18ay66zEsE3BYTWm5hqMbenyYHttx3YWqMPbbby9ro1k603hlByYkkxDDjF1c1fMPMhS1aP5
XcnonwiyLKCFGxjzAtrCZ0ft7LhRhnZengccGMnzQ+kMG6vlr5wpkiC0ukPWkn/HxdsE5d5nUW5l
ToxP2KEpe2XtE29AYZu9XV83ffWOSXQMr6BqaagifmY6KHXP8hF35io6aiQ9VpnxN1fqx1ZzNuDi
3BRJApZBCozw7r3Lkpcmxnk2Kcc4i1/5lN4zG3Rfer4hYCFJ0KEK8MH7SR/3XUf/JPZ/fKo4AKEl
4CTshwnrUVZ+rv9Q1GdaFP71BVl/OxOiEgdlCc0Qgf/mVnFJZNQ4YazpJ6XR49yiM8NS3Bua2Bu7
7kKM9PhpWYaKbQVRRyVl6lWHObsbL1Zx9lwqXbVRmhYHab7P7/mNs8/21T2AjyRiVo3r7PIqiLFz
V2FmgsurhdmgOQM8G1FOGM8Nry/nLyO9iMk2eGOJDkM2HcFfUPeZ8FDH1Ioe0ed+6sO6mwBYwPWH
gdl/Ax1hw/Ri28zT1uU9anI2xhr7TTkZjtdjaMtd+DCMUXlr+jSIJq31chr95GVx79q56sM/D1Fj
fKs669aMiEd68xjP0WPTAFA4Id/cjP/kXfeGUIpyXm34Qz+HBihZxsI81E37oszqruJsOxpsY0aO
pKVoNSqdKS9EJVtxAE+3KD+3b4V7crUKA/74MEm+Z/W2ciZG2EsDubIRLwFcOM3IS91vEXiIeXrq
y9DUv1/fz1WzQe8lHthLAeIXktKZdRoLsiio3CCKu8DMsoO+Tv/KbMDFXpezqtKZHOE+FLU0qUtY
STBn8wMAugFF1u2dFJwIVfbYaD+vS1t+7cJIz6QJFwcLltDpFrRy3MjXObltjAFBbwDyy3xKCn4a
DRnQjESkOIDSZRkd+xpve6a2oemGBi+8aHhu8kfW/ZU4z9cVXI9qHxqKKW9trgaTmRAH0qBj0XW+
BW+ZDb7nZbfXC/IcaekOzLMhKexjnTYy0qVVTziTL9w2aFs0SZRghRkPu/y7i94icnR6GTnKunmC
B9BEn42GJOHn4AkM+MYaM1wDrNTxuOl6Zfk095LFXBWCGzkSTZrp4nXwWUjr4NoNkCDczKjlz+q7
3Va+bvyJo50JEUJHZgyjGzU4/AE7fV+Anihm7/r847pZyDQRlitLc6b3y+XM1dowo0/jZIH+VqLJ
+vPbBVkNSjfA2hJtL+6KNs11FTEDPDxWlGzLIfanhOzcafJNJAXrob7Je+fYpP0WValbG/gaDvuj
5PHZZwgmSOxujGimoW88YTulyzd25EpuKKtR60yEYBm5VfYGGXQ9UBJrX6XT6wAueBpPm9KiDwA3
/PezIXh0/2pRV3EvwmTtZ0uMdNI4ZDL1wHAHDDeyHWY3971GJS0Oa86rLZlVRzUI2hAWtc+CfjGO
NUl13HlJfm8oqDknX5z4q9uo/nVzXFu+czlC0MfsrmtWBQyl6RhAeSYvQUcSfaowiYGEseSEkSkl
rJ2TRyPsDLdJbsy3xLHA7WHcLKxQyOpJ9FoXZTgE6JbontIFN0uroqicFpbXj+5hzNvdQKzAdpIn
tSPTf5S1fMvZXrksBcwKwxqyjh8UldxFfe9zzdqxmL1e364lBImnJvT5rZZgFn0ZGaZNFodyzGM0
Dc9jLJv1kK2cYBENmmtSTN7iWVf06F77oo1qAB/2rGp7XZe1SAiSEjScuAuAhzg4ppt0sJCoRiRM
1DCvhuOEtDpLFImY9SX7ECNE9WFowTZlWTrIg3Rfde29XWiSO+dquD1XRbA2jJq6GqsI5gXbDcHM
JQ3Jfe+PIZBeh6B8bLeyifH1TfpQSjA5o63BThhDKdu12wDs8wBkQsupV1kJBklcWaOSbA0Fs1Nd
oIJmA/QDocYjzQcwxqv203VzkKkk2B3PppTTFuagFrOfzPzozu5Otb7bXS7Jt8sMTwhDBAS1UTVC
G23E4zLg9LFXJKfS9QVzVCFVxUisRws+TaDTfKdnydaqFUkwXdb8MhT8vwlcVN5y0JVm8wwR1nh0
3RA+VJbHmm16GWq6vqz8NUnCKa5oIOYhJYwtRscmiHr81IiRB23DPkYuAnhNDF3tDJSBbU/91sWY
W0f3dIIToCEzjXaVSfek4vuK917Vpc+TQ7boGg3TZN415pGm5f2kJmk4oPOkbMYDzqPX67YlWyvj
c4QuEqOnU4y1aof5bhwGr570b53ehjFsbUwLSTyQ7b4QcnIUEQ2+LFjDydaZ501u9JIzZ1WjheIJ
5f+lg0tIVOUGisZO7iwFjxPqr57V9UFLbwp19m3jjw64M2GCAVhaFVddv1gzID1APO9g4tasHX+o
mUStVdc8kyRslFmnEdNqpKsRbYJWs/fdgPZkR+Y7i4dfWDSeK6iELtgAYlMD11M9dhRjSRKgqKe5
92WZbxsTrceoLPPyOOvpgwaCuetWuAKyurwuwKcBYjo0momIVQl6i+dpwIuQa07jjcAYLgb+HFcj
yM7yINLmb21CT6am+EBc3VwX/uvKf6HzmXDhyGiB8thbaMkOhnnc51X7JcU0T5UN2zq1PRJNAWXs
ORvJo2bTkxK32ynqtlk23XZTtxmMcdNWbYAizV2Tj9sRdIYeR3eVmTuSVVo1gbPvXCz/7DZl9oqC
D8V3UvOh0Bsvbu4JtSRCVt3nTIhw2BiZ3ihWDSEZZVjsgUPM7DdT5deR4We0lzT+yZQSjhzNUgfK
FOx8DL4xFzCbcQ7OG/vb9T1elwIqxgX0D+BIgvdYwMqzIob7dcbjbzktN27Mt7nD366LWQ1v+ocY
IbwNkdG59fK45HT0Gpd6SvMnJ/SZhEXRcxuYcIsGNjWuN7zeaoDdR611P+dxIzGD9QUDh521NDih
f+uzHLCBzF3KORBx5j4Eau/dQGLw45aSarGpr8Ub/UPO8vczfSyL6W469bjbEODh6a0/lLNP7PQL
Z9o+7of3KAbiYQOAjgwj+Om4L+hw2+JKPA5gnORTSHP08IzqtsvbQ63XAc373aigNOo0N92M+YhY
/btuOKwXSPfl/IW2dmAYBe5pTbef0HcLKOyTuzSQat2+M/svMcWPRP0uVSxg6MyAKyZHsLLtFQA2
XreW1dsDAUg2khH4xxF07ztl7oiNrhDCbD9HNlrN1O9g0gzTYridWjVUtH8/q4s4eyZS8IN4whhc
0SEHjBLs30QBemiCEwswghLz+YUC+TmmAvn+DD9UEJTlXdcOEUgqYiU+FFV/SCaCpYw2TquHuI+f
JpJtigJjfsy6raN6k9XZS8mKsKncNwVPezx+nzAYsDXy8W+zq70kH7+xCvxUI7oic74HaYg3Tl2N
q5cbaF16ww12yyMwui7YStc36tIZFmUWSDX054JnSYhRc6Nkrm0AILsk2Vc8zTCuw6xtZWaywuFK
u90nSSK4Zjmb4GWIATauHFkQbYtQT7dLD6iLHtA4C2Td55fx6rM4wcsBXs2dRIM4FfN/SV37lp0+
XF+7X0n4S0v4vXi/+srOPLysDZ7XNViSLG8BfYj9amsBx8DvMKILWCV1s8B4DK9T4U1TcF325Vn2
WT3BCEtspQHkOmBzG/V3F5TgngKm7w4MKVUDrlzXkNwkJHZiCOEfTfSpicE4QNJXeN7mznF0CP6P
bknrgjJJy9/PFpXrUdtky6LGJ7Lt96gtv073S/8zAPxAQBb5w4MMukBmK8ItaZxqJ0kS2AqNyUaz
WwBOpDIKhJV74LJjYGVEchZIieJwqKNVTQNKIBPIrHVY1+RZ6ZV9pMU7EhU3oA71uqRFr1mB9n97
d91Y1n2PGCgMOgQd+eIdFBMGBucdrOVXc4BnMC/bYhgRYCg6xPuyGZPV9TwTJ6xnhL6UkqQQx5Uw
7V+y9vW6PpenC5by7PeF2yKhaq25C2XY4CSnoWPvaZr5fZFtHZQqO2u6r7vk63WR0iVcvunMLG0Q
E+m9C9TogrUBVVCVri1AOEb6301VvPcFfVtohIAsed/lPGzK2kcWXoYftTZS80lzIVyzwogyjeIr
mgGNqXqnPgE45MXszZAT+4BYfnQmvlen6tWo+J0xOhgmdLsbh/IQ+Hw/40x7VFh3b7nzt2JmEjNb
9VxCEA+B0umY4k3USYaiTroBjK8G21IU7a1Z8Uyt3Uq2Yt28PuQIsYjymDlU6xHaDUzT983dbLsv
ud4cnHbycyUN1ckKcOg+u3EGmmfrbXL0PRLDYVaNslYo2bcI0Sqryz7BlWrhNTIPKje/LMl9yY1j
cZeLY+ZsXQV3cmhmdAnmGQIlK2/ByP3WuFlQ2c1RZbHEs2RbKHhW0zUFqEegTqFFmyy3vQJIpjGg
2K9v4Uq3AjzYRiRyHMwHIbH82ZuqyVZRmFpMZWye2OS82VZKPVedwgjvpZIzfzTHYGjHPSmNn0M5
7PoCWS7VQJlu2jkKvUl07blq2t3cFqGRsENRjNuEupuuY5ukAnYFp1+cor2x3XnTtsTrncjxBtI9
ousEQ3yFN1B0NRq9c7A4Grgj8mbW/Wao9NjDnt7abn6yXRUYWYYpe+yu2syZ8sLZTQcMFdvRBHJF
3T40RNmjLUiWdpDJWP5+Fq5A8gVyjBic9klf3FGnuMUA+vU9XA3CSEUtbMCaddnsawOEKhlAeuJq
8WlOCSZtHP7NwZyNXnWgeADDQ+JK3lTr8e9DqNjyOw1tgkIqXAGYFrU3mdFjZ4+Z1yv0VWnKsM7L
sNBA+YPmqb2hAoJII0ezancdAf3EWP9VJ+bJLJUfnJov6FqXvGDXz/izzxMunRbyCPlkgecoKSrf
cn7kdqR75Qg6LVJsHWP8SbXkDXy/WzC5/MG0KlyKoBEfjy4klQTXtUFoCF4iuG7DWr/h5kEpY+B5
2pLou25YH2KEc5AbyJyqwIhB6RXDsEq2Y0O+v25ZqyJQAsXoLaYG4WSfbddEuRBIOiquD+k+BRhD
0v99XcBqlDsTIARUI3E0mgJlIpiU0MRbuOxPeqFJXlarUftMiLAfjVVNy5g57nvVM9P9nC9Dg8Cx
lCLcyJZL2BGzH6JZHyEIB7qrvClAqvpvyyVcOoyYuKxvEEuQ1J50MOjm3wCKJlmulSlZHAkf6yV2
HYJCSbNiTLghO1c+uYoZpka7LYi6mTvDj16ArfMwmApQXO3moCosMAiaoYZJ8Z0atx4l2uVA0Aqu
a75+6zv7KMGhedq2vMqgehss2Cd5YKQ+8xbkaR2z2ZrskinZyl+fcxa1nSp2qqGAOGXnbM1w3o2R
3wMYDxPajmeE0w5ZB+vnf9RROI4AJTgxi2PhyQ0P2b7ZOvejiof5Qgc57RiTrOli9xe3mbMlXdbg
TEdcZmJU46Fjj+4QYzuYg4cZgB0W2Y8MXVKUWT8wzqQJsSSuksZA9zA28Mfks5PpN34c2Lct89R7
5iX77F73at+xvSB7v76uEv//Ze9nepZlBM6qX26p1PedMx17t1R9FFXuqg7JnuvCFhe8tqhCsHEm
DLzSCmrS+geNqZfGm9wNAfbsldozh8NkROKvkhj6a+HP1EOLoDnnBS4xEea+FN3d2lHn2/ksOVLX
xRgYM7SBlnHRBp7QrIvKxTjn4g6tqqr2pGWSE00mQjBIo9ONnlENxw2a8ocxB0YjO1A1kQ1ar8ux
0dJJFjAlsc08JckQ19qIu3Uy+6iU+j3Qoakq4+WRiRGv1k4LfBwdG6O4OxM8DBNwfqSdsP8QGD+U
EYKGy4cIiMwwuMEfMQpVBvSQbHOAii2kLzIMvzUEWZwNH9KELWKu2ncah7R0r20y3N23jV/4BDyS
HubifaCfJhvl53WXWvffD5nLOp8ZuM7IgjoMmQ7A5Xt2bHnncSA6tf+6frOcex9yhMvIrJW6Qjn2
i2s7w81CAjzXOJIZn3TDhAgx6lqs2DGsrwp5iJIANix6Bjz49teGPV5fO5kNCleSanS1flx0YiRM
5/eh3mVScjLZ/gi3kjGG15YxZFjeEIIZwuunU9n5ynfi6RvDL4LUBEqrD7+2n69rt/ry+dgxkYeg
seaIjSWWsm/iUJnRPpdrfm8YNyYdj6XFfUpkzFH/cI79thJLvIgMeWmlDbQdNwBJ2YBE7ATy5tf/
I+26euTGle4vEiCJosKrUofpSR6P04tgr9cKpHLWr/+O5uJuyxx9TVzvyxqLBqZUZLFYrHDOcGd/
XE+egXOg4tGOJkg3eb2trmQzqeBQOmXAiGEFdcGZ7XKUMIfkpCSfbgtZT/D7C+yqn+BPipLxjsc4
baCRRBdnfu6SJrwtYj/wuIoQnEg5pwaaUKAH3vdu0T04c5D3j4p65KqMI1a2ZOvvG9+hLL3OMReO
JauOxKxCvAk9tZTlnmRSBM/hOGMG+igoFCcvhcrdZSjdWVbkkG2M4DdiLauBsgsheVx4gEw8EFQk
b2+MTA/BW8xAzAfCO2w7iZM7Z+WjjEyCgpQMRX4/SLoagOAxKtVRaq2DHNPBrHX7rdDPhv2smM+5
4i9qYI4Sm97pEPzNtYtI3YQCIKRUIbBwNI9F46lFVtvt4umFTlpQOaigTGQO4zw91Db5AMq4IOqr
j0osM33JCouNQ3rWjzWQrBBFtbbHqj4YcsMrFB7c3sjV4N4dYhD62iCLRAFTnHFj5RDFhQqzt/op
RO2ycqowXhy3b2UtQ/vX2VWU+FpU9JnGzhrXrzTW68PsDVFm8vSwOyTPsofZrsffSBO8L7IRus0b
RKFacwTfVF2q/qCeSHGp2M9Mim+6+robyyi+AiMl4z1fvUfn4x3G3fyYhcCSsII3PHnVV3xZwUa6
nIL7rYoEZaMRCq6QQ8hWDCrKmHicAax2Zl5suzJEOtmKCs64Z6o2T2sKJo3vlxSdZf3oj3XnVUDB
bQqQ7cna2fYP42YP1zOy8ckZBlbUosIZWOOFBfHCjOnVQ+pB7qV9BGjovzUawT1jCGKZmwYCDe2r
Pdluon9trGcSPcTO8wDA8ttnbw9WEAW+fw7fW7F6q1+rDbO+xv3/0a/1+t5XHmy/Srz8FHtZgEcu
APZldX3ZRgrOG1SecVQuMNaZ3sXj44qX2LDPpvW1RYfq/z4RBIe60VHw4KaWdm21vjr06AF1vzBJ
n+dy8SUruQY0N86fODIWGXldO6tK9MV5JCE55h4G98mhPuV+CuRtmTyJ2xTndpx6JkCUx84NYXQA
a5A/IAmTe8Wx1UJQg3gEmxfrgTQT82YStxQVIrsI7ZATZxBMXgZ/8YfHBFTQp7VxgXozcVccC+Kp
7vhZITKdZWssOBxLaesIlAurj6N/rZku8jB+WXmo1GPkaafbO7o6k1t6rr9vjobdRWqvcbwEkvJ+
zl7NTjIXunu9Xs1SnDtBkoL3LdTx2fLKna+lCc7VWBZTyg64LvgTQAIraltDChgkgK6SBkp7Zz71
oV262bE5cPQ0g8TQXb7+u8UTAsBuwRRHsb6DQcWeAYPB4lLXtV6ft/ZH8CHoJMFovrMe6/aDklRu
vzwyQOB2aeLHJgezwwQUALRL/dUMEsuQ7ZzgUEqwW3eJCcll+zSnutcud0otq3bKzpnY+jSwcWyZ
DSn5rz5YLuVzhj5Xd37goYECuZ+fiOf8bS9+VnoyejKJgm8kzhvTL+0hoc0E0VS5z9ENkIyPuQzg
cl2kG9sntkEpyMaPybp96jk91mC1YqcV/kYWvstUEVwG6J7bamKwf2V+MNTBzaiK56isDiG5z8RG
p7YvKmNp4CtoNgcavdTzEHYUSfiE+MMi7XaS+EGyKr3Zn3nitFMHuGA0AA2X/pD40Uftg/rS+8mR
PQ6y2cz9PMLVVRHBiXArz5FHwF7NLZoUbQwqTe0pzrIDryuXxfoT0zi6hyuXMh4ssenmKg0Mmh+W
3jmX1D6VXfY0MTvQk5F6f+JpDMz7mgCQeocIoaUL+LF7VE/p7NzNcxX08fx8W8S+DV1FCJ4G81qj
mkUQoTRG0FTjXcMcLye55EW7f+G8Nb86NrEMYVctLVvape+Q07MjD4nEE8oQ4Z9ochUhbGRTJwys
y6iEt3MTOn3+wSqWQDEKiSZvBvj+cF/lCO6/rkHd1aOxxc/m6M6u7NfSrPzJNu7R6oYaHHAmxnlw
lwo9j338EpPqiz46n1Rleo0ndnSm4TKYbHA1JQ1zVfMSm3sVUb1pGINWZy9FM3fuxEoTw65GYNTG
o0GSQGtST++mb7qTPmQs/TVUySXCIHtiLQ9yiKF9/3VVUTAKUNe3Q4upYb9I56Dh7L5Rx1NTA+o1
LwC70nsJrS5sXiQ90rsVT/Sfr/Q0Fph6314sm7MPFMDc1tc2tow2QW9Zuavx8QNXBxSkrQc7a0IN
3cs2j/02mnzC+Z2SGM+xASTTJPaNPAMdAjneNqt1O8Xt3n6TECqZeaMCUKpCLEoVL6sWv58TYAnU
56Jb3DqTdUysVnpLnHBQShBgZ7pewx3VpZePYPPI3TRBQU46G7x3JLeKCedl7pq86RxIGuv+NMb6
SaPTz9trt+dc0JaADi8Kgmogdwi+3NATrtawI13tT3mfoeHEeKipI3GT+1t0FSNE7d2ot0xdNVH1
9mLy1jcZ9Xneeab+V23JoFX2DsdWKeHW1RaWVANGNH1npA+Wyc+NUj2wwTwPPD9jHuQhRqtjhYvh
9lrub9dVScEOix4tpCOctK9SfiG945lgu/t3IgTbI3pippoBES0cVZOZLuh+JadJZhGi0TlkHgsH
Iug8/xqd6ojyfjC086fbmuz2HW03SXDSqQOW3bqGSWTxK13sb1U3HbUmehym+lil+edlAglRMx20
dknc27JlKgrOs506Y+bJ6jyz9hHTiZeOmhclqiQruZu+AYA66qYgjAJc4GqnG2epWoU5lBE6BjH5
7M9B67HJVWJ3Agzflzds7OdK9jjYfXFtZIqFnnxJjHpmyH13/gQExCAP7JP+yP52vMnTPOoVzI0f
dQkIxP6C/qOoWOnB9BtmPyNcuBUGbjstezTm8rEjhsT6pcoJbkQzU0Djry2Y92hyxPRCf1g5XNl9
9ph9tpq3bhNmh39iLFfdBGeixM5QlRpkWsrHOUoQcN5heSX+cfe5td02wXcAEJ5n0VqwMu5XmM7E
Y+f42/yVLC79sLa1xF5xngE/4Q2FRPR6nt9fZ1f9BJeiqksUT6t+mn5xyGtdFuhQ+mmnH28v4266
dquh4Fe4E7MlsyGnDcZADzIAuiJbk58MIP5ZTzK0FZlFCt4lGWrwY6xHT6VtYGMwzXDQDOVQ/7ZW
67a8WzxEQQBAcYilix0ly9Lnsb4m97riy4ynMZVY/OqJbv19wYMsoPasQEgCs2Cf0zh2o1AvviZ6
kKcXveJ/YulXZcQcYqr1EbHAT+abynAmTQ6LSO8UziRi9mPIjRwh5gDnpjoAwWXtw/gP5G6N4dlH
xRvgoCIXtZAjSEuPf0AasOIL/bNXb2iHG2+c5FmEfDrEsg6kwWkf1qw/3DaHfY+/kSE4C7UyE7yN
IWN56Xz1Fw1ZEPkYketmFPjLEMx1f5SJ3aoleA5qpfaMCjfuawx0AcTVZ6jQ/ag+20/M6/3iIfYw
Oex85bJn+e4J26gq+I2G5UBYWJupCjPg5FEfw7g8317OfRGGRUzDxFNHROxKQChB0gH3NDE+lLoa
DPHnWGoWu406ICn4R4rgmMBSoFtxjIdv94YAzYGOnL4yzwTTA/XAchjKspP/zwG4ShScU6QXc0w7
6DWEziNQ/B/Y3UovDZq18+hP34tgeE3DPzSUq1Qh6lFnYjVmikta600P1d0zw2yuRawvrW5dVHPq
XN4pX5K0OWTxFC759C2l42kxMFCgpuwyp8nTqHJJjPSWAX7v4a5fJXg4JyrtlKwt+SsJ9XrxZX4S
AiLE1+fDdEc/WMEY6uHyHVw/MTKN2cV8UF3qMb//Iasorst+41NExg+zpdPYpjCEMWlWhh831i+E
nHMS5JHsHf0GOntLmOAEAfpkLGCKgGeftWOiJo/ZMmF6ZXqY2tq3i/EZOa+/42byOcvDdASEs5If
eiS3KgBNV2T64iz0iemgue6ts6MXgWoqT5ERvbY0vx+1wVNG1rsZN58XG+kiE6sIHtGlmNCr3Lha
g3YSbXli82m2Ci/jhQsePqw5CG8YWuOmzucZcvTFc2aTcOSTSwzgKICgIWtsDzgfYWFMD4AhcJsI
yeC5DJwsxtwG6jBT4abKdDDK1FNhYNncfxqW6qQXv2x0iC3TKzER/5b2/RDzoNXwl8e/q7VdLeef
9az0x27FmVvcOdcDBn7IQf/Wx8mxgGzNzI9lZ51mtQ+SrgVQdR7WTfoAjITPddwcZ+BisxWbJdb8
xTLcVNXDPm6/NCxy9eWiqdXJ6S1XacbALpWjVVqnHKP6TDvmefTQjc6LU2CIUm9sl9f2Z2aVPmZq
zsusPtQVOkVL7dM8ty9FkYSlk3r0qU6Ath+YNnnsY4ApTUVACz1FQ0sDzH/rHj0bQQQul7i1jyCn
5a5Vr0V469LZyrFGUDLQwp8t0EoV/UWz0z5wrJi56qzeUczTlzWPvS4ZVj7xJ5Y4Fw5K8cXsv09V
N0purtXJvTNH3TbQdgw+vHcwbtU4KEmPrnXfib+r48Xhz0iweil5ve3R19P8TgzKoegZISvBknBp
qFo/WCTuia+boaJdRg3cp9bg9/RbZJ6a3tcqJ7gtUXKHOMKTIS3aMjZn+JeUwGjqwovJEoKITRJF
74uxNXTqGBp5h/vIhjJn6ZrahCEE2qL6mfoximXxxa6H0jWM4xorT6VYdS2zXi/UqEMXHQCMSF57
FkZ0msTrSOnmZiMJbvdt4ipNWDpNbbp+4tisuv7Uj2BHbD2tfkpR2bq9Rfs38EYtIWoCwuqitCkE
LdyLnteHMg9p5KmP6YCwCbiPfq26f1Jl0kGcCBofMEy+w0cET6xDen0ECyoLy+51KZ5omkoSDTvQ
qog5N/YuxBZgQ5vzLINmM3gXjGA6AmTq1LjMj32ZPrtPkY0oIahAp1jq0AknmGf1XZQkx7Hv/uSZ
jzEtmJ4GFyEC4TUsywq7nIjPptcIIzu5+VNJmWTN9vW4Cll/34TpSA9z5hDsS619dcpjVv+8bW27
JxXEdjq8D0ipRPSIsW2zGrjsxG/wIsxV6zzQCvdiK6mv7x7VqxixfpoxavJRw1oljvExofw70bOg
H0H6ak0fh6nyb2u1nxoxKMDJ4RdUYEf/vmxp0VdlMkJeRFTXbKrzXPEvCjN/Tnnn50N0HGegKDVd
QJ2VIqZ+IHYEQh8KvjE1oGivu/09+6t8/Rwh2JyUPo64PhN/bOMv/XigYxr2qfX3bSn7i3yVIgSP
scJLLR8gxSZne17cFohi1fhz0Hu/5TIMnv9niR2Aquoqdd6hYmHaeSirsiKoebvGOcFYzoC4PfKr
gD+MoebpONf159sa7q4j1ekKpw0cBiK4Rpa2BXVSnGocSzdCU1sWfaoXGa/i7rW8kSKcOWdISGOb
wEVPhuRx6at7bTLRr9Qfgdl+n9nlecZAMSacw9vK7W4fpUB40FayYhHVyOmXrrQqoJ6zvPEjoAUB
Vfxk9wByj8HviP+RDObsP883AoUbDVi1gFdhEFgH9gEdmCGgXYsjulm/YkYPHjm3JM5sX0PMt6J8
axlEZBeyFK5iMgcLm1Js3Vh8q+Pi3kjcDhivtPl6ezn3beUfYeKgMdgeqVJUDWr+GoDQgMwR6fg3
+aOcF72KEV4uxAB4UsYgZkp/RNbsspJJgqnV3N5FiRsJwjalPTrqGhurRucOdRvqYiBfYgq7IlaO
DhOjx2BDXNdyc8vANRXtqAw4V8oQgEjgQ9L/7+BOuPs3IoS7v1It5C9yXDRmF6rd6BvdqZtk6Bq7
MdpGyGqAWz2UvtCnFB7QAQgAJ9+BuXuYixrvF1lHkEyS4NHjJa8omoKIb6T3bcZcAyy3EXfOeqpJ
Do1MkuDVJ6fkWTXgKtPqRz62bmJ8c9qfy5JJ7szd83JdO7EfO2tL9GOqkBPXwIpM9dHL89ovFe2P
6k0bQcKJacmgN7oGY5ssZJWcyYt7irq5Fdw+/xKbFnuw9ajLIjAHEJTen/QJr0tw896WsO7xu4MJ
GCC0u4B0FUmb362Nmi2wwywc/YpPYUHa1i0a5VLNADFX4UlJYiOk4C+3he577Y3UVe+Njc9rln0C
k8fbHJFu++SIIpObI5wGGFBzqMvj/858uR7dq56CdwDvuKL1BvTs6i9N9oj+y3+pkuAbLEOpyr7G
tb5obnXKA+ATDqiGUGRmEEYAh0eKb7Rv7FeVBEcxIGeizMa6iPXsDfHgWgPAcBnFfyS6rZDBt4xE
cBRzTU0kP6Bbof405qehfpnAtakUh3j5MBfnKP+lzbJG013Tt4iG/AUA/PA6/t1EFL5MTQO2Gt8s
qhPXlTtjKcLbeslECJdS1vOW8H5NXagrgeYYdG19uC1id482WgjHy0AYBDcOF5s6c5jHmGXQqZ9w
GQr4rhgbL17kYcBi9HbeNudp6WnPp0iDJs30WNvFoVSTk7mkEuCTXTGOSrAfK0+V2FrCnMZqowVT
UVONZOaLaf5Igcf9ByuGyhv4hU2UmMUKOxSIrWK2EUHyU6JjOJ5eZrQU3xayG8RdhYgldVCcW6XK
IQRpvZqEs5P4vflXNH7ik8yO9+vAG1mCIQ+jwnrkHvGKv0y+4hY+pjPDOBiAsnhCc6HfPahH+tRn
nhncVnJvt1DGBJ0YTALwOOvvG6Mo9KEFoBslQDWvnjE89DwheWmNMs+3d4q2YgTHlymDXRd47vg8
sQ9TupwTIoPM3dcEkDKaZeMwiRQsEafjDLpa+Falc0vjgVIMdfzPMLmAC0Ov/39lCFeSmtoVGdew
a66JqznfClX1nfzHn2zJVYiwJXXJkq5LF8Qn2jFKQcxro+U7kcTastUSNqRGPj9vOwQNqp15Uf1q
TCXeD7FEyvpXxDthu17C7cOWkugzKlD+BMwlA7OrqnJKjN4tMkmKajeXuJUk3D72AoZua9390dNC
8Au0Lvdn7Y6h/cWZ3RiFo8W6yCpH+1Z93SkhYkX/i+lEPYSCqNNTEues1eQP7oaNXuJc5pBWXW9j
6sY3rZe0eMm6J62SxamSXRJHLgkibyVvIQO5DzxRwwjJPaM6dYAbum3Z+4IsDFziPYJMtuDl2hHU
4sqIG8gs7uboYo7tsSh/zg6RXEH7+3KVI9zZdC4nbk5AYGP9dFos27VzWbvcG0bVe9O+yhAubdo6
Rk84ZAAS7lh3A/B7mzps6uy7k6jn3In9ehk54Ke1u1E1DwlRbF+x06OTNX939Ti5+pycx9Q+Tdkc
Emd6pv3waM11oFDt0JfNp1RvPuecHbLK+LWMvV/NrQeEmO8k1Z5rnuBROftlxSZvKbP7wSxQg0uT
u67TQCusfLi9cbsLqqmOQSxioKVNMHTd4FNfjnjJ5ErlOlwJI9qebovYzZkjv/xfGWIZtmJGW3bz
+tBU2H0RDQEW9znLNV+f9GM0aS4YEO/rpTmDZ9XPeSS7g/eu+618wTgZOmAmEABBPkMv1AoOlzn5
ybTrM3daACYTmcBdF7xRWLDSalLmyEkgsI+dQ7eWfDsSDsafPKu3egmGOmhJwloTe1fU9yP9SJoR
zdIpcHcjyemW6bMa0SaUYEWdz6hAI8tGw2ZKXcN+NUCwcdtM9ncJduhYAKdFN/rvQvK5Bz0GW/08
irtx91orH1pTB/Y4c/NSBhy066/AePtfYcKlUnILMNB0FRZHf/WN7lVp/WpRgppxKakbyEQJJ6yL
iQKIBIiq4g+q42l56TPjUyNlZdnfpBUGEUjnyE2sv282ieuAgtVtHclCyjyeOF6LLiy9lnUJ7Zzm
lUriiigvWN1c6k3b5QDIrAz9oFZR4DD9A/DJgm4AWmcd3U2Fdldqw/0CPoOYpJLA472Z/C5esEVu
5pSPOsTHi+XhoeISRk/c0gLNib+lo3G4bZXvV/V3ccKqruCStEmBn09mzess50CH9sFQZA3uMjGr
EW02T61ZZuVoqvcz+0eLKXTMIHntrIW3lXlvilAGz0MKiDtweYnJ6xp5UzRjQMqilJ6JrmVunBIW
h6n+418JEhPXekJApqKu5L2a7eqRCpiH6dmp+cMyNpL4cHflrjpZgnMvappozbpy8az6YHJ2K3U4
JqmsoLJrduszyrIsA68QwTvpQNhlAAYEjcZwaM1Lpiiu2gaFAopaRVZkfn8nr9tk6zqGtmxwtws2
lxk5n5QcHDHMJEc21D7FtMjtDdpftasI0d6WbsTjGyLSmh9Hrt3NXD1YFZP4vp0KG1QxwAkCAlkk
ckQwjjo1l2TMGJat0l+ixQqYAdaOsrA8ZvJQRbXSSJ1vbOIh14tjn7OnuIse2qUMy4r/DchwSfvt
rt7X7xEzxHbcFfU843sGEKHOX0h5wHDX7aV9n1KFyhgPAL6agVY6S7CUvCRNZ1FwLS/kb2p/q+ns
keLnQG0vr74C51Byba7Xx+/R6u/ihJvMpi3QhDKQXIDMJzS0+MQVetbb6tKCzypxxteEzB/VRNp8
uJ6rW3KFa43RMUYoDrltgF4wdH9jUu1nftICzM63Eh13d+26pPaaoNx4x2RIh8YwVlmRErAOjSQz
gH2n/x3y9belFPNbnWl05txBTI+GqbFag3DZBMmuB95oov+uyUJNhSktjEPBqzxpk3Nmo1/Q8NRY
YoW7PoRSA14eWRNHHP6cx2yxK+AU+3akh9ywAhOcILcNff9wb2QITsThxqAacbaagBYmXn9f/KRH
dhg8Q/OTD9kxO2f3YJy5LXXXEW+ECserGBw7m+sEN2Wnv6B9yssjHaQ1aKFELd2YbMk67m/YdR2F
45XWJfKo4NTzrRY97SUiKpRiBzA4N5VEsX0jv0oSDlSt6ZzSDDuWALdIie0HwER5k0UluyZRSMx9
5vFsNGaBTcuJ/eJo9Rnvy8ytlR9pIZur3HdNIAF2qAOqJDEtnffNVHOLg4wuoWfSFujBjTu/TieP
GdMLj0AXQob7vJN1Ne2reJUrhIhtVaHdqcQhK+zlYAzV3VIuP7UW1B12Gty2xt1N2/D9CNGH0vZD
p/IKFENxfFkWpKfitsWzz5C9jvYFUQvJFbJW6gXroH0JapCyATRJpJ5MbjxbPQlQO5Hcj7tbZv4j
RrSOWulKe6nBX6RU/dHh2bEayF2WGZcRQ3wpmMQXHnG3LQdJwLgDCQDfawJkDcV78AC9pdE3Ll4v
k25yFOzZEHX3zVLcWxi/R5/Q4iqK+qBVYFPWC+UYOcOJZRrQjKg/DtRvrDHMmPlN5f0xj8sXhzW4
JErJLu97OgvtZQQBGeb/1t3ZfF3h5MxhKba5KusQbWAAJ6hDdMOiyNz0nj1VBLQBxTEZm4PeYuoF
VOu52R9H41XrrbuuniS+YtfCN9+z/r75Hgc4CSB9xU1l8iFxKake1Cl9Rr34vAxMFo7umh7aKjQH
A8XOu/S7vqw0PwQukGX6HZi6g3qxPxTxIJkN2b2xNmKEUxsno11YNIaFx+MZAeVTypuPt0/r7rLZ
OqpXhmrTd8kus2FtX7bgJOsT+tQp1XOUGfet3gWLtLlid9GuosScV9qarOwdR/PHuXA1/VXpvzfJ
8bY6u4cVjYFoIqNgBBdf/FkdK2rS4MyUjH2y4ifTHL2kn09mxn+pZvFaWTmmCDpd1t67G+Fu5ArW
N82JwioQGfqMtg+sMMH51p1Q4Qzg74+kiz8ozh9djhuRwq1fo0E+QqMXDiA6Eux+8qqOXBbU7W6v
6P6uXVdUuO2jstXtMsLl2AyzpyblM1vyYx3lp38nRnDmdZJ0xuJAzFRg8q9VDkvC75d8lLy+dk/U
ddHEjtWhGS3WmFg03pxi5UNaSdTYPU6gMXUclM6AIEF+90JlMeQaWe/Z0cq9CcVaYPy4fX/XW8+3
12tnvgq3w0aS4BsspS8pVyFJfaaOm/xMPO4rQRXYH6dz/NE5o1k0VE7p59tid61hI3X9feNlrUyt
ZnBhwRq0p1L5UM93RvNyW8RbDPTuGbWRIZwlErVqnieIkTgvw3yqDxqbA6qnL1Omg6MwPqA14qGp
owc6ZqcI/BBaaR/12pGML73NSt76DuGAjeNSYIOha3KxHu1XIET5zSOqRXntdsfBW/Hfcr+9aAFK
GmhoSX0wSEpeedquP3NAqUSJShw8XH5fbzSzTI1q4VhYQIKbIpcjnei69HPi/zUBIXE6kCD9ST31
aFqurOC3b8tX2cLDzLHzCqS/iL47jCigiJWSu4UWripjMN23qasc4cwMiklLtobfY2r9Uhfbz/Jl
RKuabP589+xv1lI4MX0LZgrbgD6xPR+yfrirUYaQ2O6eDKCZoGauIysGmpTf96vNcqXTYKdvvBTd
x5V+HthhPihtV0Dv+U7/IeNTfMvPiGa6ESm6tEUDEIhNILK4rKOFy9E4zeGK8yVj49uzxa0gwRaL
Bg1+ir0mioBFWoTDcQyVAwYpD7fXcM8ctmIEs4sWJU+z1eTbxjyQcvYaqtxNmsy6d4nUdRU8SQga
Mf8jDhM41CKDlXRISunFx6LugZaCUXol7+4tszkVbZhV6Cwul1PMeq/XaeyNShYmFuqCVW25o6F+
mrr+l4l+Ai1e/uJOcT9PQA5Wc/O50c0f6AIIHDzC9Xk+qV1/tlLDTWgsqf6uTuj97l+1EK7nJR77
NClBmmsu1efa5metabwJ5btFIyCTlhE97W/OVZxo37nNClDb4gxZfcDN6L7oiatgOvO2DezeAYAb
Q30U40sGYIt/P0eLjWaoEUP08L19QMIiTHyj8ODzlIN+bDupr9s/t1d5wp3jLJxmeJ5gGTF22beI
46xakjZ5gxZ4v1VXGcJ9gjnYxubrVo0TKl2swWOfOY7bInuSEPMLs+m3HN2mKhsddyFgY43rI1jf
vlGt8TkQ84uK+ovdnzpeBzm4qobM/Mht++ftpd+LZLcrLxhUFCu0VDUUDyqeg57Lbwno287KhKHO
lrizDNR136CuiyIYlAo8oXGecAqdSnlkBBlTQBdF+nj8V1qJ1ReHd+Wi27AnSoK+DMzy1Zl/Ju0P
o302Rya5BXZ1QjEJBUFgiKGJ6nfjVSjw7PsYiYkIHJ4T8sxLx9aSoETMrs1uxKy/b2IxexwG1P0g
hmdoSY7ZpZvL0+1l23X5qLsgeY9klS4OryiZY0ROjd2pEY2DFey1QhNvR7sjKFN8gKR5zTR/XHgh
2a39BbyKFa6Anlq1BYInJOSyc6kfqhHD3UzWKrAD1uKo+kY5YZvKiBUd6aCchp7aeAFJaIEbbQHc
InJjqlP6NbIbGrhn5hogkFGchLYNJLTbK7x73DYfIWwiHTVexqv9j3rpJgVI1cjdSg3e5C/mfMlk
lZjd62IjTvSrTalEibL674Lf9X13oEt/ZLkZu6k9fEpTYkr022n2/H2VBc86zdESmQY8amdm93Ot
/srtHCQnhAVgbT0xUl1srTphTP0LBm7uI7N+cLT2qNEs8yneGt5gsA9z2aZezGOJmckWQ3DIZg9/
3E84QFV5motfPWcu7SPXKVqXVYtE2P5pvdr0agib0zqPcT6VCoRZRe7B6wHLYJHcmrJjI/jSssxY
R3VsrkV+tWPmqfRTrX+/ba/7HmENmTTDdKhYL4/AOpE5bIK/BvKC2pXBPOde5KxTZoCrMs1jlQOG
Mm2D22L33iKYDvyvWNF/K3TMuWPgVrJa/dT1hsdi1S2QXxxiGXTP/ipeRQlhLiM8U2gHDXV0Iy8/
QH0xms+3tdl9vG/VERxcrlEaLTVkZKfJB33RvXkyAQqiePFB/8sIs7P5ED9qktzHbpvKVqrg8AzO
aZqrWER+io/za+IzbznPF0BU38sGtWWLKLg1M++5wVKImrLXGSPnSw4WWVPmwmVWsX7F5ky1iWGD
vA1SjPZ7VAQ6nzzL+MiI5Bbcj0YRFKHzAOhe6Fz/XU5dx2M7VDOctKd69q8Kb5+qAQA83uOB8jX2
ZYPO+q6zQMpfJ2gRNInY7qAysIIo605VfxWnFQIuOgwfOZ6Sjgd0NjXEoyVQ7hUPbHkhCYBCD+aJ
7CI1mNUg3kWsm88QfDfKsjPV1vUdvfITKC88zc18+ycYbbz+o3psJRmX/Rt5I09Y56YAjm06woEZ
h/IhD8qDTj00UK86FgfnZyl7A+5eABt5gk/O22LpC2t9ZUTfm/nSGmikntxUO1SxzIR2/eZG1Pr7
xlQtkB3GiYN7vj9XJ7QnvqyMAmkABoNPgU682V8TSKPrVK4vAy6ULeu7Dg+gBJCxxDYCMfvEfe2z
XoBGcvG0oDkACU22qv/PcfnHet/80EbXtmmMuushL7ssYXpcjt2xc1f2L9VnvnzqS6qf4E0rnfZA
pIbZrMdz8gt/Oa7MWxaSY8Whlhjprme7buSb8hvlqiozwVsJ5TiYi23l2VGeKllgsltcA3jDf8//
2wDARkg5xkNbmxDS4vGbBzTkeABj0AMz+WEexj4qfUfptq0X243T/vZRG6HYsEWLDCyjYsdoTxuy
AMWvI5kUjqZCFeXc6mVoovsWvRnZmASRkciuRYnbe7s2N1+QICk82u36SgPMG0D/XYDWf3U8elix
+AuQnuZSpdc+mVtKCy5nWKauitfAgoB9Zk00RKf0pByMoyx79tbvf0uS4Gw0k0Yq2nnXU0hC67h8
rt3G18L+Q3uwT9ph+qUFGaDRVlIR/orAXHb7SzzQW6p5s7iA2UoXvnaJLtbBPOjBfXqO/MGz/dZX
X7rjX9l3zQvWuUxL5vsk14iIuWiWOhgC3twskjnRWTsCwfozWvk91Tcw1qqEkuhKoqk4edFnFUYY
W2i6wq0hyPoPjUni2/70vHhLMD6mfhxmbhLEj7ImMJlswReltl3GZG0FzjuwIKcvZuu4Nbkz9F8Z
eSm6yzzK0toSh6QLUV07603UxpCoTS81B1Y5Zur6j7eXdF8G4An/w1AgzkQ7o5KWC8dSLhHmfuAA
SqAuNIvsjPw/nvwqRwgb2zif0QT5tnNaCK/nR6foaACkkAdxaEgScjKl1t83B0KJOBu19UBS8lpU
kzsmhwZP09srtxuiIopzAMKEaE4c2h0zLTbrEt0jg/EzYeGUaH7KvxndFNyWsxvKEOA8aegZQS3/
/0i7ruW6dWT7RaxiBIlXhh0lWVmyX1iWA3PO/Pq74JnxpiAOcY+myk9WFdduoNFodFjN9HIhjNzm
cxDPwBms0gEVmK1l4GjTrnJyEwnJC1ZXTgOdLqEWpchzvAebZt2Xp6hAFGEuT6H8M8itvQrCxW2R
VlFANCarmDJjKXy9XlT0pW/FQLFQ1zOH5DyNmPRkUIFhXIdBn7/FWlJRavNeGIye0LoswrXXgrAa
9Ondmzx+osAMnGl/ITi1rudJD5IEEJk2uUl0ahVjp1cnQ+Tpse98uGIWOEzUhRL4VqG1qgUns8xf
m9Yr6oftHVkP5iwAuAeBpmFO2/jH02roF9//WuKNHKhwm6MG1KhW7ElSBNIX/Za0eMvm8qnVSrtH
44OR/LJM6zBmvStjIKvgZ4m2kNPHFjNn625EjCnTc5u0gxPUxc9inBECoSDf09MHlI2fwCp1kwfg
2ASbYx9EmBqTvOjTeMbEFUEgRrhO3F1P1DqufIlF9cD+W3myE2H+ToohuNcgcNz132Vcs/HeDG1R
8mzVDCw2iDMDdNQVRWIrQUh3rAz1BRwPv5LEsEucnSivD9srL1h4/maPClR85yw+LJlPiupNBIHh
/TbE6oV6kYi/zJN5ruPGBES/q4/dnpU4VMf0JFo4wdHhiZPNWAriemCSUASbMbrLmIRvQBEGZ2kQ
nCNZWgJD39dH3bCNXYNxcujaRZ/BXvHCU/Ummlm5ev1g4oWpUwTsLL5+m5AaEzlR7wTyMCCZllOl
9xhpZ4djI7DW68JdkDjHR2ppPKUggXFBzkO6O1Pkv65qNhK1CjrhDJRDcpodWGZXoWMUjjpFA1co
z4FN1OlOH/PHUZK8up28bcVbXboLIF/3mY2k8I0BgFFWODEhtp6cQ6SklelxG2jd61kgcRHHUMmy
UmF3d6dZ6Kz1rdeGkkOOXLvdwcDSJr3N1N4BNfs5zqLIUVIPcYLtH7G6fYvfwG2fXAakx5sTmZ4q
dUIFPeWaYD3XEeAGEQu1zyjBf385dVSRk4DZCopMFdygNqoECKvWyLggcFZXV3Jq6ewBS2VpR83f
SkuPVVsLVupPDceHW3YBw2liqrZGWeawsfowUyfN8m9RX74YBeiKMQaoSoxzJyvPpG1uaqm9M33l
NCXxU50FL2FhvFED4f98uqvHdi/3IMc2lONodN+TTHmYJf257zHnaxx3Uz8dTX+o7YiGd7nS7ZVa
F4QyViuMUcGroyhTUynla3jnvCpMidaoHTYdxhUnI8B4UxGYJCjZKT0ku/BX/11zqgdx1Gb9PF+w
OVei18PeUOJGcZO6cIIyOfRj7/kJ2mbS1LE689u2fq/qhonqaBVNVwp6ad9rX4gYrkWzSWGNYwej
jh0E4B86XRMox6pUCxheKjWO/ayaFTdXfzf6gybFLs29Qn0arV//XCBG6ooOdc0yKZ+IGaJsUiOK
jvGxMo5ZVX4x6vC298Ov2zBrVnABwydeJt2YEn0GjKyeJtBTa+Xz3H5tZIGH/MfL5g+VRlX0oVmK
iupdzjoMIQYlpVEBswCC+vJr8yvat56MqGi7Z7NHPxPFW8JxpiIO2yKWhhxiIb/b6xhTnapoga8E
l+Ka1mkoEkTLG5E1mX83xwnefwreX0h+RnanvfTxS9/qAp1bA9Exmk9Fl7hJLf7p16Z9lqipJLt1
g7KfbnB86340PtNtgWclIeilBqMS/+aLMUkuGvxEcZVJ3aMfx4vKYheHol7mVWHQkItXLCgWDf7R
100N9L1OFYQbdTC6P6bDtId1EOzL2jHVgYAHn0rhGnGeWE2HbghNNE2ETf2WzwbK8wz5Slb826EI
J7saQd6zfY5WEbFwbIqFqoF8/L39yXR1aGfMcXTT4jExX1P9exodzfa+bp62gdYOLBy+v0CcBRrI
HOQBA9KpjMrjOx8p/brIbEnUNbW6Uwsg7sRWIBrNBklSXKr8ttJzryDm0Ais9prPAE5+hbG1Y9F4
1dYH0/TjEhiR3+7aIjypgWheowCCT47MRqTONA/xdqzlIyWTK0+V4Dm4uveUqbOMqtAP8zMDQ00U
orICVzKdQZfp0AE0jBQtjqApHgKRqjHbxZtSnWK1FPwzPgy5BLV0FTYBNCAggdvXWWOXTTY41Sz/
rKUElR7KeKz8SKDga+oA+Rj/Kx740PL3Ct5M1r97VQw1tsu6OvVF5yhlv//n6r2EYdu5CHGYYZAU
GYFGJOXvaX5tpNZppNOsirpS156drClVIXAZDWzee5xG8lU0txPFLekbHSnyyvfjEIIf+E0tHnNk
slX857Zoa5poqASvNJOq6gey9q7soN2JCWVvplOsy25HjU9o4gKCb8GRpE7WexMQ6Rhe1VRzJd24
mfRhcJs+OuUhuAK2ZVrViotMlHva1IMBdwjL5eLTXxJzPPQqJrYP8e9tGMHSUfX9bqV1YVRZD7mM
4FYvHmVZRNgukoPT7j/m1gwAMGOYhz9gsCqKhFJhNdia8V7uD6fdSJvWelYABs9BByFDMI0W9jS9
pFrjbq+YSCBOv2M5TVGmbsABMjB4LYzsMk0cvfyM17AUiL+NlLAfIx37Pyf9zoxQVI2+GCQ+vW1p
RPvP3UXmPKM+owEMpuI66JsJbV2tRBSJq+90cOnDSzUJ4hA8HU9RBWSoIwu7Uw8/1FDezSUqaYgW
2WYYPgV6fBhp6YUDPU7F5M1tu8fIp/ttSVftkobBInAmKf0wXCSL0qaWAtSSRiPe6Sl51PreyU35
hpapQ4beLS3rtpFUgW1aVRfYdoKYPyLxfF+DX2Eip8RIImhjHMqmA88p8cpexO67+gwwLjh8M0Og
N20dycBhgVNGDTm/Zahz6Z34Pj9JKGwT2Ke1q3mJx9mnHtUmZsm622T1bq4f1OJ6ap1Ieh1Vwb0l
WEB+FnucWKj+S9DUVAzfAgR5mu+ZqFlo1Xgs1o6zUZipJI1DCghozsnURi+U5aPUV3uaiq6qdWnA
w4LiJAPNo9x5i+e2l4wRqZmM0sPUa4d4IHuwpwgydKvHWr/AcK+0pkbHRdMDBp1udmN9Rx5o+zSJ
5OBCOZaUk2S0AFDmXwa/cSZ5l0upwNT+cSF5h8z4KwYcs/e3kzySkMxMDJIXIeYcD3v8j9uXvVNn
6XOdjfYEUmSrNU953YieOqsiGjJIFFin8oeBDnM7j3IeIbBXFL6dD9k+bH+khWjKwapZWqBwdh5T
nDVD0lAvHVnkkJnm46gNJ0RQz1YWOT2VbprQBMl5rItKRtacXcTi/orHaeIQpXg1tBCPEW6wGsrx
rW4wtQJkTm50DA/KE7L8uY2GHdFxEy0sp5xDa00Tms6Rd9eMm55MJ6JVTqnIAhX9U+vzQXvw+kFu
0mKZUO5Yl2Fcy2HIDgGKYjBwTLIbiOn/ZBNTUa1c7+mtqCpmfTcvkOxcLpxsuTWivGJdnkH1XEjP
ZjjYVbbL+oOe7iZMAG8HgV+6frUuhGSLvUCsLR0jXRjPDCrgBw+T0cDytJc1sJ+zFjPL2lmCC23V
tCwAOYUtjWoMAwwyc+XqRu+8Mv1EVtlYfJ/Ty1Fu52nE3AI3K85ae6PJx7E/fMJ4LSA4BZyVFpmJ
HrvUNW+ZcZOXsZ2lovO1vk4mStHwfrU+ji/x9WoIUmhf6+poLnSzAyvfSe2R1b/K7nwtHuIoguSc
+VKa1S6scbBASFXU36bx1/a6rVZfG3gY/0cm7kRhNB7GKxsAkHJ7Luz2aBxwoI4tyOkVB+Gf1qtv
kGL5KqojXr2gF7jcsaJRiQkxCdYy1gM7Ga+18YcZjrZVKALlFgFxpynplWTOOwAFRAYniKtGt/kY
YXSh4H5ed9cWEvGnyNfbfpqxkpgBuDeR45YcwwuOyJVhZkGA4m+Bu/Zf7MRl67hjRcsuqwoFgORO
2aFr5yQflZNlt6A8pqiKFCgKU4SPpveCxp2wLKgtVAkBbXA6r78iTnRHjpXLhozP19MhFNQxsB+/
Bcd5I1QLzAnhLlRZYfGKG0VpbbU/5/RqtkRJLMEZ46Neho6ZKnUAKCrfatNbi7HL22vHVGxDFr4G
GCGoSKZM1yvUIyXWVdtHmDwiWDCBnv/RlsWtMZY68ZFRZ6Vv5znaz9ldO2S4qgQwosXi7IWuxnqs
lPAxWvM6k2+n6X57rVbLfRcGiS/3zYeyMip2jPR9f6xd02bjAecXpLhbWFkQiT9OrW15AlT2ttna
Is5KFKklTYUMVFYmqT8rb+3B2Kf3qo10y9s2lmijODuhWmGgFRW0Ic07EIk09hiGdjG+5MrrNtC6
5/L3xPJJZqRb+njU/6wkK+b9//aorxbzGkTHMFGkm1HYxdmhoCvVIFbwTmVOGTwIlPL7t81Tj9HU
4Y4lT0eU0mKKwXcU47W2fyPy0FZVcoHPWaammVGSPYPLIOxPmfXkJwKVXzVFi+9zpijCuKVGZtwP
kz/YAfJ+9dR4RDol+pH6outq1VYQsCXIIBNF6odTxIp2eZpjJJHb1/GhwXyyMOnuMU/luK0b62t2
geGUUII7FlYzqI7oONghivbroBcs27qzzhjJCIIkYO7iTEWgBHJchlg3+TSq9uxi0LarBLZxlz3K
bvEQuamjfEasBSQTe2EEVby02qZGuD+ebzJ6X0miKgF1zU4sALjticvBZE2qqLxR7OZ3eSx34wFQ
gdd6iqceeklwdazu0wKP2yczqzojZImlYToawZ6WP7b1YNVGLL7PnV08h80wNvH9skJMUtEP7Vi5
IWkPGq1TuybdbWrIeyqLnhzrZn4BzB1apfdpa2YsMfPcY+4Jhh87yclypy+D69uZq76IqyzWHaYF
JneQrSyZMBkYmAbeVfltt0/2taedNAx9h+cuUEXByvKkpH7hS5qZAkw+RYfoFOwZEcl0EN5cAo3k
q9qKeNZzy0TOrkUDRWMXpxmvRbTHHKfH6SAqql13ci9LaLFfszhgcGMsZNKAVgPPrF3ppXCi69LT
JjwXTFSnC8fcMkX4cDMvEDkrgsGAOe2ZolANUd5pUF+qSkJ7uJo/ZQRNm/1kz7EqsF2CY2dxdiSj
YxaYLNc6ayxHGNgB+RQCsmloODNQisUFW/0i8vMSI8/dSNe+BrS/r9vobftsrwtxgeD2Sp1rWfMZ
R43WjnbTvhbVaG8j/Klp/bg5FwhucwqIN0SM4ktHV+a8o5GdfavPwQk5wj11OhcxJ8dwQL/zkuym
s6hOddWTQk73P2vI7ZJaY4Y50RGwbrVnmj629KGaz3ohiMeIlpEz+Rqq+wcFxVhuNGd2o/8wRIn9
P/VWW6vIGfmIlF1o9QhW6012nGLtmBX+VWjOJ2NGa1mVOSFGVudttiN1fF+GpV2b5anviyt9nD2F
NnZQTg40ykHBy8G0yu+zPHghrU+S39tUAVGPj/qK2BLEQ0TLz90dlkzi1mQ8f2iLtYPg1pd+dtWj
moloUf6L3b7sM3dXhE0/WGkMLet3yq66z3fWkX5n0TB0hkmfor9hlQL/0SrulpBBFy/nErQql7tD
obfnwP/nAzNQw3GB4MtpVSmcwd6PlVPVk67eqME+7QT2Zf36+SuFwdkX8Dj5XVsy4jj0tycn6g07
fQe6oMO2BRDtjcEZmdH3Ezpi8vOfJFV/DJ3xrB9T9JvmXvhNeNkJziI/6suU87IsZaCp+96dXXNX
XbcvkQPnyym+lk7qzILQ5X+58MCUC5pian1gqPd70kVlwKhUr0Fi/bVxAi9xzMTWTghnPlC3Ei3o
uoh/AfloRBFivlCdANBsndadd6qTnBU7BB+CPu5GL/XqJ9Gyrj5w8Eb6t4x8fEKNAwtlUiz+y8hI
TVg5+bZUdpEW2lH5KWt6weL0pc/kQhrYDkrpleVfY4LBZxQSHVKEjSwCVTFnlcBRg/rwEMe3Muzk
mZzMs3+MYwe0t2Cd29GvoibH9ROwAOSsEyqgg7FoAKjvu+fZRf+PF7rhG/xKL8uFTS3/BQ4FazLG
TeiULwo04zCf/RgL2CFSITvmTjtYRx0t5cVtK6S5W3/DWRc07mpSpKTPjOyP6ZWd4ICo3yn6BVWE
t+fbzRf5pRC8sFbVfwHIbV+ttpHhB8wvwgjEMST2JNLA1Rf2AoHbr6mj2YzaLziU0y0rqNR/FLpg
WuDqzbiA4K6QKCFDHljYo2kGc0N3Pyv9KenBbz7+8zl7uEkuSPxNEpVmUZkRlqvBNHUlUB2SVR6y
0Z5c1d72yRLsDH+joCcIuW+2biaL2FtPKLXeBhApG3+XKJFmVrQCAmjGv/XdcIwl/wpV316KrJQZ
z6gtMaMfYRw5YK88R1F9O9LKHgJ9Nyjxw/aPUQV7yF81YVvNtGHVF403gO10uA9uJk++litbOVAv
fkEj/o514ha7/Ia1T7PJFqxjXDqK7tj1ANtik9nOLB5dGK6rJ0EEddKv8yNjyYmv/H25AxMdDiKx
kaVJ9oYHXnGcyfKb+ZWKCtJFa8G5wK2StpHGnIl/0WrGf5LLyZ64LCBb3cb2dDDdfz6g9L1qc6bH
NDFYqWX0xPl8Q7PXymjs1heF5teUGr2OMi4khZAPzO0VyWYr1FH6pXadF9MGPXvdk0CTWEkD794T
2WANRZDoA0F6pU+RnnQoZMNbHQVZxWtQzm4eSEe0y9h9PrpVpz+ghAn2rtd+E0X7Npf0rMTTV2UO
X9Uue5riurPbaPoRlmjhHNJnq5QnwVtubY+Xv5JTMiUrE6UCxQ2iP/cVGG2G66a4NgrBYqx2gy5h
OFXSGnOOagsw+nXrSq89OFiyPabQPER7Ylt28+i/+OfyWuTirEoHChF0/aF9+gO1+9wMUR9jizBQ
9RnK1MZ3lhXZORW9iFf16YLDF5WqPcrVkpIV34HjPButL1ItKvNg99MHdWKM2hpFe8gHrtZ5qiuT
TCq6AkztiNF7O9lonprC36N4/EuLJhvU8e+2VVgEyV2ZNJOzGX37CIdYylVNaldLLc+kTgGK1zxU
PEMTUbmuruNCSO4GRblnKRdMyCA9Gfq11X7CzSBYQBPPPAujQLjARas2Wl2hONKN069p+pBnqeA4
MT1+v0v4KEbr/GfcHme9/DQsqzTSNJdKIUqZMANdacA+MAqyziIYzl0Cz4Gf9xKm+oHy9j4xpwdJ
jo8WSmG2FeDja/K9NJwCYDxbaWLJMCLTTPetbt03ODkFIV4am/vMCm3VQr2PKipw/6h372E5LUBL
GjquMK3FrYdqBwLRp9RPPElL7uYBhkPpnKybRSQVghXlqy4N9CHGA074nyF44BT1QiU+x0P5vL2i
HxX8nWga9z5XiioshxkwftQexl5ypMEXXNsiCO6ppefIOcsUEIl6jLvbJBb1ya44bBACHSm42pDk
+cDwb4HZoB8o+oPIdfYdYzP284HiMZ4fglvDaff0KHpsrW7OApCJvPCEZLXKpX7UMVaaZi9+Of0E
I9O+lRvBq18Ew/6+gOnrOcKkB8hl+Q9J+VQ014r5mc1ZSMLZh7DOzRlzhDFjPkrO/tBc1aWoj1Ak
BWcbOpoXkeZj/9Hvif5wA0TKJ1k4KnWFlv+9EnC2YTKkrm8kLNa4y27w/kX6FyWOeAVnTmt3yOao
duKqO5SlPOj324fovygguqgx5ARcGfxIAJLl8pjhpgR3JFgl7nSnvY131Jso6gE1T3+LwXzmCjA/
unNM3gsmd6zyPMc4Tvwa18jGQ2REDtzUnWG0jWNO/VnK5aOFUbihCQJXuT1sg68e6QU2d21lZp6r
EdjM3a58K/2XKhWxSK7rzEU47oCBy4bEEto33VjTTqHStehjKx/xEBJ4FCsx7/eryB2xXGr62GIT
weMjY+qnb5E3H3K32rcvzVP2FDnN64yygVpHUWd87YZ33Tn2pnP1sr2gInm5YyjTGR36bEGTkOU+
9aOcJWcdL8r/DYY7igSs3rmZYVmD9s1vvvnac0g+4wmo8AjRDoH5WHxXQluYJQnQ3Yma6uboB7qr
+vXBFA5BXF+wvzD89RiHoRmaBexWn931033XO2kvC7yNleQwU44LCH85ymlihfDk3QkxrvS2sTUE
8RKncSfXQHUbm/EhemSL5OJOdWqFjRr6gGzlK396nUEIN79tK8H64b1IxR3eOdO6NMe5cvU5PkWJ
tM96UQhFBMEd37ZSshC8IJDCyq6TtHmWpc+ZoIsU3MGV9DgEXzak0FqQdtJ9paXO9jqxM/fBdV7s
PncmCU3TNqkhxJQOu1pSEEFTajufAtBklKLioZV4KnRNA8kwhlygppdv30iGcSgjM8Ou7DGlypvf
UGlWZrb+hYJobThgVNu2dKtbtMDjrstCRzK7VIDXSiejIrbSiHrgV9dvgcB5zegSNq2aIVT6Vz+7
KqbeVurE9q1BYNVWXwV/gdBh+95NimJiTFIGoFC6zounEsTN6k8puJKa74P1o7T++eN6uVVoi3+P
pxqZIY898BoMLK2V9C5J6D9OT7yH4MxAU+V+NYy55spxflBSySmK/nFbAVYtjWaBnc5QUUbOPz3j
sJfidEg1V9V2RrmPy7PZ3f1vEJwZaIxS0SctwcbQJz18jv2HWH3Yhli/wBdicHagLijmEvjA8J/I
HvQEh8HTHZYeYx1qxI7vtZvRsexatnsUAgROC6MtZ7Z1M37d/iXrWnhZT85c6BHauzJYJLdSZLs1
K7dNfcfKilsNE+CzEGHxLnIG1fixDbt+yi6w3JXepaOSF0aMd6J5KKaTVL51xtEqPuOfLFaZtxYy
MeepBMpQv0WpO6eTrVPBAookYQu8eO0gI5c0RoOdrGXFoTVGlleR3U4HqROkRVZI19np+rtmOmcw
pKFu9UAB0nSXHjFXaGdkNgnt0QkPCGOZIjeCXagfLpIFHGcv5jLGZNkAmiEdsufyZ+JphRtANE/a
WzsQhT8YohZKwdnWOfMRTW0WIgSnuVEZ2Up6PWDOkZ+8bmueCISJvdiv1p/RwDBgFfX8PPXXo3JK
RK0uIgjOgBRmGiqkwMrlUXmoRuoVRfrDIomwh0G0RZwVaeJwDtQZQP9qWdPOoVu//BltlO3wePvn
VPzvFZCzFaEcTiPG6cFo1fohLcarcTC9Lpl32zvEzv6W4nG2wWir1pAIO1HzWY1nO2m+jfV9G8XI
YOjeNtaqP6ErFkEymBofxtKkUdSRVoVIQX8V9C8YhSg4RiIATqdTlbQDuHQR5AHXTX4k8v22AKuL
tRCAU2ffn0KFMi+iqCXY77uxSex0eqX0Rod7tI21Us4BBViAcYrdyQkurR6rxXqqcWshVR+A0e6N
2OkNCshPcidQBdHqcQqe0FyXFHY7GcFZra6LSPD91ZO6EIjT6AgeP+J8+L6Vzm8GKMTK2net3Hja
XjjRJnEanZRprVUGNNrIX8PkUEStnUy/NFC4jQIPTCQQd+NhZPZkVUygREMZNziW/GHcVVQTrJtQ
E7hbL0hjtUsi4CgPGKt3zDwSu9o3/WiAfbLYRS6h7vYSCgTjC3vkMgq1Noaez/JNWu2t+dbUXrYh
1uNhOpuPiXJ7TP3lhPL7ICW5Vf1HvVM3bc+M1FxxIozkRBzO9xqRhq/L9ReTZ0WLJhTv6nkN/yub
vtaU3hIruxsKVeDTMkX+YFMvopncZR70bTfJA2CadPYi05YxV6fr8r2liS6J9SN7EYgzeIpR07Hr
sIgzphXWPvVmJRcIs75mFsgH0DCDybXccZowuk5vJQjT5patSuMJuRS76CNBEeD6ml1guLOEN6BE
TJxcV8UYcgmFonnU3Vl6g3dH+7iteiKJOM1DbWxhgV4JUGOGfs5HpS88sPt86gz9FYh3IPMklI0i
hkBGVCDnpNgW8p+VUe+3hVnXgAsMp2vGTPUC4wcBE4e7uowOof/PE5y4iNAWA34oFXPr+D4fFJZk
ZEYgzR1BHddWxUEbFIElXd39BQT7+8JPlPtsYMzkCBZPh2l0+rgAgZOj0NzZXi22tR9OJjqiwXNF
dfgh3AUekX5sNAqc2Zz3tBjsWkMmqA93ak0ep3o81dmMaJp+3IZlZ2QLlm3iQrxAljIahDimoX5l
NJY3l78zsHCD2jkWvFvYMdlCYrq/QKoxS6xXVQgYgtHbKCjmcpfI2cGFQNa90KojOA8F+en1vbus
Kbd3CPOHsWyW2DuMEevN+WvX5k4YK3cNFY3pXj25i+3jbFGXGVKuMXOXBuc0yR0TbioVEeStnihM
TMC1hGTNB+p/Eg1aUdQRHhQNeRiy5qAVIh6W9UjeAoOz262KTpiEAkPfhz+Ng380HUQgXlk/tHkU
MV6sv2UXaJzWt76KynsZT70/XY8YXJLs2Ryh7FYV9kKLFo/T9CRIdSOB94DKjpdC+TVNs+AErztD
C2E4De+MsUl9HUvHnmGql+4kR7vpsXz/6l1P3j5zdC/awGk3rvLQ0irAxePwmCrlGRFfNwriXa1b
dhVW7jbc+mG6wHEajgQ+JtoSwJHqtukfO/VnXKJXQsT6vQpDQNuKFwYG9fIEjXgq120TsFiNdFVH
rmxh6EnvqKrA7q2a2wsM70eWZVu0OgvXsIA1Zg0etX14ECdEVpVuAcPdgVpckhZMrXiWYVzdHCr2
lAniGCIE7rxi2sU0TgrWK1AOinaMlPvtbV/htsBWLETgjijGIGQTYSE6ww57W/ZysMI6UeBMt407
eq0Tetb9FKJnTc3sbehVm7pA5k5sT2qr1E0g97PpaqF6kEJlF9SmwL8TwXDHNqtzfS47qEJjvtTR
Y5R+MYOf/5sk3FFViNbrZgNJUPb1OJbk+4SIUK5HAqUWScIdUak2TKSq8BrTyS5Wn6rhIdPqT1m5
xa5w7nDRWeGE+uLL6yjetecIBC4SOgMCVxS7FeofO8kLv0GL6zAFURzWzg3uWWVENoJTPLmanfE5
cGQMuSP3wRdRB4ngWPFzKGKzirKY2Qca7gtlV6SP2xoh+j5nGLrKmjuphUa0Lfpo/R+y6NyKADi7
MPSBkeU10+rR9bP7XP6U3QHvPkaoETDQcro2VSg9UFoJI6knE3SwwanLI0EB0bqNvkDwmlZjaLOU
A6KuX2Vt1wStXTf7kHR2bOxK6TkOCm97V9a9H3KB5JQtrgZtImBqhbKxeXFYvSfk41AHo1+Be0Fw
XNe36C8Y39w8yr4k5QHYeo1pl0Q/Ku37tjTrVym4wsGuiMrsD00uASocLHb5xPpPhQR2alyH5c84
bz9lpy84nHUbKp0mc8vkGM+t+agZu0552hZlpeKZ3UIXDE7d/K5M4mGALNb1vzZmwlzGzIvd6Few
l79gCNvz8AWJZmF13rpNvQBzSiiFPonyGAd1AKB1wj07onchQ3quw2S9eUTTQncQDZxb6Zt4Ly6n
h0Tq6oZmEJeh6k65k37Qc3Wd3OD+/YL4tNOgGGx47EFoX+/Nr6xtQt4ZTv2Z3qV3v4TvjanNLEFp
LH5Jv0MHxzF3lTc2YUa5Q5n5sd8PL7MonSFYcb5FBk10E0k7IJr519R/NP3bon3YVicRBGcc8yqf
I9rgLaBYBQqWwp0+1l6WiO5jppQfnrwXpeW7X6px9utJgiQVuJfoD2347UcemUMXwxcEZ3DdlvxV
U4P9fXFL+tacVooBKD8Dh99vWuf/IwBb0gVA84doAg0srm9O57RQDl2cetu7sm59TdVkrJI6mjw4
VzMypizKWNSa5RVQhOiOhwCDjOID+L/35F6Axk7uh91ZoHFLNrddpeBRw2LX4252aW/rul042a/8
7QcM8lVuT+50VCVnaG36cxt8dbsW2NxqYqJjGeUs30TzayuIHD3MRYvJFmtLPM4qG0mujBlLEytf
yIk4poy+L1t/ZFRjgYPhhMR3hGVAzGvZwuSs9IyGmn+lHdirSjsn+6vWiw/13ncE68fWZwuIs8oT
4rEtTSFcaerXhmSctAYaGakCD0S0TZwZHlszRR0nYLQY3ADNUR5FPQGrJuKiCLyfaRWkplAFZNeT
b5p+sCYM3JAxf+olD0T9J+ueNOZTqKaKUYsfRndVfo0S+RlY7FJhTEIjQlUOu0vkyIZOOPlevaG3
/7xrCDfIApYztlpp6UmYIAoHEkFHiwZ7zH7XYe1kL9tnal0nLuJx1sPI0yJFbS8CFNMXkn83koPc
CfRh1aNaiML0ZWEEe8x4MWQWb45D7RUOtkdTbRekmLkUlbttadZV7yINZyHKuouKQcaqZYO1o13g
YaKXuw0hWjDOQiRaV8/IyrDrycsxeCofPSsXUXGJ5OBMgtWPE7peWPw8uFanVzMRbMl6CHGxJ5wp
yNsmSeQUAPKenOovPngTRqe8afdi7iORLLw5CMAOaCVMlkHzhsjftbW0/8yeYCgOOkIU88NQus6v
iBGy8FerXZljYEsB5nXFhuAyX09xYsbTv2F4r25sxroGDzALf+FhhX50ulPAeCT90tCQG5/M2FUF
1+36bXtB5B68YalbbRQBMRg6Oyk8a3rtpG+a+RgYB0XYkbqu2hc0zuYkSm7MYw+02A/3paZ4A8l3
pBNlbddDvot15GzO2IRJ0v55xuO9yNjlC2SHMQMbLAkuke3giyitum6BLoIxFV1YIGU0zViPcCP1
ZNylNbij1GEPOmvbKOTf26q4ru0XKM4CxT2S+3GGNaTW0WhuStHJFX2fMz+zbJmlFUCURL9rqkdN
RGzETuNHH+Hy+znLYxS1nMsyPFbW1sKYG6Njc8QLSZBkYp/ZguHsT9JWemGwKCVVu1sjoLsA8eq5
za/80bpu8k5gINbL+hcqxxkhHfU8iZYCj7XU948oH/fIV+KiBtopdqxDqNx/zlv9u5JEfq900xw0
Sc5yQn1FnK5/HUoRe+yfePvGKvI9SDQMGryyIRXzHJUzY9qZUGshH0LB+gksA+EsA1GjiKomZDH9
06AYtlLupuhx++QIDinhrEKiDNKkUWg2aQ2viwMvjPpHvSzsLOwFWVWROJw9kAu5kkCriego/ZGm
uPLmb5UR7LblEYFwliBR6jhL2EnNMaFEM23L34+gbvzfQDhzIOsRqdSZKZlyI9N7uTyajWCxVpjW
4IpabHi6YrFkLWcSBklF/ysL9cfH9iq7Z1m6yhkP/lVyil28/9wgc8iOtUyVe7UQ0hKt6sUCnjMV
nTUiCx6heAlFE/sCJXNdNe58CoLhUXc+sZoW5tGBKoGiRZvfMrMIzcjv8K4oSmdIrX0eY4BBLboA
V43fAobbNBPPjLrpARNbrVO3uTfpBEMv5vgVc7pfS0TQBVqybigWiNwWWpVPVKtAbyBo5DN7JFns
KHlzIIF0gj/z+8+cut7Hi7pWH/qkf91e1nV5MaEeZRqYusdHdJKMxGlNgE4s6RHcYzfm/5F2Xct1
60r2i1jFAJLgK+OOkixLlu0XliMDmDP59bPoU3NEQbwbcz3Pu2o3AXRCo3stop67vpXtYsA772IF
t+Up6m7eZGlEBmkJ2Bj/wJpsAn6Ry0qRpNhhIO7cV4Z8nQF0RjT1Rydj3N7qtbtGiw7youF+qoMQ
yfQirf6dtIYvZbGnt7Enje3jZOlHGXD+Zje7U9j6I7WucYfXlL4+9E3P7Lhu/Bh2PcSjl5L+U1S3
52TC3JjeHKxKql28Vn3N0J9fGQOKrbkGFqmyetYH2tloW3vMyXzHBstf2Lj45ri4oVF9TSblS5ka
x1SlX5d8Wuxo1haHWKbNZDNA/P8ohfTLkJoXKR+ejDi56kb7ZYjyUztNpyoDQx9LfsogEnZ6uf6R
SOETIu1DnL+ojeynwDZixvCAtov7um4OyM4PWhgGdao7tEn8Fv0lVRb62pJ+kBPyWDL5d2TMD1U2
965OZndcFAACJl69EAdz3WjVVxNbj+ldOPVesiz3JaPHsbRsFk+H3Pqkj/NTzDRQfwCTeS4x1AnO
FVbdg2gCg0HxeNd2AI8ZybOkqRe2yKa3RKEHolhvLAAy00XnWaHOQIynSpcdOjIg0abPQ1bYkZwH
YcIuZmd9YlJ9nRhGc3r9acTcjAJ/WIfDNYnk0EYbmuCRYC8LIwqRQfapY3CLH0Xschqhswr3TPAM
unKj262Ri5RYJIPL/RnJuzEe1gqAr/lhbad+7hTnxpN96ZS7EnqPhFwqe652uywuzJdq0uB5CiJR
53Wk6pigINoDig3P8X/jaTcGyknqQ0wqlDO66ZQcQHakuObSctIq0azvbgzeiOFyCiC+5EU+rGJK
eujM5IoK2CVRQu+2w9k7Km0jhssn0Hs4MtJATDXiXddsjxFg8G+LEK2EC00pnaOpUdEqNRj3lvLM
8ksqvP+JlsHFpSRe8ibq0HvYtFlqq6Q8mEovSPx3yK6RTVigc9SAfGSBC+ltWlzROCmTFMFgdJTP
4VWyQPyxcpkUh+4wPsy+4rWA2D2oZx3QVoJN3L3cbGRzWjf1upT1JcICXYZTXOOqGcdHJUt9AJl8
NqToamVjYdNeEriLPbvarplTQzqb0dAMWHNtnNXxQyoHjXKMRdN9IimcFvamnCRztEqJf1PJcFRU
Qpb8HgMOgnRiTxeJrJkKGEBBFP1nPm8TXQFMqitwrKiyqXifmfXvZAYcmWEIEk+RGE4dx3weWYZW
HZe1v8KCnEDVbidFLGhVFUkx3+rjssxUYut8/KgXbgsONRO+r1Vzgd6LxHBZbBLPcjQmEEPS5aqQ
xZuQ+uSTyE3sZnrbs+Euuko7mO1QqGjuDaugW5ZzOGHSTbFil9LBUyrgRdT3kqpco/lv0tpN9OBh
ACKjlftqhIsyuu8ly728vsZZEAHgfxDxnO15qo0ofpA1Uzv0/coQ1eWVl7aY+VRUAUrKeu783Xor
grOmMawp6xT4dI2VX62JeLkJVM/GUuyoKK6pLEQP3ctZ0VtAdApgHAss4m8VsTONTqvXBvO1EbJY
oXO90qlAovZcndHL5xce8Y3OjtwcdSv3dnTZLckRYNGhi9oCSbqxqu/GpLO8HCNJQ5F2dGTQS8VO
XdvDH9oTzalOiS96R9w9wI08zrbnQq261FgnUhrZa9TZlTDpd3tNuxa3EcHtZ6tRiyYtkpk4x/MQ
AUBv/rAAafa2lH2D24jhDRuMe42+luqtj2GgHTA6ZgM59NIE/UEgaS96bc+IM+1QNwY9XrOztfys
HbqHxMPA1fQ9bYF2A5muateFjXdX6Wce24huwpfKtWT1ziZe18rP28SzEiWGhrePqpt8YsX3UeQt
tZ/jHbZNUidrcFeSz0b/8/bK9wLbZuH8/I1hGrgorzgJRha0ObDfTDQDWGfVFLXpiQRx+cFIcmlU
U+xwGud2kyt2KZduMv6m/afbK9p9VdwuicsIUjMu83DVmtXYc29CGZydukPjZWfrugBMExn+Qys8
wHUBtw5wNcuNmQ892ikXBWI7tzqC4doLU5g5Ku8fiC8fZqG8dRm35HFuBXyXSjbrkKcG5BSdixVw
MbVbgHdGzvI8CkkiBG7F5NyKPkxGt6xuDDTo9lwPd0BR+3D76PbdCgFAIDUVA8hPb7ewG5pwytco
V1Rf2AR8i+VrUYta/HeDD0jc/1cId04T0mbdXIXkqhSkURFYKfFLHWVrMKwXuSqqJKv7B/UqkDso
o0iLoVqHPkCo7ZNmcfp+8HqtsMG2XbtJrJyrZQFqKAviNvEyGgLyIP3cKirDyztwrivVl2TJSbva
N4ckc3BXcWUDSGwY+ZHYGFgLGCVvH8T+Wb9+MnfWShLqUTPik3sZVQWlvjCSPd8WsdtbQzbnwMWQ
uG+6cNBxDkocXcdx+VzI1YclLb0s7gNaWNc80sBTrB/kWMZGpMUKu+wKPmLX62rA28RUGars/GSl
QfR5GADvCdgWww8Vy0sSLZCt1LVYh4KI8TEnTTBm5pNaSALZu8r+Kpp3+NNoqFGpT6hz6KiEyik7
TLn1jSmqqH1t9zA3grhbYQPkoCaMZ2RbcXIEjOrnou9ebu/j/lqIoVET3bcKP/goV2SIK4rbbbvg
KvE4sHNvCHzD/ipeRXC5gBKx2lAbiADxBSmeZUXUNLqvkNqrBC4HqKiUTHm9LmK2V2a12M9e5vvJ
GS/d/4nocd33dw78VR4/9WiB8GbIZsgrUCoN+iD25SPQxFcwrCoQ4dsJto9wSsDqahh7DcLkWQIZ
QHUGb7sgiRKJ4CJ8MutW2K/jldFyXynP/SCAQhP9PxcdepRVtUXG/+dL6/TdCZgkzm013s0CNyey
fsEmhNO2BJWjBQmD3x3X0a+VXQNAdcFtMauq3jp4LiCQWQfotgXPF5vm49SwL5kWPoI+2wOL9aE2
lZO2NIK92w16m5VxDr0ZWzmpM6ysTQ9L92Skpp1VyIXYkzr+uL269a9urY7z67MqZ3IlQZRcPYwN
tHk+0uZIUdq+LUfgcwjnEPJ0QkPSWlErmqPUvIzWz0wZBAohUjnOJRBGhmyIO/jo+U4mgJ+sRdnB
bh85eT0ZvvElXGItVSsso0PDBnEMpwyaQ3off+/OSrDCXWLKCEbriphY96+lG8GcR6hIudRzvKoE
UuTkABq/2A4v67BjAwoIybVEnev7B0Zlk+ASjNo+p/aNpo7gGYBAOgI7JdXsTLnm9OttrdhB1aca
0V6lcJpe9lm7cv38825fT05K7fyqHiOPuuvtEezHZ+OcuP2BOvP3+hw+itBLd01NVwBHbqBZDjf+
t04kmxkAjrsQg7dyd4xBmzRFqL7C4OQZ9PCz9Xh7wbsquhHHmUEIWMBizi2kaq3iJery0NHi+baI
/ci4kcGZQRypSZoPkNF6s4e2f2cAO+LkLF4X1J34KrzrHzEjoiMWAxefHxOZutlk8ZAS1Nl6PysA
HK+qd1JCv4FxDcDKwxFzFxgHn7y2GWNnqPOjttbepOaoqsNToyTntO58w5KuViMiuN7f7tdv49Rr
qrRQV5qE4KGyDBKW+KNWC8b//sN2v8rgNAi83TNFTxVxlx/IQ9y4sKuXwYEvcKqvkivCSt13BJvt
5jRojpATjj22mwTtt5X5EuSuQO0PQTndXCVXdP/a93gbeZw25ZalhlMGefGRPTbglnvMXHS5Ox1Q
w2wwFXkruvDwARS9gjqxaKW8r42ScujDDhv7D0xQ5ipARnN6f3QVqLI2ivvPd4sCr2vlR0f6ukN1
BXBhfywHtQ/fKg7m8+zLLti8v4TqQWCpaw70Lvhu5HE5WKqXeVwPkEcCuHRfesyd/PMK2Fd4VaB8
EdE677p0A3jXhk7hc3mWSjlW67RSJASvbjpN/fCzz6Jr1hufBMvavaYZFFRduqYQyrfJDKphyEpu
4PFUC/0qZUGYg+t9lj1djy54w3eJ1n+SBssGdaAgndk1+I1ozjqowvpUWXTU5fTOG6bqGifW8fby
RCI4g9CquDPDGSII7T09DK8qrQQ+ZVcEunfhTGVsId99U2dsUiyc4dr0rHR3iWg6df3Ed3q3+X/O
LeLdUSqaGv+vonW7y4rvZpMfGjUbnDqKz3PfPMgqccC9E/zF1m3kcq4yLpeYAmcMClglx1Irn9pC
+CS325tMNkI4FeilViZTDyF/poAAbJ2599JjDBh0fyUrzEqHCNJ10XFxGiGthElzhu3MZcmG6gO8
scDV8Pbe7UK8b9bFs5rMEqv1OoGU0Vn84ci+lqfpBYUl/S7U7ATjhCvIe8Xs2bbQ+Kh4kQhaYdd9
vG4s/14dpmOEzV03djnE/W+l9YdckB6JRHAOscglPUwTiBiS8BRjyqjQq4vcT4IXrX0x+oqBgmEx
/V0blmXWRdVpqE7Mitul0nW2orPesKfbRyYSs+rN5oKaVBP4QycQJSRFdwCx1iOTcXZKJQgj++qH
1hvUv1SEY+5qoJcF6B81uNupreywLl9AaSHI08mux6Aq2tGIalCVciqu1r20yBpCB5r0Hiv2ZZiW
zNbn2jEj5ZtS9C4BMyqls2eS2QM18NGoB6czWsBrI5dGg35uJ7XWos0cxHxtH0y5jgiengGHYodd
aU9LdFByzMrllg0SpLMcT8coqe2e6jaJzWAytV8RkLrHmQU1kI6rbjhaZWZ3BcKmBHAMs5crm+bZ
Fx2UQtRM/Ca2MjsPi1Ov17baNd6QAHspBsYJLvMvtw969Vu8P9WBAmutFVID6EtvDzombTuWckFc
Cfgpdq6Gz02Z2Fq/nPs+fZjrRXDiu4pF0X9KiSzjiZKTV1m0mOIpRso941WmlT4tRD9PRi3EgF8D
Ab8woEn9K4jzpdKQsnTJ/yRE7afsx5r5NWe0uT6vqD6Ko9ptjG5eRxSfRGI5bWsGtUIXFMQq5iH9
mfUPGC0Crd7tQ9tP3F8Xx7el6wabgCOFXRwdGiiYZysd9UsFXFoEiWfRSPb+kVmGAkZMRHV1/X3j
CwhtpZk28Gyhfq7ppS/vrUGgFf9hQa8yuLA+yFkcl+vFr/akezxgHAa7dutLBOwlAA8Ktm/fI7wK
43QQLZxGnncQhl7oIxgjDitmYxOIpv92nRt8mw40xbVdak2hN/tWJ1Y+6hLEIBWqBr/IBU0vov/n
ffQcT4vM4NhGGt0VGaAZi/AoUDSRDO7s26ToTTVEjYF8hasLv7I74ij2dBi/ZEogg7ww8f8GG4Js
to1ThWxqy8hCVHD7xaP9dSkFgXrP4xHLgG/QVODn8fMWelGasrbkxGVj/hVIyI9GFF3NNnpITMmZ
U0NwSrvKthHH5QVVmXesayFOnyd7NCUvT60vVEuOY205caU99mN9x4gy2rePbtdqN3I57WvmOarj
qSRu19JDkxheFGY+0H6822J2/d1GDKeEFtNjtjAsb6meCG3uxuarVf5Oc9GLrejUOEXUrcgo5RZx
auhrXx2Gk5ThDh8ZPxO0SakAoBNs3/4V3kJOgtIaEl++ESpUgCUWZjVxZ6n7nlXsYi149VYYGCum
5qiZlRsvmUskEgCd145z9sAMaktkTATeat8E//0Qvk1ZHiU5yi0cZDnkR1Xvv6ZVKJot2JOxzQK4
3V3KZAk1smYBdAl6ZrhVqQrsYHdDtzI4uyZzb4y5BhkjU+7T0HqyooHZANlaISiuUiP9nGTZL4ro
eSjlh7FPPs8lAYl0LbD/nbFZS95y93EqCyzOOVwicPfVcWPTDu0u2rGr79A5qM0/8AkzvbLp0pii
MR+hYG6XWzxNJEUFwb1uV8fKz4MmdfSrhagdfZQEF4U/T6FvE6C3y+T2O4tZYYyNAgrEKXLrJTuy
LkEINx0tn84MQNJTTo5qYRybQvNV/Utdy3gTrNlD104HZZavQKRw9Dk7AFjLUcb8XqHjx6QYZAAQ
d/e1Gl1wdwzaiDoNSt9GM13quLhf9CWgQ3FKleRoGYufjbqjJPS7auTnuq7dPmWCGPXeA71dJxfN
SSup0mxhnZR8nicXxSG3UQ6DJbzFrsdza0O5jFLBsHU4jTg+DOpdiLMcaye+Zw47Ep+c12afxP/v
H1Pfrm0NLtsUokXNuVpWVTVrO9Y+hKqIZ/K95b+RwL8N9wVNSL/q5Dx0D2pkHZAz/7gdIkQiuEve
GOeoMKwi0FJK0/NcCG54gnPhSRNIWbZWvf5/qfS2Rb+w+aUW0tvutAi+3Sguni6tgYGgCmrG2NGM
zwW7xOR+nIKuvcztSakec9ELwE7Z5K1IzlEZbd0UVr+eDWis8kfZsz42xz6oPs6jjfzBHY9TsHjN
B/UM1FX39qEJrIp/GsHsw6TrGWRL+s8xLJxe8hnzi+m/r8xgjWgBICY4+DCYyGn4YqA5nGoWcOfz
r2T6LCXXSQSmpu0qoC7jfyhy8Xdo2WotVTrBa4obzR2zp7Z4tEK9d2spMpxYif2ynb1M/mDp8ckE
UyzrhyA3rRhP/5/MmgRqP13zmPmlRX/prfzLHEjhVGkVaLV8aSIziOYKJBCmk2VjoNHq0Jipp5LY
mZjqhZFsg0fzG9MT3DfZ8jATMxZkCLsGsFkf55g06D+TRpAGUwkTiDWx4+xFjWeBlPcZGE5KxzuZ
RVFJeYc4LQ1lKzGKk2IgUDfKM0X9U6YHcF/ZZSMiWnifNb8VxgUvAzMeLVDO4TNCOPJcNj7panwH
RvVDyMAFRMonzWiOaTj5f6H2m0VywUQzwFSb4l0AucF4kMzlJOnKWY9rO1ekz7dF7TxPvV0jd2zW
GNMCd95VLSmA/Wh7RdENzIzjUe7005xMmo2kTLVp1Dsgg3InMz0uTfGlqQZwRuoUqEZQLrla7pNR
NOmwbzImWMdNi6I8xHm7NJnWtutIdZe8chITI5SDCHx0V5/ANWgpJiDs30E6T30ksXBKwJphdGgE
MPTj3JPfzdC40xQ6Ra4L8r5dK9nIU9/GUg21M72dUtXtp94Zpd9T8asVNh+LhHD71hA8+1UVhChm
fdTjygPOVkBVETD/7vFs1rL+vskLEhCgN1IEMTT+mMpXOvy6rZv7/48BBhMVH/MdFDEg2S2pxcm5
o1HepWl9j04DwQVrf6cA540RJFDn8d0L6pQQQ41jLCFq7dx67LPnxaoFPkskhDOxrpJyVMokBa07
GKRNhwOaw72kLgR3m/3tel0LF8QipcqGjMBakB8cLQkjnlTUxCkQwSNmIuZMTVtju/rZ+tDow0ei
LN7tQ983yH9Xwb+xovdBHZYZItbGtDSqg6UrD2pRB1Ja3aWzqFNsd0WY67YA+QdKHT7DoHEXzW2i
IfIvZ53eLePT7eWI/p8LIWalG6MVIyqOehZMhnWsm8n9GxEIhrphmGCx5qw97BOmI4lASNQqiOkc
SRe8z+2eCZ4u/lfCusiNoeeYI6+VBhIs9eesPalEOizz1xFMcejeFixmN+ZuZK3GtJFVtgsmRgEd
4VaMgiVu+ark5mdDq71W6T93pA+kULkqCgvKQT9Nk/FBKSUnlLIno6aHfpk+GpiIa2VcFgmmCan8
IZoek6XygDXyG/1zQZS2jR3RzJMt/Uo7ZQAs63yW4vw00fYhimlQt7IzabIr66GzJLPfpGVh58Q4
djIQ+C1MTS2Acxh6XPXyp7S0OlsZuhfdKnM7SsgpS1OX9TgFuhxv782uH9lsDadL0tCkKLIiLZCM
zDcq2Z0V9WAkqSD7EInhsg+ihmM2oW7tZsmFNT9BKWunrWjwc6cQg7wD82GYfCCK/A4Mb6UNl/Jp
LQx8MoJ1TExGxujmjnmVAn2yE19Ub99f1qtALvKyuGg6uqiKq3QYNYhnXGa65lIn7HD7lPaN5VUO
Z47WwEjaAUfClWPmLhN4w4FqsBh3M/kZirCP9r3LqyzOMOW6BrzpAFlp9aVUkdp3AsvfaQbAMVEF
2Bd4ebHe4aEBsLDvLLRYuHnuDe74aS28a98lr4vsMkYfkfIr9kS3vl0X8CqT71tSh4ap1MRNacq6
4zB0bhl3j4qV+AmLz3JVO8m4fFF7USq8qyAbsVyFgA3VUusdgUYCzqultZ2wEoS9/z2x7Zsd1Tk9
lDNzMUeKHUXs/EbY4OoVwVhtrHwAA5ogu9/Vxc2SOF0Ea1Memg2WFHbpr6U0fUXKPcDZ4ZlbjoHd
GYu8N5zzu+IUJTrRdIqbNN+4lOaLEaJ3CtrSPU70Syjqid95oVs371UAl0pNaKQDohxSwnoynUQ2
/bLLT5YkfyqK6U4q6bkqugtemB305h8akMlFYdsKcsZdo7MUsvY9GFgpt6mZnquL0sE/DuRi9r+U
aP5/CuCsOuxpuNAE+t/FXpE+xdPTbQ+1A5yAXdysYLWETYzN9X5Jp1VAitlgIxgu5mECQhtQ/S1g
N1JgkSq/rGPqSe4cCda2W34GySNaITB5hj42LkudpbRNJklf3Pk0e62dweVXh9k3/CoQYTTsGfRG
1J9i2maZWlVGatYZiys1GKOp7ZAcx/TD7b0UyeCchpn1CpMYZAym4XQm2FlN4D0ppqCOvqv427Vw
XqMIpbYZFsgZM8xboiPGyx2o+HDqXcPvnlsRzuGu498K5LRcrbQxJwTnJJHHKnwe6mBKLqjdF91d
n/hxytysCLoOVLRHMp1n4Qz7unG8K9nK54zABP5uPRqQrwYrx24e1O5F9cF3KoIy3s1EtpI4a2BL
luO1F1sbXv/RyGRyJG95bNDJ0ASS4ov2di++bQVyeVwmdUWupRBYF7/qqrd7pbblBW1n0/dSs1MM
XoiG8le3+G4zDRO9LnhFpORPd9LGEiKza7t0KWTXmL6m5mNePRv03tJPsv48imLO/n6+CuPDt9FG
kSSZufxnILnydZ9563aq91KggiDOFiVBO4iMFtKTf1fHdx3Ps2ENygCB8ql8zL3lUH030cbnr/18
7D67Gl7oiUpT+wa5EcoZZFeMGJ3qSuD//2GqMJzUpQ/ETe+yw3iwROa/WtuNA+RjTkNV1uoRDvDP
9Mp5ZShv4LNbvz5WJ6CfiVKwXbe2WR1nfdIooRweQl7Xn1MVuOXWBzz6CmKBSAhneKA8T4sJD+ru
JN2D5do2q7s2Eb137hqbiUlNaskoSPGtwL1FUrWOMnl9LwPRFAsaLwYiumjIbd2Qdwe0EcPZtNUl
EnDKoYNGdWe09+ksiNmi/+cuZSOpEsosLGMKT9X82EXH23Fs399vFsBlVqoZT9pEUxn+FvvkJsym
P7Mzuwye5s0HBgj+i6jtd/c1C7Bm/54NlwtE2Rw1UoVFLZ2n9n6zQgTfkzC21eTRUtcaw5z9931k
cBavMvku4KmZx7FXIdOsn+SpsuXu86yJbre7mr0RwmUF4zwqbLIYxh6ykzoFJT0qIobhHdyHtwvh
HFCZTg3moLCQlbpvcRWAWAKt2pYcffkDiwAOnYBGdlf6Irvd1xWQvloEtzD9XU8Z7YCph7coGUAl
E27uzEvvO4zRmIHmxafcFwN/78YUoEPhFU4HUgJeBGB+mwDWA4qoAcHjAm87e7KXuQAEcsHejJSg
9GkuHMraM7etPM6cUwt8HoYGeUAr9Xq5uOrJJLC4vZi8FcFZdDZhRhktwcgCoo+pdY2sSwJ8PGX6
MTPdTswvAvvey6e24jj7jjDZSSoKcXJQHJfjcl4CTMPaMojjRJUW0eZxZl3IQ29MA0TN8iEl10h+
FKxlVW3e2W7Wwif2tVFW8jBBQOUuK9Gjy2pbCbo/+RrKc98F4t6P4yB0vCrfnyvNRvmYTuOexcjX
5pPirxNjS6CfVh5qU6ASuw5xK4mz6SVXtahfdy66Ux00dxyiqx7AkK+icLXnoLaCuOy+nYulG0ey
uEUYmOF57MDCI3iOENnsHy+y2TZ0t1rNtGrcTHwa5B5jNhA3J7v51P8YcWupgkVE4rublW3XxfkJ
M4t6oo+QKZ+yn32QB6ZD7DEBysCKc8lebmuGQNH/uOjNCkmh9D2ghDHzapnOHAYyMqXbEvY1Ai2i
eJrEGxUhXCRR5qRRm0xdwLtVoetCujOv9RFjKs5fDEhDyzeSON1rk5hILMFiVhyh2MlPIYCE0KVO
bc0pP1qjLboG7ZYCthI5JaSsSkagMeNO68zOWgJO70N/9jXM7onaeXdD1lbWepSbo5otDCqPawCx
VKf9vbgGMmiEymti2bVbHjEF4OsPt89ur/i2FcnrYp7RJtUUEL1kg63rx77SHa160PJvZf7htqjd
ZGAri4tXeRxpbbdATfoT4H/95VB8L53Bjo4rfxNeBINutC2ho9/B+nmrM1wMY1ENJuQZYtMjwbCI
Fx5j1IeXA0WmHbrkOJwmT0f3fHQPzKGPkmvcxSdRlUddFfNdNNgoLhfZzAbV9kHGPluH4qh6/ZU+
tLiNNYfy63pLGs69T23rRA5SZZcfzS/zi+i2tNsjtd1+LuLFnRyWkrkedWlbP0x/OqPMihH85UN4
Ty9VZq/eznTnDyGI4kTSRafAX7jNFHXrpoduK/fWQf9ITsAkOdFL5CXwuqsLzI+WR+z6qHi5O56r
/0M82fWEr2fAX8EV9EBHaB5Gfja+lNl3hYpmmQWHzFfNW3XSjVCGgBVVMH/sgVYSXYD2bKd2eqKC
Vw/RajjHtJhZVlsKNtRQB3ClXHr1t8BeRcvh3BFa0JZBJ1iOjk4wL0LxlR6nCjOIi9ffM180BLIb
7jfHw7mifFBzVIDWBRU/Ab4tx8/W6AmWJJLBuaBsxLOXoWBJyv3iT350aIPpTH6OP6rzPy5IS+1J
kNWudnXD9Pk5rjSX1ZXwG3aHQrZyWFkr1hmav8qWNtvHeZi51MaqK9bTMgNJcuQE70JSbAs2cK/G
s3EiOudELJXmRqZCinVI7jSfnSTwPBJQa2rOmrz8VZb+uih+equpK2tBtwUKvJIvs8xmyw/BggRK
zs+4gKspodLqFLLLP0EpvIBM3I2czEtckRfcTzc361m/ZhPhh3oa2qyCtHVseaXJpqltIfuzAuo3
Thaoj7eXJ3ASPMnIOBOrU4GB6BrxVQOouoHBjNsSRAmSwXmJKVXmgTIsaT7RYL14FAfthJrm/0Eb
BJbEo7YqGau7fI3kJFgt959pNOaLLGm3VrtRcoPzErjgqxMDC4E7/DDtP04CUfIxuvR4Swb0nL0I
PITolLgMZQSWwgTUdlx05MnOWrR+yCLqT1FuaXDuoTXMKc5XGdmF/K6QfOFJy6uPjYehS9CzZ1eR
6YpSHr5feSrLUpvwDOnmv5MZ5Z/ZU6/FkXgrmFLrWkFxzl7Gh9Y1QYQ1X9CLcpwEye3+TevV3Hg8
v3hhwHVcXa8arGSGrRMeIRXWBhJyXwhlInAlPG4r1Vk1a3/UBoaAe1AJ15ilWOtayyWpIypxCdTG
5JyJWc5LD1IGOJP8o5Indps+3bbtVc9vRC6+tTXO6NIWa7RkVeOE80ldRlst7/Xq+bYckcGZnA9Z
lqaR4wGCurayG/S35mH7oBjwjPFwsEjy2Rr1z0QqXrpo/GD2patGTz013K6MXvLuv8cnWKvwuM0a
mLY3Df4hKm4rlS0FEuXC+GZ0V8s4p5Ko3XI/H34VwufD86yN41xCyEo8xrzh0Dqxy5zWN74wL/Lq
1E2/E1txADb2fRgRjYAylDrT3xUjNt/B3d2rfFgwdInvWOejVSd2qo+Ss2bjqjs8i2pHuwq1EcZp
bG6ZJJutBYvWL21V2LX+nKTHQjrc1qfdLG8jhkuNVTUsSUQhJqnv1PCxNR4H+un/J4LT2DaUzChh
2LZ6fopiPOQVV/TBC2Lr/nYZ6FxX0Vku850qE4nittEnZD96aLPMw1uzQyNAzAviz14RAIgShqqb
VFsJXt5mJV2v65NZdngmlCVwArAX1rcnoJS/aGzO7LYScRDs2jtSRZD4mIAmReP0W4Eg1yqMqm/+
eSlEL9OhBLVWeFSPaybUHxsn/aoJ1rjGN96XbUWue73JvPKkHro5rGUYdetTdbgzMbhjx0wKgD/l
MlrcT1IhuhDuZcsAX7VAbYvZdoCwvhVayaE0VxHmAAeFPnbK5IXVbCtgmZF6b2x+s6Qv7MEyMVKj
OFJboKkruTaDEtzW1d3j3XwFp6uK2tA2ZPgKrf8spR+Ikdqj4qnsRDJRiWcvBIJfXMMTPli9MP3x
dsFTDbCFRh5leJPBBV6nnZyqM+Ba/1RSRbWrPTPfCuO8iWIOGmYmJzypV5VbJM0hBmB6ZDDv9vbt
diJt5XCnaAxhPcYGFoU519Ejjv5S3/VB6AJtaATaEPBGTiuPS/U18itXIHs9m3dqu9lQ7uxYrcqY
14Ps1quO6klFxSa+Vx/kj+UltEu8niEY3hYpksjZZtoXejMCx8tVtfK4oJkmn0RhYPcatN1RzhgB
ZR2jwxmrShMb3TnI5WP3h/l1cma3c/5uNtTSKJV1QwewDR/QiSJZKdXh3+TkV8aOsvz99pbtprob
AXwwV0CwpwykX98a+2+gsAByHuqaNnsE16vDAuXDnxdAe/yiB2uRTe9c6+n2J+y6t9clvqttpawC
U1kLFy5BK8lLWDxJ+g+m6HbXfFswlXhb3L6S/LujfKWrJqmGgWksODd8Zl6m6OPt/9+LfNsN5Uxu
qqm+dBZOLNOAbIlR3ty6KsiBmMjA9n3j60LWhW7CQhhnST9E2LdxyE8Dsk8Lbfp2OAwXFluPIHt7
ub2wfZ/1Ko+zLkCaD0VEsXGp9C0pHvXwYUlFEAVCdeTMa6gyJYvX8XMSkN9okQfzuF3dxz51zavs
W94AVB/N6YLEHYLqOfWKZyrQj/9g4a/rXPd9s6/KHEuRVuET2KcBSLbgjXYSBzDuPowQr7miwopI
X7jbrZVTRtn/kHZdy5HjyPaLGEEHmlfaMiq5bqnNC2PUhgS9d19/D7Q7IwriFnb7Psx0xHRMJQFk
JhJpzjHZMdp9oOqfOu0W6H1eHR+vH98rzNZHf/y2Li5UojWtB2vC+eGCu9HDxcfs6y+krw+NG93b
bu9rbmk42jNrFE386FH9g6wvAKhUHdEanBkfEq6lTsBMCM9JSea3HUoaqwgz3No17o0MbjNNW16b
pcIaaZl/Jpp5oGR6zBr9R9uBKmoxPdJVftY0jmZMj8mqHeSlcs0lSlyprWNnwP9ZqsYNYisvNqaz
mma/G0k6YjxndRcJ/a1JcmjsuHaKRj2RTr+dp+z3QNNn2qm3Mp5a5bo6CTC3dSs9LQrtMBYcBytw
NhYJL5RC9esp+k7V4ZhM3UszpMe00Q6SYfRu0+anKDf8tEhCrVf9QkFeMtdTJ2+Wk14BPi+WFmfp
rBtA0IEHd72n0homQ7E6c59OTlylP9aydyvwOcSN6iupcpBjIJYp5aG2rFs5Wb615eobeuKrMh0A
aSadmhY5fto+owaPdtekcbMiPqRzesGL1ln0YnKavg5UO7pgyirMdFEctFvZ2SoFp5RFs6R9EcHY
6F/6KTvY5ypk6MrSbRSwxKz1SQOIF2o799MXVdQrvXvxvCnLK5vuxtBbyyKmakMh7VhyVrxU+/a8
xpc1+2WhW3TJvl43wF3/iXFKXKmmjmlI7mKIF6IOmLLEPVe4sfUcZa7ZC3A5RSK4K8HKlULP0bzh
deW9GYea8Tkrg+ur2H8AbZbBXQNkjfAMTpkMP//MUMmA8Buut51nAWu3RzEy8rWf12Xuuy6GYGwT
jJSBmPa9S+4XvU/aBb1YemiFkmP9qj8Vzz3GfgBx3rj2LXW7zn/FGA7LX0uPpKDIS+/u7OYLuJ1V
q1kzyhX9h1aZ3xpEviQwdNW0vOsrFYnhNrdbDanLCyxUieWwr7ugzbuz3uiCftfdO4cA3xrYvgAW
59ESJx34rWWC9tMibh2ah9MCX6M/m9KfgBbYb4L4bkB9xIBHVjFBySVtPpXZsR8FD7fdMGgjgnu3
LWOyglUXWzam049sKO/60nKmusSDpy9KJypEI+27qdntorjHW2lEbSZ36KudUDawg/gkH9cTwAYB
Ymd7lX9dI5gD/HBrE7hIjIcRPMW5aCSe5VErKPIN6TEKEecdtNA+/VkJzt6I4S5OyYoUhWHde3oZ
+0icDk6f1CddGoVluN139kYS5/G1lMzKBC454HWvaF4nhxRh3fpQAeaE3onwkfbt6Z/d44twpZ2l
CKvgc4mROPV8swAMTnq8fkK79YnN3vF1uAKonjXAafDsjKqjpBoyKEtk32zSY6HFF0rN+xZ0gb5S
6n/lsfllziufZAPaHnM/smWBaYtWzCmnmSr2ask4yNJWnXHuHABqO5PaCxzVvtW9bSznkZs27iLQ
6clelJJzMctOvWB0scndpFMOyyii7d2PE960hi/V2bEGB9yyZX2dv9bH4rUUQzH4QNB5MXjlufcj
h7j6eThnL4LzFWgsX7vDVHPVo50Uzfpf7Tv24je+RTdTMD/3rrjXRWDvfAFPAhwa+AqwsaxQCJJC
lNz/G9IYkZpwboW0aS+ZNV6pC+lOchM9DaC6nZfxT7QRhPWIeMDRofOoop0pr5irQFStaM+tdG7H
p05E8L17l21EsL/fRHHAfF71NINmVIBapICr6RS0+YKqIxFBXO3u2UYSt2egfs8yM4Kk3jyWyVkl
L6R5uq5r+yIMFVgJoEsD+9X7xcS2NPUm6I5BAftprgzXTmYwtou6HkVSuGCGrJlZ0hJSEvsOLwYZ
bexSLrAakQz295tjUWrZxgAPwsS1LMNKsW9yPT/n2Sp4VO42cNqgRvl7x/jjj9K6JKAj97Qx/a7a
VThH1knu8x9R0Z5NhDetPL80NUhwgElw/bD2Ne9NNKcPuURihNsw1YlOrg7QTSN+VCVPp6VAEDuP
DzGAYeMxAtZZFDu4EEcuYqmIZigelb509Jdqi0Zu96+wjQTu1og1qySAaGFeJ9Fd1Y9P7SE/M34b
Aj7b4W45VIfrm7d7gWwkcpoe2VRFUx10MErth6awHppJnZylir1Sl48Z0VvBjfUfNOVtFzmtt0Ay
WVozjkvW4ocy6YNGLg8pXZ+UhJztrHXG0giHuj+3Vix4l+2HjJvVctYwdAsehBSr7XwZjedgYfF6
tLk3xyKAwghsYl8v3xbKmURjTgUAnrHQ1jwo6405/pzSx8Eqnf/fCXLqT9plri0dYlbA21b+3OaO
jklLY7lZjP+vLC48zaVM1wHtBNcL0HQ7+cscvy/qrwKXfiY4KvZL12yNC0+LqSzzgvmTmr0jm291
dQJOsTvOLxKIGbQ/QDUEMs7fls13eeRT2mYAscT92H01ehlzgAc9EZCz77Y5bYVw7sNMNVDYGkwf
PFYDylGuBKwnVC8O/mT6ayuK8yMYrYlsS4MfiYyvKJM6avTXjD+uKx4zlitHxPd2ILxtelOCMthK
6q+J/Y2WBATqgK7+Azmo8gIPz1ZkFOXfX2G0ruRCnlFOUmbg5arLJxMsq8QaRNNsu67QkmXN1DCr
h9zoezmKkYGPvWCFsqp1G9ON1U8dQA8SCRA47Si4S/ZdEUjNIExRCYas3ksr6waVXZAlwBUpgXlm
bdTyJxImB9Y5TV/+YAs3wjif2y5Kn44dtlDP9S8NtrCy0qDuuufrYnYvSEA+Woqq6bL5ipK7CTZQ
SVXsZVVwExdfpvo74I0EqrDrUjcCOP9jRdSMmgYCqvp3M/mj9HWsf6Is515fx/49DHeAax6YWUCF
eX84ZACig5Hqr9VFlulSnOpJP9Ibw8GYiK+e40A0ur6/dW8SuZWZczWnoFeUvUZiCA4v1ijYur2n
myJjNJ4RBaFhgjfXzh4xCMVSvKwOrIdrMN3m92gY8CVkrhkPmZ8FcgCIuJfYy0UbqmLDOF/xTjin
gEOklFOs4gHCuOYAyBGYjwZmblkpU7tXjoLjE0njLJkC5FArWNMEGyNnnjZ7MjygHYRFgNzQZ4G0
HaV8tzbungcaqG2lCfxGfsP8unxRzmBbf4wOHbg9kDanQfVCP4nqYzsK804qp6JKVylWN0Jqrad+
l5rBYFDv+sp2HPw7EZxOIpkydbg9kNKLHzXM389Ig4bXRWjs0rumGJxzz6poBkkJZPQFADi0zGn0
5FKC2gc04WhOUOpLOZBvxlwcyVB7NqhgilI+U40cjHm9i1ZUI7oqdbtB/9bX6TkZ5kc1KhfHNOid
obSfTT16bEbzOGbWL02XjoDY/K3HZRDVaDzvOq9dk5/XlyTYNR48sCFLW2splE9PixDwpgFNSEhp
I+hMFYnhoolMKmt7iHH+g/SpN02XaKe+JQK7FQlhhrZx6EWbAoOfQkhivwzJT4PcTJIpkLFvProM
NFtCiKVr72W0oKqyStafEoFS1jxP0exk8n1drSIHuDPfCnV+E8QsarMYKQEC58RaRjItz53GWL/P
TRoYyBGCQ82JAYUcdYrTR/kdCDH860qxb61vstlGb2QPxpKTZkSj0STNR7VOL9Js/sEg6rv1cX6o
SnMLeResL34tmLPBCvWYO6OfHpgTEjkg0blxDshsLRC/FYgpSPRQDJ/TJHZWwMmKOjFFO8c5oTRT
/t2iVYOrPSkjxywbweG8Vhg/OiETdSVQT+gq372YTSuJ6wlZuAwc4T8Wv75PUM+K7o2f0ScZkyms
p0g+25762nkganPfN7J/pL8+mDe6oa50iKwF0pWsOum0v6uiNSisP1PBNzG8w6hA11W0EDOll746
F4XgxSZaBucrxsqcVzC04kJSb+Is1KSbfBJd7EynrhwU3w0Z1cOy2CNkJNRRgsJXqkNHbhloEuhx
PG06YPrxCFomQIg7ohq5aH2c+6j6th0L0IcBMblBqXpyijRyQQkscId7fS8w47dzYt+xUYc8onFn
Aon+tfXGxjRM7xgYJ8ruGT9TLCZu3V2XIgPpUkFJl/D3VabVUZ8zeWzkkGFOzGdiOsmLemfcqUHu
T4f5zhSWr3dDtI1UThtBOrToOsUtqcVehKGf2JdTJwqo6jBeLZja43UHvL+tG4GcelpgjiMpE8gi
UMbZqkrOCDpu07XuFIyrypGodXf3vtlI5C62IaXZkCSQmJDppEcHOzuqFTC+3Ul7iuqHcbkv18UX
LFO0r5yW4h3RLsDAYKep/gvG4SwfjbsZLQE0KL78P6Vxulogd15kLNbp/Ol1U23ZHTFKzzZUAdfL
/17GUGQwo9lAMgau3oemb/B1lqWON7NuDscqr71Cbw+l/EcOeSOGu0jrpsrXJGbPWG0J16Y6FOni
V4YVXN+93QuUsezaYEk1DR6yycCvrybBBSpP4LkmX7vhHI0xwO//gHZEkTeCuPUsrGXCMCFoXjun
rH/NQD26vpS9BzNE6CDKBJsvw0p/77Smqp+qocHJlGBVPAG35qkKR2d02WgYphL/CySqfYMGFL9p
2AAvN/nts5emJNVrK8hcPVht6xnK8Ihixwk0Lk9EqnxbQgMdTeE2EznQYsyIz5hHIVR0Ke2a3OZD
uO2l3UyjiKK5Ar0vp8Qt7xjtNblopyqon0RJ5b28Efz027K5sGsZxtwYGOycdsfaIptQP2rhv4Zn
4UkFl9HufbsRxgVfNFaqxWBwX/2incHQ4JcSvWFbuUz9cSklgbjdq2gjjtMiOlrJNHUQN4MxVIrC
dZldmgvysLsBJQYwMVsAYGaLb7pZKz2JCNObrLrXjBD2ILAF9pUfgpQ3AXyzjanmiV4aEACgxQd7
cKq/JAdIDcBkk4/lb3qD4ervDKlBRaLPeLoufHcHN7K5azWx1jGeFsiWgFQF4qgyyHTB/u3b+kYG
d5PKVpLHiQIZvdc800PppQA3lX7ltw2KKGkoHuHeN/WNRO4mNciEMRe2qrR+GNBOqV2UNehr36yf
I+lxLEJ9/Fy0D7S8RIvQtbEtu3ac3I3al006kh7C5VNzWwbjIXlWXMwYutSTPl8/vV1z26yTne4m
9KvJbKFvBaLsRaZORNDSB/Z0p+2Qt5oqv4tFpdMdb4JxLXhuDfcDQk4+C52vldUuQGb29Mvgq+4Q
xg+S+8Nw0FQR/sHMxnth3E6OqVQWa9cxIlU2S5sj92jfdph/waB8EHui0uZHQ38vjttNeQaqN2Hi
aO6bJUBABUUj0e9zft+MUJlYDfx+pp1iO3EwaPC/X6vvl8A5+6lKK8uqIUK9qKcSjIiH/EuSO9ZN
769odJMPY+pVgriV+fT3+v5eJufzkxrwDCt6Hb3ZmB1Vr4KpSzzwD32C30fPeHxjkejHdb3/GAm9
F8n5fTUt+gkzQ7rXtpex/Gr3nTMW93ojaoPccSRMkGYYIFbCHzLnHudcaUEL1UOQBmSkRbmndXJp
7fG5IevgkJ4Gkj2DF7tFtLyuhaOTIQMaRnaoFdAeXF+08GM4P2pmUr5OJj6mRz3QBHys9Y2GndcA
pal1Y28V4izsn+zb6jk3CuiIPi/XAeyouXxO1jLUy8xXpPplSsDPvKzdfSsPgdzkXjcgt4phaYmM
N10ZP3aN8knvrCe91l+ajHir3f7P6Ux2MiaLUw2ioHb53vUZZCa5bsARlcv4EI36qTWQBMzGVhBi
7BqtKhPNUjRbxvvkvZyCVMWayVA1alaggUpvltUQXJAiEZwBrZNsxJaEpVTZ6Nu9dDLs4ijQnY9v
S2zXZhncdpmgR6Umhe4kUeTYZPo0Uj+TCChSi9vZPCuS+aBX4DOvMkGW8eMV9U4wT2FYrUupZBM8
Umdb92u2Pi627i9zc5b77tAseM0LVioSyJnsmKoreumxUvmkBV9N9Jp3buUeY8f4yUZ9K285qIdU
kMvatZS37eVZDldKCgyFYJVReZ/laCyq/N6+neidZR9XJKivr3FfYfCq1RUFjA886mcWW1TKFNCY
T3bnFl31V2sOX/9/Iri7aqpIPmC8BmpfWl5k5kHeighBdvobmGpgEbKMyBrl3/emNSxzPzQU7MRa
ap7jlKAvwPDRA4sRzelLTeevoxwfrbE50XT4rmuDIPTd3UUNsN8ozcrkA4RgAoxRLWuwxCjNDwWR
7jHj8XB9F9VdZdzI4Fy2sVjKNGmMcF5aD21iHLqJ+jnYeRoye9ZUOfEE4hVKe9cYbF8eVBAN1JLb
jqbbL42zZvqPVOm82JpArTyCpEc+JAparov0FkAjj5U+uMSiDwDuda1suACXRJBB2d8kXbVU8KRr
Fp/pnusYXHYFW8BU3FcW8IiLWdD29PEJAjUA4MC/RfDpbFnCi7GdMt2zGxoC5NNP9cFv1uhw/Sx2
xcBg0BQCSYTPBcX2qpQyRsq8aFQ9E4yZKsE/+f/OEoTVbMRwhhPpbVpbMZx5jKsoAeFBPvYO/ovA
4YhWw11Lc9UnkcGCrqaWnMq0HTWVfcWY/uRqAp0BXg0otSEEem+ifaeZVZ3mumd1zaEh8SWVO8G5
7JoIpoNUYqvooODn96tlzrqqghegg+ZYA+OdqhxXnHLa3TGi6IjkZBB28RmneLRqmhngI6+tA6L7
RA2HVhAJ77RM4PDfZPBD2Q0Z52xEr4tHShkAeUDakoB7PoGlKyVakCrNcazj38lCGqdakoOut7+S
pPKHZfoir+NRjUfPzDFP11suGRq/AZjIdSPY3ezNB3KXozYkktIjC+vF5TlRU6eXW6/rLw05o09G
EDmxkOLDu2Aji/N9Zguvb0fYjDUaQruaMKKC+vzqol31LK3ToW+MS1nIv6+vUHDM/LQeKj4jMo6K
BiLJ2dXm6LAMyk3XlH9yP24Wx/zm5uWtgcnMpoAl9pq2DmSTov1WlJrffeRsRLCVbkQ0o04Xo4MI
04wcq0v/Akw12HDVA/Tq0/VN23/Wb2RxXkuLrB4cetCL3lOC1yThvXYZwQggg1hENBb4H6Tplg1a
YfBX8hPFpgWuGxLr2mtpRfUbwKotdwzPog0jl365vrad0XRmlG/SrPf7aBt12RUTpDFA+PiAycMw
uQMgSgIg1jJIAnlyejQ0YRDMyYL6QVV8mglhhPcN7+0juPi766K1ylJscBShWzo/TdODLhNHq35O
lSIwvB3U23cr5gdkgctSECSGNG8M5q9sXhxkXeVL7xAA0bOOrRqwf8mDCEyT7eNHe/9nia/DoBt9
1eii1FqEJVJ6kbQ7EyPq1jMdjzl1K1MQWO2GJcTS0HiJEjz+xZ1phTXmBqzcUMLCuNdywety3/be
fp+zh1HTaGSVr7Z3TOvjpBLQup1b2gsi+f9gCm+CmN5sNm3pV3lReyykK6of2SoHYNwOQZP9OFXF
oWkKp0mXmwIIIl0+hkum/BVJQuxB0WZyBpKvVO1njK3DHGdPRbXzXxla8wmAeX52NxxEVYJ9H/22
aM4YCvBB6Tb6ar1RVh3Toq48AArTHgQx0s7kALODf+TwifVBbu2lRFDzavnRqbugywANswWWdN3H
7Fo3aN0MhJYEpXguTMptBcenYUEJprGqjAIE3zSp01TNBViAQWY0NLgucSepjrVtRHIXUJbpiJnY
oTHmB92lfnQfX1jln/mx9MH2VoFJ7MDHvZfI2RwovYpRTyFRD2WAtnU5ntbm6xToaDnZL3RGoWUy
vh8+F8DVrk/TZ7RqTo4o27irO5t1c5ZpFeXQoSUHZzp/kdUvaX5KNNFtKDpOzihHI05Tk+0tg5Qa
jw0w0dEUiquCuoyRLXmIXSCYuKIy8r6+btbGGeKgSHopsR1mhkhu1nN5qI7LsQz/ANT+/VlyFjgM
vTRaLLYgUvRgddPtOJqnLurvyPRrpYaTm+ZN0xFPK5OnRB6/1iN5ABKGIDf0etF/uDKAKYLxaBuv
C/7KoBhmU9PSYirlaYFpObMCAMsuYGC4KUDJF6/y6gYsJqL54h00BLYBb5K54HQsUitJkJLAVivB
FFIAomO+4t58VD8tAUEJ2k6dpvavG+3urWJYIHY1TeQ9+Epin/Vx15W2hraxA9HQbvplrRCD1014
Xc5/2Nd/BPGOT+2iTpM07CsLeQDs77a1lyROMfrKbe+j8diXJMeuHXo3VZ6oM32nO47t7Zt07pHR
FmXTKejI9VKUom5mzTVO5WtXdRHOD6wcZj/Qn72vuCtw1/8LxGPBNtvc2RpDMxgS+uG89Gbw83vD
7TLfONJXpJz2lJxY6xcO4Of1Td8Nfzar5u6AMi/LZY2x6jy5t/VLk37HSFquB9l8PxgiOuh9L/i2
xZz375Qp1zMFS8yrMlzH3i0V7ahGoobu3ciAjTQgTAc/KQ9iYNYyydIKobO8fC+U51EV3WK7aemN
AM7jESmZZosgZsQN6arVY2882u0NZvyS+cfc3cTp52kUOZ3dvdvI5HxfrEZmM3dYlPXd+F2iX644
RMfGm8BKYFSO6iS+BLZBUUzOlO6Dq3uTyiMaDEuq1loDqSpuzxk5adwq39uD+jU9LAdboIs7wCsw
wY00zgTRD18Z5gBpvYd3aX9kGPDqnfV5AuWDflcDkHh1m2Ppl2AUMVGJDEVOQKA5BmeDCVXruWAf
kNEDyU6TsFmOndK1/eTMLTPraU4wi+1przjPhksc/cQYPmxgfq3oXgPkvds6qf9fdECy374mm7M+
LSuNxECtCPD6zZlNxwxhD1xp3VGDBgMqoofVvkPdnCbT6M0joe2kaShSbCaDcJec0qs9KxyP8Slz
UX67T24ZNW2Bawvko6EqiKIF5sIDG7QSWDJLPMS8FpAfI3XMCqymVGAeIiFcxIUWmKYliKu9Llu/
jFn5lY7TUc/o5+s+ev+5tdlJzt+YWaGM1oDF/H0xal9sv3fie5D5nfVHgTSBd+NrlPm4jE0TQ5p8
YjDHACZ9ZfSlgZDqU6CR/DxqVvetptJ/1oXoPEw9Gv4AzUqwHIQLE1g3DzveW2NsVYCg9eaguGWN
GUlQHsZDjTu9dcoHyfuDxtF3Ds3k/AnuuqRizHPg6ABoNAk6ILoXFbzY4gF/JhDBRokWyHmXOIWv
VlkuQ9bOlXwrTaIIbTdaMJEr1qCNusoDbChLqsXggmbPNyVIa9j0pAYGY5ZirhltkZnTOsyNoR0R
sHEil7IbIm3Es7/feBRAJVprYRpIR2VfiIkEzfxJau9zcZ/nvgm8rZMz7Dwho2zOEJQe1xsNc24g
jjnKN/JZmMXYv2DfJHGmjZGINcKEKXtLxIcxcy0PLFZhBnIfIOFXnmhiegeil2nkmzwujOg1OqH7
9t/ysmcleLUDT76fATxpOOXz+Mwa8KlHZUfgV9jt/fH++Ue0xjZ9c3plWVbt3GFTJe1HLLuRdist
vrk+V9VNrVxs+0yGb10vqjrv++g3qVxMgXyDhUE5LHhqbvB6WYuTEKllvyT8tqkaZ+Z6jjdSJmFl
OSDqtTMmu1wSLh74GA8i6rN9E39bDmfiU9bVCiVYTqK9JNrnRPp1/ZQEJqYx+ZtDUpOiW0fEtl7W
aT6IE9xyLD7L+vBsZ4ogjGZGdE0f2MltRMmT1Vb5iKU0TeJYdnZvzMrJSnQgO1Hr3CqlaMJetDbO
feR2NukViPm8RUWXNL01yV0B/hDLEHXf7Ed5b4fEuQ/ATEr6oEDQ3/QrE/Iv4G/1r5+VSLU532GU
tbzOKsSshm/U3+fRM5aX6yL2k/Ib1eb8RWSa6SQx1Z5/xLeTnx3ML7FveEvQ4KLWTpiGY3wkyr1A
rEA3+P4bw5wGPaugG6yyo2NaJ/rZXAog42bHCFFjdhfdak4ZihIsAg3h+Rknaqjl1EBsXOqHHrXF
ppdQbbR+d7Px8/oSBYb8ofdGyyYio4fAS3XlOKqVg6ElQQy8X9h9Ozx+5nRJ5FjWEixHPtVAEm49
+lgH1SW7mE/0Cch+r+wudRiBElr0ctRF6+McCeiU49LUsL5lXm/r1RpcpUcyJ1HbUCtHF0TREmyQ
nKZkvq2t4qFsTcCiVs3TOMiPWpvfWWl/X/blTb8Ujt3poWI+znoXTlUJjivMnHfmfGvWSZDEaUCU
6pIuqJPljSdZRlh0yTlLLclJqvqBVprmmgOIzJS7Pul+KKbs1kCgnefY8Gp0bNC0cyQpdeMJI3ZT
ogouPtFOcH6u0DXZVCPsRKWfanKK5p9/okmWraOdEJhnPIrXtFZoKpRXDYOVNyT5lqS/rv/+vpt5
+33uJKmqSWjXnnBvy72fTuXNuKQhBVrodTH72mqxsphhoGWHx51C7zaxygnliM7PDEdyyCE+RQfw
HoK2dLhZavBfsjIghtvBEnijaYJj2rX9jXjuEo9k1LByUDh7FNlNZfmVaoeSFG7X9IJX434RZCOJ
u8MJlY2om3BgxKmpM9+8lnO/VV8ZO2vsGi+2kNpWtDbuCK0G1SbMMGue3U6AaHyqcj+WW0cR1iDY
p3+40zdL43TdjFo0SLLaVXIcvfKndojuJSDMgK2SDUiVriwCl9s1ro1AtvJNEJH1qd5LCQS22l8F
Ws5EzE67F5FFLPTrAkVZ41F5LEDk1es6I+2GyYQiad1+BZBIriJFO5aOuaoiwgB7N0x+k8iHyZK1
UENuYW6daroyqc5927mk7lBZUAdvsWa3MOHDx9HLsl/VuBzpnN0aBnGNFjwts45KfVtlAbWtUKsx
K4VHm2uCuV5XDc8mzV8FUc5R250HW/7ezADU0FJUukFPXaf3ioryNzpQTLzfrEgL47UHgsAYDCYG
sNrCmTT5vpDgxjsN5SRLdlVVts5FVPworPWcFam3dojjTeLa8OYahli6MgvzFITH0uhXuvkpnuJP
BZiWnZzaQSJlh8WwnVrKgXScXPSyvLWN6VQm8pexty9SHYdKHz9NUvu160B8I/WuUlmgY5HDhaSz
h7CbOGsT6KafyE3rJI30DGgl2WkJIGaAy+c0UXPWMQROpP4xTWvPiLvHWtdP1tQ86k0LYAwz0DE2
WpaewJ2JzpF7eBQABta6AefYYvKXIYhqQzC7+lc86o5EOGi8+zK3bBATGa9Dc1zIudpmT/RqYc0T
i59+ZvQneeSVL8t97zO67OVF/2J7CpyocLR6937YiObCUDuOss5sIbpKvqD5ALrhGdMo2M59D/a2
Pi4ObaIqUeIZQnrrKMfo0j8wFHqz/rNjw+Wj2kCrYrCY7x1KpM56YY54ACkKogJqA0uq8du+dcgA
xP7mojQ3VDukVX4uLFXUicfumA/ucyOc89O2WsWxXEH4v1KmiRsD3UIHtoURLOc/ej5shHG+ulja
yqTYAa+LDReYbV5dd04fL6HAEHb1YyOHc9Gjjpm2eoYcuUZhWkPdUjkvqcd6GpSH7pg61Et0IR+5
SCpnEG00Tz3cGioXTe9pCvDvMzJ+7jMRGNj+fMtmeZz6R8uMQhmBIEZyMSdO6tm3ure69W2JeS+j
cESAdPvp4I1EzhYKPQEnJ5qTX7NwBkr8fedijsnVgyJIDHGBX6CV/GOsy1Wy2BlWCN/iguwPk5DW
EYP+eD5QITmk4Nz4J9is9mSYJ5aAyDIHfh6DH828CGK9/UL62xbyry9DBXFo10HKGGhB85AdqB9X
rgQEFKfzAK3tAAnXaELp53VbYPbL2zdKLLKsgOdIAS/je+eCHt94WFCW8Igd9t25NwXv5r3N2/w+
n1AvZGA+QTnwWpdGoMhIN0DLAXCNKAm1FxQZsm2ZGnqswXLCPmMTdA1Kj+vcijECURJwBxheRVsA
IRezM+aY0Za0SHReewlZNMZpQEPQVIzBc16ZSmnWxgPK1GYNmo4VOdLBDOJiPiQWUpgDdZvG+NzW
6mXIMMp2/dB2N3Ujm3PKRm1FcTOgaq30TVAOyRdTzR6aAsHFdTns8D8ox0YOt6uNOrSVPUGOfIoP
2elvLG5R19eu+9juJeePE6CLT9oIOROQMxjLrPUK+MfSvmUoygMIpXF+uFSTfI5YAknvH8vowV5O
fXdsyK2CMCV/SIbcWaISowahbogunl1r22wo55lHqUM7FEsiMdgO/Yk+FL/YbYpebrc8ATqH3onS
+SJV4exbGtqut5iq9PJtpX3p+yCfHq5rya7rQsM/Gq7YxIZmchtaFYPZFmy4oV+UlyUpvBTo+M5U
tcfStpzFig/1VKFe0Q2HUlqOmWRhXHw9ZhV9HCXjgF15vP5Fu95g80HcNldKsxp6zUYhlG9W9awn
hS9jlrbNVbddvl6XtXukG1ncBqeRXUZahKkbaV5BZFS4Oa0FnRaC5fBAQWyCrGkLNt9l0tsMwHvW
+pKQz0tduolwJm7fPDQNga1qYryDnyOJqdzHagLzYLBEi9+5GLg6/KgwHEsDUf/crnZuZKnv3TZS
7Msqz7CHWEku4/JzjPJLr4jauERSOFedkapWpgRXq2Jfhvh3rT4klUDjdrVgsxDOI691teQzcNi9
ZvWH7EWRfv+Blm1+n/PEa5sOs9Hi96URLFQAKq1Er/zdHBAKv/+cO+eEy7IY+mmGiIoecj0syUHt
iBsBhbUOG3KT2ii4XDLqTf09lS+NLsQnZ4f94bbZfADnRugy5Cm6F/7uKUDt/Vfh9o6JZvtWSGcs
XC7nI5CTXYc+h7QxqI+Kl4FyC/jrrDFVDwBk9tS8iHD7dttStzvMuYp60uUhGaDtetgfc9BL0rDH
O0o+iJz+vkd+20q+b9G2564yKBa3kEBaUkczBgdpEMO+raPfw/hogCZCm+/W9USlx0kKrOEkKcnh
us6Ktvg1r7QNysphaik7UD2MwtLrnjQTyETpLaskmyAKml5E7Qa7HT6bLeZbFrs2U8wUWX5csFFo
oJu7umUdYrPptKgLYQ4nC2y8Lh0TJPYM/EJUrhGumfM1stxka8YcwRiwNTcXyQUzWOkSfwnyQx0i
3TiK8AV2w7TNaXPOx+o6s4nY04HMAIEigP+jziJnjj37i+rb9AnoH871sxW4VJvzR7reZ5gBxT5L
teVWJQmGQvaHRNTou+9WUZRRVN3WP7C/kgxx/YhuBDTfAc1Ni3xStuH1lewm+Q30M/xbBj9rmAxZ
NjZAbUbuG2xWgxM96Gj0jb9bXn/SGey0KzsJdHa8SMJE1b5wQPcDi9w2FXSGvr8A05ag26KD8CZZ
nsZ1CAAjhKRh17gp5qcA7RX8H2lftiMrrm37RUh0NvBKE0SfmRHZv6DVpcFgetN9/Rmsq30qNhVn
oVsl7ZetWoqZNtOzn2OYqRUkEz9pbbGz7QmFTyMouxHbVsSVNPYTaj3IqTylKvFZLFduR7/7BZAa
qlhqM5HEL2qGbZxEucOx3D2YGohWi12OkqqDGRcjacIk6rbzvqXa2gi1KsPNgGmR0viDR+ShQV/N
bOWW56Y/1hx7nCy7asQ8kCGKXWbWbiRzTxcpFpuaYOWj3s3OMAw/o9Vhk2Q5cAtoxSwTFfLBvtEH
F6tB4Cc5V0MVphwT2xrJDpMNqoYqfiH52iLufTsPXDTs4WJt5m949kNJs6RzUiB65z8VsBwq7y37
aJS9Zj5E/GUkn328hs9+1+Jb2L+30bmjqHEvfItu5pXTZIqG9rTqiYsIWNC5+TbZVYDlzD3leY3g
/p4FuBH4+xJujDtt0x4kiBA46I0rWOxaWGRZp5u/p3+3Yhb6R1SbT42AmP8gitto38xzQYG+0bf5
aQ3CfE3eMiLlCuZ952NNReny6jth3p9V856xvj3QwkGA1plHmg0BcxDQYGNz5rfi+9UQYL6YZTR1
K2c+6M33Scik0lyDnLlwOzOusL3+u1upHtaKL3fXJG5lLaxYzjNLKBSylG2audlzPHNsPKbIbG23
ep9x8kx8LOtjzduufaxFyGpMfVunjOm+zEKhH/N8Jaq/q+OYirGxIGCBCGPxrZw0b7qM4yFX8UlI
1R0Gn5b1iiu9e4gbIYsPRUxql5kBISNms5JnEX38WeHuJnTWjYDF15kSzC2VDALmEUnjCEQ8P/X0
K3boARln/CNppmrifxS1uOVuTplgB9rhBTh4R/hTE3YIQTxAYxDH6366+SctA9TMbQtEmjZmDRZJ
Q65kPS0iqN7oRF7dv+oqsLPWltTnH/nbW7oRssgVOrsHJdn8lihGMdBwrMATSsihqJ9iJV5RhzVZ
C0OuDYykxWyA4gyoJslW1bf95Dace9m4FqDP7+Pv54Jig5Nah9tYaAZVooyJItFhI+xQD3/v6IUC
lfs0lD+kr4GYIntZe7R3DSDiqf8IXTxatRsonDOEjvvhmO7bbbqbIRnjlcjl7tu9EbNQDNtQUFDn
ENOVp7L1MkO4tPv689O6uxI/M3r85ywLxQBQW2snegxAuM8K6wtmEG/qw/iz31SeCMtDB3aPecrA
eQQYZTCgN/FPCii3f8BCW2wTxNy0xymNxofx0KdjU65c5N2c6kbGsv3fKFJ2qoZDdj/EGZHqaW4d
R8/j47wjKzf6Zp6CmWu1/AWZlbrGUn33Q2IZGNEnAG6d5TBRMaS6UoGe1e/LY8631HZj8U/sPEqX
4EAgELCc84lpYYMjAH6kktkFWNXQFAQApljBALp7Egvwd5hTx5LmEgSvcGjj1JGq+QZUIQuc/FFj
K0/6rghHc8CmBEobcxkGYmyt5S1QdYDFlPqW2W4GfRO1v/6s9vc9yl9SlrGfMWLtHGw3CDY38TPZ
oCsVRFuxM7wsiIPVsol+z0rdSFuEgE2jdtoAel5M8OTPKE+F5ZaEM93wjAS6Km326X+ziTfS5r/m
Nm7K4kaphI6zvcugw8JXchqe1EcG9FgkXmHJg395mYsgA6wK1BgtHM94APDubz5xdsLSVdA8rK9G
3zW+N6dbBBsgkRxLEA1qvj4FI0wV9kbjbWO9qGno8DfkeCve7O6yuwXmUw3Y1ATp2MIMG3aSmF1j
gHkocZMLUO496ZbvZljuZuh565J6Wih94zXyjUv+NRdl1LfV+PS+Bv31RyzMNIC3ZFnK+Y84yi8D
Oy8zZInxxB6xoByupX9347mbEy9MMt64MhUZhE1OyMyzrV5WFObeGwfRFwHlMpq26Lr8t4byzDAR
Dk2az75Gr9aBHpAGw5t1BsFhv2E/Zzop9rAKf70mdXGHemsVdNQhVT9ZDwYoIBj6gcancrGQjDU7
ddu07lqocHeS4faoy7scyz51VAgFutKrjiQGHfFz6ybH+DKPMlg/V672XkB0I++3K7x5/LQaWT4W
kCe+qu0cFDkbvol+xt/Hh3kUknjiCnzQjxWp9zTmVurCwPV5lctkgFT6ae7NIH2KEaDnW3HsfX5I
wam+eq9rEhdGro4z2Vk9bM7vdQBAZGOv9RxhGCzeDqfSY5tu5YxrAhdGTmFxrKnzEevqpCpPiblb
ucN7T/z2Duc/4ObLaYpt5okNAU1Q71Iop4F67x57+kG8ByGCWJmLuhsU3cqbn8uNvHYGYihS+HK+
m1cStUP3NgMwCa/cVj/aYKYfs9/nrXzH5733/482jmDoLxOgL2JorWhqAvg9zS+Gz1KeE9i1frNy
o/cc4a2MhZmJukHJzAYy1FAGZJNtitA60+OsI3Uot9qKhvwfbx2zIkCIB0zeshTaVRiekBXsJgoW
o4sGyUZ4+iMfwW4+E4BHlzUglrthjA3H9B+Ji1t0OC1BgIZXoIKUD6h/W+F1wp32c38i85Lvf77Q
+0/gL2mL+0xRcKygoNCY8ZppT/VaJrz2+wsDzRI07wYLGjmOnxHdNck/CVRur8v5b5WXGin1DNDO
+EDaJtrnm8IDyODXTO7nPK6uBd73N/97XcsWVpcpViMYrks/VVjlPJZX52KiJPdaBtSdFSI+qd+N
lWmlu/X4mzMuW1ZG2TptMn8k42HeEB+AbnbVDde8jo8TODXmCJDjNffuvJBorPVg1868MMtU0qYi
EtLHYUv4U4bZ7ujrz1p4t1Z3e8KFJW5LotjFABndD+VoXLWNHtRXQGtqF+skdsAl3QznxAcjirci
+F5B8lbwwkIDJDnpY3Q1fO1BBslW22rMNUItyPbKKn3G2kXO//3GOue2qOp8ToNUBVMvV9X6Dkxh
d+VAs3lYZgq3B1qYj0Id44EzHKj90QFVP/eTwEH+y90JkSyITwLzLQFIfLI2wLR2uIUhmfqCVt0c
YGbmJa73HWpSRfwvrbGzsCZ9pmtqEqPnMy/4z9DP8lcJQqwCRcPSk29rjdv7ZwKfjGVTHfvAC61M
dHBSMQb33ccnPhzjbBt3a7tn9x3aXzIWCtjWKrX1YZyDnjGgXvo010FJ0PizBUMDo9quKMh9i/yX
wIUWNlOulaoJgTPzVXOBwQxN7s7oXvzCPIAHFh69/EuZC6XkY02TfvodB81wZlh36d3ONcFjVp/N
A15asBYK3W132dpfx1zo42iW9WALiDSnbcn2+Xgd+XtV/CJmSPoqMMBMVOgvK+dc+5gL/QSz0AyE
jLutkaYzcKEkgf4xr/xnF8B3rJaZ/4/o5K9DLpxfrDZ908lZHmDirA2Gc4F0RX67IijPda0NNf/c
323L/4pbotwkBh2rSUAc30WhDEXIds0OcOvhn6/xvgn7S8wi8xgjW1jWfKqMlZ5TbLJcw4TzCygZ
V4zl3aeAqpcKsCwKBNTFU0haodtDAYM8SKCQP5prFfq79uPm9xdqj2Ch6EWL30/Uj9rc1vbVKVYc
2N27uhGxUPNaOkqrzCKG4tTTQ6tm3hSdmfEPkKLtGzELxY7byE7B56X5VhxmUeES7An8+aPf1+Ub
EQtdxlBFlpclHuywiR9n4kHxyzTcOgABIKwS+lxrQ+b3I+2/JC5LyFptFUkhcHczStz0e/apc/Xr
TEDjfPyjQPhG2EKpaQJAvv63MHOf5N9yQlaUeUXZluAKRVE6QNqeP5Ee6Np1rENnNRC9N8BwowbL
pR9UWixNIhL1OwBfKJdhDPq+c50iqCqfASGg8Qwp/X+nGEuohVLFJhd4fP/fZ8KMn9dt6XH2jzjh
LtkYuxV5K0/KWFiFNFWsUiZQi97LdLfexR6gKt4UD5v8z1gR28z0r3wVX3ft8y1shWBNZPI5j6ll
5VpgCzMBT8lfV842v9O/WfAbLVyYi1wXGSc2ztb9GDZs28CGlwcRTqH+WAbmw9wNHbfWM0BNiuDP
otfOt7AgRQuikKSC6tD0LbVfVexgd09/FrFmQoyFCakrNJWjGqcDhilgbrMrxtw2cIgh3egHa2f8
XJF3N3n46zaXCz95Go8CiJ5zjOG19peTftr1thXvTXJsJ9cyPjXhN/bqXtPdKONG7MKU4Bq5ozqz
qqB1Xn9MW/URbVFvrusYKCytJr36n5VmuQSEOatSGTMcUz+1vr1vQpTFz8YM3ILh67WY+2738sbG
LMEYcqEosaHgdPOGZrUXe3uP1DNo3Hk2dfxAmHqmG6xgvGDBZWMegHG3YnBWooLfiA03aVqSOnab
zFoUSXpJtfjVsNdYrO8ORt0ecmFjaK50YLjHIWO009+6Tb7TAwkA47THaEq0mTlo9a1RrriINY9n
LoxMEUetIHN9sPUHYHY2XnewgsHDklXYb/8J4drtGRe2Ji1yfMl2dhbqJc520+qCzto7WJiUzsSs
B6q3c8QwBmRLEP/OLb/oOhdilBLjtH9+73fD35t3tzAv/ZgnIHnA7fEd2xrbeUZglrTWqllTjuXs
51AUFsHQnOaXjvtbMV66t/htQNt+epoz+DIEuOtaXrhin8nCqFRoEPd8rmw51nZKPqLxzAF0/ecL
XJMxG5qbl6UVvM3Aqw6NwNDzELkSUJzgT1pJH9akzGpzI8UUOU/kXGap6keCqKSsNqJc445bMRJk
/u83QpJJopcdQwi2q1v6pCU//t1VLQwELyM7ihNclRKDPzkp/Kw+8rWbWrO1ZGEPrGrMYtbhFHPH
BSi+QXPiPgtNn7ryOE+NzLMi9qbEYDxWtHbq91UWurWPtTASlFBO5dzYztCiiF9Zv2nbjz9f5dqn
WpqJUTi9mN2lnW7b5tG0/mXYQRZ2we4Zq3oNhi4dXb6be8jRLo686PcQZR2ya/r25xOtXNoyDwdz
mNMTGwkyI4c48wrd8EbA/P1ZCIj25s//39GiA4Ltv7jgl+rRCLvNZ457AIQecjA9WLT3GPYSMZjo
du0Qtrk8aDg9QOqEV7T6qUl44dZDdqgr7AM1dRdSpTvmprzwsdQ9NsnvIJQ8ZGTyK90A2665r4iz
q1nyUjURSoYD3yW1CLArhxHhsoTPL4fKddIUW2Um8JaVFPjWWenaFbixVO53ioLiEdG2JB/2Y4le
icKHgObOD5NYwtVV+U1GaD7XyQmjwRi65tEld+rnmovcO9X5huUhpY8SbE6ebkr3M4dL7kKzmT4S
OgaRYQVaHj9olZK4rT0+ZXHi5dhKFpl8ILV24mX1qKnTuWm6E5nYq6V8UMIKN1LlAEwR8c5LXIRi
EgwlsSJ2pSxPElzi1GRfnYb4VBl/WC3rAMmRH6Z8+jSnZsvA8Mo0jCrWhrbpEu2kjAX3yqbz8ulH
qhebxmrOWYvjMAAlMeEcKvujrsvMdaLUr3X1pRAicKRyyZRnW6+f2jIVrmrIk82ds5XWLh2T98oR
nUsSekgdQHabzbOkBONojv6ZFHJfs+lAc/qU5xF3dZs9cFvFOL0hXUZRmCdd5MaZddCT7kpLtXBl
5uyKxAjtBP+e1iOGK7Ms8jg3dBezWt+Erp9jOVyxbb3H3Myr0kBx68jTa330smEI80r1pjbZx3H6
bGTVp5MW2EE18rfSiq/AQwyEaW/AMARsLJLsRwLGznm7pGmYZ6bqKW6hkkx9LKr+1OjY+Yjr4oFY
3S7nyremth+dQr92DfXtjB5rSvZNWvuAcv+qOPWq0i6BZcS2qtJsSQW+euDgTjEFs282YVs7bneD
QsaAdY3qVRP/NlTdUVPLyMtE1njaxJlvTd1WSnPPqqj0aoqkKrPPGS7dxRLTsU6mXSetd85S5pYm
Rx8YUPHggUr8qgFahlbuIursBTX2Y5VMB5mMX7kKojEJuFxpO2FtRm6bmN9qYIHJOAvGKd2AvctT
R+vThib0Zo/bgY2mg+k5Waq5eldFLu/bK7fFi9FFB7u1iatj16ri7FuDAMOzMFng9nriR6I81eWA
NUfs/hrs2g15mOvq42Q9g9XxJ5XTTibSoz3ZczxqezASl9XRUVfSBMDz2lE2VYKv9Uvv+20q1J0q
+DUam8cyUYNpAIVoWW0VOw9aowsbezwQ2rtK5RxNi3zvUvW9ifuzThLfLJJX0nVunasjeobU1bGs
kRRDF/QZlLMpr+CV/9DrvTIAIE1rvETB/GLZO66jKP6kAkOJJGnpyrSutnlk+WpfXvtkzF3Sl4Wr
ps5rQeJvVi2fTUEw/ePku2Kc9nWqBFLPN8KIToSyD1azJ6Oedjq2w3TFPA99fLFIhDprXD2mLCee
kZoesdgLBlihhHEwRtWPsmu3tDa2laz8lmc95nHJzqRABOrG2qvz5iTU/EEtlG8iiR+HSXVLaqFj
B54UU7wAECFMFQOz6rb9axo0xQUiZ+YKqelAVGGp29PpqazqQIwShQnSHrT2ldaOz6b+wSrTx6wc
ntMqPzaUMrfWMP9INOZNGeUui9ognTJwu1q6z6s+nGzmFU65G8sklEDYw6uKA73JfhUguXMNTWz6
FEsq/WjkrlmRJ6J1j7TNToI6pzoZnuPc/Eo5DVq7Dng0XSaWvWtZ+hqZRuHaUMqxoW5UIQ1OyTHV
q6OtKoesbH7grR2IkX+PEUofR6ZfyCjPhTW+NIZduFY0wVBap9KE2e/BvtWM/bVIyYEr9tYAY44T
C3BuYoskB9oFKbiv0snVzGqj5n0eRBUQ71Bbe6uVymsr9dIkiChqvXNZGl+6AosADtNOBCyeFrWe
0lZ/yQSsV2nV26hp9hg73oOn0jV1jBAZ0dYwBl9JBGbsh2Bo83PFYj+XhsdF9ICN+guxh5dOVz4r
Z/zVEL1y7dwMUScNhEhyNyExIFX4XrM5FMg6WYVzkCQv3aHCOEFBfS1r/Bgsx1LKXdVTP60ktiOd
5tRVMLZgOY2YfrYLoCIXFsUbKne8p09NK72cIWXDZ9Q4PTui/aobyTx1UEs3y9prkWfYJlTSa9bS
farL3VQohW+R4TNnIBoqpkOndx+1Tr+PXXOyE21fJYmfxtGZmN27mlk/iZZW7kjFNs9lKKkF1lqA
n/eJL5L6ZDKAIeiIEWES0gEeU8WyqhJ5qVJuHIDVZmr5IbJBB2Ey6jCxAD4hXKs6VqGewmVrRTDR
AgbK4L9UguEG3lb7Nmsf1a7bAHLhNWvIPu3yz25K/C7G7nKC40hKD1ohva63ntHjlG6a6Dtryk51
TZ9KkTC3oc9JWn2RqfMJjTwltt5VxXxq8gp8I0Xde6UAV7EGTAWVGW5hRO9Tldt4WuUvmahPRjt8
ix265QOQmQ3jnabapUaYUUQA8u+jZ2ccQ9EBbYWqk29SDgOfAcK214KpT/dYlkhd0k7gAJUoN8nK
00t9l1tYTTbECVznqudUgOYayPe6pHvoRziOX6DP3XcWYGns8gScFX9shHRj1noo6ocRH+BSSZjw
+rlN5IanybECg6YRdYfIyU7KMPqaNvk62EcnUCtqYtrnBeBgAd/tZyRyc7u0XeHkmdtXLbZ68mLb
tYy6/WR+VpYaFO30noMewkvb+lR35DwpxjvTVTww6yfNyWdbt1vok0dj4sd2/6QLMJSO7KhlWPOz
FS9Ry22hO0AUsXyN2q9NZD030CKtKgAxBxxS5cswyn2VDu+yg5eL6WFisHbEYMFUGQC3mALFZsdh
Dr1GtQ5BHbxlzPIMWnqNZrsAjvfmf2RnZK9O2SFJs61ULF8M0z6jadi0pUdEfXUEaHnbKODGcJVW
ude68qFKsh1pRl9O/MFQ0r0GhWyI+WppU1APKK/IYQ/eNi+3sm1CIvgxqu6GSm6oXgO5J4p2ajQ9
9GrfuJqqdB6QXDIYRt034/LoKCTG/+l/dlP0AyRXfuTI3Wj3r30sT5IMGHHGeivwXh6nGjS+RI+I
qzmMgR1OelGTGngOhssw4aoDF2YiwnFlMR4a1UnRNzeeGmN6ytlwRFASwgMH85tUFDwHRZwUpTzk
bfXGFfNoAvwOE9z7piOnuJeepSO+JDWCpK496LR70rmzJUrvmvUEGlzjk7TdLo20D72NfY07PwqN
pge7LPZKnX8UWTMgBic/7Tr/ETlixqMzvsnS8bHav5ufImIetFDHB8KaQznrkmX355pidZCnFX7Q
hsHAgIPkPxmHBRw786Gn6bXW5vtV+WPb5nsmwdsAEmyeUeAHaRs2kA81Ei6gYl54jjlqZ/hZqUAP
JPyr6tNvjdm/x4L6cVuEjaxfExrvlEg+RDL7admtcIvOPJWs2kxU3UQ0341VFtK2+4G5lQwQI3iL
1lDssI/6PY3g4hnZRU38Q6spNmv5o2PJS9O0W6MhpTsTtY0mjT2gh4ByPgnxCX0Ogx6PNISb97Wm
uFosPphoaruJYl5pJzeZkv0UyI+SJPZtMn2zouhjzDNPjbMwaqZDP8JcAXQ1YLb2mkvrux4VQH5H
SEdM3ddkl3s1kgM+jDsDIepoSl+vyXMDbnUdcVXEsbGkppgDy73WAgo0n+C3MnohcXlAS/ZTwZNI
Re07Q32Y2nFbdxj6q9Wgjp2PwpgOI2rtbEiBJCPDqSIfeUsG18b3EbbiYxgabyQK1dE8mXpcIVGY
TolhekPhHHu1+MEzPbQUEzmdmrkUWZo+RgacW/U0DFXqpmajBFQf/K6ow6kegklRN2ne71ld7ZyY
eVoav/U9puN1+7lKyiuQT6CO0bkVXe8ZHd10dDoOY3REC+RIC8stkP9QXdSuqgyfdludSCHDHiRV
rW4dLTN/tp0eI9sFPSjmdCb5FJRT+sy6yNdsfBQ+v165NWJUL0r6mkaA1hhBP1WkcLuxNuwm7LsP
arWJbdsvBWoabQua1iQ/VQBOzCoT90n9fqq3Y2KVntGOYZpgxH+SZwEeayGhBRa5VFrhIXlwp9II
oyq7TMrwlttVSBQAVOjTQ9NZL0JzfqWwhC4WoTGQzKWXMDXsRboVov4hQY4HrsMzVnkITJPx2dpx
FfSzOpAoujpq+0sBRraLuykCSqKDEiM8SWSoOYPPB21nQYWtoUURjXC/jZIrr7VHMvIPXpnXIQVI
/lBfmzK7dIL5Jm/hgoY9ntLkNXXWuxMsYM7oK9B4vnpN8QuB1m5ejYg02AbxZVgVhVeatESJy3ZO
vJmTI3pRSHU1S/BdUKTNPGtN4P/F547Y1yiL32IO9U6J6Y5D/dA3eO56hiTHnlKXOxkGWjI2hJgL
PHaOngLvIT9KpX+cCtUrmKp5lEXfdEZcCxT2nIzfWTRtsDQKaOOXHp7Y67FC5QIi+Z0Y47dciS4I
PA6sBBVd1H1FMXnUCzTsSHbMdXoRU4fVxWZjENj+rqWvhsJfdc4+Kom5WBB2O3H6SjUJpVGd0WV5
DucOS8QLNXFJ07x2Vret1fTCK7xKo3/uIqB6k+zaSLHtcVHW1NduLchL3Fu/4hZEkrna7wgpv7dG
/cglw5CvDjQcc+CfaicDWlXjxiiAKqo6+4FqD0kBM6J3JjKBaPqmKexcIRh0J1VsjMxGJVbZMyfb
WGPvxxS0GDw+6019tRXrUMnoZ99N0Jc6KGGZVJ28JXjwZhofydgEpoFFykF75+awU1Tdm7qaeHoP
EKkBMYVDfvIhhmVsm22pON40WD7rkl1p/8pTRA2t3NS8fgK3bij7fjOWaWBkxq/MLGF+oKZubdeZ
ywyYbD7urBYJdCR66UcVnJxQbDiDvD1HMTulDlxqOWw5a3vYV+LbMKtYBA4ypoVoez7g25eehbll
AJzmL0kJn0m0PRhIjkJMv6LKDrPGOBOnL10jScFYZ7liaq91Tn9YevXs1CAgVsQLuDN3RUOPVKAA
Nzb+7GntgYKtGfjWY+WprdikJTKJsd3nNco+TRMAezsgsvQxnbShBSLbXjWDJGvfC41h0l7HjJlI
w3ZIAtsonybV/CnM/pnb/K0AsoGm0qMZY2aAKQGj6d7CgmQ6Krk7iNQFdbCvRZiX1IX0nbF8tycT
HEJUXAFSa7lmpwZVNFxZ3Ct+bimtW0/mI29IUJfkMubAHx6MyKsy/c1g6YvZt58jjdwhBXsCMG7n
wkFXT69ESm8OWMGy/dhUU+mhwftAkcoJyb9VDnsqNblJVfFpCMyeTJ31JMviBZ1SH1s35wRNfKGl
J6bDiEhF4ERoqkdAkxVtaPXIVExmfg7SPI9p8nM0c4Dr1uI4KNWhhf33eKUGjQPGXc3xBbHcGNca
9clugkNv+2CIUBuBy+kq2wU89k4YVViz/K3XR+z5CLZtpbWfMtXtcvETYGsHTZ92Eee4wHEct0U9
hnHZvOitfUib6Mim4SLNTvlt4ZMs3ZAYPRikO3kCQu6hBIZkRxxPxXdkFZBIeaXvx7HYTE0fKqL1
VDM60opcRKV/NYYeWBmQQhTlUIOUlUkFzsM4FyR/F52xZ323jWzzs685iquJ3Ft1/EZotY0dqXrm
WCRulyiepSpwGCX38kZei2ooXcXuMA88pv7I4OZANEuCyYlBpZCBXKm3vkfdpG2Ad7urheX1ifXT
HJJftWFvcooaXYUBfjcuxwiRb7ed/xCCaNWI+FlBUdVk6H6ijgGcivTExRQC+/0Ju+a/AEZy4BN5
R5X7m8ickx0lz5wmgBYW5rlSjSvgzq4YPg061AXbVPNIYj/HFhAvbF09WEJsC3y9IcZDTkr8fAr3
Wqbwt2lznYp+o6hgyelsP0WJ0BVDt5kLXSSzUR5AibandjhnrxK2LWr1M9crhMyI2sE8Cxz66Amx
2DWxTV8I/pG22RavddeN5Nxo5o5myqYxy18AD7ygOPqFC3+cf72OxAuKQQFPv42FdinL7k3rqgee
dX7vmDsF1UiWqhee2fjqfbIZO9WNYicYnSS06bgFDkTtdrZyFIbz4Aj70wIXr5sScYpaYJdw84QN
98Q1QEDZau1jnU1fdoTWNpGwScpH0drbJmIvho3MqNCfrM5yJ1Bk8i71AQf7YtnDrrb6TdKmSNiA
5wF4ZeMMKOqDQ7utlg8bo0m2fWEW+4ENKAh2yAxN1FIcpmwbdKXaSbyQQQ2oWoSdnT8qiA3anDxp
VnaSEQqxlgZooqI7k8nYWwYLE0IC2U6Wp3B21Ntxz6h9RBay0SK999Ipf1RrHpRZBwoDOzsqhT1u
ypoYLhaqYRZ49WRwYDiDJXKMsFhT6Aepa9yTiRPkk/leTu0PVc3f0nL0CpE91OVji3KLPkyma6Ho
4mWEAT8hzkOGAuGuVyxXqZNAGtXeVBDslPr72NFqY2rIsW14y4K+dcoIBA4UjkRBnwCS+Z2N7UGR
g+3SYdpUQ7ZthHqdlPyxZkMQ2c0ORR1AQzVHqyf+EJPP0aEHe9KDqM4Cu9EQXUuwWagSLwftBK3s
wkjtpTvUPXMVY3oXqQG0Y5LsLFMBfRstHS/P22cMFJ7tAZG0wUpAvih4IVX5OtoCEQvAdjVAKCRF
csZteRWIvN3c0kJMrMK494c6G7Z2mu5ijR4kkmTXxOtMOdv0EnY4SZLM1TSxL/TktQdwHWJGE/ny
9FwoADuKOfZSAMdJ8U8H0AJ0XX3m2BRmE8gkjHbTIStmeo3novwPad+1HDkOZPtFjKAn+EpTZFl5
qdUvjDbT9N7z6/dAszuiIN7CHc1Dx8RER1cygUQikeYc4xuWzxKS4IhklG5hKtgNDLxy5fx3k8d/
ghmz4ktdATKrq77rMXJVS+gKGTCWJ/KkN3CaWjPdjgJ51IT+UkXFuWzE0xQqfwGL07RUfQRKj7mf
Mg154kqy0kb2KrL8mJbMG0PlcTGanSTDJSCTvsM7G8T0UWLhJbEzgUs+D8BRKYwBJx4Dr+L4JEiN
Hy3qsc6jQzyXftMEP8R6/l7H8nFapqcpGvGCNzI3jWREVXp3kvXoHBU4rUHxiHfGL1MK7mcx9qdZ
/KVIk6/njZd234dEAgJ6iGoM5rZTKb3IJMHi6dOJ4GkEUG87Ad9gneLBRsh+0lunl7NXTcJkjl65
sYqBvB6JM2QoIm04zWXrCUT4K5XacFcN2r2slY4ciyqYNUDdLAWA3VE7C2j8DzKC3tEAJo/QILOl
2zLI5OxYFc69HLnoLOLxG/Cqa0zpM1eaYQjbQQQOEbJR5FvZE6uRa1eceHX3jWboj4U8pgTax7Ua
GiNEgd3anfMJ0CRIKVaCk0izHczp9xxwsaFunPtk5EFHbICPQbiK+SmV6IZBTKaKOJltpSVjLjrq
HW3j0Vo7AnwwboALunsBIYxMj3+9dPm5PvpRIrOyYzcVrSZCYhKiiajQLY2YblnzRh4+94NQMZoC
7H5MEn9C+QCUVFwuQokNNL+VtX4TtbkTqojvs/ycAbTV0HU/rCMO7uZGE89HscxmLlFWjyNeKGhb
Hd3ITl3JsPAEBKw1BsQ87vTp557Pj+KY6nYDwAqUGyss5v/OFDa+gQEZ9ATsv7Jr/ywnW9UudE0D
0wwS36RAY1dRnQa5vaBAxRHD2TUWVsEQi0FXTegj9SXSGWPjajJAYULNFjoQHATz76JNkVPnGaW0
ed7fzYUlTZUSQ0wEDftGsbRnE91XGFXz5xvjDiNcd3T/RL9/CUxO1xJPLNMO0yHziCQe9BWD26A8
NdmfKfXUgmeVn3shP5iJzjTEkKJU0mGCmM4B/dWxxiEX94ZXOuKRXL5iKAQ4sATO+RNADFjLQ7NL
cLx7c3SMkTwmUWAFc/YVL6LJkinDacmfID4yMzdSULYD4m9+CDtABhvngdey+rk3Bau2ksGsmmwC
KA/JJ/hG5VEsTsr873tTPgpg+ohaEpYhEO0A1Z4D2Us8ZzvhMoPLdt4BpW8BeCB3om7TX6xUYtx9
HVWFOSlQKTR0vxSicxGrk5Un5SFJyLFqhBsxaW5DYbgs0+t1w9g09ZVoxu+XmVSFYwDDAKb8KU6n
G+SmHNlM/KFoOF6EJ4p1wl2eouKDdVWAgZSrCL4SJNoAd8Nr2eZZCHVnq0azWcrkSdGgEwitLBEx
G5ljzgzapghDJiLRwYfwCQEG+ZkR9a0MFUfhRa1+yKCM/sK+rAQwfX8YTCCdQg9smiQPYBD7bar9
MZMNT5cz97+JYrxdVelJGWbQJRoAtV87tPOo+j0ItXNdzgaXJQ7WSifm5AbDlHR6A0E50LUb4RXF
4TbZteOxNlGewrunk1DNeZVGjuFRw/rUk7WSyxzoLEjarB0hF4+FLAKXjC/FeyQv8l8dlyyH7ss1
WcxRTsShUccZslKMW3aPdFogPhELhcUDaFZ4/WabN8hKM+b0hmmH1xCyQejbtCgTUEgDG/E3xcdt
zrHEE7d5glfimBPcxcrUmTrE0TlI3VN2XWHR2fEe3deTG9p06ki45aG+UCWuLSlznAV9XlAngNQk
f51MZD6sct7hMVjL/1E/Fg5pwYMPNTFImj31LvAosI3ppofICU543AJAFkUeDJJ7nHPBcSZv52bl
rwJF6OSKKkgZKSfwvAL2wkW7xoxhTyzqOXTQvMyRydnKt4h5JVPG4EzR929bmS+2TABXFLrk1O7o
dDxarUqwqiHvzR9W4CnLeJuo7xeTDBBcVrc08z4/X9ds+/dN0PwBuQMRCHMkjEEJ1NJIcKGFl0q+
W3hzCJsPJeP995kzkIIWVVAMtFSCpwmNawPKO9pRSgv/C2oQQG8hhMeopcj4rJEE4hLMiOyXGTRk
SLdH8b8fL4I7XolgXFW6IDOmDAg/FaF+HslgAXZlL2jav56D/CiG2ZCi09NJK6FJYpqP4Gd70bt/
PzbxUQSzJ5FQFJVZtnCDCfqhOpKdpSDi3Pjbb/LVcjFuCGjkQktUCMmiRkahN5MwroTILC33Qreg
pb2Zb83eiFAx6O+VIPMStbUzEfFNLaJWFn+7biCbdkhgHZTeAZO4zDmKFXDzTQkajWfT9AW0BgQa
HbrnPf22n2ArOcylPaBpEM3SdG0V3R+n6JZWG5PauDXHyB7K0he16FexKGepzL+pVe3MQXNvjpg/
bvvicRqR/zVizhnfmFqjG/6uPHM6QjWTlKTDR7Vu/1ztJn/xGndwKX9vDFx43jgXb63Zk1ILpZzR
tW7q12BM7LnzSy5vA/2RT9fcSifmnAizJKnVCJ0Ase3qoGJEC1uefk9VjmfZzmytBDGnZVHnJGr6
DoJksGd2yF62r6QBEgp6n0FEGR9j82c18KTSX72mHnN8AtDxKL2KNewP5E50hxv63G1eSi+2O3dx
UVc+gBrLzbjEy9ubBxwiool06pXGUKubDv3LcTdkeFxFAjoZpZ8i/qNNj9dP4/bmvQthwvVQlMsF
TMsiCi0v0fKQmLKNjlQrGHjvgu1UFoVV+l91mHPfoh4gBwFeUcDRRu/nbvGRFvkGAnobHUIOL/ba
vE1X0tjTr8zKXIXQKwuesvRRy39dXze665+t4l0b5iDHRjyTmN5BxoLeldwQfVTFStdIUlQ7K2cx
XgLS7FXS31+Xu4GeQz3Iu2DmSAeTGs9zAMHSQ9BY4IW3pJfhLSfY7rMjxYiT3MTtfS5iGz3G1zRm
jrmC10EQRfTWBezAbtgDh9UO9s1xuv8bfRU8e353RlLyX2OWflSYOfVhKvSzSFOFbRKhtBZbYoZX
eC3YnIXdfACtFpY551IkgfwxgMWYD8mt7C4+RQ9HuzDFlf0KQegHrdi5PwPJmn6cIC01pGNZLWhi
T49V/Nd1pTingB30UyujzpIGezabblJdStW7/vscF6Ux3iOSgVeYyTjT8QJw91jZm6XkiQMPT2H7
Af6+Nyw4T2bWaFQosFriob6gqw9gJNTrVmBP5uW0OA6RHfZrlMo0prcUeDWhhQTsn5KMoRgtvUnG
8r85X41xIn0p9GSYqRG06dOQAVByWnLQrqOpQJP317eKZwqM34gWYSZFDVltXJ9Gqd0l5rC7LkLa
vir/8U0sFHoZLKFiijC3xin2ILzZCzeqmzygQIwaeGZ1gMUJ7Ge0E+545ZlNyehiAUqToSmfUIcF
ACm0EaGx+gBSjeIlr08i2gNrY2+I6FxAZfy6qptW8i6PfXBnUhRhegTytFR+yHsTBTb1r3RIj2gh
erguavviXMli4gAlTNCfJDdY1Siv0DBeu1IpgHdbRZg11JfZmC+ZhDIu/l+Pe3C6otMIbbwcvEnO
CrPv7i5aSpLEiPKW8rGWjwn5WaAcnT3UxnM15jxnvHnZrHRWPsY+iFnzpJ0gbfol/BKs5gZERnZu
z7+7P5JtUSK4GjioAuc8cpeaHqJVyBX2ZEKTA8RqoSsfQJ8EV6MtVophIkBIAS6Diy2+eSxXijIu
wMhTrZFpxYYU4a4X29NYZZwLdNt7rmQwR38JUhOtztBqxMU9XvJD6k0HwSMvqAlzNm5bHR0w6apq
SgZhFjBVRb1apgmOuu3Bnq7c1/3IMcStO0cSQZckK0hmaG9PrNUelWIoCKYEbZr0R2I+ziMAo7js
Ulv2B8ohqAG+a01W2WCgTseuSmiwmnR+VzSd3dfid6I1t1kgHYwAbZvXTzlHIBsPjLWQLiaNV0Nk
tWblVTb8bu6sCp3iGQ9JeWuTVsqxUUFZoLVaoik0Uh2b9l4nj9d14f0+ExVkdb/kqYjfD5J9Z97K
01cMeq0A4x2WXom7UoIAGbRuuq28xJ54g55zoKbOBmdjNp/sa2GMSUudkRpyCVMo/8QXMDc56aHx
MZc3IK2aO/wjxLME1iOEE6ZqdRRQmnZJcFuLox0bkk3UABPBMjyT4P237WLcQwWQb7LQ5HiKkZZw
wDjEUnHOLE8n+verM0vywQDJGKy7CI+G/EOuMVIUu6JwStBFfV2bDUQNEyW/f46uxrwXRAO9+H0O
WZT/TjrVqLybdrxXFmuyJRtO/Khe9Pa/SmUcRtFQfAUaCet3cuGhCFre5cBWUH+1ql0jJZ0cxgd+
2LOZElkpy/ZRIC3RVT2to6C/a5+7kx/45f6tzYazg5vptLUkJgrBGMiIqiQUrAB3iKau2UJT905w
zafqGP1AQz1ADwFKVL5wtpOeZfbZuZbLOBMxaIlAJMidD8RbTplDG4oyi/xqgIAbOhnnAtvMliJh
BZAxgDJTRuGPporuRW1eaJW+dY1vFQAzC8PCFYMWc6fcmXvxXr9XU571UCU+K/kulLFZrTGkqqkg
VLtBDxzenqbbuOEtdTB8golt9/wujDHVWYtnIaSpC/S/AqS5tOWk4OWct3ftHxlv4OWrAx+ZQ6fl
9MCPtnqg9AAYpf0ZA6df3nUeerd5ccdWPC5J4IjRZRNdHCx0d5YYwyhUtOosE91qRvWV9OFDZyIh
OMWcl9QGRDP1MO/CGIcZCUkXYXsRCnceJZgCius5cyiWa+VOLtlhXNgbXDhwm387bG/eu2zGPAdM
8eeqCUVlNEgWjboPJZV3BLat8V0GY43LZAZjn6FSpJ/lQ0cJSDz5ZnAVlEkFhwe0tBnOrRaTscZQ
HKJeViAsHX4QzPyRH1LGwdTmiGCBvAH2bgQCFSGXiSWgPNreq8sDx09tvY9WRsHidqfBHFahAaMQ
PXBi7BVfBE7VLj0Ezi9txjQyunACC5D8cF5/8crpPAVZH9knSTkAicGJ+gjTo7ozmOWt0oT3HB23
qvZrHempX51qILoQraI6AsmMgsKGbvCIgcgLlPZ5OR/OiTaZsEsFr5lRidg0ZKedYfpjTLhNySEp
c4ujFedIsUyyeokhcgUBq9NjouuUX2hZRt9rZ/VGOsyUPctrOZfpm/v77O//OWFsm6wik7oUZmyY
ep6+KbtqtyDUx/29WIItpG+UrxrgvwKr3EV3yZPM2Uje2jJOBBP1Amp8EG8CclXdD0q1a1Ig2IQ7
ztJuXgOgAqXcbrqosHk7XRm7IqMdaWgzmm1yMI6CW/kqYvXJxdXGBRTcPAgreYzRBGOpTSOBPFUM
9+U4un1Jzp1Q8hog6YH6tH8rOfQ7VgehV82uTqhe3Q4Ti06LkwCO636HFPwB01G8GGjTQlfimAun
QyUzbyaIo+0rgCED5lSPui26LKhLiW/ynybnibVpITIevwSvbGLITLSHaeUGY7DIOenLZAejX8+3
bfBD07/imTFGjz40tHgCpenjOspD1ekJzetm9V0BEAohO7Tdf5TB3GYBOtXTkgZ0mtLHVt0KyOUI
PfBrud3vG1TFCAwUFeBaki4phMWYHvQUc32YxUbU02GS2wMri68rVm2HbuhRaHDFlg6YUD1Q7HWg
LNnom3kll4Z37DbvotV3MPYSaEUvYF6XXuC9K/6QdvSNHDjJS+AP6LCKEVg29nwM7o3H6wd+02xW
gpn91KVKa40BgkFybGfJLhc8tLRgVusLnGUfl5rZ1RykXkFPE4SAf80sFS+f2F4Ok9vv6ZucF6Rs
ptDWO8tEKSRFgVulRajxQPvwAUV0R/bpXjxld9ze8c1b9n0RWahqMI1qmGjEIpZ/AEhjKT4g+1Wr
sMLX5MDrw9/MeILDCy8dIA5pus54smLK8BqYhuWtlRswil74VBz/TqXo97xS3qZ5rIQxdimWVZdn
EoRlSmSlOUqmdyQSbX36dd0Mt3M2K0GMHapLnFSlBkHjgTIHpW5QWQWKo5KNWu0N7INj95sO2gDX
LDKeBooQjLvsYlELm6JYnABlw+SiVRx3vPX7IEg1DRGkAiDSZQIvDPLFhh6jN8yYXyryMPScVqcN
cEhTWgugH7C+0MyxlHI9xivbHhz08V2mU/MQgVeR4LWteRqAYyVbOCRu/KBf6EufZ4j0ALE36voD
GDvEWLjYJTM0BFCaEPiquBfUzJLnS9BfpuI2qp+umwhvRRlTjNK+bUcZ8rQZszRTDzb71rkugn7y
NZUYI+zyNq+LBnEl8lxC5WM4L6i9/yaC8YJtGsYtGaFFAFyhNMKUamuLwxdGMNZbw/g+jNzraaVA
iC57GJO10ERUhL+vK7KZXloJYeG1wypQOmGBkBFlFwWIxW8M3g5wNR14I/utCH/Dc+scI2CPrSCi
/25IITRSyWkaSnfoJ5ujGMcKVBpKrk5WYmLeRFJwsoDqcQcQuu6EhKA9vZi2fjNGjnAAd5XDC9+2
heqotoiSLoosz2sN+oaG0MbxKP6hG6d2OnJJIOWtIEPFCIGBnlIFbXyMeUdZUQ6ZHCHN4ehetC99
4Eyfcrd3F+wdZR8ebHEnOwCu8wPHsLW7yE/c0onwB2iGXzlrq49hDoKCYV1TLuhZ0wSrABBGSUpb
q5OX67vJ05k5Cp3WD2PTQswinkKksfTCE8PYSuUXQ3mdq4nzNN20T1k3JAXtwBqGhz7aTisp7ZDT
GRfD9MBlU/HMhPf7rBNEh2sY1Pj9PkNa/qZsvqSAomgEVyOuYxaDXK0bve9a2GHS+132kEich/Sm
AqvfZ2wwT6upKke67apoN21xqstkd33LN4/SSgRjWeKIETSpgApt0b0uabdXgwwtBqL+47qcTVXA
8G4qRNR1U2X2WuqNuA0NegMDHk0eRPjYkfMS2hQBkClRwiiELLJFzWTsI2QdIILkHnAiGp45bYZd
6rsAtog5GKTM+gQCQGfhGLHVe2SvPtBnT+l0Z9P5So5oLY8JuzS17Maqgv+e88iS80OiH+RBcUKg
ol7fnM2EzVoS48WVWB5JDgwKFJWMb7qNXK/b7WcAaOdPwnN0AbaXHYGbr8aQxV+UoO+6eM7GsWkU
aQRESweEcCdL5ktH4G7lzLkuYrPusdaQfsPqngIqFaaoYmjYqK74R7dRaAGdxvw7s6Y/8S345b80
2rmWyFg8pqmDohChlUAARiOoLyNgLbUxvb+uGW/xGCdX1NpQSwOMJF2eDBmIgyXHS3PNnvFCLSmy
IqTGkT4LNwaC5tzugKLnz7t5P/vAsNEer6vElcg4JbUwFE2gOqGXFtx4qZs+ESe2J8wVdx6mbn5f
l0eX6FMkuzrXzLVngjvJMKiCdXERgLaVBMihOFXLeYVwdootZg59lrTjBK2W6aVsvgWVe12Nzcfu
yuLYcXChKkkvJxAg3tEO1vRQvSjfmz+TW7hAMv5S58BaHOM0hGxEoQZoo84YuCLC2moX7ZT7JHeT
C4gd7OzpS1HQ+z7pzDMRWSltEGgU1Eh/NHOnGQ/pxLkO/x9raOiKYYi4Qz7VR0kWN5GGNUQ88qjb
iy+j7Vi5Gx19N/tqw/F8my2FyAv+I46xdIzemlVJRy87pzktTu+13nQE194B44m24WEdz4Vb3MXc
t8Fmo/VaMmP0VdDXfTdhMSn/pAiIVzd2J9ESb+P96AAV2NUOmg0st/rIm9rYPgf/6MwWTwGIZi5j
Ap2H/A4QvmnGq85uZZhWqrHZ3bxXi3Kho2atS3nUox3gSeUH7VA6o08K50un7l0d5hj07aTkM13I
zhFt8FBZoC48hB6wM9zuiZdH4K0dcwRkYFL1hQDVdGDON8nDEt9dV2fzCfBukG854NU9GVcwi4Gu
3ZL3B1lMbHkhFAPImrTRq5bCSoEIcl3kpvvVMYGMZ5aGFBNzUTZZ3i3A70PcVo7fhjHyDOA5BrH2
nDQTr7F1s6NEXQljrsu5Mutm0SGsAKbvbJ6G9o9I9lH8msoIPZ6r6taQOa+qzT1biWTuT7kGEnIL
QEjHBC7lMko71Mc4V8t2ALeSwfiRYJpiVTQEeJDZolnVzEkxrdr9BIfXbM0o1Zd7DUnx0CG27M1H
nmfmqcg4k2As8lmhj2VS30aALgw5CcLt8O1dP7bGrYpDKsctBHTO4OT3dKJa3Ue7wDe9clc90WLD
daPkaMTWu1WhVNUc2VsnblUfxZS9pPHK2jwRjOMYorHR2oYu2hLb4yC/FBTW67oa3IVjHIYCfNa+
it8WbnRFV3GUY+f/Wg50JK98wDiLwxG46XxXO0W1XjuQWYxkc4ZA+khSQUWy+MXxb/AUnRPw8BaQ
cRxCsAig2oSoadFdGeyqSlBxSqHUcD+FhittGHcxjsBEmkecK8oq1HqpRwm1G49HEyvTbbgmh/ER
DVr4TcCPYfroRjHfmg+GY+VPNmX8u2294QhMTRctWo5w+zfOVIjS2vWde7sWP38DcOxNgAYZEvsM
M2bd0FX6DAMwvdP/qAGoimA/ES2wKFmDC3BYlPVMB5QoFhhgbvkcwNs5N/39CxjbqUxpNpoCXxDt
W2TH7fg4H+pnGbFJ/QPkVO052OtOAwb1zi6swQdLTmxlfn0T/KJIzsfg8jUv8P5BjIUFjVZm5oAP
AoowuBi8YflxfdHpD1xbc8a+GqMRF4VAwDyUXtqId1MX3RNN5twPPDGMeS3xvMQh3VohuwnU26l8
qPL765psnRQN1MM6EnmiTAj1C6tzPzSgHZ903HJ/M8oNYJQD2AX3pGyd+bUYxmnWetL3XYEDKYnP
SfgLFPHOdT22lmotgHGYQqIJijoEi4O5ctdQukMjZMeecKd9t/ykRgMeQgClKJmMnDwvgmUJCOSc
KH8h2KG85q0yCTBL/7pKm2u2EsUcq1qWu3QeIKoSn/XyJm45Ac7mJaMZkiirRMEAM/vwTNs+WCQZ
RFiGZBEPLeRu7tLaGsY1FRvPNfTV8ebY3poN2JOjGeBFFImEAQaZCTmyUumkZTSwfvtun+2GY+YI
DwpaAZBlCZzKB1LeoXVAj4DJc9wMTxqcF+h1zrzXzFb0uvoOtpwNarsh0jMs7hgWD6H+KkhBC+oX
sGCZJqdStVmmX8tizljSNHIxVW86xz4KmChejjt9V9x9bYBzLYo5Z2EWCNMEdHXwspUWSFMthSKE
Cpw7Z+u1sZbCHIKqNlEuFyCFqHdp40nN3aw9RPON3jyKqI9ePwabT961NOYcCLWGkfMSy6fdEC81
cObIbe0Zbr6XHXqnpHgfAiI25o4NbSa01pKZe6Tr2pT0CYykSE6xekzi2365UafzZOwkoJGGmiP2
Xj0ARfuGcEl2Nz3a+0lRmDum7QGzH9KtRF5cyh7BVpDxCvibaZO1gswFU8VK1YgFlla9I17uT8fU
Vrz2BMj4HX+GlbuczGsHuRtAIsdv5yC5zV3cnHbj0jy8bCUu3o42x3CosX/yNQQkSED0QMWR7SJp
hXhWBTHA9enrnraTfMHW3HRPsyRgS+FJ2/QoYGZCeZNIiLkYzzZm0VR3o4B0pDvbIBo80jFTICtb
4Sl5NrzCVX8KDi+W3jQSUxMBWQIiL3R3fby+oV0yClEEOt0Q7CXBs16jO1/lNaNSM/i0kCspjGoh
kUFfJsWQQgyvTycgHavdbaKC0EIEtc8kFc/Xt27z6nsXyNbdF0PI+7KFWqpCcbVl0PMs374iAvU/
Gc35Clbw48phFiDVgT+Oa46cs/TcgOvwuoDtrXkXwGxNkPWlmY4Q0AmHAKQh5W0i3F8Xsb1M7yKY
fVGDsibTAhGq/KhNN4h+rv8+/ffsvuPkmGhGpHMnLCiOIpYzgtoQQDhouFfQfgwcdk/2ec+orZVa
i2EcfBdOUtkJVEzum7IPIhxd4UTSm75nLYN+wyrOVbpBEvOZyrBFu9vTPo78CcyaBwXvwviG1y7H
U4lx3sBvRxUY7LxOIJ4F9TwGN3LKyb9tq4SkkyEjA2dIbAKuJTGab4sUpOhqAA5tYClPA7DYQUqn
FONxMhIFLBBzaTdm+Qh8cS+VDatPup2Awh3H1jdDSfRbKADAArw6MLY+Lm8eBmObKRm+xQM9u90U
luBK9zQnHVjDeT4mZ15z2+YKryQyRjNNbRYuaQ4KeiW1g7zbVdFeBRz+9RPAk8KYjZ4uqRlM0CvS
prOZgvhIjIEFr9WP1+VQZ/DppKk4Y3iDmTL+fFy/XuqqMAUMk1MMxAeNjpNOkSOHoHoBweYMDGlt
lDg+lprgFZFsbk7MNZLmNUQ2GCRTotegfZXVyFq6keNF6E5cE8SEv50OHoIxgJ2GurYjBiCt9JIj
YlMXQwUWtqgp9LL/uHxF1apJLlMR5ehR2jhF6f+q8/o2yVL/+k5tH7uVLBp1rDyJ2ipliBaVvznY
SW2B6skZ7L/bCfro/yMM3bRBA43oeKAbmskGFtNsdCYK0JJjgFjP6C4teHMCjjFs7RGRkD8iJsGU
Kmt/prQMM4gWwJuWvBCgwGegj7m+bhwJrLlVMoGDmCGhkFNLBAtJLP1HCYwRDEkWZESEBKEFSlwZ
HaJ04TzleEowey8bjdTlPURU0zFWb9Ov1FRW28BmFxSpisaF4PdVszwLS/mEPj2LLKqPDi/Oam1Z
FUFTMLDuDAllMKrqyozB5hlUk9TjhlL0Exgaz1Iy3clG5Vzf9rcmYPb0r+UwHnQI+1CtpAHWm4uu
BPLNYsltqSE27gwr6JtLHkaPjSb/jgIwKYKp0Af/UzxWt8Es7qVh3CsyJliWZgcqQfy1+bsTezdU
G2uRJyBZaSDq6SzdCKw4lU4avfR6QwS/c/k4adFRN7sdKQUZtCuEG/GLG44N8Y9hqLqJNwbba5gn
WY2oBbtVLiAjzsCPmoQK2ISCGzVtbDlrbGJUeB/2J02seLPdm/u3Es6El0k7g58PTVUOyDKz6RfY
khd0wV7fvM1rfa0hcy1VY5SVgLajUdPgyM90tu4Nf2qnWzQQNG95gBNb9+BKIBv4x5OohvIMgS2o
RRQyP+mDuGtq4uixYvdJfm5S7f66kptnWtNluD30NH5qZ0TRtF3kQJacWbub9cRa4l/XBWzr9C6A
Xl6rk5aaAOoAgwwEJP0NCgaP2aLayiJ4HUjBqnu1773rAlWeSszbZklQJigkBRk9gzwAO+ao6uFd
pCpPpibdiUPmqRXY0SWw0CX9vE+N0QJj1YEyNalxeYvzJwjTfl5KKyu1By0BC2KtA9VtbkEOMz8b
Y7NvhvDSBtN+EvsjcE/BYGmcutG4SeT+HKfJbtBm4OGHLpgRI2tMwfKGUTw7apLn1kx9KQm+40Lz
e6WLACOhWPlcPYZgQrm+DvJWWIDpB4zIILTS0Rb8ceWXOUTiW+hwI/jioX0WD8BpQ0rMqR6AvuCO
O0BnOyCk2ysenS4B4YtV7zO3sDOb24Qob/mK1acw7rZDz70ggD/orRKKZmCntMm+dsRd4c5+zYlR
Nn3DShjjcye8bDMphd7L/JIpN53ojz2na3NzaU2AAtOQS/1U/Y+mqgdj/QTfV9+rQWIH4WEB/3Jr
LpxN3MyekpUk5viYGbBOGoILRPWEX+DV2we+dsh8gMBy8bo2B07WspiDU1T1MokaLkU0hfwBkgRg
HQCzBr47ByTtxGkdE1aSuPNP4wBeMV+7zWBIv69bLW9lGccuKU2WxNUIxz5Odqih3hs8xSDlNOPc
vS5pI7OKxL8smyIgkeH82AJAKEfpJOYS3Duu051qF06HbqYWg4GC3e/kzM4u+g6wjT95V+fGQn+U
TI/LyieWkd4u6kglHwaHZDgPCKjuaSta+NQiq5v5lTf+oqvdAE1PAXs8d7M3LreP38B4B6IFxkRh
YpGwCy/KrgBiN5LKXudXKFWWOyGxeImODYyGjyIZL5CD/oqMMiKGDLDkaKP6Hp7B6+gYrQWiWEdx
UzRKFl7+Mz8qr/8e1fmjbMYpjGNu1EsKdcN0r8UIUTgpls9O5+PvM+cU1I+xJCb4/arzp+62jmGx
HKfDNVjmfC4FhsFaqkPbWMY+jexijyKzp9+mo2U+aRfjDEr4PQgkHR6xx8az76N6zLEUkkjELYit
SwCJ7YCjyy5uAkd/VDyMrd6Di8jhHE7eejKxV5kYnaZlCIUonY12Amfaw4RB/M41DiNATVU/driJ
3g1n+0FLg4a8q3MJarVeDEssMG0vpCMz4aEC2ZLsVB4PC3ej+PBRFvNe08WpGkHoTG/n/BmAHkcK
6EEDSw0VP95yclbTYB3OLEUlokvcIu3PdLyLAZSVlU+cLft8yX/UiPEoQP+aW/Af463zIO1MYAmr
j5MNMks4serM04i7fowzic0ZEVcEizR9UKh5CCnOSmiBz3k/eONPnjjeAtK/X1lGV8Y16lHQLcUQ
yHyKe09f7v/j+rEuJGgnaaCbJN30buxLwGUYQgtUj45EXaNgceTR/fj4Nv24X4w7CcO4B/nAjDN9
yh4Bd+HnNhBILxIgZSiKE68tZaOL8aM8xocYcdE0cwH9ZK/Z0zGUxh2dxuJn1OnWf1IMV7pqAJAQ
CXzGEEdYojrWAXyxuFuMBw0k0F9ZupUExvjUPCXo6TZpVFZeaF9fbmsp8KgWm3Zct8fu9brAz1ER
lm4ljzG/oS6NlFB5FfnRNHdAubaK6rblYWhsdHR9lMOYYL4UaSdHBImwt0R24tApwdhSvRFNeBRZ
TABt/Y2Ep0IDj4gXd2JXHq96sH3PrbRlDXMqYmUI8BXTrtmT8+w2rzF4U/TThCFGAKlZ6C73VPQs
f81PriQzJgoWalQ2NUiuku+F4MTzpeXVLLejoJUM5maLOyNIBQkyaFeo5OgHjC7tDOCLGe68k1zF
W+w3BBHAqC3cTuLrhiSLzA2nLcJQCS0MqfsmmZb+PbwXrBZzocUx/yaHeJCVjv6zsLlnf9N//qM0
DuVH/6n0kzIqkkGVxjzYoXqk3b75GcSfN3IPfSl6bNhxjilPWfmjUFFqtKzJoaze51Yo2qQCrX3u
tDzE7e3oaKUd43AWEIXEAHR9cwdu54R+sQM+BBi9nRZdGumOF0lvOjgkxIliiJjjZF8us9mIyMKH
Mtq9biL9+xzsr7ubjc5s+IGVAHblAKRfxhoEtC5GZBz9vnZBT+3oNsjnwbZ1TIC/h2JoDhBF0Rp9
hWen2woqGKrQMcn8qU+qlCYgtlSRDIr1l7R10vTuuoKc32f7n3RFEE1jjmVH6vaBiRxNwLtdNw1e
/UcDhTF4kOc2pVQm6NFJj53xUEpWkvB6g7a1gEPSdE3RgETx0b7NqBfiqcI9VwiHNl2sVuKdoO0o
Cwne/xPBOMShbss+bASc218D7BqYgTv1kTazDl7k8oKs7fh7JY1xjZNQxa1JvdNoT3hktPaESSYR
Mymzz+uA2wA3oCb+f5oprCdMVHkeihaLN+zQJG235+EFr1+gWE4u7boL8RY19yVnNnrbU6ykMmax
dE2cTcqbpyCH5gEpwgsYn8XdfBItwYnOYPy+bunb7/yVROYoF0URVAaBnrIn7SiMZXWccNUIz/m+
3gl74ZHwcvPXzVIRGW/Ykilu9QISVeGyLGeRcA4vtYJP4d1KIyp/FYuXqainWgCbFA//195O0/G8
MGT7BL8bCBNzVZ2sSYsCMbVm+ktngs28c9uKd3nwxDAhV5tFkRoGWK28vNTlU97uNV4rLedcKWy3
TzYuSmGWUCU4I8EF7KvSVveap++iA+9q4qnDOgxijoEhQp0iG+xe8sn/MHddzXUzOfavTM07tcxh
a3eqluFmxWvJ4YUlWzJzzvz1e/pK1qVa9O0ZyQ921Xw1tuwGgQbQaDRw0GW2JzkMpSZmckoFKEcR
dnLeKC7MqAaecA5sQMyeWIaH2ROs0OU3Z+GLHtBjBdAMLWVCAI6ajbocUCTcf9YuUPlsRVaL22bs
BAsdnaMIiZGrY7XbMBwwRri9VnaxiNHd0GLrKqAmeSuC26HvusUIqD6O2bs/u3kKD/+j4kHvTclg
HOVtpJc4FstGMOs+wPR51EQLLDzfWQOekKFUXhDqKBtEnO4Dtyuqb2W8MEo0a0iZleel3eb3Xsnw
u+QkfKMvE4rUSZl7vl9lGuKZhPOstPpc8T+zSDcr0eJ05lClWf83IUaZQOWKcVUlJLjY9wvSB1It
ffvHeJ2sB7y4+A4LcWGeHlLZpPRD5GkgqlAf/FiP8N5V6qs++mKEPxjWNi+9IwHK4RaYiuOWPggI
e21PbgxE+4El97P8rNraOb8mbaPDqmQBys3ryZEuUdeJoxdKTe3ALgmrvZW0ipbdQl6w0wXzNobB
iL8ESOljhok8Q9/JCDuUQxcT3MlyXJKx4HgOWyr2aXGyuKJ0MejDsutTcDUccHxJWaHgsLmat+Uj
U5QWCgPfjAMRXqqteSCFJZgryXLDJHZ4a1ZHGpQbdluhMVLCCikrFNE2FwKgQraJOrAzpgwtpB/H
ZbdS8OKmwOcX11Lbm5KCWbEuMMJ2tbA+vUUM2dEYVOgL1cLeBV+avA64xOR9s+0962NEqMAsVn1/
NHKidd2tzD1o4vUg3p8mwdJsmQrFmmDkulgEI5XT/STj3TjUnKd36AZEkpl5VpHVTqjD4WF+Yq+t
6AJqpgJHQJ2yqxuMKz4HxFoDSAACFaZ9jVgPaQzPR+PzYDBTFqI4BS+93UWcrsaOCSPC0HAaLKkS
xyrpsoMASY65OsfrznXrqIvy3LWCz4ztmk1YKJqoSoqG4YJ0liSWFaUKXZU4vMEZzklaMV9JmklM
ykV8EX5rVn1nvuttbEKW0kRUaMS1jvp6W1a+SMHXFnWepxmbt6cjX5QaDk3sopEe2Z+4W9bxl164
dPP9aRLEnb3VvSMJ6ozyDK0z5BhZNaMNnTbvrLhNzDQxu2Sr8JdVy0wBz7vxI0HC80TZw8qoM67A
XgWAr7x7ggWtvvUr7q7EOKTSFJbC5pAoRf86Kyad1/sjberAiqJAlgzMJ7ArH8SRahp1Ru86iwJ1
SClakUrjAAoCUEFHITMVFkwYa8Oo8wnvX0qTEZ0oxcc0K6w6r80wG0z0rEquZOYNy5ZZSkgdVmEh
RLkiYsOiPDQrw/FEz2xHRuv1/HX7aEv0baHT0Hgtka0p7eTOvQ5WJGsOiHv1UjfRqbDymNM4GIpI
3xBaPxQ5FzlCXIeDFV6D16QzLFqwrsNMzigvkdd5740dvMSwjNe8ky5cW1zLV4D4BcJRuWy2AuO9
m6GDh1zKxMI8Ly0aISYW1kiLJu0+9+rA8BosEuTnExLA9EXOTAeJTGj3nl5dxgDqP+2Y5u+PE42g
HIVWRUPRh6DR4b3eWyGxBdAa5abfqmvSoS4g3y8v+BV5tC/Pmc/M81HTi6s4pMEmHFZinSMReaA+
LqRFZQorAw3yqj2ScT/mIbW2i3fNlhUNsERLeZCxB/CFhlI8W/V6U8H0atljzZ1nkaBcSNqVXRMQ
J6WEu3z43od3p7eO4TEOLzkT2aGSXgzUDmdKF+2r8EqL9jpzbNZ8gPGyPwftmdAYa64Q9Ar7M2zG
hbKIYVXDVbYbHaQfmRCkDGWgMYa6TB5kPgUxjh/tojasQe8sJY42fYm8flAtTstvZuwTcqyAXTQM
RUYlIl27H5QcH3kSaj/J/SBurOwuwyQHuTPz7ZgcEBHyyGS3Ac/qxZEsXcaBgZrp4JWk5HRAnUO7
S/yvDMZmI90JBSorQ8BCYpfciBFXOxp2Te3M+DO5nqooTAkfvc+nCbI4onxvwQ1e3RNBqvp+ELfe
yFh/BtLr1U7RvW5eM3KpyIFAaZgpqrPazARagYk+CMOJiDbeZJmZoXkUYB7McGbeRU7ESdifGEEp
Nnzik3skKfbBODcTjeKXGZqcy623U5bhSsJsCjLqsVyoNyPLjcwn5SfkKQ9d1DzyXhHuLeFOuSRj
YqKlm2JyRAP8NH7lWiKjd421m3T4NnSYUBqAXa+IUMjv9BXr3YZFgXK+eaoip+xjO5PcsBQuvkD+
knE6z98tJ1KjvC9K4wMd7yfEBqp71SrQz4waiGbR2aReSmehzs0gvbxWUSp+40tBMQIO9BDbr707
VOSjCi26bjEJabh0dz4mryLwyZfqBTTERcXMu/JsqixIiiKKKKumhCr1eWRgwpNgS9mlqq6Hcnna
yMm/f3OFmaxPCbSOqrriiRWI2ZWnffJjS+e3HDxklK9OU5pXjyMnlCjTUajlSiXuK/3pFzWuEIxq
yNmY9MgKnasJhFrpVHLQhGsCZueuhSUK/pcsYLnZA3pChnLDSTxyQRrAcCMhuzY69LvFC1nVGPvy
G+f4Ii4aLlys+Wfv6901P8OrCkjaPqbJo9hMNbUNv8B099xa5bestxQmYereLAW56JY9Qm545RoF
ic0yeyTTq0hlgbZEbQFePMgEsIA5XIMlWcojCz1GEQ0ySQnUu1a6DPmVwixnnQ19JrtHuV0Ud0dB
gLkNAEQ347W6aZbArnE6w8RxQ1BPGNvIUHo6ldMJYhlXeNOz6/i28NF4wuiOY5ivTH4+PcTCtEsS
slly5Jmje5m5m759CIZ9yTHMl5wPJxyFTDmKtPZTlBZAcPJ4yUnrRLwLonNOtU47ifkX8sn+UF6C
q7oK6BlgiOArI3ezcDfSyrs1ckv4CcQkx7PFm27F7BWZj61erI0GrB7LogoDH2SbTYm6X4JbgTLI
cUlO42ihXImMfZu/2B75pEfvyp4eYOoixNls5OvOEa0I8Pi6LSwNH9ZF3tlYeUsmSSqeQ8xfcTIh
WTkEQRVDxnAblM5RfrUgtsxGoGLYM92h3uilHw01hCqUK7Vb19lFKDLe2H4TRh03jvIZmPQehOGA
U0WFFHEp24YLXDOBQitZ/e2wGhj2/JsA5EiP8h+BItZKrxOeUC+rLKqla7u7aF2sa2tYMcv2GN5K
oYI2KY+BhUzcR7MJ16R+VfHMwm7QrYFa9AVLQ1j7RTmTQm3cxiWJ+6KOzUa+aIxLzmfkqhgOkR7K
q9UovMpLKKGRADih8qxGLFi2NS81DThbsgGMFnpaAkYYi0Fc44reXavLaBVcy1dk5la3w4sAM0D7
jUYcqVF7FDRD1GEAOjQQM7ZIMiyxvCW5TP87YF6/OZ2P1Og9kgu+DEghJ7ndBivlCxpEr1W7+4LL
Q+3oJreJ7NTiL/xb1mDL+QPgSJk6APjIzZSCpK1GYPmnjRli7GixblkvlfMKciRDHQBjHPrFgEY7
O2tQk8oVt2Mg7RmHDENB6Hxp1GdGIaYQYrg2MNq3x/OKahLo/mTPzpvPF8IAVO5ZHelcKR4rNT0e
Qa20BXR8VWa/5dcEnYjUXn2QM8rHt3kqNlEF6Q2AGSdjoPFAhUrX0OTNlDmN4DfO98gZFSpyXVr6
dQ7OhMseeaR0kVji1/EGPXvo1UNukfX+Me+gjvQoZ5/JQjrGPeiN3SINN7rIbihhaPkhuzQJqEJB
K3K8xOIVlruOK3TCY7ZLvXFFRjTF8hp0ijRKtDhKAROATrgOg3LSRYB3t3hLmlOD/ftqHCcqSHmN
oWgNgBZBcLrc7tFB/1kgaZ20XGeR95Ckkhmpd/WYf+oARlCOyeK0VrK2jfIcg2r0WkIMIPDXGsn/
pleKZtiniZBF3sanR92g/AbQcMoBw3MOVfRRcSt6gLzgvgUx3ngwM4/lpRgs0RlUwy1TVW1ALQxT
k090S+csqWK9HrG05E3uNOFDPwH0H0K2Ac0Q2VJe8+vKfsp2qKwayt8E3y8yPLSQTpS/dDWF6wG1
hgo3Y08KymuEU64tXOufovXooO76s2vpzHZjon0nto7uGW/4KuiFCMLskQeMMScck1sc10ZypfvR
WjIaXMiwcMMuVizsA9Y2Ug6lSksg5ZCDoBYeB32nct8ijqGXv0khHYVKvmEiVE0YcqA3gkbjW/o1
j/yRd/GEY+ov0AN/AWi30hEsxMfn8qLAbYN1o59lEpijPMYMo+2YTrNiFI9s6BWq+dpkoQdXbbHo
WPWkRE5vdnBCgpKjr8QYQ5KDxBCtcq0xo7I0T5v3bHJnQoGS4piVRig3KIjUYv08G+MVF7hWzHVf
tNy9CVDNN2qdHYQGI1xlyY4K7jAlyR8jdM7YDb8ZIjMUVz6rWJpFgvLNiaCPeA9EmSCHUpW0dk1u
uJaA5nVafqwdonwwFxveWJESWTd1ePlKyRhVP/P7IwP1Af8T3wy+9CvJANYUbFhekkHxGBiEAjP2
MPD5rD0gOn/RoQKcOnKNWM0QhXZWdJ+vSQpYtNDngKaxHFaEpnoUyOaxaSxjx1uoLF81L8YjeSri
SWNFjRUSBBveVh8ueNZA8PmQasIfbUmyXgJCGQSgb3faynNaXPiynWBJDgY829K7EuoTepRdcYUk
dYYPeiVeQUi+BZU/ZH6QtoGqPyas6zpJjr51FEf5UfbU+Qaehgk5YARhumOxzD+Le6Iq/qZkwS3N
n54T3ijLGpvSl3kDd83a1vCyROaNJBaK9xYSKizflembEKMMrG6l0udIpQfXdA8eV16WnmCdtuF5
T3EUHhXiqCLvpQmHbICbPijcVhK+SiIjVJs/rY5s0ImwSqjEVq7BRvAzD0zli7GI1xIw0BboDYaV
ld/zFVqKdDMczfLOXwG9md2HzzAyOjfmeULYej58SZLdxIMdNQwmiZK9VUJN17D3mLFHX/8EFfOl
+kNlWFnYHDyFsolE3+JS5/R+zcY12pEO9VIgZL2iNQNOfuBS2VX9LW73urfQ+nTVJoycB4slyi26
ntz4kYhAUdLWHgZ7119jdSFwP04zNL8xR4Yo7ye0qVf0HBjSpH4P4IlNnI0Mmc3r+JEE5f8yyeCN
vMDe5+7Gi7atAMut+XcZ0pEI+YhJSNZGQB1vyYUkzQAUwMlmhGnKMsO1sraE/HxCRErqoulJIUdi
NKg3A3Z1oK6k8tbj+g+yQ/m5GIhhfTdi8znpodNLs3I3us96sGZtDOXffGOU/Bzw/HY3Xua65wjB
tV/z74pSjhtDebicYOP0DVHj9FueFhuuZyXeGTZJX9xyyddHjyRI2nbr4xE3uTEMZ8i+Zh0rWcEw
FvruJruljFs+BCaHus37wa7sfIY9zl/Yjh6GvrA1blVrcgkaQmNyezLOqDnnHDlYNgsyKrl+JDXQ
8fJdqcAJWcoPVHKTJQG5lmaoQzXic2n8mlc/EubY29k7/YQO5QyUsBUGaQAdod/GCUbEX4m6b2Ou
dVnLZtYw778sepRfEEf1OZXLb8p15ISL8DKx1E8ZUrpkiOOhQ34hf4+tMLRPe9b5JCHgtxWDoAvL
9EjWkkMeO1QH8dB2Ui2B5Vs7OzJAh1VQMGvHhi4bpOwUEyEoZxFomeHr9QhCRYgRZZEpqa3pqqxb
zex9YEKGchdlE8RK0fCi7Wdfvc8GUG7T9KpSV3xTmB0QwFtWZMkiSLuOpm28NgJBAqPTXZN5mLyj
rJTQ8hC2HK4GyBheEAwf15HWp7ePIVTaq2jRWLd9AeJj9E2QErPxl2F6c5rGHIMGARYRREk23mBP
t1omo5q4IRpCbljBEuPQUXDCKrmdY2VKhjq2GqGpGj5ocR3NJavTt6mCgcol47Y45xunRCglBEQw
2l1i8KLV8s7H4DVUnKxOi4tFglJAznAxFbgBH6r7mWseCuP6Y+tT+obhN6MqRli/V7+72cJoPyYi
GrzX8LImHEasH8WbuNrKBSOzwVAnemxbFPWJ0orP6kRaTISNugCuCsMuGepkUIEpF0VKUDYgkwiX
cpWaQvaopgUjAJq9NU/0iQbfcftBbsUUVIK7dsc7kdNvlZscLRHk/Bu+Fx9kijqXMHNiyBpMkLXl
dN/plxjMwL0nDgYCI2DmRV7X3qC7N0Mx1KLcYdyyvtfkS7G49kTnPRp8JEFxwVcyBhG6IIF0eVI6
srY4vf4spM6UB6IbkwjYUDNEenkv4v5NcBwkW1jlC8xbPDdQwyR/4TZk6ImHywQjipyLvKd0KRem
RaHUZQ0Yk9P4k4EGeiH0bSXWPiWjz3D8s++xU1qUJ+s6AHwHNXgkcL3NBeY5RSZ6FCRTxTM9N5iJ
nWPeeX+FKb+W9/20gOdt67iBlIurRsWtDAl8iuFa5m5c8a6WPp8mMVtNPeWPcnORzzeyp4JG/6O5
450KRWh8Z8pmsQtXtSMvIlSqMFvS5n3TC2Mq/1pxKuA4FBHQ0e3yR7zGaD1LsgPgY7oL91PypU5A
nryA+Ju4dbotqzFtNm1kCKKIjnQFCLY0MLuH1/VKyEqYHqLAZtmucD9Epz+6FwFQxgLrZlGj/fwo
yHznN6AmLsmLbbZMVw2KV0iVHWox3+Uoj7zRXj+sXICQS/kTxg5/S2oK861/N9jxql66TsOCs541
xQk9yv3nbV3kXgvulB66omsYsHDjqbdKymgdmzUFbJeGgTy8iETza42pJdl1fSUFHfeTkjlcthS1
T6dNYTagmJCgrE3nRs3DTB7RLooLMb8WWsbbPWt9ytKkMeaELsX6TbQpvIfY25/+/tkrBlHpZxnR
VpWqkRhzHpGRaNW7YhPanCWLQJPAnBJ2WQy5A9JJtik1KvkVSn7TNG6Cg18xO0vd8Oe+jcoY9PEj
N6+v2BRnVU0UgYzMa5oh0TGAJCSy1+tQtWA8Bya8y/2U9cjsWWMbZjVtQoY6NUupa4yIr2CvA2eO
yrfOl029Y02jnVWGCRXq6OyBUt4GJagI3rIJcO1lRK8sLqgjslTVKtdJ9BdnuEmr2aYocieNGue0
zrHIUGbJe5KB4xFs1JzgpMVDHdemUnw7TYS18ZRhlkqjeSPGfdtjGtxGnGan+riL5NQqkSz4GCnK
RocR+GAa2fxWX3bFba1/loZl7T6epjIfzr7sPiDRXnszruZ7TS5AJtyRjoPuvN8CdmChYBZxvGHD
Mp/epTcd4AmyHj4mX+JENe415VKsLsOWsUfz+qwYusQrgvYG9rrM5Wz0SoQRY+RuS2+8aVN1zZAa
iwZ11nipq0pFDBotEBylL+OaAOkKS++KlP0VC45Zrz6veEemiAucxLe+3Kohn4BgGn/z9GWonvMo
vPvPJ47pkiEeqRC2J1RKRZdLA9cbO/CGNRLvX3UhZtw15yP1CQ2iIRMarVeUaZSBk9pGu+g2xcOc
epVvZbymAmp5eSi8XpQLVisFa8coL9TWtSfVPRTPqOWbceg2Gc/sRZ1X7qP4KBcUiQXg1kWIj6AK
VmZ36zni1xyVkv4qXgFydsEv5ZsPaiLlkWTMqC55ookkF9XuUOQF8Ct1HVkDZpC2t+zmw/lryGQD
KcekxlFY5Rq4lNEn3dukfJ63DnXsDr8frWEHeBRAIvPb9xSXACpRFgxeRL83PVx28LVO1TUSvgab
sH6s3KXuveshd0KERk5s0z7tgJcj2pnTONIiIr09Nz2qgjJcH2XGU9q8wrxwRIMolnLTpboIjjJA
SCuj6RWrXmfFxYdPfhMeHeUmUc6qx9VYUoB7i3sjps0vXUsyB1T0okMWuNKYVbK67PfjSrwiVx3J
Uq75BYG0di/6OwJZzyoQZPFMe7IwCxWVHDhteS2qulV1sRPVvXPaLoipneKZ8mSjGBpaKINKNH5r
wocxPFeTzOw9YP2KjMNgliEM6lNkwzCQTaesPi/VhqtiiFfOSysTUWbuNxslMBgxOzGrNxxJKsY5
GEB9xkDn136TV1OZazWBmB3JyZIBJ6StnmVks35yQobyk0MSchmfiPAnRbDRDW/VjKy9mRfYkRNK
YKGeKirfgJN02HNJ7TSdagbBp3cowIQPyi9WhZqEGq7ediFvuPYuQZ+tYZepU3sPpwmxuKHcYRyq
NfYMAtOKTRxc9tKibxm8zGdGjszQDd9DUypj3oIGf10MJmkhLveckzv5qrBHH/AKyUK7+s/HzCAY
mBClblWYPenL8gAJDvylzC1LZZFFDMYYsqNh+0s1441SBF9yth2SCLNgN2XK26c3iOz0CcOhaxK9
zhg8HlMZMS6nN4cbvsmWI2fsJUk61zJMvMo70TxNcTZYm0hOfm2qXKeHfipDckZefq80+VGrAqfz
sptckBmpdRYpyivovpdHOiJqO5Ux1IZXTT1eNLgiYtwrQ4ysvaIcg5HGqSIRdXDHyzLMkJqwBb+x
TktutnFsqnSUb1B4IRPDQiJnVXKvb9IFgpmvKhB5SXSYbrzUVBkRFNmMt+phAKHCkOE+aXTBMsni
nM9BURKu6mrHRBqa36Hj+pQySEnvI94gOxQJP5JK32RC8iCo3bXRsIrff+MnjrQobVCDqM4k5BmB
m51bGMtptly/CGIO1aRIU8ReXphtnFx4Q2FXjXelZynGe8XrspTMUu0f/KxzTu/nbI0XEiQv0qW0
RjE6zoOlQWsEbxNp7UIt1XPRaDGHTQlMI23NpJEuC7G6GWIgMXlpu2jd3EHxmeWKmKGgdxeJklmB
hNmbhp9tBTH6KSjDKla8/H26d/xWSvfQaBRHUg3poRuZoK4mS/0TsDzEdWM3uxJJ0o43x6+nBUTW
PKV91DFVlqIWBRVo4j6sALLOa1dF+9NH6VbJ5G/ego/8UScVVwrPtEiFv7eNHO9buwVOrlM6zVre
ZrWZnrOerxjWRTfKu3zqcWEG/oxGBFzZymDWpbAoUMeUr9RV6wbQMD0TgHvF12vAal4HAX8fGTbm
8N2gcehqyAsnlF2r7bvS9ELFKv1819WRfXo3WQZId9IXeuYpbYWPqZzsXsRbQoz2AuFGNgULk+gW
isWvWDdAhn+hIRD5sDTQvQ//InGXmsbvfH5d59EiE1gAFfPPB0dbpuEPC04s22YAc8qeAD1VKKgd
GnQCYojYJrakB4YsybXkhGnQ4IdpWyGnl0N1yHMXmVsWXderwDrApX9mQUizpEj5qVgOoyrmwZtQ
4wnNlxdtIZqZH9tizYJEYpg83Uc/YniLhsmLOBD4q1bbDF1rRjLGMhbAhGsZkch8In6yZ5R/6ZKq
w4xraEe49q9kPPmotn+nLTPA9CafP7hhlH8x8jBTkY4gmR1S311YBplX1FsEGcOzBYbnZOwYXT0c
8X1YcCmoxdINn23jFLXXYm81I2u0McNt0iXCGV+UipyAUJRtG2GbcJs4ZDzys3ghpjDJifFV0Xqy
BlVX5J1Y6qahXWnCncGCJGRZMN0lL6eaGOg1WJGQLOox/2vc6gDbSNboBGRW98xn+o66pxDPPeFK
8Ooy0TToHpmHVC2FXXAtfo01kwCz5+ixykObPD16NmvHWG5YoeIgMUwiLwO6me3d1bvUxuuTZyo3
/FXxhUC1llb8qF8wxwL8JnZ9OV/pDvpUUMQEU0oJLrZ30a6VVWi3K200++vGJgiCWmcm30/bHOPw
o98ilaHsAIMExRnqRZvf6QZDMWerPifxG91Dj1xfGNTgCgda56hWjN6X1my3mvPEkmdzSHazwAGY
kqQ8iZRlopKQmNw9z1s0BIwr/muM7FQJjFhpQzo4WJddhiDpB8umw/TEkBh5h0ymu1U1xj1tdn0y
phahPm+8GWHfaUk7dh3KDBRc1dNNWNy+QxEm61MepAgiTclIqWWQ1ObonfMyq9KFxQGVtxNQRocR
t6g+cQFtx/v5ppeq97ysT5ggnzBxGP7ot3E7QEhaFTqj0dx0wLAv64BBZtbbTshQ3kEflNBrQ8gq
itadvG+jwlL6NY877ek9mT3oJ3SomAIyytyWAztcAdhhO+0jW602SucUssY451kskU+ZSK4DCLYa
CSDVyF8zJDnb7EHvfvruzWmOWGSoaIILCrWKU6JlwjLQesvvJLPP7jTpfWn4iewoD1D0VREbOhh6
AhXN9/oarUCX3DLcNFuWv5k94Y/E6CadtJWHLIhRUuuV4S4s/U1SKDteFhk+YP74ndChriplnsZh
UR6YIhXD5G0hxcMX5kwtms/Mah9ikG/i5wk1yiVoyVAnLSnzFpdkDhtm8K56M96qqIlAh/MVC0Bm
Ns02IUf5B/ifXpECkPO78ILnPcvVXROFfyutbhaYm3nBif7qtDqy9o3yFyKH+hPUYyIEjAar6L6k
5Spnof7Mq7yKRz0d+SHM6nptWSiObEoMM4cU0ZqWKrGFoiaL52/wwMCw4fmnePmFFJ3lHXt0JGkC
SPVKnGN4fHfOt90uzFMnlLRVmTWA0cfQKFdbayrce+FjgoPwrVP96/eI9fgdlJpKmOGeYQ4BLihl
bqrCQmlutfz+NI35EG3CLKWddeeOvIjXUoBSPI+ijTAkevRMzCt5GrfRovbPtTiG85/XmSNzlJq6
KHUpQ5m4MAWIVLV66fHKqgoSRkfW/CvphD9KN1Ul4L0xBn+YNHnoPnUx1cZz8s814hh94V/HVrno
ETyxmi7mw+4JZep4Qz6Y10vizQgGDJorneTcWwIyApAO7k5aks6S0rMMm9mwzBItdd6JldQDahTx
fqzeSdW4lQrPrgfeOa05hwaHt37tuIPUWcePSqQqOSRLHsL6LxhxYwK6DROib2pojuAYGKIsWBjv
7RhrPzIV1s7O+9UjfeoQFCqMigFbiFL2mKruCNsI1aKqSQrASccHCwufJVXKAbUBJyqo/SclR7qV
Bbot+f667gbG8yLL++hUIZAqADdI9SDWGmoj7QqMiQ+Wst1aykZehY/MYon58+JFjDrlZfI6cQUj
PKipuzQW5DhMlvE2IRP4gDtCkgZBZGnrnIklREzvhALplOsp66SJ2xAS9St0bNzwyZfTGkp25NT6
lItRUI5RqCUx/Yxbyn50VaSGyeedk6mG1fKS5bqNI7jc/jRZhqLolMfx1DwckWlFIjSyG3VnRE4Z
MK6DrD0jnzAJM5tQHF20euG6mUpOP2JYh5JfYbiQMwj8apDdfdf3g3WaLdZuUV5lbFW83JP8putv
As+RRsZuzYpN4XlJ1lVdlSTKvsohF8ZOILkX7V71Nx1/J7L6X+YPgyMNOgtuyEOtFaH6lMoELJel
fNev/Ethm36uN9rBJcvb5LLSF6wK81npTSjTVpZkOqeJyIR0xoWmfWrG9xynk/UpW9ISzuAyF+uX
1bqqLw1lUbOKZObD5gkNyp5aF3AiRQMapKyK+IdMQVaR+NvS6lZpylA4hkLQaW4PClFWHshJMUKf
wATuQDx8TOno3DZpOeDKEjSGwWk438wUZ2TVqjLlRlmOP7RaL/MgQkIsjEaAR9fX7oLAwQXAGT1t
piypUacyRqgZXUFSmEK4q6SLylt2rOnds6H4RA+Id5p4HwxcVMSYkMD/uRDyfIVyXMWUETAmdf/z
NDssu6G8guYOkRtwoJVgAiO/yJX3VH4deaGz113Ad4XQY296bty4rrg3YmMlK/ndaTbmT/UJHcr+
OYCY93EMOt2Y3/uRsTLIoMdctnlP2ZRGfj6OgmZynPoV4FH4w/Ba4wcT7/vL0x/CkKdC+Qmh1VtJ
IzYcZl8lNzND1oWCRYByEjWqcDJUMsOisotYWeYJ6/JOFnhzqk8kST5gon1yGqSCN4IAOhmXvdIt
+8i/CQLfM/MqW4lKvM8zxcw77ptb1PvSNUyRzx8wAYh1T2RYGp3cLiu+yqUQonTj0hyUEt4pMQfN
tU/v2PzT0YRh2n14mqBII+jwm87xLWFVrxCPoRG4PGc1AjNpUd5DHgENVAygVTnCAgn7hZwDqWy0
yARXZqKeLHZqJyk/wheqX8oudlJtbnFFM41RNvNgIQQPYsxqF2WpJeVHKq2LWtwwUeGJyo9oTK8F
12dg0c+7RQm9KLos4r9EXyaK2QmhEYq8hgtCVi2lWFwGYbIvMn1dGhi9fFop5nXvSIvSiQrFv2qA
WUC2iPlSCkSX3zVyydI8FhVKG+pQS3NwiqvIj8ZJP3XL0NZuktSSSWYAD+nRXr3RPp3m7DcqqBo8
QAdVjBCmHAinxBwvdHgBiPJ4lUrRDkPoz/lC3vcGPCTfhVeKPF4JPYppurCycyGV3yNcNOHi/VcC
WIdOfUHn+UWkkhy+4H7rxGUV8KbKigdn7yYTGkRfJ8oSKLw46CNokJGjpOGwW1RrDLdanZbm7A5O
yFA6qQICsFI7kCkkGVXNt1L+Q03fE0NNaFC6aHApJ+cECIHnVxK6Cf3MCVlQc7OuYkKD0sSqjIJw
4MBHrIZmm24M7SaXR1NrAbEzGNZBaP/1o/9v7zG7enJB1b/+B7//keVDGXh+Tf32X5f5Y7qvy8fH
+vw+/x/yT1/+6r9e/xb/8nll+76+f/UbJ62DerhuHsvh5rFq4vr0T5++AZ9IFrrKgrT+lL1Z4t/6
SwfefrvQPx4P3/VpyB//958/siatyfd5QZb+8/lH64f//Sd5DPyvNwsdmDm1QHwPnpsHrCxrZ4qO
xjyeVFbEWeo9/7kgn6HBFXlcCYca+YVYCIQmQvwd72++ZkY+p//OqS9/kgphnVzZP8a6eqaKss4r
KEM//HotAfFMVnRJQ9fV008NeIe/SwIaPvhDElClMxETUDRV0Z82GYHmRAdE5Yy8v6Iz9emnf58O
qE9a+eQzXgzyP1B/RT3jJcHQgAz5xCOOkYkEjDMJc4Q045l/noQLf5cOoBv+g0ogq2c6JoUDv21W
BPqZKOENHi1Ez0KAjvxlIviwEvBnKnydgn6oOUcgn6nI0umK/mwk/JPE/yJXKJAc2oc8gSydKaIC
KCsdTa3kF2Q6sQNBPIMdGORZ7+XHf5cSGB89DRThDK7OwFxCfk4JBP5MwlMQr+vi83Hwt5mB+lEd
UKQzdADraFZ8ZvH1ecjpiAh0Q5JgKi8S+ruUQNAQ1n7IDhQRJ6KiYnjia+YVhAoqsL1ejoIndfub
fMCHowHFODMEtBfwUPPDL8oH8GeapONN/0nP/ibWCaTEh7ZdMs5UXUQcQGoCJ36P084M/ADbDjyE
w6+nkOsvYv6gqR9iXoZrI4e/+ivQxQZPZYCjQZGBd4VLwote/F12L5JOmg/JALqvauhGxePO0z6/
lgFuQwrgvnBTIqcg+fW3eX+UrX5UBNIZxnDwuAw87/PrywAnnikAZcZw6Gct+E9uA/+GvbxcmS0/
iB8ON+rgsZpcy5l/4del8u0CkwuzSDrhX/1NcsN+Wvt44/7Xqwv34dY7+SHJSUx+++rvVm/+8jPv
h696pjX9o1ecvvqwXz/59Yer4LG8L3/4w+EHwzNTF/cJrvH/99Pz79Ogqu9fpQfgF48f+iaN8GIx
J1ceH8vv90H4emHcgz68cJk8psH9r4XIlR7O9aOrmvepF98/PFb+r7XIwuSS9NGVz4f7NLkvfy10
WPZPfLDf0JuG2OKjH2uWTfoY/FqHfKv0B77Vuk++Zw+v94w8z3/0a/dl8I/dfRq9Ugbi0D66MIwu
fb3oH1DcFbJk/9iS/+z/7+bXNxIRC/wf2Ll1+pClj9VrIQskAf9RYWBletU/YBab+/y1awCo3Me/
dTuU3jDS7gwQch9f+iIrax/7Vz6+0gyB4Il8VMT7rJlf+w8oxvZ+vI/8tyL5A3a9u8+qX8wfFFlC
+PNRWZzf/7jP3pgIaQj78MqwvSymdJk0TH144fv4IWgfX8uCYIf8gYXvB9qm1T+wcxeP+X386/sO
W6f9ga27ui/vfzzG/1hX8X368Foc+h9ZH23a1KkHnKJffMy+efxbwcoVYscgzwM40F+LEaGIJFb9
6B7ug/T/ubuapUaSI/wqfdvdCE/sdCNAXBwhCcEwIIZFgg3vrSTVSLU0arZ/YMHho69+CZ/24JuP
vvFi/rJbNass9UhClR68EzEHJJjs6qzMrPz5Mmui7mA2LKmSMkG1fSkPpsoQoy2lknAkIB0D9bNZ
5nQUCWzhQJkHbvcjCQ9jUKQ35Ba60hFJWKSrp6GuYQdVvny38NrofKZuLaFyByVM3YcsT5P74CQv
0uJukTraI98KrHtO/7SYqWxqmHMb7jf2duwjt1fJ/l2q8vixzpagwU/Cr+mZ8TjWQVdluV0u8b+B
YYar1B4WYiObMmdRf2puEsdm7WFI5j5hYH3Fp6di9aiC0yI18TfZDf18nD6qsbKk6YUAWdnboYvq
fZ82MLdJ+uZMZzmzZftIfexQccOXfl/Dlb8p7JZ/f2hU8ogoxwQ/FLOxSuwT6KUo5RYRfMT3oYfJ
zTgJvg8G6gbBn7llrDtAj8/ursBGnarCpObGLpfeIKTUGW6sst9tryoX6k1s3oymRr3JssLSW3iG
wN73ER/XUBYwJWfqLp86zkjFmrXHTV0+5BPWoPOZfJBNi7z893NZK3UKUSYjNM/QrMjwLCV4Vvzt
a2WD4olOuX8sIJ4t8rq5WllJ2l7m20mewZFgZEMBRW3DiWCpMAmnp41TGEG0fWsSIAm/pDNVzPdr
hPYJ2/P1Ut8Vw9iMguRjkE910KGYyZKlhdPoG2+bq2+TEY53PGb98wQkEPknnSYcAUUXMvm+RyfB
gchDYMKYe5MFgVTFQetjakZq9olHljJtAwGSvZ+j7nRwrdMxO86plOVL+fBnM0RKg0n8nkB6p4u+
kNwuj9ggEQt3fylUnsDuxQFGr894eodakX25gRYwgA2ZqdoXUNVuPjXJHTfXEh7RAGp/jIwtp9wU
cCKO1ZArYVNA1o5RwGC8pfs9fLdsWRBQvvIn23n+d66D8Tcn97hIj2ldKHF4nerZI2NFOb7Zlxdn
Zuh6BejU82cGAokkn7LDJZQIU7BehwuNtZ5khQRcVc/qIaqaqGzEKzmhxDHSU49JzmMqNH34M5ii
wwdmgwHJFCHrEBXQ4h4O0tGIC4NE4NVTiI0RfnNjhglBAnxInshK/lJwRSY8la/KnRs44pYMnXOh
hGEvqTqM2BfwIypj+aZtskwVbNUHAuJ2CTefJzQiiXpZXz+OpjqO3YyvwO5V1ZzKe1tkBzDR9uP2
DjqSJHrCw+WIZun4ilwfKIFUBWcaVURLjSQvom5Hb+LJrXIKLxFNQfOmW4ydZLLEMTpIeMiDaXIC
S33+ZxIMktvn3wLIc3CRPv9rNjJ3nNc0F9mXJ4MCaXCu5bhfVICumj25dhTob3/CV5MlBZcAByDo
vkEVPzhSGTtWgNP0XzPQM8ZxkHFRlT/dLpIauZmx8zWiOXm+UvHTkkMfSWTpfzK3QzV84FK8J8CI
yob2l/SbkLq+vGibFOneB8MKoLic0J9ya/jI0TMYvNkE+uCgASgomgFwP/NahXm9pGZV+fBNay6u
f54VXfyqS+1pFqHHnmV/Y79c5Y231TRVPFFHyGtfyeg83qVFZumUeZa1+7U+dDgGAiNAv6G5W6Qc
vhU4VU5Sfv6FEqfqSZYqzZQjlGAu1voLYwChb3137H2SOi5AGAko8mnxoAzLNIUS9uFMD9WMp0BC
iSP0w60jBhIm+Ac0qvIghG7d8d2wvirGJmilyj0+qUfOmzj6fVkCBNea+FO9mplcj8s1B91bg8S1
EzREAgfejyirBkChshohWqv8l/8XDWSEJVO69NT+6Mvq8ySA0H2TBS4CBc3t/tSPUTGaBe902b0d
9IvhGNAOZMOZSjaitxIpAjjMQ1tztisvY250NoS4vch+t33M1hoWQa/ImGRS3wSoC/Dqr5fdfvfy
unv4t4CESKezoO/qARoU3jbg4qAfEf1IzQZal9e9Vt2h/WWKq9HOLgbVWTegrNPOHYkVJdM/QHm1
g0Q1z2RI2P5jzDGYuUpInU2+Gt7TvxonI7cncLT24bflwQWlG3QZCvcohYbGIbvi0kS9FXjS3G73
8yWDTePGfNnTAYGySofaIsp0lmC5ekBuVik2PMyNIEQdlZrhUDtnO6booaF2VUxY0X89BQ4xG+Fr
VOBWDPeNOxgCYtoCch+pt0UBEkhCtgo6MBlVGvrhK/VtHU9MwQGLoQDZJANjS3PwTqdPepLcOx0Y
kYAnhMUrJ76j+029eVLEE2gq4/WOwHIPNTUOMYdQwnM7ScEGjhqWqFl0szxxlIOGa/syt/OkCdlm
CZF5lahZHJmlM5MaoX1Xe6TSRNc5kzR515s4gv2RtnSIEzTLxpfqsRniGHNCPQlQ/TFGI80y/WiX
SAuW8HePdYrIg5OV4AP8KM5d6lj35W4nTZDQZeKLJKA/3XcFugpSxoRQorx0gv4NxziEEuWlk1zF
fLU0e8SXu+916ggYBtIIkEXsiaI8j5pDiRPoTOX3jjRI1DrOTD4tXNcklMAD9uPkXt24Sxbg8ZmB
Xc/1DAGrk8eVqM+cFb9q9JwW6cRKA1kfzPyzH7cP5ntJPAZPLKGSLk1a9ZXlXjJTTrhFF0F5kyXb
bsmUi5Wo+5xrgENTshSINaollrQlyjNotHxQ3FZIHM0YDegaNonczgXaQgunIB9KhN+XqJk7/lQk
gUEjjQbImckEphvYbdxeMdAiAKuZmhkvt0pEHf07p9hTTi/xVY3+vUJAl47tq5MER3QThjfhBz3m
h0c5acSfrMkxVcEV43KUmy/tqxuqpzHnMpI4P+Y5mFM0QY4THjZKYAivCUQOuetgFKfdt3IbRfBz
yQwHlJ6kXKAlopo+hmM4KigBCUbjrSbkfs9JGeEeIYFERdUBj/5sjVEDfPUhqtsCh9VpkiX3jNsH
B8CEri+ary/CPv+d9KYuNNvHfVpNzGlCob6J4gWuqDiwovQ5Y/h6qTUk8ncPdjFsDbcboocQswf9
E22LbzNPtC9+1eUV+8/+yk7BrfbCq70Kc6WgZZtUALC2GWzfmux/MkISdc3f/H+M43FTyRim7wrj
/JU3zCG3ZgjtR2QlLZ3KCaRRVPzQeCFdF2NWgzV/GcVukSYcD1flkb2WWdmsVk2OviwyedEuU6xL
uEbk/j1ZO8ePLq95B2CBJTv+MiZ/IE3gtntvp9lsYFhdA9Pa9psoEi6X+V/2jAsAB3Dzr/OURmMf
A6N3diNMDUbdc3UFsqpgrLfqkBnlCOJecwcj+pt4AvBWIVqfl4EFL3udHvoU7tDCfctfqM4SO+JU
/D58e9MX6qnJNNVDq5ukq/s7OxhVj63Zx87gbsLVUyk2fdCn2lLwmViu2UCZaSdqHNBQy7cYcrjS
paoeW3c2fJmacYie+o0OjIU9+SMcCLXWe3d9dfT1diIqi5+bnN2rtmJx/et9khqXwy5gJYpQx+bJ
iXms5n3O9VtvkzoJppAEl86JK4IOjoO+iu8V6oV2maWBWHIRFji7oZtwjB5IDZA+8xKWfYSXE8bU
szEZ6cUFA/tiP27P5nMwOFWTgq04XFl335AXF8Bp8DkQ4fq6xaLAdnHAEMb1C5k+CwiwIr8tYmbx
Ff5nOtdKiyHfMn9RgI9rIAhl+bit0iFQ45ZomQywH7YXNswwKEzMtUNihBOtFurMtUMgkKYeXmCk
IcaMtAQasqMekZisC6QlsusdRzokGhYPk1u0VPAASCIJbunWd+hLzH8DtsuFjEnkrGHsx0BcFTza
Wg4ttrD2QE0bq25loCkxGOg95NjZv1ACc4tsNTXbuB2cEjMcUM3JM+qoyxk3JPC8F6ir5wk5GCxT
Fkngbitw3qnJ86y0puf63nALIjE9rHrKWTHiEVUkkUIcoABhxmpcLn+QDBGJLu5AJFHFpWlzFX86
kMskqzOGkQSyqGLUtQHsA5hJyl/STJbKKiwNK5Tocm+jWdpk0+DapBNTa+QBJLb83P44veqvfIKA
P9tGNdUZsRDtC9DtwJfFfFLLgtK9kOjN7ivuFUX7ApAWjJ7Mgy6AgKiS8LamSAJDVUknXJh8+vxb
rG8fF7myK4EaKV+gp/AEXk6jm4UESvnVC1SnQPDtUQmv+m7xJXaQ+RAIVZ7/gbLMWKNVIjhX9yrL
NAbOVT+pue0Ivj002V1BfSYKs2KCq37rzbvWyeCErQfA/b0D/NtF8h+XzkTN9Q3Di079l41L9moy
fl82RKl794WbAdhiLG82+v08z0faX5cmY4TnkRTyBrDhKFPS5zX3BCyue/7fF79iS/0yMSYldb7K
/BqhpN0UvgQYAnWHj0l8M9fuRZuyh2IsXYi1h3uBGnRP4vohSHWb/2X2vao4+MrzCtl/rUmH6YS0
kQ+OWjn2dcPcURsDxh2En0TpvZ2qJ96vLjGTghJFLP0pMX6pk8SJOzxMYqRxd4SolSc+JdqRjhBi
j6Y0+Q1Zv0U9lYCyHan45rOwgwP7tO396OMCl4uwVWOqrD/ZPmYmIQXKRCOUQLDTgHgk6pijGDZ3
/Vd8odPCUinTDuuN6vpE/lVauIvFtaf2Mdvv2jVARU9oeWMbh0LbOsqvdwzUlYi/wkOhqrijfVbd
0h3Wlb9WZbHsp+13vY22BTcxLRBK98ncJrWhusStJ+2kuNd5jRsjMQ6hk1Dy5NtTjTrcbPJdXRpF
IqlRYkCoLZrQqbCXdc+RQHB3ksQ6fCxnJgHjfq9SZOJq9kFi0sOR+dlYASdxl7gL5AgQWJqUMMbk
E+q/LWGJZpQuX1K0spV1Q7drforT9e9LlyBJlATbmA6f1nC/uWP5tr1hmK+9RP2QlFKa7xNqi+63
4hh7ieMSBQCGxV1G/BS/Q1c23IJ3GlDqOYvKd+iNDpGEi+13TCWA7PJn3LvkYcG5svQqey2QHbK5
0PL+q1lQIqeCAXL6BtOCuQsjgXF/n0zRDANL3sqTmE/fkbjThRDYVLe71PojY5VEIHGKyw2GSDJy
wgK60ZmmGPyBKmaN7oUSPbYXKr59xNzDZaZLzAiopo86uddQYp7buX4IOiquQWJLwNPPjTPUVAKc
fq1mAJlwN10iy32OEa+cqsSJQgz+SQMQwzulgRS3Qr69xb8w+QjViVqnDYhFgQeoO8Ah6BVqBlnL
XDkSu6NeBQw6/LMMV4HUXyAmAUaqEv7vdIyy+p+CVoayWmZgcunIReEQhZJZMFZBp5hNmf8PIKn/
pgySG8R8TFIjCRd9gCsa+GolriQcFOiOchYrIJk/YnvhxxLDj4oc10dZvtKxja4G+3F75foRrlrN
aRFJeOFLgSEuvfdfMS6iQsPjfM3MTUJf3jL+/+WuWYcutyPQgLU4ds3E9F3UuPb3AfXFFdUA5jV2
1zdbvmIiogbc/fUlIo51gvI7Uw2J6xMvi8zBykcS6JzB838wafdRLwoVRnjZj5/T5NcTojpAva8Q
Lb4NvfEq7OcGpZtFct05mnShMjmnPooRc/35vwAAAP//</cx:binary>
              </cx:geoCache>
            </cx:geography>
          </cx:layoutPr>
          <cx:valueColors>
            <cx:minColor>
              <a:srgbClr val="FFEBF5"/>
            </cx:minColor>
            <cx:maxColor>
              <a:srgbClr val="660033"/>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ln>
              <a:noFill/>
            </a:ln>
          </cx:spPr>
        </cx:plotSurface>
        <cx:series layoutId="funnel" uniqueId="{D3E812D7-0611-4BDE-BD35-D741EE4BED2B}">
          <cx:spPr>
            <a:solidFill>
              <a:srgbClr val="660033"/>
            </a:solidFill>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654D8799-ADD1-49EF-88F0-BB2F852DB214}">
          <cx:spPr>
            <a:solidFill>
              <a:schemeClr val="bg1">
                <a:lumMod val="50000"/>
              </a:schemeClr>
            </a:solidFill>
            <a:ln>
              <a:solidFill>
                <a:schemeClr val="bg2">
                  <a:lumMod val="50000"/>
                </a:schemeClr>
              </a:solidFill>
            </a:ln>
          </cx:spPr>
          <cx:dataId val="0"/>
          <cx:layoutPr>
            <cx:regionLabelLayout val="bestFitOnly"/>
            <cx:geography cultureLanguage="en-US" cultureRegion="EG" attribution="Powered by Bing">
              <cx:geoCache provider="{E9337A44-BEBE-4D9F-B70C-5C5E7DAFC167}">
                <cx:binary>zFtpb904lv0rhfo8dIkiKZKN7gGGkt7m5zVxnOSL4HihNlIbqe3Xz3UlziTu9FQBHaD6BUGhJPPp
6tzLc889dP5+P//tvn6863+ZTW2Hv93P//g1d67922+/Dff5o7kbTkxx3zdD8+RO7hvzW/P0VNw/
/vbQ302F1b+FAaa/3ed3vXucf/3vv8O36cfm2NzfuaKxV/6xX64fB1+74f+598Nbv9w33rrn5Rq+
6R+//o8fXF/c/frLo3WFW94u7eM/fv3uZ3795bfX3/RPT/2lhsCcf4C1lJ8wwQMeUP7rL3Vj9Zfr
mJ5gGkghCAt+/+CXZ57fGVj3JwL5PYy7h4f+cRh++fLfbxZ+F/U314uhiT+/dNw8R/g/b39/pd++
B/W///7qArzkqyvf4P4akT+69Rr2vburlxcAfgLo5ISFjLFA0K/gfot9eIKZlAC+/Hr7c74/Y/+H
0fwY+S/LXuH+5epr1Pf/Caj3j/Wdffh5uDNygjkXIZMhwAuf72seCah5IQmBwv/8gfvfAf/HAf0L
6F8Wvgb/5fo/wZ/+9UW/KezPhT8iJyGNOI+Y+FzX4XeUE7ITGQYSs+jz3eAV5fyJeH6M/teFr9D/
ev01+pv9X4++eqx14c1LAf77pMOCkwgKm0WCfy3ub0iHnkQRDgUTX3ITkJdHfyadPxHPj9H/uvAV
+l+vv0Zf/QfUfvJozV1fvUDwE9CPTgKCJRcR/lzdAO836MsTApTPv/A9/AR7efRn9P9EPD9G/+vC
V+h/vf4a/eT0r6/9TX9n7x9fEPj3wafRSRRSETBKf1T64QllgnAa4C+0L18e/Rn8Pw7nx9i/rHsF
/cvl18hvrv965LePvbmzP1HqMHwClC4Fj7701O9bLg5OiAjgj/jSkV9B/yfi+TH2Xxe+Av/r9dfo
J/8BrHP+6PLH/rnpDi8V+O8XPwuh67KIhPh76BnsiUhi6AZf2i19eebnqv+TwfwY/u8Wv0rBd/de
p+H8+NdvgjftXWFfwPj3E0ChxmWAg+iFXsR31I9gGGCURM9D2OfPK93zh+H8OAVflr0C/8vV17Cn
b/562C+b3nl9V/885Ik8iUQIXZd9X/qIn0i4AaVPvjD+K6H/Z0L5Mer/t/IV8P934zX2l/8Bo9Z5
0093P5P25YnEhJAAuP33D9T0N3IHaJ8TISMJW+HbAeuPw/gx6i/rXmH+cvk14ucXf321v5keHx5/
IsswqHVOJQ/Zl076PcuAn8PCAOQ9f3YWnj/fI//H4fwY+Zd1r5B/ufwa+Tf/AV32zVS49XObfcHg
J5B8dCICHP5O9L8X/Pf6XpyEJJARe1H/AYy+3xb+n4zpX+Xgmxf6p0R8c+91NuLdX78PbmzhHh9+
OQUb9aH5meMuOZEEemrEvrTV780GFJ4wDBn7mpDXbsOfj+vHSXm9/lVeXt9+nZqt+hmp+deO6FdP
OLlzd+nvZvI3puj/f/f3FwaD+9XSLwX9w730udb3D//4FYPM/OpQP3/Dd/vgla38suDxbnCwlJ/g
KOShDCPoLCyK4Kumx+c78oQRJp83WMhhzoBZ49dfLMiJHAxueRJgHjBJwghzkLswWQ+N//1WdEK4
CCgM5oSHIL/IV+/+sqkX3divOHz5/1+sN5dNYd3wj18JYVBS7ecffA6UB897HJ5BSCiZpIQDB7T3
d9dQ2vDz+L9KMNdzsc5lnOnKqCCwZtOOs1qRGVSTmfl0nstUsNtwDmKXLcteLyhXbD7NRjzGURTt
mrrptrxjkXKSJIsePhKT0y1ti5jUwh6ELxXng49bjvMYF22hyMr2VGcXOoiunS9E0rDwnWf12yBq
lMvDPs7zKEgnNxs1Wb/RulJ+KopYkuJqpOZqXhed6DAUcVX446Knu0w4F4eTjdQ8Vh8Falc1TF0Z
n8KGYpfG4Ehx0TPlZaNm01Zx1Vu2nasblLk+7jTehI2/rc3aq36UTyDRXFJG2u1dc2Gpi01k8TnI
g1zpTO5ZkUklSb8q2ZaTWqhsleUu381BUygpDzn2RPX6ZkhbLIrriY7KyovcdP2mlVGkZJ53inZp
zl13NrTrdR0sZ1GUn8/MvDO2y7ZYV+9xPgJY7j2Npi5F4xKzqMySitWFqnFpY4yiTdFHPmbBm1mz
NeFLb7eV7hKTZZ9wNMpE9NORtVzEiIgucYH3CcoD1eimSVzv+rQmeRazKZJJNK2ZsjYaEhqux3bM
m33oCq3qulbYF3ZXTFVSSr4mpq2DeBSTPjqTbelSTyogZRWvrqnVKJarMTA4Kch6LHKEE+MebL20
MXPoiax6UXj2Rg1VxZJ+kZOKSBMeeVEtsOlLkaza3hdFGcVLZcoky3HCpJ/jPququO/zMq7RsKZk
PnRlZtU4huteFsENMdYnVSG8yhq8w4M1kCEZxsItUo2RXrfjMKBdIOSuD+GbWBOHKxo3dCmNCvN9
4yhVYhyc4qVAibVmVJGX8znOy7dzJq+N49c8dzyuG1VFAt5nrMadX3c6pEqOnMUtijzkgA9q1PxK
hFZuyJodGkL0boCzMcWR7VXgpEyWuk9KY/O4ISJPRVQ9ZqFc9lh3XTrkBU0RboatLdrYOaljV1m6
QfD2qncj2xDaXwZknjZTWJWKVvUYz0J+NDVz8egdvpFreZvzYYl9VuBUHulqeSrF0KuSzF0yz32+
yTCt98swxTPXY+ylI4euCMe4CscoyWooTxWGq05Qk1RTLT/kBRpiX9KEVg26ltQsaonWOmZ91Wxg
48S27cpkJK1IurKHgEa9McEs1bxqhcSCU+3FlHRsqlU3q3oWWOXlkMPOGd4ukVU+dFfeC7HFVZk4
XA9JX5D7MLQMHjTuSFRWu7UL0tK0MUyukULRDNw3IRNP2TSrpu4H5Ys1bYJsVIObslPZOqpQWA9p
EAnVorVNhilrtmFF5k3niliYXC1Zez2vfX4bBdVNCelLIlNU2z4orqJ+bGAHaqvkGmjVNbAiqs51
RXez5rVqPeu3SMylyq1o0mwk22r1YVxWFUkboMGI6TBZeFuqTnCvuoKw1GbV+6HGd7k0dVoS81AX
1CbW5Tyey2KCVKAwIfJQSjSkYZbhuIz6Qy4ivZnH4GLpu+uxEyQO8ilXFc/OuvK2J+226sty34b5
A4ny07Fzq1pbKFfTOcXY2MZcl29D5FvVAjWorCMuLkR0jg0NNt5NiXDzlFhZFbuoKN/RhmTQFWAb
CYE6tVTlXVa6+hAucYirje+m9rwIWczLDJ0247KBl5z24YAvynkjyQhVhoZC4V5yJd3YbqEt3NZV
SNRYkTiTWZ9YMt/5TMg4CzlXotG3Xb4e8BgW8RDk17NviKqwLo5ZHmesPVRle2qDMIrHAiWr74vN
MNouaTqZqbydbGK0Dw9z1p8GAjkVAEkL0Qvl2vKSdZPZciv6uC5IqWqXH6I8ZztuSwQMhM8y3hI1
UH6LG462ssk57LUujKPW7FeG4qJJfY+zXd1VGu7gM1O2JBH1WJxhc9FHnUiQsFW84GjbC3IQiNJt
kA0iLoIyDlk9vCuiW9b3itZ1qEjQ2f3oqm1RS7dxiz52iyuSsKQunaxOPGHXzdg9BV3eJ4UrsKrq
4DhSWysjsVpn9Klhckl0DVRaui1uGVM9G6CQpL8s/e+VVR8Cwg5h0Cyx7ZcLZKFthqy8iLpedcu0
y9B6rnnG3kzuKKrSH1y5QLmGoVGMz6lzJYMaqmUsrYMAQqiadq4Vr/tl0xGyDRmqkiHg5UYqh91H
ouclXReu93LQuWqIuYDtILZzRp4crdvYI/whr4opIbSJ9dBeFf2a4q4aE0nKLNbLtAXhs6067RKn
iUjMCp2bDWsDRP++KGiXVGM/KVIwEwcoz1VWElWUudm3a5AnQBwgRVzcZaVQ1genefth8vPe1WyH
GyS3JgBm8EIm3BOf+DUslCtbNdXNTYB7C+dvUAV5UVznjS0PCxq7DcO5j7Ni64wekrVopxiKFfci
LQwersJJSTSvKW30pe5KF7Mmwcbf0DZDG5JX24jnnwgbgiTrbBNX2ncqHzuzoS1Vi67mw0LZkUt+
AyqrQuXtkslZTZCBHHREG2CU5piDMmN3hNWzEpm/40NQKyuOs+DDbqZoN3V83xdiXxOXZkV3N+bh
cbCoueRDfnQNvl36UqZsLGBZJfbt6HhazUiRxp6T1vm0cPgUpp4pmTILrdFpVS2iVT3NgJNo3cRj
6Mt4mS/m0PvYOBwmY5lUwIPJ0tR65+pmM07RZdWNInaFqBRZ+LbLlx4SJMLNTJmys0/6Gdep17WI
Jx8WezTyDTQlBFIpKncZF++CWxHVxW6cJrGTkVlV1aXZWgRHpvMyKSb9rs+w35SmztIpWz6AhinV
oFGl2rK4XUEDDXqpVZ7ZcocwBF4MFsSjfQrH8Y3W07QJyXITDEOfToEOVDVeFqVbYx/OkJxger9O
RqSkIrmSXevOlmlZVG00SynOl+MKBbaEbj3ogqN0Yt2gSAn7cqI+OJq5jHYEG31mw/K0r+tcRWsW
d33ebiptJtAbNY+X3NoYITpu66g417MJd5Q2eWLKIUpGoAcYItBZNyw+nlYfR2HG4rzFQCGayOss
q2LqqVPU6nfOBjcueBcYrQ8z30tny0051UjVdFCWuHY/41KrGVdxbSN2wIMe1NK0b5sBFHzbCwk6
EmUbIXEI3ZfzpB63tuXBFkXyndTTA5r1kZbzuMkjvB1nafZ5VEMDWS05LVE/qy4S63lIW6yQGy5Q
YLbWDBuzzSA5F0M2XGi01PHcmWo7JIUe6v3g+0fdimPftF5FAa1UGd0ZF2Q7PmRvwnzKlFyqpAmi
3RJkTJU9uw1QQaDX2kuGQxqzFjcJWVcQG1a5rN6trL5tbIZAnWaFCnraJDQYt1LPGy6b8YKunYCi
rc7WMiaFq5VYgWrJ0NEY4XzYVDPuYTLAQG/GzDtBi2UTkFMLzV1pxE/zCZgjQ9D8sR7CQx3QraiK
2IEmIziwSUVnYMeyz+OwBHqcJEEwxjB4Du/vK1oECq3rdGFhVCgiPsYl3DKT7nb1ULfbMj9dAvIs
iBFJsogAl0TNgU6sjMv24PtJ7yfpdyhs+7jnFHjPAWj5LNIBBHIKO6WMpzF/3wT7yAi7cUMzxtT2
TyVrBlW4udpzYWVK5/CJYWMVH5tFub46Rhqor/IB8PKifK1hZ1vjFKmoTUe+vA9GM6lMZDH3zQUa
cr8tyvWttoNQcpK5Kpby4J5RkHlxwEXGTyvabLW1m6kj9w6xtyYUS5IZiJcjeUtL96nqoBtOeEe6
edoRkz096+y+c0+1RTlwDS0Ua8I6afKQJVzuPMlmhWhoN0yU16trs104BSDlGsCAindhN3XKZtGB
L3pUXTvCxIbfLMVkU0OHLl4kuazQk7fu49zpfQnzQcSBzUlLzrk57ZZ52QpzrJux2s25OwKczamw
dmv6EFAi9A7BhJyCL7znpaabYaIXodHXhIOeHfs6xsN0J+T6JLJ5WxXzGtd9EymYyLHyDShw27QT
jFp13BHQg0UAPWseDFERYiAKFwJNYv1Yj2iHKarTxeODJyDCp7Lbj5XItmULu6zPbtBAq9RNZa/Q
2Vj5MrF9MMaOk1SOWMaWdNcDSJ9Eu/Yiz4nYTWG+ayIOLbj3VgUfiIkgGtKuyVhAlnPOHudpgeca
CZjjiW/CiS+JnFYMoicqlFlytx9N6+OlDa49ltMpg7FWD37cWN7GmbHrftblQx+Eq+JTOKYzz6nC
C3ovWH5Rlx6otKfQiir4trGDschd9cT5XSbosWqicy25v6hJn2Q4QHELhBGLt8CGMrE5h4azMpCf
VY/SSuM25Uwk0zjdZHNpk2GwUWyjHoa3vo/UusBUXI5BddpHjKahnx+WvG+20RieY8eqU9O6TTjq
8XIAhX/RjW+xZqrAJXo7QUGltCgHRcl877k4RxRfDj1V7Hz1bj4QlEFadYOPIS+AQbPpmqDgRrjm
nvTFpPIOOMUDnWXjDgVrkfasf9PXsHmEEfcN70EV1DdodcA3g38HMqZSXQjKgeUiTyI+C0XgNy0U
nflzgxf7qbRrgtb5wjcoaYog2wpK7hCMGSScdixvdyXFSGWB2fQ1JNWshUJ8ufAM8QQvE7REVh9I
0LQqtJ7Gjc7K01Bv15XCZGWyFSwLmF0RGw5zaNuDprbdzr7KFeYW1C0J/RZ025soky7Ohg4MA4LS
HlcfMInavW9zk5bFWzRRstOOvAkbozQ2WcLJbFJXV4cBWGKH5uGQBy0+y+cjnw0612clbyEcO9o0
aOWxmPM2nnqON8VhzRyBje6uumLFZ26JNq2AwVEXcgCiq866ondqhZyDe9TtgwedZ8VGl6dLmIdp
IdAuylGZEMzrlLKpTO1zUqJCMAU21DNZg4YXlZlBfjdVXFRtnE/tWdD2p8RFF2XT4Tio+G21dLUq
OQ6gUebLRsMxqaK8xOk056kFxbXJ7QKimBxpJI6kDN/JBZTUApZN70GLj10E00EpjzCL7AfIwCZC
eifg78pwo7KVdzBKLKUKCf3YRjrFqNYH72WcdzRQrC9AckO/UyFMeGMAoqSes6TuEI2DqX+/zo1W
7VyUOzHGdaCz/Sw2iNEdktmZjoanAbkzGtQY9toE41vjtpSb83oZz1jR7etxPjfTM+vT1cMQ1MIs
VWbvdQEpLrJsicdp2YNHbfflgk7rSN752p+twzLE3TwffA0hIxjbwe5UIe5vzb7JEAcuE49Vw1Rb
6DalMOjFTQCmi6FyW7dYJ7IC+4/J8XTA86rKpjwIXK0xt4WOuyHcwXh/49dzmBd3gzAooWsBfXzk
V1ExHwagq6QukdmsfXcxgQCOlwCUMMdzmDI9J32O+k0nyxlsNXi1DJo5yvtRMYuvneBgyNX2U1WF
c5IXVa2qCr+xVyWBcmp4+VFObpOj4Kqxgu0kHcGPyMSHUdtl46HHZUs/pTAkDomdZbz2fX065dUm
gxNctcrojrH9RPxH4fOdtf4mgjEElFpxKBu858YkxdoqKs2U+AF27AQtvsJRG2PSwHRIHgwMUjCb
FKt7D35RofpgSYNyPkB4mzJoVjVSAVPx/Eksk4TuEaXMMfBHoZZg0FIZqsPEjsC8eWTiCPEzhNik
KKsuoF5lYsS2iXwU58iH2wGV75chf1oiZ5RH9YPJilsfdP7ABHtClB8Q2G9zid9XsgIRuWa9GtBQ
qlnKLJlbwWH0zNiGendq6nVVpjgVrZuVHrvzMe+k6qidNiIa8q2peq5qaLCB1wU4edU11zNVbtUH
UoFfKNt2vAhAHa+z3WhU9zFmpEvoDPqkjIKYO0yvPdcXVsAk13ZsVCOuhrjMg0z1IgM9TpNR12Xc
iuCunDOdQMmAMZHFQ7+A/AvfctSVamqAAHpax7mzoLdEeOoqb2K0iEhVLN+ztThlo7yqmxkfqJzu
q8uwtvY9AVEV5dcE7Kik7YMs6XLzxjuZgr6v9n7J3tEJmCEUdI9stcRarIOSQQfOhW7X1A5VDu3s
VuPyKpJ+TCYhmg1j0X7KwW+GRmdORzmC/Gwa6Fq1PWRMfvQr/Mzq74NueBeOWXZAsfXg7XX4eXtG
+QPn9s2I1k/UE5NEFWBi8oPP33XRMSBZsF06lCnCPHDXwM4C+TTXRZRqFL5vxwX8MTRByXc01Q5q
T0wxCUcU+xmlFIrqyMFqRSXQHOe1VaKsVnBV7LpzHscZmgZl+j3s4h4GXvEBwum3kPwkxM22yUCo
Ey1TTvGeVNGDNLAFh0AFCIP35wsPrgTDoBGmU6chPoLFEdPSJEEH1Vw17f3aACEVoWNxMUHjxMtD
pdc2lh25xjqiirb+qTOgJqcw1KrgbDvZ5RDMa7fFY4BUtVqqtGDwjaVNZ4be5is507w6dW2NQeLJ
h0WTdBRjve2mEaRiNu+KCkiA58F0Vfd9eIBdbpRp6HsB9sK5XPjRFXRW4Oj4VMq4wmANDmzsDsZ3
yeCiGnC2V6aaPsx99zECjx6963ws0TRthxLZ3WAbtRaXI3IFMFV2XmbljTZgo9ZZnhAIAjzw99pH
Sc7FJ94tH/RcwmhQZTdV9G50DOR7UIxpzYqjccXV4EmXjmEAbqS0ZxbNKgA7N3YC2BhEHuzWKfzU
t49ZTsBdcXBWYAL07JwknuU3pW8yFU4VjbP+g89DH69hkGgzgDlNaBXrcdJgXeCr1gUPHfj1hoZY
YVtcNuXWofW4jMF13mebOWtuB8rqZPRVEK+RTmaMd7rp9b4ljersBM3BshDqBU58nJ1OKaDxltaR
SQyrCWTnAB7z2xqirP3CN0PZETXnw0czM5gfuKxUI2GyMfgwEbmeLlN2gHYKzDDNg6qKotpUOAmW
/nYMLD70EuQtDosrZKMrVlX7zD7nF37rAMhvPgeDYo3FauokjLiai/ysIug6NAZaBdBJzMA8mqsm
LT27Em/mBvtnd+1OIAxzyvKRlcupAdJhVb5lFJjLSg34v5m6VnUruazxtGtDmP5BiRJPtxVYN03F
hGqi7nzIk0Lqx2f+WbunusFpPxkGBxMwkILvsme4Pw2hZ2EiL5oq/BSh9e0U9CYZsdvM8JcNTKdD
EYVqPJ8aoIfKbNEyNm+cHRY1lnpMtD6v891UG3BeNBgegXmqxVLF4CccCxdmCibN+lgIeNXJ7URr
ggu+ig/ZKEWqpyCMq4EMuxL6RwhuyhsbhskKztqWLCmKAHlEljzJXCX3i7yIqJ+SvIz8hjbwb4B8
A/6UBnHTgfGrRoXBGTgdemFPR9Dqc7kKMDKXyxKO/ybpun0VmJs1C/i1sPS6Z1qndeguOzDJD3WB
VuXNYLc5X8+lyTkY6/xDGMz+rG/wtmf5mbXEKiPgQGQcyg+TS6OObYFYdBLUDTk1AtIULG97PpLb
jIEREo0+SwYAY/DBLpryN1kXmFj27IK3Ol2bkB499Zfz4KNUhkPqhq5KMyPLrf4Ajn+uhiYDDxHO
Gnw1f8pp99TgMFB+mHcmm25FPySiJY/CjhspLMTfYR2vPj/XZe2Tdi33cNaEj+vsPvChPasmQ9Ja
zx9XkR1XPoFQQe1FWJodeBoYHE84tetpH4O/tuxEXjWxa+aLYQCjxrBp22I7pqZk2bNl+na2Mr9s
Z6CYGTr6Dkxt+C2PRVEwdK87NMNRTZOwIIQdWp1qGNrgADaSqa8MS4a8Z2leZAmcjVIBBnhdaxHX
kqb9IjC0+ufjVbKbAqbh1OmG1uhugSMP7M0jyvgeLWRXzzFlcMSxDYJpUoaApmrr92hPuk6nlecs
WYUH/3aswWqGeh3htOvTmzCi/BRVoOUaMh1s3aXOrrlq2+JZG1EJfXJOJgSScoL2lkAzuhzLogbM
GvKh9Efudcpyb65aM1lFZlir4eCX1NEUM5Gf8SW6rj3q08ZpaNyuJanvWtB8DnxJjJ6sb+5ksIS7
aFzjvG4k2HdVd6RmHGGkojdZ4CKwZkqxo6YgcZePqyJReE86NKZFvYRbpJs8Dvg8XOCAw/FeUSa1
wSKV2INiG4YpBQs5HfvWJYGaa4iyjeCEdp26cU9YdSdBv2PTbzGWczqDKe/H4m5kUQEeTPd8ylDe
hmCtq4nkDmbBIgZe4SrUwf3S8G1bYp8MPWm2ILePHSssVD4zG1Y2ZwZQ3NOC7ByTneolvAn0KpSg
7NlOMMCBVbDLG0x3FA7qveebrsuK80yIfSH+l5Jza7IUR7b0L+IYCCHQyzxw2/e4ZERmROSLLCKz
kosACYFA8Otn7dMz3X165rTNmJWVWWVVZe7YCLn7Wt9y8RpEyVtUjdfAaEjApH2Ef5ZaW/Xf5sh/
6A1uE+PWM+58kydLEOWQaz8HtkZXRoebovVjj2daNIFpYSVX7+NM0dwLmgrunWhUPfRbAjHdm64Y
L5tTU0ECsX70sQY4wcYSFGQ5p6PsPvHuxDmxKClrED6DL/hN1UhwVofHGh9L4fw3hJjzYHe84ezK
62nJmTfggP+s1h4qVQiLQDTtr6ExpEjGBhfTWkEtCJoXcBpTFvEax8zqCe+3ReWJp1PU0dMQ+X1O
uTu03TfYFW98JnteO0hu8V4RmGiQvceAVWntEQw7A8Tauld9JuAmYUJGm4Qq3aWhkaSAE+2XuPSP
QRBeyeSm576u/+LPpn7k1fI6NJgvfNn+xLuwZEvcvHhNI9J9Yvzgomcv8jC/4IyGQZekPtlQuBb/
bUmSJp8cxNAK7gGtG47pQXVw2Cf2jDYkWIegTCL5vtUKYiZHe7aFe4mmOn5knLzDS+TFHPjXsGu+
2ai1hbU+5CWyt+dh80+QGLfrElYdhlY9wmAU4RPn4zFx3ofhuCcMXKuMDH6SYpB49qFgPzUrmj0Z
9FvW4FXKmvpPs+4/ZwGSZE3Cn4z09spiD81dNXwudo+K3Rm4RjtICSgi02lFkXT4eqt9/LXzpDl2
fLk2no5SOJRpU+vwneNkTLT7URsMog1fx7zR8VRUDe1w/+YeTWDJx9bPV4bpwPPhRw+NS9u6+gjV
ySaQKqb2zJLHqYkgGeu6yuttK3tv/D34aMVaOo5pSFtdqEVB0qvdVgo2DKn0RhS6WlwJate+yCJu
oAz4sKY7petLgi6G00kU0mB2FluQYSxy6Lq2qojdnNMWg2c8sjLpPqSM/VM3hu3BSv1ihAd7e1hF
5lueSo3Zs4Zmlo6TEFlNttewDYIMn6/v2Jhy9ctU9nWo0cmi01E5nkUAjdePsp37LxNDlz0tXrE0
Chqu6SjcEOJS2UPP86OoPydMmVw7eODd7H3fDWTHcWWF2zoGD75WBfgUiBxpKObfU6/S1S4K+gga
Kz26ppC9Ufk4Q3ZnwodulJgZTmV3ElKzA3Fw1aMDLEzcKu3sAylpXrbR7gfWTgcMg+SIUhgtfeEb
JnNKq8sWPdu5X4/GSJScYWoyb95phkZuP+x1vaeEW7/sqmovAz6dO+MFBxd4E/R5ffTW4Zdz3opx
d+NZRTX6XluZoo5giW+Dd5Y+l6VKgNmE3Z2MoFAe6xbD9TDoX7xvorymC4M2BKBo2SboybQMgCyk
U7BN5Xz3HmWdU0HRAcc9zmeCdoNhnqtAIggavK1SzKkGj1A2ruqyONqG3JN/zSxYz8FO7/7el9hx
Jp3anxUsnnSdo+Dm5PbMZ4mG/FK77oIWGABBw741PPxrETKBjxWcyXwe9lZnbefN+X7nEOZ+xLje
Vf1jMsS/AfS4chBvjefhW7PeOdFSpsM203K0p9lMyXkmkIzDZV9g0HENgsYx/GjV40ZEfRp7W2wG
XZGr0d5YvJKtB/2/l/CeY+gN1jWZvhvklY7THSLT1Me4c8bti6sgq4Nuu3n3pqRb3XUfvF/7oEgB
choOPLixDQY/pkrvAY9gvPgnTXHSeI3vfl/28yajAZ0t7uQhoMU0is9mz1o1r7cVRlnOF5izst++
KuHelnheCsL7Y621LVS7eKkjvi2IcyStu9Ae+BzoFE6ezSb1bGjtoN+p8x7R5uC6OzOyANTRbUyy
ReGacn2Jc1QuG5sKuENVVoXTW41qkCeihcsZhu1zf1PZ5lH9Eu0QgGXloHNAX3Y4BTKGHQ4XM2w6
DzI8e696uJydNmAA9vbYRhhq9ABypiK2SZ395HBuctPJDafT9Cdeoa+aOpZvvJkzveqhGAk07W9c
TNOLGr877V3rvb5S2+6FBk9W6cct6aOD9ewfaFZjsQsNNThEoy1bUrab+N0bSlDp1++y1lCKQHyM
sEUWvaN1SeCet3LDw5EYIer6nbDIXOIOFT+QaJMh0swRwQkc9vkyen2xLT+CTswZxuG5SByOeBs0
0Ql8xDk+DLuPdqzacUibBALxnHybmPkWBs2llTHNLGprQUHXQAmMcU+VY+0dTWv4jSsIlAxsVV3p
53XWMKgCKD2YFKCwqPaJC28rA9h9WRPDFQzhQnqKVsXoaZnCV+1yn1dDobeiAjeRQy02uSkaQBXf
2laiw6XBjTCvjOGXZ8veVgVv8JgB+h2amDwvzWqgYFgIKPV2CXABBWq8SLvfKhP22Wa7+BzVkYbb
0X0bScTyZNw/GzJsh3qoC1/219qt0QMYQzoMa7Z2/stq+XqFj3oCVzmnlrVjNodQY0y733bi0Xup
W7IYF9/moa8W81pMs3+WdL5UCu0DiIq7TdkuRRIIQCeYr+Lew6m4v0I0gKLmRRJIZt188T7+IdZJ
p55I0Ld46uJX3YvW1Z/NxjJT/UKKNtBxJiwoEjzYRJD1JyitX55nPumIL9kfQpRKaeDqhOrTB/Tl
aB0WpNIgA6O/plDOuVNkyjzRPU9iaA4Gh0ii3kPJp7fY/VEUIipa3gCynAcnVY1baVpJU8dGCBw1
r6HTnJfIqUfRNSplCR5+q47d1n/bluUgeVd2a/vl6BSgRjWvegIXin41w72x5CFbzmNU/2jkJC6y
ffAXiraXtUveBaIkLaMPBLZKWpEmuKz+gq5tWqICkMPPqHc5HNwlbRR32RpCWBYMuByTGcdtnCrd
DCmjBpWX6e9kxPw+9NGLNfYYV3GbAs6EHRuuvJABMBdrzbnqS8b18LAIBsYTI8Sh9uJiIiHPAoln
kAQ1uchxxbvPwnPrP5sGTxMWNDQiXcWHmk2XkXjA3vAhc5Gsew5zANWXywlEBFxdqPZV2Tb0BDPX
Hlq2yYtF9VsoYDox2xDngLSYfUbcIz5+bQcL66OFzCPq01zNn8saPPAIGn89hEfClqpYGKQ9ug4q
72n1fVBrwdg5EkoflrUBP2T9HgydLrxkD67tEOLQuqUwCf6vpokw+oXkwbZhrpMEsOccfrCxO0dg
gIF+/dp83yv83h38gYqzRvMWs5JWh5HNL5BuhzcSQEcGZTkl1XSapH0B7FiSRPSAm9gbTsCU1XL/
zRv3FFf29xhLeA++X59cfNG4d28Yzjyad/4aH0HJ+OgP1lurY5z6GlMigVEX0F2mfd+/rQ0746eA
U57QCPQlXOhZXhOjU/QESw7X5NEj8NcC2lynBGZLYiGOd8NRVO1Xuy8ZpFF6GNSG7rwNxpTJEL2M
zncd81OzQvh0HPV+qDnIUcwZmYEilE90dEV3HxZs26JVhZfEjJsKZYAnx0kAjVx1zwSI2V5v4yne
9HHD+3AMkg3Xh+/Oc/iwaIze4Dbuplb8KY1CD7aDV4DJi1m6978YGiVvqHPf21WmefMJgXS91OZb
B905mmpWznudpFDMjlVAw8KzKONUVOD8WMsPPr8kWx2lcZ88xZrcttHhbAd0vO5eW2zRTXT709jp
+rCzIARKi7kaOIMtdFWfpzq0mbdv37tkNcWCHg0Fl8ipXO6oRBN/ajnjKdTLeYXufQjFGGGoJGs+
afi0M1NXslGTruMkC+tnrnIfS7O/dMpbDlEA3NvbpjTw1qWcUdNbTGOHOKB9Abg2nXQvbnebNVZT
xoCL7DvabncvZ8ob7Ku+u5HICKVr0Joc7d9zhPqd+5CgYT00F8Fr72EAtXcMFwB9Ufc1y3tLytyc
OS7arEYblxEa7zCh5j2nAV4s2Me5QZ/DB//omeW55/Gf+7/o2tYd5WL/csTJtFIJOddk/cF30CF7
U+XzIMPD3qFgaAmUCe93nkgUjaTPAhX+BZR2PwzOAZiJP9sALQL06uEE9xEQHe3mnN2poKTmD9DH
s06uMhUiBFsP65GZjJj9ELJmeQ9aPd3vm1zhpGa+CK6T2oJ07umWynHGKeinDspWeGsUfo4ERsbQ
5Z4P43PfJl1WoKVTK/wfjXNxOo6Yvyo3nMJNY1KNCC0Xgrel0dWtS6auXAP6KhoQrntVhdlEyQXq
ugIRSkJoC1Ep0Tajv5wedNXDaRGxQMU/S9deaMJeKuMXw84ethnmgGhHC0/bnmrApUewH/jheqJL
hTB7PnrJAY1zDIqy+90Eh44YeZodLWlEgdfuzh2S4bgm3KaS2zhFqMIr/Tg4umHxD2E7vzKhcVGM
7VGDVcyayq7pMsCbQF+OC2LMee1Ply2w5BiP0bmNWnjmaEDT2nCS1/CiHCddaZb5JXKbTjfw/2UY
bXgmSAao0bSHaVnewGAdKwxw+zTgitgMdNsgh7cZeL/kwMbTSKofXTOYZ4GfLlqm3IOKnBHpw8pL
+CcRPsm1t6AIBP10nkRYbAP8yQWoRTmTByXj6orj+zxEkmCOZyyPNl6qdSBHbeEgw1v4JTi0SMzi
PDOMjTe0s0AhWgQk1lBmgEfgznAMGzNLqlLsNJ+BWo9wZH618Te69D/nuSOHqBrg5HvPFk8wB/a5
ZxhethzvOmHJsekw2cZTl/FkUUXFe4qyKUCO9KcmBENm4lMvFv1g+0UjDuLVhypscJfHVcmZmjGO
dd9QxLpCs6XYKn1iuz7XsUhn174bEqyAdhKUsnGDMw9pN3Wtz3LSzT/mBkMJyIgNtcSVCq6JsoDI
dESeA6oQQVh+EJjebxbMVMztLdxgod4baUjv7M3e8YDdnBy3V7pMMcANQo7wK/rUTP5aCB/eyxqi
wrHxA3PGb7/T+jTGIGV98l0MMKGb3kkgKHvOrYUTXYMyQBFBR0D1DCp8Z9nE1XZcK+CDzgdWjAHy
umo4UfDuvHM4yBgCKH8ZPNNnejxhrgvwkdbfAJ4BhNki2BKIppCEhkmVZCNIt8j1sobRk/aGoosh
7m7kNQQ/kwaTCx7iGZ3hPbCDrsoMgB5nwEt3xGdN5JMBeZyRDu8Sg+LRR7iZZmCXVbv+nKXBXRqC
4ALnm3qw2kTo0adWj+TkSAQVQIS4qIbpxR/sm4l+ybqGfFE5r1Tdp0yqu24xHrScrg3n5tz4DjJW
td0CV30FvrwKVcsCk8JXn2gcH8+e2OTkAQ7RCImp6zMlodXsEmVTGR8ZDAIqXAa4CnpGPuwCWlYA
iWcqjHCX/FT1DisNSQPQewBu532rQWkLcKS5atmYh1D8Sz2Ti9m/2xCBEk/UBlL0wzonfYmkx0OA
5Hpph+SvdrX1ISEYo/cdGExNeJfPnrmwFdYXDPg5D9VvbxsGDHy6ySMIhlBzd5JHnWkwq9Itb5x4
3MJQH2ENRWb6gW6JHHEHCniJgOtRnkMzLZkItIcq12FWb4q6ApJpg/2V2HveKHSwylaiM9UsvyBi
RUVXIzUTdPe8gPmE/+2D5v/s9o49r0N/SpZ9RSmBtGut/No9AZzEqz8i9+zXlJwgfiMWg2KLknLB
CdOPEE9/sJC9E0Iem2T8aPpRvkjG53TDO3aYJEzR4K1aEcESDcYkkZRE1zRrGm7KtQU/zje4HmJa
3Q2DQ42xtWnYLRZ+kvG+Hw+uUUseoXCLqD+NUBlyVbVHCUjcrRNOtYyHIoJOmc87r4+Yz4aSYxiC
qj7gQOr5wevRkAX+BhYtGau0F2FzGENnMd/EVQa9EwLsMhG88F6Xdgzf7rBCQd6BviM14g7TXeLg
+9yX1RZGOeYTnKqOAOyj653jBgfs4inOMQorSElfrKOs8IYGwkoNk2zkyF8FkT+fBm+4NRLKuaQU
s+IYYRh1Mge2ACFs3H8LEwYYKid4tNw/BHP3SDs5whT0zW1fz1W97aikyPpsoujr6UDF/f1ITJCy
ddDHHZZ475HqEjrklobAqnLdFNCkL1Lb8DDZBmpANLVZ1PY2oxpychgMD5VQsCckOCkbX5UL1SVs
YeIuYoXPNB6WHsN9zVsJ2cvw07puJXxNvE1u6YpIt38SDzziYiN5jfZRXCiO6trEj7OJ30YS62Jk
Y1Pa6j7ZTTg4bdv+EBWyUcw1L6gp+BXQ+7P1NEI3YV+4oYaayeJs1lFGJjtewscAAlN2D/6sve6P
5q4pUfWSjMkOIqH/HeGQRknX5UPAMfY9blvQPVUecgGCACgL2pw0zVPsrxHmGf5z8roHzmuW4iqA
W2J/BMw8uc6fzlWMxEDl61+0QaikFfGL8MbjzmRb+KsfZnznXeGEh5hGhapOE+C5mx/99lG91xVK
wTaivFC/xzfmOQlJv+pv8W8a6dLMzGUdLJgD2nG1U3FDGdsVt2dBARl223jPWgDk9f0rH2HFYogb
cWmoErKkOWten2WAUR2YKGBjLiGr27VPx8h9hEmHLNEIXbVWoNjnzQXHLvJyNwz8PHi/fQ/YarXA
i47lMnxbA5RqO6KdlxHyBXx5siHvjsPWjQiX/exhur76+8l08XMf1l4uJMtabz21Ao+YcFU0DpQc
sjBw+4E6Hud29VC6FvSKTm3XaoEfOHDnI6row8y3WzH61kMBHsdL4LUljFXUq2lW6BKH+sjFUNay
P0ISma8d3Nkj2cSvqmUZeCmYqqH7XY0hS4d9BZobghZn7k63G1D1flwNpVTTg4r3CKbYstxM1FV5
18G1CRZEuZLRv5HA3dCAf69M86Q1qFsfKlU2j/E9R1JDPrbqaWz6G50TUAFsaEExxAeiXvrW3/KN
eRcGVAwhLvRQDliDM7y+YkZDh1qNEQR7GmfWV0cUqTH75xTyfwnF/lJ6M01V/6+dln//x//xqnr8
9Z/LGP/xi/eVmP/4p9v/3qX5b/+rw1/qvolm+tf/6B5q/vvv9Y+1j/cs8d93QP5LNPlv2zf/m9zy
v/2X/2+hZoL1Fv99qPnvm87+kYK+/w9/CzWz/0D+OGGcEWx7ZATp5L9FmpFPpzRgnPvknqpFUOfv
kWbsVIqwywoUK9ZW+T4m4n9Emvl/wG+MeRz6BLv2fE7/fyLNSE3/lzyzz2FiR5RH2AvHEJFG3vqf
88w+wgrd2DPo9B0dMkAED3KKcJS7VxGqM2/pS9SBOJpcdPqn7+f/lqXGT/B//sksSAi2dkGHif7l
T24QqYVvDIW4WemaQa54bb32NUIRCfY/OoQC1c/XqIPZpCgkvfDNX7ZPS/dHV6HL4Of+jKMrQDUu
Zx6uT3G4Pl6mp8RWt2R6sASu7bieKosOHJ1DOGGkQdzsCdbex7//QXBh/+uXGBBOQa6FAcOaHyTE
8Bz/+Uu0WyWYLwRJd8q3LAjacoAEnlm2v7WLCQAA8q9lmGg2xQtHHHM/TWzwDhM8egxNXytJUopX
OGMALLIs7irEYpB5bBeo1BP0xGW2JouEDvD7AgPlXnPzdmT8EB091vfMrhbxZyVquIR9AJ60uzQh
+6viIX7BtXClEUSODJ/ycJRNmbgOPfPMI2Ch68+F1whwtQWmok+UPiDARsap15OrFy9o/f+E79Hw
vPrDLxon0IQNR2WMwEGBIkfXgA88z1Zk1DQYJ+N08fgfNE9o/mrvYsX6pHBZ7Za2P2Ayy0fa2kc7
fbkZGM3WBQhUTl2XoR2q0jB+SdCkAm9WyFjxP9iceBq7vToMldfkcuRvfDEfI1xY6FnN0/oN3GzW
T/2QCw0fZk/G8+TbNZuW7oawWjajKUoj7V98bBsAtoX+SfZr99hOA0CBJUxnbOXNfGRVcezFEeMD
nl8r+bkx6/oQugH6SoXkLbQDo+FqcOCmZWchoVBJD3ZP0LOKBdg5clb4Mk6RtAjCjs3VIl515HAW
HyoigU42YjvQnu5ZFEJn0ChDI3yGQkKlGcguym7bS6+GeD+yADmOtnvf7FrnmsKfi8wGo3/cX3Xz
FY0zUMKweuGjsKiL6H+wCPVJ1mvmT3DkTSUy09M2jeYxrar6gZjw4CkfEiC0EYVVPblh/ktjZ53G
ZklOu4b2UZbIRbfXoPfAliZI6Fc1v4Qm3vEdJYCiYLMgFK2PaCFsmjARFxuPSp+CllAwATOEYUyU
Tev+OjhEy2DyPPNOXeFFAiFOPrbK+ykiKDIL1UXUTshzRdtRR380SNM8uo9fCwtOyqhnaqZzFOuD
5+zR92T4ADED5Niw4wPM3ZN17gQsry1pWD9Mujr3YXOKhEAo0SEzw8YX3d8T0kiOIvaz/Rnnu6cc
BOnmw0yJHzuh3h2UvHRyyP3kIO+2lFcCjeYSo3G3GLQDd9k82KODnhfIo7s8thP4g2pkt61Hyxxv
qgIOYJtsp+Qstv26eB5Lm6EJSuMTpF+25VgJv5wHtzw5JGf6Nk2i4JwY+yGTFrbC5GD6tfVbEzR7
urruM5ooRUINOE/fX2nAu2yL/fdqNjlyb0Ds1+lE1YLp7o70k4EUa6jeVRA/uphNmYuSsejurU3f
1cB2XPRrkHbI2IgYtR8PH50f5pRd9jm+b1QAKIewD4c7nW2zv+ZtMl5j1YCPdl5wRIUCWgqEfpiM
xedBlHvsulIk+wow0LwA0CsWqUaQf2hqI4U0l7JJitj1ng7IRqT3t0M6BU0rCJdUqbWMkXRm1xBD
ZBrcG3bfwACx/naZVPxgQ4A+bBte6l6c40H82Su00Y4GvzukZrO+AyG91BGy9o2p8nExh7AKu9Kx
2QOxveDrw4S8Cyw9wHQF1BkSY09wK3JIXpizBQj95qVSCJGECNeKwehs9NYnMcOc8beXyevDk1m2
IhymAidjz5QgCXQImfkJnU8aGMSqXJMyHWIjipjzSWngLsmXDIDMszZgb/eQjfutOv+n9jC5mX5G
AKmfoU9P9hFk81cYig9hgOX495hlFYkpd0yYjJ5pt7+F8wBhufXjvPaeo2b5glJPvjGWfKLRXLNW
fG8oHnAfJ7C4vJmU2rASOPx34zE478uAiDK7IeU5Y9jGPEyR6OjfSUz3POH1CgdIleGdBdca7JxQ
8YxlEDWCVrt8X3eL0CWCsXscPMtNvUWxglJvkuDAh9OmLmZewCLX9DJ+DzQOF8jrNeA/+jDBs93U
p2vu0V9tEFOCcdzjzwEbqIHg9QnySTFTWZB817Z3GUL9Xc5qBoE3+GE7RLJFCwgmcGNQiqg96H3c
Mhnqs0kiTKe++4ZQJVpmREycRPdh5u3YKXFcOv1hWAINXXlXcxl2Icqgxti9ItgZt+OfKewexw1T
TIVUSAw/MMXahW+j6k+A8z+A8IfHyOoIuTNwlgPocZl4f9aGv7e4NdIVAvyw7OLUaxUe4DPvQCbQ
QE8EYt5054LwHia7UOdRaES4fYJAmv3AvpgPiwB9ltTo372enuxswJZKgCh0hLsWYn0Gn7ATRS0/
Va/cibv6mYBhOexJc90Q5i/8HfsckvVs+ptXx35mbOuyZmzenA85okY2J9erKFtkVGKJxTMLhER/
ddgjYno4RwiW1l741WDzSKuqi4ktIGfU4uQVpTID+5Q13XIa7pTGhAR30LdJlmgKHWZDCGRY40Nl
KEamJIQOpjI6JuyZTkg9MEuxDmDC8hMY83UJBN3LtqnFyzltZ2w8oEA7cYRUvHVFqJ4itzhkxIKh
DNm4pO0oviWx9zXXvMnZ5mDtJvH75OKXYUOQq++BvTrA2csP9Gv4WfQGy67GcUGIgKwdL/dxyvtk
eRBrVZ1G5Z7V3MMA6tX3+u6kztsvSeL91BnUe9S2Bzsu261x2KBjVokoR32yTfQeyPgzaK9q8efb
iH07lR88GYd7Rcb1w64mkXGyuzsC9KtqtDzjO8/WESGlKbTigfTt1ZuwqQEyYVnToCvDYf4DGRyc
for8tOfJCqFSFItk7U26QJfNpraeb0t1IORgt/VhTKx5aRyUVB+sTh/cGxcix+OK6Doye9Qdhg7A
WaTR49bbDSsuFKRrRKUh4UBQeYWX+uIZnUC90T+0wh4N3GWpX88/YpsAaRLR1xqDE9VTCY78sV/i
bHXzryB2oqgI1OuqBooC7TwL5fAzctgwYRuOLSAr7yAjAVPyF/1tRF6WwTovjGwE5uvPxAJSA6wg
0/3kV0gCASkbsvbOHSer/BZFa6HdBqWFNA/3DwMH81BPoDQj/8cSkUcsg3kzc7IdR4QonrCbBK3M
niRFi4KF1iUk5boCndx0dcGuIXuYGOqYH740Ktkv0yCWw1ZP36cQdiB4wCOXS3PotloefUT+wird
nLalWLEL5ID4D8/rBDeLNrwCzSDf3SrZi4GGgWx2HkXeWmpnohcaIFDcuJbccJO8tHBgQeMjDWP1
esLCHVai2X6bOt+WZp9RF4LxFSqjPlrt2hvrVZVvYq8vhP9W2DOPxK3F9qcVPl8D1Bv5ChsWBp8m
nfIa2Bi6Rnr0pxUIZALiea+yOAhhvYYDzcOZ/CYIb3zfxJ9pYdheo+DrdtZC+Zjx8u4VLMnInnf4
pt7Mhpyaqs2QETytc6fzV3S8wSvK9YksDY4a7Jnr3gEyGKL91dLQe4sZK5qYTu+U9kmOjQaQhpg1
R3xlIm0lMzlk/EvdCoxSUeZJTjPteiBvHshBPnwMGviK797muuUPSFyFRYA/TfDqi1tkqTYx/oJf
xI9DuBuQ8QLwYK//wkqD+amTfAS3zG6eJM+od/v7OEHw3SGrRvouZ3AeZknFWMZg7/TKdweHvQmX
gG94r/x6KqChHAfhVuT/A4SiggR9n7oHlcZPfw03THgW+xtA94BEWl8CF980UcgfRuA2KpuABK2A
0nqKYR6DV+GFmUJpitdDO0BMhgvWCvjHVRO+7Hbab5Fdz21AfsK/LJsdRNLoV3GKWPCISAmnxxGy
+B1PRiwcq368HcsesDvl13bXRnWLJLiSyXsICBoA4GzRz7fAe+sLhrzOq2793L5HIoouA3Y1kDuR
VPt3dNZDU/eff2MbxXKiCKCBWBE/W332tEhfHWYZwSNGhGyCbMrcB52nrYirDVNzc+S++t5t810h
mpMLkGiJIQRrm7bg3cfgUEoBdx7e8KuBt1Ea+j/JO4/lyJEsi34RxqAd2IbWEQwyqDYwkpkEHMqh
1dfPQXWPWc9y1rOpyu5ikkEI9+f33Xve3JYc/S1UE9gA8WxJBQ1GWCc8hOFQLg1+jqoStrmYvaDX
KZO8WCcppKry4ujBgyilex9V9SBJfFCdhqswMvdCO4V5Oh37yf3RUradUCNGr3cpngXAWKzyVciq
2F1lNv7R5lRTVZLkaifpH7q+8g/hJN4tLEubAqAWVujqbSjklSQOdRg15gBRh6hJdiRkR2+SIi+f
EOxjXPQxMdC1lqhtUQYlB0dU8N4kpRj4oFojc2FIHPWtWRztFoROUUt9W+vTRxtEv2qkSla9/Ms5
DtzPRKmgqtpfE/g8FToeYlP45bKre2dZ4mlbpgNmc8suLniti9XYBB0IoMGgoJzaY+KJbqvpZrFH
1QaBIKA9OGFxTGSuvetDBO9N64xNZ1nVvsGuuexkQscQQwH2CA5stktCMG7jaF1Mlbssza5aQ+ei
oP6nmWgU25DV2OWWti4Wg1L3aWp3llh3nEyqBtHVGGGekF69ODRjayL8Ju8keiNxgFDGG2IUwDrc
bpORTaEVVl0033uxSk0BOfo2QrrSmHtSRPzO9t+MUf7Yk57s8L5voNO84lKlG/hTFiUbtobvmW2Q
V5hmDiHkmwb7Z+dlGaYcLye6ClYAvgp4qnKRNYa7xsiPeYV1E7ffljy8E5hyk6fNT8KNN9uIiq97
oXsqrpR4JHfaYzuiZzemWvopaYhktG6ul381voiWnUPr0/YM8znp9r2OAUKTGB0EcrszXRo9enca
GoG1acya9a5vIn2btenJLsUfi+jdwsqoPJySJkZlOCMWPP2ABWE/dLjDtKjTL0nnWnOGPN0oOVr4
cX2s/kl4dGSBowk/3jJHCW6UTwK8aMMV7Vxcj7GOU4WKQcqCOFXefmQYm9iIOi9/Ntiy3DK6JUP/
3EX92m7Zs6NKHAiY6GcVkj4g+GpZLTwMEdJvMd5J3aGIlLSrOeDZu87BNsbDsMBOEG+1NHjPRa7R
gWlxfMTyUsRNgjYD/sEw6sMkNPcYSFp7eoStLP0bRpzwbKgMRlVamKQ5qnp5LLEg21yhotq1glKS
ArraeU3OqTC/JuXA9pDQ1otAPdXBIlXmc2lAEFRm/OsE2osx4Nr/550j4qjxqta40PfYJPUFv7nY
ysEvDmUZX6qyqq9Z4+z0KYHIYNDybI0ufGBK7Q9ZafrQ5JSHy4u+LC5K894Vxi4qlXMssSmCzbLv
MZa3vZORpM6smNI/bV9oHoYvxdBs+Zqq7NubV2nOnouVYM7F/zc1U33854sUZ3pyufB4Astol1FX
ZJc6r7edge9WTQT5jL5ehV3WbgoNHp3w/Bv4mXoVxIm3LhrxIirfP7aNWOl1zquVGf4euMTWDqvX
Fp/s7V//COzXpiDsQtJAN8kTeZaNYyCBiwIj4zqZig3ETLtN2hlb5WPdxTIQ7YOu/EvGEFu8IOji
O/U28Mp7LEW00CFnLSNveKF3hpw0rk3HEOvSl2fKF2vtaeq9sHj5MfWBRlJ1dR1oWIzEfiZ/4OBt
l8upNj/cvjk7EclD36VfNRls44msFnO9o44IIuYiLhwOyWJV6ml1AW4JLALPVVLemsr9VW30cIa6
p+vTSqhrNeWgdWunctpWoX6v82NctGoZCPtPUmQO+DSysvIc6mh6akYr6NqQrYJ63OXhlKwqmyKG
QJauvsCK2CSp0FuEvnNGPIhjnXK2bGDWjQAZOLBOG5xbOsyjQpJe4AplvbExNMPakj1ulqGL6Tqj
IzShE6a0n5Z2KoOjVOxdnRIGVbSsl31HdyZvAIzY+cA6oe/8toiXWZccspTjK474HJfC+FHAG11G
WUXG1cRnpY/f/JeCgG2drkUZrU36WAtN8YrIrP3WRsqENgenMmUvpsQTM8whTlES3u9ry1iDIqoX
muE4a5/c3jh8ofPz4lGbFBWReN+s7k5X/tiMDUFTteli5e6+GsufmtK3MovuWA36LtU0c+EqiJay
XDr4TXcgQoDTaVF2lNm0SfDUkrI1/+TFV86PvQiXnE6WezRcBW6QZOLwheZxS8P4gMCpbwL85yzO
OCL8ZdnXan00hkatJEqSSWB+aHmNbR6eCsYIvku0B8vQvyqQC2mauCz+wX1Kc1QuXQKXdOhvFu3V
t4JpAemHn9XKWzSNZydOa56y0dmascAR2CxcJ7NevQFcqN9950tLcz9iq6Qsa4PPfjAIcRWGuYxG
VkPstXHWOTg2h3FB7oPlOiOzhvVtKYuufVIIcE2j7EORkSUqY88704zcFUMJXadAkcyFJaEgdBWe
Vs4KaVzsGisnnJBka5iq/sJ1cWm4MfgePcbLI7FwkX9XgUGgkr1o4kBR+JlFUCrG4FWWJwIS1PQk
CAb1GKMoO4iJC40OvyoJ4YUu3VfD0e5eE5Apz8XSHTwNRbmZHVLNlrxGe4qw2MSxAsdTlvtYdgNd
++AkaZEsRb/oJ0miMn7NFGe/oYZ96sp+m5EbcDwEmXBnyVA+YU29d4K4EufOAwz87ugW22YYvnsM
PEs3Hs+dqjk7EgzYWbax03v700UbSyOHBSxM7jgRqKNIebEAEXVOe/BhKZ+3qI2JQ0n4QnCYONF3
NLAqQIm4irAPlx7oiSSdzKUtJ4K93MiJkKebQGFJogcOJ4X3W1xKEE1LCsk4c04qb2jT19vYjPIt
ebi3IvNXk11TUlrgP9L0ZG2kVPqGjJkOBig59wmYMXJye6Xke5oaYu8OGi826X3yU0e3xfRisOjE
5VU06XMpa/tQT8kTaJH0SWXDRat0gtzOj1G2lzjOb3WTHDRQnnXkb2SYUcLawHSS6VxEo3ZW+R8C
9PCMHMIQc6ar0vHGpBpUmcSYcW8FpBQBzc6ZFCsIfqJFjQS9HEM/WVIxigZHXMal6us63Mig/WmN
bOtpJquA7298Dj/s6LS6I7e79VPtL4SFDSrR6KOj1638gWdLxchDOANn2RWXp1vSCeggQXCvaEhr
GfhgurRHZZD0b3kxGu+SW9aPbLwIB3pfI8VAoHHcYlfM2D8hqLmV6+I9J4iCHk9SMjYpBqEOGguF
m9HNAen4MDWsIMO1VbWbLmi7hW2f3ZIjIJQzyl1MwpCYIvoNAcm9Tk073KH2yacQjFN5LnIsO0pl
37KX5YaN7s1XCsBOX1XrHODLsuvwgYUgg0t4Jgsj4fb4+reD2arqXaJrl6z0dsmk5yddclm1qL1X
FuZ7n52pst90yUGWpjirQG7/Vu601WQitzz7iE0hW4MX03mC9bE3Jg6oWa8WjhET+rOJe5ao6cJu
85UXjs9CjPh0Spa7Wt7HiegUDb7Z1T5Za91WO4EckPtq4LokWE4FDXu4hW85+EyKSG7fnG9zDGM5
lrtKwxKb9DjQIFMgkRhGttFzkBpVex2L6lIUQ0TAavogxPdr1f4rANpVgbtqbQgOBybYzSnMymXo
dG9+b7y2UbGm5wOaQVbXmqNZ3jRvY0IjcZyqcAka5VmGwwsS0s5txd6gybE0A/LOmR3wMnYmhgTz
2XXUI2kdDVTtHy8y6tU4Rv02cfRbPB8uVN32G0t/NaZsPAzatPadbpXHPNQOvtcm4pgcYrtD4NQO
oVZ9GgLmjySYtAS1t6bioca0u3bTiNE4e8tww8kJhLOQ0Xq01WXKmvepMMZ9q+v7YHJ6sC76RyCt
4tTyf5iC2zBy5gbvWC5KwuuAQ/Cg90ayts34u2qI5BrC8ldEE93RPCeOGA8WZNQp9vOlJ2qHZwl9
05WjXKpS+xyhnUR8o4MM1qPepOwe0RVED3HWRLhbR/Tfrui74wCJorGtFj0kbCkvooeWGNE6yNeE
cH6rwvCvdm7vyDJQwg/hRUs62i3KRKedo9tCf0liVkUbITwjncBeWG9ab7iGDX2RIGgr3OMEeKTi
BbN6LrREt1u0RbJiT0UfmrHfmiQTZhARKLFFj8rzjg06D9tLihi7jor4tRumSzFhVS+S8F0rC/+K
AYtsg0N7MYzjcztDzpCsqXx0c+1Gw0s8Fve4MqelFOqey+guO2p9U9cIOWKxG/BeyQRsMsXed2CT
iUQX4UOoh4qxkFpc9DlH+Zu74jYGHOFC3NeLhpN9H3IAiQK3IX/iYXpy5bZPwLLgA3sqsKoFPseN
QbnNfqpidF91gq6mLXv6bwsnLZLNCDKCgYzQMV3sRrYHjmKkuohDXphoZuVWlfVtluWjN2ZtIZfE
vN2BBypzD1NWrPCeH6YxtnY0Fm4RlOIkzDnbxQMicJjOdtbO3Dm+AgMrj3pY73SFORyYo1wV5YmE
e7W2BHJcb63lNHrbqiqORtOAOBnQMauGsIRMnxG0EjGtHR2/UhLpK6WR/MzhfYkmAE7nRFtXDDe/
zx9+kke4Ka0BwsEIOsTbNGkSUWDvsmG808prgTa3T52iEdfIh+O537qi1nAHA8OcGyOE4rAq0iBZ
TVZMvP4cZJa2K2Fc083B2dC1pHS0Or/zHH9LL/xt24uv+A3iaML8R8JAQV1ZjRzoFnmpjgWOqjPO
WLXF6AorwKn+iBSLb4OpoW0sbqyn7hOFq9fczLaL1lPev+nTUKyqDvCwlfSL4VxlfYHHqn/tSidA
vRZPYLgKpMDqjzLNl1SDIJeivSSj+w7tL6KZmq4nZ8y2YwEM0E+pGbKEDj/U6dd06qJ97usOFiRF
4jc0NwGtdnKe5QFpHqWEvR1uVZNuwxiXF4ZB9kbH2osB9z60GXimsXGBqnn13zeJSccnDdpgPUg6
pyLhvedENS5LH/N+U9evXtb+1WM+EFAiIK/N8Flp43OGAAW4sA3eiAQh3RiUZJp3J4gsL4NuH/D1
TUDA6HujDiabyiKpJIv8/WkKdSquzqCXNg6vuuqt5SSrrTMQeA4K0veV9uhqvNw2eVziuKIil1jc
m6G5EuD7Kudd+x83yb+nNPzbF/OvmQP/aXD6T7/T/097ldD/w3Yze7v+19AISrHmb/43rNT/DFWZ
xzGY81/6l8fKZAKXZ+jQ5VzbwDWEBedfJivDY/QfUU1MVAz/020GNvzP2Aimctm6SyWGcYc/zMYs
Ekn/jI0w/suzGZjso8Yblo1Q/n/xWLGZz2Mh/mNshGl4jJylEejbfBLBULb/7RAKGpx/0mBPbZP4
WWPpLIbkqOfdqgBSMDioje7Z0MTODdzXnBLViwpsFIjy2UaaHtZXtziXFixF19SvMKXsZVzSqJc2
C5ueP/Si3GLvytky1A4jNhV2+/ASzVnLjr031eSbF3VrNpOGiE78aMhEAbfBXmSN+YX0kEtnxn5G
lqEbVyKSmL7ezvGjo8qKR5la+4xmJohvosRZ/N5khbdsO/ABTnJz8+Gpq7O/vm/jaAjI3/W6f0om
4EmZJFPqqq80TPFQw5vyPE5NA9sMNm2gVJ76yOuPQSb3OGXZMgHMLnIZHDzgv5AtYO4Ab8YWcoRh
/e52+XOd7mKZfbCKvCgTL/TQd+UxDeIQj3/cfUSo/5AFgXyXnTzFLrFMZITomMrsLWzy4FUvYXsM
eTtcQRY4mxIOxLkBZL4Livx5NIpgXdQvQO8+tSp/lL6+ICzwEfqgMFoN2cqGM0k6UttO5Ys9gmBp
qaNpoNEnr2PjyR7NBz0pA3NVEC+6uo6vmHKJ41r7oEXkm4wgWkcZvhBoFfGyVRbB/Q6PTOMXm9YP
7mR8aSZZr5b7Ldx4WAk7tValUywHVTTcGLStKaq9lSHvGl9ldBiyBoeyJCFoJyddLEBEcVxONwZn
T5q7wd2ZxBe1PFSD+oyU9I97aZN7VKJ+RuoKvMMqGDnYggX+iaY3V2YcoMobuMds5fUG4xSS4Y/F
ZIC6IVAYU6vWrtNucC/b/IYIYZa6xrReV6n9d9KMbD1lwRuu6nMeDZsaHyviHpWeNb37bg43k3pt
TN8ysj18U7VXYRIiKMDZxXjlJSrfTeDqo8Zch3rabFrhfwk3O4+kOPIweB3qBMuW2/wpDOvqN6D2
etIXth/86Vx6r3EBXUBPmkdJV3k26XOQKnCOWPk7QhjHsOFFMRQDR+QlGcq3qs53nk5ifpzO/hB8
Wal1Gcvp4drF2SfrSBmq4kVs67vYRpTO2RTr0dyPjXUs7GrPrIerlTJlJHCNn46j12DkH5orSpKu
EylB2NlhHaLPO/PGDa4QTwL0ky/bPdMAmVvodrMKa8FBh47q/GG6dHouovhgc4MWxEVAK+aCDrH7
qUfmrUq4mtIuANYUHqZBv1k3rfkW03KpEKgKcLNsbj0x98HgtGvjXEH9Che5Gv4ypZzMzgOu84mz
kMG5AUqzao8Eh41qeiKCv/F5d6j434g3EyYLPipT+w3nbyKBdg9RuqUZ8ohFuWdaxMqJ+2Ylk9JY
5a57M8g2rSeTB7uGZZeMP7WdQzZp6mdCEBdv7J6TkV/DnL6Mjks1Ds825rsFazEuGADd8o2Lhyse
BzTnd4VVgX7et6/Ha9CCX1nuYpCrzK86wkbiF5TpHDOXwHdfCmaxGIAbCb/xjEcUnA7MMMwW124Q
by7hbx/OT3vyDSzWpnZwiMrMYzYakR8EWByhyoXRq90ARQZK1sVOLgrbO6rqLk3tdRmGG3sC3yPi
7WiFNBFtoPD1itu30Dxi1RO1F3HSxMcBSPapuJnuuKrj8CGpQQvZneoxW9g469CD912Q7ztaGOYr
iOhNNjQnXmv8m/phmJzV/DeN3l57gPoFQWinmvXGeIsodHSNp3jKl3YHllW7GsnDtT5se9xR5m8F
rkN+vp27q7h4H/T8MEY65nFty+HbbDFjkX24EHbARTKtcppuKvB2nW5e9W5ve8MuiMcDQehj3Lkb
ndyvXbC+wahukmg9X5OZ0xtG7krM7IOhubRIDpRoqIMV81b8AxMYGVSSEyhp8sNkYQONbTye1bHV
nFNKn7iE89Vl2dnvfqmySxe7ZHIjQ7u2x/DOa76KOTS2pkLiUmucz3tyRgvFYia6Q+QQ/SJxWsU9
tgQ2kCLcTNFMpsPy5w37rDTQy7m2WvTVqv6i4c+r37tSP4Zk1vQwfOjw+zKvn9MvW5xXz0NRb8PW
3XrxW5/HJzINm/m6xjX/uRmX83Vmxg4iqLPiMLDy5uxLBXUmqtZmdFUDh4hO7ApVXF0aUuhE5rHU
MZSOxU8E2Z+iVd1iEV6i3Dji795WcUkK8s80bGHtnBnmoshQpmemFenptIuq6lyyEplskJ7DECal
2oey0ner7x9W2nzO/5t5Me+pO9403brCO3/D/fTMXcEcaq2qJiMKnN3sIbklenhv6uxWpeXRx/Fp
+ieoLheOdS8TOJbaz3dYbB4i9y+FaeGaxkJRpDdCEYcMml0UYY8eusfohS8Ji2hqDYTnmy120w9T
8nVT99CEeTOAboQo2bWrzlMYs8rEGc7MRSWNN90gRTJ8Y63YdY2+9WT92Yzpt495jnzwKjTCp4Eo
bfye59oTk61QX+6taxzpVC1Ha7hbfA+tC56tMlvCd784PxI0EB36rcEZzjB0Yhr1qsgBQENEae0n
PI3rGOd6i7vaTsa9X+i7ckLwCP2Tm/b4Ng8A27akdu6dhYCueKWrWflJt4xJB94vn+LCRxfv7lNo
s4iGrzM9wyXX4ocxM38gXSfqmAG1HQnDdtFGcev1Kf+rf3hFck9j5LgCnbIcv2y7J3p+kUXzpSXR
G+b9j6pOGJYh9Vumv0fFqklmdEh+FiW9C2elzmGBJuNp90wMb6MXP83vjIuE4yr7b8Bjl4XqGGFX
Ihy2m6rpSNQEx0LDvInaRY0R5ndaDr89GZsgZgZVMb2KKnqDH3HI7PYzBcsNTMcPtVNvEfRSYMUt
h5O8rE9kW8huAhroxy2Dj4gwhWsb+lnV1Zd40t9Vf5QEc2fh+hyYrLAhWXP4vlm7V2W/Lrkozajd
x2I8V/p0wDK2BToXUtoMyzBTRzrA51bwWAsZXpHlXvGtRUva679JGnyW6bdndRu8Gp5xHDjh6SEB
Q7vFlBk/0Tp6L7Dh9SZdVQqYvSbSXR/tZnR3i4RgD+EWossLFnN+J9450IxUxjH5JzZHdPa7jBgp
BNFlMYTahCJn4U+nGgC0jLtEJN9l8ehTLKkqP7huf2UZn9x2YTqUHQLJF+89LuhdWBdX37PWdVGf
6uBuZ18W8b4VJNCHUcm7bJPbWLm7WADzjrh6kU/70zhOtPwSnxa74V3GKbn1yt1rzTPb2CmTwyMq
vYtnc7s509f4kdLgkdbaQ4F0tgdeipwuhvqtI+25B3E4pmBhInHyY/FgAXkmh/rUCRzMRbikv/Qc
T95z5I9vphffWoLadjQhulGyxdlt6Fk7AGUkI8TLHkBKXucVqJwfDiv6XpbmVy8pIZ0GqvVUppQc
ydaoX8xA4OPOAgRejrdVGJ1S7Ltj4j1V9jinC8Upi5Nz3T717S5R0R8IDvlajQLUuMswK0AnG8VM
sWVNH6AZTELMw3hsrGBv1OIMjokrRWowdc+BXtEUdJ70gK9SyqVzEEwbvDX3wcE7hbuExKwBcA37
2hgXIDmkpvMIMAbMl9OuyktUNYR2qQ3y4OLiTkKmjYHSotYRyM/kC1ca0A7mKaGpaOVp6AAg+y4D
VFjPxaYagwWGghOFdX/Ke3DujOuhB1JY0FJ5lCrGE3VFfoLWezLoJa9U39nLybkWYfnROuG9zkb8
DHEDJ7Z6DCMmWY6gaAuAc0XoMydOT3fA1R/EPcAN8oo0eQZ5AeU+nlxvg5t9p3BFF1m1rlRN5FIL
qlPTccqyUC7QxDaenTL6BuppDmkeay2oRMGG3PwzzkEiC8JZ+EIX3kiLGl1HINYBcvEx5sGAHgzL
xF0rEx5KXv/UjrO1Ons7BXF+IX+NKa1rP6qJjPY0gxR8bnOs49fzFJLlhNPK7wEwxX56HuA6L6Cn
RVkNjpZNPS0JyulCbQaBaU1ivFySOQ3Tb9OS5noadewuLQFQpEyzfI2ZZ4QZ5a8e6AwcciFlQCxg
4es5DjniNokEYr42pRvNN7NTQibjFFdABJgtAVVpmuhoDAXDG5pfJhph74/K6dr7REL5TdD7OmFs
Z+19I2hDcX+xWAh88+idw64aaERwKJEM/cmg4xijoj4n0+sFnHOz0nY3tdMuLYs1tBoK82qP6Y4G
YrYW+OImS4CGmXJ832qO7jBv7FhaqGQd3WqL33VV4YfXy64/SePuFmXyUHVM/QwuZudMtQ2Jy6g2
TjYij2pMUBKljHHOtR05d0AVrNrozf63VvAoYpP/G9TtEcJEffBqdzYTW0SOJd07mJH4U3IYdA7l
wCIVMc9QOD5hBg1Aj9KtTkM5rEBR0UdM9tyEYEN2AL4kr40hkvRUyKDHo5v8CXufOBBtVc+Ymj1z
i0pyl96+NAnrOsaTn+mQczxJ7NT3OS8ZHPSS8DF1qAkWkJNsNhOZvs/hEZF7QbuTt1EHkO2GzZIT
IRbiCB3Z0iRgTbveB9U+MSdOVSxAmX9NBsBsU9YRjHAxYdigsjIoQW0GJqbu8y9AejRWUSoF2yn3
Ps1WZVecqSt/fbx8BMsXHRCit6oVrxjz/3ZdHH3Z0Sr1mDMZBdWwbIa2vsaztwC4bLgRg3JOfSLH
LRSpv6yp45W7kXP0AQZJNh8n3KEaXXGoZhbcP3+C6tPucTFTAXqS248XCD5j9zyCeGja3sQBpAKy
H6gBgAXBHY/5zbIikhZqyJbWrKsEYdS9Onm18aPC5CFhYGZUJ91znN7czDP3PMcjzkX1TbTIeRb+
bLBD5oQgRF/6R1OeekVgxsBfXSOezUM3YMMNSfbeJXa8hZeF+jXxsViUvlWSvnXiO4rWtPNG8iij
VZ3qSDF6qdVJ2GcumHKKD2Vmu0zRGsgwdB7HKWqWxL43k4qss2sk/Z0T12GssmCvmeW08fPyfcA/
v4vD8kFQp3jyzL+TmLQnvjUULtaMHap+iejDyca1wC8k+T2K3sj2u9tURD+5zxhEKKCvFv3pv1Az
CWdNr64V78dJMgw1gkvsI+E7UJPzEl+vZR5l5ONMtLNFrepPl81BSY0qfYs35TMqsr/UOgsgY591
lr4Wtjzwem9UPW1p3NTLxDeeetveNpWO5Sc9J3TzmGpCu7sCdJNrawEGc2GDd8xIFuHsqmckYpkx
eFEU1AeONy4BtzPIUTk7VfEN9HjrNPgjW/iHAV5np9B+AqHh9i3uflz/NaAULOkj8rMhrxVYUFgF
Q8AC85wtEus1eNNJUsxScrbrLhtPgHmwBbCkLFs8wf3k79zPsvc2qZK/WOk+vcF6w5Aqp1WZdn/8
VP6piuqdjWNt584+tMW+rNLndNh1Y/CJBxccBmKSkaE7aCBFlq0ZvgSMQtGCHD5eegrjFraP6l80
5IUlyTs63KPOdIDxnA3Zd+aYeIenNUCweVXZuhvMO4hRNMqCg+7ob2W9TbX4lxF9F1tUtLoMOurt
HyJ9Zz3OsX+ShcFAfWc12Wlx+hnGuLiDGtdIiCbiV9Fvn1r4EQrrSYrgZf63RYezbcJ7mj7ZSn67
FuUbdc+ZkaXdoikNfZHzjjOr1r0EIj3VTk21tJ2ACcIZzTh7OjpaZ/FdENGhuVC9Z3LlGdWDlOKp
acULQsyzr4mZ0rOtGv/s4YnveWv82Jmh/OFv4HFqjuMf1dtMFQNZY0/Tq4OVdplLnh6Vfqaq2ZkZ
SKGIxmoSj806rKJvk0G8suYgDC7oM6SjhV34YpDiYESLgFkejGtMqPsMM9zK1x8AWQgm5t66nrgm
ecZAvyrvXjTdo0djkp6hiUoXqCZ2M4ywa5ipSeij3FYCPp1uUBXbKfZkf9/p8jmS4jF2dDYqRtJW
3AzIXjTH0m9rHu3Gbyr8/Iax67nKqvc+rXZa6P8xRvcj4+YvEzifrQDkJRE6Te9lqLRDx6VqIfgw
SdLdCIW0p7pvg9xml9m72OieunwzmTxzPvznUlu7PYpUPcfUeAlomTPypYiwnQDwMMdfwVd0Pdcm
d5iyWzMgFsDQ/GdvApDCeAhxHWn2leMhr9wnHTbJROuUxiBNNunMWfmck5z3tfLq/jyROpnxSk1B
pdjG954BOo6frGu3Peet9RQ47qXJq0OCwbeigw32HyoFnxX42SXWMD6UyVPiWTujAVSevVi8z54H
rZMxih4fdAazdRY/uc/zWzNjHQG2z1xtYK1p+BI7rJb9mRGk2kJlDladAXi9Ee2inDkpAj3Yz9x9
nfOkpqySVo+zJnlrmuw5sFPk7gH7UPke6jxluZY9K2U9JYr5sEEza/2e/9yGXJyAUTbLRhcvVczh
ZEjxzPqlu2PwK0llCGlwJ1BcXNATnMFUQex1+BZM+qX6g/xT8HdkYaTLzv4JXbEpJi47tN5yhB9p
5ycLnF8TVDhNDK4VoBgcFA2WsHQ3Riaq0OBcgG4z4CT5dTWQeJaVvw56ekVP25IZpmFNj/7XFO2q
17pzyYWvo/R3Tqwt6J+t9CCGnspHxg5wijRnVzJHbmX4f61W0gIo85vwou/6G28/nQ2NA6N/iDT5
HQ7eRQLYgVb2ahCsCttFV5kfNPU2is2h8WcXgn8o2/xThuaT5cHLR6krHZ5TLILfOG3oYkfd+ajw
c3G2tg4p03MLQ1vH+XxDnfGO3AAfLz11nXtpg/y5Mu0n9sNnP/T2bdtuUizAQGN/K0yITGXGWpad
BszLcD/K90Bv5VaHNPOrcHxDkAOVpYFiNZ8yHuZU13IG5XDtQcE9ebY7wPAnbzS1H0xjLN+M3N9n
iiMHQznwKgX0PJtE/knbYdsBwRs8Z58GJLTG4j2e+le7EpcB7n4dcE5nWBLHFGJUFidJrF+vAkGh
xKo2X4wGIXSABlNljIAa4qqglnPWVTM9w9x6ZsDJTirBJsIrngdrzDg/XcPTOw64rEpm5MK2K4U8
NzFhjw5khCPlNypvxrxzXEl0g6MfsiHJRtQsxlbvvgSw9AKj3ncWW5obAB3ScNE4FvuaY3Qn7WUc
7YvqIdXjXihrbc3olO1XWIGPS8lLIEV4yfSqFMGwwN3Pj6wyw+9xMgiMsl3O+Stm9ICCEhcIZ/si
9F5kZW/n7VsGzGSSzq7PzSfWeOoBjxVT6/aZ366cUN0MkJoLnW8FOPQ2RtZ29Jqz2zOb2K5Y54dw
fKMc5p3ElNe39ftQWn9yPaSdxuAMizBdl4u7NKf/Zu88liNH1iz9KmO9HlxzOAAHsOhNRCAUGdQq
cwNjkkxorfH0/XneaZu6WXeqrPezKcuyEgwiAMcvzjkfpBFcmWPh5WyFnH3ZI31j84sC8lA2zpH4
UDJEARZQjCY61RlNpc18h0kWDZYJfA4DZiSy3Thm122qnhQGPcyVoUvxFANOxS6F5lWDyrri2KXZ
wanC7o7sfMiOkKpq2KjGWood9oRd5zPVGXk28Udh/56015eq7Ov/75fLHhY4Dtyv//yPjwowYbs8
fEVJVf5xVewTL/H/ju84fLXFe7n8/h/8c7VsOv8Qlu+RuOF7HmhP9d+rZecfnnKU9BVRHKTmOoKf
8X92yw7/DRo7/n2TyB7Hc1j4/vdu2f2HdB3Xc5m0OSb/vfM/2S1LfvofN8tEd0nlmTbLZUVWiGP9
FqOx0qXWnFKEY9n93g9zGe9HxU7JqKEodatHypgFjAtuTH1Z8W2R1e/R72e89yJTnKyCVM1Udux/
GMggy0yOtpnG12isecJ8BJC//tZlJnYgoPkTiUd3uzYIn8h07gNjtU5/uPB3/9yJ/y8SqO4gOvbd
f/6HJf/8C7mkE3nkrDtKoUfin3+8PyRlxL9t/m8a9yw1ojjZMlZ9N4gluiK1L7xyah9P88AajbMX
U0oGyI5IeB8nzjXGl+k6XBkijK4OCcZklfT+ddoBDhAEQt6GTXfdx7gDlzy0D7XpYI5YcUnKKoZJ
h+cZJoPwrpsP4tKbWFV4rKPpwvq6AbWNk2Ms17u//jXdP/+aROwxZ5PSNhX2GpQMf/w1mev39tji
SfPrCadD3QDhmKvik/S09JAkPbQ61r1t1BmovC374GjCkOlH1vMQuu1tP3Kul8XM8D8+mrW/3CS2
iB+jobhOnfXWq6V5HApjZhdRtDvwlDmB41ipePusXMwwpO1pWqL+Q4NgUBH/wBVd2idGitHtWDgG
g73QufKXFqpAJb7qMTK/9akaGI6NBE7OEXGhZXnDrNhVcPcmH4YnbQJOEuRSo+zHKw6/q3pq6epw
nu7sgRSCOST5lzSk6A2/I+9Slub7X387E/WEQjB3buKk9K4w0mIMAOYrrdo4ZRYBhomo5Ub2oXXi
cbwxFoLQjT43yOKzSfnKOH9//SUxu8Nff1HS+9P9aElF1gY5KiyGhfXbFwVxoe5qxSR0tshbay0S
/vKaTspIxvwIRlGQiI06L9WGUoRJZpquV+RbEamGIJDd8vxeLCyzuG+rm2YZIhaQi3gQYWNdSMm/
GCkx/Z6+BxLDIJ6fNpAidkgC5jK4gBMGym6G99zNvXz317+a+XsEjylI/DE9NCP8foqA83+9B6El
5k2zoEFG6L4zGkrN0U7zF7hJ1qacvKu6X/wNjj3EegsmXWdGk1rE2T8lT0iaoq/q3zzxWmfz2xHG
x5CEEEkiTS3H/e0I62bMyoNIM9a6jX/oc2bSDOH6K9ahz6meBYZ6KhjrPy2ibA5dWb/GGmgBL/jR
d+5jgkPPlWfrApM/zU4c/vNPlMXDzhyVtsIPLaSWpNmhpGkQL07rodD5L399ReW/uaKcFDZ5QMqx
LSV/O7yIqZ8YlBFoR+5Ge7StiB82q+KG+Dm80Y3pXLlz6x5m2yWewgsXj2Aa5LZmbJHS3PX1tq5B
pwL1bfyg8iuWZhw/ypNvsGXDGzE51vUsu/zaN5br//lHd22leKE4CkmUpb+lP5y7eDrdRdaEmZF7
twRQkEdm9g8dsqXzr78Z9EP9609rVbVHPa8+Jvo3+r9/WXGiXy34jDdNknj7X++KvGVvPjG/tvGv
g/n7m3P0393DPPG890w+ve87v93DNbpH4F046t3RotmKaPARk0BbnzN4wybCFIC7gNUoy0PDPij7
J8bSv3lnmfoM+IO8i2umebNSH+TcvijH/vXazasYVK53lnMN73Ftog/Hg7gmgYgz6LDJz4tkgzmQ
PVrYkPsXMy7/66/P/PMxZQvhWJIahVPK/tOzvGBJmjOwyVmeO1cxmeQ7o8urSwIgz8xFeOVV3Q+V
Wtlh8Y3oKmHIRWV/bzf0c3NSP9JszhflIFVoovFKTFW2bCi3s8vffM4/XypbuBBRHUR10AFc/QT9
4TYjW196Use7gNjk4TQsVkKmXM8SxQDKN5Yx7oicAT/UNQTJtjLj819/gl9X4l+/LO4TfrTO6qJE
+/1AZ2CVsTjCXbq2R9OOkseZjiq2xUuWZ803lZaSzRVjzWronhdFPa4WQ54cKIwGkuZrt8tI+POY
bYUIX697D7q3bck4YIuFfoEzYbMiraeXVA+ia112Eb59kk4HnM7Zq9qv3tyRbWO41HPw64VejAsZ
oVn1KqHMboRaye9v6d0S5E7Br0ODyJvu6q8vg/zzF+FSfHhCsjW3PGn+dupmngB2Gy7MQ9Jz3LgI
joVPaizidHFjuf3FX2I8l0N+HlCyBajun8y2tJ6Zn1+teZuf3RE3LWTvcc+RFV1Eb52zZHZPxCgL
olRj/29exFTMvz1jrkCM6fOyQpdp//55WSmBLOH1+M+CCY9gclCTjCBgsO/zUv9t6hnLcBlv8nb8
+dcXSwe4/estw8/mRwrS6ni2dDX/x5tWFaGNlwKX45QMPrHaE7zh1TKibWcNxRMfmYeJtOK/e6b/
za9sUngo3zS5UckD/Ncf24fmTBXNSmtKDFLG30t2FSSIJS5S+QRbhmrFdVsS4m0vONcBB+4iW6VX
SS42HjuyrUU82plIzRWSinXU/chjdwVgrv2fvztcDBGOTTdBIWE7v707YCtGPSZAEEiuFD8mYqGx
HOP2GNRzasXA65z4IZuL7j41esyRlui2LUH3w9ikCOvbiljVguSfPFl/1KrJWDe2xe2Q4RQD79Q/
ImFnuRjnf3N9/823SuChjZNfud6fj6LGJICiDFG+WAUbngipLC6T/NL1jbNrZREf13zy/qbm+nOx
owTVvk+FwHGNsU9/qD+cf4Obrux+iT1EPMdhbX4bGmRwwJbvfUTnicfot3Ar8nNDInryCP5TUpxD
j32G5eFyL738rhfp49KRwpF10FT6GOxR+GZl5Bj0jXEYiDsENsIyPIwFYBTnb55DxU3/++OgJFJr
ixLHsTk93N8eh5Svh+T6mOgvmypn8ez7ds5q1D7GftBAGcNDlxeCxIRsJS8jCbYLyVQP4x7lBk7r
FThdbwfCYuJrOyu+H0ObigkWCcY69nbNEl7HsYMO1MTfmpT5XY25Yesor9lNHkNpM2rv15U21hl9
MshM/0JdfRrNMt93tvHl1Mx3wOsYymBbX2WoMfqHUjreQ2cjHPKIWyRoChPUqUqhX2loTxfGLNUX
2QdSI33W8aWF8INyrb8a9HRY4Ws/8OLYWEZ6wzK5uzKHt1GFfGKcqKisfW83/cIIgUiYmG1it2QD
BWmo1Mghq46/utpiUTWZxMaO9FyRC8sRUpEC43hw0/KWiEG785eA9dDVVBvXZfPshV33eE8rB2dN
A5B46nusxezkPehIsHyLkwV4h+xc0Em5/x4J5JqUG2o3CuWcRZgdY3sizQDpKstVErETYExdz92X
ugEpxOUp58e2GtxkQ3CaNcqp3OaXScOdXI15ijTwyZDdqyVAQA0aBpVBhYrnYj9AiapSV24TDWU2
Q4JnDdtIDp1Zn0fMmNt0uO/UhAaBjPhN3obDISxxm08SLFWZskqOalBVJnyLwQVeZRAXlBbLjzme
SZBgzUNudoqCC16V5b6DYAvaOZcBiWDlboGO5WlMVj471p7IA43Pkvj5Zw3Uikb8YhqxtWjY1gJ1
K4O+FfYV7i0N5PIQp7QQurpSIhAxJyaWOXJDxrgDOrmC7g5LDYCvQaO+GLz2WgC1ELmpF3zBrLFg
3ZzcDp5Q2mHeINS2GbZQ1mw6vUSuByxSwt5njdYexPEVBF72H+1bFluoog3/c1BNcTvXPQjcos4O
3P+Djl3Q27tzG5nnQePNYjhnfu4Rrk1MU87KerjyNA5tytj7t6N5iXz+B2QN3uNirTRV/EdMsrwz
h9N5FV/KAbOWyCwHm4HdPJq5xYvcfm2wZW4gmsUA8XwMjtwFk0MCfbGbZ4AbokRRToY1a2Li9WhW
uyOzYkRUIOBii1a+gAoXaTycz5O8kRoZV+KNRjoCRs7kapMmRPzmAGLOHvjfJDnO8WUGQAdR46PA
R4myDh6cWYBbGIZzLXnKJTX23tB54UYOESTELr1tNOiuQfYZsFmZjgmCI4ywXcd54i9IzYcAyIs8
Nl1/aFZzPdRu9kj0uQDehW87PxWSMZWhkXvDXJzaDD4Fqy+Gr7Mi8YoAyl2OzobkIrB9I7oDbN7a
KTd9Ftoqi+pVg/5Mmn/smGStZNxps4xfciAmG1cDAqnzijOH/QJhw5mZARD9gApt2LawBVuF8XXx
xaOlsYNAY83tqlGEhYYSGsVErNRH2GvyqPpkVohq2RNPDScSlnodpV9k6ugRwGEkoAzGnG8mrNrH
TAMRIYiJk7d+E+bMujYtf+DN3ckaCBjOkBm6Jeo3DVhEvIrGeVRPOHJjSFHQVDSOscMEFYQL0n1A
jcii9kjz0ctb1rKfBPZtaQN2RKBALImGPYZm/+kzgagLUCZdyZpElXetn51Z9Dwh202gRhZWiKcW
Wzq3GZqQUohda4DSBqcXa+hkSrcepL9AlBpJCSz0RdNL0xhYZQsTjAcNcbw/XgsNtKyq/gOkLzB6
Hs81QqQywx8wSPTaUYVgalnq96VO9f5rGq6JIv3udEOxj+FoxvHPWGM1MwQf20ZraLJiTO6WzrhD
w+ltGg3kbDSa04XR6fmwOqvavlP10IAQ5AWC82W5JjzoVGtDOHMJzJEa/CkhgHaQQEO0+YFqnTdw
Kmw0fcgKFQjLWQNEXQdVr0aKptO3vO/Ufa1ho5bGjoJo27RzAkhKI0mnUbyuGlIqNa7UhlsaYgnZ
5PmDoWISJAnEhHGQPYq+ZUuC8qHQ+FOPcWYT38ZPVKNfZEJ293PnXLPjO3YOCaTu2MhADmQAVu3K
7aQhqygxIQNo8KrJxIKOAhZ3XrlypzSgNZpBtXoa2kqy2+vo3FuwXAtHJ1NBd51il1BZnCUIuRBN
aARsooFerZNB/Ub2gJaJjL+QGJhiiD5iq53Y0UDoqtzvDnRZouihJCB61NjZWMr23GkUbZTeCsi0
tsokU8H80/Zr6575HkNFA9rfkrzXv8C2Awhvjbp1BuHg7LE26K6Sk28O1yClWhg0EZH5xqkNgXdq
dK4zRW+xCUyXULCJBW9869io7jRw14e8S7vi7ABItLtmns45cQToCsQNx1Tx0EHubSSfq8VFbMoW
L6nxGsP4pdk+kS2V8K+5e4u4N6je9jEjzZ5F+7ptCa7us8kguwdrbU048obUlWOpwcJMDC9Yu4Gj
uWW5ywx1nQ1hdTBJUdmtlUuUqfgoNarYp16bNby4SFzyNOEZ9xps3P5iGcf5u1mJW6nhx/HYHWKt
+GvL99JexlNfGcM2b9ZyQ2aQBiinkJQzjVRG2tbuC41ZtjVwWUJeJgywu41i8mlSjWVG6jsGtiLB
bCDzdwLyg13IdaGjcdyVo3x2iK4/2hr2nGjss6vvUQEIuoIIjTMk75H9FR3ylnwZrWAycm83t3nH
7Nd7oEC9YHbivQpr2tbQaV9/ynxwintjiFk1o0aTAKoJ7AvKMaWMaMbd5KY8Cwj7I0pB9u8F/ioN
u2ZIGeDIOEdYU/d0H+7V06Th2C2U7FLjsoWHCiDXCG3OrCiIzlWdv5WW+ZhlAqRddUAFRjkSrSg6
R3VyZPqV2DiJoXRH3fOsod2xdUTJzPGmcd4FXO9CA74djfqWzh2k4V0ftyD0NAy8YUwM04RjXmRX
SkixHSGHt+ieHY0SN39BxVlWa8g4RiT0/ho8LiGQlxpF3mgoeQmdvNeY8oGaxI9h2wwmDhLZYu6P
zeijt5S5Q8MLWqW5LXOBrQ0COnXa9xT5XaA6FHHR9G1sB3KuovwUtUCkxoraFJbBdh75Trt+2oP8
ou7sd0Wzvg4YRuDxCGJX+5/kqP/w0xjAD9WmM1nszd/DIssOM4StAJRYwGtMBYM13ZWGYV8bdRzM
tXvrNzrBDy58O4ijV+fkjeAGKlBFbQyUaK90iU8SZXM2zJikLEXql1B4WAI8u98KH2FgoZH0xpRe
rFkeCuEOF7cLvxGw4QK3Mm84TEviWdHN4HmX9EX93TgUUdC16qFkf/+QedWznYAXLqk7pBR3ExLo
3eCgA2m98krUK3XSpmkptKc6OXLIGkGVWcuDKRlVLAmpx0t1h+TQPxGiRO9kO4QP21SfsNlT09oh
6e0fjbncdonRHaPckazWUj+wUgMm8SxuK5M0Bm2TG1FXqRaCcsZhUjCF3Kai+DnQr895wdMRH6vm
JiXSaBc747Khha4eza48VD3wjTvm1SRGJzhWFpAsWOL3syCf2TXWp8m2f4DvvbVShJ9of5t+OIVW
4xGzDRHP4Zg3u/5n1GyVSL86TmvR3ZSZQ1tDPSgHNE2YwlH9XmfmdKQrgVlPbF7z5KTkICtklTlu
F0DOaOaXq6kwvzMT0xXau2/aaFdfrNG9XzJqn7E8Sck4h8hwKngLuX8SX8CRbTzR5ni74RtVJgEG
jvQPfgm1xs4y4s/UPZVOct9QVw0CyEcX9q80JdlYZaBNBbl2GIZg5WgNjr8iNzLPJfRMgjqxic5O
dZji7jvGGYv7aHFJOCJKmCpmcs65k1uBlZPfbXWp8dSVaBSw7G+L0CM0I1xJdeeTVtUanci1P46S
RfpA9JXnhHzesHpN2nBPzMRDTEBcmUJoJBfJlshp2K5VvfiMkepUwH93mUf6uW2u0bFEhj8wseMd
/Y1lK3r6AW/r6MTPE/xEleAOj2piyBu3QnXyJTLnhxAzqHMRWhsztQj5QW8R+uWFzoeU38ZvSKNK
kJPgURXJGKy29pKVr3kWPvNkoKBS4lviej9sTEiZlG82V7agEosLA51hmD6rKLyZjD4JRHLXUfoz
/67QJtnTQS3bKHqlt1za5vuwLt+Sur7vITFthhYjW2/jyyfxcEdjlJyyAuNDsr7kvv1aZPLS1K7c
lLJNOEhh4NrW2W0b87KEaAtX2zxBt6KVHbItWRR8SpN4FhPEUuLy8iNXmuEm5vm1yYh4LOt8U0id
F5GLsyER/BmmybTCeOlYIjlkbLbRCQvxU1ja58qcgB9EyDeEjH/iAF5A2q4vi8Rnh7EXZJX/UFsE
EACv2WCNvi7o7s68c/e27OSNLMmmVUaksLctW1WtpM3DtvXr/B1dyjcTvXtQ9PZXalhBYXHvcM6F
lY1NJv5woWXteF/fLC7ZKtQjbEkjWo+QVoBE1G2OR49PbTAB9ZNDYT1KV3ZHWvBHK0tPQ1FUWxUj
VBssvhoXCfZWo9O2RFMHRMiRlJiQOtP178l44dWtxol05TCMTnU1f5epyRgohYYbV2BxWnSubbmD
bfXdQKhyjCUREqMVoiXSlkwsdafKVg9NQeBnTqlfH8mM8wK6Ti5eNgFovQpjUlax1u2rpXe3BHsT
p1AmDxhrTaTE7iMIL6IIE7YPi0s+Z9MlGeglzfLFGRRmc/xq2218KJqc6EJGMYEiNZ2N7XrxBpv0
9CUzdpyagk7JWfn/bxB7eYclJbArbnA6VeF4nyk5HSX09u2E2JDCb+Vd5GEeXhx62rwMOYqQh2KL
HO/s8Rg7ZHDMRbJehScdVnu2xpBVyRjAyPZpgT25NeR46kb7bDBeZl+cfCf9BXcU1ZIditthsrlN
49d2bqniOlXjMucvvh2WcMvcryprAuNhZap7qENJYjdTDVKTBdFGybRRhJljv8bAN7mYUPMBoR62
w0oNh6avTtMCn81ZKkolM78STdGi2uE2MkpUaEZqhRBVq5+52c7nGBd15NEukFTlBnNsf7NTtsCr
yXXOw5eGEfzWRYIZTBmu4ji/2CY3ioqIL6aGO/YCG8ZAaureK3sXuEC3d4sJf/UwXSBLfMxkU6R1
qugiEPZZg1QH4q/u7BCdreGSo86XQ2yXfE2ySRyMOgUuPxlLoCCgNwTQTHa87zKL5Pwx7U9E2uBH
cONrtqFvBuyRnbCTGhYXOt7G9p6aGl+4dqIW7Y/F4Wwtk4rYPsz3gQaB+vhYj9U80860+Koz40RU
4XxV9tMlLgrmGd4AMpspy9R6NKjjdU4I6WgbDx1iJxSnzTmfbOYSuu30208/Ytg3uOF3RPSHMSf7
bczVZ9mhWZhKfq0hje6bNHrJZ5S2wtaHGY4ycCOZCEhh+W6EAweReVrUclhng2MgfInX/jJUuPxG
GAQZUyW7j4iOy17qsrnqi5xvB023YcWvnslmMsYGNH1nF077i7zvEBtVALk3JrqLMJe8qeV25pBy
/YpwRALKUq/+wczgRKwAcxQikzR4lJeo4ZsUH0YWtI0Xbi2HC0KiL8JMnZIPLGGoOBQXCWUT2HCq
NQ80evVQUJ0ip8mzZzzFgZXRCZOTfMJYRe/QMiKVSb2H0eESRrieZ+V023VCeJ3ha9839By+wEiB
iR6SQ20EsV1T+IaoaM12R+YMr1V4dEeBMQChdYUuXbDAiLj3M6dtdiuRM8JCHV+aj7lvRudEqpLt
6YDZnpxi6sn1ZXLjn72yX5mPHBDMfvclaUC2r8jPG3l8RtPYshz1eZ8Un3k0HjzF4M6dUPihGiZe
kdCZTsbot+wvztSGUSJfGmodfMh0rCjSfeT3Eo518zJM1X1Zsq/l9gCehBkNgAyFo/MgcRfncded
dDh4E9uohsIvY8FT25Jgt3Ek5k5j8ICU9Wci5il0Iqocwdwit0gOa3VQZt664N17pl36+2gIDDM6
l9TDeXiYzCY+4BV/wrwCrdXXVF+C7dsaa3wWEg+EQ/FqTMp0xwg725o5lIskMW7VfEkIuuIbLooA
50kwaT902hO25SwUMNPi+txq3Jg9tqTKYDw5dUW/aRnzGP7DjDG7WaoHw3Pr05x8w9+GwxYoheqb
g5yLkANiijlJlnORGa9+9qqap0Fr+PPVvnfNiSGL2KyVU52KaX5F4FNCOVtIV9B+ztmCTYoQMYza
N3pKIPJjjDmsaZ+b1iKIK6Zaj/vLGho/rC4qSc4HidsLoDJTSqRCFxI6ELkt6CEA5a5Vbbr4yEyc
MC+LoAW6sdqZujOBhAXHwrh34Y/QTAvmJw35ZOMrOCVxRrzrRxEsQpfJXzqIU9H7NJU+KYCCJDpp
I8XwwvTCOgZIe8wzlbvypq/7V6uNP6UjSTa0DB0uilQ0ybHHz1NybS0DVyUGp9g9VqHaGj76pnR9
tpzq4sucrz+0Vp3wT+RahT1sIjzU6+ybzjXnwCoIrEwnooAcF8VCpeqPkuS0o7dBBAuVYotmytks
uCsa7FKi6fG8IaseZko9wVy31LaL3GFZUI6AgcSKR3kcrpX8NtuN2C6YqzbkYtv7vFxvsW8wkfSN
j55aoSkQ5K2ohDHT5ihgR10wNURd5X7Ou7gZ3wTs6ZAXL0QfujKmAgLnbVYTOEUtc2UAUupX+IPx
xEFEU86C3xcbi6QK7Xl8IHdddwlEQoSYa/yiNFgisRvNMBQJKoVNHOcz4dzjM7OsCasKEYhCECA9
rsWHEfOjmrK/N2zWb5XEPlYVBHmqjAgJ45ZHkToJ/K/F/etNvXdQKsWagvFrm/xYihUYSrpuG3PB
+O8xqU3wWW1sZyYuA4oMmCC3MhgHjf3JDqWzyUfuCgngfbfqYLKWvqAnPeVQCaDABAcUvom7AVIJ
Y0xqpJIXcA09kTR2thEW81Z8gQ+4qPdiMqvjmM1esBDNzATWbFlBER9vd/khy5kmutOaH1LVE5vI
xh3tUHdhbFEdoDD+MPwuOiTxerYk99Tikn5KVKQRmMr7pLHitLatS5unxiH1MddCcHhcMHBHMe+q
rsaLh2QnY5HiyBeotAvJfFOf4/HOwjlgmkt8p1k/DA0pzW2en1tfPTq9+8FLhEkCyIcrV0af/tQ+
jx4C8YSkCpSB6JLJe5zqL+W5jCWrV9ujLo7Dl65NPzvD+G4tRDEYYVjtFQjn2YV1xq/BhUSwZffO
uo895DC85xqOZlrvumTwVznY/nHRoUxeKOHqfTqyZBzA9u4rrEHOaBdXOPy32PVVgADkvWzoEmR0
mRV33AT7KEwq+8laQp7fpbgZTGRAXr3lhf6g6EW2ALOzsX/CUb+PY0T/nGqEN8Y/oyl+yBu9Qy9p
A71Qmmw8uq/WMC9dGDX7ybCek6Y/N6u4rku+IHimEwGAWNvj9TNfbty2IK0jH3j1FcDFI1EE5P++
8iBRDxByrRu2WTbUBREvvhjZ4c70tCZnD328344uK4vWX8A8tfYzJkGqzJITiVd1P4aX0i+/1i7t
ybZQnwvTiLBO9TDUuqz4vGurrfdWTKjGijXWTBk6thbjvh5vYU2OjmjJG7DH0t+ZIEg25fw69g0L
ROIVt3JA2lbwqGytoduL0Q3A1X7mRv1SwNXK/DR6IgXvbN0KCaD5021qfo/widHOIwv/CsKF+RAO
9hs0tTSouQbaD7hw3+Iu3qSLJTZpqXFqk3Uj5u+uW1lbZRr2ZvJDhOkBMVJ88vm9ZFFsEq9i+QYE
sqE/JObyYZNkv1fM7mvPfumlcyPDVZ1ZZJxCnoYt4eEEXqbH2U3hb7dFR7oSpWq7cpFVz4FRdLfw
x356FodUZRBcEE79AwkDuVES/5SOr33L860Qxkxx/IQhmYdD25JLs/d26wKda/Jomdy02yYrpyKQ
6WzH2eLvWJW22wqz1s7vRDArRp1efOurxtnyraZsJSZwNFgnhNPZOwKAH2uAFrFDdkfstsOWtLkc
8PovhJRLUlVkPQgMXtekDm3qmPdlAzQocIruNTzILv7ekXZ1sBPyiWQ2TsQeE0oAufqxma11ZzPu
2k70eoSeh1tALS/kuBY4jQteARXx4o1Bfm/2Q7Y+RVHNYWMs6C+064NWcSFCp4CBnrLMR/nE/amG
vePPZoD9l5Yobu9K2ZVBb+EBbVXxysTVPkjoc8wJ3SwwacC3YfWZMzM+YuEvyNcn9UDW9X7FCK45
NDJhJI6LaMEbNN7isHZ3i8vwskD0TNsguP1L+e5S0hF2CQdL+pQrHG4Nw5DxzZk480fXICnRSD/V
yvbAIb5o09XFFbMgSkV4RrlLc7ySlU6MAONtgNM1UfqbvE/4KNO4HSPAuDYyGtaNEHFm34sDs4HH
bXk2mTTeB+HeJ5Tc1aZMaYWGFLp8Sl6E1QcOEV4QaBkW9xPSi7y8YxvdQBV32D519s/JljL4hYMa
1FFW/mmYyXpsY6ZWeFw72tmBnnYjz8UEUGYZsU+EU84SI9w4tuGSIdixwOmWfZPhLgpbZhdLvFvy
9OyZDLMIRrzlOCBGx3FJAF0JG3a5KzukAS4MN0YBBEAxB45Ic3GMV7vrPxymzQwJ/JUVp/EW0ZYU
nvcyGOGtV4YDGiixLyqyL5FBUlFJ3wyaGddYXg/si3zUDpXb484sPgharo70lVdJad8wTIQYQ4W/
5Zquqk53yTJ8zGyTS2ZY0/Jp9pwiJINrc5jDwo3WtiVfkV32RRI1RhoWqIpmbd6qdXgJU+vKa5Of
qS9f3QV8CRk7L8qHitng6gYDUO6m2cRevTqPUwgSzo1DurbE3TaAk8RI6CnbSGoU94Rw+zLbTrmV
ShDZZJBDNKY8LlXe7aO0e2UEfW+18nZmNr4R00toRzM2GkkaQYuOsJmpE4rQJzyJkFv8fWwJqw8F
yRFBAI+6616nqHsYPC2HwesfRwrPMuctvo6ZHzD4+Pau+VoLXd/Bg/4EKWpEyy/Sp6QK7xfVvCct
eVIpHu2NwseB+mhArWfLe1Z3cApjj75Jx5xCZicHKV7fiLOkVaq8j7GkGXeiEQCE/wm5ZueY3Wvb
hSZ2Jvut5hQJZM+ZFDbhbQO7OaWNjsx7Uuu93UgjnppYhPLxSF0cJflr2BX12at+tvT+ZGo8iWJF
OpiS0Dc2CPo855oAwyfTN96QyZ3rEfhB63Awlx0D9nFWlJ/FfL9U3UW2Qh2zgVHdmM+XgltmbJ7G
nOqEHS/a+QyzApdzWzFOz+x7hlzqTPQmKSqEjsFuBMEml5iRDfFU3vDVLxNShtR/kClTMysvTuYA
H3kq+sMa8YRP2BRT2X55USR2bAiCFrNoXDJ06DrR7IuM261i3Ive7eh3qj1Es0McepHyipYrGXjr
vbuQg8edqgI5vTuZLAJhVFdmbnYbP6M+rZb0W5X192MITowc+3FvhPAnyJogVu1XaxPBnw8Xjh2b
sNLW1qs4RANL+2iKhybLv+OnP/Zd+dwV2Y6uw+I4Dq8WRN9ENHH9vITao62Y6uid1GYgjvFUF+OL
y06AUVGBua6cOA5pB2Yki5vUG0/4YBIgSuIgSEeOm/Ie6lu8Mc3mXUEVZXWKQM1xoK8mFsnWlbls
Jrl+yPhzZNVxzFhzRoW9jYf6MVVjUKfIPAoagZAOwDAf2tA9psx6qTQUZd/MutAT1yNtnrPw1hiM
5DMr5bhhqsBrIUsYDi753drd6yDpXLkXp4QukXWoemBn2S3gnnk4xIN78GPRBEOvjqsOj1souMow
eUvrjo6RuZVv58zfXDj0ZDeWjft9MOnPWnN9d9x9EbYfns+kqjb7dNdlyzXymHlH1xltzZR5dm4s
z1G7iH3G4rAZ/eshJDt10ppX2yjIznOvrKh6TLup2fkMHfCZZheHccnRVgnJQwntQg2psWJrm1qk
WuXtIbX4aNU4khGRoezh59Ul3BkgaZnNfM3pmpcxUS2Ucl5nYptBJ9w5BNGM0eieu/qTqMsdOdRs
ETvnhaowDqBGLMACnNMMUpCbRnjI6fjMpDzDmIEaZHLS7JJxRMnRtYcMBwK5NO29smexYSK9N3AQ
cJFvuwpCkRqY2nXV+9KnJlsfzrE8jZ8HNZIaR3QR3IqTMhmkjUy+266wLovBc+YwGalzD0uCBwLi
o8vMB/LkgEgAidjYkvEn+PoD2+OvOA6Bd6kJJz/f9ci7vaOf3MP2fn8oCo9SzbUe6sXYqtAC5l52
b6MYniGMI4N4QV9aFT5NxIjfxtiLNU+CqivLYKhph4fwGtLEdiQl3209+5j7ZJzUloGXvINhRSRE
kPiCjnP4Xlg1jl22M5um7/+Lq/NajlSJtu0XEYFLzKvK+5Jv6YWQ2uBNAkkCX38H2nHjnDgvFSqp
d+9WAZkr15pzzO9YI0dCFsbt+sfHY878yHevM8edtMvOXqKPFOKkptu92CRF+pZn5hfoexJHDIvQ
EpPhvLbHFRFK/3qjmfG+IIhzwYyB6ZXrbJqihb7xa7Kyv6ZCFeP3sMYlyceqaP/R6/GG4knCnIB+
33FEYR8PTW9LrhrrSAjvBHyHfDAVcGO/enStYesNWbpRYIXSvOBxFC6BRdYrmXIE7zqKIIRiJwYU
FVYcMq6xkeApTuo2sb+YP+y/ZjT1vwhQ9qZNF8HyiA33OZ1Yf1Ji3Qah3lRW/JI55QNzg5cmnw00
SCikR2xw9GPo2FJeJJ4f70T24ZB5uA28/NMfkZSkdPToMbyZAW5R1i1zbfssmyXJOF1WwfYXFhlp
FW0FsltHii1YsI1d7Fsn/S2q+98a9abKpFz3AimccrL3wSmmu9ogZh5PUW+R05j42XoI5Xs7A8Cn
vV2sDa9ET4iQwC6dRX7krBuOUcsj8q9JG4IPMU3NmbrHA116n2wwwtmeR6mt9eiAcUZH1JHc2nEd
u0dzbCBxLwuYkRfroFZ/o9Bn/oig50Aw5M5MiXxMkJKt7Wn6CGeClQv/TGKwuIxpScJyRgymYzc7
BdPMDATEtj9B7YoTKqNvCZVrB2Zfrs3ZucZgbTZ6gCFnkMuzGtryyZ6IXiHPMcSpRE+dCzfQlBwD
h9p66LfwnMwVQVruSjdRS77BAn8lz5NB5AiyIFomHtOXNgmUm5FXErEQbtk34fnZ1FfYXTZG1g33
aXiszbbHkeyTHJ7I31Yv38ziO/XGbkXGkGLFm5AwEC0zWcylSghtYYZkoLaQTqn5IV0meDTi0pPl
RyAx0Q091BL/seCiZqKulgE6xAGnWagJ34ZF/kRnBvO98irzPjjJY21Zb4EZgBEvdPU8ivlFlaJg
BGa6qDYJROpa42CFeBMSnd2WQCA6wSh0wGqEq7LsjrKlYztGzk0l+nnhkzgkJH+Qv/gIDR1Ixtys
HRBkm8WoFYlEXue8JWKE/XsQ4UcQeQmGvwZZHoeabWtR6bUS7ATq1JK0wYNN/4m+LspiQQYFfnXF
ZGqQu9isKlrgpQfMzfEJ+Xy08E5v3HiKGbTL7q3mwmI77M5zNl3RK+ePXR1vGVgD4bTcE0Eg7SoF
or5q53cDPu/WTKaYS45EK/Loy0bj/NenLB8z4zmp8/PQJ9TrAV3dAI+/CXGUFd+/VLM2VnWKBCMX
4qkYs5DoPeQRim7+MMXtYfa7BtHcDD4eIjub90Cjyh1voz99Fsq6jDaGRZXN750Ol1AXeu8kOhz6
1P5u/XndtBG0i8A41ZIOq5MVDskk8ZcwMXX5CNtIzImfFE3h1oASmZbIAauznGvYgGaanNz8N9EX
zFv84ubj02ENzsCh2FMPqpGV9I7yM9rQIDzMDjy89jZSEh+tIO2PohmIJA2CG1aDpeeaOpAx6XEK
fsOMlVRHN8vI0IHLAHQf+Ph6LqBhjP0FpTd6F7eE7hASejrVCO6BmozuHuTQxQyq/EZe015o/7En
oIB5opMfzbbdWv18a43WPKVTSaQ4HXnqyuhYNiPBoylz9UZuHNpeNBQ8FglRhs9Z9AmrpD+CEmrb
g5nGL7IPnxy2JIKbQvqrjD1aNQNhjFELTOJeOeWpsfuDhf5qyqZb4A7bKOomKOuxPJBln0NIEO9w
aBgkeTWaO6PI96CQGDuw95WB2pRN6rxaNvQR7VfJv7zZup76RduyfCiwJJz0SKk26PKfDtN4bWYY
J210Jw/uEp5S9WSPjtLeWwaxcz5q0lRLdCmUVuvS5cSX0KNtDEEEqEaYHIro9zjPRzWVyb1OxpzH
IvH2Ckoin+zfoLWeghbgSDR3TxZD3ye1EBECF6Dmz1tCjTTJGUjFRVQbJzsmmMGsYy51jju0KSPz
7vped2nMZKe7xrqr5eW/7zv+vfHVdGqdAFuOOwiGzo06QyHew9KpaA2PybOQYfIc9gaeU89Od9L3
YadMNanOvl3W16bm6GMlU7gVy1t/NOOtMdD9YwEybB41uHpBmF9Yt53rz0vv0ywK3Ji2N4Ogc6Ne
Kw0UlkNUdxtToGLe7DRPaNAbV+OVGIP4ZJAJ/oYV7au2q+j6865AvDdEZfyoe3PVL7aYPNI3NnCA
CfRKXgJNMgZjVW/388PUjatDJi525YYUta147r25flYuAwvexA1bcynza56ROYYL8okgbevJbIqT
G4v6alpJcYi6elwlYJR3FfoMxKpivLfPZcs0VKcTZBmfynpKqg/a4C+Dlj4hr1G4VQZzS6atkHhZ
/g/s+7S3f1zuyNWyLVEHKWkLzXjqlpnmz0uuJ6absoEE0xE7s5hJTe22Z+I/WzhgvP15KZV7Mf2Z
kZep6A1m5LCXIjyGPV7mhx/zmJQGY2g/+k0uVvtINpsn8kcVhe2jCMJwl2lsX/bHBOR97mmlouf/
NTauwXol1VEnefqLYMJNF5BPT8souU9Ujht+727rCV2chMO80Emab12BMpY4O147q/1Wyzt/mkOy
x4nedGfNqdlP3krmCqehDiLk5CQ+o9defvLzIrvOPRWFeked+8dExfYyKZo0VuA5b7Igs6Vn9Hcv
Gt3tvM58jWK470OA3A53Ub0l461bmhZvdRCjMcNEt4IsK6cH4p3mObxVNBRudA/cm3vzrTq8YZbr
NxyCiAOWpnPC3eWcvKR1TqOnCLVxaCELGhe+LV/SKamvlt/W145IvypUIXTWQ9/FqDOJ5dr6DEef
fl66vD5WY0OPGpb409hFuHrguZVRDwcxM9yPogLzYU+fmASNbYWX9b9v59R3PooxYZiPrVXY93Si
GRWOoIEHFNHrOeSZQp/VrxzpcsNgxCA60m9fgxpGo5GL/q3JE8QLpNmzFZPw7MdnWZX5LwJOApxk
B7OWxRuRNe1hwDjzZMB4xiSoaWwbDFT8sTkUnt7Khepm+NBEiBUdGRESWlczJGVPQEqDJhSsU9K9
W6IK/9GnbTUGJm2WbAGWP5yWsuAB89BMmwjGaS69vzQr3HXodkBRLMIqf5406i3xTPMEVqx69rOy
udXNuKV+BsqLHIjcpOXLnxcndzGjTwWmhywPyWp8N5LAfuaUn7zaY4Ap2YxudU36d9nrYVMEGK+1
bp2DW92SRP9xpR2fgmFUG7/ry2NT979NMEK7vKM6BDPg2OdJvZShpxaPCqW838ut3dbT0dUiO9uE
PZa+e+/YUcnS9Jwdf1+3d5VWC9mHDCl7W7hhfPl5yacq+e+rqtZ/ahPbgddZS6iITL/xZqErZW19
Ik/SOg49Ectx5cT3gg4i0/EvjX7mjxmSfWTR1nn2kCXuPMscdjhiiX9Z1mHbD0rAcEigW7NwYccU
WFjS+Bq3g3jC7RnfUfD/HRGvXHXSh5s4TLbkiJcnv2OFNsPB4zzh76hUy50xcX5LxwHFK3T13c/i
QDg4LifNRWT0vrVQ5AiTBjvujPbRBwK5GsawO4ILQF+atW92JRAxhRT0ZKelUIySdCsTqXeGN6S/
/DT4AI1ebkVnc3xrpu4Ul013cpavEpluIzwB95jjPrPq5sP3k36H3J4sPR/tIdFUnK0D5oiq12Qz
Mv56+nlxfPfdQB17+nmHj4jHOU7WZN6RabP8KVwMM4FoJBo6TFLZta9Gs9O9392IUe5uXmoExLG5
f0mWPRpl/btskoUvnKavfTIuDIThqTXi8cHmPzkZ0APWQZuNVAc0hnRjOt+my0TBL6w/IkZAX6U5
Inbpjnc3b+YrpPmtCQL+UyRTuw6LcdjIzP1X2GGxTgYGiisxou6IeiCTo0/yLl6w5NI2ER12hnbb
jv2dXq5zbczBvFTLi53Tq3r4ee/qKtli0XP+exuWqtoy1/QQZcBIGeYmYaRdFcdBLKYrv3nClJah
wSH6znA43VZtgGJnoXbAgeR+Qgj9EDgh47fFlDxMdnr6+SNg2opz6qFS4XaovXd6p+9w57pvIJEv
tXUCIWpcPNJjnx1XWnvHhyoW+hGULIRGJPfQ1flZ5dBMoKeASAlDNm+SJ7uvir2DnGaftuECF3CA
NXd3nRTTiUa5Jiqk0935vy/1OGzJxAOvXCToz1RuvZUEgu3JowCGVFOTw7qCq1aiKW4KYb0VRsBK
y7qZO5RYlZnvws5/YjCR4QJjdliVtEu70GdWRAxlmgrikgbbA04n3Cvqv0sYtc2O9dpdxXau7mLM
jtpkRxh64PwE4pIQbiQbx/wws1Zd7z0PxhVSa74OmvY7621jZ8zduJKwPM/JwrEVwpwZEKmDH45v
TiirfV5gsLbs4hVBiKGNOyxPAkiqaaYVCwKq5MC5cSps2iGP310p683oyIULeibYk6+QyHSJPJaM
9EGl9cda239dzMubxHPME2p4k2wS9BKWW15BbhFjPVOZ5Fl7sEf0dp7hEQQbq/T882IbhCsnKfA1
lhiGOxFp7UP2yyogalVo4eje0venfrROVUNj3WRWaSTupsD6tGJp+tvirNnNOr1lImcDEeI2O5Lp
s22cmsGE114ACmxNc6IhMpmPU1DtHFNfqFfHnQMzN0ObfMl9l0vHOuegztXKyl7bvN9rZPEfRSzA
VZk+OjzGvP6IFlGnfbTBAt5c8AiYByC9YPZIxbwCxG0Y60z5S6KXVlphiWul0Nkaxvhe0Rr5rlz7
vy+W7xg1TdA0xqqBsc/azmgA96i7wpciGZ/Ugiojj0M89LMmOM3GmecP5KN1pW2/hh6/g8whY5vt
duJQ0DS/mhT4fsdpeuU1zfRrdM3DgF0UeCFKdEky6qXN/HcV0xrgFDBeqG/HHcFP6iEDU3cogQY+
5H0hnkdrFM+udXRFZzzlnf/mYhvjBOk/OySl0LBhFlFasrlj0/voMnqfSypx79n9renxwXEXPv+8
4FZ51LnhnuA1BegLYwTZ/6d4/Kkgf76HZNJHcPBXDlbziJsTN2Kal7/zIdh7eZpv+1b3WwfSrPZE
+pYsyuLQ4lNmEyFMtLd8Z5vYQCe85QAwsFxcc7P/Jvyay7ogC35eook5+xSOK2dw9G0EZL7NXA5B
4STF3YDAswlr+2RZfgKszh/2sQdlr6Kvx3yp7PfTsmRZgEAvrH+kC9fHxOzPmtAxizgMOD5LbnSI
Roesi+kzmzuiDrgsG2Yu3b7oqmmdIkD/lJZ18Io8fC27bD5UKv2uRH2xM3Zhcxismx0YDK8TGhhZ
P13xwIa7aSQqaKxgWheeInwlSNkBfRkffirLxkjGWwb0gIdN8z8mYhHFu9ndgTz010CTZB1bVIIl
sqNDb9JqtdXUcxDC5DO18NjmBYaUc/8NVuLuSwPlbFeb9aVvZX0RUm5NV07Hn3dWro6hWeSXST7T
ovHvmbKjR8M3nkfE23Ya+swAgF92IrPubQkiPsyVt5bL25/vhQNbBkhxTMnTwtsqGmmdCFvnS44r
X40NcNZloHX+eSHUsz5q/gVJEshz198MMNiLMNM9Taq3UD0JCy1rMJ5CwgQ3sEfddRAp54BmiHu/
iUYoq2qq3vl4mIfX02eaJYKntKhIodYMQz2Gydpb3GFeLRDBEn2defpc09H75OBjo6cY6K2Qy/oA
+Cu+pGaeaQjQSXLxIZCVnU4/qhZ3hWlViDXNctdbOti3ttc9N6bNE5srey0aBEJGHZTntHHh9xZb
ZpLBuZ+9nEi32Umgh46YaSoNKLo7RTgn3xyJtZusnc/OwdwVN950SMToPnpN+JpiW4U8MIeYmZV3
fS/DENEEme3Twyw8faFnfJ36FLu68nSxzyP/L4rEaquc2D5haPuFEAnJRjFkEChLjqtDSvOrm8Gb
upE8dAqreBsUOFktx/a2pbiGKp7/uoVg+j3G6ZVPpWc8LskJMsN75bvxxZIR7FSyhDdEYPM4eoV/
kjhMaNWEpKEsH77TM60PJ0fdciZSN3/Inlyt1FfdRFdryptPYREShAPNfRrdAuRIMU3nKqI1EQUw
e+MJAUvSN+YuhluyrXWobj9fQecZbkk4v2BD08da0u4kTAomwLLuAW3WZ/iwUZq7V0kLcC+84V8M
sv+/XsDP9wdtil2SeHiep0oyk0POZNbMpbmHIH2g8qmWkNH//yNDQ0Y3QabgbPfto4sQ74eMYiwr
zM9XTuoMO0gMb10TT6f/eZmH5n+/7XLBIVJB7/nvj6Soo5pQdg8/bYqff9rPv9RbxiSklYTrnx+o
lGLQsqaMAOfoJOt5+LQc1qkcgxXDHmJjY29OThCZp7PyWkb8uHlQQE2PcxGNj+Us17UkQ5SQtiZd
zV+17OVjbPPz0RF8lARR/vxBkWjBHWzDcfHt/BgAoVs5yV0yqD/Xy0ta+Yji/ud9iQIw9IqbgRn+
ywqIiQhk2z32Id3NcegalLkosOZk3oDj+2NaLtFj2G8HtlHY6voQuO4HOhnM+i7alICEu1XmYo13
si23M6t0KPIHSRTXlubBwfCc52x8FHH8qOxkeOmM8ZMYV3aLCJWg3MZsaBdfhL8Ytxu7ZNz0je9e
iKmMd0CNgpVrr4nXJZvczY19WYzWy2QP+N4YIMvSRRk3Ft5WN/WZ881SihEb5ObVfLA0n3zg1p+a
qO5Nz7ljH/c9gnKvtSBx9t91VOgnAmfFCm/LwbSLYLMiNJl7SnQpPh5DncyaajEMEEOb6RydHShY
53BsOW6XOeQ/3iGk2mO4fYt8pCbwQ8Qa/PE+1bo55m18bzqs4g3s4rVN3y+Raj41GOtKM90qiajS
HKEwtH7SbdwmuElvhnZTkwvhz++BYBwoHOaDWXukzfbPMRlouwWREaKP35qysFjzSeHsFRpKn5wp
Jx4lg/+WAGc+kt4dQww4vrMGobTq6cetML7aqwItTrulukGKnuAtNxhoZ8WxSNKaFhhmrqSq7+RF
n5KOLmUJbHrT2JI8jPzbV90d9nRvZOEtduR7ikP40exI+gkHYNbSXw0ePSu2MPwQRn2QNB8ACaBV
UtFDO+HYR5Y+oNoy9ataRihuhwzIpo5ad4VuztksjkxP54cYgeByWF+ZctIvHBzvMWS9pXtGR93U
z27NHKW1Usw8Boz//Uj1EY9nkaFiwoIanNKZHUsYtNLaggiwFryyVoVzydP3ti7f5EzYPSWnvZKm
2HSpea68OH6SksFuxfSGdtKJPvRNRfgFaivQx6BkO8clA91xcjcs3cvd6TxEST+sI68v95xizI2s
rb9S7DyBlGzseudcl9VhlmRBNPCuNr7Z3LsSSbQR95eoa3/XXfplYG9cqVhXe5EIMtdoGSBYHlMS
sL1vch0wKwxtuxkm3eI/y+x1nm5RAEsONuXveA5PigQF2p82p9E4wtaQIAsoc+7G2Q6AS//zhukv
GzwtA1v8bb5kGfwa6ZLhhaL3Tq7ApTB1us4jZFSYX9mN3Bmzlsw4EhOF0pkfcQw9A6fAXTEwQTtf
foL+BEhPbsNozRT5MekGCIqiA4KVjSHVH6nM5pHhKX/hNJ1QfqwokwLMAJI5kZy743IHVUZ2NGTr
H1SBerMaxKnl8UdtGwtwC3oqhwcSSfBuK8YlloSkmRPnnDqIQhan8mug7ceRlMndlMqPoZqylWMB
HXH7SK3R6NbrSG0rOwiusBOZPSrQwZUdbu3G/B32tDQYDXO+0gVUzXzYY72H/B3nG9Va14QLuTGI
I1gFQEVwW8BTUKL7yiXwPGTsaF5mwrHqXQdBX5dvQyWKPTrDEJFR425CVT0LLbpDmcXXfJAQVYZm
XHcuI3I/ZxRIP3XdFC7r4vBs2ZED3N9b19H4y+3VKRzKnW5JEybFhSlBaaEBGcjAyzCmRmgIshD1
lxnoCR6BYTzGB7dPyl1qENgiiW0Glpb8I4w7OSKZqtaqwzAc6GozJKZzyE3kHRzaNjTonG2se3gS
PbbewnlJxtlgPupt7bpFQZPYakNYCOZXk0N+KraNG16Gwdh5Y8mkrtcpjaHoTow6ASHKBvmcMDHh
tHqdghcjoip+hrSBY53ErzgO3yatiCOq8HoF2lt5ofoMTY5nXXhyPbffxx0G4JoZOE82m3hq9OhE
PUKK4/loxcmhIKd0Y1lwJ0af8mNsKxDnNZT6akLhLUJxCiL9hWgmR73rPjZOs4p1HDJr6nEh2Mzs
cJVEgM6DW9Ea6aYoO06u2AIU8qtpJIqaBS3bF7ZT4DxjQUTlhQAQ33KGbIBljBWD6tJLQdYSz/zg
cybhIZnwD0xxf+p7cZmAuF5sNWwzSOmxrd4GMkdy4AErz23ARMj6GuUaFrkvxq1d2RV8pxTH49LS
H2pmQ0Xn4PQmLODBK3pOyAzuViwXeDyoJ9BW4pVTKJS8OD8mA8nSDO9+9dNwmqrI2Bp98xUwi5EV
a92yJ64JHWJ1TKCgtoS20xLn8PxR5tljnuBDUzMwcDl/967HAKcJ6rXfqO9Io7wmNuTE1Hw36e7Z
CdKja8TlehCu3E79EacpitKJzjOMkPAUtuolL/1f9QSI2x5emk4mSF0ESqLCZ0zUN4/BPJO8YzCN
GsrmXxEVmywzok1uDTYL3VoaE27DFqMFLaF9WUEcYFhMTTctwxGOOXXq33rtD7gnpbkN8kVHkXlA
HWzLugvksQ8uRpU51QxNs3HrCxsXg5vtIGHjg2VZ5nBvsCvh9IxjDgOV3NgyKk5W+mdyUOKQHXcd
KnKZyc9dmOAYbmeTd969ZOVdp9pyTiEUYyQimPrxZW4nMSGEo2CuQs44LaLWsmek6qKoR55PjFvj
xe9FgoY2Dl5Tg6p0pHfGYxKNhyrmolCOdSPT0joxPtuCcjIjMuXg5s7flNCC4tokY3TJTpS6hHgk
5KFEUG/Z/p462XKiTfFMlGIDPAwRGKxWk4YMgwD05mkgJYLghKxzSx7yWsc8ixaNcSIelKHfayHb
986uXgrlPifKYJw9APitDAfPaHxLSsIyqmgiVBQFs8iYoQcTmalu2VyoRwU+xrA7GNipDGyLaHWX
Yem3ozNKDgg7gDtURMlPeow5N4/SwqDXZ+RihjHpALqikVmQFzIs52Mn6uEreMGmt9DHC3v8Dkkq
yvv+OojOOsTO+NnCOlZ56Oz9xPr0nm2waHd/DFE9eLCMOJOy81iPM3LztS/Fo5ET6VXOgrEs6Ir0
bDdzfpQx91TXpkQE4VIpIrE46rFXJsq8w2bZN1+91xo3NmPclwIWQDI/MNHjWNC03g7VOcq3OzRa
e41smZUiemt6fZqk7x7hRMtVaXW/eZT+DPmvPOjbTWEAOI41AAWY19cCESdWuVUWDYqHocMBbNPs
LeuWqXW+mUO/WFtom9duoEyeQlIYHJqhWof/7Mp4Lzu8/63bkcjjRgv2iXHQIGjR4nUM18pW2Gm6
7pyqlIwoTw2Y5YZ/A6vBqUDL1DgDAAGT6buO0bOT544awTnWvU2OpvlMIIGFjzYKFhiQv0kxxePn
p15zghbvjbVycmRlKLOdHelfv0NvRJEMYQxFWrWt88o9NW72ZRlsn2B75okjimv+6m0wFwRtRlny
hiM624oFzmO63Trp8j1LP0Iyj6GQi1nNEBi9pq1bEqBB/+VIE9PCGKhXbhG323QihSM2EpLU2Fd7
jBErDr+/mzlAetEyYU4D+wu5oPUwVOpmTomPAQvWIZnButCbIGMWaZhog8fhSZOswMxzskhoEAHs
gjR8DcWKnaqhOEYUmHwNhUDKnA1vOir2VVmPh6IePoOuX7WAiGNGOiuOV5J/CJrzqHQPSH/KB1qx
EKeL6KNRHyAtF+Mkv7M/R3REBvtUdfCJWtIkhIG4E2zazDpcO7tyIEZwSOdn9C+I7tLwVxYY//pq
rrdZGoCfgXodZQg+mowYZi/nyFU+kXWwqGhJ653y4tA6xY14wX80d18TVk/MiFG0lae2qY2z9EBP
FM0HsOz9IOZ9OITwO4SyVmVD5WGOT0Mz99uurI9kUJNeOKU7WNLWFgtAiX0PoUiOHshPvK8UleG6
iBIaH8OrmsGTNrHTokmgt6HiRJyJDAKY1mKBaQvwzBOx2g4GTo3dX8NAaRII2q8zsvxqQpg4Gceg
OhgysHauX9v4ROr3ybceiVHC5oWfijjnX7D3LE4eDDLDaW4fbCm4lFaNRw7vHF36eW1/zpD72AsR
JQc51ygJLt1Q3aThYWXxmldqmG1k9Eze/IDHliu3qcZXyFl64fV9oROwn9x0+I4NHLymj4wyJYxR
sEIeyFBrASZEHVki1MS2aJxHvwo+gq5Emdjd0rKnfV/20a42fGYYhfnpjX9M+sqZ5b1nFvZXJwy+
27pZg939YVu9aKkWrWz8Eli6P+A2ZHigsYTN3vIodJtu4IhKqtohMKdnAAoPwG7vEXvtKltUh7p3
VqkXPwscxMi5AAlaOSJqTipNj0RxispsrR0ttjVFc+FDPXFjdK7t0O5UwQM4T/gdkJ7iKcxwkvQY
l4aYrDmiOP4RE3ScVPGsGhsrSyfI5B1PFl1FLNAxmDgg34B3vLNHMtmwVUybHjI2ORAYnA4NQY0f
ovS1a4V1vna3g8UhhuBvSTxKs8FL/mwEOOywlzF9R9HX0pulciMk3rOQMNkO1JI6RYJF79DLBk1i
OpJ/DL9lCHXEiLCy6vGEdWXN1f9IQ/gzo8q+DCV3ESHmhY8hjcHCK0PBjV9yoBtSFNTN/M0Jt3+I
opn/vi2OHo1etY65IKsAnb6B+1akX7rHd5Knx6RrP3vJecU3OkSpRf4bwk/w0ECca2RyDfszD/fO
V/WHrXBuMUW9p0HxFRbEqFg9allFPGSLyJ1ZxXc5ymOcq3Pnqv5h7IYLFAxqZFs+z4a7cQ1Sj2Jr
eI9xozxMWfQvncd9nrA2BTY3Cz5jwOgPvt+869Al4pSCPbFcFsrxrAaX4GfdLWvzbz9JN0Nzno1n
s6VVZNsVRT2i8jF/anR4LpzoOA/AOoWqXzrhv5UdYp+ZTGqmkujAiv7VA4hQ0k5Kf9Me95Am2VCf
jPqtIRVkJd1XQ/V4DmvaJbapd1Y4kDI3DzvQIYyM4r5GAPPQj8w/Apt8tWnSa/aHI6jzjXQPIXVS
zNVdm4gY9tOSqlO21dZkn8S755SPJIrwXFqbRg4EaC4LCGQYUjBJTXJas4Ldh4ahwVkP0w4Gm1lg
ravEq5Hg/KSFRnamDc+bFfuswFo6FVxD36RKmySdyXLxhBVYOy+u0fcPlLbtqo8bGs9+cx9DtKhS
qq8mMd7pCshtRGgUM1fnj+e/oNgHOKC4ShgvrM2yWlSwx0CHx+1K4Z1bbFQVKt3E7fa0U2/oif4s
epsYosS2cgRoPBLZI5/sIuoNG/EERsZ29N5mpV7QdwBM86sX3yrPRRLdYsl+5JvfTvLPj7tsrVqa
50mZXHPGwEBIfjG91qsyu2pbneFYvDomMW169Fa2z+OE4Wjpz4S/jRYTZ9bid2txF8OttRlQBtDn
mMn5lsdtb6UEnKkDvQW9Cybz2/X6lxG3w8zZJKNnbLj1UxLDTsmTBNVuBWHDbMvvwOhCEm+EzUpo
fRspo5mcifNaTPymoXb/0IYhV9DBRRRl7YMqOTj6zGm4lUI+hlqz31CBVsZTUrEJotGpSRTjfGdZ
MyjvFDMioZO9kaIRjn7ZJg6FuMUw0/hiEyG3vlE3HotquAzS3RslqRdFeAh8eueN/ihb82Yjk1wj
l7yCs7g7alrTWXpxQ5xxKRwRjsvVphEDVkePpMjSggNoByVrH+iQVecxpCTvkXA1x97+sWExboIl
Bk4WKJfVJAj4s1Y2iafogdpr6oEU82O1nwqqd2rICS9zE66s6XNBzDhEBz54I0pGiseXOa7+YFSh
OZqRzsqokQKH+X4PoMuF9UUxVvwVs/iyiv6FQx0sBp2t4Zaeo7bDYExA7Nrj8IdXt4UQwl1v0KZ9
KEseMxPc0tRF4lpwKCIvtQOw1lgOn75v0DPzd7jzQrwd98I0/s3VUw7BkgQjxMWBTumn9pzyGhKN
MyQERBTRJPCGBykmd91Vzt1vqt8MC5q1GJLnGPliDJicRSjdkDpFPmEQO4cOzkrW+e+tyj8b9HsT
A8116dsXa2LYrFDZ6EuKZVdrQELwlUKCZEHfBMiUzBE9MPnIHJ0jiJBTE1HxJC9dKNyVWfEg1oNP
NeM92bZINq2C0pAE6VsaVfmpr0WzDVP4oKb26SbKWxpGBCTG5bTJZ27IgjgPHeHomACQVJI8uCIg
JDXZG4nYV2GfXKQouSQR+zHBo2toekxspmLl6ogAWZ45CobDHMbMk4yAmWGu3s2yjs+oqUBYUb1A
GrQW3o8YbZI8GZW3vnH3UB4ckVkvaMqOVVyl4coJ31I6UhtwJtVDvfB6ZPhB6CNdXSFpZY/iLyr+
+cFnd13ztG9RGK3M2Wy2RtMQaj3T7JxDjOUD0ySAExZ/tA2/XLJ7nf/H2Jk1RW6l6/qvdPhevdeS
tDREbPdFzjNkAkXBjQKqQPM869efR9hnb9t9on0i3Ng0FJVkppa+4X2fN8zvYa+Tt2mjmAZuC9ES
+96aMx5eDqLTxEtDOGjc6/Fh7XTZ7UpcSMvYJj3ZE6fJ0W8Z0ISFb7nbAE0FD9vu0RQZZFkB9smg
M0CQoGhG7MPRZznmWdX9c2pQyLcpmnfMIJiyY2YBY8hoq3Tcn4iewMKU1ZFuNDukOdFIfl0wE9VP
oHdfioxEbjQGhRy7+5yYv16eS66dpHbUspkEbLv5cq1bdziI1lgr2c6ppsE3Xxw8s3nqB979VVLO
795LoKffVAAmrantCjmygF0Zh84Zj0+3kDiT1hRf3/KmF3Box42ypu++qTNZsLxN16qbLX20fQR3
dCkoUEd0h0kTR82pLpnWqYUr2B9HIy2XYEod9lgyRkrsEWszAT3BfWqJd6+jp+a4OnAJoAU127Ns
85su9PyUdv6O3jxdMAK4k2X0poySzZjWzFicK/aEYn60DYPOQ4xUYd24PjGM6EBzFnIX+McB5mbt
vcqobVxnjRjJ5YYbLoZKAsaCZarGp952mj1+BA+V2jKCBrOqdYq8NvE5qK3IXKlWnS3cBcA1c+bI
1mP1RDDs7OdxiMjN0pNoUQJpbcdbzR/WlavY7pJJu/RtwCdpnOyipNnM/yMs/hKVjn6OMemvpjhG
e4xMBXO7fkUc5iB0H16JSVDsHzcgwNZZYA6UklzbumJROTC0ZGTCeRqrZN03FSMXDXJXWdOcePGG
3o3c9PBeTdonCbbkQoP05GYT4b+z5yVCcEydlybTwn1Vg/wC5bPQNR86qI3CnlC6M2r4gMUyrzQj
0Y1u4ZMQVoblMxU8c47IrpPZBUtB1CIVLH7uImAYYfslTXeLnh1DhbHpyFfypuYy4pNSmShAi9XP
OWx5culnaZF2aBr7qA/D2q/4JYXAghBJbTqUtYG+VN86duNfHYd2sQwpsSLu9W+mMu4Gv6XJ7a7g
qKt9YDhHba56AaNPmw6L+UJr+nt3CJM1ucw7vEjtJeStFZVM1rsGkrcvgr005ec4Ia+R5NMNmmi4
qxYnXzQMiSxowi6TBp3c3Nz/adWWBwMPZIrJ9b7Km+odOQjDuYgF1nQ0TUcdWqzUjp/dE4v8PAOl
CXgyJXcdw7QJKr4EREwtFR+2UyN3XR1/qx1ffKcC9PFgePeVpbcX2njSyV0q86SKv7HUFefYGZyD
OwOEzP7BUMVb2mP/HKqfkGoU0oD6DoYw2w4B9jIkm/5ktt/1RGonMyjPAKOtbVQHbBWKgsNbj9ci
5gh2R1wY9oRlLA6RzkRw18fvecfyJqiJZ4pQ9q5kwZY9M/JzdhNNE++zuFs17HTobMEOoZqdtsOo
52tBUBfnyjLwyQyqB6AMUDyPeVJ9GFmXYSvpg5mlhGMSot/aEe5jCOukLlPuQaZW7YSDcwJVydrt
qew603woCGYNTZvM5iHcuowdizFXdwmkjgeuLcCx9fdKQ8mczIGXax2lpJt/DBz7umB0oaRkE9jT
H7RaizAyGzhfPdbIpa/YhIIaALn7Hrflt6Jzz0b3bhfiUmN29scy/W6BbqMd6+lfiQFnz11Ob4bP
ZMEMNyCVxqXedAPjkO6gwxA+xupb0FjRgaRCa1mCXVk2+MuGiIkIeNcEhyggjxFG1Ig1pmHU5BRy
HdbVehg5RsTo2ysZBFcVRQ9gyK1tZSH0HDBEJA0DTdvHW11W1bPV18GKp5O6My6OGkHA87/rKDAf
eh8uwuysMUW0JuTsU6OWs2jq1vp0qtkOEZds3+WVe+l9BsKyG41j2JnTHqAJ82HQNlAXfFBlTfU4
NCb1ZxNH2/7OnYxs3+X5S5+ItZS9fsHCrK/EF+pSUdt14FkwKq04rkDB4mnaFjXOEj8t72O3zb9B
qXz1V9IAnEkbhACWIbNfTNwZ2qfAdrEZ8o6iz363fLhTzdxcBxyVgSRNx9KDswRwvmzsfqkfyMOi
uSA2HRWUzbcik+pleBcqCgdVSX/JzfsjtuxXIpLvY5lnm5FlBBzV8lEyeUPkQEypG+x9Eu+X1AC0
PYYO3sVda1TszGWGAwsSq3q0vRkqMGJTgAAAXYY4SWow1YwmrnXAFpoebwazerSSD6fszTvmai0y
y3BKuA8iADz3wrlHOHtSRlhu6uxnIVy1qdtZSsNRklLmYeTjNFN5zjYlKZgDe/dR37wOvnwiQZcR
JK1vEtsnDT+aD9C0rNmXDj6jauohEJHsKDgbV6p+RbKCQxw1/qrvu58tMJ+1TlI2QtsB7A+Xl97F
TxMpUFDyll6Cy3Mokl2Z9x1eVipmf0x2TZvcRZYj1lUxS62QlYB4JiKexPuaZyhEt0J1XGxEFu17
8FKpqj3cMdZj0bcr9vuvNCI//JYSdqqtZiP0cVvVJeibAd6Ewd7CbtRlqENwEsOzOesb69L94Vn5
hzmLLWwTem3FDERUomO0A5uC+uczn6qHbsowpjNeKRL40/BwyA92P9HpYxVsifeV3B1toW1yNo6W
ad4TmZaLMtwqkxLdKV5TtFVLSE4FF82YFm/o5H8gWd1UIyhSwS8rKuks9KxHI6kRkmzKl7TTfsrS
PISuas7dsM0K/2bbw47vvtPoOlaZF8FA08NhjU73XMB/512jNLgRLC58qT2CnHGXkzZsnAqTSt+R
5VaIDRadExoUjM4suNC4p4zCIDJ3KBHI2P1M+3ns0yAVcIxPrzN+duKpgjfXsfzYWBVo76B2zVXW
Y/auNPnTjRHQCgdtfmlMwyqZRL8nxbdyP6L0hi/hNTaSmvHOMe9Z0jrJGBHRujKYIoECG2gOTGq8
QVhnwLcdYteymg6QLARrHnI4svi7l1iMmjiyFwByPgcNCa+R9vESSfujHYrvJqsXBA/mnZVE3LzZ
kkcBKFNsKQH5EeNAiDjVub9EP0Oifbwsi8/c3sHFDjeyin+Q18hKuWyRUkx2tXYbVbIApMF2oOgz
HA+WY20ARY/pgVtAIZploq/IxicRi2OHhnliML8NXCxpOlAWH3k3orrwJ0uvI/ZQLPKa0Ja95vwo
yacCoInPzG/4fyg1wb48SDgdxQB9qGrnka5pb6K0pz4NnivLuREPsZlGJ9jrTXGXoTDp+L6l7bEl
9QEWWHnJFRgFr9z3B96EE/IQenRogD2HQQQYzXG/ARGuT17ACS4r6W0817yXJUWGXnVH3SWEwQnL
uwmryCbsEcK5WOstrViJLuD4JZHGSOw3oa6oWg+pPTyPIXK+HOvFImS1wt68rEBko/3YBna58kl9
39BFY4RjEzME5KqDxsJibM/eONISdSc6YjlusuiT47RjHbxWDe+BqO2NbWBiNSUJnalaQmNv4H5u
g2mlesjVHo0QNP5ZB9e914BrMxwy3Ma91zjDY2GjEdaJQjp0/or23103DQ/R6rDCeMZnInyyAMrx
m9byJJZIxwEMPblywN+aVxk7oJwf6Iy7po/v7YSysUNxMvQjkkSfpS2K7pWPLeVErPHObneFdGN2
A8aiLmLwSnEr1nR6PnII+YKGFAth2DSrOCExKSCK55h75r2FUijscQU1hvHTK5hw4ec9G9LTdv2E
/8ywU7Gyx6y/MsZqqvzooCG0Iv1nzB639f0dU5thYTOB3I8G5EL2OwfXl2pp2IGiL8j5neSDFyWX
tkAxW/DYMzkiJmqNV8Msr2Pb6+sMT+n9RGIhzIx9kBnTIZmUWJsj1Dnc140Uj4Xnt5TrQb8Zh/Kt
9EkQDpEXWiRxbymr3w2PnAIxa/Xr7I6VbXmYwvzNBWSMOz3bOoH7gW3++wTuNIqMH6Mwxp09wlKS
vA/6LnZYAUwraY3XSu9AhzEiyEsVH2uV7r1LLRLnqvfTsa+Uf1ZYu9YYXZNVVSTtsSjUDT50fTNn
yM9oV9wOp44xeW/NLTPiAorOU65cWD/SNDeOJMtYSJEdq5ysNQ3jYDZHaOM9SLe5MtV2oEwpUm05
+WhYJnBwmyKYvfIUT9uhxPHtOv206utOrQpdc+mn66PSM3vb4WJea7zdF4Y2V0zmYUbakeugHwH5
ApvA7LhsQjT5jSi2QPXdBcLj7NLX+ADrA8+bu9Q0na8zC1tS1CGxN7pdmqoHTn028Ow4lFmJfYZ6
eeFYEnoeOK/YY0+VZ+GhNGjBBIKvhQkDtA3014oHue4EQ1xNhvIoNXRW+hSrS4GW2QuLbjVRN/Ka
XIK49o5WGH+L6uEQpTEDpxQkLGAHojXCx8RhcThE6Tsks83Qddt4TG8hknUn0HZuwiyiVUN+55TQ
ldxg2Vtc2jCmcFK7/bgBsgYWeGCGnZnwXazhs07Mc1TB2e6QDVZeFm49L7n2OQg7wXWwkqHzIf3i
1JuBAZM62Ssjf8vBgy8dJtW481h+26gf9Eb+sD29B5kVMw5pNqEsbKThnb4eWht8Y+F/OnH2kExs
yap5qW5Q6qjB/eYG4buniMIxJOo6d+CqyEREvk9LVnfDeUN8A8CyiFcT4jo7cY7GWJMYKOlVNPQ1
GAl3BBYAm+oixUEhzrXB0UaxDdKlEgylLUKdcGCeen986M0Ql1Dw5vpodqc4hakZrAMCk7Y2BTwp
adbKQ3XbWBIx/uhYhz7GNV7L4Szy8ggpEXUO+tSWlfF/jpMz/y3YjYhG23YsYw4iJARsDnX+QwgY
U5lO+1qUZ1RTjy7v49F0p7cRpfUCW/wxJ+noIiLLPbKrqtZyst4oE7rdyMV/pQ15aAqZf280lEqx
7rCUnmVWJN8cTfgy3E0wo2gN43utEFzl4YOqNHEDS2txJlf52RAmQCqiRDD7Z8hIU8bGY2zeZz7z
2iyHGAS95Zsiip5NDtLsAgHjIsiGO81ss2UuZLljo1XfFfb6tyTTsMEU5euEYy/MMb72Hoq40h3t
s4c3cv2fnzzj32LbbEHNa4P4NnTTMv4aEG3wxkaNo6GdM0trDtax117euofaYVkP6gfcv4CYM1Wr
saiRPBSGu8mQ0lJgjocqBlFisNBDC+dvYi2gEyPUb6mX4a6qYgIzfIhGIjT3UUE4RzQwNDVqhGrL
Ni+KVQkw6araEsO0HLZuappHI08IAe5t9qqp7z46o7ZC0+tcy3YoNw6A7L/JX5Puv0V+2wxQhDB0
fQ6ytMy/vHvQLIJoMZDqkuaFoya35H3uBceo0YJnxdqbeaHPXi9lJ19gmfleJcFHXw+Ig0LadZGE
JaOrjDZJA4y8Rk09cjZl4yUG3YILyMdV1Sq0qcwOvyKkJ/hiKFUPAZEzO4zy9TWw+KDX4N/MHMRI
TLrNicrizaiy97rqvwNlnsGAtb4aqr7Eu8smp9Wjp96VaPoactzSxlq5om6305jLx0aT1maWJ659
NOwL0+DmahR6/pBE/gNdO80fQ56TEQiAUhx9i9Au/ANsq4QeBhi/BlHxYvULuySkQ85/sO1hmRVR
IvaI/ucEG0w8RVzDvANPkzZAjkavEXfMk6f90CmKkTzrlyV98hzN3LF9gBw4tT4z6oLiL3X0d7i/
7p1C5uqSiXD2gvGQEv6wKyXZzcoYXJTA/mtuBp961zmbwYGWVSeI7PyZ8J7p5Jd/BbImsRlDXO5A
vWiaxHYn5aUS1GIVhCb4KrNfafeVM1kaAFJHmwgCr21DgP/O/eAB8wF5kF8CxQIHmOv7SCTYuLFm
Bn0AAwe/gTx9fRgyS55SV9zGxA5eeHAgyltOVaN/8urCWvUJLKCvgPUy77xj3rwRyXPRUUDtCP0K
t6xx3Ddgq5TkI3LVokKOMNUbveDiXPu2Lt5b0CVLs7TPBjGtF7ZA6OH1+o4NubPqA3VATqeOsphQ
ZFt1dh90Ohqf1ny3896msGcXM84LPcbqP41xkNumE8Oqg052naofEFNPvD9TQguy6azrfrF2S8QC
4ARBveVlcE078RzmYQzbBbxRMIsWqrl0Zr8H3RJS5tmx0L2JgQVmbVSP8VTO0MmiZg4JfRxsSPki
OELiaLiUQ6UephEpdKwRosjIZaEHQn+yapjzI5rr1RTAXFTGVO8hmmX3dQc0usBRvKrsSNDkdgrl
PoZBz+xZrfh9jB+gjDdfh99//Sksu/7Xf/P5j7wYK+qk5i+f/usxT/nnv+c/8z/f8+c/8a9z+KMC
L/jZ/Mfv2n7kl7f0o/7rN/3pJ/O3//7oVm/N258+mVMqmvHaflTj7aNuk+brURD6PX/n/+8X//Hx
9VMex+Lj119+5G3WzD/ND/Psl9+/tP/56y8O0af/9ccf//vX5sf/6y+b6i378fHX7/94q5tff3H/
qUwXxrRlKhcvoDvHAfcf81c09U9p2A6oS0cobsbSMH75B7eoJvj1FyX/KThilSuUVJJEEyIw67yd
v2TKfxrKsVnFWHB+YXVYv/zfB3b/W2bsby/Y/zv8XM7RqP8bLatMmzmwLYgKt0zBZ85f8qvjUnmV
V8wq2xSlcUeoxRraE/qNTg9OLC2CU4J8a5O3dveQO+uhz15/y591GpUxrp3Gy8CGFgdK4f9NmfLv
j02Zhk4iu67bluBZ/EtWqcCl0dQ5tW2WFuyw2pZEBa+5LwPsoznBkXk46rS6GFK2Gf63k1t22o6w
MQ09EVVJJ4C8Nq2KT36EQOEPr/DvT+Q/sja9J+G2qX/95S8xzjxV9AWONBUv7/yPzYv3pxqqVMAf
BbBxd266zdpQLPW66kJAG9yUFzAkwSXCTr2Gm02m1AwUiSGcIm3oii6/tNVbkQzm5gvLUamDpyzj
KYdtvLJlWbJfI0CB+E1/PxRo9Ooeqec0x8GGo6i3CXljNlpyTDFBRdqBhr80Iy2jS3Pk1YV7MmQf
3H19cF3f3YSzMl7jtf6bJ0H+uRaanwRXShcDhTJNwzacv6RpG3lreUxJKzrs+a8WviDVbzX0U/4c
2Ll9qXoiMhPzUXd948mJaEfS0tmLPpn2X79NWovw3MykgThCSKICefvPL5PiQvnz+9vSTS4Taepc
TFRtXMh/fJnC1rKjoMJYOHZYVUgyJkAZEvwZkch0zvUK9o7tcEizHf8ie2C3SehQ5ABbPe43Q4Jg
p0z0/BJNZcr9x2iIqYSRk8WjegjC9N2trLtkdvxXYbWv5qJTacm9AfL75hInwV59PAZRBCVztuX3
3qCWrmIKUZNrRDPgn3Cexhd8I8YTtsXDVNhspNpG3/vmVJ0k+wum0PK9DKanOsi6uyYsWVgYIBMM
sFyFC6MDvGWwM31UywW+kdoAfmO003T3N0/lnyPeebEJTHd5Ji2TQ4vTan6q/9A1mIOZp73FrhJD
LPNAmCbk/jXYanzguaM8jIW6B6ia3dN1kY3CjuqOkudTlIB4WoRZSdzkLM6ZNW29ikQdkVfk47mv
/FkiMsexwv0dvBPAVZ/lUNMDMuVC3R9DUHVM7ZzPS4z/eTl6g6fIZd2xTmYaxsBkjLkkaYymdpd4
PbVaqO6JAGWukV+wai5s8vSyzihfJnsEwFXPW/eBrWQPHApqFAyKONuTQlEDb6muXTdkd1WaPoQT
q0VrCAuSybOfMByeEmeQB1+1/t+kWCuyY/70ZqVksQwWx8Imlh5XkbDmzPQ/PMOpA1dsUFa8kKSK
rcbBQuXTuJdh0K9lbJh09FO9SEfsl9iYAawGLAsm3AYItfzmhBN3pn5axmks5CvDr6XyuvRcqB+V
bYZUjMjmTNx3OL8JRMMejC0DbUMrNX3VFfK98vUAdRTqEPrcz2C+kCfdexl6HE2gmY6TlJDzVbyN
MxSfthihgRRudbKo540AM5EXFax7JfUfMN4j9fRjgGTErph8kg5xcyLnqUMWocfaaykma1fk+pza
h8e/wUZalAejXcepFayV0pGYKsg5qC37Ec9JhE4hqG62iM84adFFEvxg1oRgIPFif3sLUuZlLvU4
y9MTfl/oy55BkInznkQRL1nyEAf+s+YBi2Bmr2HJc1za7ooNRx1XD7Z8oM6GlwS4YpmABQ8QcaFW
j66p1b3l4424jG07cezWLGbu0uCz60PzGwDwhQ0CEe+kOk6uvHc0Ldq7AlVI0WXGvg+BuXY5k/sq
a4ZNkDB4jpivXLPsrAsnuinIz47WTPde5+AukMolgKGzirUk9YtBM5B6TYOIzBCYtAg16mvp9/m9
Lvwt45y3nr33pq7Guzge9TuAPr9/UDqCItjdsHT0fGd36fRdd4uDjc10hRPRPJgTg1AkeP6tDgDb
tW6A8Gn0gflBITrBFHZ3Ga05jm5n2wNA2CrQVfcOEr+ltJP6WQbTZ5A4zs/ejcghQf1t6Zdak8Hd
1we38UwWsTzLjNKYtnQeAgwPp76VmdaaH5AiUPZQqwczTCnH/FUMUFjM+LkAVRYs9LQgc3X0f5Ig
8RKxuHsNkaXg/M7NbyheEB0g4X3A6LPSs9A6tUhrL4J92pDJ9BGAIQ6awtVPtneQjNIfA9G9mG0x
XGRn6U8pe9BkMiAeDd19QyD8Y9jFa90qzee4xPnqN9OmDA0UYZpfP2m2+60ee3vLVqhCxBgE9xP3
e5cNwbVS8Ou6BtX6DDkowVwtG2W4K6uKyZjUHTR4Ezl8SESQw8EKmxzM5Wyq9Qe8wMEy4D30ZHr+
22DrOWtC/UqET3RvGAorFfLKQ561cm021efXZzVxDag25i+UMAuz3jxMIpi3GnBiDr990LVLiUgK
uPigIE3P13gZFuEhAWA652XrcZrd+YhbT6whkIJlgfsMeyUZEG6JApiG704HBqfNXVPDssyR9RGg
id6CzVvHG3vwi2XYsa7GcOCcfvuAcnKJ+6iMlmQYswkt2+b8vx9qnRRwGhOEnCUvTseqDp5K/x3D
obWLeCiQsQMdNWlJviSTv42bmB15FPKEPFFcI8EvSO8FGJLcY9Ap5jfQj1rYfNgp5gEMoVe2ZdWd
nZbWUcUmor9AnmQp9Ter2xC60r2HJCGhmZgQ+bLgwWhhiPhUFKY6sBEhRoHPsoC078Ich/uWzGkt
6uqrY4TyFHXqnM+ktKY0jzWz/H0YCxJM45HZjUKNW5GntJNu9PnFAqHAgZtXquc8DB6KUQzMPs3x
ezEJtIXeqJBrWXOVJNp6m1ZNc+hmbAv2/XEniDCDhBqhN5v6Wx0NzsonSX07EA+ER+1FNP2HrOp3
fNk1+yuqFbBbVI+6SA6lwxsP4aB+9RndArNrbnFolVur2rr0njdC0xCrubfEL25gGks8IDmxlohK
7ivwdDOL2Nshn3QBhkRMvn1nbZuRPEiaJDbT6Y+vbnLAp7DXUc+J/CCIv86XLk6UpAP2pBj4sxGD
O2jaSBzs3g++J507vm6gt2WPEDDFejJY8TTzpzCZKN2xd9zcMfzoWl69dJq2Mh38vYN4QHS48r8+
tLatb+XMKjMad1pB/8hPYG2wAbQVcw3bLbemS8h4B8CoXPQmGARyE9yt6XgA21GJTFpDpWeFJqdo
Zq4tIhdgFVJSjZXZ3XR7zA+VCVranNLupkU+I1o3eWYc097Itm1vdkrpDiIJw2On4WtDvgLNQqjj
GOPvKqMUwzjFJ0sKNrNjwO0aS2h0DDUTya42/+fX51//5WQI4h0sNEPeAvrqMUN//WpeHSenynyu
jLJ7k1GNMNXpWdODmvUrHfiqma6KMB42KcXLynOkvvsiTHF1zJo+CbIOreumMCaqVW5GmzTy6oWX
jP2pGmNA6dbsu5trTyJ72LzqUB/EsO70ST9T6RCY2GKU9jL7qg2TfUVHqeY73c+v31P4xb6NnBSt
KI4Quya/ww1tuGAk0a5M0qqk3mTrsi+MpyAvaCKzFmsdZC23P+hSlZswYSpSAi49dSNag2Lq8AKn
+QmOLQfsiHx4jud69HALL2XIhN9vAm/j2z5rkcCHbmMZ5QOCkxEp1U1TmbMa8X25GEowe3FpB49T
lZ+4pXW3aJoAtDkuoVGRcy0GDwstadh7qOqU8JPRbnt3ulToqa4NDMnaattTmFrrKfIL1uzoOru1
oXdPY1Y4B3Nwqg3sg3ST5xgycbEnF3uy1aLQCjBbzfjg0i6cuRrzm599MA+3nmNzylboxpJ7rEAF
vGtRP2gqmAGS/k+h+mrz9e0ppqaDPw/9q7p/b+UUnvCdlQ9hLF/zMexObhNWD9j0Nhh41Yr2Jt+0
Tn4VlKT4caIPZ8JV0ZpwWqfhroQVFKLqzbirFGNa/5hYFRp9HjwS/taRxIY8vGzVoR67Cz6RcmED
8jqDfwakEHProgFJ/AA8Q2+/ALlBm6D3EFGzDmQwdMYJLQVSxGybGNXN5EZ6oETpLzqOtUXDHle4
BeomiN0BicqLIUaRHj6QPYAK6NUcIqg4usPfOY98cSKFaI3ujL6FKGvnl3RgYE52Y3gWLqVpUp3x
vcdPY9Ph8cmvJKJwsfSo1fLJ2AyeYLNZsqyS/iwxA6AHlYiJWK0/WJHxzeBdf+S5IxR3Yw2ewtrb
HEtzDA9Fj1FkY3egSryRTWvU5GtHobAcpu6dDfvCx83uphji/SDhVdNS9kjapgEHPgNgC087j5a2
dgU9od2mHZm7drQOG2gTUzHeYZE3V+ZEuBoLE2iA5qa1m2xXs+SKAYJshlodyLwJZuXugOnmFras
33WX3ToQRMq0mY9lOMM2z4miEwunqP1rQvbiUpWqpt6rGIc/DH5HTtXwqUUCBWNygK93koypEVGn
dAqxWLkTdGovZhMjxvEVWUJ0I7KUkS8z8htDAPugM9Jf6lDLmNT2V+z5mwH/9LGBZ9vonnOwwrlm
E7D9W7DtfXZHK8LdsNKHFRnAoejW4ZyOkiD70DuQ44P3YGWau9MmufGhKa5mtzcwSBtJYfLRjv7F
xPJzGSjMqgEzoW765cLNVmFRqWXYiGk3JD8ndLmaH0BmMKbHALYqYiAH2Q37S68Zhh0IkVNLtHGN
2GNhj7zbnWCwFl7UPyLwA9zvvtjcWxDsQPQIbBOen8yfowQDWAfcF5MDZUxc2biDXiuDdJ5QeRH3
wxc6a07JXmPFX0MESIAnjPGw7Jmewg/6hnocDWIUVsdAK86tmLfRoHR1g8ykJErPfuyecU8+2Q26
gJ5g+W1ZR3eRxM0Q6tYnAXwOuz6kSn1FtTbKl8xAl8wd/ns4wrs1c9VuxgKsiaN5G+TCCdJiJKYW
E2B6027Gc9/X8Y/ewo3gJundGL9r0Ku31HXDQ5qJV/HU8r7fuf2QAB/CR+Pi9BeInqBhT6ezh+t6
8Bg4tzbLKDOz7uZt7ckZGbqb0fTuoHKoZxa0LGsMCCEa5QER+1jADUkSWijcdkmh4k0XlGS/N8ZN
jjRoRPUtRsIMOcozxXHZ7HvEccgM8NXaSSYuUYxDTxaPyu0I9ymNiypa4ja1cNFi+F0bFaTzAhdc
kkkmjdl49P1mONkc9cIqF7rZJyAhxo8ojLc62si9ifxvKXBFlLZbHWuDUOaSYhKLbL5nyvcUpub9
OBRIbFtDECuM4GjscXQA6Rd16m9x4OgwtINGf/VzxL6sHVm7RhynPnymFhZpPUpsxoSRxV1no6vC
1KtbhPn6tJjJVDz6Mb+tR/hYYdRARkFu0ONGFU55BMZWdUhT5AtpET1liJIe3I5ldyRqUvDY5I0W
5E0nfe+nzFzUvkM0VsDYDoI1AJCYVG16oghiwKzt5MWPuEhinB243TcQIHHlTbyFXY6jBQKRArIH
Yh/fu0V4So9WWXoLVQxzqHw3m1SI5HK1t8yHtZLZZKIoYn1m1gAjFyJ9mJ5+hswWEBSr/NgMGrJN
55RrhOvaiXH0fNO7ZoV1pagSupa/OaZzHejg9Dx5BsNxjfCuLIwBRJuyK2AcDtWIY5AXHJnZuSYs
bZGSKLHMkHasMfaTw+wwDGzkKejKH7nbc2ukoeI9CYizJYYtg6+4sAdiXUO7jc8WCos1ZZCRuw3e
wJZENy8ZdkEz/CjRaXAg4HNns7KaihT7inNRUUqaQzeDi9TNR4wL/okS2zJ83F/wWNYM7WA8SIo7
gZfQKLG/Au5ZNkh2psDTl8i0T3kNNyzO4mjlRCnKUuYRAOqrFfS9RZgH/CQLv8SQlWeyJcQOTfwx
7mJzP/a8ZqoCQGkI9PTMKxZm5WcHo1EvDAXQOE3IE4YY1RmJuo2v7ROdwK5SuXufVK9lb07tOpvw
pSOMv2U5q5z2OYZNs0z7vN44k7o6HmWyTx23HPRMrRzdo79VIa1ySaINfLFl3Pv49hBHLxjaYWAd
JMHPgucgrVMG3zJE1JJGmDA5S5Hqd1heQhAA/bjsnWEnuzDZBiktOu3zqnJGXG+i4jUYw+94QRCw
Fe8NKg0Uy/rG6sjDMoiJRhdjPgzDlO41o96jdXnpNAgU6mMM0xIP4jKPkFs5yT6v4FN41oM9BbQw
kANQ+cq9aaTjqrAc0LC9vm/VcwJNEeEpezxIaNtIUL8i9SKzFX+HM7qEw0VEkTFYuNk4GH28HAsn
htCVWhwJehap1eRxlvXhOmijMxt5iNxEpeJ/YsSuIBUpR+RrPwKR3OREVfk1925La/YxsRjLIje5
j5mi5o2NkFUW1lrAPCWgwwt2uqf2kikgZi8mkKwbsK56h4iQoUIFyVMvbRwTE7mhiVFsBfnT7Bzz
dgV0S0KHOVf1VpeyRiLLsz6QKEdTUB8ZDVlnxsJVx0Ea6nq+UZglVqYoDo2D09OWSOtcbvBFxnPX
ktBqOLRorBlRE9ghQmXMdL1unSBf9CthtCQlSSqjuNX/D1PnsSQ3kjbbJ4IZRATENjOROrMES3ID
Y1FAaxXA0/8nqu3a3MXUkN1NYwkg4hPuxxdYm/FlRgYJ3dGH2NtJzlPsSBMZNLtCP5UutMkQsPtP
u5wuAqVslfbDvgaFtBMSZ0HRilsi6h0cGlQ37o9hscReII7mhSM3IYKz1K9hIvWBxtBcQOCYHX/a
duUA+ufdlcmXaZCYmKbDS7l4PwYE7UkFFArRfRPSJO1wy1h7uXrAE0irN6AIFEZ005Feez9SRx8A
yFFU2ilKCnKYSfPLZvS1axFUh/gdKOtMxtyxyH8Qmrj/dhwiUzFuOYFg9Ko5/prCh4jrE6s4Dyu5
SXjUVbrsYIcQBNbG9Fpk/yAQIRUcdxCiU/yPZUUSQ2ZjOo28TdHAPM4h/d9K0yH0q4I7aIxomzzP
OE8JZ5wvLN6hZbz0KBtx1RTICyYceUCGj32ZxqGfIfzgOdUJRvwZAzdnkA1gN3mv5GqFs9UDmStp
dQm7oJ7Fo8KfP/YptXw+A4aws+lcR7gwVsrqK/59BHFobgPpTCxz+NvXWof7Im4pzfhOpc84kLV+
M2P9GwfCIEoOvnnlJhzksXEY4GC1aJjr9vwNyJU2U0IW4PLZ+vOj2TBdwfo3M4mRT/2iHhI/P6fS
HGl28NNTby6RASAo8TZNLm5uNIIIdiVHGuo4P236jRSp2rhspvaWu4o7Y/yQdvYlsPDhpDF3CY8S
6PkDy7Ru10Jc3/5Hh2Jvj04mazh+YvdcFW69HYA4b/vOr/TivrpID3/fiCF4180BKQQQA+cRi5bI
xp0VebRiNhGnWe37u9zsgn0RkzHbwTkTQ/uJwDO5KWc85TI5RQax2imQ7psCPzQRNXPuYODFVvs5
qG45WwMx1Y1b8tIT2LxB9kUbubw5nZAgc/CwS9pL7ITzpp9iAyUEoLlc1sle9JgISNX0jNi621V+
qoMFKLcLc59dEv69x3wF+DH2w7/YVSNqseQu7Xg3SnJfZXenOdhBFaDsvaPTHSBD17960xrDznfu
FBobRaBGMNySUXz0bfPLw0S+UXt3jiQC9zBLvN9q4R8RqnYk9frkj/NpJH+hceuXsZW/qcaec3pP
LnZizf9GOOTZDHw2POC9I0I/nt56GeFWjL1rW7YDlQJfZKuqF1Y8pDpgyHFnOEDKxExURN5ntuTe
prPoj2X2dyyz56W1r7i43Ki6NxHiw6VgrBxkbDKnzdQwm3R/N7P46idcEV6c1RsrIkLBrJ6X357i
fYL2926VC2YV33wZetoWuZzspbC2dPHLznbLXUZdtnFLvsw8sP7gO2OeaL0wAuO54xyfSsThM7nT
s5GU8I/5JDOyXOaeS2hocecsMDEmr8GVGhza3Hwdas0ZMfWLkT6Ix6mumjNJtj1QDO0zzYqXwYNw
Wj5lEeJCb+7IUwgyuSezTZ5IV/tR5CBGPYNRsmruqLr6beenK6UfbcVoADyBhSJ2cTT8ztvhzUtx
QjFk0pef4FyZfuBy7W7SNo6JNbp7x5NIzQGMbiPL0dLQAteRBC7SQ8+uJ+tfAIBbD1zWDSYgD/Vo
zkKt7xSy2JYwxV54kOgo/VDWxiHUN4kdUHxR66h9l3yxTgoRxUBH/91LPWlxB3FKGMtD4MpDJAna
i01dauBsA65/H6liT9nMDq7idgEQgQqtBc21KQIV3dOy/jsANkHdecP6sM9m+TYwP+fzQZxdODP0
4hwiQWZGmkZCUhLG2nuUaF8WB9hT00ZylzwuZj3einiUh5Y/Oyz2nq+2vBJyR0BQ+3OODKRxfv9g
9pBbQZD+nU3GCWb+K6I9pThXHw396cbv0cpU7OnDqBflEesR5qG0hESXqlvHLHxL3CnJaw7EoMVe
LmUfGe+RQ9qIQyonEJ30LN35XczTJfAWPDE15HoE6/1T6wzPUNDx6VpDvM2kRnuwgr320yt3eXzs
ax8Q5ib3hq+hT18JEcqfzYr+ChHZW9vP82G13yo/Mx/QVGrETscl2fM9gSpNlMyi0j1KO4Zm1viW
tLSv0bQ8MM1OD2vyS3TMU8cOZuCSYH5kC+Eh54FUBMOPhTEPmd23V8d1dqUsQ38K3XSYv8zMBqhM
Fk4RB+6u6pIfEXAE5OnZBFCx9n94XvGn99EStMX6kRXof3MAGN588euzDbh+Yw7eFTjfh1ocxsHd
D6idZIlZEF7T1ngUaLw3/UgZLpboubfHCUl19YyT09kGCCC3GDUhDS+EoJbzOVHqICzMyV3vMCKo
4f8TNwrsbp3pBKEXox7Jdq3kwXI8gQOlTs6B+820nu+TZ57d8RXuB0G7uFQ2wvU5PGNk5YtPsURW
JuG+WClaQlNaRir+iOqClfGu5fgVEUJh9oyR+HDiJj3aAtM4PuU9PJn31lPRJrfxR8EW3KHb+Tck
QX0sF+MVTfe9GKf4wtIdo11Fi1AVzkNn3JxxPMM73MeTv2kbZe76zoMK4O8rXE0NO78NwWwCb3z8
Eo3RB5o3XTFH/2LGMrPNPT8N6MMMThZJpWpayMfkRy3gKtJQAGnWdtlR4kLOMyp1xmcRLq3F6tKN
/xTVgY0ykkOIH+7zUjN8po79dD1qfz7jYDvBKizb5xqXzQZFz4fomVu6NytFq+a2cOwGhynWCuKu
bebdvECSXQgwtgf/HTb376Lt3nIEgzs4poee0dFW+XZ/mNPmsSqyHS6GkizjjM5iojohmOGCAPrF
jfpnatJtpKA8ANiM9gP7uv3UhJXun5zcTfa2PVHFOWz6Zm07yKqKcsQHGgGdfms7HuS2rGLnKUb8
wAE5irhAJNs7xERjDhg8biqmYxmSYJsgvNXXvlAOXRjc+dXpsztW/HRrQsJV3uRslGqw7WDMyxmt
kujV1FsiI+dowuw8FfvCbHdL8J4k3pMXBdaxZiTBWGLMGMzWFJnApiFdRJfOsn8ggIjPpcGmEkrV
S0AztpPSRTOw4A4SLPmsgVSZtM6gUTl49xDi8P4KUrh6b8eXWeBKNKebxWCPSHu5y3smjbNfq8em
6kkvjZ5XD6yp05b7rIHGD3qJGy0lm2xf4kPdMfOz+gRde+c/94b307WHfxwNpGr2RNVCWug2QWl9
FMyVt3KocmB7ZMKxV1bAr1KbUZL5snjWITEYBbiLIPK8GD+LdbrKgixZHGZltgRXBqEVV9WKf5jr
ShAIAUrnnH7ZTWEdGln/cycQFiPJKmGr4qeRI7HXql+IZtitBt26uOaJgFssAYPcIGYjQCZPOTfL
M57pYyHTf7HDLWymjOAIzYa9xemU0oopTKpHYP3wFhQvf1vCe3TWZqTrYJcSPc529DV17Ms8nStd
uUgCoEQuB1IhfmYm2ZMz2z6UkQPeFWwjuCtDl8fhrEZ1rldhnzORRocMHW69uAfPiylSUPyvif0L
Ey4vmlm8RW4EdxUgmE4Jn/pTCwJvuwy/UcBNzCUwhIIIeE14M6S2ino2plHQkVfCz3CSFtpSmuAt
bbXJdLawm0L67MM2w4I6ajNqbLqHXKWsCKGayxwCYQxxlNr4UzoGVtbHSBtbF21xVUP3QsUvuKhR
jdZk3MKTRE/VCM9hwQSNOK6Me2wGD7lU/cFZr5421MbkcsLC/1ezWertgJGBY2z6bhA/KtFePA26
1f+v8JRTNiS7ruuIvyvoxESD/4r1kTGVw1kuYPCCqvghE8CRkB4pmdiOsmUJZx97sKWNwutlZSTv
a/swDz5aC20pHpHldNpk7Gq78QAm+9yX71RQ1WXEkVwKNLUuS1ReXrKKZuNUY36Q2sYcmxTtZBqS
qxaXovzIe/bASIDp6Ftc0AXNIxrd3wmQDEJ2VRi5OlOUew94DnZqttg400CG7KNG8EQC3FXiLy33
rse3QsY7hOWn1v3IYovwjQiVxzCuEpd+cXDxby9mGu2DTjI0c3/gvra3rtfUodbxBUPVH82Rm3xB
DtL7xsuAVQXdM4bxRVvH6VArwK7d3wZX+aCwl6faaB5oy3nvf1iDX4cWMBbSpCcjbGpEEFkK8op9
76l7IZypuaHHPhEi2u3IBCS6LsdmngKnqx59RRBTNc00Wx29fO7ytjHCJBiONyXXtvlRG+glTnp0
YcZ19j/avo2vdg6dN4niYpu340Mxo+MI3D9gML2z1/XkppJq2OukOKCKReeaN2mWb2vHc4lleUaf
kUx3EcRPSceEozdH8yMDvoF0/lg0TX0IBja+zaOg7trO9byC3KoJD94lrfveG0hS8G85GjkAjvFi
4ga9whiMk/ErJhlnt0QI4NKEX/VR+gcSXRZ0BJZqpAHfywv3z7Wo3GFn5pzVKUmNMGr+dQmOx6RY
YwTW5B5CajVkOt0rKY+qrQtMgfNjR4AT4KgSU6syrGPQRZdmnDsinxSrTBQAjnyohsX4hb+EtE6s
xFuQmvGTCuAKctyzIDYheKdkYmjYgwP1YdT0By84l6O1AT2PMEL076TXIcuDGGFAjkAEt280SoLA
CBKBNF6CJaa7nTRywtLwCVOAocg1kMJCooPqH0iF44KrgNq3B422gNMHZSFgWgzfcAuNuUjhXfQa
fDFqBAYkupYV42WAjeFoSEajcRk13AwXfkYBR8OCpzF/gzUgbGQre7aaQOSxW4uQ8ZmjmV3JZtVo
Dvb1W6KcwNmBGSlWcjGH7tJA8+C48vHb2k+VBn2YGvlRaPhH3oIB6eGB5HBB9P9GmR1niWW6cykD
HJNxrxtxtWfUtP1QYI9V+TUrbbVnkhDt+tcFEskSFF+LFWuUpLw5TPLwOwF6MJkRbyc9lTU01IRv
LHkVg8bzvJr1ftHwkxwKSqZxKJEf9hqPUsBJIb6IREiNTvFo6ZIWf3O++D3zqDN5NigiNHBFQl5J
jOGRvbF9sGGyYFZ5CDSkpYLWwifO7hl+Sw3HBRM7/HfILoZGvLDu/FIqe1xqw9zNdHwIi2kHTQcu
m0bERLBiVkEdGgfd3YQig3Ps7CVCQzns8mrI6I5S6tlJ4kOdY+B33fVj5AddJ6a5CT483ct2hAcb
40YYDkGi5GLtEG0AtdCt6gB8Y4B400K+qWtmUvYMyGU995BxOCZ6zGh2OGhoTqXxOXIY8dWaHFbp
6G/n7iYwcxZgvh572Dvwhm4DLJ7UcK5pUTYhC7+XVeN6BNyeccmgMeTeH9Lj0MNZFLols3L8Q565
RSACuiIe310A6Ley5f4FVZlssYQhyYMZZGt4UKUxQqkGCiWQhZBWIi82xLOU10KjhxbAmChSxmON
a9TMG84kDSqi/91GaM02iXL6EEYoj9xCrgVbknYj0voRxOvRh31EcQZNQeOQ2AwjNqLogsrLPWCt
YJNK4bHWA4VMNs2u02ilUdh/CxgDJEmhL+yCz1lD92M9OUX5XYWC7kmjmqpvaJPGN3ka5NRDdOog
O7ka8USAB3Uj9xgSgjOI/Q3jRuPSi+49jgMeWo2KKmFGLSt2eokOJtU4qSyPTgQH7aqYLRvQTm9b
avhUBIXKSY6+hlKV0KnqxFNw75oDFI4Lwx2c8XALwxZV/Wae6weLsWekcVdjDfgq0wisFBYWP3zw
O3BhQnsSzzM2IUuDs5iSi61E+qCRWpGGa2Uas2Vp4BbL0WjHMnybqTZgfQ6WK4PPVc43Ca0rcde/
ZWrdOI8XiMw2vVz+k2Ch9wHOV6SBX8lIbzlYGdlSLQgeqGAudDBfY8J8eGF+KR/TRpAV/I0S01Cx
3Lm3MMamAdgYiTusHTWArNAoMkY8JWSySCPKmMhaEMtK1qVkdTJOYSJsaagZ8RYaceabwM7KnF1z
qcMrE/yDRgYSbal6CkT0UCCeeeE9+5pJAGoD7h06uBer9H+tmrCmUWsD0EkUJMUOFfeZPkpsaw1m
MyG0tZDaCDZkh+zwALL0JGHkVwApgxcIvNuqQW9KI98y2G8+DDhHw+AYg08LcLhOY+ICDYxzNDru
7whFzvvGyWmw3OyPYjsSSrgh0ZM3BNsRdSMRebk2tOnXVbS4pYixpGdq8JihBZynCJAInzNp9a9u
PHehl3B6t2zXDUIwM9tCbaWLUwFi1FHXRLerGCvr0CPdtja7S74W/9LW8fY9cUzrcOmT6J40SKaR
uPypxvrAPvOTwgyJ0jxja6oqKsieaVoLsj/7ivWsgOuowIlmyl3UtWxegrud0rci+2Hvgxs1hFeU
Mflv3nPGjGYkqr3sGI/H8RiOTrBsq0GgUbDr8iim96hLoxC9dr2BSM0dhNWtcOqLSilLSxZIgwdQ
I4oBYJSjfSUV8rk2vTFshm7Z1GP7uQSsowhXUYBVhyu+0LA3mHsa+N3zyX1rWZKzIvvIsbgNKj7O
M1f6lHwt/VqDPMNc4ZBsyosIVDcNGBBCgIfUkSPFWvJ/beMZu6R2D6WYHmrf2CG7vRiFWe6VHJ+5
Mjjocv3jErj9GgzrXoKqxeeFnlCgK6FQe5xIsqUoHtfXckhGcj5mIgOS5GMRotk23UBVZoVs6Z8G
O/k7JsZlxcOCEsX7V2mYMQ/COIwIjEWNVsGmnVdcDjvWvgGBHwyRzeq3qJ66t1L8Rcz02s2EaM3M
OBS5AwjY41+s9GDGoKPNxp/LANo4UMB4RauzIjq8ftOcs9EAvJEEDoR8x0VTm18YQYVERvDSdPJX
kFBqYkc6ZotLQqCR3ko9EIfEQDjcoPmZnvqXTwmquCj/IF/QPQI65hOWqgtolPxNHbRfvjA/+y42
DpWjKC802lwhWSMj6itneQRka31fW3QCiimXUaKA7VRWUyFZv0Y1PERIEa3O606yQXXFGKhhCpa8
RSOZ0CifdgbvZx+xfhkX9TZOrNGwlvThMxLnj8rCRF9IL9+3Cu2ehx2V2ZYAy5ek9zQznm2VwgPg
+7kGY/T+vQ/vjeUHnm8CuDHVWhlJyObY/WX7/8Z3Dd4B+hvMjB3wjCzLNtKsI2wNOM+36g377gPp
b/fEy719RSogYgd5qh3LZinIA+jUZnFYXRpaVrzNjmP3DEff2lO32hQzNesAk4NtnaB35BkEIp6I
JMCGn/qCfAcqk0PP50NxmJDZ4n4EBVRRxekH+uql6uo/Exc4QA0fTgJt+hjMb/qo3Sw338n1MkJy
K7Lbcbzh3RZNEsJXeDSzTe9DqRuYr41l9WnUpDIAJ/+zdjRdq13Uh5aj5kYcwQXmBxmfBhEzjTNy
sZJNg59ZYVq9Z378z427L6aFz/OoA1u0trhzViyvJbjX9mY6mR4NRzmB1q5i4ZuFnkKWlA8YQoda
fEnrZa5dbm6vf2KjNW7LcX5OfY3Eia8+MRQRPTlSbNq7HEQ3rKNX8DaPdi+Tgz+Q5d2ll3lEcV3l
Ca8KDPjCW8McaHpV/fBry2PqvNL3LLz9UUsY5YJGxgmFx1fQlhyroFEqYlIRWxaAfPrh2MU5cQYU
xY1jH+2mnZGV0VP2xBxsAtIakBI8mgvSGtbPZ5Pv/Vq6Z9NV8T6ocGori5mv07avfed8oQLjaE0C
7v6uYv9asjVy2UVEZHeEqSavLBOjUwMcjeprY1um7XVCLTdM6XgCUK9XRKxgOouEE+LYA6JIDiZ9
iJWlIDEo/2FvuwBVFXOLiB6idr3HCu29EOSniACICUGSrwzgUUquvNaT+9UO8BMdBc1XttYLTgGq
jAyXaJ49Y8l6TnmKqN87pojrS2Q74dRAF7MV0xNcSreZHTIBtNQXa82ooc3jj3ZNCF5S6z1tsrc6
D9mPFriayXpk63bpfPtsWozcXHwK1Cpcrq7fXsoh2y3GCkBYEXqLgYqIi3FtdrZXdJe6Qh47GtND
g6x/j2ic48849y3VkzSXF5ufi+kpxLwKKGsdV/Fd66FrD+Vr1wYPJFpQxHAPTnRQS4Kgn2u7Fw7J
NznrIJuGMqjGL8tZ3cMMCWKrFmTxE1UoV3thorteYnOLL/JnG5NIkxkVY2+Yh1vDQw6QWePJZ850
dqV5E/GOgTW7e/Lgd3OWfLkO8pZGN1adPTwOFk2Xz3pyE612tSt7tlZDc/Uc9Wl7aj6O+NymeFhO
lWw/2qiEpRfE4TpW1M17ij1vsW6NmMY9MEGMhJkVZkuRQ/wtoWUZ3c9GK/vR+G6BWQlYRn2zr+FV
JP64K4IFmFq5nNfqTTjVvJ8yvtFYDR7dzoXV4U1Ylas/Pe4e7Evlq/TXH/3cIgAESDKuJqA0mjgE
jd6JyKEjHfTLIOwf60qGyApeZFMPw/uwELOcdg9pi5+DKyGMZustkdM7uBfWdhCKFTicU+uyX5og
7sDKfyMF/l8i1k9m5Mk2zQfCEeYHPwK6gY54j4UIRDEP5MZQ/BBalO/SsrYRRRuoVwrZtjtH3fgu
PTndUEVArhqYe/jetLVEfazL1QltoqpRRmH3Tvr0eUI7zL9fQr8wqVPxiPqUEGTnjTuXk37TUB1Q
kql3KikMY1xkTaxh/CbibWKkkwOxYcgkrX8s3jimUgAmvXhXFhEgmP4RSc3PVsqwk3FRdS0dGMnB
3ejYcbkj7jvzKymqJzcn9kPMTBknzRlbQPIZrAzhQtTEXBfGu4u7aQ8I/ytIKK8dP7slfntqa0dc
A4YpR6lY/a+kJCouY0ZIwPYAAFDki9scIbMfOtCSUakDdVwqDZcHqKGKhQK0mXpa1VHygk21SJmT
uhaTLKyBA1IiytW1OVYICWJj1ulMupNznN/O4N+zkUfaFXrKeGG0SDqp/gMz0lNiNiiU6z52D4W+
tXEV5ltEocwgfFDsxowEwsmZua89OBt3emR7A4+W2d2WFPl9YNj2ZrJKZq/jb4WHdV8ZzZdTQmEp
/rmeyLdmbyXbLkoE5tnUCDMvGZnrUzrp8rk06JUMxSZjJNHUb4gZH8kePMTiNzYW41b26rbQvx/R
6xPTHLBY8sA85YgTi8dkBpYxSKpAc9uU6o45pXjK1/RpqWDzOE32YzLuKlDP3rjUdEDpJdEef6J1
DvQM3qmp048ZcctJ5V1YdmRr5iuPaZeYe/QWHklxWQQspTc2tZb0GM57bifVgXLz0FRDiMHwurBT
LsjRyxu4zQgbQ5knr5ObB5yrzGTkm8QVdigKzusgjbc++UU459RDirSTw6j5IhlEDMS4CnfddRHC
SulmxzQGiiiwKQL6AbXop+VzmUh2wRlWtsT7CRr1KPJyYRCE3Gvx15uaHTixSn15zSFy/ekSF/F5
Zpiun/1nkcbpE5Mg3j//VCmyn8ZD4WUdYDAGNmP2pta0D/15k9nC38ajf3UU4qrCr0/ThMyGpWWY
JNN49cv+YGRldvBwsiE0hazQp/yCyOIfMXryxV0IWEh2OpeX4XtSnpf6NV3BrAauu/OrpL0uiAAt
6BE7o/s2bD80JFcehORrHcwL+p4qdF0od56bw6kkyaReGceqpjwlojry39BEZkRn1Z7DnEari1vV
in1hcdlnvn8jxAHNM9XIudFrgWYayUZCMcsyVW9LW5BMatmAdCGWhRz0BS8O4gqb2tUCZjtGPyv0
P1thuJ+YXgJE4yr458nSeRtYrzmZB5ZlkYdiRD6QrssNwudjaQqmO10Kl7gk3naUG+XAhZv8wdwH
XvyjLHIXxAj1Te38gmjMuIGAmD20KsiAY3oq8YqGWRvaCv7+ocNmEM4VrCiALu3GoMfITUI8CFYb
0sdiDVJux0zvK/mB+S7faOxg1r1ufpmz/FM4mJYzRqRGJIoLnxPaSuBVR5cJPk0+hhSfQYAyj73d
TBeUJ4cqqH6Tuy1PipCjWFjfE8zfOCeeByq8fc/VugXQtZEGcH0PoJTerXdej6xZWeEUkOhBgKO9
sZiRbJbyhT3ad2IheRdL99WVNWLQAG2J01KdOGURDmnWbK3ly7dpulK8UfBQuoFtwvIpm65C1NW1
DPDyczQ2CE2kSXAyA5UBZwe0M+LNJcEn2cqeMaspz2RBJnxJpYklHwkwsYy1NdCBBUxgERM6h2q2
9gAH4k3QN0gHLWHuyfzerz03QzO02JVIe2Vt5oKT8vjLHEoqG72pbda/+NtEDBssXnOaWUiMQY9D
Z5npFvnbNpaT3vC2FA2aRju3/xhxS/pidK44dHjW1oPpPNZM+5gvgZ1CQzHvmzF5HTv3X5K3jwgw
TJUhkjem7r4m0AM4FYwZgWmgLu1MD5ECDxUiTHrWGm6Sm+x1hpvZ25/NxMNj8p+t2Xi1ovG6GHb3
UBgmYCuXUiwfug+r9h0Y0OmNkbKHbmpcuNNRNqoXi1pvi5yfgAC/fbZZNxwi4aG8yMUL7ry/mSOS
k8A3RS9sHxab4TrDVNyH8+w/ZDnZWYz/jzgePg2kY8iJfDu754xBtnDEWhC/SX4n+ji7qzx5tIxY
iqNRYW3ptGt0hVFFVilTlbzvkofK5arJ4+Agp5qfa5BXT/OEVwRAy9dEo8nwKDmjNmlAnZIBlYO1
myPfp3rKn2pB5qJa2guZLH3DBbO8jKKFw85O8c6q9swV2x6NyMBTgk5osYZLUST1OagMNkixTWYS
IogAKKYie6sasr9l7qUnGaxKd5T5kVBWjrlheqbr6ZAFQGfFNZ/+bPMZ4Oos1IOLOf2eD85PwPFm
VVx5louTn3e/0QXGp0WSYBkFxiM7jK/GVVhq9O8mWIyLtINLnTdwxdIg3k9MtiMWK8cBQ3urZkST
EhJ72zHGSRDchkxAUCjm2RJOq1Gdh7oGeURiXXFEEk8EoseExsoJpHP0h+9fTZYZn7spuv3vn3eG
KA8Y8SGB3+iy+h+ti8VnRcG/JTRwayHCeRYKJVFuqkM/gaHfEHFzYJ5MOEYSRKdi6JJDG1A9oELH
ogoSYlda9viIoNDH+sp/h/OIjUue/QL/b4eU/OQuMiTdYLfxcSmm0dEcqLmVr04QEna8z3DnQOgw
AySCxqjcl6Vc0cs7uv/uPfliV8HPLk11/WOvb07BwsC08vQuqmZ9I3QPhFE5PKez577a/uFbysd6
k2gMsBzff6T2Lf86k1zHXBYkDEwDssBkdfYkKkSrq5zX/++3XHt3o/XeutGensru5MRW9Sz1BwQd
BKBi5DIRSjjLKO6R6dcXZ5kPU6yQqVnBZTTc+D6Wg3efHAcohor2FSrMS0Su3Cm3zZcyXx0gRaV/
noExXqIVkmswgKBuLQBGayQvvPF8YxXnblp43uV/H5QmKU4ZOaeWl64hnglmlCCKTpjyxHNF4Pfd
8txj0JY2jLxuPqZuVbw2uNvzSDnPajaLV4Aqd5HPzkPgF8ndtae3duEH75qjdeygvD1LSCxPVfSe
L6t67hdikqEN9vvFzrybAbHpwIo17Cf/uZFl1FDpR38s3l5fFOVZgJc55QAIoWP5xX51vSEkODU6
Si1lIrVahgPVyTEr8vYTeDODi658x2B2rqdAHnKMHrsySa3PFLP4pq5KTilspqSZWQH6up7dVdo/
kUX1+5uhgUBP23xf05zsoTOQAg8jMaP/JUBymduyOraJlR3HQZjX7w8DD9F/v/r+rcUKgEiE5mgx
DDsacxAghUKJHJTTa7Ak8c0P2HZJpA+7UfQS+Z6Z77FGmIhp3PnNbjsiCrikT6RdhsnYjJfSke3t
fx+8iIe6avXXW50s37HQiPy/D7GWp86BeevQDZ+qb4s8ylgAiTM0A1c45A7qnZLQFstiHoYrmqVw
RFpyz9NRf7nNxY1ZOW5MMhG2MkAxjjSqSK5u2R+xpMdH4bSSgJLEAjWnfzml1bbET7vtA4AR1gzy
ikOQC0KCY+mb/mkpkN+BES3Ps+a0GG70BUWoOVjCty5QMa1LZnzY31CuYJqjVy52YICgrJ5o2NCx
ZDPnBZKq5iqXyxJV1c4k+pNLzgZTJav8wXOYna3sHCxum+9NQpsO5xK38t4smivC+vGv7ZAdXQr3
qTbXj9pe4FTHqfnsc74hT/fDklDTgy3vHv6hN744GNRSQbxmlltm4t2CzIpntcAuYYz9mW5ebqH1
/VJzkl4ktnGWCwurwsjeT1W6nCYsBJQNCW1M2dTaxXIC9YPcTlnioWkq/wi5MMVXQ/KwV5Xo7/T3
4ftDbCLBGVu17wUQe1ObhSfbvaGot09Ce8DjiBltmmLPIxin3xb4Vfb58PnfYVHgHlgVoTUiK97Y
wDAn0BSYFkXBjqjFafv9kzfXftyQTezyI3QQ+GMlai/srrr+aHfWW44zieWXUz6yaBRhxStJReS2
u1w5eMTz6pYZWRL6KlFQJgPWh3ri2rOeRWoSXND6RhfLxvW6ZpXaZbaJRTgfnxGQg4RuZfyMYu6k
VMwFHqzljXBLkh8NL70YqCrm0SPOjyQb9+52Vvf034e5bh5Sr0Y+XM1IANrHmRnIY9atJvPsNDj0
6/rpNq5zHGRUHWxKPyZlHiHUHpJecySyJFrJwJqzmpNMwUZ0ijd+UMk5to1kjyegPBatdZ4dx3zb
iXKQlzglX8mvo+xKiFmLXFF8QvFmQOg6M3sn96Vz4+m18ToyhciPjAbhvFvkk9U5V6qo5HQAKVD/
sCRrIzYL6WCMbx5sQGeeSjQvRfnhKMfd9X0DqHTI3lJnBQGx2D86a07vBQ9RrBF1ayEeM8a1p9hi
u+Pnc/4uqLFCY+mrPTK5bbyuxcVZ/YJG1MfWC2EHpTm/9Vu/Pa7zcBTK2dbAVk7zSg+E3J1Tu8Yj
MwKMJcOToGjPk491K5gJzz2ZjnVLHBxK8HuByPOOiYTPZTT/6HQE4KZsC11ahB0r8/LaJQ26JK+3
IcUDlyJzFSxw7eMoZdB1WOUiX7pUQbn0sW2VS5lfW6MMDl3qUSqV6iIAcIW8jiy1SH6+5/4b5sX5
VpnS2BYzMtEyN6wrb2EfJG+DWRs3CtHpxYG/DIH7aVp8O2RgRG3iJhJTzzLnR9iN1vb7sbeKdWS5
NvySxiB/iOzPPFL8SgbTDaIL6D545WyEkJwTOiu1zGh06+zWaqQDPlT78t/hk4NfGDWuiMHhC0NX
RonR3KPGSeoHYaE6rx2THMN6+eki+bCdoAg73UqoEU7USml35tEsAP3Ho8U+Zv4/8s5rSW4kzdIv
tOgF3AEHcBtai9TJGxhFElprPP1+iLKZ7uLu9Nhc700YI0kWoyICjl+c8519kMb6LdOaX0aCLIuc
RONUhblOxVhZz6KMzwHOa4RZYBvAkTLJsXB7uEN8ABuQ3aYoSNYaChuU/hgNLKP5bRcSLRb/l+dR
z9JzCzFiV6XyqRPYjuoqwy80IxKDXu5DlTxsyAzyOmAmytGhw+QWZXzmzvHm4boPsf7naEwWWMjE
6vHBek73JPUeH3yZTkdPjXKLeTKlSrMlsHPNw0AEAL0LWu0UyDGbDwfGoHo9ngaTCixSHpKJuvhZ
C27yPk3A44RqOQs3VMC/BUmbqyBywJWAT+dWSNySEWSEgGbpRFHcY4AYa4zYQfjpQ7h4zn0G2BR/
9t6mPyHdShowH3jQyNJmJcwJHT11iJKuTu3ScHH0aa5McIob1spIEv0wJEzIC6hqQwC4wmAk+Dj8
x2CCuVpzHTgJUgvfbY3j42EQJId3bpoxhHEpk2MjZE9fadY2MPsPNByYw6qAM8S1oCMFDVpmRwAd
ZZW4HtUwnfr5YWic+tAw6rQ86Az00fZ4iOaRXiyji2J2pzRqIp/N0JUbfb0AaV8diij9SGCUnXGX
ZIcMrQ88SKVzkQYps7qy4yaLgsLC7bdN6noimmYuo3v/BuzH3ea+Yf7V+9RcpK8Z8IvZ1PgG3MA6
d4aq79m0qxTV3+PIGYL6YLUES0NGv3pgRgEp9wwGg2qA9hmhJ+Yo2jaN42w1dK86mXr9hnEYqxgv
jVct6eu7Fg5ziR7gCQm4tiz4U1tfokOvskxts1ItkoDio+6i5uQOqqcXS55TDp4Vhqb+jYKm3CTV
FDCdUrB0uvGE2UUj3ay2NhhA7KfO4YCY4rmnt0KaTRWslCLrVZBn3Xjdzqy64CnzqB+APOMptJdT
GVanujKDjUSmfvvrlQ9h/428l1WMfPc2WeBK7ZEGB3REAGhnLvE05MEEPjabrCqGlT5fMgZGjl0y
P5VJF2xHLSyXSE28I78o0awT4leSLNFGc3adVbdUfDnsstpDu0nybxrqApmGP21Vgegb53N8Yu0Z
7f0yI0aIQeUQOBKetoogi7KOR3JtXnQ78VZ20gyYgdI3B6fcDrdgQusPBscZUc4X3uSfIwherkpO
Xf/ZT619tXLmFzqTSh+j3vVxzdmiMIiPa4Ab92Z2CHTxWkXi0GuD/t4jqNo0RD5joq2uJpNqoRSY
L6rSBS9tuKkkTVZlmc8qXrwiKQpkI/W/pdMIw8lNpp2jl1ypXLAMBKPh9PhVHZwG9WP2Ak3KD6+4
vtTNoCy9qRhVX5kdh8QzkPn8x4+RxwFmAruWDClt/GCto7hKD23SxYteWvlq1LWtHip5UQ2LMToF
uYvmEHWjJnqc5uzMFG1bl1FximZuCRYE72hX7c60K0oe2BarrKti8Hp+fNbQCHKcrSY5qhc975wj
ph8FYT+ht+/sFfe6depm6u4wld62DWaBShUF+8rQO41WWx7FVHU3J8rTvUMtvzA6IlkfD6Uhz76e
funJdDdTm503xaVrDLfEm7wjjFo4VBZKG3csjqFqjnlkZccqat27pfrN42bQT2VJ/MR8lbW5+QHb
7ErQp3kxmjh+KS1ioUtfQHiGTrOF/xnvpWtZqwEAFLrmETpRRVZrAeBXtKRRoBEu1xPep2NeGKzM
3ZriD3oeckmRPUX5pH0y/WRnYSl/q7IpIsAYM1VZRbOTqvIvjwclDf/S+OYMo672LF31VV6QxcoA
Ee5nKAfEGiLS7lx51BKx9+QaSPSMFq0vaPOShSGe6ag0ppXmu9paIyLhSZovCcA4FN6K+yHs2YYt
6VbkDsOUoowpoWPTOLYGK5/I4F5dMXQaSa/xNsGoqY3Nob0I5u80HljADSAw1oqyo/KrmliBITkN
84Nqk08OhYFbThgfCzsvN24xYe5Gh/EyUjW0FkFPanCIc+1bd4ft5q5qwzu2gg7QRHp9IM/QXoTz
vyRnEV5pl98yQHMAlNvgOcRtviwFaUJdR5A3p2a3RTKEMle38bEzatrYIICQvsrk1ivz0vmJtbYC
d9xUXp3cXENdHiCouBuIv+j08Ri2iLZygqO2TcxOQCU1jLUqeyvbsvf3JPwS3Dp0OcGYSX5EJOav
Onfqlxq906Jom25TMDnNcpFe4Gl3d2xPxXZGwyAdEmcvtO6MeOpnOTHLCKPki9K3/4zxJvVakgDE
Iz9xpilpxkjvJZLyYBA5HpEZdWqC0sZxwd6K/e60zzyUZmllBCuDhKKbWev2VtckfCQVALsYfcnk
XVuSLJdeM89yVlokAHZVjrN4vPSWgTZjyiRYPZ5isOFEywLmvA3SCgRI8crKaAxbha2J13TGc8y4
XbirvLfMY2zYOf5piatBaWinPQk31fbkhWMX9AO5FwiUsdlGg1bfugaimPRxehSN+yZNyoqGbm9F
wjHqhFlRv5SiUifKNUXokRfuhyB9VmW+iz03vBEv5b/IPuAGVEfa1kiQDObGVB31oCk3QWCxj3fU
qtVF+IGKFDAFAs3LOGjfI1Vr69SysltvB9vHgaqBnYwN1TOAuBe+rx+VPcUnLVBnpO7zPHX+vwwx
nVjcU1aagTBkamX98qArlcm+dwfzAikJfrmI4EyQx3k2Rchu32VbjCq1gX1uqlheY+fTszSqF4LT
baGpXRK2F8NImVg1/BsYCFm60L0wUpHyMNbHIo0U6Ei9xWRx19uOLeg81aJrWTAx0S5G2zy7hRdz
YFoftRqnvRXgOua/2LEo39PXequ/Gi2REcrFoGDOqfQJsUhmzaab9juDveVxEA43Nc5phsngGuX0
bZzAajwwUK1wb4XU/WPqWcGBaB50PLXaCz/5KtuOYMQInTQI2XptJbDhlZG7V+GF0dkNdQActL6V
6AAzmNOudlHlIIzPVz2ty+HBbVPS/iwnEipb3NjrunSaE8TRtwAD5CWaH1StrmRjZYcSnoj0+620
E+vKBdCDGJoHmfj4iK6pFSPHUv2qRQ5uIe6D5/FHi51jQ9Zcj8exnY6GIu624x5TwOEcG0N7KyUz
MphPPntQ481rUv8GJCl8X0rmzceyEslGIDrYpBHorIcVORuz4NxyriXZdxu6R2OgrVzWBF9c//k0
Lc3uYIJm+ot8Fuuduy1Y4+LkSbxtoJZZ2xSvhkB7a2nauG6BtPCBmvXS1BtnK1xuvnWMLDmfC4ou
Ln1QBBGu17B41f3poAURqrDkeVasXjD4h7fHQzxSEKi4kEc8ydor4iCyQm9aYwc/ALaygvXrLxHj
Tey02NoZ+cCYzdwGvc/8CMYVFAFsfysvw5upNLdc51rn8bkUDNynse0O3lfZ592hKpvmgw0116rz
YdcYT4nuSZ9dpzgpPaAPr7Jp48UuKSJOWe0svavuCYF9tjH3KaP+meuSz8sNn5yUJb9ddy9x3O2y
SQNmVyIJcAKrPrRO6XPfscYzbZe/8U3wcJ5qvQOicMw48N+XUqs+Kp9EK/I9U1LbbPRbiQs9bTCn
Yxx6v5lUoRl33eEWcGhyGKM/M7rAQTvUZhdtOFi9XoJlAbSsaQm7IaphbaGZ4mRqMD1SQ33PyPl4
skJ5AbNqXg2U/QZU3L+eJRhkpZHkGx06wQfZvYxQ7c/M0hmmDkm/kUNtf7bMhmBPWq/M07Cpmu9g
8Lp1PtryOY2gGmqsz49QDMDAsvNsw+RTamO5rzDxrMgZXWdQfp41fFCrx6/CiEXh41c9Iz/8uf3a
bJApR1Yo7o8HM6xQDNqomOYftYNDihB72Ypw7DgsmyPFYvo0J33cQu7YbUT8yZI7ONVyNQIc6HR0
YvPD5AIYYBbdLKkp7r1K9Y0Zs/+HY5cj0cGS76AZOCExIuPCBNGg+sDdp8Fk4KShI2hIgTItrT/n
znAyJgSdpqAcGto9zWl0NOdqouxpe9wqflEQjz5hkLzjM9YoBkBUkMvZnOOR6rtnP79LwE5vrBIF
u4SSghXCJpK3628dpXTh/2L0GN4fD6xtzV0wvyA7k+5N/z3YWD5Dze/ulsSTGDCxv6Naprucq7J4
gK+SG2SN+VH6M0YLy4y9jq8lZoIVfe3PPlfFS6e1a9RywKcTz4UepsiaiOXNQnlmJ12LqDlfTbr7
NdRpdpK2X7yvzJZiCsGq86Qa3sRiAOmQzxdJHpd32iv/R9dRj1VwoNAn1FvbKtLXMmJzj+LAQEYd
IioEV6FPzXoYNEwLte0YzBlNCDAT6XAgt0I818g/kg7cYIdycA151ToNBfrz2C4/YtxtSxl8VXOI
QkWFYNXVPdPx/z7q4C6vL9CQaQC01jURbxXEsBo0XLrzHdsysl1iCVgtV966G/ToWA5uhJreRmjc
c0p3RXqk5jiyEtrAiHX3wTwtMwh62T1uHHWIxMWj8l4nWn7okn78MPWMPKXUZd1BcRFrkJrrSSeF
zUKnR5YVwnOM5QcsWIJ//0svAYX0g1u9WKglIZukR2GkGizutSp9glx19ADjnP5hY05aR01tbB5P
O5HBUKuMZzBc8BAdtulWMDg/yqK7hrLL3/q6qLa15iDDrproJXDG77I2rEsdW+kC/5l5SUfcTRma
ml0+Idkjd3VI1vGon9kF4wyZ56JlXtf3GSRD38jPNMuv74NQyQE2EWCy0OaPEBC361I+zlRrT4K8
IsCCzELTpLG+69H4g/q0fGpQNbsTYTilVewAeBK6mRT1tbY5YLQpLLapYDbOIArH8gwZN2saMmDI
uBBHJs/95LxFmjy3k0p/1lCzfFNsQALpT9TtxhNiCjCxOspr02WjYMMYuFf5LIMkWPS7kbfbrqRo
1CXbB6eKp1Nn2piO5reVlLhj5wAZkkjokMO2YlPI8ge2EJyBub/n6HEOAWvelT/Z3bPO3KbCxPvO
EhcBi4FF3q8jcWTEkq4n3Li3ofhyWIEt4YT07xQBsKltuzS3zsAHHOZ5u2lFHp4BHIVnx8vZlP7z
uWyjZ3Jomt3jR//8+eNXedCwU9HAKrmp12+A2Vi4m/Tp8s8Huwa0bSvvV6T5ze7x80B1xDEGxpcu
mljbjQyhjwPq5eOoarH3WtN4gkHavbbfK4FCEAcBTs2qGW+802zrHD1ZcKpVVy8DmeQ2bvjRgUda
+YEZ742Zl1819Q7T104fKC0golhPnueduTmMHx2LUOoMA/hY7j7nEVIeIX/lEl+Fr7fmKzmwzxl5
1jtlgP569KtI8s19S5pIzt6Wyw3VXO0yMnwMJUod7seIJ+aplFpzj72t8Qafuv1ZjAYRgRHTBEPl
yREpBV8HcqGmjlnd46HXBzgbCGx5w18ZC+zdvHXP9vygdXqhr4Za/OZ7aYLdFznRdo/fwSG9rXsd
I/h//mlwXxO4gIkypKuL22BPvxh4iP3j2eOhBBm943ZYcKfJjQI7FFquSg1HZVT5ypS4Ljucv8gH
KnlgbH6vY8+8Pn70eEjywODiB7fzx2/YXvNqqPJaFaC3nSYIztokfYgrybszlS3ZnJ255t2dKLTE
7z4ay0/cS0z/J1/tSytNP8dVMu8vc1MZe7sqbhSrTIZtYT7VsqP7ngzzDcUM3zBNL15DO3uaKmeT
t8X4rSdelxA7uvgMXt8eNh2hvnnwPPU592hvlJtHdR1lR1TSc7SdPDRJid6xSbRFMlaegVOUI51Z
1S/TCejARNbs/BGZBBy533CsZuNdlUO3kdW7rut7zQeeVRv5M0SWeikLnoEcZekNqIkV+oRlbBFV
5i2O/GWpy9+Demf0T2sq7GibNLgAqS+RJpuRRDDfRQcpkE5renWwZ/cxKy0XHWEyn6loVG3GCFXw
SVuhY8m3GAebrY0qQKIE8VYpPDSMoFO10aIfkk3wToYOoDs244hWVoENSVVFuM9dyk0HzRzLbQwd
BTBF0Cz5UZf1zesbJE010X75iLa64QLJe28mBiIJtjS5GEt3WLBElkvUkjGchdmexpQO2XtzV17J
Mnz+ixnIT0YU8dolpzObp58mwZ8JK/5la1RwO2gM12VNzRYE9Mi9/2tg/m1RZy7xB7OlAVJcdVl5
wXEF05jxnudeRzlH66aOsyfRbR+aIEtYgBaHhKRVB6bK0qlKECXDiRlmd00xr+WRWS7KYmowptoC
HWEarCeL1rpFjuYaNUBMDC8qooDiTvbd9xjbkOPTIIWYrZ/m+OkhfyPazijOY4FU2TebbtdgR056
bKEMIA9Dbab3qeG4CNnnFiajsNkCT671vvPSU91mJxIf+2VDnb6YpISCEXKPZP62Gsnj8UgcoaYG
sJv7t1aT7kknYKRwWoAqHV1+WODUppphYkk0bthi4w1sZOdtvo8MfZsPBJ+YTk1QrqWD9QmHkgMf
U5cFjX7ZpOU3XQcgkXQloBdReGQaFfwJRpsEVoWkTJPrjYZVoZIelDS/aXq39NyaHN8pAh5MeFeK
kmOXhzg0O3kL2N2+OoHCdzG2zNqQrksb0aLVeDe0wgy/Z6Lo5Gmz9Io7Gk3QhghRd1924soMJtmy
jFxoIPn3Xh6G+67UVhU9zcohZwCjF/i1KQECMnrOZ1ARG23KZt1Ppr0LCyL8vjx8408ehMu+LcL9
1MIKMB3+lxvsgYeM8G+WZ8YimWXfeGWsBvsUENpVl9nxqYfIWPkN41JMR+XYgnvx7QFwK+vncVHl
Q4V6In6CbsDmKu1+gbH7BoRjBKEom01RDtehwCSHQTSZOZYGyqzVaA+fjhlARoxtZ1Y5HxwrfkWw
Z64hnnEWdRSuvfVFE7UWwvql0ESsXEU8cTZszCk2NrKrm3lJGq8UTfBCtIWJlSzd6LLzDl6JaDIB
GMemD9ziHIfLl5kiTqavscbqOJP+Jw5VRo35F3ks5sbuRXuV6EhtE1riVDRfOM6tt4KDMnfldpq8
9yjFLFqNLCotjJiHIRSfmo2NLlfWzQ+NFNMcBmwtML9C2+adDrRvLoPSTTa0Ozvo7gVUYcriZBNX
+CwOhu3GV5cOqZjck0Hb/00GzTZqInttcPaCiuL7ZpZftdN9eTFbSDJD2mXnk4lRjOUWtMD3wM5+
DFYyg0BmMBLU9WWAmuucz5eCo0tjbcGTRfTSVXtgwO8Tt+WOkIl1a78UzA+uMoLA7wtQC1DsNyIg
wy4MPYTT1QBAhcQabgAcVaKAbCPhfZXotNWII0LvkmRR52RG9CZJBt2yVsUPomEuoVTFDbI6M+MI
wBFTDUCRVfyrnsE+ij0iU1yjXBkVKZm6tW90rT20vbqOmXkqDGTw7IhujoBTbrpTuG+EIukOtigy
AkoOoKAoDbpzSzbVIo6Qfutd+kSCDp53r/jWlegwxhITqDd15SoQ5P1VmXmAfojoOTpmoMdnNc9l
sLMbsZ3hulD+MS4NwuHjbp31xS7uE+1QjY53UFx6DHUIiMXA3zPZqSg78h7hd4saGfD6bw34I+gv
91g2TogmnSi21nwvQ7iFaOc2joKDYtaGzaXWZ9t50VHXRrXKBSo+M0eRplnwRNr0F8w1WIXhMit9
zNSGALf7VhcAZZO0fY5LzT003rWscFrjEymWqEpRIVlsMNwY5ODQ29ekhEgz+j0aOM6djbxpNfcO
Zkz+U+WilRQs5Kn3xF7WWrLHZIiLP6hOepK5FwKfwrXnENZgPrU+CRCQ1c+T4FozqjE6a4P2e0ia
a4H7bFvoxEeMvfG7yLJ3Ji/oorz4d9F2r1k1fVSTuMgALzsWncJE/kxFOJNOibBPXJrsGJJxVX4O
DWiaVu8/ylHZB6PGm9bzc4y1cG0TKsbJ4NoJiKq8u1POIr7RCSy0uT7sZseGfW33pMpyaT0D9KHL
SGqarBFDAYQ4xPPbiNDpQ4QkzIkytQc/fVJ2f1Go/w/oFOCCe+EhdQcSKnycJo1WPsJm202a8V2K
caMOI32GV6aXuFcbjAy/Jl+/NV1xNfxcnJ06PpSVv1NhZrw7szwEmU6CXDr85rohLyrUVhG/99x7
fsbQimMdzZxghLvItTDaDNLTL2J8HY0RcWlwsmwdcWLOGSwkFiVhoheBn67pT/jw8K7jht4NYfbD
heMTaa29tpp0qeuCabPIm60jqDxKrdeX3uijL2usdYu7+WwW9O8ZOChVCeQiSEa6PP1iRNhdugZt
q0mGAgOspTvb8RFZruCz3idF/MVkR/cOE5g3nKbmR1YQIpEqc1On+rZI/G+eXvzKrAE1E1gERu9w
IYzokulmvGOhsIi1raa1DHg1P1kL/BdbNi33ThNvUOoiJ/8houJbOHQ/i4F0ToLTnA3D2h4x83ju
KxCxdlL8xpH3O5LZHTcUTgR2AjtnoCLsGpf1vhsWB2OoigM1Eyvkc4n/ZVG4EH5kRb4AQkRr47Cr
eCkG8W5AF8bKnRGFOu0TD/B2FhOXaYbTE+JaHNRxtotDwKRB59yjBFG0m7sgmYBRrIVD0HhioSCz
zHbZFMM+7ZjO2gb5MB6F4FNlsjswdHiWwyqOsJWzurqHBjiElvHp0rL8Y1PV5r7Xuq2q7aWqnOlU
pSSBd5WrrlbB9Ha6Bohkf3W9dscAvu6Jo3ltOLmqGUAp1Atf6/pSIrOfEii/ilzN/nfjG81amEAd
GlQkOUrhpnOLfSEwq5hDcIrqnIfS39rYYyf8WmeX4mrRxERtO4XaVFYKoFHTvzt+YVyL1NOv4Lsb
R/N3LgzJg5HFG9RUlD7j9BZMEEYrM/6G5Ud7No262fuIXRaDp94b1nar2DOeGCAoxGhWskNpYu3G
2gGnQCSOzVWyY1EL3biATOLJob+muFrTtJEH2uX/FfQshsx4Rqg02QasZb8v8aJGPqk+o84UDMZc
iKldYyBi9QjViYlJ/eKC1U++qLw4djY0rEGuUPcIiZx3MK5DFkS7LLT39NKbPHFZrrDK3PkxKQr5
9KRij0beZOY4/pVNSczkfxFl+EcurSDSQyhISq5hCwvy3R+5tAivbPB7GLSriaQZpwWcE8SmvXZI
1GH7ha7E5o6IaNDP1jVvNepmFAJZ6zyL0fpB8LcjQsnSDOVJHA6Xf5+eJv6vbC9HWjr/gCGxQypW
sH/P9gIVQ+8zNrw6n/sGmZ/Q+v3Eu7fWBnMhb2Vthxsr1ddpbI5PhmxQNoTvlhGcue1om7qAqsf0
7YR1wADNwkmSCSbLqbYj/kN/n/Dx4EUu/ptQMtOYA/LyZPTzbA6+ZOrmOrpyhE3gsa7bjNH+/rqr
WoH+SVrQe4+FCRza+ILfG/2ZO6oTOq30icPpO1bSbDdRYf2liYGXAx9MM0kOwj3H4trqmcNV40Yb
K3XoHbc+VEO3Ro0Uv5gifvHdMd346IZZWrUbTvEWvWOqP2Fx1J9ajF1aDYNuwqxNigVkBL10gDQm
b51udac2i3q8xLWA/WAFK6sBCYpZCRikSZxBnoMX8JzwhOA7Pfr5NKxKXBQUSnLdemV+a1qjfuYN
MAF3kQChFYC+6qhgF24woUz0LDyGcA+X6OcsrJN9yJE9wKRpopBTEVrbrgbLBUMO71NZOA6frgWV
rcSGTq/VHLsMMlEcGvOCF+5m7rZrEGycDSJ2Dz6GQIizIG35bwh8TkLbRrmsz5PKg60ZjP4ySMxm
g56+PFiFBoN/fng8BaP+FqFj3PzzR0mQBRtmZ2+wGtiLNTFjNG4S8frxRx5///FX7UCRY0BujOlN
wVXND2WGBViI9jRVBRaMnNbUANO9csaM9SZrJs4A8bPsa+eG4H9RzsPEyu+dZ6ZDhHsYwM4F3U/c
NSOQdB6SGu5Ea6HMx8B2eYy+CkOOe6NDSuIzyCBUPUsowVuiSELBVCHHm/t4UIZ6RY9sbvFKRWvc
PDmkldLeubX2s466FB8ypA9CL/PD46kZh9eRdYxT68NhStOntrEICc/fmKNql6khF2uS4ty5SEEh
iH0Y1IL7MZAQ240iItEAzP5Qj+ouqgLphkPSA9gJ7/R4yMoESIVdgzU1A+2U6jk1sd6QHEOdda/6
Qr6GABVdLZqepywTCAonsfKppYzAt7/5riDSW4JAkT4ZPWJg1dSU/VKFJNckTLzZcaLwH/ks3Mm8
ieIck7B8bURu3urxYsemtrHaxj04A4KCvmoA10o10FJb8kAaDZT3ohpPt4Fv5QmPcoXK2fLhB9RV
s2EF4rWLyQ7NU0Nfps3LUqxeyeGhw+RmywRmOhJun10IFCtZH1ZfQEfJMrXTBk9GsRRlbxwG6eIl
FaP2xLSEtSjT0CUjyohBNXEKWWkMy3i+Toj7Do/Z2vVVsiPJL3/viixe+Ky3ZJUWTyZYQTgZE1EK
M0iAjZJ7sjBArHuOcxK1Ssj4ZIwB1tU/HAPwhdkJ7FlwrG+Jj1sgz3J7Fai5hwkTaH21jZBtSuul
bQ/VQWC3XZC8UKc1dNnKwUgdoa9gHRseRsf/VXOHQJ0ynqbJRMkLq16IkqAMle8bJ6r2wi0ozZl+
7bQxrC+hV+MlzVGSeaXLxmT+WcR5Q34Z1pOqdmhVKKFRgDplyeeqyaOtuReC5mJebRGc0FD89Kx4
YJl9pmgwT55pIV9Nsk/28NbR9nof2lGFITCu03VlYokc6T09KAInWZi0J3pWr0NSuLZDmiHA0Iwv
1BTjRzDj0l1CpGEL9ixwYATX1oDVGDV4ipQKnafjBr9x7Yode8tin0KRXPUcN8t61GB69npxiyTB
3lhmjzYh4VcZVhbFahG/tgGXiNYccjNNTogLo01XO/pFsxlzOJWbHKSNitfM+7PEBY4lVRLqkkeQ
bcZD7ETRZzsDnMe4tYkxMJhqoHfAjo6WQ3jtj4cPiMDXaRFp78QNDDCqDs6IKAh+rNW+ofY9MnBz
d2462NtQb353QZfew2QoL5mh24tGyvaCgtFcj40MT1Yfj7tOdJ95x+Sj6zELD/awSjFmjp6q3+vs
IzSR7PoybDdVn+TUJxAwk+7SWO28XdHyLXaN7uoo9+AFxjkkQuXqeaa2HzOnIlAkWOiepHaAmnWh
lmIjN9F1GH2m4X+ruk2at/MbOq8qJcY0jTAF5v/qVwFb6BT1UKMa3+8P1fxgMkFbtp2w1tBMuIPa
pbFj2Za+TNC5dzYNB9lAlIrSA82UCBhDoDH3IfkYK41xwQ+t24HYyY7MasptannT0h9RKzHjR2md
pmeTd+E97T2App43HFjUir8Sf//336qsPxK//3j6/2UAuCLZ+L8OAF99Zen3Kv7XBPD5L/yVAG6I
fzhsPomvthFlGeo/A8Cdf+hzeUU4qOMKi/0rpdV/5H/b/7Dx+tmusB1L4e0iXRr93yMa3PyHhXfS
YDeDQRo4pfs/yf923L+Vd8p1Ibxarmkpg9fBrOOPGGtJ9W+aJlAxDQrPgU7iDUCr3GGxQ9iYdcau
1KbvXZagyvCQBfTk4AjjBfGIvatYPTaJ8g4I+681guIlWoVl1qeYwqGob0w7PraZixe4wnyMKeZs
hfBpFOMbQbtCvSdzpMZkECwEM7XuR+AyZSlj59C5Wb+GzJiuPf9domTc1G3ERG4KUR+O1bYbw58y
ewPWosCDbYRT0pG5Vbbs3PxIxOXMUVQ4ISVrqaSbPAbp3CTCysEuJOxp5bpqq7MtPkC/5dxHXbLI
5FyReuOmhCvy1XLJL1CJkjPQfMRO6+B0uLgkL5yMSLu4BrLVNJmAskxts+4i8ycxET0qqFvmvlFb
viSMGVjKswyRYdFsx2mGUEXel5gV/GQMrwS10t5i408JurRsJtGMvLFux9qibsTtX76M/4+scvOP
3kPXTcuRJgW84+okztt/BKlrRMRW44Thqi2co1+Fwb5N60WDKtFPZggU1KNLk8f5ulXHNDAr6IDQ
sl1mH5ZewG/P7WYph/JIBBQAKm6YBNM4kmwu+S3KvI9SplBNmsyCnk8MSVZ7T22RN+vIae7GhIKO
w7xZo8tD45P9htwN9aLQvoHQgs7sWTc11YqopFqdcesvi9rdeCh5cvLDQzt5Rw9dLf/9G2LPQcr/
0tRwOQLHsV0gQ7ZNW2b+kQreELQK+ovoATvz8W1DuFxZdCYMwDTSZACGaLL7cjw4lW6Aj3scdbDA
4dgtp5mE7zQh9hmrWcmmEHwrNbFMoRo7NmL9GcXDYhhWYzJnwRBY4GYkTaVWu2odalxp4I0G9I3Q
3k0wqAELciAk5eyi5gczhdHamzEXSNwBHbHfmQK7a6tvCa30sTAKc0xPFuL1fr4mVThW+14Bl8N3
UaJG04mIsbexQvfRdhOLjoAPNUpvkx3Y69CPpo3JJENgCsEliQDH1eNtzVBsNeblL1Qp1XNQMYbB
QzITTAbsPk1MTVZtCS6/1z7ELtRJ3qfqKnR7ZVVu//0HI+bj5s8PxnDp3V3HmbXOf3TJpubz+uhN
lqwNp01vQwdpypeghpFSpFoI1KQ2WO0mwbEgf8hqIWbYYFtsRLhbUuTWNoqtle/27TZP/HM/i8Ug
ztzgEsQr4aBl8IDbLPDcVXyrq2b971++8ffT1H58r4SQjmXDMQFD8EeAt1CQKyiBS0BnfDqChfcC
OToE9UyyKtVZ9JbeROcxf5WUNg0XOAR0e+6uCeYNl5feyjLqVnUX78co3rI1JwzFb5q90rv9v3+t
1nzR//2ttmjYlM64xHJsANT8/r+EjaPdQt+FL3NJCh5X//8h7Dya3EbSLfqLEAEkXGJLgqAtozJS
SRuEqiTBe49f/05CbzGj6WhtJiZ61COSABKfufdcnaIRFPHerBCr67n7ebJZ/UcdKy7h+KvpypMr
GgTm0LmMtHoJ4+ayjvoaMBGk61s18B0JJzWTR18KmCqmzSimIf+AURwiZjvOYp/gtMKHbs6Muloa
GB5r/TUP6/GYEHpeOJLuuKgVS7QajxLVCpCqYEJ8vZsQpWZ95h3H8b1fim9Rg4oKjNqToQ5Swyyf
RzhwNIlDdDDz6U634/6mSfez4ygpjnD6k1aVP5A9KVXCcDTgQvkQRYvdv/+qf455uAO49ja/qWlB
gfesP+4AR9I2UIENxIs1d3WeAG0sYdTqY3OAL2PzOp0OjQ6dvjJ1StOWja6Jf98MewSImtGciKsc
WOWl97rgF1hy1/S72PECJ30Fp3wdTYR3wl4///vnNtSD9cfd4JrCVk8dcxBh2f99N4xTN/Bpc1a+
CL7hgmS/piyBYUywTwguxczxH/ct1KNSL3dynbIA8jAoojyMjqb2kzzK5eDOTF8EaPm/fDYqpD8/
m8n8yRZMoKRl/PlUMVJehyhMUKjMXOywZt2bruKw2NCcV2doL11M7U4UCyKbhhDXjDyADB1yDnFt
u/6SBIFAuvDLMSyoNLW/fMB/eJRMjHaWep2gTDD+KKJY6uOGRYwK85bP1oQxTYVtoWHlYmvsoFCF
Dv4I6SvAereP4wGzl22Ki+fBnJWYNDD5eS+k5P7Mi+RrnbM//ssnpPr88yeUDEVtykWDn1L/84Xn
MXkMaTH3rlOzB+/okyxXec3pO4YmJ9e2FqNP1ml9Mr3hFxMGggv//TOIf/iVpMWvY9i6hIfo/HGL
YUatQO+0vFOrl9n2iqM7cF7Ug/ES2gXxGYO49MO9xgIUYoZ5rKUdTHxuMHDgV4SYyRmTde6T7fm2
iZZcdwpxnnkvlQd3r3E7YqmGhhr1mqv3X28S3hDj5o2zv32T/31L8TOaXCGHqSqUPfVr/8fR2bhO
M7PHRxVdd9aByQBgxMqCYUoaDtRgIpkrk+mGXAId5cIxQionK5tw4y4vjiQtjnsTfVfVSsKW6m4M
5BdKwP7gtbgYiAdlRONl7jUa12tR9+ZfHifvf+8Fin1JY0457QmEtv/96VfDnVgC8qiTV35G0cqA
puy8I6ocCNbVB7XymWgPFOM9m3RIJ0ewD/z2tgDcoP457nh2OJGNiTt+6yMbl0LMyVwN9g8ipIk1
Vj2BqAHiGCF1n8z7DiPBvMuttti1CkRhjOhxNOuozfVHT/ez0xU+3QndD7SFFPsVR3ourZuu4Tl0
+ofC4IfZyqs8aj4sgnrBE5LpO6dEn+gYktk7v4QLwblxSA5Cj7zFb6v652BtXofOT7Ks90Wpv2wP
G5dox3AyO7uKEK0vDZ9v4bVDkoeAPJYxJYJiHxTT+jn0ZNDqWIBMK1qDRRUleR0Fa8hMedSqTyo/
M3DtPiB3ylWBdrhKQvsbHDDjKYHc8bWLQpwiDdmEKpk8t7kn05CQ3oF0wiOG3+1WbWeWWvXKl/XM
Fq0CeALTasVfLrz1Dxde8H4yhck5Lw3zj2OKnz5NMcbMezMDNqMz+7gZjYfg3zFuxc9ojJ7wQ6Fe
LeW7PVnxRagM7QHIn0nsHHrV/mCj3mZghhpYX1/MzFuDzF32Y8/vlojwk214b6m6WQqdy5jxDSjo
Jr9Z9B/GSMhJmXp3i9VyhtuYdJphZffKfAgVz4LIB8kWwlGSXGvUF5KWkdQbQPFEniO6wN/778fR
P9RqjiVdQ3AuCtcy3T9+Da/vo8qrQPq32TLfDx0yU9ts7kMEiNsNDxxiZWQUfRcScERuQl1zZuJu
3KV4l4WdHtihvtl5RyWnqs+kcI8awi2tSty/vF/sf6jVHMoKg6bftQ1GCH8cnZBlLTKCswEa4rD4
TKqb/XbjeJIVpGNb32Mreli18GQgwr2mUw1WwR0wp648GylxEFH5/fd7E9w0bO7iR5efth6UcRod
xHrnjGTFs49lraFhxbLc5WPWUNrNqyIf60ME0MI9AFt0fSN7reyey6PBH63n6Hl7BMFlE0egrz8i
Qv5YcnQUvIBSkYA8aEmPuMOxUfKtBwcEK1+gA5s/f3dkXx8Xxqi7VI8vVqkdN8dzmkZQu4slCFF/
sxADE8RAGnSIAwRbANSmpNRiQimnT7q5+JNNGWWU5XSGItcctjsQhLWxa/EmkNRsvbtDPew0IR6m
aTbgzQVmhNHHzZMbvUZ71CZ50K38DM8Th3/hndqlmO7J//BYN/rwlt5TkQ+XJHP8URL1hscQkLWK
hLB49+zx5tuXvKueM60hkNTJp2MX4RpUL4CMgqAy0M0ZInuPU4pRo1D3eA4GcSi0bwVcwqtmwpQh
hcA8oCFfDplHOFJU/jKY6vpZPS/+YnZPcUcRM6Xpd/QyH4LaXG9H59iAmiC92gObNk79IYz7L7QQ
r1PWkdgnDEYcCSBKVCOvI2zSg0mcFZKYEh0ceo7IBkwWaxMebSzmGnlaVwdkMN29/oKkgDbf6sF1
8Jhu5yZR5eOxXI5sMMPL1h3Pa9wFZKR4doKjZpw/J2x1SAwCI1xXlL/pziw4XbVRS/0cA+w2/oUQ
w02r6vKKiIxDz04UXXKBuQId14JeEtwla/KZhz/r6/4Q4fzwhtYNtlt+O1q0kpV07QFTUIe3G1qf
WCXIYO2wJwwEzYEPSeGZp4BMJmox+LN+p0HNworBa1a9kBbV/YHBQ+LYWsftCYboytWRPOAZEfAc
G0SgvlcxnwAceefTF6O1S36wxEEmmjEyk3p9atTHxHH8pOcgnUGLHUrVwWRt9T7kFtvektyUwuEs
w0nkdVR+sEX4+rpMdpRhSucz0Gbpeudn7GvSpiTDPtXRHmb8BvD/URjwKMnVfKUIz/YmbpeHeu4+
Bsf9ZtQGsbRayrC6HUkT4TEYOK1YYTrXpRywJ9m9+SpmmPkVwpi24EMnXM4nEtiqh6Ywjw3wtszB
1IPZpnlM5w82w3BWElpmi7SszFYJkyBKQZMh7HBwoC4rkSc6OjbLzN4KqwTztDb32QgrakbTSZ2g
ojPW9DiUcRTECfaH7SSdjW5lGWyjCOzHqxY3D2UHdVFLa+5uVmvjQue2PGxjOXfOy6OHD5AV+WTc
wjaEFNkZ70vCiEQDlX0oJG6cNMGrvF1Xbezjm5ZKWJhqaAN6IfItADk7zOoMczypKB+4HPoofnET
tWLF5mLMlOhzHzl7DkX+PrbaVBPR4g+zkp0wBmL6g8xtu1+KWD0q6DftMJ4POVZMH6brAdLJR6Rr
1u/vONQY7VArJh05K0MS3QHSfSyFbdw86jwfvDlw8WqCH1Cun9x1/TEswoJDyR9gnqYdzBnXBeCs
MIyU9oKFpklK4z4dhnQHdXs4ehbE88QfaMIDJADhZSJyyB9NEIVO/MNa4HrrvPUAQXfvFIHcmRV/
0tKubkZaLgLviybbCyBm9+LV7AO3IdJYIBVPxdQ9FCDy0S5Hn9yaRRW7RRpqVwuAOgd2360nKDSA
e0fGXOYIQR18ZdNJlhYDlwVFvu2PVXdb8AMdZkX1QVLAeZ/r7c2YzWdlV+APslRun7e5las+oAYr
si2W3q9Zzt6bkgErwbOZmlQVnIKaDuKtrgS/tli+AQyRxx4H27FP8KXPbNTt0T1F9foVSfZ66Vvc
XY4ezb7XxH1gaN1PWbpQ4PgYmPiI/MG5kjq9EYRD8SVxkm9dbh2246zqJMbbnO+v6pdkNc6RwBBk
OfKwjSS2I+D33AaDwYoPsMeptR9jeDrbE11yDsDYnYIu5vkuDUIsYr342OZYYNw7PIycZGgV06Nn
8GLQRG68d23aH+eVyTPP+HbYbYdjDZ8oq8kemLLxYStPRGEnMGPNNxb8UNuNp2qQvBsyLoWB66jK
w/vZJgF4Gy9tJ4bFMcLpM7XnxKCHUH0SlN99zvABgCfKfruSH6kqUUEzvhQjY4WeP6P33HDbSdIk
NFHE7zKqKELrYDWluWsKpoFNPRzC1D3yuA9+AR/Ehjjqk/RAMJc7fp4dPLrbU/n7AqvHdTszR9EG
em24++0H7RELo7e2ghip9/Y22A7n2OFej4ynEEglbBS6Imx7YAocKoDiGFfteEk9IKHdvJYQxrsr
HkV4EHr2bfuRt2Ie8Vx/mFPS1PHmfeuBZat+cOtIiLV86PQpOxZTXvBXzwTcC/0kNUYbekpKpiDQ
ar/UPFUp1vu95tAh1B2nnCldH9BsQm44IksiIVh/D4Gbu4RDMIPY8+6AAVDd5R4Qi1wWN5iBN85m
91H0xMQjhU5s6wTAZfC3n5JZBirtbiG1jvCXSRT5PmKtC+eiPUsKrniHnfX3aHzs2bnLoaz+Ulf+
qe1hWEVZybjHsFkBGWyh/rsTzPKwd6U3kmoV5uKldow3xoRMkXmBDQ4G+QgTwH6KPOIjCtAnOdtd
yGHpPpFESk7gVA9o3P42ifrf2bzDtoLNFsA3KmH5R3Mdd2ZI/qzR7wlmRLHOVOhs0iwFUYINt2Oi
7nv4rQG7t2ypkgMinDn499bgH4Z4jqMLTzDLY1Ngbkuz/+jvcXradsoOmURHRgwqJnV2l19Wbn2a
loUALQDY2+ZnOw84J+bTOn7usdecV+wTO9FrvwbpnrEUnCNr+Nx7tHcl/NBLA0avnZz0yV2Ht3//
0Gpb+MeIhw9tMX7ymEoQ4PHH7zYgnFmaiOMUiRMmQWdCQklYpUkpdtSM6RjCwr6hXP9BVxdR+tAH
Dixpsggd6l8+yv8O7BxpMMI3XKZ1DO7+aK06QvIWCxTcXh9niruFJ2zIRg8/MjwQIEiY3msd6o4s
H0MtLE48+Tj99fpWDMmdWnffyaSH6tct+wgeORZ6QldNfX7698+5jbj/e+jJSNkyhO2ZXGVUg/99
/1cJftghAT5ukCJyRJ6GK7JChNLl3e/GXITdlRvlWYtS5lAOEohpBKSgaSGJJG09HCe3VjZ03WCV
whE+xwxJiC7gJGzMvZDrEHQ50wFndX6fel1T4JK3p6ee2NqdVVsfjXNFvkP5HiFA3U7fRtr9bsqM
35OTGqSXKfL4MIe8fEsMSdawoBmpOIayCthnKV/qQmT+OsqSvSeaXzOxL6Bl4KNQN0ZveOOdXYja
6TKt5hVLU4NRhrGFNxKwk2oHJ2s/b2/2pM6AksX0+FJiPWjBhRslMBTbJoaQE7Q2CF2HGLEjaeo4
qk5q+8clXiN6/eO/X5x/OpzQvbMfZyqNatJTE+v/eAjDYUrK2OPibBtJyP8YEdVQyZzQsiqaoWJO
TO55Lt7RclyNgWNqAlx6gOD5TZCP95fPo26GP24WjiSDVltYQifK8L8/D5vCImPizw5wXm3fq2bN
p4k7rzQqQTqGPYkQJZvyAY8pDjbHbn92S0vJSRJIjHJ9sgzQvTGBYH/5XPr/fjDGqsg0peFZTFUt
9TT+xw+FIa2eQbXBTCT4B2nPQBYLnYA0jgiTiDGozLdtwMfUIEXzbX1PIH4HbZ4+TYrK2znWcDbK
/hv4lX6faCRb1vlyFyrRcjEm0TFHz5MAWNnN01p9yUwaNP6Cr3lkEsjSOYR+rhADy3QJpqxyvoDC
S++Z9WGMoZSQadH5q93+GpgywTSjYEmj9qnIly95Sje0XdIxKRwGn7AYPTz97MefCk1ckI4te6ej
US4aeDGq6mtaFNfNa4XY5WgvvOW3OkNoZXK0wHza5mvDavdWCtyOll69xK37czWA1/TpNOzChhLV
1npuJNWDW0kDcrlYb9KEw8AaRpEnOmiFcxVUsmvPZFYBECjX1/zn1nXOIbwY6Emo+RLozcI9WM4k
b4jPTpXZ0sDz5djym1jQyN6rcR+pus+wcHTZPR1wpmnyQpPy1i7Zk+zm4kHSUfjo+L43TN2x52c/
EIbKYxO76CFW4sWz+atJwPTfDmjX+N9hvGuaQjctlCSCIdgfCwGnTqkGJQkgZaV/NhideBRJiBYB
sCFhHW50ifN+lB5LOK9/T/QOgM+S9vef9dEY7t3kmx5myQHUaMVauT8Jw0gfeqKPt1rY1Em0Zs3n
OSrnQ+8P22Yw1dNv+joStrJE52FyGCc2/TnJWNlsChHuN7sHJbkdp217Z6xo1R3yw9S0CFJD4qy5
D7Sf/ic9gUvjbavmsaW2ar5Xs2NTs4B06DqfV9oZh6M8TsRCpCVrD5M8iHmKyvPUGr8qfLa7orJY
adnjz60RMscCHM2Ad10bo8dSEfe2ohGOVBak0fQElulhm2SXlriuMuphXc831tVU/aqtS7gnfNFF
T7143daWravfJ0TmMIrgE20/iyXxyUn0L3hMsvOUDmS5EnyC7YCUkFqQvVaB+nZ8L7FIhe6Nr14l
vhaAePCjRVh0tjM4pZnrDGxkA0lkI/MT6ZYow5k6+NsPsJUsK5vkmfoVDxmTXhDrxOF67RcUkHCx
+zvCFLQgdqM7l47lNrmw5TXvUwr6aLSMXV/TJ+rresAYHPrbhCV3kAGsqkY24wdqXuOmI3go6gaA
V4iHuFaB35W628G5XpKVqOWhLRiVa0zAliABobwrYGKfUKp0X7bPadn1FRYRFr4Yz5imNiYoSuMD
Lh4L0vWUHLb5pGg0UjOn2oI9REYl5m8yPuv+G67byDdsYJiGNTe+M7drELXrQKJEztjRcL+NFiMP
cpTJao6Sg25D6eJnBAoA5RdiCBDeCSldlkS8OhGZ1Cg+PwEkas/QVV91lyTZnPKowriEd4EmtUP8
UGYNdT9B2IJ2bR/h3TiKlf5LjigEN5WL1GaGKot5QBOrBz1re0fPeuiLKkFMiHMix/J5JUqnNk9i
slC4mxG2JYJXm54Jy0pmxTYuMWJwKThh1jxoTaaeiTVyCmvDsstbebUtsrsjbz2tSFz3VQiCsKVA
j9EG4yLtfNvB6UrXQiY9HZQ9ash5oHHt6y2VkI36futBtKGY/WGEZDwq55XXGWenpbhNVrYgu3aG
PyYrzIbbEzkQLLdjMZKTDtsgCKAOkJr9vECCHdd2PxY8kHTzKETqWBlw+70O9ov0YO6BraFSLWjp
1dmeStlFAt2gIe7IYNhGK9oyBP2S1YekaECmeqbB5DNPD9uPEc2UX2T3Lv8vwpFTsud+z9vk63Z7
6rJ8y9w092FUmoj37WBcV2x6HMyZldLAqtpMlG2Qj7pHNfU45brn90IXh6RFnWpWmHhqK9AjzEGF
tu7YTwEPUZulXmnCGKqfjNZbjjAraMoRh1aAOO5dD8dy3X0aqws/G0a4yFVxkg1BEmkIOcQhz4m3
MFqoZD9go7JBv+5A9+W/Z1jCKcJLM5b7GOD1gRBVJk8jxVmq2Rj2dI8BQtpTY6zamVlzsDUb4SOV
Vu1rqqkmJpYT2252rQ62zfTKvXTBcanJS1XL5Zq0793i9qBw5d5SNaldcix7LStVpk1o61HHmETp
YfN63IbS26ArLapmH899cVrZ2Yl0nv1xpNtTm2JELWyDnDQPqFzxf6pAw+IXRCviL12dGWu5hKeU
FUHWTOMO3YOx75K4gDPH7z9kpNJNhXjxbK0DjVmvB/DUOXN0+cWpMwZ7nYEJCczejr0rs6IVKrV6
eWwHcaMWg9PKDLcsu9fKHEkXaSsgdQkC8061XkDsSY0uL9HsvmC/+rBX7O1tr4atghAVfF+pyVKJ
l6KLCKqDX8w6sp5nug/5kukuEwJMo8qSt5t3VVd5lzrT3/NCI4Cgi90LPE7BPFKFw6iyqQ6HJxg5
RKMxi4Z92zFRIcFUR1KtVmT+QuHu4wi+wDWt2ZlIpQTLjL3oH6DAQS+Az3XAcHuinG/P1tTnz1XB
oF0Np2tDwPkywwdT1TgWAtGDk8T3hCEnGc8zYNqvHSPr32+8eG6SsydoqSwFLwOXj1Set7W9sm4J
q0eMLKH7uGQ/YDzEuwKW7ePgdk9wyF+zYV73hWDBls54ZrZ1bTaHF6Az9X1Tf40cfTxt990YMp2t
xh9lPsenWIzmFWoFPDilf6w5ycVE8FavJl9p0hCs1O50HcbD/SDgQM6WC7xyq/S8TexgTJ8nU1S/
R9vb0d2zI9p7IzZCj55ZbTpqZ50OtZ4Bf1Ovf7szuMxatmsENWAaJ9/DUl2pJCT9mMuhaVA9dBNu
XZI9tstbmkPFEmTSw1ZYb2ZqXlxogTv0oj+2TfakLS9RU7+mBXfY9nYGmjVhpSaarGwg2doeGEXH
zV4h+rKpGEKmVegP7kBs3E1lhfF01C/WVDRnYq7rM2NLF5ONyGkceWmaAPg8vBbbg+qM5a/FEZAU
1PzSGKiZihjlhwjNBfGMX08mw588bD8N3q+x1LknIiqUZfYIjRP33cLJmnqQfaBXRTA2qV3bDcJn
qeUdi7FPVu69ZRGMMFG9bhuJ7R2+fa1a+U2E4izYq1keioqpaqF1tp9qeeRvFdQ4z/W57OnjGgiH
gdEhrNX6CK4GRx5AKucULhKa0pgDvootXeN8pjLXiLt0RP6NazxeV/eIc346yHmcgoTmlRAaeU1L
YiQU33vMjS8AnMNLTqUYkIiKpEtdNnCfxamPaLlJhSWDiiGabR4qSVqP2zpgR0vkT1kPcZz+c6oI
LU7G8LSdJ67HldtOOxoX108YsuzbhJ+HKnArHbZWYDvTptzGZW2ixU9xFh3b0/aUeQ8tksBjlWbg
TowcmNCrNnfOxzzNQb6QPBfFFIEMwbdefWtAt3UEQV/Nbpw4NFvH3GFP/mkLLPEzcj+Ekxp8SyUt
dpf3xW1Yd1SMSxeLizC35njU+bA7V2e2ZBv0SGYRntOS99DqwTdwmKNva1qd1LoAl0/NiMa76rbR
LRR74Utcoi0kD11ScYxv40AYoesyJbOIbnvYvrSDLX6zXs9L+BXBTXyA+0ufpJYFFelGRACwsG+1
z/F241f1yXbF95gHS01/pbQKynN4x5K99vYcIjr9DuL/Iymb+txB54ZUzHZiIEb6ME7xKTOhuYRL
j7HpoXFQjW/PudbyCDPhLcgPap8afcCnosrXaslA2L5ZTvVeFeRZWSXHzfa/xFb3QAKk40ejofv0
LkfxOWKxflPqnzTRiT30Q5cOC8jnJ7amML0qskCqEe6qN+KSVsZi9f+27aSSyns0hQACo/ZzRacd
QUtBfktg0Udh+bNn7t8TAXMq2T0c9Ml5mRbjIvLMppGsXoCQXhIGwESl8pvFatypZ+7Z4SiJk2rC
4Zycxgbf7IDYLNhuDY+oVjcBKP3/V5Htij69pmtBPpHa3yBnVu1q/ZJVv7psana1ko7MxvJriBdx
nm1e5K4+/QABmBD0nPOGYcEJALR+NmaSlPqEgxfa8U5f+ZIyYkHhVHrQZaey6bmvVPOT5QP+lmU+
waHq/G2Y9LuLwVqysyfANE186FRFMxn2e9WLnWugSVOita1yypTIQZ2kdSb7YPv3vXW49pBAGNtx
G0Xu+N44xvff4/0OSYxr60RRjPoenUDCAZe1KOjj4rSdPeQr/rCL7msqdDTlbmb4rRh+bo+kSdCd
60wAoqc12rWDY+7rkdBfdKAbCTssZigQaL4AQ4fHXk6H0chAc9XdFwD9WAoH8bpQ+dOvkfyiBvRI
SzOV/hlYbHY1myps66W3E8Ic5K1hDnbhTB4xo6fg7HhXZYpZLLURX3oVVmhziVjdCo2lz5Cxr/0x
dsOXrcRMVO2wFaM1O9Grys0unG8psxapZadKlRlwJ9gJRt1l2dlGv+wbF/KQs3zR66pi2JB9ngby
48d2+rG1hI5bPwCXZ9HWyfDixSOapc5BmRCVvqL9hK3keUlw2uqjEgZwy0ileGun9CkvaGnA0QYs
ctszLta3FOszXj2sYLZD0K3DSnwTOJOChNtOMLsjQmRbWSX1IZ9RGHYTIw6ri4NkJQU1Q+79W3zb
qglETg4oC6n+Gk0SfUgJGDntqzM8omCQMjnKkEy5uBtRpIi2RsQ3+OkougfM/B+dZDBqTqAYk6Q7
D/1wiDSC1MDemVjppmc3jDrafpQps3O3kOPrd+3IJdPDZ2HUI6Fz3msyMMy0rfrIIzcRGPtLs/gX
tGk+Ogjvr4k44m6rDjXz5IbX1cniMw8xohTbSKoAZSDKv1Lutv9jo6AjihIiZA00tT4Jrrw/bQa1
QzItwAKpbrshepUL2rZQDkwUUjJMEnNC3wfBbJ+a6dv2jKy4VNF0Gq9boVRrwwce2PEsx5NYGFVr
vepJyjQ9NVnxvJVNq43NqwUy5U2cI6Gq2gl8xmo5PkwD/aGAhW2zn3myoEI4q/yeK7efphyA0dGr
kI3udIotGJMQWxpyutBOOjmSca09cXffqgilu2lr1m4jwus1j9gCfr3dgFGHioQfxHar9Edn1sjZ
Jiy8wYUf4AKkkZT1J+Kjif2wW/JAcpFe7Z4L3WYvSchYrwPbg64NOmE4s6nvkTkKIpkvEoLRvlnQ
cxHgwmOgNACEz2q3yB5P2dDO54zDr0IR/Lj9zKPoqWZb52OpHHWPsTEls5kKla93WM3xZasbq7p4
RvhA+uwKYcsMnTkgaPKST9aLZSX1l0p6vV8QU9ysywgmntw0DWoicOjKDrb2pRYLl5Njm7BjgPpu
SWYHPbnBX4QGA3sM0mC2FeRySc13FO99IB0AihAbdAkx026xMwE5btQydlJKkTUEpGoUZKGHsjSu
rZdiGbdw7jOz8MjglOZnUt0vuCnip9Rub3mtD3fOYqGw5WTKx6TBy93Ih6Wzv9sE9tBzaNadDXog
LtL40V2NbucmvE2zSXQ3+NbEq8tzVa0/uj49ljIkAZY7AhpVY/jcu+Kgkahwjev50qI0BF0LXbcQ
cFSXCJrnatDyJj+dBr4PmThsg9dqOcZreUsxmJ/7M7CHxhcO01KNqMHGrPgnLrHvoRh3piQmSGiz
d4jG5QHaYBdMQDWqPHuflGzaSPGue2xDl2V5yYwGxwwS9ktBGokz3ZlGmwWTnOxTGXp0AuQ/762u
ZKaGkfxB67D6c4BCE5lU4Hg3+j2+LSxw9sFctfxaMEWYTQ8rFBRg5snVMx0/ydoY0A9GzE2sQbCg
vew/TVbLtK9tJ64GiSUGPvCgSBxeed10dhev/UzqJlpUJz6IcJUnm75rAfr8hbVNkX3Jvax/WxtS
DrcXowj1oFncMvBETNiopqMaGeZjbyJ6MzS2IYw8T5rWZIFbl982nxkaj8OwxAULB01S6jGGsvAe
HPUUNkMVv4Xs1D8R/kCMYtG+usYnO7fgaK0TOoqwX591onlRrt8yyvq7GGz0a98gVXNt7ZpnenQq
htV6WctrRPoSbLg2OecEIDzz9sUwnc8w5Ef3+6z18adRchSgjZCw7IgBnQzf6vAb5KRQnqyYwzjL
tnjrAXOxio8pPfOjFGsWRCMM3VFnERWrfMVpvt8SUjJXmU3Uw5wyHXRmAtjbWHshRhUllMlfv/b5
41KV4VmU1S0au/aYl0CeV+A+x5rJLWnQUGVcsah0M48aeU3lXmbQLq24R1gXP1WCXfOYTXfpoCMt
VaE8EyItNz2Ty5fcCsNLfd1BksCpf6ORKg9LpZ3gGcYPQCxBruA18Q1AFMHUJRMAs3Q+6VVfENdb
HC136rCCTDorIWvvSVQxbDqcW03OKvRVsTwvNqA3uE4uGrr+xLQCpJxRy4td9V/dLpcvBE7B2QHo
d5KFiPeRuy7X0XFuMH3Mh4Wh0cNah7ceBjZv/8G4oy0ZP09whKIklySz72NY77elrjwiPFLy3sNE
Z83pGEdSHZ/ZLqUPeDsI6RhiggfNNnMv2384RBmINh3JGRHupbEEFIuMzWIyp8lVU2hUoJ25v4E8
13QhgxNWFmCpjMOki7D2M03cLtZqyvxEGCIv76YrzqbmTjeYKJBycT1M3A9BSXbVc5bjFtNmdzzB
cuZYWsR6djT0Bqxr1AsgJ57BEZ/C1Qqv271DtOi3VswoBSPbCNpe/9F5gBUTHWUCW10nKFzDgCps
T/eyT+f7fIjBuSt3mhMNYzBzDwyW0B6B/lV7YMfrfZrG+FzCUJGs9beaLZkHIwOoY2Hcr238ODVO
dB7xK7IxVYoVPnpsgSGRoB1OMlkddWucO8IlHxkevfQL1ySKUvFkTogIxfcVfcbDJiIc2jo5NS08
WBm64WciBcgULZ5TXDXPnUppyycjPa5Oz9kIJeJQ5kWB813C/qBDYUpnQMGU4pUobIzbzXyKRsLX
ydLw5yokkT1qCHtGefrA1BkGpJ5dmIsfVHiEPogwkElR70D5gm519XPvhbnf2q32OOpJMNTtBzNi
EwcEXLfFTe6cSnvOK+dnnKbV3TISXML+iBHicOeO4XpXlCOYqrqZDvaAbmOVPA+NpV9BKYkL4wA7
2GIJIshNUxfmt5LtwW37b1VJ4wkCNzuWjtKZbBKTSUdoK5vOuLOrxLgTxQsBDe01tZ3iNrYmys1y
5g+YzWoR9RkRKr4QQ636gRstdcBOnVU1OThHjxHGVWtamgE0NaexpRZPE9CT+TQ/pkzoeovk07oP
D876YWOeuB8yrT+XkXithta6GSgxghgnsBcRKayv6UM+ugJNeDHuY9tw7w3PLn2rbdy9O4Shb+o2
gHrHnW/sLifZPVEGEPBFrotLOvKaD8/zjIpIi5YzchaWiw0S5K4qSBiRJtxKKbOTVdcA0JOpCohq
UAq6OTm0djgeaTCyB+5qLDLkmhMFDQGNOTBp3kV4bwL4xDFazedm7f3eafJHY+5X7JtOdrU09tVj
ZcNvd2PExuxL6yx5L2zJ6BNdPzvige4uxFirXM3TjCM0mbg5deOuITeIPcGc3feCWUtGk9+OFUHw
tMw7N0I1v1VTEAXIgx+uWK08WoK0LnrSjZl/FoCjGKGUfj47M6ILKmI8SGjZWBn7rFbt8lYqDb8D
sob0GxyI24KWReBLM6X2nbX09+Q7eAckXxrifP19Jv7hy4TPVyN3u9HFU+y4+b5M5HDQGMkfmPnd
KnuY770me3TpZLrBIKTt2jKTOOgt8qBGKU63iV1dL9/hqstb3qzy92pn4IDft96DFeo4tEsmD0q9
xhZU8/ZhW3+1rNK6pkXCho4GtVpCiIRF+V1RYR2mz21XyAu2c7JTPOQX08z7CW3SMHblCRjtmddB
Q//G9GDrbRddmUWYnWB1at621MExJVpCgey1FfmtUdhE3cenYUYkWEZzdGb0629Lt1VzXrpZbas9
vTtl9fJYMeLZl/LR/BQqluMgftry2axe00oOD2k/U1TpHgjJMHwZpXsQI8gv2ywu0NLQiyce9qCa
0Va/WBJVoINQc9S+IGKFbBJGDDJg4LNQiR8iyXJJbaZrchtAK1X/x9x57caRpVv6VRrnPgphdjjg
9FykN8xk0ou8CVAkFd77ePrz7WChq8Sqbs0AM8BcqAG1ilSKmbH3b9b6FokuIx9bHMAarUGjYXxr
wfdaA24zjuB9Gt8j4IAsaz8ag56dbGdY03cMW13tT4OTbTVqrZtSBZxeJYm3zjvVWbi5718polrj
lLg2yMTeG5JiD29zq6rdRzxpEzWGwAfAHoatH0RpVTsOaOFgcgbeMihAWjEi/JY6cbMJ25jBSBAO
W03Jjpnfhlfz/5gK96A20Dd0MWs2NJabVkHBW2kC2p+HVbZK1KNvGeoRcyV1aGF+sNZqDi3jF6XC
bwqNP1vbDdpvksSKA+CmR4ec+YueFWhyB7T/7dCG2zQbiQBQRrHwlV65KJTOyUPcpPFahyy3+4X+
wvrrKp1jThVorzT3b9Rikc6oTUVVupwnOlof49ROJQkXNeloqnvPy89EdA2XOjYAY+ekVnverRJK
Fr852Xvfi2BSJj1qnC5A39B1yN6oNbnbs3utwo9iZKK6NQKgahOpscu5j/SqDsbjUNzNJ4kVqa+J
0z1nA7dVKFRnB4geNXRQKoucJTXZPqVK/mTyA140+1XRNodMq4NF53vMA+O8WyYaIquwC3de0tbX
SvuNcgX15USFZzk5YZqdoWxjQMCrJNCeK1+B6KhQpbFrWfgFA9uiYrOValqyn4dus7mAIl7vCF1D
2d3V2osmAn81S0JwS1IvZgRX1sTMSztDbBfGzXMSnDCKeIfCcI5GYSYcPKLeJgr2aIZuj4GTsMPH
pTJWlRyaBvxrJ4pGBE8tdAZCjAOCpBA2dTpDRM1otyFwmAprxYLSrl9bOMJwI09I9n0u/wHupiWz
+rKaJWiVkCeKFIvFEFIQqsCNUiybcQ3Vzz3OEtXa0T/CZPw2/8aFumnk4mMeZGeRd99Kh4UU/qES
RHejDN5qLkA8qYFB1YxCCRCoFKf6JG8JqwXfGsmRgJU/m6V7iceKWLhCEt3sB+5jIign6FSxMbJg
CiqW8/QFFpP8rGiNZc21mkrRbRhnz6Y2MrOX8wWH9xKIlrZyDG1YMwi8C+QgE3Z6vu7T4KmLtNt+
1AdcE/qbL1HTs5Sis4tvLFOI6XAP85mnEKKHMRAZDf1BbGb3vQHzV4qA9UwoO1vU76YyiF88TcZf
1J+WZTg67lDUg6ptuF/MiVZggV8XxJsaUXXQjHDYpLFnsQewp0Vh43tyounJ0LyMEtiH2gZ3S66U
GDV7O5Kcqm1uiM389vCurdOueocfhESZ6njpuCjoVX/fK0AWae9n3fqszKcOYQaY6qvOhLukiul+
Xmf/55PC+ItC02IJajjMrl2L4+KrLLIMWMCEpBAtQ7s7FUUw0jAN4Q0ZGO+errQ71XiZZ/jzemMe
C83XdMi4aImtATyw3eO2sDBgaG8GcmhwQj8Gz/s+2LazLXImvr55rWs5yFE5AC6K1yQj0mnSKubc
6OcSQokWldt5CzaMxS8Ee/pf7IX88wyb9w4xsUHw6BeBXM4CRgtq6K11MT7GpZWv9ApoVzyQYSiK
ruPBi4dlY27nwdI8Qp41XHZacfCAgyWMjuFZ7Md3xJL12Fe3s3uosTE9IANeAkt7+89vyV9Fhrxm
Yc/QSOlNtr+IDOs0dbnLcPIGikk82LQHrX6P80EQN5pUu2KCJ44sYjEajE+VsHXXvRhzEFUtt0/A
XKIjh+kXr0mqY38SGlowSYBgSCgD4uyvquxSJ1alYnm1VNXUWjTq2SnYLzoED4Y+YagJ6vxd5ekY
Scep2BWqbDsN717x0fxF5Jj955fzd59aA6eGxfWmq8iivxANkqRq3aGBQ2tBI0Obe0iN4G2+G2I8
5Yd8OUg3CuvS4Ty7YakfuDFCloYSFWGE7nMqzV8pFJMselRAnO5QnO4Y8JAHgAmKNbv+HKajzAbr
rHUAlIFzJtE2zRTri1onUL4xq0si04eF+is39Kfr9euPGyc0fiZHI4fp679PgDDSelMfsMvZ35Cy
sOFMpr3aO/eRhhAet7++0VQ+Aw4Q2CXZwhMjFnGaa25i4Vk2ekSKkznBjR+Lg+IQ7AF1EGlqFO8H
UW/QUjQ3NaN5BGZwL6og2SjU/419sDrGc2NjgiLEnlyG/n5+/h1ruEntMJF/B+aX1LlSq2No6rQ9
QygpbIxpECPpZXrrTKq2b9LsiKciXwcOAOIEHYxKCU6Sq0U4vGWdCVygy8KbTlyb1GSn7V6/JBLJ
BtQsWyuKGjEvZHKU1u227ATISJ9gzDgzdli02DDn3DI5Ljqs9F16xOZwlQ3U6wAY0ctYbXwzkA2Y
xyBrpVKqwwp8KGvrXhndHSFQwc4l42ZZG627mO0dDhNU02PY7bYvsxU5DvjxCxkhpXa1dzVAIAiv
Eaalbn9L3OcDk9BqRUTruPHj/EoPeniWXRusjSg5Fbqekh6A/qojThzllweYPwu7Re2MBDGHxGlb
uXlGckRzTuO+ax3zO0I/VkjyI5tEBdJHHGEa/e4ys5toNWqEmCnRcBt2YquTXsM0LfM2HegOtKuk
VRapvVa7yDv4wuOoSup13hufW8xQurybEeE0SXxlPnyjD4x/pd4EcPI3R4Sl61BmNJfbZH5m/yT5
1eymriMWgRIfoOMZk2879/NB0a0DFxoBQmZDMlhaZ8vS1HRiNHT1+8ykmcWUASJEXOmdu/FN9D19
gNukyrrH+WBm8nVKNLQntf0t1zIgVz4CDBOxEwCsYB314GC0EsBezdxlXw3KTSw1l4b33VdpSNuw
OMbVwAw4m9Ba8QG9Vst8r2vZR1T5TJ5lkcIv7zAP7W14wgwK6+0sUY7yLF5JMsrYlNekBXnXZHot
agOlQKbQOXs0mAstSIng68jxZhsNxggLe53Hr7EZqMceWNci1jPlfnTtBxaoGCEnAoXLqK+fsqB/
ztO+OczbnFYHtquxiYDgRDEQmcU2Mm8BfrUPQ+m/m1UDJjiOctJlDGT8GqhHKUQVtp4t2k4rEJYU
BF99uD7RH4bRd9/0tn5k00D1mNyVTgXVjBxIBiA/BlqdSthExLpGRtPDQEh14/JYoXVIE2O6GtKO
xA132mOzVDY20ag8W7Z/Ecww8hJhO9mwu0z2ueB1FmY2GOusqijcc9/cjjlyI3qPN1G/VY6bnCpf
ijNVPzo6uE5BjTTpYtKhC0LeYpGmMjXs9a0ZSmyP5TIlGDEOIK0mfQSVDyF358oaLwGuDNJwA4Ry
vu+sglC4q5L8vMO8ap6ySlmbxDGXDQMATP4EfY6fz4BaGRienD0i9CU00u2gOy68CBpWPYr6tbRP
sI2QasBcZ9rYs7k/WHh7CDjFZWsxmAgmnYWzGZ5ixHSLWdTPwYeELOrIvJf/GS6kPcJLqr9UuSdZ
4jmoEajPapbZLtATu8NYMz/1jfiu5SHTYfaYA90q81zlSugdhUnDtt7Vr4i86Dp/gapD0Hexcs5Y
Ti868SkUkgK7WWnXqoQ1xjLHI1SMVddb9VNJCdcOBWm9itsc9cc4LbVPsWHocXXMH/V5+DCr1xnN
utsqU05xlb1VGlZRi18VeeOrugG1LyP3uino1gB+3YUNnEmmCjz2qLngspfnuSxUJhfueQhQssw3
UR/oV47ebWNArptZpoKFn3+N0S6qapouvnpwdSyGbJ6fzdyysCu3ZMs4IDI6FZYvhuNEv+Dfi85m
UV78tlUPc257qJgb8mrA8SkaK5JpOk0xfVg2WOZ6rIz7Us+3MYuNiwHEtqrRSxVNrG+wEotNW5W7
3iwpGDDm75lG7LoWupTvQ4juPFzU6HpmiXSoC9K5fQTPiW5tklY8RwLyuInOaFsqOeqktn0MCiZp
hvDeUq6rcpy2VUdMtBkzBC/cBIh3xTzOrsZ9LUe3OlZaFtQKsxuuuyi4NeycfYs3bNlohkfSux4k
NbASPQE2SESrvn3zwjQ9tlN2Em24z3sl3HOt0GxvRSmGCzhu4vsm/w5JQb+X7/5YiyvLKI29hrPH
TElEYj8DdOPJmILgOmf75xey9Qc5wXozmO5Kjc6UFFTwxJnY6JHABWyjgXeE91ShLWVgRCwgcKcw
95AMeBjFbBRKi05Ttgm28yuixY+J7vs3nWHAfsaSK0CHpIGG0V8b+6tcCx7VCTuy5q1ZToC1K5DZ
iFRje9F+nzuc+eLtpHTMgE1wS2Mkl7a4P+fDuyn6711rMKhCpjBvxsqi/Jim4sVIM8DtWebvoyK8
mhsrUvbeVKW2oNyYzpbsTQS7bHle57axZI7LrNdcjTEhBz0urjB1F1o+HUZipD99oV4oNVBpDGhW
+nwHh2cl1Jx7QJXM8QqWdtzOatoqOP7Vaq2tiW8ctmqJVrnt2r3wm30gdZCpk5BrUnaYp7vhrA+o
aDr/oW3kat9oLZyL4IaDaFrHxcThLm+pfwnX5ivA6e2bqGcv3Ak2nS1Pgws6au7Zf5f7aLtKQQBa
y1MJWYbRw/uzKInm7mUec7QNu0LVQ3PhuPheIoTy87xybt2Y5G8nxErrIKt5P8sPJR3qXScdzKns
/CPdggvICUgoTv7ilWSpkUN2bt1IO9D6r0yHJyuydEaUUv/QFsOVtCyUUdzsiui9LasVoNeA1Cr/
lI5OfWggzTRN1u0CtEGE66CZ0GW9WCZHT0KWfBchPTTDReNWK/Ju5C6CH9csXQ8D5BCx76EsAHAY
de3zLOUq3fFk4SNbzQAJfyAVhdSLReAzHKklMmHGf0R6kF53Lp2qamA/TCbYMFFIwq4qf1zzJkhB
oo9ym/WYM+3ns1GH4HWAJWyfAKcusqQNrzUkh5m090hSKvesrCGAEH5yJPSGaoRRF51k9pwKauBE
QRQOfpJdvmTPRblYhjL5b3LC96kV1rqZCgsslyN2VRZ9H1UYyIGOXDEcpltwxTuFp5wjH2AOu1SX
DWjf1OlKT40jIAV3q2bdRVWM8JhElYsmBLWn2oFl8xKCZhjyTNHgARKxk+2sDRKJh/GFFK2m1wBU
NCxNW9EBiEfCaGD9YoH1Q+r48PVMm7Y2l4XwvVXfukgHpExeTuXNsUC2NvkfjcV42r6PvayAuZS/
E8FGKHnJWrDEe4VYLCA2uWgfwL+oQ2evW7IiViH6K1nrkPFgYesYy2NmvFXA8C/ixr2bVEW7KqVa
ikXwvRZ57nZ+j+eLMyHwcWFEinYcw2hb1GqF4Gk6FlJwm8ss79RJn4xST/H+FYfUuTbZBJxMZ7im
KOkPmiZ0SSZPt9pY+ZtMjySKHyklKtIFlPXkUOjaOcP5tSqCeicLjtUsS/Sc5KkutGw9IABF3tbs
yixsFwXuLNJ+yxu1z98IHt/LX3JwzRiL5MjUqL/H/CrVeLioXnZOuNaqyddRn3I2gNZ4Vjzi2Wbd
GrU6b665S3uwMUO/R/PubslXIFGcdfSi8jJyq6T0x4zU6z5zJn6Ya9jx1PLN8JEVI9R39OcN5HcS
cQyGZ2QI7Xs/uu8Hn27KVO+7mlKqLwCYjeK9BbIPJ3xMl6XmyFH+em42RkLdthACj5ZOk/i5HnXC
ESlglc+UhdmEhvzIYrdib2ahXN2TfJU6FGW+GR66cbqfv67lkwfVXDH2oBdPoefoO5qU3VxWBj7R
bI1NgzYlbFWSAL4Gw36QaKqCGyjlmUK6EmyqAhyBbdOM5yK68ZyIyqGs1mQwlpuoCMKTy5hn67nK
qz8mktfUAL0yE2cTmxG3u43edS7GLBwkrBcQJ3nkkjtrLYzEJU2n3aePZNYiz42tSMm+tpBKmSHw
R1UxbwISV85kua/TgQEAyAPuctKRtm5DwLoU1Q0mo+GWz6zhrDiEWIxJYY4/IHiHxZErv3NZCRcm
Z1ZTPp0RgNwxh3nlNvRGNmVc55psF+fHS4ev+DI0+W6+y7AMbVOtRl+HwxaoZEdSEjuymVMzOmw9
yWxaODHW43SflxSqTekbK7NDDT6/OxmC1zAgaGz+3k3LKRJF4Wl+mjnS2IXnrBgnriEW6VJYl1fE
sMlys4eZs+4SpEY2ieiTE5lLYZKIJ+kxVZBB4G+1dDlYL9hc/SUf3maLpe00/3nd0LVMBUruSeCJ
Y4UpjZj+FndFtupGnh3IgoeW06wpTGM765FDkd0EcNYu6GyJzG3gaGThIjbFSx3o1QGrOpUAfWAS
iSWzB3DrspZC/FX2+KniLrhjYL1oeOkn3yK6oWUBKUbDzBa+PejkPPfbFgT6IquJrcNE5y0sQWqQ
5qU5fUK+wVcQPEYuq6mOyLgsIMzcE95pfq7mjUCnVhPqYb4ms4V/gjHq73RZZMuybL4u5unzgCGG
tq3ewYuU+J0KtY6yT4bW3ame/mm0G0bsSx0xU1d2pS7NshBnq/cxbpTsJFNRvsKBCUlCZ0fNhv4m
BpA7tD7naqi9E2hiXnQTAVtu109aDATMdlHACDd5b2IkJJ44zre/L/pxlbUlYwKLBItJYTEulfrz
I1FyXRDgzj1k57RqzE8sx72Uwr6a+WdaSlaScL1TV/q3sxDTGc2nKjHHRSC1suhVISPDEDWMwwyd
G1gmHED03PU4VvZhMZxJpXTRygSvUdjsInXcVuQ6nAHtf0JdpsxqZIBusotcBBHyYpmnxIIRZl3H
5wCdAu91dAdYMTnG2rCBd5gurda4YbX+VHt6QH2KGtd3x3LtaaQ8kcl8Oxu5LGkqC80RNJZq0iJ4
vGfGROK3EQMHUsGNLIsik84LpzwwkciAHGfcipsO4+GmYn7a6OVwRjtzP1ihf2xNGvoh7/aaUrQb
8uWH/UwgiYUHVy4OHmaLyCC0Yus1jHEsUbmIxHp3iZalWHl9Tm6WG/SLoDIZhEidORONfDe5xg0K
zJxmIOh5BWayVApWPrU3rhtjRKAU5TbEJ7mNbcNpkXL1iAKuiAsp6dMaEegMfIyeFVemIDHCN/a9
g067qzp129HCX5W0MDFCfrgqTOQMCOWanTFwaSUkO+jeOx/ijMS0zOeK6osTyThHP04UulEe8FqQ
6chs4Dh6AGyAkjwpeeAss3E8FZLXM9eYmUPXHZqh9GrBX7SnSyLhY23IShoS9/0ouoTa3zvO8Jq4
wvg05I+l/Pp2bO/CthvWTsfoMFUKBuyh8U7L95BW/IwajaPcBNu96nURn+jvNCAl5W3h1TSqvf55
DFgD+R8mpec59XCFEQxLr+ek1lYreNBvZN23DXxyTtImyY9tyLLO4uFGs8ExECFVGuz+OkHcu6xV
zQKR6Iud5cm9jvQNEbPTbKbwEnfcR2FMo66zSQyJz10CRGfLWQ/3bqQb24w+qG3N6tNj0LRk2wXy
Kc8I/Tb7w/zozNuuLCrRpYVvuUfzOObRET9nfqa9+gVEWf+blY6NuYOdhzCYBDtfhuOwkvQ+ZErz
icxh0JXS0E8ByTYtZYXwCOOpCIGUgMBYgugDKaeeawENQUwtBzW5DP9R7RpEWKtdRUO3TdQRt3Ol
ekQMue8JhckK3E25/sVg/6/MX84cop1MiYVHMWF98YBz2mT0FuDHZjhZYLfW2hs7bnB3PNeYgwjx
LO9SwVnaKlSdfFyHJbX7ZspR80E4YwyNq4SZr3KsqsZfJoP/TlIaPC0SNsjA9PdY0nCbJVgwwMfb
G18vb70osneBvZ+nkU4Nkrt1Qgs1OpAmQwwLttJMtadDWLDTL0OIYmqBkepTh24lL8pELU2tgkzU
Uq8bSdxCxCUPeTy6STTwZBPGXZKUJcSLTtqJ46ffdGJCGMf5D5HuvDg1MrIZ8dg2DOUTjt4VY2dy
X12SmmsgdA2wnh8W1yIuMO0OM+RJ0tFKF2Nkxhs1EVs92/QyS4Dw8S8+9QSuO6BAYrQSBnKPucXy
dqx7VPzWBwtW5kXjK+bJjO4cOHX8FJU9RdZ+NjHNLZgP3TGP0QDLmdemKdwAse+N5Q67eckbyU7Z
KJ4Shuprs8psXM0H3eXMlWw6ZjP4BCXxacpw9CBZ/CxIhjI+MFPAOyNXb1GDErhH7S5ReKSmIsaO
qnTRNwZnnwSgzgOPQip6JB+xdtkEEK1Fp1JkxWJqlHejN+xjThYkMeUfuW8/R7637xL0HlxHw3mi
SCG25/dRXqyDaB3RUgqzegqIOVnPt7gp5T52SWMcx0xspDu+R3sJDCW8nTfokS5BGblKyIptL6AO
IIzomQaxAqUQmuF92QOtcHhIHAd5QRiumZUSQq8bIwlELLRphTdGYN204O93c7lcGxtdz3EXyi/P
Ci/boPytgm64BJS/KtBTT2VSKq1ScRqhLEjkVFp/caK+2qLtYPOVB4f5q0u7pL+tuvugOGQN3wFK
7WJsVGvvZmh+cA1MKMa3DLxp4wIvJcxAUDiFoUY1AvGfwDKYJ3AZbdL2WEehrsfIVlRYb1jf3hiM
cCEBJ7f+RDM9p1cAGDCWlpFiTy/wSdRXmh27Gx6g05xYEdFZcthNADErgBtsXj4DACIpDrA1tPif
jyHCBL9BeTYVDmc5moA4QiOutuShuRDCZrdX1RgBuEbv2Z/YqqMhRaGl2riXvAqXV6UF53JqCXxw
7yE//A6y9yTObGhMZSl8DIJzrWGJ4DiyLdooWYeqltYDmcVnWTx/COaBigp4dVUkpHTOk3WVcVou
QinWk9/Qo0c0fZINZH8uVA92idecvYaj1LOyhqxL9zL4IQ58u+92hA7dlhNK1ynzHlSfQrROsBDU
lnciFK44MDnGU93lxyyvvyvDiIjOsTGRRSPjQwcr8bKjB71MAdMFo1SVe7ur34NqiI81voC5e3FV
HJItPJdz4NfPoTuGnzVCEVp7ddD028zMHqBlBqB+SndlSd1eZeCeNBs+vUFSIdvqmKz4KiaxGp3Y
RELWNojyZmWXEITTrjn5WbAn1Nm8A2OyKSI56iCde+Owq/jVmnlGfPy8+HQN1XCFaRrCVE31CzBq
KvQeqi2f1wYwBs5FhkXxKLSzpqblqsPuTxXj1ptU9gFFNL0ESPjvLdp6SGn9oS8p4fyQNtlkAedj
LbrX4F0qNXjEKU01qqlIPcaGeLOVYU23QFQbKlmeUiSfmdjBXoIXEFOquCL0ViZGiZXTowpXyNLY
KVaLGi0zHxTlxQ9Dc0XrYgNrCaJNRlO3LWwfXXN67shgICqNzWE82Ycmp0ayR0fbhTFwDyk/jgMh
oEuQu1T4rVhHKTNf2YfNfyikltPv4upQtOlt3yPADOTn3jAeil5JPt1AOAAPicKspQ5IcocImWz7
KH8SE0Xh3JHYKb4UJeHlGspSC62XGYSBrCBbeQIik3nLbmtazzqVIjG9dYVx2SZydTufJ70EJ8wj
w1aPl5nuXtcU3ktSbPG+Dcwka3s5a6lKwI4YG+qlMcbVam7q+tH2KHOTVYqAy5vCs24yOZnPdyOr
06Mpk7b0vH1wo6Ijceyt1R7KmMsjNDsDVs2iw92PhglW7XUm96tCKkZnrUgO6q/QafLIRltX9fQ0
+F251KoC44vib8gzmUfKM50Qynp7HEVwMy875n2NUnT9WlfiPbyy7wW+QxmwjGQ3UZmre8nJHJkh
tuzmQLtyFI1tXC/1ejaoNmhA2Yb4JsZsJDlZnLZbX1Q8ey07oHkg4JNxhRK83+sc9WfPKqZFHnjJ
tlLzzRSYF7ZNDDpCxkyMERGXhD2JItIhiQKOwQ+B9qVq9Auiwqkehu59qEK0HL72aSec9MFaGkTl
oXUNeDEhzY8Xl+9UO8w9ibeGotTmAG42Uz8YO0+3fRBFGdjgwoo/Azj/bwdubT/y82v6Uf+3/MZv
eTFWoR80/+u/f/rdKYSfXuc/mq//1U9fRNzX769u9dq8/vSbddaEzXjTflTj7UfdJp9/AfGs8r/8
3/3Df3zM3+V+LD7++V9veZs18rv5GNv+nJ+lsZZGjPPvM7f2dfLxj/zHP06vf/d1n9FbivjNUB2k
SKopvUSWIdlY/Ufd/PO/+CMMIJLfLOCLCR2n9x/pW+I3aIjEsdD52XC1dL7qj/QtJJ58U75INS1L
aP8n6VtSXfTHCWwKW1VVFw6ThfLEVPmu/Pmf1viVgYXIaBg8wOde9eYTVtIVSQILsy1+oRmQP7uv
fxUoQxOZFD8KC53Wz39VqxPkg1VEwdiWHI2eQW9CCufoigtb0q0epiyfom3FctwlgDEqxR1rrUUq
XYOJedRsVnp+9e6W6kesMaSIx6cJFWBpTHviIo92EV0KyXiu82tLUW7/9MZePn8g/8ja9JKHWVP/
879Q8fzNq5dKB8Ra3FT4ZX5+9VOR9kOY0BA5JU5RR9GuW67+BbMaGBtg9bMSmPZ4Ja6LMHpDEbAK
c2eZxOGFhvy2149lkWDDNa4wuZ6jONg4L6IdUBGjuDFayCAKeK6l6hQ0JtOe3dzC6scdYfTCKG4T
OwIQqHYsazgwCWTAp18RNDmCXbJI5PT94KUnAnOhqKlY2UVw7DX8FaN7jJLoUsJ2wh/zMno6pVlw
O6YuwQ7OkXq45CzT16hJvIVWWsziFFSBPaSkJqkOIyYEAmGIcNXAHqFbXjaJ8UG6K14KNTjagXLn
VtoHUPbjSBYji+1xkbVAAMoa0ToxkpEGYKNy7Vd7JFfAg4HFB+3GSkLSkrTh5OfQ1dX6EJNkrxj+
szWNqyrgpeBoOBaxffEmf98QJhuhfHL9XgpesoVmxStwPYeu8256SCOZh1IPdcOeATUDK050W78i
qvASBNGNlik7l7T5WA/OSZ+s5YcjG4udljsos03opxYTMhEy7QVa3xH5Ntbea6wWO7zu67QN7r3B
CCk99XVev3SyAHD4/DlAD2UMaBPdMtTeau6wCf1h3Qdim/rBfkj1u1T6ixJy7k3lXic0y0uby6SX
VDay3oy3GDZ5NdaRLcu6L6xXZwhuCj+/LWuoxxq7uBh7cYiviH8RxREG2Ny/9QC7+lZ/HQYhlIZQ
wXevv3iDewXaBSYQjt1BF1y2IC/6aTyV/XNvmKc0CbNFVrHXg4exsHxqpQDjDrcrXNmW6STEraex
YzXXWSx/83b6bgbBnW9Zt7GgNstTZl2l1C83TohHuTp7hkn6XMYHluPF3+hSo+uqzFWbFlRBP0HZ
S/VwOdXN1kQvs2nHGrxzVHjbkB5s6UUdRjJ6IVbX01KBabhoODv3VpRvKq8hv6Jsnsfaf8vNd3rO
H1z4S2J+72oE61sxPZUMqvgo9fqyK8dnq0Fp7tb9IozUbRvGA9rbxCUlOVln8glFMjRh0dVYNkDf
AQZnXOlJ9tRk5tFttJe0I7rMJVEcUzBq2GXqlmfEW5gp+UAMaPHURiaz52d7tF48vCkyFZkOGRuf
qWON0FlLtHl8LHrvWx7wk1D74pslyp2qoy7hnW7S5CRUkH25zmPO3vUOINhjRRK9oxdvwbhVpvo5
d7xLZKfXqOGO+IHWud2tR21YDWlxNjH3F+beV7Ml2eqvQxE/VoF74wTho6/FlMkl2+ph5Tv1N9co
ocqNDMEIScwbb5eqyg0z7h/Iy3505cQILjm0Rfg4Ts6taWOZicxXS9rUteaKXlFlm+3EzmuD4CB0
7eMEqlHRw7cxSw615nxUfbkbCvPVFoCQWGqi/QB5cFGb4n2s2iXjshsvrXaar+7ZXh8TbDoI6J/K
4gbY6y7p4kcCsaKl08TXQnlpk+LOcbU9OKitP4kNvPiTTja27Wl7oE3riWrPsY1tUmjTgqynY05+
PdJOXKUls7v60o7XTQ/aUGn53Cm6VAL5e4wkm6YOH0Servwp2I59dHTxYNh9842D/bVtpCt5icB9
pfBaHa0+ZHF8qSeCF6eY3URwy16GcT85y6EyLMqmPqdpdMxY4GeEYhXEOmlCWY8eClJPWZW2/4AI
6uCMbFRKTqwiuFHc6Kn+nhh0a83QEurnNQja2oNdxVvfMClPlFWGxRCiHGh/MGZQeYnrJhMylMj3
CSERE6mbCsL2gsTKc1UWZ2aVx6LzN601EFdS2K8wbf/fVHr/toj7qdT7d/Xg/4eVnkyj/Pdl3ibM
ktfs/c+lofyCz/rO0H6TxQAlmmrZlm651HCf5Z3m/sZYUzeQK6PtlSXDv6o7W/2N5FRVUrNsIjgZ
ff5R3bm/wcK2DYccL7TXJhPTuYSmwv29TPnMwv3j938uWzQpeP+jvOP01VFyU0Ramq0RuCOTX/9c
3rFbgtwiBHdZFYl9aToXYaLZ1GB0LWpzfJLeY2b/aM3V8iFSEG15Y15gsWU9GLZ1tvYEn7YW7/Gv
xtay2vv5ldmWbP5Ng6W8xiv9+ZW1QxIz21CCNcalg9n0A51bf50qPICUD4Jt43Ewog2Qj8fWdPMX
DZZZxO5lr/CPUANXORhKuunLgZGOH+7Az/+wO9U75YbNsHgYmk8ol9rWiDRrACG6UV2pZLnTpjEx
+9MH4m/KQ0P+HL/8a2zNYDPBe6cb9tchPGiLtqvUPFw7Bc4Opm1XhAatU1N5UM1iekICBnWaTPCp
1hgDV+SzLVPMWXdp6IHCY95bSHv8vzzyM6VLKRr7mhl9zgi2uvUar3p0BQ5hNAX5RbTbFMcJsLoa
ZUJhPfTjVSaA4DrKQKHc9QCl3ELf45vCg9X6QEoClgJUv/jvMH7gXRmTX81zvq4iVJ0PLe4L4Zr0
LupXd0lY+CLrLJdmHdfsLiASfh7pZFplojtlzzzzDAejNI+9XQ8L31JubCcMzyM75c1/fku0rwLl
+cUYNg+fwDtg6l9WC06Y4wKErLWeR4/zB4qGPru4aYWCmGW4yNLh1JpLtsJiHwX04Y3S6r/oev6S
8aRamrAsUu8Yq1om7dzPn3Nsl7qokZivYg3snT5Rb9qwbtsmJFa7yx4t+SqofHOESg4fBH9q1R1N
zrdA6jdBlo8vEeCIlt2ChlZ1o8KUwDabOr94IP/6EeaF4vTguCBAENPHlwdSyxJ0RTmLCDPpUtCT
DZ+jCdbFlW5Yuz5t7lVH2QXcnt/YQyasioanqfEKMk+zYdeQSGG1IxVgEjyXgUuSuFbfV5FHnHnX
mCSo8f/DFFCWDc5LKQvf0EeUK8wJ5lU4WK9KZLlr/gcgYIld3AZHFzLQZVWLaaACXM+M2onvfKDM
FL3qclRD6zqLQ+tXH5u/PMmWLjiSNBt9gopkkqP5zydm03lq3mqxgZyBD4ORfMtq0R8daM3LEVf1
t9vRYUZXEC94gy1MX/EwQDWPZAJcSnSykabAUpxYO5PC6RwKytyzE4nPi5r78+/P9blX/vm8cbg+
0AAInVuER+3nV+lR8BlDXsZrYRfh1ovAd6C9GpaUTclG7for7MfjHpbW2hoKAzhNt1P67B772iXp
qvgWQEx0q2ghmFIDouIUbke0AEdN6dqF/T+cnVmP28bWRX8RAbI41qtEzVKrZ7f9Qrhjm/M8Fn/9
XVTuQ9wO7Pt9AdJwjMShRLLq1Dl7r51NEzXXJi2xwTi0Y5Dyswk4Q/clcrSvnTs5fpP1CXYIhiPK
WxCYSfOXR/TqKZ2TRzeBp1Tm+vzC8PweOdPT799sIT8stkw7DYc9VzgYD2y+358/fFMYpmizsdhE
RG+vdC9kBFZYFcgXZ/zLbga1r6vkePtmDBWf26S+s6Koe8krvqu+scoDJ6SHSunj1W4MaN4R2H/F
8NAbvR3xd9NeMx+mAPpk1iEZl1YIILHSy0OW6WcjSoxdU9Xu4X9YLW5On4/3laqAW+rZbHEf2zFm
hcWXBZz7ughhIDWMR9cqDhhm8qeGLx4drE35741bPV/eCTe092gPQA3ow7GXVJSYocdVgJ7vjvm3
sxaCbgGv21mEHgnbtWx2v78b1vJt/3TJNkWObVH+sOwDtPvQGJFtCXkqGGdfTKZ7bsyyIsQz7OCR
9I/KVPs0Up4vq9E+FVMysXtF4rKAO8YmfRhUd6lkDvM36OHxaqW7l7aj7SLUrPtY2MnzbKTfQp2E
13nSSCrv2g5Fb+Su6Jt7u9Z24qeedi5EEKADoTD9pGGmJTTGXZ6mogvvcL0Zhf25UDzneK/W1m11
c4vB84tIWXtR1q9d4fxAGGO/uH9y0lkfn1Xsapgz6FkLiyKRFfbnZzXG963IOpO+iXEBCVZDpw3E
sLPw1w1QRHsd8INvVoL4osSCe7r8GHXr6w0aV6lSHZgRhhdrggJZWakF5qQQ28yN5ZrIzE9BMKSn
WRniUAOiNifDuo7pPPwdAQbABzXDQLyhY7XVdvAYteJlJpXP0Zo9wNgT9Jo7oTF5Vroh/VSnsRGp
IzPL9nILAx+sJHvlbH+B4oHGT8vvnZFLBepkbvgmn5sxkvce6H7ciwxBf/9omcsW/dOj5RAW6VFN
oeGhZbj0R/+5FnMm4kgUJ8JHJZwhX0JmTDhVjTsLwLDeCsPHUZ1s8MuU9zYFz3IuGso7HFprUMYe
hjG66FGgMYEms5uRq33SEoaRnmYeZxtmVBmVhxqEcBJi8rCxwBEaasEqmm0bnCg+Bg1tp48jLALd
3hm7SNKV6m3GxfSlWHvdP7QZf9FD6Ow+kvhuYJyLhdX9ULRYpe5GXSAE66dZHrpaBySVA9+H1DKf
ijily1+MrF+R5z7VRXDCsHGZ5dJsjLz3sJtwo0SUxRDQcOb0XvOHO3KLEf7nHREUCQzrpGCJNYlC
/nBHBuTH5PSF+gJ0IEMspBU6y4X4RsZ2qlXhhrCib2MVA6h3yxdPE2+3VbK2BpvIHiggv39Cljb4
T08I10PUDM5JTjcEC38cIJZocUWld/omRuKxGvk3EPu7HKuvgrCe7YTpjEETtkFM+xWoyaWvavbR
k2m6qPOMhJbC9B7jcts3CQhMsbykPf3AQy6N46QYwdfLwl/FsY9v6p1YAgt6nz09lo4b7BydJEYP
n9769x/r5vn98DXzICxOUJrNrmF9qMXyIOTB6wp0xqo9Tpz42ebQ8tXZ6xRV6zgkayVVFUYvXI+4
7J3hEKY4XVMptiGww6DX5FdCN5FJlYF96lVsIGUQ9UwssXmvyQINdB1ioy3TF6NcqI3U8wg5i/Il
xGBAzwY2R+4o2OkaerZ1GRbaIxCRtS7LBHBcjHhe7+W11PrtDZXZunQW1UzaHq+OeafztS/Ehm5l
J9DVb9k6Wm38SLoBnHUNLqrQ6O0UIwLAYHaOCfo+1yjltbakd3Uj+yiCND8Kch7WnuDIpocw1rwJ
maDtVvuwssdTO1ufDYZjK/rt5otLLib19TcDVh0frviMfBToYxBQqCoiFRAlclk5ynCtmyhoOtTO
yCOI0MqZzP/+7v3ykrDi40VcHPYLlYPS/+dlK9NtlmcNILBkmNIq+VdO43TjjiRexz08srAPKNcC
9JecGoqnJEHjOEBr9jTn7n84av8StGEacAwE8yVX2Dg27eUo/o8ZTym460qFzQbhse+FJTyuqA9P
XnNul4VOlpi7WuF8s5pileVOyyuCSmFJX1zfBMetZX/2ehecutlppAYkr3/4wj6+xcsFeqBLTJ1i
Dubison+4wK1QnAMbsBLoCzCc16PwSECqL6tZs1YI84g98W0n2tgicckqNNrDOYV0V+gPdcdTqNA
VV9KFX9RLSC+RbibCogyv79G75cyh/upGzrxkN5ycz9W3CDpExBiuE9p9OjbUEk2h6GKto5eOfAS
h+9OOq2Uq6WvpEkrIm8h22Ynx53Ts4m+0+ekCmtDLuL+yfskaMBenUmcbp5yfQl6TIVmPLd59iYU
uXBSSXHUDWKfuah55eIR2JsJzrBVHGRY1rxC3WHyZFOwYBQQuL4yx9LaBSKc7yeqCC+/T8wJsxgw
Ni0jzRn54zrNh+DAi5Ewb/lObLCNN6u3T+5EzOUtyyhryKPshK62YOiYwiN32bmQ4qU1VLvWKB0/
q0j1Stq0XRl2+9At/5+Z8xTYxqE6GWRuZpqe/k0AG0Ko9D0nKVCxmD6H5kTWaCkc+81sePZJ+Nxl
ENTPcZltUr6nHaBN++wsFJ7Im04wHWOiXhM+8k0ciFluOlsQ4v5wZ3+BRrDnUrzaFuukdA0GDT8/
fWOUKcPkmO53KTLI0g67azJlM5M1M1j3gWweoK4tBi1KoYqjXCoHew91HKMITx54gK6AF5/io9fM
dJ2ScnExUzz5cV2d6sIbL24PHBYR9++fyH+7bovVRXJUFf9yBgTna7rN6FpI75Rv14wxTDN8n1un
OFVgQNEQNcXjrVzAig2OyyKypSGYNip6RHzO+AQe1T7pU+JdSY0BN5jF+zltNII2Pe7/pD9rVvf1
9xf9rwUODT+TcbP0+Mo/rEXEP0SugW0TkHbm306hM1pmkyI8jrp8nXs2rY4ZsBICFB9c0w+r0qe7
FsB4lTdbOCu+SONp+bjx3e8vzfy1YSRp4Ho6GloOGZyvf34O+AJ73PR6uEHEGOLiLwpAYAbgeeQb
E5Jg32beeK6AjCnVHW+Pp0sSkK7m7opTLAa0Ope72TLgmzXxI6Sw9qUprXPSTl96QSkhkZxzyPTE
QwnEVFRRwUgTC5tOFQ2/aK5/jCsnE4s9zKhOTW9/+cMnXJ7kf5YVjJwcRFYOC5lBL+pGvvnHOlvT
2Zj1sIsIjwXcvTJmt4M5Vhf3YnjXIV0klGmQ1Fy6P5I0X8AENfN0yBllt3eNxRahed0BDigLUoX2
/rafL+1ACHU40ufEfHI5Mt/PHbOQrIlMThTZIlZF7eTF4sHOdWa3Q/5M7lt6ZQQK+DfV5r2t0mI3
tvW0MkINVTvNpt9/cmu5dx8/Ob1JlA7L36BEfr63pDxTkxKsQBasGyHso58RJzLa0Wyu/U7G95HR
Eq0xBf1GPxaVLB9U11wLUHms8i3hDVF+nvU82Nx2TK5XHgeLKJOwQW6Yo9dYgYDbIHLDADZq1RZB
JN4JD+yxYhxL7FeOpipUz5ANnjqve1e9q+09LUM0BnV+73ULL2lxs+v5Fkq5s9YdJzpUAeotYhcE
TiEWw4yz/K6MrU2uIZb8/Tf0S+eBvRe6ipSWwUpIC1v8/A0BWRQW3CPp868hPM1qIHEQOxMARlho
Zk3c1V3+WIWyPJjeeJLKNiFJpvKMuu/UVcjOV7PW9L6TLwdzmZo72vLxmQbLviJRfJ9OyeUPl7xc
0oeb6to0VQGfeZb1ywsbmflUJvECDCCb7shBkoD1uSbrqbNgwOYzHYcS969bx29hAwNDRBOo+RTY
AWSdXdo20ZVcKiCJSXI/b2pKlJdSFJs05gbqjCVOqRYnpzYf/nCK+kWyz3vouroLdVWatLA+EqZ0
ow0m8k2we1VAUgAwYeAI5X3ndMk1LE3NN7Xxm5BzwokfuV/n14bAxADCbgW9eYdBP39phfeYNRCk
0/mq5ZGz65fmNc/jU3aBuhdef/9lGx9rNB0oFngi/tINi9HUh6Yb0+VKGdXs+lWhvIMWSfI6wuyQ
2lx8blnqDaYWPZgobo40gj8bynbuyzpeNWlFuJcON3hVJmWyVTIiTbPvm7dpdIEZLAvR7y/1147U
8hi7LmdUy5ZIQz+87EBlayJg9HRjt0eR5CMki7fOa+GHJirb3ArgrEDtMuPtfcLisoraQ6iQj65a
14U9mT07cNUSNKGPtJq+T0s8L5wF7QKEgAJFfh+8Mbx2yw+LJJDJYFQlnwqvzJ+RCflIWrszLPxq
j/vCu6sL/HtjTHMCwj9CkzbcKA/tYh62zW4s1TnKKe1E45xdx+mOE4WlhxL7Dx3jWxXz08vCrI1u
NtBY6hwyZT/U2HUl7dycPQA+cQFfF9HFRicoyqfi3dujF5zy7vV2WowG19ty0H2D74Icd6497upl
zEZgoi7yxQaXszUibqQNnx+cKrrvSPC8nVvqfuARNKB4RMX3WxPl93f215nOop+jA8Gh37TRzH3Y
om3A34xaLTjCS3KLGPuYwx5jkkQT7mlxF1HemYfMSMZd7BaPuj5FW9dJHn5/Gf9SeXEZ7KIsPtS2
cKl+Xiv5mADcZ8f2G1CL7Jqvug1PyAmy5EmbnqJmNncyqQ0aUSEqKPaezVTQQqrKflzpvXk0ZEBb
QubI7W1dYohguxzyUD4b6GD/7mIHefyHRu2vqw5TMNR+yySaUyC9jp+vGsaBkQB6A9TSULbSIkY4
bdE2Vw4ML5HHrg8Wm0yrpJ9fWkPT76JZezNknV+m2P0uZd/uZ8LYz5EG7kvYTXBuHY4FnUOiuiTe
42BE4TEew32LkubTH77yX45fDi0ZRh7LodpZ5lM/XzzCCxaTRscms8yiPReJjCSogd98i0pgjAPv
1rptjY5RAK3d0uXZRfh4V5OZnYHAPmje9GrEVb0SvZHs+d7XWVjbZ2IuVqTMr0yvl1tw3A9R5Q1/
aOfYv2xUPLaMRXnxLCDCzse5aBp71ZRmHjimQHpnCBj1o6N7T7cJRe1hJrScQ6KgOVeVQ7SoqwRa
mgxjNUeOr1Erh93tP/R64W2bZopWcRZaW3dpsGizsnGbtJj+OP6zlwyvZth452XCcBZ0Bc+m8moO
KWO6jeNOIFtpOchXTXpmOvc2urXc1sDH0BAm90GQPAZh3e7z2PbO4dx4qIs8GiuV9tLNM+kR6ezH
dNnDOfjLNbv2JFzRniARfIcQy+OhODHh5qK/HS/x44vm4PfPgfFvXyWddESxumUx1f1wWIPymdR2
Xzt+St/tEV7abtAJTsArsqSzW82R8hou90zmpNJdua+E/ubMYX2UTOb+PxdjWyQ2WIYu2HE+rAO4
UvpEawzHr3PSkYaGRorKE0BLjd2viJVw7+KlrDSHW8Km5+4BwEoc11F6IGsi/8O+90Fgi4SC4wtV
nOVyrsJphDD4pzYKoUK16idL+Ph30/Mt9AoE7lcBkGrfyWmT19WniNYc5hNyyABCM9Zq8JtndtY9
5a5+DbUlQ0SMbMlZFn0pk/CC/mo+WguF5nOYd+rMYAbYsyXTZ5kGX4RRV484Sv/vR1veFuGZkmKU
Luit7fuPg0pCWdY4FHD+zDm2HIN+r/rknBQ2cU1eAtg2aNtVkBDjEcf0dYsx34mZ90Xp4En6joYJ
IE5v3QrtEeJ2eNHCbhcnVnQoyAWVQZuzxc7R598/m/+2LfCOGx4tNn780vcbJtGjhBu4aoj26AQJ
eColZonw5s2rmvmQGCRXN+l417ZY5Z22OnMUfhw93C5KkW3Zg64EgG2+1M6xjUARCoNQPGRxtz5C
3AJQ+P01/1uvEgMmZRLFgeDb/vDMjMNkmxM1gI9+M6S1HOmcsKPAw6nXGCuQ58besoKC/CokNPpE
1TcHZgb2zun2QczUJOxN/Q871a+qJYfV0mBrXfb5X4dmpa4llqZPrDONSZ4S4W2c/fueVjKgRO9c
pbCeywWBNTvaW9kyHZTsbTsGQmsNT9bRMzVta5IT8YeF/F+KYEoomy4gmFFJx/LD6oODH8nnlCEO
GC1oD0t4xKBFPzriIOJV5RSHBDL3lxDqrjUk6l5QG+OPqdCo6qAlW/0wzyMCZy/kCVWZp5+noRtX
/0sRfDvL/1Tvsee4Jn1K4Sz7/m0h/ccr1AICIPagd3zLqH+0U20eB3T36wRqTNQbznlMJM1pDfmu
SUAvIStxvWl7+ZbX+RMZatYdT/kLen79hBDUp/mJnc2JwEEkiDhnOwBW5honCAX0QhvQ9Rp29J5t
ZkVvcPRjLTnHAZP22+DXToT9JyboUsR/+HyOSdw4PW3X4Y58GJEogGh9M7JE3CRGN2GRNhch1UwG
X6Za6nEwsKU2Pbedx+maOYiMpLwbaGfe+haBkz0FhdTPGOkjHwTQuOVxFM9IpzYeLYE3Vw+PeuQM
vqXZ6LmWitNLGKJHRhPeWdbFGkhWGtIIH+TSJIzakAaVXLLebDc8NRCGoqRTd9Cogz+8te7yVv7y
4W0WG8FrgofjQzFfZIVXYVz+bx3M2XZg+49BrqSowRG41TnN8TDalpEsEZxmxntoYk9tEObuEKS9
ZITzdqu8TwxQ1WwIXTN6W8MDsMNXHR1zLYs3thF8jsSYHEuVDGevBi7xd9vI9qh5YZB+2aZ5TE97
7t5pb4h9bkxPWWGOF0sMTH6ioSUNr8bVP6rPjMtOZYDRviwVpKmq+ozFtr0aSav7k+YkWzMGOtVm
2vU2TyqXtLgmC94yo17c16GNTDAnyHp0Gx/GBxzxGqKGrqb3fLCunFjtU9B5Q7BVUY1ax0o9fVVA
SZwk+Uqcw/UzCS4eJLdwFRnm2TbG/AjKJdjcNHNh0+F6G4c/DIJ+OXMtPRV0obedjHrL+XCbQoCH
IVdLFVWQ+CxjvAJlPd2XtPb8wZZAHge5ZknRNqbZLkFBixiYvNNbE02jQWqHBi3cuUi2miKbt8rI
V0hK8SmFgncSxQTibL5HV5/ss1aUl0S0hMs0bvmHyuKXru3tgyAhpXNm2AhTlqrsH4tJZxIj0dTQ
Pm5dzxTR9rZL4q/mrL/eZtS6hXloMJsrynpxKd0czUZUvyCVYSDjEMRZk/boaqgTJX3S329hv/T2
uDiuiq/advnL+ahxdbSx06KBELHb0SAkPaMrE7TSpDXvlVk+tDVcyWhEXx5B5vcM7VkuoTK51VW+
hL586Nv+W1pEz97Ux6ebcMCY8Mu7y8ZTTfUmk210KWbXOk8RB8vZqtYDrOhtB6rt0nnLFIX+dL0U
7ITE1Mcw1DbgAMt1QPt+m4WsIHntPLWcTXFpg7wB0M7puY4fRifQdrh3rAsiM8m5kAKSEMM/rJXL
yfTDgrF8RxSHJppbZgbUVD/fQFz9bdroSy2vLGfrBIz9+lHFh9oMc0zbfYmuts7Lc+16UECXH0Xp
POlN6W1jWbB+dsmRB8ve3f4pXH7r9iv4U+/mHCTHOSXacRqHp0Fvq5OFQxGa1Z3OC/4QO+WdhZLj
ZPd9d9+31Se3ixXBtfzWTZupDc6XwdR6H8Grzih3AshAC+P+tuSCQp52lqpBUGFuoc2caop5oLXk
+fYc+Zab22j2vGIK0uxu/2jA9VjrQ+DsOp2xcejoj53npJtekBLbAfc+gj5Yxa1Jqz/HVg87bV2q
SD+P1hSuGVEmd7EEINLMNIkspA17rzKnUzl+KdqxCjjR91hEQud5pulp1ORr/108mY0b0NGv1Ekz
lDqRPV3+90K9wDuFVv5FkxAsxwnhipxnaPkYlw9F7+LUJ+vw73sx4otB8qPGY2VN+64ZzEuQ6PYR
MtpOi1PrTiMfwG/bHKVOSlScnWvm/TDhykfT2D2b4BVllqXPNPrVHsht/IKDftyTFdQ9Qmv0ebKr
hznUyotNikC4mKY7GwPTSKTCfjTKdqEOhewS7jc8terLYMzefy8ttYxyY5IZCsuBnKvUQksMUja5
6mG9w1mtPyJoeScRz4aLuKYpm0OZY67WUs3Tmekwpwxp/AkY7FOt5faTrO1XJp8bi+Htq+irwBdw
E9b46+FUI6R+IRNvNeLHUIB3LoQm6Y+TF9C/GNqecfpTbOnRkzbPkLFc37W6Ezic/NiBJb3USRif
mdy4W62zzE8u8mcG248u+SwggkZ7G8b4uKUM0TnUAQnnMrwEzAjWSZ7XWwQVkc9e42x0MP9kOU46
RAItelBgfqJJIeGm1vA46rIKNEDJt9OUSuaczsAARPcbx8iv+hAW13AgjxH8HCF/rYX8IsZ4BIN6
iImZWjZAmATw9Bet0tK226DvMk63H/Wo7f5mJqhB7AzdAHsMuappwvwSuS9dZ+lnF/sTBAnQjLeh
Y22ND4vF81CkQwBJrKdYM51TrGq8gOb46hXV51FmJ12q7iErirtbEy3N8BAaOsqn2mhOUZ2VGMhT
XJpB/2JkpNriczbObc/ibUWcci1jnM46qnzW400Cn+W1CgCvjFTs21uVdftTvdtpIpQkUnfmEB9S
IZqN6xTayrVozwxOBY6om9ItUcwBoNR1OXUpw+HC2CPsDdfEZ1ZHc5rd+6jB1AlekTAWt7T2HOrp
MwRjAtooT74Z9bx3pvntBoCUxsaDtfQQOaWzV1qdsJFa6dachUsoSDydcCxjZM8JHL3BnQiR2CgF
XCQ0InGnlea8jZdfjQ5naNjp8ToDvkQGKHRIS+ur3bC88DdeXNjGpFCm2nksJvoiqMc3HGb+mghP
uuTz5TYlooXmXG6lYcV55VZzgkxCIhxIdxOH8Y/cMWK/n7z4EAs97A9EZs13RLMFd2XYqGNOW2Yj
mYWTJsUZ17B9KYkRs5xmoLIkV++2HAR58Oaw8K4U6vCN5hT2kXCnBbXVDs/ZSNRNNdOPVvEVN7l1
NZX5xR3b6tjOrNWFyfQxLgI/zGX1WY0XQEXZHUl59LqHs0jr8k4jvJ1kubuuy9DTqeZhAtVwuFWN
DZW1XyTesJmwqkNYRZ+EWCM8trkdPEzwHri3BdvLhI2p7kYbP+yuksP8LVgclFM8WY9kCu1UXMWb
1s5bmlCVhaIBwfgUePW+yiH9OdHwzCyd0nYOTrcfWZulK6tLm53lxcTzVqna5F3O6VAq0I8oRXfQ
+Z44h0fOBOG5LtZI2RChpl+yqNC/Mwj8brnw85gjDHsWcIQwHcW9GeE9XVaPKQvKC1EoKViqRQuv
s9zt5n43mrN5z4QJS+by/lXu4K68iubZ3wfAmf3+VC8O6rl1nkY9bs8lKc23xaXNCeq+mf0bp15A
gcXIwkAnkgRo09c0IgkKgSuCCfLSw92OwFQOTC7CyWXeV2TZYTLz9lOfHiIyvJK2id89esR+0xb3
GEmCe9BpXCiotBNSHvDmZY0IVNOI8hsVtki5diKuR5MDgL85dFCUYJs1yuC7Vr3c9BVlrJOSV8d4
E256scEqdjfpadM1DknwvbHBhwzNH5SaGZa0jQz+39R5xf2cad5+jkHwOSVIN8SR97dzXzAY25vy
CoFosxWa+Xz7ijLT+pHGDS7RhZ4/z+5WmY52uj0/sRMM9GrH5lo5Akbk8zRT/DpF/QgPyH7qQBtX
hn97z8xxGdPLHsaT0vcJ9IXzWKepf/tzWi/YxqaGUlW8Nz0pQykAlfVy2iZfkg68a8BeEJG+tyR+
ZscAKUb4gbUWTcR8JpjPWdauNXw7R4jxpD4NiOQcng8nIRpLVUeBl30VANBommwbNz0ZMAWu6XpF
UxfB27FwDmSXrjWLkB3S2y9V84xGbl0p6duoNCvnGjnGpo6+Aa0j1+g5mv6K3he1J38iL0Oz1Wrf
R8SNlnLVeBn96e/Og1l8Zo1CmLnyCJYlIRs5+KRTHzTCj6GWrqzpy+AtFnDo8WyO0VXH+53IzAGa
MpQoIeNqqwl8wpliI0rAr5t2+N7WyefUm7+mzGrHItxWtbczAkqNUChOGcYxCvyp3SSzMLZ1anob
IDfzvZrau2Yi0GgISIqlKCZPvgiqwygDd5dX7OGOC3YY8Jd2hEQ/9u7djKqHff5AkOiwLWTyZrXZ
XR0H6a5RDaFSZFHY5ErA70nAx3not62BMpowyGlF9CD4SaalmT1fqanvs+Xs6YbqUxEoczfhv9DI
NQxn6gMMlXGrXicjOtsRRX7VbSeuJ3FQGeTFWSFpTCudgXAKeJ1u07jrpkR/nUT+orXGa5cNW9dy
IFPWdMqdNVI/DVY9oeZ1xDbIXSfdgA3qbqpIxs1m55Rgx1JxdE991q7oi29ntDYTPBHDUEQWoadp
GIdG0P6rdjCW8eLFa90ftjOcR51M+8H4odfo9Btit5LmAO/2AXfeS94uSa1xfE9GwoMk1BQiPVOM
qhuw36hveMfZnQDfbUXD3MYlnkyT+Z1Jq3eGF2vOxSbG3fycdmAVccyRAUlQ6RWC1kgqovT8oCMs
1UF4Qzm6jTUOlxxytsz9npIyeC4T9+X2oDAPH3CvJbQHOz3wWb+8o0SxT1RdsA69OttHIerU5F7z
yn1SYOIug9Ns/5D2+Cwn96EJ3+0+OHGW37KXkjguYAR0eJsVFl+sNBaR1iPoS4tAGRrnOppcxmFM
x2bRTlduu5VAgM9T212P6NugS/K1mOIbIyljzRJl+DjU39N4fgeGcilV/zjq4sUVCYa5xn7WDULZ
gv6QDqlxGWO9PBEpQjwsdESoq5a94lz5ZnekoU6lCjd27TkPWtdruxqKLKmnBolZQE12gzDCeE0c
7ict1TdEhGEyl+Ym0U3Ec1fpXK3yR+Hi4irewdYf416jhxt9mWrSORBXXOSSeNVXGypHvA3D3qq/
qyqF4vDAQNPWrHMj1X0CcUsTPzp1GiXd42xnFsVpFghFiix9dMh4gOg67qbWwk7Fltf3xHMFCydD
VO7BJut1nutLHyQQ6IT3CRGOvWkwdUUyU4fM7vBRLiepbDqh5yERdS6/SSQwHkpbc3gNgUcx4L7D
v60tsTJk0weuDvcBsdCwABFiPyDwoqIu5/XE9P/WpbnEhq62Eq74C5nL2imsgdjpeT5+FoFSqzFU
jBLZ0rV66O7NqH1OqrT7nMKQJCHPdZE8tfmxaNDOYS0C6sf+2dc2QKRZ9VsOs0S7YH/MZceQ0n0l
kY7rsMgAtHYAt2GKB+vB5mUFzBtgfWneaqhHNgdykzhWcAIAhmAZS1ZIGlikx65z7Un1fFybHA/D
H5NPeI3IXuwE3n6LVksSjtcevU/rsTGJqHim8OwOgVvpfgDtHHvOOlqIyOwQxW6KtUOCHOFAHGBK
WIKb8P54R70MoCG1ZHe6S1pGt5+a+aFrOjYY1eck9IDKcORrTC6fjDxzA9P4mxrtKx1ltABI+bqR
8AB3H5TAulSxp5mxLcghsRbikySWs6Yg6r7RC9raM1pKOmvuMOJ77ZfCb+uZz0b1GR7ylyh5Iecp
e4xrBmR9cx50XKCue/Vi69vgMLSq+/17Umi+HRdfg6AjITpPdvCgrIfYUDsIZvqL1EcoyIazMeTX
NMeHC22iyMO1GjTYUvnKphBY2bSBj0Oln0B5zLtaT77XRA31874q7ecirYNLDx6JT41lqxUDCAqS
Q5snHhjH93iQXdTkytlO6GUORQdLinNdcgy9othYcUESMwK6RFjNQxfMe72fedhCDouRo7vbznsx
sIMZFcsNONXIQeoqqv7QDbF3tkueDpuaFhkp3CTZm+POaZq1m+U1IHqRXonJfsiS/L0jBmpbljAj
MrPUHsyygdFURqd+Yydntx6WQyBSt5ur6DGBFHqciuekd1aJe6G/N1vROutYo+FDmIx1SWhdwHt+
xzOoscZVkORCIPZ6Qts4kOvUOHqYk4nH9Au5QJs7jRp6dFe1QcoTOiDA0t7cbEqzT/ZiKoZtHOXc
Grb1XNPhhAt0ZgX1L0/tBu18MjXElrSPQxm/SDd7wOBb7AD3qW1mmO1e4lBiaiKIiMWs0Vax9cVA
EAaslsWlDzyxWn6fEAA8uVF4iYlCBxFPuRSr12IaICIE4ffWEdNKn9LKh+PXb9EQXEKb5ZoN6LGJ
FtrWJ/3HMP4wvAfYuqtwes+ScK0rGBm2sbJHavSASBeQYO1Fx8D2DEdsbUCbrfPXvP+r1No1Po6A
19OOsiMnaOjXNZrclBqQpM/CTU4dgDURSsDf7VBvCbUgdKpzipUbNMlpSvsNbK/01S1tsQrpjwSX
TCdfOhsskN2gPGflfh2LCHsDPYGkxlza+KN+mYNLIp2TuTi1yvZKDui6XMJCnJKkqcR8sKcIjV8V
bgcmdYRiLJflTeanSNH2+mRW6EAwDE5+TGvtgVJgV9AAPemKqn9EDLiFFc8gkKNMYeraepimb06T
vuvewMGiIzpeUEJ6bYp+uF0Jt+Z1rPnokILwn8L0hNJSIRKVoU1MHUsmmLBIosR8UFCVO7jDzfDS
YQlKXpPiW5K/mZEFVtgV8Safxv4+0aJXsoLttUJDRqzDOHwiHPxSVMWu74LprnYS8ZRWuAp55/WO
6os9P0VSJy5e4vQcNwk0aD1dkDfT3VvauRUZQAyiL7zwS9PS1+xk9BKTvsXxfpU6I2xQeE5OyuQ2
KggbcV2699E879uWDWKZIOpxflCZL/LO3SI8XEGyzrCUhr7JbBrC/qQdUyqUfDOOfsWtnHyHoFaa
euYJUrLPdTDSrRVBBPE6fKhFiCka/HLr4teKDFCbYFVhVB4LVW+lKCpyoPTmBTdZyZGtd79pzl8V
b+UPrzSfORVyMhafhspaWTnOBw6dZD5vxonOChFpQEpxzuT0LriC4bsbg/TfwPuP8QiZ92QkSO3g
Gk+dKZENP+nZj1Cj9Gd8SulCNwI06XgqtC2r6+im4H52xnSXNG9jcD+YtFXYucS8D8VOg86bbVX/
YpbPsMLj+pVZVKZt1bSJR98NfTCXK3KiswiODSewYjDXYfuXOSwxTGzVzXfXQUnEzmNclfdGBsKq
sL8yk8OnM9k7j8yy7jC6pz58C09w7xYQN5rw/7B1XruNK9GafiICzOFWonK0nPuGsLvdzKmKxfT0
80l7DvpgMMDehCVLtlskq9b61x/wUMb/9C1CruCH3IGeeAeYwOovrQ9NjZTmeWDJJS2Ajzsganh2
k9DDMDQIWPx1i2iM0YYfrNaqjPOXvI6xa2WHJFVYQeiu/I/GGU9V2tgrwyvdVV3EclWgxFTlJvdw
Y+EOnqKKoL3YYHGUT5kwjM3k+qCF96ShrDTf7G7+U5GcsREONJk5LpsFEfbkAtQ/RXf//IoSi3g/
33VJEeyodZBpTfZwGelUNm2L6aq2QmZFzgEi6dEPrhIoynWPIzcUPvqVtixBJ2fzu+1FhvVthzGA
sNfJ4KTHEhLnfuwdZ2ONiX2ZcQoNa6x8BqWeRWQjbGNCegoQRG16jT8hYcFZqiGqb5GNg4VtpwUB
hf4Brw4S76fmZCljp5uUyUV8IAh90SGfrFS0mpRO5kiPlazJ7vQxugXMHkBpcB9rZfQKg2ooZ7Wx
iJqJXuGlgXYc4SrW0XmC/4ILLwu6HVGGnrUr+1NUQoidSPuqFfHPOgatDnbOYpvbzbbOonWbFAeK
lYLlRWZPsLTHRdIyy+1gO+89RcI0eaYoCsdjhkzypjtcpqwJcuPhl8olzr5HgkvU0nvPG5P7pXOQ
3tmvrOt+hr4ODT9MPFR37VHoYHyYb6wcK5VrXRU07MR+U4j6xh5RABGzjaIbICyjdTCIalece4I4
8pMIJG5YMyIVONIt0MPor1qrqgEJ2L/irTJ7JtjlBs1q2MhqP/TOKfXG7WA+11G0SZRNVIoW5vc2
ljgQxa59/5wZPqzq3AydnusPeCpgi1f3cxI0hDxw6VODZWWMZjnCdxf+A/yRdGn6cESr13LA++lm
mAJLAO6AoFj1lrGqWOa7qKThrzbEjoaRRZcwwuHFAIgELMjzDP0zcznO3MT+sSMVChJeWJEnJ+ED
jNUTmC3xR81xXFg17G+zCyfRbloy3tipVvGQLdHmAFif+C8tf6XTc23CgyHw3ahmMlww8o2fS7jt
paSshKPNqEmh/OuHJSNpRDb20h+ahWbB3VCKKYUBAbVcm0l6pGgAPGzCBttz/CTlLzdjj6Y5Qn7E
XSo3fqWHzvBG7c5OZG+aLD+W6jKqIt7naSWeyvtBVt57FxHPWGLOHlWHRADUKhIK2E+6sPFjUNIv
oI6g6ll5Uu2NWc6W8On5hGOSQZc2YTeM6+cwRHssqg+SXDutmoiYhz2Je3PF9yDZLAvkm0UWLFzR
gHFjvV3FXIQe5lDDtuq70HW00Jz1VRn8kdV6ZhI09zF6byBcLPt92rrR88OZQiyJvCUpWWvFNZLE
n1b6kmOaIBJ7iUwUjzNkwVUJO0JShXqE3iPExF8mn/RV4FqrNrJXqrskyaesbk6QrujcSXAcw9J9
ubsnZHoNhox2xSxg9DsLWX6zKKXulevA25FUlqyHcVo5qeaHZJEcK0ugLknmfDWV4pTwR57uWz05
VdFaGeZvbeAZDPTjpTXm9gpZtLZqPY2Yd7fszm2tYOQ1uH/fHxVqNpgy9L4841vhbFqQNOLgW5tf
N3RL1w0YC3jEXX7mFsNTkkarUDrK3MVCYKjdilOZwwkd5iKmC2P7GD3r5E5x/MN06jp5BDUZxXSI
0EPjHDaW8LvrtttOFedW9d5zWudn7vpN026sFMsV/MEivzr3ln6sRLL3wc6UTI81EOWIkQgTHxDn
Pn+JxJ0mMAYyLFuTTsrDpZVQ+OYiW/nqkp7zZEpxGFt7IjtUfaAbNV764AUVQLQQ+rN4d1R10fLu
IGb77MXdIdL+DEGytqxyg/5rwzT3oKlooSe/rZRuDxXOXPsrC1U+5tlLC45lNRjoaN0zWpYj6TCs
N88ic1eV6kNBXQZGxQTnMmHHige8Yd60ON+1cE/04QmZK6U7SyphGXQxq5ErIOqfwGLoDXaltioH
jMuXDVg4pi5fer6hZ6UcJWcmUONGzbO5UPFWa8f0IqPorVUITCyamVUwymDR4t6ElU6xb+3mAys1
ubOJicbgAaom3rXU0v70lKr6m+gyHaZhjBlmb1SX0mvrS0ZWwMq38Yx7PNfUxIbxxnnpjBX5rxFR
ksRunRtmZDHj08PYKaFT0slrQMwvxb0trrJmOiswCGFrK96xziAlsQuam2yVIg+FEA37j9/6/i5q
pLEKEt6nSUnqXyZ+JQwMLj3DhTezvhaj577yS8uDbIpr7XO3ub1ML4E368u0kQeibuwT1zBMyvlM
HlITonyvrqpGc15MbRjbZoEbYUAplL/GQA2HWVXy3jjHq77s0rU0PcKqyL3ER1X/GGv/NU62aeLu
4sT87IHsT5Eta2AdTGqioSCO1Dz4ToLVtim1W1HW1dqIH6FqyHOSwIpCxrjuofKLv4OfT4fG9MbD
4yu4scZG6drVvRopGi7B3m8TorxQfTuGhevSIKEOVd6qwMEP5NSxgS8vSs+akw38TYLAeKi8ZuYj
wMBRnhzQshaDaMK/1nR1bV5/VVlFCZ46NHr3g4azXWQoLC8zi1otL6pjoqvqCARLQ+5a66keyK3r
jATljZsv4052T7qnXTvYQO8I+9ROaduGudlNaUILo9xNV/ZMmm6V4JydqyBFqJp9JdB8GWxi1exW
YORxiVsFTlpyY7vHpME8TOsQqjJnoe8dyRXyAgXDRlJ4VSBVM2ei8Zd2JFdtM3RbfWyu2doBU00S
aMitOX946lxoHf9i8TLQp57G3NlZsZovTVvVxzkPUKhjFuonQBtD+t4Y5ZOr0nrhJrBapUU72voJ
U3upY5icEmYxKRRKjUH1qNyvjusef88MrCqz8j1bTY0BFAMhO/Xzd9KUr1CVpv5z6LqfpJkJpcli
MkabeDoVKtExKdHyI0wr8C7XfiNHDqLm4Jxiwzvgz/qVAg9RNdbdGoMjcuTM9g9CKAIpNPya/XQE
8Jsw9+uytVCmBfphRd0ePgR2ZclapoW7wuz475BF7qqfikOtuT7VqVnDeTVAidKo3D+++newiARj
6cjU2qWSSSOvvQAl9hjEA6qsHSOrznCwUwsRmxc8cR/g0ekS8Ka88dvU8/Ks5Xa5xj2FcAhb0T7M
dkEgrtDeY5POXeu2DukhWx/LTxeE7pIY9D3SgFE/1lQvFoVVorlvhb+lQZQvRqS/gRWZK9GPFuc5
MM69MokPwdhtjuzs6s1md248Pn+mBNdJfMeJz8KHmnwbT9ENg8xq4zk+A5VCb/aPr1wjg7M/B9Hi
QRhpXSsLy7EpQs0e7n7Y846g4WArJ8N/HfRRLnd4nK1hcmyQjKxg+9oNIleT7DnfXqrpV13shgzL
uLdGcyieghCjdNhMoQQyctnssxG7ja5dz9wZa1lk6qkeU/KDTC/ZsTXGHw2zANsfxS/Ww2l9Mtp4
2HlFssO8sXny8g8GGEsrsl48owrWlmjdE9jkjLvfoeRff3SxqoU679arngQn+jfVrXNs74+wjOJF
I4MZWa7fbNygOkBF6fcQo3+8IR6WbC/wXskhvaEfXvm1FjCgJx3Bz/M3Q0j7MFXe2WvS8qmM8OpN
WLfouevoHQQZ6n/zFgApHO4ilBaDTH9wIVjcyiIoX0qh8A/GW2lTGAIcVLrfduYzTypKuo163qXe
eu6d9DCWvoX3P8SPeL5Af71DfK+DYfyKt4aZeoCpOsbjnFLgR3fXEy/31tbxeiiDZZQaT6WeqDM2
4SZ2MszZkioQb6nR3LAQeTLtsQjHTs6k/ZB52VrQcMaGJqSQxPXcCYEAM970HAyGeb7XnWlc7jmH
1yxKi0+W1o2KiOOYAnR/SZ3QVUxbn0pi3ReIk8Di9KI5161XnwtQj1Uf6GI5A9ACBN6f5Lc7u6C3
Lp10tuS7/J4IuCsY9pkCy9/Hmx8HqcOQkFVPKWRDG+mO/e9KlG9Vx00LOkT21Arhy4eNQXDjaXJV
Zi8lS3+E16ytoBYQipKuew/9xewXK2VV3qpRWoSpMNxqvW/fp9h/HQuMnBzyzdfs4h2kzKAOTWhN
uB8sCjNaWEnC4G4FQKkvUnSWIR5d56RsBwi98c9UROQYso830bNJNYjjw0aoNt707mVgqsZbaes7
M9mPWfyjtWJr4b1moutdxFlNRN9DI9NsFLN/THAdB47srAH+uRVOFUU0CzhPFsk0E+BdYmCCjevA
ENpNEIcaUS2t4zHiC06Nmoe1DAj30PPfsMJIczb0V4uCo5Eo66NaPKXU48KBLCD0TUPOVug2Sb/w
RlzHx/G37d77KR0UuoXx6ReQjHBXsLOUE1zhAx5jHkyqVxMT0duJmMxXSCN5/YSmzVnSPWEFC85b
BLARGi87jvd8uWxYY3cYNdqbXksmXGUvKRVrkqcDBvF2A0iSQfcNDRuEoy6NNysrm2U2J3vic9dD
z8ioKM8lzj9NlZovbDkMZRWhJIyw71Go6Y4MLxYbWX0wJzOYjTPug92Fe0Uyhw6Cez5nb5vDTr00
vfoc6cKtwvpbViV5mPq8GntLhcSokAaywgdWWwsttt9ES8aUYGqicRpnZu+0OLVJXDinIDY+okln
S/ptMx9wrQ9CMrYwL1fSwv55amAzX738BY0mmR8n3XrXATdiXAQ9BuEZYQ6Jy0BcQwhtOsneYXgh
ovSH6AoYBIX2hlK6PHR6Fp/zp4gsl0VKLgUVxC9VfhNaiiKA+9ONkkN2cVOJj7ERuVcWgktQ+MVr
XPX7bPCRiFUpbT2Tn72defUmaLXjNAfuGtHZDOI430N3TLoI3FB2JQThBa5q8TtiauIdIHbvWkHz
XDvwsQRZbrtBy4hUb/IrkLXX/5Bn8QnEswRx5I3JemK8aQPqRD5tl8V9oV/L9la5JGM031M5YfZr
reOMc2/yjQqU7M2NulBPf3t8GEnuwGm+TU6ApdSjE5wrG8rFLxkD4qcIzCLk2TCV0UIqbMsUKzj3
G7vAwrTh+90SYjVCoVEYN1p6HzeyUuGzWlXLrNV2tSNXJm7LhBIrrkNVoPIDGOFGcot3g6ayc1et
OAfGPfPvS/rWtvfdZTVjlANDp7B3VlERR9br3lVkY3AqN57NphMkcf4luKb8eLylY1KeIH1BAKmD
LsxdK/kimW3XE8H1iq2A2s25QRnUeUR1JNovwycSyIYvkWAw3eDomCb2QqMbSXDgKHt9mYPoxERl
O9cof/c3Q3/T2o0f76PAIeOQC90lTw3jmjdReC92FhEiV6JLbx39b876mlmFvWiHUDjxJwS/XRv/
xQcNMoNathmAsfHNBatNf2Ym1XW6IDgy5DoL+xRXBDbNUkTrOmrs0AxGY8norNtBC4CdGHcentoj
LuFuK29a9FJUsnoyAX1PWtcwVc2ydXpAODNxQ0VIjfXnTk9fe6sqgMjIp+rnXn7bsx1qZBoVFJBp
c41hISwQdWY75Rq4T+CSC2SUjp/95P8kkI+vTddGFzNnhPV4Pk0wOSQo2l63xbM2tKf+PgjF5BTh
uT58dnBmNlmrIBLcH3Lz72GNqhejdy088iZca+7PTy4sEkUuc2I0wXHK4+laRj1+AcTQnKIAGbuW
W095Mj7dnQj6NEB4j7/KkzNYyUJpWf+LEYdcZmoCBxZnEeQMORpG+m/0yQvB/gY0b8MXxUJ+USPh
SDwI4m5BugkpnevRxW3eQqKKQ5KOYQ2+DUs/fpkIDgQiDqY3f3r1smhJlPEi4X9h0AVy+aBvibnN
XHgUtq2HnJJlpR8d72QwKG76amkMzGiyd8gHS90vV2ReUuvTHDTkD9VUhjWEQuhZAZmVjLsZFxu0
IH0HNOH1tHnY5AbhKEYStKDvtWENBuf8uWu+bMXcrANpbKYwbgBgGJLFgEJakoLFXev4r0U0bpf/
uiPwyh9WMURUg3H0AEsPICkIgCGHeZn+kKG9NEptWd9hGcVwoijWbaqHs3NJ8M8nY2rRaQr059R5
3xC1wnaK91XUhx4vOghKDEGOQffBKpkZZ2b7C6m9OeBePuWWJHgr5gMVTBuUeLbIorOBHBDGAlv/
rblLsvajq79UoDGkwot/OBoyg4fpI7K5QFBaT/foXHaZSPFJMnZoLIixJjky7n9bYEnEmcHtJMkH
GGcIqKQ707fDduWKy0LFIn+fN7JNhA6DOTrSUFo4eQ0vMFgq5ve5VCDwENKNJw2Hiq77BNllZF0D
tu24EZY54n1rJBQAINZuU2Jwb5gQLpT97rgYCu407x5JU27xzl/E8bPnvsR5vyA+aWm0z3ySi5af
ZTQChRjJN5IRjs9Vz6qpR5h22b/gm3MKFXqGBuuwVe2H98HplO97rm280kkeXboQEIYWS1L9Zlvr
u2NWzz8yzwImo3JZU8q5+d+oc3HPHfAsAUlBe+QFfxL+6doI5HK/nxjUDZjc/7Li34Ug4TlMx1fV
MWbVzn6xs2B4ykeZ8Nejt+bnSBfHZAtKqrjCmF+4zVdb7R1idQ0YRxSjpGxgdklBLfzvTG+XIy5m
efNHyCKEkkGYYhVqxg82WXBm/HBMXnstWGqzu8BGE/M0jU8TR6WWX4LZEllV99zRZRV8R+6H7zfL
jt9iC2st5Gq25PqeZZCnA0yyH2H8zUdGGE4Z9kVNJW6udHAfipxNFtkkVcPCUNhIMuQkBsrjN/BH
Yv+4IKonxPub8PCKQiMJA/82uQNoJgO8GoZui8qnshmolLCv1nmVJdvKx6bBqYJzpXfy1TTgkygP
21GPnOfPqHljSmtBhr85UQkzu+1phswfcw52M2OXF1QGw8ucqnBshx08+PHVnE1rVYIybAzsgd+j
0fgVcRleU2WLF99yVsrJvvFoiK9aG/V7MTJcVK46Cdve9nOm7ViMzwSv5Tc9z23GtfKgt2N+y9pS
fwqIoSUjFik63shM+iFuJvRm4AWetxnwXrhBJkxvEBZ3ZhzD6yOtZdXac3JrZlM/a6ShGTgo3h6H
ngrM7ZhhxLnUT65Mm4Ppapj6GmPwYoiZrYpN+YcCmBrTjb6LoS+W3HtUofqotgbAz9YZTf+a+GbD
qeuGbxnzit5t1+mwFXVt7J3K+jt3WK57SqQMyxzUAigKTzpGK6HJ7EQQOPbapuMly6foT+dml0Fx
oTKlLzbxoLunf4dGj6AZJ2vsy9r/nn488+8F9l2PiEZ+XP77Bns7bBeAcRBhyz4N98M8Ftt4aOb9
46lM3vNoH1+OFfm+ECU+Hi9TyJHA9H9Hg6gZZMb6yfKcYWIl8j8Ie6+26WDOp8c32rnVTyTufBNC
2C4xSyC8Tagd9EqyMvJR37i2J9aGk2gfjUpfZGP9Tsc4PxgOWFfgR4BOxgC1SbgkqbuDE9Ze7i0d
5jd4aPfN57zISm4zk2DaS9LJdj8l/V/+hE+n1bz36tKPP2UT/cR90iD7T+1tcdGmeb4alfxre7L7
7Pp5A9kBYyMs6D5Ndv9BiJut7O96aqLVOJGQOfoaH+8Ezm62T6UV3QYbai14mtxnGiBFn8rmkrvA
nq5mbCoX+DKPDPtLunKPclFb9AmI85wFeL3inL2BEjh8mCQiOxV5dDXsiqxvGLw08gKr3Nu02swc
R5m3e5D6V6bbq0RPqBBHaZ1yDYWSmRvXKo4mZs2BA5TabZNa/oxS9Tf84aylxBZ5e49SPMKImI9J
DKK+IGIs3jZb3xxuWolDpu7DAyBfexG3br0fCMpk7hOkzZ4Y0mGDR87W0KylUE3OfLgl3kjQX/HK
bPZWSHiS7TgU6eIu3d7PjmadXW8lSlyk7LBwrJOtem1rNJG96Rrpnx4HJFMgGoQDLQcouw846HHQ
ohR0xp+PYKVIqSJHsuaK3NlGHSb25h02QtPV+Ys5r8pFjrsi/H+QpcebnQIUBKP0Iwl0rNWPn1UU
/KLeMxoGP7yuTmZon1WmbUSluYAItreGGuazaqQj/iZMG/KT10oCuIkEJz5FmZS92sGuhfHkGTZU
Ntpbr+uvJKrqoSw7gzCgsg61Bs6C4ZPcxmdn9tE9gTfbTV3/t3IZjIvOO2lOSrS3V6wxtCavesQh
xtfum/1c/Y3vjx5Pxd2NMHQwQ+tm4pPz4mbNT80o+SiHEspj2Y5bhDFpiHas2hZpYr2IosZJpstQ
rtwfukQo7YXHiPfxMOW6vEyBcWgaB+FQgzl4AqL67It1Inz2+EFgeUwClOkA/vvpXH5ORosjQB0k
e8PvDo6U4pKRP4D0cjhrFSzFiX6z80qYhyn2MOXkvcflrCFMWRREBB4mJeGZjR5ZQDzbz7p3snqz
Y7Rol1e3ytLVZA72LTF6f4l1LhtwUEOW8If+Q2Y2wJBS85dbQzKuCGHq2vgn890QzSOAU11YJ8+W
wUQphRpKuF2/83vzTNSodXp8F0kexIheceUFQwXPGeeJ8H+97/Hl481c2Fe7Hard46l/h8fP0jxL
20NkXv9/39obQbmKZdMs//3ixwuFOV2auEg2dRdvfM/+Vecwc3H1SLzVoEmQGYZRmOWQo8GHx+B+
aC93itdllvZZsHbtH49qT935LaZGmo8wDpnTPMVJ4F7t6ph6s/NUk4C+dRpggcQS1s1VPqP5dsq2
qnNuFa5Fv/oAHX/LSrYQVkIlW8/lU28MJ92pfuYC7XNCyio0Lm5/bOf+0EnKvVGAKDlzJzG6zXHc
DH5JW5v2Sp3cMSGfJrZcRvowNFjo4eC2xW9B1DHSDnPjmfNZ3X1ajQ7grTGktg5yJTCRB7UwTTs0
7qAGIOeAY5UN8YkUK6PPraWlR7/djORyoXftUbYpYcZz068EUr290kBfnKmNQweoZ+3fg5bc2PqA
S6mtk8Q7wtH9jaNYtEEi4qOe617NCGGt1TtE81IZWpEKIWGZO9/oukOaiGZrivYU5UJc0jmWF30W
ZDUK3NsmAcQ/js5ltOvmVJtiG0EL28QNrLA0lpDVTVg7Tf3RsUSvvaA5ll6zmZmcfvoWPEYrz5Id
hq5RI/ojSgP7aMuKAM2mglVij2w2qTzHogyoJbJrVnM3qx56flPHeBc4saDYccpTRM5KXUcppMU7
I2HosjCRxGB5HtxWNjAN6g8BTwDuSy/16esk6dCESv62Rvghjgv4zVh7D5EqKBh3GNKDA58Gh2KG
NFoRMpe09ffkai2gpDasokHW26og/7qnyaiKFlJq/NzCjFiwS/01K+sFom+1rkbqeWhiiwr9R1Li
tuNhbJRpU7xtndbYS8EPNKP+mCi9ODuoEtqOk9UJQXlspZvUmCU5TjrD5M4IlZVhJ4uMhG1Gn46y
YmfMtAg/qvtDd4yAAe5fdV5Hwf/vMVJdPRyezTKbSWCdnZVu969DAB2JSkuu5QxXR+uzr7Yz5yWr
tFjY+AOHmVkFYQlVcCwa7dRMyCXFMNgXkwTWwCOrvUOdN05u9TTSYp8NyeCoeeqDZLxYwFNYBmkH
Hd+YBUWb2aeozXC+yoqXSqoEWhBSqyzJh5ORz99jp/ebumdcOLoCZSBF9AL71gIq37guNCcnnll8
NQzzd7bxF0p0eyTnuzuZKAiVj916G+XqWAJc7GCmIZWtXkzb4YMZGXnJAtnBoHKa2pq43sDa2LLU
sYzSP9r7fulZyRmR+aKvxK+oYf8aNXgHQ28TM0xPjOUdCEV6KezkWe+DYjukMbPZKtuObrswsPi5
YCyrefx7BIMB/lwaa9tBs+IOz3a8Mt24vjWRKVeUAho0T7Ut7g68YmQEZ7FYrXM9usY2PoGJJmmZ
fUQvrZQzFG5vOmYuO/6Ckcg27aV2DuZ020v87Zyoe0upRkl/hHXgssUtYrppwjLuO4E4+CM9hCic
ben0IEpDW66gL2u0q0Mn5OGzLYhnbTXu46yp8lUeYcEtDMBZd0T0NCJHEaDoXuf9daNSP0GPr5m+
G7n6YYZeMima41RbVTEOAf2sdQgZ7D/lkBV7pifrJMd0D8/aQ60gcvmFkeLVIdPQjGsiEOmG/Eih
gotwKoVqBYkELDVVx2pyb1Fr+YucAvHep9ZwypKl06PLGas6XmK6Y6xnmMeqNczN2OM6BdMqWFVG
Dt+IriQGnNEN7CCDexpF2zr0zXO6RrNBHlIV7yD4nAqPPJQC5wY4ypgDpxLn/TZQ7/0wrPBKIOXH
ey5xMh8jlnWUj7vua+wn/SQn60bFW70XcGgWdSnb8+NhZXx4td/fHVYxBumsVYH1fzkG3VOSTs4p
dyFpzdZLXw/O2yBckJe01jZBZe6ZsoHGocwMU0I/TJSSxLXHnxCI0Fb704eVBWCvhuGFZs8Z15Nh
bXqvfjM7i0QUJ9ycuaHNEdMhQfjvXRXbQZJrBi5mPQs6Omb9WMZ4oHeEfdxnuED0qXSXfpKzj5Tl
tXRquQxG/60aaLAZtNqrAaigTAgHBE7Dnd7fOfSCodmNwIiW2iDoQXmZuC957JWADsP3FFevjmpw
k6q++kwwTgecXcAhXBapIEraxu1Vz2OunST6Y5VFvbXv0+jCf8aGmWjzeaccNYUJtG747xGICjYi
XnUeU18dxj54iomvVtpXyxJIWrRjLmdsMRcVFkBT5RoIYceLKy33Wlneys8QWGU2KEg/ALyMnWGG
LAyjITFb0c8GKqQatNTDZGaJh+0O6f5lSA3CoEXybLjzd5oYkGEDrGrhLWWZeQ8QvUdZynEHj+1m
iD8E8hS42QNTYA6M9tmmRx/u7vJjYuIcgf6xbo2FnJRP/AujC1w+ZzC+0VhJEIuLIfx3RPL+nh1l
3EttftWCGBouomOFpH52gh4tK54nbYkGU6/gTguSjIY5J5Pjl11OVqjAOvT6062IF8SP8cUUgAaT
DV6Uthgp1o36a5vVfLXIhyqwOjNyMezzsmvWtmBGgNFotO1VTmHhzdw7gXUyp9R70jIWVC06kHs+
78ABvGuetf61ace/GKNEu/T+6PH8jBi4hC4h+vboBVkBNZuFuegAI7vs/x6a+1cu6rYeTQlIcVYP
LKo65lIPh6ksieFE3g+P5x5fuVjo70yjYBA9lnuZ6WSFD8a0LAP5oqWGWo1m8RU0hf9k0Z4EZFRe
Og1GhSWnneGaKvR78rFzA3t4Gj9g9cHYtjknI3LHdMudrWfuOU/04kAQO+vk48sywh+LXPMEqvxd
FZJiLBE5UMKdAigiGZjoOpjBnGplo4Ey+ZArlt+9G8e3asSJo+xVfRAeSJkcyGZJpCZPdWfI0+Mr
PFbYWzsuRd/qPhAeZO+s+1v80AL8DcFzoA3U4dA62ZvBXWNzP1kMf39K/n6KgOi7R3fTjYfZ96YD
kerzYQr2ZkXAyVj0Errt/XkEx/N/r9CDQex18uYfOwws+/ziGovZgIgFIltc/j1dB+21cHy5/3+e
x/7EAdbD4eLx7mn0Cqy/HOgxyny376TNTLyjeryPOUHHHk+7CJY3EZ556yIy3KWhYY9Mx6fvH4dA
S1BpRLoOAss5BSh4HB9P57JCEtDmYIpzlJz/Hco5z8Du2JPKIKj0RY8XiL6AuJTvxDw8P14YOSWn
TlZE0gnjOCvBqnv/4H3s7g9lq4WPpx6HzGkx081hiCFusRe+68ttw0abgJxnIwzgMaAv0JpNXWHK
5UAFgXlqv5ZZox2Vy35c4Un44Q55tJysOT5M4FQf3Tcq3fFkBQwr4+klijT5RvUp14YWfZt5Pxwg
wtTLKjamd9/2RsZApFM294ezy7gAZax3jjAceRuQCxFEDA15sE6TDyH1v1chloNbxYynUVffxH4X
e7oZMj35EkaDEMsaJlRALaZsmGPDr6m7Za/hqVlNUbHJ5th4RYFKYU5RbdMhxNRVlzyjvgvgdH9K
eCTL0S3RG/UYVSVuvH48P4PzbIKAoIcc/dinUXernIHNi1e/66itjn4q/veh63BKSBMHPkdG0NXj
u8ak/89LML4m2N4ixtikWaJV5s2PHyPq6mJ3SBw62JGqsz0gj9y/WpGDJNurhzCnvjyW1bhBkQxV
PKoIIvXK6Wm4HyLwP5j0+bp3nRkWe+c8BQO6Ec+VT67DPF83gt2gV7fAv6uL5l4t6m6sV0UbgJUD
t4VOPknOpt3/juV72qroKyvHSz8UF9XiKzOTsvRkFjJale+SqGgCmiP9EE8GNFJfb54AQsCLHRgb
2YjQgEQQ7/w40MSIja+hWPLVxAm+H/59t4bVrM/ZgIz8f97w31cq6cMkYhH79w2yY/pzUIQeGR03
loHkNnfFzdG84ajuj0A7xLUrJLA9jx6vynR2baJb4cqW/budQ1sqevXsRGMNYoO4wjUICgkUxmWa
bPIwQ8EYwkxsd0mg1g8C0eMA9CXRhY7jUms8fcdce/l/GDuv5bqVNEu/ysS5HnQnEr6jqy6299w0
IkXdIESJgvcmATz9fAArZrq6IyrmhqFzRNHsDSR+s9a3lLMDBNg+QJX95lZFfLUiqicn7jsUFjAS
Js+68Ftn20GX7d5OqV/depb5M4XQ+p6osV6mB9tEwl3VYARjtEMwx6pN77D5mTyXy1vFFkv1XO1U
PWWENqNsSqOYFbbXv05CzhpGsleIjVZJSwQxty5iUufax/dB+6SxFHtUGunaS9RH2ho/auYNOw2q
ITwvCfvJy+2zh+TEirkG2pF+FHS1lyfuSTVYISvES+7QYgiGjnANAPqnQeqezIS7rBT5Y0xhhgqT
gp2F6gnt+mOrgZQo7IE7pB7mZViHBdvkQZfICn7ZDIQ3Wy6HTDHNcOmfV5AFohOu3ncjBNtCQ793
SYzAzMZctWw/2fInBzMinrfHtkGLvq1cp9iEvLlrVzREIDKUuwTeW6BscQipJ+y5JWF+8hOIfgDB
wgg2YRZKLhprKw1ff+pD1hVdlfyOmqB/cVkZxXZYY+bHMCfGVl5MvGHnHEuUDN3xUIwflRMffeHV
p7h/rgyjONsSC1irO5TPabLu4mbnigyxVOPu+4ZUrKJ0Ga15sTjpcfbs0BNvecPVgf5N6dbrTECn
M+7J53WL4s8QNqzyJ50lStW+CVrdyPVmJbaw1m0/gHUuyQSKjdw8gflaQxt3z4ZBmjPlVrlSg5me
9QCFQUf2Gw+gefuAiOXk8NxXQ3VyGsvdjx2nZqDCdp/XTMn67InDodoHBU93Te+sb4XZHLug+gBC
U6zSEi6XT/XLPkmjWJPJr9awJxp7bPC2QtiWxM+JLeVJqggFGCckwjpMaOOIo6GZgp0fc1AAXE5X
vePtIE7wWQNi1IwDvWA3sVcmmR9FytbQjQ5jigyrNfzzaNv9Aep4TRk1fEe7kbALN8Su1BX+w2Q8
MPcqV9DLEEZXY7GhHKT33gzooJx4Dy3RuhbCBFyBBSRmojGid9wRwoVYRzQOOe1U/J2jx1sBmW7r
UMCt0QdZtybEH9NBydninKvvpkF8To6dfWcBxsIly4+J08W8jYptFNq8VUua0M5X+WmiMhcE+23L
+YkWO0zj8pwA1rbrtigSqzU/S3UwVHqhxUvXfS+0HcE8uyGC6tVQmzAlSgyYWGHDE8mSeY4u1X8k
ks8C2VB9m7oRJ5WcTF5WFLNjy+jTuWZ2Lu7NmHzUqSrWXYM+JEeuyr22T4aUMIYUzxmd0CEkmvNq
23awZTgG28/j0HASejPLYbWh4UbTSgt4feKpfd5R1xjoB7UYbgiDLPSDbequtbodbw0b8diZNA4E
zzvQfh0m5SOUDRvUjkzB7yCB83Ut22LfhSSP82B4Lm02y7QXPuPHeA6JRISfgPodTAMskNCulp0M
F6+nFYgU7mOUl3cNkDkKXz1bdTonD1If2EFsnNFuPA5F88usvPeinQiU+pbpiOMtHCArG0aE6b2E
Je6/JPHca5y3b0UOHcYJo+waOMFPFcnvZpMUe4lx4jpxuOr0SE+Omr1KDYq1vAZB3aapd2Zakh1j
kV4qqwHzJYI9T8ZVQw38TkToD9xG32hho6s5fyiotUEqu2vdYpZmSJAuE0OLuhwtTFEYmuDl7GQW
tkcg6NnWSk6wYVjs5wH2DMVXJAvnYKZYdAsRZA8m5AHREj3gBQ6sb2VszNH5bVXiM469gN1etLa8
5E2zquLuKtgeYUja3vQ2uCiOWgkHiQn+kxccsGCWJypJOnsXQrWD+PrQVIzBmkIrULdOd7axv3QY
QQyFxCUawT2MAu9JOQX3cCQOtbMbfvKuYR7hN9oxzD4G59KGenUL7AZ/MUwhT733eoXEVEPLRS6W
V+cxaRLIsesixv7w5sixRVYdzIoyxFRF0OB09JHLeobchVOmH7LW/WFNo30qx0OuFwPd4rzOZ6Rr
WiTkxDNJqKheEjdBJo8itEEWpsR56hHNdLO+hOSXdQXHhfcTr4LQmDkAKr0JmDIHkRSbymbnF7D3
WtXksHMGllcykQdal9ZYtx624DysFZZlRs8z8yJKKdn9mkUlIXknHP3eqTQohIW2Hxim3nyW3yZ3
/K3EQ6Xnl6Hy5XG0EITkQRhvNGXKs93/CjOjvFaiIWyqUcnG5GG2wb4kV27oXMMAZXdLauWBjKMQ
eXy1JaLX3Lgif/PtGunzOL53qmEiE+J77QHx4JAq0e2DeXO6BCVCGv1Gz9TvTEpvHhBJySZ+zLaC
7pQhVTzMeIKQ/MF2X8JYRfgY/mmlbNH/1gWOE1zBoQZPL3GbVTRGf7IgdndlMPygM2iO88xb6TOT
1u5YT6XaY4E1at+1OJ763uvXAVCnTaNHj60lfpgY/BCPlS8p9vCLUvkencqvSAw/4WXstQKhL5hE
uanxs6OwPqajo/Zh35c03UwryEeAr1Ecm5SZqI76fJuHurVvpsJg5p9DL87R9ZUDv5OHZpW1o/ZT
00LjoEW29VYK57m0YrwshQY4AxTr0RT2tO/n3XaLsmmXBa7/oBsO9ubGoRgc9fHQtNNrWSd3HWlw
H5jtdlAJ53zbzgxKgq1KVB1MoFn3M9TdtCXxmH28iUKo+xiYHqu2ebaVUscDHTbABgW6OtVBhTm8
3zwR9kCjki3SBiH6X1WK/D9gik3z9LLum8A8O2kDs0/fwr1zbpbm/nazyVyVLTDFqlLaOhHuq1+h
AYhKzWHOkm4UQ5anPgdAXYTvyaj624AbmvHctMZVop+p7twderSNrYH7pxR7EZiBYKuMuBbHu57F
9c5RGd5tbJLu8OblcbXJEp31E+gQh/XPqpbTTxUE48pv3qYYWZydJFAuCl633vox4lDakd5Qr00l
8fonEqCPMrZT2D1NrOlYsNndemzmhawyjJXlVX9iTEYr3S4/y4JjQLTIi+ufhsHmHLl7s5Ng8Rnr
cRnGZnvRirhfGXaJSC4KnaNR7xrdII7ZDm9sFz+QJE7blkrQSLrw4sfuUQ4ahV7mYuXSKASXD2bg
pHcvEJ+lJAOwrhnYluUrxN5PWBva2iziYec2ci+BUnN+MBHvpIaqtIgOvsWxbGQRy4y4x85gvUaq
4ZehAENdXOym4DOy2+46GBpFqOAntBLeUySt+xStrsx67ZyyUYF6RNrTxOGd/jaVvy9KnTIqzH+a
vfxJFRJtYwzqrMZyde4LdjNd9G6pqX+o6TDAwgc7UzObs9dFFyLGdMRxVFR9oIhcK25qJH0iqa3+
hREnm+Jg3DnWCHIWIsarSC10x033R8ZdssnMa15X/VXTUNvTL5AVouHpm6IrpvVpg4oqxqJApBBS
kY2eZi5qFOtXzOOB+RgMH5fXzqgY++iDfZhkCY0mzmGItcfAA8WIFHTciIAcEq1C/qkV+A7zmlck
oCXHZbvxG0w8XqU/1V4otyzkD6oK/O3sy62NWLv6Do93IGjssWbodvRBZu/EQp4i0bEYAAPVXLkk
m6xdjviV41bPPAvgKJINysK8eNZ9kwytmPykpGCvzy1f0EuhUaUVFWxUXSBzOVibptAxeza+zu6w
P9AwsjzImMcSZ4EMgaK2USOJeLb3Vsq+3RXalEL4Mo5hh7EC4Q9A3PDDjwgjtttqzl9UmNXasX1S
0iMIaOz3XkY8AMrU7lp5GZpxoGEOJOvT8oG15g9bptZexVypM32C41s8JwXS8HDisErAxBWaW2FO
BVzMljzBdcB8Pxkyua4t2HuYPfDNzrGKhK17+9Ip3b1l4NXrnKegD8TzAkZr+hkYnlhsbs0g35GQ
bO1tpaO/G5l6m2Hy2yYda+946lgEbHzTWdVcKFM/EdjwNKYGVOWZRy0J6tn0lTJ2JqryxLDXvYej
LjDt6JrlWH/GXoccgdK781S8seNBe3BSnpBJaaSvQfVr0AfrOSDbB7cO8DrginCZDGp3bAP2Ks8M
exMJz30MUgYh/fwtdfrcfesg65OqeZBEdaZ9uDdnyrGds6QZrDB7qFNgrkBHHniCZYwV8/BOwMYP
aH0PPS/7SdGbz6KzhXDptKLYGJhXHsj++2xrr+fh2zxXQZpzLzTN8/JZVjgNO/RF/jnH9Ft7Gu1k
kgA+HkrqLi1+WLBvo6vdFkqhbciTzj4C2aZWX5cXfckb82SDgA9OFzlnhQZhyRvueciweg7FcztY
9l4Ex8Uv/UfOWMWuJ9jmqYGCydHOdZJEkAtY+FQlO127rG5tE9hXhs8gHuAgLKn0hTkOd0Y1a1OD
EVFZfrGuZFmtQauhPukQhM8VqI071eK3W3Ny0h4TvXWtycdVTWWetTJ6CJQ1nRo6z64k+1gz4vhK
t1ocfawSsQm5GyS/k26rQRMHVTryaOs+XpOosb4yJQ3Tupi1xjoK7vSqiPxXvSiny4RaaU9S9VsN
m/wUkYO3CxKTgJGyHb4YlcojXBl7IZM4nrqX5U9+iPujtsvscWidbSCd/oVPXy4in5RYXHNUccuH
joMiL+JVNSe5ysZ9SnKSdD2mD6upp5klhijmAg4btpJOufE1BLKtRpokNcujjtmIRY0tnjGDYDfT
w2xTZjSfGZP489TqJ0egOp1wnR6n2gP6hG3K5TTFsvNUeYZ4NafxOOCKbGcie6TxowVsCEasCKsl
DBZS4bgTLSqQTKJ7bhHuIsAOR4i/eew9aHEH0TGZAVvOqO8GE2t95QUZRlaeKtFAal0gkFIH8a8v
nqc0Xus54nH5ECWejhR2bI8CDRERTNhITDPeBIGr8Xin7Hb76B1H9oNmaMjWuAev838NXRwgiGa3
O8YjgFHkjNVQW8/N6L54cKdvDXUiLk7rXGIeYslcbrqOUQnm2IEGcUT9pGHuMDMoMYI83zsq/g1X
AvKNOXkvnvjnlhFHH2VE/FVp7XQfpUymxc7XOx5GoUcjRHSd4DnhxUl+C0pffAxByhGCUG89qRCc
hOn9KQt8wZTk/lkjfTgadTakaYPIs9LBYI5h0O+mGcaeB0W2AaTmHlzMIq9UPIxJB2IeV3lp5Ohb
43GviXzaR6V66RpxIgGQn9tAuTkoMglidrdXmoH6EInq2DbdW8nG9ROU2tr3VksolR8G1pp32L0i
ohq3knCKtSJJ+PErqLNvmb3OKanLB2GMwypzGFwPHmyjVEQ3alaK6zF44kkCvdWfDB6YXnr8+vm1
IH0V5lPFaoTaEoGWF0QHC/7rJmwxyaIR4F1sWuqyME4PA9Fr5HHqd/TW6Q62Qr3N1cgxUmso6ur2
YOeT/6iANWV4kK3J039ybrAUmIxxP7nWZ9ca2jeG+kCA5tcLKnPK0JhrWMpnLyqcx6S3DmEaHKUB
lwEzWYW8Gz+7F5pbI0oRGrGzv7HXv89P8GMbgMYi8uXB0CTmc1+zKF/Lz8ozcZdzGd+Xl9sp+uaw
3O54hVk6zqMciyd5yX5o60vWzkgjHOb9GV461KOl636bvGd/7MKNrtyGbBWgSF+ptEy8vE3baM7+
69nmI2Ap1riy73TXIcFRyM4baTrbJJfmLrFw0pQstuit7eqg8dcHZMeAS2BZrbsSVXMyWXsvxRe5
0rX4N5ZnUuM8xhG04hNy2tpNmSV0zbTPUBW/ZECOj6My6wuIXHBdQmx6zE1o8rO7mLm0uV4T6T4n
Tn7l2yyHNDYs46TcckfgtrwtgWVejY9tcKS1NiqLTOnKPxh1q220qOk3E7boB6/RP/nu0FZ5HQRD
HoAL/hDYm2ks9BfADkyTa6N/TIriFCj9zWZg+qh1iEIKXf0cVEi+ApOF1nn7giSbc201Rbl3VS15
rBhyPTzAyBMkk50dcGPnXreI2GMtQ1OpsZj0bO0bhPVyo2zzwEPmI0Fc/TaNzLGxbvj1LKQCwzqf
3rVEwElw47eCTUk7s9In3Kys1CmdcT8TfWdYBZVcFRWXJJ7GX66mrbpRxsiTPwIwaA95h8avGwLn
4jcD6upu5oT5zSVxSA4yjQBFJjwoOLfQrtA4Vi7fKP4mC3gh/LNR7CLcI4ciZNlMeNPG6JrhcTk7
8QWxZYhj0IKGhpFnYh07h4fm8yNZRnG7ySNrm/Te+GOIAEKFubX7utZkh+s6M80fhHY4mA4NaDdZ
iw+lZQc6WSMGMc1ThyGXP7pIxVuYF4QuZN0JTx1FRoCTS0yGeQoN9B8liXIrQ2OyFEfRb15o402Y
Ou1ZZZ11iDolM5+jJq3uIESOmT4xwdqnbK4wJ+bSl495Tj51I+visT/kIq2p/bNpS4YnSoPOXBlT
y4zBsHKMiEI7+D2dcqE0pC20nZfSAmrVNNwXgyn6jTLAgzh9vUbEMNxstzo3/T4dZPtAxkG8rqLI
BV1NpZThl1lereUoZCBKrrop4403nwy+nmFBsK3ulAwz6TjOtuXMpWCu0qNvneSvwADWqjYLu5i3
natOeiFq3iG8ta6EPNbjn11etgRX2dYxDtQ05YMr6L67wNjmcaMfnOWkqvV2V7Gx3lUSb447M2X7
0oGDbAXkB7jeQRAYSIH+MbZRtCEd6335rrq0vL2ppwzhmci9IvrtrrKSJNNy15a6Xh+zLpl29ej+
Clrzxejc7snuuQ0iP2THi9iZanxoHvCmztCM+ib78SjL3N6bg5V8jA0ixyhP8KeqUt8GXVrexxzB
USQ669b1/rsGU/NjgEuMlkGovc7FsFL1kO0A3gOXmW+egZYJYwBe0rgK1mGh0qeknDO+UGnlVlM/
Nj0bQD2zn1x9BKo5T4bJYtmUbh5cOvS9N2jkH5rwumMJoIwhdy8+uhKyCZH0hESRZ52YRHOTNWqd
jZ6HtqJY3EhntuYQgX1fXhpWlCiwpuBaz5v4QojukGBkPQcJpVAcmNohk3GBnYGCy6MVOGtWcQ0r
6KlD0zzk4K+BgPHDEicy2xqumBk2HVzHtRUb1THTQZ7WMRz71PGN24S7F98FtMzU4UskGQoXkzSr
YyAhZfR5ijt2DiGvdOcnoEjnubU4FGQezvvKzNvbjc7BAi3mVBWhjUGiMlHhlR7rbNi9o5ebQFaQ
ji1Z4qqxp5XrVtGlzXDrST17tcZm+LmcACyvyvOA43fbVdwZo1n2G9EjgG4lx38TD8RSYsTB42en
t5JUYUpqzq5U1cjHDULLAClxJksUe0b6PvRoK2xEChjUU9zHeZ5dojaaYGyMKFkDdS9nE1+OO22j
uyVfwtOgNqmKMM4EP1JY1MM1/tNymNrJu1OP3c2LcmedJ1Z2ALePQZrH6srDOvxkWtXVQxBgDIV+
M9F/rXN8PTt+RP3A3Ho1VmobOrS1yyteh2aBtR/vexmo5IIWw95NuaAqnZR9ZbaJYU+gOXSZz2zL
ui6PRT3+ZmoTrAu9r/fT8Bs6MFrGnrQBC8RP7Wre1nfQXbGdrzBK5Vj5g4anha+tBOrO76T9iP0w
RD2eTlLQBIwuhAZcUOppImjwSWA62xW9HO5fr1beDyGiVu4Io+qwygAJQCj01cICjj07HL6wxA+M
/gdqAmgnpZkfYCgE58Q1KYXmZ6/goN00lO7b5XmMf4ovgrNSHDrkrNx69JYWsuz2ZygY0oZzOS6s
FpNroyEcLW0slkO3GkYuzTa1nqPKQnc1WvzsOjrq+cwD+F2LW9T6/bWu0JR7sACWSILJpLWeyhKw
FVCRFZgfNi80C6YsHpiQeZvaw1Sq8RlbQ1cheOmZ0iX8S1A64UPRqoPZao9gXmO2Xz18kgjxC64h
xqoAbkstM59j0igxHdUE44RZt14azj6MH9yway5BUyHTQ5B1XJrUojEQrwbRsxoflms9d3HtKlXC
/YmHB6akznlpUYFSIwWziawjYOmBO03fMCSuSbAAzK8cjQfi7BTT5jgbtqHmVmsxJ3h4aR4KFW7a
wXkxuI2ezD6yrpgBnmqhd8fe0C/Mast1h+DuNEGAQ7+oNefOCl6rIN+W1ojFO+/Miyut98IZuCLm
EsogrAhjtn6G1lCfG3LpGhxngck0EsQInY8I4Z32wylv3LsFTGVtpqNYY+fj3eq1C+jF6Arbj0EC
4n/0chZmF4mHNKp184YYvkclmmhHwlvMsbMuYVpVm68JAUswBwzaLW7112jMgCL2aXPL2e9ea38O
zX1nnlLwSPO0h3AyMVMY06vs0a6j4ACxa3eIzaqgxUZ6D2oM+y6uhCCVm96FsYDCyz8rFKqoydP5
nY01mmV+Y3Id7m2h3C22GRMhltqOYDusOtXuqTR5W1zbW0eD1bwtR/vUtq8DKZOkpOoPA0K/dabj
Ki2n4thalvFUkgW1tX3KnokRzkkE2i+3EG9TJMIPy2Xlm3eAelDXvKANqFrkNzYs7AdRVd9orIaL
mfXV3ifcAaofY6IxBuKii14dZWOuxgYX9phB7PwqcLUiete4R9/yyp1WUdLYV2agoEPH8r0SqbpN
dUf+chMinze+OSTaXtsxC+8YFZ2tTJmNdZMT3KtzdlkeH8qFlPN1+Cf25O+NeTXntk16Xf7UdLhM
exyZBz/szbtWF2+dkNH3Bg2pM6iHxES+SQQx/EKA+fzQGt+XdPRisJj8wa9XdPs7PmNnUTDOWtvo
jL/wwGyoOHRwds5DqIVnuh8CHlC59PpxmOroiV4gfiWVlLxd8epk9iEC+2a4NhH1kulqQBLUekz0
4aKsEXnDEAzo19qXxtUhtajqGUMKewS8ptAsAvXKCAaLc62OsQ9wZrlOZICNvR02dpXkhCmkgMB7
YtmTJPi1tFJmVH9E+fvyndAu6c+5yZGouucwnqTHETfEV3TWe4ZL+ibSWbwnGguHPIAMZubZcGVs
NnwNENjsAuHgYltlJeWw3ld/Kp1VXCDb+DZG5dL20Hi4OgQ+Z4D1yPn33CNd2qaJ1u/0Yeqfvg7m
0F5LA2fxcnFp8ElTFPuqwsGPvtcIjnpL9YCoKXvBOm1S4Cq60dGb5JqSJLjm3Td2a6tA+fS2qf4j
bEGfW0P5255vwwQR055kAsIZoeQ9w8BYDSV5wFRYQLh6HtlhdRwsXHlZZb2lga+9ji6FRci7ifYg
8R4cSlH4cTL4NcWvkhie31PLESLaJH9yx4S2dAqTw3I4CsKp30Yjf7WLIX0sQ1t7BDj22BSq+R5X
rNmxgAU7HavF98gdEJJpIgInpegbEZHNz3B0ydcYENa4NGjzhwLAyYhm47i0gUKSX5Tmhrpq4QjK
yateXbwgy2NmiuFdm2ZXa6ukIIbgK+7DNcVbBTAui/1266UR+rExLXZWw1KIBnK7hF6kbW2diqF5
lsHifxA6Hi8Md31Znf/fhzIjsUCw6DqjBH1AlSKZU4TJheQyfZ/YOYfzCHAWiOjG9VlcLg/GetTk
jWq8PmSGJ9cZu7xP4rsAlo01uPFmAvAfwk50WatfRGFGLJbDeh97vGX4YNRJirm/alDVFl7ERp8Z
F+2TWaydKUYVwWSaPO25oDPa9tSHkQaJkoy3nBpiO4mctVWJOSESZbLPTWYQRUHx789j1VhZBeOp
7p66ttz3Hl/NRkW3knbZ3hlvFQ+i7vjxhiD6kU+QybQeHSJDZs4bo32K6/pKrOP0AKwbMG+KbzxC
JXVim2m+8NzxN56B5LjzLOYqlAxL62NP7SEwJ3AsYmwONjQTBiJYRYrAHg6NwvJRpn177iY33Mx2
Tky1A+TpnLwEdHEfdaF1695mTMq1lnzr0pO3xBdh5QTaEztQhEoTsw3k2aDXpmNZqPLrCa/lSGFb
u8EpKvXP5WJqbAhwcc/9Z4m+fsz7+FdKi7oxGMJxIBhviR/CNeKl5cm6iQ0Rfh+BTYXG+J3z7BBa
dbwOEmE9G8H0koIhODG+q5/RkPqn5eLLbLBWVZm+JtKS0NXR6umaZ+3rGJkVSuFOit92kh5gQmBo
HK7zqPBrI4FnFs5jEYTHpjb1jd9TCUfJ1N7Ibn50jSI56kHv8Ix3g6vpgr8BdOtZYNN6kiiJN48H
wBtGs8riJruaPpIeyDfXSBXBcXkbag3BtzXoFzZo7KVdg+qgVtBmmNpFuunvhcr89RLRVkYUaIwQ
XuBDOXscEOHabi3cXnSODoGXB4EvJAzb7KmZ2FNFhXgM7Nz+Lez61hmgUloGcBvqzjWdmrwnLvqu
oqDIJXadzJxEeylZ0q/yAXEF7NRrUrr3yugZMUaMwJZZKozDML+bzRBux7z/DcRqxmi2xDCFOKKQ
USnk1kSzZWn/qAq6duB/CTIzIb/5qR/v+CVJI5m/hivWyvC3jd8b3+hBficZU2Qk8BO4DRpzQVLt
fvS64LL0c1+ThepHQaLbU22SFTTb2LVMnpehq0EBPA8/HWXNXp/8D4PNDhW64V1HRX7AcpEtVdFy
OmpmAN5Mot1a/l/iVExcUvtxqpy3YZ7km8ScH90EuyQI4B3NwCvLaJcX0XBujOHAY9RQwpf/lJFL
9EwmxMxEfE/gEb51NKW4KccT0r0zBtz8bhMdc9d52C/fb3JB8pKsXG38XKi7LawIaRKBBoDNSW7u
SOGx4zF6ivLybssQU2Hm8W41sypXNBthR+02GPtij/pCrQiN+I5UHjfTyHN+uaOtyrpWBtlh2kSS
amf/9v3sEfN1x0O/cpkhnkunN96KKX/CAgzrVjk9OxJwYHHSomOP8+pojfFH0hYE1MOTubU+Giee
Hkd8p6BtBdMP4gU3gdX+EUzknlzchoTYGjoJNUyilrdw+V5WT2SBT3dxCR3RX5Y/mTauuq+Jp42e
G7tM80C4Kvosyfi3yvUX2Cr+taC041xi5bB8hoUEL0nhZrgBnX9E/huiK5yiUTvttR49OtDy6BZw
4+5JAEAxNR9odpr8nNBhLXFSE/ELVZOQ3YdE+LuDbmnO9KCHlHlzWH7kjAXQQdknYUbT7uv2DGYO
fg1/tcz6ZL0c7yiaShLig+r8le2KBNO8RMVn7YTuu8BDvCsRyksiZUALJTsVy/jUZ8Nz1gyvJiXl
0sbk6Tjdeg1leb0LuooeVAzGJeyLiTaGP2eSfWnyloJlviIK+lAGmtOvMqX0SnibXqTuueB+sdv8
eyKRstsRfSMp0Ol+KV8x9XqUBE6/a9NnQyOcopoxXssdl9MO44tnTD/Wjz0LgfNojr8iTNt3bEzO
PUun6NiYOtzjZPhZivQKaoW9gk6cBpeqzoSTDxZO8lvRDfS93kr2tvw2ueL+9bQ3XXkxYMn0NLu3
JjfrR5srZS1dojSWobmZoh1XPCijzD0TP14wuYHtQXir/fCvw06l+J+5x1JK4sUNy2Oi41jz3//6
yQ0UNH/7S//fGmOxMEtsQQzBqqUcfrJiwpSSFrARK0hzHc/JvHFqfE+mfnpCu/Q1J7QbVhTs8qLb
wIDYmdeNmjVD86spoRDwxgdKyjxE2TZf9DoDTtvD7WTlwvgWd7P2J69PdmmTO9VNRDoOeclKJpu9
NiYX8zilr0sQM7yhZZOGWOkD7+l47Fm6rGEUEr9ATbsqEe+vzERVxwB2z8tQ8vV8BiwB9d6Ngpc1
4zJbb3RkastExPZdDBpeCn08JoaWDXcGXYebrNrlpVdfmrD5Qe6Pg41AZLvRJ3LQHKboZengktyg
gvCAR5WZ9I/unIHmIpfxbPVbttrwzlCARaM03T2yGhouM4PBnlfFnlxASjwm5KS8qkvr2vcJwHRe
+tSUgFlllVwNuD43jfnwbujgviNOxpbo0PWqdjeWyJfqFi8HSzoy5vpyX4algv8SitmQfW0TJENl
1SHKnleimuM7u47/v3SSeUp4YwYLCUanuPiJRkaJeat6nt9uQPBBE8mzKcs3Wetf+0ejsueYMHqD
eg7l+/pj5fbYMue6KABSsQpjLHCZ7rDhJhvFdvp3FhsAQevEO3iAc455PX18nWWWZVbQPNMG/giq
K1Xi6LHIT7pI0/MOVgQLN6IJeAGnaG1SKhuR/MhHmhwvCSQoC6bgcoC5NtmE3XTNGO2NSu1QIeaY
EAxSSXoUs8s2BoZFs+qsKPro6ulVd8TD8oCzVYjx1puahw7hEPBXRsHkUm0MMyrfhsjHJcI5wuXw
puuQTBpwKWhbBp0xSpe9dNYkHqJu+lY0IU1rJPVz2OLAdFkJAbZvSSCph1cXpzIz574+WQa+pLEj
83yCCYlaZ6YGZp+2KoanNm6TcwSWgPTrJ1MR+wj3dFuj312e/SlOLnJNfGOtEogKNrrktT7Ib6ol
riMyOnXJTfm2nL+Nz2ohgPBBaetdlj+1fftHmQ6TsH99TFgOp8A/B4RLSVGGcWwO/DXlHCD+X04J
tgqpC3RN3xgIPLjvGXAYJRGTY2+xlrNBdwTcwFILtfPyl3OUj0iU++5Z9WEUTEx16+kr/LBB0Hqw
Mss7jZzV/bwMDezxF7RN7J2Wag5lyTkikqp9Wa7d4Jtptowhe9s8D4ntQusjjaETOMfy0Ul2CFT8
Y8i48uIaDktZCzXAxkB+vsNfxRq/8cHLxIP5MWUjfPiAAC/o3wfXH547e3DXXjuK95x0Goxu8jXg
FLcBE52DuidrqgUubUhC9lrTxybry0va1eO2dOiIlpf4338N/xF8QgpLx6DIm7//J//9qyghJEEp
/W//+fdr9Ivgr+JP+5/zP/u/n/bP/+jv+8/i9jP7bP7lJ70A+yiy//4p//Rl+e7/+Ok2P9uf//Qf
27yN2vGx+6zHp8+mS9vlR+D3mD/z//cv/9fn8lVexvLzb3/9KjrGLny1ICryv/7xV8ffPGJMrqV/
/69f/x9/Of+Of/uLqXnY/cyjn//j33z+bNq//SXtf4PmZDlEhLum5QiDr6Y+l78R/+aZ/4erM1mO
XMmS7K+01B4lMEwGLHrjAHwmnfSBQXID4RCBeZ7x9X1QLS3V3bl4kpKZ72WQDjdc06t6FLXetoQJ
WMFa32xF2XTR//wP0/pPw7DwSxnCUC2Ncuu27P/rv9D/03akYau0ECC26Zr9H//nT/b/fIL//Yn+
j6LPX0AOdbwtdf71/31vDEPolqmahmnYiHdi/V79X98bW4hO60BTexpEHzd9S6L2yyLPR8mCcdMk
ZzGu57CGn1OmX3NgYzNmL6dNDHQ6a40SW/Mxh1iVhXfDwNOpV1tNwbJfOoQIipAK3L9EYtYX9wq1
9OOKxaSeH8dOvtnG7K0JpJnK2qmRP9TEcaWRzyC98mh8zmOWkn39ZEzSzRL5iorrtiqF3qNBLsy4
mstLX5x6Z7ouWgM2srgT/9wjkuDAMzAhVPM5lAM10kmy6STEfv1jLsadBu4Q843+Xk+ANJJXRTEw
hQdf9Ui7I5jvJAuO85poqVqvpEwylGsxkX0ZBA4eHBcpCL3O+ZUXcnfgNQnw8uODBEgieqica1f1
x3xWDykeAon0btbhs2Ng9sULZQ/l27JdOeFBJl1rac85Ye0acTxsIDHNa6V87OM18RTDppKCDCIK
rArDNczyl1pzdkV4nEX3WnTpZViCI16CbRITQh3Ue9TS6+fwUn4TeV1DSBxJaGFZ6YKexI9+tofa
t+fqdXbQr+Mqf8GRAvksw5aTdc9RtsNk7fW5FRIezYB+YstM22ulcZ8R5ocWYT6Ew7oQysyz+FAN
gjt8HDHVQ9cDYNoFxl1mHylPTQVcsIwdUq2Ou3RmT6FNsIFugw8JU6TITF60tLg5FHYNPAEZPEfJ
KsrEq7CFJb7RR/lbmtJX8vih81MsKo4iUyUuc+uTP4GxnC2wlfVg3yiFdeMaW07T3zsOXgRTV/bt
dxkZNLuQfUnpSGmxWfu8gDzwuqcpASMX1S9NBAivSXzkelsuf2IzYHUJSJeYsUCsa9BEbYbrEEAj
gldbmWRhIvLNo5c7wSnRvxoz39UZtWv9V9Wmn8lEwFEb8mMjlL2i6/RxonbWvGS0sNnFpUkXyxVo
GNZEDLMZqA09fJZCPZOr2Bgr/GIwtvCn/bwlQrRw+WO11j11nXlLQEuWWnAfGkiRTe3iafRwH7hL
WrP6jT2znm8QNqJgRE2gH7Myuchp2JEJmDkVhTvldz+p7C5wvS5QABSsg5H+cFr7wbriWEvmkYLI
VaT1D4bQlzE+1SHWZYacMrcObP38ti+f4zQ79bW9TbLmKzLrQynbFxmV25Y3Y2b9mqCxiVDl9J4E
z7zS3nMLrCfDk82FUNmOdXOIYnC7MJkxbZAkckkgPyZOQ5dx+OD0vgp7s+xin+zYWW874JF8sqoJ
Y3CG2tPJS0snaJAWaI1gOhqHmEpjvhN/39tjCJwx3GvCgtkUf2rVWwvPEYgaEI3urbYAJFR0iSfV
hAfrzVqUU+dcUo1w2fISN8rfKJ/P62oF3LCH0dBX2KOMyd7OoqsjNMzhkHRp+fvG+vrRCTbjVvg3
snjnjwNY5SlCpo4HJFjr0VlQAbDLitUzOeAE9JoUGXHuf2MMlnUDScYJfgrLxAYZ0nRnABoytPDu
6M1XnHUxM531DJvnBzYKsL2TqtDpKIThpwlEugyCxtCbH0vf7uKuPRE+40Kmm4ObzP2eHA9vXBwH
ZXaCCpX5GIZuXYCGX//qAUCClAo6o4NxdTQb8YfutVcHoKwcI8cr5MDSrHFNcCAGwduF+1BSqlsc
z7c0qR5zn13nYvHpwNiB3vHKJrqm+ooWzfcwg9CxnX1Dt2g+fBmgAxMpvKjWXfrYXvVeejqFXao6
v8kggn3LXh6Ip61TSqM3LmtZ1YvfOp0AlmUhvIpG/y1svgaIENz6Yspn1RreH+wcVNSvQpBfc8pj
X38X4a8DtzcsD+TT2BTei/HepfEuIEGjgD7ry7U8WDvVouBCnnON4aqrRa90ITUE2SnlS9RTukBs
EUVjcsUqXM2cj1nzTpjXLZJP+PWkVNCgiQrM5AaaiLxj3e/61ScOt2NcWrpcsDKb1bmbVIB6M8jW
ynyXUjnXRK1l2xynTrs1A9ErrCKwzJ3vypr/pab+3Ja8GBCXbXcY2ckHCSQaHmUZEeoP0FOhMqWE
NsgtYBWhZKGIyj+5WmzErFFKUHqONpMY8nqjcutZ7CIGfjGyS5HGVccwFOZIKvCa08Xe6gG1ynJq
PnS7/KdU2V94IO9kev8GmBPHFDWtS+sbYvKyUaLsUzTVscHlNehX0PP1hlZ532hg1pdgk7uo+8Kk
/e1oNnmfcCABK5NNzO+YYOkB5yQzbvGhrzaJsjip8Eu7RKGHmD8wnXkjjTQT87PGfrCxgf5W7b+e
bTEZ1dc2uKcxcMIoyrG8BNXkq9X0T1WSp3hmNqijH65WFZLOLo/mb/pWK0ios0nOKNS2CJvuGEQY
hG0oo3VyTy3A8KIgr+9pCJyDZYNuaI5lclnkDDKYRIXaKl/0BjodGlK2HBb6s8YivYWCyqOl/SlM
cmuhWW9LW6EwivBDOPqaMUKlol25rLhISSj0YbOXIGldY4i+cjXzq3q+1nPlZ223jS3tS4JC0Yzh
z0JAC/GfT0Qp35RMnFQ7Oc2mwZ4zX/NKEI+KLYepuZWIlexSv3U8zsD7zRMMMyj1bBM7eBNe20mc
GKFFPns6hjqopspC5Z1pzwVOcYvjaG/DWsTccXeG7NKo4LW1/BJI4uw4XM6Q7PC2Y04GBXQyAvuP
3bEysF89Sy5/Q8U+Frj5ksOkyZ01a0/Y5k5WzjYlhsGIpXaCW0CKMFWz+3qQS2BVPcTewOQmTCRc
JNFfO2wPwAU9OcqDMV4pJnuLaZ1QgwFUSkYch8cY8Eu+1pU/CQXFInfORE8+lL561IF+J0jzCfwU
UE6x0NOydl4qMWIzYwCPNE898yxzBL0HmoH/K4Yn++Bi6bL3dScaElVK8bjQYpdG43WN7q/Aa2WQ
Opm/ZIorZiHBM2csfoJ5l6vLpc3EBTT+WYuCvaNgSsZa+jaZ4TayzZesWg5K6GfOo57Th8mdzIq0
U0O9M8YqnnJl5/AwkWf0On4ZS3qvLe25z5OHgdVuMbWTonWvFS+SVgmA+jpPIImO1LKFN6Xb9XW8
NyznWrNfV0Ds9LRtU4KCS6B84Yr2YWQF80sQbvG3ebLJL6pO+1aIe82OfrnCsXhIKp9FAv57W/G7
cW0mXksTyu9Kc/DQQVe1MOJavIbNvN2OQbujTswvzeqTr4Zs0ofUzW8ETpit9ugpC/BeY7kL1Cs/
sGrNc/L+v/5YvEUz1Vd76s0hCjtV/bA6a7rCezpGxGQMvSCbiOTv6+wlCsHsuugz9aTwf+peKdwh
Jqwch6SeCD+qNVm0hUMO21pmPed84ISmSKnmEEoXuF4FZjQv0mNl3+rBH+yfriF69ufCdFs7vGf0
aza2PKtUD7Gw5SEo9V2QRU+FPvnZQiUX2yHiceSwqJtjGeevul2jEXEiFo/fPPkJCpykoXlMBdJi
3CrHMRuW0wRjP7GH3ySFvAQwmMzfrSe85Le6Gru0vhFgAHsKb29iO6nDnfN6hUIejfIloWEuC3n5
ulUavAiEaftR9orC4kZubWhctcQf0rr1NNNqxnTiEb3QnNMYhK8zTeA2WZpE/0d6gisCYx+V2O0C
nbmq16rrtXpq1H7MGeqTsOmPx+rmy3rCywc7aGrfnSg9dRQMFVd2vUcsDdeYmVdroru0E7h5GqGe
ZLvInyGlGiF4KH15zEYlcCcitKmGOZQXmu4FWOndKQyOBkWB793CZErEHDvTkSxRt0tHi4ZBtrOd
tWXF9B7ootxwzVJOOv8TJjpK2GNMedTS0YEECRQvVFfvu7yArzp0R8KmdF4s3ZeRGAzl87GI210o
uVjgGcU64VaBDUdT2cFm2HSTs9Wcd9ERTHd+piU6p5S940nzDbt7S2MmpgnBLrrFhuovoGkUycss
ShViWOEDft5+KeoNxTvqTDC+7pfsVbOWkuhwfIY8/95H5Q3L4FbY6UcKf7KEgRGkrxX2kE0ikrvh
LPYGvgm5ADu5ywZbDWGjbazxLNNg1vVHuFIMKEFgHk3xvRS41mEv4DYzD8n8pmGFSZKOlkPHwlu/
jvks/rjkanr9z1Cx79n7iPPIJJHV7sFexqwFH9ixDvTLYvi8dTbF24x49x75v5kIZnZ0KejpBfTF
ZsirXZY0fkbPJ49rS49I5CzkRSrznFrhK77cQys0llDWQQU/yHeQXBnvso6mTZNpeJEY9pq3NnaF
83cmpkRuufw3DslRr9MTgYPNoqFV0ULSGGfieiXkfo2TUMOXSrWGr5p/GoqfJONsn+MGzCPP1OXX
OnUMgOdma4RvUEDnu9fSldY3MLejFATn+/A2D+jzKsVUtNhUguEgoztgoLg99GdFbKooupUmhVS0
0Q/p/ByyKw/s5hbwE/QjFgWKHGztJHmoFkYLs3vjEr3aWP00/mWXsCNTeQYY+ApQY20toYcoE4MX
hCa+SDAtdc0AJmKOYzruViek0u/4bwFvyKnbJxhpo/R7TG96AZCvG5RX1E/MFSzDTTVl1iecCZEZ
NPavNOlno6ggr63LpOufeeXQJEahaFfcsYJSy7dWzJT1h2jl2YwKOnnEaZhK9QKdiKchh/q7zPSc
JwRPirjhQ1yGM5Z+0szBzjb1F1oYDHw1+kW1u4valwGxgd8qgyJZyzs6EVxUov80k0CfHJ96R/Vb
bbr2K3sjH7C126tHIsfM0UUhLwMoKfws5COBq/QUkHZ6xSJKf4DaIEVt/CQaNJioOmSQyhuLvl7U
ZSZ+kIRz/Weo1A9Khb26g3eqZFxT05Ot6Pu4jbnA1lu6aHZkvSj8Mm6WmA7dy5xT+KQG3SXp9ZPI
GGoJwyEEv+eoHXj8OHVwGyS66ZFq+mgpodaWAT+Yinu6qq913jFKNE9ZxCEUT91rWSzaSk86BU58
Mke86GyJHYIXXQd5CKPVi2QgYDkEdt8MgXhH2j3E2OlBW8p3RsKFKoLuUNA9wnrkiD5Atr0NHs5A
y+dEPWekJhsmL+iAx2WiX9iyMXY2eUn3MisyikrkHqstjufMW6K531R9etGHbT5luzYpKm4JtVfA
VqQnVTCiUU+SfGujvEH33Wlp6reZs18EF396dsAomcpGxqFvYtFTdzqNbby79We59PshjhQGm78p
5CRjyaptmqe7UeqPsPy1WMXoDs0xbbWPooC/vfoU+Beq2MSy3O6skTdWRL6GtfsmmX+h2YJhtUEF
gH37Wrk7o6VcnaYzuPe8JYvNc4waFhksFtGz3UIX3+xCDnFLyjWc6csYLK+J0O4m86edMGVO3M9I
Fvd3h3rKTNcOvc4JQZbgKVWVL8GdiWGka/ZF86oB2zN1asuNJyjrnqCajIBwknAYGe9dW3VYgLBM
xAFUi02cQxYezwkVloz/vhXxQ2bvVfBZqX9KYkGYN4sbtINtM5ZeSb9Fj2XBjQyV0ZM6bwJco7kd
MI/oVBuW9D3xTxSEOPpHM8DONIf2GppcAGuz9zuzfoIIfDZbYlRT2+wTzTqKWIk9WKZrtuwwBum7
3jqXhpIxJhwu48ojjUZnS2XjOQuCf9OhRrGgYJMTDgMgJbvLVdeiH1vt/9pQrCldhysK/tcjpxt7
VPa6ikxQfqSNOXsONrQm/UubEKFPP/cVRtJp380vuY2VHyyaTZSubLlOo64upAXTscN+Wr/05L03
gITQb33BjzfxRDLNykcyh98wLaF9bAiM0ykOD41SEalcOmJM/RA9paZNfU32nNPFYifqbxJz+aW0
QJxhr1KnYItNT/wQPxvyXGIiT1Jzyh7Zb+DuxTV3pY5qP3Inl6b5w0f8pKA+ZMOwkoG2c0qHNv/c
cvRpvdnFkbYNStvVLKZ+UMG9NfsmfYJhzvq2eFmWJzsdGCOoGYyYLeOflPOfFrgLijbHGmt+bpi1
l/WJASr0hlojyVVyIwhVfxgraqqmbV1dJ7kgQYbofLwKU0xfGaJGGVtwjCqwZIT31fxC3zPhXeOv
VkxHZ2L2XRkCdM2mtGEaVOVMR71F7K1CznXW7VR5L9ty0v/W9iaaR4xU73Ya7JaEShxFO0j+L9lM
+wSUXW4eN1auI2FiVtgMLqzqw26fPsf0fKR+ZD3BS7h0afUiE5otwIsveXLAFr1XmRVrxa1s01Oq
89A/hlHfsFb3e9p+aUcewFO0/pw2B0eSs4PeumcGc3E7M/JT4Jru45gkxhJ43TR6Tqu5FeV7NEBQ
Odi6AhlNqTlxItIR4Ij7BY69pbsFfNvRULZTCBCGDlXQOthFvXadRBCu9Oomyp6gil+z1LOxx6iF
34xvNYoEb7S1qo5LVuHOE9kblXBR9MjKHQ/k3gxou6eYUlDb0arttgGgPqsvk/oKmM/Ng3cISSSm
iW2S+1BMlc9ughnzHVATnRRkrEebzrBTYL/ghNticWTE+AY7d8isgFQmuJwa19rUag88VmTpakD2
t6XCwz3MO3VI3MRh+TWsdCcgMGm6yyyNZ4+vERAI0a+ojX9t0fpKfG8Tex8SL+WKQT9MSzL+oQp5
cwAfktHFAHkd1zYSaeGQCI555Oyz9L3uD5OsuPKx8EbHjikKp1npWekeuEXoOefNkL3EbbaraUUg
9n/v1A4yGl0t1kaHj2EanMwphKIYKHj2UdjlUZs+82amJoQeCOYfuaav3aExnsoCTWcp7iRjr1Lq
L6MC3yXVz8EYeOQsJ6z7KaWVKsHvMJHPQiMNX9bth7DiZ6NWNY+QZuxXc/pjSF75YQU8gc3OU1CE
9xLpmjwBcnW4wQ3zPKYQscI+rI7tjEChsACqDAGgKHijAu9riEbPymdnEzRWdswbipWG9bIX5D+j
FXP3sRi+Mw1HZDjvB8iXXu3M1plremdgoDAsLMf2tGtYeyxsjRaoUQnuocJcrkWJc3UC7TP95Hm0
cSbq4JPPEjtUHuQU2WkUE1Mlvjb+DB9K92SPzbay0505M+mxKtHlXgenFBEiqY5OvoeMO9DgKWKU
AhuMjJvjXVTFk9Vd7c/YfGeMOETchAZY1WVcVRuJ/3BVAlR655aFNBLKUpK9wjvaOaL2QC+IZib6
TaiKOJ/JlmwQcquO8yG2ElTN/FJgUA81GFog8thPmWAmUgoiiyRIyOOsSqJc04B6XPuNQpE5DONz
MijRkR6JN9tqr8M4csloxH1JIcigHVIxkYYnRnY8OCH7KzBCzJE84kK0iHnAONj1YDPhyTZ3WQBG
WG+yNzlZ5BjQSDZBzhKgGUCZM1+BzaxV3I+1IKbRjZXXWRpyQFgN9JsKqk+TF7MoXIqWy++yh8u6
Qh/bxET6U5C6goKuvyad7+WjN2XhD1M8v+apdh+14nuYGJSJMMk9fcbWDhtb5sX1+DLH6+iccmDl
YX606ffbqxRovALGmTQIlwpf67kN5J1+2vYl0G92oBzMXJrUCJGZcLLmQxILjgzzxza8aGgFhZh6
yG8sWeOaJfm4hehvxactCN1vHbP+miJs1IrdnZ2kzyEhBYo7JZxvmUb9VNMxWSjBq1PqHIswTggr
qp95W3beMA42HtChPEaAga0aekIGUxRv2uwPVjm6eslAvFznJiG7AzGGzefwjdn1wCRNuXW4snys
sCEBx3IZ1gTuio+goywqi5atjLQ/pHYJUsAJagbMNx01E0GegVbVGPUw5QMRh7NUQ4TG4jbeDRWu
ckq1uyTgk7B8gcQksc1AxVFpThCbJu/tQz5Mf2YRH8VCGjOKHXFuw2P6hM2cBH9KLecy/BiEHN2m
NVqKzn7pIj+1a+mZWsBA6nK2kB3zeho9YlyMEAjRSCeViV6A6vW1Ub/0xOO3I457r2tudCs2T7qF
Ym2qwp+WND4mAU2N0vlV9YpBrMpTABUUL6nWcM2NwkSmBOpiLdVnJOdoNRBZnNzDfSGHD692fWNb
IN4MCTMlkCFNeTGQNjO5Kx2zl16TuoSrMFiGgM1YPvH7mTlOQuHiWlv5oCX4mVhJvFEsDTdxjCoJ
H3eXH9olVna2gVZYE7HbTDjD8Vy1v2LhpVCPlgMTLtlOFrBdOW5RHU2Qp8HfYOAPKNqyPevmU851
FvrE5LZ90OxkwW+JvSen2CvkzBpnOtdjKM/UHRfzlq2UQy+pQpY/4++rEC63BQwfiJoqsjzLjiD8
OyR5B5dYUJgGWG2Jpn/Rco5jmG9zmZ9yi5rxCh53iHvU70SO63hsRtqwyOtH83CA5FRBCeTZy1ae
D7eY2WmQsSBQ2cVvvA5LjdJ7Lc+xvzA2K2qTQ81NToXZ2b5BWdCmN9Z4nGCBO32FtPG5o9Yx7hgV
eJfUOU8kZfYWv0g3ljJgPvhRFi7I+eJsW91VcU5ubLOkBCoinafqdATXqY2KwnCLm+SALv5NbOuz
sYiROd0pb8GhJLV2bfpVMyXOQwmjDaU7pmmM4DScaJBGLImZ4zW3nPMCckeW4UPL3xq9mQ6QaKad
QzA9Ik8u8P48adPW/DTjnm/+QJELVu5l6xReXPQoUbRBbbDf3hd8CWcrVHaLwVkhgZT7Td7epE51
RECXswuxwN72VbfVi8nGpGbcpiQWaFvnGIXRNfD4kKWPnmPqRV5mbHk+smTtk9ehyayUzj4mt4jd
vsADHET5qa5mNxvJS2mtsW0avANjAm0RQ+3MnKZwKTcRskII5S3iGK4j3p79yhjQl/KZMZ7gymSM
vMVukp9Dh174D8MIW+E/mAWjt8GRHFhwz1SQgq4UInXXQwCzYnmgVySz+JyXnnpsp5gOcUeSs6+f
h0klwS+qAwUVRKMTolmSPsJBdRJEljjd5CiEG70hClE3lPTGOjXIOjXlA/kpFWB6ulyEA3Tf6R5Q
T35Tu4FE1ahfdTKygAliALXG39RBqOlnHWt0/2FlvY/eBs3nDk3dxLuPY5Rb9sEOjENktPYuXBaI
9fS7gjGwQDRiODc5vN1kANGhZ4p8DedFvmI4/kfLfeN1ThNuyEhz4RDVaUwK7akq9qkusR60Dtm2
BA5sO3bwaId5vgQg2vlw8ZYbuNXhJ/hd+q4Kurn6vtaep7zqfbRTKrHnvtmNenkuLP1eh5TGppW5
p9Oe7CV4G7D047S1xoFKLu5ne3MItk3fT+dq/Yu1UiEHffhXWe0jmHRrO6hKvM8dUPb03IMLLupr
Gs3PoDgSSlTzhJD8pGxMSV6v6eA3NcKdFAEarZKjm5foeJma0u4Ws5CxCoOuSmdmMRHClRZ4Hoir
cAFm++i3KnCOaqjNHf3lEPzDCjqg/eiZVVEQVFgzkeQXwpjR25xpTo+aHMXwC2C+PM+C/WVgdu5k
mLgbaAqzJ3mhM/ucTCWLLOCIvtKYFHeTqznbpOBRPCf2UrFdnsb80seddqDaKaFwk+WPnmgmiyEy
IFo8Y474BBfc0eeef03xwe6I+CCBsc8cXonvHeHxkhJUw2oXhUiP9ugMm7441/RfrDe4XdHNhznr
VMbsmHl6htEzSSB3s6QAUbXaLZ0mX3CvCqonaU1q9HOamlselpNTa0QMjfnZWoH2SSaA4jXFAfwc
nhRie57REYKmJzqFWUF7j4gvsxlerAx2QC3xaZghbY2CRpdN3lGWUKMG+SJm/i16XjpOdE8BhmL2
Z1Md2Qb3b3wlPrnw0U+ppcZ+0oqdHulXurXYZBXBocYCTnKWdxUsXg7BxR3nHOXbjvhbVmRybmb6
eUqQuOyEwyU2MM2mCZYYtcOl3k5/1Ao2gZqcRzxj/lDp3GiIpkuEMhV0AVUrrqhIT2ZmnLhxR1cD
TskRT28iaYJ3tiMwlP2s3YZpil7SlOmE87E5dsVpVgauFvkCVwGFYwI1Mg92f8t065zagD/MqnsT
02fUxOarOv5xIjWlzBBontX0zzlOUeFEI4xnjJAWxUd8vSNPIeJ1Ysp0qRg/mwO9XvzcnLS9gfTf
O/O6Y0y8zOQD6EQD99UBUUYLNGXCw4QnSoGq0XeZH9U5bNd2ZKFbqzk82YDq4ZaqndXoITBpSZtr
OUvYx2wbT8nCtwhma+sWgXZXCgSQfMyWowi7jybHnBoOzC45vg50cvCrQ4mWmFFNl1mk8icLx3QM
fimw4SvoDR0Z5dh5YoqNzxrfV6MBfqGG85mDnj5gloWsYsRZb/CXEGZDo0/GN9lDWw/KL13IP2Uc
Gxd8+ZcexSGFCfHo4vHdzKMApzRraL3id72CnL1pIAQqQ8nVvUqdzeQsuMrNl6JB35B279UmFAGt
LZKtEmlXut84ZLtha8NaxbjG1sjyaD+guBGgAkUf6Srk21G50Uwrc8M+xfQQ8heQZ5uOIBfrZdKA
edwRoLJTj2BccxwS8T4g2R9MsI2QUX9I4Ff8rrH/9X+ySPyD8ShmsrJmmVXebOXXlbSCmoKoNM0D
9wVe+WzUAUBaB62X6okCOsqTFfsJtQBKwzsiN0ahgd6VQC/LJzhvPPQ2cwKMci8sF69esi31ZDNy
m7j2SYoNIOZPXeESc1NElVOkOJDO2UrjQSosgmxJdErVmxVV1bNltDO8hxNoNKq4iYr6ylRqr9HM
XzgWuPOlX9i761Ot2trD0hNqpgNOYVioGJ204DIKpNxGGfMv3Lp80SMlIxtWGlunToM9f0Ycy0UQ
ujpk011GLyL2GHB3Qa/BZw9ZHDmZjM4hI/D//nf//Z9xQZpOEwYUfmFnyUqbD7Ld034sVA5FrmPE
lebTJHhXqOTAEeN48ENthL4yzr4VT+IgcOIoLf4qdVjLOKEDqcTF92zs82ky/N4QIH/M+QvveuCX
sUkBHxgCtghPFJgnV5VFdFvQzL5QvtAuYM712pwOhPTcNCzxn5mi8jAr6IyyD2fS+SiYr/P2bAw9
uepI98xFg/ZJWmcTDDS8ilI8FihTKNfyc73j74wYC6QVruBaoOs53+TZCYen3G6YtfthfqrXxHcJ
kQLcq4D7UzwZUTcdVVGfnch+bfTJee7HAvq0xsXBWEsYBT1Gjpb0r5U1nFvYQLzs2GqPUWzvOo2Q
K60k01nXVCoj3V6xBfXTOjWVHZkrUCqcOemuWYMqzVAfBphTGAsKBSSfbe3CywKvY2MvGOIMww63
pIEOS9N5llZi1kB6JaQBdy5s457dnJGA0SJxn+vm7C5zvwJASYJkdNPYJj9sKANQoAuqOvhu21c0
SChcB7qtkpJc1k1pEMku9rWdfaYKE3U0N9aeZhq7GYHRBXjE8/+i1cpz1an7qQySXabA66yZxVv1
S+t/Yb0r6LbqiA5TM2pD3E6X0twy2lMkPEbEpaLRZC1evSmqGmKUxJJbEpYl3IW6Qmqrfg3QJhg3
34JJjocmat4mWhT27VCxcGqnlZACnbBlGggjGm/bvVq38g38avHUq3yLnR5xugjjazG91kVIUDEJ
lbOmOLg7S9ycMxxHh+qHsv/KZ4MnGdkrR1FDzM5S+jUEE2ayPJn0ZVk5zsmehJ4pFgDPGTYEZcjo
2A6q92WM/1pJ5JWCe7HmsDxNdO6Vjf6jS87aeoz/CJ12YF35VlrrjSz6pm6C9GlOlR9H0V8Wp0pJ
kIZUm5TmzWDeUYktmfT8st1im4Yq4zr1KFhnKv9qkr1ssWxKnFsQN902S8GJB53G0qjG3KrBX99Y
FjgEjlxX8dQ4649sOilxNvJt1EW8XcO9U07xll4vEClh+BUa9dZYWwiNJtfXiEhKYMCCt1udVViH
pCpw7/YlB2arMAlXHYZijCjxMg7u/F7ljbtguRpa/cDUnYR64xkTyBgD8Z7COLacMWBYbPtf5qB5
QU9LeF5gQCxwZW6SYKz9slnXO9xWijW/b/IxNIZcfH6NJwUK1HZQ1INeCPB4unxNoumKS3t0VUzd
VPEEc0MToM3TzAcDbFSCVRjhA8KxI+RSBG6i8QRl6qVB526T/mU24Bg2SxnhiMvfuSP/tDp4Rm0a
/4TtyPdtKX+jZIVCD1w9ouIi4l69WLcJeA258rUnAHs2Ge9g1+gtdiOSvNG8jYwGs5jQPaTLccsg
N+20COKUJdS9UlfHNLCpJTS4Rw/aIDbl0EOkt6w3O6DNyehzz44o1J4HOPRAbQE2t8G50ajz5s19
GfPRvjmwH9NWLXeKKL+KRAAFBZU5E/08jKz9Bq4/VpEa5zCcXozQYa8lkqO00kORNh98TBUWRKxO
hPH9OTZtvj7jvs6KW6Gn0Olip/WxgeOtaQiJEzdXEC5xVEzrlq2AK6rEq0qGWGU3sqC/jCqX0ik6
jG77Bhir50QAoJMO9C/J1k2lQYjNTI7hSCmPZo9BF4g1RXthhAtsSrYZAEeX+pXY0+MXoGEjiqh4
a3kCNZJFm9aIeVuV1F2p+Ij7NPvbpPVKTjYXoAwpxebqdGySb3UecKtE6efAn5/lROLjTihdRwHG
iceyVO6249myRd8esoNNMdzO1jR6zev025mbal8FJbqfTZMkX0w86pBqC41WpWMUs/nPauj/9VpJ
CAD3Uoz8PJAiwB4VXIIw94xelEGhoQDt6lBegDX1KvVebLgjnfnh4BmsiA1ZDeVTOodv6YhiyzDs
CjtJt8guPAhzUD9jjcJQl5wHGqhexoW1TqvVROFJbuPEFczK1XQoFJVboqRkIO0G6ixS68aXYkM2
HmDFIHkEC7x5iqOeEVbiVAEIyqn9v5g7r93IsS3bfhEP6M1r0AQZRiEvpV4ImRS99/z6Oxh5um9m
HYfGxQUaKFShoJSSYpB7r73WnGMaa2vuyYxH7Mkvc+kEBNjLC4yxei+UEG8TvQA029P+7ScVWjTk
RkWVl9sUDnWbZ6eWiXDGZvWl0WrqzE631yHzGSj2pXFJANmIcfPUV/ekFrul/gNsLSO/zg8XwVbG
H3r7IKWUR6ylAlGf9IIbAKK6lWEgfm/Dd4mrXmVvInPd5PwvWN9hjrBqdg1rvE3NlfKWHDHdgX3H
+IH8IeM7bO9NBW549XOG9Ytte2+FPyumejE3w7SqYLYalOLdoYtSLy7Uo95hjx+zQ0Gel4mQjkSF
4G6o2P9zAmb4xUeMunGFUtRDXqCjzM6Xx74iQ1g/F4biWij8J1m+qOg+kh8yoVwap0tURi4AwjcD
f3CzqbwzDklq/URwrMOZ6MbUxFt9xuukM3bolQQ9qfYJcUxApfoBM/MQmeOrjopgpRsPeuCrTAdC
q27HvrpEA5OoWQxWxLxFVj3oFv1Vrf05go5on7P8k6yjhEmIpT634xFyG6MK5bk2SIecmK7nZXQr
kQtrAULlYBgSAz02kKtSZM8okuEQd+ZLNUR+NoQeGoigFbOTuGTOAkdybkybixQUJx4EXNLDLole
DYQwHYB/+tlOqxAZa/6ckuY2ygcOXcmuFiWf0Aa4Gf0Bz825jxl5CmTQVASJW4xO0AzP2va+AHix
sDagOtIFoKjRTUc5Oqd3ZfdaGh+r2LvygCa5peG/JjKsKVqGkh4+ZEQL7HoROZsJt6AKb7u8Pqjq
6MUP+UzR32jb0BpgpjhmCLkTf4DLv0oaPb9Uf+uJR2btkQ9TIdyUMf6Q0KSIGIRiE3/588ah7laT
Yal0F8rMLxpRQDqhm19KLnPjVBB9o0fxIDKI7hllrqG3Ksqll6UPvWHJWMDAUrI4ujIe61aEPVe8
hwi/hf5Vo4SqqdxkfPRqdZ5rCevKNjMpvBzdRcE73eqeNvC/uvo2lwid5Q7POl2OhXEyHrzylZTp
96lcbpUJaMFWlnBUlrv8QxjSg0kiQNpZPh7Rmi3rLkv0u5EKNWoXX+7i2bYIkJuIUZ8Ew2RQyorD
LPCIfGigWMdhh2gI2weSAAJ42SIi665vavhlKyrsXpnsVpuCjviVyowOM6L9fqkudGk90kltrVhu
uzB+E63lyTQGh4YHhgICE2dcmjGAgc6k3JPpgwGm8Vum0/IcBTV0lxrIkWB131KBYFSBiAKLUEcs
ualb2sa3GhXvPN+adMd0SF1dE9CtMuPIVL/rWGOGsbeBph6rVgjKsXT6kPMt1gSheir0A/3bYw9q
tCC0vIRu0CDFZ7PpbxMq4GI0npWSOtcKM6fVtFPfqq/Z8pkShNHkeaDJjBcVxwqlx7Cdjnjx7XIR
foALpylIPDhrPWfQV0UjKgGwobSHKXZC7miTNOkky+jOgnAkO9TTzRy2S8hYurSzVD+oClXk2I83
IrsjmBc/rav3fmZq0NfLtpNLttklr785+f7ul/vdHyep/+COw3KuSZaumYqCfWT7+m/uOHIl5KUu
1dVhKjX7efoUxThumhCxViXcA8f+0at8+LR+rdDEtTbAhjIyYN088eKSONfL+bvH8Q//3n9bK//q
wMTBwT9/tU3+Ycb8fzNp/i90YFribx/bZvD8w4C5Tz7a97x/b383YG7f8st/KWh/Qyyvba5J0dBo
xijmfxkwty9Rz28fr64AJsGc+d8OTEX/m6TxqYuYihVRNExsm3/3YG5fEjFL4sHUNssk/tD/gQcT
CdKfT5mmG4qq8BO5Ql1TGZXLfz5loC7jVKurb7r6cYDA8LG4l177it47Bu4dW777xQ58YFk/Sf7Q
7Kr9tM98ep/H5ad2Gr9oAN4Ch3vMA+GSf6VfQPP8/BFWg/E5PaMAad6RUdhlsNiEyfkoRILIV13r
uAbjV4xdRN41dnRgZn/XHPT3+Fb9hl971k7yu8VikfvSuJOf28f+1B0Er3OtS+/kHrQaOw+yZ/mu
PpFKcZcGOAbvEVu4+e3iNnfwlStmyY+Fi7ydoHKvvFR309NEbjEz7rv1hJX0NDz3QXMvXJRP4nVt
ho37/qTvsxvNg/vmIKBxqRs8jqzf6W114CpvlKPhh8/FPXWb9Wl+o9SITObDduQP+o7UArAAaOjN
Q3OggWMhlbpYnuaLT9F8aQ61dfsxnJNDwY+NbuLb5WBdlmdu4Ynf4Vt2Sy8MQMcddFt0QXpfyK7f
1V7+ED7KQbXnAu3OfqQv7sKXPYkH5RQ7oy168Y35iDvHy1wAZw5atv30s9xmBm78qvnVQfIsD2G+
P5xh7CNHE47hm+Fne/VhzZ35jukk07vQQ7LY2cyGySzLRLfkz8dnSg/UXKCyENEetYD+hE3q9lHh
uubTwvjANn/0DzhHFdVGYqK9rqfCT+7qY7PPih0uSV9zdDvl92LKwG1JgzgwvMKv9tFRPpSP3Ztw
U5zNW/6GFwtM+k5044Dt3uS2Z/tkrzvGveI3HGS/ImwBL9lxvEx783sBzrobX6x7ip4X5dg/tBeT
4Wm8X7dEYd/iQhm3+8ApPclFeLgfbMkb3mEs0Ye2qWBcOLIX4YHnc7QTDopJ4RuetKvOfL9DjPeO
LeDIjFz0mBMn+9ypf8DM36HSu0WiFQM5uOGmFaWtO+SIUfWIjvQ4h9TxHpUJQn3EVN6EKnlXfGgO
Y9/9ZkOyo/NtYe+ACt2jg9/lnuHnX17/iG1Sf5ZLJ0rPKDjMw1vlatQdLvkjNul3rmCP2BT2zVtx
Xo+l118qkPgFzqod7xuPkWjP6IJ2qnTR2Rqy8sQkONq1gyfprwPREVb/LXCuXqzvPDxuRjRSfFBC
KOd+d/vZeVgnifH2Gwc9fOfAeFKexrvlQXtCJGdCbCZ1U8Sat8sZKIKC/RwcsO5PoO0l228Z9zL2
km2dRzE/kdBYUncyVCqBgY+7yTrkmCIXX/ycVSSWPLqiG1In7Jb35rAy7GNYcYjcxpHsND2En9Xj
cEu/LS5dnWnEfGiCzXH5nh+Si/bYfCey7i/GQ3hjsCwhgjqUJ3XPKFX8qT01rtw53WV4wP3BzFLx
ust4XnZUlXSCnlVPshMb79+Mc4inuMKmavS7tKVGJB9KxfRMJ4MBdxzAu53gNWdnBFQqFfq4Vx7x
0V2anf4kyraEDK66Q29o9OMuZ5xk7NJzdat+mfJOd2ev62z50CRePJNyes7fkwch0JkkeyViuP38
DdvNFhv3peKsu0Num90JLu90QE2icRBW3rm/4msHp0d90all7OJn3b4IbqY62R49Fd7Q3YrQBo/w
Wcnd8mMi7YDT4pahHe5aGny77sds4whyp/vGNp1IcvT4qEj+JoTGh4cNlts34jV+WeBOZtUbRb9E
oTPB3PjEcecpnvIwrD54ypkD8XiQ3ewZGJf0Qz0a8rl8aoqgeBleEsZBdbQzfUArYrub9uK5pYX+
Zuh7gz7AcxZ7tEl6GBTiy8ZjxzZIhU9HGQ2yI5bO+jpYNHz3FW33YLHeudcLsh1+4PQwPRjPPFN2
ycN909+Lo91BFIK6cujvMufBCDDiDLsVF4rpLdNXbDL1v4sEZ3rpXsQ7xLijJ8ruIHjY7/eDYPvK
4JRPwq153/lfBD5ANBedHJHFWVDfjbO4EY1em8uANaXzwBmeJTKbPeUyECQPMvPNGJ6GYtrBxtvL
NDerEXnPJ9KtPS77YmcEiYMxwknuYZbCHEUGfGbCx4P8yM95RR98FxsaYxyPl0NyEF8xXqzPsnXW
P4odP9ah+7GdZQKWjR3tj1J/UXCXKPtGH12JEn7Z4chhxFFwohnsggPd6AjPiDGKH5a628S4xTl5
5cQhXdr+TcLH2TOLOXXfCgPqpv7U2ieQttkRPoB1UsW9w5h2x0sFaWi2n0bXnT6LDp0weHg75Si5
U1+i9WtEntzTn5YdslRgkJ2p41nbbR772WBdzfjC3UAwGPa/Tb+SJOItG1a50z/B3CINeVYT1dOz
4kVw4gnMpZM9hCkS1J01unBpQPcdhmBysJB+mPfmzebkdPpzwyASXOYH/+rP+WE5hRfNJuDig0zp
gL+KD7W2dRfNW4aqgZW+DnQ2F/WNcOOPmqP0cfhAseirR42W4ribiS65ZazcOM3rpN0ii3cGh4nn
TkJeJXkGHiZQQUh8/XZDT/CgVShofJ7VGjkKIfeTr5kw5oltCdLkEGJQqPxee0E5En0NQchgjfal
4JbFIZQdcgUrY3+IDzxkPM3jGXeihiLWT5x3/DbzTqo4YHjAwsKetAQ8UPbcO18iCX3q/v9Lzf6v
kCn/C6txnfr5X+NQgvZn/l5+/V6Lb9/w91pc/5soijqOFEMlUUJRpf9bi0vi31RDsciONXUQPory
Gw2FOh12im5QGxugfUy+6794KNLf+KOShbJeUhm/G9r/qBa3/jjvaSpqXpXTwPXvkAxN5RTx+3nP
KkJTtiAwADAXyodoMW/neM1BjmeDH9UKsA+rU8iuQKeGJAcPu14nN6Jl/YyYjhMEg4PKWEKop2gO
Ih2jX6fAUSSSbNon7a8n6w8cz++HU4sTCIP8jdKzYWm2i0X1q8uqhNVVxWz9l8Mp8CuxzGTiD9I5
uxTF2rqMEw9iZ2q/SKbzkNF8S+fbKUbeCnOPyqaxBcvKb4mErX+M/V1osO/2vfp2/b2ItiUiWiSc
SpBkf43026ju8GLwXw3Oq5ZmKhJKSTkyb2ARLAqdEDZ52Id0HcsZjiWzk4aISyeaKms/6EyKuzKo
ZeliKZAKlTmpvVBIvjsZc10i99Lf8cryJDVcH9F/FU2nKcW3KwtEx+vT4OPhUCjqkX5VaSCZeXRM
4pCoBql9iRpcrRLwubNlyda91grYamA6kbApv1nZsmy6jDtMP0oQ8UMKBAo3Del4WWTtLfzZu26Z
dPCdGHHyDa24YE/IQ3rByJdIedFqDesWXV66VGeyN+NdSBalLURmEUwxJWR9WMPZFzLVeEY0/SbO
cEN7S3NTONJgZ9qGmxX/agH8yw9d/pPXc/3QTVUkQoX+m6SgA/vzCW3n2BCsjA9dQhO7q0e6m0OD
IaxJou54/ZdcL92xr8RD2Oj1EZLdZSqVkPQxghfMWE/9MKRvxlzjVSRQ6NjzqxSMGYkzWC8JWNfT
yp4WowDEgjb/B0zX9n7/9Zk1VV1CcIQnxRBVyEa/v2CNGcdkt+BESAhLC6q8XG+wHSU3Ot7TPt2U
0olKKFQGrXi8g38G79bMSP4W9JuqqJVdCncoz2QkEmDS3KbKezQNpf3bivXP2j7/7CoNwxQV3RA1
ndThP69ylLt2kUEc2HNDgnlTnqOsQTyls9soi5wEs/i+JsjuM4jAzTwEV95/CCvwpm/IBusWDshR
/6ga080161gJ1d7/D9f4D0sV9CdWyu3FF0VZ1P5yjYaYmk1O6qJtLjFB6N3wTh+UQ6dCP7o3CMHM
JO4XZg9XqCgDM6Eh39s45dDdmFXxpSUTOTvHoZ2kOfz45k5WSMNF5+T++yvV/uGRNemvqDIALJnm
Cy6HP++mkSeRYklI10zV+G6mWnkK47MmDTdSPuHPoipcxlds4/lzj66JOVn2XS0MDCM6toSLjV4i
XW0tlcyyrP9E7futKePKcktiNbaKfrioMmMLidCFSd7WoZECLe6slJEa3ISOTA5CXKqEyLNSxdAf
ET9a7sVQ6faaXpmUoAg7sNcxCN0IgEVc3ObZsHilOj2t0CTuSKjXbov2mGiV4uMiOUjmtxYZw30X
l+hvVChQsQxxI0fYRybRv79/0p8ATF757f7xtlsWNHj2zL+88lXVZ6vSjDhllxJstynpRzOhpX9d
s8WJpW0diqeBIhRgesOUgwBEhC0H6CKFLzI+JDACI7nqda2w3PyHi/snj6EqbTumzDySPtlfd0zk
cl2ZI20sa7H3lVImTYWderepwcwNv2zO86ceo5OP0ZDXxWHpMP7rY4vnI1YDokNh/lY5bf0mcSIF
pOSoQ38cU+ji//5S5e1S/tgvTaTihoV8XZUshUv+8zmcO2FJlTlk6+6ir6njnpUjEXLMI0s0lwJO
944YIVXOrX26Bdd0ITYLaAC9q26bUEXyoIcDjorSdCxGfDGG9kPZctLJ1vwlGqBv/PsrlrYr+ssV
a4akiWz1sgrVcKsAfms/w30VQk2lyVGVRE6yB+eBGqOt6aTLCAYH5ak2nmQRRfliFPaqGuZB1rMe
eQRAt39/LRtz7i/XYkqoYxRDtGRFksTtQfjtWnRjVqMwQplnDVjwmqJNkNVkSyAs1vP1//pBBHQx
p75eL8sN4x18J5r4rGU9uuzt7UP3+D0taehgoFP8HIYsZPXG2omMkoEkCsMxMqcgSshCG3QsNsD7
SeWo4/9wV1ly/vGNghHJDirLFiuTdYXi/fa7aBHwKz3NcSPWjBr6NgbNmGuHRRU3BRQdOE3A37nq
qNWZyV+DQmUNeYVOO2neVhilX1/ziHiNuEJ7q0wammxxqHGdkpnbzrbeqJwqlvZYIj0+pDi7OlGq
b6e6wD7OKbK2ZOJ1Rz2orab2rnVXzgAeT2m2oCNC0nlNVOUA+qSZWc+OqH7imDylU278gFKxFVMl
yTzvXRsmrGSLZcdz9CEvJGtKEcgVa7y3VhL71H6VvLxK32s1/hxXOfdldMneEg8ntQFZNlVkiSVZ
TzrgFjDUhQOA8Qlximalsic0C16A3jiTxupdKzHdEOofSBcIdaxA7ZhI/LIueWhm7LvwJujDaUTx
iAiI6ol4RGFIbkwD/35CSkdm0qANz+RTaswDe/J5kgJT3qRMZGRkOIAoUKclSm7SsLts2MS9VCUv
8dKpPhpoSKI1AJM5pfMG0e3XDUrWYt+C1TsTRElaeVngx1JPIqM7b8xJEtDlgtyYMntntFR7Qi0Q
YU+voEw5TgpkQFqFcaeYC+4Xi2hYiAbBuuI5uMLwQ5wxBXjmQpoqWlQZvLftIzb1SqDSNVFHs8zF
Vflx/agmsosUSz8WfMQTkkEgI9biNVr5oaoCzEMhFPf9NBj4ADr+Xh3cBVrexy6Uh2M4iwzpJroW
VJsFJujrejOTTk8ubPOo9IWIN2STgeJ5kfeCRbJVBevCMUtCWVOSG8hz6qAwVKltSvz4OF7pGk1j
51030rRZHsQe+EHeF8+QK1a3SRokS7PmXhHGS2hs3aaZODrGlXMIF7DYE+mY7wrZMpjhM0NY+tFy
ZyJICX+qvUgjsNtMkpswIvg9A7WB6X0RzpFGS7JKCYVuuq6267kJrCVEDVOkhHC2pg92nYBXc+bD
6AYgGRUHkrqLXqdvtA1AVXkz9tOWFTDiwY9V4lAHAQyZMYVHtVFp5+tMt0NTI54JmOG+QDYbqDm2
6jikJx41n8aoKoM9CQdI65wENOnzWkUiRnVZ2xTs1wM0wXICX+1dAyQWoeZiVvND6pAjXR/yMGzR
DYhojBrYJWtNNb998kumH+qQ7HdzOq+RhkdUlsmAysHbmBwqj5jjyAdZe6KrQFz61yMkvFlfjgoC
ls3lRW5GwJAr/aEcenMRWl/jWCykRTDTaeNUd7ENUP9AnPAG/bVXCTGsW2uvECorpYtxQUmWJNIJ
7XOJGpq7X6uFs9YYZ1atbfed0oYPZlO9A8K+qXRSXGrDwBkF0JXXsZVdxEeYJlAORquhHPCE4ENR
eOFLsvXksnhUaulZIhTw135XYz21JlF1wwW3d1kVvOFIQzZCgYfxAj5W0pAlWR11Saovc+QW6fDS
ZMY3Z4dTKpFlHM2WWwqm21UsiWZIuqRW09olgkc//Lo7sz56NWEo2H9Y+DJVfiaRjziqQIvTAmta
Qv48r6mnaHlkay39UWjXBngXa7JH8oKP1mfDiJ6cuDRIZNwlUThBCa+ca/HLZE87DiIzFCgvFQCb
6kExTbch5fl+6cybSBjn27wrEMINJhzMkGc5Rk+3xyWJ4qf4uN7+60qGGt0bK/LCDXJiedPCW1CZ
gzeHmER+geR7MhJ2NCan84iYHGPoVpilmydme4h0KySos6u9Xy+zVK3FTVcnDhZSNdAikWbXfqoK
zb8+ae12nkWRc12dG957ixaAm3bp2zVLgmgXlBScjbqouIECryIjJ/ggrDI1aFrmL9ZoK50BdYgd
19BkTk3yQihAiV1NZ/PmEDnAbwSbnSm0MaV8p4dJGyR5vLEClwGhAJYXjfQDm9PNBRClbOemknur
gKb2+ook+Kz9VsO71CSyTxivtb++SJoS+7GiYl9X473Rgm6tcbMu9I7zBb3UhKRRl9rEbTMgxddv
4/Ch0oukX9dJ4+qaEbhSnN9Ryroy5GpgJvk3NlVXzSYmZsXxuv9ed0y9nmV7JFXexC3kqOtcHhKT
jgdchUTAM4yUHS0Yv104p6E34V1zGjN5sFpcY78+hmG+t1Ls5nOYL8RzKbnNicpN0DU9mn1bPBSb
sAGpUrWkz4m2PpIpZR60TB2YzpFCE3WSSoYFtlddOA2EA/oCGGoWV5OTVTYWOARjJq+mgWdOvW1h
KgarWZ2WLVQ1TZ7laLK2iDfCTbRQvjNeVRm2z7Wql8aJ1mhUIInvsFoJ2HeNFnIofoPwwHGgw5EI
9cgyGj6/LUO0S9R3bI4iRZOOaStdSZhBSEr8Gk0aAmQ+Sa6ZPLRQtpy0nh6jHVeUxfiVyxKpWLjX
Hi4tl4cLZAH/mYezB3d6sn8xsa8f1Yh9sojpnWZoQwHlYoOUWBOjsVTxP7Gwz5vSH+ZT4apdAT9m
e4VQzvtzPJseoNFkl0j8pvqsOnMNdqpbV8qZrKYMGvZCH6UvGi1edcJhkYttdE7FOHEEM9wV1T63
5HchJSZGb/Nvhdz1BZBoVop0sbfT7PWEfn0iNF7gts3zE3eIYsbqglQXs4MZlXZaKRxUdDABPVZj
ZMXDEgy6jGgraT+TaizhuSGeXYdkDNJ6ec0LDp6ruV4W3An760+/NgGqpQKorqKgq0LtKNdzRdIL
6muiHTmLRWALhQVPCf0u11jFH5VhAEkMM19ZZ3wqwwzJCDEqzy1dhZpU73zJwYCyOu81M4DdkGJI
Yr2+7pN1jpR3DEO0WlrQlJ18UhlSxXjUgjpL4wfCcph4MzQpC1UJELO/iRPUMjgzL0POrpV3VNfE
KtFel+lFEuZ8h+8jJldCwym/Ja03lYOiEYPMqq2upVa9LZuRwJrYBlOfKkCCE3M3yGV20XBXRQ/G
oikBdx+RrK4/X7dsQXqXrcmyae56REZvG2oDzbgJC0YgKzPgpTQQUg0W6EfKZ6xrK8ntiKzSmZyx
WLr/dcRX0IRqIurQWrPiG62WRdeAziClUbJXip6xDYIkmq685WMJPEKAkwvgU8ItIUztJS+g3a74
NuhkVSsbW1yYGJMrjaVo2y5B5CJkjzDaEi5Drki4BVI3a/xdYX3cCRIaXMS4o20tC7GX25YvWoT4
WNNw03aslhwolGBbU6/HQy22vpV4FBC/4qRM09H91WK10tkNc6mwdQuHvaYnd/0ACppT5bUY0yXz
xcJlHZXWcNQ0oD6jUp7mCsouuB9E3aQu5+F0e60BlY7hSo7Ai2BpNicNgZRsDtJ+7YwA07XlAX/R
1bY9VsktOu3ifL3EEekpxytE/CKuSBquJDMf5ZDETSTpaJl67CXz5F3rrC7FgGulUmXPkhpQKveP
03In0w+9MXUEshmj2W0hubZmro971Q4aSeygvWVisIopPk0G3iWcOV6Rhe0NvMZzuG0Z/RBdirpj
tAcwh8JGq5KM6Uz1JUJpoQGZ3Br0GwNtaKCFYT7moV8sLyrkys6rSHGHrj2P9fosmHkTrIB0YmU8
EK3mZMSkQBLsJbtXteWMdwMTj1RSm29HiCaF0zQahSOJQAkLCddYpwOVkdLavz6C0xajRTTavgtF
Jr1lQ6Oa5nNPdmCC+Z0pMH1oXgItB8zKhwLWJV4PDXxgg/ZP2OXVWQJFWq8kvNlVlJTeSMsIcl1e
vqqrdqEL+7iM7VGNmvBpDpOztKiP6hy+CZERQ9G2YwnbJ/r2aBzVe7RiI2LDoaKIFHF1EjstKvXZ
KNpLry28SQg/STJlnKtOFtHOZm+AVQKiqL/JDRXrUJfRBaBPQ/YOPKGQ4SiGlL5pvjVQOk7JPMZe
4HGJythDIeNoFndoW0OZCb3YflYdqFUQg8gXsCsQQmd6JWOPpVgNTxnG1msT6H6duewG9H6T7Kbi
XDGy+zH0Oo3+KhucyBqko4BQVktrxU0I/oVhWNZOhB8I5X5BQgvfkksixCh9fYBybK8SETViKKDQ
FueXuUe8SObMa7XCcZwUCJIbu1qOKB0JYlHE8SfsU06TUHeV9KHs0FpLCRYGIBJaQ1nZhIsOGcey
E3lEraA3Ij4OnUGv0rzEYRkfxnpA0IhUOaoNKJE0UmzNbA/mlrSapic5+Vkpx7xcFhvtuIhcX8ec
5Bt5apJ6Ze2jBOvYLGdAaS1knmRK7IoOAo9YRW+yJn6r89gdk2Gm6YpNh3fCAluM+BVCKPuzorED
hokvlxjIi6FKPRWyM9T/HLKvtsO/DSgL5XOsRqdCFpTTAg+T+nnxainM7EojLg1wrequq7zaUoo2
IruncfGdVhUD6gWVR0Pr1xUI7qs5TNlWhKda10mOK6R301xQeQ9UVuoIV6S2fsQpapE8SRacCpo/
KS1PXZt4daaQlTdRsCrTcMSjodg4Y/SBg3pp4lVQ0+5HJoJBmksBXRqmBMVKfuij+Gxsox2OViFF
Cz3/oC8LZvSgk8UqVjAJ4HPc7kvUGwTPrqZqI1F+aYplL8r54q9N7kX59JEktyp8DIrMRgJhzDM6
ZgPhlR04Fb5cglPxm0o86jFw6aID4o59HZVFBUdBgsZAhU4iHM7eXnN7MfkZN4CzppyYvazud7OI
WXYucHY0Oe0NIoFyGfAaadBvAnN/Cl1kKVrMNFpPI4xe/FkgGUhPevNYSvE5H+nvQpOdo7QMaMdy
mI9eJn6XJWUAAMebYy2eHK3noKHerxqknwGRFNa2ZPoOF6g/bXs3pgBEKRygoFeqA5P7GJ/hvZ0Q
EIsnesuI1UF3WkG8skoMxfptzNuiPYRISXTtwbDCg1ZmeUD4zo50ziFIG3LFjPirb0Td12gSyVK7
7nhZEI5jIEQVZX1MmvrUdCIuptF8qSVhL0apq+U/NK2mmVda70MePkfKQNfKDIOwWAs7z4yAWgm8
K8twv86PGClvLTYlErDvKDDPSRV9ECSAEgx9EeQjuxfrxWmkqfG6XJsdwwAdbsZY9cISC+dAppdW
as+zhHODAn80ODbNWX5h0v/N1n3JioiEo0LDKSNtugMj+akOfFZFRjsbLzYc/7t4jWEhi5aA04Ds
Jwv2j55tAEq5e4YH7rUavyPUwdApCjLZ4WQqsFloyiebZFqjuC/l5l3WKt1lZKA7bBsPRYneLsOv
gx8YuXcVUZXFqvk8EgMaIobJhGQOoB3aKckXZhOfMJ99qyAPoWlJD20ae6zBQY9E5Fwt5tegKyCQ
ek5m5lh+R5kMAlPJRgeLYmv38oBtvtMR5ocyPUZReGDadkjzlSRqwgXtvsYgIrftzQRLj5hX3c8n
qpnaqDUXjsK0FyC+r4UBBKWDQAaWrpFbV6swpbXWxCZOmQCk8GWZ1eWoAiesV1X3a9A+5SzVeG/o
LH7DWAnx3+OHjHXkTz1kfz5tWrIcXilRpBRsjZZD+d8t8/WoWGcuNsf6UEwHzFuY53pTdBTsqCHI
RCbyMzDnhIZRLmG5yWvcNMuxDFMIbB06kGKtX/VBBQ9nyd+y/CDLTcoCqcuumJIH2b5Vk3ywEr3e
4gwCEa089TmKq3KpFq9XIQNkuAcUkvGg3kQbs/+QyKyzg2G+JiPEuHQAcVWuttVKQacot9QbiDna
MtlRSB5gJMGgXpQzfWZXkZEy9cMyuUzGO6fOmXFXza05sOL3uFdtA9euLcMvmNqeVKuOLoChlN/q
2F/wM/c1vZqwS0t7gOrv8iE6STEIfo5ajjV6egBumu0sk5TImq5hp4wBZ/AKbvhc7YacvmOMl99b
e6LnswZzGg7g/agNLIPWGkRWKNrrOH6k4oT+iOCScWJyU/T39LFvagW0GsB+nniO3JkO7TwaYWMn
7Su23IAMqgrcaFL6oqH7Qn1XKsLqk/n+bYwSKSb1+5LWj22ffKcWYIg0lvuDLGgwyCxWkkYWiZBE
7AwZFDREq/6ks5ncVYZmYK6h0KBXhoa3RiiUYaLDslErhACiyn8vsLrjJpLviXxEiorK0bLe+smC
NCK16MyAr6Ge79zCQrE1h9DGp6FZDnP5ZCVhCmD2IlphTbIH+9MMT7YT8re1LyJwrspKSsCMjnTu
icvE0MkrYFBByIOt6SHLB0Y0cVmOGRovMlG2PPZpo8VN0P3byElV7blD9g0/aKSQKrQDcZcuxTCr
i8q8fIn6U22KoU325LegmXTRJw7I0crhZPk5ra+C2JiBJppQOw8rOgBXmzSSX2pK975IGkeOycOg
OTAhFPAyjPp2fTQW3MvgX6kgowFZ2+bJKLG9pQICMdY/Rh75bowaFtB+PalmeGiEssc6lOI0jmDs
h2qZU7KtxObkNTcMraOA62QCkIrZrc92rbV6MEfuRvWij3gHx48s7n9Gsnq3YG23m8p8GVaOENjR
3iv9iLEfVmCCNJokUsUnL6BKyCub20j0zBronW7pTA5F4BfmLrsQ+lnfWMIkQfvJY1cnvmynUzPb
8n0lbQBuphiOIOCiMTlQualEOodGmAiO96gBgU1vzDrHAK0W/B1eutkis9KkDmt08VDH7dcw/h/2
zmU5biXLsv+Sc5QBcDwHOWG8I8gggxQlihOYJEqOtwOON76+FsC07lu3yiqt5z1hXlFJKiIAuB8/
Z++1l2zGyXgq4P5dwtC/+XGCXFrnr9mAoQJ46V1VO3+6joIjAoFGQE1+p/z5B2XTI5DAfDcG9Tdn
UJi70gX+3y/RjYCEAmWau2FAxOEg/esGihcjdw9pD7UoTAfvlBNJth0g2KRdROikXz9AEDJsd6tz
FrtU0R4psvpHFZwiq0PQ3iLXFdJcfMSLJFRWRQeni4SO2YRjHlNy3mVt0BCsiUBeDL/m2n7B5k45
AwhU4COFAOmyWLFe+7L52oNbkPFLOtZnhwLsLkiqLed/fcdvUvhALQdIBHpDV5Gwo2sBw83inOCE
JnCaCAAkJWtUZP2584rHMU+J3uNBKKb0exwnp6omHTOO5c0Ln5jJvFrxWJ3BX0KryL2Nb89EaHcZ
1XPd0Bs1I3J4a08frAUrUffa/wIxmujmOCE5Yfkjg1LjGgcYApY/MVoOX9qUVJa66REIlchq4/lp
/X9qBbS7zZEWFzY65JrC5qlZvmjCfe5CRWJzunCURDg7TwNZvPvaanbjOIwnOyfAvRxACzZqPyQJ
pWKKsEpNJfvQctTuTRATSeg/hL7Y1zgTdYDPj8V5QP2J1wt8JzqRKCLdlH7hZh6BVs15cegDuGnS
OeHdeYPWEu5ZqhaDs6x3aU6yQxyhcE+BHa2n+m4K0MpXw2MEvQHXtaB/LypuiRFmjZW96XbcFVQl
T2E/FBsrn4b9GhRYimD/qSpgQn+wzYsfsSRNhLSfipSgqDRTCDXJ5gYlu/hRI0bhbEvEjXD6rFEk
Kjt0dv1yGM1maEYm3/pUOxU/EpGkB0pcQk7F3BPqIIY97vlND7c/zPgQc69FnTKMeEIc0PLM+1q0
uRi85uJ3q1v9ysa0as+W438xCkoZzKH7sELBFBReeQCa9r1Pede05jil/eAY5d4x8gFpTA7TNlDj
JetHsEyTHA8BsRe95bFTNx9SJ8Q8BH57nUdJBR9Pp7kFGrzGlpZRn9wfidV1TwQa0njuo9+zLdgx
Ot3sZEshTm420QWZVd7HRomwk2SLc+Px8p2CMJvEnOonW4OIMmOvuZumZ527kKNCVHh5275SvCV9
bewEplJkN+kjUazJ12D8xoGACRjRrwyy0odSqQ+dc+gHJPhmBN1wEy339tpWqjjbZxI/ceLpB2ey
BUZ/CJqz/VplbXit6rg+eGH6u52ycWvki43E7/zzPH4LItrca9ckAOlF7o80aZUzoYmjUO5K3F9r
H37yJBgPFfuQr+hHrF2fMkGNQsLLeHCcut4ikiu2qWFeQcByvHQTMpgdBoBLRxv0G7ewHVmPTVZw
UJ8IFqktWG6WHHkVQ/V528qYs8PgZEdrMFKCQavdZHdvaRdi1MngyxvCf5jZxClGE+rpfZgdYayJ
Lb735oCpno6vqNgSoj8hrfVLyehwyeaFoRtrOT30dcBdgO9733stRHJUfPc57nQCZ6Z7SvL4XMlx
my83M4O58Smz27ckw/XnBcRbztN8TJzgD63v/azH7LIO6irBWCFHM4CVPt1TIbFPLi3QoOfxFBPl
jST6B1WTOGkqc5Q6jMTTVjE4gDJJo8o/5Qld6rwDZKxIZD0M8UuQ+QVeS4J5rA5Ru2vSxljfNXUz
IAOmgsM05TtVkQbVLjB/t2p4CNH7VW7Q8enByFr+HTfFhN2GGUfBBHPpVtDN2KQEo26ahECqdKA5
pGi9Hnx41DWhKcf1TsC9/jWywJ1pJqVt0j1TRIbHdlFShnweZ4NwgGqwGGaNqQNRprH39GLHLYxC
SuxmsgiO1v6mKzX+RwXDJy0y6vmO7qXhllyCScORzKlsKpi+ycScV5h62b2ZryMuQDkB1ixegIZR
5v9uLZMAZ8Kac7egeeoRXA8TmFu8Yxta5DjQVkBWZkD3ounezeZxH5jtt6ZUCML9mLNFbN6ASLWn
vLOnDWjApxYV4sXUzhVOFRCVISSaYMlZU4J5QZ8A7UV3/ry0Re1Y4y/KaHZ3mO0OSSP+6DYIDt4I
4j9peSMxYLZKV/E9ctXv/jxBrYVmFVtvyYxJfLIxYzSdO3zqb+hD1WAeiYUqlh52JBP3EKrKhenn
JKj+EZH3U3ZWBoYajktH8tmrPfQt8Fuc+5/cxOuvVQqPI2X1DbN0D2Jp7f0x0SVSY2ZDn8kLcSPn
5pc22Jylx+u/kyI4XZSNKV4RL6JrlGYZkqp28ByW8/LsLvpKvxEplcMWASKu5mlIL21yMoIAp45N
GAau0kcYeeckjSGnzdUudQtYzqJwoTl7L/ZAszSo9UfjAe2uPeMxEPpjvWm6sQQTJ+tXevffZF98
DYfe334+CToMDlFlQJHVEgRejIu7869xopHQ1XizX5o8FIvG4puj3eoMrgiLlQTkIxDcHkeaAJta
ON9EIMklNIgTtsq22rf4MqYAiwVt1X/1xMOGgjSpCIqPCzZbz3EoTBymlyoogm3r/lxzVENPEnxY
NKec4WSeOSFHN87cHL7dA3kLLg4p/8GdmuROV9FPlfHIrU3tMkP8YHeNfBTVfIsJSLKofUnDS7pz
GeHlWi8STVPAakMPwIFRCE4hfnpOv1htXz54pf4A1X0k3eT7oBh9O6H14iUd+IXJnfcFgKWNzgN/
25Ct9pS06iOw8APSQSe2GREBQp/7ICY6uJ8Hopta526Sxu/UAoE2Bxgajf0UCPqTwEiMqgDZQqYV
KU/Qr/OWbXJKsDKvb0U6gdpLKhhpwqN3gjDY2XVtb7Ip9Y41zeCjq9u3nGfthpd0N9Wl3pUd0uM4
MU6BYJjfT87DmDXGxTeCH6r0butdgH7LvaRZ8WYr98tAPV87GWKLrPgpe9iTGSAbtxsWI/KvQjtQ
G9Ny3jYhQ+wR9aQpzC8tygM+TTL4YAIiteniHSBTFq0IlXMS4/0xyBBVeJCM6U74Qfba9hEpmoiA
MHwTZGNmFzs8r2tQC5gfaeQ8bV0feFcGkw1z+fh7HjIoiLHY1GgYKboZO5OWFO8YUs13awW3bmhF
1eod06FTXtSPa1GiGkOf3AqwcafgfNgScXVho+UMCmyPIbjeKmDdMCM2JJ1ED1jk/0gycr6bPEqr
znMtlNZlft0uqq7+YwVB/zRMjEpCEM3gkG6FA84T2FRwMNJ+23QdkydNPlRY0pslaHHnBfQVrDki
Oy5KKe9z6UJVtwtiRNTb2EwFRbWzgegU7io3/t55kNb5fFMyloKqH7frtSqCQOBAlCenCgZmwsVt
Xa7mRcoSi3JbtkAyGX10ND+Y6pducZKMTu56t1bQdtJv6z7yKaBHGWW8W0linI1s/j4jUKCgM1hB
l8LAd4OKHvsAaS60v4cTPTUz7I5wGUiI0eQkRRrgGK/knBoTZtJSmXA54g8QPKB1O5v4YX2FFZ1d
QdL9Djzj1KfOF8MemII5NrrIrPJQihDVtDMlLGIcB5gElvrUXwgBuWbFHZyOGTOVGdFb09ckY8Vd
lburas81jec4tKDE0ZU5DIQJPIIfoEamXd9BKUHDSgnK2TmlHQE79T03ot/rfLJbhvbVoD/GxN0M
wLCL1iDEuyJiNfG9p97iM/hUDVFQKEuXgEmI9fFta0kSIUoCJsFwIkvzGkoIRblh9BtO9wh6F+Um
e4w8+KSyqOGbPcFaaqhJ7wpdb1mRK4pnpv9lm6sLMm1GgIuOuO1aJh5g7+/abDJ260XoBP2mIXRe
B0JU4KDq3VDBBJJec1j/ftkC1a+mkjTAOsferNfVozTZaz9Kdqg/CNcSeXy1B3iPl1Tai21CHfsC
Sg8nNvzayyg/7yhz0sR7JPj23EpUz2LW4Fbn9HH9jRIx1KHErFp2Ed2ZNYmult1uxnly9JoJ7CF5
AhH6iVFlQDrCGOeXVTnUm+wENMEYi3JH0m/Kr8Y4HYa5NnBL2ld05q9Ckk0ilfHkdAXOMjejvEMV
5wx5fFgvtDem7b0/MpoRy0I3xtXRrie1gT7v08jSp0zZ/S4deoMiEw0kN8J6ylpLb64NWbaD+uES
DwGyeSRuKK5RWLoUkDUWEyphcmab8E2p4qXDc3EtfWRodTPml8xvSbOFpMplxmTBcgBVsm42SAIh
wrvq2kbC2dZ8jKt1YyZ/fY5NWhx57V8INHOvecqdyLGs2g9FeE5kJgGysqGtV08JzKRpEc13dPex
ZS/qZGd+mehuPJW80C6AcRw1cDOjcUGCuVm6XctIuWEWZG0g0BrXrCcgo7dOZoLXeN3GSsOtEcqg
WqzAyyo1f6zi+wGl5w4Sxn3Dkkn1GWAYMh2QMuunauUE0Rpj/+ijLgUgtDF9FHbB7JgbnUGGri1n
OrtOhTEpso5IKW4Nu+fZrqpvKTmySVu/x8n4YDl99rnl8njHW8517g4hWEG8G/ZFZ1rHVe+19uLD
upuFnBXJlP+XcibNaeK6E4NcCq+7zBteiOMzPo84xSKMSA0B/VcOODRR98quPNRuRhpOHd7Txwkf
g/TmZq7a+G1FwzaEXdbQG12fyEm1PEnESQo3IpGeGwk8rJF6ROpS/MtUd5zPw4akgQCY4lhcnBoI
wBiWOOY5nY5sYHQYI3RCQxBtRK5+DAYP+qeQlmQjkbWXdeVa95Gp8tyDqZhSU9PyD8/+CVg0R6t4
Dnd5+YO+sTh19QDbp6PHLhKiZG2ZIBLqhv26HKziXJavg1mbO8dyx13dQ6aX1a43ulOdJji42wjH
vjMxWFCwoOmHO6g0Ghgx8fA2zyBzLQKuOTQfxmlUp4VZgSeHQXhcoH1KJUVIqYJpl8iAEWMi0X5K
+c2FLXcwAk7G2kOMy70uDkMfX1NR39Y72azU0Va8KtpYz8lc1Z9HLQkYwfQ14ld9+RxsG/TgO7t7
WP1Q60VwGLbSt96FyrcvaKgw/2c1Z3YeMVSExs7WBUz2IPcO5OFuJz+qTn0fP/t1fy1irL1RwyyS
JMB3yyItelXBIsW2nyVURL+FJGwL6BJ5Hl6QwV6rJYP788Mk1HbXVvZtXV5SP4PWE/hwuVtGPzG5
NCXipgep1bvZdOXRaEzxUOTptloELm6uPiBZq6uT9NyeHfTfktS2swlZKS/F8BBOJ0F+2XpP5kvF
7C+n9vVJ9TLoE51Dp8/3cUN7BAlT1qJNrJfTplrEbJowRvQRxOkk49dQIr3POwrNtB0zlCOUI1M5
fOSqRjDp0ufTFs046U2HHMLNH/ry7mX9r3IKn5hDskiGlL9RU/52c2zjgtkewzC4bPZPtbybJqhe
47SFXozY7g5iG5AeVFld2/xYHzFvKbqXfWVGrJ4M4kfFCvSgSaijOVxX30koJkX0iZoY4XCtqmOZ
4rToU2VstT+Hd0OQTZcpIsiDteBM4/hNk7HRuPI3+lxmvyO/1QHIVSBd3gptw5blcGZYYmP0Uj8k
YbCvlPVLGibK7o7pzrrjz/QT7sYAo18yLZHFA6R9wygfxsjXFzECFjetPt+Kyr0ht/2SDcQpyxH4
aIEMBrkuAp9W509zlv5iCJNfFUzHvSrwgqe0/sqwetU8scD0VMgo3tpmnjg7LXmJWWCleIIh60th
/UohR0JSzOAQh3AX8wJkEKJtZ+sZqXsdohDxlYOVM/P+lKiRGjnku8bL2c1VRM95kX8viszPRYM4
hyMRmHrjRdabkzOyoZ3nbW2fkRcJDNZ2oDnOeZHVJx6ZSxWmFW7k3DJj5PZH5hMtsrjxbqDZuu01
AA98B3R2Fl3W4sNaBJrBSOhozxgizrLh2APwrT21zRcNs1xodUOUB9ve+VWMUfhIZCjNGI4sLUi8
vkMIV41FcKBvCwKk43z2eVxU+l+FRhUmH25tOE8qfUcCQo5TnFVHt/yoY1JpBicGHKEkrZSi24Zz
096mdv5uCIPNOqQjZfv2xhVd/EKsm6NUAA+YM7dhN4DZGWMmi4Ig9EqmSVbxnMfwKDrROnsowO/h
gGNjNqMXB1Z/q2sFb13tuqzgbXVpfDegAqWTXh3awsN0bw33YpyC81xPbw3suQdKkmyDUo983xfn
jJ+GcAsrI2xAaHRsQ7pvkJBfiol0mxlKs7Dptgr2pprk5aOeqwOhrLcJ83iS+7fJciPk+X1/gMH1
TC7tdG0IPRUWycTLxTNSOXKiRDhD97E5qLTl1Iw0Fc4nJ2nmqlM2txtBtXhOz1XXpNsQOyCLEAsr
q+t91ew6rzt1QEef8Hp67kNJTioRYNRwoOvCO0ugKnD9+NEy3PD8qTNdNf/IqRAeAuYPT24dJWfF
UMJwkC8m4oPOo70jUJq71GHEwswKOeAULosMldqYdWiY/BZJkQ1rhI/xkCorOEeoa84eWUwGHkiC
3IPy3obhZyx9kFaML2TumY98nPCyWrve28g47hja4+voicIJRX6KR7ZYbr9tlyXBQ6fYtINRYq+P
H9qGJCSjaeUu8cpTVKVwRhDQ4TlY/FFLEaVL3ZxdzuJEVho4opbTcuz+GGlqPNQ0o/eNBS0zJFpL
lkW6XX8mpGtx0hKB8HrXjN3RnJFQ1oX//tkga6KPICK0F6HSZS2HyUYhIBSFeqDRVcxDEaHtqZEy
xQxro4oE8OgJoWBxWiWEZSCHCymuCdGPUHPNaSQ1wwPdZUVvOQQWmSIQCu3op2VWuOgmC5iJ+ycN
EnFZT5vjbD/qSvlPhVHvtdnhsUgRUMtQPrZfnVLUT+tdRCAcykpTUbe36DfJyCFu1QfauTQry6+Y
a9+RSvgvfUbnZOyLEy2UhohEugpj9dsAqF/2CRr4rDgp2oxAiXMgsw7yTHRpe02aB82O0N1y9XU5
dUSI0zg3oDWTAge6Y7lfdcFEWMCraSI6qNL+6Bajs+4VsYqkqSH4sLddlx7IW0ovKrNvmH84RSB4
WteipI22pi+dvQiretPbTnAgtCqnbI3QE96tYu61Uu1wAkM+k6+NU2PhIsJ6/aDjrovwivTfwwxk
BJDP+n6A1JEuptM6TsJLRYmyMaLkRdXeo0eXNHAYp7iEE619SJiG+sDE6GW19iY4h8KWwyy6/cPa
ujatJV6kPAWqpZ/rGWROLyfRMkH5iyKWxuDaTwqRKjBMOiQJyOegz+eLdJnXWln16fhs65k4Ypd8
XwLVu7OAU+qbxHPlecWqaiIJN5wUE4c1nZZJiahQR7i4uE+Ri/JsXWLXt5uRTTAyHyTGxwBvZLo7
5F7ZFoPBeJRhD3zbVl9rAK9cpOEB9eeAIkGp/VyAHy+b6nXOmctH3dHh5Z5RCn2Lx6Wkp/TdkVsX
P9riwyt6+5yo/Bcg+wxdFmOKyPqJmq3+vOSFn6Z7PQC0oJVc3pcm7A6GfVuDbtyu637YBXL5tbzL
OuIlQitu92go4ZY4oXxwpTpPQ1gSYMHZdG7ie+yFAbOPCrHKbD5GzbOr+OzspSeIEO89sTDD0cbu
VSuOfUDc8Ho2wasI8cU1LvEiuMpg568GiQhd5CZH2Hbs6ZOzrxB9kn5fF5d2uV9p/ZLZY0iE0MuR
XGVv8RSrK/+LjeNLMczk4AgelqbArLza8e3Ed09ZprYAt8W5Sj/dGA06wTtTl+GWYWW5NXN32oUC
dYdnCEb40f36ASAoSK7rf+neRLObcd7pUd17SR4Qqp2/hJ2fnbspvveJ/rt4coIxv/TsOREQX4j2
iKBczmyD6oszit1LlmUIw9f7oe7Fdq1AkTxuLbubOOh381YmnrqfHXW18XqBGUZxQw5VdAr9+UV3
oAes8mz5Nq3jtCbNc5mZrFtsZJr9dcSTzzAldTd6bD94JHvqoWI4ZXF/rwKkRDGfKmc4VPQtJU1Y
ofmpfEAtS3sgzFlFGhcWgosNmkiAEluzhqS69PvLmDjktQxE+nAfJk10GGfzXrQZE8VlyNqg/HHn
dzWGWx8P4Hc1EImQmkTaxDI9DiFxNgx809ZazmUJoxPaAJuxswACu2SISIk6kvuoDE2xiUbiW6pF
2m6xR6ZDHcNyZBshKQnqvSMOVQ4Dep7ncRuFjr5H8r5dy/skquKj8JnVEYF8XHsFvXatR+xvT0z9
gTwuF6ePbEanRGV1xNhseiNN9n2MkKbuJ2s/Op26oEpIrjPHNiQjKMrGUjinaBC/1xqLFLTy0I2R
3lQmwRH0E7J9EpdPaxuRWIqECLRqeuThvpN06D5PNHXbfWWI2BwZNbwjKKmY3Lj0EfHT71zmcwi2
IX0hHyAbuGthwcXuRbYa3ZVCUGQjzex5P153WH0dnpK/6HPar1lPxFbdLKke6GlED+lVm/NE/32g
Fzc35zryYAsweSHh6mltUPSd0T6Nsn+sxtbezq2R7CxyZEjQcLqLP1OIr96/KexK3New5OvQvaBo
TAipbb+ve2lBX+w4pAkxyBNzh6QcdsqOE6RN9K2y3LkGVFHu3NqvYXGwil3d+WxYy0GDJUzs1r/x
iz+hZjc3yWcsFQa0pEkJhCfVVcZ6IwdCDmvnJtJWotmmbafIiFznIXYoj02UMRyyRnwgNBDKRPoX
gEXpsyOHYN8s85cGSG9osC53zfBTWgY+upbVXiIkR1BNaFkP0HXrDAQOxsuMXzcWDUlKrb0x5l/i
pvxgJOmCu52OvmueiLuj+ToOJaUWivdUfcMgnm3m0gjvy/hnJfVB+zw17LvmC3B480Vy9itoaJlE
DN11oaToaszxGnnhF9cUwzlrKc6UiVCBqQqi9pB28SCwyVGi6/uxTH+szoGq4QosfJHajt3t+i2J
NRvZem0SZ2aDH6SVzjCVJXipS/taPrfYvRGzYSGequAahz4Hu0WT3mOWO6duzRmsmd6bYf6SRPlD
64XvHsXqHWKtfqOi/G0M+hgtFRnaDFTfB6nakyS5ce/GzSMN1vPMB3HnFR6JATMnP3sUNAQNA0KC
6eWHtgLStPrLhhnAr+kxQLSlDu7V8rpdImyUR+ulDA5MTVLOTlNOkpg7XJLWWlI001tcpuFj8VME
pgJtxrTSYbYhwKJ3HUzZ5Euhp+5UGQkPBkEFWye3GQcPxVvsVGqPW+ZPFOpxp3IToRSXyAkudtqb
Wy+U5R+cL+6RfnFwj2loO8jqRZfDcKh9Z+PZvv8izKI+MXh/WPfVuqn8S24GT0yl5ANtBCgNvgZD
NoYMzTz72MzmubES93m96cphKndchW8FM9t77cf22Q3JyfCqxtqCYkk4xJVbFnGBQSi6yxbRe5wn
wD3y6JD70xVhL++4AAk5eenWopIjoNaaCR7Tzs19cGaPWmHMviHc/IUABC4eGv1KBtPZLyoFFZwE
qT7m9BkbO5RpmHKsivgns6OJO7Dyretak/O785S4rfUUbtWofEU5/5gXr9x6PHU9RnyjYuIHVqOm
AsEv4KTVOUD165ameHVy651Ak5cU98QBb0+yo221MPAGgJAitxAL2xhJm/yrNdr3llszdKrtX2bs
pMfWbkd+S7VvDK97Yi5t33RvM6O0yp0z+O/SCM4rPyOtnEupaYXMrLAorNEzOirVd1YP4XmevbNq
kF7JqSxZVLG6G2aB4WkyfWJVSRbq6XOtTw4WMqY2KRMpsBVzLORjOlu/rHZAyZghbtATN7J0WY88
2lYxU+61EinJAbnzu6MyOeDYZvgrI9k24/F/CQhDcVBrrwWojptvQe3rc+f0CP+QefBz+pYJoqcd
ZrhE2u0JOsopn+wISErH/ma1fnPhgHTrp2Y4eCUpITqvRwjMMQ1AjBIQ4xGVW5i9d5j0M9LJ25Ys
XNLumrLQ9+kUPScnZ6m7tF/UZ3YrXOVxpvAsDMiT7eDmdz9QIKkDvhWxSw3r4gXMKrMWkscyDVtB
TGVevVYR9tOUzXVLRGrDIZWlKUp9uj3w03zeN0NGxGPFlzwMxtPcwVlwkBL4wZDsptTFddU3XLe+
5ZUGgz4aMkPBmJBUvUQ0oMKjU59XTv9o9OTfDK7/Yx0FCpH+9hF7njO3f10HAsbAY9hZTXXPqrlV
LQ+eibd7K4wSkYBnn3K/iK4NEJi7sDG6nVVz7SOcvHj0FM+h/On4jTrOQvd4xWgkl3Cm71K3/zPk
vCymCXdkfkqA/3DimI/ZELHO4YxIpyKWfkMFHu7rmhBWx/YPoiqfVxe9hU18PXB6dfTo0T17Tpnl
L9uZJqBzWKaDImFwWky52OMluac5i6dooX6xUqJ3YMpqsZEcq6xQVKtDeW5RbjOwRr3apm9hSlJh
CpERoeKv9ccKe/oWWYNJxAizJeJ0r6WA0NRLsn68uu8f0B+aP4FGxHdty/y5LrlT8NmPscdx3tHd
1wHnwyYhVCKamNaiYWbhIKnQyc0cUyDeufUNjTb1uRc59aYN/a1JKOrW7bBlZ1PzkgvXuXpdZu8G
Etg2KEEvJC3Khyim/TyM1sjpdXuImOk/YG/lgtSVe2ma4D5jGPKgnQHEbcd8riAq4hCbI37NZXfG
5NbdrOIQlN25SbjApECKC2PDyyRU/FIbxn0k6OFokl52Tte1T5PLW9cR0TOSGNkGbom2tdi2sPp3
whvJI82RaWox8UgiNvj5uc+hsMb0Xw89swHkFRDfPvcjwn/7w7j8Svbujnl+B2MAb9OA9Gc3RnP4
SKDwRiyKJ4enVmRSMxoleM+A+AJzHz3tCoIIzNtK3gCW4p0QrNK1mlrS3oaUKPARxWaZyxwx4p1f
Y0TLTQTyTLSyk0ki1V0c4skI+7Q+YrkoPPWtQhpU+pH5zGX7VHz0Y3q2HJM0I6P9ovsAOwebFp5k
cc4DxlXTmw7a6TEw9fNaKUf07SlqoU5Kg2i8LBr8fae6chfPqJay+A8AN4LLXaF2CsfE3pnunNF4
d2yAiDm2JkacTK/+8X9pff8T++q/M2dQc9oYOuDqcUeu7JS/sFEAWgyjZoPf2A2WjqZwqMdrLR6K
clD4XKheQj+gu23Tqxxa4s7IOE0O/jBbF/XJuPr/vPMvU/X7n//4xaVs9fRMKLAq/wpMhE70l4v2
34DnT0pjnfyR/7cf+T+QRSuwPZATnuc7AfAgUD3D76b95z8YyP2H7ZOYFACSsh3fBCVV8tvif/7D
sf/DArG4/I1nh0FgQ+lqVLf8lTD/A8UIyAEkoI4deuAX/1945wuu6i9QIw94ULDcX3aI79yzzL8R
o5Bu5wwyU38jaRmeuupjFJBr1ew8NnYLUtQJv+AcgsjbNdewUNUtUp176sjm6JvqSynDkLQwdUJn
SByM50//5gFYEXT/5fU5KEVME2KH6fMqrQVn9pcHYKhwdMbCoqs60sOkg03T3hyhqCMKQLZR9qzJ
cRgce01TwaW7dtOSWZ9rgN2uWvvsz/HJKxL1WtuwzlmwoAF1sIJDJiEB03czQAbjYiKTY3yZm+Kx
hshz9UL9o1bM2aJUxifKxpbk76ndm8yJIPXW3VnWyQ9zskb2lVx+rfP0JgVpHJryYauE9UN6tXMK
xSyf+kGIqybavo+GZ5EMxb/7iP5GdPO4gSxHWNxilu861kos+8tHVHsT5hCKtU3Kxd7DnQ0u6xdU
ycGF1J/u5A7MmbxGWwhko/yb6Ulv59oDytqJeZuqEloqaXqQ0hov8USEAgnn8kJ63DZE/XKrRuOt
cXPcHYjYbr7RPc7dkH9RnnWVlUHG6YgEAxFd9BCXpbd03hXWiHi6t5J2G9jxAfts8G3gVWzwZPmX
NB/8b3Nv4s6Pk/MEWA/WmCBjRIrqeXINb/OXB/J/WEVX9uZ/uYk8gcwoIAWZh4rwgL/dRP2cZp7V
pliRhuGnExL9OZbx+BA5E1JfycsGwdhbo/sSD9F3uG5fG8tKboYX/SLxjjhmyJG39Vtz75NV43U0
t5bvrV8KzycXp1dEsZAvzcQ8+Roxozr2ADqXZOr0q9Eoj0CgZJc54CWc3iX3a/ni9xMHsL6/DsU4
PXcQqM61Pad361/GOp+ehR93m5anDM4LjfaweSrkbD55Gt91G5LOuf5x/UJeiQ9nN5AXSnbjGg0N
DXlPeD+gVz5lUxC/2k7VHyiDUEri+DLCIPkeTBmpmUN9M61OPVmiwhpb7yWp9emCF2oY73gh/0i1
K+ZSveaY6zFSYIgrLdM7IYywMGDMxWUWiK00K8Le9LvnxWXzqBMhv0pU6h29zluX1vJrFatdheTq
eXCqj//9Evt/g4gtD4EdmqHw2C5plP2dxFlPE9gjvLIcVu7ikWNFltP4Qgw4PKe5iK49s8G5c1Pg
DTVhDtXMMLw28awYXZniz0MzGor2oe2xd41Otrc6jmtRNsqHXHtoYR3w522TP8SF/Z6no31Yv9Um
yKRD4ql3CnLpze4IT88do9rPdWjexuVL4eJjoBLVR+LxEImhArmFZBHbqfT+THnz5JZ9ddN0AbEX
VpdqJKd2/UI05L/+6EVLPqnlXIjldK64n8TVTFVyHFp9zOIK3pYfqAeD+RJSegGGQND6D1T27uYu
bgQkzBs+MaQp5hJTkADVDpIGPwd/Wr+FaGmJU07Sc+zniPmzDgP51F7aqi4vKDqQ400bEpWca+VH
+j5Szb9b5u2/gQu5D6FR2suzabuh73vL5f3LGkbGX5OzQjP8Dwxzayvm0HHsQ2nBGxJ2Qh+kqYCL
mkH6Siseln5Q51+KxtzXiIp2kTvKvR61+5IP7bls2+CZTFPiH5Lpigwhva9ElV2bDJFecM2JN/pa
TYjJMuWph9KOEaZJ0GV1CUqqcuim/O/3puv8fY/l7Qn6GLw31h6gxv/1zQU4KhMzWgwjAX3hVvs3
WTjZF7glpKA1b7L03e8S+1MTp4QsKgBX6xfBmMkM5DXDm34eHV1d+jKd6axxmmJbu7lBH9yvX+ys
CO5F7ij8ueEzqeMSMV1uv/cTAcBh6jv3Ra/L8+S3l0SPzc5KBO2ZRlhv8fxYdaF933keEgHKEUKC
2ugITfOrxNjLWCD4WSjX+cjUqdXiSG8S/qrLyWFTV/T8GvNMtJ6RWvqc5SEMlokJ4vk/CTuPHcuV
4Ih+UQH0Znu9d+17Q/RMT9OTRVc0X6/DEQRJT8DThkCPvYasysqMOBGZ1X9d3Mr5f/Y7Xf8H/JBP
E/a0jcDS0gh+cWcA9f+8WWizGmONJnzZD+vIsbpDkvcuffU+UofcDgjhFaNq9xFCh4RguEc2Xzz9
uTFM7Z4oN7x0XkVCiesd//tSMcyWEKTo6TvB0qGoeanSnpG0o7/ZVUH0Q96Pe4wBBMtF0AmzUm15
sg7QJtjwxzXiguRGaNv0yHWU+8IMxLqmA4/uS55Ky7DudUoXqLC9gZGZ9ebrLN/C78dlkFQcQM3v
ER72jhIKPv3c+2jmi20oYjMaQtEr9CtV6xUXXR/DvTfVd81Pq2PXWRoCjwAPgkM2hxTSX5VD/mpE
w1EAUbslfdReHbc7/Gf/em5iT/OQNxPRpz34/vaviKWb81ubiWmWaexEmwW3EVn/vR6n7WznPING
WXj4I3a+qIybO1+QAeqohMz0MpRTuxlQvQBrHWYFg+zuzFE0OkAiv1i1UPsgTBzcvnX21erZ1Y5w
T+D8yU6lsno6U/gsm6woP/t4eO/kUD+GUBbnyNegk+LC/JRZ+wyJpEdQOyb3v5dyGrcaeAtG5lMB
M8y1j/1o2uc+Eb9peRa///0hNv/PQ+zqruuzOBmmh/xC+8dD7BK2y+wXAMAcG20r+cjVJHdo6Yns
4As/I34qjhm4mWWLWhsdWQdfKkz3NKckMpys2YEv/KntfEBkVvqk6cTuW8Cg5tTX0Xca+2IbCete
jPcSJPYqLRpG9gACHtbY9ztEUExVR//095JX9JGD2GiAtDjqRZoEmvfx9Pbvb5m7/5+nA/CiDpUX
q5dtGz577P9+0irQa51n0cTS5o1gLJ//XjKsQglOgUdvWPo5HLwPMANETrYRJj4HILceU2/acCZf
7V4rTiKAi12qAWtYETuHXrnJ8u/vOoGj8CugvWt6M3pF5RlsEYnbTMk3o9SzF4/GwsJF5EHG1wMD
YvsQpsYBvS2Hw98fmzmzro0iYsmZH/8w1aLJXVKLja13q6VH7h+AkjU1/bYI2mFJEPVSVwO0pql6
TVT9XCVhCL6k+k4YrFAvVJ9letk3UfztpT0YonRcT6n/GTBdAk6EWKv9GE3/ncGIt+z+tML7wem7
mGQKskegxI7S8XMwKbaI2kZEQzWXT5iaCkIiyc+lkW+WW9cJUYwx/Z4TEzHRhAaNJkQlVYZZt+q9
q7d3gunTbwu8u0V80bHYtXlBkKX6SICEkGv75VUm2HRgXDrmjmVZIdsrE/pJppnrG9V7l9qjqWwH
4msqqnvcTw7ztyg+ixzrW4LULhIQ3yWkTx3HdKd8tlg7eE3i5L0Wz2g6ntToWnuM2/QUivaTDhVh
uk7/JgrODhD1l9AuigUzr2vi6STzaCiDrXx4SSyiQ3pnE9OTNdRE10XHcf0SIQUnxsY/B6O8M+yT
a4ZnWw0l9IJKdUWhSFsl7hmWDWW+QQ0u4LWQS2sUb5XZEKWqxRPSUqOhA1ON8GoZ4Wt+AzSW2pOR
3aKCP7KtiLnRyQsl+Bitu6jsnZ+EyTxsrjamDH+TyiIID/zGAb2Pxy7ZGHFEEk6bB/vwwRC0ob8n
houN3G6R2Z221ssrZx5WJ1Jt3cR7wZmEfV5bd5aN2rIr7H1Gp3QQcbfVawDatQ2sxOg0OJMIIpWK
8d6Ik4Wm4FDYhJJ0OLv6SEs4T2NedRUzEKKOAxcLkBzCk5DpkXeGd81CcxwYAePUzlhYVS222Yh8
SOo/kZDaUc2KWOjt9VJMxaPutOdEbDsFyNnz5M4xJAhJDsmDmvaGtA8REchISZ2bBw14wecpEAb3
uGp9enOjoV+MdHqdatQ4jWVDHMS3yI2IldVh1dvZBl24IcnWSG6yHT7UYa3Ukgn2q996X3np96t4
F5Tm2ZkNK22rtbBE6/o519wf3DbH3rai60DbYKwpMHqLrxPd3JmhDdYSIxI3fXqa2axNSO81YnQ6
sYTQ2lwEoW/txilhZIVC2tDPcvBvnYH4qemMbRsheIZXg8EhfSV6+4upAntR+JaBhR4jbYdwa5E+
xxEYvKyl5d6V7hU45XXQGfW0b50veQxB8Ew1eUT5KBYTdBA5b1TmJxyZ35H7oc/N8xiE7DKs9IMa
/kBBLD9yXng/MNIWpXLv+SE0a+2aj4DZei1IF0bFwzza5K+l/hdDQfIi+8pn+E90rROWFg1GD7k8
CKCNGwvC07Xhp5i5FNpQjC92nOyasGQC4rMRml0zrMpeMw4g+KKlbqbI0yLr0BczgiifNY6B4677
sbr7ZV+snEbh9Ux+NT1Q9SQhnAwLghcUOBJGxREgzEjJ8otPMx4rUhuz10k6N2JaYIfyBNY945OK
Jw3ekLHW6VgQxu37uyrcOHH6xxPrPjOrjQJPuA6KXEPa8Bi9oN60Ns72cXQACK1Khbm3rkCJyCJ4
Ku85QO4lzBBv2eTBZ2eVexg3E4oUwBkUf6+UHuLs9zpqdtfGRYj5hH0/RqPJKDSwDoFXvaNl9U60
YC584T/JPJdvZCyAZYhpNQKaQZFw75FKYwirFlpebyUEhrPrMHcJDcmXgJrJ7mJS0txtV9k1CfJb
5Y6wsFP+mdwN3kPNafcJNrxcBhl2Pg3QkoYXJ67alybAQJYaEFRCVKiaKf908dnXH/FIFB7aw00c
F+Y6rDsUaJXOfhLk51oCtgQk8wZIhjKfVI0ZyUSQj0NOuItUB5iEES9V3KLW7oNv3cz/kOmbvYNt
I7b3Lypnym+FebMbgppE9agNp9qGKfS77o4xo+rNZ6bTOCBk/OS21qm3wbfim90rJAtbm6DptqEB
n6PIWgk66tfABY7SNdafIMPi6zUMCXzvqfP6cecZc2ImgpBHgRszs22ms8ZwrNrYRTiTggMa22ZZ
mBN35cbIdD44U38Ij3KvHCiIhjnDS/eulfWsg7JeJUoAw/WzezJq+j5OVpZI0zNj+A6cESNKt9gV
KO3nMb2GxCxaxfG34SHdjDIWxH6K8z3O7FPZIbzIh1JbMz0tNzwKslK/fdzGq0xlpFUP2q9IevUV
1dY64S5/ZrN9rdTAqVG5JsQncbZ7Iv2kFtyV4fYXC83aukvSPzKKILnOaCL0JMj9GEsmMQcwRIov
HkeuTW6Wv80u9EjCKF5wuN8D8ykhHXLplM2rbVbJusfTKO1mOncGyKJgDNaziR5zBfGAFSFIVRZi
XC7ITrM6cxkhvUncEqgSZfGxEfK97wETAKD+hf1hVycz0CYt2B/K5reKu5PiGLyoawTq+aCApcV0
NySKuwUxERtZ8KVMSWKuepX6KyyRZBsuNWGsJyjGZ2TtSAoyq98xcUpXndVHe3vQz5odPECzPqPF
3OrcY4FTO+uqj7CUhPW1HHC3jHHyK5mcW50Id+ePWbDOnd6GGGUd/aYC8pt/kS2ODyWRCWIO49im
3vSfF33s2JrY/GTuZifHradbZALwTbr8VMknupDF8S+Ktchgx3KuAHIzeD+uxrbumyvHsr2NCw93
0eKaJhPK7RaFcEidoruzktBE6tk0gnwn+DIUQeO24kRfKL/lblTvSTa+u5lZb7zcTXdxMLx0bf8Z
WBgbLUSfCj/3ymwEElqGp8s6SatNnBFhjLcsiygUfb1d1oP33kh6SLl5qN3MOdJBon74jmmSLUy7
nXaqAF7nWyR8qU5qh7qcbCZ3d6cs5sgyr+B8z8bnsNe7cbuuW7HOecmgP3pwFsn0i1aQs7Is1swa
EweZaJjRcnJ/l2kaBKvGi5EuBembCbwwdXcWxFzU4Nq2cmYiAQpw9PRz3q/sbxKBmq/qA6r+fNHZ
RErbZfQRjs2loitVR1O/UTI/a1m8GgGRRmRX49O6Jm60QGSzMUlnx7FDHTPapJdq0T5yW/jx3Xcc
gi1qLLrD5XM/pc9pCxfU9c0Xn4zLYOhDbBjeunfEj9FOISrYAPqkka16FHULV6p1GiPHEvGpmAhv
SltQiHF4MPwECtLQ/g4G7xRRd0E97N4Hzav343RoO5oHISeaDMYjwtsJb4l6QVwi/WwG/885y2a7
ySoi621Anh6GT5cRCRg+f6VLsRYBjn6rTvqtHpBjiK9hhiEXiwYexiaVHPVdg0eynYhS/PFy7gek
NpZFelISH6P5EubVroc6sh9RQ5H4XW4QCpEzJJEoUT4hoe3WdMAzZgZYhp+Noe53aaFwMAxYcAkT
T5ZFYWzIDQnAHwbxUiudGD3ghISvRuCl81ebQCXYmW2IqCNVakFxNLa3aeAeVKEFOEe5cMEALCdT
9RYH6gQyb5fEwQ2KGrTHjsRzu/FjqPNmT5k0XVNhvE3k4TVdvbNVdC0Lvjevb7aeQOQRarQKukQd
HHapdaM5Wx4NnE4EyLMiV5+955BdKSnkTTsHWmOBDsEOBSEpX+gpd7tAf0xPJ/odSfORlbJYMGUE
gUHcM2dTFpy4GlZGTkFrhLpz0NKCOHHRbKaEYwKRC9+oJ9KVzqtbpEe0Wv0JGNll0l0NQUAcrIyh
Ms6TQzVQ1C4eIJ0DQGYgstIqjm+rghdJGV8SMMpzvLD0vFr24Hnw+g33xC6mgzk11wGZOXbTeB0k
kb+sR4e60I6P1Th9oXexQDd358p2140PvdCrI6zGDQkJLlHri2iaDo4mva2uWR8jpIlc+Sc/h+nE
vJ7WDPmNcMetVd7FYukjRj51VrYfVfMio2yNsxceQVjh/6+x9Vhxt2pS7VMXfXYQNSYSL64+m8KA
yKShaATg3yxy37oG44dbptekYlgtJuQqgnOBo09fmaaF69owNlM4nWCrxccMVn9uSJ63NrqAIhiX
Drr71QB3d4mlf1rn4dmM62/UMUjlHH+jmZBW5OCi/EvINe/z+DXXdtT119Q2w1vYDi8Wi4oEqLNG
zs52gl7MCe7DAMtVix45yktkTQ8Vyx6KTWRtcycdUeBwAnZBvT/sAq+yTx82bWAlGl9GqJCS5w67
n1rrbYEpCC2wy/qyq3XYzU6A7KYjUEZHfKgCvGWaZ99rEX1QgQOvsT4Dhj74XeyX1LBINGhsMMjW
VQ1v3sjxfnoPOlTtPBZEFziIxyZr7ieMs8HdOKH91LdlADgrlySjGdN3FvarwhE4yIVxi1peRhGF
ZylrdRgD8lK1s2Z0ER+qGPfuwrN5c0OWL40prldN4bh7Eha2To56HAffmm3utZHWF09YvOpIBVoA
w8b7p+XNCgjiV4aSW6t7+C0kkuGlamTqbjJSiWzUaAh92KB0SKMExdTLLnpPZbbDWj0uRcf5uxVt
RCHMc2Bm7TK0p+8klO+hWSJF7btTlyS4DwMOQo6uI3W1nvIOYILQemA22XPKzCxKoqOVOiCsjAZo
qW14qyCc3sbSfB6e6VmVK4MN+YABZB8zDFlOAiqkmGK+IKiPhdA+UK5dmO4GZAKwXBFe9CekJK2z
jR1izGp79bu0hgJNc71HT7qJ06K9GHD6NFwwpo6Zx8K273dgJzNGpnshmJC1ytyKEuRQl5T0PBQH
y9C+VZO29tAo84KHpV+y5tWJ4607Uu8QDUuAjx7LhFkAhUPfGCt0u61yTxQ1TwGIfkYuat30rlp3
tHrIxEtiuvkAxjd9HzwF0wWUGe2BMa6OsgdURubbiolocgUp+a36qWGGnB78wYuWqWJP8Wv9SG3d
spv9kCLxUg2VOmJx3eBh/4kKkKOFYCUPtI+mjI8ih5SbzEtR2JKGUeuk0oU+2kppg4sanLXqI3yb
OR0BkWFIjM9JQM2fxeaXORZfQhYMwRSMT5fnzDeXamIWzSAu2HiDxapk3ZzBEkvL5ktyunLJWyBg
xJlWuTcZC/LPHloHQV8BZ3NNAHt1JId1WgWcbSMFhTCd01ipGEYZE9E8cTsKrWHXulEHM+CwXHSv
weygN4qNhQp2/oP8dyp91AKmWqdveiP/qK2D6+buegxsmJIIYGMvpDYLB3ftOC82GItjN9Kh1krY
VzHAVQd32Ub6xVMeYGV2OoUEmX8HU59YOzO6TlC/1r1Jhk2czPeJOMWB7ux5hmAdoj04EQLsC2lx
wE6NRUZuHiIq9m41EYtHMbDumTK7wt7gob6FRQxlpRvAyGgrO6VFIBmTLus4/xmopZXzLhy86SaE
0DQ+tGl1Nb3svU+LlHokvLWBnWzsWv+Die6WTDhr0rF70kB7UVNXzSLIs89GDBs/77l1aNXxXaef
RGAgXFYrLQW83lT91h+tOQ7tNbVQKU0hSGuVmSfAJSkGDopRcMqKwDefI16XEugb/GJ6g+KyiKJT
FQEC1u2nLpvi20PCNMDXJh8ybs4C591xCEl4/YWaCOQ/qUepvVcZ+ufIaYiDqyEgIwReFuFzWevP
wA/jztjkE0h+ehr8UHzFPhHRXbuTlpHQuCAjUi+bg6wQEKo8v06pNWCiBndrc5r9+1M6MF5sXHEu
OgfXR4MuXLEj9Tri3EI3XgvwNviN26ORI42EsP0qazPk5JY8h65JRjoCEw4n8OW0qCaDib26rGh5
t+PGUcafoUWf2AP569NgOVpBtRU2EhPlSW1FkWwOq4Iokd1sts4QvaMcpbR22gGXZs1fKr/inrYQ
r6taZgMpHBk2aD+BWmE7XyAgxoU0OxtaKsb/KsTF3DdU4PQ2mImRc1EwuU6obIbeeLGc+q0c6Bb8
JVDkMnkQBUMlV2h/mtxnE7DCaWFgp6VDXGwwg1cr2t8vxRjQ4FXONTUhHqlyY2fxtAtJqmrutaaN
xzrF8NJiHEcaSetCOR/Alsr3VAt/Obg+EHVntw52MLd7hOuWyAUtan8yQ6PyTsL3oPUB4eU3va36
g9+ngPx7Fezy0DmhJPxO9Z/KDXMqaBYR03j1XHLhcRo3C6FYIpJZm1aMa0vjKCQrsjy6Nr+3cbTF
WBbsoF1CINFweO7tBukKyLpFOhgBy0/9mQ1jtDqR0UQP35rpJ3kNoZ3YnKFpiLCyXpDH24uhcyNw
Z453sYYSY5jucBIaNYTXh4rpokfUN4MQU/Al2eJJjwdKyDg7y56zVw2Hv4RgMvoTHR3PeQpa7M24
xkkN8l/ZSFmlovTV7ZNsL0xJI1CjxoaFAb+9uoqRVawY6CbRPLDp/ioLyPdwzHVqQS2FcpjMJQ7Q
sCXa8K+k17RjPx8Gk9YGcwUQnY7LwmW84HbReZhaMlMsz1rXCCo3RS1BYeIV2FR0J1DfrXjFdAP0
9CKSoIRDTMC0z9xh58bV7zJraBE3lVpSE4f6ExCQJcQ6fY/Rf9NUmb9qs4yI8gECHJvXAqHsyIo2
/dGQaS4QLexoBGCZ7q16D6iTmGpBHEExDF9xRLoFjfLlRA/YQVadGcauG1vWSSt9y4xo2aksfNKs
Yd8PE8E6Fl7+SKs+ehEM+/bJrK3qHAFh8GPQUEIBgTbktvPHS6TrN1IguwV34p8K4T5fRqp1zGgS
ihwUW38YYhBNkZ86Hi+2i0zxHHnN1sdvAlXVoq75Yi3jP0Y0MrnGYcy96wjaIsFIGFORDKRdAuth
5eyh9SyzGulQrXeMW3w0xIUClJ1Cm1ExBknMltVgf4j5O5+Yi+7sSWy9pv7FdiAWDjqiZamL5ax/
raESbhkW/rRi+iPpAa44en3pOjVyjhmKQfltRExxgMi3y3xqpcImho/TK2BxMvMYC3rnDCMbfCj1
7rbTIiyT8+T3xjaa9lPCwSsJz+juXmld0+LAJGok9Oj62v2C8E0MkB9SrGaYuQbGH8ibiTKHCrtQ
fthsQ7CShhcBmkoYMVSRnmxSMrVKopCuRgtKSwfBia1dMrB4CvzuRnLTooKa8cj0e4Lr/ebGe3AA
8OBiUhTcOixQUZHo1fxJG5vPDsbhmg8SbmZzbxMQeanfGhycxUsuYmPRBJZcmF31wwQixEeZgWkZ
jFvvTflCEemJuw4yp062udctupo8+sahXGa0iSgEKimZIR7+/1qylwVvFPwB+Rhi1cGZPrsy/u2l
o7Xt4FOekBtxmzbjhncBdLhGg9ea+nPvVfqznuAQpGJeFNrAeMnjjB4K3LBDoY03txsPhVOED7aP
ds+0nnvAiuD9NgOsekMLLjaFC4SbacKMPPVL8k44xoz+EXFTezED8FVVWJ5i3a0vwuujLdCCpRSv
RS9/QuJHXvXSbk8s3JgYoXltRyq3jWv5f+woORqVh7afGKm6Q/QBazu6ySor6FNKynaa6uvQVL9E
X8LjHQtclTHtulQnKiPX7aUu2/Y3SbtJCQpRMwttGzIb3bQ+k87apieAJLxe1Z7Wn/uqyx++W6wq
qkIiALZ5W2HbTPO1msqeHljhMJZOSrTT/HqhXx2Yz/s2BIEc22l/9Vqn3rUeNWuXfHV5a98SwIGP
2JwY0dvRO3kI8ePvJVHAFCKLQ7vpw6PHN3kB+CQfnA+QPQB/OqgyYCId2wB4yqLYFHE0bANdjvfe
k+atyzhK6B8KVcMhKoP4nk4yuQsK2QWOk243/2af5dZBiIZpjFIS30fC2FRa4kavq1/bXeqshipq
V6Jvmo3rp83Dny81eYAZirqLltr1wy/H4Mibf8/bXCcFSDMPcW54T4H7O5ScmRmSy0XLdoabRViI
wa3q5Ohr4RB0UANDOxvucNYmQz3l2cvoyerBmbp/ijSzxoU1oWyef9QmQA6GFeeb0Xe/y44Hf4lh
s/eK58y26mcrLX9Sv8CpUTX1s1cYLjrGHA35/JthW7Fqh9PzaCYPrYr8t97QCWIrqnznT8p8tnvm
qSrWNoFHCaoRUrptTGeAfWEVT0bIV8hZhFU5bIonl+BjQoiFdYEfwpYkl857OXjljwEjc4GwMT9H
tmKwMwlnRZTBcPGjGKZnE93wCTUM0N0vU1nOJ4hJjHkQ4erU8u6FxZBjUM53wIl63nQsHpqvIYs+
w0RTLzWoOrQB7j3xhL7Sy7ZC2weADqorUXT0T0+RXSUHaxZy5ZVxkkkuEcga3U9dG8+ucLSHJ45G
TP+CxNcPORInyZT4ZJl0yi3RH6bEe45Cs2BYaqMd6nish/riJoyVW4auS14xpCq4dKKsX+o2rJ5S
Tkq6fu5IdnwDTl0is7toLkBqmCz9YcSxv9QrIzy21E1OoYWnGFUjxKhnL4Fu4pYckM2GsFLhPnyR
lgTNBQ0DM1I9UpGSVklYV0hUyZ4PBW5Nn7evOfFHFQYf7q0wXiuHsZQFJkcPZPBmU24dsJN7ZIf+
yMSChQ2E5ZEm9fPYC+Ng1l5K062Alm/O+EtD3vFhGsTZAXaDoWOckduClU+QazImH+leZCUSrGIL
O8pZlHZdQQEW9n10suJKA3ozVK3/VHTFo0hxZCjLP9gKC4tHE2nhzyIPowtPnZlX63xsH/X4d5Bi
MPbwyupkTjMQvWPZxx6MujCH/47dLveZexSGgrgfg/jEkF2gVJ4+WX+DnZu6Yt/FEOGd1iHi3s8f
+tiWEDiYYZbOu9kAtLAlEmnZDhZPAvmEuvWeUC5cynpGTxTwSybO/BjMqlvaIlAJ6+inb3Tv8vdS
DM7OrXKxG5GvrgPvD+wcNlPgUVPl/kppIxCXJJkLeIxiB8M6xexFvujqSwp4ccRgehid2F7PKZU+
G946bfpu6zncqFK47koPnD1k7n7JaRr5i3MD5zns2et8hJriJCNUMIAg813Q0gedCMWCDhATTaDk
eHSFmy51J+YsUM06z2DA/8pzvI8JOwllZf4mDnglMWzkeqO9Zfo4npgPIoJIhvTJLp2Vbibe8e+l
jNFJi/CtVnlxd/PQehRGCOGiew8RsmyIRbEgh+sRZKfmUwPPtDTy5Bv4h7/wsKrfPdS+xD/PjZ2J
Rm3jtqfCyFfD1CDDhfnlpIZ28X1aMZUURFunRXFzNHRdrt1G+E0Z8HPYqr8Mv/32r/rUy0fKrgzl
jYqrJMjNwr/NcNXN0LBgVovG3N0kWAr3TlE/5fmfIix2gFLGK25z+RL04ltUaNVFMl7igUOFl6Z7
GRsRGNp0GRp2ctZEvZDKtF/HtrBPldd4l0SQZlON8jxF8YvZMuHr01C/Y7BlFAfCYSEglVKxhvoW
ho5/LlSSs+JBlBOwZ9YDuk6UEfKOFGa6hwhVH8objnUpjL0xH1BSPY7OhWuFZxdlokcUo2Moe50S
YHmSAPTo4Rk9HBEybVJWqK1vjuN9GiziV6R7CYcG1GCTtacksak7s36TzL8+mEWNDmJhNal1y0oG
iX5jTvTmwcdJwnLJmeqMdTMSaqVzqHwJ5dxbT6z+BJrePQ61gSlMKgYUjSV23hhMr5mlbUVkxF/L
1tb7sx6M0yoOgaLpmgsqPhM8lN2Y7vsyK7BdccmChGZDYTBS7RFn+x3Kfy/55QUvnQ5kaZm7jMtZ
z611VpnBo4gDn4qDRpPupxuVh/5z4zT+c1l9GEzZrtbkPSadJb6YOoDPA7BAsuKcxehpNqkfIVDs
hrMhoRX3Zjcxzw8zU7/TFxNnXes3XaebB1FCaei9+nViyr2FA5qcTdfL13nc0XWqivzkafkuQt6z
HKf8OQ/14ljQIlsFWYcI0bLKawDn5mp3ibyG8K6N5jnKh/rYpAHabo20HfKwLjykd4UZ5MfjIFo1
BFwVDWyQybaBIfxXnVP29p4p+t89wfek8al1M1o2YUcMyL9wKLAO0gsRv2vdln/NXtSO4BRXg+Ny
eyIFJ+F3q8HMiWY0SHdjtjAQqym1G/tQy/pWDM/+QJFSu1hvHeEc3JZuI89VumqratjEWhdsc5zB
MP7GZsNfCI9x1LjLpG3dZ0fhGjYruAg8Ga/htNGcxjmYpfOHzOBtPkTlA3YHmAuPFK1+cHPOKAJQ
FHFuq9p1coZsmToHw9pR3pPPsLEoHfvJ9OlH1WH8lUUZXcCwqE9ABJxzp10t2OG7sdaect0JT8Qu
g8d9r93Y3ki3g9kNSB0GvKAHO8X+gaHnssU1sYiVS+dOo5cNicRfhyGtI1QVNTnBc/5LQE7hhPtk
Qy9/zjVCEeeDxdxjrqzcZTZJ4+oPpCaRiGvurBz0RyAHrHJKpDA4Kmb9dXv5+xPwJR2DneZtG2Ke
CC4Iviz4K8jPsKQbfQTklEikLeJAc0l/VT6I4ZIPS32jDS2uPnXDOYPN6YJmOIWG5MKYiZAxSeqb
CtWN/AN181KvPXqmfQut7gEbT7/4QdY/98mzEWkQD+YfCvNJ+sK4ZqHxbFMfn6VdIGVPJv9jdOWe
QwzZgXmcbRsQTvfGHvP7vysgmfEgcPyfzhHXNl3LMOkReLaBVesfOesVyI9GBQiIYoQvqGca7e4k
jk8STTysMXO3R39Wysc6YHGtC/NVMQ48RGD4HR83oEmm3YYtBQc+DlO6qlNPGw3NSmS+5kmY0ZTQ
3SXmbZSFsLTpvJQkHI61eaQhPQs24L0fXA8nCFy+M+eT8iaH5IpnSZ3/XsTAMKzAdUmOAL+mJb9k
zKA+N1wFrwyAg2qaXak854goJ9rXcRTjGIR1NxZJdcibT1uxXXUVFHRefxFtrKQlLWfYtMBsbmq+
RA339mTCdo0ZOiFlidJsY5p0Nk0CzNEsFy+Zau2jF9moZUqFsDVwXoeu1gkKnRa0r1OSfeg0TA76
VQ7NaiaB1HAwUuvDdP2dcOU8gtOOSPj0ReklwI/A3LwVAyk9ZZpBK+wneCpE9yxFGpSPbrbZeqQ2
g1PlzjPjm+e24lyFw7tBuuwrIxnE/UMWHlrzbUBY8/h7AS8MBRHQ66Y8llEG6S5oq1MaRauWZKAn
2Vbu4t/vn/8jGp5z0V3LdR3DM2zHcPR/6GeL2CX4a+6PDC7TxDouGUpjIP2l0klAMG5tMg0JAu40
/kyStP0h91ncDGC/a4kHgy8s2bjpIPHsJPY58iSY7DCOb6M7E4AiRXPHqoOrMK1fZZcNHE0QTkQB
Ajipv/tYCkHpsn8BXXuQQwm2XS9pTVdMyHXdvEX4Bvb//pat+S39rycGR6Lv6TpaDZ0g5H++ZXJ6
+lZWbb0ou1LRRYWpl/oggVUJo1K3rU0xIHJsDI7XpM9qJ7ewVyRNxdeWvfkaE+K3LLW6PcTo4Uhj
bd6GuBQHvLnkEVBffHThPPIAetmlCOLHgrYiYTQAp5xLVH8pLficiBG76EbNHLJqkJGWwxWWkXyL
rE47BFX+5qXaQc8ZZeCPCo56joKTqVVypCfwxokof/r3j+Sf3hbX0wwDF67l8qlg0/uH+yyUhhEl
intZmIp0pDT54+TiJ9ap8ysxN+h11AHKDunH/wdv57UkN5Jt2V+ZH0APNOBj1+YhtM6MyEjFFxgl
tHTor58FZPU0yW5jzX2Zl7DMIlmhAHc/5+y9NmC8v7kEZ2/bL98Hz264fBHIuw3NUH+7BM1MyA7f
ONvbYH5OlPBTb8OlSiOxAsYVwMlQDvC3x6RaM4Ql68rsP+Nzr5dt3cgPB/HX/n8BJ/8PPrz/9EHQ
oNBVWxMud8Vkdv7J5MMyqBA5w8TZ07Nvvaw42Yd7IL0Wg7bmaAcqWm9zhBUBQGL+Cv6/eZenJ/qa
F0PFdVTL//1ffz3xZAb+5Zc1+Jt6uDbfK4zEcEzqf1pzp7/5//qH/+P7/H/5O1uyhhj/f/78///r
310+p9iZ9/XnZPjFkzz9/Q9Psub+w1KxJENtV+nuuy5X5Icl2f6HrWE6RvRvGZpJT4v98J+WZOcf
qrB01cHob1hcT3y7/7QkW/+grYr7zlZtMSEezP+WJXkyFfzrinVgyRlYny3VNFXV0p15hfnpMsmt
tBxrAVhszA2yKq33Qc+ZNvgd3RgfHXvL6bVyjLupbpzMYVKaAopM4DY4jflKYw79dfdUmeN27Pzv
cpoQ/PRB/ofLePrgfn6B2KUFBD4Mh9iwbZPD8K/XcdT5WBFDg5m7zewvYtK2czJk15GqJWAEC32Z
64rL1GJwMf1KWm7RV5klzVNIzOYe+Hy5cTyICSm35AFLv4eWztT3eSF//PmVWtPS8tNHyQtUHaFj
lsJ2xndnT+/kp48yUadv0MK3MIq+eM99530Mhv6c21JuA3pO+8ivrkPBgSSvXft1nKAmgPbLpdnR
cSSZgsZzgLBmpKTha8muVpLsTGKdmOoUw6fK73Z68U5fV786tiVvtFPufmFYR61xwWtGqQy3tRi+
lFSxAaKIvSwD3d569FxBksjmwZVvqmnb976M6g2JfWfHHNyj19jKpjR8rFVpBVDWUSD8Ib1nfkUf
RvbOD6V2m0cUYmm1yFw4+RDFuyclmk0U4waKTkXOc9Ss//x5Tpf/75+ngJrMLTOtqlyhv36eo6IX
EG+A+BWF8tA1jPviGC6DgAa5iTEILCjtiAH19vWQaaewsu4DGKZdpGnkhUX2cHXoKvzNa/r371jD
omPQTDThQ3Dr/PqayrhiwJIx/TMmil1XKT26u/GlYN516WqVuW6/QvVt39q4+DGWMZzkpB0+pbn6
mjea+jf7zUQm+O0jwoLuCnBe2IY4UE/mvZ8uObIeJSKASNJZVou1gzfnnNoRtC+NEkut83faUeOj
UacEooZoCBeFiVFlTrWe2Wa622pHAwncIWX4nVvqu9t14s2MconiMv/qFaZ9rHtCEl0/hXk1Mi7W
9DjYNy3zBy0dJiu6TI6ZEYeb//ZH7WqGi/nLEQ4L0GxC/um9ZWWlQxVm6iDL4sV0ITQXSF5h+/pf
cug3vdG3yJqb4dmlZOqU+Eh/V99kBvmVmCir1Z9fzq/mLF4FxyxzoiJgSONAOLvef3o1AjFTnkuN
5xcpZo+g1dY69+jjEKvpo6lFj6L3zf2fn/Pf1j4NsakDtUKf7gDBF/3r1zvgpY9YbKCy5KjSrZjF
xCDuLmtNbsV6aEYIdSbeyymkpPWylgAwFOOpbsBvSt6shNZ/ognnWpraGz01bx9ok0fKRkry51f6
m6WYbWpy6eErxrWGusUQ08f308eTMahE6MCkYLCMVz9GV1tSBpw1rX2XGc2ohVooclt2BSAuNIo9
mZ83u6u9Q9Q0jCkjTBASc2Iz6kSNxfx9oOE0MV3uKIk6uCna/ILT4Oa2Tc8SLw9VLeKHvuhfRK/K
C3pKDnu1lr8OJi6NP7852/z9y9e4tyybZBKLbXLatH99d2FH5Ets1Gj1q1jsFWhLXW1Uj0lNeE2N
WnlRDs7dS/XsiWaFf3IViDdqVnxXUdRdpz/rizB/8jNdOeZOHgBgCDF3BAX+/qouH1VvWDWlETzh
kf7eDHp0ctqR5CNyJzFntQclbN1rY1XuWij5mydyyPB29KkDO3BvXWc7xv3RS9T+WahatolO6Krl
OnUGsTMbYvdsHR29B9vxUDrOpB0yLt6QOBAJdai4ese+acXxbhpzzztXbBNvlsa417z8lNM0XhDB
o+3bJjPuqXXWaDo8Jyg/wIsG5zxtkEdNaxzMI0REyGQXUuviXSG79vABfi4mJYMO/bicXONycO/A
pmbK0MRhEsarqpbrNoasDliovrFqjg8RyP1eA1dX5JyeWQnyS9Go+cXRh5MJbgC0cEvQ8iDR6kc9
SYvMZRcEk/tnH0UOVX5HBjfU6T2wH29RhzjLdKDTnYs4Ub+hPjfoDrEgEkYB85WCb1Wget27tg1Q
1jajC3ayau1SIm1oWeaXfnqwGJ8SGyvvNSX/YvRs9TT4qS03mqkUBxiG+s5UoDuNtdcdi0FHIEXN
o0/Vj8hsxA8AQRY6Y9GH+aEcezFJqclhKrNgFYl+1RcIZDiUYWD75sf+p1yv8fTQHjqmNkE0ZYxR
jBO9s2xBp7zoVfMgG1/duzorgG7pxjkAp8rNRoRCbX7PW6N8b1wCIhGH+6ccFWGk5srRL5KR75uf
ciL24qzJGX6/S8Jr71JnOvixwFiUbSS5ORU+WafcWbm0Fp1F9C8zkTffDXqCXavxWpvkN0itDAnR
yfRDDV1777Q6SQM18h9lSL7NdDl3YrdmyRToGDwl0DMfhEJR4hl7fSzbd9Pk1GKImsQpFeB41LTF
qQyHLwXN2G9pVqJXUs7zjeBarn9DOBXkOaWtmozbnku41gpwkvNByHRCh/AvB2Ca0mHUaLXnCFYe
ehGfiE0ss2srom73vUe82XDMWK5gW+bYtOOOU4Vb59yXgtFpCd2JMHj95ODT32RmFu+RVlQ74dIC
4rDKqjad4eZ/WjqGc1Vcz9hpVMf7MiLnXrGLlxBu1qkBg7rJaUluc3V8AxY6HiqlBuyVcPmGJF5A
hEeNYAjf4q8574U6WEf4cbnfxad0eiCLJd70aElOvpdtZW1aIM55bqAaNiO1tuQarpkOJBJhYm5X
eDSGkUiA/rvmEmUU0/FFNOvUS+lm1TN7CkNcS9rr+V/N0RQRTdgDgp7voU6OgkeKxjoEGrrKc0Ul
YhZOwXxiMPRZ5u+YTy0aCBTf4xYMTHweHVxJtNbIFLLzcKmlISvKRDptq4DOUJPe49ZInzAE+qYP
vDEm5esD69c0T0I2m2oCQqQKfoTQVp1HrGI0ny0veMkAcaAQ0Pq1oTdfoxFHBfGrUN+mGUeBRwZj
aHUadcK+GzMmmcBPCLKl97wuNESESnAFaR9u84wEMeAKr9A730s/3JuyGh6h3MenEXnQqg0IpJUi
WJeg9g9uMNIjJSZozDN1ExFsjmkKHhyC7g2GTeh9ClJng7iCo5jg3d5XCA42g5/CeRhtLH4FtLAk
Uj7Ri4CEoyFcaLuofyDiItx0qkGSTo/9xu+CE5KbyeCIkIURUPc+/yTToHuxhvYNdn+iOuO5nGAE
5hBMwuFpe3QziV7Xl9qalNdwY49pe3d8UQAFjJ9Rw7Q37r53xxqGTakj0GKI7TM1wIlCKynfqVZg
40duPWZGPDhaTns9VIulZ009djR9OGrYmIz+S2iZPUM+xXwKCJk1mbbuZ6TBTDggRhOR67zBQ2eo
od4eKI2y7ZBZWAkSZMoFebBI5pl1E1oZbrUayHlcdHs1jH+UxAoc/GigPxZq4UXNGUPHfn2LlfZF
5WAEdRlfo0+aAgiS3r+ZpeUvOgAlL54Tf/EkS3ld4WawimzTGlmxDxo8zV5RBU+a4qxVcOMyzts7
1D17Q0wlkxIMVZ6GusMYPoUKNtnuAmLrsZIpN7kugSeZE53IGHtiEIkGmmueALTDaa64iP1r0AZC
fgmd7lEmAPQiTV6wSxODBwpq19Yu49cmfo9T5dLZbMCRkT2o1AzbQjEultpW14AdlWB2J980CT1a
k2AVkBLrApHVSngE+Iop39LrehS+GopNgVxyMwWQh/D/rGx4HDk4EV2Z7yKkX1sQ3SG8iiw4IGtF
xUyytu/Uxq2gTmIUorXrIcq7bUOIclMXu8Dpl1bcxgRg8kCCNzb92iNiOyDmatTTfmcIpvQaDJcl
cprj6PbRGQxjvEABzNDRqrrzIYsCidCBB0Bi8dJ1+n6jdS56HF/ARap3NFJTpQpWOHCM5zQqXDih
mKEipJLs+No2xry+xCjuPyOgQizmX6JsWHAZiocuku0Dr83ZyLoYn7QgfKhAN4N8Qlyriy8dh6el
O31EsreNNRyO+BSUAnZtHJKNEozH0k/jm9WY69BUgyerIyMOQhAEv4jJbtop9QZ44LmzkCTG7Oh3
t0T0n5L/uwHhr6zCwahORPBG+1jV97018Nukcqp862uQVemlRkI3Go35JDvYB0U3VNdR8Z/LDJtL
IVLtVtROt44J8tgRNxyvcEridaeJjJuBjK6nGG96ZMT5h3jKdtBWRE1db7teKgdp8S+K1Ct5e6G+
lKyyJI15DcwwF4Kzhc43RwnlhepdlHX6UOGYWuSGnFabyL+mIbz4MDJwVXbaOiluPSS366g6T40f
EJw9VQNt0mCb95mTDB3Otk7yFJxixlVTTJl1fTm+pJq+jUIqxQfNa8dvrctpClQOZxsOvP4wLkkN
ynBK89YNpGfD1PBozYRtAGbFciztixuJ7MEb27sGvx12TeDvLAFSSzce/DzZKLSZLraNNDRnkrQu
aE6uxtYDsTH0J8IoIbSrprdo6ADeRukp3H9duI3M8c2Nym9EJmUbvRJcTcwuom1rV3B3DdJnSuJi
q5hbV5tQ42MCfwdx5TOMqjejFze3y7K7nHYjySQCe4ErxXCr1IAZZegSx6gmKdQoT983Pl/Xn+sI
fcL7/dwgotdmwzLBvOfilrM1/dcyQhDaXRgao2tiDg8qcZvbtOnrG1UeCWVK/8mQfXkMYAmXZYD5
wJUxRtdEPswP/gQqsEz/ir3ry/yBB6FuHMrCtvZ6V22jZPybZsdUXf76cqdpnOrwsnVW7d/7WSDr
1MRzO51SDtn/nKSACJHE8dSRZwaVF7MlZjZ2GTUy6u0f//xpaf/29MKixwkFSRgadCDnt5LSLZxA
6A7Dk7io3WVXhMEGrWi7DKGFgbGH8WUGJdrlHApbFAqJr2ZTultinDZEwYhT62jjrnHBhFCdEO80
ZS4w+8wvCAjc7Z9frPFvX62wHTq4DGGQhKtQt3/9ajHvmG0d5RhcESEsSQVG1Mj5pc/bI4wq2M9B
fCt1z1iFtd8+97FYJKNuvE6nnFOc+eHSwUgMu55DJEtmsBoBN2DMiSeNjkl8kmK5S1N2w6Er2m9d
KNOnVErqmdaDTCFV671yMPC7FdIuOSobNyBf/c9vUfv3tygofgEnm3SmdSRZv77FTkHNk+I+Xswn
SsQiag9xncaSKzoyj3K8PTMDW3FkCbyCQBBL9aLj37yK35uCmhBIQIXtWjwNlKCpQfdTo4GIT0hN
JvCloNJwHpJuCrerChjYR+6VxDYaI/PmwNxaXyh0tleeUZUHq5/SBu3y2zgwgGnzMPubK+C30Q8d
EF6YbdOmMpm6uIyvf31hoxh0JWMVZWSYJicUmadcb1Abd3gpfJ8sGC352mg6BV8Wwq2riB5qagTb
6aTSUR1AdH/+pGji84w/37+6qjMRnMhdIExV0/j9moRna0u4zIxhpbvIcwxyU4+BdNOhLlZW73WH
knBSNLdSfa/d4qsqnPYJf3Ozz0SSbfAMpblPA04tokOtJ7gsAwl1QVjNbsRX1VlJds2iTjsLVJMJ
CJdqIRN9QXdOvARZcogbRtK+IsdHIsK+h9LGxNC7T7Ks5EOd+hhkphLG/tSSkHYB6D2QwzydEFCr
7kjiJcog1OxLFMTRbr4z5kLLbdHwAjkBpOwHXz6aSx9n4tDVQrhNSnV1avHOZ3tLatqyKCQ7as2j
m9W8lTA077EtHuZOQ4VL4aq7b+r6o7s9ZhhqoHppdxxHWGTqjoPq9Bp7zfpS9QjccKUbz2EWP+bF
KPfeJDb0yN4BXLFRNWle9OkhJ2l1+Vct2gYE92UDyd1UGjhFaxrYVQ9juMIVu2pCFJaQXPuvZvZD
UpV979oWu0UGvsAQaXjM/bh+QFFArS3UfTI2+R6EefrKh25Sf4Wxihh6apqoiti1rqcfYISLLUlg
xiIMUAaFeI+Obi2Y3Lfej8STBNpbXr7PlBw1M8yvm0qY04HQZZvNxiGAxtQ8MBbRe0lZ9B0N+lKN
HSgBA4ogjPiozt0O4IaobnZSDp+J0qRwCRvx6vU15JEq7e+dqCT+06y+wrQ3empig/b92vCr4c0f
kCTovRZv1NFG2DtdQ0Pvc3SbzuQaqmJcfd98Yyx3QazSLeL+1jn4c2JoqnUyHYIapyOHxyFLbRD1
2ZTukWTZ8uj4tyZV+kenTvoTupaaGY+oTjVm9xW3XI98Jl+K6QBAoE16ZxD0cdk4irrRqsx4nvrg
p9LGfU5sFuFXgfgU5yEnMu2rKLSC29VUT33eEbmegpyvQqyEBV/eHir1IgNWcVbtodtji79klqyu
JFUsKsgYaJYtTJdOzqVCWqTQayjvOQ3tpVlWX0t4wc9tNvqX//tbnZo+witZLBUhxKMcoBt1be+8
IH7kxtAxnw2kAc5Pgl8TJlpH3gVdxCv5Mx3UmPw7kUAOyqXQP1q9cZsr946i9xBMGiabNvGqQPe5
qdTE3KA/+yz0MVsxJVe2ntFidUQZuA9K/BBgPMeHKtWg7c6L65i74dpRjdcYhewR0um+7RSfFEUb
fEbQJdyAGqkgoHOXiTVa65Yg7lergBWEdoJAm4xw2Ej/ljL3ewoSKueiBrxP3bBN6sR6SlvsHa7Q
vpWRdZ8JnH4EhlPNw1cb68XJgnU2EJhwQ6wNVVNrmFox0V+HShGexjg5t9MlUHWxQDZfcQDQ7ODu
GjXZQ2gzioVGlXdEMkNoSDwiMm7U02g6739dCaXTXEaLdMM84CQRhvUi0wH8FtN36wVQB9BXAWBq
9qqinv8l2hkmxwTaR24ef/S3EUQYEF3w0wJfonawVX81mt21h/F/nh/klBToUy4zKkz0vQoz+clG
upja7VM/gJYldIKovumwoqR0cA1ZMLZv/B8pWuszI0R9r7kbi+JzOVfmqH7QN06NHrtmmeh6d2u3
SjupUlHgTa8+HYFWlXm6m38jjBVV2zKa9kwPR1TlelsTN8ALZJpDMZr6al5qx86TayZexNnQpzu0
Dha40ab36tqXhCBDzqqqtqkssvDm8hiyz6JuXLn8WK2DAZjWlBsX1KmNAUaHfshLka6rbAXfNhQx
YzyRXrIdyWkLp/MZYPqrakXmwTbRp1aijnbFUK5thQEkHrSRZcuzFgiazq5Klkpdp+W2Z7i2EtCQ
tmyOxHeb8cWULbe7b32eY3ui2ksvw+h8Hh0nOFZkYyzosTtnnXsE7blib3AH8t+G0kNdSnCAVTXo
VvvGWCVeke8Ds8p2tUV6OtQzeKnSL05BbMlVjTR1lyS9tapUJdgoMhxWXNfRLcvB6H3cL/NJferm
hImhPEa1MW4ZLxXvBUCEzVg19kL0Pby/wN/GgFXXVlkPclFzpmY+YDypyEs9zrmkvVjZwdSM49Dk
w6cMReZyIEJQiXp1jfkbeF4bf1bpb697mcEvK2JwgJ6+dmNYL5kTxdvSB8mSMVU90nJ/mA9J4FYI
gNNLQmE6cs31cTwRhBBvTfbYjV8U7tVo4M74ZffVoFq/5j7mjcqm0DaThMwr11OvOi3ATUu+/Ukk
ETloU4VppAiISMdbJoObfFWGKsEp0/u7ubMhjYAYzmnnBF35ptsA+xyrqFZksrSvrfrml/2llwEp
tW36xY2D4XvS34e2vWdpX39WovHSZN9InlSBIGXVWkH9fPEhBC0jM8zkez0MHEY0mT1WDmCmzIbU
UqgMwsbeJrcInCBE6duwi0hJvOlFWiyhnuvjbijth/lVNbzvoxZBlfSTeFP5pLFzuM2PkV7wljv1
q4Nk5yCNThwlhVsudboxTdsg+lP9o9MWS8p1+Bd25T8NtYVBTLTjexb5d6B8GmrgqzkY7ZaZQ7t0
heeuHDcgSY5wKCsMv6RDt1O5V64DGzHbRCHLTTLtYzq6v21adsRute9ebIWvqiH3g8ogMus07aiY
vkNmmU1zyiKVNY3M9qDluDHUsvs8shTSWNWCrZ5ZKglD6AUkcDrsOfI6D3TMLNgnbngoZdvu1C6H
02Ag88DeS4SwJgjGwE75I2njc61PhDHGjRvgXT4AnX4E69TlJ1snm1jaEXmUuuo3e26H9CMWpwpM
+gechBFgVzYCb6jjcykGaHg5BA3DTQ6ri0Drg4chgTCV1eaRb3jbEY73GuZ+cMLU7C2krwcLwx7i
W+OJ1z6J2/eB0LylSVP4rjtduTTy/tlS6Y+ZhL8/5YVXXktCnJUfvgaaB7Uwdv3Qc1YmRubDqOIc
0+oQLsbUMomSF8fOlAUsxuI9KUhCTjOS62rpOsY6TXEUWEPwmBHgMgUcghBmvUPcBX080474B3o6
WYzG0rzvCeFJLKyKLCYYeu+gqmsadcmr0pvJobG6/owz6VyhhLzrljxgLi7fUxrQ8/xNMwZ/ZaPl
OztaCXdEtN0+CyIWF1KbjW1c0vww1fh95NCw4ZQWEinsxESkcKopGq4stSlPfy4mTMeclA2/VRNU
EiZTMoovB3T0r/WNbqZxZUKRWrQh8YZLSzf7qUrlgBVLcw+Kix5XC5SN/L9hONq4+2zSP/asZMPx
LHur+aLQFH8ZG3xendPBhEpT8wJKCyar86ZG4BgmqvjnWiUExFxqvTae+rZqy1VWuAvHt+0NajZk
zKka7mmNu4vKtSHeT78mevvXH1Aja5zE65emHH0KEI380cDTT2ZTKptapOaDk3IUDWs9ZupAigE2
h/vEb9mR2Jfdu1IgZAyWiooGfE5V0aZNgrbusO4dJ14LmwkVNU95GXKBupoIq8kTWDzZafApdJrv
sEsnqQcnVBOd+xUgoDrpezajUufnfz2EaYTKalDLbTu1uAwBHqpuhFLvBTqObG82g/MVTB95g0ND
rEsd7yFmqkvpuOZz2cTAYZJh67eZg12Kqs5SXLHDlR4v4jHUelChZLmT3zJ3bTLeUeizfo947nae
Ld3lLH4nSNfdKt7wqAU53vDpIhSdikC+pYuW2ennOctnflCMQJ5DJIudWoULNaF39a+PhykWiFSS
lOYVwCoBL3A836cD0vpWDJ8sN7L3iOSdq+2TQwWY3oLTdxdB3D+SqKh8tSpYoY7u5de8tfqjTpja
Qmlw0+boVXZzK4+pFJ3+/pymVXgsauP7UDTj4xBEXyHHRovG1JMHB839x1iIfviFSd9UePcveQoW
xQdVOPcIxl5FvBo11zx1+3UninTFXQZo3amqA36+nWWcWrDyn2TrmGsnib0VUOBkAcn+7kSOeMms
8M3q3WIPsBAaRwY7FDpOSpXt9Us7Kl+bqnfOQedw3aQCmi+trb2SgjGIhGRGNc8/v/kkSn9099K4
GTZqMKgrQuWJ46Mne5bTLD1vBn8T5KqJ0aGYkj9FfIEEs50nZVTUINxwqnkNsbmwGfTnzMJEPUZe
s2eU8KXv6/gQ6J18GKGE40Abt7mpyHXUNvGV7vs40N9VWqKbiqqBGpeXaw2WH3U43Gwttb62LJEL
S/x1Nh6E2nwUVEFnGis0iyq7U+KED9H0HGHSwr1JOU8J+7uwk+5VtcN9lsf7j1ly3I3dU+Habzjc
EXMFGqxSQz3ZfoWeAnOMogrh4G8Gvlb3ojvGPmC7avqJIZeyG2XoLenr+pj1UvfYDuAEWbPji8DF
2WhlvIZNKY8qjLqNpdQWedxEEvfxwKKZV9Z1CHvj1aqrZ2yNA9ubZm0xPU5GSuVV7b03J1aeRJCO
nyrLOPZhHGLsirVDGFJBV7G6Kxm13HOTUnfklEFgrJo9KoOF/6l6HpFOQR4olm02APjSmGgodeh+
12xlqRPToQMme+x7PEdKtRJOulLHSo7rrvabTadEzG1o2TG0jQIsxqq7s6LMXGG53yMCpU+NYm+t
WL611is8cMIQ2sEWxIfFrtktO9fDKmAPRIPTQMQBIcJNHLfQwIqUVMmohBwqe1p2CXL7pGkNBES7
WYVBUjJnxkzxd6aJAyevHXtrmWHLbcgunlSbJPuSpNaa72F4i1OJ9M/uXqJ4UodWHVhtjpSPjRva
67md3jilthtTBknEmXKzxcOjGK3+kbYE2ArhHZUw+lz0VX2z1Uyexsy6VXHSbGXcOIsGbg2V5qg3
m4/NVpYAWOqpSJLcYwR28VOo6+fSNLWPE4XRl/oFAJLP/rEcYXiv6yENHpvR8R+TfmSsQCTwcv41
NEz8d3kGNytGoh/XA03irr6b03WiKj0kvNT0CNpzW2pcEew4tJaPGKC9JeDGfVA59T03rC9D2RAh
6Urvqsp6XVrA0tTayKgCimpfYT9vc8yRqkorAkjo1hL9jj5OdMEEhmqzit/mPDJG+iEzjwaLvUy1
l7pbz3J5PSCkPAb0V0WeewnS0IF7bvZ3j3l4UUTP8+Y+P7gDI+7SOfMignPryBbzMFmsSpgyMtLF
KwUNyLT5AGcbZo0PAuWD6YfbAWrhe9z166Zkqt5rQbmuHahwDRX7lGygrByzw9mNrr1ceAqroQ7s
uhIANkNLQ6yg9PIKSScn2pqB66zG8fMnHbjmmaPqEqj4cMsGn2ALJV7UoJ8OCSe3xWAGWEmE79+0
4bXydHLulc5f6S6iHFzaJwRUwzpT3WTt9nFHL6n3di4U2wctIBtHtrAhbcJdLDvnVncLmIwjQRsE
NXpw4PL45ihkcOYAjVY5g7+FbxHI0vpJhrwdWVlERuCFvlkNF1q4y1hhvOvW42fO74uqFfK9sm12
Z9v90edWDDhLLY4RUhcPyYH9TdMNi23PadaqUed3RG7qIj6rQRG+sQln2GrN4ICnJHozLR07D215
FQbz3GDqIZJwoBu8pUqwxKoxg/Sx7NpmGVGAKoBerp6d4kKk7bH2y1tJkMAqUPHjyLi2Dm2cLee5
T5NOqZcR1L7IS9eDornPYM2idRbjIbVT+UVqI3oP3Sa13aBVBKJYVFczVn/oSVge6h7ODQCEC7tS
DQWhxUrm2+CPmpco46Opoecsx07TH1Ly7Bdqz9qyVImBXXWJRUamOjB8R7i8+ajPYZyhgoK8YXZC
X7VWh2dOD57a+Q7uOM8sEIRBGCcYeZvDIj7PP6Gw4Ras8C0FQX0Ebmy+9qnclE0wbBx4vxvmJ+Ic
jMDr9rVllZveMYxHdDzbAt7dmd67fRHjSEfJ1y+DiN/wOxvPHMpGAi2DVyPzrkWkg0qE9Evehhld
gXOld0epseAK67ntamVVCivCPceDhGZqmKr2OP9WQ/tkzZdvpUqURK5VAYDnqKYwZ1C0hNkJrGv+
PYvy8UHqzae8A73UCfnKZuA5DA1rwYgYgTx18wN6JeVh/qksCQ6CAw8rAEnC1hspHEzAe0+dy7Gg
S8V4rCZB3JBgBc065S1vcdxBPsPeP5rxcLb7gtsBtOX0bnU/y2++CD72eu4jhgx9jYmDQKei6Fyu
73+OCucd2R6gAOTsUAw45+NB6SFrgh180xKZPupDgqgof+wMzzjFc9SU5zmPWvnUZE6483uBiG5a
XSqNYZUjg/QAunfcqX5UL2sukoPuQUKdP8Gss8lMLmx8x3jRtdz7XuN9WUTczf2gDDcnH+OLNgVZ
zmK5GiLPmAzRk7QbJA8j2RWmHN2dloG2NySeKr8Krasjauva67RjnV6YVECawL9S+BvEGos094Au
hWW5GxGoXMyUbNYkEutOLYlIbpT4bNSWvhBj9MaICLZLD5jIsjmRqnignowGjqDnsophcKc2Hz4B
YZxCSnkIMuMY4cdZx6MR0E8CiCV1EHLCKa+dqY5QxS3z3L5OiJwXzYUqS3TAgy+TrW00AdxdCkIL
ri+7D/GMpSkANQsFE4XL5AXv1XLW8ljTNhvTeuWYV4cbXzTacX7QSc/eGfoANJvAzaa/5NIvOQ+N
2P+xksE+nfuwsD2qVfiMlrU+WC6ufrsoWQbgv4Jc4s8WFPoX01GG3Ufbeup0tjX2w+BHL53m2PRx
e7RLBbpqan1pUJ4eK80yj2njLgoYo9dWS3a+ctPJwdiGmmBU1FnH+UFG+mcL1AmrpZ4OuMWIA53O
gPMFaKTIKvRBiSCnuKwkORcT8u5grUnL3EUNe2ihWOUtdUN957SltTZi4r6jmpxbjQSh+SdwZZuQ
cxPdMFyz82IwP2g2jTnmJvlKc9rPERi5c9e03aWVzbuox+SpZLPieFPj4GR5KZ34gUCpjVPEHliM
8NuHzjLuKfK96XSC3iVdxz2OXlnnzE+lM2wgj9PUqGB2V5lOMFcrunUk/fbO7D44NnqNMSb7jNHA
fJuOVssGE8DSYFK16iL6P7pLtttQeazgWf8GO9BdJXYxPjhK2m0DI+2QLPKHIcy/ZRtQmHmVM6Ve
Fu2rp2jqMgdAeJh/RfJ09GVFU7mgE4mjpb/xVR6jaW5M1olCl2XEFloidfdbctDLBBdnkAz3NvB6
XMOEvTpWarxg1DjVBG1voiTzz3giQc6Eiypm1Y394LvdRc8FaKZPomVUXocG2VwhGMJpHz3WFnSe
cmqO/PUrGon517gJnJ1R0lU0OO+CYnXeiQvFhOqE2qVPsvY6du0Xr7bDdUqtt/k/RJ3XctzItkS/
CBFwBfMK05ZN78QXBElR8K4AFMzXn9WcG3FfJkIajUZqU9iVO3NlAZbgvpN1tiOwDzHw+kPPsp4A
bHWXXsf4Bc263xvMw8+qSPlUKWMLRgjdO0ApWVxfjTNmATfYLrdbcRV3uh5ESMkWSxXTECb5aj8u
YHUeWcC/a+vS3Pz+FC27dILj3QTYR9j99w8vxdyfqwbc2u8PW0/0+LKv4LQGuEEuuAbb1JeoTcOJ
DaXmhcq6+DcPyd+Auxk+sdYUcB5ZiD/DW3UeeLiGvz/KaxDOCOA+UPTJtcd95sPMtVGT7sApfvs4
E7BT8AEdumQ6zZt5u63b2R1M528B1NUZ8x/NaNSj47GwrvuBFttanv7rmtWpKvC3A/V1P2tJD/32
O+TlVBuFPmMH5+Jo7E2dc+H34E43Hj8Nh02wImsFv4/MvBfihqHmiiBmkVltStwsBR6d63ENT+a9
r2iaaufMPiDpre+LPe9X0cnbOU2fxQL91uECHnJd1/7UzjIG67Squ1aukot8icev4MrashA65H1W
wyTmiTHqZv6epstdtWoA2+YZ8LdT+jcG4aTwijX6dIS66WvaGKZhaqBSeGx2TBn+DjIIffKBybu5
qxWv69AQVPXW8fR71hJk4NYqqjGexqh2KVv+/39YLDXAJX6KadR4gCPp8f3db4Zev8hqmm8W35Xh
ImhcdFx+U6Owd79e45RxjCfbjnoU48+GPhVljjuf9HFwnu1ZBZVrwLRjGoLy1YBA27p/Viaf9cIZ
nsxyuHemDBul6rKHvLcVYKreIquWW/d9vjzSnpTFgMnL/74B1fVrMKRTf7FZ4ExWuh97S4Fodqx7
J6vte1yb8FMblzxpBhmEZyzEIz5dW3/871mak38r6Qq6TDNXoWBYkz40reF7BNOMqyzT67A1rmlY
I1vohXrLr045Z+zLmyXzvLht+z6Aq2PQYM2aB2DG+8I1OZB5U92LfG53czISFmY/DwfrUo0DbvTO
6SMSaw9Z3Y172qnkWfQa18tr33y1KuqAOJSLsEfPHAsnOTcGhhZGKOv4uxxwMW2QZieIQnYYKLC/
7ciAgW0Ti/9zGQd4n56S/c4pXHC0+p07m8WjRmy4ngz1zOytP2ayhQnpmZffgxmyuxbOTVUfLAx+
5Jf0m99htRsa95DM3gPiI90+Zl5fbJtoMq8Xm1dIdsTL/Hs+ilPk1Gt5/k+p0AevfJivp8/C8+jY
rtcxUjyR8JQHOaM/r0UNvdy9se0VFuCwJQ/QuJt7a4bwiy8N1ULLw9+dPBCQDvDD+ECVK66GfJaf
Fb2vZMebhxzWR9jY6mUtu+kBwiFeFtrulQOMFzUQvkq5HOqpLy+F8q17yxx2AkrrLWbe94YWibMG
1u+hTxr3AYBOkIhkODgN+ST/+vPKQXhggXT8/VW/P1UArcFhzM6dxxbUyGsDp74Y9uPo36WJz6bd
RrFOq/5Wslff40z+v1r43/kpd8hfGAXg/I7ydfO6Lp915q12tbTwv0v7VX7/XcbY62TfXo9FWs99
jil366KtXvU31xR/tqJlIWOU8lakU0YuQbaXGv9iTO8yibKr2joVZA0S1G++ZuBDJ4cgvXUZriG/
BcLIjWj4xCkdPAzLRRHyn6hrL0NUV0ylv5b5TI3ZoZiLj2SwAN5DRgoBcSTHHr0rTCqEF+rQmBOd
/Hu1teIxaTQKT/LmfsSkeVqoU7nIGbskKvCOV/azqfAaFUO10bKB03Hsurtf76OmSweckN3ibWQY
JkG23upYn3ka1emJsYcghDM9cDv6ByzE39NP6u1Ns/veSsO4o5LnS2oIM25nZF92QxkZJoiQ3ftr
w+wZNolLDqQkUdhUfD8MIXmc5Ei8KHeQrnsIzBdUbSjbW/3ZTlSbNhjmwlqlFPOtaObiSzmr2BWl
8WjPOcpexn5ndNj9reCJunpHi4Y6+H6G/GO0ZDv1hVojPOJNuhWR12bvmCFLCOq6Zzch/brRZukF
SYNS7lDw732LtxIN3uHU7gYZm+3sUoqozaESHWUBkK9j3ydjY/OkSGZ/fVLrDCxBIyogzK7Zb3WX
x3ky8nvTBk+JCmGHHEUqq+Zw1c1t10Bz7f38M+tYgFOk9yAduZEGcgH0KHYeps7+H/T1H0ZSjDMb
B3omz1dcX2h5j95xrEdwy6P2zj4Dn4NnHnKykMc0KdneQFMywT1GOld3x9dADrMtszSNl5aZcpkV
O1xrPJGfb+OZvs6hkmiKTfXX6JivtvJF6ojDFgJwjPFmYX31nc0g4zeYooLWOj6UfRKXHb1ZjjfF
0+xFvd7BVcZJY27jC6vWd7k0H/kS1lqhxZXVDOQsDeRD9T0kP42/PCT59J1a1Bhzyei5TOYRnxw6
kIY7R0/aHTBJ6K50oBzH7ZozSDQKSYX4yTT6K3gP+zU7SOxv6CTNbU1lUlW9j/OS7EbIikGaA7Qd
llIgspIy3rT1X6nZ3dlPXDNCtEfSLrnGSH05O9rjVriEQg0yPU1Pmc0MmjKQWs0i0a9mBkcYfHY6
PXqmO13cjJsgviF62q5V0csK5x7QaXIehN/u2VXAyOzzl6vOfuPUZRdNbAlSZCDPcs6NlrF88XB6
dD46r/LhDoOLR+Sf4ZKbfM6qPIkdkDjBqDhl9Nn094SRqWsyj/iSFq/2I8vKHqCwyP2ig1T3vhtN
rhG2HYepu6UcmDls25Qb5az/XV2CSXBJEltL3NSaw/p34E/wKIdiiDSpfRY6PTb1xO08cT9bh15q
9DbodT0XxImBax7Wv/QdQNgabVCM+BnIp6FXZUMxRgWoarh55T7N9asP1XNPznLYhH+Wo4+rZHPL
Y+ouL1XVjIfFYYpteTTgpeh8QiSNmdBdgX6X1vONthnGvqrWn4RCGvps9YAMxZUyhripbWQIEvts
TDyMHWHPl+aYaksV+BqoGT42bfBLFkrEdPSyq2u8Js+niKu5GUxU9oh+pBesjlMKYneoX08kWqob
v2j2ozb1jE5sZkxCRtPWlkEO8jE0GGVgT0V4kKvQKbtLac4RlDOM5utQHqHwcHRirTB67WntupvZ
z4FTDach5XjqenjQpNsfR/7CGHo5GcweOAd65EGzpzu99aeTVR/xoyCiE1styNEPo0N+QXQ7729r
pDXa3MIZpIP6g5OXBLNjrzsDZWrTxV9Bl/qO9NQQrMiZnFQWEqOjrFB3SvrqtP5QJu4TE2AP4rf7
bh0HX+aMmcV05L0xvSa6kYVZieFk1KpbTIMfnj5fozT5/VRDh0+ahLdTY5NiVPcbPkPfDnw3rdgn
rQGJnL9UBtJK5T02XVYG9pbVh2mGpzbxZGVRMkwUinYCLD1QoibrjzXUrVjU3MiVrePpLyjsGdMn
jcQXxsjidR2wRFJcUh2l0+c7yYojnqT7hjPevRO85xsGFjpVyhve8WbvdMW/blFV7Do55mHQXExl
PrA0orJFr/oYVwkR0mJvF5Dqf1uQrcm9cUrrCaYNUpXR3F6dE6A064k2jqGgUzS3IuwbFhHyL0Sf
C72/7c7NHDym6ZSedUYMHgzdQfNwz4uEGbTJhj1Qb04j/zG7Ns3oECpzXV4I+ALfHqs7zix9b/MG
gbg1gHfOf01CF9zZqFiwF/OnYikdFSXOzFaDWSow9iFKd8GSGeMubfM6cBIaAcb+K3G79nr3QcWb
iKG27F0D26N3zFj9iioTFjZcTWv2Ik2NTXfe6xUqV8s2KKoJagadC+TdVCz+k1Qp4NvutaVFTnGS
zPmeZrQUrQ81FoyuFblwb6qRLwGVqRyl7c6Lpo3tgaPVV3o9l/p1Hgw6dFA+0+IABdKNVCLYR5fx
CrkpSmrMSzhovLDOc+dCyK1P/2kD3gCqzUlkcCBF/WzKHdRMG0+Jt6urLbZ73wnS4h3gcbQB1Nvz
BJwormSfncvxD/G8O9dy3oVIX7FRd3e+VwOZ4IPDvBwZGeQLZ3nArfSHOnVqcKbyy9JEHg4p46st
ymOWOoLa3k/FYRXJVlLqUqVBTTNoRkYx7nL13cwm5iNr4Rk7Xdcexvacp8gZBaXrwmse6xVOq3Rm
hWKdBxROBnaCzXXJpXlw5PDqusRnaD8vluRuq+w1cip2yrazmZHT4C9Ggs8jaHFg/Oy/lmLAYEZO
6P8Yz4aVs+UqecjyIKkCa8LRMqXaj4ARDInJuMWd2OxS7VZyDT4QVqooA33lr322TX3ZUTfYRxui
KKrdtHGFmxvZ8BZBI0W280PD+AMxk9wowAOTuCQHEisTZg6CnosAHKIm3lrWCISGRZBYGVChnufb
OqCEpMt4rClZCMei+MKShduXVqYl8T+x8+Dac0Av+7489TS51IoDdYDibW+fImeI8+jv4rL+7bny
jU/+E9v9KjbwlGAszUijzLp9L6uRpgvmtJp4Hg5B0qTr+DEzYe09bpLokjxGsUVZak7wN+b3jkdz
ZNJ1fTimdROziofwvlJunyW1cYtDHktQ/9xtKaKQ1sQLgDijnCkxNKtn2ILtjjEVs7j3icUJjC6E
NX38m40Zn2puMVTucBL7T8Ri3RCLnXZaOscOyia/MRxomliXy2DAv4WfCQ56Bk8y9IaabpmCcV94
HXp+u0XAo8sbYKSoPQVLbIqJDEinR291/yrZ/tFnWu+Sjg2xnObY1PFMzt5kHmaURZKH4w0R72RF
5Et85w2MOTVTaz1Hnj9dVDHjYeq1N6FeTbsdKALRHzCtG4HN1x5P9a5zGQqylhmCtOMrQAWHFCS1
S6on7wmbhHtqpubdUmbvBg/cvGhPKxTr0SYizfQem2VBq0Q10uGns6onmNYlGp9IDeB3rVfdrbYe
8wGgnd1WRMsTzkVmvyzvyUuYLY/M0cN+unqHnJXp9Ytg8zSHBc9nfPAf7PSa9K3MPVvij6smRBPj
d0dhY0J+dKGUFNV4Y+EqqPoYKAgKdY2oW08nJnmt/iJhXXLZqcp4qYrvSseDCfOdUmnp0eFCLxr7
LjMonOzBtmhDncxbVhL5bmuQ/MbEQsivhxM3Jqo8Z0Xqu3M/k2YQiBkcpmLtmYx0/rCNfJBm+lo1
Tn80Naqr4BxHvaqMWB8anqzLGJGZOIxKvXW9LPbI4IxeFR1HA6FqLAcA1nv5tPpmtcsJwuSSx7ft
A0/UrOuHxXNOznydqCt/ODMDazZ41LnhqQ6VFTVyLKh50HtC9EkXAdR7potS3xuucSAWoe2wGLvB
wscBBwS83mXZY13gGyCtHcu28uiMexqQ/8LXdA+94e7tXhlRZipCRBvfJaPUnUM/jkcSp1O0FhwF
7eaAejEo0PWZkAp64kH0A5wbybixm+xvB+zsqBdi54+mtVuatY1G2zyzSUD4LPOoFghRUqe7sCmr
A+w+arfHv3rmP+qts+6qlt65Us5HK+nfAQkghFlEBVzTNUIYmdZGANwthpOn0TID+ysoECNKfFZY
9OX4NAoOU6uxRFhb4wftoxr93uqSw81w3K+mHvw/uouJabwC8ScxcncZpzCppdjbVeqGppBwDxwQ
Oi6aWs76JU0SKhREIrkFGXCbiTUDFVxoBW30cl9qZ2csklNp5fQrati1BKr4SLGs42yxlThjkC/U
dHp6ksUVHjxzbVCYsSjZtdrPvMUWjKy4kV62c6YkC8m9naY2pwJdtkMItOa+dbGZ9LNzyn17Y0Rr
66glhqaWtzSzy8CvMwUNV54ycCNx3S2fPsS7oKdzaJ/7PwxaGWRR9x7JPxgrxdqkXeegyGtYGZ5x
P3Ao7z026ajBNAkIdeLlvmSlO4diSh68BQdiJfUI0oqIqDPbcJ8EXjJTMuxtGIT6iNwJ2IDJ+ttR
/3ZYPbzvrLzCBQsT4lqBnpgxqENpCkQqccmZxH03KRymDk/xrhzLUn+lAeNApKAJioZKndGBP6A6
fI5BNWBCwQRYRjndeLmN13wm/RuNpfywMgJOLETvbAJbe8ylPR5h3BvI96bH9xEHbdoPbw1Bzx0X
FRw2BYIfQXwovZRQrGN+sJMJ/BwX1cmjuoXoZUzub/nMgMoaKDgSIyt9XWy/jzaNb3S70F+8NlQz
rj0+Bf9FMPkdpVVHs5t8ucN07GDxxGyMRTjjhb56Nln5XFuCrUoTuKH4oYeecB7ZCuLL+Kssy45Q
wNOdOe3NuTH30jFpdsDs02703ZWEZ8jxr0i/l2FIzz1Q71jX7Oa+X296jZzZYGfcNscy5UgDQACr
1boZwanGlux+2rF5aAkDcT6wPHGbP3j7ij29TX9azhZeMycAMno1M/O2mQPPjJR+i1w+atSbRTnX
OR6FnIF0viB9ZntgTNz3XcuOieftLNc+UMrUXEa1ZLsrgivMa+O8bhTQpWf8h97BmbSVuIq3gWfP
KCVcaEDtP0vTgF8/Is1yQIyoJs5tvo1zOHbNTDOD2hX6/JSYnk974/pKS8EaS+3B0LKP1bUe3EZt
iJBZuUuGQlJSx2uUW7VBzsDEas2hZtJW7vf2d2mK+aHTnBfsfdZZ29STLt9zm8C1i+GKhScWD6lY
oWt0YzGHRX2e8YilYxGTloL8S9MO5kzBkWCzsF9vl0mrb0Wjo4iu/WkyCjfEpJPFvm2hkRVvErNv
zOSb7auFWxvFudlO2gyChLEPQNhuqyWbCeVy+3VTYNzLL14gF3vD5K2cKtagM4ixWh/u8cRh+Kpb
ulrM8pRk9LL69bCx014+ZNM++fzJgznH6aSwQkshRJC9V3m9xin1rMNAieM0js86dAHqypYD28oc
e1/2kndYMIRN81pj6IBX8Iz2thVPnbXrYfSsXb+E+K4eW9TouJ+/NiyxcVaT0Kyb5kyv7mGepu3O
LPhG+0CdcRg9sv4h/eYNgcB0HCiqzfhIzS+57JzY1Rag3QaZOnAzkW7QKmXQK8Zci+uBWGiEao5X
vLbO1fhZdKV7Y1wbrKgt3aidGXD0h1jTe/j0ye2W6ZQbi/TkTNTVpM0Q6U6XnnI7x+C1rcFc9H+6
aXi1KZVbqd4KGbmmnTfIOxckJOPBeuRM7fZDPr0nKjMOrVZ+schNT2jMVnCtA2vVbGObo2d3o8b5
aXKdEzZbGGP0lgabe86BykzNeJps9S2q4meqLL4x/sSFYZmCpCK3ng/PftOKuMLwHPuV/lPN5iMy
b0Mbq0lbhufi8S6+HFVPO6qkxnBf2ehJG+b/aAQ+Rv02tWQzSsZmF+pEI8ZLW6AItVXbR0aJzl9I
8O75NvEVGEleASbunHw8u/TVrwatsQxO4jA2VI9lczhdZSvHVcvOTIUg2zFSU+TiSxIFzgV7dveZ
sMrIZCa07Wm76PV0gPNpBVT7INsqpCYuoKx79KmIZOe2+2RZ6dWibyTou2kvKSE5mqP5jq1uQv/p
KbO3vnOVawcrf1rdkm1Rsbxi7/vb2fQe9wLPko1Oko8Ezh3zEVDSpXMx/PdbbYTruGH/XP31dpXE
dm6tgTd2wskSZhXvkchNVGqLILk1f0G+vx3ZrAXlTBph1Bj/Gky1xM0gNBGrD5xqPYwsdwNpjA8J
9gjGZy8SRdWFiMIdeYCz7jafpqxu3K6yMfFSLaHEvyGrSlwP5Z0z9T6iZkCjmto1SZUE4GmQ69jE
QWf4WKgbHnAhcqdUkvttNiB8uVw6MjDMqEHJDult3KcbG02RNzfCrS6zeu6anAjprFGWkbBfEzX9
oDwS/tC7ll1EjeHDmCoGCr6fsATIKsYd9RUcHBjIJqn9rJb5qjLN3HH/JuVFQtHrWPAaxBECi/87
9poLd0hq42lL3PGx/sgSeUgrvvk1TnN6V03Evb7XphNlBwizYMBXtCFvrG50Y/2cdAqHJ6/5RIzR
ATegFjfGCr6jucVS9yJ83Tq0svgw6Y+MmK6+lGhotOrx8cphep3oUr7xir3F17CAHxM3y+ShHlPp
PIwmvpPsDaXRBNQIGiXJYR1I5Pk9wLt/2drfb6xhe2Mpz4mOG2EqXRpLK+3s6r160yp50Ds7CWeN
qkfHzvm6kL/jkHzEZ6VRdpl+zvpsH8wmJaHI8zVsQGiw3dMRtJuRajT9oRQq2Q2lxRZzrT4gVd+Z
UCHUys1FWUR+QPdSoM1nsW+M+2Jqqnjo6bVfreFCjebdpLXfNqZ87nFMkR4Vzxy7f+dEJ1hY8whd
WWm9Ze5Y3PVBwzImNaW5TwSxVpDac1gSiY0mKtQlVVCWVOpYW3jHCFg+VW697rTZeoPcSRcIajWP
nXAqueVy0UEkmeY3qQ1/tKopA2uzFMEtJMC5qp9SQPalMpZLY9DTDGdnEwRBlImXz7H+DhsYNPKm
DzDaD5u08miRPsgIC3K9IJ8P2Y/pFLMFdRWSGhZ55bFPev6mrPy8lpU6CDNn4Cs0gzPuqnaXKr/3
KEzLXBxJI9vxcyLF7ehOOq/apLjPyxLNp7/G+WXK5deYKB5LPrMiUSEwKuJxiZafls15nFv6Vmvb
vQLuCdEUxvZotvm9rPWID3zxUHrz0+iiw03r66qm7onc6a5dpz8kGVqY7/mrQ4JqMZLL0iSXWi5P
aYu3yOmTJ9YbXPzMz3xBfy8F87b67IcMfSoxmpvpXRk6l3lSpFVGh7Y3pno8eOsSuPlQ3rSqx8up
yoLqjJLHK7ddzuv1p0+MSDcLi9Y8jWWH/KDmD+184BfWBSA3ZSR/G5kP57nglfI3aCylZGuQ6011
Y1RJ+d8/eImDkZVPnEJr3091+g2R/DrzZX8tMuh7O6d6bzL9nWZ7QPkNZuSmZwcpr9c5VpmzkIet
G3jny3pfWtz5sQIChf2SFt49SZE6KmbgJvq9Y+pN2LTmRzH9LIgAwZzqxmWYVh6mLo3sWIy/Fkv9
y2suPNaK6bT5u6YDxoAZ4bOynffC58JdXqs6LK4PlFB+NJnlwadLjkbPmglcPqoiOmy3MgWWxb7V
BmNPTtHk2wQ3D8tGnM82zSaYLUgsFTG21in0NudZKhMXtMd1PG30SKVIwCnV1da0DOjAs37oKkap
jRCujisg2GYkRL6ks31tR59sLSISb3rcizFle4cSu1C3jXY8SOtnZNvgG9bXwtUy2PQhZoCv7iY0
UtYVihl/S4+q05G6MANx5bKyEKUKlZ76ASktEXiLwITevFpW+mprHGpF/wYflPiTqcjTq/ol0TYe
+JrFbW8y8dt7Bpf7bjq5evEzZkl1qtvmk5vdq7fRxoZlFuiBGh4H3+v3EiE71w07tBYPfdJGGFKf
K0Wpgc6JLqrlZV7xKJk/mRj/8pobkVsghxd0hHx0eJnNJUm4bA0yIim3p5hCPFT0IWvZtssnYCFb
t2elBLVz8NKYP+iHcFleWMJ/8zmuZH69bmPRMjUqoPDgjN2J5M7EOXBdKTiDPKK+/fE6RGZhci+e
+jVWCx88nUuYjhqYicneuQ4zEkdlBeWr7O2LJRgL7Iq45YY4tOOOS+nyCCdu/MgbWkxxByKBCKBj
ycL9mvEOsF5K3Sj7X540QIAgfcTwTdtoEC2PDpWwTNTsm7KYeWl7k9a8IYtsD5FErdys/Mx+2nxV
nTxjeZu8LI/Tsj2hp1VRT7f6rleo566zG5LVuUiWW2eknkhh1ooNg1bhftjr+txdIHGxHZtoC8BN
7VY4yPqB7kVlcNaIrHrJFcoJuKQTZovA0St2b0sDIkgQyEoySgilF+rMu+ZCYUFewGjwlYdnYIPN
RizjqFEaEg8tDyQtRyTwLQchjEVu6M7trWEhFTATLeFoZpeSnE9sqS/T8u2rg+5ah21ApW8R4R2q
1lCyssfeMfdsdpOd6kkujIyMuV4b3OqHvd3WIizNks2/eOuyGZgePm/LwthMZPLI3oPcxHZNojpP
jbTbUHjVEa4VkcgQsl8fggz8mfDE+/OfhNuFr7v10aidJzNrfawYBqIqw8eQEM9mWdB99Vzx1/x9
1OUc994q2eLyQUw5TnTFcEo/z6HW5jUEcxnXmc0DAEpCkMCg7xIi9YlAn3c95tKpRVmfNwOoxNzS
81owfAIJ4X/HacAmTdG2gDwD1ghZYKTktPS4sQ2r9YAygtPOSbk4T2819slWJOWjbKvDLMYp1mTC
5NN59HpZQKVmyu0GYFgcaeV+qj5ofGuDIjH/pMKqT/5VG7zKKI5cSXbMfYu5y7PYkBK/6kwdQa+9
AMUhEgEPNvLcMuCy20cuHLCI1/3oNVpOzFLlYbbVN2oQZsgmPJjktTOWq1TY1iht6IDZUlahB9cl
Xlt+J9flNSBAIjjvxKNG1teXPGO95bZxUqxBOkL5iLOFgmOSpOPyXSfVcvDrqQvtlm3+YL9hvMCz
6U7lBfEG0oZFl+VS9204spirR3Ty2ZFN5IvmuyCBrveeDsVgBS+Fp3XKefO969YIh0BzwUce9dba
86tLGsl0svxcpFP+pXiY/PxtvvqTbe9hM7WWENwed9SDn9rJg1NZbLKr7eKU3s2waBQtiPbsCO0K
BOv/VT5FqqST+UK5W32mWz6o0wZJ2Nc+U0Cn+x64UuATCyYVifSs8u1MR/ijboLmo3eNnXqvMf+7
OWpQwsNBGAwQHa2/0meI0N0Te802wDkebH45HWdoLiJDQ5Oph5l5a+zArb8WeAFxAu2di5A+QNfN
g1pL0DWJnNRY3fcrM7BgToY3IclawqsZlendTEnH7oJ2nkXIZww4Z8p1nGjbwIQBPHQPLYgwPjfe
aZ2GK6hlpUW4fej6zIm0hlE7Hc0PxyRCXjx6k6btGHHEjlMukAoC7kTV+rJ02+5qgfNW74XncXsk
JgWBgSaLDrLDeeNEsEaGYCMVyzHPy71a1x+uctQr0JnrcDuhX3G5oTHmTIzXiXtFb6/kDqKUGGLa
PYORVNRpVZThDF2/K1XzbPXOxbK87VbOUJxS+oFDNMhjXWQg0bWV2vrrGlJH90hH63GiyAd7hyh3
OAPGULjn3s7WAIdh7DSWfSK7yFdhKZPYm5eDreYvfaoxYnZti4fJuUNyZN5EM4golI5i9tnbzcai
bStra8cYjHcCosroFNZhe6ka/WMmEfSUXCMiS/mV+VV9B/jsVpbfSzXfI1Wom85BQgJyT0hqqYjY
IOpgvjm1gLN3vXApKE6z9wLsDRvDPzNITCy2AzFwIrYxdsx/LNQEgkd2Z4sl2Tsj1S9QNF60wr+U
RX0xrKTDwalrEb7mh5TgT17k8mzXaKWVbryqWQ+9FdRKM6qfKR/qHdYQjYcEf6nhD9wZHCkWfmol
P5qSTc/AGb05fITziku6D7455bt06K+uRmejEdxGrJ6GNjb79XnwdIe7BHNJ2XAPSLoqzAgxmLXA
jaMGpEQCXGkqWliD23OSZsB5QSrCn81GHdxthyLpEdmx6f5QOPZ2M0F4nkA51+eUBEH1Q32HG+Lk
+tDadoySzdgJMFZciNNnkrM4y6vK5olPWpyeLFJeEkj+LByxS7GnehmLBsMd9L3ICQwk3onF2666
mvdXFh1jNj8YVKbx8bAwjqS+e7LaRwkixh33pYsJDe/Fh18qLfC23ia7qEeNwpmuW8bVCVxQ5nMi
62HtrOVfVaL/mtOTnkoWwnycl15yqdKt9KF0dPSHu4o+uj1S3I2O8SUw6HyPcgyxO6ppOq9ZUf/y
nEoY50SUOdkRmgiSyWgOrSF2ZFKcg72lMQsaqstrHQHAWmNxfXY7U60oM+O2vzha3BbguV34/PgJ
Z2gya63VsUlZYJQtbkDhT8zmDIuH+oJxeA3Ijm3sr+RaGDj3pODmFB79mp/yagRTwwbZU1u1c08Q
eYZzL/RXA5kRsiVtTzPToCI7dkOS7dV3mIw4Qna+T55fGujNUrUPy6guszSxszM+dIhQWICzS51k
fpRya4ffgIyx3I0NwFTtGiJB0O8De3G1g6aMD1qhjfxpRnxP+Y9RvtH0W4pVBziZxsCUVS2auk3R
HE+L3j1aab1XJEk58KR/Xtrx3jBGrqdWNxKldv8wTve4T276ksyGU5XwEUAUX3qsrYFc1a3WTYJK
MZtktjNeOrJvO7e4N2mEFRm0Rx2dzRq8A12hhE47jVb11NOJuAEDFku38nt4/u6Xc9HqM1YtmaX3
hHxFgCUDl58PgeIa7IMUxNuBKw5rEnydhQ+ctWygejNQZC1Vzne/OK6mVDy7KnafKHh+T2YfCrJz
djVLQ4jRuABh7rV61zl4Vk0zoXDVnssTLksXK2fNsh/R5fnXF2o0HF2QhOw9+HN8KZl/znDShykO
cRb4SHq/v4zpsDzjAvaorHbMl6t2deUtj8XMx3AbSNTlWJ/xqr1gTwJAC951IDyFKAhDnleRySwv
YkJVBeeznz5TenWdXNTXAmLI1ry9zpz7wHNreMCDTcu9mfG8rA0Z/r4QlpiRXDesgFhf4URiWC+x
NTvTcilzL94wSB0ljteXoSFmt3V2sAioFW1CzDLNoBtkWHlfAKhwH9j0R6WaR59KsjtTU+Hv/5n6
MFIWclA3SVt4PDlKYpkqa56V/4mbmcFzaQdo2PwMc3MeATwRccZ/YpD/YWpmPdP71ptsU4nX0SRy
XdBy8vuOOXm7nCDy34tlXm9+LamwSuzwFyU3Y4GgxMNKd2Qda2BJI8I3Pt87YBL2HXF2GSVQWYgK
rTlORwM/pTILajZ78f0ffq22R/t/5J1Jc9xIlq3/SlutG2VwAI6hzWoTiHlikAxRlDYwiSlhHh3z
r+8PoWqrfOp+L+2texMmislUMAC4+733nO/cbY7MSyuXkw6neZzFmMtolpJnuPj4HZoaZHBsHx7f
x0sx0+SJWnMHnfE2M0t5Hb2dGhk6D0mh7aFuH3RCSF5KhsA+QRXMMDVswXbhXB4/32VIBDzTeZMj
nsUQHZKpZTuHM05Pi33zIMc4E0yjoRxhtQMsevy2vZwDmCYl/4wxYj6c+uQTZk5IYVGKyPTB7yUT
bMbvgymGtm7ImTST64T2157z1I+i5AwB04OtrOwnsl3JtQhJcDwPfXYfVDVgYvUUDjuMOKmDyY+H
x2QDU5jmmvrOGvnFUrp+kCMiKmQg3l0Vh2ax2XXAsx/ZKDnRLpuUKC0OSKDYadJUqypfAhKnlBBJ
Na4tzA8nq3TA005j4Mct6+OAHk7rS/nHmJk43ejvdqCsppxdKcMovBai+LEQQE7VYmnEgAM3Yp4S
NKLReAEsvotUFV9RKaI+jeDx23OWvgyWu50SAedodl7Fw0Sp8vqp4CvVoMotgwKijzH7ji6b711A
jxi1QvRciNFEZsWlS2zGLWPczu8jmZJzPtyKqK8+TdCp+JDG8JIW77SFCexegPmZUQTIYLvbODhf
dNOigunGKve7XwwRJfJzFUzTLak5ZjdziOkmn07Y3dVzY3FYfNCTRGR3SPVKlLVZHm6tArEVS499
yuc/loi6zYRbEoMudxcSjlcHEsA6irzyzShLohr78mYYaQlXPmdDansHskyyWNzxqaKxY4xtVe5e
00Iks8uk21icMf0wTDdY/Iwz8NU/8DBxj5zKjpKLyJJe+PmDyMLuG5+QqzVng8mCH4MfWzet/o1u
U36cInMkfKX69ACsO1MM8jEzrWsT1DN7l3PTZME6YIrsNKnGDwqaN9MUIX9UiYUxbBC0THudbviX
phupH5MOLg0soAFl4ioGO7bNMkDM+OCOqUOsQ+l52dYSAKFDK2p8K/SSoyw4ErcswDeTefHigX58
qEgTNlWVzPyCDpJPfA0PW2ITwTggbhDAHg/g3p2Gfo8SN6dMXpSCVj6dFb2qaIF1hZCyhOk8DYtZ
FzR5tA1M3M6DoxkbPYsotJdLEkQKw3pKV57/Dm8Ig9urpkUeCcLgMbGCiNGuLgVO8W3XBEySp+FY
WlKsHqxeDnYeEdRD8aIljbMtFLq8f/10qOvfwR04T03H2IPiOdtnZvQNqfkhxfZOql2zs+hCbsZS
gIMHBn7lL7apV58euOpHlnwR07DJi0Osy7cyarcPPFdjobB/EOnGPEcZ0c7LuhG9joXRrDwoOI8F
EUMl6Auip22VIR2oKH+IpaBILl16Vhg8hzH8hVIr802d9/r5sdmWsfUhu6iH5JEM53Z56XQ8UNC4
xT5RT4xGzmzSy/r+Xy+5+8UxSv2pGsqXgV4C5yW+ZdnBRzWAFHp8NZtJweF96LbdnopgejcDt8Ft
3SJHqLgJ5GSZL1qhNnXb9F+LljMuYkLzEpZ5fEbDwDd6GhoS0RrnnrdWIEFwx+ldGie7j7xD4XSB
P4d58p51DqNaW6OyaGxBU2KJaMn6jz5wzS+xU597/X2sg/gHRBt0HIIW9S9qkColPLXgR6hHmC1s
HACk27xpGgxxpChf6PH2To2rph7DrUhRAVhIDR8MmRaBwErQWTftulvwjsYnOYm3NM/NSxO/PRba
IPAySGrq3WkS3WdN8Z7GKuBNFOENmqJ8McBYDKm1gbDLpj/UxQVR2TNMem1tEY3szwu9UxPB1wEL
yBEDZLAvQPptHugE0ttv42JyS5KpOkyaE30qJu9lAsJ+nWoRf+piQZfNSQC6L980Fz+cZEdvx5qj
+szC3UqCD13U5pdyTCt6b7j6ZwW8WevBjVaBQFHrEJvSZs24G5IhfVYVi7Gy6OhO7HSHZJIvv9ho
JPAWaRgueJVsh0QEGndAiyCu+6e4wSqvCfQGoHKf50I//drwa7f3ULYzrMLop7W8ldHUcUWL7a+L
g1+qpCjmWvspkImscHBtg4ZURfcpoemIym3UTmOEYwXtrzo/8nDj9PJYT7SwGKHRORaOFRCEGqeQ
Vc6Dsn8A2ufJmw/0KSgcOkaMTlrH38EZPDusWOca0+BKbxv3oOtpvRkG4ssHbOebsGzGS539fJxw
cvY1yle4T8bQOts0E+np1/5eps50K93qrbekR/+W1SiyMAYi+Kg3ZiJeKtJ3rq6RWC8Js9fZrogi
0a2JY2lo0KzpiI9tmNa0ZoCXYXLoPU7BgZuy8Tuicf0Yg8ma4fFRR1H11AYE3z/eEbMk9/nXW0BU
qKH36au96YTV5wlx4CK2A+uiquqoJUumCirXox1Zb4EWZDsRM3dEGwATD65QhdJ+76km2bPF0ngC
ZsRnufwQUSs3kmOWkIXy2dYwouVpgLCE5R8fMVqqJv+woBG0qivvYaNfkADa9IBsvuIA72s44+/F
QG2lJRY2t0qdE7uon3C9UTPwOLCWTO94vOGwLdYmB1dV12sUa9jdyT2PxLkiv30w9Ob84MZ0svon
0ucXksw0En1lDWHuZwMqZib8jG9kTWevIpomsj4UIwEeq80D8psyETJb03ruwwpsQS4PyHyuSRZV
/gMjI/rEuoV9hOoVpR9a958ARXg6+MMgox2uaTAVjXx6vBWSm61q1+NbY1kNtE3UYcylnYT6TOnT
ly5idpsr9YQLR756wydIB7s5S6JvYVaSy2oJ+pOx7W1TnXkK/JrdA5Pa9cTQd6l5KztC95wldkDg
j6wxYANDTRa7/D9LFuwzpOsi7Tw7zugcHgDjx6ovI87KdegcBEokvJQxKJ4a5jG4QACPiuPko26r
esPwEUsgHF8qNcRU4UZlcblbgiMwP8Q/dZB+Jfr/7ZhzpEXjZ+5JZUXZvoD3+2CwDsnQ44dybOSH
dTtuepthdP/gDogkOwwpFEU0Z/FGWV5CXcIR2V68xpAGGGjU43elI2opUsMnNIkonCKAcvLrjxrO
EPovzVqUtXwzXUJhvCSWexQO8q13I+auRvG1UE56LkBYsRp15aorbHMtFgSmxLB0CuL6Y7TwPj1o
k1ODjkWfCIs3Std5nVTrrZvmJ7mMWFKNjJfKYEwIotan9TgwxOnR0mL027q5lRy0ILhLiENPDWtP
vaTFIEflP+3pu5SD7v1KoeLz4YiOGCTGtJ44ROBOnBCRa3HSGQKURI+SoHId/SDiqza3SEyHUbwU
gUUnNa2/V/WkMYaHyyHBaa4atpzHWvlYNVk9q6IzGAkTZws4hUKQ9LcBypRb0jh4vKtMRCdEveG6
rQBlSwdW0qCZHqwrY6+L8GdP23ibTTnD1Ueyz3BGiJLvPeQ8u8mzz3HVxvecnGinqt5bK+f809jx
HSCI82vdsbgBlp9sF6tHPIdq65ae5fPYOtvGVcWRMGMeJ9t8tcCh1C25WE7UfODKPAudWXmMkftp
CNyfmM4MGnH2zwJS4U3Z/ec5trotFEZaA4EV3EtiPvvI3s0IWXyU0d1T2Wr7EYweAHAmocyOcHpm
MdzrkIIsjwKk2h0oueUAr7XEkTwWlVB32S1ku+bRna+hMTNIZCUbHO7uPpp2Rc2harIxPcuIjm9R
2IcegczZ8savIYF3J0fO7ok1MoUAw8wrY419rVjPgnwe7sqgSHUz641lK/kjzrpnK89dtCHhkcna
tK7o6u+nSjRXl9t2lTaMzsayc9aP3X4ZctNmm86P9zy1r4U7VjfR1PSmBeeCR8qJCfv+MLf64bGZ
ycU+3Vg6jzGpZQYxLUsGyeNvpzr8QlpMD97RG/hAHHcTh81LKQaDq+x6R5kNz1Zm7Osl1qqujGc1
aJgA7P4YGwsSYT6DLOk2qE/z+xRMM6AITlAZ5Z9c4CIQjkwmiz2Ue4iLLwI665EHBl3U3HFGN8ld
kXrfPP/rG2kWyD2JarQl6+gWLC2FKQt+IheTWwzXH7RXzW0zlDIj1wQmpcSp6zu56x4pKb/1yG0Y
jbN2aWZKVFUVoPZbThVR4R7tGOzCIMC9FskrfrgW3kzoLmYxlhNlR+uigxXAeX+igdw3fqFnh2hU
ZMp1WXDpPORFtZtWtzZkJGuwabT+WClzjfvzHW0liGks2740658zAoRDhjaQfSt0qeSi9SMOJfc0
pr9kVR3mBGsk+2O4k8QDXKqi55jDNANLAqT0KoiQy41bvRynvVYT8baw2p6iJn/6hSSWlrftopSQ
NUCwSwGdNrQG4fygZFqiVqHtRItbgcIa1BVTlYQMpbr+ZKdTQhOOjogmkiMfDDSKDi/r46+moPsk
odP4MhfkczlUyMqLv9Z9scvy7HPHiPOqKfk1tekLVgnrfiFe0QYOn2QPIK7sFqLoYyGhZX3NW7rC
einte5rolziC698WEgp4PuSHf+cIa4TDiATTFq9u8BKNzJyutvw+uzRr/BTJXY2LbGfUDZvPLQ2u
nvtJaJ8c460x35R1R6Gyagx75eC8t0xE1Zx5DFNbs96SIuMfC7EnJNgEsdLu2mLvtutO1XjWv07q
WXXPS6P333UjKhxaTZKThfVUSlzuWnYUhErQ5w3fxlDS95jXNSeuER9jDH8U8Xb9E8pQPMcHhDV7
mt1fdW8RzDZkAKgJ2GbtriKTNsdAyFJtqjeyJpmDRpgHEaffVGu9otvc4M5i50mM12H0vleGvSlK
uEJzWWl+GsqbqtqzAUiEHj7vwkr2GV7RsOxB4zkyXzG5/ECh9IlsQq7ukofkFvJgOgm2fMNCr5sO
L1HXrjydLT8JmleKSthHTI1xR7deeVc4LsCRpfhHWpou00bDqo3ceQhSXO0ROUWQUoXLZLM2mWDN
5CJYudiEAlE7yk3N1EkZc7l8pIjui+YvslSN32NrDV2aQhcMRy1hC/F7bG3R1JXXjklNV7tcD7S7
rtPykrq3VHHcr62pYnjFiyMqXmznn18+/i5sSb7UPWQwDTr4C93boxnWQA60IiPRwdSxHklpPv96
qTjdlgNlz9+WQO3/1aHiS6Tt/z1U/Io45keTfSv+UP9HtPjyU7+ixZ2/G4YD8dHWJdJQ19P5zvBD
tf/4m/l30zYkqcCGbggcNZJskH9Gi0vz7wihdZ0ftKTD9AiQ7xJMHf3jb1L/uyNNGDTCdIVrcu/+
/0SLyyVf5E/EYF33LMt2GbYbNreeqf+WXivcWY2AatDO9yb5YHrBuTnTGenjvq29DJVe5+2LyQL9
iEJkxdG13ZRoMg6QJXhQ8h993pWQphXzczd1sGewKdt6v0P0DKAig7dfhlWwmRzN9esGzoHqWayC
nWC3OQxNTQN68WyoJoNrBjIfdVxKqvGJBZ6lSxK1tuh3NSG0HUchMhNUfLM4JF8oELZB6aA0A/Ry
TEa3PTN5ZozT6Kc5C8qdE5LhMrdGc7flAOHfa1aJzJzjmJAJMcQy2i9SHq/S8UBK7NuAdv4qjud/
+HQl10h6y9APW+cS1/OnIBzqV1Y8t8EYEVa3LBcaKx622bGsKXjhe1geCSA1jEeXgshqk3dDdjiY
VIt8N2PEoBLzmycy8KTD2+gU41+8P/u39Jnl6ssltpin3jANXf8tvZscXshFAz7vwfssa0IgIxk+
BY2wQI+FxzYMi5XroY+WSWshuuEcTjqWtZvt8LVzqzMSDrUGuxUc8TqVJ/muxc0zu4hxztxsXIXg
zGjjvU8xfuvWWa43GSS7qkq/2pXCMZjaT487IO8Zqtdzse3asSfgrvqiR/phdCq0rG2dH+fuBqIQ
2D2JqOOAbExDQX7qG7FvTRjojAn7KzpHE7d8vw17O3uVdiT8qEK3I6f2ebZmoJ9V/NPqW+1K7vTg
R4l5CRwHouIA1pi4BNIt+r0I0JlGM/Y95ODzVg6EHz9ukCKfe/9PC8Xt1zP2b5yebuQUteoff3MW
GPdvj57tGa5hUuCYlmEtF+dPN0cROjp4jHqxLJImJ4PXKkXeZIfiVk75eOqFRwSnoswU+rx1gkjb
hkzYUW6+0Qq1tkCRKzBFeQ6PJgFlSgCCL7BQHegwfvYchDeqjMWW8VmERec6uF5iY+MKkYc7sNJN
Bcaz0RqmsmmPVUeY+OLaP0ICuXZlNwsgZ8xNtTh2fNgHu7wNfEhoxU2X7sGOp+bgxUV5bS1vOgQB
Esepw1c+ZYzLsEamD7wQDzVM2CY06p3XdD+iMU4upWHFl3QOvwD7hvleth+hV6hfoROPeBY7VLQM
6jHeZYUJ4oXdl604PFB6GftGkZCpcjblLHM+RfjV97Y3LqJltG6dwBPEbCT+iwvFBflvV8p2bU/Y
nnQNVvHfd+bBtPpMtLQJmDAPW/xsPng7TvFtcusikzMZ8B+r7z97IellkwCMAQQDnad7cWnRbIDe
zkRr4CrTh2naWu13w6t3tGyqKwmjiCKMvtmUc0MnCBLqJtTM9sRlTrBTZShlMrXwFfAsN57WHJBC
C+RgJdZkT9feM71GvjuaJ3R64LklicxunAy7GGLSKUi1u2spavxUYdAk4aGuGybfHuJ0+qCbBM67
z/Ca1Fr4HJs0HdEPlXcIGHsL7wtN4I1a0PCzpJGZp83eINjiBJrdFl6xy8v0Wjrpe+oxe3T1DpWv
bPetRc1aYfqE0Cco38dxFeQ2QoJCfEx6464tp/9eSqQ9TTAPWM2wCBfBVeUVZXtlfZiSYh59Xo/a
SYVIEcLnoETNlOhohBZ6BA3OdecRnp0q2dB+REPj9SAHhWyHVTRMHtUcGvPcZl6sVOuuK01pNCuU
t+m7JPedrB1vc3rhJh+3sgn3Ll2Ul7k1X8rS/B5G2j2N+E5oa58dCwE3/wI8qSnP9qki8c/SaVjC
20gOvV5XizDuS0xaxklW9tZTzLhSLa5RJAmAiSH/JrMIdZQo9lIDFWwdjz+o1Lw1FAMeXJAL6OXX
j7fpwXk8p/mX2QjgubXuD73CENc1zq7DrHQ0amzETo/PvxfvQA/AHxp1xIRrzUQCVb4c9MsEB/lo
YhGYtQ5Xz/BqK+0Jx/O+Y1b9GtrhNtt5RdF9od1VHbCTgZqhM2jm2Wmolsqn9KpdTkdSb6vCbwnN
9SOrxc2na/eylSZnRjvbZj39ozDu9euC94GBQJiNI2BPYn+zGNCvaBXGyCQXbGYc/EFJCNQy0ndu
DRC7NSGbId+EtvHu6YJ4Qsa+sbfqdawwSX/g0GO8dhI3gfKcCMFn8Q3/283NGIYrA3XgBIQiso3u
VAR7Tv3OU9XfRcdISEXBOzX6B8GQ8bY1sez19m4cJSPP/pDRMt+0aIpqB4yG6Xb4pcFCk8lzIqo9
2k9Be2MEAbXBEhu8gPoBYVBxin/mJaFSvee9WY7ckimS7oELfXSW9zkFmBF6VkLRfyymb0kMSIfJ
3V1TzTUjUuDX2fpj/I/wR/k/bBe/Ry3qgm3atBmq2TZebKhWv20Xbm86Dq0YP4hYTjx+GVQsyIYE
D3LULtq2BjtDlxiL0BJjIFw7plvzNuRe3ar4TFbO99aQ31CQXg1CsHGpSqSzuXH5f+9rYskY/PO+
trxRS+K8YoOyhf37oWI04SrMDr43/RluZr1JjUK7C4Plk+Icd8cySsM7vlKMuUA6kEtY9n/xYT32
zt/eA5GNpuValgvSxf7t4FXZZApw0gp90idjsoJcH0DbfMRFwFwbM/GhaL17N9f5qU1LHZ3OwHri
eBeNecqhq+imGXV4YTomjpalP2dFpU6US7kX9WcMuYgR5h2HyR73aJeg0aqM7Ui28Ckzw68S6+M1
4aC65sAtLibWb98IPdRyoSUZG/XyWNXhIW5y48XJN17rZNvSIhNshoCNaoEjMdOovccWh5D7PHbt
D9JIur8oN5fq4rfLxKnUcXj7gsXcMH6LitRRgxpah/IvaupDu5Bmq8DaEfCnTjnypqtTPgdp+qno
m2J3+nV6gFTVrGUVpk+Fi1y0pHhmHE9gs2ZYNmiIAopnY9HDXX6HycaALMzwqQhCrM45vIt04auV
hQfFJYq0I1417fj4ExdR7dBB4+mT+nFaXvp20I/VOFNS9HqMHtykN0I4Nxpb7WhEmOcs5romJ8oV
Lup2Qy83XfRPduU8ZdxjR6nijea5i/w99nZD2D/Z+BYfHbq5rfxuQn70F3e+q/+3D1Vw2ue4b0uD
MAR9KQP/fKZrBsfFMgdwrp3t7zl+49Xc5Nt5wIjvlMWLWaDm7KlGWpOkk65vUc3nzboW6ee6Q+we
RA62pPyC126e4YHWOccH6ElnkVbuzh2jZ7Rh+zHp3xwyQJkYR99qtCSr2b0zPXJE7H2yIkYf2LPo
UmRu5LfOy+wC3E0RCQCgyIYN/vgMyLWrVc6hSYendMY+bXfym90YHLowtoAdMGBYYIQi0IpMoD45
TgMcEjMDMc7WDJyQ0X9re8dSi7ONvUtGwu8giaxtVeMYGAhVoGW7b3ULEHzOvgLUaAs19s0K7acx
j499br6bVeJXBnwODe+DRfBAWlgnpyu2bkDfJrBRJxLr9BH1kIysFPGj1gjfoppCJTZSygH2nLkC
hEuzfdBbFxxpjVfLMHdTiGgvJWUc8SISBezRq74y+2Ou7RpHJ2TSUz+V3dEk6mKwkgrUiwdnljkw
sw5CpQByDFweKWOE6mryDawZu06P3pHjU0IUq6IacS0R8wFqCHEEkZzZGmIQxT0CfMPsGQEw9EiD
/mFQ8yP8XHle5dcSkXhkB2JPpDU+lfS9nd0/GDN9WBIe4VgzmC3b4TQGb3YCA7+yQHqEwc0gUyY3
JnvXZF6/66BeYrf+wptECGsZ2pP3wWgZsKTUbw7HrYheGu+AyxfEYwyDjf2fWJyjfcH5nvgeqIIN
UcLYbeiIAgVbRzG2BK8TPqIZ72hG2gFGqn2L37TJ/NohWgP1NV7QySBuVoK9tL2yML5wGb6z0Ga+
BRoCqFlycxpEixDS8s3IgDNg9obUoha+HVh07ABsPltu9r3Ui2AL9IrrlwfDWgDfCZyChFO5C20m
RMzeDgUcI9hQeXXxpvaSaXq4IsZHY6HWT3j3IRvk4dPcyYOjiMFpXeZ7OPReSfi4l5nVfO6aGYRo
5c9S2ivU6eG9TtShzHBHxnlf+7pGFzhF2ehnuXvRcBCzDCqs0DlxXzOEyu4lTzJ7m3YAcTwUcr55
rqMR1152rbXN4MkfsMZDjiuxt7F69yss1xYJaE1qONNrHCyHbHSoiqCxrsPqTVII4nZOPrftaG4k
1DPk17rlz40GCMuzTuBEsQdM6hISUsem1aD1tfifDaTJFQNKSsO+EbblvoBpqpAOGpsBHuYLfNXr
TCkHc+gPsw6yUwHPBeQ39hIOiE1CLie0IaRANrPzMNuZoasgt8IZ0+MBgfu8tgUDNFOImwE3ZVh5
abZMTtHQdYPT+xXUsmEoCUW3kntRmeBTl/hVneZJylOIC8egXyzWKgE6kiZasMHpsRny6qeu0S0g
D8DgVmwrnBbOBnNidagVqkTPwFvMESkDAz1Ow30sdYLaXANHsEFdWhvHuSYqQWphvrYIPJsH9Rol
nISz6qQN4CMQqH9HD1+S2MAy2czf+9lFw875FR/uQr39Gk3jrmtwdDYEgWIUQtE6ZoyzC2xELMWo
FNQ3tOLhrqLWBkD3LrSpPrtNRSBPV67HWqz0FGsdsZHNymILQqjY1ptmYM6fKkRSXYl1I68rgHt5
3K6JDGdw6shxqxHCtg6b8joZi3dgRJE6UCBGRvdm6saG2cF2Zrxz6VoJRSxsOXszJafTF/opQWks
fTFRA0QFo1OhNdEkxd66jltGS7WPaTw1wEFoBjCdqZlxjyI6W6l+S/yL51PQQ/Ns3SfN6Yl5pGDf
eu5ULVN6b7mqUGvtZzyz6VqN8zcypE9sFPxYSdD60BQMQakwGEHDUZKLt0sPIx6acD72nu2PMWUV
WntgBmWKeKWhcrCtlrLIQy9TXRZRPrmz/LbKe7VndK1R6L2JKWr9PmzOd6oy+PHunZyCp549aGV0
BpYN/E/AZ8JnwBp8xiMFjSNRXIzaBUUvtFtDR0tNP5HPb4PslrYGJrysd0FZKXnP4+QjzEaWeTkx
Iws1sB8xJUiLDQpjEZqL0PW9LCzXeaVHR8isP220KzBZlxiSvsx3w3FAS/2ycGGBpWtUBjB3KKkN
yKd9gxUpF7tOMYGHdHVw+3xnth3Md/2dzX4NcM9CxjO+gih57YVw1vpcUT9pzLhkN9IBGWrGHhEV
QdRSxVevqdFb1A3sq5jA8n1ql296TSVYceQUn9EPMTqtqbSb/lvbHzN8gw2NH3QcPkQqwfFQXPUw
3QSJlhNG0+9jkmS3nUYWZdDiSzAr/UMrMOPmnX0Xpk5PzHDdq0Y+WVCU65IAaMKSaJoNxZT4M5QI
UOzFzhuMZ3P0PiGvxO2bsx4eAAHCGuC5IQSRSLGwBuPRLNF8EEPWakfM1ikoJgy82GQPM75GJ9Ke
bILFOd3O6tg3NiYRqXxQmgjVDbWyHa16Zoz+h4j5Z+ohYNBIBKhXoCVIommDMmQGRVh9zRlG+bap
boOWJbvONb40tFLCNLsGWBF8e6I/l4ZTBu0OeQgGgkvv2vW+LSNnNenBu/cx9u4PFgD0E/30w3F/
GrNBLo1Ho7f1YBiSt7mdY/KaGefS1pq9kxHkH07GJpzF2zFKQM1NKL7GHjtphh6dhEX7e9CPMe4H
/EItTHPEymaxT4C2UgGn33IYsLjI24uLt6Ofm5tnl9mG8Eu2cXSLtHTNs8ORAb/zjubAjzLoyQS1
W5hpUdtjXCM9GMMsN8EEmWUoTx7AQVZWdzj2AVFyommeolKeCE7GXErVmaBmenYb6Dojup2FmUx5
MZPunry5+tuIhvWiL5ZJ2AYt2ayRn8y1OJV0pE92AnCU4eMUE51ZtO3eVCNTvhL9yXaGaDPS3mPL
iGdg6zFdeRboAstS5KJiKB3CNQq66LqQ1Tm3mOhKhSWud4mqmhzmopoq+n09TWpv91OwcqbXugkW
PWZ9QNXlbLtHOO1iKI2M8SJUfkloAjxHZv25w8P0tPB1O3Wb5/y7iNTemJXaxApTTi/yEz3HW2cS
uDgmVcmTiJl2sHyyzEq/qfU3omo4mXoh+XiqdhyA4xFolQhDkCGQaEh7G4sG7VPIbMF1Wg6s2Wz7
7mKIzjNBZy58M2kPrZyCjHhtKn/Cn2iOlrljXdf5ifnzDJ6lgoLIg0ZkiBNRNpaMI/MR+2I00+fK
3CdvMOdTV/PkLOlIJYwbQCjhLRqG6tjH9j7JgFwatSB22PXeZBPtRTwHZ5ab9DTWiqeSr3THDc6j
hms0HTPOV2PZn5Q1xutCw3i11YMGMvyY85lOixVzHF7YSr4LG6ZnGc4eh/wq3pcVpiBVNV+Rdicn
8NMI/JSaGA3GKYf36pwoxWeihTpsD50bSwRrg9HT3TNBBqAMgDODPU5fIHXEQNGJcqxLPG4qx4Fn
KL33CL/KJSULSOYewsdsiwH2a29E/R2H63M6PoeO+SoUORhxFW8TzSWxtVaS2CBwHxw30k46PpqQ
cWe0rlwxrPrCuP7gWGa1jWOVQXu07npa/KHP0czil30z7ajdh8tIher+EURShrHfOSbJG8UYb/u0
lM9oPsGYcCIbBkBsDBsobMZa83Up28Ow4QcMhvhAxiLK/bG41pU7+YIZycFLq3ETOSHiA8RYnaTZ
F6sFX6i3GG+XBJUS+P5+SdCzkmvjavYlXCRI5JmrSx5O27mVn3UvMY4x7rsqtNGLLJJcInKOj7cg
J/nWFpF9IJB8y0yG6JFqYwnsfGnBLTOacXlqJ1h8zHIBWpWkbHZvYTcxCSnj0zBZ21GIn5pXfvIK
2QMgwoEH2y08k30MxSE3su85ZOdzqtCfxIFlb2WVgslv1IV9OdwkEmJigkPviTjXegemnMmOerEq
27iiQXyxrT7fGxEZlL/+h96MMfBfaTT4hrZdV3sgyQx0y71u7Gqzfm5do8G83dxTkoJWeVg7p7Bg
3XT41HePucHUXaosy64JWY4KSM0hzCas65lmHqak/BxkqFwrvfuI9eibzH4gK/haBESpe166T5sg
PAZLGnGrsfBijj2QhPCkuNHOk040TVm6uv+AQj9eUiOD96nH9fahE5Gt9imDxbGOiuz+ILIXTqFd
cqrrlUj0dFsvbrsoW1qRil4qttbQl7gPkRNUn4MpL05iZLbJr01oszZ9l+VQEDmfiJseaRv2I3Md
IEnzDc/ubkGL5qINAnwBaE2und5bO7C2CVg31hqHo9aOfiXTMWbye5WlMAKAknKMq+9GS/Im0HnL
o+TWM65uA8N/rKptqeEaIYio3cQRpZvQ4JeByF5lIfoFN2diZtgvRRrdU6lbmwLc1roBrOrj+5Od
tzEHRBrZrKkdK+VPHSVVa4huvQTl4AzgBAqzRBns8nDkfIjwww4ZPqGxdndvwn492yo+aTCUCK8D
Z1XihBLQaPZBYjWnJgRagYHCBLepkTWTW+KtDKg+8YaOR5jIMflYqrsaWfPmmUN2y1St3sZ5P+Nw
/7z8EoVBHDyEk3XbN8597pGZTNX4Ui/zgUxWsW9Cf9yOjsQEa7vGuYnac93TPEmocyCEQ8HB/dtt
1JJCiYPkh26+DZEznkPsGhA76fN5m0eP3UDOyIkTC4Bri2o9RHw5t/l6nNtrAjDDT+OINn6LLwMP
XLCbYfZu5oycKRdWsSmQTTj9vKjSgn2VWkDyLAnfWXM2jlu5qJlsuCzGuhm6F54zbPdlhDIsnCoP
YSjFP+Khi6Jpuk7nmgcfVbzpos+fuWEq3T435XCk2CsulLNVbLGsegaE2rYY8TChQ7B172wR5Pqf
vJ3XkuRGk6VfZW2vB2PQwmx3LjKRyMzSokV138CaLaC1xtPvh+L8bBQak/jZNFte0MguEl4R4eER
4X78HHjxTTaQAndrnlrduTGKW0MTrAckx6u9ZWowDHBDqa1BvA3NWORENJFtNIrm1rdk3tMNrCCw
rnFL7ISPBbDTcwhj5C15291Qh8m9oqpwPhO8SFbReRrRKJ0AG9u1NEg7VTZUDhSovtLuvSa488Lx
R+fDmqejK293rv/Dl30dxij5ToqhIZU8V9p7BgSWWkqrmFi2PbQWKkzjChKD7IzzGOTKe6Wub+jh
L1BL5vtZbIkvFu+DUEMvQwX8/mQZGSezIpNGk6XEgYD+hFSIe8zLhC7BicIm1uDBQ/LjS51KvAE9
vFoXkzvFJxcU0c72gbxqY7uh+VJSqqJZvWjOyNZZxzgsRBvhSjibxtDJYfb6CD8j/GSdHiA6CbNt
msfRg9VC5t5BUNZ56LtXIMKCaOjfKciq9hrsOQUSpOfclSv6b+Sco+hKhaDtnVgoPNsG8RM6fcgE
ltEVBDv0D0KnDpVb9whm4gMVLOnQMb0Ec+MPIeiuCrqej25OXi+Z4Kl5Cau71dafPM/t9rnCDs/F
hK8YYK8Gq4OykiBPyyjEbNqQvjegWQWrjwljomAVZQDo1KNodGyz61F8nzdwYmgdDUCZ9DHxxKeI
AVi+pJAU9JpdoBmwN2QA5nvL2htGnNmqpDpCRotn0pegEZLsMEZUDktS6gGZMdCoVNV54pVWf0x7
H1lyWp7Eurl69fh6Qun7OqIPKShCigLtR9VN25uoSOg306A+qyHeBelFhbVMjJAWZ/JcwUDvE6Ii
O7PttENNCqDW2uDYgQehNTzLnRr1YeoKRXtXx8V9V5gdGCkommkJ9iPrLI+cgqJRQio2bcIe2pwd
a+IfhZFfq4f5nbrpboiMl24aByB+8TxeIf76BDYSfm99aB8kI/ujGaz3Xk7Rs/PlePrCjS/FAgnY
KflZoAavgA+DtvmBF+OIaN0NgoLo5NLG1CiQ8jXZ19bgFdWkgX8NaUgXwVUO0x4cyKFmq4lwk0cj
N30NcTEiDW1ATf0ogyCHp4hpowXNZMvU3iGjfKa3I/Vyy7wx4whGI8Vr7rwaFZbXcmNvUqb14PEi
+5VdKz0t0X7aD46b9Fcpmgw7ugvyk4qIt02KOgb+Os2Y213LiMId3LbkPwWmZ5PzUR0TjSiJRBGJ
x6Ymof8jzXz1rKE8vHNlv7xRDVYnp5ewEaX7ykLMIVN9Z9ArWktK2nZ7Adg8ikl20aN5Cb2SIOXG
raRIn8jEuRztADr2RS5GcKH43m0HFH5HIRJylyLeh5P3jcYLaPXyvjY82kTS96kcQI+duXf6wA6C
hPCQknS67sAkTmqYUBCCeKd+2nXwA+DopZCC9AOrNypoEtBs9OApEAL0CnXhAPXXJ+6WEQST7oCq
yS0nMu/bUabIkcr9ORHH23CE2jpsIBYTi1Z16GHlXqU+grS9odpf0mkN51zTS81BQ+nyqIoULVGZ
8UvrKRT5BQJlRMogk66iAuW1sWy9fSujU2I2wW3dqfLR8JVvpBiMM2I8V0PJO3gMUlIytNpS9jVJ
BJFcUAS0bqATAFqacWkVPhdTTbtX0w+B7zY7qYA2Ie/dyGmmvtk60mhjhVvVyaaaaC1aV01XWrgX
BA60Uks7Hx64JgOIlaDlEKlwqPKAR5/WJXi4MWpkXW59VetmvFby29rM5XPeCl/rVAdFUL8fMk9/
QtrkPRCl4s6CYADORUgMh1DlcVQCnKFP2fF5ZO0HWjmuAtSSH2tw97vQBK1TEnAFV3dav5fBovjv
q4nOu4IahI5R6QXtuCOsU2ipR4p5nWc9/HtW8Z7rhu7BoJqRijlo/SelQlALaUL48TRyfpCxwBH1
kOTcsbquhH9xUDtHESJEJqe/0YWIxG7VSdTQQxwnpDNVj18qapW3EEjpwXXoRvcSJGhoNoAb6gb3
ReqiZq+bZkXaTfs6kr7YZR1sHHCdHQKqmjskx7WThUgFNSruh2AduMyYMo9M+bPaoKHQVOOt4CvP
gavLpyEgDgeM1OiOKe9VqGUUSNYtIdPJA/P+N/AVNgbQGzlDbRyBck7I54g4gc805lnqlOFOE4sv
KhJu9giVD7kK6Tpxe1jrs+rkijxHtVyud/XgJyjsGP1Rq+U7KACxQNvAPvZrRGlHlAuIAnvYoscX
N5IfS9cAjZ2U12Kt1w+GW35Xy8r/VNJffFCU0qIvuf6qecrAOzf8QxbhZQQvgSBibd1FwCRixSRN
VXyKhPgDb1LIzxEk4k0GW0hCp4NpXQcR1HdWB4NirwMUgfa5crrER2yHc/ZFUYjtqiJ8TLTx3RBH
6k7S+uFGakmIpFgDRSe9e+5yL4eMqzorJR3aYS+kdjpOF+KgvSrJnt4mMAs2TXxKstbcl61e0Sz0
wy3D5P0oj99iOjrJdpOmME3K0B6CwhXkFqasnqSoxS8PaQ2EBrQmtOqd316ladFetQ0se6lpgVu2
vg1oZF5r3IRoG+nDW4/Gx1MnFe+KseaGqCK6VWrdRylLDGgC+3M8QphApxIk7OiYD0ARbxWJpHo2
Na6omtA5PqhE6C0JV5H+PPowU3lwAnhmCq8U825fM2XpRLODnBc3Xdc8R4MfnUxIDY9lX52QZ++v
er96X6Zue/TRpbweledS575Af31zLIbcu+6ybE+EY6/JFG2nctmhCBQZLhajeChqc2IehZFMk+/j
dvjgVf0BwdTj6NcfGjm4q0eN9KDRH4wuegoC2uVKNU5pMaVz0oRZAm5v9LiHfdt9SXOuCoXEOaID
tEbl9Cknk2W3HcygdWAhQYme35Rz+1wHsGS7kMVQ0CMdY/TuIQPdTeJvL6XavYsYZWsY1+hv/pHi
HPvpl0HweWfFKqevkvBb5kg7KtZzorjPZa3bESkrpQ+zieKbfsQm/ZjExn0/qj19wRodjb6Vn+Rm
hB4IKetdkYnvBzUon2WluWvAHGrTLbe6bWgo24P1pwU1MKKTK0TeATrzEWgVwKmwgRMK2nwn8XvB
Kd3m3PT+DW84F8oR6Npp1if4eNGVVI9fodjEcyA33Ve+d9cGpHt8UXoovepz1pEozHWkWIwvdaC9
pP656CIUz3vABHXRDreFLt5FJQLkoWyM52r46ulUG8Ike6+2PKgKtDst5B7PsYmgWE11iDuHE6SK
aVvg58d8sGt5ep60H0rmpNG48gH3tsveeE5K94X+MpNfy6Ku3gVf6ch4NkgO7YoItd06gNfWGB8y
EVZguYGKVckU7likjfoqRFVA5Fwmg+w7VUXvPvdemj064iK8BMYj+dt9aSoPQsFZwG3S4IbB3hrN
fJ97mbmnRssdhEfvIJOJYYDwqu0bwQScvyvgVggy79oH9fYf/EPW8YrRdry/PwESfFDhw9x5OiXM
TDp2EEq1bF2ruquS4LZ6gkKwA+s00JnUX/meDyf7VX8TCx4tlDypx3b4IkfSxyBTP6ixb+cmgquJ
fBbHHyrqN5EQvlNQBS08sdv/h6iSIS0Snae1Z1DII2ec5/qzpWRXXRy+CykUyrF217jwDb1CCP6/
IeiBE33N8qEMoPH4r+P37O5L8r16BfD//OO3/1r9he+3v9Rf3vwLAS+oh8fmezk8fa+odP7X//kT
rjT9l//uD//X99evvBvy7//3f3/NGryRr3lBlr4FzANnugCzz8ruy/DL//Anwl6R/lPi2a9QM1E0
4KcaGPY/Efbqf1J65o9BOetgXaQJ3f7fCHuD/8nUdBD2tFxo4PB/AuyN/5y+RD+mZUxIewD7/xr3
f8O0mLL/GbalvIXZAAdUDQs0CN1JiiFZr4iRGcpXKxUUXQxdd+TPPNvOuUNiGYX7HYfCEcJlx7qZ
TcwaTmwBv/rF4AKCYhGSLFfAIDSY+ZkGt2N6yktncDjWSOluIK2klfGZoioxT7KmW6ox/Xw2Plrj
KLSQTnTEq+AUHFoqzp+6B/r1Dv1xOOl3aXjYGOCWxQVoncY+pR2kQXc4dGyUWvbeAVTnAVUoJz3A
l7iB6llAeqb5fDPA6eezAQJQi32/whwiUKJyJ3R2p25A5rZMLJaM/HijyChgOnS+U3Z3rA52JHlr
qSaA4AwT9+dA2B6GKMncc15XcjaQ3lQKGcYR3VEzhNak8ORb/acQLR4yJ9DbX16laREuGVssUjjy
0tNCjHVQRgY3QDAvf3/d72ajWSyLDn87U4SB8XnYkwRyEtCpO+V28nPyyqfh6bLB1TXism/gDOAv
pWl2Z7MHRlaDmpZqSdEjffMlr5p9HW0Malrnt5MGaJJLv6roBDRZXUDylAwsu670hlPE/hEGtJMk
wPpPm365CVX7dRNhyphipiZJoPOIjPPhqAUoSITlKMcFNc2d0hUPsX1ce088hR/DUobtMX7OoTgy
2uBrb8EiW4ywVkT+xpB/ndY3v4exAGoWJCwTiDQMJ/e4ZSJae1aa099dubcmFrMqypUMToyhTmq9
7fhtoHvSCH9cNiKZa2v3c0IN+e2EkpXqB0Fp2bwuVYImHa7SlqeIap2N0vyRafV1JgvP5B2eedy+
WEUy0UHIEObC/qiJX6Dgn3ai/pkG7iPMPRtz8Ot2fDsHiygdm0kT5S3TnMId3w/3ersRJdcNTONX
TU0E1/p2+KMXQ7mbFTx8NKfxTmV8uDy/637y8/uL6TXYL5YrVYaj+E9+dlK7j0LwcNnE2hBkydRl
A+EpSVYWc0TRVm9LqKdIP0JTS9zS837jtFxzEtUAcGHJXFVUYxrlLIigwatBsJ4ZCE6p9Y9etKYW
zjKjtlJp0OpYaXRWLI/7Pfx9kX15eGszqAMVNKgpKqb+2gk4s+36DaA6PWAGs1vzSwtB1bfLBtbm
b25gGvzMwBDDEQ8VPz4WvA8mEd6NLbb1/UXIEs1CpPOc77vmQdCuq2jjFJY2DCxB4yT7jUZ+HQBd
hI/RXfeBjIntO4jEGGfZqfeC7W649dTI+UvIn02avtg3mZpL2SAxKPlRvtIc6aQ9SY8IGNqJ7T6F
+8srtOoC9HiC+VY4Z6yFhxel5FWGjLGwfVDN8AASTXIL57KR9WmcWZmmeeYHgC9oP2mwYt4iDv0Q
29me/hvbfe5s5O4Pnm1uTeL0ey/PTX1mcRr3zCLyZVLW8WB30pvuoB5ChzTE13bfHl6vvDvx88YI
t+xN5/jMHqy4lIl67KFLvUfszEaI8KDb0NI58cFzhK0r/Za9xd0j1lMwfQP21CPyy3ZxFPbWgeY/
2z+Vx3gf/bExvsnpfplPHiz0u6kmUIbFTqt6sBNB4uEnZ8mBquVE+92RhNE+3W+55Oqe+2lqef4b
SptQ8MJU0MJZ0I5XHgwTG8NZ3WMzG4s9NhQIHY+9j40fADmOySE7AluLbWSCuSqO+UaQXw4Jmh2S
hBLFftEy6QJYeGMm9Cr4UF2zQTvdyXJ9bcV/86T604LJq1ekPdyQF+uj+XIN/lnR7GE4q5xT6afL
M7Y+gr++rywuZbknRhokJDBwFgjJfAvTp8vfX8ahxe+/vCwIsTlSUeT7YvQAz4olng20xy7bmPbg
3IeXNianmO1Rb+hDeoZViKClm6y+yWQYK9F6sLaO9OWramln2rszO1pKWzSiYHRVgIKEzi27osjU
f6ZWdXk8W3O2iKpQzPEEF2TmrLwJ6WzpPqNMe9nE1lAWjts3qSBAq4FbpdfZ8IflH6BMtBXhwTXf
Xba05WCLABpAolnQGY2ks2I+uIno6KG7MZhlGxqdINM2/OnEi6AJW1JcjdW0Sa5A9h24+l9ZRxh1
baDbG762OhxJExWyTUAjXtvsZz7g1aUE0aIFqE97iRF6Sb0NA6uLPzOwmC/e8yG4cwyYYJMRaFDK
G008X16TX17UrxM2M7KYMLHuGov2WXZ9tos+UMqqH2Inus1PYux0YGny49btZ9XhZhYXN0ZAmSka
VVhUkeYp0OZrte++fCVIw3WWvWwMbwpavwSEmbFF0PQG3VPQr0OPo2mzCTi1K7ThqnIVmpTzBysK
doTVnZT7T0FbbmzeDQdZnnKFZSJIKWJbbME0eWiNg1mo/5mTGItjrkXvWhr6yUm0F3rNPChr2mLj
6rMaVSWTlwuyIbK5fCONdS+q9eTpSiAifYC8Ak+laK9WPy6v1qodMLkSzZu8xcTFWMoWCDsSi/QT
0gfU9bZUV7Tx3BnmxtVqdWPN7CxOCc0ArUbnLnbM8VgAG5b07A4x4N9ZGlphZIO2Z0n9hWVFQFGk
U7gSoFAKLcUuB/hE8fvynK2OBfZMHUIJg9z1cv+qkkm7I2Mp3asYgbvoudCOl02sLsvMxGLDoiZE
JbvDBDXHPVIWkMbY0BqUxsayrNoh865Mramk6RfLD0AxgcGT+crSB1n42AJyDGjAKq8vD2f9jJjZ
WSy/L8PM4PbYmc6I6V6YniCt2f87Z8Tq6sxMLe4J9A5UNa31xLp2hJJNCb/ThiEfhNG0Nwa1Gmxm
lqafz06jMAlo+82wVMA8cYBf7c9XrPkOvlNI24KdthdP/tbjefr9fwmvM6vT+GdWezHzpSrGKg1E
dBO5R7pceBMpsY2AbH8AtuKEG964NqUaQE2ZnnjDpOH2rUngcwb3CPQvaFqq7QBN6yP0HRHdeUh6
b0zq5AnL4c1sSYsrMfpO4wgttmqj9iLcq/tiP71qoZMUyQugCrG1iGtj08nV00kiWqJpLnZAoqUV
3EkZEq8/aAo95DflGTjPPq72xj65GWw6K+STsnEFWPOcudHFdrAsCd5gCH5sCGh2CfhjJbz7jXmc
m1hsA1R8RATCMRGevSfFHk/W3roVnWnPpcetx+UUjpaLNje22Al5mcHSmzOJBdIcsnmtqfl+aqih
3B6eGn3DHV994JK5xRaAQw+ciJlCeXlbn5v39alzVCd/3H40S1veMcXP2WYTpTpLoatQ7W4/YWkd
NtmhgzZnR6cSHBZ7/ZTcW7a8sXhb7rE4YCw5teRMY+1EklXmPUWCf+gci+OFXo/enwimbOW+O1AF
Ocpn5WjuRBuhOtvceCCsj8aSRV4KsiWri+hRhD6stXFCq6aMZGM8IYc3TrFfknvTjZo1/5cJbRE0
AE/0yFNiAs5uDJTn+t48q88wJ74GRHsraqwOyYJ9Q1QoeOvLGlXRFFo8yrgFUCRbbruzNiq/M2sz
E4slUotwdK0WE6316HnXSb81Z9O0/7KJZgYWy0IzadZWpMft5so8ak5y1Z5L7wjaWd+HDlrnOxpE
aUWM0OT5VHwqj387mfi6aORuoA+BWd0yFyOk4XpA0Lad9pbkKHZwiI7jE1yTO+kgntx9++my069u
ZZJEFByoNCvaIiDmQdsXJpKjdtGBgYKN3ke77HeeBgbXKXO6g0LtvJjUDBZMDwghfXDWl1CAHgcu
pETYuOSu3qZmVqyFu1ewbfSjx1BAcE1ZtlsBJcNddJYO5ZEWqMvztvpcNciwwZ4ow4K4rGf4Yt03
5GFVG/qvo2IXt/I36xYOA1AOrJKjPv2OPdkAMi9Oq2Utoh+015JSabVqS/fsX7u5C53ou3kzOEh2
gktytpIK69M5M7hwRDn2QiEDlW9rO3E/HBCxutcOg1M4gaOdNwa3FjkMHFDRp4ClLzMYBbmyWnc5
KbsrUE/BXfyOarCdHMHh0cTglMfwKG3ZnDx7udPnNheHmBFAAKY12PS+DAcdSNnOOwTH8Sg6mV3A
Ir3fmtGtQS5WkM4gWo4EDDbRN7G4tUBbXJ7GNQMWOE/LlJSpyLcwYGlIs9FGhAGUYtrmfag+/jMD
C5fQklHXExUcq4TOLDx82eny91c31XwEi0Axdl2o0+6o2iWVDRDA0Po60T46l4bNkeWkRzM7/COT
lriIGiCEYX7pGFP70tpTBSwiOw/M/kbZQ0xtb8WNtXj7c4RQjL29OsWJpgjwQKu2YIyIqX1z8x7q
kT8uD2rLiPzWiJyHHswhk5GkgN8DHjXoHZAz8Mz7y4ZWg8R8OIvjI2qGsag9LBliz6H4yXORGPNe
cqRFAa3Wxk2Xf6L7RP+7qKjplJzbnbbC7AZqKZ5Sjqh12LTCCKbjpvdjtnUdnALAMkDMbUyzPLNR
NYnmedNSwZTqiHuJnmlCBJFh599NtcTECa/i45aD/A97gC2scmM34EZ9a1aE0cyPB1Qk5UedG4h0
cm26dXeowABp8w9bl7bVyzzXjL/sLeKg4klIutbcEsG6JnCT38Bavfeddh+c4w/y1/5Q74PNB+ZK
qJJEGH+BM5ElN5ZscvDgChE9ZIoNQteVrrXxcNkxX6ltF4v3xsAiVHkpbSyDMhmoIwDFtQ7R274y
wvSL7IXmj0BzvejGS0wAaGkvBy95WRYTaBwYNqrWRjDs0coe6P3NLPjTlL5sb8qibJ7Q0TJQPuny
8qWi7QlYeOCZkIp5prdxQK24n0SPFmxeqjF5+yKaa6OcWF3NcaEhUG7k2rsuUI6RH1ypMMVfnq21
bfzG1mK29FqRC6SoVSS8TjTYkTqhk9Kg6gqZzknYsLYSnd4YWwT5tu+LAuiJigD9XdI9htFZkLYy
a5dt4AlvN5Gm0PbsagxIuu/ptj12R98xv2mHfi+/QJtv5/vA3nrur/o0CwXWVhRpnV+E9jIb4C7w
FAUeUWQQeeZvnI5b319EdQQtBkUJ+L4b0FpvfkF1fMMNVq5EEL8rhJgJRAXJ99tZSyErLMOc0NNc
ZT8mUCMaCnuz3jeAhcujZVu/MaKZvWWhNxk9ZCpr7InSp9hylHGjXLAWSxkQVTE40MnjLmPpkGRU
dkVCuHQfn6MnWEhsHXEMgmnwrd6j87D1fFxbo7nBRTBtayWIgg6Drk6ldAdBkrqHLefsOjGhwsnO
or1dx9oyuogUVQYaZFJFsq3hYwhLelhvHfOrFiyVPIWm6BMp/FvHUEtoXAIBWeOA3lAUiD748HtN
+dU6oZWW/Oq/c0ZMQWcZwtlFkg4CGgrNZQ6SIQlW2gssnqjBDCz6SSJ/yUq/+dHWoeKeVPoWEQf0
0+wdEqntFl551XnozQAwp4q6BFz/7aDD1ATDRH+Mbb5vyt2EnfcdjycJDJOiQ8PjcfMonnbwLyOe
yPgJH4YOLPStRQvuN7EbLRTs36MtfWyOwkE968900+y3D/61ECnLIPEQCGDPywtXFd2AJncIOu24
TgvbsMZP5kCDo0jr3W4jrqyOayIToZsN4YBfgF9h4hZVhPvQgXb/5/ki7Nt8X5wTB7zSb5wvE538
v6xNzjy7t8Ee1QdjMzlrfdNlUMB/qYeXfziihW/AaC7EKJpR7LIlBy28g7CXHyCKdBLHPWwlPtcS
eeRnfo5osVRRFzaKW2NN8nCLyQ+lp8bRHv+95P/aZmedZN3E6RVZmfblbP4suB6jyM9BR+R3sfsA
s+Xlydv6/uKU6aCW8A1ahm3ZgmtGQK+s3/CA1fvMbAjqYiMBBRYVJcVE/bo8qeNdjUfvQTkI562G
l9Vt9HO2lqB5faQxpUP+DOrOD2Z6rOVsp3y/PGHrkYgyJPcKndNsCe52hdIlOQK9LTKsJHJNiltI
uF1Pnfb2vxeKVkc1s7h818FnGI4ocdI0i4x6fBJJDVowJVwe2OS3v8S7mZXFTo2D0QrRV6XOCnFl
JR9VhU7iikbCjXvGqh00HWGERh6VK9pbjy7V1gikhtZ000XcrqRJX0LEgStuenV5QOsr9dPSsk6n
p6o/aGqkkb0FCkoOy4WbiQsHdFUOpL/Xv+V9aO1A+svFUzKnyDvbq1EJqqRK8AyV1qqm34edsEuq
jdv06oY1ReAQhFRTW57+SS3XjZbCFDGkWbPnTKGFON5K366uEZJ6ZInJe8vL054/USF9wBdkqCh2
jdHfy+XEPQSHdiRvLNOWrcWsJa3m+R5SKAB/xp2v8+hVH0Oo7aFIuOwP083rFwefDWqxjTQXyFYJ
E7jdxBHUNPFB0Rzd02AWtvPi22Vb675nieBmwWUq+rKipAvaiFjKNIOP0ImV5+YYHYf70T20B5lb
p3no/n46kEQ0xzkgUPLgv9R7OkuC7wlnRzXnoYS330SS9vKg1uKQQruASFOSKeKDb/279duh06WR
F0L/WRKHnQHDqqY9XDayer7OrSz8oUnlQegNrLRfhx/eicZ9uggDeac67W3gbGV41rYTNN0G8CW6
IejlejsmQS0GdFA5zV14Zsdb2XQuD2d1zmbfX4wGrupwnCTMbJQN0ReiCx1uAbXYcO0tKwvXFi2a
egoFKw1qZIPv75K0Ows0fV8ezNZkTT+fBTiXd13vltNkjfducVKi33Ew6I8lGJAl8gSLo6GHq9CH
kIeDTr6pxA96u8u0jWizOgT9VeTotQt38TzrQ8Wo0sQF1tBZf8TG8IfYf7s8SatrMbOwuLHFfVlL
qsBLafBlFO8+imG49/KNR+DWMBYzVaKaJUcaRiZ1rPFW3XLbtViJItmkBTVNk7m4s/WoDaMyPj33
im6XwYEi6Y+9QskVCrNK/43QNTe22INZ1yBbH2FMDz/W4mOT25dXZO2EmX9/sQcRK1OFDMAOnED5
zhoQIfvqZ3dGuGFmfeEB+kucurzVpp/PdgdanjCKVZgpwPwmDTz7ot10Xy+PZcvINNaZkSGBtLsz
pi0IaTlE1LB+7CCPvGxk3bt+jmSxSZCRVKGSYySNkt8EoXmKk40ov2VhsUmCImgGcUondLlyk7XF
nZ9tpQymTyyPe3pn/1qOxRYxBLlLxY5g0qFYBO9tH932wY2EVDUxUpX2/2jKlvAOofMGRAKIK16i
XYut9S6NqsNlExtLry22yeA3ilq5DKiAPk9BEEKs9xAPXTaysTDaYq+EnaqpRsHCvOqtHRNh4/r6
S0cYxSJptixLjINuDFU6cu2CmcrJz+5VClzpNf/QkJBrbNIrx62m3/X9/5cnaNOYZ3vGKxDEHFMm
TumlvWnC3tOij3FVbQXNrblbBIBM7AcjdxkamaoDGZ0bL9A3fGD1XjmfvsX+FwZ4TgOT9ZEiB/0O
OrIm7GEMCuGquAlP0fMWHGDL6xaxIMpCrcynCxIUTTtJvTdQYKzVv48me+MUi3Ag1V3SFCK7hzqf
dAKIC8dRY21EtU3XW0QES+zHDtXdP9+DsG4ApEihCkAIGMkYO3G6U9sdL2+njdlbtpEWsd7X6TR7
VfpBNOwE7Qrt+2UTG969xEcbrgu7kY5HjCMk51ydgWONz66cHlNJ23K/DRfXF+GhGCYlZYnxNHvx
KmwgMUnIftQn1O79uyk1OpzGjaNi/UHwM5Dri8utRr+8TGZZs8fCRqkMFJa17x6EaNdSO9qG224N
cREt1ApC3QJmXdoahJMQ67eWKdiXl2zdK2CCof8a+o3XTT4LSHFYS5Zg8VZDEGi8btOci0KhvJcq
BAL+maXFYDrTzWK5mFIgmdoPkFajkar7aXWq03oT8rLqiUDlwAZrIimCxf7KzABum2mhwvQTZHi1
CGwnePLkeOOsXQ+CPw0tD9uWhnzVaykGjF8nmEhFD2wLEpoe338LJrLqETNzi4NXQDpojHXGpUYQ
zdp+b8EvKYdVshGgVu2Q5J3IieAJWtY4OjlG5bek4pALMNQnVhvtUoTpLnvEehSk94NyNuQGiAm8
PQ0To9PUriHWyq1dDbseMCUthPsCmkRI8h3hCIT4uFVcXPX4mdGFHxaQRqOJxtDKEcUvqPpgu+gR
JUKT4vLwtgxNP59tLdntw7B1Td534m2svvSfPX9jlVbvlaT3VCBymg698FsLgueLrQvXnQ2F3k4b
0SWcBHqfQt2FoO3K+51832tWB5OI1y3hmrFWF4XfMCAvfhaDP8atcuKq001Zoz+/vyxzlQ2ah7XM
cHQ9/uwNt4FWfr+8JKthYWZhMWFd5qWDO2Kh9J4yyBYFPO27rj1etrI1jsXJpA81hL0aVvz+OSte
xPR8+ftrjgUICF0O/qJOtwhuhSzVAS8JchMBihtilF9rVo2aTVBuRLdVQ5TIFfoASUstG+4N1Uss
waAf1oBAGiaXH00mthC2G//MzrIPkdogDOGDxEUcvmI1PsWN47Zbiam1tVd/DmbZh1ggN4xyF4PR
K+rT4l0HQbVkTrQzGxetLUOL5U9DNbe0mH7lMGkfE6G2+/yo9eHZrLeEsjfWZ0lyhjKAFVg+vcSA
Bk+y2u+TPL0e/a2Z2zKziJha0qU68joUTpHjLhHkbbWTaW5Ey7VNM1+e6ZeYRcuyaOWh7vABqdE+
jTp6KsIWDnb1+ja3Ma3czEbUw9k89qxMYtiKA6GRrduphmYN97eJk0Pf2kBrAVqF0gyolkIz2BLO
NrZW1omhSIUEtl6hflHRS0K+jdYOJK8PSv9yOTCsHqhze4vHi1V0sdFZPT7+Hi0lS9lrrz04FszV
NuSt3oO2nzDTl62urtxskItwRPWp4SY+TM8yaJqLk+5uZBhX/e+ngWXVtqkTw8iHEQNlsO+j94GO
SPtWomndORQkPSdwHYzmCwes8lj0OxEr/o31TA8p3hFB9L3XjrqTHxFx/p1Z+2lu4YsQUvJ+qTAX
AMpWhn6fbXXFrq/LTwuL53Kn92aKtA7ejjIZoiqIwainy4NYXRma0zVwOGDDlr29UKTAISlW+Hf+
NZT3ivKiaRvv8S0TC5dWBV3K6gQToZWdcpSjUkM/Fd33ywNZRQaAJ/prJAsn1lqjLqlsc49vdvoV
wAAw/9b77DxtmC08z+qQJhlikUsA5JTTz2dhSOn0YswbdmmJojrqCDet1j1aWbmxL7fMLDyspLbD
LQEzefAe2Y1OphazuWumK/oytanOxrJwMsMtwrQe24lVZo943NQO6h3qXfyjL+kynMCBW4/wrWEt
HEJHltCQIsLNSAp1dBrrNgkOl71hdefMBrVwhtrI4ixEo9tOhvp9WMXvhv53IA6zeVu+Gy014a2t
YkLokvdBQeCUtLObyM+F/nc5L6c059zU4tLrm1kp9ALXRUUNT5k23lfJFpfRxoQtU7ViU3SKFjMa
CX66JJuELZ3LS7K+6lx36RSTFSBIb/dMGhRWJaaNhpry8E4yi8+B6e3QcrL/mZnF3Q1Nm6KqU9xZ
KAo7gFVT+Yq8ze+Efi7v/xrL4tkr92TDXLfmPBvPWvFcFBuFxdW5gkkPzhf6wn7hBEV1V+599K/t
VnDi8t0gOM3w/BvzNDOx2ISmIASS0GBi8Jp7kejiBdZdQqrgsplVv5qZWWzEOMxldFO5sLlqCw/h
w7hFbbqav4EZ519z9dovMIvFnhcOLRkVTv1g18Q7WvZO6Kvcis9cCpGigSX2lG4d/Rvrs3y2myWQ
Al9mVGCc9kb4rpaqg4H42+W5m5bgl8g8G9nClUcltvpuGlmjdbZmfREnJeiPvgsXfHgTJRtEC+sr
ZUmIx4DIgBzj7f5087JACA1rCKSa5pdqqwF36/uLwwxBvGzgis01oLuupV1UvLs8W6trwl1FhbBb
otS8iC9+WFojAtU8dS31QyRUe6mvDm5mbKQGtswsFqUsUMiDi4XDK3unj2Cm7rT49M9GsoguPo2i
oxswU0jVecp1C0m+p/7OjXw2W9NqzXYNyitu5PvYEFEMiY1bvQxp9N9YklUHnhlZuJTViWpfdixJ
JSpnwOz7oYIvy632XoUYHrpn/kZ6f3Vxpi5TWNtp3P0lr5KafVS3LE4HaNwskMWJd8kWHcOGkWVv
Q4mywQhMi80vPgqlXVlXWrThAdOd65ed/3McSx47PR7arp6euRS27SZ/iOqj1jpKSg+tsBFk1kaj
cc6AeFd1uH0W17/SrDK5rGqQmmitmPKjRm5l2KocrD7N5lYmT5m5W6vJAprIWKkOkjM13JvfvPOE
XhNPxfVWWXgt0syNLc6cxGiTQu94CeTVeJbb4rpCI+bvb9GZiSWkxa0ExUQ7hEOH7khgf1rwsYg3
Wk6mgLh0grmNRUBDJl6RYHwk0qQ5gpvPQ/wkkl3LxI2xTNNxyc4iokmpJ+WFgZ0a0qVY3iM2aHfV
TgketVG0XQPJ7q0OuC2TiwinR4bkVsNksvZtyzu5aIu4ZHCUWwPJUx2CGC/cuH6udUPSkfSXo5uT
18xcMCEJocJv8trpIl6hzVQdn84Rssk7HRBvYnvPW21jG1treaL6Y6oMoEQ5UXvkfzRHFb/7zYaT
rNqAIEDWTNh3tWX1L9AToTANbJTo1OCLQvrBNDei0ZaNxcw1sdqqgQgQ3gyfYYjsg4/Bf8uT/I9q
Fqu+PhvG9CvMFifykjwLfUwkSfkcNfUHURoKsEjSbWpsFUxXbcHsBC6Uhq5fyEzELqkHZQQzbkTy
F1pK7vv/R9p1NceNM9tfxCrm8MowScmyLVv2C8thlySYA8Dw6++B9lsPheEOruWt9ZOqeKaBRqMB
dJ/DPMjyqHY0jW/gZ0MucsYS4p6BWvuhQRUPtIpAVDUZPhhKb61KVmK9mQSvcYSQNxLm6hQ64+Cs
0HZaWD3UAQSJjn3IiYPV72/gc4JZaCUEj5RhX3CLxAtRjZQBzjZ3Gn3XWhKP294vVgCCy+W5VdCk
f7HHRVtMvS9ubF8L9BeWTUsSADf92+aEgLjsQlOYEGh1eB8o4FFeXeYfbHYYyr90GQU4/70XMXYF
IcTYLiVtvnSo5lfVw0wfmfn5+n607QArACGi0oq65cgB5sc+4jfjMZijq4OxhwI5GNJkXfqba2gF
J8wPcZPGtGfet5I8lZAA7icnUAdy58luDaSGCZGBjEVjjBWQhjBZAkiy7xac76zI2I9hAc0w6WX4
fyBaBnIhVFNccNrENK/TZkKXFNNQIkL3dcB8F72Xsz/vOFWPdZwkaetWumfZvxDFZ9OiT8phKoGo
OU/Qf0z1bzb7kA2Hmf0lcZNtVz8jCa6eMY8wswYS1LU/zVEaQCBxusEbJF7rQyPINL/46knpo7aX
88pAwf3d2hyaugNsGy27JazC5bv5rom8Pdt70JF903o+GymshbZnBjMqbCYzdMwVB1lT6k/s+/Wh
3F7RZxBhBSxd71aqBpOGyvpUI1nKrUFix+aVtgVpGJSz4W32golo1ibXox6iINuRd1yIxvpKw9jn
Lbnq++vm/IfXn7GEnaq0lVHJ+Q6iHKpbTj7fo6XaQuvRzjvFN3K6lM0UcGWbsGM51kIcawCeioZZ
48E0ZqMPE7deMryH987H1HHbD2ppjdn71kkhSqq6zfgsMXpzOTgQxPFwZATjk2A0FLTmUeee0j3b
j2OkhXTPPrvHLCiPy9/dPeell9E9ySAFuyfogs4ttAjDkim+MY5+59GwcT5ILOMr6mLDOVsmHlLV
pjBs1sA9URl2nNUysmYaQir81mN6RG3k9pDkpgt5znXnoVfUR9L2kgsliaXiIdYbqqVzR2yrlfnT
TE619cMuJBCbi3BlpRBX5ridegiO4vAKfVkDlcxx/ocuIhIT44p0BpUIXGTYKVrIW4iUiH4pjYDT
toBiHoQTVSDbEGRDJwSXFKwucwpNXjyZ5aGtGPvSyI8LrYPrXiIbPv4zVll3TUA8olkYviqpT/pM
gqlxJTfZm1vbaoZ4IrGCcCrTSE0Cd6faaPpUnQ818yKjo6nv6fMNIZkkaMqGTrjPoAk1oX6MjLvs
d7n3fvnaqbKqc9naEqJGqrtZYtqAmJ3APBkhZEEilUYQng2hHXdY3lKGhsusf6OUIYSMBplKMmSY
pmxqI1dr/NKASOjc/5k3iI/00OkGBaeOqXLrDKqchd/KLmY2s8azIWJ/nKpSdSJ8uepxNEAstciO
i/4xllWZbx/1VzhCWFiGuB6VicfYMtLTwKBBf19GaeiGVqTttfo+eUcO6qE/XF9O266HDZtX8rma
SIaQ9PpSWxXeNYf+ZLCdop5UWUXA9gieIYTAAB2FvMwYfzqtPy5aYLMbpdzPs2QNbceFM4oQFzLw
ljMjA0ox3vRQau93vz9QNlrycOmIFNsVq57anNrU45sTgyLAuICr+ktvvOFixDbAceygtxlPGsKi
QbEYmNLi2cShTtuX3be+mU5d9vO6IVvTsQIR34CpzRan7if0NoGLWs3+roYmXHD6aiXHuy3PAvkq
BHM0FFdeEJaYRpvHdgvqUFSmRdo4HpIsO6WFJ9nsZDDc3FWwpmnm2Qruz8MhLUJTVSIrmSKUwknc
SwYjhOi2Tus848ykMejXezL4Kd4Ge+Pb9bmRoQhRWm2GAfWoQBmgdehMh3G2fQNcqNdRLjzAs3Vd
11CTZmHVowj/9ZB5fYk1nxGky07j6/NpqYjvLrvcluyjlxzQApBgztRNSl/FHAjUz/2d0/d+b92r
ZtCpj4UXzO5H9Nj51427PLcJoMIissFjvNQKQJUb9WSgPygOrXtt8csjFzhqZNdY/HOvktbXcGLS
WsZuBdZywOl795SfOM81F6KSlbtdeIYAIxyCC7dIPY3ksKo96KCRcZ7cRrJgZSNnCFtQ3RlKunAM
PNvsqrB4yPfDyUbf+bDvP/82L45gkHDgJSNlzszSJfQsdO30avwJdENHx4wlTsid+XJ+TJff+KEo
UCwfJ7lCdWJhu0ns8uQp1Ykmfydp991bGq6nIclHLo+kL2b9ghOvRWa7G6FkALg2ir8Oxxw7eLaP
d/bDFBXge5ERNG9bB8puDwqK4HYRljKaHLxu9tQ5bHTbh5KQT73BV0mFfztCf/fk8mLbGUxYzno3
uUmZAcyaqqBchqA2j9cX78UmLiCIaxdvR7Hea3MI6UEokKRhYclu0iUQYkPaZCsTRdIzhxWrIo0q
Pk0ktYMyBGGpNlo+Kl2tz+FSLMd0qE55Kuth2Y4Gv2ZC7ELD8RGCXiXGKXUO+XjoyNGSEo7yBXix
cEBQ4/AyLhtcNa93CU0xYnQQw5Pzv/Uy4vxfqE4M4iEoa0j7DUHxKMuBuf9cQ+QDu9rKIQfr4RwE
REZjdosW6SkwSIvIbbol3vvz+FvjeXRvKr9d7cndbmUqH+4VsG73iWl28Ikc56TAS5J9Z7V9RLrf
Jl0WgIRkhXSlbc/gwUeNlPW5ddPTRH/7LPkCAY4SB/Tm4McTvM/uqb30Llyjbt7F5jsS3+Om6voq
1TYTCM6D8j8MYaNIl2R2Fo1jRGwHPbGgguhjfOTEsMU3F5ILqq+Ey5frqJvLagUq+GPtQAyhtgA6
5jc53Wu/q3gLaUccV9HcDWl6sJuJDKdFqTi5A9GoMFEf2vS9IpVq3zRgBSCET7Vy23H04GVlGmSf
snsTrIVcnXN6zNBMCg6//PdFYQSbhHiapwpuKsGgFjLnkJAbL46WSbK/boaiX1ZdcJv2qa6k9QCr
JsM7dU1xmttpp+ejzOc2w9EKR/Dr0XbbwStgSnpLo+zQ7ksWcerM2K9DXvDrLpJEUmaY4OSaVffq
MMMf0pbe964a9Xn2lHeyPGhzB1/ZJbi12tZmykAmFHbZUwkGfeebRT7PWjAPMhFIPtkX4XWFJIRX
ZahHu5h4rtDOQa0oe6NRbk1rAedwr+6NmEZ5NqApUrIdygwUgmuljBreRTGOrUGjGUTVSua77IMb
n5Zccst1fYWBsPp1HJ8ggKDOBL6oGLpfgnYmlnG3XT5vvFpR6Np4DeF0TZ27fI+qtawNU5q+VzUV
XbczuSNWfD9Un7Vc2WVqTXCFjHy2edMWsppFIYqg6UUhtMAsUv1YdYMPGTKJ42+H9xWEEDXimIxj
GgOCPTe3LORvX8bn+JjdQVLnpGZ+7HcBeay/X4/vm5uK6aIO0kAB8YVuZDt0MbEX+EmP80BaPNTF
d1yM+uOYSOzbdsgzkOAljc1iFGjAPBDWBHM6+ykzbtK5+dgqLHRBlHLdru04coYTPUZLnXkeeAwe
Pxfjz6S709jxOsS2358hBJ9Az0BfdgxDZ9Dnbrlzkg9/9n3BIXR0aU4TwfcdFL8p+0RWxrt9UWDx
FOyFV1R8sICQeZeA1m8O1ZMepMFy6A7lkRfa/XYNAF++KyAhBlLH0op4AlCvRCQffahiBUT5qs/v
r4/YZqzlrGeo50R1hsgU189VWeQWw1GJoHcVrYvGnoCSTqXmdxfr1x+rmtwouh7mqqz7b9MZVtD6
6wg112mimWzkeVL+zezagznGsrbJ/5iws33CroU2FRe0SADhejN0z7VR2uOw/3+oe23u+ytzhBkD
f5xLOgtIXTiFZtAH+V85BNThhcgy6U0t2UI2o9AKTtitYoP1PeOGzaCwtJdozmq8KZwIkeDIZkkI
Qug7jqtpBI6rosuHtjEFk5UriQsyY4TQM/TmUowdvLCujQikPxGqR045bf1mlmSB23dHq3ETQhBd
nKpNOz5up0b36XsuCWhFOET9Q/c4yuoUZaYJIUmLiaH1E/Ds2tixeF+Q2C9zElQ0vL6SJRP1shJW
Z0PPrtu0KQHUueU3u6ofCkt2Zbm5Q5zH7iXnWEHYZT+hnA8QST18Sm0lMJ2k9M3lx3VLJEP2MoUr
mLIeaFd3OHx2Ux4omhZkJsokil1nS54xti/BVgYJ0QEKNiAWtGGQebfgKtE4KIEXqA9DpEV5CEno
3XXDZFPE/74yzM3nakj4+LVJ06LFOdsti/7pzzCEuKCVWpHOBpYSUvW/kwQ1QW7/eB1C5gZ8/lZm
OC7zrHYAhIpGgCHDpfmPqd5fx9jO7VZTI4QEYgxgHyBwAusDSA37bxrkVdx3Q+n3PyYUB4AwHMSz
qA+QXVTKjBPiw+wZTdc3mCNP/TT8BDeYPyQHiW18Z7s44KxsE2JCoqYeMykw0mP8qEctWHHa8dSG
3r4GtZUrpVfmR84reGIXV5truQt1PLA+QR+K5y3JKd45+yqS1y5uujino4Q2I3qFxJb+eFaKsU+Q
tyTQp9Fz9aaq33TeXUGIM6TURePy1Gg2igG8oxXulNGOoi12eH2eZLYI06TTqemdDkBNl42BV81Z
YA4f/whDrAvI6VK6JU8oDZJZg09A5/nRJIpMpHPTqzkzF1q3bGgWClGhzgfLoRVOg/PSGUFj26FC
XIoqkefr5shwhNCw0JY07YRVOyV7JOBxGsG06xD8ExfOvDJFCAwWHdE6WuHsDFmiwDRu9KkNCuM0
xpLEZzsCrYAEPytRhKuBuGEOCzNyH00sG07gN71vDlPg7SHLzAmYvFCmsCezT/A64jgxAXsvPAKG
Ke2paLOQent1kNTF8p9/ZRzFfCEtenfpe4yjw+rnzrRATLF88OIvZEwMCKunUV+r0fWp215Qv7xQ
zB9KpTeMosGIZupDhxqYXnaakbifmDlA//N/d3wF7vbSSjnQEbdGlpNKfFA2dkLeEBeakrg55giN
L3u7AumueViaz7F3qolyaIhkqrhLX04VCMA0DUp7IErB31cbbu1g/ZqQV+eMSXr7ZHjvlORubMAF
I4lG23adgfgEroBAsF2XqQuggd0soIar7jTweXfpDgt5NCVb/PZkncH431dgVcE1Y1N+ewNZet26
n6vdQmzJHcp2vm+fUYSIVNV1SnULJimpn33jJefsYKC0PWqP/cMb5GH4uX0FJ0SnJFMzl6owKqvf
2XnkOntTRr+wHSDOFglxqUL5PE1NWLSMeZAV90lCwwLVV1SS5m16Ha4FbActNiDIFy6yY0pRKckP
FGaqgQROdSD2bQ3IuyoS6EMfuGoik7zZdAmHKyGDFMhBTc5rlygLLyfZgnVVV/edej9DrauKrscg
CYQY9mIz7YwqweiZ7ocm3hOQvRNdsnVsYnB6QMiBWSaeJV+bkSZ6RxISIzyM7AP0pP1Cyb6rjElM
2QynKxjBtROaDR5yceyE3r2q31cyknfZ9wVfVtBDO0MFE0eJzNMnv6+m9LteaansFKZiOMTwxqXG
UOdjgq7NEOwYoLs61aXJL9Xik3ZQovKWc6PIxXm35mUNJBhkaZaSOWDICNvh1hhSv6milH657l9b
q2aNIazOUadtTyqbX6hB0sa4TdIfTHu03WMv6xOTWSMsFsNl4KwtYA2J7xrjWzk8p1KJB76zXJka
MT2lTqd2lBqYmibgEkrse/JUdP4UQLI+KKD9u+slFzRb0Q2SMwZuJKGcciHYjJt0S7cKjF/C5r2T
+VZeH2x3n8quomU4wjwxOg3ZnABndL3ILROUV6BYoPy77z5cd4jNaVoZJEyTlcwLuM0tpMST+ZSg
lasZ3Xc9k5FdXocxROnGPMnzHKRJ2E3tqLa+l3rQSfnTts6t57lBldLruFbZdVEtOjyuCZHzJAcD
IqvLfnzWd93/Q2lta4b0VXgTZsip0rZkNsJPV7PAwzsqPbr6rWO9YX7WMML8TEZPQA0JGOIdY/oI
IdNSdpTYmpsVhFjJCk4mheUjICz3SJVjnkbqbxOA8LzjPFgi5bw79Go+8sHy3AdD/UbG4+97MUKz
BZUh1cbZXhglMuu2o2gupj41fcvowKWYBNYgu6/fHKkzjDhScaW1ucdHaqRPdIlS7/MkK0na3NU8
ByV2EPxxLjqULdVJ0xjE5WGp3TXtHgef6yP1ot9zETN5/bXpQfQJApqvV8mIKoOGGhiqAqzbNHDA
rVz4S5hH5d6+HfBohMbAMizuLawZD0tJAr+5SKENjCxUhUah2HDrJh6zGMEznuWDNvi+2rFDfqvg
ZqkJktANJGhbixR6PL/Q+K9ZJfGKq4wts4FG8ADbcbHHh+wu/sjQ8ahDEZ7X1yg/ZY9jW16yBuW7
1gpU9fIKUiTYldD3G4yxElrOGMXlWx5E1zDck1YwHkvyqiwBkw+3TXXUneMo67G6pKTEul1jCM6C
8h5QnnAMeuL6dPkp3yNf5PUivBuWPLUHGf/q5qW3oZkasneIXl00PuYdRJvxZw6pPb9wckfGnbZP
77WIRHEku8/YWm9rOCGME+rFhVEDrm7vyfI9r2T8q9sA6GM0QUwDRS1hCKdRLxXWAmBxv1muH8ey
OoNNd9POAHwNrPwAmmfOtPA6yVa9U417a7nL3Y+SdbR1RWusMMTUtFRy02Xwg/GEOrVoOcQH40RQ
v6CEbynMWEMJE1JRb9bKFuaMVbOjdr9fsll26pbNibBdeKORqAkfsulZR195FrHvTqTcxSi5g5Av
tAdkbcmbceg8fmJ1e2r2y5hxQCdnvhffTIz4pN6T7uv1iZIYJvZdloOimSQGTq6p4TI1N7pU0Ulm
ihBSU9pDy5YXRqKQ2s+de7N9LiHmpBXfr5siwxGiaLvUDBLqwMni5OP8FbJrQTrY+ziWOAOf64v9
cDU1fEhXy8dm7dA4lPtbYdw2ZXEiiNjKUAUN8QJvqQIdXC5+kRrRdfv+I9D9WreGEBiS1NZmygvj
jAf9hBL3kxuaH6cTD636wTm+7TzG+XEdD3mFWIdMaaOqoILGcdksH/Ou2C+kv0njNyX659OySMOl
ma2exy2S8Nm+6Yb7Mr+tZfnqpmecIcTFpDfMoJmCYNSzxTf1G15Cr+FhtJdU3PFIc+EZKxzhPGEN
aNjua+BYBvGt9tGa9nW3m7xH0CaGSixBk1klrKu8JChkdoFW9FGnvdf1z5SdWPyXxOs2I8TKKGFZ
0dIcGWqn4e7BP49tJHRHnzk+z4n4pm5AXVdyQby5Q60whSVWV+2ioRUYPjF5x0rjF3W4o3NsSbYn
gxEWFJucsUfQQFTP1cie56gw+0gpk/D6EG6O4K8TMzS2XwcMg8aFqyuAQYfUXYy2B2csJZZsxwZO
Zw2GYVxxihL3ecLUkWYd0vLOh0y5foI28C4PLBbSnbrjwp+yHWpz8FaI3D1XYbB2R9Bn1w36iLS/
NO1+SsaglHEab6eTKxAhjfDKrEzUrF2QRiw7PdIOzNc/wstBBpeeSIA2+91b5uo8jkIyYfWG59YT
AN3e8J3W8JNacvLc9oYzgpBK1PUyzkWOmVK6Z2V4giLsH1kgqitkleGQoce8MBt3GtZ7XUqOtpnb
nSdFlFbQlyVLG4oxMpIoOfADWf1jSgOuep6Ezsfr5my7GbJg1bZtF3rdr92sTSa2qM4AN6MBjWGR
Hk2GJNxsT8kZg/995cqOqzTJslAMWRpp+kP1tmtH4wwgBJqa0lFvlR4j9gEMwyDNBuFSMJzG5ylq
d9lOVvOx+UgExrJfgyasTdu1a9QrY9CSMeTHsPhYjv5IwUnEye3L71JxuM1b4hWgsE51h9nEtAGo
7r0PbkCjCU26fhGmIQqlNd/aF994jYsSypKUzU1wBSys1yU36hjZ2BLSJTum7XIT1/rgK0XX4IpX
JsDxH+HoPK7C2u2SZYwd1DiE2ocZ98ecOMtEiBiDCXthFVV7hr1QEi/4Ny+SirOF4pU1WrI0lrWI
F8Ry7dZ3c+sB11oQFCc6K6MWL1p+5pLnyTHmHQjjvl1ffpLxFR/NhlrRPUYxsVrZ+Li+Nh0c6pWA
kufrOJtL0NTgmXgtw/9C6sTpCnXTqTGP6lEdT8NbOhSM1feFPbhwTd0m/Pspbe/whhp5nmwP3oxU
KwghUvVFM2ljjsDb2q0ROlYLjYRxQUNo8aa8ZYUkxKsx69mUdDBmcmN/sm4nskSUSoLi5syvQISY
hTOhWs4lQPBkEmnJVwRIn5LvtveWE+gKR4hVWa5D9C7BsCV5n0PB1pvxdCHbdGVzcxGfYjVxZ4As
8+Q3LNDRiePIVMq3w+7KFCEYqaNFIIqCIeOpMifFiomfB4VfHzmxeP35+pKRTZAQjOqqn+Ikg01U
wYN5TXB9De4SZwysPLqOJDNMfGSu3babvAGGkVt7vxyTE1RAT2OIy48gC2UVxpJQIFbVOK2Lp/oJ
YMjEK7+K269q/qY7o/NMvRi82vF1lRixg1I+iCT80IrMd7Td9SGTGSEEg6ZeGBQ4MDk16fEOY83D
Ttdo9eMNKJwz2zagoobH+deJi92bxKg97A26Vj+WsfE8xV54HWJz5awghOVZaWWZpiOSvb5KfZPs
4+55kRWxbw+WBfVqW4OIgSg8NqjKQJsFGEV8Z9aPuibx383sBM3U//u+mBKX2pLHVYr0q56TBFc1
1mGe7C8ZWvCgMD7t1XkJrg/ai49ebNorRGE70wpo8fQGLELQ/IcWUgk4J2Ro4b5Q9mixmSGswIS9
bSGaUrsUXsCm9oequKXf5uPR6OsD1ZwwpioyFNxIQXbm6bqZ2xEIKjou5C34Afe1+zWQUlBpN8I3
shptDsveiVEiFHd/kXL6eB1qewrPUEJoddykdtQEUJleHXoosNafm+KpcMpAq3T/OtYlJRR/xODq
QP+zS4isbTEnXluzJbT0oI/0zodcb1jvu0O8G5OwRjVH/SDvuNlcaWdUMdGbtcEdJxOommXv8rb3
rXk6LkTWjSqZNDGjU/RpZA4BjKGjo3D5OrV4yYt38Sgpg5GZI3hlX4+dbRvIlXP9o4U695Kg+UpS
XCHDEKKsnaIl1PSAUdeRBwDvk5PJXkv+Y/P75Q0mj16rvcK1ZlYlOQZsDMbIDAo03Juh6bdHHHd3
9eG678ks4n9fgVW27oJlHxaV0PO03WeNzjdK/+k6yPY5ZuVqQlBnellDNAYoyk11+w/DhHM/P0xB
A9KZMqz2smOazCwhUqCQNU8SF8eIYn7nOiEqiqD6KdvUpWYJQQKsR/EwVAgS+r671aNilz05UXEz
7mIfZNAfisD6eX0gJVFJrCIYvaScCh2uETc/Jvqsx1XgLHeFg9a14k3Pguc5E0sJhrax1C6FcWZ1
g0sK15B4nmz0xJIL5OCOu/AQa+6TA/hz8PBNPncJSkunqN4lD4MVxJLTpWT8RCGppXa1bLHgFjpx
T5bS3qdNW/oawVMUa6Nek+7LPCBc7su/1rIoQWyzLrVHFxOGc/rOutX8JGK+FY274h7swsfy83X/
kLi9JYYOVjuJ8xLS+8ZPtekhTRK/0CbZ1MnGUYgaY5myDA04OAqc+sjy0Sh1oHuurZzs088M7KNa
pD2Rk4wbSwYrhBEcdiClHPPRXPJgbu4msOKb+9b9nvcf/mwg+S9ZhUUlVVHmqnJHqWc/69Nwnm8T
S7KbbF+ir5aYED/w3dpKSr4Cvk7P7t46lHvtngX2Q31U0RMtu6aTeYeQZqRcMawdYdRi/GDdvnae
vESSiEo2e5F0Sc2zws0GzFC/HFIQB+lW0FbHWGGSlEmGI+S7sZnkuptj5GLT9Us1sMpjlqu+ab/p
suDX+hX5l/TZnFRPhT2Kmfq1nfutDEEyKbaQUjh9OpGJ3wU7aXFyiiZCl+iDZ82SiZH5mi2EBmvU
2tnkG70GGvXb5siZYYdDOQbOV/sHf91oHckcyRIZ8Y1osU2nGRK+XHd9NEd2gBOdBybaeWdExVfn
eH3JcgOuhFpbCA5OrzGtAudlqA63pvGOUAkxjWyihJCQQeWQZlBzg2vfFWRXds9lIwkIMhOEeAAV
sqyebO4LKPbes059Xzq2TLlHZocYBdKpcJUOIMRgD8z6qROF+ksluwGTxGrxDMzIv2l/V6snK/PH
7D62x5v8R+NJRk2GJMaCrhpaN4NB+VQe89xBfllYP8tmbm/Rd48bMaV8vu5qMs92hLMGiHwMe+Z5
WP0344W8nHfbvs07vE93e+ud7Lljc8osKLqalq1rEDZ5vRuVZW3hBQ/RToPEkjGmPsU9rFc/vcWq
FYywgsrJjkfwIuAYSn1z/1KMCI1iMoKDoYjkRw/uzRcLdgUnLCgQdNlLwgDndu8XtO4WBa7Favz7
YGiPpvvlunXbY2iZ6N00UFQq9oCpjaHO6YRLC6dWQOt/GtBjFMcS4sRtk84gQpClY96ZOkiywoEw
32hOzPkeF19mFrSoqqplxY+b4QKSwv+aJLhFUVpabta4ZkLZ0YdpHt4v6V9/NmiCRzgsz+NEBQIE
iG41sOZUg320bRnl8uZuvjJE8ATcW3Z2FgNmGvZus2t7zQcFe6p//jNrhPAax9jIIXmFQJEdh59N
+rDIOCS2d9mVJUJwVelkdIPDB+xxDv65iOMVBLY/RVwY4001EWc4UelN67CIXP4MuqBPrg567ZbK
5H35L75cpb+cTFTGXdo8H1mDQTMT+2tZFk9uOz/ZlQLm0QpKaC45luXcBumsviljWRknBFnPRkGO
OsG48RR/5Y/YNcgllCdrP0W6n+3edPG8ghMSMbuwDRCNYeqqbvRLcKXZUOlkh+suuL1zrFCECGFQ
pjnVwiPEDhXRL9QFdGeB44ZXqspeNqRoQoRguZEWUwE07YFBHkI7DIfslmvp8AGUXQtLVrErBAvV
mvQMghfYFJsq36lN9d7WkjDR1GqnVNrT9YHkv/yaWwohI7W0NKUvs+XaO3XKUDQ4Pi6tE12HkYRY
VwgZ4/xvZGKz8zDn+gcV+/11iM0+eWPlEkLMUAhCuKtjhdETXobopzTgnDrZ3sl9V/PHnRbUIS/4
lVXaSeZLZDBeGMgm2hbOETc412gPTfUO9Z7+RCR1g3wqrkyVJ+RnKWOD5fIIMiBOVPmDjWJFD6Tq
SXJLBskuv20TCAxsS4VkjnjZrCZ5mk18A47Ln7Z2bBPTz0AyQCVuse19ZxghNFm9Vy9Wg5RTVe+s
+Nlzg8qUPIfLIIRwVNDWKVwe/ahB6W3q1TRqzazdgYhMdo+5CbV6chPWUjLWGSW84qPrDl4bTdYN
lRXWySCEdaQsWKJmi/epEiVuWv0F20o0yYQ7Nxfryg5hIanaOBtOCZDcIKeu1A64ApZtSpsYXFz9
fw4mxO8hXlii8KTVLELnYfwEovuAHcZ3/XPnvtDqJDtZQc4mJO9yQSm8wfk0sL5Wd1G0qVWiOAWc
jaGL2LXGm2To33K4PWOID+5LpbM5raolnNUvnouuhtzPZOkq/50XcWCFIcQBtUm9lI2wg+34deFw
oC8E+jKhk80QsIIR1maXdD3GqUQBH3JwRk+O3gSevk9ll5GSaXlJBVfTAlW0tkwaDJmrgkviTjHD
6/uC7Pv876vvD3Zi6qRAyYClJIdm6U9NJtPukQ0VX7UriLzWxiJdMFQZRUVlqwSZkp4S6h5ig0gc
bPu2fzUt/LessPC6mVQTUh9eq3IqUav3g4SgbUL9cGiddB90KVogS49lQygEtrLxWnROwePGMkzt
U+285eZhZZMQ1agG1ROVYvwgfXGyhviINq3GH81kp47srphlyePmTrrCEyJBoVWOYU2wp4/UoPto
I1GA5sWhDex3Di7dvb2BxowCMeL9dVfcjN5nXJH/ijJFdRLuiqpa+XF6k0JOpMUJ7c9QhPjQmclc
Fx2sy+j3JCV+xWigq4Ukgkt8XhfCg9fZZaW78EOGpgwyHCa0QFrLcZKRlMnGTNi/zS5dvLTn4aF6
N2GfaB97S3LbsG2K5RgumhBNzxHcG5c1WtOkmBac/vL6L8V8mAvVZ83u+rzIYAQvV6xZcykvvJ/0
1LfSyFWOae8EqplJpmbbvc/2CO5dg7QpcXmdd+Yl+7a+7+pTXqa7CboksqJ1CZR4cNY14g2pBZuU
IttX/WFgP4xJ2cOnc/rpLcPnaY5pomTFEMlMunSYQfmCIEGzZfDjcr6zLdunur7Lq0qyhLYD3hmL
T+UqyKb9BFlkFUto0fKHzqlviuwtpMoGpJ7+NUdwOkdpO1tlkMHJlsqvjX1msojYoeE+uOTj9ZHb
XkJnKMHxTLMlXq1wmRrIvHvL+z5z/SKWTI9syASnA0XmXLs8u2rb8lbpsjs7/sNZuXhJ9wpmdzog
jHSZfJ0ZX6GpGl4fK4kZ4mN6gUozYlBglCjJQqGNJbu52I4CvyZDfDq3YrCjJgYmI4GisplDTsV7
0NOHUXZSkOEIcXNQJs9eUhiijjY46stTVv0obA9kZ5mssUTiXxev5ahLgvBqhiBgEb8f71oInqhs
d31iZCD876sl2Qyl1Y8t7CkGK7QGFs25tW+Y7KpnO6Cdp4cP6wpmMArqgLEeh2xwJgVjleMyBCRN
vWHvaAP6KUtdfl437NLjHB3pBvgeIFDr2aqwOtV5GjMzJywcM2vERq19zwyZXsulM7zGEBZnm5U9
meeUhV59py8P3vS3BtG8WlZ6fjl4r2DE049RVWildQBj15+K+cbLQZXan4oiMmj92xH6NZSY5PQm
GJTdjIXW0t4tvR3arUwqcyPVfo0hpDjo+ILwkQmM4jb7Rr+l0Eq2j8ujc9cUKLciJ+Wj7IgqmSfx
LARRQKpPFRBT6KmUX638sRzasLdkGcLGheZr07hTrtxcsarMNHvM1BD+WxuX7HtQZZQgfv39IrLX
YMLSZW1SJEoLMGMyo3b80upa2M+fri+jy/jwGkRYuLXmKBXTANLO/ehrwxRarP4Zu6kkuZIs1xfW
ldXIVcUYq9UAnMkuvmQKqvxs8LH+mS1CSBjVlFiTkSAk4CEnT8uwM+q7YXm6jiKzRAgKHXFobudw
NpJFA3lkMooCyYyIpx0DKi0J6fF9Ba+sbvZJIYeplMy6ZMGIJDMLaxJajHzBaObfs8124FYL9CmN
Jq07Xh+ujTepVx4mnnimJoszQjAr5Ji9N6PpkAfGvr3lXBL/HwIdSTDVhQ28IIWaEwtw3vgZs3RM
kqPaz7de8siM375Z5pZBLIwLiYA0QAimKqMF/4+h9e6HTXO/aN5Z2aNN3hsy8aNtnzsjCSFVTZoO
JdolCIGSOfEtJO6TV8nuYWUgwsgNbjktZp3DnKELmr4L8OJ/3Re23e5sBv8FqyDgDM3Qg/wH4XPp
/GH8P9K+a8ltnOv2iVhFghG3DKKkltzBHWzfsByZE5j59Gex5/stNswRzrSvVcWlHbCwAezgS8ie
CgN/EvVYWJbg26u+t4bhmBOzlLuxyCFJZezNIj4G6MRB1ec5NGyrjTySweFFAepGFv1bUI5J27yZ
1bCEjYyzemvotnF8nVcx2Jq7pJS2BrrBFI5olt02W1xUyp2HssyIypHBB8m0x8xThrkLoqkpIr/g
aLWoupDlMgSjkezjEeoQdsO7mPsiBcepYTKVZmJCiqB6Lplm99JdECuC2GfjpeuNhfhTd94pQd03
EARJ881k69RWdrKXeqWTOhWz5e9l5CL3131PW/W3yBxTlFWeFJEMh2yMyiHhp3oYd9eXlsj9LI4i
ujiSKrUHhDY5Ye0sD9ahZ/1Qz+h2zez4B7EruJ8o7hesaIvjDLnVjHLAAdONyKlt71P6rOY/Nf2/
z5p5qz+eOIJGJhGF5erhKQruGuJd155gFfGFZfPc0rBP8f0U/aZr8ktG7fYguK0VYXD8kOCZc8Rg
RoTFHXXrSLUZula2EhN4ucgiHCGQhIw9iQBDMvmUy43LptLT2tlOlXetWowJQDaghpI8vh5Ky3OW
R0jDcBkKF6PAX7KMAiLYM7bjhxUKRz9MUUIlRJCKgXzh16V4I0JWmPSUHshuubf/75f2cLUVHEdF
Ke2JOqhl75otxjojT1lXK4GJNgn1AsFXPhVjU4SDBBPp1TlM3SwSXMxuf1+3FDQvthCaLJ642mYH
cyRT3YEKVBQXYxu0ieg5RYTA+bJlDbGhESAgqQml37IjG6Imgf9i94sUnCPTOc6adpFiOBr38uQt
jLaYvg+8wU0am+z/+5PaYvoLIudpY9jJbdkAsbQqm0o1etEJ9jmR3jjnMhsjnSUNlxYV+cXMI9KX
BK61ufovIvBXCZJZxb0+QoQ8yw9VdzTq2o2nwsHj2nXGXHTxR4i1AuJ2tBbprWWDMjG3kL5oXexQ
6RgFjwo19g07V/39dbTNoF6jBHPb6Gu/xbcebZiVaU4UaJkx7xSNeT19SfLAzgbLDejuOti2kS5g
y++r5ZOgQTs6TADMKH6l6AKtvOuEt5KGW59yGgxsXFZPbsXyV4nkilMprPK1nNUfr8uyuemsoLiF
mknqGGk69udB0gbHwAh528wlOx5FtCkC4lZrHagV0ToAlVTGuXVeZlDU1WOI7k0CdvsXYrjYh1um
NYkCBW1JcE5Bt8tP1WugY2DIix09ayVOlfnuv+f2L8RwQeSWrRQkRZ9rQKzbFjPUDk0teJ7eXra/
AfjIdGziqQqWKD4nmm3Jtw2uTHP6TQr2191hO0q8SMKnU/ZlnMeKvvi24SoZUkT/qcNg+x7FH+7S
tYbsQ2Ei4DZZXMTjYlM6pEj6DyFeNqeyGxemk1b1Wa+RL9+0TmP1zyEVzacWrGI+Mk1kzH/REZG4
Mso+ED0i58u9rkwRAscTU2cpyqgAQe/HY1NOpzIZBHS+CaETA/nixtIrgGNZ1UAlbtdanRtNOCbX
Dfbax+tCbK7bFQJnmqILMA4VUwHd0kAlk3lXVehHMgiSyTbpewXCnRK6fEhki0AMEjJQQ+mWqAtM
zdZj7Kf0rruSFRhnFmsIMYWih0Q6TbUjXg6+aNMQeNfVtrlgVyCLWld7BLPQ1FyNASIVn6cA05RP
6nzL8u/XUUTm59gbaYu50kXQG8j7W2jS4xzUAkFE9ud4e6Z5Q1vUlMP+aGEVfbRwMzOOn6/LIQLh
GDuTc/R3TQAi53437KPwHIpql0QG4ShanpM2DtEWwk2w1NsUb8MK28ff0+nbdVEEJuEfU2s6VmNS
oQONZqH/FMIdrc521yEE2uLfUidLz8tIgii6FjnB5PeGbBeTIKIS6It/Tw01k+ElFSAU58JdXRbf
6qQ1vFCrTcdMyneF1pf1whci1xiYpynLoiT6DUluYirY2ETicIs+IXWI6bj4Pmvp01RMx76t9ySr
nSoUlbGKPGAx32rpp2qaqUYOZ06JH5Y7PRKIIiBLfRF19X2qVTKRF0ZukObURIfMfJSyX4V5g94t
gu1FpDVu8fehUmuFBFFm1ByU8V4KalvPjtZ/HxWF+GllfW79d0UTNpYFZ4umD3Oyq6MnxRK039i2
iqEQVVUpJgNw6z9oMKa1VqC1LH6Ki9ke2pfrq3JbV78B+JOV2hA1IioWfj6yndTflVmCqv2vrfRw
HWd79V9wuC2/IxVqpKelxdXwEmkHzbqNRIOBtiNo/YLBbfpop1Yz3QSGcU9+mbvSD8+zPx4H19jl
t+JuGALbvP6dlUf3rWrIow64Wjs21WOlCg452y/OK3m41V+hsC6byuXh75j19niIvWjH9rVrThh0
o3iVb3wwBf4m1CFHA0rVyqmO2lU038jIPzWYDjlUXnyYvfkc70RXByK/4GghL5G/ZabAa+v7qXhJ
cBJh2X8efLWs04tfcHwgzcjmM8eFpZXHePZzNbQxTPzv/JvjArxdacgNgK06Fu+SvDijZH8/R9Ph
72A4PsBUNAmNFyFK3x813CDJd4325TrE9mHqoi7+pTYeOlNJFr+WfYwrvENerJPsqm/ybe+FjrbH
8NR3pBS/sdAfD7dNS4xCAWSKJN/Oy0R9Izemn7wF4KiBUqNhcw3zRKfqhGSA3eDXT9Eu9nU8JMwO
e0jsyk9+irxbtJz4Z9upzVI0dFtcz9eOS2GadYi+Zejgqu3kff1CBctXQEmEY4yempo5t9BjlqD6
Las9VhQ7gXuIMDiG0MY2scolJtH89lC46X27D0/hYXZQ/+amt5EvSokSUAThKEJGrwNDjiFUWH5Y
uiGruExg/z3T762DcBwRtFo1VBRSNdWDxHYDeRKobTkM/nGzuFpVHEEk+aBJWQ0p2k/ZYaltX5rq
Js+th3l8eJoTvWBtK43qOkV6rKXwWcxN39c4LRqd2023bD5ZTLdlEVOIMDiR0DSO9llqQmfzocrP
WXNKNMEeKILg+a6kE8WQp85V+xeaPyKKdORelHwrAOGvqZSwxNGHAoTMIIPgMyk+j/Gn6/YXYXDx
jz5HejxQ6Cot7mbMH1YfhG2RtkO53ybnn0obVPUavQUxcEiww6WRaIzuwng4F4iiLWvhT1e+AC2u
vgp85hZ3T1SDLFYRxfsBCcSO1VWd38TxfRvG6a3FDM+cRv1jVPatPZVSiWsRKd7DmrehXlZnqmD+
dtSWkR+yRPPaliI1g/TK17k0Hgckqz8HaEhU2+gMV9lGMaBG2SKofiUEw1MSuXTkOql3o5n/NIJq
SbiQkHzR0qS2h7Q19jkpfrRx0d+pw5A4UTpEHwgZv1aagtwPoqiDb8osvU1Mudvj4Cuf+4Z8rhuW
OEWFRHkd9ezukJaa4Dp0mzkveuPYGV0WU4Icfxzm++FRUcN7UxG9wYncbPl9ZZpEx8sS2jR0biB/
tqqbWiV2P3jXXVkkBsfHVmtknZwta7Juczc1DOb0YRwLtrJ/CUMu2uIYGeNs0B978bLiJNHX3o3z
Xkvs2Ok+6b7stn72MzmKLsBE+uMoTW2rokoxlt6diptZ901UPIrGsIrUx1EaetQPud7idBp0T9L8
oEh/R5l8AXI9SpJWlNBbX9/LqLg3yWcafr/uAq/HwisUwFcfd5aVIoUTeopHxDKt/CEcAl9NZkdK
iJNGmlOGs92hzCQU5v0LTES5UK6MrYzEE9wvqh7j+mkKjvks8D0RBEdwhIYsICOkq9XClgaCw8kT
nrSu61AEwrFBgYozNBSGHFU2nZC46JGqvNVKUQgqgll+XzFCF8zEHOaFdAixJeJmZuM0oloMwY5A
OUqIWiKNaQCQockcYp264UXFxasSOk0lcO/tZGX9Ny9QjheqeS6qYV7sf+owuKLxzQ+trRwxkBOt
QETaEyxWyvGBlVc1C5bQIG53Jb1NRPNeRdbhyKCZzK4uVXyfJHsdibd4/xV12PqXa4T/UxjhZ7B2
FpurOoJxolOLdhXq3gzt6gaDUUbHslW0NM9fGlH4eT0WQZnCW69L26Q2LAJMDKczKGafyY9R+XNM
Rd3QruuP8EN5+r4kHcmBU8oHNX7Mx5suFYQ7/3KGu+iPYwMDU1IMvLohct9Jt8sZLnd65PouB56l
vYjoyXmj6/RyFLngccQQtJOlpYtMenmugts+O6vR0xDtFfOzrOZYxzd6Wdit+p5ErhUsRxR9Lg8j
yUB6IznR5sYsbgbtcJ3yNleTQSjViWUaGEP61itITPI8LnDIqgZQQ83KCAGq+d8LkKC/FQpHRmwu
4rxiQEnr9LlU5F1U0NruVJHviaThiKiRMCAzV7CRa9ldId9O5XsMspKD554eExDr1wcTKfBi9ZPV
6fvY8K+bZHMBrUA4AlJiphCmQ4iMfRrbl0ltbDP87zXIbyzCvy6xmQ4JneBaLDlNqAhj+yEVxNbb
q/QiCP+8hHZKI9UTWD06jOb+n4FGOlaOM5Q22qChG7LuXlfdJsetELlABNl7mmWGyzMDemSy2NPK
p46c9PrhOozAzfg3piJK63CYFpjsNOkPTS3wANH3l99XAQJeZWQ6Ffg+UXVHJs1N3FoCChVpilv3
cUTTeF4eSuruCWk0ToyeCxn7Fim5/R5dGSgJXmYQ0FcnWclCpZZg9hQKQCbpLmyOpuiRbHu1XL7P
6WrMo5QaFsp9Gjk55sZL0+tuaBkCKRbi+CO4xgSd/5OCUxfr5LEYUqDEymOqhkvZsd0V1oHUXhEL
ij22w6kVGMeWdUW1ocyRu1dPmMwc79Ub6vXH8ZfsIlwUb24iDXKkqWRaXpcMsvWf+uCcZzY7DbgK
o5ir4IXNXvu0bKri67BtJ6eWYcKLVcInCAWJmQejCikTvf5gtMRvO1GOogiCowMZ86uMfgJEp0Qf
0JprPxcv7/HuixBcIJJiVowapsjMmVrzA2Zs30nF+xbQBYJzcGhmjE2MnnfbEh2lHoi1+zsRONfu
SyMf2mz5fvxgxKdJlPexvXQu/5/z5taw8tZavm81XwO18eh0U3TPpAyd2BDV/m0/KhgXMM6XE0U3
aZ7BHi1udOzpuXEwSe9cDnbj6gyR9TJTmJyT19nC19X4L7vdBZqLDcKQyUY+Qs6B2cqnf1qldrsC
vT591Vl6IooCepF3c3FCRosQQSlkLcOzPPmTaFao4Pv8rUXYhD2T5iXrbGSm0xUphiBJs4BYRSDc
qaQhUTeXIbQW6ei5IR/NWBCyiQA4DqC6JNXSDAB9oMjOwzmr9K5bfps/fxueH+drdpMkZxX0FNYp
umqkdhINTpYL5BChLHKu9tEQ7bPbusc+ivmZuzJ1pUb1ZMm9LopIWRwXMOQ8KMyCsmKV7quc2kWb
Cw4cm3KYmBGtYmS9YvCTHaoeBk9GPLoowSEp9np6kEWpyJuxzQWCj21Rv6MUOfpxu6l8Hs0fk/oB
SSGOjLzd69oSiMLHt8xKkZ7TAafIdlJwM4V+Icpm2maVlSyc+0ZFm5IAQ2jdILXN26XRKvrE5Haz
a0p79lq/uxGVuG/y9QqR29K6hhU9CWCgXvtRE6cNPZXek+J2Sh6uq09kJs6jW6qPZbLkUigoG5AU
ZINq3wf6rcKEy+tAIjtxXp0Yk8EoOjC7Cj0HoxP0L6m2vw6xfTW+0hq3y6ntSJEttPjCd81XdpJN
bxI3cLObZofQw+/9VDiMVKQ/bq9Drr1U5TIM1Sn3JtqVBHtdPkTl7rpkIuXx25rW96nSACU0bhTz
sYkQE74nGWSlO24jK3SVanGJc2JrSudprvDuhN4U5F375QWGH9mg1//nBu34QhnqtJ3rmlo08ccZ
YfV9bisroziemYVTm46mgrp0juObMbsPLZ8UpT2En6+jCZYpP7BBZqYkR4v16fhSYDpYb+Bi3+tn
Xx6/X0cSeAA/uIFJw2DJyzO5FD4QhLf5+IIhuII1+prCck17HBuYJMi7VAJK46E3erwfI3tEqbEd
+Iqbuajl93Wv9wIbWSHEbzq09TVE5y6RoBxP5K3+P5WSL/IRf0JzGifaYZz9x/Q0/5o9nIJcSfCu
sX3YW3kNRxy9FOhjveSHkPtc8tpD46c+QwSJ2Wju+CHdiZ7TRDuKwdFGnRdD3QwA1M7Jo+z9k/UQ
n2anPixRqui6XqRUjj+s3OolpcLiHo291Owl7SaSvesOuvDDNdfh+EPRSNcnESQKymcUBTkW6o5q
vbHL6WFq/LlM7KAV1BlsBkqmYapUsVRZ/rPJiDzSrMCZuRhv1ODmPYOHcD+3AuDUJg8sibPXhkBI
MndHV3O02kb3cddw01NZvrZZr46xSw+i/X/7snsFzakz6dBcL4uwlWEm6VHdSw+K33uqg4Xn6AI1
bjvHbzXyeW2hmjWaTBHUyv2THridsceF6nXn+Bd/v2BwtKyg1WIRLV1BGm/wFDf2wvv4jOkztuQz
P/4oGqsu8Ay+CQkmAFKzbSFSTQp2KGkW4uYLeRPXpRIpjgvSrNBozWzp2FNY+7G76+kH4320f9Eb
T8h9YkWaBAiV/EQqdT9+sUQ33dvvYBdXI4uYq0MN0qjruslhm+6YPssOcQwn+yhhgDv5RF97pb7r
tnAFyLFtg80spks+co4G4HV8ThNQvCi5VbSCCEexUR5mSbs07lnSyqrbyMUoNF/x+nPoilqpiByB
4wkM3NaN2Vq8W5cRQH+I+icrFOxRIpfmCYEVStcsjW5YkTvM7Lw2agX+vN0x42IYVX7rCWFXapW1
XBMPzjS4zXPbO50/f4ud1st7p0SD42cdma7i0QECBaocPeRVpoTR0sqpxTCOiN0GrHb7SqBBEQmp
5K14eVGOep29OnpxMJ4TN3JjJz40J2YvQok2XSEexw9SppYWnbF4cWycdxiLYKdfJEezS2KrTu6K
1bh987YyIEcXvSw32dQDcfKXEYC5p9yUJbr2wo5ufUj2Oea8IUv5UAoODwLnVDkKGcexatUJjpOH
yi7QJA+l4v51shVBcKSht2FURa/+H9wWuU9HwcFB9H2OLjI1kdhYQgTWsB/jpNyOpajD23aI9JvM
VY4mQmMwB7aIoPnWcQkxu12DMauik9x2EtLKCziqMJOOyWjphtu2bPpotaY7duZhDqMvVotWGuXo
G3VyCjs0SqKxYKMXLGS+1wUJ5Jq1y21Mg76dzPCtuHFK+eG6K4iona+TnWhgjUoMAf83id4un2K/
PBi7af+u5hoWYku0RDMslW8VE3RoctuQCXtVtm+Su549CWTZ9LsVAOfXucminJQA0Fnjo1fA0rXT
ViW0F6OmqyWRwyRM8dTHe7MLd7Mq7cswRmGo7GTBKFjFm8ZD039FUVTZMPkXVUYoY7mKMUVNHdpm
bzrooyW1j9cFFoEs+lhFG1TptalWZYCEgxMon7RKdeZK4CEikOX3FUg4V0MZZAoevSfNq0JMXjXi
G20SVZ1s2+6iMN52CghJZ1CYrBxi5SZpv/ydrjhOolRq9FLC9+cOpU3dB7lMcH32/HcgHCuhPSie
nuYFZEo8c1YOGKxzk2ej4GAv0hVHShpGWbRdDrtTkzrMQveBJNj9lST83RKufjDRrgYEkr09PZfO
/TSflVT0lrYdJl3WicFFK0pF2iiUgCP7/af5e3XQ98Ed9bAn2f1rBVq5Iy+iQRPbrL5C5aKXQO+U
qU7g08VJxc6e+/2R7Fpfel80uwLiwhZqhkXPajiE1PosvzfIKUkFR06hCjkW6Pt8ygqkmbvMpR//
6a2a3EYtHgpTBJtF4UX76Eh1R5SbIiAGgyMG5PTEjWpCNkU70f57MO9G+uu6F25fJq30x7GCFcZj
MC0Mp32ZnKWDlXUIT/Fhclt0wBRlxYkE4ihCR+OnolUAlquPLDv35LGvnq4LJFi5BkcQUakVmRnB
8Zj+k2q3uShpWvR9jhmoVbfaTGCTNLon4ddWEWxrgu/zs0EzqaFDq0NFUtz74CEnVzsB82yfoS82
53uDLpdE6LUPjMGRPpaji6LUY+gH+8wOVEd2i2Py5V2n6BUkxwf5EEV63iFwqCjb61bqyVPmJfEk
Em35zh8Xeyscjg56KvVN1MA8bGkgU6HNINu3x+7TP60T/3KBmhwxmHSM0M8OaGaGmX+Nuo+6zGFh
/56H3JVQHA9YmJRepi3sJffqTp/bD1pkHsu48q4vnc3ViTcnhco6USydX51oZMWiGkunz3u7wijV
2kBjxl7QIkmEwi1Qo8rGfqKLMNWzXD7p5Bi8K+dyJQi3Rk2TxLElE9R/IHMkCZHdxaxDKql/py9+
By+Knk6j8qqvfD5GOW4DhkbCDOc2zd3rptmm6YtI/C7ekrSkTQUsHfldGDLg1U7uyLgNKLzCFx2Q
F87/YxGtwLjF2vYlKrplgBna0RjvK4KR9QRDqkNR19PF1teAuNWamFOXFzOANFn+VKSDJ1fZQVEK
3PzLnl6pu0Af/OuaFEFyS7ZIxxRzkAFpqp42HtL2Ic2+WYrhVKlbJ/fXwUSKXNbCKrLvykRL5A6O
KHffmizd5TgpDTLmhw2ivDXBqjKWf7JC0uTZYvFyhrBQu6EX0aFPFEyHGffXBdrcnVaewVHE3KJ0
nfRYvMhgOZaz4UVhYF+HEEnC8UOfSTONE+ismfejeiDmvhNtgCIIjh8so6yzvFLh3/L9VJ1y8pyI
GqVs77EXTf2xj6dE7ZoeBsnRs2gHW3yc9+lTi0que8UZfjAn8+X3HFpWkFykLynpWBYdIGNJ9Q21
8zO9EfCQQHP8cO+ZKrWFFjN4mkvjp663dhohP4NIFQRBIhiOF1iVdmElwQf0qrJngzgsfymH73/l
aPzm3bWmYnbDYqHyrsx8on7P9JfrEILlYi5yrlZlwixZyhayKdWjoT20o4DM/mVbMJdRI8RA4SwH
MOZS1aiJhi17156W/vWxMzo63kH+f/opb0tzAeM4Zh4avWcmjG/m3THOy0MzN4LFv30LTS8YHMGM
tOpLXQeGtK9O8R5ZUl6wBHCutkt3oUsES2bb0S5wHNlYg4QITgZcwc56e1fRj/I7ZrfhXXYlEsc2
S8IXqyfYyGyKB9YXfi7pL031jvnab3D495BEkiWrVbFo6Mf66/y4DMqlOJ6OMyYay3bo/vdpcW/x
OLpJeyuQogC6C8wEHFd3mAwzIydg6Jwkrd5FPL8Nxb+GDBiRSrLF0VWMCIpJg6s+1Z5FVb0Cd1A5
3lHVQZL1GSJVvXzU2OiECTsGYynYRUUwy0Jb0UI5RyhhnwCjx5jBG32c5NQJc0HsIQJZfl+BBEai
jMMAkCw5adGxiZ8C0ZA9ASGoHCHkg07MKQQEBp0hX0lBUj6rBLoSYXCEMNF2kOsCGKP+oyfIYnhX
QsFlefLvHF1XZZXZw7OqQNIcBKTPJUk+1EN0uL4XbMeCFw/maAAv742VLFRTJ7MnZy96g7wC7Zch
elAR4PCPGiw1MuT5gQbQJ/hYB6jNQPFJURx1Q/BCKXCwP941prlQ5Vfrlz/y4ntX4Toxes/J92Ic
jTuJKPkcI5BZrG/dmtWRsodpEoix5WCWjBEpMkVvNnRaebtOGkuZQu31HUG7J+PHaBDYXfT95ffV
OiyUypSMECGzhvyBLAttQ9QTessQloxIy4CmMG6MI2LJGMeQBkuUgWaMzbhHcqxdl5+uu++yzvij
2hqEswTtTWMmGdwqpPpuSYmN7szsxiShm//3sXAmWUNxFqHxhMG0KuTpg6+a+kHtv6qx4EpXpDLO
KLlaJqMyAWJETzYyeGYbo+mB93cqW/7EyvINxu50JoXKAvND3Jv21D2S6lxrP7PwHctkrTGOiMtY
sihJsUzyfvIrbURrxtDVUWl2XaBtV744GsfF6aBNcrJceITNzkzOnSEQQ/R9LhojQa3H1uLIDZoF
7TDMrHPkUdRZY4sf0fxYplAJZknynQesOEzCYOjhXdatxCq70mQnVe4CUYuDbRxNVzULldIyf3mf
GVrXR4xBmPG2VA7K3KLqJrNjUWX7ptKUCw5n+6xOC4xRBE7aPxjRQ/Gem1tr9X3O6EqXMXnI8f1B
anfZhGxhtOQhwvF1mytyBcPbvpBqNZNqRK+S4ZUS3YUTtcOwfkdUtJaG24VDBfcLagBprIjYitba
sYnuN5kAZSu331DRzUjXDdmgVOb4hSl1ocQjrd1Bt617y6926RP1Kq+BlZBOs5zPMkeUwrPhcW9A
Ob6xkinoZmJhbvh0q1u4iNTiRHM6Zn2JDCo4qImwOK8zyzKMrCqoXX3a9QbDrI1dTB7qPHWuU86G
W7yRifM+2VAw82QADlqhOUHyc+lWM2aiYe9bx843MJz3lWMTKJkJ1WlfmtdhHqFHnenWsOXd0qJT
9A62sWbfwHFe2BSVRcceUiX6j0oa7KQVFNIL1Pb6PLvaekq5SoJGgjz9fBfUTxV6NLB3bDprIV7z
XlYYCao8aBlCiCxG/UXEvE56tOSn6/YXraTXG5AVSi1nSlLKWEnxc3EYT8vATnSQOmQ3y9yyAk0m
Ud8sKvvYer1+IxoXgXQ1GZKCApSSHwH7TpL7sfEyDNkt5C9GfDuqml0Pu+uSikzGUQa8LyjRBLB2
rfggl3jFPoaiUHdTmZqsYES1bqGpPf/CE6RzEOqSBlpyBo94KHVNbcv9CUyMpujPxdN9vb8u1Zan
rxG5hWWFrWKx2qjdCbf6tVXuZLV+h+LWENxiihVaDckMoYLqZEU3+bjLx4e/koJ/6emYGlf5BAiq
7xscqcL+x3sAdAUtY3TNMPh7PDComobMrN06mD8OBhqKDbmASRdNcwG8ockXCI6xqaWOptoCAgOS
PB13D1JuD6XimVboYDDXoe4+XZdp48TwBpCj7kTqrVS3YHo2VZ5ufq+q1I7UAsnhfilq4r1J4Gvp
OD/rCyp1wwjpdMVOHv8pw2ltC42RQODy3nQVgcVE0nFeV3Qo3a27xWI1xq5EB/TLKrUHpZzslGSC
zXZ7Ef02HX+zV5qDRPsO1FDX3yP2bQrc65YSfZ87QFq61CRSBUtJevjZsoKDGkx/CcEdHw0qs8DA
zBN0qEliO52Lx3oSjX3aYtCVD/C3d5lJ0dQwAEasVY+dxG4Rm9tx2QoWksjX1EWdqy2pDFIpGAqY
wzhrR32n7Cs8TtjmWT8uj7HzZ2Glm8g+i+ArwCiQNVo3C4n2pddMtd/oxL/uAsvqv8IO/FVenKZh
pCw8HVSqV1TTp06RobzMySpRmzkRFMcLYWT2BVq/1WhRFf7E4eKmM8gnK5juE1wiXpdK5BEcK6D/
dVw3AaCSEge9fDdrNxX7fh1DJA5HBIxoGHMXgQjk5iFnpyr7pUm3XSrImhDQDX+r1yixwjINKLRT
b5W4stHT7lh0ul0V9Hs0qLvrQi1/+oo78Hd7fYJODiqB4nRtcMbxhL5STHNavbI1VXLM2tZEW+xW
mvR6u+Cv+uSW9mj8s6wq83+ZOxinNznyrnXSnSgA33o4e4PGRXhF1SRtY0BAzGInfnHQvKX2uh53
aL3hxTvRJFzBCtY4yqialEVJCvPNiXSvjNWHuvxy3WICV+e7smF8LK3HGQiK+j0wb7r8c1QLHstE
QiwrYUVDIbqyNMoAC035MsYmtGMmYKGtV/M3ZuG4IbHIrA0JpLCox07mLj1KTvhEHvPYlu7D1059
omBfpDiOI/IMSXZ1CqlmLXcNdbAzuTqiJs/7O/twNFGiR6iUSnC4plZjW6/oh1aSvzSV8MC0eO6V
pcu3sojjsUPbZQBpZ+MLK23L17zSp04n7eQdcSNP1HBCoEC+p0Wj9qiIsmCzKji38a7F86Oo4ZCA
/fiBQFOFjmCtAggq/2rkWyn5pBR3VXTWRffCAhfniwrQ61I3hhBAEe1OQZgdO/Ltr/xA55gg07oC
KetwNy15MSyPBoi+RQWlmxZRFLxnIC1ARcb/24WaKdFYWgVjbop0ZcsL2CdTZPTNXW8FwcVzwaDP
c1w2zB3KH4WW2nJ5VpLBSbp3beErII6oaxTBKW0JWab5tp++KdTLRZVOInVxJmkUSWotExBBm9l5
f0b0OKcC7twOGjH0VtU101BMwq1/bRwjPWM1c+VjvMfbfG3H/vgQHxRnad5aJe47clMNjVDFpKqp
4AKacwKlTNpZHlrmktyX58dcwXZaCN7ONjWHVhsW5EF7Hn6Yb9YUulYpJXPjpnT62s9CZkvhr+sr
ZnuvXqFw+46qRWqlDkCJTmiUFeAyNfenu+Q5Pyge80WevUkBKzRuC8pLPaJzUzG371C5dFeF++vi
LPvJH/y8+j6336hxgiGD06vOdm1806cnM3pE/a9dhHYUCxKpNuO4FdgfXmdUpBwB1uk3UvaoWM5E
H5rGreqPEbNJWjvXhdsk6gsef+/YSaUWVjrw5PoO82Jr7WGudxSTDKT31MeiueJv3+OvH6dUL6Rh
0WPCXOto4F4wcIe7NLbnX8uJP3FE6XUiP+SvIpnZVCkJ4Rmd03log+GEyJrvHeoXnuSKSEmIxhHf
mIeB3liQzzh3nrlbGhZrrnSW0SFbfOMpWMivcdkqtJvzPoskA2BDia6He/R2nURtg7dju5XBlv+w
wmAFk021AIbmj27k5F81b1FgrQAUjakyb9hPvXvdH7dvPFegHHcY0VR0mQnQ7DRkdvkAP9nR0Mb4
xZNFbWazY+UEoS0aKim0Hscicj3NcyYBt/Emrz7WzjJfp/W0HfNDNxXEFELVcpxCMhrMjMEzh2Nx
WHwlRbn4S/TLsAO797t9jCE1umCpC3hS4ahF19rC1BkkbDvFVrOfPfUEtls8/ApT8q0+qqgaMVLv
VYfKbpkFHOhOn/9ueN73Xi6gS8Ey4CdYSUnVkaJfvEU5Ndk+Lyq7lAQYAr3x3T7SOQ40ebGVnpzi
/uX/kXZly3HjyvKLGMEFJMBXks1e1JIsS/L2wrAlm/u+8+tvQjNnRMG8jRn5aWLCEZ0qoJgoFKqy
Qtl8ks3HixUxitOqiM4IchIwguyHc74LjpCUvOn2hSu7Ocks4f+++qATyHOPGLrToPWudrTYRnXL
02UX2IwyX79eMS1uzBYyeikQGKJMzXA6zP9D2f7y8TLMVoPf+iwRh1PVGc0LswRO8Dg9aT6crdzH
+7zz6COFCke1P/SBKwvQZMYJFJEHOWNGiX0Ktbu++dU1ndN2d7km+YxkMAI3RHXYtwHUeiF11Dqa
8b2lP0xyipSfkjWUeYPAB+qgRJhpBxx9P3i6a3hmCq5l3nKynPjrAO1WX7aC20H1q3+IifFUAQHN
nN212zZzssEtPATSN60/KLv2mCEbq/h/ZqYo/hGo+mCmnPbMe3o7Z07kZh472rtlTwO8SJZetSfv
qYpe+6dY/RqOaAosIvhnpPgFxqLHp+wzam6Vb7jRo7ZXHg9sbiaxDNPWiUpVMf+HIkJd61K+mcpH
kruL7OKwGSeufl+4PvZW05kdjwVi9PoYT5jtTPVDUDPoB7xDtt4iBH3a6GkjJrSh3rJUXhOlaTpc
vMJip9Gb9Eum7C/7xGZE/4ogBr06VNF1JcDu1HjhUlO0Nz7Z3QfaU3foz2bznkTfCk2411V5HZca
Bpp4afUcpKkTlhDaimX11tsO8M+qibFu2+YYwRUDJSB+VB6XTvYd8R3+7XBfmSGEt3qeDfNYAADz
L/f6TjvQXeuPHs/xxVJxm00OXIEJJxVDkW8+KtihWMFJZURO0H9uitmZdIlZm8tmWpZFNUvn/vbW
2ZDN6QfDLnB5jHNHKyJnKCVnlQyBm7o6dM20zo02wZdDk68xObe9pDJS9vviqRSpZLb5oT6m9/Zy
py7e5Y9lM8RarZBwHC1h0ZSLjb9/SFQ3bB7RHeFZskLC7fB7hSJ89FNSGpGF+SHcu075LrkPKif6
Ye75wE761SgksfD2QWShmNBUmUF1UaJYSZQ0MXoNwbBnNQ4fL4NAdfbVW7rXcSIk+16m8S6DFPO8
M5kWhWULJAkOk887ZdLrtvMItMN16CbpuTN8vbxz21HSq5FionesswkjA1UeJSm3wR7BsXnOPKil
7+vYyR/Q+4GnGs/23qEqbqEo4n+LK2Z/ay0ehgHvXx6NHvvkKWkkublNl1/9vkBFdB6y2hqxkjHK
e+gSe3MQSJ7vNiHQd8yVH00+vED4alvDCAMGE8a2c8ph2CtUprq77fMrDP43rJgBHY2DZSc6wnE4
BH+WzjHzeTlx8S556CUzSCC6ZTGamnCwctotJkYY/5A4Gz/GfjsfVtYIPKfYTVGqJQCyIwbzIOPX
4eI3nwkUwWT3mE1KYirVGM47lYq3Pjtrq1nRTPh1chqjU5qch/HwHnNWGELA0xRpMg0mMGpoJB35
rUw9zk+jx9mBSdho87RbYQnOhmnzalepwFric9V62ZA4kXpQ6CeJTZtHOMOQK9XWLUrEarJFM+Ju
aQweffe7v3r1Wl+5DhyuFicrbt3muxWacHB0PRmpXgGt8xo8oPkxngb70AuPvAyw2KefOxnfbdpn
a+istPHVolzu7QcVpnkBEZsRTw97a2/6hQ9x7h/Jp79zOJ8lq8l3RXR4nB6oFKegOtTCvEWr1bqq
8hwODzVjH7cKP/5p8uolFAvrB+ODrAdN24paTag8aATlgBi1JRyR1aBTVbcj3CmO/L5m+2Pk8rly
1hHtlpq3uHykMVd8y/ayld1yUETjeJ2CmZDvEmIMA1tpalGKDMUcHmPll0onr2ueR1lV2BZJrXEE
l8nQdBn1BDjx+H2w/amSSVDLDBHWMEhKuyc2EtBd2XoW+4JX/l1X3zTx83uc43XFxPKP0VC00GYA
0m4xRtX0273iZlfjEzKn2i71bW/+eBmRb8Fv3rgCFG4ZeotiOoVv0ZQnHrFcNT7r0VPS/pAX6cig
BGqcSM561gPKpN19Wz2WHXOjaHHMDM88leFdNmwzI2zqpsEsy0BnhvhmFQ4tpG/0EDmlb/OO397D
b91V7LbetGsfeGG+fDE3U3JrTO5Hq6N5SdA4b3fAJHfN0TiwD8TBkNVT7veyc2aTRVbWCZ9WnNlW
EZdAMu7ZNZ/9MFzRxoWetYm6lgopLUeafN6EJJaqIquo2fSFuFfG1WzO9QCyvIBEHY07Xi+H5DO9
HnbRVbKzvfyzZAM3v+oVHv/3FV5qKKTqG+BFR+3JYhAAjnfMM66huO6yL+ixOkjVzLZOArRy4OAk
Kvp5RO3uHpq/ylApqCPDtFKeX4/32n70/jrpZOHIpn0rMIG10jSz0CwKsAbzbYL5Q91LMtCbkeLa
HIG2WmboRVcCIaaedcJ8EEzuUrLd/GX0Sm8+6O+Y2GPBP2zKVAvlCOJT9NIRljUkw1Ul85l+M8ru
rJvftKVSZkJXXcNsOMHrjXmhZtMBYMJtpHbJqfJL6OPoD4Hm4ITBDLR9t7c92Rm6xVwW0umWyZBY
+m0SZmenDbrHahRNLl/V4U7p3aIjnk08Yxmdy16/FaOuoQQGaYds6JF3xEemfNP00a/LQ6DJZmHK
QMRl1LpOKylAajRaDyhjTtGfrsqqUzbdb22L4OBJNKHOmGLZ5hMijx18wuu/crXrBqO2VMlBthk3
rtEEZ1dqTlwm0LIz21N/OVjjaXCnXegmu+hnn7jmw+WtkiGKN/NmNtUR0o4oiPpi4p5c+eyIZO1y
N+wsv9pnriEB3Nw23CkNfF+oLGHCWd1M6tgGmA7sJe2hgLJQVvuJKuEMGYZwSNc0T7QxKnkHROTG
je7UEfECLfIur50MRri6pCj9U4wMS1cXpZtMFmQl6oPdVe47YEyMyTWQGqZo0Hx7hCxJpnYBKVBm
GNr7NrUOqF/bIan3Hhj4HtoAkUf/TZ3FRkVUYDcp2m20xcHgX6tU0f8pE/bf9jccvAwuwPvY+aKu
DkRqTVYSVehOMW7RyQwP7640FdONMYIBpUUEicjny8u3yXsrQIGMcmM0K701UPLcJU4XUzdQ5p3d
dG7QmIdwnCTct/m8jTvRPwaKvFRqFsWgMVQj6y7eB/gTNz/y49Gl36xbPtPqXSr5PCX0D6ZAUnFY
zmbXYlFN+hhpjl0+BbKZrdtEuMIQ3JAECu2nBXbZuht+hHzPVfSj/JJljgWxm8BdJKldybaJ7xTj
EGJAQwo4hd2Ghe4FOuq4ox/LlLhMP152EZlTiuU5UTBTLWQA024XX9+lu8irDul59PBascvelfNY
bdfLUq++Ab2I54ImgItMEGB4jl5KlI+2TD6O4FsS70VrHIGgUPKAYju+ZZV5iKyrxJTs0SYBvrrE
y6ewsiOjpFVsC79vYu4gG681UjrNuLu8OTIQgTCsWI9ai7ezdUp4COzpKpniQzLKAlkZjEgTrZYP
dQNbctw/8vHBZPd1JzmXZPshUINdKgXRJ5gyNZOvaPa+LomMfvieXtpzgQoK9CV0Bd9zso+ejTPG
Nca73FV+lkfdo+nOPkpzXXxlLiEKxDBDZque0SnJb3F7gsupW+4z1akOPZ7IDHf4WN/invrBfrjs
FxKCEAtu8lq3II8I2Gr5UCafBu1DrX6xoswz+sy7DCXxDTHnWhElnMyRn1kkcerFSa1Z3k6wBUJV
FW/VhkosnQofq1WEMYm4cyRQ+YjHa4pHmSGVeKAMhHvo6osdkM7TSI2uM9Z/L3HvqB6MdP/fF2tt
B/8TVhDJiEeyTkNJvx1/W7pdXT7EwR9CCN+qPi9dEY7YepPuu+Axjs9j/Y6e9LUVwqcal7HVLBMg
5vJq1iunpk/yWmHZbgjfamcvxpDyLV+e6BfLxSyq0NE+Lqc+Rilc46Re9C3ZT+8g7bVlwufK8pDP
jYYL1J3lactN0RPMFn/HK9UKhKlvnYCkdjvUNiyblx0LDtIK9S0mXf++cIuYStQ85y2MsPPmMaqs
a43JItUtfllDCJcItjQZw00aAhUY7qboXhs9p8qxKH427ePlL4Zvs0igayThy0+ozZYyAFKhnyvz
ifXnAnrGQ/BZjXKnM/9wawQKgOL4NOk5PNuGdLr9mL5jdJy1tkb4/lU1msehwdaU2b1pf9Blb/Kb
AfYaQPj6C1XPyMSXK4qd2SW/eFo03ecm4uvF5W/mhDrvkF58Y5RABwWr+iyhMCppTyP9TNrRIbrE
DWQOJ7DB0kF8c0A6DQmNk3mYyL5JjjZx8si/7G6b0e56AQUGsAlNppr3urPUCa6H2NG81s33GE+P
2r4B1NPtpUnJrRfSFaY4bFvPli6xLGxa5/EHHLzenPTjv2tflLCqLXADREbNsJ3h4IWCIsXsiSXE
aWU9kjIQgR2mbrQVEsIhdHrFgp+krpymUyXBnITlRLU3Lfufp0P+1RmSwGGy2pNt6kE6EOqYSA2K
pXNoJZxSDb3UntWeu/x7jRoQCLb3B6u4bTTJkbrZNIvyvH/AhDUrg4BaHQfrvHGnOIUXnooDRUNC
sZfpCv4/Pk6JbegoYUA69+0BVGmmljWWzhNpmBNxE+8mhz4ubuCUXoMxde+5PVD1HzjxthqlGcUb
FOAWCG5UyoMxUGiLfrr84W773CuI4NizRZoS4xxAQpTtzMLa1UnpL5asNmObh15hhG2ajGrWWAyY
0r6J2J0+/CDtqYZOm/q+o+IVSTj4mFmEPea844gdPiaoiX3PaF/Q9iuAcNZBkSvrqx4AY7jsFIwL
mfQDpFkln6lsX/i/ryLewgz6IW2xYHZWOmn+A9k1R82+/NnmC6ces0c1r/gtq+l2rD9oOTRRjpch
NlM86+USTjkr7uoBFQYQYvLJiQs0p+7I+3BfBJpl98ZtcnvdG+G4o3OytDGPr2JSHEhaeEUVu5cN
4mvye2D1CiGQgD5h/knHQ50Yo/om3bPiTzPqnXvZbAWJKeJVNKkJHvkmrJta34T0MMlubTI2Ey+g
qdrbk1rDkAVTG/AOoe54/g06HsWv8ljsYo99vLxyMosEDggCkhWVDYviargy8tqxbdnsGMnmiJ0f
aODCWEOePGrznybGQxizS7VrI3i+bInMqXVu6urrXFoSJtqLKfOuOtIDH7ISfa6/2PvxVj60nrvU
BZcTy3Aaw64xrxRnXIsiyt76jMDHHe3FiYr4lJbFA4pqvLb6fNlG2VIK3FDoXRww7ueUPLHZcNTZ
8LTssMiquaVrKRDE1NLYijkJTX5zLPzhEB5HD31pLuaYu7LKMJkPCgSh66xJNQYfbMvnaLlWZGNK
NrcKD1AqSsJMQxffyedZ15QR4oeeqk8fpyxAHQdFihlNu5VxNaID2arNA8keLu/V5mGxQhWs0tR6
aNISqEZ5q9AH1h4VWR/t9jYZjGgU8ml4HxcDBWMJAoskfymnLV4KSQW8L9/WqI8KPSK5T27fx1Zo
Alc01dKkVYKHIxMlFZrO47qd4uIRsfeSj/mH4pTtJ0koubmIK0ghcNAbjY5VAchw/GiQ/Ww+E5lS
qQxCoI2YGFDpmgDR6w/T/NGobgrZQIRNB19ZIcQNrb50rWJim2LjYTFudSqp45XujMALVtPOS0pg
w/Dlr/kEzMuoY6LaRdvlfuzVV6qk30PqegJDlEVK6onBJvVu3A1H7YCeqr1999dQXmlL1SbxrVZQ
+JhmMqA0pYKBozv4bF9/5BXezWFw0gw1UvWRPylqmMorURKQbZwQVwzjEsYq93h1PhjW3gjuL3OE
bOPEVrFcz4puiQDQeaq7eIbXouwldVG7cTsflWOwk3XQbEcYryspdooNU5zVBUTi4Cqaz/vTpx8K
8Og+/YDZeqd3lVXQFZ5AGmOpRqTs+M6dFp8/A+vHwR09EzX58gYxiZuIWmu5PhuVTeGUeOWDqt+H
sMvd0vpJI9lgI+7dv53+FmqMCSqaTV0si9WGQgkaVakgbv5Q0IcRzwXpcsbAz3iMncs+sslPKyjh
2x6KJe8nXHA8NAM4DWrN21MRSmj25aC4ZI/wNatarTR5BJDllvc9Zb7h430UjYv8K1tuWm/0io8o
WDryXor31bozgllyKGKzLZRkvQ3dRjsKh07lTwl4X4yjU558i2WTJza/tTWIwCFROeWs0JHJ0VB+
9amCuNZ06A7Eq1G6esef69Ejcvzve7eGFPjD6iqMUuWvMLP9wYw8K/sa65Krz5Z7vEJoqpCAj9O2
WgIuYYjaZYcQx8rPSS+hwU3SWIMIcUZQxWls8URi8IhsJW8U8Cwvu5rcHI+N6iHaX162rc94DSdw
RrWMS1YMsEmF2t8Uf9cWNJXpDvSxL+PI1k6ILgLMpklsLkplDaiEyc5dkThB9vhnIEJ8wRRNyVKL
+7Zyl5qOFpjOUktO401DTBNdsaiZRzuPYEjZx6Y9MCxYo33qNIc258zy32HGCkIwY0jwnFBxiBnP
5mqRO1n7NL9jBJrFViDcztUVLsXQ4SXmG5+l5amIIGmbhk8FZNf/zBaBUstwiWLKmSDszhW9y6f7
OX74MwiB0dSys4ZYR9JDHRUnmAK31rsdiq52l2E2a0zXKyaQGssmuwtCeBfXTlac1kn85gf5YD+S
W9Uv/fGwPE9SXXL+/YmnxRpUoLW8jYtmLrF+7Q4Nd1AlCDBCwgmgUlggDuvf9Y6xwhP7DOIqCJKO
5+DJt+xcgX7CHf2ofm12um98Uo4ydejtk+LVDcVk+Yyq6r84td71uwWqMIl3/KndfGUOVEilTybc
FS6spigxOfWRHWt8NbVkwPCozgnjb7p+7irf1j9L3IUTwSUsgSi0obKLwYBbQrIqejB8vES76ofu
NPcuF5RI9rrkaiJhJiLQRmRVy2R1ANTCvZkfS3OXDJJDdvt0Wm2XwBpDNnemzt+I/3LHxE/3y43l
/FVo2DuhZBFlJgnsEcRGVCecPfryqotraLF4TS+hD/4bl/ZJoI9ObbrEiIFRIruUY5R3NZ1T62hb
0R8SCBEIJFyGWUt4iIKyRYe/19XfoeSwi/fm4KFV2Ov28a2lupf9ULaEAoFkL601L6UJTXzAVRLl
mZA7lea5uXNdWEWx5Jn2pMW4G9jGKv1xVOd7bZYJAW7egxkEw1FPgyr/3wTtaJFj0pEJjHZn8PuU
HzwUGFnNeyjVA3tPzwK6DUGGNoWynchMdZYVY86LvoLYcpQmc2bZe+fm490aQgi+zDmuohSXezyo
aZCcCU+B357DfxX2b+7PyhqBjTKowCktr71p0m9T9z2R9bduutnq9wXyqXsWRw3PYmoJ5EhaCGxZ
V7psPvXmp7oC4X/EKmYpOqsbZv4AWaXKTiV3RVsfEu0QZhImleEItMNKGikBgTFziWq/fHIUc/oY
VYFTSJ+jtxl1ZZNAP5pdWGpWwwfM++psvpwST9Cww+ARdF8qUlHI7ShmhSeQUJVry5IYsE3H7aLw
y8dJ2y0JOmXMPZfeiFInR50h8WSCaDIHEXgIE1yGYoqBS9ntHJ5I9Kh2kqypBELkoCoKNZaUWMpQ
e6hDyPjeBbJpNJsSCKtPVpRAmOLUKCfuGoiPdKc76253m/i52xxC3Ym+t5gphLiMeuPdZRrfDpRe
903UQAiXxVbrAMDoH0+O1qnAZHs1cQwkDIxfptvhAb6XHB3c9X7j9BWkwBlR2mdTYgIypIk7Jf7U
/9Snm5H9wKhpSeZlm9tXWAJ/9GOVtHEJrOgY7POXObaZUx95wV7m9jI0fom+ZJlAJGbfkyTjaA0k
ABHk5vvgPD9NOxMaVcFOsnObIfzKNIFNUqgP1XEEt4yObM9ZHjqsbnkM3QpCN+8pmmCYKYd2UkK0
38SO+hBCN3oBsCJhTtXfGFnkpMlXiUl8539fv39QxNIMw2hMNLNi/dJP4655gBAmpiUZd8GTidr+
0JNlUrc/7Fc4ISdiKerfT7VZd9KTqyG8XqbTZZM2fZ3hRk+5YC6lAg1j1n1GhgxHi7HcmBiKQ/LP
kOvFOzqkIB4uQ21/yissgYIX1YSMKD/G8tkJb4Yzl7M1P3KJ7sL055cOTLyoXwbdPP9XmAL99ktT
2tCd5vS7+FmQYzS8rENxG8LSeFe1xkesvT2docdKqmQGBMvuM0ygjFMJB8oAhA9Jnasl63hpC4NS
7jj5bJZUcm8fxuzVBMELcjpkrObsjrkK/xsik/0YKyiPxB+sQ+gvsuz2/+MMr5CCM3R9//enZDq8
iA8KfT+GK/VDAenO+lj62XXSee9xhVdEwRUGaqG74KXy3vjExnsiKybdjJ5si6B1SjOM36SQMCB+
SUqe6tPmG1Q6FE3sxuhBi3sJsW6ywiuOeNzrgWKTcOTZPu2cl+eRHsNKwgrbEBjfRymDoJf4nL0s
bELpLSBm+ybXfTLf2Mrh8m5snnw25lCaeFbWUaogbEdTq+Gc2zFX6zR8nuFBXSJXB+Dd+vS5fI+L
g+JURi284/2m2RK2E7PzCAJl1jXb235+nbqVCf/WXN75nbiVzMM31pCqMI2qkFrQLFEZK4jHOQHd
4emw+55nh7B8GNN3JM1hEW6EhECoRRMf56uOdtGi263X+UXshIcCU+Pz0VVvUdeFgCw6Fcl//4je
IPJDf3UV0aZMs2cGRBKnXr10bl5JGHvjRHqDIERfumq3ul4BYSryQ5gex+52HqvdkLfQuZQ44eYe
rdaPM+/KGkxiyvo4D1rPxmgKgyxOVu5n2QSbLRCupWOg3RrNyqIAfgUlX6WKVMSrALEDz55uh3J/
+WuSYIiPvJrZmwprgIGJbRjre51MimP1knvGxjlENRVzPdFXxOctC6eEGinqTHKtRXXdtdX6GVT+
LluxxQlvEIRDwaaxqugFEJKzzqcFQG6C3C7uv5P+3jr1qEag4I/WYYNAjuft7jdTS4IkyDrUrte/
2Gx5NOjcOAt8czScPEAMPmsebcaj2kzXCaZ3zcbwqUll4gMb58abP0NwwnBsaEziovMy8sw6XGmm
b9DKdxry+fLqbn1Y6BcG51JUZ/9WyZMn8dJgMnPnRdqvNNGduf6kGN8UhY+ElRHTpk0rLIEm8C9J
r1Bg6Xeza/j5jo24sqVnpLfd7C707+hRVuK1lVXCWfVqn7CdcxxOlcmA2aGgjAuNLXuGBgRecSrL
YG1+CSsoYcugp5bmuY0IJVCLgxmPPqNSmUMZBv/kV9w0DpaeQfmi88zbycNcv318bXiRX2Om/SfN
5YXu9ntEdN4soRBpmiUr26kCZtK7LerwMEEngkgFuTeIT/wccku2xFNkVgqcwrI56tUI32BgXdnq
KZUOVtq4sr0xSaCUeOhTzWgA0PmdN++4TvLkvKgW4yUp9mtJnLFJxJRAkcWyiYb2hLe7Zk/TEAdG
2Hl1eh8lt4l2N8mK5GQQgkVJSipD1SKU8zS9i//jE6n8PpSQ/TYXrywR47PCaE1DAUyBJG3lR77t
djt7zz+nERWa7+CmVzBLKDEYoVgWZlEMKs6vWJc6mfE9aJirjn5nvcfjVlDCpVqJOyXoJtiljfO3
qJuvwkBWDbp1uaEaZRDChXaGTcTKXUrjJJjzGUOvf3GJUvOQeAwzif4usS729aGW8cXmh8Q0y6QW
ajUx++at44VT3rPJBORsVidKhhNrZHIUmwfICkJgvaFXjbBeABGGkAS0Zq8rTp1i7wzMNsVwvsse
IbNHoL+mMhampIhokEY6k4Q6Uz9IvlUZhMh2fVAldrcgnjE+Jclnm3h/ZoLABdmsMlVV+e+j5GgZ
XB2d7JcRth1ttSUCFyA1EGb9hC3R78jJ4NW5rr1Tj8o33g43HzD15uNlxE3yWQEKrDDa4wK9Rthk
GB+pcgIPOdU71GP4HfpvV8YaCa6cT13JNGC0DXWS+apF+N8bh8uGXN586Ae9BTExwysx6QvIjwHm
hLKvRQYghkBV00MVDFuzRG3lQArsWbWeL9tweTOYKnzziY2GJYNDFBhAF5ROP0DNTLLh22aYqo1p
aiaSJ8I66bFtKmUywYx0cJT5qocqwnusYKZum8wm+M/bnTCscKiqFlZo1eRbzTOm2ULrUbYd29E+
uqz/hhGvSEGKETyL8fKpLC8qwcwbTtr+5XYBGZ3G/yOrxCLYKRuroE0Bx9DyXU3IRjeRn8tmnmx7
wKtRgpM11jx2kAFpvRgKDwokTbPQaXOJKdKlE/wstIul0zvYEv4ie17VGO5SN/DV3tH90vsXsyZk
ZnGnXMW+baAURVAAkKJ3/Qt/PUh8eN/P8Wv9ZfYZxMTqq+X+8oZtO/rrUvK/aYU52BAAsU0sZdBh
iEf6q6lkEdWWVTpCQhVezixcoN8i1KWmTvEMspnvpifUwLrELe6hDnQ13QX347k4zVeyca8SSCpQ
6WBYIwtID6OS+8g+9shAdLKCgc1IEWkZZL5xqyRUFCHMaIU++n6EezAXDbIoLx+c+ql/Uva5H9xY
u8v7tG3SK5pw5FWBWlrdglW0ip/afO5M1YnsT5cxNs9VXdNNpPOh3Ig4/u1WVQVL42Du8F3xW9Bt
4UVe7lpncm/vT41b7GVG8VBDeFiC/PYrHv/3lfNNtDYwBRjz6TDXzR2h2a+lSN+Fd5lsCN/m6q2A
hJgkMhI7tQcANc20N/WdTYz9TP97+hjWQO4SVfnITYryMw2KXq3CwuohoeIYDXUN4hia5HvdXrJX
EIEjorEP4zEAyETDA9U+qDG77lpHlwl6bfHC2hjBFRSW12Xf8E9oeCziz+w9gcj694WtN9I+jrQU
v8/YTTu5xJQc4Jt5kTWAsOWtmkdRw7BQWbizIATJFeTScMcbd5Bp9y5/Odv+9bor4tepkcEeY1gD
8ZGhiD1l2Cnxj8sYsp0XeFSvrKSYTWDEeOTNoWxUYVS36em25H6wTWyvfiwqzxSp2ZKZG5PYTpe5
XH5vOWSftflg70s/9GWjD7cuWKudEvUs1WbItEXDTpE6dtP8PhqeO6tyDPU6lZX6SPaJCYFDp2dx
X1rgAbXtnEb1YvbYyXIhki+HCWHDkOaT1XDPLi2f0MdONktJuj8CBZC4jiaNciNmHDwVZOpTd8FZ
qrmmK3ftTbczVYNSDeKImjjKok4gnp3WSO3Y9FZrDoq6m5qPpkwqaDPY0inBtDobrwW/zctV6iFV
BmyNlyPY4scpyrDc0kZllI4MnNzpNj2BoSuGz+igv1UX2lU3WFZRd16Ld6omQRQJmpDNsd50hRWI
4G7DoBUmqwGiL9edvktCyRO5zAjB1SBuNLWzit/PI8uprG+MPraZJCOx7W4rIwR3a4q6iBIbIJ1P
Mq86jvtwp3+lKSa01xDfln0+m2ywguM2r2KCeFDNVKsqwJGnjJwj9es0uVVxZcpEOjgn/xZ8rICE
E2i2i7IrBwANU+E29Gle9g17SIuvqvkc9rKSJ87Ol9CE48iE4n3a81VUJtSyQkwS3SSsPCNMcExy
g1ooN8l27zgwVgYKh5JuKpPd6CWSsgaD7s1V0D2wZnQiWTHoJkOscISDKZstRU8GmBbS5axMGIlQ
sB3VqlPdd+5lkyQOL1YiVUMTFYWJPbPmW2s8JN1HS1YEsB04vJrz8u8rB8SozbgfI5jTRmA9ff4+
QlkjKrIblQyQQo4/LypEv7XwNiDWVV48XLZwOwa3cfwyphKotgurOXV2bGdVB+Rv+qk6qp/wAIxR
x/3X3g+fOwz2lAlLbW7fK6B4WarDMg1alMV7ffVUs10coEbE2lWYknvZss29W+EIKZU6qRXFiDCz
Cu+orPMz7a6Tefwmd6wgBL6F8neV9gvWLi9+6eO3Qjm19WNSfkLuWOKIm8y+QhKYt4psDColfNGo
6raTP4fSqkUZhMC7VhwERQyVZV6dBK1TjIbxMq90U5fdm+kJaWhUL8ri2O1jeGWXwL6NqeBc1LBJ
1rWivcxeHw7qMT0H97r/rwD5lvzGiytAgYUhtR+TLgcg+s+9DhMWXopB8Tj7RX2QTxXaXlNThQo4
ZYYt3tmpnaeTYYMSc4jMGAu6cGNZ38K2m79CCKybIvirqAaIgHyBVDaIxBllYazMDIEjBqQM22nG
23nB9lN9IrIJbBIbxLYwWyuaeqjw+8vsD2RPl2MoC/o3z0OMY/l7J8R+C7NRlyIhGLkbse91gYqr
yJmTGw1y/dadidya7JFXsmRiLxjmpExaG8EkxQ6c2P4eVMfL9LZVao+w9dUigRJYEkazrfAhwvWR
Sw5UtwvUn1o002Hqpe4jNseoGZl+g2ynBJIYkQm3yxZmpWbqp+bsVpbpW5XsaU+2egItWGiNKZoA
MLp211DfXt5Fp69rJ7BAGJZVO5VYuwp1zKn+bIb+5d2RrZMQftkBVcK85u7WXmvFSbHvQ/LfW4Xf
7L/w4eukykgX4sNnKErr6h9dscvo7s/MED78celiLVeAMY/0obVLD83D12UkG8uwdY4aePdA0ROG
mv5W2xu30dgEOaoH1CAiaLI13bnT9/34pUNfr8XeUaJK13DC7leWntbTAO8yrUNkH3Ly8/KqbXnv
+veFzTeMCZn8BZuv9hgq2VreGMge715ODvEcW2MIu58ui2qlFEtmQ+L/pmOzHn4dEit3oZuh204V
KMu3Lg7H50WDmp7DFNJd60SxEndsU+Vc6mVdOovBlMIpCoyxcCIoRSnOUpbL7KqVbu2LukzvaGY2
s8MmTCwMdGb+Mkt79isrVCyngPhSeV6aIY/9UdVzb7LjDC0+ejZ+pUZ5NPoAjQ/NlHplnN3oc7ab
phHzO0k93MSagj6gAFNsH9+x9JiEAQ1JTNVDVP32NlcZEBKNSyzLEBdORvy+es/11FghCDEfMZM8
rVsgjC7bvyg1YRIQz1hjSoQvmwC0GR8ZpsVsKGJiBKIlkLyyGCFtQx2lQkdeHlLuDdXVbrS97uNr
3+eYZyN5PuG+/5tfrQAFgo8sq2o6ooG4gtNg3qqD5iXh0azf0ThK14ZxAl3degJjWGZUOnKCPAza
jqkhEozFO64AaxDhQ6dKrtkjwepZuZdnizNkey37ftnjNs/hNYjwtedzlbakBMjSO2bvQFAf4l14
WyCeejv9yj80OIgzqdTa5r1tDSsQQDwrkFVQsFHj3eDzhq3gGF7TcjedVJ/3NQU3ve1dNnWT11a+
IZwGWRJbLVowwJuZH5mnKZFkgvmev/U9CF4wjIW0DIzFxECbtz7BWDDNszaNnkKelAXpxg+L8Z/P
5bcQwveUxYPdopJj9BYUi4z5oQ0rlw2/Lq+TzA7hG9KtvCNLAzuq6aqYSzesdyOGpF4G4ft7abGE
D0iPtTpLR75Yle01iz8ki6uHz2VbQ396r9ejJGR6yXVcAhQ+puL/SPuyHbl1ntsnMmDZlodbTzX0
nJ7SuTF2shPP8+yn/5c6Z6fdan/WSYKgkYsCahUpkqIkclEt0EtaA7AMRptKV0V1LsqbNsnsybrX
tJNVfYt+fxr5++XifKtOEuSY8ji6RnixSJ+lSnTq/Zh5vAfgvKhrcDk/SwAowTcqk6va+kQwuF2b
LoQnkI2JqO+xOPfpdBOn9hS2h+f2MsI7B25o/cgtLkLJjq860BzI7uCZfuGEwnmbG7eq78D5uozR
GEoNNMEjiGJZd3t5KImP2gJsI8VhxoAeUUeYwAf4wowmJl0xM/PU4lMwOVb+ryxq2BJZpMrFiyY2
x4jmwAh17Z98QDmW3l4MgeGZTX+RxctlnaZXUbZ4faQKQiEz9h1n4Hl65tLCk4gGu8G+beu1k+Ep
STOOvairYSPMv183LpY0iR4NdAGQfGD1NPUh/F5dDE6PMS2KHd8HnogpTyQZH1eokZFugFJRmWq3
sSOVmLRZ/VtLkyigsFi7p0MuoCSDVughgUmmM9pkCz/BMyNST3s5TA4bqBjkdvl1P2huXLa+VycX
UEic17IUQJ3RqTlVoEMtjoxinJXbmoJMaqOZ+z0WF1vk3Gr0hsUW+QCmbEa3VcDdNdVWFzs+aX6D
eijj3+5KdPUgcj0uzuDps8sUFbgjKcGCZY9BbKe/3x73Tjj+ykYt2iEsRixeP9+E0TGYryPRGKmP
6cZ7CD6Xb0g/Skx/ZkMOUoaJqFomsEGBqvhbmrovDa2aAJGmJwoGGKqhrefbvs2JxGBusMp0pYq1
rRpwKEux0/ZGJ4/73y+yaZ6ZB6+zfVIg2LrUHkFyBE68XyT9QkIlgc/yXbhmEyla2EEYDOO9ZOO8
tZcsQSec7KuedCLJH3D0vDcCLkj0dWSVJADgbIEpNKa+KddOYYrutUTOqnGBwSozNS0V4ESX3We4
K8GAjchnbOodtY0r3dZ85SiemScyDi5GFEFUtqUMWFk+TdJlSg/7xiEycC4WBJqcRiWL5gE5R92P
Trez4NNfQfCNslarxm0ysDCenPrgSZ8be+h+/5b7nRnwxBgoxKcgD4McsXKWUlxzElvNRMX9m8oC
E6iu4MIDHaycsnD5FGdZpCNvX4hL1PwiTOVjZ9TuvsK2bc0yVFVTUSP2YUR4MtE8lwYFycNh9PRH
+RB/Gg8YRn5Lr8pL+eZn1Yv02w0Z0OAKlHOk2czbYY4AuijfFfVTJapP3MobNBzacIWny4rCX7DH
kwr2s8lEgkm/jvX1BMLHKj31paDoTQTD5XyDZfSlyWBGeXZj/WKIW1+qnqRQgLNxrDfVtTxc2A7b
Ui9rVFmBDqo5tYfphPE3D3Xm6PbPtjD5E3kZXvYtQyQcixarrcJQ0DdfMUylj92+u8nM3EkLX1aO
+zhbhr6WjX2+wgnkpg4iCUqs5Fv2EhKCMcQUyCLC4OytnIKSSFEAj52R4N2S2Bmr+30xROriYjaa
3WuFVlDX1IFwKD2E8gWG8drocLL3gTaz8LXCuDA9JllmRiGQRh1Ns/8NiEWC3MzO5OCpEnd/lmCR
traGNSYXjdo579VIAuZC6ztTB2VEVD3uyyVQIB+6p9GgA01gB6kin3TtJWwkF68KDhiQ94EExsCH
b13LczmeIItupEdtin1C29uo/fF3KFxsmGk2GvoMk5PUT1l/Ds1/xtjbhxAsCl+dVqKTTe5wqejS
oTiEdAJ9m+iWTaQrLgjgNXxU5gAQcniVlefRfKwjwSW2SAr2E1b+T/J5NqIWiqJ0/oIzSmnLVv6X
muL8PyiWdopihpGU5zk0nGoUDXERaYr3/zoGeV4ICEXLnYieugpF46OArU2kK871rQnVTEmL5VDk
qyU5myI+E9H3c26uxVVeGGwt1Lic7QH80kE5C46iAj/n+z6bESOoSAoZzPbSnF8ydGFp1lFP7vad
Q7Rn8l1MOkGjH+2AQ+4H10IOXb+SypJPeJHChQIagQ03ft4HFRiBzjm9RWJ9iUYJQ00aamOkZEgi
RwvcfRDBIvHPMDFOnwmYmbGZyZ60nPrfpx5kyQZ6ShUF/4M3/b1Dtgbe66YmnNywWJy8/WY2iSep
d7loeNzGe9I7oNcrtZXnZ6Fc9HUAIP2LdP/aReJrJ3KXPf1MOkV8MNuL80suvrbNrKwyiAwsTj2D
t0tx5L5wFF0QzYRCcSYwSOo8KAOEohj66qp+f5C84mI4Vz8Wb7lifcD71sDiCn9xtVqt19+zUqIR
FmHaxtHkymWMm9yTGar21Kb2NL4E0cM+1rblvWmQfb7C6nD8xeMbNGiO5nOcLae6ad19CNEisc9X
EGNJ+nzOEYF6DOKUTlpzMrTbfYjtAPQmBbcZoDYqL0YVECmupJbWRIFt5oxZ63QirhmRvrg9wdCj
sErQZoqRnHdFet+KwrVIWdx2METguakqfL8lfWnVl1HHrX0tyGs3L7bXBsaFg7ztS9ooAPn56jth
aBN7X5Zc0fOHYF34MWipwZ7DclhXKLXH2Ej9XiqegwX1ydbvk3m8izw8iVI3q7OMoRCQqbmL48d8
8PdNTLAw/ONhr8VSSwaYWFuMPuhkjlZv2GCSc/4OhjsWqgHO86UGmLi4GHtcR1xWugBCtCicy1dT
Z0xpgvASqP6XRrpIZm+O/0RbhMhgT8AfGAnf+7xBxoiEg4FrteKiD48SvTC1w76mmJF+iJIrCM5T
rLzXVZoDIutQoj1/nq170DLV8UVM4TPly5QIgsx2+rFC5NwmKSa5MFUgYkpucUJt+DOjMQ2vwAlg
2fGt4iZ37VcRJeZmwHkD5buXmnHqu7pmmgzaW4UiwaGN91ea5Ita4tlMq44d0ybynWaXk/Sllz6Z
OfKQ/rqb/bo47eNtb6grmbgNdW6Hnk4LAOezeZC99By5zTG9pAf2aJE5+fM+nkiFnE9JI43bbgAc
Os0OdFJPIebx/B0E51NZ2xN5yQGhBjdS+dQlAmPfjD4rjbHPV3toSrumjy1YQZ10l+3Q2Vo8oWKq
FIixGRpWMOzzFQxYsbDsM2B0nTphem2Mkt3JXpF821fX9g60AuLiQzHr4WQuDKiJQdt2a2ZHSb1S
aGLrgatIuU1zeJngqMW+dCdimFzEkPU2SIsaixRMX5L2Ohivyvh6DB71RrH35RNZHBcpyjYsesPE
Te+gKbaifSOmYKFELsRPz44DWo1NCQUOn3/yIAx2x6YTOT/nqomikCDYfpigHZLO0FqoDtN4bDOo
baW1tf4uys5j/GWcnuVaYPDblqhRlGuiqQ1Mj+8tUco6ee7ZRUg6fgnVw4Tqfa3zFCq6hmWh5qNN
GKhzJpRSg8+1w6Ksp34kcCyP+Iq3HI1rltrLfo2RKLroEnuzTALEPr/guDgxjwMpFwq4TrbOcdId
kz445n19qRTlbWFh9IWC0RoQuJ7A7WzUh0pVU4FxbseSt9/AqXaSrTCeK/wGU33APdCpTM3vdCwC
Acz/MNE3HC6YVGGf6GYPnOZzoaKYkY3R0v6t4Nt3mDjjys+iEd8iwbigMuQ0KowAgKWuXI2VcpkP
xK6sxNt3bhEMF0YqNQ8bymCC8iJHqNIHO7NE3UXb9v+mPC6C6Bb2SFLhOWWULtHFpOFga6HVnzz/
lSx8gp5EUUE6S8bZrC+WA8b1ZG6KubFOI5mf95E2Q6JCVPATK5Ym80kGGjzqSJMgUF0cEnrWRUnF
5qqsvp85+mrrWqRcr4tcQxKTfqlinybntBDsH5trsoLg8ogFnFxDaqpY+OZr052kChN4ulMiIvPe
DhIrHC5I6H0Luo+MieLPnu4sR8mj3nKWXeWYOcbD/rqI9MY+X+mtKgPamRHAJDhLiWONLNnD73No
4XC2kogLBV3WaujsAEggH8f4gmj3+0JsP6CsADjXN4eQylmGpQl/mFcVKm9KB6zkGHI1251HwEY8
HjvRdKtti9YYP5wMxhSeGjiOe9roy4wb6NmX6gsqsgPB9/OvJ1pXZpqkLnigMU5peBpUwd63uacr
v34//2giJ72C4dT4/YbxWBu3RE9sZbiqs8EmNXIiw5V0USPGtrG9QXJOiucTizYxwo1ep3ZrFM6Y
+0X9Zd8YRCCcmw6TSpVBgVxycV1Jji4/jaKdhpnTh6xhpTrOQw0yT400Y2nq4kczPlndYxncKP1t
KnpJEQFx3pllJcmDmslChyvUj2D+ESgywDkU+KjPdf9OcZyXooQz080CUg2W5pjqS5Tc4fJbALKd
Fqx0x7lqOExBS0LYgHbF+B5A5eljEkhxbJ5CR7bDm0lwbBeZA7ddW4le9WgIhplX5Q2Kw8+a0ngq
qvX/Tnnchp3kulZGrPI7yA5x5WjmlfT7rD8siv7yHv6ZZTGHuYgWrA81D330BJqcTjQofHuLe4Pg
a+I6S9HrCRAKirDlCZVQuZdGF+MkSkKZ1nc8iH9WIXNfm1MCdekVuJm0rxmY25Nj4s2yPWUv+0tD
BJGOf14xyWipNTMB85FVRddXye3iLy4bWqv/Ozj1SfmslXZyUR0CR33YBxdplAsVU1C1Q14COy1u
5dopu9aZMAc7FjzBsa/Z0ycXKEolievRYBGpup7bc5MK3FYQiHQuNjRqE1qRifVSG2IPuAAro2c6
5Z6Vx2DqcP5OZ1yIKM1iKhUNwsgDzS7SQlJPimJehwRDrKg0zwLXFemOixBDnbV6UwJOs0CDOikX
cyB61xdZARcd2lhRm4hZ4FIGh9ZqndxI73MNdyyCN1IBEM9+EBZNFuURZEmbxq17Ns0Mw1Gt86QI
Ui6B0gwuUoRqmwZxCyBQonbKkVBB2BYYnMGlCpiVVtGI+Q3N/SxPHcwgspPuRsagqkx4s8tSgo/e
gwEWGNKNsQX8pAyMb2+miRWvRZeLrz21B+mTel01Nsrgn5Rje1GIps1sL9MbIGdyM2rgdQW35O6g
dt4yfi/MwKHyqROVmW2v0hsOZ3dalwRTGQFnCiwL5JUoKSI0tAT+KkDhT5Gj0Rb1wKTpYsVvjdmR
KuLth4Rtc/glCP+8A3rcyIhKrFAchE6ePi3y2cpaDLF2jEhgedvnL5WA+htDP/CEw8VSjE0cMCqX
siJ+7cyaIjWXgoS+Q3ryJxPNsamvwLjAmuWqHIwDwGb6GRQ+tmRmrlr5+9rbPh+tULiIOhFpKroE
BzDzS/TA6qpzp7OXu/lbgcLjBgPN8z/otVuLxRn4aIXRUPcQKyZneTou05dRxGyz6UMrmTjbxjMP
1WKdHZOryi7pvRTqtjodDfnvROGvWlNrLg2lAc7YqJjKjTq51G2KT4IVYvHsQwh6k4a/YUUdb7K0
zavR5dfjoTykKAXtnhQbObHwXVZk4hYXXQcwN02jDDTtqvXYxJnIJ9f55YypjbFv/onvrkRj0Xd1
xSCNfSIl7PSf1TU4UdDvI1F0jBi4h3+WRUQczDn39Mhi1QpM11VU06iQrEegSOfzmJZ2NAkkEoGw
z1cgBATEGaYFYfMLzlHtqcVtEAisTrhEXGAwhwFMbzoE0a8WPz3GZwN3QIvDxlzGroi5f7NmfOWv
/FSYFuOXpTkGGlgFrGvaO/FiR07soffcNb6os5f1lz9tUQQt0iUXKYgUpoOWQ5fTfK2l3lA9UdG4
o83NY2WAXKSQNLMucCn5eiOQBad5eCiq0kEzX98/7bvxvjAKT3qe9lFZahbUWC21M+LetgJ5+yKI
FZvb7S9xPnD9yUrZ9jIm4LlyJ9lNkZ/QjSXYMEQQXHzIo34Mc7YFjpkM9vY2QxduJ2JJ2b4KWAnC
BYYehYJpz/a+psSDenwkIJipjsYVCvw87UJMl7S9OpSoYM7SDMpX1yZNWQV6hVesRP2XlKcIqXFK
BdVi27b2hsHFnziJjALEwxABj5mSfqD9E/qa7Vg7CplNtxfpDYqLQhSTNLUpshCFJsPN2tSzMGBh
3563ITAGhVqWSS0+7bKkUTNmljeAsDm0iTRca6roPWV7H3/D4Gwtibqhw7QVXNAUL4mEF/RL1bpO
RLXo22v/hsLZmhrNfUYLoHTxoyo5GXnRRUUv21kWWlRkYhkKo/58vy3oFJOLlJ49+4LtXHliA0Nw
/3gZNhiQzqZ8k9H+/UkOSB/fIPnkJKsJyPUyQFYYEmdIThc/S+T3eS7eg3BnvdEq0r6aAdKmR4JO
fHWwq0k0MW5zgTTTNFQLIU3mp60MWRZjlH09ua18l5DbOsyd8o9SxhUGt6cmBpWGyABGpn3r6vNi
vkQFTkThv/tesykKRWu2BfZX9u+9HaR6T/JEKSe8pV231O2Um1Y7/h0EF2bSAelvGwBiWiKnry4K
rA4m7vwdCBdgolDJzEIDSB8/k+bAHrySUXBhwXziQ7620hW3JDr6PaW6BEYAzldVP1mxs+hHCaNK
5SZyzfoqQsv234nFHYbKdBxJFAPSLG5j49bCtFc5+7yPsV0stpKLS2tSTA/Ix6iaXFTdL5Yd3WpO
7STg1NcjGxM5vyl+80k+iggPN2PpCpWPQB0Jqggzvt1K+zai3BsRZ5m/FMGPfek2t4VfMJha+d7A
Fa2WjdwCDIZs27T8NovMWwTARxyUKMZzDO2142JPijfp5l8ZgSZzu04mWVZi0WJy8/rWKo658qT3
okf87Q1hpSc+ELT9vNTMS1tq649sGOJyDB+zC5y8P09eAhodUXP+vgGgv4tbmTGpjKWG4igqj9B7
btNK8dkkMw3D3/aNQGDiuCx5jzVLiyTFKbAqXC09NZcWTpGJbM83xtXrhMCz4kae6DC5HVspyKpM
HYOu+R6QJEIDcJcA1KKzPUkuCS1bFiVx2+b3BsIZRxTXA3jKsG5NEl7FjeVmo4gaYLsEDiVH/wnC
2UYb53I0dmylzMweZNBgGXaf3KrtSTEXh8ZOl97rpiDabmanK1DOPCySgWyTGWTU3BHlOsy8qIAZ
NncREZxfRSrkjMNIxy6vMmy1yLWV7Nzhpu6PzO9NgcwVVodwNZcyrZkgy+iMXncabmNPwmz65B/1
DPZp8M7Q0+8P+EAitFIft3P0mNEzxR2EGukFXscUKcJF/mGU/9kXTWTj3N4hBdPUKglgDBWbe15g
ptLidHgu/zsYbrOYlL4rigEwjfJkzV+H8rYNX/4Kgn+OiJSlC2FxGH0Zn8bysm2O0x9dcb+tCf8Q
0eo6iAJrSJFaykPeLM5cjX+UCIENE/XVGPiDuRjvTW2Whwg8ORnieHmrpyBbaa4iETHOdjhdgXBB
J0/UJaiCHLv2D+leOlYn1V2O3bG4kG/iU3at455WVFb8en77kH2tMLkgRNDzW1Mm2HKz+NgLvfiu
OhE39kAk404Orhhc42A9TuCw0Y7jszDp34wSK3wuHpUhJlH3YTq5kjLZKOY/4U7gTwKRgUFNBEOJ
DYtnXVDKopMaDWrN01PXXsqilwnmjB9ViOnDhm5quspzMI+hPndZF09uUVR2Nz0r+Vc5e9FQ9Dtc
yo1AmM3IAKj/wLjIYC6pFKoB9DVkyommo4366eeum70/cNsVDBcZlBmvEpGZoMtJ8jRyj0qDUlSM
LZCEJ/hp4yTREgUQePeI+taWh0MqInPY3O3exOA5I1RZyrNoBIZlDS7JPmvh4wIelPKp0Iggndw0
ZFNVVBUU3yhmY+KuNqMsXOpUM2BlSfrYWPd4Ivj9FUGBsmqCuRAUIirnqENbSWjlhZXFhj3oD+G3
Zfq8j8DWlLfjNQLniosUzh1J0RY0NIYb9rETDl+nfrGL9FT3GAbWfFtENz9bNrCG5JSmBuHQWgZ6
tsiQVbaxVHeZQTAoUsSvsJUUr3G4TEHXJxpjjBFEix6lxVcXFG62n2dD1O4mkodLD1AXbzVNDpwU
h75R+rSgbzyuRaM3tqx6LQ0XA1A6Z4AcCyiT+q3JHpr5KykzRx1PHdKRfZsQKY6LAxjgt7RgrcEF
QPOUt6WdYWDKfG3+Sbq9koiPBUaSjZgqCdPTrWtVZRXVP/bl2IrRawBu/25LQkp1hqGZsC88CjXK
TY0pm6BOXjBHRNRfKVggnvVLnQxclqFBxzVp5bQqOhcUm+gvVnjqh3/3Bdu0OF1RdAy30zEhm1ug
Ug+zZcTIdJfgENF2fgzioloWxB7m+R8iwxsIn8RlQ2WMDetJrRVQOlbGzRQEh7+Sg0/iCjkmyjig
UTRpzcu51I5BFEZ2r4oqFTYNWreIiicATD7hw7QpDXOSSch34jzAbdND33wOVdsUFVVvcqbhrhck
T6YFUiS+/zFX0zRBMxXeT2aHjbEPz9Ux+qH48yn1RXc+mzaAHkvca2qGRl5fWVZbTx5UhCisfa8t
039SWXMbIx7sUhMcSjZ9aAXD7Q/BbKSFqgBGw+utGqJeZfkkZ58yzfDU8iIb7n7fInSDgiiLWKqq
8lItRdv2elPjbSgsngeVvvREUe0ysbx9nC1nXeNwYo1L0NaLUmGlZDLf9mpV202lVa5izeohIur1
JBwOtuVPa0i2oKsFo0VQ0VgHZBQpyKtp8NxViqC4e8vQ1xjs8xWGUiU4eplQX9RPV3qG9EeeArvO
HpQwOu1rUCQO0/AKSlIxuw096yg9TFAMuHTV80hEdK+bDrWWh9v0lCFAl1be4JFIqr+iMexI5x9T
1N6kapLYWig/jkF+h/GmKBDMq1OThu6+kNtmAsp3jbA4y7evNLOuaqTqUc8yfSEP0/C9UFEs0V5U
pmCr2vJmTJv/BcSdAoN5WcJ2AVAYfpZ6EB6ql60uSlQ2iwvWKFw6mU7hREjRobgALYSsyCnB0L32
s2UEzuApbiqsARGJxbmZpidGgS5c6C8Nn4PS8FCmeBqrVEAEtW2Lb9rjXCsBmb1ZJwO8eapcFLN7
USpq9d32rDcIzrP0vOiqccACWYHfVa45y15WfpJkKjhRbMXb9RJxbhXrJawQ7/C4qhttq8HZ0rhv
21NSlA5GvZYich3RAnEONhd6EA89FqjoQHIzY9BPiiZPgRcJ7Y7LV6pRXiZVg1CNi5CECuzIp9eV
hwHUvuRaD/s+K1gp/m3UGJR40Rdmc2huTMfLtK9xo3YORBNGBarjS7fSCumebAAnD8IvRtrcLCku
cDPRZY1IHC4y4KGP6uMM3fX1NxJedrVqg7zPsn7sa+212JVP91aGx79ekqQe8EALcajdg+9Vd6g9
e2zogPTP5BDQQjeH6owOO4FtiMRjrr3aRprCqHVNbXHlFAEilv05Hm7nGLxYj/sCsi/ak4+LEVLU
d83AHBgViick65ddqQhk2bzLW+uQCbsSJpvrQClk6LD2WDda5EetI98GR+NQeKmL09pJesCUzn3B
hCvHhYxxMUMtVIE6+M0JBwEHM97PqWM9pqfw9JOLXbrsXqLDPq7I/rnQIRNM3EtzwCrp/aCdFOuq
Fc2i/h/7/6+oa3GBI9CQx6AlFuGpd1i94nCc7iYnfaBOcxDJsx95Df51M6UxJr+gCdMlUanaoVw5
Qdn5aSZ5XRS7VDafl1jUTLivQ4O/YS6lUGtIBvlStNRjVmEtXdHo2/467ecwaHV6b5TTWFS5FWKd
JjkjoJbUEesTZ9BqP7VQExwoIsLbTU9DzTbChUZw4OIWraMY6ZDitd2dmxRlszdF9SeW9wbAt0jm
hp6XQwIAmkl3hVn5S60f8k40HXFzcVYw3PVBBBniREZWIelHYvrK5GNY+f7aCFRFubXJdKufKYPI
ersbv1mKaCLx5uKvZOAyPjWTi0gpYGA1rR6WVr/J5tJTm+yE95MTiYURkP3gD1F2hccEXkXAdja7
dCAQqHFBZOZlbvccg8vUOGcYLGQJ0j7RArHPV2CyVnelycA662oyj+Pw3IjOiZvb00oeLqLX42Qa
mQr9qXHujPL3vL4Cia4mmlO/+SKjr3DYOq5E6SbJ0kCbwHiBzYMOrsGz4rR2/EVy8tHWbDYUWzmC
M8UFh7iTHMUDskWWyEXzuh5zTPaFLofpog4/mYXA0kWGyAUFakThYLb4fjp3zjL6I2JQT77Hkx93
ogIMwaLxHZNUtaplqoAVUtMmg6ONh7EMnSB5+Cvv5YsSVHVu5lQFzth9TbQvZfKy//0C++a7JUfF
ysOFxbncQHFfXdReEkefwGnk7+MI1p5vlJQrvZIDGcZXFmBtLh8sUSOKaEG4qFArZW6GAVt8DRO+
tS9aew6iQ9cJinA3iytWXqRzAUEJ59xUYiis89lIeTSgHNDliSkcomnDmzXMayQ+LqRNF2Y124Lu
M8z8aA+BS6+1ewxL8rNz6IvaG157qT7GVWpRnRDNROXn+/iAZ2iz7mYkJ8qdjrfa3gnAd9CD3j3w
k+vitXh6vB083a8O9YWoq2czM0Id8H/g3EaYGWAPx4x22GFxm2j/ltNpaTIbJXuDdKlqgpbWbVt5
A+O2RGJRGpKapWFKeEMnTNwJLpM8tBfhyzvb+/Z0yu2NjR4rkikDSTo2nxtMhMep9NNwVnxEe0Rb
0UFu25vfBOOcQDNTCt4V5GGSeVKRdBmpZxSPf+LJbxicAximTGtDw30ZGB5Ku04MPA/kokdP0Qpx
tq/ExQDaDehtaM+y7qhJ6jSjV4HxfV8YEQ63J8pFpccyswQMPXWsxW3DFpR7B+GoiW3zRsGuggRf
N/jGP2UwaG/qWJhW87uB2qVUOkZ4pQf+PD6V0ud9qbbN4A2N11666EnKrsSa8iXGsIkxxyS3532M
7c32DYPTXKAk5YwpnsjAw6s2aW1p9HM87w7BddGKYi5z/o9e9IbFtLvKXOYiK9VUxyopB+Kz2pXo
KxvcUrrzUdg/u32RxKqr/99ScVkEY/OSpwqC1d7gwiKcEP1RhmPhfC0m5BWsFH+RJJNAzrQAYHl4
hz57Ox8OsZwJjPx/7CS/ROKvkRot7UiYAEUFl/ErhY3koHCzdYmDkSePgSeK5iKxuACr10HSJQoW
zDQSJ5pk9JE4cS9yXtFS8fdJBW2y1FqY96KmyUAFbOWRM7tHqhxxO+12BvOmRC62LmbaBxM749ZN
ZxfJZ0nIvCdwKYuLrHNYTFVBIE7jSn520p4wd8tNXP1Uu6SxQb/ns3lff1b4itfE/yze4sLFRKck
Gph7LfJtOTxrmiM8fIgMgosWaI4qzNYERD7EfjhHFwNYp8MoPewHJdEacYEip0mg6g3WqKUvaY4p
t7WoTGoTwcKkGE1WddD9cHnKMMhmEebsha2t7pO6e6KhaP7AphmsIDjnkdomCcylwOtJmVSXWm/l
dhir8TGNM9Mtzaw7moEuKmQRgXKJyjT1lokSQeTnmNtnd0PzVCjjnUHgtJQojlX8yRg2FDz+UiTn
TjEhfdaYAGykDHHPwp2lNKFDYx6cfZvYMj1QgBGVWiaK8SlnepkGmGUA0GA+DpLTmzdGKqid2zKK
NQRndlo9y7OeACJfkkNk5n4ZhgIpthKVNQS3K9GizOWxyXBL2Uq93cqqNxOQtaZKfaFNhb+vMvZ7
+f12BcYfbrVoHLLCBBj4S506uJ0Up4qIO8/3YXOMRNn45vaECkoZNZSsZZMP41abgCmBIKNsveBA
j5EveXieDHzjkB2jc/q1E5x5N+/Q14Cc7bVjoKFhD4Ckc6KTfjD82onc6Gv7Un7uvJ+0BcKjAHPb
D0pdSclFdxRwyT3m/uCRxZkj0FP1OAsUF7Fizy5+hfcntRtrGbmgnhWyuiBTZ+17N3J6CIbnIBOw
Fm561koizrMkgpL1tkBQT8h3SXE7VG+Yf8LWuhaDc61uJLQJLCzVEn6qFM/oUjdPbiQMhtw3eZEs
nH/FEurApxbqUq2rbvCz9N4UHbB3IXD3z52vB7RsTVEJUZLa7cvCRsGJ2Ynk2HTd/9YEINz+pJBW
15IWIEr/iDtZWyrOVf+PqjtG/5iIPHcz7q3AuJ2qBtdDk8YwAG0qr/ogcBQz+7q/Lvu+CoG4jQkN
z9gKma8uN537yifhFs+R3xzJofgHUfBYX4jig2ihuPCg9VI3lRkgazwuyGPq0O9URAUjwmCfr440
EjZ01PwyY5D8yjx35KFOBMemrS39l+tAc3wEmEw9XdjZdk7PRvKgmeMpGH4Ey4u6iGgQNnenlSFw
kaAH06faxpAm7oyHMiTPVvstDVO3y0775iBSGxcOrFpSzWoAkFTcFN21hbOn6BZZBMFFgkJujbgN
2epb95UhwYO86k/ey8AIrb0WClI0ELxf/WXG+aidWIpntXiSi7Xkeoir7DKmGWZ2xuhU0HsleP49
3YEdAohEw+sxeKIVnmgtQI333HeS5uQwa8vyZZRjjLpgT+BDAg/CWUI05hFdBoCM882cHtLgcV8I
pv31Lsp/P2cAKlWVtJ/w/bJGW0S12bLulpQuuR8GmuaOeVXfqZGm40WjUQxQgVbFIMj2+BD78ydo
lsxK5tH+wUWkXsrSRa4jvJZMNXiniw7bt0zbx8XQwXrdoLk8lEOnQO+Qty/7h1d4HpkLTHhPVXOM
76HO4I8em8E+J678kp50nx3kGXuL4UbW/weV1IcU7Scym8OJeX06SC7eG+xMlBJj8BLqFJf0s+ZF
N4bXuqbdnjqQxkiA3ZeU90EejlMxBu6ZaVdlUHH9Tdeu5/SLVP7mwx4PwemyMquZRkwiU7/ozUt9
uTZEEB+adHkMJuYqyONMIilBAjHqH8j37jI/cKtj6w7eDMYb5aIAKeS+3ra9722ZuJAPOsNkqdKU
OpEW2uF4bLpv+wAf2Hx4kTj/nsy8RGEfENjIZvXSPEh2f+guDKeNbdYd2SCVjR7L4z6syB44r29j
c2xHA4tFwUnQlFeNZmAWeS/Q3qvnfgwub+rjQr9kYvpOqwNmdCa3O0VOgmqQ9Bxf1XYLEn9yySYr
L7kduOEpPxEPh1d4nXSbfh1t1cvd0JUuizvx1ZPIkF4fpVaGVNKszXQFhqQd1NLWnBb9/pEbO/SQ
XSfHzBN7oBCS26KqINLaJgAkuRk9IB6ie8tJL1mgyVBoFDii9usPXKqcab3e9q2EzEHcqugTTCu5
rAa79gzLLj+p6GpPT61PD4uX+6ZlSwfwN4C4TDSHQuA6rxFwhU5mFIuHIdDjsLpoqXwwc0NA/yew
4leVryC6BXytUcHCAfr15wMYKIbS33cUUaB+TadXGC169KNABwa1wTf5o/JDjMDRQFWe35IrMe8R
n/jxa8YFnKpTMpQVw2PS+un/SLuu5rhxZvuLWMUcXhmHk5Rl2S8sSV4z58xffw/k7+7QEHew9lb5
zVU602DjoNHoPj3IjdmlNUrBv2XN73aK0EAU7yBHEDZNACAIoPg6ZHak/ndH/tEQFMnoCx4ZJg0e
wEFfSVkONeKjRH24/oE+VWHQKBTHiFyZxqryQaAV5tDzp8TVfd6BMCh0ExWPt8fb2W3OyV69N47j
F9YUMBaB06+8uizXSyQBv3WiR+kmuPv5spxay164I7qA/6Yb+NOrOWU1nTYVOB3TNUWgZkfJJa/m
rRvfyhg6wKo/34wPFUHTFF0yZIl+aIuaPE27siAhUrjrvdSTQBzsh9ZNtljBUH4fYMS2KMi5Yk3D
ocmP8sAqqtpmwxUC5fBQn1TLKYYhjS24qidakbUc8ifC/Kovm6UfWhX0pSU8Si0cIxmyuatX2NRO
SLUxl40F1gkRb8VjaarofqiLXWD413cDC4jeDBBNGicBQKVUoBMwt3HIW0GwfGuM0rsOtb3xLkbR
T22lPKhG3gCrscNXcqTNP0gJcvsk3xa75Fl0Ux9e44070RR37DOcYSr9BqdGapmjclexDKO0RnE0
xXRwMSNl/3zdzu1LwspOKlSXwr4oRQ0nQGOPznJDlPBzZzpUu2EnnEMfxSMO5yf7iHHx2z55VrjS
r8Guliv5kmUwsI8s4122MnvY8d9bm0dg+HFJYBU7MBGpEL6QlVoOJCByhx6j7qVd4Mt+5RRmf8yQ
GOLc6ytLvP5TdLgykIrm8ZQxyCkxMOZnt5KOPcY6qdBPEBqbT/tjo7AqHVkuQ/5/dZbHs5wvbQfA
egr9VpxPs4bhIxLnpnPEaOr6VAX9QdAr4yi6qZYG0ycHYBXH/10tR7M4zK7gpO74R9eUFRjFL3yr
o/27x1bk4sJMo72klgwG2w5fVxAUs0ixzLX1DHuIhAtnSna85ywifDs5ghM5ocvyxs3g7m/AT8JV
YTGmM1/DprrvTEPaaZgKMy0v112QBUIF5ZoiKL1MOExWeFPUj4n60rDqRD9lXH+6Ap42MR9NEjWZ
2shFqqIkYUCoJZ/4ffE9sxdTR60A0qA4SicHMrFMtZBtuy6Q1E5uQ14oBD4G/xpPRf1lqM61+HR9
6cTt3XTBIL9htZsKLF055sDoXopHRAcooGtisz7n+8bPMG2zM4cGj07BQ+2XNtLNKNKyEry2/yFR
Xn4Ita0baAhjCBZ+CO8VvnBMbAjG2oOF27MDUX2mAO92qHKBo3Z2XOgaP5FEhyo9juMhktzrC/sP
NHwBoHYzmskiPcsBMLmC2+KmGNiapdujy3mNp3xldfN8qvqg/ZPa2kkuNkubEP/0wp1ymEzO0u7I
vTS1C+uPLgXK38bRfQANsopZEAKsTTDfvprtKhpscWJJybAWkR6ZpAWQQ1B44GS+5PLWYpd3gY8B
JrVf7aN9YLEqdMgifT7MLnZRUUKc9LGeG3BC2RuOpOmld7V952k+wzkYO5sWxi1jRa9lsn6Jz3u9
U94LmDnW7Ia9YWF8FiJz/sDaYNvn9MU0ikzSPpw0ieyviC9tzfjaFJ7aPw7Qb+9em5GVN2AZSNEK
BJPTKithYI+3iDI39fmBy+8Zq0go99PXUlGQJmkqb8gaRclcjOqtDP9hYczMkZQdY4udoTdjTU50
iN3AuY636RwrOGoF82xM9IKMaiI7jDiH5HEeplXsrsNsnzQrHGrtUF/TN1IcyFa/L59rkzNTHNLv
+VFAItFMkNVi3Q43P9YKkKLeRJww6QhtEAjhdlx2F7d3o8QwigVB0W0aCHnVYwCEpZehKaepqXKp
KZQsj9hk9ZUlFOl2gRF1IfEI0VM9yZytDocYZkUWu85p/WZfMXvXWIZRtGskwf8Qje5uKva9cmxi
RoJsO2q7WEWPpJabsBdqUK413yV+5XMQil/eZPg515hEnp7tEZ+q3j9OkxUkFVKJiSxxIXGJ0Rps
ApigBctU7fkmfepMyWvd0g+Q8hx31Us1WuEbYw8Qor2ytXXy/6uwJImNbg5LmIx8TG4prrDT7WGv
eMELcsvMQGszCFIVBTLSkqxBcuBXNGTqpDkgaJORmlGzL6Vz3iFVGMfWdbu2veUCRJkVVkOvJTXe
6fr2vqzv9elcLY/XIVi2UKSoKGXUaj2+nMB9M5SdvIRWrb9lCcuU7a12MYViQxR9xkEvA2cZvLk7
tdHX63Zs39hXH4Ws5coFsmaZ44k8zA7v8myK1uKne4xKvNffY4vo5KUuBtOQ6RmMb8QyjGLDOtb1
QuSA23E3SrJTIgYVbuewVobRXDglddtB7N/idh0ZbR9jYNQZ2SxrPE2o1e0aU+/N+ti7E5QhYpf1
irgdVK3wKZIclcTA/RnePu7FPdlanCU+DlhThCNOaAsM+mL5PMWQIVoJmoLHeho1WkZ7qxTRtcCz
Bjxtx78Xq+iQtAvkpUQXOGEMEigiz/JmWLJJlA7aN5aY7KZNmigZUCYRZYWWG+pqFXO/ajg/BAK8
diq/qlXam1LSMHyRhUN9qqLRk7TD1AHLGBHId24naOZSM958Nx1+ZQz1gbql1LtBxsp1xq7u9uof
nf2Xv08fX3Gq/e8saTLluayqQ1eFijn89tSRjzNrhUOxeK8GkcaVWCwoA1rtiM0LbVI5NufRjaI/
oj+k00UNL/+YZUKxkyaR+VgKig6mtjJlIz2o0sjKHZIf/OkQXGFQTFRNajTyM2FAFDbIFkLOg2yq
Zu93HjPo3DxwV1gUKZXR3DVN/3HzETCqsfWGw2D1NuflmMvOynRtu/Vl8Si3jup+rvIaDBgjSa93
7pQbVt94f3KArEyi/LpaAi0QM3yiIjYFN971p8A2rNYdnNBrbdEt9oYdIbP9H62jmSiGIEQpkkqY
ITxndWTx3R2nskQJGUtI34z1sonjPCEgUmQWwzkqEzOe/rq+hGSFrjgg3STfLcpQzNmHU5BAOvVi
n5QBK/51mG0C+tsd6NtwXjWRjJ5DxQqk2tMqwdMjkXHoEve9ZgkVrYydqHB9B0tyKGwG432T7A3t
kLc3wsLIGW+/qFzcTqGZoYU3G2TR1LvuSKbZkZnipMgl9rRTdF4yc4G6L+lYCRz+LrPk++uruf2q
uPoBFG2gQwGHU4UfMO8/Hjl2gUvk4QdmGoNpKkUaGcYSiHNH9vEP6b07znv1B24KeOFIbgK7QVZU
PcY+5xV71GMc2M+NrD1A0UgSYLyIgso6S69LqxUPov7aaV/+42pSLBIGbW9MBmxs51OUeIXyo5BS
sw9fI3SShpLb1ycxM8zrqIwdQbcajI2epjEhyCX9Vo87hWeM7N6+Ul58hC61zEoMOw8XAEg3hV89
kvvd/FXYt+5ikfQT5/9RxnAFSN185qgqe1UCYJ1BZCExdNfg4sQiGhLXl27z/rMCou4/0VwNQT3B
KYxSDTBIOa7dseFjC6UsrR236ft1ONaXooilnYZUD2tstmk+QNBdGhjERXz4CnHRjfUovGrrPMHf
j8LMnuOzqJ6h/mJlyVkbnprh8bo1jB1FF8OWwyxGKeEuTdG8qhEsIY68Vl6c6zCsRaN5Y+IQPZVk
4866iUSoGXUyYwexLKG4AZ3zmAw2wt9EqFvxRmMq7THXGLXkIvHaT19HF9Gdo/KS8UmlMNZFMehU
hM7RMbgjA665h9mJwPY62F46EVkA1Rxv6yMIH/Oo8jdW/8x2omb1C6h91URp10sKfsHgls+Bx58C
L0S+C9UzmpWcp32JMlgD+mG83VjBPSts3FzlFTq12bQAF6TOIPYvJSZN+lWVml07/8m3XKFQe6xI
O35OEsTBrarfNg1GulTh97wsGPeg7YuxbigampkFVabjkKmr47zXy48nGwzIs9Nv3W6pEAVHu/Ym
djMrY91aN8OSFSJlmTANhp4YQJSMJz7PzBh34xmX1+Vcs8JhFhT5lKt0SgjJMC2JACWnDy23y9Nd
JTwlwikLnv9gc69sosIPIx3rmePxxswJ/V7Ty2dlDhgxFssWmj9mKCSrWQVSbF/kaS8b507y9fnM
cQxbtnM1K2MoGglFnkv4GEgC5jV0j4KZ2FNuRnj27V3e71FsSmTeOF97DF2BNTdrO6exQqdij3kS
EjS7Al3Htv6YDvoxpTa5Jy+wrKf67bjxgkYHHYPWo4o+hodE0FUh7xsCNFw6L7RZ0z22q+1WSNRN
vQjEoE/I92sdtHrpe9QbnbhzZ2p3pS9ZpHCXyFOy3qQ2j9IVKkWVgTaoklDBvq6cX4x02pVL4keJ
eqfnQ4iZRvmh11gDbLYJ8m9KoQV+kCBtjbIA5twdy+opEk46ayLhdqJ0ZRdFIm0jKeoUAKN1ytfx
GXKYu8UPMUl2sHDdcEq7OoeCGYK/rm90gbWgFKU0sxDOIWGvyJ9/cJH5obyo4+G5fskOyp3oDl5x
ypzKyjzWt2QwAB2ozN0iZoUKDxrV1qn4w6Rg8GMF7e8JFU6RajMsJU2In8/5y2ekCMfo0rIpc1iK
uBzjr/eF7PLKGfkSCzVIkoTJXyh17EbGvZi1vhT5SEUoZVEEI8ssOepKsZun0Ore0BT+toj87rqN
xEuumUhxTSG3HT8NMHEJl1sO0awUlyyHYWDQwvZxpGVV1sMgZEXS5/4HxhRZ/VP6lFocct1ukZsp
swJp8z5w2R2flO4zrpwkBcdREvc2JF1NZS7Mjr8pitfrC8jY6hpFL2I6cRK/YAHliD8auWpVaWdX
Nav8jQVDhVxGVadhlRDu1CpLzJYvfTjcYSiTc92a7dK31bpRrKKrGImDxyTU4+yDfb5Pvcap8eRH
2qlY+R+WSeT/V6FJ1YdFU4yAKqE2Ncp7DjMIU4lhEMv3qLBk4QIl4BqymcTZm3T+KHcpY7+yICiW
6DIBw9DJATrIR3k8pL87pPEjwb36JBQfpGmZc4aIv5/xD7XuBzkj4bzJNwYmNWiKqMh4Vvj1Oyyi
VMZFiiWqutqewrPWu8bwrU+eCuGGbx6uO9jmYq3AqI8eBgtfzCLA9MWPxUPMedf//ua+X/196ntn
KGjQGhl/X8xzXy1ivJ1UdoTuWy0NGa61fXEwVDSuytBpwO3h14Ur6wAiey0KEAdXcvNdjSgt5kwi
3pwcon1v5iytcvIHP5H1CpAybknaQe8KAOYRRkUZ91Lp9fzyR3SNOdTwBA1WiZQ/ozMfxeGkawCP
Tzq5VlY3kTtAFBOSBt1zaKX2+IWVPN+MDVEwyiuGJJPpTpRpsqSUGI6NyiFch9Q9alR3OSpU24+e
BXQ5OToqtdm6EFveskalTF3irM2lGahZ+FSLx6H2wmbPD9+v++Qmqa5hqB3cKnleDBxgFLSPGcgN
8xg0R0r02CUcm2HhGos60IOk4EcxIT7yQ44s/U5yjUN2o9udOUGbTrLiW/Qn2SNzJO7Wxl7h0od8
y3GBIRWwseJyr+xnZPxY2fwt98eUV2w10YCYA90T1wkSCrEaQKDfPTaOavE1ZI1I2nSIFQR1zPLL
bGg1jxRVwTVfkrG160F75VvFXyqdwVQsayjaLYwFkztlJN06ESKgyrkLbouMgbGZ8F0vGUVRiZZG
XKoBRAjtwJPs0AkkpN1M7rlz8Mhn5zq5Ibww/H3TF1arSG3mAgqzP/vTBvfFQA1HhJnM939lB82r
3YJZi8VCozdxlylZTN4wxXyQXW2RJEuoxtG5bhTLM6g9zCEw4ocZnoEE5r7PdRsN9X6KDGMj8CwG
ZmFRe1joU1URSRllgAQA+lV2aWhmdm7NtypGVJgQmSSqboZdaoyU21YosHIXuh9OUbsum0jaWYrv
y+U01seuKq00eK3i24TVwc/YAB/PTKv4rzRiYdFFrGjeduacOgriv9Bwr3+2zWTK2iQqPle5eBEM
GSjKDZEZCnzB4yEdl/wrWTzGhxMp+jAgRYYJm1i/MBv3KS+ZyaS6UzL+UPXs7j8aRvFHhvS0OknA
kr36lcyNUNHaqr8j7W3OO1Z1FPE4OvJAJCCpmqhKukwXc6iQgBQ50gyefIjvQlDVi3bsijyyVa/B
UBkiPOBgTFMLmKU+Seq3MTzk/beUe5tYLx7bH+piD+UVupJ3UkyOEkPApIgIg3hK0eUNVAj8rqY0
id7XK0e5hDKlfB2KQBrC12Je0LDv1P0Phi+QP3Jt3ShfiDCqUEhJQ3BwEi3ZqgqTRE8TdDpFu/iW
WSx3YC0fdazkUmjkyOXhO0W8h7bnpzKqUXCLWesYOXTdts3X5vUCkt+yogkt1lNVVIAlQ++UM/kT
Wrkt0sRH0ghNZGYPKeq9/OwHNFDdinvuv7CyTtsHzMVZ6ANGWVQEM/gF+XAMpedq+IMLpKLIOrRU
FVnBaLlfLZz0uVINTpGtsJzxXKPxiS1AK5mRPd+0QsULh4grPI/mKAplnqd6gCCWJc2DcSii4SWY
VFZb4PbX0nCN5DHDDiVSJKW2+lpJqUoa7sKkHi97xPd5yD3NIvlz6ISqaJwS3RyPzaGFjq1DaEu4
BzL8ZfsmsfoF1GrK6LznxQa/AMVm9nJMnewm92S7euZQl/AxWQdKubrmXnfTzScDZQVLMUo758Ks
9oCdXOO9sKsHvTLDPVpbSRE65K1JtH8r7tTcbNzqxMqlbB9z0DFSeE1VNZl+2Q/LFi9yC9RKGxtK
nxDqTdz4pDiGh/atN9ZtjbjKJ7pZgVG2yooaZMYAMGSgz4Jh3HKVcdM2rJc5FgxFndWkK3orAGYM
X2bpVtJsVWFVRGwyp2EooqjhL6FN/Vd/rZUyruoG4cFoBXfRYKUQzkVVml0spLcPNfYsMtm+DK4Q
qX0oDGkrFyTsIf0k47fQIfWqgtXdo5p6x3BKlnUUdxqhPuqTgOdwDFP/EC6xYgdvqbvRlV3pid1e
9w9ueFlOiioFZUBLLrk/pc+6lx7ivWbN7yGunJWXWQKDN7dvN6ulpGLyPBk4YyRLiajkSK4Z+T73
OrO3tR/JRwMc8+MRz/7s+Rf7qMi8bTgJ0nFALDr9Xp6eZZStQT/zXigMz1Abq1K/aMnyPDQYLRQ3
DjcEjGTd9p74+wfQ/GqUg64vpFQjqR8FaTcHp4RVqb55UFxWlY7LecgxpgoppVGgzr/cNzmjMpz1
9yn20JuF0yZSBhKrtSOOiZOlzwy/Z60SxRy5gfHhESkRax11hjhY70Eo4rZxsnO2m36QogjOZh48
LLsoKkkySDhX0gcoBgXbsYPJ1BDsIQVx/W3uZp7KGte5GS6vvhRFJUEz/68aVFcrKGAIhqXLwa3a
604nY65CXVuMdWXwyUdb8ep0x9kTjQLaGMGWORSedq2XnwrDbnT03hXoChrvCpb8xub7tLIykqIU
XszRRkY2ef0hUVH+FX35GO9WmKwWic1LzgqJohNeEuM6IlfFpnys+Rt1Ognyt1jzp/yh705z/MhY
TcK+V8hEpMhEmeYkHduP1WyO4UE4knq8YSc/pI+QwfV4M4J8FitCY2wNiQrQ5iHSFi3AkdALp3Ha
Z9NT/Lvarh9Xnss6SlQEpnZzpvMc1rEyOpPP9k0nWhPrVVHcMkTlRUwsV3UMctKps60tar2qSCs3
iXiG99nqX1vM4su96V5BugSVtzWizQCVWLUv7wxbdYLcROeQzayg2NoV619CeegyC1ymdbAX8wBF
s78nTeyx1b9rXnQo7thMI24xzRqQclShLERMhobjtE5+Fp9bL/EFV3ELd0GNCqYf3klWhwe7wKme
F29yst2MWLtl3Ce2dsv6R1DeuyixonJk/UmTNmTvPoIKdrUvw1ZaqaYTuk4RSYDWqi9J8yazNJU3
g4iVHbQWTSpmeI8gql36icfdGSMucFwg6QUNKPTs30EehsGiDMc1qPMvijg5Rh0/CG140+a3PjyU
RmFe5xYWBnHZFVHnYZkr0GPBLs8FZ+HfljF3spERXrJAqAMvCqYEfTkA0dLEGpcXvbjRM0atJQuD
/P/KkKHHlOYPfQMowKrTXai+LzqjAHCLhtcOQBFJptUNGvPgAFM9oprD64L3Sb0LQ5bI/9Zpvcah
aKJUdCHsyWNTW0Zmw4V217pte65Vp64frn/+zUvGGotiCNSmCIFKvn+p2UQ3kMMdAwNpZjtz2K2F
rC1KMYEe63MvE7Cmnzykco5GwCr9u/6NoLn6qxtIFQbIB0QRopTjwyLMaIcDr8mKE+qVz1i7rRj/
snYqrRoexbqSciT73kJHCd3xTmAv9+TG1JCiuC/X0a77N2B/NWxKhHmMIoANQ2TP2pdaUJ1yZgmh
X/9CKFr+FQVzQ8tQInl9VTvU0wuKmv4T36g8RQW82gphQ/riik4wpQJaxPX3MX28vlabt8v1l6HI
ACZkU0DSnKPVHDHWGtJ5/K1sZueCePX3/4hG84IyKmFLGmqkG5JqFEzhS7eL/WhXfWMrorH8gCIH
DHTiOnEEWJsOdtVOdj5yds6zSvA3s2PrJaSIIemEWuDIg6DxMKFwvfDJywEe2m3DCx7I1EvIQdms
gJCJSjGEMuNVeiqIdU7+Kr+2VpNapUVISfwqm4OzPOe9GRfmxLo9bC+roUs89DPwcEzxRtGpfNyS
Np6yec6Sm3p+UFlaStvUdIGgot1BqzpVmgGBN0grjzNrzHhzGL5NHIOYtjfxBYiiir6dUO6oY4/x
8y7vSAN5+0eRyQWBogmph6hoQy4k8nJTDM+ScJpY48uIf9F3Hqi2/P1BKKJAc2ZVL+RmzimRWWuO
Ebwpud/whVlGBy1mqRizvj/FGJmeF2FVAG6cRYjZDidUKNzKLUtAaFO8ZW0WxRVCwAVlSnIm/SBC
IaznX7OkfQrHZrLC3BjMrI4rU5+qyBQhJvlF6FJup8RqYs19U6F0MOAgQtEV5pj2L9dpbNNrZNR2
yZBhk1X6vtcmYsaPE9xzjHdohuHTu+t/f/seBil9SMBrsmjoFKPUGt+UWQSnqVqn8Ek3DHa2U5uN
Le5Fp/ZIQfKADLhm1bGJSbrWaOoPRF6Jle3ctvTyQyiSGcc5ioII30CaWm8yRkfpWCHcpjtdbKUv
I7WUBHJDtqDOL2ad32f6S46M/vUV3T7mVigUo0hJgs7YBSuafejLLztSfKX9FH1haz1vlrGhiO3/
PyB9H6krNZQ7dLVbnV3iIXkCXIcZf6VPigzQ42BfN4+1hhTJyFlbBzm50EWqMxUN5mWexOjxOsZ2
/LuyifjK6tpQqFquol6WlLFG3w3oPg9mekSXwRN7YNwm/6+gKIqZ4okXUKmNCC69V5RvefAqLB6G
1zG8YhNmRZxUgKBPSThypP4k6O/D5aXTz4N2EFqdAfMPR/WFoKntPCIGkXPi4omvyM5iS3buCLvY
41+0/Wwrjfkze8p6UvqHa/gFl9q907JESU5oJPHDXQrgDMVKxPF7W3b1L/+iUo6xonQqncco2mE0
YCmPUU2NaYiosYn3qZWZMl7MzeY+OvO2uGMrBWyegVCTVFUcGRpe6351Tr2s6yjR4DFxtDjNcijl
c2k8YWAHjxkdqvL6J3thBUc56CAtKEuvITc97kmrRuB3aA8k1YfQ/WQEENves8KizsG+X6rQqD4E
tWenhb4dXkFhFCRi75NvxnGG/qhusctTNjllBUttjpwLEygnAzYKXpt6HxqvXP10fRlZENS+qBWM
9JEIowyN6AzVYLWd7PQVKwT78LpPAdLKFGofLFAr1gYi/B8dF1d1WqgE7UYvRl8PyUiVnm6nPqZ6
Hmt8QnHHesQgrncFna7zMbrWmFMyM4MrlWNcdD4UfHb/aSF16nSby1QfRB4Qo4ou4OScDEjLTqyn
ke2IDD3RUD1XNMQ+lCeO5TyIbY/dPVqFL1pEi6G0ZLTHCtZX9EZZqcuSWmRCUl4oDbk+5QMglQei
nibZ7QlfzZNN/h1llnhNjm0xZPD1pluuzKTcMhfGiM9E0KZWfi26g1pXZsXqNt4OSEQJ66ig9laj
e1xQ+xK3XY9Pppgh55Bsb9WBmZW7Ep0h5r94tyY+8MkNV4BUjFBzUdjyhLKWh97R98WNKpniw+iq
brJXpD9awot1FB0nbVtwegswsXvjSxezFcx8/P4HTi/xsqxCaM5AkcavlB9ihmgtkEuiUceeEjc7
KFnv44XV7bvpDZKE9xAZeTZdo5w+Q0NQhSMHAlXVMZbuR8lph/c/seQCQVmSVH1ctaNOIO6b5o2T
zXRmdYqyzKCcWtFneZlqYAzViyHdpBjwOgUp46zaBkGHgy7jJBZl8ddPsvCJvAwNMWTMHkMx8+NQ
/pYprFK57SPxcgGjwwwkyAvBIJ9e9AY7uyUPw8POuNcszcO8ghOpxg9dlrbnJo+vQCmSjRfMXR81
4m/LQ1KdBVaP4kcl66cdugKgVi8IhSxKYnAdmQUEcrVTr3e5+3hH6pQNnFSLgxbQe3JC1Y7gd1Aj
Zq3s5gdc/QSKJNQx1IyQvGTKxV/GgsbFL5H0ct3ZWctIUYMstxqkPmDl0u+ReA74+//294mJq2tK
lBUVl5FsiFTKzizVfqqwMiDbp9JqmShOEBKtDQYS0JN09vgNdcLfSR1c8yw5yR5f5Zwcp6/XzWJ9
GYoj4mZK1IaYlfQo/YuOOTJiU8x4f9wsDMDk6f/PbIgUS/BzibchcsKjVRGV3bkX+qRxnV2yRX7u
NV+nQrJ6GscyI6IieHa1lSXdQ6fX1c9h86YbEYOVPlmlCLKGOlBR40UR4iJ03DJwvB7qQZXYo8WT
arRDs9NQxRvtfzddQgNRH6ntxLQVowaP1dO3bnjvB/e6E3yKGn4CQFBdRYE96uuo/dkoaCaQeAB0
ZGgL3lGqL5XT24LToBaM9Y5C71QajNqpOAvjpSVgU/2olI4+eAxrNgEEFAiKEH/kVVosVuHnrCuS
MbHJTIjiVrInXIozM/eLM2mJC29YdymyL9de92HRCpBi2DwzAoErAZhpkdWlqRdyocPX0OoM4h3D
OHrD0ljUpxrKNFqCGFjjPmns/FXA7RuTsm4hueomLRRXYSBTf3rbQVYWUt8s54OEMyKCClcnNas1
EoekZlXCSApWhSzr+1FUOyzVnEjdlNhBYliFAeHT3241oVeRZloB70WCOCQ2aZIgShrDXoDmG2/G
OP1YvE6TEg1Gbd8i0LUAN0XMvJxjN5GzVzS6mr1a2/HY+X2JyXgMHyH+ds0fKbrN4kLTDIzCsCN/
dKrbzI1spO+fVGitijuR1Yn0KYNH20eRrqA1dRT1cA5FQENo4UaudK7t4IZMvmMK85NnoCu20dqN
5WQ0GJYFsBnzL3pPx0ypHsVD4o6FxNhotH4jgqZFjgUA6USllHNKbbClv65/qW0M3Hp1gSR1eWrl
AmUKwnnBNNRSvGt6DNRtT2LKKEPdJqe/Meh3tTGJWqHOgWEopdXJqad2utkX027iWgbzbpqD0SuK
jpZPXqeXrBOCQuurLLEXdcn2bQkJxzTCbIs0a1kn1iZHrKAoyhWnflCyAlA5pNZdUlCMWSh3g6nH
6FzgvM6LSouV+GSZR1FvN8lNHIbA5EYZiqi1WcShy2eSfd0pWKaR/19FmkFfd1G8ACblOCesmr3W
s8ZRf3pI+Niyq+Ujpq4wlLjgagz2Qq/Hy/AxnZxzutkekHERMIFKkkymWsUmJ60QKcZVRi3HeyUQ
Ra85/uyBk7yf4385myV8s+nzKzCKcfMY5fR6iyVsZTcWT2EfehlmAs39f/xUFNEKHT/0U0+MUtwo
PYkKY+9un7srQyiCaItG5YcJABUZioYHO0i+DCYpAcicQDNZgczmSXWBowWm5nIqy8bAujXGfIs3
OY+b1WOd93Y+YZsFOSOYYXg63Qkzl03ScAas44zWD6P3QBMZNWksgyiaGAVJwgBoIGgLRirO3/Hm
6M9wA0OZnqCjyLoRMJycFpMa8q5XqhFwKlrfwkPqyKPZvvdH0sLK3eZv14mC5R0qxRSirqLeLikS
W4aEbXeDdXSyA3fqfdR2nqbb62isj0VRRirmpVansE2IdHNSH3OJUdzHAqAYImvRFomRErgXlHG+
W5Q2f8oMLmOgMEhcpaghk0Ju6QaY0RpfhMCPBNlMlC/Xl4qFQdGCnkTQHOWxjZbpUHR/yWCfnPFU
RP7EpzBotVMpYliKSWkhIAEzBK9Y3jm+M2t934dfI9UdWWoO23SKuyHGqMuG+CFksTotBqPVinIm
flailiX1OV5wMv4mQ/Pq9YX7B4820PiIYnHEEZSTDQkaToS5w0X0nXtofNJQH57CAWNDSV8Sa17Q
9ne6oFEeN49t2wsY0WvzymxHeeoZqNfhjNplWLXt2Rccyudw7Y7qUIVV/N1szQ4Rio9uUivY5cf2
iISBMyWshSTf/7N/XCApF8xVRS6zBpCcYIp78jYc7vnWRDTrvxcz6rgkq7Tjm2wxO2vcsZJl2w5z
Qae8M201aeaJwVWQmcJwG03HLm5MTny4vrKfnuB+xjF/A9FVHknDG2JTA6h5yZ8x2N3MfP1Hi9dh
lLVgXr2Ahp64NMlMPDzhuqwnOMYi0/XomIjHaXIBdNn7eYuUPNH9F8PISGB55WPSZR9BVaOxugVO
8BSe0WN5JsN21AgZDd5uH9h1H9un5mVVqUA35owZDgs8cd6N4V1X7ZLunEPGnktYLzqMrUErWsVz
hXIr8gF18XFKH3jWIy2LUQyKUZI6nHBfBEBnjz9IkZN+Cy1J49uA0S3zTp3t6x7JoBSDopQKLZx8
JIBSAryVqh3e4QYJ6lKsXtjtQOPyhShGEY0kbwrCXJLw0dtF9E7F1J1dyQFNWsL361axvhLFJpUY
irjEYREb7pTNN5HIYkiWPRRh6AZfj42GnKDSm6pHcsTojnlsIszujHb8bmDJ+m5+Jhmlpqg0FRXo
Pvx6/wkXrUcVIAwauj1OWcjEO7r29Q8WbYVBFnV1as4ljzJBAxhysjMwMVP9o0VbAVCurSDpiJQC
McIlHbwkD2g4xY/F6TAzo2TENNtXxhUa5dldk0iYmwC0+W6wfw5f7zlzORt3ox/tI49ZRsVEpJx8
rtN0aQk3DO7iTj6pVswtaPpiQOdyyjxmZeimE64spLw8ziOp0TTgZUfBlexlpzidM9oiJBXZtXws
D6Q8PuGUOW847OA69efhLub21e/qXX4cjhd76NucXsooN+hhD1c9BpoTYeNWjGh6m15XGNTrpdrJ
bYt/iEMd3SOVGzqRX5YxQUN1o33PzDVufyNoJyBdpsrojfl1UwWc0khFizcX9dQ72sdorOyQQ5M4
QV8Bc2Qr+WufDl75gkZ+zWoLowBaWsYWtASpO8nFyJ0d9xeG+iG9lHni+TpdbKdRV2AUJ+XlWGKQ
QE1y7KMzPEo71ZdvSIZkeFIYd7lt57vYRVGToixKxXOA6sTYVLLanMvKjLI3hkWbccvKIoqgpmrW
50kETL+vjuGO9DZJFYpsRltClin6P9KuqzlunNn+IlYRBAmSrwyTlKxkW35hra01c8789ffAvmtx
IO7gs/dNVarimQYajUaH0zeD4f5HRMFIGWkZtKj+woY1Dhom0CJY1s74kl7z2WmNG32RdpRu+kor
GQUjlZp46akjFHJOkDnP9k1nHFpV9aL6aEVfWtWrGwwmN++KBXOuQGwb0NvOrK7L4anSLQeclJ5k
CTbv6tUPEqyYuij/nyz8QXXphz4Op/oS7H7WMOSgnAodWYPpv5iBN4USrFmfJpnSFVx3DYe7wpwx
OHOSv9AcjTYVWV2yRESxUH5p+hEUKkDTmsQJY5Stz58lqyixM2JjdKpHmQ6KH6RQ0Lx0NHfJLrzp
K4eCM7vcgaBPprgyPMHSKHMFwmyI43W74sjvnuIKLyew7+DukdZ+ytZPsDQaQ4w+GvjxrypnsT/0
i8Q1kdgXyn/Aym4my0SrifINSohfQcetWPV1XXYbyGAE+zJXVWEUMfS7s5DpijG4XmtPkybjcv0X
R+SXdlPBqkwzbRSFZ6xH13SyVx6VyD+Pn+trjHnBaAEpeaxsfwSbMiytnfbcG9ZblDebs2OkV/9R
vwUrYYVUybUeEKnl8lnJEVhHjS+8FqjcydtO+QJduEepYB6ytpt1LYU+pHAOtP4wo7gSHUvsz7yR
Xxuliz1kVRyOtgJjHF3/HAGt+MXVgmJ49NjLx3RKzqxYZzDrTceWGmtIQj950lFZFXj6EcStCarR
5Yx7MiMrlsF1dTSm6g9vZP71SKquVNuZfG5lZdENmdrropnAgy/JR36Kb+w7KInHmVmW+/Ka9yZn
z7Lkg8wB0gWrkVdRU/cT1tMIvQqXyHTQXgsQaO5KsO/KigykqykYD7sd8mXOgIYRr3vd5yEj8sC5
EpOTvHdYcqJ1wYK0TVDM7YylVJTTmIK+UGJwpdIIJiPLUV5cmdwNOVngIV0O2nFBZ0T3vxFjyTRf
sB5FpLWlxd2s6e5n6CsbdvNr50eH/NFIHFXaZyVxxHXBgFhgZDYi7rAu35IPuR8ck6+GHz2Uu+KZ
Snxj/tsv2CqxwEBpUF7T8VPWqzfaeN3ZO5V9bsx7TetcTVZhL9s3MWVepC2aurhlXMiP6Ryla5qO
hoGlDvjgdnnhsIc/svxgQTctS9WYJSzlbOhF3nO9r32Q7qGUJzw1VzUyinyiC5M9ariNeL+av9DE
AK1mVBN8KaC1Pmda4jGK8GZwmaODXdCWjjL+l/V8wxPfh1llWnCAsZ537P5nrSEIvrQ7PiY19HTJ
Ym4f6zc0fk5Wfs5o0aEudOxerN1PbeS0Un7mTcVnFIPLTHA0EjFFGthJWgTxAht8v+zSQ3lDbvMj
6vLcAmG+y5qx6U2toARh9BAVtIRDReN0wyIVDS2JWy7ef0MRLpVWm0hvcZS2tmOnDEmOoV0Lc1lp
yjrKtws0mUmwdphzboisTToiSBlZdF4HFeyLXb43MCGDu++yGu5ttXtDEl8k6UxYQhbKkSxwdy+H
pvQmlJTxcGyqSt9b/Iy+O1Vg4DcoWFs00Hee612Eid0YnwfB7IZP1Hll+V2Mw9w/5/VLNbm1InkO
8e9dwhPs/WyorVX1wEusZV8WX9Wh8Mv+VjefKybRwnfdhT+iVivZBPuUt3aTTR2wOo+XGhInPUXe
4FR++AEM3ngN2U+XNXJ780zkNm0wgxMQc56vZkWMaaLonPGCys0feJKM18up39hnnnSURgz4OXq/
mG9wgi9QJWNJaE5+xnkWL/WjyIHbiKqlzDfRcf1HC2qpFqyHDjpokSQlDu0RpB+oBpzMI4kdxWnd
4dC+NGR/zR3HdPf6enlBNw3JClAwJCqzTK1nqJzTkWJP0Tz2tfzdjpAfSrKCEKxIHafjuCyQyaxn
NxzuVK1Dgd79f5ODW/+VdQ+NYdEJl8MyE9dq7qr5iyXltNrUBvS1oLuUWLC+grqXJSqVFF48OYXw
Q81deNKPwaEARTJXPlnkZFvX3+DE2Q9RrhRGqgLun9MVnmyfOxuc7l9GYLdpNlZgwmVs1uOI5UMh
b9UbXptlTlp/zo3YCcOXuP2Te2WFJShdbfRWZBUocywwtDaukJloYxdT5Z3LOsH3/N3hXcEIijcU
FcvjCDBahYmhFNNWTOXw3yAEtYPSBeiV5Boxf6+sbE+ZdryMsH1Af+mcKRq8haZlCUowr6nvx/Rr
kYNbcH8ZYvvxaJkmBZmLhuk0whWFENA8hF2PKypyps/BHnO2UbnWhQ6qkD+D9E5qVzfvxBWgcEc1
4NQY06mDZhfRTiPHCXHBnoSOgro8yynUeY9g7GUht/X7TUbh7LKpsWjWwAoZSxa6szH6YYH+VaXH
IGCmuHPe+ZcBtzfuF6AY34i1BGM1ayxqkC5u1YC7CRMumlnGkL2t5G8wwrlFVDAL8xByMTo4WuoE
vWx89mZA6G2z3oUy5txq+YhJb45SLygXpMgnr4oPCfmjQNcKSTiwgR5MaOAB0nIHNi1EFXiqvIvA
gvq/xIRkKyecXduo2mhUoYSpPsDMYY6drOFShiCeXRZFZaoAwWTHGSSS3cNlFfuXG+Jt8wX3pEmC
KkhTbP7MPPNu8SI8EIsK5cE/xuyqh5jIHJTtK/ANUTAVFd4AaRFBpAoe3wRAAm7M6srYs10lpZ7Z
fhSsFEKwE6zr9ayj3HVIUJqRjEhPzEGMsrbwBlwnXt9j4sjYY94veMRGWWuGxGKIcQwVDUIktqCN
SbevlVslrTFp/bHsfV3++pEsqxjIiElMJ9UEVjw7065CMV3og25VScGyWp3+B9+CH6X3d+OvfRRj
GWU9WzSusLLRcfCMXYYAHmYlnTgrCKKhz9J8/ebb+G0nDb4AK/9MV6qR2gsEnPqfk013S+jojzxe
GO9qmSGRHDyxZMTOrDYKeXXAYO7zj7zjgDM92KU/ZzgZnMZV8WTumsTeG4I5Ibk9WpUOCUt21WBE
uLKzZknMXAYh2JMQXQ3zkAOiQQo4qT2DWk4sC0/KQESbktYKyTWs3RRlp4EdWRBezX/kAdqEMNtg
mBOsCpKYBC/UgXc9WcVHY3CopjqZlF+BZxDe6fgKRJBkafuy7fmhGk/sRA/pzQTq2W5vS0MKm+q2
AhKMIo0qrRoMSJOyz2z4VKW+xM5vntYVgGAHaaNPXRABILmmn8FM7Eae9iF4BJuOM96l0myJTB7B
V+oz2miU787cms48lF5GP12WaMsBZKqFCY8YQcjjPefmQENSqYmLGPMjLT0OnHZoOzfUGusQldFz
HwXEJ/WQ+tQOy5vcijXJNbal42t4QTNUqwpAlpVgYF/EHBK81HHgpkzSSb21imsQQSuGNs5CW4OM
UYq5ITXCgLKWlq0biiFiZhm6alP6w69fGVU69NaCOn+IUSzsMA5q4CF8azmW0n6oEVzwqzGTcWHI
MAUzFy5FkTULMNmSnFTCDkqSnaLUcLRyUd2CKjLd37oa10IKqpKa4KINCACNR/LtZ/rTdg3UZnuc
dfxPrDjDdE4NDDcULcmCOx0PU1x3OXd0s86bGNkRLXsY6PwnCriCEa7DoRnmgPWA0YLaWZbbcpoc
QiUKuKnlKxBuVVbqUfbdMlcLhrRWoJchVe3ETX+oFmku8L1KYPAROg4wnEhVNSoac5tkpLNsPXDN
uyny2Hc+Jcf0tW/0y4we5wR9uqFHbuRjUd4fsHNc4RRnS12pCUYzuMp4ZbffG/vjZSP1fv3Ovy8c
4HlG3n3Eo8TNk1PeP9Cxd3SZQy2TQbDsYx4nYUSB0eitoxmp08sO7Eaq9lwMwZpTJejCugZEcY1S
UOxNuv+2uMpJTiq/EQ9mBDNAwFbJTEvVxeaTWW0TBhpSG+xQVYT54D65Jod+dDDJYvmYxGhY5Jkd
+np5n6SwwiJaUTYofQPYDHVbfCRPfCAH2+8/B7bjonkCyTKZneC6de5bcElBwIDqLWLBAp+frW4K
4wBZJNul6XW0fJ2Mu6z4btgymH8R7Q1H0HErCJqpmIHDayTU+97npXnsQ6iATJKn9tNUPurrvcU9
l03Qeys1tWzsgWl94W+Ddq/4yke6t08ZCARkL4P3ngDATDQRQW1swxCLREPFVoLIViyXpBgLa+zY
cCimR0WrMNlv8Q3l0EyfJery/i0CC49JbSDdwsBPzRbsotYQPLZYYblxDmpVTs2pHQ0TbKqah4mF
vgSNf03UlDWacGEW0RiEWgy05MhpfMIvwdHGZu7nHfHVQ2vcKJJXwkZU4Fw+QTfDucSw1haIyhXX
Fx5G0T7QPXzf/6WyRiafoKFliymCnZ1bOPMEIwQhYe1gKJ3Dq2HzO7nCbFjls90TtHOoiZameWm5
KgZnY7SYadzP5lfJpr1/OiADY1ogsEKwH+XLwhIuTR4Sc4RQZFl289S7idUPR8yg8llJH4IsvDHp
cs+Uxh9M8iQB3zp/sCg8E4pEEGaFn9uWJUgJmLpAmcVH7Zk7ZArdzik+Vo7mRKf8kwRt4wYilm0Z
TIewoKITjOfMEGUJM2KByIjzsZenrAU3aQCuhsWdCh9lsPL09QYmyPXwPOUBCDgOgpdFyUhyJe1s
NzBGL1/ahy7rjxK5NvTyDENwseYgV3qrAUZ7Cr6okcuDKsGICZ6TiQGeweCoB2m6cBNTM/irls9q
FIP1GEmLXMAMTHqXPP2wnG44ut2J9/qohwDEvK5Eyg1F1dQVonD61EktoqICIid7aW/jU3H40Vh0
I72JuB4IduwMSTh3SzCiB6Lke3bD437t5GZoMqt8EsOhaA4NrqMOnBUOHmv6sIsDT5ah2jj4Zz9A
UFQ2mGoW8A3NJuLo+V+K/Ymiaevygm5qJtqMGIZ5atT64UytfGYlIQMtrMZGOgoHoMkcVKpeRvjh
BL1bSF1DyywGKFu2+GqrB2NGHqK2Mdeow2yq8WY6dkceRqUP/W7wEdPsbsZPvXTY8KZoK1z+/5Vo
RaU2VZQCd7an16wOnLAcZMZk42rV1BWGYLpG0hvghgdGBrph84rH78vr6JAiyCc9bDJ5BNU3TBOj
LENgKYfeN3h7yW34rD1B/fHmSB9btEP+0dbBb0DgAhNlVdG/1fsYj3oNkOyGdyygyvKRes0rn2VC
96PmdGg9Qbps7BwZEdc7vkM+YVZdQQvaX/TZEihc2mk3+uCOvooJbvbgqB6N/eKmw4nzoNafZKFU
vojvlHUFKzwemoqqhUoq2yXqJ7DTuE2WumnfobhEkbxWN7KQZxKKjI6siU2TxZDQuFt2vIofHSg3
PwvroT/SolJt45pdr6joedaL3pepDjx0m/okcPTTtJt9eq1hdMY1HBmMOjP87CM9JQ/TPo8cI9zJ
3cNNJX5b3x8/cnUo25rmRRrhR5TNjqGWsEeh1WV7I0Pgd9YKAYxWbaXUQGhiRIub0Ym/XQbYeqOA
vY0ZKASycOWKdW/KMoN520QIzUodvMAq9EQku+LrGHown08/u1yHl8ugW3qpGQY8MxvHEHSj51KF
S9WYIwkg1XBVOup4nyyHqNpdBvnhaYnar1mUYrAlEuNM5NpbaBVnoGq2Xe1L5wWo1UWI11U+Zs4/
lc69IytP27rlQAZi4UGEyDje0OeCEbUwyrRXbFftny3tPh4/5ZWEaGULgtr8hQ4UFdWK5xAmnOd4
DHGm02ne9YvqJBa5qjsmUbytd4imq4gHgNuY4bYTLoO56/rKGEscaDzJ+1v+jtTBWY7xb66cd3HT
fOgWimShDwaCm4JUfdcyWhYMPOgnYoPdG8YRfRJp7ES3k49Q4e73azBBbwvWYbxZNQ3yCQcrU3AZ
pLjv3CppnuMRnNRJkTsp/d0J49zyg8kDQRUVj2QQ+51vV9PomW0GpoXjhUiaGt2Bx+Dvy4q+ZSN0
myGaoZoqRu0KVl5JE9aPnY0XMY3vkHPdqervV4FhnDxmfdqY/IVa5h/zTlZmKOzsplZ6QDTxl+lY
6Z8TSdJvS6v5pHCUmzHrfZt4z4w6DTKKKdMTKrExIpbkXjbe//5CgQHOssB9rr1vadViksX2BINQ
9sMVsn1HNkWSY7O1F2sIfm2tFqqe6iLsAy7HnPqKwQ59wLzLUmwulYXFAkmMiuSbcFTA2GgbtUXw
aKDK05BXzpi1aM4zZK0AMhzBZ6m1AlzQINNzbfsurp576xBXEq9hEwIz05H8oCaYEoVDSFulDotx
AMSk74YZrrRxC5LDP9kThKegv8i1vCtOLhrLVmZU1rhFFp/UXr8pg9j//T3ho44I0VRmMyoIMmUk
KToDEKwEVeh0mm1cnsH+MsimSWYas22CocKgxBVQ6ravmpBAf4Nn445faKHPjhZBVxLPw0vfjPxz
4v3JZ+CYKlJ87xNUkU7akQ0af53q6im8NXfxKbjW6sM+PZqn7CR9E2w9UmEj+RPEphjMJBgyA3zC
Nkp2OeDoT9cpprAFT8aB+5KgJvX6Y45mr/Fr8iyr3N06tQy3NkIoTEM8RVjYfEC1YZ1yTyH/27Br
R58kUb0tRcclg4XEYlqwpedmoUTlzVhhjgQGZRyt+CodH1v9y2XtkEEID6ouDfW00ztYnvSg9JEz
dA/Tn9BGQQFXggjGZ4ybVJ9qoKhfOBcGhuEc9COIf3j4tdpLw69bAZI1nGCDQO2llcmMdcuTTD9Q
mGucwBu7LV9Hu9/VKWgCZvopyehr2vxB7vJcVkEdp6LA9B0G8E5BUQ94nXzLs+pD5zNU2QSujMpJ
soFiZ0PHQgyM5MGLimmf0aF3F06VnxSLxBpuW5G3LRSd73IJQ6VasIX6nu4KUDazJ90bd5ifAkLt
7Pf5X84WkQoXokZSw5p6oLU9RposDqhEXSuW+MRb74mVmojmNwqHLgz4ToU123evTRc5pZHtaPBw
+YxtZePW6i+2W8cLrTFBGED9SLQDZWXraiMSwb2uJvvMJvW+TEzdRzER/PJARQFGWbXEtcZSYlA2
LBZFkJunJnRCdNEJiIN8CrQWaTp9PJjmS/0HHd8okV8BCCcP9dw0bEMAVOyrPeyGJnbr8PefgcCw
bQTTcGthXvm5VYzNpc+bsY28OMcwi7F1GPk+Jrvld4dEwgenjJrICVALfQQiE6E5x1YTI7PpjYs7
ksfF+nhZLTZO7tn3hbUyl6GbS4rv1+Xt2HsFqJVCU3ZuZSCCNYoy1eozTAPzjMr2kjJxW3P5Hs3m
42VZNhULo4HwauZTQMQelmpRlGAKkggQL52KAcm15J7iv1PwKii8il8AgkFQAjUKdT2F5sL89HuQ
he5/VC1KnCWZHMKVXpA8x5MSMJPqzeOeWU+X12nrxXomB/8BK09/UHuToMODyxEe5ufkUX9By/0/
mcFlOskqNTaMHF7jOtVNDd4YxiGcAypWPI0GgQKQqkv8uSMvah28zOB5aekoWb0NZcNbnPAoBh4a
OKTnWOM8FqgGwF2kk/s02w/VR11W2bCxQYBAHPaH+2+KLYOUxG3WTHCZafxM1FMui9RvLNf6++J1
imfgFEU1vr/06okp9KEidw3IMQJTotBbgmAwBaJnCFwYSB+dr1U4aWA4ixEoYfQ+p6M72LV7Wde2
RFkhiK1EepfNmRYBoaPMsVrVMcuPJo5m8HoZhztvwtHkIzb+kURM7M1RWdK6Bo5i3dXjDRJlntLl
jpl8nMpudxmLbNgBDT2AIJzDHAz1XXSureopVSgim6wPh+xI81k7WZRFvVNrqVk6ZCL2eKBRF4O1
Glo++mWLvrtd36CIzaVaFMIEUqMzHDR1jcSdgp7mTrVo6IBa0gaD3fuhjk2vaeLppu/GtJM4Upv7
jvQn0xBfNHELn+/7lOkKKhwRiKPVUzt8Kg3JGdyyMFihNwDBUk66VdA8BoCO+CVvqCgx7q7+xn6w
UMg5NjflwbMLGmATzfjxc1YGbZx1tWWdiuQZyCgqJ16m5KWtMBlCsm5btsWE/TcthN7wjuVauMJJ
1LCJ0o7HFebbeN5XGLo9HC8rlwxCuJCHPp6CaAHEklzrxgfV3IfLt8sQm9FlU0eSUUc3IYqmBHNs
Jv3AjAmv49pA0FzHW1xXHPOhO0VII50wA84tbqJnq5Ws3uaxMdDZidoCXTPFeGJh141pUexSqsb1
odR6DHHNURWoDNOXMLYRnqWh5dbDbHjghVUl6JsWYoUuqCROKkbwopzVrXIwfCofMvKXghrIELkD
lK9eXuHNTVxhCTd4ZA9mE+VY4I5luyZCXT4rvHxO/yMMPxYrdTQH5FXLFLoSLDesvYv7/TBJwlyy
PRNVpSfVGPG4Rj4Wh5wWh6pSI6+0iJ9UqqM2iltNwSO4UyWibT718NL7pSz8YlnJlqQVpjK1WELz
sbnm9QWmHxCQwmEIlW9LJ9rzlXp3fazQhIOdlzlZVFhtDOYpnc7AkFNdJhDf83cQJqEgJcTERYTV
zwVqQ1ttcJv8/9sV8084A/xT6/EImHJUer88XFbCTZneAEUvIgyGGMwQAEyWZDcX9WNadpLRA5t6
voIQ7pF80IoMrgWSYWCyz19axTUiSXR904FYQQjHFiNxlsFssTNxqXxp2IOdx4ehTh3DaP3L67V9
aa2ghFMbGPFgzcHC8/rLjrcmBR65XZDk5k6+7akS2hPZ4vH9W2n4goHWQRVBshDZ+8nK/U5/VPuP
EqH4+lxQOyocYFqOVVohwYPA5AQmF8xvA7s3RhPvCr/YS0emytCEUztWjEQxt0ig+vGZW+6VxeHx
T56LpR80ifptGwnMxQEvAzJVcPjPl7Ayu5QFDXbsn5FkDAyf7uT2x+65hK8piVxs6qJlqKhVMzWM
qhPUXQXBfToENZgmJmRj9Y+ackQ1rpvJuOQ2NWOFI+h8ZCUDy6AbXp1ozlz8VVpfi1SifVtrB1tk
oOKIwCIhnX2+dmakGXmvMwizQyyt9uov0S5FkxqYgeudeohkLiFfHEERKer0DSSAkbV8FyFXcScW
GYvjfxrxyr32oWo4cdcu3NGjRO03jB/QuGuL6gCMThU0I9TqGJ61FYHkbXYpxtUNA0LxPwmTZgS4
MC5bmgPYUH5eoQOKBgspIVVMZtaTAXtb24jVoCROz0ChUbv5vsPoKTNz/gfG9y08+Lp4VGP2+Pui
d8yvHuwoonwHmyNzEc7+0DnRX8QtQHNby3JqW9UWdA0neKaqHlVNUgKO3LWNE4DBhg90nx5Qq+JE
D9T9H8jsNmLoFPMdGPL4JuNpo3MdLa10qNXERD2HWuxs9MFm+eAWbHSZOjoz7W5I0HpVrV0P2h/k
VQAN/mAKLwS5XeEymKyFmUlqoWlgvDKGb8pwL9HQrfPAVGTYeRyRUTGLT/A01pemBKeijcXkRHbp
Po6d5Lb01IOshHHD5UfoBSkcA11bDLMkBMM8G7OmKFmkuKR3ZsPh6Q/w37rzq3lTRKhA5yXhyvXv
uyDnqML+dX2wIFgSK66dump+HcqYr94byvPvCypZGnaMdyy+3xevSnof1pgot5SuZKfee27nKIKl
HKplbgje8m73jdsSTjuvzN78ofNRMelqn8jv14KeAYpBk1EP7FQxsVmgH3Qa9SmzJSK9t47nAMJF
1sPjULQeEinxdRw+DsNvX5Tn3xcusKI2jZhN+H6g7tXggdjHsPus1p8ub4xk98WcMgq5Y/CFYpk0
O9vrCVrWA/NIA1kyWQYj+GlgqDWtsggVN81bJzBsZ1G/1KnMHLw35udLJlxYyMQkQ833vPlR7xX6
s+KE18aek/uOn0oZK+5GOugcTzAI2RQghZJiiyzT5cQr0a7UPTx++JTE4u8/mEJ1DidYgjCDH1pq
/Ax5tu6j7PiQu4bPHhe3z13tIBuGu+HLn+MJlkHLSjjzaD/EPYz4U+7ne7T9Tw1GRehwbpKb8O73
ncNzRMFKzF2aNVaPDZxnclcaL9CY6yAuDA9spTJ+vPeO6BmWxe/N1dOhp1VYzjVWM4WBsKIDsQa3
jb08rZ3LR0wGJBiKvIsTA9SMACpuu9eJHg3e6Ta8XkaRnDBLMBdwY8JyTBOYi/ahzie0Rz2VMo9Q
Jolwn6dlnRRkhCRF/AW53HI4Voj+KLIU0bZltdCZR5DmQDjpfGeyOswnNUsVd6J/m2noJJrkPfwv
mv0LQRzVmYeWGs8JFos+8lr3dp/fDE4yw8vkbJmBu7xc3hx+Ms/9dq5rb3iCCthFatA+Bl492cdF
P4WI4KtTEzmgsHFZp0k0blsX3uAEXcgG9DstOeCW8TEYj2pXO6os5761SagGRPSbwP2Cb3m+SVpc
ZfZkwDgU7YHON00oCZpt6dr6+4LxaVLDpEXOTw3BsKdcwfC4xTMb465IS//y7sigBH0LkjovbQWi
kAktYYFjJKlrZN8NWVh647mIJ+/bmokmpww1li6Lglrrm7oGGzg5BF541KkLFms0AMgu3U01X+MJ
aheykFZFxwW749T64b1te+y18gc/dHNvRDtx4l1eSolWiFaoQQbeQKZdccvOdIqGOtrvh4XP11Cw
QZSgfRC5dty5BUZiL06RgJyr/XpZjK3zul44LubqbqDWrOvTgoXLZuKpaINXqWNqp6n/O/qDwVzn
AglOC4lyyxgIsLSle6jA+zCU4+6yOLJd4QdgJU5oGrU6c3FM0LSV5l+W7C7dMjjr9RKMgYUsld7n
UOyCsQ9pAQJCzYyforqVNfHIJBGtgrKQkWYASmrMUUFPvy2b2CI9pII16CfWTG0NiLpBixcG6Lp4
eiE61jjhB/7Cm2SZatkxFambmRqUrFcCmIXnNnKjDzyZZHkV2vQ+qzuNF79LDJ5EvcVxejV6ZpXc
AGAFCkcjHx0a35eobKtSR8OMmv+kfOJMPc0ukSXjRmjGAE39yzh+vPz9zWf5SvnE6s0UxWzpPALA
7tAnWu04rb2DkjZQRRm+cdJAYYGKGcnrT6Lx4jg9DBPP4AEANM3+7jD50cocS5Zh3ogWnZkGcaRe
2kzGXP0IOBCPv5ntWxBF44Vxbe7Biemon/JPMg/8RwJRdFXWqynYippMtpmFsK/9qSmdyVOvTMTi
+KiUGsRFpp+DhSLy5pdh5s8chABlTOaylRVsSb6UU9FPOH9zcVsRJ9M/R+PxsspIrIgtWJGsHYe6
5/YwjaPP5TzsStSIXIaQHmrBjLR2Pfd2ybXyoN1XRwQ8diAq8OPrGmXMxb4+XMa7LBKoXM5NfMkG
QucYq5YT3aEKyJwVicZfNhpo1DlHCLKsywN+zJZwb6DAuEB1WKA90+pGUzOJzeBK9u9KiI6TcyzF
TBO1GyBNORh/p8v4kS2TMyWtH6IN7vLCbT7i3xTeUgWHoo2SoKxmyDWf8tscNeed6pJ7ztI/HpBx
lqDxr12SjO/j6iouUL7SFdxu9Cf78ef4xXBvPvNZZzlSmLKMgUwt+GFbwXWsrI1RBdyQzddZ2X8k
ipSAVoYhWAxiVPmQDsBofR6DDf0MJCevpsvvrvlqMX1aOURygqW7JlgJC40xCuMBJXXwumv7CgM/
3GXwyuO0b6R16DLVF+wFw/WsdTXAluaoa7VDGgRDwpchGZwhfL2sIbLVFOxG3mpFGufA6ql6ZETZ
2ZnsXpFAiK/f0posUA8AoptDE33yY+Nmfbi/LMe/GEA84G20PGioUT5XvazNMxKruEiMxxFpzPYm
fkYVeIweaz6kPfTMJwkgNwrvj9YboKCHgdFZaLNAQKc/FUfO3xDv02tOGImDJb3/N1q6+d38hiYo
YMBiZep5qCqsXRXdS8gL637kWd6M6Rd30eLymWIVpkfIeky3d+8NWFDGWFNpRioAB0V2y5T4SbET
//JSyiAEHVxGBlL9gsc18+89/daMkstq+4r/JYJImMpok9OKQYRknkunxYtkAl+gocpaOGQ4wpUV
d81Q5jyErk93tYUHL47uIJFl+6p6k0W4qtKgNceRhxH77HvefMPDwY9Dr0zuL2/Jpiic2QJ8i0R7
l+nq8yKYynrEacpfyuIhnm9bGUHpppVbQXCtWN0V+E/dRKRH9Hzp0IfpK81tqX1vw/30Z1fGCopL
u4Iy4ilL82lA/O3O2hNMZpgOg1N/nlwEXzBgy/ggc9e3rdEKUTAORdnbjTlg/cbMK0Eqixm3+wEz
5mZUOvCRNQaK97z/tmWChWjpUORZh/Uk06eljNwyfSbK79cDwgyt5BKswahrQzbwTdPLbxOYcYKH
CSW7pbY36swJlRdzDiV+4PbVu4IUrEOXq0WdlljKpUfSFV2IJ8xIxxNoxxnGZJNhJXrPBL+26rrU
RKsunAt9FzB3bk+ZrAJw09qBNQadxxaS1WLJQWHUetiXHRJ59pPCWXMlibzNc/X2ffF5DwFKVIng
+wb8hc5CgbN6VQV+vVy18dNlldtW8xWWYPFq1EAzZcRypc6N6dS39ArVBZhxNXrztXb4o0fHCk2w
fQWu/mxuIFlf+qQ4zdHLZXE2N3/1fcE1t7ssKAuC7w/156S5YXno/tfdFx/yaQTW5yEFhjo8Z+1t
newuy7B5P6xkEE2dFplzaXMZ9Bwc9SFcLsUPZjW9GfshP3Tod5a2TW5qNHhJUPMBgi5UKJ2b176o
aKlYqCsljR/zvt378Dn5FBza0uGRA+4PaQ+XxZRBCqoQd2o2Rn0NO6SE4b2KsrybyCgH5zLK5mIy
FSwHzAQXgS5YO20yR21gpeJG+XM65qchTfyQgpXclBK5yU6tcGHEvdL1lo1qzEz/FhilM1dgwow1
pxhvEu3xD8Ra6YhwU8QqSVmVQ0dAbHsEy8Mpmcn3fAZ/HNWOl6FkR0pYQb2amnCxIFZM9p1xo5mH
vPiPEML9gHYi2o0dIPIRidUkQV1mgr+//xdBiBjwUKxcDccFaxaXj2o6uCX7EsqmcfHFePei+LUv
RDxHjbJ0VmdCksjax3Q/aX/F5lU3ewFBVgCVVJcl2g73YYqLBQoZTuYnqMEQgg5OW3CxDvGQOaZt
Dv6YhZMTDrS9NSoa75ZJs/xuuEez9/NSYcxKWTVfM3seXDR2DCemoWVL8qP4wX23BqsjJ+zmTMNl
0QYcOfpY/8XnwONVRd34yOtR54Mua3Pcfle94Ylvg6UwqiG0YUjyfN/7qhs+LF6BOW/fOseqPS3D
PBE0KktnsG6eixWsYDJ1VPPEcQcxDfsmGA/L+GXRP11eSonxEqcoBDUjdVBBMqOZ9kg/u+pc3BRJ
su+zTrZrdGvXVqokHHMNQ5SVLoUqNZ/5rKv43vKC3bgzToabeoUrIxrbXL0VnKAkbVlbi6ZOgGuO
YXiYkmNh+pdXTwIhOoJqVy510QKizz4VKSo16dOUhN5lkG3fFhNHePkpQyOcIAjrrdEOjQXeAEWv
RGPsUtq9Dlq1y+b8jtagFKwmOHGRcjBJ7aPDTHKNburIG77Yb6AYbawodEZWnRZHy9D8fGKurlFP
HfP9ZVm5NXl3sFdQgsYnSkCCJlFxwaHga3BtzWkxRud2+n3WHbxQVjiCZwAeGbS7oK/YRYy9Tvdz
LSlg3/Q8Vt/nR2H1lkxzddCHGd+vu69R+pjLkqeyLeH4q+93bYn8KcOWLD2mM2XLq5aikmwCc6aq
WJKswbaS/1I/sdGgi029midg5W3s/x9pV9bbRtJrf1EDvS+vvWmxFduyEyd5acTJTO/73r/+nnK+
iTrlHvGOgwRBAAGiWMU6ZLHIw0moDukifRdzio6EWjKm8kqlSVAGvZAgxmpPSv8tWj5fNy1qyThH
BrPS01zBliiC7qt164Ej3Z2r5qiVFB3a9nPtavs5pOs7zOpaFujSYKof467T79Un1i4howS4pvII
1AZx+FANRd1qDaSl5b2Y7TqltE1lf331NncHHDiaiiw2CJY4g87r1FLKht3hNPDdDoJdU1NiNo/+
SgJn0lkfBMoSI/0SVMnBzCZPF7LdZAifpLn7blkW0SaxuWgrcezzlbmNeCqdLRWhWrXox1hojmkX
uWLV+tfXjRLDWfWgqCWG+GLdFLk37QFPYqeoMbOjNYije10UGaVwexRicEcVtQgXhs8sSEH1913p
sP7ciaW4JUdz8juBHFWzbeyrKIXbOMwoqsB1CLFWFP5IEsO3FnGnNp0Lpi6nmxbbjBNbTsyDqBZu
OiafJXP2rqtOWSd3trPYjECqB9tpCzesHprh6fr3b6cwVtbCHegxrFVL0SCgA8HQcB97ghfeMm5d
NjA+c9KX6/IofbgTXSYCaO8aiJOV6WNjxg7AkYBD9ovfeNpfGsn8VaUoA6PsQgRj0TKd6ry4GaTE
HgucAxTWFuZglz2V07p+FsDr+fuRiwywO3QsDzRa93nnK0VilzVhCdv3lZVenGef+saaiwlCstul
tNN9vZvs1Fl20afhlSMpO2mH65tFqcUduzmKxyYtsJJm/7ECCdN8L1LYyPb72mZxR0ytirjRNCgl
Ka3dB6Fdg7hILG/7ZbR181utfmysv65rtS0SUxREDExCYpXbLLyfiZnVQStGJVIwQm6vPaR+T/iV
7cW7iOG2y5QHFB+yFLie/Z0obheEzkT2b226fpDR/6MLt0NlXZrm6x22840ezKGajxTkYdmbrvAp
fGKtxxoqhulSR0out20ZyLpGOYBy3efBDdGGM/h97ope6g17tJ8WN+kT6PD3JVFJTK0p+3zl2ha8
X8VqA7GxfKwGH3IWakrttrO+rCjn1lADNBSKBIBa0ry2izzcy/3XqBaOUtT71TgT4TS1kBy+q9ky
pZ0OjarcVG3MB9+1s/SDNVX0bfCu43xRjYP6MFjkKa4ga5YeSvPW6D/KzeP1s0WtHjt7qw1KW7FW
FBEiJu2cJH7W3ESdgvHILwLVnE6YAt9wlC5DiHItSBqNyl6mH3k+2CqlDiWEgwpB7KYA4QwuCOEp
GLxFehhN//qKbdfTXY6wweGE2BlFHrBd6TGnCw3Pkls8DntQlZ/mzyj5clM39Kkmt3/xJb9Mge9D
0uo5syJmdq23fM+e4n16ZAlEED+CWhC1+Wi0JhnhCVM3OMwwg8ZqMw0yU8FLem8QHxIMriGrvrcj
jItqHEaA/MZMFwNims9jZi/u/KFGqGi6jSecEKfGGAxPwjCD2bde7CKTA41cmTEAhRljhWG/dnNQ
9hC/11EOofr6TbGjOj3/JWq7CORgAwQXmTjXSM8Yj1Fgx4gFtA/KKT0MXnrPJp5bT4SVUqvKYcdU
C0tpMIEggDeA+OjhcPQfy3n2WZzYPmLarEuIfNtJi0zG6mBwWKJ1kVWD4QnJoaPstM7yrLrJB5YF
tYgXQ+KU830CRS+LYZ9AUAzm+rbc6aFpV+n9dXUoIRyUjFNYN5MFIblmZ2P3OSqWk1xWznUp21eW
y6LxHQFJYmFRI+zT3N62mduNhbfIoGsK78XwLMZu0t522bOaarvkXcXiK9FcLKKH2dyJIzRUAVjy
pyImVpAwQZN9vvItkS6kZh5CtbG/Ta27hWqBIdeOQ442mpt46CBA3nW3rDQRDBS+gUlQrH6KSm1s
a8N2w9DAZcGnPsV6mtphwd0yNjs/TdtdF/14ly38EsFnN6Nu0BYxZI+E0Gdx02N8Mh9HV3RFhITq
+bq0TXT/9QiKSVC/7w7yNFG8BHgENcvv4Xgy0KkWmHYnEhHgZoCxEsPhUDuKpSJ3EIMJ0DMGQTR+
m5h7KZQeVH18HtFOdF2tzWO7kseBUDRERRzrFXAvNA9JU3h9XR+W8V1lTb/E4PXo99XrujLQghlP
X+mgHOLcdOVaKGwF3NZBVv2RSgpfgVuNereg9QoRboHIqd03oWyDj+RP1g2zGX5XqBL6KhfY64uh
v8TRflBQaJRT/A7XN+fNME3Q5GtFZUCIOZ/6ydWMD5lI6LH9RLHaGc61a2Y5mKmM1dIkOPbCH/at
ggoPVsRk3VP1w9sQtJLGnaIgLWe9LKER7vg+OL926CDScWYlLzqWN1QYSK0fd5iETg2lroO0CaUy
jXbQwCIVa/vrlrAJdCuVuBOUNToGxdYw7RFvq139olIlH9Si8QW2YRQYUcN4vZS7wWWxkOmKj/lB
xIRCy6XW7DrOKa/2svJCYocJk7EOYeD6srXcsTCSWdNtg0ofbN8LLuv2qvVaUNQYfdVj3Zb0Jx+2
jSj2ycg8aYeOQsYebbgS4TKIvXoNO1cyC6GV+zSGcn15k8wvuvztj2zh9Vqy+v4xBvt9vcDglp7d
rf+SqPo10hY4H26VYryUMzTI0V48vvISBIfw1lJ99pBd7agolThCr5nrlUbFGAOgE2hkpaItoQgQ
Yw/LlnB61LZwqKCFjWY17JwOneFWWeWJYuRd35nXQ/LmCrMyNw4LSnQsqHUAGQiBXgpRcYdY8uLh
JVqiD0U/uIIROJJVupg+/mf+6JW6dLWEVamqS8AkNxi5HGXnJWlPpf6HvoKfmDVpQhHVJlvDAsE3
Es8gd/6cFhTd5jY8MIZK8FOBAIizvyFa0HjOngz6LLRz5WEqM0ed/ZoamL59g8foxH8EcX6piHE1
SlP2JBKe5caePTat2PIWzBSd/ezTK0cV+SKybe0XoZwhDkvYoioAQtko7qHzavFvQTwQligjNHhr
iRchnCWGaHqKjLRASlh7UbRzZBz6wRHr2NOXQynfJLLmSJ0OdvH74F2NtatF5XxVo8VFqDQQHaOt
a0Q76pjiPOyuK0iYCJ+5QoNmhDpbLKKQ53sl/KBoD8ZQ7pqJCF0oOdyNE3kree4xO9TJMeRnzkN/
EtSj3B5qy72u0DY8/dowPoNlFUOcCSEEDdadGMS2SLJ/EybBp6uapG9TkD4j0DuNHguLTLf38wMj
mqF7TSh12OcrPNIrPS5FVHSCQAQevn5B89319drcmMuzIj8/QVw69M6UuFMk8u0S3sd97zb59wnl
otflbDvDlSBOE5C7FOOkMU1G81HQv/Vi57aadGMpk1+Lsq9EqeyFQW6jeQh8jq1wNNqcsMJNyFj9
Bg4QSyXBgDaBWTuGtkfC07hI4AmmmropKRwa5pbUNrKIJVUxaBWaldJjFxPVIhJDtzfAtFKFQ790
qXopGSGk9SQ/clL0jTc3w2P9V4DkYpqjAanbiaLdG7buXd9JSj0OEs1SKZZhhmSx+BAAmaKPFVXF
TIngoA9sUcuYMVSq8x9xvJ8bBGgj8dhByFC5W+6UGTGMHTIG/Vs7Hof8aChU//t2IHPZJX4oIKZT
dIuxMFPYdYf82O3zWwk9cDIeqa5vCnW8VIZaK6DAtM9eL2qEFOqp91jDuOBpXnq7YIKe4FIT9AjQ
UJXfhZmmlqYyCzTLGOk7zFMt6n3deJH8SGhFbRIHGk2pdaAtZaDxqQHT35Oyt7ykAVOBs4A4JfdD
V0BvA3Xd2QTd1a6xX7VaS1VXskq1sGulWGCwJwr/qC647YhpJYLDiFZIZQGkXixJnx0k8GsaGBXj
xk5+kDL0Qc03xj11WaTWkkMMVSnnZOiYLRaf2mk/BopdAWmv7xgBS29GR45TX84ThMTpforvkuQ8
Y4SALNi5RFzftu+klyXU+CXUyn5JB4iST2q+e50Sntgq+uzzw/Rg7GY3/fL/oNQkbIMv1NbjNBYF
BVKl1J9c4XMF4kntg+pWf/c9xpN3OzQAPl9fU0okB7gjglCxNiByaU6t8bFU//MIJSR+VwvJoW1S
xdMSTwxtEWNIUokC2Fsp2ovy/roe2w9FF0F8Ha8yt5lVM9gwZMfcyV7smYeUUctlrrWr/fGZpLEj
bJ4vr0ijNuunDEsn7tC+/TE8TqHdHeU78aAcO0e0tS/5cyYQZ4ASykHxlOZmHpjsbAeLo4muFqnO
TJZ5s295GwCAvVbUNUy15st85hKzMsIGKRnpbna6Q4swdDmPPgAf5AVUKoOZ2DVhnEpoYzLEakAm
Q1Zx5RallzCYkRZud42WP3YF9MtT4uq17WMu+nE+BvOdZ90SWRY61B7G4PO8LHfWrLqlQN1NttOq
+kUU52Xy2Yj1fGBL2R4Zsyuj4MmbfX3LOH+o2IadpmtLyTmXPM+7pdGwlKzip8UQpNH//wxB+hcP
c1GKg0f0ZHWYGo/Ky9ZjVOKJbx4qzIwc4DkZm3h7Q0123oapi0DOv5SCUoK4D6uYoZZcxx2yad4V
vl8kcEAYF1HUVEyCWuA1LGD5nxIzZFRCDGV5HB7CErqxFbFyJUiRwhIJrr/L7jiU/nU4JNaLzxSr
atGVswVDmJXyg9QZe4zffRcS/VowPj88jumixay9NdMTBDKYu1LbuUg44m24uwjhsMEKKjm22HNR
FJ3Bk1+bd6a+u75UlDHzueBKkMy8K6BI2N5Wt+l+2Qe3i+GgKOUO5oybN7qCCCugtocDhVKImy6t
IZIVA2p5AroPQgKFO68RzirORG3IaJnsiOZB74pZY+dT586m4KKEwx06zNaMrOUukRuQH+JRJGq0
5A8N5A1I6KBC6ti6ajdx5grxc1y579o7YLWOzjZM/eGOkypgbM1ooYhtPk7u7Bk+3rI95TSWNsOh
xFkerwvctsdf8viUVjNgtlQXQV6lN89yIn5CQYU9GhQZ4b/s3kUOl9JS62iStRRyxGNwRJGNZ6Ck
hw3/qRz9/GcqcUcsAl9CVRYQZeaLE88u/u/I1CDjfzlkF4WU36890TSNeZ1AivqgHssz4/qywE1f
IvF0ROmXnznUleRfIsKLSO6QRdk0Be3CFMOcq5+j36t95S3H2c08waXiQco0ON9rVklaLuDbc8T2
1orvsvlOoOaEbsPGRSPuRAmgMB5NplE7JIe2Lu8KnOfr1vAvd/2LDM7TCmM6VgYzh+Q2Pht+vZu/
NN7oMmLP6OFdj0r6RRjndMu6neWMCQOHX6J8m82P6ZISMPQvPRUXIRxG5HPcGGELHAK9dYYJ0PUH
NmgF2Psh753Zt46Fl7qBF7782Ury1VZJsnRtUUK5NMKNhHH647GkwpM6I7CiH+goezc5zEgx/gR8
s5AngfykPrNiQP1HeBB908/d+I48X4Q18hVYkxFneOeEPOORTa9JPdDbFs/hoftb8dR97OON/b/P
Mma3yV9baXIoYqpNgqF52MqkPlXBF6s7l9nDH24bBxu1pRZCwJqY1FN0+DkeL/5YMFbCEq/sKtHD
tB0PXjTiUAPjY009YF0pQ3QO65vWWpyyPmboDyDUYkvz9mpwEcRhhxUZA5iVAU86cnisdgCLiGkW
j7rNZpKM++hdjbWrveKAREukOgWFAiLdurPryc2y2Y6rA6EWZYQcguhDNQgGa7MxQE34iQ0+mfbJ
Cxs8LX+O9mw0FJWf3PbNBrgiGOeyJCmcYm3Zz0ukIdPAsuOGnx6Dp+6YHth9bqSK57b95koYr1+N
58+sQiC/ZE58jhw2GATEbcVeAeGGcMTB9msCuDYd2Uokh5dWH0u1xfLKpfXYVx+D8m6ieg+2vcxF
Bp8gL+qsCE12UQ1OgmUjbDtZXu9nMZ4WWB85tWebp2wljoNGOVCLYBkhrjUSR47iO8wP9Wu1c7JA
/n7dItnqvDlnK1EyF+ioeZyYjGeAXcFRiYgruOQ1u3dFGysxHBKCgKyMc0aG0QriV6kXvWkB9bsh
E5cjwhZUDgxD9AkL4JbEPiX7pLvJldtw8K8vGGXiPKGfEaqpMaqQMQmDfl6i9Fz1c3WqI8mwjWX8
nGDg5L2UdmiBTIuPgxJ2eKyMHqK4aLzZUDHzICz/vv6bqE3kwDJLUcKfC/hJXSuB9bS1i+h2VM6K
4Ap4Yjay1o4p10aZKIcqxahoU8jylzGSv234GAm1PSE8XipqvZkFXrNQDlIyK1O0KIFy47H8pL0y
b8iSPXhs+IblknPgNh3PylI5OMl7qytzZkKDn4Logz1pLw+jb9qsbC30Ke6o7cfLizye6KPIJ7Ut
E5wMFPB7qpO58yeWDY5c+Sm/Hd3GHlHD3z9TMyyIk6JxEGPpeVuprA50AJVsmX4YRtkVFIlw44Rh
8lwfXdUPqoAmLVRux68JPjYzhSYmpc4kPwBLSUOp7Fjxn/yA4ZeLjWKbyQ5uUZ7ijyqmfMZufUPO
wdr05aud48BGrcUuT8pXSwn32j5/SCIb0ey5dcdbVpuOwabUrknM2K8cBv5NqYrrsEkZjkqPwdfJ
VZ1ct31mNbifOvGtEjn4y4Z30KEfZTEcyPS1tvQs5+iYzVnVPsQYhVNQZ51AFf5FabZ01KozP7vc
hR8yR7HHBlOFFZAUxrtAZuTz1o5dhhWihYGSy2FMg1uqkjE0m81HLdilKMCWFi9SHq/j9PadZ2Uy
HLgkE7ozmxRyIrCaoGyZdesM9oguhgzXrBINQjOVKCaOIP/QlOpdFEwFlhRzV54i5Uti5ochjf1e
rG1ZTx4bLXKmWPOua0rYKf/YhItPNFoSFK377nvf/BUOlSdkrd8pgl1V5d6samILCfPUuUAmFaqh
XnJIHKLBj3LhuHyt3jHJj/WF/IqldS6MSdpwNOoRQmRpn5ofrfx8fdmoQFPnMEUpFFkyWZ35eEzu
WUGVfgj22qk86P68DyjWTFIcW9RV1lXKEykY2QvuUrsFpncnLiaxDF5ZgimRpbmkwrmuIIGZ/OxA
QxOkuVShn7awrqdQJQLAtxrJKma3K6YqKSjzlBXuJBsxssOtLBioSMuemPs2PFyGWV02ay+k+Lff
qMNJ485zLY9NGGG+nqN1hym4zwTCHt4c3t+/n793YFynnPcxJpkPy4dYeBa6e10M7QqlGOV9o3+s
EuJ6T+jD1+i0UZkYQwx9YuF+Vs4a9c5DbQ9fmtOaslKregBW9J36wJKc5kH4qNuz22HwDzXf4w0k
cKvHndauHxSjlKCNarp1f8Bs3UE4XLdnSgR/XhdY4KJBRCOIJ3UEulqoOCO7B9kv/c3tc5pw59RK
qyHT2L70R1bRxCrcgh+Gp9voGtwVJ4nAUsoMOFcvhW1bAhUMxwrsRLkTim/XV+2tH+T04W4PyhSg
eyuDgORWZX6wwMxAw8MIX8bNVmIuBDlNmlpBDheasktGo4PE2sPYOWZ5kY9J88He2Jn+fBN4zUjE
vtQictjQhmEgKQUkqt25677VGVG0R3w/f3Go1VGS2gXfP5WnXtwvGN93fZfeBEW/bxJ/RejHYWl7
AwJGQ7THxXT6HgYoGIdu6olGirdJb06W/LsjikwpgfcG0KGp5lTdCneM7TBxB9ss7NDYq37lRHa/
p/B72xBNdHpieLX8duq3HAqTLGcjnk/FHUt61w4KYr/B4ZavPuP/kfbe3DZLEmUJo6sxZoMDJQwW
6sYwEA0kNuXIaTARRfDaBF1e9nJcHMbWJfzQnq7v5Nv7EVvelVD2o1Z+vtLLXo+QoMClFnVNLO5M
d8nfjLFaxaNxskdpB9Wgt62nCvpOMP28HXA+BP+ILMbnsO7tLKKU2jzS1kUCZzNJXP1PKfPEEGR6
Nt3hGB9MW/ernf5BJnzj5nFYieM2bgy1FKzVWMMgeO4wAdTQUVLcnqqJKGdm2PcG61dyuL2q+z7B
GDTImWevRuWg+N0avqbZuaJQeNN3rQRxTqVOQkEoVAjK51PR/YXbXFlNBIZsH7CVEM6VhAaanWcT
QhI2i8KRXpBpxOSmHp2T4l5HKw6FJJRWnGsx2gk3G7ZNo5N+k1xjDxTZz19Uu/rWYFY78s+dTaa9
KdvgvAsoTwTUKuBQJ3iCaZ30QXdCL3eKvdpjmGZ/eCUbfTEpllhKV87FlE07BcIAXdPuNlCfUTtT
5p8J6CBU40tzSvRMBcrMZHwaPfNvltJPd+oBF1YFJXYgmfAqp36ZKO9JqMaX65SinOjJArFNexTT
QyJ1dpb8dV23LRmgFjR0DVgs4R8OFSPDUoW5NZyiMe7EUn+SFtUVutH9MzEccEhmoBm5DDHS+GgZ
T0N3G/5nrkTg+1oTDjNkVZpVMergVPLZ+qS0Rn4P9j8CcLeXywSLmmix9jZOj3Bp42CYIcQKz2bv
ttOHwCCwj/1OHvsk8SKC02NoLTPDjADDqZJvk/Qg/Weyj9d1unw/U3HlB+tYgu/VsBWL8S1L7MV8
lnQC8baubGsVOMCLR4zXqEOowCbqSqjR/1nTSD2obHmJtRge5mTTSFDOZoCvz7ST8b6QviiTE4kP
JjVOfHNPJElXUF0LTm4+5yG3TZ8DaQwHvPZ2JqZ2H72844CsJHC7ni8jQpOkwS1af1GHCuPU7Loh
/MKm8a5kcDuvtIOamSO0AMW8HSg3C/qRkoIw3y2slBh1nWgqqqLxaehl0SorqVV41CZ2U+kglUe5
Np2WekZm7uTNMVE1y0IAaUrW6/DClRmrM6YGKRhG7IiTt0SFnQ33ufFp7gtnnH+EAdWvtmkBK3Ec
TsZoPMnEEuJq6TCOz1ZLFN1v7s3q+zlgqWu8DaKwAC7beu5Hr7ROSA1dNzFKBc7EgimXc3GCCr2C
ieqR/owhWcTBp7TgLUxsjNaooEVYdd+XYDllw7yPVOpJZVuMpSqyARzDw+/vENbKUz+bMcTM4gHv
i0VuyxGxH5tBm4QJS/+TwY9q0dMsbpTWMhzhpscwu36XnpRz9MI4paodCCCpkvrtc3ORxz1G5SAQ
0sC0Ag8p5HYOfkQZZbqLV1ADl4i142ewDjOIhKIOa2dNH/rogFfbOPWvG9rbVhzmYlZrxxmzgibV
OG0gQz+18+tgoGk/5XYzu6q9OI1duukd2C+okoFtA78sIWfgS52F8RJBrNl/m6pHkaL/ppaOs27M
T+yyGkGB0wI4y86vzb+F6HB97SgdONcpoDgVs85hdoZxKMvbtvGufz9p15zTBBXS2PYzBEz+7LFX
peIleRbvykPpjnulshuqpngzr7G2Bu5ikHVNGxXNq0QJjYhgA8DbJCNIFkAJ4Jgo+y12uuXO5+ua
bkYHKyPkQMJqZKQMmREm6g+he2zlyDaKb7Jy34nU/YDZ81tf9I/hvWFIQvWZZskaE3XoDpkvnM2n
+a732fuBcECyuqdwlljTN2N9pAZ/rAFoEX5a/NqOnDtWO5g7AegVTFt2Ey8hif2um7/CT2I1BbVs
5Qxaqs1tH52MInMC6eP1TaNkcMihC/1URQZkpN0ZI9an8mYZHv5MBIcSupoN1isAFuY+wBNy5JUK
4TwoLdjnq9jEAP2hFc7wtM2wM6fPebsrCqrBl7I5DihCkLPGUsF2Y9eAQE11JmASekbH7LXtcG4d
iull8+HicpAVkYMOUHpUYsZilOURWeNd5ee74kZ6mLwSJW2UP7wOhIrIoUaVzkOUKBBmNqktooVI
Izn1qCXkEGIuh6iKOvYQg4qJ7knaoyTRCTo03WJa7d5w6WO7KVHDTB+kWzVT59/2cbPIh6rWERx/
YllP81780oR2inxdciPcq+e4eU9AthLIreLUamViDRqimPwuGRnFVV0RAf+msa9EcKtoSYElzRMC
fnazaMIPeYk+7FQjFNk2vosY/g0/yHorR+ckLnsPP4m0cmc5pwew67vjDdXs87ZglEUwK2lcNFZJ
fWyGLaSplfNzNLP2IejxRqc5sf+fS+o5YfLvcKGURQKyUQiLoo9N/C1CdNEIROZ2M/291ohDVlOM
tbA3FCR6PlfGPj5XePzJXibMbITXsBtMbw9JSp5NF7xaRQ5qo3SKiySHYrlk7YNlwAA1TMwJzkbx
VysSQSfDuzc+WNPB5meA4FGUOcyV0TyvWhkwdwm+SpFbYBzVUHhCvHuH91iJ4WFXn81yrgFLVZSD
ByDfjb1uo4yfMPdN9FuJ4aBWF8CwhnJbnNvxUTS+mWQRFTPga8vFAYOS1eEsMgHdK4HbtK/27e1P
KyAzw4w645osDiHkUg0kYcDWyDvJZw3yrV8fSpA1/Od5yK8H6ZcN8KSiwiAkURlDUFz+FdSSLcVk
ZwqxMQoHDPHUV9KoQQSbcM5orfR7/YndakJHtuO7aKc8XTc4SiAHDoOMIRSdAZcxJbdK8lnp3hOr
XCyNf4ur1LrQmw4K5fNdZRzD4GRSbSfbHuKyLUzFdTg0z0Grski8bc/aONtR5or54foy/QtiX4Rw
578fM3lZ2PlnjMyREz8I6FX7ycn838lVODvjQKAR5nwOmREsEkrzKj88Fs+Fhod7VjZuVXbpXVeO
WkAODbokk0UzgDzJ2hXjdyV31e7v6yLYeb9yRvmaoREE2mlZQERQfCrDJ9O8M4TPUnlrSrel9eW6
LAKqFQ4PEEZWarBAViG3aCd0ChQ9SPlNWryjOkC6mDZfOSRkWhnlEuwOr4k7wbIeyiD2r6tCnE6+
WMisxqqZGOJM2ndd+susiJ2nvp87/WaRgtRBxvej5N5eahkdwNRFgjAunrynrMM4jy2IyG7rT92h
3jU303yY2HBFm5FLY8okmp2pFN52HmK1ORwoLGPalIIOsYlll7n3k/8jd+YfS3ywdvAO5GABSlH2
+QqGFk1aOmRWkJWq/Sp2xaa0w/HHdXsg1eKgoY3SOcPYVlbcpR/7XXBIPxqe/Dj7rLk5+oilJAQy
C7hycFUOG/RZzNpohMAGtfOCDZd0F+5U1AiXjPeDQFlqCbmoIdQy2SwbCIvicxHcqCVQghBBWTwH
DkMma0rFRGj6eRb8MiBOLLVDfM2QGWfpXKQQEH5iF4kM5XfFDfPgCq4S1YkK7gmw4yuISgUUNwoL
tFJZtXNjsuPQn5W/kvg7YQhElMX3GWQYIZ2ILfQaMCIAjIpicRDbyI71wa6DzlVyaY+a0346X5dL
6cfdK2JUNkwdS4pWReig1kAdPRu36j80c42Di6xGkVLXM7N4HFzFV/ZiYnfYNGTIQT9NkbL8y23z
VzTB9xiEo1kmA3vuGUJXPTKOgurGSG1lxxqB6RsgYfQ8d1Wc5cKQs4DCSm5HK7LNibAO4uDyiQfw
nQtorGf6xF44HIrJjTSiYHJThKGoJl6xTBPJjd/h1exAS4RCaviRoLPH/rzoo9vJ73nCXAnh4HWZ
k64rEgjRpskW6qegR009FRIziHkDqSshHKTmKGZFcTWE/KTk6fbpgTVaUYTq2wuGIX0g4wUTBh95
t1UyJt2C23GR3Ea1V8UH/V25GVBs/COCOzWtOaVsrg17j/uUx/tc+tQY79r2iwhu2/UhK1IxgBbB
fCpzu64/a9QIG2qhuE1XpjDutAIiquKuqj3ZPE3vs6uLFtyWN0pqgEATIqzqVGUnaTnl6nsuWqu9
4HznlLSq2vcQoUcPsYSm7tyJBMm5jsbUUnHeM0tbFQRIEKKp51z9MFdPc0dkkjYB/6IHH1UHtZK1
JVsqwxpcFFV6yjjv0yZwM4sirN6ExZUo7rIddYU8h0j4OOXydZYiWyKbkTajp5UE9vkqJhSLcKhV
DRLM0+CyVongdnJmdBw2rBaf2Jzt0GMljfOVoTLVSijjOOKSjbb3ZT/YC5qNJw+juP3Aoa6N1PJx
p19Jmxrz06GcFO7i7ktNMeZTlsAd/QbZeTNi6NIHSC2XJ9CQ2EnT2U0cEytHmLXKIYDYhH0ks3Rs
mlhoq++c2dibxf762dl2+qvt4UBAamppGFDMCzYO1Mezi33kD7bcgEGSVWouFDHwdk52JZCDBHPW
i7QxoBabb9rcZ6jf7Z6jv1t38Rqn053Ao7JJ1EJy+JDrA0onJqhYgA5bd5T4WaCGnBEi+Pi67sQu
bXqIsKKzhHEA9aGjuHq3CwwuC8cH1aOZDk36unDu4r9eenzLQe0u3r9UsBPVflbbxuG6eRCniY+v
oxzjCTMNepmVP5TfxfJdbzUrpTh0CIpOj0HuiOzl/LVFx7wYA1qJx5rt0OaXn+PD6DnXuwwc88j2
VZ/i4MdceIn0Tei8orhflq/LaPh/tmgcRAhZErQyIlsny/1MPVkFcfugjI0DhjlTzKZij08x+Pcn
p0AMRaV4qFPKx87tiOLfmMEca6yebln1Lyb2hYBuNkKvwa2eKrOnHIXGAYOEsTGNxRyfxBKMuYeS
IMWwo+fejz7oCEVr0R6oTAK1lBw0CGj6DHvmLUyMM5iE0Jt63ZXC7M+gnH/HGxR56SwU7jmLfNsm
NxHG2lnC9+tWR6jCd97KsTIuA6JusORnpym0QnvSFLTu5Ls/k8NFD0metJP8Wus4fm0Xu1K+VlQL
CeWU+NLTJhKEfDShC6Zh+pKb+Vpoa14Ly+t2mB1NvXwyH/f27vMLIPjmWzB3W1OP3Dbr2KqkFwW8
iunjNDkpeICvLx6Bp/x9sTFRh5agLNzp5V0Z31T6n11M+DZbtECUSEvAnqupOS/ibSVP50D7Uy24
mAFz/8a6GCBFrFNbF/FyOxJ+h531azvCYYEemZaG52GkmLvIjcIbSbwZsidUEewG86alHgapo8Oh
gJhrnRYyaVV8K3THqY6dMnm6vvOvU3OuqMRTMpaiIeUZs+nm8+zIju5Uj8lj7rAkXGMv+StVkvRK
Sysmzkj19FHoanDXCjSMGGICAtNXKlzJTXw0fO9afwFphLhPdgaVYWeO+5q6HEwIujliQgjUFW4m
nzWeNS/NXvhLAovivAflGsXKsXmy0FYHR67qKMTm9dPEXsWsGDh5+UtVv+ga8a6yjUkrAZxCxZBO
KIGEgEpCdkzFNMrmpu/t4agdh914Q9X5b9qkqRiooZNFxeIZQ7t8mtWRlREMKAOKS9wD58ItMgIv
tl8QL2J4q1SsNBWHTmZmIfmoi/CyF+3E8n3zvqBae/5lCX/pxNtgMOLmGcTQqXFB5fqT3M36mB8U
Z9jR+UViBfkpOMmcJ8WoYcPM5Nigs3O8SSmj2Da6i0LsEKxu0mqYmLO1QESdh3ZZFraQEBtESWCf
ryT0QyKZ4FhFHAbOcUMsMVL7+TowUcvEPl9JKMMpjhQZEkrzMS4eWwXvbe/qY5dWZsaFrOJshU3H
Upidb/T/G9vYfyktu3Ul9L5GR5KAnjQ2zkmBecxEPfYr4OlH3ZH2kTt/qTzWgNjshpFw7JshxEpB
zmEZLQhsUCuLl72idWNRtedil1vRUUSXRiCSLwOUWXAeK89AetQL2LTBsheQ+/WnxO1u5EPv5k+i
Wz3Q404IM+FZQnuMCZpAKszaD44p4pfw3FBhBbVlPDNoMoI7psghQ9bd9Nvits60B6mZiRnT4IcX
9x21a9vXnMu28dyg2ZhWyWxiHbU71r9ZI0GV+CniQCezTfu1VbUnboeklhxoiO2E0T4sJ/p/pF3X
cty4Ev0iVjEADK8MkxQt2ZbtF5Yjc878+nsg37U4EHawq/WTq1TFMw00Go0Op1k1DSOlbxSQrbK6
afWg3a8SAyK++DcichbEjtOVhkxE57E+TrfrFbv2GZtmfMXG4ryJcGFz1G3OngyqFqpqBvGsyAdV
VDBeZR6aRumXMWDraQfKW9IjGwE525ItsVIbKQQkCMaP/qp+jprgso1kn3jlzGwgOFuiw/jOJhg2
PbRmIbB4FYH+tMm+KIPMyRB6TRsgzoxMY0TSfIIsy0n1GL1XFoGYYH6w75j+zxi4/t/sFt9VVFrJ
nIasQrIwhmPaH5TmMdQL3wQ5nCLrwpGsIt9dREGsTZYGWBX9BGaWflHBA3TInbeER17W0OE8wVKt
NKdEV6OnVO9MDKRBk0JAZAESiTnkO4qGDn0xK7v5cwtsqmDvOiy2xFDIIDg7QdPIRg0hIObyc6r6
bfZrMb5e1muZcXA446BHWqtTZnGn07NPe0M+m/788Dv2W8DjeC8BZF4yd5I0wzF09EiybmKVsw5d
SUmYJRg+nTNagC9R0Lv2I1wAV3+yjjLlFpl3zbJRAYx3AaEgwjj3bRb8gaZqReFwajsdJfXe6qOp
bR8du2tUPgyueiUrfRBiOhpq0yzDVNEvwG2bWk61PdcJ5le17uxr/jQdQh8rudf91fTMXeYnvhRU
YDd0W3eIoxt43Rv88HqS5xlCZwUBGfS8A8kNKFSSvfaO1XegQlNavC0SEjRbNrLbpqVprxpe23iq
w1GrYKFybwjao3HQQKwdYnjXvASYigNMaSJJoDpnmJyulkqhknwAJhvmYu1Afbiz3w9wDIpd3Mip
HWRwnKZagzmy4fbEa1p08w372K+fEs905yC+ktPDsB/PnYsz4bhLLMG4vyTpgTatGBwz3CWGjJGD
uYSXEPg7rJysmqxASNGfzsamG3tlr+Ppf/mECxxhA6qG8Ixm4y3+nMXYPCdALWIMU0Wo103msR6e
TAOU60bqd3Hn6f0YXEYTLZtDTeJoFozKK1KdLI/rFeE7eFF9oCrvElkPvMhAGlsATunqlOa5lQGg
om7vW3h/eY0X73pXCzFtoPLjQHqWBXYf733DwBVFYEX4V/KIuvFsyCrTc1pUCDJuPicI752AuG3u
Zu91V3UjXxahFtzNZ6DsNGy2DWEIjRS0NL2VLm5OUBTWmP4QOl40Ju7lPRM5wAQ0SJbFmJdAiMQ9
XuIc0yfmHMbQRkaYBPMVDShYwiOMsAEhpsTBEaXNiGogXohBk6wtgzvHzohRTGSBZJMH5xBviupD
l7nMVK1IesfUXeCTtpK7W7CcBNcOuNfRpuiAgul8OdMoofMy99QDV+yDMc/+qBSPRk68LNP8y8sp
hkKdFHx4Ck+NO9dNnMZlVY0UNPn0Vl27Wydqdk3WfiP0X7Ns6wRSvUBx3mmWU02ru4F6fXGdlB/Q
Q73G3y9LIwpIEayYZtjoptZUPlXSRovTmfHMHAQEiDKX8duu6O4zgvSL7K0iMIlnWJx7MKAQSVHW
iWExyo7+8PuZKTOJggNNEEBhCR6waGivfJ7FGYi5LNQbrMdhDtL6O7ElZ0qkBEDA1Y9/tsk3ArVN
bcKT76hX68qOlL901FxqVXOYh8+X90dg3gl6fVUbFte0bb5+a1Vnp0SnJ0UhTFOD7aAd/HpxPhhN
0/vlULbHcMb44suYQoOxBeWMcGdNjanSmqJ61X4mj8QYVFejuIrBHil1bkRraYDyxNQ0nVD6OvJa
ZEtRAA2MXLFL6a8qQTi0MyNXl4aNBPcXgUYYaN5ybPjF3OENjTVa8pwd3vBuqN5nsi4U2fe5E8u8
tyYv8P26O+jzbWMcLm+N7PucnatLmnXrDItA8seYfkro/vL3RUdnsz583ZVShBnam/D7Ka6kpiau
0n0bZc3RYv162QW+oYF2nZ00GqQIPyxg5uv2oW9fJ8fFN4JkJ0s2ykTibloE9U09HAEW04fVqVyF
TZd6f3nZxBKBChfPEFN3dMLtS6fbqRqauH+MOzafHaTFyAS7OSv4Rkm+/e/5hHEzoAoWlDQ27JvD
B3303IyMitkf1PFq32swCkeB4w2ar+56zKWTWVThEcV9rqPYCsB86XCWs9ygAvHC7quCKiLnc5o2
XmNII5KCdxU+/wLEnc8udOKqY+ezxwNSASnqPfOcc9e8Kx/gOqSnNxTcMAIhECeCmxIFstyVZJDJ
TpMMd4WpfY7j3axKDqxQ+8B6ybiSdfBIcYqRd8lgRyVWDtkR16EBQTfSKqPCej3yG+oAIRy4QJis
YzrcssG0GnFnRHDLj7qHIRSnaL+gTwzNIBL7IFT0LRJn4OYIY2FDW2Ev/Pxon7RD+0T3cxB5qotn
9vHysRJZO1PFpUCQQ8cDhxMrrfUqSS3F9JL5oR0SlP4aD5cRhPKANFNHZMQ24S6w/dv44VOJMWOG
kSCwvxt9NciC8VBezV5zRH/5rpJETtnv5Z6EZAvGjtkGrFdipaMdwCLHt+P3se6bjerN0btukrl1
wqUjhgn/G1c1XjfnUMQJSeVESBxYaGXAwBnECshxun9O/7jtTbQrJLKJXm4Q7gWR/aKNcOhX7KZo
TpFyQo8QCxfYx+jmu+kq++chCVJ2EpmE3M4Vg0JiuwNe6ye3jMW28pSgvmpB1mx4GImNNtnLuiI6
ylsBud1zptLMYxuAKkb4JSWGcQeF9fkyhsjQbjE4jV/KNF8LFRjDfJeHx9kh/ox5iIklcfFksnDH
mJgOURuF4XTfKhR+Tb1nGpL1km0QZ/rixCiyYQWGvnzRyhbe3K/Li/U3h/ePyvHeCl7zxA6ZFD2M
kRrk/upizOLj784+WUOucMlgJpgxB3s6n7nvSEVnvcDhVXvit5W1H4r55zA1T28RaoPD3Ug1XQwt
HWPG88NYjDCZ4N4q/R5Rvhzj2BwzuIzHNOqVTdrAce5RE82qkZcQy+jnHU0svwvJezpkQds3+2Su
JWZCqBQbOM4uYXZEUqKXECZQa3f9XN+omSkpP5VJxBmivtGVIc4A0TiP83DoaTDQ2B+GgKTvLq+d
TBimMhuTp9QhsZ9NEA1vzPDBzv59Nwdqayw8AHG7g1Wa+74Z91q9YAw6HrJmEejDCN52stifjHyQ
TV4Ti/ICxRm3qq8qO2tLaF17E4bf9fHn5aViP/W1mr18n23aZqmyrKpXu8P343zXV4dpumo1iWqJ
9/0FgrNpzYgRYasKiGm5w8N4JHvL2Jt17XaydkShMOCeNE0CGhAEAc6FiRpqRJGJM+OMlT+nIJ2b
VX9oGomRFu7JBoZT5CyO9aFiMMxI2znqSyW5apkc7O+bTbEiaiprBvvpTFf19GNZHnMZ5eTrsVtw
Tc2NEJxiDZOhz/0CR0Q99cf4OPq6V/pRttceCHI0xQ+Mjw06DWGFNwylOAPmNK6BdGO6Arh1MFK9
od3TOhensiz9y5otlZDTO7OpzEKF5XxOerF6hhZOSBLY9xbKKNg4GfoZU7l2jUTdZZvHXa95NFYg
wGQeXnWzzlezzjj83+KAv2weX4SCQVRmtEQQraeJWxDMc5eOVWVn5ZVh2EBw1906lVNRTxBj3Bko
iIt3OoZRwU+dfDZ9NAEb9SfJfrEb7RWirREbMUKMBuerXopFR790j/tB30cPrEEq80YvvcXYOWQK
ZeFw4RnegHHXK8U4kXgsAEbsRxX9X7Isk8hhxHAaC0leaiMWwJkiJOi0lC4Dumwo+tjTbxn5vq7H
dJYogtDV2uJwtsiZaFPUKNb3lAPLIVT7zGt8a/87hyCj2BGptoVYGe4+i5omb1+prqyK1qF1SLOK
J2JG3jiNjHzXCS6rghDHArOvxagTX0Vtal3vbYJBu55W1W6Peq7xaWzeUJhLrBcQvlWpHEGE7SiW
6S25z0asRQE4Vy13fjegA6vf557147JU4r3aIHJHKh9JHA4DxGp3+eCx4NB80G7VyGeOseKTBwme
6AhvJeR0PGtHm0aIkgNvoa6CzvK9BQIm/ajOO5aGr6VTTkWnaovIaX0ZDRjegPZwD1V/nfE9tz9e
Fkn8fRBMI9RlGuZzbfnmYkyTSScWcUxPVe4nJOiMQhZjF6veHwRdPb96YyeyK7sOTW82Q7fsj6b9
tSE/L0shfJJb1gsIpwg9qe00HAAyeUbusSw0q4yIJ990Y4wiCT1V0rYrzCZtETlVGFOazBoTK71m
ZCvrwb6mewSL/kGjq9DybYTjdKDR9XaZZ0DRKd1FeTBoppsYP8PVv7yKwp2ykZtAQhOJTZ5rvA2b
wo4xS8tL7a/hcD00ll/0unsZRCgMSA1MXEtgHtU5YYoUw+HWFRZvLZ3Jsybq0nk8kpaOXhPWkl0S
OcqI4/4BY9q/0e5GsYhWxDoS3tq6QyIL9PzEawnIk9G56dtKKrk8xCtoOXCVTQ12ifNUynVAW4yt
mR6Coe+b2YYGItHTxO3hLYv4B4evd7OTqdcxr870LPuGdn4d3ynaaZaNjRGbV/sFhjtVtRmqIS2x
fAYYSn8fKkP1vv8udF5kDoT4EG/guCOV1XprrYj74uZl18d6cNDDMoPSmN29itRhEZUaEajgX7vl
cKrYEGWd0bplgsORFcyyHoXog3pv9956AgvrLt8bxpuO2Askp5C4mm3TKQyImKX+MhC3H6Kjohre
f9MPpqcbvddQVNrCJUQn0Lr6a7jXZ83L64+ZbHK1RN8ddtg3OHgdznaHehMc5s+9MnutduhkXCti
g/GyZNzrprDaDENCIAvmSl6ppV+jhLBFDgiH+PKisbXnveWtOnCvGwVT0Z15xKGqkwKzmbVsdTPF
rP+jBnAmQk06e1kjGNmhtB1MYKqNTyvNyS8DvI4yekXR9qDYAUYOFWCIjXNqkGdrFmsNHDJH/2mG
v4w6R2pQxiohPEZbFE4JqlbrrHU0UYGYuVHusqGfeBP6xeSavTejxIIlBmdptz87nfx2bWE5vYho
W7TIRaHW50P7XA7OTq/yFYncPYuJyx6hIu3YwnHaEaPshoQtpKwqdfar0rF3q9HJ+lNlO8ZpRxTG
5VqHlCn76qlWQBrwIMZvUPSNKHx8tzC1UEkGiFJ035ToLoskKi68N7YA3L0xrpGZWy2kmGo8dpmP
zFofZtMfA5b3fguTNtnicRdHN9S5pVVQBf0de7I1N8u9sZ980ICAhF+WHJEoAv9kC1u7XrQFqxd1
Se3OZPm2hrVkh4Rn6sUWaSrnNKftUqh6xowebt7fNaJ27UbzHgwQzy10Wu02WnDZAIqUbwvKbduC
DAOicDCAxXpQy4dMvR9lbQiixbMcjRjPw2xA/sFdGNpU1YaGxZuKn6APdCNZWYpQ97YI3Dkt57g1
VLY9k7cErM8h+Wn6nc8KUsMH2bBH4d3kENzZRHUMmy+OKnX6/2c13EkvRzinH7wuXY9jtb+8NWxd
eGOHIqw/QJyNTZcFU0ZSPAN1hWLa9Z017UvMLdfM6whdb5exhGqwweL2qF7ZfO8WWKvieCNJvcS4
poPEUxY7exsUbp9qvctypWV3U+laj+zYhsf4W5N7dM+GLTq+LuuAYVbg0hpytnUy4yFcMsgVX6+7
EcycqGNH8QDjKfwHzqXoetrsGE+eTNQitZ/v3uhXtjzHCVJGqpKecjRklcFykPYlis/WHx0xuONb
GuvkJExHzApDCZPraPxvSmhwZnYNrSJ0WBCpi+1dGc5BiYbLJdtFph2EsrrDv1EQ21CpYaOghPfO
hzqsimJirnIbsMgOkt4eRrfWsccKPtibfpYkof7GdrxAshXeuLPqUnVmZ8M3A6Wp+cV+Nx6ZI0PJ
lbWfjipGGFw+aFI8dhI3eGRoDXQ+4p783SKd7pRAvW9844S2xEMta5IW68eLdJwNWXNtqRsH0uV5
5Rad4w5SJgKmYq+P2AsEZzrWWGlyq4RAdGg+l1oLls7x0aDqY9NZLmpvfybdcqxC/RO159SlbSgJ
QcpE5IyK0eVpOyJL43WVdduR5kdu5pKcqwyCsyIOIo51PkNElX4anftMxuQrvlL+WkIMuj3XiSQe
jVJjIsRG4pL1riltlHZf67pE2WU4nLVoW6NVYkROPMzBDMLoxqKnadGQUXyUKDn7wbxObJwznj1m
6OKxpDUMfRtp5ATqclZXYJTBnOCSLp2lDcAH9ISRDd9aqqb7slMiyWtY6E1tfwJnuJIqbdfKwE8w
0fb4FTOFfMPHWOag26V0t1yzUl8Zta/owt5Csuthc7S1Ei9WiIrQSe+4tDtUGFtEQ9c2Qf6cSKJc
oq3cYjGV3WAlljmi9hNYttl5S/Oh0x4z0NrMspYYCY7F4djoMugQTINMZvOjdIyTE9WTn7UaPAVp
7El0zjZCWZxttBudtkvEhMpc2vj0O7qz3HRn+zWoemJPR2+W4jvvLyuryPXZgrIV2KzkVPegRVgB
OrQPeRLoxfWYSRwfmVyciTTrvLW7iZ27bHRN/dZwJNogA+BsIAiOqhpVs9il6SmMPjbO7vIaib9P
0WRjYIwQmAfO1ygZK6Vu7BocYdo+sq/nRvJ98cl5+T7D3+yBk/fz2moobug0at0aTbh8iPVJ+ZD0
naO6aJlSDlqi9F8uSyV0NzD6EvWj/595cg4bxVEWoqQdudKbuPXNUwF/NH0CjwQrkWxPy0FGKyM+
TS+A3D5Z6RzaSYd1rCz0r83Yrhkk3TujlKwn+85r+/uCw11Y8Wwta6VDsNY6rO3sRsa6Q1A6XCov
Kff9+P7yQgqPEJpU0TCKLk6TDy4sPXK0uVOAEtH+ukReTVNvLR7+GwZ3dxHdzu12gIq0mB9bNifV
yV2LPv03EO7SmCs9mqIaIJZi3w5lFaxVc5d3b4k62pv14o5TWa/5UOpYr7wfbku9vu4tmUsh2xLu
RDXZFM5ZCUkwiNqtI2tv5LobapFE0WQw7O+bg9shnJ0tGHrh9e2xVq4S+4OhP17eE6HtQdeBjhAC
EuZ8mVjooFxvtDssVuPP6r4kEtspzOoxrdVMPOcJ4bsbxrruVqriULbf511/rO/C+xFRChDXHLLd
JG08Zpv76my+wPEZcxTBDobaA2561+GRU++qD+1TXbh9oO/0gzZ5shyLcI82gNzJyVOjSJQCgFF5
2xd42T9ksvCBoETf0mwb1JqYjYwcH9/lVJchWZDz1VHWuV536InP3WWn7NWDNO73+rlxhsTbmqnN
7UqbSx0EwA7aZxmpS3+gey3Ai01ybb++lRgU+kqN5/wor3nWOJZ9HAEqcm7X2rdGK/LWxIt07VPu
VJI3hgyMXR2bk6RbsVOOQ4EGh2woXdSu0SvMuvto6fV8a7XL+3YeC//yyWK3wLkmQj5c5iBOQB+C
zt/qY4luWqXp2KZFh25vH9mMcXkPt4Cr7hyHs0VJ2hblkAGn/jSjDKq9V0CGYz/oPyuvPxg3k6+i
zDBylRNjG2r3/75U7hyes1Hqqka5QxrdK5S0Sr2+rtcwsNZeu9dVa5ApjcCpsDT0eOsoTLDRwMST
Jo72OBcFmXTkKJb/D76zfefrDPf1Ob34BiXdwjG92uhNrSklqVHRgXS37k7tfUmvwHo76YlbLhIV
FTQ/QzTTRIcM1VTrFYtcnBlaSQroKGt+Jh/LXXHTu/UvULnGSPloXrUbDlL+W/GCvqDyJz5DLtfo
4hzH0EY7XYFyH8XT9jSwbha/9/ob2Q6KjsVGSr5jPomqRq3QFOaV19HBgHUx9vFBfixEBx5L6Ngw
mAQtLNzGdWXdVJOT6p6+JtSP8QRGDnqu0xWj/pbwRzGvPfW1XBrqFYlnO5bNGiEJDj77+0ZhiiWc
rNHpdZSsItZ1ag/aScP8D9ljWASDxmtQ3iIhBzxOvDWMUKg14NSxG+E3QcR0rR9kmyXWDpCGoGAJ
jCWodjsXx4jGGV0rqu5R17nrj1ODEa6O1/lzzu5vTGSUFqC9dkhwCjaInJOopKNjWjYQ8UrtffIr
RsIh9E0/NII+SA/qVe71MmZhQTjjHJRzGUMkHfqy1HSvCZTBJe/YQYh99GFa+9/Bc6v0ZESmgljl
OShnuNWcllmIq+N5gDvrZGWkd8NuDQp/kVPdsHXjr6PtunJ2mvY1egRMiNj7M6gVsqB/SsAPzV79
w5Mso/faKWKiURW0QaqBIm7uFKi5NS6xNkNtki9Zceisr8SSJB/EEPAoMar2uV7xXDMjve4Vu2cQ
9BvIRF0SJq4lnw0uXrYXGO5NaTYZqDhKwMyf4ntrxypo1LvxxBjg4kCRZillcNzC0SidplYHHOth
7dwssI80mL3ffXDSyWqvA4lsm/4IxxcSllOLhsIIGphjLDioUsBDRFFzmUnzycJDrcPd09EABURO
+aZi0iNYM91riy/F/Bg1srvztdsPSTYAnH+3tmYOTm1o93Ri3VysKzwFA9C0iw8FpJE1Y4rP7gaP
s79tQRtwzQBvvSs+sjou5yF+sqjLEm1Io9xfdiVly8cpodOr6Vx37OyOk2sPYOKcPl5G+BuBQPSF
PUI7M1+pWC3ZAj+HYIfQgami3CQhLtjFoHn93i5cmYEQPAvZhr3gccav7cu5aHrgGXfrbj6i2PN9
ds181WxHpO2eYu14AePUzx6zuOgo1A8d7/MnxlfPCqlpjpPFGKkif5XeKMKDvJGPU0gdPVGVFkO+
+DgErMMUnPz36h0yzIHzWfrqlaFx6ti0XV8Qtpp/dSLPh+hm9CoMsVV8aZehbDk5dZyKEv5+C7Qm
YLqS+5rqaresTKjZqa7ir7I8m9DWbxaTs4o5iFnHmClnV/zs4qNVVl61fL98AiQYPJcNbfN5zImB
A5DtGuvKtu70aXcZQuxNvcjBJ26qJUeWCm9FD2VjLD/P5jQkk7fuGbN3+0/K+UXv+c0xM5nibNxR
p1lAtZdDqljz9RNjcTaPWRQgYIWqIZlTKjYiLLOM+ZF4ofHFuvrQt8wIw6M5rDuKYUV26eVXbAgF
HPwbVRboE7ttL3h80W6VLWSp8t/rWX1lY1aid8qKsXvLJ3Wn+qq7fJNmmIXKv8HkPOLVHHo6h8wW
517x8Xm4blB49ugtDsoQWGFeK1N/2bryBJZOs7bjgCiKZ8Xu4o3X9S78rN2iOPQr6nj3MsIO4W2z
kZCtwEZnJidvp2XAqi6oegiHoGjev+UcbBA44x8PfVMnFRD67+ov4mlu9VP/kSVudewxZ0oxXGkE
TXgONojcDVCWbdsStoIdin1g/6t9/i3+qO6eSeGO/1E8zvbHtpVV6gjxzC9s4ilmPZ+Sn9N31K4f
WDOD8+MynnC/MNMQ/I4YR2vxVsXI7bDrzAEv+OXDlH1ZZe297PJ49XLYfJ+zIRghbJO6xPfn7qAO
7wf7MZ52I1VBS/Lvp8PBK9hAcaqHXj4tLqF73pRrAVVCX0mcPY1lla5CW7+B4fSvHMiKuTEj/N7o
IUStUnmaFMnzRLYpnMJFVWIoucMksa+HaC8t+xPfJQQsVKCf0fBu4+7EMR8WJx+XZ41O3yuu5kaZ
73TufBpQpokgZ7IzPl9WNBkmX4E1a0SPWvsvTB1uduXpqc9IT+agjlz1m8wWiXXvj5R8BZaGOTlx
k7L4Q58HcYPsVzbdqurPHFk3VaYWwj3bxBa5PWtC0rSRDbVwQpSUTS0mqz1KVlDgqKEABfRLpg62
QRSSn9tWIyxj2pEM4aH971ZI/cjovSNWV+u+xS0EGmMbRGDRNvhnl2KN02x1iCiSfbgv/fxOCdqg
P7BXUbbLOu+ycM+NRpyhOIPj7J7tGM4QMbgUdIC5eRd/Su/MPQWdC1qMbTc8IY55iPbVHtzcJ/pR
dSfbcpPYld7RwlXWQH9AUNdDNZ6YabJCfa0mxBjtm3WXgS3QCpSbFatcIGIlW2WBMdFVzUakQwOV
OuGdHqsq5z4zEX+PtQqswYNHlX4XlopkdUVOwBaHd3bawnJKzWxhtMITa+ZJgszTVhe8XXDz/fLD
G0YMW2eAvKczO1Gi6g0LtUcWxqig/fSUPk39noXa0xspnuD4neFx9ww4VseO6BBwjh5Yy8PqxjsT
4Q/y2GYnFoyW87uJLNoZJnfhpGmqT86MzWPtShGogNjwtAKcmeAXMAKM/hoOlw+JdBu5u4e0kTIa
FlaV7JfchZQH87pKQI8I3j9WoyvJv7Iz9+pMvminw9k0VCkkU8TgCnplDn4Vf0xLUA+9+49ScUef
FFmeFywLZOLEgSx8Xz91PnP8e6/cSzVFeL51RlimsqAPX/M+DDN6iTrsWvPr91DU8sn6MvgsjzAc
ZCMLxDu2QeOeuwSc5KXDEnnLyfkE6uxTFNSHvn0mp6KKlMyafe7VjqGf3NRVcF/ofAV8Fodjko9Y
ylpP3WZGp/fqRnBb1WRyJwcczTI6YVEsRgdT2h9EbvOSZl27IgUiSzwxio34rjxY+xJPRBkR0t8s
5gsWdwFm49jFcwIsFuBEMwECZ6zNVwuQafLp+8tqKVT+jWDczlW1iXiqU8NkgmtlGHybggTH+tDI
mvbEZmQDxDljrZUVa1xBqr/GhNAWjZaaF7qgSb6z/F7iiQnvnBc83hEbKns1lgx4cbs2XjjRbq/n
OQhQwcEZXF7Dv5ENhKeYpwWySL5qPDSHte4bmOXxk3ka9nhhQzS4lz9QEv9PyvzFh/sFjzOQahQh
EpMCr8525j45sOlnneGGaGqASX4TLSHuOQQ+ka/TDEYle+6T5XOkT/kCt285aRhg2OwVb6hdlvdB
SwGG57hvWdANHnfPtU1FEpQqPnvuYQE/sEYzV4LiPB+FyWOg+3I+G/ER32By9xym0FtrxDDVPRtB
lO4GkMOdVow4AMPo4l+WUOC0ny0ot4MkM4Y5bAA2YsZ3+0G1e9fJMNbLn7V/T3N0vnfc9VYURpo4
FqDKMDrkk3WtpbIh1WKTtVk7zjyuIUlwaeMpl14nt3QH2soDfZ7W8E+8SSkaZyBV2qzpgHyJZ39h
2q9dgZXuSPfdkf4DniMpGmchY71Z46HG+rHiEYrRVIxNt/zIcpDlXuqXC6IwZ4rBmcmctH1o21hJ
B69VJE2yfVV62dE5pafQ035c1kKZbHxlQzF1tjFabN8SDBOBeuxIiuFN8S2bTCqnov4bPDglqDqw
6Ku5HlY8qGWRI3c3naxPSFuDxqR3k6OzH+7kI75kaPwVYHa12pkK9ARFe8fskJwyr8YccAymYmSq
khMtRiOYK4CuIQxi4fueVyOfppJAT5BBoRixUe/QG3xT/vrttkrhmDl65QOBt86yHLyr0Nt4bpLV
bNJaq0HBm/G4YOcGmGTHS67ZEIB/MiKFGaRLcJzBMqe+UlsQTXixPfqaPfiKrNBfVMLHKngZVz6S
oKiIP5eo7RoQgcyAUBGFz94le+WGjXuJT9LUpHjtXpC462WOYtLpC5CaoJrQ6cqSXZmH8gmWoGEl
/tpbnBEwIBF4B891nueiJZgCh3JovLZz44dRug35rkn7TYROwQsGf5Y1hSTllKFYsP1eXtfHEuqH
6owcYad/wiov1IcNGrdZa9dFpE+BZtIKTVYEQzYkzzKhA7dB4DaJGOFkVw0QQEBz31j2IbO0a73r
JTCimjKMTfqzN3xrNRhJxzLusTcodFJPa4z+3eEhOZnH/uQsXv6wfp0zZOxkRbFiewG6U5uyvisM
7jzXiTAm0xKzOlIHFMJ6kJzKq+z4O86FmqE3WSfMN8AUJx1zAPgqpaWgsVYgsIc7c/TZ6zP80Xxi
nCppkN78e9oCuBwOiGM1SjDFgw+qrQM1hq63keRqD03xEJn/PnJ89n3O3ZhUoudJg++nys1S3NnS
Gl+Re8YI9FGcCg5Kkw9YNaDWXSob2VQ899hESkTAy918ZfvoBcXdDzbKu+aIWNmdLD8oUvoNMB/B
oma7pgsW1ev049jdTt0xnGSJd9GTb4vBHV2tSNCNkQCjIKprlvvUifzOOQz/nr4VfO+Id6M6EvEH
zAs5V/BomYYIo4bgOCUfmvkTkQ1TEJmg7fe5K8muwnFFphFWXD8t1c6UFmCILOoWgPOcpyUikdpD
APLldyHteJgfZgxvYSmxN0VstmicUivrqLdo8Xz2xaLbFgbcPi53KC95p/q9lOJNaH62cJz5Udcm
IrkCOArzY+xYmWmP9j2UbbFizFVWtiXcLKgDWhxAw4BJSefKoFZqWMwlNktfMWDwNk8k5U2S7/O+
3qzrhdrlUOpmvQkxIDH9cNlVln2fOzQqmtAxrgvfV6bHevk2ZrJrSKhsLwvE97nbazt0ZoUFyj7a
eNQUuBBsX218NrswPpmyB6jQ0GzguMMZ6qmjdbqBw2kEyvpuMHynf395yYQvamQW/tpzg63pJkuu
D0U1KCvWDKwY4MVgqQ39njEWZjvZ6CPZ9nBHtVyjZomZetXOV8N8H8uoLIUhnq0s3OkEiWaZ16yg
p/8+gvgHHSY39SGr0GTCaAFyz5Atnkwi7nzqYV+lSgGJNPj3zBooD+rnRMHQEw1TEAvfSd1UcSU7
JnKMt1Jyb11znOiQ5wC1YfFYS4Zzm2F0cHrL2NHlLzSZjJxRGMtOazGSEDKmXxI0DNihhMRXpoI8
hT1KlrSVLFDzXgM7KIpC7ulDWwTPbE1+9u0Ny4dGMSQSMfGC/edc4dUiV5K4tjWUgo9+/Z54y+yB
NAxV2fHBAf2tdIikaAF1vKUNtCAAln9z5hlYY5Hd1Lyy/NwOxCvHUaISMgRO7xNFm8EpD5HqenSp
/l6bJb6cyBAZqIAGRyzqlF+NPKwqUynMga3ZWHqtqbhLvkur3Rt2BkOwMNzTwdMcUczznbFjY+g7
GuvecCqv2fElk6t+DnesurHdD6prSOpRhWKBAQ0pZaSVMdb2HHDoB7tVjVDzxjbFI7O7RkXUDo2E
ktUTXuMGWB81B+4oysk5wzekaZs3EwSznUDTkDDANJeTfmycmwWUTZmU9lukD1s8Th/SriJa2gOv
T79Y3b3e+Zd3Svh93YI+WGCGfdUcos1UaVQsKNjjfvRZ7BpSVRD59vj8XwjPYYjNrdS1TkUwr1xD
uTqLZdOn2K80TMBkBYbFrvbsh+WAYtd/8OITWdctMqeEU0WHcRohW3xcgYwoKYaXa6hs/H2FqA+X
l1KogpjYi8GbGL35qgEmHbqw7AqqgcDmu5IgC/4j+/7fELjrwiiUyIFThyTO+KXV/blPXGTgLmMI
b168W01wBdto0H/++2a/0rnCESuil3oQ2+927BZkTGuRLxvYIbwyMGWJsoUDnynfmEHKUg+rCAaJ
RQ1Z8lk9FnjrZX7pvaUuAsORHNZhYKsgSzw3EkWeL9QENZmXYrhyW+xIq7n1fHjDAqLPCmO4UASF
ulPO1QN19DDZmHoCxlFU35/KXYq2HXgSrNmSuS7Z02VAkd5t8dgR32xY367oxEennjdl/lLdJIMb
yZ6W7CLlo5FbCG7huoTFHhxAaHnkTY2HMaKY+P59ra5h6D0DWe5C1qvKDNslSM7wdQOmR44DINEO
22fXcRK6OcK8+vEti+eATI7RZ2I+6fniRZPRpd24gt3EQCQeNJYW8ojWGywDuOP+gOjnIFZXlYNt
ACSJij1eNv5sL6eoyt9y6xLUOzmOSi0dI8vPcZwlbCKHwj0hNz2cZsaPHV5/X9C/hbCu/AXN1ubV
Fm3guC1SszXHoEvA9bvyOO3nQ3mgp9ZlVkIWvRPquA62aoq0KNp1uDOVpkQZMGwM26T/AFmsa+SL
q8yjd1kZhLYIM3f/wHBHKQE3cZynuKvGHYtSzwdrdX/PbliuyjdZWjYMB8NCwciIKdTn29UkGFWV
OeBjMt9NAaNCLryS4sHBOrmWQ3wTSQyF0HlBgM1CUS4z7Ly/3FddVhQaTK15MwSs8l7xwp12MrwW
zMsyYytCA9c8xTgCTPMmr1yLplTAIJPN/yPtypbjxpXlFzGCO8FXLs3epJZkS5b0wvBYNvd959ff
hOaeaQrNaYzlJztCEcwuoFAoAFWZEjTbhnc05UFW3HFvon8n9erIuz55Ky6i6BoQkcag7JitwEnE
XNCbdECMGg7C/FDIAthJKo6H0B2WcfkPIMwOLLWq5k89QJLYt/ToS5GDHVTfq1psyf6uK2rObrwS
BYFn4JlGx6UeTjkfXSQW1ThvKuCZcePMZmJhAq05T+0meLw+fJf38qhm09HBriLbM1HAS/O4xTYy
B7VPsjiq6e3BACLwxmu30Gk23GSX3dFVHd4bTmJwDJQuRlSBQJwkoT0ZhYo6bnQ+wkYiqDSNZkBx
yo1f2iYeYTuU8Ha9K71CIsjFPk1fA3z6MMWNYBfJ7zs2lBgh/o4WMzYfEIS+Eqq8QwW8vDX7n+is
5LjLhU8yAEyENIWiTeeir8Ei8Som1lwfScBx+8t8jcFg5o0Uumig9BpVPbjICg7StrATlMNkPRjV
k/9QDcOziVkCSH6lvqJ4eX4KSrsRA4uQrxxnpLP+YZ0xRjGhEVxQUyfQgQt3vkerPPMtKCTgBDQt
5G0uq25AaNIOuqvLp92+NDLcqRe1rU3zTq7qfSAmDscgukFdGLTAoL9hsboaNTT8dAQG+mXIjY9O
q/eqJUeX0GKiuLn3229CdAQXgEzkkIawj5IZgH35VSdPcslJnHiDxri2lgpqVtHvl603t1vV/84Z
sVUXWBjA+HUvGEE+EQBQF6B7sWnrlraPrdLmu8Bl3xYzXIxXF2URh2JY0jBEXv8uJtBQcWvrp/iW
Sr6YO57Xra0jVSIynqgVA6knM0FlU0lqgSo2uxf2U/KXb3ry9MAZw4vtA1YtMZhJwpNnKgU1MNrN
vKGxwYRwqnZbuxBhw7sDGrUes0OzvY56WXRPUSFvi3cHvHggsf7o61VmpNMU1jUad4VTU6M2Y9wl
bnjSnXBTouYl8Wq3c2ghovosOujDq6yEK8O+GheXv4JZcUEBNmXwRGN8QUHT0bol0Ij42/B779IS
sznnxPq1BbHEY+YzqOKkRlcc4nD5RKS3OuAMK9cgZjLbKuih9IDJTJ6kDdLtg7hrHFDZncDRiwDS
8npPaIxlQ9bSIGYBhjEU+yAIShcgpUXRwRaEbjFu6fTqOlh4C7PyQtQDmGkHmGB41ZSjDAlh2X+5
7pK8uWG2E7zyyZIyASPTbhuyTSPOvTf9jRdDpWgQGkEyj5tVymqwiO7BNBn+lKnwtXZbgH7UEkcr
QdPlMLxdN+TyhELX1gKJOa8KitYEhab87dVG8kAr1iRP8BLljt92uTo19DwEnSCgsk0r9VBqo9DK
tS0XnY2TQ2aRUbAnBakMx6y17RFXPzJtQYKuuM74Wpz40zRXRo2HEFqsL+Eo1FrdM4H28X8i7l4N
jAs8xun8maQpmXWa7A6uhGI8N91ktl5axmOL1wp5S26Fo3zg9Y6tTx8krE0VpdJ4o2eChDAPigBm
fDjiLwVXxwXIzOrAUvaEynN/4wzq2g6KlkINQyrjXMRWEZeBZPaVPtcoAR8dypwWhla51S2qBg4C
hd8/8FHfXODR37NYBabWSErdAU+/IQj5xY3qCCD7+vvekHDC7eqOvURjdhljIiJOX0AT73VPtUv0
dgt2b6snilh7/Ptk6oMXi3xhHrOhoMGjSPQBgH5xWysPsfHgS9/iDJy/0xNn5i5uVpiRZNxELuKs
CQRA9c3OFHap/zhA0iWdX4P+3kQX+3RM0AgU9ZxH8dX1rtOHLQniVvCbjxOYCI2kholU27G566II
bxzbCRTe143jgTARTOv0SRE02FZpxGrTe7md7C65/zMQxhX9ohXk3Bfhih3ZRL65wZp0RHnmVEGs
HZpB93MeMcYJq66JxVyFMfQFcsIlzvAzPGkusYhV72sv2aQ3vLxxPYYsMBk/NMxWADcuxTwRr/NA
ybanaTF97+QtstUwuYBi/FDotE4yqMsbdWAjn7L86HUyfg4DrwOB5xRMbiPWoa6C1AunCbF1c8gu
tkZzI4oDJ4daXcILe5htJkobEwdLOLgifEdltFWXu4Y8Va2bJpN33QMvSRDpGl5gMVtM1KQlalAx
dvJk/01vVdwIdoZelcRWvOmY79tbWjm85TrIarazQGaynTmQW1mMYWVugq8sfmsspCRecNSdoMeV
SmuLXC6v9YHFQy8SOQksG8zAEtDnxXMzwlHm215+LMmLmL0k6dfY5N3ArXvKGYkZ1lgKokkKgaTO
u0o5yPHrOHy9PnXr43eGYMYv1susjgmupOKYWNBts2r9258gmCz/vzSGGWg+gSB1KDbpvssCh/j/
ugmovP4YySe5Vzs9xSjp0KUnQXsyPlFB9e7g/xsmU2RibDTVXeeLwIgmS92D1hbaHeNDchTRYYkW
Hvf6kK2HIpReQH0Y/dNs6UWsCencoGrLHobMbSfzYAzVMa8LtwxFzuaxeiep6mcsJhoNRm6AeQpY
5KaAQhcqqfCEhys1O9jlFm37pYIy0w4N8t94hcPUty6SDPpYjnMzodewHydOS5Ih7wyk3KrX7hSc
16NdA1USXt3reva0wGEmTy51kpQEOD64DHG9IgrbyDZfqQyjGlq1nXq41/ttWTzqMQYeH/BEJRNw
DXw0TjKSBvS6OCa1MjDGtwwy3CZXVGA1QixQGNNEvx2J8o7iaD9Q7n2IXPMhuClBMZS74b1+GLgi
LzxIJg2gLBRJ3VLDqns5PqA5fJY5R8z1/YSg8gSdGvTGnEnO+i6UcnRZ0iMLuFjt0A4SqyRWeSpz
C3LS4abe9lC0VFxSe1kFZgpL/0x6CMpsYqIjEfUvzPSJqRrjFhOHND/ed9GNAC4e8vt9q/ARjUr6
4encpIrZH30kyjToysVBg9a29jh44UktLfUr7VylVRvhT2iiXQ8sa6FyCchsKCU2UrzNCsi1R3RI
1W9ak38KAX1KBt6sVZDJfDSpmWdtrrKosZt58qTK/Nb0Jacuac0BNfEMwUQsMRFldKkCopP3flva
svqohpw9hYfBzIyRVUHXaMAQM5DL3yOs2bk68Y51a3F+aQkzHVI9mbFOwsbOaiQv9NyauRV4SI2H
Br3noP+rdi044S3efTnPOmbTV81Wn4sR1hH12VBtXUus6rf7KN59+59ZYpng1VzKUAkF20T/tk1B
TsO78F33ZRTS0A4ARXmP+osTeK0HTd+ZPrb9yiYlFk0Q8eaHRk92g0JZkIkHQrjzxTPh0BlSVqsI
Q6rXfKfX8sGR3uXKVrrnH7lXJ0UG/aMJUmF0+TERp4r6KU40Extx992Aznz7XSgeri//1WtV8DCi
2EnHpovg9nF1DnmbFXmEMZNO9FE82YOG0Q120p5Sk5sO71ywapKKlhJweONqhr2UESIQp8ktTS7R
l+dMoE3eRrroW2YYE4djGl0rF3MFNntRwoyhg4dZsXlcDFov4BUtSqFBbMd3KMgFb7H6JUNjJuXU
NkGPSPslxS2vm2z1lKotsJl1TJJpKAMBdg44/QSHv3mn9U0CxnAeldrqkC6gmBkM20gOmgRmamMx
WKA9mK1y0NOTVmvj7vqQri6wf6AuJDvDSjSmUQeU2jz0shumnIPBdVMkNkPqmyyPJ4Lv95EriI+h
6Ord03UTeBB0gS9iRJm0fmgYgPChs5z5BpjIUxukFJxNb31doV+W1kJKIpiPPuIUUa9LuGOFox+J
V99RLl/Trl3yHCO9FByeE7zXJ1w6u0mfnUCwjnKCj3hBE4hTVuEKYbA7N3nSHNUjOJXQpmDpvgfL
VPYVN5Eb3pXu6n6lnWGpxyyGs5mJn+ICHU/8FbHVeLby/nGKHE3meMZqxo6HCnp3jHddUAR9BDIi
1D9FIhYUtavY5yfJQOs4Ob3TdHqaE514rKqrzo6aYEQrSdYQrj4iqkEKMYoeM9iGt3L+Mmmvn/DE
8/fZDlpF7zVJayd4Q61ZSvkSa6VdS5/JWhYgzLBJYJLJoxZGJIU3CL96UGjweFo542QwKyoJhKBR
qB2zBM5ZuXDzMubJOa+uWijQEuwKugL2uY9zkcRmZgZTjcc49a1tDiKqweNPpPcoG6SuDJIf9Mh+
hBggxdVoGgo7FPJIcDnmC6lVdD+vz/l6WFigMJnqSCudRhko9OVFtRMkd9iNDs077buBJhtewkLP
RRdxgZYz00Y4vCwxcUGRU38GhQXi0PszZuJ1qMNVKY0KL+LRObiGxISC1qhJWo9Agpy3m+UOWKSd
EpQL5TZ+ajOH9hrX9tRaqcejTV/1DgPnCxP152AnYJxcqH1kDwKQ/faHMj+MVWohInFmjrrxhXlQ
aUWrDWr6UM/60T/aKe7HPkEAonzcswNmW9d4KCFiBEbnO15Z+KpFZzD2tItcvJ4geYhZm3V3mgMP
esXuFCgco3gwzMC1Acp9chkwKV4hoGQmF69x9Hx94HgYTHjoiS4ICojtbYF4Crh7iO/NAicvWXW9
xXAxTj5pMclVDXbM8zdi7ITwFCr7PDuVn0pfF0CMj4/ymAedCqAi3lFC3pjEdlHzLnlXI+oChQ7p
YlMVp8GoTQko8uQ/S1pk19X0eH1W1gPRAoMJRII4Q4aVTv2Uuej/tvITfXMGZTI4newebCy8xxSe
HzAhPMtzQY1HAKbyT9KllqZkthhyrol4jsCk3ZUwCC0IQ/9ORyJNsnTpKSw7Kza/zDweLrrgrwSE
9xurxSzNQ4qWF4o17Vu0eOm7Gn13/6F1mjrvFRxWE0Jp+7gtJ+D0z8MT7SmMvNEmlgkFZZpJct+x
V1M66DiBwlajhC/MRKlhUKBuCwtWs+S9/Mt/Sh3ooJxAImJXd2APtGMvcnjeIfFQmZkLsk5qghrX
6Y1bZRBbSp3CNtxpAxLq6iiDOxwaGNtow9u13kfvcnTP1jJhvUr0LMp64NJdq7jNXFovBU5Bdzy8
F2E4il041XF8au3Q5dUovJ/gr6AT5laTBMScxx5j3W8KSMghIyi+Ve8qeeGXAKJygxNv6cGh3+ff
Fbv1uHJC67vaP+azRB2RoJt1YcK5xH1xW276be1WR3qfEaHSlDfJvMEmzF5gmkpUayrMrdE6aGyi
vWBRLQa84nqVE0OwoEFthgnKJNpEwZvq9QB0NpXZJPKg1Gazw0z78Td5uCH6Nh842fZ64D5DMNuD
jlrDTqDTKYSeZB7C6I0TtVezufPaZKlOxHpMZX8CwLjR98o288Y9ynUwWbwXEt5gMdtDJ4aJmc8A
yoS7WX3NhBud11XFGywmzgyzJGdJQVd8cNMNbtDccwaL59tMSOmNRANVKWyISrJpxNSqpJeoOlSQ
hm+nY5h9MYg15reVkTmd+Lsq7fSuEy+baJSGTBfe7D5u4QkZkFf5Lco8BDxQNGEOdlKVJ3q6fuhf
oDCzlASqMWg0HckjS5a86ja/a2yofts/4u/iMyqrDei35Ptgwz1WrE7eApmZvDb3/bGlZfDktXjC
NavsVjZdxO0vCLpNTubwKc94kMx01lrVojWKDmm9wdM3lGo5/rK60S5sYrYCjbRtMySwiV6FUtIi
wZZ3I5T+EHn/A9Uxxx72OnxS4JqdDzgl+zr0lRWV3zgGrS7is0Eak96POXiUiQkE1GBIik3JQn0o
SpXuvO8PpYs2l8jJNrw9hYfKBPkhlEhIVMyTXt7J8/MkHwUuv8v7Aehi41yYxgTzWKjkv9swlGb4
2hVKZlVivPXFYpOUqNOBVF0QK9tyxGNJqHt/OK50ZheZn5hDMoaEGFfRU2nlE5W3oqTmtAAvFVzJ
lbd891/PkBYmMyElkM2mk0qgQlJI+Rn6tGrTybzeHqFyollTZ9eC+8nO4Y/RTGPiTK+WWSTRaGaI
ysHPEEmF3pnFzr4+sKs54MJCJqiYagBRXQMwIS6Spm0sP+byvhFerqOsH30WMEwgKUBdF1QCBpLO
3XxUNkj6QAw528mbuv0PzRXrC4LewIBrU9bef8/CXXI9BzcVPcxLp/I4OgbK8aVtAl+Zf73Tev0H
Cvx/2RnOmIyL1rS5Qpzf87q8t0zFlppt9z13ArfeGvfjE6i+NLo5gJuSvzmsbrygpfyfwYynznjD
Dhsa2So3g0uil06wIzsK3QqcqcmGVxuz/tiywGPcU1FqUxkTZBLTHqoKuHIKdtVORqfMwL1PWw/a
Z9MYF9W6ZqqMAjnFNGZWn3whonPdO3nOwjjn7IdRJCnUOcNHWfnqN14qfepFfjFezEaH5pQchSpw
DtQzb4qJWEXNyx9X6zVATf0/H2BPraFRjtFIU5O4Q8CavGGf3UKfBLdm2kPsCKjMssqKsofCBQdc
R/7RKLIvp4o54VRHjzUCqA76/ufo3xUNZ3uVOb4gMxsd1EJlMZwxVQiIYm1VTyOKN9GspxxnLG/p
VXxujvomRfolP4BaxC4Cj4bniNseTufrcjM8jzWzGZrjVHT1+7Ocp+81nAq6DaTPuYdFnr3074s4
Zshphw5xDGod51bR7HOVU0/MA2DiRlflSWl0GNCmiq22TXFXyPGLf4n956FiQoVeKzL6R2CDuA8w
MwhN+l29Ld38KXgjssW/vuGsZ5kJGAQvSGpMAfvyPtdCa0brfpd9ve7uqyV7uqigIAFsmygeYlAa
QTeyllbbVm6EcRMnl+zN0+xA6GU7ncrBSdp9j7XeYcVhe3V5dXtrM7fEZ6JWPgtSKo4SXEN/MFRP
5t3rrY3i8vtMxEqqKIKmOb4fG9uqOArRLu85NUQcE9iA5cdCPBQZIOQStxMSsdAJe32WOEawQQmU
e90g09L/ICYvvdY6gtbfdJPsXodZy6IWY8WGpTocfV+oYIih/zWmj3XpycmrSDjGrMUcHaroEp5c
ZLRkMTGnzGMiJZmOLB+lFWROd71ouHqoOyTD2brqbwulcSODd66+pFVAKrrEpdO4CEKhHldqFQIX
cpC2DqW60FF3tD5uRLsBr5dzNecGgy3Kx3A3hdI1Zl1JdZGmgarR5zrDoo8+0rcQF+Upue0cnHLR
3yBP2/ynyHkaXp3CBSy7nPIsF+oARibCnRTeoQnNGlMoiYVv111lNRwu7WPXlSGIba/DPhmUKRKU
mVB38aB/zXYlivOnLY+mjA4Xu1Hp4D7GYzqE8QjL5wAegsisaJjSdcFr9AHPWz9HcdpCLc/JmheO
ceujeEZjYr0aqSX02IDm34g21DYrq3qkc1h4kW1MONV3b6UdJtbIax1dXejQgAMtEJWvYGs/jBh0
IGKi4qlD25r5PipPAvl53bhV2xYQjG2F35l5TdAIGcTfGuUwBJUrpq+xkHOCyfoKUEG+QdDdiWp3
5g7BkKcwTHIAhTvU3UIbMnXU2JK2EKZ+bd0R1Dpqa6kGN9FejS8LXCa5CkAZHLc0HFOltM7rtwra
PNEs7V0fR7qSLjxyAcOEMYnEUSmlgAmaBxKOVqsrjlq9VHG4TctDa/CGc+1ohPqcf4aTCV9Dl4rm
JAAvhTg67pV26abd4hI3cykNzSc35gUeddVFuCz6LgH5DgrdUeByaPEMH+XjJ97cliYxrpimfaTP
IiD65HuebIcgpgejqgEBa/j0Z7PFhGNf0EBYjZ4Ou5inryie+VIPpjcGv8wa9apqASVRQbauQ14W
HqkiFNIVygcnIbNSmFhsZsU4DXHT2PVGSu30q4oL1hAywcOLmtp4/XeCL7+dTTGQTFQeCuj7lJCQ
tstuO823urLj2HThhR8BWJ7SRA5Us5kAMNiUlDBy0bziRkcBWtjDlqt/wENjQkhHhopMEtD6TXJL
ibIkT9yAhQ4HdP4rz0Ua926abpgy+MbQU824iBpJVTBkLQropy8CTkGac33seN9n3AExH48wJb6v
hzdp9zT1v/7s+8zcm/NcBvXcYbCaeyXfC9q369//F3/+3wCh9P9jRFBnNS9UAQYMdg1u0tRJvySe
imd/0xt2iINcwbvLJANTglpRWQbLF4pn2O3QzGS9CaKhASGVR3US6fFfec1/GahLLPCuy7sPWpui
JR4TkPq+9E2Qm2Ojb8u7mpTHLOV5AQ2bH7YNxiTGy6ZSrOJOBMSEoz7+SaWT2PGK3uhHroEwrlah
EQvVsBi3GczPY3OTlY9j/mSksjWbvA5UHhbjdgLkFRrF6BvbD9rhZMxTeBsplX8TDC3OkEQanKH2
C85pnDNRbAXkEAUxdAphoDLILpjF9r3Me3LmQTCxJwfPDCrrAVGmooveln2oG5vrK4rjC2z94+RH
QapA2wgFVKMFR7c67a0tOe+JPBAmTxHHcpSDECCqf9c16BwPb6qW53C8waJ/XyQLcTSNdTQApBB3
JHg0+vvrI8X7PpOMKHIJ9kcZ36+xa5dfSl7nKi/SGMzKr/xwCKcUAO2mc+uvqEFEbhqDx8g/KbYG
uZ1d/3LdJN68MIHALMZwihsgZvJ9MT63Odrst9chLo+8H4ONwcSBNpcqIkKm8f9rRiUrgmSwYSso
AMo9bucCb5KYSNBlJK4LAxbJ9yWOnUdINRx+jDb4VTf+D9oUwkvBL6/vP9rHFsEYQSYJignEOM9v
NSlxe6G9ycLRKYriUPbRJpOfC1m3VL26DWfCefblzCBbAUOGIK8mAaMrRZ2ji9u86cDq9uX6HFLH
uxLK2cKXaRbKpKEgfSndFE18IxqdHWSxY+imcx2Kzs81KCZSxIXZQJ8Ae5LSV3beHFTtuRtEy5wh
BJVvetycTZyrII7HEPr3RdjQ674KAxo2ZrV2y6b4S2p5ormc7Ymte5lnJRL9AeOnZI0jRd/F9KHr
Qqfxd2nMOc7wgghhgkgQJxIeIjGA/Ua0FWhlh6fohuoSGPvU9UECxNkFebYxIaQaOqgLqhg+iMdZ
RLrJgv2IOzVJ2fjcUEK3u0vnoBShhmJKMtslouNQbarJhL1qj2pcvFUEx2JXg1sy4FbWrXvFGYrx
CqOYxy7TaIok7or4aZSer/v5v4SNMwCzmwyJiXakAbaINehqaWmD4bYhBMjyB36QWo8SZzDGKRI1
04woAJihRNZcvtQgS5pzTpTggTCeYAyiGSkShqyBJ/jGsc7fdONTi/VsCLuZtIpeTQUMSarU9qMC
DxLuH04Ms4NMeqgZ6D1rbC0LD8bU7odhsEISuakgOFC/2iQZ3ifycB80yiYIflyHXw+1/xjInm1J
XM4ZHlmQkwe5pZeHLvjRtn/N/e46zOWTy/uudcZhMssB3KaJHwEHr5u22eEqJ7SVQ/IzgmKsL1sm
+guJ5VsFeGlGXnfZeow/Y9MT9yLihk0jiCYd4XA3HhuvPyieuedfjnH8UWW2kqYYdLGnp5wK3k6C
HZHA9qQ41wdyHYSSIoA6xdTZC8Yw03CepjmbpDSWJN6Vhuqo9ci7xlmPfGcYZshKMe16dQQMFYRW
QMWovhTPBrS1xG3Bq45bj+hnLGbcZoiYyCQGVqaAaKz2zbsmyqxUl22xEu5Nn8ezu3qmp28x/xtD
JtY25ujXgYntMT3GmU2preuDMluKR4v5px34CrY8wWuejXRaFy5ozmGohCMgY/+xrkYrMHaT6c3y
N6P4ft1B1jeSs3FM6B3MdM4VDUhC+DiMzx3vvYzngEzU1aQgDkcR3zdUUAWB3UT3LYmXVvNAmLBb
pFmhzxI1QlGcdIJUway6YyNu/mysmNBb99LcpvSoADVcSHDI1iBw0iPOvLOdSa1Wow2PZrJBb/6V
I5BXBhp6SLIRyug2EnjvfatwkohOcZ3gzoptwozjIc21GSGoNyEkmRWWYB7UebQUE57HO4msTtIZ
jL2PaKQ4m2oa0o3xNo8mdwzS7W+/ZNNtY4HBbButH5EOd/A4yINGQnww9efU4NwVrC6YBQQT6kKz
Bt9yA4i61SwRYqmw6Lqb8QaKCXDyHIhR8o4gFo5W/dWIdyaPrGx1H19YwcQ0ZehFv/ZhhT+cugId
uKYdKJlTFTzNKZ4x9O+LSJYlvQHdRQAF4JCt9Fuln61B/PFnI8YEsUIve6K+T3v+Sy9f/eKk9V+v
Q6wfXBYjxgQyoZdARkzXSlQFG8MPHAFdfXOGkiC5OtZC9530vVPp074sMisRujsR2mStIrrXfwdn
ybLXFUE9dKQTsPuFMk5NfWYF1a/KcJsOQsdFxwHj+ToT8JR8TklZAkxJjqV0L/XbPzKGvZuYIqn0
iwxjKieq3fa/CLHE6NWcOqsIeVkdx+PZm4gZWqyDMADLAAdVldyCaMTK49Cuk5Gzfi/Lpz9GIfY+
QumGnBQhoBTjMRi243RX160dyEcTrVbVvaR4rXp3fSR51jExI9KNQivprbxZtr9kF5eBdqmJVjzF
nMycbqUXZ9zzMri4joi1OVQjACXNsOmzGz37HilPY/izUt+agXdnyoke7M1EaZSz9h49fPG1nx+M
crJSwtPB4M4XEz7SqNTUiQbcFAXEoV15uJHY6dCS41W8rJujoG0FpAEg0mFiSEWyNDFDPPebwyGI
7pTBSXkMZTwIJhWSqRCbEuC9uIu/paZs9+Lr6PPeM/4lGJ4NYQJDlZC2Bw0xKkC34H5Hcf4gWPId
aq7fibSkweJleOv3EdI/iOzBU4PuTEgCDB2ULjYyGMrik79BAu5GG1517XrUO0MxSUTd9DWcDsZB
JhH0Ee0tFJE45XCXhR/vIeKMwWQRCakj0hcwp8o8ecat4TFQb4N4O4CURbFE88bsHLV9yc0vCLpd
8zA2fyX4RZ8JGucfwQQNqejDxIjwI4YICijtF3lqIcB1UrlPH1xzmXRjHo1e80sgoV6ZMgIG7lig
BTV0gmPjpLe0OgOcw/4tV5Vo9WC6cBu6XBbpRx9WRQoVdZRPRHPgxigWPUjgorAmVSXWhNsgtyyS
zFY0MIINopFYuSxPVq9zOTbWT5GLX8IEGbMogDngl3SaVe8ySBaYt6Vv5wcqKIouOkcxXN5RmRMM
VCbeGFrpQ9UPmEnTWlHY2aGIdrn0t9UJGGdmYo7Rt5OSSIDRyptUPYm/zdfAfJ+JNnqggLI6g/co
ZGd2jWUmUFL/cX0tcBY92y/WxUI6FAkwivKH3L6Ikftn32eCStvokJypMEYKlGTDJyw9zh0MzwAm
ophCDf58GrVSxZW6N/AGcQA4zsTWpMrmIAuTD4B8+AYmbyvpvErlPBddcl5/nGqNCRSN35saVixc
qT8IX2g9YeUZD/MDbnc0T/oFmsb/0lKznj2BdoSKRF1qNQ2RKqByEqiU/lIC6Hgo8cx5SGJHReeS
YgP1lImWIHif8YozMBMU9GzopKpELWOGYmUx9G97lZdzrPvFGYKJAbo2ghkwpotn3lTpgzpyFs6/
ZE9nAGb1q9KoG4IPgIkoqSXoqiuU9cnvVbcph4Oo9vd5On+pepT+aTNnVf1LInIGZ0KDWYHfL6ZU
sy14YyRU5Be4nNMd3RK8bKMHXB2C9UXwDx57QSOKuoTxhLHFfDMMX9tMsElQ8qxa37XOKEywmMV8
UKC6SekapE3uxJuwtXQUEaGdZzvyOEp5Y/j+Qr7YI0H8qo2pAbRuXzw1t41HnPivFH4fb/VDxBXP
WR1CWYQaqw7x3wsJ07kQS72EGqItjvdBJliJ4U29ykltqFdfHFMWIEwcifQG1T0Kahkb2Su60lam
ZlcZj6D33phTub2+itej1gKNmrwYQaHIlb6hDRqDLdr/z16UWWKO5KZ3h5OwU1DQeze+XIddXdkL
VCZ4ZJNednEPVCHaJH5oTVXIGUXeVDGxgyqLNjmKC+1J22TCGxiiHCGtd9fNWK/AWNjBBBDo8wip
Wb+PHl3DkUvuKGdXs0s2gWO8cdCUVc9QQRGtERk1jMza0vKeSF0B90Mzzy3kLjxyF3jhEz251F7x
V725jrc+SWc4ZlsOjUYbJgFwamWboWR1scnZl/9l/M4Q1OKF96nJGBsDjYGqN2LvKr8INg0Xg0O2
4b7i+DrPHvr3BZgBObu8pi7RDocxLByF8LLJdac7m8MsJpC+j0ZAU/ayvBFmpyyeEu0z2658hmBW
ThyEVfieZRTosjaE/hAZ3cP1eV9/wVxgMGvHH1OtjGnuTWN45hbenFnTYJO76NGcLVryQ9sVy8fm
UPmHlieEwpsmZk0JU9JK2gx0JXmMjEd/eLpuHm+SmH03EuO47Wm2WaX7ESx71X1h3P8RBJuRR3NW
pS31g0G4ayMo1ET7oPpyHWP9WuE8SyyJQyhPFfHp0aVxJ5c26Oi5nW+nDQ0Gc+xeR+MMmsbEAgO0
JWNI72akbjhMomzVomCZpf71OgwvILCZeh8nsjROwKFSzcE23+h3yk3rzm7sCg4vIKwahboCFZmW
jDJk+vdFQEj9ukqqAhTHcRegtLG0krm2AkXixNH1LGWBw6zZUBoavTNA1zz+EG3zubHiDRRPnjUP
HKX70uOdOdcHcYHHrN8O0oqiD/4mOz+OaMOBdrzhFscxBXsTXPLA652lP/8iYVnAMQvWlyutNiTA
kWlyzEY4jZl+38XZy0zETx2yDGx/4PvHox9LE42XuDARO4JtHced6KB8i8Fkq37F5eq7thBV+8kt
P3euuyW14MJCdA5oUAtDRyMrEC0qeRO3A1DL+DWX7bQrrAAUaEHkKpOA//64Drc6oKZJ2WxFXYMM
5ke/DMOoTRrRoNnRY6i4vnaU/ZucV6G66iYg/yQgIib6JcN3MWtobQ0TPKS9di6lKhFcSBdEO3XT
er49c1K+NaMWaKwWIEGSGYYa0OT+OxFqlI3kOJS6hcIrHl9b1UsgJksqwzEXsiwF53/7gNp0S9J6
S0y5Rw8a8VifWMIwEbHOTFK2PezpN9lThH5x+a55/jsVC5xPNebg0p2KvKNFUGb7TSd0LGoVdJqQ
+qFBERJ5seM74i7b5W7p8W6RVy/8lmjMipaHPgvmALbRmph8U4CfcyN81y0IwN8nDpqdBrvlsbBx
QZl92RBCvwsJQCkDbvWAur2dfAd1phNUZdxpK7x9KtNYmKkzHS/mGKuN5gNxlnyvNxUvTgz795fy
EoJxxlqKGq3rMG+qEjh58KNWb+bqDYzcnAi1ljQtcRhvJFkQNxodPAWRorivJi6lGE3FL/39Hw/U
6d8Xm2XbDyE6t2FJ4VISrBSUgIGnQnhC3aDd2cs+UU6iUMYCQoh0qQdg5KYZDV2OYo66c4iaOZkc
gDpvOFZ15BoFL8KvnoOXeMwATlFZY7sCnvaFeNk2fKHklrpDN5ZTd6TKTRJkXTjesZoZUA1RU4Tg
8aUSQZ2pcx8aGFT/dZggCKxsfacbLOl1RAdh6iYJODU/4ZAYU02ErsMKiacgDq0iVShqCIV9of6C
4NZWkAY3LXiqiesLegHFRJEqVHpB6tDeR48R1YOyLX5Cbs1rflCNZXlrCKB6ta5btxr7F5BMDMmr
pinaEZAoZCinoyHdpCLHMeknLtYBFFnRrgb6vgsCPxVSeaVRoO1zGlsNy5pQLcXj7AsW7smPqaR7
3Sg6Why41027ZG7C/bKyAGayyLhMajM0KfBe90Ba2O+G2/GY4EEqssMnsLDOYKMTt3ztrbVBpVkI
VOAlEFyz1w6DllZmkGutDQ53C8rcllLcadUjx7y1+LJEYRbgWOcDuGwpitc/03dZHy9sw6bZgWLv
/0j7sua4caXZX8QILiBIvnLpTS3JWizJfmF4PGPu+85ffxPyNxYF4TTO1Xl2uFMAC4VCLZn+QRaz
ir7iFo3zZlGsLVlhEvx25niqgQunrjvXKpWbfq52g6MFxZh42pQfJcsUOWqQ50JXWbdN0+bZwrVw
DhW1wzLrl2pxrdv80dqhIwZUrn2xr38w3W9ZGl0Y6G0w+cyvVWZLo9bAzElAT6yECcnxxaW36o5p
uMumlIX5AxOUADYUQcBrxnNczlkLJiy2udmT6jG+xHgXfQWBBBQemYBMfFi/xkHoxWf9/vLussCY
P5tbYO6I5GulaBED1ssvaX+ww1/pfEuV21iRlayEnnsLxcXoY5HEIeQ9ekx/Y3r5Rw8ld7yITQi4
k8rV/fi0StpkhO6U+Wxd01ULhJacyVKQw4xab/eoF/iO235JToycboBAgBGgeOnJpmWFxx5ApgVp
NejScaGL0kx9PyoOfMoUnaA8daIgUuwNReLXhAdiA8Ode5sYw7hUIb6ZCk2zuziTyDeI3h3m5ve5
bcvqSEXrG7YNg3jrkrqVsld7jI3Jrh7ZOti/b+KjtFecCVQxvbfak1d03TnpFEn/ptjoLAKdCw2i
6pRw11tl9mkallb/m6DQ19wiA80NSEug4Ef+iqT8YWIT+IPH57HoXNJ2MOA4HLvNa3/pxwSP0pni
RWWRaM79y8dX9Kksolvwi5Zu0Q/NZ+aiLA37VHoYJPPdFP2t1sdm+HUZRbSoLQpvEJFSDm0FlFQB
f/aSgBti9EJLwtQjTM9tYTh7IEtpggUJMOwNRb0kSFVX248B87iDrFtCaBmWCS4iE2JdzgdFsCHt
1wQa3b1nI2Y9EuRsSQpGR1YCbt1uQOU5lvUBsfPPO1smqWZB2taE5hlnjOBk1/RwgDFGTvTdUup9
VyJqTapTq9EdlNCep3q4NtMUWYyX2ioOl7+i8FLbwPP5BMWoaxORGG7wMJh+6R66WwPb141Af1lZ
dCm7uIXLtVRQWqELDQLGzKw251sdc6uF6BqLT/Da99ZnzLyMpzGAcM7BXiQnQfgcgQgD3LyGtBOE
3t6jKVkBVSMMAHrke+8zkqL+NjnRR/1Rzz11VwbTVXxdyvpMhXu6QeXPe1dHQ99GQFWwrblbwpAi
JojW7Jw78M2flMfLH1F0FLd43BWj2WsRmWA/Q1uJeYrBPGrn+7CRpWpEbmWLwt0wRVpZaJwCSrlk
3tT/BCmwn9TfQvvb5dUIj/wWiPMsHXo04roCUK/hELI4K/NiECT4r2QWngRNtnmcgzFmMrd9xzYv
DOLkKzn9/lh2G5jpoZ181vwBb410jQSY7Rd/8LfL5E6ClZZonCAAhoxGjjTN64hlewCTeZK4Yftf
RLDM2i8hsi+8OXt5aFYFHcbBa+zyJyTtUjfPDJ/G80GFzkodTfti3sUJ7d3/calclNcrTZT3BMB9
FNh7EqQgZTLJFSuB4Qwe7CqQADITubRS7s3cGlpfTDP2dr3tX+zTdB3vVggOB+GDjqys8032DhJe
HNuPyTmatNOXLGc2a9KD9nP1GRMw9BezXf1LBYdRepIlIJhZXlghn3QbSr0wK4eZLflWY/Z8yV8u
7yHboksAnFOJrQxS2D2+2RTnN7PjnCDZtFdS68qMyswN1/EJD13JmRCdRSRTkMSByjtGFTk7WRON
guoDl31Y3czW40p3ZrK/vCzRvm0hOMuIFcPq+gjxpd6dq/in1ctKK0IAJNsMC7xWoAvl9k1FhyfU
QFf00b4qkGFIsXGjf6xgPpkLKke1F940sntOuG8bTM41r3rVtiUFprXYAajTjwhVam2UxM2ylbFD
t3Efbdg3a9QBxajKq25Of6FtQxYNiZwi5A6h6wiNOFQUuXOUrOpqQ++Q7d7o694rGdgt06kxgvRO
doaE2/YGxsc+Q2tacVQDzGqDavTj8DmODpfNTfzcdEADBVlrWDZfcWiNPIknFfFOerQqN0dhCOQi
4UE7Ncf4MD2kYAb4/5ZrQ4YLjVV44qIdRzMMzgJ1UoZTF6HXVy0OebJrysqdpBVm0d5tQTiT0ydE
AqETDR79vu5GH0RX31gOLfPC0k2VYDiqV72sL4Qdf94lbTE5AxzSxllMBFbQ0oYilF6CGvHWTB5L
gvE1xZQlCljZ4hIaOw4bc5/KONRThHJepCTRnaJMHpJ3LtSuHrou3zVmikyzXjjPRO0QnTt2rKiS
e1O0x7aBAi2kllVIonPusEvDxCltcFUs+T+O7nYltMo/M2q4xeD8YQoZxg7EH4NnxKXb67cjvRpk
3Ywix7HF4A41WmwKI1yAgQKEp0c/K1WSnJBsFH+Q+4IqtqoAwEyqneNkrt06vp7Zku8hWYfDHayy
SetRG/A98mY5d0t2m0yJBEL8YiHwfXiyEFBncTauTGGiNt00gB6oBROGj2nmV0I34vatWxwjr0DH
kCzVKNo/quN5RJnots1zBOhFNA71hMkMxflqJI91tyPOt8uOUAbB+QsM5TvNYAAiD28n7SptM1fT
nz+DAVZ8ZD10aG5zdkYyxayhVQifVH+Z+5u6uuplFFgiE8Cj9V8IfoTZsJw8acBNh9fCc9xeKbN/
eQnCpO8WgLOxEFKLEFvMIDbyUv0gnt24TN3BDMzvzvfwgY2khd5y7/jVrfRpLv5EYKKzIdGKYiHn
bmg1F0hG496o1mN0059JEO+YjEb0GKde+sTi2P6r7A4WRs5Uf0PlHFA2UDsrVLjZBv70rj0O+/6g
31bn8PaTVOrsdtzgcUZSFENRhApe5k08UDcn/X2thZJISXiKNyD8rBqBcsGSjNjKrnXrxI3utcRl
fa3Zfjyp4O1+XAN7V+5lhVCxdf7ZS77ElE9KEWk69jKD6LZqULeXTrayc/rhVkTRRcWQhONg7u39
rQgOhyIs2AGYPP3E3jmpD53Jh+Y47qeDspOcBubtPqKB0loF1bOtW2zBmzu4b0o7smo8CFp/RrL+
WO6KPZjZ7qy7OfiUBhYzDkyD/YvHrQ5Uxa2O7oneGzBX3eq3WidbETu/l1bEvcFVYkwlKfH+SKMm
DtCg6llrdZ3oqrtk5nHNK29otENPoxNa4vcZTR8lWyr+gG9L5E65Y9uDNStI+OXnKbB2TEpjwBgl
Ew+O5GKXsg/Ine5oimxaYFYU6T4KAXMkVBlc/uQA0MZogaznRngCNh+QO93VWnZjlgMvgcTFOH/P
ZPoxwvoxJLIpxk3ZyCl/xiY7necB0nOoH6mT3+tuerQhFdgfkrOD4ZPzGhQ7VhCUP1eYaXw0nTdk
7gpFWS7tlxKea8CkZKU8jL3lmephlZXmhffAZoVcCBKZUaPOFlvhYh6gtNiV+cmQMbwaQjskqP7j
oQ8VG14GdTBbpagGfKk5y4i6n9S4wYB3qD2llVb3brFA2MNdK3odjvXNYseUXlFaVopfkrn4hbZ+
SI81nXGf9lWcuL0W0bsqbHpkkhU1+WUW6mQHYx6NM4QBR3jfoSqD1Vy076aThz+U0VT3DabXFNLF
X0LaKn6P2exjB7LCF9quunHu+iasPaXIzFxyPYiM1N7EeJxXU8dm7eoRMd4MwpUaH7OtJW5G9Am3
CB/8WJKh0QgIZpyc6sbXRmS9wgeJK2GHlzfILQrny7RhziYCfj0PEgPRU3Qz/Wrbo7p3HlrEDqxQ
DS0W8GSAsEtDe50saBVGDjYBEbWGmSsLD+z3l4M60KgwCMLx6ZQfLTbHgU6j7DxBdivbOb6sH5j9
3MfV/oHjHxlZqM3QEwScQWd/sH8kqkcVzbPH2zzeLeSvygn9yxsstpM3RC4W1BZKwTQJxHJoXBSu
Xcd8vIwgLlW87aHD+RQKpqEVpUIEKkH8Jfbq2/CoHkfP2UN1fXL/10/mcK6F2HFKxw5wkXbST+Nx
PdTPFcjrQP7YuhCrQnpMVmATH4W3TeQOWzuG1FBGQOq4ERblPlN6N5cKJop888YWHe7AQS+RKXUh
HTv1ljtluUuWL8tyNZc/JB9MZhPcmcsmNHQPGYBmtCq8hstRMID9ZTf5rRv+VX6XC+yxiOCS4XMR
Q5Zl8MjM8Ksm9I2i/FE3PaKT1s3i9jjpq6QzTHiuUZR3bOjBOOiU4vYyxCSdqmWIYrtfYFv7LRTa
u+UT/TmcI7RmSa1SfBW9AXJ7ajVGmBjsYiV3KzRa1sPojl79ZGA6R5HKJAuP3HZ53HbGtOynoQNa
7yfN7+UFw84xoWDW/zd64yKL2eJxIZid44aro9fVtTuHBOP5lcsT6hFeb0OviglvS7dUGOZSw9Jt
gg+o85n8qmizEMIOSLODkr6GZOC6r14lA/+LDRWdcBST/2BxC1xRlqwHG1h4JPhMkysK8t7VH2vk
3PXdq07hQZWxMIkO/BaUu3zGbhzyVANo4dTeuhL0xTzlFrI0uqwoIvx+b8vjhbOWuKGm2szYSqK6
czihW8W77FQkG8iXLJwQl6jlYC04kp65aseuU0+5JiMZFh9sammUgFsDQg6c928aGzW5f5P7bMg+
usvwHshddt2A+VfaziG2wjdAzvebeUHQAIAEf3nuj40XnbK9uR+ONdSGZXkM4VeyVEwVEF3XHMpd
pDOqIxUlI9q81GOI+0z53JQ2ZJ2IpUP1yMak0Pt4Z25obuerhvj/RPZIgCPewZXW7UCrvav3YWA8
XjYL8fdC0xqGtAkrZ3GeinSVZuaOgbfqWXuhhc/ab+or53q2PfXc72tp/kLsGzeI3FEuGk0ZwhTt
gJgGuWFug3XmWScmZVJ6slEJkdlbhmnbaAeGBA1/zxRRn5v26qDaaD+jFWuA6MPQ7T+xh1sQ7m4h
a9fpeg4QNl4Ye8UphhxIDsoXDK3tB7ip+8uAIjvc4nHfbNHtBLR0wFvNgL1stK+Xf1+2adwXqsMs
TOfxddNurAnmt+6qWfI+EmJsGti4uLeKaGkorLWstI+p+teYHzN7d3kZgm1iHgiPaWTLiMZnvIvK
VkEpQ3tPQ9mDqv9EMhFrGQDnD8JOpz0NAVDUN3Q+kfB4eQGio/JuBZwztXu9mAoThcX4yERfWB6n
DioUCFjQIvWkguvuHRpb7jYRN0WqFjK06GmK3PyMaHCGP2AeVbsHyzUd3DEovqQnWSQh20dmKxtg
HVTxi46WFC9erprkSxY+Xt5H8e8TlFocyBASyp2Xes5x6ek60hDFiw2tQ9l8scCWsXFvv8+flzmt
w2GGD53nJzW5KYinf2r+/x0IdzOsSZkrNgPpgtlnEnJ26lK/8xkFigl9Dv/ynomK2jYaFtFiioI2
Bm64AzoM3UzzGQdUtzzW3VZ5oe+oaGl1nWvtlSwnusVw22VUoQluQLkTVcRxXGoKAzW+lcYhKwqX
Zt+J0UpWJ8PhDlbVKmq0MI9N9cdhHt0Vtp3VqYd0oGRFok63d/vIjHNj3HW9TJmaYElNAEq7oNl3
ist6TUFydNA+0Vn9Dow7SaD/1jEVDjBHP9P8PiokvRtCS998H7avm8XoUb4uM0voLeqeJIfF/MuU
zdrKPg13WLs8ifSZXQwDWMzsLHMNJfJIfVgbSduxbC3cqYXMljVoI4DS8rYmB5UeUie4bM6aeDHE
gtatoVmQ7Hy/X0rUWT1LKKGDYjlpuxhaq9pV/OB4szf+Sr7gObPPPdkELPvDubc8jOAPKF+/dGil
z5oGUFUtTr2eukpO70KluJuzn7NTHSJp04ZkmRbnK8putVc8sOEA6c+Q3CzzS9ZeJ5XsDSOD4bxD
n6pDhNFXxD0kBtPKV5BrLrRzp1LWhCI2jbcd5NxDNpd9UyHa95y28Rul9OIVFA7TN4l1yD4U5xp0
g0z1SBnMYYT8xnRTntuz7hl+c114kwE3MfnaU4JBjAfpoJPg2fTOSNgWbE5y6dRhXLNPRvbRob6t
vN5dMW4EQtl9LImPhZ8Nk6nAsxxi8OVEp5+M1bBw0OppmjEwlrRuOfbo9+3r0A+jVJE4d3aoPtg/
ehzYHBfyxnz1JhqzxXJmPDDyI0ss9QdG84qe+8PlzycyktdSomniKWjzIxiWlTP2K8AQ7TYZTE/L
MMxCEsliRA80DPYYTGjGxpOQJ1RQ1haDmlGJNL87BTS6A+X9gYJwyorudHA4yFOBzOr47SMEr0HN
wALA7/reMkhvqkZD0J2Q18nX3Lb39tjJFiXD4A5YrmZg8i6A0YOtDjVf4zAe8NBAQXbaxYfwOfEd
X/64Ftn8dmXsr9rYvGKUtWWlqGvHx/a4HiuvgMBI9UgO+WfenYz6DHz7uq2DBYO7xSi4k9vJRH5z
aHd6dXaqG1IcP2F/Gwju/pqUWRlnFf0HrXavpNfZcGznl8sQYuPbYHD3V9a3ad4OwECZ+gbZnH37
PJ+cO9v9/QSJ/pLgMdv6YHuwLxWzkCAQ4SP1NtQ0pWgTVqrQduTHemXc965xYiNbaCGX3M7CA7wB
4zawyCG6pbCOKPSuueX8N4FE5LLeX16S0NI3INwOTkZTJFqHFTXJeFTRsoYUtSzElGDwF74aQ60z
WrEQ+7tuusrwm3mW9WxoGGjy4ntMN+wHifsTPhAIOoiQWTFUpMS4S39us2hMjAKoX0GB96S4oAHY
jeiS/FGc8/v8FAa94l7eTPEXe4Nk5rM5wLph23NPAalBkSFXQKlg3E3LIkERrwytL5qD9hcNnVLv
YZpMH6nBegAdJ2ohMa3eJJ29G6Ps1rYVjzb1CWQMX1B4Pi9K/XdPlz2Zs8bNkMpQdOczBoSBcjxd
2UF8zRFs1hxpUx2ONj7jqkS3sZlc25FMvk9oPxsIbr2ZDu66TgNEOzy04UNvPFz+bKILmdhI+aHN
lT1PuDNgzjE0RGvUs6BDfhr22d7YL2f9IIsz2Hn94DzQ6m2wSwtMg5xBZqTDtR+hVG1MDzG6NocJ
QnPmczjtDXBThJ0iOXdCa9zgcdaoDYZhqA4btel+pvnkjsqzFckoeoQ5ILJB4T5OqWtNwebbPOPW
/Jlg2D/Zr+br+5FxicgK4EJTcCD5DOunKjFZLLextm5y7KUZajiNcQ8GkZZKOq6FpoBsC3q9bLQh
6Qx/8/uFUTpp1rXMFCIQAWV7dt//F+U+QWM3eDs0pHVA9oupbPbtNjhzZCd6Flcwad9ymxsmwLme
umNxK6sJsIucN7otELdhiTGtZaohPMsMNGE8/yzNXW2fS5mGhui7bGG4eEKfpylrBqzHaY+dcRMu
knSs8KY30R6MeWKVwqdzG2YVdNJJj/eAcqgmjOTVO+hCWq52V5wh0L5zvslO62vF6cPObRC5nZtR
As5zFTXL9Fgd1BMjBbX3MRJbFdi1opMVFBBTh+jKDxOlHPtG1nco3NENPLejtLEJXpNYcEvv4zJx
41TSsC48udst5eKLqgPpYAe2bkTuNVTCzav+atiFt9B/BU2HbOBd5Py2YJyPTdShVmcHy6kRxazr
bomRtsOrdcyCyfjeyQZFL+8e+aCA7hSrsk5YW05jzyk6V5GpNcsQOG8epkaS1AsQ2qo/FpT4edK+
XL6XdOah/7MJEpXz4LXa9a3DvhC5JjVGueazc0B6dYcmVH8+aPeziXZ81X/GtMHqxQfTWw4yYkXZ
Mjn3PnUJUWf2J1hkNX8Z1lq+5PlQfIIp1AYbH5oZ8VRFJYz5y40/JNFYTWC/R4bGbo6aku/nhB4v
76boOtxCcB+sUMIC9zKePJlteoUSuR2S1asj03ERZRO2MNw3c1S9XIcEMNOKAbj1b1RS0VuX+RVJ
JPe7MA7cQnHfRkkbLUpQavOyJRj97of9lGOoFfXYPoCoS/alPSlHWQFdtovMXjYfqgpLak8UmJoS
unqqfs/H/tCC1/DyxxJ1r78zCM7f11q0lAabfMoWVz3Fj2voQj7y0B4yAyrV9s/s7zKIbvV7Cazw
Xt7YIef0Wwrqj4GdatNs2sekVw3NJVOm/6jnXj/1gx7rHsSo2nOr1/NjRCCk7Za5YaySbyuKQ97c
JVG5bXZi4izpgL+jx8CVtmae0r2oyUm1c3eGBD0aAFxzkiTPxXv+58pB7uj9t51Hq59Q3mBdQVNg
Xy8eayrOrn+qt7PnnJajPPUmtCbdBG8rBRM2XiXvEXWtd0I7xfs9ppqn2Y9t/qC2VLKXYhfmINhF
py/BMOJ7EKfIyhJ3Dzx1uI/6k24cJEYjXsUbAPexulCdac3uNsi3tGc1sK7yHTW90c3gnCc/8kLV
lTO6iG/UN1Tua7WjmRkEPXFIakMGYz4uobOzjXPbf6PpV7J+ZoAeLFBveNzRKAwrGo0C20j2mCT5
3RgRP1l3CzgRyj0qspd3VfbVuPgnM+3YTBkJjzOcTBMT3xKRZKGf3iyHbe/GkfVrbxKQsGHKV0+u
svku7iw3JH9HtYxuUbYQLvJZ6pUWHauxVPWXxbmvM8mTRRjhvy2En/NBGbShGZsmT9EeM7ZQldYH
t6uG01jF7hR+u/xZJLbOZ1XCvlaglwc0zT6q47Fcb41S4vslhs0neOeiH0C0CQjwwrjptEvrh2T6
YeWRa9OnNpSdXuZjPgZZf+yaV0B2MEhhpirgxp0GNtYcqsHmXXds946/Sj6VbPM4R2E5UaqljCDL
1P+BuGbQFzcUDBiXv9B/iOvfFsQ5htoME7PssSDFOYF06ZT64H25iZZddWacdLIXphSPcwzqpFYg
7wHedMosPM1MJMv1x8kA7yV7GoWBZH2yXeQ8Q1sYim4y+wBpSWGB2ob13aMgZXqE0ZYMZ9NLg0Te
f8Iit0uGwnkMzYKKjc7ampZTdsPGiMygDTSPvZcU6dSSbJGc1yiibFBIA7CoeVrSvVo/apXknEk8
IE8RRLOChh0rsVFIXeb5rULBhTQfYufp8geT4XCXvEGjsShYuxa1IFydGm46/EMXx50aGXWuZNN4
avt27SFKynju2uaus89d+S1yHi8vRgjxJ0BEIur9tVGluj1krDG8GO5z7WuifSHp3f8GwdlZYRUF
BvEBobW4V9N2p03JwRxUSVgkWwlnYXlTxzQrEXuZVepb4z9KGbqESLyrGISCkp+qSHnyDQasDZcm
IVL/eVL6WkOOdhTvwqncfWbL/sDwFYapb9W1cFDFMKcriLK7Vn2VyNQShWaMsb7/WwrfRBDptaMl
bLI7Xkow3kA/D8ytC2oJmSXz4JJds5gn2sQmhq7k8agCCnwPR9Y1nJxC/ydxnTvNw8gDiqoySncZ
Ih8jV3paQoURxZJsDZa+3yEDi4dOtv/fvhN3AdKih8fpsLByKIMs+jUPT8n6GSkavB1BWYHOMNPR
+RhFxQmq7BbVW9Md/egqu+sPUK3ata56yPfStkThtbBB4z6WqVRRbFZA0x7yI2PQGg8ZpEeh/ZUH
+bWseUacCN3AcV/KmA0SQfiOlSBB6A5VLuWGHNvAOIE6dJ/99ZmE+3YvuS9mJpoz5IwLQEG7cHkm
7fNli2D//8OlulkOM8yNqTdJYppzgt/PnUOZneJFEubLfp+d6s3v2yHUM5QMv2+hY105DvnjJ/5+
NI1gwgSXAZzc+9/Xe10HeyYOTjo3R1qY93ZYy4aRhBa2weA+OcnStpoKYPS+thvuZrC1N6+ccEiB
7JS/Ly9I6Ak2YGxDNxvmJA1twhJgZFrd1SzcuPonl7UWCX3pBoT76umqWPnA7p4yOVt0rxi55zR/
99JknGwx3Ndv8cORUwAn1zIsSHUbHcmTuXMv75n4UG7Ww0UFqarMRKuwaczjJBDwyf6xfajKNT5j
eCyvLRmFmBSRCxLKsdXminUiOIchYGU3u3aXL/Mdk5Eo9/RmlLVuyj4ZFy6koQrXbSEqiTIdtOFH
JrZAkQKUDTUJD+zbVvIM11WXkUlZ8Mm65XsMyrzsePlbsU/xweFsfp+LRhXbSLuwxsa1y3NRnW1t
b/fXxTihfVxGpCOxvteH0+YoGXM2NGsKqHy+gta7Yr5YydPl1Ui+yquZbCBMreiScgSE2ndX1Zxd
r6UZkDYPanWRpAdlH4ZzDG2xgFK1B1TVn7v4a658JlTcfBjOJwwVMZOF+YSieTLNW82p3VaW9GFG
+vHjUxPS8bphOjyXx2wPa9VqwFhOrLzbXxl7pl8gfRKz03cJh1uLqZBa73TsFdmnmp+enduMgkiJ
VW3ouUFLren2v8obdCnt5A1y4gc5hlcJRi5BMW1wR9WirdZnrEW5WNwBUcKwRy8+1Bp8zaOJW0jn
zoR2jtlilMtZ7zVPhG/oq9pQ1veqNQdcGq1zNcuoGoTGh7G9V+V4KIlw9aHVjDOnYs1ka3dwquex
lTRbC88RxsvA2YRku8krsJFpmOF5sIRwGNERB8WSG7oaGVhKlUcSL+QzTzxUsR20XRPIhXBRQzGQ
sapiZNp1jGp3loLq0D9pa37mhbdB4eIGPUnbegyxqGm1Tkm/BCDfcld9ur/sg4SffwPDOYZscsa1
YTBr157pnD63Uxak1qf8wwaGO1PKBPUri+2Zku8y7TyCOEn5zN2wgWBWsvGmSbjOI+g9kHOu5us0
Mg8xdO9NKFzFDnhqQLRweePERvdmBXzU0M0LGmcAR6pfE27WfMhdumbubD1dBnq9ND/4o83CuGhB
b7K1yB0gpa8vlAIUUM5ed+NAxn0j9j0bJM736HqztlWKxdjX645gnISNhDVnNsdeerIhIOFd/gZm
cF6hosvaZQssrwBzJhiEyHfM2arZizFIDEO2LJ7PMoUQcjbZ2EDW+FnvkkD91u0Yp4gKjQ9Zmlhc
2MWUrYH2IBs0tNzBtRYKEiaas+sDpZbfUr6ja2ZudXROOXKb3UFW130lPf9oIm+Y3ClGvgnvSoVh
Dlly1HAVP+pGbNZuUlJi7ao+76GHPmjmFzNxoihYSD89NF0GDoipa7VHdIg7hlsMfT0HM6iByckM
1eUpKuMSQ1LTyuRGLYq+SKtQU8hrqKPWuOaihh6G+oza7yiyDrk5hg9lFc1ScmQW1n1YHhrVVXh4
aLXwHleJa01XbCxvwtAg21G0D12xme9o97knuo3vhy4/ZCEczo10NsbE7AQ9V6gHLh7rVWJEzM3P
zq+OKNbvPtMojL6oP3icH6kz4qw0B57lXOvmTWXeEyI5AML7F3SQlo1JIehVcCdtnp2uLFb03WnT
FTr+3En/cdlFvVIIfPhAGwQuLu9VFLHKEghO7IKxLhx+NEVQ/NA9RmOdeUhR17+K2LcfUjQ7ZCdG
1ILagsQji59VDmrRqgaFJMKTw6h91OjVhD425PeYZinIRu7VB+IyndzylF/Ljp3wCtjgcaeuzgZi
ZinwDDN0exqo04nNkzWrf3l7hWN+5gaIuz0tlNnNZoKN/BYH19z1Odpbe/tQ7ytJvkJsK297yJm/
Hs+Zg+E4vBSbzG3x2C7BOixZjijmQP8nIicVdKEf9F71fFznWkOAHf2IH+lJx+Ba89UG81L5w/5p
4ozlnmxZwjtgi8mtKzWNzGpXYKJviJwMsA6G39qr6Lx61q9+L31DiLZxC8edajWnAygyGdwDqCN0
cDfmvhLMBXhhmHxjiUBbDiq6UbegXKCQakmJ2QeAtj6oX/+PMTK6gyJs76q74suK2VrGZhL5SyH7
pizo5T3AFpsLHZx2BXmFCuwuwCQReB6sm25HXbLToRkmEyV8beq+gMbHDjSOBtouQNP39G72yy/d
tb78zqT45jWBpwPjd4FR6dfVyrIpMmPiA4q1yVWkBpAJb9C69ftlGF0TXPAgvfKppNVTZwHDpcWy
rd8Etks1WFM4vW4t5pkMDHpGp/oqc4IU0oj1oUc0OB0xiHnU0OSTXs1Pla98S54vH1qxQYM6Ha5B
p+Cvff9HDCD5GqDVhmsqJoNfWQrmmXPNkXk6GQz7981amd5SkSvY2egJt0l/rndQcaLH2Wtz6Psi
LZ+ehmf9/vLaxOfmbW2ce3VoChp3BWtL03NsP9HslI/LcY3vBrpKzonY9b1BcW5oGHtwFrLiEFTv
rsy2dTGPfttWVJKOEQahYDr/87k4/zPmtFFTHUuaI3/cMTq9aj8Qf4ogFMpu3/S7UktlNGX7yPkf
zPwRMONicRhc2GeJ5qWNUbqFHXujEgZWUkpWKTMWzueQtF2LbMIiNWffo71WNk/wH875v7sIap73
1ghSVYN2SATi3h1BixBD7Tfbh2DnZLl7Gc+cFI0LorrZDsEoArTfJAydZ1luhmFuTBbsrNSV9ciz
3fnoVt4Wx7kVK7KUBRwm2L3eBl+sFvQaOiKm8lZJox3M574h1rm3bMlHk5jmBxInuwpJqrIaWJog
345ofp/GLppc9tHj4kNr1Yem0v7yAX9lC7u0Vs6tNAlC45aNhCqH8kh/MKFH+6j/nRxtkKYxvhMm
bO8cZXQDwhH9t2MIntL3BkQwhNDnLfY4rbBWHRbkPKMcfLT90YtvLLSFQ4K1vu7T4PKCL7sZqnJu
Zp4jtUQiB4abVzeofV136t+lHku7lWQ4nJvRB9Wymhw45QvjaWOE3+aNbfjK02uUg2LGYLkYgLy8
usvnHvv7flfRxBGn4QpUx9nP5SmWnnvZsjjHsjoZuHHYlHL2i02OMHNBLc0K4h+omaCEH/mDtFdf
2MBL8UhzMCqA3C/fTjvF6BRRWXNKv2MSR9V+RnwKDtRpN5wZaHodz/tFcvUJt3IDyjmBzIiWqWc8
49D8cLsFA4nz3eWPJdzLDQIXOHQ6TsDEckqWOnlrDmW8ZgR/pky+Uvj4224fd8TXYeyMnpHPa7e9
z+oDsW+hR88tzmNgoIpHZHVD2cLYv29ClUYxky5zANgbvY+QyS+TX00l7XBkX+CD69rsH3eUDbUK
zZWV1MJrbfebpgnKYqffnSSfekJvd5E70BOlGlKAiDWXE5tTgWcGxYf6kB2nR9VF6uqqldFhsL//
0vq4w9zSBh1ZrHJE7eVE6npXGN3eLJ6G/H82Ee5YV4MSlyEzRZX6rPFwPdjHFin8nXHXHPNT/lWW
2/kPRolyFWaYVfC3cohKriy5EWE7ezBLMl6lyiPfiFu6TEUMyRjJU0F8mv/A8c+iMa2bOenhtzpM
p1p54lbV8fJpFgcp2hsEF6RMaeXEHWukGnfMNebIjiX7BMN04Ic+ypJx4iP2BsZ5pxafq9NY4cjs
kG7UvxrkpcskeluyPeP8E9VaM+1ZD4savSAycdv1RbJlMgTOMxVKUXdjDCNAsxSIB7wJDE2Fm53p
bX6DQYOv05XlTxKvK8a0QTGPIiKETDjDSyHtmvcz0jh4BbhWY2EO5unyssTf5l8Ei4+NS3SXjG2I
nOxAsl28TCdligJDmXeXYYRvCp1JhDvglkI99L2XnSHLo2esQasokblUQ/rL6knj1mUB2c8JWfWF
zrMkXBQuDdpXFqSTTMy2cJgLxnbiLMbS1PIqs7701U3iSL6PDIKziXGt9ClqARH3L1l8LPt7M5c4
A3FAsVkG+xs2F5RF+sieR2BMIHpmWYryIbbd8aqGfEiLOCa+ixRP1uAtdOcbUPbvG1ADwWYUZwCN
QnpsFjCS1RCBmZdjmsm8qwyKu6vSdmyhvAkoar3o9KYtD7k9umX892ULFB4lA9y4oEx1TPDEv1/R
UNVpoqcd6lTWi1Y+6bbEFMQudQPAuVSyKKlidQBgqTPmUgvwe87eq0v1ZVeE0PA2YJxLtWm9JF3C
wMzpCwSknjVFeQQhlaTfRPzK2+BwZ0gL53b8f6R9V3PluM7tL1KVROVXhR2c26Hb7RdVp1GWqESF
X38Xfc5ty9z6No8989AP4yphgwQBEATWYiXkDJhEQzobh1TzU9964JfndGdcymeqZBslnKm+LLRk
tFs8ALs7rfvjFjKEkE2DW+kkHCiz1malaaGTyuo9MokwVqzjWLWXnVl/JiqtRAnHSDOayRw16DKN
jq8v/ZfeoJKuie3l4oTyDpijXfGOOCsKqeKCovGjeKyNK2JKmjf/D7t+EyCcT+YaMThqIYDnksM+
/cIu7bBOURNWD3htlHWZSOUJmWQ91XqnNJAX/2ABz+7Ajv5k7nUMlCjHz4xW43Xw7+oJAdYyVIx4
TBBW9ZdE+ZWXjf8Zt/NXgNhK1y81U1wKAbV1WWAgMAIHyb+TIPgdYFU1etJCQku+WuNzRyUGIDGw
1/1ahYIlUjEInOL7mn2YpvvekAS4bVf2tkKCi4litzCUHt/PQPXloFUhfohzmR/bvH697fOrn1sp
AQyzNq75Kcmuouv4oAMhZfoyBHMAGj05I8nmkgG4WHuF5CEiOFDW5WlbJDj2ztPs896v2rfvAdaX
ReGrTICyqJVkmzaX0Xjla7PApWMIZtDk7TTHCQNIgDkCbQEkIfE10cLztiYTIoYdpwdN6gwhRp95
w3zHllv0o0kMevu6tVJFsAitVMxcnQY0gqkXqC7yOx5/I1luDExA7+iNvFlwe8PeFo//fWUerjMU
44gpep/l7YVJG3+oZZNe2yJczFkjH0WeLXiabtH7ZMkgoqhujSj2SCwZJdvem78CRE8TTbU5V/GI
Vet2HXkAIHci63TdTgeMNxmCkSWOGiX2CCX4dHp7V+zYZVf53XN9NH3qdz8n3bM/o5YJGmATnYe4
PwjhZ+7yKlNjROu2fWbJ3sEbvS7jeN3MCFYyhJBjsblGmOZZTq6Cps/tO/M2KTpMFJp5/J1aZZxI
bHxzs2wbdVU+zn1CExA7EYmbqoeH0PYuSX02HqLh9/nDumlxKxnCMerVHEY3Qis0ou5yvURfyrg7
L0KmhnBu0tRSK6uGGhE6ATUdPuci7//5dzL4b1idzRS8M3qkwhsw97pRaYB2rTAyP5Oo4U1UA6m0
DjBGQQiywCEpcsSHsq1bfyGNdgmM8FZSduF2dFIkW0kR0kFb1QY36yAl7V2Q+caHeimOGk6tNzIl
6IbkIp3Gh/PLJ5MpnJ/ONYAL1TcATid4LVGA1T5H90qk/qAYae3z6Lhoiazp9dSD48INAiKi8iYe
F7wk7/esS3JmF23XhvMXHU1DxzJsnqy7/kJ1Xzk++HDEeS2593y3soJAwTE16TQ3OrrjQrbj0V0J
9b2xK3cfxnPlYlzeAG0A8/yEmD62AdRNiqEN1f6HoQJyKPLoEJxX5cQZCTIEZ8RYZXVoE23DpEft
mwap4Xo2YARiGa3YyeF9FWSpNjHwToFBvfebVBAjIqnTtmGMMVr2ldFfTJcBL5xm84IQweQbGnFO
kboNjf0cVsDtUhEpDv+ZyZkPY7I7v3inEUqQJ5h726gtAjmU0h/4+0G1w4uP85uWnvkfasuHvPdk
7GnbO/a2kMKOVVWSAxSmacN08fp82enZQ8wSzzBlO3ZylgXlhByiJKRT6xnK1fRyjn5V1nVVfy3b
cJyP+IN/fiklWrnCGQbmNF6y0dsQ0mlnunsnLTzVCifpFNVJav5eKZFNuyhJp9QEcrRbTIrixQdT
W6bPByVIMF9Kb/+nzMqv8lwTwMUYNLBFZu2qypuUljhf1fO060lQe7jYlPfVzjkyEw1W+tfkn77w
8jtl9vq9lF35JCpDPFFx3FRgDmqGyN6TmlpVOPHchnyQ0PLBVlj58d66mnc6GEOVAFNQ2u/zO7l1
0AmQctGkB9910vSjJ3nKIgzdhF30TacXcXZVUklk2/T4axlCJlCOcdE2pIIM8NtwMIgl8uNrG5yP
4xHcpKOf/jyvFD/IosdfCxS8F245WmEQKEUTIPPON1N2qy43lNQgA5gk2dqmF1sLE7yYUyZlrzgQ
1j//x0ajx1+Lb17wLkdp0yHPy85pJriwLlvIYhpYyv71baYDrgahr3wQHKLcue8kN8et2IkeTo0Y
BDy2Jy/Ww+AYWlIjWMcRRgXIpQGa73wMm/q2cG6K5qruJMF60x6BAoUWZkcHtb2goEKJEtnu0oYF
9Vz9Jf2lKs/njWMrDKDB3FAxZAaEck18hR/mqrbrsa/D9hdzvak9zmEZRsfowMrQReUKHOafYbvD
zUgDuBUQMk1AaZ28E9ZVzYolqRHsnFcQW/ta2auvzYuyMtmGG4Eoi/eCI3yrIgZGsdhm6aItJIzd
2kOjyMUYyaiLNrYJK+foRAPOO8xC2KYcsPJq2cx1WE4vln2VAul9lLiNLRHwSSowKFwV0BTCIVZj
oCi7KavDpr1fyqu+vXdkNJLbIkyQDxq80Ce+PJWg145tGyIM/XmJdlV7X7uH89YmEyH4PkUfTZ1l
Yx26c/E7M4qXVE98vZO96svECIvVF3E786G1MGrwpqXcxQoNzUlSKdtwq4gSb8sleDpqNG1BEwhx
quxYVtFR0SePUvvFHOt9pseSJGNbnIP/kAXCHwh5ux5bJOpBMBcuMaA1Sua5BlI1+7kqOq9hd5/Z
pzdhPBNZ3SRnkNl3FoNT0Jzrhlzn7EHRJKawkaFh+d5EcN++EtFnbuSCp74O+6F6HE2wSafuLmOD
18eRVxDrqBV2+HGtUB7BK4OhaRgvEJLCdu7TWlsgkk2WP7YvTVxiUuPjLttZCRGTwdxZSKVxf7pY
LBzAP+ixIvUHmv5LOYI9qLA09EkPOErTnTLuouTKYfvz67VlcmtVBCuocEj1Icdpjahq/GDxcNHW
efqncOij2WMuuC8TSTTa8tU6IbwjzERZUyxhMd1sSaHCyItc9TH/ipHTUXUkOcpGFIerBpC1RUC2
igP83vLg5GIUkmgdYnK/2uejcjstGSZ3GGlCUmjTgXVxf5sY7cPQYQz1/JqeDjci8qEvBoNywOYh
7mt6uLJ7oqh1paltHWZHnsLHIQdeTA7txxlVuCAduayBySAXYeO9mnakKowuWh129sPc/lK1xEup
pBjEl0pIwNYyxOoFJt+sxVUWyADLaj2FNXyTPUk838b16p0QwdI73WIsIRCiao8xuVa7xiPDvpeV
TzczodWCiXhcSVpo/ZKrUCY0n3njGXlc/PA7QKB9n7esnDeETVN/2x7xckWUsZ3MBNI040pzH6hs
AHnrnsFZSE0TpI32adGiZElljxOWTYmDa31X7bzYi59S11OuwUy0N2WlrE1bwNUeSAUwupMhJ12v
kEAU8BZ19G2YfDPHvZ48nV+0zdNj4OjYoCNCHBTPrlm55lLXWhUCT4TkvqVlNloI+j6egcWMqREP
w/gU9tFOTfsEht48PthGY/xTaUskG+vaUtjkuAy4oxIcMSGC5XmiLhSrHDbOA6sPLH9wDYmRbIoA
vj+GJQE1rYnqWnGqgoi6q8LWeRq6F1ICE0b24rctwwbKBG4BvK773k8M00SGKmvR4W9TzyoONDsU
pmyttkKJCQIQA1qAV0Rkk0DdB0S8CxQpxoc8udaH2Mutq9T4Q2sZSe3WwVqLEqKWWUZsUHXoY1Kl
DuxR/Z0aiezlbVsIv1PgxoRKJ9d35cUnBXCvLJ6w90x10djf5aCHcUZJpNraGmR6iIWotuuuWHeM
I0abXu2rsAZQRdFf9sMPlkguFptuby1EyGNNDHxQx4CQNsgeldpL/MVzvqMM+YvPzXQYVfgEOKWL
HbIcxHjTtjFUItgcafOaVL1J4WqjPeY+vinh/F3fLyHKSIon66rcMD7EWRtHCHdcvCEJ0qbezvKi
gTQ61kEaHyMHtJs68xwliGVsvxuG4SK5QIppIexaomZuURSayVxcoupLvbobK8l2bZjEu+9z+SvD
M+zRajD3XIfUADiKZnoZvaT103k3K1OC/4iVkGQyp8quoARRkpCwxqeN8dGxW1jAep0Eq2vSIhoi
A3ro4+VMdkUjSY83koZ33xcOaNtP3Vir+L7bXtiKP6WN56Z+Vt6fX6mtetc7Ofyas1oq06xUo2qw
VNWz8YUPz+PpKKCJ/7/VTWRaCTldxR8qcwpp3XRbk+s4/drkL7aMYWhbKXT0gOMXrRmW6K1n1aSz
6ti42l5jdPhK8zAOElY/QMANrg1ZIrRp0Sthgr8e684aqww7NbR+oz10v/vyh2STNpeNk/AgcTCQ
DwvG4M6ROkYp9NEKH6OBGL/GtMQtHzXTQERh/Yr9FmzpsirE1inCexF/tAar1UnMI3qqWW1q1ngJ
CM3sy6L8c16tjRs0KNh1HUyohgVCdsEYgDyWK4D8x/UsBebLEt+irANYFrgILzfMgM7RnUoy4+Mx
aS1VxFZgLQRYLcHBMkIC/me9/Fmnj+c12zIJgyNE2PjJNhg23h8qfa6axGXIjRfwCSip1/eLR+rD
eSGb24OXDSBP4XXBFDl6is6JiryHEBrtDUBeNfvz3988RbC2vwK4Va5cQ97WNZwQBMTIqI4kBKNb
YGI03fTSI+91lT2YbFn5Wp5g5VHFT8ACeQ4GISI7yO1pR9TAUNhnTGClmODzersdWwt5eEjLDv2a
i0+AU2j3nX9+ATetYCVGsO8kbd1GmSHGxTRYdEg1j30YiRdR6G3JTudds5kaiT7jCBUeSX7pFaf3
Oa/F5in9q8VJ3a5uhiguXYhQCgaA+2if61PQELAwA+Oz08q90kcf7pkR1BJcqtlacWPzG3Np7HKy
V6ebzJTYwClEhyBDSKqQv2VM6aBXG0R7HagnHYeRBS9GmFwsMoIk2SLys7w6SolmM0OroFAaMeAT
XizWU6eEnUG+LH+Q7Et0O294J0OsGqhas7iGtBaw3JlTXDddEzArCc5bxvnzejKzarJBnyp+QW8w
vETH2UvL7+54HKxKos+mJ0J7iYGREkdFqBUqKKOeqKNuVTQcEp/q/8X4cX3VPqo7tLuE0oc5bmBC
XQjPxm8C+d9X+zUXNTUoCGLD+cLZ0129X/aTH4HnVP1fbhPc1E6kocaBVxHDUYGL914aBlfHqCwR
3vkceXPRdR4Y6g7afgio65d82Pn7+Z3bqq24AP/AUBFa/GyUk99LLOYxycvU4s9X+i4PazBMd98L
EEwT3iT7Wzuel7cVqiyCUQyMAzn2SSlvSZMy0SsDpZUqKNB93z6c//7mYUYRA5yYYPjDI5mwgkre
lQNusghV2j7a8/c/sNWNKBUBFRodmLLMiEciccPW4oTIOEWlOlUE4qwuDwGX8KBS574eHTzRFYGV
qpKXmu3twmwTXgB1BPtX8ryVOXbgsTQMhhSzC5HP7jqQq5a+88hNcrqRs5BtykPHInIXMGY7hpg/
a6MbMWtRSjRqFK9V3tJ3/eYZmNQ7TtRRh+e3b8s8bKQwgO/CcyoRGUG1Ki5rhTllSJc7l+3S9vH8
90/RZ+DrVwJe0bBW6xelid2SHgIw0IzPA6ZEeyZ+B9Cb9Ml6HAePhcllu4/CNA6Uowz8Zssdo0qA
cTjUjoCaKEQaO6NVXiglr/mBsSi7raaXLtudV3ErwOBVTUfrrIN+NfFAN72rz+6M+pRtJJ6KlHPA
5Bgg3qKl8KLleqAS37+tk2u7OupHBoDX3jsQM3FsZShZFbpdmOWPRvWdJbnE7W+ahf1Xxmstdb1r
rKF6pwG6HiwuO9PoD8siq/luL9ubCMEPpi4DuAtHx3caanhmQvf4Xx5zaTCa7D6Z9V3ZfXgKDsYI
ulN4XVRdQS0h+KpJL203KwvUK81L8CZ6aX4Zj0lQMckWoVtxw02hTMUx+cFPc3INAWRHG3e1USK1
GePmgeHV6vtk5uRLX6oMU0RZ+UwVW2v8Ecgiv+Z2IhQMaFWnXhAKXNZi7JQ4VFuzLY8Uzhe8V11H
K0xxWj7ANJUwSYYBfT9OAcDbpLOai3wc0p9qT6uLOTLswtcGsIEFY6qpt4aROelVplZmdMBlOdMe
lrHJH8fULl/UYnhOcrBCwRtFF85U5zfzaA8kHGrF+JnZOfEbEMSju8PoTCCKq32E4lfTqJNnVpo2
eXXSxH3QlgZIALNqiJ/xyx3rriAjoFjq0v1jOe3yrW2q6nFJFitIUF9dvDwe58irHHcGbGBcWsd0
UBvb73QgBfi2Tuj3BN0lh2Rx6FWUWcWt2qTthPnVLK8PM6rdPxurmhzfqZOyDIxkqdRwdiYz9oCJ
hDbOPKrVZmdmBnuAe5rywGBW+TM1mP1E7KRXvdJlZhFksaurd1Orq18KOuMBudYNtlzEesYaD3A5
eImPIiToXuq4me3j3Vkh+77MFOswlFp85TbxmHtp0uiqX1ILl09vsVXW7QeNGe1e02ckFBWpuj86
krTuW+ok03hjaFHKgnJRteemcqr0i2aR+bFO4yz364TSZqc5VVfvxjzSWTDqZtWChGoGaY1puRbe
GEHuiAeSwkA4V4hl+z0r0XbcjnH/D7KcujykPWU/R6O28kubmiqeCCnJ6qC3avuWNgnpvDZy1MZT
kgQZI3D42rulyfsHZ1QWjAq7afWHjhSkVI1h/jNY3RjY2pTuum6OMSNWoOcI1X6mpA+a2XT9l0Yd
yGFpzVLz+qpnZGc35dIHWZ4vqm9TS7tRdXPUD0ucOfQ6p7X502HpyPYFWlbSMKaNE8TqEDOfzsXY
ArB8qWYfeDBM8/Q5a4sgBvJmF7Y9FmNvLJp9rVO96T2wFHWYb3artL+y3ARt/llTxX+G3p5ZwDqn
oL66RB3ma4nz1Wi7sXggtrI415QUyfCwuJqCgkc8mJ3fjAVtPXMgxn1STIYaFLVd/gJiqd6g2Gsr
la9HbW77BRvSr042V1/jpsXiDVmnf19wVR99LVZG7VJbMInmmZE2dh41u2k4FDNpB8+wxoEe3KV0
dlYHzkcPdA1j4tVtwaYQ4BjzCzRonoyx0ST1zC1Py4vY6C4y0KoltmlFtj1qse6WYWHNXyLMMTeu
HaQFALOb7N61Gw9rdjgfE0/jBwgiNB768VhtAonsfYxySZQhgrymFTcW4PRiiYPlMe59FojvoyAP
2hO0mJ68n6VZEdMl1spQveiP/2Gvti8IEGrPq3F6zQLkEsERAuA7j/BC+tA00UAdtS3DVinApDp6
zg+NDEczk1S0ZXL4cq7CrV1q9mioPdQpcLC73WRGPpKJJJXIOU2eoQ9iH+5yeHk8sYSkHhuTUVqG
ZsEAOHbQqwsGvl0GhDz78fzSnWYp70UJ17hl1LSiWiDKGZ5Sdm0lT1Q2ULRlBGtthN2BL5g6Xalx
5XgdNoyvxx3HuB8kRiDTRNgc5AxVNqjQhGbMS8rHBIE3/Xjrz/vlEg6MHU1RznoAwSZoLErVw1S1
gf7x+iuE4G6N0UWA2xKxnbFuLaPXUixYYv3EOFRV/DE/zHuEu+1aBPdFK0smhZOkrlqVodXfl/pN
Oexp9uEGs/cihPx36cbUyBSIqKu9od8harSq5JzwLRXdy5sWAKR5rwXi+VyNKUTQ/Eo3LysZUeum
Sf3dCF0sqgC5anT1Gt+vktJvmst5rPxWNqsqU0I4gdY40tTO+W731kNjto/SlgqZBOEAGvYS6aNT
YifmW53tivjLeR/CjeXcNggnL2cOsfCYWIakIcZVkujaw1S52S6mY/MYmbjS2a1BQ6Snx/OCNx62
UVMDOzeeEYiJ0WKhHl4ahYvUx8EbPWAmSJiGUTB+7z3HizyQa11G/iQx6q0IgKEBXAPwbIEyiiCQ
oqfRbCd0wCQE47ctqKC15KtSJR44XPzzym25zbUo4YhWzhL3uobqq3ph7jRUu8y9hdqCDEdQppFw
THV4tM50oNGAvLpxfWCuB9OL9IFOIkZsI8tN5iTUgjZO9bVcQlunu2x6xOTd+UXbqIPCIt42SOTN
sLUONsgmXrabgdlb73W00Kq+gfpFFc6HjH0i6qzlCaeXWcUyKxP0qoGDjAKvPQVJKet3kWp1coJz
ag0tNqlGdff1BboEP1nQBFOIuaBDJUMF2XJ8a62EE01HdW71BVrFuJFartOAwPJrV8movbYc01qM
EE3HqaTu2EMtgD292LPquWT8cPsi7AGNVbyCCwR1sbKkFbkRFSp6aKlxr8/3jXFvyxoENhdrJUJY
rJalKgrFvBW93eVWFg7Zo4P75HnD3lyqlRBhqVAVcJuBDwdMmP3vbqoPA08gIVivEz+/q4RAS0q0
IfF1whUtr54AOtQq+3+nguA720QhWUGhAvg4bpa8ZZ5SmPfnZWxHhNU6CV5zrGfXrSro4TzxxiNe
52axN/nhCFbwdPcgK1XJNl9wn8NILWb0kKdlV3asBaNySaSbLxEikg2RFGNyUYxz0qYvzlcEW99a
fkoWjjsqMYivDEAsaLupje7OFDKSq2Vn7rq94jtX5l4FKEga/MtVc/iPWVnbrBbVNHUwhZpelWW/
s3pvcGVwNhs1+nc2LbKWoGm6IP1rczuQR/j4axLkvvs0+UtYhAA1Dz+zhI7luLy1nb9CvNfKquqF
FDZa25MUNBu89VsJl3tOSM/FyQL3plGspAlrmFAlMcoMUwgNGjrdSzP1Jxn9kEyEEHZeiRcBmoDc
QL222eJj5Mnpf59ftU3HtlJD8J5RPmRRhxpsmOdaOGnkEnfr4LyIzUxqJYKruba2tsmNDJSV4djd
J07v5SN4pfN/ivym118cNeirp/MCNx7bYHkriYI3Bf5nXy9RA4m+6nNyl+lAjiA4QqxWdhJZ/JJz
cnBXsgS3OiZLMbh8oCI7cjDm9ILTaIAr4PCpQ7sSJLjWYVSyBa9EaNYo29toaO+7SPESUBd6Eo34
Lz6nkeBTVQKnWhqwbIMFqH5dz2GC0eD2oHwtPM1XfqR40+Zo5TLchO00601D8RGsHjPF7SIsJdk7
ey3g14n5jnfy8Ce95TNXiZUwwVvMxVBaNewkdMYXFfOz3XhB3H2ayQxkM/NeyRH8RLWwuh0dRChS
ApwclyR2nJQr25RULzdGyd/Z/Cvlw+qUVQrIDG0d+nRhf5WBH0P9L3q2G+rXk28cWQuIWHJwpa+H
3PDO2AsRXIjdqUbGEhhmG+9nF8GxVgLb+apmS2ABO/nj3Fs8V1qtqOBPUIx23c6FmcxfRp/DwOV7
5Bh9OAecvUkWxiROmAi+xAXij9sxSGN6fmy79JLU3/tJNnu4HSxdlFH5yJR2Mq5b9DQeFCA9hYrm
cdpo/ZAEzMMIGLZuZ13+D6xU3MBPts19ndECFTvGd/H3lcHordICYZgipQVMSXkRh5WJRA2IRuF4
KGWs2Js+ZSVMcF7zoNNaT7GKZtQH0T90vgfBIkohRxr9lrgvfqDO6SW4r7pvCSUU5qiACTcGEy7n
5OlDZFK7KJSdbm7bZ4SJSJ5ZjD69IoUwbSIH6mgHlUj81Kb9va2cSDOfzGXl0gYS6uyi5pxpD4OM
DEomQnBRJcGAOio5dWhjgk2t92a++Esmc1ASexOvgg2zKO1c2FtydNDOthyAWXME4ymg72W1G5lC
gkfqazsiOUDHQ4dgFh3UTwCMZLMkTm469tXG8B+xOj9RouJVkAshaAad0iB3Zrx0vuDBNThv0ZKz
YwseSJmnio4dtoc4vjLYh9pBpe9ZGW6HWUYtvpmqrXQSfEJG1C5ROuwRBqzz/k9seyqKD5X2pUgf
1SYEt71EN9lOCX6BmDUGPUwIpLqXQ9Rg7lsiBf6RmZ7gElheVa4zQ8pwsew4IAi5y4+6D+bEnczR
bQbDtxUU74o0qTQ0AsDR5flFU9xk5W/SY900D3MqRG0lyyeTJiQx8aTklPTc/bDLqAxq2nss8iKC
vBeVlo/PyiHwrnQT/ESKjone5M6uKpUv82zUXq3lnlaqu/MGv50IrgQJFx9FbZakc2DxHNqP85zl
++pgvSLcu4Gs9e//CL1/A6EjeAutUkal1iFt2kV73FJ31mPW+X3Y/igQClmGp0aJ65BYvdhgo/c0
yyYNC9lNlWd3AP0tQI4Xnl9FidtwBLehl6SMnQpGn2WeBabSKT0Wpgeattkgklr5liu0YRmmboFn
BD1k711hPDizTWskL7V7Z6OzC7DqmRK2uiSEbC3bWoywUZOGYV4Hw6mhC1xEcps/x4akj5F/QQzn
6G/lRI+6A12E8+QYqF0hk4Yiee5R+3Jgv89vikyAcIQUGyCMio3KbpWyn3qOKQKF3J8XsbVKax2E
zchNLRqXGE3PUZ9oO2QoxjemzHszi5jknG4qg1YJB60LeJARW+z6nllN3RM+fuEnWhhbkt3Y1OTt
+xq/eq8irGZVmgs4LmQMbu4t0eVSxGCOld53t9XAmxKYdS2gMQhBT3HYqLZ8rHoGteA/isfLBcu9
M3ha603h/8aKIpMpxL2qB7RAq0NmY+0ael3IEF63AoMDrPX/r5MQ8Ww6oCGohCFH9k1Kryw1C3R9
39NLrWOeRp/Om9zW+V9JE0lCSoNZSqNAmxotQguQr5ph16l3rhNLHOdmZFhLEg5okpW0VHgp1rwd
QyNcDoWBvvcxaC+Uo35XyZhkJMuoC8cV/QaxzhKISxPDz+lNlezc/MFx/oztcZFxRGwlX2vdhIPb
lz3rLEDb4CIWJs5jkn5Lq/usN3zzRzqgzYWph/Pbtn2+/hqJzo10db6UxKUl0SBQQX+pZfmaaodu
/OffCeE/YiUkTpJJmzhS0GgHqLEYQFBPw/MiZLskRDpV0xq1qaBHUcZ+XV2M1ZMBkkBr9mLTT4ZP
eaW3VRPcRUqcmZR81Wx22X6P6mt0XJ7XZ/MVBVBavAMJdLbADHu/ZgpRrMowTH5V0n/xK2x/mGJv
wHNjB7gwXsaUskhuOiSdDwNyXm5wYr8XuaRtC0h4Xs5uBrQ9dlezkzyeV2vTS6xECNtEWmfuAKWN
bSJlgF5GxQYA+XSpyApEMjnCBkXuXNllBFWGcfIhqjeKoDd3iqzjSSaHm+XKsuexmXug6GKX9NTL
+pClfZgqgRJ/vM2cg9O97Y3gzJlmqpzYBQuHGrZzbUWSPh6+tydZz9v3DSHOutHktOqA77t5Fywk
3vWM+FYfScxasl7iBEDa1yBT43hKrLsozFt9fOmakMqOp8SQDcFluwb6tyP+tsWia7U55L0k190O
QavVEty0Vpp6P3FUMnDgvFap0+tox6t05c6VcqvItOF/X9lYF5Vd1blYMzoUv/U4uY8iWR1DtvvC
yY+UxSqHBSIGO6iNm169Vq0v50/+phYGzNTFyI6LQZf3WtgkG7XcxKVYTysvGZ76SRLJNk1rJUDY
dHvoxnjgkGAqGcL+d2Pnflah3M6O/04RYe8Zmmyz0YKcftb8CAWfmMnYjja3Y6WKuOP1rLsdR6GL
nSDNLpn74GTP57WQrZaw4wVdOnB4QUSB6YKuGrxxuTTYV00hkhMv04X/kJX1JpNRjsoEQZXBws78
NpsYQOs/471WCya4+9mckx6kHcjRQOiM22c1134vrV5yCzrxkSspgrOPs75jUQFVZitw9iCB2Llh
Pnr2NaeCzHefeezDjNTfEyO4/MLVjWRaIM5s7CCagU40BKO7P28HfGXO6CTWquKmqVlEISTvaND+
jrXRo7HlpZmnfypWvukjZjRxUmCWExEgjIl1NURXJsBb1KTbAUlCopTEuMXeBjuq55oMkNT1/e+a
pgd7IdcVAWC02t6fX7/tULDSSnAHJsC4somDODatZ13wBgfm6dfpcQ74zK8dnBcn2y7BM+i4ypcq
18zBpEsxfUvLH6CyQ2PstVp/Oy9KcnDFAlUyaP99TJzUP6odkLz0JkviHGQbJTgHasZpY2qwvhjj
jaNyZ2bjbnopZUgXm5vkgo4KyFuYlwYU7nsnVMf6OINAgzdy9kewhHxTqQc8gPS4hPXOPc727uNr
t5YneIoh0qY8aVB3U/RfVrXXs85L3PC8jC1TWMsQ3EM+RKy3OcRh1QKV0lWOoA1DjR4XcAeXHkuX
qLR5IVnJEyFJ2hJw3gXvEomeMjxOchIhxZ/vfg1BcyTo6/rMRMlanpAw6A3LmWmjJLtMu6k+2CPm
gJhnYVT0/DpuJSZrOdzrrwJUm6P2O/KHgRnkzw95lpkcbqyQLB+3ZNHPrqUIbkLVUB1FBzayhvEy
V59BCbAz9APB+/h5bbZO7VqO4CAwplaPSotdmqeXmjneaGUeykySNZNJ4X9frZlSYAo8V2B7Q7vT
+huGabJJggIuE8EXdCVimacxZrzVJV+u6/Fgz8co/Zd7IngFJ7FweWthYWpu32DgVO2veye6GT5T
hV/vieAN5r6zHMpfaOw2CQqm++0IoKxEQdd6dsPYJ9pt19IEv4A5y84u+QsNf5M06qtR/WqOh/NW
xr9xYs0EOG+cdwSAhsL+U0xVWgWgd0LDtA7FL9C8RdmVgwhhqt+B71omEp02T89KnmAMhcLMMZoh
rzJ+KeNXgsmfYjyYH2axRFcJyi1/1RIMoq3jVIt5lxqpvqp5ALIlr/tMwXwtQzCGTteKVgerT5i1
B6P2p17CTyVbKmH7F6uLgJaG76tlcb0k5K52m99Jk+8wUfqJt5iVKmJtfrKyrAMgEaxA+z4ioqZq
HbC4/4yvIbr7SguDUpjgOfNU0ZIhx4vPnB8mYL4VNnjYZEFgM5iuhAhu0yzy3G3xfBU2U8xuC6TB
P9phftT4HGsJquiAoatZ4qq3s5KVUOEUVY01dhGD0OWVW543MRWXXQASbz/dyTLHTX+6EiYcIS0l
mOlvIIy1zxnaYsHIV0ffz7uFbdt72yrh/GBy1sR4LmTY0QsDs5wz+bbj20UpMQnZbglniBkmnp0S
yBli4k3mvRYBnP0xwqRma3+i9QYo/X+tTzhOg9W4TjRWuCeb95m5r7QLa5ac2M3H55UMEcxcxa1y
irnx9bv4h3MBuiiflV7hzTve+l09yUxBZngixQ3JSnso+T4Ze/eZghhYfVgA0lcG+W0cOP55o5AY
3iv+wyqQN3m6/Odh2FGuSstP6RcWfyZXeNskEXpUq5eE6Q42qeouAGMWKZan5DIXIdNDcBHVmFlR
yYXMI+zuV4c3GeUzTQEuqvqvzDgAmhFyXrUoO7ookDFOtznwo7v7Tpb0bKiB51RNw3Szg39swaAL
V2vp2Kpo3i0H6/+RdmW9dePM8hcJkEStr1rO5t1OHCcvQsZJJFH7Ri2//hY9841lWnN44wzyMIAB
1Wmy2SSb3VUBK5f02lXUOEhAByHJyvBlKJwSNBBhOSCTQUv4O7oXd0q7OoPseWgs3xg42Oz+sQF3
tHKXpXRnfuA+hMcpXPLwdIETiSMEHzBhgGIh5WTByiXaEVPQy1D1a1QeS/fXeY/mM/3OrhWSEH4K
8OWhz2wpwdi/Uw2UvErceSOMvrFEmKJ0ijMU/I0lqNcgnaA4B1ZGeMoqfTUrPxB7INsCjzAsg+Dl
kbvLanX26DLLixGUPNaVspt9iETseYtGOvhTiATG6QPR4A2esA0NmQn+hRJ4TXbSqmPS3Suyl+gt
D1+bJDhC0dDSaikgTPuQt5aH/A+zH8+7wFYIfWOH4ANKXuuqYoD/mu0IZLMq1Mbbny1wk5VhuWcy
Zr4tj1ubJHjEsuQGy3uYNHUnUh4bmQaF5Ptia6hSGsncu7Cmtg9mctPL7gtbU4IyBDSFgl8NdPyC
l0VVBz6XGismNnYoTlOMi1r2QPZuF0WRICcCgwYD1zEDm9BbT6aWU+pT6qR4k4FqNu/XdUMNmspj
MBz5gep3PZnjuXihRc8eIjYRC55cmqTEmtwkzOrLNv00k3Bxfp73MjEQAAIaMHj7dTS8mICy5q1J
UeSqdeUuabhgagZ67M3+MulAFNHJHjXECQKSC0EQ0HRCHFMD8dNbpCKdpw4ys0lY1Lu2sTz2LY5k
ChNbMwSSINDDqZztBE3jb0HSmNhMrwACApid4XOm1nRvBZPPuzviQJMc3USn5jYR8BSCbx8SBu8o
rIyZaFo2xmmYD41n0euykZYN8bvHeicQIYRoZjZGS+0eEMads0d1SBif4svF7yA/nAalL3O5zRHE
GzB+OAFfNLja3o5gS1W0UWVzgmb75UkPuTZh7xE0GyGn4EMeWHJ02/A/F4tKNU0IuXBS97dwSt3U
0OrVkxAiJ4duGa4WdKdzNSGwqkqgthwQ7oeiAw1s2O9ksVSidJRMSRoqyX1p2t6QXWrj71Lq8ula
g3CPWW12jpqlOu0AggdVT7fAvJg8Vdmn84v23dbAUUzEOZzicG14p3wzJSXElhh3in18yELlGj0c
z5wEm3e/68tv3oVe0MBrBu5r0GCjb+StTUlZVGBxA4O8g8o4B3XTFsgemirf52nmJYZ+PG8dDwSi
x4MciY+iBn1gMepBmcgoErNOwDkaH4Y9O7ThcPn7TDLcKsuCkAVY76DMIdJ+GEtnmAohaEgBP2ac
4Glq1H202AXnrdlcUGAi5BrICLLvIqw5xDmo3lkCfl2+jdMdSOzvc7BXaKF6sIPxToLHyyjE4Vvh
ib0impPG6Lgfk9D63DvHWLtgM2qLk3srfiynK4JOf00moqG9X8WIuCgk0kxIUYMjXQi7/ZBXrd4Z
eNk3vT5gAS4uzwZ4JYu9GVZPjoaa6vkIQlXJ2L5f0W9hhdhIVLxX1hSwJmxVTqpCvPZ32WFApPrG
NOGohxbmGTliE1VlS3/fu4M3mLhkurJ8wwsJ19tpe4sjnPbMechjBt6wwPocZV555FWHy3X2uXjS
nyNPh6Ji6cvob3kwOocpbMnGRMliD8B0xwaKkck1tebfTOAJwycm8NpcKbMU1PdB3DsX3YCTEqM7
FI3/dmzH6JnQU0RcBy+yqNYBWsCmYLMOGPPC+d6MtVe6j+cX1qaPryD4YK4iOxqk7BjwdlCDsS93
DqqZBGoaUm33ERxiQt7uRclHiLajni6LncGp2xlEAxBKV3BgssaLNgv/DEh/axCd+q6Naw5k4l42
eYuh+hVJPI1JgDbdDAJL/7NI2OOrsutQyQig2vprqoMIgifnLdmMA+ChcrEj2pxc760lqdkPs5vO
dqDZFCVyF0wrQZYo2ZY2rViBCAs0r6HSYHQA6ckv2qEGRPYcxX/lu9W4AhBWo6s3Ji3myQ6K8dsM
4SYTRDOkvKblQ7Hc/9GAiaV47VwpVl4ByikeDBe155nh9bns3CCZFvG65BrNYsx8WiLlUo/qU7NU
N0STZIA29lcs/ddhEyvxtN7tOrtdsJP6VeNDnQEbbOoXlVcc1YCG9LOs92ozEKwABXdu6TQsNIFZ
efuUEK83L1h/uwy/+R71EjhXKGK4Qdq+rCJMUWn9NQ9XjrWj7oOdSS4w789abwePT+EqqJV5aWuF
ARR6TMFk0R/+Zu2T8cjLPIEP6QqmHiaiLgtKsxVGr8bFDUenTbxmzg9/5tdCIFhK8N0ljC+hqfDG
+JDXD6Pxu1lacWaEQGDaoHJLbIBEy7HX7+t6Bpn143lDJMFG1HwcdZSZVAkwbFp5BmQYpvrXeQTJ
lIj5mEGvyNwX8OK5/MHSXVv8TPTdn0EIO1mUWgNZVBjRjqbn9oNfmQdHl6wTSdQUxR6dOklBoszt
0E5w5ys91cHM2/kRmXZu9IeDJix9R6kXkOkCTF2OrNkbqMj7XV2wv72LOPwCrtnQ1H67VCINWpIl
OHMDQ4cIeqF7M+ZlymW5LGtzs3mF4X9frcgxcVvQ6wIG5UOjfWEbna9DEkombrvtx68wwoLsmtge
JgUwcU09Zco8NZPM/7YfQxMOiTnIOIj93pEaN5OiILRUZDqW4xIspXtn4031vC9vG/IKI4TjLoOb
OTVgwABVkqMyhue/LzNDmHZ9Tos+7fF9O9opEXShLyL1Q6ekVxOEKc/weGktDTdBKby22y8oZAUv
zp/ZIUy4FdvdaPTMDqb2SY0f8C7naaXk9LJ9V7JeLREicNMQpTVHFJJPN6oPKj6eFfvmBOSKfu/Q
vcLz461MS4Z/8/3p7BVTOJ0lcaYbfQHD5vipwqsc0e8K85TmJ7iCK2tN3l6d/4KJJbPzmHfFWGCq
CvdLwYI+730jva9Q0nN+tjYSSXz/fwUSQrSq126GXj0cBN3Q2pu79GReD1/RB8nPAe1edg6QrCKx
ajYbFKNuuF0uvVzowyTLMUvtEQI03C9viA57SgO8cEaY7OwwOiABMQYUWrmyBIQUTwgLJh2mOmYw
yKEn44R67UCBRLhHx4A3UIGb9M/ChFgxW+R55uBkiC3VWfZafkMnBXdRmRqEzP2ESJHQBKJAPFKk
yzGzAuSSRnahySZrc0XZUER1UQ6lv+vrrRM9stEChOzNpAXm/MCSm7gdUVdKPSfzTVm/1maEfYUT
MxEVo4lDUsClXeoznD6tCHurZEFtjtwKRFhPkKBKh3hCuiOaj01zTVo8ciL31UmyKpvraAWjv929
zSbTDCfGjXpUoR15yzLJpUpmhrCMSiNjMy7adjCU6HIA22lclR51Ot+aH85HIIkTvJQEr84hrGDu
GEOJMIjdYpct4KaNIQRyaaOc2cp3jiy3LHMCYZttFINAdgHzMxd7zd0N8f1gSA4k76qYX05wq8kR
Vk9ezOpCcmBkBQjG9JDu+gv9qD6g1XsMuEJlLH1F2TQLtRaouVBVNG0IZtGiaqCZhDvwMvd+HHsU
3Ava+JEEyApEsKsacyVWcWYN4OEetaivyvR9ZWYIh4e6jvXCZOgEGItwIYcUrFuTpBphc+WsjBCO
DvU819RlGKkOjepNXQbIuOzOu/Q7XsAXB1hhCEeFmtZz2kYwI8mRThvyZ7ssLyY196mqBVUDVZm0
8Pq6CCayfNcmmdzi9qb0ii9e7doMVfTqBPwq91hg75aDHcZHBtGqIpD3i2ymEFZoQsib4pYprIRb
MORFS3efTft4/GLmT2Y0er2Dh2vZBXw75bOCFMIf9r5Fa2xM4owFpobaAbXVfh1qJ9QzgcNPkURD
iVuKwhOO0TFm9rCwLG7Kr8V4cojkdiFDEI4R85QWzJkxY3l5Q/IrGn2ROr7UK8QYodnpRKHWEqSP
Y/hSu+Anv0xwSGZoKJXVZckMEmLFnDoRGuRgUKn/6NKrRos9jUhqmLZfnVZuIISLpK/GYopgkZoe
zYfySILGj4L8wgroHJI7fRf7NYKtjKdbZpsQQpzBNKYhg20oPUMRoG8gRSN90JDEKVETeKa1kwwd
j1PsZqw/ldHP80GKT8C768zr2ImtNrHW0gVlGogRbv6EApDLoaRfcHVD0dTvCl0I4VCsONScSDH7
GOOVaoa3LPdl/Vzn4XlzJHNiCRGhVmeTKHwDJOTSZM+Q+KTxjz+DEM5EemP/49K9Gn3JshTszNkl
63NJKNi+3K5mRogFGc3QMZlguOonA9yaRYg7xTVVvW5n7qtP/PwwXgyy50e+VM65Ax/f1TEMR6La
jfEcH9iN7gQDQb45CQa7v5gz7Yu7VPvzYymL4JYQH+wMVe9TDLy42IOxLGxQZtKhQvTX35U6cvqt
zXOmY/OqVxQgveO6iKgykpmpVjDrFXo0j6augrYjTKZnRQmNQUZCsL18X+EEf6R2zsyqAhxEqBDV
i7kMqZE8nx9FmU2CR2Z5lNuRpVlB19q+jkMZXu92vXWBvETUNp7Zfz2Pt73IXo0SPNMgQ7RYNfCM
+aYZUSLWeO0gwZANnOCIJaSXllgFxrCEiXqXOZ/+zAbB8VAorrU65JiCWLnN6K2h/3IHCcR2aH0d
JmFb6jQzd0sFJqS1c4FOcajM7evhe+V4502R4Qj7kFVCU8au+HRUz3Z+VViHNPs2yq6a/xGPXs0R
TrNKwvWwTIxYv6PHwfGLa64Ymp2s43irjcESap9TUJ6et03iamK/gmKlOe1H2JZ3RogeKXAV+I0i
uanJQIST6+K2c6ry9YO4cKrG5KFX1B2jmYTJR+LSYndCDbobxVqgttjktzHO36PE3/4jmP47Q2IN
3TDpeYmLoRWUrkfBemrgymkF+rF7Tq55Fk/WNisF5BavdgtoQCpLX+k4Z0FFQMf528GbNbpJuGyy
ejCP8/15b9jenV4NFIJCoiTpBHkEZKI64jmj35Q3+rwfc9Ujspi6fZt5hRLiQ0KNOZoYJqtP9MzL
a/A984bxMr5aJuNWR/1PmkeoF5sN2b4vcxMxbJiEsNoCsvVtBt90twcteennCSgiCer64l32Vz5K
QohsBQghJI6gsTwyDGyq4GARVZ5jz17E6B/CCCGkjhQ1ynI4qIYyEzzNKNnP+HepH15OmSglhaam
i//XhOGDrvzAahO0GS4KgH3c8q86tdpVsfYphfrleX/cdJIVljBsmYECo0rHVCnW0QaH53TdLjs0
XQYUAvBl5oF3WzKC2zkFFwW5KHFCmkdM/OaLGefaQrAEoDWgvigA1IcZSfpaurw3nWIFJSyBrikS
J+Gr28gSbPAn26S+lHxs09tXIMJ0GbWV52C9s4LFnB7UBal5JZfM0mbUWEEIs8RUvD7OMexoU+pH
yrWeXJvdPa8+0mRSjrIhExzc0iJrqidA5doj04McmQ/d2Z13OsmIiVtir9ej4/IRc+rHCTKOshZy
iQ1ix55Jq4ZCVh426JdZFsz2cVAkMW573fzrxOJO2JhubzMT4WZY1GCsgwFKv2rrFSBwZJodptFN
2uzPj5rMKuGMTLgeeDPAKorI1jTUG/ip1f3d7pm/o8+rZXzyVjtiGbElKTrAKNpjPd2YP89bIZt7
buXq823RpvNi4PMmSIJj4941Jc61NUx4P4fMHiKn/a7qf+rmGWEVEZriplmy09Q5gVMezluxmRlH
i46Fzgx+BdOFZWLHeqLEFmK0knh95UEPICzQj1ziAffS8ZC8uyK3rcSyzbyXhuYZ9NCgPFAVCwQ6
VLQXA1Gwxz2yID0s6Nlxrxaf+Lonb2fYijlrMMEPongZUruNUU8FetL8SjVnbxk/qdpp+ki14BpJ
cIm4MSCqtkSYsWn+5uSPDWtC6lIvTVXEBvvu/NRt+sdqEIU9obVz22nBFxmM2id1CAbtl7TDdsvH
1wYJO8JUuIlZOTCoKcyLCBoEhu5Ikv+bd5k1hrAl5HZssp7y6TmyYxoWn1XF07+m/hjwEusm86NQ
v1e/nR87qQcKbq/WkZUXAx88yGh7/Lxsh+UvBq0IUCYEskcUiQuKtQNNUytM74HGnO8UxW9sPtrK
F1UPM1OWgNURdsSs0Wo4xcYQUtGkUecXw5addeJt3t2u+KR7iCG+rOxSZhf/MasYWFZVDYIezJ0B
WWYLZ3B9vl2ih0a9dD+yna/tEjYN6LoXVrfArlhhv+rGvWiL+TGJW8l2KHMMkRJ+TNuJ5AZwuIgd
bw3pbc/45xbVHdhXiR9KFrF4hiwopYvLR3BEfmjHLgcol5UH7ZRVngUaF898Ucn4yFPAejCF0BHV
Y2/MPHSQKAucaq+z0p+SP4tPYmd2bOsNGkwBsmg/leUvN7odK8nuJRs9IXa45kLKiE+WUWKX9HP1
mMtIRWXxSeyRBFN8G6cJnyEfvNNIs0B7y4LULX2cfml+tRsPCQ10SX6CT8CZVSweLNvWXJZKg2GD
e1spIc1uFlJ5razCbTu+Y+PX0aFLINT5dv02C0naaYBtKCqpjWMtyylvfR+dOsjdofcT/4RFy9/c
KWitcbjQl11WGReZlgXnV9CWC6wh+E9YhaCpy5dUUwARm9Mx0pfbpMiChtTH8zB8PxAnZA3Df8YK
prOrwoLknxWoWQcWdbyipp+b/Ehp47nlz4hB1eZ3+QD4+ZW3Z7jgUEAbsNhBoY85o9QuYBn4ADRz
D5FLL2qPjDycN23L19DoqWk2Ovx0YL01be6VplVSHGTbqfGp+c2JnodkT2Qwm74ACljHNS0NHPfC
CKKbujXiCMdZe5y/5VZ3C9VGyY180xdWEEJYm9W5LiKeSLZxu0ytXR0ZnsMkO+wmiMs92lAxL6JP
KwQnvJdsVJ13+2ZK/TrF63Amy89sDRdRbduBurahofn37aw4Cz69xAVea+N9tFwMsppmHhpFh15/
X1g3JGVUwYUfYc19SLqLqT6a6CRlULTUdyx5PO9iW+cEohmWaeu65hCxoz2uU0tBSRGqL9L52m2n
oFSWvTXF12Y8PpV1K4meEjix3bJJS0XV0oyXSl1PzRezCxnVAoNkXo8utPOmbc6T5qDCB05toUzp
7Ty5tcMUB0dx8JmboQqKBpr/fpO0o5MVhLDLtdlcO5YBCBUy2oNXo/9I1ne25dRrCCEGtEapzHoH
b9NjDcyBJAma1GYgWfp0frQ209QrILHLKaqdqUBqHI+Mv7Q44C2VaegENipdb5Q9PcU7WTO7xDJx
i7PjYtK0BIBmqu9aNLCTujmMeSM5N8pghJPwNBcNP6KiOtjqTgYEThNT2Q+m9HgvwxHCAjpECmgs
A0c5OJBSy/ASjToOZfGYv/gx7s/zX+6P9Mv5WZP4uCHECjfXCKUMoP3s3Eep/qCOMgqk7SX77zIS
q+Wgcwby/AHTVDUkBHO/quthNV5o5JNjlZIlu7XhrX1Q2CZcp65STYM5Znxv58veJruu+GHLnmZl
oyZEBmqCVM7kU9WV9zlKJ2XsiLLvC2GBDmaZZwTfB91TiNZ/r7Hbw/mJl42UEBYUqyCp2wLCQu6J
DdemMXhOU+Pw83weSDL9YnkcGc3aKjM+Vo0/GanfOofYbj0t7jyQwUrW6mbOa+UApnDsXVBJa+UT
0JzPLPhb+CszguW+gDKc6qWJZ3+SPZdtThbvxXc1Cy2xYgvRNPZxT6MaVfbNXZt+IR9JPb30+v/z
fcGn48UcC6fH9+NR8bRl8rTM77XUj9LCz2RklpuX5DWa4NpMdSsGYVT4xd2LuveDE6g3xWV3yds8
ckWyXjdj3mrsBEcfrW6ImQ7beldzIZw2Xi/USn00Ycm0WGVIgr83OjS5KgtIpLpauqeWPi2RpEx8
09NfjRFL3vtJY7ZCG5xNKmy01slsLpzxIrF9puzPr6ntvXYFJbg5pD3MWIlhzegnzOuP2qHwnwvi
DwGOxnvEDYlpMrd4+fvqkpSAvmM0GriFe5hP7ZEL6jmX7hXnRP99Zkt+PVr54Iv1K7CYpUnTMlhn
weOHKvYyEMrTUZLEkE2XsPWlxeDOM4NJpftX6uL6N+T+PMYPZftotSw4P2MS93tJRaxMKvXFVjID
JunTjcVwI9/NH3lRWo+aECesRC9nm0Pkxv0cP8TOZ4tKSjg2Nw1O5GJqBiFgAXx7IkZmKU7Rxoqj
kML8OUourAh5VQjygJ34Q5HhFUqYHTwtNL1CcDIGNwPkk6e97aY/+qSTXPlkFvF5W80LVMCIQXrA
ROO3LD25UeMRazd95LkcJIb/DpwwN72ZFEOjA4aNzc5lll8bVVD2dF90v6v78/fieYUSAnhX5oaT
m3wHjFGLEmdhN+t7yIxJdtrt1fMKI0TujGmzUzW4iDljvweXAtgAUMk4DgHYae5TbfxYxHvFE+J3
0Uet2lKcItU7FnD1rCQoD92uD5ew+H+k9bc39X/hxLT+uDTD2BYYxd79TMwnRVbTsFlhsPIIMZk/
51k0DqApD4w9qPevoE+agjeNU0qNB5dIoo/MGuEKY0Pr3EprWFMXzEfg801TFn3+Y4d4HTEhNiys
R21LBoMSZDOh354EFvGWGNIZLOR1SlayOx9SZUbxv6+WbkYTBWXhWFPuVN1kQ/rFsmXHE0l0EBNb
AKAx9Algk3PSl6uBXKegPNH7X+ct+Y/t/HXshPCwsNgliY35GfyhCKen+ljv4tD13fRITnrQ7hPJ
ctoeO/BwacgNau+IXGer1bM8w2oixQ3VfSf9fN6i7YF7/b7gcEk0RzZt+ffT6fsUq/tiwW2WsFOt
1LJXRv6td+kuJDf/Z4vgeKA9HmotBpaVecapCKt9uod212kKTb/eyxj7NjdyA63vqgtdUXD2vfW6
ZSyGssNkBUXznCsobnaOVfPl/Ohtzg5S6iCLRH0AXnMEDJ2wJc1alIfry00Tlaf8d1X7XjaJFYK4
dmw2qx3qmAP0JIRVB3Wgbg8utt6QEJ5sjtYKR9he7S6x1HTpXriISOc7+g+FBucHa3MjWkEIa8dy
W1dVJ5y6zaX3Wbc39RteF8aqC11WWrrp1Sso/lNWEccso6V3bVizWPrPWqFHSMX7ml5daXotsWo7
nK6whP1V72s1Mltgzb6R+PGh2Uc/Jp+F0RPabD7UKU5WaMLuapCYxpB5hT/o2V0LRU+my/p4toPc
K4bYA5MnLQghLfhc/jT6DEoWeHCbDsr37LL4hLfQnaz7XeIYYiNMGc2D2zQgwzDU0+ReIZh7pIBw
QuW3sgeQ7d18ZZsQ79Spz+xoBhZNP4NRzGc/mH6TVo/jfEoqEHlWzw25bFLJcVwSJywhTjharjLw
WCEWLTdOc1Aq//zSkqxeS4gStqI5NRthVZMdqrn2svhi+VAqbTVyQoSwIApEshKeZyZKqNm/Gr35
QD8hJMxt1ECZ+E+kWHVJx9RYgxX5fNuxoFQR6Y7nB2rzJXmNIcy/oU1FRGNg6HfZffGdoZ443U8z
iomzT5HX++oF2DMksXVz9ld2CbOvOcWYWhZGTkML/5jtJ8RxiVmbW+sKQnCAiZrmrE8wC31X0b6G
FJrix5fWwxRW/4/W1k13W6EJrsAKDds4D0JJ+q2knzvQfmS9ZKZkGMJuYaLbxc34RDnqJ6pcdfMt
Uf5wXoRdIk17NzISQGT5g2Zfd+5OMiuyiRe2hnHQhjk2wcdioOpoBlt5GUToDiG1T9GReWO+MAfL
6oG2w/dqdoQtIsqKOlYdzM7SBM638sjVEp3AasPpxEJeGP2RppTVmhL1x1uroM3M120/k29Nbfig
At31Zflwfjj57353fHy1iwgHOhWcGIOaAsZsZj9JvtpdqHe3WXURN/elVgZJVHwkrK4QhWBBWOnO
toL505Lab9z7yXyyZRUGEj8X35itVmvMsQRGUd3WvV/FpTfbkgSaDEOIDr3hNJHJHZ1UnxQ9XPDI
LC0D2jxyrcZKiAkkGdvKbmEH6JJBn3TUqhN4EfxJVi4jc28iBAZQoyhaq4Lqpat95473XJELJYSI
of48hbqXBbK2nu3RQ72EhSZJ8o6gPTdzZU5Hni1eoIEUM/euscoZjF2upCByewj/BRILjtzIqtFz
grxgm1Wn1kq8mtG9m4y+wiSP8/+xDb5CCWtJybsliUtu00m7KXAbw5axaw/lwbxjL1uG7Iz3H9Pm
WkR3VKLr73QgF3NuuwxRSUmcY20Nvm5MR2d2dG/soaepNqFR3Y0sZPzxm7is9Eaq7Vu7lqzp7Zj8
+juEmJx36UhLE5bPw/fSeCpktfzb3vL6fSH6VsqkDDM/Jil1cpnbmuJFBrpE0jKXhEMJkHhK7/N6
LtIGhmRYzglKElD+uXzoYIlH839mTTyaL9QhWTXjKlAX02m0vHyIdkb19Xxg334LXKGIcTZKy9Hh
x+NJgyuSgAbsYNzWh2HwJjyp60FysmRpUYkfiEfyqZ4nF8+bsCxW/cIikMz6COcb6mz+HTwh7FKt
JnEXwayeuLNHa/emK+bryZolLr29mm3IR6DNCxrYYjlU4XaVYUagX9RueHkk5DcKDxLcNspXF+Qp
KZrkmotKxm6+OYIrVMG8LEFZZsMJZlNMjlblfiZjr5YhCHvKouWQBTRhlxM96MZ9Pe/PO95mwF1Z
IGwlKD5P8swEEedYaPu6jf24Svdz5niq7CgoQxKOmuDan5o2BlI6fcuWU8O+6PGFWe7O2yMbLyG2
qWzRyDRiRjT76GRBPdyf//5myFmNlxDbirkYelbg+9DjDtraY30d2LL3381swP9AkBFS3+ZuSjqg
F2bilBXaD8rIzTRATyG5pXXrN5bkUensgAFL2AYNu+26GZRegZFcjd2pjI/nB2zTFgc07hBUcFB4
JwzYMHZWYzsjXpPK2svV6wESjRn9hgq/rP/IZeYVSjyEZ9qYT6mBY9HENM8B439XPJ03ZnOwVgjC
YEXN3EF3FMYMnXtDWLRrsbmdh9h0sBWEsBFUxpKq9YRlMlmHiB0H+5jKytX5Gnh3i1hBkLfuhYZ5
dewpximnaGReVPswLtme5JM/E+UKJLbPalX8PG+WbOT431fpyHmOQBnCuViHvP+KmqEQzFCH8xCy
keN/X0G4eD2oUHKCawQIZXG88hTrSaslB1QZiBAvGdpm8GAAO3L7L8hse716ZdmSw4BsrIRIqcIB
1H4ARknyXZ9ybXJF8hAhM0MIk60WxSxe4ALIN8a2v6RfMpnU37YVeHQA/y50qlzBCiUdNKs08NQB
TdOd5vyYXUuSLJMhCEawfCFwYyDQ+Luah24yfWgtvpogxK4pIgTUdriNZNFtE+8ITpmd7C1yywio
UrgutHo05BaFYdIaI5nKGZfG0jA+1yiVciZVEuK3dt41hDBONsp8kAwBxJRTEMs9Tr0ZOshZscfz
C3ATBz2ikNnAmQ9T/nYBttFSuK2KNj3NSr1p+NlGX1DTqBIZI9GW8xqvOGLt0qDQsnMq4DTQQ40f
iuaKjZLb4SYErmmGQUwHzaFCiKwG1qDQFBBuf4rpbRFfDLJmvM3RWkFwx1iFq7JVcfWLAdHG97Fe
e5H1GX3CnovyhPPTsulhKyBu6wpI6Ze4Lw0AldFpqC7bfveB74MUCYKhaA/B4fvt94tuYKZB0bqd
uFMwmEXgKJKFvjlUFiYCWmqqhb6NtwgdnuppDyU8NLckoBearlKz8yLybYk+sIUYlsvz7wbXsxJM
oVVuIydAcRrOtX26VB6Z2l3dyahgNzMBBu9zsbHu0X4sTAnrWOnQPEE5ALqdgxYv6I3v3NYXOXqC
fWPX7tWP3FTWiHyIV07QVV2hqhUQ6+g0mnh/lDzvbF5g1wBiHJvShBUZAKLPfRC1HnlWwyxkhxqy
7Ka3hOYHqYDWmEJgq4em1LUWmKNyGdkXBepNCZX4Hv/d4mFpjSG4BAEZvlJ06d9JPVfpvS7bq86V
M+Rh6tydX0mbfv7qFmLDiK6PSLTpwDInLlG701DhNQOyqY7ngTbD2wpIWFDKpDkznTFwlnoXFQ9R
0vmujIp9M+ysMISDbFHUSTwW3CGGe935Xir3f2aDEKJJNyFxrMQ4idU3UTmASwvnJRkLjmxGhCBd
9Wo7Eig6o176QNq9veQeXbxcKu8sGywhIKC/XVFcvnqq8ZOG2OZKvFi2PG1h/dvgtMVuAwD1bgiX
ILvQDn3vuX4/exqySyh5otK27E0WThQKcfllKCu+E2DAbSnuhxhThMrfysse22NxaHyUj/0Yn/JH
XqZd++5Rxry+OZYrVGHO4qyaHDrxItn5hs33mfmBTcJUCTQpbUcHYaAQEShaeSh0K9CarVyyNqzc
7/oS/L5vg4+CC0qbuDfbQjDt00phnMAvcJIv1Dlk7r3dS24Am3vQGkMInroLEWmEG5yiWi9WQl4n
Xfngym09MwqnMA/jB9m73FYsXUMKI1eoRoykIyA7aD8o7NSi4Q+ci3Z6pbBP50dw2zxs5I5tQr32
HSuSy+I8UrHNwuENvJJw5rOg8JWfLZ4twL8vLwTfChVokvwXUFhheVPW3VgBMJlbKAGCvYj6ruU1
hSR280ESN6Q1juAbUdI3da4BB409O6uLw5pOhyL25trwyIyLNSrXUvfz+eHc2jDWoIKzdJnLFEr5
aIIhP08DrbW9agjPg2wt3DWI4B6quwxsGQGiqcWdkUFANNMlm4ZkksT3JdWJunHiEISnh1LfHC8H
k3pMRmy7mY9e2SJSJummXlRxVeHROfO61rOfFY9XEBnH/ELB4cFjKPhr945kBPk0vPMNgkMlLx3R
9XdH8cjOrCKr0cmYRL+i9OBGELqaUHtcDF7k9Feu+pGmUFxcDbTVQvgBnbVvz5UW+lR0R0E5dbXc
2ObJQDWtLEO56fCmZhMXDcgmThRvIUA+lLNljp1AR0+ehUb3+TAp3+si9Vz1RsfsmbIyvc2CNnMF
KZxd7LbAjQlcZ0FyHEKuG4cz30OPyoF2H/kyFoxNn+Ro0DhWjXfURyRxe7MuUydYBgLCDdTGpKhb
SANdxv6+ub5egcT8aOmWOGVYsEofbb9jF1Yma2ncDBMrBGGqCHh7y26AKYrz3TSOCcginEqSzZBh
CHOTDkXJ8gFWgA5jrxap31Fzr6RSsmX+nXdraWWLcL5UdVeZdAW2zCfe4trs6y/ud06KnpyqvxZJ
6lpmFJ+61fVs6SbTTSjABuyMbfnoRKfZ2H8gvJqOxeW7oVAvJuQqE1fR2Y2Qaeqce9dBdRSKHL3z
GNt2vGII+wTqkIfMtBVcM+fMn+j3DBuhrTz+GYiwT7RKa2SgX0Der5wvu+qXbY93ZS45MZ+3BOKu
b2fEnhSW5QyjZdVpMEwBc29BUScZru2l/7/hAqn6W5B00RKqEAzXRB2PdLcltKnU3ifd1z8ZMVMV
1gzuK8Y8VjBmrit/0I7l8L2fZWm57SOXxelJCHFUR8xqtINWt/MCa1DhecXbKvovseJBbnPxI6/a
lXvykddRc4XIx3e1bFRaTk7u8ohW/zDnY2Lvzo/b5oF19X1hdyt1pWv+j7QraY5b57W/SFWaKFFb
Da3udnseknijyqh5nvXr36Hz7rVM6zbzOYssUq7SaZAACILAAekgkY6KnjTr9iS/Ccn3maT+KGLC
2FS4FRZnOshjVLgtASugVwSeOeswi8gSRP2bR8AKhDMdk7ajFITwM7VxUeHuL+LxEwjBZzDkIi3K
0YIQVfg1UD8F0V0q6hkTqZnJGY3VZ4nStIgHgscktln7CYjiL8AuVtqWn6Hz1/DOa4Fg0UzOekZp
kSUrAuBiSac2aQ9JWolaCDersleqzLcrBkmBubEBVk4lYD9k81bl695Vd6wv5CM35DUWd9oMIJ2W
cpWpmtbdIRd6SzXRIBaRIrC/rywzreqhbBKsWSMdZ/Veb/ey/oEc/VoKzviX0ADn/ATjjzHprI33
cUTtwRA0E4vk4DxAsJS5vnQAybtToz3rldvFHzmXX23S5Ay/zxWj6/DjXXBIfQs6UFuYoeCc2ZLC
0HRVVkFfbeCV6e1udDTTa1DEIFfW1we9/FbK+qNhBu55OxGhcGolWXjCahqcy43+XTLuGvTd9uYH
or+1JJxeTVWHqS7ImKDU9aio3tA/gqD9vBhb5r6G4PQqCpNgGidAlO03kj4M9c/z3xctE6dSRr7E
sD0T4UtTuxY1nSgGb3nycB6F/Uo+fF1LwWlVMihSpyyQQlkaLyw9YnS7kXim6Mlk86a7BuKOFAvM
2vmQILZo4wOb1xEfUx8dvJmtkZdbbrrLnI945FdM411wRqoyTXrosxwNbha3uzkhAmU+v34GH5op
XRP3cgCIQKtOUfzDkjDmrqf30SAioz6vbyDBe2ucNFgizAXDAi4xOfWddtT1r+d1YfM+u14vzv7T
Vq80k60XY+VnU79SB3wz/p9NnNtM+67RmMAr328kdV90GtBKYqf28L2CVmBSjac+ZKadPVE7BL1J
4ZSfzkspWkfONSxqV8udCrsqByl3tHFU7EwRBbnnjRe0x5xsdKJDq8Gs5OBqNr0s3cfGB8619fJx
/qHrwEQ2TFi+iX7Nvi/yLYjKzq/UZgi1huCcg1qPfdDhhgi6T/3YHdJj7gS78ju73cp7NbT/1l45
HxHNWtmVC9M/cx9LP2L57rxAAmPlKwKmIu4r0jGNGxPfRCAYBpPXLaicJYKLOvul/+1WcZd+u//L
EKtRGGDlVD/c937q9zt9132ox3G1QS8GvTIhbchpkeBscNMUWyJZdl9Ih79bM84nLEgEKRFbs7RH
UDP5o/xZa2KUoO//DofzBkseJk2SA6e3PlXdflZUe5lcS0i6IDD/l3NqtWTyoIWhUgJHue49egTr
y73xRbvKT5htuIvvgztRU4TCrOScLnC+YGyaRFrYJjXuaFwkN9oJzcme5BCv/bw4SexoTwbrgHXE
jMfvFF4zTBTtWMi6YnIVqBnfqmFjpDJIOSMd+aILGv1Y6H042ii1FMSNIhjOpSplkVYmBYzZ+bX8
WC/O0gV2Pu7Oq8i7reOk4RZSs2IzpxZgCgml23XuaotoItK7veIgOKc6lUsWFwQQgbFTiYUJWLoT
RO4UaTZRMANa1O767pzg8DgPq7RFDx52hkevwulBGb6O//O8Ug6Cc6p1VoW62sW6a9Tfg/pzlfrn
d+X9m/FbAJ5XpK9oh+GWie52n6uTZEfOciE53/VrmQ0Ad2JXdC19fyxxgJxzjaM2qs0UizbfJgcw
jfj0pk/sxgvuR1fzpEMtOs2FiFzshaq5Vg0HIEaH6hBf4HEaKTJ7ydzfKavMn0QF6sJV5fwuCsbn
nmpMMx7Vo+LWtwtehSpvOTZPxME47b0uOBwFqshTicf6nIUqk7Gj+6pAR4lvitipRRCcn6iNjJCl
gqbgsboebkl5oyXfzmvjliuimO5G8Z4EfmD+1R113ZE0d4HmyiAsa8ZjB8I8bbBHQ7BaW/tDQWaB
bk5KZSQzebMCzTEGQywqqC0v5KO26/3c6fZ4bZrd3JXcvehR/H1wDmYOFQ92mg5HDm/OLV4yyEsw
F6PqDjv20FAiqJhvwhN7pZ73pRCO6debU4vBoSIXPLgWqulUDo7Q0UijulNh1Tl96ZRG+mxPnstT
dhXtG2Eosy3fCpDz7nqSxePEAOnz5OoYD9d9sxziG7v6vnBEPKvv82iceJyjJ03QIt0BtPk4uS0e
XUGhsCc+K6oTBQAbx9ableR9fJMFxhIBSp+eaw25bpEDZt7n3FZxqpjLvbRUBQCSQ3cynGVfj7Z1
yXzhvK/34afzFrYtjoWSFpBgo4iX876YTJgkJG5V5G79XtrnrUicbc17BWDiriK0EunAyGAA4zE7
FA+oyLgOTn3oGja1FSaS4p2XiK3P+/V7BeRcbdHqaZekAJxxyVEumouXC86FqLFza+F0A9ZrgR8Z
/zgYOgctSHhGxc3NXamdBkUQHm26pDUA+wGrhcOMok6iPQCkzll2mGod2Qqu8IODfub0gY1pDpxS
8P61LRRVDVT24tGdz38ExpzEeTwprmqhIfUyFGXZ/kOoVwBOG1StbNKsAEBQObKn7QNXvlEfdAVJ
fBYzWwflBn0c5xVi67ynOvzfP1JxWyXPelnPIUCH3eCyAtXIjX3iGbaKS1zo6v9r9hjOaA3HbVyX
L0aa1AtO+WR0KGqvyx+UiFLtmw52jcJ5dCnDJNm6A4puXcVorewjtFjBT5TIsRQXXXehlp4VP1Xd
LhNl/5g35S1sDc35dprleS4rgDbz2WmbzG9ovUN5/rM+Sw7tzOfz+ydSSvZzVoYwN5KcmGw9Q8UP
ijttOpz/vnApOZc+K22FokXoh5XuulO1m/bjjZa51RNLjATOJKqaZj713fqhyg98YKZFLJ6RXjdi
OmvBALz9ssPk9Qv6QHzZxYXVFZGBbcv2isW/zTWqtchl2iv/EKSUTviTnhj3WOmqn0ROkSndGcn4
V7okNsraGjoFV6zCrlJnpNd9IDhRNtVhJRHnQsZazqwxhERqp9lx0Nmd8A60dWbpKwjOYcRNr6nm
AogGd6Dl1PoVyrELp8Hgzc5hg6Jd7YdABwU6wd/t5z6rrGXCymWn5kD2E5gjywcwqgNLxHMl2iTO
cxC5VGg/QLoqvMu7XTp+KkRN5iIIzkOUg9JRjD5TXGX6pFfPZXPZaiIrYt84p2ucW5DQI1vGEVZs
QNW8Hd0wRoz2snQoWCq1xpZjzC9CPetOZFIi/eO8haGPHckNyDYXF0X80FeClyihyXIBILEGEhYa
BGsyB2NKhtN8Oe0rT5V2jDAw3Qlv4ILd4q/8Wdu0Clon2UpiHhnZxUciOwVBFz3qUxCiKV/kZ+kg
vJMwQz2zgTxRIaNNSQM8WWGQNHOD2U7yprsRmdXGt1xTUAOxHXm82jTl3IYUT4Fe5RByPEqKPWHo
p5u58eNyVZd2j/95uYvkxsN5sxatLOdISEu6Ogmwlbly1ALXyi8qUfWnCIKp6+p0NFRQ5FOFmVpR
21Ky1+tjqDz+nRjsN6wwzChF0ljGTplmaqPpElNH7VLUniLSe8o5DXWq9HywsFga2BzYYMbQ13zc
ezCFLHaF2ifw8fyEsGSczKVF9ZLbucouvsjcyB1sxsop+Y0v3aiCoFCof5zbiEtQNYHDB6owo4fI
NRyWdgr98aZ3SwwcQPAbioUUmRjnSsoGw7yMBUvauQNK7ne1LznBvvoaOrkbusJruMA18oXW2iTL
6VQwuM9Sb+u/yKmI7MglXq7aFequnelSEgspsAC+6rqr6WLEPXay+B5fkV3qsYSDsjcO/a5DVhmi
Sq7I6t4/gLMg/9Wd8KNri8FaxnkGKOb7AA4Zh8vWSVzLqTymssYn6SDqHRWtLudMsiGipGf+MlW/
DEFhN+3P82Yu0lGL8yXWsCStWb8IVaZ7Nl0hfawuKi+hjvmrBMtv6Kp35zFFQnGupZ7rlmjoGndH
ZPjCLrZLrfLOQ2wlBNZbxfmVRdWmIamxbki14YVo2MeHxet8U3CNEKkhF48QUgVDwCQpVE8d7uvI
JuHTeUm2b7IrreOciD7OHXKuwKi94BaEZvvkm3FqXXZMo2DsIEoOvX/s4rSc8x/B2PWpyUKRcnR7
T9tVOwtzuuz2C7kcd+qufOE1D+GgM0dUin1WMVDswZXiWl1tEDyJYznN/dw816PgTff8cQMALvM1
NaAZr3WsJW7IB0ZRiNr4H7UroZoweyQC5djMUIKlSNEYWzJGE3DaUSaWvoB6ifkLbUdOqJdxotlm
CVGkwISOeNPvs8SUiVlF6NDm0Brd6Jqxwr79Lv2Ij4MNTsRrVvohvmNu7tQKjFPKJWsWPSUNAmI5
dmcyuRg3439E8VcYnCKWrTYvC8JU11TA3Y5nXhdFHjitHXUH934Qc/MKhOJj4iFXJ0u3ABgvhV1K
P9RacH/ZdBevEvHRb2qZmWJlABjT+1722s6PRRAiGbiQty+tRDYSQES9Ypf0q1UIPOu2P1oJwR1J
iQHOolrC1uMl7TQcMrd0Bkys1b//WdAmEoj9fRWHYthdg7GeEChPdSfE1T8fBIomQmC7tkLoA3mZ
whkI0nQfKCdZxJot2nXuLEqNSu3RgQFbUb9Y051U3hD1/rytiETgbb+mFaEtIJqsdaqk2SeG/Jer
xFl8YVn9ECVwL5V+iqrUToqPvNFiGui/HoxvauvwahBFzIOpvjp7yU2EeLnbp7Edqu4CZjfJFU0c
ECkzH72CGjKPQQWPjOotq5dLdrmD51NP3v2Z29w+El5F5OPWscuTKGsgYuuNma1jLIDuTkfFma7E
r+wCpeDDVRQCyp2VAStrb+f6dhTx/mzrNTExY8wydMKP0BvHsUpmFvnr8nMRfbGixq6Q1f+IZlsK
qEhxrlkvG7gyzrhmJNkRNihWLjXpFItYef5jR14BOP8ilQQDiZk7Sw7skMn98EDtwE5sbMiHAgLr
FYvzNKGS1ovUAcu8bg7zY+RaXnqI9u39H9zLNu+6KyzO61hKaOoDk6txlx0eY73Qw9hqPMGxEC7z
RcVf28rwKhrngaZ+nINgAlzcqw4ZQlDGJs5IBAfof9jrKwznhfC2joFpJWDo8++BO4GrtXZ3/P2G
3l5oD+fVb0ssdFEZ6KLT0bHJn9hGqoVLyU7sIPd16S4NfUlUaLgJgdG+KiO80TSeimYmWpZGjQ6X
EHZ7xQq9DiOSmkISGNLm7ZWNEP5/HL4pVM7M3kTNBbsSsUHzxfX0KXXYpPnO7l3W8Gp9ST+dX73N
7SI6uABV8OzIEPDt0Sp38tzNC0WscDJ883PksOGry108gCeGZfxEb5lMy/j04hqPU3pFNq0URTdQ
j/akx7dleD2CMaw/LKJ56dub9ioYp+5KsZgj2CewmO2hol8k+ZCLSLZEEJyqxwpmFlMNEJZ2J8eO
PNwHqXN+f0QQXIQtZ5EsJ2BFw9zixO5+6GNj50IHu3UvISCDUEEKaVJcg97qAK1TWmY0UFzZV48x
RoZYHvGU4+Klf5Kj2XJ7azTOnQ8aaKXbDGgNLq8LUm7JdfMJ9yBbc6rbwhcp3OYKroRjf18dTwFY
2oOWCdeYsZ0tl5l2W4oYzbfO8bVInFLLUp1YAROJUv1mwmRFs56/nFcE9ol3doPufhzjBJVX/L24
1XCLbYiJINvKJ88a5cZpSZTYoCaJvi6xLuro2nZGK0D+mmLIQ9XJ0Lzq8+D2v1gJYABHNDi1W2R2
efiTZrhN57DC5BSxbGczb1UCZ2R+S8u7Kvf64DKnt0/n13JbJVBIIRMUe2H66luVoH2Onv4AooX5
r2S+MKfrtBJs17ZG/AvBP/BiCI9KpggaQcYLU/1KTEGeZFMEQwH1jQ6CZcInLvIsIGkXZGALCkKn
BQdSng+2VQieZzalWKFwDm4ayGhOKVBG5Yuu3Q2p4MQTfZ/biI4a+aT3TIr5WdMvdMk9v9Gb+vT6
+/nR4nGiJISSVHVBCLOrrYt08Wn3sEzP+WgJRNneENOSKQq20NvHqS5ZEKOES4JSvmVxK1I4S6B+
yfNs9xGJXmHYiq68WRNHTTfMgNGNwBnzb6GJIKveR/KFkA1TJBH7+woKkwwzC3VBqNhqQYIhfZNU
vMGEIv69Tb9mvArE/r5CUeclxTQitm615I7VL7PJ7HQpQbnrnF+5zcwiHKQGNkEVHfE6l1lU85BK
jcaW7lmNnIqNGtxlnR1nO5Z3jn6KutY2lXuFxzlQVUtzmlCsX4HZKs2dNBzOCyT6PqdxOYbFmCZb
OS2TwTZ0kIXlt+wL786clQScsnVZClY3Zj7DrjlpLmtVCw+GrWCqfOpa7t8uGKdwVVHO5mhAIFM7
ESJ+k92OdU3dxMgHC0bK1y1nOSZGS0GlMqrHpPV+98LlDj0tyZ4Nm0x3ogepTe1+ReSboca4zcdh
BGJiPtbqLWPfh/NJbs9rggiF0+zRqBnbY6m6WT7+WELlshgC9Ktb4WepGQS1iP9hRhRUmXiFwMHD
x9XVnNAqQyFnOKPhX/eCQ1s4swJiicpms75DUdp80w+hseYfQO4Q0od2MsHnpbqB5YFyyNSP/Ufy
JIxB7h8I7hySk1E29AQQXXeUpMGeMfVG/np+kzbFoGBNQnG5qpl8LmZW46prFWyShZmJyGXuM6lf
bKUW0Upsb9AKiPOobM7y2JeFimEqy246LPv5pt+NLtQbj8uipMKmE1qBcdpQDrGEKyRTvX7aSVn3
OEXGXrBwm6f4CoNTgLnpVLwzACOZ81xxpDFpE2colupJjlQl89N5yR9lmrUHK8NwxbAYMQEsCwoz
smlkkdwu0M2b2hTu7MokVbjXydBkYANrUf8pmfI4gAV/Dj6rZa1rdoUnGmjZPNJy16qDcRuUjXrS
W1pbth6neuuB8ib43E2F6ityfJhaNc8dOdIx7M4serm3cQRhbJKWdVPkDxqaI6x6Lj4xxq7DMmQj
LlhVuoBZQtOHA0lNo4P5VGhRm9MOnDNKSxe6QxN1eIhoOEcYSBOR1DF7NS5Q5RGTpwZiThAq63q3
R8dga5eIBjLb7NruThtIo4OldMYQDJKTY96ps+Dg2b4aUMz2oJqCdMSLn12d2bFCgmaZoWHZacYM
iX22oze49xzDB/M22oP24zFzWoHf2TafV0zuLJLaIRo7HUpQ16gSQgrBUamW2GUhKkHZ1uhXIO4U
WjS5W3QLQF2Ge9x8GUwCSUQAnH2qCA6llHnrosn3sSbtAkUUV28ulgUOMwOexlQVziqzvm2tTsLt
Y45yv12OdEJj7PRFYJdb0cEKhDNLVZrSMmgklDiZ+06+G6svRNQXu7lUKwjOL2uxhtLVFhAW+R5a
nT2KLu7bzvIVQeXes7MlkYawB8IIZ2nuQjwAN15+aGxMqRGWeArE4SdKmigvbuccYLJxEUxXlun9
1Y6oXMSpgI0rl1Rsu6F8mZMLknwqRWWQIhG4oBNXgjxqCLvXBtdacJOkAhE2Q5nVfjD8lWuZJFkP
Uhnft7Sfo3QIMy+oK1sWZe62Q8EVDmfl4E6Xg9QCjrRn1UmtDwqjk3zdutFe3mf+/8wpx2KlFRxn
8wZI0jV0zEGs3tpNTeSkRXKzEFFbj2h3OLtXm7bRqwQKlkSyo+myXbbueRUTGgxn9XOFwR5yAUnm
Y3yneuGx2LPx88YONQw7kS/efPpZrxvnAHLM+groBLTooOzYW1x4yg/qb+MU3Q83bzuve8Rn3w2q
FUvHVC9+sq7rK20PijEPT5u9O59QfOKLal8FTpofIKmhV6qNM2yWUh+s5tLMWht3+vPbtYVhoGcI
XJagFNR4j1Ogz8sqGpzUptp50RjavZL6injkF/Ms/E1xjcN5HsNKxoBkwKnb5h4EwJgPnx5AR/PN
yrvHfJHupkW5AiPAcQQraQvioySK/1JUtr0rz6GWqG9ZIvwEY8EbzUMkH7L68fxqbjmntZScc8J4
FV0fEfe5UXin1F7fIuVGduX87TyMaNPY31eS6HprDl2IAEFPMT+nsJfnKlvsv8PgHNJYppMc5RAl
IfWt3FfXshX+bGVVEOtshe6Ggo41ZFxkU+cbXJMGhVDgIURxZDnbxejPJXXUDvF209iR9esDMq3A
OJmiNEdNLRgEXEVRb8ywmrxaHlyKwY0fWbwVEOdmB4w5aOdCRj/NfNNEX6L02PeiwuRNXVthcH5W
DiU9nnKsXPF5dgwUSGa1p4U28axLyc935IuF1muUJ3+kV2i9Y5zHbWgoJSQD7mxlGOoSXcjp18lM
vL/aKt7XWkOL0XAqVrBSfkngo+ssuxKlkzaPqpUovIOlixIr6D5GdQUKCVs/R5W1+YjjA63c7f4j
z9BrMM4DpoHeaqUE5TPS+07NbEqRCRFE3JtRyxqE83FdrCVLXWPZwqfiYO3Kx7Fz1YOO3IvmJF5g
IkAWqPpm8fEakvN5ixIEaqlBrs+dG+7Nb6FnOWqPEkkKEtFhtC9E/EQCxdc477cEoxUaBhSQjD/L
4S5Z7qohRmmZKB+86WVfDYwf3FtXRVF1IdZyTJ4G+dgvd4kheD7ZhkBZApVRe2PyVH/1oBU0qrF2
WTLYZeN0AWjhI1FjEsvuvTt7lVcUbodySacN6YGCgiWM28zcaa9dWj6qgHcfqXU3wGWO6T8qxVsk
l2jUuzxrZH2GO2+/zeUD+XneK2zr9+r7nBEV1jIUEespDR5n0CH0vlE41cVyqxx/tzylpSic3Vy8
FSJnUX2p0pyWkEj3UWyMqcOtZBdPCsaUjiDoEIQoQvm4rernpSuaAWjRqX5izKLg179K0UwGOnN5
DyZ6gcNg33unGivpOFuyJilUZnVCMXWY22ayuAuoRwR7xvbkHAZ36iZtXvUDa9Mdnd6TPXTsXOuH
yZFRwyS50oMAje3HezTMsEXpOcY286U4pAVzGTLcrAARpCOuchG43wdHumRPOJYr4jLbXr9/0fhj
qm5DddR6+Agip6fcvE+C8fa8QNsIlkmIhcdiVNBB3lWs15gSJdKMF+9BujTHZ2sQfH/TBamv3+fC
CIooyKwDlC7VU/ddeWh16kmT8E1g02evULigIZfyqAgHSOH2Drku8CqAlk8/u0CvouKUN6odeSLC
j21b0kDyANeHyV184VKptOmAQXqsWGr04GJ3kpN8ijGf+eUG74hMaTuaWOFxei43YTfO1EB0ef27
rk1yuiPxfzcyCS++m1a1QuP0ogusVCEVpLNMFD3m4EZAr8B3Kr28VVquaO7Bphqu4Dg1KRZDCmgM
uKU51MZJ/sgzASrn/t0sTkHMBRVmJWhOXCW5RvcXiQXlENu/3zBUE7dczDji3LhagLc3BL6rtPtS
2uWqd95M3/NoIoGDB69/AdgPWNlpWIHNbklhR9FhRNES2Rf3i2xLnv4ywSa/N75FSBiKru//oeSv
sJwDl0DgL6eYpgrn+qLkaIdUv3yfoOPZUezuNp3FSkhOxTGqqesMGatYNQc6+RO9J7pgo/7DjF4l
4hW7wwVtDiBR8Dx7BWar547xoL+whUee6AX7JX377rhgZY0aXOv7bqK20tqonyBR+iutX6hNEDVf
tejxlFBYKete86Shys1ywaSHdlZRU/pm/spY4XMBjZkoat6jnB7hxXBiTW46RsibRxmly0KHuGkD
KyzOBsZEN0LUCjFdARHv4DDGjHYnfyfH0g2vWVPYRygL1tJxRqFLQ9IsIYwiZITc+zi4TD/y7LOG
4AygkgZSdBEg9GQfm1ehhSHJorGC28a9WjlO78M0mmRcSNlRgiyjQ4/tZUAc44A1fArAkBvA0lHt
0ArbKTa9vK7h/KIm5vbwVWIzKM/y0EA3XfDIzpTUQ630VePVf1Rct2ndYMk1LVMH1xhf/ZBOk5yj
uJl1vX+pqVcrP01RofS2daO0RkGhjY4rD2fdJMlRZr4gwJX26hEcKnvqDsf8wPqOxC3G2wK9gnGH
ltUSOYx7gI3pJ3PYpfRbO+zO+332iXf+YyUPd26VuZkUegMIGqT7TnuSE9+K9yWJbVTS24Yq8I4C
ifj2tqAkadSGgBv6xCub0Q21uyYV5OREINwlLpm6qJlDluEBrQQtextFhvYQid4gN93R69LxzA5k
6LUsZktXJvusdSv14fzWMFV6tzUmpthgmr0K4+Tc3YC42YwmhCxdcEzpE2ZejbpbjYvd4f37PNT2
MbzC4hxdOJE+7BRgNWAliHDFDlxypduFzVgJQlf0WrRtRis8toWraINgQIw0DMCT9tRnDcVh4mbo
A2C0HyB3F/mhLY1AoTwbfI3RXoSvh82qbJrx6IYKG9kPqYc594poIPzmEq4weFcn6yABzwIJpZ63
Vg2CTzDO7SynyP3kiRxlDL0U8qdsKeAakdPzRlswL6aFVJ0b5Q4ra9d/1LFdu9qR9WWXFyIyiS1n
sQbkDntlHpVk6iFiQf0JKVuKWah3IaYuBcNTUTwKdJL9fF7/12ic/qszTftYAlo4LXYu3VvagSi3
+XSVWv7YH/TAbbVn4SimTdVcw3KmIKtSNBYEqzoejdtwr4ArDoytXxcQtYjjX4FimpwdjHKXyHEf
am60NDa1fkn5TzP4KVjIrUN4LRF3+mc5awKvsZAspSBf1uAYxbysxmZc1UZoi3pNRWrJHZFxpOpD
VUIm9JpKzUmW3fPyiL7PnYrpqOoktiDONEcnLOAlDUSNSpvboqG+huBCp1h88TnipQ7dWBSlbPWt
0uD1oz7OkiY4ejfloLKlUVDAoqyaO3qVYdaUkRZYJ4x27a4wz/z8Om0K8fp9vq/UMKrW6GJ83wSd
MfGK5TIWbcXWEcX6aVAAimMK4dBbN14Ffd/RHhBLfj1PbqTtexWVaY0ji4oLtxaLKgqawwhFJpjv
DtG6sjInLQVSfZl3vipqQ2KLzTsbyqYG66j4RMEXJ0mMSuZqIJGGFkyWtsTIrZ3kg4XPO78nm5Vl
IOBFlKqDx+XdlOKsHZqFgmbL1S+Lg7lrH7sL/Qd4knE/U+36PsYNe/lxHnNz6VaQ7O+rszau5llP
9FxDkh6lwMZ0gbeHwwcgNAKGeBZ4vxshbFbdLPV0wSt876vR0xh9Of/9zcMV9SUWIiFcJgnhzoI2
L8xFHglzYbKzuAXSBGyKxO9rtXSQBKa5pdfYG1MBVSLKAPlX3VYtI7zQDHigJm3tVpLhW5Z+BDWf
ravKJZhe3fPybW7RCo/z0IqUGESfJ9Shq+bniVQ3YS7ipN/yBmuROAVvCcj19QDEzzPGBEuHarFb
0bBg9ivf2dBKCs4x4w7YkbadUSMxYKHAMELxkkYPmvl0frW2RcH9C+OwQYDLvzqFOo3LbFBQCJHf
SLioaDfm4pyH2N6QVwjOZtpQoTqIBnAAoE9rvuoawfc33Y35+n0m4som6VJNaJ5SUWB6iBFihD57
ta18IbfA1tFPVzicYoXTSNCBDRxr33usCsy4CU6LP4NUX96HnegaIVo2TsnqujSaaQBc+ku6NneZ
G94Wn4IduU1vNA/5w1387fw+baoCHusUynp734+zTQo1DC0Yjp7NdhaBAkRedoYoObop1isK/0rS
5m1bgjsVir0Eu85QjnWhCBRi03ZWEFwsr9PSVMkAD1rFzzLIYIuLSDtossBPbwa3FLEGZQkZJHw5
vautpohraqEq5tSD647xsrW7FOkLRlYmzPEzr/zOIazQOO2TJmVQ8MLF0JYdZuYdJafWwNPymzcq
uhSVKGzu0wqPU7/ekip1QdmZq49uHN80IoZl4fJxHq6qqNynEwDCX/mTccSrxS51YqTjD6zmYtAE
9rSpFCt5mBdZeYlEVVGJ3gJO1T/TxemSz4tyzP5WKv7mWse0pAlcLSP+ZPdWVgExNA5j2lL3mZN/
Om+zgl3iyXrzfhmkkUkFItN8OmaiEWeiXeJHaC4qTu7EAEDrBf5waP0IJRC2jjEbbOTAJBzgva3m
uoZRLgb0mX+bacMhNZMZFxL5SI+6Qy5KJ3BNJz+kX3DrP3wkKY0Y+F84tr5rrSjVtMTUMRTpNXtL
9aR5X4vi+s3jaQXBuYmoKShJLFzhdB9c9nsWDbOlE2X0tzXBxJR11uH7jva9A6dyGku4ZsVdA35K
46g1+e68sm0eEAhI/4FgB+RqsUy1VYYlhS7o82W7oL3qs6imYwPBQtOTaZjYFEOTubVaimkMejYD
Qk1A/xgY/owUfmCI5l1uhcBvcDhnOuMJfGzQi4P8EjPS8hEtM5cYEw9qaHayiqqUtm4qb/A4ZzqR
KJPVAXiJZbPxFmBCSvEeqN0V+9btT/kP9sYjqr/Z8HiWYqqGZlH0kKGo9+121YuZV4tWqy4pQsek
mDKFRqjgpjU+UB76BojTizTP64VOAEow3yCfXEMebU3Zn1e+rdqyNyjMc6y0TyNjnKYlUPTn2UFd
sF86sa9cJU8Fki+NH3jS/576fgPI+YZuMogcdGz9gstM0sGF7pPo6bxUmwq/2iNO4ct2TEorBYY8
e1XyMFE3EiVTNxwD+HXwpqnhOmGAvfDtumFSXKYZU48If7qmsRNYX8+LsK3cKwBuneqxGmStBwBa
6Mz74JaV9SifTLx2D6OroNjwT7h/NxduBcot3LDQUlcsgOLgi/uHIrTTSODuRAvHOQnwbYHRQAVE
pe8Dzcvpw/mFE32fcwrl0CORGOFi3GBwI8p5OtGjimiNuAjLCFS9KxQIEOQ3Awa5T1ekds7LsOFJ
KZhgNPhsC4cOBvi+1a42KUhNuxhv5jlZnpJ2Si1MCbTix0rSkFgykP690qIs+ZWBbm60zTaaFzsb
ilx31ZhM8qFXE2k36EM/CAK+7Z/Gni8VdB7qmJv09qclMQqwdJKDnUt1mthm9KClj7kJt6GKOow/
YSR5v6PICsgyLA01nKBI4hZjDPQgVKIID4BhY5sZSLMKkVDMl769BryB4HvEjbIsg0QNUepzj/pN
D+w7aEFLrv7szfSl9e8cGr+Es5apIQFa56ZXSuaUT9rO2mFUojccU9XOfhV2ezA+RZ6oFf696jIx
dTBjmGB7eJcES1uQdA1DgmdHw56mu+mZtoLX043zhKVwDB13JtUyTD7WCEvGsBhBtny25eMS24zO
e9iHB3KrNTYLBf6Apn9z+1agnE8ZRzIpcv6yoIOLAiQ7uDG9FoS1OQpwJUFF8UZByVsROQ9TROh7
Lnro4/AZp/ILW3nyyfSRPrj9wAMaktawM1lHall+N6l8mKY+CaKR0dVK12DMeOmOnJzkyvJV9B6E
4nKZLWtbI7K/rwKCOZBSmteoJdV9jBTHcGJctTK7Bq2sk6DpK/PrC1GKhHlM3h7WkNypk0laY0QG
IEkZOsp8ULLC0fUfWX+9xCdF1F0hEpBTFlVuo6gxgRaZd6n6pBLBvOKN7yN3oWiaYYGmzuATGJIV
LWOVqoubTo+tdd1VggOU/T5utd58n/v9YZhgHEqjLK6KWRQpRseFiq0YlY1OFZFb3PAXb6A4TR9r
5JQ1Jgq9jBp3OPV+/X+kfUlz3DrS7S9iBAkSHLacqkpSSbbkecPwcM15nvnr34Hcfc1C4Ss8u3vR
G9+oVALJzEQO55xtn2EZZB9IWN2NpwYZoiT2CT7mC6FcfAUwXdMivEIotthBlb0dN8AHHNtP2p0Z
qkcp/rRASUc18dhGL425Ls4bU5AoFZsDxCDjS/OA95Hbn5NwOC6W1/us3a/eI5H4i1FWFLkshh2F
kUhyVRZsJxBOJxRSe3Q575xw+tbPKHQxHpNqwaiTJnHMAqvcy+MLhGs2zdOWqJvfdZ/MpXFjS2L2
gpoGchYHEdoBJoFFec/fDXOSlh3c4nxnH8D8dsi91tfuGESsvHAnuLQLYdxHYG7KNIBsENMg2cNC
gpr8pH8OvHVxQ/zqktWX49qPuKEsLkNCyFHOJyyKlrgV3VZVvMrBrcl9YHmh6U2vLBum3safKHZ6
7+wf2EwOgByDcQx6kpmd4Ngu5HHfVj4a42yDzIBtzfXd9yE23WyVJK8yGVy6tkZtaSfzvPmKCU45
+jguQJLqJa5J4AR3ilAeA78h0Rh1KYRgdMCn3RlJ4mGanqjzLPFG7B3HedsLQZx3MDJgM6HIsGEZ
Ht4Ilcc79Q0YJvrv4H4OytDxZRMst48Pnb3L+Dug99pgPGFDJf+0NH7cvBv1o0QpgYu9UIp7vCoT
mYGusW6vY6qGV/mAUwWP0q+FpVby4Bd7nv/aOKz8UqHR7Cq1mWHjC6pOJjZtWuN0Wx+ZMbAj3aUs
yZZkyWjDGECpTtRPtXWi1n1vh7elCF7kzCH8VoTzOUY+D3rFFOn8FiDOJyRjQXeMH8bGHQLbZd2x
KNB+SKTKjo9zEWO8rXqTwx5mb9O9tXPZThZoGj3d8oagncDlpR71v4oWv1Xl/ITdzAXa8DjRxAAa
7Yyx7VXGPSmzc85NKKBN6u0CNqispmdQYPYVrkk/3D49yeHx7zo6aaO+WMz2sMCBZqIxpRJHxI7/
hn94fSzsbG+l6gYIUJxUOkVAkXnb909r+TPpRi/T++B/04ZzDQBd0o3OgimU/UMDjCPn5fbvS66E
r2llwI7KOwW65OmpGY5xc6a2/7+JYBe2Oy7VBnQiuGHxqc5fUrzkra+LrD4jCar09TveyTAKa8rX
FZYF9rTv2uiBrcdvPfa4rsGbhReoIl8SkXjU1/H2nUxUvteiHGFoCaiJwTN2tx2st0vAtq4K789L
0BeOiIcWokplmjO7p766X5aHDr2D2AlXs5Fcliil23u8VxKcnVZZ7/SVNUFQGzBknv6A6f+H0e9P
5Jic18Nt02Af/K0viXMIjlKPZt+ya1M7N67Om3WK+u9TdaLkaXUA3/jPbXky7XjcoTnpi7JJcWcr
1t8LpX2bUP1MRsuPEzTmemN0TTv+TPTp51ZYXj4OB2rK0GLEn5xFQK9u2fZVt1t1UrxGN/wNQLyz
ywf6tUllKAZi0/wtggtb+Votm9FABKNzMz39GN85qCJbhyrIX6TbB+J86bc0LlwZ6RaXkw1pBWqD
n35xF5oPQEjFBkKAMaiHSJYKyo6Qi1VlE8+0ySHR2h51vJ2c2lv+HNaCfXG/teJsU7GxNr5NkJEn
5zj6x5nez3UniSTiWPWvDL7HPW9U2YwU9l+RDwm9a1PZ1yy5Gr6rbRcZmWx2NRlQvpG91J7ipRQ7
WMUjw7GIQxk62f+RMf1WiQtYyayXk8VUGnzLhW/06kP3LT5bmOxCOQmMnX77TRkDyXct05P9+85r
4bPWjX5mB/kAvjsUc3OvuKfnNWQj58D/e/kf5XExzR7KPk4nyEs/5I8k0I6lpz1GL7ar+lkwS8EZ
JPbOD2SToeqHusc1dsq5wFcG+BvSxxJjlF4d5zWmqraNmFn8aHnkkLypn1md3zj14ZR42dclMI6V
Jx3HYa+p6xjw22A476Gv5ZYmLMW2z2wYTDum5yF25xDQVgc5robMUDjPYc39OqlArkRxtQMUsf2m
O27PyYf6VGDHYwG1q8RQJJ7Y4rxIO/RtqTFP1QYze+1jyj37Vv0cfdS17iNp9U4ijt9kquOhJ0vE
DMW3QWWRBtYzi96siOb4MupuoffC2DMAKQC1cVX31xlgyNwjN230f4bqRyJDkmH2dmUZu9/n7BF4
kPUGF4y13xXkU5bt5Wn2Zomss7rakgK/TBXOCAkBYmPLVEmG1o23u86QLTPJJHCGR5XB0kb2xi/r
H1n9AQCjty1N6CJ2h8UZ2lrZKBEbI7IKG+Day/s0BQNnLcnXxPnTbyn842pWNj0FJig+1vfoFRya
sDybPoYcSViAhErWdpEYAP/QqkjSjmOOXLRcvjQ6ovzgRmWY/DncJSL9Tin2Ue2Ch94NYLnZcHRp
84+mHpbidPtqRP3TCwFcdLLtAWAQGU5NfTvoAFhpAHgyuMDiAqPD9vpg+Jsm0oVILkBp2txrm83M
DRs8Z9Dd4uUARlbFKwu0OauveBMdxqNET4mN868wvXSydmAHmZxGQOIMb9K76ht46cAwOj6tx/F+
9G5LlBg9/wRT42kAbCW0BNKvW6F2X9neKAMrlVkh5xua2rS3bYIQpWvdJVbBeX8EvO8h12RpuzA4
7QyR8xFVYZpjXENS8gDctl/VphxwFwMI3P+2zX5hJZzTUEwApZcJLiwrQ10/KIsEJIk3CLQwGekQ
BnuJjiqgxXnwalY1p8eOTKjY3/LhEFGZxfHxjhfA3c2Y2VqOySIrdI72l+hQBpmfe6qG46r9VMoN
L1OHux9nNXtjpTVGyCFuDPpcQuLFm/MvbYCYgP0OYgGH7dIRgZGjHCyzskIQzKT9k2a6tJOIuPJF
rzIwxuGAetWkV0un00CaOF1xYtSdAwKqZtaqt4LNW9H3Uk4yBBKZPP6JU1iNFi1tx+RNfvuYeGML
EuzBTR7NcMEurzSh5D9XTkH+ybOsdlXmIxQsZwB29NUhU4DrXdinoZQ+r4Tm9/sw+ZleS2tKZ0tg
EArxDAxeZz6Qpb6QJzX8/5l5EJrfThoXRtYyr7U4g7Qsf+i2M52C2970NXrvEy7+6NgfsAuEeVX1
DZhOYN9Ijntkj9NRP5RvuoOsH3+VR/ySZDJsGh2sEPxi2xoVcQWkbDMExcUrt2CruIC32zwMV4GD
T61lqolv6rdA7tPNZydX0lgxw+hsw01sR8TfoD4xpvnKk+HHiC/qtzDOrRpDa0R1BO2cIdi206aF
kosSCnCAr+JoGO25mu6tR7VfZpJY4RAuYfnYoEwXwfGZrtJhYY/BZkifaTKRnCtvqVm2RQ+R5LB6
zTtMp2DbTf08oKhU+/Y3Ry6Rj4avNuKYjoEhGM25mro1iibDfmUMJb+/QjGF9o/4zOi9I9e4nz/K
PJVYwd/iuCxw1bRCm5i4ag3j5oFEkksTOvedOvzXa8a10xqwQMcIivRJ7TCMInnFXJXB+SNjOu4/
YICmDYRCBl6bAIXLA3t229ZND71vpLCM5lAZbvT1tjWKDo4RvRnA+tENjWfYwO59QRJmGWb/bCmf
6laSRIgObv/7nOXZja5jege/X8aulmhuRSBJVvyQCeESCadLlWTRUnjyRHswixSEFMNG3MiS3ZFQ
kKaa4PNFZnQ9RGxjSjNZc8RDgFNq0wH/jTfKBq6FUZfupHCGYOTNkhlRZoWdn7asGxJGPgpib523
q19gLv+PV/qY5e0FMrV3lmcO7aBmMdQafNWL7wEL96xWnvpSnlpwukdEkvgxd81Hqr04ziZadc2p
TqBfb4R9eTeX56J6v2pw53rjbaDpuG3iV6UxXj3OPAwwOxRqxeQF5aPhOR+VR2BkAq8AyzvaGSg7
b7TZlS07yEyFi1n1SIyqbnCmvW68WWl6yuz5LVmNw23lhGKAS4RpKBPrd3xrKeuTZiEVEiYF5cvx
7QSMok4yDyCM9xRr8sCIszTzap5X1WhdJgs+LwaStWFaU/tYepO3hlWgfvzjx+/rbf2Wxlcp1rRc
21yFNAYshWnNg2uemvsm+IX3uckW4q6mQ5k8k/F9AH7JogA3uDT+SCNrVq1wu33AZqOzcFl9hs7f
hs4plSUX106eEgIvq+qW49DrMbJs3Gjd6rmBs2TAs8jgz84zduO84StLZ+bjKHOO1wpeiuQnyfK4
aHQTOHxhcQIbj5feTS54c16L61JPchX2OVncIwiZYZLZ8F5hjgeDnrqoMaGav3n9hACWAu1Edn1X
8YsTyAX+sqSg/90gkOof+vgr0YLb39e18XMCuMgPaClzSghOb/DnQHFZHQb4Cr5zKILkTjZ6wzzf
hWfkhHGe3+6XbqlLCHPaI+rAwLbyttorelviEq+8BieH/fvO4XeghjIrE3JS7a50vF57cGLv9sGJ
RABxFi9heAxGc34pIu/6qoqWGIAw2EnRn7d/mkQy83IVRqCEYSFxQQFbp4bJSWiSCtBpmaWHRvGy
dR8r9XHU7ntr9szyE2k+/rk6GOmGC8TgM8Fy4aU6ZeNERltSPYz75yLFbtfP0vnTHJPpsxPBXb5K
kmgwB4ioVOuwFbqfm0WYRX9KuomBTxB/Yx8OhwYuOr5O4eiROWqKiWNT+2DC84bkC9Y9Za5AZMp7
MdyHmRsLQCcUG9p0ll/MI5Zu1E/x0PoGkG9u3811wsSpxF0OYHQtfZqgkvIfSALFmz+3WM5l/N/9
UQZNIjLtvWrcRYF8dR6VHuIcNf5sZChVbdN5HGqJPYhP0EGmpDPoQT6060ahFgp2v8IeCFwk0d2p
7N2ueahTGTeD0MkBZOVfUVyyUgzqnDU1PqXigRW4o1MTrCGDj2EPbNlrVOSy98K4gGsP4wIyOghb
HdsF1CjwCYjE+UiOjp8UIbGRgUYWR5diVBJrQd3DNPr2+OOv7O7fYyNctEtyu6fdCDFtoIXgwAEU
JQ0shDsGgxUFzvG2PKHdUUBSoGWHbR0eQsZcpsxMVV0Pm+x93L7HFoq7SClhxLawk8LOdhcbQI1d
bysma8Itxq47uh1+o7rxYbvriash5mmf/zetODcOCpxy1mbI081vdpy5S/9tGyUyxB7CBGCegVan
hTWPS6U6Ne9GbNqzWOGzegSG3Q/kNIbpmykAUkVonW4rJbTx3/L4nGtol5LR2OohapmBnjiHsswl
Xk9oDTsRnPFlJaiTgZCqh3P9WA2PQ3YaNFnmL1ODc+I01bVqQhUwHO+Kk/nzVxPqez3CxLUgxzD1
37hWXA8AuZAcozTGGUNJ7WWcMlUP8/VJ6R9r+2DIhvFE57YXwfm6tB6jOKIrIjm1gqUxDp2CzLuP
D7ctQJh27+VwJrcYvWOkNVTJekCT9q5in7fGJyU4dNtv2ECt1c1jiHbFENyWLMqLdoJN9dLWx0Jb
HbWAYJR04gz7Wc/jdG+052k+zc3LbVnCwzQI0jsQRINulDPCuezAqFzgMKvhzh4+mzSIa4mds3Pi
c2KwIP0rgrNB7FRn4ByBCFN5aRnCdpuFmxMf2vRH7YA7syHetFoypDtRBEGyhxIPsSkWe7nbi9uV
AhpugiHW94VyH0WFV21ulcX+7QOUyOE7LGttLpW6johUTpBVCoQcrewwSWH1RF/yTh++saIo2Ebu
i1kPy+a+Ve+bWGIIwrABVFnwCjDMEuxlXVpdvY1VM7e9jqIVQ13P2fAKq1wiEo73tcQxCc1uJ4z7
hvseHDX2BGHAyCir0a1pUJt/CorCEmULG182w19BasT+iF0g7FawhRvWgDxFQRV2Osfkgfx5E4oT
wkVbx+iLukmYkLvJt7BTHIF3xNUPLHM1n2XuVWBteL2o6OtSgAVe07lrizFvWmWG6Xbu64ci60GU
tv75RDeO7kIO982mHR2aOW7MMBm9JD6wZngSmn5rBIbj6ncdgOPlwKcCR3EhlHsFEKfNSqMuzbDq
W9e27le1dnv1OKeP7Yr55/JlkOI1i6z+Qib77HY2QqpZT2OKAx2+M6qnKkxbdwCDh/0Ja3TSzpvs
+jiLzNV1mIcex6qqizdhYdvSPmNgaCaSPrPg87rQijPK3toSa+igVba82JlfGs9Rdbrt90ThETIw
ogssDnJNiV5uajuCrg195AW8zLHvzNOJlNV9rAfZogZ98dOAJ1keDPr2tmTmiLh4ciGY8x1xM9p2
7UDwlPRelN8nw08zB+ZR4eZ0Dm/LEh4kqhNo81H8z+YuzIj1WRmUBBdGP5GocfWUuFUnqYOIhKD0
C+w1G4ivV5BHi95Z3UJ6Etq533T3iQPe63d/rgdrENkGbsu5rpFirT3DWDABDStyvmx6WqciWMzk
z926DpAW0BQZDlYECRdDErQh5oysJHTm5EGJK+dIBzt2s6SSEZmJfAVbIFYZIxcMkMtbSLpkI60W
Etb9QxQflfFDln40piBTj8n8Lqd/EUvQKAfTDZrmNiNhuvQT1lSaUzpAs9m614fH0jrOk6zQK/IO
jkENYP+ioo3XzKWMONvomsYte0idouw0R7rfR082kZGGClIJHek5cE4QF5EZcbc0kKXsirlEKqEv
p2l2jpH55ba5idwqQ30FRR7ouDXD4lz5EBPTKA2FhJr2OknFJt+zDkPoS1D71aE9/o08GxAYmGQG
QpXNHZ2a97aatTauB6vQORYusKV3LjFgwPATZJOxAgdkqDthXHBcZ8Qnq7RISKt3fX50sJu4AhLN
flSb4LZeMkncMS5JS8rSopCU1S4y6N7BYBWysuItlQGoXjfZKLnQiouEqVW1yUgha70z79oPVtge
9EcaZAW4gHWslK+YMviLdOZCJvdVpVU1VuiLkTDNP+rWk9oCcCv/6Ex/UbG6kMPFQyz9rMu24MZ6
a3lqZzNY5z9dwkbGBBEOukIAqYJT4j6qeI2tAfO5JNyGY1+/17dAz7/dtgaBf0AcAvUHoHkYtjZn
DUaExnK6wAep2+Ll2nFLQmfMg0G2UiSIR3gMwrUiwXRQreLk5KSmGY1UEubRG7t+MOJnXco+I/BB
aKLZ0AKIFuDn4WSAgh49tG4iYfJQ1XARVZiB7MuMQta5Y8CZS+bK+vJCmaArhotgrVaHcxKtFmH4
L0GctcouyMGwXo+jJF8QOj6Eo39lcL5hWgbseVeQMaLVirG0V7AacmLguo0UK1F0URQwNaiKGRQT
nrxCS5Rtit2SMHYwWaz6U/NGNWOJDxIJgVmjccxGgYABcRmVmk7t5rZGq6mtgJ7qqRjDNRfJ6Izo
ZnYy+GqbXk+0niM0ARuAfDk/zPGf21+O4PcR7yyMx4CWFDGP1yGrtY4UhR6qS9J4xbrYj8DzHyXf
p+Ck9lIMrm6DIYUt3VLE1ap5Z+itS6Jz63y+rYlQBivVAA4R1F481k1i0IQmfa6HUXHoPm/6OZNB
VolKrZQNDVNDRcaLSZnLC8cCS1aPDUqf69sxYGs6if+dvJju6jNUSdm4gOBqsOgHABM2FGtbPIq7
HaVUbVtDC1cgqVvdt7wLbp/Yq7vi3gsMHAi5NTC4kHdwn2Qz6a1Wa7kW5h/WIPH6s4OG5lvbHxKX
lfyVoMoAPKMcyNGhXpy4kde8HQxXjvQk8N8IDjYjRwDWP+WtMC6KUW2AuhS2SZnr7jDNy0+lIM6x
64vlnbFiHfW26uymeM11+AfgwziYD+JvMi3mITNXVfvPnCcDBVMOA/Ckbou5ohJD7MOcIIYhWKtY
Nfha25hmcWMMuMPkZNwlXvcEZkp/u8+9sfCYwPmEj+48yhh8ROe5E8uX3uaGToDHhtiKPC/2Qenv
Kfnc5VIEc2Yg/DHu5XBuFuVm04lUUwuV+zH4xQRRHedw9UsfiHHe7cMUFH/3Z8kPNWeJNfZEoVqo
lv/E+OQy07PIZ1LeL+vBkb3XRAay14yLwnDJ0zbH0IwxXDCmPmwhgNxJtpoicFoXOjEfsCuyDNPU
jHMHnQYn96eoOYF8yVN7GUODaDYHxKgYrAfkrq0TflFzAtxUOQCHPWTY4sNJP9pvMCoDRDwXOYXb
nUEeKVkaEXmvvURmojvNxgbrFSgfaeggLy+TNXzEyIR72yBE/vhCKy6z7MyyNlobMtg6eX4EgH7A
WPpSfMvdoTgbz7fliS6LAPgOjhLAUleF89xaFTWKai2cDdWd8LZJq8/p+uO2EFGehMeaYQK4Cq7w
KquIpqhwKFIlVJuxMgxAHDhlCwN9JMSiyrPsfSjU6bc0Pr8YoyQ3iqxBtpm5UfJGN1ziSJygSARw
icCHBlApgvr5pSUsC3CE4AhJqJRPqe1n3TfsV9w+NJkI7jPKUT5CTThFbqlVoOOjbtQsB32RjbgJ
xZgqmibsTePwCZ8e5VrXRKsWbtahdTxnzd1M+XBbFdF3gyD4Xxn8hSgW6ZbFgQxzfcrGBJiufyPA
AsY3agIaSmtcEtN2uWZUI2JtXdwtY6jKCoNCXwNQz/8K4INPEztIOToWzAM2U4ldbS8/p4cFndXY
M+7jUDYhLwoM+2DOuYEtSRRVizDuM5mF+lI3Q/6yAI37e9lU5F0KXLNHazPWN5GmrzLAB5lo9u87
L7d14DwtF9wWQaeanuzyWV+eOtM36uO6SNyPyDIMDXiEYHIBSQlfcc0HpdWhqBb2RXEcs+XeQQXi
tvEJPepeBue184E2pJuROIx31Ulxwah+JKfygWE8ZyA0lmbU7Pf4BIIy7Gqkfnjy8k3xWTV6cwKC
b2i+zx6i8zr7qL2BJyI9ZGuA2SDlbQxkBvmgjuhLRpqJ6jzAFq8fC23VtrOiI/Nde6ws+VP1ZpPt
GArPkiKDZ9CbSDL5+0rhk+K8G1TMw1apO5xAHxLQ3s1PybH0V/fP+ZpZsrkXyF1ehH2EaNUh0Py6
Duf4ez1Lsmbhp72XwH1pIMUmeZVBAkYLTmyNvwB3cuJWHxkpSufltkszV5cNwgpD4l4s95XZWWo1
ht6roYYVYQDfpYH5edXc9RNDNWo82YSL0CgdFuSBTox6MBewzEyNwWAzqeHafohH1SuUN319SrB7
8RdfG1q9NsHCFACl+VcITQYDxZ4GGe0hfWQgDGiSH/OH2Vd9wN17Mj8pciAIvyA3M1nNgu9jR2ai
WIMxYJ4LMIgl2xbua/+2SjIR3E2VtB26koxa6ChhTj/a8583hFgH/l8VuOClTFaGqQb8vt19a1EM
jcejdFtJdP3IvtBGBsaxRnXuURMXJVKJCMfUZ4NvL/icYv3H0K2uWeu1zASEwrBEBnx1VoflHWC5
6VFjWMgpGZG88olRkTuPyof1++x3/5krt36UkoxMdEvIxtBOQd6Pkixn4Nvaofg4I5I0AL3PH/o/
xdVnjmj/+0z+LirqK2mnRkNAntUno31LDYmVibz3/vfZv+9+31ocNVrY369Yx7YD3GHktpv0ccuK
UnxswvIEkjGkezgoztZIriSglEYeY8YNegzJ/MbShm+D2XltYx8VYBckDhqSOvGotRxuf0dCDUFv
gLUXlOVQ/bnUEIxqqaJFM5I0Y71r9TZYEudtMfwp8OHrRcEMAJOCmtnV0lezTOu81DD1zQzS+Adx
nvJCRiDA/tSrY0SVFBnLa1rLXdY20l5VxxguYQXA/NOSfdIp2AhRxW6zT39xajtRXADslrhrZwei
GoyE0VNcPWn5h9sihJ/OTgR3MZmRR53apzAKGlJyjBrJSJgw1jEMXpTkgMiMkdfLm8+1Oi603lFR
eEDKgB2a+tAcy4fyBIbAYyejbhUmKXtx3KeqakM9rpmihvnP9ud/kR0AKpuf6hMb1JFlfCLDxkae
bsJNg+eed66qEk05LeHvmm1x1y/bsLna+OczHkglf8sgl0dYJivOkDIZAOp+Z/SfHdl7k4Ux3qb3
ErhL0rORTGmCwB0Xyj9D/qQp64cytt2ixivHno6rJkV8ZX/0pUjwTuAbAoy7jvDN73IputXFlo22
0OxpIYMGj4P03AQKlnWiR9ktCRK9C2n8phrKzps5Wq/S5qB1n/LAzDD9Y4DhvAx/Ro+ylYprs0Bd
CiMzBuh9VfuqeN9uW18Y6qiGVgM88OXd1j8v5sfbn65QKdwaeu84QAxhcA69A4yFFWmdiqIvJgmA
ynJI3fiLjZW4+lT3fhd7/TfZdAS5NhUd7BYoG4G/FvUw3uAV+PgSS/db2NcGnTCvhbaiP5VFG7md
FRc/ynxNtWcnXSI76KK6+5pEW4RmQhJVedDqw7oCbGOMD8pkqCSgnbU+5P04vKvTPH3jkGIoXLqa
9XNsN8M/GEfqfiro7zmuqfaT6iVVY8QeHVcQWNtVNkaoiiw5WM870Nhhkmx1ZE0xgQPDDBJmXNgn
jnH+V4+zC87pkrcImMaGgQMG1Ama9XeMq54NHMS+zG5Ed3ohjfNfUROBk2KkW6jHfoNBXUz1L3iy
At7ZOdP8joKqUS5VYK2Y4MbuP0xWxUQKZ0jziJdd3JIt1PTsk7Zolqum5h0akZJgcJ0cov3roE0B
Z4b4STnlgAe62VFVbGEeu3ZRuhikAKhkOUSyLFTgXDCKgpSKgFoODoaLakuUJujP4cXDFkUBFxKS
xi3uF2/2q6A6JDIOwOsgigWOnTjulaBvpU3nHOJULQ/jBICmZePd/thFV7QXwV2R2UZGv5hwKGvs
zcun3AkN2Sih4Mvea8E3NdN4RveughaV8sXY7iIFpfTik1596OJQ11rJHYlsgcISVFRQwdOgcleU
glvZLLMGCqnpU1bZrrLkH5t59HrTkpydQNSFy2LWsvuCtwaEwXHhbGGnmUHZR56+KYd+dNNMNs8v
GJXUwRqNXMDEkiPSAU6rgWrzMoBdDAWF+Gjdl1hdN+AsxpOcXEOgFZsHwF4ghq5QlOGedbnl1GaS
GGo4dmvsro9NvGFHv5ppOFN7kKQggrwKE147adwZOlYy5zacCLwgioPAdTEaV/lgAkmmAqCjprtd
eNvg/w+JALUCUBervXIWr0XRaC4ZVcMurE6arx8j3/SnuzVk3HkOKI1vyxN9w/BI2ItgFRL1Gl2j
SvqsgYLOZoxBppSoa02pFfxvUtil7kwR89zARaZEDXXn/eoUbi8DUZOpwRkgyHFAjx1tamhn04tS
qFOoZoqsJC5yRpoFd4QZPHTf+Jy+AKF8ZCwQkuThYr8bqsTtm0Ty1YqEIByBChJ8J5gW4DRJUmMq
607ZIGR9qFXjqSk3r1tnyY2IPiMsMNmMAYqCdpL7jKoijuna1Gq4dZ8icijHE60zt2je3754YWDf
y+E+IEJLvdOrCnKe5mDz68L9hRZCAzUOGFhI8142cCFy6HuRXFafq1tDaA7V1vTH2M13wBwPAfWJ
wTvjJV6oH5PiL+5sL5EL8Nbm9L0SQUmjTT1afrLb1Uudd5KjZEfFPR00asM0DFiHdcUAnwCaYyPo
iKCjGB3S+/Zg+9vBfMF6IFyRLWuJiOwQhTOwTWHewYB3uPxkM2IPfUczNVT05z72Uv37KqO1YqZ8
pdBvEVeRF7xMQ1bkalgUy1dtGXwMsIW6glZ9bR/7oj1JDpBd/C15nM1n69YbdguVGMEvwIvekM/Z
x+K+PoF6w6vOmQxHS3yE4DUEyIAK6izuUy4sOqbmiAubbBOOyTwmJiCILZm9C1N13BKq3CiqAgqR
M/i0pBYG0HGObCqAperNfXyaQPvEUnUZaoxQGp52DuufI9Gk3CmmemKMw9qhdnum3QkvEUSoyVOq
e8xyeGkoa9aKHBW8FJifWQqN/7+0QxspTKcarApgbajhO/ZwHLIhjV26JfpRxbLQZ4mZMAV4M8F8
KyrHmol5H51zWc6aOZgPK9g4gol0RnMzv7unhxEUBVKgOqF2O1mcdmYd2X2Xo4HFRh8Y8E+S4OlT
HlKAreWGp7Qeceun+Sg7VWGasVeSc1lNMjpDNEKwcqxOPSMdxKxtAPaXIfhFryV7QQsjwV4i+1p2
OQC1ttKJ1leJ6CcnAYM1n1wLMrsKMktf8aUyZVfJ5R3FPKe9TnCVU5g+s3OtRszfpm+qYD6WsnK5
4HNni2vIhFFoBsMqd5d6PSY91nYRd7Cz+6ZTkuwz8oXS1ddq8CU2KogFhIVutmjPir6cLDvOc2er
0dRQciAclmCvtzzMAdWpuwR/N8SoX8jjzUUf9KGhM/KrFmMAPT1nxJJ0M1hA4T67CxGcffRay1J+
qETQlGSjWtqBzcrIuoIi/0U07HWxJSE4W758tDppVuhAsgvTIss92pdY7DI6t1jxMkp+2BpmxPr2
OdVyt9S3MNbB25qnkg4sO64rXS3sOTqgpoYn5a7PoItZqYWFntRof1wmrCqpa0m920YiCK9I8Gyd
baoDm8PhDhSbz1RJCrRbi/7OMLGD91JkL8riLdm324JEho8RTDQ/GVg7WuWXX7aV1F3UqHjTxim8
1mLdzzZwlaSPCJHPAqaEiZEJgjgAX3IppwFAQpeQEvk38J8Z/GDkd0cliE/MTuIn2Rq+6FV7IY8L
BGVZEkU3IC97UDHo3iMQpGcdgaAMZYFAdITYTmdLwRpqRHy2NcXjNNgjfEfR2B7FJVldGs5VEd6+
qWu7A2wGZQhp2JQDWCR3U+1A0iRH4h+W9SMZAd/zfPv3r9WgGNJHzvjaDscix+UNWePYdlo8o2jo
gFrcAJ3dXPvzVkkKaiI1sH8HEAY2kXuVWIGLuxp0c9hQDBoDoJmlbjaML3+hyk4GV9wqCRliJx+3
0I4eKJAat/vpz9fU8MTDRB2r0avX78m6jrNkjjvUlKPVU5PYn9RC4mgE3o45GDhOJFCCyRw8h4eq
WJDz1skrMjz45e7Ji3Nm6GDVQTageu1ysIWOrpfBoPhgZZxfiwilZVwxaXiRfC2a+phOh9lIvU22
zSWwtAtJXEAatXHOuiRVwybuvQ7AFXZ/TNfcv20EAkPTsOSJ9VgV4wpXj/F+y5HuFqj6z86jnXxJ
JgnDqez3OSPL27lpzR4lOnN4nrI7sw1u//0CF4YL2SnAveK0ihRLymqAANLy1aDw0dR6auHA5ON7
El3415yJYawcw2GYS84esuXJkr2mZL/P+Za+iDs7jnAX+XbS6rtClYRLQXhBYRbD4hjzB2b01Yol
6ix2ObGYb5y3779whXIvOgI3+j+s3xJnLPpY9vK48FIY8VKqJdoPFfYz4il5VLBw26r5YW7tY2HJ
UNUE+48grkMDC7tUgOsybc4WHG1u7MExN+w/AtixfRwP9fsShLqzT73l3BoPwD8MZdyjolNlvgCT
MVj6RWeQfci7tL+Jm8xGpXYLo/erB9jvw/DRfig//QcrM5OimgreGRQCUSEhWGO+blxVSoFV5tVe
0QpnLBEEePAh8BBRss3RqwOuQ+pb7ySf2fWMCWSikkEMU8NcJ3+0o6HUdWZA5q81g/KgHdiUbCfN
XgU2A7UwjIgVANbn4U5zsrdUr1QT23Zm7kbx2ey+lOjAL+2jM55uKyXwsATAhRobYAf5Mj83o01D
bxYJRK295UVAqdBnr14lSf9rB/oyE8aQ0W8pPKNQV+RAxm4gpYjOsWn7STG5cXyXVT/AVJuug7fY
L0UjiYoC1TB7poKbAnUtC7Z5aZPlHDVOZfdraKmt16vOP2beuE5hysxC4LIu5LB/39l+Fc+LXveQ
k+N98ZAQdw0YfKvjaaZP3zJk81SaSYo+OB12j0F9bOygJsTleEPXoEw9kBWMCKzpDMYrBoWrnNuH
+JWoUrbPI/rgLgRyQQwDuPGGStGKTVdyaBKglwGfD2yywJHKvjJ0nRj0GbdtUyzThm2CHhxFKN6r
OOi+bwYFlHoPBDjTy0KVsc65zoGRXH/YMlc2dCk+1p1ErpRQq9kACMoGErGf8nVDwSQDpXsUprpH
D6w38/9Iu5LluHVl+UWM4DxsSfaoyRosyd4wbMnmPIMEyK9/CZ93LDZEN651Nt4ozOwCCgWgUJUp
uxKsIqKo2kPQ9jxUEAkT6dStmc/OMP0/ES9g89DbdJvimnPw1xBJku2A79MlKJADsTUoS9FL+o7d
ghA7gjL5r1Glha9D587ZaCjMxag2O1emJra2Cpdogt9kjt4UNAHaMJshhdpJNN3PVi6JMDIUYdcz
aq+bwSoAKujsJq1umtzXmeT+u7LMUe2CceNnbMQyAQKXuqLLC5dtW1XZNal7jPVaMjXcu4QwuYQQ
6SJ7dTRZywAx1eOF5nbhVJdbS2selCyW3OHWrgwnWMJBy1ETU8kGYCkXbPtPN2BxQfBYw9O7Up/j
sfadZWhh8XBlwH3O4vO3iJFzHBWMxTbDKQjC7nbtD419oyTqZh6G605jt7FeBV3tPCBBhXhtbaHo
dzNVjuQkvrYRIc2MXYGXa2IqhUnEu16j0TpiSC7wy76xJxd02x+ItKd9bV3jpg9PQRqKl+4Ku49N
2zRCXoFtHT1wdzpUXRAzHdgNVUJeq+c1vlR2d22Ul5jCTpSNrNVGajG8Yzs37pHn7FtoMvtcURKl
NVuZIApfu+KsoiUZbxJgR0E/iOBDqlkO4IPFrGYE5I8R4d3ATqN/Q/5++tHZFjs21LMeXGg7/PWx
Bb2ReD1FPYKFC6j4sAmiIY1kU2dtM3fHrB1JD3b/1yHFRpIXLeTIV+JwJBZ7O5EdzSgcsraxtrOV
g1fu+r8mzUeHJ6q8ON0GKiqQ4zhdFTTzmjmqSwtPR4chMnzjB8rk/fOb6PvIeIoh7Gi9PaDQllTW
FjU2gZP6I6Qc+uY/goibmJoPFm0B4s2hV14733L189+ZgboF20MKBbdcFEyg/eJ0qGpaRhkpMzMs
s+FGzV6zwXpOI9kKEgdLRBEmBEm1ONHGxAzRsNW4ccB+VJ5MY1HcR0QMYULMyUzKvoAlNN870I2W
+a3s+8JcENXroWSemmCgeKLkKholcy37vrChD+2EzRHc8GHmHlSwYsXF8/mpfhekxRESgnRaZYqe
RbDAjZ09NCU0v6T93ZyqQTc3D1RB82tHH+r4ute13XlsiQP8+mmLfQpJFDPPZkDXoIuPTL82XlHx
dh6DT8AyagrmielTo1LUvMHxPYwYmImMY1azox5lQdJ6zKcodzoPJx4qRDj9dOVYbdtNRg84G2UL
hQk9z2OGlmhbleCs+wWSggYiJrLPwqyNeFCda6Uww8FofDa7W103JNv3uim/IcRmVXMqu0y1KphS
PUaFXyV1qE+XlUz5fN0J3mCEbQ1aY8rc9oCpzN73FNMnzTVt789Pi2S4RIKEmQ2NUrslhkvbdfVT
LquVencA+Wfe36wQDiD91CBN0wOA9yYU2/Ei/tztuZZOxRX6npi0QU68V4iA3OLF2lHcvmLNjGHD
lTTgFCUQ7rz451ZhSbZ/2eAJcTpNlSpOS0AVRhlaWv7DMSfJ/Kw7AZI82JxxXxLvZV5cjFA5bMxw
qn4Uw6dRf7BqSYJi3Yo3CCGSakWuj9MIiFI/ztUBko3nXUxmgrAiLd3u3CbF96PpxrZQ/jLtCJU8
0vBvvA9mv20Q88FOUqZkGFszbKANRlL0zF7P6sF1Np52pErY9ZJazdUxM3FPRi8cKuNFMlxX7+sE
LwBmqBiXpXdTyjIA699HCwAqnm0UugqrZiwakxK83oVDcoTsRTJKPHd1TqDZ9e/3Of5ikdQ4iVU5
GlnDeXxizd5VDF+J7j4w7wsMYXVY4O1qagKMvoNO7/QyqJ0fl7fnQWQDJRxj2GhRjY66EeL204Zp
nQy7SHVkxe6reyWaLXHBQIcn3kxPh0szhipF1bYRGg3NN1XszPsZNHi+q9eN30/FC9VGGS/iqmUL
TGFZurpZK6M1GyFI4+wkdGQpV9n3hWVJZi1jYwkXG529oX3L2MP5mZGMmZhsLZUUKpUtfn9dQf93
2CR1EbT6I47/qSI5qvGheLf6sUhAeIV+QYjGnE7PUDLLKpCdDMdi6xR3jXmnDmlARlTfFHjtkIX9
1cWzgBOOMulgMtXgfKJm9WJoYAIgD62tSA4ZMhAhAuig30lqCMaEg6X6jXLRq9DgGh/Pz9G7J7tf
m+XCFO4kiziQj300Q8DPgMo1SsI2bD/veIVijgYYWX3Uqj8soIRw0KU9+n6IB4M8rUIz0Ve04bx2
tRckQ7bVhi44b5ps/ITAkDta1DkUcIr2mttWkLfPTi57spWBCHGhKLxCmdEXHk7Z3lECBfKlrmR3
fveSJk6RGAe02AFjILxN/xp9hQAEyq+8O2cDLtGf8xFiLnhZt2XZUj445xaUEBsUPYIaMNJJYaT0
uZ8oZGPhWu1bbby1R2l92eqJ7c0zPIHpD7+MqgWK4EOn2/Ca0vTW/WQ4aLDLLv6+mVQYTpG2Mstj
dWjBoYkb/D2BgG6U4jFGchpZP/QuLBIiBIjJIweyVQBBCx1qLOtdWW+rPRcRynzzyb02Xs97u2Rx
iXpcTItVLUWiPTS1B2LfanQbg4A9Nf3RqSQLS+IbnhAykP1wE4qS8VAr+puSoqmI4p1iZDsUGn3k
LrcYRiFkzHPdpMqMuerBppF8npX9+VGTrS1PDBKj5Q00B4Dj7MrHOYSiC2hkppu5CbJHhkLRPCyk
isqSoCHWRZGOTHhwBShRQFZfbbrsKeokxyLZJAlBo4JqUePFwJh1+2Ii6PRUr/L0bqgkIyjzOyFQ
FEadaVOC4BTPVdjUXwb7cs7ibWptmOzIfR4KrbinW5WFNIVTTzAJ4SgswaqRextcO/dedWHLzDo/
fChjO8UqSpyMFL4tlp0busonPRsDBrkxXUZJvZ5k+u3iKNA6RYosNNsmDQawMV5DLTb9MrkqjK9s
OM71o02LTSZTMZKNo3Cw0LzOS9wCoQJZRt9owji+G7urSbU3UZ5LYgWPBX/eR/DccWodq4u5UUZg
aQOkrNpm2I9m+pcJ8l8BHeWtaC3CsyVeok8xiNYa2oAHs9BpjlO6M8egtiWraXXFLiCE1WSVpp66
EOkNqTF9t/NXh5QXCrUlJ77VwVqgCGuJGi4Yx/CGGUJQsesvpXc+yffFZ73WKVzUGWIyYl0NST/g
ReFD56E3E8T3EBorZjTxvaFVb8rs2gKHFR1kzUIyO4Ql00EcrXRaG7FNK40LpC9e28huJIFNMuVi
J0g61qAfSQHiaI9m/j2Lnub2q2T3EQt5BM/VhdVRu1WKUh5g0JK8ZF1zX9veMU1fC1LetMkPdNJe
1lHkD0q9O48sG0FhX3Xd2WYq2gFDDelL1fjk2NvzAO9KJkTThI3V7FiOFwDuy0Uwbu0j3UE3Jaip
n15mjxCP5c2lkoMyXx7vYs3C94Q4oKNaTyVIC4fGhKbq+blWD4b75LhhVHxJqpAYT+dtlA2iEBRY
FFejNwMP+5Fvos80kqWyV3ehhUVCQEib2Mhpj9WUmiibS+/QtOQjYQ9uMYmzS0wR+SP7RknNgW93
xXxNFBRUSraB1cUEsmbeYYpOdLGQLOtK1Zh7eMOQHd1vWXZvyqhOVhAcvMr9qtEBI5bIsjnqHSmt
KUb+L8NteXpxaRsQbDl/PeVLFHGcmo7YKlWxWdN51gItnq+Uupc9lKxMxgmIcPbIC3vIohwgbTEH
Y2PdpJ799+v/BEKIoLWaKp3qKUaYkWPLrtNRsvxXluLJ94UjhluVetpFOKplCbswU6TIQBrW2XZQ
Wsq2basfVfWzqGW1JBIfMPjALnIZGbgb9JTf7PSMbvV2Qhm9fUE02SPzu5IVxLYT64ToyV9NWe1g
gnC54+xHIAJH7sQfN1xoYcoCWXnD2i3lBFAIpmntalGmA5C8aC/KTQIin2QLgtJgPiZ3Qxj55r6X
RATZWArBNGJFr4wo9Q/NBIWY2mWcfdaS/4ghBFB3xL1hYjDLHT+j7cKPG19VZeyk64agu5KL2XBF
kVOnYHbqeG3Kn9LnT+hyKfL7VJarX7vtY37eMARDoIfe91EMDPsrUtz2kff+zdc4yuu+vuV1zrIm
3JWN4QRQ2BiIVpUdxWUhbOIyoNBhzK8i/bUpNufD3XkYT7xxdVNkI5MBmD59sr9BSBZd7X5MPp1H
WY93/44eiilPZ2js61wHHa8Zxha7cVl5m5mWJG7/YQW9YQgBL2sKECrlwCChc2P+tNJfwvVeMB6d
aMNL0ptdrfqycrPzvoeqylPLmFmTui0xfp1519NDVoL1VEYawv1XOPUsXAH1qacYmTnanVbBslZp
dzoaGpNS+TGU0XNJ8JxPJ8lIyiaLm7yIsV1pdm5ZAg4FQxD205SDY5C7/+YQQrhLrN7qCTSrQ4M+
9dOnSVb5IpsWISSYnVpbjKK4wmpumYG87aXb7s6bwFf8+1nBsyAov3nfrDBMzWyCr2PCgUqd9hEa
jgmOn6+uuzHLMWiNz+fB1pfpG5gwXqAj0drOQxwdjP4IUoMiu62L4tgoknlZd7U3HGHchplEeRHj
/liaaoDCt8BoQbABi2hyl8WSzWH9CPEGJsTUqanSDox4yFLkJZgFs/6QWeOPerDQYZF3O+rECEUl
pIAyGWmSzEwhuNYtLcuhBTJkOIKi+VKm1wwZzno4tjH90HL6baVYSaJrcWS0/KynNE7/wBJnuLLL
7st5//jD/vSGIkRYUHj2JWhDYBEoG/6p0W9Q2s3LMbsglVZ2S/xRLClJzcqMWu4nM87iirt1jcyP
88vZllz41mPRm1lCeC3jlk0Fz3lravYcK9p9pL5IRm4VAvpTHspn0bshkl1kKQNlbImDcvQjLXzz
iCFEBYv5qj+wyU/2Odp70u8STH0tdiwwhYjekmSYjQyYSQ8+dR3E1eibqgI1DrnslbqXHSZWw+EC
T4hVw6xBnSyCDxLMGKt89oO5P8/btLqkFhDvIlSKHEYBk9zE3XZ4MreGnebVvhPVh0aX5ANlcyaE
KeKysdNR0BBCvAstbnGb+2BLkCzc9TW1MEmITxpK5HPGg25xmXGKHJQdgLijmDbDL41nCLg+nB9D
2TQJYYlEqDhhE8yiELrVLFS46IFXb/8TiFhGk7uli4wtrGLW9zK/Bm2H78rOe2u5IQctM/8uKrGz
nl8rKG1gyXAcn/+hdBkUCEzavPUxxIvLbpZEwNXtWMNG7Gge+HHFIyar8cSTEJxadGN8brThOLTQ
mrS6u4I1AdOVXaZXfyll8+uSuIDkq3xxUJrNQrOIDchJuaMkyGUvFOvu8GaSEPyUjCL4lbw4tQzd
/sv8dUwez/vCH+bpDUIIRJ1Zlq2uwITikujQIpgPBWQ5iovskab+dN8FdC+9Sq0HvzdMIRh5CnEz
B++WYRfqR8ge4z3Oup533q7aqBeyjOF6pHgDE8KSq6RzFIEDLTSsvTtdT7nk2WA17EE0HSKW6PR9
1xwXT0rlqfz8jwq7rVY+1+klGmn0bgqK+ttHJmuBJcSjsgYDfRQDawg8zecNxeNFt08Vf4SEirnV
L6wvf91t+8vHF5hCSKoH9EjX/G7t3IMZAQw7zjUXa7+FIAdIwqxXmeLkqs+/4YnRyY4I1rcNG8v6
UYHsAen9ppEMJJ/zdyf3BYZwVvJYopFR5XNGNd+L9cMAIigoA/2oFNnGu+4eYNHSoA3qvVP1RUVk
AppYJJBrqvj8LVjLIZdnR36lbHLZQ+P62L2BCYs5SaNeoQNuJDkkgqzdRC+GKDzvg6sQEB4EvwTa
q94zpmjGOJcVjpmV5W7aKT0UqLdpqkkCs7pqFzBCZC1rBR3QLSxx7JesyXwm64WU2SGEVlIZWRvz
86tZX1jJNmqvqCx6y2zgf1/uDioKr8wEQ+VB2NS4Gakk8qx68WKMuImL7zdtN3RFDxPUHtoux8Eo
SxJkChmOfTeBkRAv6YpkWtZHjZcpqyBQA9fRKSTLqObMMXcw7ZbOu2HqfGJKNtVVDN7KBkY4iOmK
VS5q36NwNZqRaJtuwDCkzHsq005dHbkFhDAzNCZm1XiTGXqZeTfM7kUD4ZCEkt1sZ5IqoTUoNI65
SA8gkoI16XTEeq2yZsVjqCFO+yroS+u6KqwLd/S2iiuLNatJ6yWYsGpmA/T2RgW7jJuu9jnnFad6
HYzgf+y0XNvIl3jCIqq9SKsqB3jTrbmLdpw0zD6ANIwzhqG9d3M+9KyF0iWaMGtjYZZexYBmtiip
mbvAbF4hTB2oZR/Syj8PtuaFaG/UQG1h/6JfO523vJgjLwXxRQiNHiNQInunJdMmVjspbx7/2eJm
tETiHrRYxi2IbPsY3ZsYxBYKV/EuveM1mlD2izaxe2BgXcy3srFcdcuFecJC7lpXA5ES9FdKKwty
emmWjZ/Nla+PskSczDzhzILCIbtBhSsGsnlB6WQiI1lZ8wqU6P/ekMThq5umypBhCSudsockGr7Q
QcflyfTKTdso5kUb6x+oeAGDxRumMHoKdnonrxAG07xH+iiNLT/NE4m7rw0cuPLBroJ/bRC7nfqF
bhSE2iMq6ye18lNkMdvteRdfG7ml4wkAPZdN7ws+M1EVb10U6aK99nPRWJd52aqBno+SDUuypsSG
t3ioU0JiAJKuz0AaPoEemOS+w8bgvGUyICHoIkxUBl5wkS/X529zzAIyOQ6yVLISUMkI/orHi6U7
jaY26Q1wBjBrlsULmvWpw1AOsfG8n//NJCHU4q3YjVGihC2L4k5N9x64tbVMsvWuudzCI35dFhf2
eC1t1UgFCI2ulfkq/0DLq7P8Pp+3xfdH1OE6JVjKQ7v7Xqi3VX1N/lY3l19XlhBCOCAxtfo20rEF
9p4/TLdV+uSm387PBV8YZyK2WIwWJx3cK0XwNHeQC9mDXukXlfpHjqhLU4TISVBbkxVIsUAYdU8g
M9ff2bLL61prwMlwCTFgjPu2A8kWZjxQAxRlH6Hx7RtHfrWTXfv5yJ8ZNbEyLdGLrrcVQLEKygt3
2HeS3AvS6nB+cmQwwtovBqchRgSYbs4v63Z+rUgDvLgIHUWXHBIk60UXzlt4mO11FsMRxsHGnTgu
rtxCkWwD64e6t61aLFKrLGOESTDItKJAyQM3gTYz2GJ4k531rPcH2wTB0XQZ0WYzT7vzoymJcGL1
mmaSIaMGLFTTqQyrme30yNKgiHOFcsm9NvXheTzZiAoRQtWJp88xfL40jpZ7Pcm8Y31nsFDbgbOb
Cwa+0whkFq0zjTwCuXX9mmvaqxmD/mbUJRvQauaYq7P8i8PtXES6JMvMylUwbsn/v8YogfXrNcbg
ujPbTIa3ehJf4AnjlhOt7MvKRvvl12GT7guwZCApNIQcLruVFY6spVqX1glB1kyNkRTcK7CAST76
Od10+l6NUCIX+XMleQKSzRn30cVYKnHaYWMCmjU+VcOm1H4m3ua828kghFAbZR7IiHEVCMl4n0Dh
prsw8v15iHXPfvMIIdKaMVhoQN6OWNFdtfm2/0AtKyL57++LnXiKWjm9qeD7av6klnca1BFSST/s
+iihRMSGIiU8WwitpO+T0UAaNPSiq1J5YWmg6ffnR0kGIUTUpAX3SwROxVCPcTIctfaqKkFZbhCZ
fsj6Hv5mixAIKuSf0y5FoCl0vB+xO0t/zMbX1vreoOkA9bhtKdmX1uf/DVCICHFB5xHnRZx9WH9t
GPZl3z+dH7s/BJ03CD64i4UC6cBIqwfYpOwzaHihi4ztzVekOMkm2YNO7Eq9O48omy0hDiDtl7mZ
BZtc71Ph3qbokZalg9c3oDebhMXf9h5perAkho7xMqqftHpfjJOvZ3eJrMhm/eDwhiTEAJNVdW8V
fILGVgnrmn6dezsNxvR+jqhMJ3AVDGw8IIIFLw/0X06nCmrNZpbGDmJa/VAO36v5u+7QgMluXKte
voARbEq1jKYpRVDIDta23+U7Y6dt9L0sm7Dq2wsYIbalsa272QAYigakaD/LpGUk3xdjWz73Pc4E
+P6cfm6snS1rpFr9PkjqoE2nmu/VTjtdUZUywfdzw9qCs9VniqwRe/0Yt8AQ1r9ak5aYMcf4GZdh
A7Fq3odrmVtQG4O0UZYLXF2a4JwF3bilOe/Ixwal75GY41nU2dtTz/Qt6r1Mbr45HwFW/RgZCgtd
JRZK7wQ/dkb0xToY1NBoDzU4c4rJj0Gh0zydh1mt7YNq1m8c0ZEbsy0Zv9Ype2Xwk9ckaCGI3O2N
K1AOpD5X0nBCWYJ9/Xa0QBX8ukO1SJMhTxJ6cchFhpIwD3INJRr2ttnFsk6AVS+EF3vgiwPzqyjt
23qZrreEZ2/dYstYtWdDKTknrnrFAkIYRgg+lyyOAIH834VSo0DD7o+EymBklgjjZjOmk8kYEQ+0
IzEPSn447w78/7+7Sr6ZIfYSEyziMjd43rn8gR6aofrhZruuQdbP7oMq/0RktS3rW+sCUTz6qIUG
3lUgkq2700JtrwTxLtoP4Yxwmu0cyZFXMoCecAwitPfYzFPdbZJubZugQVDfnh9DiSuIzyy41w1j
MlGMYXUx2sdRPWrz83mI9eDw26HFJuLY1JWuTWCFNddh7W76dNd7kR+b+/M4MlP43xfnHsNtbZIy
boqKa+l17O0SWYO+DIKbuoAwGxDvmhUgso5tu7Z4hAzrpu1nSVmTDEYIp1M5qUlv4LVo9I4T87Py
YDH/vw2WEAK8LHZBfwJL+nR4cOo+sEat9sd8/MjD12LFCDHAnUvmaA5McXrjWOWWbypo5fXM27mT
EbecHTUTagGnk6P2Sh/bBfysyvCYUfqZ+kWqQ8FH/o8hBxhCAFAt6sxNBnNMZdqQ9K7Nr1VSbHQj
9u1BsjRlWMLqL4gy4e0dWES77NV9pVxkjuLPNVJMLJbsCGcjDewS7kFaZMdlawOr1o5au/Oq3Xl3
W/8+9jPoxUCQQqQmnWsnJqTEOSSdvhr0K53D899fnXv0BNuQLUJzgtiMOtdzkxdQqwgVdm8Ze6t5
ib0vH4CAoCHoubicilgfGhtaG3l6jyHy7jXngWm75gPsXFDwfoPgo7gIL70XO7WBJF8YQ4EvuYmc
2/MmrJ8+FwB8GBcAijqCYyEasBpJYB5L1JvmwXxtfVW3KFuTHj5XJ32BJkTLopgmJUphjpKn7rXj
oOSF6oP1kdeKBYoQLHNnIp0xA4Wi52IqvqAg5fyoycwQQqUau4VJSwxamvws3b2Vvpz//ur+uDBA
CJGzmWaJh1qE0HaLELJAvgc9gbG9JLLLhwRIrKmqekefC7tD6j2vfTU+NuWhd/ZMVpS7eix7s0fM
D6Wt11Daw55avc2Nh6HZNrrj1+ZLp+0n88a1ZF7Ng9O7oLwAFAJlC6LzKKUAbAfk+NUheU7tfOOM
zmtm8rKYZILMAHQiKPoJGvcCzUFgc7Lwmlq1HwmjEKPAJdi1TFPcHnASUMF0jhFOrexoFOUhb2QQ
q7vCAkIwts9iqoGTFEeQ8UlzvifGS2cdGg+FtOQj+88CSdwTvBGl4mmLVOKYzpt0tndVNsf+yFiC
f9IsKCrXkRxLVq3j8RXczijhFRk9a0ub1dzEAEZDREO0JW5Z5W2zrg2cGIL0rSkvvFj1njdIsS/D
6BLVKBUMaPUcP/ILOSTvNl0R/sOZHQXzB3rgtAWecIRo6qhQHIZhbezMb6prtZTM2+peuAAQPCSB
6jjoYGCQY97p6Z61Bciq7s7HLMk8iQ8ooOGAYgGFEUnG9lF8S7Lbpr/zPLJtZO+fq1FrYY6wKY6O
FteMuwQFhewY3ehJH4zqVTd+5PqwwBH2Rr2eqOs6wKkde29ndWCMEICLZNpc69mEBQ63d7EHj5YT
VUwHjqb+pGlguptUsXy92CudHrT1jVvvVe9Kxi0qG0Vhl/SKsqxZDtSyM7Zj8XmazSvd9Q0iITbh
m+G7WLywTtgskecs7dyF81ne9MnMfmh9d5lMP/POvbP6+ksjpTZe3Z0XgMLuSSDZphYRPLHNn0qy
c6US9JLlJGYdFSuiTsrjg7Lvk4AHiHqnfvFynwWFX4PaFm1/gezMIQMVgkQ210lm4yUnnAcL7G/q
oAYDIQdSyJ4oJQvZFYJFRyOWmAn8IlUSMAFaCbgbvVvFnO+bWQ8iyw7PBw6ZYcKm0udmbqR8usb6
oQPxUYE+WVktmAxDiBgTGyPWcIJYrdf87gvVIKcuC7KS9eTy37BYxXk3k0bLcOYoy501QFloy0Df
3e3Oj5YMRYgVZdbo1UzgBvl442RXnXZbN0hvyHiUZQMmBIcxa+u5UjFgvCZDnb+6XRuSQhJfJQvV
FSJDRDpl6BrYAnbVzLeqbsNIkkvOD2uWoPUfNWtQ6TJtsVoudVu1VYwaaY3ip+puGLtp4u35OVm9
RC0wxPq1tBzz1izABF13fv+Ts0KwvX1pt6EC6cN420qSQatJxyWeEAsSp9HACg0886uFal7efZZ9
975ZOwMdgsanUoInGcJf5i88m6k4w8YTh0OGzjWpH43g7HRkrbfrZmkaHr0cVdc98e1Ld2mXZDXi
ao9Eiu9sZyRT++0cVNf/6ETLiiPW/A/CKL/xBP9z26H1XAtObg3JJfRELwb687xnvEeAOhxEQgzk
IZC5F+U78gj6L81s98h1HeN8p8jqDFc87xRAMAFcJ6puEgBUzhwyzQhy1BOAMLbEfZ4eoa5jIvWt
3oBP+lnToqDTlKuulgWL9zvG6Y8QNtzOM8oMokU9eqaVAzrSeq31a3T/DhBYyydJBlwCZgs5vc6p
THPonT6MnQYKwF8dPYxQXBIrV6QKz8/eikOeGGYL62zOPNDWeDCMQsbQgtp9d5E9mX7l43Fu3z7J
JE2198H9FE/YepuqbWokYftwvrHuu0szUD/PT+Uu3jlX9WF8pDddEG+1g8RK7iOnB7RTVGEDjgaN
gosMqNmlVgTQoXZDLSxCSMFo195VVAT6tn2tDxDmCrxwklwb3seWU3C+ghaxRZmYVRsuwBMXdUIv
81dTJtqyvgZtEwsQolnvVHoKV6FjFyUktOgFNT5Nxv78+K1P2tv3hUmL58ZwhwHfZ8nGcm68+hB1
rd+zx/MwK7cEPlKQZ4PsO3qsROFHfbYSZYY0HKLjBLFJKNrv7ftfctShrLdvfch+Q4nPaHRq68xw
AGXl6cHRxyuiyaoXZRDC0kpAJKuXBBAl+5pPx548nx8u2ffFWSnbYcwzfD+x71ztctI357//h8j7
NkbCqqmcCH1o/a/poI9coc/blM/ajobaJgH7hn8ebn2ZvKFxcxfLpOtwgI0Z0DyKnqRHMNrVf1+H
dOJfooa7WRWl7iY5CbNC9Zleg+9ZYoR0zPhSWlhBvCqfax1WVOaGn5LAZR3EtU+f2UYNc6k+pWzQ
hEPspJqTXdWwKMFjjJWiMZZeu1J+Lu6p78Pn29QIW7DFnDiyExgFQjjiHVSmh8mLY38hAJ2d+ybR
tjWEd7O/PpSdTpew6aZdEWVFDdgJG4UbsOw5VcPzTicJOWAaEuZrVCYjg+QV9lqQHPD5yoOEhjSs
w+QYSVbU+dkCR8ApWEGmiXglwFK0dbb5himXUurL9Vj971zhlHmK4ZqjMTQ86ihx5VPtygNvMYoc
HBk5ya/ylj87BXqCToF60nfULQus1/sxnL5hue50NKviUFvv8oAc56B9AHk2BJdkl4PzgQ/FmKfI
1ClRE5XC6e35SmWB3j6cdwrZ9/k0LtYwxKLJXFF8v59vhuY2+fs8x9KvsdGdfj9G44MSdZgih+xi
dhj1W0dW4vmHc92bGwiBwcxstXQHPkZX87a+64M6UCBci8L5/+2isep20FMBDwCEgN+p+LVZbtkM
lVfhyK7Z4ITglw0bcleTj8SEBY4QisyiQbpcjTE35vPgQgDL6sESsjvvADJjhMDT9rSN1CzqIRj0
xa0G37GfYVYVy46lEhzxoD/UmkLsEYMGD7jJ72xMUhKiJOXIAgPqwpH/v3DrrXr32wiKJ37P7jqj
UWBcXiW+qz4asopFmVVCBGJxilanFlPEcEhMQBioV3SjFPeRTBVlNZwuLBEikDbUdt3mGD6oiAe9
vrMTZZNaEl+QgQjBhuWxA1Z2gLi0OdYO6hF660abZC4nmxUh5qSDWgzliEGD3iLUCkcvOO/S6xev
xWDxWVsGtTifs8KEHYY/hu5O3XR40HpCy9OxTP34kxF0gfdFuWRSNlHZAAqRqKKQnU1T7g7xr9JP
DWqp5qH/wm7pMw25FrIa+7J8zvo5DFy8eJa0zfeMvDlrul7n22By4MXg2TYPmg3uLX62iUNZlmWF
SQYRfYEmDG7D7DZz25SE2k3+SA7l0YGq4WXh05Brdne7OLReJfPJV9G77XcBKQxroqcqOnx5INy0
33hBbbPRjhNnegyqQFZRu76k30ZTiLpjGpWdjef6sHAOSrOfyTfmBR8QbDodRSHsKrkBNWINo5jg
oaHVfvSl5J1m3RV/myHSG8eaUXXWzKepB0VNFegG9kRZVZEMRDjkdTzlZte4LBfpZ5cFefoZRFaS
yeeR7czkG0KIzaoqn4YOhvRHtiWHflcGaTDvGMgOio0i9W+ZSUKgtaEsbtEci4lGGy25NLrvnvl0
3iSJh4ncxnOeQ593BkShMl9tE7/ruoCU972sFXPVFhdM2kiUQEpZrP1UIF5ueg6OrZGH5x60YWs2
u9NG2XPMerxd4Aj7hjelTtz2OIC5TuDcTCwEQ/y22yuQHg27a7Kpvs2P5t779F/t4/Yv4rzimnM2
xhUuTb1SHhWL/rBTq7sGs8jf83hjuS4sFILeHLVR3SYYSaVzgyzu/DqSHZBWg9wCQghyiucMDLy2
JFTLTfOQBFkI5qBLTkqx4/LpsjC3vmss8IQ41ybZRFkPk8pHuuEXGWfj3rg4MmebKpDtGqsuvwAT
wl1jxDi+DwDTzBdFOZa96kfVjTHJduDzOK54xdXVpCmguEDCmXh+pFxP41UN1Toq8zwZjhD4XGt2
p7YCDh0/T6T0ZzMA3V7gyd7UZDhC8EtmWrdtAxytdoN8HoOsiH3WXPT07+nwuYcbqOLW0WuO+pzT
taRa2GVJhLXE1E9R8jn/0Nly8X3BkpjoY1na+H6TuH4dH8jwmXYf2fPQsehammu/Fw6AqnOnpjxL
mKrEQknYtBkVbwxMJpv+9cD6G0jcXKtGpyXklREO6BObvzPlKUr+ugmTz8cbhDgfVc3QnMn3IZrt
VCsLa5JdQ51rc34vWr88L3CEeQGTbDRrPMHQvOg7d0d3dRCFxrV5r25B8y8l95GNnLC9elnjdJ0O
uDi1jmb7My3YsYn+nqz7dPCEDUkdcCJOoVoSWupln35S8qexkMnqrd5iFgMnbD7WoFWD1mKChuFO
i55SGQMbj/fvzj2L7/PQsNjc6mgYsqLA9yNmbVJ934PoQp07P0K5SCdRr5HZIuw9Vmy2blRgvJBS
89P4R2//OO9msmkXNhuVpUYcdRyA3Bn9z6rY9fr+PMQfNrS3FSPsMVULdh17Aob5f6RdV5PcOK/9
RaqSRMVXpQ7Tk4PHflHZs2tlicrh199Df3fdMkfbXI/fXOWqxgAEDiEQOFBp6bSN5CQEXTXIQubF
etRrzJMrtV/Gtd+NpoMpwQKb0akAgrb/ChSF8BINctJ3OwrsMK2qVMdNl2PawpO/shEitlLGaQ//
5RrfNOxKHGfYaNGsfo5wQchEwzyz7U6GayUC024L+UG5Qsh7BvRGKZYGlY7WM4q/lhSjmaEbx4I5
ku3q9I9XdeWHEM7fMywijMIWQvBk8cRaLvTr9qRie2n+geYrwMNKFOfuiVxgMiZGfSDOvsRokhsm
Z7AfLrvjZkitZHAHgyPT+zS18bAd3WfN3hRtFP4x8fAOH1YCOHfXm9jAolrYq3lbgsUL/cbLvi5e
6cX4/k9f5lOxm/8aUJpmr9uhK/92V/4vNuS7atNqxg69EOJVtEXJ0b4Wse8InM7kLsA+Hia8iUAA
NgCH+mM2fapLQbAKzsjk7r4YXda9BTJmz6rb6zZPdnkn2pb0L3jwM3b4RtpwaCiGPiBDvgdbH6j6
2HApxmf/x50nyrNFRmMary6NXIlrECtaaDlQX6jyjUSTkwip3jaT0rPnmeyPWAnR2kabwx6uPTff
ls4v1NaZi8D40AvmSgwHCBPRmyknsJydFG6sPFWSIMUSHT8HA6CcldAIBwFzdaOEnhn+YYhwENCE
rWzPFuyk4MNq9ONFcGtvZggrA3EIUMZmXcYKfl+SX2LtpTQ/a6Bjz3WnIgJLbUvCzlfGhfeeOt8c
ZjKmKSuoJuCakZ5pkztmqjpqdKUngvZ5kSzOhaUkTXSsHEBe1SW+FR9k8obuOGy0f4xE41LsAN5D
6FktzpHLclGlQoFaWv885EOADX7uoFyr2bVd4V8i2rV/wYKzPM6jqaLFRlFCteY1HdDp1+6sw9g7
iFZ/vI190dvbtn+fxXH+jU45I6EZqnNmPx4qY/ALWbS+cftlFG1v/3gG5+OUhmaKWXO8jLbH1riS
XclpHq3Dci+HRzkIXxcMa7up0/yHQu12JXolm/P/fsmUKW4gO8GM7gueRZw0MA5V6pjX6tvsDShF
i1YFsJ+84DH8hJXZdktH2Alqu2jfg2hjDKQdmwy/nDxsI+xPq/ITVgNJp0GKIGaIS6fC7mLr6xDd
C/eybN8WZzH8/Yee00lhoZZI87cZb79j2vTOVHTOZXW2HBGEKxaeSy2WFXNXuZFJCxkIbqUa4yPL
IaGC3HFLj/Xvc3o04SiNS4nfb+S7PrlRqpsmfLisgkgE991aT7nUgie79fRuNyVB1R0nzbssYsu3
1lrwwLfMqbmA3clLra9K+bmJbjAL6+hgnJOx+7smrVOBTPyyzM3PfyyaAm0xElINba2/3uWDPEXG
EOIOyU+jL/s50hPDI9cTssZuF7qKANy3zfhTHJ81zsOAeySHOIzXI23QuxgMrp8u6ySSwXmbTPsQ
nggZHb6WNWlvKd/DVHAhbns0GpsVWcUYG+GgdbYaklYLoNVGW1A739iWwBm2EMDGXfuPAA5XseCi
CRWLvaxYg9/Ox8i6tfGGLRFBj8EmiK4FcQ7QpKOdEyzUwJ1k3naqg42kHr6MsZNkp6Frexe53U4E
byKhPIzGZpeQVofQ4vvsWscykPz28/zZfjaxG2LeT9gxJHCKzbsXU0QKQd8TURSZec0qaZ00SdZM
1g9H37A25FD46aPkprPTvWBx0k7EnLfpgytp3E2/9JGdVCmkmY3u1G3sTV9qUYVwO3ZXQjgnlGNZ
QbMvE4IZGyzgcayj5seB6RsT2IZKPI6JupGEIjm3lBctq3oJIpPCx7DUErC2frqvQBXZYGmm4n+s
7W99cJyDqmYn2T1ryEuNune6ujkuOqib8KkjSNc3Q+5sTn7so1YHeZmYh0ha6sjxdaF/k4Zn+/fH
ENH1uxLDwVMjVbOCzklE9nxT0au0+gs0dJcRcBOdViK4+1DumwllVpgM0xDfu6J51HrRFkaRCO4+
LKs4m2TmexFtHnV7wrp7rJ++rIaylZ+vTcX+iFXM0qHFMESDWhqIpONvSiNZV2PeVuqh0Ez7k95m
yctsD9Fx1HV89RQ01R+0ubUiNDHRhnjDXDQ3da3mYUCovpx0uf/e520Xu1HZ2M9gDq0EicgGfxU7
XLw7WTa2nFoG9xfHypxU9EfV3u1anzVZ4j69M0DN9+ITtzxGqGZdNtK2154lcrimVsMcxgy/0+Jz
EjfOLKtOqj4porXSDEz4zHetGYdoEs3jfiR4hqd9dVuBmT8fy8JRaLsETVKgkpYJMq7tS2JlSw7e
ikZNsXATXqxeS7WX3bDOFtu1Gr/83nsGilq9Q57+zJgcvKEhIzNS1pVRpIYzNzdl+VdktA66awSu
vR0+51PjQC1MtaIq2PWeaJozgq0hJsFlVbZvoJ8S+Eyr76tpGpj1hsb0luK170yvFNHCbQpRFU3D
q6H2nrs+bPQyl5oZ6VxauDS/VlBvUq37y5qILp0fQbeCAUOvbTlh3bdJdcfGc2O2ff61tx3WzfUk
e+IEZft4fiYLPxoeVhLHKqwHOYNEWrRej3l0sgjCdtNyK4jmnLtOQftfL8DPokvGXd0lUqBorR+F
kXfZetuq/PQD/lOyk4gszewu0NJPebovRYmq6Pe5u6adlFADtyreKeUpd7Al6GuSVH8WLRp32aBF
tScza5ixZNOPMywstSZBQi+AUY2puTpx9FgXVcgCElsT3dZAvRGjdvRGtQX5tkgOB9cgSumiMIUc
E6Mf8aw4Uqz44dDv50FUmxGJYv+/UmnOoz4u2YQRllgAwnad+WhYh/QPgUbjPDnt5t4yJmhkyU91
/UIlNMIawWUn3uwwWt0+GgfM2FFlqVEOYF7eSin4sbvTC1G2cKJD/5p+BTufk3jitpXtKD0HDwfT
fRimM+iD8QYLBocI+zkGvBal7e8PNf+SNejcYIZhaj2eeyFm1iynsz6n4Z00fQxFf+qic3mnVGVt
ii4P5J22kyagDTaD6DjfJSdkJ2zdvXj5jAAadA4arMgED1ENiVHVXstt92h2oq06ggPiaceURM4M
aYCImchOQ52m+9pLoqROpAeHDXafDWY7IJDQHONpboYLKG3dmjj2l+rQ7bA50UQ3k3fZ5UWacUCx
WLo8jUwoMTWXWqFTxdUxFrblszO4kNbpHEgoRpQq4PuBhz8b92zzaeViWUPvTj7WAHyo+2MVxvwA
dYRRjdhuIa1AeUm+MVH87j4ySbWWwUFFXM+oZ2mQMcXqY7JojzrFBFJf/D4R+69By2GDmYO/Y84Q
tCVazdROdmoUHxX/j7yAn5rIVTpK6LdGFmfOTpXsws7FNvA/k8EBQ2OnplFaUMQaVK8Lb6sYdUBR
z7/AnQ0OC6S2tvOMdbNg1tulql8vk0NEuYhICJcnyL2GXSoRNJkwrm4YjpV86yRBlWA7G1U1dINa
tvV+Nx56wzu7G5Hz6rdsinzZF24hOZqzuNJRxktAI+rM29RqJZBzaOCAPnQqBErkrY4eQRzqxPpH
6rIrGZwzh72Rm1254CWqfrKTW6P6nIt41zc/IDHrrDPeDoX8sOsqHaFzUtOhhxqzvKuKfUm+VvEL
ie9J/BECA7xH/ZTE4XWdRbbVorfVo0rjN+BAUm9DldVOn8ppdzl2mF3ewedKFDu7lVIJhlCMiEAp
KsWHBeRpRG19EicYFU3ckfylV1gxkIso4jY9YiWVA2096xJzSSC1yBS/SE3UGiwvxFPbZeVEYrjM
bl4mySgT2DHvjoQcSHk1iwom7C99bz+0a1oWyLANi8OeJa5GNW3VFgMzzwVa9FBbkOtj2opa1EVy
OPiRJzPtk0lBtwr6CLJXcwmU7LtpP1422GaiQM7acPiTgTN2KnW59Srw6RUlcY1uf1nCdhl7JYLz
7S6pBp1kMJgBvoy82tvGcz1WjkGu6RK0qMiE/a43n2ULDeTRRy6KlWzO2ak9aMSWIFtrH9CQaCVf
JlOAQ9voupLBubYWtnY7GZDR+lMeaK6+j2+bq7f4q+KSBBSmoqeIbR8/Hxnn43m06CFIJvA0ad1Q
/a8JGUlRBn94aByC01avcquDEG3elwfigQnHL01nOBaDg+HH3e8vR0NqsjIih+YWOPswLQ8jpknp
SPk9qTMn+cAakl+k8LQSNaVLvMxMyqn4Gu0JGCwSt/HJcTxF/2EtqCC4bA4q6ETGOQe8erTZ09rP
7MPlUxJ4As/FntElSUmEQwp1LDiQPSnswWIioLsRxS8/kkOSqAkXBkRxD6o5lm4DuffjG1v/SXei
IQ8B7PHM7KFkYs6sgc0WOfdLjOCUd12PxW/6h54Dzh7Hs010Y1TY4K6Dh0uyw+YvqlK0jPPH+8uF
u8LmoIH1RFSNDBnxgSKIomO514/GXvzVL/I0DhNCU6pllGXwgNxh+6KqlG8gA2sE7iYSwmGCVkR1
3qJZD6TA1UsR6yeLNB+6v39im83BgIrNyGFpMY/ObTcdbkx0bZX02+WwuazHO1IJaUxJDIJelEnr
xQex8UkT9lRfjsx3VBKoldeqNOHga6wvTe6Seh9SQR53OVDeMUlIRRF3XQoRjFFQG8CWYuPhe/JJ
8fWyuQQX3Dsqib6aw6hlMDa6xm7yYrd9HpwwKMAzmd9jmfdHfEBTZUPG/KwB1rxfE9TZTAaiVnCz
sPwrNg4pmKdt0f6HbZ1WQjhfnkNkJVGOr4f4YL+xF+Fk1wed3550DJP1e9F0x/Yr20oe79j1VNV5
AXmG6RrU/d8GLHpFdcd4zH8UA390jbsfObqzWH6zJY3mWS0IXJ297M3XKSqQ1knZsceo7Lbf608C
eZuhtZLH3Xi6nHQ0Izi7RXHGY4mXjxQvHzQO1N6xd5U3780nUZ/EZiCsZHKJchQNcz/YMG2ff1+S
r1Wh+sPi5KFooFIkh0uV877MKtBcI/GftSBsZmfAOo+JPIXyg8CK7JfeXRsrjZiVV59o1AIZb27h
Yyl6sW9ln/Wa5Ff9G+uLLwLbE610ESnGJcmVNXWmWkOxApN6ivVWzpEnSX6lC3rXN0FxpRb7O1Zq
mRJIFLQBzpHS+2ryJPNmFDLjssO+ZDoOPGwMpEa1DBk9BVjZmBGNdvnsdj6b87c90Q44kUocjHS2
lZs18z2QrdbhvgUrmvSRW3dlNQ45sF4yN5MEGiktPmn37SC4RwQhyw8G9prR6STG72P3017Dro3C
It5lhxaJ4FDBLiYDtCMsOwmvqbonmeD3t9/dzzbiB+6XbpYim6F582rt6pvqyAgl4Gdf1UDxG1fy
RFkqM/oFN+MXb9RUTXow68NoKGeYOubh+69k8fUkAFm8tyz+JFo1KghSfgI/0uHZhGFCKuWOPNyH
1ZMheZPI27az/ZUpOTDokhDYs+Cs5iNa61D13IGEhLraQcd+vma3CKmQBBFLOFQYqJHpGatAJHiL
TRwDrXWM5UuO/P/2gcEQ4NLRcQiRjamRzBOOrrKy3O2z+bbXzNfCUvdLW+3qUhXEF4OAS/I4iDA7
0igji18q9zuj6k7xwnLbufUlvNA44zCkbiOJZq0EwEQ41ABvaGXOBpOKJbjp+Lcmd26TffujuOZ7
IqNOGifLgClb0PKmg+os+e8v0MIX+9kd+V6ApugrS2LQoU70AQu73DZZDtgn7F/WRGAujTnp6mqy
7DSRS5YnpagM9JbT1C9lJ+oJECWBfFNA0+lLlLDYGt3RV7zWjfwcowbf6lfWtCo70S35bIvAV+B/
fJuAHZUpjVV4ApbsRI7aNAH7npb1/KiUCh6z4spNFFlQNBAgvsahSGxFnV6M8IyCDNfguzsmqqjU
uzl9uXYNDjjssCnGcIA1a18JiJcGWunmV3NAfLrT5o9dMbpm42kb+5x4cvUFLASmZsGMlZ+fpMf/
9cllbhg7+r0aMJLtWAAc//KNchbJKdgNati2MhS0voAP5w69qw5GvvxpRgXuv1CPbV8xmDJVTQUU
r/zL9LBIUmWU/Y8gGLXPionVP4ZTiTZmbsaarhLDAoWsgqnjX2NNplnS1jF765iqL1o3BnKCYpKa
CEJ6E+dXYriQXtQZ+5HUEdYrlb2sy4dGR5XedKYluSLk/jJ+bJ/VShr3cQCV2s4qIY1Vegp/2esP
1qkNBt8I5qv4evh8WZ7Ihiz+VnhFZZVi9xfEJaDtigEo1PZqU1A83wzilU5cECdalSsLhZBw+qKY
N72IJ0n0+5x/hwutp7ZgNms+ZcTLMsH3xibyrf5+7qYf86wOGzKA9BDd7FLr59rOCD+lRbI3u5OV
vv7ZkXD3fFeGap810KYI74b2KjOfo+Xhz0RwlzqtejqDMgh5NLYJGujpUTQLBXMRsm7iwNlu/BcB
RnjUiq3LwhRrHp+mfor3nUk1dMphwS2o+AVutg3kK3kcIExTmi+jAdyhtsOC50f6pzhs+7B4wlCk
HAcLxphOSWbDKVT2bmJdzXbs1MmDJNo4JohQ/gshavIaY9QwYp1pb3I/O0bWUgdE585ln9hO2FfW
46DATvPJlkIopNzmh2jf7rp9/IJWYK/wEuF3jyBkCQcJWV5I1YS+P8/KilcJG02cqjc+0te4UoiD
Bb1b5FJKIGNGvxI69NX8a1Tf66LZNdEBcehA1JmoqYUDAs45qeTWUod2lUBwOqwP7l32r+uWrIHK
A+w4XMjOZpRKBmlQIBjmJ0Mt9F271DfJgFVvixU9qfLbolJ3Lq2DXHeC6t/2Yf2Uzb92WQYF1Yba
Io6xsMBJdazWK5KXywpuW/Esg4td2kxoojUgQ2r2dnUk2b6tP5QHnW3IP3OV/UhTtEfg696Tj5Nn
uODR9rS7zDXxSdo9iwahRGbjrvK2ai27btmRJentVPa3tSUi4hFZjYvZtu7qWB5r3KyN5UGaZ7US
tg99hLPdXhmOi1bsyMujWIImuf7Skr9y6kahoDl4O8s6nz8XrK2BnUMzM9YQfc1B3RFaXq7ex/OB
mvOH3Bld+7KB3FHlO/GANkVt18CF0Lb9JZp2eRMKMobtoz+L4O7wLB00/N0d8ilyX8cP+SxwZWaN
92hw/n0ODbqiNTHGg9/H08N1TP6upeSpICfVEKSjAjl8D54egZbPVCDHDDMQSmHZ3vCFaschfvtI
9P/U5x0DWx7b2KWKIxma/SI/hOOnWDQau13bw+LF/z/2d214hdQVM7tyxntjJzmxm91L/nIzHLMD
q+nqwmVDIuNx8U/6UWl1FcYrlb8jekeGIEJvnpILfEHga/zcVYHu6UVekPUYzTfNuq4HQbiI1OCC
H5uNw14f8fsybdzRSv1M+dsoAlrrAkEiRdgfsvoWWVoVTVcF+2y0o78x0XZD6877Mz9jKLQSEdfl
MNslfCCdb4jqJ3bupOTxsgyRvbjYz7V+xrgejl039z3dpb3TY9zbMv8wNDkIGDsZvX4dxFAj/m7F
8ilU2k90MK6HTsT8sH3L/Iwcfp4KtAZTVfSwWq9f9dgbSZ+WKrhstH/57j3L4O5/7DX7f1BWbo2d
HiTHYb88tG/FgdWzxqtyFKS72/fNWR6XvueDbhd2D/NhiZSbyK5ODcekbwU9lMIVCuy3LqA1z4Ok
NUqXtxJz7JPsYly4dOIAQ4RgiFVP1aMo7RCdFguzlY/LqYRx74rhAXZSl2MwpI/jIjoukUocKIw6
thAPEVyCvqYHRu1kP8jUWe6lexVvsx9aGmOfsdvkoIGo4ZxjpBzYDf7ZeD6R4u+uF3wuiC4IkwOH
rGyjomRuHn3XH1t8L7hs2YWEWmBCMBSQ7ptr0fOP6Kw4rDDT3EB3Ps5KX9rSkav41NH4DoOFAm/f
1g0cgCaWyMv4guDOq2pCXbEj1FHRn4sVKPRguIkvuRaE3krYhrUrgiioBDndpnYrodypLXWsglMf
T01GOLjR5Gs1HppEvdUiIdypdWpU9DP7/FJkxTXyo9zW6PT50Jv9ShXuoCrSL8sSQ5W5NZ+I0h0o
VSdnUjQPz2m7y1i4CU0rWRyyZ40ea82AumaXWo4pf29I7CpjE0wzeu0HQSRvXrpnYXyNBp0kZty2
UAxdWQ6NQaA1xwLnY8f8Dv5WIjhoN8xEn0fWk25jikPOfH2M0CX8MGWC8QSBJ7x7vB1w6VL2sqmm
n6L2C2m/tePL5aMRWYtL6YzJDAfZRBipg+rKyINE1ILb9+DKWBx6E0uKNCLBWNqXAvs3iRchTOdb
ttQ+6NAELEIgkUYcMAwGGVVJZ+ef78PkRJQ/wwD+VTYv2rovUliswXCppF9nETpMU0HrtOjkOQxQ
YzwEGDWUIOOjXgQttjWSwb989MKT4SAAU9imtIQQYl2Xh2TPhl8GdzlaDkhU3MgTjfdto4CtaxY+
vDFKwUVNZaZpOxi4jWzUaOtiH5WLI5V3Tf6pbidBhG7X/rD/8R9h7Lpf5Qy5YVE0CkFYFbt4O2eT
5tNVeMJENvs4KoSt55vcafZKIBdI2MSntRYrcqv39ERPJMBTx7fuyjihv4sRsU9gFjM/LwI/2Uai
s5pccJVNXBQWeyiolftl2LXkMRo+hVTUrssA+h3gmVi4ipUkmJMyuJjqa1Mvo8xCTIEpjaDhnewY
U5oo0dv0EMtgy4DB2Kvy1GJlt2B6UdKRFKF786RFaQ32i/EA9l8Dy4519L03ZfShKFgJ5TwlLbJl
UXKD1dCixSUB2Wc79Qmknsox3af3oRt+vRx3m7G9Esh5SqTJJCopBJrkQQKjSFY4KKVdlrHpFysZ
nF+kHclrm+2e1SctiA2/BMvvPChO0gsccPPIbFkxNE1WiM5TjjVG1dBpAe2mstRgQn3Ukp2OqSnJ
CKRFALybwH4WxX+0RbNddNS02dd0hq6iwjHH+8tWE0ngEKorMM3fMv40bSgcO3ytGoGziQRwvlY3
ZtJi4hCJUFRe5z0IugZZYCUG2u9CdWUlzrv6umvV8AdFbRT6suFqOYhdwjtNu+2qO7V9vGyx7TR8
JY5zNHMscb/HOP8ie5RuJYftaws942R+0bXAvMfkVPChgZiVSA6MIsuq8onCiBVYsvVw1+IlhDYC
vxadFAuw1f1R5KrcEcaSbYFOFi+82uGy4bbjhoA/kZj4UOE555bKVjQZfeoetmoHpD3I0puJ7cXo
zmhFa+m370L7LIu75zNJi+eJgtXDyByCjvijCvIdy5unYA7+C1XAdmKxEsjl+6W65NhozSi5K2d6
RbMcmpPcYme6Q+E3L2xISnRzbB/XTxX5fqs4103ayIzTVv3bkr+HVBC4m5h91ohvttKa1EybGr+v
gJS3I6CReY5qAWaLdODAIU1ohS8XHFO7FEdSSO409e5lrxO5At9n1fY9HVRGErrgy7xf4n3SxzdZ
blUOrUCUVhSZMyXhScn6PCDx/Fyn5svQCd/+RKqy/19Flzrp6A5lO8Di09ggOWOjU9nOBIdk5vQe
K16bqSNqwRcJ5XCjV6RISUIIVabHMX4WLmjavHNXPsJBRjbP/RxX+H3bfo70OzO8S6vnOfEuH6FI
CwYsK9NF+SRVSgEpWTjeaXl/tIbXyxKETsLhRa1Si+SMDX7Spkd7wLoidfAnXTIdrUJRZwSjY6Yt
waSXd0qZPwyV9jibogKPACA1DkNMSadLz/hG8upWk6/zejdKNjaz6rjPLusrkMQTtixmuSx2Covm
oHccuwA6+imGLGPpr8X6+7IsETTqXIoB3qMmtdk2wwocNJjgwncJKO8+9xlGbAz4PdK0h8siBW7J
E7fkczQQY4RENBw6s+HQPnEURh8lSDxEcrjEA9dZFRsEcmy7c/SiOs6T4sUj6HVrARhvfo2cA03n
0KPXLXQGMpaqSHslquSayfNSH9X8wVautQi9o9Lzn5mQQw5jyK3UYvfZaNl+xdjkZLqzMbMttwIj
bnxGmkRRCbY/6pqMxIBze12a9bGJht67kr/Ix7nwFI9R1GSu9Iw5T8NR37RA3duevb+sIlPh17Rx
LVfld231eldUMul6T+6CoblqkbbVglyRwcYlEZzrdxFtB02DCEwLOXqF3K16aug+s/KAot1WtT9f
Vuk9Uv6qEnefhiboxLUKpiTLKekOmSgn2IjlXwVwHt/XUwJyubbHbMXgsf4ikFi52akHA3zhiZcZ
bjRJ/yqP83ujjqiSZn3vJd+t6+bAtjsl18noRofqxPZ+051aOKI5nn/R0lTZIi4Nw8ScliUJSZ3b
kDrfg1gIpELMG+db48fSC/Equ+1TO4vjlByoWVl9PvYeNd/asHNG0TOjSAAXzA2IL+uxmOAW9T2R
wT/rXXa79zjITumsAJcGgNsn7vIaCkxJ6sbLIzoz3FYuUSMUVIeFJ8OlAtZo2/qQQxPjmr0wtnjZ
Md3ksLisfif2v22IOCvGpQUTLQstnOAIWXVj4cNSRfcMuDwvW08khMO/SZ0zrL6E9QbrWR4Oanvs
Rc27/xJHPxXhe0BCY8CSA+YBy+OUu+mTirYpNoyZX4H3uH+VAx1ladH+BoFbvKt+DsM0U52hUewR
7UvV+RNybfLbn62/OB/fEhKnmaQsI8wXGRQLPb7PeNO5fECC8DE4OMjJPxKI5o/J3SzCm/fZ2K8a
MPmr/FYajCbGA1jvFUZ704Dkshqpn8pwCLM4UtANXVZnI9n9VR4HB5FM7dDKcS5doAQq2tOVxp1c
xWWvvtrN71eYfpXGgYM12VpfU5yPkpF7s6hdkJMKYEEQQQaHCnrTjU2lQES1+MS4T2WXiGpMwgji
oEBJlykyFZalWLlHT+NLts/8bLfsBhOjhazoEwVUgAwix+CQwZZIGMUMflJsApirIOqOSnNMjMTJ
RdVTgQn5SiP6HKPJNJkPznhLBn/ajZQKtBGEEb8QSy5agiZEBqbLbYrtmeXhsl+Lfp9LfjByURRk
wQkVoKW16uqAVdh/qAKHBEmxaFGJXnGvyUrHpm+m6PlTFJsmU3KFBegJDHvJgBJsRr/06l34FKJm
pfjy3rixBYNZQmkcEqAfw56HGPpo1+WJPXMUO3Jt3f5oFw9EtAfbyfDPO4jv/wi1gVbFANXULijB
tzwZx57eK/VfPYpLolbUjSrtL7DDN4LoQ0qmBHRIGAirLbxxFEfroB3kg7LT3uxjERBUWwTeIYoh
DiJUPRuUieVxRL7ruitdOqnKt8s+LrhSTQ4RDJCYE2xN6D09l53cvq+HTyOWS5FORDgmCCZL/tUP
rSHqGNcvblX12ljubBHxnMBWPHFa0vR5brHcIKl25fyQWh6pni/bSuTdFgcImmyS1LRgrOW299nH
Suxph/Bx9lSH7kTeLXI4i8MGE8Oc0pJAo/mYPyleHoRe/7n2eg/7r68jvPmLlviKjoiDiqWRmqg3
oN5o3nX53hJx2wntx6GD1itDaaXMfm8LiF5Sb/im3Ax+f5h20kHYNMG+hd9/K/+EB4vLE2xJQ64N
JmkvrLFtK0dVCCXabDpm41Uz7lPrxihBNY+LcChFixpEzsjlD0pYYYN9xGCdfq70x3xenKb6KvBG
kRAOHTKzwYb5EkK6wLqmJ/ZZidkmMFLovvWovbFB1UW0Tlwkk4OLyS56pWH3VWcsQRdFbkaQshSi
6pTAE/nZEppmWVYxrNXK3aRdV8Ofpfg8dVq3LD1SYfx+PKd+JFdgehVIEPk6P1Zi0lJqdIZHXZBg
U0ONcyG70Yvc/9IWIjgWnkRNGdt4LFi+qqWPCphw6tfY9i67m0gEBw6VjLtobCHCUp70ap/Wb7po
EYzgPuc505ok7RIbW569LH+ss13b7Cd6LKcHbXoxZsG9J5LFgQPG78dKSdl3f76b8ucefW598Vha
xGkscqDz859ZjwOE2eziWrFgvRBPofMJQyySqJQhihkODvRpyLWcMIcbbyTluKQvf6YCF/pETpQx
nPD7hpb5pH5TZMsp8vvLQjZ47ZFlERmtECAUVmx+fLs1wSbQTw3LsnQbdB05xUxG5DfYGO2Re/04
qw4Yn49l7eiCbH/z22glmbvc1abMSBFD8jKlvrHcl/UumesgbW4qReANm0e1EsXd7EVlKR0Gp/AF
m9B9N4a+2UcfCdeVCC5ci8oAnQuBCIqWLfrF1oOheLh8VpuIsBLB/n/1ZUHzBo+rUY2MS9mN1bdI
Vx2dfLosQ3QoXJjK2tBopgY1QJTuyP3n3pidUr3PrHulEA00iGSx/1/po82zTqcZshY9O9mLdW12
HcirQVNQNR4WqD1eVk3kBFy8jl0iT30Hf8tDFKB9mwpqGKLf5+K1ykIK3kamjqkFraHuRyoaARV4
AN8mrMaEZkXFcnpyRMuoM1pv+fx62UyCUyHci4ekmN0ssweCAUuPx+naLG4m+qL1r5lop6/AYHyn
sB4rnabEkJRGEd7RVTdPK/eyMiIRXOC3/SKrBoWIaDyVxmtvPV3+/e1vhnNM8jxOhTUVFohRAJ+6
g4dYv0NbQLFTHqZjdaoOutsINxiIVOJQQBpDOzZK+MC0fCq0BysTqCTyMQ4B1DpfrLbH71PsCyxz
tk/Fvi2E0SISwwV/NKIsFrYQk9vf6vDFQguMbjqXT4f9qe8+SFaHw0W8FBbQZkDEZ6F8h7rSrsTs
pDp2r6kUCUZNRepwwR9XGl2wYgClq+haqfa5/ahMAmIFQWDy7UK1hJn0tIU2WnuSiz22co4gOxjx
HtDLAsMJtOE7h2TbkJTShqipuZbi22jYURHfv+BseIqmZaqrpM6YNmPld/Y9pYknW99o8nbZBwTh
wjcPYeGmtWQ1DgYzrdJ8yn6/wfOX/InnY2oWdYrsCH7c66q3tPW+nUR8eNsqaDJjHVBllScdSOPQ
6mZWdiURRr5bNKqqwuYmlmy9D5WfMvgPwFwuGhPtiTBT0J3YhhkwGDxOrnlk7/byhxKZszDuiukM
PZFClivVEni6tdu2V5xKVFzZdrCzEKbxKrvopriiKB3hC8DAy72WYW1g4/Zp5BaiSqXgfPiPQdmq
c2uqIclOvkbVbVgJEuXtaDxrwuSvNGm7uSFLAxcr6avZ3Y3JAwEd5uUw2X6XJWch7I9YCVl6UzLR
Z8bK1kpguGlQuPEnDVMAYDzah75o25nIZtwtU5attOQZXCBpg2w4DPH+sj4im3HXC0EHkWXLUGeS
7+rpKA9OFAaXRQhNxl0vVqpFjaLh3Ht3dlVXc8ugcgtsL2LcitqVqF1UYXfIpRjl7phuom3SdLBZ
egqvB68cXOwQ9rId+r5zLH+pD+Ft+BZi0/38ycR4/WVtt2+ff/yD8L02VTIuRciKo2P22JJdJTXO
VD+mRexOv09CwiD1LIqDB7bbBm3mOLtoKR1t3v0fade1HMeua7+oqzqxw2vHCUqWJcvbL13e9nbn
nPvr76LOOZ4RPR7cLT+qpqohgOAiSAALKGN184I4sPni/N6YmizAQ5JhcoDNQTXZKlft7nLWOg3k
LXhmnmfHlv65br/rDq/JQiQqGZ0tR/w5Ph9uCvnDrBEOT31fAAlDwZCXPML3u2QKZb3bGRU19OU3
we5pYQSM6DY9U9YFDji62X5eneSJ9xznt9WuUtBbwxOoKnGpImUKQCEppZyyCTJrH3NeI0cDM6Cx
H2KUla1eiqJOLvSPzidNFsAjK6M1m/n5lJa5pxiZq46HVSNQnYAPTRbgY02HtB0GrNgQNDihAk6u
nYfLY3mT7IzjO4uUzraVAB84otpe5pVYxdA4k3HACGjnuo8Te+p1fsLZGaLZiTTVDTTqqzvT+nuz
P8zGs1no7lS7qvblujDKfq88ZGfSMjtLmpyHLEgO/eCOmHjdTv7IwvSBM5NLBNxzR7sCGK/vz2fi
lLxlc67CfLU0OyPT8BKfuPV4jDICaa8fXb+MqbLypMrAw4Isa7r4Uawjqky9KOsIwKDECIBhj0ZZ
m9zJFdwklmYMMag1XLWOCCwoswmYIbE0WdkCbeQGA6nSSvXZ1DzPY+LFw+JddwkCA8WhuYX9vwMy
th625iHWiWYHymQCLrDJGmy7hsm6KMyzuwob99/30b85+14Hkp95WV1XS21nEDHpN0tluFr2Txf9
c91MlBoCEKSzncGZOfDMR0TIDkMUPhTvu3z/PCzEWQVljwntOn9HsJRDqu30cXN7VfHG+vMfaSM+
YMdtq5oJPyDAMeVmbeuqeh62K8WiSPiWKsQLYEUrW6bwtU8e6/mpq4jb/eXypBM8q0KAUKvS0GDe
PAR4cuJahyKw7/rZmVybOV9jd5f47CF9+TPbCRiwYKTthFluCIKkxTeHo97bYDsPrwvh7nQFOFUB
AViCnvOBX4/mpPmAzowPo2TtkhyTc/PF6bLtvmLdR4SWVP8vFTqoQujQLq20Gvx9OdlbKDVlOz4v
Y72vvsq8fgDN4v++a+HN5lUFfLCbRTUqBoHllvozqGysvN2xNskdO2uIyh9iE6tC9DAUmOKsthxX
pfmByWXpNAX6f7ssoSIw7tnX1k+ACymVY1OPsX6juwWbx9uekmC7Q9YzSO9b4lTi//YVYeIL9yq3
GHjM8U+XEKTks7OUe5b7enmvWao/TMSJQVhRfOy2OzuX+wq6NdWy67Lp07B1wVx1f7bPxJdutPSb
1cBvNL19x4xwXl5mmwhPLue/T/ghMpRamVxUeIKEKt4WyH7up/+o+8WVwi4cXwz/+p4m0FB89mbV
FpcGL8zBIEhv1C13UEoicKDiO5Gc1E7MQlpBo+XZqrsEiuaufuUlge3qxi5/Qrl4+O9H8fH9i9ZW
Az0DliFSEkad3lZLXuHwLdOwqofbTKtv57GloP5yTHSSI+zdSi+TsmkLnnMd/cVjgXnsn7lmyOt5
JTp0MErcuqPqmyipwj5mUzuzXs0R/yePXV25dvWjLp4miYD7y67xUzmxUJ3p2tSUuGd4er2i7W5x
JCoxTigiVqUvqp4NRQQJy6A4se2r6l2KAfMG+/dNdm/8QSxM3xpNN2JWIlDKHyXL9qwm9luw4cX1
/B18OgQW8dPhV+g7GU4IAPqy1Ys8hvelkZ+ajpqqoCx9rOK9tMTU3rqM6SdZfBHPwkyW9+iYBcsf
St2sQ+kvu8HJ93aoOomP5gJC2sX10mWbgfTRxmQzIQDQVtZtnVzD3bd9ZN+U2uxEaJu1x4m4f160
4Jkg/o+caVX0vS0lOQQZ6T5jP5TpU6UcGv2vxP50Hf4uB2tnkvh/ciapUqXVrEys1YBKcpZ49aOM
aVxljcEq5u3omZXPcF4eqdORsqQAHPK6RNXaQqxRPRRG6eSS6uTVbddbhCUvbuIz/QSsMEe9V/II
grL4bo0OBvU4f/m0OgkQz3k5LlkZqViqbK8Fw30b2r59K382giZUHihphDbiKS+XQzG3SYOdldW7
uq9vlo5izSRcTzzh616atFGFwbbuQ63fmdHnvPwQmR8TanLFxYjlzHAiSjRjYUigMfZarQKl5XGJ
5CDX4uC6g1MWE/ChWUx9s3VIidQPvf6toWaUUVqIkIBBdvkSAX+sWbtrkddyhkEC//1CtaZyc/wC
qmfmEiABx11haSMUmd3FU8HooO14K6Du9TeaP79QG/TyneNMngAMk24Olsp36PZt8tJdGy7YpbMT
7xcftZtej5f5giLRpIwpoAJrpmKS+GKhxd7dVN2d2yjsVKr7gxIjYMLG99DMPa8Yj/14u6W73iCe
vgi3E1Pcy6D2SdYCFeZmdOOVecpIEXpRKyTmtttaYorM1RiCbg/e9iKQ3O0x+TH4Ea90+2Ayl+rS
oNTip/HZaaGvbV/I3AmtbbcZH+aMeJe6HCqfvE5McktyqlYbFzAF9Z3h1mHudrGD9G1YoSjZ8qtv
1+GBOIfEpHcDLjnOroUITPpSY+CqZoOk6UNN3acJjxPHDg3JZsrZAndIhtmp8grOfbu2H6/rQgkR
ECLqY1uVTAiJQFdZWamvwXTmQvE3Uz4gAIOxYnZwzN1uSkIlednijDiyL+uha5alWRrTfslCK/0i
tXoKAXHhDau5T+Q1mGeKMeGyHicx/PdzX25mSMEse9z8QJ47PWey/571OAngep4JKBaMGJLB5eJt
Wuqs2wdzi0EoSAANZSxh0fO41jazhhY17vsMj97dEHmaQsXZl/fJSRdh0dUp3fqohZhO12+ltPb6
vr1nKp5NtHe9suknUcIhkGRl2/UmzGZLzyVKNaXoqGTgz70xBjQbTn8p49OfrZNwHEhrhIaLDgJz
5WDriTNJzMmax+tCfoNs/1NLF9PO5hIV5VzBq9U5QUuWjD4IIwAxyKGdu31aIYXFltmNmkL1xt4I
xkXyS33+bnUU99V1jwFv3Fu31DupNKMBSzlX34dtdaIaZVHEU9vlIPKkrHBOtOVUYuwllLVZEaTb
ukM5dDtWPuZ53kjkpMbLodFJGv/9bKOBj8SsWYEF7EBEzNm1Sld5bHyEEWhV1B+p/NlvDt6TPBE5
IqsdtQXyqs/KtwUcIYnbuom3lU6r4ZnKOJpk4P+be9pJpgAm05ZgyhK36IwSjcXTXRDfRg/a43CI
8YKUoRk8MO7InDVfp1+DzpNUAV22JrYmdYGvaPdbwKdR84AzftDcxk096nZ9HZDREvd2GVEP2jd9
BbPiluNI5sfOdq/vwesghoTOWwF1l+TDMkLAZuwkG63tH7tiN+vhdSnU/hLgZOxm8DmnXI36OC+H
cbvLqAJKCkzE/HQ31mZqFVgX+yMuA3560J+02zFYfNWT9v2u+PxHKokJ6jmqi1wpIa6HB9SPafQ1
iwh8JKwmJqWZksSx3UGErNv3qBANW5TPmzZ5jeLNolc8+tWyZ1hR9920jTlWJ9X0mdNg3+dZchwq
xZW7ea9meB7TPCke763s38/yxCPcz4MNwxrfut+GOwfSD1Bxbb6v6kcluqHGuBA76BVEzpSbsjEC
rxEkpNvtgGnjEtGaRn1fgAN1iMAACw4cr0sft+oho2rdKJR75Wc6U6DOwPWk6VAg/lHcsM+cuDD2
jT1ofO9NtPDUQRVSpPIEKIh56mqToy6KodOqZG4k6U7Hsh3Kxj9uFiOQgTKfgAyGOoPhVIJ2Kpuc
VH/MI0IAB7Arzi1mqpG1SzFwEQJs6YvdhYtUOn2FOS4mZhg+r1RTLrFlxXw1M9KxNBRI23DIq+aL
phVHKfpxHXoIm4nZ6iHbDKtdIUTGk/WQxm4xkU8dPOK5ZjYhfhjqSDcivi6DJ6P8ET53iAJ+40wD
Sha1QlzdMwdfwZM52nyHbhnbp9rnef02mJh6C9BRWHJbVSy4bj9qkfjvZwK3Za2Uikd7Dagzbf2m
WCuHpUQJ4m8eQU1LRbrJ1EwxkbE2y2SMMvJA1q3xgYELKfFUUAGEnIpLfnlXdgujbv8nTYguay1t
lmbDlp3UxFFAhRjF7koVkl/GhZMQwSlimbFRtrhKcXMc+jR20OPuyxoew8yBuMSR9hPcgmEWX19z
YcbtFvBpNVnvZi/5XkMAm2MMhX/dKSjdBKcYJbko69e8Uzk5LLu3V1DTgspsKRYi5LowQ5Mfeicz
8n/lzP+GdENnLI+Gkn0U2sFy3MLKUdzltiKzMzw+/HUbn0Tx389ElVqtREaGh4lcfWqaz9baORa7
L41dQ/UWUvYTAslUjtDd0GG5NO27qdWuqU9I7xdOpO6vLxSlknBiRNOGYlsTgrr+wNIgKVonHsJ5
Pdad4VwXdRkoflpPZN3JtlYalRwP2al1N65PkoJuc+VdDSAnbxB5d5Ji1VjRwBu0/MsAJGqo8RDE
ypgCNKg6WOxzFF17c/QwbP/0NiaLx5/SkgiIL8P4yVgCOIA7X0oWHcZSm38wQsjv5iLYhi4wS9vN
MIt7ICtSL5+DJ4kCQnTWmI1rCcVUIyi7/Sbtri//b0KvkwABE+qiicGHCZXWQ1288Hl224u6r78t
h+yu/J6Amu073QJIOZ2ADgo4o0spg9BqRGPWbWTtM4oagDKcgApNrhi1VgAVcB0rtK/98HLdcJTH
CVhQaGxYbQ0q5MWPcVPdCPO/NoxAlqlxo3yvX4E3kW+HrWMtlw0UqcH13uym6HbLn1b5WKuftP45
pronCbuJrDtqmeXrtGKryv23Fq9iJvVsQ+whkXYn7qRIKVsYLtNRSRsM637LnmL1ZlEDW2YEulHa
CLiAcle1lXtsn96WdyXbUBgz/hlWi6Q76cqZM2uIKPJnXZ+doYqduv0Y97vYfrruc5Q2/Pezk87M
pb6qeAGMnqv37QbuUZ3ytt88cv3EA0vAg9Keu6WbuMXA/mXu0kMjO8uHwddc1ZH/HnfKX7V/XSsq
ChJpdyKjqtuKW9DARBwzKO4lX94bHzdX8btwopKNlBFFYCiUMSt4lUpdlCGmJGHYFzUZlsAGS8AG
dcv/++A0YuahI6/WhybfNCcblRD5mZAwH7WhhGBBz3ptiUaYbwKX4jS5becmbJ94g7N+XkFQm3yY
6tB4kY8xCOP2VEx5EcqZohqyBgJWRRWkF3U3xYaJ0oRqsZ1pVh0DDzgsozozLpr0JEYstygl2ewH
HWLi7lsrPa7m6jRNYC+frxvzonOciREeyTejKpOZ52+t5Lbudu/r6jv7voBHrWHJa8VzdWgcd/vc
x0hnl9WP15WgbCVEKVNXqWs1o2M4icNuuzOKDazqdzr1OkiJEdAoXarMaFAX7WEaSJoErH0pi+ee
agu7DEhnJhMAaVTaqTRliElB5FE7/DYRH6qX9b7D347mGruKHGxBCuW6nyHtqs5dY8hwN/VL8rTB
qV9f+uMw+6Hzp/5XLnCiHvry4+6ZogIwyXnX9RO3Z4MHCXN0efGF5QEyWnfzaw/XAAI5iK2rCTDV
oTiVmRgbiauuayf30+Jl6sfrrniZnedMKQEe5Fy1ujWGDO0+v1P9ET2KitO60067nYPua/+9OZSJ
wx6oEV3ERhYLMTLVlFS5x0bT1b+m6kGnxrtQ3xeAoq43rZO4XquW+nK0hdI0/dnyiAQD9thKSoy+
Jm80ArvI3bnzkVkmAqTLh+9pgcTKi0grxnwuQGPQeYu3gfZ++Nv0edW1vou98uXP3EGsu7CrIS+N
EdJAibk69VdMpHT2Zdh6xsfKqT6t3uAmPjWbkAAqsQqjKYx5Ng34QhEd5O7TCk5EK3cwKJiyJSVI
QI2u6Ge7LzklRNjto+X1Fdv2Gc9IukvvNIfGLVDzTR3Blx9bztZQQI6NqYaRo+LI0wp3uQEjud8H
yPBqYI5LfKoKm/J8ATXGLkkUqYewygIzPZvd1rICwk0IZBLHkGSKyXSpxoq1/uzLfuGVYREsOxs8
/0qBIiduR5YQy0cIFSeSoIhGsWIGxcCiGlRj6eWy4qVJSynHj99fLnSn1RKHkdhK3xb9CJyfmdOB
bQckNYNjPE0uhh6jcn5UXKpTl4PsNYnq29OsKsetK8B36smHYb/tjH255ynyPzxPxJkFkbRuZcJP
6k6NnWz7VuZfNCq2oU5JcQxJsuRtaa8c2BvXCDmFJXzjKJkuvy6U4DgtiQpMwt+ZEH8oWZ0VjPv7
FD2bVeokNXHwU34noEbJNLWbBwgwi2BuK2eS/YU6hykZAkKMdZuwOIWMWnqJqudeT51MSokNRFlK
QAYmVVIaFRAy5rgDG6b51V5m7zo0UIoI8YTabc2qV5ChYtmH4zocVOoKTKgh9n9k9tS1Ka/2L0GT
auzMaf9HKohJkz5XcOiW/Pt4r2ahjM6PdSAytoSZxMaPsmJmG6vYippyBzK/qv+GpypiuamtKA4l
mKdcX9EgyJ8K7N7n4art959THDkOp5LN3I2IJqmV4b+fReWKouZ9Y0Ngkt/I6V0dEzuRO+ivOKkb
tqHJDAUHwi6Jy3WQxw3fT3vNsQdpV4FCUsW43L05J49LQrXkXl6lkzxhw6T1lFoW16duvqVD7Uil
by2ETpdtdpIhbBgj79Ey1fKYpOlBmvC5nt/lav8TwH4pcBvsrMw4CV43v9RIl1WG5SQLkSm7bikm
Fq+1tmmbmQRLFTjAVt1d47CpZe/6xvzNre+kinBOrl25gMERqljP0sfiqXcKtOulupeijhORaZ44
2S1Vh3B9fZhIq6JPrdVLnL40HnMn1n5UM5Gk5cfH750abv1205RytUgxd4BEM5x63ll960R2GDXh
detRivAlPNucSyxJKKPgSyTdIth25IgCHEqCcFBuEfK+CeePw5jQw2wPx1j7el0Hys1EAGiLTFIM
SLCQ0KmlRy1eHLn6fF0IpYaw6wt7WWs0B+NSsBw16SbJ/evfp5QQdnydT3OPGJO/YS2OMjZOaxdo
4aCoPAk1xFo0ZdNYkpTYLMw6gD14oiqcqe8LN2w1x5xWm7OdMiuM1WNuEv56OfPFfu7215vxmcNi
VHms1isEKB+N0FrxxlN4kjs4yVf5vr35zzgVKhIn1ub1SD2Tac7IHqb8tm0131EkKBdfNIW6X3DD
XNnwryh3JiNJ2CArnMY1uVmCFBM1cL2wRkcP5N14pPqgfhMEnKzINT6TlqeKXCwGvE1zJq944IMV
q93mYsKBVwboAnb/yLlFhpQFnAjzxkkmNOPvOgdLf48i/o4ag0n6hgAEpa2mjcz5lseDfkiP5jH2
Jb86xje913zV/OxQ/s2ermv2m6eykyUFXEjXclBXvqE6b/RVV/PU3KtD3TOc7lP12B3yoLjNQqq1
kPJIAS1iKV9ZwWnz2iy7WSuUQSUznlYpQk7KT36pUUujSbY4XSan5yu+8cLp4VB8xWQKlBTHHvt+
3ZoEeohFarizaUPfw5i9ehi2x9WgOpYIu4kFapi+bluSBH34eGdMd9b9aD85pe5VO96IBX6O2+hu
++u6VtwFrmxtkWJlkycVZKBYrBUXUb1FWDLuJN1ybO1lyz6SFKeUEfnvZ3u7r2fQjPO93XTsKdMi
x+rSH9c1+s3740+vF3urR60blyyCHTtv9RVMG5JkVwcZoAG46nfau8ZRnEBfpFQZlGhLlZi7YQfg
QNNA8SOjuuUuu4alaKpqWhZoGN6abc7j+T+ttEt0a0SLY8r3JjlZ5vLanIQIwVBc5ZG2MNwil/vZ
TR7Qe+rEfnqrN04ftHvraO/rl+tLxb/4q/OdJAqYuI6z1TS8pTrKduq0m/rE6dZQzojwiLKeAIOS
DJaymPfAz9JLnoXzdme+q5CQnTQRMC+VlWEz+ct60+1VCemHzS8mIuwm1BDrqqRmTfphhhpG0WNw
WohJvY5hEDEM4QRiXVU6oSMlqyDEVG9S/S429teX/Deo/dNSYl0VpscaRSEht7wExqECc6F9Z2+O
Etb7zsnA7YZXJOJVgbIbfz09w5xhbfIYb26YWWTupTGYlCcrIbCbEiHAmtWNbVtNEDGYsytZgYax
03Pxh0L4P3Gmx5ZJ4MPSIKSzQ2V9rLvbQidu3r+5r55WR8AA0IYhC8UTGzzzv94pO/OxHzzdQXTk
ys7wDxrLJuIEomwngMCSa3KFMdMoZE6fi6p0WVu7Wv2ud56TXgIEoM8UzzyvNDZNdcc6zU/0/l1x
5EmEAAH6sEpLGUOPNNv3+Z0sBR118SZMJVZSKWqX5ckAvJRY9WNup38k1Ui9beh9YpMSKCBWVNn6
xFargy56qAWVpxyXneVFwRwobuYUH0B/Hf/ZJhXHmg3KzIqRl0ks20OUhVr9UFC3WEopAQdWRV1l
ZYP1dPme2Xfvq/M+nQGWAAJSucmrpECFwswcrbuR2kOrPERUydZv4pufjibWU1l9Ey867zS3d0hX
HBQsTfmZ8yuD99VTKLy+fPc7SRMQQYqzaB0KFNdNthPvqsDa28/IQ+7BsoLUCOF3lIMLWDDGrM8l
CaqB8O/Q7fvF4ezR/wne2j3PPkpeQhyrFOaJtVVylCl9wl/nl2+zv90ou8irTR8JZDzRFbsuNEwn
eter0MmoAlYwa+mSgi+hvuLI+57Vfj0QjbOXL5yGwgyQPGKMtUh+NkqLOqwKQpIhGAtHBTF2G+oP
pm8gFB732YHnxam79GXfPBMq7IF5M/6bTLF3BVhswKC6W+8XVJuUXkVOJ7zoLWfC+O9nB2LHymzo
eUrCVLudZTworHctSyWQ6SJsnEkRNoCJNEec8tqnLlWe7BZ9FUpMBF2UIqLbG2UmrbwUrZ9Td87/
MfMqkCncoPQQjsCxb9U04/UrcumN9qMyPV3fvPyf/CWYP7OT4NN6rlc2WhiQxQeHTHlgXednW+yX
6t36rsbYkyixFKfCXOlK3mAvQ1r9BOmhQo4CaaXaiC9XQZzJER4M1wq0izVHdHDt4RjMgs4Eg8h/
ZkovGuFnlyPjM2nqW3eG+Yqy5LOs5NAI0922wyC48S+G1qfKTw6jU7wrMD4TKByIuZUuqczTxCza
F9q+ioN8/vRHTiFW52AcQKLbLUR0oPiY/Mi6y+LJGS3AgUpk1Un7CXBg6JjEW+hYrezGCvm0w8lB
0a+juJxlqELy8LpqFNbpAjBYCmhSGr5eqCGU7vko1mnXB6B8eJ007JGH48WT+Gy5BJRgEopYCk7Z
NQTsW3xMD7Zffu4A7V4Tkq8aBFroAlrYRfffGTEquHbtygqQm/WuG5Db5wpgiCU5spLYiTZgvYba
ZI6a9O5saI6W5OHY/CH4iZU4a9HG9prBdgUr/2FyfNDzggBxwmJiEY4U58XUcxDXssnJYtVHg3hw
3WLEOcEEhMhlSevh5sjuGvODlUjgdNaOVZ4Snk1pIuDCJoGWteb1KYq1t6ZjS6lBfZ//fnZuz/Om
5AuvuDCU4qmerBtboSoduXte8S2xxMZuM2nIFuxN9NVlJUZmyJvX2J8kcBtI3kK1Fv/moECmWldV
gxliMtma2RjnKSZ5qkb9HZwNQT2yQ4Z6vWL8FsnJropBR7gOSrBZwzGpunf5xUm84BcYT9dmG5+I
O9WTu6iL37dPW6d77/G+kxTBLbJKaubRhpIm+iFlvOcP0+ZgAgvhfZdh4SRG8I5lSucozlYktOS/
quRm0G+n4TGlUqa/CY9PYoTTIlUlu5gYX7IP3c0tC+aw8BYUzfEDIwFzdEjh92WvPwnkep95/Yqx
a/8ZXltKH9P+8xYTFLrU94XjIdbWdVu53TTpvt7ucopN+TL4nP5/4URITauOZBvTbqQtC6yleGGN
XjiTVhA3TkoPIY5s7GZdmxXOXEXBIO8bKptJ6CFmmdkU9arFp+6a+XOF2k9z/lqOPRHMEUq8AsbZ
YttDDYYOCUJY/zTlh8IkHuooJYQdH41SYek6vl8VctAPvRelMlo/cuJM+02M83PRX2OuMz0wekGX
DAtyNMVp9g3miUju/LAd5IC3D1BbhNqUYqLZkvN16FeI08PsoT1Yhrv9bXjyPrtTg+nLojvrSxZS
XCeULfnvZzpmqxJr4A/FcdSsTj98qQvL2Zan6+D5m+j0ZElh+xvFNBo9htV6G5qaQLsJmoad7ad7
9M1z7n2JJEGi1BLwIO0WUOBvwINSOVTWoVGeipzwwkvuATdDLbgsazbyUsKRsJRbXEfLMuApyr4f
9hp6SV31iYXjvgtZRVYdXzga3ojju+5spSpDH6wmXQdvYJjppT60OhoMKkxoISDo0mK9ESS4xDTY
7Tq10Kv5XOyL74oDImM3daXV1dwBb1AUA+cFuHgjT3COlVnr1htQrGWlGyX9IavX4LoDUiIEdzB7
fU6rHir10oPS3UQUy8UFd4MKBuZgyuCLV0XCHbua2szoZKyN+bz0+2hdnIp579HhJEM4gmKWaJY+
QcY0HXLpNqd0uGyj0/eFo0cqpbSJum14HVZh27Of6gUR3VyCuHM7iVULhtQUVY4xv6ilMcJBBedb
HyqIN/xynz02d6o33cbvwYI3QoWHDBNNgatRQqix3itzEJu7lip+ImwnVi8og2wmZQLbKUlYTntV
e76+9q8OJIT0b3QQsGYr07XXCugg7cyPmG51s3nlDuWUnuEVx8WNBx+jhf8fe5NwbJUrfgY6SrLM
VmlCMaM6ltvnKML450dCN35cX9NNwBvEPFa15ZDR+3g0vUO/jTvFzhbiTArk41gT+4hSSYAbuU7L
EgXLgzcXH7U21MowWwgIpdxBgJt5w7i/WAeiGXHipj1zGgoMfgPSP3erOO4lm1CpNRrQwni2PoC3
eBftlbsxKPdqgAcz3/KJRbrw/vLGAQV06PMZdWk1HFCJ0cjOJwRIX/nw5KA6xAGVdyHsJ3Yna1sU
9yZXbqunh0YenLoaiQczwgtECvhhKNUox6e9uEydHgOi2N+SSpw63CZXHFvkgJ/abdHaDTKyPX8g
y0Mt1AN6Sgl32GtiBGzoOq1QRxViSqt3h/Ipx/TcqvvEqLsDJUfAgk3LkEce4QJZjgmI4OZfH/r0
a0sRq1KuLc55YVHTLF39igdKYAfo6n42bw0ncmJXPma3VARMqcV/P4M4BkLVlnFPKJa7Iva79aYY
vnaUL1x4kznfP5oACcOkWUvMoFRcZ05aHrp0xmvf0yLfVsUx1qlJJZTrCcHCpvVpJPOYKtsP+/zQ
7XiKVN5RlT/URhVRIZImuVxhuyS7kTHsfiTOBmJtxFxHXJsJiBLxfTu6VQcQHU2oK84fUbZHRSZ8
k/y6iWymKbZlMibmlVnbaEjfzKCuO6Sb0yPmxfQzj30ovvL0nQTyaec6ol5Ujam2YdqGokHwW7fL
EiWeMhUhqdzd6IZTReCk+lZQw3cu5Xct/UyMsGnbqkm1oYVeYFXCJaXAq4JTvTB/DlBHpWKuUOSX
1KS/i9h6JpP/fraj+k236gmXWW+xvm4snNq/38Vw/0YvYdeu2YCxYBP06jEwabsBz5uX3kbB5kbO
dluFGnHZo1ZL2L7aEJe2XkClPtvV5UPb7uX2qSDHyFwMhc4sJ2zbvuqNYdjgFGuoHlig7FAR5Nc3
PKfyrjvyGxMKm3eNin41TQgz54/Z/G1OPDYS5QXcLL/sKmbouCBrTNXEsuEha2J5MHFksOnYDMwx
i9rpkX4FW4dePF/fUBex6EwWt+2Z1w2VIaVmD1lygceg58H6dP37l736pIuwYcemVu2o5d+vv2MK
gTOuD0ZJDTmjhAjbNW42s0m4ECkKJWBOPvqVRQ5CvAh2Z6YSNmhhxsVQrJDSfVvd10m5QXUcg8Hn
2d3/x8vWRXmGppoMFQhgnRJ2TypvY5p32D3bfQb+QvRoYzLvcJgDNUC5+nuIOCzdlDlfIhoPTXHy
gaKtdT4mA3ZRfhjlozZ78TuaWt+IENYpj5ei6TeIUKTCabIXTEy97m0Xd44JJWwT5FGAhLfe3OCp
p16iFo7QqP7S3hescRtpVxSRs6zE4/lFpzvJEsPtSOs2te064LV9b9tBNzzKqn9dHUqEcAdfoeGY
NxChY+vLcepok+nK1tN1KZdDR9s0NGaAOwkUqm+tlm2SbFV1hrCndvRw/Foe8tDOHT325EDFDOh2
t32/LpIv9C8IdyZRQGyezBtiJRm8XPLT6uY9iQ0LnbM/NRL8QEJdpVqqMbbOzLxKNm8woHL/RyqI
QVZiduaqTlBhUxS3HdN9j1eM6yIuHp8nLcQZO6bB8KMNEbzRoh4at1ZutOgObeHEtiGWQyR5UQ1T
mnJURnlLHX+PmnRw4CWEL1PKcLQ7O2gUW1unrEgRCxToYNV8aftLy/YpRXNNieGqnolp4iEzpA1i
jOHroN/o1uJ3KOYYfvzZ0vCdeyYGxNOdZk1cm+Vel28VK901ycc5pZhxLiLAmQtwdc/kVEmzTmYK
OW2DEW9seNgw6MFERu26OpcD3jM5AgTU9VQ00QBXG1rPCkHq7y9O8Xd1zBVvc0Gm7M+79xTZn29S
sV5kkrXMMnrohquD3HzBjEvFJm5CF8+DM7UEHNjSyYyUBSKWwXaa6F4dnxJkoDPzqBn/vsX9XBux
XCSZpwgFIrBgpbvj9EFWn68vEeEJYq0I3jGLrWqxR6vyL+ur2X8dqOIawlhiqUixxJHSaRwFWOZU
mTNLu6G/K/XvEXnRpo4c8R5ng7c2KnIsDGbIhrkcIXsh/8Xayu1VlBpms9Mb3aFdsi95XXogzwyS
NHfAMP+eM/zkHyKPS1oVQ4SSIsQLfagPNxWgKZn96wtHIJJYV2JOiK7rFar2yxdNR0iSuW12L/fE
XYtaPQEpmrqb7daGGNsygrTDRLbsgwlWs0w7aO8gi3nj6wJaaGu5gJ4IZrOa8kY347vcjDCQgco/
UZYTooShME1MlYBKpXrYxsCqnmobLMfExqU2loARkjWbndJxZeRDbnm62br8BLzuBMQJK9K5gDEg
b3HTGsA9Dbbu7a+1JxCc0ELkcxliM2ptFVqocYc+ItNP1H07R4Qal1NRpw0jUrqwaNO0XIEeQXGz
+qoPTs99Mjjsdg1ipFKK5/LlHePrzp1NTBirC4Z/Mb5HNfP/SLuu5shxnfuLVEVl8lWh1d3O9njS
i2qics769d/h3HvHMkfb/NazW7X70FU6BgmAIAEcKG5WzQdt/JgoMv5X2Qbx3zcHbT3SiVozUNbl
sNZPeSoxT9n+8N8339fRH5PNFiLSPsGUD/uBpeewf7qsZDIMwQUQTK03MeMFGMQOEoU5VrTcJk0r
UQLZUgnWb9vTitF1EGVUWz8a7Ssyyqq1ZfGIJZj+aLf5ElrYjuhn/7E+6R6qwt0E/aVBfMvbypbj
G/plX6mZ4AbUjJQFCSFVBEbUhWonC9TGuSKbwyPxaWJHZhXVNG+5YDT5AJrcOUZph3XQso9/pQpi
T6amxjb4rwBj9+Yxrnu/icv7ktTHv4PRXmv10mHmT7sCZkGUOC28FbeyP13G4At/4a5oCxeHHuOA
wx4e2cvS/KYOMx+sSQ6qIz+vXXUqyuw4MduxWHq6DLsbooDjh9iqyUxVJYLFJrFqRmGb9WBfgFIc
Mz8+tEdy4qyUxSE6yCh4dlV+iydYb1jQckxT4PEGusIv0LDpzQ9qwFmvK7AuVMd58C/LuLe04OIx
iY2WH2aIS0vWZkqVCjo/dddR957pz9raOqA0moxDg9FhpqTBaM9BbfEEJ2uTjJnxArzUUL0qWo62
VR7ToZNo5Z6NbWGEncPgy5UtttIhV504bX+szMZrmndhPUs8oQxI2DK1X+iwdHz9MszE6z+Pxera
yq09Plzep92iqa1EgsuN49UyUu5yeZ+C5q9HxdWekLX2Yj/0ZUfh7iG/RROdL12shRVA6/z1YP3U
vbTEYGnHdnk6MUw4rURA0eEmeYWQaQfX1s0RyVqb2noMZxIW9+roRPPHrvYuL+RekLyRTOyGjSrO
3EehGWVrOgYm1JbzHat4Cd9Rk13Y/sGB/LYusSM2MjiPcgp5Gj+7VUFqu2DE5nXvx0frGPvpjfr9
snD/4EFeAAVv3GqLPUYRALXPphPfm8fKpZ52gpidZxy043CU9Ujsb5nNMHnJAM2E+EIVRmE5Zvwi
UGgPSVe7dAzsSMa6LgMRxKo6YoUxAcgEkpFmdpnVuZkiqWzYC2rgB39LIpwy9sq0kPEXybZ5WEcM
ftU+XN4dmRSC70NMbaU1jy9aM3H65G7pP5qycSP/4CdepOB/xMaEkDgC4TS/VhvFlRXYB1AlgO3a
C3u3OeU+5tdJPK1MKMEBspGFbcKjWl19300PuXIfy0oA9hol6HZnBN9n181ilR12Zh0cGtSHKjBv
zRvzTNDDFPp/t0mC5yPVODONh03FanhaC18bou1MlV3W/sE1vOyT4OrURUvRlYV9skaPPvCpb6k3
HtXbePJYUB0UT1aeuqveKqosEcpYlkYEwDirDDtccxwgSMB2j6Ceubxwku+LFfKLFaYs0Qt83z7m
7BB2p8vf39ds1aCqaTBELLagBUYVgU3ULlEzUTlpjDfK+oDhjJjxcCTIhslbL3aP9g2eoAmdakXm
FAKvLjqvXUt3rJ9mc/CnWOJ4dk1oAyTsTBc15UyjCoftaIMo7znUMTVqkrxx7CucipSYaliGxgzB
MShZWMy5gashOMfVyOMTTjiZ2DA4beus59Xvg0HiG6SYgnPIEjaPjYmAVjmOH3/lSz3mW7Gj3PB6
LubJBgbv6+CLjIKKlNbYdgRTdr0l/VCmZ2WVxCf7KvHyfUEljGTEbUHBGmb0acUuxSnqJrT3Nfv5
Jl1/ARJUgmlVH2n8Hp9NXtt6nE6jCMJDmf6izM4OsnqkfRX8jSc+XUdImRd0wMJVw3NmVBhwkaAr
TVLUsLt6mmpRGxOdVf2XtmyOply1M9y/4YG6JA6S/pMVPaI1zmGyd/hdYTY4XEs2OJU9ltFqwxMN
xc/SOufL51G2XvuigDxdN1SVWWJgt1a0oXbL0EGz3LTIM5MpoMoNw9D0y4rAFVa8+Zow2f/hiIFP
GcdWOQKHamcreT9MZ6InjgpqlewNfd10CyWEP3qYm0oBRn1Q2wZr75frTSVLZe1fKzRqmkynJgWz
8eudGRItzrUeGLpD3B6EN17lKq7yQ32YQBWEWZ2qa3utrGJs1yu8oIrKraBLpzFjhCiVGuhT6kTW
58u7tK9wv8USEzNq1TEly3gMFH6xWePYnI/h42WMfV+6kUJQBSVsunHosHbGZz7WoTzEqD1BYN/7
xqE4sNObfCmCetiprqMihAu9saKedurcKrTzCDnl87diegN5DzU3ANzGNgAoe2n1DkPXURkdZOV1
Y/oWe8vJqqPFyNYJ5oCKOaax7aO4NhHMNcOXxvIWjNye38BgQXH1QWW6RlUVk09eizHMRA+THq6z
jJ/BpGuTZzt9GrvDYkjc534AtEESNGCozQkjiHAoxCf1YKCSHD11KNvjYyiYJ3sC2NVpRFk60xBv
gf77tVjz0iZxwW+SUQF2tfQB/Yhtdbis07ve7QWDkdcYiaaW1cqv+0pJ3SW2HEy9Bfk4BrLMT7WM
IVYiEBP2qahS9Nlz/xbnyoOqYoACS75DPZzLMu06m41MwiZ1q9ZpjCeBG63/qivp+1KX6MHu2bNB
EBx1m0TNUrcQJDOS73x+V69oLmoFv3eWIol3eDzzx/GzgRJO0hBle3QJATXQPOimL42Su7g4hGsW
LEj4yMbNyrZIcDlIH45zpMOPDhGYEPuPWqqdijdMTIK9/lZsJridJo1Zo8+QKSx/zAhzukqWHZFt
kBCFWnYU5YyLMU2fKXXzHi+DmavLKhtkqyUEo4nKTK3lB8JSoiDIBxE5wjbJrUGmzYIXYLm5pit/
Hl5Q9ZyCpcSSMU5dXiwm0vaXU4jpAy0Q1lbxSHPbzJlro1hPOpr3H9zn/zaeiXQLajW3bEmwXpin
cMowJcL2i+sVPC+8/0vG83J54RgR3ACNmhnxNMDocleX92HtX3YzsmUTnACYI8dSK/F9DOL0rS9d
nh1j+0NnvqE64sVYcO1+7aFbvcCgeAW7U5X31hfNOtHYe4sgDJOUNA1FrmKJq5JkVWzypz2Eiyhz
1g6xvV7P/WMlOz53dwQTqDCdg6D3WCT4TWd9KrQRhaGW+q6r3Iw9XxZE9n3Br4y0sKjJv2+A0Zfo
j5msFnDX3jcCCG4FQ5/rKm0BUKCLzLrr2J1GZVkGbs9/OHyTGRTBEgZpijUEXT4mVmjizWNyibt6
Bvi/43fMsX8NvdIGRz9XnnJi58KLDs3x8gLuy/eCLZjM2FlWoi7AbrInWz8q6NWcTpch9oPojXyi
2VikqToNGHD6Axog5hNP6oGBmf5im3tbjzauO78XVDAgNY/VWCsBuPSPbXmvyZqP973aBoCv6iaK
Hutw1qMKj0fEOPD+wiqoj+tt+ETvjEMfyO690gUUtHyeq7xKKORhoCt+qk+Fz5vcNd0bvhE0UJaB
lG9sz664uVqabpmGIbrtUtdZVmUpSCtScjRAXTRYqyRm29P6LYSgeY2ZFCSxEjDp9aCSsi2nt4My
uh6078aIlsAudVLj6bIm7ktlMkbx92uo4RW2TQGvbBMBErwoR60OD3qrSox5L3izUCD8XwixzoCQ
frQVHRApJjut6n3dnPP5utYrZyiei0pyUvy654iuYwsnxNdlTps1ibBP5GGC2zB+2L1TBNFz96k/
Yw7DNe6oXvQV06gP7W3u54Fy+KsVFSmi45mGA+hyQAxmZYGKvjqEkm/SEySI+KWYP6W/3rROGdWu
rWI+v25EcyDz+d3bONoyL8X17Y+ltDVqE41azBTrDqZ2UeymB87klqfZK735GN30DgtKP3p6S87V
BhMH3mNs2zLENxmUo5hriwknHiOxq5DQaRLUGrSLd3l79gKWDYz4CBOVZMznkPLqqshh6VO43rba
lZ5/uQyzd4hsYQQtTFA/MfZcmmHtJqeZTJfoMXhTZkPCq71nwFsgwWcMVZqEVOdAnX49juNNoq3+
G2Sx8fqHFjAKbgxB3cIsS3WjNfBeiuB77W7CZnGN9dvfgQi3iIh0JaJXgNSh4ebpXWQ8LsrzZYw9
T2RvBBGcXaV37WquNkKv8LosDvnwcyrdAjMnu2CQPfns6tkLlpjf57Sr5ZxBHlbf1MNVNX0IcarL
hkztqtkGRVCzqbMGSlaTF0r3aZBXZXIAPdS3vkNy4/La7erZBknQM7CqGzObIE9c146SHIdVUpEj
AxBColC3EgOkXFDk/INCPjXDm77PH3wNtLEx8dV/1ENkSWwdeUHdOOSNetQtJlmj3QSxjX61/2Fw
GTdBUBP3ndFwjIKiLU8/ZhhXk2kOclrokpPxTe1pGMURYKEgDE5aDEjULE3J2uutR0d0LZBj3gRJ
Spwo/XR55/d0bIsj7Dwiu7SIUuA0s9+QK7zE1olkb2QQwt5rGTGXPAGEHd6s+Y2VXquGBGKXgWUr
hrA3immETVIaracF84G4mlseqsYBec38kJz4fJXqLvHsk/5dNjBVJhz/faMUU26lOcbvtJjgEGTL
Oc/OsyK5suzZDnQOlRt4uNCJmFOvzHZBKkhDgk7zshHRqeT5ZVeEl++LOXVMStVzMuH7Cx5FDcMh
zeTMsqYPGYjgy/oBDdoDAQhVz5hE4JTED9OHy7rMPbwY0WwW6tctZrMXxIgw5V0DRoIOiOoTSz8a
1adc93r1Szae7UJG4yDZGNHpYBqEOTQJ8OZmdC2cbGR9vCzR3pm2lUhQ65ipSVNbQDCy0EHK0Ykw
wKVkmNFIXF0HTcX7y3i7N68toKDOVm+aKe0BSB7CGz6vOfSWT2qwnlnQB9NRVowq0wruBTc71kd4
LpkitfWK6irr77LsWpc1uUtFEgIcpIIxkyCHSNDu7H0NmeYj+a6M3uhbh+VIbyeJGsqEEoIdBUlA
XeVquNjEMeJbxfpYtJKbnQxDCHaMMp/KIQWGXt+Q9HbOI8eM3xC0bXRBpANjC0mTegRGbXxTre/K
ZPqd+Yak5hZDcAvVwNqm6qEARm87Rf6dX8FzRfZWLlktkQCsRw/tlDKgKOp7ff1a9o+RzFJ3fYGl
UoOi85zZYuELmgwxVk4nrdeRG6N6WKO3HAKb7wuWkiHju/Tz2npqd5zRlSD7/k68gdOFD2Ow8UiK
94LXlliG0aKz1YJC9UFR3Ifa0xJ/WWzZI8gujMoY0XEJNJAxfQ3T2WsXt8gooCEbs1Tura5x2tlX
po+X/dguDOZK6GBvAcuAWC8aK31YG4OJcIB8ypgbDaNj1rck+ffXM1xbXmCE4Gnu0ynUFsD0yy3X
q+bfn8zgYwCJpa5T7ImYWdbAbloNtO68pG3dcbhKpsrDQHhJYLtzbDKCF2t8n0+CFpOwat5no66O
yPnPgzOi6luNUYZ9UspvejShxuCavqHVaosopmSLtdeqKQc1bKn+1Os7tfpmRhInvFek/ApD8CyD
PvQ5ikCQgXteDzHOZ/dXa4/b/qQOqHUjtzi8oR/gFaSgDkNpGOoyYSHTej212uhkfeq3iastbyhV
foUkmBHJQSuG6mEoRnaalGBaDrEqqWrgx6IQTL2CEEIPFBzofRECIm4+ItvMR4eh5hdtq4OTyki+
dvzzKyz++yYMqBRqYxY5sNrkeqy9YT6EMuqWHf/8CkLwn8tkZ5E2A8JUznr/Y41TiRX9g8Ih56vC
4ej4/2shwjrPwpAAoWid/NQfeDdZesjc9baM3Qpl0aBSkSTp99ftBVKINFIFz05rDIXr0nMUH5Xi
iqr+ZU8qgxACjaq2sxUEMSimWg69fqesx0SXeFEJhNizGpEIo69sQKSa6rZVeNL7xLMGW3KC7iv0
78USs06kaZH7WQBjlQFpDcdq76LmRktRIW+4lxdt9/ixXqAER1CpWR+tGLmAgt72MS/WY0o7OJ3y
aY0s7zLUr9vZn3b6giW4gjUva0IyYBWVemyt7C5e1YMyMsxMsd1YHZy4an5GKh7n9VDiIvY3jhJi
oyeDF/0KGq+xXlkoXGwZ3nXFPWsrt05lN3u+Vn/K9wIiGG7e0HKOVoBowZggR9gEzGef2YPppn7k
yS4ke5ku+IkXOMGKEzPHaOIZcPRGPWDkUenFsGH9wQ7wDpMdZMydsiUULTiz4pXZDSx4/GIZqtP0
H/XyDfdUhvZCw9BB5APOIkFFln5Mp36C5tOic/JIcyby9bIW7oqxQRAOizIBzU6JBjuvGxKkzpDO
ouQhsTWJXe068Q2MoHBz2JZWYyNuMPPsCi8l1+Bg8S9LshsMbSBEdTMbkpqctV5tj6wJNPvJXg5m
kR/S7Kg1Z7uXHUx799NXuyNonJbgm/oERFt1ktv40/DcXzUf1/P8Mz7mD+jHlEgoW0RB5QZFAbEh
ppN50fB1sL7m9C1B62YFhROj7EytKjH40cPkTDCg3IDBxrV1iVu4rHCaWNDT9gZrKYZeeyUNlOqo
lXfmeLqsCTIIIYBkYPeZlQY6bYLzuPnam56pPv0dhHBOdHE2xkoHCJCRFGrj1JnX1pIb9uXt1ohg
/NWso+m4BEbJglz1wRz+dzIIpt/3VMeOYycmUFNlXlff2LLpLjIR+E5twsOS9F3axRAhMchpXFEE
O8jCnMtmrxHB7Lse0whpASlCWjum+tjNHybzRrdvC/RJqeij+0v9FYzeYNlMEx6MFPZhnB9b4pvl
899tjGDn82zpa4SZFd7Q636imc7YRb5RWH/lk//o+CJaV48G3389ekyGO5VIosPdWApUgaqJZwOL
iVR7C3IgGCteIS+REUfHFK7erp2QPQ9a7rxlwX4jiUR7JMFkMQyNgCZPX9bixuqDLpIY475PeYEQ
fEpG8IYzqCU/7p9Bn1NV7/T5LXeCl/USaa3xWjGsrQmIgT5Z2ZWmx47+NoN8EUPwKXoao8xOB0ab
PmvGrRJLLu+yZRJ8SjaONV0jvHsYip/STxPxbJkB7mXzGKGmSnFU2TpqSl47lYaGmP7XF9gKVGhh
0oGb3STX7BflQiOJk/evhmgQ0PDui8JA8XFtHLK2W6y288CR8p+CsA4P670zHebl10g+eUnY7hJu
IIUlVEor1xRceTzCyIHPMiPpcZA1M8tAxDUs6qqcCkSvEXrbjWhwafY8y3ISu96facRkBFUqf5Rm
qVVjZAV/LLLBk12cVtkBtnsvZMh/mYj76R9FUjaxq97QuINJarcIMT+sOSnoTmPUi9Tnyy5mz5kh
oUuJxp9AQTPwWumipmJktFYcxlUSgIfDKzpy7kjpEynX4i6UxvC4jpIb7Y+KG4tU7UgT3At1Pu5k
uu114mgL/MEbwiRYENHxmouWT/H1cEjmJk1ttC5bMXCyu4Z+pbbEp+3K8oIhvheO/ajYNAaGnuZe
juGCutocso4+9usoOQRkUIKHLsu1LJqZINYYnpfiaVAKR7GuQhnx0J7lbFaNCZGfSfNxXXVIREEd
kpunAryBmux5evcyu0UR1M0q81YHFSv3cYuP1yhP8fOr7GQdskPozhLmqT073YIJHkfjh/TCe9iV
uLqulslv6/otEKitNzQwkjKwVr82H6QOWDGOCaIm9V1MHmvl6bJ57u7K5vuCCOViVSjtjjuv1ywX
LBCuHXWnljWHyzC7OmahEI7isRDlcIKOJbWtK2hY7rwxHx2Q7zp9+aOsr0fpGcfXQ3w7QR062oVR
8k7/qO3q+jVnkwYgPOP7KLwCuxX1EnfGYBBeHClzBbtX2S2eEHK2Tdl1tQq8+Joie8y7B/VbcmI3
mMl+DP03DCJhKIvghwJfTPH9qVImZZh0nrMayytTyx6Y9QZmZH7o6Da4mdCiIG6V0i/jioGdyPA0
yLpHq2dG0QeGCYCXNWLvDNrCCO6gMGO6pgtgFnBOKVRxDBoMximNbixZi+ee8oHmAl2EiKX5v4IN
oUIuMwhDhn/I/E4J6Ny46Ci2tONlkSQ4YjQ9WOFU9rXdgtSHXGlhdRh6BYOip9rNilhSFrxntxuZ
xHExSTGoUaYDa8qqb2uV+nFkl7iQsI9/J5OwTWlVmXRgwIk05WqKpvtoqO6m/t1oy1zEbni6FUlw
dZj6V6dpR1G1kOT3Y2Q6WWQci8o45mZ/jVf/c9mHvtJ8X/E6sVZv4V+E3v/WEl3whNaQq+U0QUv0
u3Vw+XycGI5jOkxgNHIwA/GQ+vYn2dgk2Tby3zf3/L4fOxCpY3npcpNpQY2iBktGkLl7Jm4l43q7
ASlnlhWZjYUFIx7l1DXoLFA6Z3Sb69XXjrIHXr5QogvewgkXfdtaSKNzmcKp8rNquUn1WGJp+87j
Za9ErwsaW9YZcIOxXqCF7ps5aUdUQqEFXU8dxKD+G4wA/U0ocyC4zzBBIoMYC12msPWs7ClLEseY
PhjD1SIr9d9Vhg2MIFXTrjPv4m89hnt4dovWs1L2Urm7cBsIwRW2rC3GuQAEwn9Hn2MMv3hu2kBH
Mo0dLi/aZWnwNP1a68K0Z2pewJ5Ma7ifB+o2RXGk3SoJxne1TaPgyEIlNNoHhL2JJ6owE6SWXqY/
lP3toj5eFmP3hEd5yG8AYVeGHD12TQeAVYud+VCeDE7N6rl1kznkYP4/CHJkIgmb1E+0JbMJ7ab1
+3i+WwyJ9Ui+L/Lr63EUdvaI76/dsV2+9soPyZLJAIRor1MUs1UrLFmZuwviMNVbfEyrPSRuh/b6
/1fx8K62veySyLMf6mofE75LkXamyilXg8qSHLm7trOBEM6naZrHCsypKOqtHxqKwrAkUNn7jLyb
3lAihh7j3ypn8PXdOOy5slJlwBgEbzA+xjR1BmU4WLWsREym2WIBV19M+bjMEKj9aAXzdeH3X5Og
PMbvlSA/s0+65Cqzx1KCeaQoFDNVm/w5lz01piYrQIDgYf7gtXpQP/LUJvVAi3+3wBuhPIV5ln9Z
F/c2bYspxC8s1GkfDTNOivomH85Tc61qxw4TEDspQ8GeCm6hBP3IrcxgXQTxmu4aEUzXfizD95el
kUEIioGxGBqLFEhjtYNbE8MdR81t4x+XUWRrxv+KjfpRvco0rYQgg1W7YaY74fhhMsDoyK5NQ6IU
ezHzdtGE2CTJwroM2YRgAcyA+gSSePM8md/S8dNlmWQrJxwTIS2nNQ0hkz0Yfs8OzVz7ei3JA+75
va0wwlGBm9tQdwm2BxP87pRkOqxJ7F6WQwYhnA0kmnpqKFivynqq0mtbkbHHSADE0njMxKFzumKh
4hgjKg6Z8XxZAIly/boFbJQrLHXaGhnWCDMGMRzSNY2bjvzUsutaVt+5G/dutuPX7xuoaFGMBY0Y
CA1ilwYGOmoVn5We8r44lf5yzN7Q8bf1b7/87QZvtUBNkq8QrVBBRN4GK3mXGRIVk+jxr3f3DUYW
JUjQ2sCw+welPA/6+1ybnMtbJMPgv28w4rU1VvRKIj4wUEcIKsXZjA5LtwaXYSSmrwqmP3Tz1Gs6
VLlBkrbJsgMZG0dRn6xFkoyQySPYfpRGw0S5Y9aW2TUZSoaIG00SaXZBVJSSqrzqBGm714umgc8a
12SU+WJ6uGPYhmv/qJJ3l1dsHwM1LbaK2iNdjHWHeLIWRUPLz6Jch9kt0X5IyfT3jYY/0ekEGQic
06/lqKZINxcDVdfgKkDg1gShjnHYg6f6bVAQRzbnclckDS8zKEFCukNMD6x2XoSrgmVbl6tB/c5M
L5I9/+yLtMHgLm+jz/MQD1NWo2Gp/7iCLXEIFJ+chsqZ/Qosz7I2tl0Ht0ETFlCrWtQ1hJCoyJvC
Gc3W11jjahQUWQoIfDG11rusFbseWzMwkQtTDW0U3L4WLwPDnLV0sKMsmY7xMl3TaTi8BQJZFRXj
5JHLEZQ76y0jY/qIQ4GekvCx6CUWyg9G8cnAQsvff78vHjph3CXDSvH9tYzcqHiy5iCimLLcYVoN
O1E8wPyVPOIhZC5mplnwcQjlzaC0tJs0Mv3LEPuK/SKSEHhqDa1jkgEit49x/pEt/iBLduxv/AuE
EHDSdWFWVgNiXO+b5X5SJbHGbhJ3uy2C4Wj6/N9go/42HtYY7iA/KG4UrAFmVKNrHgNbpRN8d28l
W1DBfsICDWBpD6mMz3w4AF7Uvf6od451N3mVB6qKTqIMsp0SzqE5zhLU4gIwDW+s0dfbr2spObVl
OyWcQEiTt43ecmUYTkn2OUrf/Z2yCYFnMq9G3lZ8zbrHubtS03M5SRKSu6ukGwwUt5YK6jphW0pz
YqzoB9zpWQWWbXW9JaV2ivPIuyzKblSwwRF2ox9I1lkTcGYDw4Jy3AcKpx6+hDKeAZk8wpbMtKob
FsHlZC1GUoOE0aLLwxAW/t+JI+zMGhbgFowBY5ZJkNlXCo3caYw9VUZQvqtim3UTXHTJorUmCYCS
MsiUUyolC+fvdX/46BcAkWhC0eJyrXIAlOOHtIrcen6aG38tz+j6iJLOxZwqO5OsnmSTRALQcKin
AvkomGY6YoS84mdj4y3TInN0+zhUtynGApM/eunTcpiijvCg51vnIy3tFv4JTNjX6ucZ/EW5Hz7K
3iVkiHw7tzGJPZQYqIiYNFwaHwwXCPb8+A1zrxlKqKkKYm/KQKP5GsQ2s5QWKjr0rAZzJ9XJUelt
Mn+/rOH74ZVBLfxrWhb51ai+EWVgy0oacJ14Rez23/hFK0HOdcoOdqCBSF4WX+0R4jAECiaoAjig
GO8wkBnWa24j5Tqgd8JRw7s2vMN7mqM0N+l9DL73LECe6h3Rr8sUN1jNa6r/Z8nRnrPa/inCIW9l
i1ZinHrnVUZ3nvNr0nyOCvPakPl3bryi7W1xhJO+Jgum+/YQuajuh2FxCjzMoHlYGz9EE/PK9bkY
fkp2dS8k20IKCpqSdiVGC8jkp5WDx+BMbEwtdsOg9Pjzt5I5etQ6NHfVX0x/kZTpT7a23II2amW1
bUhVBX8AKtZctXkaoxu0sFLj/WVB9wwR/UsM5TxIeP9BNZCzdG6y0kTxIPvQJp5aftdlrWu7IQ3K
HgyCrkb8IxLONOlMMAUDahK9nyuHpxYVH9xRBnoP/eFEjtjCb5el2ruEbBHFY2dd175SgKipQWue
lelpSa5wBDlJ1kjCJ02GJZw8ek2TDsV34E1NUXChFA9J+b0ctIMxhd4QPw3Du6KPPWuNPSPPz3Wf
OX2bgYr2rPNs2uJPw7mcz92QnucidFFJ78agYE4xEYcxd9CvJ+WqR6X45QXajW03KyTy2Sg2W1Kt
wr6PyudeB7ngNRpAh+TJ6EO3Hx/N/ibn7Tfvi9ByyWw5+nC6/BfsG9hvpRCdMyrYVLPUsGxK+rmv
j6X6PMCTpUFf3a+yCSm7PnorreCo1kVfqd4ArOcMQV3m5F3mDuno6t31lN5pS+/Q1vY00LLV8Rnt
aZLl3reyF2EFB2abejMpSNyjlK10VKQytOWpf9OD31ZKwWeRaaY5syAlL/6yXLxdeOqjHiB1fx6O
5PHy/u375BeRBP80luFUKCHAiuJHblwv7XOmPdXt10Z5ZiA/bCR11DI47i437nBRLC2nCeDKDERz
INpskqu8Pw6acohmDGX4jiHQkrBIhDQY3pj4hDYLRCw2Ch1fQ46R1ugoQdTc9BQd9eN41AMl0OS0
bKJyiDj879iIlhfRijcH4HQ+f3LKvdjLXLBHHnvHcrpT+cC8+dPlzfvDIARMsVaHldDxOGzBmoOx
X3zyTe1Ph8VLndaVH2Vc77bHtwgmxGHTvKJiTYeAdXdcyi9TKJFGPCrF7wvWTdU00WoTwsRo17NO
ofK4mNd0lp5jossScQQrzvu6Lo0FOBi1dG1/HEBHqD3TT4nL6dILkKawQHMyj93LWH9/vQVfWkHB
stkQaXqSYwV5WR82zWMmjDtxzbPmkOvCA930VfzZkpi4bN8EE0epHdgkdcibs1M63Lfts0QL+cZf
Eksw6jCrazbwVnMj6E9z7SWNY2AqOPH0Bjbumqe34FkagmGEOiaGJL22tDQ2hpQsi+ZaD+27GuSz
mC+LTZtv5dX43Gj/EG0DJaxdFg6oLB0AxZ1H4WMEE5xHH8g4HWUwwgp2GFGgjFyi8cDjqiLg7l7O
c7CrCRtphNeCMms6dZoAw4zrrvo0/NvSn1+Wtfm+4Go7I1Fiu8P3m7jlM2zV5XM8SNqK/si/iyB8
LTd+FnXEJbMagHR+fSJBf93c5r8GhZCnDqMHPeQsPVlO7PL+oMn4NWaJS2lPImAaQXQcArzkYX+Q
gT9KNHv3DLEY1QyK/5hiD1A3kTFMuklzTWfyF8tpUGri4OUQJwgLVB+PyfVZ8WR30V8P039q+Qus
4BGtdRjTvARseqJn84qecgfme93KCYK5D7+EJJhu3ICuN6ZI9xsByR1+YpXH5J3qmm4bRN6/reH7
j6q8yCVYb4jR0KWVQq4ivkny9033SbJf+wb1AiDYrbrWmJoWQpz5oB7ST52jH0NvfrSDykvPzV2E
av3LiLuAIBXk00QQzohFT1kGZg9aGppL1GAy7utM0t64a13gr7XQeaLtzESx0RDSznEFgIAGxO8C
K3X0m95X3fPtkVyVbvb130u0BRQ0AlngulaLGmcwSL2MeyX6cfn7eyaF6ZPIaaID6c8BLLGVmZEa
4vtkAGP4tzm/ov96eBrXsy2GELm0oPMYadz8xz2Aj/eKesudGeB+4NQ3oTs9XBbpj1ufiCfYq5aV
mKlcA4/a7ugRFzQlnxXXeFd945TD67PiKe8kkLJlFLapaDDrQ2WA7PwwSD9Gn+k99UaETCaeTko/
uYvBz+9dBuXfFJ0Ffx1DJtreGTJDkK4bOC2/a7bHKP6u6c9/9X2xO0mxlKof+PdBxtOEmNcWJ85l
BPFR4T8b9VsCcapMGVIeMwOB0cRJi8qjGGOUgar3XaUyiWv4g0pTBBO0kIxaWRkjwKznxc1up2Dk
dHmPueqObvSOD7Jof7DaUZ86Sd5zXzdepBTUcc6JaiwYOOGSKnaI8t1e76bpx+WVlEonKCBLFH0a
IoBwBdTOPaj5MfPOI+AP188UtFCZF38272WtMTLZ+O+baCPT08gKeyxqrn4rSrSYR66R/9tWbHHn
hGPEMLWwUxlki8ObQfmO/oTLiycTQoj7CnUgdbxCiAFU0Wrt9eV3lfmXMf7h5HjRAiH4G2J9WRYL
IJNrtM7iF0f9A473D+FhOURuPzuVV9/IIiaZZEIwWC5DZqp8e6z1OIFis7cORvN0WbJffIn/7IfA
tvdaBxpQkuVkAcj/kXZlvXHjzPYXCdC+vGrtzWvs2MmLYCexRO379uvvYc93pxVG05xJBoMBBgb6
qMhiFVnLqfPtHF3HigvRapugPupY7dKb6TCfuhuURJwzBeBK5pgR7hcwT29NJamqS/iCAsMXn8rD
8k5JqkondJcgvm1u6Ywa0OV6sg3iEefPzsAv02rQdhGqYQb0ajrWyfc0fE+14PoaS1uP8outR4PC
z2ssxyEh8ogjIAdzMLiLOz4aL4nbHZMPOoRHtomvnuRdEfB6V7YNiypZJjphN0bMJJlelkUHZOOT
eqDdlohKRTfhTgskp3NQz+XToSb6Y+NfF3nTu61wmfOCJgbVbAlw+/5kLI+y9nb99zejDaij+Vsw
5my0GCgdhgkAWk8q7QrBDtVB+eCd4ZX79lV9jRwMEr7nOe3NE3lBZUnBSCa1ahlCWZLuYI5fku69
Sj5fl4yzcmxvX5bUqO3pcKVLZ2/Obmv5d8zlSgTGkQ6WPJUYNYMAkXAT5Y8wlS2vFGnbWq4wGH2X
skjVW2otl0/gMThZaGcqHZBkkEC1C+T59F0y2dz5LPTLf7FkK1TGiRoN6dGyCMno+3JxJXvakWBw
6Ehp/uzv7WvqCo2qysp3ZlkiyUYOtNGRD7IjucoucY1H+poFX9wh+cqTj6d7jB+NqoLoExUPZXjl
sJuj48zr//4lC3b21SuhGF9aZJ0uqQ2UDwWlrorB3KQCz5gs2a1sF964GwSwvjvXFX4zzrs6yjpj
K7o4KmKDPpJo4FCw6cgPqijYN5f4AqfMh7eKjN0o6hEDCqkpDtN9mL8J5JDxZvByTjA7fGawSswN
o6YpHg65/MLvYuABMA4z0cRSMUoAKMaNKQTE4FGzcRaJnSejRTEGbjYAGIxxNyvZQehhV2XeNMdt
v6hZki7KEuJObNOeUSt1EacZXhCfZi92+h+YbX+qfwhePtrFZ9FtnPxT8pzfmY8hV+voIv1iLVbY
jNalmdVjZnuKXdqHgXUM96o9OdVtYlcOLwC6uZwrKEbnOkFSyyWHmEtS2Lp81OoMulFy7lHbh/dv
GIm9yckLWUxiQaIhRlGrEVTdbZ2HttY2dhxNtiW+xtGDUfiFeSsVXhbx2hJ+qfo4W4/VBzB6WcZG
vQghPiC1B5fsfOFucVPMas1czAewjWDc04KT833H5Z3r7VskZmWh9M0C4bXOmMcsn/tcpbo0YNLC
Auac+VDtK385xq4BbgHJGfetO+ES2d3ws0fba79CZwxnrEyWEo4U/duM/NhyVN1wTxzqC+Z9FfAo
VqkwvyjvCo5RXt1I0L9FTYyaH/P8fQy/admhbuTfUqkVDqO5c9MNUmfCkauB4sed09a25VUenWlV
fwfTpV/910rpsw5dEFnjWeHvQkjdapfetdFR5E2v2fY2KwBGScWmSxSJ7hSox1zLjh2CXtEoAB2R
Rz791n1xBcZcttClReKEvusn+RQOO4vsq5nT8shTPbY8v9P6KScC9ki/GVys213kpcG33o2+dEHh
cNN8m85nJRJzy8L02BaURBCp9fJb0cvcCofcyWxrPocpIhddaCIvcEuPzxV9N6iFXV22+kQA578K
GTvXsJun8Ud8JzjhrnlRv6so0JE8cWcUjqA53BEunJNmMGZlFJTCCi0gowwwkN+GT4uL8jUkvpsc
rcW6v6i29ANjIXecSxFvmRmD0uZhq0gl1BTTDR3a+FmWjun2/uKofumjFgQ195yLGG+RGaNSTQUo
0CeIOiSaA4J3V+pR2191byAf9eTE4ikuD48xLlI6RKFVQEQ044EHJt1JR9r3McAPS47ihXaDRDW5
+6179EWB2aoiZRxAIZdATEm6bcvFNoqXRvj4s+1jK4eyKbVA0nnevv9x3BxIEB1SeKJ6rx6tLxLn
WfcLNQdjOE3G1KBdvCjiGGIZnxr4PfM+2iPV71YO4SYMN+8zqxVknneypXYT2uhgAua3GXxElvpA
QoOjjduXwxUKY2gyyQqlQTgbmjBIX2hkFL1OKDoxnzpPCFIEfuHOUb3KS6xxjrzJGJtWxWyoTsZK
9vNTnvty+TZmpybjDZ3grSJjWbRFLqIZBfpOJk72NLS2aL0pES9ITw/RFctpMnYEbLHyLJcQJtuH
BzodLN33oD3ihSq3n8Or3WKMR27EoOWIgJN/9J8V2W4dlKx9F19ltz3J7vQ87nhxw+0Q0AqSsR9W
knVmQ+0HZXUCHuJq9L+Co92Ed/GucSqnfef6P3qOriwom1fp6gbdsQlQwxv6Wo2d9OGvlHL71N3w
Xg48587mWOa0luSWyjgiF0blU9674+AID4ojImqY84hozuxU18RjzIghL2U60hvfX1OQMfnczTEt
nLTnm1L8pPmUr0u6zU+TpyFx/wMGxtfcfscNXVIrcu1LGCvTlbmahRjxffaAFrH7m2GH4RX78YTG
hq+CywPkvSDYyhsdWzvLNBLcevIH/JEno/7C8Jed4U0OqupQwZQdDSQ+wyN/st62v7dU3UShM/jQ
GWsnDBWG7g14O5nlp6J/JAPHP/B+nzFqQpWBfYPg98NFdFTrPQNnwG/5vIsIjEHTs7guxZy+P32U
P5ifiWc96if6BCJfEOJ2o4KbRP0Hdb1gMubNSorWas5vXtQWVRK01QIJwifLI7sZcYTWL97oTBVh
rz1VH7Obu1Zil4Wd/UBR/P66/Nv2/PIpjAXU8hZDw+gO5sWx0e8U6TApnFzkdjhfv2CwJs8yJ1kG
9cP58aL4qJ914rvplHr1jYEGYHKPSds/xhfeM+YfLhd/455rbFb3b1FvMJ88A25yWnxKCSI95vvz
wnLTQdsO6wLFvM+mYZHqRQaUUu9FcjOWEcZZdk40f8uah6K51zTOyeDs2/nBuJJtMVNTnmYAkvhV
yl6X/CURHq+rxnZk5LJvZzO/wshGM5a7AhjRmxks+4xWEUp39GZYHhI3ezce4l3qJz+sr/l32HWX
a9f/wVlelpWxL6PcRmI34gvQgHgYXpHm81unfq6O+Qn9lB6dr9xw+4B4S8sYHUNB/UtO1XUo7jrt
ptOPOXcIPMewnQVfLe2o6yTWInhI5a7YZ3vFL1zyVb/vbOErBirRIah/vpiM1Wm0/1eZxs/2kh+D
wxL10Ih0oU7FpS1VfWH/i6f31oMJrG0YvAWGaMzFZWAXXRRUXYODSvaLP9xLKJ6zHnMv9tUvFTib
Qlvx9KOJhN7TdfXdvNytgRnTZrRikxfUFVeWXewNvzJtAU/+cr8cjEBxaNkerxZsM06DwiYdM9xl
DRSXjLBjgyb9ZAJmvDcfNF9CbXtnDx+gIHL5lWebx2ONxkhogoFoGVSghWBbvqVhy1q15S/IQmCk
i7prEIxOPLQefb++slsHZA3L2HNzRENwngFWETvHAgs+kT/iOOM9pbZeNCuY881ndUbMpZQFnSY9
6COqcge3eUL7wyfl0brBPTnQ/caZd1ynsXUy16isJU+mqJJptR2dr4yaidZBCf97B5Up3fnYOOB1
4LhgHiJzea0lIvxVapJWx1mKHE3h9VvwFEVmbqUTeNM6TcFSCkfQzL3RMyjgUT+6mgNCW5dW6kRc
n8hRE5nKvdq/mJhyntCcbVKi8K7X8SbFaIZ09q9r46Z9uRy582VrBVPIYW4aMmBQse2FfbrrCcqe
xtjX0/70+TrWtk1ZgTG3xSIxRj2lOklDeuPb/Nw+h24UJLg5os5Zf8l+SNxhaHT/2SfFWiMZmyKh
P7NXa4oJjsDwUGP4XnbM9409BMTlhdO4qsLYlESOM0GQgEYjzc0eDHvVCRYbt29ciTWktkof3F04
C7xEzOY1cS0nY1ZCuYy1ma5tRruCjsmd5RBkI8LvVFELr7pZEns89Efu43jrzbYCZlt2pFGPh5wC
J/sYwy39FmV64RMCNcisaU73zDvwm5UGa0DGxrRVPggtzVRmpzmzadfJgkciTTb1fnQP5kcn4g5U
5FgZto5dModqKGhgSlNPnYKZ7i/XjwbHWrNzGSr0F0w1rdkR0PSR3A3gnC3dhRfl2rzTr5eOMSpC
rgpVQ7PIcAoP4HzcifvslvYG/YubC2/J2Iug3KJKbwFW3LjVPt21ztI6OAtvVuwoKESSX7Ka+zj8
dR1VWaZUhghImorM1hVEUVN11YCbYWtWTpKOdqqf4uFRMbncBL+K9zMSc95kiehNXOGeS4Mmii/Y
+Vfa1zBhwKLslp8st+d4dA4gmyUzYonIcg1AQ74fh5t6+a+EK5REBHStlglOAllCT/TPHqcS87Gv
aCoXnIzteFOU9xVvvOa2DBcI+veVtwFP57wIJl205vMwPM8VJ7/A+31G5wqx1A2N/n4Fmuj0QVJ5
/cnb+nURgPFgSR4bY2dBvzQ6HlLLFLSUTEbiZOlcOIOiCb+R4f95Vxj/Netyijzz+cjOXtlQ6vyv
JNA0W3SnIPWjyuUlSzac2M+QjBObMM5bN+jVQ7NvMBeAPnaI17x8Q5mT8mH6qcvv2OFtHHOaQt00
TGJg4wqdOEIa5D3PQdJf+Pke8JNQbKPJmJtimgvYuWRPfVS3G/14V/Ebgqj3+QUH1B6040kXRZHx
Tl2Wk8qiETE1kHwo4p25nw7WAXzYXE6mzUVbQTFX33EiemnRCIMVBSS5r8On606J9/uMQdDrTIHF
wX2QJGjAlXbc6ctUka6tFf2AlTkIy0aaEgMA9TJJ9qA/pVEqBILQEy8E4YvevC5h1gd/JhVjI3pJ
GcuBRkXksNiJc7VLEt7IZ3omr8nFWIlYVwzSCTFCP414SwqS2G2dvhpJfujbxpnU1v0zkRgbMWFg
mRIuWMehQ82Lqu0xcfrzdYhfnyM4PitdY2yCTLRhyiKsWhKqH2JpIAYwGIWda3nFEWYbCcQ1oonG
QYVlbMS4qLRWWyBVy3HRc7spj6TpOM5028aZf6Ow3nRsBKvENCx6E9JRyknz+xMGXjiqXX3+K89i
on/G493ANv3HCpaxDvqMdK1Ilc/qvHSpbEySKtSbfh44i0hPzq8aeBGPMQ2kV0uzMWHt0uwlSZ7a
7uV31OHy+4xpaBe9Ba0V5OiVw9KOjjGcYm62lLtJVMqVfeiaTplmGl5PiK1/1AfpJUXHcv+63KLU
xUns6Yf4Ytxzk4zi5uKZYFQzVUVHxPJn2AaaLQoyghjJnuApNdmpoyFg8i8yqNu6fkFiTtWsCpNp
pkDSEGOjpHrDe/GOGzLy3KOrgAwX5FCDxtH9bat7AWV8baKji8saATootWMYT1p8ipJvUd1jMsS3
oeUQZGxr4t9orN/t6loo0wxoanvK269TzqkT4v0+c6LUItOnqcfvF9Wd0B4ng/P7nC1iGezR69ZK
Df3+sL7P9dJXyKueS+7148QTgjlOJRGWyjIBkik/hnqyq/zbdQCeFPQDVidJExYzHCYAzO1wmHNx
V821Yw66/Wcw9DNWMCMeRaSuAAP2PnvMbsU6cgSL44o4+qsy3rVJzDquc4BYxntODq1c2/Vw0Pov
MXpUVU6maNtgX9SXsQVkLBuloRIpI3jalMWhw9qjxElbHoU4D4mxBUpVZYZJQ6cZqumWYr8Ut+Li
6zzOsk0YSh5jGiDUw8DJn7eoVIiGUWzwDEP0qE9PeFa6vbZLK4FjZTbKGHBjWAExKmcWoPUTJQB1
rokqHpouQf2eT0d+dYG15/V0bR6hFRyjekkXp1pLe9oM4Y6o92TmVdVsZCd+FojRu0ix4gTtJrJT
er0neoWrjk6Kct/+lHmCW/LKMngCMZqXVpHcVxXgasMRydFaXq+f1Y1g0M/ysAqHUKwx5Xjm0R4M
OJ+7NNCCBemk3wlm/wzFuJxYUUK5JZAlzv24iZ05OhH57c/kYYv8hjSV/+rabT9oonPZKSiJdwxk
OdOC23nE2R222E/sQzGaUixevdzo4ePEu8BtapsiaiooniTZBNHSz+e0q4pIVaaExq17dDYVqMAx
bjWPiiO48fP1tdtyD2swxonWcVtGaogHhNG9Tv19nL2Q9Ok6xKa6rTGYK+lcRpUWJ1QgWt3q5l70
IO9FX/HEI69UftP2rLEYIzcXaQPWemCpwfhZ2wmPg62fhg8T2dJ5p9wrHNl4y0eVZeX29Mqa2nEA
nCkf8s60NeM+zh+vr9+Wwq1FYuyblk5hmcbAqLpdPuza/OH6728kZ1R5DcCYtzARQO5nnPfHlVBm
krk/BKc49i5NF1pu/t/rWn7GY+ybIhRGU9BFwxT1fTjbhh8dNK8meBM55Yk4ok+nQUyJbbkDt26J
KgD7PloLy9i+xurzFIOI6fNvRBdSgZ6R5oUac+qcqmfly/XFVegBuobHGMCsn7skyoFH80JAdcqH
8Iu0G4PIyx0Fk8Vs+r+CY721LmXuXH5UgTLa+TttvKB56PlFK/16d/2zZHrmrnwWW9gYlzl4ytv/
fRYtbASVqHlASvohduvEDX0dnZvNQ3yoj/m5yEE88l7EVPJrn8CYHqEwhUylsQvxQJmi0jNT1L/g
L9+696x2nJ1za8xpSWYqKs2H97eSHYFtSfXCvbAgd9R8Br8Tbq3ceCDn2LKDYhsQwZrNDPEsdTkq
1eIN3MmgvJPLFjGSvMOCZxBtdKw79OygQky4VVE2KfsyqOD5uR16NK/tGWOLVNXIjU6mgJm4X8hg
90nnSJNxKqrkkCTLf+7f/MlSWIxlamtBUJaKbl0e9NVJSHZ1ub9+Engeg21LJFFPxnwBhgxCLFrg
KyEYNFe2gt612yYYK48DyFtDxgJhJsmiRBIAl7vZEXqHloURTxAd8EjSmgL1qN2bO/Ag7HllNjyV
ZGxRLWmlKprU2afq7KbqENpI1Okc+77tEzF3BUk4HWVwjI4MWi8j8R7BBXeZYWu1oYHyWYwcIwlr
zlNj+2hfoBj9KFqS6XEqoOa0AWmPpbaLHeft5BKRmF4fd5PL2btNmyWBIgmSgfCaLe1LBg0clSNW
UA5GR3klO1oSQoLciezwpD3U+84RUfuu2A23UWGjrBCHYYVNd3d117AUjAgcFrquQRiA2+FBv5lc
AbX3Fs2u5qhIsYLRp2R745O+00W75ziN7Zvp6guYnQ3RidkLE74Azx+UTbVOVu5NF7Ruj0Mgltws
x6YireCY3RWk0RqHCItNzGOi3rULf8LnRknBz4vK3EV0QgONHTAoQ63mTn57S71x4yHTFownFG1w
6yQ3lXYlFnP+y6horEpHjsDoQCopinaKWF/f4uBbMud8SDx9ZU78VCpVMynYMVp3I3q5N/kgmrg9
E/EG6RM6zLwhEPa0ZppXHsLZPbYMbRExnHEIIaakSNN+rvUysMq2cjDBZNxfP5YcKc8nZ3UyejMJ
jbDFJqqBeSh8c9947Z5Pbbn9kLns3PlStcIR1K7JElC7OuGzehgD8rWpAtq+NgXzThD960JtGusV
GPOSaZsOI24lbF2efZel+yTlxLd4v8+Yk5hk8RBS1UC279ipoitn3Ka/zVumhLnvGIaEgDr7Vs4m
c9JDEWF8OruKDn/Pn6OAEkB2Qf/Ca+nYVrgLGPPMFLJpGDCcE2+x/JPRgq28ukNnl319V/5BBy4o
7LbU+bTIlElAs/WAdiKVToeyasrDbP5GAFpZrR6zQ2axSFOKwUhOX4APiZAvVQaKaSPmKBpv3ejf
V1pdCVlfSPROp8RBhJdYddv81hN2JQljyUna/++e2so3Sx6ovHFV/2DGL7vCmPG4Npt6UbFU8lft
2+RO+8IH5zIqeslTaFePIC8M9D/cHcaMm6T4X0KPDCi0U4YTpt0GarpwdmeD0ZR6qItojAkX1Kms
RhXbQwlbkSfaZRh+TseE87r6tg3C30C/PAlBzJXl5xKdKXkul8mP1YQXauDoGtvhVg4JSM7oPiW9
o8NUx66SoBzaUYLQ1nFz0VAnLDwhhcA5tRxDxL4BVUkaS4le8v/X6OZQ1pnOrvelOx7/6ygZWk61
2jH25SdlXYa6U4DFBrEn40nOTgqPOJO3kIxt6JooNGR6aM3882wVjjJgoIxC3Ovrto2CojAROXm0
qTG6Z5njrEuUrE0Xn1rMaGzvWm7v++ZzSPobgx1jpEnEmFIaXM9QnlP4Kkb9JLFt3veJrX+iDfDi
Tg4x1Nty5f/OfEM36gLNRCCIVYflQruoxXZxjEJ5NLXaH4uQcz35h5v7BYfxTDUZB0Jq4FAWBTT3
B1Nkm/tqF6MEWnDM7z2Y2WRbPxbP4NUUfPlBfby+j9tH+/IBjNPq86khI2VNNLvENtr8GOkx52jz
IBiFtFDEKre0Bz4P4RkL07YSjsH9B0t4kYJxVIk21dVAO2LKPPWWeoEhHDA50rTsTu7tylBdyxz8
ZMnuQs0YOSaEcxQ0xoVFqTGXdQ5wTduHdWFP8b6Nqj8EYdyYNjZWeC5VizVvkN8qOUjNp+uqcG4f
+CWEs1J6xm+ViYXsTwFBOgR7KYleR2jtNspgaJP98JIdQfji9q5xMHcY0Y0gUuQaJ4P3GVulFuuz
x5gWkWTlUFG6S/oyQZ8x3iXZnk6lD/fmiYZCu1uMCUGBMjoCfV7ocTtwdlkEltoviqdW1xZoK63V
E+zmLnYHm9JOHg7FIeL3N9EDdmXRWZ6/ME+kv2hL5WDx6dRG9V5/otTk8U7chY7y/fom/8NL/e+j
ojMWR9NSkF/T0vzlbnCze8VNXB1VMw+0G0ftuJEBerivicfYFxV0AENNq8tlLb1Vq3gXD6N3XSSq
D9cg6Cesbqk5kcqumrBjtDQnBb8GSC1BBMMtgeXtFGNkekHsQLkGvaTR4tYp7gSv9y1PQX60CcLb
5ct1sThmhSWyGouu18cUcHKyl9vSXjS34lUy8DAYq9KgZTIraN9Z1Pn11DpqHGTol7ouCLV/1/aH
MSvtiNbsXsDNbkgHW9TcRan2U/PW4dpwHYgnDWM4cmVCxIYSduSRrxSpE4HhQuSl4DkgbJGgqoyL
YLUAqdQMd1ViZ9l9pdXuH4liMPePTFmspYyh01bynIGKuaz2BNQgfwbCmIK2HNMhphRORnmHul67
aogd18/XQTZ3X5Z1TdfoPZHt3xTJQop+QrBn7DPHqneLjOuoqttGRjjbv2lqVkiMnoUYgpAuFKlV
HlLJHbLguiQbTDS4FK4AGP3Kun4WwxEAlAOq9uKnaCftJpugrUn+FH/uXXojDZ3G/+/c4z8BswGz
rqnVRqNvlKy4ifuPuX2ZefPKt5MdF+HYSBmpwL+cyRCOZiMRwbWV9xTvIFw/XfW9cH6nc2W1lmzA
bFIGOddpObRefVT1p5zbubLpFVbyUGu+8gpLlNfxQLWBPo6VnYWZUar/m7m8FQzjfCZVa9PWwtZU
loSODwzrSfUPjt7Rc/iLAV1hUJO0EkWt9aUNDYiSfh5BaJGCPiqzG/xr52i74EVnuZrA3GdNVZuz
fgFcAh7uPU0jtD9o9Wmmg9mNknDzEDdN6ko+xgslSIYamQrANn2JxdmOl6/SOPyOsVuBMNYhy3oj
F+giTv1Bz96l8ijFvGACx9bJjIFokdA3FQ0YlvKRgqh9wmREk7wICSePxrNEbH+lXFZE7NNzboKW
ZdB6ZAEZ3hC3YiR7ovvzbLQ75Uvq/14ZzWUdz1UNK2W0pKWrdLqO9UcD5ai/Il7iaA/hK20ZJHe8
7lmObrBNllk/SGlOSwFCzMVtaOy2e0159nU7GbISijEWgkoss1cg1F+Ne/E9Svn2xX2NEO6Uo8XJ
QsYXbHsuaFW41QA8CRkLMipa0hCaOtCiRzX7lke5XRucHriNTuCfPIjCmBBxNCO1pykXNUgflVfa
87zspMfIQxsy+BtakLgUDxW/9/LcB3/FdimMMckNzEIitKcCz+97OJZTGIDg9xk02ahJwMMyaP3O
a27bk+box/mJUnTzVJZzKtnS/VKPM7Gmriad0Hrt1YaTVs8llxyDt4+MgVFCXApr8Ls43StSQKDp
kvwclLdh4VReflJjN/OKm/SF4xu2Lz26aIEcQ0NDHLOxpjnXk0Jby8Kb7KnZz7fLUXetZ5wTu3jM
3eQrbzW3H5DyBZHZURIVs6mH8HiYuerSuHP3rtzSCl5UvCY2rxxp241f0FjfMBEFs98hHx27J+3U
/QyyTRDpcu5225t3gWE2z2gH0tW0bU5NDyO5LTUv5k1950EwziGNRqMUUY/qzMWHapwm6UvfcLSB
owxsnL5CHdGQ0wo2aa6+afktGc3P1/WNIwQbpZ/iupsxhxmJJxgOHcM+yfdl4QXUtjNpFxVjY/IF
aVVNEIBCzTFtxFp21W5GWei848V7NgXSFNTSKuDMMViXPWvySBZNk9BO9BaTL02XObL4fH3RNnX4
gsF6a20K1ToElQ90ODxIO31PO4f4VXPbqS5dxCQddLrjDUVlXbnmNBJiYQpFtPuh5guUvD75ikGw
hk1nEdDhQVVqYwAUn05jcw1XuIxFQMtIWWCwvHQOjIST06KCkbL0gH5h9lA8jpZa87bjtSxtG6IV
LGMawGYzqTWabSHu4GrEtlAsmr2LqIkOTFQt9L+VDV3hMTYiJ+mS9wR4sWYd4hGNC6r1lPW/1d1N
W8wwnA4jGGS2W9iQhYoU44LigdcRPQVQGHqty2xDwy4qXhWUvAv49pV/BclEArJhaPtMmyWnP/zV
xgCy9EcCspC/+jJ4Rv0ftu4iInPfmsy2F5UeImalTTS/2vdBfKe73bKrT/2ef8fiAjKXrFokvTik
2Dsq4HKSkOOzbhZwTtD3DK+YjovGHMRITNueWBCPBtJ1XHP00VZuqOdK/fKdFyjk7h5z/ixNQb3s
ONGDIJ/J7qMDruRBjztV5fArPbfN80pbmIM3V1U15ZiH5mAQ22mqvxD5mKueIb5WWm7HfYh9PBQd
WLp4LnRbUgOnQpdMS7MUxodmaW8lYFSgkko+yW3JJocOQ4ySXY4IvfouP1633NuiXgDZTsWsGNJp
lgAYfkWZikceWl//9u9ewduZhxUWE/Mzqy7qZJgETCzInsyAcp2ljuFJBxll1hiCwX15bKfNVojM
sY8jcw5bE4jiYdjX4Nzu7Nk3cb3iFRBsesAVEHPeQbhkYe7FGYjsyMHwtEDx8Dj9nVvcCoY55aGu
DakEVm9HwugnhMyrwpOKt+sqsXnHWmEwZ7vQDAx5WKgo3TdTje1F2P0ZAHOa9UkXIwxFReWqcDta
dwmPb2XTW68EYE6vqqu6oApYpKXZWXUwNjst4ojAg2A8ZZUpeaNj1I9TCl7afm2712J+vb5K20/2
lRiMKRDjpgmR85Uc+YH2QuU7cM32i52gDIYy7swnIcabpH+S7ebG+r166Qs6W5pg1mkjEGoXsmzy
LbELuij0r0tIF+mXl/MKgjEHS4shKhXmezh1mt0kaZzZ6gKyVcEabWuUjjGadauIN3WMbv41UMYi
KKMB0vMaytFJyt3c9ns9taDjlWprlepMlupdF3L7NBm6QsmFVPRi/HxlRXAnHVHyDmWPwT4ozUEr
hO51iG2RLhDMecokMdJRxIIBrgOK6qVnZXDrJXVKucR8mutQ9Kd+Xb0LFHO0ksJsQrUClLLch9NN
aKhOox5D1Ktcx+Gt2i/nawwVtQHOZHYeGQpPnkMOxPZjwgQxH4ioQTXK9gR3Fpof8F6inm92KDtO
7IYn4U2lhD+gWUD+30Ef1nW5NlV+hUnlXj1gRD0rTFQ1Yv2i6EbQMztGUsK2rM6HPfG1FuOSlvbx
OubmWq4wGQ0swLghtyY0UAQ7mJJ+mopP1wE2jeEKgNE/ET62iAoI1SNKalnOnIz2GD9dB9m+GSE0
jwwb/hFVRvV0JZ9yYQ7pG1Px0VKRoczGSSk5Oyg9e5M+/H7v1bDCZNUw6cLQmICZnPSD/oZOFaez
4zc6sC3/xB+utL1TFxEZi5/Jej2mCtIsitLdLkVqk4U7+E7eOsHnUeciJi9r52VeaWAHetQ+7RHE
o1kwEV2ANARc7OiLEvT2e86m8dAYfa8wuoCgP4VWFMye7qC94Db0W6QRO8yJl3lsV5unayUbo+lR
g+nFU0XjoLmdNsdWVd1CTO24QVigRAF29ztl5Cs8RvGNVhoGpQBerH6Xo4PFa6DcpIJRVgCMzpeh
ooMbGADRx+RPru5UGDCJOOu7EsyubFNyzX9xaeZtGqP1slVN/UTTY/LDQNmzA+tRQIemEGQoDzK+
X1eRzYvzSkRW52NzzrSMgiH8qYD7WAniXce9n29b+wsOm2EOlSnMGrpXVCjMzEzRN4SMEh4eKZ3v
BTZbsBnsrsu2bbNWoMwNJ9frWBJKgNIULWod9HvhM63vku3lWdxF7lI4HET6i7846BUi3dvV8baW
acpFKiaNJpdoaKWlXe2+cfhDmzet1QqKefIsaZWZKs0/L3Vldy1G8HE6IDcvGysAxnggHxYrUguA
DGHlXQjC/M+60FY26Q1wuuo8TdySRxVBEYITJ8qmyciTgf8wymi3ci19NbPhNhPLx+u7s2Wf1gis
QH0M0gPwDOLC2zmdJT3MLSK+ff8pWd7aYvkyazVnCTcDNWtIxiTGNfqMRxm5NzPDuHXZI+i8tmZ3
/IJYTWmrR4Nj8bfuAms8xiSODUhWJHB2OrXuW/neav1k4EBwZWKsohVOI5pugNH8b3ZrFGFi2HmO
qo9qqJqTi+aJxJjDaBxrTGehmZN6QlYgtgtxp/Y8x8zTPsYOmkrYmKUO3ZDAsNneViMv6soRg02d
RB1GZM8zAPTprlc+NfNdrt1c1+/NAM9q99nkiYibNlFoT3bd+LSQow8wDfl+FOzK0w7yYBdf/0Ww
bstdrUEZk9c2etEYVB0GX/HpkIBZ2NOJWeMdOJFdXQk4Qm6ZpTUeYydylHu38VkfvuYfBSaQIfq5
LxMPzO+vk0dzd8re2POYI3jbx9iOWDcWDIGCFo61jxPgaKhi1C2OqtOTw3qPtWj0I1beY+q0rOoI
9s9YJrux3lId45AkARNX0Fg8JA3nJHPsIdvintQtkm0dDLw05LFdIovuzKgDt3Wlk4JOH9LdULWK
HY+N+Id2ke18R61ZnigpPQ1l6lpEfxDHztfV0CbKYk+kKewwKe/6eYnsvqwPRjrcGLE629d1afvQ
m0hsW7JB57n+vN7VFIGAjlpLBXPyMk+VOQvM+X320kOaMmlNev9I85fQeiwyXjxgewf/FoCtqQuN
XpTnDAKoanhbdJOtNXhJzLMfkRI3RqQ47aE1766v2vZRuIAyBx4zUMZqok3Ei3BYxLcMU28Jr99i
6x4FPoD/3xl2+gEdsosWRAg2+ZjJh7YVjJ+mAx1qPz4MAmebNo+dJFmWZIkSrhnMsdM7zSxmgkDY
MKEOMf7Ip9uk9IzidiS8Lott57nCYhz0kIxzCpOJp4M9n6cHL+8kWNDIq2PWF891buqfpKmyYRqa
rrBzXOLewhETDIClT6X8OdQLzgH65YatiShYpZlnVVFUUZEZ5zzBNiQxGUDmhRSpShlN3QEjiS0M
a2mcApb4v6keC8ccWND3NHM5jaMTF3el5bXzvanurkOwa/YXhCHKoiIaoFpg3gxdtmAQcbyMToX3
cV28SeZ/NPIsAHN8ZC3UkmiZIEO9X2REyG/IsBeM12oQObvDHlQWifGU5iLI4zhRJBGzbNLWE9TI
VdSYI9DmitG0tQ6uXiwcc3yUGv0XygIdQIX3qNz/H2nXtSQ3rkO/SFUKVHpV6jw5ePyismds5Zz1
9fewvdetpeXmrrf84IepEhokeAiAwIFMOGSe7IV/VmPxfebINBhqlYUVvh/7s9W1IC1Inivlufc1
+/rWr67XQhDj2FZqKvsIcwa7kvfFsBta0JArCkfILwjAqsMcmSyZElEoIYWghxu9wjf9dnrz/6o+
SXv3uk68zWFOzJDWcjCTbkBqfTPKz+X4dv376whwWTS29qQSxyHokrM6g6ujmSsMLXlHUEngWxKm
ccoP/1Egc0BDLa2LQYfA0dMmEEuAnfcw61bzqX+hVamNaHGbNX9JBDF7xhaJCr6URr4CmXmHsQul
F4xIXzQxxiSPLuaqiBal68g35lHw/qO2zBmuymGcwFg24KVftNtd7qDZNkNJ5WxjCtdzvuEtL+ew
KdSeFi5o04p1rfjtYEfiKU1uiT5aofAyJZ84elGUW7q67IoyoJFF6DYJe+glbIVHysFl3KGyGE1I
Lh1/xUuEck4BWySqhYOf6CBgt9U29MpK+DCH5oOjEd2Jaxox6JGlmub7Ee4m2r1FazKMnfIgbQZH
8yY0zEdfr8vjqcTAiFnX+dDGUKnJvwc1om/xX/sq7B4x2OHnSJUHDUSYW4ygQm1C+tVAWzTtfUvt
ngMkHPBlCyFIAspbRQBQqdHDkD/P4S7i1VdxlowwyKEL3ajFPkRIarKbJW3b+ry2KrrqV4yAJW6u
glzQTYqGdfFpFGZ7kHVPqVI7EaIvXRE9wV/iuMo8iQxAgMyToD0YSlEaqgTzSNEWUBtIsH6vp6eA
1zv7S4qBsQlC13iBD0lTVGJgQkGyQeN6haGSqMaxNAmANOMpKN7jHYg74I1nGwxYtANohU30daJw
JTzqmPAmWaAMHM6NUf2L7KAvwOP1BfDWlfE6JFCMxbkImZ3h9F5rfB/xGhkEiTXPVjXweH7ZEIRd
VgY8ZAwGiHJ6wShDg/lZXfI2JOVLqApoAZxQ3NVi5NzmOoDwHBHCIEilR005GLCc6nvvRNsKVGLi
rjjObupGHrdkjQOPLJ/DUOE4KNRORy+7wXz1jRJY5KMF7RyK1m7D54nHsMDzTNgSiqJN0NOWYU3/
T3/ZPGebyA6eFDwACDte/vqXJw5mD1UGXmYBHGXDBA0nO9+1Tn/M9uNBcOkQbXPfolLO3HFPBoXg
X/FGocOTECsrLN/HHOux2mV/XTq5U2yG3s36nR5YyV676zMUqtApd4nXxneN5ILjQeTgz28Q4fIT
GESQW0FJawHLTE75EaxEeMdXJ7B46ve0JDi2hDv53/bh/ljpi0gGD3x0W+QxFTlp074Ns1PRyO40
t871E7LuC13EMBCgRqER6jMWV232GjZTv/dT0aoDXlXC+r10kcMcfqE1C0MfIKdN8jutRZTul4Rz
vf7mNFyEMKfd1+NKzQjWjBJvE8yvq07ZKUPXHV7TadqeV/fOU4pxHozJjIe+gVJi6qb+IZjfr2/O
KmKi6gEVIjLRZbbhCMOb5qZNcdqMHDnSWrPG8lg3N4a5iUMec++qLgtZjCEESTiaeQRZabv1/fcE
M+T+mzKMBZAg6FCJ0lBLqywxiiyi52Cru+kUJw00jlmvm8JCHcYUxjAM4ySHOvGO1n+jjP8k34GZ
AXUB9aZ55SVteKvHWEKS9KoxRQgpdH8vNCgTIa/XV2/1nF70YV3HsE9StOZDgFjVDop6X7LoJq6I
rZblv0x9noFnIYmB+DKfRp2EWLlWdSWCxgdlU3GLlDjrxfqQRjsNSIBDHUEJrYQ8YGLv9fVav/kX
ajA+Y6v7vWoGkNB/mjBSIAaDp7zTMUSwQIMlr2aWtztU3YXH2DWFkqKqiq7Zu6++Dv3TpHw0ccix
6lUfcaETcydkeFYOY7OGByW+GMPTUDxFGed9bfWyXYhgYGCIc6lKA+y+bL6KePEMKldL9+00WSk6
X7L2Vat4jbg8W2CAQdVGQzESiGy0Q1V9nsnjdVNY/z7iOENE3htFin/fnIJIXTlJ+H4ij3Y0mg9t
q3BErCdPaBXXXzJoKmBhAJUhDpGqQka6Gx3aaqXtor2Wo/I82/mWbMmHYSt8zDzQ/qWH+cdhvchl
rLxoM2FOBVg5bZIIadPQy+zJgLtkozeWkVuVY1gU8pTCkzilSete0UJpxurVEK2AnQnhlOud0k+G
DnmjfVKSja7628DjPVDydpKxfz1JtDxRsMpFvOunh47b4buasUGgRQjuXMVkR6TVQZs0lUHPMQg1
6ST6CISazZmoP97w1m/9NP8UxpKgGOFYCF0FYYV6SBUXzTy2UUj2deNfE4JHJmT6JVXD2C3mYpqU
IKnq0IeDXj6F/SEwv4q8IXkcEWwMYuIF12xiKkK8m9tD2h39P9oYIqmijiG7BE8xzM5ntZDhjjV7
m9ybFoGd+7sEGUL0sPyTRieKCGzEQSQ0E8L1MiS0/vz9NMeSlIpjEiNBSDDbWvci13C6YUNnakRc
MoC1IHwpjDlFZZSMoZQnAPXpRgx2+Yh6Z/lWmbd1kuCtkxdXrIZwS3nMUmog2EavIZRTHo37FrO0
OwTF2i7vvFq1sh2dDQGcanmBxqqVLNaUuVhAbB+aegU1y+i5V09pcafxGAh4IpiLpEHTCjElaGaW
94S8Fv6XLuI4R2sX/XLxGLeyDjotyTqICJqXmdzW8X5on3qZ4+yt4dxSCnNowwyNCi1VZAy/KOJb
Oeyug8Iqci8EsPxsA2oGSzmCgOhF3g8vGma3Ryfhhc5YbnaYsbzjcXZyNGJfHPMpFiOB0HXL9gG5
i//tMDx6Dy4VYu5fCZ0PWtDDuurith9QWZ995SwZPfNXMEFjMCELp2yaFWggPQZf/E3phZ7u6idy
O7qyE7q8rAfH0DQGFZBlEY0sgEKGLtpkCGwVTATqg6RxqlRWz4wsmUQXVVwSbHVF7o+qn8QpMhuo
2q8eq/Eg82KjdcRZyGA2R1cCxfARKp/fd1CnbVcnJG9K30YQiKHedEr6pvk65h5ny9Zuc7KQy2zZ
GKuDEZXQzfhMSRYakIGWW/FdBIlE4PDosX/pAzyb4EIas2OD1GXxWVq88/d03sr7BLIkect751kN
bZdqMQCeKy3qBUWYhrjJd5IzIcfRbtMDwYidwjMFy3evr+NaSLCUxyB3hjJtdFJj+2iF8Y8BzxLI
+njUgKsQsVg/Br0L+f8HbBr7UwtWNWsQRp7LunqKF0IY/DarKQgyFPf8rOvEaPkDHU9EOdNROMCR
xztdLJArfmZgzjg85HmrdzdFu+cGbBJdl1+A6aIS+zitd7XRNiVkjJWTTRbZ6yjgNxzxjqDyDA/U
xXFyfhB98ua5crRjWYymIu5HYYBhiOKO6C+D4rQip+5CXsXBhXYMdqD3YWpIDe3SY44ZCvPt7M3O
gPyrAP8crJvIIKDDnlafRx6qcWzjEaXvDm1IN5+uH4PVjMLiHCgMnGTNjJIZNB7Z9acfcJLZtEti
dvM9f57x+hW9UJyBE0ke06mgiocppo8Y6Z2R9PtGbT1MtbuNBvQWDMihCjkS4JguFcteMFXHKHtu
tPa/XRFsFhKFXpU6VDgzvfE8x6YVYZRdzrMl7uoyKFMmta5j1Nv/T2aOYBJFYxvKnYCuCY5ZcVeX
ARvUefmdQq8G6bFF/wlocWFQGuixrd6lDClN4fBcIA6MKgz06IkY1SI9pz9gtN8mu3Mucssx09Xg
ZWE4DObMZihVFXWF6Bs9ZcMWJkcEWwolvUiqzXVpHPBh05JEJ8pUxRCWo06lSVCc0sYbsXtJNFfk
1lOs4w2IGBQUYBmawWimJkooZFlINZvccZdiy/wPShw5uy24Y0s74g/TW/chfspkS9rLnETiKELm
tDfg9GHICsLO9ObMDcfl8FtNIxHUGv6lIVvcPsVGORcFpOFpzRnu6Q4W+xGETZUTPFEiEdBfbXiG
uX7xXoQyEFtKuWxoDYTS4uOoqDbVkHPCJp4IBjrrdA7DKoIIP922xY1WcKjZOJbBDmpDO2cRSyjU
tP2wd9D83Oi+RQbeK+D6XWQYoM0wTV1kQ4DWSLOgHCKc4HvjnnKSIM3nmA/acfKSO3rplHZqR6/X
T9i6ahehzD1QTH406hGE9n6wHaLvmIvhNTKvU5knhf59kb/0TV+LNHq3GcOXGIl/Bd1qWuBeV2U1
W0nQ9vT/BWQwvp6bsBlVbJOKWgqPclL9yBsGe23ne/Jj70pu6ErP/+Bpfh19L6IZwO/qyZQHTAqw
q9AeS8v/VoEPXfeqTb3tSqveyq097nVgCZ00g1kIHNvhrS8D/mlTBVGvQ3NSP5Oss1L0VoKR+Pr6
roPxRUcGHztkELOxhY4liJwSFKnIqPqHszB7jca9r9eP9E9hbPbSzMqZGDqEdXsMvXo5V0Vv80Ow
w6vRnsYHCrfxcN15v4hkEvl6XOSSYkCkllg0cWV6YAak4+EU7FqM6b3/dgbNj5DuIpBBxrgujKGV
IDDrI6/tQVSutV5fEw56/cb3uchh4FEPGzTQU+PE19EwnTv+TgIbILph3fSP6ssXh1BnAIWkqhZU
mFdhD7M1md8kw9H69+uGyFWIgZMcY9eEiV4pP6bAqofsVB4wMnrfb4JbnmPOgWWdQRVD08W4U4Fd
pvKgB8dWUC0F1Njm9+tK0SP6a5x12SQGQdRYiAqZbpKuvAjgSQmqY1b29uw/zMNhqjiwv+6hgtxZ
JaauoL2BXcJ5NvXczKmHemgwURVZ2s23+LW3myN1UHkvmOuux0Ies4p1iNmLSpbh4e8+3wU13j7Q
bY7SpQTzXBN78NIHI7O7GB38vFTXKjYuJDMLO5TqGEQZNK3NXSPs5NCdRk4Is7p3CxEM/Gby2AuV
CHef1JJrpp906U6W0WVZv8jNCSjGAWKeRgwQi5Ec5m2AtTRRT2NO8xMeye5LQ3CuW+TqnXbRio38
jUb5S8yPiCLZdF6IkdI83imONmyY3yS+KUcjtJkxz7Q7xYYjhH+SJ1lowgBtqwhRl7UQ0ajDfZSa
u2HoX9CJw3FDeZowOGumCkF3FMwgLAJQTxEryMDL7XOCy3PL2y9IsdCGQdgi8nupLaBN79FHWeUw
nPIn7cyCEZw0zH6J7kTHf03AmVeEFm+7VuFwIZ0uwsKVI2FcDkpO13JQxee0UOrPGPJpOmEkKUi/
czni19O7C4EMcihNkUykwfkNUZOHdun2SdliqodiSQ9gW6SpmcTpXs2P68bPAyyWkbjyp1nuI+g5
ejNGLuzIPntInQIzmBzK363uMT4Io+MEh1c1y91fBk06Q8mqpoFk5VEnLnrE7/o7mRZg0gFbGBFt
+8fSDSu7kx05ondRueHlZKkJXTMxBmGKuS79rMea+1O3C9PgVVbSe84Cr4a+l31lY/tQmgVVKXBa
xH00W4ozbnV7tvOb6Yh5fzavq389rb0Qx3h3ZdsHnUoxoEc7ZI7bh9zlWwmPrrIzbckDb8LbL6yE
Z+duIY/BHE0uA7UhUK/JwdgnRm4nPEj6NyIefCV3R7Gxy/nWF9+T4I2zsOL1zSMMDCU66OMUFZpC
V6cHIXO9HUBriQnfm+uSOBcEW8heVkSspRqCWiX1UvTiZe1kZxXZN4Hpljosd37qgoTn/fHEMggk
xSORkhYrm734boXakPgjyyw8or8RR/SCt8JR9vkDqHSRsOHyKXEwnjBoVM+lEEw1hNOEDQr/nGhv
3vhPDQZu9ScBzz7TgefArD/9LEyJ8WBIBMcpphsaY76QYQSvgSl7yIY9iz4YdYLArUbNEirDmc2Y
d0qpsVxBArbC3c/yKh4H6Dt+ijNwjNHSnz6w6PArxTa/JR4Penh4z5aU1EkfY1ANtKUjWhUAnAMP
cZN+TS3tvUatE0okCJcni7OtbJEJESb0w9ElbsXRMvTQqYT7sOMUv/3G6VY1U8SDqKKzLftlM5lC
LZ5V6x1jT+z5INjEmT5RKiQUtzviw/UTun5Z01nuJmp8JfZdXGjqDCtJk8LSvqz3cRdaQ32rRBz/
6jd7dpHDgJ1PQPtR6+fkc4uhutKrGVj5drRLlK8br4En7QKH54isR4HgEvu/cgzOpXE3ZKJyzkRL
3vwUgc9afEx2wqY/pRtuSem6hVykMV6XVraiJNOUft9s6+4uj06k5ODpb+6oiwwG2ZoWje1BBxnh
cfYon58Adk6LNoKG23if2gOPbmzVPhD8oe3YVPFCz9zzFQbGlkkMg8y7/WC+dHpi9aato2Pxuh2u
79VFEBtLtHJiKgO1/Eo86fWjgj4O1HvWokPSHP4+iBDEbatt/cotCK+LZXXnFrKZmx+kHGkh6VjV
PE4OST6+G6NkZVnCSbNw1pJtcDWTSZ9NA2L0AczcwYihU0LkSHKx10JuNQD9zb/AMlFN08BDhWGw
SIJ61rYte6GHU2xsiDtufa86trZo/XtKv7MjsxDFuKO+OPlhPUPUqH6LhVeFx3W7ep0vvs/YYNcn
ZBLNgNa20lldlCr6n4wGpJfk71fMFKnXtIhbciUrxVaAGkPaOqH2Efr3yvS1SD+Psm5ft3aeKMbg
0qkPekmHKLkXv0VJJoCzskGgphm5XYwKuITyetxel/nLEJe/b5MpMhAsgMwMc+KwjPW7mYIWIzkQ
G4ES2B5pn3PwDZN5XOpg09f66UCfesRXXsPK+j3wcy9NkYHk0cDtlqJ+xO7N0BaaySWC7Iqquu9N
xYpVxSu6AC93+n0cGKAQiz9ndW7nk7aPxPiGpFXIw53VQGbxgxjULmM0PpYi3XW7O7fszOA+2PR2
d8xdyq7RbXnlSOto8/+Taf7ClitHcyyhs8pWjZ2gfi6ihzF6v77XPBGMD9oJoWQYMkQU4q7tQyvo
wLXwcV3GevyyWDnG6ZwbaSzrEFvZuPEdcUFCHbvaMbypPPQ38CIJruEwIJPmg+YLA1T6kdGlJJFJ
B3bDxgOLWLcTrdwWY7vnTTHhrSSDPYFfidkk0c2avCZ6GUJXrB45C7kajl0W8uzdL4CnRFtqMOWQ
Ee7ooBRli9nRrr5vN9wQlx7xKxB33tKFpLaLzTaMsGWtM2MsLuo2MGgVAz42+T+oK+acrPONvxAW
65gAM9OTpYQPZfKU8Z601p3lxboxWFKmY4KyTgggGzz+IzmYuL5j2p3TvoQNxs2jJOf2z4KPhVAG
LwpBaOLAR7F5+y7uqwjFhNFeRr2nK58HwpQn6cs/GApDrfvaxlEzXaxlYiRpWBfns+Zv6mN/TJ/Q
XujNW/8YgR64tZNd06MHFbxsf8RQQBYaM2AikWwcCmqeGPMx2bQCT3uL7NbNnigzK++G4By4c7XZ
UlOzlYN2gjQtGK2m+FKapVVMnHQ8D7vOD8ULKZWQpaZC73o6Sa30MszIHO30od38A+4+aobX9o6B
ED3IayOmnli8S++qfbQ3HPTFDOdUuXbTvPLCHs4KnrOHC918bcojMYWtCN1mFIjTCy85t1yKc7jZ
sl3U74OgUqFGgbzV9EmceP26vwkIfl6T7GxRLdQqIQqghnz60SQQPdcIGKsdJUDgWR3PIFgutLoZ
u1ShbSrINtrTF9j4HbEovyK/zvS8NlcM4jzBfbFBg5EHfkKNj/Ku6VvQlT4Ue8ElH91b48ATs2N3
pM/JO/1Ovgkcnq48+2CwxAgMEFZR5xNDD1rxS41MXMjxP3jQfK6qXKiohllXJfQUtx7Z0BoLsGIH
4DIfPlH9kHd75NGwrYfGF5iSGXdEMcomznyIpOXPmTseJuQ3PTwBIFjA8Ii3qHA49/b6QppEIQbY
38Cu/3dQRlOqLk4GHpmF7bmJ5eQfzS/Sw2gPTgU6mvlR/5A5CaL1UOgikvGCar3ohFzAoUBKfJve
Bhs6jkg88B5jeZoxkNXMrUaakGo23QzBLqieAh4FHEcEW77RGEGMqBsiFBoCR3YSubXAa8LlCWHi
LGSaVckQ6XJ1zxO4RKXQ0nnjjNaR8OeW6ExYBR1AzFZBEXneV9mb2f3bmbc/4raLAMbN0Qp1HEQq
oFPeTLDYB6da5VQHrRdGkYsMxqvxxS4O0S6M55yT7sDDTi3VS/ZhYicb+U3djBVY2OlgWO0mdLmu
/bpXehFOd3EBFkhhqH40Y5focwSl0K9s2iud7VBncOCh33oS5iKM8WZKzSy1gpp2ljUWEltW0N83
2vdi+H4dHXhmwYBDG+Fp0FShVBocxOC9wVCt6wJ+c0FeNGGwIAfDIaY40mXb10dQr6MhSPwojsKm
3pjc4nPeSWIQwQgj0sYxhAViZ5ntXeYnlsF7uOapZDApGAFFNCChwObQx8wJBfbRHtX1drZLMX2Q
N7+Oo5LBgMM4Nn089lAJnWhWjabHFj1BFe9kcYzbYOAhT+iMoxwqSbcoa6E9QG4IWienOZPZEd27
bhXr/QqXk/wLw3sw5FpCb4jGNWoLK/kE4HhpMP/b30XH3qqRDcC8YGXj3wagD/XRPqbaqRvu/Rte
iR7nCBgMqIAUt47wGIWjFr+qBbKd48t1ZddbTxbKMsihSWmBVkJIQGbQcGrfylyqXHRsX/Ib1Uaw
XlgimKtym1eZR2HiFx8OdK+ippsiwXzKv2PWnMmRNFD/VxeAixMmOgWW2L9qbWJf15EniLGfwogE
Y6LRQ66MKCm+FxRPrnfp3HDkrJ6GhULMLYPNyjTSQY5fK1YR7o3wbhJf/5sujEEIlWwO6jljFAh2
1hZWnIZWV34KTV6p5qrpLbRhDCOYNbHWTbjzU648BamxVbTJva4MTwTduMWtpeZZqM0NbC/Ho0uv
eVLxfF3AuhO9UIK5Qsaw1vSK3ouNq+2FT3QO9fzabomjWc2xfsgT/osZ3eVrZs3cKZo/VBgNT63t
GGBy6Hbeim8V5JVfiJc5+Yk3h5pn3cy1EoiTVkRUXh92VkVuIsHT5Y0SfOcs5SoKX5aSTbH5ooCu
BjCyIN5HrQ4ejPetFex0TPCVt/zRoZyzxKbZ+tQnmFcGrYj/2JLaIQrqhcdP13XiCWGAQQwlUZZp
vKN0G0140MbHKOWI4FngOeZa2Dho9CtBrGGB8TG5oaMsfWETftXwYEDdQR3xwVGbret6Uau+YoLn
37SQ2ZKhrokEmWq3n7XPeX1qla0a4fpQCg7mcY7wOee8EDXESVn7FPNUfWv238b863VVeN9nIKKs
qrryG3xfnJ6H6VXles48G2AQooyUaBzo5TAke39DJ1HUB+1YOeVL/iW7+9EPwqs+48lkIGLQB6ms
aEZcHFsrFQq3VnNrNlL3+trRz1wzAwYZcoLHnjyDmL5AtwSxCq22ktRpC8EOUahk8HhL183O1BHJ
a0RWWOYVcMoaBqGsFCGG1dGhnX7oGGpo+82jzmt4Wvdz1Z/C2OBXIKEoFiNKuUcUaGZghVQe1BNt
PhG3BZcabL1QcSGN8VUaI/RDOYG03rTk0Nb2HZj+LViKlcmW9kna/JBsPvGIlddN5aImA1FRbMxp
68P3rdK9Bs5oM3cDhRcHrR+yixDGcQmlUGl7kA/bcf0Uyk8pL2DkfZ/+fQESY9J2OfjIcM8r3+v4
0Qy31w2d9326iIvvD2KXi6mJ78/BXV/cxMHj9e/zNoEBobifFUkc8P0JDHTyq9R6AfeeoBv562G9
7AGDQwb44NJegYVNiOClo9w54mBJm/Am3Kb3IUZLvF7XiXuAGBBKsjKUdBoo0uo+lfLj7Pxj59E+
zMDJONJ4O8RAkY8wg2gatBv0wjLG13i656jD2SM27i1TEvd6QCXYgeDSKBEJkLd8W7ybJ8kObL+1
TEf9+I9SGVxACng2BhmLiH9uiImFqBJBrZknbYpdi+Cpv48cbqkix1TYeFia0kTGIyQa/U71kfa/
ZbbwkiGpnzjB7X+WxoBDMYmlLNHDS7PQdDKYthvu6NPLP2HX5lklG/CWgq91hMI67ZvNnQjBKLnr
PGGTeWpscdl+153nn6eO5aQyVa3B7p2V074rzrw13qJNdDTdmpZCWtUTdQC4rSzrifbLdWIwgNIV
Yz/KFHDp2SMY11jYvkN2KahUyn2+EXhvdXSProCLwYDLlOR1r06QFx47twCtMXonKJE9Zd2tPsrR
6jiIvHoaNUXCQBfFEFGG+XdE1nsZRXbUFdC6r3NcWaJ6rIw3zuFbPQcLIQyCZT59BppRDCZv+mP8
KfVU+j5ipDZBHbaWWTrntK+CmIZRK0QHYQJ4xRilzLiIBBW22c2CNZLhUSw1HoytGuRCBqMTTnbh
zw1kUPa6xgAPIY73RivxOn4u0hg3oavElviV5wjTH/+LiSwEMwgtm4FQKhPFz+IlqO7AiWtXuAlU
Ox952fj1Q36RxYaScWsUk0mbsH+MIIj2IvT9i9e1+yrx3kE5+8bGkn5nYLJxAXGjHluzepj8DccS
KcxfWbyzwgsHJNSDtjJogzfZ9LtutHy0r3QY4Dl+Lk887iCeNgwei2EDJswQsgr5bZjuJF7ZI93o
a7pQ+QtdMIml6kXq6tKOtATFLXgBRCsw74mdpwbjs5X6IICFHJCki922lnQ3jCLv+rbwRDAom+Tp
EHa0l5qk28x4CbPUui5gPSxYGDKDCFMdztLUQwm4bd/zD2UL9swPdTtuw+/CidabGw2tf+NdWzzF
GJCourDS2hpie9haFtzJwwtHsdULw9RBKEEQyxG2hGQiNP0iE5rsCWmZU2OPr62Vf0cPuuh1d7E7
8XRaNbuFREaneYzNpFUgMdzRl2BjJ22aXebx6rdWl24hhoG5NDRbwwxUKCZHh8Qst5EScwr1V+++
iwi2eGQK0q4wZmgyT+iiuNUFN1K21/eHowVbOjIFRJCGHFpM6aS7k95njlTLvCEh6wWDC03oBbyA
gqkfSvBoUiu4b49g7EysoTq3Eo8YBKdUdnWH1pQHLsHX6r2+EMsgXNTFeVVPEIuAcUcZJjCTexNs
aMlyes/DobXdwgs2ps8pYNDT2B7tTJzJqBAZRZHojW6KDq8RnWuI79c3bBUplmIYLJpI1lZ1CjFp
6hUvE51AtQlvMSHpSdlE+M+LD+2G35e96mku5TIIpZnanBUK5Aq5Jd9nNwSDT9UH4SX9Mrtkm9u8
Y8xbTuYYT3UStH6poPg3au+FybfUITroecPpA+CJYY7x0Aa5NBlQyw+bYRsEKaaqlnhrB4O79gdn
bbGCbFdFM5o+MRqIGkE+rx3akuOcr53l5feZEJJUGL2pqfh+VUt3vdK4nTHt/pv1sW0T6JkWtbmE
DO2EhrqXENRHie2/mbZ8CyoCu71Xv5X3+h2vTHsVQJa6MSc5NnwpzxLIjY+tbOng+ijsaINLxO5d
4hG8Gxx453nd4mVUfGgoJ5IUth0rIWLTRoGEuilMIpMxQGKGHLt08wyFYbKVjhaXQWt1CxciGZzM
Ja1pTB8ih/k5rT/+KLGqLr7PLKM6qX42jGKPB78WD4ulI6ofGGdpKf6e9BynabURcimMKrsEfWls
IiXHnhkkTCwlm3aV3p/ERtn5WuaUauAVQecGk+iiTZPbS0BVYb3PpXR68BfSjVDSSh1N4aDMQOfp
BiyBMl7ddRfEWbIlJRafNYO3eQwyK3CAwknH4rbml3FAQUvOc6bW7rOlTgwGI7nqx1ULCagn2GCK
sSVZoZMf9A0G3vDzNWul8EtpDAIXfdUNkgRjLKMH0Cnb1Xzq4snK/UOUfA7V+46gZwV4yYEY3sYx
iFy0ZiMJFGLw0lpb+ZP4RT2EXo4MOQi+M7wR8gJW+sErlsI+AKhZJtVxh1VNg9ySKlfSYowAFKxC
fRebTTNikvEbR8e1MG+xtDoD1Uavdk0vQUd50+6KPQgswc6J4Wn/hL+cs55sTVyOEdtBLUOWahn3
+Ufp0TZWSsyvFZb/yn9wXQ3Kl8oxINOVgln7IeymcUdndsAd4+o3pStg7I7gkIfrS7l6f18QjSUw
qjohlUqKmG2Wn+Ip3dZDtkOli3NdzGpN8lIpBk5EqcEQJrpjYqMeGrk+NXVttzGK1Ct5h3PvyNWw
KcL4WSuzrdin3MHDnLPPEhtpY9KNvgwrHb3+KCGfaTjDnXCi2VPD5XUi81aVAZq+QAdcP2BVDfWg
RTd5sh14VzoHLXUGXaoqaMRigggMCqiNp5E3p5Wi7bVTzcBIHmeJotX4PsgHrGL0RlTFE6JZcttw
EIuzWOyDwdg2ejFXkCQhqKl7cK++5jonFOQdKrZArgeJjOn79HJBOo88S1aBQGa08y8GqptF3jve
arGBKhsIY2QignOKAahUFabQ7Ax6e052uSP28DnYJ3btInay68ZKPN7T3m80vIikB2BxYadIF0mJ
oeOEbQLNos2l2m6+V2pLwoTUgMv6um5/F3EMSpVVBl60GBoqxVuX4Bh/4yAGTwD9+0KfKJ0QLfln
feojTemQuyB2aIMnuqE2nWiRwOLVA6xHh4t9Y2CqjeKuSEwIpUWblHtHAgIj7vUMRz1VO8WeQqt9
/kNX+bKYjOvTGmGbz3QxK7d34rvSG7eUJiw+83r8YWy40JKBJ+SXlXZKIa4tPgfCtlBfiPyFs33r
1+ZFJQaf5kE2lbyADNqLOh7Vg78LjoM3wPfPHMHBrPTrAtdR5CKPwSvD7wqQlkLeXD4Z8XucPZo9
p2FBWvd0fspgSXzKgRhypMI6kCy99ZPt7DQgtTDd1u01KzrRRxyqXXcUHXH7JyW+C0ghDKT0WSH2
VQsFy+Q5TCQnbN+NlDfhhqchAyLDRMIskCCEwLGi7enJjt6QPF14YMWy9kRqYoqgaYAy9RbwiFzI
HNsB2je1zu52/6BbdN0Zv2wdgyZi2cpSm0OguG931cZ3eoumsfg0QTzoJwyEpHHRdc0ASfExKA7C
Ox6OMPvbtKvOHmOwVKeu6fCcAe56MgAya5kcThGENm54R81y3CoPlYNRjc709b/CFWHwQ6vnEW2+
kEaZlUM8iaHpkFJHN0d9jxj/jpfLWl9TBUy3Bl64MRWMERiPkZH3JiYWGafZIy7G+WQWHVrUfRrd
HM1lhptwuY9W75+FTAbA/BxDkqsaMsWN+qlyacG7soWVYtruY7Xrb8LPvJE7PIkMhKH+LJyCCBLz
tHGEXD8JbetdR8nrIiSWF2IwpVToS4iYtEPSvUnV8/Xvr6Lwz0WT2FJyNUz7QShoR3HjJIqKGZsP
icSRsYpRiqrQGTWGhifgvzsGcxn1ihjTl4ONsVfRYJ7suh0/rP2N0V3kMFg4G6LcKZUGDzi0yb70
Ahevv9pbDu5VOhxEBNMPr4R4/RwvdGO8qkmcRFCQQKZqocbDTtwwxEs6JXvNPGEnPF3fLa44ai4L
H8sYiVyNLZaSdisRJPijz3TCK53rGH7mFbDQQ/pLRLHQjQHGTCva0h8grFS+V8FTjFLzeBQsZSqs
rP/G0Ww1fFkIYwCx1xRlHEssJIUoCUE0Le8QXouTCZzSawu8e1tf504eXz9fF5thgCoo/BBTDemC
ittEfg3jd45e1OiuLSKDSqStfF2gi0hf7IPMygG98MH3KPRE9Td/XjRPIQaTepCtTWWLdRz2zXdg
L5JmDaK0rXIfahYKnTz9jeuEc3RkA8IukGhRKXSc9nT+IipKY1tH4xSd8BB/I7yuplXX4GIqbGio
JUmqZwrE9f8j7cp2JLeV5RcJkCiJkl611dJV1ev0LC/CrNr3XV9/g+173Gq2TvG4bcCA4QEqJqlk
MpnMjPDTB/1m2LM7RnnXfeilXV8BcQElrNWor9huS3K/Aa2cUYnunYLQyA9MFeWiaim43RAaYzTe
Wd4I1SRZWPHbjvJ/eznfGxZBS7tRSxiSs5mX+T5PvoWixqXt5wPVNAxZoUQzeYUYTe4W3QqQZARn
tD94UWFLD7OOytvoLrjRJr276M713bXp7LoOcjAoPFJqcBGK0qUze/YmPc73GXQ3tEYAsBkCVwBc
VEr7qozlCLspDCpbDUdb1772hq/o3pQK3FpkCxeJgng06prClhB6QuVJjw7X12rTB1amcIFIV3Jt
TFP8ft8+jNGvNHkoNPc6hMgELvaESp5apMPzcxstrqL0tibsSNp+ZHk1g4815ljKZTwBg2nNstF+
+kJ9Ir4XCNaLjzLBIpHeNLFenbVvk0tH/aX6dH29trfMyhguwFB5GhsQ6v516NWX8RwcNBvPzb7s
0psQDMnX8UQmqW+zh36Ul4ZEMEmlP9GpZJf5tyV5vo4h/EDMSdYpSmQ1qq6/9CDIzgAh4Go/Qzo0
9UXtXJuxc7V4zNoVUAbBJAIOW8a5YGKqIAcBeHXJfVFcEzg133EKLZ68ngkWzWjua3qHicHrCyb6
fW7fN4mBTRmwfdk9E5TIslLwTL6dNK4Witv55qiFU8jOywb81MXXHErWTorjuT+EjibbouelzXl+
fYXHhYE4q+aGSvgwsm5j4K1w59+y199DhHynPWkQm1Oezc7Dm5M32sPX66u5fQl4Becli0Doi+4G
tpx4jIlt2Wtuy92AFgfwVI5u6NSP1W9hVi74hLxwUSinedm8JJEOKM/RbI2hgx3F5OLoNg/kh1WC
h1t03RXsZYsLHQPp5DQtsMizOdhpW9hNjMaED3F+rr6lxYWMEP2ZRcQ2GesJ6ClYuxI/OID5zMWp
3iKFFXnP5q5GJQkaXoaFGyN3WbT6tCrSGCGRFbSYkCTTt0uOooLW5sG+guGWb1brYExYb0pqhkdJ
QfPzlHhW6nWYSW9rT+CUbJXeXQJWaNwqprkKPWXWSxQdKHh1a2j35c6yqw/ElW2xb2zH4BUeF4MX
JTB7Vo1/uSbGL72o+g5ynEJCi+0TbIXEBWEiTYncSkDqiuYeTyjukJSnXmlPUbh8anUCSUa8YPf1
PkMztFaWX0NVpJK4eXNc/RW4HE0K9aknITymXRabzk+mddT0P0soKliLcLhAPXepLFEDphbsjWZx
Z/opJ40dNZp93V02t/bKIC5eF6FWWm0PoKC6m4NnGBNJ+38HwYfofiJzmmDNDPlPFviD+Tk3dtch
NoPiqxV8M2eSD6UxFYAYMaPp6JZSHOV8SUWH27uthZoVBGJw4SBg6lT40clyWKBZT/LuReZW9YdH
ZW8ljoXjLfgSOgMVUvW/+zpvAfnuiUJL5VmiAOzST118W8mHQNRE/G7pOAguBqKcqiUS+h6d2HhU
UkgpyCJ14G0EnZpoULZww+V8OcfcSb1ESee0rT/Q+7l5vP7xtxcJVNH4OOgOlTkXNiwdxEQGfr+J
H5LurkLxsv787yA4F5YCzEXqASDS5LM1Pof6T9N8ug7xPpl4+RB/m/ESZ1cpJhzOmscmhToayNJY
fQ+Eiy883gbq9FAvyRxRLUWwcPzxp4C7bE4WIFbtPp52gbkz88N1q0QQ3NFXmXJWFqAZdqz4pFT7
tE+cqpyc6yDvjnFu5bgTTwozHHjs6yRoSmezEA3aFsXZgsgW5uerD1RliMpVD1u6hXp5ph5Il3jp
Qv3r1mzCUBCuyKA1UKFQ8RYGEp+JGphh59RK68mWZUu5cWkHIb/n5rZc4XDbUmqyIRrQ/+ssj51r
WDZ4kr3gEOx7JMogH4x/itsQRJDcTrWytGytlkEWodMrta0qAn97/0bPfGFlFbdTdVzZdZq9WMUK
hLpvamD4andxbS8P7Rdjp6O84hc7ETD7q7/Jut7i8qoJcWhoRiJFHTpu0Fe3PCfR18D6bul3WvE1
rEV0b4KF1Lmg3S7FXIwq0EAzQ3fKpFZ7MhShe90T31/mXoxiqmiWRYnC00ZoYatFBvterE7ePtRO
iRwZQj/3oOLblz/+JRrn+FWVxXkWYxvLuxdtPj/5a0DrZda5sEXDzpv7DM03BpJ/Wdb4motZ0Alp
stQ6VniSxm+kclPpi8CkzYRhhcGFvyKTu66hQcsYZSNisymJ/jc9TLpd4388QIPzuIhobEV2cdGw
0otZ1hVgjr1R6BDPm7UbMxxBLqEPXSeykFnA+z363hXLAmc7gZbH22ilBP1QkHFqX1xkOQ3Fy+QJ
ez2fUuiTiKpKmy65xuNCiNJMy2SZL3gKHntbZ9gT1LHYm1v7Q4S2tanXYFwwSXstAHPK3EIz5Gs9
nEvzcUpG28gOsnXUQ1FX9dampjq4e3RMsijqy/Vndb4o01CCJgoTnVX4fUqetFBQ9H13p8Buphid
kQ1IXJgyryajlDroAFPwaeXd9zjf583sBv39Eqreda/fxtHB10eoSt9NpTVVS9JhVlrHbE6mdiFt
5lL9QFSR9t/WsU/pKw7nCoGu15CyI7AnVkB/hhRTK5w2UbSTHnajahdSiTdmqiaTDdYGAxruJQkq
Qe4h2m3so64+moq7k94R7LaqfrKgtCKn31Acsa+v6PubLwvEBqWygVUFPQvniL3eSEmWIt4rkOvI
7HFx5LPymXUad/JZ84tvYv6CbcP+huQPNKIOYYuGn86Zl8anc73LiuA0FsKhdxYg+ACyMo0/ygw1
pkpeAufljLmwl1hln35iL7GTl7vJkfHo4iXxcH1JtzbbGpaLzFEYx0WqA1bSvo/hz17uBIenyC4u
DEs1TU2oMHeOMd1kSHt781Lnw76YDVwURQ2sW1thbQ3nhXmxNKDtAFiFg5rRSS7+7C0+ozWzPPVM
7dkdvNCJv4gjsshP2J+vNoARdGEzZYAuUB5UP/eLHw7P17+VCIJLDOTaKqHXjox4brM72pmo7RS7
Zcl2/w6GO8rmBj2CIZotHTr+qIrM7+LIUcpS4HjbGaqlgnPBVFQZAlhvF6xpWsUc+6aDnDOb2U3x
fIlX5eMABT52ijEabPGj7Ka7r0C5hFGW27jtMoBSGWP8Xi2LPHAzD5BlhGMDUeqdiK6l6ZFeG0h0
qXGRqlsrurTZcYT+dzd8wpKOwbdg+qlkj7lxf/2rbe0zugLmnKNBtyohEoCNrt/LyqlObqSlt5v8
hhDvOtSWH66hOAfRxrxSLVLhnhn483TRJ8wriNZxK2NcY3CHWqmMbZfUwCgbvzqobrnTVFtzp6P6
J3SKY+iKuEtFRnFHSxXU5VCZACSaj1btZTnMogn/7aTt9Rvxw5k1WQwLdxR2QQ92OW6Z+pk1wxK8
ymQIWde/khCN83WQEZtF3gJtPCq+gW5p+cDGmxgbu7j8vZnsrEzjz5HByqCVB/dTrdwtLYgSLpG9
kNlFiieIT1t7eOUafM9DqU5RkSqwS2tVe45+5d1Hrg5rBO4YUaxKhzvAGEnKVDst4t0wZYeaiCkZ
Nr0OOnyGTmXVQL/V2yDYN1mxyHKBXYvC1qkhL9WHaU9+tW6T2d0zjnxX7OubsWKFytm31H2cWCFQ
Tfk4NGfsNburHocqtruoFySG2264Sk+5jaXKxrJMIdLT4MzccAHj1HJkbsgsE91UNtfzFYwvgKuR
EqCjDWBSfBqTu7bZB5mowZ3tGz5ToxSHiMXKUgbPwiQXUSEbI25DS+aofo82ac0d0CznonYslCp/
/6zEbisGriuKYuoKbphvPUTrhiLLwx78Npkc/IynKUNTzGDoxh0dl6Gy67RebmlUz1/jUZMMyPaN
2uLNWda3niCgbC6uqSoEdzI8Fupc3F9iVcsqUuOuiayKhWT5brCzG0avgA7qfeBMd41/HXMT0qIm
NWRiKgavRigXuVoSzDE6Eu7UxqMad7b+dB1i81JhKDJVZHxQnfAyaVXdgW8/hc/I0KFXArydR251
I31KYkc5p36yE9EBvH+sxzddI3K7vsqboesVILZepnvxs7Xv3HBf+Ik/3MQ767zMNukhy9bfSWI+
tq2TdQ3Obf5srKxAIgBPTgSaEguUs80T7lKuChmS4izakcLlZZ94lRjnS7FgJBx45Dz5jOkucpXQ
nh6kb6wtvdgVIiro/4KoyRqFCqIKbdW3iLhlQJ2mU9kHrQbb8utPKRrSMVowutaRceXHn6+7EFsy
PiIYRLbQaq3pssoLvKGYqxh5D/acMPRz+UYtHq7//mYMXQNwyR1u+LnOSsaOfmvuGPHbfMcIm5hw
jFguRmQNt81LqdUbEFHDQfLBrxe87E6dgBBjq6C0tofL7iZjpEpYYMEkcsqtZxQPoBn2NcbVaSK7
HpmeYP22Drw1HucRcR0l7SIBT38cXIJnS8adi6l2iGOejG/Nn+SBuNJB/zWLPtzWWbEC5h+zzCGg
UxUzQ/WlQflFta1lvpEy+QzatF1XGechCvbxkB6pDp7bpXWvW74VP9f43OnRLClRLQPfsstuewkk
c2Ctp6rgRNzK/dYgXO6HxLmpoxlGtq1hz+poJ913qbyrJBE1vsAzXzb+KpSosVKjyQlAEwTm2suS
7q6vlmifvbxNrgDGqi/MEo0ACMyzp7iIxz/oCW1TIDUNHFHblOjbcIExrc2algvAUu3Gai+q7qul
6FYj+jRc4BgGcCnq7NOoamvrRmy3/d5QNTunh3+5dFzUIFZkmUECaxgRm75H+xUqVwMG8qGp6fxz
7Sd2gr5GXF7OzYDDaV0BtA7tdWz8P/Ljcwp+A0a9WexEBACiZeTiRxpTvSU14KrkpKVeEkxONJzG
PhAEKoFL8Okrnc0lhwJz61DzUepjO2j3s+gpWrCJ+ISyG6Q873LYoo43svXQawJPYGtx5TDkZdxU
CUVoOX5xhAbNZMNe3Uk7shfO1wlCKy/gBiUQ0nYB1mqx7ODIutbU+/iJjZaKi8CbxSqDGJD+QNZv
yPxcaQ7F8dgoKPbqc+OPTvwg2YzmK/uc/QHhoAOqL2QysuChYjscId8GNRAK/JiRf5vIzLTD7E8q
/7WnCrf+JDnk6a9phexT/EOwg1nB7d2He0XjzyprshSr1fEuUkuVE9T0gl6lfWmZNrTB9qm07KvE
dKHg+1uKrL0Ae9MpV9jcORXMWmUWEiyVMOmKKbJ762I5eKh2F0eFmBsGoUXsE5sXKzxJ/mdxXxZ/
FeuVGGI1GhrpnGbx0/GJGo+kQCcw3i5MldoBrlZq+80a+o+cyCtYLveXw0LLzAWw6fh9jA2vJZ0d
d7+vr+dmvFqBsOVe2RZVulLONUD6THIUPQGFjmp3qQId91KQyom+HHeKkQRPJxJIYJ3O+FSDcGBu
H6/bsp3Or4zhzjCpmKLMKpgxx+SJ9TBIzkL2mj14kAvbU9kRDjxshuEVIneWtZZJK0yo4bk6MUGd
GztFp9qkJYJov5mVrmC4LHiclBSil1g6uSnvxkXzl3JxC0P2Y5nYowYFjOsrKTKLCyejZUhRrbKF
nHHv3MnVt9AUJRwCd+BPsLhoW/TdAqO2LrVyU8r+dRu2PRvs68TQUDEzuE+T1dOgacwGLd9J7U2Q
mw4EAHoqCdZq245XHO7bLM1QDe0EnDSP7Wr8rdS/rhuy2efG6KYt01BQBOVH4OloxLOBpzHkmpZt
oeoAKgGq2q0PkesjXj7Oiqis+V9C3iskt5Nk2iZV389wOIiHUCc+Bqcc7dD5rehw3v5Kr0DcVxoY
icy0AIioJWRcborWwAVvX2uiWb7tg3m1itx3CiNLDXsVSPSMBiAkgvJz4ce/28Qt/rBcsN9Hqdv/
EI3p/pej+dVCbi+hBWRaig64rZd/V916Z3jWmQ07MAl5YQ2FbB7Nf6Pxj9CG2ardKAMNNHqzM53U
PfqPGpCfsGnPcS+L2q63I9MrHnccZ4pRLEUGvHnu2bXBM+raz1PQTmTmQW1EA/fbgekVjpm/Oq6m
KtdmkgLOVI5ZdibSNzL+FGy3zbKXhs5YVIUwXMzfHVlUKtsBGxoZxqm6U/eJa3mzAlnmwaN+tWtF
H23TKAjFyujC0w3C9yqUWdQPy6IjP6U/pe6PoX4l8ZPAKObd71K2VwzeL8Z6nkilAAMp6SV/AOkt
FIG6zwauXjUGjVIwyeh47gldRfQ+t5l9r5A5DxnmsEqjGcj0nlE+TCCt1PC4VN4RMQ/K5qfTWZjU
sZCqzu3xsVpQW9MreP+J4nIJUSq3dpUdRIi8Bk9Zog+3HZlXeNzeXtCAZMQMb/DRD8oAh8rDcIyC
lIMp9pi5rT0oXwXfcnOPo+/JpDp6kmT+PTzJaTsutEDZ7YCxZHCT1Gcw7dqYe8DAyn4R1cQ2Dzi8
uqOLH0/wGl/Mz8ysr6YAxXyrfgqso2kJDmq2SO9cc/X73EeLo7HElB0WMXkRwUxBzM6C1Yfadw1s
Lx2lV8wF8irQ/awoQbjghSA4D67uZ/6wN39hVBiPEsRO7qNPQhqZzZVbIXKWdRYkjvBQzIqxcmb3
F7SDYrQvPtFb0Ex7w6f/4fq5GY9XkJxHakndal0AI9XGm++l23if+ObX7Pb3obNR1+5LWz9iowtX
V2Aq/2A9SLSs8TqJDvwZb/yBo5iS+xG3xzyEykQ1ic4T4A5WamWN1bJKjuKj5OaauKlgHpep2pqh
LVKo2rboFY47aqpSDeVAAtyIhlOzdTPz+bpBm2F/ZQ8LZquzTOpKU6IjAGJwPxiIimFqT/r9dZDt
EGVSPFaB8dUiPNePBBojheYIFvTb+Dzu4m+RG+5qt/8i6SwKowSW/eO5f1ZyMy2qmipRUI/gcrqu
NqRijEqWET9rUmarIg35rZUzZVU1CX5fUfj5GEWuwWY3IiKR/JeER6KpsNE7e33hNjGgBaBrCkhx
TIP7OmA+7qEWgagUjzH6SwsvtTpvJrHIq7cSYHOFw9xw5QWtOuVDFjWIflAabtwys6EPBHIchKbz
iBmDY/6E/ZrahfOPZ1TxmdbIbAVWyEVvmZJVwUJa7Jrq0Wr9pbn9yCJCMU9WVPggXwxTLanIk2Fi
ReX6Us3VcQojJ2+o4FttbVW8+aK0pihEo++qX508hkMFmFCOLkZOweosOR+x5G8IvuQ1otMNYl+A
qMvdqF7i7pD1gseRrdC9soIfLiqGrgwmltvKpbKr9JsG+kUSaT0jhIZjLbBHsGR8TSsvlzEhDcAK
+VKbv3OxBvlW3sem/hB68OnxdPTWvaAEWU3lhJOoKGQP/UCnbIaikVn7ZvBDN1IvHBJv6CC6qqFF
YB5Ek4dbWYWJdgCKRFCWFb4foE01E4uJNmPtLPkzlA2bW0YbF3uSR1SP2qaNdMlufptoego7gUNu
Bo9XcP40nIckGPMR4Cm5b7q7Lt0XQvbEzcCxwuDy6ridcqsKgYFJieqQHbpD4QeI7ZOzONoB9VCv
v6t2ouvspt+sUPlTMcizhAZAlfTfynzbZaJKtuC78X1OkVZHhmxaCBmP5jHDeBqFTAbusDeGp93S
L/KX2S3dYpcg5RZdVbbuSCuXUblQPAQYu8wYtN4ZICWYcx9udZfK01nr2otJg8QuMtEo3ntVdhaG
VyvKheF8iKdaibCi9Z/w8/DF3Bl+4koXcoj8AXNl1O4PCzRCphv1AjZOsLXK7BbfuOON6EDYLFWs
/yrM5VYnwpRhJHVm74wmCOmdYFf5kd/s5Z4Ni4BkVEQR8l5GgTOdCxGZ1YS0iZkzReCHbQbwF7C3
kuTH2EM1i/jjbeNkO+HzxebOMQjA0ZuF0QAOlo4BzdQRc0zNF0ZmBjqI34UfgcKymUF/wUTh0Re7
T3984ARZoXKXgXQx6yZlbftNnNd2lAaJk7URJOqSUjTsJjKQuwQQq66TNgSUMfsFmGR0zPIFauYY
2cNHbNIxoYwsDz7M+a6mSoaRaHCYjPyJm0+lhexFFVLwb8Yc4xWFc0tMdBZ1wt7vpD3dac+43UOG
TL7VdyajTHPDR+FG2F5A1hOEaRyd8EEokyMjmwzY1bjFYIeXCspN1kN1G2ArVpmdtDZe8c7NTvr1
z9fTUlT2j2GZ+K+3G3CGblgS9ujbL1t/nI5JcNGsm+sQL2kEf91eY3BRDj1swRya8P4ZpV1GNbrs
FiewmWiOcB23coA1FucfUmMsQT3DHmjUud0de3odv0R7sjfuRFhbTrKG4pxEG9VhURL4/DBcLCS0
k+D1ais7W/8+FzSmBtURo4ApunVWlwetTm1jSN1y+AKeM0H6sGkLmsPQPIn6DtTK3rpBPSlZT3rM
dZL6pzZdGkOQ/G2dsdbq9zkX0HDh7KrwZfybtdkNoCVml2hRbX/TDHSjEtSo0IHBX9irMVGa0MIn
scifSP4RfiT6WKvf53KRqEsyWlb4fa24UaChUg+1XfZ/ru+XrVAAnlwZXNGYkib8PdCYLGlqwWTl
BE1kT6FyhrYcWJlk+VFrU4GPbX6XFRb3XXSjH6gVo3cANXw7jn7Vyi1RP4fSkUy/huIxz79ct23z
wF8bx+1PvWy6ctJhXHYiDiZrjr9j5I9fo31yjHYCrK3syjJNC1wgMt7d+EuaWskNUVP0WmJGf7bp
6NLjdLL86hZ33UPstKzpsgIv/PfGiYWpxqYrvoLz1zcrn2mmUIBnybcsue2bJ4F1227yt3X85W1B
8/cwaADQvmnH8cHMbNxwPN2b/eySZBAXLDwwUvQQx7gOvBmW0I2MESI2HcXfsqpBHxZrZC4zN7ac
H2htD8Xim2ZkB3QUfEPmDu+OjhUYl8LQRG9oVAFMLi9V7A/6F110Cd52yRUGl7tMUkTqqgbGeEyf
g6O6zzGzicfnv5rmRRV8gUU8X2G9zLrRzkCrMWxuQVk7+dFN369/os22BOvVJH5ufpjAv1rWaK2U
9vKxvqDUg/wFrMc/VYdx93/kYX0Nx4VF8Bz0pJNgUxY04UHuougOz7n/mNoe6fMahTujNLBujOqL
L6A1vD3Hu/SQ7OUbUdjY/kBYPGKgZo9a39ujsMghp9P2iFBMdHnRb43h05L+vv6BNvYuSgSEIoEF
a8M7XoMBqfIQTPg+0AGTSOkY9L5anNqs/Os4G7YAx0J7FiqKrDT61pZ41CtiWErrGK0C3WiV6G4f
juaN2S2lex1qaxu9weK2qj5Mg17E6KWv/+RMNr64Nd3Al854AOhiPPeJiOE2AuwbPG7bZnHc15gG
QXRXqu95jdY3PEII0iLB+vEdI1OKQfkM7GWOlGZHQ4cKTJv/bjJVEOUEpvBtj3GXp51cYOmy4FyO
XlQLXkRFZnD7k3RVM4FDAZeLHhUwGeTIUeAYg2jOftMM1K4VgoF/y+KTSPC9B8PM2q2W+GSmN8X0
6bqLiX6f/fm6WFA04Vj0rCcpHuFWSLlNybsOsblSKxPYn68ggoXERjsBok7Hi5aCoCDpTkEfCdLh
jTMUTFivK8XiwwompATrRAAz6WikRY3XSqGnqLuRcZhzQZF3q7PmDRgXBLTQaLqU9U4yPeDyGEAP
uHxqnNkWVldYaORO6zdIXAjIM2tW0lxGanA7O2xoaLgxfy3I7zQ/9/Xk3wNyMWAemnLuIwBaj4tf
P6DVGvNu7Lp8Af895laFvaBsp1yxkLI+1dWHS+ogLRQVa5mcFgwMgnHhByvsqhh2mfeiyqfAS/jb
DJIEbdY1gIX1zw6jXvN5VCi65I+RiEJd4PaUCxCFvJRBxtoYNRkz4MeZ6TeKtOo3svG1c1DuXMX9
X5kmhrGA6r40HCnbUSjIg/WyRdsQttr1nbx9Hr3uMcpFi74yJ4uwHrbooPhMUUUBMzwjfa3RB/Kh
w2gFxsUNcDt0UmgBbMIozUQyW0sFOZ3oE3Eho1fVvotYj5AcfNYH36zuy2r/oSWzTA0XTxNPqdwn
kqUyLCMD54TxOD6n+/KsuSYaB1A++R/0zjZzIOUVjPs+6qyV82ICjCCrn8xk343DF8gG7C0pFtxy
N9cOjeq4UyvoYOH7SWgtxXne4BgvlbOlLXab3hat4OFx4yaNF+9XDC72TQsdE3mCOfPRPDLhJXUX
7SF3IEgVNk1RwTRDUacBBxHvaIHWBnGE7DRRniXiRvFhqgQPIpsQbEIRavWY6+XfsZo2bTEbhuQ0
6E8Wmpmr27kRlAQFEPxrVRo01JoUQNTlnYJHjjYCPZSciELARjGQoHXjP5a8E/GjaVkFJmBaL35g
hcfuaO3QeeOJOQa2mj3fYHEhNKono+vYNB0uDT4jhiyjfY7Oy2Kfn3D8ubrmFt8CbxK4nWgluS1L
pMSamhCwYZTtrXJf12DRlkTlwe1gulpJbrNCQBW1hhIwyi3dtRdwqnoE5XDV6XaRJ+K8FKJxTg6y
prCfLXw3JXPw7O1LF+rGGNjqT6b/wYvEyjYusmpdaILOEWgzCLemmyn5l87O5V9To6l1J+H3MzS2
q113NMrUHfPFvR69RZ7ABaCYzE2WsnHKQL/pmt083pil4IAQQXDpVl/WFejJ4AVDA7nXwh6yXakJ
0tXNpOf1a/ASfVKXtF07s29fPXXLzSz9aqSTkX1OIEZ1fcG2GpXWW5bvFSnrIUkadgvXdiXYR9zy
mN3Su8BX7pnsWkcdvBocBJibKTJooDSIayoy+lTeJpBS2LWFwirIieK20CQz/HJnPEgyejhzyHKj
g7MZHQEm+/LvklZQCEDvStfQV8Q5YClVRmdWsLPzlS/dafbKC94SMD4iea36Ink4RnZyrBzyIxTy
0m+9/hBGYPAfdM4vI42qXZG/rHLx9BKE7cwenhM7dYWrK7KUW90+r8Moxw0O4zgztLAewE7vlraZ
e7ofewG0R6PnrLwhfv/UCPsUtqPWq6G854KmUoqTEuDBmfxJ99ON7tVu+gTWraP4vGEB9/031ZDP
EILu43dj/VBZljI2PNvn+4ocSSFy1I2JO3w2EDMTpDU6qkdvHbVXOtqBvg/NNDRSfpdBqRzQHQeC
yu7LUrSXaVkcsERgEjlNXF2SexH+poEGmrjQoIS+Pn5zKnHegCIR+NFpBOWEo5zas+QNx+Uof8Hw
hCvfiFKr7Q+4guSOcLwbTkYgA5KJqbEbQ7nr9rEj+7Uf+6Ix4c04twLj1jeeWhBiM1ddJsWF9Old
pZjPUZOdlcS8QXb+kdNhBceWe3VxrYcojUYWA4roIZNbKPFAdEAkWbSZ0q9AuHPb6gvLeAmoaZuB
oeGpLXq7QDOjFBNRTNtM7dBHaqH3Dp2fPAOzNBVRSnX4P9P5DW8KP4X2KBvpJnuhpt/msbfC4uKn
NIXaXwd49ZMcZy+8qe+nH5IX7MGFAt1zu/kmHUR6FJtLucLkomYZW8Zf5AzmrOwjbTlCRmmvp7Gt
Vu3z9fNhc6etoLigKaflAKFGuEZafM7pwzQKtrLAFH4QhDQdTayBfar2izk+6RhaM8JDETz8KzN4
kkqU8oc8Ymlc2i5eOpyVRkT4wxbiXcx9XSidiw/tVKnRQGEIoxH46xFb8cRXvK0mJXQw/u3bfB21
HyIihSpwui+9Ny9Ov2upI3kaBGSiGNQ7jRMSZ7wRveJsX2FWuFyM6Nsl06QAzzj6Y+eWl+kQ6pAl
MT4tjk1Lu0CFCyWb0P7Ag8sbc7mokZW0nHDG4dwkx2V5aMi5G/bXfUOwg3Xmoqvoh8NLVtsI3TVF
7lfxaE/xUY0E22g7nVwtHxcmWqXsjSHDZxvBhwVC88y3HsLd/Gv2GY1e86m9Ec2JC3buu+GjYtLH
WGMuT782wV3eNoIUeTOfWpnEhQZSDHRGRQgFXUV153k3tZGtLy6hkWMNX+fuI+8Ur3DvqqtdQGZa
YQUT6dbQz6V0tqQPRQnW5yIbCkbsuWN3lnoj7RI0APbpXq0fZ/0j93GQof3n97k91IBMr1Fz/H6g
HNvsh6X7svYvIbj9orVtlJishzEPPsdhbJvBdykW1IC2PevVDG7DhFKAgqPF2tHmR1M5yaIJrO1b
wWqduM0ytmnT6+B0QCwFXyzohIsfy4VpEjW7UHQz3gZDQxBqQYqFuyXnxr3Rd6OxUPAX+0xuAOrh
uhNAhU4+oQVJ9MC/HQde0fjzriqo3EY50GS8U8dQRu8/lU4cHitPupdBlmxMO2K51wPc++9FTRXt
e8oLLtW4owl6N6mUx33s5tm+mk5pfn/999+f4W9/n9s2hRE1adLh9/vlMNWerKN5dYIDinqTNxbv
LRC3f8ZpJkWQASh9VvzKL8/prgowasgaBsFFem9eBtE4vcg2bj/lY56aZgjIItzlGKTsp0upH6pO
FgRT0Tfi9lSUJJk5Vh1G8NLb0jwQoToN+8hv85O3a8ftqdmMiZIQGMKkhQs39KBRWuMugzYnxkaR
iU7VzYWzoDuhQNNdUd+xBJBU74IQBpHl3Ay+Oha2OtlR8OsDvreC4dbNLM1Uiti6QfK8Mo5RmLqB
5IgHo94nCVi+FQ63fHo5xWRS29hlnZZlk56ZQMNcF//4MeItDJfZg1wcI/MxzMF6OS04z0A57uB+
JvC2jdvsWxwu6C3hFJhZDpzaG714n7lsDpo+1ofcD/1//oD4BoyPeWj76XVcZmN3kbF57lIrtSk4
oq47wqZJGsg2IbwDgmCkyG/TOHUEk2+6TLEr7+iOeMpeefhLxZGNWv/ztBRqWIRaiga9JzbU8xYs
rTslJmaF3bSAeSe1G9Nry8/XLXp/o6AmaitIRNAGZL2T3SrSfJSsXIncAC5HoFCn53s1PHXW4zB5
JLuduq/XAbdikK7LuDRDUAWMUVysk6a4GnOVRO6Utk9GarIxRlNwVmztozUGt1+Ntpn6ZAHGED5o
4VFHcEi962ZsXJGwcCs7uI8TWK3ZRJIaudkBby125psJxhpskHeitggWfTgEsvB9I3xVFhnH7V7S
E+hTEC1ypf3gdofUQwNm/jv+VHkLKC/rxy71euGYjOircVuZhm2jAzlyl6hC3dZtQuFTmcAuvl1V
rcaxjygWtPV6r4yd/1dtp4fMNm9f7i8jXs1EudLWCbL6jC+J2+peFtEqxTwZDCvx7FvtmvYUqLeh
YJOJTGPH5gpk0MG83BX4ZMtgOkvXXaw89Fsl/XHdJ0UwXIpUT400DBlsCTMvJSCatE6S9fs6hsAR
XrKnlSmj1kWFFsMUrbgMSCTqn9d/fzPCrj8IM3IF0MujRDoFRpAXfafMDQ7FzV/SPcVOyFbAVp5P
WNZoXKRQmwr94BqcjgkRs80E2tPO7n392O1UyRYNbLy/zb4JGnw3ZBNogwVpHzAoh5cZX6iaf0XS
owEpmDr2SC86gUUOwYUKMIHTKguwln2DJnNFc5bSPA6BaK5W+M246BCUvaKVBg6RzjdxKia+NeO1
FOV51KbURKjJtcEQ/WYZ+aZIDaTGSdO9hIrkKWvOMdhA4l02M9Izpzk2F/IF/9oVuDVFX5CF9SsO
wzdKSlpv1JQAGi/E9mD5iupJmlNM33RNcFAKIhPPFJkn8v+Rdl1Lduu68otUpRxelVaYPJ7g2S+q
7aScs77+Nu1zvGSOLNxjP0/V6gEFNEkQaMhx0QMpZbmC/i6UNXuWP5szFXGMFvZM4mijGkJpzAsA
DT4UO1QMirYc5aZA/T6KbtzqmSoq2ygH/PXzMY5ZhbhSJG1rieCQKn8S5NscU7Hl9lqtHpPIl9NT
nuJ5rKP65akNm69bqadoxtgkmJmh4LGxsb04kas/sSbbIrONs2wPKsZnUjKV1GfkGCasszFuVcSg
InVXaY+ifnR9CKp8Jc/zR4I7CXLm1V5ECFOnhgys7Dr9Nzyysc7DJxaIWE022IKelUCuKkcx5WAO
s4gBgK54ZscgsXfrm6XyxvvRVyAxk6HXM3DNRyjT79tKmcpRjtjkgThNMLVRv8jK55gcwENEBV8g
VOdRbCwdAGYnO0VfVA9DuSebDVDXj9Vz6FLPLZt5h9VWxJcKaXWbpw3bvdmYccluv6IzA4NxAMhU
W4savgn1zf1VJNhMYdvjKhJrcc5aPUBMGPN9ML7lUWJb7b9NiFtU/D/XoPwS9Hx7aa9Uqrbo2COk
MfFHczqakXZIi+W4bxG1F/EN7UFXWWJbYBnZpVP06kMl2qwNoPOiIySAZncfjwhvhTuuDEPVWoGI
FdQ68Nlwhr6N3XSTG3TUI9ZGS82vK8gxSQktdD1iGwJ7/LE+Rb72OIhITM3Q1UvdWrSrxNs3jggy
vmzD6M1yKdhZLAir50gw3mJ0iuxDbB9RkBFFwb76vtUQijMQzmshaCPLT0P2Ubf+Nfuv+xCMgt7v
bxcIZuXKyec2SsW8A4QOSeL+pjGPaA3Q8J2GOrTT/n/OW7OvZCAdhYEHqPvjMgSWtmBeaI0Ikqt7
IX4N/vDIegHgYtZoq7mczCjGxRPnHgcCSjVM+a6SAOkLzfnfn3h+NYg7HlhoRgoFDQb18kOUfjTT
p/3P85uIvRjEfZ8OQii1msAgNn6A6cmZLrbJ9KR41QEzZCg49gHeu8MFjovYKcNAyiAFHMQBmDgf
Roo8967iTKgjpI462+xwweJCNumsRk/iGElxKHgEkR1Vn7vJaTWquZlcQy4bESZBM9Tl9zUcUWrU
HkwX6o1swKqIyTPkGlJ2cbt+308FKk3hE/ND+01v7eVDc50f43N4I+lub9l42HBFzO2i6jIpXG7X
h6h5XakMtyvu8qq3q+WuEQ7KfCBc8n3p0S8+zycT0YugqZbKgvhQnXJvOi6H8qQe6fPTNv39dBC+
ZKDvJcmoOgBVqteopzS5tgpKFYgRwo7D80UDS5+2UxCD/2rPZFISKCnq/REjUqJj6kP1mli77YPT
xSSOL1IljNWpYa5oR9CROGZQ6BHfltseCoeZJyBFRrzZMn7Ys4/jDyPNzHJgBDWG6mejtt6EovuT
hCJSlkziTX7fx41NsE7jzEICpzkFycGsbkKBOB9tPBHC5y4YfP5LLudyaAtgJEgoonTwzKoFjYPs
pn5LYG2u2AqK26PkTEcWZzGRQpw/Z6Ff/e+FML+awm1RSTUOIHX8/izEJ9S0+Y2mUSG66WYrGzg3
S2I5KsoJy6U+LFBG7A9l6Vhe8k06T5kN5Z5TIHqEZ2+yzwqSc7TZqCtUlwGy/Maq8+bbxNfQxeix
3UO/YgKXmIl3ksiJTZsBvMLldqwoCKJlrLCcrSf50JI71w4axM/lqfBGUruZ8g1uyzI0OYlwpsWF
TvON+G5MidoB0s+5raqq06HOKgD0GjS8mOyf4IgSsg2lG/uUHMf2xrhaO26nypain0b2zdSD4hfu
cpXeKHiy0W0ddfwz1YK8SecrNG5/Gvqot+QYaK18IxaPqXhfYZfad0MC413yq2/rPA4M3NlU/SyP
5p0+JbdhbRBV8Nt+oCqQ9tD19yILrdFmAfM8d8KUQOEYUR3H29cZ/QLAfZkpmJAVD7Et9ef4VvHT
MxM9gNwZWhkRRmSif/t+vcLjvk1epctc1jDohyckHzqM/FSgpwTV4tj9ZjbO/nciFpCXWaiyBGU4
Guwbu+ux9MWAYsBtWvi5gPxb5DRLmFa3YN8bPhbsKnCID3GMFCgqPLzQp6Rht93ugsZxuhVaRRix
i1ok3LT6tRmce2oeGAXBUXpdp2E794CYw9Mw3emBO0XEWWGjwpBtTRczOA5HvVpklBq8QDxod+Gt
9VkBo8Ze/lW/z65YiceI2aJkzxzlC8zy9RVULiUjZse8RI3sEX3ILVlhREFwvN1jHkRjQEnEFa5C
FK6oXv0VJz7BnhFRrCZZL8nGCgqSY3K9SmrDyGCVWF9Nyymnbp6/Ie/Lx+IoIpzUOQ1K2CTjtZ15
uIFyRgzBRsQ2h46qwqHcjyOIIVErpWfmjO1jqN82eYgHXWL328ZAfYWFQg8LwuK/OkKQGYNSKkns
BqottiVOyO5gUc8+20lZ/YLC+YIiBFZclkDR7OI0v4yPtRO4soRdT3Eyb/4kX+Fx8I/o7oLJOcPQ
x+0A9avYNfNvfdF6zZK5+4S6ffy6IHDeoKC1v1YLIKjJWcyP93Fc2GNNsCr1gTgniIZxKIwBN/Y4
Vg95k97qgv45GnFt2TdmO3Z+GsPfMIWWDWluYUxdPCYop9aIGh/q97kjvrGk4zBH+P1WDnxtQRGo
0RDf4zc76sUGbkuohG5Bag0YOOBD1kG6UhKnODKtBfOYf0Dq5p6aRktZxe0QYzagDIGtWo8nG8vs
XXWxCAf4/gb77jp5CR6N/Q8rrk6qcEiTBhjyw+QKTJ4Treg5HjWrq9YV/aW10VUNua6SuJQRnqdx
1CDN4xDj8IjcRtrejcl8lcaouBepffw35+/LV+PIoRZGWVk04DD9M9XRPuEtE5mi+E08CkTqgTKJ
4wQ88qWiEWMpleFVbu0qDuxJed0PpN+cIy/2cLSQ91om9CrsAY+yeYdsekl80+S2nn1/gNZvjScC
cvvkdYHkSMKSk76J2BKi5BCXivIQPluNI55y5CyFky4f9/EIr+eL0rMg/w9XJOXHDALZ6H7z9hGo
ReSFPrJMakaUZoEuzvkLbMKciGVwJ9RtsiHEprd82QekTOKoA1owGsRPgTclOQa7YrScMZoEBuF9
vNwHxL51LckZPS230vRJRDn0SDj4phkQSGcyXcp7pS4pTKC6kKSIJfFx6a6l/ml/mba/ywqA/QMr
MmrQLZANSCH/5+qPahi3OjKBZNWXkdjNCQ5isfKO+1ZwHAel1aDUYwl7qulDW/tzekiHB9mabTN6
y6jEJLV4HBEN1ihOQgiwcKncKcYUxYaaIUdBcAQ0BD0mmi+A6KynpvU7+QPxfTZ9bLVgPPloalqU
zAFGZ/QwYMix9HN6KK56zE0S3dxXMVTwNP9Jrb22QuX4J0GTplTkQG3Mw1CcxNjdN4twAz7FYHRB
UHQBvE7K7+QQz2WvSx5BIuOzpqHy78s+GLGE7ypqDKWShRnGLBHmk4Wx31TSoZEHfx9m+zKBnIiO
JC66399dl0tLCOUMlwl2/28fykNSussZc3Dc6Azp0YU64W0fj1aAHMdNrS5OecRuZMdJ+S5GxTSc
Z7w63Yv/jzsmiccdjvJCSBa8RCOeXhZ/Qje/l7hQNBl90Q+hkoGDCy2Nv/3xLovKAnDFT4kRZ9Fo
4M4UFAlGaN4tOkoWUuLSvh3FFxCOlbRGC/KYGSbkN5N0qDTi9zcvFqsPxRGRnup60g8wwpju29iJ
+95N0TYskNXj7Au8p9eLIRwdxX1omU3OXPCBTfPRMGUtvKka6L6zC632Rr2MMB54j4fJcYaho0GC
7zqK9LyuxAVx3EXPmTG54ty7WXWo5aOSnYXuRQ4+7QcZM2AHkL/VSGqhFeEEQGGCCFV9rsW3Rj2O
VX6Uzbd9qG13NzGyTjGQpHynLClNmiDlCfKgENI3H+KjsLj6vfg2IYdj+uWd8jU6U8+5m7y4guTY
PikWTQhCQGrhfWkYTtzmyBcxtWLRjrMGw4W0wdk3c9M3V5Ac1UNDVbPiDLn/IA/sqoqcDmcla7ia
UTS3j7QZyhcknvQHoR4RCDDOsm7S/FNcP+lUf9CmP64guEtpr9Ud5hAA4sfUs+HIpp51ZLZtO/+x
wuGYt0bPaKGNwJHuym86nnDRxvWsn6bz8CI816fuILjSaX/1treXFSbHvuGC/RpD69kjjegw6YYE
Z7XgqJxrjJsi0aiPxfHuBLHsUQ+BJt2x1pr6kDvZJyi0o0sNFbCQYrIDhxJ62qThlYUcDYdzWWgC
c8WsGmxFQAopp8YeUGZxTKxiwl+DQeNYRLTo9w00MEtbmghHp+zgWBgNL+NQmswLrfMYPYrJ01+6
AkcTebKERppgodj1sD4nPkYy3+bX7MXJOk0UD25uKqvPwjHEsFR6NZYwR70pThJUkWwV+/79dJYR
WjJ88JGqwqDii6+NFGZUOQ0svoy74ZS50PGxvCG3lwM79KJk+Gv/KXBaauwq4Rx8geSkinmWp0AN
5YdGv5FRgJ3Kz/vfjqBbviCyH3uMWReBYUIcMusgQxBNbo3RLNpEpTMJN+QLIuUcF0elBtRsjh7S
6Fd6Vnj71lAQ7O+r09lsFclUsxVrs3Pd3XUGcXAiHYF9shVAkBeZgFGhyCC57PqD87vHUge1O/rB
HdPIEVyFmtO8eca4+LvCccRS5oU6s3VLVIxIUly5uTOj3CnnD9ZAkPo2lIrGOAO1H5rJmVeHQhXl
Ax6LDOlaCgL0lsZ2XsleI38w5z/bfy9gnF1xr5t5a+LtOIkf1eI66R6lgWCmbXswdBfimvJ7eeRC
z7O4xxOUuwg3efjBaHS7ljFwrcncgmqQY2vz7ihoXrA434uKamnmEli5rhz0MbvrKstBIeZh38W3
H/RWONw3asxp0vUBOKw4wpCx8WZ3+YN5arzgc926/30OHSg3/M2GfzGQ+15NVEWoowEwG82pO4kf
P4MF8Tglu9VhoYpAtonpgsY+7SrS2h5zhqwKaFKnXCUJIiwIPCvqfRPaVMSSsuPR3qfj9q9an6Eg
IH1f0vpF9Zaj+gRxOjQXpm5xQzXgUX7CbV9TBs2EnnVgGaFqR3N+lWWLJ8/UGIdtKvy5fnwOVRL1
Ssk02DQkb2J706uEH1K/zx1ttRBlTqWC3++nu8V8WnR//6MQy8TrI2ddHSwVC6ciOEejXywnUfb+
DoI7wVoCyglqZoK6nDIpQ7ORY1CqHtuvD5dw5TWRo4Y1abNwjWePncshEfAFVQvLNybkSanxbS4a
K8OG5i66w/nUUqwPTRhFOnxLOI8zpJGNj4JAdb9tkuoKhLtsBEvesC5u7OPywSgru4lCJ0AzsGz9
28Vf/uATrbC4T8SqfK28BFaktujWTmyz8fLiYR+ERdy78IfqHpIGCsazm1xEdvJQFPqIjSjrTnJw
XaBvqLhtJpRGRKbdi26gE4Dbn+knID/bO4ul0hxVAAoC7tNJ7EgTK+39M8a+GGZxMaoM8WjECrbz
oXbZyEHoXt5G34wbRtmpT02poazi/AJldG0zFsgqZalpF2XqWFppp9C53P9a2xG1sorzCTVSxEZt
gcNqlVXUKuO998z6z/8fSpqbO8MKi9vUMcVNTTOFfSnlMZ1dZXmz2lM+HRJMQhDdRT51we2MDWlK
Pu9buRVkOk5gFgY6K3BJbvsL2zyvyqBjd7bMlpSjrNwWaWvrgx3P1BRkCovb/lqhnIwl69Fapnmt
KXtLcaubk42SCi8benffsK19fW0YF2xZKqppogPMlM7qeDMLkdMvrw3St3+DY4nir+eHvo4EC6Mr
sIDzlWVdaS1GpNzoiU7A7K8dRiD/CiO0YjgtNWAM6MMlsq1YgbtI3WOkSjdqROyJm69jl8WzRC7E
skAtu4J5RfjCeqIKpq89u8M5PaHdwh+vAusvzVN+NQ8ZkEpdRJg3JNoJqqWOJApPsNMtG9y2A+F1
/6NtUYguWYqM3igU3vKjJo0ikCo5H7BZFm5V5RiU/YRKdIJAKBDmoauT5VKLOoTDR7xNiHdqrTma
8qBLVDEkBcLFbx4XmtIuACnNyinL3J70j61AlcZucuF6wbjQHUu5D4cQMD30U2cvcsKzeG8cCnQS
kf2a7Fvz2+Qai4vcziiFWbDwcbLr7DSz268/XZlPo6/75qfCoc7Jm/eNFZ7BRbBshPVkNvC97Lq7
7jEb93Pv1yemJU+3pZBgXBwPsa7FgoyF1GxI+6IdIXEjX7plSxl/+JOdcm0ZF8bRqOKdHrXTbpx0
bg2aTUUMQB5yIni3zjVrGC54C2Occ0mFTQnmRrcHwZMO7QkqzKf9oGU+tuMXBrdHKuhLLuYUfoHZ
f46Jl/oASt6Ta/TfAs1LBmqoCWUVi7xV+BpjpdXRDLi58eXga7AchehlnA8YdO4Z6UuUhMSOtdm+
v15HjjAELVHNUgFiiDe/Zb6uhg9S/9UInssotXPjH0FDMlr4tr+q7Ef3VpUjkNHK/0MgUzvahfai
qrfyhFgY/qBAc20cxyBhG1ZQZIIvhmljV6l0FLKXuF+8fWuYD+xZw3GH1CaQQi6whN38mtYPY0V9
o62D2soMvvg8FqvQjJmv/xBii8/JJ1bqztoB8f786a+s4V/Woe6eYPwewBbrlJk+OR99+1Dxcxs0
OX6QerOI6wi/3/SjzYaDTm+ZdSUu95Jh2fumUFAcR5jVYGZKgg8j1GezEqGI77RphMSfY+VE7dDm
lijLhq6psqTofP7XgFT1AFllFGnrol0mL7X22EQf9s3ZfCSFPvtPEI6MorbXxcUCCESNoEWP8VR3
qdP70e3sdkjnjDYlKr59JlshcnwUzpjOIEXo82fjj9k7GIarpA40nOzFY7Vk1tO+idQycmwUddVi
VLGI40t2HvqvS3SjGS/7EJtOsTKJ4x69y7NZkACh1Ddj2Nld/mZFkp2Edw2KqvexNvOZ6y/GEdBY
DHXXCvhiaopyRn22WVp9OPaVnV4bh/hUfO9cCsg27+0tf2Ulx0kFpppLaoIPt9x1aMMufMGrErTk
mKh3rQ4xpUW5fVa74PHDClqMN88xgw6GQu8ic+vn+CA9LI7ui8fRIFZ1c/dYYXHHGa0oZCFlsWbE
g19Dmi30w15wNUo8dJPXVzgcU1lWjhlZATwllm7K5EpQiPo8yg6OnvJKiFCJBTuQD7Qrq7cH9O/2
40e0fjv7fkhZwhEHBpcNcVjAEnNxjPa+zz7u/z7FTHwnxFxXim7EcLf5YUyOP2SjutfktcRLi7d4
7OmIKt+guEnluCIuosI0ppk9zM4e06lKUbTbXQ2OhErh6LyQWn3UKnLMYWD0CLo9sIqazd7HIgcy
vCguEqARqJ11fz4Ohhd/2l9ZghBVjkDqrE+kYYGPyP1zCnFmrb3u/4x0dUzTg1wpVI25eGqySOuV
EsIgeTHbxfB1Kb5o6uu+Hb8hpAsIF0zRqJdqpmHx0pfJjRzJDj3xfjkzNrJO1NVx+0tdwLjIaifM
HygbuKMsV24vLMeso25w2x/mAsGFVGahTt1k9oTCdVhdS/EpiH1izdi/+e5gKV8wuN03U3tFFBiJ
j07yJLmZz0qi1O9CEA1WTcwJYv1NSF0AuZDqpwUd0QMA+/P3XcMNdUc/9T57Lmr+CX2q3GF7L77g
cREV13GjmB3wjPppwkz1cLld+rc2fmzKPzqfXZC4OJKrcg7TmonfWF5X2bFw6mtv/3NRxnBbblIJ
zSAxj1hKEe8GPqYUt/liizo6z4aA+FTs/91xDV5foMySwJhErBzmWzlq6k1ZjWvafV2fBelaGIjV
I+Lp++6/vpYGioX5uECr5XOAnFWT/UmtkH5x9e/0sULA9akyZRkIcr44hWKH7XkyqFMKEbPf3X8F
gpZKa0gD5m6FahvDF2n8ZGLmyr4bUGvFE0M3SksSAmRG8j66HyxqiAIFwLFCXQhdHDFWmM3bdHgT
lsO+AdQqcSRQ9ZbSRAr7FPPNPLllfCjb0z4EtRvw0pn6FLQ55FK+32gfFrdwTRTPYuKOdVCPamfX
r/t47F/eixYu+s2q1LKQ6csV8nWl2DmmKWBCWUIU0FALxxOAmsp9JcEoyYA4YJh7Ta6dUcft7RtD
wPClnQZmB0WlCp7Jcn+UP4y5XypE3oTaCPi3VimqMA+JbQSsDgPlEK5Vutrj6M8u7n8fFtWldmzK
I3iBzLDLoiJIgWjcyY7uTMcGOrHGAbX1UOGgJIGoJeTOB1JQZKYuYAnjMbMFbNy6Ftp5N/3ll+Ko
YKrMTJ2YHHcW3AWGpyWvlUTcIQgykJmlK0oLszKylhoQSvyYjlepTpAB9fscGUxFbbXihN+P8n90
86uIW8rfeTPbVVcG6LOkLSW7ObSg+yDQUEpwNQyju49CuhfHAAlkjiNRBQwTEsRRyrXqQ+q0Liur
7AefupxQDsZRgYIeuK4pAae1HkroMdquchpVOBJWEV+HL93s2qnHzGMGg6llbEhsfVDfwgFdu6Or
OZGnJK4QE05NLSVfuRmJczXPEcg0fJl/jFP16sRWfsxaceVHwkZ5n7v5Ik5hzqa2YXLEoyM61sfI
Sb3lU3xI/tX9oXT+YGifbq4OInwiL+kx6Pv7QeS/PWDBycAwTdkvUe6r/+1asg+88n4tKoakYIeF
1ptc9uhkSF54aN0Zk2TS2P+Ttv61cRxbiOPSCxpTJZXzD0v7GBtEn/pv8gA/j9l8OWda5WIuzLCn
P7PJOGzUrpzYFTromA5MU9uWqz0RDkIFAccgMwpOup7lKDV7YYPZ7RLniMeodFkmQPHiu0WwS0ob
iNohFZ5QyjGWMEyQJbw037oqnzFq0XLQ+wOd3PSDZVznxBmGROQ4JbWKKa9NIJrPvaefC19WXbFC
R1gFOeDmZnzNqfPy9rHJ0tGTo2M6OD9cFnO79TYPkKoX9EMtDo4h3ijBS4fyCeITbl90fwLxr6Fz
WytSk+IFaD7MaL3Ee6ErPAbXOtKV0yG9o54of5OtvOBxGY+6nqZehIY0wq5hMvH+oJxGv3wq/eJm
EP5oC72AMYJbxbjUCIEwpUjhNLqXdm6vE9pOvyHkCwB3momzrAoUZo14/q5w4IL1mZKsD83Nmz8k
yAsaR1mKMat6EACNESTbSVEd14H+ZR+DYFyJarxkXv3+6H6B4yirlMtIGkT4oHg2fOkqPuQnlOTe
UBs26RLcQccUwy5oJ5glfJD84W6xUepyqE/DI60jyv7lPZM4wuoK3UwyEVBdiBl4S11LjiCouTMK
JdUyvVnTr8uX5eNoKlDMRK5VYKmH/mWBsJ50hYSpHZ50O36rzmgvdUlNCiqaOaLSg0WfSqiJuNGJ
1W2oXnwuXlksd7cYy0FqgRHLyb+OKlmvQEMXJsZl5Rdy4VdCe8yEmNrbGCnsfDb+YTSyrL5JLXhi
+GIexkN0pz+lpx/nLOELQYgUFscZZdarjciY98fBDqnmG4x+REBDVI+4QWxXAFxcxOToI58NXfju
jkyqUsXoPPXUeay9iaql+M0O9tMZTY460jyfq7bCl2rPP+6Vve5Yj0yvRPHGFDJx1HmHROTYozYk
YdEiII4P7O0cnYNO86ra5bXo48WUrBL9zfnnYiHHIrXYoWMdr6YQlVTPstc/57WNq6X4YfTRQOOj
rixzqDGy2+efCyZHJ30jhtVowldqaHwY/tx8IJyROAaYHIc0naX084BFnHy8JLJH538liIpMR+s5
HvAQPBxStO/YZE0Wq4HaCziOR9DgUltDC8OSk4jXFunYoMU0OopHajQXsYJ8yXIYVRjTVsLAZnCK
5EGgRjmwL7BjCF+qHKm9LJghCFEo72T5Kk1uo/IFqdpApt6oCC60ON4opqZLg4V9qtZw6/TFDAtb
6j/tOwS1XBxhDOGgRwE7b1TBUzgegoo4MFFGcDQxdFpuZjWWax6fK/08yy9kZyBFehZPDLGW93KM
QO0bNKcmde3qUfhUawF2KRyql7l5VGfUr2XNsyyPxFayaaCiiAYqrDGJmFfiT6KyFBr2gD2FBym+
Dct/l4pi9c1NeIXBBW3Yt0okZsD4bzPfcpUfAn/CTbY7xHd/dk1f4XHBKqtV1Ios1xWdekxq6A8R
MqyvDA6H6pquTNkkpQseX3CQhl2fiCXsGx298VUIFLjDSTlOKE/R74LMGRvo+HYOfYdmC/cumFfA
3N3BDIa0DCQAN/I3vfmC+VZ2ND5P8UtXZY6Afof9YCN8hZ/EKpgJagQqwGnKtRphJrPbdsSQg+0L
xMokLqDHNrMCjQVccj24mp963ZX81LoqTvQWmdDZPNCvwLjo1lI5yVN2OkxOTCdW8FjmSD6Sdzwi
APiSBLUwp+T7LMQEcqqoSPmKe4r+pj+VaN2GjP7jRI0v3T5srCzjNv80qDSjZy45fFx6SMSwqtT8
Y/XNaFDlIx4NV6ZufpvHxBUit/UvEWad6w1zDhT2NnD/+CY+qb5+RRcRb5L+CorjEwHjXkKRFSKE
0YdKuJfVf/b9nHRCjkAyBWOkUBDDalTepLhyaut6DGI7Ho+j+qhZ13jtyofQloN/VEpXmogxXujE
HKu4kVpAG+WbVB7H6TUbqU9FrB8/G0DIMJYwM4AxoVqluZeu8pvUmR7T6x+D1TQNAovEilKQ3GFA
KBL0mbLEWO+0aMKEer+E+Rjtx+UBUos430dfqWT+Ninrmmgpkm5I/DjQeWzFIFLQwjEEz20k+Kkc
QfxQdJQ5JGhx27YLEhdrVdWWbaO02N4yf+juC5N48d5mqcvvc5EV9ELWFzEsqee4tMdlsVvL8tvu
rdaPaGftjelDplGqVttbywWUi7FoTJMlKQAqmRjfqix2nmN4fT5ZGMUVqt9iU7iLLMEl3GSbRC6o
XOBZci0XktpgQ0Pbv+SmXqAgodPjaUQ+InVKoG3T8k80vnDBkPI2tRrYODpMNSn20gMarR3toPvN
IXAoitwO7Qsct1tHg4Tybw1+MgxXQuZX8Wv8ed8iwlO+89oqvdfoVm6aIpZPKfrUiYxYP+Fsp9/H
uTVezfMX+M69JI+aN+YBld7ZjgLLUjUZs3fRTIezygpbVkZUwGVYTOT0nQ5dvmlB0DKFwP6+QrAw
TNpsFFTQJ+2bVc22VD7vL9/2lRnyyf+1gX3BFcJiTnKnhUBQ/8HjIhvQEp5NxdafVFuabfk69YNb
mTjxUFZx7NE1WYDZqsBMDb9Jz/FMsAdpFEcfxtwbpVWh8jz/tuDS3B/Sm+J1/oJGf4iDpf4yOtQd
loTkyKPJF0sbGHn0jS342fXoVfeFr49OdUQuOLab1sZT53H/622H1+XjcdwxjvOopaxnT2tRIuvp
wlk1Hv4Kgk/v5WId5bjNYHNWvrTGdVZ9ScicNvsc78/0P83gU3uCqUeNUsEMlgKT3O7asuz4uBwH
lPKjunNxaowsvmYTSIWnfeu2884X9+fbIfS+zEqxgac0mE04ey1GxfynM8vXTgQW2/D3zOToIofL
lyUmqGGy64/XOcWwMVASRZjfJ7tSr5tElPHpPgklXXrbYlXF8ksZ3UdUeQW5dhx16BXo3WAAbC9h
lfXBvXz346W2/DtHNznGSFJ9gBwYGGNI/5Gnp1j7YlJq8lQEmxxpVGjDggoJzJHuWAW1dow9CxL5
03n8yLJeQmVbFE9t78YXx+dIAxekCsqIMGvyIXiL3RiAN63PduPqoIc2pSG9fUC84HF8Abl8wywn
eDuGxLXOrDSCkyZF5eG2hmdTS3zd9/hND8QYWFOSMSUCyhG/7i1TjfkQYVphb1ay+DrB4HMnLsPc
3UfZfmRZwXAH7SnoUkXraxSXpnaPh/z0qj2kB+Om1xxWMpW7VW2PaKOnzlKUeVw8a6koCkIA88bz
7EAG1SnKU4Bnb/Vjfl/ikQyjKQxKd2GT8Ve2sv9ptV2jv3hMe/ipW3UnPIfYUdzYeSk4+0tKWcZF
dpAVciqOWNEqw6CD9NpMqEZpCoELaCnRimFsgWDVDxWGCEvFv/smUAvFRTNUMIwuNrBQjX4SO3yb
xR5Q3vR3IFz8DhBs1S0NIAs0UYJ/UmiIyEQtIPuJd5vG6oNzIWtZo2oMHXPuxo/Lx354iYJDCOmE
xLxXImoS8CZBXND4q3iEnGVmyjCoK/L7x3ZOnTE03HDKCD7fTjesgDhqKFopyHBEYyUAwaFwE8y1
s5zlgY1oqw5mS4Tq5gFjhcYxRCS3ZllnWEQI13iyEN5MlvHczEj/sntXrHn7bkE4t8YRg4HRA3UO
VXs3yf/pkN9eoi/7ANRnYv/AigXGVtaUIMPqTVnozFJvZ2GJAt4q/bqPQxnC8UCrpLNelzAEaZlK
+Fhhavo+AOkHHA8YajhLDfMD7U7yFXc5YiaNZ9qQ+3Yx/YSgNYITNI4TWlMx84QRdjy5enzfap7W
EuFKQXCMIMtFvDQsgAp0KPWhHUSeJXz+y0XjOaGuDGHE8cvt58JtlE+xFpduq4znMunu+qE/zHV9
HFGHpcf9IQ8yFNxr/v7/QHgGLwGmStMgLwr+hSn2huI8WS/7v09t6vwQhVlBQUhoAgBTXiEwtLhw
DjvyddeM7Pm+81TkK+KWcJDtHPKFKHhlMGRAhbSa4fDRiW3pGEdR28OVhUpV61D6lWpTuU9qHTmq
KGW101KhZGnXY1ScguZArCOjtp39g9cIi8tMa4YO6/ijXqh2ulcDIw/YMxTKhYicJ8FLvMaKHCtJ
o7PTSSqdDfMBT8gnWXoco5SwisJhf1/xX5cokNRgOPKcOCKOlaNwpeR3WSQTDkEBcYyBjjy9aRNs
HOgt8CRxPFuh8pikwpUwCt7+l2I/tfehOOYIzVALW3ZgEaA7qw3XhVm5Uot5ovFZ1akqYsrtOAZB
iWgdRezgEsnYOFoU+49/MpECp/7/Hv75osKla1RFWAAxD5ZnaB+ygSovIVbM4M4QaZJYWjoCIbRQ
UlVjolkgHfXZcLVsuA0L8p5BhJLBnSLScBDFuGbb+rX50J2kIxsqi7lji4cRRmSxMLGT8MnFKUSO
PWtgXV14ifARys16S4QrBcG8ZBVGNVQwZbWBQXHrt/HnovVN8l2JfYQdtzbY/7DCqAQxiyKMMMYG
P3s46LnmveGxY574SuWRto/KuikZsoIicZFz6qiPYyGeEKxz2l6lsnAeTNkJ9fDKEJZbU1duUpV4
VtpewJ+IfDYdSh1TY2kwrpSe8MZSdf9i8so+LVAQnJN3S1jpqcCcrgydbP5kmndFSuRjKQzOsVtx
7GaFOXaVXofjTVd87aiSOgqC2+eUscNNhp0kCyU9tTMiZ1i8uS+J0o5tXrt8EM6jUbQnGT3651yx
v1M0P6fe6ikz2N/X3lzESMjPyBE1RfMc9qMnG8Fr21Gleu+ZzVBkDYMNVUk2ZJGXPeqqSZvVIRac
TDcf2yU7aWZ8ZwSJV0iV2/ZUN+vGsedXPM6sMMkNjBxMBEf60Ln5LVrq3fxQHOfPTNkkJttzSDxu
/64SuZoMKRWc6nPvMUWs7A5Jolvl/0i7jua4kWb5ixABb65wYzk0otUFIQvvPX79y6Z2l8PWCPU+
Kvawh92YYqOrs6vLZG6qE+sL/EB38fv1cdf4rHVdr45Y3+AHmxwN57EA/cbRLd1521BNYBeam95b
425yQ2iMPlewe/JoOEqwydLRHtPPNSos0I5pbwLhi0bGy+wAvcfZ90Y58MP/W4LuH0tUPi3+sKuv
TDwIG4+Vt+UtfTtdyJa+s8fXBYJJz7VchD02F7SAUqAwbXxfZ/nZ2EzRL9sY3/9XJHxvkUNCQ1XK
WrLwWdV4F6aPtbEteuL1Jv1+hby3wSFho0dxbYSZAA1JkO6XsWOmX63FaYL2qojGjZzfL0FhN+n3
KpjsWB5spLDsJT2lUOMzlMHOJq/QKbpq6rj81iLcy3lUDzgu6mbYNTD4hD9wdFQQcmvgJoV6RDFt
/u5jc0AaxFGqqRK2d5bRryuUjtTaPdVpeOH1//5zc7gjBoM8BwK2tN9PmFdqobwh3ij/TJ1SlBGk
y3Koo2lGafTVq8ta16wbednmDivAGHvI2YHLKyNeDxcqJO/Xx+GOURV9X7CNY4eEzdXG+3CTYoJC
3JJ95AQA8G3CcTjXo5XCdTt/cNHaxajG2WhIZte75Sq7ot56v1+179fGAY4ShIUeMA+Rq8QOjUer
IqojhAG+LVgJRzRzsUtpiKttDV4bMZ6JDfr9On+3Br4zOJm1pCp7mFD78K6sRzsYal+L1R/rh4k6
wHxfcNklQxjV8HMUngfbwGAepL3SBAz3IoYKio0Gcioq5/n70/X92pi/nIUqdd8pgljB90LNj/vr
EbwRGWqNXWmvL47t88rFY3FIEWrqEGUpviFr9Gs3zbbzWLmMaigkQiK+Y1gxMwwvTPiEc/NFVhVw
Z0enAFw8c9TbskyJ9lHIZHFYMQd5F5cIvJ1sF24zP9gtht262h4zXRv91FG1JMoROaCY43pWTWZO
Nj9V+i6yTm2wW98n0gm5sEQvjRo6ofiC5c/BZXzPTujpu6FyxOfojnlhNhLHi0Jci8eIJo3UWYJJ
Q7LVverUDtqS0aUzA5Ukh41I9x3EldYXuv4tJZHNNZw5fiuIktUuDJhy8BrajXWjU9RAlAkuFCmU
KTEWFmylQ+hJcuhn/bHLZXd9IUQgKfGUzMtc9aISwiss6Qg9MTuY95GGWYzuay84png7yLe6+EAY
ZSHOn8+zJHK4kXRm0MtIcTnL9fJc3Cjb3LEcNWON6/+PpwD1JTn0WAJlmjvmIdJUeekMhaq88rNJ
JHyC8MTfWiNVPZkgFw87xbNRuwW43cuN/FJq4G+M77NtCYVtqv9iPZaEKMZ7PxxCZdAg4i44jfJo
RicN3pL7U7mV200VPxK7Rn1HDkCMMlOVkblKclz8/K7cT9v5R+ihftfbE6LEpXTmrxHlK8wX1nyF
g5RynibJYlYb+MdPRok5fK0O4ey/Jni28h05bU55J4cosaJqVdoyiy76Wn3JjvfKKTo1tmzPW7I/
Yz0Ekfj8DigkZFFjMQ6rUrJ3YxGA4I5JgKYunsU3AYrK1POR2MnXmPIMvuZUCtO8hk2hR+1BhXSI
8VWZqFubssI9dHRJXIS0w3mQkydLzuwcg9gTJaewfmdLrzfS2VKSaeoKScZSwiJ9TE3dN/TuMBe9
l4vpcS5C4vVG7BbPmtNIWSZP7IwvC9ibt61G/D5xg0Kp+v2JNoLSEovu9ZD1nuaDz9iJN+GOvbEZ
cTg1gUeth0PiMpWrKu6xnhGOXhxCjcheEkGOJHPgq6KCYoQJ9mfG9AImCg/dVkFzOtNPDZz0iYCo
9UBR4rlyVCUeFI0FiuGM0ySBdar8obvDoXbxwMb5hejGteSIrmxXDtUoSeG/zIFxYgxSnyz4lhmj
+gj2I56aqaNOvurqdnjDwp+SIkql9o/DZPRtJKHCkgmyKXijmHnDTClREMdY5gC4y+ccOU8sS1uS
Zwk0G5CVPFmS6BN7R8CuzMFuVbSJHjFQYiqMxoGpMOqI5F5fsoEDGCTs/V41OH+8SDyzzpDXqWaO
WNesv17WiZtuxtqdfQnxd+CtWyM+Is+o06SaZIwFjOnBp1E7xdV9l1KNNdRZ43l0RuXfZ5K6mR9z
L98YaE6rdw0SD/S0EGmNgw4lLhJ9MbCkwZd82Qs91A+e0t3ryfYWooxEWuNwxEhbyZBYpMMaQVkU
ILC+yddRx/CalGslfFFh23l2q+hIjWNAFda067p2GOXGcphCW2lsxVmu5i2VjKdgn2fV0bWl6EDP
z5aXybbsZT60Em+Nz6PLHrqBE1NIycBoJaziB1S7vAuiiCWqxFshdDMM6lUvNcilBExqqJatK051
ku3IowpoBGDxpDqLKZpVr7Lgytim3bVZ7tYPGvklORgx4mkZ5ARu2SF6e9X19YU7RmjOuiuKH1TO
gLhx+CHVbEzaeVLxHScc6d4146dAtVVh8Ux0/gyfhM5dXx8R7/D9rkr9L2pppenkUKiaBMluwy+a
8hLkf/kt+cnUTk+VvpmxWcGDZje7fhO4yt0ACiRWs6HlugnfUDlESSAYVAgTvmXS655ZF5s5o7o6
iAeTysHIZBiMDRwm8u7OrDdl9diVu6GtIGXmad3L+l7JxNuFH1AN9Fw2TRYtgoRoADF84YZeIdpp
aLdOODn9w3DQj+rr4ym7jQtb0FHXEARbAhuws/63UACq8tFJ+S+ABleQrwW1A8S/PJYggVwcydxN
eSkXlqRmPEtDDMepwNpuWqY9Q/8OhYsxK+25uF9fGrWnXIDSqGIomCxAUafMLvQGjb6BLYro76vA
QSKBbBACaOsmCfRUOZABf5wS5Sw5g6fboWgFB/q2O01UnEEziTiFiBz4dtkFQ7lhzw6FhAZ+0Q3R
p0a1GBPnjh9cbWPoO3bsUAjjwYww+EvgCPsaK3eNxm7bs9tUAm38mLKsoJYXJ1UdHYyW7kW9/9TI
80FW1BMmjDZgJyNcnjLLwYlap//kYybRH+PdMlyZs710B7G/l4vrpqK4tamd4rBljgNBK9Ef4nTm
ZtA2KcaJEorzgdoqLjDJp6lCCxdsBA+LLyBQaDd4UH0OfJYR78CZRWVDiJOscbAxB1M6lDJOclqi
5JNW4Czs/FZpvazCm9SixDmp65vvn00LvWx1dpgnP74T9xOqvrHXPYU7bZ+FdrWh6vbUB/0NPNS+
jnO2aYKb9zs9fFlHCgp3NealZ84/NeVST+xZI27UveJK21xzplfawgIv4Ika3rhsT4eyoyjhHzTH
vbdXKsVgiHKI5O3yIgR2N50Gy8/y2Z7zH5lxpfUq+kDvjGVnJV/Xl3rR/88sc/4/BUoMxS5YloeH
SZY8AcmrcPwIHJ4Z4Q6AslhZLBhC4HSoPIqx09WyPaXEa4NaCef0OahPFxFq4o6Yhr4kJnbZaCc5
pcQXKTPcLTlPKdQzLZjJqttFPULq1k6p2W/KBuffsRxMy9LAhmqMniZ+LaoGtREiy0MZ4Xy8ArdY
WGbYlCAYwYYPMnxQfY336+518c5923k+0k4nNcqkGkagqNx2n6estWN9Q/bbXegKR17gzA5XeOma
JI/yAnaE7SD4Sub8Gh7RXQhAaJoNwlGmq+1QQHQZ+c7scrdkWPRhA+Z3KAVtqh5aTJHTXgVucFRu
MfUd2A052Xu59nNmkYMKNWsHtNbCN2LjqU9247ANy0PTx3YZZBB8tOxKP7Xa/9w+9/7zcigRZ2lm
xTOWWQ2qr1bmdWqE/rqnUBjIx92x3hhBW2FhE3qxCj/yxRegLqOCLjFqnvaEvYt3iK4auo42OjAB
cN9RSGY1nIIIj3d5Lym7Wtuur+fiHXz2+9wnKzKQbJgqfl9V9p2wq5X7XHwWysd5CQl0pSyxg35+
Wc1BNDcaLMmghdC1U98brim4mXqXVcRH+8MmvX01dt7PbBmi0bc6hiHwOFKQ0WGtzuY947YRt+hW
+L7+CS8j1JsxDmrBb1CNmP5GFD37k7INzS09Yk65AQe1SjgEoaXAxuiAPfJLcZ3/mG+sq0S3FW/e
qott7ahXHbVfHPBGYlP3VYroZV6ue/G5W66q5CY3vtYGEcYQa+OrVAq0CWU9x9qy5grCHTWVtqF+
nwNdI2kTxQCfjAN9ah3ckdrmr/b/1RnPnK3vRqvIRPx+JOy78VFvd0NIANvl/P/bMX0F+DMbUS6A
x5atwfysPNcnRnEc3g45ukDbY/jSOfITyf/DzshvL6szk+yznpm05qASqgomywaCVRooG0NP6WzB
Q8vDJ9BRupHX3AokHyu5VA4n8jCvYRh+10ZonXqVvAu98Cr52rrh93En2iAxJUCQtMnhxSznjRww
vMiOAVPZg6Tu1nCqn6OLVzGu5PmJupKpr8uBRqaO1VBEsBhPu6YonCw/jSFG9D9Ujj3bRQ44dCWf
lLCAHTH5NEwH6PBg1IT4fAQAShxS1LPVJ5EOG7Lmz3hqK2heN3+uH7LXuvGKO8pcW4xgyfPYMQQM
rpLvihvul9vyOKLaJm9r4rFBuQNfidVF04wXg20OuHobkJ9AIpjV24TUHp9Vv7iNyazWH0K0/24R
vjirGaEygWkZbv9TdH4VZ1UbvZ0bBS2ysU/NkhL+95pePDvdoIoyKzDNIm8i4K2dX8Xxzah9q+b7
9W2jzHAgEujg+uoEREuQYLAtHUWwDLSVnxb507odcss41DBHtWVaoyw1P3rdd+RAQQ3VePkO7CT7
CNXtkkiXELcKX5FdrEoDtwxgqho2i3pd6U/rK6J+nwOIKSrGUGQZn0gN7aHPwcXw8HcWOGhIUshC
5yM+2aQ8Jqo/Uw1EBCzwRdekA3/cyH4/lltvsG57pbUrg+oEITyML7UmYpqWGGFC9VPPnXbyp9id
E1Tga+KWpw4oX2adOiPAVQ9D1XP5aD23NmTQXSQJxteKBT1lwjZ4BfD4imsttZoRyLAnSUcjuw7k
0e6b21y4N//3MTD2bPoPevi0TtOncZqwldWYZwl/1srPjCLEI3xB4XFgKiFvxVJhYt24ZbdpBr/6
WOvR2To4DAhVQ1NBBQaHBgHeVLnJUtg1JVLCLrO1bWH+eAacQaUERhbCCJOqjffx5hfbDUXIRRx/
voY6FMGsgu8RQWu9L9IdSTdKbQh3+DEUDO7PEBtSQ2dFjR3LdJeEkuX7QxbgzbO4yCDSFjOHfjFA
bBdsVA+Sdlt0mm6KD5ag3vaez+AoYiRVCdJ3wH9G5gQGnc+mi9GPXennhU1Vmomvx1dKl7SwWqGE
tbw4RN1BnU+iQgRVF8Sf351KvkBahOPcDcyb1Q1L2DBlE0YwkToSprI2iHww/DUmzv8ubvbeLJdw
aNMmHVBxwpZNT0G4LYMrVfbWLx4KSvlKaWuYcVYxwGE6P8ZzC4W4HJMsoINXoH9DvymIw8TnbMpl
khOd3REJBqvFU28RsQC5Vxwo9FVmgu8b/qDZcXdMwHaDdsv8StyJ5kZyLM1O78FzBLUMqlmcynSo
XJhg1cIyGMxLak+/ZSNIwb1u5zvWhhb6lDUC+3g54VzFDEjOXrrJLthLaLdjlSH58Leni0MNoUaS
fGah/ljedNrnoXqsKHol6rvxpU9NALim7EJiPT8YbPIMwy6wHqZcEdU2RRlJuTxfBx2Ef4MteSM2
4NJVtt1WddOdcPuLZ5yK7181MFfuKb4wasViWk+sV6VxJ2iDQaLete7qjXVSKzsBpTQEVUIHytq7
TiHGsYnTxtMHJUupWlqAmF8qBmewFD+rRXcdQSgT7L+fXcJdt/TmzEqVk/k1VCJbJKM9IvrSuFgi
zpVhgq4gmnExUmx8i14YQWD+o3YCF9t2H1nQNJa3aEBw1ldG7hsHJarc5o3JDnTrtY/lSXKbDjaV
nOk2Mx1lp/oBLk78ixQxIi41vjyKjhyrjktY7iK0z2aRkw/FoUzv1xdIbR0XeBRNq+oqC2ub4lqX
n0JKcpJaBQceS94OecHeZYNiyU6ZaKAjHlTUVCywBa4vhQIRnkUot7LWil6r8nh0yh5AJH9lxGR9
ivXXv0yz8JRCQzwmUm3iXJnNsZGdTty0rUusiPh6PIFQGpWilTIfGL5pzTa6YaP0oTfY+bO0WZYt
63MTSNodwiV0LuRYpKwe9QFGw3Qvjju9+VAJ8b8olOcQGqDsVEMvA+FGcBNrN9N8HaSEiT9U9t5s
cHjRLVY6hSyDODZ2fEpuWI428U238YzIGWMwgrEWe6pDkPRADi3QIqRmEkvS/kuPlBW2vqtfq1HR
ZFMuSKCizkUbKVjMg4Wlocc69lTlUM13RYjrLHrIcvLxwLZ95QbTOaRQGwPiSyzaGJ3BLW60Q7Cr
vBYSiQoIa6pNRGwhtTYOOKR5HqOajStYZmZ3WmsL7Y+xGW1BvBJyYjaY2jeeXSgaKr0EwTNSphs2
zBXuU0xylTuwmCJIpCo57EOtfEieaEi2lNmSahhTml03fp9lVGGr7SQ9gpfezKl3C7FtPM3QaPRS
C+5KBiEZXn0Kam/yTrXDe0ZlGpMxKbFtPM9Q00aWXmlY3DDfVApqfZiRK78ZqOCn1u06OhI4xdOa
BJBbLUP2jAhyT1dvBJUInAjw5bmG0IPwzysi6vZxh5bN+XMj/FxfA+l5HGKEUdpLKnt7oYe5sdmL
IXzowFFtPiO42PxlKG9wgBErVZW37DVZ5KijqOgaqm01p3KAVHRtcFBh5GIYmix5PjxLz4zNo03t
0Msd7Ur7qaSoGFEvIdIihxbhNA8y+IFh0WeCRZA9GG2G9hiJ2KPr1Zfv1veN8A2er6QytLHXYthb
pkMsHeR+H5TeugnCvXka81jrFVFhMFHNT7q+TWYquCCQgScrXwqjV0MLBloI0LI3l9A4TCoisE0U
5pMN+Cb/bkVcYKFmalFZrLKsNLdLeRN9qLn1LenEU5S30qSHBfNuNJ3Y1hLYkxZSH43aFS6wkM3x
H0cbHeET7grUJkHqaLq127soGA4PGS0GIK9fGDxdeQ6m68xkD/BkNxwr9HNLUI9krw9WSKFePOyk
rNxOPG+5OgKOEnbNsyk+5O2uRt/a00hEAR9PMFK1iqVOMu6l4KE46ns2cFAdFtS2/18cUdR55fAB
HQeWBuktpNGsr2Kc2EHYo+mFagsmnIPnGDHVJJFzFkZMSNMNXkfpwBGr4AlG4sUssoa9gqvCvEpC
6dRr4FxcJALcqL3hCUaKcjHbkbXQMKKZbpfeRn6HFIXkZJhQooQM2A234nAWhwqpFTVxxmAIRf8H
vcntemjuQq1xo8Jy/gqAeHKRUpm0ImH7o9S7MHGW7NP671P7w4FDMkgthhBYzFpfKfluAiMQNWVL
meDihWZI0qZkWJDjx9OD2uwz8Xl9Fa/19LUd4aKECMykc8ncjNVUMnf5mtyX21+a9qlXYuYVtffO
G48C6F+durAz52MzgG9QbnERRJqOY92y2I6ZZVIG+ovmMaEr+WDsqBlAygM5cIiSqIViM4xl2t3Y
PgzqZuk62xyoAXaiKm7xXCJaHc4gIWKYB2mByFH3kLDd9KMdH9Vv8U2D10bhUKHR+uIskWu3GvVQ
E3OWQtCkY2AcDL23C/VWTP8qGMf4Fk75WQowMoMyrplf9suuTg9zRj3R2N/5Z6fEiMh7AzPUL1MM
r+BeyjeSzz4cnjGpb20yL7ymyn1EPGmJDOnPltMXUdJX7AjUHhO2gizZdr4BA7bNiKItd3pZP3Kk
Z3DIEeMhP0km7I37oYdyDCO3yUvHgJRWZmGenb1DKX23dSixeEYRvYwLRWEjazFEk4ZrI/sZzt+I
dbE2oLVd46BEiiFHoliwASZsWwq/D+2uSOx0fkaJ2xHzKz05SmRyn1oYBx6yIRRt3cBoVdrWN+X5
VbzR+daqHvozAVmCq35wrPc/xLJ4utg4ztFKzRLFnZ/sKtlejsoWg4ZemDvZSQMNJfWWo3yUb9Qc
9SQWIdTKbmk1gkIl5k0c8MEdTajm5O58ILNb7IitbOZrT9jZoQgEMZalFgZbb0YHYuZHrv5dtfEy
3iBAfKDe30SPmfUappzZGxYBI5wMLsXN8o1RSoQ/ssf2KILvjlrbeuRmvX7rM1N11ltqx66Ayrot
8Ql1Ah6JkqT1CgBnBuSuKgPoyqEvJrWDKx3jQa0zHHofHFaIraD1FqD+022oVsr1dIz1mic9MxsH
oi6KrGt4iFVbkZyl/9JXP5JMBR8MhWHrzxTr9ROc2Rqh/1NN7OWgbsz9fAWSBafxyh0rkoCgcEsg
C2WNR5Zkgcwhyw+23uhh+HuDAtcpRU85YxsxiNuHQJRXos+zpTVdCOENdvkIGEVS2nuzkD0Dkc+H
1mTKoiyqpiHpXCAiVFC5rUxG8bHJ7ufTYjNK8MkxSxuY6X7wE/5njs96hvLc960Ic9CK/BkDP7B1
dl8CI0ENTE69XP6Gb9a4QCRqtKYt2OIkGQ1UtzH0Gw1imOsPkPhmg4tCqqTqq4mxjTGGpei53qTO
0sALR8hHp671opJJlMtu+GaRC0ukpZijYoFF9DiVGKUJUKFJrk0UdR8XxypQeaLeS394nb2Z5GKT
IA8MUVCYyQfrk864Zzb6sQQ9gIdJfZLFgTTH9vXM95dpXvolwr4JB30Tbgu/2y63us14AQS67/Zy
uPq2OP590yVmJ7U5a4Sy2XDFdEQ+D+QO4AI7LKcaeju+uUW1YUMcvct325tdDk6sNhtS2WCr3Pbe
+BgxckG3kLzeb3doaQ7IKgC1UC5IadPRGsQJBodG3FfQtEgNTDou4o2sUWmDy5fb29o4WAmioJqV
BKZGaaPo92FPHDtiKXwyNDKMstUa/L7cHgfteko/NZlnUKxBBH7w+dBOKUZDY1xtkgbogC6maEY7
SZcIEL58Y/73sfisaB2Jc24sWEyO1kitUPwRpJKCmrnQ7nDquXTWHY/YG56MechjpVwCmKvzfSAd
pYEoo1HHl0+KBkmj6m0BA+JtsTP85RAP3qChwoBsjjduZYqFmXIGDi4gkIBXLrOnaV/TaARdws2s
Cb5ePK9/uD88md42ikOKuhm1KmYnNm/YY1p57nYg3diPL7Lkqt8WjynSUE8marc4lAhyNQriCT7Y
ZQ+i+q21iBiK8nEOFCRxalqN3ciGFtqq+jTGgdPnKeFzf6iOv306HhB0vYOWCkDWfOi9NsbsJBSs
UACIQBLyucrYI+lWlJyPBdn/meXTo2qmB5U1YHVqlexaEXTn2UzU7IgN4jOkA4r+o8JobOr6Z5s8
CCSlO2WAizBk9BvHZgEDy/XkdylkNtkzKHayzI4KT8ls8NV/sGz39uG4IKOzQHDRSNivoDkauTP1
DxBqWz9O1LrYfz+75eMlSZXmlawp2A/NpyUm4nXCs3nCZTCza3nMor9CuK6H+6Ddhc2n9SVcjv4Q
NiumKMuaxjdpzwoyXaHAECFyglsBzDuJ2x1ADzztWZoo9muq0fRi9HdmkTuvi6g3cpiwg3QVf2Fp
BmjbhbZ8bV6zd4jxoemxM3PcuVWyZgiCpYAfyApylN4wCHafUrJl7Fd+e+a/WeF7txdrCgdBgQqo
uGePAnU3+zoKglTIddEjzsxw74FBidS877AYc7qek8OI9w6ZIrm8P5poQJNZV6Cq/t6ro7CHcJSB
0/rrQcVius6G2ltsD/+P2+Hyit6scTeSiNKgmDCitbqKt6Ny0KCbFxfEhU4Z4a6gAZr0GvqnwdKS
fkoxWKN/TVKXOEgXc63G20I4t57HOBsyRvbeoHNaeCod3OZX9a7w4k8fmts6M8W59NIkUyXlMGWo
34z5rg4/ciG8/T6fJLOarJKEDp9rmqNjZlpXBmR2iM91ETvPbHCeDFK4qVbYq9OI7PgLGmy/pft0
o97jTlhAITF+j339jrDJIP/3Q/rfFvG5MSlrZ0ll5dPlWxw7TAPAdM3ByY+FzQTAx68KRSpPrZK7
hIzMQiMxSxfncnwYDIhaxwn1JYnzymfJRBlKISqjxO33PagCUlBNAk/DnezjvPoq8REvHiVTslTN
UlVR58dGZl1M9HwApRf4tqzlaVQxRB1+X9+oi1/tzAZb8dm9KgbqsCRVh9q9iFERPXNSyXLXTVzs
UVYU3ZIlTdZU7bfJvlIfs2mG6uOMzjymf5S4OhoQTwkiE9SxPglXrANWLHakSsil1Z1Z5qf98qqS
6wHif+4M+qYrTMU8lM6wXU7RXelnPwqSwuniFX9ukDtqoSbMgVoW4B/dacw9Poc9uFyTp3ynoHs+
K52Saj1nWMcftHOL3AZak6k3nQmLVYCec0k9mWnSOX2kHUMLDH4dY7sWIdVM7Cn72TWz3GmL4r5p
qxZm9SsTo1qsIzE+GpsQqbnQpRpnLt3452tk23zmpBqYxqqwgLE+3hvLCPI0P4cwEVgSQ/GqMQ7q
RFXiyY1kZ/PMZCIhZ6ZGMNkiYEZqHyLygaMfO2/GqAwU1kOX5EG9dKudr5K7nrXcGBPwP0auuqnu
0bZzlW6g/sq0X0Gau1CHktpA7p6OjTaDEjkO5a9W4MztMHkEOrDXWgkqe4Q96iRyV3bTqJYwJDCn
QWNd0v1BIKvX1Iq4q1qtoLCuC9gyUSh9S+6vRq2267HcVVOzkbT00BTDV6Oxbo0x3Vr6SxWZMXUs
Ll17Z3vIx6aFFM1pFWKZrVftGNQt22AXQCAAnQF2fC18IO9/bo6Dm0IfrFpH9dyVp12qnAKkPvv7
vzvp/GChFvZtIQaw8YvFNmVTC+k/mrrCjrrzqIPHM68KjdYt8fL6BdHf5RSRDTWuHMpOOgKH4lYO
yGHQS9esooqKZqiWJZsWdxLQeCXNVYVLQhY8ZOi9MXbjijpvlBHO/+s6qSa5wOG2Osku66OlJ86k
Pa3vFWWEOwESALlZmM5tuFSuMiQHbTD301Jt181chOP/PthvbSJKITRWP78C1WsLHogT2h2dVbgI
GWdmOOee8DQKwO4C9Unhy1QmtpR8IPZ+2/jfekK0OmnznK1jyvyuPWTTbv07XfblsxVwl2Q5ikao
iTDAeKXmUwYe+S60s0fG0RF9zpyGvJYvZTfPl8S+6fm1FUOgpGc64qODsZIADduZn9e2dad59THZ
llATP7JMA1n0uQh8Z0vl7stOSudoXGDY1N0OTaCJW4m29UW1rcjRfUbsG3+IZP58sdyF2VXy0gXo
MMBiJZ8VrOvaLg6tK2yKvSbY1FwE9W05nJjgKTEmMSB/O/V2KaJSHrrouQ+ayPlLv+HAIkwjAQo+
8Hw08V6L0BFmZNcaukOYjnmxkV4Ie5dPGnpMQfKoSDIvZK6aZVLnZo7L2WYBeutUSFUn/mC50mbw
mH5fToWtF9Pjivpmk9u8ou/yYBlhU95Aa9xNwdk/Smg1MCVM4TNZ1EmwtdglVnoxRjizyu1hk1rd
lGJg2B3A6ao7yta8Ue8ZGx8KQjTTNfVduX3sQYil1QWsBQsI824WsqWBMsABfism8VTqGQAGiqS7
5h6TnhEmGfA+9bNHCZJgTrInk1aXj/p/O8eX5aHbVncympVd86raJYmNvLzL1HOD68DWt+j5Fomo
ilglP5AkjWUq5gMMhtk+Tk6ZQqRJqd9nTnMGmlGVJmktI3CM8+1s/cgSKi/6h4vg7ZPxF4HWKGmm
sNcE2vXiw3gVfzaP8An0MniVY93M1CjDxbLa2fHih49mFaJtYwOL0Kpi3TxQojPd8lm4YpnmkeQn
oz4hB/9DUDVZxF6hufY0gsx9uF0/uJcjm7cPyKFFpauFFYr4/UX2dPCCI1cRPa6bYIfxtxftGzTw
s0eW2cq9yV58Y42Zugb12+G0pM9l6yqam6Ppdt0ctSIOGyIFilBDAnP98KXKCycVP9Xm/bqNi4W0
cy/g8EHr+lRCGyW7SAaXaYfUjrkrH4wFYjbmKxckyDWl74RVAmT5entfLAuGJ3Be5Vvl+Rc3Wa1g
IH08ylB/IX2d8D2+8B4iEwHmArwYFpQalrjaSKnmrS+JMsEhhByIYoneIJym3otRPJm+rf8+BRB8
mR2OL2P4CBvVeouK3iDGFKuc4IRmj5be3C8ciYwVqW1iiz6DPSkyoynpYDNBD0u8rTemG2w1EMiB
5oFM4Vzk9jlzRZNDCD20kllg/v6rahO436S95H1sXOPcDocUHUh9MIHAnsQqCG9kY5MUkhvWkJIZ
YuL9QIEsP4sU9Cpk5dhNiMGnHZtc7ez8OLtgA7cLh2o3JfCJH0ia86iLVZBAuuNyL6XtBqoWn/ug
v0nKDoq3g1NI1Hg/5fUcehTZkssVO8dFcoSwl22mtb3u9+wXVjCXr7hPgZ5ijBDniqnp4hEG92Op
4I8U9s98gq+6x51chHkAM2V1ytTrfCQcgfnU2jI4eDC7oVF7BrOgvPE61SrsIWt8I1ccoZQIbldi
U/hxJLSvWJh/g620/Vwoe3m6W98S6s7gh5CaQpY6a4GBOLOzHSOqKPf9VeSHm/BeqjHVh0bFD7EH
n+8Qhw6audRLKsHVenmGSsuxGOPTKEheN3cYgwoIt7vYuX1ujgOJHJMuUQHeD0CfjiEX4dT68Y2M
Y/uxafpzU9yLQ67aMYpqZqqPvNxCRTRejuEy71SwS2lDatdNSrgIEVr8NpwEDs1JmGBSSKSjHHa2
lkLopA4pT7mYsH6LmHi946WS6lxlnhKgBpBDgX05KXuMEmAW5CPF+LevqPCTSeBXkM1MZ6aWXSEc
Jnk/CNt1x18/WNCseH8dRoq5ZCHbKEE0H4XYdHuB4sMgLgyFn0Lq6xRU4+zK/TWtBrKUHxZSqayF
E29tou2RWhD36JgVK5pa9vo0q/KLIMh+E1BCk+v4rfBjSLFUzeliwMTSVHY5YgBO7R2lfcrR2NSb
+TelkjZYL+Hf7Mj8GW4VvmtCzSqwEbJ7qS1uysXWO9MeK9eynrSKanmnviEHFDrk24AV2DCQtafC
91r5su50ROCniBw8CHkxjsKEtTAiWtXREIbFDxgyzWVbcgrP2lkUzyq1Z9zDY5aKuUKTDquJhtt+
o+96X9hgsoN4VBP3iMIPHA1t08xWhZXVS3uKTPE4G63fDtkmafI7ZJs8sbzrw0W2QYxoL1F4M8up
jd442TZQHQ6kxVn/1MRW8p0W0PPUpihjZ0++DXC3acKPdQPrsKvw40dWadXpHGDBufQSj/ex8VAl
xDuBMsEFGv0Y5VrawMQMdkDMd8yJP5KjQOxHVo7Xq8uevQsGPYG+jAgjCyZpewH8ZYPqxiWqyqLe
geUrgUCR5c2l6amCYudW7JpST9wtlxeK8Sl0PuhojeKwKwBF4qxJ2Kwp2GnT1zY8TBIVfFI2mMOc
rdMURdNSFeRzFei9W9NXsdoFGVX3+cMxeFsJ+yvOrIDqvFtGAyvBvICH3Kq9PKVX1bZ8ZpR6TI0B
6TJKKesPqPJmlIOtXE5mEyra7N3PxkMTFxp7L2xUh7X9lUiyEmfrDxfbm0EOxjS9qgqJlXf/vdji
GiW7DJN3GdMa/vqRk/ZmjYOwpDYGAzI/8A69gLZT8a2vXrqw/xj4v5nh3j+aWYO1JWQ1jfAqHu6H
iUhqUdvEV4u7ataGlnl56wkWFNSgeer0vd1/m33mGdb3D83xIsn/77niW4qismykkMVR1lZ6ZmkG
VPpDOzhqyAuWfnptvFBVE3KRHGaFmaUpQYavqG4Uv3CXg/yi3oOrHmWheSuH9kf0Vc6XyEGHGOn/
R9qVNclt69xfpCpRu1619TKLPZvH9ovKTmztG7Xr13+H43szbbrT+O7MS1KprggDEDwEQeDAbMZO
uGK1H/Xnzt5lVF7t/FX81YoScoDWtMPVFSLa4TBlbdgAB4f0h2aP3opZfkW1Re9yeJmRNmVFpnYG
lm3qj7P5Ud0+FgtRSkCuk4QZqzMqa48JHsHwWUW3rhhhYAUpusQ2Me49osKQ88fxqw0lxGiqvLXd
ATZ00n3i7hTlcNlk1PcljFAVs1rGXKiz3bISEzNaxbssgbSYhA+ZPWVWLjxNu2sP26Mg+0yfxUC9
8bEK6p37zhWSSWj7rVtZLLxA9DfreKAz741ggjyRR+uuqKZS6ugypRuRmpdJ26cw4YzHpe3liQ4N
yFeLP4UxOj5TtOf0RGhPrJpMQzuOtdExEyo2ZpTmd1VJVCdTayazzW6YCrJa4ugw0CvY+/r3aQ9u
O9gQ7LYfnMqj6C0IqDAlqKg1XmxgMINC2y7vvk8gM0uaR20Ky/ov3hqES1Lmk4KNdZmNMhG1OqUZ
DtmHjWovIUImeQRnVzNmYiId4k88gU/r1Zrcb+3biqheDymZWTbBOFu80sLvhJ8bYujmlXb4SxwY
6r701fvL25iymQQUy5golVnCZqp7qzWRuhIXIer7Ekq0i2VaJkhSA3vcJe6PDOye71JAppXFTONF
H2csSrreWtNhK4k9+S9P9f9Atcwkq26NWo+iMHGKfuHO0oZq6xkIYAVPaWp4q+2txLJQO/UPblmM
PEpSHXZLPmG24r67SX6MOXpXplDAnZN4jBpYSni3TCzb6O7ipmL3LODy6T+oFUZzE5liSoQEB305
j80i7oibsVfZ9VJ4K5XAPZ8deV0tCQOmArTrU4LiEaN+QBlwZPElGPVos5DDf7zseaRnSDGD2s9W
qTbwjJahEwNHEipVQJ7M7ofjeG2iyon/2L68U6YUONTutMT5iFVSRs85lkH2FXxWfnH9cihdtX4W
NM+ESKHGnzfiV5NKEDGbylgL3tz/hLDLfvLQQb8knv1kYR7mk+ZhgK4dqe90Fgk5Shvl9K0IkWx7
2ze18UPVtX2cqJR6BELJBR1aV4M5Vzyg9qH5WZTiLL2fZhE4ZkFoxXdF4TsspAqCiYNRLupols0Z
ihZC8/HzWj91beI52u023C/btxkTCi8v4VkVTdWyTENTcbOXQhnQCOldNXLsuy6N4gQTVB2KZP7s
1j4Rof1+0U9q3bGXcgB6LJmnK4gp0LRaKcRN4PyWOxEjXW/sNi9yVkATs653VlV4eWKG7Yb/xgRs
5qDKuLO8xVbu7bnb93gntLUu1NYlauI2eJ9RhdFPUhuKzopc1fGnpPlX3TomxdPl71MWlZAM8z8n
jTf4PncOqrIf2C6fD5dFnE9cnJhTQrA5ZqbTg6MaZWhgY3KOIEXyJ08rfcEfQRPBnkWSE3ESeLWm
ZfRoZAWSZCsiTrX9qx+aT06jocjZciioFL7wB26dSJNwK1lwWWhQnxgw5vU/3b8w6MavdoM38/0c
NP8PdmVqxSTE4nkxI+mLs6fV/47zj44Gdyw/v2/J5ERuYdTN0IB8L0gzT3ngh+qo3IJrrQt+RQYx
f1Ny69WMcmLXMc2ZFTG06tH1JSqeh6sYd4YNvOIpiYvCRBfW7MVhTzaV2S+z2RRwSPVoRr8GRol4
500Paic6STCSakWsFg3EFOqNjR4hhx8M9fvllSKc/QXKTlTRq3IaQHWGKzjz6vUjVx5jByWC1J2O
cLqXa+yJmFVfLQxyhj+M7M4wkBm5Sqm3QUqEhBJ962Jd3Bdr3a2bt7hXpRX9z8ZCJb3mGJruaOjp
kMAO1AoVN9WhCVwLpVrqrZOqXr6Acb3531H7N0GSLgtaHKp+nJpgc/sIb/1h37B3ipBQjmeN2y7Z
3AQl4/tGXx8wrHp/2VzngPs3NSRsWwxntfMSaohLohie0KPGzZ8DhsQpaqWoZMgZD/hNnIRsaoPG
FLWBuFqNivFmsK+Y/YlQ6Qxcn8qQ47B0HuZFMeECOg8xAx169bj8uuGUHdSoRh6dCibEAS1hzW8C
paiIOfaQJEKppLzt0rClSpao70shkdZwsF0nYo0qtD2kHwZqvDolQEIxU9fbIddhsQ1TQkE9fJhZ
TuxLYuHlQtp0yDEPwRiboHJuZzCeZY2nZP/7S/1v6yDtfR4vU1LhTgM7/dyKxBsnQgnKTtKen6sB
x5cNAct6VXR3Y3247Lri/7/kSNKGnw3H6hWOha7GJ4XvtETH0Ki/FGchwnhKjrTptczhTbJCj1i5
7ttvnH2xtFCn6vqoJZf2OnMVu7cLwBdPWvADXVVVH9gWocq57OrpostVsqtRLFUzCZutXvVpDhkI
OWMwtTSgAUUlvfbC00Ilu86VYf4mVdryWpdqztRCqpn0j1rZX8+Y5jgxfWebuIONt/VceL2tPBaZ
EV72EcIHZeIqZxq6YRqwV9OhDLce8zZbIlATXnbBC+UiWqZo/0GDTukAN7vcRKfw4k1NGFeEw1PK
iN9PYg4+M56wFi6ibx91+zZviQ1LHW9yuSxqB+eWMazTFOli4Bwmh+p3DmqB1X0Mprv3LY0ED0q6
bcMitlWi39XNx4Ka4EhsKLlO1s1Qf6kpWPoxBt9m4vFh2Ok5sSSUEAkbkiFNrRIjV4IpU8MK0wxb
N4qNdwqRoGGcxiQuxbIsmXJnVmNQ82a38fgNTz2n21QujFX1vE0UA3LaANdSfhjxGlf4cYoR31sI
RumICgUI68klskm8rLWxQiAfuy/V6lyNJib/1RiPfNnVKMeWuft7E7QcdQVB4zF9NCN0YAX16peY
qyAmlG5U6w2llxQhoMSjTy2hV8d1j2XRYlQ+p64HxLEkl8waTTmlm4ByzQIf2miGRb35Jm++a9S4
OgLiZJqq2NaGKdYhqcy+d0rt2U0aOWzy2xxMLhr5dk/AnCsBg7GomCGnABhycdWOd2IKRvmcXC/w
wsGfQeRCdpdRIqVQIp66fDE0aNhUu/agg1ofnJeYBB4mExoDRfWxQnJdkk4pYUc1LSDhEfHRiA7I
Eu2PWiimsZnrXo3eyo392/6WcASMrF07LBBYfwbbA/glBBtx+tNAhyfoJUheksu7wJDLZ91cURY9
g7iF/cCASK38xt9AoHaikSFnWFuLFUo64kQ0tesqOTbxsad4PM9rYWm2o5sWs2UeGa1iS7K0XRMY
xUOrXLnNx1Ijzl1CxB+EMVNdc83miMSbW7N9bvBkZ3y4jIDCl/6MUv7RQh4M7zbdrBsbtBj6Pbhy
vCZ/LnRzZ69PvLltqAPr/HZ6lSZdwUreO0ssbJaDqtGtUM1BMYSeB79XCRLCaoVeGLEGCVWF3lNW
e/pgBUkVrSmxNud4hOBir5KErqdBVykqEgyhy2G4zvbjT9FbZgX95y7DU+QUqkERzVd7qmqbMqHw
mROxs9quM8hWAQ7jvZU96UZw2SH+BX1e9ZJRtlu0UW0hYIpsFy37DGdickg7Xw2qCHXhb4phXsVJ
CNtYbFjLCWZc1w/O8KWtd11G+DipkgSobZONSd5DJWVvHDHJ/Qr1CKEosvj/DIqgPFACU7u0c6T/
ICw379f5MJQ/MUF4NYjSkfNH7z9mk4v11kFbnE74edrbAQaEf1oYj+rODePRChb7f3/7O/V1uVCv
20o8jglfz3rQ2zkj+LvX0MmpGthzz0m/yZHwoTWdWOEW5EzRApbVF6L6ewxW3y0h99o7uh+GQFiZ
36UzOc+KHgKb5rbSH+z6yqAe2Ql/kOfFsy5v6lZsWFfN9ynecjDW98A2DFatHi9vXUoZCRqa3u6y
3IEyStb7yTJ5dQvi4mR/WQq5SBJAZPU8JZiEDNe7zraDhg2VR264rHtw4W4h3liC0qc4tyjVJJRQ
kZBWshxGbOq/E+1QIIfPit1lxSgZEkqoG4vLHBV0wbA8W0Zg5F+LhrAdJULChmEzuskUvqDgoWhC
CKneqjPVSiv+zgtHulyY11oFT8YYeuiOXvhd3FSe2oDRf8ODW9qFbaJ/STJOaPYvCaR/AEkuz4tj
AxXeHaSmh9WvbrWwRn7gC8gWd+29ftRD4RXxGx7ST/FCLtBjq26sVQOhE9/XzuNSEKkI6uSQC/Ry
zdrWSgASSwLN9AS5XLNz/XJDDlwL0pDqDSUFSlFFqy6YKL1AoHo3BToupPx5Ao2G3xxwQu7Lmcj7
EceIKUHGOi+j7hTYy63i+q25H0ZkwobeS7OjYnJCGIGEcr2eU5i1U8/QTVEHf4rBIql7K7IJ6koI
Ip1RgotZXXnXiH2GNEwWLDOoByu0DA9jdmv2PcZQrnyINp3vqrjBtIRu6kLEirq34Ley0vbZPBzQ
DUyV8BPb35QQRtPnbe7RDx5gzLuHZgFD+7sa3rsRJYxxJ5RZZQWsrD+0B8FTrvmWv3l4L45Eq04g
XtrfQrJwuhHlqr9+HEDnO8CPjN1cvvQOYLYSeINDExSM8S3V4UEYUq4B1NtJdYcShiyN4qDWmzdn
zXVfWUQKlxIjhSPoPW60zoYpDefBFdNrP5RddPnQoTa8XOaXOH1rrUIGmn93v+gplnvReC5SC/r7
gu0/hsnP7ljmItyxdby0ajdLhlJxRoGmuGNdOIDkx2Oj60vDSsTqXKePNi4Qk/eXeadGgmgso4eg
iEeCS+KkeIRXZY75QFBqiJydi4Gv8d4F9adg+aImGhAIZkm4ktru2rpGCwTLr5v52u3CdPngKNR9
hbjjycPjh7F3t0Wc4MZOxXyBz8U+B1nbGKFcWzwpO99R4Ee4OhXVydOUXK5bnTkIP8ww6xXdYYaP
Mp3GL3aTPzn+eo3hlQ/UUCVCUfmNOU+rXuuF0Gk297GKzjBmBe/bYHJpXz7k8zAI0J0i5yiGY9q3
2sMYpJiLU+6oXjci9pLnx6PQNbUtU6xcNQQacgLbT662V73ehuVoBoyTbR8Cgy54vzxC3nA1szPF
RdC5ebmuox7ou3YYdX8pPREyINF82aAEKMpP0GhsY7UhcjirGcXlN7sKevXpsgjKiuJPOMlxlLa2
5lxE+4YlnjxBfpSoPmPR1LZetT5o1PsZpZKEIOPMR2TioVI8f8U7DVsPzht6pk4PSJnPqRv6XOtW
iFAwyhE3mH7KQ4Qel+1G6SHFF8Pcm5ba4BTOtT5q1zpQ+usqI04sAgNtKb7gPNHzVexZc7la+imc
2y88Hzxbe36XMvKLNF+1Um/FNVPhKIE/WuPOrYiHLQJ+ZK6mrjRbhlY23Fnib5s5ekz5eVkHSoAU
QPROYjp1BkdWR7VGm7mWfyr7nBBCrLr80FyVJibJihRuMluB2T2vGOnTkwyJxLLLk5GmkS1OI7Y9
j0qUpu7ETNkVw3h3Og4LHEopqP3MR8Khzw2CPN028sNzs859tk4woJitvQXzbv254J/VDWbI2EGN
EXKhKEVC1+PlhaO0Fb+fIJCjxHWfiADTnNDTi6DCuEkTDJYt7y/LoY5d+TG6QDcLX0VqEpQRzIuf
2oMRppFh+qAY/sA/Tbf0lEvSqBJMdMWgTq7I8Cr7LfqggYaNec2NEtpPovXMQpG9S/OiEZjuSLCh
gBo+TkUK0Y1dX8mfrOFHWdw7SuX1PN5tVG3OuYadU8+R36ydycUEZPF2IqJCQQlv/D1+ya7VCGof
tHuNSkVQgbz8Zp0W+ZKBygeuenTQfLLtk90c/Uoy1yRLNAEs8rt1tm32VsdCuxaZHRPjUEciiidQ
RWZ2mp241hcRxNvO4E3Lw9ihpLl4XywhP1U7ST2wYYGQTnvMil2KtEpH9YsRtxH5kbrHFPutLbEu
5bBDYLuCwBb5Sl/pool7K7I4RURlcajVkdCjZqPZGchABJV+5bi7lkWXUYNAJ5kjfMD4ZD7buIZU
DUZk2PlOcbZbo2QYA6kRK0TuIwks9Hkx11oklc0P+cc6YGCQR4cdCKrqEOSqAXWzp1STYCLJknHN
XYjDExTSJJNnWJjFcb0kj5dNSIAgmnB+R/h5dnK9FMDLPnSrF7NjlfmiIwF9hZ7xMGZe6z40GOID
guN3XcId+W06WbhTjxySFfXnrN3Zw+YZVEH9eQ90bWbooKdSZQ/pi6xgxYLgKbPKyt+0GEwflUHc
GSkhkmsMzZY5Wi/CTfCvfwEH0hSUVdJSt+HzG/hVF8klnHntWVWhXABzGKNsX4TOlwznf3HIHgUv
BTcJtc4j33/lMdkzMDHM4UuK+jBl8pLu87J4zvZ02fsuW47JLjBguttWD1Apa0LDCl1qjiX1fSnu
bPo+y/oOKpQjmE+GH4wiKaZsJNbsJD6qWsMdiwpLz0DxfmOYE4sMvrSDl2FCJwFBlCyh7ImsrXaN
zcHDY1AtyXHTLEzLuGLNO1dE/BEnQvqsqdRSLHpR7M31e1E8Xl7xfwkPXr1KOhMKdUidfIMWWxIY
YPlD9Pwx1ny8Q4NiEg9mlLzLu4bJVF71vFQVd4Q85jkvU3HyiO+VH8YH8XJBF/X8SyT7qqCEBmUy
ohbagEDjbgG7b+/lQXVT+HO0hIlfHpOATFkJL/4z9fEqUQKGuRnWeEqwZuNxiczoZaj5/RxtYRUl
5PxvYkvJfV52onMMdIGwZgZD8g+D6hui7PdHX9fiqIY1QoBg5a6Rp5qurCCO2FH3wQWJOlv1K+GS
lEoSSvQtWxVD2I9HYyg4Vtzb8nuJ0SbitT0/xmHxpiv9Pwv2EmucbDJ1W/lqMbiIg7jF7Y7WXPsN
Dy+rdT6CeBUitD4R0lll664Cmtb647gEtf7NzDVvmogNRqCS3OeVmTxVB1HEZpX7bADf30OR313W
5F9ir1dVZMyw1t4CY5fIAwt6kOqrCE70OzVDPX7rl7vt73cKlPLbsatgrpU4N9Lr5mdxK66ik5cl
IS4yobZPb7Q31ZW8Kihhxpq3XcY5jMgxQNcFoS+frGBFzvudeklIgckHI1/Qp4m+WusOvE94JEAd
p5gHAq7B+TuV1qbAXpOCS5aDp0svIe/XCIvUL77GoGPOHp0IhOBfLmtHbGNNaqKw0onNXQ1hBds1
2cc0OVz+PqmNhBP6XCE3OkFAfLNhsol+hclEFYpyrKiI7C9UU4hY8wuorkmhhaKuOciYIK1sUFLM
u5ti1SrP7A927Ta7rsC8WiLCJLayJiFGqcTu6opM4+rcrhZoNnbaRMSUwsEuKSWFF+s091o8wtEN
vPEhRf9CLQ3ekPdhnyYBholZYq0+w3agAY+49mkUtTKoU2iiyy5xVh0NDaKYHMxMTY5fJ8uyHTyh
Y40OwyE78r0YetvuyH10NojRLDAfMtdlrjyjeFaQyE7nBqnN1ePXilcG1dOUeOoDDx1PBE4D+Z5C
iZQgqeag1xhy3K27FJXXGHznD1du2AfqZ0GlXgQ2tbvOnlcnOgpbn5xXM5/UETl7ce4bx96rMVt8
DVO/BHmJ+rE6aAgYfYUMns76/KtUuX4QZGFwFFHstLIv8XrMk9l37C+XvYTQTK4arPk6ctbAlMum
X7W1HrCWfZ3TIigaohqS0kZCqDTLq8bMoE2H6seV196waUGcE0f+WaA9sZmETPHInVjTauRq+309
fWq7p8v2or4v41C2lK1hwBMM7c51w46KjM4D+YkCwownrjY247BOKhakDwWTumhmqK+2o6BViX2q
R/l8huVEmgRGWaVgAKgCaSi1iXQkVKLqJn5kt2OkRU2kIHUk7iEUPQ7lCnIIg6m4v6r4TM3yGGZV
lJu/2kRSkRIigYRR2o1eW1BNLXAUHizN09qH9zmDBAvb0hqNOcEZxvmp0v9uqTJOQgW5SnBbxMDU
TcCO7bfVVcnRsUNEd8T+l0sCt3XjVS+qTfotXJraT/LQ5J+GQfXfZSq5CtBVUjvdauHWVffA+dNU
FAS+EDtTLgNMcEkamApjKfFRHR/7kbAU9X1p53clynaXVmjQs7Bu22gsXSIGptZb/H6699mUmCDG
RcqpPoIywLWv4vHT+9ZB2vDLUG6atkJE636wluPUEk8SlD9JW9tsjFTJRDHmkPUfLPVK1dxjh/iQ
6hegTCXt7jLVl8Vtsdq8D+P8dkzvDfJqR624tL3B/tRlM4OtjJv1WD6KWUhJOIBQznn4xfVDMVxR
cCyX6KF3zlTyFNbTH8pDhxZvwy9C936551Vo7zTv27qvninePKHGH3Hv6xkgF+qZ2rZ1JcORiSaZ
A9tnu5fKtojs0ztbA3YiRwoAZnQNuLkGcw7BFKCGM4gP6kGQCIPueX/ZywnvkAv2HKtzy0K8J5km
GgG7cERBB6/v3ydEAgRTybphEa7eWhsqKlHC2U47NV2iy2IIL5Qr9Wa9URtEn3jk4yhuji0v6d93
jFkSJlRWz+2pEgvT3mzNvuMEMlOrIWHC3LfLvAz4fpY/L/Zxrj+AZOyykSgREhwgYCrMZsZalAao
Z1l6HFPnsMwWcQZQ0Zlcgedsa2orK/ZKeqgzT+Tj4sD2mYkuTCQ0oze1VLxuGbn2Tk8aMckQa98Y
qqd0zwZ6Knoyqyli4gsAIFfftWO6bLkFKQPGAPtirpcSTsfhuCJNux7WPTX6lQAcuQAvxqCH2c4h
b0IPzMBDBi6uZLeOwbxEuvKcUqQyxJkkl99luVroDUaaoAv0duNLqIDC3P05kn2NhBPKVXdpo06r
G8M5pmb+3k7ss8sbMLZR7ZOUGPH7SZTgGvaIIQgwX5l+K9LeN0GrSj1+UUskQYJWl7yrRbg2rzdx
6bkc2dmae4nxVzP9sJKbuBqIAPF8bv3E1yWUcJwi27qXEz1YX27XbJ8GFnaXvcMz9p0dvC9SsSXI
cJG3qG0RXHcJGCuNx4qn4dT8aNrDZWhilC3F7yfrNTFYMxGC/jsrd9mC+gNIA322S28Fbwv6bnai
abz08zwgpAuzXdjcconeUpqbtgoIEflpVEmhNzA0Qx6OQexNt9zPl19/gF98vyyZOLfkwj2UV1gt
W+BCanddrc+TRRQGnm8geXUYmR5mcw0+GqKJQr0rrzEMwa9CUBXa3thicqSOYje/+p4RSgmnuGRN
AaUna1mNcaG6KZQaUiT3dRt0CrfmstOtx8kOmpRq/aFsKH4/EdcOrLJKkc2Iawwb/5BRcdL514sT
G0pYgsaGadGFDbuXbEMH0pDttgtADRG2yDdo74sEHAlW4ixeY1Br4HFJPdrInWXXBUUxetbfdRUl
FczGv+RRT/3aGHnXIVE8tp8UlnkYpDy3SoARs5kTXfbws0B8IkrSZuxNZe1ENZnTGr7hLJG7FOG8
bEQi43zQcSJHQkZls5ZlMOF0zg2LNExNc66HcA5+zU2jQo6zHn4iTILFWDF18Omj8mWceMSyKZrn
Q19968vy2OXfNSoWoGwogWPpzAMqiCEuxvyv8tv2VQfL6buWSX4VXlq3LB3R7J05D1lxtSLIpYx2
/vB6tZr8MKxmgzPa4uJWXrcH/qW4SyP9vso85nNv+FoE4xWFRKRI6TrlFkgW5KIgvg2a1VuCbK/v
p737zUlRlaqH/Ka/yp4vW1I49B/od6KlhH6ls6ETUYUlLXP+aPGnWTH8yUKK0qbqSUjtJORDK7tq
uCJbvN5ZO1FULPishuNyFKw//CYJKDqj81B4opwEha7WxYWtQKKoDTVCPGOAJHzyy9tfUx6pyggC
p15SASfQ7lijs/YgKw5qtqFouZ8jc2Q/Vf2pd/RAQbnb5aWjQOSFKuNEnmnmDi9WqMcxNk5QdiuJ
p33Ud8quvkMpcUXIO3tynVhTgpE0mfTYEdZMur+U7vvKiE1NfV/CDXDHdGoncKOYcWGZ2nApqvCy
yQhokh+Ii1LpU/bS4QIuyqzE2MBkl05fLgs5n/J5NZT8MjzMc7qlMcCdIyuyBHiA2Tsf+dV2n36a
UJSDAA1lOfkQXBZL6SaBB096lk81lmeZOq9PHnq79wwyuhBfuYAX8jNx6brrtuhYJMa89lCFoCza
xXvrQY0EUzaZPSN8Qn4j1qrJ1hYMcgrQJmIcRboOlet8z8MJ+BhiY1+5j1S4QRlS/H6yrawasyRb
0Z4yxs+D87yCp1vbX14rCpnkF2OlKhK3BG0cymD5dbFnV9N+/pJ+Y6g5Ku/GPRWkUWaUwo1+6P/T
7uCA6Lm4sRIicD//fd22LGZYjiVfxxuQyOq5jaC2y/ddGfbZ/Zvs9SpA/AEna9JtfMj0ElEm/4xW
DdQLT9/RqeGZP3NU5NQ+1XBK6SO5AMsH285fckJ9faXYahQrT4RG5zfSq0ZSpGkN42xPIP8Mlr/S
R8EnHqNSJXUwnA9THSOKvuhfzopXcZIHaPaCutcaK7TeGUfxoj99LzB01vosSpqox/XzQcWrMOmk
SFAiWBU1Vms0VH8t9txJ/Dk+jhSl5Pn7ov4qSDoyUMsbx6kKI6J7trpNweonMnj6vtjlyHDcpBsG
LXtWlB4NyiHPn/X/SJbv4BvPtanlsKe2G0P7s+jazYPh++SJUVy6X6H8EuOxjilx26LWUb6CzzzW
cbRAY4WHKirnzav4MCSe9V/ie5I7kVhL+Urel1xXXBeKFv19XLl+kj5NmuEZFIScR91Xg0qBaJxP
TruWkDPMV4sSsPx5jIP37Tm5ma52laLnFmSox/axAqWI+mHzY2/w0yNmw70pnHlVSMIQbsSt3RXY
BIpVPKQ8vTU7wgmppZEghLUF+jYU+IKaWF8ztQ/c0YjSsvu5ZA/vtJwEH3WdxzZ68nBNuMMLFu6r
ZmjuHE8EM3SRDOnkEn6kg/6fHEnC3EOmWAEKdXw370LVAnFsDl5XU6nDQmMfYqVVPaQGSvQIlpS7
nHdJW1M1pqm2KhfSlJtTxPaIOA7ZS/Fu1/k5CkE9K7BQwPgy0pQIC84v6KtAcWacnHJpDFbkXmTR
F2sKna73zLkKLTSw87fMtHZV/VWUtN2cBAys4CjC03edol7jMwNyEj4jPvFnqPgqQjqzk7VfymaG
+YzddC1ePXMxTmjBUBXQWj8ltfeGibC/6STtOHAGJU4mdNLUmzU5Ku1fVvt8WanzgcGrTtKWA4lT
p4O2Gncg9abVPxhudPn7lMtJ+yxONTBk22JZ0NRhaMd8uNWR/3yfEGl7lWgtdC0OIZmL/is+72ZB
+A1OWQIBz6fJT5xMOp5zy2j7WFSi6aOnKNH4SfNTn11h8Gw4M684KLsqmlNkrX/dx6ko7l+i7H9W
Sy620TOjT1gC+aXuW3exaJ72Fb8YAnb3soENLw4vm5bYwXLtTYGaylRMtApMJdrKu4r9GOZwU/66
LOWsl9gOmswc1bINeTYiT007qdelDtTpCXTt1vZRXYmI/qwIV2O2baua6so0q2PLlG02mhqO/kGZ
r2sl1KnH9rO2ehXxB80qBmWNagwRjR7N8dcuKoyDnhLPu4QeMtGqlSZ1kjgQYqg3VXXfLM9t/v3y
apzXw0XyyjJcXIHEn3CC2u44qc06zHUQW71flEGJ0rd5xOMngQ2UHPH7iZyJOUa8Zlj1Vr/uTOaN
Nmq76jtM1wnfp5AEQqDlsCejgUJJe6XHi29iGkWT1Z5rOsSBdxZO3VfTSUhUtGNrKC+mS24w4b1y
iVTM+dV//b4EQBgiOpiWNqH1eOFejyZGdL5k1BQaQoj8or8YfbU1G4SkyBMPPy1rN+PWcXlJCEPJ
7/mapeM+ukLGCmIZrbT2rGiIVRer+sdx/boWfzzhl4OqJDFEMONa79H0qZY+R98xu+YJFRu/JM9l
YUzVDAfm1y087fzuy1ZTZqxMOVwssbzJ+NYb98nqO+PjwO5KE5TzGNhwF1vE7emcFZlqAnNM1zb+
oKceFTwkFeNQB7N21I1dHxM79JwnMNXVTdu0mWbLpSTpqvNsiBkQTU2CTHf8VEWhUkxxBZ9bqRMx
ssN1OmrY0kyvA1sV16XdfD/igHO0NjSbt3TlnsqSulzifHZX0LFhB2VP+ewNzV9GSzyGnbUazAW7
GSZjcrdBqm6FErcG1LH3ZfG5mfyBmq1zNhJgJzIkoEHTeZ07KUw2H1Mz3ALmdU9uuB15vVMDUYZd
EaUIpEQJelhpTFUhFkmUYZuRKMAB5agYlyvqvrtnKjNLWFHuLOimrTJZBisi3vIHxSw9ddJWr085
ewMWndhSvhYVICVWjBSSQE98BV6242BRdASUMtrv8IDaFEvpLIhYdDDQ9D+cOo0ai6LUOgsHr04h
sxCPVpo6ro4lKtYm7Lf6aSsaYqjTuTP71FbiTzg5s92MzUWlQgSL0Xs5DIOvq46Fmj8erivFT0FZ
Tfx+IqxKE1QqGdirc8l2JnfCGuzAU0odFGKv/IHdJ2aT4pAcc7B4ZkKM7RwwHMnTrdFb+H2Oazpm
CILZ/i3XCMYsTXNN5rim/P6PW91qlY6KcPfO6a/ZZwWTQMMiFAnT7nOmeY7rzZrHVs9MkXrTPDoj
cd6yrpgc62LygJzfXvhia/UMlRewYRe4K7W5t2VEVH/erq9CJF9J+NyujoXTY3aebbwDWHjWS+6b
4fNq3iTI8V2OKM575qs0yVnGOmYJWvxg1PrWsrxqemTb3jCJE/f8Qc9exUjOopZKM9QgecUew3tR
G4lH9Cx7ebupd2+pPADzwT/LJAeuQ63wTZy/7XBkLOyHo5mHl812HjNeRUgHSZkz105VoQ/acu3r
nBz6I6Dtz931KkA6N1Rtc7jDIKDjnpi1kkbzl21noRoVE38C6/6yOoQXyGnsXHXbyeiBT2V7Mzc7
vRrCoqy9cqSmyBA7SM5bq00xrOkCtebtw7iNwZRjjFH26bI2lBDp2MCk2YRtGoBi4xiRvTeGHRns
C/NfWB6Z9W3S1VpLO7Ftjtk+O6LGFT3ab5rM6p54spyp1scch/kAc9k9mGK/LRWomqj2bMKVZZI3
zphaJKaA1Wp4arP5St+oo4JaEGn3t1y1TFMEQZZRRHycMCkLBAtM3V9ed0oTad+b4B7IjR6Lksff
1OqLRnEvUmpIm95M2sEpa3y/0I6sOoxrVOiECtRGlLZ9MqzzWmFEWpBMT+NyaJpp51S4rKJC97Kt
CF1kgrZac4qccwhK897P48d5QjrOJMKeswui6WDYMSzL0uQQ0a24bsYv8Vu6G+qrISGuDNT3pY0+
cGsuXXFlcFzHc1G47Axl9AY7nagg3VBtQxvGdIYIdPkfmDHfGM2yt+vpLet+IkZoehKzuXW/Tepm
QUyPkY+a4jV9cbNZ7r7Nld1ljc5eG09ECc84ETWlpVUaoGULKnXx1Wyfq3eNWYFdbhePf79PlLzv
u6QZbBeidMY3z03j46SuV4uWIClq33Y8J6x41qlPVJMAYCvTos8ryOtcf9RwTWUHix6TIpb8D+w/
kSLBAJJ8bWI7WCtj534uwu4GA+M//h9p17Uct5JDv4hVzOGVcWaUJUuW/cJyuGbOmV+/p+Vdi27R
g73y7r5suWogNNGn0WjgHOXz5BcfwFZ5nCz3/CpSXnGYoOmjPig17E1zFYRCeFHNkBovNCLSic3E
V8lNNcnnMMTiCVJf2HGhtPbcDN55X3af6qXXxeMr45FWCXLMrCg3lZ1dd9fJKUMvHhrlJAc0ph5o
w3XCJrF+/IBqpJiDkCvM5KJ7qhn7eSF5aVkSn4nYV/yUahJFmZA1+ExFocdOVA92G4IxIzXuilq6
0leFyKkpt9j33OxjI67CaUxhLza/SJZfpw/qe/SOtx+L/QkbE4KmzXKdMBO9eRWahqsK0aFoI6JI
sptMbWKCg4lOCYtKUYCxQgbSoKhz6sk6rTPGlEzBX6TypkvEg2K1xOmx24kqybqmsCKgqovcxppl
YG6cGADdGzOQHcBGYGAiMzyMoAUTD93FTInD7O+xXxb5huWissqmmZjFbL3FWMyjuVK3f7ZYb9Hp
1QRXqWsiUczKGSYU496Qv2TCUelSW24ozWLKFe7sHep1aRZwKbqTWNr1PNgilQvtB/irJ9zRO+aC
kS8lPKlSlErmkygBIt7DPLeJgZcY2YS4lKrGqIAm2s0XMTsYYL851l33eB71KE+4fQQO/HSKYhhB
wduRk9bO1cEb8+PfWeG20ZI3VtrGWK85ja6MHtNwVn1ZmFT7DOUMd8jqWtlOYQNn6hQEQeGFNH1J
tOC8K1QQc0fs2KrRIiSwIYaRE1Wqk8xy0GWXGMg5b2i/PvuKAS9v15vvP5V1qUW5Bca3p9UX7MJL
TqOd222OppbCLR2qlXX/lPgV1HzrcVgIa1or8GwexU8qbhP2ZOQ4LrR/MAhyHdbTewaNNgHOdyEX
pTgUQ4aoyLMxGCT1yoyNv1xEmcOCvKk7tcA7JFq2Xcmv/chrPyaOEtRPi1ujp4rqKGCf/wzG8d3H
OgYljYQhw6JoTjR90WMMgYduoX+Vw0DuiVvMH3KW12/GnbSlvArZIuGbLSflWblp5ZfxYMELD1Xs
CnfNUXNoRkdim8kcZshLgZbGkW2B9GNiYPL5juTqIyD8Tfex3KPdboCJUrgKo3tR8ojNtW/AsgxF
lVTZ4mUXhFbM+rBjl6eH3oXUVAAGvdBJPzIaAtCcH4Xvwjv6FST51SIHHIrZTWa0wmJYh7aFR+te
mR1Fa9zznu3j06sZLnPo+8TSGgMFjTJPHSV7zpPSKeYYcPj9vKH9KPhliC/MSVFTCJ2Fa3o+THaa
fUDdyY7mp/NGiM/EF+XSORSMib3kqFPtDjHas0SqRZfyg0OIzpgsbZ2wYMMiHdZB8oXFcDQrp1K6
Nx9GVnUVzCOiJumaiF6M3zPWfhwWiJeXoJErAuOGzRctV6krOIlgG1cGJraemDSR4JI9RoxT8DdI
+t0wf3uaGnmaRgMaWEL8KK6HZPSK7iSsrrXYRhfZUXtqqNv1mzV9Maljb0mKaar83E8VaipyilR3
Ov15GL1Fz2wt+rfxx9ng9lNtJMlYx7AxyKIdzjLEfNEJ/6/rOJwV7qvpYRsLegIr8jLYRQfpzOLr
+RB/20v6uwn+3K0tTRNDK9adOnfmb0wiIPFMV559xsdLT6wQ34Y/dccu6zI5hLlewuEOfWJ0b4YU
vQvpFLerpKiLh77Bui2azWYHoP9+Kd5omPxilBUUc/obmOCWkMvH66jAYFGVYAmNxZbQmFhS85yU
Bfbvm2RMC1NBTwv4M7cLtmzldIJzPg6o78L+fWPBGqUiaUzmg6Tbeeu1Gph9BypheMOHw60UQ6mt
FUUwK9DT6o546o+ZFz/gyT+rbEZ3AO0w0fs7n1jKubEWFqmadgusac1xHH25OUKT4LyJP0QaTnAD
z9igl+TWbRpbK1okfBkttuWgPipuFbSHCbe+l+1D9U++TctfVvDVHreCpqTNQr3AXuUZDy/vX+43
65FxIxfYrdSr1Jt8krPGraBZhGu2iMyaqNp59nlJKjvtjjKoBhbcCShalt0wl3VL0y1TMnU+tdOH
LC/aDODQxqa9otgmFkSY73+vjQlu/SxwGVZlAhPrUjr1in4DaLFryFUsP2qfc9HrMXiorq4h4XuG
RD2HtM6tZ93olt5PsK4g79NPGgZx8gv9YfXY2yX12kutJndETZEilVLHwn9U3AZzgUb99J7o36wm
dz4tmt5IUQITvc8UzKsAwr5udWSpROJSwbgf+6/W+IZYoRoNPVVhTboZ3f7ImBvko/jw84Uxd953
imzscRWjSR5yeY5gb5We2Hx044SuMNurdlEcVZ9+1CQ+mMKdWqsYL+kiIzrG+H40HjThcP5zsdh+
k4pt/OHOqUyo5npY8ftid1lBnXSWR8SEL0Kh5byh/ThH97VsojNaU3h+tRWfqqmFCHFud6DIxQmM
lhTJnh0W6ekjGRm7K7exx61cEeMxCixyumNItoX/lj462TNnuZFODBjxKuASHrK1erOWOlDKBKkw
Gmi52Oh0KTdCU9Owk8PPbNA38pIguRye2bB+4pO4zzw4Z4/zMBqsbE5Rd3bY20rhzYfqmY1mMerf
8J4qI7Bte84YFyhFtYRyEemaM/o9vl0Gxaj40AYULfTbOjM7XjaLyD7r5oA2JlD9yiqcYjRBhp/7
+q36odYQJ9AD9vNgVGzjX4sdcza5A1vNR6UNJdhMja+r4KZRcWzyldhpDMffLKCBliz4JxkqX0DH
EH00SJGlOV17n8eXVv8Prl+28aVaVmKr7X6qV0t84TzP+sxQYkNz5KA9ln4RrEFzlA/UxCrh0Esb
0+ZLKdDr0YseZiKlCoNwlb8OKygCDLNSTr0siHY+Zo/ntxj7EG/XUBN1UcfnQIL1e3BYltaj1QYf
qsqP5Qo6yJNAiSXsAqLxaoI7Ids4TWMBTbdOIWv+bHxOkjIwwC1WthQX7P7ZtTHFnZTlaPWIO5gC
ZfgCTls7xrBcjA69grGUv7yqkKi4i1GvNvkayVDMjWyqsCme2mNV2OixhX6fpdlSMLi6D40iqvN6
F4c3FjlUTBupMlMM5DhRcQGaqIG6QFC/z6FgWYxpbaWIiUn7EGWPFnXfftuOx3bsxgEO+fJlrdcZ
jdjOaKGWyfZTNjmtJ/vQOxRt8gvtovrGHAeAWlsaeRHDn/AKEvCQpDbdwYd+1P83NkrFAwd9RjSZ
1cqck26WE/MORI5eVNmDy7IZy+2oohP1ubhku1ubGHqVcA+9euXlyigqFDc6lYchucxtkDlACFgn
FQ93L5mbReWAI16idO5YkHTejFMFTTBH9YFxe0c+RbO4n+hsbHEIkhRLOcgCAr6PPKaROR/0D03m
F0cmASYCIIky7j4O/0IsXq7SKJVUyjP4FhnP5fzUdc8h4EqAFnaoeufxl4IsvhOqYiLYC1tH/fP0
4yVcjpaTXYIP8QgGpoDqRtgHYxNTYhoTVlC56IytZqzmDklHON9I7dUKToSscTuFUNX4wxZ/tcMF
5Zjl04SkHhii+iU6bhPPchLjyCQN6sDs7Het4qs5LhrRTYZBxBzmhhz6xy86j1WgHqXkqNtCwDRN
31WOwvTj/xaSi0mzGlEXH2AxLkCfG41lZ/fzF8KtfeR6NcKdZ0WqdH3PUkSpccPPTJMnQtlQ1Q+i
z2gdqVRxPxn4ZY6vIndjq8V1AXPivNqV+KMzH7UwJr4VZYQ7vXJLr0aV5dhW+1ypkh1P99IUEAu3
j4mvnrCF3WRSeienojzCkzyxVdTdjzl6vrtP6Y/iUvJ6B0oenyqi7ED5xR9q1bCI6gKTTXirmLjy
sWHm43m/iN2rcSdZAR73vGuwdhqTeInB9qFglFnrbpVm8s6bolaQubtZQRHijj9DL5SupuJTuT6f
//0/AN/rJ+IQYpZS6O6gMRcHSPqBTVJUzmh3n2aHMR4bKZkG7IP6qz0OIoRmmCOLXYOaeXYaMLMY
jdfLhtepx6WjAIkyxqGDoYMRJpphTDCjwwJ57NRy1jJYi2M9EzFBxR2HEWUDXvwBz1FOUn3LhvtF
1O1Sd//uY+ns/WkTDVEq50mbwUj9vDjsCsQu/qwiyvjq6Ys/4RNf2RDnXiy7Euas8aLTwBV8a1Ka
5pQJDiEaIS3Wkn2hFnfGEfQrVuRUmfOX68aBwlqMYaQOsKJfMZU96VA4uhsdB3f1Uk9wKbpIYtPq
HD4sptSHKD3hM2n3KmqRiXFHOEScSPyYean23TDgTHSM3uk770VdG0dS1Z2MoLqFTByB5NRn4lDC
qIq4FlngyeKdpDp9/qPOPMKn/Yz9FzLoHDLgbj9ZpciQ4b/KOCGkFzUQGTONM8ulaNAolzhsmA1V
MusJLmkqUG7wzLF0JEoEloJXfgp4LpDCRiw/KWJnWpwSaXPi6W6K/4ciLp5N6J6Rt50qL/e6XwvJ
jwQr5v/qFxZ05T0L6vId48qD9ouLetPgxgfxoBY2ldP+4X7wapdLKapMzSZ5wQesFodVyNmTe/xR
+Tx67P5NvkYR8cLPqIuxYabtBHNsaR3zNF3FfhRYOciIZJc1blL0qMRpwg/+DaqsFomBbwmJFVuK
L6TGsE39vsv8Dk9753cDEZ0817w6Q0ojYRuu6DIPRWdbSpubFd3s583sVyWh6ybJqoL/8f3KVllk
jTLhmpz8YMLO2sfyazXZ1bcZzGXsxppX/170gIXnxiSPjkLbp/GKa2RWBAlyduMoDcRBuQvAGxNs
dTfnZIh+/6FntS6QYdlte9/3xNV0/2K1scABYlOlTaoIWLcQWieI9fjBWG2UF3pv9dSDSBVPKIc4
bEzHRWjVDrE+9bk9WeCze1c1a+MQB4cY+SoEcGujGBSrdqF0diITpzDLgN7UODcWuAypqBN1klIs
mbncCHprN2XlTLM75IW9VsXlqF43KZXdEuvGJ0yss02wQtiEjGV5lDGmYfjJCXfgY4iaFypP4gV1
e9uHwVc/+axJAPNL1BX4VqkC9cLCC4916oyn/BrkAo5wFAlSG/ZhziyrzmVQXYo23KTGhwuloBz8
ae1OS3QE98Rl2oNFh5g3oBaUy6RmuYwgVwznujyy5+62pvhmqJ3FJ09GI9Yt5lA1p7xkXaTzYTxV
RxlPP6DJJSJyF2Q3X4qDiarHA6GFNxmniUEjWl8kyui18T8ExO7eFjdWOKjQk/G/hcHoaXRBdX0v
2SEuwhCIiB32rNU6uKMOFwpxIaG+FAcZU6RmScMKoK0EU63s1DNxeFAWOMhQh0KsO7Z84/yxLL6P
E5HlUp+HA4wxGzojWeBBM4auFsW36pLYudH45z8QYYZPl0CVXFhaAjdWsb/AnKI9zlZrx0ZFnRls
J57ZqTxvT2VFca8vL+H2cnmL/QHMATnUGCSHMQiWJRHfROTxGVLS9qDuMmHQMG/S5TLsPpXDl0Ud
CDPUAnKY0KxatMhsASfwEXWgiIpke/jXxEq/Zw1vEqKyLKOUHbhq87Ws7TT/MWZ/F88G83OTNZS5
OahTCz9qjOVETwXFyrJ/GXhFAoNDgjKaaqmtAJ5LwGhgIPbuSdedj++PRmi0oBEnA2mPg4AlNlcx
7OFQPjjpLbsExO435TPG+m9Rb6YV4KgA5wChXupVrFhmx25w62WJEYAoEB7Zg5IJqk4i7Kjc1eDx
IayMfmThneOkGI+Nw6oh4aH7hmwZAifToaTSZeKs5R8ZFXTATU2ODwi9NkcH5Zqmo2RRHUJQ0iTS
fUU+4BMQyzdlL60qhSrLX8w+DcZVAr8KpbRIRQlP6puqZZ0JCZwSrFN5zA4plBGm2/4kRt7oQbja
o/o7CFjiaRO0REvLCLOYjmGoTtp7Zf+P2VguhmmJDU0ZYqu72dCJBdp7oYehWYydEWK7Zm6nZTBR
pFXUV+KAw6oLNSnY27MqBarU2PNA6mUQW4tX1umSPJ40A64MJ6b33UC+nG1kjLB69KMKAegmhxua
bEb6wA72Xr6sEx98bGlKlOmpncRBRbmmlb6uCDq56cH5hgsNnsCKZLIX7aui+SimErFAhjmHFmUZ
WlqLG7AzfmP0n0xVPMP9EPy9rFEa9SUKfYmo4J8Uy8ISk47Bk3bDFDlyP7ozb3HiJ8fuiLeQx6K3
xfu/SmUsrgJjVOEwlSJ8tKrOzY08qApf6SguZMoxFqubbWW2Wq40HRybuq+DeQOKvvNeUDcoi0so
JLE10xfU6/FoqbjrIQQJ4c9GKXc61FSa9Faj4/fcwuJwYgKneZXUCMb6W587Yms/Lx74Q3zUiNsD
CIrYAWa573qpes0GLA41RK2q555ddAbpLm68yjhWk0+sJFupMymnxWUcWauHysg+lXin/gr6EF3A
AaMQso5UDZBADotDDpAhZzLatvFkX14LxsEMP6P18rxPVPRxyFFnomHJrI1ECU9S/aBRyERdQC0O
KESxVK1IxJqpgYKGiirQv0eXUOdFNQwl4vPO7K0XOMws0PeaoiTyLQ5jrWh5KMoo8wEGJRAI4Zml
IF8LCCs8ElWZnslWKALPoUFTdZgDtzGyCPbt7ENxqfryoftY3JBdo3sfauMbD0ZNkpZVvMC3+nl8
Dlv7J2d65pih37msGyBMHVLagjLKYVMq6qBHx2AYpO1Az+NOVw3atFXbAsczUl43geL9+S+4C1Zb
NzmwWvV+nMYablqtpwaswB95AjruD4xVOvH/9WwjsGprjsMqZYrNNskl7DDx0ONOJ5zIuWsqXNi/
b/C9zSwrYyJxTtP7iX6oRWciNW+o78QBUyRrShaNWDUmW5m7yZ3gaF5y/G895Mr0qMvQXsKxXTcO
mRY97VNdg1PpcjGOd1p+pxdfNfRZqr6UPf1lTHAYpaoJAESFsdEHhKDnYRkOnTt7L/oqt6tIwDz7
23mU3/rGIZakSH2Vpi8hGF9G4XNnDrPTivFNJ1qH2Xo+79358JBE7hF6MvVeVfEBHXWtbH2CixP2
eEoxqewmbK9egT7q9zAUJC3rBzSrojNh8XQn8XAtQV+CaUsv2pXU6w6xkUFI/Lu9Wqi6cYBCO+yF
wRrbkZc58ZN2alGhCyO7ITJgahk53CiUeVD7nC3jfGMYd5N8+Q75z9/AQhI5sJB7K5dWAzbWGyl3
2Csxa8cSMlv+ho6BgJ7Jp5zioENutVIt2dVukiq7XC8nDAlm1Bgx+aU48OikMU6yDm6xNgiWyo8H
6TNjRWSyY9TT93mkkkQOOCalt4qlgjGr/mA1hlNHCXGEUIvGoYUxKIM0Swg8E+oOqV7bveHgcvB3
u5bDCCMOQXq8wkgOrUrh2CK/bT6fN0HtWL4/P66ExpoHLJV+NT43X9iBbx5TMEhhxKG/pxvliE/z
ksltDio5WdJQiBFtibq46tI7c+6dd4n4NC+RuLGQx0bdKgxZpfyzVR7K8bGYv583Qa4aBwSxajSD
xY7C/Jh0aJXP0YidOOZN8R3h7OYO1Z3CdsefTwvppay28UlvFXOoG9gz5KdQe2jmhzbz8jr4S7c4
KJi0MR8yZia9NOzVHYLoVKAjv/egSHnCLAqxiahY4DChH8o4HDHr4hTZcZmv23dV7zfHET9oP6yl
FXYZqx+wMx23Q+VaPP7vmXyuie1KRgUHCkMkYjwOwyJIkLJ7NqcuODUeSoPRUzzxQr+WqDBkx+m5
sOAAAnRvJgRn2fc64rh96oK8czq3g8YtitMTyQrCovqMOX4UP1rjeLVimGuhipkdis6u/fHwU4Or
G+z/oy2Gnd9vLMq6LooyaMZARIJ/38Q91FOkSRww39v783N0GEBwa2te+SS6hT98pO4Fu8ixscZ9
v9ho5tbUYU0tI1uUL1bogchFQ0T9fphszHBfLVVx4koggEP/RvTFUpwVyq9FIB5LKZg98xB71PP2
Lnr8Mqjw2Z/BmgTyDAZnNOxZqhOHFSSj8C5nUuSk+8f8xhSXAMrCPGVzBFPWAZpe7JwXrjHDMb4Q
RtNsDaQ9LgEUUkWyxigDlQYSQLbDwVHjsYSTzTfoVG8qaY7D/Xk2haWwMHFbPvduGBRejIJT921G
YzTdykkEisKngo2RhFDxwWJiMmU5MfbtyEPjW+fj25XXkCkOqASXdJA7AerIEuM4hEn5avjRjuhC
S932oN0Nbtgi+6TG9kh73BFQjbgwYARBd+LLweuPykE/JpeQusfjauKS5Y1dANtEJwcn8qxVcfIS
naAmKKHpELqqDfrPW9lO0KtA6RPsewcCRAM6TKL5RiWlWZXYmkQ2fg7AlNkI7iNGcNEcWQe5Q8kW
76LXxhg7bTdYmStl0ok6jAnts6EedeuLQPbv7SLJxgYXHuEa6lrMHGrB04+8unqZmGJNg7qrfI5z
PPW7xZGdPhSGkWvJRcpYr5HVs+F6/U7ysZZgH1XujABTJIxW3TufCVF+coGyzM08SYyFITYfu943
UX0bktqRM6qYuJsCbRaUO3LEvI6LHtOrzqgdh/BGLqkRt90TdGOAO2zWWpjmvIEB9Wp0o0MXqLet
tzo/p86pA5T9tW+O61djvIZJXGVzNhgCqlC4EY146uomJ00fZqu2c8WyMbl6/jOxz/DWnm6JpqSi
QZEvN8iDMGgmqyvPVvyYGcNF2iUYr8+tS1XT7XUZiaN7/2u92uNOG0guVFXHxkf1+ravv00z0W5C
/T53vBgiBqk1Hb+flAn052+mf63XxYoLyqsDHEaUQ9qDEQEGDOWfRn8sMmp4bTfcVMUwRWjOKW+0
gFJ9kkxNQ4o4nVbf8NdDfUB7pfNTZ5S6P+winqaKJurw4HJQuWQjmRczbwuEW1LEtgmKjzRFqZDa
QbuHxsYK99GzaRVB+RKyGpPiF8jU0spdr2dsod4BR9jtSlEtU25xUQAWNDS1rHBLLZ/KKahbvLZW
RCTvNmJoG6+4SGimco0KZqT4UV62Rx9kR+Cgaiq7tr/0DsiO/tYgd3SkgxK1RQrKjfDzlWEnhybA
7MOzeSO6tRPboUNNGVKryJ8XUQserxr2ugVia48C+qMt7zz8UCa4U0Iw1hhThiz+6tu8PtTVtZBR
L9L70WdosmKZ0CbkmRrEEqrfGWTYHOsB03hsDkZAjVON0IG24pgVaptkxNvdw5BA+69JviQ0rSAT
LyyY7N1lcpND7oeoby3O4Nb3fRC5i2G/Zx1fDXL7WBxmYxQYGwWEiSCe4yqgrDOUT+eNsIPuzVmB
9dMsCyL3bygtcwEqV0qOjxUffyqMD74QyO8bcdBAtIWLh2hJxktSv0nDRt2KhDbsdcw3NE+gEbxI
fTm1+9PEZFJjezpoH847tndoQEQUWaYIViqJZ6xbslhZjBYpdCM0tq7cqj2BgHthvjXAAaA09nj3
kXDHqpNLQ7iSyu8CVU7dvepsbXCYV4IzGE3ssIF+qZ81b9z0hc7u3PoLewTMg5C6zFFucQhYDtba
gpQHbE3ozW9rW5hLW67d8x+HMsL+fRMNiyIPoYEpLEeFdm19FQ34QkR79y6Ub9eOQzqUuvNEYwHQ
+wPKQGDtYm0yYNYFy5sSMGKcNXXfhedbqxz4RaW2ogwKq+WlCFXgzJtFu/6aX+RPoxc5+Sk+dbF/
fjF37wBbm1y2LIVZNoGfEdmyL/mYILqyIijyKWCUeT/9xdYelzznZijGQ5TjNny3OBpeBWe7/qhf
zs7LYPy7rosbczx/mFSqRb9acA+lExHdLNk/uHqjmoG7vm+CHuVALOde+XBrj8PdOYGYTMs2NjT6
UIXqnOgu9KtjDjUHnTrH9g6VrS0ORFJsA2NJsJQvHRr+fBFdicccaorsMrxS16rdbWcCC8F8pYH0
kAtOTNzi9qbi/hZmp2rEk2f8RSHH8ffDcWOFC0dB79EtkeFu1Z1+tqfF/nqv3K1IDNGBR32tvUwA
XFS/fOKCEby77aTjQRwJjWM8MCZH1vXZFuirthnfWxtQ1/2965UhSqaimvgPpJ5+B69c0ZtyiBhr
2QSd0hAsR1dzPNuNEKTZO3Bya4rDsCpRwkFi2Vo4aJ5aPSRSezBq4nq1FxVbI1xUTNZQ5ssIf/q5
dKboKIeZ28VEnrF3HG+NcEHRipZRpzGCwrC+ZOWNQck3UE7wYaA23RBXLLQhSZCLkNVc7DGhzpQ9
aNh4wQ9Y9KNsakWH71FMqBow/m/0OuUuCAbQXBwT1giX+CGLuRAXsS3hkp7HtpE+SjiJO4G6mu7t
n61LHAIpIBWfjAFWtNBPvsxujPYEwWtmfzz9pDWnSlaUW1xOs+oNyo0KMs6hvLYwpqJ8X94zir/1
icth6gSszk0On9AB5xprjxmOxNZ1IgHcBToUMA0RKbKu4rb9OxB0UDKaUg2eCAc9mI/rwUDfD/r1
MYwXvS+zMCxTVCHzDHVpPhwiI5yLTl1x5dGPbAAwf5lJzi23eR5cxkSG99UP549CBi/85QBuqYYp
4XnE4CWMrTYZ0bqCFjRV/CDhobM1nEj30orqbt8Dh60dDhw09MtPGuvqq6UIpDeZvVIj+ZQFDh50
OQtV1cTiieaDMMoXURIfz68VYYEv8vVzGNUdW6usDsTWsvP+Pc3Km1Xi6zqYvlvWNWcWKmh8J3Za
kXdcygkODEZ9zKLSwjKp0DRk/X93FutWDu3oKPrswhHRTPN7KdDWLQ4Psrhes1aCTdYcBWUUT0qd
b2y0f3wMvfXh/Ffa3bNba2wFNjePWRyLutZhjeXKjPUZbey1N73w6sXBu7hot+YYGG7MWRD1UGu8
xTsNZODRtMQaKrvIZalyAabMJTjvHtsoZzasyuULkaGVeg7mCWccG8do7rTlvpITG1LtZbE6ufKv
NbNRON26x6UO6yI2UmLAXtEO/wxh+9iZFH0AgUEqhw19vC6RxfZVO2Mw6UrI45MiYGC3IbkeqUDk
MGKqtW7IWCAKFz/fBIx78YZBa+pFfuuf/1JUIPLUWEOv61bJMC8+hmDvr4IowMsAZJ4zqPRQJWHS
GndUKWuBAXIZvv18n428PkQv8eAqaECM/4m+Es7tnfGbuOAl6powH+tMgXOLM7rd9XQVHpfaLp6t
L7o9uSUG2kbBDilZVgK9eAaIGQWmbGJtj6NwWvTLZCUS5d1yzNYtDjy6occYYgS3Rp89lKIZdrJx
0xgd0Wc+WR9SSiScconDj3a15LHW8N2W6S7CFbul3opInzjIWCH9OzcSfGKPsaubuy9ETCDPFND0
jbGbw/nQILYzfwVtSyVUk4VFxlB4PebH1yFYzINZ9s55Q7vcMduPxQGHNU1TYy1YujZ3JB+8Fn79
VbyVAuUEyRknhZz6w/qJsMnOqjP4q3EQ0ovD1KzsdBlOP6k6wdGtecbV6jDmn0J8H1PNxkueFkIy
2xU3H8R8JgZ6oIESQons/AJ1aUZPS0/GEjubp4QIqwJ0Li3bY/rjkh16aMEUiXd+GYkY4XkgxGWS
ykpEjKTGQQov1IZx+h3jjhxF3LvObRePSz2G0LSyhHWSLjVO59p/ebHvsZsZUSbVfUvtNJ4OwrJW
6Jv8RI/RldDdJAo22GlUH+yL9nCYiZsdi7UzsciXKWYzTnuJ3RfUoD8mpyTQAlZUIt0ijk2dAxBo
PkhQtPu5zxiXauUUjvBFteNrVHwCst5DBSCXchhiMw9pCHMdJrN1J3fF8Yhn9doADONSjrtXeG2A
gDwhSnUEEuscnIgYDVCSHnZF0IV0SuO2EjWTvW9CtSRVEhULmIsvukkWw9aaZAPdOM6SPWTpbRIe
z++rP0TgqwHuU5m1BGX0lRm4Y/plHQZHk8AALxlrGKGx4g9Zx6s97lsperEamQB76ZENj4RHqzxB
iPADm0LE0wXVpsV+7m3Ev5rjPpGcL7IEMlpkoysUPJ/DxbP62F6tB1pmcT/oX03xQN8Vch1HC6hd
Io9dlKqgvmhYXg+JBr8MqJGffUQ0FUiAgVFd5fm6OlmBGG/BTk1hsoXoydJSO5RmF2rhNhEj+569
muJynHkdBVmdEOdLEF2zzhjBQ4pjPbKxQeGYC4S9fZR6NcfFfJ/PcaMVLyHCNAv6A9MsKMgy8f7W
ejXDRX5tjCX6MuBVYz3UxUVDMULtjlqa4qsBLtQzpcjCUkRA9K7oyHj5YXzZTCAp8akHCsoXLszD
phJrrUEwoPn9XjaggCPWxAm8+3hmymhJsSxVtxS+s36sQjPK2xEdMQC6Ix5RHRBlX/TYvdkH4wQ+
ZJvsedzdvVAe0TVLFg2U9H9Hv0lZQtBkYwW1BxCROZ0Njr+v+fcYXBiszLpIoLjsnRT6qe/SPWGi
J/8zzfbEBnizOhKkcYRptXaye+2g38Y4NG2WtYkH8H30VFr/h/V9tchlHmurFG2ZIezZGxNIApzU
j/4ZGgAIJDQwGa58SFP3/M5mYfEGHTdOchs7keY5ngaYLMOTUB7a4tMMxg/jQa4+TVQBdhevNra4
Xa3ktZZONRa0rq+U5XsJqk3h1hhGAjzYz5xzidvVoy7HRShgZq9avFQ9mu1BVIPzq0aZ4Pb1kIqd
FrIjzOrQ7Ch8l5tDphOZ2q4NcBbiTQm77Y3IY9GJlbwIHWygIbz7oUvQins+78bLEMKbpXq1wZcb
Oq0He9wIG707ocrGesL7i/EWBfjUzQJQpPiynZ7k0jZlTziif0a+P/8X7KLW5g/gtnceNdEYYTEd
s7vXzA851dJJLCJfcijDboAsTQ/EgtAZI9jyF/XzeRcoE9ymhRJnNrT6gBEq6TKKT5N1U1Bi1NQq
cZuUNRjlhoFVUrPrqbqJi7/8CszFDdLVTZkO8orfN6z52qrKm1pYnPOrtJ9lbr40tyujRS0wqgkb
OsaEQSiZeDXe0IPoUmvtFbJO9RV1dlAfhtukVZknulDi21vGsZtPuXwq5/fgwMYp7tCVJtTqZA1O
9ebBKK7j2pmFvzTB5ZSmOldtKSO8DOk7yiF1/dDq/vlvQywUXy1QxNWI05B9GvHKGFDaV0+xQlyU
9s+216XiSwRzO8mKqMMIupxHe72U7MrpL3rbuBs90R2v/o8JBmLb8BUDaV413UwQAFluL4s9fJHs
xrHuE3SJ2qM3JiirLgdSRYTt9zeYyhqP8RgnqW90D3MxjazIMtj7HyNBY1zcqtu5mLLBLZT2cvfj
GXhthLYrHqsUDn4M9BXFeCyBk+lBws/3CSj3vp4PkL2FZM0hIGBSNemNepMoJm25TBVu14KXVJcr
1WtA/T6/jcoklyP2+8P4KCvXkDc///fvEuBsHeA2kViCu7lUYaB3ny37hauosatHw5v8xR2v5cNw
wEjee27uG6s8m9rSJm2oCbAqNk4SP6XDp/Nu7X16C2wwlsL6J9+IrJg5KI8XjKQ7i3iQjdkOtUBV
iNPtpYGVD+etEQ63R9VS8jJscEcy0T47uGh9sev2oyB4gvnRFBwon+MZ6z019a1VDrtl8G7qE8hi
HPMKDzzofy4cw/v5pM2YBCklnv0AfF1JLgAVPNHOUcHMGW49Q4dPyYmklC3TuWXkIlCJzSYRWabV
KCKGLZ5m9UorL8bk7nxI7B6zm4XjM7oZ42hTDSZlFMJml8ldzAeQtQQdVKFYdUUiRICJENS4/E2Q
m1GuQZjlrI2Xy4UNzYsZnaiEU+xXziwen8WNmTYPBstPOi+5Z3qJ2pUVMK6RMqDexHYjQVJNXcPo
m27y903Ryot6rBDuqfJDSz8kxSPhi7zny8YA+/dNrjWOULNKs/+Qdh3LleNI8IsYQdDjSvLxOdmW
6+4Lo800vQft129CszOiIO7DTs9FF0UwXwFVBVeVCQD74ZUs/z7zwHiduO3rE99vVZ7i6vBve4Tl
gTZqGCkJ4KBQwzsyIggkhciDbo4uU5z6JhRZy5xi89pjDcoHeWWjMRp1bpg1X+v5sQL7vFN5prj2
UHxZOdTmbeIai3voCisEYX3nOMDqT8apDuJbvNsHBE00/w+h8nZ4rYZTyIZjVPcZGJj4W18L6uvq
WvHyCudzLhQKRqTabWWLyHYCXkEKqZA5Q1oOOWYQl7NXyYGctTv+iFPey/bL0qEUsmBpNklfc9/v
diSgUPBsz9oDFzeo9/1ZJk/BE96HmF6ZJSREu+9Hym/5vE49ZnDDzDmX2UnpE3euHqPwSbMfJZG3
Gdoa9i86hF4JejLee0pSszjVy4J7Sr/jG7PYT1V3KFzjtn+9n8Xlikw1T4Yp+EunRDk6k0uwWYUP
hvPLrL5dNmoz/65sEpxDGfJErzp8P6Ne5TyH1bGREl3IMAS3IOE4JGoMDFSr5J/Lox2kAb0ZdbdK
IfZe3+A+B5VthYQ+aPPAQFemCQ6iNPOYjROma4j8+opf/U1naBAYfvzcv9KrRXJKy83k/IYpEslZ
ZaTUassx/8uBYRzVn4bL2Xb/j1vu7WyyghNWz5nFqgnOVk5fNHu8clTBLqfecaaf/0cAfjPk0A+E
PbxuOuizfh8AUTe3BWEZt+5PUqH/r6uH+8OHyF7BCCucQbQRVK6AYcpJD88OSbzFcTtIbpraY9M+
XI6AzQhboQkLnBkNtd0qQCsNb8iuTfN3djir73P81foykbntzQxzZM3XBLdgdGew3b8zQUhMWRIr
dl3ABFAXhuRBnz9f/v5mAK9MEJJQ1EGn3prxfWW5M/ufmrljv3W8pysMIRFZXcxwc41hei2CwT0i
BW1vhCI6LiCvuhFqlY9U9y8bJnNoITOprClCg8Kwdrphy02OZtM6+5WEgT7dxJYfV0+X8V45cC65
tpCTwJ3eoYUagOqeQJi88AiIa2If/fz7+Ffvz36+IycjSE+/1RKyGl+x3UUN+9ouR4yvagS8KAF7
4NYbPMV8zRXlXkbDuJ1+3yZUF5KFrmpTm2spnCZ2rb0C3qbka+b9UK6bK3QsgXBC1g8v8VJdSBu6
mSUDtFIQBdVNyAbXUH1r/K1z5coqIVuQpk9Rqw+QPy+8c6g2K7ie+avyUlbXJLNJSB7oqmWtVmPW
SHdojLuK7aLsXuKTmyfLlUn8N6wTVNukdOQ+ydcs7hgtushDv95Np2mXg9mlDYx769NlVEnW1YWU
opqlmqAIHKIsjXKK4iyIRilLsgxDSCl5Veh6mGLw+HaUNyDwriuIzRwaP/7UBPUfiyTVb2+AV0Mp
5BPidNpYRvCO1ieBhde3cUTLHH/wi0+hJyVk5M52IZvoQjZR8XLQ2h0MDJ/aK1CRMDcO1C/gxrui
+ypAX2/z/fKsbVa/rbKIWI5OWNuoRgxEzkqKymMUykRQa4tfOh8laV77FPnViwRz00pDg/SWivtD
PB+/90+zXSYUYPA91WfVMzyIifrho743TzqOaKUnY53emkRbRT8ESsEcyzAMYVQhk57VWkvBkGtg
m8NN5DGet0FyV/lyvtqtRImuEvAmgtLVIGBseG9fPjljmZoOGtt/1T9ej/SnFideV2385G7Yj+f4
j9yTjClPvoLnvMMUwg/atrj563DHPARJ4hm7BnXCJNzxgtNyz2S9lhuBaKs6wW2IbqNHW6QrN7I2
+1Pl1nEeSHk0Q8nbgOz7/P+rDJZi61CWGrTgUudoKYe0OFwero0sbGtgvFA1SuAWYkeOloYVGH8X
6uVz5jXZvs5Cd8r2l0E20rCNFwxqg1+AWh+6YmzC7MpgI/XsWAv08kuff6ODuSt+XIbZtAWUIbzC
HrfxooZLpIyhyTSVev30tcjumqj2CAh3LoNsHUxsDJjmaGjygYKOsPjb9tLodahTj4YBrx/NA+fL
gJrOHvWjusc85XdWfyAaNnFs01RhwHsfiHrDVMoSduGl40draa5a2adO/x3OFeCAoh08Uw56XYVF
JYqsZqwaQj1yyzm0OKuV/WTuda8IIl9Wk7PpEyswYT1RGVUap+Ngw7mlewe1gblyF04Sn9iKH5wi
Tdz7qpoFceH3YwcJ6IRNek+9YT7b01dSSnZNfEzEbLP+vpht5mImiYPvs260s73TN8UhShT1F4Pn
xH5Z6xCVmpNhkWxttuzCaqyDGtmmBl4H39tFMjsvldLEzUZ9Nxa3cSxp1duKpfX3BV+oEMmkSy3q
OWPhxjNYg/Wfo1RFbHNBWsMIXhBnIazD7Hnt5/7Xnwfv8c5o/BnZut6Xstq5zeBd4wmhNGlNGeYt
8NQ9Zw9GUYfvHOfb9IYfxMq97O1EMoqv95er7K1aeZhiLabe1B3K9CEtXJVK7oIkjiDy4DZZVzvY
YFJP6T1mP1L95XK+23Lw1Yi9zuDKhC7RCzY2cAS1cfy2e5jDQ4GlgkJwcJCsRVtQoDV1qGNp2KOI
u5OBFdGE0nw4gwKVRuPRyvA0DJrJkLmjKitl35qaFZj4GMR09BIpBqOerqeuAeEy7VCE3y6P3WaO
ezNIfAEyCqWnTQMMhzziEaheQMcweIOMe1lminA6BD1RPlEHMHP+qyyuy2JvzRIv2wzU9XDxnezK
DZyuXgyjGyChfqv04OOsg+Iawu39K3uVXCZKZpKw7dG1OGmnGK5gzMeicHX7SzRIdlZSk/hvWJmk
TXkWmxxj9HgfT8YpMRMIY/Ai/PRaemnAR+jDSrFyBiFj10PdFkbLneFrjuLuHpW79Nv4mZ+gILXr
jZIFYjPVYWMIFj1IjKiGyFk8FsTOU2gJw7ykQcVk90pS6Twkj6BcdJNA9jooBRRyeYubQLWxAUhj
N3n+k1fC8bUW1fJGwFWWZIpHW6UL9tpEIZs7tI7M0AGiarrsCsfgEzQdbkKc8cE57s2H6oiiICkD
Gf/qh4nEphk8FuAEIWLTXDI22qDNCAVOAFXswD8PQR227yXZcNs/VzhCDKDHN0p0Apwy97I/xzPI
vDELeLcN5m9/OVltLSRolvjbLCEcms5ox6jCJj1uEN6zsqeKxKLNdLhCECKgUO0l60oYVEBoLntM
nZsFl7rs12U7tv2QYn+u6Y5j62I1VaWDDQD8s1hCnl/VmW+Ta7tzl3v9VOEdkkB2U9YCsLlwrRCF
BGwwtHc1OEdBR5a5he3S5Mkc0G4O3b44llFcbY7iCkzIxEu6OGlTOzAPanbDF0XBoWM69tZvME7Z
2gpHcD8zy+y058Ooz3cq3iDHh86RnKVeX1U+hNIKQ/C5dupKUD8Bg32eUMGeBI6X9l57Bf34AAZW
qICLD5Cv3/1FrSFzetlgCi7ZWQUY+HP8gKEfCtAHOYkfQg/MpbH9q1vq75ddc3NVW5nL/Wi14jTg
5FxaiqmbjE/R7HdG50qZPF6llS6NqZCG+1ifItLCpAZMHNPeKZYq+5TZRREelCwpgx7kdZB71CrL
zdvFegHT/OSShprTc16g4HrXmGke3amKAuJ+Eg2fC9OoUJhY1a3pKmpkq77d2Mv1XI99UOhtUrh1
U80Pmkn1I9MZ+NYIb/Rx6dTMjRcqreK4oOaz7p2hDY8oC+1Kd7Hahng9Newr1O8uT/mivJh1U9xo
HfiBFoixXKkFmFpdJa+rCLyIVXRjx0t3q8SWeuhNM/uS9Xl7oq1DD9DAiZwfmjbNzzZYaq+rqNH8
QZmcYM6cbKckrERBDB4Te7wJqHZ41/c1aFHTmXRBPsTL4hVWVzooP0qU/kQGBywK8Rw33jR28xM4
fppdRgZygEHf2VBUzKvGvB483dILL8Mp6bDoISP7KgY1VIoawTNrx/BxTBSb7IrKXgLG6vSAnXru
k3hKcM3Xaf34ECd2deq1sLwz1YYeuqSxvvTjRDqvHoblsat75ZFlU/Kpaafq1whWx0M2Nele67v8
YSyKVFJVv7kCrNxTWE5rrRxAngT3JFbmptb93EuWGEm0iWRANq0tJS54uNPrsDrH0QhyWp8Oj5fD
bHvlBD0jDsagmcG90/s40+ulWir8GzxAO/XEe4uavflJn3a8vajcm8fLeNvj9gYnRFxdjvbY4ubL
SykK6Z9Cme76dtp4+74wL1RhOZoqbGyGyzqoS1SslTi2Uhnjy+ZtLdqX/jtsH8SdtNbKrYmf+a1r
fv9dQnzROjIT5VB/lvDE19HL5ZH7H2v1G6RwmZalFdNmG0P3yvaB6gkwkfUQAu1dcnqtrTlMkoeM
y5P1QekpDwvm4CIel2nas4P6+n74Q2ITX+0/JuA3m4QFGhqFqt43mC48hKKLHo2OB67yHYHkN/kd
6ROs0m9g3NzVkmJk4ZiUM8wZQbW7nAmRHfxk4yUs0ej2LjtzAoB+2ybgje1AtwsGmMm7WnbhWT1I
yfUvezv5cLNVDGkzLBi+vrwjzY6Cb1e2EZXZJOQHoxyMMYng6BTyUeUNmySXZ7LvCwlBN40oxsYC
AUvui+YzkX1/q4jw3ayLGWGBMNXCZ11DpzrvAZ28F07cN0qFtrdmY3X9I3ZY13NezyUP0E4z3Hms
3ap51GWd4oT/3nchY+CJSNephVtFXPiJOlu2Q6PcQDGJV1ZucfPnu5TlE3f5wSmAlrO5qyo3Au+t
O4P59kV2dP1gpAAvzhe6VNuoB3zDxqsk/Jw4080gy3UyEGHOapNGU4hHdmwe+m8WHQ41apFd1kgr
gj9cNLy3Rrx0tKJ2CMEZ13vWV5v49LN5CP0E9TM76PlMuypQfFkb+ceVQ4AU0jg185Zpdg3bkFB3
7RFCVj6e2Q/ND34UR0WEVGF0czTBIodjnmnp4O1/n/eaKTGyzp57nCVfkhw9LNE3Xc7u9SGVc7tW
KPz/q+yaK0QtNRUoHeqpUdwXnfLv8Yzkx8mookBGNf4hb3A4isI+Da88ji4qwjapji7QUoUf5tMx
Wew95Ai+XF6dJBBiFV+cmpoW14AghkeT+6H8dvn7m66Apz4T9Nj8YVsVVj91HJZYsRZstc89eO71
Q/ZE4mDwuBaL5raNq9+1MsarLWfAG6yB4lXKFZ74/1fT1GlFlZAmYp5Vnq0KqjZPtqyI68PWFVOz
hhAOiug2RTUdAQSbbjJc47Pa6+i1XNRJZoqwNIHlucvaOGYeKDtcS5lcW5v9Zgzdy9MkM0fIeHM2
623bwZwhG9xUZ65BPzHsuqDL7l1G+rjFE0ZOyHsJqUczbxQoYN1b/yWe5ww/tWe5fMky72Qad5Ih
FMvBhpEV8VjBtrl+rrvC15rrsf7nHfDvzRJrwJIkTpWmB8p4Gn/x21XHDw81Lvj9wlekOjKyURQr
wBTL6W2mczgkIl7sg1sRrz0MHm8diB7+ccGZYJ0QxaTGy0jMJy23D2FyEy3BKCXh3kpFq5DS+f9X
Uavkg67lJvfB5mjt7aDhrAWF20GF/Sfbcd/oD1TyXCsdRyFVhIqJMl8DoLxwSr/K8QAIUQJU1Lnd
sbulqStrwpB5o5A46DRaFRySQer1a6s/mfrg5tILyM2hxAZK1VGGYkGX4P1QqtbYWeA7QQlYq7sJ
+AtjGZXmphkaaje4NICpa0IURwsJ7aWCGUUXqK3hmtk+l/XsbU/OG4gYuSMZrXCaAfKX6m/2h+Jp
YBTkrBL0p8wZeC4Vd536Ck4Ytc4m3aBOgKupFZTYWdKl/7SoszuX6mmYy0iSCrdn6e8xFGO4y7LI
SPKEeW39OMRfEvZP6Y950K7sEYJWq/JkHht8Py4b366ST+FYoCex+STJ6Fu7ojWOELh9OKSKSblL
4/TBy19wwe7Z18OO9/nkhn8ZbnOpWlklROyYmHoehUCzkmPcHI0QzCrzOaQyQhoZjhCopEpZjtt6
kJktt3VGXKrVkJ8q3LmQEe1JYkkkCc6ssmxxycw8Bz3l+lE3z2x8vDxo29uw1agJC/w0V3P4Omrp
Ff2hQ5XHsXfOI9u1Fqj8MvAS6V+YbBsm828hRyRNqiVRC7uMZZ+lNy00Sy9bJQEQSzR7kmalyado
mQp/Spe9HioPlyEkXiBWd42K2WZMh7fZFdh0zCiI6FM+V0io3y8DyZKdwaNstfw5RaI0hQakKlKt
fRTFOPqSdHKhM/vTwgWym6QtXkIiUj4XSlRge6Zib9GUuFKP52+ELKXEZzbdUkc9ERc60G1RJVJb
HDU16hQ/KDkMdqBMft1LMtTmBOJOlgAEnEUiwx5V0M5BR6y+5bIcIMO3q+gYSMZ1G+MvMyzx8jeu
naWzCziJfdt9K/CQFPs/WrQe8Cdh7SwXH748bBYVIs0EM5ETRRg2vR5famIfU6u6SxZFYpfMLCG4
2lGjoWPDLBKP/mQZB1LoR8nQbSb2lQeo711yDkc7z/Bc4vVondjXaOJMA/MTtuoq1NXlEt7bIbDC
ExbghaFmT6HA0x/6XXQoA2VXnhsfinvgraql0o+XhxDffm9eSJa+oAxwlKRBaZM9ydn+8hDKIIQl
GE0ozpIgg6BFegpfJrSJ5P6wKIMjwdl2urdAEhYr3MrqhYa+Io9Abt1+rMj3RjtcNkUGIZxEmzCb
+rpArMbNdWwcUvW6/8ctIHzDskoHQuiUbLA7rYUVcX/MUH2T9rd9JynzkZkhxM0SGUoC8RGknKTZ
q10ByijNM4dOcrDYXDfeTPnwtJVUFfIOz+ZoO1KsxCvsECzi3sgk7xebm1aenW0MnYoHrvdO7AyW
DVp7OHE2e58zPWCh5bP8bihktZLbFr0BcVdfrU9ahAXW4SfOitxr/aM1HpRy76SPl71sO2DeUPj0
rVEyY+7aCebk3cHKv1X558vf/x855g1AiBSdxdUy9gDQ9ukjZ/u1b9Tane5RrI0K04VJj+oyi4S4
SSqW2C2IT1HsnmZu0s73uiJr7tt0ahMPvjr+qLj4ej9q+ULtKOGn2Nj6ZOLBve2CRJPRcmwasgLh
/19NTW82oZbzKy9oeaA8drEX34zHRLbo8N/64RS2ghE8IJ/yKRr4jReSJFfCHs5l6DU/OFFBfDAO
NninHy/7hGz0RJcgXcLqGYaN5W6q2c7p7pO28C+DbIbPyizBDVhSd+HUw6xMOzH7qz59MhKf0EYC
s73RX+EIOXTqjMnqNRhTfq6v+FN3dm/fZMzHMR1MCPGJXsnZHzenzCIqpaZBwa4jrNvZkHUR9lkd
aJxY5Q5X/Z5+yrwwMPd0X3+q953sEVIGKKzcsYlnAJRRd6g+ZT47loFzdPzy0KGrtPLBkygZVGPL
JVf2CeHVWU6njhXgmtLvu1smU9jezOGr73P8VWSVs6ExfcT3nf5biA4Vs2k8tbyKyq+dIWOb3nT2
FZYQXoapTlU1A0ttA5s+RtM5o4+XXV0GIcRTYVl9rdZ8dspbMCJ5Rnc9/PNyVr5XWNkhxFM362qj
LPA5fnHHuVqW8FwfCnRQtx4d3QKsLTLO0W03sKnNZT5NyDG/n6a+nCBlNOdo6VkCLdk7+f3lcftY
v8ptwtdVEBSDwvp17Vr5AYkhWhSHAOBcMNUNuipvwxKSi/UueiR7XnQRn8Ckig4MCfDmRn8FLDig
NjgjThMA5r2O3T6+TYkHpg8fFVPnqPNkpDebA7mCEwZyjO3ZJAln6Ktu2+E5HySFSx/fw4WBFDzQ
zhqWlBMAwutwT9Hny050j/UdnHKyt+LNvL6yRfDDVpmMjKqAKq3ONaef2tK6znLVh7+V81ZAQmK3
I0oiQnH5NNVN5jbTd+zDwHTpauznBBFHJ8w+o5buRCj0VOcC++c8GLRW9itkniJsnwtLH3Kba02o
91PgnCDh64P+/DNnpZTz9X0s3Ho/j5pwALXmmdltDLQOVUdX9bEOIogUa2D5BR9TFsjy/Pbm8G2M
RdYPhpe2sTQQB92OXfFXlQqvKnS3YB2rAvpFxjjFB+vDVmcFJyxjA173mtoGXJyCUq86NdFN0xxH
fZ/HkEXpZl8DxY8k1DeXzhWmsJYpC+nykYc6z5vQqD0U+/AnWEegolAE4/fs5TKezEQhs6RV3Mdc
ftQr47T1CCpOD1NEY8+sO/XTMEzxk+FoaFBPIXs0DqUsE0gyjfgSHA52VnfcWkq/DUNg5TLKP9lw
CpkmGjRtIBk8lLfBO99QI/odHJauybM1Gv0OUoEUSQBqQr5JzK6rKMGAjhDcSA4Z7zf41HEBxWA8
y3bGH5vgXwPQcKACbZi8F/T9kofqAz3WTFxmpUfnpLjQtpm8wWVudiR7+54/w6BbypQ1UX/kDhFg
hcBgyRTOJTo10bO9BFzoIw6qKrAey1/JUQs4/ZtzMyj7cGftLrsrH72PEflmrxAdPS4GsqYE8Djd
ltYxSe/m5HudH0mvygJxc5eEDui/hlaIDFoQK3YGQDlK6mHBumVTsc9tdtKbyZ8nEJq346HGpbyt
loHq4ETnGIeuJbuhm3d2RRTvsumy3yMsymafWrOV4PeE6jEcT3Z2ypzHyxDbyeDNZCFY6LIMVs8f
BNIj56lkB66PCX54ySTKLBFChGQNqecaMEvnx82L4kAq6ddlS7Yh0PKNblSqOmJrYlgWTZoniMJK
v64sXip+FU9FcBlkO3n9DSK2JCKvFCnTkbwak6RXAwjOXUNfZEv6JooDQXlTp+jvEPvCEsYig0wo
YqfN4wCiRePhshV8Uj+E1Or7wr6liY0kTCgy5Dg7txBgfOqi4UD17JDhSfV3fHiFJexOIM1S11MO
W9R8Z+vXNW6qLdkmfTMBv2F82JMUna2zHvakx/xuelgObeqZX+tnfrhuyE7G0SGZng9bElLOOTUB
N03V1VhUp0qpj5dnaNOZVxYJ2ZbMpV4Oao0CGTvlMmnogPHGXPLUIwMRMmtM9TgaGkwNi9obNFPs
lBDC55lMv1EGw4dzfYTSRqfKBthSpdCTUbsgrK0bYsQ/Lw/Z9s50NWb8d6xwEqUYsgXV6l6se/xh
pNovkbvs21+89Y/6/9YLhMzptJqjdw3M6llArMfq9y73VvYIObPoc2bGOQAGu21dZUmuimaRHB5k
cyNmAlKxusEfT8sfsvkUt8xVyW/dUq4MEVKABrJMsx05SBcqX0kzo5eLjIPken9zn4DiZLADWpYN
xpr309/01rRUOoYr7JJdZTyAwaQcrpzmUEzPv+Vpb1Di1OdxRjsenS10J3BhvZsVtCWjg2BnnKsX
2bMin4OP2foNTfCDodKIMjJu2JhWB91KfjhENfw8XYqAZYzLtQ+zCwE7GU+PDFhwDlQxjYPFR3Re
riOK/t0icZ3MW/Rd1X/O2hfJqG774pudgpsofYpDewi4qVAO8aKiQEG5sar+CFqa73Wb+HTq3Dpc
9hO6a9PEK1UNpZ7tnindTRFJO5R49rsw7GIZbjuqJakJfg6/+VFc3moTB6BPdJtj5ZdP/7hDie+v
39z3tWdwlb2sFidddQGco+x69azIiCC3zw3gjEG/rYGLWLEneiqahLIMWxeIBP9oHzsPdLHoO7/S
UFIKkjDedUVKT41km+rtzcYbrpD+Ha1lTjtitdS+Zs/OfoEYO8oIA6p6fe9yddgIb/5R6U5fLvvT
9ir9hivkA4tMTt9VsJctL61zQ2WbqG13ffu+mARM3BUoA+xaqnsHzM3qFzYeLpuwffmxmjMh9LGN
7WnB56zjddo+Ru1G/cklAXUQ4xUvsktvqY8IEa8xuwxTDXjWn1LZqW/dJbvCW26yK/3EblpQlsuO
Bh8Zol89/20ghbiPR8OJO35dp55wv+MmpxqHEP7yJwuxzRlDTQuqMIkBcQHh5BxNU54yNJcha4Aj
5Q81fSoiidNtb0JWGMLGTSmSOVS0V2MS3oj1BW/mxkNxDN3Wi7+2zL/sIZvBtYITtnDNTNK+SgFX
djmAzMYfEvvQdtUZ/FeSbfZmQK2whEBOumWZUcaPV1M7D7oiC8ywlJgjgxBi1migVzbNMMfuoQb/
qdCfLg/X9i30ygYhaIsqhKAS97XWHyANbHnLQQUfuQ5Fu1Syu9726xWWELylXcyLxm+8lRQ9xLQ8
NImVuhVdfKPo3dm2rwxNCeI52fVRLylBkPmFEMhd30Ro6sZcZSoKdVN0LqNmdoDACgiiJXO2/by5
slOI357aSgbuWv5SAUaFASTvOIAdmOs8sGdOklg/ySgBtgMZ1B7ohHbQ/CMgdgWNiGbh4ZbgWbP4
nOYvFpF5yrYr/o0hLv/oE4+LjFce6w/ayXkmLwRM6xoI5KAv55VPMZ4E7zRJIcx2vseL7X8NEzcB
1Tynusmrq8ntBDrUfl9ca7Vre2wH/a9D9CClZ+Ep78MmZwUopCuWxlqT8/KeMMx9JwebfNzVfqKB
TaJPFH+xlLM2T18XdfFVvfYb1W4l9wM8Ci79AiGDtZDgmBdeO9xlyW1vxOeahmAHXDxVjXeskM2r
xHUon/bVNsuZFNV2uOvUk3NIoslxYzsCY0tLJPue7Qh8m0r+Q1ZAte1AdbQBENhtQSRdmDiQNE+V
0Xhz5zxfTmsyLP7/FVbfkbozHWDl7ZEpj7R/jouXBbJRl2FkISEkNDOdZw2Xz9jx2J9UdOwYsu2O
zBuFrEXrJTYTfkvI6Y2zA6fL1a+bI7pnbmXchjI/EFLICIHxbuTTs6h3sfotNyFSKHvy5MHzv10b
rK7vp2VqFEN1Rpgzn3iX+XRwrniXOfR5IIYpe/S8bBDoVd+DsbbQk5jnq0U5sfw6dPZE9sB/ef4/
FGeao1ov6QiIMRq9OtIOSWrs/o2LoQv/vRVjosc4K2DIuiE7FEN/jmNH+t4mmxchBww6acZBgR0G
TiOd2z8VHn8+4RK9padLVmJJTrfF9uywzvWSGkAzsZAY3rhfzoNrXqc347H1IvmDqcwRhGRg6E2/
JDmfJaiwalwU0zdGj9wkV8Mu8owD6o0ejUWSGv7HvvevdGeL7eGRUcdZ7qDGad4zf97pr6yNxiOn
9FXuZEeGy2sGOHLee4lOk3Cw+DJpoue8tiH4DRXWJPmmhNRdjN9qtPt7jbRFbte+G3O08gOtVR8s
HR3v5a4tI/93HN9xKISbNKikC7k1M5IOOjlwfCO8a3ELoFLpFPHY+ZiO3iCEUQvJrJthgofDIUjv
iN/s0YO70275tVW7t7/I6Mj55y7BCRk2JXGXt7xSXZ9eyvlTiOfK7IeJ13MCnSHFKfeXB3B7Dfzb
OktItrRbVB2s7sh/xW0SBYaj+Cy5T5Wfl2H+xwniDUfIs0MM+h/KWzD467KB8ELD+ZmT1kQP0tqH
7VB+w+KJbLWuW+Xc2zEvjI2veGWHfoCGnfVzvmW7Bbcm/DDen5nswWY7uN5AhRRcW0VtGTw7giew
3inN0Ow6XB6d+zAjnpZaU6DErezFa8tS4/VgjoZ0dKXz/68srSMQcdY20odiHxZQ2UZQ5ZHe6G1Z
tgYRMmPVhwojvLWl/jzuoKLoQw7yvvoa+xkoJbljovs93o3Ek+WrbetQAWqDGdq2RQbyjo2Z3nPf
TPPpDHnyB1UdjwOVEYVvrc+42vsbRljXQtNWB1OBfWhvcPxxWoz9hFeKp8sRIDNGmCqShdOk8xbG
sb+aVOZGRVDpsnKDbVNwqARfAEoKxW5Zi6EWbYjRpKHQRwd6EDJ/2zy0gnbqbwAhtDJ9aqeFACC8
JsG4b/bOUf3S/hp9HlfjS7xfHn5n2N4AhbCaoAaJayEAztZNNZ6afhdLm3O3cuDaKMEBUtvOiKkg
N2V5fapb53aqBi838m+dzvZ2kx1ZjnMcm/bmpENyMzzncfN1YMmnHBxqIG1Lo6qUbAy2veXNbMFb
mlyZsBDA7F57HI0bmzyO2tO/G1khrK14ySBmjkvLOd/3quKV836xM+8yyHbueLOD/3+VoKyx7EqS
AKTtsy8J9FCQxLwWbGLE6a+XXj1chpP6p7BYN5CankoHU0lua1RmGI1bocf6bvA4U+twvzi7KJCx
MmyubWv/EZZsI3Y0XJrDSEVDJRPnxUr2vNc/4JV9sqQocVaxHYepxASTHTxDX9hu4ETsrfq9roZj
mts7yWhKvNAWFu06NlmR53z2fkTfSHDded/D43zHTvkz3pJAtyOjFJDkL1tILxYr0FCWw7iyP7Xl
XTtILhdlBgnZxHYqR29qGFTry/OQMwcsRdU1I/Mg8ftNQ3CZplPCy6tFUoHKoh3IvnCJOZllEA/5
E20h9HJ5ejaNecMQOQX0BGvyWONePiPXdHoutS9xImt83ryNhSTEX4aIZCCkmGKjGAGy5F6L9oRQ
d4mJLsYclwuy2d88863BhOlvFGvIkXf5GYwriJbQcHF8czd5f5YiyFgSJJMkNpzNZhOb08BLn5Zb
3di3+v7yBMm+z/+/Sn7QomBM4w8nXXFQFcsbik4WoTII7iMriKIbxlSzOUTucxWa4iv7jhc1N3wg
v7i6RX79Wwfz9SQJ6wYbFDY6LSD/fODt3Oye7n7YENMAFenektztypxcWEBmCAklNfe/NEo91U72
Csl9rZv+7UAKC8fUopsByhN84bBOxS7L3Im5uIFMvPCB83ypCWi+ZWc9mXHCwhFpo6U0GTduPnfV
J2e5scbnf+WDH4kFQnNOKkBoEbiiz4MhIQTcXODf8oPIKqDlbUoUvvaNoGFQDOXz0qGjskUjagTp
zsQMLpuzdTpeOd8HagG6DGVnIK9SQm6Waroh0Fky9V0LWrE4BZWjIjvXyTKg2JGo6BYLZ97KEjKF
QCPc3GvKU5Kp51Rv3bojxwGZdwjpLpyZZDsjs1ZIIEsbtUXOnd8wkzMqpa+nafYtqJVHduLmqRmE
VMbBLTVXyCg4XrG+LYBZjU99BibnXTgdWXybaKnfRvouKm86RVJOJclihpBSsnRRjJQ/x2b5cQrP
UfrlstdsbwtXXipkEXO2rLEuMYf8htwChZ8GEgrQdHXH/J76mStbWSSBbYjZhC5Jb3I37ZbbqO3d
kX5ThkKyx+CjIt4UrWNByB5h3hkWttc8NX7Vw9DXrUfNQLMYTSTrmMQasXoXV9fFpFCMXlX8CiEM
qRuBFj7+uykSFUWmxmJRqsLvyitw23vOH8lO8ebb6DE+IPtCwsaTXf3LthuiwHyjadlMefPWX6VK
yX14BLUpSpVKFBP9c8ZRVGwYxFJt1NpBZUvk72CFajYLf9gYs8OioZuwPuYylsLtuXrDED2vtIal
1bCDnuL4y1SauWtE3YE0MoE/GY7gfNlMhkmrgBO3s1dq065udNcaZCK5m6U1b2MGDsT3Gxyo7JUo
reV3QOCGi70S/HrBcqA75tajP+yy2uWkdOiRvOyOl81DI/B72LxzSnXqYR5prmn8OCk7Q0bfsB2+
f80UFTk7UORgNeoCy8CPUz5jHYUCxqB2rkIpdUdjpJKzzyae8R/SvqxHbh1p9hcJ0C7qVWtV9d62
226/CN6O9n3Xr7/B9jduFYtTvMczM8A8GKjoFJPJZDIzQjNM2hpvE3bmE8TrsWZkJh39/dVBnmKK
HiP7+5K9XP9y/Fi7w6F/xy4lXbepB7kGcDKIuiPYZoH5aN1PiLYr+q/yD7YnuoCLLGOiu5VppVa1
Ru9CfOlnasb3a5eAXVk9yXHhC6yjV5CLoLuzjtlfcbJgOnLSMXQc5vfUFalwJy1/UVVLUYTieuEO
jNlkpOzLJFUANnSHdT6S9V7WDv/aIEVD2y8aQggaHNHjdb5cVqElvb0otDC/eLKf+kTDVJTpJIc8
iJ5FByMn5gLOVFGfhJIhgXDCOZydxpWxRRry0TtKojpCuicOt/A3MQ4EBgXrdZlZnMOxGdSaJdNE
YN1Ejnr5rRd1316u0Pnv03/fOXuDflHQFKiUn/Wl2X6m6ddRFt3BL1PscwxmQ/Ur6ErqChgbGE37
KnKUwr4x4i/S8CprtSCpoP577t8UzLCglEiUS77FjaDRqrE2RKW1coqlxcPgg40XjCpeHMmCOK2p
/dUSvSMyl/6MPr+3nYwuDMUh1gOx/n3yd24S43KNFan6qK4o+vyIQP/fBHVoI4325h/bP7QhlPi1
JTg+OPPv55iM32k2MkCrx2ckeFRbrZvZkN16yn0QA3nb3DnLGjltoZwqY/aJ+pi1KWTh0Cau3Ful
Cl7XXHBNEy0r46dFlte1QfCRMbCOhjbTXbL2ZlvB4D8/1boC8Q5RF/x/2env68q4rZVJWmJa+OzZ
bX5vBMoBktsf09sV3B14Nz0Ke7LoMl7zXOYUSPqpbXsVn7z6oqH4i2V2odT+vIXJPdU9s47XAyc/
srybxxwEfbN28ZwDTm7uB/0umkQNECIAJvi30KtdDGrP1DxV+rFXLcfMPkdTg6ejgwxR0cj8Ii3r
g6bKh7SPnazw8vHlupGiRWSrza0WR6paw29+NxkXXvkrd5PCKY+KWwdVuIr62vgB9c9nZUvOpIkr
Pd/oKoLrtV+etgxcBKIcRfBp2TKz1pDZ0Ey4pjZD+AFSjPOP699NBMCEnCLXuoLYsEKxH+TpQzkF
13//v6yLjYlNCOdektZqeVLM1Yh1keo7yjC8HfSjUYSYNHkjtPMiV5RkiSDZcnMBDbVtnXCUyidw
o3o4D6bD+krnd5JDE2amm3+/biQ/Zv2xkS09V3KpZf0GwEEKilJ3ov7rYG6OZcQ+VBWCeKsEX1Wl
IekyhLwjMkeROa9FATYT+IXWO0TqcNJ+R/Cu8VlbaYJIRO9UZHC65CYa0tuqfpGRrxuJ4c1y6wyb
P9ZBB55nHTf+ZX2ujcyHiBSEHr/HVXkvkcJHqci9/pH4nvb+JzOeJm1SPiwN/mS9fjEQBeJBUJvh
bkhigpcN2bOFlOA8w+nkbdQ3sFcgg4JGBQQQyXDocXpdN0OAwsaZYUjSJiZAKeRggUi8GprJv+8r
xJn8bgkbWuZm2cxiAQbaujCKnwUWVPNeMf+PwW25EY67cq6u53iMN22bGjXJgCBQVzfD6Mr/6C6l
4cjD/rXLT/bs0Y5G8aWB6xE7MxmPaBprMuwKsFG5wm1/kP5vTr4dAP0Ddjkv+ITGdqJ2kfVrO3/Q
Ru+6L2jcjb8DYJKVyFome10AsGGsKrI/zMuztSnQAF6cNgehwFcQHR6W/GCWj2r92Ky3eYFN12JW
lRSenX2ZN9nrhjFAQuBtSJcVxQcfrb/Jra+Ppym2XDJBnBR0QAviSYu9riqLs3aFYypul/+zDKmb
T8e5P8bb83XbRKbRCLT7dhC8H1KMWKEFT38u9Q967VfjF9P+1UChoMktQXAQ7SomJUr7oW0bmvmi
R86R56d2+Szr365bxCkYn7s5kwjFsaHLKAKhj2COPXXzdbxyJdHNJh8H8OjUftx/HLL/1TImKslr
XJd9BhdJC38kL9BaU5JcEJM4zZkKmgpVxYRwvAaiLAYkJe0mdSbehg0HWTuqT2DUBzcbbc5MA6HS
DN2XzOFjqqasWopFLMAyaFNZSkajoPNED9Nnyk873KCYi4d2Gp8ifxGEQ86tcg/HHudaB73AVgVc
rELEsLnvIuLl5j+mchsNgjc8TkQ6g2KKaYo1oZ2KWqZKfjt9zOQvAhfkfjq0CIPQDLxlFzWMJCtT
ZSkBYDh05rT023A66J52gtS6G92Ligp8x9jhMRHQHKY0leRqQs1kxTt1jxZXJ0eBS0VTRBXqollQ
7vfbwTHxMJasaYsrmFetP/XBV/89Uyn8fPf7TFDK5rZJix6/b29BBFVXORJtV64F4IdRNVNGEZxt
5raSOJbHYp7chRxbqF5D2k2wWTmpm6nuEBgbBjWZlioGQqnqTmGc4viDgan8Lf27qGDraFk2VAN3
ZmafooHfLrYeSAhzj5RZiyr7qR9pL6t8YwrOC96HA400xIZ0CCCgT/z8vBgkQ5rHscPsanGSjFNa
CYrC/N+HtIYBWXqMhTFbU8rtCsyd7eS2kq9OT5P5F7dYfCkF0hoaJE9NnflabWavygLdLnyt1R/v
czSQ9lBDobOq43FanBhXlevRgHPomZpmIH9QFfg12xMLli55MxJzcgftpZgTZ1Du+vT1Ogb3s1GS
GVshtHmfBqTdMT5FyaxgVGlyre3ell8bkQwe34b336f4u9/XkjaviYzft5MFGY7cvEAOsXroG+PH
dUO4oQzydH8sYR0sU/MK4sDod7z9PWxj+IOvoU0asmDCejYvJTZxkuLRA+qHkHZkEhJdLtumWW2c
cXeN5tqFu/o5CC9z1zC9on2Tksy92BsFwYE6GXu07mGZFMWeRmL2GozMjsNRoVOW/tudNbz+Mble
sbOO8fUEAwjTKME6PP7dTlr9SZosQR2P6xh/IC5mo2QpmlR9A0QZfZ7jYMg+D3Fw3QoRBBMS1q5s
R4vgY8VG4TUrOruj5aYYZAHvCK+esPOFi7GoOJrmBJoJNDL8bitXdXSUj17+mDmNW/yaRHV0kWHM
pi0WU1qtNprcJvo2ZR/L+WaK/7n+7XhJFW7KqqraoA+2L865JY76oqTfrvm5tShTvBAJ15iqcOJa
1FrL/YAGVPV0JNimhkh3HiQW28jXRMtxNpxIqCLn6ZdQd0ZPoyMOn5JfqygP4Z2xJoSYTFtBnoWY
cQ5o1PkSaRnyhGH9QDA6VKq3kBeS8k2wXQU4bGpq9Xm1DC3Sq2J7VIegx15NP2rmLIDh9O0q5s4e
tsCEngnMmoKp8a0goKMrBAnDGNjhEM43+vN1z+Bdk87AmNUi6VD3BQVbk9i3bS8bbtNSc8YkCkpk
jGpseP1kYspHPV5H5kWlvZWM20NWe0wmAuBtCMvlsMiCiwTXD/cAzGE1g1axsyIA9P7i0eO9DLub
xsetwquDIhROe/Pdw9JkA3QU8H/mEIFKyDh3A1UpVxyIsfcvqt+7OERCsN/rjhZalkd5FWMhQS7n
aZs6zDsyc45sRdRtQw/k5UE+zb7sowz6ZN+TWyM0A/JdEh5c/LV7B2R2XNpXdlzOAJysY5099p1/
3Td4IRHM0+hKQYpmmKxqTWNEgyan5eRG1n07H/LmrpgFEHz32GHQ5dzlMla6dlZCMQaPhPUzhvPx
+ASdxN9CeD1e7UVbjXo0e9zvrWIcRFsNte0gwgdh58nTgiqITVd7zo/jLTpUXXQISqKzjP8ddcXC
mKOqy+wjOjGWrCs2REY9rO9lvwSFSenKj9oGd3wTB/2lzY7x8/ri8d0R9ej/oLIbr9Lafqqx8YwH
6ow5iMO9KXPnYPNVp2od9XN1J2Jt5W6+HSb9ErvVTKNolewalpYQJI0L19a/dNlLbb8KbKNb6XIN
321jvMaQbGhbTMCht6zyuT51igsxNj8+0maL8sPyFdPg6NCqbtvPAmi++7xDM+4D7apZXay3xSSn
DE2Jd3rjUO0e4szHwm/uyBhchxR9VCau2NZSJlmPhSS0ZDtjKNd6ie1j1YgSYW482a0eE08MLTXU
uUQ82awDuoG19HDdEMGqsd3GTUPMdKaVBNm4adcp1A0Qzz7rUe0UoGLVw+to3MuL+W4O23wcJ7E0
EhtwGSShTxi08CrZKf6xn9CgeKi/i57ABLucbT5Wy2JDRRpfr1UwMfXF0KDcPSairITvDJapaLKJ
Jxe29Uw2J6nUVlzJKdcOrS+k/hJ5c4Y+GXoz69ziqboz8IIhuqrTDORyy70DMxkKGLPqZZAB/J9y
Z31HvMGxQ9VLAyKoCfLXDiPbuo2KkAxSvPNAEo9N25fGQM1Mv1Gq/jIkt/YnOqcF6VzRYCR36d7R
2PclaW0m8PqMkyt1i5MsD/r6YxY9+opMYh+Ysr4Yy5Wa1PskxCh/oL82N0qIpwaID2yixnQahi6W
a2cSs1xGokb60sKkbWk9aTN+TK3kQFXHVxToRuCxQ+CY3L29w2PyyLnoo8JQYR0pQt121ejGqh1V
lvyp/jBPgrNNZBxztHXVpOu4TOOYgRRi2bpt/SCT1wRt29dDCDcg7oxijrMmaeKJJMCh7Jf52N0P
lSmIiXxTdJ0YMmpgeCs5d3RSZfG8DQhS0mI7oEj+YI3FYTFK306kB6UWMSLQfXPpFu9wdBl3B3Sh
Qh3ToHV9PaQa5ZKvhZQPvxdYxb88qe84zP6VqrEe+hY4U9Adc3+5AfPCAoo9qpS6iHydv33/gLHn
Sq5EddGvAMvb6VSTKMxq213rVHTD5eJoCppkoTRMKR/PP5499Um2NLhSZ6q3KbUra5+E79B8DKKi
ARzJIsL8OUbWRNANlzLU9sAQ0H4dKk+JRIeICIPZPqZRFktUwo7OOC7T4vdmAb7dXrB5uChozjZ1
QjQZ8snnltTjki3QDMHXin4o8888nfA++xcFanOHwUS5tlbrVCbA2MhhGh878/P1ACCygVkNso3j
kMr4/dp6rNcvpnGswcZ2HYMbZHY2MKshY1JjnDbcR1TpV16BaeP5+u9zM4bd71Mbd1s+rwoUZmzY
YMXfZYLzTf061B9NYauw6FvRv2OH0029NSkr7Ci+GM5bh10o4R7gxq2jPNFX0Sq0GqcQyfWJPh8T
QCed1FluwbxJkhzdflJSUeZDF/kiZu4+IBMzTT3FJyxgGBUNah7Aw/d9zqCkZ4WGm/nl5rWWwCX4
t+IdJBM+tTmexhUFobeJJFp7ip/IMXep/EXhV7+EN1S+iYYiy7jn2yiGn6+dTWoJhGqIoPTJsn7O
/fQ03UQfcSqF29fxcynYVvzjQf+DZ8jneENJxnmkeJROib6dx1/jcPLRb/s58q+7/xuv/+XyvWMx
cWjJSCf1C65P6Bo6yd/yk/VMUN6FdEnkUGqSyNcPaEU4Vn/nmZAUNhH/LIsN5YkhZ5FOX8+i2I1Q
EAWjoyuwjb9u7xBM7DB0kBtCJgl7DnQG46/4FKFzWf0werQrADNKwio51zMtDBHaBmbXwXhM/6Ld
Lq/xHAiObKREUzBTQqpgUfzmxgg7+i2fsrvNENjIC18WUSHaQAm4L6STSaluW2uveN5OP43jQ4xm
Hjv3ImEY5ubnFoHOBTSa8XrGTtzIU5xkhjzhvLqlNysTRUNM+ELgHU+3nZCZmoYl1istG4/SeBBA
Pyub95mrRaIkwm2xSvzGbDMH83nW+CDpajCmpeA6xYuRezAmghlTjkfYBG6iWYdijJ0k/yFwRHrQ
XjOHCSCTooLHEOkXNvTk0Z6H6BiHBW6HdRAHIvlcbvjY2cMmfIOaa22WAW2QH/OteLCnBsp7xxU5
TLlEjizdldXgz7NXZrUnsJT/LaGNZ5t0E7CPOIYUDe2w9bjofG0wUq8cEi+6pfUfNSABWG4OIiFD
vqe8AzLn6tx3I1QTAbiOn4YorJQyXJJ/ZrDebnYr2Gz8TWC/gzGnqdXjGN/AToF1nH0V65h55Gj5
9Ja/3vx76mgF3/AdjHFLpejSpiIAy6sP2vrdGgIpffmL5SIgPDIME11aKpuzWzlZBluhNfJg9Wnf
VIXABQZuTAe+dXaC/uve+nkdlJcJ7TGpC+1iZG6WhRzVwGy25w50Ufq9MgteerlxeI/BZHVdI6lZ
ogODRv78VH7CYNEE8T9KiV19QnXr43WbFLqD2R2+B2TcMJ7VqU9lAMqn9AAtiNaBdiKVaPiV5n73
3XJxfKP81LXO/HnUH8zVswR/Am8jEBwANu1HUpH2n3/WtMskfdThLklaO7amOa31FUEH/BlflliY
gvEi2h6N/vtuEY0sG6VFgr10KFzxUt9CF6nXvxWg9NIR0dJRn7j8vO/GMefquulWFjUwrt2Mb7VW
SV5RaE14fRFFIPTfdzaZ41wtPY1dFhmdukeXvugVXYTAuKXUm4mhKECwjWNmjW5X/wWpCVoud27A
OGKU62RNZUBkR8Nb32hnJgXsKZA9oEQwaPTM7kSRimsWsmMVqtMK/p853tQ4T1XkrNhtaHaIX7v4
w/WFoX/zxeq///7b8/BuYaIRcmGNjd8n6zFKXZKrHunuChSur+MI7Hg7WHc4oBmq1priaNt9OT61
QmVX7q7ZGcLsmqRRq22jALShCxeXoMTbGq0xdeF4EI6LitCYTVNrRdGixQHmoAWXsrK2eF2OApqx
rQcRuTE/5O5sY3bPBKmDXq1gW3a0H+h4bw5RBaI4NPBlvv0qCgncwxhJ73+87q1fardaWtdXKqGA
vyUss0B9jYLf51bkiwI899DagTHbSrdBSd4VANOj2wZz9IrmSCJ1D27itreISS/GCDeizQKI9aC6
JiRLSvc3z2caiLascLmY7CIrokzC4/j/pTIvlLJX8umdVju1gTS7wuWi58/lJgZxPmhtiXUhmzxs
M5S6cwSm35dazA/cyMffhQ/t+Df7+B2KWaxx3erMtNA3SaB9rj3jiutcB+DemiGco1LSfKiovg1D
7XwPr9h2bucLjvtwdftvlIC4O/Yh7kR+5ytP0QfazZycRCIE/FVDi7sOtmMLLJVMpNVntLDFBY5d
PaTNeNI9ugG2+wht9YaboLnZTUUdodzYi0xeNdGCKqPP9fxQXGKlmqOYvsuscUgk4zAnhiP1kELK
/z1PPiakNM1SVRz06D1l3L+15nmWS7h/lYSy9GM1/FT8QkiDHuuGexDG72NtUElMHy10zNBTSaLa
HWfnx+y1j6UXB6KwyIsbNtU+0k2ZOiQTg0Ef1ZbmArikil0LbZo1tJnn1+vuSNfgwibDwqZCl7BM
2A6K2milmqwoAhhV4/Qt8awpu1/q/EMzlWGpaA9FnX6o/qbPFpV++gCEfj2VfWtNMTiUtjOumVny
PEbPQ35QpuN1w7j+vsdgDsyCWMUCpUM8ZRVO++33ILR8tL6OnuzlnvpdtMG4y7WziVmuYl2TfoMk
jKtb91vyrY/xMPgX1QYbKRpRNcjH22xpoxuzpo5oc0a2fqZL8zfVjP3vMw7eqXKuz7TPqoVWrNU5
Qyrid+GevHsIJiYMGx6UGnqDGxPUM7JX7YDr1WCgfTJ9BbdhIAuV6XmHxw6RLWkYgzpJMu3l0sPq
I07GkIC6EzVKPA4fcBRf9zpeGrgHY25SSQMZxKrDCslmgP4/R7dETZp8N/vjA2wzhJbXKInKQMiT
L0SenbF4kJVv160QYTCuvBTyUBDaVrXZnwp8I8MI5F4VfKr/skHfLWGyPm0epUKzsDDq19mNKD+E
iytnGqbH1at8+2iK5Jq4jVv71aF2745eM8+bbP6NOHjGQ3lfogm+OzyuMeTg/78o0Wm5/SK8vu9Y
lmHNirtKyxfYSIsJxUMKUgSqqAFRA0ErHO8KvzeNOQDtLPq/DiO1CrvosG0vGOR0OuO1n35ddw7e
qW4jgbBR+7ERwBkXt8d+6ZURczhDjOY6YiQHo5/vdBO8JTio9L/yEmJAZkCFTib+c75mSbpJ8mDg
FMyO+upYQRvm4LPQP7S3COOBbgnZwrj27QCZIJg1qT5IE7LbaBodC1f55qtWPyZNcP0z8iPhDoeJ
hOmKY39dgLM9qGEHAdgksPz2y+IbbhqI3mq47vEORphnobRVuzqmX9FQ/8mSxl/J91QunLw/lqJ5
b07wQLKHUx3/Q2cry4U+VZttS1ozu62sBavWPUVSHuIo/ij4fpxQi2kWKFBgQAvNTOy8UZWZ5Wql
+YwykuyCx2UOoTfoViBimG9rzDKIPyIvdT+DpK6zix/5aswaKhao4J6q3rcewAJNnxDLEMSvsQ+2
AvUhuR9vMZIrvCNzFhAXQ5vgjoeXFGS659BGbpdJNWezaxjS7WBHj6Abc0yTOFvRz84qHDbnuSdu
J5AeBAGBhilFxlYCMUcta2Dr8iNtXXLqwzxUHxoooXvUQYV3PJqOMZES2bthERnEW/gvY+DSGUqZ
JDZueLgWUf6y+pd2Vx5pFy/OacHLM89Hwa0M7QFFB5EHK76LAiRmGleAGVKQFt97coyaz9f9k5NY
o5T6DsF8v6RZ1FnZqD2g7cDs0015VL3kJNrYvF2AvxWRmI69XGg1NNKajGofL66JrkhtqdDCKiiI
0z/0YmF2CMwxLYF2uOtRosENQfWnFi25YAfok9KN8k/XPxnX5/bG0GXb7S99TmIjHgAVfR0hVNyH
abg9bS5lvZY8ocdxP51NLyC2omJXMR5nZpiOzuIITuA0t+Ypt10ag223r51s9qyw9ppQ2HJMTw/2
a2KwFKzGIGGzMDB5bqI0yIU+jtYMXm/0BLRgEntU26dKm5xEu0mrw198USiU4LjWFR3RgzlkpjSZ
JcWcacRSAlAxHHK38a2QqkZIwjkN3gfdgbEahIvaqEatAqwFq8KqvMxCVkr6dS6+3rs5rOBgPEdk
LZOFxnwlqIu3dIB48hKUt5QYvwqTwbv+BXmRApPThFgySk8X2U6kWA3GjtfZrZdjXv+q08pRcsG1
juv3hgZqSNz2dePiKFOmrinlRKVPacOtAuXmFc09x83V3ALl1lpEb8grFmLwWEEjnIxnco2tLJRK
2QxKpP3uOMYj11OCfuPymNwkJ1ERg5dzAwtUSSbAFHj8ucNb0prHRiKjMnML+qJg+A4PNMBzOGNI
KQ2SMLnVGkHOyFszPEqi4QCfFK/JjNPHUg0SvQgVtqG5S9aXqD9VInp07pKZxFTxYoFJQML29XRE
mgrK0P9nY+k/ixv5gTLYFuEsu9e9kHdXghCPDb5INKfLF7WgeUrNVqtx/BdfBq+ZHJp2JMGG17LG
7Y/6wX4UPY5zF44oGjIAVFF0nZ1RiiKbWHnTzu54sh9oMC5ptYt8pGVl+haaJuhCFtjJW7k9JnNo
NhbYZIYBmNNwnPRQqe/J+EvwKXmJBgooUFYA96aNpqxzhxwmubJUAxhNd6B9BsthfcRbw/pl8mnD
veiA5i7dDo9tgd8qO4kqldr0xS4C5TY9SWg36ztvVDGpl/hiDT/uV8S2BpUk6msm+zKvQjgNXbBA
3OyHrPWnhgpUfb3+GUUYTFaAZl2jX5RuBo3JKTPCuP9iioh6uXsMlXIFb4OWZoK8+Xylooj2BkrF
jAYlJzYdIyiCPJxHB0+sG7gMpUfp43Wj+Gu1Q2SsmvpJ2whFpD0N3eN2MB+lbzG4EwkmCUAEqAkA
uV8Ru0szoHAP2SgmBSm7AmavFYixmtel/lyvILcX5KH8r7jDYO6zdgZKjawGBn3rmh4QNxDsIURI
Xw7BXCeA46W92Fd0RlQjCtrqz9dMrbNuniJ1dDOtiI5W0ZhOa/dd7bT9WgUI2tDnqfPOq2G6a8jD
X0SQtxuEriKlwysL3f27FFItM0KkXh7duLhZm8ox8nvtb9q8z0AYx+y2edKLFiB6/GEyPR2p1PQk
cEVOmDrDYFyxkvJZqaxtRKrzu+8r8+x73Xvr+3oQTRVwVo3g9qASjG9ql+zA81a0ZtNrWLVjjJ6X
NJzf2EJFJXKeL+IA09HiDwcxcLScr06etxJoiNcRvvhbD6DbPBtqdlJYPZmZKzzD6EIw+eIZHuMN
OtmievyNF4U0uzdfwebSHCx0XSX+lnlWJMq4RZCMb8xRb6VG8Wbib8g8u6dHJk254w+zJiRg5dzP
zmxkHAVv2cVo6QAEJbJjyc1P2chv0rK8z5v+w3Wn5ISrMyj677vNpehNG+c9oNL2E5ja3cK+rSTT
/d9AmBwgtQYz0yyAFKrXQCRAm31DEQ1ViSxhwlSUj8WCF5sRPMEn1UiCzLgfOtEItgiEibytmiy6
BlFMdyW3s/Wyxa4dix5U6B/KeDhaa6kKJf5nXnBDoLdlKPsUOzeV7qX2u5EFa3Ro7YMSixRKqB9d
QWLZITCE1uVmB6Qkc9ZWd9ZS1HTN+V57W9joUMWTFqFDbXTbyVsxchYXt1JPnOvuxc9rUTUERTjo
inAXP3fitFETUG7ONLBugXmy0HJn3/9YTvIXPchO9WdRR4HKeQOAWVgjTJYijzEZXzNLU4ZSDyJ5
OsVmgd4P3UrdRrGHPmwkMzM8yNzoeHIblF8GlAgSt0z0RHNNO09eItNYcs/sqzzc+kp/nOIu+l6n
pnmEsmv7IsVNAcUk05JeZoj/gNgyWVrRrud+MZuyYYGaDpdGdt6omtWKxBFWnh5F223i5ojY7g9M
hLid0z2th1zk1Txfw9O3jiImZiZkFlHLjETHyC+ehpaPW9RAEVo0w8xFgD0gDkBhRCHMohRVn7Ym
SjGuXHlyAXbbuRfEMRECs/ubjSi2NQFhlQ8d+Vhbf5GB2zsLmHvMZq22GsX0zB5DW/lWkfs4U0Sb
hRdediBsSccYxiTFDXh0J1MucV9Jbbv41lRjb/n6QFTJXSxNQfNvMsTVcbOWvPQmtdLs26TWh9bT
6Xf2taht5LCuIvUfybS7+HE20jYsDQhGfkaOv6yBYIvTLcyEKkKpruA92Hcyu+O0dZTVel1GdK9t
ECJWHLzy3YxBchjuRJkTZ5XPoJhVTgZQ3MsdoskIojj7ZjUFc3j8lGlnC7PM/dyVmkltQSUeOhGt
Kz1boDxsjyV0IEWviCI09rJK6PBv0wGN9uZKDuV3GcApQ7NO+yhsJOOmnUS3LA1vGgaqX+ehuJ+W
vC4N5NEymPk9ycn9FnPoVJAghgjRSGll1ABsBiSIftRBU7vCv4CTPOEg+BMG2IJi0RfptL6FgdNX
xcv9/NNKaxz23YRnuBKXvp+QTk29f++fZ6hMWirXQzbFNDTQNaXdlfWnOKSTAM0nEWcm9T9mK5xB
MemonEdGIZWAwvQrbinac5o3Tt2unooRHHuRQ0gVHa+bx9kSgASvoQl1E0qTfr6q0jInKEoAEpsf
fGl9SJr8f4RgckTst2ldDUD05anpn0sRXTDfLd5NYE4HzNfaTTzSBVK7oCwkzcs79Tba5uOWWJ0o
XPEShP0HY2IIFPy0VdKARgcA2pDez2l7iiwceOFt77OlYYKJrXVIGBIgjS7NfeiU2XBT3KQfCWrn
5ff/yQ9YifsVya825/QjzuhVnr2xEg3V8E+nP8vEPjVD7aNLYoiMuEueBWB39troNCJ6gGMGhF6J
aNvy8tPdOpnMtk273sqIQr/eG/FbFWyOeVzwtDeDzdwM8qBWXPvjX3xEOg+FNwgdJxqzmWz0lFvK
SkYMFjgJRvOqSRad8dz9uoNgNlMpzalhUAhaINIxoEoVJdEi8FjfmmhEHfubHj0rguyI+y13oMwO
U6YR84YUtDEOFSbL4tRXyli0YnRFLqIfoQxbGGxRLgiK8znpU0ntkYOFW5AetoP6SF8eNKhGpR4R
mMT9jjsw+u+723E3pEVhUbCoC/Ioxojoj+u+wP1mOwDGF7Q+W0tdB4CqB8XyGKOuZdYiygdeDZTI
CngU0YismNAjOjdDAnFd1ikdilthejAGJwmGA9450tu3KeIbvIjOIvoHzj4+q3UxVzKlGDKlG5AH
lPLRQLs/8tg4+THNxMH4kWCVeDEQ5MEGLhUQWqLFqHP7UsMqp66Q3mtQGLXSnc3VEXCzO/X5+ppx
nIKgCkmJLZCHXnQarH3cJuNI92/0Gkk/YrMT+DjHKfBiAq5fDQ+Himwwh8cGQYBBz2BONp4GWwIz
ko/mJUGM4IPYlo43BbyrsVHI2tIqGTfcx1rwylMtisiTh1/XvxTvmglL3kGYOGRGoHieeoCsoQle
TSpcZEDY+NZ0Iqf2pONsObkoDHEO+jNMxtmHqsn0RAdmNd/E7Se1U5yodNtEdJHifkAdUQgN/5qJ
Sj/jdNMC+q8NfYDzlCe+1qwpBq0ViJ20qilIJ7hQhoxyLv2WKHCcQ8XTUKZ1jql8uUL/af2ta19W
UUmAl7hjSP0PBmPOVC3akFFuQdrW2KJNwwjpzKeofsvdPDsYGt53EXVEfd9OVsCQrXGa6B4vuwLH
5ka7vSXaOYS25F1a5YCgJJomxqqMyG2+q8c1qJ7xxomUWZC6ChGZYwLyUnadtm+IVGy9QA6W3tEi
OCVANTLnL7jnoKPwvlbUX3YfcasGM+k0+hGhg5ZXsbdqosxI5A7Mzp02Wc3yCi6HwUFwH+GRLqBM
cKLnA5FnM5vVTMtKq2VYUkf36fyUSnddJQjXvJNo/7HYaCq1myoV9GMVrU9F1OJVy9HtlN8WsuKV
ky7yBs797Gx16Kfdrc6wtYq5Uc7dHqqMxm0W5NmLBAVvlziaqx+aX+CTbD8PGNG5sx9F0Y8PDlIS
9BNyhHHNfCqTOqNRqVhvIn0Eg810lGs10I3sodWIP1a2QNbov7g/rVRraM7AuM65wVJZFbPZYMAq
f6mOxc/KQ4XhUB2owdEEIXthmxc3xOP8/Q8g45xtl7RRVAOw9Ud/8+i0WvfZjiEcoTt1imyQ8udM
syPMavju+g7MuGtcJqUypwDu86U75JNpvWSJZPwwR3P1BWcnjYRMokuzGbySQ+HTvmgrG2Rl6nsU
b9yeMgTRaXz72QAFmXYy8cwr2ojcT2pqSBOhaUtktoQu17GpN3REfslNv5dL35htiFRDD9iYg+uW
cT/iDoo5AgxDnX6TDst5WMs32+bo8qfrEByXVDFQI4MSEb0GyAjp37Dbg9k0ZA0B479bZgcq6taG
8uyCx4Y8gFumAyN/LJTOvdx555CMUzaFqmaLmS5urhpBHLfgwHO0Onca+VDad3Mp/fus9xyQccZS
X2LbygFIRbhMcFvOv7NeKgpJ7kUjr5cH9zkaE0bNNCrnVqGNnPmh0O9i499zX58DMGHTtqe0l1ss
WXHEndXtQ/sekzamAl4UKqGAPF4WbDGBSSyxkmKkZWpPQDTKVzP9nraC3+doNFCTNMpXiBf4i0n4
ubfMJcuzBX1C0ZPsJq7i1L/mxwIRavlG6ZSKUESsyvdCRCjcG2xLY2crdIysz3qKiV3FiOYT1C+m
IJqGX1FuvVh9BIqSXjNLJxtWiF9e33OXGQM19h2ZcZDRlEA0T9uWrfi+qe7z9dSPodVD1U+9MStw
YufedUC6h88D5Dkg6zBKrE/oDJkxn/9IojZYzYdMyJh2GRfPQNgpi7hcTbtIYZUCSr5xc5u5OMiR
M6yxYDvznBFdqZTLELdLnX0fU1c5hn4vQYcXeZ1bvxmP178W1xn3AEzYTYhWk7xGmzKmuZ3p2IJZ
PkcD5wlE+WjIb1z7mChBvgrM4nkF+pQxK49jBV7JBCklspesL83ZlaQ7uOyjlZ3W+hiXNfTn1/9H
2nU1140zy1/EKkaQfGU4SdGyZEt+YTky5wTy19+GvGtREL6Du3LtvrnqtAYcDAaDmW6fNh/k3Hos
v+f9YgvJOWLZJ5XjDID83ZGShtPBuYd+kc8Co3Ivewx+m1/q+haOc8OpgXukxEJLWwYBWWenLJ45
3k954UXdfDj/EYVO8rKaz+/Sm2NtcfQKsukwbUiCRf9Mpk/nf19QSXlljM7dApt5LJNegTHqvsHw
AUTFkx0kFxePomG/kkYrmT2cT5pOvCpDAntqZQmruftV2/TDu0wCaxjBRNHbck0UazakPTG1MTa+
g1QgPhlLkC2gk6ch6y9v/jsJG9YQo/HovYL8N3oSXuceTgF5rk7FsdKAyb70jDivFY+sS39QXKSO
SrZKBaJFoRB8TQ5oXQGNyfLXkIWiI+tfEAr7sLhXfTOs95OnsZYvOL2vekogeyQVe8oLJP+MvM7l
tA4qRi3+5dtAJ3G/QyEW7e3Wj1pylAoNNHChUW1GbceTAeh2SpUZFAt+atcPK8KGmirHxXEkgzEy
GC50mLmeaj0BjNvCmgydHevVFEs2sTBgbGzhPhYO7bld8EbuL5qyb2OvUVav0MZQG9tf+Zp9PO//
wi32gsY/2aRJXkyYqYNJdeOlquLnUhYFGQQXNGb45BgnMCh3ZnKTrEQLK6LlEhcQFBOxr9CBaumo
gaF1nttXiHtUW0ZkU9X37Bh9WAPUWdBqWDFaGSbVjNEe//zaCd0B846Y4TAIVOO4w4u0WqOZOQ5/
vQq1IvWo6cXvuqqgFf8PCOdzmDjL1Ibt3fEUXTHaEFDvO7vC8ZlNKCw+2bLHavaLbw7IDSLngKuF
3qWMzWR1y+1Sh5Hee934awYbWWTt66L4z/c9fLcXuDctAaphx5jKwnebSqiVmFUdoJx6GjL36199
Lv4ZoMqWzHAjrOTgHCwE2WQ9dahsnwcROvvGGu7ImnurbFyWdZraFVmuM/0vV4vz8ll1UdyosVru
ChaFSfHQK9W6ZnDeCsG80OuPwszcZBJQA49JOcMMdc8OxXo/DkF8nMKWvRq/gwfyNRrbaBu0ZcQs
FO1g1HzqjtUuutWV4wACvuGODUu0mHm5r2bJh2JefMbL+Tn9ONV7pZ+ByZiItecKZnJQD7JuDEmM
4N/W0Ak/u50OGCf2h454VLundiaJfSKnY8KVkCYzHWLzw62g3cHz16RTf4gWr8IjQFFIEITRdQvB
LkKbTzQTc65B2cWqCTRwygDcDfvUN/a49mg+xNh/onAuCa8a+03+E4Fr2MDDHQpcFp9tFoqV1ToE
o/30E6ubg/0xKONdiUdd248+ku4qxquuXNZSWB2yNDQ+qpiCwgM8F9cX9DuPZjSj1FB7i1+5e3rJ
Stxt0Oin5A6K19LymshL0A0Fihe8XOvQ23q9ugo4X8uBuhTNdd+G6KmBErdMPVqUVmDuGZS8YFDG
wyQXOOxxVRtFUzA2PCDptA9L9D11Qmxzr0Eicz58iM15weKiB5Q5zNVxIuqP9fUMPq2efh50WUO3
aANvDeLWDIHWjIcIBhk0qRMP9WAt88qkyKybBjTmv0rlUSOHof7QdkMvY30REAPoGJEH1RUam9D0
xDccdqW1ggDDZPktk2Jr0TZnGl50iSIi/TAGy7MgW/V9eNIXWWxmX4rfFltoLiOgNm2rpcUlTN+z
Cd9sFwXaHZbhpAeQr4Zi2vmPKQouWzguHbAbTWu7BpYW06NekcZTE0v22iw8b2yN4L2U4IEAxJCv
N8CaOiUdbQPH5p5Ry9JDleF9TPPZdaGTNTwILdqAcWe0SrOZZuhUAqN+SJyfivvrHSu2+X1uqylV
V8Q6eJVAvRFCACOw6STJAkS+v10uboM1k0GU1Xxermg/QoJ73Cl4S7SPf2cIt8WWxirGnACGqkFh
PyXSLgPZl+BOFXehWUQSAKjqVY5LyOrKvrXwIrpdKi6Yt/MM0Q/2sTsMkLP2N+eo3YGCBVJB6mGV
xQVR7rxF4/bmSBsltnOgjRO5yoo2yHR6q5n3NV1Pma4gjZKlzzJX4LYngWoHeuqBmGHa2jjY1+wl
tpCTCYpi+sYyjWsyMJTObXO2jvgPhzFa7mrMVoHO+muBDIBp0aTFVS15O5SBcmHByi2VKsw4otyN
iuabFcTf6be/8vJnD9qkNks7uhptAVJot5P1SGXUd8J8wkYrGubsbDSD8PfEtB8KV2MMEPSGMT9W
O/caZ/By89xedYjC9cd5g8Q+r4M7CfwCKInw6URddy2pNAQgHdk7y9QUdBt0/hDScMAE6FJJ6iLC
bbzB47Zx6vYog0/AUwieztGkZgySgCd0hA0Ct4v7vkkosjVUUePKm1ooBGKwWnlPuNuAcJvXVozI
6hyARHYwqJ1vYthZ8mVkK8Xt1lpxe0vv2EpVz7oucZg+ULxMD4HxQYeuS7orkMQfJKjCjOHFMH7v
aq1T1+oMD08u+zA+GIf0Ks2C9R8lGdL5toSbTOjy2+SM84jV7JY4YckZe01g9LTjz9K3/fpYB8OV
e/zvHS+s4c5iChCM2JLnHV3iSB36GPlzRK4JyWPPcGJZ45DIBTEwi5kokAWgos/+fRMmIFmGDJNd
slCE8kb6oWaeWNye/1RsXfjcDoNqjKYYWrTgfnoN4lRpFtkqrjzd1DoHpcYoWGIawxHPdlM4VzKN
UbFNL3BcJpQVg7WmMWwiyOv0fkfNxs9dyd6V2cSlQ7Ner25MYZOKZ+c+KKmG8TbfdWSlF2HYs1BN
hES3iYdGnqGjXOtyKF2T+m3nGd9ZoJ0Ok8ryyMVjTEy9lGlSdNzjyoZZP/CCgFqK285rr2qt2zh4
IvZq75FJSGbB9Nk4REfzR/bLOLERYBB1ZHvpGAv7Mm8c5QWZf+qpFk1tCcavnsd2qqd2r98uOx38
eNXp/3ETF4UtC0aCtgCdjBige+2WETiSl7waGFr9idF1t9CjagP3y2++7uZK1m8i/JaM9oSxCrCF
5Zyms6pRB6UcquAnNlRd77Vr9SN7sKjC+aD/d4pNcA2CCh+HMyjz3szU2pORdBpU1jDT1WNWZqdC
CqGZ33G8bED4Ns1iIK0eOQChdZN6WVdhjrMbw/MBRHTN34JwX6ps69RYKUDAAOGVa0hd3W/AptHW
V1N0dx5L5BXEsE0D/MsO2pG5QzmO8YLV5T2rf6ddYPed4ynusv87EO5QNsZYHxa9o36dKHg+sibQ
MelSMnXRCbk1hdvIua6tpZvAlC5IksAafQ3PB+Ue2gvrkf5mifHP2yU8IjEvBaYux7AcwleZEiWC
pt86UT85rrs1wC3uYvAg9oEuwBKzCjICPCHe9h7PnV+EVg4tTKQe087YsR21ZJ5+JJf1ESO9iFKx
rKwrco8tIJcDWKSJDFqgTuH2GPUjURlUuBlJ/F0YKHBUsoYWXXMhsP46NJFmXDA7jDdiVg0xgnYf
T0e0N4KyMAtbKFlLq5JsB/GRdwvIrSO0mbRiiQFoZs9sQkmg+AV0hOAl5c27buAb67g1LM10BWMK
1rBfw0a9d5rP571QdDZvjeG2cFY1oOpm/RfUWryRPJp4kV7M764TnMcR+sLGDm4X9/aCA9SEHXma
B0ofeZPsCVhmCbeD1SmKDNAVIHlvE3R6KvMXpb3sB0l+xtbjzMfn+30ismhGurLaW9PkZmCikddD
Ww4qF3h6RxcaJcldB7567/zyietjL+vH54VqrebDwvzAumETW/W+uqiPqESD00/G4c8W6q2JNijH
kUSBtoVbyMEZzWxQdBRM3NJzYpxSCvmVKUbpjWUX+VGV+GO8egbEYyQhUby4f5D5a8oSuXEDuZbZ
d0z65K7uZ9ItP50p+d7b+o3R6TKmYbFTvuBxZ2WjVSi7l7gWpWsY9zdVJnEW2e9z2bVuDMpQNrAH
DDx+pZ3KqJREPxZrznyr55i/uZMMeQSyzhQWlANmtH4Y8Y7kj+ddT2YE+/cNxJrrbrn2MKLErQry
8o4lS77EJxO0+/7xuOfWtA1EEYOcZUkBwTgeMR8BoZvfHVmMsCryZZceKR4XVFczSu2RAq8Pp0v0
CUDNvnluSF9RHokDXTbsJgXkomyZjEbesargsKOPTIFdCRs3MD3HY5T0eMhVJZmZzC+4cEtz0y4G
ExY6jfuY4Xm40otjqVsSB5eECv76o7WKDo0WwDCBEcbd+v8kkRIfuX8chL/s9NbQFpQFBpa6oJ1/
t1aoeKs79jrg6Ie/cnj+1ZGQgXSY/cauncFysdOz+/O/L/YGJM2WialklBK4BMJSIDJKRg15Ecbq
vnSXLgp01QUoMpNPyr7cxYGMoU3Y28nS9H8ROYdfcugJ4/zF2fgwIvPrPBOD4PFpedI1XEG8Cd1u
/oCjRDaJITyT0RjzPFiKWyN3ibPHZKorBX7fJA8tyDKzLBjo0exlN3+hu29wuBjV1yqICVlVzVyP
9XykxcflHby6ePDbYHBfzS00zSTsUUc5rDt7px3scN2XR+v5CZqE531EZhD3wfq4QeacAax2rtXe
q8YHU5MctjIILia1seP2zQiIQf85kdWL2ivaPJw3Q9g1sF00Lg7FEWtoZg6QXFo3IMW+iAL2QLH8
WHZMMDi9cWSHifC42nwmLnvRY83pRxVmGa1zOZaV6WF8WmYW89s3x+4LCB+Pyk7X+2mAWeoX3LLJ
Pj9kO/OIkSa0SYNEejnI/EFiFR+TshjnIzg94A/DN9VBT6CMuUF8jdqYxOUq1Hb+eVEslF13aYCR
GEcwCaKPyr7bu4H0DBZahLkHEKYT6KG5HJ5ezFCnGpGut5Y3n5JjdbR366E5gKEkZLSs+U7WiSOO
uxtILhrl4CdMzBk5tLqn38mpwrGPe8Kn/JIJgc8XUjxmwhsv2eBxUamyungpKPD6BZ3FZrhe5PtF
88ZdeyxC91aGJ1tRtuE3WVTSjTFdXfiIOT4spAgN0CFLtrPMIi4sQe2osHt2C6HPArD1fjikvnqz
PB/Ek+wtVWYQF6GGfIm7wQJao9BH6HkeNHuSPFwJD6jNJ+Lik43abRP3gECjSp/8KsfMr9t7o5U9
X4m31waIC0uW1tRGih4qjCSy9xCQv0FKLALNLNk1+3c1X9t/0NDu89oVGFV1WzUwaz4NEKEvw+iY
fGbMSnVQXEn5vs97BVjjXqOtIPWoZnYn7oIu9dTQwBh/Gwy/nutYO2n9RRh8N8ZxkUOby2qymZ8z
0oDn0b2nKQafwxyATWlPruNvEq8/74eGysUNY8niPG4RqrCpKtBHr14S9JZPOuj39QFKGXv3qPTB
eVQZKPv3zW4eNYi3KCx4VKl6mEblQatNifMLM4DNQnIBo+tTrclXLGTaO0GjWLgDPyIH8s4bIkPh
YobWoh5jMENAvhfouN9Z33JVcg+RYXCRgpplqtAcGGZ/1+of4+hmkopEs1Dwv6M53uZef5Baj9wk
H4BRo1B2ET0wTyjQeoVn/G8tm6xU2fMLZAFBWyG9QMq2GBc+hpSgXdUBeA8pWAMCyvFDfrn6yaHB
/Vg2yileTcyJsNcQG6fza0vHri3bIsb9pBpq2/IcUx+CqCFU9SKI4Ui6y4RgkMsCAScEK1C5fw1G
EhPUaAvm2ub0cVbUiyZyPerQ/XknFJ/9Gxj2Z2y2U+Y2Zt06rAUDegtsGBav0aF1NQZs6ItcK7vz
eMJzZQPHOT0Y0hRHYcN0VbxcY/At6EzykMxoKRgzyQIy337jlxsozved2rKrqMP8kktxB4/03Zi0
KUYRoSpl0iDV9S/nTZMuJbcRjGKwjaFlA1MndhFq92DTUZ9MiMBj8PxqPEAH6jyiMBRuLOT8sTZm
fSQlA9Su1uQmLe7/6vf5d7lGdzNtsvCxpiRw1YdGdguSOANPcouXJbOrXbi4PSqXrkN+qkt6a89N
aEWTJBCypXjjDOhGBRW6DfEonVuqDjxHGSSQfhdktMNvlpZuL2NpEW7aFxh+xcBcp5RpBBjaBf34
ZOoBIR/e8VFQsAAnLHraIVH+esN2iYGJYZAL+EYfJvGTJvsoQqfa/D63Q0EeZioY1mC1XwjXtJ6m
yQYMxBtlA8HtzCWxJ3NhpxIF8R4rayohaMH9MWBhOw5ySZ4idLMNHLcv635yVpoCrlVxeVK6W4KJ
OK9WQXdsVbITSegBYHz854zgZ+NnI6tUWj+fEXaQaWlQNbe5bNxUGNrgri4elyEmw1+zV2NqnLHA
NduxHstG8ar4yVl/NeNTL8mEZEBcBuvkitm2DqtTQW8toLPxCySvkBsq7YtW6cBM2kNZ8R3+TTTN
MEHBj44hzr/jySrXbsF8ZNc9Ruk3VdYhLDRp8/ucf8eV2Qw1RLsxUIVHG8tezSDG8fsRjcnjIU5j
DFfr/bw/b5TQKzaRmltHsPCuY24hUutJ7FnZBxOkE9BrPA8ivkttUFiytDnL55RU6LNEvK7LvXkC
fWGYBHPmxT1Ia6d99SCLdsJQscHj8n8QuGlFogNvSbJPzWziGUR9T5/rZu9ycRvE1KjRsmin2o8R
JF6J/aWX8V+L1+0FhGf6zWOtBNc68n1WwWQkXlPmm150w3i8+oNM6EQUjjC3g/I25kDIG9I9PNQ7
ZpFDuGvGMH+tf4j6G73QQ1v5cd4dRF8HVSSU0kG5jt5athE23tAtrQJCtxm17eRKK37NsiAkOlK3
v8+F1c6Yk6JmdrA5sQpyNCP6q7v9eDhvhvCFd4vDuUAXFbFZO7ADeQiIkRO/vrKg28Yk6WQOLTyZ
Nlj8KzZtWgdUkNO/14k41Az0TIwYzu72ld9lAc0km1YUGbaIXGRYxywaOvaVVPMxbS4UCBR1sh4D
oYNvQbjAQNekB/U0QMgUsOsZo5RGwY3NLWqhnGdK6OEvnudwccGtl2RVa8AhHfbc9W5MA9PMPDd9
R1K3NYvtgI2Hm+hM0+ORrd2JiXKh5nZkk4rSlkL29/LJ4xaHO5LKJqmhnQic4fsCyiDG7eD2oAlo
QQrL7plUYpds/bgjqhtHCzVn4NWT/skx4iul+EzM9Ks5GA/nN5ckRvDU/+Bn0dfJBZKiJ14Gycw1
kwRw6ZbiwkS/NijDse1ro9/O9aIP+aH1Sz/7jNagHsLF8plB2fJxASNeW3OeeiAukMKNi5MWz15O
c1+dJBFWtq94Lge7XWlNFIQLRe3Cws6htDumF0VaB47W++2Y7RgdflxTL6+WrzMhoWP30vl+FiLO
uCffg9p3ZhmXzF7GKMEavTrbYxxyGhsRUyTx6rnX5BwaF0syA7N96P/HWA34Lo2L4TDv9F3mZXK5
RJldXBiBorI+dhqQ2H06OmmHpjrERxXDANU+aiQZmuyYcblgYjWGZSNmoTKxUG8dp9CZstOQgmNi
bE3w7mdeR4tD2VaX7eAERtoE57ei1Jm4KAMuzNnEMAfMXfzm2OziMPfRCm7sGZ9BLlcZlux9l4sy
bhprmWLBeS1vCoZ71vjo+toUsOlCtsS5igFYifeITzvXgaYxaHrBofs6YudWnOXRvKImM12Y+h6s
kl4W/zq/kGK7/mDwN7Cpglzz6AKjSMdLO3X9yZo/nYcQ3SEgmPivGRZ3aA/95GYFKPAxu15c0yU+
REN0amjv23V6cFdV4psyOG7LUSUaSTyhS4FWjddFO5fYfmxcmtPtNEo0NmSLx+05dJNaEFOBZU3p
erM2ll5sz5bEC8SZ48vysT9ic2672VTo/QoQLfqSmJelGxTmQTGucgfqjOuur47nP5f4QHjB43bW
PMeFkTtYP3X1Vki9OyDuAGldtsjeJv7HHn5B4vaU6tDYKEwgQROdnJpdskv9pfBztEozThJZG4ns
azHH2SzkOmT2qDHHyNyHbli9zJDNkssQuNN70ZX094Y1qj5oohFjm5IEQRISLC4kJPPaGUYJG2ac
VhoOyge1kDi1OLYbIBFjzH6qxvfREQwxjCMKWWiTcnuoaWsH89YM8mPh+uijC9/hbRswzgfsWms6
lbUe5uZu7HxMRF2rteRSJFy0DQb34VV77O3RRitWXWGQAaIEmPKXmCH88hsI7svHs2LgqAeEo4Rm
ddnI+MVkJnDffa67udMG/H5skoNRjME0TK030U6iKC2xg6+VNRVx43Fge4TaB9VKjmUs7dkQXhBe
1orvQkk7q5xRz8In7zC8yHR0a1yLA+Ip7JrqjwddYpRk8Xhpz2Y1irQy2Pef75OI7Kf60hxtiZMJ
m5Sgif3vttG5w2Dps3JBczW7eau+DhrOLChbr6/8/p8WQ9MNZJaJPxdB+x+Enpw3dI7o00BbP8HZ
QI3LZnwoJkksEJ6lxsvvc2dpX9pO6doLu2+XqDHGjk9TZfDtVj3qcb63NckrlPhLveBxa5i1pHYb
DVld1BTgkxvdAaoBFvHUqOn884FHBsWWdnMadC1d1qaGabN1oRK/sy6cNTgPITxJN6vH/oQNBNpO
psgcADGCtaePOx+yVf64Ft/SRbk7DyVzBC6MtnahObEKqKUM1uiR2E/nf198Vm9s4WIo7dtVmQgA
2OSvdUh2qL78fCb1RJ+alNxQ5ndcOCWYCJs6HWir9YMsj01jeBMkZUDt0Hf785bJ/ICLrOOaGpq2
YAtVzYe48atuCoz+v4sLs9G2P37NX33VLl+ToYU92riPIYOZk7tUSpAn+0b81baNEpWaA0yxBr+7
fC7+oZk60sHxxup/7+kU2xrFBQdSqV3XxDCq1DGTgFHE9PtffRp+eLOcyi7RSwBU7teppbj8fDBl
bdTMk95c0DdfhgsDU8IGsTKsGQgFoU47elX2OckGz6m/2NU+bsLzJgl7qLeLxsWEYtLdKLFgk/rB
RMqbfhkOxpXxgfGIsOKYe4jld1f2Ic7ZyAUHcxl0NC0Cc/pHumtdggbtkazvHfz1ssYPSSxyuVDh
9q6hI7gi7OnQKX2EeKknWUSZQVx4cA26oDENCMt+RDjC5MXO/GHs/5m7uJOgqZLl4yJErlmQymGh
z9Tua4V67fAUF5MfgYQ3GsBkn3jtk5LEksNDspuhw/H69HBzLe4JMzK7hJAxsnA3bANr/3usU3Y3
EqOZKsayiWPif85I1emNzmK1hmWPNp091BXQ12+CFZ0J6EhrxMIP+ILGVx2afoRIuQO0MkH1hpXY
J6+ASs8lm1wYDzLyZGGM38BxFYgGVA91QQE3LZ/nCPbZHwwELImfsOTkzTYzbdWAqBJ0lfm3WIz0
RcpgjawCN+3iw7gnt86PMUNPFxvQafatJgsmwmNyg8ht7AmiDhOemFl1kSWcBYgK3It6b1xPfnxr
flR3MaZXzdJLsnc55waZ2+PJqoFL2QYy/gONT++DqiCA6u6u3sU72f3tfzjny8ry+71ucz1jKzvs
4q+/B5+WMTS938ReuWziWFyF31jHbQZDcRLHGoHHtFU0DAqV4H9tg99SX5GvSu4nks/IZwetWRaE
rIBz6uvGumqdX4tbeAP1QHMm+XDCnWBBH5mpiuFZlUuw27IYitXo8L5QGie1U32SR37quB/P7wW2
QG+2wgaGHRGbzDeyoY5VRg3ynfY+Gm7b5cbChKnq+El8r11N0+E8nMwq9u8bOJX0kVZrsIqmgVWd
BujdJpKbCfuLz1nEbTV9mCnYJVuc2/Ytba7bVPL7Yh+3MOMEvhtVNfhbcVKScrWanu1l9i5BD2Ba
YsVlHfG3PUQ/z6+Y2JwXNBagNyvmzkVDogVoGGb45JD2gayyMVy2Im9X7AWCc7VqbiwXXJ+4NtqH
df5h1pbvaNe2Y0hcWrpynLMN9pwYtQGg4tHyyKkMp4v+CRIzIRuhkZE1yxaOczVzna0lYWBuVHiT
YnmFTEnqf9hjo4/VsgznDc16b8R9YUa4BCdMoiRcD4YaggEJVJDVXr8zZaNOgs0DxhIdMsrQl2OA
r11BGY2hIBoSGkfbG+ZNPJ7IIAlwMgjutCjWOY9GppU2tjvozvurftGmMqU8Ud3ylSHcKZFQUItk
FQz5V5GhGjymeJ0cuv0iax+SmcQdEUNOorluAYY5fm+EFLk32spXy+0kPWUCf9saxZ8NjZO29TBg
6YrKz6wTWof+cyB49ftcajQ5NIMEFH5/IVCAfCqUn+d/X3TheQXARZo8wVSnXQPAvCouf5MpdaWH
Riv7bt3b+wp3EOt2cSVBQfJ5+Ktj13ZNNMRAnXUzSGtjXy5rMBj9t/PWCc65V8Zxoadv7d5ResCw
513tAr3gkF+Wd9rInIBZu4nW85oPtK8AM4wnoz7RSXL4yMzgQgChqbnSCc6cHRmtG3ulTg66lMSa
bUDuRHi1WlwYWNUqTycbMFp/zOdyl7jR1Rjvrb7ylMm5oUkuS8llC8eFBN2OHDVnIQHx+oacUHz5
koDlNk//0WmpVU+muyxeS1xxwYfiMn2O19+qUIpxxr0Q/v48zJ5D4ZI1ekmZrQS3UizmCw5nmrGW
aUkc4EB6CeSMaA/BQCBT2JGNgQnO8VdAXKSrendcnGiEpEjTeFlxlRe7KrpujcP5rSRIgjcwUPJ5
vW5m0tQdRSeBH5mPZvtVSQk02h+gNOWN1eN5KLFX/Lt0Gj9pZpfRVE0WoPJ+Nw23i2yWQhh84AC4
BoIkG6IEr01JJ2rE0zJhxcbhi9JDjnHVBw+a4xL3luFw21YZKrtK4hn7qXrq8vvU+DUNksgg/CrI
C1wXxIhgmOKSOLXv3Kpe4GV2SU+u2fo5Yc/CsxlYxXKYKflLPC6gGkoNcrUEeCW6z8u8wPHar0Fb
1ffxAFLQNZP1WIiyLVbxgEy6htzT5dnHCHjObHVVEVtR9lA8RhrdXCBTuSQoxel35z1PuJc2YNym
HYxx0i0KsKa6afMLzIJ5ah+o9Pt5GGEM2sBwW1ZzaBVhwpbFBlaHyPcGYlC5k0UGof+9wPCSG7E2
zovFYEh+6prPehLGssxRuFU3EFx6kkD0FoOagDAKXCm9pEqNb7Rd39HzQEC+DqF39GywvPv1jgUb
rB7RBLJJcX1dF7lnJqVvWEEGDtrzX0a4ZGDSZVyPFqqu3H5KLLXS5wahR60uiurRWiqvk9JhCzft
BoTbRGDAtiEZhU2UGMMXsMvf4PXbW6s5BHH/vu2kFzDhR9rgcavH2kpbyNdDC/txCLJbxWv9ZBdd
rnv3i7LHjLqUhE7o3+ADgdY85Lbe0JsmZrFEY4LAx/KVHv7NyKrLnfSM1fHZ3yQsGxz275u8yzBW
SOawQA72Q9YJnIGjbfmRYt5aD7JQBideRhCsqBBKf8s7mmVu1sZGj1S8zT2b3iXF8bzziZ6oiQNi
238Q+LLrlMyJkppAcCuPEWKafv3FORaRXxRe94k9B6illERI1AP5CpXbwz0d6qJWgBpb+nyaWvW2
UDrt1MV1G5JiNg84fj4M2fjNaJZ4D73M6fa83cJNh+ML+syu66q8Yk/fLZniZvgDBsXcr2N80QzW
zdJ1krNLBsN5S1MNRVSNgKmXh9K4VvJjL2ulE0JghAlyJujNeUNQPBNt6UiLnT2qx5YYUBb5FS2y
wo0wfLyA8PxpFp5DIduEYEjXxT5CUKHOdnZXJSmEvTCNow9NfJnWrfYOpU0E4T/GPd/vt7ttNpep
iLF+UQa64uFz1+t+sZT+O5xhg8J9pRZP8pVBgFJ0R9vZaevRlD3ySb4SH+S7OYpmTccC9mTXd5XX
zteL7GCUfSQuxmtt06/TBAylRAIB4hEN/TPlL9KGi707v2LiFAkEK46tmjY00djfsvkwCukGpbFb
5Jkfs9FnpE9QifaRoDGGFflAhHj5XuC4JAkPsvoapYCzKTkpU+KT3jrEiizzE8P8OfN5/iwVc81N
83zm9xi/V93LyGiP2iTjQZTBcEk6jSx3qtDO4Gtd6KiPxvizimuJT4sD+0v+wstDmXq2aiQHSKJ7
vbVj+m4TqOgsdFMF7eSpAfk8e39rGfedVGOg4zLhO6XNrT5UnpF/LMk72Fu2mRn/LqmlsaMrJUCq
CP3WaWhOVfgu9/7jCPyp6FoYQ3VrQJArZ88G2uxQZ6IKeDuLd6PsU7EM701O8fKp+G7optJSTBjh
U+ExPvHZJI4SqjeM96G+RWOI9PVfmFVs8Lh416xTn1Ut8OKiuJ1JfGGn0vd4GQazeRMgVqXoU2vF
CoI891GpPaYVYYfZp/rSAWM6haiX7L1ahsiFv1KtSsdFrw7mD35a0bVifH6PU2xSJW7ZDKMz05hd
RLNjdjvvwVGEySXLYwXLar9WGEf0ziMK48QGkFtDc+2KRpkB2JHvTQEqPYgKjT/OYwgPDUd1CCQG
COjQuUAONh/NHjRgGPpta7te1fxMqmtLO3RE9oGE5myguOCQrNE6WKxq5NLqoqq0j6baxN5ATAmP
hMwk7qrbtGRqW3bXcVEeGNSgLu+a7GjpJ1sm6yG8uzvIndHhCdVz/nl/LJfYKMEd5Zsg3RqD3P3h
JAHtJUmkOJQjSTdAjGCCKJ/zg1FxUK1AhQoly/FXfMjDZIdiOfn4/LQOgd10944nLZR2XhC5vQT1
3cQoFAfpMWQSk5tGVkMS7tXN7zNX2USHUrVrM5tdZFwN3VHIcMVaK2mLF+movbKBO2XznJSjmyvI
HR+Uj+SURJ7p5+HwzQaFlOp6XQuFYiZQ7NxZwfk9JX7g2JjHbarKahrNXvDBogeIW2K2NwrUyo/S
cAgjr/PyYLxIB099R//qK4u5DTaWQ1sZFWCd4avTfpma77P28JemcZtLy+q0jTJgQLB9QaOHFpTX
LkrN2rWRHcaA7PKdfJ5T1H2xtYzXEl5KtV5oAn+xjTC9Zm2M8Un/YV2hav+b0k8Wq6SI3A217vqu
zSfY+awNCSk8cqv/ABn3s24crsSlzF2FScCLzxDudClnhxJ3hIl0l91CI2CX9X6870KCRqF8p1i+
TAFLsgcJF1XisXGHPgWgmZ80emdKh0ZkFnFBxJrMCqrxAGDjhyyJYjo9XTgHsa97/w9xTbZCb9Ko
zQpyQYUkShOjhQxpdRswVkRQYCzQFDyyhrXW8fBY6ks2g8xCLsS41LVsKwJi830IaDAdR2Ru0Lrp
PKg0QmlB6pWyb8YFFpXSwQHvGupBRdD+YgS/WeAEtLxYT78Zn8Gn2UiyEHGxxtUwbegYjg5e1dfB
es2XsloLgnTxKw2qoP1J7hlBcomB571kQYWfcAPF+WSzLpExEEA1j4vfYTmTQH0ad0uQXMgvleJL
7AaNc1C1jLTFthhaANKSgDxTJxrX/z/qRGGBcgPGeWcdGUoOrjLs74ruMUVxqa/lBwwm/oiUb11t
32tp9iluWpm2FIv5bzbFBpZ30ckEk7sJ2G6+WOdd1A5eUn6I0t6n490q4z5iRrxFMyHk42jQzXC4
04EuetYnDvyzNhucdGb/NNvxDSnfQTGMJpg/OG9aIDI1bZYWidcC/ciYOkE6u/drYss2uHC/bXC4
U0AtmsZtFazeZP+mhPSTIDUDO0x+2Wi7zbzmQdZCL1lCnr7WXjSrtleYtirzRTShQtA4ftvIHgpl
lnE7jZK0HNMRMJ2VeRXko+380/nNLEzDN2vH7S7caGcaV8wQDdKY1nCjqOspAemRl9SfjVx7T1fM
Bo7bX6h9gYg8Yi7hXuNJWu9lsUm2YtxOqqZII3j2nhivcHNEwSuwMl+9HdA3MF+yold0J0vD2U+e
2U5840DWpXSxmU16fa3HR0j+XAzVnaXTw/lPJcZx8C4NhW/X5AWDXIf2agUeBsQEqwvTEuRr05yG
Rd4HWrPIzhNxkH9B49LUbohHW+2BxvKC6biii52eIMAERTNFLvUtQ+NCkgaKpdZYgMbYb7QAtPTA
60LGWFvt39OWjMD0xzY+UZ2qtFwiBWkj1X47yc4JxidGuvDOcZtXaFx4Ku3WWqH9imtUbIYm1a5J
qzyedw3x5XNjEVvfzVXNjMfp/0i7st3IbSX6RQIkkdpetfTq9m6PJy9CMpPRRu27vv4eenLjNq00
Ew8uAlxggC5XsXhUrOXU0Gmv9lORJHithncuubMffo5k44MijaskZyaGpqldjUrf84fMST10+xrM
NHweZvbBgSrdSiNxflPAqTwlnCoQCrY6dfO+utFYucuRY2bd9HjZmOvY/uYdAkbNVddgHyxEhfZD
W98S64HIxiX/IVp7kyHA1NSaNSX8vAq2YfpT4pzAE4eQ+A/MTGZWjyRS5VpMymqyjo5vYoXI1I6z
rDcsiJ3vwt94x228STW8tCPd1fCdLB+wqVBizdU3moPdrAhKDSw70wVzqjMtKqeNMRL40Lz8rEEo
nvJntJ83WpDJa79rOp7LE0yrdhlLxzTiMwdJjtaQfhv64LIHRfSDc4dU7UG5klFEy0QKZu1rtTfL
OsG827hh6taQJTXXPtLnKglYTLrImGsdJuzVrV0inlGOnbod25dOtk5tzffPJQk4DNJaRsoaxmPm
ttNvcjSOybajS0SI5KE0ZYzlEUSgz8sl7Y8YTflUkoyTGEykXAVpSVbRBAazzdRrisG18j0ZLK9L
D0MmKVKv3uUzmxEBe+vFDke7hUL6lrfJIsuydbb/pqFvFeXPJQnhoDaQoaxLSGr85Jq86IG2C6+6
QxM4d5zHOLyWzV/JLi/hnn/2XQnbxGYtg0Qldh3+scyRZHG85CrrMZz6rwh71j4r50oKeFGXpVaP
PMzJZpc3SMZ+c1RvJ2zWMHfyrRCSq0sEtEApTCnHEArG6dWcBUMo6aCXWlDAhkizzNrq4IrUwiKI
13Cj3OpfyWnU/BKLID73Njk3oIAWLSu1wubO37LDUOzn9KnNJPQCUq1EnAhDlRZgHEPijW9kSu70
vfX0k1JJ2Wd/yAhaV5MAZzqJHWukb4pWzaCT5hzM+DSVX5xyp41Xi/p10jfWdJ2Mbjcey+n5ciyw
OptwLlgI3vqEUGPGIwmLG/jYb7kNd+Vrt+6/SFStIyN1NNvCKOKHnbfDZGGRNdaieKOFONg+GDs1
AIncdrk3wLECqvL4gL7Kx8sarkPlm1DhhjullY9KBqFxwzQMxnQnU8dUYFl17mSy3+r2y2V56xfu
TZ5wvfWqLZhTQl5VYcHMI9M3v/b7woWOataV7YLfV9MvWfnIZGUD2SGJ95n2HV6YyJe2Sxt0uVfP
zS7J7i4r8Q/+/mYl4Q7b4ZyTpuLxYY8MGy9NGIH5gPY1YK68kCQVJ1xnbcByIZZDnFp5r5i7wczy
y3LgEF9tZSbkRyA+mNHN9Zef62LHeBhRa54mmNDJs2PTxaDDMYJYeVjC75fNeNnXsMn0/derTZWB
GQl8IRxM1aULQsGkkPizxHa6Knz+rTCOyqiE7eyTttEx9ZWBOMbaRq8PZVnrxj8A75vthBDAtuKO
VvxxgsVT2Q+e4YgOfMS1ddCIwA9Lms1e/x6/SRQBwrEb0+Y1lh4kG+ilXHZL7pqdZ2w5IJHbT9VY
zt1DQAitZqreUggkwCO0xKCHCByB9EH5jb9lq+2nHrLnAgXI6FRdaVgBm4JwrmXugvR5FDhYJLvn
U+1hoO0vu6X0EAUMwYIyrN1ooCFnWv0ZM6r76KoLXvf/ScewL0OWLq4uMeulYxrFfbPpUVEOrYM9
0/YvwS7GZ95fNRYn+kxNqFSTg6YdRhmfuQQzxN7GEPwoFJ1EmC9IHdBJb3tVd9OlcDGkfPlwJMYS
mxmZOSv5xI1FYCa9y9w4C91okCRsZOoIoNEnTaSM/FJN86j7wwRqmaTQ7ufOiO9CaypkKXIOCxcg
99Ujz+L4fELRpu8gL3wafN5lBq5WwJRz4tmaOJClRGUe/vqSOZMX9rWGEhis2PmcZoCh8RCPMKxL
4h4+SnkipPIEzLBHkxE1wRXGcku+2i3fphiPd/i0GMqY6Ep9MhL/sqPwS3rJpAJqRGUz2yXvXDCt
67Ly4vCQjn82y35pny8Lkn1hxO6fKimSeuogSd/+f30s9fVvM9Y/f4psEa35f8O9JkQeDhKxaWTD
U0y0JJqlR/VY5oySz7K4NjaL8x47ViEi+2HVeMkuyPcuu/lr7fc04GuU/sVXTHIBPvDjZVaZlgMc
crnpXn5mvpLtoHr5FTmUfnzoZP2P//By+NuQIi+AYo/DlINlHfOzyTVvFzTunZMBYYm0VfAfPMQm
BrgvLGqYQqBjxZjRtlVYlC/I5Vk9StwC2dgp4F1vcRpc9sh1138TJ6CX40RZjn2RCEI03VWK0p2b
Gz6VBy5dxZR4y7qzvMniB3uGJJ1TOUMSQrV4RAXsWJCHy7r8Q/rmTYAQ3yyaYcYTT88XGnIcCTvo
6Hcrk2PM8v20uGZ7jQEPj02SIEBmQwGxlsGyKpOH3INNsYuj2Kj0Xs/uYiv3hlLWoygzooBVc5SN
odJDmOoEdnvoUkmWY/2j+WZDIaBJ66xrCdYZeVby1LFTaz8NvypCwKVcw2xWaUAFayw8DTslCszN
GpLypPQiCWFM1aStMUyQot2oh2iXHzTLxTtyb77o4KRgstVWEruJKzlis00GULEhvZaUbswHUF7M
TNJouSoDfSGOikEajCcJKjVFZ4eTZiB+H3s3N/UNqidup8uuEb+HHz6Hb2LEtG6m1bMa5ZRDUHat
XbHNhN2gI5jwXQRqd8ZeVsRbjaDO5AmQp86YD09NyCuXU0eCtLh22EGV0RGsXpwzKQLSoVTCalZC
CrGf9P6xj64uo4/kcMQx3XSgpF1qHM5EvmXZMysSl8h2E8h0EACuZ0vVzilklGG9TQvsdkDK/bIa
MhFczTOQzlQwKMYUIrLR9u0x/KI5yaeioLOjEDCssTU7CyschXbDn6Etuo70vX5jbXkWuvzjskKy
cxEArU5zMjYWvzTW4ObKfYFvQpLLsqgyswmYNitxPxsjl+L1wZC41WML8lm6j/BF3WD245g9fKZx
hTca/YUGRECDscry1lRgxU4tUfazwLIOqui593/JfmK+Nof5ijKFmBaDsrVxDfprPKQkQtaj/jdl
xPnAuG6xgYifUvOS/d7t+ZqG+XuL0JhuUqRKje+XlZIcFxXAgKokSzBNizcue1DayO2bL5cFSBUS
gp2+KFprZDCbCn5Egpgx3xrXgNGNstV3/U7WXLr+uTszINf47N7W2jjktObHhL2ir3xp2/n2Gx5N
qCaBYFKinQSyxcGtogKHWcbtR24WH8UrFLCWXXKi6A5GJZh45b4Ixl0my++sRlpnSgrAUS2KOioD
xOZD6I9scWl1ygbU9V9SZSdRUYIb4jyX3WpzXvIb3W3Mu6h1y9qrHocbtolOaBLG1xBpOgo2dtm1
/gfPMXSsCzEMfOYFwKIGiKdsjsDJc/9MPc3NT443HcgPw0v8yP/cA197kydAV2pV1qQV6LlDqAdy
0h6DNo63bI07zTP+RRZy3XXexAmwNZUgTGkcqNda2v2CLgYXo1GZN4/kqMS6JzlFfpE/xjL/l/Zh
f/aUZhGlIZTr84D3t2bbNnXzK/uGz3IoPpGknNZxBcM9WKdoOzhA4RY2dqyWmY6SSOguysuQfJPo
IxMg3IDWaAlYGAlw8tt84GWseLNYeCBygkviDafmJF0xxsOvjyZ800nwx8wuYrzxITLe/6SKZ8dy
H3kZfFGaoV5VDytPsTsVMz6g8XxvPyM2GnsmkNUabqq7I8MMCSe2VL8DVOxvzXWGLm9FErmtY6cO
8jV04mG/nVhcSEFsYYwdzyhEfrofroxjuA83zPJ5Hv5fvPHXtXyTJ3x99FEpdcozGKX117RKcUQk
P4G7kwVo1A/0nbTTm1vuwykamJzSwbRMoOl7yzLdwLCyWvy/zJvdhYhOal/zQvQKsZPMpqu3/Eyc
4KddGTmOPUNcMmDOO8kLxQeB/k3ah1/LOpdmaFYteiZO8NF+KbF5qYG45WbZKC889lK87qA89b7q
I015lE07rX4dDBMrEcERqGFB73tzDlFD+nnG0oQQZQZz/Kqqiw/2Xk9y3ddP7U0M1/vsq85IkVf2
BDH4Hy8R7ZY/FNRPHMPF4w/4hVWqlyXK9BLcxESKfMaqKCzec5AHBbnBtkm2l0Wsn9WbToJr6H2i
zO0CnQr6I9UejUp2nWVGE5yhqJKstEIIiHvPvAu3xC+30Vbdo9//kfNTW/vLCvHf+3i13hQSPqCL
VfbTXELeUhJPNW5L/aQqd1n92BMpm5pMN+HruThZkioEshp/eeGM1LlHH3MskMfGbnCXWxJbSs5K
zLWi/ToHKzU3ZXNnW1dNKnk3SdxNzKxGeLZYToTfnyyskaz21vyHbf7+S8cjjtPkc2uiJA6Xxnpq
N56RAMR4tKlhBrJgniLbQiPTiB/g2Y1FZ39UWQY0UpxTZvozKErNQhKbymQIqEBVbOsxUsjIq+u8
vFLr0+dydG/4JrZ69m3DkoqrEbadWzUPbWe4Wf3l8smse5eDwRICXhiMsLy3laPFYIBYkIrTu6tQ
+RZn3y7//rqd3n5f+M7WStYmYIQB0qS924538/KlnmWc4zIhwoGz2EjmPIWQpHa2eTpvLIv5Zh0/
XdZl/VmAmef/G0s49EqdUw3vLnSOegsIsRnoibMtxfI7NJJsx50jufkytfi/n/mxtoRhPzYQlze3
8/yyJKdMl1zMVRHge8NYEdFsU5yCALm+VigaRJBuLt1Ja91IoRU2JkvJEWSSBITuC03PqxGSMG2R
PuoIKRc39ovSpy57Dm8ICouJ/ynvPlNPgOp0Auc9ZtDw5VZtv7LIJsuyzxwS2Lc0W7VAJC5SrOZU
CTPGICImV4ryUg9bYkpErH7czkQIbgfmLdawGSIURBvhYbSOsc7QjPstIxJ3WC+zgXfLoKqB9c9i
6StWk7pbKIjm2P5nJwUWNzknB/RlcG9ZzXfVJc6ECdigVH1dY5YDDynnxIg7RvfDJImlVkyH3W3U
xtZ7xySgSXt/hUa7HzPTgQhzqPwBdDDOMUTFw+52S3gvQQcOlUIMci5LLD+QeY7DJdTQiPUw+Mlu
QTdx9WygcelfPNK4aS7JEmC7sqsFBVg80sjNGHBZGVKQyGzxGdxxN8um7Nf84p1uwlGBCWvQEhu6
qQc+1ZycKuajh9LjsIdVjJctufJNeidMgHMSYaQ/tLiw0Hajhgakk9GsrryNLE6xhTXnPHtrCSIW
NVLrgSwoJ/eFurEbdYNazo4mFuRJJzfXHrfvpAkXODfswSoSKDSHtzaasEEkFmQl+mG25ECwS9v8
7wWEd/KED4djtYPNRmhXp9od0+JTP8vwfPWMUCG3DRAD8nXx7y/WPDO8v15VWk4xCQrr5bIPrGAD
Fl28/b7wudCtjFp1B5OxUg+SDlEjC920lt1ZmRoCPixLbcUl1mF6fRgY33imD6NyXjX68Y/Joxt9
5/iy7muJZuK6eDZFkdZwzTJsdW6rqyScAiZbkCnRSwzrFoztWFkBIdT5MjVfilwSNq4Dwtv52AIg
9GjUTOYGAiLjpVZfUuq4k3XD91+1veOi0YvNt5X+mMt4pWWKCRfXxpaqbpggt6Pflu7JkO0uXQMG
sAqayCiAmxQMN+/9Wl+0Kk30BIXXNPVmMrqKoXqGHSjx82UHlwni/34W3NWmXqZVlAITsoMD3vy6
viPIlLQ/LotZ87ZzfYR7mtTKmGKPHLqdkgSdfugBzUAQhCUUl8WsHcu5GOG6hqx3iNpBTKkfsuGu
GiWP1FUIPRcgXNQ+0aaSxhCgbjH3EW7zIAR5utv6U1Bv1KOM01dyOmKDZLdUWefYcIOp2usocpDi
Omoat0V79S8Z7vWenblBq0R9pifQa9Hua3KVNQ+Xf19y/q92Pfv9jpakijQoEoYPzCpcc9lEw68q
IVxK5qj9ZDEokafdLrGtTZS2EqTm5ysGPGfnL7ZAzqqVUMeGiNTYEzNxDRw+cW4xuho7z6ZyAxSX
nMzaaw/rRP+GglfGozPT2cqUNeYM09HtsK+9tHDt0bUfQSiBJow+8xwfyc7Lp/WqxiU1BVRoWDdY
2gKZ3WbwnZdoVx7sW8dDFfYldMmfEZivLktcC5DPlRTwITN7sx9HCGyi3zP7GGEgR7lphyAZPhGT
nAsSEEIrZowdcbwzlmujv51sSdlnjYDq3XEJCDE0STLrDjfdN+WhuDWRfx6O1Q6btJ3TiHGfalv+
Ieuul8DEh9wcOihyhcucQfFAgROlfdMsd42t+JePSYKvYpKu6wZuPFivUB9me5uPEutx61/wOzFB
R8Y8SacMv5/0zA2L3wtjU0SHVvlu2tu6M3/xaolLgqthYgVI7HFWaGjmPKokd6tj544g08KGuC/J
H5fNJ7vLOrfv2V1ui6G06YCDsk/V4GLIbqMErPTBW+TxHmq7kjZty05MCCTUYpknK8rwBVFvk/4m
myT3SQLsuoAUmtqaYLaARonz0Cr3tH0pNAk/l0yEgA29QvrMpBBhdvdt/AzKmb6UtAjKLpCACkk5
Ud3iItJoO42hW9BN6exGhco8TnYcAjrEdKpNiwco4VOPNZLoafdAZUlO+Z6jeXKjR1J6M4lIsYdv
SLJpZip0a7oXI6tdS5PRVEkOSBzMHqg5mjr/7jZW6OZd5WXTkU6fyK6eA6s4kd2FFbZrEH5Zl+uh
VTyTPjNqyA5Iv4xAYtk51OuobZVXSFC9xW+97M8Mm99AZLZhW/P+Mh7Ijob/+xkczGO1JA0/GiW+
n/MbKmunlB0M//ez3y8nO9LzGsosxU2ZHS1n8hhp/ctKyL544rS1VpqkSC1+P0/TBrVPTFrFvhMM
EcJi3luR3PTHT0wbvnMGARPSecrLjMNO5RyQs2vMxY2sXV/LuJpkAT8RkCFvsqnpQgjCchA+RBkF
yOAeCTImfKKh3l22pezABHhIrQJJcB6dpPQqAVOI3gWjLSvsyg5M7OMLmykBRTF0mnp32fC2CvaQ
PJF7CkJd8wVdW+jnIN9/STOxqw+0o0WnEMjU5npfLz0AwvHzhm0ui5EA+YduvqHJzY4bkHbENboj
HfF/46uityVAIQlYqfDWaBeqMINj3lwsmGJ4JtGIvrBTad20mFa6rJTEK6gAE9McagrhL4AeZMfo
KFW7oI6+/poMASqKRu3bigfgxriJCsW1zGtbqsiq0TSE35Zmcj5DwWgl3hS5lYS9l1lgh1TQj2Fn
WKvaBBmmhIiELmQ92EJaFdM6Gi8qCpcpySM1nBwe+mz45kaCidMQ/HHUrffDNruRFXlWT+lNnPhW
p81cTM4EjyDOU0Kvi+KoRLJv4Gq+i3c9/qWT+E43ipQlrIROqGF7r9WrXbOztrqfbWRroblXfYjF
z0TxL+XZx8NxGAnrFKLmCfs59PkuHp3gstPJjuj1389kWIUyzS2BDPPEJxiLTXRojgY4wpztsC1O
soT0+rv2TCfhJg2MGFFMIa89tGgCLNAzl+MDBW7Z7HvjYUzeU1XJW1pmRuFiWS0DO16DpXe0ui76
2C3DQgIP69+oM62EGHzqc3D7WdAK/albPWCbutx0bg9at9yPsAlA2mOlSlxD+PoykqPF6qcXDn5/
nRzoK+9TefOptMCZZsLXN1pSqpX89dIvrp39adV3ipZ4bHwyZRt/ZbdXAAu9QeqQ2ZA0DIcoOkxs
N0hXya7D39+XV3ymV72WGti1zs+JXVXYUTlujWN0yD11T+6SR9Cl+3nhttJgSeb24rPdWZQuiVpA
k/GgH0A/ctB2tj9/B1muxpm4d9pX6/HyzebmugAe4kM+U0ysaB4hMZ6VXaIoX5N+2Ss628yJsY1r
w6OGfovBr1ZyFyTHKL7ozbwlpOLvq1Hfhu3Nou7DRKLa6oXWwXyG4TQHzLzChbbbwpktbsxKOSz0
pMhqJuvh2ZkA4TpHYQGmZZ6VMHhRtfGMXfqANAEudK+/UjViq6T6mf0hWLrxppZwp9O5dJwR2568
trxO4+uh+JMxyUNeqplwnZO0V6zahAzrobnijAztNrzFCxgT3Uju8M4Lx5c10a96xJlewsW2nLzS
dC4TIOwazUNp7YtcErZLXELcWaJ3JB7S1zS9PZ7MBF8R8xPDWOfHIy4qYSnTMrWAUwxpji3XP5bk
Ext43kkQvvdD3TWxzUtORfuodKE7tz4La8nXcDU+fzsNcZ9CScK4MnidYcD+QIvdWX2OkupuQGX1
MgCtYu2ZIH5kZ5FFTDTGBgXaNE3kqcqzYj+E6X1UPVq6LGcgO30BENIiWSaNn/6YfgnT51Z5uqzK
6u8TzUTpCtOeVCyiRsPQp5hW7j09Ipu407bq2Pm/JkI4+8SmzrQUCMy1+qTmV1m5v/z7q8d+poIQ
+De0qex4ggpJeZ3T1jfj32N6O9USS63e9TMxwqE3VjQnGIruvbK9z8a9Ed5GlcRS6xH4mQzhtJ1R
mwdseui9+WAenCPvLv/W+8sz3cmCn/W47kyU8CHQsUglLxms1gbaBtuJjvHG3Ed7PhoQ/yZr05d5
mYD/2LSittXC32b5wUyuFFkWdzUiOFNGwP62r1mf9VCGbo0NAREw3xLZbKVGk+kh4P1E84yGJT+f
7bThGVas/thFJ/a6LKg5MTnTEHfeD7HOm2YiI7o2GyxJuUd0fnatezG47KPMjV6baoYa6xZkJUGJ
mztC11WmWFiYzP0CK2Ly9NgYm1Q2mL8Kn2c6CYCQR0Ws6Lbde0aIhPi3wrinWeQ7FMM+JJF8E9bD
0zNhAjpYqVMQNYYB4ysVywBaLz8o13z1wIz/VDcOZL7+SkZy6cgEoIgmLa41FRYssOwgx/vPLzal
Z6JU55Jtu8838zEMph+gptr+C0pAmcMIEBJXTHUqHdLDU7OPvSTIt+oNH9qCdTeRL+tDl9pXwJGe
YeGYuvDDdAc/b93htp7ccI8Ebfpc76dTpHth5Or3lzGfX+hLNhYApemsblJbaKl0o1uzY1E9h8PX
pUnd3rwjUsJWmVEFfIn0GJ9OnltqfHrQ4EQpamt0j8QtUvfzH7JZOMkXzRFgJi10NS8niFv0Z8z7
u5mRuNp8qKikInoZNpHFeh/HWFZRoDAFOeoBw7VHJ+AMbelBps5lSDHEuTetiXFaGXdJ/S5KnrPo
epK1D0s+Z4bIqddofa4nHVTBXjq0raebKfVAzIb+tgY18U+l0v8GFUMVQKVWzdjIsdbHm8ZjZW77
4maaJVXDyyBpqAKKtH2XNSE/m3n6zUGretVYLiVPU3VrJZ8ps55pI0DG3CFvQGJoQ/B+7pgZaBoI
WnXp8D3H9X++tIYqQAVrxyJtO8hRcUbtNdnpt9i63QV8EZIOhsDgMkZol6+RoQogYetpUZEcJnQe
7AYFcSxeChAaELcFK2a5AfiehpP8C7r+Ej2zp4AWSVP1o16/+iIWzx6Tw3CMwAI7efWejwBUaJY2
pd3Ll0MTMKW9v8vJoiQx48bl7QbdbT65MTpwkytme1PAx2jjP+1SYmGJTDErPYyx0Y0NFM3HKAAp
bOCM+ebyIX7ADptilBTz6bauUvqBi4a2DtrNY/THWs3OGFKXUDdNJDD4ETzeCxGr2BWdHaYZhR50
G+vm57QbZgLI1tyoO/Ne/6/XTZAmRFh5ZCeg1Ie0vjgOfEZM8Zd+f9lsH1z/VYaNySrNssmH4X47
Ip1VjLWOPfA/UvU+TfZmcj9PkqGNj57OxYApANzDuql+mKNeRmZHNK70gH/8eXSabujXtvMH8MBy
ZgbjFpOjk+S4PnidIFRAxo4mJnbRQuisXDnxTd15l2236nIWeI8IVmeajtj2vWAJUZHHuR60kx+i
JWRx21kSvqwdj6Fhy7LN03woIL2/rNVgZW1kGVow58fu+8TBT3fZf8Z1GOpcCv8rztMUuTobHSie
gqovgiWstlGBFDBLZJ+qtQPhFBIEQ5QWtWwBZ/UeNzQdVS0wGr+iJyLbKvmau3734YAiGNTHOmqM
7KgY4nuvyEJJjEFoUwvCIeqLvdZOZeU2FjNul4hM9la3C/1H1hjmE7hJ3NghO8xTWwGKwvaDVrd5
5GKDbEHdKBqQ8jSzvgDFJKuT2qPFUleBY0TFEfXWcdihxlsnwWWHWjtty1RxD0EobOC+vP/zHcfo
lRY56SBqh6PWLluGvT91wvzYWCR3g/+UaKlzUcKRT+DQ6crC1INMCQrzkBZbp5Bc+lURlqaBv0An
uPLCaStd6kxKCG1658FJX2CtSJMY7EPsg/O2QR9AMXeB5UViPd/KHYioOz2YwkidQT+mLJGr6Ho6
ecMy6j/CtEqGg+109PHySa14sgEWdYSoJvdlS/hyx90yj0vMb4ytXHVl6EdqJkGXj2VJkKqAtkPX
ce0pJvoF+02aVmMV2KgF2kNo+pyYiu9HKLD7XOObodH4IetnWTmxdxIFrWpl1ixMjmpBWVzb2nbE
phhjkBzZqgzbxBpBx9KMD0QFVkPjrKoYMKC8a5OD1v0+ZZIMv0yEgPtZnYGWJM/BIa37RrVtYz/W
NpfPf+WmGvC8v7Xgf8IZYrY9OHGw3gFdKuUzNd1G5ZuD3K7fXRbz8dHMfeBMjnBNSaYOiTrAWvN2
eQFzAMbrjfv5NtkPQbxTd+1RFnOsOfa5QMHpavCAgBABitH5pmyx0sSVaMR9SAAekyJQA5kK/Nr4
UBuLh6WZh2IO+kMfLP60L67sLfqTN+AmCwaXHecN8XrsA5HSja+4hUkJdijbOiEq6BHen5k1z2oa
ZtkcWP1tlNxCtVrtZOp9eLpgE/O5EOHAmEqceiYQ0vm8cw+rmn3MB4J9mwXKXkqy9SHdIEgTTite
yjxNcjYHFE1v0Y5zL9vfqUsOFGwcjq9IvH7FOd4pJ+ADVaewiXMoNzRfajOwC8lTdi2+fidAeJvY
zlz1ZgJ9hg0fDSy3igpi59HnIaLjx6l/2RklHiFWzJakJlOUpHOQWic2LZ7zPFcyvPtIAvv+jMSa
Ga0USmMGITz0TXbJAW34m9fObhlYyNThvnkGSioaD9HWDet1m2WjogMj9ItjhQXCS+BxsnlZw7/E
HcQyWjYslt030GzWTnS5dWRcwGvuwBEW0954ODiO2DFgDg52H/EghW67Pdso99G23SxYFaj7yl66
wmzFfGivVnV0hRlgECcCPhSmlY19aEOaUs+HuiiZn8UD88c+kn3bVyz3TpSAEnqumUptQDF9PswA
vF4yIbYWF51Hd0LaKU8W0ugZQq8sGzc1ljcVu4L9yTC9Rx0JJvA/VcBz/VwUV/XM6eKqA6q2EAUe
2GDWN7p96tIvY3N3+ap+rHjxUI9/DVEadcwP9ccK6+LbXIUchvQ87xYtPePa2KZY3CSt3qyA+DtZ
wkWKlaiyhxjHg71UGpj1MGA37fRHW8OAHRi9A1l3wJoNwaMBkmPNxkfRETwvHOd5VGxuQ6W4apbj
0g4PWf+S2P+9boibpFkEKxlUvgVIJGgw7LpmRtfiyYpiHvHjTT26KBn7JJh3hYyVccXLCfpTHErx
HtOoGJ1Ho9qWvc6zJbpfRIardLL+17X4iOgESunIYGA7tWC5YhnySUdrRRD+aZ7sO073nqA3epmC
nzwkjq9JHk4rZ0VQ0QdQgEgBmyGFT1TdaHUexUiY1KNDYxdM24PjZ9nS66diiPN83zEjyiRZmhVo
Ov8uGsIlM5YYm9oZPrxqda9rkdvYfjjLYpfVyOwtPjIEW3Zzqmb9BDinWRDqtotuwbRP3NRU0fLr
OrZsan4FpN4pxS19hhxNSCxDmZM5iIzpaVDS76N9MivjZmjIdabL2gVl2gmhUmSWRNEotAvbTVHH
6OXzxubKYi9hartVbgUSvJKEZoYQK5kFJeFiQh57sU/lMx/iAIZ8xzZd/naLg8+AlkkpRjRVzr5C
RKpHsFh2odbBnNmzveUsGOb3CS2lhlfeyBfRrzmkgUS5phEK1BLfpspMx2qInTkg8X1cB3HH3ETW
DLn2ADaxcEDVHN1EoUbEj8oKsQBAV+ZAv6uf+ZqDbhf/0W/S658cvMvXy0e2AlfvxAmoX4391McM
4mZ1z5bTXEgu8drvm0B3AD1PVYhs6UuvVZUdtvCI5q7TDsskSRis/z7omFSkwPUPiX09jjOzSYY5
MJsrU9u1juztJhEgZvGbNkOtKeUCcu23YtRKtyT/ve8QYI6LbyM5oNkE3Y0CKjgl05ocHw11Czrx
jeklzZMeHcg9X9ncbWPTi4s/IinnJodtIYwhFFziDp7buo1k+HuxS1cUI5ZM6Hh5NKA1zLY/G0PC
T8ACobajG+CXQpWC8r/jDPQWoqiT7kx6MB7Cu2jHW2DVm34zBJwWMt1KS1sroQyIKcDGZCOVRC2R
86eLCjPPm1kPmg2nfc4C5V675gWmHDV+en/5Bq2gAr7FJlzcIQSWFAoWSxIpSp+HalBg1ormrm0f
ZozZXxay9gEGFYWKxKKNzlcxiRy3Vm1OtNKClkbYcJzQwu01ddqVRh67GVFlHM+rMQZy7zaYNYmJ
KEwIph3W8J44pETQy1MjD8eppZsjs9zEs+6WgO7kzRmrOp6J5Dfx3EvSGc8ipdACRmjmIfYZdixb
qNuzTr1lUytriFy52ahhvKkoXjoFx2ooyJhF0Wkgv7VM8h5Zg3IIMIgGehy0D4rdg3Ou1FmDVeyI
O/HNAP+l/jXHPnZUHEssv2h3heztuOaKDlKnjobHHEGi7r0FTTWNai2Fl9DKromrYc9RFvTEwljt
GPVzJcHeFXEmAur/Y684ETPr0V/YWySB2u9UsGA2kqzmik+8EyF8niKWVWqt9Rzen1mYBckCH2zc
TLZFc+3VDXIwgiQdCqkIc0V/z80RkeyoBupMOuYr1jiMV0DrrvfTAeRum4a0FdkybOnJ0Ig15Dmu
XZfdjhYqGy7reOO7UeY5k1z8tScg4m2qQ5ZjUHwm3p8pllXlUb4MmBWYvWhXbKjidq7p9lftY3qQ
ERSvXIl3woQrWJaDGvcDhLHmRMh+kbWhr/w++mjwvXFUUG595NaxsgYlUWR222I79/tqlGSDVtwF
jF5YUYDihG4S8TtaTgRbPpGCDbD/zUqXDctf5il2q6LbXMbjtbv9rhYiXLXKNKd8WVALsR7UHzxM
s/3yZTIQ5zZu6hanSvauXFGNMxKpFCSNlmqKTTXYRmVaNK7hoM19D5J/I3MzZ89kvaL87xZCgndi
BA+wo3iKqg5iujg8Fi276hLDzVm5R1f3kYaPl8244g94I4NpHN8YXk8WAoNcV3GV4hRzMcvdoJ3q
+b9X4/D7SLg7ILa0DDFiH9AfSgnN1aDpXXCbtt9rzHD+dxXwJcR3meJwVHFRQOO0daiaAA5duRqz
wC5ls5Q8fhBPBI8NfPRtw9YB7e8BoDT60VqyHj4N8nXkh5ej4pEK28J1PKg+E6rxXD5ma2xwsNui
OmqspxYyaRpCQuVhxPIuZFSd/5F2XTty68r2iwQoh1fF7vZkzzi9CLMdFKhM5a+/i+N7PGqO3Nz2
BjZwDmCg1xRZrCpVWBVoUdZdy9iPJ/miDax75eszRO6b0Z4SO5FzvNnp1Pvzle61kZr7+S05xPdI
DoEitDlUH5TCtcM2BalYJJR572ltZea0cK31OgavK9xmhDzAiU3HzJLHGoT6k3nLosapd1sb42GX
VWcn/GbRHJy1w1j2+bxU4dAK6ZYER3zsj8ohi1iDobgve8dNA8Zmdhds/m8+wRJFsrTcjBHKdaon
U8s1lAFVws+XhXkhI+b1FMVhSALFUbFz+1xPs0wu2yZB8NFP1LA8IzfQVjaV0nzAwiT7Y5qXcXzS
u3IeQqerZO0OD0eR/GqoRt0bG0PNHuzVUH4gBlTKK5NOrY01XjlRPAcFCzaQ31i9B6q+bHHzdB7u
yTAV33KTGp/lgurEBT1Ul/qgWuxXUP/WnSCc27FV2CiBMiG+l/Ay+FRDvSjjZLY6Ug3aY0HeE1FO
ecfyso0VWA5gAQHVuvPzG5rFAfWcvQSt+mhMEZHRGYy1lPY3SdQOui+JY2lI6CmWyZOGtJLsrGqr
sZwXNjmM5gmJxuiyNogguLjNLCCMqqsQZnrK44/t6l/+/R2dxmG9isAd1lL2iiU3+H34SlAuEa9b
lzCep/8oBhNz80nixDQe+gEnhU6uzxkBc8wi2ia2K4kG845uBwNJfs74pJMFpUqhVnJ1p4NG3Cnc
fHy8fFp70QrWoDA2TcNGCxLf/jh2Vltay4qdRFLIEvus6Bwf1ochxOv6Ac764DLg7vXD3SLCgx95
YwvIOEoKyJbxVug/Y4uFsfI/lwF2TDYEegXgnAZxOnzUJLh/S58wwFi6VfFD02vXkUT+ffd+Nkjc
/Rhxu6YJlaHJ/bNZPRRQ5kwQTAog+CkW3eqwxcKEMGtetm4zGYWrzJ2GXcydaDZv/2IsrDUykNBH
h825QtsGWeoFlZcgk8FHc6xtUcWKPTzOC+BiXgG4i9EpGYdympFxBssSW/iYXcdXfeIaaBclYYmF
pn9zeKYMa4CWaYRH7HA3T3RsTDKBsBcJzPqb0Ryk5muViSr0u0JZiO1kcFHBhXI6kJFGm5GzXQJG
/bCYLiMv0P1kBJ3Fy+TsZ9FMwN41sX4+tKii1wp9iudCzXWJDvcyWQKnuiVS1CqCoHVP41BgRuUQ
Hs3QeYHm3JlymqIfRSm6Uwa6d2laA3X4Gy+wgXkJ/TZ3M5RtQUqtRKuB8d00sPLpL+J7LFf+JQef
e0vqdlgsg8khYZKZ3E5l7lWLwAmw2+VVGlGajvgbGQJcy/llkJnIk9rXkOLIuk3Ggxalhy4SfXvv
pSBMB+lfE/sW0MnJB/qrUlg9ejVRGvowYiORcoj91rffr8G/CbtfcrtvpXpFYyq4uRtNsrALgh0d
VuP9mP30s+k1tzE2mWLYvc887bT40O2QvhNlZ/dM91ZMXreLesloiuNstMRNypsWPNiScphFc3R7
b2iLw/6OjYBmXYyDWQNHh1/Ii0cLrLGXndD+jalIjiKlraBEz4mCZDe2M5CU9Z6MPpp2UOzSbnRW
6wqzUDQ5t6OGrH0MBgEZ+7fkB6mTVgOSoujNjZga9ocpZF8Lf6OGwDFgG5BrQMKZEypZY2usV2t6
qZaXaL9cm0B9b0UJeOzZrNriC05xRyHQAMDS9bqGGgH/vnrHSuc+U6dg8CY0x1EvOzmJa95lHizt
DeOYr9H5ktQi3B0jeIbLuaoU5NXZ2gK3gAJKofZJ8VtsOVsG17pOn3O8AZDbi9Pce6l1GxVE86Xq
An/CHbA11U3cKTLmUEI9cj61p+p97GdeHyi2p4A3JgtFDGBCSO4tLKTWCqIzSDTooUnqjk3Kpr75
yE63uy/uRYXZnceHfDfy57hW9knI2UwkS6bWyfUpkCYz7OfGz2MR88Pee9hCcNdXToqT4JgnZCri
aIri4xBOV714qnlPPbc4nPPXV0RMuM8pAA3d4jVHJxyuk8TDOA/ICW3XaT3Z7Z6wHVWgnwJcnirO
QpdJkTfA7WXJS8b1Wp/NO9SaQtCjBIInuPcUNjLyRWc6z6iwGzjLn3tS2QeC+TmLdHcuXHA4gB0k
9pKPAtCdqApdqTZWjDj4kFN4511QRTKGOWZK6Sw32QN10fMftn4q3bEKiXjl3+6JIjqFiZEdlic+
9wj1OjVFE5M5sJ3hOGrNjb2i5bbLgrHIBInHXf3HuIet6Kxphp8Tx6oWZeyrbg2aBqbUHZ2EUaAQ
hTxcPkT2js69OGYfVXQBOSgb4/+o5yKVeTzZYLiSg2Y1sBc484ncBlhOFtWydStViUAnd/o6z/G4
726ilxrth0EO6jmg8XdKn2YNe9a+GNNhjolnaF6niUg+2EO+JCM7640jb21FTlodmODJr5MjFnk1
qrvaj3r5eZlELEZvLw4CouSJySZQfrzZhmXM1IaBpnKwdvem+Q8R9UPsfIoDAC0khgWtQLKHs/7S
nCYYPNIQLaAoiEJ/QCIk1rE4lHXHFp5oluo3eLrhwOMgpuSTjM0cO1XWm3JA0IkL7+oWYe5jV4xb
HlU/P4lWMu7jIRrCekuUjt+ksSRSYxM2sXFb9+wDcIiw4tJfox6NDKUv/TnHEJpWDRMvTIUvf1sW
mXWoB6ZY12BG7eRTSh0dHGzpOILYlViFaHBwL+KzHfAZIv5CHgUfBOe66FDTyeZ+BBycDgnqaMqi
GQVdpDiwukrRBO/t7fPGywZno42uRQPZIc6NaotRGXXdroFlm/dV2oZlYTzkTf2PmtZIhdflX0S0
yEgjQQSDjCqTzcnXT5JklAnsljGH+qmEgPoxTbH42MFa+FK4PZ393PnThnwobWoYwkRFkF8+tg6V
hCC6Rz8Bep2rsD+Q47+JaXfcGyalkLmFQiKBy5NfTvVqJ2vdwBqbX6TaDGtyG5fJ4bIp3guyUNhE
x66sYLsrFsue6wa1y7Ek1owPaZQBwRBZ+TWIn93+tGK96/TYedNB9C21p48OPDPGMdEujl5h7r5S
Q61jBEG4r/cY9AvaayswbyefxeqS/zdNIVs0PlGlxM5a2j3QshRMAuYJc/AHijiSgDTey58hOZaq
C06VeTBORYBpWyhdoPz1Zj8d9BE8otQE5gcs4ghafPgU7og13ExC4RrunRDhDI0LKjtbybrSAVp1
lT3kV7CYqa/4WSAFybHtfFAPh/RRFi4G3nkHZ7DcNcpdWhvEAmxxxfZjOzda5JzKULQjde8dYBZZ
QYGG9Sjzvqe1yWIkjboGUuwa9GZuQuvv7muDwU54463pmpTmqGtrkDzXpqsHyJWBp8l0Jxis1ZUP
ojbyfZkcfLE6bCaR31eXrOs6WBPSV132hajvCnoliXoMd3ya7iBRBreN/X44QO56tKpuCEnxspfI
RJdpi2L/2nmIjoMqqDCy1YgI4XZtyQaRn7l3EiRR6bqsgXZbP4OBk0XGlreEpHHJY+6yjXIiaqO9
jNBWSr4sNGaDMpg6MBlLAu4uU2yfUeTMB/mbFjEfB/ZDM+jQw/QvPrN23/nrGfMc86qkj/nSAp0G
MUbjEjw584oVROUDSP0EJANvnzla6TQ4TVtmFXWNu9C+S/Bfo8uBZqdacUpKRu+HSdAc5rNL4u/T
mmmjoNq7E1miEGLq1kvji8HTmYMIoDDtGAKO87u5v9MMgUw7nUJoHoV3Q3egomLUj2tEbFSTwISu
7P6GQMW4yPpOvWNRXnYrXBH/9raAha4N5Nzx7pAUPX/lPUaBMzNjwoQsoUCC8SAf2fQB4+pXjn/s
A87ROKvcj3KvkxSSsd2DWRB/xmauGbmSKshC5bOw1WbvphwNH1T4z0G+jTtIUx96JSsMhAt9EXbY
WawNtqCrYwcCXS+qo1n4asN0DxcrGFqG79CuWQIbG7G790T6LDgydiTnbhOdqHCYTBHwqctXk/UR
tAkYpl+CznGV0AEVG4lWTG44oWO57ScTlFfWs94G7YCP+8RXvl3Gf2uVz+GZ/BsvUJapRjMbdaZW
yj0VvCeNBe5dLB77bzDsz9jAYHpuaRuUfgPJjrr1KxlOTv7hMsTeTW0PkvNnWA9YTh02ewZY9eza
de1m3fv/hsC9JYoyeWnVEILQZywAc8p//vz3oQZIUiPZyAzE+SH1aJ4YRnSrBapzE7cHZRZcwt4J
bX+fe51OYZVaXVfwjv2tZbpUPVz++/dUGY8FGSik2i2Vb82s1KKQ+rHANxdG8/U1ygh9t3zpnbvR
nu7tXPAy32guIzjAo1GRH8J3EO/rR7su2qYZ0ZuuD0fwpR50BYT1yx/Tfp7D8A4+LiY57s1hxMeC
ecyz5mg3onnLt2ELh8HZsXRQuzatIIp+Xz0aV/V9idXYqCmBW8/rDV+6E83GvrkpDpB5jc1ztMoC
izTZ2UkknJqrYbhujZsa3OTNYU6tP1U7DowzoXk7xDK2+47BSk8y+SdbBSk8gSJonAkrHCXRkhG/
n0hX5vdpfOd8v6zXbz/eOAk466VgIcwgK0BgFR2COItEy92MSd8qaK6xROMynEgezpCVsd6koAUf
AyV/0KUjRX5rFNhKoUScqUHrVZZYDtPq++rIumKNm9ZfsWDL8MTUBm/sDnd8nN2h7TAZSgewdMlh
e9rQ7lXBmYkguDgxU9Ji6dDNEqgYwKYHbRRENvu/72CFLvZywNZw52WPvaXH4GtCBhoN5re5LdDh
/QtBCwHjHcEXJh8GrBTsdYsDAE1xkxv7VJ5iX8UCEMelR8S9oSYQiCnRWdiBO0E8jY5bG02xaDc6
twAS2s3yfrFQy0Jxd54cr45PFByX4Bn4c23eAnHa3K3xZA46gMrVHU3JLYhPDNEn0Z40mIuyNAOL
1GyEuefSJCMtdLTP9Sghg4gKCUgXDOCG83BZlD0l2KJweiznVNP1FvuGMhnJ7UdHE3wYsL+SvxMN
TStoL0OLMobMzqVoNFrXpdoMQVvK6XFpSX+lYT1LsIDG4NSnGh4OnURD13uuADUdsNOxQidotM5B
xyWRHQlPNOhN3ctoaILLcGquc+12WO+M8f7Pj3CLpp6jIY24YsVtB7Q0WpzrUjTKs3dF+BZA1QgN
k5jJ5I4wV/pUXwccoVpRlxqS38RpcFmEPfOM7CSmhdAIz1pazkWgnZNSbYEIOZ1ctG6Gbev4WkUF
FmFXkg0M926SEt3Aig2Yup7C1VH9WBYlL/ZezVYS7rCmVK0bqaADhnUqtwa9vCbfG+Y7LIARWOfd
I9Ng2Ri9Hmpf3JE1baKNMakGFL/uaOK16B2O//SjHfYM6YFfENxx5XDRxMkAoZODUR5lETu7SATu
rDIQ9DZLgt8nfUiqpwJ9D5boU3D3yjcycPbF6JalzUpgMC4WyWUpHfRXdAdZcQt3weYT6WhU4WVt
3nU8qP+g/AkLIGM08lydJWj4oEoApWA8Yts2y2hOwLrAuukl4Qzmrspt0NgRbALPqiqmQYnrAUu6
r5LStarZtb5XIoKRXZu2QeH0bdRJHVNm0yZ6NWbBl0HqsU6LoPf0pmr/eLiOad4GjNM83awcUjOT
Y/UnqepciZxiLDq7fE276ofPHTgHGyU7vpwlTbNlT2MxBJ1dhKOjXSNLdUBXjMAD7V7PK4wpn1/P
GMfJYJpQhpI+GG1ENOQkdJcIp2QF4vCJmzqxzSlJII5Wf5ZMpMGKp74VjeKymO+NO90Iw/mafJ70
uB0AokYsV08iJZIiVVgSEMnCPaC5qzDMidVIgbFM3mLPAcaxWl3Q2SoC4d7N7ICAoOyYabAkr27H
KCGNZ/eLICrchUH0qWJxpIZQh5OlLHWzUFN4BLsI5NVty1tr/htJNhCcJMYgxxhzAYRafc+sq0a5
bwtBkMFs8ZuL30AwKTdGZlqmVk4GQHT6w0y8dqCeQYnbK9870RTe7qc7GkF/nRj3+mnTW2mc9AMK
Qms43WBZzxHmk7GCGV7xJbkVle1FN8T5IeyeyafUZGFBPHqJUQZOGV+pqR78hb3ZiMW5ommsOylO
cIREjXJYM0axUvx5EZuZzg0Ke8Gbi1oXrdZzGSg0mH3dK8LkKfMG/yc9nIg7cNccvILxdGrOWLdx
neOm1Mg+oS3z3RT+m+7gXRO6geHi6W6RZGlMATPqQZzfGRYWBWEkThYyZbMfuqDlBmfeklRa2onJ
k2MoDcWff6bWN1/CBJSva4E+7IYmyLLpqoMPKUxKn9+U0uu9Ok7sK4F+mpQPsuJd1rf9MGQDwJmF
ZG4xDWYCYGQkBnqASq5XYmHjS12p8ETky7vPaAPH/n2jeXDona1KgLNaxIpXbXwa/nhokCn3BoK3
DNNkZemEuMBWkfZo7PIxG53JNWlcuoNeZlHVxp9SbZr9puyiy8cpui7OSuD7JJ8zJN4CW8qu0iZ/
Vy2iLNXbDjNOPs5EyOaIosbALFFFPqx1qr2nRvyUz3GGD6/+JgfZxmFCP0Ckt5l0QFtELvAk+7Z3
c8Kc+WjjWdLVGn9BPLva15c+jki+w8oOrH8Ci1H/JCphixD5vorJIus42DhX6Z2OoEI71OjPWm5n
7yU69/+8end+xnx3YmGlI0JKSLh+Ha8kkIeRJx2bBtYPrMQrajp4W5fk0DiLImd5UYFImpnjOMJo
7aGuUL2bgwK186oSvPhdJ/16efx3B03tdpkxFhJgGTqajp/MPFqW/DCU3tK+v/wahNfGGRcHnWno
0ALWcFq/spWmtUc8xUInN+vlc3xR1XrfumA4Gz1TGDjnp3aSwbGnLIZpXrGM0LoxvneTQPcFCPzA
TjvkRTLF8Jzrcjd96as77fvlMxMBcG7MlCstQ3CDT/YFa0gat5q+OGi4/xsQC723rG/uDVkOnbp2
AmUBC51vdN2f9XCdgssQv7n7VwzOTNE8zwxZKnH3jadiZBypQbS5xNTvAhZnDAcR7e3+yb0CclYp
lTWUpTQIFYPUSG5dU3bb/JNAKvYU3zh/8O7//8nxhqgfZ1lbLXwP9D5be4ak9Ef1iPQn1sQM78jH
y2i7Ic0GjNMFZ8jRuDNAItl+P8z+GhtuUQda8XAZ5jcxwKtQnP2R5rnSzIF95LhsvgQzHne2z1ZR
F2gf0AWfuvsu8hWMi2jAuF9IxgSwGfXu5ZCPgil0gRo4nM1p10U1RnZojvnUfZ603J2lw+UDE90L
+xM2Qcyc9gnFZyE8cC4p/uRkUTlhRMaciwG8iESgcyKBuHimtiVNqpHpCOLyzn5O8/dUWAcVaTUX
tpTt0M8KRcgkR9XRCltU2djgswz+jCQUhbT7DuhVATjDYKDcUuYd5MmtBQHZe7lKw6r2ZuXDKGpN
YD916bVyJmGhpTEbOuSae8u3SrTe345z5SbWPyi2JsOPy2pxWTDQSZyrRZ3PjtlOEMyQSWTaV7P5
WCyYgLGjUhNo4G9Chv8dIiZuz7F6LJ5wzBKSpUe2P76O5GONUVtMDwubWi/rH/rBzqFmLCpdk+VF
rB9kGN20v1JESyEuvyib5+7pikanQwyjsGCGfA1aI8eCjdBA+vDyFQlMHfhozoVJRrMYUhtAP9dW
ZkEju3CAL3u+MH8rqvYJ8ThTUaFHkWDdBFL9cWBGVojFb576WDou6J0DEooCZdFdcbYC3Hcgp3GY
WjTX9rO0XBvfLx+g6KI4S2GPcT41FSK6nNyaUlQ29+sXOxfFqCIxOBNBx55KZgqV0zBBnr2bviWi
ixHJwVmGLp2lwrJhwnPlKqkDNL+HuewpuXAeiLmz35sgTOKcK1yqod9waiAKqHtYqsVPfSdgg5uM
tjIJRZ2Ae3JhGh70qBiCVWy+4lNqjuSoPZKi2YQpTeeQ1tJpIvdqY7qXFWHvirZAnKbFbWy2C0vy
GmD2/paa96XorYoQeFVr1SElZY4AsvTp+AgGdszoXBZCdFqcntVaW1YVdr8GlvZQzt5Ac2/Jwrl6
ugwjkoRTNtkgJiIewCTDk/ks0edSEti1XQT0r+HCkfvA9Z9rmZRWZo1tAnB0pac631Elk6SvfyHE
BoJzA7nttPaSpyiSrwFaAXwjPRlUVNPZCw4xgvJLDvaaNpGVBe4jaSwAUlbvUvM0O4Jz2nPR29/n
zH+eLpJdYn8aqIlPvRHV2s1c3aC03wtZUXa/f7ZQ7Mo2ovTzZNFsAdQcKmGFjZLdR/MbW/KgBej0
adxFlNUVnR33IuVhVciENfaBmnjYa7aoz/9NAbj3aGoFdZwRdzPqR23tXb0+UmFDyV7Eputo7Adp
Nb7h+ULI0lhWkdtGH1RZ0UphbiQFdeMuVudoRX0uoKj41WGPpbHvLIMMf/NQWQcIY+Rh84fnd2Z3
vZaAsgBhCA1jfEJSJ6xlAcZu6PbSZvIThM+HI0+NNYcWUgigEsQy8OW4draXyvRhIuaDLZsVgiDV
TS0KstDi1slrAVX9vma+SmlwxkLraJ2gSPsz+69BM5uP1bvenXw2SmB9E7kkIR5nOUynVYuRAK/6
RDCixGaniQcaagUjE4zzXJS9233kGBDFxK+DHXk8YdTY6+aCjV8DJhUeHN1D7xKWQ7s9+CBp7F9+
EwIoi/Puw0qadMilPjCk0FquEudHqjyqqw+GNoHl2n3dr0JZ3KXFambbPaZeAlJgccKpHMLLkuy6
ws3vc5dEFK03lRGSmGgb/ibbGN4kT2X5NwGqvoHhDHyL2Y9kTWBEHPvZHB/z4r0iahnclwQT8zK6
wrBXkDO8U5PkGAGJka2tsR6mGyKz7a6c9kdd9sHlM9vXbHDionccoxDIpZ3bC1I5i4UxAmi24zbH
5mVumBiYewIbKKx8GkmCbhshIufA7EnrCoU1CrBUjY4JyjwsvTgsXpI1xbUoTGZnxUevqDv9EpA7
S5I2pUlWwGEmdMwfY3JVi5LEu9e1gWD/vvGTVWfEA+IwQBjv5CVSGpD3Kt463F++K5EkvPciaFvv
WbeAvR6G7MO63Kog3bqMsftGN6Lw4eRUtpXS4LT0/KhYN7ao12rfdWwAOP9USQ7VUtZsRTE4XvnJ
aWwC1j7MDHfbRpeluXwxmOk+v5g1MWNpjnExRhJ1c5g2J9VB0WX8dhnm8sU4fCZDcWrbGEfI1JWh
0aquOoZYNSe4mV07/evg0LRxLstoVZ1cVJBFXa7jH/GMvHpdeLRywWItMNSCS8Lc5TlWrClENplC
sxQDowcaNBfTnWgj+xfLdIRonEGY26QEBeP/o5leHTmry1hXmP0Rzn2J7oozB8aiVFqcAcysPY3+
wI7btP98WR1EWseZA5uMjWRRQMxti22wh2Z+aLGtVf2bKZZXywYKgfNbGia5atscOKr8ZRrjU2aA
WsJIgsvSCOw1mNjOYdoqQ/M0e7HF1RSwzOoKYjwog4aN2ihKx57o/ERXxJkI3ahTmiqQK7XM0FEc
L3GkqzwRdS8LHhSf1litUc0KpnYmuPHK5FrqMEpZyIsv9bXg7e5qxGu4yn8StI2EJNqE8NFswynx
0oJ4duzKsQhn9+Q2ONxLsqYZbHkNcMC1Y9DUHb51VDA6JRKFez/SXNEaFSoot3OaQRm0JJ7hvF+w
BOuy2olE4R5RZxqgDO+Ag3H9SKpAepPhlir9eBlmN7u5+ZThyTJLe8BmZQ04rHBdBmmY5Mil/lzM
SD7+lWpvLoh7S1ahj+AaBZoVK0dJvRvW9U6r/3yWHdX4jVA8S0Ux63FeyajAktQbwwb1EIxae3AX
rS+Hhkewj+XyMQpuy+AUz+gKR1tLyGU/J9gX/iVNP/w3AE7tQCvtZGY6Qh3609Cgo6yKZtHliHTB
4HQu66xM0ixIsd72IGessGYyiRRsQum9KhLSUDCH/SYwfdUFnheFKuU4KwtrwnLcnzuQSy+bPHLF
BqwTv/x4+QT37bgN2m5wQ4CJj5/WWObRxhgS0rgFi/TZqpIsasFsc8InbFhF/eDKD5ch923FKyI7
gU1cjOp5pUoUniOjIDz+qk+Kp6qu3X+/DCOUjAtX1kSnY9q+JKibI/ue6N85nvSEgSgs/1NvRC0a
u45jc5CcsisYHq17dpCO8n0C41L/o0IvOu29HDxxl0VjP/VWR15PkFP7pMiU2FIA1bTXdvFsW4JP
CtENcRpvdtqg1azeV+fHgRQuSLFc2/yCBoG/MuevgrAz3ahCh8XB4OqEKrT6p2a5ksiPIhclhfYf
1CsGZ1xnbDSgJVM3NWJfsvExubJdqJyLFQqe6PmyH7t0M1yQ0g7YFFexKlzdWi4BZSbmYDG6PDez
Ky/v4rUQaMJvlJztbFA0A7TOHCDNla6IWWdyYoRk/CwP3/Xq6/itXLHGo/zejJi+OqnTB0X5loro
y/e18Bc039pvxiOW0U+AVusbrX+ipqAjSfT7XGJoJeVs2A1+v7GO2RQ0heD397X89e/n7NCqxnlB
Tfw+Nsa0sydXt/qhywRNIfsu8BWEM0KF02L9Uol+u3ytvFqvolH+spqS/zcG4RWFHeXmHY1Fk6or
m7ua61viXMtjePn3RVJwBkebMEdaY/QBi7D9pHmak+u5fP5vEJzNsR1SFbIOiKT6YZbPpfZDsj5c
hhBdOGdtSrvITGzegBQxYh6j8Rz6w8oSzEAKkln7ruD1OjiTM2F3KApjkEUmp7l41jMvw/gDNb8a
smiM5yXp99bivGJxBqBcS/i4HgpGMWv1wt6JNN1RfQSRvMf4O6vvoyFsdv5NTPQLlU8PL0as5MXP
xk4wcIMlqwcJDGut7sCJZAkGF3e1D1+YbJca/ocfwXRmnS62hQxumgSp4pbmwdIFD2hXNRiHFBjV
dgjcUmzmGC0MdQU1phOc67xFRfNxbR4uK+CeXoB9CNsqZSyocniaJSvtSJx0qJwp2Gm7Dncr+aGQ
Uz97lUjVd/3CFoozbhjBXaRlQjq6/0o+sAbVJJA/OzMyKPSoHrA1QbTMZ89abwE5Q7dWyqRpFIBg
BlLkSBUl7US/z5k4jMemKTpc2AiOeddg4HOtyOHy9exDIHeCDicQgfJNtqSQKrl7GYlT5uJQy3V8
XZJWOGYhgOE7bS1qZK3hIEawrzuf0b0z9sOP7dfBX4MyxOSv4GNWhMf50SqP1Ql5QiRvu3AZHwsR
+9S+Vv86NpVTtQaRb6pV+P2JpG6deYpp+33/PDofxvjr5Rvae6bgUP3fDfHcSWwZZ0k1JGfi1Ztl
1VXwIQbqYrR5u5eB9kzOFojTNl1ra9BOAchej8X4QS7CTBRk/+aJvgrDOVXDImVsmcDIGV+Gp3wE
K/exOfzsuZUMT8ThyDwB7ym2MrHD3QQJWmbJwygDT0rwZbewXd5jtJA77FH41DjwT059aNrJ/5uT
ZBua0Y79lsQRjGiOUo/whe1wO0tX4xdZFkQO+0rxisB5W6eSylUb0Rqmgo5P8kj2pD0NjsCl7yvE
KwjnZpNFjmWdgSzO3TDf9+t13Qri0d8oxC8MPqCedKUsOg0Y6D6ZPOUTG9jOMcGWl4Ec2tgrYAgs
g+Dk+OaasZQtqZQBaNNnPT2OyrPcHetJ8AUmODqeqNrQigSb1pkGLAeYh3T6Gos+FUQQnPMZTK2V
7AaCSF0VOPS+q7LDIGom3gUBezNG2sFw9oZCs0iGtKEy2lAsPRjLo06DPhZ4oN0L2UBwT7QfVQsf
96jlUTMsuo8O2p1I+UmlghvZtdgbGPbvG0sw2OrUU43AYjs3pTq5srG47YTdewejK73L718kEvc6
43yl62jg1FJ8B68pEsSqbz1rokzgrpPbiMS9z6KYtcZhMOvyUTftaxJPgi85AQJP2wU65kQaVRya
Rk92HY5E8BgF6sUHhxKjAxoG/L4Zt27xVZF1NyfB5csQycC5ajMrW70GVVewKPSkt8uXqk2iyxAi
MbinSBZqJDXFRWBNrpl+6Ga/lj5dhmB3+caRKbqDbIeKKJpvTlDUxOi1FekpMC8Y1tOk32f5jWbf
5OPnUv1gJQIN3v3EwiYLFZOqKrZi81s7QHtEnYW0PXjNzcjBMKLHaNTlY5eClpXVu6onehA1F+1e
1QaUMwVJSXKdDBXI06csTNLilBuLQDARBGcGys6mSZZBLrWK4v7a6QVFoV0zA2pvDSxKaFnhGao7
PU17pVv7oNcf1g7kU7prkcP0KO48Y0rFawSazmCTMRuH3jpO6fJhXqhaDT0+gn+OfZeDbz1k3vrS
/q7lkSiW2vXVW0R2thsTutBKqdA+gm/SzMUAk09Onew6mP/TseusOWXiyU2RjOzhbRB1mmOXKgFi
/5Wtg9awI8qi7hCiYuhjuX0omm7f/cbfishpYLGaciJlL4ea37Fv/NgfPg9h9aAeHF9UZdnTxS0Y
p4tDri9pYvY90nxhE1teqonaF/YM0xaBc0R6l5kGNuri/EbP0k/Dt14WxIhCpeCckK4NdTLGEGIO
swcMOYL/Gi0SRtQ8/Nyj0oo6Y3dlwhIqLCDGCiWskz3Xia4fzDwxYhpI47tqcFPlpIs4T/bVYIPB
aboloTus14ChRvpJZ1SFXhc42AnVgIVdNL+5ZzLYKlS2rhYMnG/W2FeLVOjqjFxWNd7WzXItDd/o
3B8NSblGJVHgSHYvDIRa4CVhvFjg3zo/v3IxOqvPYKHYTgftKvdLz8586cmJGDVSGuV5cNl17SOC
jQ087PBfWH9wjpg3slnjSwl2AsSP3fs6Um7A8POT0Vg+VJ6V+ZcR9x4WNhL8AuSuLwOZeEUnG7R8
GOlUD5Zo98GeCmLPE7qosDMCJQguu5A0pKTUAlFel10VX43uCh+WlyX4zZm9QnBRS0XpIqsx4+LD
7nOX1eOZ/1Uf55fFA30kHFtnP8i7k61M3CUhym86eQJg/ylmtrYKx4Nyr6Ov6mh4f7GcCHX5LRx3
RQRNIM5gAi4mq6epAa5pHp4VMxSc464q4GnhmxtLg0AOfa571FjKOZsXeMlaC/OqDo2uc/t1Pg5a
5bewH0auPoyj7SYxVoyrqFwW4Iyd9UBVRFwPu1qz+VM43+KMS5wtDR5e3D2M+qGXrrB17rK4e1Ei
WqR/Sct5FJLkelqPgCgMI3+nJ6QK1KJZoqVKyWmS2tI3eorvK8mufFWyxugyPHMnb3TIQrc/WrU1
8w0LGtXRqaLkcDeErX/K3IzqrmN+ptOH1j7WumA2eNdKWxs4TofyRFntXIbr6UMUGWMsix8P6T+j
t/5gq+xEL2T3+sDKjOSNZiG+4x59WsqlCq0FWl+Av67xTD12h0bUGs604O0ZYl+XwValg8n0XGHJ
qjqNteIK5fWIjrkJXZrooO1FU0x7TseyfsG8+bIjY4eeORkmEgASOBiXJnU1Da2GNPML07+sGLuN
jdg/gBXcWCKEZCb3DGN1Wekczz1WyrJOZ+qV32kIjxNW16IEz65kGyjumfWqlg1aASi1RFuW4rbp
kwbSuhW7PkW077t3tYHinpvcyilGTACV9WFWPihqpJkHQwkvH96uCXOwlBwE3aC2fTnbTRDcEHnM
UsfpA5sogUaeK70RZOH2EbAEzMC6X+xd4nQutWt5oQSVICvVH5YkDvOp/It6luX8D8Lk+48zs6Va
1qGPf0wiubuNO78VpSsvS2HyvcdytYxdogKikU51c60L1wYyF/jmaW5k4HwyKZBuGcFjHrToBcb2
zEjCB3HrY6nky9YOVWDfdrVrA8d55FEv5NJcAEfrG0k/EPW90XwbQSx7Wb127doGhh3rRr0wej6s
g8Skqu9G9Vlpv+b2h8sQu09yA8G9/kkla0cqQMxS6TbN7ZAVbqx+cxJPEVG6iA6N/ftGGjbvFZtM
zyblsSlDkuc+0jFzK9osLsLhnj42yVIlifEoc4wgtDr5NK3fUEnzsjITJC5FSPw3XDnp/0fadzXX
jTNR/iJWkSCYXpluULSscXphOTLnzF+/B5r9bF4Ie7HWlO15GFXxqBEajUb3OcvA5qfBmi7fl3Pr
jSC0l7F9ymA4H9BtqNQ2KGBU7dxnN5E1uGrilp2MY1yCw9caq9AYyMsBONtwzrTaK+Y2WH6ujSyX
JMPhjmsFZ5GezMApEWfFB5SMme3dakg8pwyFcwm0okVUsuUWqQdt/kCi7waoVnrZoL0WSEK4DCIF
vNNDGQwCzNwOmgy0HJsbllsXGg/dqT+wxnOn8nt/QtfdeuxvKlmVhcgv7CGZ6bud5DhN76Q5ILdW
8XOie+1YBf0b1KY407idpJA+bZoGOObd2uGmw6I4vXcRpv/bXZsd4m/X3ZHwcrU3jdtS7RzFSang
fsgEroxQO46Kq0deddPeEj85q7U/Wm/wsntIbnsZhmnqzQArrfVe0U9zdmtNx+tmSSaMD+nagRhD
RmDVNrn9fAaVg0yDWHTC7ozg0/VRH+dG2sOIDG3Q0aMm4zWXWcDtJrt0xhVEDggSwN6R5/5QfzeI
JGElw+BO1aRPSb8m2LGG+iuNXdpAiBtJ7etTIYx39yPFHaqWOmzpssASetDD7qE+LOTIBNTYXt1S
iUkiJ7QHYybvdmpsx11V6QAz9MBB0XRXu9pwS2TFxbKR4xyCHm/mPC+Y/WhFBvgZQXXd/UdLOF9Q
FVFflDEmp1k6t/u8apq7VIe2lnhtttn4QG4/YNz+X6KJaApuVmAKcU3z2alRuTzhHf2m0yq3HxO3
eEvD4h6R3/7DWrZWAsSF/JjQqFZ9n53w+pqTbE5eQHspU4g5qsyoYTjQOT1Z6/NbECAUrFuo5nql
K7o2GVmKFeVIcXHa7PfRIIl0Xs7+V/MCughG+QlyFf7xhDpFA4WrDgt5ukns81CnEB5EWdVxMMPY
/jyr7xTZxAhHDZLcFrKvOn3FtbEWZQkeYNzq7TKolltVdrUSbprd9zmXNuaz40D3G6dbdzvG75Ii
cXPjLY5/h8G5NDBBa1ZfTQh1aJgNnkNvrFqyuMQObYfBObQsgfJM2gCD3i3hdqsfbb8Fw9IBQpSH
epAclkKHtgPjHNrcUsVIS4DlZmhhd5b0qcWmtGQ9BWIc6BprRIeqAq9HY6qZ1eQ9mxyz92rbh8yL
W6DOV5YvFmaqbNRymuiIp6im4AxKOnsxuwyZqvVcRK4VbsfJ1e9MVw2tr3KlIOGa26Exs3fngVl0
tOmqHp5AOxsGCEHvWxlVgnDb7CA4R01ikMeQDhBR9VjbwRxJnlHF620HwLnoyekse9PhCtoosA/s
CYacTKblxXq2ZBwTwnUAPSJUqFLkiXnB5GTFw3ozAoyig2GKvs70e6RkLs3C6w5UHHgiN6qjaRl8
TpS7lIzOROZOrQeEHG50x0pUy0Ovu8s75272id8cULd8HZJNxCuXukPk/E+Pt0y9t1tspe3Btj9G
kBmdTaTGPAWtY9ehxKP4xzjODZkI4+sRddmB0Z3Nr9p8m67h8JZkmL2zh/NDMx2Rg6kwVb1K/TiZ
wk6ReQXh9tlBcJvVtpZ46gYMmeXc2fPnJAOnyz/Xh0q4fXYQ3A611LbP+wIQie43jt+skgBHfJKC
NQOsN5AjMlUu3tBKnWy6wQCscXWrKIZEQBRGGgntaHuiGhR1t/ou2sp/BuPjddvEw/cbmr/gr5Zd
RXRjh/h809L7DYqltWT4ZBDcNhrmLR+NCNZBtbaFwAJa96rguhXiGfpjBbdvigav86PB/E9ydGZ/
pofr35eZwG2WtrCadBjw/aScvHF7AIuKD8XX6yAiIxyI1ho2hegaaE0uDwJbI5HdJTpq3rSzXX5N
ZkmGUvZ9bpCqTQF9cqeB1G1zSfnVQNvcdQOE63hvATdMm112pZ7CAme6sfVnmj4aUFka6ePa+Woa
Vs2d85ZE2B6SGb07PYcJPTM6tKGDLTr1uIAMybHQnxSZ5oVoAexh2M93MOvcd8RC02GQL35Rn0ni
E1lyShh27DE4NxNpNNdGhbA+mTVwwsKPoCgKeYP+1B0U3ZUVCInOmj0c+/nOpMrummVa2citodmd
u+mXln1SyI0KYbzr60J01OyRuOig6rUorQwYZtabO6+fsiowJyjwSekKhCscWoIIDMBjpvM98U5S
z4TipTpIyC3VwqyQhO7CIdt9nzOkWCFF19Q2CizxDJf0J5rkbtHFAe6gmSYjEpAZwx0KapGYczHA
GMX52kQ3pJC88Ui+z3OhxYqytXqL7xsQQB1uDeV0fdaFQaGDt1cTerWqavFkUHSe8jbNkwmviODJ
9Yyb5bjdM2LrOHFlXa3C/bnD4vZOGs0lrjsx9FDnf1aoKtX5P8v6SWIQc198dLY3iNsxzTihMnUC
SB2sHnji0qN2tILi1+grh8ErH2TkBMIAdA/IrbcIb9jRkAFwCvXQ9KqHxIeExhEMfU/sxVyWaZUN
IrfiQM8IIjICODMtjnFphPPS3llDIVkYYhgbtZAojAX7C3dKmIWW9GproPewzd1lCqneu7MhOeyE
IDYe5VVdY7qI3FxV+VzGiwWfA++2xsfFuTekxXTswHy1HnYY3PTk8RCTeWPH3RFUAcciXCF18ry8
K09t6JwU3b++/oQbdgfHTQ/49VGGMAJusY5Df2/EkjBUMmS2enkgGEWeJOWM72vqvebcVM2HUZER
vQhtcFAIiLQRKl94cY8FmjdrqmPu09lgZeQewiDJaSM0YwfBhTl5oyeNHZs4BMrJrYtvVnWzyHJr
whNth8EtYehGIo5CqWZgN51HzZBET/X8Pp4lHkcGw0Zzd0TjRuDQpqdoB+7RMX03kYc6uS/AoHV9
YQmPtZ01bER3MMMyOK1TwJpqUFN3LYyAJpk3dYs7jvbPIVYlDkBmFuesk6Eyl7YDnh7prhV9dTKo
fZquYUpOOHFEtTOMcwLoN9d1K8X46RCX3Hz0KvlKYATWgV3eZU2MIjRUShDbgDy7apk80cGUgcpv
W7DwojtkqrdT5kc+SF/8yO02lzESXp81wVbaw73qxTLzhW4V4Jb1o1E9LrFklmTf564j6VZvypAh
2LHxCJI/LNPTf/v9uX269m09xwl+/y1Tg1a3PYcokoX9qi/CJNSxwGjL2rI1Vgl2ubIzQqHWpKCn
Z/YmfzrR1k1dxoCafAVNG6PsL213PF63i99NPCZ3KiikWlNwnCdBRm4LaFnn25FUT63Zu/Ek27kv
jeX7I4gH486EytFRRejAwPpX8pz2ruOarPXjTv2Mh+3a1c80tD8mX1qJjbyP5WD514vZ7HpHaWHj
UNmuOnxuk81NdUlWUQzCHtFV04BiNzd5Y1KXDXo/EugEJCg+cVZj7gIy9sQ+NdYQR5LuqVev9v8a
xer4VFREvnowIWm+lLo9wyhfeYiP5bvyUIJPdPPqxzpEzbW0lJzfYTwg596L0YZWClrg0dKvuLGt
uePS+3+/GDF0UFeHzDUTWr/cAAq10RG4QA86WZsRK9CEtHanz3PQknZ4D/F47SZDGahs37G9yy9L
m1KL3cMofCG3LCdDz4zF0pIXURMSbMfmpgdXpuEhkyXvOxGNI14FDMtEg4H1Kl/f1sREyTo2Qd+5
yG6kKFjMfEv1yPvsXvXto4rBdf/W/bLJQwpa01C6hgsnX+ORtnFTKFqcIAs9FqGTEvoDvNr9x+vz
xx+VLyjggGWtySiB4R1YAlWEPrLHBLFSPLpTXLtZ1mRuo9k+/r9ksYjG0dmBcZ4rRWw26w7A0NOV
pA/O/O66MaINvf8+tyqatsdaGacksNGaYZyh6hunz9chJCbwjgla3ChOAakWywYn623uSByfwElA
XZdalDWAYHXzZGSWNSFDYyb5S6edAenozLf9ydMP1kH3SjgJWZpGcIZdInLnZG5EdlxpaLQk79bC
JV5PTtsxvmPCvuV39CzPfux1h7++e0KxXFURyji2bSL1qHGLoS3TxsorJYPKzeqtAdjJ/OkjJEF8
1nmSfImCv504UHOg5F/Fee2QV84XMpj1RmmZQ/27cCdtOoJZ6S8DGmYRgUmgZ9FMB90tl77Q3ibV
rtYiDzrV79MbYny5bsLr5Y3vE2YBK8rFg+jl9zPTWLQlxkTZK+P5+96Phz4Jr2O8Xt8Mw0EnEP7i
8Yv9DrtQ3SqVRZ/LPA8Mcpu3J/tvXwpfxkiHz2bDxOTRL79f17nZ2V2aB1V/njcXHOHXf/9XQTID
gNPE+KDtEmUD3IGkWwOZjQz7p9M9PRxxwk4ueQ/Ol1vVl69i0ZQYFDkGR0PzD+GnfIT0utF0dhpA
QNgrx2m+V8t+8bMiKSXr91W2ixlmGGjvNPBoTA0+4aAMA+ohzAgarn1AieFamh1u2/a8bolnVQfo
WLu6uRwAfzubugSdjdrleWtAcgYdAjaAUXfILb1CKfUpnWGn0wXldlg03KucjzkeRS0Z+6xoSHHO
2phGNBtrfItOTiY9zzWSBcv8KwN/XInnw0pWkSVa5iY6BgmSuJqNZXK5DK01M22K5pRgtR41I1RH
We2KDIB3qsqkbKOtZkH0kxz6D9TTcC9AkcT36pdzYNqfpmSGhAt/bxK3s1BQ3SaqAsTstjjFx/zs
BGDohIgqOzRkT+TC1Wga8EPoB8eTIr/NWmXZxq22syDOTqxIMw4cr9qOCxhBG3mr8etwD8sPoQr+
oQcGrulyuprabApzhXAYaLdRzfZSa789TatrotXY+mH4b3Aiezw2u3svuI42uP2A13xCi/29fiy9
we1WCEGX/v9HXzNbba92l+mgn0bD09yrQiezXyqaWFsWdLGvnvMj05NpC287a2BDkjXECPfXHzBe
5XJbwJQ/rVgnS2O4S/4lblZvpH+bGWHeCu0d/zOJz8OVvTKQYQEKPTTEZxF6fgDHbofmiA5Ns70s
bGIr4MoQOtx+s6lVaMaCIRzP1vvoAL9/iG7nx7J2LdZWdCAy3s5XufMXC3H3R20/CrBfqXHlStvM
kzlnYHkI6LkJkzB6LrWXEmziq0f9UVbCLnQpuGvZkHXGdYCnqiHjQkad6NjgRag35zg9SFa9cAx3
APwYlvmW0JhiGfoxsmUohFY8I9g6t0J/PXa6n/xlDv1lCG2UJICaFBV3/OVx7ux1zBMskqTTXMM+
5ijzTHXJUnx9w3k5MPF5RE6Q8mD7YbeX6y6b8oQ4GSjGPYRL/fhd6wZ3GN4QnOFc/g3D5RxHOuZd
rwKmdj4Z/b21oZc0llXCCW8HexQuujGL2GkiiA5iiibfgSfM/Cz35s/ZLxUsCLkfv1dlEaHIX+wh
uTi9UZc0qWJAFthM+XwsqpsmksyREAPKTIwlA06eZ3zGThqLTB+we0stmBMIEFTFs7q2EhhBNgtr
AccWxR+CsivuHFlWsHFMJbxE9WlFwm54Nj3rm3KfeqPfMGmFFVedBhkE2R1LuAZ3uNx5kqlzq7WE
4SY2+JAHUA29X1rEUKnMD4pOSjSF4EGKoh0dRYyXqz02cpSqZPBKya15UAP9ZQuXt/9GATLCQ+G0
/QHjWwxSZA8Qgk8Ictpv6OPK+tRbFu+6VxIO3Q6Di9SmCI2CWw6DWiPyssnL9GOHqFAbn/4eBw2P
Dm5WCAsxdJcDh3vdXNIoLYIlGkNwdA3TFhD957RIvKzAHtCzqBTLD9w9yLhc4pRTuSg9iXL4Vahm
R5ZrbBBlUksoE6h/nd80LqC4VTeu8TDHppKDRz001pP2c5IRpAiOpAsEzremTVRBJAkIhX2MotQt
iazkR4SAWlx0okLW/rX4YWXGDe70WRFM9eeqv81laqSi7Ie2B+AOvc0wcIynAKB3PXhcQyb0ZD1t
B/JpQKWcy3IucSjzB4KNcwHKLYImQVFuWgE0hvRAl6re0uhhJKualaHw869M6khBUgtyo0ezD7My
cVsZI5zgYggnoyFXibMPL67cgWSPqCiluAYHtNajQwJl5GlpNH/JkG2GnJH6qJiDLI3IfBgX67GQ
C8e5ZuM2anE+LktH24kn5BAy3HP6w3CcQ6bRLs1QCXyppjPBSmTs8cT/EgHuIgdUyqJerkOGavYY
vxHkXd//S/xSh4pP/97/aGBdRW0e8lNII3JbKcpjsCk1HYxSxrD7EWk9+OZzN5bRTojiVgCBt9hE
lgoUM5yji6Yib9KuAdBt+4vVHCdgEmmCunaZnIP8qihyeHs8boMhr9w7rQI82g7uqB6zmfjR6PXm
u+sOXLTaUe1hI7nnQLONT1EoKU2iyMAA2l12UNcaPf7Dk2nJVH8kMDztc6OhPayrANO1xrGcUvD2
J6dskVEkCEftjzU8vcRiGc1mTm0eDKOKAqpJdZGfWT29sHsvL7vEvz54om2MJwA8cLBGWI3vSOjU
Tpmsac0DLZuMe5DlrneVmqwf4kRvvDZav6E4UdZEIh7JP5hsCHbbq1/bBGLTcx4wJhI3r5r3BPKf
WqxKcjGiI2RvG+ei2h5JaLD050GdH7X8oZklO1cUlGt7AC5CbrdsXot2yYP0l3nY/N5bjulZ8eKT
/gtta97/R8JA5JkoY9HGpCNFxlc4jfDENO2HPCh/bWHz2B/AmtuBZUu9LcMokF08Rf52j8adI7Wi
krmdgGaXN/Xyz2RFbkHureUhbR9sc/EJlUSxopWxB2Q/362MVUuGwUynPMiRIs6VJ1DNlskb7gIQ
e8F6x9svuDT45ouF1sqoGVgWEzR8h0cSIBwL04N5u3j6+V/a+Ai5rDe8Q1zAcu4wmrRcMUfYRuLl
EQLyD0786/peFmUCmYyNakEw2kG2gDsfy9UaE2fFjW0K/2Wmt55YmQhjpo8861mCJp6s32gvNdu7
yUrUrtFJjFMy+mfyWcbdil1Vd8tPBgjSSt/53N+0N4sktBWeYsjc4sTE8QzaMs550CFVGnNF/pF1
1DJ1qnwK6PMYLoF9bLzCk/LSCgNFaD4j1NHBkQ/imstFOVUbbTYdDwtQJULiDHrvGnLwXgzBd2jy
IWXy8vYsu2KJHPMelbNzcYqM1NBKD+L1i1Wfi6mFFM2XpUbmvZfFcsKZ3FnIO0pSrJbOnh6bbQGR
Xu7O/exW6qfrC0aGwnnLOOqsbRjxilUPtwUYjbLb3JIUGop3wM4Sbgdked7Yhg1LaLp5nVV8VtEX
AuVat4mKH0iveVHm3OMCfbNtitf32ZNWpJJ7q+jUoToa+UHToOLRhgvxIRaytk6CFLKdKj/nMf7Z
5HXwlpH8A8H55QpMeppaI1/Xj83T5Fjupqhf9En9j5bwC9+eF62NAFPFN2b6hbTv32AGxbbCuyMS
4Hybb6LoW1NvePAxtbNj3pn6r7WSHCjCyfgDwee8qRU3pOkAocVPheLNhiQEEO7S3fe5mLrBYzYu
2vj+llK3mo7Wcq8YDzb9Ng21ZDbYhucvPzi0mNujCABeXbi2tkubqsKxpVS3cQzpayQa7RIdFofr
0yID4vapakPlPi9qhIQj1NDA9N0/QVO17WTi1C8HxGuL8HSFKxZL/3Fup19JPUAZFE/OceRFqu4p
ifKu6axQqyl11ak9EyN6NMf4XK6r+xYj/2BzRubKvEDuAtglntSr+aDYa0D7dwpxJEBCr4dGhf8Z
yXkkQlGzt1AADebT2mcesvdr3/83EP5uAmGIbF02XBqmVL1plHdQ0T4kYKC5PmZCUywTCXsVsdOr
t+AGhBJ6Mfa4AUWDq5HOTeLJn2Vc42zkX62KPyi8LYmumDEyZQiq1weao8SVDl4LZU078mYkohNH
4kyFQS7eVcC6ipL+V5WcdqIpOlowWVJhAKFOfsDQHdWjLPwTXhagQPkbh1txulFr9VoAJ/4A6SUI
HBR+eUi+5aOnvdwW5uMok64WPdZqe0xu8cVjFKk5NtkLN3T7xFIm4NNRDt0BbKuyklGh37AtSAQ4
4Ch6VWgzK0uhOQsuyEX9rKona/ri5OdRxr4m8ujI5aPph80XevYvo7EENNBdq8MNDk3j6vSTKSPt
lwFwgZfaOl0HZvAczYwPhn2fvqHMQQNVt4EMFuoQXj2go6oWl98FBmzWt0wxXBgwaW84WfcY3FrD
e0tWtwyjsh/s/Dg5N2X39094GkT3WA0AWEBAR3g5D6aZKZqjaHCgyPzXVut2defN4/IGn7OHIZcw
XTonZZzquBEiiQmeTJc278xJ5j9FPmCPol+iqHo3JetI8kA1+seonAw3raEPm+cnc4FGhK4Uh2nT
70t7OF53qcLFxh4DNJRwvmY6QXObXswKzCuiMK8fxlwyS5Lv8/GPvSqZgqLkPIi0O227iwcJUY/o
SMCTmoEDHJlZvIFeDpzexfMWG0gfWc2z0n+NJtdQw+tDJIRgHNw6ReIXb4SXENtS4gmNJVmmXDnV
1eBGFby0IwuvxDCQknQo6PpV/nmmb5UEOd8N2zIH++lMRqh4LzTznXWQ9V8KoUwkcFhBFYi3ubhH
GZxpiWNsnVm9q+pTV983uaTkXDjvOwjOARhdnaJLDRDVXN139RxmGpXdtdim4A9qcAr8NoOb+0Yf
czOyVdy13tmHf7lMyPP4f6k5HF+WjHq52V/B4ytw6w1JTH0E3uDPwXSaA+I1D/ldfqvcZferz6pL
QBcmK68SuoY/VvLZon4YlWTuMJJJhx489VRkzyCLwePdjTmfB7t1HZlspjAu3g0s5XzehIfyLTVg
6BQut4waxLrrT7jCeu1bdu/ONs7tUbWitJ5h2wL+ct0dtVtDKiAiigr2xrCVussS9bFWKr0KY9az
jl5dvKX4y6lH9iT3er+4VwokSvH28PwGp7GzjHMaVNG2ee6BqjR3Nlaodkvq03UIYa4BQTC2sK6r
uMBwGJEJonTQwsNj4CnvhYpxcI07693qo4FXyk0j3tF/0PiwZED3PG7MedBWP8vu05C/5aDdWcM5
JTDSaFUN4bfAUr4MJJinj0sjybyK/d4fEzinNC5zNSBnCAhzuAFD0jFelqPz4/q0CMeJeQKDWNZr
ap00itdSI3jOtzeFKp6mbd3IYhMZDbjQHbHyBJsgDkK8y02/069OpmYGkmaxmsxhEk3J7Lammk6u
3dn1O91OVcub85mmrpat+slGEY/pLxvUlLxVtyh0NhFZgWGe1A742Te6DQej7crsLm1qS9a2zAaX
954OsgYEjwaI0HVu8NMqrseoW9LAao+j+pBuuqeSr2U5unHmKpGsV1a07XGXQtYU2TXzVZ3tsDUz
DqE+Dcz+aUbbvFKYYedYPlUmycIVTjgiWiZaibJDnpoBDfp1kaZlgfac2kAYujb2j7Ywp7ccd2iL
RMwO9Qo0LnAbJKsVpdpmC87kMJxAofF5OGpPGrozarR8bpm7ym5vou0CmnlUi7CiEYNPJJZlVC1k
AKDenhzFL7XbYpMYJYNgY7tzznh/MwpSmbjRW6nbdLrbFYFUnky0FPZ2cBtFLWpTyRxslJlOrqWX
blI9qsaxTSRPA6KFsMfhPGSVkchyZuCQOItPUTLrPi23L3/vXkzULOLuZoP8n6/FzGPwFNv1iCT2
9lBp51mWihcO1u773Nnv1GtNWXEkKLI3T7NnD7KvfmSv7jJLzi/h3O+QuMO/2kDRlTTMEisCC9Rh
Re5/ViVxqPDxZD9e3AobtLVtwGnCig5qwy1O3S3x0EgaQi7qPMbBFGgBysYPb5gkRPHYpjia0ah7
uaxBzz43o9njrATZWX9AIcx/+z7nS7tshrRXBaMKsCllw/hzg4e7DiFMF5k7G7joeslJiqsDsila
66+/mFRCfci97IP+pfpFQtZIIAuwhQuCCQKx0wy9WdyoGTlN6arjgbKgP7YGMo+oGpKpg8swuJGz
t2iIUwoMWwUvUDhV95uszk4GwQ1cNJmFVa+AyJb3y5SBYD7Ipalroa9BrSXqkNgDKH9bJDQZcyVF
fFl8iu5Uj3rj3XJTegQ64Mo7LSjOb6lz11ghKQSimPjIS6pv56pNHXLMS4c13Qeqh2pzr7wzT4Nb
IJtXhsWdKdu4QkfE1Cbw1GoTEOBc7qHUWppkQRM4aqCiQwvMGJw00SPeydFN7LP2C/oU3cvq44TL
Htlp3BjQW4y3Vm4Rgkjd6O0RJxI95KnXPLYeYzgHMyer5zc8cpTX6Irm0nqpjAL7J4rFuUzWCEbe
SmuQ/EGwp/jDqD0M8SarvhKtyj0I59chAluPcQuQKf2ijJ6Z3JSyendhtnePwU3Zii7BNM+BMa+e
eS4DdseaY5+EtQ/y5DfcHfdgnGPPSDbn1coMsuLUX0zo1ultMt22kyarURIvCs1CeRKqcfHoz/HH
qJWpj12ELU3emecqXL5lEdQnVd84RG4dFgf7n16mLsfWGR8ugy73NyS3KFZK1rhXAFl2lqv1vm4v
3lL9GOZj/7d82miGAO8wemJxW0FPFZ9Da8YVRQ1rjQdjdC+PxaGJqNtLq17YAuMN2qHwY7iYzZQ1
RYsmEjxzzP8kPvMd6bMZqq7ib5LKK2EK4+VNF623IAjgL0dRP6mkLmHTemY9OdFpDI0zrsW+jBOD
efNXZqFdHpG5wcxj+27nFjNwzU0oE8+g0NegpHE59gBiFFbXj2OBjyBglULtLlL2psq3DdIW63JL
OjxV99QtoVQ/yK4xgvsZe1azDfRZag7+e2nI2sxzUWQrqmli4iYNVDXT+z46EXq3FWeVHK/bI1je
F2jcOQzF0LzNCxTXV1pk+kNbHkfIy9lgOHLH1YxD3QYv4HVI0YX5ApM7mI3ZhN7gvx0K2ydWv5v4
9ESeW91ljPgVIpoUtCk3smIJ4dT9GViezaZMbTIaFUzN8xvIDSUyuQVRRRIa9nHXZRNnvmKeorOp
6WbJdtYtI+va0DOYQiZy9pk8biptKRHlnS7wuKNka/FHiYA3ngffCOGBj8nHHkxxrASwlrh54ejt
jOPOlHjWY71qANY5p9Q+1LJiA8G5CJ9uUZQkQ9X41X2KFqhxKlR0kjj60/plLT6nsppCoQU7BG64
xnRAx/iGFqO6hhLdUP0sluWbZGmzb3Be6MIKbpTKOd82qgGDERIyudj8oJ6WFwFexy8lUyIbMmbw
zuWhZN3JmhJgUFx9bOvke5U6n6ZEVp0j3q9IpCGVhqDz1S1qqdF9S2Pg9IHjbr7+nQQF6iQdtE8F
ZtgcCq+8mW9kEaDQM+1QOc+UaJTEQ95ju/a3w3CqStSoq5+S5lGqGygcxx0S54/U3DBz9IVhHNNT
anl59dXJP0gWBpv4VwvjNwbO+Mu5ommUoRUH1iB95Ld5DT2l+nEsTfBeQQI1HVHSMHkJbTW0P+Zu
kwyJm+DCX0eyPv7rxoIR4/IXWclYKs6AX0Rp3mUpbuIoJy8LWdZP6JsQpaEqmiBDgpfBSxjIaVTz
tKlpQMsbE49CLHwnP1olXEN20ZcVVYj2NmrWoSCKl2h0T3D7bmxR7brGehpA8cYHX/e5GmSa7qKo
Gq2+fzC47RalZBszm6SBem7vx4MSxCcFOT9Q//iymk9R2MTGDlQ26EVDQMPZs4y6tljMtRfK82h5
TYrkzHCXNWHqPNrRR838p1+llEqiNboH5QxMJn3OIBnCWkvRyOO1h4Q+pB5YZwJkAKLSNU6pzFDR
agRNI/YyMUB1wydo2qEqF9NCdnhWAtX8J/3+1yKACKpB8fAHgXMjYG9eyygFQhnh2f6ro8vux2zD
8Dt7D8B5j7yLE1qyBPfg65+YLgG4DT9leMySLwvBVRxEc3hjAtst0fDcdLmp0IhXbFHSpUGhp+9I
92Np6Y9ax1On8QaSlgskbikg02E1pV6nAYi7NmRqFe1v1cRe5mVnC+cgnEGZlqhoIaiunVXnZwwC
FdnUCBfXDoIN5+58LB3a25mBvQM54WqkXrV4zZb51z27YE40RCvonLFBrP6qRczS1VWZNXgedIxq
c+5rOdq22sPaLsF1IDbk3DrT8I4FX2Chsh+lzZfWVFpblU0J9wNhnwgUMEV9VxjSZlvBqauxRnxV
QwCLthhuWhRq5FlOTIyZdRqixOtssMxGXrneU+kZIfA3F1jc/IDerM1Q+JSiF5spWoNAAURX82OP
yoHaT0NbMoDCmdqZxl2srMicydTAtJJ8rlPdbazeU7v3jiIrIhIdfheGcT6n7O1qUx0YxtoGWcZ2
OsaHxWPZ2vm4Hq6vC8EqBxjWH/Sz8czGZ62q3mxKbaMINRM78cuYjHdJ289ulK+D5JVI1D0P+gRw
kzmoujORUL9cgwVooXDBqZhhk6+4eL0/m14R2v4YThBiaW9Zt9N8U32/bqJwQPdvlvzU9aPVDwXe
LBlLdRnUh61058btfc1j10WjCq8DCvbahfvj8AplKsBdAvfnRHFQrOZt0i5vsAmHHrpL8TSqo0iS
w2ggKqING5y5c9xCRrUBnSEPapsIKNK3tBuDN0xHLlWlBihmOOcxL0YbqzEMqgvzA8mUhyWGFstk
/Lo+boK1eAHDXbHyaY42MwVM2X2x1tqLv0+LItnGQgwbLtBxNIrrPGeKqWeVApZCRJbF+1j5bq5h
Un19gxk7CM6Mvm1s4kBsDGyPHZJ927HIt0BJdMnOFUaUxEbXADgS0KXFb6exBXt94+CA6oPoMB+y
cJ7d/wn/NLN33Sjhmv4DxpPxm8mSt4bJ5gaqneBDm5//2/e5eelAm1nPG75vWEcLj1P04/Xvi+f9
92AZ3KQQ0I8tPURS2IOrmd7My02hHK9D/D8mxMKiskHlhmedS/+20FzplZyCD7bwmhMNak/xHDVg
3eUoyZAxD4gsAgcEHjcoeCdeldHTLTZnmxCQisZFHhZRUvh2tJZBl0lJ90SZcxCdMf4bWPWa/HA0
IO/UGSl2zWG6Za8ptZce0tvmF7JTuI9ZP2SPiGyouHDlApAtx13wNa1Tom1lhrXdIjGVkx+aNp3j
kdw7PQTilk2yuoVjubOP/XwHR9K2pmZWIG4xlMxDHgvZClRKBX1Pa8kqEUIZeB+C7gRID/jmylgj
rTpWGEqjPdbxmSzhbEvOHwnEy/VwZ41VpIod9QkCffQY9o/t50wmaiND4HZrNg+93uZAWFGLAY1N
Nx7PzXS6vp9ELgflV/8bqZdjfWdG7CBbvtYAibL7QvVS6eurKN22B9AvZ91ulGIzFdwdBh9cvAi0
4rPjoWMoJJBVlTFSi60BcSUenlCzz9MvphAfpeaKJdaqxK+04ks+2G/woUiy/YbgAsd6mOqtZBBR
9DimaLryr0+IeNb/fJ+L38B1TVatxfcTCMOmz5YS1FPqXscQpsF3RvAiD4pZr1vvAIRCSrkM0i+4
P86f85MWqEcDxaXfZBMjdNt7RG4xowaj63T6gqiHlb8cO6RlHupThXB7lLFhSZaBzZ1D2gQ5niQB
WKqf++pBlz0jCK4pKPL6PUc2t6ajZbTjVCtxzqkPc/21tz6s1p25yPrehEvB1FF6TmwTMSEH06u0
1EGshK2jfCXOVLhOs3jRpn+4vhqE1uxg2GjuXIDVdXldJjgG1vxmwdlT3c/JobBk3SGiGwKi6D/m
MHN3OI2pdhXaD1jI5sbH8ZDeGZvbBT20gFK/v7H+voL1Ao6ZvYMrTAtUmxSjR5TbNf2wVTdUxk0v
HDlc6sCMDHLZV+1BWaRvm73Bt5XaORnvVeR5cqS/ZfVFMhjO5Zhdla5EB0ytvkMzaR3V3vazk/Uh
iednZw3neRKixP+HtOtqjhtntr+IVczhlXFmlKxky3ph2d41I5jzr78H8ucVBWEHvlo/+MUunmmg
0Wh0OL2UkwTi7yRojmqQ49G4WlHp2i71P2zRG5x7Sl/xVCbevuZEyW2UGAVKddOSm3n7iCXdfZ8x
OUbTW5lW4vuWeSgRq0Bfouj2FOyMyhiaPCGW1DV0ZzAddvjUGKj8ysLYEI2w4C4VWBQMjDFCDTtb
4LMSY7YTHQT+lhE47UUn3Z03AXRr33mCu+8zJqAaCyUZiQMa+yg5aAcn6AI9VA+iWj+uQdvBMBaA
pJoxOaOdBoXzpfsq2V8WUWU8PQrnBGEOfd5tw4QQXRpItu4tqifFwarcZwV4kxzP6gRVrBx5TDDR
wRdwHPTFs49Da+oxKSlDtqjuw7j/qrVu0wsgODu/h2CfhHaardOG5zQtxo7S8X5QiChiRM8Bs2Zv
IJhzYq8EEzZKSEE5VjQ/D8fcnUM6Hmc9NKIMBkfTMIwcnCCwl8i1s3favA2LQbIW8kDTfnXwUlow
UQkeRw/ewDAKLVU9maSxwbQOK/e03rNBWpron+rm0JgHU8T4yTEDb9AYvZ6KwcjLFkJhBos3xS7K
d9ze/E5M0VZRe8Js1RsgRr3NNuu2eYBYxo1+UoM2sgIajKAULuJUBu9B+gaNeWo3VSkZKd0rZH3W
YPK7I9UOJ8BaWpNPs4TyQRQB5hwpYL50JlOmNfZI1UPS26UEZcTcZzf/YRSpqxvBeWvHu+lQt0hn
+YIiBn8xGp9OndM5MUaFSBjZtvkkmC7WT3CvQEIs+dL/3w9BfwxNSuooGXvXat12jZLaswGw+tb8
1o7HTjQylqvstFMEgQM0+LKRQ7VDwlVvLMw3UgssWqaHCjFrT9VLr4+7i3lTvBFe/flF5G7UDpS5
+tRcIcq4AFStMFD8IfthqgLTJ0Jg3F/M3eiIsQGht+9XNUrU1AWJ5XkpuCd3JwVjJ5oxMbRCBQZ6
cWp3RbJuXtegiJV7qXeEHjDX+O3QqMQ7lxTP7KSTMqBpN6g+Ml19Rb1ug6bB9ZPReEvQhvNTF8jh
4KVB7Im6I0WyMsajqNIEjHtAH3O8wL8V0o+0+jvOwvMrynvpQd9ftZGxGgaJ1XF1ANMUoRllhwyM
+paDcWu0qEBEcc+5Ht+AMa5xO9b5pkomVH+4I9XNJOo0Fq0Z4xOjVHboahPfVzSCxM1TMulhU54k
InDABDjsNa8ifbmCZzbFVEfdy9NoBb/tZPiaSAd4L//9ghmM6ZttR1s1AgdJaw/JtephGl4oBf3X
pfS1iPp8orIPgXFiY8KbYqzZWgCwNGNXrZTD2s6hFmeXupT4ttyHmir751VQtJiM4bDWJB+LHotZ
D6pXrRdrUrjV8myst+dxuAYKOYiXKKP2Lto0m2vVDjWUo9+Wo2p+qlAvlOD6P4/C37IdDKPjldFY
bbniAmmkEIVdaMmpI8dzCtcx/fpI68X//1OtDJrA/kcwRutTa7B7zdJg2835NjOX60nUsiBYOjYA
lWQGGciIKD5x7tcpaPIv5gfopPZCsEkoCcdpTDZAzPEXef0kfGpwjfnrIrFBpmqZ2tzo8f0NzViW
/kkzH/WucPPpM0lRrwXGE1n1BKpAT+c7/2+HyWh27rQYcyZhY5x7Osiy9WLfvLSiKlgvPuSI7aCY
m3GQ1YKAqhWWz+5Hr7W1v9VmPKnSLLgvuId1h8PciWOv9WpLsIx5funAF1sXtwf9enN/fun4Ckcr
TRAZfj+wRpbWoZgTmKEMNDTfCuszETlE/3JOXyGopLvbfdyQ2u1fPKJbjNMO+4gOZsguR1/2UYTu
S4KF4119GGsBijEEn7R3Q6CaxW7MnkAX4jWopaMkim3wVgwsJwg2IOaAaiLmpmgcudqSis7TM10t
b90J7RQiOmCuJ462Y+TY0T0NtmgGBGTAspo4FQ6p95IdcLNbyftB357FjUijuRukoGvDxDQL5KbZ
5g11HmTcRDVUDbT7oBI9pKHpy/dzSDukUHomqP3lafYOju3iKCSpnZqxwQJ24byeyua+lU56LBqm
zN2nV6k0Zgn1BmUgaQGYhoRJ/TDabiOccS0ShXH2R2cm7bwBI7/cQlo2n7Ru+UW5BpmtT+vmLT89
Wf4gChZwYWl5KspFMRiELaYbSzVV0rrFLTE9NmZg9xOIZq/Wov3IFYvMEA4THmgU7u3R7UYSG1YG
IJrlr/z+qsXhrUBZ3h/Vi/xRE7TccLfsFY6lTcuzFuERB4rY2pdxV7umflMjZHDe4nHtww6E0YsM
NjcGhTgcLwzdtL6mkqjnnZM+RicAOhzRECBjLgzj6E8qKnrrCWe3h3s/NF8d9EK1hhQuz4swNs1d
MfCaamhPQkP3y9He2VZwscVDMRC4rSPK0EgAYeIHFWX7dE4XKEmOnQeWNIEfyRUQbO9whNAXBer8
t1oxx5gnR4wFFjb7Urutp6KncQkLUcaP5yEjIAZufogGc86so60kpSk5K7R8WUOtDMcFI+P8zZbD
uj+MzZfzasF9n+3hGHcylboh1mvY9Rl8ZujQi4+S4+U0+kFzcXMn8lmobWB9lj0es4ry6IADuwNe
99T/pH1fadgdqtWd/fkIsxsIxKMu0Bk4NquAqYJNVZSAsx+nH82xCetIuV5HtzjqIQxkKKrt4x6z
191jr8m5GjfEM+k1KV1WhafUguJlrg3cfZ8xvao9jFNjQzvk/GRMHh05gCnp0/D1/LpxxQCVPfqW
VfD1sRmGIm4aI1UwMlXqojaJiHY4/32+2u0A6A/YnWAp7/EMW2a8KfKTjdu3xRtmbY/yS6+B6OTy
+mHQ4PUqDrUnO7QC+m2sE8Qpfmal+0sNENYev44hslke7W7svPUgmknHNVM7WLqZO9haJnqb6IAd
7KRuL5NOrqK4tKcYhSh9bgvsE6/WE1LCb8IcN9TasbonJXM3l44MH11x0dPbTCgzd2l6PT5u19bz
/DRYPp3/7f3JyAi+rK/gjGJqUmVta4bpznmVeFniZtVjrj2c1xoehoqKbVVH5wE1/W/XM5MTu1no
YY77b7J5Eae5l4tmF3ExUBeCqWyWTOvE32KoM/p+FoI964dveLznmF2YzsF5OXinC2XhqEaSZc1+
1/uyTvNSTBKttNKXmzgzM5CSpwJ3k+ve7kGYE2YYNvpCZeTX29VLj4tvY94dbSuvOhCuqyC+EXWG
iKSiK7vTdqPF9MXORJnFaoaTFcq5IADMfR3sJWKO0zBj/CfIaNB3cKRDj4PspPtlidqhxEMnmPDJ
y0147PEYdYurccFLlBapXJlR94BkrkdnSso/aH/on4x1Fq0gcxfn8aiaeQFAMBp386WQwkO4gszl
K2F2ARwbrKB2Y93QN+lw0O9HPz38ycQL7kl61XL26rWaCfSPJt2u+gEcTxXJ3Fx03XIx0PcAu4eA
m8pGdeolH3soBRxBO4qlKEuirI3OH1bejavuIBjDlqZxrxAdoQJnvo9Nz14VT/lbNwUXLn9rdjBM
LKfVC9iEGDB90B1r2avCIlJuZdSxEpAlCnl2RFIx1mEjskFmG0HRHom1tHGdGURfclRM4fnVE8rF
WoVh6+MevP5Irmk/kkMZTodZcWkb6nBVRqJR7CJ9YExEVydd1VbQhzg/lfXRtr+tH6jyQTnuq8ox
VmEYzdFQG0BkzuSp2qnq10P2VArLfF7iD6zrugdirIE5jR1iFABqzE4egg196kbQScM8Xic1iSVP
1voi9WYMn8IRIyv+y6AWP9fULGy/arqxcFtLSooIns+gXc2L7vSYwZfDAxqLRd0uhkpvsgt9wT1x
QPma9pRpQ3lFUJULxsrJLK7GpdETF11M9UMxTT4pJlRsVlkX2OU2/5CVURSkFW0fY59M4gxZVaOw
haBI69kwbnVRPkqAwLLq6kaTlAs9ZmT6tlQZyrdd2RHFYASHix2kW7fSVoGnCekbpQvawc+cqM9A
l/Ttv50tdoDukmWpPlNV7IM5kAMUoR5NH4uGCooP9a7v9Z5tcJXRRKQXOYSStcmVF3QYLhVGsoqK
J7h34OvxchjDRCStbvQGMK0aGfa9To6CReO9CHfHymEMUhHHktU6AKAdUTrNePmYLWv76edfNS51
7Z9HFKkcY5OKabOdlQI6oJecozqJdFFuXLRojE2au9bpTXoNGst9bN+0kuDVzv8+SpsQfcPgXzYm
0YxDM6Y0r9rYx047Wo3oluCv0SsAY+sm1VkS0H+lL+1i61UeEhSFb6f0WvZPHkrovPn2/Kbwj+gr
IGNpVkyD6zuayV1nRI1Uv4ZVBEmQlYhqdPjq9g8Q6wUNxNnaJQZQejRPxUX9iDrXALXBGnzW+cvo
TiJHgtZJvr82XgGZB8yK54Q2YiQQltI8aSitNoLyug7/oCBIsIZsuaM2ZEQyVvgQxg1xJ9CzeLQg
qIjqJ8x1eiJ/oXfSrcA0cX7neLyEMESvAjKe0pQn+VxtOE9LGEcFcbOT7ccVSofTOyVIT7nXot7f
Fb1u/sWReYVlDJOZm7ld6FjXPlh8xQe581UcTh7lbqk86S+BkNwTh0pvy0F2AgzqjJWSRxAvSzQx
v95aN+pP+3a57KMYzE+xdXzhELwS5kN4kTlaXP4bkrFTyIZJQ9++rOsamB5d1urCQBVAB76Q4rtA
QBEaY7LiSTNB/gS034M6k2A4jOFLAPcoagDiP4Z3sjH2JbaKsqw7GMghrI7Vp9TrI7SJfh/ATKch
7O6KuK342rIDZOxLmy2D0dFKovm0hSDTAAFkH5Jj8ke8QvRj7478Kxjr1PRNnCgDLRcxlMzVQJWj
KC5KnK2icQ0SLeRHrYtI1viP4x0mY2aKRTbGilZVGC24JxrEjdPv5uV0iu9/1YcrnyTRweea0h0k
8xLTersvm5dN/LE8qR4oAkLnjpQY5bYFZZAi2S54+gmFZEwNHFy9WGnN2eCTb9NRccF75ds3SqR4
qo9HRtAJLkLBsWe9nzjJUwdtcSi6n/OrTZoulM4KBCdPhMGYlnQs41xvIZR+lR/pMNnYdxwUDqAO
x8OIOpgYtDe650G59/tu6xjbkpoYaRLThdys45SF0vDXuImKvYW7xZgU4mhJN8gA6We/uOvdLJAC
vDWLy/Sb7aq+fFAxg/x4XjDRQXcYy5LGidzMJexY/PwyX/AwfZlQLy1F4z1eF54ATXQEGLMyd8Tq
ZbAGBHKUfIsj7RD7RHK1yHYHj9wk4X8UD+P13gb1zGxx6oGK15/6IDlQZUkrUALmd6gyOeSKQP8F
hhqu5ls8pyXd1k/AS49xpDwoh8kdXNDqaaeXplc/EdxDfMXEWGUM9dHkd1ypalo3rWaiZSOWHwgq
E7evSet/aNNeMeiB3AVGq7IA9aCJpkrjfvIpF2vqowDp9hcVF/kuVBL+1fqKxxzwbilSU0lop+iK
nugxqr3Ckz53cAMNrwhFRpJ/+byiMUcbvJQzhgwBrXyZ7F1ENLWGkdEiWyySijnd0jTLU4nx5PC/
HB2qWJxoMHZYg/lywBPB+EBSHqn/fxSDOddWmrZWU6NfDOMnXQdRguY2FtG+0qV5f2+/YjCnecOD
R0oUtFipeEoTDf0iyoM8eX0nuDn5Fv8fHJZHccm2dUPXGHiw1Ifc/qo6gseU6PvMoa21Opn7CltT
J1cY8Z4lgt8vWCeTqsbuADWSNDcyPaRGGXYYsJ7OkYUZ18YkyDCI5GCu+xykeaWeYp2UuQwsDGis
DMUVGAOuGmP+GeX0oEPjmbUyQHPWGw7FKMHLTJk0f1jPptseqRILE5/0a+80bIfGrNy6jlIz0GZO
OnJ3uqc9fEaB5Dft1eh0XyAb93baoTHrN5RkkvsWaPKz8ZJlTQLziBY19KSooAcSSifCo/u504vC
LNtEqmirKmUjQt8GCHE9+T79vIG/MT+pd6bIj+HfTzsRGduadlMMMhZsXx+kIA1H1ViBSEV9qT/R
lNAfPLK5z/kdIGNeaSdeqssA1Ee8x6aLJU09ZfgkSycrjnKUsRa4k9tFtJUiWMbapka8STOFxQzj
ePleJp8yXXa7ryk4X+W8AV/Dj1KUzOE7cDtZGZuLASGLMdDFTS8HPCpAG/R36m93GNXsxu50VQmp
0rm3/w6QMcCDPoztRg9jQf5Gi0ybPs6ich6+g/iKwdb9VRidoQ20bVvSAh0Bme1g+9qzjsgPsrCF
+FBwjdgOjzEwSZuaXaICb70d/BYnwcMEvig+aNE44liUQRKKntd0X95bGTQ+g+1MBnkks4x9Mqup
aSNsXxgXKUZ3tI/OfLmZT7b57HyoZQFj936DsY/dTbY3EC0CzLm3/ze7bIs6jKOAc+OLSU35y/kK
xyyn0qXWNJs0JUHuV7ytDRGvx78oyCsCY6NbI+nRWAKE3wy0sa9ddwEd9WnfiSiVhWiMjUZBctLI
BtDkyDz1z3Vk9eijQrmX6ktH5y9T1Nb9LxbzVTzGSNfzrMcDVY70EuUo87cxmg7GlXardO6LNvof
KafcKwhjoltNATO2BK8qR5+vPT2k22HVRPaRe41jFBNogCgTJpsNiRWFFCrGOoPJ+RcX2DojwFNf
pof0JP3lCJoG+bu2g2MWUSfSphc6uBfH1VtP+mmOlkMc2q1Pu8P+wIiIxGPWsATrSDHpEE+P5kDx
Szz74lC/+ZVZElEz8CO6O+mYO84etTqVqwFot1PtKqEaoFr+DnSpWiShURejI4zjIEyBc42/Y2GA
J+pWMZ6SOdlxv8md0oP+Krdvpr/Ac5R2rsAh4i/jKwT9952DAtL4tJIKQMSPyw8aJUsCx5NHt73c
gk4oENcM7wRijnbfGI2hUw68eiRI/YbK/JxtiedIKYZDHQZJ8CLjWsYdHKOTaaXFEs4ayCBH+WTM
mavPw1GwgFwPb4fB6GFRyLMzVRBpQDM61UM1d5OrwaUOXhdZX0XDB//loL3uGKOKTiWBBxl8nf+c
a8krL4qjAefO8UUhd9EKMk4WBh1uUy1TDTSIrzvr5Zh2h/MryHs6gUIQD1na5oA5r281UMrx8Etj
QLSo83Cc49gabt1e9aIqGR7/MUZuKAihmKie09ni/NWamsWJQfY2xvJz1m9eVmMmd2UclWkMR6n2
FElyrUS90Lvmr/My8vR+D80o4mBVK4gHYRxJucluuz6qU3rIUf44FPnXqVGi2ha1XnEhwfdM+2HA
uqoxO9dOMYgLGkg7y7e43fxt/GR1mVeYyGY8L+PteQF5lkpD1zaGS2A4N6ZyvN3EbFqaqbZQSZU6
j0Z3QZaLLRc8sekPZl048Aqh9wYTdDH1i7EdVqVVSUv1fsguWzkw58lzzBFH+u+1ML3z4nAP2R6M
2bBa7cna1gBLL+UTfQSX4JqI5CcaNzIG4dgF7vJhTDOUAJTVJtsQryQmhsDm2KwJQ2Y3M3Lqz4si
OGe8o0xHQf/GYCw9Ueu+mBxqDDFPdDqqIoXjyoCfD30Dwfg70mLJ0DK8jZAYsJyrNnFL48ISVb5y
q6QxtsxGPwWokqBub9VskXOMUaKZY+kwPM2dmz5Qwtjcl7yp8ZQIpcOYRxQ6RxEbGF+2V1xm7cDf
mGB6GXDn4qjZX4fhTkk/Ulayl43R7y4destOqWzydWbmrp0KYkd8pd6tHqPUa5+jjF5Hh+Tvpij1
OL9Ulxc+eEfc80eImu13x3UHxlgEJ1ZJMqc0h/M/3hRKeCn2KLie2X7ZmOuwT5tedhIsG0YmXso/
9eaFoQAcwn6zugpBGz99wwq7NuiOnxOPMa9xoiWjXkE87UYJ9WADH8fiGSdkT8PS00ROhgiNGvud
lzYigjQmtLqFsuhXGAHSzy5yikjxyQfLT76c3zrujbzbOuZGHjCVWrFXiiYRt2qvcusWhBlDIzDo
3HfXbuvYdzIx6iSmvYDQx1R1aZ5vOtQ/ptXTTjWofJRPi+gE8Jy1PSJjP1R7soxhAyKd8g2WaT8x
PR0TR2K3c+t7VBKKnkUCw8HWv2VyDurUl6W00Q/gmc7JqqLzuyU4aOw7r4t1kmPaCD1o9gmvkmCk
TYAfy27s1461Huu4rriokEZ8HJAjIqfhEKdUCwPapSRqFuZKZaK7jHbsmfAM32r8mjlN3es4X6Wy
hYWyhoTYN72dRaWa3Bpx7fd2dywNWXBJ8nXyFZfVSQzhrdYue8kmLk+022y6iMPtdsSgO1pPLxpZ
ybfJOzxGI01wdZXtS8UANLK/7hF60BF308P2JhHaZK427sCYa4zUWzlPNWpMiI7MVGycihr3paWF
5zWS2+aj7XCYq6w2SLL2IwIq+eUUriWuaTtDbZmGNp8ejIOZ26NlRT7SAjNxE6RwCxlFdexMibce
W7jd1OjfQyYOPSXL7Yiar/qlJOK8tNxFteGPKPBKMeKA2cHGzK1cztDTlPV3RecR7U4SdeNwXd8d
BLNvWqmDDKAARGInD/pWh6v+VSqzAyZReySb/fMCcYPcGqY1gLEKQYd3A1QsS8/Ruoqzl14mn83T
iEIkcONLfw9Bg1BHeZtffaQofo/I3G9SPTpOSZ2FTL7a8ltjOw7CICbX9u+kYixKoRTGhO4V2H7H
HXxwJoHRE0QyIdyE1V//oLOTqxj/ADpsYYKTrWmHuCkaO0niNonuWUjDiOY7ctsUNQdOt+3gqae+
G4aYjakzGJT6JBouafPoFiWfVLfxJF9YvsJ1Q3ZYjK9VDXHSmSqw2iC7loP9cLjErwVeCH/5XgWj
h2Ln80h5GVfaAjAlv+znEXyCnoZKkvO6Tm3BOzcOI9owfcKg3dqMpSoVpU4wFhaX53KjrpHaPpz/
PteV2n2fsUU9kacOYVG4idWVXDuBraIbrPoMXnaBIDwgHbN7MUcShJuYbvt2teKqbbosTqEGckRM
fxsyRNROFoiEzgvE25U9DnNSESZRNqVJKDtS4U7IL6q9a/x9HoO3KXsM5qRiOZ0Zw+Hw2trUR60y
LM/uMpEgXCv3iqKwx3OzLCPRbKDot4uPrpHI/uqA59mb/SrIT4lvPHQihoPzmwQulLeblJoGAr05
IFf7HikAN9UOW/tTLW/Prx/3TbQXjZ7j3dGpOqmQtYUuoDcHYHt3c9+w3KxGMTDlXiz8pHJVyyWi
8Xrcq3cPzBynRZ3tsaU7p0drQII0TGuaBLgxw/WQtu6aex9xsHUMFbdAY4OADXuAE1nKhjTWk6A3
Yq+Vc2/Sms+22gqMEXfndjDMOTZnJ8km6CSa2o/GaH+eYImIvblLLuIC4x4w26SzgTHyEw7F272r
czS2N5mTBOl2nSSnZTtOokga93ztIBj1WJZCS0kCCMeOejK6iS0igOYLAauKiVwYSsTSk6gk1fVR
w3KBvAgE0Cu6EjH1RmCKuGJQUlZEHSENG3O0+06RhxJibCNY7S/jj7R66bvvU53YnaLUSWqMrafL
FIf94rXtcRUxPvNP6g6DMdtOkaqkHKUk0O4RzoobVMP96oHuf7jd+sJBKK6H4+7ODpSx4ZlazKmU
YQqRQQwzMvXxaRiy/nJbK5HBEyExllxejUkdDCC12RcMJpfItTpG540dTwsMGSFHMEtBCdjQqWVN
ZrJJZhJM9uMm34Jw/r99nzksLWh5qxRk1kGjJX8nMrktp+wjEKCsQscm3Lh3nFKqXdvWpIDMR+t9
vbqRDUGHD894GbvvMyLYcgl+UEq4ZIF9y1UHU4XtQvOpcZUJ+Rp5O77HYm4Ac0EIU7OB1RrTodvU
k4Zk4qaIKkip4rB+GxYKmw4KBEwDYc6NDAIEjCeraW3//D0dk4Os/5zTSXIlM1TW+DMhyyErrasP
6MIOlTk4tmWMazaC1MeY5QQ9ydITfDuBVaO//L1k4BdDQgz0C6w/nzbmRrREgVVzoia/r3VXtW+a
wkWeTIDE2yr00msYMQjXV2ETb0PlLFml5TRg/9gtP/LkqRANJONp3g6CrSxat0HTcd2g0wt5Dbnw
23ENlAx5WPnb+Z0RyPKOU2yw5tZYIIuC6v3Nt8lNI7o1ufnDvTDMMXK0Zi4Uul790vjZrIRFqbqm
PD71iwFCdc0dUuTX9CJqB2E+ih4bVitMTAYCCxziYVCOt3fRYPWluc0ZdaySg3FRe5Or39h4jWOw
m196H+HThPqpGCGm2ciVMk6IU9k5qbQJDiQ5jeu1lgs4grjbtfs+s5RWbk6qZOD7Y36o5cBQD416
PK8RXNXbQTCGaLTibXU2QCjTPcZoxsXm6vahFobmuTtj2aBbRs7LwWittzuTJ5tSydVMmxlpPSCJ
ZglTIN0J7Mj/mzqvChmquJgghTRlzPkC/xZzreallrRrBdnyzE2+dQ9jZGDYUtT6kuFuQR6sXyzB
anLjlOYrJMt/qpREk4wSkNvNAF71KrSP5YUW/YqKiqoOuG+zPRqjf3YukzFuB2zejUwiHbwwNMfX
JoGSYl0ND89PIdu0UERmJ3FtKQNRASrflkctHNHMmH7pgi2Yoj+oDKZfe3eidwvK6Kfc4ZG25UDr
6Fg4guEl3UWCDidy/KN8lUBlbOYBs8jSZo4V4MyrEmUHxz5ygvyndWVEtM4nvhadC55btt9BagF2
zrNRx8no0B1UlSujuE9EBZ1CFWG88wGyqDIBQPwc32IeKog4s0iJthOiX0j4lZGorFMkEWOCzVFO
t5wC1snfi3wk6/cPGKydQjDORT4XTjNiwh3ChagBWEFQNLp96sedwInh2t4dDmM8tiZvUSM74mzJ
ikeSzC3G1i3Wz/9JGjaPUizLNpQrUKzi2e6exxQRh+l6UQUXCfcBZdGnsmnitnrXhdxgYMc41T3N
jGZgB8c782mM0hv1CAoRf76sFdyPwqp+3hLuQRndS9o2TcYFoMvorl51tE86qI3ze8mbPym3aO37
Wt6KBoSIMBn1K1FbMZgxHgmrdCl1V7H8MyYf0Iy9WIwG2lK9IPkFiHh8LNqKNnKX3fN5veBa2T0I
o369MzQkJli7Kcy+IYUB3tLWz79pHiV4ErXECxaN1UKC1hI5WTu8RjDUephDA2FRPHfPiyQCYS6r
wpkMo5kh0UqubUl1HeWK1CJ+CxEIczkpNhgbZw0g+XwxJgiIntY2+G9yMDfSaLf/e4a2cmT0R3C4
g0L54TwG12zvtp9tH27tsVzmEjtCm+rpdMU6ar6TIuz91ackh/GdLhyJy7v79ph0bXd3UdFgNMYo
AXMIJ18OKn/6bh4HFwRtKBZKbtLH8zKKtoqxDko+GFuSAK5MorL5YtvuLKKIEUEwxqDLFdUEyT7u
ouYvS+nw6rhUZVFBkgiEMQf5TBC/kaFyVvqoZTdWfxkrwfml4gaM91vDWIN6tkBw2AIjLtwRrBVO
WGG6w3I3Oyi9J2H7RXSLCxDftQtbzUiSLsPugEw2kj9T+pHMsxXU68boUM7CRLSMVATW0XsV8V2/
cCljUO1I1WEKaSEhHghovf6DQihqZt7jOKiKMywkEti2vTLTlC1RERJJjzbquJfDFtXHzkWw/0N1
BBZSw7+hGGOk110jjwqCPLp8WxiuIt/ahSfQDJ5/vMdgrJHSwmN1aIRnBQnS5vdg+yAROvVA+ltd
5R+6+V4FYrxjlFPPa04FMjAqqpUPitl7m2g0y7+o3isKPXA7O0QQ7knUBSi59hLnJZHauOtN+TnG
Qx5OeCDfnV9EamnOqQRjiXpMQqhVAkAttV0Cgk2jc8vtORWNF+VbilfBGHM0alUv2TnMUd7cSpOb
2veFqCuV533v1YExRnKbpZ1igrt7ah5UchPL7vml+peL6VUGxhK1OFV2EUPf0PWKWWEBykpvaPs2
LNHoK3gjzQdRlOVffKF/MNnwWKL8Xrftfniikf/cd7xhRZLuT5pRBbv0Lka2FhqpE0iYlKfOeDa7
q1EXnCO6C2cUTmMMg7FtPQY2QeGm9VONxI8tHfWqceMWw2YvF/GEVoGCs9m/NSvSqqUi2c+K49JA
CGUSGFuU9K0+8bMblBV6YvsnUEaNMRe5goKVNYWYXe+PUlSPglcNPS/nlpExFHJF1tVQIJZlHpMq
BVsOJvbc9OXq24XARIigWBNhpxVpqc+va7NvbwenOhBFdavxUZhJ4au7bai4dFFYpCrMESOlWjoV
pnoFMx0jRsuKkkfaZ9df0jF2ukAyrrq/orG0ZijkA5pS4kB3/tbeD/JRb+7PGw3u4u0gGM/fUAYn
V1VAkPYTyTLPyFW3mP5q+kDWRaWrXJ3DoiHIiGsXDR1vL4/eUvsUw8MQwHkujxjfqaL8ZrhwPGS+
us0zwIuDJRTooQiT0fPYbNZ124Apy5VbmN+V9HB+Abl7tBOKUXSYi44sGRYw1iZ3w7g8msFZPpD+
snYgjIpPjo0BjTRuX/aKa4++qaKNtXeXTFTPTK3bu2O7A2KuwaZZ9XhxAGTczIEa0DbqHx0ud1rl
KEqAibaGuQ+bggx12gIrbj/NyoVU/ji/M3xnxUGzDZZOBdc4o9vp2tlzU+OwavfxFT2t9ZX+ST8u
pwpUfet3YciXa8pBJYcYjmOq7wp+C2h3YZtwk/vAN56W31Q+2l18kK5U0E2dft6KehT46vcPJhse
6BfNyZUEr49+u0q7wCnAvlQJzBBPLhuzgpAbQKpSZhnhp0JGH1GBsOE4oLm9Q5vKMgWK1FzmicgN
4+kEpn/YIE4HDSaI7t+aiKVpCkwXxLWk6Hd6frHIIhtEbQyr4HsA9iT1sdSnMgDyo4YKXrTtJ6fM
M11nhQNLKw6FkTaRSMyRGqyldFoHiHKEXp+n0q89tLJF8xPtfVAvMFfWP6/3PJXYi8icq8qKU016
edoYF05/4ShfN5Gd4ENgmhMKV0AJzhbsy7ZETEIf73F8WcXHWv9Ri2aUccOiLxOj/odB13X31CiS
aTPr6uXRqYVxhugkJTpZ7sawPZLGRcW+r33Nvn9k7V4FY/RvwgQ+TSMAdZorQzuYOFHz8TwE103H
ADHMPLKQCX1Xbb0tM6ZzTUiEdiH5Sd+5CSjUpMr/Nf97PpSRkM2Tq/U7SGr2d2vpOOPW1ytMbYcS
ffoSbSPi0WwbHb8b34ksIddgUNFQAWDoqG14C6eNfbXFBu7ENa7DKpcOPcJjep7fqvocnV9Nria+
QrHvj8Wa5dWkUHl/SuyLuT1qo4gXgBeWwJCW3+Kwrw7NWNQWIzHg9J3yh/ikHOwHs8ThLaCCwjZ9
3g28B2O2Kqk7RdKpz/eLqCL37U99uIABVT04/x2NccnKqWrxB2jajR3N0XRheQZ4F3+ZQtFdxS0/
2MvGHGlTzbNEtYEWX5knPVgOoD49xTCBoipOnle7B2KOsZEnlT5KKNogZe+S7trWclfVDk19raUC
14xr3nfKwVwoVdPWTkZl6pWrHsNCRY0TIgVnro817rRupsrn1DcgBUykm1xEVik4rhpzYWSlpq8F
rQnCnay4Vd/F7maTz8aWJr5q5I17/shyH1H73WHMQxWnVaHTN8cUkm9WuB2soHTtH1TpMqEq0I+9
u/Bf90dnuBXTze4MlapCWRlfl2L11KT31iHz6XRXabrrxzxE3lJwBwuWlK0+qUtdcpYRInZZfptU
xQEW/7GVh7tl6QRQAgXUWYPRrwaRO+yeEoe1fZzN/6bgOmMi0NeNKZ46/f5gXG+Yg5UZ8tfzGiES
gf777npCwm5cJBSSYuJzgNauMb07/32RxumMPZDtWpMrBTI0ik/bqQiNsZQuHBiqdAnKj84DCg6t
zhiFonPyqeuw/bb9RV9P1fhNF9XditaMsQs6MSZbzSDStC5Xeks8oxelNkQQjF1IZ8xXcAikiEHc
b15k1fG/rRJjB+z4/0i7st24dWX7RQJEan7V0Oput+fEcfwiZNQ8z/r6u5jcnZZppbm3DwKcA2wD
qiZZtUgWq9bq55GwWUJbvz0TzbZi8K2J1n777PNn9+ZlvpdmYgVimKiut/Vr069vRj/aKQ8KMji3
skv3otOPYPF5ue9m7julLWGwn16k1iHVtyx8j39RtAtooBHAQxnnz3Np5Z0WImDS8o6AbzB8CKzd
OxZnZYJz4URrjKgMcGRU54M+uZ36HLxr/SmTstRN3XrTudRTGZIpKtY/rWInNicvJYWjmcIDN0PA
N1vAyg4HL4Q0SwGC0d+FX7/pdaur/DR5uYv8pHt53raxZmWNW5ssTNHoYWL5W0/7hrb6vXynQ3hR
x1ugJKwOEFrjlilP9VkaFFibvoU3MZR/AjdG/h01dKzXV1SMsIkIq7FxoEOh5GpaaI3wBulYJ191
+uXy5Im+zyGOEi96PldYqZzez+OhzT5e/v5maOIGh4phBaX2fFOHZEG0oWTFvHnyaaBemLzk6v6y
ie1D7tkGLzQ7QqSP0IrZCK8L3YEIs720bjadZuhSqzdG3aFx+FlgdHPiVka5VNdU6JD7JDAq+9VB
d9obdGbtDK/L3PwETVOwzhnFewBiZZI7d8yyliwJXi9A9vGU4ta6XC+ixoWN5QJPDrQIQcdjmG+k
CPtRmWg8L5Bqi50sPmhfplFwuNnqPYUJNBwqJlIZMp9wKi21CUgvM6rR2VPc0u8LUI2yBrrKf1fV
q4maNLR6gMwOY+LOUn2p9roRY0DQgUVtyuRKdn8N/vQ7atmTJ58qXwhHG9ufSUwZN3EmVvmGRGkY
ckPS0ibBmzp57r+gkW5nOa1rRc7veiWhwQ1XRPGdqqKWTUZzw6+s7Oowl3ZGEipBnqCb1wJhrOpF
LnqHQR2JkgH09BaO6LK3lVCBRTiICmpM8w2lTtZXoR4ib+jRex1Met0d3tmdYB9/oLtoD77YnSjD
xmCI21BQfQh/oYYMsiBeN2RRczxyQCnMi6UbgvdVJDfKe1Lt2u4uE7X3bo9OIUgVaZZlvMm+Kk1d
NEWvgsv40bwuc1QcNd97H7p1L1blgA4r2+c7UaXe5hqubHI4nNQhwTsybLbK5yj3S8MX4NXGlmyC
buDPoLijn5FjH4lqGKD+1DsxikpAGgF2Nts6Zt77SpXX9t6Qc89GhbYG2Ju+sXbSbDddWR5kvHz5
lD8KWdQ3EkYmtRByKrTowQnHoXHWpaU8d3BICcWVaCI1R9tI7fB7g6fczBeW57Bd9407rsxxSByS
Oh+1BO5olt8lZZ+az0aXe2ntmophv2fhVrY4BANdiRZoaZV4wY/8qTpAiwhV7ZPhMImXSiiXs+mH
K2vs7yssQX5xQAsUJjKu7oz5kHeCczTZjOSVAe6wNurgLbFQT+x135bnfLbjG8bGFXrB99bVjmZk
dxlEpFgJUuaILonsaHZp2bijG6PVkYgK22qteEMb2WrwE8wEdimLGsVFlrhj21w24KNji5bLn2nt
gCjZMadH0xBc47e2a/SxURmPRFSXee32JdUWCXI4eCskJ/1LlhzVQeB+W/4ARg+c3EC2iJ4ebiBR
l8mFtGSJN9HTmD/k2n+/kZrr73O4R8tijse8SLww9+vCLeg+FwlViIbAIV+sV0pksO2xoH18nNJC
8iE6+fyOMF0NhK8coIMx6UaGgZjXTH+v9acrhCkovkfwKgmZxLbwDgSvJtEsVUO/NLcs1bKoY6lJ
sbeoHqSwdzkYPHLob7isGlH0bPzWy6BBq8uKgs0Q50I+34Xq67gfwDfkVvVoo0CnURNHmnzBBG5b
MbCP6+gFxRsXhzwFMcpMqy1XfUlNlLpFzm3omW6GI0xj36QfqDtfiXL/Ipuc95WGlhmWVFluPd+2
8Z2xAMoFh/a3SIDJs6CJYIGjEU9Q3M4k6+iCmmWkOxfwJ0jTQ02/Ly9aJ6ih2ni7e22G25ECBSyK
xpxbLpl281E+diemkD5dZVeS4dS9I+80yO2Kjp6iwXF7k6LWupYaGBxVu91Cf7Sy6ZRK7uaiMnO2
+K+R24COjQbGV0U3cOZkC7nalhoj7RU6zJaboNJNkd1BhVh18WNIkTcXVZFuOYWCcztahHG1xr/X
tnK1j5MqIpbbIG2Z3szF55B8vOzsAhP8G9os5bFJ2wVqprJTqddm78+ywMTW0qxGwT+haZLWmISZ
0PXRjXpIz6p+s9iGUND3Lbxiac7TxZfvdbTXMyOCoboF9KA4VRbzJYtscH4mdf2stxZsZKdlVz+w
h+nO7nfpIbA10GiHwjcMkUH295W/xR0xlEiBwb68KeUr9OpedgDR6jAHWX1/0JSRSAu+L7PkRAuR
SQkF/zsl2F+2s5Gter067IesDBE90KRMQuBQpCmsXXisvHkHmTcbmiLCWduM0pUrcBDeJKWJ5nDZ
cgOqFiAEf0lrJfWlMHMA+ld13wlyCaJV4uDb1EI0BRPMYji7CxZKROYhnD0OCsJhTMiSYkCtB9ku
V4HEFTSnXuiugxIxEUgziazxD2e6VkCOVsVwam94Dn8xjRV74htHDZu68AjBYuYNpJ4Xi38wS9QQ
hEkSxmbtC8gr7hjzToXX6OSJ9efKwiT99mKB7gDZc2TQefaFQJVBRBcDVrvBmet9ngm2QNH3OWdQ
wBlhDgO+rwTXTbIHQ/zlUNp27vPv53yhULXaAGrjfNIPz42FBxpZP0WJ00MwJ6jH/8kaDpav43YI
2n4uoR/shuG1bJyCAG2X5GmkH8s+FWARm5i3jvDPwBSePEjto8RCesVyZwvCtmprz9O+lTJHDqBD
hmEm3uWJvLxQyMa+HlpsSVOIqgTL1cy9TL/L6fPl729vrufxcJtFVGhonkEfiAuF98JrJWsfjdVi
D3WoCS5HIktspGtw1RQwHlKGd8Ed6Z/ydj+KiuM3SioZgJ9Hw+0UVRdL7FSJ0wjkLG3Zy3YI033f
2x2azKEe8eO/U+i9NsjtGLkxmpE8YlBG8VlWbip6TESKSJseR5HPM0DIDU4hbkxodCTWYkyWO+qV
jcJOm2YPS/U9Vw5yo9mtiC91c5lW5rgRpSG0/MwW5npylMwPS3mnDfeXfW7Tp1cmuJ1vLJW4pB1M
zIbh1TlkJEtVsNltHvGVlQ0O4NqYdPpARrY9VCcZWiLDPvT1E0gOQZEdfRSR6YpmjcM7IucKMss4
OQzVdUCvKnK0RJU82zveeUj8y42x1F3eT7DRH03kretr6KO79XPnMVVMIiqDEYzI4K5is6zHwWBg
Ahfz45Rdm8r3SFS4yyblDZauBsRhWzCGnQTyGmxCoeyZxLfQli/FuyrdE+ODPH/qRRUDojFxYIf+
27wE+zB2ceSxJv2o05+aiHhF4NwGB3NlKS+FYWFQS3NddA/D4F0Ons3D8GrS2BhXMCoH5QTFN3w/
Kz9PoBgsh08oGsP9RQDXGw+FgLaVIQ4I+i6JxonCUFFVnTMV5KaTSsbGc+qSwkHJsOHOFQ5DabJ8
LaRWEMCipeIwouvqsFp+YUSFp3C4oTHOV/Jc/I+zycGElUtKgDoPuGCregmxteoxWkJXStzLq7YN
4kg+ocxfxnMX53mBqSdNpGAyZ8sZpJcSDW/tF6UsnSJ12y4QrN325J2tcT6YVaoV9ASjCvPI7ulu
wM5BRYVXIiPs7ytHrHWzkifK4Cg9at0PZXEyRdAds/G4xHzwPBDOBws5DQMrw+nEBCM6a5EAfX3i
LQ+tG9yidNdfPjeF4Cy5HV9nk5zjLWm1zFPEdnQohwX5YmvBXdZfl8Hhskds48TZDud5sxUGRcXQ
XK6ewD+miFjO/rIDng1wW5LaKkuYhBjIFLrFAUlWB035TrKT8IA8Ga7iFEdJqGYkmD3+VqZJQRxp
bB9MgtTVvxA1cxv5IDzoCXyPv441eNxsaqhSuKF1Y6FD0PxSiqg6/rLd/pk/PpHbD0k4gRIOZ8lv
GqQTci84VLkNsjhQGoxXohyHaEQcQIxdstBZw8SN6vy1G3CyswJgBRp2BMAq8DuVw4YGUqKaNsMQ
TdqrvNHcMZgF8CMywSFDp085GrUwc9ZwVYaHiggurxtVEYAFvOCDPt2w0PXDTRb0C3HzMgfEDpSD
rK8gQXWW4y/mdHAc7C/H6fadYmWMmzCQ7E9No8AY9bHbJXdMU561LaMgsD2gPlOYJ950hZVBbvri
eACHcYktT5quJggWmIfGfLo8KJEJDlfjpptaGsJEBTVLo9yb+ecs8y7bEE4ch6R52OpzzIwkh+LD
At02VtWa/GR6Fp2vh7aw0EI0Kh5Sazz/NhUMst4EHS+j+8C1vCa3W1fyO1Bw6Q9iqtdNZ1+tFgez
8YwCHSuG0YDuaOtlksD/2I9+c0g+f5+nhYsbQyoLBd/vnjV6qjq3QrHMKD0ppf7QiMs5WOhcMscd
+0MNMowkgLcnJ/UIsr3UVu9aBbBX2DqUuXCcFfGFbE8gTkbQNFNMtPG9PkeUlBhTuuBoRLQKma7C
uhticxE1yYiscHcNsEq2fZ/AStkouyiaT1JRnhq9cPTFcELwNUhE8bVs+RrU1O6rerfk+4VmjhqJ
au+340JD5xFI8cFCyld7q1mmaeGCouU+Q7U3K1HAqUYCu2C/m6CfkUb2fy/5BV6iesyS0SGJeg8u
EtEtMS55iJenIP/efC7p9/jbe2J9ZYELPQBkpbdpglvPbe8xEpbAVV3iF/bvR1ZRqG+u5socF3RT
bOZlUMdINUvFt3wZHvKiFGxi2/v/2Qb/Rh331gxRBEyatdceGXVEhFKS3GL7v1u8g/vu1RLxL5+d
2lNwvjBr6rfY+Dj/d/WC19/n/H/sozbMZSyQZna2vEA+PHUhJvgOmcLXdrit2bJQZSGzhhWaX8nV
SR8/DSJE3IR5MLeDjo5AkIPv0zeynMS9EQIRrcxeCuxfEEBPdgKP3jzJrqwwF1xdb/rcQpVsCRdL
Stu4ZbqtPwK31JzGo9DPjtGIy4TBLhsVjYz9fWUTQvZ9EqDix5XKe/Q1keYhf1egWigYMEHrjhIw
Dm0Tpc3kGv3aroHiIdCMUo+9D6bOmDmzy8R7RGNi2PJmQ1kZ5BwvUXKZRBXQrgW5aGzuGuNrUcRu
V6AIfBLE7BYsgP6JMp5yDcqc3DtAWYG/L6ASbJV+QE4T+e/8A5DmWRngZi/qczXpAhiQ9r8Vn5do
p90z1JYOyMBpHy77w4Ya42t73OTRaJaaJoSrt175xYSKhu6UTgQKc+hMD97sqmAucQuHPgjsiiaS
i+KibJZaKjFO8yV/+t2SgJqsHoRuv7sSevv+XRZVMGVDWgW1WdwW1eZJN+g1/DJvbOW2iW3GNFn6
qWNBBOU3JW26e8++qMpno9yupVtjWlNU7SKRBQjBORFVJyKpla3zm4qUD+rDUf2L/30d03nQlHWv
wf+7he5JYoLxLzwai1uRD5Se1FQwkVsQsjbHnezzvA7m8le4yfdNHTqT3HoNFcSByAi3WFOom5Kc
YUyyrByyOLozgptFiwRo+IuthoeO9Vi45ekHRZEC3P/c9pidzKPuU0d1Yi/1qytc+NBzbNxL/m96
7vdcx9emuQMGyYu5Dk2MsFJ+ZPVjX9xW6qfLLi+YRD6dj0dDEjQUo5O6Itvpc3WHrTnZk1oSrNbm
SWY1GD6Vv0xh0ccFBjMf55/UQ4O4C8mAHILWiWfdiZ5CtrHjj8MbHGaVQStNiHGQSFDpulw+LHIl
gCfRzHHoRColm4wZ6ESTY1+4Wvkkt87lxfl1JL7ge3waP8wIaHNU2IC2MxDIspFC89Dt7o7EVu7v
5G/yjvVmFo6oh0k0OPb31RmgyNNCjUMGvZ3xQZ3QIVNGuxhJ3MsDFJnhcEJf2pqmPXxiiMvTXFCb
5uTTPA2iGBZ5AwcVhdIUo8YuO9VzfGM8R+DJAD/jHfHNW41pkF7VAm8XDYwHjaXKy7SGwQhdh5qr
aqkdmwKQ3UxArSOKg4dqztUhyGFE9Zl6X+4b1/WBkatmQhoikS0+AQCBsdwqW8RTt2PPfqUvH8pD
8ot1TXStEswd3xgARn+rGxP4npQPDpEgPSY5lkjlga34hcgyOXwIymSMjQhGhl5/XEJQVhvqNUpR
HOTYJrvuRSxlAg80ObRo43IIhwrzl0i3UpvZzTt0D9kp7Q/i8czvWqwq3ZTCG9KfTDwCSXaXXX/R
5sgo8tBlLQAn0TKxv68goi2rIuwl2BtA8ZHhIfAu6kVxy1bh0ipx+FA14Ti0I1ZJq12mL+oQG2Sa
h7712Gk3dkVNKaIxcTiRt3GFqnOMydKWXShfBTMaAYSyDpu+R9DeZmookEXr3uuZ6ys0Psdaxcqm
k8Fun37B0UcdmnS41O37z7/+33uXCC1cZGWYc3orU6ZFzkuWRGbUl6wGnX6uwLXa+eGjCAK3rw0r
a5zLN8EAbaAJw6xBlMZIoFVPuyKfWN07SLqX3611u1jE8Lm5hihUgUYUqo5RAf96djUpKVpVQ1l1
bz1m3Z1RXhm9d3nb2kyegXqLSaeqmFFemEMjU5/OFHkM2bce55/NgZUZxs6M/ki3cd53fUWzIMrR
8XJLwRb0ekxNVi2msWSWm863fbGPzK9l/HGM7tLBF4xsE6dWlriIU42S1qEBS+1x+DajkB8pp2lf
XVkvsgW94n9zN9+ezZVNLuoaKqlGT5CtCZ+yA7vnSXhKSX7q6M/OvHD33yUrEAUrc9zeHGohKzfD
4hVG6pdKeopzUT365nVrZYLzQaqTUq87jKgika2rst3Ofp5KtiX7jfFciqqlBIvGszcMOKgtVMeI
wto8SjR+jBMigmIGSm+g+DwknrAhl5dmHHU4xkSQsMkhtmw5kg65bNaKKMrGb8bwyhgHVGFamaSu
YCyh37XOG+R70gly8dtzZqFOj5EQIon3OqTQNqNUXYcsV1DcyOG+7gUvnNv3HfVsgBtDn6ijNkDh
0S3lBgrY1uC1cugE5nwyG+N7r1U7iw773kBYQUJNVgO3DqqDIJwZxr5dtfOP4DE4LbsxrzFKcjs9
M62byEWF6DF4nDzWdiRKs/0llM/22KyvDgVTrS1VpbKU+JFl4AswLQQ7A01VjGohFvYYMzS6NDwO
FyNjjGb8Q8eEtsutT9W4M4rvtNtfnkWRq3CYOGSRNLUDrKiLEtqjbNxRiQpsCN2FA8GhozPpU8yc
/FsckuX5w1P7zIgJxAslGhKHgXHWm/2kw9oQdNfD9EOWQgGJ5FYI65aCQlcV7e2qzEGgnMWDGS8z
rqpt5Ua4kYCNtaKC7Upg5Ff12MrdIqUJaDIsuAHJBjTM3MyQd8JHCzbzvJMZaNeEhJ6GLZ/ffHO1
U5YgQX4OfJxeHY4+1N9bUvkqiksGKrrUbR1519Y4ZyNNilowHB1dq7Ah+7XsGPcXRfmrWx6Q4L17
T/ZxbY/zuykyrDIqdBzj6fdZQztLbQeijtTNCqq1Ed7dxibt5RxGxgzpnwDqZaBXLH31IN8amRt+
QA55L2rPFxrlPFCP9Bl0H5jJ4Fq6DY6MU7TZVx62EyiLlbfiXpqtoDJAN8Qq66ip/QLHlTcWi56F
pW6abtHch8lpFGnDbDvi+fscuJKxC6lE8P2KhLZl3We1XxguqZ/095TnrEfC4Wo+96SYBljqu9Su
u9Gu3vN8trbAuXnfTL2aRLhpdVCMNAK3RTl5JkjCiOaLc+2616U8YIl1En2MgxuifiHGDaliuxJR
y4hWnvPvKdSSuAlgKWvuDfNREvVfbO1z69niXFmt+jpT2HpM4QNR96p8RTs/0z5d3ue20HRlhX9r
zocyjtsEVmK8Z7bxNxm1vYPgRCKYKf6FORmspQCDB4JSKqFt1EKvvFTeQfeHt8VzJPJijXpQmUPJ
rPTjQ1h9JsInONFUceeqqCB9ATlslg7rcLNN98ozw2moddqJxpr18C7b5vbl9RHNHRf/81ik0xjC
aF3edc2VLCJ6EA2Ki/qhbc1mibH+XQQepqs6ONT14+UhiExwYR+3KvQCQywMSPnsusJ2M9q9iENf
EC2Ui/umSEe9M5mRToFye2n3wWNby0dzigUrwuL67dHgDyJTLu7jResUeYalyTqqky2RH/OLBIH6
Fl0eIi0o0ag4DMhTa06RbsPuYuyju7p4yPtjFe7/p/Xh366pCY0ItYAR1bqbTHuWn0aRoqPABfgu
54T0pEXpDN5NZJ+meMk4VeP/OAru6jXlegtZWzZVqYw7952UWM4s4t4WRCNfTJ8ZsZqbCaLRaOWP
+UC+lfN/Zw97BWO8/ojeFFqfM5SRq85WKpdKCqpm3MtLvnnzWIGlwoV9UuhKh8QBHjjRMVu4yU4e
neUhPyhe98P0ynew47weFYcBktXLUtLAnrQ3r5tD7+sH+jih8OPdN9L16Dgw0PvJwoUU1mbfANkP
3i6mPXnIn4dj80Q8eV8KDh0it+AgIQu6KRzYUSAxEns2vsSW4IbAfvAFzOHzm6ZqxB0ONTiwj1dE
u64iGywiE0C73AkcYyt5sJo6voy+HjWSd+zle4SgAY7syFP7uADLh/pUePFtfvu+u8gfOOWLMK2U
xr0J1it3iMAvBEWf4VNTfX/XqKDRoCuyjtM4l/ihFvo/J6L8vmAdGNHttLdau/6WHsYT4w/XP162
uO0RZ4McGnVNgkeADPcQOX20ppNlvMvjzt/nziJmpUZGMaumqytBdd+rSvRJzcZS9Bi9jdtnM2yY
q9tNGBX/P29KOI5204CVQlFCFxdiwaYqMsThkWV1EejqsUCgELH79G5iSttRIrAiWhUOhYapy2u9
wqwlYIqQxhdVFx0ORBY45Al7EK1YFONQpxdz8aEkLxgCg5K3SHBeEQ5qQnNEI2EPx1Kobmv9UTUS
hxi3pYbHHMnthDSQogFxJxCV5rNhGZiy6huSVAWKhlkZzPgZlJ1oc0ZDSuGLyjj+sjn9GSMv3VJE
WVPhsQyFCNd4ADR2TJNBtTOUCzpI9/iiuofNQxaRIceAvg4oWHFD7HH4QeIKCDTGgR0kik3Kb2b1
WbXeE7NnO3zGvgvHHjT/SIiYSSF7oEGASqWsikJ2c8FWVjioC+S2TaiKydPae826ycL3XOZW3+eQ
TQqm1gg7jMJqi6swkvZhINjsRCPgsG2pp9HIA4xAnRM/Vmo7XN5VCW+sRsF+wwrYIlMOJ5D2Ap99
Vmb4u2o8PJSnxQPHmTBnvQlvK3McvI2ZklUaS0sV1se0yOxAo3arvVzec7bjZmWFg7esHQItnpmD
gc2bXU0tT7XTD6GTolJTVLGx2eW3nkIO6uZIH0mgARlGhx4ncKnVqBCVPAMNUab9i7jm8J6n+rVJ
Dvw6JYu0sEGkahk4imUcVjvVQUHu/vJECgBB4wBhia1yniOYqZuvJfFivbTnEuXK1LtsZ/PlZDUe
nnxTCiht4gKGyKOOBUvvi09ZAqhjAkg4pXZ2/OmyRUFo8TXYZgz+OKNjx4Ym3EWz5tFMtEGJvFDn
ACKXYpBaxfDC2hsb8NwWYMJInS5CoQN7DnrX+fHs9DqHFl0hDUvPfCLXrjLq1OYtHXaXZ22zEGq9
ThxaEAWE/8OM8CXdnHl5ByYZq903aQb2d/UOFD0fzCy9mvrCroPpxqK1YNMXwAdfyduRIR0HlkqP
wtyJtKfcVB21FfQ2bt4xVhPJoYesQkylZ48QE8ozpvS0WB9I9ClRSzttBG4oMsX+vkLfDOBb5yG7
n8372PpEej9oboewgZqeYOVEDs8hxtAPDfpCMChpr0HlAH1lSHB1bo293g5QyYZXtsP8cNmoaLU4
+NBov/QkwmoF1O8paAqe5+7HZRN/QQ6kM8CxB852vq+qbaZaqgLcAFM0Gz7LngKsp7fkWB5Y4dd7
+O1xf8cF6R97/DySCL01OuzJ2lU5OaEkcD7hgLhJo+0IBUwLBtrICV5QL2fjjQjdIaHpT16BwihN
ROO17Rp/hsRnvvUpTaKwhUXzujj8fioa7OwqA8d56Oj/QntJZJA7maWWogzoq0CApS/KfOhjkbMz
ZH1zNzgvEp8Bl9p+ipFYZ4ea6sAmEEU8HvgefqlWGYJz4LaXn6ePw92aFFVLJBhr2sjNoHUdxHaO
TMFlRxdZ4ZDXMpoGZUKYM0vKba1xy/a2DL5ctvGXHes8FPYjVnCEslPS0RJGxiOB9irYRZ3KA28z
zk3vfDAEKbsuU/xT+B4yOspRmfUjUqHTC0keRf2Qm2eX1ee5CUvVfDAMfUCGsopOquFOlWInoJaU
iC+YNbbAb7xtZYmbNRDPF5WRwZL6YhC7fGI8D4xCf+58edc5qbDQZHPXWBnkNqhQaUBUTmCQat2u
Cr7MS+dk7c8CjIKVe3lwm27HdD2BrBror7hQraLSaCQWqlVpglU+qGdnFlGlMMh8O39nGyyaV15H
KrVrAaq4E4zKLSGRk2eHDLy2xeKZBk7TmahIcvtxfDUqLmR7vW+7gSJk49EddoGvAGElxw/RAXyY
POpm9yKQ2IS8lUXOG0muKbUxwKKaPY7V9SDixNusN4XYACuRROeWbHLbxqzXqVrgv4M61Ykatzmp
KBee9vqH+RYEiYrDqBmYSrjo9rPti3/s8imKMpYjox5gtx9Q0vBDGnu7LGO7I+h5qgVVa5vOqBDW
Pk0V1IFyp6UwLmk79Di0N8XglIYj1V9pLrg7bi7Uyga3v/fzouNMBhu9XH3AKfdUpIuI10k0Dm6t
5HnQkp7CxgBnnxdvATdQLAuIezaj6jwQ/kpVqlJuLgmbLOnFCGxjgDzzj6mOPb24bUQS15tesDLG
wUTfEKseYxjDeyMWyaPBI9RZd030LCRF2w7elS0OLuIuV02drZBym9aQWGfVx52t3salbV1Heya5
uXy+jIKbe8nKJIcXMuqf8kCCyT7Zl5XTYocf5P2sCHxv++y3ssOhRNcrma6yNRt21YFRJ5bX6AD5
0IIxDyJkoS0JAkrkI9zOpSqJLmUl7Fmj8hJLEFdMs7vZzO96CbQBWlbaiiQ6yAgCTOc2r0YNlYWJ
O7vQlJdRSqb7cU5F9NuCCNM5pJDGzJjTkd122tGeVN02W9x09IfLbiGywmEFXeokCWtYIZ2TzLsY
Oiv9u268K5fgsCKpKrMkLLLU9CfRvU6qbU3EFCtwb74NEvlXkxQRWxLzMayfiPFo1teVaOEFs8W3
QNKYlgYUY9CUGL9Yyqkf/Rm905dXRDQSDhtAtjUVTQgbcqu7g7nX5nQ3d14maqD6CwipmozaTgOU
KVzkyPJYk0HHuUh5NNnrYLUj+9iXb01iGz7x0p11l366PLbtYD2b5AInrsKpyULstMTYh9nPaIns
KottXXki9LqJRbdCNlVvTmVgRvlnhFwIqaQ3ixj8+G50QsKAdUIgqemAqYUdkMCw6V0e3TYsnM1x
sZQpbds1McwZyy4OrlORkqDo+1wcVRWOfL++302fiPxZew8nJAix/pkuvnbE0BpNakwU4y7KQ194
UVS6uXUY9Ebg4SLP4ytIqjZGjeyEiWqs/n6Kf6qQLIro+H3Mood0GsCAoHQH0mmSPTdJ4FZgN4Sm
3X1f5YXdjyK6h+0r42rcXMSNkGCpC+aVqp8+gKzIn29NJJQS6OFYB9ED1V82yPMscxsxrtZqXWqY
Zf3FemSEIJHbXEVolpH84ijuPNqGk7M5bj9GoXgHHhVEuR6NL0sm77ViwAFHnnYVdPMuB4BwJjlI
UXPQgbc5xoathA0NU3lXu8Gj+qxAMuBdLwirdePQpJW6Uac11i0DHfic3E115kwiI5sEpuuo4EBE
6ZpZWSJYyfOfknZKkNQPmtrOoCxigFyl9uf6OhNRIwhnksMSEAYFcRdiJkek0MBYGbgGyDoMkIS8
U84TKcHVVHLQMjaJuoCCGvfXDDIwuEseyQME2Y8DgFJMmEEFSPamMMXKQ20oYa6b5s6BnEm+K8cA
BK2LF5WaS0dN2aF3VIceYv89VsPdPMRXrfKlyhanMr80ytXczT8niJJUYL8qg8EP1eFYmfF9KKW+
PnfuIgm2ru13A8WwVAiigBvG4uJ2aqF2mbYUgXQ/QkNx2UeynXwxbUabrC8CiNw+aJyNcVEbgka9
YVopblKjtnaaf1hR2Ll5qDiXI3YbHc52uICdtCqgoQw7lMp3oTFAEKO/MafCKURPO3/x6LMpLloJ
DSjKk2EqTlKUpZ/AF5gopxzECGiomyc7yx97VPvhQOXE6uHyMFmMvj0InG1zMTzISgT+A4Jhhtl+
kB/z4k6fnKntnbyd9pdtCR2FC91BXYqit2Bs7jVvKiQVMmT5SZGoE7SxK0HJ2jOH0FFyxVn0XdRW
Ak/dDq7zYLlYjsGXmGsBJhqE7w9RZR5mHSI0gkFedlCIob1OeAV6PadQfsBq/hx22WBPKC4bf+CZ
ZE+/pYMtuzV0gEU+JDLKXdF1ZcTDVgCjKAyza2MXjKmjyoJN7PL0Ia/7emRLrKrg32FQmOf7sfve
lJkgrfGX888/K4TE8WsTeGqvp6BiBVK7qYcan4UOXeVGvh1AC/bvRKNEM8fhCdKT6TwRzNzQ1Shq
PMmINL15T03MH4SkMgcmmtWAWVtnRorWj8ocSYZAdKRnU/P3SKYyhyJRlVc16MgQXJWjWJBQKZD3
tJypsZG1k3fJXkykehkjkbN+vVoByqYSfcBqTWpih81dqt3RHm2n1aMgpkRj44AjCGdKEgbG0j64
RxPCPne+Eb8+KaiUil0R/cNlTIRixuthKalaKgvqZtwudkeolVHqt0EH3sgvqgiRNr1PZTxxKMxC
rSQXt2gUsvQoAwtENzwuaF4lrU1E2LAZtisbXNg2UZ3K02Ahy69lP9BPPXtqGevO5SUSDYSt4CrN
X6GqMSYRjATTS1YdYuUnfV8dyWogXKj2kWJJ44zGqhiM13jwybuvrXwkqK6GSqex+Fa8l9tdVyNf
aOwz6eHyCEXTyMXwIuloJySwvmjfliKxJ1Hf2PY5YDU+LoLHcuhnhZHezLn/Tx969hPkBOO/Ig7c
jN6VOS56Q0mea0lhfrE0Xqh+0PXFT7uDHO0uT9w2qK8McdE7ZZOkLjGcvPasxx6UEqx3Onaa2S5P
dPdvSCVEa8VF8LTUOS06WFysW1ruhl6QWt0+yZyHxCfVVDC3hBLj2EGh/6+6++JKObIKNPEbjMgt
+NRakqU6FAzgFsrt6LF6t9SpXYZ9KaOJEcTxdr3bamQcWsg0l9H9Aa+wanAuOFNpQy6ZUejaUMNF
8r/5ObtMvFEEugIA4SnHQQISVmOOGS2sL015UMMvlYhzbjvBsBobByB0SeQ41jGT2mPvabsWBbex
MxwXNGiwGhlhQoPN1ZsteWWPgwxUkxtLxbrarO733RHvkPP3/PT74ViE8yyMLlnj4APlM0OkVJjB
dKEuoaBRL1Unig9WTO1UTnaaLOiDF0QZr5FKjXoCGZ3JjvPq46w0n5p+9ATYsbnzr6aQww55pha6
6rBkdbNbnquDccUSlWDXCyMcCDGtQnZ4EVzxDDiREuBxsoPJ3hnc7sPwyCSuB/Ahmr9yNeGtKOYE
88gTkNV6nBQmC/DJmB5b0l1NUBL93+aRbw3Rw3bUmpoB1hVjpWXVis1Vd/w/0q5rOW5ciX4RqwiC
8ZVpgrIcJPmFZctr5pz59fdA3mtxIO7Almv3zVVz1GAnNLpPdyDbzX0xEY3AmnkOsn5UqrZgjIhZ
eG8NOxUXn0ik7yIMLuXIKr2ZCkamtsT3VhbZo2m3hiB2iTB4j0Emqjcj5BiL79HzEj8EiuDLiBDY
v68Sp1Dt505hfKKReh8P3wKsuYvo7vzXF0R6k/MMWWOFg8G4X7vIPET9oyYRO6kbV5cEHmFbGBUv
+DIx2braU2HGSNFiGjI6keI2ph+q7jKvBbJsVx1x0/wXg6/FTwneLdBdBA7n8FNZPwcRaOQPyXI/
LIe6v+7Lp1jUGLttn6+IXJI+jEUZzjlIgq0ueNJ7ci0FoqaV7S/0CsFFXb3qorFgZDZL8xgrF2aH
pA/80eTDeUXYvNmszo4zmanE42zNvEAUTReBsnyJkskerRBEnyUYUtvD38Hx1rOUSWC8sDmrpmfN
vkG/BNNkG9rj1Ak07z/yltcT5OyoaIwkkUecYPfcgQCutVsJIT5Bpil/kJ/NEERw4umAbc3ATgVs
SQEdDE+qrI1hrGOuD6mZ+o/cHov3uZ/X3+eiH9phIgUd+oiw3df5C+uylVT3/DfaNtlXCM5kW1Va
SAheZbfMMf+YeSNV7OY9ZKiYnvr3nN7sD82WMA9kNjk6Fhe95tbYFEnf5alfITgjHfsmTHS2CDUP
r6rioLTHUcRF9h/54ysGZ6VahKd8vAOyDo4sd1gdYrCxpyZCbgDeegcMNs7ffBzKl8OMslTTmY2p
Gsu1IX/UJtDxC87tP64Xr0JxRloEeaZPTKgudKODjttMjDRVpeCSYUPEIh6t8/oGksjTEDEvSdkk
ClTBwLZarXoEl/au60XLJc4bJoqepyhGNv3L99CydrXwKZwElUoRAHd57iY5K6QXQgn1ez9dl433
d1+es/ys0BrSM88SYYFQ1NsWKg69qKFC9C042y/pQMN5Qgu/lX2xyNdSummyb38lB09jlUlKRXNG
hlPnM6h2biKKu1YqOCzBx3i5ra9yqERNLXlgFa6x/DzVXtL9pRCc3Yfp2FQqY9tpWsmd+ltZbrwo
ERRwt1OAX3b44nxWQpTBPLDyEqsR53usxZPTeNd095IqwBEZ/Mv9ZwWkab0CbhoAjbjfoJ3ZrrHx
INgbu8ITr10RScWZezyqZVtpANPH0G0nV48HuyyejL8LY/Slg3YllGkZbaVKUIE5X5x+LF0y2YPI
VwrshR9HQZelVecZhCHzdaLfTKppy0KjFEUZwpl+PMRDqVfQNnDy38X7eiehSjE+967sNjukvX8Z
AF62BKyOrlvoXEUYiXGL3pH6l01808Wyq2cfm+V/g0lRYK38RMq8mEumE3wqOTnGoR9YX8+7HIHK
8V3tIDpWFTTWIaBZg6tYXo6lE2H0ta3253FEcnBeoYqC2owt4LQhFkvhOiURAcKGKpgyaBxMPAyA
zdPiTTUr6dz2rRS4JMMCGVv5insbihHFhbaL9sn0G9Rybw/vFJGzV4JSS5hhKwR6K3dW7U1Y/VM/
qfKn80f31pBOUdhfsVY58CSBAQEoM9lJwaP2NRJtNhUhcPFZmjWrTxjCMl3TyEOlwJ6p4POIMDhD
VcaCBDIYavGcnNpGgXWf/T2mrQSXqBd7P63rnR4WF6WbMMsMs4Qo2CiUvewZnb6lOggDyp3hJZ/Z
s+hwtfyQ3dwXEg0yHT6DzdsqVRazzAhEnG7GY7DLGTt+YquutZsPqS9qE2QHdg6Ny+FBPVbJOZY0
YQRALhy5SD/GY24PS3uXa9FnpVsOlLYP71FFTbGwN1gz3pDlVlUz5u0Y4yNO1/pXLMdrpj9O4tn3
e0Xg/MSy0KYveyDUuF2pt934KdUL+7wUG0XLUxDuZl+O8WzUeGTBOo0FbaMO3S/74HLZdR5xyidM
xu9EZFdbngI8c7IOHnKQofJhas7ioM71UnJTij2+3efJOjSR6kz5h/OivXWzJrpwX3E49afW1JJF
AQ5RLstw33X++d/fUrrV7/MqPqbmTIMYrCJy29m5NNqhASYqtHiNHyP6MS0F5Mnsz+V1fA3H6Xgb
WgMKsezY0sDWIl8rbq3kXg72qvYtl68VePrz8m15qTUgp36NgSbRNqgw4idfR8P33Nplsai8LMLg
tC8sWwxVz8DQGgwDT6mnJPGO5It3XpSNIs+JLrx0z63iBmo8ehC2+FbKXXWInB7ByWH9f8lssy5R
ZW9Qu9mJGh1F0rF/X6Ea5tKoUYhPVpU3svFZ6XdqJChfiSC4gCiN7ZJQOHm3Xrr7SKuvkwqMfq1B
3fMn+LYAeHqAXFgssMHNmGTgZJhqqIbWNpr7Rb8I9Ct1FL2Rso9+TtO58JhKCfhTGFbzaNwwgu5h
3yV4SJmOKt4cEow6CCKl6BA5T2Fa2dBHKbRw0qjuTMQqXKOaYycwEtHybwEUX4SOMjWRIwrZZvkq
M+7A/jyI6EQ37mkn34rvBZex8iTtmOEO2EvDFouDLKr3sVkSVZklsf+cmP4UjvMTNQkLI1EYnOIU
8lfjazCIiKmEInF+IpYMMqU9MNSdesRiVh/lukdtp/vVLnP+nAXkVCAWWFZmqwZRVI8sQOXkKsSF
TUTFKAiAPLlgiP2l8zTCGQUNtqVNy4XCWLNzw+510cz7prqZmP20qEFBoMP+fSWKFOSkmVMUH2Jj
RJEDndUqaJKnPx8VwomtYDgvpPdg4tUzSDQtXWP3czzuo7i8btPFcspp2Z/3RSKhOF/ULYuEkVeg
FfUVBecr2OpELTUiCM4FRYFVmUUECFVBOfimxGyLkGBh082tDo3zOrKCjokohk5Le0y77eOj5BhO
74+4rrPB+nc0MZx8JH4md5SxviwroQvJpXSTIs3DRfdoXY0u8SIPLzmCQudmZrlSCotLWKy2pb1k
4Qxbr7tkTIkvCzIPlTdicJFt6iWCAtVmjHo9UItzRG08JNo8N1B2bbmMzNiu1f42Hw0nSmpnwNTL
e9TQpOD9UGSTKpxPQno5qpUSSK6l2GX+NU7sQDT6uZnCmq8QnCeaQmsJCt3CJ0MjyJxJni6JLhmb
EBZo3UCIZ6KTkDOmLFdGvLaZyGJNxxqf4/n5j0+JYC+rqlDWrIhy2qkHCoOsLeJZYXfdQ1E9V5NT
9H8evk8gOGMdQFQW4htJ7ihf5cNHffYL0Ssh+wkuJTmB4Gx1jIccy6wp0p+2ttMAi4ejyzi+zbCd
1MDIyqjtzp/axldZ4Vl8L7g6UjLP2HLoGr3qBXTa52bjnofYeA83TzA4+9SkKMKyPMgUXv/caBTs
y4N5UTh//nJzCsTZpSzr9RikEKZoRjtuvhTYMGyVnwTisF95+4kQ4ixCMMfBk0BJbUjUJNclV78q
PzeHdid53TH5Gtjdu5ZPMZFewbiAh3eD2Bx0iNTXjh5g47QmHXRQYOQxtkFhfua8bNva8IrG2VCQ
giG+joC2jJaNeZlDHqcCG9qGQOOFJmMDG67mp2aq5OGQN0wZrOSyki4N0SDkRkAliGhIQmTNwmwD
p2ykCPRByZkBJWBt/pCDDyK5O39KW0XPEwxOz/pFb5chAUZ/ZDugoQGOsWAz8uKwPFG7JYIz28pK
TwC5QyukoEj7CYCDT/1xhwkvZd+6o1t4874tXb21BRJu6vjqFNlXXKVzmoxy+6C+AIZ742K6qC6y
iwiVPOzr3EuiO98Gewi0fAXHPuoKrhgmhcoSc6yO7Ch48Mn8uLaN6ykEp//yQjcahU69x3jpewSl
OhbJWWD0UPmmzqoc9G4eEJXIh85lO5PMw3T//x2Aon6w7e+oUqrqFsR907dfEkOdVasIPXVnHgu3
3IVX0j8ozWO1GwjYRN2dm6bwisa/bJIubawmzLFzHdOH5TGRvEo0iC6C4KxtjjFwFwdZ6BXmnlQP
enM1RYJkSwTBGZsVBqEUlDizzJhcpQILNuJgEwb+eU1ggfWNV18dFmdikZ4aJkUblQfakIO2z3e9
bxy7nYiIZxNGp5auGOC5xfbCU01vG8PqDPovDN13+9FXfXFBaKP9Gxa1wuFSFb3rsH0neMFhWp1f
0fsYXb2KGx1rQ2RE7GzenN0KjAm9Mt8hA+e/MVehNzrE769TL/JnrLYkDqgJPoX+9HT+U22GkFc4
vh6a0UDpZxWyBeZtE9y2NBMJtKlzKwROrXtNXepwgkDqrjvUDpVBKuQbDrvByHvrY3KFnZ2uRkWw
m+doqIoBbnTd0Ph3wUDKM6lWkYWDsdMjbuqhcui1vm6zcpTl5n888wUdYesAdGxBxAs399kSA4sS
qyUC91T4tewPJBSY1OYpmoSoWLmInY98xp/Pk9ab4IzwwvQY6I4efylE/mc7FK8wOD0v5WRo2xIY
Bhrm62sstnIsL/Bnf75ET7mQ+oylW280fQXHHdkgj7Nixik0vfkWDV7T2711n4SCBGNTwV9ReO6k
PiczHVV2cC310qW7oKloUlIgCD/WNfakGuQWEHld79uCHGQiYe1Q9aHTh/15cxWoAc9Dq40DljH2
gEJmZmOVkiNlR1kWPSKIzozz37OmdRboWUNP64mtxl+E2rx9jVl9FS4n6itZ15IKCBQPCXY4l6B9
L5xK/6IGyDWbuTv0eXkzNy027okopbelM9kCPB1pAz/APmd5VA9FEnp1jtt/l3mGKaJo3daIVwhO
vKUJ2rnXAdGSIw0+dWXjymhLIF/fow2vMExbVrFCD2ZlIDJgkuRLkvh1/GWoBHV90WExSVcQnRLi
hiYBIiZ3QeiXiegtUwTABXGlbqulMgGgkqe+9NX4/u/OiHNqSSdJVM6gaT3FVH91a1ijXUiCsplI
CM6VxbEazIsBIdJ0N5Gdrhz+Qggi85UFoppdoYMRyUtwGVdQhEsedfPbeYztNMf8V5sAwgXqIabD
orAvoYBpVQX9S+q0ePoHp4TbC6LzphtDgwtKV1hFiZvrqVZRWtMsN2MkiKTz5vCus3JfFfWjb36U
FQj795XqWlZdx2aOlL2q7ybzoRPFS5EQnPWBuq4P9IhdCfrF7sx9H5RO2ApqSpvXHFy/iYWtnUQx
+Tu+luTj0uBCh+tquE+x4gWvaq3Pss95T7DWQaBpWwVgssbjTq2aiwB3cuDlMzZjqF54pNf51eC0
sY1tcLZsi7Vh66EX5R8MsevUMC2smzv9UkOlVa1EUQVqXPUoe8SGI7uwwBnfXiqY1SuuzHuRBm6f
K/pAVB3sjOTNWtdBTcO+aTqUUOcXYpnIDy6DAg/LbBG09SS6rm4pI5I3i+1dpSBOUE5FlOZBHgIy
oW637A1111jOeevdijjr3+csqovjRio7/H6zRI4W27Ke75cvXSjKq7flsEwWOQkBk+ypHG2RJ3Wn
4o4vGQez35eKQI4to8LL16/f59x1jap0Z7AawgzSN7RAosElEThrEQSnbXmGRVoYX2Bl4X2UfEgf
9ULQ9bGJoFHFQh8LXvH4Bzyr72gyV7h7qMVFNLZ2SD/3qYhNcNNfkxUKF5rLWBtzDOGzpxrqY7PQ
zbBXPyjYXgN2SdHQ4ra56DJhy28V/Q15cFir81xkOLTOJb7uxN6SoE+1d1mRLpdt0bvX5gmu4Dhz
yeUsabAhFlXBpfFpg2cvAqfXqoLsZvPKQ1Y4nNkEtCsUrAKCut39HJQMXN1VXbqbMYQfu6KiOrMO
/sqzhuOcq4lenArvLehoKa9B8etZ3WUJLqvBXaLn8/5AKBk74VX0mywjrgIGheWER8Uje+y6Ut32
cQDx/LzHY78kuAELETl97LTQyuUQ+jjvZodCSRK3+QYyObs86Pv5ohbgiVSE80QkxxpR8FsArrqO
k+d0fhgCEc/lprdbqQfnjWTSqC0Ys9G+RUBw1feOKYlYubcD7gqDc0flYKZjVwNj8tHLt6BSYd6i
67K6mBxpl/ugWPsNexYIxne0ZNr/Dy+j/wzZP8UoSCNEv8/lkkneoa5kwq6U5NDKF0ko+P3/8EeG
zKjGZRC2cV8/I/MiFRUySP0quDKP7a4AD4gbYB2Gn/qZo30XmBNzOG8t9xWP04TcmonUMzwZvSyG
Hx/lQ4tF5hoo4QOnf08QBJZhWFQlbxhJF9qlpJEk1pkRJ7dprD6EYSDvp0jX3fNybRqRQS1CLRmZ
P38XNpfFUsMWZavR+GDguX/4JLiibuYlKwCmKCs3NNN4oT12UngBSMaiYEeU3stl38pFnlwkCefv
kmKsQace4p7n9J6UOT/3X1X72k0P1dfFy91RON22bbsr6TiXR4p2phWTDjvusXT0DmUfJ/KrfaA4
k7N4HQY4RAm6SE5O8dOmQXtuBkhKLnPTw+SjItq2tu3JV2Jxyt5NhaEl0wuGnRsuI9VnSxA0hMab
2W+uxTX2TX9hERkdT4YBIjAuDoP8tlR0Fofj9KiO3tzcndfzzcBrGZaOpm/VNPgbBlgkDak3NXRv
aeHH3JS9oVG/N3l0aar1XaKKJmC3xfkFZ8ic1mthNwfY2u4G803WXuqiAfJNJXgVhyeJoQkGD0yd
iaPaSn6pE7TPC3LY7UvZCoNLwfpsmtNOAQYy8eJg+OFxHpHyMfqU8CPFcwRWHtuiZzbRwXF6MC8R
xokbHFwa63Y2YSnPcn9eEzYjh0I0FB80cFjqPN+XmaR9j1fFwM0/095hixgZ30cdeYxeTLwaZetT
YcMBuNhUip0N/IVpMae0tVLARZqnW/dB75RU0E68LdIKg7NXjBzoqloCIznEqBEMD9lD9GNyMAvg
SodA9s6foEgiLmExh6loqwZoteQN7Y+xsIf+419B8K9SSdfWdaspAbofI7ucEjfUPToN7wiz6HFC
3wTFsmGN31oTDdis2wYkcC0S2VLtZU3vqP2P86K8fGA+c1ijMJVfRcA6HkY5ziAL2JQOTWxrSB6C
y/lGQS7hF964V687V3YujO8C4K2UZQ3MvuMKOO5HCo4JOcBkYXRb+dI1vU8l9AAQh3rJXVgJ1GIz
GKKcIusWFh+jX4TL+UIrUa0l0pigwW68jo/ZNz3CFpbB05zEw5NItMse3yXjKybnpKI0ovWYAVPd
sepY+WlObHJfu+yWU+0i0WzAlntSNPRHUkWjFv47PdLcbMtAqmI03Ei5C356J7di97xIzHreqMsK
glMXve8TZBQJCkVDcuzM/i5LWz9vnttkwFBgeVyS/oBVooJVZVvxUcFDKQaXsE+a8FQuHezA1CII
1s+hO2Mpdv2Y1SlM76LtBD0Im9kFnmXBHYw9RCo23JweYjhnc1ZrwKJ4ZhwO6TG+Cva9H10TrwG/
kyHIDDe/2QqOc46aVrOmTxwoVUK7JpeR6Gl2M1KuBeIcYtiCxWnWgRChEnPTlHbR7xghZ+nkTv0Y
a8+ji1ZkMXXVpoH/kkzjXwWqxFCUOErR6XOsf7DOhMDVvLK0GTe2mN9s0+0bVNMM1OfQncl9NrMj
udoOGc4RBAih3RW39J/zqr/9pV4RuC+VJ908YbQIWU1SPhG5uuwkUWorguA+VTwvuaKy4Z4ivg+i
T6qIr0hwSHzi10ZTnkpzjsrffFD/meSjSQRBa+tChY68/38GPvXTh6HETE+BtKw3LxrdsKsBD/RW
6hWDqFf6PyxVxxMpljThf87dzVZu1dWA02K8h/EFW1kdO9mPn1QhmfPnOyZB84Tc/P9wvOsLwqBd
esAZ+U1X2Tn53IiISze/vyUbSMUIYj7PRwKPPpRBF6GMKYNdBSQV2bw7r8TbYXAFwd0JC3kctbEC
xIS7qDd74664kbzYQZqeOT0eNOZ9JMDc1AkLDVB4X0BzH99412AuGfPpBgbH51I+Fsp0medqcNSX
arSXOhb2KG1q+QqP+1BJLKUlZoUDd+jt7LL/sbjoFdnp3/vnIcLFV0cTlgHqOcHBMm17ExlXqOyv
WuUzkxTnAejEAzf4ByuN2NsUo65RPjaaDfKC36Dn31YWkPWals66briEhppyY1VTAE6pcDnqlXzM
2t47L9T2Sb5CcPkLhq46SZ8tVJ3l+IYWhUMH7WaoRK9dIkk4Qy4IkeRqgSS9vFukC00RKKBIDE4h
9CZPLUnF76flNSVeP14EwvRy+/O/HhX/+Xsjz4scg/GdO3qs0ILwukPRD+XlEpyG7ykvg+Lr18fn
zLiUkkVu2ZHN6V7q/T65DEQ84aJT4yLqlM49Rc4VuNis4coggQkI9FkXzQyIPj4XVgNTRTWCkSMo
5E4qXVqJErotAHgdi+gmSito/D01TFJOUh69fBnLri7NI6OQJQ/5leX0j8YOT5DNlSgR3zq6NSQn
k4KdLdWYQaY0uZKte6W+WYpP501z05GvMbhcIe8GvU9fzu1Oek4KCJXvwt3kZLWD/dHkqtq1F8OT
AHQrp1uBalzlSOuNqI47CCbvzF1zGx9Tp0xs5ebng3+nOQI8wbfTOB9n0bjtMF6G8sTl8Di4eDmu
fOZWO3tsDiwhDxzRNsPNtGItI+f00E5bEfAS4qLY2OHXF3pSEA4TAw/+C7q3qysRscWmthBQNmEq
Cw+mPB1qZfaKmWkTNiipz2YQ2YXykaoCKxBhcELNehYOkQKMqX4sdT8DDX8h4scVYXBuPKH5PAz5
DK3PMVHyYHwN08fz+sBMlY+x4J5RUCTF+z4er09NOUI//djGC+7T5CmdDrJcg139GwZLFvH2qy2H
vsLiVX0Kw6JWM9QnmEMnbuaat92+sydnvGSFc9ETzqamv4rGa/oUZUqfSRCN5o9V4ZH48/mj21br
FQCnAeGcaOFQQB79qvfiPVtbMFluhSpPgudP62Ob2+cRRRJx6iB3XQwGH0hkdYmXFtqTogSCuoAI
gv37KufqaNPlJIRMZftPX6teUzSH80Js5a5rLWA6v0IwcmtMtBYIg3JJpu9G9z3VbyxL9JK7bTq/
FFvjwnk6dUSZEM9BhdBctqYl7wIz8fU2/XPWMFSHVlrABcNm6s0wzgBUNvUem75tKzePQy8LHLdI
Hi4ARkkwKemAY2vjh6q/HZarQnSTYbb+xhcommyhfV43Kd/FQpeZkC6Dt0kOw2HZN/vZZ90eosvL
tt2scLhP06VUHfUGOPLOuJG9dlfJNgbED53HpjnIKBxt3FTqFSD3ibq4gS8Y8ImG5dLCDIJIBYQS
cR+nkpdEJz1iQXJ46dl7qEo0lfycEe/h4RJbNH6wnaysZOIcd9yQWiISDpFNfb3cxz5Z9/1T9HlC
JRQNo0+ZJPA+/yElBg9RjpChI5z7iQeMiYcJK9LfBenLfSzxJSd6wOYAemTbwKjAVWwW2hC+fyFy
3qgtlqYgrKL9k8sQTKwXaKvSXflQ/LB2bO6rw8VA5GY3G60ollTLqo65JZWf7Shzi/Ua4GzZxCB1
I1/9PhwZgeK8V0XTgpsBmJomXqYws2LyfQ1zDw6LfMCbhFw1Ll38Sj8mLJVAxa1SH8673s13I7x9
/ALj9LQvGzkE1xOciGYXl2y1ReiZrtl4OMzfoInfxkOvBkENHV1xfPlcM6N5iIqeVeupzxZMTtWu
8RYPTFmYBKpC97x8mz5yBcepS2c2LZrLO0T8yB7ayMb/aOcRmQEL62/cpKZoJht5ZO14pwGMWJIe
WTVQisfgiu0MnPbqxzC2wbwEw6v375BJ02VslVIIxZP4KVotlUExRHAtQd04cnicBqSClcDQNmPy
CoTTCyMbpLHJABLOERbSdZqGFe1tYRMSPWHE8z2Z8wqNP8BZMrHQDGhy0l1W3eBJE702rEigDdve
4xcOGhlPj06bjbzNcibVj76xf2q7dp9/KjBZ51AnO/4OAfK2zq9QuQsWOrqJpVkjVuDkHqtZsUaK
rLGjz2yl5G88Cmxm1Ss8pq6rfGopadaqIaTEc2Npsy6YCCvVW7fDJpffWb5zXlcMnrRal6dYL1Al
c9PuHmZjd80ubPGAFDydV/ztCIcnew23ErxS8VQBiRVHWUcQteXKGXxcRxZcGcod4uozBqBeNhm/
74kFEwq/QLncZA5qED+BzBwRJzsoDnEZey69ZpmQciG6pm7riq5glQIbasYA7em3C2d5mLoQdfwW
dWOCNTxwKhcLCLR+511sO6yt0Dj3iD4L06h7oCnDvNMRNs1lgI1b5LYxe5eU5EtSg5a2C3e5tDid
WQsMctM9r/DZv680Ne/KGbxaTNr0g6raU/E9F+1yEMrIfb9w7GmAJ1WE7smPYo+Yma2x/aF22Zh2
1F2q8o/2O7G+n9dV5h/fhAQMMygmRjXZRM2pZPpsNJUyI2Hol33dXNSLJwcRivN7qlzpgygCbZ/j
Kxpn8VrUNouWwsNQ5YcU+73yo4kEUYepwjmBOMWUKi3UUwlGToOjpOwbwzl/YCIROFVUdTzSqh1E
yItrxbickn1ae+chNv3U6ptw2jaXiZqlFkQoKblQzdE2aXM04sKv5+UvpeGUrh2oNYQjpCnKm04/
DtJtLiKj3faGK3G4PCALWzJiaTArnhQK3Dzdh19SzNnLPfoOc/A00SfReoLthH+FyaUF8yDNXRUB
E90IaPHIMZquXZfPdPdzpFq5P//FhHhcYlBYrZSOLc4xOYye4mV+iGrUx9EPn7C/y5UuW1GRYFPN
DRBDyWiHRT8Qd6h9pPS5lpnwFrOK5imqP6MLUpDtbLukFQh3io01NWVJDXabiK8Vb2EDXeoH4+f1
RVjf3cxOV2jcGSo1ekmwuAD13QPxwbm2r0B2QrDAIvJgAgIb29bKVzR+n7VeW7oZDUCT6r16BNxF
8aB+bND4ZhMwj7CFeaKnrU3XsYLkfC22rpURKElQdes/ldL11N4T0Qj5ZgsXeLB0DCrqKlONU3/e
RUZOkgQdb7n9aN4RPwLhbrmzHOtKfw5sDIr434WEAtvab4LzA+/uqFu9edRN66Xs8KgG9tPFZ22K
6a5gZYT8EL5sHylLV2Bvm0e5QuS88LJgUxTaIxC2jmypju4UPvq2P8aOfoO19Xbl9A9CjdnEtKhJ
dIipgcfj9GjjmqrT0ltoJvTMHXHJPviO2l+XvzAAaY5+MV9EV+9ic8Fb/y9UzkNPYWV04wBUA1ze
9bQDYaS6PAuOc9P0ViCcNzHDQKVLAGNQr/Td9JFcjE+grb3DSzUU5j3PldQyFA1MOIZKXrRplUxF
5WhNo/RylZ/dxAh9PSluR0O4FGdLKBXkX4ynHgRx/FNKE9QBpvMYjifdMH+iedousH9vGeaWcqzB
2B+zEkpP6dSmEipMiuTJ9DqR9+V7ek7WEFxmY2HLUhepNHBNOXFqGaG0/VgEln9eF7YCyxqFsywl
j2RzsHBqaUAPZqD7SV565yFEZ8UZEpmKjFgDjLcur+vpWCeXYo5a5kv5NHAtBm82/VAM1fzSyoq+
lut61+2jz/ML6Q59z6DpGouzHiUfonxqIY+cHfPgvtIezp+X6JNwYVhKel1HJw2SC3iXKsGz41IJ
8sDN+9xaBi74WiBo0ApwA7j6l5+EWAiMDda5kpcrnVYI8AQqwHOFKkOqSGEEuGS5LTDyF9ymkgBC
JBLPD5pgalGSQmAsN+noJrft3YCUosMCdy+5wJ5YgVYLvhLPDopOo1AeKTSOzLpXhdQBB8/uvCJs
BtrVV+KrknOkZyDABYZ8px6Txxpdm9mF1iBj6Rx5H3giSxXJxDkDo8usOstwhEp/KS+32ns4Ytby
cJ6gzw21LCSm2fOHyDhW5T/oLTp/ZiJN4x0BMfNeVnFkEm1tq78tTTwAVAKnuZl2rQXhXABeNEzM
AeOgOvdRurEwP+YQe3gY8EQcLY50Nx+a3WiPtqhBYfsDqQhvRAOzIv8IPgyYPNbYE94kZejJuRwy
wXV68w6A54T/I7x5+s4lQ5rZa415xXK7csd2vGClh1s4oomazbLnGotLkBV5IQthL4WVOzc2u7YF
GP51FnCYsUV25rfYDRzhUw2Lm29DxauEXOgG7W3dzBYkHO+SQ3XI8bIw2Aoub4yfL/JEd1OmcOfg
2J+zyhRIqUWgicMnS7CsSzEv01qz9Y7YpSniq9lW/VfBOOuFTo5aNCOUo2wQjMfIctK/PjzOggeC
/UL5hE+Gpa0aVr9kN5ZnpCjiDh4oEXbhTfme3sq1knAGvRAJQ//gQsUbLHnWfHph3RsY9VIfZTfx
foPWejuNfD1FzrS7camTIoKEUWm/aGWFq4bl5C26Jdh9SmgFApvWuHBfTHo0wRIQSIhdHVrnG2oX
91i05eeHr0hefVGDmgiPC/0GnaKqQsulG+nekh4XwzvvgQW/z9Oa5aY1xYuB31exj4VaD1kjiPQi
AM5tdJLZBtOCL2RmkT3Pj3kmmMtgJ37GZHkqs7hFE4WeQ4J81jzVuAino0y9ZoSb6g6BInC5ArPl
GYf0rIhlEgGtXa7QXtuWH+VYEK+2IdArgdEWlPBfwtnKB43zMmNPJIJiRD7Hs9Mr16QU5SrbGfgr
BqfGZt8acV8CY3QWvzuQvX5ID3jYseW96DViWwFeoTgNRmtyZZkGoHrladS/SSKOtM1ikSr/AuCH
/OQoI3qBliU3/iF9MHcKwnvmS95ynYPWDswH0q1oiZHgC/ETaliHnFUau08WwTHESqulsWtN0DEl
wuACXxWgrKhJsJtEuzeVi3F6UCvBaC5zjm8t5/XguGBnyXqYg+AeD5kUt0k98nVMSaKmeTQ66nZB
LvAE2x8Ks9mWDmJhA7N9p8FVSuRlxiZLVokyNbv/rIL+RQKXpvFl8OiP0BFvItvUvRUiF46CKZSU
TtWZhOWVFpNds3w97z+3s/4VBBeB0rEu+koHxOBLz5bPsv7iwrgaPOuYebEvauzdTFBWcJzhKpFC
e63GGQZd7inNjHlTVJ9A4jiJqDc2FXCFxNltFedJli1AMslwVZLFLrXmodCE9EMCifjbZqpVetWy
a8x4TDNbbmyKTFa7MA/dcTh2P7DvitUpC0cSxA3Rl+OvoFI+gYQK8y0oQfU/2MZM061YvVB9ZLM1
mSMcMmX29MbeXk+Uv4RipSnqsDoAlQydK/l15Udu9W3ZxYr7Uop1RWxLm+qPraYErG8aIwE5NTg5
75NhUjHjlSu7hHit/q4wsgJgf8AqVE26RI2WDZEtBOwO/S7yO9vK3MljtPuiO/z2bWeFxvmPsNRH
S1/Y0J2xrw5sM1R8GWe+hQ4qzG0IAr3o7DjX0YSjDnZBLGiZul2Q7Crdf4/jWEnDOY4pwWTI2EKa
4NPwwnIueVYL7pn8oPooUD6INrZuC6SBDcYC1w2U4vRbsXUzSWlgQUrS21N7TefH8wJt+gv6+vtc
wFL70lArCb+vxAeaOsrwIRUFrG0IU0UTKQhtsBvxVARC29rqzAFcVPJhKW6VyDbesTMJBAu/IHhC
o6bWjV5XQedXqn7fOK1xMEpBHBRIwW/oImaTpEbTA8J6WCI7UQZbGu7Of4zNj62CFBPtZGBE5Jtc
ZkWdSqWDGBZe8YvbQBXIIPp9zjqqVI8Uq8DvZwr06XbpBYWhzaCw+vs548gao8QEJ5Spw7ewBxPD
JFijZ5nK51C4/WK7Fvk/0r6rOW6eafYXsYpg5i3DJu0qWpbsG5Yt28w5gfz1p6HnvF4Kohef5WtV
bWvAwWAwmOkGmwuG/jCS/E7+ApOWalTVI5OO6DH/rO4kP3qK9+ktu0GKHliEaGxpFzGTqHkrGQ2c
uPMGj40rRF546plq8jbc2KJDbv1DnW3jYmZk1YreSHC2/sCaiFkXV3C0DL9FkGbtkmqF8RLnsvOx
bfjunMMDkmKySZl3BLCGreVjqWN42W4yfw5vB3rs462sHNtmqzaqk5f7y4CrRi4AudAztrZRDRmO
oWx+Grpv9t/L0cMxFr/PnaNWURWdliBUD+2+lLYq+F0CwXGzKrexxODcwgqHLqltLFrr4zi4osdq
w8YS5wN7ZNfBI8hEteX7ywu3npLrOp6kTQMEJjyfUW1EppXXOOXACGb2DpSvXSiL7Mj9cKhV10DZ
RszRtH6On0H54XZJy9WxTACaTJtgC7qBvf2ImWYKfo9YyA6/7hu/LeTn3Iu0RnRkepJK8mQMD4VI
Qmt9CQ3dNjG2qGE4jHMOhcpqWYYIVVLkGNv5OO9ZJkm+qtuxdNj6qSDh8y5/t9UjZIHJOUsDbVF7
SoGZkoMcHUrll158KHIsMLjIMRZt2lsKMEZ3HD2mqaSbjumGextN3tcynvFDL/4IIRW6tH4vJneu
JFrSNGMDUIOUjvbNyL7VnWinrXrEAoM7W4ZRK1s7gDTdtFVBS39ATflrh8en4QDav1eR0ZOoYLB6
nC0grbcxf0xns4klQGpFgkn6UxpjeoN8MpvHf/MLLkGKw8GE9B2WL053sulL8rYXMVMITLG47mfa
aFlQMtcj0X0X36T93aTvrFiQv4hQuGSVjEi/5QAoqpK6tDJuJJR0Z6I5Yykiwls/kHEoyZg5Nm3s
4bcfR0qzWQ0Jcpn5ZtB8Rlke7MNjqfmMNfpjJAtoy/0Nxx1WRRGUc4KboJdImjv2LzZ5DGzLb9JY
kKOtB4kzEBeYkrEAAbcCIE3fkOCqmm8q0bDq+lY6Q3BxqNXjsYuCFid9e4BwwFgJ0kC2L95lEou1
4mKQnoaTHrI7RU5JnDt62tWbTBq+IuDmECxstLtY1mcHWm0izhKRZXwgiiO5CC0sHglHrwItSpeJ
ODNFEFwcMhq5tNAJCZoS7Wij3UwkWyj6fS7o9PpA+xm9j95MHyJyJ+RAWd84JpqT0c+GIjvPgJcF
MZkN3PmQyf7H5WzscX09/ke/JHpMFaHxylm2VdthIgPNyraveQpETMk9lbcSBmSyrei6LMTjwkIg
RZ3SJojZceSyIQ8mOzyYkDLQNsoucEX0Uut5BLIwsD3KOiIR5w5N1BRWYMPX2VBTf4KQxS2RwSg4
eirmf8A5BaJ00ZSYEJTzERPRqC8T+AjafDyM+0EZXbrWfsTQuERVpdhq11Qo77bqlxhX0fEqDsq8
17rc4gJUyaHShpC2AVc2eLuOEJbzUGQ8ls/UZadvcC06fVcD4QKQ/UMLQGqZWl0MCp4fW7RSP6nI
KUQdv6sQrCZhQ7UORwj38SpNpyBfBgRUj90x/z7l1o0U2YI3gdXMGfxcWDRNUbB+XEgnatrGaoKl
K4q50P2WliEUnSNKKrcyEYudadSKwhmhU4IOgKxV78eC6JkbpTEjf4bQ48vfJxwYooHVyKKZdOTb
pQU9kjI2/Yx8TbuiPybjUSP+vyFwH6+qa5Dg10Aok0Nuu6b5oInIvFYrwbpiWgSvbeja5ofhkA/2
c5BN2Oq/mNIcmyi0jpWf7kewt0e+iL19NbQs8bhdV9KiLmwVBQfWkqujJTd3w610Yg33Yq74dadZ
WMclhZZSNHopAY3RQ6LOfUpdOMpGhfCzJZBEEKwkxF/e+kOhF9GUJRSWZZ6JDB4vPJEXu/rdqGKe
QHH+D1Vh5mJvcgQVU4xQYLJMsJmhl5TLEUoF2gVKjPtrGrkJOPNAMYvZOFD/+slnCfOn2VaYMYog
ueRAUuSRdqCw8erGkXpHuWMSuvmW3NvJjnFxxhvRafQuvnBGcvFl1mhq54y2W8E4r0zdlHFGim5G
75JugOAgJyoEdFEO49vTTTlQ8mwmEMwYnqZqE0RXenufiA66d+GfQ+EWz7Amrc1Qn/ZAzRYTrxeN
tIis4JfKbtGB0uH3kzl1weTtW+kxkD91xV/XTjhDuF1MOzpYVg0gDW/OEuRRh+/0XnrsoLFYbsad
ch83zuVY+P645iD5rRxqFm1RiPBUp/wvKym3eojJ9c4ZUD+Jv3ygAYVBsgE0eIYBqjIOsrYno0pn
xfBiptp17MhGYNPaZloA8Hld0+bpFKM4het4cWTloGgjzQ6GBRz2eJ89irqiVv3jbNBruFxkA3Vi
DGXODArK2Ivbb333XGMusZkEr+urfr7A4e55TaWCVBetKV5vPGflS54I7kZs4fm4t1w37uhVerXS
g1xl7oea9VW3K4/RTt6Jluv9YfXWAV59crFeZtAHmZ0Ch81qFR6juTaO46ZH02QgpG4UonHRXI7l
Wqso0MLPjPwGtXhX9+VnNjeClzL3su+JPhEXijKQBtEuYktoQDzQrl06frmMsBa3lx+JC0at3Mcj
JnPgBHV71Yy5V0qY2ihFvHkiQ7hQBOEwKcGAA+JCeZMm3ydbYIbo97kgYKANwAxCLFRd3kbpc2kK
9sr7vOGtk/E9PBnVk66aAZAl/Qm6ir7UFi4Ifo9R/QM1rX0/P0AR68asw+3c/tCtwQvoj8ufShAX
+KYedUwjO8NTmjeBZik+6Gbh2PqmG0UlzvUgjmjKiO5ktHdxPpGbeqePAWw17opPMZ5kMsuR/GCX
QrXFt66S1Om/i96BVj/gApNzEKORwsIMNcMj2j3N7qxEdBiuRvEFAOchBQhFrZFFu85TDtknzS+3
0VOwy/eWw+gJUtEqCgziy5DFnDcpBphgkPXYTlsze/qAN5zt4eeT6rju4sxkH0nqIQdTeGHZ3nR1
BtYAwd5aDRELJO6c6GNzrEuLub500PovRb6rRGesaLG4o8Kss44aE2Q3JuNqIL4p7GVg/+O7s2hh
A/sHFmdEOlSUpJQBHMAf7dGn3NU862EGheu0m0UjPaIdxDeS5UVbRzHGasEnXO2bL7WL1n6HbR+X
TVFGfvIo0hETrSB3UiSyErZ9C3cb8sFRx89jVTqXHW49BC7WkAsLYVol2sTCwnxDIdHIXmor0JlT
6GTk/4dLqMgiLiJoUgNNqhoWFZju6O6rv2ZIZhF9YQ4XEGiZGHGOyqEHfjR30GTXEOnvCjYO3zjW
SzQFTyKcjtqPPdgYA2trCNv02TJc8Gy+SSwBl249VVgmRfkk6w+SdrIrPOEkt1H9iYaClE7wTfgG
sajPg4GiRczr2p2p3JBEMDMuWjEuDhjBiHbPHr+fUN2Lzesg07f9Xzeuvv3wNhcL5AlT1KEFECM8
ycHPUvG68tvlvbJ6VJ99y2Z2LsKNhopTE6CvE5Xz8KGm6PWNRsbD51C59S5DKYLQZnM7P+ibCi8B
wFK2uubLvnolOWHsKi506VARVrcwMCCvzD/wi8+s8Q3SuoK6Ctv7l7yQiw2VIhHoOeCfGOZbkyrO
QBEmhr0BTb5ZYLDIR7i40OgkKOnIYmv8SPNTOz4N8vPlNRVBcKGhtAbwBI7YuFmeuLl038ySQ2cB
yPuy1xs/BBfDWycZx7mb6wwo4TcmohBt4pN6YoRk/XfRPUIQuyF98RYrVaO0gqyBAXaE8hubsbdd
smWFADaLJb63XF5AReZShirty6HDI4LXwefH6TAq1An7f/I5aGm9tUm1rWkoVWR0+Zg7fbadxsqR
xx/6dFOl28sOwT74n91bkbmQ0UPbNDNq+JxVZ24DEsAk+FqXR7U9kvoxNCSXzI+XES9HEJCgvTWu
SwarwfmFhKW9l+NdpO6m+ToQqaEIEhWQTb2FybJkyGJ2CFbPxb66NXesMommbfl/Uh57KjhCRK7B
RQowrtFyGuCJhbVPpc9K+rVXBGv3fhKQ21lciBjjkIzyDIw697sYDGj1deQyQivb109ld2DKx9mj
aDRP5CRc1ChIrQcRC/ratturO0ZSE+2Uq78euHprHF+Okpuij4aW+aJxNTfHXtTDKvA8vvw02jpV
SYi9Wxve2FlOFT1387VkU0E+uX5k6OyZTdVk/R0hxkDryWqxfcvyc4sWIRA/EvPOSCoMxz1d3kxs
e77fvmcozstLierVADkgj1bK3gzmY4NG/ssQIms4t66qhk4YvEIwl0IX2qlN/9msUiezfaV+uAwl
sobz7iQPy6ZC0xhmRu5oKR59X/99y9Qhjw6V8tezZJG8VOb4v3qalV01UeVn+l9PkL368BmCi6eI
AdqcyjDBTCyHZqd+tJ1G2l1epz8cemcULoZqZtoUo4KdglLdL2NyWC+rcTu4HdpN3AzTnqJjdj22
nQE5P6uLspu1AWaNFdrXj1n21CSCAdb1IHOG4PzMKKk5dj0gCiu9iWnqoDx4lcbF04SxwrANTpjh
8MmY7y+vpcgyzue6uiXWUAG27Y5Je5UUW5MILPtD1D6bxsXPYaqTNmfvLqNrbAmeHTOMn0QEF3V2
xezcjDq2R79cNuwPWdhvVL6wp3YaxPESZtkr0xemt3On8llPw7SDqowAjeUk7yPRGY3LwwarLWoo
cePzHZNbNg+fPWUYxpLx2Flt0XMnegkUfLfXy8NiLxcJ7odxDrw035aNW7X3rSgfF303hcvDIsvK
jLLHNsuOSeTLv5ho+nCFtCzyrJfxyN5UxWxYgiClcBGkIbHRdh1Ax9mNjWP2171JbyMU/2gbZVYf
yOwRZqxeshE9DM2Py64gMoCLFWouN01tA4CoRzvzbZGEwvpDhXp2NS5SJEMjZ5GO7TRsKNr4oZa5
k/fUZW38vfgRhl1WLjk2FyBSk8jNGMGcZM+6dOJDg+ceY4Nz/R+jOj9jA8VAsBixL0MejC0bxMM8
vT8fus9sRC32RFndajoEWlTITeloCec5MqreGgM7wHW2aPdpnHpV7LUTAYuS4DazulPPODxTRp33
6KjJgJNm0nUWjddRILt2JtJhWnU7XQGzLLp0lHdc91YO3tXO7nB7JsmmmKMtOmc2lz171ZIFBOfZ
odGkURb2iKjWdaU6RvDDsu/+DYLzbdmYIi3XYEWRHHsKhSTjc6kJeplEZnAeLUkYQFcoMOLytq4e
g/FKFXUarGcoi6Xijjzo/2po7cVS9Qf9hunDhAfz3jimR9YX0naOyJkFNvEVyWqgKaYtgdegySbC
cROeGmH/nAiEO+OIXvShbGDhwuwwqrda4Mzj9vL3F3gxX4dsiY56vgUITd7X45Ukeo9Y3fSQTVbR
amVicp870uq+kEkGKg1vBC142Gh4e72RyTWNRdeG9Si9QGKWLg5ohVpTTRhSe8heNRSs/XTDJNVZ
Webv+7rYqbZAY59ugaYHLbHTiNn1P/EEqLgHm3KPbHgv1LtgVZ53ZwL6nmQFPM/oOuS8G8fn1HUm
0IKTumH9R6mbYTIjdNlkhogec9UlzmC8a9fJGPSxMrBi+8nK7xXZu+xy63t1AcC5dTWMSTKTkT0g
np6Z8MS8U/YscYs3+v4yFgtfFxaOd+9OScdmiABlGjk0nKJt0B5a685Iq20SC9JuFsYuYXGurkAD
yRoThpWPvp1D/iRSnCK0vZpM12WD5h2rlH5ctk+4lpzX0x4DLiFhfngYjopfb+fAtf32mclpTDuC
dm3Biq7vs8XX4zy/yCooMrCvV3msj9iAjGNz1b3qd4CtWoC2GgEXYNwJSAa1SzpovXg02Ldl71jB
XZJ+v7yGqyFqgcEdgWpJolZtgaEF+tdaC09DNfywcvUuJyIo0dbiTsI2jekcJvha6ewTdS8LmysE
gcLmAgWEVxNTY+vFBLIgqrcZdiGqZ7PP5LHIR96Yfi8c0qC3MTBJSBTaE8CmYivJPkn2Zv+hHHWB
wcWKcqhMuYWsHnityKa5bdGSpPtM+ZlNzre7fzWJre8irAd6QlUIeBqeXt+1xbd22AZUMG132Qd0
vtgum6kk2zVWTQk+z/qmrJ8uu7Po97mIkCnR0IO5Cu6cJYdCn9D8JgsSunUIJPKWBU2Wd4ozVqGG
U6AAIkuPCTk0qX/ZhD9EtTMAt08ULbWNkaXwyrZ5YVRwySaE4jej3mKqraJC8HqUOcNxu6bSQFZj
RhN2Tayhx36L0T2YJriW/CFw/kbh+bfqsrFVyFWzl6PRNzfzrrjKHMZxnfiFULBKYBJPAaFMWqip
JgsEFbqlX+bQtYTc568F8vcn3tkibreYaiIpbY51GzbJbbWhO0yMbq0dRkzcyw7BPsAlIO5onTAY
YJc6lq6NR5daThjcSO0uh5ZN/aNBzi8UgRAtH7eJcFMt2j6DZVoFFY/R7/b/PXtgSrty0/3sgxJs
K7pTrHqIAYkeBQ1uYL7gk2VcIkPS9Dk+2oaiapeioV67NR7YqEwojN5rqdESjDMxz/DkF9IC1aXm
vuoOI3kmxeRUmSArEhrFlnoRUlFiD2V1gFFMgUtxW1bT2mmevLE2xVaU761FpqVRXL5QxEaSSBHm
9/pB9ZMg30yN6LVlLV0wVE3RNAQ+S3+3s9LQisI+xhmOdxYJw5b0q6z7QyCaM1rz+SUOt7mGYa4n
s09RnTF2srHRqkclvymkW92dpXtDFYT0NYdfonE7TJqrfohLLFyQb2VpF9Krathf3sQiCM7hiJxn
YZwDAooqiXoTDE4/Cs7WdQjTsGTMgBk2X9HKtbyU1S7Et9EKT2krt6al14TB5gOWgGwFNAAoZUHy
+a1Ld62h6jOJkPhga6Z+YOxMEdXdqiULCO4EzEcT2tUUELrxGL00zb0m0oBZ9a8FAvv7Yl8GNY0H
o00Q4vDISna2P27YOKfobF3dLr9h1HdJInJrrS1gyJg8aPZ1O8m+Xh0zkZTq5fVS+baMqejBxq4C
JoZST9ZdjQbIxERtaKshc2ELtyUtycKTQ4utX0pPVHGpsg/lW63dUfv+soO9DhHyB56xQOK249B1
VijJcORQ0W6HTtv24eikJvoDNXJK2sFVArqZc/pST4kLXZfP/VD5JsUohUR8mg7Xoypt+k5EXSJa
ZW4L2zNJbbOHz7TFLyO5larS1f5+wBKllaXt7J9YOKadDoMOwlysco4eT2hJxVXiqkEnyClWj4rF
EnNHRQoemamAEpnXDvFuwG3MSG3n8mcU+QsXJ9DlaTRjDUugsQT6ZscYKmfMNxYGevpAE4CJ7OEi
xqz3TZgZcJnRol9sGt4V7ctlc9gvXHJKLmIUWRHZiYyvT4bnSX3o9CtquCoe96TrzhQx0wviBt+c
gQm4wNJH9nmaoxbv9cgn5VPbCMrfgi/Et2hIZTPpcQOTQqNyrfGkZd9i+VZNtk0mSP9F9nCxw0R8
sjIJ9nT1J0MC1dhLr7m2SEZMsEFfL1aLvTMgVFhJA49rOldHwh/aTtzHAk8TgXBRIFfTri90mNI3
LxStGZHuKCLy3XVv1nC6MjJDg2c1gwxJElZDjd7HjrhSF3tqqAgCwOr1xdDOGFwEaLO2j20KDKL8
Kky/KiuHyJ4Zf9ICG/NB4Gy5DyVBOiyyiwsJbcOEgZrK8Gxrm7VXGd1d3qPr3+ZsExcF7LbHLNoM
m/Lxqxk7Fb1PO/8yhHDduDhAptROxggYk1l+Ns3uRioNNwzwndIBBB2g92xB6RnJV8HQby5jC5aP
55PqEruXow7QVns/Urfsnj/y+6CGwWsvxsN5OcUYuptJF7ZIiqYDBYuaSAVhtU0QXdG/Afi9k2pJ
WOp4b0k/Gwd9Ex+6qzZxwNSe7xunccOb0XTmD9TplpjMZxZBIevnTEoIMK2y8aba9C0j8VW9F7j2
atVmicPtp1jSIwRsLN7cgzAd9YArEjrqPeR63WhXbkDKICKYWPf282pyu0kairzKGyBGFOzWJIZc
waekFVVVRSjcnqohXzKaNVB0Wl9Xiv0A9Xm/D/6aj/I17zkbw22ruZogyJTiM7X2Q5q8tNAikELh
QM36OfQbhddbq2iTSmYJY5hCHqSvt/QJFGZb6rYbUDOjmWva1btCkDmsFwHObs8TLwVNNtCigm0o
36CFgjjpKQTmKxOiJ2qhF6JxZ23ZD1qcEtjYH1pMlrZb5UsFJ8RlzQs3wsc5dS0t0kHTAWYMU9b4
Fu2xkjq1zFHgoC9p7ab34CYAywnYcQO/P+oQChCx464GwQUg+4cW+znJpzBI7RLxd75RtStL218O
guvrtwDgghQtJiuSNZSGxiDcFtl8p0wZdE/t79DD3PWE7sMu8xrZjpGej8gAZa/qPvLyYyz+By5o
zfXYRrmJVSUQe7C7/YiarElFw6iru2GBwoes0Y6h6ARLyUM+OfE39hqZeJKb6mD/YVonPfiaO+Gl
WLjCXOCaY6We0g7WgcYi0J3/iEhQRYJG1isPichlVkPYwk4uhClNUqcGK/bVkfQzaYsn0Ct9Cmxh
arjaBLj8bFwQ06gezV0H34Q+PFOPDP3cbXSHaS2LCR8FVvF3hHYuCtOekEy15JM6exr5aYnccP0m
fl45/oaglmam1DG+VPNsQMdRc1NfbV3J7aHMB67EQ/fzP85yUYeByDYuhoF6D8yxHb5Ypr+U1jEp
MfMYCtyfffV3F7qFbVwgkS0SFjHzfivDaV040nQiUPsJNWcwnrt/9MHX1GgRtgZbjooBqaIX5pGj
jPd5dQqFs5WiZWN/X4Bo7WhVUQKQpjtU9JgV29QQrJoIgosZfR3OFc2wamZ4T/pDqEaOHbqCELx6
MV18Gi5AJGld5g3aQb0c2uWkrh66XL9PY/VLU2Y3vZ7uk6T0i3x+snX9qo7CCNWuapOE2U6VdL+R
VM+KvisK2Qr+L8FhR7hAUjTTrCgDjFdv5mc2upq78bbd9F5yj30gFHMTrTUXTua8y4oqxe4zlZ+t
7eda6xiiK9k6hmZBu0+WQS3E7TSKvDWzVUQRy3iyMeTSjrdm2AnuzH+I+GcUbq8NUoFpgBA3l24j
v+ZA6V14YkKIwwmMzQK09QzhDMYd4GVN7cHI8DJWhhtMl1qiQuj6NUY/A3DbzMiVtiQathlS/f+x
aEmfjz0Y8yA25Xmi/j7RN+L2nBqW///K2dmnNnSD6GubfeQFZGESt+PoVJq2bsIkSiCNYjg0qJ1G
tK/XI+553bjtU7dZaBQtPkxNDuWwn7pvVrKlteXFxnYIRIWa9ezmjMbtHrmwB10GpapX1XsVWmqY
1bHmW1XU1SL4ODxBQ51YajQOWLkCA7HarWq5JBZUz0TbhydpwKBqkRYxFg6zuc+qN+9SV3NmKMkw
gWjRc7Ng3SwuIjBurE5nX6mr7nCpceIIc+3G0zRngjAvWjkuKOD9VQvGGB+IVDe5/StpN50impQQ
YXCxIEJXb0RtYKCS5mT9daRbTikS+RWBsL8vjt0oVgwZYyeYBJf3xL7qcJlU/9UFuBhQJxLtcpY/
jAdG0jlfVdAR/k8jfHRELrBezDiHA4sLB0ZoliUGC7BsBKxvr1RzuBeUUEAvHEb8Nj2JLpKiNeRi
gzRV3RCyslqk/ch7vJMXG4V8u3x+r2NYim0YpmYSXq5eHmKNBAraloNYc8vMD2fqCBvw10+fMwhn
iEkLOx4igMRKfjCqemNOIgoNkR1cZJuskIS0BIRmVg5VZVeNUSX+dHmx1sPAbzv4UsmcWbKhssUi
Xfm1MWpc1dTmZ9dHL3EiCU5sgUF8gaRQ8jnJG2AhgyPGXSbvpF5gzh8O7bM9XFgrU6yZDBFjr8OM
IIyBrufw3fal1JG+EvCp1A+xsFYhsouLcPkQtmmeArOybgp9R8rPabK5/JmEdnERLoz6ODQCFJe0
E7Qhqz07HtrRDTbmybphb9r2j4/t1fNSMrMX8U63QmXoO5glm1Aa39uWa4mGP0Tex4U7ghfeoTFh
VaS3To9RMJQKmnJrioi9RV+IC3SKpKV5pMMU2z412t6eT4aIp5H9xPt75nm1uIDQRFKtpRIzpaq9
Ur+2259a2HtF6sT5j8vOILKGCwxFqKA2lgBKMgY/0GVfi6VdWs4in2N+e8Gkd0NGppIYFhvNoMRR
b9h5RHfWp+5gf5U3/5dSh8jJda4R1hzCTh/+G3BhbHlo9Ca+5c3bFLRbjHopJu785fJaCj6bzsWL
3uh1qrB3g3YcHuj006zUwgnl+lS0JuQNgv1luD/Ujn67Cd/+FkpkMAb2NtJ58yY4qFfGXt1qm/pG
fEESuInOhQxbj8opUeH0SfjNltw8shxbfbpsjwiD/X0RI/o+MyUtYxjm98E4DPTrpAkoIP6QpZyX
jAsSTOu8GgJgaCfzdewp2tjV1kTZ0tgkd6A/+XsacfZKoZ8RuXCBugcxpBYfyXqcXxow8IINYmOy
Gl/mtPv6BkfIh5LkMyIXPdIgl2pZho3yfIpUtAEkmKoQ1HTY9760nbmwIc9ZZMwW2szD6OecgTZN
0Jgm8m2++RfyimjoYnNW2ZGVRcttPjoxSKcZg7A2C5IJ9t9esIZvUQxNO1FpgRUz9PI6T3VfmQ23
69N9HE9HyRweSjW5MXLRRL1gEXl5XimvyzDtGWx5lZXXyl/zgzPXM4gJJhr0Xuo8k4tahGXQs55m
OftJf/TmN8sSLNzqll0gcNuJWL1sliMQzG6rGqda6lzVlrzLcYH9yLuvswDhdpASlrNZsAb9bnwY
Uz9XYicBadGHzvUFDLdtdDMNM5MCZgi/ZfZBQUG+GgU1k/VrOer9OOsUjAPwikjE7Pu5HPHSRlgd
qN8Ge/V66kE5TjCFr99+qAy0gOPCdt0RM5J1XMrKZGfXWzJ4jXDae/VkX2BwYbuW0EaltTCJTRFm
nto5+bbZEWhPoAs7AmGniOtCuIic12HkSMFrFxCTPQ72O5DruNSN7rUNq2187HF0YR/nfmFdD1Ve
IhIle+tgbsguPHUH42Z2iY+JGtE9en1HnR2E88Ic6i1FzPL/OdwGwW4wIcsgiK2rYWdhEBe7azxo
SxNrAqgj0LJZXl4JDvL13OuMwBe4JKtQShLC7Yyv80uwrTbStekrxGHav2zVfgyJIBCJfIKvd4WG
aZpjD6Nan3rs0Sn8absdlIbBk70VacMJVpCvd1nJZFctu0B11jaNdhnZXY547CO/j3i/ncDiL4GV
1ZtDgMpGYu0CM9/QwW26yCmmwhukB2W6vwz3h8VDQR8iHYhL/GV67gJZK2s4HYXonKI5Uu5YHnvP
Dd3iLk3dSBQG12PGGVDBAixSPS2jE1TCsYCtz053aF27+FqH3iM+E5ARfa9VohADMfd/BnILGtKO
pOoIAxvbMdFTUeDOG6ZO+tPY62h0CJyhdcSt3H/YB2dYLvwG6HTIxhaw0InzFQi6sFaHyEueZtDK
hC/VVqTMu57fmqCJk3U8zhj866uWVMVsNWws4ZG+GEy/zTevqx2mtO7SW00oYL8arRZw3HfMJL0Y
yxEzF3S+DejBmq4t0V1YaBL37aIcT/89AYZ1UpgCNuM3S0OUMgP0f1WPppAnbjXfWBjFfbUY9iRJ
gje0smpcvbvSrH3V/rJTUfsXW5x3u9zUNWirQVbXNrk4rI9TMnUV6rPNy+Qy0eZ8axzNrwqml4pt
6V/e4+yUugDGh+TOBtFVHgNM6bC5J19qruNx16MBUTM/XYb6wxf7bRgfi2N51KU0B5b12ByJZ17F
ByzmUf3FOvbEd9N100AXBtkfCJ3wdG6JrccxXlTghPJnCDhr7RfV9rLpYAgK6qtR31JUiBjZREcx
+G3QspLO0soeT7mFvJEgStZ/KCouADjHI30+lLOOzZtCR+ugQk8g+NTYUL1269vIfxDV5Fb9fAHH
JW5UR5dZI8PPO9t2IZbU59CDKV0jeb7sD6J149I1Q0vHpGdv0nl1nw+fmqFyLwOsHpcLQ7gMjViY
dQxkfJhM+ZHM11N1pFns1OknCrntv5YOZJeqBRj7ZxZHF+2SQgon1s1QfInLb4E1OaHo1WF9By1A
uNDQFXGbdS2z6JmCQ0nxcVNAh5xFHEZH9hHZpbdW8VxkcmIroUXxjUbXfGGztsYn1q7TudqVeDp1
/Tg+m8frCQSBrapTAzTpqseoKL6VC1b0feVPm8q5xivLRkRSvnrDXyByB1WYjmpZhFjQOLgtielE
yucufbZ7261zCGhETp3UAq9cz6rAowXqJqKiN4hzS10JakwfARO1pgeWBYd+x2R92Ex2dKhz5/Iu
WD2LF3CcY+I00aw8AFwg35Ee2WKyz9SHyxjrjrkA4RwzU1JNpgyk21THEFXVwNM+1R7eFfFskLn6
h46SMx7vl2USEqlMgDe6TezEu/iQulXutM/ovUXnrb4XDmmvRsUFIlc3ju2mUWcJvhmoshOkYDtE
Vlodg0QQ7UU4vEfqqASkFSyjre3k/dFsf6X15A65qLgl8AueJM/uq1juawAV1V3zpVO/GiLe1rUA
D2UlU7YUxbZVmzsYcy0Ge4uGSSopum/pda3tLnvd2gG//H3uXOzisLCMGr+vNaozkx9z60lDfqBf
FfnxMtLaWi2R2N8Xwb3tJbmre6QSqbyj5het36bp82UIkTHcadhPEwnCFsaMSeCokKk2P2et6XSg
mMzuL0OJvgsXgCJLDpOwk3QPcc5Jk9oPalGQE1nDBZ1KCuahirBgdUwwP9lclablxy318y5BYasW
lC5E34cLP11gm5oyYfFqbZOABEL+pH9k6vrsAho/fzsNg5YoDRYts25mxbOLz8lHIvUSgg8x7ayo
eRvoHgETHvQ6NgaUUz8yELYE4eJLpJlUakMsFbFv6vy+FjEHrB5vSwBu1yttS225Z9/il+3MGFFI
vOo7VKi94Vp8lV6LlkswLgRktZGmqcKs0ain6y99sCvNeUtEBxzzV/6atMThAoBKMrVO0HMG/unQ
V1LPTn+2Rehq7VXZ7mny/V82qMZzoONeGwxxDl9rjGwzWbVH6s67DCFaOC4GaHYfagpaXD0SHykU
ZIP7IbidjK+XUS7vS03mwoA2zZJt5Vg2JdmDT9KZFH+i/xTNMD3xNjZbeUv6gmFodI/cJszuLttw
OVpqfHO8gkF41JXx+5akuxmxd8hSN/8GwW18Wx0gzB1g43eGdgpCcprMRvC9BQ78umsXJ1jWkjTL
VEDYw5NkflfLA9483XF2lLzYGlQwKSdaMy4GRElUdJj20r08eBjmUyyivhP41WuBbWGNolQGidGs
4mGcOYweA9nRc8GRsprSLrb862VlgUEkSAKEAWzoXoo9REx2GpgD0CxpOQEaSNzC1QR1BFHkJFwK
YE62mdUsckZH+8E4qLvIA4lahosBe90cRJPhQgu5GDCmpl1IBHjB4+Q2EAiIvBcFClRMPUlMRb5a
9VwuKBcMxqlqSr3FgoIW5T5G8WcArfWTcjOiuptu7B//j7Qr63EbZ7a/SIBESZT0qtV2u7vT2ZMX
IZPMaN93/fp72JmZlmld8+seBAgCGHG5yGKxWMs5Aou/HYJoCucX6NiuGQwR6YUisXXL75svdGoc
JyGi7lOBtfOPkb6PAMzK9k1Lv5DqYy9CJBCcXf5ZXIexueoRFi6zHuLxS26kttnGbpF86ldvUt/S
C7HZJx6hu+l1EKbKWDjVHt174sROdCrvGPtx4uJlddv1iYyef4aMwOadBnbMZu1XnT5I4aM2HsLo
E0kMZ7L+UFEqJICJSoJ2FCgq2jb2+eaA62uFrhwWO8gVpj6mL4qwqsvc3I2ogYfsTlODkCaFhPpr
7zKe1sirTT9xnkcofQBZSB8FqymSyLmQCekKA55Xd+n96KbvhgBt0OFZf0reVW7qWe4qmhwW7h/v
RFJTAcYOJMZH1gg5H1AEtUOb2KzoOji39RNtGedCijohWgUCMxcA+ae0Cd0sNOzbIgRXCw99ZKTD
GFoYZXEpHQ8LMZ041U9aJmp8E8RfKof52FGJ1oAxZfGXZmfhZ6X+WZp3SyYIXvadLtiVNA1T+IbB
t7CoVZP1JKS4xZABR/v170lC6c/+QB5/Y5uKak27e0TAKy4j604VfgGjnuZ6rFtgS6szv86pPdSz
e3uP9o3uRQa/emM7Vl0RQcY8++YTA0MDSuxhXg6zV4JFgwpCzF2b2Ijj4rO5DTWtlyCu0X06ftRy
P9XfEjFtRJBLZxTWSaEok6m7S3GKhmCeDoIl2/UMGwHs8423i7VGL/oKAnq/Pc9HYOL5yvsGZGzx
oQ/0byIrEC0Zs5KNuKZccStKho4H0x+G9XM0a6eNPwh0Yoty5V83OrEfsREyaTCtaMW+9P4KnL8h
iB/Dc3QkPhjLeuEog8CwVc63msmgGSNmm9wJ7F60+ZqP/9WsOV+qVnnW6cwpNK3NSu7oK79TV/CU
SwE9JH4jqDSK9ojzpnOpLoPZwiQM0txpc+0sKT0Uiio4PaJ14wIxI9aqlDRYNz2eg7if/FmRvNuW
INCEnzBQanA9ZCZExOqvan5Sq1/jEvw3EZwPqFGaSFULIsbYbZVPFrUTEaLtfkD+Ys8a5wSUGQ3X
Jjuj0efFYUOhoRuea29wZRcl7fu3NIQaG3G8SwBMxjpTtmr5OZmAf+B0i8ikd++5jQxmHJsjKtUz
kciIG7u2wHrGuruTOehtEATbPbgxQo/Y7O9JcO8xm7rhGfjar2msDWiWsJJZE9tzUgfrpHmg3IWB
APbWRL2lWpy4jQRGIjB1jXMRioR5HZndS3n7ddAe6kiglsjOOQeRr7qhTuzEyt25qv0Jnrv232Dn
mmxQWdaoYVHutKZZDICDXscrrZ1+NcsnMhafykhybkvZNYsXKQYX/lhzPgAoE1JipKBl6UOpFc6y
fClFqIm7C7aRw53aYgVZfZtCTkNlO61P4dp6TSLCp9vd9o0U7tzWcz2V0cK0oeSgVZbfWYngIIlE
cGd10kypQQuA7pL8Q1Pfj6JCqGhDmPzNOR3GfiVFCxWK3nqUcFjBauM1qfUQkliQWRHtCft8I2rt
yGiNbE9G8zFN7bw4rqt327z2w14Nj37QxWO4jJ/P04emGvHGxZ1jM+YuzSGfCkCeY9TVUT53H8S1
632lXgRyd6neohiJJCT8XLc4SnyXktINRRNaIiHc2YwUKq8xOzXZ8MPQHome2kR0CQlk8FeplBcl
pttY4DasNsbeBzT90UEwJrB/073sD99Z2E0WYg0NyxV+SsnzBF0VIIn/tCLw8XoHoxeC87Nv3//u
D3+1RiuN0w4YD89s5BNa6teFWLae6a0Dzi5BJm//sL4I4w5rO2rVRICM5qro46Z36lumLEA/8I91
a9xh1RcjmXUJqydpXt4/tKbghO4i020FMCPZHFGVhqGirFBAPiUH5SA5PVrR2XSUyD+LtoV9vhEk
FUbdjRY0sQBm3DSp3danJC7thP667RFEW8LdnJmZops1hiCaBXHnF6J2RNGx4c6/bHV9BmomlGzC
U7KelvLb8hZghe2mcKefyEWohylEKNZ0NyWdXU7RKZIV+/ZKCTThJ/LaakiHPsHeK4BKDg3MCSW2
IaqmCvadn8IjEvhWULzXgTV0kmgQ1aU9RXeyJiqpihwNP3uHMYcJHTDQZv6JkdnDcA9uNkf/3mLQ
1GadIrkIJkAokTv8QxdVVTZDtQnhNBgcax/2LDmGU+Z2/jB9JAchuYfAuPkpPNNMlbJooGT0WTvF
jmKPf4z2BHIPxUGQ7VtCCrrn5PlVfP3igXTeQRj9oBc6s8XH8avsLF7vajHgWIiDFf6ue3rsrH/J
X7szcYkwZ8zO6i3hnNPQu8rMWnZFhXrmj1Ftj2rhph21i4r4Mq0EsaroQHCuowR1s7oyZ2itd+N8
zozHTOQ9djvfACRAVcWyNM3gR7KsOMrmwVDwcEhwG2qeche7iaMHAXmsjjr2cE1tQUZoX60Xkdwq
whdmnbEQqJWes/SuMwN5ECS1/p+z8CKDW7q0Bht600FG9BkIVfRUgj8V+Cm/yOPszQ9vveVf5HFe
eCiQDEo7DfImcBw17yKCPPT6oFT+bR+5f+Be5HCuOC+GUq1NyJH091b1Ez0tt7+f/c5rC//3+/ma
c4z220GzVN1dQ/JnFIN3LZoPlNSuOY5Blna1LVmWwB5ENsjPCKCRWisVA0opj/KpPXaBeQzPjUsf
bQ0MnZZwgmr3GOuKzF6Zpgp4QO7u17spW0KEZKT8My/u4zAP2u9RHttK/+32cu6a+kYS285NlFH2
oVkACh2XP2hPDEqcKa+dJHnTzbkRwzlFpUkL0wLRgTvTP9L2UZWfeuvrbU12700wk8uqpREk9bn3
7FiWQ1hnqChV5QORvBzuorccVcTJuR8AbuRwL9p1UocFjQ+YQVje6TXa6j7k3Zc0HB0gldPhV1z+
6kTOYn+TXlTjzCE1st7omWpG7JlgKQOOhi56drCffXWuNmpxhhCjVb+L0McB1LXZZaCt9NvQuNlz
xjgPjLcg0WKQ49/d4gxCGnLczBbEVW3rFLnhTblp65jaum0U+ysHeG8L8weWyR9caqEUQhnnyNTm
9kLRdw6+vLegDhr6ixDOItjAsN4mEJKGx5E+1eFDN4mm9USKcCagDVlTWz1GeiZySpQU5GHn/k1k
oKhLqYbOWLdQo7p0BtRY1CpmnU8Yg18zR1nvRxE62e4p3YjgrqEoNac+X9npicHvHp3a9b4dVDvT
Bb3C+/frRhB3D+mWlTcS67OpAapZg601daERgy1gXEfWm+DjNmt3NS1UN3maLUze9KWM7tBZbi8i
zih+8eAgTcL+UjWFaITn6DTHtlC0Tpn9vovd+ldtTXYTvp8yQfWft7XfYkAQZamYuaY6ZwaW3oDe
bdRnvyrsZTgOv1oRj+XV7vAiODPoCTFDzdJQyclsVnnVZTv2NXd5ND8wIkFJskUoq3xc8iwRq6br
mNtQ5KuGg2wxASeMomhsBrEeVJ1729NcFV6fBai4rBWUkxXC47qPFZHKshzBqhW5bE59PKjv6Qfz
UQrYdIZInb09As81uFopgo8riqhhyVQlqcvZj0bAM/ej03QJDqzouIrEcK5NLesCyOTF7Cedaidm
6cBe7tI+FN0+zH1tbx+2eFt1OPfWtWNoDiXUMe+rHwD8CJKgPGRn7Scb8s+d6A/BZu3JM8Cvpega
8Auu6AWRLa61omlxklzZYUVyvLKLgFGGqV6e2dNBNKR+FTbIOsA/VU2D8el4y/Bp16LVLBKGITBT
jirKsVnAxv1xGTnda4PVZ0mYn1GJgljoCjBhKTpTyzuT+jOYbzWvA64Tykqrozr0jmUQE3c6kPeC
BWWGcLmBUG8jlAsf1GUsk3hhQlGcne4Tj052ftd7z2CdpQ0ItbcIxLw32s2JroH5+fKumrUOd7mq
UV957LzowKa9tF9qUD5UmF5/NSPt85rCRBXFMlTlapAx742IRgvjSAuSQ+ZJD41kK8GIlorlUHwR
QuBcO3qs5kYct5oh/FSL2In6SfIFY4YWQN9D8lfXC6F2drdtI4id/234b9QTjRII0tHQxpDJI9TV
a089VRioFXZxXp86CtY09AmrqgX1+LebubaYwZ7m39JUH91zT1mQ29S2AtWLT0IcCpE87kmwdqDX
lsaF+vG5P2P8FP32loNxshnj68SFY9FefwlcasjWe7OezSIneZWtFH5F8RU39fsv6ZfeZhgO8al7
NawHM8vtgnJuc6jqtWlLKNiDKDk5lG6KHIL8aIGQHq0+gpc3i5j4I74VxhllX6wqun6hG2Nz64Ie
XKndMT2JZmyvrxzohF51sKNoOo42Z5K6lXQmuNaob/5orTvjhypsX2bbfqXIRgI7fZtNWlt4fwmM
3S9GfyoPDFNNTBZ5VW173qGNLM5NpeCpMc21p77aeizQaf5Mv+iLA3fMGhck9+7XG/zidvm4yEo3
pb4xw/G3SaBtwQmPWQAwg6BEFCJEpdjzHyY1NXaj6ZbGE7nnVqXqWVxTn37PPjMW3cjLHNJ6bGBT
PrTCDPKOPFAiqpZOTVO3rm5R3AYR+nsr6oPfjPG/QLnJXh4HNz6wOCH54/Zq7pi8orAhPdNU0bbH
52EKtauVZC2oT4IwYGgDStAcibDUsxMOA3diI4c7WkqzhEU2ZggOzrP1XPODH7YxtTmfrKA+ibOB
+xLxHlapAZir6+tTavWMlljIAUi3DGGtcgwvOSqIEjDA6Qg91Y4rVpSNPM4sB4vkuFtL6ksHAMAc
1gNQFJCHx5vfASWREJ38eSCAO+MX8rjnnyqtA2CpoV8LkCVGIY/+4j/GP6TOBnowLu7KXQ5t5Qst
dMd7Qa6mg6cF7zN4sEvf0syTokcUckvNMclD0jujFNw2SpEIzn2RcNDCBtwsvpQgpXHOI7suBVVO
kQjOa82yaua5AhGAO1KHz8U3lXx5vRJ4yio4xoaC4jJ3c61mppSdgpOlErxhD8AIlkX4HXu+V0Gb
ukwhByA9/HO5JG2cjkB28aMfrM8BPeann5qtnqZz5NSYUhE1je0eqo3AK2+omqAhbiBQOix/EU8B
gnh9SBIQb1G/DkLntbNEuFy2ClpcfIO0sNpIHeStCKCkcysqQe+8aS8FcOFMoYD2QUajsi/dGR9+
u/f2EC+4TSpclqLGWKE4zijMuk9B7AJxOVDKiu/pY32wZoA+Ti4b/59KwUuJ+RzeR2y3i/O69Zwk
gJaDuHTGyJJ0SOJPo+kpjT9LXtIITu2ucWgg3AYvm2Kh9YbzSC2xqjLV4OO1p6k/z2f1kAT1Ystf
CaNoIAfL7QSv6r1TjOZ2MEYZlFKL90VtPczgT49xOcun/pfZngDacPsU7yuFIFTRKAWEEg/YkGij
TqISxzj6jBZGHLH1AFAKpI38+D17G2WiGYRdG0G+41+J3EVihFmpaTUkTuhOwWgWGsLvksBETesr
YwcRvab3IgDophKCrBuoIrkjlhCaLzEojH35pPqlPx4GH892YZ2amRpvilsx3EFrZtSosz7BVqFJ
v3zoROmi3e+HFagyMC1lyme/yNCl4BiCGnXq6yuAvwVHadfUNt/P3UnpWPy9K31z7EN7GD9YorfV
rgrYAxk5PGKo/LiGkis1XWaoUA6KbdWqnVbvb1vzrhIbCdwm9HLegV8AEtTmYA2Bar1ThA9udnNy
Gw1oUfBloCENXB/8mayrcFqs2ND9zlu/lh/D7zQo3qsH+o0e8zv6QfPryFY+Z75og55Zc64EA1fN
UgmiZ4Vfvlpux1zqIVh+0oLoUHjxY+4iyqzAzGfajORCcpcjJpP8RBZ4iZ11JYwpnepEU3ENc9FE
RKZI6ysdVJTmg/ajnN8PtXt75/b8EFhcdeTEqaKrBj9ZkwIhdK4bWfeXIP7I2sPRVeKFfu/J7hig
RiySx0yBX03UZmUN3K4m4Ds4lcY46TKtmHSkuxS/ANZuFAAzeHYUp/TKoBbOo4rkcV4vrVWaWxPk
Nd7kyV7uhy79OOHeAPL8UVTu3sk+EQPNFqaM7SJwGVB+8z7Oh6pRYnnWEVac6I8kjVyZYO6CCMxi
z5UTUyYWS+IBIYp/XUkocQxtNerP133uZ5/W9/1Js/EG8aRjLRrr37WRrTjmYDZqSdZqruEIcelR
9zMvfDcYHmjIPPAnupMMkMNRyIS5t21bkdxKzpmVZ0kLkQxis3vI3fBonlm6K/es1BY+snbEofKg
M2A8NKgTyllJI2U1MbMC4k4MJCr3Ja9EluZ/HFoWSeMCGr3paVeqJbbv9/wCIzVc3mkfRhDxvZ6R
ErEuEq+GhuIkjjlS9pe7N8/KWhVZjd0jmD88h6+ll+G/n7vBgMgz9GvW6j6pfrbfaPXUlt7rndSF
CpzTUJRSXuYcKsjBgJR17sf+8m10SptxlFqu9VEgb3eDNkvGmUOlq8XU15DXu4yHFW7KKYIRGQWW
ChJlB9np4TzihXKcNRBl0o1mwvop/dFIvljNd4E2AgH842rpki4FCK/uqx8GL3/X2QwCVf7FIFD/
doNvWT+C/CqqyHinIklyaXKxoeVgiI91v2qfG7RYbkv30r/YEF3kV4IQak8/ougoHBIK8HG+fgjU
Lmi4hJpfVXdZd4pFqNPsgPAbRDSwS6sYX0Elg3tcZZFZzCBZ1f1wOujdX2Pp5Zpo2mPPpYP8+0UI
U3LjYzWzS0ejhgca/cWjgG4tgQjGruGzfMgdUxhO7S4a0OIoZBKEF5zVAbGnL7UsZfdiGKhuFciq
TY4MUgePASf6sL4TjU/tXSMqeRHJNwHrc48KUZTpeOTrgKKo/SIwzyFQu3+boVsIRhGfe1SuNs7A
i9E0NcM0+CfIMgGGtxgqdomEAUtklT0ijQb9o3XQCzOsO4k6FS/Gf6Uxp7LZwVzPW6Nq4dWtg8b4
VScU1gBnXHhMPxmpTxHg+v6CbiRyhimBckRPF0gMZ/Cc1McpWA/rQ3SmH2SfcRsLsxoiFTkjTYje
SiGBwMlRvhIEUxKIfP5JIkdu9kXguXbkoTmImAQVDY3VAi6XVE6GblqKRfOp5k/e6qLtGUvafcv/
AujXt/9BwR3HfyGQc/yltsbGkEJg5y1e7GQnVJufGPp6iySULCgL7RxBU0ZRG48aoqAVgdcurtUW
rAw4gtNxit1Y1A8v+n5OmbatJSPXJaweEIzgF4n/+u1BjEbwIIPfVSjlIoukz2Ijki22WgxZez3U
Xyxn+jq5rAk+DtZfAnm7Cm3kcZFGG6JnGgB9Oupo0aE6sbZf/YmRzMnoBhDVXHe8vom+AyBbEwN1
az5s0nLDaqex0Hypujd/WMu9/udtdXYeC7ghdZRzZXgnzCVdGneEBjtNGyX0NBA8aas1oMpwbqnq
TJ3IEvY8hamCpUU1LFRLrh4mg5brdTuHKpL6YWAcUhzcNRj8ASg57HpJBAd3b6PQcAV0dza9jCvm
UjXDVOZIXeDpR/VM6qdE1M7F/j/n2E0E67JFVfC6q/ze1EM1VzVJEA8+jxLVBwYkUwsJbvdqIbg2
LAudSUg4aPw7S63rbF16omG63O7dpAyQycJLJAdwDdqXwaqTg26wAnm28EHCZlV5DbeS2QpvLhOt
HctZg1dEOGCiw308tCAfb+1emKbbMw30DyO1QUzEUKAPupSkWu1C0EIEB3tqz+x5xzq0F1BOsG4/
GtnUu232e7fyhUDuFKvGEqoNmq/8WnE1RAFVkP5RDA7jbQRqmEjazhVyIY1zslOEqSCiQ71ksTuP
VT4rMIbEmA7H665ypaMw0coWjNu6C4mc2yV1qktqCv304lv7bVjeJa+d28WLCxIsk2C4AwVWmUut
drmKi6PvoFMLRimvF763dq7BCwFcKLMA1KOcph6+70ADVo6RHPW+OMouy3KJqk2762XICqJ3E/6C
T5qo4zyuqQxtsnZwGrz2rV+N+qfA6HY8Err90BxpKqoGt8GFSnTKK4p6jObHx9GVPSCVuNq7+jA7
6Xti104erB8EEvfWEAPvmLfQCHr0eN8R0q5buoWofvKZdZg0SKz1dvxDdQo3Ec5OXauHBUQ7Aeg0
oOAV+5JB5zmuo0j1pcxpgMu0/BRoc71JBvgsFEwI4J7HbcWZ3KybMziLZKZNi46Z6LljxnTf6ThH
jF0cRTpPIJJ95eU5gkhkCqli4l13lXlflNgoWrqqmMby4nfgT0eWZIpc0HK9lw//WRrnldKsz8FO
CAXNe8VnJJWaim4nllGbDonIve+u5kY1zinlcjHONINqsRKBE8EtgJ+YHm+v354MduPrCozeREvj
pV+PFasKZbPAjVV/HLXvxAzS14dIrPPiRQTnJrS0SqScQERW/koiEGWldvNaUAfGLWKxhgQUefAP
vtzdDAuSF7NEfEn+a2mcdVj89nufioCrrw8QkFxY8g8Vb4rXMLcjah2NUhauit8nn1rjYy5C47ze
DRNZfBxMxULKFqmEy92IknQyFm1WfIv8ovVfy5Q54RzZt7d8T4mtEPb5JmjINNDv9dOi+IbqmZEz
9oLmhp0kxaUWTMuNgLbJw6Kn0CL73H1mzcY5QHhXJz6Yd7EnOpKiJeNOZG2UdTVbEDYNn5LCBv5y
MwgWTCSC2/XajHq5zLBgOs7hgpnksUrcdH7tRIWMWHW7L1xEgLJLJCODpPjEGm1qnnV6V4YfjXx0
euVTTgO1/LOhf+VT4eTRE50Eu3b9zriUzgXjibXmdYIssJ/QwlmXc1k+jC34iKxvt63vatbvUk1g
vVxah151Xb3qTM0nljXtnPIRjJdOhN6o1iYH1lkpag5nG3R5R2x1Q237UmS+qqNi1hCZxoPbyqZf
TAjNq9WW0uyzpqeCpdx5EFzK4zxetwwpwAWwliSoz9PnCpEDnlIN2M3c6tgBUpUcJNd8L4pibx9s
KnPeA9n1POrZFhLt64gLd8gFB0EkgPMcUZjGQImFAD0a3CxF941iirJxbG1u7RXnPKoqKSsjwl71
jftM2e7Tb+q9hpL0c1pd1BNz+2wjjLg0jbnEAz4OoZJZ+yMq6+qPVKLObZMXyeD8R5cYPUj0oJI6
fukyG6Pjdijqtdl1unizK7qOqrd6VfhOUJjO5Xolvpa7/zSKLqxRFFmp++ZOlJXacxcGu6KQmEJe
isdOjRVJypdBJahhjo0/lXnlrEp7npS+QIl9fC36JnMaBlJ7LEwBde3z83RzpTQxhpmmZSJ+M07h
hxiDZ+e+LkQlkOtY8lIKZ99pYihxqMzk70xw6mPMsHEH97m7TBRL7FnFViXO0AerHMHtOhI/JF18
JiFBK2OdmXd41b12SpOtngnIIdT1FBn9UZxvV+RSJXEJUXlU2n3j0bm168G9beV7FoEQ3ET7CytR
8LFLOXSL1jUD9OkMJ578IgGs2+QkIsLkPSe0lcNtUpgOU17IHfFjiTwRcG8squn/N1W4rZGKNI4k
tSf+pALeu3P6OvGyn4X847+J4XyPlubxYHYQk9QPhoKc23DK9NquROrsWdp2xTj/08qxRVQFO0Oi
p7WcMdwMTpRV4OR2EjYwss3+c+FLv6xNlY/QJu8D7US86CR/ixfwJ7E6irBBhN1l/DWBcg3CfQ0F
a6DMXvrtUUFlPCwa+B96YHNYoDH0TTctvHJBy8H/UiDf9bBbkdytDqY3Ii06RBasN17FLAjqo0cd
bPGVK+a/2t20jYLcZZ7MRtfJY0t8zLwC8hO8LLqd/LxtgGxLbi0id5TWaNXT0YJGfUZ+9NUjSXLb
qFSP1B/rpHdF6ZVdlUAsqJrgd8ALh7ND2jdSUmol8c32rP1I6DkW0a6JJHA2qJczGRcGxTKi76qP
Akte3FIEASwSwnnTrpz0IrGgBmlUW0MLSJy5mujM7nq5l7Xiq6B06Gs5nCFknNv3ZWzcz83725sv
UIPHQWoxwZ2EEiSsxaPW2Mv8sAjbV/cuVKQVKLt9MJbJt6+mmVEqScaubW9AYY5lxeUPbHoqDySB
z97JUMP/WASJO6S20AXM9N2ECHONymrCnLYcUExcoAnTQccf3p2sxmm5omB7xx1ggluzWM4EBWnM
+F3KQ7vfsIRKQXwQuJZnFnJVmKldF4fNgIr7c67P6qU47rLoaKbkeZfDH5Cw9YZkPbb6j3U2zlU+
x3ZN4wdNTw63TYR956V/gEzWCiyjPIcOZ87Si65X4wZTqT4GeGwVtIKDHNn5QBxD1Hx6bYxbSaim
XS6mZaRGAchmxW/j97Sv7GV9kEUUhrsr+K82yIReytDKXu8ZNKPfK3+230JjtpfloSBfauJbzWtp
6JF4x9KpOnK7LCTiq7bmOo6AhgoVf41+RBYA5r7Jsnd7d/bX7EUE5+wmzSrgrCFiWY6afN8hOfF6
j820wFKh9xzDvnw3rSaleGmUKvJRzQE+Qik/t/Orm+gvRXB2nSZUC6cONmap7Rca04+SiQcMioJv
WawXTbi7hwCDJ44saNJQ+mkGKoJWa4NdLIbgyLAjcXVkQPkKMC2KiiPfKBvPprFUegQvtN5LaQmu
vqOESfsM/YK0tomCV9KH25qxX34lEal2C39QmuMrc11YZqlcwgzMcbCT/MMS/iSl6XSxPcUfb4va
mfjBZAWK3GwuHM6Wt4c5m4mcyLgz0iMj52ic2DWP5F0koWEGNy2S4HIdCGReJwQuZXIGksRrGIc9
/Cxj5vw92r8+DC5jHU18ERbt3pnCKAKMXceALOV5gktFRg08h5cN1a808+S2sdvXkt0z17CVwcWR
NZHqLK+gkGU+9snHWdSItmeC+P3sUsIgzFUnpz71WSWxBWP9D6WfoYLfHcWTG3uXA8EqoZMOi3U1
L7BM4KWMUwtJtaI4GIMTWasDvntYnX3bAq5DIQt40GhKwLGyLPQJcn571ueV9Cze6g3HGqcPWfH6
ebwLEfzgPOip+qpWISKHE50LxyCAilvd23rsnh7NtPA0Rk87Wno4HzR3fa+1Tfo7vVCieGQe1QcN
4/nUz/zuQESJ/p0nGXq/0WiO1l4DwzV8VWSmi5GHFlUQEmF6iMUn5NDh5LD4q00EB3XHD6FpBOMH
uCiwUXwlqck1AFEjDPRpDe/6pyrlxxbcPU0whbrg5tuxCIiyDKqhIYEloS4tItdDSwbcnuKHK7hJ
1Wj1M0xkOLe3a8cVMOQSrBsGKPHI5B5gETrLU3REQJ8WlZJjk56TXtDatROzotFmI4MpuolZu5WO
NM1x+Wn3rGO5CwqHutGROVPUf/03DFBaqJGhUQVj/yjP8vXtKB/Q115MCIFQnZVsPJoRkWtu/MBo
0JeDJUqE7/hu9KzheW4ROCIQDnP6lWOpqHHPQhQnRwUd02RFAIjOIpgxFiBOC+zsGXKR6K2EUOQl
+ROWDIu6mrQD72ftL8OBQZ91gj3bsT28MdBNBNeKs8WbeUUia+iXFmeqCIroZGUCL7Grgs56iLFm
CLw4266HvIzaolF8ify0EjudM3vJBKa993ZB2xVucRDzIDnIR6cDrauhV1NU6JAIRLPLfFi+la2t
AyaEzdGKuhz21oyogG3Csx9dmnxqsArDFrjRCcxg8qL5rpSOt4/qvj4bAdw5Uo1qkfUixjlC75WO
xjXlfe11PkMbWg6VqJwkFMf2cHNsq1oJDauDuNSytRNrA2gPLS4OtP73QeQLn7Z7xwjLxtJcMgrQ
/DTUOsSGVVSm/DxooDlsrqy+Y4OSBRx59foKjEUpnAQ8LIseeAscKrDXa8W4IAveJ/bvMevRGRKb
QRdIQigBZtBc/AqILRNvPgygIEfNLWa9YoRiqkr5OVzpANyUoWQhbtrdFYOcBrNBHFx+Ps+Mq37s
9PVSTCtsBtw5vhRLp2BuHI02V01XspoM5TxPaFPLznqWOUbiLNUsiIj2DBA5FSQ5kOtgiGtcJCHV
Y6T3EaQoj1S3W6DvhS7gsuu/2XqE2dYdA0R3K3BBTDbnjCbkS4NPJ52Ma9ytrBmPRRIpCrbqd+M7
w3l4S0nfYuAOsD0Tc2tXuALW2kRqpoD3bJm/L8Z5CE+GqCl5xyMZqqzCuPEkVIEreKnQBHDMIZWq
FRgPZ1U9EFPwDNyL9SAAdqYDAAR3EufGkzw2DeBIoA3FBTuwn7vNp/6uvevcGbQzBUj/fOE40p5O
CFZY7y4mQa8KMBA5Y2Ysk9G8BlLtInEATOZlQeeGj+nqLSDhE3eU7Zg7nkm4cllsDrATbh0Tc2iV
SrVWf138IvWI5i2x4OW+Z+yQgfyTigZbWAa3lF3UzdOiRfB+PrurYl/+Rs8MhIm9N3P9DXfjVhxP
8FbSMRwxDCUz93fGKCheuKGvBmyGbLgTgTHt7tmLbiq3fmvXz2GPJzWbumum01AeX38zsnesjHQE
/NHVbETWFnNHmhzagGf1bIEGMgvAdZDb/WfVESPt7NqDgcYo5L4wsMAHmDrt1bArYIO5Gtmr8a2K
3xvZHwKdWOTN3RiAg30Rwt32XbGoS2RCCLqevzNuSyuyf7KZHcXpPrKXlEAe2wReHvyQBgAmxEx4
hnLOwmopKNFj2U8meD/WGhwFhYo8L2ExuieQtudrt9K4tB7Kwn2URzD3wVl//s3E5U9f1Wc8feGL
YF8a6sNImSMRx3t20JCiOW+V8IL6PLsGVLOczk0f2LAEepzecrbQO/evNC6X0yXS0pQWpE2OhnDT
Vw6Wpwb0Z2sz2l+RuD1j3Erj9q0fjKQcJkgLo/t1OkvlXZ4IYOZ3RJiUuVy8etF4yPu/tUnkqqms
xU8lX0ucovqYieYW9x6JiI7Yq+25AZ+/7NGvixmGVF3Qc8ooHap76Yf+fXAZqEDtTHexZL/eAjHP
gDlnio1C2wVTehPeZppkdlq9rP+AgFWO5MRfaowWSKfUE42L7S0h3obI7KBzmD15LqVJrRUvax2u
fl46evcADMYw+XhbI5EIdgg2Co3rDBpABSKK9bTKlW1FTjSEomXbcUvmVhH2+UaKZNFYTnrchZVH
n0xwaIduX9gDBp1YBTx3lF//TSvODWp6L0Um04pGSFgdk8mu2je8BaAT/jCkU3Snc0eorofWiEK6
IuGbHORPjMFkdrSvgGuxI7f4cluhvZv+Qhrn+rIqyZe2Mpi08Vg8xe7zIOYR2HNAkxImJ/b360U3
Lq5QcguYMJK5okvvd7N/5WROdJ4dVPgxf/wGjFOAxb6sJU9vVYcdWBwBVgjnx7BAWfKlQAPB70fq
W96MeH6YQEJh3f5XqfpoDVt0IGorwpjFQ7OCv/RYzt9AmeC6mb8J9o5ZG3dJXsjjXLsZN+WkzZAX
zh57IiD0dHpAp3nk5+yloGQuHZF/38tvXsjkrBMFEYr6G2T+PQ3tR5odHpQT69cSgoEy47tSEMNk
GDbAgMNVFJDh5uqVjOBVkp7m5mmRjq02+SQ9K+X7UdgzuLuceAJhYh2py6tpcoMWa5usM1TrnRCv
4tdSHrDBIPbE+uf7OefRV12lkwLfv3SoSn2Jfi7pV4FF7IQWIO5AlhFdbgwug3PsWTomhTaOK4r/
zWeA05wMD+xUPhscl1zRrMTuLWlhAhh9jpjxvxqTVVv0tE9yv+JJnB9Z2NTfWd4MQvDVK9zyXiRv
b3+24jhXJS1psloTXsSm+jTmf6IlRHSd7ESd2CAMO7FLGP/ijLshNCm7MFrgLhhhROzEj+WBAcMl
viTK0+65QswvYsz/GU2F72WQR0WLYllecJDid+zNg7qe23ylQM4o/PSTsHdiRzcWbAKoidnFFVi8
kqtjAnC4BeiYNGBhoPlRDVQn9/6HGckd3SyWEkZvrIzcDz84JiFTt5hjAzf/lPwAiMEhdg1nfaKP
zDCkoyhXslMWgzgDr35kcP+PtOvajVtZtl9EgDm8Mk3QKAfLeiEcZOYcmuTX39XyPRbVw83e1gYM
+EHAFKu7UldYRRM0H6OAUkyiNK6QWUBRweky3enaU9d/T/BG2davlaAG6PTSb+OuAB/2I6FAnGUt
NhF61jg+644MRyPi5LpXeVmQYIxEatZkKAWQUPPSkeMOSJKnVr2Lwx+fYQWgGSotYp9VXUnbx1In
J3iEpPvI+Dq+1LxAZv2wMIWE/Cly62zFaMo1KW/VDJFFdBdYr2Hy2BscD8ghobMtLBPw0kUBWSuV
vCjCsS0qWxXd7YOiOs/4INz5HzbY50aZd0UkENCQUHcIlK+CWmFC41oNvo2fCMs/kKLWfRHNapNQ
pwK2WvlD+ywbJ1lBKnj+/t/YYUQYSJ56NKW4lZm265l7GcvTMTfYqW4tcCLZFXv9gR1GlKVekAUr
LWbfqKbaJtjOa6dYKcHRyXWFeb8fKiOLQ5OVqo+0EMpPyEsAxxAQW5N23BWGq6JGmzBkIFFjhxVD
pu+nsLBm6EsYaRe9Gjpd3F70Ekcr18JxrBZHZwnsJsq6bIeg3GlWipo7Hrcn4gGtbI9FydfaDs21
Lr+fbu2ClsQYeWtjMg2Drk9+IfgGIFG4Gdk1n7MkwAibalhGjM2o4ObQHcrjaFtehu7A6ZDzM0b0
t1g9XdJipC02Aq1retASIns6joj2+x3FJClp1ij/F93C3LtiRCKdg25AKDkh/JF3FLVT8FTUOrDS
ls7LC4q7rbnrt4W5ch25baTPmeAEZf42GWukt+viQhschYvpckYAjXrIZWMQG7Vq1OCZ2wpIlWSl
jHCONLY5eRTOVT8Mx6C3sWiqfsCeXqBa8zJ9PKL07wv17cIg7GMComn5mlZ+qP3aPrXzqgDDFXtL
4WzWlg4C0614nJFva3fRdXgp3ZJnirFVAszJ4ZA8E0WGJDVZC55MS1D7WgVJHVCYdNwuuU8d/aSh
dkOfSTMPk2/1DDGgAzAUQEWc1cdToc4ydPShVKScDOGEAGiboTPbR/mBWND6OzJUOiN5StgqxFDw
qtBHe7Yu4sQWI85+pvNdMgwNJrjvc2E0xgA01Kpxq6p4jkPFqQLZNRLVQTHkoAmvSYpohYvvtXpb
C+6YnASRCymMSpxe+kQ8w0/84KdyVT8PnoKEbPXY8YAv12/rz2kaTNAijSamBMs3Tl9TbL8T8tTf
vq9zy0QPk7bp0PAbWWbK8kIAQy1OOjGA57XuqRehz0DllrhvKBEur57yD9RMPNLxnjkv7KmN0bfm
2MxvmC9ARLmgK3d1m07oFzs+ACU9nw+GHszhHwV9hbyflfkmFV24aokIhi4wyL1xP2OBAc128EzT
mtgvCJ1VpZJkULoA4ViJntIptSPTFcKOE76cP6Lf2MEGL5owwvuFUS5SYHkMxnhoQiXY0fUqpjtf
DdhXTAGA+Pjq/0APORwE/nROgLGHYmX2ymzgFU3XudByZbfPLqhXfpu4c6a7T8gitp/8occYQziy
BjssYQxROQKc3bwvid37FImqwIgSF4mKxizn0vFOjjnOoJpDoJb0yIldZg90JCF1ej9AtePfrIBY
U+Ulb4zRwkqXyQg1nGUTeZV2NP66UZvKBoybiicUli+wpT15zkhQJDAVo3CZyq/Say7vt69nVcYX
FBj3m1pGgz5MUBC7k5Ifsuqq43UKrR7SggQjcGFYDgTr91AJ0G8QvRS8etCq/UHzDPo/EJorsEIf
rZ0hxHmvRZAwcYe3Bq48QEKZgo/RpBe3erfmLhbUWPM9a1ktyd0bteqQ7uOj5VQegOgw85J4IZ/e
qkC/c2cwyY10yNRZqmgwcUuh3Gi1UIHBo92DITeltyoOAJ2m8GDYXcdiqivRFI1IpuDNHp5C6TQB
JMwqORaPauCZhi5oMAZhjCs9SVO8pCTMaFTkZrKOUoiIE4iMLS+qWD28BS3GGnSlWVW6HENBXaHb
0V7IAOuysskb3krxPFfIOz7GHpRCKA3IIULU89eC3HSxDKfBSxyu8oTuWIyH0Nwha8BJXyt52CO5
9tugYlP0Tbgbj8kVtagdL7ZcjZ9RCsVUDXwt6DHy1/ZCEpUjYglh3wPx2aIBkku+YgWIgcRohY1q
4Zdtm0QFgBWQJUV6AIvoRa2SWc0GmjeIH4vhtcI0cD/8ysKUI4irhgNFV0TM2NWoYeDqI6EkbOVh
zCDt1BVSpFUMVhymawMtmcVOFj8RRS+osQ3vs1SnahOD2jReV18bsXTGgadb/8CSJdIdgngPsHVk
fTY1uv0O1qKGu5U9gFt5RrZTdm94wtyl3uflIHgotAf9occoc9apRRRoUObBpwh85W7u/WJfYlWW
cKh5gAtr6rUkxmizgVbqTJ2oNkdemPd2+qwFMUcoeDQYFZYGTSgDCQy1Q+MXynjTlL+kjLdx+8wn
oriAcUkgsSBON84We8cYXquiISr8KMJA4XUyuNsqdK61DAFGh0w8p0a9AIEitpuT4o+HzKU9Ba2r
9gBN7T5VDmJoMq+OpNfCCHAlha8ajnpr3tLdi0Av/ppO6Ar+N63nvFOkf18YCjTVp1jSEBa+qDy0
gt+M3vYpnskCwxD9++L3SaYVrSDh943iWoT5wVMg1W+3aZzH4wwRVoOMIskIFYXxhyXgCUDBl1u/
/zE0WOtUP3yiX4whyGhRg1760ZhAUBivMMYqibc5r9mdd3CMEgHdrNRrenCS0Nlm9JR0TmZyvMS5
6WH4YKy3FodCBpEr4Nsxyei3jnlQ799wzF31jnNJZ2/Oj7TY0fCkCWYxjnBmtCejx57I/NQeRFtw
edg4HJFm879WHxRa2lBCKDFobmI8b3Ny5lsZRhi70EaTlkUafl8CnFA/xYfWvJOSxI2zgWNIeSaI
TSdinRyWGg24H+3axMM2v813ltd40T7BHAp2Y3u80Hxd6iyRgttj3It156ibAcZINnO/QwO9elF/
nYvH7dM7d69vx/eHBOvDuxSFzSK0kL7GWCSw4JHsADqw/XsqQLrZprYiCyZ2X8DB6oaKNyATeTWh
KqdTKAPrVQ+cGHgU8Wi5/40EIw6DlKvzVIm535hx8qJJ6Hzoq55wYNbWGcGYgUIDVrTufbSjqNvr
s9aAkbbsTp1hfI2nZvcZRpDPwFI8PJbYpqlwnMshNefcF6ubWTjpPFzjFb3BXbz/PmPRSBvpRm1M
uT9aFqYLfiax5JXNwRL223ysuQPAG2ByR0MCD9P3jM+RGpFEOmbs/CKaTsjSvxrakNohEY56IJxi
KT7OWuxY+viUiI0tC7qtkfwaxXjOjPgqw4vvYNxSEJWDlWv4jrF+rsy9YhG76U5CxKkRcvllvBEA
mYyEJKCDph5/OL1FrNjIjpY32acLhgvyt2E4ICuWB8zc5JgMRWTquMlOjBwde2SV1rYKjjiuGYoP
VFiRz+O2CiWwRbBKAa1ZwUG6Go5T5pSH0o993i40if7ehzcT5crCqLQmwq6aBiM2A1pXEn2ucn86
Ctda5MpefFRvOps8Y4jobW8EFkbBO1KIW269Y8U7fiDOygrp0VMztrlvoXxta3HZ2rMy/tS6XnfI
DKkpiWQLaHwSeqU9qAD84fkaaqe22GekKBpJqDcEXyAefy+1jZ3OE3Y0Kxzwe+B41BgRCgr0RGUp
DttAep2CbQLt3osffieceB13K14Nh4vGflwuUL7YHGBRpZIUCQNuVrxtenuQryOd4wVWdX1Bgtrv
RZxr9WaRKiNIDPLPcf7eF6FTRnYwf9u2batuYEGGkVGpExKpNPrc18TgRi+Ku5Zwl6esX837aTGi
KBqROeQ1WAHcxOToR4Lh1+KiyOzf2AU80eddDiN3ZK4yExgQkHxjcM1vKmAGrfrH9rGtBbofJIAR
N6BoKr2kgacuAwgWfR8EpyRDmRkVWUyOcqjRV9q5Kr1tI0Doob99zUIYhqSMUsMiuCWbomNr3yM3
dlAAlhwKxy244fdtgutS8U6P3uiCXhZOKSZYQG+QYzuzbkOdJxT0ErY4ohwvKJC0EhNMfee+1Ojh
VYEOSVsrq8mtiIBcaq8Mdz3FUNtma9WxIWaj824W5jzYrDQdgtCxKp1a5GA3HmjjcYeFOgXmvoHV
zh3pXPU4C3psXhr9Ka1V6aCXPiW5E2MVF8Y6T2GEknPqZ47M6VOjQsceKnpM0S1gAXUc8AMfD9Uy
WqPGhsLcr60mdaRm/I4RQri3VlRtdDVGtqXXoyOEib19rmu2akmXUQa5qSurpRoXdrFlNylEUtUB
Gakmz9WUcAzjmnoviTFeXMqmscsqSE5fx9gX5Ld17lQ8lH0OR+zbkhiDlJEUJ2nUxBax9l0j7vyS
9A/bB7d6YVg0/4bVrWEF2McLS6YYbU3AQPHnTDvFuXA0i5wcFaKrzkiim3zo4bWTipfeWFNvjHDh
FOHAgGLDGH20BQp4EAChNHxqM4zNovvClRW7AwTH7I3ItNL9S9uc8kgyPsBMML5opBCRfDTsvO33
Q8Ddw7BmJZdsMeJfymky6gRsJafiUM/Qt/qS9j7nCAV+YZILS3a2maI/eKZvi3Nk5H4IYz1taxCc
SHLUeuN2kEVbkVDCTQXM0iacuJx3hozk91Kn1kOHM6yK6zG7FK3DNjtr2QFAEv6RC7Z1c9Dyvkky
EIBTM64nDwmCF8GJHeEywNgOBu/48I7nMNgIkpc0mQf1oKuRZMagqV3n2VGtnaSyC1Tc1UN+itNT
ctfeGDVNTHjbzK4eJt4ctEMZw/0sJMfcpIWiJw2CEqkr7+NAEh6FquLUulaIAFBHQeVbQps3hl4+
6nc5SGKgFirGMtIjSXZ6znFoK7YQWF14WWAzFk6RLQ0SPeiKpJBGv0U7Xf8QBLaWcEKBtQtC9yNg
hwDjJalnWCnS2JO8DBTQ8C4Vn1xG/mDPV+NxRitJtasvnsS77ZtZ89IW1oAgWQSQDPzHiIRep+OU
k3r0k9IefcFGQ8QthRgdMkAv0AHJTySpKH8GzVABovHtgxbBiDDlOVbQBKPfT4fup94c4x8clugn
M5bCAtwnNpdr+HkgJX4UhLCIFUChg4Jy37nllbJvvmi3/QnrkLlr51ZcF7qMRBPT1KCDcfSPpGa8
WKYsmLAwuE8uG9HambF8sObZrpN5v83WmvgtSLGTXElRZJM5z6NfzDeTejS0ykmU+20aKzaWjufo
ED0KvMDmXozGwhKLUiaoJIT5bVib5m5u2i99WenE7tJYcfq8/2vwGRTP0FdMO8wVFfN+jIMUmk4a
C0vu/TSbLtC7gkbI5GbM9b/eqAA6JlwtUG5UyIfC0InVNB2FFuU5CT35D9HcNI+wWCg6VHXScIK0
tcsy0M8EwUDeEqNUH+UiHfK2bhOJ+N100/yU9ceudD5zVe8U5I8UUGYXSq0XiY8o+0Ikplta0iUR
w691VdqyoXHc4bmdwOwMlpwYqBRjscqZ2o7jmEZEoAj/J5QfHyQ79EzXGj0dD8vSJfup4TB4plog
SCHLgLWs497YhOaI0mE1ijHxB30ftDDqvdcGNtJy7vZBnr8bQIiG8FQmAOvFpukbozLifBDQVqwB
lwgNJqijyGj7zQ+0ZMyLzc4kg6FGvdjC/PVCmMZqYGLqSTnV1s8wdJWIkzZfvaslR4ykS5o4pKmO
EZoB4BW0QbBKHGDMtX57om+v7FXmhfDnT3T062PEhQ5vQ4fPBqobIY66TlTp4Bjx0K9qz/vigk6Z
CgdeIMilxYg+QpwI2T7QGnyKNThcSNUuPtDCV7bref1hZ1EFZQwJOWDa0Y4TttkEOWdRa8cRg/Bo
qRK9MOFELWvih2k0DRuCqWk6W5jeNXICR4axNLr+620s7ecAf0/3smYOt8X9zDeCnSU1RvykWhyN
pnqj9rt3NKC9ChAKYvMc/T9wZiL1SZ0J9gt9FPU2SKMo1AkduOs9vA92aDrfzY4ImLkQQBMcNV6x
F+DsnRojFbMVJUOfgFrtqccUs5gTsQ3gcfVuYHfOhNHxCvu4ecmbFXX+QFX5yCNG4dOykYFbNQ1Q
ZMz4XNf1jsPZWXb57c7eOWPurM3mHFvcwJnVaS5Wc9pSXztIulzNKMUQsXVjUj6TMHRwAJ8w+zD2
qJ4AXhFbx9mSYotSY1bEHdU1xc89LDdPPOWq8Sj+PFDOJO/vNwdTbt8pshXGYbImbIyDhP5vM/JE
sKAbWzTRzTh9V694BNcUHLEihkow8EzRJ5gbDItssCy0aBQoJyXFqxLyJJPKwId4FBwtKLBLzpPe
zIsWKAN+hgoPRXIxvMGhDZNU7wKPly9/i2+36DF6h/xlaAgZ6GEQKDYd2jQZ+eGldpk95Tu6WoQW
lhondmuetKxZF5VCFGKAGFBuLMSf1cgFaesas5u7yaPY5BbWHV3SPngMrvMa8+jFnLP5ToxJCDSI
R+qkfCNGR68F799Bzq7LxzsZRj6kSsI6vKiCZytfteRo6Jxn5Zq3hnj8IXCWCBj7eFQCEBCPBFmA
zG9EW7zvvMBO9uI+dOu/Lxa9CeQ7RUZAOnWYRkWiLFHhALTfcIEGStQbKZAgD9rv7E1BidGKHCJu
aBf7GivltiG6Hk++1ktXYfRQNcE+CLFnPUYsUnQcZVuzx0tqjFAMgzw1jZpMftXg5ZzFe7O/MGuV
Y5JXZUJGPRwvdJQb2aBA7JFQQxSH93J7HK2LJvW2Tf4qF+he1LAPmQLpMl5Fn8pKM9IIFt/4noRf
BWC3yZi/2Cay6p81Ce0IUFWaAKA3twhF8WBo0rrXxrf+oXxfOxSLJHqivRyWq3LS5WtHtiTGXEyk
xkWiUGJ168vjlfDXTfYQMzwiAZMK+A08x+mRLphBI4GEXYz6iL7P1K6xckjjrQtYPy+6aZT2K65A
clUY5R0akJCQVwjRBZXuBtGhWwYp4ufIs29rcS5NlKjAMIVzggP+yBJ6RgqEF0gGqQO2EStujBcX
qV0Ry21SnwchcJ6PRFPPkhq9wMUBhkmXJLQK6huSPUUO7cOLfOUqiRziYxGD09/HXKIrtkExNGy2
pCAJwA5nOCRR1slWRUBTfE1+iG1pa+KD8a3ovnJEfUWhPhBimOvT1GwaYxjfwhjdifxEcoiGuEIE
NIhoZ4/m3QQsVe4Vrkj9B7qMVM4dOpRFYxz9aUeTa7UNP+XoD9pu9kT7XnD/HreL3qKOcpSKEVnx
bEo7q4IqigQVJ3qN3aderNv/GwGa0z3tVld+co6WxtWMG/5AkcblC7lpq4B05QjFjg6/kRItzBtZ
O2TbMLD9uQNd8MfYLCCvtWnRgJr5aL7QvpISjj+8DA/qj9nrdny8n1XJoWia2JcMQG4WUKaqu1Ec
TJqRNa/myB6T48QF8eLRYJ4uGA2qxK6glxbZnYUkBIzx5bBvfetSzRzi/m5fyTiucs2eIaZ/Z43R
vlZqkE8MwVr1nMg2fQ5SqC01BcZvBpRLrmyuRIcKJBJuE1GAcYapOQx1KnaRPGLagGJRtU5w6I50
tzrZ88Be1k4UqDJAEMN8HwBfGL2Dw8Qsh4S8bNr6Q3JLACXMSwysHh+imrf19LSVnYmidDSNiGEN
3TYvMbSLQYPUiU8GBB9zSVwUdeoeWS2jw4qAs0buTWcZUo0a488GLCUKlI1wQeJHC++H4EV5RQPj
JwIDlFHeiTEq3YR6NTYKiEl0ZIjG8bGDZZhoIqEI6nw3sBYCfyDIaPUMIY0MGQQ7N8DGMaQKaK9A
epKO7QFv9z3P2a2IB6YKTWD9Aicey66Zq0srxczyMet8Mh+m/qtWXJjVl227uOLadIC+AIrXRDPO
WUJMBTiTHhh650fyE8AKLOUwtDdiVNhWy1tAtpL5APCphgWIGJ89R+aYqrIIlVzq/CkIn8XsICUt
Suny4yjXHMlYOzcAXVlYcwAHg2rYR1vfYOAgAwp575vE2pP6Qm1V0y5M6W9nUDB7B4gmaiQQmWLK
mXlzCXnYhqVZqq5QflW6b2HhKAXn2cWywpAwadJl4bYCpUC3iAASlXUZZrsBIbY07rZlgPX+LA3m
uEyxDCN9qlVXsb4F0SMp/vI62N9n/MaYZulIxkp11fFaay80ccfd68KKMUuC8RGkF8pMTBuA4xDZ
ldSfgvySt4YraX6r/G0mlKXFBGlqnofpEONKxNvhmeKLAzfY0ek6WRm5por8x9NjfIRUCYncdji9
bKydpnJ1dLAZw+22CPDOjzWlgkwqRQSRchTsXM46u5SfR1146qfiTiQ8xTlzSuwZ0u9ZiHWeBFMp
RRC52qMTfXS4fb5KD7ofHTFKz7kx1vCwxJg3XWkUXRI2YK42iBcDvVLO7bKb4Cu87VM8cxAsJcYg
AAe3wV6UQnXH3s7itzLNuJcPemRnv5CK9MN7XssC5+LYpF1jNYNcz+CtS7VdikkH6UFKYb0jrBGJ
X7fZY507w53F2Im2UvJSSqidaDPBTlXlkGrhtSUWviLmxDECPBS4GyV5omIx1kPVWlUre3Co3OdP
FDo23RmPVeQYAFua9lzYCo7BZSE5LGzMFTTrjcnypdAiZwDaTTFld9tnySPDGBFpwgCepoOMpMU2
Ga9U5ST2/813sFBY5TiI2NSDk0O3mY3RLquf7ZZXruYJIGM59FRrgEwAIkJh96pfz16mPkeFyw33
OF6KTQMpGfpBCxWEJsm8L4fEr+WKo788XhhD0WLph6zWsOxaMDuJKjiFYiuZ1xid35nP2wLAsxXs
AkmY9dLKWvCjXwr37bcICB+CU7t55M4e3SXCq3NtShxCPiaSaMd6TsMC9BTzWrSeVPWHnnJ44pFg
DIQVK3qB1nHVtQA2a5h2LbzEKmesftOYgw3GHChlOwqCBjayVrID6wrdknY/3tfKfvt+eLwwEcVM
5KboBJjyMKpGtxFbOwEinw8ga46WrjOE5y3NCNKVJR9dYayNbV01ueq2U+iGlVP2Dx06S3uJ14qx
ztE7IUZTA9ksJqPKVDefXlJS2Zrmq+Lj9qmta9A7Dfr3hV/XemyKa1rKTBN7iXFXmb4cm4cKAs2b
SFq3B++kGGVFYT222h7smNF0Pfflrqt4kIW8E2Pc+RxXWDSMHWTu0F/17VGdXaXhxCbrJNB/Y+Ef
cJIYMeuKIEqtgopZ/GUqd32cOAVvqSKPBuNrevRLtQMBDaInjiFl6LtB7tnkhJDrcvzOCf2KxdWb
LbrM6xlU0ll2m/FbIcs24LOwP3t62hYyHiVGkIHtqqWGjmuZE/kQqIZXCMOOqNVu5KkMjxIjzqoQ
l4OYgKccmad0cKsssuv5PuAt8lyX5fezY2RZzONB0CTQwabmK7GObS3rv2wfGo8EI8tRVoeNIMM2
54ScmmG4N9Pa2SbxDy7tDxsy42LiUW3SZoT2y7qbHArapLRr9tGv9hm7BTx533NsNOd62KSnoFfo
ZUzBk14Mo62NcJ2lZw064OAMHmIH5/xkxu9o4hiiBR+8KS0aKOJUexgz3d4+QB4NxhgUglU3A1Uh
Q/mZSr9MXnzDMQQypb9Q0TjJg0BFEOVKjTt1l+nzwLsRHgXGCAhmLAx6B9WMrXujdfLqAUZz+5DW
Xcy7kDHaL+ltkQgZmEAKt3BipbyUpqGwi/hVHKp9azQcITurOP1+9rwTZIwAMHzmPLJw882zfKQl
/OFLn9gDtkhhZQAtqfWJU3GYpAq/zKO+0aTI3AB3Us6XQ3bBOEtS24NmoGcnRZ9CT4x0rGAo5/FK
pws6OiPu7+fajP5yBpylzMh53qKxmwwEPm+8CMarnDegvf6eW7DGCLkYWEByFAcE2fe9J3otkJ56
xU6efmfYZW6WeFWpFvQYoc9nzBKEM+ihvYtudCx8iq9S5ba0q08K9n6htfGwLaKrWrAgyWhB3lpC
EZc4Q6zBtmtyiKvbgDdGsC6WcHXYUkC3vaqMQe8Lw2xLYCxCLI1r7RlPfyDTh7vpun2GA6F9+A0v
FbV+lH9IshNQtRY1ktqBJCl+mcajxGtBWj+3999n3g+RNZZBYuCqqvilJPtkfLF41fF1Emj/xJYs
9HKzbR4jqUQgELfUo1e1XYbTnRCSwpmjwNuWgVXfhP18/yPEuHQyWHIUKx0SMyiVyeREjMQZkHzS
Kt6k3T9IwjspRhKCmigaNmNBZX8QgNGYwDgujxRSucXgnX5B50/5QzrrsvCHKOvry7lLdHTZI/zW
nqsisZEN2j5Azk2xzj0MpKLONRBQS0SryaWI0DjhLbrhEWGsnVoHrQ6IfRBpvsuqLaShLar/kRHG
4M0igpNRxPWYSf1rENvCJkaO8daZ11HHuxLG0o2FOCmpAtlOs6MgPpCSAzXBOyz690X4kOsqGlt1
HFZhfutHd4i/xH87vPTb+7xLFePc5SonbZeABbX+3vwkyg8MqG6L1T/4n3cSjDsvZqMpKipX2LtM
wcBLZ8BiHPlaOqLbkNtHzyXH2AFrMHKzjkCu9PKnt90r++hJR6PKv4H24t0QYwmmue9TFdUuN6x/
1EPtKK9J9LR9fhwhY8F2jTqW5WaCNI8VOVi5vssmHiIRhwu2fNeVdZtZlESLSVRZRFakKHZT7G4z
wjObCqP7edgkciHgsIJH7Xp0Vae9zNFZhjk2p3zAc487hbUaub67BLZdTmhyrdKoIUAnwPQ0zLF5
mrFIfR/VQfKQaK2yz2cruOewSdk4DyX/yLvCWAWhQ61FqSGAv0ceWmfcx7sBXZSlD1gsTmstj0XG
RFS5NKg1ZlLdXIpGZ2hJbg/9M+B39/lUeLVuONvc8USFsRczMmfYA0O1q7xJhddq3svW120SPJYY
e5FPbZTIBKXFOLWc6Afmi+w+flRMR885joKnWoyp0LByigSUGV3AxI1VnHS987aZ4Z0XYyAKOpGS
01DBMB6zwK/IbKs8N8GJfNgJQABFNFJdgcY8fFGM72VTY9HHUeX16XBOi10mJA7KVGNgHQ/yKjtm
sXDVSLx4l3NaKmsh0rjX856S0BLbjG9q/NeaD9tXwuODCQ+6ebJIF4NIJEpuoYp23nCedLwLoV+w
8NtmosdqnoKCIP0SdaeWf5LOI5/KY79bNzaPjfZJPbZKUDHya0v7ESM93xv7ovS3j4t3J4zGB6GK
6cEEb4QwuIk6R8peZ4ljxM7Gm5kohMXMkJqiTgcBiqgElmIbReoMOnEHIrhGJ/mzmDpZYN6qbe0b
yuSUWbwjWfFlytPWBm7OLu54jwmODVIZy5ADeSIqC3zQaGZ2VpmOGDqK/pD3mVeFnwqQAGCEZXHo
1pHYhWdDHlhBQt2UjAUpB9qXKR9MNCpfYoHKv1g+v3qhKt5J2KaDziB2Xl1F27ucVaiEGiLaPrPc
yaPm0bB4e+FXlWBBhpGbps/CsQtQN0Io7qTTDiANdqnfEe0zQfKCDuMuYnU2Im0GO1kme0m9r9Bb
JbWcO1qVhwURRh7E2aywDBw+qR1fhmQ3mVdCmNvaJLrh/GVb387au9+UYUGLcRlB0mLWukeYRHft
yU7rhEfxQBeMY3XOZ3T7nRQbW6oZ1nVHqPe7s/IjGN3IvBIVTvmQI21sbFkUkkbKAieHNVezM09m
bQtZcFJSXt5p1awveGF8h5YFtZxAtl1BmJABMsODhT27/5Ebxnc0CuY7LJ0WQyMkmgpPaWWn4mVl
eJww7iOqJbGcRdyKkNyJ01WtcUpgvN+nV7Z0T8IsqyHt3YoDjXh5He5UOf/b6X1GihVG/ctZz+SE
Pix1VAoLxTPVfkd4K+h4nDC6H4VJ+rtVyyibU26adpbwyjg8+WU0X4rSLDJqiJVSG9cAO9KRSjDk
3bbO0x85ezIsZJdRecuYBGydpno4z3jsz/s4R37nJo8xk1dEvsTr1+ScGxsxxrE1qDEBPTMEOsVt
XHFs8voj/J0hNlZUA3XqOwkENIzX/n/HnvKi3Y4eXRnKa9ulx7NxfGzYKCH6NQLa20MX31T+sJd2
1q7bGYftW+KIgsoov9C2ei0C2N2tGsvVmgcVWxXlfuK8sLhnx6i/0PaDlPRQz2kkZBfP2D+nRn6P
DgJnAFxkIOMlOd4ARMXDKjT01Q1fjZIHw85x3mxsOcZjMpYRviHEeGap+HNrOKLq6BYn8uMdKWMl
OnOOUkkEHSlMLxLjBat5gHHKW9PF8d5seFmQOMBKWUijEg5+brrY5yID3DRQ0WPSu9tCwlFlNnKU
u2aqB2r3JnlyJfOxr/wx/9lMo9NIl13x3/wRW5NIoonUQwDJH8zhR9/pO6CZ3WNP718O6b0Zcw01
DwAVA8+GHWkYzFjvoob2abXlNZ4cvgQAse1zWzVJCxKM+1ZruUQuA5xUQnfZ1tFJn39sU1hXrAUJ
Rn+7qtUCNE3Ar+5/L/oVkHvSdqKL9TQ+b9JkVeYWxBgtJpEZYWgO/BgDejeTVgnton0a0Z6lVMNF
msgv/5E7xqtnAGipItoLRo7YAOZJe/FGt+mAXuLxN1zzbovR27Se8yyKEQdNTWdbzZ3GwwleNQyL
42M8+yT3UYxuIBSd1Wm2LVPwhal8NKb02/ax8Rhh3LvQFkYp0IkC4Bd53Si7gcSz51SszrzTghXG
uQ96nGKhCliRJFu9fWvScCK8ipwWAG8I66d9IXCUadV8v5NkIS+D2pDwggVJgFC4chc7Yj05iRA6
w6ei7gUlpoJIIrXJiIXmgELrjGMNCCWvm1qDc0scZTIY40CmqCG1CGVS0+R7WZilHWDctoqUryTA
sFggcs5vPVW9YIsxFbUspkGtQyyaZ8y8qkeKXBP5qaPe6xi8P2R4i/HSa+sSb2HfoqJg8khmxKRW
AeXR06eFWj4p3X2u6DaJvm5LO4cG+96bByEspgruFjsJdesuEg+z8OO/kWAEQsdKpFihkUODWKWd
Sn8YvhmSttumsi4Qfw6LLSVEZZamWgqB0MPGzovZHqJrxbzqGy9oCUeB103EOy1GFpJUlPu6A0dG
V14HqXqntp/qQ9LeSTDOQkQWGuCjIKHG3d5KzGPNRQLnXT39++LRN8+5UGHbHLKeykklx0RAIosT
9fMOinEKoVohBUNAoqniL4Ok2GbG3VtGD/vcmL6fFOMXzCHqlYhexrSrThg2wti0eGgxiD65Ocor
vAQJT84Y91ApaG/qanoxXdHbY9PuTHQMS+XXOAAgYghAv2255h0hYwTysqv1YAQ9YbqS8+s+cLd/
/x9ioD/nx7780BGdWqaBO/qN25PvBBQk7ktYtGmvHAC9sU1vTeqAtQqoAgsrGdBx+1HqJnRJ1FVY
Kq5q3CNhZnSPKcferJ3YggLbIhNPUhnNOihkZegUaBGreSUcHgXGopVT1AVhAwpdJ9kYH7Z7Xofd
mrte8sC4N7M0IF05KOSVcKyR027kXWl9a3g7NHicMJZMwgqqoaB0+mqKnSmIH1pScpJLPF7oNyzs
TFZmeaIGheIa41UfRk4aiZ5WeBlvgI4jWSx8cosR2jyowEuQE0D9ooMJuAK8Wu46ERVNgZhMB4Y4
Y21SXQjEzKgUt4hfqvSEQk7MWwW/ZmGAF/OHBGNhptps61Kkd19jpF/2Iwv4seWPbDScvPE+o43v
tBhtnFMAyIQC2FGlh9r02m43/e0udvpSXLDDdilp0qx3rQgSRjCjzaMavlbjZ1rKljQYhUTlPQQc
KGj0ZekkP4TusVWetk9qXYr/nBTbfKwWRgvkhVpxLbm1De1uUi2XWLsmeN2ms66R73QYjaws0QrL
EawkUlbagzBaWJOQudtEVisKywNjdDLKxlxoFVCJ6wBFYuF2CMIjBnuQipfAYhrusbrVUbBZKxWL
h7iReB9ADRjrtZcfQPVsYRTMHk40/j/Srmw5bhjXfpGqJGp/ldSr9zVxXlRJnGjfd339PczMpGWm
I9zY5UdXCQ0COARJ4KDBcuIIlF5yzppipx36Cecfzj1C3QcSYcu4dRfixrYxh6rl+ma7oN02zZFp
LrGm3DJrKgnQ4GemUlrccvae3fGm5Gw33apfwFIPci7flYiLMspRBJhIQk2dLO7zY3PIrF1WEdBA
wJB4+hjZiFExGKDqodjbmaZjkz/pGJKDPi+duqggVBEPIZPSZ2YyQxV/dNrvOUYF8xEQ8acEzLE3
vIw2danBqVQEiK9QijbOUllBZqhtygPCDWe5DlOCb2SPLkGjFBS28zqMxsDSAOlJa1yFaufiWoYw
19nOj0VEiaVNGR5wy0aBQtboNLUTXTOcUDkRVJds56O2xUiGPeHxlFr8/4uo6ttonnsVaimdM3/3
7zhBnH+Y71rwtR04+VS5o5qtKZECbvgyK+y8hpZT+jBb141ERDEBFOIjVTo0GHrCk4ign/appriT
Km3BV++tLx0lRsCKoA3q0YyghlmMu/a1xbNxPTy9QwaYzjBITgWbnli9q5Z6MNgTAhgTWrXwulCc
VtqtizjvdAsZgmNLKtjVWxkytC/dJtjrFyjr32uOf/NrhhDmaL1HHrQBeyuo6HWxNbxRLEMaIxkY
27qg7LnmHJnTi3xTFY69Q3M/OS3srL9ZGLEM4gAT42cFf2tnHOkUJQM0FddBfhNT/H1n04rF94WN
STL7sFRtJMda+b2rXR+En0PpafodsXCUHoLDFSBPMdkMPQb9ogPhg+TwgbO2G3QuU7x+w/AIR5XM
8OTxjw1xoZuwQw12HzaJkqqejK53NruFdoVpmkz+CZKlHm18FnVJRykpZLNBU/u2/EtJVK0OxZ0W
btaXkRAgHi19ENjMrY1VlLT6sZvtI0osnXURhEPoQipbZdnQ9SM31FAW7mBKDkZaOXFlqM5ktkQO
cRaGThbShfCNAz00igrCMht13t2MMa1q+sVOe53QihIkZLWY1VrO3QA3twMc/qQjXpX2cvNBbbj1
FtuRAVbixOTaaNlFlnECtpGq+uEuu+LS4hkzVwvMAZC5HlO5U7T7Xr1Bs3hS2l4fXPXF07ovUKsm
gAM6SnDLnUKhHuwR2teyMh2dAiBKhgAMLWPNlGLQBh4GCrdptmPyMx6+rutBhY0ABJ3GeYFsAEFv
f53ll5gqj6F0EOJeCYM0VwJ8vyhicx+Xg7W1gOaXc9W8p4hFPUWMIfTXllU+S3WE5RptzHlTnjL/
aE/UrspjfMXLxMdVMwct3gg+Tw/DoW87w9qPQ3SXg3AFfBvHOmk2Y22+jnWqH6LgNmyK+3Vznb0S
XCopwALDBKUiiKGkiv7A/zRMyDejO4MKmu5iIoxnCNBQhvgrDAiT0fmjzUjBM9Vl1j9z2P66h1hY
TkCHpo3iLuwgx8L4wd2wiz3La15AVscLQ+wDdU9MqcX/vwCjKp1Ak8FxPEoSE6QFwzFTH02/7t+T
sC7UEjCiHYoUhOXwla7uXNs8hl2B27X3BDBGJiGT1JQ/J/EEFShZ4gKwl4/9s13Y3+byPQxloP7/
LUIwTxApLDV4IpSjBiMvvlfdrm69dcc+a5OFDMEmU9YoejJChpmZN3X4LS2zm7L8uS6EA+YfwbsQ
Ihhkjv0GRyIIKcMdGF82UuOmTbaZonsjIm5WKX0E7Nb0wNRqfhga5/zA2tFtpPpxkqhOaEojAb7T
PDO1XIUrJ7Xvhcq8TRtPVrpLXeudIiH8+exesVg+AcsRNUXQdFi+CkdI+4pk2uPLv2Ie8ToytvF4
l/O7e3/qHyq7v+rzysVcb5RR4cZr3RUI+4gnsLiXLKk2oUsc3KeaW7DXlNr6KHUEqI4xLcQ3+eW6
avTgYJgcDdTIjTpvQfuxrgzhBUzAad80Y3B9QpIR+Ze+9rnInMy4lIv4mlFpNrVuAhZYYxewkcFG
oBgB0QNmBtas7J1Ue0/CePI1se699/3A7HrImWEXlPUnIDLqqZdcShkBD/p0kCcN1H7ebPhO3u4t
5VMVZu/JrxeaCEjQaI1UBQr3tMqbh0sUdWQTkRWcTX0XIgQU0JPJtCYDIvIBXY3WI1733D50Ct3H
KNrBaylKTGrdBCCI5im1G77n1Gmgb8oM/PadVbp6II9EmBKQI14/FnbY9RZP6qUYV5xP6fvyqdPS
iXeNodUZtRnBz9jO2MmbZNODarFB1QifopB9zKnFQojEyrqoDqEN4xWGY47G7cuIAgPCOOJlY2SA
jkMCG6EnmQe18Nr8IogIvCGQTWya9G091Tt+nZ7j/dAJNeWitPyHODWvG6YSa0bJ4uoukrVa65pW
tbDDpYb5WQvbr3Njg0QvcxWbev8+f2W2cAYBD9rGSDBEDPZJzEFzWlW7Yuy+lkM3GBS0uKnFEUbD
fWqWOvqc7Ga/vanASGdLRUmABqW1ABoBkuFywM7uWWD/aG3DlYfCrTT/YfYrIvOiRAngoVUGA/ss
FrhI+DDMJ1m5aFTJZfphfZOi5AiggeaLImQNIg1PS86k7AfsiiYoYzTqyeLsEe1kRbFqohh8nbEO
gkIVg8b52BzrMSkczqBCT1wgtl6xdr5Oa7tDlwHcs69n1ICNt7gH3WHoAwoDwG2C8dGEuc6fABfq
CWlF1vgYT6xDYg0C9mnTgNkEPNtHjD7Cawx1VCLwV6yinyAsswasZRRc4fQy6K/rTnH++6AN11QF
FSfiOGdQRk21NPLjNDhh4+pbQi7XeW84SeC/YIEfYWKwvsxxAYGZr9wbAvBIgiM4u5R29Y4ieDrv
4ydhAli1bZ9GCUqJvbHXtizZhzVzJ7wV18Nmfd3Og/xJEP8hS63SakJ5QIw0LMhceXZK3Xdj43Zd
CGUcAYS0SG86pkBIO1UvTZvc2AkFuZQeAvhk/Wg0nQoRo4Riim3s31oa0d9LaSHgTpb2gQ+aeODO
ODtR/hJRxeOE0UWS4U6KqqnXI64D+vntr0Ggb33rKZTf03CNvtP/BYvIMAx+uloNNCyW35Yehgr1
aHnV4qcPGV0kFDZCxZ+GGdpMsX4RA8tC4/FjEoTTSqgxv8tDqJHWhyrZKSaRMfxlGz+tkxDyMl5a
1XpGFLIvradsh12/B6FncolpbZjTTj/3kwK5ly+isZSz2MwHaNRspg1KDcHXrdxrqOfn8uKdTiwg
ETS2EPxNOWI8kg39wPHpBoGDKYLuTOyiRNSIfMJhHLRdFSJq0HP/WDTtQ9R8WneD88/8C3cWYh9U
ZzGLG6xagFr3ynxJjW9j8dIyY9+9qtllVQ1O0u7D97TIL6NIwAO7inNWdFi9ATdA5UvX4Ykl8NZ1
W7cQBj6/dQhrRhttpiKI8tT6gYYCBwx5X0KNojSixPC9b+F3QRgbM0glVTTuNa4EXkzNdweq3nHd
E9CC/laIxOYiKjIIaZpv/XgTvqeX6GQPDEt7+/3Mzg08QOH7vbVXmkvd3Kzbgvr9/P+LRWJ+HYYp
35PzNLkI23gXqcQ+eT4H/B/e6DI300LCNLcsNTneGFWwUYNrvfnRhKXbltdJ9fAxZYTQ94sqjUCO
zs8F+k1lpBuWUD1xlDbCrj8PcwPyEGgTTmw/a681k52+jFCyeztQFc7rWydmUr9duUab5T6eoU7C
gvomUXV2PQfthoHZ7IAmOXO3vnqUOCH0G8OqmobngrFdRR44UhxJDr7YfvRat8/roojQFAegTqgT
ZEkGzdr5Nu9vZSWEP7zvYv634/1C2IXjDWODR+4BphqjS21EMeK3Otiv68GX5M872ZMIIfrLSZ1Y
IQPJ5GMEcs92P2zDfXykBmqfD1JTZZhhiHHoYuk5+pLSAezbQLLRfhy6/GCHVGfIeYv8FiEWCDAN
RKWjgsVSddyPN/0DK18w5spbXy9KigDJeC+bMpm/C9eYihVdxGhu7oiElhIhmIThBins+aucBUaV
YDqW5QPLCRnnI+W0WAIo96i/8/0K9w9+lWxGdNLMg5OBWYVZ2/X1Ou9fJ0ECOuf2qNRNA2VmsG6H
5rFIH3o5dWJ0KjbdMYZ21BhBwtXEOoFwkO0oSuFqLL8owlu1JyKG+j5f2kVQRoZdBX4Cjey2u1b0
dmvlmrO+aJR1BIjWq6CLba5CnOcXRpBs0TC9Gyp9b9c/1yX95bbhZB8BoSW1nTKpgqjmaD7w6XIx
mDOZ4gze/4cb4C854UmcgNB1EaWDZkFcajvakUuT3MTG3Y3uvrPy2P4tTCwYiHLcXMbc9/KG7VDN
vW2KcZtlIeEQhLXEkgGtVzSfSRDTyfu57Z0ge1A649BFNuEWhOcZAjCAHMbI8H6BzNZvH/XsSYn8
r+vuQECPWBAwoNu/nBPAQt9fKBneNA/NvP1XEWhJMJAyawwjeQ1FcLgkrqIoUMbOS/GqYKJM6Fuk
EQY50zD6VobgZb7eVp2WT50nTy6e466nq9TLrtBc1WNOY3WrJA7tbH8a541M8XFT00tTnrheBQY5
RRf6QCA2pZT4olkPdtVLPZSSLlqPj3mvMQcYwVp97y7TPUZMxA67X7fVmYPvW6UEj2OYBl1j6nrn
zTfz9+Cajw71D/JBxghKVG7QJZ9/+h+Xh1l8MpNl1TYEwyVq0Y9dN3eeobwE1ZNSXDOKb+cMvdkb
GWI7diaBo7EuIKNCL3Ht1BidWGEho51x2W3bn5ivfRduqHrM897xWzFTSBsU2Sh1KZI7L0r3Wn+o
K4J6gkfN2zTurVKCoQx5yhu0rXaAOtyEGIOTpnczO5jF9YCRuWjQ8dY9gzCUOPXY0GQ1aEc4Rjh8
mv3OYdIXyacuD6lF4/9f7LTKXPQZiII7LylfS/bUF/982Hq7aFzJxfeZjM4H2YASU3uvhU8SdTL9
1ZG2ZhW+cywEKInWRIwrUG1aL36UN4oTo0rfOJgY19z/RGOAF2y1a6p5nZQr5A+DPA55mcLbmo1/
x9wQvQEhSq78beOZO99hTonhp/7m32csvV1PAdrtOs5kjGPrPMu/LeX7wXoyZgKR/txr34oQAEKN
hsCPuMl8vBBq0YOJ4VRWcVA14sj/F7T9HbDi5Em9azNmMe4bbh0582VytF6mwZmv2w3v58gNV3/5
4PpZAkg0VR8pU4v1y6rnud/q1kNLvYcTcWsJOFFJWtjHJtQy2su2va6l25mqnCWXTjhbVEXRgDKG
u8EVZj+7Ofp7VNNJcMA4qK6xD4966fx74vLGLywBKoKozOpghMx4fCgwgMNQcteIqAv6X5v4SkCL
5JCqFpu1xANau0oPs+c/DxmYkxFduWN58qHdSLvipYkcI3J4Vb/0SNWDEZBoCYiSjdqomLhO81rt
x+h/6qkaW2p3tAToiA09N+YYAuQ7FoIhHK10V4ZnPulXxaV57HeBp9/q3oc2E0vADVPqbBZwpYbi
ddJvg+i+pep6qXUTcMOqMZBCV+H3Mern/L2fEtkZ8X3xjcjX7Go2cqgw6pu2OM4Jwfl05pz2xsH/
eBuKusaMODaEl+lBBdWC78XfkgPnsQ48icgmzhzTIM1ULJBLmRpTVcELknLOFM3uAbM8hDfj3t/G
13xYfO767rrxz+eYC1mC9UMMUDTnegC53l19CcI9L/vS71sHqdJr94CSZEreWVMt5AmuYOedolc9
5E2useObo7K3N60jXWFUN98YydU8i7kngWK9gh+orTIkXefZ1k0036V4plR6wv/O7osLGcLWMQ1B
a04+ZOTRt6mYQXEVY/7gS5B+XrcWsXgiuZ9dhvpgFVi81L9Sm4usJ1hLqLUS9g6Mrc7VboTj5f6u
laLNaA5O7VNTECgpXMtFXha2eWvrett5Zn4zWRsrv6nYZn2huBf9sVMsDMJ/wkLEhAG/cZFBEQ3z
SDA0aa/utG27o/pAKU2E/QBX+VWsMtg9Cz9LyMOnQXe6/ue6LpQQAQ2Goh6s0sdyReWtNu1m6bKy
7z4mQgCBJkryOaqhhzk+6N21AYK2VCMwlIoRIfDHJmBKEcF3Z7nwLOtCM58SY2fVVF0wESPiRfRs
5XoQpTB9pGvHNs23naTs1peLUEXsVDM0o0wiHu62Urlz88lmhZN3uNboqWkU57O5kyOLfWp2oKSy
IUGb7Gd5QEbwEN4omBGhuPbP1o22qUudXghv0wUIKKxmsPUYZsrShzC90evEaant9LyJLBMjkJhi
y+LxtQD7cZKXDLupbnoZZ5Ip/v0tim+hJxECxrRRXde6riCpwXDoYDj0ReyYzavUURaidBGQRuqy
TGslCJLM+6B8GahRsNT3BYjJraqUhxLfrzFl0Ijum4gqhqQkCPhiGRi5Br4XBKbxmmmvw0SlM+fD
5WQLAV2KFg1dRQBzdyF4/hxMsqjbDWre0KFvP8XNNp8383PhyRfvTjdOsgXUMUsd8JxCOcx6/845
sviYMvn1P9Uqv85C1DGSWE7x6MqafrIlvpzmID9JQfkUB9Rk0PPHhJN3i0dVtZR69AzhhkHbqVtz
P15MsQMHrzeKy9PEyIuvcO9EPe0ohCHF4+ukBD5qhWFI6UIr0YU+etPXxsH13TZypdQbJzCP/X/G
fZ3HpN9GFMsYWTW2E7qkOq/Mc2dqPvfVPQaurmM6JYObdZExFHpSsgF7udcokiMHoRMUL6rcUOkv
h88/E5OTKgJcyLVUdriAxw3AU7fxd8WxwNSf4NK++kUbQLJBU84ooAfTyjI3MNbFm/15O7NkC1B0
PrZwAnykTEqHIsbCKUrg2MEXeS6Q2BEXT5R1BAipkzRpAxN6IPFV0jtrupZi4s6J/841ywhIMetK
qEgSYspoa1dRn9radLLs88yuQuq4cP7QZTHF0mRwRGliWXMRjaXcJioQ8ehfVV811LT5Xnph6s68
yTB+PSSc+6wbLOQJ906RHqtB6MNGk/aQ4d03Itbu/Pl4IUDIGlK8NyUYi4qDQ/KlwiicCGlDVppu
hC7TNPmEAiW3kb9huEyAQjSTCipKPSF2m0Rq1THGcnI4nBJH2aMIeSN3jr6L8TSTI2cmH2fOeuRC
YyGQ9T41e1CVwYTKIRnu5A5CfqxH1lmPXIgQgtfnfLyMQ5Kujl5WIHiV46ChVx19ohOJTNwH/vD/
hTQhjqWgrxo1hgmbjexiHhnuyqVrEH2CXKS8oroVSIcRAjofMM1PlaAbL3wpb/hLWvrsO4FbupFn
P64vJOUfQmjzweCzOsJWUzwiT/PdxKq9D4kQTx24FPyvPqZ1042uyggVCHcTjxylxORWRd2Wp1YY
+DO1tynz73VfJy4yiJUSjxtm3NRR3mGl7KRx69l27SQlovVsEnHyM/GAwbR4GMwZlteS/KjK7TNj
qTtOiiNP4+ZjRuHaLvb0tM5YL9UQlc+V67PISbP9xyQIKNBUeisZLdYrUF8s5TlNCOCmzC5AgKyn
CiikYfY5forR7MC8bCLquSkRQtxj5sBcMa7CpPdXLIouioy9qgrVN0eZXQh4f6hR3hDxHULf5IFx
zJP9WM1OYEUfNLoQ7EmMV2zcqiJS/KMmjU6A3rJ1o59Pv08uLFa2oNUmMkYMcfGUh94DNNd4g8h2
8gF9a6bHbzE71PBRDFCEncQ6F9YOU+XbSIH6Ctzlxd4un2dqgiIR/n+UuNiG0YQ21i6bs02kT7e1
3nzMo8UaF6PrhrLpuXkKtsmLytEieWOnVNkztVpC6JuWhaojnhJM7WhuFKVrvd7owo1StS0BaOfv
aBbuwH/LAmYUux1TNKLjePI5PQzPjZN61qHcS0/+g7bVLmyPGhxMmUlAhSScg3LgZkJ3XOS0Cq7r
dEbdo1ErKOBCW+RKMv/C6WDeaJl8CFl2ZD51l0aJEXCht6ohMWUsnlYmTpq71Yj7gH/utsBl0MJA
AiQEWd9YZQkZURE5Zho4iUVBAk9wV7InsazF0CIDXIcQMT+MW+amL7zWQHLTC32HEbU0ryKxbGJF
S8Ts2MhHuECovxbzbmCG09lUATTl2eKsgdFvOozD5cbZgeIOI6V4vaAbXeaZh+cab9rPumtS10VE
IireDg6+ifE0Nfa8we29/lBh5pu9qS6tbelKHsWqSK2jgBNdPPuGxXe/HC8q6gETyxuqBpcSwf+/
gAd5nNV85GejsrkrwDWr7Hr/eX1HokQIgFCGY2maIUQkcvdDNb+UfvGjLZPtx6QIiBBVqtJgLAju
0jrTTatNEWhONBJCeLyvBZKAB3YygjuPH3qULEb7HXPC9JHp3zR2GySxOw6HdZ2oo7gpYIMaxabf
63CARnfiQ3kYdvO+3s/3vTtFGBjD0GC2LpGv0oqC4v1gkOghqDYhsDbmTWOMt1YZH5gyfR2MrHba
oifeXQjfEO8KcQ2utPwW1DP6Ytcbu17v9ykjkkhiRxJvBjHTUO9rHw4YFBe2tZ0VwkznF003UJdo
2LolC1YqRj8tIwnv79ZYbOQhdgd59qQcRCxd6RVK4a3b6Lw6v8WJ7SWqrvv+XCHX0jrm+iFyIbBu
ros4b5aTCOHJWA4GKxoKns7lsacM1kZizdGaJmLh/gLhJzkcbRfoM2Ps6Cw1uNYKlKO1Y5sIFBzD
S7lpQ1e/s3fMiTyKjZBaPb5XLkSCbHMO+o7fpDF52wNVh5oaP0eJ4P9fiJASSRs1Df5QWze27FjD
w7p1/gILp2UTQHtuG7DtZtBB3lkmeA4wuWw/Zs58N2ztnbUvd+8qUQXz/X89/Nfd+0IjtSiMuWkh
0C9v7fyaUe965yPIlnVD1kBlZvL/L74PIp4x0kPAgJzoFznuP5QSxxU/2rCUbXPJ9tYX8LyBTuIE
GJ/1aFYD/iwWdgfm31Tv21RP3xcAgUXDmPcqlsvu4s0URpgJGB2TuN6vq/EXP/gtR0TrTg2yWWuw
bPZDiw7QrbK3DvmFfYXD1wZZ3RN1U/uXi7GTQAEX9FargsaCQLbTjia8Tt9g9LELXmlU//x7hytP
jE/CBHDw0yA0W/64GM2FvtGrC7ye216bKe9Du5MgARKMQCnmwYAgtbqq1Rp0m1dqWxBJOLf5nzvr
SYgACtrkS0rTQEinj4fUri+lJruOZf8iaezrrtKeJhZfo7CKEHs+YzmJFaCi8sehTSu4Ysp+2MGu
niOnVEEng3rVEVRhhkVA+vmd4yRPSPYKq26zIISacTXuFGt+lLGoUkqVTxMRLJYiFpVpGQa/PDM7
yUPX6t40jN16dFEiBJBIJUxoZDM0kTGHkoG2Rqvftcue1kqACdMq/vtu1DZHqX7o2/vEIGqm+HKv
eJ1Ye5hmuMKaOEIkyadgyJ3e1F193hnZx8wuliBqftgw9PUAGBLQ+mBMbduhi7+mqvL/kjD8XjKR
oaKV+jqKWhil3xbP3dfQjbe2azz4D+PG2JY726MIPgh/FpnNSx9lGhrPhIboaEW7OT0W1su6o/3l
xu6klAANbMK4H5XvfgM6krrKlT6nXoymk3oTz254H2AwpPnSEcBAbR62gAx+LZdyWnPN3GHDC5UL
1/LMjeH8qhvdUkkyEU4icYXVz3Wr8dN6nkkHnw1OO0bEfkjZSsgiJK0cBzWACGm4mOPJtY2LAFUd
69aihAiwoJtyPIT8prNJjkp7q8YHeyCClloqARekUk9wtY5gUurqqm/z1Kky+/4jaiCve5txWSaL
tVGFGkXqOxOrHEP90apEovqr7+zv8MNkIV+IrLnRrQRSkp+TO3rtQbWcXnMTMDG1+/ibusMhkyF9
wOtH+ZUPQLU95fVjirK3itaRlYISDD/BNtQvij/sqkyLndQqHtflrG+0TKSyGPTCbxNeBhJgjJKO
2n9c6LpKmHplUF0EaKOOB+VDfsJk7keLrDmzFTXueUjZRfMY2/K2HKhblfPV3r+TMIymfStj0kIM
0OPYhG7sA+hajvm+OAQumpPI6uv1yGKykDqMKE1qkgSiRr3fBLmB94rxZuyoRIwSI6BEL0nTqJoc
bXOQmPaFo8hfon+fArTMXZlIbsHmWTYzXlU2JvLGLzBZpmuJq0hKDwElmraZYC4ewWXsqNo+GT4N
BsFkzNdiJX7Fq4YsUXx7YlBDtcvNMLzGY7rxQ3VX1dgNw5jAb2J3Z7+cceHQdZ1gFsEAlapNdD17
oFDYZk/GoUV30HTon6YL6rrrLNLaTLMBTSbTxTEiLJHjHmOscXPDrhQUML/rILj4vuDSbSMhPnl5
f4FGZl3fV6zeh4xYtrOOsBAiOHQxBJqJXjcIkT6p/VZLeidjX9fRjZIh7HqKLneDX6DS10y2RfBp
aD9n1NCL8wnJQg/BoftkTPC8Bz2aTXybobFEO4z30aW8LXCXr79SxLmE7cWiCFyc2b0awjZac9lZ
GyYR1QrEkv1RFNEiwSlKfD+fFdfKWiee6m2cqEQeR4kR97ekivtogpigvq3M2gHTkaP/O7ch4Oxk
GrEsws/qqKwLCCnZczM9WtXeB2+6RqDNeVV0m5m2rcjYvd7uNWkqRWGWQoo0Xk/xdRRfTu8pWMbO
wlQdk5cwvFmIlUAykmSUUUDe+1ukbuTgznPnreX3hTiptDQydN6uFtsTCqKfNfsozV8k9unfw3Ep
RggVQ61Yl8doWQvaSwnIHN5b4fZDIkTOgqLCLAGNcxaAL+k6UnANHM9HqZOJdPoXp4O4xSxUEakL
snFkmcFb7msQmipedsyuh13hmvdz4DSevcvwMuW0u8jT7vPv6yqe7YVeyhZjZy5KI9OhY/55/D78
RF0ZCFUlt3thj6MbXpvH/7S1KURB4jnkWYoV/LzxRxZJJaw3GBet8Zh1H/y+kBf2+Yxgnrla2ibX
Di1V0kj9fh7Hi226UvWhDCJ8v2/dzt9b8eO6Xc7hwHJ9hF0zwZh4tee/XxpCD5dmTp19KqibkbPJ
xlKKAAVSVuk5wyR38Fdgcnx7mA/RRtrM19pNdtA+M0/eh+/YEZYSBXBoSztKuwF6ldJ2nC6bFs+t
RNRSphGAIQxNVR8b7lrdjRbsVINIOs+eBxY6iKTsSpkNWhdCQB/6F+Wsb6v2KdSinYVBl7EPBsxp
woyD3PHD+mik5ud1zyDUExnbk0EyMa4R0mf2o48fAqqJm/q+AAgji/GsIuP7SXrU47uGIhihvi9E
/tQZoG3knbpaeRv5R5V9zPwiObudg1PPN+DTk31dtoNrSdI70o2l/YXY78DGPuE9GE3m1pOZ3/US
yqlNamwCtUwCANRJkVQ1Zwnwx3arYN6MUVHjHygRQvRnvZ5WJd9BpeCeWVcNNS/lbDa7XCgh2DFf
wjQGFaZQHgZ/ox21TbHzL1HyZwTY1YyLdEfdsBGwqQqxr0ZN4fc89jM72TO92BqmtelnqhabWDmx
ZTk2walt8RgM9Mkz9XBX64a3Hubcvn/mBLaB1kLL0FSRSqHJTPCOc/vL/VMsJU6lD27lHwZtty7n
/Iqd5Ah+ppm+OmB0IF6Y0DFkxvbWlOTtqE6bdTGUOoKvtVqpFWmB+7ymsbzY/G6ndwP4SHuqJP8v
W9pJH8HnKswcajIf+lhPrcf5GULPOMSflLsJQ1/lvXJLvdtSmgkuh0FHkdnx+z2j7Vx5dDSpcLN5
G8dEBQelmfiOUZZFUgYWnM6oMItzsNgnXK7cd+b0PI7BISm+gRQfwSUhVfT1+yIIA8fXhk/a3D/P
o3X3IXuKjx1RMNqFxJmoAjAVKvYW3F6Yf+IG6jvOQ0z+bc4/HjvGqbQsvlvkoxE4U2bvVcyBdMyE
mtN+PqRPgoRtqfYjzSq5Qn23C6LnKnlcXzDq+/z/i4RRQ0FEPfI4y8zM7fLAzUkGNP4TVyBDfM2Q
wXIQjpybJPkZfC0P0AO8DeqXtv71nJHuKM8noEN8zpBzDJcM+euJAuL39IUNtVNSM0fPPrcvHUAA
jiquBzAqADhqr8XpyPg17sG4NHe8urHaf8xIAnh0EoY1VilWMAxlV0YFU2MRbkCtmYAWIH6XqokT
DEXNN6s/+CD5nv0fH9FCE9811ESXS6PjQNGgZrKOD0NO3betezOaj996sx0GTYJxR/9ZqIo1e9z7
H9a1WMdVMN69FaHjsqWcuOGz+cp2Ou06NbbvKr46eRdY2d4KKXpcts0j35YwlhwxM16a4Mvnjc/6
FcpvMKWX7anWKkoxAQm6NOoHM4CTmcVVGd3jAOZYaK8qiJcRHhh/RwNNfLVoBmOehwJeIGX+RVVh
+GiUfUaH8BYErdeB9J4nheVKcq0X+Gb7KGNROfWTNWdHo9W3fa5fGDE1f43AA00W8IAFbY2JVbDY
hGo5XvSVuJqTXsf/r/Ibys0FPAiGudRBgocGP2u+iZRkV9v/zmXLCVj/t++g3fTtumUsBlnuL2Yk
luykeXBbPf2usfizUo/Enk1oI75kKC2KtscMeD01xWvfoc0nLokkhRIh4EJi5roWzzye5PLI+99Z
nXxQhIALWM2xbHkaFBfyfTapFwy3ZOvQ85eDy2+jiLewc6ZbvR9hpfwvfMupdv5ttOu2xaFCjXvw
QHUOEaH6K/NbxE4ypsEkTXAzSb0EXbbe7frkMUY5/xw/r2tGSeLb00JS2EZGo/Aj34BX6NQoXGa0
V2MUO4Ff7ZTpaV3a+man/VEyqc7DVNrQS/WvUnXfVHcSdRlDOZwAB+iNi0PL4Cinf0/UV7/crKtw
9vuKqsgoppKZKd76M72ZbVnGo4/RKXtFj92yZIS3nV2lhQj+ExY26foQk0ZMiLDyH7bte9aEFvDB
/Zge/EcshJQYxMvCCvduc/Xom08NNcmAUkKA/ySxy1zt8W5hV3cZetirq8p/WVfhfFQuFkq0dSTX
uZ3gOsFIHAPk2MHGOJS+q4Kys3ayG+ua3RMSOZb8sYcuJAr4PwcKKsBjfgu77z0d5CTt3ricjzOy
Ap/sqzkbmwthwk4wSYGRN5wXyTZeR0115PzF6I5qcmsqFeFyhFeL/ZFd2qu1mUCvRpMuot4/ojua
cLizWc5JG7EbEhUv6mC20IbJL2gj1SXNQXHfHL5jeDYgfyGI23Dh2VkStMPMPa/1eA0XdwsJ8+Ds
Xb7x79/TjbQUJuSLQ5InZjpAK7OpQIq0C6bRabr37HALjQRASNSgkNqMvwHqmzB+zIOf625NmUbA
gq4sQ1Oz8f3YCJ0clbCG1rpT/TCUD+uCKDcTQCGy7WiQG6yWbHxOMskZR5lwZEoVARI6yUwMxCdq
TKQrlJg4uX4MJ9kZ/4+271qSG2eafSJGEARBc0vTTmPkzdwwZFb03vPpT2JW3zQHw21Irf9cd0Qn
USgUCmWyVMmWbLud4GVHJA7F+WDFeq5lVpRWPchFoc5vep9XmRefTHfwKaqAilsZB+O23M5ggkr3
gZbUIc/JEaO+yyq6U4hMcNtJjNWCBE3um6pTTf4QRQYYFN/Bkezro+aoTujJithlyxH0uUX3aDGa
WI4RTW9Gkh4jhUj0YNt2niUmqHTBlpwGAa6GfCz9zDJce+z2NSldJQ13DIpxWbG3b7sznKDYDQY5
TgF/W2nz/Ti+sZtvoazaRCY0QbPzptfQZsBj59VyHBrDM6wff7cI4XLrK/ZLy/Tida7ddtni1rJw
h2wVwp3WdMkvf7MIlkPeKpgEuVyTUTwrspiNm9XURjcTtGsxvunJ5HRd7Mad5Okk2XAx6ZYwFhpJ
D5C2adyqSJype5sNx7/aEHE8cpEGc0oUgHTRPjd9a96FMh5emR0TpyMniq6pEbdjvBo12PegW0vd
pnEmn7MVyh42MrEJJ7+KLWpY/LmBXF8dfdA1r5NZZsnJp8LJX0qamdoMiKz4ohaBkywflS72ze57
JquUk61GOPXdkGbDNEF2YwviJDSpR4mr5bvLSrB9oz2ZFpFamKVqrVgjzv2kTB7JbHe8T+ajpUl0
TSY24fDPQRRmYF5A/L41vHT42jLPCsvdUrxqZUVtEhsg5uRSmgSWwsPSunUXY/Js9/myxP7jXfAk
MjEbR9M2TkJ+OLV9sMcc5/38RfemEy+aU471wfhwGU+yHpEbbO7qpG1DaBxmNanRQyfjOZOomcgh
bIB9pwJjBfcxibMUTqW+p0RiNCXbL841LiJWhjMnlQa/j28tx7yJvCx1FVCqqcOPv5OXYAQithh5
FwILsbQ93tLuEMrccn6NvHynnTVAMAK9aVUa7QCRJ9nrkWLuda14UzXcVGP8qlPm9xqCrGksm2wk
0wTBIKhJEuoWL9Kprcop1De0kxgDmSoITkCcGPG06FC1sb3BCS2WW12WxJGtQTAE5gJuBZ1rcwSy
gHLQHcwFuuopeN4dwQkwqi4MbQoxpcuhU74ULXUiusv695f1TGYHxGpWJNXMquM1WQ0uzn8jBCd2
h2Fd9ASKNDfwZekiySkSy1sVo7GssAWgoSBEnNynweQXqmvZr+k1MwC0s5cj8n4NbZh2CfdyEGZB
mn43qbNXjz8vS1CibmKwyyiyJgz51JqmOYb0VdZ8V5T9ZQjpJgnWoBnsOA+5MlSfp1144Pn51C0/
LycNY0PCXSM5QVI8wTQsLUJf9r+XQ3hn7hYwD9ZefBw9Bh5W25ORy242sq03SrAJFovKrCi5En4u
jhOmX4CA+pvpF5E7nUaP+vOrGAlzyW0u2zjBTqQKCqBn/h4Jw1ud7jSkfyuJIGUQgp3QhjJWF17L
YyTvku8seUf/uawZssMkWAklmhs95oeJZTcJ+ZjY39PhdgLN1aRfFZZ4skdi9Kud0mbQ+fN6iY3c
CYvkdZH0EnHJ9E6Mf7UV3leMO/PkfvzJ9TwAr7GN54lf3eW78VX86a/E94IZLClIpvOzW831save
taBuY+m+sN2UPVyG2q5EORsjkSLMrKZQ6zpgxT/ZPfnOyRciD6NRXy/NbvE7UC/YBwkkPzYXbnhD
MBvmYsfBo2nqQr/+CbZSPjgn2pmuYqCxxLHfdB95CjBzr3vq27ZpW6qJ0ayCWmqVXUSdFfGobOro
472G1vu5kVhF/icvVqchsMRMC6ToTDi/NI9tZaAJHjGJ6velgjkFix9k3xvCnDQ18WqeYqTAO4lU
N8/0ClY406amNmM1AXYYM18Nm501165myjqAth+dKxxBhjpCgE1jcpwdH8wX7drE1zFCE9bwoNy0
V8WbznDi+TYLAnHpgJuyN8V4s0TX9JtoKwAhGBhm1G6C4HG73hZD5GAaratm5Bq3aYUiRAH13CrR
LxnDu+xDb6ze6OodCtucvruCf2i9GiESGA7WxNl5oXwoNR/U7tRHwz7rZEFNibKJJ5hMaa8rNmD6
JnM6DKwznS6TLEWmaQb/iFUyYC6UqUt7zATnmrYcyaFlLui8fM2LToHqyhzATed5tUXCZV+p/ZL2
CeB4lHG5jWWtOjKZCXZBGQzM7JohMxbct9Mpt456I7kMNw3ragmCDVhmKzS6EVq2tJg+NllOU540
I9k1sqok/q0XbJw4u9K00PBUZFhLiuTjkHWvrGl29RBa0FPHZDISDpkqiIR/jRoHMzq8eeHY/Njb
H39gPoIQuwZDuhZJu4lkcSLb35hPvWKbkKKdJV4eBsek04/alLxdmLljyE9cvg4leifS/sWtHrSz
DrixvBu6uzGQeC8SvRMZ/iZLMY2mhV5PmqcZN9HiD+01hZ0U485NU7N1JpJKWHbGC49xr5YG+aki
9FSF1R1oxCSR+k1JrWD47yuDULSLqeglJFVan0P7QyZzi7f9/RWAYHH6dDTMoAihWGBgNL/RQ4JJ
kjaMTnIXOGgPccdXzVUtGitMweyoVWBpSw3Z0eWtFTg5PV5Wr83tX/2/YHYCVNWEWQeh0Ux15yFw
oxLpbzRWXobhpuWFRVjBCKaH5nmPBAeWQRpkIChLHNBAH6ZlcqxpdKecHfNgPFzG3PbLV6CCL5LV
oIKtC4Cqp/xt6mfvMMZ5hxLZ0SN+dau8l/nl23boCdAQqzH7gQxZnAKQs2XqmKdWuoG37NVd4Y8H
WZhgW93Ruk+RVNNs8dWBmO4UkyZHIGz4kC7UBb2FZNMei3Ze7toZQnBLpjHS66ACRJe5s6u5BPMr
w8O4J5+Uu2BnvmEtxrZGPv1xeeO2dfIMK3gpwzSjx9/MYM6to9nvTH2nFRK1lwlPsBXBZBRjbXOr
194u6m0m1T0umkuiE2yFNUasmfjuqA/sVwVL8yooeHk2ZkrIuKL/Q9XPIhPMhIaldFkIkUVH7aT5
BKWStdd6i8vcBkytV7ndmIX4P90TrIaBWcE10QCXK342/NBkGVGZBgjmomYLTu7EFa+yQBaPvtTF
OAWhbDCVVGyChVBB9FdZYYHyi8jBgGCMgIl21WE4KbfaLvPlDLfb7b9nwYmeCgYeolKCe8YNKliI
l+2q/nX2bd9+afzRg+fqt51Tf8pctTjI5hXKTvMLx6XI8dzkp5nc9/5ys0tPzSdyp72fd4FT+O78
yfR6WXml5JyJ3gtKD3JiIJ2KrCAqNrL9oEl82m1NMQlDBadJYAefX/rozqtqNmEHqwXu0T9j5xf5
28vmaNPho08QYtbZbMAkpheAqEvy0Crd6GhJozpEXzAyfUzMQ6ukV1nAM6Tw6tS6BmNHY2xVFdy2
2m6OP4SVpGZ8e2fOEIJtV2ojTBsFEKU13ow2+UFpIck8/cd9eMYQDHmINrA66yE5zrmlOLzdHGTs
PrJ1O3lDx7aLcQYTTHodxJhmr5fwy8s3euH1iAawfdDaTsv8VEarKlE7MRXdqnoAnhNILzXie20e
vdyqd3CkJbVIGzA2QjMWBs+qJubP8t9XLu1EgigaSQBDTs19VHxg9vxJNWQFnRvvwmcowuUR11UN
5negRG3kd8ab2cZguOld10v0QYYj3Br9UvUl8vYtEhuhm2k+QotODsqDP/dpLZXZKtFRcYDhArpg
E+CBzaYVm6MXJTe16S7V9yX8c9/yGYaYgCq73k5IBgxjPlh7c8eJFKrMA30T7LjTYHau7M59qQuW
ahCdYByrqmNohqALyVQ2uWFpo1eVlRPb7mBUSOK5l23dyy3iIKZBic5jk+JTrSwrtAmj/9SLs8jR
8091V/hl4wf9x8s4Lw8rcDSdqVRHOTITzfagLlaEUVwQH8FMeRplN1lF3LKdS/AHM6ectVdFOEve
oRuFcBwVq7LRKaVatqCAtO8DakTG6I0nFMKdQn9w0htlrx3CnSyWvGH7nmMJLkzRWYk+TDqw3rR+
d2SvcrD15+XjVL54J8tFbSrHamWCymtdpqekAppewt/TXQM9mqX0PbCJoluMMU2nhLzoM+rHWU8s
ZfS63bJju9RfPlULcnqtx07F3XxEUH5fJf5lVXl5UUGQJthrTBxq2xC7o+1WzyatDydvGZmXjO1x
YjIegc11rSAEA2jNVV80UTR5Ro7nvBl4aWD5MwslK3npSCCvAMVDaoGpBtT+uTVfBrMzA0MdvXm2
Y5AAdvtCK99kHSjnF/OYqn9OuAo8oqKfDoEXEH4JStHngd4s/JBNdmi/KiLt2zgXxV03LX/shHEg
lMtiliJeveK5KjvFzjINponY5SGhXh0qh+jPaViegwgHyqi0iNYNHb2y/1olKMdxLuvZ5u5ASqZu
EtvSxXhyq1GlwjCs0QuGhwyBicHwa93LyeKNMmLpLZXGdf4EJehbagSBwnpsjKKcguGdFksM3ZY+
r/9fsHNdnixhXUPRpgaJpVbz9cCKnJHJ0hYb2UHsicaVzLBx2YolhplZMjLOAFIUrziaO4wfjRzF
j29a4uEtCmr20PtzIjNgokuHWAZhxBar5sy0MzIaNaPXK69N26e25ArceCdxAF0HPx6YIKlo5YJ4
nsMYnQZeozeVw+wB07hGhyrD6Awa2qdIEzmZimy/3XyNhgdVyT6DVcHN9OEzxVwwDJ39Ml9zwHQ8
bwxGDVMV69AiCFrNRi7n+hAzp5sPNPUuq/+mzui6CbMEw/6iOVGPzSSax34EAdbgNfMNdwL79o9r
ayHaM4jYltha+qQG0wB3eewdu31TtaFTmj8ur2TLt1iDCI+noUGBRLsAxBpVEDQfjeJjvzhZV/rg
LHU0KfXJy1APX5TFjYalU3APPjfrVoWGf4xKgfVrQHyyHJOdgrQxmIUDpzqlO1kB3OZGwQeEGqCb
lD3GNFZvgjwfplzv4XnWk2caX6aHuPp0WYAyBG6+Vgi2GkcNjW34z6re3xgGjb4EGEa20/tydxmJ
G7rnUTKIbrUW/iVrpKzLqsLEWgpzdiLtwzCGXo52qEjmusiWJFjcJGdNXWfW6IXFx8hoXUZ3uvS+
3TTrq9UIigDCw6VWwOXiLVHh6OTHbP+luIQr0J7wnGYE/muQRG/LJN4p+vyJmJlfLdU15mC1FsF3
aLqhm/IFUKR6P82dY6LPopO8ByWbInLu0axQSaVi98fJU/v3eGqMyufLCrbphq80TGzmaee4XTK+
Dgy0HDzNZTe8Z8y2fXs/7dPdn9eNQ6ENYuPBbuJNLT49O5XGA0vwfgrD6HVkfIhU7XY2YomrwoX/
4ticUcTHp54PNM4ajqLMP0g3Dm6Qsy8qDV3azoeKFgdDW95R1lSSu3FTw1fAgmkFpTnESbk0y3CX
PdKhTdcoHq4506KMMrxFn5uEsRtLy6xwiMbpftA6t1Fbf5A1lm9q3gpEOEiFWqtag5Ybr6vtXdef
rKY/ZEyyS5vGzQTxpqahlgjPzecrmUkLvqABDms4VadlcBQQMVQ63c8yz1UCJLIFLUGrLWkOoIqO
Lm6jo6GmN7T6nmqS7d8Um6UxZmFNiEYJe1OjFMyOUuidZn1SUKaUJYdklPiuGzF5HCELTz2EOgwg
8Y9Y3QlV3JpWSuHraHvymbffWV75edwtLvHTXehpkjqSLZW2VIrgmmowjM0Q4OApK6QLodKl1vuR
3p0ykhwvG6Etsa0hhMtnSkkEhmxAjKpP6WfQ+GkYFXkZY3MZhD66IXhYiCUXS2KkxhCWk9d35KcW
zk49TTI949srmh3rjCEmLzRm6ePYASOuv9lt7VSV0wffeRwKJfeXl7MpMmLYxERikxDRyR+yxW6y
Fh6Ole21Fu03qWMvkrtBhiEYgSVRQrNduBfV9ihTIoPf55buLFksOTabl5C1Wo1gCeKmjdpRg+Da
zJvdxasRekIlNPHUHXOrvawVS4YndsmoZYf+VZRu/u/S+9cn1ahfHqe9HG9b9542S3ydjG1rVDUB
XMQsv1tspy6tK1yFlQTFRpmgC8qWLYAY6oD44DJtndroMBUlXWRsjNtafl4NfW5/tEhhmrlgswgx
vpcICpVzfiKJ7dUt+d7SSpYik6ihzqW7snfpgCGoZgc1tLvxezsPX4rccBoUS/3ViRJTCVFSBIpZ
PGp7dGMlnVum5c0ylBJd37qL1hsl2DqUdySKWQNGXb4Y6YllbyxYCr06XF6NTOWEmwh3RAGmMG7u
MLB4eOhjWd3N9hnCXAtGbarb7EUUINJbznr1eIZ47YP9Cny57jThDPGRc7Izuym3FZwgN6NNlgSD
iyaPlaxw7LH8OGWTqxfNye6Ha1RhhSUIrzbTAae0Q7iTfmaD02dfr+iatlRrBSHY1tkqqmWZsZy/
td8rDMGqKhaDUTWAsQw1siHHpg79sZe4B5un8wwiRizmAm+6lEFWxWL4+Xxb6Jh3Wcla9GUogl+d
aOYwJyOWkraZo+ih0wQDyt0la+FCf3F/r9aiPbc0GPI22YU9TF6WuXXhowCrrnekeD3l+ySWHFDZ
igQraqpTkloUK/o/0zGRSmmZzBwMPYBogod28lXMudGv8kNWIuPLXBlnUqoUySRsv41/n1sEq762
sgpMmal5DEiuQCJz0sIQHV9e8R0cxqfyVCJVNDA0apeePFX0H3B4YNl4lJiWWPHZ6QWL0Xf85B38
a9l+PYnVg8yybWvCGU643yLTyDEfEnBhT/FkyKjXLfQTm2XsaptXAp7d/1uWsFVdmBPMsIMUSbS8
bjHIniS5d/nWkYpOsNI5SDAn3hfuEfoYTfjXsXq8FOaj/FLgFuzlgT0vSTDUalEPpjEDTkG2o2tO
hRo6A/1YsNZF07ATcxaPyyuUbZZgt62JjQtmmU9eru+qdp/pu27ZX4bYTBpYq40S7Lau1E2hRlAI
Y2L3jJbJrsza+zSLj3GIEpE6cgLwoTWm7Sjm6I9h8aHM01dGHL2GTyupgpF9jDhTVNOSeApVLFi/
zWfXdDRXveW5/Nh21He/d9VLZCwOgYaeVlaMKK5nh+VNDQqbeWpQtfTnNGD8CjY1PMss5NhFr7w3
7MLiXXZeNBvvTJ28GqRHbnslZwjhQlHKLA6YAmeP9em9Edmv20xLnSQ0JE7lZuJ+vRbhNulyrRhG
vGq8vnKNk3ngMbyYgpSn9OSnTrYqwWAVTb8kBQgTvASkD/U4vEJC95i1sjyTDIb/vrL6PdOqYSDY
Hxy1ftn3k/yoySAEcxVUYduFQTN5Y5P7eoW+srQ/FanErZChCFaq1dsoojNQEsXYETLDcVm+9rmy
u2w3ZDCCaVpor+km14HB/JqUtxE8JUv2rJBhCKYJZAwZbRtgMPVmSFE9C75Rq5ZoswREjN6aSl8i
i4SNT9vcJ1EPVuD2UEnjaPzwvbg8KOoMCCZZIy0vrGVc9D5oMrhHFL13Tw+Y377mN+N21hlP9JQb
S0kxUglmrS7t7ob2TbqbbO0ubabUIVH7rmFt5RfEnJxgxiO6V+bRMRey7+j4iQS5xLBvCnn1NYJH
HQ6xFpeUWwwGGoo2tnJ/UObyhGKJN1fo5QpJMILgg69Rr451I7qX1N/y3mkUWXSPH9QLeynm/Mql
KQdqYS8H9Z/bRUs9HLfddMUQJFwZq6UIlg+jk5FiKrEU1bY0xxzb+6i3CscY6OfLMtv01VZAfPdW
ti9V2zEcYwDldDilFBDW8PYyxPadQUHjSS0kzKkY8Oj7xIqNFCGCJdR2rOl+JlNxrBq2r+n8BkfQ
iwbtvkWzBhpxj31pS6zi9pad4QXba1vIyeU54MG1sziTSe+HsnsVqp3qN7ZyzWtrtVbBBJfKPDCU
KCPA2OLBkOSvlDG/71r9Gsu1ghFMcDqQMh0WwBRD5fcY72FiNKbVOpd3jv/LS2U/S04wXDRQ0mVR
gMLf9Z26A3klqAv9HlNTi8zaMUWiKdum4glPtMf5rKAqnuUI9NH8pp/NfdeqbqDOfyc8kUFkjuB/
hQQwiQZnPvpKet77LdG6zbXoOijATUZwmAWzV4xtNLEy405Fqjq2kRyKcX5VqoasoWvzBKNGVEcZ
E64XMdGZ2LiLtRGuX17bh6Vrwf/d+Zf1YHstTxDivqQJCehQAQKGtTW/kslJAllKQ7IMcVPSZQjy
yMYpza35RJbxZCfDXy5DuB+WLArGuccyIoU/qULlSj/vvBkimQsJ4sxUAkTHK5R9dixyZtLvu0h2
C8k2RLgewlLTQMAHmHScUboYeXGE6GuxSAS2aTlXq+GfsbocptSaGsrPvwa+ssGsT3RO/TkAwaN0
PqJsRYKRji0lTMwEe5OibDaM1buZGK/hAkqO/rZvtFqSYJ+TCU/5ZoDkjNh+Y6s3NEvu2hjUmJRi
fHJGYkfp7MWpmuy2bMqHAsTTmh7EXt7KSvY40gvjuvoSwYRTjFTpNAVfYiums+QElGP7LrjJ1L0p
C8hsR0tWWIIhn5CyCVp0YXqBvfJAy3THay+uDDSd4UQuCNS0T1XbYmlKuzcmJxsTec5Qopti0yUt
4ujfnGEYj3ekUH3M8PTSKD6FU7v/K/MnsryEQdsWpsZ1hn6mAwh1v9FJctNK1F8kd1G0tulnhg2i
KmaPju4SuqCjlSk/N3AvVI4RFCEbSOqD9OT5eTaSso3KEa7400OEB1geg2bXluBYKzhBw8MAgecq
B1w4PkxIeSJiK9uazVtjBSEoNhljdVQ6vHhJW35GeOVmLGSB581zeoYQa6MsVqDcUAMEzg5ITazl
S1q+BY+fo1315l0hCS5DlRp5ovMMRz7kTmTdKn3u2JmENGFT0xgqq1G+SilepM91oFgsRosIyoxN
0W2+KYs0rritZ2cMwZjnwUCCecS9AZGp7uR191zPHh+8PGMX+JfP57Z5W61J0OtA77VhHOA7POk1
zxD+9gNbJkJBr+vJCjFJBstDZjVcHnI9cMhfy1DQ7HJaEJVqAPL/ZU1i5dKsIbBNI8D1SXBj9WSP
3PFesUtJ9QD/6pcW6EkzxAlm0TJr1txA+xa8Idr51kBRCaa3RQ9gcVSGBK0YlcSybt4TZ90QZ5nN
iTrm6sx1A9dsob5m7LaeSk+XFR9vvpVWOPT5uQLltYYoOgQ4D8qHYDRP2qjsVdp/VbsQPfsk9QYm
a6/btn4W0W0DImWit2mFyZL3NaSpW8ahVuoPzaRIzpYMQvA0baVBbX4N8XVapzh9Xz4k9nS8fH63
z9N5Gfz3lZtp5WVS1RTLoNHDQH0Gpmdp+nDbip8xBJM0L0tfMx0YKWqOSYC2AZR2zD/CSDlKL6Vt
lTtjCeaoMtq+1njlxRK+1dWvyPE7ej2D8P/nZbnJcAQ7NE7aYoB9E1VgRfMuwevfVAsH7Ds3VSZ7
ZG5uEbo8EMDE3CRbLN5NrYSh4xHJmWF4FxnHybqL6P7yajY1bQXBL5WVFtBMa3s9mfHIpKHXRNTT
h2x3GUK2CuGMoumgixE0gSNXpQ6eMbyzgsnqbrZvo9VChCOD0Y8VqzqgzAnxg7b/VBWzj+a5PQWD
NTPukrHyg6Vw8VR8E6SdzxTlj5uVEXBYfYFwoGZaLtGYQ5QasZwq+gqGDV/qssr2i2vnar+iQtFC
qgLE7hJfNaJDN8k47GT7JR6kKq/HTIEkTZK6wXwagx8zlYXSNk/RSljCKepomE5VhXU02j+5ibni
bzXje6hLbNzmxbdC4b+vpMW02J7BvfWY6k/VPQjsXBp+BLuhwvZtez/W+t/pusiVAFrZQBlSANbx
0bSOrf2xkU2a+g9Nt1B+jNOPgl1hUZWKHl8lRTAcJf08sZG+4unAp/eErN9Ghie+K/NIy4acl7L8
whvuOd7ybyWYvL9Hiic45MYULVVWIT+OtPDgQZSnc+XZTv5s3j5RT+IU35lKMytqkAFunCLQ+1Aa
+TVNZF2824fqjCIYwUJp0LrZQYhoIXBQv9CUcLtkBNeb3pBxBhFsYKwTtaINQOpJcWrzS0g/IyNT
EsxAfEgyyc0h3SfB3jXznCY1Btw/r7J90sNrWkus1eIEyxdEi447CjmTBk7ENP7MQQNQycq2ZMog
2L64rPIKg6lw4wbJbibmfmbmzeXrcBMC/RBosUQFrSVWqsN9+JXHrcs7ZbxHwuLy/29a1vP/v6hS
X7SuShe8Z4cxzpw57N3UzF0rsO5oZErs67YO2AysdhS8doYqnNU8LeolKPBMf/Zegg6w09UhLtum
qMLHK9oWZQfqzmKxKVLHYZ3y8vvfCW5snVQbUyotW8PDAtv0/M6oNL2OwwIqQOCnzChMML+OmazJ
Y+utvgYRTqqRN6A8DQDyy6b+YXWtbE3CUbXyfI5sAsOA0GAyOvHvtBNs6sJ6TcIBHXu9XkyKNS3c
bvN7iXeCour++lazNZxwVNNxmTKb24OB/Uww0L0MdhraaS8fpk3BgTIU2sZUtAULgrNBZ9DGaYgs
JnxXdTpE+o5U//wdhiC3tLOnSTfAKoGuohZJC70+RLJqCC4MMQJga9zaEI1atphAz2odRQc11jFW
1EG1pWPq30jsVQO4gcyrlHsFJig3SIh1qyYAq77zufT5Yz1nNv+i/pCR7W7Z0/XShC1K6sqOkziG
2qUDOxZTVfqjast4wDcP7GpNwiaNRlJ1OY0eDd25Su7vlHsFJyh3ZFnmMGQQIVjtMLjUiePW16Iv
lxVv+8SuUAQnPGvytplR0vncev+K4F3XHLreKcFxZUPHkrIAXAT+y3+t9ySL4G0f2CdFF+PGyJfG
XZoDI4s+YPAPiOFn18qpJ5EcvwQunCfxZd4PRT8rCfaHdc8L8jRULL/J3MtwskUJj3RtTDptWIBm
oMmx7eJDVOc3VSUrPJCcJE24+eIyZH2uQXaoQDi0nFU/IFfk51cqoImmQSFtk2UJLiKjwYCAJnUL
e/62FLLgtGwpglHIGy0s7BYSM6vIB9XSfmnSj5c3RWJSNcEizG2YD8gxw+7UzKHFQ1lGu5Q4sbpP
2eEy1OZqKKfiALeMqYlVDQ1J2KDEiHJqZejMceJmGKxxGWJTxVYQgooVrV6CHRsQLWh8xw8qfVtk
3t9BCOpV28woqhm1GQjgB/MDr//oZZmpbZO2WoegYE1no1C2AcjT45g7Ib8eJc1e9jjeVIIVnKBn
rE3KxqwBV+jfDcOZ+x999dXSvvfKFcNfLdVeQQn6RpNMsaIhfTTW3L0SmhqvOkErOOEGgkuSMYUA
rmzsNyFT35NC+UudE66fatFGREtQEfT7FcBcKC/s9GoVwpUTzTRoNA0QpLxFj8xSvDaTQy7jrpec
TzGN0w+2WZo9UMImeluV5sc6kjXTyyCEh1YbkrgwJ2zHZKXvkjJ7S/Jvf3U8xZTNAFllI8+vZRkK
Rie/iVM040luMi7vC/sh8uvZs9rMRgZJlW3vmrZ2IpHuqMHyllnGPko4OQCKMXJZol9mFmzBLKgo
pcPgMpxTvFP/zw4PRVcBuKFQHiaoXTGDMxVTinDNVf2JqMqrYpLV1Gwb7CcIsTqMZlOhGhYgSPbF
fGxivCrWbIOs99cqxOIwMtVZbMY8iVdNJ9bZxyX+cVnn/mNfzhDCtWPkaprPMfThV/yAx/os7zG2
OO0j/5oY0npFwhUEbo2MTHxFmNHqopMoQ/RFShMo2xlB1xKtNmtcdbx/4kNpvC7iYyPzcv9DbuA4
AwsSyKrEmpIubZEU1OBHIdf/7Dnyey0729fcGU6w1IMRUsWwAVcl+T8tSU5wq25C61NqTwy2QpUU
r8vghOMTJPGiL/yqC5XRT7Nlh8TU65QpLphNb9pB8yVayLf9pVV6Wp74aCBwes1xBl5SJpE39Mwb
qAkKWNPNI/aegE2XWslOTQcXNIN7NS782AwPsV7JPmTbyp8/RLDy0zAHLObbOpXGu7FOPRTWpK6K
AV5uEZdfei26aUhwy6bYNZU5dRr0ry8BwaDR+miM15Bqgl/uf0qmCYeT5HajRim+ZpiSgxEw17IK
n9Tj/rL4t+/oM4xwKIdlXuqaLxotLn29s0AO8h5NHSDcShukvX3SG21zvIy5eUZRJgxiGvhUpphD
ySOrtecABDgWpkFV/xQoArQ+X4bYVOIzhJg2KcqKBhYGdfNeSVQw2XPk4klVzovXyzpoZVCC2hiZ
YZHCAGHZ3H2YYzcELY15H+jf7DG7xmVbLUpQCbRQm7068EVlX1CU14ffpbfOtm1bYQj6kJUhmYmN
1ZSB9j4YQz8wMBlWGd1ZoYmjLMNOq0wvzUuvIMMhzh+oUbiX906iHuIAp3GeVczO4AxwCu9N+502
0E2I1eESbgkw5mGySQ6b0zc3uL9N8479c3kRm1qxQuBfsEp+muMwGQt/m9BKQTD7C6kPCnpNC83P
ckl522azydpUCI+TSKFlXy/8DCMhiMHEPGPHMnBF1LvfqDzj+nzJXvOVr1YGekNlIAxoprnntJvc
Z1Dojt99V0atVmIU7j6SLHYd8o3qpl+6IL3OZbog3HftPLVhZWCn/vXlFO1BSkjBv/KCyMTEdFS0
rW6CpdHL1J+9PjioeLVwn/XqjnYfalkpxGZb8UofxCHyXYQ+M9sEHJ7h3N/OD7und7hb7/56l8SB
8pbeZQjfIxrDCaARXWCgu5RGFyTXs0j3mtZk7pqZa3neHY04c4c+l2QHJZchFcwCma3ImCggIk3/
ULHJQVf/zmxLR++UN5ftw6bWgfWLUJXYyAoI9gHDyks1AcuKx6zhXtW6PUZtvetmy/s7GME02GYV
2GkLd/jf/kC0sahS9q//uDPOaxEsQjHGiaUWeEdc5w/zA/niNK1EJ9iECBQSZMATzIt1GNTWGccH
U//Zo/skDPYEqf1hOlyW4vaJWkEKNqKatEYlFGLES+l/Hv8/b43IYalj7n/H8MmEKoY1GquuI4t3
bD1L7v52ekCKJ7gxUV9HC8sh1euSoo8duRd2UYx4qEbP4HsCr58eLIPXmCvL21L9WZO7Muf9Vq0u
SSNtnu7zJorhDyVXoijpsIl1eKuoudeyO5X7MtfQhYHj/39HWwx31OA/i5IK5tce6H0xRruk19DT
nb29rJSbHsYKRrAgQQ5eMgx5eozoqrE7mXui3iSg7pHmFCUHzhaMSKKyOpoLbNVjPiw9FvkX+DLN
9G1Jj2rFrg0kn73QF1W+3UizXMcLARWEePo52S7dJ40zucq+QZm2L0tjblvj84tEMPxV3hgLZfCs
qf5N0Y5RELi5dM6qDETYMCWPk2WeuGvdJI6B+io0Pckb/Dd9jZXohM1qk4nZZYqlxIbyymqs+1Sp
HLWddsaMEVNWfKMpkpTz9rk6C08w/xVT4qDvkEIv6ls7+xKMbzgro3FNq4i9Wphg9kF/Pc9tBhgw
LpWkRz/m8P9Iu64luXVd+0WqUg6vyt3TEzzj/KJyVM5ZX38Xx/t6tOm2sI/93FVCgwQWQRBYcBIq
lr7uVCDURn05e67nULDT522YRQhhrSKDPxm5rc+vOqNwM0rUdXN4EcXd5qK8WiqJPdS3IJNo01CY
PqZkNcDVYB0DW/5fH+46pycjZqWxx0s8lQ6X+syGRmqGg3IHPJVSrxaURpwXoaznn0kWi5U/TZVx
ky/mozpERKnvdQt/0Ynzo2Wruq4UYOGiVT+kTYCGCrxnM16iTlxvSDbQ35yML/I4jzITKSrw/vOT
xZl7+6Eoqyj1OHeSC2kSZh3qFb15yRr1UVkwyxENzkIphsWoqnZcgk3l+DC52iSKtumfhsJ51xBF
k2FB8C/hxn9lkmfG8Ov5/yKQC6lK1GQWagLLNJrT2L3vx+/HGhHGyN+5NLPI5opNbmmQbZbzd9nW
e90flWHulo2/allC1kk9w4t/rlr/o21QSnGYgeaHbcliKJVs1Xd57E4xxm3Yq07NCKHkcLDR9pWq
pWzxgLUgN8zK1MYT0d9tEIcWuACDVoTJ0PH1rnuHVD3N58wW5Bcrw8M9OjhUNieBszLZFJKp7Vly
7sdV+H/cn+tY8SKPj9qrKI+tooW85zI8GHfIkjEbpj+cij9Nj+zEccfVmitdPAwgsc9x7QFDoNTT
/aZXj8SdDM7mdG3KxBYDdHHvdho9REYu1T5HWriWp2ODuIoIO0Gc0c3IYM2rDKbqzbyX4g+L5R1/
//qVYyeAs7ikTqQ4s1hUmbyL19dRF2PIzqtODjfrDUpWbEFZg3ihsnOECVrM13b5srKqFWFusUcm
5g0HYAYMjcbDKRxIngyZ7h/FsjstueMqMQeMl02gJbgC0Vg0O+2i21X3t2K4Y6q02i1N2WKyJkPz
R85HoLr4r+LQThfuVNq2Au/GCtPF+FQ171l3cDQTG3Rdhgq6f0tCYx/PK19jvlc7qXBZjBoBAbdY
v5+6JXbWvHgi7O+6JbxI4rRRykioLPbuwaa9gneI3WrAcDR4mzcEKhqnnGOBlGYc+KFCbs5yjLZ2
VwHDchW/2cDtCbqHv5LCP7WsYiyLeBeDfVfGWwlzigxt+t511Ey76+jwc/F48oNllcwmk7BN8RK5
VhH7GJdFaEKJYPu381QTl23NXHCYp1b/YY4ucV1+O16r35wPL1pwGGc2uP+19ZUw67+VaV/H7hdx
HOKlRgWGRLzjulKvYXiTUd8O5uKp25tu0KdTU2yfj/UjLI6fZ7CpfY9pb9gkdkeb73GlqahiakoE
B2+5LGJaH3tu+8GwYG10Mz8lgoO2dhaEftsg4kfSFOPY6JEJ7G/+Gpi87AyHBbXRm4vKMg4yiFiW
7CIn35ASwIiOD8c7QlocBwKFlM9mrkKQ+BEB8Gm+Zfy+i4Z6cMb+T71aU+L4Bhh9FGRlW4FxeoX0
aAp2F7mKTkMHjvTBnD7Kcf9p6is7k+JXFRxZEBRQUmVECQNbvIPF5YdNC8WkplEHswfrmpO3d6Vc
25imtoLhVc0xC2UkMouEwfCDplGdk0oaO0Jg9ik6/NHjSLJDEq7Md8akLVrlRhP7GGGwrGV81EvF
mdPmZtPqu6qkpkVSGnHA0YoJbjYCNBKgyz9tw/nwd+eTwf7EDm/XrY+6kr1nl93mzVXib3XqFALF
OiTxyqiYiKRKpqkrSIOomBv/bzmF0CvJmquSs2q2/qo7qV7h1rdNOEu2KdmTJ3lN0Iv2RLgev2O8
WG4NU6ONxVpQ8CyxlX7VovtVe22WErhjQT68EmfXL4/AvDRuMbd0KJEWgZKazd78eic9N6ERyOCo
1U7HmEKtJwfBrTpsiZpgoKM2Btn0LSvDUSFyis9VP3sX5tXhMDhNY1Q6oKfSSS7T+9Wb71juKv0W
e5a3OKa9eSiGceqHzllvYnKgLQ/OvHAOnOcYTMIyM5jKfLPo9xtolhJps9Ho8j96AC+IA2elbaRe
Z1pm/RJEsv7BEEynVammcol952A1+WSIgKakKsXMIyd/K/mKq4S1Y5R2HKQ1zF90czd1TSc7Z87y
UDnU7GhiNfkcCUabzmOUwVzisXmUo0UI8lq/KdZ2sNd1co9tkznVkaZcDCfI0xJjrIbkmB2o7h7n
ieihoL7PYUlTgVEqKrCSZnyrjh+K4u3x/7+6WDJGD7HCL+uXoaZDqkVrpQMDB6FwZCMJkST+Jqya
o6Xm/xisPRvfThSHT0ZnSoMWx7LTRbdJd0bJitvOVI3+1fXaCeFgaV5rFLEN0Gcxi9Ku28nPM/3T
8ZpdBVr0v2L+JSrTcI/7N76rnZlZ+mJJjlhttj7iTvUoFAF6rvV8c49F/RLfsEXDVBbMVWOlrL/0
3MZNp25D2krO7IhO/TgGedC6wi3epZzUrd8R0q6t3l4aZ81br4hDJGA4ee9lGOHd271T3IsYBeu0
l/J1OjmlK7ggqSHEss/yTrQXyxn5MGmYg87ENrUtOmmIUTqPg43ISXQzD7OIiIQ+pSX7fRcHjFlX
q3KCNU2U2E6Nt6ZBxIO/ZH6ed01lY91McNRg4/4tQdNSUVbz+seupSEY8wI8l3prSJn7taMRjao/
BXEnxzI3sViqEFR3g92Yr8o8c8rsNbE/VxdsJ4Uz+FHuNiGpIQWj1vCwh6Edia/d5UOg25DsruH6
OFOTqQjN+LFec5WNQ8SWcLNuwcApT++i/BWhF/9axW0TPzVgytY+W0fIEM8wuldpsDiir/uNUzk1
YXPPRdq/2PjLGvJDvZZKLUGtAVnrWXZUp9bc6EFwolAKkJT7nrvJOfKK9+Nn6jQk9k7lfCvVzDGZ
2N41Rqiopd1RrSTXTpCdCfIjvXpL7aucLWKnelp0k2+elX/rc4sACcoeOGCXi2SM5hlitrhxwPXk
6tanHjSixyZxLXDZK8OU3UFDtxTJYjFlilMcFveWh/mSoCH5k4h2L4bDBzmf5ERWKsnRh0uu3EWa
ZwnBsSbXT46dwXHQgPF0caMxg5Pu9YBhUDHY+pNu6z7DVGoO9bWF0yVQpCHFwEaicRrpi7B1hZRI
jtUX+uuqNVQMCRcE6TyK+hLbQi+pjykmOdsy6n5QUiGblDMzQ+YdDPO8RTatE4QOPDuFNKKtsSqy
H1tXf9xCEw0MzoTgXfeTs1A5CsV7d/WitxfJzrWdteSWhRE8EUSOZxHjVNS3hZu40p38VCuOdi68
MPbB6nu8r9fcbS+T82dxWKNR3CCzTt/N8WkWXpXWSaDK9K9e7/ZiGKzsVBsmMwX9aw6vHp047IMh
XFt39SVPDMt3JDhec+69NM65J0tUkyGDUrMj+XJg2Exk5LaZN/oIff0hSN6QXbC/vEEz+N9L5Zzd
HNQxMQxI1T8m5bOWkRsHW+OMruovb1K/DY/3jlxVzkssaxQXq0xZfLV6qlcHGtjyYaEYWhFOCoFl
VxFgrx+HAHVkCbkyYQ+VJ0bNUPmJv34YfdVXw8SjygjI1eSCBElYlLVVnnWLAiMsQEfahVG4PddQ
GQ8S8YxCOR8/ggOzvlJpyCEvuciN0yDLkrm50xVuETnppT7VfhWgbUAkLmSEqT5v8c4xkqES5rTH
oq5baOivsvxUpESscBVLX5DseV93ImYzNfumhIhajt2kq97ifeC+HnQXI6mdWc6CShhkOyskImy9
qppkgvxEUWQQi3FeWKtLJ6NHT3JQbWfMlyY5dRHhAdeiEbTz/BTBuVxTLuDY7FHqNiVBNAfjRFkF
g9xfToGdAM7Dqn6xtG1B1ms9t58UdwstJynsGShSu4kH+lPCo6+eOjt5nI9ZUVyUEavdY29szKOH
cHks7M1RkOTTTvk7Qh61R7yXIR+wyto/8hq/D5DFxHvo6wFjZxwryGz08X6I1YAQS6jJp9nBHJ/W
+bNp3LBgQropHcPp/dFlN7TUpcCEMBM+od7hfJv1CruoxcjgPGqxf6wP9X3u4Ba6VN/0FN8fUMm1
9h9yipqA2CY+e15afTYLHQRYRmQr6r1c1LawEv56HQJfjM/gDmktrvs5E2AMs6N2dvW69DJ/+Jyi
cdFtTyWSbPpjcUuNpvqlOP352NxJ5WBCkdqmFApI3UC661QPld86grfeGx+rt6rfBeON+ni8XaRI
DjbSYa3kzgQyTT4UNfw2MN3kuxLg5HTALnMb+yth8dQGcjjSR6KWdcxC5jzcqrDTb7SZ2j7xGKsM
DjvEfJylKsZCZqflUvlTmF/YkMPUTQhKaNJQONRYayWr2giSOnfqvRxppDKIb9PUXhpncZKwC+YQ
d0MqO8EW6QCM+XmDaa9q8ppCrGANttZ65ZC4eo7WvktJcUMTHs2zplS5OoCmB6JQPGlP5VeU1hzb
IGEQJgcZerEKg5bDIBLxQc6+6Mq39X99zeYcy+RC+zTppDqtoIPaf1anxu4Ft+/+JLZ4cV6Tg4xN
R+orjuBJxSk6VygIyS/9SQ71P4mSdmI4jIi2bDVSBuB5elKlW1npbUEiQPxqmLSTwYFClwz6YrDl
Es9xqITmSQuSUA4pGoHrYfRODgcF4pRlmShgyeCmrmD3wXSTX1AP4IhwVYFoCbvqMjJYoHUQAJlI
Hf773lWYaHwoBGQGBqG6WLF438+4DylJMGexYo/DQD7kMcP9xUl3EjmLyHNMeZ8kbFV2kXzDrwPp
Du0xNoZdubFPZaOuetFOGGcXZTPPjSFBvXSN/AX0dFUFEKJw56pl7KRwljEsetSUKlSa/OHUI2U+
49LTBaRlXI2KdnI4y+gSZHFSHXJ6T/Knh94Bn4CtfNTOE/AUlGTOMQRdt8SdPO7AwHD5WrAmrF73
Xn+ln7UQ41icVnFWd3BSnwrCrqYs9Z047tQQJgwxnmqoN5/ByuAPbhwmTuuUwXaXXqyPkiPbAyZN
UDcsSk0+9VtsvVR2TM31XN81fhnkjhJYAcafOjFZvng9tnjRkk8C15lQaSvLxaFiST3LuEUmrvog
f81jr0ceQA6LWypZRngBnwteU2lZpxUiQVjgyUNx0i3Mt8AgNsJeCPvkc79tbcgt6EDZsb96kpv5
pZN9VuHckpejGyN9R8ij9OKgpDbidkb/PuT56dst9tRz4+MF3ZnEoPjO6h7QUOBQUimhHKSI4Mqq
lApCRyNytnF2apRV5pNuHytHALPKYUoxNQLL3UhOidkJU37fFo/5Td68QhUEIYlSiEMVsVD1KWNu
F0nD4Ezyale61J6qPKGCJvafD6Bf5fBkTEWMtWNLh0L227F8O87VKR9aF5nUv9SJg5IlbZqp7qFT
pXyJm7vRzN1ao6Jcwtx5lqQ175oMrQQMjtEa7qDoRnfSYPSFoPSL1k7O1HAQYv14zqS5083cYMkG
3UDP26yjvPvUoICpiglPvi7oZ277Ofe2ywgVXTOMEWYdOOrwSTYvGLNnCxVmvAbHNn41iN4lnjj/
lRZJGbsakY5qveuUjzLFVk3lCJ/vKTs90qUahl5Gzk4I9UDzpXCyVXdykC1xOud/L03nErwS77Op
kK+NCnHV2N420pcMDVxinvnHq0ZqxTksmrXNAg32LEBs8Gbt5V7iN6F4Up9kv/YL1e7Dv5TIOW6m
lOkqsYeHafHlM+PEKINxtuXOGzwW6UgzeZf7zTn5YoOcC6dmtc4Gy7fm3xPB1gMwi+CkzFW3zf3O
Gy+1O4e95f6dpjxbUxzPSdeuzzf/OCy96IQnP/EUn7CykLd9KGYCqajd5FsyFXnE0dxibY3ELi6p
bm9uBUVNd9TDHw3BOUXvRq0tT740p+oMelRo2YHa6Z+Vlb9Krd+6m8M2VHugxgcQvs4XKZrNYBia
iO2Ulrt8cjv9/fHOEZDFk79qayHWCironUk33itrdS/PytmMBk+JG8pI5Kvn2E/TlLkQoG+TqjGZ
kTy/2rrtN31E1d7mVHhWyU1f+1t5HK5EWhFVswndzNvyk+z1yEYtr7RgvlReFZD5tuvH2ot2HLzU
YqmkM3uKyyy7OSXO86S31EIl3Seke33q8kQZBoctY21WsVBBubi5mXDQyDlhGdfjmxd9OCAR03Ux
GwaXY/puskK0y9n18vXY+ggl+AJEA70bljEy627BA9rZoPUhjmRKAqst2R1lWjbHbVlDQp2fFv3D
vHz5Ow2Yze+/v6h5ZrT4vj57ZoEByiIBdNe3AfNDTBSYaXiy/7eAUsdwz0iFWSXmJ7XBfM/aKZLw
WInfgOlPIfy7gQoqpWWuIGTw40/TRQkFT7ktvrMH1i6IHPHxWB5zhV8D2hdx3KZsII1AaQLTCQlH
sy1QBVjZSdHbKvLvY0GVHFy3gRdx3B6VWyO2DTuGhbBc0WynerHXvYsuXYaTYnULD1lV0TtWkVxS
Bhc7w8B40SabZegIohY9QC4cWQcBh+KT+oRHT7TZk9nj6wD0oiZbhp1EQ861rWLRZ+uNnuzoDrsi
W058En2QI/pUVP2b0/BFHgfno1Wp2cieNdaz6cgf1TN6NpCp7Ep7C+rTEqQ+mcm5moqXX0RyiC5O
lqImCURifj1S1ToIzcbsZsYAYyPLPre6ct+l1ZPVrV6Tff/LDeXwPZnjyDB1LG/Se1t0xqX5oXLr
wMA0ja+sapDmz/pNHcKLuhzGi1GctWoDGxJCEyZUB+alPMWIwf9DfoXAGYPDGbNqql5hL5bd+9Jw
mxMeqdw8EL9uq5N8SsLMa5w+/MMc0k8N+aeHdunEaGHvssaTGTR+fbu82uCSsZO7eFMPiC0kgIB/
fajVVilWBnPqR7RXWbbqGJ8Fr/erwq4+rW6Jp2ey84lh2QHW8Q8SlRxvfctwQGjdKBhRLpM7EkaE
+YPzH6o7iF3k3ybaUSzaEYS6To/DtPDbt91JCSPc3YrCrgv/srr9w5/GIi+7yCFPuslFVTDXyNf7
UX9YewLBqX3jkEYsxj6WTWiF0d12m9W2RiILOwOOtolDlqTZtgFjFp/BDFyJW6i6vYvOLTvzKofM
EFMKcViyWWa7VQ2kmbcsBYJy8VcsRzyAD0DyYIavqKsoJZBDkrZqxtxgUUTV3C6iG/VEsEh9n0OP
Rt6EtMjw/bKM7WH41FM5MOq04SkUMOgF1DGsSgpEjCsC7MZfQnSvJ5/NJ5ZXL3ELDCzilYfwJn5G
rzgWcSqzRAumi94bI6qAE+WD2c9E+EWJ4eKTvqjFSZDgPkbyZhregxHKzsa/VIULR+QUc+FKBkNp
96U0LxaCrnb6eoyvRFjHM5yJgpoYqwUZgyQ4lfp1Nb12a4IqeVW2T8eimDseuCvPniAWTTqp7CYu
9OVbTNNxpijO7WFOwlV6dyzqN+8cP9GN5zkzzajrW5ae7yOPHVKMLMl4M3+RzpKH6Ng7FkcZAwcN
TZRYazYAGoZYtcv8Ro6+jBWBp1RwanFwME1NggQyE/J+9sCBnLvmB90dQKjwVkE0rN/ltft3anEA
Yab5EiesGsXMnszivJTIEH38GxGojPt3/NuKoLdQGMZNVvLGnE03XTUUS5RUifux7cl8BbMaGf9U
aWAWaGEr2ebqgx70S2TaVm8Gx0odAyu62P+t1KYN5lYqWLdsuwOuFgtV3XJsb7LIAUMmRllrseKP
EoVpEoAVUTxqQjHwrMaD3oxL/4ldkBJq+CalGPt9f1uxhmKRmJ1rguX0M0QJhMkRVi6LTPWdCKue
arNg1XDZqbuIHng1bnVXvh9djCQPI097fbxVBFDIIhdDzELTCJoIHO/em6/isPIjVwcbGYqf2Lsv
9UbPPOb3ECiLHFBomAED1n+Gto3lFutTWn6dMMNLSoLVUN8KWZiXxMsNZSocahibui4ai1ra/lFf
nF7+mlG1cpRVcDAhd8OoT8wq0vGTlrzuJft4j66qgEZPRYTfShZvEjjLG1NL0P+gZmfLROvuuy0j
SneuqrATwVmBYY3buLQQIYqhlb3SO+I8or7P7bs8SZtlFfh+m36JJluSiKP1utvsFOC2uYqXKUEl
DVolnqoT0qa35Zv0Vn1dvU1CMZRAHEQs2FU83cnj9ryLM7HUixh7np8yEEJE0rdRCyyFwu3r/vki
iC9F7/pUNNsRirGHR8lF6bthD3Z5Uf3SVwSbctDrhRk7eexquMOf3Ij1xmQLyZpCN7e3Mz99o8V2
9tnUnOFsBKw2KXrE6COzc47tnFjT56XYiW7qFN03MtY0Wm+rzFfnGPO2HHFICH+ijOX5952guInU
OZ2go3qrBqy+S59tpbQNbzuzooxEJ82FXFbmIDuRibAJZh7DAeTADPzE2cKkR5kzmmyQN2Dvk9Yp
QynF8uF4SQno4B9FtayZhzzHkkrb3TLFdmR96qaJWE/Cufmn0KzY1tJQ2L5toltG2ymRR/dYD0oE
hx8pSPFwhcGOWfNTkdwbufd33+fgQ0xzYY4kfD+vvbK/34rPf/d9Di5QeKdH24Ql0stvrfjdoFIB
xPrwT5ldZZnpxvZ5rB9LWbIziwp92Ar8cnK/4AL/dFlM6NBbLEgoh84B/a8tR6ktzw/W9ErVH8cq
PF4wCvf4Z8stweDsRn7GodlTnRzl54ITX4QAgd0NlRYm3IR/sGyRBWi0Aco1uARGquwrteILLTXe
jRLDdnEHAv2i93U+Q4ywAslj1WvK/sZMe59YOxb+Hu0V+x87OY1QbKm6YO2GAs1LLOkgeEbnbHc/
is40waZKS69nfXfmwQUQptFmclNCNQsjViAyOhVqAHHvCzxbauTYVJnQkMMDeTNizWggbj6PXhpu
YZq5qs2ogJNzH0pfjxeUOJhkDh2UpJ6aIoY0WIWYPEzLWVe9JCXqmikpHEb0bSHOC5MyFH6nyw7q
cW+a8cM6yAQhzVUzVGXcyyRwCOh8VWLWl6aoRxY4H6wnCfOpys2PcTYcr9n1Q3YnhW3hzgjXvtej
toxY4KKfh6fMHXoU0OPMay+SN9wu2Q1lhFdBcCeRuxW24zqAHQFmX+mfN7lzlOTbsU5Xd2gngPPf
ZRLARi5j4dIudbIBHJiy8LT2g2MY2+lYFDPgX1x4J4pz4TQdJynFXQCDVUYwqYWLcGmwVV1+UpLO
P5Z13Xl3wpjeu62aBmGomhZbpTzzLbHopLlZfYyb8v6kO13fieIcN5MmTTFN6BXJgbSoTrndgPj1
TwLJnRDOXxdNqg1lhJAN1S3im9zRFgdnF2XhV0FoJ4ZzWK1UWqNOni38R2huYBw6CnsZsX/syhRr
BWHefAlinUaVlqrQykzRCf+tF6nRvZQALvSfV6Ov5Ar+M613RvbeiIm0DeE+GocImZgb0pZDAalq
7Lp5GJoFxRNPa0P4DoFv/MSFyFAFORMhJ28EO2oqG0DQTFRhFaUNBwYWQoXWKLFaPZjbtdtuPM+Y
rrMWRA6cGdEBEGgcEOhiNOtTC2XmscC0ycHpmtqtG3QBNJavmuWpE99bsRIQkECtIQcJyrRFlZEx
sc/XwNLbapu9MOWOKtkr6Prc1l9DIXWP5VImyMHDkK1WVMTMRJrTOpwjim//elj54rMaBw0mwnCw
+JviM7Ucrres58CpQkyvQj3Xn5VX7aRxCBH12pZivjs7Azdfdli/QYWu9ciWUVxFs5MRm8bT11bN
EqFtE6u3GKGkfUxRLiy0GgGulBAOJVZLVJJ5hpBEACmq6lTJ9yx9e2wG1Imkc1BRDiIIB5lzRbc/
igjUr/X78iSDD2iiZvSRwri4IV4MU2w2aDRqdhSUKLSJXjdedL95pT8S95rrq6eBvhG0W4YochZh
FNZUtglKr9LsNI0PKaPxTCXCiwghfM5okmRBiysIGcSHbPtsmHcyUlTHW3TdU38q8ryou5ihH4wx
B8s03kYWqbYTrf8gpAlhapQMzgoiLbHaqUVEHC3Ro2xNX5a8947V+E2Y+qIHt/l62S+trkMP/Ta/
09D0brrxRb4f/uko2f6IREB9kcd03q3b0EnjEDMDWPzVU1CLM3/o/QV4yuo7VYpziLIE9vtO2jiP
xqCwSkKhNR9r03SqRf3aWAmxitRGcacFQse8iVcs4iC6hnK7CV+Pd4mh8q+H4MuicceCEUfzlBdQ
I1dXd0rvJdFns0P08jaLvyHsJ2ybNAr+lFjzcqtk6JNdVkfxc3AvLLb6ekEFTOFZD2SNDzOyI/04
VEDF/QLiHcizEnv2GK++LtgW2qe7t81dDl48kuuBkMgnjGSUCGj6DIlCmBe2jnbd2hGccQSdhXZm
9CYUDw9hInz+CE/sZjr32EKpEl6hbMVpdYMIWigRHFwgZMHznAm4mMZAid5LJnEqMSs+2CU+S9Qn
Td7XAr7fF6j3sjx16d20DeOZkMOs+UgO03PntFU55UlsYG9EzU+K23gbbUyhcqv1lClUqRe1ZhxA
yAOen3UVsrYhHLPPYkadEwQCyRw01Is4mzEzbaG8F5Un1XjTGn9UGfCCqTIHD7q+qpivDdsqWBW7
4sbnrbRLDQRdGOkArpR8sKlqYGrdOITY+iWec8YIJpeLJ5vlnaWTBQ+UDA4VKq0VlwxDjJ0oPUWo
4Yi9HNGWU6z2/MBiITCPvV4fj5H2NwHyT6jlq9ubTJYjkb3UYVqOy85D/TTZ2ScWCzFiXUIaoSLP
p9sKempILKs8IungIx5/HirShcIKvmcWkq+lTdVvUjI5mJjrBDPoVcg0ptZuTUxFi1xCLQJd+U57
VUFPxZLBIFs0b6PtF82x8wfVZgR5uW+5VJsqdV4pTOUdYshz23Tjgk2b/FHzwaEDgrr4snbhD/vX
TjOV/CCwUOFwY2kldHBXkKiqN/J2H2uowkCJW21SszIoQRx+ZGjtEQoWWsSDLyMznwiTs4xuJDbE
iy4BVDyvamXEqjmxGEMcDFybghZckPpEvj1S1scBh4JRvLMh4GZj3mYPOiou8rPgrI2tBZuXedvt
f6ivvVqA/gKPCocjelyKcpnA4DEpAQy46bkLV0ZFGlBxDHFw8c31egs+Rp0RNQrqlzyq3U12+/RB
1wNzsSjkYF56cEjySWylqWNNmLBdW4zCb2C+Z9y1X9R71stfkZr95o74Exb5tvolElIzYzUYyYVx
FeDJ+KF4y2o4BZKgioJgvrV+1DKrgOUxb149vEUHvYAnf/a4IYZiaZMtZ+zGfrSUHHoYAuYMTM9x
jYcL93dG4DPYo6unthoaJwIaCftXOeDILKnPK9bqmV02IFVqpx54Ec+V7SnPDNBUQQPh1nxvfVps
Jvh+sZh1GZjgcpqfpj+i73nxL5ULP1SjLXWtgYi8eUiGT7Vil3L4R8tmYe4bRk9qCs/n1Oiyoa6s
c655rwfd697Z7MQd7ORteWJ83TnJ0HF9n14EcqAxaqmcl6zH0lDezlZhR2SkQUjg2yiyKYq0NoUl
aHYLGj2UdLav2gDFJl7yKQJHzKI7lPVRIrncVYyZSGsLbkcnKp4m9T4qiJc16vtcaGHoWTLIA75v
yW9B329v8tOxHVw/DX/uyi+tEukSVzKrnxOm1olAqhCk8zmJiJfI6z7zIoWpuQsnUOSfNcUCNapM
tC3Zq8QPC1Xb/RuUexHCAcFSd8tcswY3+dXotXdSWDqD3SLL/AwDJOEMtTVcHBEbKXK/rC1Jn9z4
LaZfJE7pLWHqQKSm+iJaW/7aiUwOGeZ1Etdygo5VbtrT8rGPgmN7oLTioglRLPRCZ4yhQvVBmy+1
6B9//3oHAx6V/sEdfuhkEmOYOtrHUR66+B1jcfpRaRvjRDp3673slzht/6hN+EUo3zYxlYVg6gJD
BulR2E6b+u7vtOJ7JIx4iLrEwr5oid1n4ehNF8OPz+IJRMTgRW0vjJibeg0gfJefEq8OndWJEpZy
wFQplICgDnJcRieKhVCrVmLjCBfmB8THUZOIcQFhGEkvmChPjO1RIGIwZr2/xg0/bYNvnUjTVItl
xqyc9p/j5VTI4SKflcozydOPWjoeK/Ilx3MAtEHS/NQ7VWXDc78xTn0L9UDjKfNid61dMjK6HmS+
aMj+1w4ITRB6/OhlNG+jWxb1lc6XqcO8MUaASUEU4cs8zfmQzloljAwsIj9pHjaKE5IyCQ4rir5T
WmuDV6WI/ecvyeSKOpGJYZ84sgguaMiWfCrNBSpgpi97DNWGT8tWbndiOQiXcShXB9kmIbVrNSq8
Y58+1k7lGymyLhtRKcqASv1qymctepdSiYNje1f5HopS16VVZAzbGMrmaOulzS6GvtkFeDyEYiGc
63rF6E8QVPkmilibYh01fdiuMmA3609TF0o+a5COXPlp6T5jxB6u92g6/Q+9fsrhRqp8g0VbpQt4
YJiq4eAqkBqf1QfNMwLRBTOhrz8eb951EtGdslzEIdaltpqsaQ3TszFvDxP+wABTBut9OTpG0H2P
H0y/u6WqJonTTeUr6/Ut06z+ufmhALRoX1TMGmONJNn3enSQ18PZ9mdtlDtVOUxRGgzKElnHe3ZK
HiQXPJmt3d0oHycNXSsVulbE2F4prhvKO5hp74CsQPFAp4xY32VcHanErNbE8gxlJYz2GMJUkYOY
KVWqXO+gmyW4Yxq01utjO6G+z+FLPBuGarGsa6fGdl5MKEIlskCUSfBvp4WmyLifQsR8lhPnn+bn
6VTc/KidFCWPTVP5K7X4t1RpMzawcMHbutk35FOSfTn+/m/yg/9/jqnPsfhu+yWx7oqVdZmpuGu9
Fb4giYx+QIxcioPns4zs8yHs7fkP7QQWm16hwREarfWXufbEeULijjqej6MC9Xkrd0LmPsqKmYX0
UdbZbfdRNVY7ij7UI5m0u5oh0WRNEkVDVGBj/3afaRHXGeXzjP2tOQl2hVQ8yDiD5k4O/6jp+UUU
X+WVtbIk9azyYeokdxoUf5Fl/9gcrp5jOxHcLdhqNVaaCW3a7suq3WIGp1x9Gopv/fB0LOjZWX6J
B3aSuPuwsFWiGfVQZj0vbuJINzKIdFnmkSorvH6b3EliB9rOFlDDIawlKwhenQlEusgl3ArehJFL
GBp52xMgwbb7SC3utLK6xbQMVtYzGPL7rXtdIgUzFraa5AyUQLGceHobHK/l1dBqpyDzuJ2Cc7mA
myWCTCm7ZDnIwrTUtobYFk10A1lgiPmjmvidQO6cEmWzN0aWNRaFCziCY+MzeYGg1pE7ldJqKWQ9
QgFldmJvFv+flqauk9eTtztVuGNJHmYxmRXImZ3Zy28Yq02Eki/Zzc5UX9jVE2onikMKQx57sdQg
qtX8Vn5XKZRLXUXWFwF8jReGkc/qyF6vkssC5lXVS8HCIGI0MKoFGAdJhfes2KZe7wnr0znIMBXJ
WCsTahXVbdXest6PSnsDTnEbmSJbKMc/ORF3WnLAkchTraYarF2tbrTsfZwRibrrJ+JOAIcXRmcZ
7cQaiv6PtOtakhvZlV/ECHrzStd2rGbkXhjS7Iree379zWrtUXNLVENX+zwRjUEVKgtEAZkZahox
QiJ3Ykd5snadw5iASXUe9ns3IEPnIENcgrYa2LPPAhr+owWAij3BgTqE6s0Mo3bU1yTpIQcYQdZ2
QcsmMlgHp4xyV/va7VW7Pgc29B0fVKJmuJ04rVaUwwthnhNBUREirLFJfUXPDBpKpifVxtOdY34N
fYrpePujYWWRg4+8Fo1aY2N8cWOLx2CHwkBkg8spc3Vb/tjAzfAhcIIvt4GYuD11DkyMBtcMmEMw
PTElu7xa7LFO7pVxsKO5gCrz621r5DZygCKiH7az2MXG5j+HQ+yJAnRnWtc66lBaipFXERfNZVzv
RqjyvGpgdk6ihbUddO7kBt/Qf7mvHvI77b7yejd5xugXTgiaqj/d9pRATl6XRR6tJVALmJWSz+H8
WMrOf/t9DlLmSsOdzSZ2xeTQYdrT7Kk3cWqveGWWGA1VwdDAxOAHO+WMMZ6v09MEkk19D07irxQo
/8KeZqnQi1WRF3IglubmkMuM8naAcKZ2KneQU50fW5+NbqBRtnMTYph+e4+uBjkUC9QqGg1G7Glq
uaO3D31R2n+yS1cLHGqB+jJTRw1vaW35zYgPWb6//fu/yAWuBjiY0uJw6RpWtJQypwGBf+DOClL5
4GPp49ObAsVtsLha4yCqRRNwU/6vjtLF9iDbsmP50l5w3oQ7S7PFGC9d1TF0qXfPX6Dj1TSHU1ZX
JpC1Yd/ikc2o9TBD+TSwuZ7eNh/A8Id20/rUEYeYDEkOrobYiIN5RoSou/xecWOP0ZdORyw3E6bf
T0Q7Ldutn7Hqh5N8G6Me9GUZhzCHTucm8PLaz4R3eu//t6DhmxdToQNFlM7M+IxMZ9oHfgk1HSbm
Su7bdqZwdYnDqU7uhbpk9KJQr5AdBS1RTPhLPBi7wqtBGEUSexGHmm9rVM0iykO2ZXVtfuim8Dw0
+eH2AlLbxOGG1Q1KoUSIRXCMN8GnIn6R5b+NgVw7hg63woFDj0asNXCnwJX825jZhgxFYdZBkfiW
pz3lkRf+pTn5O6qn/xc35nXLeExZVF0PL4/zb4Zkh/cQDMTAcrlj7Pe2+FF9EP0wsRuyK4Vyl0OX
CXVEeaxYWC73hvwl0XyZIrulTHAograXRlXZbH+8HIbBN2q/SomEg8BImYOM0ZQiUWabpuqJUzQv
RvpcZU+llR5SSsKP8IZvbkzqZPw+fTGhdpgaj7nW2uNCTGwR/vA9jWoEgYWQses2wVEqRVsZE1sp
3i/NYx9Q8ubEwVI4sFAFVUyHS8dVMWvumNbv9Ek5aRFEhITm+fYhphaPyzb6utesnDXINR38Ogz6
KaCIw3/xEfHjJPGNjGIgF1MRsIh2I9DEuA81LugYrAZoCyjRgEp9JRHY91MbY96EimqwjC2FxLC3
aJnSe4LUxsTabcaEDsFUBd07hnx57FlVb6Dsac5V3qPZAahuJX4ZH5Tl2bACR62IKcvtNVzZ4o5s
lmeAWmarc5fW699fPjW9/KP21A52Y+sn+r1ocxlXJrkjbElm10XM5GzdF9pOonozt8t7VwP8PZ9V
EdQ3ahjQLhPKGNv7G11jGKQzT/OeikLCG/62R8fDXHYVjKXBuzT5PFDPTpu/r12DnLsu8lpp9TpA
jrvgy6o7qQMRAdRBZcG4CjZZHApQCeAQ6f05TyAYujykDaVZQ116ChdmYywH88IuvXLEd6LhM+aw
Z2uyd41nPZmYcEyQ1VKC8NuBsFo7LtL0uc6Vns14jEcd3M3LXvO0HWQwUbXBk5N9G/EIdOX7WXu9
H8OIoRGIvbrh3lLuarW1MapD2KGyZr6Z1cyqoAOnAK7Ap/i58LMHAb1Qi8POKwh3QeLh3naMWka+
nbWBrtGYsTuXkTPomPcP7/o3Y8fmK02H+ijYjkdLMUFfZorqTwzGUyrglWbEY/L4YVZqu2/34fT+
tkeUDfnfMa8Feqm0HQM95Su4QdBsBdLdaSFqCJQV7gocClWsl3DCi5NYe7Oy68LCHwfqo5GywvBj
dX4XSPQFqo71GvFkIp81XH4fWULJFOBS0KwKH+IX0f0NzbltYLpuFPvHVobHXgDZ6gTDnavvIOEY
ocf0LXsv+hooqgqnJ3l3fvFAdLXIQeGIJ4CmNbFtCarZ+NrZG8+jbx0h9Lq/HR/bt6J2tcSBYjtG
elOrA7aOPdJgTIhxqYFSfw9ea23H3vpplTtqIzmIHJQ86EK2kaU62FV0FnRMTVM6CNsgdXWMQ8Sl
lgq11dhtNb3q1WthnfruKR7++m/rx/fkKcWchxnbKagdyBDLwZx0yXSBer/I3cDuD53zG2337Nj+
/EH3wzm+UW+JTNPENw6A8Y51i7MmUdXVnliP6B+SU15DhG/QmzRIoSglQqQ4s7GMZp8e0BhKvvD+
4ua8OsWjyCgmYW3CKVbSvRMC+yX2LgzrqNGDKV+0m7+De4oWmoXBrZXkQCUWijgpNLaSF8a7dKdA
0bRBSeZ2nBDRyHMch6NVao0IM3F4N1sfo/Z5Bl0vNSH5i+LWdQk53BgMTRLUBWa+01O0dr0bOjt1
gv3of595UgpH92779otb82qVx5AoDFtJugRI9BfrFIrv3rSdsGvfCXT9brvn4GqMA4+pFNpuZuCh
7mSnRs9BCrm5aB+h6vRnCenVFAchs9SqSyLibA/Fi948xTpRNia2S+Ob80JVXeqe+SLvhjMEDE54
/PLABOXGLzjKfuxrn6jc7Tb2anyzHp7ohTGJ2F4tqZOKlZ31it1NT0RI3L4yITz07ytTxTjXBJ76
74Fo4FX0AYVxF9oM+Ey2mcptcE890FCecfDRqKPVoqscH1tFaKvFc5UcRvWV8Iv9yE9wocumZFj4
ejP5jpc6aMxpGpDppJBk7Z3uwiLXfzJDN5Rdlg7QFevtb+QfJvnOl8Yq22iETqCjhx18e6jV91Hw
2DfnUiD6N37Kt7FPigbvZMkyoL7Cf+EpsYyB+0bBfLATPJlHqDk61QcQuT4zDY/YzQl7/I7x5rgg
yeIsa8paHhzQvztq+jmFoE7k396xbRuoMBiWhtd4Xnw76pQ4FDvmkrjYvfWaYYLWvW3iJ/z77sfV
BvsfVvmhZGJn+gE21J0+2/VxAh2Qbmd4bXWZ9Ml/tsehfDA1S6GOsJccQMdo5xe9CZQXvOopJD/2
toPC0DUMARmqbvKfKeIcjkuTGYMzP01+uGeqJ7FTeTn0R34n29heTZC7Y5hLlhWdrwmpYSAamlmP
SANGMIHUTljbBpTlhF35YLnUwDp//1/2ztRNQzEsXbJMbu+MQu1iPWlGrCVj+U53rc8YxclGLB44
eDvcnmUJiJjFGHY6l4109bsEdQET5IyoGO7mD6Q9HoCZPV0SLVnTJcia850pgaVHUalmI66WOcOD
SYRWZUz/Q2hpZ9og2HHDd9Qgx8ZRU3UcMwmlQUip8xw+M/TlYssCKuryMVTuI8vVSSUufmYXbq1t
8G2oeSk1QC7YmFhXgXroIcKpnObi3JefxO5uqB/rkigb/ZSXMptob8QBkC0FMvFciKR11pa5MA7g
IZYgbl64CZuzgDglHruGXfogJKTy58bu/cskHy2VaIH1HCbxfqcOh4Zqx9o61P8ywKVsUPgU0gzs
MY70oO+6Q+brj4M9Odk9O9TC/5/QgF9DLmuT20IYxpw55AoPeHT12r/Tuw6T/5j/ute/YlbKuQ3K
bIXWFzVvkMvdUOtVIk0bBkdRR6fIPrXtnk0eysrX23Y28GO9kPz3X2GVnShYcEzFMrYYEVaQ+Mr0
fDCf9nL+8F98fSj3oWbCDro0Dn1qM9KLyUHh9zU5UnkvFfH8F1+Yq2Uyp9OAZroBkkbRm3Qy3bfB
630Tz/LgOY7s33jhJYKen80yhqJS1AxWq4/qLnthzdistCO/W47GUfuNMcSfyiz8orL/aHVxK3qV
iT2Q+bJ5+ZHJNmk7MMg/kCtK+cZhiJZWZZezMBksO/2iOsPjeMe2ULWj1seAIiswEvWyS7Z24wjw
WjfDOMZCPcJm6+Wg8EpB4Bbfsagpa1t3o/fBu+/sWnNoK71d7Gi32am+9R9wKINR6X+QE4V3jId1
5fMMYqC2Uh5FkJvGeek3Ndn9Qy01BzWDMclZN1/cZgzZGogdUqifBA9sILxyxtMfWgRrnSTruoU8
899hpE9V0QwiwqhzTVYfhOhK7mjegps2sPV9cUcx+m6D29UgF7d5Nw6x2cHgqH/Uk1M6PJfNoTSp
/v6tC91AZ////OKCVge1WDXOMKOM7wrhpWreAnV/Gz5/qj9+P4JXG9xNJ+WxhQYI5kpjx/eYIcCT
SQzqj9at5X8kAMh2iI1cDJh9tcmFpRwGUW9BGQMHA520aIjwMVRV2/GOFS3UwhZPGtGPQ7rJBWXQ
WUUtMPge/OKlqN2+B7a9QTn8Y7egclGlnrwna7uUn9wdaMmRrEb4XMXr4HfNCkDAkY2TMw6h5pWq
cVFO8j3YmpFUi8hAjn0+xs81Oj2gAlm70f1UOyj1Sne0rubmaZdVyUSbH74V+EsjxIdsaoY9FlZJ
7pASH9tGIlIJygR32sy4smJzQioxm24anxSqd53/wL8cgZUL3DHLqy4KkDYPjtx/zdSDhvJFKDhp
d9Y6nzhtmyd6ZYo7baAxU8oEautO9TYf5cxubQinPONOeEq+Ze8XT9xHNUmCT/nHHbe0mfswDhEW
ghHYpa55IsbLu+TToAd+PRK33k+NjPxqcicNQzyzaBhwkT2Js+ma+Fid8oPuR0eqe50KDO58jaUy
YAoJgSEu0Kh9KqNPxHZtfe0YP7bL5OuDcQTinamCgfEIoGLPQPfapTxN5Se348Lkq4L5hAhXUxiS
l6dIBvW9+EG3qNFdyghf7snSzADz5uD0QvVcDLWH7OuMIsDh9qrdDjeTn9HNraJoRBG+JLEnia+j
eAiHlyo4CyHFh3l7//GE++97XyktvQlqOJQZb4n8aaDUV6gFY39fpacV6iB10eL3LfNBsd6U3HJy
cuKDMsJBQhxCPtDUYQQ1aFeKbQn0LC9sFAiiqec4wtu3uP+NqhK1djwoRKnaJsw3HUzGdWtfslPk
pvrH9BE9gaijZgSMb2f7q9PEIYNpgaBZDBEYfXuWlhO4JHcJ2iF162TJ5yhzDeuvsSSCcftOXBnl
MKJP5iAxUR3Eh3aBPl/WAM9UR5wsdxXDZZ7SX1LECeCLJG0bQOkkh6PlkDl6lttp/tlsTwkYhLrP
tw8bsY0XNF6FaCKNCfrSgO2NMt1Vw+jEXUi8klAmONiYjDxomx7e6FA+T+6L9P1tF356hfn3jWFe
aiUrHyrJ7PXEwhaxRzOcgPa+8mMvhyQHnswWB5zkoBIgk9DND3rZQM4iYXxW4gt0WTkpajEwmLoU
Hoc9vgPdxpbxZU3NZW4f8aspbgXxwdIlFbuANfMhFu5FObLL0P2jVbwaYcnoahUNqxEs1HhwGc5O
gbnFwq/QJ+GzSvhgOqatQNyEHufaDo6rVfb3lVWMt6I+jWV0ern2ykBxtbAhPKNMcCisp60UpwWy
6Ezt3mUmlGJLUmmE7cBPH8qrYOBAOA1TaFhkWLzs3JyHw7KXD8l7hN7l/YCaYKUc4qC3jcwkM0sY
M+ZHNXkTZOLAbsPPdU84nJ2nYI5VFm6B8tI173ojdxTjcyWHh7KTbSLsNr9xVivH4WtjDUO2sEqp
9BDfKz4UNHB0X8Mza4JU0R3kU1OzxGHix8AMtQA1MMTinAU0qcKc2kuX2mX97r/5xY99WRDnLFu2
iK2X4rO4Pi77bh+e23OyRxXjznj5j/Y4jFCkNjHUGvbwgXpYXDbMETvl+X+Dn1R59tKZeiPi+Zkw
ucWH/4Q6hqN+lo+zl2NeNz3NeBlJ8GEcO+bD/Mi2UC/s+mHcU1OZLARvWWdHZAUbGHmro0zFJqri
TmzfK9ldAhnUpbIHpCJiQgkm/yIL+HEkDA5D1Eoo5oBVoxs3/5I8xifWJZTeMTUFBSo89m+wmxIH
w+AgJc4NQ09TLHACkmTRE18vSsDonqwfg5PgkvwtBIQZHKr0Wl6BtBgudqiBYRgocnXF1u5Ev4px
hVYkZ6FE7SEHM5gbNoq8gYOlZ/S28E55C3Yo952CQ3cSXsERvzj5ASN5+9inopet3a3w4UBHQGvD
oLDtlDUoplSHNvxrKt9jOpRAN8JFngpyNLoklTvYyZMPRf/RgtKVNT2ExtsIASfwRREYQGwh/9Jb
oIdT0CKsaOsxDYbEFyF8xXiGkJVgMrol7FHesX9ndQjDZBh6EBAMkMrI7Ez6Ykkveu318SEZv1Qd
2UxMXHs8RyQYLuVZkWCOpXlVYOd7Nt2uuhjeXfBSz8RGySSPCBS++2DUm2aY4CdsVmfzLv2gXIjY
wRTwqHd402b9lfKJ+pr/xZfOD7jhXyzDuJtQm4Cr2aF6gSLtQcW57+5znyIOpYDN5FCmUbVCNhjK
yE/Z43Lod8sJeuP2ctSOklc/hO9InKG2kcMZvawsrY+xpOGMQ18XrnViEph4SG9c0za+dffqiUqg
KZsc1LAvHKFL4GWnfEuDvSYRX4nU73N4ErZiVUjsdVTQutOgie+qviF6bYikjH+nTCP0AsDC4BTC
XZk6XXCclK9mc6xTqsNsq4FDNRRJ1BTRVEw8mv/7XBt1pUBxqYUpMNp9ae/jIziV8EUPaqBvbJrY
pEivN327GuTH14pxxvyB2A1OLR/L5KPevFVB5YIewDEzqrFtM/1b2WKfdSvQao2mtBLm3OhIIOav
nfhZ8zNkS/OjtmNzlN3f5dfbuEy5x+FkLC9DmxlwT+xDXxeLvaWPrtEtexA9hfZgCETuuRmNKxdZ
ZrFyMRd0oZsLfA8X8bPRnsKGIBmhlpDZX/2+Og1aPkfseztv7bz/VImf68q7vWabwLvygUu4urnF
vDCqBpjPtA5dK9vLXNhj8KXRiMWiol3hEDAuIl2YNQTEdy6nzO++VnvxbXRNCME1CnFnkuY4+JMF
vQvrtsG1/CD5jJwVH9jv8kPpRl6LGZXbq0ha44BvFlu91DSEXvdxcLPH3EvwgY2cYHQReb9xnbDQ
+imxWm0bBx1RmndxVsOevIvvDb/eCQ5A8Y5RpbBOOtI/wh4/ySQUStDJOjZPeZcdCrQcgD0a9OFC
Bc6g3+GwJ44yP9AkB5KWpiLslcW3qf4gSecUQxdDqjrxTKHidl3rupj8MFPRDsFYJljM5JDHTv5s
YT2H2I93LDqb59xNEzs6hpTKBwEfPE3/vDTF0jEfmyB/LEYImfaUCux22rFyjYOQEqLAQTPBhnCy
mM4BC8x0V3wwdLc+iKxq4i+f/ttZ4Bn6lUlutDTCcraeArrn0KsHTNkZO3SmuKZhz7NLGKSCk0OW
RY/SupXgpP5Z32FCBk2DwweoXx3RdvZMT+Vsv5ytFpWDlkpGYUuP4aCwr5DJ5Xi5HbzA7nYYcSJg
jLgCVA5X6inLwstayuGdkj2loK2MJ2LenAwSDkxi6DcYrYD1S87ouhm9Ba1MON8H61WKkHmD0Ypk
lyJin+/V7stp0ZoASxjovTcL5l0RkXPMm4Xj6zZpXAbS5V1XSPgqxIXTHApIZ76hV+LQOLNNNhBQ
prjMQ8fMYhy0MMVYSwokOb2f3Seoh482ldcTFzbfQyPMejU3HTZLCz7r0VOYR37dnRqjISKPutI0
DjrSsDMlwYShecfK1Mt+sPVzCtBIPDSsEmkIEee8Sq2ilFDdlbCAozHcNV38sc2jk6pYVHsJtVEc
VARaN08iu6cHv7zHFNohhvyFbIs2/XJHucSjxNw0VZQhs5Lqw5jusu7vJkqITaJscPAghpUwtTnc
UZbiAB5/P9Krl27I/dsIS51WDiDauTBmhZmpwlNgoXtkf/v3t7tsr0eVb4hRClVVG2YAZf2DXKNp
M7xTXeFOf2MTxfrzSGlhE/kF/6ikz+WkyT0MBkEAUcgnK7vTURcLeztsqLYYYpN4LVopkyctWWCr
b95bkWTHwmsbUBUwygi7I1ffCkk6YtqcGRG6o2i+r4xTFjwTu0SEAc9BaNbqbM05IrpxJ1/5CILK
HWuSit4n9xgndkKSSo7AOp05vXJKxKyI3LEPrAzyF4VuukK6V8w7oSmIc0RdgTqHC7EUWbmqAuxk
wzFQH10uw72WU+WgB1COLAqpMSwq7dQ5gBi7XjYElkaEmW29qw7TWcCbzKWo39tNZrOb9zeyl81e
mdVZ4zCjVdMERJwwK+/MI+MvGy7aYfKerK4ReZnOwYaR1JmcsRukwzyADsJKubjQEiBVcqpXXCKv
RIDKm19FqmpaombolsjtopKoqVFLiBfWPlC4GVgHzRdGhIBJ1bspcQlz2+fhao7bQLyFwxrroKq1
k7lTvRqElXHiJt+i9/WZ0UcmTwp1gW2v6dUmt3tVEFiykMKm/iQ8QMtiN+wxm4jWb6c/5O+QHkqE
xW1guRrkNlFpe6PMWNtLWKToxlQfRgsdyfMfnoYfdvhejLEd8jwuYWdu7BYcEgf2whW44kF7AnOZ
jgbhbkdf0r/Icq5muSRRn6ZYrEycBjZuxEb6B3CzgR15l/uhT5UvibW8/DMrPJPSTBMnhmeh+DQK
9330JqYESG9fbFd/uHugVwe1Vdh2GcEd+FS9aUDrTDLZpq67pfYnTS3K1Rg7ICt/YgW6C4KFxVOt
+6g7ZQ3Ro7iN/9ff5/A/bvtu7iY4U8mpm0Wil1TBQybnTp9Uu9uHmTjLl0mPlStjnJTRUsGUFBV2
kX2TdOe2AZkAJ35cr1wwNKqZzMK72QmfVUxtlGBd1p5YFxmGfv8CJ+tlUgWyHAUeOq1HUnSTcpID
jxwc598bDlBId+VC9KXmz97jVzHB4cVixVHVsSah4LVzm4Oyt56rk/Wl+maBfzDbWbF7e12JM8Uz
OyW1mUtQO0QBU95J5bHS/K4j6rC/+OD/EYeXAZJVcJhyNokLK5KO32nokZ9qaDBN9r9BRE8c4EsY
rWwNGeiBLNYrK+l7dqmET+lOd6Ecjjd3PISppS15AGB0/fVEhFJYKHPYAZ3UdsmRdCEL786SW++M
++xb5zEtq+jOInL+bT8NzF2KmBWU+dzOQuVZN0YZWNjNL/jW/NSp3R6acbZQWLk9Nv9fce9L8xpm
V/9nj8sN+ioApZ4swd4IcUqoBEbf/iAQVdZcL+JFR+dVUgUAiNyxAeqkMO1uee4yfFeKKZGpbob7
1QpfiK1MsZ+CCcsmNQdxesrVb7JGzHFuou7KBHclmlC7LMQCjljgmkFpw9GKFjTtkhumCmFKYmjw
Ux17ZYuB5iraw77Wo2GBrfCL8oYe07C9MJuD1AzpbwoZUd1OX1i+WAY2naFSnnIBLxpCHqczFjOI
1L06mP6wzCdDqHzNpO5lat+4q7JLK7mECCcKD+ZXDWI9wmPaEwG4ie6rteRuS0afPi4G1jJT3gMJ
g4yoE1Krxf6+2qsBrGr1yEKvqio70b4FQ+8aUeq0CoW3m1flyhOGHStLdW5M1jTCE5BkORcJW0fw
zDNjsI196s2acou7FJupsXoVI6+OEr/2LciNqxAlm3NIPSxvb4+K6XmM2sjoZP23U6WoWIM5igi2
4XUYHgfpT5Ix9fr73FHSBTPVIW0E/EHHRDG2h6SfiYbF7YtwZYM/MNlSzHMNHwZfg7CWv4DAIT6P
MRuUJ5uHtqtCK2vcmQlKfBy3OVuxOvvW9GiPKt4ksJnFw+g1ufgSiOahNSqvnZKHFDImjVbvkril
IHe7OLD6P7iDVQdFmIwt/g8FT4mip+Ca8od97SpHBWRLde0F91RDzHZQmrIio+kYikFcsED6XW/E
AUGZL4Gfzq9Tn+wM46NGpjbbuHQ1xEVNKkRKrIeImtYbXKNnU34FnmzQ74OeTaeGKsEpQdpGUWRu
Fz/Uq10ukqZwWcIFeY6TN7b6FD02eHl2Uwiqtr45niavBD8X9Yq5mXKsbHLxpFmy2XcjfLXMg1DU
dlZPbpO/y3r04UiKczsd2M6mVtb4qBFSFCM6WFN3/fsKzw+siRG3GFr8aO6b7U6mlTUOnKtSkcKw
wXpext4xXj8dIRSy/41WLRZ6P1/Z153jwLlRo35ZMDd0aQ9jfBnxE5Tazgr42SMCb6hTwEFzDLxM
JAumIF29t9Rx1y+5Fy7jX3FOcXKQ28V9tzSKEIKpGgs4Hpuz6i0n8ZN1xyp/4j5zKO1q4tTx/YpF
g2cOjN0CR9uDMJ1n5VwkxLcz5RDfpGi1ZqEVDeJPs2U8gLGR1ma/HHVf3VuHP3qnvIafycGIXqNJ
0WB4JRmZL7eWB31cv7Z09/ahotaNQw0oxhryMmPdpO4YKO/E5b5cnm+bINeNQwm9koVIjS7rNoBS
kpWhwO60Z+Sm9Oce5RAHEkMq50nPNimQnprpvTh9qNOX2w5RJjhkWPpOFYsBa1Ykpq0GnaNk92VB
fM1RRjhQCFqgj8XS26W6U+tHJf+7igkT7LDfwB2TBwMrkIRMxVLJSvUhmvNvdVnvzEDGQLx5Nwbj
HfrNiIyX8orHhKUympFBuBGGu7KCynwmik+tKu3+YIvAlwPBS0PVVB4O8kKK1EWDHavbJwNTWr5r
YqojatOZlREupZDDPogVsA86k/nW4tcX0LNWASUUyk7HT7u0ssIBQdRPUrswqjJ5/hQbbwk1A76d
FK4McBCQ6uMgpR0MsLHl8tn4ythBGigLae+bnfFIPbdvRt3KHIcGqpiYoWywrdH30MO2u263qPu+
DZwp9JNS8/8gEkCvZeimip5Qvu9JUow6iNk3XFvMdl6pdtp5UkxcDZuRsDLC7ZEsS6NgSTBSFYlr
WgWoHCK/rwvi9Fxqpj/Fgq5BLhQEZbLM81wFbdnFFqOs6NzBbR5jL4WkF0Y6RzDkKGDHye6aV+3Q
Um+72/m6Icsm6LUs0+IbkOqxFIauYl3dYOURPaYkpiTOpbia2WyStN+bVI/+5pqubHIoq4qBuQg9
bObt16hyhxxaPdQwzvbVtDLCoWw6F2I9slmg0Zlcli5/f6yQ/d95rNhMvlbGOLw1pEkXJzb6ExmJ
PaUP5dLYVn40C6IGRK0cB7KCmS/1yGhokr52Z8vyrUXzqjr8E4y9usN3HBlL2QYam4KBZKRmW4Jh
3atN+w3JBKX2swmBBlQaRAPcfAo/JqtDHLUzGoS9Io77WdbOpYjR4ts4sf39tDLC4VIdl8WoqTNS
46fR0/AhjpEX82VqMEXKmEPZ4TLvTYOAJxZgP53olVW2l6vCjDWOStwaWMSq7feLGbspmEMXa5wg
UNJ6odJO1FcUtZjcuZIweI6BMPgpHkGp+FruQthzcQLAeYP3yK+D4VGkQdtXzMpL7phJ1lwFTYwN
VO9MAzO6qpf46iMyDfVh8groXul/Asgrg9xRy3tQm/QFnDSnGmW1WT3Pk4qJdBA0ubfjZvuwXWOT
O2xSs0TWwGZ0hyR3KimzuzK2R7JK/QsI/mGHf5UZtb5qZBaegy/51WN67D6Ed5qXvQc3O5oazOeQ
HFtit9aN2OQfaSoD/OyRCJP/UDqDKR2Ezmit2JX+fKI+TS/PdbfMcZeoIi4WxMRhrnMhILm3PrSj
17VO85URh01e5qminXhT6lmfZFIokNhG/qUmTfNG7xnEsBZbAdw0Y2vjpc0bnFS2my+Kg1r5a0zR
eGyffkvSdEMyNN3iMCdVhVGEajE2tT6kYCYOwAOH2d5J8cVxpgCO5XE/r+/VGAc1c4AOfo19+4Pd
lPFyst6YaZ987dBpO33+wy8x42qPA5o4E5NB1WCvWe4DCDFH5U4w398+fdsXuKlD+1gHSaaqcE4V
3QRe4WJhTqlHxS8/D/vhyPB6+ZsW1dkMkpUxzqNpKaO4SGBsWR5NYR9UTzpVO98+5ysbHFSC7bNV
FAmnoPUkH0SEmGa1nO7U+yg/Q76ldyiyPvZP82EBqhpZNDU8MoOt+N83kJBaMzapRP/LckjLZzOS
3b74mI8qcfFs3TtrOxwkz3LXamkDO5PsLH1rD0L6Hy1wUBxLQrSENSwI2tccgtz9+BcRbVuVupUP
fFdlkgclRCtgoVKcYNfvIr84Qf9j8kw/8qhur61oWxvjPi+FwogrcYExtYaRU5YdzOrDbYcoEzzk
JnpUCSlM6OKnaXhs5r1QE98sxLbrDJVWCU4263NVl8xEeNDkh3mgvhM2k4v1OnEgqgrKtDTMCaGw
IbAK8gUosxgJGuPMB7DKgsaT5rfb9krXVQCYKesyd2j0fI4zZagB3BI6N9mMy2JLdu3oj/3HpLpX
ffkEMc/97d2ijHInKIonGTKpDRzVv47F6zj6t39/GwmuTnHnZ1mmrApbODW2fiANdjk81FPldQYR
Eux3fkacH3Z+GpoEp0klV7DD+GcUkEuMUFH4DfGcrQvPFK92uAMEpailkxLYkZ/KLxokXnNHeh6O
vSscc3f8QD2GbEL32h53mpZYK7q4Z0HhLxjQZOy1IKLJdxaoXSETYTjiiaIEIUJC4U9XYxZmODGT
8Tltvggy2cfL/ulbm8WdLksrO2nuYGF0Rk+49BLkaJ9hPI4xOWK9jUfXHWN/X4FFWde6Emow1kvH
rjuVyVlWD7eDfPPFdb1L3CWeqB3mIup/HFrc1l72xYnpM0dHqgWT2h0OJSpEYGnKMKUkfpx8TqUv
t32hlosDhESWprJhB8mIP7d5Zo/lp5xSCqFscKCg61A0rUWAjhicwxrCctNTJJKNv8RR5ZtwVGss
9FCFlST0ioOMx6LsayxgmB8CJXYKyQ7qeYUKA74umOdJIscMwZNDfZlbwfPsXX3AXKJHNfz+4ob6
Edb8OOSsGHpvsDjIzvJR8jXQzJqu+BC+hFBNmklQYGF148jyY5BTjcIMhHdRORMk44Oi1uUhTLv+
qUsi0L+I7QhK4lKwXv4gGCVFk3QVfSsK3/Av6ckYJgKu4Ty6m9IX1dgH+cfbJjbrn2BJ+2GDO1Aq
ioAC3pkZGOEj+K98zzo+gzMi31XPxpEVMASX3L5NCFxZ5Y4ZKmmDkGcVC5XR0530GO+W+/QggbNU
O1CqUJtfNGsfuQMnyOakzw2smZ9nNG1nPmvUUXaKUyPHJAU9NjPaq288p5SkabWcVbCmJkfUmpLl
a1I4Y/8kxMgC7qsZDcLnXt7f3sfNBGBllLuYwdsnNlUJo5KJBrVyN8qKMzR+oD1mxqcp+hDIFJMa
taoGdzfPKD4NUw6TGsYxZacFN6uJcWt2jVV3FO5vH/iVg9y1PFmhogE2v/fAF4+6E3rGc3guD6Wf
vutP1C5uHviVOe6OLg3RMjQWoFmN8cj0EAul248vYI+ztez59t5tZzkrY9wdPWRjJlfs0ilnW/LR
dO1Pp+arhfaWyROOxec/JHhaHQmeUKoYsqKB/iuO/VF4wFTILvvQujjyfupGxz8ZnFwb4zAGhQa1
6UB96yzmLg8PquDrZA6ymRis1pBDlLZW9TRMYCOPHDZCHj4JjlB6qt1DuK9z5A+ZI1U2sXHbMKZb
KJPIqKTx5CiamcSVYbCN+6bv2PzusF8aPPSBnH4nfPpD1Pxhjs/y1bZo5lmFOSVzNL/dRW72ofJY
u0T5QA+2ba/o1RoHKeiWiAqBOZcu+0R9CIP/I+06muvGme0vYhVBgmlL8vIGZcmSw4ZlyzZzzvz1
70B+M6IgzMU3mpUWquK5DTQajQ6nP/I2Iq/f5+wHUQpN0Rd8P07uSd+6RIk8O/zkDJJb9B8M1SsQ
Zzoq0ndNxwRhUz3A8XLHZh5NWMJTvpsOg+pJtEL46NsIxtkO0inm2psMr/ZG8Bmsl4yKIvkFruzn
5lhdrjtMg3v4oIV8FZOzIrOK8qDQAax6YsrRHxrFnWp3vmN9/1WQ7xdHQkMk0xDO71/NEATxKVzM
yajuwAH9vVE/MFUMfemvQnGmg1rp2JkzIBIEWK0eoyZALuB87Em2geGsR0XGIZtN5iwf22NRe+QQ
BxhdvldO0XNLXSnTltA53+DxHkmYOnrOVCR7mvGqLZEbs4+MotEMtMMiDa4IvQMdxcqahlwzouJv
H4Ernu1pMcGRnMfSM5YHfR39gTz1xWlZ7xsMOKXtXnIIhLrxCsl7QX1BltVKANn6kekqbudVV8lV
eVBB3uDru+zGOK4P5zHZJr1z0nUE/W3N0jA8gNOVUC9me2RXwDpou1Iv3DV9qMIfunWZ23tLxjQs
fMVt0DiV6ahhx9WLm1enbtGgXSoNDEtWZS5UlA0Kt3NqEWmdAXZEcKMMOzbTLASVN6O5+zPaSVZJ
It61v5fw3aMxzzvarIDThu9K/zPpJRZDmBK2X+Xh34h1p+StrTJ5CFic0AE77JVdfaDmYfpCg34/
XMT76EZWqSz2sDaw3F0zkLhSFyZXfLTvWJ9vGmSP6efBV8GKwuIU1s/zuij2VzeIbGM3cZcQvDkr
5uGgaeSJPLfogWV9dL3hZkdWCRFey0Jlwktng8d2doOXV9oyacyhWzp4IHbkdfbRary8lzXxC1WE
on+IYngbJsNx10xd9CidUnLsYLcr0y+p/vn8yglt1eb73KVCQFg2axO+b2imuxTtMXLy36s9uEvs
7JOCXoCoDjMEB02CK6xORjHT34Jx5gNvfBKStIQHaaiotSY7C21mbt0rPu3TxG9y5VjS0Adz4D6x
jbvzUgtX9TWwSrntW7VuHSgLdDYV2qPJp64+nAcQK+QGgds3UNZaZjMBgXEQsyZieEEYtsvGP2uo
HtYk5QLik47VxCQFG2VVfCI2tNauRcnAnxo4FuVEA2njjgfqj6fJN4N636huIttEtknv7oANKicl
qbQiTLWOXTvFdwyKe5lfPH29VK5stJ+z+m8jdZvDKmlAl0rLaW1sTHQ2GNeZecfSwPpn+6ujHxt/
/s0CUmmDmfZgnpDCCq+HjbiczmLgu5UvjMZqDPQAj55TjFqG+/XERF0O47yXUUsLb70NIHfrZUM+
1IaB9SVqGsQ1WoOb5qCVa/ARbd3gcPdeihxDvjDtIQ/Vb4xZAH9t9BgenG8jui7aK1liUHw6/sLD
X0ZIsTGfhGhhNC9oKwXhPbuUqqtsv+Ik7scnG3kn6ygLMAgP/AaQe12l4IYwNEb8lA6nurtOTZlG
sl/8jycBQNyV11dl3kSsj39BEt84gAH8aJ0+TE9gb0ThrrqSrujETIDE8hkUgaDxwsLDW9nnuyj4
CN/9FowzlLPZFXUeYd2m7In0l6osfyusmdkCcBZEn7MmSxnrFyNbYA3w0a69cCqfIKum3iwByIX3
1eo7pScbPXf2bGE9ORsyW4mtN4yMyep2Xfqk2ZgC90lyrsRq9xru5dQuifvJyFlCcg6Gp+EeBJeH
9Z7sY4wK1dz+V7jTf55HlAFyami1WQ6qB/glKYrxlm/1IGm/+YeT+yoRp31Ol8DdzwDQ7dhTKg/G
iwjDSNGFHvRX8hHDYlfyNdDEEwxlUZyj7g542l49/dGQ9WD6CGDopx4jCkJPltz9hwDGq4icSuI6
6xOFRUpafwDxHSKtO+c+2qNozK/lg9/YjrwzHBs/iDPxAy3KtE8LvE1xTZ9wqeySvfPdfmA1asmN
zA4Kmd+3bhdn6Ue160slAly3C/ekdMfKxT6ijKpCcaHLyELrfXtnnCpfOWr355VTeOJeReX5XIpi
VvMhBnbYBIMWJMXXWVZOJdT/DQR34IbKVipaw6sc4/vOxFjE5fm8DGLt2CBwJ4yEE5oDQzjMf3yA
OEjDl8gxG0Nq+YXlnsdjVuiMerycx81NiXnNJO8xkMiznP1S4P2kGC4JZ7duJ/+/IbGl3SAZIRlM
owcSzR6WOqhC53pOUOs6LrvzQJInx4tztwFCpYvStxX2KD3aJ2bnp4C9RWUjFcXaBpY4FX0GGHzN
HeMefmmOdjf4+PrFagWUeqHMPRNvzisEd4Wg0JuslgIIK8GFn/tpcpMuzS6nH6iHtwHzlyic37k4
g1FlDlux5mtqnvL1W2h/Pb8pstXizFBnDZlhWIBYmwIdvkXxieraoY5b77/hcPZnrpoevP54qC/F
QYk/1dV+DGWzV8WX1Ot68c1TRpGoTusA5A/LWLOfQyRZDdDNmgf1gJm9vWT1/sEqWDbmBjhUxxvs
7eEhVaQUKeP9ijExhL0MyoMNa6ohGf8/zL8SW7lXNG4RjV43aMFIlkATR08soavcO53bn1AJe5Pc
MqJ4Q0aqI8HkmyWqbKhMLWekOtlBG++MRaLjsu9zljsz6DSVOlYwrL73tr98pL8W3T9/7ZDB2W1t
zrUSIWckj2bqa/F1iuxfYUmEEJ+iVxDOO6qGrnHIio0Jo6siXzGx86h1kqeGDIOz0yvqUJfxhdEu
6i8sZHPSZthZ/fzj/EEVe16bBePs59CGxjAokIV+ay+LXYvx5Xhl/GJEaM6vdBf52Q9VFsVgm/D+
tntdP86gTmOIAXyM8zU+onw8OrCkm3bsfw+XbIa5rPZMbL5f0TizmhbRaBPGL2eCyTZHs63jNWjp
sP/rjnHGASBxmL4MqVVutRyJFfDMtjJyXplacDYhSsw0WRghFZh6LsyMojRgVd2qk3WcSRaNryDW
etLoEQUOqYjb29dreB06n1qpRRU+qF/Vj6djLaJ0WQo2iFE9JZg2U3n0+FKyF3zMT/hbC3gu1qbV
uwk1qSwCSnynwCjfPPFXVTmcP0+S/eHLiKvcdsZIwbqp6QL2ySoER4i9aJ7TpuXuPJTsNuIfTUpl
d3XJBpbUYe/2lqe3jVuVuwZjj7L8VIX3Wkt3ZEXg+rcpm9opseM8iVc8GCauQsiZLw26SZ+qj+Xl
N5rBGYmwdpxlYbffGCBF40d39lcFU5iXgNUzzZZsMZnNPmOTTM5KmF2fxyO72lmEYrhG9861fQn1
R4tG8+AcPyaeQXQwj5k2oXyLrKOnPW1ZVyLrn9B9tLchnHkJYj5I53ySVWsx2/NOulc0/k2Wq2Gr
KGz02GoNd1m5BJNl+H267sBv5w2FjfGDs+QkiN2zDSZ31YMXIO4Ia4xlPat/osb9of6NCwZNSsMP
mZkXnrwNHHfzG/WKARFsEvSI+Mv0q+iPq4xZQ6j0Gwju3jcmNaStAons/j5ffySpxL9kOvZml4iq
EVQkWsQEUZTNV0nP0TjE6CDoPUdxMK09d0PlrhguRkR4xqPEeLzTdw6L8y/AtxcuJQVWnLj5y3xV
q3DrA4jyE5cimeb4svEQ7zYIiBrRNBMUxLrp8HU9ZRmveZoCcVYDRyvcvrmlEXHPy/Xu3noBQTLe
wQhzDFbi7se1bJN+6JhY9qOZPpv2laGdxkZa2/BOFRiOqdsqKACIRvkRA9066+ihN8C3Bd5ycCnf
riXWLrrV/PKu3CdoOr+UhtPfHWJg6gbaiqEDiGS+BFk3L+op1Nc5yuoBYUaM8fTXwxrMvomsq+I1
Po1ekq71ntw2PZIx55f1/V3DYbPftsG2u76v9RzYbcC4KdF1fP2n3zj7H+ia3mcNOTRuF1sns+qk
BJp6Qg2ki/n0B1b5vhxkRuO9kXpBMg2LIkXJZnG9lcupylkdaDbADNsnSIbQNOPFVjJ3RqxTO2Sy
blWRgurGKyB3rSlWoYaYJw7A7lLtv3X2d9ofS+1Bsl/MuPKmBHpiaoaNC8bh/apeWTpbsSamKyTQ
fkWn/MIBbanmLodK9oR4586zNdxgcZa3bDtLGQ1ggR3enz+lAR4su+qYXiQ+vEZPIpkMjTPCjZr2
TrnMg7ferMFwTQ7WbnlGas7DY0VKHPY+BfkiG1UxhNoxDHQ0vtUP8F8PuqoMQDMPynPH+lEZSxrI
7yp3+LJQTLcBA/5eetbFUr7icmuKRJOloJd6QPQsOaimV6poaWbtxZFnXuSDr92fX1aRPaMsfmbB
qBlg7ngrJ5hbMqPWe1D7TZ/b9CbqPp3/vkjtt9/n5MFw17FWLHx/1aNDmlvH1a522VTtllxG6Cw8
01ssTkOyWnGKIQXWH9cqDUjqwZND2X3KhnTey5wr0cVGCTGoY9impvGDeofQ0mJ9aAdvhI7kl7Zz
FcrqEGUQ3G3djlGs1TogwJBRmmD4DOJRkvMRQugwFgbKbjXUB77VgCWLUeAypzjF6+yiyXstc2/9
1/VdOE7U0CyboJpMMx0OpAnHVutmCykdchrQNm9cgETxA5pmOKYBWVAgwbc8FskE2vo6guVTvqHG
nOA21LPDEAfnYd435ryI8orD3YhpPKupVQCnvLQxzLfah4fu8s8QNmmlFdNY3prTjUz8fZj0DZ0r
YIWPo8/iJQXqnpzHFTPY8p0inckjNAasTx0NLAh18pcHCpTWwYlAGFaoB9t8dDpZAR7b5nfyoGJN
BQW0ab9jRA37KdJVK2cnlHky6KwowSbKWF6nQ977kp0S2p4NGmd7MHN5MHMTaOEVPVGMldYXkP3T
2l1uTdd2dfB6NKFnWq6Udl1sihyqErB52nDa2KHbuE1F42R2bBU4t4M7LK6je6hLBbjyVJM9Rtte
ZoHs6hBKu4Fk/99AhjHKy8oZkM4cJNMPC0NfqbZr+t/nV1VoLjYw3Hu5mOFzTCZgKGpkdMM1wuuk
lA3QESqiYzH+dZxmjEx9K0s9maWtD/AD++rGMAo3TSRSvA9/slO8QeAMaxYOTaOoQJhO5r77zkpq
w1vTJyf7yx+2dWlqlmnbO93fIHIqYZpOPiktEHU3umZj3ecRDjxoxqD9VSPtzpdKyOlDmveqUxLg
Zb8XdKMZKFsJ/W5y132/Y0XzYLyQxdpE22aoyByB1c5hdWpvt22a21I1Vxy4JKlRlU8MUOcWTe2d
10AJCh/TgIdE6JJBA7Xw2iJ3KB85/322MPxGGQR+LYbgwRDyF2Kh1WaXrhWkWA+5eVSM2jWmQyur
tZDBcNYpWsCYU/eAicOruJ99o8nQ0X6hWDLaCVF0YSsPd5gMZ6rBT10OXkGNX63dH/ocRHZUvW6a
9HbKzX9PeICzZeho46HgH8Bf7rIvlKLGM6TpEQBSPVZhEd84KGF6iXG50+Ffz1h5gbNxn5jEJrbN
aV3R5+uC04zoSfeFZJ8s8OhNRMaEI3qDI7pgQrtZQbzKL2KHPubKBkjWXNfzAqo3DHs1rhJV97Pu
YW0/pOQbPM4+lU0V5lraImiCGa9DYM3H80oufNhvBeLMkT4PRmOWAJiKXQ/qussysG9RgVjs1918
Lc/GCO3RFpCzR/o0J6tRYwVnJBbwYMTEyW+x/4yuw8pddygDDmQmV2QoTNuxTR3vG9TOcnuWtFGD
jEkGxaCJ25AnjECRLKLoMrRMTSW2A34kmzd4K1qTkrC3+xfaelaqitYIdJ/kF5Z60rGQ+W64qIeP
bB0KGhlvqEMosbgrmLTRjPp7p0fIesQydqCdc5M9O2DlTvthfD0vpMh8oBtP10xbd1SwRHJGvY3D
dqngug9OEdg0P60k3CEmlXglRrEnYP/0zgMKF3UDyKl+ODbKlNYAdOI0cRW4V34Pmf2oWqOPQCEi
SSGchngeZ6kwBjVfjdxENI8+6+DTW/vLRHv8gDgbDM7Ol50xE7UHRt8dsvI+DE+LrLpDdJUgcPy3
GNwWLbQvTcrESOluRFgwanex+iXRZNVKL28o/mrcAnFbo9qgW1sY0JxnFzHelJ4emU/oBrwla/Fz
bLMLoxqvC2M82Iv+Q1vzG3AH/nTCXnVBhnddr87nKa8xu9I6FEr/aGZZMKTld0K72zRBSV6trAdS
VGAYK6ZrWixePEeOe34/RFbBchzkXky0mdoGd1305brofUh7UJL4jfY50fL/BsCnUNUkDBMQRfYe
geeqIrCefTkvgdB2g44dlGK4Yk3K5wvGaSVKmsVwj30UwWm75ER9FbEwAxSrE8rUJHCiFbPxLtNh
AKiOqOJbC0ATVa3JhANZP9eXsx97xTfnvgWP2eDrvxk7oqzfR2QBNoB8u1s2TWuJlnG8Q63bwVJ8
vVpdS4klh190arYo3OG3h6KJkE3oPZqgeGwZ/EGd3Ma61xvZvGqhPCgqpEiBIC7LP2d6OhmFs+Ca
aDWo3fg7bbFP7SzRO6E8GxT+cI5h0+In9J5Zj91ncMHbmqcWRftU2mFlu1Zn/uuWVXheNvJiiByB
9lS3+FCITmpDCyFXVlNPM2YUlMlYF4W6t4HgdK+ywY5tIx3sZV2Qpbe6IalJEW7N6/f5WjKziPq1
qvF9denJbRrXSaCGRjS7ptENxQdOEh6z8ESIo5mqyStCVQ4gnh5UhAVuNMyI6MDjyOjz5juQwaEG
pt6Hu/NnV6ATyG5YOkW2yoALxOn4bOpzQcdu8HLzXk1Qu1js6XppL7JYiwjHIaYOMnP0xcI1eWsi
mqwsCqPR8WZKHW+JUM5fZ1fZavh5QSRdj0KN2Kg5B7UMaZ5PBfO59E9j/WzLeiLek7gwrd4AMFk3
gRRroib4DaESQ417zjNPbeyXlcvmi4JJ4pC0RwuETKjwT1Cefn67hNq4geY8u7xcEZpj0Or0GDq/
VefRCn+ehxAvHyIrYMt2cHlwGjEp8ZwkGMTuKW0a6Cs91NH47TyE9q6452UFXzE4lyddinBJ2eAB
de7Mn2kxYMbM0mHiitsss6J4tZpMhR/HZv8V7ld5l6dlcwzjIjvpQ2HdKc4wn1KjqK6HyFyuaGZX
MXj4qxkMAEWTPC5RVN8kSDn/6BsyUokZlS0Q50zltK+KvMOPT7rHXvk8yJw14R6/Whzee7fsLOxi
C3s8t7hu4sTr4ntz/HV+C4SvLYwXsBxUFhCCY/lWiZe6jJQVPhZK7bon9ibRvuZgt9jH9yi188P7
UPVGyUNBYANwG7xCcucmoWsRdikgl3V1FfIcZd/m/tmKZPW/4gV8xeEOib72vbKODMf80jpfK/De
mhINFurARhTuYsvpShUzAURq3NPqMiWyQDhTIt6R3q4Vd62N8UwNiwAgekKv+0shZO+SO9PVPbRm
+LJ+ZtEbzrYwbcJUkeLDgKm32oBqnHwATxocquxzTNDEn+wG58pBJiZPZe6vaHugdYjcoqYd0Rhu
e+IKmQWM2MXhj64G+8my/IpKlk8GwW3PsrZtRJQVR3R8rCZG2xnqj+cPENsAfoO2UnAbZE2Tg/HE
kILRnORBttf3iAtL871CSQgSK2CORjKdd60Hu5wKbYDPlo2a1y7jsbeRs+w+EpjF9fwXDO9QR0NM
c1By9J5hHaPhZtX351dLIgY/vKzrcVqVBN/vUrIrmmafOJlbJs/nUYRGzUEpjOqYCDC/y6pMxFzG
IkPxjdP4lrvsdN/q3fDW8QZ/7QLDi1G2LJ2RKrIFW1DOrKkrLbJKB2j/nB/VnQHaiMqL9iE6oNtr
1gEg89mEtQdbRO4ErV2ylJUKRG1fa67zhbWo2X55oEhamcH49L8UHsik5I5UQuiUYlg1lra4Ushe
kY0GkX2fO09rrNe5HeL7Zvkrza9qendeN4Qa+KoafFIgt7VMWdmrPu9PUYZwxE0vK/GV7ctLZnjj
GM7LuqzEBob2bTLcwfa6e+Qwr2w/sQ5142HAssum9Br+edGEyUQHMwFB3aMbBlzTt9Z7brNCLR3m
FX5Do6mJ7v+XYiVvxQnwYATl1S+i+2KLyDlwea9MtGjgA5WX6m8DvfBgDk5dxRsCVAmCrdFDwNE3
r6MHWV2W0HXcInM3VVbZNlXQMYz6l+waFXagHDAuyKVzMXwrHYzU611jP343Zrc8pfPBuZWNghDq
0WatmR5v9rgAY0YTZ8AfEs3VzOvJWtzYfPiPO8p+xQZFo8pSrSVQnAdzcedLRhPpeNZV2ni2y473
mkq82n9QIuiQZaoIFPKhat1QhgrDSxCD+P+x97FPb4dA2adu5ju+rDZGhscfyNRQm6XvX/BYrB9J
ID/bZ+ilZJ2vUSDbt/ed5nhzOPrf8vGHs2viEWXxwMsRolIw0rJp3PCYr2AnY6R12v+PWD+iAPXf
E0e8YFss6WXj9cu79AnN42FM8STtdphd+8Sm9FiPJsYyMF97uCA/z6uP0JbiEkQy2QITP+VsKZpL
mnAy4M2R8HurLn6tfcRfdF4R+G6wFdMmyKIBQY3xWNCC0Qr05ga02G6pyihwhNFMFA2A/Aa1mAhT
cEd+mRM7jCaU7rJ2PmbbYl+/1/c0aEFgJEsWCtduA8adb4qX5xIysDm71IaD+a9bxJgqbL7PnWw1
Tuhgse93433Tlkhf3JaT5K4TyKAjEWNbGlUNJGS4/Y+ibDCyHvxqTfNz0X86kaTNTbQjLGakOw7e
qfq75wJSnSmKwcgftpkV7DZI4P45uX65l55ctr+cq/0GjdsSQ69oRinQmiW/gPV15xyNjm3/NBXV
XYe6LrctY68C+8W4usl0osYQrGhf/teHijoUrJOIz1pIC3BOl061OSRJgs7VuPXravW6MNudhxA5
EG8k5ZSjtunchWxdJ1AZsoLS+QIE7KHf+MpdiAlO5WMYubIiMvbRc8vL+a9Gbxfz2gPUCk+0+t5W
F2T6JBGM+QPvMOCTY6CugQuGT0iUi5O2aYXmckZawmpz+4OB9CebSpVIC51EFXiINYOSDhYKFpCn
q05M0pB4Rv8vq/NklArglqFgfNfQo4+YynnZRIcNiV30FQAQ9EvcYUuVIaXohUNjVw7ix6V1LVnc
XhRwZL4dakhtFhPga9HXVEMteorZPqy72PTWi8StP7FpDSEYgGm0Y5ZQT/1GEkh9uYL5Xdvicpox
mKo1hzEbDRX0RwOciaxTnx7+h45m0RHfInGHywjXeFEGIKXHufUZoWbhQbSHJchuexQbyGrh2Kac
k4x/zaDvqctC4KmYgzvsw6O+ny57EA+d1w2Rk/Nm5zjl6ECg2ehs59S77Ht8yy4vVqHZ6F53ZI65
LBUnOsubdXRY4HXjN1aF2ZnoXADhzLBcTqu6p0O8MyP9IxfAFod7cWBMDTpMx5f1YycsDcxjXbhT
QBgT1kVdeh9ZR5RbsSFJoIviu3fq0UHljV5PiLaAE1r3o9MzuWsuCV439b67kLk3wgvOceAEW4YB
j4N3ObR1IuG6Okwfp8bT0VJj+iFx1S+2W+6SgEi5jQVWBPEdMM9bCIwZGm8gLbtgpKjDxFr6B0zv
ax8isBL54SWjN0b0x88rr/khWVV2frlT8AaUu1gxSaJM0xyg6WX1+1tyH3vEjf3+MHztd/NTejjI
D57oRLzB5K64JmvNqWGCprBlHWbOjIfnGTWOXr+X2xXRqqJqA201eBij1IzzHId+Se3MolCbeFA8
x6mG3ZAlsiofGQq3jHWUm2VZAIVE7ZNO40/p8q+H9CE3jPwcgWZggum7GvxeRSxYy63J052rIT5q
Ueku05NEHdih5dUBBXIq4q+odAGl61vjYdVFgbkiC4ryWHMVrhllxwjmKz++kz3jhUsGTwqDFkBV
/s4fyPVsSWqM+PQ61VOde12R5QBEqk02ANyeRKikHacaAGH1BLI0N9IvBvuYj4XEMgkMLuLlr4Jw
6jzViTZ1C3ASckrVB1JnrvOB3og3GNw1nNCxzSkIR71oRC/3cNuPhav864GT0DBNNdB+gToh1ob5
dvPjQXNqNB7DPxu/mzbmuq4HOicSX0m0WhsQPsxcRq2etiZAYv12yH5o8W4xE8mOiFQLKS04ZOD6
sAgfx4jiqBgm0k0I0Iz+GrXu2EgYOCQIfORiyZKJjD0QKKYVhfG9Lq29FCJoGkpqWJn0u1hMEkfV
UEXzhLJBe08u9YtRdVErFH768+pVjX3oybi/xZgoU0TUwMCIZM4FmzRziBZzwt6UV0N/aizJo1Tk
TVIwYv8NwPlcWtevTYx5sS9ViVaQ3KE/L7AD9SBLZgiCk2+AeFU2krRIIgBV5fWMdsN+9HPQZtnl
Ma7z/XmjKVo11k9koHXZQTaLc4SclWaTGWt4myq3NnpHqGTUmPD7DipBcDTRQsaHdjNihy0afLAr
ZDg0HeKAsxKcF0Hk7LAy7D+xMYQnOBsG5uEhcUJMbETHt7lfR9e6SAPbb3cEUyhNVz3IvG+Rccbg
OZMi0ojLhm/4Rn62dxYHYygdDUNKCw9DoNzQuYlksRZRPggFcJg1jhYpdM7zRk3V6Ujs3gaHjekn
1xTuzXxoUpSal3g7ue1LYDOSeFUiG7fBfGfjwiUy0gGYNb3vFKRm6k96V0mMnHAFTVNjdFMqrk9O
xZH/oVGeQi0UNEjRGEHbPtuZzuLm4Jc5rx7sWPJeAYoI/4LiScpDTN3A0EhAlZa9iw2PUl+pfxgD
XtXF17TanUcTK+MGjjtQSjhnyEUCDn3Xe4pBiLGPYW1XGhjioqA6nEcT7pWNqaHo5oAjYnHLiGnH
ZFw7E+SL1UU7/YwK8BI+nocQHWBUWP0FwdePqQu44VINELaeT25a6ZdOXP/7Dk1k0l8xuDVDV01U
2wUwGN9LFaOZVf9tDpJbT7wz6KJg0S+dVZe/9RAKzDWIUAeOU/uQXc/H5JR5ne+0YO1ovciXRaWE
Gr5BY//fvGQxoWepDAVo1Mh9277oczz1ltV1qEQu0QY54P9FcwhefAjNvgXKzBwPQExS86iKCTbZ
4MDJVs1Kck8IxMHD1cAgI7B3IIjN+dagq7bSio2gKOe8NK/M2iCHSFtRs4oqn2ZGyw2ykxLtFmKC
80xHrTx5n3WoK5pYRYWau2h8DOc7QguPli5xfp3XcJGVxfWH3Ab8FbTV8uGpEIWRZhcbaBGP0bgR
Ih8G9vE4gCo6bvzd2TMaZPL1PKjg5ALTRpQP7AzYIM5bKWIT8wUMYKYq8fUCL/LKy2fJ2f0HyV5R
OJdFR+s7zXSgtL52qnbOQ4iG3uIK4+eIG96ovpy1UtPem9s3gnEmSV/Lzh5jE2OSay+P9ig+107p
sTwaQbYL/Wd9H4JEPr3XfGs9ms+qX/iIe0tMvkhxkGbBDW2pqITXucVVzDrN6Bpj8pGlBK11Q+Zv
SYNgRBp8YBM3ONzylppWNYkFnKGzXKX2beu7pUjC9kJZEBvC2CsDYQC+ohZT2uaxK0P0ceJpNhqK
Z9nXrf6dENnNJdTIDRCzMxuD1euZ1la1wjSy3Y3mz1pd9nEhOdKiDAEcwVdx2K/YoNAuzyNnhDhw
mcbgJdtPUf0RsxlLjqu37uKzMXuykhOBkXwDy1Z5A0uWoZrDFLAt1dyKdm7USzwaUWDoDQSndATt
HaGDtltvfC4K/yUq69cXWrRTv6y7fg/aIYnhZ9rFOTZvADntU+O67tQVgGbzoypXD+ViIWL3Y6O7
urafikZyqoRraMFbA8eLhaYsTsCwKrQ0YSw9pKgPWtb5YS/rTBWKtIHgRCJtMqTaUmGb+ivVuTbL
e3AcKEUw4RU0j5IdEyr8BoyzVOFKzbmzAZaUkWvYgU5Oui6xEGKtgHMGNlf06b17X4F5pM9HikVj
7Gu633gIs7FyLhZobvfTxSirgxDu0gaQ2eeNputhWM8h6/tW1SvS3aqL5EEnlYjzBOqy0atwAkC3
Y82vOajui320py6GlWFQmYzmXiSPCosBhYPLhpfqW3lQBW21w4pc8KSi6AFEy82v80b8pQeOP0cb
hJeKnc2K2SgbsXo2YLfbFaun7chhDhA0Z3k3VrJiMDoDv3/s/KwALQUrgTKO53+CcE23P4Hz4fLJ
rKuFDYw1HtTJL29BxQy2JvW4wPf5Cf9UWpYpWdWXW3wj82jPYW1YkDlDflZrjqUqybCIDtdWIk5L
0m4atYyNSp/I7DXDjV6vmPu2/4/rxsTcipEgdG2yqcXJU3upuAXou5xdfzJvCFrF8E6OJCZQJhX7
/wZP6ZQIs+ixT1qvI7RwpQyWW8eH81KJ98ahBvxeGwU3HAj4pnoyTRBqrr46/XcjknxfFMgyUMTB
CFBejBJ3pOJ4hJXoU6bw4yWbqNW7mLkGN1eaPhQ5LxskPp2HBjS8WWKQzSdPa9DeqqfZZ7NZMo9c
G9/Sa+XU36FdXnIvCjfpVTyeikddkxHBR4AqyWMyXTV67Gbtw/k9Ep9YsGZhFdEahiqVt5pAFESG
KPhdodQuEyv2ygcND1dv9RDFQDnWQbaYQrFeEfmuy3QJF20wgDgqV0l1X2YHkvyUSKXiV78zhRsM
zg4pdq6RiWLpyksSDPsC1D/GiVm8TpaaZ+f/HBJ3TeVGEplxDmm0vfGFgnAc3QH77Dj5LFfo+DKa
KeFLCNQGhgoKMNwi/Cu5LZ00yWuUVNC9kwfDXepjkNxFU7np9/p7ucPM8cmTJbOFBxkJUZTdoI7p
XZJozbQ8LDS8vor+vtPvc03iXAg1Ag1OoNa00S3Lj1SOKkoxhwjf1xZrRZOq2S+XxjgVF4Oq56vk
jhKBsSjTX44MZ2qLNLZKhTEXooPrkKrKPVXTg272Mv9FjAMeLdb6q4Od7u3Bsp2kp/YEMo+p2ufq
JwylG4vvEjVnysUrH6rL/sbg3Ez0CdjWPAODzaJmpZvRjqk6rsFTFMgK8tjH3oEhOKdR3QRLs8Yt
nG3EphFn4IwpqO22422Td64SuhFp3NQc3WT99RHpNoBshTeXVBunyhTWIGKM6eyj1teL68VfHHsP
eo9dv+aHtOouCg30Hr3itWCT7xJdcrxFmo+s4t8yc88tveystFvxE5LhcUZT5ijZQdn3OSWZ62Gt
2xJrOic70/hRjD/Pr6Ho3gLphYGHKugnVJ5xhaRhEw0GaMkMigDXUOau2mP2u5rvlUg2h1QkC/iE
QCr00lLEZy+K3BqnVoEsTde7S/WJFhIzIRbmFYDbDKOY7BD5fbzbKjp7XZRcRJPVuWWaXCu2rNJF
dHy30nA7U9uo17V0SEOX5qAuVTDn7V4lvcSHEcIgxIOcL7t9eXMeWaY9jiYUrKTaPpmHL/o4BQr+
ntcDGQx/SyV6NiwEMG247pup2ceqfoT3JHGWhbeTthGH85arLA9rnYnT+io4pVFmFWS/rF38xMaN
1nu1cD+QOcA1+LqATCs3RmKKWy2LFyDq6ehm+uTO6tc8/nV++cRy6Q7qVxBeBZUL8zc2KHZVx4be
g9KUTWti5Lqmb6L8FWyfbNyQjVJ2ei+BZC4Kb261DSTnwtRjhmvKwMOpz5ruYpo751u3oGiyJcVz
vIatl6da6yd9/sNAC9Yt5p/Wz6FRP57/GULF2fwKTnGyJR5aVZvAVUfCz7nSX6MX+NugFpLgoKiy
EiU1rwvMKU7XtGhGy7HA+s0ftVF3LMzaojqV7LQDOi08RZraEGVS3qByykPWJuornDqvJxhYDopI
T/Hop+SyfVoBKkuHCw0kRQJURzUb1fjJJ9EaR8j3N7jP0m8meQC1xPm9EvrycNL+BuAWUc3nqU51
ACiluz7XRzDXHegnZReBuHH4JH98Mxv4TkU3eNzyKWP5f6RdWXOcOrf9RVQxCngFGrrbbtuxEzvx
C5Xk5ABinodff5eS76ZpmbROkmdX9fIWW1vSHtbS7coCXoGnyVje5vZ9GT1Ny7u5EZzD218Kuxzd
JDpjZOCeKdQaDVsvQa8K8bnP9bvYJx59Nt81z2z/NaLgvzWjAm7Nn3B8Z4ku6WOrx4wwFuTM2afs
QfPaU3mKMBSDRybTTzY+R19jMFALtv3mfgP5tIYGbcDzTFiYi9GKPkUuL0Kq33Dm5IuS/v5aooNZ
B10eylFoavm+F1fBTDWGPE7KFvXck3nfgRuddcI2MyaawTXgiR4Pby26ROMO0nge07DKgKaalRN2
97r2TzMK6q5vd9YlBncPNmPQ8hUVMCz5mJsQ3H1/fWdt/j5SDYyxFm1TJmfDmCtWZtdT7FF6aw2H
WBHcAkS/z/3/LYp61Gjw+83sV/o9XQTn8uY3WP3/3O6xuykck2aMPdl6Mrp3oP1wIuv1r9aIr6/b
VWGCJQoYjUFvImnwSDWJTom3z3p857MdfJMP9E+HwbAH2AEtGmX/oy2SaSoLE5nsXLsMbZdI3Lk3
Yuy/QUE49uJb1gXcBpbH6n0aVI3/6By6ROMCd6MVRK4joDEhDhW96csL42FkA3jjF1FPtcAZLOaM
q+0P2pIkCuses1ut4sjgbSIfiu75ujNsHEWXFrF/4gKkL4pGxZcKP5TPUIfxIZ6S3SS3hdMeynvJ
k/5uh1rc26CJ5NkuK6wgUW90MHAr/l8axIUAdYFkhVIAgN0A5ROr9OkPxmly4z096tQVfSXhCnIx
Qdejqkh+AJKj+jk9xp5y13vJQ/eYeoU7fbpuIPu5aw7PhQi5M/tsSBGC6uaLPpvg01EcqflCSIZb
9beI/jYxxIV/8AlVbcBUZIj6upeCMSaJEmeu3hcgD7tu1EaV9hKGu0TXFNTEPVtEVGnBnSl91d3h
oceLhJVDSMSYItzsJCIH2ritXMJy0cOaSC+XLHqgL+x+8ZgewXCjnbCfveaDcDpIcHrw7eLGSDM9
Ymtp3o87EEkH2ctyV0NshDUE2Q+hG71cX1YRIBdBJixqqOowL7HvlvSjKmwXFIQom48eaq8VTQYA
xulR+Boon0enc5ID08VtXlWvcq3c+f1p3cuvxsWQbAyRdK2BqvQfQRTQW4JT+BduAT51jISyzl7O
rMwMC1xUZhyRmJ9F/cCDHOYPyWa0dn4z/igkntE4c7pUruy2BFoBoc0h+ij9tsYvm4QzzgBcSOxU
MkO2GwBGvMu12pGXWbR/tz3tDMEFwSXPmpQQdvG67bwFNZcSw5G4rerO6Bnu9K0INEHRhf3Tb+Pg
GZGLg6FVQI2whVGk+9JpB4li8vg2bz2K1MKf7KKfSPzotkRG6NpEQJKUwYMSrzdlk+BFuL2PzhBc
+GvQohIaBiAi+ykZ7Z02v6LSuLtuh8it+XdtnhMjLRWgYEZrR5DyYSqv/uwTtJQvkiPKQ28kYy78
jp8JSwYM1oEbFNH12EOdgDFPRNBedTM4hexN38BZINhK24fjeR25gDe00QjVQCC29p1SH6sWEwdO
K6PPk/475bnAMYQLysUJc1mGrmZe3+6+L6iXf+uc/FYKct/4JKwoscvlFY83uDjRT3Kt6zGMM5yk
dg0f/ZAf5AcdA0fsQdh9E6VBRE7JhQ1tlkEci8SSNzSBZH6aooNkPv+lS3Jxo8v0ZCyZ46N/aJc9
YLDUkzWnwghftmtbYYHsF5e1s4NwUSOb1Azcq8BjB1ayi16j3pMahKnF/f48wUyw5V+3UbCMfBl1
MSRCFw1OUtJDbd7KfTCILr2CWMgnp6fYwhTrgANRs/ZJ4ifpkTZPRkGdJf7nujG/2NMmumMVw4Ze
N/cCAplW0VRtB47NJyuQwLYJxRHNUd8zDY4CsmL2ezQqXMfcXsAzJLep+0ZSUkMCpCzVjokWC701
vXoQvFnZ7nm7u84o3F7ui1mdtBEoaZs6HT0m9N/Y/NhNlsAaEQ77++rBNXdVpCwJcIb+I1K0TDx8
6u/t7PH6ov3C08/2cLu36ItWLyLg5JmzlA6e4TdK5FixY6ENt/ZlR9Ic0X1aZBu3m7U5rqhusfRO
/q3vHgZTc+wscpZW5IWq4GNx21jtcrmpVACho9OTd+h3fzDwDmdRQ/JEqT6BVXy71mT1ClTZAFZO
1ouSVDvMquzKhEIrWNTfy1z5ihPy7OmNarah2TEnzI9yexTzkIgA2MKuvI+OrT1HAwDqHrLKSe+M
9rNuPw3SJxI/t+UnWfkydyfER9L/G4FxThtFg7mi/4ALII1iLFMIdU5v7uLHQZ/udUkV3KY26CzY
xeOn7/MV8LjT81Gz8cXUgBUpapTbG8geQhD2RjSXKwhOfDFV7W1N0kIsaAlyQyycCR1f2iRBjTZ4
gVmileMiR2trdRuVgKqa+Tbu9cOY1cH1qCGC4IIGZlXacqkBUehfk4G6afHxOsD2lQnFOUxMa6jS
8ZnBLOx7pc7wBlbuO687pLvS2umH9IdSqlEK+R02LVrhcQ4/aIlVpOzNLRmPoRmktXfdoM3vv/p9
zp3rsJfaimWEF2TLaOlpyiEaQ+c6yGYEWoEwI1e7lljTUnYs7Wgt+zBHkYh8KYbddQzRQnHnHyph
sTzJWKgqWt6FJLpJa1E/t8gMzoGjccmbdsBadeNTrR1U6SWCZFI6inC2z77VenFuPFrqvJQjbMEU
6OCwm/J3cpT7+pblhYtANHol9Gru4FPUVq+x9fEQiF2wWvvUS93oVnuHITxQaIpijhCOO/5kvdSt
boI/yMf0sfCnfeJGB8tRYByK3IKLkcAx+AygarRqsrDFNIzikQ75vTZ0/l/5Ht9AqestSjkmzoTQ
flko9cOq/LttanNhQOkjaepirJieHlLrX9r5UfftuhEir+PTe5XdwME7YBgYCmZ5o2Vf7SCbiFRY
9R+K4syn3twVzk5uc0EhzZWOZBLgoiJo02c6pU5S+Z350Rogcj0IQpDIC7jw0NpTZCUslTiE91Hx
uTQFVSnmstes4WJD2OVlX7AdpAesCpEGPZiTVOEg9UbBGFeD1apxoQH3OGLNFuwY3RNKX0cVPSKY
33b7r81u9Bjf1T+jkwlOPdHiceEhC8mkJDkCX6aQnTEtx0KXBOFbFBN4wh9aRwutx++G/X+LYXJq
wUaZQcxXlHwToEEK6vJECiczqka2jOo7AoGm5Ci5BjL1P8KrqDJ9fflMmcuOkXkx0pBVLNFeqKn7
MXsn2LkiAC46DJE2axaLp7aC/kzFaz+E/xAvGhBRVRCuSZ96pxGEPLZffu3vJq9+phudWncGK+5N
xGmlg618klRZ4BQiEGb36t5QRYlNMxl+RxgBCli07GNVPAkWjy3ONUvYP7ECgaRaXZEWIKzgNgbo
j8TFDq0XbPvqpSc6/ETfigsUC9pYhpB9qywCs2ClO6HeHq6btA0BrkaQoYBEnCeoW9oqNxtNQZ40
/DDaJ2HZZPuz/Px9PqFsJ22SFLmGOylJkQyyg3rJdg1VvetmbOdq0MT0PzsMbt/I1qI2Ywec0cUm
/aiiU6u7AbMfBOJuGQNevog7tdh99603nDG5rSRbmZUXsYoal+L0/7KhRHyplyWQTua/kPT9A146
Fs/PeNz9Oy4ThcRUx1Woa57SMLxRkhgN3Bj+oNMuW6g3GIs/LrZgbbcP3zMsc6GV0y/tUDdGCdhO
303ti7k80PqpoS+N6VqdKjh7Rf7C7bApjtC3zWyk6q0a7Svkts3ddV8RuDyfW85kNSnDBJ+tVd9j
zMiePl///V8cGOcF487dTBpKKLEzG26nj+zdx1R6MBQ+Yx4bjc6CzyMyhztwSadHBLVJeMVSOGX0
KHd/uV7cDXwZ0BJWxTBHi3dVeaSiRikWxd5sI1MHgy/TfUDb7KV/5SRKa6mEAREGvVv5vusWpyi/
USHP6OZ+XQFxjpz2k5GOKQzpG6d+Do8amnXAyhV0yBpC0na8+f0+YGxYC4I/0HFGMzXPQ2A1tZ1L
NWEprsjJxo9q33t4QQu+D9sSb9ZvhcI5QEkLNUoqoGTTt7B/H9XeBF2Y6z696WQrDM4HsibMo9Q2
8GrJjd08QEAh+6NteYbgawdDPQxVlMIMyTxI8ofCEszWbi4T2qQt6F5i1IZ/skRmT5XeXHCrb/em
/tpNO2kUFdM3PWyFwXmYFtHCMDqkFPE2Th6hUYpsXAI9Y6e8nTF8JZZ82nxKrACZ0avYPDQd7giL
/OMp0QZMaISddqLy2HZIW+FwN5HUWsxsbIDDJq3bRzZCqx5YlpG8FK4otS5E4wKopUy6PbFltE72
V9Ovg24fHRScqbmXgdzsumuzH3uzfVgDLwhDFBtDUdwSqkWatwuOA9s+zahONLfRcDJMLzFEm2jb
A89I3H2BhnrFWl/Rv5e8mvlHu0VxWDT7t42ByVbEHSQSePYsa6HEqFpcGQ31W2Mek+mpEY7dbwYD
tAH/D0PjH0TSbBmaAox2N3nhc2c52T0jG2YcylHvTLXzH9JOm6fECpT7TETFDKAx4uotg1rWWazM
1aXiJkxKv5zfJbG8H6vMt8wkKKkR5FXimmXqtcPoLmCmKuPSKUbTv+45grXWuO8ptYM2hxT/krWc
yvkY1e+XKbgOsX2vXZnNIs5qg9s5SIOUHy+Ocdc8sL4CPD8fTVcBR1l9L38RCdiJPi4XwmxaYfJc
hVGKvZ/CByo9CizajpFn7+FCFsRwTLtiTX1MxjlvnT4AaRj6qBIHl9hdYWBAdfl0HVPkO1z0KpeG
0KpAPJl7bZdow04P493UL27Zi8rTIp/gQpfRG4tSsjaJZp6cdPpEtMcuen/dnO0OwpVTcCe+GZFi
MlkHIYhyVSf/nN8xvu+u2oFG4cdDHnsw8X5fTRPXmRUsdwnAKAzozAlg+2yXM675QVQwFjgfP9Kk
GE0eaTFWT46fWlBFU8GYgeDr6FwQoRrGJ9oZFljSbTuWTko/ZyIGgO0j+ad/8/zyc6tastLDhvDE
+sGj049inIh0ZzsFe/4aOhcZTGnKJAwysBSs9nVB6Y96uKLftX55sPz5RdSSI/o0XFww67GfQhtw
SQUO9ibcJ/LgXfdr0dfhIkPTTkmbRlg5Y35YjA8DKPP18fk6xuayYagR86DgMMYUNAfSa5UKmSB2
3MdOccvmkcpAuZMm8JOzmxM9iR4Bm7sV9VlFRoIF3Ml8Sq9HeaYy2AUj+dciXnHQwYieta56iD83
IPDyWUdsIbzWbC2mCWV5E+LkzFQuEGH8v9WVvki8SvLjJqgwgy2qoG6F1TUEF4YW0rS1ioZwT82D
3rhLh5NqH+NIOEK25XprHC7u5JFNIr0BTvEx+jz/+0MOqHoxT1owZEzz0BfRQQgs4+NQqZo5NKSB
2C+vlqy5fR9U/b0hiSiPN493E8ytMhI7KsET+PJ4zxODxNNUJp6s+9JTBd/I4Y05dGOfsjspgEDc
8fcZPMDSuILkDsOmngawTQFSgfSl/dwVsUMRzK9vs80FXIFw3mc1I5GKGiA5OrPm+k6uTc9IvXh4
fx1n86mwtobzwSG0yqxuAEQqt0FbNnrqPmEC7qvqZ7ssILvrcJubSoWIGmNP0N/wxYVW3zStnCYe
lR9s9T7pdvQP5HPY9zljcIFWwp5G+Q4Ygw/68x3azA9R0OzY3I3tCeVzNvfWCo1zwFhbSiUlNPGk
G7N3mAPGvvGIFLp8mFzVL/0MTZfe9VX8xUc7m8i5oFFmo0pBHetpT4PHSmC5G53yWxUijFXw12ic
L9KqUmdNx4KiW9tnaqn5h6L0utg1gwG0sYooCyByEs4lu0aKq7zOEi9Bt1b/T6H5qfzh+gqKvhoX
EaFkZkpFiAXU5501PSi9YHaR/Yv8m9gEfZENzQlNw/juZVgibW3bUoslC+e91D61k1+gqFI9gSF0
Al/+dWM21+sMxpcIEppRvUmxXouqYuQGE7uneBYsGPvGbwwCYyVexUwghKd9kkw9LkBkjTjb3qrG
XdkcZvowm49GJajtbvv2ConzbS0b0AaeAkl7Yo3grMtXPZAn1WfNGH9SIDJXYJxrz7Gaj50OP8ja
w2AcO+FY7tZjbQ3A+fIyF4Y0jbAGEuazayFlmrvZi5Q65H702JjzIOqAFS4g53uZnEDQomCf6nXw
2QB8tDMfpQ/akSnoihZw85w6LyDf8AHCscrocjj60nhmKDmJ/qiYNyUx3T/wcSKrYEkyQcbM57i1
ZpTkNMwTz64PCohidD+sd9chNmIC5AAU5LEg0QDeb7bNVpmCJWm6RLUG6KNTMNtb4d1ERQmsjdX6
/uAALRIkzgz+TmlkkTkV0Qwlzw4UQrYrh4urkJt0EqRqN8IPYg/IMEEAZipInF+a0hIVDLMz6Fgh
y+jR4WaU/jGzl6L5EqGNHTOA1xeO/RoXGy7QuB2LpFxdLhOR3NgY3TkZnDA89b1/HWTr3XGBwm3V
sop0mhmwqcNFL2KDwphHaTEQx6pC4gn3zU8F+nfTQFXXfiPXIuHhY6S5JrkqzvI8vbGq1zp9NWeR
NtHW4tk4ICD2h0G0N6LKtkLNaE5kCbLTZRlA1BsCq5ad30W1lQu84i0Uei8U6PTooOxX31y+Yrme
+i5rJYyBUleeWq/vj+BAEezUjSv5JQzbZ6t9lOEVZ1t6gw+FgTgFhHqTsjN2ZtA80l3hZu74Tkgr
+vZjXULy/p62U2lqgKzQh8G0qEnvKOROzojAuE0gRhdAWGoYr9FL2zQkh+tyqCVXYu2hftJAYSk+
1tXTdWffhNEUQ9EJKM2gAnkJY5DSCslYSe4SP+p4W4ztRz0LShFb6qZDaDo8jxAL6ncqB2Oj/l1W
cIhQLjy0rTuafWeI5CjehlV8mxUIZ0sy5HOedQAp5yU7jLNU7XMVZEXXV2zbFEvDM1DH9+EvXDK1
mlCtLaR29ceseiHN3mwF081vr0DMkJ8Q/DWr7vMoakcTq0Wk6ZROqe2mWQoRj9bKjlHbp+gXbD5d
N2sj6l2Ccg6XtWra5TnskoPuI3uflW4CMjjpxMphlbA5dftjnW3kPAIU24uptYBT4gJSS7FTpX/y
oXD8qZC8gG4Iz5gLvbDMNiMgRHXcVq7dlHMJNqQsPtCsMwXpyi1zULDEbZ5JR77RXqmsuI30EOdt
PYNdTtGaLiD1RDzBR2KrcnkAos9sBcO28yriJVM0dXqsSO58tJ3SqXwn9pegPDBuyn5/HWwrNCAw
mNAdAF8fyJUusYzZNppRA5adyU5b3Q7G6MVZQBtdcKpvufsaiK3tyihFXvpSLVXsqKz5omD6I5cH
P51l3SH5h4m2z9ft2ri2wtN15MdBjA/NMv6GZ8m9Zcw1tpce0Acmeoj66D0SVKA3jo/CW/JmvFih
cdZpSr7kPcGdZezKwOyeqJLdFJpoGliEwv6+WkN9VseZVLDJ7IKl3FvTXSYqB21CgCwNqS/cjE1+
CkiZmrgw7RDhVYlPZkZ3dk1OsTHvrn8eEQwXGAw7B0GpHUVe20jHngn+ZNVTZQ3+dZgt70Zu+ac1
nHdPXdsRa5RwvqIOI+OhFN4sJnXL/P11nO24ugLivr8RgSi0qAEU3zaJA6X7oOqcat/tpMZRPQhC
uotgBp39Ih8k1qZxvtCANzQZCFaQgj1ieqWl4Ha3/ftMhQGamtobVkht0urMbOLIM/pjZ98NonN8
g5gZG9T4CcA/9dSUFODVB4B10o9o1btXguRBdSpXFOIElvAd/nQpZkntAdTLhZP3BzkTLNXGzNel
KZw3z80w1HkNhOyWaY5M6L2ffc2lkKwSLhtz2bff/bxsnEvTZcjbeAAWZitny+0Omc/0JEgHnn3d
R1wVd7T9wrvPmJx3mygyEso+1eBnaFhHAwhjHmo97fjfhHG/jzVeM5Jz7kKLQrJQAFYfM9WxDF9/
1m6kx8FpcsyQgnAaJyHobZ7Dr/mDcsKUi3t9P2+HJ1uWVd3Crdng0ixSNkhNkmI712VV+xh0eO5U
FYP28fztOtAvXOeMxGVXwFTb9jNBvI2YjEbhd/v5njjFZ80VDyAIrHrT0aWSVqstYClQnrL1Q23N
TjUKLhTbzkJsTWFJD/KGrbRN5L5MdB1XzFfWUaC7+TEPtNYJn4ifImVuCnbfplUrPG7zRXZs9QUB
Hqpuu7ZQXaXuPvT6KDhKRDDcvkNNL6n1Aid8bqqn1rbRWWPdTrEtWD72vd94vqmaKGiwOybfL6Tp
S1FNM+5jahAGGNff9359ECsXbVoDTnwwaRsg47XZbW11kzBiWxvzHIs25l433SbtIUkFOevNs3cF
we2hKKrzeGQQClRQJ0Xx9Ky6rxsb3dGiiuRmhIdioGJBOUiB011ao2uVQmmHR4CpJ86Qtk4nrAKJ
IJi1qwUDGUWfSzq7eqEqGEPpLj11TrPrPcjIe9V/UEPeXr6zTdwXypd51u3CRg4iLR2DJNAuvVPy
2ClLwXdi3+GNx4HrEe8ZEyUgvhw+UhAcZASJsBH9C61DilDdNZNF3Hg2YscE1SHoh7ryQ2WZjeBN
sLmoK2hu63bLbM45CxVW+BAXD4koBSsyjduzUqKTsuzx+4t1D/VsV0k/2iUFEUHlQvfRISIqsc1d
tbKHOycn3DJLTB6zxygm9O3CzaUT7UQvKREK5+0zC3hEhlVDazhKiLpx6whn4rbD+MoWzuGTwgrt
2mLb94m1FSoeq+Uad+rXH42zoqrgplGok0E2FSFJ4VPZWTFV8kxohKGGx2nwB+uOiARUNnfUCoIL
SGmhDubSpZFnRrozJV49K26vetPwTnCmbwNBwtSCYgZTYbiMFRJm06oyzyOv3pn3A07Awl9u4nvL
Q1+7Sx+Jn/soRwneAyJQ7nuhwylfLLRreYV9T0enHPZJ+lpQwUDu9mc6m8ZFJXlGQrlvgdIiymbj
c6p/jYggIG0/3e0zCPehzKXK6ngCSONBFNoDx/Oh2v9guiwCIVMUCzJv4t8KjbuBNUZRykkENAom
X9ACjN+ws1yF0UT9Fz7pzZh3huNZg0vc9gYZ/GEeWfZW/z4mAj8Q/T6X4eshNiJryC2CqeE0WXeG
tBd4t8AFvn+91UlYz5JRN8wFDAfNAjeti/MhD75mjcNmMBt3bl3pvSzwuy2rFFQzoHoOZmfb5PzO
NKhtlUMRedJId81sP5lp9/66YVt2rSE4rxuLzmrHsIy8JTaeUy1+mnI0KNSDaP22/G2Nw/mbbYdm
PmK0As2ibFhWcSgke8BLJvvFrvognBRgZxzv3njA20hZ4mIEmcjLYDSjf8UYowyv3wTClKbf1k7u
Ju4s+cqRhfJ5LwrlmxWbNSQXiiKqJ4WdAlJB9GNSmJnlhB7of5gSHCRvnlrZEXUCbaYT1qCch6h9
hjR6g+geH8ixdRenu0kO8T73RSu67SfnBeX8xOxCCglaAKlTvqsY7UZXPUodfbnujhttisgCK2hR
xBSorJnfD+jVPiuUESrjOvaZfJx3kgO2ktrBXMk/THWJdUZa1DUPIk7j7X12BmV/X4FaRq93JotO
sbGblA+SaOZL9PucN5Io7+dBxe/rRRBJj1r6LFi1bXc/G8D53gTGrhxsODigINgHDT2vPuUB44Jk
20uiwt6pbW8443FuJ5lziuQ18NLmUZI7R60+mlSk6r31KITsERoJLBQfbD4pm6dSD4YUXI7MdG7q
W72DvJOX0kQ7xeiKy72RFv3DnKvycxIteKNYaocihWBlN+MWvJFApA0dfm9kYiC0GKdxwpJAg6f5
jK82d+0PNob8i5NI5p4t25uotSpLcH5SWgvkxijK5boFKk/ykE1PWb0bsgQK9KIK86ZPGgZOFhN8
/pA4u/R5bZyavjKwYCGkMcvo85Luri8d87k3xhDMM0FdBxkl/rGdxYTOrQRjBqlz2jnA9dAd8chK
gus424F3BcSFJtpUUTxS3NmNe9Vl3FMhdL7u5IPyvewh79PFUx+vY24unkUYoZLCRta5J5aO3GCe
1BMWr7xrkveWiAN66/dVtOnYmgoxM/S4XH4c0yhpDm63yIs0WfYnXa32pSwtAufe2sWqakLsVZU1
lN64M3kGrXUsdyx9X7+LmldJPTbCexP7T3kvWGHw+W6iLdpoy0jYS/vFZzlU0/Y602GtDIy8cCxB
0vh3ZvGZ72RsG1qizOxJrXwcOgSGOb0vEt37fR9YW8ZtoBAM5KhZY/WMEESM6eIri+xch9iKB2sI
zg3mQY/JpAKiB6efFe8hXyvp97N6S9Ov15G2He6nK/DUNrTNQrrkcDg6aR6yBH5di9STt+LB2hgu
uFkquswr9llkUjnt6C1gD06XGC1oRLBsImO403BJrf+V2Zrw2Gro+hZEts19ozFZKsWQUYPnLJmS
JSHDjKRoXeyS5E5JwHl7uP49NhMR6gqDs0GLw6w2WDuY/I7p1UAlYCd/mh9Ye3Lt919E46ebHwed
OLKNMXro1nDvJ0zTLFMnIYaO8DRz9EMdUy9g+5gFgXPrTFfRjKMbMiRWkIK9DGwoThtJqcIsDCru
02O3Z/Mu4pz/5pmwwuGHQ/vGLJfMBo4e1J+j/fxKPXb/D5+sr6GT7dCTQQXv902nOFumcSs45kMa
hQWuIY1JnV7BlHB3LFvRJtp0bZ3lWGQM9ONJeLl+0iKlqjEi52vYh4G8K6J//8TvcMPGoa3KmBXi
AOKysDDOxcz4iqE+cmSNr4MzK455onfNcd7XgpfhpkUrQO707lWjpg3rsrRBsdh8WazpD6KBhuwa
ZBkxcfWmB3HWkh7yCRlqC+FLGPqlSHtvywBNxR0H8xi6/kZ2NJujaLRJgVO0i287kuwg9eZd/yoi
CPXyq8dGW6lIiEsubQ5qdNSIf/33t3b/2gTunEnkzCgx/4NgQ+7MYk+tO7t8nGLBGbO1Q9YozMrV
K6uaK0UvJ/TjWVqRv6dD8ppacfghJdU/180RAXHxWZLMBsrXAEqbxC3TmyK+N8bP1zE203Vra9ia
rqxJtaqPULWSXHLqd+xikwbLXXkre6kvFhjdPA7WaNy2DLsQ1L4KvpAekCO4/oNx2JNbIwCcN99A
8UEV8e0IDeQ2ZhHJUxKz9klpn9wl+xo6P4PptkhmlJ50EAqLbX40iD2yPcQ6a7mToelzWpIZTaEy
QRK3SE9ZjYo3Vf5kK51h+IOhySwiNxNgUkycNc2XNnX/xDFWCPxBoJlhv4BLxmWKRcqttk8D/d5y
mMT7H+mpgMlMgziwjBcy+lU4x6CLrA5DAceASHUYMEH76kV34rvywDobhUkuFgn46/wajnMK5NQg
XcSCnbQHDxNr+xj29udq3rHsjLwPXUnQfLjt+SsDOb8IE2o31Abi9HX5ynoF8qCDuz9pgRTU9+aD
MDN+3UT0KFxu7KLFixk6c7h0H5PGj+4WD3QHvo0K+IFRS4gXdTO6/7TQ5kuRMlHqmMYArOpT0zxq
w+G6R27vrP93ERQ8Lw2yVcMuWvbNmBYhCTN3MLw8FvT1boeLlRVsWVfxME6hBmsqQOl8PIVQvkg/
6O+7HcvZZYGISoF59a/dEIMml2BKOxdmnGHJQvm9YoHNr3XqcQdRZDSsCwOhyCG44wS0/GPSK7hA
FB9B2aSUDhv9DQ8yxO4CG8ITklcKnF70xbizpUgjPYqtXHIz0Ddo7QH64E4kGqX/xc7CsYFOUWgq
8v0Di61adZsiwKvvWvDGsUpn6qr38ef/Vuvc/mZnOM4oUMrlmdoAzh6qXZm9RPrDMDV+muwWUUpo
e0edobigmC5ypSY5oEptKBzaahDRmp+v76pfOPwZhAuFURPly5QjzmtPHTKDbMTO3NHn78ejJ3qf
iRaPi4K1PEI7kIHV06sJmY4l8wmdXEyOOf0iOCK3ve+nYSYXALte1pUyxOoZkbSrF7RgZE7Xm39y
LdfOKNwxWWezVKM3BrdB+wVyniF6WAQfaHvfnhG4uCcPjdZEPXO42FFntzpAV8pPMbfjIYfiM/ER
UZFEtKX4vKCUzHMts7N/6J3OM0qH6XVQ8O7J0a48GK68F40OCiG5UNjEpZEqHawcMqjn3up4sS0O
nm94xi/gh2VqvaJuTJGDcAFR60tlknRAjuXzMLhD8iKJ5JlEu8vkokXZhiX6L4GR3So+owyOgtH/
rnHmRsLdJYgX/KNXmowoLip8tkZDReNAfp/NiF3Szp7IhQqtI6PdSjCm73MnNtCwJaKs2aybrSG4
AAHCSjsxZkBgfr68qXfM25eb4sv0qN8vGKFHlTUQNV+wf/vtKfzTLF7XdMnmQm4MZpYC1bFkH3e2
MxHq5AYI+iDIkP5lFOSlDAp9UsMkwbG/TDU8/G5qK29SPinDJxruBdGDRYdrxnHRI2pGtZaZk6vv
frzvkiC9HT1W6xfLnDJvfgPGHj4W9H0IyiWX95m+TmyIB6X4erl0TzSUjesldyorPJayaLR5c/di
RhJzwKCExATMJZYst6OVxAmwwte5vJml3NEswRGyaY+hI5HI2prezGNGy5yM6YwLTDTohbsoyV01
J1/VMXrW+qVzrn+qzbNxBcaFigVKzsbA7mcx+m07sFT0kLOkoSOHXtIKOjK2F+9sGLd4UUuHoguB
ZRnoppMyt7E8/fcZ3RAuVgZx4SIqB80YJqzeZOm3anGjjN3jMAlYIjdj3gqECxgJKaMlywEyK+/G
JCAiLmSBC/AdP6BNMiYQA6CTDpl/9Keq1PgaggEPE3HNvNQexpjmVuAJm33lOpoGwKCoo3GfFw4q
m0nP4hbF0w7cNUf2Gk6CyYD43X95t21ZuAbjbjCWHo9jbgMMM5N2oGo0oDHpgjmbb9tGVK7dPBDX
aFyIGCn45ufYDl193v9gb7K81HYU9CNhuCv1/+hisQbkHnSmYcSaJkFTkrzq37uywVnqDEf9ftr9
Fw5R0Wpy9xg7HRtwjGM1C6nzwu6xV0BVobwrKv96tNjy+7VZ3OVFLvQajWJYRyufHVp/sXNB7BN+
KWbp6iWsgshTaggQpGbHvlS0Q/v8R73/rx+KfXn+8FhbxMWkRrKXsc2wcubkWwHj9bLdtgvAP4TK
SuiKEiRbIXANx0WnOM8Xo7DgF4l1F4IKNfalSFBL2fhGqKyzzi10voGnjrPIarRwns0WFGzmwUpS
JxI93jZsuADgbCiMrutjqQZ3aEQcdTxNaDGnIun6LUe4QOFCbFv1TUYIzOi8lKWRnOVGu/vKCt/y
i+hOrrB/mfOCNRgf+qae5qk9waQZ/ZxMWJn61Rd9l0CHiz13NLf26bG/yb8sgtZLkZl8n45BJnNa
lIZpfxm+cRvtUld6/Z7wxE3p96XhzAszuTBoQICFNAnAdEyODwSsEtqjJWVOaxeCw2TbR3RFRhsh
I9rivl4y5iAlK6AXkTQPplU48vxvJkrN/WLtfoLwb2283sakrgZGYlvimo53To6urc5yZfBxoNn0
cD34bb0WsXxnPO7Mqs0uGWUmntb59KD5BENRHooKXo++X612pE/CY4RlC9765RmR+2Bmp2vTqGAZ
c+l21FD2IU6VO0b5OMR+Rm4s6aQJ6diYFdcwuaMLYqSTUuXAZM2mi6dg44V7tu8S/w/KlxcLyh1b
6tIZqVoDypLQWUqMgxSKVOgEjmiyv6/OE9IrVVclgNDsI0k9GSQgsivwCxEGd2bppFbjqAIGPfwf
adfVHLfOLH8RqxhB4pVhk7SKliz7heXInDN//W3onOOlYZr4ruRXlTk7g0EjzXQbu8Yuc9uS7P6j
DHZt326dDBS/euy8bTJfcoPDeWkOo3g2kI2Kch3op4DWdlpP9lg8bbsn8o6De6Op1XTs4J0R35rU
iaSTFImqFdlv3co5Di4MKTCMGKuKCx5Ap9MfO+uWgpRovqrM+21vRJOYP3e3RjZ0fQ1T/7SoQOPZ
C86ll0ONs97T4xtaDZcpzp+6R0k1zUmDuQkLSHJlKvdq6W27JBggnkOlaIZ/5cjmeZfPDz4u9tM3
7Sl+5ZrFYYIlB40RjUDauj4X+l3gf3ifCxwQjD0hXWAilystc6SicuQ83YMZ6fA+MyySCzDIFKWI
Jjb2UnOau7uC3lIhfK5sKH8bcA4MJLWvtHFmqfwzPTKqQsnLXpKj5pADrj722w6JlkCLA4FAkqjW
EFh71SFzY3QMBdfVNbuf1d70uvebbxwUZENsVZkFa42n7LJD5E0xtBFmB53Hdg2x4++i7fLazdxv
FjlgSMJminQFiZFfFzd0F9xnTz0UlW0mjaja8iG6NT6JyqzW6p+WRvmyyz4fiFwyPGdKCToaN3Xl
CpNqJ7/UaCPPz8b3WsQ4LQBAvuxyoO2gNRQmB+VohJPTyIGd1Oc0+RaNrStIGjZbN9CWVxcEE68c
6Gy2Jc+4r3VYuXvvhF96z7cZj1nyddueAJ94vpgc12VaXrFt2nyQgx9det2KOmREJjj8yLSsr0w2
6cxm343HJPsiDz/e5wWHHdYUZVaTsqQA7ehAoF6o2BrqcbetMHTYGhoOPfq0yRTQe2FHhDcjIv3Q
5s+Gf2WqgWDPwgKyZYfDjTrv4rmwkALG8KgHh7ASnGtEA8IhRSmlehUx4eYgv8r626F+kbTH7VCJ
THDQkM5hLDUqQuV31UGby6OSN7Yk+QKI3TYD6tHf14xON3EfO8MTuXqKwieq7jTh9md7NP7opy5i
eVKnhM3+sb9B68aB6sPTe6Kl85fkCZi+c1+GCTJ5ofo0lzex/q4xRwMSFylNLujAdvOku04j4snj
9xoNze/zg5vpKV4WSouFSg7OypzYsnYtW5/eZ4OlxGKbUA8m7s9YrFpzYFRrh0ZRD52hCOK1PuqM
gxNnKv2PtwQTLSSjVeI0Hk6hbaj3hpDCW2SBm4VWFihRREtcLmSeMn+NxuftQIm+z0/BppWtnOLa
pOy8xDpauWC/tr4q/ooQz+GuZ1PSaDMiJOPBYFAOhvpFNRPbTE9a+WXbFWUdeS+2uMN9ow1oMQ9x
35S++J+1wr79qtiBhxrrT37gfWyONej9zQ/bRkU2ueM97UfDpz7iBx73NPgeJN+pNbitaHMhMsNN
TDXO9bmnCOMQqjbIgJ12PMrjbhKdEv6yG73EkOXLYuLkYxuAAxOGjNv2urvpzvVXDJe2Dw+xF6Cg
5P9f6YN92sUcN0/jAOcGOUL4dNQutd1N1ZzSWvBmJUhxncV24VJZgFpbzeFSkt4pmaeqAlwWpTi3
EDeZHkQkxvfN2qvMXZ0VbpyBIISc50Z4UcHm+5+r/iVgHB4QXwulmiFO7cqO6qAd30W7l/TRR5FF
+owDMNS/u2O2qxpHE6S6KI4cVAwolkoSFaYnNT3G4eAENRWkw18OC7/c4+kxpcpHUZZUMPdMe/Ia
GxUrul1+Bd3nNTukyHac2HnsbU9ilmUbQeVlS2M/CjRfQxYmQW2H5kmLT4EhICwSRM/ggKIHh01I
WKYb00ct+ph3ogJEBgFbTvAQ4cd+QXsMj3XuVdB1xbvobH3QW8fYK558kEtPFUys9VMWQT0o2IBV
UD9xszcpmoKWOgPclgS2Qrs9QXlgFmd2lEDWScvtVo5vg0C3dRI5cRDvslKxy9j8qRYi/cV15Fr8
GG6aN5gXchrhx9DqXpFmXIyn18mE7qQfsvoUtzIKT67U4AatzjYRUe2uJtDCNgcBspFWWc+eAIr8
yiwPZfpz7AU7mtX8WZjgJn4XBEHiR9jEDuhLkcrE7iR3exaILHDze0anL4YYAcz6p8S4G9rju77P
v4hrCW775Q7ft9pveoRb/uj5fQa49d/QywjN2AiRTq8z46sm1N98/Yl/zLHLILzm4GIpCSU6dlnN
ThIn1mob3Zug/FNd9UpUSScYi9cr0IUhI4VEFrjnsH81vLl+MN600V84wuwvvj+qU6f2AxyJ6a0+
HBuK891+ezRWl8WFCQ4cUCcSj0SBC0X2vZEPUvQhlg+zcdJ1wRaT5eXWoHATX5MbPbByNuzo3dPA
YJCBbyK/C0Pg4GM+PEZEkMiC2c4/z9IsQbEce5CYzNIGt9atDsQzSC4I4Pp+dhFBbsqDWxYEoy0i
ON+Ou+QB5Ztu+Ohrtr9Tb5MjU4pHNYn1MGX29siJcJ2nVw6tQR2MDnDmP6mhw7ocwtCePin38jfF
qe3mUTqKTlJskDYGkX++VYg/lITt3RPzzsLDegRqsJ+D9obiL7BN/Vqx+LdaX53SJCqQK+P4GEnf
gnmnRh8E0WMr+ZYr3Ervt8lU+mzuqveDZ+yik3/dudOOtSpF7hs4K39ziFv1IaQ2BbUFY1P00VCe
wvZ6LnbbDgnSXeWwAtU9GgllmLAy8NGls92jak4XbF8EgMf3FENoIu07i20uafc4z1CSUhvBtF1/
N1oMPgcU0xDLQzbBkcabPOKkO5rZDMBZWW3yCAqgT9uBEwCTyu0KQFKukIohoL5nGoQRKngJmoRE
jQyiqcPBxIh+JWUqELou/xFlV2X6Y1T2aSIqMxRtsPgONS1sKykPAHtl6sgOY/iccafegKz8CD3P
nUhDV5ARfKdarmu0IAzWc+vQKVeZKXgQE6Ec37Fc+yM06FleM8IxJvGlfbXu2kPvVMfyFJ6GK0mA
DIKJxCvVzplKWkVni65VHEDdhNb/cV8L9WFEgeMgAUwPNKzZxW2eTjfVpN1ak+5sZ7bIBPv7cvtA
9cmQB4SOgnTO705q933bwFolI3BNh2oK+nMUXK39bqHuUFcwpRlq7nas4bPaT5o975mIJ3jcDYE7
6wNzMca5Q7t5DAfQ3KDB86HV5Ou5Qt9CKb8JRy9W2K9YBK1vp1YLzBhBMzyf2r50HOaH7bCtj8vF
BIdwhpVOXTYwR4LqXusjLwwVgYn1bd3FBAdqkjbnrRpiYEAc+rlPi0dZ8g9UA3eemXhz0QvOmCKP
OHBrciXFrjvFLlI1vLKIj02Qe+8LGoPxxbgoNLbaMUfQdDTtoU5metn+PvuJf+4HfkWML1couiwl
s4LvB9qHuQNPXnMi6bMOOrSsecmLx21rglzmqxWGIVEUyYQ1kFTZnU/devoMBtj3zRi+YMGfg7Ac
WS53UJVUwWanHi2/sLddWV/YLoHjMKDwm3gsJ7hCB8ltCWTuq/AbzqhoDAhECkp/2RxcjHEYMCmZ
FOE1Ann9StDXOJg8LlsNmORjcCvSNv3LUfJij0ODsGkkMmRI7DgbD6lfesqIstUa3alWfK0QwyEm
hMbTzDEI/bEdV8EUtjiUaJJRks0Mrqr5XVs/Sm23G+V9DW23iBy2TYmykUOLIJ+yeEhhyu/PIJ+g
ld2Hz9sm/rIvuUSSg4hyzIkvp4hkg4bs6hR5rFxDw6VXva8+is4pQmscWpAuHUtqwaPiJ+s3Lxww
IHxvdhDpxGIoJJoTpQlfyFApcajJPZwDv9xJC1mzb92+lEGJiI5ovYh2bTDbevw4TEKxNAH28hUN
YZHGRqZhkofH+mgcpsoer+pD5bIuoEwBGb8vvlJkc3oDLPnChnQqse2L4K+6V3YjZA4yx/Tme6Zy
UO9REPp9O3kE+ckXNmRZZvRSCXMRvfEhLFx1XigSo//LRvNXgvLkUlGdadpIEUcGLYqburg/GpxC
ssMvrJcg9HRcnua7bc9EgEY5gJFH2tE2hGs95FbNjyBGCHejM7jdXYkWQuNIcnfboiiWHKwUiTlb
OZuHfoKnymGfF18iEnjbRkTzjyd8AE1TM0G1FqcQ6MjObubhfSA4Ny5TyY1yWxfsP9ZfJC4bUcqh
S1KOUZ8T2IuZxot6T05MPstyq9wBtylrMsh2xHdEJG4CjKYczFBjkKqxgdkmb65yyHvbRqOc8tI8
0tS006wWnYbYrcTfJ57BF0k0NLWG1MLotbsONcNs/YvO+YHuoYThEkFUt7dEBk/5EFeojVFbGJvj
z4NV211zmqxnYzx2+m4qRYTz24lp8IUT0BYFY1TOXFOuJ+qBasUuRQpK21hp8JUTZleZ/uv2gaLb
wDoW5E1Fr7/y0OApH/DCIFfRiHWHlQlqV8G9cTPfzKfZsQ7hSbrORapTbLZu5QMHH1BJ7yrldeVG
PecUm/bQSj+bBldzSiCAKpEpDjhaKcibGY1r6D1+UqbGTcrOloL5DM4XQZav38j8h8TgYIPTi61+
PGSF0rFT5T86G1B5B4NFehLWdLKXhq3gcaABya4MT2PwqES/LJgl+kMm2eqtumv30aOoinw99Uxw
sIOeFex13LNHG3ZDnQfsRFY8+0Fsp7KgVfIvmHuxwLBjETbG2a71WQ4L/RPJjnS6orrbxAd9PJg1
BIkyp5efEvMQByIF+/Wpe7HMHQGiLNInzUQgs/moQt0v+ehHguwThY/9feEcpW1idCbCV1U3SvFc
dYIaob8sxBcfuJmkgCQz7CHigR3j5MR3uVs4aDr5klyXz+w6EGi0vUSKHOKmU9o3raqNGK1Q+pLG
t1XwvP39v+xnLg5xswgVQ9NAJECRcjvvjJ1yCM41CJBeaVNcR8i5JMoBbjKZ03/+KLfNs4Wu1nQX
nOoDJD1qj636qAign0QH3PX19+Ijt/4WUatPuEthV0IJOuQOlL2QURd77iz49L548kUPc0m1FsI8
/yUI6Jbc/xKEvdzjSCiwKIgoX+8AoqJeNQlmlT6f5WI/1l8n0aOcCDP4eocujwsjj5CF/Y4J+Oa7
cMc0RxkTA0bL2w6hyCEeJkgQpUmDCFrTAYS35ng7vhHTf2WEweFEYrWFNhdwSKN2e2RiaIniEmh7
MB5fVSRuJEINg7m8hKUA7KgFQ7742Eev6msqGJ2JPXqsNU46iqaZKIQcahhz07S9CntadSwGz6qO
uohYR5gTHHAkctJGeo8Qgo6G6VyFO/179jKCnqPd5z9ErCPsF/+xCJsKtKFUyGqB6Pv3CA5zJQfg
y0AxaxjZ8XidQXPSPClKJcDbVai42OHrGppSbydfDeHVeGqTe7/4MFReaP1shBKxq8i+sMSt9KDB
lrMwhkfqvi5s6LiFeMQCT5EXPpu1bZ4KN9+LGvzW0X5hlFv8c70hQU9glF2vNPbwFJWwmV5JZ+NE
T3jSH08iHvj1RFnY5OazUlO8lRSwOX/rXca9COInN4Y8Xu1ErijzhR5yM7vWE1Vum1cPlV0HMSwH
PPv78WG+Z/xt2c7AGuNsA5YgN19PnYvZ3UBmPPA1mFSGxy69GmJtP9HZTrtSYEjoHDevy3lSprhD
ds6pw0ig2iOj8yOfxofpJcoczQN9poiHYvV4txg+bp6D5TqJVQk2CX3M+nOs7KfBK8oP+vB9lvbb
kRTmCrc9UKNG79r539ED/T3TYO1xLlK8+CR9oIIyvnVcXvjGocpslHpQzvCtfGGbn+yEhiYnkWxG
5JztYt0WsQyJRpAvjfANP/GbERbZs/V4jLz+MN57xP7nRgyKJILD+XrdycVFvkgCghRmVRXs7gES
YOQLlGavFbsjTnJOUEwYWuiVrkq3au1UkKyra9DCMAc1II0wUx3kPG7dHFQcOavxCgV9AiMCEFW1
35cFP41L0lIWTm0/0sfCF9Swipzg0CRvoiRC2zxeLZQfHbgb1O9QfdjOeZEJ9vcFemSlrsQjg8dQ
jW3dGA+JDP6GSju8zwwHHXHpF1VgwhM9Oenq45gc5ey4bWL9fnsx5BxUQPshiRKGvW23L7s7JfDU
ao8bbTOu7Nx67MpDhy6tbaOiDOAQw4x1X1N9+AXB2ZNB0fLdTIIjs2iEOJTQzZ60Wgm3zPEqNvZT
fU/fQPIIwrNf2xu+PqKW6oKipQ1JIH+b85+5UH9GBHV8gUSBDsYhz4ED/zVR+ndgXT7WnrRXD5pk
i+jNBEHj6yNQgp0lcoVxKa2vcvytUWpbrR7fNfYaN/tV3KrShE2dMbgx8hsqugcULH0aN/unWE37
WYMPPhoa4hhKD5AuqDSHBqdxuqnLdy5HGg8FWtVbNfOn3zEOTtWr9rpm54foaNlkN12Vb6oGW6Qd
Bwo0LKWOJkiKEBeP+m3Q74Ui5IINNc/QlqD9Oi9lxJCJMfTSMUS/7pQ6eXJURX1iwhznsMBKrKZP
MsSP6dql3xmfc/eN2HjgcpNH6or2faIU53CB1KailOysMBt4AYrvfKlwJjkRANxrgebG0Yfvuqrr
Luna/jUrggMkDE4jyL6vwdtrx6A7aVn7NVM6zMCRfZ5kW3QcZ15smefOKVNIitRPYJ6xaTB16xaQ
Ue9FR/L1YIKLCVIaJgFDwu/LYBFrRTmwI2vu347ks2Ul9ixswFvdqVt4NADPMVUIX08RmW2ao5IP
oEQOAdl16degPlsimu9VV6gC/nIQE+IKl3MFB9igt9QBaVjfq9mXQoM0jCgrRDa4VJdLktdjChta
fR8bn/XqQy+M1vpmdeEIl+BjP3UFNdHSm1+Tyf6HO7z+qt7NeyYDqD0luV183Ib09RPAxSa/QU4G
KzTKGI6B9Y7xv6Ke4ir8yXIugxZBcdg2t5rcC2tcchuGJGlZgTJI9hDTQPaA7fzFyS30itsMW/U4
llkGrwYnP8oeXo136l0Jp1IPpYmCdWR1S7RwilsWIcGpZ5GPYYNYmj2pARTtBGETZN8fVcRVnRq+
gbBJaeyaMq6Ly3E/SqJirtW1Y+EI+xmLrXHXaiFEtGHGMHvw592l6f04fO6S2GlFqoMij7iVcFT1
viENBqhXfvo4rZDgyzR+3042YRZwwECGrpKsAEbU/Vi8XgPSG3JdRbbiJS49Vu+dSxxIzP1MYoXR
xITH8C47BCdk3JlVKbCiAdHNiyiCHFjERunrnYnBKrEP18/1fBhEl4Drh9lLQvyxTe5Ns+wbOKTv
IV+4S87xnQ6NPPQF2xBSvGFXjyimEd2aCeYTv3UOFTAGWeBzdH3l3LY/m+RNz7MLtzh0aNKyGeMS
oVPAja8mNyS8of2XUbTbE/nB4YJWQNq8i+AH06K34s9JJTgoiRKc3zB3+tAExghHKm+CYAhuNN3s
rIN3i+zie1Fb1XpZ8SJsHDxIRatGMcM52cAlPqP8Nz3yaJwMJ9mJtiei2HH4UPRBqIQ1Yjfle53g
hV7wmC2YPfw22TQHkicGfFFT3+67m1Lv7dEQAILICQ4Pcp1InVbACYmeQTJsK9XTNsKJDHAYoKEB
HNwoMEDV2S2C3B5FfcvrcTLQBgEuTWJa3JjLbV9ChxMWxuYw4JQskSsjfdOjK70Y4QY7LktN1soR
W14ZxWSW7pBGpMW6HqmLCW4pmJRYtUDaikeu9HHuniMRg5fo+9xQJ+okyYmPOKXJU9g/URGHwfpZ
axEjbqh7K2jKeoQD8XF0UQcHCQdPPw6v3Jw6JP1ySXAOEnjEF09C9KPq+giDUhbFbm6LfS0shP7L
+vJrVPgiSd+Mo5pMsCHvs8FNPxi7f3Zq1vUIQRs8iquubEtvoeyHJvDFLIf/Zd8lRhXCrJY4ftJ4
iTnstiemaLj42siESrk1WTDR714rXfcpSmq95Di5eHl3zLtGxJz0l7Xg4hQbz8XmbcKjtDoPyEDl
Vrplb6y+q7v1z9mDvrxQsJxNlz8OqYsIcrAQggi0LSyW7vV9FUVOYyR2lu9Ae+po8VvuhBe2OHQo
ax2CLAwdpgb4k9xL+U09CjbYomTn4IH4Zj2HNWZX0cb7TgkPetM72ynBEGArZBxCyLNWEQss3OgE
RMWq+lAFhqNGd+3g1upVbT5vWxPgNl8CGUVNOU49rIX1i0l3aZXYviVI8vXDnGUSiiMOTvjc/ga8
mKAVZ6yVMR7GlEN7YGQJya5709hczHCJXfiGpqDlGg9i5EqLKxDhFIKhWQ/WxQKXzWnkk75gp9Ie
a4/Vyg4FTcBoCGqZ1nPsYoXL48ZPDPTPwsqIHgX9Suq97SEXfZ/LYWu0xs5iXIhhc+z9K5q8aR5e
fj+XwNGcmzn09VjdaWGnEqq+H3R63PZBlFLcKoeHs1ZvGF3oYFzF1SmNPuj6qevOrXaO5xz0IiL2
kr/A5i+viPw7bEI6qDFTxonJSm1ABrjXY7v5lB1VNzzhKC8/bDv4l4XhYo+7AfGVJBqqBvaMx/wo
2YxemBxb2/qGXTTIBztBarOk+hN1Lua4pS6qC3WImTkVJV999XFQf8SmQ0SSw4IZRDgomAcJd5bs
IDIkp0TdBfmtcPqsmQBvmyrjOtHSDP5hdTTNQM/ZDVwZfWnVp8k/UV9U7Px6VciHa2mEC1dsDUy3
BUZei2zyHYUSEmqvrskrPW6wm+5Rz32V7FJHVDO3evm3NM2FcGppb8rsxKPfJ6Mr2YkXnIa78Ln9
OXoG+hwaRVgnv4YYOuQuLMi3gzaIF24ecxnvH6/97+SqUh7rWIB4q0O2+D4XzSacQ82Hsq1bNNdW
fBPnV7qIc2vVhE4sUyWWpWo8i46cVj2ptACJN7Q7s9Zdok82zrACXBKZ4bBb1iIljmOYCbsXaA1D
ETYhghPpKhLpC1c4/DbbfgwzBTakQ4dihdytnMwJvxbHwp0OogZxkUMcmBdzRLskCwFDLfYgDdPY
kbF1G0RCaqsptnCKA3R5lMepzuCU5p+p8TlungR4urYTXUSNLyDr1QntupMUuOj+I3v6oriR5x+b
fewSENPPkHp6hnrq/yC7JPDs9bZksd9OisIfW5YSsxHaCV42UmFbJRuEP9DoErzXjFmYIJ2skVSG
iRRPQbrXJHZ1Dr9O37sXGZWg06Gz58d+sNWPgfCtbXWdWsaVgyM/j7rSeo2rK91mD40DTPyk24pT
PhS36dugaOEqi/bC1cQK1MDHpY8bpKe+uZrK901gvmassppSm2p8P0Yb3pi40JO0x+gNO6RlzDiU
sKI0kIiMXJz6L9BBtOXm3A/32wkvmLj8Y1fS1KBTh+Sc21C8Q5LeneSPii4qkllfCBfjweNDHEnW
YMKMvO/dVrWTQ7xTYzc6g4rsRvNCVod8xZoKO3vbv/V1cGGZQ4yJKv8iBnaZrHPrpbFZ8vV2ENlh
5YC5x412osv01btNHZ1HskWg/ER4yoSCFpPR9HiZh2h0eWRaGulH6HZYt0yZWAS+a5uypTEu2StL
DUc5fjX2IzKv8jHfqfOj0Yl6wNeXlIVXLJkWsyrWRiloKtb39DlJIfGM12yvvFIrl/Vl585bODqW
fnH5LweRSswY5jr5oBUnST2ZkmAer+PSwiVulZS6Mp2VALEzQ9t8JKf6NnuaYjv+qe7Cq2w3HUTt
dqs4vzDIzYSq1sMxYIU8cvLNlM9y90OQ8KJs4BLen5u+n1mHq37vn1MIqzSO8dUv7dLTqV0da6d+
osf76i1YdXGLJ1ZICr2rO9aiFjYvjX5jqT+sVrD9W5/KCxvcWaeP06pNE9hg9SH1h9el2ZWPyr8d
yeEPESOqIJQ8s4LeJbiPkCJcFbTX+RjY+XzO6CGHNIhgzNjq98fKDOZioL1mQEKa86zMUsgfQ7YD
e7X8aIKmynwAMD53rgapTKhbfdy2t56DF3PcRpqweVwXPsRL5aMhXSeiZ/nVRWXhDrfY96MZZKZB
0dk839XxJ5NxVc2TIGgiJzjUA6t0mRtsdVSCwZtIdpiMWfAgJvKDw7s6pROZNfihxscpOAXSaVQE
80bkBYdxgRG1GWiyAjdKD716qNp3fp/DN71JpAANYoFbhS8EQmyVoFhhfYpcUomDs6QZ6eRrSKUu
eYzpJ40+QdXCltKv2xm7NhImuE2hwaZQ44++ytxSOimxLIzE+DlFKpX9AxWpUK7ZoKoia6ZsmqZs
ccDZ5k1Mmq4O3Gz0enk/Rk6ZC6K1YoJYhmVSHd9HqRRnIjDxF0PzC7f1T5G206TrMRCtaAwrOCwh
FjEI/hmIFOGSVpdMPcEJvXCjCcq7GST4TE8aWXfe/9CRsnKk+M0Yl74VaeQOSrIF5B+7prRVLc9N
G298wc+SopYtkObU1UKTvKTaaAhm58pR7TfbXGpXFcn6njnaJr1jgf4xVQ+0PCXlfamMznb+ifzk
0jxKh3akEi3cuTQ+0VTdjcVHwy9+KO1TGx/jQODaap4QqkAWV6XE4itjM6yk4NUJSzcO4w9NdqNb
XWATcGlueyUyw0HonJdSH2Uouegs6vX0QxQYewsdbu+zwiVkOppyO4ywIlHqlNl9XaEoVrT/WMFR
dmtjaBaBXi1Q4vetaWrVujroiJiOJliQnJaCJXM1ARbf55ZMNbNo0YRR6aZDIZ/kvL3uw2ZXhTV9
pCaBIl9izU5A8p/bsVvbcv/mF7eUZklW+MMIv/yn7Dk4oHXTTRwU4L42+O5EVd8raP6bNS4hOl3D
s0wKL9EH6/qx7six14XFqSW7bb9Ew8XlBAkDyBfPcema1YdM+Smb99vfX83sxXBxuFSWxqDoERyR
yFG3PMOvbCoiOxIFi8OfOujnKQ8T2MBr5eB/1NNTIs2OVD5v+yKKFYc9dW3OVUMRq6n7YpSPluy+
7/vcogQBEHAoKUgxnLdsCZGKvr3FgEFNHXXBGjiyfp+bcqTOoy9LBXhE5bsK63ZEQgHGrJ3jkLkU
mmoGRL4pX4CjTkMnJx1A5j+iV7RHeaU3uGg98wKXeNsurefXxRw/JmpRKrUPc6T+OmsHS/86TG+K
2sUEF7Wwk3MwujNEU9VzKBV7mqiCqAm84EvTGzBK6S2FF2AGs2lkd9bPfBRk1zqCWUS1VJ1a1h9X
IXUSk74jBEvnrWrY5FScirNx09agKh0+vKnSC1f3F3NsNi3uKORoJINWYVcQ1/fpdFt3An/Y//9j
e7X4Povp4vt4MZJaOYU7dfiQTHdJJcis1V3N4vscco1R2JozxfdT1Gwn0C+BgJHdjImTBDdESCu2
ag20nqgpxk4RDJ+/e9PXc+HPul64UgsZeXtIbR1Ff4xTCTrp5JaiyT2J0OeOmtO96JJsNfsutvmr
9oEWWRxGsG3IsXKnaUnnZLFRX6tdOQuCurp6L0xxuwNqZVKtJEbhNlkMzrSyC3aWeU7m9qD0kDC3
lMciEIlwrlUjEYsSdp5Xcaj4oyVCmmQCkqgC1a7tEQS9141d7S03tc29eeqOqRehaFhU6Li6KC2M
csAUDpFlSj6MVmb0CHEnV+m0wA5L39ak+bgNgutTe2GMy55IyoK5Yrt//TyBW6fZW8fhrvVmD3rB
QnXb9VT9FU7+hkkLJEuuO3g265mr9KfGfE7bztG7UyBsz1id5BfH+EaTuQ2yPgvhWB980ccbkwiA
VzBK/MVSXKpTmGnwJa8NW65RItAdGkbv/oZ3imUO8kqjSZvkw1jCEWMMc9fS09HJEnNnEV8AiyKP
WEQXsChPWVi0NQxlmbJX5NADM+1T7cv2IIvoONYn8yUROAQeIzLVs4LgNZrhNMOXqXgg1rFWoKI5
e2MnekddO09TWcZRDNrbqqJz5gZNzdB7izN7A8agDxDN9Cy3UUC8qLpiTFydUktrHPynlUX6dMBe
SXlsXcbLIXnKQ3REaTx7c9wLJjCrRuEXs6U1NucWo9ZVKknbAr6F1+11ucuelH34ENuJK6JYXcP6
pSEOlrQpTuKUnZ+VNvamECQO1FFC0QUxO4RtucPhkRW1Zla0CJ6pok9Hw9MtuAGjfY1tIHvfzEzB
NBZ4xZMF6UUdNYbObgWC6YUqiVOU1oMsVCRee01CUdyvFOQ5googo3IfsGsjo79VFVy2haWdDx2o
VNrEKxMQZRbNnjaQg1BSbHZz+Wk7UdbwcPkDWOAXeSLrSMkgQWCtMHH7HiwxIoUSUeLz1X9xE+rp
BLkpN6W2tde9wAOZa2hXrgxRl+nwlvqY32LKAVZhKe2gq7An1SeyN1EpLHlWs289xjKs2qzFRvQW
KUoX9vdFFCez9hvJYOnSeLp5Pch3ai64OFo9By1HisMPFQS8rcbQKjeP8zcmrRCcpk/Vy+i/quOI
99sipzgIyaxiDCscT1xFlpyg3MupdfDlL9v5JzLCwUcAVvBBZ6gY4Hhatp6JFKT9YdvI2hK2DB2H
HgoIfQYJl3ru3OaepIIA5lnKJojKvOHWjcqaTlQIVcqQQfw9DfR5UpOpYSeIenL64pYMiWPFT9vO
rM/YixE+vTOq94qMRTLuIQqRFLYWCdz4S6pdTHDpHM1+6YcRTOjntLBfr5rR0NzluxREXKi0P/ii
lX89DS4WueSO2r5rrJxZHIbe1i3Ljmt1tkNQe2xHbz0VLoa4pCZTSJu0xxDlM/S3CgglmbiA7Ydo
p/kiqS+RU1xuZz5tRtLBlt5mt6GvOmZT7DF2ApdECcFlt6/pZt1WMDMWt1XxIdKP2yFbdwObTUvT
cePPb5mVTK9bs2E7TWgQmN0+HspTQwXXeutOXIxw61CAi9DQZGcAvSJ7S848uZef3+cHNzutNC/q
mJ1p2ih2UE1RhbIXTIJ3IBbsPzcqFz+42Tl38dRHBozQoUttORzsMp+dUFL31QD6mEqtTEcuX4gf
CJ4DWeJuGebmLFF6NTHZ7UjR6ugvBsm2+lhCJ7DscPgW6QiJjPHTlUKXpCIYrXKq7an7Dq3kvFZt
sHI4gSHYpotscTMWFPptqFPYqrTeVsbKtsJ+Z1ZX5o++zAVT6S97lcvwcVNWJUpuJVj53O5UPTPS
Td8tDTBg/gN7rai/dK3wAXuViz1u7qKCKdCHAPam+37HSNi682z7LqQc6Ss7hrilaY1qe2mSb9fK
p8rwswIm9QmbPdus0Q2aYEsWoV/CZX1HmCDEVg/CIwmbXxsZyvdwmbo8BwY7SMp7CxQq81WyT696
B7PjUO+pOz1sT3cBovAc97WatOjWgbmqitwAOvSk+P+raf0WSQ5QfEWtW+s1WdKTZd3O437bg7+s
w7+yg6e0L6aumguWHeQ8nf57IqJPI96IsLt1RX27AqDnuewDP05jypb9Sdnn5ESb6zESHeTYBNpK
Ag45rLnqNWxc8POxHKJP45ijYjXyIMDR2P51sTcdaQJ9fm3joknYzvd68bhlnceSqjXHYoKHavSx
753G/BCh3yk2rqoUPKMQXjb+j7UvW24baZp9IkRgX26xkpSoxZIsyzcI2/Jg33c8/cmW5x/CLZr1
jeZcK8x0Naqzq6ursj5lNRG4U6vKUUqIGo2mCPER0+TrMENFBYpFmXfZUwiO5Ju4lCjr5byBXUr8
VMRHMfmeYtIC6HL4T7EAYmp83s1FxxoHq+7ZGRpBeKkpPknrMZKJ8PPygln8g28CBeA1loEhsXqT
YbVT042olrR3IHizkBTUIKqKruEtnvsqa1PVo1T1pjNrnmk0vtkEs07lwd/TO4fC0Xs4CGomhZ3p
MIkepgipoTp2NjAhAiotXhmYsd+nxBn2jvd+x+SlGDJNEfI1hWVD+lxbVxZ1O3gXQXO/z2fcC7Vr
UBICm8TYWdcbqw8xxutVI88LFvL9tlk5IPb3ja+p7WRqUHg3HdbmwM5i8SW3zbdjMfEpMaX3XMuh
cWSOFKEkdRmWDclGH0NAfX0vfWL3HSYOLb2Q4qvvTkMOjwsUrSVvqnyFdUxSDGrlgfwC9XqWFCnh
GNILmVwlPJ7XMIvQN9ToEwycZtXN0+FFTEt7qIvHy1RELiTH8LWarqFitGwhw6BEpi4J5BojPDBY
HJk647UgAt/3rzHcSnKkPulWn04NDOsxYZA9cqF0+TsT9y4EHyNB3T7IA3O1JcW9bCm10TgKyXUj
s2YNuGZ8LAXVFouGYEIKgaMPTeoao0yAEOlXs34wKirAILYY/0w8RfmkZwsAZjSfG1dV0KV2f2Ds
xJywqIgVI1yQL4ZFEQ2kthXAWWtxH1fRru27m2Gg0jCUC6occzShmlZ9AZzWR2MAU+xDoa+LKv1f
ItjhJ40wjPhQKkceXSmWw8D2ViUHgvy1Gv76T66mMvwNFSqNZo4V+31N/tzNfkzNBqE+DPv75vfH
UowwFAV7VjTdKdxNKLCgXlsoCI4WoAAYhroKExLtKsf8sLi3J+zKy+tEcYHKcUHStJHViwxl3ekH
bYceOaf+KzrqdnjLhKZ1aIiFjkhp+VL7iKMCqe2U0cTdxpEDFNmxacSGp9TO6LGXpG5nEEkG4ghW
OV5QVqlEPhNWDohcM08Ne2ddAgFzqi8vJ+HW/CsIJJGN2MA0Gsdov4jiz0knQmPCDv71o0tCUy16
2IFpk3X7MOsvabwrZ7I97t1j2O8nBD8lIdVSS9IEZkf5qEdHVN4k85dR3SVd7q0aNHF+WJhKdnnt
CH/nXz2acknnvAVmmpi2jKSzZN0oxaePgKA4SoRMCeZtc+4uNqtWyAIWcJJeIFYTY+wxpSfDfuJ9
FHaC4Fx7GpM17/UB1DY9ScU3ofeiRrWF6jWtny4bQyFxXt3K+qTHGpBiSX3qi/JQyp8KU/nZlRom
SRk/LqOd/z7/2MUXHbS1ZkwiQ0sWN5xaexp9OfxyGeP8/jlhcKHyIiR9GEE61sGF2lK+mPq/TZq+
+fXp9xktbWg7S6Wkz6Hl4LTGrjE/L+m/TXBwv88da3mr9rI04P/fVHei+TlNiP1PrQ93rKFlJteL
Fe4rQc9Aiuylp6oHKQTmBZsVCpW5DytmQYRHi/jGoJj4Dze80yfgj7VaqPQphAmdpx+yGybF2QTj
Tt0rRxbJV5lDPbj/Ibo5QXKbXlDEaTAjfHV2U4kxQS4L1H2DHua3OUe29vgBJ1YlaL9CPcXClfn3
JeySQrV6vTGd0HoO1e/rx+55GwBuCStRmpRxAID5xAojasjFhdfS/eyh0YHs3zy77Tdg3OLVSTPr
UY6TuomP4/A507yGnDTEtsU7ytxgcJQp1Ho4tgqoXz3OmAqJIlIWe6KTAXKScENHJjLk5z1iA8gx
pzp3JnQbYFSxoDpC9Vg+bVFs0QjeUoV+HiSxf9kr3qeRGTecMPnYQF5Q+l8J+Grx9a/xVOJLvVPR
IeKgt82Beuouip2JIDzKUj5iaIYhN5YJS2vF9uizl8l5t7xIjd97klP5004VvcuGEg7Dxw5Dp6tz
zkI7XTp0xSdz8dd/36rKrSXHswYCLTlasJbL/eD1++ww24kj3zKB7N5JyLEolEkc7Zqoni8nGXC1
dRuru7EIQqro42xkt/EO9l/Y8O6K+T+jCbd0hCG7FaXyvhhrV7Saz4NIHVKkJ3L8UaDlIMkkmKNJ
drRjd738e7mrC9z2kC1CzmEx7MGp3ct+QboixyQJrCvbhsH2CPtZc2fqmy5ccfLZUOTIzZ4JROq7
cbyiiobSljFcUT0OHnsOCN30e+I4SsB0v7srStWVWXCBxzSOVspR04yIbfFq3amVHxqG2665nWSP
eF8MLht39qA+OQyvrpR3qdk2GhwmnnxRf6qEf9/i/vsm4zVsknQxDKECApuz8HeH8d0AVWkZs9/I
b8VCrwtrp/Oh2RAvs9ngW/VMJgAFeEF4Pd0ZCArw+HBFxQTEduNVleQ5ngRJAVoq/Vzl3um6Zo/W
OYm81VCfiaOOWtEz0WJAZnaop2uz3F92A8oQjjeiNgv7WcDvT+Jtqx1DFRKWqKeKqOEkxFbSOc4o
za4XqwmuHSFBFFo/G/kVMpb2ZWPOB4cbp+YoomjmUo1EWAP1DROVaFUQPRmeNdvxZxEkwSQIqFfP
9y/YnJtzJAFheLFPIrh5hbowDQV3DDYJyu569CT0nJNvHJSncyxhRaig6VmSoPNMjGpP/fARWUSW
72WVmWlK8C7hIQb3AqU2ZdiJjJQUpbNLFEri04mJP8jE3Yf6eAZ3ebPi/m8XMdAigaAqhbJIuWuv
ai98AN9iRBolSsBW6gJnGBxnmHIbT+oI07Jo9QSIt/dTujOqwl7UF8VQCruY8D6wUON6ib3AK5ok
EkaBzCzAX8RArRy1PSALc3knELRhcLSRikbXrCogSnNvqIdU9i//PmUCRxvQ4ZSNxMLvh+F1PXiT
9DNS/6MJHGMogtCHxoy93EKfSn80KiKnR5nAcUWnxVqTsaCsqn+0IbI5siNBVO6/rRNHDlKRY2S8
hb2axuYRitCeGodXsqIQMNTn5ihBbaHB93bUFvJjD8qhxg8Qv8/nblT0wqzpwk4hdFFV43itDDlx
EBGfgy96C9e8HBfmsW23t/rXsrAzqvGYYLJ3rSJLH8ldCytEVqY1F0HZ53YfHSz9Q+9Ip3OI7xXp
8j6u8gaf3ZTHL0Ml/cjD2LvsWdQn4XZ4o0EyG0E/dqDQP8fifNc2Py8jUHE+rzBu1omBOTSwIvvr
TSnZ0ffj9ywYnWqf71qMThjIgR2UF3Cb3koHvezR/OIYzV6q9vO42on69bJd1MpxGz9eVU1IWMhT
FX9VcmfnFLNQIYHJ7fopsaxsDoHQ+6uPGSe+KNgR6uFXT94ZLxJR4kO5Nbf5zSkTBsFknjB+zUSn
lTFLdLZFatnet078HujwdWzhLPfFgn5QR8GUCdyZx11/MCF0580BnTYijma+ds00wDYZo4MUsktv
rTuB7NMj7Qlf4GvWplyuiyrDl8rXmxTaA6vwetnZqKiGlxtXhSQrehGbqIgRsM0JhgexB3PLkfXd
4Ma7GhdXajQAZRX7+yYZMBbpPJU1MEX00aezU0aGQ5hFOB1fuqbohVzoKSBmiPPidXHHlOAydBK4
7DE7hJJ6fsx6m5JbojjJ4ghixYlqDuyVZ3KKgpVvQk4yOUoYw1TcRY+Yb+ZDn4eIRKjMg8UxxozD
r1AKeAmrsMAbp6/cGCgKNG0WcCv7lfAZ6vNx9NFBLWJsmcuIit8IsYPKZpf4fETGlK9fi6YKbzHs
gBqRL0UG/Yhhr87MChH+p0zKZYtUvoptHSuryzL21fIHK9TsDCM3Llt0mS9UvoZtbkqIBdXgi6j9
LrQuBgy5WRxE/V1c7iTxqFh/XcajLOKuDpWuhiGMgkWmW9RfZ4j4/TcALkVZrqu4tiz3NAru2D9Z
5CPt5aNWFZmFG5Kw1tQMJXZvHdrEqdQr9C46ElrVL5txmSdUXgU4muVRTkqgFIWGepriOg9nu5/r
K0E0/tM5qIocNeTiUJUZe2nozW9KaZcokxuzq4hq9KfWjSODqWytxmL56Xh6rlqnLw8N1VpAORdH
AJqVqeYyAkLPHvLitaAq/Nm///O9951UQRY1U6sx8u7rxi86vy4xFlKO7Un2JVV05FhyL3sBYdA7
fQJtCVfj7W2+KnaTqNxV1epfhiAc7S162bjzIg9VMyywqVxVJ16zfaIkh1EKfbFRg8tQRCSkvsV/
GyyMQq6Wnnnar4o76K/Wtg4tApb77qgRPJRhPBEsi7CWDEwzZ69BuJpnTqvnUCWgmiqJWEV9+/vG
rliMZGtkQddci4dsyV00z4R2X6ZOhy4uW47zm6r7miiio6H8Tq2E2m6Mwh7U7HooMyrEuHxGqW+h
wOZ/k1bp37tgCWaMJO8CQKXfWbXcr8pGmRrUQnkpRyD9pFdSAhUGpxyCJv9kqtSzITsULuw7XiE4
kjMRlzb4qHi/+skuOSQBVg4TS1lyi8oTnucp1ZRkGVIxxltQs1m+ptDQpcbqv/L5ajb9PP9Ln6jS
5/NEcsJgK7rBsKBTr/bsEUFZZntua9tAU+nc2ZEaFMnXVNpd3niUSezvGzjTKCNzYutnGfslhjpe
/tD2VHffH25vJ6M4NxhaVVvjGAuXLRDmxfMWwj3z1Tiy8dD5T0rg87zTndC446RMDb0pO6Ct4+Jo
ifpQIw1/edkoCO44GXHIJx2rxhLxrNSIjmSWH9urJyu4O6i+9FlVs7r7ZLGjG/b+Mu9Cv/Zm1Pmg
dSYh5dWor8RPRzV0tU0L9jCtH9lzeBNMkx1NjgqFnRKTRFPDu7yIfyD9f0zkp1zExSjNsg7ACfP8
IIrgxrfi3grQ3+wqRCRD+LnMBZeQ/2gkhZ1lczP7S3ql1Yat1i+XDWKO9Z6MTvZw50oUmXgAn+F4
ouFiJpHTWE5f7NP8LhNzwj0ImuCHpKY5jntJB9Q8NTdhOzvjWHvlvDp6WfmyND8kcuteto78XBxX
yEsjZ7UBzOXQ7qcjkymfD0JQ3Zb/XiGfJUYg+SSDay0Duqe/01IsJkqBLnR4xrpPqm9YQsKWsxt4
A8D5g5bUUpZWABB2Ohv36Ub3SooL2+SbduSsPyNfpBLX52OBDSbnHr08SMNaAFN7MIMosn9JWWnH
xTe/aE7q5Y62v2zmWa/fILJV2LB7F8tDE7FlDH+GKKMRgl4mOhfOhlIbBM4noqHRowbNoY6sflnE
nRY/1/21QTLF2WN+A8MdIGtsWpYwA0a9x7QqNk0ZTa0pqgYwUPmrSE58O+/qGzzuCJmrTtLiGnjm
UXRUB0UZXnTM9qz0mupYPJ8K2WBxZ0kR5qFatMCa/fEao3vn/brD62Pnrk710gc1OQ39PNFvELmj
JdfqPBmZ87NJt9quCpSbocak9wVCNOUxolomKAv5dq4KOegkZxZau9nPMF6jQd7bymwUPCE3MuzI
xiTCXfihumLaDOacAXBycPdyOsiMmO6Pas/61ahUFrEDFI5JemEyymkCVl448/wqtNdafa0Pny/v
ZMojedFdQWo1qBgDhq1g7Qte6A/XPcZolQ4V5r6fh8HY18CAIRFa01De47x/mCABoEKlGeQ4uyvE
XZl+2hAUEN7rI7sPvWrfvqUjMUaHMPMsY22guc0gi7ka6yugLcUzckf0YqdCGlT4hoEYxq+u2v8l
sj/PzRtcbktIU63qTQfcEAWcbN5v4awGHquxK3ARxaSF+KdE1fSf9ZwTJl8vpJcq5j7PwOxG6TaX
buYJ1alS7KSV5hPLys7Ld5HJBoo7T7Wl6IYh0lhzRwvjxl24Y8MW3nSEiE94NjLZQHH7YcCE3rIJ
FcSt9auaZLapXafolEJ6EopUXjR0NmEb4TJ84ZAgYK5XCqltRwzyffzS2HjbgB71PtknsfcUYSAo
suYzEUCcjR82VnInqwo5+EFgoFMoXUnovJ3E18t2UQjcybqU/YrmYSBA5a+SPusd8Z0ol+frh6ok
buumAsBwmH+wmuUiwG12+WGg+pWVYTdXVJvj2fh4s2gcr2BaRYnpWECc0U8C0WBnVFPHXDHlBr3z
w8dunRs4jkusUs4sk30jNYh2mDB330yQwWDSeMuuek6+X/5e7xvzf2dNXkg4jtBhEuXYY6tV7Qxj
cJq82GVR4UlS75XiFOiRdbPiZIduKtU0dnYPmBDutyxV1yEl8nug16xyhHhFwiGEhlhzvNfn5yF7
JAykQPj1lGdZrRsGci084HnqaLrZNXvl6D3TRsYlmHYxcc+mIDlalrO8rNsOkKtsj/p9abphRBRJ
XYbQ+IcUzBxLu7ACxKi95souVD6vVP/R+YDrn8+j8U8pmb6uutQDwzxOnoGbteVEGFyvYVZbRGap
zhLHBowj4KoppqmcAKZZwVy1doyaYsITKAjuJhPWiTIIMSBad3Z9Ff0bZW//YG+vbYBCVGJnUWjs
75tbTBpmSdEwtCh91sdj1z5eNufs71sy+ucsWVQxneL33++TPs5WQUbMMfm6EBThy+XfPx//bgBY
ILAxQBFr2UpGGGDt0v2voue69qI9S2/XgRrZFBdRFnF0MCZ6lS4mLCqjq6S+NykBe9Iijgqgoh6K
qgqL9OPoskSy4IT+7Oi4O7Nqf1IPkfnsu/hls4IcD4y6JWexhKBCPo4/WC4s9sNX4Un0xes2IHUU
iOXj6zMTYYjCecTyYW6eGSyIQbOD5RlfqwqpN9b/kjoR4ePnKeJkIV+qOS3qIIkFLGSl3QoKGnA8
at7sqH4fTL0tE+2+lIlswTcuaeAlIF0YnB7OL/Is3IW1aRNuT2FwLCHloiCPkC3Bm04Liekq0ELc
+xJHOJpvIXU4+FT5KbmM7P+0sQsmVbPVwa782kRIk/rifkbtROSINt2EcjaA33wzjjiGRUIeKQFY
gVE5iVvqiKHmn7L6ofeqDQ7HH1HVFZbCIrVG9302fT4ZbAPdQ5e/19mDcIPCkYZgiOugsxjCCJH0
bbvrwVjdyAo/cqRvYDjqCBu1soQCXqF2n2LjsRY8TQguW0I5HscWVS2K3WrguyhDjfHzUWPZa5p+
uwxCcSBfwTkI/SAX85t7M4rAKCFk5R2k2Vyoc862QaqBkYjcLc5cZqsQmL91Hlr0ZQ96P4Yt7QQn
XezRS3d5Zi9UkxzhFXyFp1732VCNwFQTCyW3mDRrmN5UaITznY+eT27B13eWRWulKfLBSNmg4Gkv
7drd4ut+eiB7NRntXDhLTI4iSk1L4pLFlOk1y+3Vt/GDiXkMtnRgsqAyqmS//0dP4XhCntVu0jSs
YX7NeqyaIHNGZJqhn4T8TUKPs5UJCzm+EDqjrVsFa/l/xZKY21vYLFmaH7orinOJ3WZyvBHpSAKL
HdBiqXfU6t6iGpEoF+QYA+K6VR+1AFjHAPFZFwemvCM+EbVkPGVoqo5qaThFh2nUEqSThsn+P+Wk
YfexDpeTt/OFn1XZtZhrAY9gCUqUs7rZT92dHYxB86crqpqVfYALDs8XfqbxWuRDguOjz6774V7W
/WTonDp8qFWyXehsomljGFvnzfmLIzAzZeYMaWJLfgGhbPR9vLWRx/fUZFmKD/lCUNyD4zZW8NFY
zBTj/bDCjIceKTsryL0Q0+zd/+YlvJihFUlG3bKoaXJY/13u4qncclqPvWObkU093xDxBV8R2gi5
qJTMS0ztqhtcM0qdECIcLRmpEd7Pl4DiSCmVid1PmZBXAVlLNfUS1ISwecDV6gpEn8j51NPGSzjK
SPDkNyzszq3cKl+GG+VKGv3pTglWJ/80fq2PwEyJdBdBIhZHIlOZC+WYME4sXkqoqFuVHVLCuVT0
+a4GtBr7FjotrMQ6v4MIAJwx2+PVDVciWrD9D6toGaZh6qak81mFqdFyjJoTWc4aOqjRLrnKXXOf
x45xHNxubz7TEnPnV/EEyW1vKO2LnSEAUrNuxWlvDE/G9Hh5k50/Tk4Q3K3B0pW07BKsoWHszOkg
VvvLv0+ZwPA3DFXPSNJVEX5fqx9b+dtaRnaXEDacZ9yTDez/sMFoh3GIoWyClHQxBeEaOWpuIgSN
vWFofNmM7y+bRHoCd+BP/dq3o7QiSFuc3oLaOW4+KB1vMr/ZQ4PSSe2WfkWkPhS/iWV1zBudgSK9
agZsoAWyALv48y/e0D9Rvdzn6fC0qtwWNpeyK9oFzhe1ireu0BVeqsdxHq9WcXj4jyvKxQOFXpYr
qgSRcLiv93iDOsy7eseEftluFq8w7YTgpz8cZv9Yxxd0ymY9CSrz+95FaYqDZyDoflnOD8x7YKNR
iXd7Yhe8PTduPHRsGiWfVdhXCsdavY3zg9gSa0j4xxtZbiDWpBhGNcPnsiCLM6+5U/7rubss426d
loyjiqrT0lmqGIKxk5oHCcrPLbFOlBHs7xsj6maem6UAxCrVgW5O+6wgs6nMl97HZyczOLZYJrFe
zQEYk5N9S+9QbrBTU1v0UJSCppb50OYQ0ch3qRffq5CBsAlXJ7bVmx7dxsS1qMYmxERgp8+dENs4
8laTKYfedO4CaQGIzS2uekWfX9TScvyxtlGfdMwFs3mv9gdrIpSZ/nAan9aV44sunfVeYgAhsu6q
t+56GxmnvWyL9v+H/csxhppZGFg7Yxmjz+hQ+8aKe9pdIthh/iZFOe3C0iW+HLGJ+YI9HcIWdTGw
FfysH2QvObRXIuQgjK/SASWCUJJpUzt6JkDZprrgrXxplimUapa14Cm0hNwvXuHFvvHJ8FoUBeSe
+EyRPuElfOFeqoZrvDIbFTxTSo9l+qFE6D9OInMc0jVSms4s61WFD9FykGXiofi8nOOJpPhKvUJp
hXKyYEC6X13MhDhM3hTMV+2u9ax7CenyOrMj+jgRic/EkYo6DFqvmoDVltXN0t6uxOQqrWvsciij
JqHXmpY7FdM+lqg5vWxfXfIQLhrBlJq0b3rshART1tAK6Ms9pICsORgxFSfX+utySv+67JXUTuC4
RCnSKDEUWNtLePDKvxjCczW/Xsagoixeb1uVJAnJL4Co9zJqcvGkHO7jZ2RWWKlWa4/HOHKoB1Aq
LOCHsoet0Qir+nY49C2685ogfF2DQra7a1Y8FTrjy2UziaXki7WaMpvTfARga9125rUu/xwyIl6l
ILg8Zm3okV7n2HP6WtqLUNiG4A3F/rId1OfiC7MyqyrLxYIhJZ4Cqk/sNMW0hu+qrRzQohPb0S35
TMXc7ILn80VafR9iWI4MD1kO2uPsr+5wUyISFzx1L7CyCjbuNz1ae2rHESSpsL9vjvAoXnWzY5Gx
MDR220EpSvkI7WNQqCwrpoqYi69uUGtVzQaIkIL2Jd+8Z45Yfo+CSXGYyJ2wz6jxdWcr3jaI/Cuc
qK6DpkfIOqt4glOQ2zE6nN9MdH7ZqVQBxVlv2aJxPlm0YrTIcWahMx/DUlAjFXna4EdQn0N5il1/
jVyJKvE/99W2kNxl2pxGycpGLKmaPpfFPq48Ygeci+y2ANzZthhp12UyAMTDghjSZYnnzEJ9VI+r
jIn5uRryz41oy1QZ37kTYAvM+WPT4sU76pmzjEFn1LaCMRmjcCesL9V6HY4pFcKei0m2eIxwNv4v
yHEK9We4ivLQu2zUaxHUzz2E71evPtCd9KSzcCecjNFBVWPCvkmzmxb3bdmLDvI+3MmNi7kzeLJN
j9RQ77Ph7NZI7owzKkB2KgOFSOd8nburbWG82F8LZJjiw9y7l72H8k4uejbzYqk0BXBF98laXYsa
HE/awwXMlpgIUghhB0e6ZdkrJgVX74priN0jXUambgkX4V/rLLnsq66BOY1XJ3bPxgG78726z/YS
JCS0F+pade6M23wtXnxlFZO86VtYN7XfByxiVdt17V/+RMT+5t/mUjE08iwDZ01ZbFvyz1C4j/LC
TlqKSBgT8efa1hiOSCYL/SZtBWPmH7/KPcLH5ZblGPsg8q2PZIe3aBx7aIMy4MbNli539WDFbCej
c9SX0ZmRvEVrX+Z+8C1hC8pRSJUq5bSsb/5RosPgij2rLrVtHdnYrNSzJvtD0cIWkmORTjOkwipg
pxzIB+Vu9IfP9V3mjbtqQkgp++gghvwCPcWKbaxLX5MjkjJPirZV2PoWP805aPVXIY/sqPXG/puo
OmP8+bKbEkzCa7fMUBdWuoXhxaEHtQl/yqjtfS7w2i4lxyVrOegy5BAsfLLVqcUnVH2I97JynQ+F
c9mYswH5Bop/uuu6KAvlGo4SfR5RKZ6Dtnpb+zq465vOw0eaGbdwXFySzyZkETIsXlHfReVtTRU7
ETzFy7WUVhOKM/N7LQpy029yv6cEpgma4p/pplEc434ARN0dZnMnq5+S2Y404sNQhvCsofV93/VY
qKb9no+RXSLElyjtGcKV+Re5SECZ8tjBlEH0dOtW+ZCMrizqmB9uSpqpKNzerJROxccGQOuG9zOm
Xpt7sFCHHH5r90e8MVI75/yynQC5Y16pUFekpLnlCMl1NrwsvTd9RN5BlkTR0gzT0g1esEIuMRS6
sCLLicXycY3GWwycO0pdRGRazn6bDQxPpyhOkSH2iqVTfjbTc0Llaanf5z5NVKR5vYwxqmCsYE0e
0+rTR5hlYwD3KYo1bPoihAEo7VrfqhwhDK2gZN3QUC/H7vrUzjxbdbP9NBxvxkmXRqMJyKp4zZv7
dXVN6TlTDu30uclFnAkHSX64bOZZhztZyb9zmHmqi62KZZTQyZxkd2vxmn5Et2RjFv+6kTfljOk5
wOiMwq+EdV+LaO0cmys8oe8um3NWPmmLxd3i9CgW40YEVr7H8DUNo7rnXX+Vf9fxrIjeocjpHkrV
pqqYznLqZhW5iMyKlbgpW6C280M37NPxRg6fpI6ojT9/2G1gOFK1FrUrZQMw8lcWiVkIi0w32XeY
2OwUaKOg2Eg6G5tsAJn3bG5yEBlaTS0BizNl9OUbOve8FTUJ0q56Mt3OTQqnu46YJFXt5s6HYvYN
OMcg9ahFRSsAvNOvLMnDpIAwIytkzsbSGxCORpbMipcwxZKyohXVKf3KQffLkZX+CHSlBYXGcUqc
z1XUS0CrPP2e9c0KHm49t6qfeojcqb1wLum83QscnSzamM4F29usQ1yyUSy4VwId6tRU1EI5Jv/0
MSpKnqSMuDIUrbSueWCCdrW3YHDAiAs4yldICYGzMebpw/EPH+gegNASVFucaL2NpWsdO75MIAj/
hN4emyAV4qzhXz1kVZXVPBSQz7YwPtJO7yZIwmcOSn+1r/AUV7zOfIpSCGLmX0JyKVrMkrnKKvjz
eFMtD2Qf93kIRVMkTOLQoPXO7W6h7kOhQHRTdT8a1Cpo4lFfqcTF+cSCdELhSKttU9mKNWxj+d4M
OnsK1l2UuhoeWxQkStr/jMdxllbKVahHsMoQfJY5jP3lpZGQCBIC9UpQbKpU4LwjnuzjaGoJJVPp
GU2F69dC/aKnVxWyC9H6bITEhqa+F8dVuFJ1csrC3bW9H4T9NBxESvmJEdC7y+jmY3EEVUIvEj1r
MCapezvudpYVueu6OknyNTQOUE3yP7S1TqvHcVTWJ7VhygCcnHiEGk3pNkjAsu4lvbLxNryjX7op
j+STT5PRVZAGAWaJSvQf6kHFyI8oqNOd9tYB1JL8cZ72/zGSzz4JIwap9SMAOw1lmEz4W3BUN/1r
9jTnf9BPP09XJzj239mc2nUK3pdYJkM/Sig/emTFK/qddNMv3nSN7LnT7ahnKnJNOS5J2j5ZoaMF
E99mdEZecpRf1TdtnDooJ4dwG2Ir8FXj9SSKIzInSDHfCrean3mI8XD1X0oMHR9cViYRmx6pDUF9
R45aWhSf6CO71LZfFvTgs+M79LX7xS3c2KMSUpSJHK9oqppXKcvaK+FtVT8p7Y+8erq8jJSjcIQy
SUM9tjPsUfODpnwpptfLv096BUcnoWBolrYCwHxKr1kdXOTpLgb6WEEfCO6HkjMn8jI5LpGFejAH
Zo6yXMnr3USNkqDM4ZNN2pqHpc68jomKlm56Wzi9Lf5gPWhQi3m8vHjEucLXifcYtTHELO86Wu03
Fa0lVjNAfE/E+NFBDzqZmnFKOAOfejL6uTIzRv118tTVX5uPyN3Lp6/D5530rG8igd0lSskWy6dl
oDqmiLOLLwdHO6kpVws2DMZUsyeSxQoWA1KCs2eIwi7+GOUpooE6A0XWMfv7d5pt4rJqNDFkNR1a
gzpw9ToatZtIfzEV2SsliCBDfFKIc0eoBbfRUQ6nUXpx55++Nv8H9lE3VN8jO9+NKQLvtLLVwDyw
4zM7xt87d/bGgE3nCL3Lbnl+E2wgORKs0qoU4wlmh+ixgnJ16Gpo3LnNHiMIWOTHlXpOZDz3LiTZ
4HE8GMZt0kcpgm+heuwx8EwWbbPATIOHy3adpdsNDMeFxmgYnVnBrELw8v4GjXAzNbD2/DVpg8HR
Ie4symA0wBh96Qfr00XxyOKyOlb2Zqj0rk6UU1FrxzGiZFpxuDDAYdlb3ZcJ03vwcthTevBnqeNk
F3/9qww0K/YLvDBerxT51oI6zOWPQwFwafdpCNcuZx9Hand9fizz4PLvU/uIv+GV0ZqOEwNov5TX
8iHaoQ8NDwnTD0x4PPxPQdrZWGKzZhx7KLq61KYItx4Ob5O+bttnFOZ2P1gXeuLXkk9YSOFxTFHl
yHPMjCmg0Y6Z5hkG+tXfk/3q9YF5Q7aUUGgcSSSjOg4Zc7zwaaz+LuBAq3HOhqc7sUclqij/4DhC
hoJWb0iAU/AIOvw0gHl5+SgAjh3WUGvSKMLXyuRHq/xs1v+RVflqNnOeo0puWYrBlVvMe67u+ysU
h8yocEe+BrosFCDzr/e0CglcQxd1Dcp+v58cUTGPGiak4uJ1EG5Fr0NGQ+jQrCUdrIMM5ZCVeA84
G84oJzzmMZuTquzQIiCwO9DSGfbaoCN3/p42r9Vw0xufL3+ss4pZ8gaL21uLjt5pKGIwX19Qajx5
THQsdaXCxlsuK0TBO64tf0dnuEapSJ0/Rk5mctsMw3AiqcyxrGrT7NoYxTZRvdfEyLls4nl/PMFw
+2tK5TEaCsC0IiosY7ShKQ+XEShDuC1ljdbfueZq+CZKKKyJvXj9chmDsoLbVV1cFopowekjyBSm
Vf4p7KmcyR/CldNKcWeuOJh6Pg3whV/NdLGfVL74yurIoKK6GxOiQ4HE447comzXrIlZ2I5EOSvf
r+ZD404umxiRQn+r/tjR9Y+B/KWkgFT32NdwhfzastEF6ZsvSnuF8gwkFzJXQRdDb4/UPKY/hDIn
VI4+xGwt67kBanxtPbA0W+gmGJyTf569/6lgiLnbBbribyfovMyT7C0F6w+xox8Kr3iS96xLcT6Y
t7+mcvYvZJUXwVr8paXKu1UtG3iPiAkgjRNB7CHIJju8k+/QM+6yFR5QzP3cpQ6laXYe2sCzs2aK
is4Ppq1npWqk2UQPtIl8ot4t9jSbn+rpru27mzpuCUY5X+CpnPA4grZWfVxS1ULj+H7ES/e8Gw/l
DcsWYe4ocZr+Idw6YXEELadNqSQMS7jSHtICff8QBPNQuz38CCUM3OkDK7U/Ig0pbwz8f6RdWY/c
OK/9RQa8y361Xa6l9y2d5MWY9CTe992//h518E05ilOc2/MwCDANmEWKPKIk8lCAZi0q9WZUYdBU
050ov+msJyu6pi6JtnHzrJqAzIqm1DLKAtFgkCQu5g20c+rmFHX8NnCehYjgvHR1kmXId0B9Lhmn
jMyH+QL8Hm5nAQIyF0OZS7oKLX7edIQn5AbW9QSXt3zpGILBj3jb3I7vs0ABplmW4GotwlYw6n5p
eIYWu5nml+QYlT/g81mQgM9Dak0S5o//pBaw8T4cedis7yT0qNue/nh5g6OCSiSVbJUUHDg5pHFu
136/XKEg5jPDwXw+0NfMhFeI82gBU2agtfAKIGT6ajj6yfanq445QCzUrMzvo4s7aisgVk6cS2tU
dmCr/D5gqj8bzb4KFS+3faUbKNDgAHTBJ0VmyaGqDa0wYUte864jowuOnOUKU7N29pFEfkqagBZ9
Wwz6WEDa/8gFpFvTA1/hNV67fbLyYxM1dEVWbAM027I4OEFJ6jHKExjRQAu+gQf28GZ6GNzr4I7f
4bRXo6McL7vm5vaykigEnDzZ5jwOkIiKgv1YunHxpa8TxwiyfWe+Xpa1HXQrYULQYRNl0TJBmL6P
DzK4yiVUj2Ia6a3sFGQrNGFL8TaiKaysnTsIS8LKnTHstGrwlpURVyubwXZWSXx/DoZWjd/dfjBM
d44N38ztj7RMqisZ3EdXZ6amZUWbWdCkr9wCA2Ong1q4w0k5abvuxvaoSKYMJ+zKshw2PMnCKs13
YfEXSw91TMD8NiCuVBLCqqom25JT5I2Db554lhFfL2AE43kGdflFqcP/vrKeiilGo7JAnWq+neyj
vkyOTVKhU24g7MRRkqN20MS+pT/MvAsNQ1xC7JS4AePPUOqheAluqZchHi2/AeHKhsLmnMVzaigt
ZBZARPjGt06x7zXce9RF6eSW6c217UWMqrij7CkgxqDaY1zyi9gu+GYz42owSieWKyKuKCkCVKj2
kuqMRy8IfV05va+zwWk7Avy2hGhIxRgIRnWQaguuIVchiJ4DhlQQN0Vp+SzbflCZxIZFCRFcQ63l
bBhl5JvBZOxay3b0TvJYSiXTlBjBG1ioBTyVxt2Xnn0xU93rpQWlfCN1g7jl6WubCcvfdqbWKQPk
FM2hHg+2fLi8SVDfFxZ+UMNpsDqsydy8KP11QHEHbELPSgGDl0ut8IAVtlJIBRQwnMGr7vt9iuFE
7NSAQII6BGwecNayhONxGWtg3R4hqz/pD8tnPmUHfM73DcqGf5g+XmXI4+JmZ/NapLBZWDVrdT2C
SPMrkOjnkRyvhvUbb4HKfZ4mgZz+SOURxLIZwqZh6xljZQOxHbxuVq4lldgFt9BurRf/Aatls+25
6APGqfatJfElsLd5Yy2VTilpjVMrSnkH9szQX7phcodqpNpftk5Ca/ECVESNLQ1BBv3qXZ29A7zk
vlWRm2N8QbXvSSrzzVxpLVCAjTjs2qxOILB5+1l2zLMlvcaDXoGHAermnPRUAT7kKkC+BE4jN/8R
5x4uVk78jV4+jj7KSvNnTiRNlbZtXh6tVRSgJBrS0pgUyOT3s6Zb4+6Z7Vqfd+SirnpHXT1vFgWv
5QnQ0s2sxcghyLM73K9PnjY4EaZeSLsmdGQbgzY6d7gFxfp/QzTx8GfknOS45qZVH+zlLz15voyY
lB3FA980tJhMN0NAct1c83FrqAZG+QuvyW3cf0GqsXUmWtlRPOqlfWaYLYeYUg2P1VT4k1zKTjox
f5qHG81YHhoFz/pxnzhxoKMIrgOFvdVTkxCpEBFPgpEclBjxCL07nAQj8F1HnvKo7fmsYXakaPIJ
/DEF/KnGMcVJEML4FWD8wHbWHSZQXFE4SiolAE0SGXmh55BjvaDGtOGsyqgxDXCbeo/lpIOQyBvE
gQNKWrChs7CYxlP7ibf1LVdgOCo8TsrCu/rGV/NxebrsscRmYQpgs1iLquJqBneM3S7T7qbkA49M
awcVgGWMjTQGrz8iTkM9hHal9omf6bdKXjlNRdz0U/YTQMWo8ca5cBALyytbO7DkVSMLBniaIGb6
K33Epns1iqs5MLD36fvyNkcvYnj8+XgVexR9I7E0IuN1NWHqZVxiabTWC5PrPiDMRYEVE/ITzFGM
M8bthamD5t484ckAs10c+6txKnZl5ASu4V32Nr7al6wnpCYBCqgxUwMq2Z3iyFbk15hyVNRPYX+V
xdcSPSSQwEcmQAWT4lzKWqho3vQ7fosjuQV4c2eMv6TfvAn/YwJedGNpLbUO3yiD16xVnRl8udnn
yxaknELIRSbDKoshhEJqsWdQhaLUJLCVCXgAjrU40sDigtsAXk45HEZf2tNYR5lKgIV8ADF0XkBM
Od0NOchQn+eY8DXqdMEEONAlJdEmnifGfKgmRkI9yl+W6J2zk64NpDIasYS5slkJ1hZI42eZ+FAU
TuBJ2r7blc8JrlJ6sNYanatSQ/P4el+IKLFogA1ymyU9xLaR6Swl+kb56RzDylqqmI+yp9hN34Py
L+tkrFl2reAdFXRhp/+RhVGNRlQOLLJdj13OlHrGthHU0kky5W9GmxzNqN7FaXPqLMPHACU/MjL0
f6AzF89UYW/sjOZvOzUPlwPud081cQGsqMzWNd50KpxRtYnpQzi1umsxT6qe5gFMTQQQb4vQmWJg
LraliDEndyzsi7kDr93YPGJej4dCiqvKpLqPeOj+6ipck7MYIeYWLWpZm/Q6iENftPYq0q+H0dhl
eESy/75ss99B6ldJQuR1CkrPpR6SgvzULXdBQawJ8X0x1swyzEB4je/ryyHoblhIHHCJBRGDSlZm
SeplfF81PufFo2K/jsbXyyaiRAh779zXWTRxFcoicqrsIYwxl+gDx5FfFkIMI2Wa8hlTUCEl2Ol4
oY938b44xKXDUCIPbgqPCtxNtQx0ZjPNYCCfFDb4RNJ7tAAjWmq1dHpW3GA0jWNIk3/Zehv4AMVW
criHrK4gGjUGdUgKxbQ73Kt47fcc+3r/uTwGIC+sbtD6SAEtpRn/+0piaRl9MtsNcMC4KiUMoLzO
qDFIlAhhb8/wVKjLXCmmXuvKk9nueo267edw9RsIrAwn7O8L0vDCqiED3bFubDhL/10uZqcFydjQ
XkephwF7jv0Bdqxf10vAnnGsMkkqILZSPONJeVs8FOv7wXUr+dYd5wNix8seQtlSgKCg7Eyr7uGI
ev2NGTd6jowptp3/JER812rDoU/6HFrF5d9ZMjpT9V2Tic2B/9ALCya+arXzoAz9DL9r4/E2QnWc
Ov8Vz82tPirXqT4/9ou567qUQNiNs+8vCyaW36b9OLUsgGrBjeLz0Xf8MkhzweWE6hMKNTZ3prNT
ip2VS2DOSwrnd015PtQTkiQVXG1mV3zVxhEiZ/Xt8sJtHH1+VU/Aj9zE5Hgd7Kru8AZGaBRL8TFt
GFePm6cMd3rU2/XmhrVSUAAPuzYw3iwC2pu46NLRgVuQ1aO/H0x/1UgAj66KEWQLFiyPXGvPO9re
ucxkX8UodPKO8vdz1a/SBBip2hkzoBQeXng+BtPWt/m+xbU27yCVjrbmXV4uIpjFUlx5QhNJxUEL
aRLew3WnbQ91R9xUbHA9/KqTABl1pqlhwS1o6tX1PLP7MW++DmPqldF01S7mlYl573qtuPZif/9P
Coqckp3emovdwJx5cmQgNCr2BfUuSthQE94/MnNR5tIEjiTS18B0k+zHRPkgEcYioWS2JGDnaKFF
PWhHeYh3VaJ5kZVjkLE1n1J1IKxGgZRIJ9nGky7rFfdCnO75S2+6X2SXX8xzDsSO4iP8/az1i4OI
LJKTXMkYe8bFmcopzXZDXro484O2idhXKHjS+GKuko0+Dtol1+GKxefoWB35mJDuUFwpD9NOBZck
1UFE+YaAHZgxH0hmAnEgINLBpJJFjkTxCJM6CZBRx7Nu1xghDDYvjk/lvi9cZUEZFJ8HFe3MR5Xi
d+RJxYWtUxOSjjzvChmd4Dp40jAqfDlNcnYVqH4BokXpMBgUKG6DvKWjZ0g2FAxX+XXR9Karh2oo
ddduT2qB1IZAQeL74msp6kB62ZDw/TB9bZKnutlfBqFt9/7n94vlrYsUlFOm4vuK9ddiOYXMdplx
nwUfOfkYZzHCyWfBETiw7QJANF4F6Y7pJy0izm9/AIazDOEYksp1E9UZl3E9oCWOA4P63KL8o9tn
e+pcTUrjC7eK1mhM+qw2IC068tbner8ggXnmtJPyYRmd3r28TtuRZKJVzMCthPxbadrQj0YStrXu
SiDH5q8Sd9iYcA+NEV3g4qvwMKE9Xxa5CRAriUIkmegVkQMdEtUYOdoVM3yrJbbfTe9eiRCip5gH
vUgiiMDsJyetDadKiKSPkCBm60Ezt3KdQUJl3SGHGILXy0ai1kVM1Ye5ksdArnSUDA4ehlaBucby
1GfeMdTt62+UHxCLIqboZTGbfWtDXF++FdJpbsFcK1G+tpnonZdFTM0HA0N0QgVCeLls5BZP9m55
bHb8YTg6BRQvLqWSEEntNE9JPyBJ6aybLn4OZX/oqcaxTZhbacR/wypaZ1yyxXMBN7DiV6N4UWZf
lVSnCJ4uewMlRthTK7NOw5CvTi1PRyt0B9DKT9iHtOUjsL3SR9hX22RUBjmFzcYu2Tej6SR9e8sG
cxeBVf6yTptn0ZUoAQaGAddWCddpPnVHTFM4dDtO7EDV6mzu26ahaYqKNjjNElZoNPUmjoIUiXiA
Vyi51X3QCvkm/p27BjdLDHxG5jgRSdc2PJylCgs2ShjnqY4Z/MK8MuSTbBDrtL1NrNQSFsqWmk4f
9Ry3BT+yI68GwuPKPUNK92/6L98D87fkZyVNWKtyNOSuZTBiu8MG6FRP+s64sx4wB+O9805NnPYx
3lmejua72dg1j0a6m6+owsjti7rVzxBgndlpLXcVlFaewtvsWcUQunrfvMZ73vRXDv/iGX0bQ/5Z
R7H7Ku6NQulsSAyWozztl/RUf4B2AieBs1YiE4SVllFRTPCV6Hp540vJCwPaDB1eA1g0IsJzuGNc
WEqx08quIjmRZmhU440nUV/H1lH6T6U1eGr6cDnCKeNpv4Jjgdf6XCkgKtNaXx0xmAsPtXH9elmK
QkS4LeD83ILwXNfgnPOpz/gkHzzO8Qmx6b6L0NGiuSAUPtqnZt8fVGK8LhHmIkOp2uB+GmyHSA21
H7r5UprEYm1b0GImU1XTZGL1XZaEpmHGwEjZuJrTXWrfVDOR3lIiBOupLMvNzsAiMaR8VvgpCRsH
/4/Awz/g1VkT/jNWG2XUpHlgJTgPRNcjTtf87Xy5HX0ZbM+0j/8heTpLE+DXrrPGsN9PN40v3TFM
hQCNRblTeycHAzlKwV6pMqLtsDpL5H9f6VdEVajJPfQz7faQRFexcoXX1JMi7WLq2p1aMQGMiyiE
LdHkhAelK1YeJa1ypfD/3yzAQemsjwC1ZmPjebGAPtV0VfYPQeSZ6vFy4G4GDxwbcy5knHHFDDeW
ckXuc+Qa6TIfpsE+xm1E5BjbjrCSIZwPpY5JqcovdZr42nyYUAZVg4o+/zyah2Gn7D7C6we7rQQK
mJdIRSoZIQSCni4ywDp2VKkHS1IpIWRN0CC14QjD9acOB1I8fnjxdz5uy96jhvSJqnPc9LeVSkLo
Mquc0RgAlcJJOyaL32fjsSoJpNsoCPjVcELI6gumXaoSMul6h5HUeNEJT/M94wr51Di+PxjQlpmh
6JZiGUKwJngurRoTsKo+LD7zl6v4Bq32qG/2C1z11VfUBOJNT7cMW2egZca/glM0TZmXXWtrrqJ+
l/K/K5Nw880VsmzN0mQTw2LEQtFUbgLdbCV8P762Or8dnwLqPmdzk12JEAIpjes2VA2I0ErJC7vw
WBqDI5uNYxrLvm1rP/zQe9hKomC0SAnDqbQDzR2GZkEdL7K8RvkhzdV/NJ4QTW3aWUlUQU4VnDLJ
U7VHYyDShG2HW+kihFAaG7M58gWyXvgb88+Bod2JfeXjfOjasW1/O/uDEEvhpBhl1EKlKeajp2tH
7naXsXt7P19pJISQ0hbM7DWIaHfm6We3ZohnvZoPqfCoFI/SR9jxOsylzOB/OJWCZj6Qf5ABRKoj
bHdMVyR1zKEOmOD3+SHz4736xFu8ktPoxN8I4xH6iHWfVZFgCGQAd0gkv7qWUK2eQGB2FWUOL1kH
CklHKu+nfFCsAMVrF7OjCUbsT4vPqxd5NXnrgVvhvZo8I8KKMqlYEBqbs65FPeRF1+wOoy4P3WH+
Oz5yMuTg9kNvomd3FLlui4iZUTnDonX1KTNO9uRdXjICYcXSz65sosEcoUxoJu6MlpuudbOcuLWk
hAgogab8YlgYnNCaZW+aYCnLfMGt+WVVyIUR0KE3qzjOJ9jq56ivxJcTx3yvC1dBMm5SzBOUswtI
AbvFkcxDCweLZXqsp7fL+lBWE8BB74MiQ8cQKNLnY29mu8S8H/qeWH/SaAJA5FUy1ws32uDHt3y8
qRXDZAOadt5b/duPnMpsUzUM3Mhrpi0YrcjHlkXwd/gb6I2YV4fyzooIpfhC/3YVsBIiWM5ieRBn
DVZmYfXfSRw7OkoF1RRdpsyUiMqTbQOuhAkG1PQ2qBKeA/Gci79rBF7rSzeY44JWlg+9nv0jjMny
r6exLEjUXlEhrMwOk33VZh+52Vh9X3j/bqVW1muuTBBcW9EhbT4n4+GyW3N7/HlxmCwkXGXFqtFu
uL3A+9juTXRs6ejzo65Ht/NuPmJQtm2QK5oC6GjdkBiKDWSTHzowu7d7/b7/zClvY58anPgHHzjL
EpBnQZhaDXsPIs3ns2xbyZGP1Y7veBjZSz3Zbt8XrnQToigqQ7Wr+T4LHhhU/iDvCo4SSnxvl9uf
JB1Ij6iBWptwtJIpBJVezQZ4tCHTmne2+SAtrt0fL7vGJqKuRAihxGrdQgEGREzyvVR26HkonMsS
tpOFswgxQ5maeGiKBl7ReP38PsBN2jF37nHPquKSfryiKAW3segf1xCzE6MaqiUYoVPfXg/zWxIp
IMo75UZAYB7lE2JaooayEkXc38MZL4MuPz7ne/0YYsEKJ33v+rS9nhEG5av+ezSf1RMOM1NThGoV
QGoyDS94c3WzUfckkMayuKqdZXxknby/vIaURbkXrW6kUKEj11Ya4bK8inZl0zqZVR8qvT3FdU3s
VjyOLmknYEhuF52qZRCl49p6lL425cku/grsm1kjUJF0TAFC8jSaWquAIceTtceBzZucCSNtMZbC
sfelNx5AK3DZjpRyAohIldnK0gKJSvWcda2j4hl2npx+/FttqbpgIrKZAB55ZGtLOsGQLUjencQ2
vnbB58vqbLAn4qJlFdoCeqimnM1pCBnaU4aChnmH04dnHZOn3FVu8XzjBa+4dCG3ZAIXxTL7oI5b
u+xj+EjyqtRPegr6B5MRa0W5h1hsX6lW2Rgc8cNP0lN4QFu+y3ZR5Eov/Cqp2KfUnkZEmdjH0qlh
qfcavCNIf5Smp1hfOjxCKBMRYZQYAT+WOkoWu4MYrR7BObln6cNkBq5U/HXZOwgHtATQaCLwiQ78
0FYOL0v0XNr+5e9v1kWaMh5jcU1lyLpYZZdJ2FVClqAYDYW5kgSaIDQ5LZiXC89Iwy8VtucOzZ1F
oFCuwRMmEaTWkgXVbDmPm9aGZD3z3gtdfON2xpxL1Tc+8TKXy4puGXItTYBErTGbPpIgrWSfdeUH
ycm8mUutBQhAWKY6hp6C0Q9A+PM4DzpUPz/+u9bwLQxcCxMwMGoijDpVIEwqg32keulwTLPEy5oG
fK/U+ZT78qWFEkBw0OsFZQgQJu+La5BsvrdZ8oHe73OUPKrQlH/ud3F4R8N5AP3QspDLMyONMLYZ
kDHOhaeafhyeKj1xuxRQn9yV8stHHOMsTsjru1JSczNBhGXZfNtIxZvSUCnoRvsgvo9U/n8qCWiR
DcVixRlXyZVRR8YH/moHTOw4GrvZx3HvJvTLj5zv1jKF8BrGUZkDC4dJTnitXMenGTUJoGHVgLqx
7FD0/FvbyVqcEF96DtpMg6uYWS/m9DkN93H2kVvbtQwhxOYy7VjDb21bjEVT0e8Edtm9evxZp8Lu
KRNuQ8Z51YQg02YVHsiP4xiIphSfZqpFmzKZEFdFwGx07EEdLcicvs7dpfAGipyZUkLILlJVkcae
H39wheBLEvMjTEi4HEEbVDi/uLfYRdmWSj8o/KwQhTtPPTE+BdDBa8QXudm1Hh8hLF+Zt9QNBmG+
94P0Kp8uo6zrR4YD+WxWzqTuZBlEtR1Bj7WZwKx87h32V1JMI7PmIYQTyHtehZ6C+6J61Y+87C/3
k+8U+G0rZdu2hcM/U0xhuWIpLOeM35umxuew9tuqcpjuEeu1vXv8I0Q8TCZJNwWBCiGK4rSNb703
lIAVtt8hB0RLSfTXtAtBtRuSlHeUZAHbI3B7RLMFyU1neHN2YjJzMoypiT4NMZGh/QF0z1oKwD7l
aiIb3CtlMLSd7DscGDCTz/KyqwGTte+ig3ywPaokajPcFLzTyxb2Z1uc9tr1jWXOODWgDPXFtl6N
ksrXNjdj0OrqqiVbsqkLFhzlQrKs2YSDfLIa8CMph9w1n9vay4+mH53MHNTkxFl5U6eVSMGQ6WLK
RoahLKgLcGrtNpMeL/vjps+vvi/sju0CgNI1fL9h064d/grS9LG1Lcrr+c/8La9ATDGwKymorBZC
a9DMXkVfqeYaNfLNHOyO4xcQVHQ7zkU7Hj60e5zFiaDYyPHYlQO/L8yX1JFm8xpbyf6y5fiGd0El
EQK1PmhBlmMhkKPSt9S3IrxprU9SSojZzm1XuggeUA6z1UwS5ES9y8kWOEWW9nU5yRjG+C/6z7Z9
/J+VesfkFeZmQVcXKHjm+7zio5vJD57Bs4TLfV7/nrkBccbaTDhX2nH/X4lLprRajBTiEjv14uzA
0PKjsacx9kJ78AKNrL3aDqizfjwgVgKLSen1nLuGVDhzhCp/zlufo2HXjbFPvw/FA+UzeftKmVVI
n7QRvDwq17PdRc9hBtqMnyx5EcjWjjnmr+rE5rkd2Gc9+W6w0jOSZlZnJQROcuI3qX2VKJKjFtQc
su09erWAQiIlMTCPzrxiYN7Hn3jBZrjDHu1pe9WfjyhXOVyOuu2dZSVPQJJEM2bZmKCXnjryQ3Hk
qWiOQUYOKzw+6YA/22EBKdZiwm3EFoceZaKWVkGsnVzL061eU2HO944LcCIWgLEe9BIpCPKR63CA
XA7ZFSeLDV2a/mjTNTRdxhhUFZPRRUZQvKQss60xhECIocaS4lWTpwR/X14ovg6/6bMSIjh8z4Zx
sSroozfG3Wjrx6DoUlzujtfxZH6Z7f5ey27lJXi7LHZznVZiBbdHq51SxFy3TvsuW3+VlXf5+5uo
v/q+4O6zvswVgo7brndA0R07mTm/oPL1WsUAlMuyKF0EV2/rIolRRgWf08x7fUoegmYh1NkOp7M+
YuvbGCx6OXdYpuot+PrzJqhLXGPwRn/a8Z707Ea6rqg5Z6RYIZPSuwDseXyZOKcPRr/vFS8+2beo
RjxWt3y4Gt7eCUAkHNIQ9tEuCCJVtiEyjpLEGSX1OQlf4mKKcEGJIRATLlUUuXWMPqNsTPjMb4XL
BR782xw2tguH9c64mzBzIt+DrL71uwZzQ1Ufc7C87IainCIC3eAOttoDlqSu5wa4hdecTyXgsUrB
XuRedtLt/GTlQcKGmudsAPUj7MorKEy3vekOygNG2oL5dXTSb5elbYcEw5sek8HVI2Yng2UvS9YD
hmX0Vwyvkvr6374vWKxuAujDT5wFyJ5MDL2eqdrB7TU5ayCYq7RH8Eia0ECbTLfvHuVI9dPy+N/U
EMC31fUwxQkJm3IU7IpU2c869YhH6SEAbVpphiRjG3GD+SYO/Z691BT+USIErK2kWMrA2YprrdRy
wuQtqEB2OAYEyvKv/LZRoX4bTQWMqSiB/TVItATsnbHKOyZQzRQYXtr1nq1+kaT9nBzT8dPlldnE
Ah2EVxam3MiW2MoMShPMMu5Rry4P9qHoo10Oxry23NV1T53BN1POsygR2udA11SrRiuN/jWf8eDP
O8OTb/IRhXXRI2/jp3KkzfVaCRQsqaZ928Y1dBuagxmd8uixngmKYsJ8IojXUWjpsgydjO5BBduS
Ol8N0oM9PFxepe1btZUq3LYr5OwSVc9D3rKm7mecujBqylteA7QiTehEUvm2CP5VqvxkE9xWQgXw
6fMehz0DQmP7adSe2oW4lqaMJ0DPMs2aGhf4vob3RhZeFR26g9JjotVESFGK8B+ysl7b1f2QDxBU
hftIv7EVQpHtPWdlKQF8Qrzcpz13A/2r8U7/HfnqUUPDX+lJHvWquZ2srKQJOIQp9Hmp6pDW+QX6
MlChmqGFBtNMW990OIdjUHrsSFH3bBYjmSuxQvqnDiXTC42L9cad5FT+AqIKfkLFnIXdZX/fXjAG
Jj5T1W1VHMkyZ4ZsdfyBriqKfTcuOBVQ1P3bB0UMIPifDMGKGAhcFmkFnDVvzAc+IIgPHYUYkCvu
cq/YU4yo22h0lieYz2apqaUKXlLLaLwtwVTZG/2DHTSEr2/rhY4dUFPYFgh9hajqZZw3ZIm/5X/l
UFGgvyp1x3uMQAbVduxTl9TbbmFamImhmzCmKshrFKUxywry1Dx2Wu0qCpkzFz8kSXFGdCI0N8x8
mHvDiSjC4U0nWQkWoxoR0LcTBM/9Y1be51RmtFmNZDLF0uH14GoUO0OKcu6bka/YFS+/w9RxDNrj
tbg9WGX/TSfvpoes5Al4u2CqpGVzhTDoVNKPlfLArI/sV7j0VNBsbeuGKjjhwkI9aDI8cMbaU47H
7/FVD3zVoLarzaU5i/mN5ciwx0Lh76jqHhX7uF1tDvpzcMAgLLf0x4O1y0bC7SmJwl6Py/16KSwU
zlTWty55UirCcNtr84/hRMaj0lKlIF/wfTk9WOPgNM1t3hOP65QMYZMHV0raJyNkBOwq7nRHNSIH
xfMfsZSlgoIU1+iqJVYv100xZybGlrhydlKKU2kSL7ObK2GhiknWNIZSEhEPrFmqrQrbRA56j9L8
llE0CNsIt5IgBH7VBHWW8P2v3JkJHrTVXeLjKSc5BE+qz5MhimJwe39fSRT297jN2588Bcsbp/xd
4M/BE2/OyLG/J8QJdtMNVsKEjSnv68CIUqStBoaugw++ejBU//L+SokQYCABgxx4IGHBoc12U3o3
T6nbBy+XhRCOIL4sykZUzE0KIYzhZWV60xXiBoVaFrEuNS1Su2MxJCh31j5fnAzNlnLlVDVuXdO7
9pVaGUoj9dc8ko1ZIYUhlzeMTlTGjjYSwfMH37Zl1dQU2TbFEqwk6CRdQ/0QiM7KT7wyJHcHh32V
37ecf5FLbqt0lsf/vkqNywmPD1YMzCnwFHDiduT9EwXYs0Ach6pNDK7Za8fLjrGtpK0iuVMt3QKv
0a9CexvJV6shvUv0HT8HBscIc3JdY2/jFROXbTTv5KbDryQKKxe3gRRrAyTi5c/RJEwF+V4GhFqb
plzJEOBbDrIgihO+dMVVkzzM+n/8vrBUvRxhZr0BHdj0OrN9R74JUQpwI658YWoLkMsoUCDWfelp
8VqndpEU41U+cuU3FHg5kkfdglILI2B5lmZ1kRqQuZR3ffam1TOdKFIyBPRmmFuklZjOhWkRsVPJ
31L29rHaZ3O1+gJqL31mW4uM1clisLM7vOsSE4uT1o3d5JMNWqhc3X1sX1oJFXBcrfShlbhb4zhR
HG3QUOVu/0V/J1JARcqeiFseJb9dTZ3Fic/YQWw3aj/AkBZggW+7YA90jQIFFJz3KvQ+wi5uoinb
tlTcTyGb+NUh9aBoZUuNDDeaXo3uJamIbXDb4c/fF1AhHTUjmUZ8XzKa56ioT/NENUr/AevOMgRU
SOdK6UIGGfXsSk+qy9tJJTe7wp4Y3KHB6mO3NiujiTAB3ve6ayEwjW+05FUuqXu8bS84ayTAhNQt
RRuWENCCug1tO/GDAlZ+3O2CBi862ShS+kjubduapquaivclIX7TrgLJXweBtnoNukV1uTcT4sTC
YeZ3zz6LEKO3M/qcJXh0HzMczLvMmXVgXfxoF4TLUYKEiMXwCAyqUCFoNgxXs5mLkfUPWlYeh+Qj
rHHm2Wy60Genl5reVyZE5d11wK5njKseDgQicO+9YDexAgllT4GhWFiavHG0u0J1sGtgNrB1nbKj
8V68YFLMcX+IqH/WSheiNsgiJillYrxPoDIxgUpyq8OAkba6Lx8C9z96ny4EsDwkS1HbMKOafR/A
h6fdNzGR9RFOoQshi/EXUEiDCDt+Yf33FD1Bcf1cDNF/XS4hdNMoaNo2gunAuhj/xdcqPGWl151a
j29R9uh8KGVeOSFXfZVTJKFhl1LMJbKrurhbJEKl7b397AwCNgRh2mgy1ygO7mvVX9rHnupK294l
ziJEbLCWUYcXGGiFuG+6EMeLl8tRROkgYIIVV4sV5hBgLa6JjgHbDXVq6yYCVXx8sfp41BioLsAz
zG8FOc+w7crH+DjtOrfaU6WP20ez87obwtat5lNbDRHkjaYXoiUf6VC8s3eqeZB9bE0+dWO8fQ25
EiigQpPPUoSeDuQKRwW0MdOhOOTHzpWdkLyA5wt+AfTE93MrMYxwqCAqXDD14pDFo2PhAJ1IEQqa
/p4pnjECHcRX86zVzLqdgbHWKDkZ2zdW7k/mvRQRx2keKqJaaGVm+E/mp08BHIyhU8xkDoHlyeQ0
XeUt4yFrT3IADjoiailRAipkkh42kinhOKaCArb9VrAHrcsdS39rrefLwbUVvWutBICYpSwDKWGA
vBw9TZhF6VQUB/HW+qwlCPig212BnBh203rmydEp0WU3yF4kk0iDKKMJMGGUXVx3BoyWhupjoY57
TGZxW0tywObsh8vs/CfDicm+EitKODK+Rtp1Xz6bE6EOsTBivSobpjrtBny/VA6hej2QvD7cHhf8
+R2iVlsPOlGzWe+wLqPL36tap70p3dYBnWjk844l2RsLTJABRhwkctAFpZ2QNfT9lA8xX6yKHazy
evpIte/K6d7fLlbKJWYV6WMP5Qa0eqWNO1XhTm08cgzi1t60liOAQhVbmIqlIXyMoXaa2Jelr1r6
dtnT3l3p0koJcND3JrppQTv9Popu3Jeu5I7+eN2RZyNKGwEMwrTugrrHqtQ5BrZ/Q9K1K6V8d1kd
Ag/eKTFXSzODBStSAmhTJGHiqKrkdEYcodIqOoSRRhxc3uswL9lOQAUbVNed9e4IfrBvv46PnLwh
8QZnerR38ZHf4I2H/KrZD/vglSbz2MzGVw4iFqKWuT4MSQ6Thj/K2Sk/cd7X6TDfV/med8VkNxSb
EGFesTA1rqwmMrl5tchyUm2vt4YXFV5nfbq8jJspzFozIaMwkiZLQ8wgce1mx69Fw1PyDS307IEz
IdveR1qY1uIExNBZrvd2iYguyue08ErURMThl8s6Ef6vctRauaaSD+Zgj1gsu0LfoSQ7Fl5lw5ka
V78txkQaoaBlEyf2X8X8H2lXthy5rSy/iBHcl1cuze5Wa9dImnlhjGbhvi8g+fU3Ifu4ORDcuEfH
frAjFMHsAgqFAlCV2aGySV8cmNKguXCpwyXpvVIR7E+8LMySzyCMLWlu2aljIi0ihXaqYzSEEvB5
qgqkJkCKoai+Yome8Pmud4akdm+Gb5mXVJkk2BXJWrhOaAzA2u5snxiCA6HINvpDNkBZ3Vmt1AII
Uhp3aA7bj7F9Pzb1bYN5S7t2NySqd9k1RLYxodEZ+46o9NpIzhO3tnYIYoGku07/KRd0TB0vkJqD
soE/TUtrbXYMetgprMOAvXd6mT8j6gcyx38gmIUby+MKTrAcozc+2M6DlR1akd4e38PPEIyHa/UA
uUgTViz1TaoQd5WCdvx1eUb4KcQZg3Hwdho1Mg4wY+qu1xnEK4Kt418C3BmAcWeZDNZUFwCIy/fq
BloAU/8A4b+3HHCTElw2RzRkjE/rI645ohFotoLM9bqa/YkIria5EAoKGVGMgv+w8prJJOVKaeHQ
qedgcSxkr6ic22ERlhjT2f2w525wmIzfiIpylBSslXXe6UcSZmiBWh/kW3MEPyDtqRbtedzTLTpA
/7GM2eXjajTUgl5z0KZxBxVf6TEO6YXr56r+NlAsF0hdRWMRLxjEZVX9TEohb6P6l12B69lna9gS
1xTqCH9dqQ3Rdd++5iI9bW743HyfCQBWHhnrWMKEGvTLBSjvI7CmRa41Se6IlrVBENL4OdAGj4kG
TlnKUKcFXuHgRtza01b0xvFbdB3Ju3YHGSfnM9F6g8jEhtJsoQRsAzE3Cl+b3EhdvBrEN6r0GRGN
rTswQaLDm6bVDu9IjTctbyP2hSH6Tcynyz4hWLs2Ex66BY0sDb1JVqTaG4vj0Dd+JiwdoTP/YeWq
moaGXB03eu8zudlYo2oyjJHYlPdyqN3/VP3ZsU9r/uKdKGHglpBBx/cfPGae2ski+bwCrzgVqku+
065jKYCKSxmUoLNa9vZNK7py5Y7kBpOZsSpuI8tKkLcqauL2s5fXjRsJhRG4MXCDwsyXuaBUzR4c
PD3+Hn5AayLAXTJu4tFO3TwrQXctaqHlVr1uh5JJUEptREmhBbPaoLb+3q9sv/+hp34XOCHts4ME
U/x22S25oWpjJhPqs8n5+/y7yNd1+bUSlQ6Lvs8EdqNXin4An7tn549R8yVqRTKwAgD2fLZO0qzK
DQBkiLFZuzp0Au1aWl168/sXlS0RkYqKpoo9osWTk01rD6/Xbo3X+UTZZTUgnkyXHp1iX32Qr0R1
qCI7mZg/dYulyDnsrLMXUt6izfqyI/C34LMnsPpIskZUexwBEE1oGcdxMMjf+9J81e/Cz3RKbZyd
PaiNudmnawFnl6vnst/FZu4avy4bJBowJkxouH4bFwX2DKt227fdyZZ/XEYQBCKVCRGZ2sVtrcEN
FggjNXbqLZpzNHNR6acIhgkMBkknOZsBE0V2uMiqm4+Oq4gkm0XDxQSCVW07aaTGZMZz6SRuvIga
f/j5+MbDmFggjSVpmwgQ9reycM3jGNqHZl8Rn16k4MJBcAFLh//CXsgW6aYR2plIAQdYIAeN43mj
vzbNVa7UglxFMD+sHmkixV3St8Axq7uiC1P9x5IKopxgctjqXB3kHnO+Yrlo6vOiPBMRPxk3oTzP
DFuV1ylUkJGmDZmRudNwYyTB4jxUxaOSX3XS4X9aNqz4qFmPGuRmLFwdR9dlfWrWvVZ/aupNG/oe
qgaGkg+HcJIqNQrEvV5HConzpdqWz90CPR4iCYqa+VNzhmLicoTW+FQtMTW1+rVsvymW4Pv/smrO
ADRR2aR03WASEwLWVDMJ7Al42Ly3/clDpRf6WClPbvCZ2TnDUXs3cJkDoVES4QqtdO5G+VBPoCkV
tnvRQfm4NM8gdEltQLTCpp02sAliujcqCjJzrwkyNCJDyV1I/vgvSeoZjYnTZjabXbPCpPTZPJZB
PqOqSx+8/BB/HcD/XHjFKwgvLw8j/8yknkGZqL2SupzRAw0vjwMdqO9M5/rP4WiEkTs9SAeRCJDQ
UZgIPs9lWUj08vMvDeFqZ90Y11QHnNIpi9IRbseetbGPCeaxGg2yTXCFh1fhGRqReOQyPdNvEk+H
Z9LUf3SrH+ObsDuM6zuarBqW44Bcm+3ozO2mQ2mtiWfCxV1/0IvrZOcEDbowAlzIhiI2bzpPH1z1
DMcWFsx5oUxzArglRes4hM9XDVTvjnRdT6ubFCK/4W4mGzgmcnWgRTeLCHAxNhMswvSmUkOBawpG
kG3qzCMlXRU0u+HQRgINKnamLz1TbaomjDyR/Ax3a9kYxISvZsyWLlEAJlmLWyq7Jbqeaii8Psj2
3hZy2PKz2A0cE74cTa8sXJu/13tTrZN3OTvHrQ8GBPpEi0A0WUwY6/Wsj4wCtqUzSKmWzHSTbvab
Apfzginj7jIbs5gQVmZaUeQRkJJDNrkGdIClID7pUAmRsQugolzIqSiyjYlf+rSYUk79vl0k12hA
9F348oPALJEnMiErXqUV6r8AiUzfPKL/7KA+5uASCSibgeWLFPP4IXIzjEzQWuQaG2lGPd9xaVAu
HvOwSrzoESd6+L7IPv6sQUEBhY7oPWfbPCVNm4s0QhqiSqdpPlmfEQaxtPP3meGDTrearzRn12SQ
h3eGS3rtaJqimMTfQDc4zLAZRB7leQLOsDPvh0OxUzJPuyEjDtnEJ7eNV3lobRb4Bg0MHwPvP8ax
B/uubPV5AlkA2JSrU3fow2TXBE1g36LHDrJFooouvr+joctxdDR6sm2leHSqnaLB/Vyk1u5oeonz
YooqnUQYzCrG86chmXSHluN7x7w3weAg978vj5sIg1m34HqXM5W+TWbkUaf9JsW3WNTI9y/r6DxY
jOMZcqknFS2Rhn5tCFGfcAJ9kol2GtRYHkTtNCKLGO+Tq6rTDBkWrdOLXoUJ9Kc1QXzlb/L/2MMq
rTpF2jqWgonJbKi/GWk4VffQODjZq+anxmcKl20ZwvHoJsZTDssHpaypMWmtjrAwV25U+gnq3lKh
3jVv2LYojLM1NXgbG9VAO83oxjekQI2iCdXr9JeDDM1ZPCpX5DahKYjpIljG/0qlHLpUAmyE4KBc
ZWgnFWkQ0l/ORoatZYz3UckQtVqoZW2wyPfFeDVUmbtog3t5KXHj3haI8bwhiYy6MABk3qsLxF17
Dw1DSDZ7vwZf/bt4jDC95e0ZG0w232xiI3V6i2J+mXf5A/ZfrwyVzjNPOTK0LlwlV/T6JoJkck6t
ynuHlBTSHgOz606QfgkuDyWdkgtTxqacOnHsTnIAUaOJXkoCrUmDUd5rzksTH8pURIjBd0JHtfEE
b6gG+wwipaWjLD3yiqVYr/Wiu+ps4o/z+ombHxtMNv+BoQO7OcbKWRyBoxT7e7TsVRNS7zf1p7S2
txjU1A0GyIjjxqE5ptGhJwnZugc12RX92X8/xQql2uhsf5yqs1Fs3Ogtohf0dGDhcHyr4+Caeyty
v93/hxKA73pnMCZayEnaqSg0QGaRzvs+T8O89S97Hl2jl8xhgoWuofZcoghqn4VyoQTOUuP//Xq6
b7rRy6pfQjYorveB0VhVkL3INnv7ZKRpIUP0HSdUCCe3V0rR+TXOBZft4gbBDQhNrTd+MSL+TTgH
I5WFJGGCCHGFi8FYNHrcnd7ewDDHt3yBiCm4EhEbrqlaqXJlBeUJxOrvsn2fednbgrHryR4J8iMN
y7YcvsxFdzu1yt5JP8Pxu4VhlpRcjMOaDLCpqq9j5VQ7IioZkQMwSyhL6gKUPAAYl1sZJxoUKYr6
QrgH3a0RzMopDVJXsQQMSwEzcoXCVVeHhJC+M68kX8SUxH3x2qIxqwgbgpKm1KLmtTnNT9lPqvub
vDUL7nqMwh1w8dK+idyBGxw2vsdsv5LSWqsWwx3G+Zth3TSrYH8XTBOb9RkjFSVT8P1heolLN09v
Onn/mVVqUj4+XUVnKWNClZJ+iOm4qbTvzvYl52otfhu5IBjwMxXlHxw2a5hBd5uZBaIcGp90EJqC
ewytstDzLDqQPpt4lSw84+mybbyk2d5gMmnDnNTriGt8eKD13e4jXxp/VgUQq9/VJLCP7wln85hg
t+RzpEs50gerV9wFNIF2/pmtfGMME+eacchaQrPlarmzWy9OT1MVXB4vvrudjaBGbiK2sa72PNuA
wM26Nl91uF+XBAVioimhP2EDMXSNXQ8ypiRX7lv7VM4Trmf39nLdEcHkCz2OiXGmKbVymsHj7DnQ
Ia5Je+1QH7HMoDhDHKLaG8teSIMjGkMm6jlotstXeitVdpa79vdj37oS+f6JidLwD3ZwFaSBzKIt
IT03xZ2KZBWLFmRWtvW9awXPOtyZOmOwsWeJy2WC7C+uk1v5aEJdc8XVTZv8qh2Qhma1+Zk4tIFj
1qpd62a3jtSkMnZtlAYpa5D0R7BXXR46vltsgJiVGuu2kVgpYqrVBTOYZrUfK+TUa88Gz2OIG2B6
DasJxpLrFBtMZu2O0VSTuYVxSvIlrkdXX2/MXtA8xk+ENLxLatBsB7UU43mxllqSTA/t8n2N+ADm
kqjBjlufsofxqRNKOHFsMg0H7yuWruGRQ2F8MLKQGaeg7PWsxE2Hh0a+14QVH3QumNR4i8HesJFJ
W+qxB0a6yEmnuE6Wy707xoo1P8iqrQ1+5Rgzao6SBvcF5jTkL1GXpS9dTZTWTSdiRm67LuBRETgR
74eBk0xVQTprQbGeGWt1ceSFyAtIn/dNCgHIYjfs5cd3tvGTmIKfs7mYWzQmt2k1HaXo9ax5sfY1
oRxv6pf/0R5mMoleZna9wh491Hb5VXqUx0PvE5+Kwk0ZtCYFmxknuGwtYjvjU5ss3agAb8leOtWr
IRZDJG/EE5lIGk4wdh+q3aVoKbJ4hTJx86Ssg6uIpJZEAEw8IZKSL6UJUwrtOVbFlQ+8dbaZfLb7
PdXzcSQOvl+VX9UVB12EqOnwv80/2/8e92NTWAZGCaVVf3XaqA1ae9CjpwTyvvDmr5cBPwyaLmtY
PCY4ElVwSrCdriuYRtp0GAZPl8GAXV7NpSDP+Pi6zSAwu38Z41VIWoGQHHAzNuB2XgoG2esC06WX
VLXi/df38xRRB5sSKN20j5em+WKYTQRRLFQjhKT5VjnBkj5dHrYPvsBAMEbBHi3tomzwiuWxWU6x
fVvpomKu98D9R9B9B7FVyL2Z1serqVjKlHTB+RaV7qCTWIJyT+QDTvF4hp3fzFPvx3ddfohUl5ZC
OHf/9V0fhQdpJn3isC2TfZIalEnR9aEaPGuBIls67LOsETnHh/DNYDABdUFPZVUpwFjuV1owTgkS
bT+xKAeDh5eb4PK08Z3RVMCiA5cHKSid103Wi/s9JVLUZgBhxjR6tB4TaC/xiR58bPQEisrvucvL
NHTFhjo6+KMZPK2KF10uMYUZWq4r5AMi1VfqaB98xHIUk7KkWSAH+tOgdSh1bWnjwUvLxB2GR5sc
57Vy50lU/P7xFoFO1QaJcflqiuY6sqTeyw7x3trTzlQdMsvSUd0L2ZVoGnbJKmZXn0GOX7QqrNLD
PPUgnIab9LlB4U95cI7y3tJcVZC0cccRw+egHN6AgzCJISaQSJMNxDJyDiNoXF0NopFEk14reRKU
nH1MEOlQbsCo12y8cF7XnthxSs3L7spg2scnKihS+otb4G1Z4PNcH9ygMS5SWLWeJAZMG48kwLE/
dxP0xOapq3ixlwXSwfFFoYN+8sP8bSAZXym0vCdFBMgmqVylOS4a2MZEPKQfe6WZYWS8ZLGMGbIQ
QOmU6qF00mPiFI/odPDmtX/UinQfl89SjJqEcpB+Xh5UkYFM3IpVlXRamQyeGd+vKBjFL3C7WKgg
yIVxVAcamdDVUVmC0g4950NuA6YPorA91vfTm/Ow3LX+EKD0wYMkN9ouDYFtPH/R4KCI7hBz0FlK
QtJY5pDSDVvO7yCjqqXh5bHjuj9INSAFp4HWUWFzdqtQl4RYHd3XZG/53tzahwKRJHqdvkDSXHRC
4I0hQAwVUmqyYrAZTp6NNkjHpsFTG687OFfRoWqC1qclhLJbfaHbTOQpojyOF8E0FUIO+ntYZrPd
Ro3bsekxiNOutXEG7MNicHVICA6/i5saDRqq6Iry43kay2ELyeS/U5pOoAYDpH3dnegLbvMYH8ed
kUA6WHXTXX8lem7negoyLA0cujCTfTuLjUqV7Bq7W7nWQV/Gvp3MoujFHcgNBv0Nm1iZ2ahnkm1k
CHTbITMeVc0KRIKmOwdFoCJ5zIT5I9csvASiYxvJl8Fy7WEnzyFlBf+ch1c9PS1kJ1gAIgBmpopG
LZxCAYD6LcNxAk91aWDjBO1nv6l6cBeOV6vg4uOdzpoNydrGKDrOm3Ec+h6dumOLh7pYiUrXILkU
ZlKVZLtyVev4pNW2XX1zpjb/jU7H9QhN1IpWCS0gbnDK0bxfulUtwDQgS29zbPX71FbAzWxNRXyQ
oc/5GuH++imNFgnFHZM0+GrcV8euS7LHxTbjp1iKkmCqk/hWacYirGJ9zl2CtPM+VtRIxOzMW/QG
kiJEMNAuq2xa5DSDo1Vqg4tGY3IbLbAGC7vCq2Aeeb65RWG2uWxecFE7AKUDkxQlmzDsXfVe3DKH
qHTClc+LAPHDiyvW+BaR2fJASmSnKgILQqeyi68owdx674Q0oIiqM+inWIfZQjFbnJMv1qR3bY+i
kKNcXi3xsdZ/EC1wRlGs5B0CUBohQ/ZMs1EoTCdz45qliY28bPseD4fzD6pTh6OU5Vnf6ArPvgmT
S97q28Ixs2YkcmksfdejDQwEpWZInvN9GkR+6ul6gFD5/5FuFGEy81Z1k6N2MzDJUXtVUQFNvo6N
ix3B/Ut5ut2vlShy0gn6MIGbYWUmsKuha6UqwJT2xcH60QwBHmVB150eqGJklLj6D/u1grpV9kX0
CMj1nQ208+eM5mkl91EBaFupXUpslEG3NDfQ9Gbdggfj8qKgH/tgJ25bbQhy6PIHTkzJmYpF7qYe
6dD1RF51BKxsHt1o+dFVV7p1XHvhWYg7nRtIZmhb2YALxaRH7+y60yVoa7Wh40m/ll0MW/e0sc95
umwld3s3NpjMmBL47ADhmx654BLYz9Rj0fd+u0JYMXObb46v/RQgcsPbGZG9G1zNNTchwNYjh5n8
4ZAH9p19wjNRWAUyDiqiLYquuw/ziCxXRSDAOZNN1Eieah2pYWBt7BTzqFXPPTan5vGyVdydwdJR
DKNhg/pAyBJ3fW44RYSdobkxs5tUuu1EYsRch9xAUO/ZxLPUzrVeSd9PysNBu8pDLRwP6n/f5kn3
gg0MEzajBZQYpgJLltlP0tu2e7k8Utz4sfk+EydlFfkRaWGG6qBtWtIn31qlwkWf5FHJjDu96x/r
WtRMzXMC6HFAPg4CKgZIU/8cu0K3k8iUETkUGc/R9aE1T5o5uVQr+LJ13FMItMWgswk6ZcNmSd3k
1DQae4LoXg9Ko8RDZ+4LqNB26m4IyZtQi5Xndls05lUtmaKJoH4dqYIDs0CV46My38Nl16n6TXaa
EnY4/lfCVFYEy2SaFmmTPCkBO9vfm+I0F78a9SAYSF5OoqsoXwIxmYnyKCYwyeNkpoVq05xExl2N
9Zb4ltee7P3yJuqw4XmHIeOVR4VYNfjyGe+ADFwWLyu8I5cMt2pfUCZhTy9GITKJm5Gc00eWt6xL
pE6bVqRZyYmq21MxcSsw7iFajXOU6Lqau5lswJjxg3cmhBRItLrodoJei6jDkXtzt83k5D/XVBJF
0aDSNLW0xqBvip2uRrt50G+S1fZrSXXjWD5YzRr0WXvbFl8u+wd3zs7msR3wIIeJioIAPW1X1O5Z
Ya/j2gRsJHIrTHm4O9YGi3F3ojeKpCjAGo9mWOKUCKbV0htcZADddxSihSL2Tm4U2Y4t45HDNBJd
0oHYKXivIWEZQr9Bv1t+yLhBpPQ3vShuccPyxkZmd9E6iahaCndBI3w1elD7MFFvXPhlqB6sb+VJ
fZV/9Cc8nkM7QniXyF0Ymz2ByWNzY7AaY8aeML1iO9i1oXo3ewRnVjQOirsxuaZu0Jg0S4Wer9lV
QMt/g6PtYT7g8vk2vo4ODvpwCCoTPGom2MljV3SBw/Vai1bT4tIe9ffMvJI6rmVS4G6xXWZcThHr
Yehmz7TKm3Qu/csrhG/mGYuZ0XFYVLUocMsHcskvzUQMX4+XR0g2vkpmHLRy7nW1U3qXQblPIcbG
QiZ9yPW6JaBWQ6F6UNpeCmJiOFF0h9ZkulgGkMgJ7/VFg0r/vkmMwH4ta8VAL2zpUWB4nsef7Twc
pIYIRpS37dGmCTy5vL9hMRGvtPS+am2kRvL0AHkht6l/27UpGEE+CBW1pETBUHv+0xrooS39rGDa
lnVfkkOnhOl/LRZLUzxsdP+BYBaAPS9JBtFbXN33u8U8Obrg1eNjsSYDwOw9la3WzUht0MN0r9fQ
OLEeotPsxT+peFTllbI7Cos1BQPHViBWeWk0vQarzPwYT6Cprx7lTFTXz/fv89ixtNuxHpttZFJn
82ff/K6AiqrbO2CspO+l3XUpyJaFeMzeU+uNjlwTQynt1126b0MtdtNQf5Rxo7DsHX8VafDyT4Qb
C5kYNduKY0508vpgOrWxGx/1OyPIDyBeQ1iE9hfxRAd7/n63wWRilWlGGXEyPF2hlnh+7Z7GMAJV
njqE2AJ2sS+q1xLiMVGqtWdbIijB9obX2UfZ1t4oXekZxcTyrgKba+sIIgc3RG3sY0KUM0ZtjOvK
wVOIhQ51hGKjco183TWV8PGbzs+HA+8Giwkg0zrJaZxS23bZgZbMp/faw7gjPoSfjpIvfPzmbt4b
PCaaJPVSrhr1FxuBPmx20k3upSeyM47OsdwJXUW0zJnYUnZ6hmIxuIpyqx9Nr4CBVESp2neBFQ7f
aWdm+nZ5UxNAmkzcV2fDaCM6opP11iapq0cLuhoFhYsiEOYoh5KTRm7oMEYdiu0etPpuFU0VF8KB
MiWKFHDceQ/bm42yavsqjW0MnW1daSBqT4dDNKTu5cHix48NCuPrhtqg/7xCnYy018PJ7+6UPX3T
B3XjgpiV7wrP+czLt4E+K0tVIV+DM+Ofe2axRN0EypAeLk8CxacnYOOhx6G7RvD4zCPtFoyZqJFE
CcpmsZYTrQlLSw6ibj72KC4RjCN3HW+MYiJ/mda1arRwCOOR6lFnUCAuXsqDFL6rUXuiVzd+TISg
rYwA/87e9+cgJs4ySJ0BvARRQ/Fz3AQWLynwaAQW7Wt8V/wHjN2s48XozUwD2Lhcq/lbJj9JyqNg
AOmm8SEQng1it2rTrAvNpAaly20MLRbTW9/S6zo7NWhF3f0lgyfqGKHB9RImM2l2Ov29XQ/aeFeU
UjDF+WPmxN+movYmWQ4u2ygaRnavHtY5aWSYWJBHUFrn4/2oCSA+8qzQZG4zjMzebMUpCqohD4V8
YPZzNPpkO+yWuWcnbvFMtdFzXPUvsSs8k/I2TTQrgGYTF0AWbu/+dMh4anJz0ZFuF1b8fagVcL+q
6rU2QxY0yZ8uDyQ3Zd2CMRPXDqOc1gRgfYB6QnT7e+CRfDDfq2RVt97JJ/Exnzd7W0xm9jSSpLm+
ImxV+sNcOW6E3pJpMLzLpolQmPlrW1XOFXrc1eureIk9Y3aHQlgmQH8r6/hQm7RMiE2itk9lso6u
aKWhaHFdN+8WULokO3nwm6sJp3gtkF/Mm0F0K8Nb3VtAJu2Q2pU0pHTwVtl/N/T9DEmxy+PGdb+N
RUyi0Urx2CYLLKqyUz8HQ/NS5IdU+34ZRWAGyxGnGzE0yysLZ0rtaZhvo1FwFuPO/tkKlhtuje1o
mGJY0apQn8rdNPU/uedvJkNjVk+ayQ4Y4mBF/HvAuQiyxPdSYK1u+UoplOX9Ii6nEBnGLB4rsXEM
swFpDeqhH0svNawwytT95fmhbnTBr1muOKdK0JmgA0aJH9boazdCkVFGNmNdR1Xn1boAjrd/bAeS
Wr1J0dYqWyeVLiNj/qk3lZv0D+sS5vL9NIiuavieh6JEBHcUg7G1iUnc5mSgT1Z2EblOPYZjrAaX
B48PQaux3iuyTCaC1wjaUIBEKthUX4l6I1Ta5i/R8/cZt4M2ZzSsVoEqHvu7IV3L1RhMyezKceJf
NoSu9Q9eoGnYhxx0VOPA/ee05AV4U9ocJUlgc/el6jBJJyu/1TW/IqWrrZlnyVeXEbnufUZk48I4
xabSWEDME3TC29aUeOVozH62lKJGbv7et8FipknLW7iBBKzoOgLxOS4ZoJ/ZuRHoZKXEoz0ie1nU
IcJNK1CpB2YinB1NvJz+OaSkjFW5njF3YwMR++pgIa+QM794m7zlNbtpUEiXBDEG+DNh3UBbAi4p
sfmazFS2Tmv0C6HVZdO0BksUO25ex2UQ6XXhGur0qYk847Ei3WoUZdEKThJPW26k/m42dq1Ie47r
KxsIZv7SqCyz8d079Z2ShGn5NdIF/J/cU51paKatWaC9+9ARlSztiPQEZuBWyG+/O7v0mOJd07mn
mXQSkCtRJs1dcqiSUxwL9TsfWkj6KXUcUuOw2llv/TK58nQYIJ9okb3dPBbFQapKgWfwXXIDyZxc
C5msujYAsu3cbyQYQ+kh2lsP9gnVelAdAKEg/TcWwdIo9SG4oD7cMCzkTyYr5rLoKGkrdcCivIQ2
ToNm6sV86kF4USB1El0CcHeYDRqN2ZsdpomczMwI0GhSrd3NzXFuNFfTj30nYgBSRZYxazzSJHXS
TWANO9p1VIcrFOLQdEQ5PSBpSxrXdG23wsgOVgAJe8oj53+CCRMnGHNjMjOvzuTMyTTiZySHsQBX
gbLX76wA0rAWSM2TY3ItZAHkrsgNIpMNO10jj2QFYoMSdUcv3SR6yZ2vl7cI/prcoDApsNbVvUlm
oFD9NT2gtTTzVV95i+OiGniHZ8LOMxKBu3L39A0oEz/7oZ6ciprW54/1eN2ngq2Wu6fTjUF5r6tm
n8gWiSTaLOO4YgyhNN5lcIfYPkr2r8uDxw0vGxhmGUjzNEgqfXIsDil1iMOyM6Fu2wryuX+Zo7M5
zBJw2jVOFno1lR1orX0cVOhRvNHd9hS5qpt9S8JGtMNxX+bNjW2Mv0Of2gLvAzCjaxKoAd4MHL8J
aAhLjrroaluIxvg6hHrs1CS4D+sDgpK1YpegjAuF97QNLxZV5XFvqRAjdURK7AuoffkzfFXpMjbr
CjT9nqDycN07nhaWh9jL8VQs2oP4mdEZja3mUUui5PoCNOJpr6AMz+4S0GFFBzzC6H5XuMl+qVC7
Ibz74wfOf6x8H/NNkC5bwxpturITeI3mF7eo497bj1R/WVzEzd8RzmD0x2zArLazk5VGaccZQSFv
kfg6rsgYDmP/LderJ0WJrN+XVx/3WQtFeSju0dBDgeKuPzErNDINaybjwPh98qfJrfwYter6Y/wk
++MjSKUFlyDcrsctILMOo04fNEkD4IIMt/Wm0qPkm9NVHEInHksDT1vVr8WPCg98pnsC7uDLFvN2
hC0+syZXvZBxGwn8aQoTvXDr/lqSBDGNG2y2IMxSnKyC6OoKEJTYB+nVXxcxxeD+cCh9Fi3ntpvw
sl3cBWkphoFmGNmhTW5/ziTOKRE0qBUUjoB7GXy38155GGO/PtFwmlzLgvsM7pLc4jHeKrdqg18D
PLwt9ztlB9azBK1n5l2060f0pBR73XbJXng9zp/As53MfUODWolFcoA7vUq36Dd2q9vmrd/ZtzWC
T3NPMxfhuwYdOzYzxGFTtQxUryKJYTDbrogS6JP9NZ/KSdnnIa2LcY7Zsf3EeXMLxSzIqSknVasB
pVUpyosAo+YnU12Dy+5CP8NatAnf73FhE2siqUvBNYFY062PCbogo06wzrhrwMQjhonOWOQQrETZ
uqK0wVBwrjTcyY9+N7syHFznuj7Q/bbxnLvPBesNIpOG4RALMawFtxwtNkDUTO0izaWtRBLISKMb
/eHyCL5Xtn0Ywg0cswO2NbpblAUGyha2XAtVWrSCKQ5+QS7xYYLQfBfIt7PXuLHX3loHVYDPXfCb
AWbly4ZUN0lOza1O/bMcoNgC/YIeVLIsVHBXYWUJXIa38LZ4TICJy1ytcxn2lnXiltP1LL3YIjlI
bjZ4HlObCSrEdvDaINExPXYHqqYzH/HOhvAlmDv6EHlh7thKU9NpUt1QMHbTDpRpYKdJ6DODV11Z
1+gVfwSt4uijBROdWiR268TL3y7/AO7y29jJrPKsNIxmWmFn1jzZ1mmQBdcEormif98s745MbZGZ
sC/qlhDn6bB2JE+226fLZnAzlo0ZzGZaR9kcSypg6qpMA8iK5Ht5zSO3B1G+q84p2ClH/e4yJjeD
2Pohs7kq0tiqi4qx64PV2k8oG0FPwS9zAa0t1cTIvcFwrSpcV6gAJEHhrT8v/wDR2DJhJkmLDmcJ
3MDoTubl5BoVop6UigrY+R4CqjjHBG/HB2pgx+qtyepgZRPrbkZ+pItgo6Fz83EJnAGYuYuUshql
GWY0s75LDBI05IskP3eWIOPj+8gZh5muFPKunULDht69zfbozlrpmlTlKf6lgZXsM3NzBmPmhgyZ
AXFXgCX9V6vQT2mVeYq93l9G+Ze97QzDhP7eytKkbTF21I7W7064SPFtP40DsAbJuIij1RWiQxDf
I0A7ZRiOaX+gsk0HaSZSB1IS3bjK9IMlVIMQAdC/b4JGNndxiiLOwYuJr/zon3sXRWBoYWg6d0L/
wkH1y0dhux5NnT664dkqJlLZHdEnqQFoHyg72qehvZXXut+f0Gs5u2h7OlyeO77bn/EYtzdaHUu3
wCiuyskA77WsXnV4srQmwfbMjxJnHMbt43iR265FaBzqW6omTx47YXmnaOwYbx+XIVpsmgGMhrs+
xg866FVGSPSG5qMVJldg0vAvD57IKMbv5bVeJGsGoAO+k8a6t9MvxiDYurhe6EBL29EdHEhZDhe5
VmoDjU8o8rcbb43SfW4W+0+Ygc/TB3L0ILG0LVMGjms1Q9sMUgDPkUGIOX+JdRG5LNfTNiiMpzng
bSvWFCgLmpQ756mpFndygm56+t+sYTzNqspcmgYN7+PtdTH/jEBCMAkCHjeGOzZ6k3U8E4EM8c/I
kPRdpDWFicfXbvFG6YZM+7lNPUP/SoZPnStlyueAbmHjA70edF3NuJxxALK/6KHs5XvtJQ4m1/pC
fiTfqZIj2Uuf2TasDSazkCSnmMpUBqbTEtexD1ZruZLoyMVbPFsQZvEMmZ5ngwYQIrWumeKuv8vd
kjxf9gbuNeAGhi2S7KBErkkmhTnaR6TQSGmJ372TSImUSgUWsVcOQ2lpdYNnPPT7yO6AktY59+T1
EzFne5dCg+BmV2q1JhsVY0WzVo5ewdVdtXt5EL798ELp9thNTd2gDGVGkoF6gB5SDuXk1j5FaKX+
qwzZDqZPVXdvAZnoQFdTvBYARBlc7VLtDOMqysAyg6cYytyDjkjxfSZvHW9BmVAxO5XR5jpA61kd
khAMMdINtCu1n2Y+6ZUnL/agucr/kXZdS3LruvaLVKVM6VWpw/RET7D9onJUzqLS19/F8TluDS03
7xm/7Kpd49JqgCAIgsAC7YzZfY9Vol1DQR8hHhL5fENXdlmhMgKmxGA3rgCkSDt0v7BhxPG96Jja
OkLQV6QbBvrFDXBzvV3M1CoWPCugJEmxb+vpwY4EvGai77O/r4xFGsNxqWR8P+/9pXoZ6KfL2to6
Oda/nzPGBb61KWN8v4omp+k/1cbHYfQbUUnNZgZhjcPZoFnmVF9C1NSMObrbUL99beBFxFIQwrIR
YKIXz01GpzUeZ35633eoFEJRTZQoAR6wHvUx8YnSIZ+vtqjfKMfElSfTxZPztdbkoiuVUF7OzRdN
0yC8gLwsJaXi2gjmcm/Z/cqXSMHlRdx0jisj5Ny9IdG4yVjfrN3s7fxkYCR7hvfsyyDsF/PR80qj
fA4IpU9gbElhKWH/pNsnM77BKChMbI1cVX5Z4u+X0Tbdx1kkfpzBECqTFVoQKWu+Tc1t2+xiaXQ6
6ZGEgghNsMP4PJDcj+h9YTsgow9F+1ETsZUKFofP/xh5HMuNAUkW6WjXHwgmjDUfLitr85K4XhvO
S8jl2CoRBUY4OfEhuUGewql28wjuT3cCzUIRkFT8UsYyZJcsgvMd5VxIv+oMh9cS/DwwjVc+JcY7
lP54F2MN0VG4psg6Xq54Iix9tppFYQZYzcm+osOhDU0HfQd7LWomZyjGmzo1fUwzf+pbGZNK9UXg
i7dX8vwDmD5WvhiXVjAVjfgBE+4/7U1Z/jCmw+WVFEFwxwmaxaumNBmE9l0ZAmp9KYVkd+wbfy7b
WQzOWHSJzq0W4am4i1nPrw9iPTq6g4tJgporO9Ihvn5PDnK9dJylKF2kZ1WHusPW/lLY3ztJkGAS
qY07XXKbQKIJapNQTr0Yqos2K23+eHlt/rLLzorjzhTwOdaaxc766LkG01Z2jL3wNOQeDVAqjC65
+GmU3X/E5M4RrTXJbBNgDgGjhYqDJQ4SHzwx6AZsnel63neFwAY3a6LWq8UdJ5JsWk3TvWKCKhYV
vX7sFe78vQF7NKg0dpjs4Ja7WVSLJVhEvj8kG4pCsVBx5urlTYq5mc1HVTTSWgTBXS6jvqyLQoef
lKyDXBmuimnz//tUB7zardTHj52atZiirQvqU6Kdmtxp5Y50gsSFSA7OTciN0vWlDTlG5b60Hhf6
JW0+X7Y8EQTnJUwQrGXmgNWQETPpMeYVl9/1cRTY9yYK6gFAuo6xByZf2rHkYVrJrEmymH1K7kCz
FIrojjbP9zMEX89RgdZZSljns0wTb5SINyij/w5drSA4s6pDcB9rOtplCumGkPta8qfo52UIkRTc
2TPZBi0WRvQaDRMKvBafKsXuMsT2M/tKDM6qxjkdOp0xFei7HDQlKPdUwQnHXp8tPCym/r2YhmVT
LBNXNQt5ZvQ7MvtYHam1PKitzlpwUgO81HHhmpOoUXAbgshorFeQguMjyTgztDrT2M3DHTzJQTHP
zniwHqvUYZJVwXhVUUE8LoLkFitMhq5C1yXicVa9PWnXxiKa8bO5cfA09V+puLWiel2br0mEyi69
Qh7uk7TxrFKoPREOE3W1QJTkdB5aaK8znOT12Gtc6xPKdpwshlnI3rvJQVDs9Vs6zixmA0zzVgoF
DugsYpRoyJgm7uKyYqhUGJ1sH3hIZOFgs1F0wfMO0Xaxh4EdC/pnedcth1+PLJIvf5CecEXFrInB
b2/Eo5y3dxwBtasKelwVLGJvtUtw2g39gCRJ/c3cLV76EYGfgyEzpmMc1Vs8jaCPZhE1h7Fg6I/4
bwXKhRT9kJRxyLKeLNf1IUoJiPVGaTwoStd6ca+LXuX+ot6zlFw8Mc12o6kdABmtE5vZk3o6NqJ5
VB+pV6MWuNzVw75CXPVy2aOxD1+QlJ81YoVtFUYqgIeAkUEWu2XHCjRE1OybewTPLyCSAhMcJrW8
XUVaZ10fU6Ssm3KnzBl7EZ7ib5dF+YupnEG4EHeaaZHnFUBGzD26tVAhiISN+QkvnOXV4mpueJUf
08wRcXduurKVbJyFUhNsbWYK2MIEY67cHSwpFmT8X1ma/1gmMORiqh9K/1ET/1Z/pj1JE21xCBhU
6U9LbpLeKWI9fpASLf+qaE00OqocD3cgnMWwOVvfWemCupAqTI6tbfT3Fs30B9rk5KRIlZE4xlLa
yaEZZOsURZl8PYeFJfuakWiqa6OyMXfsDGk7zJ5Z5jsM71Ee07H+muIlqHPyptdPSlVITwh6LFhr
WeJSzS7wlRMuRnFsWmmwnXg2rdQpJZoZTovz/zFd9OzH5TXf0j00QjTLABmaxZc1TXXalsZAMZNh
KG7rrKbot9U/XcbYst01BucMLAxDR6sbMOJhdAzkvI362VIWQZi3Wfu5huFcgJwbEki7AMOuMb2n
4CqzgM4QeW/VYWPXR+JclmvzsrZC5NNVdmZp5Sz1ratfTyBR0a7ioPxa7mkQ79HcHsQ/RG/mAk3y
ccaoyIOM7roW6bAjTfZhqe2NWXTsC0yCT1YZY05BxQo99tY+1m5t4YS1rcNhrTYurqhpHA2RAil+
MaqbbhqUL8MerRMTnuUZ0fn8lYbC4TEiA7G4OAP9in042RCMvc3TnRHk3rCPv2Jg0QkVdYWjCEp7
RIrkfE5nxiOlM/DU7EpF9bqB2orLFsg8I+/V1prkHHbWFxLYsAdosn/Isp0x9t6SXyUYO9yqwWWo
zcPBUiwTVKfIiyGefutBCzWU4Lc6pr3JU03HdKtddD3dL255U/rSHeNUU97lOc6YXJCrGWnZVgMw
m+oGR5MzLbdNIzjAN9Poa8E4c0TBgRENFCCTDvbEMiCRo900XpU4+UMV5E+S4LawbRZnoTgznKKF
9iAABudREVD5qskFZ53o+5zZNaMh1XLIvk9UJx+7g7HkAhG2d/BZBM7uiB6WKuqF4NFrKEo7hhMI
PeLrXBa+K7IV/tPCz0hcbGCN7aCa4L9GL+evKvDoRD1Wcpt4+U5U4rDtXs9g3EE1gud1Di2A2Uvr
JG3paPWdkj0LNtKWSAQjijAmCZVPmPr0diORkNotmXDdsa6jGzZvr92P31h4BUrVnYiuc/OMWqHx
HDZ4hBowaQxo9of+oARq7ILKFY24iVunh+5Q4G4qMnAhJucqZskop0IGJjhcUYpqvEgR2MOLE1i8
6+eZ3Yf3SSzyT2yb8payFpTzFaZU61K+sFskGKc1r9pNGKT52sIjO9EtiETmnWAhRYic47DJUM8x
U61+nWPcQxkkTzPitX3vx3t5Hz4UXy8DbpnnWkLOcdSWGU4hU2uSHNPQzw1nzgSVxFsbew3B+Y62
JLSsB6ZE+6YYH3VPt46id9Mt/7TG4JxHrNv1oBfAsKz4Jg/z3RjbAmNgW+iSLXBeI1dCu6E9IKII
7w/kuWx9xbqJu12nPadSixF1h8tLI4otCGd91M7stodfdyUVDx6sJ1VOnbjcK7vRY82gpHQR+ApA
twxidfzzhQEYYWHZo4UAg1V5LBLoyiQ3PKEJENu6xjB4Z0bFoeEJULeKzdeonBkm2dRjbg1QMWLT
n7va7ZFRbXFjlAOpcDHXxpHAkdX/uAwrkpWzTLnVQ4tkQC2jqzQZnUIO6kzEzSJcRs42q2SqopDJ
1nr5o4p2Yv2uGx3wDe80v77GMADRrOmNzUBYNMVqSDAyiWcQV+yo6mQNOVeF7uLxxxD/vKy2rSKF
NwDcao1lhGwU68suT2hB8MJD7ctB6Aw7ItoCzMS5TQck21AUhIhItHMrVKLoSCU6ipX7QG4ddspk
u+Qkf5O9/8/Btq24Mxq3UnGmGnHVonazyQ5pdZyL/90TvpGGcyFyqk+twaSpls/S9D0pvyT1R+09
rXVvYLiQA5Tn6CBnHAuUdRCGeCrNP/Rf5TvtsxwYbsdazkTHM9PMpXXi4g+w/YPRNIbm1A6DTcEI
fZsstifHyylNkw+XzW9j167F41kqMLnOSDDWHJXl3amJ92V2nN9BbfMGggs2QGo7NRor4q2VAuSp
ifINJJiSk/Z17FQLWY4N/oHgZrflJ96Acu7eypd0rhhDjHbLWqHJS3WdK26GQgjGyI/Ll7CwXKRJ
LtigU9FpSg9EdSd9IB/HL7mXYs4g/VQ/Z/C6HuqbHkRjBpmNX7AUwvmOplx6s0phnEP7qBeFU9Mv
4RAo081iP1+2E8FuJpzvADdyiJ0A6ZbROkjU/lDnsfAusQmiquA+lkH7BqZ6iLt6Z0hjddKNHJXF
GA6RH1jB1CC55qfGmwMLg60e0I4t7u/c9IorUG6DN1IR1zNGbIDkPX7ESJur5BpVpRQNWayRtZdE
McFGUIrClbOQ/O6ujDKONeC1H6mfMFL53Ov30uQkh+SuxIQiQ+T3txFt0DvKKugBeOabiQ4zuBVU
FB/dIk+JoajDPpWd2gefHjoF02tRJdr25lN/A/JOpRwIepQqlNTnJ1xosIzZcbia3DkoHxi/upAa
dttuznich4lREwTOLKj0lQ/DVZzEN1EnVrpdwApq530BTmFRVcbmfl8JyXkYraTI5qCYEGOBAZRP
4Pn5rCUCP7Z5FKxAOKeyZJOcpBOWbqqvR+XWzkHeKn1LO9FzkEiD7O/rndcvatp1EEZfxgAzDj07
F97GNsJSGP55lTgXUlqmpUQyMAxHdodDck9eqSnqa5ErFq0MF3kkqR4ZkwylxeSJTl5LkMURrMsm
BCoWUPEroxBN4zZxaUcWhhXC4gbN9JdFCWpjRjGMqBZ9c1lAYYMiZoLJj/wMIzldwrSt8fCyNNdy
H7qZOCkvguCURewaA5Mz9m7l5wd09fqZ6doP7KBU3NapPtijG+8unyVb6QeIcxaL8/NNM6RFWAIT
xEcWmKMj3/zUpXjwZI+7VQA+j51oYs72gp0hOS+fFIseDhVed0kPEghD80O7c2xkxf5RNM4wWlXu
7XKEaHnllOB0KvA+991+Sp9Z3hzO7y69boW8L5vCYbIqpubg9Qzm+Hb3WvaESX4Et+n5SMF3m/lS
4YBSzXY7r/wie1oFjgLzYXrfeb3C5byGjNyAFarA7T3wEOEcK+dTjSmoXy3wZsle6pvNLk8FDTsi
YdnfV65KaZSmCylAu8WPyX1f7nLt5fIqiiC4PTEUNq0jpk9Lba/xwAjWb8UMCtNK3MtA2zsBg7xN
kD2w3jPmM1fC5EVR56GMnq0aIx/Z5SIOrMfooHu/BneC5v89jmsFyB2VJYr64jyBfar0tKSPsXrM
deGshE2fsgLhjsY2qfOxYi1Bk+IYCvaB6i/7EcXvL13szR7LDdO9MO2xGcitULldME9RHdMIolnX
CKz2yz7ZLTfFQQb1uO29oxWJYEDg74XjTN+oDVsCyTROf/qxa0rHnIOuzgTmsa1H0wZTom2wobhv
raO3VLUuekhE82+VerdIAm8l+j4nBKmtHoxwsHN5vNY7P03fZWzn389t1cWcCpIa+D7Rv6HSxxnt
0MlFN/TtzXoG4TbrNISxWjOLNpLSmWf7oRsQAJbaw+Wtys6kP65a+hmGO7OGvDA1lR3FJTy71u56
CwRQuhtHn8pM9y5jbb14wbrOYNxpJSXVJPUNwEY3uWHFMspV7KGxCJNZ48+ivJBIMu7I6jvZtkIW
ASjNx6I4jnPhWq1vhAZK3AXF82wt/lCiIWOwpmXapsEXMyiDOhtlgt66NMcx0ewa/ajmKXrPBIa3
adgrHE5/GEbcxq0NnMSQnaX4vpSCFdoWBA2jMrobUWzCWXZfhV2l5Qgxs+Z7qbQuMa+K/mqkoqEK
7If+qbAzDmfcYw6a20wCjmwki0/wn0CZ7W/dTCp3lIvlqkQFilckpSkQcKtei+hsgO5/JOTsXY5I
VAwEyK3H6rVAB/sBc3SlDnU1rzWT7FqVDj59EQ3d2Db+FTK3eClNBsVit8fOpz6M30m9yrVOxQEZ
3p2I/mh7IQkYflF4p4HLinOx0UhTDZOXXB2xqD39aM3arZO99J7JbtDnGYiZ7OqkR78vknktgOp2
zx5K42AcHeWzfhs9jgf1RVTa8BctnvE4C40z+MU0AV6HLvDESTAyPtmVP+MC9YTtjniiPLlIkZyl
0ghjxxZ1QiwYfUkIaN/3tvrYSZ8ue8ZNX7XSImeVQ9qOVjsBZZAW1zYTlGCdmjR10+kpzgVOZPNg
WWFxdijrDSY7sxXrupPZ3IzzTSjiRNnOlKwwON8bgm7P6G3IY3ygP5sbbY+mjpOyW1yKgZdZ8I6X
vbUR8rWQGEdkNQle69E1fWvYVzQSlB0Ilofv29cWUCpaGb4/yaarLd6cfpYVdk6qziAkRWFb80/f
+NvCX0loVzsqk0neqAp0N30bKoedktFny2s+NqpjoFDdvhNGmCJEzlk0SZhYRgHxqhlXLdbBigyv
231SMaECjwHi9RJsKpVzGksoNekroIrW/TDzBv2aaLpThj8vbyv2nUuq5JwF3rgmPJZDMHP8EoKb
NNv92/c556BpxFxIhe/HmAZo4gKcJMFlhK3qpzemzXkGxUg7dWS7NbcdCfThA/h+0zvmZ223qlCY
dAi/gexRPLJT4CZUzk3EIfoUEwZcYqCePz6D3ctpr1KM4TW/pQ9s8JF0EGW4RH6D56Unaj7EKG1A
YggUj27zBdyWPptMqqV71uKufhUlkQWWyNPSF7I6SNWCzYYshKcMd8loO0X0NRERsgm0yY+tUGgM
wn0LOB1IcprhU1ki4ynqBhKpjx9bkRUksUnJ7LFy7A/qT0buWuzMUxJ79g4PVTgfL5vndhz321dp
nOegsT3gSQqAdgo3hWFOUZDKXkWetArxTSQKG0WnPz+9ooYSC4t5KpIFZuvobonJLImrk8Pk5wij
RPL9JVw8C8h5kMYiSr2wcMOYguxZutWCGg844KXeJ6dhOfQ/WSIexNT+Zb2KzIVzLHocR7RkeiWD
4VXZc7tUviYawC7wjvyzVGhKo94ym5x1DADpGkcx3pPTOocBGudDmqq0KaW4r+j9l7TzKmA0jUBV
QqPnYo0pHC1FMiGGdlufZp/ZvPUJpNQ7ezd++H+M22WppAuHii6/jXjHeNCSlvkoQr4U2MZo8fMK
mvpaFxTTKYtkF48mdfIU1YLGyO2s2lmdOpfkKkpw/lYWQ1Yc+6OGd1izdIcXTDwFU+Xs0P1SuaJb
9KYlokwEBNUYN4/bxFtpMYtWTZB5wBFaP0vIDZjZ05jdX7b2TUNcYXB5NcmaF2XsQfO7SJ/N+qnW
Hy9/f3sXrwA4N7WEuULJCADzOj0wmm2jd+qv821yAvHIs+qUbnJLr8pvAthNS1nBMrlXkVxD4PQV
Rl/MyqRU3ZEelt0YSLsqwOuD6CQTKZEt5AqMmH3REANgLcb6WMUXvEWL1LiZiVzJw3mlSlOQJGLr
ZF2jEhvvn5Vr3oHoxKEHNB7tL2tv82RegXGBTz3NU6XJAEv06kbJZb9Vu8MgF7dS+/3fkDgvVdhj
o0+MyjqTpKcoGzsHQ8yQvCGHam5Ejwui/cR5K4y8mUyb6bCIlbuoG/GSQveYSRdclklgDXz1LU1r
MmvM4lsbEbbys2kFoe92YHpeH36anVUmcloxBH1XOfpRB+Vg8mR50/G1oxCF+YdW9Jq7GW2sIDk/
YTQUrZMmjhM8xrb7fEw+xdJA3EZGt1K+qF8ss5gxdE51Luty+4RZ4XLuow6bYVB74NKjef9Ka+Vl
4N5hD3sISiVP9JAoMH2eTL7X7CmNNeAlFjoI0Q1mTa1T9r0j9bV7WTYRFOc1pm4pE/gouF6MAGiS
I1E0p0YBs9p3Ai1uG76usApcvC4b3EGSU3tMwFqPdOwM93tHY9+mgtK5bfs4Q3D2QUOqzo2K12up
txfVUbUww7svNZcHY5z1hwGlFN9BtFZ9ittFNBhje8P9xiaceAnFTQLHM+uTHDxZW4LcFHXCCDTI
l/o2YUu0hkKDevhBHi1nKiKnIK132SJEKLyxd8tsNDZLzVZXJmkdq9+n1vNljNfe3z9iKPOsLabN
1WHVK5WUqwu0NRO3xEgI/bh4Clh9iA/itsklMV7p2QDySEjsIxKP/X2FPIVWScgAZEJ2S+KHxteh
EmSLRKbA9twKwm6ppOs4rVw1cWPrU4Ta/Mvq2960v7VncEvUT3FuoC4Zzl1fPJU1xiJVqJQv6SAI
zP7i+c5I3DoVDbVpOUOUnuKxDqkH1sExgIUGi6Th/115Lzr32QF4wTT4hllFbiQtZcIZ4FMGrY5X
Vejw6pQdAeNnsRTPvS0dNSv1/02n3KK1k5TEoA7ConWaMxt3RT64anXIso+XcQT2Z3BhTWcbc7sw
40Aw70qx7XRgKyTqy7+hcCFNqIVlqLBiPIXgXlAVTo/VS9/DtsSYuX77dC6YSdIsnFu2mVhrnuKB
unxEv82vapfazXeT4AYkUB7PyUl6WpRqAeUN49UQnSyw57ZEsHvZAlywP56Mky7mXOPSg4Rblx1y
lD5ZrXSww8xtaOYvyjsoU9cqNLkzK29JmJesNrRong1Q6FrJQ4KnqMvmIPBIJu8wyshqqwp7yppv
rfBhyv93iqo3QnBuoowmRLCsUFGybsf0qq1uFlFqUODz+CJ/paoYjQUgxiJ2jEp2SGQ6ydg4wtf9
v0S2v63a5FyBYmV9TxsGxcaQuUhs+TLetG7kD6x4jKV7dBT6fbq8RCLT5vxChdakeh4BWlHjYz2C
vLRsvayMBCHSFq3tm6XiPEM8hPY4hMBRbidQ/oMAxAsfx0AP9CuRJxctGe8dJEzBnmJYXVrd5kuH
UYenVi+dSUTcLLBuvizXDKulU1joRZe9kd6rteB1fzvvcnZz/PO+HUtminYFnLffZpeRbVTwq476
SfrBhqxlt+ixEj07CkJZwi2T3oeDPkWQqZs/G+ZOQ+ZF634S+dquTwQ1cJeNT6RBbqWk3AbjDquk
zrKbXt4l4pmQAvPmGQvU0RjATQGE8T4enPwRY2XAGWr7Re9p91RFJIFe8n31Dt4CWDsGyKB4EGNZ
eQ4aaSJpLDETxFxOtzR2Sk/cENPe36O+Mwq3WL1cojJXBQoYVLxMU/eomA3+DYJbIVB6qE3Ntm03
PYatn8aimHJzgQhKcWWQRJuE53lBTDmFc4w832LfVvWpUn9G6tNlGUQQnF+lU52RlJ2sRQImT71w
U+Jm88NlkO2+s5UgnCPNZGr3M+O9Z+S0rFwOIx4wFrPeiW7pm4HCCohbdbr8NwEyV1eG9tTi5jyS
xMlqlBr1AgsTqY5b/k4ZSEVDCEWGq0b2rfCzOgvinu23lbM8fMqI9F3ekRLL88rGCMUVqJRyLUc/
oY/Zs0WBz/bdYoXH3ZiLqcvSKYdMnR/uSvRN6z2mJXcB2KEw2K36mtX+ZdNgSvojslsBqm/vZWWa
RFlkADDFiMwy6Pcj+FKyQFQSI1grfg55Pdhhr9SAGQfVNcLi0CimO7eiyu9Nn72Shv19dcs0iphI
lC3XYme7bFLcrqkEx8LmAb6CYJKuIJTI6FHYBkmq8kofbnvMfR3N50a0ZQUbyeb8Qm7OTdVFgKEY
Ph43XlOelPAlBA++kP1TpDTOOeRNUiahBqhfsz0T336o95j77MV7MBF5oRt9vWxzIkDOSViVVpKB
ZUkZ50bco2RExB0hQuBcg22mWVsnsAOJuuX8MNRPlyUQ7FNL5t675qiQ44I51BKFqGlCTzlRv7ZF
581lA0+koUC+1krHMiYnDPsBHBb9vtPLYKTZPynT4plg8sZIc6WHqP2Crw9IUpoCP3vZFC2ZcxEh
GtszmuCYba1bPGSXCLtIcVfU+xG2f1mvl92ExTdgp2kG1i/m0o3WQ6+Ka9mgUhWldy8bhyWzv692
cDFg6EMxQmN5P7sDGM5qYxBEJiKV8U6isg1pLKAyefbrKPbj6tgtppvJvWchvXFZadt3s98uCRPv
3wqEVvycYgo3u5sNGDeHdKsb6p7V3Q7guzSDed8O/jIdRWe94HC0ZM5x0KpV1C5mpoeWEJbpCL+z
wd/dQd2HvsghCrcc5zXiWsbFiSWJ2ARGxcMoQoK8iumA0sEpPkSBqOpfCMg5kcyqCsvIYIz/ZWJW
wUlJfGxmPFYiLq998FlcXkqB/b/GcSvT7JMsy3KdyZgdu+xGt56kUhDSiCC4CKPNGytK2KUDjblO
hZShVaA8uxUx5IqM4/XvK1HavhsxBQ5bgJG/TYdlT26ab2PACDikw/saNM9b4HUt12jRADY+dir3
1adB/qrigc9QP1xeHNE+e70Sr0BmaZBJxtJS8w7FBqywF7XKh05ylgfWzha54Ut+LWriYWb99wDN
ev1Ra9DIRMPr60ha6Rpl7g6blV7ooL9XrnrleSkeBEIyb/4nHrHxaMjGV/FlnTUZ+0xnZPFJpeyK
WD6EuB6SZTql0XjVoEYAZNffFHt8SHtEchaodfJ3HgPn38B+40rmoQmVXgZrljuHkWumaGizkKkl
IsK27a1whuEygKhbXfqEiRrpx6YtwJ/10OeiI23ztLEUjIoxNV1Bc89bWcrEwMVrgixteiLJI5kF
iRjB9/kbihpHdm3a+H4WvVD9hx0/CwyCOYQ/DOIsAP+mneXKIEUl05LyaM73TXqgeeHP+rfROurD
c0qfyuxH0b5chhWJxZlAk9RVMSRAnYfEr21zZ1JTcEhv7qyVYNzyW3qltkYG9msl9sd6pxi34fCo
lM+RVDqVJsjSi+Rhf1+Z9IIWmZq+Um0vebNLVbtB31ImeqcUicTFHZFByloj0BqtnrPcL0eUqbbo
JMb74SQ7GhWlkrbPyJUOudDDRFdoTSkAMbriWcWc4OJ6II62U1zDLQKz8kRV7Zt7dgXIxRzE6mub
SABs6u/DMjslPRmRcGLXphNcofCxRluHWa1iU0n7X/xR2k3uMJmyoBTO3tw+V1ZonIvASDoypgZk
isA7zWqInAZF9U62w4VBx8GievJekxyl9y7vscu6tPlLTDPqmdUwa5knb1CJk7U+QQHpZZDLJmnz
95OeEFOLUuwyAzR++lg7RXYkqj/nD716P+ai6/lm5P1blyDBeLvPCnWU02LGymn9rtJv6HSbtV8m
UClocfWeYG0FxfkPZaiXoquhvixZ3CaS73Mt9CK7F7SmCPYY+MrfioRs7dLX7ARhTKm6j2EgzYvt
YpR0MExO/TRaAeZIX160y97K5rkINKmPDDAFA7Lo7wdK1EAe0mn3byCc79CzPpZpDJCpCFqKpxBq
CcTYfthZLRHnLZC+b0jPRkH0NshQyiC7tk5Z4jBaoCgQ0c6JthPnNKYCbN1qDbCFYi47Kr6WCWWb
Ig5JEQrnLJLGLqdGgdZKFPI4fdJjVEMd2s4SGaPggBRYAX8b6eBmqzLHlIsm31vy1TC9q5LivDyv
y7c6FCd1JGYSwrL1a+WW2XYFljL5u+5MPnopbkXPpdt3EotNf8VYCFk1ON1h+qddV5HN7iSszxGT
g74Wru6wGW3ziwiNfezPuOk3GP8uL8fo29BGi2VWWXlctqN4UOx3Iphth3eG4e5zkRL2hs2mmXXq
cYx/qFbsN/rzqN52qShXLNIf/y6vUV3/NVmDlTYwDgiw8ybIh+sBYy61BTdVkQI5/zr2Y4ELJBQY
LvPVJIXXKbrLUTp/QJR9RD+ur5u9p2qp6BK+bfZnjXL+dk5GmUYZNFrpnyRGyqaLTg6hItkmXxl+
bJtyWDMyjSmI73S0TmRP+UvjsbltYeqKGjZEiuQcLVi2B1WyIJB8BM32bbIzQKAoLlIS6Y1ztlRO
Byl5FYruSnrTT6JnevY7/9xRFkbWG4wiWuW0JltjpZTsbDev9ftfQxbLD2Pqh6XT+xpq44oSFJsS
Y4C6fFL95Qg+I3MaRFnvrCsaOw/xLIM83hGtLtfRrvfZ5LvoVngBFknKqXIgcUdDHZJS0OUveAru
5R499LETFaUgihHKxh1bdWbPBAwXsI4dY89rdv2ViQrb/Yw5nfLeroUsm9sn2FmZvBeeG1womXBj
lTuh/bOWbuaw9i4vmQCE72HLi34wTXZ/bOLG7Wj2ICd4XE/K75dhRNrje9i6kfSZyY4UeiwPdjCB
UW56oEhzKX587Paiipjtsgvrt/L4bjapa8LBYHugDzDSHiXeQeip34djB+fR78onLXVErbAiVXJ+
2E6qcjImiNiH12GEMcLVlV1+uazH7VPsLBbnc/OybgozglhaEf4c2ka57sbkZxXpmH9nR5JvxFn7
rsTJGZLzJpGGjzds+lzb3o5kr8oPl0X6S/B5BuCchoXSLNnuAQCGw/JAguiIApnpfvCz7+peFAZs
+/gzGOcxcisqzJilzMyWOoUi+yn5WESnBrxU036JYmdEo6xAwE3DYDO2TIxwAYEJZxh5m1lqFSI+
7Pz2YCL9+Zx60oPts6m3yhcSueV191U5XEYVgXKW0kZllOt4NQSh/n7Snwrp2BPRjYt944+DZiUY
Zxqa2eb9UAKjDzCliSLVi+E7vn2D9OvkdqfqTr0StZSJIDljmdE8V2gLIFuNqJ5eK9M+UzMRCdC2
+1hJxplJag5z22IauRvWGM2EV5RgeGlfkOC9bw7NHdoPDqIGqc2dvULkjheiLfNQsEtEEU9eJX9M
CFLzy+ekf6lBpXTZNkRK5E4WVdWaXomARbTMncs+UAfROm2bn6Hg9qDahsZXwmZpS62pAsHtJF03
9RPVnpvp23ukwABBUIShW/6Pfu+oVBK1YcGG2dXeIieKE5kkfJeufqPwB2Rsgi6fskGMuf0YFm4S
vqf8FSxn/5GCPxh7FFRmKQuZ9PRHq9029KVMni8ranstzhDq2yhaq/Oh0wZATNqpi76b2imzPv0b
BOfiYL04mVisEtKvlY2pqPIHElP330A4l1ZYeW6OPeTIpi8NWKZN+16N/lEQzqVZeqpbLTsfNOtz
kX1t0Nk0W4n/b4JwTiw27FYrKtiUjRrQ8dij4U1USMQ+8adrPq8558CIrM+RyXKlemiGaKGOcH4n
6Plpc0qdpkuo928ice4rnXQknNmosmjRAhSVgEjSMHzaae/qgVztF853VfqQ5Qt7jZjC3MmNz3P6
JIkmk//F/f/WHt+mrVNwHdY6QPpg/KkFxj70rO8PPv0m7XLfIo7o5rm1WgaGfYLgjBAVxKZvd2ja
LUOp1HDI03wF9m9n1u7i4tnQhSUQbKvzZrEG4pZpjCaLyhMEG4//ySO5mIUDGs7MizwqcJ2v1DmX
0Li1yjI1NAaGFh+se5DOPtYJ2oDQ63lNOvTYLy6biZPdaj4r23sfU8xZWIXP2+el/p8j1Zbu7e5j
02PESh9UYH66bPublxtMj9Axfx0nns73F1CzGFMSgi1O37GpnMoVyFsPtt/7alAeyyf1QYC35dDX
eJz/IGmjdzrL8hhQ7SNrpmaTr5On+qqMXXL9azxmLSr03uyEX8NyVho3qp2WJsSc8PTtDBjv6ObG
+KhR0wJ1bIL39ia9pc2iHhPbnEDKVk/+rCU/5zSaXDuczYBqi+UNFN2ouWlkgjzYVgS1/nmcbZN+
me2I/Tw7vG0wEzAfQ39JDmP/f6Rd2XLcuLL8IkaQILi9cu1u7Ysl2y+MsT3mvu/8+puQ77EoiNMY
a94c4QhlF1AoFAtVmc/g2RF8FIl2gPPsxjS7SGbKlrJ+G9cPeKUk0yJwK/Y33p8edJ5DAZVCQZO7
iqgxZkbDxFfxegIW2YcFgtyF5VXpN7X4lpjfElE31n4UegXk3IpUWWyFKT5guwUNjXN7vfQ55JQ7
GzIxn8+7sMg2zpUgeq2iKQq20fCW2UWXR2MqgrS+T7rZNWhqQ0FNsJ77e/ZqHucfZiLn+WwAU1a+
pmb+DI1lW4dI5nnL9nJrTX5F4TyjGtdYWSQsYjZYjiKDXKkhAojdh1CIlRB8xlom7guull1PcZXL
PYhWs5/5cTyqh9U+4hUUBLnQ4lS81Itckf7G7pW4xSRvr6ix09s4ftGqxc0RXSiH8SKLDqOTHVXG
4fylQsokak99v2NE1SgYF/EABXP55t4lW8twCavB6Qu/V6CkNx9a8nB+v9iuvz1lbzE4TxyBDinc
enDC6Aq8m7auNvYyXifTg5y4XRoL8qSdkvZbPM4LUSWwcAUDj71SsjIiLZ3a+3UVypAkEuTM78/0
WzjOHbWamGU1AK4sUjyWo6+S/DS140CEtXqW4v/zQoJd462DWETNRpB+DWhxYPOcTRAeV8yO2mzM
qQ70yBZ1fJ33DpU/BROpyRjr8A6ttKMYg7fEUfrxj4PGdv1U/p28gQB0WMVYP1KHHvTsL6JecdtK
EdwnOynEWxy2upuXjjy0QsmYmRtesa7N0k8zB/qi6KFsfATjzFEFxZv3ceotIPv/DeAwkx5LitWr
e+JVmuQOXe+dP1rK/tkyLANnFxri/LyyXvZQ7JnhEuw5YD42gX6kduTV3zTkRtkP1jXfHRbNJgeR
8vROUZGZ9wrNHbN56iqilM3g5Imt+qU/HvrCZsXfAgq3f/7W/BaMO2SFRVICXids3nplqYfKutIH
wXa9T27eQPCvpGWqF/NaAyLtDur4RAx3rh9yeuprUXFoJ9K/heJulxZeGI0dlu6XxnwVLJINBnv1
avGZzK10a94Lx2v2vfH3dvEvpkSXB0paYMpIAuRvTSG4Mvdjxevf545Xb6qFMudYvqnzlfq5H92l
/eNCzttl4w7UMpQtUQkgFuj1OiNEYP2wyVQXil+d6GCJzGH/vzm8xUjCYmiBRb+iQFlDvmY+KBD6
PrI279KbDs2FfCfSnBW5IJcerpFqLiXK5s6kL8Eap9dzU0JmTjYNZ5xrN62FhXMRInc3921FYqIA
MVeV67legxaisBrJUPydrjprckO5/xsTJodO6r0C7xOhNAdhut5K9YBxkwa1m6h2+zgSrP/+pfrq
TVxwscaiy2UW11Qa2en0tMqnRYNwl3D2XrTPXGBJIWsfTzqLYu2xNh8LzctF9OP/cPP8NoafgJ6K
aAoxvzc48aUOqjHlgIkwiGRAPBDarpAdESQk7Ce/TxNe4bjookChfu0bwIUpms1kR1oG9Gfh1XZx
69XtDbdPV8GHodBELne1FtwURgfM6VQf8y+5K3nqVXVJWDw7WLciEwW7xkuPzE1SaFYD92jVxA5l
3G/ErWaRUexHn1tILt5MhWb2pABK74cBk45dNIc9qLIBSMvtPqAb/ya+8WpnKQq8ZUrgi/Qr0yFL
LrJTgjYxtUNTwXJJDsjwZFF/neCgGVzIkVMlqY0KNhKSX8zTfFkMz1o6+UWeHc/nKoI9M7kLosRg
kFywk6YXDwNp0JPmMjK38yACc3gt96ojYUUymCMNs6+pau5kdXEdWUaQjImAPlNwo/Iz2eUYmVHX
AyuJclTlg1ETFRNFCNzmGHNTqCCkGZy1z34kqemUs0jLb/9rSVOobBLdRJcq27bNRaeXWVVHBbLU
8fPoGn4DvnbpE9PRyfzIFTUmCtE4izpTHTCBz7430feGFiA8ZvYX0bE5Vn7kCwl3dw/wxjbudhua
qJFkDWj/m2EOaxCFoGDlql5yEwvLd8yF3wWMDR53a0FlgsjrBDzlZvnJ2JjwmgXmfYj6MbHT6UL0
1P7S93gOkLu9tEYKlSEs4YIgwwkzjyb0s1q66VzdW8ttbFyWUWDEokC1e8hezXz3YDfoYdKwz0I5
vI1DfxxiOy+DIZsEh1nkLfzL3ZC0UlOpAGLjhNlhCMCG4o5Q9FM9xJDD+dCxmwptrGLOtDkIyaAl
sZ4DTNMiW1m/19lVp93Lc2xLwufh3Vi4weJiYYSqi5WzY9DlEaRWvbrL7UxEvcu87Yxz8GzMS97W
8pDhg3eof+gNpE/1u9i6rqebPP67FEkGiiziwkib5SOeB5hPgKWQtYitx9mKvfNbtP/htFk3LnxI
Y6LokQkU5WF0mYY8yIRTO/o7c8yBjV9iPIEurgBUEEV4IuaFak2fsghZWi+jdqk72nhBaiGYXLnJ
TSgwcjfob2zkgsg0F/Uks5Jclx9T7bToX8/bs79T1KSoeRNoCHK+By6CrMbLAu7habqsM91Ti+5C
/JS8nxJqrzjMzs15QvV+Hk2QgjpZjMZj60ayYye+aSs3n9zViQ91EIrEMf8hYLxicl5o5CQ1O1ZL
oub1S6vMqT7MYBopPPZiIyYg34+Er3icP05aM9aElXgmq/ep9WOxqJMOl5H0+fye7cemVxzuIiuN
AXGQ1Vpwnn15+Kul+DLCP9vSC4XqPyIH4RwwwsCFNYdYxCzOr4v1Ma7Wi7kQTeMI/YO7u5qoNsIG
n5Fouf8lQhfdQYbETV7osssrTVDeOW8V5Yun42CVkCsEXBrdL50tpVdy4Z/fJREE9+GlZ/kSqiMg
8uZqNO968kgNQZVlP6b/zxHou2LpQGO0T8MRzCrB19y1WV82bewqFpqMvqjSj/9mEBcqlHGgec3c
bulalyTKae3+ShvRgPb5Q0T5qSJr1CtMSgEFCtLSfKGPx8X4lItI8PbD6uvKcaEh7zprTEd2hKzB
K6l+qELVO79cux/evyMe5dkPSi0jNB8AQYNfMvdqwBhsRFTiO4/++E7c4HDRYDanSUswxOloTXM7
58kpSxW7ShcbfI8eWMbx9KsGufkjJcvJIkg+SXqHk3ZUx/SkJZHbmcMlqH0u8GMfdT125kbELSc6
CVwIUZTq/7MBzKW5YQL1+jENUqkL/tuCcyGki+JCqhcsuFoRT0ocNErak+k0zWBL8qdMVpx8vD8P
KXAjfhJp6mdDl1hS1TZlkNWLkzRCIcv9hOO3q/LDSPGMRhW1B8YE9t36R43SenLJeOmXY+yJGmPO
Xy305UrdXNOQSszKlTlTVF53lmN2qPmtjYNihL0kgtHj/TeDV899uRM2YB1IwWXCrpZJTX60enib
z9WhoYvTSCPKuJm3ZNlVaM3XStrauqEI/EXgli/p5QZeHYxBi9iVE0cBlRKQVDqdaLxahMH+f4PR
WgQNHD18Mmzvy8JXqswuY8FbliBivrSRbDCGvJcHPJrhmz0KOvlzicaISu3tRvnrvLOLbOECTUjq
ZljYZwqeiTHgl3u6ITndB9oG3sSzl0eujTmxTCstXbFkmRE68XqJtMA1J8FdJsg3qMIFCzqOM1Uq
oGhK/mU2iFPNiEm0vs6N1EkmCmWGyNcopnfq6qgrjUOkq7TVBPFD9DNegvvG2GiZl26g8EEjtgeP
OJI9fJLu4+f2J5tdMyNbNKe+G7HQwkCooih4I+YucdkwJzOrUCOIw5skvNd1wTDUrpNs/j7D3xik
tjSc6hJ/X8L0R/fQaN/U6Od5P9xftA0Gd6jiZioaXSqAcRjQ4V/74dF8RKneNk7VTeQrglxxN8va
wLHztzFJHpVoHme2ZJYSYfKp/jnnk9/DN+I19NVqvgPj38N5G/eXUcM8qGxqhs6/tUPhjZbqCMxF
uevWyBnXG70SJd27gcN4BWE3z8awXtZp0fc40KEEOpPwb8bSW95j+tU+b8xO/wyO9AaIc7oaglpr
m8Ca5Amq5zo069A/53Sls9zI39PryKkd6WMPHxtQzhNjfRnBAI2j1UqZq9SHmnhxH9l6cZOToC0e
NEwon7dz/2y9rifnl13emunM1pPS0e6W2TZEKlC71/PGJs4VpbzMQplV+EB/bscTRCC+FxO05KOH
XMivInJBLtwnNFlVg309a/F4OY6Wq4XqFVgMkBFI3UWzyMc4nYImvIrS1su72aZt7ZKpxI8y7SL8
8z6vtz7EJZFZ1tHeXLG4aXMVxzeWqHoqWlruQphGI8qohKWlqux2tmolntbcN/F9WIkktQUry2eN
9YihJR1dQk4Z1Y6WF/is1ty8aYLz7rhfH3v1Fj5zlJVlldMBJpEgJraFikt+Y9yjteWOfEYJ2reO
IiXb/ZLLBpILKWtNmsXqYJocLI7q6054lG+pbaGNO/FFaKJ15MJKroGgdp0BpmrtYSHzYUa1uw9D
0Tqyv/OudLoxiosk1FgrpTGxjtLFdNJPhRd5SRAeoiP4GpzEF+XgIrPY/2/CsrkqXUlBIeukWmd3
2i3mO+ysEL0mCYI/nzXKbaZKegejSuRXC6Q9ErN0jLZ+TnVR8+5OI/Obs8szO6cKiedsApYy2PDE
Xwxl1v30Bapex/JJCsZAts1r0WuWaCG5kBElqTUXDWC15k63fhiSV4toyUQQXNRoJKmIoxF7lUeL
V+Hlb56XAzhLXcFRZsWiMy7I54kxLevIZOdqcmZQKSo2ztURFWe/DCT/PJbAJJ5obV5A6xKy95y2
+6ykj2a7OLVwMEJwVfK6uWu8GKVuYGvi5Euhe+EkeK0X/X0uNExRQVsjhhF64pjKc4rx4POrxDb2
3IZwMaEchzDR2TOA2dNvRTYejE4PqDJeTvgwiiKK74YkiKMPqHi8OUr8Ay0hc61lNW5lEhTX6zHx
4hvzEk1+jxNaAppvop5P0R1CuIxjqaqM9j02Ss7dX+Om/cV6P9/NTnrdYpqkDIrn8yu763/otFYJ
pgwpBg3fhr9otIzGkJHdx5hhnEa7xah/meWC/ROhcLFhGvAUrGtAKTEl0z6X/bdMKP2z/6GyMYWL
DmtCraZkAaj+vDg9+sbDL/lzdMXaIiGASm36kR6EVzx+jEpb63Ft2Kka5rtaPnZCrlN2fb/z+g0A
V9PWTC1VagqA7hReMeKi0DW86bvi4OnLFd2D+8nEBo1LJsqozGZTB9qEmWDiQF/4ZLq9XRzxXu/H
gg9X5lbnTOMixrDKRTFZAMuejNypR9OJOurhy8irBA6+G5s2ZnGhw6RS3JRsEfUsILI/rp///ACh
9xcf91QzTJygtweoUPUGU5Wkd8r1ukTyalkPhZY450H2lmsLwhnR1BDZoxJAVsinzbphD6phx+Pk
VOiKVBLdPQ+3G4e2eOw8b5KiJC9R2+1UNki3WnYYDEHsGve1N/hS+yJIsdgiHmGRiVzoq3MiZY0C
E6vlMOSnGhpaS/5XJ13piqiZXwTF/n9jXas2SzGasE6Tbhb1emiverwrE9cyBffibo/Idh25uFco
UlyNBpAo7o8hKAKQWjlSQA+iBord6u4WiQt+ckKQmo8vSPQESlpkzNrp333qvySQ/OHdYPGBL80H
HWOCwFpverc/dgEbaGrs8iH6anjrqTsWfqc4K7WHCxGhy26Q32JzMXEgharMOtwkPg5ecsih9h5d
aV5yjA+phya9P6c9IeoWj4uKRdSbBgZ4cBIs/WCMsTOqMb6ITdGJk3cC4haHCyNWEoE8lrk/i74J
+lTpkY2W4HvnKDjbe7fKFomLJSmVu0ZOmaeAP4kd7fEif4aW3CNUBQNRAXTv4t+CcYFkLcIprWuA
DdX3cXkuxmej/3beIBEEFzhKBdJQbQMIXcY1fFmmoBgQ1PwFAYNyAYMWy6ypPVTpUnLZ1qf2IN+A
xnKND+ctYSt/7lxx0UKzZq2Na8BAMdNJ1Ng3LJElu7e8rmN0RKOypik6Fydys27mqoKf/ZJ5yMFI
l18MLmOwslyRYBxb+ncGvYLxzddWmJSRwsAM0H3g/rXKEy4rO1E+nV+43f3Z4HBBwYpNI1UK4GTS
5PUWFo8S2xx/VuGNKrJJhMUFBBSO6pIMwGrnByufbGPEaHkYRNXomZp33i7RbvG91oUKaV15BVh6
SU+MV6q3Rye6JTbI2p1QkGTsFo5NJOIGPgUwfckPNCEALZqeYur6FzEiqO+u8MCaOZB7RChq7cxN
0Ndrn7dxbz23oJzTL3FJx9oCaKsSW5mpE8aXEwU7pwQua9F84p5DbsE47y9KBYQnhIGZR02+T7vr
Nb8VNq/vneMNCj/NpNEmj9MeKCqYETH//NQN6+P5VRNBcB5fpXmnVTkgQK6Cd9TGTSZRd7oIgnN0
cN/IS1gAAiJyxsFUaXERLyoVbP9e9N6uFXfvmc2AViQJMY+GzyvaqQxypyoP/22xmKWbfM/EZ8VE
mKioGZ+09Nj9OckNUbc2MBs3f19SeqtZoAiE2v2npLpf5ochdD9igqXIuiqDaYsvROSxMetaBYje
uut1PxXNyexvw+vf5y7RSjOSnLb4+436mPa3EfgNRf3n+wf9FYL9/2aV1DaTsyLTQQEFmUq6nvTm
SgGpkSE9xOGP86u1GzdN+RWLCyoorGpWLzGscfE72l5nhuaXyD5WJb+ow+GYpJqrjJUnd8mVpuf2
1Ir6t3az5O1v4GJNv6Bk1Vf4DdmT7IDj0AzIk3HQDhHILEYHo0AKGjGtp/RO9LaymyNvkPke8SXH
1w1ez9nX2+zLjuGvF+YjfoCtOvXpX1QO2Bnlr/ktHheMijZrVssyINoLPrYXPQwJEshedJw9Jglq
uLWoHrgfm37vL89/CFYpfawVIKp4mcOHsR1mjwIXEhnFBaa8jVVpbbB9+WUYrI9okHSa7+tJPaWH
fzWBJDKJ/f/meChm16lWiE3L26upr+CRogdowRnnGTfaWGnGQQZCq/7U6E0SDbahCmpiIgwujkxr
I0XrhFVbW0i9a3YVHpvxx/mtEa0UF0jKSmtni12v5rxeVXNzUeet/98guPgx9wshowozZDSaQeHW
yFfBvbf7SrM9NFx4aFTDStMYEOTr5OSPkg1yKbTg1oWdVHZ11BxnOfSiZEsUGPlPdykaEmNAj9SL
BCQEfO0IRT5qy5jqKIPmcH4VBRGfcnEBD2pZM8s4pTokEiNVsccyCJVnAqHbWNA1sp/Y/Q4IlEtW
mmoE/Qk7rdCKVuXKSfT7RS9tqG39N5O4qADhNSMFxzpC3ao4/Zy5ZjJ7Uk/RFJD7eTEL4ASuTrmg
EOtWXNXsHutI7nayelFWssDVd2tUG0ekXPayjj1EOXsWvY0eKt6rH86Kn8upb+lZjWaV9RD3Y0Cr
7qpeEvf8cu6GC0WzDHxtoHTK8yhWYRXOOQt6JahWinttdoqPDK5DL+k3BOcZxZwX8loCop4v0vW+
zY6NkI5hd5s2GJxXVJJcguId2yQH+h2jADNdzP6ipnIM7Rz0yanTfSg730ByngFVudkoCkAO03GN
Hykyqf+2NZxbGMZaFB07UYt8VU2HtZ7ADiksNO87gEUVCr4f5R3LZQV9xqzpLVb2+iXnFrvS4jaT
I11pJ5AMO/mVVfrKj4/Y9huVT5AqOVllM4XLx/PFrHi5ckpEmrH7LvEKwcW+Vu/nsSwB0aw3S/hd
Gr6cN2H/Y115BeD8mmhNpCUVAKZTGNR+cRV9Uu+b3u3c2Wvt1IupnT3Lwikf5srvcr0NLOfqo6JM
5VizaFGis6Dw1kP93B7mu/VEfQyARbboEhEtJOfoNNW7LO9MfCA215oETiv9z4k38fm2MYnzdFOP
siQq4INj7PYQVVGCanwS7BbbjXPLxu6vTXY3QYyGQqSDld3CgLW05LXHrl0m7j18a4V07oJzxT/r
6msX6S3BNpWX7CmvNO3YTZ9lBZNzk8tEmcJ7eXGJ4FWPpUXnrOTSpkFfVz0pgBov1NEl1ZXy6kAa
aHIvp1S37EURPYyJ7OSyKFo0RS5T7F2SX1N6q1heGv23YMGnTFOTRrI0YOv67vMYW2hvwYCDaO5g
N3959cF3qVKeZsmgY+WW/IDPKVuNTpZ1G4P3SeCIgvPLJ0qLNWdWpjNHxJuy6g+BeVwtPPOuTnoA
Qdf9n6v8vjlclIsX3YBXSwouBxxfp0ZPrT6LiARFkZBPklRrVMwMkmAoW44uclon9kvZDi+lEsFw
cStM0+dOlQl8fT+V3mwZFzZWkO7ENQtMncdoMRNvTh08eUEvOT3p18mzYON2k+kNHBdBJHT6VakE
uNXo/KmnNyDecbM8Pk7Z4DStAf3p8lMEnsqgr6TTpBfWQc2Kiz5UTsswYvCTep1F3XztnPO/THDo
+ceR0mittF3gutOY/VW0NSjF9Z9ZmftULkHknwdL2wsgd9+nNyGbcoGmmslABwvJiXToL8Ffe8sk
YMtrNLs5YqJXwQ1EuRgj1V2vtRliDBScu+FLNCeCQyk4/Bp7G9xcDrlakEabsbWpZgQpRF/HKXf1
znBXDASd3ywRFJeWgP/BrNuJeVGvnkBoGttruXhSKn/vK5ILtkkQnDUuRRlBhVOuNcDq5bo1H2f9
IimP5+1ha3/mxtG48BI2g1akbG/AwXti1Lta0B3Tk+gZUxRjNC4LUYpJndGVijD2dXSTe/T2ulnQ
Idvyme5ReJG5llt/qJN/4+YaF2JqdR7zuWWe53ce43mLXar4K1iZWtDSMIIffKBdr51oVEyQrWhc
rFnINOSWAmtnkO9k0ONSDH90Vq9yp0PU20RYDNkFxBeAhkcFIr9jiM5zKAY1KOogljJ2xcRbIUAD
E3XklI3iFN/Oe81+hXSDx8UPkk2LQckLXhiAs8OPqr/GwkYdGOwky6EabiE5IsDcDSMbTC6MNGQM
oYYMTPapw9Se0tFvKTpCJpcRz5WfiuRGJJMhMPQ9SfTSmTFhd2OLu3F1qVc+9AeKUnB+qO8+JGKJ
6/63kQo/SRMXcrq2vxZWQT966uerG68umFAwjtvCXa1jjRtKVA/eDWsbWC7SrMWsdSuDVVPtuZKk
6iSriksgP+1gCkVUHdy/+olOTF0xNDAYc+dybhYzzGZcP9bD5KG8fqAuvWHbyLhpRR0oQjTuNNIO
w3G5igoG41SdrpVDZFyOUFhnnkpqr/0QlQ4YiX6bxxVY00QdJLVkt+sFtH7wcRmDdaP6zJIp7V90
4O8fjFc47jD2GT4ZIgn2VaUXm19C8pfg5LFL4N0lsbGHO3lmnyZ6xp6YJ1kKMqlyLYvYWp+eMq0+
rLH+NSuhyTeGX9K2d+eIuk0X25pW3p3/HQI7+W4IRY8nQ0VhACwIyzUFVwtNIsGNu9sGttk6g7vf
SU7kSWEYv4IMFCtuxxNTqv+I0CU76r+3zeDOnKXSPDM1QGWVHoC+b85AiRs2Aot2c4gNCnfBG2s6
JgsBilldLF3hLKtv5JJ9fmd2s4gNCHe7y9ogdyqrxU/m5OrplaH+FSbf6vrayqApMV9Z5OE8oMgV
uAASmapuKszl01S67CNiz1n36TyEaOH4qDEkvWyMsGkMfW3ObLN9bmJRoiCyg4sUlbVUtcZCk3RY
/fIW0dYFu6I/+abNigziMUNRMDS4YIFSrmLkPcySA/OO9cmZ7jTYWsAyhdCZBc8KwvPEhY6xG4wi
yQEHHl+m3zkeptvZ+XeCDiLbTO47oJehbNgrWM3OY5c1HoRO9MhIksegDETP8ft1/1enN7lQEenx
rBXsfZoGv7q9DU8LGIuTqLP3H5IQxpOsUEs3+RbpChqXtcJqAC9JLGjnqHrduEi1HHqBMuWMOq+o
ALZ/ol8huRM9NWtS6ezTIz/2R+XQHpiH1MFHuDZM8grDnWMyk06WF8BkXWYv9IGOll1Kolr/fnbz
isId5SlVprph72hk/CsOwack3URrjhc193zI2D/NrzjcaS5JWY8lq2hEs1dZ4CkzBHF2Pya9AnCH
F2NIc9+BjtUhDXqjvlSKXYpGxEQ2cAc275dVKi3YUA29HRpdoEyiTd//GHzddb4imEpNT1cKjN6d
vJeH27uocqbS6b7MDksDkebeTh8ht9j4Gl8iVEpateTla1q/D6PxkLWzPUcfKoZvbONudYUkfWiq
rJrT3bcdhkCib4khSIQEbsDXBOO2VZYswvqtzZVZf7U6vx8E1bldCKqDU1OGDrDON04ma6zWnYGW
L81a7ALfA6ZWubQbP3JiNjDMGzeVG02pJKVVWfdadd0kT4YmaKfYD50bAC7AIMMKx2QFQO9CT+FJ
PWRXjDfffMDXVKCj4Hh/PgSI1o0LNZGqjmNrAq8Y/pLHq1j/rCveeYj9a+5F1A55NqS6uIunSGsk
wqxguJy6JxVSChRa32iGuoDQhiuaWt5fwQ0a59DqJP9/E8LkZNfsszv2JYe1PDP59/yq+gBPuqmD
0RVuh57Al5+z8Qiyqm1KVxzLSJbdKMV7duxpxD+/hLu7tAHh3a6Vk45IUKCLq5sULAt0dLRJ0PO+
e4NuMDjPs7QuGVcKQ+assg3lIjeO4aTakGfFJ/VPWTotkmDp9jvmdENTDHxYY/k4x1CyoSjWDE1k
5E5XTgqoRn1sFzLKJQJroRS0mBIjNvFRuwhEzI+7d+wGm3OTbFg0qTZQQVin2SZ9GpQGlEVb86KL
6Kfzuye0k/umoUtmVZUWsvIaBpA886l0lcO8umw8SMdJ0C90n0BR2hV1eO++IWyM5PwmUiXSZhUW
ONIpLe14GFPZbiCkd+wx4vA5RGfVTzMbIaR33uJdXFMhrFxiYKKWw5Uqbc4x2oDJzEw6gOFhcoZS
cSeLuEkHjhdZxDe4n7ZvADnnncOSmksNwP/NMkYnggFuRh4uym53z+IGiouYZmyOTR8z22JvUp+n
OBC2sLDleVe/2EBweRm+d9s06wAxRxftONirkOx6/0FlA8FlZiOKzGsVsrBV3jLGmNxPAl33mu/T
d/ZIzfTzRDzyQkwuVYOjlGgAAiara7Gib6jaK2TzWCNB7kgYtv9YGf/VTL4z31qLRbeYX8yDrYMo
UDmguS85JcHiU7+6adFw8i/6Y3djywaVi2udmYOZun/xxuZJ9jr0F3jfZ8gDDkdy0R1ANRuI6VEF
Z47XHFnKbiIZ29G6+CJZh3a+N+agtp6VSZDN7d+wG/O4cLZaRtStA5AgRmMG1AFdwhfpiQWyyi0e
xFFMcOJ0LppEiCUysYBn0B9Jm7vafCcPP85HLMGR4yu8WUzJWLFrHMq8QdIN12TqBResyCu4wDGF
Idg32QU7kEd1/DvvrqvpthDl2sLd4YIHe5xtcrY7+tfBk58UO3WhU3RT2skt45n/WPP5xhu4SKJV
05CmBvDYcGiL4dDYJaUjPf2qLVTP+No/v1VCC7k4skR9vC7MwhEDc7bhd8FkeGiiHdBhj+4a0w4d
YcVQ4IN8LbfvpzKKmA9aIZ5wmuxgGtpTotXfBLYJnISv5zZKsWB8gd0unzGS4aRuojuG98JpD1nT
1JaO3SnxhaF5HxbfHYahKrLBs5KUrdJLEbtxKDRT6pvUh4ahXXySHCZP0NqVG3uRL5RJ2l1US2F8
TIZpYJz+7deUJal5lKrIwSz6w1juu+RTH4ne2kUYnHvmaBeyMlaLMqugye9H2dMTQUAUQXD+mEDi
vMpjpHdteRNFx8m6kunxvF/sQmwSOfb/m6+MSlUnPZEBoaX3YZxhFPVIhc8muzFwA8IFKDRmSr2V
AYTcxY/ZRXpjgM/NrSa7P6FKjmpahKKa998M41xAna0wU1tgKlnha2F30U+Gba7F43mY/ZhhyNBu
h/KoQfiejqmtjbyjwEnMX42nfvG3tNrhgJ48bFwwPRuCG4U51rsk7hWRb/JomixBJzIixtQTZ6Lk
GK5VbUeWXNhmP9t1avpWQT9yx2xA+cyjKqYxUmCmqkM9qnKa2lUTyMzEghi8m2xscMhbf1zGjBZh
zpaz9+sco6mlF+mXeljaYmGW3di0weLSjUZdU7NvsJCz9WmefsjFl1Sz4040mLhfptjgsOOxOWNR
GBvLqAOnBJ3MyyuoX14od7OHaq8vykx3z5pBVdNCK76m8wSp4ZT1+lwkIM+qjjR+moRio//g8b8R
eE4rzJv0yWQipC937F5GL4mff2N9f8YJXaKBiCh716DXNIBvzFGKChrO7FJeWvKJZtm1bknO+UPM
B0HZkqGkq2HuWyVU1d+dYaOpp1zORj+enpevo/Ws/v3nAESmqmJYumoavMhQXbQ0yjEv47eZT1dv
lr9oc/DfILgYW0CkHW+PgIhTe0m/yabdC6kl2YHYRh62Tky829BVC4UpPpeNZ5paEC/q/Oan9nm9
zDDxM2OOTf/8Im0rLDLsbQtFQ78s400HX/xcCB8XY1GhH9f5a30AGdg4u5ouGmV79+34YhM1CVIT
WSfoRXp7OA1MWI9VuXR+fMmeysYYwpum27jkcwc5owTdWMsHdkpDa4sB+WMNdUtm9iYcpKNa5n0c
dlD5zgsHhIEQqonD5nOuz9bDnzuFjjYoQzYsU1EJF+HyNKLm3Oa9D7bzMpjbGV9VeTH4cqb/MWsl
W0gUe6A/rONxzrS4ZIVITaSsI8xKLVu9oafioFyYbn7RazYFbWXmoodTkLzwoeEtpMWrQdTKlGO8
SOr8em2/TY2e+GZqieis9kEMDSRZqCQSnfNCvGHEWjjGvZ+WV0S9zEQsi3tejsjz++9zDtjVupFb
Ma67RjPtzoj9fiVuMSr+eVdgy8+fXV2TLYtqOtF1fmbTwFNMqdTo+FXUEe/OYToerCy9aq1F8Ye+
AT0XhTx9WhfhZZvOs3se/d1L18tWbeC58KQrYAEoVMBDALPFrVF4EDB9riywGFlBH4AqHFOKoq8P
tjW8zbgHVTRWGaal8MpTfaT3k1r1nU9MC8IKVTw0XmXE3eOcqpdjmmtHsiBXO2/qnr9Y4GKAEj3q
lIQXr0OTiaLPut756E48Dul67E0RB+iey2whuAjSFUVWqwogVP2bYnzJzGNeiQinWKLFrZ0JEmtV
RVsayF1kzu31pgwTyAoiLo7Fk6kvsT0lRuH1I+1cNE7EB0NZQ7y7zV+mOiovY1IpzhApzQFibaPg
DY5P1OA8+IqTFQvHz7QQpN9GTCmW41Ur6t7vm1E/Vv0y2ZMVJf5ck8xt+/n7+R3chdNwxRFF/z/S
rqw5blzn/iJVSaKo5VVbb14SJ7YTv6iyat93/frv0PnuRM3WbV57pmrmYVwlNEgQBIGDAwxX0jmv
mWP0YD7F8GSFHh2oNridGrQAF1S/Mn1+K7RZtnAadVClEAM+QCHcOodSrEe92jf+Mp6s9DNRjr38
cF2fy6MPEQYavAwQsuAi5TwzemfHcSmmxjeM3I0C1dWr9tSOxjHNpUNshD4chmMWQn4otk7nJnQm
lw8UC9NMVKuF3BkvI+LnXuLmTnjLcCjVEQSon6+rebltEGfixFmo+VCQ6J1byaBOmNynjw0c6cmU
7mb6gWSp00ead13ORQD8umUrQZwvy8ZwLJcAgjp/9GQv9YZT8fxDRz2p2+m5LfJil6f9XC/OQuio
VyiswEIG9Tf6golS2oso9XrptM5lcJdQUc45HTWopI8gDMj9LBGcqS0lYOKAHSA+wGnmNqcOzFgn
QwQlSPlCcvSjl+Nc2kVd14KrZksVVP4o8k1ACV3wkLam2UQhhj77Uan60oiCwNgLLGBThIm3vm4i
gtMpd6CSScuNrIAyQZUq0240yxQDIGqwTQvuko1VA4USMiemhZDqoo456G0eTiWt/SLDYPHAVZPE
UYQ1rktXjyBUVVR2X2FrDE6dIlbyZZnM1pcwRqgJ0301zt645JifmNhDndhKMDlTUjujIlV2Y+Z+
LFcinNWWqiC/hMM1FR3BAGcgC3ZyWhbcN1Z5m+v+KL3gyhEc3C1FDeYi4GYNKMvJ0MZlbIjZYMjb
Dj0Q7rQ3Goe89EAjZyAtyN8M1IejMNbyOEdh0iHoF9oyed0hcyO4wNCrMPceXKi1H95jDjCCf4GS
WwuJ2RN4+yP7iSCEu73m0gC9z5h0fvy7R5fcUX/tYyN34IOYQL9VgoArFXKfb5wINF1jWBZzvyYu
6XPfG7fSoCZG3/q0r+0gLOxcNAfzohKLxXw9chRbh1uZf0M3gZaHFDh8vwnd4mD4id+cYguATcY4
Jyw+bCiERn+KrB7CDvQycSHHuCx9S5qx9ud8Z9yPma29LqPlYPRMhzHyXo1VfGvuBiqeCWX2u3oZ
EnmM9SEYar8x9w3QJeNeYBsbN7KFTCVeSvDFhLzebCsBfWlp0tIaja/c9x6bbsZG2+IhCgAlkLfv
eMCrFtwWvAreN7rFD6ksql7BZOW58S1rwcCEwcbIb6fDM+c9aq3ksM1cqYXe9SweJMiJCCsdSphS
Cbz6YXoAEzCbJxp5IpDHpXkQhO8KIRZCYxMsd+cSqVzkJilwyeSyY8WHVNSNdnmI2fcxbR2nGG8J
fqNKifTToKSICjGTV0sihwzWJzppAqCMSAy3cPqSNp1JQHozRse0/0i/hUYh2ByRCPb31d7MUQWe
0AEilOp27N2+AImB++b9Z6tlqoqC7BqyU7z3QQXtdf65r35kZWPGJZA6mQ0SONYVL64bbySNwHIO
hhYMY9Lg9DTOO5hdiX66PgHc0I0+60fWuGM5KpixRrd6yLxsJxqJsBFznkvkXEOkJD0FIAxdgj8W
f4YbAsdP8Lk4MbiBREGnKEp7bPjbc4mciffRkjeLhAtZZxzoqZfuMBp62bGKYbejout/40CdrShn
iRYGmAdlBf2a5Os4n8ZOhH9kW3L+GEH6S0FDINKvFjF4ghhDmYay1uD6/tz95Q5deoxXjNEVlW+F
J8u4MljikuIJrWm4Qs6NPu+roikkufFTiuTlc0id2fAFRr+l0FoGZxFxa7bFZEAGcsr/Gc00yd7s
JwB0im6mixrGH40MzSJYQeQWuCNWlrjfwXPS+EXoFQfVS4B9jJ5lEH8B6S/GnLDP8buF9+p/xPFV
8Xam5dwhWsNusQnsaJaAnat74TXPFulCDjg7Xr0H3grc22rClEJKc/jx2lOPmGTvd3v6MoFOrwHZ
XCuooW0eYk1DJI+XuCUrvFfXO8NqzapiD8fwbvYQRuzBNHGHFrybkg2Ne3t+FGa4kscfqj5hQ68h
r032NXVNEfBkw7fjEUSQxsYMW+MinpYwqEWJO7XxQ+VIItvKT/TXdSvfcAuIVijAvajK6BcgWD1U
h0gy1cpPJIxJPsjB22+ns+9zKySpcjObo1L5WW/P/aH+qluCK3Zr089EcBcgVk3FDFOowDD+Gtq9
I5dNQ2CxOHt1lG+P8RCVrJaMe3QgV1BaiwmVGjfYxScCmshur38iv1k3QSbumN3cIhW5cewQsuM8
woPKFWYSASPpg1Knl09x8+m6CbDUA3dECeJioqoa8mQy/7QogFsBZGrC+mn7vMVACUUBbcrX7qXo
CyfEjfGvxFlc61QW1WkK5Grl1ykDYNZ7bYj9IH8u1PC49PnNGImYFDZ83VpBPruJAxp0qtRX/nxU
/MqfMKDKeg+xP1w4nDex4HlUVoXkLnRpTPNmTssKnB+xn1eKh36024AABBR9bjPJi6X8g4Y5xImZ
oiVEfc9JW0nnTtoIEgCrtAps48/O0N10eQgqXSBjwxRRLNQQl5sWonP+idilNF6moKt8c/pcmwep
frluG1tn+UwAd7ZqbTKTUm3gjg6S+rtEjh/Zv3zXYEBVYP9vPc0X3XXYNqS+gWSnKGSgXsjFErSO
jSAPKrgoNKC1u3Q3HYH2ALJENElla/XwnmHVO+T9LzLRGTSLzbBHh2/T21kV2qX8TbB+WyLQCYC3
oEwBBuMTMJRImaJIS+VTWz2mdyxuZoG6cqRHAmiwuMtz44YCQz3A4goKkvQCCKYCAESksWj8qdkH
GGSh4SIROFy255x/OhPB/NfqgaNbTSYlKkTMfbIbwm9spOJIPgRpJRD0mqe/JomLwVL0Y1ONKZPd
LKBEKD/KTqTag6t66Es0bEbGIGU2IDpO8/A/hIBbmwf+Q7x2DdRFLt68YSxnoVlKNS4yNtantZPk
a+RXJ/keTX5uVz0Ed60okBbJZH9fL25gphOqirWvgDUk2XfDQWCRzOnxa7pWirudJXCnTtkCAarh
lL+LgwaOkmaPmnVeAsDFUgeiUHrLJNcSOR9CzQGFpwoSZ8zn7sZjCopjWWSUW0JwijG8FQ9jC0mK
83UDvsCSwPQAtdhgzxBp3bjz+kzQtb0pRaEa4J0Ydmu8Fn1XuzOipCwHLZJkaCPq3a6Jo6c5Cno/
zRT94/WN2jplKHkSIBlUFa14XKCutYVa6jm8YEvmSvU1KbV+NhJpjF1mNvEpL2j+9A6JlqYBS0Up
XAi3hEOSmGbeIo4qpDH7ZbRIboZdmQJk1ytuiG46wfFmfoKzRGwWkhhgMGW5ac7PZxWYqCf0N/sa
DcvjYEzRTjdYiqGSQ2eKasUtBuWhjOtEUOrdFMyo4IEYQwx3UemtpqVsBlxqVhY0jjLXrh70x6mW
jtNc/lSyxrGqWCBzAw+AITR4G6uoeZo6QAnnBmrlbaOqIa5qCgcGOpmj6tUO2HZ3KqbVEK96Cf1e
EB1svWExp0QF0gHpTwtGdC4zihI976qkfk0BtE4KIm7UeJ/+tHOLpnts5YjOpKnn0pIlGOZ2gDT9
kSINn6NdEDC5Y+WZNstYZ46ozLtxGlHFMRhUDnlrHPtzgVZGyprmXe0v8vDQT23pNqbqxaH5eP1g
bGpGkBg3FCwj6l+cIJpEhdot0GzwGTVPjZElTvSdXT+KFx377+1p+vrvRPL5gLyNSvSG5DXSX7PT
sIl8rvm52JPK0e3ALrxxb4gYhTfV1DA/3NAMNnGdD7y0siMo9KmFX31hI1PaO7JHLcCLVXvJQErB
BiqJej6ZF+N9AIwGjFEg7QYkhjsVkj5lXYxBJv4UPRb9rYly6ZzaRp/Y2ihwb5vqUbwI4E4Bf7s4
gaSbpjpAmsrPG7u4CfdsKKXkhbveV47FN9lVhQ1uQpHc1ZeUcmvGTKR2i56pEkn6zLU8ZRd9Kw+z
m3hAAXnXDWfrTKyV5K6NlhQzQIuQqNBv8+RX88EU3UybbgUJEAawYKeBLxVhmnaXpXKJTYNtsmyV
fkhv0gNxcgS0osbLjYCIwmWiQIongXZRBUvSAo4t6rFr6T5WbtBeen3BNh0zbiDcBTJyRypfh63I
GJWI3nNEeeB6/PrKCLyr3fRQPRGHeJGX3YqIeTfudrxtwNmmgNBBBnrj3HEZNXLpnRIXfm+4ebjv
x8qWwfY6CPt7mMvlj5eJN7BKLIhCT8q5oKJnzF4Njhdr5vxDi8JSMeWhRDunCLe8lUCHWn+lsXt3
FR3pc63PqLfluG66Q/+CueR30ZN5L7vNLrBcwbaxNbqmGu+TrSXKawJhg48VfFn2sYOJ76+anYJC
IG3rVIGQycJLwDRRT+TWMau0pjQWkvuRCgZB9ZtSPunZl+sabclgWXQLdxr43PkKWwho5zTWau4D
9u0sACgZcX6IckFZYFsKtYiimLA9PiSQFLrUQzXnvlEOTqk1RyLdGaQQHCq2+Pzm4EDhUKE6BUfB
fsXKEpZQq2fkK3Jf79TaHrVWttGd0tgzQG0eUcuTmjgmsIldoMnvCHp0MFcAzYYoFrEPl/VZFHMG
7yhkT5Zdwc0z5qHyyxKxLngMarMEgd3GWT4Txz3YYitu1FGTIa77aGhIVAy7eAF/yuBfN48NPwhE
OPDGFqJzgCw4nzEqQV5gyhOaD3SARcByOuFYXxexdV0BSYYJZgqRASfjA+MgNazRlPDdBO9t6sdH
/ZAlmGE2uo2du/1zvV8Euc6t1VtL5FxGHwa5NmA2uR+0AABj2iGgDqUCGHqU3nba0AqMg51Tzi51
HVAbsCsqeMbJnG1UfTl2XYZHVTk8VsF9DqpoYION8BNVn6+vpUgSZxZRPSfRhPebL1szsY08cfRs
ctol3emV9ahOucBDbbxp8KABoImyrA8s8vzElbGc16lmln6nxraMMVHlGNtaiXFRoeqjHZBOgqXc
sse1QHb1rI44VQCMBVVA6Sfmd9n6lUqCCPg1C3yxVxpBydmwgAfjQZylKcVyX+GVplRDaThJRFO/
l8Yu8eRyQr+7DuK5UzCnMmZ7h4Pe+OACBll7AwwSxiDUo5m4pK7l1sY7uvmlRr38USoH7QuQrlLo
SKU1uagUdcnerGZjdAs8IKhNMOrnCaxyfXzbGVIQg5fAmu/bIMju1AVs31JEu5MajU2+N8rK3NdL
NYFsrLDmkzblOnHb2ZATW82q5TdRMSzXmQKK/wt/JN2pU9hZHmpi9Seqkyh2LH1Uancel+ll6iJs
VBoO1Yc0sRJMIJjytPOzSM1dremjbwRgLmMv1YvxM9AXQEvqGbN23CTQ0FtYxDlVTqBv0p+zeaa/
QJqfhjt9Udono4m05TAaNcUEYsAHnzJF0t1eCkl6SqeuR7dxmoRfq7A0H/tmMDAAgeb5h2DR5cau
AjN6UYOUaq7ehMsnOc+a2QZjl+KRUQrLXdomsleVbYwJsmZa4X+gOHw3UnUZHE1NgtYZ5iL/TupW
0xyVVH3xodeGrvOURa6PoRHGKkYJIkVJpXhOdn09hQjO1SiTBedjKzhB0gZwI2Q4ANlSuXihm/Hb
NXUuEZyw55TkpTe4EFiFyBERQW05tZUofkaG1UpJLWkQhVaeY41EeVdhIiPtP/T96Fx3M1ux+Fot
HvEvoWCeKf1UvkZ48lN1H7mWw2rHyqM4Ft8IHlCX1AnKUrjTkVM4P/NGE7SpCQIWH0h8C2NT1Olp
0gX36dZGIWQAfhsXEPw0X6Huh1YvhqEpEdgR30LCnM5u52UPbB5aXArMYsOLnQnj7p9FB4ivmiEs
CzHlzcr3OQlFCjFPyDkyAwUaiiweUDsX2IgJoV4UhyVwCxjXzuZ+2JJTShgnIfuFl96LWFW2VFqL
4xxzqfeBmRlImifLna58Ut86ngXlGeARAT5DfQFTdPgnu5oushoqqLGjr/ApU9vMlkZZED9umTVy
7voryEk2YArnlgZ6xaRdpoTh9hggogBMQXrUUXFiqD0h8mdzh1bS2IFe3WXNBPR0LcUMfEHBmwTi
Vzvwh+PkMdabWpTi33APSCSpADcDKot4jruqkUmi+qygrDDkj2ZAvhSp6lCttXElvcv0VqI4WyD5
iIb6ErjteMbIGYy62RXPTeXkB0ZWafwU0VBtBD1nmnH+gUYGtfoCmjV0J1cv8ah7OdoyFfNQiOBT
W64I64cGU+SO8JLm3LmhTjHtYhhINtWmYSfVAGyxWaT9h65Upv11L7slDDkjdMsiL4ayJNN7ZR9A
lsZpMAXIo5YOiZ5L07bCp+sitk7tWgTniHKFjDSOIcKK2vumKO6tWfQy2hSBlAMeXkh+WzwlvpqN
NAv7ENhHUmUupjTKGDKjCd6Xm+4bAfY/UrizFOUj+L0ZcXhn2WxEuuQl32sMVlJvxKCpbY1Y5wuD
nl2geyt9GGaELLVPZn+ix2Y8vGNTsN0mXgtok+YTXeiUKmT0VmDF0n1dHyJRsm7rvKgGEGasnESQ
WTi3q6aq87pP2O+37sPirkKbUGF6gXWr16KO702PupLFwzyQ3B6luoYsbceAWOWu2y93k/Mnhd2M
9vWV2zQDoA+BqARA5rL00EaB3lkxLr3kUNuA/3vDHu0Wu9z9JOq62jICVrxn8H+U//jkfKMHVlx0
kIQ5ql9Q3foyZm8d6MauvJUIPhlPFcwxmhVcqYNyo4NpXfmsiOjHt1zMWgR3KSwJCnoLstP+RGK7
7O67tLUVEZxje6lYcp+tFZQ6t7daykejAim+ny4YRKGmtLD75uv1nd9UhODdpqKVwMA/5zJ6ratK
NF8DKJ4816HTKk+T6NhsGheiJiKjtQqz1nmYfTJFWqi3cJaY3l2hgh16liOHruwzdp33RAfosEOD
N3qFUHrnY5FMAp6iViaUlnejx4CgzYnc9i7jWrOEc8A2XMKZMM59ontdaWoKYUqDBqjiJ20e8+A2
lhyZiLA9G1GPiaQwghAcU/yXM7kmpYExpmi+AKNbOzP+McAzpwedLSToBYUA6w3LsMA4gMgeWVQ0
6nDyemXR9C6N0Ac0LXZXH+fxVCjvUOq1LV9RVHTnEJ48I1Gq3FziApgN37AnF8OljsrDH8iumIdv
UyPk5P4jjJ23VVyg1CjoSjqKdAn4aID1r4qnYfKun6etpNyZRuxHrITMiGeSMMoQGXySf8f7ZZ8D
h6yj9sg4yEwfWD3Bm3LDSzA8FFKnYB1H/yx3KwE/NEyyFNa+Ee6U4kM2CVDBgu/zNxFK/pYa6Pi+
0h0NcpupIgDqhmEj/ACHBiqLFgYtcCtGgkiaUQ4BaO3GREAfH1MnZEV2AK5iYX1qI5rH7Fzg72Db
KJ7yJRZtUNQ+02DVFsgCm8+98rSkz33sC6xgS6e1GC4+RBFp6KY4rv3ooPgMs6O7rc9mHaM+5byV
Sgr33ZlOnAWUyWCC/hA71NbDKZaXD+XwBfTjAjvbqrytxOBtfG7ZqlWGiR5Cp9pj+4SU9iny9Q/N
iQ1oikAo2SuOqPS2dWQxLBdDbVFR1OD/zmWCHShW5AzgWg0duVORu6PxMmiC2QebQkB4orAqM7At
nAEahRHRzASk1lz2aowmmdQJqk/XLWLjomC2/Y8M7qIYlCiO5AAySnrSdHsK9J0EfFWr4R0pcKoi
dbg1m6cgDLoZooIM5Y2PcuXm+eG6Nls+Ya0NZ95h1JdpFI0Ayw61LWvSjdaIsPvsE1wa5mzBOKOu
uspC4hIiJhAc1sNjSL+noGvBfI+Y/qDWr+sKbbmFlUJ8DnDW2o7gxQXscRqAhS04ApxmDyChwUtP
QBYh2B4+BTiZkkyTBdujRJHqA2RUHUyifc1iXcT9JpLEnNTqKmqtbooCZghzHu0mdLaZUXoCeiOz
ry/etjXgEsIBJUA1c3IqE5JoB4B4lNwU9SciIiQSfZ/LU6CRTe5oDCyWboWpXSJSvpG6ytxd12Lr
yQVHqlIVHBSg25I5i7MkbSokQB/99sjKae1Ocgr09czu/4KTEEl7hVWvNqeMMkrrANKaLxjFdEP2
3R7jXTqPYa/Mu/dcESvdXkP0lbSaxFOcxpAmNRiMWTpaYDfgBLi+gpuHCF20SLoogFzykXcRgMYw
aNBpEeIQNcQNrQeCYDUSkUFswdwh5a8gzpnGVAN4YQZMu8qc4JZFwowTK5X82VcwhDxwRON+t54w
ZxI5n9rWHUbjqEwiqtTIzAWH6Llr7MXLMW9KNMtuy941FPsZgxmayXl+l2CsuxmoHbR4BJ5h+kKy
oy3Xuv4+k78yhghIhVBHKcxfJqO14woEp4NxShO6y2T1NstTt45S0elih5T35xrocYDhRO7ngn7L
mgjQVQWcBGPLZSikyG32+ReUljxW5xfBG7ds8a+4C+otRekymnbwfZ2a+fL4LR6m7/VA7T4PBHfh
5moCWwyQGlqlUAc5X82gMoYckwMqFEDS9iaRXU0tdhgjgHne74FQoun6ryzm8Vc7N5llPkUtZMnm
DYMhqehSaUPBMd40v5UQ7nTpco26dYOqu9EerQiMzYIF27qW1kpwZymnVdYVEZRoCuJYIcYeZIm7
lLN73RuJ1OBiFMBdcgzlhhp5lHzVTel7F/y+LkGkCHdhLLM5STlFy9DY625IwltYgh0syzseYKv1
4odlmSjcEy2FmLrYdeDGEzFXbB6Vv/vNP/RJXUi0n/H9xLpv4yetsewltYNxETwgNpcL/UF4gANG
Dr6zc+NVSvAt0BoYC1LeYka2Ln1Mf7xjQ1YSuECknuSpKqIMGyJr3/TOxBmMM8eQRBQ+Ik24gCRK
q2bSmJx6uS87Rnnjh6qo7rRpvytl2N9XZ32UJiMNZGZd1E+aU1kJzIodswuHDBYWds/gWcKTilok
SBI0O5V+3S32HB6z/OeQfAQRxjw9vGdb/pHEEwJrgE6imh8iDk2OyWgr8scoFRz2bWUA+MPlAowr
jz4ppGEI9TStfLX4ALiC3B+MJrOn2NH0z+9R5h9JPGmYEgdaH5cJIoHJD0OQmCL3671dBIj9Gbab
ASB4OJ6WlY1iSjUOSqPYcjM5S559LoZGUPvZOvdrMZyfN5KChFLe4tmb32H6Y4BKIwGbgihxuS0G
lWcgdoGT5FN8hLRqJZWI3ss49KXY1mvZGcrMmcjz9WXbDKkpUIz/kXRxYvRiROIFd74ffES/xs50
yy85ki6pH7qiII05d/74rIUxH7E6nkUbSJJKEM8kxqOenGJ0T/wg+te6+YLHFg0Eno399GvSuL0K
tDTPxhnS6ODkxl7WdtfXTvR9dr5W2qT1aMWpju9jRMMYPWaiGsCWx1yvFncZA93W4V7A963eUY2n
GZ2AneBdLVKBu42TvtDTBoAsXzI+zuEuTz5eX6JtFdDsCsg0kO08p0pRjaSJWZ8rO5XtMMCQR1vG
TfnvxHB3WKR1QTA0OJWWetMamEYQuJP5+7qM7SP5VxX+/uojecolYPVS824obCNaAKg5LMZbR9qy
xCRKMP8sGXcgLWlQSoXAkY2ma7QfdMlZZEH2eMvxr0VwxxCD6pWSGkwVffpKG+VglV9bKX7M+swp
iSq4M0ULxx3DWdVmIutQSM9Plmr3yXeQ95cixt3N9+1aKe40FlkpA9AHU2NgebL/Q99TRQCCsAaH
2G2oc90gts/O343ijmdi9RpGFWIVF+NQdXdR5l3/vujscGczwFhqObSwbqbmm+09TY/qKADPCFTg
gwxpbBLwokIFU9nR5qYn++sqCAyNb380AYAkOYUKqM7dwl8mdixheLZOf7Qg3LTjpXqXP/tnT/is
WlKlwHyGzLK7b1F3mmZBmnhzwVB2YwEGAOR8O17U0SUs2Pd75VbqH3URucvmgv3zfYUvF1hJGkgx
xffnssTAc8ke649JcjeUd8E7YIHQ4T+qAIV4fnuRKRqyPIDPHKMFk7XCOTiYaSf51y1g+1iuxHCu
mUxh2bcpNAqf6t8MLMOmxdc/Mjv+zJpmRNNXN50Ng+2BOQykEReYqZgocbPgvZTmP6Xeyc3UkQBH
fOsA0Vcn/VcMPymskoGaqXs4mxGke+bvIdstgYjZUqAK3w0RyzMQJilU6Ul/yHv1Tlm+pNRwB5nu
rm/SpqdZacPtkTyqZJArJBfK6sfS3bXSS64Juso3D85KBHd7alqVS32BBetG9HpGw7OyiND0Ii3Y
T1iFY+B4KY1Yw3pFSFTv+kyuXanrdDv715LYL1lJAhdZPCgZXpl59637SfXPcudd3xHR3rO/ryTo
i16gzA8JXbebKleRFDv+gfMqiJtEu8LdmTqtw1BFvsevc2RkCxSN0mARROGibeGuySYgcRkQbIs1
nkDh5urNLpeE41iY/VzE+iv74i5LqRi7OlGgyRB69J6Vj1l2W8LsI/o/spkJtogHTJljYJo9S2Fi
xtchGEq7aaSHOruvi0FgDPwKIh5ETzbGmMhIAGmgZDo3hq6Q5UJpM+JGynKPEfAOmgIje5HeeiPw
ctjvWBmdRuckHKOcuNpyb2WRnYr4+kSKcFZdWGEDpoyUuEBXL/aQ5PYcQxMwvfjXj49IEGfXcRBF
9TJBE0tP7DEIbUN+MQJBcMMbAL9cnGGnEikXNYaQEZOW4+YxQ9lGT8VB1AVFDC+Is+14iWuD6Nh/
NuU5uZkdxnMcfECt6Aj+38ar0eUBTufb6Bh45Of1lRQoyVt5MknJTAm2TG9VTPv+FGJgca46vSgS
FcnhopFOSoM0BtuBW5PqpgIXZtjGnlHU+6Bt3esq8U6PW06Du+2ieWy7kRnHVFaf2gFt67OoGiCw
P76JRJVnoy1KaBM3xE5B5NOEXq6/8V3F68G5hdiKujmlTI8W9MztI812NNZtORFc3SJl2N9XbkHV
pz7pdMipQcOrU1+qPlnt9+t7IpLBzGMlA9S4VFqYiTf5+LNPtT0IjffjXPz+d2I4v6Aa9RxEM8Rk
RXJHxtrVyuArmUrBtSoyZs4z5NFcTkZREDS+Yz9CpyAvafoi5BMWGTLnFzA2Y6FJho0pAUCO7yoR
hID9zPWdygwMzGjAG4NaDg2z3GoZVjrnxVhh46cXlPldGtsKDdyUZH6jO1SKBA/qi1zkH4EG2Fww
twkxPBckjrQae9WEQtGB0ZEue3C5AFfvYFQsxv0GlkDeltGhd4z+GUV1wW8exJi6tyQRHPiY3ydm
tiPRKUTU+HabW0nhoYBFuyTp0kNKmeynzgvKj6Go8U+gCF8kapuhIFMDEcrwaZBu42myqf5GvNfr
3vxdLIvzmsWogLVEhowkfXwdwj58MBKBF9gy6PVScfs/TY0ellqMi01S0Li8fCwaUYFT2Tqbaxmc
16zSLrWaKoFR11NsF4bysx0a9Kp9nOGjW3R+0kR/qELF7yzJVpP4OQu/JI1xDGfpQ6DpXqckAgMR
/SLOv6bIAmgLgdYI/2xVKeyw7veZ5UXBw3VLFAlif185WaQVsZ4yBIEgLfRIN4Niv5UXm1SaZsd5
/eu6OJFVcu4DXU0E1V52vFAoMdVj1OiuqQkSMuwjFz5qZZacq6Vgfw4NDUK0IT/OffqtV2MvJfoP
XQrh2UVjW0RLyLncJh6VhfSwnhxvDVR/9JdoRDI4ysoftBM9aq4LM/hkUK3EpTqr0E2yAg//2pqx
PJbzL3kuBZ7w+sEz+FxQ1CahHjJPOMz5Y2gF+6bQ/qUIzn+kE6aeyBVEoGUztm7FfPHXzQ0TVs6t
u+vSYFSY89BecjC2H9rfi1u4ia+7tHLizGczA8QzMkRSOXdihFExg6sOV5b6E5XNWmrtVsT+K5LB
/r46t63JAlZm4xjC9QQG972kUTCTUhE5lkgO5x+mSFYbEkOXerklaJshD6qI4eMC6X9+jaAv+VyX
worR9RNCRhk56q46GPtpn31XQKJT3oAM/JTciui3RKeI8xBFPLaoa0CiVea/Jk1/bBvT6bLByejn
6w5PdIo456AhwdWlIB1wlXDw0dRzyE1R2/11dwd89/nyDXQKlUGFiCptnbj06v5WVX8r8n0WvuN1
8feeNHjwY5ZGOcr2kNQOPbLQDVxDe8w7r53/1a2ECT7nKkVJNZuYu4RnjNqdGrV4yIYodEbtKQcW
7PoGsQ3475cFGtbPRQ3xkqhhIKlgehy9fo6dMK1tSpvIbosf8xJ/BCQOI/ECUZrtoguAs/rXU7E6
wUptSXEZQsfGlY/mbnyondzJTrpiJ5lt7VRbtvtTFbrX1RVY/uuvWknNENRbUYPLyio/B9VNmQ52
Ynm1ur8uZtsm0aGmYxgp6tXckZaHqpsNCjFKB7ISkFRV/T7QRsf8vjSCp6hIFHeWq2gZ5opA1MCm
EfWpLcUAzQ77vAqdIRcY5n/Ztb+KcefZrKYx6FnuQ96ZxiutQeJKTjW7xq3xUXFY47zpCJGE27v2
j9SL0oKCftyJ7VrVFl4W2LG27DGRuxkEReDt1xaIZ/5/3/j6QjPHMZg8IUje6TtwSh4Hm3r5gU1X
iTG587qRbN8tf4Vxp1yTwY6I+h/uyQ7NpcjLjmO1J3ksECNaPO6EVwuGd00NtkxNO1dSHIq5ZkGz
01rBa+iirPXnRP/Vh7v3u6xo5xoTRxFtLL78xLgr9ZvaXZzqTrWbXS84YyK9uBAg1CNZD5g4M2nt
LncKs3dN2Q5EfRZCvdgPWfkMMzCyLA+xgNGN8oWRUgSu5oJV53bBYHNxv6RQHuc8xiKXaMnsAhM5
o0N6p4ExVnJAfA0TCT8zXL9oMp7Ah+icDykjK+mtEhKXGqUBa4fpYzamCdplfQxUgb/ajgj+Wgnn
QUZdL6SQZe7V8s5sMGrgXR7+n+/z2dm+6wpzyrBbUmjaZnKYlgZIxFMjQh8L1szgsrMkypQhMRFD
NXLzOZVqW63obWpO3gQOBFG547/EiH+14n1FKIEV2sQO1Xr5qyu1hzEbOretQE3Yzk5c9LYa1D8N
I/LSAFOZCMiAQCPY6899px2uuy2R4pw/qaVUHdUaG1i3o+pN4OCyUd9Z0KgRUYTJ4Nyrox/XRQps
hofGT2X7/0mQqVR+gAzsV229dXwX57z4uZ2RlFvdEEIrAHNCP0ATj2fEaHyL4Tvt69oIHJfB+ZO4
kcI0b2GhjYI7LLAHQLOSykn7n9flbN4v4PQDE4OsE9xb536rQRSi6CkL7cqxcLRoAIVXAw79VjSX
bnN7VoI4hUazrqyWhXIWWe5TGh2yd+VNVhI4l7hMw2hOA1SRjMcRw5i0UHYa2bu+XiI1OC+otHSu
ShnhfTc+t9NdJqqAbEcXKy0412cpswLiOvZo3YN2is0GT9zUWSpn8qjzdpqUV5P+K47vRaRDmylN
C32WtrZz/YOiiZL6ghXjWxAxXB25nwwSEvXXOHrSKHolCEyYcG5vGPWlMkcIINPdAJCUJEZ8b7vW
1TJx/qwi2QLyPtgWqAMkn/EAo5PEyWZ7OWo/2Kjj0BUxtG96gJVItq6riKKvq1aPSojMk6MW3EX9
UzTfF9bTdXsWLR53/tF7s8wSS0/nVYbHjnkzy7qT4aq4LmbzPlgpw51+THlI2rjGHo2ytc9LLwTn
KgkdY4LjqZ+vyxItHOcHtCUF/Jdi4cyg+1zIiP2M4hv8tFeFhvPvRHHeIKnGMGuZN5jr2Eua51n+
lcbgfhfBgUXLxzmFVMr/j7Qr260bV7ZfJECiRA2vGvbk2bEdJy+Ck05rpubx6+9iGqf3Nq0WbxKc
xkEDRmvtIquKU9VaYWwy4BSVHixAqM1rtY4DA4uPKis+lASsIdyVdMsSzqbJldFb566O6NFgkstn
/nM/3CecvUGsbo4WJZzaBE4X56PlZnkHNkTsjUjr69nyVz5kd2Oan3pL1jMqS66GkCqqusyXscA4
Vt+TAtJ9EM71lWBJTzNYTeQSthJPNISsMTVWmmgGPHFO7cotie5FRv6tMHAYbn+VmUNI5IaQLmhR
k0EZMKYWREXHvSOTk5IkCrHfVolDnY38qtvG1QENb+D6OHtI4kkGIqQJO47bpkkxP+mUeakzu9EE
lhYqqxCUwQgZYnasOc75bSCcFvyo+zTK/CV92c4NMhAhN1TaBEZfbsusPo3qzazhfPur9fvipAt5
YQQv/pzyi7m61t2wds2KuvS3HjnO0SoWO0/2bM56DhCrVa86c3oc+mi/PVaSQBHrnau6Kc0wwVjR
AUrrzTii3wH/YjHHS5LY3waT5Dex1hmVVEtEHYCRhD6MJH5hrazEXWaPEPh104/gcwCEo/69hDdg
HHZRl6z+aqO9MP1UiPlKH5qaxIBRtBeQwofYwqnhb113XUw/9/OLfUjFktbSVb4cDH5zzdsDmoP6
qcEzBLY9jv+rJCyiTUIKMKckLwoNNmV66dpa60b2QY8l11AyFxASgF3kOU7hcGmThI+OOtyYZJbs
eCThT4Xwz5dOZ+EICGbHz004+GqXUrdZZK/g/Dsba6lYuA29JiUsCHBGMt1NzEXzk4/zYokTFpv1
Iy5p/ih6xGtWm2EbEvH3SDM3Yzed4xsr7HZ/hiFcm4QKnfu4hk12bz2RMbyPS1kf8voF2tmtTWEr
kJa9vWgRMKLZNb8aJ14VaDxV6v5n2QyuqCsZLel/QILkmv+PXyC/jyQrLm3WjbgN0j7NHi/pD30r
0G9Ml4ufRjsqyXPrHniGE7IDqMKZltaAUwa81Ci48xwjikUItxbb06Wt++AZSUgRzCL92OuI2cgq
76O2xZoK7eVqOhSQqzBIclfXj3GEG9E5CpIeBzWlPFhd9DJ1i+oOS7Wfku6axG/o2Nj+ZbIhEJKJ
nSS22pUYAttUntIZYkWO+bwUstdFGYyQTuJpSMHnz0favklfM/bslJKI4D/0Y5SfR1jIJk5PGmaH
3JDlS5ikmET9MCreZOsSp+E/dQtI2FGAaWmowxZAYftmD8HAbG8ZXKuJjrWMLFoSD+jYfR8PI20n
Z+lwX2k/twFUFIN+X3qZN0EPc1eAZFDWF7o9iB/IttUk7mojAx7tqyBU7qdFuSq/dLJqrP+4LPjf
ZNmqkFpIbyg1eL11v5+9aZc/GZ7mxneDW4wuml2cfR6kkyvTKlpf0s6gQnLRhzHWQw0TN8ba17lT
E9cBZ8d2OH1gpvlncT6DCCllyKfYdAaAFMaOq9Ql6BXIjZ21p5BglU3XalTZ4JNHM79DIPXw3j3A
STPU3TjwEhHN61E1ufT6/8coPjIfXP4CR4gtM2+quMiAkzuu9p0rIZX76ooTpGOuQJ5/kPV2yQwT
YqwA+SqUSycdGoaxn9jxrs0qL8pl682qu5/tEskDuvp/49ejJ0Epvg72lxHFUEsveaxZj+MLIGG5
piEto4kir5P97KlB7PFXettf9irEC5OdTJpXMnxECK94CCHt5GC+lG5fltexeqim/bajr0KgaMGB
wquufhAWq4eOkmhu4eeEoOAg/1JEfeJlo0woRYbDp/Bib13rXWqVEXA0VfGi5IQ6XjebP/2ZMUIc
zXRW8qIDiDNcQbEzNI94iNmGWE0+F+MlhFBcx3ZaaIBocUudnUrZlZRsnISIqbO06JiJ78fLfTQG
s303/2ov38/UdjZBLDfOUNqyEBsQ5fgVR7Zo+MwWSaBIrBDLjRfIwdKRT0RkDO5keMU8uUm4256K
1QX8wg4hOsBSHNfT0OHaAfc0YfiZxThMq3873XWnSY6GMnuEJcepxrKAECVm3cnxHGwfjUy5a1tL
EowS53KERSfTzFJrSsCk+nUYfjWNX+x9Fmeem3kRhGxirZEzPmL5J3O6bcZge0bW8+PFlAhRvkT4
/pjCgCbyF83Nce2Y77orFR1Ir5xETr50yoZMCPmUVkoW8ZmpoFvUzMxNRknEy+ZeiPisrdo2s4DA
mu6rqleuPeOQ0VuywhSZJULka52SD7ODyaG2eaUX5uOgKpL52TblwzYUza9a7kygEByi3i+sMmiM
6ZhDImrbDdZhdEosbGiwsAjRMrCw7iiYP33Hzt0lhr7d6KKTbxtkfbjOIPzvF76MrYVWthVA0pYe
WjQ8593LNoLMDP73CwQl09OpAEEurupK37IflUk9hkhm2yjrWexshxAyYZfbhaHDvZIqfC3QQDMx
Z1c3f+tQi8IlSv6HcyPES8WYUyw6jKrnO6V/UWaUWh22LeKO+mGXCX2+/02/EDDoM7En0mCTlFnD
1zhl96lRPatWfHSqR0pyt9AW3y5l/dCycRTCZ2xjNWpwFeXH8fxqJqB3oSVOBmjeQi0xbtjz47aV
a/4HBT3UJ4MPEa1IgpNnXVMNtEsNXx2jI3jC74qs2m9DrDngJYTg4lB/6nGkB0Sn154Wa262VEEq
lRmSWSL4OSnpmKgxYICWJm5IxulpRImXxNG5I4tucWmN4Oi5yshUU8AsKCEpFuzOqB+rgWP/+LNR
EzzcAiECazPgtKAqqwyvjl+06jduVS9tEVzcWaYqh1K84c/Op8r5XMiK4NdnHsXVqL+Fa4mFl0pC
RkdrCsMvs0PRfU2Kr0xWvb0WpVQ7Qwi7J91uu5IumeFXUQWaRZzJQCbzapVoRzVZ880Zhn0az7ct
VWQdMjLjhMhp0wlPrTaQWaq69tsYlh6RkUnIMITQQW6C1oMCDDQ+JvlLpr/oyuO2n60+sV6OIP8N
F+uDsZCwGSkfwdIlJ/Pv2EsC8sXyej8ECau0wFOKJwSQNaVFxAY4HeNkuQXoCxRPG3y614MKuvLm
87Z96/F6dhAhjpK8K5VqyDGE+efIDnLtIWtfDYi6bsOsZ58zjBBKtq1HoHTFKE7pM40/01QSqjIz
hHWhTKFth7Jiw9fq2ZsZGqAfJlK6k+y1QIIjFloWk7nYWsK9IdVfyaR6SRr5dRpf1W272x4yPiQf
M+m/QybWWqZ619bhz5kxu79qZh1aQjrXtr8bk+pXcbyvW6lwEr/Z2MIU0oWpW5WGG0ysRTt7b+3K
fU29CZK4XEK7lGUIiU+IzfGD0TtO3WIsFxrdzaUTDI4qWY0kCUKsoewgzFKwiruF81Zk3wzlZpaR
/8kghPxg2bpJR8jR+kijKfT6ypd28bc9QQbBnfIiBYHAEmwLBOtEB/LfU+HEmjdFY3XbQ2pXEqer
vQ4X6U6UNDLDvIo1xtekAF3+1ZH5ycl5BGFXFcy77iXyUlc5gidq28LVI+UlrJAf6MBARefwNBTk
1+Gepz0DmFeoDDraV/mz7FVWFsdCviBDW86Mr05hwqbHDAoTz204Dc9qBWqiOrKbP5tCkYZ4Jo6e
1CXwHPuunx401Fmm5dv2IEpsEqmI7dzUQptvvSzlYUmfO1K4UNhNZU83a1twCioWvPdB3AgqMO+9
cYTQYlimMYbOHP2I3HTFsRvS/bAEvayY92cb28d89C+WWM2JAetr3p7im1m8H6IfENx669Rin9Py
2Uk7yH90XgF9YCP9VdI9folyYaVY5VmFVVaZhCOja1Trb5d88ZxGUje2mgFRqIzDs2HheCEsviUx
TKoxzFihnUAiDO7TbY9Y30xcAAhhleqRSkMbAOOpOqIm9mBeNwH0Cd1s9+tKOj+H7AJMcIzMbJeQ
KABjMfWi8SFOTXeI/t42aXVV/BfkAzGeYlllkfQAmRSQ1Tl3GfusJIeCLruk9bNJwou4mnkv0ISX
gMVQujpqgUZs9cGs5n3XhK9zEgfbRm37AcR63odUZS4EKy+cDS8ASfFN7T5tf381ZC/MEPbiTjLr
yAsww0I9lZofdX1w8+ZmZDsav25DyUaMm3qxVjlTNWh2DVPa/nHRvxX1Ex6DZKuFDIT//QIkL1HY
248AQadyBwIs/WrQrCs0ZFRuocwhCnKzyndolQXDUD61ixGYufGjHBTLTZra8mvbZK5T9rIyqdVx
NqA5oUETFP8v/C68uZnQ9EFq7MzDUs3XDkNrs2nf01Hbq4qsEH190byYVmFfYCazGpoWptW44aoQ
DJK34Es6cungHESnMnFAmZcK2So3a9ZnM6zT9TDodNUfFGf3Z94j5KupalDHpACiYPyJj7lo0/XU
TvZMJbNEyFQdFNMIVJfhpPpV3z/R5Ffp59+nQu1DezarndnhAH00+VpY78O68LeHSpIIxb5sHHtV
mhPsKCYL0n9qh5swXMLXxW01ON9z/dUYl2AbUTJqPxebi6jrIxDRz3wxMVTzSEnvaVUoiWxJYP/0
+AsIa+xK0IQComB7FIm7qKJWuqdtM1aD9Bw1Yg82BECSNJn45KO7MCkWD1duhjUF1fy1yyT1OpIF
WBMzQlwVujUxzNJIXeWuGzz+GA8+Zy+tvcoBt7qsbEKKKCQFu09UiPzCPOXAu3k1cCct+3kHjlWo
icuOcLL5ElJCv+QVRT8grkeLq0INGLstGonXyfxcSAl6gZRQTIAYnAYtcMlLn2dXmlruZnvwnXh2
oZAgCS2ZhwjpIWpqSHummLSsUE79lB4LEn5qDNTz6Mm+6B62/XF1DHVbcyjUPfim+v1ilnZLhXQS
4YxKUdcAKfrAMMnoRtK651Wg8+okitlPdtZYUYqRtFQc5tRdFTduKWtQXk0SFyCC+4WpRofUgjV2
Ut1XrPkUOURyqF+dngsIYcByPaPO5ACiGWsv1l3IMflV8SPDDtf5e3tuVp3vAkpwPht3VqVCsR61
yhhE7fja5NPgxv1doRee1dq+jpnahpTNkuB8cdbbc833ELE5+WmU7souDvTckoSVBEZcoWboyYyN
hkEcnJu0eHXSz4YuKQ+QuIK4QhEzdYrRAIQRFplbl8l1bwzP26O1nu7OMyQuSkvWZzkjCl66WP44
tOqpznO3jcjjYBdHpU12bYTkZzRuxq+yWH5DJxk9E5+RD4fUi58g7K7bIc0GlOAbfn7kwnfdge75
G7iM0Vo2nPzvF2vj0Exm7yiAYc6hqb+xXrqf5LG5ZYgQu52TT7gBBMLojYHhZVx5FSe5G8tLjukt
VwIpO3dgXrOTTKLMGcWIHpipEO4pkGYGp+kuLyHoV/ua1701HrlSjtHOvFUft1FloEJsd7MCHb4c
oBb9Ueijm7WHXpW9+8pAhGheZojDNfyyBPS2Tv8Slq4jK89ch0AdjK7pKO4Sm8/MFuUxQ4gIWKo7
xblq2yOTUSWsnzSMMwZ573ukQN1YYwODumOAJrNd9y0PvR5cWiyYD5buQmD2d2bnjCgEVTamyTg6
QGxR3GXXOZofXSd+2QZZd/gziBBS89LotqIApOzfzLD2zeW+iL85yvdtGOnw8Sm8CN2lWap67IDT
Uzd64zcx5b45NGHQ+6DTQNNJIalkWl+3zoYJkazhjk61cC72B2t2SYtmnefM2FuGR3oWFLpsslbh
qAbBEqiDa4Yo/mkOk23OfYnUVL9GUeNO8yfNPBXsOkeHWNLKzv+rmfAMJ65dWadniZ7ijrrOjqH+
PZfxI67P1wWAcO3jOBGbp5Rh5dp3x3xn36PEsHANd/R1uHvWuTJ2ZZlFQnyhQSSJQD6KHSdwBv3r
wPxtF1xNEhcWCeGUojkEFSiwKEyPbfSjKffq8jv59AJCCCYjdPqlo7jCj3r0+KduR2Z/lnE2r6/3
FyhCKNkpKfrSgiGDsuOBFAU/NNUz3MUbB5ccpMcpPtUf1sQLPCGSalZSNCVjZpzMXNxKi98yOzrF
Gbgraja6yCBuk3xJDf3Y98bOGIY/nDhhaVSLMWnLGvi9Hd4mVukumnk9EVkn8WomvDBTWAwrWg4h
U7iZ9hslb6bzOFNM4u/0d0Ik/H+JQlSaG8KB1nWI2SvLq06/M+sbNZbsOiWeLlaJk5SY45IAoh3B
XYnnrKNlmeB/JGXwRyFFhCSRGmxKmIkhqzviKZlXNzXa2SXTL5kXsTa8Cs1ioSMyq5INnm18MufO
C5VT+KejJuSHiNlNZ/HH5h7k9WGoo+PJG2XC57KpETJEoQxllKsACSN6NWsLKLGbF03Wp8y/shGx
IgNMFOddkeuYl4VYb1Y5pK7VqZLdiQxDyApKq07lHAPDTvN7XL6BwU9ycyQbKyHu48qhKHwEAplx
dcN6vGBrpyn9se3DMjuEsJ97dUjHGO5lawcSvU2GpCxDlq7Fx0JWDhqpKkSjuscLzaHeN1foHZ48
2+XlLJOsRYSPyse5x6u+BiVD6GjzUb3YaGXVXKdGhFFL7TejRY1T89XJop1KjyGT8GKuD90ZSnAB
wym7hvDKKqUZj1U1XDl94f3O7JwhBB8g3YLXNF561FXdkXSlpxvV0zbEupudIQQHUPomNYceITmF
N40WGPO99PAgGyjhCBRRWlLQ08MKCDm012w4bJuwevym/5ogtvPrLGEsXPB9DdQe5XIXmw9N9VLM
+xkvPVNxsmSqees5+QwoJH67Vlk8c4MS+5PGbhrUGdW1b8uYmf4jds44wqbQmIc6q2rgUOIxbHVq
XC2QYzq7M9qQ5oOs+V5mlrAElAp+CWUcDiVUentUaO7rC972JfMlcTmxyZ/quB4sZuBMZuaq3bfM
mYLQeth2ChmIkAiIVocqVMyxTWT0tp6+EX2+L8tfBjF/1m1CmhW1AlADfp9taqcfIruOOt9o02/t
XPmZGn0yMlUyYCv9l+9xhDyAUrMG5fsx3vhqj98woSDw9n/i77lno9X618lX3iMKaYFEfdooo9Ki
hRDnx/LJyiU2fZyf9wBCUlicNI+bGUPHjMcBK4OVuZWsX3wlgN6BiK39yzAYWd8BxL5RvnMZCceb
s90E5rHSHw+h7Iz1MdG9hxPygq5WSW03gEto4bX699A+bjv1yrmUI4DSHMx2EFEWb/DbNGunipot
zqVc+me5Kjwct46jHx/UQ+jpksXho0HgmofogEV0QmxTLNAzuymue9tpcbeaoB8GR3vJ9kAGwP9+
sVwrI1RTmQ6ALNT3bDGPkZ5L1tCPjvbeBiERlLNpjVoewpOt+hZVOG5O5qcklb1SrfjaexwhF6iV
rTPWAacLMx8i7pACCIzqIaL30MkYm9LVgtr5Yqu3efG27RWyQRSyQ16NtMlTxOqEIo/PvZU+LMzK
nrdBPi4O780TEgIz+pYtHWYK72I+NO+8JTnO6u0U/7WNIzNGzAtzqyljCWNYEkThjS3jqP64WXhn
h1iH15W5M4Qg5wf9tr4rguEwnZQ9Ofz6Xf17GCEVlHZigucb3sBAlqvfGsu37WGSTIctbA20MGxo
OuH7hTNBoi08NUl+H+n1TY6i9G0oSQDZwrYAMEk8TBgxlFhHLulVr6fzvaPI+DRXktv7MeOucZEM
SKpkUIiGTcZN9MarWaJA/UI0t/c5+2/9Tda1zl32/VnhPZ6QGdrBUepe+TlHtVtnD114Wto9BcEM
igO8RVahLssQtpAhupYpXTsAr4F6mwqqgdjPP/c7blzkF5+3Z21lz/DeOjEr4Nqqt3k+GsDuSE7Z
Id8pQRO50fGf1ynrfpLVDkti1xZyxODYo2bHgIys+BaquZ/bWNY6u6La894sIT9Uo9UPCQFGXNvl
IZ1aFCQrHSqFi9kMStbUNwkYbV2ExV96xLBvnpun1IIoY09mVEQpxAQ93/LQFsriQgLnaXvUV11K
M/COTzRIV4lMXKjxNZJR0RD2GR56jNgLtQEqPji4tdHRyNWgaSTLmwxRiM7GSBpsdIFoV+m3sYeg
uoMFzh2I46n2eK+gftEDyYWssHR1qi8MFWIVr/wNs1LwG0akjwd3rrvplShgw9keT0nuEXvYGyXO
0N6F2U4ZxjG/L63Ri8xfLsJ951JiF3tjN87cQgDZh+bmW1yFUFdJJM8xMjuEdG2mk2OUfCNFtesy
8sr53q7320MlWRHERsWmrwwVLbmtb82NqwyJO5LbNP+UQLxqG0hmizD1SgJa6t6CLQ6InHtwzw+4
Ajfojz9D4b/iYjEYM5rTgS9wk3rfW7FPwJ01L5LgkZkiZOScRRa6FQFiqPtiOgzF32Ym6cWXTYuQ
hiHYaoMmAatnPlK/q7/UsRIUyZtT/6ETC7m3JxHyQApT8ugqdH70Rf2H0y4k3lEdFlBCwZBxPg7E
n5x72ZRLFkgE5fs5D6nFUqsBhHnT45E531VXtT8EvHKNebJi1u25/6B0NZa4+MoaDBgLT0Z+UFQ0
i6Xft534P1YrSzcMYqn0w7uouoRGgtJu7DYfcILKbic/9tobrhAxUOxr6uN8bLzxoP7y3THPaP/C
iu+ji6EX09gaCB7wzZ3UBrVKUVnS5wh6OhILVxeCCyhhozuOxFKsGlDkHwa4yX383p1cE2zlu2IX
7WRSlP+xSzzbJqTSoXQiAso57KIcN6Ru+9a6uV+gRIUux/qYB2j987dtlJkoLLFKU+U9nsxxsjMi
+5Sm6uj3aS5jnFn3x7NdQlodlhbcpwwDuWg/eL7rbogqOW3LIPjfL3JqbrTUxg4IhqBiOG+filx1
y0K2j1/NeOiYB02YYaA/SMh4RY4GocpWWz+EPERlgdNtokESPg8yAoJVcy6AhJSXGYyA9RJA1TK5
RuZH+l8akayqq3N/gSFkvWLoysmZgNHoKsPWw2pdHfvI33Cw82ZKfLSwM3uOJw3zoqCENksqjxHJ
KrR+GriAEFa6BkfRHDWtyN5eyK4W6Lf6tWcfLdACuYPtDejrk5O2rCf0C1TBFWy0hWXo0EBy2Ce3
XFjI9GtfP+le5v9OdwKS3gWY4A6zkUZ1kwCsUevC69sOdZqR7H1JOpCCQyDTG9SYsd/Wur32OgaL
nwXFProev6eF74A2Tk66zT/54Zx6Nkx836jayDaGEYYNxRdaR56xfBkKb6AjnlGvEu1vS6a7su70
51OMkNPbvrEaosPGXGketTh61nUq2U2sp/ELo4RctNRzVrIUGCmXF7rSDujh8yM0nL5ogXrAu42k
KkBmkxAAZTK0Lf15YAk/R8UpymRpbz0bnQdN8PVscuaC5JilOBnuY8g9K/aIerKX7VQh8z+RhbdV
IiVrF4xblh5j4k7+/Nbvh8N81/aelf7U7PqdKv93oSVS8oYkwnWWDtvMRP3U2ebBBGN/KRMvlvmE
eF2vjmEIsVYstPHRyr36pTkyqFJYgaXuu2AJyGH5rbPM2QtFAo6eDfPghDCMjO1tbXxCYdnOYrKm
Fonvicy8+jiiHKHFnNUWBG+6fWjJbl5kbmEKe5TUVErUP2PotOaQtG7sYU/kQeUvd5Hg+8RtjyX4
R2UvhtynNzKTyQ2/2FAMxmIYHYNhvaHvDXKi7Hvbaa5Gnrpqt+34sjEU8kUTZhAQ4gux6nxq8Ugt
4zSTfV/ID5MRNwstMYBjNLnNdFfpv1wu8C6GTCE/DBl0aU2LO0E8+En6daR/bY+QJAGJcmaTPYZ6
TwBAUDBLk8d+aQKVyjYSfHu9NeXC+tdW4F6seSow5qNxKg7l3gnmyMd11xD8k7m3reLjvoEn8m0o
Jcr36x7zYjSh76CoPgYTZ/VklP42jmT0RLINc4wqhi5Nnr4Lr+x2dW17hmyNkDiZJZxdskZj0cSv
B7OseK1SeqU4leRAth6SloleIoeouGR9H5JqOCttlOOFUGtPxviwzFeNMnip/uSMv65twT36DMWt
vYj+fsgsJw5xYunN8rZA5XkR7jVL0oC9Pv9nECHu4ymEUEwMe/oicWn9lKDSIlcPzq8T6L83Roj/
UG9RQ2JQbLLi3PRsW70BlaksTcsmR8gBaV2WzJhhDOspGFyu7O4mgnZKkx17dtj25/9YTM8DJ2yH
dcXSwyYClg4GVvunaClnEtJNv8pdPHm5ia9Lzpfr7n2GFHKDhpppndaANPT5SkntU9jJml7Xw/Rf
CLG4M03iEgR6gECvw9g/VPVO+kIosUIs6+xKp66yBm4NMSQISLHHZJJposkghDwwzXiaiEtYES3M
HUIfstSS/bUMQUgDRpExNvDbhCZ5XqynvN5tu5dsHjj+RexbKH3MwCmM1cz5PAyeNn61ZFdLqyag
TRdVRyaqu0Q2E+zNuqZucM/cmEFHT6n6um2C7PvCJHT9hFf5jL9oJ+Y+Cu0AL53HP4MQZmEMOxut
YfyqfLoKlb1RS/YU6wfsizESpiEkRknVFgCdPwacvRyCsJ+1/T9PitZf29aszvkFmJCKlw5iiwu3
RgtPqnGbhHeZ+acGCWk4LsLe7Bgw2iB51HC2JqgcvcfNCN7oFU1a5rR+QXthk5CRI2tZjLgGnnnT
XFf37T72F/R8oEAVss4u+ZwHcRD50jJVme8JyZl17ZKHC5+3JtznVXZK2zbYnq11CIOCZ153LGII
ydgKF4XECz9MQSDehlYT1I+3EfiP/LA1I/8iiPcSceTonabwrdlY+X0feiM4+nlpSDk8ZCBeM0eZ
BM3q+nmBKFxMaH1VV1qCrDaz0qvBLQliqvKJOrdSUi/J6IkPuUORdEw1gcTm+soZi5MTvmyP3no0
nUdPyA0U+8A6iYDg5Ow+NqKdZkEHXqoNxQNma5K4oReJWsnDlOUZYAr2lxIHLXrBWH6aekmmk1kj
5IbcTJyiHgGTsL05v9b9Xrf/cMCE1BBGYzYvKiBi8jJn32LtppKpG8tmXcgGRW84hPHHjCq8S9Uv
Xfc7l1AX/iuEfTgXTE0XfL9brkn7JSGyYrcVPQtsYy8QhKhPm0ktqI51uQ3mQPfTHfYuA/j7tCA+
9TJuZsmki/c1g21HXcgfRobmteoPiYkOzfzbdpis72OJ5ZioYtCpKYpmzFOsGLOBMdPvFsftrhkU
DjNP+WFCGMoN3W5vSVx5PcmcAYVJAq/APOoaANmseUX1MlN/SWrP1DqvKR7/0Dphvsa40I2Ov9SR
r1C5Ohan4RDHqFDVPD0YD+Vn9l0CuD5n/1onbqCZ0U2RRgD4T4t364K0YzccBk/9rnkg7PXHKyIx
cjWqdKxCJohHdMcWcoPZs7IYOwqd+iVI+11iSu4kVr8PNRXVUFXbwT/vUxwt0LzdlPi+avTuYtt+
20aS+o2fNC0f0ugZQyxECUdjiYvF7LFPcK7NPddUyTJXCeynfjejhMs8sGeZXIzELrEuhXRqvcQa
MEl+mzg3li570l/f/VxYJWyBcd7NJ2UGAi8nrr+mvnWrH4q99Tx4izf7qps+gGRtkt26ruPyPb0O
JhoVFO7vZyxvSVSRTOvhhMtujr3miLo7y20O+p5r8FEkLM5QJ+3l5PZ8mMULXMHefOwmy+K4jQ+S
WOi65P7k0ltOrZueZCWg63eyF2jCCo/dQ9q3KdCGXXMMH3j9uRUUrzy4IzwT5T9kRfurmcsEbSG1
CbWgM/R+WOt8VMPQWXo/CUM88z0qqDmwkpPleJUhqTBY9c0LKGExHlAvHkEzHlDqMbd6l8S/3uON
lewCQViLlyiaDAQ8+t4af4nvJtla/DPTfXCGCwAhz2tZ1CvRAoB/WDsUznEanazILYcg8dSduWu8
OAgflcolj9WNeZvIyJNkgygkLstq6iTjDtIXhwYNkeRZkuxXN39nE8XL0wWEqnYYA8D4yq7nlxb+
rgTm9fxl8vJb60bdMZRLNNI3UhmsEN5VnlSglMbIVq8zYrs4hag4cDGylqfh8bfwo9jNvd4DP6nE
YD5iG3MqXrD2tA5jpQGyelL3/HG2RYJZfHT/+vRxOE2BvVNfubSXXOZz/Sx+MdhiuBcoFEhrYDe7
/ufmKznZf2GX4pu79EQlV22ryzhENxyoLmJd1YVQN1MSt30IMKUNWPZQlUHR77YH8z8C5IwhxDgr
QFsWV/Ce8cHc8/ZN4sUeY659xMv6y3jfoTIrDRSf+uwkV4tfn8ozuhD/Waqqi1Fz391HB06qM+7i
Q7aTZWnZQApZAJx5NUQkMZAD7a8hY/a5mCFoEpmSa+z1DcTFhAmxntChW1IHOMaeLwZ0l/ulpxVu
F2heCRp5ZZ+efqtI1yImQREOChNUIQ5BhEmVxsLGqKpUN7HSgCTpYdtJVlPYBYSwojJrXMAjZfTQ
yfI14yZsPm1//2ep2oeIthwDXU+of9I+kKPl81xWMel/Es8kh/xTBC474qcPss3BuiVnIMERHNao
dmnosKTd0fTBlrFj8P9+yxDBAdRl6JSuxPdpz25RdbVH1/WTAZpDR98Z3XjV9kojS4c85WxgisL3
WWpb4FoAZviMK05EUQhJINRZcNaZYpc/y96DV4PpPFkiE9GSDKCPtzFZ+vS3cUyLezOWJCXJLIl6
92rZGmOXwN+K5bjQfawdJf4mM0HI4rqaJQ2kOuAGgf7Ki3vCFAmvOaBb1WuP9S7bOUfQHUlQ15Kd
ZhjgiicEcSp2yYNsUK2HFju3/jQGzY6c/il9cAIs2J4VjDvoh0KUUvXJQXbKWF23LrB1oeq2T0gE
yStgc64bHR2FmWffVS62qD7zZOO7Nn+XYEJKos1ErWUCGMjyp+xpjH5jX3r5fSEfNYYTKb2K70fj
22x8j2Xlp2tRfPl9wT2SRc9pwbfYWaXvppFdmU1z2yvqTW899rQ/Yj8XbPvG2mbqEpGP6MUFnl6O
cxENQLSUr5VyN4LAOS5OaFfahlk9rVzi8MC4wMlsLS07AhywQ+/i1yRwPOOuC/hJDIuHnz7LVqdV
n6cUkpSgaaBEF4dynqKlNZAsWKQcuzSGYlTTH9LZvKNVEpStvdfL8LYy1dqXmLqObEMdBjTNOi6W
3pvaFmarlTmQRw8ivdjUpP702T7qt+GdDspZnM/qXfRJO06c7k7GOrceb/SMLrgoGpJVVjZAb/Bm
Y3gMIhsZXhzKI/Hjh9/Z3mgmDtoUtyM2atDfm4rtW8x0q0O+pMMh6kZ/Ce19T6PfSMuXMMJWUSFF
EjIbMAo9NOT/SPuy5jp1YOtfRBUIEPDKtEePseMkL5STnDDPM7/+W/K5N5vIZOt+Pk9+cBVrt9Rq
tXpYfVSSj8Rf1gCcN9hkDdzdCACDr/qqG/nBT3Kg5/zAiBB0bKRxEFFybd0E8K5RHWZRoiJM8efS
VRqKthTAuiaum1lXHyaj9I22EViszQAnLkXdMKGLROHrpQOSmFElTegGGBEBRHO/p/1kTXoE788Y
vYEiR2fTFV0Dcp5OpA76XIUz1B+XDR5HvoSoT+RCBUsEVEMn+9afPtKRsMbkFhPjGsbByCFkBAa8
FmVpRXWvlKL33+aWmTjQmoXBADpfSB2NMi0tdo2mXXurEm2fF7hQK1F97KZJXsFw2j6TOAPNOxYw
VQLfitLbpC3OFQYt2AsJBcHNzQsHjWc68uCqab1pz8osSx0lRJUHWAv1cyefG7wSguewLuzAfMwm
UfXQ9gJe0LjLZoiTqDU7bJNOztb8WAW3aSA4ypsegEVMk5o6hofwaX1r6lRrKABRaqcEw6aGX9et
++bmrL7PmdeYSEUmMRGIdZ9aDjUnWyl2s/l0HWbbjK9wuOsrNKiJ0SjAGfzhzLhSu/1yOzmMzjF0
yxcB2pYaEBB8WpphWLBGnB2XgqaN+w6GiNk/skMF4RuV0ngf33ShbT0bO8bDGViOdKgF2Fu35Rqa
0/bFaALa9IBm/qGyj3esf1j+mB9KkOKR0SqFaYt8GF/TaT1Pk/Tvg7940rxp/6Px1F/LjbigeXP3
kJKA52FpRFb4wt+47+GHgrUX6xk/Vv4EGoDZD2xiV47l9gL3fmvz1mCcSpZw4WQJfctu3qp+NUX7
2Kw9WTO9REfGRasfcCscBArDfBj+6bfG5NSzHc1CmhoIWJw7XCr5DvX1KNFkPCGi8eWbN9gai7Ma
RRLpZjwAq/WCnXWKvXg3OYi2OdG+2hXO/JHyqTUedxj6MRyXFBcKygCa3TwWTmSpjmD92PpcWz9O
65O81gYTvLqoRW8/G36NwRq9b90gL+ckXr83RXhbZnEtE+fghKbZxGYKmRJwSI//JP5w0h81W3qg
frUzQ1u/F03A2rL1a0TODbCyZpDnFhJOBfHmktphWp7TQKT8m+7GGoe7+o1MMyUjA06u+ekrwQCE
2smf1dtlV8AdhcHMUZkeeNf3b1M4AsfXMjGkivKPi2Ao5jEslsGlyHpr8p5AS6qPVKipKxBO76cO
4S/Nmgc3S9I9VaKzacUfkUNVDeS9GZkv5Ravh6cDxn5mOuLkU5RMvkSqwsbkXcGtvH2GESOkYBei
usZT/ZhdFWhGAaDWS29TdLlhVlSZvD2GOifs8QL8SAMu+HZ0WaemrJp8sCipO1PtZKye1v4s6l2R
7itDEVjezVftGoQzvdWQK3ma41g1rnGX6F5z3+9Cz/KMbzN8eV/bF85HsjprSM7yLnPZmP0AyN6q
7ibN+KzJ4+66dv9lty5rx2meVA64RmJgdCgfcpgvkO7Ad3k0dtGeNXp86DhR1AWwoWgGTvOfb6G4
D/Qcyj24YflLib4Oo+Gomch73yxewRDc3yicVOYQSUWbJ9CIXYJ9Mg/kboG9ZeEH+ihYQbbxvH3X
KJhfMXcNf/kq32xGnxEF6a1b9U64R9bbiXfkE6awublb3QjfXFvXyRqO08Mpa9QgtAAXneWj4veo
M9S+VvA6iF8ds5tScJzffv478QyNqmgpIaqmc9dJ16L0ui6bHu11/9JuBk+o0t3Dz6k87V45Mlen
uymcwHLJ4+ikdyKN2XLDtdUP4G4XOitVGY74AZHV2Zb6OrSBJ00Pc1oLbs4tS78G4ixkLsWRBIp9
PJCsys9N/dBYxDPlRVCZunU/r2D4WidFD2WNVIDRdL/W76VSpJAszHplx3iPtK+NSE0GhBsQFrPp
gMIc8rXJ4D8F6U2WRHarxke97T2LRN8/chYue/WuPy0HwZMuQ7bxGOyY3w2ulYO1w8gMNxSa/TfG
4neCgklSNilF/4jFnfIUMx27TKmYn18d2mNxiPetEx4ztPpph8pTjqPb+iOi3cNu3mu32a4WHI5N
jTE1S8PxwEuKX2mJpqTQLMSSZlTf5+GnOMkdJf5AglZbgXAHHqWEamvh3eT2S26n/V3fVbYlqlfc
vAfWKJxdzuJWVaD7OGWH+pUgwR/5mB5kq7/KezR4+KIr+63Y7v3eXZaO27uqN7pGrbB0nQsr7Sj2
JNvpTWdT28D7iU2dK3alN4lqQTafa2s52ZauoiBp0y8hDAkSWTeKP+6mfeUZO2bDZFuced7WD0Rb
ZCob1OKTMQXm7RiGhkWdU+N2bkffVKNXzfzxkVPHgjr/wvB5l8js2z5PGcyRHsddeFR2gxfYulM5
CLcLrOSmF46o2FsvBXip+EmjcRssqrTAvDD/jqC1tsUY83iXnXIUZCCKGh1R5zKLrnRmfHl9obKO
8IEBaI338ZTYkJZSTVnYwjz+m8RnvQmi63XLOFOisxFaVFEoX+veRvNcdANgWvqF1Pug867vleD7
fKU7iQjNacO+Tx5i87UTNbltnuOVADqXkchBUJZFFQCic+/F+/iYO7qHJid4PywILHptiuThjJMG
RWgnkqBMxoLJKP4pKoGJ3Tywa4E4wxSZ2tynIRDazNWOFgbGDCeFkc/B7f4lntKwdWQpnmIWu1Zw
pDj7sCiD3HZVjDRHHtm1eqMbiaMZAhdgW6gVChcTCMqpgDUHSvBtciUbtUW29rVDhc9wmwuLFTf3
aAXGeXCmRGeKixmh2CTsXtRKgY/aLx/htlkvHOemhZIiqxikinyplp2SCF288SS4CTffYGsMzkOL
aDODGA+6EMV2CAqkGO42KsLskIDIegEVr1jB3+ZIvDM8OjU0VSU6tfg7Puoaq1yWml1Uo0dR96b3
rBQ+PhcYFMLuqXEv4ZUUvGqP3dfrxoJtzDVo7nAZM4Fhp4Bu+l0QKiiJr+2grn15cRvhm2nLzaao
fEasGV1MGl8HlsuVCu497B9ix3fKsOvValf3syMTgQncAjJAqU8IaKxMVGb+eQOjs5NacpgPbt3G
jon8lDl6fWTPmshybPnBBtQFGVKM33oX8ZCyxezTGEDRgY2Bn/bLzoIrKL7mtw7YCogvjsQg26HB
eE7MkCyt53aRn2JDdP1tLhrMEdQQ9bhId3CLNhhZGUkmdmeK/bJ6TvvaDbq9KnI2N0VZ4XCnODC7
Lg4tC6nKoPPR+nnCi3B3Xas3jR/qU37Lwp3iKgbf41AHsBSZre3osd9ZYIM9qNid/glBZQGeQCSe
pzeSm7zUO8D1zee6PUaTIK/2F3kQy5BVpAGQ8vpzb3R9mlEoCi6G+ViiIhU2CYnXTxhqyyIAH4t2
oTIKOVD0siCTzd3wSgcasUlnW4SAZNXbpvqjEPGPbwZQ1iCc6SmnrseUabZH6R51t95wKr9UJmqZ
S9QtiQqHtu5ccJzC+iBoaOKy/3MBa7msEBSa0RLRnJcKA2DPs2ga9ObVscbgrM7QaOBk6FE1iZTX
WXmqMTlX/WZ9Y/1Mw03sBk4nDFczz4Q332tI7syGbdwFVEcOWcvc7qy4GSZMpU77ZfxiIO8lbkpg
37uGx53dOs8TFKEyPFl2+xTN4HXqJWmzm+hLkfYCM76p9ig2UPDo0GBceZpQOS2jqFdRVjv59Bie
UpAQpw7YO1jfBWYXiIobmMa9k07VWQ8qKClk/tkh691CwxDPjugwuKoPOH9O7B71bN1Ocq2f140U
YYt1DY5bzGhJ2yix8OqefrDaGn2vtI70ffHRCMGoFzM3cnsJDXGouvV606ZvdW7DP/P3HPOR/0/v
ri07huqb3wvAmc0mTruoDvCLGrf3dB8F1Jhr7g0OtRVn2FE/Oopif5vnUgNfv24pSLPzqQ+5Lc0o
q3Au9dq8UYPKrUx6LuPEv77W2zA6IqdI5RvIoWIrVk/ytg/NUuqht3IoZc0X1KLrw5e07HWQMkvZ
43WwzcADQjUysUzZRMEDZ2xwF2DS1oAkdO01msfey5FP7qvZad2X4I4xhMZutuvtj8SK1ricAVLi
PAyTESXUMh4WWvUadsclFzjImyu5ko2zOGWhlMNMgFG2mE5Q7fXxW6iL6s83DyKS3fBCTCK/G+XQ
tMVs9SNcEeUTazQEsZZf7emnyevQ5PKhq2EFxg7FSjdmNQXfYGDgaigSuxicOETXwEfIdKDjvyXi
VAId84oa9pBIUn+W9SEpBR7I9rZcvs9t/RKmXRmgt8nFIOGbac5OEZVtZJxtgWpvWoiVHNz2S2jQ
RisXcOTdBFp4+YbV/GqHwKeoxqL77lmUr980khSxT5TfWIbGF7YpyzgoYB9BbqCfbjAawykzUMRU
9d3EuMLAsmzjHSCQclPIC+Y7RlqloJhvCR0n0nKeg3AvizI6bDvemf4VAmePcqkflaGDVC34jswi
tFW59aTydpo+ohcrIHbSVspNdL0jYQKgUjO8Jh18Q6fnNhS9HQS7xKfcona0SglNKa4U9Pegu6L0
izyeJJTewKOLMlFKcVPbkfw1VEyXwUuF00I173J1wNPLLZebcfSq+BB+aESKucLgbmcpgLs4h/CB
WXM664AxD92R2ggB+JYrcj3YD36nD4YKnwNZPu3dJDikR7tx0VFOVJf/hKcGeadci20twqtVxB0m
guIshaFHUo8ANYqyrHQZjqNh9J+nGbWBiRxmd3Mry6Efx7Elqj/Y3LOViNyeVWhYmWoNIpZDZhM9
/9pQ1VloKbg7Nk/WCobbtkRCAXdvAqYaZphy1S51Yi/jg6wK3mQieThfKdTbxRwXAGXF18b8qpm7
ZBbE8Dbt0EUWPpKLip5GDmArXNCveKO+uGP3octvBcEZoihWasmIoA3jCFfzZ0tehvH1+p2xLQWl
qInTFTjzXHTVmo2SpD2uDEYfo2KklRL9uo6wsRUqQdBeZ6dHUVVOpQswyPVTU6K/F302sWuad7Hk
XofYEOIPCE5720jKpTDBYMs8CL+N2eyWhajWdENz/4DgNDfuqVouIyDIcjOXrR1btZMifmHFn6/L
IlouTnMzkJ79u1xyhpkIhUsw2U6aBDkcwYLx3Vx0oDRpFuxJ0D0S7dEaBd8XCMEnawxiVGkQ5CxE
8Zwkr0Gtg2Dn4T8tFN+/FaLKCc4uZJgH3dND416l5ansyeE6jGipuAOSD7Fp9SFEifPFi3LFnXvR
bSaCYP9fuQFVWmgmZbshTaclOSahQIStnNBaefkAlZoqJiitAVB7iq+4bFyQ4QXgBon2OULXohyU
4Kxo3IkHdbbZyRHOSmcNrmR8I60EKvqbVv3/58D5Qyzu2MupSdBxhvS/lSdOkllOpn66vvkiSbhT
Py1GgKA4Np90mU3bxG6nnablrjKK5rOKkLhjH8R1StUaa2Yksh20z1Bvb6z2FhGEUTYcjPWa8bdW
js7BuGzeTuZ4G6JtwlRBq5+eSIt7PzR319dPoNl8MlLK0TW8EEiVZL4Z32Oo6vXvs/XnPLM/pOEc
6ChJmjJS8P1YekmjT3r/0HeoaQQ3cm8+fmQAyx9onCmoMlJHIxJ3uI6/qbGfy7/GzpFEdZqiHeKs
QUtTpVYk7FBfhC+5Ot8tQXogU3RHIFOsa971Jdw2DhpmHMMDgIfLx9UCE9noluV9tIf4Nt4ve8mp
Uf+HQaqg8JEQGL2Ot3k1rOC4I2WputKrCVJ4qnVUiauOhS0nT9cxtkoU0JNzkYk7TVMzjgsmOrBg
LyKFs1uh8NQz3fnHCOYglMklx9iNnj/Sj7eCRTT7T0NeVFM+pXgCI0Sp5R7rwBr2+jdrdog/IEYp
KrsWbN27wTN5MyWLkmEtS2/xdYREzUN4k9mjzzgOQ3cRRJc2bdTvVTVk7rQhE6lFpgo4WX5gmah4
l5vPxgcGXP2xiNwps5CrmUsJKFPmD9bX3kxtpS0FQQTh0nGnLF1iaoYsAU9v6C44pkftoHvFr8Fj
s8R7O3y5rpHXtf5d82TRJ1pmsOqVMl+cNoi8TC1cc9QEh2vTdqx2iLt50RhSl1QHzNyc8+DcF+ch
8edxtLVcYHlFArFfsvJZInnqtUXC+gWGK0sHc/Yn0WzszctjJQxnKYa4LPowA0Ssw1vp272Ui2zt
thQaMtqUaKieYv9fSdFhCi4sKg5snAQe2nhskiBJIxUCbRPBcNvSGXRMq5jZhdl6rjLF1rLsmNDZ
+4iSXaTh9gQNUY0yzoBBwxxqBb5YbeMoheDBKJKF25U8BY+xSgGyoDoq3aNdET3k1+XYtjMXOTjr
nQalMasdIFLzlMNFaZIHmaq2VTx/BAfVqqwagaK+48/djxc5bWvd7Fyj21XRtwFNClr3pZWExmZb
ky9AnLEZu6UxUaqOoduvg8s6gCQn630YapeVpGP8GTgSvl+XbXubLpDs/yvNlhILHWKW0SF1kzhL
J32huXWM0cd6HWbb4FxgOM0ew9kqzFzq3EUyzkqtHQpds02j3ktT4Oel9fU6nEgqTsMxVyGcLBJ0
rkxP/fwlp54lCQybaK84/aZxNi9jBqWIhluD7JbC/28icMq9DIFRlhFEmI3huNSTW8hoO7dEzFns
M+88Y1Zl/q9u8y/8RQ3MPK8Ak9SaZ8TGaU7aH/2gO5Y53HRJe98NlSsN8u66dH/xvC64XMiK9DQP
pRCq3h+Ls5xhOBRjJ5oSJ8TglfS+/8kKwefH66ibagHnlYWbmR3nQKc4LGXMe0E2Sv9Foh9R/Y8k
/fhvEIQ7T1kRlARJIneWXmQD9ezWYZGij9wTKzk4g6QtZVJoE0BIMNoNPQ7IqiNQel2STeu6AuGM
Eam1hRjI3LupVP4TIJwl9+NL1Rq3ddMKdH2LnRHlV5eN4awQmSYMKTCghS284cLPd+QQ79rRnu/g
ONhvXQF35UlR3esiivSBs0r1FGFASod1DLTU12IVNBWYb2SJGIREK8lZI2MZ41IbAFOXi2PIqW1g
PG8zefrwdF2eTZu0WkbOJi19SFUjBJABb6gZe78LRHW8oiXjzFIxL2ZlmIDoppM6n1vruVME9Xjs
V74zSRcp+MRdEih5UoG5CoHy15R8LZfKnpavET211FOCX9eXbPNiWoFxJiFbMLu4KCAPOA5i8KtG
8rNR3abatyoUIAk2561MZn3T6n1CmxpISvCak380VXDFir7PGYWo1pLUqPD9tPkhLaqdJ+N/Mztv
pVMrCbTIWDST2bY03dcRJvAOu0ZUyiqSgrMEEbLfxmjBEtDQmfJD3Xy6vt+Cs/hmiVYyZFNbNHoK
q5any7EposdAb50uSJysE0UwtkWBu2jpqCpV+EZaOekxfWmEh9BH+yzy4+jrdVG236b6bwC+nLQP
kG9ECy2zmjMqjhO/gxhwFmExHXmfOZVomMz24b8AcoeFpJna6A3tQO1zUptPfaXZRPg2FSwbT6hZ
dcoQY7J656YIMcVPpna4vmzbGnARgjsnsRbJQ6bg+6V1W1vI13e2ER1jka+x7eGsdofJudK0JCtb
K0+x/dUXRs6pefkDGG/24z0j6Ayd7tsorGDdtpwX0bjDA+al2pwS5szHvZ0v+W4qB3tJlM6WmuR7
XkUH1cgEB0ooJ1vvlZwa6TXaMS2Ud01pVwcImtqhF32v3f6L7BM7OyJvJOoL21ZFFA2Ax0tWdJ6k
UW6LbC50+I/FdFKGH2llR8PDdUURQXC3abBUQ1bKgDD0R4sei+huxIiJ/4bBXadtPMld2TMbIbf7
YEg8uXO0MhRcDQJJeCdfa+Mk7dhihfRL2mloV/lVDcN/E4XP5VGgGN3Ilqu+mePTIB+sQCDHVnEu
/MTfu/4ulxekWjKUWC7lbsDwbMwsxgCawK287HMPbrNzh84lkab9xcxeQDmDEZGOtH0HwZiZVTDg
QLol94bHyFsSu7lZRE+yv5yoCyBnOfCoTPVOZlKG6GJTvnRnw0e/KujxqsjJIbSvw76Ligi27eIF
lTMerd5Pisn2r4FElXany0+aeQiELNvCTeQMxpJkQ2otuOLV3h5csHPY+UMOtl3tafzBuIxm2c4F
LuX2nXKRjfPAyyxvSoLZSK5h3eWVr6oCU7FV4/yHYnK2Im6bph6YjhBwQOMt69ODeR7B0t/sAoc8
XjcaQo3krAaI9YLYUiCObpefs3tGpWaeg73+wDhWW7CqeQJAsuWSgyYBZTeWall8LewUE6PJZTwq
snP4qHmJb7qDU72y4Q3iLplNa7UC4/Qji/K5JpS5aGFtT5gTrU32jMaf6zJtNYWj1+0iE6cTU6x0
aMeBN/s/pIhuvotRI928xKfkU+oUe+2OUe/AlVIcRbXRpeGImkhFknJaYyVTR7oKkmZqZKfFq4Vj
oH8kkbsSk9MVNckrSRmAEcyNb8KYYcSy1vopJiUNyucijpzr67p51C54/OuN5n0rlznwSswzrHfV
h4K+q+9zPmgnLaGcy+z7hLhSeNd03xPtqRTVDGyf6BUOOxIrt6aLVGuJM+AkzVurDuwTcZJf+YER
2Jcv5oc8gRUed8sobSNnVoEjJunTJ9Sje3mGnvPFEKiDUC7uclGjoC6GAGoPHoRzuC9886B8m5B5
ZI30kn9dGTZf1yuhuDvFzGsU+S4A08NXZMI7kK02u7yNXNnoBXq3eX2toDirkZhFXYATFIm6+RBn
btJFdtjc5OOP6xIJjiw/G4iAvL0tA6jFMEYOnNPTOCr2QPTn6zCiU8RZhrAhmEUoAWaOf5rRDuW+
17+/7WOsloszC6gVXeo4wnJZn0a0f7MrhN5n31vXtFHQeVM5xbPwRcRU+F1g54LJDwLS9dQilHVo
a7voJ33jhqGVXXk1SK7RCZM66uG6lAKd4Bl3lNzIdZmVLKSNMxezX5eJ2ySaCwJNwW0iQuKsBe4s
mgwRRFPzwdbnfwZ0IYRpb8/G03WRBIpBODNBAqOb5RGKoZWnSD/1H3odr/aIMw+Baeh5UUIQPXwM
yc1EnqvkZZZFkQTRenGGQW1k9PIYEENCTl15lfs7Qr2++3J9sQTmh3A2IZVnrVAkmJ8aQ9bjWvmy
ZAR1jK1TyZWjZB+qZ1utHedRKAUxNb2AUHqaOGCuQn2m3XSPWfb9ulgiG/7Wk7a6m0o9mBaFaZt+
R4+MNi16SQ+Ko6OvJtuJDpHIVPDkJOGUh2BueDu2zYFO7CHijfdI38FSpD8KlMgYrigtKdAPnqmE
jvKE1lUsZansFMVb8m+9NduJ9kmwkgKTxI+FWtSwtAIWDgyWbLRpbnjKXDjjMJzN6r6KlZ1JMCSK
dn4qo2fJlGyapG5PRA9bkbic+UAiDKkwHYo6yzt1cEqw7Hbq16XXBGZq++VwUVE+lb00MyZ8abCI
2m5BawLmQ3X2cGSc6xgZ42U3onSBwFypnDkhcqdNFns45PXPqjoO+tfrGyi4jnkyAj3T1TrtsXAF
9YzSk8s7QzRi+i+nTQNtG7Kk2G/O5AYd1ZQxfVszRll5Co+po9+Yn6bMLt15r4ioh7bX7ILHrdnc
Z1qxUJy3nByzekdl9/qaib7P2d7ZTAOzHvH9OTsO6mFeBL7F9p5cfj9ndUnYJubCyjJqTPCRnA6P
J4t8KBcBGr3/3RTO1g5p1SpFhwqmXnka4cUUn2XRVfiXw3LB4Jywfs7NtEohSHII96kXPgTUmzAo
LgRfEsYEjM4kKFQWInJeWRwpwVBbULXoQDGwR92nyIQODmroXO0krrEU4fGUB2ojzdOAmXGu+Tyi
cPkXBb9M5MaOVDnNK1pchbRJAt14x0lQLbrZ1qxkp/o8aHdG/9yNT9fVe9uW/t41k7OlRj8bscmK
HcmQen1r2Sp6XNtyX+Sv14H+snroDsakIwWtMdxTtB8ro69mJCrRejH5Re5rILjSH2c8CH6pTgty
q5MoYrAt3AWSEw7c5rRE/xUe8cqvZvQD9T6sH6ZREM7athAXFM7i0awDk90EFGsEiQxJD7XaONcX
b1sRLhDsJ6xcmLwcDFqwPLKeJ/d6/2uycl9VFsF9JxKEM3VJaOY0ZDUMGBfxjElIu0TR3OuCiCA4
azcPYWvoMQQpZ9Vr29ptYtGIXdGmc7aub6IykQggrFR2aBfcFE34EkS6s2QiPg/RtnAmj0Zaomct
FqxQIjsAGXQa2ZZoCKgIhLNykZUFkVkzp6t/JeWuRKFHJ+plEWDw/QtmbRXg1IMKk2Vf9b/IdDIl
weviL47Bbx3muxaIEtboOQcGmynKCpjS59hhRdW5H/rWh27VCxh38oOpjuuC6dmMfq+kfWk02VYW
kUjb/vAFhTv5LTgVEp3Zl9ojDfKi7riDB+LqD00BIvf/C8GjaKM4QyDnpSbJI+SKy9hWKskrQnKy
EtEDXQTD/r+yN4GU6ZHJqiOC4rOx+BjbYY/j5+umQITBmYJOQ5qy1LF42vSNZvt5vi8VQfhOYAp4
kt1GNw1ahYBQwCAayKGjdrGXJosTpo/Xhdl+O180gbMEoCqWDSnBgvUNBlG/Ls2exoYddl8i8z9q
Nm8OwqrrKlYeNTeZs4CGlgyjPVJBsbBgc3g23TyeszkwgJKQc66cenMXigirBFcBzwAXZmmUdASb
UyyJl9eY1DWIOI63k2dgL/8fn4Mnzs2aqgdfFjBMzNcjXnlMXOQ/v1uvy5H62QMF9bxA5TalQlsu
aHMVzM7iuRvGVMm6jgWmSbpHvJ12gu9vu1EXAD5jEIZGaw0zroPW6xXMuVbPjBhrQR1otDgjill2
olTnpi6sEDnHzSQ16HMaIJYjcdLqHCy1o4+H6wdIsG5vt8fK4tRj1k1lDxC9be/KmTpW0HrXIbbr
JleCcOY6zBIt7Akw5ocyeGkil42fDY/Saw5bqtu02U8zojToPhOSKgu3jTPcgRSEY/nvtmm4Kti8
Ck/d5WBxDpE0Ew9QEW0a+/9qPeViSOecpQVTE0Sy8U2gvASzJXAYt0HAOa9j8hGjK/kTJE4SS09a
tIpOSWH35J+l8CRRZff2GTYuIJxpneo0noIUII2v93af2csb5Ve8m++yz8Wr6ojZSreDeCtMzsiO
hczGpQGTfANVo6N5o2bnDnWJgnmwwZfExtxpp5IEyykSlX9g1qZFOloANrA8ukMZA2aN0aeksbU7
1tQAh8KVPnKdXCTln5jSMuboJwZknezT6ZDIX4XtBdtH21QxGwuFfQbfJ62jkNPqGNW9HPb+bE12
WIqKB7cV8QLB+RJ1YoB0eAAE5swsYWUHupfEPwTmY9PbA8Pi/8rBaXsIFjjpjSmMYEJw4QcH7Z78
lA/lgcW1TNmRBGUYf7EZF0BO80utL6NUfaOEZhypzGTQJ+i/o2K8U31qP3Lnr+TjlD7BAL8s07CI
mkbcMuzuIhlzOILJv76Om67SBYZ/a0zFGI91Api8RkGQ9BSOn/p+tCdMUI2frkMJNI9/ckwoGaCh
hgWMl7tBO1i14DIWfZ97ZbRqZ1WWCSbZeUy9RdJQ6Zm6HxABsyjBBqXIpsafz6ruY6vq2KbUTjke
q0QgwvaluALgZKB5EZCCbQe96dNjdahAPNbZMHTSTXmQf0wesjK4n4Q0jptrt8LlLuMEDLKjlWLt
LFCP3WjHHHUy1Qt1YSK+ENRBVpgYeX0pt8/TCpL9pNWd2GUVBUEzbB19np3q0GPoVpfb8gEBxLep
W6JZtJtWaYXH3cGg6ki1OYKIxHQC7b6ifq4Lzuz2lbHC4CwfZi13JFYhk3QKzFuMZAUPhekut8sD
Y8Jjo5vcD2UpVpCcHbQyua3NBmK1CbEbFY/4RBTU33y4rSA4y9fK4IfWZkD0YKULjcbWKcajtfeG
9fm6Toi2iLN5VEm6QmMejG7uaPHam4c5/HodQqDoFte+rmedpEWYnOua8pFI+9HaXf++YK0szj2v
2xGDUHWsldYrD0oP040wpGK1LnIz3nUokSicrRgxlG8ZVUCN2a3Sn9vev/797d0AAxnGNmoUwzn+
PKB6lChWzKZXVHFuo4hYncHD21GBm7UtxW8U/gIKwy6WpBQorXJDi7soFazSdqQLpJv/IwZ/7XQV
CFQWCQDmc5zZzaE8opT9hPnJ4ROjVRXZtW0FuMBxuxKPmOo+slUrdGrHwb4OX+bpVM5EsG5b7MUq
mwv6v3JxJrvWo7xYJFyng9+d2UzG3mcDMUpfXNXIDvi74pcVFGeq80bu2oZApilpHTKWdhY1dl+G
COJNThrfZfPTf1I9nanm6m5QG0sPiQLAGpw0VfuJaD9JKbiABOqts41cYRSjhXkBbKOm0Ku6lwT+
T1B/ui6HSLk54ywHYQGKNuYzGqFjxq+qMOEqVG/OOA9EwzBE2rPyVsX/dxpR47VndmWLh7WJFIEz
CVprzKExQZ40mtxMPgfyaSp/BfRbHr/W80ceQxet46NevRnoi8X8xUQ66sWhKU+kFljrvzghvw8R
H/YK5ryHT8AUzRs92QPjsd+dWBuv5ue+IRwi+RcH4YLHWQfFCMBdwE6SjFpr2Wt3mGaOct0GdWSZ
J9vZTvhsEagg5czEhFFcPdhLYcXB8cwkjCc7RadyZsdPgV2DUdkSHN4t9uG1ZaLsJ61OllUpNJBC
DGFuQcU13mqZ3dq1M+znn+SuPGvgiakc6R7FKaKH56asFpuKy+YhYAzsn8AKKBE7owFwR85V/ckQ
hcW2D9sKgDtsYT/OphRPCAk8YxBeBc74yEecKvAYZ7zkilj9t9VzhcedNyWZikZbsHkNJnKgP4k5
yeYTRhgPjrTrdiiXFy2hSES+0HFG4Hyo2HVZez26AQp3+q7fMji6jz99KDF0kY8vckTFmWE1mC7s
KupPK7upqs+BqBJi08yvILgTB/94AtXBCJ9y9pv8ZxvZIxGVPrBvvLsfVxjcGdNVZaBLDIyure0+
/6xo3xQd0bfBPMaYd62cq8LtitfZfNUC9/oNI1IRwh02sIf3LWWHDWUXCKpnfuBaHnlilO1kbxxE
/Eii5eRuZvAeZGFTAo6CU3cKpjOJ9Od+FnV9bRvK1ZJytzMyUWoxMLFkjL2DGt5FbtTZtTs502cW
eev31YfKclaQnPVYQpUW0oBdrMzZhsce1CAomAXlCaL14yyIDA7PNC+g8VF7SKRTLd9LsSiIIFJH
zmrQopy0iplBaW9CJeJjt5eeqc0aeixX1J7EPnZF9/lqR8RDpEKS2KqFj3M4OlF811dPTXuWFw9t
Kk4Pa3Vd5QVLyNc9BuBgTVIZiHLyktDIXrLFsarX6yCbbvxFGVTObHSLviSIweHVoJ0iJfHlLvNS
6zlQvOs4ImE401EVLc1KFeY2ijUbox/sQZ/dTpoEayYy63wxY4Psa1mZb2Zi8VW33v0/0q5sN24d
iX6RAIpaKL1KvXpN7OTayYuQ5Ub7vuvr59DJpNt0p8vXwWAGAwTw6aKqDou1zp+C3byRk8Ay3/jw
d0JJoY8cgKaI7SgpADY699qIUpx/hENJRH0ghSCY5TR9I6/iJMg8pl9bY+rF+66++ztRFFKwM3uI
rEjaktjz8J6JrzM5yU/GBM6ZkMIJEapw4riGrmVX2i1fL5fBFVJRF0zmNQh1kz/3HJRCDe0UxynT
IA5Dz6mYAq/QHgyn9Gxju3AiYk54Y2rnLhb4/HJesvRzqF8xaiLy6bzQwUbVGjbdRJd61IMI+DbY
FqvifthFtzZm3EU3OtIz1eQFa5vqdTodoj1CVZihEmM0Bx2+1ujLpZ6RDxce/9HvEB6ZsA6p3GTb
vN8Qh3ny5XWEqvAEqzGMuZCog677WrB4y3xX1LdF8NBnH+eSmi5DfTvFq9BLc9K5vH4xzuJzXLg3
ZktNBCaYT01EIaY4ZpgWCAPuH3mcekZwrxlUuRYlh8IS3VJnSc0BskyX9XgZVqvz9KBT30XhB1Q2
8WQyAGCzLZ8Qv7ZuxunBxE2rXVrt2nav9MR363/EcGu1HkqExofZ3HRYhUhN6qFEVViknaciMeV5
2mN7Per61TKHW0JaCkOlD01fkjyHxWmXxq2+qTbhGsnsq3rFH220QYWkd0EAqtFB1ix21UpqtPhV
yS/R23BeIurvK+HaOR0t28zlTbXssHY4mvd/9/cVsjCdQOdFgN8fG5diXtfZf98BYHBk/OXacm7g
0fv8pnUwg0EEEcLZs/7eGNMVR0VVShnRaUs9gChGVDOr0BK5nNxoLyosXK0+GFRy5vR3OEAoZoSy
vWCYsLd4VYvBy6zBGysiN0MJoZjHYgqjhscgOxPYCu6Jj+lmOrX7gRJDsY9arxwzZwjJz228qiIb
taGb8wpFiKHmLwYuR0zJLFZTJ6s0mbddxC/cZib06g+33O8PouYxhjhIuwJj+uWgg+A6vtMQwcmv
m8vkobuYLup9dJmu3L34fl66P7ipB1jFXtplCvRGZr3rH8E2wsZs947vFz/w+nf02lPia6nL3ayk
ngc9h4xTd9kuG7t6G10epJE/4MgPFrzRl1ZKk2BrOyb9Pm1yDTbNGgGPdbOVBW+Eu0qJpPABVmKV
Rj1CpMXEhNdsntYmNkN657+StPeXTuRBLIUPYjS4ZY2ADiZ9ti6z9eR8aoZgxampYJSuK6RQGMtU
C4bjq4LroL9tlmt9/HReFFLPFVrImI6tmS5kiX+UM/btLtjt57f+dMk/4Nyc++C23AcenSaiZFOY
gpklyxtH2td0U4/2dW7oN4VO3D7nQWx1VnfdR+lc1QCJsxb+1YJy+NK3qKcyhaLcoVrcRkXSA8Uy
r5JE92brhyuo5x4FohDDjGIMu2qgC652zbvBc9w9ZjsSin3amfu/YttMcbKLlAUYMAGQMAqvUrf3
kwijQmrz3sbY5CxvfVez/PMKSMmlUIQ9THMZSLmmWGzmsNwGlnFh5jYBc54XbHUISqu3vHQrKRmu
boGZspWgFsAR3G2rO4/1WEusTt7h7Vq4noN545o/+EWNN1GD7l5ythF1dAo9xHqAVdYt8JzrXKz0
b/pmeAqQF5eomOFX9b7cFFsqYn1qVfaRx2UzhTDiZeFJidjDihfue87L7whw3HfTDwyW9DEuYmWG
pT8g8KvXHI8B12/acG33nxMxwrFhwiva6Qv2H/i8sW60lK/Oq9Mf3sQHFVZ4paurLnIEft5yb9zb
W6QEcYlOO/bO/cge5YSi0UsI3aI+vFoEHbGgMAMLmMnVz+0K8RbjfDB/JlnHKwqN+OpPafGjO3Xi
dhU8pSDz8kYTF/XyLg/f9Cj4fYZP8h5BDJaRNVkFQtOiL3W3jSi/gKCZp5D+0d93WBUPpqwk1Kv3
Bla8j7t0MNamfT9W6SWriSuOMP2nSPsRWtEMXVRJhZ3qYFsuwtM1h1iaQH0T+e9HEFlejNGkSZtY
dtN0FbF9RA1WpaRQfI7I0IuRy4eO3ux77XtYPBKGQwEobOJiOZE+S0egepxnL9j22wiJlOUuQXTx
UXprzo27O48p/+Sf/Sj7KbZwdGx917GayQKeGK+FJeh9s8NKy+DDbGHXX8aIy40SUGGGxkCNzyiZ
IanLq8UYLqIoXJ8X6LxjaKu5QyNllhhHCNSO8DWm72MzekG1q6y/0zc1bVhXOoaWdhDFGi5D7HcK
71qq5Yaw0acJXEffRgtzN2QdREH6FZ2EfDfX7mYK83UsAn/oY/y3onj0dBz4N++o81FmNM53AkkH
8Oi00jxjJ+7GjSz55DtqqRBhsWrWMNV0YSTShXfGZJuL8TY3mrWb6sSjm1IIhRjcirFarwHTBw/Z
cuU0qN63UDMd/XNe8QjdVoelZH3v5EKWzRrGD5P/Oy+r83//9HG5jGFzs627lvGc4IZEJKjDQpbG
4p6OmQB577U2VYR7WogDiPz3I5Vz7VkbSlmQZC+3SZWihfXzeSlOf40DgPI1JhnrQmspStOSweu0
65m3HptvsOzpPA4liPwdR4JgD3CL7h4EvXLs5xVb8TbzP8ihULVmxnUdyZJBHm40/aMuVpFJxbz+
kFc/gEiCOBIiilKB7wEhnI/mNr+TQ6bEmt1PF9WNjPBTTzXqzBR2Du05X9BLiBKCotrxKdmYJbV3
lRJJLagK7aEd0BWJR8A/vfi51Vpus292qOr1zcvgjupV+0MW//chquVVc1MxTASFVNFeLpTXd80D
5jzrd9iwvu/8Ztt+neLteeUjTFVtMnSSFpGPEpBN9cHML5oWEzwSIhlDYSh0UNVhxRMZHGvzNU8u
jWXHC8I3oCAUMmBlWQ5ox8T9M2MXZ+Dp2DVSYxjy+cM67YEcvo/CCMGylFki0zxBdm9Fn0b+EKef
7fCyT3XqcpMP9JfOzgFKIQXDWH6xW+c+FTJFG/0uu2zWfFOusFuJqoEg7MlWOGJuUUmeyfOzr4sS
7ly1Sa/DLcog7vULvmI7TDYlQqbUF1MIY57yCEVAQOTVt9n1+8jx9I6oNKIwFJbQ43jJqgQYSFcM
3TsDbRpUCwoBoQ5mZxbyDNoC3S6s7wKDRLXOq+I3+W+/dUEoEaME/at2w4AxGLiBrNJr0GJXhfvz
yk1cd+owdqdyezMecVhx/mDmX6rE9jj7YL9t2iYGy/5yDtQZS+4SdkHdAmfYGBuxK7H5qP7WrtAj
uJ53g0GYLPV9FGKYK2ZnvAfabA7eIC66efKF8XD+6P7wpD/IJH/F0e3nVIkTppK4i6vyiywXEes0
9sSWrSrM1SHrHE97vgc4hRwWc27ioIVC5DMq9FtUOWIb+D8ohHlF3IhgBrVNFkvqTHjauAXjKNoK
0d+mk0ncQacfDwdxFCowBjEkHIO3MbsRhZvOnc7RsFruBtH6ifA755/zX4uSSGGFXnO6DL487nVt
nYYXekqIQzkOaidsbI6R60oybVb6xsagIO3GxGinnyVl9QO185GQR+2yCybkLbQMcNxGLvAi7v+O
ftQpS3aMkUjzJDWgetcnW816NFPiMiC4x1E8BL1EJ58xQAMy98sQXUVN56XdviTnG1JHJf/9yE6r
2oqLUcbe27WBdPzTGo1q166GtRz05b4z7/q3ld/9Vm415Sz0GFXWsuJB67CAsY09Vo4feosaskRJ
plACMzg2ejEoASoxy2ZvlsTT9CkqecYhcRQPYbDCMjYaHJ25Ha7k3qZ+I9ePmLuWcOWk+Z0DUtgg
jKas6iW5JXuUKT016lgXdEaJtFKFBho7181EPu+0y/ECOx/QOur0e8xIxL7PeYdkI6Ix54mH8u/V
bHQzT2KpI4g2bMa16afr5JaPnuvLrdvdNRqDrql3EnH9qXlpqxksV5OHOSzNOo303cSzy66k2iYo
GOnNHtlVKPIwr2TvSbDsXOtiYntdI1iVglAoAtZTzsssFXzZBBp6deL3WknFFCgQhR8KczDGUfom
Eea78fuyXeUt4WpTEPLfj44KFc2iz54cEv1TP60d81uz/OVRKVxQadrEDBtSIIuFAtndENReQfWc
EYSj7ojO6jp1WQ6QJK33rgg2RZetztsLdVQKE9R2bXAm87FaEfq8LbygqzGW6OE8iiSuM3zjKjzA
56xLF/kC7orBX5LCX2KxHuzQK+f6xnEF8bI7e26cqUnmhuuDWclzi1l9q5fZNXYyrs9LdPbcAKG8
F7jVBMyWrY4V79Z5We7zBf2HDrUpl5JEMfo+rhO82iBJY8behH5dUVIz6igIxejdDLdnJy+deLrL
+Ps4+HT+pM5fAjgq+QOOrNEMma7Z8hLQbw0kHnELYCn496j22eO8GlDrTeXjzno6AFTMXx8mgwey
kCENr2vrPrCvtPDRHv45LxelAQoDNK5rNrr0p5J2P7WXlrmp0w9/ByHN6ujkKrGIomjg1xTGFUbX
Vu59Tz4V5ef9o2nisBQCCHPEFDv5ddwdwxXdbt27JfS6C/0iwcyDZDtSzhqlbwoXVHPtDK1kTpEa
l1PibrWoJPifgFCzv0OdZwZ2NoLUxvvA/R5aRMyDUmk149tbQ9mV8tCmjSzzxghjZPoxyhYTvDfR
v9a+FIRbQyibmv9Fz26QYJUs6Maotk4k/GCq1ukcEDDyY59Rhie5jxSuNg2nWuTdjIYdX5jYooKw
vF3s0yD2+HKjU0vnzz/qsXlM4YYpqZIoR64EPVXhjYV5Rs4K66ANPOr5znhnr//Knp4qFY7EE0vO
HSbRQr29CEW1m5p43efZX8IozID61yJanoRi753S77XPIlmdl4TUQIUaojHTokG2YWJmhI9Kqq/O
nr/rv4n3stp/3Bk9IRP5pRSe0MMgCZJGqrzs+jRW4Tr3owf9vWwzpTedUPqukERd19gnoEPfm3zY
2C3fOpieGiRfiFOU16eq7wbjpmnoDsP7TbnFBSoqxlSOpObCd7ayVd35YKWee61tZWOaTrzyT/GS
gTYg4WLFHrbBK1I5sasNNi8hlXU3xv+EI8F7J7XiCEB9/KRdVmMDEgBQZenecnSC1H60GkIvytfu
9jUraU7dtceIygk2i1ZH44R8nWWhREHfagu7GeCjGIK4bikgxROKMRZYy2aIFvD3y3QVW3fC9m2X
SKOcIsBjcVRnaBl5kyQ5XuAYY2i5nm72fuAsno4RM/P42Sg35zWQ0AhX4b+qg4vfpZBqsHfD4NfT
/d/9fWlnR4wXcmbF1QR5Fsye5fch1VhP/X751Y7+PjTaDBK8EVcZXzn21Ug9ekmNVniuiUwnKTIA
8OsoflqHGa5Tf3wnPjOs7Us3VH6QEkihudFekr4eoM+ueyvEJ6O8O/9BThHbsYIpFMA7LJypDfz9
tP2aj9dmhkzDW3KBBwyhPn94tOCzMGBUkX49R9ZasPmSLuw7L4p48QSqDDdgET5N3vOPiRtvSre/
4qIgfJKXb0eHYeWvgcpJ3ZQDeZ+rWNlatpM27rjSxZc6uCqDdZe9Z+5FXP/3lZsSSQgMF3Ick3PF
WHSOSfoDtrOsnOJbZ/zjpFgdohPSnLhHn4Mo4tTOkjEWYVZJm61mf1nVF1KhS30l9bnaUiWpLz/S
czjFfuZGK8ZJAE4rtdUQfCmbel/995HDz0EUo8mK0ArDBSDYyD56rVFeYCvlTUge3mlVOHwgxXim
1o6MBMMuVtrc+XrgVfauMtZL6my4Q3wn4tzUHvKuXazadaALbPnkOKsEE2BJcSgM5e60Z2abWQZx
+n7eGZjSrKXBVTUSjxUKhT+3n7oqhwbfZ1oZmvCc+bPoyrVB1cK/pM1nGqAuwikNLU/sDqKwxnZR
zd1gSu7M/j3PncTnVxvGl6iok3wBSGy3voG5UvG+nNZxGW0Ce3seijo0+e9H91rZ91GOxmRQQX6f
mHI2uLc4P/4OQ2GCNgm1vmIJzgwxf23lhkuYeV1XL90GU2OodXGURAoRhFFi9TmHjeZ1fhsP0V1l
xoOX6mQzstTa5z71c1VQyCDvF9GxDEB8WFV79zJcaz4KztlGZk7/e/P4czCFEcrKKpgd4TuF42ez
27jttqq8MkOm6S/NSG0dH8yklbVK0Ihsa09eq8WeS+0LOPmNsE5KzlDD9aN2fy29ywI3AoZtPKLh
sM++kNH3kzZ0BKE4nAV6Nm3EEp4OLDI8xJQXey1vOtKETlLCEZJiQrMxDtVSAamJmHhvD01zy4Nh
/wYbOgJRbGg001Y3mhSVXPo/w3eNfXHGzd8hKHbTaMG4YKfZ04GhJN5AFaRL7RGjvrtiMoxrfAlK
HJUltiEKX7ttnb3lFjg6KMVQ+mwetVgeVNFfmJhTM01ejp2e58/qvHK9aO6yyzTUUWb5ZCPu4HEs
wCw2RrcxhvfngU57Ub/FsVXfs+Q6xixIT8BAItHnfn2BCgB/mtbl3tlFa2pP0PkPZDPlDl3cuGjG
KMPp6T9q14/nxhv/9vCUp6eTtsLI5RcKBiTn97rxJcXqkxrvg/nx/OlR0qgcMGRTEgxAcmcEfIto
ayTjTWD/9wplcPPRN1IIoK4beO0dDm1wM8/BaMZmDrHOZ3demBMvxOcwCgVgx8nUViOkQcxD7j9f
9lgp7zP4hejRHRDHoZ6I1PEpjIB1nli3I611qrv92Ou7uRKrJGZUMEcq1YuL9Oj8FFbQkMMKLAHB
fum4eyl13HURyZm26YbS8T/YlInNW45hyy/33OcZQ4aJuoU2goXK3RjOXr3M26AxV1GNDko7v7E6
zatEtuXICdS2WFUaFTmV3+qlyIefoNhZHdlZmi8BAunwVZPgNkxvihRbK9otoTQnnRTsu/u/rIqx
mQsXY+FIWT2pM5EfX4RbaytnD1G1FiemokoFPWAp5tbMRlRrHELpmNPtlQn/kmf2KseSDO7WGyOo
MLk4LL/VzeBFffBpDKi6ldMKe/gBiiF2bRzNnXzXmmG1D/BhMavQLzJqVfmJ0ovngiqWmCx1hVnD
wAkjrGvDgvdpteyzjbsGlMP9ecNXtNpSwinWmFR84lWOL8mXT30rfSbycUNahmKJeo0oJx+AgZpQ
gWZsdp2sNB9LxeVtQ7/ZSY1RLuvY1iveF/I9bcwXQelua+FuKwuR96VrN9aSPixc89gS+r2e7rG0
823U81tj1IrbMdGdpMEIteec+iTwtKUFJsxeLb4VsY491vKxPdv6RTSO+zZll/gFa6fsCdHk0Z1h
GLUCN9QMC/31gFp47A1sk+fIcGJg27wPrX/74b5MyIokRkAqXOPYy9TOMQ5Tpmoif9mhF/WJaSgG
P+1+Hb6aQjSYsJdmCQdQX2Y+j32ER2bsFh5SdIb99wVgz2xdKJwylyjydWRUIY4Dz0A9O3emdSgo
nj59Bx5EUimFLXaaMYiEO1AS9U8/70kR7V26oZ6Tp98sBziFTMx+TCy8y+HA9k14N/Is2Kcp1oWc
v31OU5ajI9nOXBet288v2qGymzSRj9Yg3OTT4LfBhrO3kf5vEDWA1aCTKrRtcEi6VBea+DzmfF3A
KT8vimS+l+Z0QFF8BpPXTLAJvlCZDCUKoLTeM7AEGi11V0MW7yZ79jEyc3UelDg/dRDiGHU91v3I
R3/b4w5dhynaKZKP50H+QPoH0RSzLaICoVMZAnrmV76aA0k8xXqzRBgBb/DBnl0yv9w9tntTYNg+
iKcYsNVjAyaXsQarxcok4WBKq4u3bTxS61xIwRQbxnjuoh80CKYfbNjBdjrcnhlKTCjBSDzFiIXR
hl0oD/KU3/wKvNO+5OEkFe8gqtImz1zgaWxV7DHcdB2sLMRYL+oN7e6Q0inkURhRVrvYeHVSOhrv
NCP+Fk4NewmhF4E5Szjm3FWTjQmQpUPEJk7UPcvL5ACisEioZcGgS11Mbf4pN6JrM3e9hfFdM2U7
k3XrMN7qefoxGIv1W6wcK98M7CI3hO0qH09zsl4kdQV/oDl6PS4ykPCaz3eSuo7glK/X6encOyHg
SvTpBVZywSO2Dpduf16sk57Ab5gXGcA0clKOMbjw+MvGt3I/c0MvtGsPS0G3TrU7D3Zephd5wNLo
w6KWYA74w0j9rM0QXvLPg5zW+yORlKfhzPWoGc0S4cTZMq6C3oq3mGNVYh96w/2yLiKPN8PkIyD8
0OZ56bccQ96NYfmy2E777/kfQ0msXA2J1vcJFkdDX/tyjfhphW3LoiQkpkCU+8C1siwLOhxrCg+r
aKxtCw8r6TriMqVURf6Mo0yHa3VBlDOca1bPj2bsXAj4PFr0MXfYh2WkSjNPP22OPqNyGSwGQ+Fk
gqNrwlV3VV8kG1cmP/F8w9uQitRQsik3gc2WjC8GjlB09b4zVo6TeanxbxGOnpk/ntcJUkEVJhnn
xm0sBrDssV03e+uy9GELszetOz/evO2WOzpIhUnaIJ/aNgPc29wTQhvVksoJO8CGWcd3axFD4FXg
Waa966KUUHrqFNXKSm1YpsYeIVY16yuUxng1SvXKNEWArccYL/cidVAfmI2bpL7RsIl+6DZv+o6m
K7iwBEZGKQYxmONs1mF72g+jL9g/SHzAUyyiirtq1MYGH1L4ArsrxU5mzJYMDVMcrY1vVJwDnmIU
ltn3ZcIk3s94qXxSYSGYvPFe87Y/rTgHOMUstFFPDGECrgk+d9hXOXxu3xbNw47K/38yxRbc3NBm
NwCG1fn2xc8DtATqcfmKzgXI7/HiyXMAU2MjTRqUemtDP+L6q8Y9EbcbN9zYC9UITxycGhSJ45kz
pwdOpG36ZZvJEb3b87p+mh9/n5saDInm3o54LkUp75e+vuQxvIWsu+pbc7PUDdGASKEpt2baY8rP
ouMr5fB95hBI28X6OPS5l+kL8S6lDk+5PPMMLVm8gmTJ0+H108Z8U4nAkR4oPNHFaRJzJiG6rZZs
6qrwCuyhOv+FKDkUcjBmvS8SKcfrleCkh38kh8IHeR+KLjTwWbgeYv9DucdGzPV5KSiOEwoJYPvv
oreSc/C2PaTr8LZ9HedQmqbwQVUxLOhtABeibKeJvnA7W4th8WbHi5OauLIIsBedyFptMUfeF/1Y
r6vy2g42s7G2WeQ59Yfz50hog9qFbJdmXywloObsIuGyegMPd6o/gwJRHO1qSvIykfqgZ59QhKAt
dBHCaQjHZI4wdBRfK0zQpWaotTx/gjAwMmD6StY5/EHlDhgKA8xRHkWDWfxWud/Zs9fF7E9rwQFO
inzkRsdtoAvNBdxoJb7Ij2KvvZsQpHA65SkOYAorpG08z+mC88MVLs0pvTxKecq4KOVIn07tHCEq
JFHroRtrLRCXIr2EX31jFqiDcPljkEQ+04t93DOfmf02q/ahoftwhW/Lit1FKbWkndIdhUpEG1vZ
pOG9Uuf62nDeR+i/fMURSy1/ecsfjlihkDnn45Q5qvogq1zum4s3e2W/8dQ4y9JPgcNyHHDS2rE3
64imDkb9zZgy2zdYeTM4eubXQeknk/iAsYNXjpu/K1Hje55hTjs3h5+hRGKsuRnaWofYXZOtg/lz
ZrW+nQ4eUk3ngQh7MRWWCdEkk1cRPuMSFl6YNl6ebpiz68xH1yZSPoTGmArbBCE2xBctoCzXxKSL
9yGqNyKqPOz0w9bRHdMUzEIbkXJyi9EOU8TwQHJlm+5jkm54iphE7VXVtl5u6/BHi/GvIbUu8KRw
R7DKOSbF3Ohu/pOtf6Y/30ilRxjKAXbBGHcmx5vsWWT61elPSiSFuTs066JXB3BFbfhRsGndL4H9
/bz6URjy34/o2kl7yyhd6ERUm3eOHa7aJb3FXvf138EoRB1ij0PTS7LS9H9rvfcSkJUtYuI+oIRR
yHm0C1TiOziwqAqqtbOgNSssck+g7PcvkRTyLfNcq+sZSFqwMWz5Jsmpx9xJYTC6iJuWME1b3aDT
8hiriitUvcD9wOKF1+TzKQjFZqrJ0IOxA9eithscp/ea11NinPY/juRQjCZJSs1CgcxbjUYaxYv7
6ghOMRoNu3jiOQdca6PaqtKcNdozsreQ9hGIPNgjq3HjzKkCeUmNY35RZ8VGb6o7s+4vWBtfIgPy
Fm07glOsx81dx9EmwE1GKLwsWd4jposJ+Fb2FjY4AlIMqED9AeZe4PBqVKjx0I8zzFjPtue5gNQI
xXjYzFq7SFSNeHWCj8RTXJiWZ1qvBcCr0o2sWvnpJT7R9rynXRjCqtS9OA3qtlAFBbjO/eoKud7I
WzRqYCQFotyy2hSyiltQCTtB7jwf/WVsNpGWE4pOnZ2lUETfG8y0QuA8i67+qi/9+7NTyIKzMevs
Gmen2b9TKGlHCUVwhKVwxByELTcKCGV0vnl9KGSy1k22el1RIQWpMAaPg7oyONjcmdzYi7oEwz31
inDwyK+lEEWATuHCaXF8T0k8hPt3slJy7NcYk/OKciUST+GLpNKHsHSA9zaHiMRTmGOsnGjqcnjl
v6pgfpa4/i5FoKpgTudjD3xoKcwxR0vURpI5pnh+jHuxDkz9MppRMIWuBY+PN40ZeGGj74Yx+Xqe
JeXRnbnH1IGwc+5WLi8gapoJjGUdx3AVjfh/5qLdOk21x5g0yi4IHVXrXi1clJ0pC4gRwNlFmbNh
OdX1R9CWOgEW7nOOkaY4UDg1zs9uMrKJgBJD4ZBmSVNTM2DdYTlmut9NuvuhGIX+cP4DnX7oHJRD
XaXdoB6rzRfIggZG2d+TrJyVZaN9sXtr++IRmMIfupEGmmkDDK4anjdvDkYdQSjkIVzTZLokj58O
p4SgPj+l1ApfCIcVRmAAYnYe5uAKXUqYZuAW3+o4J1wmCklhijhGxUSawnwQ/drOy7YVXyztxuZ4
iVKpOgpKIYll6SqRpxCqS+OtmY5bA0N7TdfdY3HabgkGqg/4hA2hYo6b2BSDAnXGFDyjzVOnkAUA
szt6kSW83N4FNlGKckKoY5AXaU7XzUU64vxkP5nthebGDje9Mfp038KJstBnUIors2CWaRUkeEuV
6Y8epb0IGqKhUSQb9Gb4PduMaM/LBTFikJJP8WsGkTVaWkO+bnyo3J3QERHvvRgbrafdeZ44QUfP
xFPoSLBU5hykB4Xe2ZWeFoPX6Dm1NODU1fgMRv6M4ydJO46zwSAQug1/Zk9lKPTV/YaUVAoftW43
980AuKUJv+Vw1qKG350/OMk3yg34TCKFjyY+Y866jIyxee8wjJ6ohZcO7+swWZ8HomSRunJ0dGWj
NV1QQhbG8tDjffnZsu/PQxA2q64TsVCFNCe/Av3t4rVoaKS4lZJCoYXErgO962WIxZnFrR5qOvpT
gHVeEErP1D0i3TwN46gdHgT5TurZ04Ng2tJJ5lO37LEWqJNp+jRKkrEGXp2t7Iv8qSZA/3nL0uF9
4jOpm0WKurPjSLIebtlf7gn5ncgTVAgh0IbcDWTS4ikHuKx+eg6vfv7K737GjNR1IoYz6VUh3SE4
s35X38516mHikxNsBlSdTiZdsEVKqJJDJcKASzf9WS3hU6Hra9pECC5XN4zAqXTcXqacMsEyr+67
x8nQrqtuwlir+kc7U3xxGs9yXNviXDfUKdXhaHTYGCYdpchB48RczwiUGKt0qrC5w3wXVM3bjO6A
qHgzTm9XcySblX+9s44iGK850NNmcIBTqCRLo4L1Dh4Crpl4CAO9qpDxtF7+BlHTxYkxTdEou/5L
k/lNsZmTi4Zd6SidFN0mQalfOFGdpYRcatp44k7buhk+3OuLCE5fWgepFL+iFI2V8RBHx635IQ0x
occJ9lW9XGP+kH+eiilpFB7JeJdW7owDhL9eLx6Pv9bUnfIHSz6Io3gVi8j7QYzAeJZgfXX4h7As
dX41hos3DEVZSP4NDy67stFiiUXx5teSfB9Qh6c4F0ITw1TI1t+RrWvxBQ9d3r8hHYGr63B4il+B
LYOLOwuUjOM2QQQfDyqyI48SQyGGxbSWYm6lDtgfp+x9Xe/fMOBX1qMfpFDIoG6iQW8TnBTmPaAn
LI5Sj0efzqvyad/lN4Y6rm1pepSDy9kCQ2utXJ549vCGSvBjMV4OpzYqrIUCBCgU8x4W/TuGGMgX
BvmgedoF9vLGPUijcEDfVnOYy48SF0u4TRsj9x2L+SObPT0Mr6dQu1+SZte7ZuUVWrxvZTYbIdzc
wOjcWhsfgtLySg3UW2N3Zmv4ThBexs61u3R+wNtN6lAdq6ftzjUMbrqWK0ypZkceMB9rET1FF+rk
2mprNKn7Q4taXedK4w/nP/VpjT1AKYaXIgcdlpF0saof2Efnl8GGtVTpzh9464CimF4SsCFzZSyD
15thBefxqbYT8yTYU+8tVRZCnZ9ihmnb1A2TIf84eUh7w4uzf1EJN2jGTp8JU6HOTzFHy+kSZidw
50Aq3PVF+sN03uZu/D49NYORiiGPGh3iPGs2/OWh0pW/hEiWEgDo01QL5xIiIdbQTmurSLy/l0kx
yqYyF8u1AfK2ZihKJuVyLqaK27pMQ+JyRrXFlP1LPiROKh23LZ0b+B8MhHtutEleTVGKjeJoN8GD
/2kIWGOstSZf61R97ElpjqAU/a71RBTY8DnKLxTP1zbe+xMVJzltsxzToh3DcNwXi/zcUkzjMADk
WTLhydd4a6WRzo7wFN+mDJlVJw7wmCwek++wp3pzDAzFWAm6Pe705zqIJ8/4iGPLJrfyNGlHzDxt
PqRdeznbw21YF/4EmmDUmJvT7+Yj6RSenfLSyTsN0iV799FYTbsYmx+Cx3ITrqhFBid93iMoRRHj
dp6HCBMPMBzO/djmtS8dxj7LcY2TJR6kliiqmGVGbaUztP6ZHf9NDc4zJVHolo+VqTkLjlGPyyt0
BLWhthudN3mKhxNUkz0a42maYiPrqsKNaKSfnbZAKnJ7/uaVJ/PCLTkCUWjWycYkdxZ8ppKl9Y07
R4/G3DwUc25cMVNPPG1yzd7LuU3GjE66dwasGuOFufNiunDuGk3QuCUsG0klqP9F5DaLt+T5lcXs
vV0m68QyrtOh8LXQuA66aZ1q+abi4Spu8tX5U9BPauvRj1EuAuzXnOawxY/pNiLzw51cL5M9FLs4
9lKM5gg87lUf28v463lc6gyUCyEruBmHArBVcF3ke5faIn+SXgzb4Yw7tv1ipPKQL0vYVJVUVGyX
SNp1Z6dXQxqtS+6GftiPb3l9HvBUl91Nck23XeBNzaNt4mN+T6r/vOsbL48jCEVhF6wAyhsGiEyb
l6uGNc5VpSXvz3+XUzXEz1AUfUCzmtOg8XXERnFPhMjkyenX4yd+G2JJ/IatGixVOw95UgNNxi2b
I4eDvcvPb4JAREWCURjjymwylOyuXbaerW8zlZc6qXFHMApTmlWtp/U4jIh2NFnjsdAQ6wmhuQ9v
kcawXc4N83+kXceS5LYS/CJGkARBc6Vpsnu8XXNhrNbQe8+vf4nRk5rCUA3t7mUuHcGcAgqJAlCV
RTReLNZQ16rJqgliG1N6yrL7NFd8Ul7Nmmjh7ttzBuJ2tDal+WLqsId2J0s6MJnyyk+ctLpHKYPi
tHbrlI6wSkyEyk2WseRt1UYM1c5uoeoQBdnJdI2b2aFQwnZTLzlQgaW70ZZ2NpSfOCnTu2YApFnH
jytaVebdTZg8Xp62fRADfIzqKcXgJRaLMCetAjE3d56bW1pD2ZN0vprkx8swbH98t+loZxg2vJuo
Z8yyoqx1bNeTXjilYR1U6ISNsfYo4QksVBIWGuf3OhVl6InM46Kt1BgaNWIR64rXQyu9YwmnwmyG
fe7YWMe5JA3VStJlFoLfFK89miNClszRnwx/9QpXckXOKDKK88U6HMxGZYNZzk9L+KiFJzMT0CH7
xKX54n1vqJNSHTBuk6zZ1FqD2rxZks+Zot0oorTGXR4E/yG3FU6o8PkmVS6nS5LAz0MtowE6vtla
GE94/x0hzoiE8cueuD9ZGziO6KW8Vis8NoN2NTQrqdF8Z7Tl1iuvek87tH6s2cIWgOyT70ZzA8lt
+hP0zqZqHhBruMnqJIESZE5vT4OjeKr9H2qh2Y54CY9bbZKcQUmX4U3Kqb/WvBhF5UN4YvWfYrRd
V9kYxy2xnFRzMSYAS5Vat5c4D8bUrOzFMO1mGV+pKbqN3nX/DSC32vI+jApdxQTGUXtvSh7Ezq7S
VlRUtEv4GxRukSXQBzb7GiiELIUjz9Bq6WSRcs/+2BkgeUWF4Aff0EwiVZOiOw/oKQXzDkhwMP0i
v2n7P7JVQPS7DIwU8r+guBXdkiSMYgWBpzHHltvH5UNSFYdFj0pvRqrFnK7Hlo5BUZWCCHH/qLZB
5s5Og0X61GhhJL1bD6q3BrPdR3ZyXJ23Ls8iweV99/jLUDTB/OdWAx0AQ0KTRZAxlW0z/F5FX1oo
ml1mkX3vOINwMekkk7ElPUDk9MMqP0AO+/e+zxhls18uZTNJVYZoVK/G2k5W+VkbJPcyxv7E6Cg6
VBH5Utzr/BNEr5UsH7OUbVuTZxzWQHNb6FKzCEpyRUoXuyO2AeNWLe2rLE6kZHKz6UVWv9WRIJNH
9H1uveIGrOwSNJN2dfoxNp86URi961a6Blkf2TCIztdoxtEodeGST26hQc4iV9wmRWOhKA0uT4oI
hpm5mXhs7E2jToCZyXpo9Zs8Ry19JYjG9m+FNsZwM99UQ9brA1CqwquPbA+0HEt3/5tAgBCNm/rQ
bPu8xL0D7qCioL2L3cwpruOg9aXjr3nZeZY4L5CgiJHmJJvcxnpS6A2RBKnVu4S9GTiORUc1Rdvo
GN9fa9ORmk+T9JnUXh1+MFLRZZAIiqNN5CCNOcoVEOWhANKsXxYDWu4HbbnXNVE3tf2Y6GwWX21Z
r8SSkSiJGbqefpADCWIXMre5nb/qB3YFKmpjs79Y/54mvqgJN5KhNA3A08nziFy/RqTuLwLg+FNJ
stAqLQye0VR3LCckKiTv8koVQfBBndQmlCywAa23cVdgzp/XXif+ZZC91HMFbS/+oh2N44NkkVuj
mdnMjIZLjbs8+mKFrmreZD0OUeTRzJyuENDDvmUGys1kvCq86+WZVHJfkBmhgjIZ36SsTu16EN1C
ijC4CcqTqaAIiie3i1u7Ri6SKZLb/henPpvBTVBVJ5E8JjgmxcfmRxT86dRk9hSftf6aAlPUOXT/
TlE/I3KTlZrx2Pchdu3ix9Ta2g/NyV2metTL/uxAUOYQHZoA0liC+drfM86wHJuX8hLVIYOV5UbC
xiETJ6zMYEgsQVSyz+SGpivUQq2ZQXh67WVkl1oIe/Lr9poeGj90SwPtCRVPDpJOEDjuusgGjOPa
YV4JGXO4SNMiGcj6sIoiRREAx7BV38nI2oY1VI3x/NLY2a/FvmcbeGKdw3KW1hwQ2et6oAcliG40
2/DV/1QcsHuQRvI8VZjyj8L3eU3MtK+HAn7AGsEUdhUGQ+RKohYTu6NmKhq69mk61QxuWWVj3Kmx
MuNwmWlfUf/6ssgfLpMem9h3x9cNAreM4F+5qmS4SiR1/URj4sphcWtMaqCMycHC2y1uIAVhF5vq
95AmoZZpodMVn0wvyS3RNAuH2FqpJIeakyPHii3psbNUUm1bY/1F0orTOoicXADMJ9hn5WplcY/L
D9VnbxBj0HrNUUWf2ctDur+PmH8b+LayN3El+qX2kyaxKwjDYkZB/5CMntwn3pIPp36x7FQZg0lp
rkL5l94INtgc169UrZeQXQ2PS185ZM3ZldJguL1MP142c983z1ZyvqlEJmnqkV0lraXdQ0olqQXH
DMZwFxyFb9AadtHURSsQ0FtysnHR8hDq1Jlp6FA6H2ssu8sW7a+Fs0Uct9MyrAucA0GC6EAbLY4u
Pydg3JkcDXoYB8G13974gTcosQydaLLGMWJsDupgdgTjl1VOMqk+7UaBJ+6RlCLjqoNi+1A1hQ3w
xhH1sEdzFx2vHoT0Xk4Tm9ZeTwdvML5eHrndzWqLxIZ2g9Qnaoc+euye6Kgc2GtOGFTH1M7cUthh
e3/czkZx45aqpFnKFKsrqpsgs7qTmRaiK4e9XX5jzruM+1LPcYMDc5SxrJ3R+IZSX2JTpfIE48YX
4mhgQDwdqvACnRoqn/2eqpOcZc2gOJqf33f+GGh2aS/XvbATBG8RD8St1nXMqTm3AOpCKbuW0slA
FzNddXJlslyBUYxjtuuWx2IzuHEGqFGOo5wBi9yhDPaQeZlmp3+0HlrKHJIYDScE65b3iD/x2J2e
RSxK+RRWMwxjSWlGxcmq2Kblq14I1OP2B+8MwB2qE8gNjOkAgJx876cDKRdb0wTVX28NoN+P2hmE
W6yjQfuyKQAiL45yKLz0QNAz79vorE6eOC3eyBM3dwrheXR/ts643NJdujVJVBW4aHR8yrzwXnIM
hz6Ytn5YglWkPy+aK271Gnq/ZksFtLk/Vs2DOgsesAVTxb+Rt71Cq8pkC6pM7Kk/1KjfHURHaoWP
JDiP4zNb1VZdcJQDyuREt1FQeKrujB/QZSgYDiE6ZeApKjoYtZ3iBGJ9E6U+vjtt8fBsSjcLrDfK
fp5XDKJG7Q6PYCTorzLHuKHU1g7alfFJdNXzLqThETn6WCJ1iCiFwU2xOvr0aNIJ2kzHIS7tqna7
9tAlj8vPPozxoByP6GOsTCXzldb8Ii+VP6r35oTgqVQ8iQhiDZHfsN83Q6poZd7JE7DWrnEtyS3q
m1AWyfW9bbgX1rjFEYmUjEo2UmbRx/qafJxVW5e86KrxC+crch/QpWZwCs1pvmmBsBWQYJ3z7x+t
VhFZaoE9ah45DL5V2OEzntRjh/EyhOKEbipY67y++WgYozxYb9ZCQIw+aSe0bj+Z19ZnK0fNdgWB
VCHm/ob6N5tZHL/Icg0G6IGp+eVzeZixIItnLZjs0Lm8y1027l2/ua6VumhIJsUpaXY3yc1tOIpi
ecE6f9dpzmhrM0lnGJO8asgm+dI56P3j1V6RH1aHpcnM0m9tpe+azaXj2tEKgviOiYzgLr0dyOvl
YdtdZ1BeVCkUrbBbc0TSos+x0ray4lS4A+itY9v/kOmP38PgeSOW29UgK4ZttQLU/bnpWgaVHHuX
Yd696bzx08YWjjNSo867kcAWKUCZpBffyUdkjjgqwt7o8GsUvEHjuIOkUVJM2oIIDgegNn+Z0lfV
eB3ItdVDrCKzMxWbjkhKatfLN6BcUJKv8VoWFUycC9MO8V5fkBfBKLIZf8eJGwgu/tAJmj1ZEOd1
4uPokkN5iO+MxzDQbVzc+NY9+XQZT+SAHEGYoUH1JAGcTq+SBbkWtb2Q4DLG/qjpVFdwcYeuptz+
XOiLvkixAidv7ltJs5NStJOwQXk/aGcEbhnRZspoJmFeBuzHTXmarG8jAp5ieCXjl6y/umzP/pid
0bgFNZomtHlDoKXW6CXGehyMGJGA9CuUapxhuPU09FNJdR3DNtRXxXK7joIwXjRo3ApaprlJCNQT
cYv/o0p7u2hCaDjdGPP9St1QFjm2aNS4tSNB8d/s2aixPn+S3dm5G0427kkQqSGIOtS+Wdjk+fJU
iVyPW024HAmbSMYYquqDpN3opWAM2T99yfG45bPWYxirzKhOCeLoS0FvVQq9N+WjPv1sm68/6fVv
d+C7SFVa1a2yBFO06XOMgKi860Rp9O+0ZXkMLrcgbvU6VSpgmJ913Y0ejUPlW44Z24gzjQe0T/DF
FxgCv+BbSA2D3qEFJDARQPdqkHcHRdijdp9Uz2PH8YM2mhVLClecq8JG/c2hRDWCLx/JqfRKXxM8
1IoM4ughU6BAXSF6ceroUVNuFqaq2nqX/fpfNtuzReyf2AToFVXkIWth0Rx58X3sKHZ8qK86yx5f
I6cQdiQV2cRxhRTVRW9GgGvrm0G+y6FSoY0CvmPfeL+WLMsyTB0Pj/wpcim7AuKZM9ZSYh7qCE05
QzW8r+cakZEmEr3dJ4YzGLcnjcvQKa2CeJUkpZ1brqY/Xp4hkTWcy5WS1usVWi5g9YS53ZbURrm0
32dVUCai98b92Tkbw3ncSuhoQY4HdyWQ81dmM6BZd1PXP1vu/Sc7nGE4n5N1fVL1FCHXvGR3nT4e
mkq6C4uf7jTI43DOpiOFcBpY1K09rAeWHKQekyNubZ0MGa3CIxKfscijcftSjXbcaqFh8FKS2LgM
DOfcNeRPUuXHyQeVRuhp57TycxkKrmZEHshvTUOSNQlaqzgS5s6eEUJ0kI4VHGBEnsHtT2ZWkbAt
YVxUBAXUUYg/lcFlR9/fAv/yincNrsy6pF1tAaLW0DI9OtblvTyhhhoV+5lgt728pt61t5JC2usj
Y4g5ymd7yhZ/XtXVJhAN1rXIu2zX/nHTOBvGUURPw3TSCFZw/xHpwPfsPT18pp9Z71w1KB3llyLx
MxxHGImC++dMhnGJSu9yOvmptN5axSiYrstuZ8gcV6TqktfIm2VHWvNUJrNTkvrDr4yciVoMgj+W
rHOmIHU1XPMJrh1f5yrqFYpT6Pb28rV+XdzCTdyfzUp/W8IbPM4mpriLOkMcYvL40VI8q7iKRJ3V
dl3P1E20pUPW4rsak7xt6oKkHaIUvboZOpQw9vqTXuReEor6q+2uWUsmKMsxVfquLkLRyzoy5x4x
a/Od6A9F9SkJRRcbIgxuxKI8trJJBoaxqEETaz6ilj+KQVTqJoJhv2+iFDWMU7UccE8aNze0v83C
OysU+PN+zLoZLm630Cq5iMcKGOpDfR1/6pzKkRzllt6Mnn7IPyfCHWPXFTaA3IZhhCGVwxWusMLj
tOJJKgJ9Lh21F1nGCOZdQLQBMv85ei3FzpCz17D8OF8PfuYbN6jdRYps4lquKYi+9iPKDRq3VaRa
pBQkAVqY2YOXBMON5a230fPisowl0X3hZc8w+VRpo1Lzsi2ANhjrbSelXpTOV23104Wfb9Twt1Xv
egGQbK6glARHnw/sMmUO4t5W/NEj3hIUV9imXFHt1C7BbhC5baOaVnU0Z7hHb2R2FB1qU3j3xSb+
3x3DlDl+Tbq2twYCo6rYMQabPTFPL3MA1ZLRnt8K0fJTmCPtC+2Q3F86h27s46hjNotQ1978RFVd
M5NsaTCRFfizev38xHHU0dO1LSzmIJ11a5E/dDzX65Yg50DAHabMccckWxHULTGQY+8ji7Y+Ejfx
+j+oJ6VBdc02q9gTbVbvkgN4yzj+kNGvclBGWMYuQpJgDUL3659dyEWPHCJX5AikVAYLawzmtfNV
Gl7F8/FXNvqNL3CcMeJupVvZJEmB6bNIXXJa708PzLDPCx1fwBp8ylI1tjgXsodG7SZ5hf5x+KDh
5Dv+UXws6YHgqhlx2W8yFZ++lEhrQasFmGpGr9KutdOcntL4N4fyjZ43W2Xc97Me14DJ0XPG6Y9K
YH5b/fZHaKd26+u3igBQNJQch5A8Co2OmUXCuyZNHGlebSsXxTLMAS4wFZ+zNOTK3HQaPFDzGf2O
eH/qju2vpXOc/fAtmWAzeIQg6ZrqgFmNF0m+N/CYQmZX4OyiEePIYq7kKa7Zdjw55TFFi3VGGIOf
utGNcqtGUDiv3PRBEhwT9xMhLDRmVHAVr72rUbQm2pla2iBUe1qQ+/VIwBedZK+386m8RYOJwq2d
0Js/XbZ239gzKreLmekqj40B1GGIPHUajuGofkFSoiDNQwTDeeGaaIZRdi0IGL1E2xYjS5+7n+6V
8ifjno3htyx9JmFKasxcOLjFunhlTE/msAiW1P6JcTNVzNqNG8ZK2hQUkvRO65q+7CF7xDW/1Uj0
Qf9qN/dnweDtB6JnsziHVMMwGfMSc7QoD6iFdMZhxQWGa6B29vecgdux6qRJuyiHXbjLRBvYcFId
TUrS+1oxFP8yFPvUe8I428RtWYMa19YgAWqEwk/bFy6ViV0vd1FS23Iuejfa3yDPaIy+NhM2o+Sp
rSjcr+4+zu1jP3mXrRG4N9+g1MzHKVlwTevoy51ZHaqsQsHB58sY/xK4/20E353U0pdCbyMMWR15
JbQjogf1k4r0shvFa53INWXBSUFkFEcNZdEX6lLA7Si6kaGrhNOnH+ZRVIYocG4+1zuPZ3OIFqCM
5PugXsXFMWmfrfFZMHgCDzDY7xsPqE0zLmuzwu7uT57i5lASXu7via8fskPoZXYVCAD3D3Xn2eI4
QuvquoLuN+OIyVvdzgmPhjccLL/3o4MQjfHnheVkcBSBdOFqSUagWYEUuVixqLdTUicMZMuW/O4u
evppGXCObHltWj2Vi9CkcEfkVLbXWVD57VWBhz7H8HP0QxSll4u8kSOMOh/lgsawUFdlr+s+ZtaD
noikbf7loHCeNY4okNxtDnICozqvul0caN95jS9Tx3hZDqx0n6Suci/wFMEK4OVpk34w59EAZvlx
Pmgn1WtekiA56a61BLhpdVonfNQjuxfs/CJbTe4RsJRaq0lzjGiNQxHyl9vn6tSglGi5G7PTn3lK
v3gm+nt8TZ5T6LyGKD8FpzSuieSRyl/u2wXqN6X3H05gglVhclFH3I4DCQeMrDZCbYe4qVs4uBeo
Pe3r4v4XfTIBy5gcyyTdqrU0gnmFhdzIF6UQ5eqLosR3Sb9T3yXNip0mR0YgYtO3k2zyYjlhbM+t
jfRw+Iu4tFq0+ZgcwWhxxBKpYVkLJw39AWVZ1Kt/4PbDEes9iIaRi0MkBHFTGjIj22cs9SJ0Ly85
0fc5LtGNOLFiNohDZgStrlzJoyaIEQV0ZXJEgvt8mUiMrvqldPoqmJGsX7WC7E2BHXzWb5Ioc1KM
8G9repojyyZpbl8eKYEZ/FstHqoU3WAcoU2rXUydo2qSE0fD74UaFkcLhST3+QKxAKecrpThXrNu
6lREs6LB4shAk0orNBhG+LlN7PlaZ1mFtxm0CuPb4Tr6JFbf2kc0FAPV/NDgIhzBRousjFmFG8Il
/JBbHyaRG+9Pzvn73Kgt+TgX1IAbozeqAxybNLeaKghkREZwwwYFP/SHUQHSp0h6xhN3IpIK2DMD
z4k69O1lTbb4Nq6SsiB0ifD+NsY+mhrO9LCarz/vxlsIbqSg/pQahY6X5kaHZMx0XJH+NjWC1bi7
oW5RuKHqY0o72cLFQbfYpj/5EU6Gsdsd8i8hqgra/9CraZeWt5Bs9jZhbVPr/09Qn5zJ0xzgNZ7l
9W81J3kmzjPee0Tf4rG53OCVeqbIEIfCBmc65qnzY7z35aaz4gSCTUdwRtzd7LZo3Kaj6zQrDRnT
NjnV65Lb6mvuxgfNHUx/9tgDyfIhdESpZHvh2BaU23zULiaFtgB0KF8LXUZHxcJDN2M7Cp8vO6Vw
8rhtaDV0rZTYVaDUuO2xPLA6bulLdiyeqdP6jWAhC92T25LatkoTYsAw8yVs7SQg6COGrgG1PbjN
kTiFm2a2cAqZz/MHk81o8je5RO3rtGA1GzMyy+zF6+zkof0QBsi/jwM5wOOFIKwVsAl/jZuVRB3y
HIBpeBrpTdUGSirICxV4yNu8bhZBWFTtELLbaaNDa775oRhZTveNqn2/7CAiUzg+MdCMOVRHmELa
ALcK8vSkiTIt9th9Oz0cf+Q44Q8xS7XvJxqQhDhaIgtur0QQHGVI2TKWyLAAZSjt4jM1CL8aJkvE
FSJH47hCmnsIdLHBarzkVoMElORoqCxBRgwCYhyJnctzs3sHuB05jiYSpaPx2726cqejrhr95UCF
LMOVvSZJruh1QuRzHFck0WSOQwef0wrFMwxcohbFMTKDtjoIDBNQ/FsR2Na7s6Sn44D5Uv3QZ3LO
ZYBycVu2/8Mgsn33AjvwBadyOZWs1Bkx2Us62vk9u/PWXKXw/lQ1jAVOInBFvsPTIufaCL1+HGKM
/qqd9KOE0jHB8IlM4kKNNFLMsJUwUb1LvxrQr6De9BH6D0hqE79Bizj9rUHEZrIiOYHiag80iudZ
cHqHkqryqvZyW3pg9xWWK3pPEo0hxxhKoYTRagAxar5neJYYhfXoon2R13mV67mJGwaBQtr02B7p
VfZ9vTXag3pYnuRAlBkooFm+qdOEAvh0GeHwQz84Zgtd8TvkNAn8QgTC0cWIfpB5/uZ6MlYWdZdO
cqtScOgUkZLKsYTeNBWkWjByZXtkb1Y69APuNVslTvMMsWkHKoYCHhS5AxdU9CQtkHvBllR+XeZP
dfSbUQufDo/D5/83QfNzt3j5s4R6gsJXbtGspEDpoMvM6gQbvGhZ8Se3ychwKd0xq5iapvwaO0yw
X0Nmgl08s1AJ+am/N5B8erzZR8mYsmyBuHvW5w+aKeJ1ATHx6nKLRPsIWr/YQR7qIw2ym96WbnAd
jSwjVCm6l2mQufMFYic8S/ToSzOUAEvaFv30UrsahyAqb5rpRRU1EGUudgmLCzDyrqTGxBg3PSbQ
N+kD4msHVVhJKtiBCft9Q7XJaqoW2kbgMDJBu91w28L0NP2rLnQ+AVUQjiryYW1DOAPi9JscvZzs
0s2uGid2LWf6iELZyIm9RHidLwLlmSMqorUwmXfgomfso6ChuldEtXfZL0TcTji+gB7XaLxx+/g1
uQ1PBGFa5Mtfh2uK47Ho9CHwDF4aaYj0QV2YQoLmt2DDzE+O2kEsjiU6p/Jac6Fl9BWesZCXH3rx
aDPJ36Sxp0+dO1yTxW6/oE+zY7miW7N/oXtDMynaskBOhfP8QZejxCoZ3ecO+coemaJTmzrlj9FT
3fzh12p4DPkMyK2BYcmRvJIC0IpfOvVQ0o9UGH/u89QZg3N/mkMYLouBEV/3LtNUqz8Mh8FdvdQT
VwXsb19nMM7t0xXBU8cMMqZDGt3EveDws8+D5+9z7m7SNVMzFranufwyaolblwMEA5XjspK7liiv
l5fXLpyiEWpAPU0j/GNqSBJkkYQE+5aGJ4jZLpfMHo3bWvkOVSFBRLPvfUSheM1BvvQ7Qat5nqJK
7012OwO9LKd0Kz/8NuEWEtpjlTsFRXy4bN0uR50B+buE3DTmOekAWFleqgZq67eJ/3sQ3JVt3BBl
rkpASMWdUgWDcTQGwdYosoL5/2YfMXM5V2I0iXeG5lUtr/XwphVVpu169Wag2Fl5A5EsllRIbKDm
6dD3X+q+Es39rhE6+nYRBXnyyF7/JwKxOnXpSzynr3em3zyixNOVnMad0dgkfQ3viBef2kkEunsy
3YByi9XMEqUtSQmajaFw3vl9UAddYrN4bLoSHbj3Y8ANGrd0FQv3c1QG2uSop/bY3lWO6dZe+LSg
VUfhlv746Rd87wzIt+aBAByqczs8UJjDi1k/wve6VkBH+9vvBoPz73SRRwu7OobQ12KnRR+BMUiu
NQvaLUg3F/aXEOLxzp5BsqVO4Ceav3jKtRJYnuGgT4LqIu3Coc+XR3CfkjbmcY5fDRbtVw1ztiq2
5qNBtY0yAV8/yk/pl8VFMa3gdLK70DZ47PfNQluWArfFKvCSVLdJ3TqaSAxGOILcHt9Li6pGLNds
PKTPb7lmR+2+qaB40/rmYyM4+YgM4jb4VcmKaCmBVk4N2jRJtpX8yjucsRkzjjr0EtLQZgGXiI/a
AhcsD9YtkmBdzbaobZz0q9oXph2weX93RNhgcsyhqKusxhYw648yk6Me/DfNVGrHjcM2q//g+Wyk
LkFy9CEps0zxVM9u27WT5oxPeLpw0bCx+Jj/kA/sOohItvZYfr28BATEzGeizfqUlIsEj6xQdG90
HwnF3ZOonYYIhGORSY6ULtMZyAQN0MVXrZtuEuzEIv41OOpIkrYK1QhzhmNQ/tZGo/DnwjZehq/T
QWJpVKbwuUIwaXz81FtqNCU5MNFY1S5GZPHVfhh90eXVuTxNQus45mgMDW3RBgyhFMxt0B4LD4nF
j9KL/LWr7A73rbUTC6oqBWvb4JgkzyEtQCZATlX9XVITJy6jF4FZIs/g+IOk8bxIjO/jBEUPk6c6
OJOgOUh0g2ayx+E43oivxkUU+S4TTf7LUzpv8eZj40cvCso3mZCbeTuKunaITOS4ZNKqmqwGc/7u
mvbeWH4r1YNgGJlvXyAPgyOPueunmFRsqk4sebA86J/06xmKVWoQuaKCVIFf8PlnfUosdWIxQaME
dXQziW4lBQPG55k19Ur7XMP3p1F/DEPrIFfWrREJRSUFg8bnluWdLulJCt8bTkjwaCEPVziJY9V4
nWYXdqIrLjbPF+aITy4zS7mtwVG4CNfxStxb/XWV50EkNc7SQk4/idG9lFDR7ilgKD7DTGsqc84b
xhsqxDvKYx7a8A8Xurqf1tBrYpyTWSCXIxFU4JO70wjRZwg2UI1pd2I8NrHOtGoktHTYW/xYP6KA
j6lymS40Q1DTlNuR0/ux94s3DhtUjlBw7qTzAqkSRw9zvzPCw9ro2DmF/ZN2F8EGh4tK0JsmJWMB
Jx1Og2d9HPzxjzYgN9W1/pEJW1nuSmzBgO5O5QaSI5IsNefGYil1w2nE+bnwcvStaAxkb6xedazc
JVAju/GEBLYfJW+AOXax5LVdCxYNjQelsqOrHOc26ilo3rRcw9iDKPxi33u3Us54/BW+aoa6mVMY
qhismfT6UTLz26FIJoegnCtqVTQm6j/Pay4oqRHMKX+Lr/S1PM4acJs8smclcaL0WTCH+xC4/MC7
talBiPWfi8IictuNZsHONxCBcZDd4IVHyYFY6okF6NK96L1lV0vRMM6I7D/aLEMNfVVKaJ6xDOXQ
j0u4TXaKvFSGvhL1ZXd4wr3fbeVGT6GoxnafAM7IHAGgc2vUxyOQY2x4betHNLWbVdQAQDSi3ILP
u6lsrDHHCVX+pNZXDYlFoRebk/fueLaDW+pF2c7WSN/mbPHeUpANr41s3capBzJBrYbeuKK1LsLk
1vpirRQdL4A5naQndqlZoDvb8rV8O3f/h5BIhMctca1dwlRTMIoUKcJM9b3yM2c4jEgMY2Xl5Je2
pb+8ksp8mbfelwlBDic77agPy0n5+HYZ7Wno6+GZirvi1eK/ZEXsh9EbXO4kEsZJaCQspqV270Ja
F1VLSLujqGXHy/Rb8XeneImoZoV5yL96EKxlkchmDZZGHBI0HGJqK92NAWGhQb9OoAkrReqJSIKN
9+KCABib6g1YUtZWFRKADWhpnJQttO9G0fRddBdgcKQCWV1ZUhmphJ9lp7ll2graEU19PeLogVjH
Yz9i30wbTyW0Lmds6DiPE4cVq4yB/DSeiuvVy7365pfSPjZoHKUUkqp0eQvrVq36XCx6a2eK4gl2
gt3LyQ0IxyoGBDYQ6MKk+Mjef8Lj1w5pdTilCpugi7yP4xLoo6QLZUf8PpodS2udNv2ulKcIXUEz
4l42a3/r/j9XwjE4Hsn1ZTWslh1EoDGeqi+hcazku0E6WvGIBlXUjpJPlxEv7jJU5i/54z6ssibE
ZBnQQ7Gwv6n3Gl4xfg+Eow2pmmuo7GGyuqZ1UuOxJdlBSgVjJ7KEY4lM6jFBMSwZmgSq/VepgfYU
+uH3LOHYYVA1lJnVzO1CzdFNNzWhaiU66vwLzVooS0aLeoL+jv/koHKG0pPGLnzMz4PHkt1il9xm
FBkRo1dCYaP6YP5s5xxWXmYYZ0hu9EoLHbxWdiolqldZKxTg61+anzMCN3QTSWlsdQiD1dIPh5tK
+S4NonCNrcX3O8UZgyNWdDleZcOEFaX6Pc2vqX5UxsiOS4SI9DXTRcpt7HOX4DheJUiC1OIVJqXJ
yySpthoJVufb8ruEwHGpNqyrFFdAMDt6J5frdV/Q0a6KD6TR/TIr3TzVgnrIDtPSiPrq7i+o82By
FCstaDTfsheZRj2WhNhq9rnIFIFXiIaQY9d4nmosJYAYCG8hNuWQSii/ub/dng3hWdWEklrOSv3l
h8k7SLZip274jaLHVe4t9iAIINiUXJgy/ko41pQ6VEI2ZSG6KiSmY3XDJ3Ws/SSkghKI/a3pb8P4
EuWEViPL+EZ+gKaULsptMr/TQy+3rCvL7E5ktLzL9LefegHdczw/GwpFb+d/MlO6mH1hqOC/8bB4
wy3qem9HO7o2HqAS4rL88sXXHi9j7o7nBpJjJi1Mw9KIADmNhV3qRx0V7FV0i7zcyzi7g7nB4fhp
lXstrrsMQVnzR5p4+lTaRlja85yeqmWxL4OJjOKIasG5sulNgM3mXWWhOibunKQ7LqHggWn//Lqx
iqOoRFpK3C4BSEMhtuHOB3Y6Yf06mZyM5SRHpkMlbmi+q8aD7eRvR+GIK9KrOOzQVNWZlTf9H1au
XEJdHip/pS9KKd0lkQ0Yx1R1MSnZkgOsU250807YIE00WxxJNbOW9hlzwSRbnakwD1IfQ6d8PIy1
qEeocIVxZCVLEAur2VHyrdxUcTvfCKKT5oZ35hPOXY4clDfCx/ddqj8PIB8FVnhhWkYLXvJ/8RXc
cMBJvpqKvTohCn9QLPxJVES/N2kQKFOpbmmU4O8/qSQ3izIsRzB/0jpj/TStf1xeYns2bb7P87Ai
55Fes/QFZY0+qVSLbYMsaLoRC5aYCIejRBKSYsno/0i7suW4cWX5RYwAd/KVa3ertUu27BeGV+77
zq+/CfkeNwVxiBk75tExyi6gUCgWqjKBM7YPTWd3+Y9o9vdN4SwV+zY3NzlmwCZqivSjIp8aHmsv
XWr2ylovFRP64qGY4mGCz81tbyvSYwOVEH3w60Hx0vkcQ6cs/dvdYQJg0umyUpowKWuOZXkWxKem
5XRfbAX0tVVM6JOVNNRBhofafduFeGIcwRGc5p8XCUJH0/AAAWMO4GtN/v06ypopmSL+Y1tJwRyT
l70aI9je9+54kk7B9exqdnGmw4KxC7m3Z8hqxFZ7rn6afoB26hDnObjhpcHb/nL5HUy8IsJEOilK
kLlF18F8t/xRlzj48X4bypzdvpQEKekAAJq8+b7FE7+CQuxyow5O69BuYP2u5ByzzTL6CpPtLk3J
0MZDjBg1mncaWNFq9OgKiwWGvCaiXQWQYuU9U2yvo45as4HSMphD34YotZdFQUrpx3HxKU2BNfzY
P9iblRnIj/9GYK5Js0zjto1w8nBNJkfDB82Mqx272aY9C/+iM4MGo/ceesFjbsogExSQh8KiEepf
VMzWDK3Ao0+djU+4ol+Eg8b4oRG1Q2UacJNcz0FtdJyEwQabWJLdD8XJwDPWMPqxwO2W4xnJeGdY
lVGvZDByPtEV/SUT+GukKrM5G7gd/X8vKHtzprXemCktbfSaY1xDP2dxIjvxDEecD5BO8WhnAciC
OLAcx2SnLqOhkhS9xFkQBBn6Y4kd86areXYxWbc0D1rX5NSu+bYSOysNjhrv82Xz63bl/a9HflVr
HZe8yYcWIINZPzfql7lRXDy4PmfQ9rPnqrMVZTk3SXulpFzqGZ6BzAUkCTo0byss4XLbRmCeoydP
sIPWh/xxeBSgJx16BYrcn/YdZiuVXJtMf9bK5LwLgrkhgC1b+aOZkmddkSdIt7R+ovO8ZCu6yJoi
EZ0gwYI2J3MQqljK0i5CNYd2ami4gYqvsd0jQNNJtfTjf7ZsDfbu2XGQ9KVQjcVWZMOq8tKqa9Op
5qOzD8Mzin1mNNIhQA0OOONJNsGCTT9nYlCo0SFGb7wSPA7exll7YxdzEkxNhKJ0gkWcTwqkxZaD
4oxeZX2iA/H/gvllwy/fwDG5WG1kcS5SOOk+volbi9LoxD4qf3TGkPbextxhVxqGmUsBkKpK0GBr
0i/7tz4p16mUlEVI0KXaVLPdDl/A2e+QRnWkXLO55ZjtBb3AMbeCOEYpBGmDBY9IvzqWEkdLrCzC
NUQV1Qu/wxCOyomYG8ngGxuZo2BMISlAVwhFnAVjRKdh8Yh+hjSkyWsG38pTVkgi+zaH1+mgCEUg
EX+2waKwOOV96cfPA6xToTd1+IOC0xtA5gOk6LV6lCNsXxGcuv5FwPu+nF31ESe7/YeD9799Q2X6
rZsIQ5QTNRdQohMt7dT70SOejPFNaoKgczyYT/vnbt9LRPYdLslCaLtBat1ujcSXqumHEGkf9iG4
W0V/wyoYj4UeaFUGDKK39tQ8KsI90a/y/KGpPhTgBQ+upuIqlZ4j/cOscdoDN5dTFyFNDoVyFZ/A
zKlT2k4Nu0Ghx4D2o7Q2immu6lJurvCW1xOyFVXWYMyZy7RxqUwBYIbhNNFthnJMz9mwrcqFDHYc
aGeZKsRm2I6lRZMwnRojMIu3pWG3H6AwaUce+aTb+nV9ntz6O5+m7h9W8QLKJNB1r07QWQOohNqu
6tHO5sWXT5AtxLs770LdXsULGLNlM0nqBXqTuOIyE90t15Gmu0HMu3DoOWLD8Xodmb2K8kyRE0Fd
MNIOmQfJbX0Bnb+W9tg7oJ70RV5oFOka7QEysTGtDQgE9VjDxusbSx2vqmOFDoYlBLvgEtll5kFx
+0D73HgLykFmcwY1nOqmSYDcZz8avKip4V1bGZhYmP8g/K/WlE0asrTS85SaKGqzNZmzVQrfzaC2
9Pp7NHOq8jyfZGeLlamG+I0MMHCfT+j4QopCT7YcuIqXnAI7530ac/ySnTWOzbysFAK/bN28BlFQ
GB1ps6BiyacysPrjeCvXVs9NjbZC9HpRmfAp9eZkJBpg9V53Qoi/9zyJw80IvYaglq8iNHT0OlIV
WErzUfTmL5Tgab7NfvYOOtLxfTxyP1m38oQ1IBNPFCUrpEbB4aMPHNmn1kdPzayisZWOROYYjKR0
6KBgfw64DbW85WSii1aSeGhlLCcOoRmi3azw8uvUzmVbbSw8m/6rkMaL2jITbVSix2ImYYWXR3zt
nKGP81i1ILXo0VOX39EkN/RabsGZE+PYuWQlimbQuGlIx66rM33hNhzNiTA09G90bDgLy1aOxESu
24Eej3xovCbRPcx+ffyDVGLlN+xMMlSkI5RQX4+g6IHrzgucMbEU1M9lt/Kja/2JA7hR5FjftgqT
jSVCi5qwiH2Lcyjvybj3xJvRM15kcFnxBrs5YVphvkk6aRFEiYbpRtZcNGK5c+wuxaci50VOTiBT
mIjSm8lgthrcInqthUGMW3QNp3zp3NEp3BjD5BDe6L39peS5BxNjBiMwhDLB1mmSr9Qvy58wSb/Z
KiamNHoZtmDjo4lR//PXbRB4Rm9NaJSPucy99MDu3OYKG0aSFKlzBbSpdVPdRTe3ZY6xJZmdlcSn
QubIMm4GTEnEVyPGU5H6Mb5RROnQdyF8Q8DNKqt+Xb+EqR+Rz1Jyv79Pm86xQmKcw0yVKVZC+mWc
fG9ycLdl3xTCLejR3/tu+VYojDc0eQkBLh32lPNrVYiW7ZXCJsfgES9hVvaZN2PAM4vxDrBM5cVA
b9ECEX+CHrZ5KMLvf7d0jE/EShlrSoqlW4zUKhTZQkuEJQ6DtQ/D8wXmLjHEcWrISONErTtSl/vV
qH4bUv3GKIojEueQg7d5cld7xSSuuWEWZVACL87vEjT68kZpthqxUDbD86RsgoYBSstv0490yJO6
r5ANKH78kKOSnEHm6EGz8mN9pM3L6jHnvd1wMZnAXqVx3qU0A1FAJuDRAnagYNpb9JEYnKsHJJAu
D5Ou03ufv5jJnGFSoVAPbi6a9HTHDO2h4yv7Nu8a2fb0CwxzgI0Q4/4dhZkQ/ohnCu7Ak6TdvKlW
G8ac3lGqoYndUktQUuok1yw/6uVdgtHCfU/f9ryLKcyhVQRdmYwJOKl2NehPysyZpdhOfFeGMCe2
KjpFGGUAZGczs0VHv4pPVAUoK1w6zBpyxf62v1pWiMzhjcoxCkyKCA6wJ1osFmzpiTLsiS7eKBt7
fwG5cMzZJYGaF0oPuPADbZmnTGqmjTZyOj3Gb4He3i80pJiGIUq4qd4eZNOMApJ2CLIVAl+mJvhk
+bRv0LZzXxAY5x5NMYu7EQglMe7qSLwCdZufdxrH8f7BMS44jIdngAhBmUFDUnOkygqRl4GxxbBU
O3/sDzydnM1sQrrAMY6+aKGWRT0yMrwuoAZhGFYhgDx+rB0RtCqliEeaQHneX8rtQ3zBZHzfMASw
O9N8qY2zm0GoPI0QV9GVD/Ogf96H4u0a4/R5JyoivmERWtXAzuqnBj1KJXcGhofC+LqSqBX0IrBn
ulDaqmGNeLXLY/evTGG/cgL4nyGnAEmaY5Lc1stNNhz3ITZPkSwqRDVUTGC9eygYxmWpJ0xnFxmx
kuJGaXhF0c3sa4XA7IcMFVVppggjOEC6CuRzpa05XYPhnfiJigsWOmfZ6Nq/u/tWiMzezEo7mfoM
xI5gBjBwsrCyMzAfNbehqXmL6sXBpz9ZRcWAZ0mGCVblt7EokZOkqUwRgZUOHJqRZSScUv3mAZIv
CMyhncs+NEAZg0w5+CgUx7Z8kmUv5303bWZ7KxTmmOblYo6jAjum8WMrfF8Kd6n9Jj3owfe/WzDG
KaKJUjkuAMK3oRsOqDXVy+HvIBgvmIZklssOENmMZsjA8KE5xXG07UrLZb3YhjQML6cRRJGAgW90
sGzSLsziQ+AV1kfJ+8UL+GHfKupJ7337tx/oTPpayXIVyyn84FUrPQXfh47mcR6hPMfb3nWn9WEm
jzFQCiW2xBKSZh9V8brlCWLzjGGu8KmqmoLIWD5VFmwi33Ugw0h4naQ8W5hbvGqnPFgq2KJN6NqY
8Y1eYsQ0aaG6U3Bu8u1getkcJgzoZjeXRgaoMj5kuT9Kz3+3+UwQiNKmjssA67X0mZvk3/O6siAI
uw+yncbJBmZHDALdA7blTSvRwtl0E80asyf6amDa6bE8NhYt1fC+U7aX7ALGBAKlnUcM9yy4rcXK
mge/Kb/sm7PtYxcAJgy0eVOJajTTB8EEYw+yTdDHsMQdZ+s5MOxVPY+BOpY57JCWazl5Mqr72nja
t2TbkX9bwtYjS9HU9ErBvkSN6cmY6DJbw1FjuxP8faBXgur3QeaCJL29zoKlqVOyYM1ok0lrqYfk
e4Wk1CR2dZhsA3xh/WPiNrWFOvJB4lSftt+uLv7HliZ7QSwHkmApf1F3qIf8R0EQ42wMC2jW8pNW
XwPTERKLO2zE8322WtmW5tQLJiwfbWL/msAdDhXIBAa/8Hnt0tt1gZWl1KlWTyFN3AVLncHSDkUB
MFOdyufwWUG/Jar06CKtv/I6Lrfv98vGMgFEVRsMbBUAzMvsesqF86QKV1Osuqax+FXMSyd4h4JN
JwqSpiK1r2olv9G+1WF54op/844FE0Ha1gCjpgqQqARJc3MW0avUKz/EgZNP8IxhAkliVEqeQPvV
NmX0nZPSzrPPVc8bjOZ5oEobMFc+IS+9JISgeMDHYHfsbqGAYguf6fQ3+Akc8Q+oeMBx+dshVCad
qImKxkOMqNrQyLYm4crQZ6syOJUPjtepTDiZhrjPkh4gS4bGCNN0uig+ylNwiHvjoY3q+/3wxblS
VCarGLW5q8UUG9Vnj51wJUacv/8PWd9l0egPWG1RFUjCQgzYM6MnvDsWaOcCTbgkQ+8Y8mHIBO2q
tpZP4cd9u94FRpVIIKoVZVESNQNfsQxuhwOblvE4IDi9KjA6YnGEeAweHQxv8YkXoopk3Ei6x8Gl
TrC+DlhcJkzpSzUULQFu8kqEMFyJjZ2eiYdRu0NrOhw09pxRNBNvDxLKtHh+YL+l6nkhkZBpAy4f
9DM/13YY2qbbv4T+r2YJVXHUO83dR2VdlAVlAuNQaLOYNQDVNO3QjmVsl2r9KQq6uzrFVaPV3A4N
1ktZRCY2FlIKPhXt1czJGZ4oFxAtl4VH5YU4xBqvFs436rvIwiIygTJaBqVD9WoALfCrBPlVdUiP
mI0DOQ+/r4aNyiwYEy0VIZMz2QBY2HzrottE84X6g2FwbOL4Cvv9FUpZPUiCCsVMkNlr4+wmU+Uk
hHBC/7uLmrGG/epCxM/FwYQ1wiG4r+7otGlqo/3jnspSZCc++eHm8uGkqyhv6hJ5V9ysTAhoz/qA
59nvxvgE6uMoP+XSl32v31y+FQoTUFQMlGhpC5TImK3Y/JDOd7H0dR9j089XGPQ3rIKlONZD3A3A
EMcP2ewUwR/tzQqAObpVb2IwpgTAqHhUojJ0zdwyXdEfMKfrJ1bigkDC3jdqc+EwPiKbqqbJBkuU
VskxyOUM+J0cuXS4qnD0+L+mwa8+h5qorqoKkSQ2Dc7AnBuYBuzqQN0oPtXgmTUbu07wUtVYktU9
YzgmwTUzcSpN78rRAEYlEO++hOgqASfT2x3LMSUAxtmEXjPkZJyUyW4CtGNH6Fb2h3stAJUXvtX+
84KuMdmsJ9FqfNuEwEzLu3HCZNd9U3l/B0FvuZUjVoE24maN0bNrQAvqi4Lac/24D7EVYnE/ywR0
H5Kko6T6FqNpo2YZhRCTDqfqOD7QB5feGyVsV+RmNu/S2t6pFRzj+gXo8oYijQY7/om+NNril0Dj
IM3sBeqzBWaAeQSY/4CoKWgNMDXVZHOrXmjzMKkzNBHe/qKxCBzdHewc6mfoofJ41YGNc4b1vMAx
AWqQUmPW8hTnzLyuy3MR3Am8ZgfqzUxy8waC2TK5qtAsD21kO2vRUBdfa9Kt2rlT2TgmRsVDHaTc
3c99N9kIiW8gmW0bFzDPZzEg4+mh042TlnEpgjdStjcQTHZBMtXohgUQXefTQZjpavzUQOHoXsMk
H+8R+B/c/rJNTGah1qRONAVoM+hs0Bo5HLpTW9iKZUC1kVwVIyf8cgGZEDUPw4TeFAAW58FBPd81
ZKs4tE51gznFI5fvbyM7XK8myys+6JlYjiPgyv48EXAHfJ66uwKE1drCqyPxTGP7E2RVAoM5AVYG
hmpf9no/9+Vr2kfX0ZltZ98V3w31vwb7ywnTmG+zNGhrSUDDj22E9lwklpxj34TY0kW/BNPadJTF
Hw24Bv8sVCpI8OHsiqSx8r7FXGZmpiIcUzl54oKf2FkeGsquBsIn6YFjJjXj3Sm/oLE6v0UVNInS
437pHNrLF7uJfNBTK8M433Q9HtSc88lLj/AeHnPZdPOMh4EZeKqApsHUE9NvXeY1+cQ7CZsHfWUY
s39TJStK2lKgzP715J59zc/5HRWVNjgpyWbcWmHJb2+3XM5K1ImwZTO5rovniScwvBntV3+fifaC
klZj3cEW3Two5nczvdMmjiPQSLS3L0y0r+KqCjPUPGypryI7nVTbXPoHvYqsVCpupL6+llXxad/5
eMvGhPuhmswyUmCWojzq0knjNdHx/j4T67NO0Eia4Ajnk1OnXxuBc11tX/qrfWHCOyGFkQoD9n20
0y+yV0BBNr4uX6KHGgPaNVcSQORtEhPdB3UaUxOd0/ja6sF/TcfllNFKIug4YZTaCUQLmhWUanI+
1IldKc7+fr2bYX2NiVBkIRhHMkTCjvEEaWuUbYwFBT+TDUngk3TXudFBuvqzi3OFxKysrgddO45A
aqHLlh5iV9at8Rvtz4E0QWjlH/ct2/aUi2HMwqJpWtENAZ4oti+kvI+rw/7f375NLvawF2VuBknT
ybCHls8lG2PTj6qr+9mh4Irxbt7JqqzhlUpTQXPGBCNjySNDzIXeLoRA8sZuROJrZi+x0txME8Sp
ISrxfd+6TbfUiQE0WTHx2fc2/EVpbIRLh+S+re8G8aoAu+MYWqPyjYB+OOQcus1YuAJjtqrpW7JM
U9Db3fxY9HfZ+Byan/bt2d6tCwb7ZlXJXaTMJTUIzzzDXeJQ3qfXD4dPgbuPxTGHfbvqjDCLRwG7
NcXmTaN2TqypOXqL1eM+Ds8r6AlYfeSNZRhqAd0joiW20I8g9Ps5tOe4uwezKOfu3TxNqi7iQUHG
yDCbqRlK2ixGafR2WTiy/hTwmCQ2/U0jqmIaoqyo7Kh3GggQRdOoCzTRecqH24EUTwIRU6dtgnu1
w5NKJTn767dVY1bFCyg7viXK07AYLT1WZ2gEaVCAAV+RPXUWJZYKrGQCv8m/GZLedJAVLpMwlXMS
9kkGYyWp/6KZxXUllV/Hkae9yoNh0qUS/i5hULm3Zf0AzooJ13HMq59s5porU5jIBELydoghYIs2
yB7zi5AeOJJj71CVlIirJ7/phCswxuHbuk4KNYRBpDuT/kkQOAnT9uW/AqArujpRIBwgYbEAQPHB
lJ8fajBXSt+DAziJUc1zx0PLEynbNknGCK1u6GinYvIZTMq3Ztnj+l9Mf1GuBt44N+/vM3FcD0Aa
30eIEdpyzIfrYTpwztC2A1wMYGI3SrezXEsAoGPAy5l+D+PKPf0ijv47a1Cze7s/UyPOSbwgo1VB
JFVhIIQHsH1k/meNyfIDNqLWxHoDANH4QrJjG38mDWdIiAfBnMquUAWFvN4OTeTm0ovZKg5ICa2/
2heTnT8PhEVstQL7Qt/PVC91G2JpDmXK6fzsB6/Ndt/NzHeM0CSY1TmGG+fZEPm5LgtHeZkWh2PU
5pemdtke5nxGoiHkI03OjevuXHlpagVHCISdAifwNDwNDjfTtRTYfxZIL7DMR43co1m+qbCW3azd
KQZUklPzOZ3/JAtaGceEgrhOVCmmjmEq38zcS0rog2U8UlTeCjLxYMkLocp1elx1zWuWcy71vqhd
BeSZs1X7cQFvnG+PahwkYZnQNcvwjmp+DPCGBM2zE0pkIAzjcXJwzhTLYtT0elHj5MIqyKf3xxzf
MROnyMGDYO7sIhNARUnjXNG8hBVYfQ5D7e2vGWdvXqtlq9tnIKkSRhMgBumrJGSWBGH2xZu5KhQ8
HObOVnMt17QJQS46it/ihwKMCpZwo53RGIHHMRs05HbhT9ADe/o7+2gQWdlX5kHSg3kStQHhgxK0
50ar7aVKRKtpCO+NhbrXu9rH5TC9tjWssNQcVQIwtQDLp/oJqZ9Cy7fxeYp+79ojXj+fVzh0rVc4
YRSqwUwfQVQwwDgVnrZrO/VlcqI5kIwRK/IAd8850Z3njEyoAC9kXMb0Y6aI7nIhsivd6yQeuQEP
hAkVUT0b4N0HiDg+Bqphz8tNmvP0O7ZTrst3GStKPMhaWpMAKNkZZDPxYcEkcO/NXvn073Lv7R1b
ATI71uQ65EJaAKY/cYyhJwipbFdf8DXYO+0TFCigDx982fd8ulTvvHGFyexXpUpyKNOlNCYoLZOX
qHmZyFcQmVSkcDqd8622XVa/wLGz1VlZSEKz4CaRIdXuQbTzKvQrl87fSU504iqQb4b6FRwTT5Iw
xVRFBuvIvXKqvPBeOY6g3MD9AoIpXofzpleuwJggEo6NGICErLfVYpjsgMy61QQa+hZHEvj7u7Zd
G1th0d+yOtxjGAZjS12lc+gDoHyIr2W/uSHcKiDPKMYn00yrRIH6R4XOtL5+zjHllXILVnQfdryQ
naxuehnM/zJQRhsSv1QS13CmBzgliDwxtPbIq4PQrdjDYwKIOQfVYtTAU9VzlT02I+c+2f5+X+0P
k2MIolYsqgkAOvfZOVRWOoJ+YG734OOykpsQ77SQfeQFRo5d7Pt9qUfDqAv0M5Qc5+GjmT9w/I4H
wOQauE9qTaXhvXMGh7it3RmWQJs8XP2EqOjPV9zeyK2uH4jC/y74sX2Lg5iEuUoP8Xw/gvwIk3lO
8gjZodASnuk3Q/VsfueYyfFH9n0dabUhE+ofGAWUnOEYn0zbeBTuA5BApI5w5D2w8+KiStd9dZ5V
sFm1WYKN+x+fYNJBcAjNtAdK/c69pXlXjcrEjyGrQiLErwbqL8GJPsVFDuXQ7dz6ONwjjnzk2shy
lr4mJKt9ZEIJEeas7WkogaDxWb5KfYyk2uORT6rBXU3mUqt1DDaNGW4ZKXPomHfkCXb+Inwmrwq5
vLjPSxRUJpoEkz7rvQk44bB4wYmySmnf47MGaWPpYDpgHuC4Jycoq0x0qYgwEj0AYOsKtzRRwKPM
cKW7rQwNQ+IMPvlafuXKpnHOPvuqIIu40uoRqL1UnRJBrK24zp73TeNYxhZziVCqozbAR4ZBchc9
cApSun3UHPZheKbQvGF13IowSSKNfgIK5jHoD3XwtP/3N2OWJEugB5U0tI2xb1dmvZC+HrQe12bh
tviGUDEcJo/gfYzEBz3Vn0Dz9hRHwiHLKj8xTXcCR3BZaD4pFG4xeSuarX8M459qrAhS3eLH9Ccx
Phdozqt93a3iYxhbpl9CNkD7k3tiDcl4qBxWcliXgKzd5Ci/ELeAkJR5Yy6WfC/4uRemdvn179ac
9c8hXVoMcANz6S3DD6+Wg6baupsfVZvSgaP165n3crj1Lbcyk3VXIZyCrglUlOklNCv1hhs2Mno2
xtPQGE99qjuaqPt9Ho6cCLDlv2tcxn8nU26bQYWpKbkuJU/jTgvTP8AmSBJIZxQR/d9Um/TtAVEa
oaxGDY8qtPub3g4EEolQv6NfqoGdcraORv49NOZmyPI5iXRZB1oKDgFtsebpJsp80nDo3Laiy9oq
5l4o1SVC1xfFIbOvk/6ZVORqFKoP+57Ig2HOW6iqrTSFWLxivjE0r8pna1he9jHoT91bMuaAlaJe
QhbU7O0oMm9SEByTWbgKhsAOSVNgOln5uI+3+cWxWjv2RcoMl7GdMwCaURM7VTR8zWrhuUAv7LjU
n8Rscpqmvh4DyYLo5ZEDvh3BfrsjSzJIxLkkevHqjsCp0Pdt3L1S97qBRQqruOZJ43CWlyUaNEQR
NKkhrBVmT45vRwNsceY9PIevrMVxfrbHvA8lUUkD/Omw+zKAB0/Gc0XWWmbwX8Xuaf613kEaVFaX
3tg2ZiPkWEQZFTyVZJbZZVZJeK1z27HpsldM6Bi1Io1RoIE9INvTdDsteMV2HgITLkQackGkgBfZ
3i2DQ5lzztZmQrdeKSZOVE2TJ3EFAPpCgYqtqwnWL10f1W6ewcjLqeDyDGICBtEHjXQt8ERkCIGR
PYZTwXkO5cQklhawGcAfKxjwssx4LosvjQqZQE5fGv2V70OSib4MSRTRT0gP8cq/CkMraqRVuJRy
kGt31xKocMfZqsfHEbQ3AyfIbq/ZBY3++wrNyNWplUZcvWphHCHp5+fZ5P1R2LlgsK485IJhZrBo
RB85XMBdDovuNe4ErcDCzxJnuttH5BnFeHbeq0IelzSfaD8W6XEZnvb/Pv3/97aIcWyzyCooRsIg
XUTXjBfHmaWH3sxr7+PBsP4cTapcaAru2Um+6dscjWLx2dAVT4DUx75F23592SLmHjQhc2SEJaDq
7LDUj5pxrHnTTZufkxJmTF4dW3+nCRwurakKNTBoI3Bkq19p+5t0S5UMgsTm1XC4cEyNJdEioSxj
OEFyLI66F55SW/Z1X6KEoVyGei4ak0rGGQp7Bj1HVIa7gizVITjjzkPnW/MZcpL2X2wXlpKJERB8
jQahB1pn+kN/lwrX3BrVbhgCBBsYcKPNUw6ISM4dUR7hFuknU9LtLCAPQodyehA4+1ZtllPWHsIE
CgxUk95QgJnF9NPjUEBcLPe/KZapWpRfNjqFDm/sZNfzYScTK6D7WhSU6MuOxVPU+hmk4Rv5cd+w
7TTo4vlMvEibtAK5BeKFXD4FQWpL3SchiyxQtqdRyVvEzW8ORSYYIgMJ0jtt1l4syWREuKKUz52T
3PV00upLC3Lgyf+zhh0Mc/0GY9xe74Vy6WOA9XNsh6JwFOKAcx9uRsEVBOPrcRRMMmYvUYxN0bEl
dpZGaivNzzE35dp0hRUS4/Jt3BDBrIE005yrjay4O/JZlHn7wzi5OIplVGtAyc7Jk+4tB/lGwaC1
ghGn2ONORGxVC9cbxLi3YApa0lPXa4ubtAytqf8h68/y4ihhYcXps7r4Clc2h27Ju/txtZCMvwuN
bi4glqLBcImt4q4ASRboNuYX4V5Be4AWWuRPHkzXdjJ35dxMgtrSStEg5FaqfayHxy7hkH/x/IO5
JOUqQjWblguqUbQG41MSvUg9x9upj+0s3bsZ4CyU64YAI206jA2Uhyg1D/vRaLuqdtkedv5Xmduk
mBdgGJ9pXk6u5UPgoO8FdWTpPH3+F3M5PKuYMGEmEqYhaOls+UZVvQqI1JgY6xvxhK6CCoJPxLP5
crTyB52JGqjGmAOIB3B9HZtjehAqh44vlt8GV3SDDp1EmD9KrcTnSWNzfERnYoiqgF9gpNWzufhp
LqlVCY+myklveRhMBBm0dkx7HRjBGLtoRT4vhu6Ousop81B33nNFJnTIfdmDdg4wlMgR1Xi39wSf
P2/Hs4YJFkuXNemU4AoputEqRdWqlFPG+6jigTDhgTR9IhIaHtTqKQEncyV7U/Rh/1zxnJwJD4uY
J3Ko0+yF3PXD1Wh6+39/O8dUNEUxMUkPPgkGwOiFsIwFVFMk4tPZcHwYHvLMVm6Jp3kpV5LlH+LE
bzy2ViUn0ZhIYHEHLXhxJK54GK5q33Q1K7qhahvCHa/RYHuXLoBMyj4RMZKNCR/wjfx16j/0mMZB
FfPvVpGtSZVzpRoNtSo7Lx5eRw4V2IQN6182o2xfhReTmDg0lJUaS+nqRTLUbOVJ9TWv88EiK1vy
E8e+bTe8IDIRaEGrnK7UQDQ+6y+KLR7ot49pq/e9hMntyv6zNgDp4pdsh0+aIYGW6bbJ0s+h+1KN
7l+axESiXtBVvTHg+JNpCbfDWbGHx+WQYiQ3NH3QyjrRPe81cjv4XVaRiUpJnVeqTKhNxnU8SrYR
ga65Mpy0m6x8Liy1fcgyZ99O3s4xQSoN81qPe5jZkZuq+C7HnADFO15M/OjnPBIWOoUz9ue5LayR
NNAr5zV8caxg53CaRFDGMIcVTfdiGNeGzmmvpqvw/lr6vTPs8E021I0Rjvj7gXJV9VeaeaO3P0Tx
Xo+uK4z67m8JL+aynVbQKmgXvQTa4OU3JugDq6/kqF/LJ/o1mvM+3nhrx0SLNqhTxejgdYruzPGd
+SczqauTyhLCRaU5QxEdHlBogTUkXtmCJ0vm3FP0aOxtEHXDVUkxKaSgywlAulBwpZgyCRuWIkZW
r/kR79Ll+LTChIYcmnmtFmB/2uCmQYsAGU5lx8nJeRhMLJgwyrtAOhm7Upu3JD9U2kluo4d9T+ME
HIU5/GGKd26FGjIsghNUqi0ElVXM94txK7UHNfWykfM5s7lP4KlGmRkCnIrGmEUaVOTmGolXqrT3
SR0dYgLG10SyiRpejWF33Ddw89yu4BgDJ6EXl4SWCuQ+/iBLoWeYzSHOFy8ZMAMm6FYthxxP3DxO
K0gm4JVyV8gifYBol9tiOUfFx32TNmcOKdX3/y8h+7WWlpERDSk2bfKa8+JQPaTYHtzmpvN1zvJx
dov9aGs6DJQlMmzpGsNuDCsr7hrTr7WveGXhBL1NV1xZJb09wL3cJVMTw6pUe1FDARpkENkMvuTh
BF7tGzl6qELOs8r2U9EKkgl80lQMoabBOYzrxTNaL3eR3CZ264yO+CFA/+JB+5NDvUKkvrOKUvUQ
NmUz0lDbPYutk5QfesXed4/NuLGCYAJhODS18fr+JQqBK41fxybHt4Hm7KNwnFxnIqApjQOdhEbp
nvRWrnw3eekXzwwmTtRyJEjlgJVa5hthOQ/pYzhyvmjpb3x3ZaxWiokNdSaIamAAQs6SO1Ou7DyH
gvrUQAO14KQPPGuYmBCWeRhJC6BMBfO08fVMoNMmcUIrB8SgVbmVczW5KdMXFZygWn2hPJGBqN1V
dcA5qJytN5jvpSEO8qqn7/mKfheHV0XCqQDw/j4TCMK+X/SKFrwwugqWKeOgJtxWdt5SMSe/S8o6
VWPYkDdW78peVmDAIjzp7nQffSmP47F/FDCpwjk0PFRq+WqDCjQmxHkGVE25SsMXKbnSevUvd4f+
hhVGG4xJE2A40za7l6g6Bd39Xx18gzn4mpF1RZDj4CtNaknhSVF/7ANsv8dcjqXBnPwxLQJNpk8J
kyd64wP0X3XLOJpu4CVfCBh8NPA8XpfcyUZONDCYaEBM8Jq8dk1N5ql3ozswF1uxiwmAw0D8/Dx8
oDMcxf+RdmW7kePK8osESKIW6lVLqars8r51vwi9at93ff0Nuu9py7SmONM9B5gzgAGHk0omk8nM
CEc0Yybydi4ygC4lTzvmE0W2i+vHIBUdcoIMyOKiAhTcOvCyAIA+sl52VF6Po2c4mYsZ5MoOLsdd
eShdVCdB8SfwRdEBa3GhYkGmkhUNsINT9UDcaT/YOpPOcbI9xHp2Iq1IwVpaXORA6VW2wKyBdyFl
dpMu9RuaCAK5IEvh+ySSXOsC9ApiNeGGaXS/5D8o9WSIw0r3krGXRSoComTP4mJGZ0VqpNcAtJRX
XjAIb3Z27/aXdCfWDRYtIBc8BqUfNI01vzXJXdbdZeNesLcFm8zioodWaFPXK4hORejR0+RK9hLZ
037J0TCfPaEqwHSOmhNEBgRZkcgyLqgUZmimswbgsftSNo/5KJqAFYUti4sfIPs3i1BC2GIT68pu
uSRudc84TomfPsjugrLR328wLnr05hwRk4GmtoGna/15Qq8T44xTnlBzc6Xd+e93/gDT+UF5CJ3H
icxuUx0miXTjJx0zj/SCiHV+i+n8sPzY0AJMFnBCRpXc+/RA/P5fDBqc9wj0170/KLXEiuRBhy19
V7lk6LwkWwTBYpOF6e2mpvMdE3MWSEUVwZT5SF6mS8lu7msnhwKA+bm9xICBm3iWq7viKQrRh+Ki
RoNRvVFnXXYyGsXpZWzuiSTay5t3Q0OGtiX4VUCwywX3BrwqUZ8S9p3qK11z2DhsEKHTOOhfhycw
JPhdu4gg2y6aRtm0boXMfbohkUZJDlR0T7Q3evIy1tcGOiL/wNVXGFyGmIdZL03MuiULLpbastu8
9ReErfMw20fkCof7UoUSdzotgdO8mC8RjuXhOdhJn6ltHpmUc/z1PN720hFDtaBLousGFzCiwoy1
tsZz0dK64XCroUFyvvsrCL48UWc17h46LFLrb8q4a+vKNkRq8CrLWj7c3YzfdvCFiXZp9LYzX9u6
wAMAmTc8s8L9XJyN4HzcqQXYYq2DtrewirEbQFEKLN2CM2X7uXf1R3B+qA992tWsc2j5Zvzsr6xn
RnXGWBhxmF0ZqDGBFhzKvALP3AxcK1TOM4d0zHBFgumj4pvSRaMezn8/0e/nPNI0pxBMSbCKjImX
6nSP9m1R7GArc+7zMTdd3VKGOmuWvgCGhKzmTt9Z0HHUryYHMh6TC5IK/7xJAq/nqxWZqRl9ObJ2
K6myF+VxKK/ILIpK/7CV33ySyzEyUg1ZwdoZ46f6iQ1I00PxzARKs7sSfiB9/zujuISj0rWu6CnW
sFjUPRQovELVnUwT3ZVFa8dFDGNMzKFkba0S+aEivpftrUYER77A5fjKxWS04IatgDFOvS2jRaLU
BV3aoo/DVy2sGCV7mbUkKdeaL2MgwGFyAdnz5EygH3fFHQYim7jgENS1UsYLwqCmVcdOqvdxLGJ5
EnwaykWCuQ1lCv45nMC9tkvj1DH10QsLUZzbTMjeAg7lAoKaq6XUsi5TFSlmhVkw89Qe1H0tqPts
3g1WMFxMmGI1m0sJ1rQgySKB4erRZGv1EWYKIqgocPNFjLyPdbQ4A8oqUP6ZPQ191I/5qYMyvfpC
S9tQUWdAX9yN6BoispELEVEdy5PSYCkrTbXn6m6SQgh27/s/ejxarSUXG/peKUJrBg4U/DzV/DJI
z0oiiD/sd5yJ4Tz7sJLOxTgkwMiTwxzfy/RJNyuHWm4zXdSG6HlA4Ot8GSNXwDxfsBCeKzoG2uRD
M8T70lIEJ8X2Ne5t5fiSxTyGU5cvsGp6WXbjl3ifekw/aDhmXyYP7Rqf8U4myiNEtnGhIg8Npe5Z
HqFn5bFqu51u1Fdz8rMe6gttblylqS/GPDnGi/oDQge+NCDNUMyrpoJ2YScaOd30UZNYoJXGDQ+z
IO/PZjJX0gReV6x00DrB/GBWz9JsOmgxE2zDTbN/A6EL+j1QEoblr5kTA7XWWBnsRQ7deY7+Eoa7
p5hLWYUKa46L1KdcutOm+74WeQ2LtGf2Al8WsmZpSCg7JGWf+qpX+0bhLH5w3R/YNXz5JCr1Cw4X
viqUBTpUWzIWwKK7fjhIImqyfzguTdmAC6A5nnCBKinaSsKENK4lLuvWzHalEz4yPeXQ0S4gWSe4
KW+6gvEGx8WrcSj7AMrJ2AHS51q/WoLQ6f5oUHWFwfl1Q2urTBpg9BWMKb6WUeBIkldrf/IM84bD
t6JIWZssMVu6VPZG6TDmu6b/EwjMp8vQeDJU3L/f75xQa+OqbnABzppTKe3b1iuHm/PZ5XbhcYXB
wsQqRW9TOpjajPxlPob77rp0JBSWkJ//i1fmza+/guKcrZYgbjZEgApM6YmOBhQ5F9WJdboT2LS5
TVdAnJuVUt5KeQ8g2Z92M6rgUEQ0oP/VQ3GMPs/Pon4ukWGcy7X5pDfmaw4IDcjp2Ld7RSQ0KYDg
Oer6JUejiAyTuuBUNoU9SDeK9Gch9Le/vfrK2hfisTAXCSCT9Dno7wb6LLcP57+NyA7uDCz6XooS
CxCziesgBlT6pHfjZvDOw2wmLW8e8Br3VpY0UZSSbgJM1CVeNV4FoAhfmu8aedaqa235eh5tM0yv
0NjPV2iBMmlzPAItLnyFfqKpYNG2E9kVAFvVFUAC4d9QZw7NaN5nr79qwd1mRzvDXY7ZFV7LajuD
dpPoqss25IfjbgXLxYZ0mvUyft1Hsp/R72n90ptf8/BSz7+cX8Dtc2iFxIUGkuExsBlgoOrLxwHv
BeBDd63QVnwIKd1BlNo9DyhyQy5CRLGyGFOOg3VUH8rUC9QnaOX9HQQXFPpxGPK+hklNczv1N1Lz
VQ5FqdV2B+Hbur3Wz1aOEVESZG0MkAzqLpBFBY3ODLFX9NJ3vg5BL0EKyxz5jEOoXI41yGGe5xrg
ckv3glj2u2ISQIhcQeUixKxbKcnYZjJu2yf5C3vArHKcSMZL4aE7xBXxoP/DGv5OhE3O93o9jduW
JY7srICCwi5+VG/IyfQJVBNUkWjjtue9oXGeN2XVQjT2sF5EuJSS+667W0T6XdvN9b9TbsPkfC8e
Y4NCyxm1vev+J5OFyK7VBHwCDqRq8DYLfqy2s7s/EWrU1TdYvr4zh/MUJxJWcvgWXlkxhrFLv7sw
LieHgHlMxczbTnT0bnNerDA5lyzUOGjKBJim+kM1L43i29x9TWPZVdJDSPYd+dSIyozbu+D3J+Ql
7camlaIsBmSBLVbOLzoRpMlCo1iCs9rW00TmCAPNqGIp0VNhmX41l/tQkVsb7NI/9AKi1gQPgCD2
mFPlzzbgm3nM/BU4ZHLMUGEzhJqvHRdXRX/EUfLYa6OOUXQwSgmj8fZtfPURufONGDIJM3YX1fzq
QQG74JWKiRAJLXroR5wyW3bTXX8R+ecj9D/kvm+WcudbFWR1qBLAjsdlx6YllzvGRISehT8inlxv
DT7ItEsR1RKgGPtQo6R2bewH/dN5g7aznjd7uNiy1H3RQyUWp2j/JZ/2knXdaQcJHQyGtQ+mb38H
xsUYsnTlMM5wk7EIbbOt7Xncy1ZkVxNe+wtM3St/dcE3+NLQOERWHo0ArKfPLYSoyClYBOVjQXDm
q0KjVdCQ4BHBGbQ7FQ5I/FF/Or9souOG716RA0UadVZmHXa/aL4gvTEcf/X8axBJuRXgiWziYkks
TRXNJ9jUuc3l/MSED+nhNUlonmQwd0pu2QoJEgSeyBcuTGiLtKYJIw31djCOcnJvQHZZwVMn8aVR
FC5FJnLhI8h1M88Z2tDb+rfkQYL8kSTbrKD3Tf4WP8Txv3h7F0UPvsklU62MlAQLy0iih1f5cXZz
7h+SoyhHEZw4vM6DaqlxPLOhzK68npQ7cIgK9pYIgIscgyUpScIKybLiK3Nq94OwGM/87GPu+L/g
ZPKNGCAz0tokhw063gKvwGOBB1TT6/FqjIHZbF+dRASy573C5LsyMpqM0sS8QmrRI2tcdabu6KL8
QwTCHZZkRjtu1MCqOjqBpZDMXjoLghILpOcWjvNuUHnFEUZrmJ8x4soBUtRQ2BKyCAuSRhTp3p/7
ahsmZUuRmTa7wVWhz36XuBKriXvK4oROBWYTUecgO/XOmcadilD2Nn8RCASSbhvFfZjfhVVlj+HF
NBwEcZDdG85hcS5Oq27UGvYy+IswCkMAjnWnueHN4I8XiqCsdn4/mbx+wTANJNXYnUKpT016W0yC
yuDm76cy/gfRF1Pjf39aTeWspbi/1lnkmAOO98oUQLDP/WG93iD4ihONI2qkHSA6jIFY+2ReoDh8
mwjPJ5agn8PhEvhK6udWnoCj+XhMd5Zn6oaXBDOs6a4TqaGKbOLuln0sqW2VIiRM9BG0glX1aVYZ
AY3giXMzKKyWjjty1XYI8rSHSWGqOYnq0VZ36TwLYvb2hl3BcLGnHydZbqHV6WjF9xZiQyC2hXLS
+FwT1AezH/PgJ9p+Um6L5rEmeO0UMWFtX1NWfwAXmQIziLKBeSHp9P0Y3tP60DSGHUhHSOv05DLr
H2kqyGdEa8tFKdOY5SQlwAzCyKex6jR959fj5J0PFyIYLjIZmPbsiApPUeVjEru9fNGIBsi2Kx2r
5eMiUjqTWDUbVDrmI3tNav1ub7Vo+8VAIyg8k0fRy4jIJi5jx7i7Vc4Mr5guOunCTI+jJPD8zYD+
ZhJfj0p1qYg6Vnio6lOn5G4ePlPrTk4Hm7ai4pcgBvLFqDrGKFnEGqSKOLhI++Zu7gf3r7yAr0VZ
s9UuI4uBcv+lrS6Jcpu2/nkI0S5WuWDR0WEozQYYzYvha2hXya6bfQtBouzq11VUpDoicAOVCxtW
aQV6wJ6hIwmNnMj1gsdYFzIhbKZ7K09gf8WqirAYo6qkLcwC0++0wzPPRQqhpe5YxvZ4qaPlUVTS
3b5YrRC5yBAvqd4Q1jrQfOtcJvAkXUnOooM+OQP5Ub0//91Eq8gFCEqmpgZ1AHsrSS6qSLJzaMzb
ppUKdtT2NWNlFhclqqGXq4z5R3aI9+QiQu8jIxBvbFnYmiNcQi5CNNAoitscRmmnEvK16ZG6wT58
WBihjVBQW7CCPAOIMqKFKZxhWKVcSqqnx8+h6p3/SKIQy5PSVhmRcpMi5AWf0f7jJDsrcLB+phNd
KQ669SD2JNjPm9n62+fiGUA6JcmHjKUYCT5XetvtFahWJUdRFxX76meyJp6R1qjaXjPY2U9rYreo
9SQRFPp8UwHFTb2riSB7FsRawseMKCLQMgEcCVEjX5LrTA8Et3gRBBcwVCtJMpl9qnJ8TNPMrqKf
AmcQORwXIKZ8yiuVHRjNS3GoFztjzGEOOYGyZ0DPj2xHn+mdaFhJBMrFiVTvSmJWAFVByjd0P+ru
aFQCn9tyc/RuoEEA/zLR0MOBqPmS132+oNzSPOE/LqIS1Y/EcCJN2y2o/BsaPfSpN9Hsps7jQ4Eh
SFXUi7bx/fA34DdZ0HlV0VHyPuAHWpSXuF4hmxkf9fmU1wL/2ApO7wC4z5dLUmIY2fDrAtfesTkE
7ZrdTPHCexJNxG/lthaBKbKu65qK0u17c9KikWKp7Fhy9joieNQOM5iQKqEI2IaDvAPitlYZlBYk
1QAUln6mPmrWnqqCs2rTPzTZ1CCOCzYbwj9xlUbUzdECjCi248VhchT0EPqY7mkhTZp+6h6F68dc
jgtQ1hqSO7aaCXAGadEe87M60Kf2h4S9ZpoOVJfsDiX2wCFe5AVe9nJ+l28t5xqXO8KMoIV2VQZT
rfiyHW/r+pamgpuxIrCNf+cKcyNdSAKMVqu9TGuOIAmxZVp4Zd+guLqkP+Nwrxr72PTK6jS0gUes
EbyIkQ/pzl3fxQK6gQ9bD16q6oZOdAtdQhbfudsmUU80WqDS1aT+qBROUHTe+WX9mKZyGNz2btJA
CdS8ZC/N6uv4gwQu02fLo5H966W0rTxVYNfHLc+BclteMrOkl6Fwi0aeziW7ws0fq33lQRBjJ7nG
3V+ayEXRtjUjQy2wjCoevuYv0HbbJV81twFe53cginUrVwD5ofjBDEQt1IRwNdVAvvY+ynQtiaEo
1KDIorhM/QyIsi1fk+P4IJYb/LA13oPxylMyaUla0RpbMmnsprtSyIvAnk1HfDNH52o5aVVnIDGH
OaN2W6TPsagU+vGhkDOBK+BUvZpJSQgADA3emdCljVzlrnnWXMOGZrBfaHbm/+dpSA6TOwnkmmTz
GAFTQcycbmlziNt7gR+wv/tdtOQw2MKub0t6pSlVAoxgGJbj0msvJGyfUzIaxwCcyLhXQCoINcUI
rD2taeu5qnhNAUmJbCpERbLtXYdTQtFNS1Xpa/hb/THlHEgZ0diJ9JR+AVHyTvLmm/SSOOVN5Yuq
9EI07qBoS6qWJlSnIB0WP1WHEaTMpWQPEBKdTpEnerv/eBS+rvSbcdyOMypIgCvsKJyP2QCR7uwe
gawKHMYY3zlD6WSlI3po/nBevGJiPRXTMBQwJ7//ukXcWAMID1GtVRY7ll809Wfcnch0azaCCRsW
ED/60RsSFzC1CblmMISsJgLdt9GvyGFUn4r8+U/8Fd3h1MSrvYUxv/cWmUEVmuUIi5jGHPqG3eEr
E19ggbJwyKfzaJtxawXGbY5o1oMoqWMs3+LQ/G5BIfq/K9GzT0QhAwXPIHB7LnIli2oZ8RCAdqJy
BjfGiDV15Wt6vTypdiruWtnc72DT1y2DorWXH6qYSEJSCEQiITswss3wGKPXQd6FSIwKR9S1tb1+
v8H4h/Oglq1uliXYpsWpqzf6YM8xBedckYTO+U+1nSZYMrV0eLpm8KJaSaMRIwArNNiZRy+9Yzyi
Y38q9qbf2LmbParkYP7X9zH26VaQXADJyJBE6QL3yKZmv9Dw2kgNqFLLEIyOIluRg4fRCK/jMPHO
27q5rCtcLpKkWSfnE9pXndoYjrHeX5BFdsO6ExSANrf0GwwvmaUlOd5mkQc5QR7bEz0146WEvnmV
EPu8PSIgbgsYRYaxyRTrqJLBLopdNXxT4zsS7s/DCJbN4I5wZVGVGpd95HTtpQRSPa0/psZ/viu+
+oRGiGIQUGnybLbaAmrFwExRyLplqp4gItwP+9iBQoOb3YoKqh/viu/R+EpW1lfqrOcwaT5OoJNJ
j9XFiLviHyi9vgKZpmEasqXgLf192C1DkgW5grBBKtmG/pddEMnWglLgCf+wi99wuIjbGolEEws4
y/181EH0WjvBoY/9BGJEl5NX7sZ9V+zO+8W2+71hMr9ZZR1VpAfxxGzTe8UeK2gj1o7R38iN4Pa2
7X9vOOzvWOFQ0iR1pQGnTsiTprVuqSafJ1kXwHys2+JbQbtAlYlOVcxvcNsJo0I5Ti04RRs5gd/7
0a4D59zOPFbH9Fo0yLO1eGswblOlyxTqfQOwuEtt6NoN5Y1snlQR+f7W2hGwOUJoRTeowm8rEhdj
XudW58zl9z48FPRKNgQZjACC30uRWiYKJgQ6ZC81XPv70n7T5/9aI3j9NFQ2kbjIhsaXyzAYkKbR
TDtnlO7TyLSH+k4RtbRvXYXA4fsbgzuVSB/QdMyRUMzqpxDiklDcEuzS7ZV6Q+DOnySgk9RWsCJc
EASm3o3qbzRX3PPb8rwdH7hg0OjaW1mG5CEp1UNcm24/NH9lyAcmGLUvgpTUWKosHN2q36cJctfs
+3k7NneIolmaqaHgj9Px/bZPFmKUaofVqtuvUXqdxxd1cC3P386jbF4vyAqGLecqukh1qKS6BZjG
DXxy+SrZe8ouOo896aLpWlSY3w4zK0DmJSvAIZ9lLTKZLzvKTrL1PWiWrlTofcwXkiDR2nQ4hRJK
NB3yBjwTTGKQJcCDSsem98yg2SsLZP2K3D+/hNsf6g2FC2Vz2Jkk14FS6YO3VNWeRtNBSskDfERg
0KZvrwzifKKux6QqF0AN9cM8HqZIEGdEv59zhr5FY1DW4vfHQ72vU7qfytY7v1qbRzW+BzUVVQPV
i8Z9/1JHd2fISi7kvrhsDgQ8+vTBPJm3Cwqs7JVVxPuy+X1WgOznK4cLaFBEplHh6mJBM1Pfzx0U
c7V92P88b9mmt2lgHYJUnWEg23mPM89WNrUYmHaK4Oukn7T6tkr/sw4iOwhWGNwHCiNTLixWdlE0
ZxqeTJQCzhvBojx/H18DcF+H5hXJlxFGZPIARZCEjK4c6rtoakI7KkbU34P2Pi6N3XnY7W/0tnbc
N0oymmfyBLvi4UtY3xm17gz5E+oTAvNE34irmNImJKqcAiccv4TDKZ8uJhFN2D84+Jst3EEa1/kY
jgxD+6wezV2FRtvmorOZMPn0RPEgI3rZFy0ed65qxMQ7pIlvZiifcObVbbrXURTWR1mwetux+839
+G6ZvJbRAGnANHoyjr1vXSl+fVBtvN0JyQcEX4qvb8SlJqcLW0WL/Ag73TF0TOOkf+kPfL8MgcqK
GrFSKYUyznSnZJ5m/kExaLWj+HYZaHXrTbUwd7BCp+hzN8wqxxAVmjeXC5V5jSgWKwxxybuizzPk
EfHwsMwqyluWNd+M5hx6Sar2D+f36mbKoEFkTAOFHNhI+OognBt0e+PC3jXrJ9VLj7kDRcYXwzZ2
zSlwdAHelnuv4bjY0M+qPGcZ4Gr1UyUVdp2V9pTdqCKyn82NuwbigkM74pmssADUvSi7+o69tqdO
ZqeH4gt7s5WE5I+bpeQ1IhcqtHaeG0sCourHV2yeZwDfZHD979RXtlxkDcaFiSw0lqkIMf+vlw96
+7wguZtFmjWbEQLJFvMOopgWX2ftcq0Me6Zf1Lz0XgehpG6P9FtxXmlr3POOuGnQCos7DE1MFRi5
gp7ldE58dZE9q7gwQuKcR2G/5cOJuNpZXHoXW1JqtSV2Vte6qE5Lwn7iD5Rx7ExfAXB5Q0DmYimG
11e86pB7SId9/VjuxNPRW+u1BuLWK9dJ1Vrg5gJVzalN/Lw5CScNt/bqGoL9Catcq82GMlA1QASo
2VZzbPfjMdQMm9aS4LNsRqE1FBcWRmi3KAPFd2Ht8XpsM+rg3Eme84Pq9oUd7kS9/5vxYY3IxYd0
MFQ1mIGYXJrXBAr2iWtAY+M+QuHWUTFmCCWtRHTkiryDCxFQpZh0PQJoKftN5Ddx6Fj0Km6fFW2x
jfbYDJUT/Get3VeXNLCBFexjFBzef0apx7urEgA0ahI3766nurPN4GrOC8FXZL/o4+b6DcS/8Oph
laqqhNycNZ8p+2avo+DZ+KL3rM1AS/Q3HO541BUj7IIZOOFTcJvulYvSUQ/yS3v4VzKTbMees4oL
GZmSFHqqIiGLLntPR1di4Fp4bDJ91kkS70TPJa9p1zk8LoJMKqYrlAh4Czjk4jvJbp0IhX27/RHt
LMf6rKDnKHeLU3mT7zK/F90ZNuOKgUYqU6a41/Exf47R1K9IKFCS3tpVlulQfXKbVNSYthmIVzB8
+IozJVcKPOGFQ7wzGusUqiKKyY+8FczxVxhc/BqHamwqClNQ688OCtqA5VPtsFVMWy895ODIvWI7
XXRubi+hxbphdPRw8dluiT4xdWlR/sf9Jx9vE5BlaKJ78Hb8Am/W/0A4t1xaXC2VFCCqH90wMijq
orXuovFGl928M6cTpL7b226FyDtmXgZxUQFRvs1w1y92oRejNR1s2mwfiEbbNpst0Ez420DOQ3rQ
aSppATiaeUroFQcI2l0sIeSWbPYQUNqsa/LfCF6LPh/nNnFb1mXRA5iYfhLsSgwgiR4Nt73/zTbu
uLPiUg1a9gpV1PNlGnSHMhG9D24e3qvl4863aDHyXuqwwYwZ6urhUaaHQL7EMfMHCdUKhjvRWM8s
1ZgbJvQxCi7AR3v+93/sdmOb2CRoLpPxL/R3vj+95sTMiZrluDDo9gxylvIqONYoZriSE+ysU/Kl
x4Xl9eFadBPfdvg3aP7lGn0hXR/FyH+yS2VXQSBNPSxOBXIydn0QJiSbbrdC4041OqC/VM+AZpwW
xTWOuZe44Q/jMDh9jBdzW4ezF45obkGEyoURpbNGPcgz3CPa0abVJSNFq+Lvgo/IfsuHM21lGxc6
lk4rO3MBSueyWSMwc+AyZn2WfHaEiV6jtkMjXikZs6BJKN8F0C0kb3UKl5GPYWtrGfpsJkgqyord
PBXs01EEfdG5vR2vVqjcThikNNNQnWTfz0j2v5L/8ZN8bVyr37Ir1uD9L7SANxeWom8EfZeKqqpc
rBqithnUDgvbQHVDcTFK/8l0Oo91o4Wudnf+M7KQ8eErUpyo4GzUcbRxX5HmUlTLKSws9ABUiodI
yXB3j+2s/t5YP85jbd8IVmBc+Kd63c6ljI+onczMMY6sH7KzQZGOG6iGkYbMkQXmbaavFtqUkfjI
2ocW8sqslhmc1+hj1UpXz8KL1AxsSZt22jjsoh7lv6w8YBpW8OS4Basp+IZYVqJ9aPUmidJM5TSj
NjbdyJI3DFdlf5iy25o+jsVpiL8JFnbr7FnjcQs7BoVZxwHwWs84NjfxbQxKWtLYTK86Rv+Pdifc
kMwxeMfB8wABeQXeij40gDfWuAy5xmoxroKsaF/7jOYvvZR39cO/aXDaOvvWeNxWpE1WdWkMPLQ5
oWHL+EKK9Ek1zDt0WYl6PUS2cefTMIPsL2S2GacIu2Kf7SwvPNRgivp/IVyhkib76z+s5qpixx0U
rRqYiSkDcZw/m8NVZaW2Zd024WTHxvclEzXmbO7EdamJxaBVGQCsKpPesX2hnShGBBG8T8blvGP3
kNQd9yL24q0TaQ3HRZkm60gWV4Drs/uW4PRDOSCbW+f8NtiKZWsUbhegBWNWFwm7IAkLWxquNBDP
pv3tUN1geQVYm+64Km1xQTqG2JQ+M2IqyZxtAwwd83XYurp0OG+SsFzH/o7Vh5qDSNE0RlEzo4nQ
3GXgTzBcNgAWHUtBW9hmbrQuDXLpZa2lgU6Y6ngHugbWGw+pHXe+/tUb/ydPv2swbj8HaagqGZNr
nwZQDVadbaG9Kbk9v3ybcXH1lbiNDK1VTW57gGjVhRQ/9/Th/O/fTBBWVvCtdBmtizBkFBAahCDj
BSwxoTfY5mLDC43dlz10UB3a2gJUgVl8I5BK5VxWmFNADs68Z0lC7KGCke/Dy9ZVS7vcYWDjTxwe
A2EyJpc0qvCYdTLlMzj6WM5u7ENN8pR5seWg8rRO9Na4ad4KigtOraZm3atERy89t9ndoAuGQDaj
0er3c9EIHlHj5QXL1ykSVH91O6pit8T/Cz7TZozAHIaJaS+VTbG937vQFZ4o6NoxjvpNjhyWPQY3
UWePn5h0wLxrXwav3hV+KvpU2+v3hsttrTLt/x83DF5aHUM15U5gGVuhD8cVNdh13ZTREMmtIMwN
C+Tpr4f/jmnP5H7sMzbc9pDvIB4q+GDbURC84gpVFPTa8OIzQyShqYpx4qSzzTrfQq+6SEukN+Ao
3QlrkZvZ2xsar0MTDHU8mkzjETdttCepkUP90Y/cg+kM6OpvPFlxKwoxOnZH/cMLgI5bjgFpJIIh
Hi4ZIGjBnCMd8wvTt8ENUXWVnNjpfrISduGL7qhbm0GHorLFHFVWed6XGVVQCSrxYDuMdGfSfdKZ
di7/UZV8BfPa8Lo6x/rKCuQmAUxp9h5C/gX6JZ9CM/wUhaVbt4ZDTcsFm/1RWUSP4gILX51rBV3P
uTpL6Kt2hky2je6zHMloSP5yfkts7fW1fVzMmmhKoKUBEHlBWLQaOzMTh86QLVfvzyNt5m5rKG7z
1XOgWVA1YPfDwV1cxmuLYrKv2TJ6tEYxi9P2+mlocLMMXKNMLpxEmDVddBN4mWVXBw0MnPV01Nz0
ENg9Uv0Y+WLi/1ERSlfeULmjW9W1XAsWLGiXPLbKBYQMzi/jVpB8nZ6xcEMzLL7LabLQvpcRDBcj
C7bxLGZnqXceYdMlMIdnmlTHVubfaDIjM7Q+QNF/TJ6r5X7pb1rte6G+nEfZtOMNhX+gkYZWTcBO
j6TX+K4xAthM0Ha8+flXAFw0qnUqxxEBQIASnR48xGnuxOX+vBUiEG77xHI/oUeYPZDE1B7i3iYL
nplE4gdbFwS84/7vi/DvIFWoYqKczUYOoEWMJ1C4B4PbDWADDV5S+vm8SZslKx2dmwraG2VZ+zD0
FtARBPXsYbCxF6SBmBuAchBj2MZAUINSt+KlOCzPo2463QqU26z6IBWZ0bF3tHB+KtvGT1HuLiYo
sOdNIWh23MRCJzpeJYiJ0hGX34RNXhqzhkxXH+/JeNXkkT13h1nEf7Hp4SsYzqQw1BM1VxgMTmKr
hDpgKLjwb3oftSjaZaiOmgH7+eqEKJV+niQNEU5uqeUVQeXWRds4piwJgLZX7A2I/XwFFJsleNaM
AaE7vx7CzE0Ct4XYOjUEvreVwegrg7gvE0/S0HUEBvXLPoorWyWKPSeX0nw0NH+I7qj6J32Pa0Tu
IymNpURaB8RCvwuWC1XEu7K1coaMfIigv97EP+9Xru5CktQ1joNRhcZyXtq9lIHHFy2pmiht3/K3
NRRnitQ3aRSxfKELPSv0whjD6Xiv3ZmIgG6XHjGt4s4Xf1K0RzZNkPFhL+G/3htYWFOMqs84OK05
7ItR2aUZPeSRkNhjy9fXOJx1tG/ihkbAIdcYWZWPzaGH+qFy1802shZQKUBeyhbNM21+PRUVSl1R
CZufem+cpKRjpYby4Kh16dRhaLczWCDNi7SeRF9v074VFPu6qy22EFrFmjoPjNvSN5zaZxz23b79
1LqKQ3f5zkxs0fDqpsesMLn4kRSjXFQDzKuiLwH9gkvx+aC++eptqBjrhA41pg3412epzTRMUOOj
4VVgcGcvwvgUaoNMgSR7omhu6e4aB/wFgnvX9md7g+VOZTmT46kOp8FZmpfZvEiK72p3VETje1vB
ytCR0VL8g8ZsbvX6Nh0mSlv2xVi3Ofgmdtqu84Vz2ixR4S6tBmseAC+CjnGND06Y5WYrkYDN1Ck7
xsrfYB9fzzuKO3hlij4ZW5tzaJwfguplDlodaK2n7HJIgbWJ17rsIb/w5dwOv553EbZtz8Fxizg0
9TJQCrikPi1RZdeB7lrkvjT2ZXqtdiIau61LiAH6FzaGZhlgCuGywqGdSYSf4lC+NmDdHn2EF8bD
5IQP3ZN2KZ5T3MqmAIjhcAKFJNniebcSa5GCRoOBmj8/FWCa2Sl76qaXxZNCnQI9H8lR2K6wsa8N
zETqqDpYlvJhJj0pwdhTZtngQFNwcKfL+YpptNauNDvLTyY4LiauF0HyblNEkd6kgFyCkzKfitk/
7ydbRV5DYSJTSA/A68IXpZIszEatMtkuCO80b9nrnoIj7decuKgSxQ4t3ivXYNxhg5c3qlUy6jZj
Ynw20ejRGYpflbEbGoGbdvHjeeNEcNydMRiikqbMNmuZ7v+PtCtrbhtntr+IVdxBvnIRJcvymjjO
vLCSeMJ93/nr74Ezd0JB+IQk41dX8QhAo9FonD6tD1KHzLxyWyWQnq66MlhG0TbgOMjNZF6UsmVE
afO2wfh0o3aK4VZC7wSjvhvLp+sDE6zaRUFb1thFYpUYWfRF/v6jk8EMogmea1rapdj9j3CM44/T
ci0KFeNqWmd+pcralGElmd577LM3vOt4XKOnPWd0Gw0ULfYEaPKkjcbRQrg63EJ7dY73179/2U5d
kWnMA/ko3FLwHsDEH6Qhw2ovcB7KfbG69q54pFwTnDj3hdtDLtxAM5HcHz9OfxLWARnSJ6g3UtB1
gvGT+dSWljzTodkPq/bSN1+jXHAN40UHZxjMasldqUEIHRjLY37oD9qxCOpP83GAdH2gvSBp6KZB
fitsW8wzfpUqkKjoJAetKEqM3URa8AO1vs4xZtHo3KY+ysZDZGZO134WrB5dHdaLoJUgcui6LiOX
zpxtE+KQSgtx1tTae93zuI/AoISeKbLNcMGRl/zBYYraN9PErR01FCwpolvXytKIhEUj3efG6lwZ
vLQl+hytituiVXchsk+6QhcjhOSEifd0A6bCBP9yLs06cr40BKoPq6cd4R3d5KDvGrQnEmV8ueu2
AWOc8pokzYgbzuhK0/S1iSGhCq9FRnIX1e2fREHqBovxyFkkDXMtRcAy9/Ou/VA/h17iluZx8irv
DwRAsc9/wl00Bp3zMA7VBkMb5Qc9BeV8fp40URt13imzBWG29NyvrU0ygORD7Eu9Bg524qv9npD7
am4ErpHr+RFfwfDBB4LECGMaI9RGDWtMEBB80+H5Kc0CZoIMgvNLnp+71zZwjHHoCbgrZpX+WDDo
8Awf531yChUHzNrQMY9ic/wfI0QsIoNOokNh49yPJBHeUCUJuy15SVWHlq3FsP4+dnvaTWQnuoty
I0ls6n/xmBCL1J2xoi4TTzleHvtyjsKEdJeddE9G4HCTPkEJZS96U+KdcFtMxoV1RhTptoExap36
RSWxp+XKo8BNcve1qdFrokHwBszYJfrMpFpMjT9GW1fPbJ26QOYi88E/cvMXvfMH1UudX2m6wL0N
qBto5gRqYlXuh/IdOh0d9OmiLdKJTx4rSuSkV1NRiMKd0A0iYzRW3XV1G2FbJGFqnbRwJfuKmG+C
KaXLwvplDec23sZsGapUDMps5HGColrsBqQ2EQrdjocaRWDmAVHs4jS306F9jH3hvYO3CfHwpxq0
ktxEpH6+I5Q+7BJ5HKiFTr7qJyg5KlywDh106Tjanigtzt2BOMFlSHkaKERlHxwlRMqRMo8j0kHJ
PvGrxlkL59t6Y30rcVs1RLosQjzGXMYkG+II0TiIJutO8bS9naLaY9qBdR504DuKTiHufG7Gxyyj
liaQQ2+A190sboJbT5P5xM9uJ5wQu8qbvk6ipuNcJ7OdUsbJRFPdJDOdUnTYfVm90stmpwqgDfxI
IDWJBlqhUJSLdy5tIRkfo6txo87oE+LW6vcu/hR2jRMWj2a7T0X5cu5+30JRV7QJ/VpJhaBCBiia
jmru6l0RjM60G25xDUfXUFHEwo1woU1k6Rq8jEzYDTEsC+o+457OZp84ihe/LgOYUP0NbNRJUqcP
2saRHmwhA5jnZnQwGRTIU0B4hU28DdOw5srSjq6lfSjm5/qPTBNnO8JoPPQb6L1yPpNdB2LzGuK8
LV97jzKbQaaQ/PKYHOTKWTwVT6vXfRrPpW0AWQJ8KlWESHmG/G/9SMzOmY0DyICiHcc7i7YozFlU
rXNatBlQVisoGrcvIJmFMh2vPqrPqystTmm5ixeDmxIIp5Q7QkUBgVrRVNxNmH2QJ2FRRQWmdHJl
d8hojcne9pPbTEVbKDNBhRfOQGjMetcnljtkkPEMG0EoDgvGyaCkNslsFbCobYnRH3N5sv/uRekb
Gn6xBxIKupHCpNquJqshPfZZV5Q4G1BsaB+6NdrN87BX8umYyOUhqMdedLfkuU5IgIDJrMBCbVaY
eJ7jfC4i+s5yHxpOi3rheLfeKX/N7nConsXPIDwnZhqKgVdTGXUmrHkqQ6fNumwtbgH+RAHqrfKo
jQ8S7mBLrzrXV4znxiCfCTQqqHXJAZBXCW8x8oAb3fKuYA0axUeaDugO3W0LpyIKPTmDO8Nj3Gak
dWFrrMDDe4FnzPOui2oQSGuoRv0VjwIOOsd1ERN0DYwL8SDGeO5Z1noCZQpixy6JHkL9qSper88e
Z5shICL04RcSl6gdOP9+PlW1rY4l5NIhQ59VxyX5qq6CBwgeBiXuayoGYSEAO8cIiyLL5jVb3XAy
D2hv+wjrGJxCEb2a83EQa1mopwXxinFXbWKOfdfCyodlP/euZjzWqoBvwgl6KMsKG5e210JwR41j
c2YutaSPXTuDexSEj/QiFwXFLeWQ0fBYVLlyufjnYMw1ri5bPW4oWA8XHy/ofi2MAS6N+RyCOblK
uauTtgfE8th74fIXrR6kF7dQRSWtFOh7Izr9GkHucrXOkFlBt2HU12oegCw1qq+nL5He+9EsZNle
uj4FNFcT6UJczWSFZQjVklXWUmsho+sgCscTcL4DHR88KzugRcmixzaON8ImtZDmwg2OWBdMvGac
plGepwnV65OP7i+5l+8sb0SEo7l5jn61ohOLZ5JbRJaUN07VbKY/EK2gf8tRFeMUhkuZXfk+np18
9K/7DO4YcXzhUoM3HDz4MRttyhVpneYGigBueZhehmA+juhPRYV36kdx4Eht8Py4VJDLMG0VsnkG
iEqMjQ5ZHxcmARzEvffFTYYd966aJtjbHIOEnyWoxsfutpDpPd/aJei2RWbbCOKgMJlXN8rwJbEE
1BEO1Rzq2ShFopdCggYS9Eds/EfVNvVALAt30b2OJrK75k476g9o1jftig/wIo/mUXzN5txjFAPH
MNKSGuI5XWFmsLUrs0rmFS/3AYqt0UK5/po3KEFoQUdNney5GXfr5+tGwvFdBtw9Uq9olIHYg3GU
xG6ruiixaLZ0s8jf9fHtv32f8Y3VOsRkTvH9CISlSX4RJgi5A0D9LCJQ3VQxbecrhRauLdSe8smF
qp1kFs5gfr8+Ag4fWkEVOrgw0B3E7YTlQ7fzsqq5CZ32/EAbeGYBOSEzDZmnxNMEfSd5W9ZETGvh
9QJuF9v2fDQZ+jcZLVlnSv/Ub3S8ZLe9U30jJ3kHxXgUpUNx9/rwLiNpBVsWTACI2dEKYcYA8lRR
akI6hJgzyoFRcqDUki8pyr0q5JZxbpbnWIwxdDVtLBz1s9sPTvtq368eStE9S3K0J+3RtGkPAFwX
rDvRAc3zvRgkWA9Ujg7Ma2Y7R1lll1rUAtijvckTH8m6g/YoBeo+8oQEeppRYRzhGRoTeZpS3VVD
38zvWiyUzoT03F2NmlII7x5/v70BnVOQLGwIuxIQ2c8tZil7Imk51k/ObnRyW5E9SX87MDyHYLbY
aIahFpqYPQWiAfH6TVVfUozuuh3ynN/ZQJg10pHnHywDKFm7m3zbqW7SHSqV6n3v4+21g7Ba7IvC
AM5ZcobJrFTap0oqZ3TyjGdN9pcwKMYXwbjoecRYAzayjJsB3v8vM8Xo/zBnSV/D9na0mqIIDB99
Nt9TwyI75wwHfZJxOwCTG0cxe+DnoG3I6CEzu7X9ZYSgf/lgSp5gODwMQ7HB3DR009TYeo3OjEM9
GdsFai4q9ipeq0HcA9nGKm5HVNqgs8tBq9HrQuCmeL4DYbyBR0liw8o1xjzKQknwthXL71W3Gmqw
agWp9tWlrxbRfYgjc3DIQy6wSs5oz1AZA0GUqM/tClQVuctIdYvxmEhCEiTHYZyhMD54VIyhT8f3
sf0gSy3au0CidBOjTDv8W7CEXDg8b0HjH/4e18pzlwHBWaPri0h2lQEFPqAbeKOD9+vZVcEEsz1R
qSPnhAah+Ccc4/Vx/M92EQFuBCnWepQjwaEp+j5zZtaWZNUpwffRvdEJ7VNMdtcnjGMEuChQVoEB
/tVFaVmTEwn8smbB0XivDXdNe5r15+sQPO+Hr+M2DBAsCnvwm2NmrUtVIjWyAw7UtBbdke7qIwnW
F6jDoPWC+SSApCcD45i2kOyFZMlBzJ8WQPZ4+AgbV/1Y3iufkqDzVj9CLaVQaJ+zUGeATOQe2cil
1RMAlfYk9X+nkNX+j0Oilr8J2/MlqaRhAIIa9Lfl52p2LLA2i1uQsh2jceRPogQvtd1rc0jneANI
irFp27ZY3Go9xYNvyZGjSm9qtlvaQFmE7Tk4O/e9LAj3HvBrlPdrywbOKDV1TSKVxjHVC9261QlF
lSgFLN7QPPJwfTapG2DHRsNCRVZs1IOwnn5op1qKqwj2ofa+uXy24091mzmy8VaJ+g7zLGMLxVgG
pJ5yncyAqqWPYwHmmi06hXnGjjBXJWC0oEKIfa9N4jXJ+hUdaMyT1O7n2/qeRA5YVqGffVC9+W/x
dZgeDez0bREZW7TiOpwiE4hzYp0yxfTsPD3aJbkD60ZwJeZdG6CF9HN0jBku4ahk8wSs3rPvo2Ps
VicFRTdudage8OS2/5NbwxkgXdCNIWoGWAtZBUC8ITmWGmhV4utmMIwilXxe6A4kHWJqKlKfNnv7
krosnyCJt6LoG0MD9TX06r1J6+T/iNIC7qmGS7gMPRHcv5ggQ51QMlDoSLNa630+vynj0/z7wTSq
06C+bqg63i4u6E6FhKxM1yD7OZfzTUhmp0+UAM9tAld4uaPOYZgFMrPItokBGHUsnCqRnfH3JbhU
pEdwIqIjJZaG5REmuHbIS4PHA7P83iufB2FzvUtndw7AxF55P0p6VgNgcuMRwiCUjZNAEg4ZOsrG
ESboLl3EOR4TFqXLWEjLBLwG/R6daK+BB4AC8ld0kfJReSkUKuTsWuhxwdwQiCGPdaHqknWDZNsN
ybwid/BUjgFSwOSg3KDG4BdoHJdxzDkeE4ihQZYFRXPg9WkJhsUCdRdHjz9cPzU4G1YDscEE2xnv
POjJxYRj6OZulomFeqtpPZVojoX3QGQt9tbz6KueuG/4paGfwbHEyDLtEhst03JvVV+G6MkSFTTz
xwOuhgklaWSZ2MiMtPbckDEvPAuqE1SVeHlIDpajeplne79/m8doUJCEaQPURRlj3E2ytaIHtSfF
H614X9mruzSxK1iiS0un10OUF9NaAuRrmeM2bUEICXUr9+Yd3vkIhNlQzno/+shGe/mpFVeDXMq2
ApC+6ENnC8Qz9mKq9lGyVqmWYw7NG2NvPeh4+KvvemHMwjNxvMMZKpQzaIaYceCxHkazFNnI5o95
HtSl9aYYfbpX1/bL9TnkAkFakabO0JSE5SqkKBDqSrpQ4NWr+dFAgRARvfpcRhCYNRx+JiI9ggQt
s19H1MWZWgQMZH72Uuv1AxQQkKVbENdeHw3ndg0qLPqYIlEB7hXIUOfnuZIuioU2bIVnOJ4Bs6Bv
z0Uw7KBY7Kw3o49+JPtedKfnbV3k2KmjkMHAYlNXUjWGcrX0hRcb3yqQmacmuD6sy+gco9KRUAcp
HKNjqVakt/Vh1cbCo827DcPX5eQw13eT0juRFITxbz8CUzjc4fBOK1ugJZxPojrGdjOFS+GN9Qeb
fOiT/fXh8GyOPkbQKAgJP/aNTG+jBY0npsLrjNRtu+cR6bE5FyT7eEa3BWFO3XGR4lqbAbJGKA7H
8mtV6K3yX4YkWBzuaKBuQ58dUO7DPpnHcbOibSgWB0VUbXkYzeOg+NcnjLv+lE1IwDnQL/pdGbI0
SbgQFN6Ukbs+JarXx1GQDarlQZfSJWUdO2EnZDpcBi6Ak+EZaPk7fAQTjRfhECaDrMMOdukHWvWj
e/HdD7Uv8TWDN40WzcfhcUIBn5eJWmw0LCKSqaA5Y2oE0fi1SavdaI0CB8HbqnDbuARCyocWjpyb
dpTaUIQs4R/iAiyYpzh9ub5S9FeeX5YwZTZ4WXjDwVKxU6aGc7xCWA8VBnP2MZqforXe6yn5mvWf
wnT9A8vDYU6LG7BbL/JfWbrUZUbgd8pU2k9m45SrdmcPojnjPBxR0dWfOIz/lkuorqotcOQbSrS2
DuMN7Q9Su3kgyvzy1mcLxbieKE/bRKWu1DShNG+8hrXA93CDVRxFMl7B8EyEbqTnFpAUTWTNdlN4
9l5/RJ7cjx6pBqH6jfbdrQORiB0nIUbbof/EY/xQ0SOlrkjAUyIvewERcfUyPIcRt43dQXMnzwCq
8A5AIx/WDm0wYCgfGBqdbPww1WXdDDZceHpoDzgDf9TH4uVNlDjihpU2thPoayB8oWrjfD5BXmtz
PVJzb7mhSfR5T2VHqZOocbcRmQfHSYADgKgcgjIWLWw+B8PPWGLST7mnyx9m1aMUyCL6/NtbGKRm
E0Wq6NFmXjABm8ZeFmmQEeOhg8zymuEP1xjcOU5qiV92wDFQGq5mK2Up2M8c40fyCEcubh0QrWUT
VeMUSZUUa7jXZEbQm/PTaorEoHkTuIVgImY9znIiV3rmxXn/Wkny0ZjbXa2IEpi8keCNGbwoTCNC
ImaT1XZlkTpCYD4gx5cnk7uE3vVV4u0r6OP8hGD2VZokiV2VgNCDmW4q45g+W54OtiZVxa+fxES8
954+zKaCzeFEBMEHlWtscEmSaCjrIqHnISCl/lVCk6TMGU70LYwE8X4+gQB41xya26ZyJg+VE49F
CAVeEfOMO73Iu6AqHUoxKN043wbYHFGTt3Hh6Uv/rezm3GmmXhA/iTCYk1JtKzPM0wh+a7iB8vnQ
PAsWkHNUgmUDIW/0ncaDGHvzaBary5dqyrwxonXSkKTKvfZr6iWFk3uhR1ztJoy94S3ZicpAeGeA
ibsOJXAiCgDR8Xz+QHdfMGG4hcSKR6/2yU10Ir6u+dqN6i174q1v1wfL23ZbQOYELdfcLNALJvPq
xt5lCXG7KgwaSMZch+Gt2RaG8cXrAGJCPQLGiPDq0n0pit11AME4WOXKwbL6jsQAWMqHdnhomsdC
dNfhbmzdpu4XMRroyozviJJJbpu4pXbhh4Hux+j/UhcOVSpDI0afSgU+Xh8VdRXsvtZt1HaZsqqg
Uy7jFAkJ7WzQG4xqkpxcurc6OYjkb9IfNE7QcHLBayk6wXWblSNQq7ZPFrPIvM4n32hAjQYUh+Th
185KrpVDiQBxO+WA4Tn93MpzXErbeV1wnOBdjNZ0zcfwYNx1HlVbN9M/UJCniuA6IaAioleZyRg5
1qyolBx4pJ0RwYNXJKf7BfXg11eLZ4MobwI7D7XZSMQwjqlf+1Zt0WrAW2K5dltTv1ulqAq0DpJs
15F4drE5LNmUPVIvhrRIaua1vRrUBjI9tnJjF9/n8XAd6HLfUroDeBW0JhqUecYAR9Sfdj2ytu7U
P1nhX3UqeFfhf5+Ac41ZQ5aHmbKm0mci2ZXkliiGtqTKXezfdgx0BD8R6C/YvKM0Sa2lcwiEKt2T
2tPkR2kWREccx3COwTiGUpVLEufA6D0ZxepUGfUwPURoG1cj5IQQ8DF0ld/P7ZyDUhvZDCzBGVia
aY2Mffck236Gp/nra39pzgDANqUKMyq50O1cpM5oUjmV3Kx+iCBylI5fMqHQlgiECRhGQwrHykok
SCnhJcDwMuj2k/rj9ZFwrgJ0KLpFK5MQOLN5I0WqSYujTnKVZ5C7wRHq9wp6Sao7tD3bCS9W9Def
e+0zNPYuoKSYuWICWtY6xYK2MNmeSk/XxlHeIakt7EPDn8N/R8du0lxZczytAC9Ob5t4P9Snggjo
utx9+nMC3yd4Y2xpMuj9JGdoaJJ3aIs5Omg9fH2NRAiMJ1hIHFmlBYSifpDryYmb8o/s+ec0MZ5g
lfJwkixMk2EFeX7qUHynC0JTTkLifOnpUm3mKZPVMJlVjKLLvRqlWtFNvYfEHxVH/IW7NJ2Ta4bG
uAAS2Ws75kBT7tcdVRCCH92biO81XDQSYftI0RIxwam0RHVnQNzBJTpKovVvnbDHnmjnMAd1Z61y
RyogUJUpBQUDPTTAB4+S3CNPFi3W5SlK4BBUJC9BeIMQE3O42UqXm2gaHaJYMb/tXmJXcaDEvA8P
ta+1tFqRUgjFMT79LLtqaHJn4xUKlZgXOpO90iA73MPlteg0Y7o0baU/2wElhonYzjzPsIVi5tMq
LGPVS0Ctc/R3a0f3RbY0br0IEhOcgA4zqcvQloK4FCjAjNlXMd4IUIUpoXgmva1RVF65wLwjJ5q6
+oVKj8sb2jkeY/gh8i+dFNFtVvjSN1pkSrv1jGi78kZ18aiYhIRLbiKsMeFO6GagzBaIpyGa0NIM
fhBc4PypX/3M+ANXu51LZs00K8rK+H1sqA1DB1Wny9zrrpbrpbYQzG1slnUo25QYRXwoD2QHFvAR
3TkcvIkK82I8n6GjaS9COxuZMfZd0ujLLo/DMHRrpfXrNvRakRqSCIGJIMii1cOiASGVH0roe4j0
/LheYjMC5mDqaqvEcx6+b6rgSCAFYEVuh8u4ur++KqJx0P9vjo4yriEoXknASZ8rNKoIc8H5x9+l
m5Ewu5S0pIvyEQi0gyndNNEjXuwcxaV3VyhtCwyZG3Vt157ZpVOjQTOArv28W3zNi3fJKf6kv6ef
lr3ZCqxaNH/M1pRjFFX2EUY3DjeGUTuG9AdMKbgdAklTaGyDrqAwEHrdThqJrRBxfoniWlClJL/b
pSu083NfzJfhjmgDx3gClBIVtdEBLoEC+y7ui9JDmbHghvcejV4cRxsUxhmsEVpmtZ0dQven2emN
+z53g77LVidMvhalhrqfyB2FTEve6MBuojL9eMHR2dxGW5AZLQZLya37wArILrrJPxlQsUAFBA1g
sl8IYLgWucVkfEWhtXVPZGAm3ycD6u+aRwO0LvJpYI4nFv/6lua5DiQ4IANE35Lx+H++pRcz6lQy
oivHXA13bWjt1tL+Ogw9jmNhSQx3OjdYjLHMYzGHfQUsWvxNle1/HMI9QpjRqQ4GGF2RULaG61K2
I2SMZ6nypslLoKJH+uLTxi2opqK1wMsOMWLvxjfg616fVE7lIGiDP0fK1stKWmJJi0xnVXkX8E9B
ri9DV/+Qt44WUEm/ab8EkilYTO6piZdTvCfpFqgvbLiYqcZiEDrWxqeNCkw3PMyPMq6QZSAiKdFp
Y/fkFoqx0yhb8s5KZcmVUzz3TGGdOFb/SUvip66enahuPHWFHMpaC9IxvPBmi8ucdaUSLsTqVslN
63t5PKntB2EWlbsnNrNI7XhzzGnGXGh9jKFJcYrK9EPRjY5k3UW/rxkOK9ngMIddg45WejsAZ4hN
xy5uq/mjDh3SGNpmwx4tc5xl+XbdMLk7cIPIHHemlGvNsmLyovVgS0dtEIhXiL7PeJMGymnIZmFE
qjbupcFEX6ZIcBiI1p9xIqbUGslcAEIxUqeb/daoXa0XkHiEG4lxGsRYW2tAB2c3mnBJRhNRiHE2
ikcJx2Ug2raCrcQ+XUboBlOoDYZUNW9m81dIXslQOHX71tT3KkpxVJFWkgiQuVUu0EYzVbqHRkRw
kfkoqx9iHQzhIVggBhVVr2Mi2LUCwyCMt5BwRveNQRGtw6TeZb9fO3C2ldgk7aKD1z9RwzaakyUd
LBHzQfT76f83LkEN82qaY9iDNZTevFS+NYs0ukQQjDfArrFUKcYQ6vlTZLVOpn69vvkFbo0wm79F
hfeYWzAzSfs7GcmuXz4kmuwMuuCWwMexoOOp0xoLltRgTmmSdQ0S8j3EO0fL0U20w7S+2vbT9fHw
QyXc1/4BYk/ZulLWuUoA1PndCxWeL1zlTvoLdHdP3qMT4X+EY3aNauZFUyjI/ISZU32nXiHy4bsj
f37nNItytFx7gAY20toqRza6TvMkAkcJJo1EZps0jmWKyr75M7jBYJxpWve1lDXAQONbG1pDQzDu
16fez7/IEMIyBK77f8BRZQ/kJy5Vh7Wm7CtZS3E8BM0LFYkqXNxN7ijR/ReY9dyT4l1H5AcaY+9G
pTZhkSKFMLkzgiHaUAJUP1qmOvrQOfBK3z4MwtCPerKLuGiDyhyB01CAREbTL/ntD6Z4fZxdy5G9
9/buf3ChBEXp3wll1m8d89GOG4BlTfN9KNO7Yhaxobi7eQPBnITtOBqrOmPNyvpEyLcirnb55BOl
EWwvwWqxh6DZ4RYCmUJ42PItRQWRojz2ycv1LczfUv9OF2F2sNRnstnE2MFW9qwtJ5TyXv++aAzU
NjanBHrNxHbYYa6a8iE0XdJ/rNrgv0Ew4a9hlmOt2dSoCwTc06EJ0cdT1G2QN08mnqE00KU5cgJq
PIZp0WAcAzkW5WdD1MaI6wi2APQHbCYqzY16bmJqVK9Qa7wbAump3Zffy7sKCVHRiwdvVbZg9P8b
MBWd2adCj7Hq0m1KTpP6oi6CuFcEwbgaS6mTRGqRxM7b17TYxS1xFlOQqxJhsI7FttC8lT5DauMR
Gg9yc9BLgYMWrTvjTnSrV/TSwkxBRfrOWLNPctYItggfwpbxxIlCK8jbnC9GM0uzljQYhWm8VuSl
/5PrAcpZ/v0+swXNmDRpR1eisz9FajDjZavRBAEON6WwBWE2IZSopQhlBIikUEKFwwXa6G6lO7oH
YTkaDCQ7JPeu73vuvFFhdPRroVd7ZvWX0SigmomlkeUI3fP0PHFn8vsER2QONiDM+rfLYmlJFeFd
xPy46q4px06ZCRwY/aHs+bjFYM4Tc12tXq4wECkq3Ki5NdbP0vDFKnBlFF3i6DJcgWKVFKVO08Mq
pRt/9sdXdN1+v8ZpKML9i5ahxb6Qz8tFpIV8SL/Spr3M4JoJCkEknekjU377Ls+2m6CViq4A6k7f
J8LGqVyf8BOP1W40kyQt5BF44YLGdslzQuagVkTEYe5t2NzAMJu2qMI0LHTAoAqNsr4rZM9UaEUg
j5UIqQL8w2GDxmzhdsFdrkIFF1TZSjS/XI94NrspDpFLhW5F+U/uDIK6hmasIEZDvPHcH42GUhl2
tSDK7qAPkGcPpa59ImkmTMxzN/AGiNlbclMpbahgVOMr+BZe/Zw/t5/gMYJmdEI8Bi77pvKu+wzR
2BhrnAaprVsNkHHcueMCJXKoKumP10H4zvDnwFhao2RAKljuMYPdzfDelij2wtvxxnSotjSyFwLn
y4tHoWX3/wvGpjjLZl6SHO323LF7VaNnjexKdMmMoA4kGBfXUW2AGDOMIi0sMpoFbHf2s+yuXuEP
g4c+veGu8+Ivi2fu1P3wqZIdYaKcfvrCcW2gmfNlmhd9JCHGCP7HLS15GI/KO/UQzZc96e36QAVW
YlLD3YRHthZLcUbzDlNLZMfI88QnUnJUyGgLzjAREv3/BmkcFw3qX7CUvL+Rh1MCHXdNEMFweW5b
82AisR7KzoulAAP9F/UFBePkU+VCBoFkTu9TmSD7b+iri1C5fn+zYIwXGZZ+UmIDqPTZkkYDaHbj
26iMsQO8uu0kQbgp3HOMM0Gtl54UJtYMWoAgoWR+UrnaU+vnT+oe2a+7+fN1G6Ge4ppB0v9vVs4o
y0zTGuC102uiVq41FX4haY+1SXxFQyE+wdONbQiShgJ7Ya+Esm2sttIDdVDM/XjQQsszJXP3n4bG
3glJ2y+llWDpSlzQ51vJgED39LYY34rpUWm+DRYROBaBA2NTofI6LnE8UUD7lLSITi3Xak4FKpqu
D4w/e5QqbaH6DPqO52s2rEVlF6h9dPEq5BKzwqOz7tm2aFPzj2tIcf4/DrOry7qF4mkCHPPUvFCG
F8oBPoLn8qM3troKnMj/sP2feMwOD1uFJKMMPDmGXAKFo2qmOGx8SimThJQy0TwyeztBt7FmmIE3
2c+V/d2KUDIjEK/iB1ibOWT2c9eMSdM3sIkZ8nClVwU1OjP6Czr2LHtFVHPLn0EIi9vgk6HJO0uF
ktrIKpChjbz0dvDfu/odLE/9QGnAbVB9FT1vcCdwA8cuGAQ82ibqABcda2R21ua2FmYUaAh64aE2
IMwqSX2U6+vQ4nhUXaqZSQsflBUNQ1Sc0sI4XzQkZr3Q306JVTTq9KKX0VO8LjAlp+o985kaPfz9
h7500aNdsKP5h9tmkIwbjiH/bQ4aYCeX4GjLd8nHHrTtBQ0SaTpzQnfXACKo1/0I9RNXZpalCkP3
uZSaHjMb9R9LdJNqegGAYDLfN8fmcMlj2S7zGPYxGUc0mVjqU/r77e5okSVKscFoRH8C9nloVpIl
JUsfef10HJZAiwUd27kP/lsAxtmumZY1BtrjYGV09B5HrBjvjCcT7TknL3LNfR1MR+VwfWE4eg3n
o6ITu5m4ps4XraoxKjAbItPRdrqfPGZ/t8fesZzsw+oPD9bxFzi9vPB0O1hmQ0M7oiNTBlxoP/6Q
DkyC+GtyUHdjEAt7gvLOyy0as7PzdZaHuABarTmK/VZohqPN/d7IE0FUxbPDLRCzqbMZvUd16kLK
5tT0lWOX/lw8XV8zEQazg1N5SGpw70FzgRiFNX/WRuKqmeBKJgBh8x4mSReTULtApxMviQp/XFVv
BM3m+lh4jmEzXyxvMmxHdKDqAVM13+P6LZMFcyX6PjXDjXlHsaQVDV0Pw9pH07H4k6Tt9vdr599H
vUAIsRP8/kRH/yzZ7pFSi3rXnBJRmQo3RtpCMe6hzGJSJDmgoCMOjUU/uQEVCBwyxZc/iDco3RGs
x96iMX6hltcmyUe6/vrfuX5vSje1cVOEzlS3znUTEFka4wkMuTXCRqEmEEZuE30Cd9OFlLQARTh9
jAuIwuwfRzdBFROsUCoJTLuG0Fo83MD/4NqxnT7GD7RVmi9jhUEN2Y2aBYN9Kg0Rr5/a7rUlYvxA
T1Y1XOgS0U4H6BWBC+O4R/s29DlY9qLTSbBKbJYwi81UT1uAyfVLbn22bBCnXq4bAjem3EwaK8g/
k7UGqwQY083o0dYNaEF0rPE0HqKrC9qhCnyPaEiMbyiWXC2XGX60Wgw/r8mJrJUfh6vgiBXBMC7C
LgYwXGOMasme1Sl10/YtIx8EU8cHQXNE9OBBYcK79W/8XKuTuBlpgKWf1Ef7efWmJ/T88b4VNjQ9
1V3zOdsJA1heuAw1xX8xmYFlFYhnikp9K6QZKpI+1lYYkHII0rH2hmjZzeuHNWo/LGSAsqhqvgrG
TL9/af8/8RmHCKFja4hyrN+P8toE8bp5SFxaR4MUjViNXTTH9P+bObaW5Z8gNvlOHGU3H+QI3Ejt
SR8c+xFEYq/VnehepCz+PyK0n8Nk/CMKtGU9p0uLtnvflB0UPpCIPSKHmEC0OnLLm75x6tMv3BRE
68t4zLFVtdxKAUwTUuA+OOuRyghruJykgthXNLWMu2yUicjDCKhGDUYzceskckJRxYkIhPGXSVRN
CylhL0a3L+Zgre7K8Elgk/x449/FUpmSb5Iokzab77crK5hvQfoDa3d5yJFd0NzyMdo1goNGBEgX
cWOU0URmiDBi5tCmuhzuwkwwItH3GSdp2U2sdQUmLY+CAvKS6vxdMGX0C1e28bvox2YEJI1aNWv/
MbPxoXHRNPNAaw1KX/osIkT9jzPm5wIxTkPVusk0aEBIw4D8c+ciX91+XYPudg6q2KkrYVW+aAYZ
t2EXadKuDRBztK4c9xkJBBMosGuVcRD49myXEQAI2p2ieZ7soxfvrkm9vkB3R5CwnPrvYR+JhGHp
drlYN3SXg/A7NFAuREe1QiJDbONc04Non90kwbSjuZ/f78GLC+oGhnENem2vg6YDRsluc6QFdU8w
fVz72wAwbsGyJtqEHgCtR4sxE39VfHqK0DYpqy5MBXID659w7MUKdSi9VdDIUJY/j11Qrrc5GRxL
jxxZEzUd4Ae9GzDGO+RoLAqiM8DCj4MPKcZT6H1D4YnmUhlaEctLYBAW4yrKdVDzigAsR9smahC9
r+/SG1HcIYJhwg6rl4rJomFveugPyr4/ogaDSg/4/80uLMZT6LGu9so/9t05tPWbVhyIu8DK60Cp
dtrbdcB3vZ0rG4rVbAr7th7jbog88/9I+7LluHGm2SdiBMGdt9x6UUuyrMWybxi2x+JOcN+e/iTk
b9wUxGn8R46ZO0d0qgqFAlioyrz7JrsqZj3zQA2qQ36YvOpT7sVeuXdKRzW9kRGliWQON9PIKla4
NELacpIX9h1myLdK+qmqboxB2Nm4eWdbgXB3CnBfyc2sA4QlDSjP3eoFxNnIXYHJHVzavla6e9mr
m9l3Bcilj8qW/ldnssorkx5nVRAmIq9x2YPOTZPXPQwKk87TYrrr+ykgUSaA+Y+djCEyMOhD1en1
XFudkks5TsnYIskzcWmMjHto5sUHrM+UNtofolrn9jGJwv6/cFzw22a52B2rpxrf5BnSvfXdciW1
DtkNfrqXS0ZiLTjGWHi9j/4zInP0ysBZ7XX4EYhNe5jMp0b+SVPwDomkWIWO5MLczI02p+y6oTvs
I5N9NWNic2fuFE+5qveXo2872Z+N4sJdq9D2msUAm4so6NC9E15nypc0Bqr65TKU0DA+0icoSJjM
gexzSPVqF7KAmpMdDOTg9krYX7D5dbCKEC7w+6W3NT2HacS+lYbjSP6RhsUZwqAuvk7TQ6iDY2u5
ncdAYOZ2BvnjUv6GnVeGhMFx4E6527/gpQuyQfJX8nk66sf2H3n/sfvHGY87QheqaVnGvhqK7Ckt
vT4RdJgJ4l7hTs2mlBQUPfD7kXInmzuIBVjqU22KWEFEO5q/Zpcm2nRlCV8m8UmeUXLHTOhdWDlt
gG7v+bWxXH+4vFSbqVfFAAc0lqBky59nGF/Mk6HIUBulnUPS+FNC8rvLEJvOW0Fwm3mMmqyqpRSv
COY95qDVaUH3rNuKGCk3H80gTvDHFG4fRwt0RRIDOPMRxUP0rlkP0lMf+KNXB0mwlwbBqbV5qoAd
z4KEI9T0eEpji+qSUtYFCEvH7yS708nXTvp12XUiCC7Dt0bXywYFRNt/q5URsg43JBRRMGyHwNkO
LqmbwxyaaQ4QvX22pJ+J9njZiO2oXjmKC4Cl7tWhLAEwYPaeje/gPjFgNh5UNCqqoAVxu9G5jCmy
iYsFjUZdO7K1IdlDbHm2JnrI38xwK5u4RF7QVKrmGABM/lSm0F8HrSaINaXdfMi86F4R3cpEocCl
cjBu9oWCEwqsXkVnOyadiOUVPSTK2jlOflx2H3PPu3MeTOqKDuZHCGFy+bQiS6xh0hf525rxmhD0
Fvjq2hNmPBuweV7G2jbsjMXlVjOPjDRh1RhbCvTszmj3pZAUjVV0LtnDVnN1b4nVUdWrEhjp4bcq
H9nVBxTnvF5wl/iPWD9bw+3YGhopcQFWV0/a974asPqu8ikMetAJMt4g5fNl523H+RmO27vqWDfS
wPoT6mp2mu6lXp4uA4gigdu7A1j1x1Zh9sTo9fGNqXIsHZfN2h2txL+MJTKG27QWdCroNAFrAQej
/MvKni///vbtaxXW3KYd50ExR2YMU9zV/GnfoXs1dF65lYQ1hP84j85rw+1YcMCZeL0AGlOS7QLl
qAfJ0fCI6UYPeA/cYxC3+EihEd8ekJ6E2geYCd7GeT31dpUvgDSaH3k0Okb6cNmFm5t1BcB5cNHV
LMfLNlJ5HP3UR5L6kxR7uj0ICWK2As8CyTPYeixMKPGPzvOszAaqpuzW4EJqbbd48nXmhx40Cmpv
QbfFcNOfsHbinh+WcPhksUbmElKyxH1qNUBGyYfxqiipE39Z8PXLDivzYAkb3USAXHYaUMQoTQYo
3w2vTC5q5LRfpW+sp3TcJ6Inta1ttraP/fsqGWZhZHYl8yx7w41vO/X+coywGLjkPy4nmVnUtsmc
4MlOn7+U3fDFAq1CXT7EQ3lrNqGTLkSQpEQWcUkqBkdV2M6wKIv/aaHiXT5etmgr6tce47aVHkEd
OUrx+yV5iuXPs/KrooKeFJEJ3MYy50XXVBYDfej340EWfSFtdh6ubeCykRkOi2zEABhRfWZDstER
zdnoYhMzhmzm2RUW/w4d6Znaqguw8hN7C1uuksGPDkxxKPWT29H2/mp5+CdpmcRzTSp8w4TLt1n9
kpat04u/zQQrZHNpoen6kZolUNKTtWvApwgX+qaPx1vjFhJyUMIVduQJ4s7mEkO6gN8r6+HHpJMe
wXoaS+mTLKLD3jyn1qvFDF/lAznMu7oZYJhxPaHYIrdOCq7Dxi+/h89Mem28ElUxBbnd5jIEJCeM
GHJKyLDyU73s0ul+AkO8hjtzbXy/HBuiVeNSg66mUVRgwN7LSenTLNtrZBTMa272BK4dyKUHeTTt
EOLS7Pumf1LBFBmWbv4jfuq98UDvoe+wa4/Clx3hsnEZw6p1dSoH5sT75iT7OBu/zqODpmVMJo4P
uR/ehK3zd87kcshsydCCruHMIX1cuu+DiIH5cryjzPw2EiP8djPFiMRCla5ww3AHRcOcluxfNmPz
kn5eMHSzvMUxZjBhGWzBytxNbsxguiJ9MIEOoXIiN7+zMEXy8BFI6BBYMsTlNEgpvoXEGL0kWSx7
MDZRE98FoQ71v98Ekd11qjmiN+dtI1eIXL4KY3Ay21nOolINWJvqKDnKofUgSoNm86l0RVXbzdVb
AXLZalLkgrVUYXRP+TZQ8zpUGwf8x4KOqs0NvULhslURKUbYlkCpQFZqfy5SQalv8/ay+n0uN7Vp
p/Rpj4UqjScVsuppVnzS59JTpslLbc0ltPQux4bIb1yKGhWtt/IcFhHyEndubt2b019CcBmqLzoK
8kMYRe0bK/lkmYdGNHz/Sjj47tq3chyXj9J6shaDxVt+6g4Ybfilmw5affxh36aYi1VBSziDhOaL
XYJKRZCYmIsuYXOJKe/shgwW7JtA8VZFu8b6BqYLV5ruLi+VaFPxM5DUriWqzjCSbWP9RPZWhY8D
fReCsDT+hgd8WWCZIDj4KcgibIdotgFYT3ed/FXtPaMTjqxulUeYSMr/khOvlDJjet9GYzvK2+WC
5jpMi9TTsTfsm3ak+7mencEq9prVom7bCL5Yt++KK2wua/SRqda5DWzmUcNNwLQzfc4O7AM5defP
l9dPECcGlzy0pWnMsYM3Y7QZm25Fl306P1T9+Hf7jVfngKC3VEICBzfSJzRoOYV+S/qHy6b8RyhC
VtgwFUgm8wSgmTUrXdHGzHHakbVEMNphcvebodr2RAyq24F4huO2tzQ3XadRwFnyUSmO2ng/JwKv
CU3itvHYQNQktiNWwV8CjMNe1SifSd/poUSbR3wnkjwX4fHPVLVJmskisAnrEzDtWtOvPcMhbuqk
+PIWKWWw6Hqfpf64kK+qDkNbagNzYa8+xNJJ6UR7SbBG/DNVhQ7E3ITcq7eAg/33s2nxCIp0NMpU
TrrPj7aQU3kb0lIhfoiWVpN/PypJPA26hSshdB3pcDcQNJcKPo1FENz5mHT2QClFhhikozJXjlHe
jmMoyLPb12k0Sv1rCHdEQp0Z2h85UDp0GLE81F3VIJKav7JchEYO2Vm+CnYwu/O9j4czJLel9Lme
8qTFNVTLEtTYC/uQxtRDd46LZvtbdPXiUW6CxBnkqUl021LR5Pt2Njzjc9utlgYDAuXAr8yDke1M
NXHHMNCIqJa3Hfd/cPhyQAFNCJQqgTP2KKGF9FRWg+AbTGAKXwLQ5sFooECCaiF0axPdcnvtUUtT
LxOy9/1H0jhbo7y9yQ9KMbcSBRQEVtDGx1p+bIyAg9gTtPlR8JEhBYie/BuXfA1ABjFBY7DCkN3v
WjI6ZQ4bXwSRyP7mC5HIjxBbtMGYUg2QxptRHIpRHMquB5dNKUifREwc2zfss0Vsv6/qDVVLU8AB
TNNAC1dKEHM5LeNTguG2JruJq29/aRyXP9SUjvmUMLxdqrnsYThC11sPIhqwcSBxuZfxBOnK5hJJ
P9QJ1KiRSBJoYGTP5nTQhJcm0Y7iMgct+qgYI5iUHqrOXw5gJbrGAEtQgDn6pg6K+35v7y+btX1R
AyERJCVNA1SC3EVNMzHTFvXs7nSwdgOa+iQ/PC03+g6NffuICLy4aSHU0fEEaSqY5ORy0xJCLths
cBXQ8itLOVWp6AF3M+TPADynpF1lZQ+aJaaTlNyMT5o7PipfB3f2FvQRCh8VBObwmmZJo1OtDIHW
dL4U35rS58urI/p9LimpmS4Puh2CDaPZp8Zu1j5yBq+8xS2+ndvRgDdaLAf5thjHsL7Tso+82SMr
/LvkKrNxlRcKSETHKltyqO7o/aeRfmB+Yf37XN7Ry8ImWYnfn9JW3zdFnvlLQr6ju2N+uLwamylg
ZQmXcUoDOmLSCCQlO/Tp1dwdS5GEMov/dxl7BcFlmcRa6jk0sOD6rXVU9+ZnfYfbkTBut69F4F2V
NZ3YjEfg7aLo06LOqcJw0InHng1Szxod8JG404uKe1F9NYpIi7frqStMLpiHjFQVpcBcbjuvOWR+
EHr67GkP5o74L4lXdM4sqiBsLtkKkwtw0mZzqjbAlMjszMng9M1DaCfB5cDYvjysYLgYrw0rrucO
eYDmngGhgXqnpQ7Bg8yuTjAmyl5jCtGBtJ25V6Bc4GdjNAxTaDOWoRH9N7k37TNosbLOb3TPi7Yx
C+53kblC44K/wwRPYWbwZBVeL6GHSX0v0V9KrfYu+5K56hIOtwNorEHR8DUy7YMunRbRi9x2QWtl
CHfIpk0v9QOB20a3QUlL7TG4wd6DqWt4013WeKypowiwy0XBKDKNO/zmKqYgMYAL2yhotdqxK8n5
K+e9Y9yZaiXVddimon+3Xhav1hPBCb69o0B7DwV5DJ68O8HTcqEzgRFy+asOI4cs36xYUKzdcpRt
Y56SqDa+q/mvz740LbssCnCA0KdRuzFCwe9v7tc1ABfMM1quaEUhsPJbpqbwaxfa3b7h6EcjiI+K
4Bjf8tkajovpuVelpW0ARzS37IO0cTVTkIK2tucagovqMdNTqyKAkNvhqk9mxwyj3LGa5Jg1peDq
LcLi4jg3606aYxp78RxU0SmLezeTT32sC6JZtEz8F2acKv1sJzCq84rvM97CXif6/lnc9sCYdUSv
OYKw4782h1pSDaUGXBrtSulqmQR3bUEY8E/NstnTLq3w+1qbBJ1EPpXZ5Fdq611OAmyp+Qy6CgX+
07JoWwUEN2z3ZBjlayanMiCxoO1mc09+KdOPy2gsdi+hMaeurnfDXNlm28Ko2HqMVHk/46JtKLcY
F8vHh8tQm7cWG9Lw0L1ljFh8pS1tNaQFKY/x9pUloGGIjrab5piythwdaj75Dvo6gnS3HRNnSOWt
eaEmI9lNKYoB7bO2PIcfSw3n3+cuKKE5ZYqi4fdDVW0Do1Cm/WwWrdvNVFQLE5nCrVQxEsjnLYBq
lx3tjrkp+JjY7EVZLw93IamiduwmGQD5idHKSDfDsT5gXApf46Jl2d5KZ7dxCTynUWhWBSKhNu6X
/Lmg13b4cjnaRO7ikvYiQzKizgFht0cr+ZmMgk9VkQlcxpaKdhwyGb/fkTgJbKnQ3VGqzf1USIng
E0lkCpewK1KVaYwpAC8Ckb40QYBd9F3/H6n6z4Lw391LbRpNpmQILh8zWCAJOyxXmjcdDYqtySgB
ROUmgfv4T+8O9AeGVAGQtIo/5fWnpQ9PRjwJ3qU3r4uroFa5BDDF3dBILKj/ZfpY9sbogGjBS3b5
yxyoaH7KKsheacIGwu1z9uxTLjdIRiqDRAcRkiZOjzF278ctuD1vikeyqwrvK6OXk7ze/Nipe4bl
8gQ6NFV50eDZCtOqQelFPro1vkxgPJA94yq/Fj4xMzveHyFnQC5vkKjOK22BnUNQ546uQfm+34Ve
tFMrSCv50zV6bQRpXRQ9XP6IjVwaVBWQRpU5KRrGldhJRc/zovXjMkizDElSM0c2LagNnZZ1KJdK
YMzCeVmRB7lcEtLIlAYTSF0weMaLhs959FCMGEGP98qV/ZV8vZwbRe7jEkoqK3UuV3BfQndNeRjo
laqKNh7bWBeiQuO6hpq5Sw1Jwcbrj+wmiwMlDfSb9mdxiPdFIOpdE6RIntc+LJVmahJYZC83YApo
jcNlj21qIK7yiMblEUkfBgJaJ9yTMFnC1NuTQ32QIf8rGuYUWcJlDXQcL/UI5mMvT09d8pCLGPpF
qV7j8kMzlV0eWgCo/QKEoXkgpWDfdhrwdyrOhM9arxfVjkQ2cRnCklK7zCicN5a7UNoRkcCrIJ41
Lh2E1ajaxYhYM63MybLcSefHfBCEgAiESwdhYYwVZQGdz18ImtCl6qoYny6HmchRXCIY+0rtFLb4
eg4WIjqf5JD4fwfB7f0FXMJL1wGCVu2VnUBGPTP3lyG2LvpEhv6hyj7+IZDNYTSaGk96AlfNsVsq
DihB3fxe8keCmck5SPfd5MS+iENhw3drUP4KY9oT1eoCoDT9MuQPKfqbLpu18an0BoArupbS3C7m
wKwiu75anBZsmYN83ZHZD/uPdP+8QeMSThbjvj+AGdyL5lt5etCjz1HdBYb5D9FuoGMcRTfLR3L2
G0wu9xhhLUWVDQu7YJ5fpyySnXafHVr2GSD8NtvYUG/QuEQ0tmPTD1qCE4LsYnUvzwH4Uy8vmQiC
/fvq61bPrFg3JRhUd+kPfU6eLVTIc0NQj9q4KLwxhEs/EVWnuMyBYtFfWbyv+0OsHNvmA2x/b2C4
BNTkkt1CEhOrU9+Z4JeorOdCJEGzVZV+A8JlIDXpwfNtYFF+l9bwhOniKnf4v40kiJaHyxN2RtMh
DwFGzEM7fm7Q46DPlmDbikzibyKKEkZjzrJR7c8uE39YnNhbbn5zBYtoCwQm8ReRfCqtxkoBtqQn
Mv/M5VutE12tNq6L6zXi7yIzsgJIgeG22rdv8dKsPOn7OBic4rkErVnpdtcihn1BbtW4xFDQaFYt
HYh5e5jpCeXCy/tUuEZcLjATOscavnIxA5jcyH6Jt6VxdPtgPNHb6L74IoATeZDLCxKFaItZAW4K
5JfFI07iZ7UzOJWfPah+Q4W3OqGBXI6IjSFObClmH9jVASQkge2Pn3ov3je70F0EtQkhGpcqQMkg
dXb06s4e/HOlFx7IZ4xgYXRN8rTPAm+KooPLGWWWZb1iveaM3p8xgQMisscC8gsm9FqVKzG/niDh
alzeCNHLoc4mAI3l+xLpXtzOjtYvTqeKNMgFpuncV4zVa4Y9szNKTvYVvRIKZmykC3RtyCiIqpCa
VHhL+lrRQXqcg/SxBelHE+304XbqD5cXaMOINQhvxKQadl3LaeVZreqrRL1upeovIbi7UWaay9Qn
KKSoS+P01V1OBSf51mfLGyO4+9BU9Qv4A4AAuoIXPcjQkZzs2q8qGl3AcPoo2kIin3EZzzDH0MJY
beXlueyYkYJPiv//5rg3BrG/YHU3KbuClnKYVJ4WDZOj10XpkDIznUZafmnjr8shsLFj3oBxCQ8a
rkttx6zQRagjZ/4Y/kMUzUmEA3kiIC7PVfNUlOYAIMzqOgPk35IymK2bWhfURLdS3BuLuBSXh4Up
mQqApt6RK4gOsE5h5dCl0KpiozQfGbN6A8hluRG8zjlhLiSYZCiuCBH1CW80nr4B4LJaosWzqlPk
AhtKok0Y9zutKBYwiJt+jEUr9R9RaKdO1H+d5kr2oNEkYnoWZCN+jmKAhrMVSUgUektv7SE61WEe
6JGQN1CEw2ULfKt33TjDldXzQh2K3m40yoee7Ran5KGpwff5f1FrFaFyGUSJ8rJNR6Au7bNRfCb9
Z+kDItLrJTS4rJHITTTGHSAg7bkvlu5KSckHrrNvMLi8YaglaTobGPr94DH5kGSXnRa0yLGpUNFH
tWib8TMTS2ovFZGBxkg/WQO2hvslKFkZxaP0jy24BwqyrsFljyUqlHxRsAWq7NRZNyQSVCZEIcAn
jTIsSMRCYCz+AU/uGIL4KPMup1qRDVyeiOREjQhh69Mc7PR5EQ3yCzKswaUJjCuQZEmwSSHxKQVF
QrwSTw2HMp2jQ66mIul1UQTwTSn1PEPDhgCvC6IbHTOSzb4P9J38Gm8feBhcBzcvB2WgShjV7Pgo
tHtS/JNp+zIRNb6LrhK8BFRsgIENPIPYpffdK7ODdTC8+nkMGAlr6EqCxL69YGi2kRXLRjmMC7qp
MzWpCQvc8arUyc2HqTupmWOKeFr+w6wzDhd4ahyVjSpj85B7bd5bO8a7CXa+zKlCf/DZuITo4WI7
1M+IXChKGHUylgaWVSiNO7XcnxqtFGzZrb5DhMQfEH4cKKsVmhsMBEoaLYYXd0x5x/jajs6yy3oM
0bBIlPCCd3kb/0fcn3G5Q2oidYguGeCyOnkEpSuQbe6WIzubpI/m2TMadzjlU2p3NMfi0XRfgsYA
E3c+mfwoeVVZyHciHUcWdNzzzBuvcieVomAeOlKBp6k6lJrupexloqcFvf9UE60g+9svYbEwWt10
wcpFZBDcIjBrrzxUQXSUMZ85O/2zHNCg3AlFygQ7TmHHwApQNjMtnwwAVjaenjCwAwFOjNEMiWBn
C+Kfp4+W6CJ1lYEQmZLHNAXHJ328HITb59U5KrjUsWjgETVKGNLX9u1oqK5sNQ+TmnqXYYSxzqWO
TC8qvVRgiLRn+6veSeg8cukzPdBg3Lfz3+JxiQNMJEUxjbBLNw7KscM8suRPsi8TjOuUfhQIdSkF
Icg/DqhWiXbblm3ml9+XJuuQpi7jljeCLOhFyUMQGHx3w5BbGsauYZ9BU2fOv0uiqX62IBe2FN/W
QG3LTInK7KFPlYFKGejuiq+Vuk/G2FPtF0F8sGxwCY7LFklvzzhdANf8NHQHo85swmrYh3uz2E1+
54pfc0Qhyc8dQFhZtY26xE3gZXaZlrPkY+bkfvGZyKDwmivYaCqXMSJi9HprMn8WflZ4r8/VkB+o
fybUqfH/SQuG6w9NJSELmwpkvw1VhVLk20S1zOjvz4sYn3xL7M6Fp8s44Jbg8uptx8oZhGXLVTZU
Y6WmeKCqvIzIhwEDIsOSNU5T9X6uD35dfGu7XgC5Hf9nSC5vaXHYyHMCu8zqobPuSyo4nLeX6/z7
XL4qqKKaMbsDt1XyOlwoqcMxrPzLjhNZwWUpGvVK13ZwHNXV0xBiMhii89bhMojAFL5JNq3AgV3k
MCUDacGyUFdJH0M6Cb4at4/7Pw7je2OtSenjjsXA0jzn2uPcX48GZJv1xNENEfHTViPhOqr5Rtlm
UEY8IwFMV8APl08nOzID07S9pOqhOS8HUCH+UeBDshykXSQXu7/zKJeswC2UdYME+Hy4MeOHZXKG
UjQ0Llo1FjqrPTX1CzXrAauGILmV1PZKkw3X0vq/i3OekmlUwrTRIpgySdpTSuYfoR67ptYKPCYI
dJvLEHVu5lqlYruG5G4sbrsPNPu9CQguHRQ2qOeKCb/fdVPsmP3yUCXxTpZtgbu2Gg/eAHF5QbKb
LE4nLIuy6zwM2+MLSHJ3i+w3kMLKGanaB9RV3yByOUIn5ZJPFlaoavxaNhzTPCltLNi9zP/vj9//
7V5N5hmYKmuCPrEMkL4zvKT0smxwDeU0iUrSF6MaONwnTxPpuTKXwJkVnHlZCb3O6/Rjl+azMeyq
tto6yUJqI2N1b6N6WpIvvXCaazOacaRqCk4BReVHYtGN2EYxqy5a10y+vbvNHjU0matu41Y3jF5W
1LK16bYVIJcMQluGQFKE214Z5k6nXSf6Zzv1Lye17fvQCoT9ESu3RYYi6XILq+LDAqqqZZ+5FQTr
IlgFQhPRRmI58l3ErdC4jECnpleLDBspebJ2GM6+7vbLzXTHygjyHpNVIk580ZpxGQKHwzRJC6wb
1Z2sPA2i1hbREnGJwWiMbOh1/H4472nm2elxDr3LKyQygcsEeZ/GQ8Nqv2lfXo25hUEAUW+vAIKv
z/cWbe3Xz0HFRIn+U6YJGlkEXuLHSvMslunEXvEU+qu27EAv00MdDQ+XHSUKZZ7YaJI1pVZZBTt6
6Z4rFATozvQH6C8FiifW1hHCsVhf7Rzbyu2Wgu3+VbaCiT0uexs1bHzbetVOEtx8RS5kS7gC69oQ
wu/MhRBeuppj6MvR9KveyYINunkinPcnX5Yf1c4Kc/Y8OWNIKB7cbuidNjyS3ru8VtsRp4FCRiFE
NvmRnRAyVbVUUHygWMYnJbFvIqjnXYZg++J9qjlDcOeB1I2yPGX40FPA31kGA6rLGDsRavT8Rxic
cbgwiMp+osQCTn5qDgNa8UE1AYrQ0Fl+iQUyt28iGND+13FcHIC3I0mKEI6bc9aIXx7sAKRJbo0K
8OyUT4uPR+udqC1e5ErujMBsbDhGEkwMr7tDdqyuWElbLCO1HXxn27jDwW5D3Shk2BaOkjNokhsS
xekX4smi/j2hG7lzIY3mNgsHWKTfo334VffI6xx13rcYGgOtxo7++ACVoQHmrj8rxx0V8hJpiVkA
cugOVf1zSATtW6ItxZ0T0YB5idnA70tV5egFZm1Em3b7JeBsAl/tkgdzMuUYC5Sfpud/nYZmquff
aiWi6gnzyIUdzFe7bKW0hikCHETJj7Doiy5BU1F5sJP8uix9QzQsK9rKfPUrtIYZbykAlHf2fXNQ
94U7OB2E31EcEr+Bbqf0PwGhconDbI2ktZh5rXWTFPfL5Eul6IYvwuDSRduYi5UyjLr7ThdnoplD
Ff9yohWGBZcebCjl2XMOEAIGh2iv7sEfAWo1JhjJ3ttFYSEIdJVLE33Ty5RGFY758dHMXjSR/M+2
z14lFC0Nqvfc10ptqn2nqw1yQ8ko0x8aiCjVi0g8fNuKMwp3PMVNBv2Dosa9W/u5pM+xqKt3u1qi
nAG48NLHcJJtC2akh1eJ2j1YJw6/xQ8+VLWAKo6O2XzLhHby28sJGQu1rljVGNRiS+fOCoRpa8F0
+XaUqTj3FIJvMMLPL0OzC+QSFB/7eMl6JdNAAzHkNPssmI6Tzwa/hw/1rawgud1TkraQujJCmSQ9
NdPJLK/a8CNPPSsIbu8M6N8z5gEQjfZ5ylytfb68OTfDbPX73GYBvxMloPLBvbG+zuiDJfr7N8/s
1e9zS99BSZtINVbFRl5pNXJdhc+61Aedevd3hnDHZ1viP5sZ0tUPJbnrDMHNd2sSywB1xZ/44s5P
uQL7TWlKFH1YskvmY5ycluZBMw+R/mmoVUeXPkX0cNmozVTzB1PhCzBSn8eDMsOoKFacPHtAD4kb
Dh8g8l5ZpvDlF9BrZ/poASWxlQeNYJQ8Hr2/M4TPZoSOpdogDGKJujONHE2OwU4lSppbyttvTOGS
2tSbY5ISLJLeuUPAehHIj8iPrjUvO2SDM/mKg69wTyS+uLmLNKLojEdcQa/F2wSX6UatdxpqS61y
l5S33Ue0JA17BcD5r5wtqZfBC4k27nC3PICew01fzGsmmYW7KBWs1nYuXcFxbiwnqSosHculXbMT
m7XFpz/6wHB+67SL2q82w1yziCrLimkrPEkemZSaRAZWbcQ+MuhjGn6KbOcDEbjC4PLD0EkjHizZ
8ZB86VQv7jC5KxR+Z355dyNdgXA5IlTxb2OGnVS89H6yJ1cTFD/bZ3qSvSyQPOr/jU3w3tuwK8x4
XogJuKrtUz2gsdkPAUFb/GGKIusjJ9Ef21Q+S8g9Hh96FhNmsyPZ3pR2f2cMF+K90dkFtVgQGIOj
J2jKxG1+Ehx3lyNNlbnAHlUCarOOJdQECr0Lfcrmp3wcPtJOuHIVSxerYoyuj2rYxSwMipfWwnDR
sL/sq81TVYcQkoFiuWnwZZgG4o01MVAmzaVWewyL/jmOFcs12zzx2/DhMhg7ot8F9QqMuyIUg9nX
eYcys6Q0GM8rQLybgZb5mOTyvG/08lOfyPWHCk0rUO7e0Mvjv92m+o8ULyrg3q/kfWIIbg3bn3Qr
HC4t4BFUjiwLnrQJBg/LoABt9nCUrmfvw590IMFSTRBUaRq/h8rUNrRKAdqoX6mJVw6PlagNdDt3
rzC4faQakmrnNTBK4ll3jPd52aN4VjWOrju/534+IDRm2CtIbldFUzHkU4HTSQnvo243iBiQ/mOV
zn7jNlTfYkNVFQDig/nMpNrU1slOY0DcEipcVelejvjNLLGyh/37av+2jd6MZQ8XTk3tkdLpps9V
JlI63DbKYN9DTKoW+mxvUdLWNvPFUKnXZQGr00VHzIr6i+6wenTsi16LhHjcPo7KuRuopFBWvbhl
DdwooGEsFQQdTMpsEDmRrcm7tLEyj9vBo4nvCmUCnIXRD/AAQrVUVL3YzEwrCH7zdmNmyikgcnt2
LAzLqGEQdppfdT9CUT/oZspdYXFHe522C1VirNZi/ezG0NfLxam02Ys6UXfrZvSdkV4/RFbRp+dx
M1YWrJLao5ne9fW13YmmWNiF9MLivBYHVhg2JBxopsAaJdVap5r0m0yvnpN+eCys5suod6c8XD5b
pImdRpG9/CMyJ4a9MpLLUuhWT4cJz70eREIe+oQ2bo/3bDfRieAsFsTIa7pcWRrGajtmDYDi5dMc
PUzTzyyXfcs4WnMnuGIKIv61qLyCAplRbic1nEpLG51x6qEcDMHBL4oNLmdUZkQWNQeEqi/7WAod
0lJ/UWv/cgLcDHaT9YyDbNyAnMTb1DSkhjqHMZxm2rY7tQ+DPnpa+khFY99s07wLwxUOFwV2KlGF
sMVJS2tf0tadLMlTSUhd2pA7jExIB0szHClMdpcN3C7wr5C5I0tSpdhWExZ/3xiTLettcMJD+pTe
LP6wi33wDgvuz5tLt0LkzjCKQcw5lWTkwSoH4etBbcF/OAWX7doMwRUIFx8pQWFskgn1+kFyrATl
1VoR1CS2IWxZxyWGCZBziXA0uiKfKEIwiZLEzbShc8Lc+shWwnzH/0D4HDhppNaMCSBt88O2HFWl
AoDtCD8DcBGuG+C9lCoNG8kaPGKghzq1XUzQuwMVLIkIiYvxzA4rkmQGEtAsecOnvtL3GRaozBJB
ptsOsLNJXEjPqHqTjMCkYiickfoVfYoVwcHBTtT3G/aMwQWxMel6Mqc6BTtI7YeTk7RBrh7a4nYI
5SCPny5Hs8giLppbSx+zMYVFVqfJn6AidmWk83LqKrQJXUbaroavAo6t4ip3zxMxcykDlF2DZLrf
FaBEtiuI5/1fXig27bLARKmb+AZQNc6uTFeoYrATPslfjOzQVI1bD4Kwe90i75ZqBcJZFJkg2Rl6
RFpXNdXtIMepo0xRCpbNARw/Gro+OxVqsl0xNJ8nK7X2XS4/X/aqyE7uCigVhQWdUXaMkGoXN3dI
XPupFRjK7Hhnp22A3NMwiKHxo+xK2zeJ1c/YyQtxQ7Awt4bXLX47CrbXtkNt28C9RdXxdc9Zk1vS
DJHFDkBj6dZSc4yK9Kpppp0Vd5KzGLObLMq+1JRAgWDLZU9uX95X4NxV1yS5BJnMHuCYHVODfpft
prsJ05cfjs8V2P8j7TqW7NaV5BcxAiQAmi3J49obmZY2jJbuFb33/PpJ9punw0ZTxMzRRpuOOKkC
ColioSpLoHitIX1pKrCUsJem2iVlY2ea5Dpc+07FTEckXDjuEPpBrTky1SLi2pC73uc0sTHqw8EX
+Dw6Zdi/CWnvZVlGKaJwIjzMoY30DJ5CHmcl+fqgPClkp92jGwivQ2Mkn0S3cgDe2Si4zNAkISdW
n7uV/iNPjnn3VaGSdn4ZhOAYMW3bCEPhcjdGWKFae1prjhFJhD1kIIJD5Cwfiwa3vquXnpt4EIYa
bGWUyZCvXC7L1RJL0nWWD3ExYbUa87WvbYpmd+1LgHtZ7Y+JLN24dqLeoQkRQET6tAYV4nLR3QrV
EG6883exM7F9jkb+eC/7/p73WuAp4Omc4Q0UsZ5YHqoZVesXOeK/RNUeiqy3Y8/bNeq0o0r/YJky
wfqVMO0dnHBT8yyAXE8K+k/j2r+Pm8Q8lPgKl9yb645xNmr+++LaHIpwjDV9QkUbxRJOTykqUQeZ
QvAKw88qn6gCYxw0L77s1lWgD8zw8KgTYmSkgnzjQ57dZ/3rNseurtgCRlixjqukSpmF2EYZEM/k
J0bHS5ZrASEsVxXXUJCJARGM1a7Pf2Cu/dFXZOdodVMWKALPaZ6ppJkHlKk6FfWdXrmN7PTI1kog
NlqltRIP2BJPH+4pt25NL/vLtRKIzcyZ30wDrKgo3p2yT531nMj68mWeJfBaW3dN1+FJ0q38zCZl
5Vr0s5rwK2Qat31re0tQ4v7+nJAg0T0jgzGp4js1oU5vfQ4QjG2jrN9wv3f+Q37ZRDlm0jfYlsRC
u4NNnPFLsQ/2oVNNGLg+163Jim3UVdJeQGrvLQtUVQmjFEtIn4cXdhUfu/08CA3j0GPb2nnH/gUT
65Qr6OVmhwuaIBbEwMTXHIt1Q0osrCotuZ3mv7Qh2ueyT1HZ1gm0gNRzVzQcIIE2uLQ9EN3aWxdd
sItVFIjBqAYoUPjYOB/5GIcEeO2w6M8u7X9JPGT74KI76P12aSWSA40Ja/rHwkJ5KAaUuyle4tF0
qz//5zlZKsMqdUuBLfJBz4dWBWiLSZ5z5rnudtNhbo2AvlFsJ850QWXOO88QyCOHDHtBRnhl1193
41MTndJB8j0gc3yBO1SrnWp/5iejV908BX0wm+ROTZ+qsbWLgEoO92r8cHYRMSUSQGY0MwvgkepJ
615zpcF8RvTRabdhK9P8l/i8mB4OhrGxshzL1wzDoQ35J1X9HlBZJkmGIlDHmJYGMSo4fUuJXSsP
Eb7eetkbgQxEyIpoKmZaagymlL5d1Q9qbHND9nE2h4ofQrvF1ggUUXakLuoEWzMe/iN/oT6lJ4rR
Eop0goHsLL3JViwiLiVFjqcqsWjNz2E/F65D/9w2A3twtD1U9k4yZRQpoMAYUxUF41jBOPP76DTz
V9POeg1PkzNP+ksc8rTNUOsEZUCVjmnIP4ulNAxPzFbYGHAK69lnT4WshXct0wNqOAMIXqcMXmhE
YCQ3r+y5CaQ7lpijWb31ZYzHSBaMyewR/K+wWqVSQsCF6re8e1aZhBZkvy/4XqAFXZmWJjKlMYK9
m5gftvdj/fycl2v++8LfGh4EeRLi92OF7Ela2H7I7Cm6KBuw2BXBy2rowqeoeMYtSx32WJzSIyTi
j+SZxXuyn98nkaLdNky2cMKl5IWaH+s+HI0kGjSvq5uiHpy/gxBuoahT4sb0YZSfJHfcyE++/nkb
Ye0d4503C7dQok9ZX/aA8GK7/1Ugcxm4sUPuMQNhwAnVjnKVT4lHiMJMST+0fsSwcHoS2GZpcyhg
St1OsjuiIJM2ItqbVNg15g+N9SCVI5cZIbBA1WWJj9d3+BtX7wpG7bptjwWX6XiuBgmUcIvO7bMf
FMkts1FYSnB6/DbdpeOPjv5Sup/qqBzi+ljJPmfWNIvmwdv/hRMbMKZCi7u4wtZgkldxQ5wSWbUS
UsqdrdFd7Wp7TECoHVnX5nw2P1x/C1Qhk9LWmc4qb6YgchjGa2o8E+tQqfttV1/dsQWKsGOF1RPU
zgBFyT7RzC7Iq9//JYTA1Z42+VOJimg34z/N+Cf0lJ3akM1nWV8tBplEalA0EAi8M+pxUbQmLnDw
nYNZfk5Zmk4Tu7jTL2E4ON5/kQT6iZO28/hcdNvSK71/jnxJ6vFtgvzHjT8DCOQD2smmOENsxZOM
G7dBWfnFbjJSeteiOO0p8rz0Jk1jDBPUmMGuTAxf+sef0D991Te9ktvKkLfzUDvGlV1uEiuwUUTk
xU7ZjKmB+SpJ+zrEfpPYauz1uqNkWf0MqTnvGcuqSLh6nUkZgaYc1dQ5z/T+ooN8tpL1AfYFqp5J
aFvelXfAwI2H4YnXN1HpWOh5DnZcklld5bkFqnB9q53upT4a9lzSd0jcmlplW1FyvODoLEDmo7W4
w0cl1lL0e+A7GWkOaFL0tLYHWYH86vlcgMx+vwCJJqNuCoI4MVBQSAeVDWIOzwU+jLZtWee4BY5w
fjzOJo/qMEb/3u9mRWv4DrPjQ2bY/DC66i058m9JL3GP1VO7QBXOkla1E8koqMFSJmeYniy82WH4
OvJ32+bJVlE4UoWBOvKUwjqtvhmU61b9EgbftiHmn/hwas+mMCEXxdJJDbMJEBwqZWV7b1Y3Fnma
zOcu2XnmbT7+s423/gWxABTuB1MPvER7SxZ+N17mz//UyY6oRxz3c1k0721ZP6pkEUWhepZmKmYZ
whUHX9mN6LvXG/NGy2SSqLOnbS2kwBgZHvaDtsVCZv3XXnnRTScqv9b8R0AP2ysocT5xdE7LNRMP
L7CnCp9MfCunyVUa8JMO7fhtINnCzX9fnOEw51MPBXfcTeVPo9wR4xTIaqNltgg0kTboo0lnwvMi
z6bo1YkmB+Vm5ShJz6w91xpk4XUCT/Cy5KmKAiOXHZpT/jiHxeO+PbHrWvLtsm6RYRhUgySLJQqj
ZhPDQPQENREmjxxEJpRntuldGdLobo5wPvrbbyAx8MZ4mzbKfdQozAWcUKO8jw+Nb5P7bmfuyTWr
JJS3zhNnOPHYejSwQgN2aYe3ymjIUCoHeYP8+g14hpmtXvjc1EeYR90AJgiNx5YM1wNmK1/i1mcI
4aBOFg1Gi2PhlPIlwew79Vd2gdQQvO0MIdzjCc8sxHSwQq8bO8h/TuSYyZS610/nGUM4neXk96U+
F/81UELpemgI8xd/kLC1bDuE85nxtohNf94O/gt1KnYjm1X/h+vgbIZwMCt1iJQhmz/t3iKs4Tj4
tjVgENjozgmsoreJpDdUZpNweU91oFWpBptYcedn3wLZW+sfYsezScKt3fut2ag1ALQOSqPUxSCK
A/snMWz2llNH9uJufNr26fX367PHmeI1HhlQGCFw6s6yvQM6Fw7TXVTZOgbHzzr0puy7RbZvpsAH
6tBUfQCleNAP6p/n1NlcrlG+5NSZ35bCvawQWmqiQA2aFphJO5/b6qVzm1Oyb47o7r9VdymwcgmN
S5zEFEhCYaPapgXccqhe0DyeBq/bGyb7/fnvC54rxyxmLJyXz+sOAwTuizB92YZYvYnmHkRVtQhy
54IJ5jQ2aK4DQah5gT66A6+uk1CzS11ynmQ4giljMCi8GbEvhX7sksjpQ99NyrtWNpZOhiMQXuP3
rcfmKtCGaXYOGagWGgLaNW0kEfEqsS7WTeA8DE0OPVoDh7Wfx9zx2U9rkIRwq7u/gBBIrymmNm8J
dp+TKbWLNDrVuYyGZGYINKeZQ8xaVNG4Sm4eQ1/b10jV1hAg3vayVVN0lavo4GCcicXhKiET+g3x
KVQM+8k6sOyS3Vj8vnDqUYehehFFEGoEEQr60Fb/pUw7SUggM0I4KsXgtaZpIlOWoXWEQg3FKPbb
y7TOlws7hFOCrh+/1yPYwW7bnX+skZktjvR7s9P3xcFyZaW5q7u/gBMOS0bxHskNbIuX/wxaG07s
Ecmiqashoc4sjmk9JkVG5j2HGVOt9XmBmDo4sdEpTnN2EWON8Qi1N6CIPov+5DejGx0vnQlhEB24
lqpC5cEQzpCvqJ0ftWDoxh1c5sQ7DJKdZ1BA08hyZdWC6w5yBhMOk6dVaqTOYBOqFJGAqn277GSP
a6sEt7BIWM+pH4e2nlnBCkzb727G7quJmajsAkXZ5cqJsQK0PEtf9eDtavaN19d6/Hnb1+eV//Bl
crZDDA0GJa5Q14TFMpNfkZnaRvOK+7Nmx9r4tI0k2RZTIAe4R4BEKZDUJL+poF6SsvIifvu982Ig
EHtlk/D56UGZHsrwBnfO35kwm7gIBCYeNMQbsOlDXl1VvXrSEyLhnnUuOJsgcAH18B6RdYDwLN+J
wAnNOO6bmkgskcEI92ZiqI0xWVipkRc26256eLFKJba81VVvOZdw7KsxCVD/D+cd9nSvH/aKXTvR
3nT7b8zuvhD3KnWtkyeJ1lY92lBNjRNTJ1ws0Ve8LPbJBNCkVdyBnRJyaHpo5eQ7M/h0gT8soIRV
bLsmirIJm6TH2XNv+NdhLEuarm7UAkJYQn+K27AuABGoX8bBjTG2/LJCiwWGQJit1vZtVWDFeNmf
Uh8NmejpIqUqOZ3r1+oCR+DMAR2LfRcCp3jhtn41P3iabvoy1z+k+O4JDn+1O+IQu5FkemKluMWH
9tAUz1X2tP37kq3hwldVaU4YOxNja9rEx5SWp9ZPndD4/7ftYJQJnoIsakJmQ/TmyoTOPC10COuG
0EOyWl44Ba1NB9/5L0ZLbMssIGQ2yaajz54rnNx3sIJnG0XBGHpLMzflgWebNL6Nkppg/FFznQ+y
2tq1h4F3aIKTN2iAwlsU0JKb4KYOHOLwfX+bfmZu8QsVl7MGVHaQKb+sueM7VMHtp0nxG54B1f+V
3cR3MznNZeSlv9MwZMQ6XVDz+A5PcH81iHqvj4HXIV3Psy8t/xkMu22flOzbR59v0hRpTTRFBtMu
bO91lPszhsm/ynEbaE2vZ2mN6P208NVurGFNcMOuMFEvOjU3Bko/LOdtxI71/T+98LJs3XzFbjgm
F6II3UTOtiKANXnzz5jQwFb9VLKIMgzhC6PTOi+xFJy5qbg1MFbWk1SdyX5//vsijBi7xIhqk2au
1Vr7uCn3fSd5m1zLv7zbnZm7FhBBHFYtPvUzDGHLk7e53MpO+bffQ0Xi1t/LjtIKE75DE9gis1p/
8FR4HQphnZDsgiqxdf5r2+NkqyaQBC0zApkJmBSiJAcFOo7iR8/bEDI7BEYwkQzMumYmW/9Vz28U
pbQV88vfYQgsQJI6SVKM6EHyz/va0cTRuf4jKVTJC7/EFFH4WQkSD9VHWK2h/AThHBtzBp2RyqKT
P3CobjJOddUy3v6+8LP53b3txilzK3zYaRjx4p30E0NJIwYHXyWObAzzug+c4YSTk9dBTft8AOl4
95V5V8jUumS/LxwbWsaa1ZUwJ/dv6/CBBxLWXN0VVF3gJqdvKaX3x1KvCpZVJn6fpvcRreyg9TAC
XrL164d/gSJwZKkmJMliAhfbzxMY4yvP1U7WLdtXB/NONihJZpJAljHzeKLWKpaMtPZAqD1lB4wP
trdPzerGLEwSNj7pjUzTA5hEhtvWu48iicTuTB4frpXF7wsbT4zMYyzC76McGGo7BxUlpmZ1mvSv
RSfLxchWTGDLKFB6c7LGzDVy6AW35InQFlmsRPYKKMMRCLOxjCLOLDhbgQBg9H07573DqtTd3hqp
uwmsGYfxFKcBcPRHAs0iHE5XezAeMRrRyRxVcrPJHEGgTw7ZrJwpWLykvYqmUyGLL/5gDTVUA7Kn
H5uS2Rhomtf1GR6fIXj7NdibN6VlpzfoJz/0x14WsMnwxIjNNEozCRrgVS7mjIX2rJFU7MAN6txi
saPftndr3Sl+myeGbSFtoswwO1xx+mfGcpslPxRc3Nsgswd/PE1nEIGAxjGIkyqFTTT/VJcPDTXs
Nkyhs3naxlk/tahwppo5C/QJHh5UaReQFM5QFuaeRewZwjinboBketl6kZ2HsmzcumFnQMHVgwAC
U96E+6dpS1sL46so8W6yNr8OaC9hvPWNOkMJjh5oflhBhSlzI79/omF3XzfBfsoKWbHFzM8f9+o3
jjgsM2nbMQoZcOrduNPn9Mwp+MrgfdFxPBquLDvzB38/4wlfzVM6YQ43wZ51e/+Ixt0ryAUiBTDr
gWUH9Nb+lYe81UEu4pOW0HyqoxktQlVHbHTXtW6mjmkN31CsABmymsu6fVYZCppg5iwS8bE7vrZa
NjaphgtxwpSKwdszDFDbtmp9ERcYwhWSKZ7mj9V8XVV2jYJhvOgGGIZtQjF5x53/Q6/gqpcsAIWT
RjrNqlKCW77eTXuU7rm5U10bDnubNaq47GnbwFXnX8AJ58yaGt2rVdhXJKh7xDDOx9LjpU14KGEq
6UoKx6wokQQtehiGcbTd/8ozTHf9C+RSXX9fXhL/ne0S++ShWzSo+gS0Xj1CcWKih+mCgeKWuoAQ
zhft1EYPZteA6IWTQ8FjGmWl8ev5mgWGBk5ZnCo1VfvOLGFGubOem5vaKTBrwTZd5VW/H37p6C5S
o53sZpb4hNhLnmoFg/4SQLUOInv8mPpkN8rex1dvlIVl8+FeWFb0DU8wtw95L+tr38a7LvkcJMlt
qj5ETBLJyOyZ/76AGowmgdw9NmrAXL1h+tqhLrXnFzkcAluURasfpQvyuPSYFsKexntt8uME7RiP
S7431gnvjCGsWam0Q+p1SGfkUAPJ6CNp/9lmAxmAsFKdqaVZnwCgz0MMOfg3keUv1jrLcGjOJgh8
qmflqKKufE5AvinqX5cuP3h2vpcPypIZIzAp0jIs7Q1AIU45jS0GvSTVYXu9/kBqZ3ME+ixoovTe
CAztUJwwi+sQO/QwV8EXiMgveAl9t3YCg4bcUoeqABjJIjsOH6vsC9FudJmWrWTdxISGqXVRWDGE
qqz+EcTPaeNIFk0GIBCnEUaszXwAzFPrDdQ6a9+U1xhldKhuy/fJITjEowRz3ocPsdfZ7cSxVtzU
9NBvsXRDhURmpaq3Vm9et2MPNUXvGU2WSKjJakDWaee3b+jzTb+gHaZWw6T2s/95/nFAzx5RxsfO
KN3t5ZTBzKu9gLGalAwR+p7dJP3WdYiT/82JJHRdDcYXqyfQQqzrLIspuK2Pm29ZFz0Q3t3jyecu
jkrJh4YMSuCHItFY6jewJkPHKQ0wHFC/aWo8ZMp6ntfvn/PuCOxQtIPajwmALJJWthFXu6YNdhol
KBslzWEIZfNCZV4vUMVAyRhbEfKEdMRjsDrueCr7xJV5uUAQnuEbVTfAprDxd015FaB0PKmvU4qH
OYd2j9uOJ1nBD6XWplLhfod/Gzpv9mlp/WINM681fXydvMy/SfA9JfH11TXUiYn8J6ZuUCJs2tSq
Rg4NWyQ+6ivu2Vrxaduk1bO0+H1hj/DIoefxgMhH6VRbr0u7DQ6lLI+3um4LEGGXqmagJT7McGeg
uj9pXuJ4Z7R4lC0cJXndtmf9uj1jiYIIQ+OPXTnHj+QKxfBu93V6micimJgcL23/kSze2/9lQUQG
ywmNNWyOyTq75246ok/rgjGolrowSAiIc1+flDgDyICbj7lldh8yCQVJnEzMtOdqRf1mBARKefN7
yKYkR5onuuTLcnW10MCvqxphliVO7+Ot55ltjVxey6DW6IVukrAfUdbuJB4wlzh/vPnOOMKCRdVY
lqMHnCysc1sLmt00GHtrYjs/VK4JyQ1oUql3ma83kCuTvW7LrBTuQPQg6qHZw9cz61X1r6sIozK6
fyUmziZsmThv6MLxcsx3SPQKTj4P/kAaZz9Sm72VeAd4GalkCkLrV9R5RWebF3BKSL2QZIDL6L+V
cp2aoz2aNskuCvbPMMJNmCjNFDEFGxcr4XM0BrdxKovGVz194YMCnTKjmLoxAYSip684tfdZIlNw
XyW7BYTAqHM9Yh7M+QXVUG7yod+NGDEDxVxb8YsHNa8l7i6zSODWsDQ1jCPD3kxJZvs1vS6jXlID
L3FpsX8cVTvGiIFQiLcqfpc37GpKIVxAi+O2V6/C/CY6zRQsmQbWYPAYYOLmJlb+DctTLhths7pY
ZwgxR4LZ5e3UhIDog1Oa3wfNJa/vi98X4nzfz4qRMPw+z9orzUQ85zVPf7VK4jj73Kim1uQzV6Pd
R40dVeltzdz/HYhAYiNnlq+Z8OGOQx82PiUMzZlc8i4m24z57wtWaae+nYoWlpTsk1X9aFtJEmSt
/2Zxc2LO23uAImFJ00UI11onuwk+8f08Y7C4ZvfqFaqRd8GVjPtXj/5i+wUCq3JmWB6BRWOmHjo6
2H6b7KjpxsjoF53E1yTHRVQMYH2eRlMA60rvjhZX9fjM6N+dSEugMmiIasyf3Vkt6kMe4ptOy7hd
6bKSEpkpwsnX4xxTXGusG4+ITaaDp+p22F7CYr8358NYpEyN4lE3AGIo33N6nY33oUz/cNuOD8OQ
GGsNP7dwbIbiNgTx498LNPgXPk2JENxQvel8rQaEAfmb/KBnqY0WdNswZJMg5zX/EGIslkugAFom
VYgpurN7mbrNTT20U7M1IfKTOEHKrqy4gWjWGO5LvMD9DftQIhBDUbWWVcyfC0N4o0zuGH5vBkmo
sX1SoR/ynhq6rC7Dcb41o/bRSH180KXulKsOfPuKN6nzdwYJvBCxZgjJnClFSzhVn8ykw/wMiXuv
l8ucN+yNDRd0asZRn3gqTIpHu/yFj+19sa8aTBrj6Y5fzSqPss+69VzgAlJYxbxRw2CcN2o8TPvw
WB74HYqvd9SJdqFc42y+PDc88q1qcGEg0cau8+b8uZ5bmARxHTUvRpTbQdFh237q8V2r6TvPwzx1
VED91QaKj8F9jxSN1QCaDndjvyvVL6ZsuLSEO94UNRfWBcRCfVAOCIILXQ8xm7uzg0TiJNtXLn3r
5FmAGEqYdNSCj/Rjuisif5/nMsEPCYT45psHDUP1K3zCGvrTEHq3WXBRXkk3DPTVazrH+8P7w2u2
XQBNggzRyTTYU/PZl1V3/yFyOCMIB5bi7YSlOcbbqPf+nX8k/ly9e/CCN+fWbK92LhrsDGY/Y4qf
JoVCNdoAM0//HfTboA6dof227cfrtHfGEC50E0PnLXXGqGq0B9dPY4RPYKu3fTOyA5lA87pHn8GE
W73DnVEkBcAs5XsIfZlJQ45R4tCrGPhiZCox2EddQD1Kpo7iCcfNohuqX3XqValIIOa9/kA7hkkM
dPKbH8W6JlpgjmdRInnVJE5jYu77WDmeOT5mrL6EZs5Q4ocWOn7aStcLQOmeE/s1Rtyk+1j6xL+6
aCZaNRE+qCtaU2nu5Qn0udzGulfoyUzvG0XylbK6aAsIwdFijAMZPKVC/bvfO5n2uQab5dO1Xku+
IdbTfQsgwclqPtZBmsKWOHDYFXUjV3H0dtfv54pEclFk8huNi4LNTVgl+hgDjWL+UBv/oNm/luJL
wp9VBl2ACB+RutJ3E+0AMrDpKgoGV4WC2jYPbHsAKPQ9g6oVzmNNsT1jaz2aVe/6NDoahuyLfj1A
WJgiBJF6m/e012FKe5WdwuMEjR9y4gfqpHs5ga5HQAu0eWEXtxvatbKaGkAznvtd/lQf2Lf+wT+1
7uwLYDnZ7KY/AGJmo2lZXDfFgZvUwowRqHsgIoEIavJJR99reDs9YjT7bq7wuKjJA+f1v3DCrcRR
Ba8kFeAC/tqj8qIkmFocSOhu3fvQJIhEpfVR8ExTwrFmMeguHfneMJRrr28kwfcf3OKMIWyUWRBT
8dh8M2Am+9wD7bneXrn17HlsyUVvyHg6+a9B81lYeMUUFn1OC5CqbyanZEzQ5GTE+7qantoAGZrt
g7XOe2cwYYuKStErkwHMTJ9D7bqIdacKn9Ncpku3foDPOGKwMEZtnBjACftqn7ffqZ5ft4Ys0JKh
CCyedUqv6iFoouqTnZ52L9wvP029+bi9aFJ/EEjcMGLPjDXgzOns9jta907e0Trk+/S5PV5U63P2
B1HorA9ryiKKpZumhyS97dUvvPq+bdBbkPshZlhgCBTeaKpWDCMcvNw1rvJT23G0qeI5ChOzS3ce
LKM4mP8LrbP/0zzZP/DSb+8Qlc56PW0URccZZgd1n6JGozn6N/Rg2vp+PLa2rO5S4vRMYHnaT0kX
GzNcN9lEeTKNL2H5jVPJXS+DEVhDbQOOSn0sapgFNgl/hv5TWZ+sQaYSL3NHsS/SaLQyqCa4Y++8
aQm6uOLZqXbnAURBacscUmaXwBlhkzW0IVi+gv8wgidDMa+K6m5IfHfbKyWnmQmcMdZ6VnvaTISc
1XYWTqFdV1CDKGOluCThsfB/kTisoma5BZPwWh7aoTKd9NJ4bNKLEm4LHIE4pkor6qIETlz6eyXx
90FystpP2+u2+tF0BhGr6NNupJE/AESDAGhY3A1BYYfjA2H/XCKzBa049JcTi2FymTgJmsToOiQ8
gj3TjqU3WSfp+F1zAQ1Bv2aaOsN84fnvi7swTjqWRXWICCl4Ddgpxpt/lEpC//kYitynEc4BQAEh
yg1ZQzcOvo5PsoQ/Je3e47vt7Vi3wYJwsqlqH4Vm/MLSjGEADRT9oRmfSnpjSZOfa0cSe/AbQ4iP
iaINdWEhw5ByjP4unnBEbJ581bsL5MatJZBAnVnUY/QPAVAfHgl76sIv24slM0TgzERJtaqaQ8aO
BbbGLWx3YHvNzkLr8zaSbFsE14paGla+CqSWJJ/GtnDMYbidhvy0DbPuXeedEciy0pVKL2PA8MFw
dQvtQNPgbkPMpPHRgc8QAk/2vCRpOG/+XOEIIYH9dOBXEC05bsPIFkzgyJEUAXYHljDzTjW+D8jV
Jhd9S+K4M6obpv5RmsfjBO+DIQ4jBmnkGD4SxLLxxqu35QLiQ8FNmeVNCKlnV781DygIvWVuj1YB
za4c35VpNq5u/9keseImwNWsewxg/TDuw6Y+5qVsss8a3S/tEc6+WqCpA22OCHqL28w6hVmCtsNf
KrlKctkUiFUXWFgjnP68z+OKJtgdw78ZoPmdpdeKEUjceTUa1DTNYAxsDJUkAQV63AZPCrRlDfft
Ln1qD8N18aP/Zt3Wp+rQf01lHrHKOQu8eQ8Xl4wWcyhFli0+U1NiB71/jwvntY8Ml6ST5AzJoATS
8enIui6FaVPyvfR1XAk3SpvZg3/Jl9ByDQXaiQsvIVmFrrO8GJHIfECf5a4rPm8zwro1FuaV6ny+
P4VoprLqocpVLJyfozgKtcHek1G/6uPXbZjVFgtN+40jBjQFa2qoKzRzfDtgyjWkKfAJ3h3Zc+9W
OLXdZ8uV1d2sevoCUvggIkM9BGQ2bUI1lvE8DA6XJS5kEMK5rVjeNUELqwg5RNaxagObB7+2l26V
fhZmCEdp7LiBgUswI64TO1V+jrKeoVUjKGI8TdcsTGoT7p5wqqyRJeiYS9NfVv8PphzbyiXNIWg4
+I0hXDxkQspSiYCBUcSPnDV22mZPTfjv9lKtOvMCRXBm5rVhVGjojsuUBi92KaTzud21UKq+oA5i
YY744KQrZl/7MYA4FFw9n0HWGw08pbSGf/afD2HB2SCxfDEP20qLZoPqBGquxj7aV1+z62mEwhAU
XVyZ8KjEE8Tuwi7jWtOa2KVJ/Vd/NYy71jps75AMQXTmCi/3BYNBDfvH7I5R+VOVfW+s3qWLNROu
gqBug8SqAMGq0LG8WxZ8KVF9QR5iWQnratC2QJqNXVw6oeHpbLJA0Jl3O1nHUTkZ9UuuoFaB3zL/
oEzGfnv1VqlgATj7/wJQVyE/holRuBHUkzLsQlnuXLY7AhOMcTBkQ4Cli9ClaDU7DkX0dnr6OyME
KsgwwtWsZ7oJLe4wPdir1gWToqzl8RR4oFb1MfF1QBAonvjDp0aP8EAj4WXJYokPZ1qNzQgbgGCK
h12joWHSrwNZzYgMRLjD/BLL1ZvYkaKOdgZBD/g80gKTCrf3ZPXxebFiVLjIfDXi6kBgTAsls8N8
P8exHX7OrpXP408oHxy4YmuS3JrkoIpjTvTM5KnWwrYcmn1DTNCIUtiYQuIw+qu9jLGRH4CGHt60
TeGsDkVUeykjSP/Tel9a/IRxaCerlFWvrdt0hhFOqNk1LNTmWt8e1flJGzheeNMZP2kV2ySRtVut
O8cZTDiuQ9aYXp0BrIRUSdbtrdpA910i8Y110jmjCOcV+dWam3PLOa1eov6X1r1s+57MCuGwEp/6
vJulSsh4D7XrxnzmspluEgixBLfLujbyO5hQNQeq7fruayB7fJZBiAc1Dyd0Xc570b368S4bvpeR
JOiYfedjMPB7I8Qq3KiPitqcfStvGrvXvkQNTsqTP8oq7/9ABmcg4ZLmE0/jaK7ErSCBUpz40d91
1yr0Jp/fnhFO2m3E3L9yAku4tNsRLfL53D8R8PYxDnXXGK0jR1XZNsz6jX22bN7FxQXKUh4VBgXM
2LzS8Satr6fyVNJ9rd11fmU3/mkbbz4bW1sm0IExUSg2BioCqjF2vMHNyxeU5cbaL2PaVfTrNpjM
BQU68Kt44P2sKdQk1ZWiYehxEN2UqWzWjAxG4IMOjTZ1o81rGMXuRD/XpNrlRHYjyVZOYIUAnatJ
lgKlsL53KT7dShiEtLvjGV2D2qHJDRXZkMRtyz6Mxm7quA+9Frul1vV9PELyO8YjgtlLEuLbdwQ+
uN47IfV9xSQ+9smE+CX1MEf+JibcDjiBA4YSj99mbzRivgfDcB7VsDjWMcYD1gR1cSh0bbvdNi19
GH09eIEyFBj+6KbToNi+ltqZEt6g3hQDYVAssA0m2yKBJzQM7MkDDiaf+q9Mu03RzqdXz9sYEv5j
4otFWupDXs5fEHFll6PtPb7p/LrWDtOUW8uehSCLg+xFTrZRAlVguRoId2AZB43eK0Z/8Mvucdsw
GYRAENQKJovNd5RpFjhQoRuSH9sIsu0RuaFOVTTHwrWnqHaU2nc0w7pK/H+3UdbTv/S/NA4t2fdO
HVcj+lw6wFjP6h4CU9edrT7q9qwwFbuXKExpZzAx14zkaOcVBlatqjEUprFcf4jvM8PZtkmycmKS
WTPQyKHN268o0yHj5K4KB9fLlP02jOSwvq3s4gJsM6smpQ7XVizvf0i7riW5jR36RaxiDq+MM7M5
aSW9sBSZc+bX39MrWzPqHRHXu3a5/LBVxKAbfRqNcGDrcWqDbcrJ84voba+j31vEB4C1oU9KjVlC
0+tXjRgeZqU4TBlVnnTepNHYqWqolTQ0zlXpzFFR6wbB2ELTHFSx7cusJZbs/M4cRXCQk4fFUlsZ
Xvkpmp/k6GOxNE7Tetv78heTPkphv+JkY9oit3ohRJRvuVscFKQERYDY/E9W1CW4hrst7bwVHIWx
v58IU8E13okWVi3RMLG7/DIjsmhavpYQLzxqdzjAiSQzDnWm1FBfzOldtX7b1uN8mkE5KsLhjY7M
Yr++7M3gGDf6ocbsoUawlbtoRNm0hHarlqq2onTisAcVIUOxVDCHRb6z1kujI91vwuB4ZpB4SuQm
SbA7o28eZC/1dcUWP43O6rBxHcJjfIhcaoYTJZPzSYwUeS0UrcH1QYWBdBHqX83xw/ZmEQvHk4Oo
hSQt4wS1BH2nR98XqqGL+j4HBXGniph7BRUGK9tVQuWbdUt091GrxH7CyblBP9IyzywUDz7FC7AC
XqApyenDjCiHpMSwv5+IkTEqsEsLFlmSP8zGnYLTOSCzsL0d5zMyx7OjcyAwTS3G3PXYj/DJDIrI
HoIqELzp03iY3G6vgqbMxSylj9tSCeTROUSYhqRNsxVCl/Zrb+0GfbFnOVBKgkqFWkEOFxQ0KYoY
R44kp/lUIo0efRHe0nYrnywfhwPmYharYMIWxBll5uK1UFBkxMRa8cwflqUWfbjADOpIdIbhshv2
mJ/rmvLT9p4Qi8UPOBfMckpmFsaOpdhZsovYSJ2emkFEnE6De4doqWalkwJlBGu5LfIykOa3MAGd
7AhfBBStS2eUOvRoQN8ODtercZZ2YkxxZlIHx+BQQJoNMLYzrOz7YPmpOi80+8F6LwWt4WKEqMN4
Yqkrm1o/DhM0ZSrzvsTBSRu0acTxripWf9sO2KF4Haz4fZkaHCCgL2fByEWI0IzUxuxfex6fm8gB
tYU3Rg8GeC3eIO+l5EzTRLRVcXdOGwuplZtYR6Uz3LL1ZPFDrvtyclF3l6P6sC3srJGfCOPsL1/n
Qe5YCLArIj+1JGc2oztJoqgEKTHcJSQPdZqmDczckD7E66Ug3nUrgW1nYeFEE878prKam4zBQtF8
X0c86tXVltrBlsiKtPPu1YkozujAHJ8pZYJFEw/mYXmKXZBKYLQ1Wlbt6iYPKBunFo8zwFpvBiOL
8AYalvqQtbE9J9Zdk1MBrPO+9ola3CWk5Jo5pRlbwQ9hoOys6+TSADte4SZut6MmQJOLyN1FZaGn
UZOxl11sG5HLCOzYtEpDd9Ub0f9/2E2pdeSupr5v2rDtoF+v/JjDTxb4g4ue8FEotfj016IOoVgz
tAVfK/yHlY1CctX96BiLh0lPXvkUOttHmG3LK3w6bpvC4cUqJp2ozlArjEcEm4JEv4xT2TZXX5e/
bIsiVpBPh+niMpgDC7UnJYuYZY7e3UkU2zMlhMOKVJkxlI8xB0eKEtR1g5Sb7KOqjYDZc1Or8D5m
pb0vOKtwgCE3qIruGZ95lNvZlxZcPX7JWBSv8osxd5WguBReyrLMt7z+TuQy/U/c2Fwv8hpEaez1
d21G94bhvW+TOLgw+6oaJmbma+535X0MwuXpblvE+VDgiQ4cVBhiNbYGCwVaLY6tPvrDoj6EYnSJ
CSG7bjXRBS7/WMXcy7twPzbajwxZvirSfDmiprZS5sLhiCIVTdOvOHBzIvuNaV2K9brvoi4gVGZm
t3XMOPQQh+KfVHD41INAuPYFT95Pt2wERuFH/humG55aJ98aM4rjvGIxcaqLB7P8pIz7bX3OOk7H
HeRnhPaGJi4dRt66yJ/d95O+NxaVOGHEzvCtL1FcCUusQYUZ1UCY5OKFlXATC8L77J1veWlAttCL
rOAATXLaEtpJfrlMVHE4pQsHFkKa6aPBnDJDimw9P8QoRif5aQkXhm920QdBXkV2Acv5gyE/yYqn
9ruGKjShVOHwIRVjzCNiz+gsfFjVG6v7mlLVk5QIDh4yI42qqWEu7JzuJFH1kiR9TBeKy+MvHotu
WLomqwZ6Mf+E0lJZChQb1YhBfwuvzENxADu6l2lO7wlBG2TUZLuzaqFDVwGNl6mZGqdWv/RDPrFi
zXz1c2Xfan6SEMns8yqdyODgLLEwlNZq0DiLCylEDTe6Fo3r9Tq7NA5jEKJeh7iNKJ24JWyqvq3N
HvJU8VOsB8LwpFDJqbON4RjT+O+68ZE7IdV7OS0hI8w9Nnw98QRHEr3olvXAqYRC5z2wE2mcP9SE
K4KPMnapd80gweyBF//8QbdVvw9CjwJqYgH5+F2oS1I14g3qauaXSvdVqXDlmmIAOovWJzpxPpFe
N3LaZxCyoARetAJJ+LF9HZCrxgFcshpDWyqQsCK6tVf8GNe1IzggPJh80UW9WOZT75qzD2vNwPlX
VR0NL5xS4RAmiTrg9A7JD8lqbCv6jFrBuL5WksLDoGxnW8Xza3gUx2mojJGSdRXESVq600Es1IKN
Z1vEWVtgw0hFVRYxVoYzvW5KplkxsYjI6mBYaOEBtQJVfcvEH/lEDPdoT0ulmOKZxdjaxbbUzxmG
oIg9cY4oXbjdUUHAUakhMzm8k2rli47oh0zNj6eEcHuS1KUxJAY0mYQ1cyy52Gmt0DjRWPnv2xn2
Q06cbmnu+yUZIWgd54OyxIGml7vKMN33ieHuVkGoVr3KESsaLVS2ZRdpGdr1G6bIW6fbz11D1VIJ
ZSNgZ6TpIq/3AqoX1OZ5W5Gzh+XExLhraGBBw441CWCUawpeGisHs6G62xZC7T5394C0RVdyHYpg
YIadjd+mFllkch4tIYWPFy+tiVbOFFJYv8hg/SzUH8rycVsTtuSvHgfH5eJjxWoa1o3aY7nM6kcx
ao6FCQaS8H0ub/P0LYNnZF2xDPyHf2Vu1YTETFFiDRvLjP47mhQSe1EohDnvhhyF8GGMNMxEtEVA
od4MfqVdkT/ExE/pZ+RgPuxOoTq9z+/Sb634KIaJcUtxt8BlhEZPecxelnVpd71KhAnPG/ZRDoed
iaJZccEQZwAZZGfVAbI9xLuHXDwOOjUM5ZTBrww//m7yZE/aIT7oRo+IGTuCSwXSqIXjINQU0zjq
WXg6wSgIOw3nqwVEQ+6Ut286rceVYz/kBEJ1QVrqdsIOFenwKJngLujCT9ViveWa1sEgheISRljF
oVtbJurYMvdNmoXOX8Nh9cokpZJIr8wALrwiKRKeuaJqGCa3asloqu2IRk1HRK1MhiFfy/dtRHht
BJwEbrlaKcobbTBNZzmwXswZRjAejEBzQBRD9nS9Tr5w0riLR0vyCSPKddNRg8UTrzTMtagv+tqZ
kR6XXXHXXfTpfzc9Tii3VVG39m2TYhGlRUeGzNXT0YnUp+2FfGXfnBDuJrI0QSqqCOuYV7IntM/S
rHlNQdQeUkI4TFWrSNLCGZosxQXYfELzqqReQYQIvth61oqqHVeIKBPTHvGsi3W/sD5tLxZldRbn
gRpJlStditVSr/D8OXRB+9xHcOEZ7ZLyiZpz9Xo69Mvm6LokWmhqll5eFSeYsMLmFEwOZ+LqxHbb
fQlaFbGEa20Ld60t2mXwUDzPhJbnl/IolTu8/Vhlo7ZCyS499ImHxgI7Qg/I9lJSQtjfT1SD8zPn
swAhWvJUTB4aFqKQcErPg9BRD+7Q6nGdWoZimU6fDrEbi2G3M/pYIwCVHZA/fBNuj7hTunb1opv4
x0lN+KTRTaNg7gzm0JT67WJeJ1R46S9QdNSKO7CY35yXo8S08jPTwbBLNmPHS0DamF1GbMpOC2Yp
KgnyOsbAacmdYKPKKysbIDXds9FO4X7wf01CohvfXzl7f4riuxzlqemXsceCruFTMwdDuxf0S7MP
ioq4cV9SvRtbx6eCm2TMm7mHUtMKL9ywmp3QrE5Up17Ypg/4/xd0QQFQUqecwjtdLwK1qw5dhpqL
SggxEb4DT3zmFfPqtlF36AzRruccNa41EbYiDgvfIdlksdiqEX6oEd3Hw3W53shUfQFxWGTOqeoM
pcYjkZnV2n/uQssVauNp+8hTIjhcyVHCJGTspBjq9zK8RVHJ+77PQcoytOAXafD9di0dDaP00oWw
GOrwyRykGMaqh2YOQJYxtTEY0VJe7PCe9jJnuUlzu/6iOG0wEFKp3ecQRpzNpZHBc+O0yqWhXXUg
m5ke37d0HKgoQjKNyQS9ojnCaLDwSVIMInVLacEhSGJ2ZWJI0GJKn+UB1Rf3jUgYwOso25/Q8epZ
pfXZMJUCbi5vwhTWxLOudTdxWGyyDYw9GQtl1/0GgPCvql5L6gRF4cCIy1+vOClo9imIBXL8u71D
r3OCnG7cyypWel1PKuYLBKKHENhuaj4njugr3rQr9EMiedsCif3i+yRlNZurSAAgyPKFOjxWYNKR
yZoISggHCXoRWtJQQEhXO6M/+6srvFQEireMiMztLjsMgtqlwbZqf3Hjft+hCvtZJ86HHsvg4X9Z
y6vBS3YShiWEfrZnHHWCS96dTIktK+FAo8JosDidYCXmU1vZ3YcORQtFEIuoaulcyVnG/0dF9tEt
oTxodDJG/aUwF3YUStnW/NyvHPm2mJx613sYTGyPT+E9mcShlOWQpJG6fslBcuhMBhjlispNl4Sw
TPIocFAyZzp6Q3NYjXSTDs6v0pYYjagOq1YObVDzyTsqkUOsJ58wbmo9LNUFmzgMsrPqV7kmOnmx
k4v9+2yTzxxXtZ4LYcaOhCc6qpN55m2CCcHNvvCtPfnCILaLTyJbIU5CqWK75LvyMbtogtitd9kl
mO1/Vi7zI2eimPnsOiJ6rzLKVUS5uRdUZvX9iHpJQGalOF1+yNfcmZIvEnnGz2p2IojDyzQTpimV
NTg0LhiZWW956hZO+hzujBe6TcslRTIf6dWZOxHJ+VB6boqzHEKkcNG/PNZi37DcwV8dFcN8LcWm
xhKchc8TgWwNTnCsFyotq2MsZiJXdhXv4urbRBX+nb9UT4RwYFkvq1KmPYQ03uxGuwIJP8sLd6wy
Iz9EvkQdAGoVebgUtVxP2SqaAGfDbwITS6jamMLlZqiVo0hzqTXkgDIppFKNLYiTik9mhG6ewg71
/0wDzC7vkzXkUHFNTFkoMTMdj7b2UvXWXW76xWV8j8kmFyYKKb+/BURO5HEI2XVNXycV5LFJvLLX
BG3lmpdawGJVcupoj++Tx0dfrC7TrGV4kTd5oodhhLv0+ReNaORWz9vS2I5sHDM+CNPI9djmmBzv
rKl4PyuabWbmQRcRlK2H3LaEioheUfI4JAktVMk1DeTF00O5pnYy7gdjN4178P4TXh6BjnzOVoxm
a6hrrOOI+YrCGNpZu8tKX5EftpfwvAd0NBC+872bWlGUM4TLJgfhUxSTG4b9Df7Ivg/KJ4rg5/yF
fSKNg5DcMLS2HKFW+DR+FBdb9F6q152ostMGrEIvZNgeoSK1bRyOxOG81rmBLepd0WE2Wf0oe7u+
GA0UsEhO5ZdBOwHUJL+jfGfi7uGD7GqZi3kmQLSa7Zs+6Kd3YiQ/ripvw8EqkV9FOCY8MNrjAVnE
H7U3eyhHDJZ7ncxYUSpxiJKtedYYE7Ywrmw1aFFmgqZ4V/wUXWb77Db3El8hPAXCRl+NIGh1s1TW
BCIXhLmYjc47w1NtxpYd+dRV+tJQ+3dUAVvkn3dpKopCpg0qnsCKuDNmwau1ylmU4UoyENrXxy/o
U/lu1bMvmlQX7vno2u/zgUKUP2UPhToaeYTtlO9Gl71HtMXt/GI/7MVd37vEwdjeSk3k3BQp6dVB
YtjVeQo4s2O/Mj+MzuxpTuxNF83zjHKHOtgWSslkfz/1VHLFquMWMifprjIuh5D4Prl9HMQ0siaB
ZxDGUnWha2V3fVS5RgjKkF2kxc7YqLaxXsnS0/vU4jAmnRYlrgqoleluZCHi1P9njs4/PAdNZCh3
unAz5kSqKtssKZDnwRUVxBfi72mU2UpKnbjt60cTOTfFyJvaKBQsYrqffs4uotiNE7vLdx0DV9lz
oHvsnWVHPkK2PT505fypY11iaq2Sw/yHwy/u+HGnu7q9+IrTOxEZzGamsHHS+db6tI9zzNfBSRfk
H2L0vZ6eYmolKRE8mCjFmMjICziaeZVghFd8K1AzhokT9YKeJ4ZR6/Uqg+4UrsKkXKhS9tFsqGmo
FALz+SdxyMpZmNmpdUTnhT7z8A8CuyU5Y40wvhcn4kQhFVN05pKBoDBhXEDJGK8lSbXDkAhEEg8a
4MKf5qblrSoYK7RqPB2xNFbBaLr5xew08H4inxoORW0UhxGxEZXdksIWVN2R83sLs7W2QYgyNg4i
ckVLyplZgt7fa+oVBqcv/7mL+k8U4ke2ZdUY6wpDIVUKlnHfzrttFcg94SBgXcs0HQScyclRW7zW
0TbiqbeGp12JfumBeU4gClUoiXyaSeukXIkKbEv/kRUQ5A/gDsmfFUzsiZzsoVjfls4/XvJ8tskS
a3NRS9i3ofxIlMYWl4dBI8ZxEJ62xmeKqkyL9Yx52vmlrtkg7UMfhXRdWC/9c+z1p92KRCUjuZKc
P4Fx6kWPAn4W9sDJrfe1H/td6tYXnVs3Dp649Dh64kzJnDsxhRKGWjKTNyevjq5Ci8AI4kjxc/fi
3hwLATXqzmDWtpT6Sfo5M4ikHuX18cmkUBrFWFTYoUINGOZ5+WDdVu1fBSXIYBEnjFoyDiWWaLLM
Roe07lCBXQgmzwaIrS0yV2xsVOqZhU3xvlDLyPkTUSkngtnB5IsaRa6oA2q0+2H6vq0ZcW/wBXtW
JUUDUksI4GSVPaAtfqw+ZMvFTDLMUz4mn14q+q6ZDPbqyoTluY1zL15RSW3I+zH7UaWV18ih1yW9
Z04WAfHUGeMzTVVVh6Bqh+jWt26SXXLIAlCA9IcFrFDirvhKsWQS1sK3InZSFpcGA3xhDPLhR0uW
WRK7xqeXzKWYR4lFjGJzhqOu2ZOOoVj1Za1Txf3k2nFgIQtplHTsHdnhrc/aI9oLkHGiZ54Rmxgu
FeGmMJjPLsWLoFs5W7vWjWVb8Uvful5FZ/JNG70z8DCaZ4qQ6HW35Z8XtMI5GWI1hDl4jiDzY3lp
BvNeeWbtvtE+2U+u5NUBqwupA6o6ktpFDlTSJBly1HxCbHjIs4+t6ObCrYBM+PYRP18Idbw7FQ5I
pNXKWpOF/ETwFC2IHjVO/7VIkdtt3OWjDBdh2jWp07ypjvFELueW9EkdSz1zgOPVLwf01n8kFGMv
+423CJ9WSkS1yqOFRR0+WA8shyx43WSXsWME7OLsqWolApH57NJSjplQsXf42h/SxK+loKPKagjo
4FNKY7MolcnCC1J62acPtUD4iue/r4AuCmX6qIrn9qTT2zZXUUfixKgMMv2oJ77/l1fPbwH80IAi
mSupZ8Wrndfukar9nATGZ8brVAeWq/znyuyXk3uUxj0V+zhL1niAtHS9HtTrUrwa3/YaPYpgRnjy
spLqvlAw0BynxxB9S8Xo6KwKZkOkHiJ/Qb6jIM4TrGb0vc4mdNGvug/JtYbkjeCtd7gOV0fy5AvU
Rj1uH6Dz9nyUyGF7DcrYRmHGkPTNLg5rUNaPfhhrBABRYtjfT1awFDDca2LXbyREzlAPdiX/TP/z
yAXOEjgMH9pGbEINQuoes313c+VtrxUD49dYc1wrDqyXGOWQLSteNc35fspmZxwSz0BhcSsvrtmT
iTzioGocaNd1PAttDHns3p33XdDNwegMoHkydyJ4ngw3TwkVz99HRxU5bIgata1zVpCzmA9C5yht
bmMa1EAx4p+vA5N/y+FbLnWjbUaRQUTvjsi8Ps/f9IPqCffgTJP38yG/zur/o6iD/fqNDeT739Ag
3QlzBe1UjBJF0YqnBJLXBmQem0HOlhwOL2ZpzaeC1YSn+/5SdZRdcjX43X6+SshH8UvkYEsWBxmJ
iQnqSoiV7Ly495T9Elg3xkc1t6XLLkiCAYPv9+ht19AWQzd3EOaic+hhFJHYxUzRtfmI7tw01Z1K
98ySckGJk8BPz63WdAjHmpnLehvHN2NGmP1fXNyjPXLQMU9RGrPBWNixvHBQDnxA943bfiivUZCI
rhiqponh3daucVACPj0tQhANN8q6k5UHTTrIFGcbdZnoHHzIaT4nKEPEZfK5+FDLruRmXujK+6x1
F7//IBzSA5UEotTi4CM22gl0F7CHyLgdDV+ofVm/2wZhyrvg++WUalpTS4VarVtXNhJpu9hVrkMM
jfdA9OqSwXXCxvneOUPKZWVSoFP4efVZsbhg2NGT/L1xUYSJKrD2yUpt7RP1gCSWkmdes5oIs1Jb
qCmoXp1dGSucD397KSkRHHT0zahE9QTNmiZ7Kswl6Ef061rzfyaz/vNe5pnXOtNcy5XlypsGIxXu
9f884Zj7PtPzxLnojDWfixJ6iNXtEEZ2m+2HjDA74u7nWdZqU5EkScD7cJ57x5QPXWTYqLy0yxmN
1ES9BGniHDosUYGRTOyempzVf0ncPvc2mNbYNGBXv9+2Agr7DA4nrH7BhHfmNnWe2doyimsshI1Z
il90+6vIjYNtgQSYGxxIVJJWhDkDicbEkNxp9oS3NTMd3QtT/NMijHAY55514AixsO9UtJxF1nUh
k9PJ2QnZgHG+GG9eMHip7bF0CL949ffCG3droN+MHuYEOImL4SjvWjqTcyxipVbKmZX7jt3HJbkV
JOLpdh4RdIyVxUxLUPu9Mjwwc6WsrrdZlgB5xkBbweEvjs62Gn8JRxzlcCZX1D0myg+Qk/wsL0fX
AKr+ot1QbQxCGSqUqqUeahSo/Oz5/TrK5UyvN+dUGHrI7VCKJ7m5O9vGfYKi1w7VoZG/EvKI5eRT
JLk0t3IkR5YztPedfDEZTxpFHPCXW/63SnxWRC3FcAYpouWUilPuJXc17XVnYG6SLVyBWd3tTLt0
3ua+HIVydpgLSWwqbP8wWlOTnuYSL2IKBIm94htqylLro6hHLwLKAqbDr6yI+glhx0MKp6zwjT1h
lOxHvz7MR6U4Z7Ypm0aUcghsPHbRZ5ie0u4GH8NT/PqKLOmi1OMuLb03iqqbIG1CcY50Kf4I3czR
AiFACeXXhO7ApbTjPFwJ02HmBT1QaBPIrlkqugnUfX9g2cH4MzUVgTJ8Dke6NEHjdA37GOu71rT7
/stUvne7OAyps7hFVyUWUNgN3otf5oyR/etFlzvZM2Ed5990R+vgoGNe0NWpgPsILWS/SpNdC33F
zsLqOkim9/NX5G9hfKKkqXJhTDJm+81+Hf2loxaPEsC0PXGZLFGwWlOBNtOhkIKks2NEhMdd8631
VGRzfeZJv9HROGrFoQYe/CaSWRA6HBTGHoU8JyrKa82eUcIYXvwfXZeE0fNJEmHKx8JkTRyshPFX
CXtyZTjVvgKzE5URJ4yeJ2wMa21QRHZ5DhjopYy3Q9O4ukLRa/wlU3FcRQ44ql6DO41Rlo762XqY
EJ9xUC18gXFSCbrpjUP6BbXyCA4NO+pQ/8VRPErmICRJrEGTFEiWblgApQtm20L2c3ZWr8cbuSOc
EXaiNvBY4UEkmycMIsB6snJJaWfuNRhmeiDVooyEAxKzjGIxZzeovDiIV2O8rXm5BpMf78Cj51Gs
Uuefk8dF5HCkC0W57lZIK4Urc3zUxJsV7Y+1S8AVIYbPi6iV2Zlph73KL6N75tNLIIYukPAsf+p2
aLMqV+ESFMRLZBOSieXkMyStViplw3yDyUEDkyvZSYaZGJ3LZp+KKIEjrOTsqVOQ5ldN9KKD9e5P
JEubeCnWEOvZmZbXtE5YCy6Z0ji7midCOMsfBdmYlxCraYp3QhRIIhLlnatQ1LLnw6IncjiTF8vU
1No0xiX9TZJsUBawQu/KKVBHa3cfjTvz4xjQDePUEnIHQOrHbGgKSC2Vb6ZulyvGmMv+tlmcvXBO
NOPNvut1eWRmL2Y7dbhbqRTNeT/4KMDinny9Wc1KL2OLxEA+GP66yxxM5EHXiwJGk9J5A0E0izoo
imGJJhhaLI0zPE3V9VhlbzExGNCygSo4PwpCX7d/Ea6S2YCz5+pEHmeDnbx2E6ZhohakBXNz7VeB
jPqu1rOC0sv8t6HiiTjOFIUqapfRwhN69CV/ClK/3633nY/GNqTxyPL48yZ4XEzOBOX+X+Xi8EuK
TsThKdKpBwW1gJwJ1qG2WoaFBWw/9pe1n92Fbm8PfrVfHmgP7i9H+bdGfIYjbcbIjFC9gzAlhl05
5iE7FE6PgNFu8SWv8GtHxaS1+7ecsqNQzq1Te/Cm1mAFcaoe/fXWvZpT7P/nz/FRAlvkU8dRzhYL
I+5ZYW4gGXc5RVd5PvZ1tDudvZtOBExDPofJCAFoEd1rfofutXK3HhSHuaTUO/Z8CdmJNKbuiTSw
yBmLzghiOi+7ZiGIRnUNpNjSXXazUo0DZx2aE2EcYlRqU0Y1iz5MK4aZjrbWXdd17kjll0iv7aZz
jejb++yBwwxjFHERm8AoMOTs4ypxrfI/Mw//CYP8aJikkJPWXKFUmO7i+rAkT3JMFPoR4MAnMlQt
Rik4KG8dVb2oMf4uuU4Xwl+iRHDYkLZpEaG2DyLK6wkUctWjNXrbe/GXG+r30eETF3IS6lXGHKPO
W7ybxt5jOHx+p7u999Ldqt1SriYpkYODWdUH8FtDYryXHfDjeXGM/i1xz2q3FA+1rJ8myv0jFpJP
W1Sj2WhrA5FVdW3pdznadpOAWMizoZPjOeInxtQYrFOCzAXRp5veZTU/ISYYsKa02WNNFlRPIQF5
fPoC6SapKg120ff3perPFKPc+RfdiT5sTU9AyDASKV/Yw7Hzwthh9W7jRf5V/M56ithoxOmChUMt
N/m6vZDUXnHokK9h3WqM32mdnw3MLJyq1KnDijha7CuvnnEn2nGORKblhWHFTIpV1F7RpPoeXK2g
+BCU0o/lhgAL0ug5V0KMh3hSX1irckc81JgxiWBX7Or7cBcL/5gIedIok+TwQxTQPCKD2sZZ7vI9
oxnLruDEH4TPqyfvLLcj+qEJk+TzG2nRZ6saYk3rfm+CVaQYJuddtsFnNtJiqjSJ3VVDMl2HSnhR
JRg+2lEU6YQJ8gmNsUkxDiFhYlanyDGwNfUZoev7dGGbd3K+BFHrxplxNIzjwzw/1GXlJI33Phls
x05kGGH5T6RJLm9HTF6qvq3U6DLKNeKfuk1SaEbDLJsxW4geAnbPFpgt2MPa2ndEBT9lYhw4NB0G
gYJe5uVGXMV7RXh434JxsNBlg6hXM75fzE9G2bqC6ppowt0Wwj6ygT0mhwVWqqwhRpghYqUnTih9
SjRXXZEVQfhRqonWEWrBOAjQjKwWVMb3E0ei3xvTrdQou3epw79xV4R02oXdRJGk2lEzgKcRHQ+L
4fej6co9hQGERq94AnqhLHIWPU0whDoevoRUOpM4/Rb3mNDMUFnnkumjX0jpY5ZdLlSzGiWCO/uK
3mSKzuobx24XxYodZTdSR105xBVncWdFw6QeUU2hR76Pdrkf38SgzmJ9Q52/+CBgstPPzVd0BW9b
A6Uad4IkWe8kEM1BtXY/Lpdyu0+X990zfJt8Xc2YohwxC0iuzOJTrhAgQJxPizszURxpXdji+1qv
uZq2l6KrVTTsMt8n1NnZNGZTFLn40NhKSiErEKXC1tZP+ps6mf91c/B9ztfOY2vKEnbJJGjVMePP
BhVB29xuCOAOyzi0cl6K2O5FPITCc6hcqyX1uqdkcKcFsa5YLdmJr1A0WB0wGcUsCQyj9oH9/eSi
LJYQVAjMsUibx354SsnAFSWA6XgiYBaFUI0YFR+86YB15xeGh+wIc6YjdI8Ie1UEESBxFrfDPdgd
DgJaRUO1boPdmX1I3SVgNQRb2OCB9Q0Z3dRLf1jfo6/bALDt6kIohwD5NJqtxWIlvctC7YxIEU2Y
4m2VO+sBjyF/2kVkXp5aX+5O7WZ0AvXsnrNKWw6Ql39UkTssgvxCl9wZmaCEnMRBieRgQrOKKtfY
vdeKXzvBlUTC19nEb1PkG9r14V/v3QA5ADoiFRXDOgeQOBBwt+3BQRAHElFRGFHMwk2tO4P7ksX2
wZy3+8XIQfU0EYf55cecHAQNKa0qYeBqVI8YtGaZ1zM16oFaOA4vylTDGAYdG7NWwy6rzUCTUTqh
WVeZtDrbxk7YwMtZONGmHdYqfYkLFnlkG8pnDErZFnA+vXlE8JcjfiJBa6VKFFiAXZERIi5ye/Fw
jx/ET3qzZzFb1uu2LZLSiQONpV1kQWc7ZBlf8+KHRnX6UBbA4YOsDJiHiJFN4FNWAlXU7BEJsoh6
+pBWzSFC3SeRNjNH5N/+QOU+hOMjIcKUO8nz9pqxs/5Xlx5HiMeCAUzBGgtApy/R4X6Hwaao4aeu
EWLp+NKtrtPCSZyZTq0vLkEV39fUiDsKvvnSrdVU1rZaoEqZg0QKI+NdcIVoYNKcf7Kqc0Rr3Te1
+xxtnG9vRzeYkCwsaTXokxejbKBtfHXyt7eIOkl86RbGVipmwRZPRVTuEvRKT/InM7bVG5YaS266
CypER+0WO2gnR7eMo2xt2GMV6cs0vZtnRKOp9BHDsteGZ8iyjoiKrvC7lRqxKsoxcivssmW8krFv
eao7g8avRVLWetxexPPQehTHuXtGnuhhyiIjqHJyRh2ZzK6xy+yi1Akih/NrdxTEYfhUinqfskSV
Oj7F803Z+dobI7ZHGdz+YEn/KXZbAj1gtVqFEwUdKGrEF8bYt5nDURxT+cQcOi2t5oLhasJGbR60
9NBQ4RFq1Tjo7gdNF2cRIuS5tNfYVvrv6UJceeeh7qgGB9+pPDaxxkoER7lw+1DHHKKDoe6j5Vlq
npUMNT8N4cZSWnFILlRFIZfMFmL1Z288xvMXeSLM7fydd1SKw29rRV17PkJEVSuXaZtcV21DrNtf
LqTfMvjyuaJTpylKUGwgPYwo1utAyqpgzvvi5rvYo26Kv6DdURrn1C2dZITyS0FWgNi9u15YnuEl
cBlYA7K2p+hCCGDgmQW0cFW6mu1R1xmPDeYfgWIoAHHj3hj0YBuD2HZvQB5fPleseq1gYDTiGp1l
y+J+ElGcDUDvb5Qx9PuCiDaQ+8bBRBYXo5Iyg8dgBka9Mu6i/eRHj4v7QnBImAlh7DzNgFAlkraw
iEAsSk6mrLvQ9LW+I6T85ZY/mgeHFBVmWfQy41SfBzvLbfOO+f3zxfQp/bkeikdGeE82ILLLYWvj
OOTQOsRVMgmqVTHonVmdpeAsgw1yz4BlyDR3205IHXncSPq1FCvoyIYPs51be1vw8osJ1AJ90Dwn
NxTEMw22NORgZJoaqVclSBQwXWJZXSvBYNCrtVK8/5F2ZUty4kr0i4gAsb8CBbV09epe7BfCK/u+
8/X3qD3jotUY3bFfJiZmIuq0RGYqlco8xzA+clbH2U22l86E0LcY1cBqX2iBLzn6Dvp8kMy0Nl91
khMf2fa5oMxyJBp0K83bLNz76v32ani/Txe7OBsTmdSSSZNOwbBG9TiXj9u/zwuHrN6xD+GySSux
AIwTeVRDIPFEMHB3YNEQ9/GZxw7GxWOChhQK0PiheDNeg6ntZV5wRrbZ7jSQRvPj729KPb8cWqFx
ZbGDhdqIak8Z2nsXTbCouUSn2E2fyYN5nu3wBFEhe+jc7V3lxCqFCSL6HIRJR5PP3PD07jaSv5vS
w99BMDGjS3wpwmQWxh/6x6j4LMqB1SqcgZh1BiD5sndMoJDTLgoV+rEwGY1zOfHGo+DRdmX1sL0a
LhITIOo0mWXopWA5eoPydWqNmpe16S7ornvzHJRgXNkrwh8Vkn4tj2W+IKYRlQ19Bjbz0kpA4zLV
uVUoV1rJm4heH6G67KTKZB2tn0Yi9CWo2Te73iGgdwXXZGgJtm7rZ0p9SnWMxD/r77iskAkfBbSE
m5zG3Ww+++G+Hz8ZvEo9J8FR5bf+lZjzFCq071vWH4fkehxvAt/Teb22HI9SmbDRa1ogCxQlbo9a
fN2XX9Pg27YN8hbCBArcgNGYTD9RjNt9eS9Pza7orEzznW2c33SxXT4KEx0CHBpZPAMovaJ9PvIe
DK6gS1Jc5fRn7dYXKCZKVHX5z2RKFx9JcQplqHD8Z2nf15ayCwYTJECUbEBmEZ/GkHsrhFikpDqZ
/penusoECLU26ymgl0Tj3B6y3Xwq7MROQdTafaDHxvYnoj+2ka6w3aChL0HUnsZvglmGbJd5INAC
WSZP6YiTFbEEF4ER9WZGS5gGmvvV504/SPlBUyJryHhi8zyjY4XFDSOuRpNGgpa+eEBAMhjseken
5Yb9wKPPpt64tX9MTPC1NPAV2mWYjcFx8MlhUPLd9ifieOs7LotKCwZBBcSkllY7XM94J+pmN5V5
dI+cdJIls5hb45/Bxp/l0mCnF05v+w+059S4H3gUXLyTQmOiwywEws8HMe2s30y7bkdsDWcF7X4m
wW4EsVANXqa/zcvYxtAkMwTBoPdUPaT3HnoNGSFqUHydvtJLwR9WzBRR0wi68cFUzTh0nRnqOFPa
uCw+TP2ukIjVK4gfP7btZNXHLjBsE4bSDcSggyj2mIpQurgdRLwSaLu52tfj3TbUem67wGIO+ShU
iRymwJruaG7boZARecJ3yjcJNRtn5qRnqy6wgGMO9zgWIyPVQaYWa/eh8qmez0q1S33OsbjqywsU
xpczKdBGTPeiKUe9J9MtidztXVutWix+n+Iv8vMxjvOKxPj92thLSW8F5ZXgv+RdZw/ilyHnFS14
y2FO+VSs67loZZQRJCc/QG8F4zpS5xpXFbSpZLt66L78EYPCYoWMR0MOViuyAd8ph5Rd+6OsHrd3
kLck9pCP8iKcDCxJDM5isB9azmlIt+RdNF/8/cwBL3fpHKsltTPzZgB9VvNDDr/93RLYYNDKVQOK
HWyRf46E+0TjLGG9VvVrDTrbT1JJUmNIJawsfaFNyIPnH8YJogOTiyvgnvAOwG3X1Nn2kriJ0jFI
AGcan/PmWYpA9ll8i3NeIzx3XUwMKIna1GkBoBiljvYhxFS6fIeWOUu0UM3kBJx1Q1DQtQIlbXCa
MIY2qxohIWXdjMidqn/sC08VvG1DWL8IKhcMxtigbyOFJpWEocqrVOh69oqDsueTIvxm6y5IjM31
USlnExUp0u7ocLNx6DGOXh2IVf4fuurrNbfLutiU0s+MvmwpbUvvym6J+RFUIshB/ySctRfiTHtM
HhPeG9h6YPi1Qja/FJNCa9oBmMEEAo1pV7qxE1SYKYiuqqtWg3Bj5EgcG1m3/AsmY5CJgEfsGlom
NpQi3Ek61FWwG8hTPPEMZTUvW2woey71pSTMVAEDnHSQS8nxGmtel+jfKVzBET5sm+X6qnRVVnRF
lhSWIDsidZR3CcHXM4+R/PB9bn70Ha+/cv1zXUCYcyKQCm0wUI+zffUFQ5et7G4vgvf7jPuCLAPs
kSmCrF+eFDmyyorTU/sbl7qsgHHeUo3aUhexTfIDGjKoVwWK1cKtBkcrwBDIu97+JuO6ADI+nCek
lOoGW1Y73Q7qtNA2aEGnMrj/51QnNar3R+EvPPapKu4mQRZq4A32z44glBMxOqC9dnUPe57iKv0i
W3BMQqnL7aCMAeCM/CkObqP4RMbaqv1rk885vO5Pl6UxjltPKd6vwZz22haS7YJdWTj1bnACSEdN
/Cvi6wP81toY/9X8eRZ7DXj0gd5/SqyutmA02lEGd0C9VxyQWcbX4b5ykg/zLnPMj7x+nvWrlnJZ
MnWYReqZSGCL0wj+hFJyWrR4CZb+JTn7V8EV/aC9p3qiQ7jEDOun6AWV/v8FapX1sd4acBIfrRb9
XYZWx4hT2Fwvei9WxoQS1J7lrA2BMejgqyF2ti+8dk9KtLqi0i4dX6eCr3kXEp7/sxwQpEHLXJtR
WLgHrXHGcEfFMb3eA4EBJ5zx9pEJNlIm61WpUoPVTrP+QcvcIuRAcBfExJdR7Pu2E/9xCjpwakBX
UPY0N3EDhzcO/Jsc4ZdlsC9XMzTj5GCk23cs9uYDHRsPdpndBA6lXMlwrin320cCb4Hs+5VUV0kU
9ID82ZOaur6j78bjzwsrb1qYE87eUWUTaKSSHAfQpLh+cEyn2wiD3SSyquHHX66LiS4jBhWqBlf/
f5rcQnfIwZ0+ODKYNJT74JkDx7FFhYkkgxJlZuADDnJx7Uv3ZEJ8WLDbwJLuKCfvK8VL7PFeVTkH
Ovu0JSeVMqcmrLMoviXCpzSwt5fFWxUTRaTXs3zE79fRfemfUuifTpz+Eh4Em5NMkm4S6mClftD6
/aRCLXGYrO11cK2cCRVKj5Hkoaaf5yD+oGwT8/0UoJ8JMl8ofwqRw8HjfRgmbCAnKUODrio+FJ8V
6BX6Vx3FkyC2I1rpOfTA5cLBXE1NQPKni7oEui5WSxPl0CipKrqTL+ZNe0iO2kckJg/+DQ5PVzjw
fHn9iFngMSYvZDEJGxl4kJU60oIyuR0DKxkg8v1zDta4Vr8lvCar1Z1doFJ7WhyeYZ3KSSgBVdaP
tQbmid32Nq7a4+L3GZPXoyocBB+/P0INblQ+he2XZuIEXR4GY/ORFHY+XsFhHSHlGdS7x1Dj3MLW
E+PFOhiL76IgzrIMoVa8G7++cne5KfQy74sr+swuCxbv7Kcb8y6dWwAyJi8J1dj3tAiVNi89ei2a
DzmUCaOMd6fdNnNMUbw1gHqshigogNMdh1ceOUj9CrMFAkX12HqpB1kMgUeAuW106GJ+ixmGGBbU
UmoUyte2vi94mgi83ydvfz+VCy3yqVGDP86Hzq7mbhs17/eZw7DIg47E9PfJdBPruaWYH7cBVg/2
Xx/fEOkfsPTKscBNhV6LCMgs088iKAuNZ7G44Y4jbbsOJFDeAsVKOJoCLUUm6cOMkkmNtqUm54RS
HggTA2p/NpoyBkgnnWXjzkQnWNgoHBDeN2GCgJFLZivSQKOlh2zEPCXnCsD7fSYAaNUUDTUtJsip
K8s3fcebouQBMA6vadqcgJKaZliyCyJ5LzljrH32+h3ucY5wOw8Wb4KKA8kO/oxdSHxCM/5UHK2x
BZUepCm2LXk9B7+YMjvzU6pjrBY1Pn4U2sKNjopZeJM8ioPlX81gzpMCm1KxcUCpg/8+eBqv+cvC
f7IsLfqoAugU70s8OBeg0VEbS3jsd9FHfsMh/fZbcEw8MJJGVgi9947EqSE+Ou9FrEuEIhWExBKo
RHOWx3Go1z1fLK8WJqVT6fJeyVOhSQWFOcUqnytcuo+Dk6PxVpavedkxD5WJFVPro2mAxoqw/Fiq
56b42PK653gQTKQQydyqWoKNVJuDll9VvcediOac5MYrHcli89pRaJo+Bkbr5pihiY4h3jGh50UV
esJjDFFvjgvwvIyJHL2hm4JMT3J1coPiirScyMTbNCZw9EWsTCEtQ8qJa2rHgVzlfzarc/Fidh4o
IFGZShQjPNDHnupcn6Zb/TE70Puf8E265VF88OIGO29S9PKgJPQuJt3QmQmwbfq2fN+rlv46UCrI
lrHrpb/7VOx8UKCLpTRSRxbwMBveBi3HczmmwE4GJWartwotr1bxcyW0tg7GeU5s4IQ+VtoyFIdG
zGlM186GF+2RP9yXulU5ukec8JgqDgdvPVXBu4GmgQoQk0FvM4jBUCHtTrnmCVQop8fY9T/IHu0l
6sErThXyjB3xpi+8jqJ1o7/A0p1eeLFJhEz2qTiQhLcfPzuG0l3nf9leG3Wc92H9gsEEvCzup0ym
02IxjL4DMWr32rXEY97mLYUJemrUYVx7Bkw/nFT/NCZHbpr3m6B3WQqTHQ1CL4lmCozwUB5yR33W
QJ6Yn9pduE9cP7Z5t1nempiYF1SZJmeUEqLIvET2AvJj5E13rhch1MuamLgHtSsIodDPIx7T22Q3
fzHt9IdxQ0uxEiToeX1L9FKyYQ0sf1kGTUYZtTYY+h0lz6/sca9e0+nL9I43wMDZPVZzZWpVdL4a
gDJk1a4oLxD5IXQft617PRb92j6WqiwxCUaQRIAIrTcnd+HM6QzhLYIJDHk5/6MaVwf3QfwUjKdE
9baXwINggsA0Exm0t3iPVfJTmJ676qzUnMOV5zk6/RsWgaYtqChYim1CEDimTpJYoVPvyx0VTYiP
uWL9GdPpxa5ZrRWhqdU562DXypl2PTXgd+uh6rKjg5a5x4XjbSITGtSmyMEohwVC+A4ywkJkYWDM
la57O8O/HrRT4iQSV0KBZ31MgJhIOZDIwGtz1LhSe13MvCsANa8td2WigxTVYLfssazW7XChyl25
8kC97giedE6c5suf0WxdPhtLSkYKta8KCYDiPJ2azrAgI3iQ9T8r2P1yW5aZrJzjadKodFYyPOrm
c8XrpuaYA0tJVpdQewopX50ZGFYaW3mHul31bdtx6ZG28XEMJjYoQ07Uli5Cr48CRBdxHax8nEOc
4hZvLUx8UCKkcygzAUbbk/7QJsecF6p5pxDLSjZosq5UFIO2s2o2HbZMbKgHepT4juusHKs2mFyB
xK00d9SqKbu4Bup7BW+su8bxrcDOHroTb2B+/Ul3YdVMdBjGSK17qgwn3hU/JJfYHbiQzV2fWf1x
rqHLKePSZH7gts+up7EXM2fig5DNbYk3XQRBbw4dsqu8zJZnPGBHtxRR5zLY8HaWiRe56WdFW8Lu
g/xkpnZq3lCx59jVnGJK7MERndLzd9tusE59edndd820Yjv5OY29NXpuqC6xckRmgaXO18VL59IE
WtxX7Z8RJS9wmQKsH0i+Guv4qjV5ErSPacI7NTnhnaU2w5NCRAaqrdaolnEWbcUu7kI3QgQeS1u/
C/e1N+mcqw/H29kHG9ABNWjJp6Y67Ybic9Z5bcq5EfCWxQSUqs0kpaPfi+SnIrkuQs6+8ZZA//8i
2UhVPxLAFoCcTPnaj1/N4FzwZrTWBxcW354JIWEHDS2pBQYm6mlXOtX5Dif0eaUQweb1FPDCo8nE
D8kcxcSg8WP+ChVfSE7NlvJxhD/114nLC8a8z8MEjSqfDQHdEsib5xsRfG1/1D602DomRojT3KZg
S0JQSn8M0108XvWab+vxU2t+344M24YABfG3hhCIJGplSl0zzAdJelTQv8N7NVvvDP21GsK+wjSV
WqYZvT/JQnwqBhCaG+GuVX74IjJBJfguY3wAj66HLOYVhel3+P3xT1gut3yu/tGUlMjs1Nk5xcO+
nP2Qs8ySxI9Kx3m82zYLvH6/3UzwYUTmABlGe0r3xXxbjpybzm+ebv89rAj7XCNCWm/C6CjNNf0S
o/sokNnGIdat2TPPk0MJENFywiNA5JwehH280bXcTFV6ZLWBo6K7BcV1F4lu5qm6HV4XVxN6zfDn
OLzPt529kXdkb6UZNQahPi1/CybHj0Zk8YdJSu1tJ/jN3Us3FKJpiqYSxt9mCTQ9CaZKke3Q3Cp1
abcQrSvRWWrf5nnEutP9gmObEaWob3WZktjpaGoobkifgxr6L9ckM0evKtfqFENZ4p98MQZVMjmo
u86htbLqmZdIrX+ry5ponrU4UXo5q6WUDhOOxueifBzT0Kpau2p41ZH1fO2Cw/iYnGq6X72SYKmY
daLtC/EX9RPldqeTOrxV8SyDFZsahLaIVBO7OKEdj3IBx45xiMAGLKBd2Tz8kbAvmsn/MUSWKyPP
hrrC1CZK+OU5kR8i+aoreEFkPUpdMJhzWVVGNRhpGbB00qviiVYcMe5kkxvhE3rV/g/aCh4gczQn
GD5QC8q7btSGA3l6px322w7McyjmPC5SYx4HytkZNy9q+jLgCU7vPmxj0L/y/Vly2TYmRkCU7l8M
ItiduZvz+JAn3lw7hfR5G+o3bxK/sNh+woiIZlBQq1O89lDf9CfjQ61a8RPtkU+96Q7CZyPn7Frb
QoXIYLOVNF1V2WeQTtBJnnQZMnWjtWYwSTSqI/PetleztCUKEyU6vYu6LEgRlCDKcAAVm1tK9vBR
dIPSotORvBNkzfSWeEy06EYiDDESQ7sfXROCVTytPd6uUfxF1MvJTFRfwO/Lqv4i9fOx72NP0Tte
MF+rCS/XQf+OJY45NkUwAieaEPUGPBFA4ob2a7V2jKfEbfPjbRoTIIQqRTfrDDCzQLQbC6fiNQ++
N3A8UxuqLiuSiiciPOi8XU/WaFHpw59sSIvTmplwXZ3RdGRPX/sn4iRO4Br/vc+OwWQPRDLFuSkC
szlS0ysfoAdnC0+KVUGUFjMhvGfs92cHA8gYuz6Kpti2AOz+Pap6XE0pQ4vd2uEn+SNvtObdh2MA
GWuvSZMKbTkMtmFei/L9zHsJeWftzO8z1p5E8hCTDguSetPSh2onj5bEU8t4HyMYFMbWi7wKjCmY
Bju+otfG/tRbA9Rh6WQcf5iMtyTG1kd9REsFNcRMb45qIbzkKBfkApe6nBr0m9ODLkoTdV1Xia6/
m8DrwrYETShwQLm9nx4x8mRLR81VvvAma1ZtQFOIJKuipL4beCJpFdeZ2KOPv0oCqOcllZc0onj4
jyHidTkXFGbbAiMkZmKibUiH8lWiH2qdU6B4f9VhEJikQdO1JFeo3obxKflM6YaC70XrKM7gjiAc
IqCy0Qer5zX0rZrDYveYRMLA7s1BANR6OGnBi6+hq5k7LUDd8L0tXDaPySSaQcxnX8En6t3qs+Qk
oKkYbiuHPhlkbvz9P08xv91J9raRl2qldirWJPXov/JyXrGCY3HsRSMoSKkrKZZTFzei9BBxBeU4
H4Vl4oOcwNBNPRYw2FSPA6Udl06MZd58B43NAk1rMIYP2wa+HoUulsBy8o1GmgYyXsztIcRFu/GE
3XA730lHyuLg239rE+w9ow3yzmw0wAlgVsMFe9ynz3UKa59QEM6Q9A132wvkfTUmyppodW8CH1oW
c3CKzYeYR1nN3UAmRKR5INWdAADphvaHSPvIU+9QxgdJ+x+G8cXXYqJFDiHsTktw8mltDhaMqzR5
IJVmbW8Z9csNv5WZ4DBEnaCp1G/pyHZyjKBdS63hP6dfjL8y4QFk4l1VJzCFKS5VV/BDPPj0mADb
Xgzn+7NXDAGZeN1VQEnD+S7y6xtR5JGp8UyAnVHCITH1kgQMSGvvZAezPIjgeMrRMJeILlNu5wRN
qN5/IB0adXSC7t0kxaxiBl0R8IFU8JEGMDnBzveDCxqU/4Msn9rvFhjd4EVKrptVp9UltQbw/tTG
MW0iO21doeM46nqujPPu31WxnprIQzNk1LbPvZN+gCKpbd7HLVqtBie7pUPTo/BHxnGBZHy3i+dR
8FVAFuU3A2NeMzc6rJ+BFwTGYSdZGmIEBxwajoanqNQdT9E5/kLVoOtzI3Jt47WjbutzMc4rl8Kk
Rj0AadfzhOtG8F34lDsIS0fKoElZDGtPiW2wXIKEIXIEFf+67XLvC+Gvnn1ZNOPZCTQ/JHWGybQJ
clkowInqS2OMVpp7gfKQKjjZmi9CyHuvWo9b/8K+m7xoeihvphOWDs3mxGoCbRdNUGRNyaEz9doa
i9EuksjrxuZhe8HrB/cFmLlxzdU8EolGZcnwzOQlEk8Cd/b+N4niBYQGhYUfitXQC34EEOhSg/Xr
inba6oEFB9FAlpBQWSBam+Z+zG0LxvvEW9xBD3ShoGnPDH2ol/qgnvxDE1tDZ9HiIARQPvJmPtdD
9mWlbMQRjbyPaHhL4ufWGG1S8Jo6eZbChBqllAy9LrCXkYRMVB7v9B0YXUZJ3M+xvuvhHnKRudtG
sn5N/hXfDLbKb6L/I5wC+gEfqTB8jviW2NInOslNtWh5ch3r8VSXRANPUiYo5hmrHKtgiuWS4MPd
qA8/S8g9nsCvqYRUbSehldoar/iwelgsMBkjnedM8cUJmKp/BNcUSuPTjhCwA/iH7d2kcfNdmFsA
MVYpt3PSoqsPm9mjYSO+qkbQChlWUB9M5T+P29BwtsBi7FHsRZKBJQzH+3gSdd9LW9EO2u/bC1qN
IQsQxiS73iyNaMaCICdzSGZofqXEIpq824ZZz1UWOMyRR0hSJmWNxZTmT/4LkIsnqT2B3ZHKa/D6
XVZ9WVdQZ0VZT3z34hSIctlJijLYoXHu02NIePdnasXvDeEXAHvrUyZxxDuiSgsOwb6+oc1CNBMi
VnbDKzmse/BlMewN0C9FtZQjbUC5OrxF1aF6HGIrOfykoEhHqzvx6rrrR+kCknGoaURbdjFi/8Tj
6IS2tA/OVAmlPvOycZoXbO0j41Bi0QyBMQAoNxrLjGdMOdd2PBMbasm3fSjYMUk5PvybCHX5doxj
CYJWmroAm6eUj+238YF2QgnfsUCMXiA38TMr49jLuptdIFk3k+Z+TCssUzISK6k7axA+D8ojx8nW
o9MFhXGyVg/bgghAaSHW3kW25EyftWMUWBFoS8DjdgzMA3H60Qq5rc6878gknCEhBExugCbTtI/q
4QUVrAdSEzeoq8dShUx8bDrby+X4OHtfTFod1dgAbjGNhz47FEPISdPft9i8RmDQMOqyiW4dtuml
CNWkbmcJCMef3KDghzrE/1e+s36CXaCY/Jk0g4qSPaDG0XTERHaHWjhIIziC5IftbVs3kgsSTVIW
CV1XKGklUKRIg1phL/aC3YfJaBWJmEJLB2wzpUD+cxcv3UlDkk1Zxhw+YclCp8LQoxk3LVwPfC/O
7fIhA8Gz6skpGh6lAgnkH5XlFoiML6hGHEiQLsVJPe/b9FwZnHfe17LYu8i1AGAsXi5jsGJTgPyF
qtaVN+lNeQMVFf8suaFtPg8VOszpqSDZjUObR0q7+ZI4Klo5RlvCOLhluPOj2Fq882LVlBZ/GGNK
VZG3TVvgD4umQ+SjIyc9dd1VL/JKHO/7VpiPylhSEkVNM+UACg/6jYg21tjpfSezcflBI2t9r53Q
WG9jEs/dtuD1ZOKyQnaEQ8xzbTaoNfnn+iCDwidBx0C/w/G7D1zf3kZbDd2mBK5CYmL4U2NW6Udz
P8UFTvq8e5HzQzk+GhrHltaPW1OVMA6i4RVDZmzJEKbGH+gJLx7BDmRFx3pPR/JKj+cV67nEAokx
DnXWRKwVSM2ONh4nu+Aus/PTCPmnDJQfCpe2lx7g79zEpI+RRDZNiW1uUpOk1tRExPZd+d58iGEf
yoNmyXaGMbbc5r0Krn+tCxzj9qNctkUxAq7PZjSkZ2ZiF61puJWvf9+2i1U3WyyM+WaN2qazgo53
vLHq3/QutEV9vpPH/hRVM8fgeYtiPhoEX+s5qhGy/Vj5Ytb5C/rgTr7J68ZZPVAXK2IsHbyPyRRj
8BBaA11pjX4tW9M0N7xTlWMRr86wOICmKg5KgX4i2vuu9rB249bETaC8ng7pJ9wOd//9Q5kiei9x
G0UTv07/ngVekyuTLJfYvWG40YdvYXc/a89m8LSNsposLGHYrJJECskSwCgeOgfP9JZdXNGxvNzj
FkfWvtQSixrMYkmR2cdRMtEl0fGBJ9lt7OE71HEaq51eqyOG4fKoHlfD/RKUca1UN9Ig6QEqehUE
lIDt11YIgklIRN+LkqXdSKlFZ9abfbHnbC41PTaKLLEZZ9M08ASXPa6PcGynzOz+4LqksroRPX44
ZluQtyGVGG5q/IfRIs+8a8qaBy7xGQ80wEmRmxnWnuL1IyTNsapB4hYHDmeda76xxGFcUA1CKSxS
4NApFEWzfmoelaFdHdDWfSIiN1t4PxmCU3wByc47SWWSg2aFftZjPLuUMHTeY/IF00LHDtlKfq3a
iYP5ON6Wrh5FS2CmUDSTCkXjFt80+tE61XWH+bj0C+bwIKXSe5HLEzijn2jDhNiBKAyEt4I4Yp1d
N9tiljtleGdqV3LhjcmXNP3K+ZJrBYLl6pioEyQdOgRoOKAZb44BlOSRPpbQcgf3PUHirY2JPW0e
Y+SFhjgKlpygngHO3r12oK9B5g8I07j5sTmAfcThjb5wHJMdmxK1qjbqBsg/JaV+Ptrxe6ZWUz5T
RElRRY1UNdi3LkUojabN51/NPtVZ2Km409ZPGjpTeSn0b+AwmiuhgKmgH/BtgFX6XMuzBHC0Q1B4
pq1M01cfGTttkiE8NZrVIjum7v+FY49EuS/npIwAR+N5cW1MlnGk9GjC58bNDoFv0SmLiKd9sR7U
LqiMAwaFIoFgBai5mViZftXP+77n0eHQStF7t7uAMJWkuh/Ajm2+7mSw7xPcESAA+Ym8qEgA08fq
Tx5jljvJuB1EL2aTUDtRvPGKKjN1Lp3v5SmUrDvcZVWMw0G6sG5aah91+klRH1qyr6XcSvsbwb8x
uaRl68f9BY057o1cEHtfB1qH028EqfM/h95o10+vDzBn8xsnfPEgmcO+iw0Ce6X7+Kl1hJcGvNy+
E3iZh3cfSyMWf+iH53Ov+cciqZFUMawFmn4q6GeYvge71lI981hbmBG45qVQ9O9/Z5YSGnJ1dHIR
VWcSiipvIEjb4PBJ0l2Ba8n8dRIfut7d3sbVXVygMGmDGLRKMWVAUZu9pNz004e/+30mTAW+P3Sz
hN+fsztdOvf+fvv3V0ul5mUBbHLQttPUoqmZ9mSgP/9JcjIUihSMqupecZuBvN+eTn3rcFBXs6AF
KhOYjD4TRl0HKs32wBljJZ9wTbBR40OvzrTnZSKrcXABx4SoKenarpQB18jHxqwcIz8Hk8+79nBs
gZ2VzpQuFQndyhq8zniSdzLFSk2MwjQOcXU8x+2Txu54dr6OakoGgiIx5dckbOFUZZUmgU4fkSYQ
HeuzlWg8SYf1w0u6QNA/YQEhBMngByj/2nlh9U60z+7Gk4GXWsyCv3ZQ19/7R5ShePkcb2VMUCyi
Op6CHLBRus/n+2h62rZC3u8zEVAOFDFL6JVj0q8TaPzyVHFohHkfgS7bxkQgH6MoRoPpWrsMZdSW
9GOU17ZWGKOTttENabuBZ4E8RCYaIbkq1DkGIr1cZLv0prJmlzKgBEdzh1A7WcUtUn0b/IF/t5VM
mCpDPyRyQD9V9L2uTlp22P7934SpX3vJ0lqJcTj+jIOqNUAXqkHDhUWFobJDvMdTmWPe8mIGz+rZ
gQ7f/De0K3eTPe2SPZW9174pln8D3S2MDSBPvN9eJsciWVarIqki0tEIIoLaUZL2vna3DbB+Jbu4
MmGypz4OJrXqgEADLxX4je6ic2+bXryv7WHPKzitH/kLPCZ0aGmvdUnyiifaBFfP4ruAUq7pjd5w
CjksEus3XU1HGRdMwHQQ8W2g0tNRNeY0G+0sQ/GTgJTzINpodb3LPO1qrt1YPEDGGNofvBLy+r6C
Hw5NEaqpaWwJqlej2Sz9asTDXJdaZDdDOZ7edFVkNxSQy+C/Yioy+tPxbIU+dVljcykhT9Im9tMR
uZQSH7L7EHm3sEPnzGRHIGCw033k8q6CK+HlDSYTXsQ20cbGxPZqJRS3NMxcfhGjXVSHrlZ7/91Q
32AxEUVu2jSdRazP/6Qdjc80OTWRH0yRJe/So8BtR1pJEWTsI94AJDxhGazOSdNjWjzKBWTg6bOS
ppYYP86DyAmTa2Yii4omY4ZbUgyTnZPt21kLc8NE2/+D5A7XSBFs004O41NASzDchrmVHFgWNVHU
FDR3EPzjrT8IJI/LNg1R+48eM/Mq114MCAXGu+1vtbp1CxTCoAgxmacaKDEmO4dD2V71ASdNpZbF
HKVYCKSXVDzVmijyvoUQiaAOYmOgCNF6WXWttg/a8FLPN3F+lMOE85XW13MBY8w8TaIiwEQ/8rjk
URK/Brg7t2P/lyCMfUd90iuBoiM5IN8H5aGO93nNeZPlbBrboaz2Ya/rM9bRTZFbK5+DCPQEKPsj
4Ff7oeQc0asB6fKJ2PqN2hkVKmJYUIe2AEgACrw6A92RDRtgNRTAUTeldY/laOfsidTW8ISiqV3Y
ym29N8GKiyfX2opBjaE/lR433q7cWGRRF2Ud4UHSVfaVK5SMrlISPBKiw+PF96iIsfaxc8kLhFLQ
UVI8b/vU2sH5Bo9JTlE5zafKR7sFkgFbh2QR2AIqJ/08XNFpDV5n5HpgWiyPcTBlSMMuMQEnHgv9
hH4ga/xCkOvkOSYkxZIOiDicFa662QKScTOxidQGlMO0GhCMTjNbrUzfOsR9tgNr6b7dlX1q9aji
8tl8aER6Z0oLaMb5JAJO3iYDNJqfwh09rdtTvYvnXYDhCv2W12z1mp1u4LHVv0xSw0CgbTuq5aM7
2i5vU+SSCUbG4wd91/6g6giw2VvlVV2FS+1Cw/wWPHMMQIo2LYT01XY1PF019mxF5xH1Ykj8/Gd6
AdqOd9naV7te3BXnoOhUkz6mJ0/CzXiIjqBlwq1xh27wXXrmXX55bvJq1wu4NBnLKKdGRLXQVAzC
ho7/oUSjQOGqscVL81ZNFg22Ot5QZYKH9LfHUJ+1U0DniG0lOw0gspwOXbXjuMWqbV4wWFuBjJyp
xSVOU7O1k+vBm0+mPd+FnzHACWoBnheS1UNiAcfYRlKOfpRVWFIbhKXvmcEoxdfBlMdPfUv8xNJH
A5PzbVJ00nEkafCxGNAZeajRUgqZF4Ok4Z2qKZByUtoh+zaho3u2SBmBwrvcz1OBR6b6Xs0TuUOF
rO+y57pOM2LLZh7d1NkwfQ6qqX6MjXS8VoUwvK4TY/g6K2XDuRqsnk6LZdJdX9iJIpZ52NH0DnQh
8nyOE0404/0+c6+qMl1v9Qa/3xQnjTyHCadWsXa1AcfnL9N7vSAvFjClYRtlxEf7nZc9UcGu6jjv
6/10o1kzxKxfA9fHv7T31yvyAtSfSohLU3vXxk9J+C0QbiTuNXs1OC0Wxhx0EZmIb9DssaJD3ngT
sc3MEh+gnIUXEd4NhveZmGNO7bXGnFIsSIrvY/9Zzu+3vZf3+8yZNvXiYFYKzGBq7zUxtFT5j/KC
xXYxIahMdKkTayCUX9sXNCuBSagEDd6rstm0r3nURZyIx9ZdzI74AgmwYUly7PODEO91yf2rPWPr
LEHuV/1MXadSiy/hhNEPnzfXT23o3QF42TS2rqKYk57IEyCIjPoRSdxSyHYJUVyj5c3s8aCYQNDE
YZy2PTYsN6e7QcsdDBPsYq24y2Ye1OtR8H5ZiiSpBtH/R9p1LUmO48AvUoQkUu5Vtqq62k+Pe1GM
W3nv9fWX7LvdUnO0xbieh9uHm4jKBgmCEAhkQv+I8+akHsI1bvE1KZVDZ3dNiTy4+hqR8Abdzx+i
cAD9GYZGS+kuJIronto/txdwztVJFYe0rACel49V8S1SPkwRpE8te5S/hPPPECJMStCbmXPdW/bX
9wLL+X9aEwSlEF8BvZHZLfFCE1QAPbFpLQmQ2C/9vrqgclEw8WURXmNsKhbSJyMM7OO4PMckXoKp
NhevWBcTXd7hj5yUCqbBFMORh+r/V9JiiRRewv+GZwuxjb3V3Nf69BrwWdMGC/emazjJOX7SUMOy
jkLeCOaa1wzm3CnH63sVqTC4CL32LD2zpiPWeRmFJ6jUu+qNKPbvR8uLiZwLVbRRwjoGYBifpua2
J6JkVATAOUui6rQ0Wqyh/Ghq6CVyWQer6YY+CZqzWUHcxqaH/5sl/u3GaRw1i2QkVMprWBUraM1V
vQGCs+jIv34M9uPyP0uncWlb1XT93GUAyXWvnM5Z48oiwfj9k3aB4FImGQqlca8gaK7EQzuY1n9u
i5s1+nzdkP0M/uLnGhcwlbWsFa2AJY3XFV59JC7rxTByrzmaN+IPedHCMZfZHCu91HCF5rAqJL5h
+WF7aujhD01if8MGoyBkTEIZJsl4OTBPXRC9JNDQWdzCXW5E/bDsVF45tRoXJxQlq6OUxeElRacA
aMf7xAbB1jrfL6srMGw/5l9cgosQ6vr3gaWGw3I1tlMVaEnRWVwGwpbAvXikyGjnBKEW6qV851Ha
aagqlhiuTSDgzTIddwQ1AYIFPieZPK32IGRt3gsYW0huMRnL7yLLJdou3AUPB51dfC2cxEm/odsd
r0yRmCZjh9eGbBG5JZ0gHjeoCxCnE/MUdAQ5yRHceOIhs73NU9Dt9PpaAG1JLmToeRSlZo3qPWsh
g160X01OdK6OJYRhhneM7pAtGBc8KES40ioDWAyFL/1LKkq0d8PGFoALG6nSx4NRvVqj+IavHGK/
t62X/7IzCt8393p/39jDhQ0LKniVruM5QjqsPpuQ1u7iOzB5o+FOVNPYyzu2lnHRIx9Myew1WDb7
bPYhC0hAMfcg6oATwXCu3gyrpSvW6wMSY3rIQMbBWhdFd/xeUzFWzgShhAZyD13jHTzWRjqXSIg7
r/i2YtQw+Zo06H4bgurWQFN49TCiXdvpPomqbnv31xaYyy7aNOrnIgSwllYou8n2UN8u+s+lFsx2
7N0oWxwuyTBqmtcSGCGRNp0rSEzPT0sqkjsSYOhcTtG0DbohMnwkq/0T+jHtebW7RfTusRv8LjvF
z3WH4Rj38so+XfIPVRwMoWBEcu9FfesKOhcU4qnL0jUDQIseN9YgA774h8GHSjDazdzH3BFSaItM
4qLEWsrD2uuviKzuijQ6SH5Nkh1/Y+JrZaAWNqZSr9+SIkwuVIyDNUC/B5hZ9qMpfFK9XP/93Vr9
xuH4V+61S7o6qRkAunHYiVq/s5EslmAQLxGOBYh8jwsUSdoNmRLD92TjRps+Jj1aqERnVYTBBwlS
StZMYVJvHqvopKXHWsS9t9dC8sb7uHhQ110cdiXsKHOMKtVgMOwc5C4eBhvMZ+1UoboqirH/cm38
E/z40bKxHTU17xjmGRRs7voJBBfM9yoXtRrNue4Yu4uI52vUAzCGKfNP2LFhjqC9TxEkdNdogzU5
prEg1u3G1A0E5wu5Nk81yQExhI3d6HeG8WGG2O1ILcEh2gfSCK4NBT1tv0kEDARdIybS9GyGPmKa
OGB79iSMSVQqFSzbfipBVJhFdQij8dP3qxK2c4YBWQjrrn5yaCBB2flaILutI77dd6PDBoyLgYsa
G1WV4NodjcM03E7Cjw8W0vjvAWUDwIW8aZk7jOQBgDyjbvBRsVM8NI1OMtrgQQMvqKhG/Jo3XgPk
4p3UjmwSAoCdh9YX4mceKjJe4owefcBg+g2aHPByqeMBAD0Oia9pzvrluuPvH+2NzexkbD64skUf
m1DDDuZn1nmZnazQ0dF2OXumn4DhCUPxIkKS3eLbdp25o0DWJTOGAmZb2bmqS1tbqU3mrzVGatLR
NvD/dP3TGAu+LUXuwwXKZK3DKA5xAEkUJNWHzHi8vpS7MYRYGBGlsklN/m6RKjCDyC1+v21vi/Cp
n+GokepeB9m/wTYo3NrlaqrSOk2QMuFWPhF3velDJzwbjq7YBJFYOkpEgCkyjFs4ZZGiMjMAWXX2
bHwpFHu1ngRmsRvk95NwWTzuhpGkyDDSGYvHmuuQZKBGeWpvmoAwfgbJW4MmsV8J8Ts7ps+iy4ZZ
8Bs6RfcZIRo4qPlmnynTpwF8Mr0zVh9m8hLP1DH1Y578qiZhq/NukNlgcVFMSpLeoBmw4vPwF7j8
8DWZOHoMnllwxQXDjci23etgg8cFNVUZW1ljeEZ9zNIHVfOt9UWRYu/6Du46yQaGC2Xo/KAKSbXe
KcHZBvKfRcqd+V1p9gaE/RGbYCXJDWiNc9jSVYlNm5dkaQSX5/75ohbGsYlqWRafdmSGbkilDIhk
VpRTkg2mm611bCdpj3aLuHtWe7U7yPHQ+GHSg5sfcwbQ+5EbOzJobUv6IqIH2o1bl7+IH+iv1bhv
JkxUo1Se31WT9USa+eN7Nu8fo3ktxkY3jNiYAVF0GKXSQtsaF9foOuc6jMgSzvX7FNUa0wRMnYLq
bsYaD6Ky9f7puljCeXtoDmtbjti+5bF3iV/7oVt+Ms9I7NDWEN41gu8ykUWc1+tlt+Z5AzhLPldx
AgavXHCu9kPTxSDO5fs+M1JFwprFA9ptlvoQj41bdfFPOZ6fi1V9T5a6cTbuegGbrhHGPQyKrWNW
nccRUX85Z7lovE50zvgHuCIprDkPYZfVQK2VQkvD/EDd6NiAlP00HMXUpvuZzsY07oqp52laEw2I
nTe3aHjJ/SxQB+jKSYHTBoPixC/X3Z1tzW+3iqZCvxTtsSbIXd5Gq7quqxB09lhLPNBAZCCugqR9
vo6x64AbDM4oa456A/J8OEqKZKO52lUsVeCB+1u1weCqNHUYQ6y1AYZZJIc2WfA0Ss5xbPiQMrfN
3HzU9W9mLx/6pD5qleana+PJk+hNZW+OlyiXP4PvyYzUtrTMlPbODNJDtz/WZzbMED2WePUY7R6y
eX3hhZDGXQ7COR7BMvMdmqlpxINiYgnoSLy1K25oIlI4V3cv6o19XHTUIkIiPWQYQXuM3MyeUDfH
mN+rWIVyKBOfHpf7wWVt+O0tRWTDp4G9uPgs9kRJw/6H3eaP4eLonORFhPYS7HnulUfDj071jfFi
fF3QSpUJW6l2C6obNC6MykU3NdGIrW0q4yXFm4zTjYljDMYhk6qvQ74elin9RSPR8KgIlwuu9QqC
nmLAkudqbLfIXbJbiTwlzVeqnsKk8uN6ca+fV+HCcgEWX+0h+PGwsK2rgj7uVUzTn5+MoPTSx05w
PYns4yJQKpVGnRPYN8jHpv5qVF/MbLWX7lgW97r8IEWiYaZ/iRU6hkggNYC3J25Fx0kGQ0OCnRwj
Fy1wzHUaJ3bXu7j1Fx+v75BKv76iu18OGJP+G5FbULmXEolmzHc005am1YnQRjYH8oCJI/2JrsLu
DWbC72H9AsgtqjWiNaUnANRv8WyIt7XSNl1thXixec8Gjukn8Ojfip709qPDBZUL9IumTWs3Yyvj
InXr/pM1k2NXfK6lH9eXU2QdF+whARX244hbskowNNJ+o2p+IlIX/BEK36kpW125DibWUA7l41pb
PxZpsHu9fbgOI3LH1yLj5oNhUqU8UWfgtCkUwdaml1yznRMbFI746CpmHcvZWKAGbtS7vM+ig6mN
tWdJE1QBY3Rp6guehK//TftXyT8b+RogNn+S0s4xuoqRYelZ5oaSCTKKWBF9xgh28XVdNiCzpCZa
o7NDgeYm65eqenoiKHfs22ExxjoN4+f82NbcN2akUaN3orQ4KhguinNNkIz+y/ZdMLh7IUsVs28G
YPS+4o/oiO7Qh/YBpA+MyP/F+LkKsil2dH8/2hc8tqybZVOrRB8l1ewdTY0dQ+lBWqA6U3qvoD4n
is37W3TB4uIWhCvqhkiwbc5GDJZo+N9sm8IlZFnDbybp+PpGjQ81YT5zMfIhzTMKk9IjPeUPU5Dd
KoH+Y0ZX0nKQBGMzuz6h46HSUkBnBn6Qt+s3m9KcFKyOoiZo3Cmfi0Q0ycLyjt/NuSBwSVJXTOYc
VUDALAnUEhMvPGp3P3TwOrVB/EvEjrW7Rxt7uCxobKAFNNRAm8FUFZ2JeZelIot2N8iQMZCoGBjb
4z+E5HZQVrxLIhSi4yV5whcrFG3A48301pJYSGm0a9IGjrtH0GTed2oJuNx6seitkh6FoikiCO4K
6Uxl6sqZWaQcRxos1tFsBYnNfmSAhpeGYUAdbNrsb9ic1EJtY1lfkUbNio08oz5jxhh0AZX+SiME
mRRPNI+7Gxs2iNx5TRrTWtFBjOJFuD4Rq/ancqntldQHyyrP0voOHQRMS10s5NKMxFhWvOMAz2oe
Ua4WaiTv7xKYW5E4yToGA9+uoDVqFeQ9kFCMZW039d2YrY5BBZfdv+zTBYWL4DHRirSdgDL/YP1p
GqTO3BSsJfejx9RYMCbavm/hLpCcazQgQzMH9p0oT4dO+VhLoht83xMuAJwnRF2uQFMYAJlM7ah/
0pazDnaMOXMHRUTZsxtRjQsW5wXdiqkSMMnjRtI6GxvmROsi2KPdzHIDwUWEEK0nSca2SG6IrUeP
4dh6tX7XJoJkTLRsXFhYxoy2cQWctZxPSR474YKXC6v0JHU85G0huMsFZvHt96QypGJi3z5rBFme
9YOUPia41THOJVi/3YNkEkOzZN0kkEp5e5AMa60mvcdBXaU1SCVICWayp0A+53reKIDhe2MnvYZm
ZwVPiJOXrvHLSXVj8q5mmYstfG9silQvB288amRFbMdy7gyJJ6eCzHG/ErdBYVfiJni3CR3XyGIo
mt2AziugEOO0PIr+1XNxpngG0SbUPa6v3677bUC5eJfW5Qxpe3aSZOrryvBXWcWfW2xTlCleTst3
TE2hIvS3V2hc4OssZVnSAjZGRHXnurhVMyJIHXZjwwaCC3RpI6XWFALCXO6j+quiCQ7s7gna/D77
9802jej+HvB9Bsem4AnR/Vn+MtefzOLz9Y0RmcGFuHTUlnnIYUbd3GbhkywqrIkODhffSGQVphLh
95ul8NKFBoUZ2rI2Hq+bIYLhwoClNGW7RCwj0b/PYUATzIqKchDBUvG9bKEuSUTKYMpS3SloLKeZ
YC/2u24ue843suFz1LLCGQjZMNhKqD6SVHK7fnT1UnXrLIfmu1zeq/MSQEz3oNeiMofIQi40gDSy
6yDcg/y+eqiWyJFMkc6MYJ90Pg5MRb0WMhCSIrLn+XuOCygJ/sgXdGbl5uRMltnrMQRYMax535Nv
inybkJc/g2BmbiAsPesilR1OJXpStECxHlRRCyDz2N++tTa+wJ3/Epww6TrAo2kAlk5/PAw+ExcS
1ppFe84FgDmyonBloXK97yGdBmLCyjEMW/PQqnFSXR0j3r5wOm+/oxLJr4V4r4JUhD+v7dznrYT8
QA3I5/ArxH/c5GvZ28pj+bE6rt9yvCOsQlp45r/8mpqWoumWbpgGmqbebtuYYsB3yiR8fp310/gM
4hk0GNU5vvZYP7Tx8/93ki0a9z3ep9Ui9TOmofPcD+knZbnXkh9/BsEd2KLUpx4clriEoGMxmkoA
CV3bKt+TZG0t4U5tZZlmq4Np2FHUj8P6ea0/5vTTdUt20xLTMlEj0THdBLKKt3uTKhBf7WpgTGhm
0/xjE9SH1ludVx4ilLMdAR77vd994YLHRQmjWNSqYHjxcfDYe6QV2aClPUJ484wUKLVXwYW+d9As
GRyxBihnVHS6vDWwjEkDYgg4X91Zvjw1Tr1+vW4TO6q8SVsEzhsmSISNSwiERP9c9JEt634JRYtB
e2rNd9SatlDcblFiGkMkhShsRd9j7XMffrxuimixuN0pNTkctAW/r1VHagYmFSSIu+62NYCL4Hk2
ZE2lY63i47TYLO61343WCQ/ZUcF0RA9W6dvl6bpRLNe5tj9cSJ+pNmvGDMwliyH/9CWRPk5Zia6u
c9Y9drFm/xkcF9mnJhu7NgZcNH6jLT4pNdeMnkZDsVXtr8b4ch1NtGNcojfQNR4jAzumZ89186lq
BeVo0eJxN0Y3kHawsmhwZvKk1WAinOxijIKlb+y5HODrvWD5dqsnGxfhW38GqJ5nOfNxKLUE4Sl3
K6e+kW4XF5wnYEazBEdqlylhi8cFiF7JZqWxmHs4s3FgytehW4cOJjO8EXzS1Xn1IIQBVRZBOW8v
J9vicmFDnistnTTg5kNjS+EHvOg5tSi+M9++4vv8g4XEutNWGduXyONtTb8bSv44raXXkvd0mm7N
4UJHHOWpMjRA0izf6j/OoFi67umi9eJCh1Evej0S+EUKum01Sm1L/yyVAm8QxHKDixX1rNAyZreF
FcWFDVngB0NWnR6TpjpdbbTSCo6XyCguWFh9Be+DMKvT6dWNGs0Pcl78KjRh55EgTBhcmJAgJ0Uk
FneTv8KvKHrKXok2a+VuPhWtG9/pmORqDtf3S3iQudChmJ0OWR5sWO/LIDLCDCFrLcdEJqvz517y
LNSyYUfmirfz5MRjWA1WncAH46N1j0d4dOYrmNxm0jLv68zfOLzJxY2ByDJYsGJExuXTqN2UxP+z
9eP1CZQEn4Wg00CW+XXy0MLAxk/QmImH3L9kN3PrFxG5j8BJeEJizVDDNZ2wYbm12iGJ7UjJBfmf
wN9NLkqUcZcps8z8fSB2l6pub94ktPpDFC5UgHhNt3IThmSmclOgSTwqisOoDu71HRLcjSYXLAor
HMliMndroDvQnvpetS35tii+qPRsiahcRGhcqDBIVUfmCrQ07tAOhm8oXTmQdcBcjfRcUPVezkJB
sW23MrL1cS5sZDNIB6UCmJiBas+oWLpZUC8Oa9xJfNHxFfkGFy8WcCIZ9YhdS8y7vL7vzPtSEeSf
Ag+3uC/RUIem/MguqSKVfpGQQCpzEFKaCeywuMBgWuUkdTPsiHKbTRFicCzoZTv8MHyRbhWIXcuf
UOoVMgAKrnqLyydAjzcmWoZ4lP213i+nHtsV++X35BwB0a/cdzbMbdyD/3iUoJNOqITTPPqDt+BK
mQ/0ASnTsfKjZ1HPk+g+sbjYMS2rVsXs4yQ+92iFLH3Jm58638Q8aIHuPJFCpygxtLgoQlYtJDQH
nnSgweRRpwuU7yOkcHI7vlNf+7qG78IPZJGLckElCYuxy2SgjtAiZTIxKM+QJ/1sBKBKdUoHT4ej
4Btil29wu49caNHTCfomLF6C1v+D5ZpO62vPesCEJUo/wlxW1rstWMOKn5jJuhcttOi8cEFGAo31
pLF7bmibQ17Kt6NpHSBXKYjW+wurYTpQMyikv7jwYpGl6y3mrNT6NMp49Rs/Xr8O9u34B4BXADaX
NhqqHsFFhyRvjQoX+bqMwXUMgRH87CGiV99hpAtJR3tIKaSmD9d/X2QDF0SMJp37VsUipUoIwbfO
1iJM49WT4NvnX87yZa24QsbchDNEAoBDIrc+VqfxIKEUiZEFgviYPVvuLPBxkWFsYTel46QlUh9P
WDilcNQwwVtI0A6P71k8VDgt9IDBwbhjlJqlOqNJCEc3Pbf9TUc+1iJ6hP39v0BwZ4Uu1Sg3LAYa
44NW3YyD4IL8l6B3AeBOiUFArdb9F6COQHiEgcgG9NZNQnxQmR/LNfNoqtwrQ+tWkmrHKZ5+Z+rX
4+QWXY0XDMmLhZPKbOF+z+v//qOQWL/dvG4MKaQysLA9Xd2yhbhnEzmN6rVg76wrwXfm/j16AeOu
71LT9SZmYT83Xkr9p2pGNmKyvYZP171lt7cfBPD/cxcMYL+1qrFqOmsxgNKjEd5Llt08RWCQgcpT
EujPFtS8wa8ZKFBjQOEjckUz9CI7uSNorHJrNiMWVbc+SctNLRlOs1p2HYnErK77LPjM39qZy5Vi
9BKAjPzcrQ9JLjh2/1JUvCwkO/ubsz1TJetjAwDafXvUztonZFvGXeirP6iv3MZePLj9u8LJBZK7
pYskzBKjxt6phpumk53XQSsibmBH7ZrXc+HEzNPMIiyPpIHmM2KX7Bgf5MP70u6LKVxIkYylVRS2
PR1ovyVqHIiSnrREFUWW/Qh8weEiCzVjJZWhkoEW8vaMYdPShQ4A0oruWH+rP5p2hRkLEUedAJNv
uS6kvknrDks4Fc/TVDhL/YVEom9awT7xDaB5LpHwNTpl4QO1nLRELTv7rM7Ps6rZOX2UI9GHuuDo
8u3UlHYJoQ3MIi0kL6UHdZG8MrltRdVD0fJxIaKuk15aX4vL40s+3OXL11wSREERBBccrGauqpB5
RZmsmr1W7X05mbUdjbovCLciJPbvmyihgBxMT2UggU3GB/OABuaB1G0/yQ+zY9ptBzlu6agLZjMF
se/1ut2AqnMD6wbsVKonkGI96OO7Coj/nCpe12NF/xqVMb4A107t2fKTMLd1UYQVLR0XIlQijaRg
lTxV7TwpQySXPqUiGXrRUnHxYUgKNCRN2J9Uf8qmgxWLrgnmrb/FU+h1IE9RoWjNcxU0RimDshpW
9NDb0p3cDcHtqB4Hl/ptgNmzT9cdbnfRNnDcFWHhb1OoBbhy/qQvYMP9Kxfx1L7Gr2smcVcE0eIs
DJHZOurwjRYPoJOKOlaQlNypNX+UbX5QFtmhQgoU0VJyDtHU1SyFEbJpOVjBprYe8GrsLWCVbpGo
CD+JRWicZzRZPoYdexGCdo0Jpd/oJD/Iz+VHxSFe9myktogjcdcVL1vHP0FZ8xitZQrA2grM8mlS
3hP0Nr/PpZhTWP3viTCLHtv6pFjP4/ThuvftXhEbCC65rJIqSROWoHTybdzfzNpnFern6uE6yu5k
H+QA/z5T/PvSIlcIOBQwYRthRvTWUF/GqLVN6csIvQ0TMsGBqnlrcyCTdx1aZCDbw01kpVJCtIQ1
lQxDb4fRz2m6GdabWBJlr/s10I2J3L0RZhlVUvY9wCQDJBv9mhgLxaMCG7kV3Ba7NqFTwdBBLYQQ
xflFNKWRFTawSaGe2YR4b1oOptGcxjl4x+JtgDjvyCNizcrKgO6ttTiYenYkA6SdRQpzOwcJt4+G
lwNdM4nJCyCY6hQOZFoH5Ja3UX/Ktf8/xm5/n8/v+iEiZjgsCHk5yBXayW276Yx2wefryyUwg8/w
5rWgSxLCDF2+NeJPaia6mtjGcnH8jR3cfkRrDwpHDQB1hEq7EU2Zveo5+LClOLSHSE09StX4Jk3r
p8YKLafXpJcp7WfBcRbZyQLx5kzlkh6vID7HgwbtbJI0jlF+u76SO5fiG0O5UxvmqJuYkQyHWMF3
970uXVoLNksEwZ3XmVAioQ8ZNf7oViMg7Bs/6bmIVly0UtzlDu1wqoQSQJIS9LkFVJJSQYlMhMBd
7UlWgCXcgEuQ8HaRf2X55+s7Ifp97go3OmhZVjF2orHQXX9ftIKjuXc1YKstWTahX4Ybggtm64IH
ibZShleaNA2Mq5JDbidfdlNPckVDazvfYFQmKqXoLtShCs5tumSpejkl84DGRtZUNGIiik3Hicpv
u761geG2vaOYzMwbbIpmvMS5gxkIb43fQ3f1xhhu69VRBmNjBpQOqoRs3q94icB9OrjxoXoOHfLz
uiewn/st+GyM4jyhm9dwMmWsXZxkByg4pHZBdGdUuicdfbDg2hNEO9EiculcLxdt3jc4O51S2Ubn
5nlsq6v/R0bxkyPZEIdyWTOHMN25+EKts9IZTpd+qURjeQJz+PGRbtZnJIswZ0JlQZm9Rb9VjHc0
cG9dQuMuiDKDJtPAgtpqHKXaM7pfzSzS7tgryr8B4cI/tSqrbtltqgx29i06VCcw8zkE2jy6K/sE
UmlJ5V7fJuZbV3yPnxipod1RNBSQCRSm9POUPctqkEtRoBqnPhGE1L1C4RsDuShhYRhrNQc4BROv
Zm9bxQs9ktvOXWDdchgnW6SlJXIOLmCAYNNI1xj2dQ26rLVjoS92YwkOlNAuLmAs8WiZryijT0+Q
xAnU0gernPvKQX5f3UyPoq653dvjEjM0LmZYYdQkeYmVHKVTPi52/Z52rzd7xUUJSUmURlmxcqjb
2UTO7UFPbX0QzTWyDbjigHxvukXKHk3RgAFRKB7tHrROdULo10Vfrjv63mcE7NFMU8akOLq6ucMV
JpopGxRBHTT/aArAoMyhPhgBBtpOosvwXw7yBYvt3iaPI+2a1lTD3W7etscZL+UphEMbt6ts6Ms6
sScX9nXr9t3hAsgdrFnPmihDLwrroOzr5zn9/z+MsHjg09M1jRgqn0tka65UaQRRsLC4aSovpI07
VoGclc51O/7lJF2AuDhLZYpe+ZQBZejdkB3NHwJwqrht7uJJBl1ry2GSBaC7MYKqhqZq+M9vs5Rl
1Vp6PGqIgejxKr4lxK7jjwK7mHf95uYXDP467KtIlkgCjOFkBsu3AlIMpktyrzgSLz7hicsUEp7u
+sQGksv/8larMmsA5JgOYPz9OEDqu62DcWhHO13Hp9y4VxMchGr5qs2G1+Xmy2wYJzmhgp5Owfry
d2c6pski5/hDUtkfrcgzoG+UKq5ghZlnXFth7nxn6qrmygKUvxn/WYvBmQT/JQ6vReTN++n1Znn5
Mx7RptEa4M1+9ETQeaPLPrVnr8Q1PRi28lNg364HgdRNlym1ZIPXXZlNpUrint2d4MKW7BJFv86P
75gUJeTUhaoG+/Zt8Dj7wgmDy6SdEJg9PVC93O8r6Levjg7NS+u4iCLY/snf4HEhDBVuUucsYezd
7Bvw3PlmNmxQzNoKmIgLv1IcYWFz9/LZYHLZgW6tUyb3sLFFaUl1DKYT8VTe6CFu79lT8SLRfa8j
dxQxVrG1+81XN7hcvqBbWqurE3Dj9miC0EFNRLcde5G/hsDlBzVdc2ksRhz+5rgsH7T+LzP+pWGk
Uo49ZflsRpFjTaJ+TKHPcDlDb6GkpUnD4EQFCNygN3MqK7dBo+lntKQx6pfBu34qdj+dLgvJZw9J
bPQYSIaZUg/+dKSPYOPqfg3rucp1wS2xN7tH5Q0WF0/xUl8mtMCmDafJYwdQgh54hQ8CewGxBOMJ
1gxPlL/ueyjuJB3zgqzQi33eZBKFXsl5xT4JsvKmS36mJHHocKKkda8v5L5HMv5ZKNQbkDp/iyMv
tChMtpB5RRwoi55NU/TOvZ8Vaf9g8M2fSYiLaFqAIZ+SQ36fBVFQ53iAXr3Kz4PKsHNR+XP35tEJ
AUUCWOFMXsskM3tjkQrEFLwjqMPjUjhTJnhW3124DQR30EAnarQr84p07SER3IImvpMbTeDn+yi6
KVOwKcET+ODYLTklEfK7EZ+CS/e8YvTnHQ6gXxC4UKiEa95TVlCLG3eZAj398Ge/z4U8KdQLOXot
OlCwRybNg9xHos/L3StyYwO3F2o6q2gNQ9q9PA5ef+wCI7KjgEJyldE7oK7787pN+3fWBpA7NfM0
JmOSArBvb7XQbzK3Xx6kOCDzuao+lNOXYp5to/SG9mxAiFB7l+/9s2d8w+Nogf16agBPCofJiKXx
e4bBqHyxkO93hLhRvw7Jayls8ZjUW/KiHmvMp+p+HWi1Lfx02k3jNoDcB4A8zonZ9LCJqV6x9tv2
oH6gyAFU3B+6KEneDa8bNC5plPFsQWYZ5uGVycWgapD19FZGBQ6Usk/XnUVwhAn7900kxy1F0oV9
osnV05w/m+nn67+/H+suzsCFCHPUEiVu8fvxEB6baf4ej+RANU3g8yIYLk5MCQkbyJgi7UXrS7r6
qV67zfTxui17IlRv3I6LFiZkbBOZud0CifnVbZyssePSTk5R5SS3FPWi1cOcQgla0ZvsuwBcEEYI
F0b6xQiVooULyq9hhBXOwUxuxkh+FSdHel+IlGFFvsHFEXD4mFY7AhH3FJGI00vCAbTdhPDi6TyR
8QQipKlm8T3t1fpOt0w9yHUjd+pExdJisu+mifpfibYck0iBcnmnyPb1dd31HFRfqIkcAy+snJFm
Z1XpXOmoCK9frAI8VpE9idTYdxfyHwwwzr09ZHpFM2wd+whsP5cq6BzEz9G7EJuF5DIyGlpru3bY
qx4zF903yWZJYOHUhQ1pERQorMkWtZuJILmYGOezsbYW27vORbphT5mIgmkXAZOUKPIopqrxgyQU
F3IPBhR8CHWHQf6YmR+u7/1eowyVNwDsD9hEPw1NzGXJALT7BTpO60EB+3B+wCeBL0Bi6//bl88G
iYuDmFC1atDVsNYY85H1bZIn+uO/E4iiNhWhVVww7EvwXKYKsFSwZ6OaHbBpmBAatSK6kr0JEawf
0Q3QWqgylP7erl9nmf97kgp/pcfCXn2IXTrzAdnFXX7ToUQGldyDduqf0AB0j/lcwaLuhsQNPOeB
k0z6qHotBp/+yxoRu/QhPPeeCqXD4btwE3ej1QaPu5fVcNFWNYPHK+ZJnz/T8GOJOVkls8MOKV31
Uc8/KEIe6f1DcFljzkerQmlNk4GqS1BYT4Ywx97/hNyYxfmmPHapnjKEuLLpSbIzz5yQoRqPxtf1
jhU6KuiyNiJtz72ZgjfOw7lpFDbzoLPSCrlnI0VdAGot4y6ZHP3niDoHe6WwjqPh0dYR+A3zi98P
42VJuXscFLBD0UJJ3dFepe8Um40E97YREIj5iQ7J7gWzWV3u3q7QO6HiAxP7l53wMWZLgzuIqG1F
GNwlVq0tRk5nYBiSP4yHmoIDJP7D08a3v6mQzonqCiA0wFfMC7hZD3HqsAclVlyMOkiZCCDZ0lzZ
J16LRU0ktchrIMrljRl+rJIHFFPM+GNoHMtKVLQRnDODCyZlbiY5SQCWEjtVvvWlsJa4fwf843Z8
V1zcR/NkdECA6gYcHjxEPwe/g76H5SoP112cnZ1rK8cFDa1LZFNSAaXLH5LpmwWWgrl+mEXEM/vF
k4tzG1zoqPPZkmbWk5AeiY+r5rb8lFaQTFtetQlzqJh8v26YEJGLGmWehXRibQlg0/ViKHHis4h9
+40IGIVrPXSGwAn3y4cbG7logSav/0X9/rOOkYsOczhR9SoeXfjYuaPAQOZn17aOixctUcZFYx8Z
NCB+4RVBjxJU6rQeeKp9FPELAaDI77nYoa2j0SY5XKXP/bh51nrBtLggNvHsC3XXLCXegVGg1CFN
Ulk3JJ9BiN3719dN4PH8W2BfmBRqpzCDxq1Tz81RNdXvZVMcS42ItLdEVxfPwRDHikpbtmZyUEIr
EJcX9BFBWTWCrDoabcwNwBcldxQFRNFacglImobpYDDc7j+kXcly3DyvfSJVSdRAaaupB7ftOB6T
jSrOoHme9fT30PlvWmGU5lfOxpsuNxokAIIgcE6yl2pP7R8nEcGpSAQXOVJzyuSUHSVjvhvHvWxe
K8vLv20VFzTmwQLBiwwRpuFYKP7PYFaOLOoGvWi9REbBBQsDFwgS5JDURR5trsomcCxpr6aFe1kj
0aJxIYJIBMyVbNEyzUmN2q3M0xiLbkOiQGRykUEaM0LKGZ4EoPJ95i6vqTP29s+3xHn/HvL1dX7G
F9+zeGrKlp2+k5m7hjXtMIWx/6d142vvRtLOU8rKr+PkLsFLWXsLEfQIiHyVx13AxAcBZxdWjeyq
QwaIdAzE5PbgSLgVF079Gt2xQUrJ7QVZpiCu8sALfZVXQc5aSMziyjIKWx6/XV48kT3w1+O4HHO8
XbANesMEKHfBKX+ZUA1inNSJCHZwWx+qKARd24wREOfW6q6cgxgE3HiQpqanMHmVR1HPzV+O9l8S
+MJxTExMmZaoYdRe/sTuyJKjuZqtM+J6OxYyLf3lnnyWx91ek0ofQzQTIUlqTvlw6iWgAFpX9VI7
w3A9Kp/q6jCQ58ubth0pzjK5LJOkcl70rOBlzR809T5C/5cqvtFt5xBnKdw5MYO6DuDo0Gz6OoDe
rd2xlYy+MC7i2BXVgUQqMcNZGUbJoLhzBSrVgRdPB0ZblTxdXjUW2f7Mic76cCeGolBiJcwypPE5
oyDVrAYv1r28SJ2ZPKnp18viWLj+Q5ypoqeHKCo6h3lxoGDVtdDEsTHmrdMX9XNRAvTZKDHenjcA
cSRL9emyyG1nxsAe4FfxV1O5LTOUVJUHihqhcRfsGPMFuV+cwM48NuQtes/Y3LKVMG7L+hjMzhnR
8MBQ5dRJ4uEpba3qSOpo8AR6iURxazlrKkD7JYiiVfMRzCx+CZwxBsY1L92OZAtwA+mXRBlQXQZZ
lWL6KqCsDHP25hzAQqUoTdze2vMycxlBP+RllhMss1l+M6zvlnyjarndo2ZvRbMv0H3TDVfLzKUF
raQBN65DbVmrnGDX70ondaQJFdnJy7zw9l2OCOgAxturEJOn7g0ioDS0rJQtdbNjxPJBNXRniC3B
ob3pjCsxfAiLUnAApvCONkdCYPTUcOZBi3ZGXwDOSCOPFQkteyDV6F5ez80TaCWYc5F8UnstYx1x
yVg4XRqhZXb3bxI4vxiTKWtVtoJt+jxFim3U7+rYXunAuUON944uLaDDHMxeU1+PerjvB8Htf9PI
V0I4IzdQlC+iEWp0g2KDYm+XRcGV1oCcLRsfrLR7vrxqmy5uaSgBA0RHUXieYDkaYlW2LNzw0vt0
cM38NssEG7Ot0S8RfO0JjLyWVhQBa03S7XGyl661U5BZ6J1vtKJKl0gYnxeoUa2D7Rp2luqPdZfW
uzkIXttMKuyiy64wmEC9f1pBvvZEtEUKTAkrGLcfteiDIfnWO5jLAW90XkHOeQCnhJs+E7EUISDI
QKkJnsdZf/w3RTgH0hF/2smElKzZD5I704MiAmwS7Q7nQaauFiQqmSlU1zO96oAKEB5NEPdI42Bf
1ma7k2K1aJwjTUqqT2XCLOF0vfjEq3ffLSc9LQ7YG3FlEL7cbFYIV/KY7qtUSkIHcjJokKfthlPk
KPvmCnj23nBdOIlzWTeB0/LQn0Su6sDSsFM1qL2pk843jWgWd1sEZY3ZsmmhQ/t3bVJtDmg/QBsy
fZHHys7px0KY626bw1kIO61WS1YuejcClQqlGB1XhbDyoqS9XhI8PY3yg2ZS0WgK2/I/ckPrLI+7
Bg2GpnZjA3lWMfg0lfwFk3JqAQanqBWZ32b+cJbFv45PAA6LrF7CYXFk7KELQOaUXQnKv/8yT799
uv5SjGfHy1ptqtUZio1z7Pbd5OvVu0rsK324zGHCmM1gJeGAK6SjGw9gtxWsmMDiNC7I5Ukh12gx
xR11Tm6isMbzkflc67F72XdES8VFuTGtoygt2L5Yuh8YyNFnWZA7ijRhn6/M2hqHxIrfdiPDJE1k
K83XTMjetX3pWG0IF9/iQLJyLYYi0l66j/fKVfAwOItT3aDJWMhOK1o1LhzInSwnJmBPnJ7sAvM2
CgWYJ4JIoHGRIFRHNdUpvt+UD9WyjwhIuiu0TGH6LhQEz+2i0mrhuCgQy3oVEKDivz3lRImt7rv9
4IQP+QPubIkXu/nzu+pJZ5H8rEZPloCqGURqlT8H190oWL7NUSRFRv6mySahFs9XnM+DGlsq8vro
YO5Ud9kXV+VBd2RbDJIslMUZ3gI9hmKh8CAghcT7eqffRDcqRgZi4cjA1nVlrRZndqAVBTL9BLUU
6wtJr2iieEHpmlUKHG9P6g+XQ8OmS63FcVbYhIXVpR3EJQfFz/flbrDbT/mJPZLOeyGSgnAhOUOc
QS5poYoLKF6leF7q8CrT431fln4yDydSyv5M0MrcpQ801HcqHQSOsHUarrR9K7GtwpRkpEZJA2ir
k9Lt0RPRktcxTw56VAlirkgSl5Q3iqaPHYGiqXJtTjuFVLjC7xUpEmi02Q2xVok7pNAIMdCkhSDt
8+JbL/2OoRtrrvXY+4sDSMPPod8KXG8rMq5FcsfW3M/VMoOp0anN2ibVpyj8cdkqt0LjWgB3YE3A
mrIWCp2MONuXpCTuKOcuqcw9EG1OQx2JSJdFGnHHFyWKldcUGqnN3sIFbZhfLmu0WSxeq8RFEGkh
JlpjoFJ0+vkqm36Pd8VV+KB4GPB/pA+X5YlWkIsiQ6/rtdVDXDZ/A6+vbSSnQN2PJjASBZqJDJ0L
ICAzMNKYuVRRYrgizN18wAPmHGu2EdWPl7XayjIUGeAIsgz8SsJ3JBhhQmSTJc/xUtijoduhXDhZ
8HRZyvbanaVw1rdgPHcxK0jpm8xuumclep6Mqy4H+s/usiSRPpzZRQvu5mkISQtxtfFYLN4ki9r5
t5Ly9ZpxhrdIZlRp7AIw+KOnuDW63KJXYPvB7KyH9xRq18I4swvzIiLRiFtaFZ9wdWqy76mIcOQv
nnTeHs7gGqMCVV8HhdrMzZ8WN3ISNzhYHjVcistn6ovgMrYt/CyQO7MWKymMSofAqn4xl30iaTZY
hSQRaO12DPolhm88UBcygA+EbVTkjain9KbhXjY3tjL8XXC1O3zPQV2g773TsTtmrx66+o4dSpYa
u/X8IVzu40BgeiKFuJMJHJQZroRQKKnr3p7UfPIizA4LDkCRFO4wokSb21yGUrQ9dMYDlb5dXrQt
gFttvWrsB6xyBtOaqmKImL1hhDPdVw+ao17Fd9VVBZa78iC75j7HNOf4KoKKF9idyUUHWa7KhaYQ
HFnXYeH2FQY4JpdmHwUKshW6ZBZchGjMtApHZhb9EUwZ7DWne23RpXSffGkPZG/evAPF+rcV5aJE
F+R63cYQmCw3jXGX6140CVIU5pOXdOKCRNLJZd0tWLuKfC+Kh3I4aBiBya4k1vlKS0yAfb+8iiIz
5IKEnA1pOOUQ2JHJxQyVLUmKQCfBacF3H1RKXhZZj2XDMwYZZS8BTwHNvX/Sg28/6LskoujOR30K
JhAt5DoohHwcAoPjWw3COCYJim1ITk4KcBenveW0PmvcDYHqELoiPxJsDd93AEb7BRNeUCkyD1N1
ryuCOCfwU57RYWhqPDWw+num/1jaq3D+UEp3oyij2yzuruIQT+RQ5dlcpSz5CR6nF9YoP1wlz1i3
e9MOnexoHUqBXgIfsri4sCQFjSP2TpKT5TlpppNpRLi3GbYZDI96m14D7w0sAZnAAgXpF48/X8qJ
LE3s7SSvfb27xhUjsL6Z8eelqwRHh3BJuSgRjAUQTlhtfj4C0WZx1f3yitYDe3yxdvU3NB/4otD3
l/v2r1Oen98Zs3hOGmaMGHYYbJkhAuyTCDxtDL5VUm2R8QsE/oE6X7YNYEct5OcYjjrUGb0GUta1
ls049TFqozROXcduJcWvddNgMCA6FXkuCFyXHVDlH3rnQqrVSoHO2mgc9BBYc3JrvKNtE2V7Gf0P
wGYHB+jvp/TSgbq9zvBu3yvqwRpH0A+3sR1NhQhYf9srzoK4rGYGBIcVm8BWkXW/ntT9PB0l8nkJ
r835REYgV7QiZJW/bOFZJJfiNFKSR2nGRN4xll1GGcMGcmcXw3vCNiORfly6k4LsLGkYSI1ZAAtV
K3LHRFbQUs3pTZBaBLmf92Niy2blv+fkOWvJjr9VniWlYE2SIuwguFXRfYYhwUA4gbMdqs8yuJAm
pTQFOR5hjwb76hTvEwRRrfCLvbJjIEbgZXTBBuGJbhDbDnAWyyU8RTJETVpgTSlgyO/Lrh0/h8aE
Xp3LK7h1NaIK4IUsuLlh4m379yXUpyWMaAVH61x2sLIxkWXH6kAMVyFwJsG7vVAe5wvLWGXNwpIF
SQEQebvLH8mH5EfvvtGfRHZ0LYSK3kgdftOQc4UsH9M0bCExQleVTRx01LOp1mVXH+QTC9jCN06R
RM4fKJjR8tBE/BwdxUfntFNeGx86NMUQ8DWFaOrYX97EDVv5TUPODQypbq2mxZkk9R+qxWtE18yt
Q+83AZwPqFLdRctPhQY33aepHd1XV/p1eUo+sqLvDCpj0dMg+9FcOv6bTM4B+jkm4cgeA1CR6oOP
FXXCQrBuW6Xl32Rwhzk16yYPUDrES6ddHRgByaw78UnaaXvpAxWgMW1Eyd+Esc9XwaqpGqtPWI1I
PjLD74DUafiJRw+XjUGwbm8DjSsxstZQpWXZQgio/7nye5CsDuM/CuGiRj/rxkBi6DJHjV3Jr/rw
uETfLysisGrCRYo8kyojY+vVlldq/NDLgkssEbjp2+erlcpmSU+UBSs1OgwUMXJmHaTweepZV+Ee
fz8Oud264TfiBvpu0uzyNnStylYkW9SpIIqKhIsYVq2jQabET2GDZ7WjossM2GuB/zPHsyQ7f768
uCIrYZ+vdI+AfCpTdgGZituxu03LW00V2MjGwbm2d8IFDcnUZhozG1HyxOlLr6B3GUivAuXxPaqg
JZCxTzGCg99V6StF75QZUSJuX+c4xWTbrhfBOm0v11kGFyhabTFaAxTkTkH3wXjdDYsdmaLGub9Y
wVkKFyHkoMy6gUnpLLDGMvy9SHGiyFF34GP243ujcUQUdNtO9kskHy16SrsyGiBSN3dT/zTpgvNe
9P1coKjLVFmGHkeh1n2uyNEYvr9j83VLAYSkRXXtD3yeZgrGHtxgjp4PTt1fW21mF6I0c3P3V0J4
S27MdtRUCKnT+xKk5uatKkLwEongjTg2tGDSIQK4WnalnUBn6U6iHvOtWwFVVopwZixLY4B2fEiJ
R2R7jCYzdTDol55kn/Gaii6SmxFgJY6zZ9NUlwJhDZsDyImOuHm4t8bPI3Eu28C235zl8FMVy0Am
daxAPBhYnhTZb6h5buQifOcSQujbc9lOIFOwYX/g82hyFfZaMThZ69VPnXVbAXYtAtqodm8le2O8
GjxcDvzAuyxXJJY7FA3axmloYEkT8tSXvR1bh3YRHIwiGXzCDNY5krHlTKLcKQCrIS37sBYsoMA2
eFSeCF0EQ2di/UwDHSwSYJTQ0D0pbmz8uLxiW40sa6NXmbqro25Ss6KW2E7JYOSwlXvzM0PIKx1E
1+cJQnuQxDKMIxHsmmgZuaiRA3Gt7CdsVUlbYA/ldtoAoQS5s0C/zTRmZf1c6FC7Okoyla1kfMhi
29wxHGTLIaH7hl4N/tuj6HLKvvKP3HwlkosjwTy2oEaCSGNO/Sb92DVXGWhQFPlaDfeX1ROtIhdD
ptxK0gy0McDhQ21G/trPihP34z+GEL4PUW3klkoyNOr86SurlAJSzgHAQI857wyw/aLQKIpZfPHJ
jNAkaIXQq3Jz5e4nZqPuWYPbNb61KxE6dEE+JlhJjQsdkpFhXE9j9qh8MiZnVjDMO/7bbvHdiTGl
epmw8DTCq7PykFRfE8v7J4vQuFy5IcaAZnJsVaLQXVyfjIQcNCEQlsCreF6FBnymY8K8SrurTozE
AZHdNjGwpL71RQsRUdnqX3ApjYsWeD/JpTnGygWPAbCrmQEaB8SmCXBb76ourWOixsWMJpf+p92i
grl9vo4rQW11a/LwNwlciDBVSS51pk+rJ07YdYDSPzb5t1RzkvKBSCXoCQ6mJHh+EJk4FyzULNbG
foBQ1TT8cXDBJYE58kIQcQVS+DbFxmSgHRHOx1gbbBCcBQqxO+3+spWLAgTPrkBKQBgCghQxNjlm
J+2ouokrOXnnJjNgXKLQzoVdCyLFuAgBMG49TkooVuSfsjl1ugRkOLT6x+Vjnrc6j5PA7PJJgmJd
Wtok3c0JVvEdxH1r8+PpFcpgVoqO5dMqIHd63U3zT3nzb4FIZ8u5UgSA+dnUsxAB7JHbGhViWavv
zFYkRpS161xoKOool+IUuhDA4jGSF+NAblkg+i8jwyIb4CIDWnGqPB4hbNQeBlV3tODFGgSnBPP9
C7GO51BQ9LA0gxx2Bl/1Uvk6no5JBaR0tJaQTyERbNN2le+crehcVGjzxVI1dtSOgdcc8mO+C/aR
iWIsO2VFE4qidJNHRkZNpc1jCquYZye12VRL91KdENFBn4ZuN8mXrgGhKMRgEsULHqhMGgxdilma
yyC1hwF0beyR3LiNv4G63sUTuSBlEhiKwQWLuAKvcxOzKDj16OjsbUVDJ+7Hy1FwU4hBMO1JUUui
/Ds8aehQVARCSN04Kv04JakrRYLEaLu8vZLCZRSthK76hMBAEsumir28MIw3AKA+T3eh6kQ39Qey
F9Xst5pwqbISylRfRQ/M8uTU6JlVOiEowVq/OkwYiIq9eBc90Rli1eK/2AmLFn8430ouF00GQ9Hm
BA9nmJB7ew6he9TM0mPg1u5o2cpxdmU7ugOEo1BjkWQutDSkK4yAJYcMk2zEyRw7pAWKI4jTn5Fq
t67xkn+15p3kvusqttKZS0aUPh4MKYHkiZzo9LWVrmkrSHi2gAJ/208uypStqRqMVxzUI+whrdwB
ggNZtrtcIT1FGsdg2OUbak9u5GW7WpD5bNbZfmlo8vibUakNfcvOuywBShk6/7V3DA6v9Ptj9Dqf
EEELCgkVNT2qlY6hav5lb9+8Vq6U4EKKEarLMDYwzaR9iZNvFe7NBOOBrW8pguzqclzBK+vvzpfL
rYW3f0iiYMgavWaU7Cl+uqzN9rm9UocLKxFNcwV959iT0wJsdxzc6c56lCpnYbPxrvQgkCeyAS6i
BLo2jAHLE6qX8gmUCmBQYwWpwG8R1t7aXCcRYopox7hgMjVJJZEQ69iYtwVe+CeGIIEYem2MXwXa
yRfjFuq9v29Z16r5HLOqVKvqvmY4VN1VuieNk9MOx0HaBcN9XQoSlb9sIXj1CGVPC/yhqg3UCnoD
peXsVAKvhd0CQcXR2P8NZmR7A8/SOPsfA1ItZYIjvIyuafGBiGpuou/nrJ4GAc3iBdpM7E0wue9F
vdzC9WK/YHWoJTQf0o6V4tEXKvkm+kKnfRfaFSDMj+yhWLRB2358XjHO5Ds5A8iAzEr/2dGQdn3m
VyI6SpEIzsRpiAHVIMKmmNMt7rBxc5iFGeq2G53V4GxbktuGgqUbd71r5Kijw2rJDNu42csHLXTp
nebvH6vdu56KjbNY/likKU4MBasXZKFdLseRzraVCF6A/pJdnaVwB6MBRLfIYHskAeCv2RuoTyZ+
vJMPYBYelv3sMhw5YT1FsG08nEKowhTNjqXDikty4GL9rIrOodtb9jTbs/vGEScULPAxHtBzCupW
lhpomyypkxID/XGOIBKyN7M/M7hfC8pDKYxmHwcac7JWOVaHyg89ywEMgezrDmzEvSxNpA8XMzK9
7fS2hLC8Se0y/Ni3AgGimEHZL1jFDHBiNk1sQQIBWcQp9yZMZdaWHR9ABOQ216LatUghLmRYBDDV
eg9xKej1AuORiAYGt0tfZ7eiXMQw6x6U0BokoG9z1042JDpa1rmYb/Vb+SbVb40JuB79u+5KZ7Pg
gkg1zEtbmhBLpbtO/oBFRd+MYLNEi8dFjFzFq3czQ4YxB75hZnbY6fa/GRwXLnTV0vWMrV6iGjbc
yZZS77KEv0QkSzNNqmAImMd5KzQSSmjzRG0X+KOQoO5zPJhYKar97GqOdgvwwmUCt90OSL+E8o+U
oB3vJt2A0GrBC0bjKHLhLqKhxL/cKs9SuPf2oqwAPMVOkqHZhzfazNqFQR6CCts90hYVLU6YPmmE
g+8i5bjMhZRJJIdMbK3LjpQ6VQA930HSjRvIWTcuFElpPbQVS48M6bk19ovqX7aLbeM+fz/7fBWI
CClyYMrj+6m5M6NvYfly+ftFi8Q+X31/olRj0LAjqe/QpABwQR0N4yKCe5ESXPAZ2ogmI3vICqrQ
tpS7dBSd5yI1uDgTtVUp0wbXDHo/ENtAN2Xim4cBl92IDWQQG3AOO9ENXmFu/+ehd94cLvJ0NJez
gr36ZIdwn/V2eVSuLKf3iW/eg8wxuWls4NV8SpzMGd5Djvmb5XExiZSKZk2sbyL4PM54YR0/NvfT
leEqRwkgjp5sA4xSEC5Ensy/SIJrm4zlDIVB7P2lz9203P2sDul3eeT1g434ru1HW5Q5CbaXf5gc
8oXIWG124L822Ym0td0HAk9jRnhhM/mnSKNX03EJoBveOJwM5JSgdNYUzGWqIiKyTUmATiSaYRHT
5Gcn2hQDMDOrysR1aodT72rSVSedKiH0+eay/RIE8vffnbuIhnaykmYAccLBDL8qsWNZggN+u5C9
ksEF9wFHSJWGkDHkfjM8UHStGvL1Mn9Uy5t6eFiywzh+LdKny2FrM6KspHKxXVWLGo/9WEJDe9Bq
esSws4BOa7t2vRLBRXaySJVZjy0UA8wr3S/smp3gvfVnFzoaLrV3QOZSBqn50y4smYv1QIpr0oxt
F8NYRxHSt24C46RVdrAvDx3Qcsd99NiXx0bEQLltJwZmTgzDoMCZ/d1ONK0e86CFqmn72oLEo/hU
iUCptm3+LIJ9vjpnMFcmSVkNEVVa+vr4FYxO9hJd19any4bxl22zqGUAUEUHF9/vgrpMbc2QdbiA
9i2zp5O+756Rdhya2aM7xpggZE3fXr2zRG7blCIro95kZ09d2UON3uPoOpRFGEvbVxI0FP6/Ytwm
kSjIgG8Ck2dcaK1d3SZ4jCe3rC98vCqfLy+jSCduu6qhU/OClcVr8yq2gOplPTZm5F0Wsm0TZ424
QxvICDUSa1TPtM5Xeo8MDzVKNO8AwodXnaVwhzRQ/fNIVbFuxewP1XFUIrsTU+OJFow7jSleQ0uq
QUp2oKfOnTDfpO+tm/aTfJ8fNF/e91f56+Xl237VO2vGn8ZZpNRFr2L9lHtJ9cw7NkaSuMNrmdjh
YYmcDNA+DC9PlAawffnjpFzJ5UI+qMW7pGFtFDH5VJSfJbQnZR4Y3JxGyH4iMBH+UCZWFhGVGb0C
GqM+vs6lvdK+ZqYgf2Q2cEkjLmgQRW/UQMZKGtqwz+XBtqrGWVA1bnEvUsmnQQSaJfJmvmHIMMNF
zwso1vnkuLjsITZ8ZKRNBRjAFVFQFFgn3zgEbDY0VLO+jahxzV2/2MAdWfaGOx31XVM75YN2qu8l
VxMkByKxXBTJ6irLMgVKqgawaAbNyWmCxk1JEEe2784rg+QCiRVOsl6QN+fDi4aTYmrdoc7PxijZ
rh7pQTj/yiziksVwUQXPlZYqGRDZejPgSBK/elVvMHHrshE16nainHE79V7pyAUYBaDGYFpkwXJX
3gRPyj74FjvLcZnt/hAdA+DxZNei/RMJ5buK1IXGeSHDbpbeno9didniwi136NIDZ0Tlyf5i4IZT
OKKR7e307lfM5vuMpKVvtJkdqZX0UC8fAlPULiUyGZ6GPi4GU+sLSAjQD3FQXOk1PqZOZuNh/ZB/
ADXBTtQlLcpMeM52vUcHszm+mYw829OhRn2ndpMvDO0NzRC+CLF10/ssGbP2ukFAF8d5hTkVMy1Z
lVQOnlP9uVd/qKJJiu0wtpLBuUEAquhFBjo049fbMajMcNd5pq0Dvq4QMrRvWsVKGOcCI6Da5YxV
SXV9Hy83cix4Lhd8P3+eBmGWTHoLZYIWjHIt/SwnmuBWIRLBHZ2NCZTMNIEKrFaR5AqYIkXJvEgE
dzUamhl42iG0qKbnWnmaF/dy2rF5JJ93gW+nxeCxFtEB35+mAZBfP2dz42N8Ig5Fhxb7oX+E2JUg
pujqyhC3Y5u1JgQ17gSGw3Rf4+lY+ZgfTJ9cRYKNEWnFnGklTCvzOIoybExnHXFQzUbkS9HRUt5V
SV4pxR2JS6D0wFeBnDh4MjSgQgsGOrcL/SsBnNcPM0Ay6xAClFgprtS5U+zRlCvPQL3IThra7pZ+
fomS/GSEQF1JaS5k7hJZIBcUtLaMMkXFxnW+fos5fzfy5U/FFX6S09jDdegTQZ6xXYRYKc1FhobO
c1uzMASUco84aJfakwO77hXCop8gqvJH4oBKdmjVWN8wOIXKqTc+VpmQso793gumz59/ZY6RjIk9
ig/+VU8xFrUcCkwD+5FvAYr4NKCE7o+n6TPB1U8SWZBg+/ijcdBCzWgiCNdve896ae3YS25zHFW9
27Q2IGqdfn85pGzfZCwDRMC6bIElhcu/c1qPUhqlTN922Ws/wNLnDvD30sGzG+t2wxPIYr/ziWAl
lwsxJCkavcuYXOm6HvYDUvF3TVivRHCBpUlJ0hMm4o2+ESR2ox/tq53oBXHzTrYSw8UV0td9UoQQ
s2iVVw/hTkm/mTTyYuvVKIM7wX5tm8h5v7gg00d61SYapDGABszeH9EG7gV+ZmNKxE/vk2vRlfMv
icZZIhdTWqWghQTadCfPwHcbo29psJWPoz886U50FLUFbjv5WRoXT9JxoFOAHnBg2H2McI8PnsNK
YPOCJeRh8iJzmMKaKQQ63ZOmmgzU+h9FcMlG1Ul9WROmhVx8iLvmaAIj5LIlsGX/M1D9WiiekS+o
pCZRcmYIwREVI9scj1L2w1J9K73pRUB822f0WRgXJQwlKdLBgD5JN+2NKrPNNLNVpd5XiehhdPt+
cPYnk4sMXZcMYy9DVuuR44Rbj/5cOuH34NS6jMFMGjxRU4PA5niYPCsNBpIOkGg0sd1mX4ziTque
L2/X9h1kpRYXJrLcUGKZMrVmW7qVnwoMcFAPs7YYFHBzHz0vnkCiyM65UDHSztSrmcW/OzYFWD9S
xZOe9J21C53pe3YN8AL122WZIjvhYkVMTTmQW4iMzJ0OgHCls9v8s7y8XhYj0owLEr2R6prB3Eur
EztTjqoi8F+BRfBAeVQ2RysqoQcpF0eW9kv9tS4Fee/2Ff9sETxQ3kiHrk8UCMmAjuRJtwTQMIkv
j05yG+5kX1mcHE3CInbmv2Rsv3yZx87Lh3pUtBgZW3RoDvoV6Fbt5YirN7CLRMWEN7CFC0GKb9iv
jKgxVSZrQNOuWxwkG/7MLhPBSbnLvlQ28ZOr9174V0vLxRB0BYQ5eGzg0de9BwiNHZ3dyuvdADWT
9D5/FXY6soB+SVFmUKtLTNWXavjma+EM6Ji3JiyvQsqNPm8Qcbr/ZP48rN7c63lVy8w6MXHWBp+H
4R8FcJFjybWyLRCHUaI5tqVfi2gx2P9fWi0+TOhzo/QsTATKXUePzfC9RruudLTiWhAEBZGCf/Cd
5URNJR2SFOIu9GFpPl/eCoE36fxDbx+bsqkyJ25kbTfG0imeR7dDo99kvqhl+EEOyKmKARBSDpKv
SpMgCxB4mM4j45FO/t9SMmS3BU0kfuZqE1iiQWab2Axlqj6ksdeadvQocu/LUVKXuXpHV8bEAL4s
3nfq26A/9NZjKipFiERwiUckR1JeShChd8dEP2rE1UWJlEgEFysaI5u6IoCxpxmxR+mjhMnyWe1s
gaFctkSdJ5uQDIwykAaaxCxC5F7i6hQT7Lb6OT/EH9jzqIKzTFS8Fknlso4yGeoi06AcCT6A3Nic
7y+rJVo8LlI0gRQGKjsoK/nZiFV7Sr+n2ctlGSIduGihqFoUjip06PvUJsbXLhKc9pspJ5FlDSTW
pqqDN/v36B3Lc2SmbG4BVMm3Q+MytJ181/pq5talbR3RBOimz5e12lq5tUzOeSZ9xowb65HToy9K
fKsXGOGlotsicw8+0K6FcO6TJko2Fg2EdG6d2Yx2RHKKPcPze0ulXRG0ukgpzpeMJBtpD7Brx4o0
e1b2UW45iwgsQSSEfb46a+dYIZkKMipHm0uva+6pXjlq8u3ftodzHCkO2nxmzQxWe1SJZwEkoRfF
7i3DXu8O5zxZYf6vB9ScPG32ZA9vkR5wvrqddj8dWb+zeCBVtHicMy1pVUvo4UHM7l6M+SVVPuS9
4ElXpBaXndeWAqJhHSJIfJ0hmBrKl8t7IxDAFwJlq+mTkL2N0fJOtT6lrSgz38rmVhvDFwFjvOyY
CZs8izBBcuh3w7479ipITP9LNrd5D1hL4yKB2s9hPpdQZ7ktTqOnn/pH1sOv7MjX2S1d8iymCGLW
eyEu8A9i1VhSK2LICAxfypA/z8PeVBsPKczlndq89a51Y1u58tXQCkkSEthC+mN2VP9ndZE6ZYmJ
C9w4hPPWzGUuKcbFhqWNi7QPIS+ir5K+q1DuM/xc8SdNEL6Fu8YFCDKXNCcFJKmqt3wNwGGM2xvm
64xTqHnFDxmNoGgaE62nwH11pv9qPbVqoMbAwtJ4TKkbPSyuROz8LnA7O8Bk0C7K9uwipwhcWrSs
XNQYCdVVgEAhYZekpyGgDuYcXxcK/KQkuCJU9NAlcnAugpAkAa3JG9oKCQ9yH52kXtTXKhDBz+Wr
fU5Sypr+p+5ltr6gdHvZ8kXfz6UUGYnQIMSO96D+WqDZdDQFp4fAEviB+8Gqwilhnd1Z+4JVWvQr
aTpc1oEt8wVnMrjsgS5xFrRsTto0ZEeLG5vmP+LJ07vYTifL7o27cRE8gYi04uLFpIc1KWqIbIPn
LP3YNI3TkHcMR+NVnpggHVeITjkf0sFvSysdRYnZuk+ru04E3rf5ELgWwHnL1IRharB7UXCN8W4n
Pgan2X/rThFs0HYYP2vC+UlmFegBZpdPU/XN5AnpaoBp+SwT3F0EYviCuSQZ5tiz5+A6/17FH6dB
99rUyUfB3v8lDf+lDs8uk3VtzcDLfj7YkEdGNCQ5y03xYwQedONEn7vOvWzhIs24ozfU1TStWHnA
yEM7TlJ7ko+0etKHd72irGzC5HwpKaUx7tnLbPjEENjbXfhdekwPi0f2lrsIwvVmVYIosHEZnbgg
QWZutjom6nju5JrBpMnpQVXsyjzkxmgr+WynnVOkvpl/moNPNP56eTk3g95KLFvuldjw/0i7ruXI
cR36RaqSSFHhVamD226niS+qCR7lnPX199BbtW5ztM3duX51ldAgQQAEgXMiwOeaPExozXKaQvXW
orLngW0Ruob+YtMCO7CwjgDCzIeO09k3Gt11VrwnDZPY4aYP0t5ECD6ozrN1HhWIYPQjy25VUMzI
pmBlIoT96bM61u0MfOWGcs9pynXr+wyoyj/ZjTc9hN3Qi7WohxV6jNnXebktV0kysqmEAX4LzQZl
AhFLT6OlaSvAe2DSyiksXxQVPVzj9+s6yGQIB9TWR0ZrFmMGfon81LY/VTNeMpYk+pO1utBFMKs0
Msp06SHHjlXUSqzD0LSSKsOm5V6IEMxK1wB71qQQoRPdyeJ9xgyJEts56YUIwaxCdTUXpYGIMVj8
bN8e6F7xlW/9kfM4grTXzW/R/H99hzZdqEmYATgebmtCDCoSFac+gQtNzdqvwJFUG623Tt9DrZbE
7e348CZKHOKOY5qiwSXB3dUGqitSEtf8hHodIpFjnDmKRqs7sorGZg50IVPI4/Q5NLSpgUx9F+05
6e0U6AGRvsps2vmFGMHOy7AGjSmDmDj9MNMPVfJNkUFnSpdPsHGaxNZQcFVYx07GVJ+NJtobeeum
LD0ZRPfawvzQkHBHMROvqJaTtPHR1H9Fy5+8L5ALbYWjMCZ5YXUafok2m96Yol2IyJ65ZAsqHIWi
7ddUJ1xEUrhzd2PRn/RPJlAv1RAcrA0KWFIXKEyCVdKxbOUQd/RPfOzFSgm5ap614azYEGEBLYME
w3SzVsH1A7zZ4HGphpCuxvnCVsobWHgLl+5mfvYh2fHH9iIIH2Uw8FJpgr/Q1GGtNRUbM7mTrzid
07wU6P5Fb+EeIKeyREhiBmLqOtZjpScNr38/cN1yj2qgUHHUL63PycK0F1AmlS7wqP+/NRVT2Uhh
U73y1/6JOQCZA7S24a13FM+6HIBXVhGVLarYDNLadb8YK7f28+ipfrfLVzQXFCdOCdV0rqxJZzOU
vVmlmMzWS5yOuYk4E46ZXw2TNySzK1lBmQzBR7SmXXRdDavEmEYNCBQAXgaKS2pnPqL/JN7z8Rpp
3szd7G833gvFBK9ha/qcK/y5RAEwCQ3KgKYuOcyolsPl947sIVfmki3Bg8RgteiHEvsW3q5gLNhr
e8WlK3hvneLEjtTtd8t+sr3rSytbWcGnWFPXm1oLJXXjbu4/LG0s2TtJSmAJDsXWjFI10TDkhuWK
Qly8C7P22GaFv2iJRJftAuPFjgnupM+SeV24n+fktKo/7PDoANOvfY6anJWOrNtv+3L/JtBW399x
MiDZogUbq1cY/Q8DfGtkWb61CgZfaO0CXNJbjdxL1NjRwunD9Y3bbNa88NRix8iiaVYxgQsKoHLh
4vYn9VvsdrumcTD7fbY+N6GjHOtj7Mv8i8RixJYR1lO0BHTcZ/ePbXdT6xJ6t+376sWiCqnJ2uZh
n/CgADCUXYKJX0X1tZbD5AX5jlKJ0UiCgki3OJigISS8fWhAc+9qu4q6V/JVFgL4b77iS0S2xWhU
wlXLoFPr6ZgzQ2f0TXIL4OMHI4iPw15GFy9TSnAlBWh5w4bxU91/AzKCk2IWcZ5k3HXbV4yLnRKc
x6yBhodZEJPFQHyoAPHg5fDMya76QWGSHw0MXOY7Gbqo7JjbgktR7LastBxiQXp4sIPukeNEDkHy
vHjRD8WTZY8ygxe8SlkmVNN5A0wxnrrqLIW8vf59sJG/dyKEMhxjHQE0Yzaay/KgDFtJWicTIVxc
wOeTgSQFKoz9se7u20pSJZF9X7ixUHvo0mGCedNxZyhB0koyX0lsRIXh/RoxmhvLSLFGHB80/IWO
iSDbaY/2B+1Y3IOozcs0X+Jfr58hQ4QBMCZz7tEbx62MASfMNVz2PfTKTwQAIyfVM/bpQ3krg12T
OD8gNr1XtGmBs53wbig+Xs6H/GrT6f3J4zMU0hERfj7/2SsBduC9MGOp0jXSYBZzRfzCiO7KbvHK
DBc+LfKMqJQsqcxKBHeRj2YYZyvE5c1tbH3RBsngmGzHBL9QLam5qjN2LOtOy+D1ZrAonsQqNl+D
/3Z5hio4g8QiizrwqJsewmP1wCdBFnC1NU8Aj5MEDYk6r8nHZQE1L1NgREDUyvwezbNpduhSTSJE
kkYYrwZ5IcVMyawq3MzVh+EXDdRboNOmrvaIF5GgvuM9kovqmAftIFlImXaCywgLjYQhv/bru/Q+
ucm9+MwKZ3T48C5zy6/NOQpkL5cymYIXyUarLRnPLFZy37LaSdfdrCSSFeVW9vuhghunNnyqTQUr
L/NMjVmISqiNTo4aN5XpK0kAhkTuZiCG6OyXZCH5Ql2TJ1i9shom4DcUcJN/Ns+v1GAB82uOYgis
Emnw3V7CN+0E+4+6tapqA9qZ5KeKzpTwE5N1YElEiPOfiFSKPa5QqCSn2Q6Kfhf/Eaw3Mf9WQ2zy
6tLCMIsIaih7K/dsR3fbc/ahvAGHMbj+PKBtSOEaZGoJBm+oQItlK0QCfq1l52y+SWWPmf+QkL2p
JRi4mnVKlnC16NPo8SFx2rmKDys/ZocQvN7pVwoadklwlinG3f6FB+nLfoxji69lZD6V5XwXjssd
jaKH64a+HT3edOM/40IMzXRlNWuIadk+inZLLmn0kX1fCIZTTFgX8ReMybov89vBkE0E/0MS86aB
4BlqG9BSawMJK2BGOZrlTfg8P7YY1Kautc+C/FZWw+BfvOIbdME3xM2iAvsbRykZwQ+YTA92iWF3
a3By3XAyNZQ5dZk8wTvUY9ElawINaRbM1B1tp/rIAfPjJ9utON8aGGi13StCciB7VZWYodgItvbh
VMU6dO11tJkBGIFapj/+YeH8700U28GstkjCjHun/kdyR1zqZX7k6wclc5ZA9cqHyJORM2mSiCJO
gma9HdLa5LuoNbuQTk9DZ+9ZvhzLTPX7kqBnBfFl0p0xfiiUedfbzOlVCwel9FR7OreU3k3teFYb
8kexztapbVkagEsFn9YN4xinDL9MD1FmiZIgsgaPVctDMS9fqwz0aVTW6rJ9TP8WKSbIZTjkdhfh
JlCotaNYrg58uOuOhh/03w/NmwTBEShjSobh9ZkRKLD5/JMV+0n5YCeSFyyZGMEbjJGuj2qOs2I0
iU+qoKOPSwo0LpnFyhZM8AEFrfVuJdzrmLeYrJ1lwE6y74tn3ugRrXNsyJiXjoY+9nJavOs78g8l
7b+3REyF7bUnCashg+Nb6P66V+ld4k5ehE6Q6SaWDQtL5Qn35ZqwKYaV8eSU38I6vIHEH0ewRWaB
eZA1f/MFumJvrz/mIrCt2ZqTboZysTERp2swqmGmbYZJG/YpstYRTM3GDS0j6rSTKrtkSFUVUgY2
tEY4DpAefl18zn8O9oZDGIA7Lah3xqNkI7evT28byY3pQtcaIG0h4Y/SnImGA2Xl5/KmOBAvfpDV
Kf+hTPQmS0gYhozlFdhF+VV69nhlKvbYHR+C0TnVuiejTZacg9eL1oVq+RD3hRpDNWM82z1BC6as
Vr8d4d4UEjxG3Y2JTXn+0BVeNH7py90kG7H5hwzyTYbgLdSmM2e7hAygfXh4kXOLR8Otdu2nSXPs
2/Yj9ZebVEb69A+Z0ZtUwYeQdlAVLcHa6Tsub7iNY0e50w8ovgTLYdWd6CyFjpLsFxHKblk62obS
4jI4ueWBl2SHl+iY7RLXchq8P6L/S3b9lJ01IrgV3BhRB+axS9mjtTugN0D085rPmLeEPdIv18+a
TD8hNq99Xqjta52+2M/1fSYLxBJrFCnSM9JXZsTjV1e+RKMKJrWfZSOZqJPJENyFHY0LntWRXyj6
ryz9vpJdqbxcXyaZmxBpooe45gOO0IPsAFriJ/4QHYEejC5D3J8bJ7xLZCj9sp0REox2KvXOGGEG
nXaLgWWD7a6rJMksiOAnqB0qYWlg1Rbgy5nro07u8vo+B83sdTnbeenfp5YIvsJoFkpKHvkrdlMa
8HiL7Sfdg5bjBapA2JIxesjWTfASdWWhSYX7PzX3R8DayoANZOdTxGHXNHVVacE3xm9PgDryY6Do
HqKDDaiBCJyv/vX14/twJfBTwR2AeaqZV14RIFN/HvQYA5tJecMMZXWKXvmEKouMEFiyglTwCRaW
j3T8Dq2XNwl9qqkkp5UdJhH2VUcbfVbyFeQwK7nXza7xJQww/oWanqUhV5Oib8pU4v+/CLtJpCfL
kEHigo62U/zMY1biZ65muuETCTiTh7RIL5PJ3daFzDmySVti+1ByW9zkkWdNxn14Aijxsbzj05uy
4VpZWKaCy5hnkoJbARs3Bxic8YuH5APHwJg84pDvilcDG0DWjyBTUvAiaassWsi7INchBhEsKXxW
DTIAQImDp4ILIUo8VTjU2D1q4dUBZHcjuzVm9nT9pMkSDCq4jt5aQivkNarhaOyso+5r1Z7PyfCc
vuvd5cZ6lGXWkvUTy5g5GuiIpcILpyGAL7IVhCKSipXE/+qC/7DscqpSBUqpwIXUJoBtLmfFLJx6
PQ9a4kRxLHFY//BY8LfHF0HnlME0VZvXFxtfedKP0x1a133FRa0799Qg4nCDH3JXld0a+B3kiqMU
UVqrSWlnc4LYOWl6p1l6t8tjfyyUW1Ki0kmMQ1bkAPlfm0+lXjlqFhVujbv0rMlCnmxThZPfLLVp
GNyB1mXjlCDQkI2SSWK3yPU8loYZ6zwbiRbA+HSBOn9WsqdB30sOhGxJhdPdqZnVMyDTu+PwilFR
oA3ZBRfhLwwhOGAhBDfpdYmSky6WIpUiscMohc9k6WNJwA6Tf2iplONEElJ14ZzTph5idcDyGcoT
ZrrAsATOEWNPzQd7vavSBICPrVOlj4P23ObEi7T7BfBqyf087ZfYkEVDya8RS5Jj1YCWhD8F6bvZ
C1+BoeuneY9f59R7ANgD06Wd/xChk5h/H1OxRtktXUs7fsuOdHXX96035Erwf22nWJOs0T7cZuCp
d4fukY6BPt9NUhvl2ciVYy8OpoZdoykRb5JX9pzZo9uFHvON878jN5acbJEVOrY1kykthPWAlUgb
cD7KUB8kJ0DkhB5ITS2Vp/29ddAxlxX1+6L9dH1bZFoIeYJmdqUa8ov0Qp9bdtMYu//v+9ziLzKf
OlLCnPJHktI4D8NxqiTNX7LfL+QDVtj0CoYZcWK6EwOGf8a+XVdAlgmIjM9DTqJF50Y1tK8dziWY
G63USXYzag3qc/UvHvIlSonjpWTp9T7iZ8UmL+P8vc5kfmbTmVvEMpnFGKgj+P8vdyXJYjXhuI1/
NW2jaBO5xa7xLCd0DHToyRsfN8PUhUSu8oXEjGAsyuRt4vz1HvnvQ/cSnxVfR+t2c0h+Ek85MOb+
CZQyuZAqRN8kT8KoTCF1WG+TeF9Ej+soyak2MXQuZQgniOVJtY4cSq/1Fhe0M27zsmR+mHr9J+Vb
5/HqYX4sp1vWe+z5um1uOogL9YTDVTa92RW8S2sojh0mwNpiL0VL275JXAgRTlg3RmqGNhze7zEH
8X0dZF/X3llKBH8+WZk/lMyb9rLoLxUrBOa8j5My55NBY/CKDf/VOA47xTee0Xt/REf1zaS5MvaM
zXP3pqrY788yqzHAZ/1qLja7NU3JuZN9X8i/16krh4pjR5rk3ug+d4NkYGHbHgyKTl5iMyDSvD9k
86DVQ8jJHOv0Wx5OTj6e9E42GLid01tvUoSaAMuorZccpsX4CnyO8AHAR7P3lXMt9sfScu0FfrF3
5cBl261uoFHRbJNpqibOpRo6ycpVCwcU3owjl2ei5UgDcVX5Z8nnhSjhUMetudYZF2UqX1Wy6zTg
JPzZLeVCiHB8jaqrctuyuT62o7rTDlwSh+EE6mPHjf6sneRCmnCO64nYCa14adQ+L/rkKCNgX62P
1z3StnFcSBGOLchZtXApIYU83Ixef+Asx054wkwCsBgCXuogj/RP3OCbTDFrtuY6ImzBZvXkV5fe
0fCTpsiuP5tH90KGcLTsBhcFwFMOrqadSvC/AjgX8yuuegaMxQT61xQk3H9UELiQKRy0OMtLIFlg
LUvaOXG9nwZpM99mInAhQkgEzIrSviJQK/o44IGhDAo3cwFX4/EjLAdY2Z5/uJDHl/kiDYhjlulh
BXnhLafKSo7k3twRr76VlUo3XeGFICHyp0Ycp+kIQTSxDiG9r8fai5Y/8ecXQgQvYeRqX9rcKAar
PWQzJjfG6XD9QMn0EHxEZoWzHXUQYSNF63tf1RS3N9zrQjaDLUgYVMZMgJix1yrtxbbkimmxxYal
VTEHatY+Y4DCSb1s1xcOyxzjh+bXD6WUD5j/ePG+dilWsAbwICbxxPtUuvJmXX6tTeHhBuymw8mu
JQ9DUhUFg9BKNsZayA3iPGl4pB92UeOQe92Jv6kJ+qmaQL+RU0dvuY1LDQULaXs2apS7w3n+lRQn
VXb92fS3lwIE+0itLIRf50voa4EBDKFFC9KYp2fJ4bUv9iEJhhu1cBopOtPWbftStBBQmjbpdIv3
T02usSOYp15vyH1xoJgUl5vK5jXsUpoQWCqjHWfCnTyN/PpkHMsAby3KR93RYuQblad+jwIZzM/v
7zsWMDF14NrbgLi3VJFgj6qGXi9TrvnDcfCj1wE7cgAoBuowiiern/P1encaIAwggqbObDD6oTD6
3jd2qtWQLDRX30bDVvbdNnfjuCusc2yBnq5QHMmZ/237BHFCREvporGlsVefJ9ilV+wAWxJ/t/AE
UsFimBpcl/fbSRDECcEsyosBjVIQp5JjWd6ElXf9+/wkXVs9IZLlyWzFUWytflTdKeGOgWshbe47
9T8XZbgehKqMWgzXZ3F6dcHkamOWveqn6pR8sZheHLWhJwgBYCu+rtLmkl2I4v+/8Mqo/pQTRUHS
j1LDizElnhiTZFd+P1aCOoJbBMpRMekr1BnxTsQRBEH5EQY1BkgcdG7sexn97W/x7FWeoVs2gG11
YghWp0ZlHyXdoPpW3+wzLbpTSBKQToYR8Pu7IuQwzOCAqBWvsL8N44RhRojaxmh3xK1c/TjcFrv1
YXVb8GCMH9ByKbG+TXkmRfgECwbqKaJeGssazciWBesY7rI9J6XSHtQDd4fL3vLDb//dNEydMNsG
3ocO7o33phHntF8ivV98w3CiwULX4X/uOcACXkoQvHsBXqpEX0e0eHXHMXObUFI32TIES9NNplum
bltiF4WZ5TNt227xGflo1F9rTDyYqXSM8rcMA1pYFkBNADHD8Cd4BbOMw9geyeJbX3UW2AC8dtF8
mzooK/iqlwVV7Syxl76SoclKGJsa2ioFmDymOmyxeSedi0mJuElU1l2GmAiMtVXiITYDFD4OS2CI
U7Zodlm9rMUKvCTfuM2fWZAcFaAhUJCz/ysCyS1xGm/dNeECTQIP+N7s7BSR0uqwaWMwnurBBzjA
zjr0/uJ1KsACpOPSGzEKDaCwERxhw2TiEjaDvuS1Oq9+9ktvHZ608TfY1PQWL/f/RYVhw+O+kycE
qaFQrLZjkNd7E4C4D92O34fYQ/PZcNCJ7hZnKYWOTEXBQtt4yovYgsgJb5QO8bX9CODtNnd407uc
A3QjTGrMMi3ugC1iiMeu0tq4sjokGet8N/7MunO1BL1s3zYs/50Q/iMuAheLkx4kvxBSkF0+vkzL
kzX8vO4ANw62xmwdGGU25fmSEEfWLDWMktDVD5VTobx0w/NSfJkA+6ZLfQjfASGz0AyNUWqYAA1j
IhpHr+cFeCrJ6v/FBGQdtMflPGPop0ITRfbJ+HBds63FMwiikwVGZwOJxvvFm1ht1pmirn6zHiz9
vk8PxX/vW8Id71KGsEFVShvQpkKGulOPf+W1rHP+YjiKvOTTdY22bO5SmhCscjKlWdpCWmjcAFfM
0cmp0A8VkcTELZMwYAwMZo0SoSWIaZu5yNUsWf05T+zZsdp19mNAOCZBOyU1GrPA89u4OVtUyY69
Tuj9ZiEA3LZ0qloqEYeNRzUbWNSlyNyzZWqPdTObdxqiTh3UWbJoztwaYPBZlWUNg7GyGXWKNe2f
baJEz1PazF/UOGvuyy4nJNCjFHPxdV9otteWU/056iI6O0s05ByKiEyJB26WZHSiwmgnp8/X/LZE
q4qx60e8RjpjRyzcT6gJxJFCsc3Ea6aMvZgJzT/pY6cZwaCydtxZpTo/ImWpLXQOaHrk0LGcImfS
8rbzkiUs06frVrC1PQgPKsXcByhQxCZDu7LLWrGV1dc01BViggR6davBvMm00l9qGaH4ltEhf9EN
09JUWxNDFbDr5okyhusNwr2p3oTzVyVbvTCXFBa2QsalHOEorRlp8ywxVp/Sn/or8/DH6+u2cS3U
TMO28VCnwg+JnUhR1gBBc4X7qYZvET2HlYsA5cZV7g7Z81j95wYruIYLcWIXEssjNmgGDmuRRoFu
Wq4Z14dwWZzrWm1uz5tW4lOFUrddXUTQak1O6HtfmO2Y3Qnw75IMSSZHiOhh2c9VlUHO2By61bci
01mbYPnP/KDCqglRfNXmJooXDZuEptnY9rrk+fp6bZrZxXrx/1+EVMvQGhQasS1J9KtUD9Uge9aR
CRDCTqRFCxhhuQbreQkfS+Puvytg6YzppkoMlYiJR1rrad4YK7Ko3m/iH80oU2AzOb2UIJxEO40r
c8qxRDoHX8IMju3PD4PHSdzzHSpg1/XZujnDq+ABXUcaAgBroSDVrbPWdOmywne52Td0duHyPDqo
1I/H3p/90lfuZRWibRVNA2to2ijWvgaiCytowyGa9ALJYnwwHniDy2w6QHxagQxGgfcwyUgGNnIR
Ql4hOgmQA+B/3ltdFKbt1BUF8oQ8dmj6Qe+ZN9D99ZXcFIKMFCTZBGCzIs1TXrZal8VYyClRf5ah
EZ+zhfXuXOu5pFnk9xdEi/F6is3vEipSOiFF6JNYSynQepD3/DUWlt+YO056HP336dJXUbaO+x8u
fyCcfb90uW3HEQmxdLGdTSjdj5h/D1WzXZGBTJVsrnLLMgjVTc22iYoHUvGiG5q0QyIBcfouDx3d
r3aZOwXhj+EAsBOpclJxgjtKs7iokhHizHP6sw4qTMEAJbRCdUV15JeW35+N+GIyXBk0bJplWMJZ
G0C5OCvGCC8e10/VonsgXNkbbD6ohfUDbKA7s4LjGum5wxPJdevcquxAtolqCGqzpiqC5qOyQtY4
fL0T5iMYkpKj5ZngV4iecUPb2fcytKINR0yATqwRYuOY49i9Nxz0OMYqiKyBSKqf8vJllDENy74v
uEnLDqu5TLB1qPudFKp8i0ku8fXb5nGhg3DOcMsEgzlSU7/9wRxeqw8P05fZVYMmiP3//NTHjeNC
mFCpssuuV3suzCSnKblfwKjw87oNyJZMMD9l1mZl0CBhsdXAiLsfMV4Ur4vYNvE3LcTqvwZCv7ZZ
uQxDfejiX2vHMTvZTh8nD6i1h6RQAp08WIsMxVyinCn4+BlkAyB6gmB92ZltYDGJ091y7yj0IoCg
Cqvrr/1TFzErbvqCNQQ8Pmn5pZr2K/tcyiY3ZSIEC5hxM8sHChGmhjHA5Ey0FyYb8d1apks1BBtQ
q2VpEhMy4vq86p/7/zwVDSvWKVVt5BSEu7n3x75SiT2nEb5vALXJKFJvVHSJK9u4gUGEwajOUDn+
rZqmT+inprFm+SweHJqjF752jPUpnE/D/HjdnDdX60KUkHY3PSAPcpQ4/GkxXVKClN1svP9PhLBg
qpIgBgG1wM/Cj6u2W3TJxW4zWbhcLq7jheEOs53FycoFoBjnhke0sqRe93n0+aDz/CfHEJQSOp4U
8XwAYon30iJqLFZVQVpY3evjp1U6Mrt5SC4ECIckL5du6tfZgk/GLRJD8fO+vLEzRz1zPKpln7vK
jQzBZNMMLmQKhwZ9vx1bdRh1XZ2j+paEEhvY0gkFfiQEnIKciN37apmjLSKFTk12yOzMNSd/NFtJ
pr9xhSQXQsT2orKhVbOwCQ7M2OO1uwdSfVp65nC4bs98/YUiEmEa1wSlWZWKDoDZqJCpDXTBPb8m
Lyn6PLIjA/FHnLoAIpYotZnWXIoTrLsD1lFvDBAXvvQeT4Yj3/LqIcB4s4eGnF0je6CV6cf38uI4
jZM1dkoBgXo4ePDTS/+FJKd5dobkZCiSzpxNw7hYTCHJibJuIquNPZunG2N8iLND/AdFbsJQeDZN
PPih4Cj4nyZri3meGojofHMIJmBPyUyCH4/fTOJChLBHgP+ZzV6BiPQwHtZ9smM7Dv8pfbzkIf6a
HGFrGjIoYTy8ykn2eaA8zkCBxhsLx0+NZH0jm8eJ4qmKmnjWYWLlXplmFC4L5AAxYHeinAIs/kta
PmUY8bl+oLZN/EKSEIR4yRQPmJCE1mhjByxO0DKG+9ZXbjnU2b94PuJb/vs6vqkmmMTcdvGCOx+i
nqsF3R06mTxy0ECPHLk13nIKiZFveVd2oZ9oHg3oDFYGcax4oMp9Gz5KFlAmQLCLKGPZMA5YQO2p
95COcGzwbFd8tp46XPXQzaneyEZlNw8uyui6bWp4oxKrKnkdK9TsK8snrYmB8JtCW71a1u+2JQQv
OkTFKwi4vsVYq4dzWq9KY/u5dSjpV/ObKmMjkkkQgq2Kukk665Cgp5+o9RyvX03ZPW7Ln14qIcTW
dAX+5prUmKCvW5cXalOr2Mc2IPh7+pQOI/hghyK4bhESmeJgSq8byPM7yDSjx6qOnTF9pvWPtn5J
6yAO99eFbaWrhmYZuoaiN1XFiqGCamTNSgjL9R7mkEdON8VuFlFnqr+kbffxurgtv4Rfj8YryNNQ
t3kfn+oiLFq2FLY/qLtm9g2rccG+jPY997qczTW8kCOc2nDoGhLT3AYiwe1Sz0gmsvwwROtDPmep
Q1Z0Eo+LJLeQ6SYc5AGdEWMJOlVfMz5Y0c+Kxd6Cd+0k8q7rtmn2F7rx33ER46Ow5AC4kDNpD8wK
yvFDK0OnkokQ8uRFLU1zVrkqagzIuMSLceHXO5nxbbm+S2vgu3ihSWupcaPkXIySeei/3euhIVms
TfvmjRt4NDSQvwoX76kf6zDNYd8kT5y+P1Z266jxvUph6OPL9Y3ZlIXrKxwqIu5vhVw60260MG3g
qyG6XrX9Yp5WcsQ9ucqer0vaWjjA3XKKLUxF4UYjLFyrRSM68WzfMoeXdKmPdi/Dj9wWYTEbtVzc
IcWq9Dj3GaEGRFCKhUvOkyEJfFs2hln7vwUIiQNwqWuUnGLbD4vYMcfEKecPaSSpi2xqgbdqlESQ
qAJb8P1CmXFn9VZjWkjw49kp6q5xIyv6cX03tjSxdf7WD4YlJCaCEFVF7SoZelyQulNa7XUN/KIS
37KhB8I1niSgBUOLrCBijRjpjAFZiG2f0a0a2cF1FTa/D3syqYWmI0SC9+sU6yD1W9UUFxXllGS+
rkj2YSPJxpPA2/e5/IuTvpDCKJsZ3+fg8IU/7rtA2fU7WaPPhgtGu7AG2EO83+A+KSwTQpltpeUC
NQoMcrcgW7Smj8OgeBqpJYFzUxTOHnwKCsim+PQwt2RR4haiCuMzxWP+eGDqg5nIYA83bAue602M
4OzbuaxjbcKFDuAmj/k8OYltekPTPV/ff74wQlL9ToywcEllpGWdv17lPpX586wdk8lh1NPUPzFk
HHoKEnf0jIpDsXaR9nGaoQIzRA9p99gNkqr4tiLoVcJTPt4MxSF7DKKQcVAGVPiqDJB9bUsyt1XW
7JAqxQ9wZAx+UUXfry/e1uFBOqPjEQ9FUFU8/6NeWHMywVVO2uwmVAmY8Qd1OAwcGuiGRl3R+K0n
UEnYEke6ZflLf6LlfZZIzv/Wsl1+XzSzqZoq3szmT6axZ/2hb0/teKJd6GmSILnlCS4lCZbWDFFd
Kl1o+Tn9uc67RTv2sdMNe4X46Fl2O1mo3Dqn6NrEsmkUiNu/3XUKdQo7nUIzy9qVTb2jqXm3zoYH
kivJVXHrLozGG4K8Fq1/ePgUdFPbyVh6VLn88CuAnk98LM86gR31Y7qvd7EURxhh+Pdjq/OaP+Ym
bHRhi2PzVa6jzmNGKDfGhf5Ni2zzNK5TEgdFFWafCXIV6k0xlseZcz3KHNbP4XQz1PmgOlZpDo2L
yYsqdMK8XxeHRpV1MgF+dbc26B53xirqAcBnjwlgcuZ1AudBasW5U5Uq9StFmWIHo1m97SCCd6mL
9mPLcHh3Ema12Gw+d0mynse5qxWnGsc5BeBFZmPkiWZMc0e9M+/t3Oh/RUaWn7LI6KmvlGHoJ8gM
bDctSpTlAEv5YzBGjjEDkGQ/IQN4yde4R6eZzuJ8cpbCqA2H1MkKbu20W2Onmodc85aJKv0uK8F+
7YZRm2oufHVGHcDirr8SDE/+SgZtKL05zewjnUb9MQGq5x207CZQJ1vLi9pMJubJ4+qbMjIAEDQT
OA3rZZhNN+7tDkuCF7En0CcUjZuBHD7a4QENU04xurviHTIN/cZojYJ6Sqpav0o7sxbH0kP1kU4t
AZAdtuV2agYNPVqpln9fwza8Q6iK8LYbtvEXjD+sP+tstc5TMUef61aNPneYH0Pru6UO+Gpu0h+r
2pHdXJF5daIZWJf7uZvKY7Y2pPIoICe+a3GS36q5ktZOpwAgy1dBpds5s1kmXxY1nIsA85ak85rO
Gj7rfU0U0GD3bb5PEqymk3dL/32emZp7GVLR3m0nNt3ntACg7BJm4xclzKLRWZcGHD0ZC/HWWcNY
3UWZQy9rmv6l0+ZlduqhUVM37GgGDt+edU+M2E3htF1Tzbdxq6JCnobZsDqTkZef1iau7lCSM5+N
YaKmUytkPCdzOB+XbklflKkex2OrL1nnjp2B6bkiTobYpYzMz/pSJDdKv67f27TsWjy9mDbQRZtm
Kdw2SdD8zrJ2UjxmzeSrAiyY4SbrJ/s+/R9p17XkOK5Dv0hVipT4qmS7c0+HCS+qnqQsUTl8/T3s
vXftZmvNuz3PrhIMEgBBEDinYcnOmgfyYhqZclFMafO9KHF98FS1SS70hNoPmUPibzZz1NVFzWsf
sXl+bNUqNzw1WbOD4SzTD/jg/DmyrOypwkvWvVMoyWPURRnAvbO8Z6CBTvXrdemBY46ad+PE7tCs
neGBXabIvCyjegJfM8en1cZjzgTaEQXgwGn9yLclDpaSFSbQlZNlX1kDMvOhyPTaLWc6BlOvxLWH
VoneN4bRDCkpq69Mw+ykO/flYLlqN0VAnegB/pab6+zC0Up2MxhOEl2gVRKYYo6eTqBDT4ddbmTx
HM45WUHeqVjVZdvXyNNJapMvi7qaN8kYLbE/Gr30rNtIeTD7g04EB7koEjb++0mumGbVUNoaoKuV
uHSnBeU99Y7E/5phCj1FOk40Ax0dyBTEWJ02y9TkpUKCnl0vxBsoMh7JobqRF7wRIVxvc1upJkWH
iEa/6NKr5AMvsibqu1gs3kv4LpciajkA0TtFUpDvjehLnLmkk7yYb5yeb0QIeTtypVSfS+TthvYc
aWHZaa6OQ7qVMBVtbfmpJsKW6900UkOHJhn6SJ2XHiwgo6weKVOF/35iVjXqeHGsYRPq1Kv7r4Xu
uCDqzOkHyjNIJzTUAGyAEzkiF42WGzEgFHAmj33j2pGLNg03ryVp9OaCHYW8NjqcKNOw3l7GSLED
3agB7f0t7fZS1J/307xwkRNNXt9uT4QAc8UxScp3pW1C3TnUOYbJlS825nmG6GGZs71BvlfdpVb8
TlHsWhXL1forCzW98/m1TFmhUpBWmQFdsaIzHjO6PMjWa0PGPbJpHScLKlyA6zTrRk2DjKi8cbrv
q9GHCYCONNlj7VbXDhYVz88aBqbQqCHkiLYCHgDCb8KgHWWghwFrZr2zg0kJga3k5aHsBW0rRUQU
QnecYcEoxc6Txqoio2Mdbt6G6jb9lY7ZAEMvXWcG8tpLV+SSzdq0Grzo40qM8EpRc3vrZzaAZksw
gqMaUu7U7MAeS7x6oqfruq1vHOpqXgbwTzmYyNYGmvyZgaI0ar6rV2XlQEoASvL7+KW67HTb8pdk
19qy9tDN9bQIxrOwe+9bDhOjHViLG19g9kgD4N/KHLtj/4KGOXQ8e9JHji29cOuzNdTmUekTL5cp
XTNtKKkdQGkX21hMs2eRO13fn3ey93wW8PZTQcJpFY8tYV0Jdg4k7W36dbCqXab7Lb1obC+fHlkM
NBPMfdi1l5GrbPpUUrJbkusJNypylymSALetNtaYV9V0ICO8taLcJFjjDkmAuoJXZj9HltswfwRq
lkTtreBiOSYKaxquJu/6dRZWA4G0LfBSeviLnCfDMuNNUfGq/ZC67SfVnb47snkn7gRCvcU8lSqE
tIKMeZuPkFpXv4v5rl8OTvpEhi/z/OW8fhvXbQjCuLuJMVDbEZs6s65QnLlAXFsumhtt316WV8le
3SeSQdOtVMexqaVpqBeDPZb/jZOjopmYydrVwnlk+1V7uRBJ/XDLHE6+LzbutRFJuw7AGpg1Wn2V
hHUB+HRMGiey+LxlDpjZQ7e5g5zwXfOymed6jWEQO7Cq2GvyQNc+j6Mk29lcrBMZgqcxzUkIYDJs
1PSu1O5bUz2e3/Otpiokz0clhN1IdWYvGneedD3gFMIT7+JWJfz5Rz3nt1rZ+n12ueBBZLBkw7KS
9RMnW/oi09DKDtF9EvRDWOq+ne7OqycTITzpLFabkrSFiAWvlU3sRehzKWTtGpsGd1xCkUNnjkqq
9zCRQKO5n7c/zKUL6+VhGp8/ogx1NIqpCl56f+s4NALRc1Eg6pbVT/1XUf2UzpxsL9dRgpDCZyu4
7+LFtoMRiMc58UGxB7RXSelLJoT/fuL/CcudUuGnVEGvtUenvrZ+/dk68f06EZDWlpPgQm0Hznzb
VnjJuY5lSFCvQPJiUEaE/HsvhMylcByliDvsRW19KVE21p5b9m1xHrLG9o2suhudvQ5KhSUfkLyF
i37jEK+oW4CaXyit7VnjtV5bXqf0rkHgeGkYKeXd2N2lU+V1zc5IkYAZezOtgAQpuae9h6jB6X36
34WYYtQLTtEe65MzI6DDL2bjfu+AzwK9CiMNC0zsqvrPNHvOp8+9Fiis9qb6W8J+lDIw0n+IPsdl
FKJPnZXKOqIMFORYm7r+ydjetKugdA4p8fTGn6vYrdi9qsja7baMECAEpsHTM9MUZ4hxXZnHAfPF
ASl9qj5pCiYZJO66FRZORQjndq4UPURAN7yPYt/3JCoCR/+VKBI526rgvVLjzR6O2HM5pyaK1hNU
KdDQqR50NfYm1BbP+9SGMhhDxEppaIfFy4XgtFWHEqkaIwlBIdNzkt6twZXeGLi4ynZmIwvBWwzA
jw1NVXElEDyLoP7CtKkj6LGzwhx8LtoFnxiTvVlv5bA4udHfi3I4f4sRNEr71siKrCWBed88j4BM
LL3Kz3ykVpgmmXwSlrdmqHAouX4na6rasnuKFNoiIF7Djev1deAkRCVOnpi4R5IgujZCjpyYXlkX
Oi47AK2TXbK4nQmhCtdE4KDwEj6fjHsbDmvGVoKbAUFaN/umh4Q1HPegmgu6g753JG9qG/kKbnLU
JLjNUfPdUDFYyhJ0qYHvth0W61I1kuYSp6OEJnhj70Dfh5FyAOZidvndvTEqe10fEmYFHGRr8jjr
S7NDf+7imy7nYmy9CoCNGDME8KbEETYebt7KFqKnrgL1L8obMPqiru5ZAB+GYDc/0Pvu8P9A9L13
77fyhBBJ63gyRh265msw6A1eWsBkIsn8+X9+ayKgDQbmC2azAV0Dz3trIvEIsKa6S60g0tZB8RZt
6h8Spak7tyxJOQeGQuzCxUaUD1YW2ZILwYY3EE3HS7yDAQXAA4nvbkkzmTogFkygmBR3/MU/PlQ3
QFeCN8hy9o2aCmTpuqFRgscwBJO3qoK6rOgrDaoyH5kubzBI/BJIH94c8C5rWQlgo8QBeQa/l+LQ
fd/ok1paMeVpbgUJCji4I0Jg7QHEhLrEL9z0sb/hFQ7rcD5cvzcax1G5E6IaoGLEV/D5scR4Y1s5
Ko53r2rA75DcR5otc4X3bcpvpQjpYq85q2VyKWt3MRiXlvGpNb2qJMDu71yTMby+7YeicR1bBpb2
3mDfShaCd107eANpIHl0XlLb7ZK9whJPUS/MJDBV2SjIhs+/FcdPx5NwzejakXSBOOWyuEJpG9Oc
i+JG4fobp4NHD+n389v37rTFzdhGMQPBDU0C5mv8O5G34kVQKUkzBY7VHtYo3Y/zE+7SeJGUluDe
BWxBlBBeCAHmHJshKn7JX8zilXvH8UcvTQGjqof2M5OjCHHrexNu3soUidsamy09CikTZmObm9z2
jH0ctPsozG7ir83gLp+dTmKq75IKQaIQ4BRNbR0rYjgoXnuKyp22qw/mvtuf37d3bieI0d/aSaP1
eJ7tsZgooHpFda00cWDNkvrGeyFAI1TRDYcmEhVkJYJvD31c9IBGHAIMInhmc2UmplutT/9Wk7dC
BNdWo9ZkGLUfAjIqrmUl7tDOYSPjv5Gpwn8/sXOnqtAYUTpD4IxPJPPp8ERk1aD3sAAcvPFkuQTf
nZqmAg8olqvGw5Sb3AHVOWgv7acuBacVry/Hvoyk6737vhUpnDFrUnW1tWDxUFMZmrslu4yB58Li
fxvkBc14kDxZPUwntU6mQLNUPSz1Vd3t6Z/amhAdWnVKLLuAiDFavdJpXVr+Gv9QD7FgF2UrmfrU
HgK1vESzj06v29k7b87vzou3SyW+bLRaZZYGhQgGFszK3Jf6w5B9G5p9klzUMmgQiVXbQhSYpnxk
Y4JFs7UrQw8U52H613N2gj5CDLDRYRZnK/Qh/Sd9eqR4YuskZZptIwZUHsrdJgBCBCNeEhXtuJY+
BMO6L6fHEq8jSZG7YyNDhHl/AnFvOQoSzHilER3aBYK6ZbppnPKJmotk+7d35ChCMGMy10uHau2A
isfdNFzH6VMS/f6Ihf0tQmQeNG0zXrvOGALMWPkzDXv13uivovKWqcEsY56W6CPm66zK9A4YSwNe
W5lbO7mXd/dAEZAcmu9z5VcrwzULYy2A0hI7otNINTGNbg6Bdjv6VtjtHJ9cTSBJ52i7sgv5tk5H
YaIZDOgPsRwsoILmp8l51ulTKiMk2ja1owzBDjSza9bUgUJ4s/WZPaLBRQZRLFGDCqDBDG+O1QLI
piAvY3cpvk9FDfyh5/PGJtGDCukMZi76aG4hhAJXukhIwFA8Py+CL8XbHI175d9LRYUgpqJyNaYW
loqD9xj7fDeFZoh6QXBezPvUmtsY5nsAEWfowPMQIllCzMGKQVIY0D1g/F+6nVG69MW6N0PgpPj0
qyG7AW5u0IlAvrYnp6aGAre+goouSOzvSX3QyXdaSx5tZCL47yciCMaGHR0cmsEYL34c256S537f
yRo7eAR+t0UnmvAIfiImdSibI5qOQXR/3Xm080cQBCQPkg3atLUTKcI5UCT1NJgrlKm+RPfTs71P
MZdc7acfNvZI38cPsivzpuWdCBQCga5M9VJiaul1yLZ4SHf2TrlY9rIr8ub5diJGiAUR6PmcyoQd
6J22n4zk0lyqoHd61xlmiS9tB9KjLJHHxl7ULEK33hgUV8jW9uvePBg7zTM8fveXrd/mhukqmvcA
SoUanKAY8KjWloE7INCGnT48xvTxvEVsWjeHRQC00Sskzluz6zJzpCnj6ZryeczRVss6//8oLsjE
CGawrlqX1gkdgjakt6h98UobOZi+ObjO7XCl+/lteSvrgNkWauNpH5C6KM4K0QhNm8qELsMhSJxD
WXynxUWmSfKq7QsJ6rD/k8H378RtNdJ1BeNp+wj2ptXvvBrAaCvuo0aAgAcII1mM3TSIE4FCOEoy
dIMmXCllvtTonZZJar58J97FIVS50FBDOAC28H1LTdLSHmFwNilv5q5xWxAqNbo32/leV741ze68
AWqbEeJEoBD4Kr1ruxXErIBKyA5aiN5mrCJvw6AvgAX2VD+9sndgE/0/4Ho31/JEtBAN0R2atg34
zIOivbfm2yyX6LYZlU6+L1h9hLZ62qbREPQN9bMvWvKY20iHpNh8PA05t2dCkFhrqmc9mD7QV5Dv
CAMA6uxbaGAhXlk9DcgqGlq4AJc7v3Ob7nXUTkTuYNVK64ZbSlkaVzR1lcS+GWU+LNkicawHnNx1
X6N3n7dMkPK2ls2/bEfzEy2E1GhuRtuJwLMRZFdrCL55QMuzoASmAM9YZKDlUmlCSFKmtmrWHtKG
izS/aK/MAMAT3rxe4+T6PwrWstXjv59EJ1YbOaBu+RatBtDZo4S4LVv+0A6EiBENGcsALIDYXvWK
mymW6UaZdTA0PfwzgxMiRa7VBSoxEESmINWey6928fJnEoSAoGlRa/eg+w0YesO/DdOupd55Cdsp
8om9CTEhNenYDB2UiCc/2rEQPEDeejNe2PfATUQB608dSIgNVt3HDicfChortMnjlN+fV0gS40TQ
An2cKksHRWhQjJ+nbwxzBoACTiTHLF/3MwFOHObuLCddiAMlBs3yWLybzchH62WWo6Yu0UcS1YgQ
D6LYmqMIFOiBYv7s6sd83A2JxI5lUUAs+oL5LtMrTHIHFKfbjR2uaM/TDZ9zdemX8meybZUcDCmi
lESI2B7RW4nTmFaPmoy6N8qfWenOMoC97UBzFCGsWhVNWmdqIwLNXKNootxVjswG/sFzjjKE2NlP
8zz3/YzT1B/x9J3jrS9+6l3iKrt2Z32VIUX+wy4d5QnBU1mS0cwHyONv0u1ded/vZw+F5mTPE/0l
ds87kmyXhDA6KtE09A2W0JxdG+Wfitwt7OG8DKlOQgidGW1S0g2I1f7s80Qr8fPrLuSsRGmoSG7O
26HhuIBCNM2NaJ2ICY1qS/dJld+Uin1g/Q9SYHZBohgvkryPEEdZQlhdad7kdgbFbAOHXFWRn02N
h0qzSVDu6NrfA+Ds7tcKINWjNczeqqpP6FL6fP5fyLZQiLX2WPRaxB1tYTeR8cNAX4Zs0F0iQqxI
ZevU9laHNc1nX5+Ya9Relfw4r4bEmcWClGbWSzRyZx5ab/hqfOwY/3urxGJUamDkbkLDVrAuNzV6
IAoHU/oSQ5epIMSKgeGRPq4go7X3cfQz1p/OL9H2gXTUQYgNoz6BaSmBuWno7RvIl7m9zFBPjR1X
Xf3zomQ+S4XAEGV9GjkjrAoE3DxjiHzjpvlh7bSgRYeDDInzff8Gr+HhkPjvaUGFEFE5bCgGAFPh
RsuZy7Lb6nu0BxNsoAJd1DuvmyRCiP0bTWOA63aGauP4mfRXSX5NzS+1rFAsOzmoEBx04Bp35gKV
OlCJgrqeeA0CH/UKBzwjPS6WsqrN+0YRYRGFSGDoybJMDPbB+iYsYtPvyvyprB+GEir2cN2uCtq2
29c9DrEJU7Br1B/4yG6rMTeKjU/n1/l81LBVoY490To3wIyMSsh617Enqj0q5UdEAA0D8JoO4JzF
tp/cWfN17SZYafHbtK9M7dco6zXeNs2jDPFZJhmbaum7ZcDDP8rYfhLS1otCe8dZwEoZouKmbZ4I
4yfOyd1pmGiq1gkUiqsgm9BAocau9QIaEYl/y+Tob+Uwqys0dYJSlvqMKfZi+T4ln+Jc0pa1GRBP
tBECouXQESO80KaPd2m/i1hw3sJk3+e/n6xWq6ikIeimC7JCdQFacYO2LcklYNOIT1QQ4mDftWY7
Y8g/iND+b3T7RvlWyZAcZJvBfz9Ro2YgCSkJHGXNa7ejQdLfNBgSxhi1JPJtHiAnygi5kVbXqw5Y
aAQIA31qWRFYthqaarnrtfk+ymQBQLY9QgSMIzOJo4Lnso6f1TekPJzf/u11s/DGBAJxAKII6iil
lZHKRCDX6ec4DmNa+5jSISmV5Hnby3aUI+ihOkVdpAbiqplQL45de/lUpgVG7A8F+0j2ikj2P5WE
EO6kJeBqdKiElha/Gi6QzLo2RnqtOjy/dtt2/bcgMaqtc80qnQfnlNykauLh/qzL3sy39/8oQwhm
ZlxHrZFAGWWt/dFavhdLIunjlakhxLG0d1qmay3af5oC2CEe3uZcVgXn1+ofjoCjIkIcY7YOeq21
G4I5XAJ+BCRaMHp4fQmUQ6xJpMlUEoJaqhnzqDgQVqpfix+T+lua3Mkk8N9P4o3FproaeW43tVfO
i+lc97L2JZkEIaI5bO21ZIYOCvBgh+vmq3RQ9XUS9d3d6+gpIu8HSppZjprWEAA7MuCXyuKKXy7z
oNzRzrWC+AC+8920StMsmW5CNFitalDVFiYXmZeYBYuc686RBJzt7PtEOSEMoEuaAt4DysW/E6B1
gJyeP5kOzYHu6rDaKX8WDMQxOrNOulmPIa5o9+i97Zxb1ZDEasmqieRQoG6dabJi1fRhCfVsdtFV
d81yyWCS5EQQ5+gKu+nzyoKUuHX8CMXHwSBf63LyDTo9S4LC5vvHcY9EVMSiqcaV9fCikfSXc7t8
02pwBVVoO8leenO5yLrEBUadR3LZdkniqilEiKakEWt52WEsQPR4L32N2766nKgmBIhE10BFa8Ae
9F0KRqL8OrrSVpfzI1bBtJ9K15QFDO40Z7zZFAKGZbJGaylUypYZoEp5fqcxR3cLQq60bozcrIsD
xah25/dQZpRCAhED6S4yNEids9oF7FTe4Sm1fTgvhPvqOdXEeAFUqNWouGqH/oCZ6D2/RKvSNhiZ
LkLIwEx5mhQDzLFQQrX2cvuA2HdeE4l3iW9vFAQwHD4I5S7g16vGo7XaQVscFirJuWVyhLxBj5ue
dDxvKIwJcwfBMNhhSjJXk2J9SMzOEtIHVtVRX83YG1V/pPPVpN/0uKADigpnLrA3Jen3tjRMwAFT
Dzj979CPnaXVhhbXFb1/iqfAHnO/pImr2b42Xs9LJ9mubYs4ihN9qmEKGm+Q4qmVEVipizGoXZJ9
KOIehQgu1BRJOSPwIRbNN8WPCDM+87dx+NDhcRQiuFDR46kURUgcubMXKffxj5Tcf8S0jxIE72EL
JogSflWxRtdE0tJXz4t1vagfah3jQ5B/mYCYduuNodigGEBNJHkiLzX9ucjelrcPh6MEwXnquevb
eoAEXkFoL2MmmR2QfV9wGY3pUzvF+L4Tq1ddpl7O1h8arthCk8wgUS15WDaT/Dmn0fNYVg9oU9uf
33OJfxhc05M0mFYrymVcTD1Ouqdi4CmcDBUlVVAQn5e0fYE87gn/JyeScgtIkK/F51j9Sl7odJUU
v+0XJ5OUW2QKCQ6/qqumZCt3eNa7uKfOCGSYfj6vy3ZwPuoiODybaDLlE/a/0BIPjxq58SObntp5
d16MTBfB5fuiB9l6DjG19oheaJQPlFgSjmUiBJ83NCTZPa+1LcDeGA72ywfrX3+vlZhXG7GTlcWr
L4LQsb0crD/bcDGpBl+ApbcjNlypadiYzmGq510aZZLwK9lyMauOTbXoCcVC5SmIn65qnP5Os1tS
GfKWxE3EjHoc1KbAAzV/3+i/TLryMNHyDoiObtGn4dI4skFcyXks5tGExExVGfTKQLnhNtbiKRkF
9mcbe+qg5m7eNodiUYLzlv0P2fXRKrhdnkSDumjGvHSg5nS/ePxtZdzP1J/vK1fzXvNr+meJgJhc
j7PeKTqPCxECQj6UntJ+yomMPVXiTqYQGBpVWcsSCQdAvX8qZeauv5xR1sgisxAhKnSo90w1gyYL
mLnJuAQ5h/KvSWjOmpcDGvX8VskMRIgQg0M1QFJCnKPnYZokPorZgQlKh8qagMGdeupS/DgvUuJr
Yo7d5grggzOs4kBvhuqlrcANrexr6eStZLfEFrciGesOtLNDUAECFLA2avMljiV2t103czhAOlEx
BCTiBox5EzvagiETE/fgNJnve4O56tgBkQOAtO644NjNc693Ch+4476p/Gs+Bv4idvIHhCN+Jk1F
9REFb6XF6GvqOuXg2jgc66+xbGSLf+rdNe9ElODVQ2mxFlyASO5169bIp5uykU7a8tzqnAzhgE/A
uNwaFWR0QbSrwiQcJld/7HzNq/1l79TBeVvctJETlQSPJn01OkBs5EnxJVqsSH2f638oQnDoaEwW
xoAYEBR9gJbVSgmSD2USJ1oITmwBaKFtaiwa7fYsv87zK2N4PL9Qkr0X29G6blxSVINg5+teJU/a
8JFz/qiC2IlmDuDXagB0Dbwj2xg8GufVQ6lq8KN5UO2PRKATYUKCb7em02YNhNULKj7EWwfTt18q
GRuLxLjEdjRwSTpgNIBxsfbQt7uM3tQyGguZCMH7W6LEurFiWyagr1rOIS4WsAxL9n7zjDhZLv4n
Tk7zpUiSzKyhR6+2AY1Wd1Hbz337NABNQIteEhy3541tuzgMwHeO9wqwHrGzbuiqEtChkDh5JAF8
SLfTv8ZXr11ivLA0TpKM/x8E4oHdANwMWAEED1ITHZCFNh6LE8yecHn5DgzlwKoOa7QPExlaoUye
6E6KnlqqxnvgoiegxnGu4XJXXPYJF8g7xkLJgm6779/6ie7VjlFGW15emMNol3NkhspbPy23IPXw
ChQ80R2xqJJd3MxkAOv53zUVOz7NGLzhaQ+ZC46j2QAuy2f0lhrrzpA1b8kkGW8NlGRzQUyeUVD0
EuB5TKeftCpzjV80kUxxbK4jxVAKuMpVDKcI54XaMNIoCz+e8KCkOznaCnbnt2rTo08kCMdFsipt
m1B4dJK5tPuFoQZ1/n5exGYCdiJCMHZjwmCfFkOJnuyLH/ZquPRZiSQxdvsOcJQi4le0Uaro6ggp
yv4vl3IOHPAEfaW8wcrIXJmRS9TShbJQ2veUTSUEMszGRtolKDdGK1TVT+dXT2ICunh4xMXQxnz1
FHbN6GU/+Oe/LzEAXTBmFg05LRwYQAXICnO+aLX7IZIY2fZSAe/KsoDuRiwhosfoK7AbhjJ3aawP
jaJfp11x5ay64QKjV3Kyb6/XURb/LyenR0XMKrJq/pio0n0zalczrSSR5h9s7ShDcMuURnmbdpCx
3qKZ7y9eWMUrLvXBVUN0tksRi7Y36ShQ8FIWgRN95q9wS9O7vPm1N/0p/nreEmS7JPgpG5JxilKG
u9mU3BSjeaMs1u00LvtVHSUHoGSTxPOorVIrHWLoM9r7iH6Kij8zAvH8KZTJrpHNIb1bm0tgDwVM
lV3OJaslHjf10jpK+/rCa/6Y2R5D6y6hu8GuJEslMzYxrUvbnOV6BV360NnpGDTKvleX8ysB8bJv
LhdJvJGYGuFbd+I/ETBTLW2GFYBPY7Kf8yxsZcm3bPeFcOBkakQQ1RByNMouhoUkh6Ysgj+yZiLE
AbttiZHyONCCyXY84NXaij1ayUBHZcslhAI1B6TXilGgwC7CJrnrfpqytzvZagm+3+R6NhjclvX1
Vmm+x+ZHGn44GOFfwVmEfq4Tx8lshS8UveZUTssdkz3TSRZJBJPB/3ccMkOEWgGAwWjm3Zj1T8D0
/lC69LcqIqIMGn0ykKlDTmI8j+u1IgMbl+khnMVKN64a5b1RIKpzU3ZXM+rrsjuWZL9F8AXdaImK
exz2mz6k9HqUzXtuNzUfN9wWPByYlG1aFTBZ7YHsdK9zu6f8F/VUlI+C5YrDNCqP6Eg4744yrfjS
noQVY9IWQwVbTzD0eYBXgs96JuP6le2O4PFNkxeqxq2s1WO3jHtAoV4R6egNz4feVYxOVk9w+Glp
G9ovUKT1p992WIST4i632gWwSUPmRTANycpt1/xOJAoBoF3pmuc9JAKrdg0xZnZp3PQLrm4q0DSl
Le8y/YQsAHMvrc5GbuO36Q2/mpbeD/vbClyE0k9D2XSWZM8coaO9Al4zYzpfzXY/AFqP7B3Z861M
hJCn1/NU1ZoGETP4KuPDrH3VZJYnMW5HiAuVbdTqyFuxojas07vMkfSwyr4v5OilTschJlDBBqtB
ctsrP887pyzHcPgfOPFOLWZmMnYQMCYD6jrOHvC0d6XBbpcm2jWk3IOZ7Tqax0+9dW81im/EaNOz
uz/L2kT03xig8Kr62uNo5ruiT240vEec11RmDEKMyBp0zNXcl/LxSYv8dr61lo885x/dVQRoiiY9
slIe6UBK5zJCg26VDfds2wMFUypoDjiqyNvtMqJSqygfSwESpU4vyIemAMBI9b/vC+agJA7I5Wu0
C5VdaGfYeIk9b+/C8fv89xNzG2ltZEARQXUXvESmW6j3ZXX4yEYfRQgb3VYkjY0CKlj2HiLacgfc
0z8TIZwEjsU0hko4LmXOTV482zZz9ezxvIztyt3JVgjBf8nUlI68fR3khfyiOV92XwnaIDEsk4eR
Z0jk8f/8/nQ7LpsQ/akWzVYRQ9wK1j8FMyb6w2oyD7R7Bvt2XjWJEYgUWNqo2gWasnHQ1IoP3Im2
ToO89/5MiBD8RzvXzB5zcMFsf5/N66J5HiqJGci26PX3E2vO0u6/M6sqf3wedonfXvYXbZB80nFA
yyDZuOGe2aHXUH4izambnFFudSumFBv4p1n4jekZVXh+5WRyhBgAVOt0rldYggPiBPWmwzufOWhu
My2S/IZ/6JxCQjCw7cIm7etdPWfeXJe31IglB4vM1IRgwIbVYC03tRrXD2oNnqHts+rT+QWT2oEQ
D4jTWl1Svl7UATYbFKHjT3cTJi7bHfUVSUfnNmLRMTCIcMRj6SiAoYUdTBfZY3RhegWA8q1A/aF5
01URVDsSnNdPtohCaKitFDyTPDRQPI8Ql2UXViMxBYnNiTXcMS5MkN9in1T1gvyqhjXAXHT0p0FB
rNza8VKPSYomBFJdkurJWoLGkFyqJUYtVm3rsmBLxIs2dnOt1T9oJ/m+bKWEDEBrdTOiNjZDzZGJ
xV493GvdlSMDTpSJEYKAQpexBfYMjGw5aM113IC5xf6+OF//yLTENt4+Ust8sbFa9RJkY6grYeOE
fyaCa3oSNknSrMpcw7TwXoP5mfSLPkmSGtmWC+6fr6rDIoq1Ik4fWnm6L3si8Y/NPB1EckDIBxuH
aogYo2qkKJXh1Mhq3NFX3MTrfpWe7dHddNBd5VBKgsyWSqfi9LeLBiXiaOoqiEuCiewj2dG5FVJO
vy9YcQmu7QKpLEbmxqdMDTWAG1FZO7VMhmDCjIA8PspQz8ziyrWr62oEQ2n95bx1bcb+U034vzgx
LwWni1HP0ES7ja7/SgLiazIA06QICmkolu2LYMxaVhFwD0OnvA2res8q/7w6su8LpjyMtqnFMb4P
ZuVQoYATjGTg77JtEfLapjKVyM5hyQUmdAmA+8GmHHT/miQY3Uqn2yKcWUkRT0nDpZDhZcnvgAnl
6rUk/5NoIrak9lVfr2sCGRmmyUBt5I1M+eZI3wEkeyJ2pk6dNnRzDQubozBlj46MbuQ13xbzsJO1
EntSGwAvAlYUAvS+wDgSmMYvHJSz8luOOcbyXV3Wrh5JIowsookdqlbSGKq9YvXYF3alPucXkc8C
58EAvxDIRkJZeUu2WXyVT/zUKMdZYwXEjTC75VvUUXeSgXRvpmYakLgNTFBbDhHBPqsGsWBkcB/O
S9HfNjvzzrlSXuxd5I47rGfmqpK71LZx/C1RhJNRwR5jKbzGVbQHK7qsZF1/su8L16h27TJa8NHQ
tnnM6jsmaxyXfV84aEy1ZujLwfeXYvSN1PRILXu03UplOBymSUHh4YBt++3OV0NSawWnHNCw8zXw
FXF9YiroXyRvEJtyAJ4B9miqmmBEeivHAf8kTRZApJqx6SV0Z4Bmdok/SQeCZXKEJUtHKzdAmIsY
TQ89e2D5VZTgQmjbkhv0toeCjYszYjkgKRcWrh1WkmSdzR+7e789dLjf5p566Pw1+BC1Eg/ZJ+KE
g4HGFUjf+T5FxW/DcSfyXfvQ2XMiQjgVprUu9anG0jH6EgG4z0jdD5W4TtQQT4UpX+uo4Wp09IZW
+xj4RTKo6c1YdlRDPBHAbTRXho6NKfD8zB4yFhr28/lEgK/EuzPhRIRgZOD1BQiNDRHqRbpPL+Id
rzuxnaymIdNEyAPXbu1Ho8GGZMbPdfhta4+1/nReE5kZi6MJWRqzvgVoGHr8+tS1wvQifar2WQFG
HRIue+OrKgkEmzENcMWmCSpFlYpNLxo64EqrMXGeLkGdXSqTJO+QfZ8HiJOjbIgjxy40fJ+MV9m6
j2RtmJt7f/L/Bb+PNabYYOnD2Fs2fXGqefHaIdf8OBptv+5WJUQ4XQNakRfQT7Tu+e3iH39neGAg
BxMx+OTeYR2WmqZMQ6HiZtBkbpzsk/5T1n8y0jvj53lB25n7iSTBxEeOgJ92kKQ9QMPDsIv8/5B2
Zc1x47z2F6lKK0W9autu2+0tzvqiyjLRLlH78uvvoefOWKE1zS/OS6pSrtJpkAAIgsCBfm89cEKp
Rfq6trtnjkZhljYmN4qRAU7oMl2qeQws46aLr4hsapvk+2IcUOqZM690Ao/+4vjmZIZkNmXngQxD
OODyfGkcxwGG+QUMjjedy0m4RjdGXak7v/1IwGhvMFKhy1O3BE1ME3UhdolV09XKXXWQRcWlm6OL
6bIq7HqhDYxw8liO0hioTRgDynI3XQ42/VjKCO73Y8MNiHD2gPcGdb86QNqw95eAcIrs2OXTCuvT
cmJecX5TyPuCKNZa1W1vDiV6JZG3C9T6fWuFmfHx8srtG9EGQ9CJWNdpp6fAUHRwa3A23NLLIi++
mW7qMLo13+JaN3CCzVqkm/KcQAWRnLphGN076Nrb1PxfpRPLrmajnAy7hUg81QI2FDcL8/fsm/2+
POloDemuq8yXrCI/5l45PQdHqonY0YSi/+rRk27M0yLrUYXxQA52mN31x+Wu8ykqWPPQ8WvZ3Ysv
k4hnapptWJgpgnNK2LV5MSOUMyCF3BdedCZX07k8qKek9P83M97z6Vs4YdeqQcmLpgBci0rTuXuw
rcpNyCclOcfrt8tLuWfKWyghoEBbQtPqvIgB42SK9ImmriMLjfbib1zv+Jx53CgQG/+6WZ1S56y1
YuRgljs9Oa2t7iZz6RrSOUm7xrVF4g55c9DbyVSCMjfhkcvoa89kr/RkBc/ENWdZVfOed9+CCTpI
FXWdKgdgq/MZ1yNp7d/uzmyWTYxanG60WgfLxtpjN56t8jDGb3iA34ogHBc2qSJzyiBC2Yb5dALW
ZeXaXSJD51ZjqgZGbvy6HyQrzaiPoj6I9WtSeprs5W03E2O+AIgdix02PO1S/G7T/FSUD61SukqD
mYW4CYUdO0/afW5IgsndbdlACq6gneaobDtADmTyQbvr6Qpmy1my6aQyGMEFKF21dH2q9IFmBX0S
Lu1pfsvLyHbxBLtMRmL3Tg6I3EZBluYujuGb5Jsuy/JItMASrLLJmsxWK+AkYICPZ+22pDI6hd1K
PRPTyDUVQ4BtQyTjLOpysTC4GZfIoL3R/MKvD5RhRu3A794HzIO4Xq5l4cKuu7E08MZSw6AYQSws
oGIseIupoQq9r3q6ByK7I/V5eFL71UE2nHPPi27BhFXUM1ABzgXAVjMwrHOtpy7TD2Wju5dtdjfu
2gJxzdw40ajFs/ncAEg/ELCOVuHqJr722Ltwo7567ZxkhcF7+vFMSYMxl+T1BPhxMM2hbp0+yLqH
onvMiIQm5j/2CZw3fwOIXoLMeV4XJQDGkI8rLw/G4zCAUmoOeIdVIp23y12AGC1YvFAXUw8cdCMJ
bpUmS1z1KfAmj9PCae58XR356lWH5re9kakbCPUJqmkNPHYJUMpE46W0pipQUe0+P6I93DQOlxXi
9faYOkUmycIsZj57WtCHzljUmpQ21i2/t6g39ZIQ9bViY4Q8hj2DSBcSgIT5V30jo5F3RY3vd+BB
Vob2Z7YYp3TS3TKbZc/mOxWiSM5jtUyeOcNUSMFk0Tlmx6nB6udYVbvh7YTrVXfC6JNQZrA762YY
SNHxf5ATFDvSwBE4WGw16qBTbm16G8umz77OOkCUzfeFS1heURJZaP98zjhpRzuYQhLKxx3viWHq
pmVhPjpMSPSsvVHMC8n0OkhUf0o+TLlsT3b2H9n/fwFEWiKkm0dz1LQabCuHBnfjxAKzoR6boVM0
7y6r8utDFUmmDZRwdk+gXKFFClnMKYgizYudEHOcvcsguwtmaFBqYloIeAV7sZnZO6O21oFjH/rq
tMjSCrtCbL4vxIVGabdD1eP7KiuXY6qPqKgubXYPCnNZATw3vV8dGc9oIrEERQNhsnjAzZgr1zvq
VAfxOjluausuHiKv5xRTG6fPuEl++v2Vsw3VwOsMwehGsbk4TlrUTekDVm79aSZKMMwyMqQ9m4Gb
sdEkauKBUQxIFxYTW7fHOpgmA+0V9nKLFlW3ioyw7uZvTdn5sUL9VJWReYg6QZDFsk2qmxhpB6cj
tg62KxSlGSj11cx+T7T81Iy/Wx8uQvCfsDm2UxAwTaVjU382EpdmPiv/SqbfrA4TMQTVLvO0A8sl
MCbj85QdekwMkmWfRe0WIQTtTovJHtAvCtLmLgmpZrlZ1IdjPEiMVAYjHDotiPfUTMeG5Evsq8t7
p7we5999CxRlETy00Zd9bfMtcfqrpDxgYvxle3kV9YoAwv1KmcbeMWtIwaePNreYXeDn79MDrdw+
KH/gVRjDlUrZzUT01wKo6K9bQx/6MQVoZh+z+INTBHWUu4Ps1iDZIbGAZ6jNGcyYUASkAX9UZeaB
0XtyM1NyJMikEe9ZzVgWcQ6YNH/XRe+y4tO6xv7q/Ly8VTJpjF+tM097bYw1wLBMdXX9ioL0s2KS
QFcmi+ACWDriYjpD3/r4kVk3pgnaSvWo1pKsgUwW/veNp1HiLnF6EO/44GVh6Hn9olZ/iMAF3SCY
CNHWrsBqtWhIxWgqfx2S20j3L++JeLqJiiz4AKeY6VJxHzAogx8vXuHc22bpjV0Ya+8vQ0n8vyF4
gpIydWxAb+FnGBXl9kp/R5z28TKGeLY9i2NphBqgpMeNQNgWkuSYFmVg0RKz/BobR/Zj7q4bpl6t
i3NMv6+axHJ2ZUKBADGoYYGwV8AzUqsHm6RJfStTTsnMrnBPkdxF+Se28cezSBsIQQ8QkZK8wSw0
2KPz07SerAZVyZWj/SGMoAgGq1KmKoDJ2W1OPwy6n0wPlzdHtliCAkRdF49qAgXoojKsh9Xr+t8t
3xMXSzgMVFJlZldDCqo+zMmB2IdKldTSSqQQGxESklVNZ2LLzSY7kUIPokaCINnx5/vbxvLXjOVR
PUIIs8w+Z4rtdm1WeUNWS5T3VZZDWK3nnMEGSB3A9KlZAJo867vjmhiQU3vtN8yiP5EQ7NmVJxuF
ybf4gjKLwfSYRJmGUZE40FS7cx3la4F2kXwlBzp0njJG6Icrf1zWuudvXsLkG7qRUleWmbRcyh5h
oReDT1sJGt84TCjp8vmlV1YGLds/wSmUy7q2/Qohe0aPPf1YY/yrGkvOOZkaCm5hbMm81C2kSjMw
8NFPkWkfLi+cDEHwCGmtzCzHlchf2OIu+s/f5v8U1U/wB0pa2D3LAdBpnyf6iaDSqrF+s8xaxBAc
AgaCL02WAiOjxzUJKyP8o0USexBiA7WulB8AY/o4LndF7r/h+zbSQhYSrLi2C7d1rQU7SVkbMFHt
OHaPcSvxAbu6uvm+EPo5jJK2GPF9a84wuWOi3hivuVsPsqb+V/MinndigyREf20+kUqPdJj+TTF/
jA5lkPng7X9EtgM5gq/9B9Nx+fxdxS+8y2u4GxRskAUHYCyo5TY58pAstVenTeQmWf25HcDOGynX
ifrYTCyIuvjHZVzZ2gp+INPKsV0G7gcqep6MBgOaGRrzZFMQuaW/8m8b8QRPEFekTrQCMEqPSbwK
pkn1Y9O4muUc52I+XZbpVR5Z3EbBK9ButhzwgXOv4LFTCbIuxeP0Bs/TPuJQk+DJ1lDwEUtpW9Ec
w36N5X6Y3TR+bNhbTMzhjPBEJybqr349HyKzzXWlGPi8its2ehfLOsr3l+wFQEy953WTraANhKv+
gN6IUDumB/s8+CoOH8WXHT77h/oGTfAYxkRVjH4B2nRFmYepPAxVSvOxv2KFq6BlDjU3SSB7BuK7
/koHN6CCG0FBe16m5QjQ/qsdfyVg+xw+2x3xUaj3pu1CxsAmKt4yxJQyyNSGUWlmbFcRsOKmbb9L
NJw7oteyvAAIKucYQ2WTaKK+fqZnruJ40XqqP/UBnzjr+M5bTijnBU5Qv1WL+4wkWLokAjO9S6vs
51ihneIN8T1VUZ2GkwS1DmK3PNUwTlKdMJUlTXTXoW47z54to/rcjbW2KIIvWujgMJPPfjHepV+R
jAl59e941f90Dv3/QHTFPbe4VVs4wRlltr4sSQ84U7vqisd5lHifPde6/b6gCgzjZacyapCyTGmY
9qnXdPrB1sB8Jhs6JZNE0IIReeesBUmUX/a2m9W1N8je7PdMlKq4EjuoQkF9qXD+9ulUd33SUz/W
PsfZ6KvDSYvus7b2tEmybPvCvEDxv28ibmoOOUg5uUdVj8Nyy2QlG3uHwlYU4WCtKQatqBNMpsgG
3yk/WUYXUPp02Q/I1ktQZaVd1jbXsF5ryjyD+TX9UFV/Dclh0b9eRtoNjVD0y6t+8UQGVsJf12up
zZg17QI1OyiVa9zxxnAzwMAdr6y81FsfVm8NqqA6y3zProwbYMFtV3ZDozUGsM3KDzOhizctapDB
qlxtqn8Uo4zJbd9BbBAFLawx5KOiJRAbkNOoQR6sHxXPCtYr7lyVe+0Nt6TtygqaONBsKBIDcPnS
gw2zP6iKLIO2q4wbiQRlnIxBUU2K88iu15NGWr9f0Mg/Kt5lJZHBCOpY9sma9zjcfbIwkAFn6Eiv
cpeh2uMyzq7tbsQRXGqaDsxaCqyYWd9by7luJN/fdamb7wsuNYvmSU0VLNecInOaPy7adRx/tVWZ
psnkEBzqapgECRrIUS5qggcUrXJBVygRRgIiPgNUWjwXFYZY+XXzXdU+SLt2Xj3V82gbQ5nBNWxy
jhixAlxXkr7LMw2xPauuG1P9slSKm+nqE1vRjK6nD5mjXEc62JbipHRTTdYGte8g/sUXK8Rtpg8N
XVQEJ8b3qPSXznZHtJAbpPOkTGb/4RtewAQ3GBeTWZIJYODJ/MkDrzhA69A7+m4O/heWzN1IebO4
4kjycWTLVHVY3DEcfT140tz+yHmcI5e5PNKT9Ue/qtQTdtMRnN/sWHOU6hCQ98c06Izq8UaVHNXj
75ZdiECC24uTcexSDUATiJvZVbL4l52EdKu4t9qc8Daol3KFbxU5o+kCsije9Dk9UdcM1WPkyZpj
/gMPqW4bRTImEauJ0DLTVQnBiZ/daN8xBfqoYAS08t45myGoyw+yJl3uHF7FlWgm+QdOcFKr0ltL
lHEnFfY3w6E8zFd6aB7tt8RJGxjRRzX8FaODT5/pXVKfolqSSN73tf+KIdbyGxUCC/QWwj0ty7Ve
gkq5UvKD04/+NDBZWYEMTLTeusJ1rQMYSPXcbPnYW1cLWuX6UvIuJtMFkUoVYz+MJqHQhS7odZdT
nMJj3HY+hkwG/fvfJ53725heVlGw2jo3F0XRIVgZt+68hmV3pdWJ5Hq2myTAmI5/VE4kUtVxPWs6
FSqXJh7l5fyh9YiZj52vHMowDn+3J0IUSjBgZ6HrShUsYr0aHzNioxJd1uaxezjqaGpFrwAGb4g1
cykx7KTLoN22OfuKlfo5lTFc7NqpARp+cFvoJhWf+zCKhoGvD1IoeObtLd1lzrl0blalcZMRdNH0
dtbDy66PL8wr17CB5Gaw8XxWaqi0bHEtoPOXIfaK4auUglDbNaUNhhCDRR1b0zkCRr24LHWVu6lw
da+BNuCFBree64ge1sJtO1c/ZofL8knBBd83Rape9DW/J35gN3HqGYanvIuPVRj5qTcZXlFfr0Ht
yzNXspUVvKEz1ApJFH7hIubgNkU+uJ2NEQvUlJxeEiCRX7YeCpCv8OtpRu/yafBSDI7IFQnIbuT0
sociuayuZeqE0RcAwetPps9uo/1FrIC7RLAjXN4zmUDCNW6k66i3tIPv6L6R2kHDW+VGBXvLDWQj
keAH+6LVq9IGCii+BrwQZqNrZ5ImI9mqcZ+ysS4HA0GZMXAdwCGSKLlrJmDkX67LpXVXk0jOXxka
X9cNmgJacTRRYY+WtnL82Fn8Za1OyoICYhIhyKWdZAklhm0LzoPoNeYOdBCvKxJ3Ybd2fs4YPJes
C18mGP/7RjC0+U6I/4Cjl72voDKpLjEtRH8s68/VGFxWvl03v1ELwV90DDNkCi7T2tdj6aKFtHxw
UtCzvAHG1FQNHb4ExYOC9jVkyfNR5fa0JGEBFt25KN8EgdGgaONTMTFLiGAaVq1W3yAHZ+U3RXWd
yBgg9yMXvDD8AyDYadWDcDjj6co+1L73pyJUgvlx9IjL2XLZOfpDeYQlI44zWEqG7GWj1mfbaK6t
GjMu3rItLyIJBtvmVVeqJkTS2X3EHmyZdu1aDO+a03j9rSPSjatFY1fNBKfDjM4d0NCGSULtCuof
iSvYv2m/AImHQoeszRrxQ8HCOHvQXHv1OQrV0AjAmn+8vGYWrO9VCLGBEvQsS9bBTjSs2ao3ypG1
YMqZKrs4V8Py48+QBIXL42GOBgOrhyFw/jL4GkZJ9TJmgV1xLDS+27rKu4AEZ1MaeUOYgWt0Uhme
bd6gbca31sNvS0LReIFqJ83kjXRCcGBhEqXWrKXjR9rVGF2v3Y1j/n6ucAshFvbMURYZU1w7PrOP
7XyjvCFyRLbBcUxM4kMTifjOiPfvwjDGUfGJifHGV8Zfg4xTbs/BbCHEl0Y9ZnpsEED0YXVSg8pP
cg9jT0Pe/Kmqbiwl5ObLLqjyL4CCKvd6Bub0FoDo1j0q1akt/2rtp0I9luQqhYS/O6kD1xaKvhWw
GKNVxnbEV6zFqZsk7QfFj9VjPF85b3i5QD017ioEHEh4EhZcZp2vowpua3wf5IiMMNeWtVHvHM2/
IAgOs9GrJIn5iq3r7I7dackDa/mGbhxPMd5QOvgLFrfcTRhQZxY8cwEsUA639YnaX83m4xvs0lYp
OgaQmrHE0Sn91JdLY/QKgkJENL3j9jOqSCRX/h0Pg3feFxDBjZnJkFpdil1vso8zvarQRptkkg6s
vQv4LyDC1i9Em6eyBMjfjYwdqBYSfz3YoLBRTr/bN/2sxxuJBC3IHDJVeCZTYKA3zLpW3nDF+UUY
YeexEQT7gu8XlFyren7ETfybQ3TJou2a/0YMIZ5t00SpR1SdIIPKb4jj0TiYGGzwhnTmL9IIJwyb
UrUfW8CQ+tASjMJ8y+GyEUMIYZMIIwNLgu+3YN5Cozb9qsnquGQqLJxfua0oRI+wIalB703WBCDZ
OJVUxmC4fwK8iCKGMTWotzSSAcd+Z6K86YT5D9+Q4PYs5i2h7uehLF/ANfXVCbABFE6AIU2ZkWlY
u7WaD42aBnNuv7/sY3ZiwO3224L5t6uWEroCoskit6HXC0XbUjK7pkwPdn3zRhbBBcRROjuTg8XL
UrBomF5q37TzI416EH7J6GNkQgkeYEnjztS5T5st3rhPnQ92V2CuscQ/7z1y/LJ4gieYoqGoCTfR
9Q7dzOjP5iM61PshHIM1yAIMZzhd3q19TcdpYNooNtEdwVhpmxRzxVoYkxm9szLHJYl1GrOfl1H2
t+oFRTDZumtVG6Xeip+T+b1e1DgQ1nNLqgNzxkNlyOqW97X8BU4w39kpO7vgoywQS+sYGJS85YSj
KMtRkQHWXvUtpGNuOemkKr4VP676+6k5O7KiiV0RNhCCr55SHSOee0CMum+Xx/VPvy/se15OOWM1
vp9gtFV9M0zhG3Z88/uFHVfazDHHFd/X9YfxHhNQ28dZf6C1xGB21ZeiNRpECipmZQg+QIk1dUww
Usnvzdjtm4+R8TMrvl0WZT/WoBSd1mBMo5hc9Wtg1tosafpqxiCD4xo+D5DN3CjUwGLaHmI/f5NI
L2iC/1zgleupW3AmzKEVHeYSHOBSZlb+kVfnwEYkYd3ambXO0E0KegnSxkt5lT1muGoJKlf6Q/Je
1ru4a/8bOMF9Jqyy477DCrY1c535XbI+suEH5f8ZZIlPrlmXRBNc6DIsCobQA8ssUMif+0352TTd
aTgx/WGyny7rhgxMMFNFXzWlbrGOcfVDKz2UrnulEnZ4l1YmN1dr7zLcvrq/6IZgtY2haZVeQzbM
gHd1Pucgc7v+LUfCZrME020w+lBrEr5Zedj3x7l9XGyJA90PfDYYgoduNGNiOjep3p/Ak1b4/Tfz
hEmOqCnXwdexSpIFkm0SkwVx3k+R1gOuw7ZUw1HFfK36jmBwbD/c5eWfLaDYETTqsb6UKtBI+TPP
UQtdublsRIREE5591uaymCzJSkcHiod5Pq7dxNeR04WaJSvflRju8z5uYIwSxxDNVhjT+H5hqk/H
xiXKJ0aulfT7Zd3eq6vjg8H/cbPPsdEGa8Gg7lHNsWz/8N/Pq2+eyskl7uo99xrcY/Zbh8IZnwaX
sbmZXvAZz13LG2hWrnaqMaym5vTuqD6yfvC6EfWjkhuY7Ch5fs7bAEVoW+gKDXf8LpgCkP6E8RcF
fLuDz8+SUsZztx9EvKyo4C56k+GKbEIs1ZkflznzG5sdLq+cTA8FZ0HVvGmYDgije2qbd5n9SR58
y8QQnEU6DKzu+InYss9V/aGwJLsikUHsCjKatAbHChQv1q4qdmXGj4OsAXlXBCRD0Xuq2QR50V9D
iHStVatJIYKmXBXd9SwrDZV8X7xIlpaJMaIR7DQBe1x3y2SPIbLvCyHQkrWDZdb4floee/NQR0+X
1WjXAJFrBdOJoyE7LWiqXdsxrSwDFwT7k0Gf5vXcF7eZrEB8r6SLgn3xXxhRW0eMuotrHS5mjb8V
uXFfdcvJGdPrSWcBW5XAWNpjo5P7ddElR/f+1W6DLagA0aK0BQkplvDD8GFKPftjfXA87TCFTf9c
MRe/kxES7LEtbOUViarRctg0aWvCARzWMLsfDtldeiZP8Ukr3MzN/djvjtJpoHvmpKuojCaWATpc
cQRpwjATT6016Do7p4NPmlMtawLa3cgtBv8NGz+adIShewJx/+SpXn7E9JpDc8Nff95yP94CCQFe
m+ChPpkBZE/Nt3nG86/h6GGVpJK+kt3TD8WE6KhHZQwl4pPJoky5GUU4GXhEZHp5QH7yUjbjjJTj
B8MDAWUwfMukBLJ7hr2BFSOjUkli01KRcFDM7ww1YPR42bD3leFfscRYqAaLfV1XECu1mafOCPDM
n3324TLInvfYCiFcmZClBw4/51jyaC/njr3X6WkF/fefwQiXJmJ2nU4UyMLm3GvAW00qV60+r7JI
SLYn/O8b5XaclM5rgWQTjU8TRs7J7v6y5RKMp0URvMW4qtWT6Rfru6kvgnb6WsjcrWzvBdtRbX3q
4pon6NokMBUVg0f0MNd+XN4V2WoJR8e6lLUar0CZuvpHadKAsFxS5yKDEI6NKeq0WecbElf3cXFd
02+XRZBtiHA0jN2Cwmb+8jMr5bnArWRibe7qRhQMtiIJdnZD0I2xiNEOcUq7ryxYfHIzY+CwdlRa
z3SzWy3APMPz704z5U8nWzQhcLC1KDNM/ozap2sRlASj4JeI/ry8fhJFEweyWRGY8wYOUlnf9eUq
bzCss5EEunuVdr9IIli/VneLasRwMl0wpihkzR+SUGdIBBEMgipDPlib19k1Et2TySY4A6VpbIqr
HoLf7Ga0zq16rmVhggyC/33jb3KkZhk6XlEj2PcgY3w3pOBu7qo/85664A2Y3qYgFML6Uda7XdX7
UV1dp2lgO49/pg2CQ+iiWbVmdJ36GGpXmh8z9iOR9YpLHIIuOASSdRgOw2Wx2mM7htEa/pkIgkOo
B7OGCPj+ap/w+pTE5y7yL0PwVRCvvBvDFJth6rno24k7Z6uiXmss7qyNXqWkfpzVoamkkvBX4uJe
cWN1jWkxLlFa/FybgBlf6uiuT//MWAz9V01ulnkqWhNbz4oviXGM6amdHy6vm8RYxIwzMap4NhZA
FM56mJjtFvl0m2Ay4GUYiYYZgtnHI+1TyjMSdXWw9ePiSDRsNwO33X/B6Pt8MmOdF58oaPXlzADn
Hl3nA2dZyRBrgsFGogEyhRPsP1ZqGmk8VZqo92a9+FP7EJGnBk+Qsnduma4JDmDMCqVPciDNeec3
demuIKMvyy/2cPqzTRLcwFyoOHZyrGHXfneqH4N1uPz9XUEwJ0U1TYKnJpFn1lQbNW4jJCZMjE8r
S7euapfRr+nw15/hCHI0VrI0+XM21incebzt8zMxiVv3kjTsru1s5BHcmrNgLnS5Qh7ksX0UcPp9
H2EimCWxHcmyUfVXL5CMmVUYjCcS7QMDn4LTeO36JcplJCkScUTyz7lYIjvlLw02IdcdWv3iXL2e
jOJ4eXf2TfVl2ajg1VR1rTqmQZ9bXwsTJMujU3zukRZVDv2B3spqnvYjxA2eEOmkc57VcQU85ejc
8fcuzPv4Zhw4A0Z+J6tIkC2i4Oiq0S5zC282fluEUXbfzdemjK55N/WibwTiv2ET4KDXqa0VCxtV
nOKj5lbwBh5Ct9TrA17Lm+Yehq3/uLxrMrkEdxeVSwZCMC4Xumadn0Pz1BGZS+V2+eoM38glODqy
oCH82aVOdnbV61qYGuSaKaq3ZCTo8ZqXxa1/WSxuopcgBVehswXE2wqW0izRLVadVf22z8I0PhTZ
O9W4MbNaAihbR8FnlIjrdWWEMnbL3ZzeTfSUjuFlmSQQYttsR/J5MDNA8HnOw72lXdHk859BCNeg
MY2roVYBMbBrNT0suNXLyPS4oVzYGbE/tsgJ4gWeiSepFuhk9iYllnQoyhZKcAyYKZO2g4nNn/Ub
M85cQk9k/HB5pWTezuFyboy1bSMSMQo5itSNb3mhGu+85ROo7pRDFsThm1J8L1bkcKk3gPo01uBw
hlRNdV9gfnBy27eS2Ee2cIIzAI2iapU841IigWguzF3MR2eVkcZI3IFYy1PMbWEW3OVMza3mPHV2
7k3R1cCu8rzxiC0JhPlvfq1vlmWqYCgHObWwbCxRx0IZkEegGG2luQYjbmv51vxJog/8dLuEI6zd
UGqrbsZYO3ImB16pEJ/nq/L0Nx8TCS6j7RvRi1CCR+3BhV0bCwqVRr32B3M4LMos0YX/UPAXDMGF
RmoXt2uLkivzHJ3/nrlJ/PLT7OlhFizXMkb0/zj9XvAED2oWrFDwAo40XO3O3xkmeMVBeigNbwj1
sPZRZh5IfLZkFcXCdtbbc0oHSKgst0p5q9Th5V2SqJ4leNNyTZe1TKESanvTRgdtdrzJOnbTj8sw
+1b778JZQtxlFAmuKxrEQOchhtKlxvdSdvTINkcsYS9yWnYRz8ZNlmvdkSs+Xg29Gd/Udwq6APhs
MFnAtf92AqLQ/zdccbjNaOc0NfnuDNnwkYDiu437UE+MQ5nRE2YnuFNq+NQswL+5/OHGCT4jx+A1
sEgCutGuMKZ3qPAeoLmD+v7yxu21B1HOhfqPiILPwFvrYij8VaOOAgpyniwkftQGKtRdzqYm03bB
Z5joMDaQz8J1wwqyKChkHTuy7wv+AqXO/Tib+D7Jr7PiqpwlT08yNRf8A4m7KrZGbApjD9N0bDHP
Rtbyypfggg8XqQ0qLRkGQweEocZuSa9LcqM5MSYoe7T/6/LeS6QRWxwsc1qHmd/J6+qe/pVlD5Hs
8VGGILiFjrHYZDMyZwpmcBrtcJhAFNmvqsRWJNsuzihc1TpBfwvX4VlxKRJMEXlbbE0dm0BJDfv5
pNpEPibp81blOUAnfUzbL+nysQOb6OX92N/6Fwwu5gbDaidW9fwyaSg1vPRTl+ApsAUlNlhbiCS/
8B9H6wsY37oN2LQY+phpEGgOW5xz+UN5Lr3e1a7ye/CBfHaeLsu2v0UvcIKbacelKQaebkTB+82i
oskpLg6XIfaV7QVCcC6p2S+DswIiYWejCTLnvuklSdP/uO+/YAgOZlqSsh3QpOubB4Tbfv2efG58
G70hoNUxXBn55P5DivYCJ/ib1FxxS+FNSLwNJQUZaaAE62MEItTn23hLvOQMajVfVhUuWUrx4avs
MZsw5SVzmAzuRNcTe7KV4x/tlkgNR2KbGPFzJVH0UXM+W9kxKSQ6znXqtSv9d/XEty60n6pKZUMh
4sZwI+Vdk2X+3FxPsu4KiW6L81/yXotZyR/u4zkw2rCrTn+2VIJfiPqiTOMGu5GjwNm2DvCorjFL
6ky55l5aLMEfJLDJyuZCzPVdS86KeaX0N0pzaKIwSWSeTuZ9xBcuOiHRVMxAW660cHzio5NZYD/M
AZhO/od50zK71QXfUEQUyWF+Ux7DaXGR2QK1Dgs0cC8EIEr3pYa7fxN7UT3BTxirgZHnvHhRuzM+
9SftmB/UweXzCrOgeC+lxpXBCX5CGY05ayzAdVeYV3iqQgSMmdsGvGfNuZf1+Em8g/gepmpluhp8
81YS0PiHmfgReBUv67zEdsVHsJJgdClhwIgwhLpjN0N+gyFiXS+5Ye6KooN9XDeojjce4Xq0mmpU
xAmK9RxDx+QOL2uRLK4l9ruvfRsUvn2bs9aKMaQw04FS3JDE42linqcpqNedkFLFpfLy2smEEnJP
RkVY5jzDjVlA1ubdaBonZsgej3e3aCOV4JYW5NlHJeN9K+UE7q0PTn0fp1/t8ttlaWQwXNrN4tmr
vha9hsVrEaeUT7ETu616TE1Z4onbyCsHuBGH/44NTpeVWaJOSAnF7HYu7jTWeOvyZXGehvkdWb/r
RJIUku2S4JKMKjeL/Fn1Cup2hQprUl3kVMLLyyeDETwRo6raOpS3/SRfrewptr8lmdSd756Am7UT
/A/LJkzcygHSBDMIB/FQeeyvo5seDqgJ+Zyq8fMfSSXmoZXOxjCKEptFV+ekZDi1euOmzd8w4wtu
4V/34AjuQe3thGUKYNYp7Jrz0kriScnmiInoeMgzutrQbX1IPTbHSJz8UGcZmZhkd0R2xrqZxqaK
IEWZz76RRJgt+Id+VMxEm5Opdk4BBagd52yPpU9U447MMjI52Xrxv29stE5ZpzUt1gsZ4qupzZ86
vUHnF5U4bBmM4AoKFi+mwTvyRiV0JvS/PDmyJ4j9bJZuoYQVowrxai2YzLKMOnMqYExX8Vetdvlj
pRLgdry40d1zVBLK0pv7egCaIcyFxsjX57razepF6RDblQo9WJzOw/PyIUfZ3Fvs8gVC8DYVBS9T
beCBQAPTkP2lZX8txafLEPvnwQuEsHBTPo3LwE2/XAdX1UPa3tHsy2hMkgjkP07tf4HES1DnYOdq
3ohgI9wOKz8O7Fvyow30sD9MqC++LNa+zr2gCa6m0aIkUyhWjhXmY5qtt1lLvljjItkgiQ6IdyJn
rdTUGCFUtAQ0vV8HybuXxnf49TH6IocQfMwlnduxAQCrXf4En14ld0zx9MYdr7vP7XH2mpP11zwF
8Z2Gvr+Pl1dRJh7/+0bFK8MY5qQCum5+Mv6PtCtbjlvXtV+kKomaXzW0utvtObGdvKgSJxE1z+PX
30XvfWKZVpp3O1V564qWQYIACAILQ1AlogHaom1iv68Assj+912vb2JX7zED2rAc4bSv7fsReV1F
zgKlZTNUDXuGjx60gD18QPlk1zq1HmPVpeBUEYQJQkQuHCEyWt51gpVjmY3+Nv46YBjbr/SguMSb
9wgkRQNQtpMbKxk5W5FS084aEzLiOmteS9SDsvjU0331toydNnZCJ9lnfhHMwXklYaKcU1HOgkyN
qvUte8UcDHDw2Y2jT4o7knmfl8lVO1LR0gosFn9fUopcpwWLLM17/am9mj5lIGBBUQXenb3I7QJS
OiBW3yPfe15OwWHg71BlNpk6SLxRSJiE+zCW/cXMPpIQf91Dvoqw66ZwsNl5q+arvnRzDN1uBLsl
OHF8FWFsDcsAqknE//IJtIJtdFGFv84v1KZC6Cpmh4OCycTY7beHWs26oVCnCsnJqnHb6CDHn2UV
I3OuDFE3+aYwKyTOPo1kMRO1AJKV/6DPy/IFmd7zsogQOAMVT5JdVRYQJmnX2TvwieUiEmkRBNP3
lQ20s6zuepCaeoa+m+iuny5asj8vBTuC747oap3Yjq0gjMKy8ZYDWgo9pnszhgoXzUVNGn+akcPr
waBeggnXVAROePOkrmA5k1TSSDbCGosXTss3uzCDXDecqDavMVFQsE/b4cUKi7NC9RTXJiXAih5Y
Cr4NQk/z7K+zl/nAF6Cd3zJUXL9dz0SVe1zRAFZbV8N8b6JRvRJ5fhah/HnP3nE/xLlhjG2GPYuM
XWJ/KfpbC7Z73tu1L9WR30c3kXaQlo9coX4voyZzuZWGzkMXmZCsyL42iKN7xZETwVVdsFcgfn67
fBZGl9ddBpDRVXbErwN5dKPT4Bu7KphGsTNmf/S5peTMhDoadqsPwNMCdcfmNJWjoznMFVdBe9F9
OX/YNpXDkJH+AgEhUmGcJsphB6KEKUdEjdF12l4CEaGyOw+x/cz8isH7QKvW2VtGhret+nYCieJI
bnP1SpuvFmrtSHjZFZ8x6j4R1Z1u2pEVLBdV67M2NKoB0WTU4OX1g95HjtUcJemuAR1i+miJKqS2
46gVIqePddJZbTECMfrV+lOMe13rWgfyya5cVoMa+iJrvOnlV4CcbqqhXOoU9UUezXegprcHgU0U
fZ/TxcjQQ9CIQSBiJ25XD35eVP557RAooMp+X1l7W05QcloX2KWeuJbm9CDaVMdP50FEcnBeq0er
czbMkKNevpbSzhgEccrmxWe1D5zLGidM3Zg19n0dbKF96YfSQwJeLzPFdIJOPZZ2L4jv3h8q1ZBN
Ay3guoVSUoXPXqOSAk1imaR7CYp1WdJfCepD41Zu5qoCrHdbxEFxal1YXV4VFFBl/znNny3Jdru4
E4C8t7McCqfLNMQWKag/RsMdow9S9uSm9v43UFBU3fMu6uPAOMWWVZuSogVYalaOrl+nje5Y3/v2
pssEb2vvjQIHxSl4VUbVuEyh7mm3dvYyqbfbW9TRv1rXit8E6hdJEJcLETltBzeT3eU2EOfb1g+D
AoVs2oEge8GehPoLIR7b/zcei5OQ037bWMKqs192zr5vDuqeRTMNe1/DC4enH86fZZE2cnFabGJY
NYoxdM9KiSNF1EN/jpM3kSAKFcFwjrEMlagAk4POyht9ffmphuneprFI699Zprdrxyezk7JObZnB
KPfFCQzNV+o+d5t9+TQ/Y/l2Ru7853CQQ+TcoqGTvut0IErS7ZC7efy1mQRSCdaOT20vSTG1FgFE
Hd7T9DYtry3ry3kteJ9D5cTgzIWqmXM1UWqAAnD+xYYyssG7qZtRtz6h6DXov6sCSJFUnM2YoiGt
KFM8VMtJ8hXBPAKtF5QtiDDY7ytvGMV6JadxZHhqaLuFnjsWeugXERGASOk4A5FbHe41EyTp8ehe
fZpiQfM0+/9nDAJfYZ123SjjjqijFO++r05pIjtwhAte784rwbYcGuPPM1RD52urZ73srXLCapXt
HR3RWCawAX/wSRYBr7lqaqBcebsdbRYVxDLxtNR5iorHWwWH03Tb3lUx0zk5irzSuzDiRadf4bh9
sZp2jJomg05Dt7LyABaMvUw10GJ5das6+SBK2f/BVbwicqa7ilEtN48Q0PhaPqi7PrAOdhaogeJi
MmMwgPhLcIj+ELe8InLme8xSrcaQdAP94TMozeqgCt0ByTDi0WOWeB9QEFC72IqpEkvlmbUxezbL
297WQXrwvZJOje2e//7mcV19n9uwklQ5mTABDSmdFr0XP+apdqtY1L+0betWMNwuGVNT5irIw1n1
c/xQHTQ/D/Q7zet3I2tEJY7siKZ4bR7hFSS3TZ1R1b1OEEPokebUy5Nm/SLNPtc+FFuucDg3G1a2
lNIUOIN2yqfA7L/ZQkKSbS1/BeGdLK2jRGmTl4BoeLaCaje1GM+ZnmyKexl6Zbzo8bxebGv5CpFz
slGKKQUhE4sewlviZzv5i/STcRXLe4wzPw+2aQVXWOStkbKysTT6F6zwusDwW9E9WqAKfIZ0mHW1
q2NmzUevJigoeSKKqzaiie8iMdjvK9c35HqzqEyMqERJqok52P3X8wu1bc5XK8WZc7UqpFqScI7+
pZXzjJtw13tkR/a295/bq5kxX4FxtkHRc7PuG8gzjY/9HKTT4Cra/VgJVE20bJxtCFM6mZoFmcL2
NCh+UQaCRWOB1DtnvpKDswQJBRHxPABAva9nXzvaO7pL3WT0kFUZMDOL+iI3KBKJswl1h7vZkDNN
WA60cG37XiASO31/FuldRlQGh1TdMAA84XlsLEpyTQ7yztpll38ny7vE6JKRMMVERN3LFd0Pi/Ki
I5rohskO+HtxdA3TCjAK2+SbY+plGGKF3ff+5SiY9vSxq1w9YOZGOs13guXb1ohXPO6kUiOtLGUB
XreTdSeEPc2DKCgo+oT/mesnOkpbBlzBsBxIqBBd0fhJmW3WhJoWL0h2gIyHTeZkob7hYJKN27l4
W/POS7ihgJjIRExVlzXQVvPNEURb4kKvFd0j42e5uFZ7wfe35VkBcCYb9Th47dcAgAvl6LdXjFdY
94tf5YmlBPq96NVzI055IxDb0ZVt7TMyL6op615TXLfDpd6ezGH/d2vGKUWWKkPYFxCpjXazfVkI
R1lsHNo3MnDGe85YmlCFDIq0YzpHPdstrQC9ebssaHbnpWEmhjtSb8A4453NaPIiMhQOU3RfZqX2
u+JKPJeQGedzMJzxVioSEoVi0TK5wdjr73meeMV0TKwg1wXOTwTFmfESs5lMFZQ/npJ/AW9nmj3G
6qMyXavT5/NLJ9I1znor6EMt9QxLF1XPyvLdtu6HTvTctH1Abcb2YbOCJm7dpqZr52SZIMy1gpxa
EYS3Gmqo6A6THfWnCV5p3osqqLblesXkFlBb+mZejBmX5vKmwjigIrANQeZOBMEtXYN3GPDyQKwQ
Q3qm/mpMd5l2e357tvXgf2Ko/GvgMA2TiZHNOkaymmBpzMnVrIU3xOpdWzZ9HZSi5/Hel3rgZd0m
r4BcKAz+J4LBBmzdXDXCkAE/vpOczBv2wzGNHS1zk9plOxbvaCCA3nCMb6A5MztUslJNIaC1W2Wn
enUwOEugBxhw+v94Zt2KLt+gcUZWNqMxqkyg5b96f/gExjj0VJn0JVcQC191zx8BVebs7dzJva3l
TFeiCczWXzqj9c8vnwiBaevKaSRVRzGyDAhS3tyYSnXsZNE8++01w/gwhSVX3s8MaKtcK+V+eLnZ
VuhdSLzUzZ+YZ5cRu4j8+tZFWrFXcJxCtLlq93UBOIImeeKXx8UJvepC+5Qe2CWg/64I8nmba7gC
5HTCnoiFsbMA7GJV2WnFpHmjrYqKfDfP9AqF04UCXbyhEQEFL5Ao9MUD6+zqSTAZT7GQJGYj+FNs
DBMjyKewAInTCjyHN0mljbpXPc1uGPRB6Q6OnqKgSdtlfr//z1QDzHys8DhPjKbRUZJK4JnqqY/2
Lf2IzV19n3MlVp+DrwMzJXHtfNZjJ7V/pM/nzxH7C985+RUC5zia0VKlKsU5quo4WKz9HAd2jkaG
ZHTPA22fphUS7z/Qio/aGawV7VHIh6DSH2/kaz2gd9KxCow7Adymu3qF40lxJ2W2FYUJFn3LazdH
PZ3HivhAjnhdPCTLSz9X4f7n/sS3CvGSelmZJbC3FCDVYYbPftSN567ElJFYJJpgz15WegVSNS21
pwYgyameEaLru3FCgs9VvWRn+/1za4Nv1ulceiu6MG4vKrLZKNJGXtvkLEao6mO6MP9s0s+1hTF6
l4qozXzTKOkmCj5MC9uncR55zCrbtqdO95b2MBR7uxIcqe3Fe/0+Z2Wb0kiTsIQ5sqrYU9q9Zmqu
YV+PquDKsRmkr+TglqrGbCkM6WLWPGCGKMcTuB1oe9Ggtvec0y8a9yoPZ17rSo+aKgcOq8hp3fZz
fYy+YgACstYKSjibq+oYe5m7/BCcL7ZO7w3HKy5narsSVbKSAdM0oQNYvox8+MbYUTDkQXbQEPr9
PJxIKzhDKy+0iJoeWmFqGB9R4xW31w7nIbZ1+1UgztZKWVWHZguB0mxxzWXwItp7dSxy8yJJOIMb
SXYS1sykd8kpno5E9v5ODM7MjqaVDGYNfehAzJGrO2nsHcy9PA8iUG6eHGa27ZnkCkCSQ3foYcr7
nXnsAlGe/w8+4/ee6JwxMKIommOdKVl7rA6qFx2rvTT5+Wn0VJ8eRXsjUAGeLGa2VTmpQ8Blcr0b
8wKcCsUONLSC0F8Ew5mGpa0xwICpQFzNTp9cSFHj1L3gmVMEwvRw5SSaEryMiwaQpUcyYjScEE2x
IA0XuHURDPt9BWOAFiKiBg5mhWbB2HpI0bqcikaevp+B8NbI6dzxV8y8UAsTwoD+qDoVnxavdeNb
7dAqHmtdboLiZxYIq5gEJo5P7Jl1ODbxDC1X7v+JJqmXfa+QRhwC6ot6Y0VHirMLimYOxcKif0N7
MqobvHE5pXGjzpeYruUNP+cl2p0/w9t5vlcPpXOWAtONTLlnWxc/TJ7kFF58mwbTsXlgTV7IW34S
4AmWkyeQIdkyxkuEADA7TKc2sG7Uq+SBHeR5P0eOqPpQpDN8nnTpiNo1LJCQLponLWCcWXRXPA5H
+Zl187PBGSKN2bzqvK6owVZgdRiWmhHAK4DsSB8gu77HILMLI7IP+pBfE4xdOb+iglDmHbuM3UqV
yk4F6fpPuTodrCLfWXLyZKfZfy1mfnsADc6aWOpg0Z5CMit9rOp7KzkRUfucwJIYnCWpR12fGlQX
g/vwMipOcX3o//NQL04KzowsZdhVM4tZQhWliPQURi3yc4IcFluKM4GRwcURxRKri85ClVq60VS/
jr3zuy76PmcowozS0R4hBFoMtWwniTiLRPvAmYV2MmiTTPi+bh6a/kqKD20iSJEKbB0/6WguaRfa
zNYV3bTrisYxE9nNwIUixbi6DJqvto1nqLkgahFIZnLRxLJIc9OyCK9QqaNU+6WN3X58OL8922mc
VyPAz84tunquO5bvILfNqRscw012EqpIyLP1jBehAJPPBD54UyPAPqnKrN7W4K+6ddXHXcWuGkX9
icw3hohmfjsMWwFwCwdKdhAyVQDoj8vLCxcGTSJVyeqMxB0hm1ZtBcYZ0ZGEobnMcBN99y3qr2vj
O1pdcltwijZ1YYXCxWBZbYdtZUCkxrrW8M5a6Q4ZBKqw6Q5WGGzfVu5gyJdWAXMDy3yFjpKhzsw4
EeVXX4ExT0RoJsLirGdHsqKJMmDp9ZOayw5NIyfDwIGlBIGwkFZBtHqcIa1Q+T2ZKVZvivz2F6Oe
TzzJnW7pA7Ex6E+HYkTCpPKmYqC3GRNcTUU2+HBssrW4XyhS2JXy0OqyUyhgpcjdKvokOMFs799Z
8BUQZ2GzLJ1yErHMfOpEqGhSvWUv32QX/ZO80910J7p2bO7dCo+zuFFUzJMSAw9XwhLtz3PpgyDK
nfTcVURsSttR3ysYH4Vp9YBRfB3LUH0Ob1kejnooUcxc7ZqFYtKhExVRCbaNj8PiAUQDeQfperST
poWXo2arKvxx/siJXgnG2Y3M6MN+YjiL+qxNn0Lzm9Xen9cMdmDPKAYfcCVlrqilibWz511YXhJR
j86mX1yJwBkMlDHRulaZ4jESN7RNqC8EbqIsnkgMzlZgelC9ZBpgGit1jAHM6RiGc36l2BHhVopg
eBuGoBFk8lR+FiC6SbMimRHMoV/8wu7urTLaLwYNEqn7NM2y3w9TcB5xQ6g3iNyhVdHHoCkpEOvS
KhwrVh7DvBU42q3D8waEO6l6Tw3DUEGRTA+Tp7ljgPkkvuWxfmn1m7wXdROI8PjZf1WZz3IXQiip
cIwjmkt948b26aMatIcmSD6LuiU27DrkMxRCFNhZ1Fy89Vh5Fi89SeBFNK10DNOPu9ld8m/nd2or
nHiDwnkPJaW93THvId92HjNB4CDD4ODZ69x4J+oo2IrHgGbruqXo8Bt8zrqjjV7mRoXcQezMbnll
uBhdj3cANpOPlafGQnu+cYzfIHLHWCfWpJRoLETqlx3jYd/vpEBcn7G9Wa+CcZuF0l6tzmLALFri
yOUFttUBi/L5zdo+Vq8g3F61lJpqkkDjzc5P8EYtmtu6bShev8984ypG6i0p6ijbnWJ6HMvGLcKD
HIJkIfo2FJFTi3r2t7VBI6jMUFCUjKbSt3iYGwq+YWaY2tnHpAq89Uv+fEMtN3O03RBIh71wFMdG
OEHkFSTnmCTcMrtawxIWtsOCiRKE5M4MymRQZmh76oP48fYDm7ZCZH/RalFpBEJJvYCQy3xfhH5X
785/f1PzVt/nFDxNMQF5qCFRmf/ADacoJ0cf/b/D4LS7zruqkJkMUXVjZJkTWoihlVrgp7Yt7EoU
Tr8J+jZGOWZLda1nrnFEvnefoqdZQfloDxtrHuLH84JtnijN0FQZM4FMdDa/3ZxQrXEHrVNYP/1C
kVyVCDZ/27y+AvDXwbKx0PFWAYAE9JO5W/ZRYFxbjuqmKGMRPXj+4UD9Fod/8ewzu7PkAmjlDDKi
HsWPIHiM3dhlb+5kb92FvqjYaXsFbQwkRQ0zZjFzNqOcKdX0MIMXxsTY9towBDWr2+r9+n0+lLCL
Og6tHPFRd5G0p/i57R8+ogOvCJwOwP7UpcoQOusAcn1VNLXzD7vyG4Afn5SnYw+zWkCE9lgczF0J
p1ft1a/DsX9ejosvfqsRLBrf8rskeG3XUyAa9ffwoexv5U5gEf6g2K9CcYa0mzDEHkQOiIaI25zA
CO+hQ3B0ws7NDwWyyJmIaUskE2dHk8gGD3nDtik5LcUhwnjd/zyFUEWEDJYIkBzoGJzNd4np3aKn
uZWgxmj8pklfpUSQuN08K6vvc/atkKyYZkuM21efWDA2XeeSaRGoM/vIu2h/BcIdSEOJl9GcIYSd
Do4Zy64ESwC+i2YWpfBezMk5KO5sIjE0960KqC48hpgKEB70SzUP2FQAcey4LReIdyyZGMR+cR4r
PyrbRZRgaCyehLXKk7PIm3GliCXNwTBZQZy1qWr6KxTnUqVlbkug4TEmHB1bc6cOwyo+kNqFmr2C
sD9iJU8Uytao9bDVcRY5xjcTo6g7QXkF2+r3+/MKwelb0yp9TDtAjIZSOG1poQa/qahrl92lUefJ
nhBU/3/Amq7E4tTP1BdizTbTiUZ1ZQyMzKfO+zsITu2Srojnkqld0vlEvuhnwbJt27aVDJxHsDAd
K1UZQAqaxSCHXmf9rvXsoPCzyxEDFwR2QQTIkwjaGV1yWkO3a1/ZsVbHLsQI4cFX/fR++WLvz6+f
QL15UvWuTluzqoDWhQgVQZxMnbb9dR5j89r1uoQ8g2Bm0VbWG2CQIt7Z9dDBT9Q/p5gUbjsoudMO
sQrWYTnZmW3znwlZX+z4b73nqdZtaU5Sje1fXqMPd0r2zfjlvHjblvwVgbMQUQXinZbiZJn1Pp+D
jAR/933OOMhLKjfSguWTy5vQuuyEfSXMPZ8xDTy1ujFHiTxHAGC8DyyXYf2Q7yf3n25eYb2hSOM4
o9Br0r9xaarOj/Ey/Yhm2xmsQmB7ti8QK63jLEORWL3eoP8DyQyUDO3TY+5qXnxY/qmsFsbbApfE
UyL1nVlrfYeQhESaq9VuUaOyw7qWRRdlAQ5Pi5QqWdjZFGJp9BFJ26yZ/GI55v2P80onguGu4xH6
JIq2hFIbixvpN5r1bflJc9G7vEAXeDLAKo+pPTDLkM2KR8vObWLi9PPzeVlEKOpb70rlpKnmFxM+
VXdtMXtxLl0Ximjc1KYdMGTFRGugrBA+0Na0UKK1jkC7qy7b5GIS2YFNMVbf56LsPGljOjclXpI0
TIe0qhvQGzh51O7Or9b2wVnhcMuFkSg002x2RfFmd/Zbt/5peZpjMo93mwlHF4vE4synGYG0T1IA
Z5PYqQZ3SFtnFtFAi/aG/RGrACutS7tKY6wdna+i+EEm/vlFEwnBjtPq+2XRzGHH9t7IfpbpATNe
nV71zmNsHsnVvnCGc9FtHMgJGPJ82aOuqv9RlDddKpBEtFKc2cRZ+VcSq93ZxdUsekrZjm9WYnAB
VdzJZRtqEEPagyLxpfoHT5SK4dWHIRg/0glA5Fc4vou/7oYG9BjIY0YgZna6qc18UkSiXoqtfqU3
MJy9jPWw0dIcMM3ziAYHVtIUnsab+ullboOjuNZOOsyywMkJNounzKFofTcLCWs5xweSXI3x3ykD
38SvZBnsJssdhFq6k3Xta9eVj+e1WmRueCJ4dDJaOmXnf7wd3QYv1nkQs8w8vVJc1pFX9gIDJzhH
/EjS2lbGNJThqdXwK6iMagJmxue6FZR5bga94JeRbRv8sAbP1k5pXMcDewRIDiz7NuzVgLH5icrM
tzXgNwxf8EtIXRIiASYPb1rjZkzuzm+P6PucXqNWFe/SGb6vhpfq5CPXe/77zGi9iz1fl4mv7JVK
0oM5H9/Ppvtp+RFp7U7FQ5D+ZM5P55G2U28rKM6vFUlmxFWP5Hj0gMYqjPRpg2lvuzn1Zi/3Kncv
qhzdXjtT1nTWMyET5jRWTkHDoAirlaBoOfkyq8+KKIX0B6PzCsB5HWkww6abAaA7Q+/SG81VnIw6
45f0xIaPqkj8+hXKb0VEJdve7hWX80TmFFKCkkZcGJZLI/UtBIcfejU2XiE4NxTGJCmSElYhr26a
8iHSg/PaIBKB80LSSJNkLtneFH5V7GuKBl1BtnrbzvwWgY/U2ykK7dxEcJtodyH4xhqTFf301f15
STZhgAKyDaIY79iK2iwbNNuE55n1C6l1tQTtqj8jkTnbXC8YMsUEK4hm6pwuj1bUldGEp2GVUIfg
9qHGjlz750URgXD6bJnGpKgNqzCTpSOhpjOp6S4CqfJ5mM1zuZKFU18d8zinlDW8RaipscMa5V9/
icBpb2RGRWzLqEeZTXKZUv2wtJ/Py7DtNldCcAqc0sHWKoINkfZF7DTogg294pG97ihudSfvhaRf
m1mCV0C+PslAR+VoJayM53rw/mGfVq7UgNE1opNeENgINIGvTbImLewj1tPeN98xmbUBUVa9eOeX
cPvg/FZpvihcwshUs68gUKR86Rs3Daz6SaL78yAiQTin04+lMsgEupbVl830XaPOXAjsjECd35WA
D0OUFay3dibHTL9oRfdadhzeuejVxjMRV24s1lvw+VKmzFX/qKBWliqegtYSJ0uk69EWzctgZ+Md
nIUHRBtTZxSQEL2FI+ligcwaxcCYrYD7IHXqOnGmrHaSXnVUeWd0jSAG2b6SvELydwRMfVTLSX6p
e2GpIlb3Mt11PqPSLNxakODd1IgVGB9RLSDGGhuUoVfkZGtf0+mxERbyMK06s4b8vSDTE5uWIQTS
Lq1bZhtKN3XVr/mJiRR9hFyVUYH/b8v4a0I7NGFrmxApWTo4oNRp6tRR6OH8UdrU8xUK+32lh7ma
dKmZsoUz95160EWv16KN4fQ80Y3cNjMo3pCWyIU/zHHhSKZ/Xohtu72SgvNxlI1MmVgll2WgmpBV
6Nau5LZfoNX0DvW5wYei0BUg5+1yM+xKmzkKuf8m5ZemLqJgE60b5+xaO7UG+aXTbFAwbLRCjdDF
1H9k821Ftk3MUzZ0XsXiwcpAU6BAiuWwlEdZEjiD7X2xNTyW4lVRs3mPk89Eo5Ox4Bp6rE46Bi5a
Xmw7rbeA03Leh2747bwibGrzCo+525U2W2BfwDwvGQLJl0b3pZo+nf/+SzXJOxuwAuA8z5CXcSl3
AJiPtqNhqpJx0AOF3QcELm77YrVC4g4mwVh7JO2ANGAqheKMP3N3VjF9wEBpC3HorXmYzQ+Z7BUm
d1izLlIUiW2XfNR39VcKBpB+V7LZQ04VKMnfwnGnNo+VvBlYZS57ImGNI0i9VhcmykuN3cuso7/c
PO7Qyllu5smIJW3xCDhexcfiwgQxW/dZtHmbh3e1jtzhRfo4Cg1GHJANgVKmDh7KGtHYz20M0zZs
ELGpIF56q+pNIoPghpF8UfvSGA9ZeTMJ37CY1+S1XZEVDa/orPJI5rxqqlM7a1MYb7MLutOI0Si2
G807O+j+H4y7m8ZijcYdXqO1E2gEq4H7Vh1qNHRgPBNalrxaQ5t9hRYLYTXXlkdfI3KnuR5qCVP6
IF/nefSGNVwHyM8G6HrwClcUfW+eaBTBWZqCUi4ZLR1vd0waIr1TmZNilJcGhmw1ihtfMgnZiZYR
+rmDqKZnyyAqsgU6QkOFBeanNjWznKjRhPRMWl2p9fc2FvS2bUZ5IMcwFUaxaVi8ioAjo5dbUPbj
XSMMFC/zQi977HeYqLuzhbwILw/n7xRyhcapiKqADVBjYV52qg4oK808VsOY/mSDq1G/fZr8+kfm
LEcwCGGA9YcIT8haWk5haGoahT1CRc3al6enFqk1Uc3P5o4pYFa0WQm3YnDnWs7znqKgjV08Ks1p
KiNodP1JYAnZOr1fx98gfEtiK6lmN8UAoSdyZLF5HCi3xj9TuIWPuNsHG2OdiaKjrMiWOXOY1Tkh
C7t8NE+9z9BgRzBi075kKcLiUnTQ2Od44VTEHLptEUu3+Axhj2mNRTmOGjYJBBqhU8t+a5peaH5P
su/JB+6JqmaBpw25SA2MVm8PNbqLQBOfUxSWpPlBzo37KhVFt1uWfg3BRQKRIXVSXAJCw0D4vPkZ
Rfoh7wf3vE5sXdzXKJx16uBipjZH6Vye3scIZ/P4NDdPSixYr00ruMbhnP4Q53WXxJDGVP3uyQjM
XexL7gzFGMCfDToFmF6Rod+UTSdERfWsQd6TiA5jaSqs3ExGuVlT+0n8qaw/mR/aqBUMZ52kLqIt
nqsRsmGESUbcUPkJ1vjz27SpDCsMTt8UOxnquGHbtFzKqTOY97Moi7uVmlBXEJy+DV2ptHKG1Wqb
O1l6jCN0Kn/rNN2lILU9L82m+1hjcVpXDw1N8hDiSPt/Js2gPWs3g0v2/9Nry0znO8OwEoxTPbnv
a01RAEZa4mZS5mTmsYkfrdarmrua/GpEbwlbtnwtHRdw2sqUT6TASs5y6ypp6uFFwzu/gqLN4mxr
2JojxlQAosOwxOFTWt80S+YW0zcSl38JxXmmoaOYgjFh+aLu1BYP6NdEhaWrt9/NqnDOSyXQct4/
KbVRpIYBqEx5ML7p5n1dCRAEW8N3x1OtAbn9i+L1IGh2SiTg/04Ezhh0Jiw2oRDBKI0gl9pbBX7Q
aYVFGFvMH2SlZHzHV10Qs4oraMDoMr4YEBTlQfKIOX8eWODw2Csdyovw53nhtldPB8O1qcsyKEXf
ej08wplyGFqaZxjzUdfKixgj1s5DbCv2bwj+oUfTq0438QaIMZNBQX6A64OoaLWYH9OPpKxV/RWJ
v+UoSyKnFEgyXi1kNBvagRIRpxVxpP3B2CHfoppExaJx5gAmtejrVsJAJm+xX14XJF+5067/SVEJ
2ylfeEff27tXPM42TEsD0ksbeFLbo1R9ClUa5KmSFo4yqFOg5EP5BVNH7MRJI2l+NhYtrBzLkvTG
a7S4lRwjSUHMk1VNea1IvfXdmDFY3Gl6a7khXY8ZZ0U/fVFTIv+M84XIgZoX/bGR5frSIKRNnbmX
oy9zLFu9F+VGhqGuZkLujSIKf4VWnT4QVHbtMppXuZ/pqJd1VWXuM2fUkh5ctEYfTa6uhO0u65QR
DLWajIyRTucD3jHMXZHl0ZXdYIbgVNph5IQVZtvg0ftOtiswTE3y9yHESyFIzez0HiFodl1mo3wM
uxEl2X08hVIwG3pfBWOl0WNCTUtybTUEj5iqtibSrqORnSK0YbQuBXte5ZNGVvJdPpoT1sQiXesk
iY1Rgl1hfLMai9wlMrjInMaQi31fJMvJbAfDq9CrKztWLjV4EpuqKHGKojdBPdmbduuZRaWZjqkM
OXXoos2Z39DGOI15YlhuQaMJCYoyHW+0ue7THXYjAit5uZSLm/UptZwx6pvRJXkoxXsLo8rVAO2F
UwGqkSXt0ApnlqqvpKEKjrdJj24TqdTIpTTT7pdBTelzrBbKZ6MN1dOkNNMVLfAW6lkjKjzd2rIz
Udn/9gmwVc3AP0IQn7+1G5RMip0tiJCy0+hr/rLvnMovDxEu3OLr/aYTsQ2L8VJjOh/fbKLGc0XQ
e6t5KmZaJ7chcdROwKgsguAiinBMltisQs0rlSDM7+Tk1OR35+3gpqldScEZDVSLyo0mQQpiuW18
VWmCkprtgHwFwFkJq6ZqndmQ4fcEhh2BRdBfHj3BXLBXboTsBVtCabJJ0J+sI/X8ro5Hkwc07SFr
MJWfZGT+jKfzi7a1L6vv8wU8S69NmA+G7+ej5ESRo1uTO+uC3IdACJ6ub6Zmh5aZCpZCv1aLoOgF
yrV5WtZScKdlwW1C62RIoQUdOmlZkqNzMEpiB9ZJYff9lr/VFFPHHd0EAbTOpF2lzrV+qMCBCrB0
/lr2vRdrz32I9rbelUVvn5sLt4Jiu7eCsiMlhclFFiWLTmPry+ntf9993P5/+1kuOiHGYteSAY3u
p9q3qebjRrOnsWgwweb+vOK842/P8jk3KRqkkNCbPEa4G3ryjRoYO5AVBKIWlq1FW4NxUYoS12Wo
NQDTyy/WcJGr/t8sGjr03m6KpqdtIuURigNQ7JQPHp16J5cE970tJUPriI7aPfbmxKdA45Koc2qh
AD5EjZPtIrDbJ+ST+X+kfdly3DrP7ROpSjOlW0092O05znCjSpxE80yNT38WnfNvy2zt5o6/i/gm
VUKDBEEQWFiwni/rsplx0vDUt7BimgJ+nvfKGJgZUYOAWUd+qzyAShp9bJi7GWFCFyhtWhc1SBGS
YzPFsJLIeVFZ7zFBAslk1DlTNxr3tN5VzWnRBHXubTFI+duIV8HFzR2dGO1kyTDBtAfpW1fsa/uu
mj4PpeDO2bZs8iaGu9cUKamTpYAYdk+TIDoODisEtU7x0Xt6JYzbrNjotQwUabpXjo+IvmbleRBR
OG3dB9pKBLc7dTqBzIQtW608j/UdsMquJZqaK5LBeR1az3U3q5CxkE/xfL2kx6QRJM8EIvhed4vE
aVT3EJH2OyP8snxLZYF9bR7Qt4Xi+9slJYr1WIYZk+EKYaAzal2gDH5upk7Uie43lqs6e5+shHEu
J8qa0o4aqBOeatUzMNKx3Ss36iM7pEYDqpJOoJ1o/bjkGRyoVCgWYqk4pI7a3nURykr082XnIxLC
XaRWjnhwfN0kMwQp2X2sdH6i7y8L2fQDloZ72kCEcEZN3tSVlmiNqXt2FQemeorVGbmS0unLw2VB
m3BYbSWJU0dN8ikBRAAep3doQG6Hbj9dM5oX+bYaHCvy29xhM0PEo5+2vZAFXAIrh5hn5OiaZTYg
eoMxpgfrCITCfr4basyawsg7hKWh7F9WddP2V+I4czSStKhzDdYRhqlb2cUefKo/2gXoMtKPbhlN
oqVlHzyz/5VAzhwx0VSJtZzdUof+N0NHSG76Q/qUHdjkqUE0m3DbZN5Wk9vIeKorK5+hHqFHvbs1
+uVoh7GTSx+pfmNv/tk2dkBW4Z2URWbSDVCrXw6d9RzGvjTuLm/V9qNlJYO7oCxdknMbBU9cUEsg
+5mfsE7E2mk8aWcFeE0Gmci/bwcVK5nMflZ6aWm1jA0AogCGyy4mn7kLdbQWk9byBzahtQrd7iP+
fiWRu7ZIGmIE7QgtB+XaLP20/dGKavyb3molgru15G5SaMSMHogZG0NmW/lQhj8v75ZABv8ay+pW
jbICMqw2GPPCQTJ3Is8fkLHKLMjvN8eqin7UGPPDXCzoFL0JB80rzY+49pUQLgYfhi5Nho4J6QtH
736oauGRSRAjb7o9HURyBgbsgbqJ7x7vUVCMGkZ5G1//KZfSKyB/GDmevM9304dgOGt5nN8jEx3L
pERRHR6+xEDbad+lPnWUY7zH3J+7j0wQxPjAN/04t1eFVdjIMisHZ0Hvm8dsn2KKZd46mNY7+KpX
70SUk1sGuJbIuT7M8SiaXIWGc5mCCQI5RE/rRYg94b5xfm/s7LaqbEjRd7P/2vHtkU/IZoJostx1
IpzAv4jTNYuoYB5UeUhvZaZFLM8NlDqOvoy5tuZdct3D/7W7fKeI7ipm2vxdpav/SOPRvHpmUpMw
aWON9kLdjwN61aHF/H/Yrzdh3DnTFJuaRgNhDUDw/X0JgG0mCD63TeJNBGf0bdL2WkyRvMky0I+U
yEHBbyylaD4Fs6xLy8bZujVSY54liElgedZ8rCThtbQVRax3hjNuqbbQ/MmayRisiI0KCA/1HgTM
6FWy70Rw3n+xOmKpmgoI0xkt7YiYrOsZUdnruNF+lycBdfovZuUgZ+jZninqxtzkwMG00X8kcpdg
b0ZzlTKqy8l+bS8LPeKCIY3NNBKTGW7ulwbHi54cHQN5uDM8AbmF3AGKaUn/kBRfqYirbjOI0JH9
hncHE6zG40VUohqWRNEzPb0Mr08eTLHHPBHLaQ4YYSScs7C9Xyt5nHWgkGpnhHFvVa/WUWJW55+p
DkUgeYXgftxevTfluNVb0kY3owXCZPpA5KdGNOVA9H0u6qussKeoQOFm7PaphmlJwd8HEevN4SK8
ZWzzZpDRH5cth7w9jtH3uf5ASLcWwVlzTtJGy9gS9fZN3KNhEqOLkqfLamwbGWbWotUPwx4Vvjzb
F5aR2QzBkfwGo2kFoHLuVa7tpsQbQTuaBSI4/LaZvUnkq7X2XIdJyTixRnCms/GO6qHDRKbolRpb
BOfZ9N04nbKGoaOAlXPbZHd9qpoznCop22NbNk4d5t/CbBG8sf9FKaAmbRkVJATJ72PKKltaYORe
PasSFH61a/fjHVByeH7Oe7NzLu8a2/mzqwLo0P+Txhk32o0tvbYhjVAT3K2hciK9eouk7L4uJjeq
Blcb+8fLMoUqckuZLqO1NIy8tZ9dCwRjbLDVrAChzyjGMKfOvyxve+fedOSsX0r6sRhNiFsMyS3y
3lcG6sStJVjKTUwE3BCa5zEhgJyx4OpEIsaAIdYejTzlCxsrvuxfBjfyC7f6QnMAzagYsb95EROM
jFQtIG7PiBqVWCpSKUSmhPFZj6fYGzCXzNiFTutg9rfgjG+uJPimNdY2ap2RtWVNI5tZO6NqN++p
dErRG0QrwUtEJIO549WDFx1joZ0kiu5lbdDjtuoeLOUjBoFBiNgj4CHO6F2aQbWkhEBECpKC3rOU
67nZXbY5hT1hzw7WSgbbt5Ua/ZxktdrDGAxMD3wdMe+BxPqq38W3xKctYljZy2Ds/Q/zoRa+rliE
d0k6FwFGKdrSlgHS1d3oAyCNC1j/SeFE9ABtuIFodNx2uLTSltu0rhuWrmsgj6gue811J8k3G48F
6mK/L1paZkGrpe3yzAJDPIS1UXljTOqxaZOgjWYPEfVJjibPipUn2tkC/rhtw3yzGt5VKnOtUfQW
eV39nJUPWvej1z5S3F0tI+cYq4rG6EWACORFuumGSILLhf3ES2bBeULM68yaSMX3l/ZLVO2s3q+r
n1Q0bJ5t9iUpXHZnmuJw0iQcr0o7LuVzaH29fLYEG8G/CvOsGLWJfX9uHxIzGJsvsv4RJ4Qingwf
oRlnlB+V1sSjUQDNbcn34+CZgNEM+ufLamwfmjchfIYKoNqSyAwyXl7PPuOsbkrAH/50qVWi8GU7
PFtJ4563Y9SZDOKvY9La4KluHWBsNPqePo2B/oWRs2QiRPxmEt9AGVQFwzPGmfLDRLomWYzcQnE3
7t3Zpdl1d8NGYYQBQNdxAsJAJDLRV8ZAtyJtt0wEkALdBMwD8Hg+FqXgVpqKCCVfrUtvyix/WqrI
6Q0RDnZzUQ0EabalAMCAx9t7V2TRKLFnyiLcI8uaZZh+215ppwkPYdz1VyKe8021VuI4F5RUaazm
NcS10q2ZY3Z1HqhtLLD97X2zVB3JK9bj9ToOdeVfMyqVZtGWxDMizJHTj7M//pb9EhPbl538kkS7
2TPcj+XLYCUWIeDZwTBwbi1tFcVzADBBrTHf5fpvC8BLXVT921zAlQxuAYHQ0NFP3aAvI/ls9zdL
9kjGw+VjveVj12pwPnyQEzC/1lBDmzVvRidImR6m+KCNgjfdlpdFDKYpmo0Hl21wVzzmjw6Z2mCX
pjBom0e0VAviWX6tZAxKRw8t/hA2XoQ3g0mrqqmamjoYwqNaPsTKKY0E99HZS4CXwV1IAHUWZVTV
dUB6edoVVaUGna7hNWDQQ2toagBIR+/EQTeFlWsY4+JKw1ep1icBHk2kK3dlyeXYdxTcgkGZ6tJh
WIzZj5d6CsZO+nnZPPht+6OxidomGtcUk7fyfqwTVZfzOpDVcm8p0gmDnkQHmH8T8DI4Kx+XgjZ5
WdRB58+vPX/ZyXxC8spVfBlxu8BOeIPnpXEGX5WoCecLpM3zof0aj9+iF7nyL6+aSAZnJzKlhpEu
WDV9PlmNYxfUHUBeIos6F9lvXYcuvC6cHTSzPesSoMFB181P4RC/dJ3iJFHjzfbiFqDcvqzWttn9
Ywx8JCPZNCQ6gVrNsl+MI2mDWMS+JFg5m7v2rWSeckKhUVTrJTqe0OJaltSvVeVWM8rdZX3+5Ty/
KcS9eiha4ak1ZbCF4+DhzgjonvHP6kER5EJwmmj1OA84hrkUKxSrp1aVq5deA+bRaRCk7M/PK2HM
8YACmAADgA30/Q1P7b6I+27Ig55ea+1DKCJRFH2fWzEgX8w5H/B9WzrK+kMlfIiyo/HepKEAIYxg
3UKrLJ+3iqeupJaR5AGYxTzyRUGajO7ZMLnYe2kSFn85yq/EC30RdnDDGN5L5g5tWcizZuVZHmDk
2jPrwCxAXYIeB0xoZLNvvb+2vffiuLNrD7RXoxGKUk92rWPsLlfKDbq6/CwAqGcvkLa5b/8sqyJz
pV8Sy/YUa5A2uqNf35VBsdOd7AByb1dGF3AUxKKzxcz53zcSHeTvLRF9IpU21VhO1qme7BPA46ij
vyjYQAaQE4Xv56drvZwKD82cwXtV5APE5cAWoo7UFj/jSPDeFZgIsLPvdUonM6SZjFUcAtlliApC
nMwdXyed9z/+9gUP40c/uiXr6ITH7C1+BZulKOrEKDDQlcrPBRoZzOo77UR4r03LwIQ54E3RbKDx
aEm9G7VaL6BTU19l9FiL0t6bG7P6PvP4q/BcmZNBpiTMAonspNqL7GdNehZY93kEgZVayeDu9EId
wYNYR+ws/ckfZbvyCi9FgIxtb7kTSNu07JU0zlEs8lSkQ8ys4AXvxAN7JErgAMkO9q7yYv9jnmIl
j/MUndEC39VBO9Z8oLvs1abf9RggxhiVROWpbRt/k8bjJ9OmaSbQY+PcPpvI0UI7FC+b6v+7QdGx
PXuSvhr5ShznJpJMmZW2gXKgcLkmQRqUip9fse7WClAO+0mcWdgyFh1k2eh5wWA7sOe/N8hCsdHF
1FnZq7GYqPq0mPzm9l5xVwTjXjTbacv8wQ2CpAJeiobMTxfrJ7Wx6hnmb4X+1OyWEOn8w2WDFIng
7uQSBWibDhAxgykgVRy5cK1eVHk5D8yIpgP3yTDpYAzgpxlI8YKYg/nXuPsCgllHVQI1+Rba3y7r
suWN1mLY/6+9RYwuzpCkiC/GdB9X8imKRHCDTZNby2DruZIxWnaI8hFkKLfy0f4SA/duefFvYDTj
fQtCQVFksbk/q6XjPOBQmgRlCCydZJ9ywBerm1nUnrkVNa1V4hygtZQRMtoQYVa/8umO6rs+/ZSM
aCF4JKIQc1MdRGcKwbwyFFU4WSZ4eec6SsBdMiqelH8CgdXetkXUeCIpnJPNinlOY6QAA7s79tFP
y9p36keCIn2lCedYLXNEAA2yBfge9vDEFBDMwDnQ4xy0TuvOV6R2hBghFmjxYREKmGjvUAl6c1+r
civjm9MptfRIgr+jqW/KmjtOrZ+Oh3D5GmaPtfSwLKWzmIJiwKZ9rKRyJpjXSkkKC1IBWTlNCXHM
EU5W6u7GGLlVku0VaxExZW0eZTCnWrbKeFp4P2v2k4QeR8iUQt0NS/lYjUrwAW+xEsF5C0yQyTJS
RSBLbO+b5DqqRRayeVeApMpUcCuooNR+7yomG/DxsUJfNQ2snepHx3I/uaxY+V96MbdcrAEmKSSv
0O131ouZDJgyHYPbJlCQSwSUNZRSZ6THvvYvr9rW0TJAEKSjXoCEM8+ek0ks6uz0PGgz2WkzF5g1
Z9Kdy0I2lXkTwrMTRIUFhnhiIKwcO7m8skBCfEgTdNw6Kslp6yt6Nk4CmWclChZMrDTjCQuqRLJa
ZdQgtM0fklC5XcjRLDtvHDD+PEduU9eOaWjnbi5L+0KOvcs6b1k8C6NVC9UDMIJxkcUQTZHWlU0e
dPlNP10ZiSDyFH2fM/c5NtKKZm0eVJmmInfQKBimXBP3f9OCmc/KQ4U1msRbu86DEoPu3DJPdGdK
ExH8YNMIdRUGiDeHTUwu7lsIlXo0TuaBNagPkTReoU7mFXkjUEbZ8nyo5+DFi4cUyh7cCR7yRKoa
5Cxe8wmljoSsg1xCwDgCx2tyeqV/+FkBDW+kzt+WdV7N8U02D/hRprJf0FKVB4nylaa3rYIOekHs
d4bi4GVw66gmdRgh9QsvSw5LQLNPxUN2lPwxaJKH9HueoW+8/g8Vq01TXKnGxZxhaCp6OS95EMpa
4Y5l2zuLPAjS3K9BJX9ZGrg8NHBoAFokc6EGJnaQXALPTpCmhWuH2S4xSy8ZTkpM7kotc3L7u2S+
hJmnonxVucmQ+lW44J1cHZcKdPTTT4KqoTE4UaMGuXpa7OdB/3r5uGwb8ttvZAa4Oi4ZTaQoa/Eb
60S6n6MO7OSYc7k0pi3wbpsedbUYnCUbQ20h4asgNFbgPvdd5DfptTqI5t9u7+w/+vDvv2xKLGuq
1DzI0mOT+0X66fJ6ib7PGSyp2yGZR6xXq06OBiyJlnmXJWzuCLoCCCIsFbRj7P9XO6Jq3UJKGznK
wex3mpFeNbR8yItOsPFsvc+McyWG7ddKjAWejjRe4MFkrev3llGDuUa9iZPbKWphcLiDMuVuGNE+
dFm9s4Ln65FfCeZOhWbM+URkHHnMe1kOaXeYqP/nETO4EvIerVc90RtVdfS9KI+4vbTAE+oEobHJ
t10oi9xO3VTmGJUxPCy15VC7+YKbXqCiSAzvXRZNkpcIF2lPrkj2pa2uakm0jGyVzrfvTRXusiZR
LI8zk5HUL5KWu214g0YizKfc15YwMBEpxA7FylZA+FcY+lSx3LKOrTIdYI5AeRq0+9afjGBOHMNN
MdZRlK5/rXpe0pI7C0bXJhVJoKV+3z2frN91UO12iVuA+tFnkx3nqwxdiR+6+EAt+H9mwh0NVS2H
diQwk3D6VstBET8otaBNVbR93CFIdd2QrAbJUTsBPQv+jI5RVSMbS2Z5FKQwrpIbs+A9sOm7TA3Y
RaSNbJtvJwEUXk8B4EaeMTMOPZFAkpcKcsyblvImgq+xkdqec50ixlOl5WYulKs6jYEFiWVBoWg7
Vkb6C0SrYFRDzeW9SXa07kiiYgHTa5ZVVJzINx6KQ4p+JlEtYFunN1HcFdlg+HgZjTCHtj1m4FQq
fbp8EThFdlzPDH2lDn87NnEZoQgAz3Tb//7Dn5m59ql8BozVFfdAbKoEsl8DU4AVaMadK7BM2G2n
M5Wsgz4cbPOqrILLKm0a20oEd4gWGz1gOiakBkNR7G1dCeRkEKQFRFpwNlCnWVzPKdxSZ9+M6SlB
G2++CIAfbHPPNmalBrf5ABlPOu7jPCgw6aruDacrcjfK7BMoLr8themFM9lfXrmzztfXG3IlkzOG
MBxqWbGgV/Y7fTKCGmnlZKed4ufe65/gZ3dEsJCbOUXjTSI/O3eZJdMIsS64kyv12B60veRrp/FF
adGEIz/JwhFP2w8bPHfx1rQN46wWFWVzYsjsAZVjeGGLbgxXUVH1chl81vIGl2BL0f3zJCNXi2zW
31NH/Vnktx/A3Wl9VKs4ARSPbU0bbm1j/GnWceMamTwKfP22mb5J4g5bNWutOtjwiRaGdIb5lQqc
f5z7l42GHadzO30Twh23mU4Gcs5dHkyqeTe05cmSo8dhsW9DSdS9KtKHO3at2oWZjBRFkGvUzwp6
Xw0FOt8SEX/j9uOQEJDuGiZLKHGxNjyXrfQsEtZ3XZs5Ef6xsYcTWt+K3u2sTxUIPifM0REPSt8+
9m+iuRBuaC0rpjNEm4WEIjqGmeMlNqamF1nzr6rQaOTMhRq76Vh8LNp6rZsaGOSC8VTvr7ZSy9Oc
6ljfpnUYdbM+eaUX+bY7HC0QNCwgfJx+SQdRpXPb7bzJ5Z2A1U3DDM4+OIFj/1s9Wkd4ATdxl9ax
7xmNs/ShqjdIlVEhftWUj8e7cewIZRknmUqTV4EQRGpI6ana9Ldso6+n3dJQADIYyT3hbHZqQtRw
Q7gbPGtAfXTdUuIU9eHyGdw6GKYMO1XBlC6fTRSLphBNSxlSxoW6k5bvTe3lnSC+2vTUaxncOW+T
IU7HEjLgN63ZNzAiMdv1QZ075eKyYEGM9WD2xrsWZJAZt7xMwALPHUPk7ZRoaizkaFpbP5RjV7mT
FoEZUVK8rNTcxpa+L7oCwUvWCtza1pIidYLRJRpCPTDJvT8L4KwrZStCmFeq12GMuwAjfNVRRES6
FasAVoyWHngZnfB2KLd40s+SlCHbqzlJPjgtCOUu24ZIBOdQFHmwO2qjUNyAcsfuNKey7i9L2F6q
NyW4F+HU0nTWEkiQF5CpmNGp7pBZGnSBkW+6ibU5cJrIJDNogt7DQK1d6vWY6wG4m/+ymyMfOGw0
uH4IQbCWyGlmopmSahEkjkc992rw5KWB7dIQT0AViIV0d3khN++dtTwuNMjDPDFb5O6C5HdGvBJX
TuQnuzZypqNtOAwClPrigGTLQpB2tIADx1SAs/lddj4uQwx60KC29nr8qZlEQZ5AAP82Q9+uGpXI
vgQG4uTKmbzoqr1l8z6U2Q0fMQ7dFzcni2RyvkPPmqY3J8hkgxzJJyqi3966p9kTBlULFf80dihW
mQmr6CcLmRAcq9D+mdgqdXEBOOas3qnhdEMzFIaiZvIuG8imUircPPYKiCO+wVu2QglspBBaLN+K
9JskNMCt1yAe0WwcOrLGZw0V6BwpzKg18LDxB2/xGGQm2xG3ZQdsZx/+tueaXY4rcXyiX+31PiKS
ibd0e28XV4ZoNPaWZ4LvZhStr6Ec58QbXe3rcEbO1Eofc/WTbd8oqX95S7bC37UI7pnWpgMtKRMx
hYtrql9VWXIb7bkSIRW2vd9KFy44q/RhmIkCQbG1G4LyoAQSqAerXebS7loOPkJt8md7/m/5kLl8
b+MkzoFe0SCyT9wZhcEXUxVEFWwD+BseFT9cskD6ACfPnVKzjAstU3D/jcp9E80ORXZerzyidI4a
Cg7PZuaGvOKXMC3MRMHxvTrKgGeQuhBQHUfNPpakGxqRQJ2qh6GMnMbS/FQmN303Xs2VFqSaCK+/
ZSkr8Tq3moPZprldAz9lLWi4UZBl3+lj49JWUO3cMvq1HG5NdVBOY7K5nQVw+b+USVddjYRBMY/C
Z9KWO1pL4i5kunQj4wnIgvSAB7SOJvbM1R1Uclqf9Q61p9AXNXlvwuwAcgYABMhFZBO5Iz3YdShR
28yCFpDF5qbws0/oIb62d/q+/vQRBNJaGHe4m7SesogYGc7cvu9POrLP5APB01oEZ5SluVQKiSEi
k6y7eJTxfFZvZikVPu62XPtKEG9+eV4oat1AUBW7+tEOCHWqHTj+ctA26NexX7qqKPTctMS3veIx
fJjXA4IDHXtloQmGSl9pZQVdIYguREI4I5zAfV4pC/Qqw1Nct2h78PTm8bKT33S+68XjAsGhb7tU
7pgmpyWQXsYH7XOI+WEYNoh+/6fyKI4FNz3jau3Y2VvHF4NOc8ypyAIts5xK+q3H32vwuINZVK1E
trEVywDVAtoYtJkhJcaWeCWr0fJ5slsAIYF0d8DO6owwv6V9rC0g4TRM6BueL6/n5p5hihLopYBv
0nmIUw0sCQYT61nQVXdpj6kit/Ww/3sRoDBQkeAD8hKNc+91MkqwZxMdyD4tJqonLcknaZE+aXkj
hEUyf8rfYWtJ3MOYZo0MPp4EySKQP1jprpXuFjxJ7RuiuAXdFf0VrU+aCMK1+VZYi+UcoRFRSU3V
GLHNKXmw7ulBQdIEhcz73KmfNfe/ZE22/P36TcydglCP8qVntYLEvFLn3SgJogHR9zmbt+VUUosx
xwOv/1YYv4aP4IDWv5+ziRLthUgM403fmorkNES6tsv602W724wy1kI4c4ipbYRtBiGjK7ta0LnR
fbmX0Z+S3IrqQ9vr9fbw5tbLsPJBlieYQNpqnqYjCVNqu8vqbLmhdYKCW7Kw76M8oRARRbCoGPMr
lHspvTOWxZkrQcVDpA63cqYuY6zzjDyCYkaoPFkYqmBiwKB/WSORFO7cVBpg5X0JKXKfOZnuK8vT
/yaACxpIGJLFHhHTVtIjzR+TRqAAW/Jzf/O261zEoOoYlpQ32JJh+hxpVyYYLxPRmC6BDP5h1pZq
YiUG2wolAhzIqcufSuReXqfNS3VlW3x6T48JwZAULNQQpHdRfphvulMc1L52RF2/vllyPz2KXriC
3de4aEHJclJWLRZvKW/1aN/2H4hG1jpxLtKS+korK3YkDdMdpQoDT2a3SUXZyU01MKHI0FW0hut8
dnKkCEfQvwojJldV5JNYcHue8dqwp58F4keUaXVA1vlMQ6T2yIczV1zkjgzegy7IFgdVB3TsDMA2
OsiExp0TYibUc/XEoHL/YaYp24szQ1/9BrYIq7BkMZZxHjt2HewGb/ZZ/aUL4oc/IOLeuWyNmxbP
2jQsxQLtF493xDBkxegGGCPRfhvDTR8/lOTzZRGbm/Ymgj9UhiSBn0qGCCV7qPsHOxL4z1eI2dmC
MaoATIEFpQMP+zOaVtHnDMan03J4HIwk9tsIbOSTbIGEI8vxirfb7x2eAU5pDXWFWHnKgstKbq7j
6jdw3k+WwHLdZfAc+ugP4/WIUoQmgDduruNKBOcAUw0I6JZAhImHdKoZbkUEK8l+5IWF5LF8dmLK
aqpAQltbqJgajlQ95eWJLPO+X67k9Onymm0pZCPnJiP3i78a5zRskKB3mQXDmPX7tHnJ1E//2/eZ
/NVBigsd3Ps6vp+XgWkDriCI29jFzC/X+vczm1h9n5RGhbwyvq8td83wM2pcLVX3FS0FN8aWbdmy
aRFLxmQfwgPwgSHK0FyD0KpLluE5J0RyyKTblZNrqciON+tdK2E8EB9jwchALXifGCzg5Z1yxfpw
C2Ta/tv8yM3EBusKAvWgjPmyr/H+ahGLPoyoYrBupz1OZnsAm2aQuEPsTv5/AeJs2txKHBdsGXWk
5S0yUgEtQK/af49t/7LRbQbCa4W4QEuK2hmDxSAhzZJPkx3u1IU+1NGwL8vkaBTyz2i2A0oHX6mt
K4nqj5flbxolZkcD5oGZQ5bFHao8tHLT0IFLsGc0NGtx1mGkcwfibqrUh1nXhenFresKLTswTRuc
ySZfPR+ruAjBsQi3hDyiUyvVbUpoEOvfq6zcaQnobFM0orbg1Rlxkdb2fdYX3mWdt40IfQHoSAZL
0VkrjFwOat8rqHoMAXkxggVPwj7QX9hcmiiwBMdx04TQG4BYQUeRlOc4qYfYSKYKCgOxcN3OmTfo
tiAO2dxEnAVEOJjpZJyx39hFTqsFh9DWE2A9i/Z57IZPgLQ8TI0I/rxtsKjBmkhaMgfDJ06lGARg
IVIuKOSw88ewXUhldofmNglEicxNXwaVbIJt0s/6K2pkN6M2gbASabfZuLeWzE36DwCAbBtlKkYN
gf4o7gi2RFLJUCCxY+TJTu5+tOhY62VBvpldt2fefyWEu/EtFMDmjr13jPGxGJ4lcjs3z3H3UA2H
LJEx63l32cg3bQJaodULlTDCZ6tMq52NLlbxbOjq9CpEmOhRtAu7eKZ+L3qkNS+L29yolTjOUTaV
XaFLXsZzrh6uyvClJ9HVrIiAAFsRh72Swu1UjsRUa84LWBvlU25cp+NViCkk+VdS/YrwGrqsEvvY
+Y69rSC3Y+XcxdaUQKVS/kznb9F4wBtiARZt/HJZ0MbagUtFky10bSKvyPtgpdWNJKQKApvuoUMZ
UQ8M8vcm/k4EF9v0vWxWoGtk5yh/afJqVzfpD7uV/z5N/04M03R1O6dqWkUaM7oyq4JyGECxDNJS
rRM48I2zhBZ7nH1NBRONYnFmYDRD3Nc1vEKb6JOvTcWdQaJmVy6SW4Z15lvhjK6kpS2uyrma/Q/s
FriqWD0bYCKD07GNRlkKWxSo6kzGPBDJNawBJU1R5nJbxzcx3IGa46LTiAQx6YHhjekV9XVUl0Ut
F1t3IdbyTQ63lhifmYXKCDnd7NQq6N1B3gJmmpiAOzq+So+i0TQbR/idPO5U1Z1ZhXmEultekHTX
a7P+y9aGEYM1o6dlwrD7opeMg5lEXy9v28Y1rMvAbgBfYCMd8BrIrkwTcHsTAb6GZ6Xd3Gj2dDtR
4+9v+nciuEM2NrRQYop8vSJZflyOAR1lgU/adBUrLTjjG6tBWTAPKQuKwb41C9WlZRc5VSfCbWzc
HlBFAxQPpgEgBXfJaxOlNFFRLtKVYyQ9Z+qvMtlLmuBO3PCwaGNFEIEBgcAZ8qR6likV9WQibhn0
l7rek+Yqpg9h4Q6imWobmw9yDJno2HoNqBB22Fabj2G9eV+1GHbS9a2n09GLMTThsn1trBgsC72E
4IpEywP/6krDBCQZCZw44qYgiZwYkOlE+xnVAt+3YQFrOfyDKyqGMZYIbiUJuSUU8hLVVenvy7qI
ZHC7XxWg/FvIjN2Pj0b6JQdLmv2Bato7Pdg7YbUlkV4XxhBivfrcz62vFeruVm04deZ007gTz1Nk
uAHuNjdwcPDywPkHbIc7OW2NGUvawHRqctduUz99SRLiS8PJnu/iySGYudn3f0+hhybBlVRmNSst
dWAvq2GC1LB8zl+ySb6No4Dklhumomf/lo2vRXGO3FbqBgN3Iaq2foRVoEzf/94o1t/nHLfaDnMe
YXZoEFWtK3/XEdx14Qfaht6tF3dQsyxvypop0dpOuOt3Fa6iFPwBmG4nBi5uHdmVRnz+aqYYE1gW
iCaJ/MtEeZ80QfJFQQb38sJtXbFQylYUEOcpcA/ccZLkeJnauAN8B+xokgOw+DcKogfw+wcY/C7i
POIPL3JjIGlWwYyBWUF4dHJLuCzT3KJ3P/QTq7tTVbRqzBi9HNLmL+2ByTHZY5M5PSD9+cxB39MG
jWpgHOrt0KkoeqGjJQVEqFS//eUCvoqyGMgYnDBAEnKm3XR0ktslDn1pz+Ysdbuyc/UD9dmgJW10
Rf2F/En6Iw79dzZafM/xg+gtSIzOhripOA35sU7+Mhh//T5QOeRVlzP4oFwRZZxoEvpZ6S/FIYw9
TJC8vGRbKgCJpsoYUwt4Ns9zqGMkOtLZKZBFTfsYd4NP1UKQztwWoZnogSDsbuUc6iLlC2PFC/2o
kH4lqma7mhT/+ogamExgA/0GDmbOxihYXihYDEM/NGdPIvZJ7fq/XCmYL0J51nGJXm6kFJmaKw+t
6lXVVm2poKvTb7ubXDTcnT+O/Pe5ZaJhbrTjhO8P86OlPBb2YZ4fLq/SmYPhZXC3TCwtsbZoleJZ
g6cfgTBzJVd5mO6tW2lHd+RwWZxII+40LnY525ICjfpe9ZTw1FmaN9SC6sVZ2ZPXibtu5LpTMn2B
FAI4z4kNRkm9wo0/KyCgx0C3EuNHi789+LxMznVGxtTnhYV1BM30sZlkxyhFfIj8ncOJ4PFlCvh+
qnaGiD6Jy6exqws/t4cDnWv1GowopuDu4Q/pH3EEmUFMPALFEGd92tAmYdYnihdW3UkuAZAnikDE
WQmAl8FZnzb0BZUKyMieUcw6/KHinIPumsFr/h6Hz4vjzE8uaG23cQp2W/OhIugWEmEN/+U4vS0a
Z3p5Q8LRQiyPUQSjD0bEY/GK2FTcfI9h6bvLp0kojTe6eCJK30Cf9svgsad+tpvu2d2WY2ah6PUg
2iz++TBi/xMjhW6drwSMlGz4DCS2Z92aAUjsD9NXgXYstlmH3dxu8ZxJOcZ0/jEOhl4oMNiy9uMH
1ZEdsWFs+SVNRpYYNfkNcmJ1SBbFimPFi+bbcHzqx8+D/SxQh104vDprGer72wIPfLtRrAjLhxEH
jJzTQn9G41HMr2Gz8ES1A5FK3P1HoqhRTQniiBw5w/8j7bqW68aV7RexCgTzK8NO2pKsZNl+YTky
RzB//V3QnGtREM/GsedlqqZU5trdaDRS91pmUIJ6lsmqJN7VyPExWhslLIFj3julpsNx46k8d8dm
b91Aejk5VsccWbYb3fJTc5Dd7G9lpjWokJnMTqcTSWAaonGfpeQ86a3sBleGIWQmPa50TSlhWIWa
wxRkEbLS3c3Ju7ZCSEYOIwmuN4Hwz3RKUBwPxaneN3coE722Hi+HnywchMQEzcIoNHKg2dlpZLcm
PTv93WUI/oMvBbiQjeyUOLYxA8JAh4aBx6R0ORDnuofEcy/TlXn3lCQEnngAs8fYGPQCMRCaaBur
8ZQLumMkdjzlyk97kmB4+TGrjV4aWtmCOi3VJ/SxRuFcJPHc9uBYuMTnxy9NvADKcGTA5T7yOKR8
XSe8mpyHRdaps2kDzpFQutAIOo+EcCusjJZTUaAJ3zrE+nVOd5dHf9OG1feFAMtQNGLgKUz1HQVK
osadpTSumUsO+XzWvQuxFYgQYsw0Ftqm2NlR8ph2wWjMrmJ7uPT5V7aIO60qX8g42bDFMO4zSF4T
8O/2kvVA4i/xZM8KJVdIwTepCzQYeNt76dWzJLA2t8IoX4MuqYYy7XeF51k6dRne02BJ51nn+Gzu
rV2DbUIMKvLWndHUhFcCife2M9sKVMidWpIObNIBGh9t4FV7C6xvox95mV9KT9zbfny1UIhrw0zK
olwAVrfHrHrK2GFksgPF5tK9MkiIbaZ3SzL1wAjzgOKQlATWDfucJRCf4xqZIP33Lgeg1IVCoPes
mVEHwa3Czq666feh/90Ekx3S25/36r/k0lfzxFxaV6U+0ASJu9PvHeW6pZU7mpKg2J65v4dJTKFd
14atww1S7Nu29ifQANDYtWTy5Nwv7xPEK4ywyUqTxbbHCjDgAju0Pxh9HhF2Ze22yKx9vI9lb22b
u2JoO6HMAA+wEPnku9jV2hCa4InQegbE2R1P0T1Xax0OGjQdUVeUB4lcn2Ezk68QBRuVwZhaFWdc
f/Tac4M2UmPHN5PzD22vnPJA8WX3EFIbhb3kNOhdPUHBxScn+xffiU8QGXBcLlI9HlKPta6lSY6G
MiP531duVSG1O8YzIM3WUHS3tKbovjO7SXbDytPDu4DRUeuNRx7cDtrC1DbHOSGhgjQcstzN8tkN
C39Er11X/cjVw+VZvTkHVljCpNZyZRqMEQf4bBwesrm4rZcaKqN4816YLINIsMSO8Nxm86Txe50q
HF0HdLo21H0Xemj+lJvgJXlQAzWVXJ7u3fvY2GSxyeYORyflgZrfwLhnkN1lv/2X+PuNISaoJlxy
SkIEQ3pczv1+ODCfK7OC7th7+CXThtuOvFcwYULXxFBGe4JBYfqc2w+V7By9OTKvDntJ/avIplU2
qM3YYyMG/uSxCt2xHI9OWARK3MocJ75cCYPz4tgVVp/3vTNRYDlJeBVpSEY1uZoGJSiK+SP+100y
LXaNOl5kC5jMi8L8HQZzWgwKL46ecmt/4dVeSqDeJ+fsyGl9igfprkOGyDcKK1uZNkLbvgdiFwXm
qd9PB5DNd+644531pccOGdYbXxKZm7uP1WDywV6BJjFTWE0HOPhB2U27BIJAue8EydnYQ7MThpae
FFNmqLDjQWl6188xMM1rpXc1kIiFPqouimDeOSe+xco9IntG2dwBrewU0mSe0oXpKDTyjd79R1pk
OPTRyyykrvIh9CbJ+77MsUKuHO0mRUE1AG3zE6iKXTv6+ufSEcL0EGmRNKesypAAJLRuqB0keKnu
zftW+X45SjY3Ja/Oo0JGiXEZ3Y46X8u68xw/GuXtqD9300Mc3xroKesXCZ4sX1Jhh6CBNqOaFUx7
/YvxUmiJGeFbIB0c/ep/YNSSBKSowEGLyIFkGNw49KjrdK6a9P6yA7dP+ysP8l+wmmZKqUAPbQCC
eUe92Gu82KdHa68G/OJRgrUdeTbY51W84hkin1TUjMVAlRb5+Vg/fvuS+/aRfQZpp4etvtvto130
7TLi9oLwCijMrc62lDbWa665pvduS57zovtUzpFbxGkjWxF4rL3b79BXMGFeoZ6mCRsOxlXMFp+5
y1W4s/YaLoxlzZPbYf8byuaL02rQLCV0hioEVD1PaIOvjWxPs7kOcjYbX9s+h6pnYtQeIW10W7Xa
X+0gX3dbomAfNKqSnvC3Jj3ufAqq0oykEm9uBr5BDfRAo6YZhAlvLayndNR7hlDpBseN9cKbKkm3
mwxBCPwIhW6abYJOPze/1+UHJZMcy7ZTxcoEYdW01ZLoQ8EBzlxHYjkUHnYlO9XTQPvr+LJbaZk9
wnpp06xCYofHJvIhzh60PxZCfUnpK3uExbEamEJGnc/es7rT/Oik44ad8zr9L+rI29crKzRh6g6W
npMBpzFfv7N/6ZDKazzlvnO1Oxyhqds8RH9c1f7PkvU6qYS1ROvHVG8oEJ1hPFpl56OizDPU1L+c
kzaPRZrqoCkPYjrQGXkb2WmSh/2oYMkaI7ML7Di3H8M8/Wg2lBSujoI1Nx2nXAK6GRwrUCE4nFyH
7o0N0C6fTibDblVvPl22SwYhhEdopEqEl1mcZMGIUN4QGYWa7PtCQNQKKpAUA8Oj2c2HpEJHZ+9I
iic20ypE8XQVula8Se/t0KiRnVQZijkhLfA0x/qhR0evch1Xp942d3rBfFZKlsTtYHhF5EavEnkT
p2Xh0En1F/sI3c5RvY6tz0N3VmR6YXyA3y1OK9OEqHPMNo8jUN74SnOnTTcsPmVh7qrT4W+C4NUe
Ic6yfKwVuwfMkNYPpIy/aIWjepcxtm/wVrYIkaYaahfaKj8ZQM/trLg5eD4Try0Cvm2RX7puB96r
TULgFRk1UnOBTYb1fW4/MSLZgm3uilbmiPsGNWZ2WeP7qeZiCrlFcUfJk8Rnm0bgGgaUVw6YQ3UB
hKI8HpkG2zzO7MCVRxuPk9g1vnbiZ/1kJ6si3rTqFdAQtihLTVKGRzhcXlQ3URbk1cdZxs0ngxAS
NjTUsfsZEAesz90u1r3ke5tKdpB8cN/Nm5UZ9O0EjbTJAdkL/LYY3wjF04tnWJ8j9Tx3htsQWb/O
5ixdoQkJKNeGuh1roJV56vcobGC3ofoxr2QvpDLPCWknRw9grhfcc+UPGh1RM+im814ScjIQ/vdV
bivjMjUov+1RDqBdDZ94tVB4JJpLH7IKDyT2Lj7hNVayrdt+N1/5UEhBiz7YtWW8RHpyQ74aB/uY
nE0uIozny79j5H3ZOawghYTkTCFLGoJDIWqKvanhpMdPUmGc7R3RCkXIQ0O42FXych0Ilpyjjrvi
6hT60X7ytF/xFYp6pDui7eB/vcEVRtCe0nlhJvb5bTvta3UJtJCT38/Pg2H5VaqAFyuURM120LxC
CqNnEWgnDbzArCh/pNCJiZ8hJHc5MLcn2SuEMFol31ZCcA/72OJz96OPmsCZT5bsZuKdCoe4XRYy
bsJABIMjIa9X4mSv1Z7tlWD+wQ8AEOIAN3sL5onQG/9qbr9unE0h8aL531DYgrMhbZWnUDFtUIBr
VxlZZokfN5eUFZCQfondO4udw0BOMZ6ovwbZu/pmLKwAhNxrIEORmmDHN803kCy0radYRt/Nx/pd
el9BCAnX0MY+U0pALDpzjWlyy/CxiI39OOyJIykw3p7AKzAh61LQJIyaBYdZDzwXqocYKzDbgcQf
EdFdJ1JJFh5il6wT5m/YLmZh8UO0DlFf7dAeEHwBkRbLycZJmLNL5xRWYSHiNHuv9R+7xItCie9k
sSbM2SwGqU9owHVzVhxbcICobJEUQGxvK9HUjMJsFJnj5kFYryy1NmIHeWHYjcHk9xBBXvbV0cA0
lQ/NtkGvYEJsa0NVqRNoDf166fHYrc7PRSGjb99MdCuDhOAe0fUezw4wZmZfMXJg1sfIXvZjd7ic
ULfH/9UWIa7NrGzKnuOEVe7hQbgxM1cxJRGwuRatjBFieTFN2+5LgJStAQmx2SsrVLKiS2kMd+i0
CxrNv2zV9uR5tUqI6g4MEHNJEQ546jhmJyfQ9uaOSnVyXl7Y3k/SVxwhtEeUoVsshGFRCVLp+CYs
H6epCLC3DIufCbtJmOFavSTYZeEn7CUqpVGawgDokDj8lar3s8qQlTnL4kJYAZdkjJK6yXGwAf/8
VDwmkH5os+//aphEYqIhBkOGxoujyAwtDRPs7XZGd1NLPKNgbqdP9+M87RZV1u0s8aBIAFYlgMky
4LJsusvS5Kkeit1l02ShIRJ+NQRNSn0PB2btt6q4KWzDU81Ta5JjVoNn+EzDa0emQCQZNJHPJ0a3
ZqUOwOz07xEkwzKncx1pDagMRUgZXYH7Y9bAe23XHKFUfL3MxcnRRslhQAbD/746gqRMB8kHrwTL
QzzofRjrx0l7uDxIMgghTbQ6w3UdA4Sp7it1l0bXdiy5lpKFmpAhjIqCV6iCs5R+uoamxFXePv2N
EQ5kbB1IRtiixlk1jxjiHggJ01yW3TBsulUZ9dW2p36DiHUTlebki0ngKaMrg77MrhWca1vQzP0r
W8THiaio4mFoeN4ufL2tXGbsqXF3GWN7RF5NEVZvwoao1UNgZOYnrXvSZdzyMlcJK3dBhqprO5SY
xMuHqT7NxedSub9swvby9mqCMAMtbZnAt8NbXmZlH4XDpwgCep4RZmfDCPF6Fben2IFgCXrI3MvI
Mudx41eTMptJVZnceabznGaPjiYZHJnzhBmZDfPMlhSWGTHzlIr5INToqLK/bMX2844JlkGU/Vom
XjMFM1K96g2+m+9QR5gcGtQRkofJm7HFznaO/1chsYITVuxYHZN5znCf1pc3Czobuuuuk603fIf7
biuywhAWbLuu2yzk77ONvtNPmp8EqH2b8Ib5vwiGbA7TK5h4TkVnXKMMFP5TBw2V09fplLnouZEE
mwxF2NQngxL1Wgu3aXS5NdLRBbvCHW2l5FV8Rl5wnSlkBFCDpQlZYE0IepOjtUsCkE1a3ui41fF/
I12TWSbmCDyKRuYCy6b4SY1xAP8Z/1Xh+WqIhByhVChyylTEg5V8iQ2PKV/iv3qYWkFwK1fJwEwr
UiQOICoEnPFJyn7OJ/ulcRGSwUgVJ1QLfL9n90l9timaaH6F4P68nA22B8NBcy+k+agjUo42CTgQ
8w5H4GbxavWrY7ppcX8ZYvMAhJ7h/4cQBiMxQp1MvLygVRZv6a9aZUfTK4pOa938ScrDZbTty4oV
nDAw2cCaqSOAK1F9VbnKC4Fq4ZEf0+zR73SX4g7LkFQmba4MK0xhsIzSIeFYAjPWfrL8fv6rooLV
94WUbUeZogw9vp/Mi2uAQGOuJW6TxYGQpUszZ7lBgVCbB2dwl/LEOk8yMptZ2jIN8M+jS90S2V7t
MQJ3tmbzd3jq6XjIqdB2z2925IzDm+a8QomHq7xxsjEeADVlKDGcIgj5QZVU0gOwOeorECFFO6k+
kkaxsGEbnjKU98m48fiovksBNojqIHlLQFcgRHKb5+OAt3ikAGXw8umj1nzTna9l64X1w+Wh2UIy
QE1m8XJ14x0/D3QXo6KMQ+oXte0rqnquWYNSIw0VwtEhyWLJlchWblvDCWsOOBubugaho6+VtocX
6lj5NBU/Z5lA3+bF2BpHWGkm6A3GPIX7DojgbxRXdfnGQGl2ZGd48vfWrZ3pGk5IdH2YzWkKHg1/
KrByguEzGwNTnW86FBuhXr3KGreNTcnE3QrCNagQJBkoG5pkhi9bO3QnpIZC1lq5eZpfQwjZrSzy
SbdnblfY4ZKCuUp6bSjgZ0h9FaxE5uziHn0mXy/HpCxIhJw3zjSHGAcMayLd6/IvRWP5UwRgiQNl
oyZkPrtMM9KmiH2LdB5h8b614qNZaIelfAZX5JdoGl0I0khWDP5VcW6vfSrsWHEKY9AFAaoaFh9a
sDhYmYfDhdu2mtvVN1oosVLiTfEMa8wMzOJQevBb9Ea5S2yXqDFP9klj+ksrOfbLAkY8ySpDVLZp
g4BRwy8lSJCmdvai6KGtPlSm341LEBHjMFeKZIHZSvornzpCWom1eElqPhXG+VZ3IlcbfSZjjd4s
O12DCDmlMu24KELY1vUgEWodpEwwPWXlVfHdNM525UYZ26PjIRvb/b+aEI6QXkgCBexugnmledQJ
xFMZatjL+4EkEiJumR+FlFKAwG9IGYBY+aH9PGsf6N/0O6ydKGSUOkMpMoj2MbfLG4WNx9TRvqfx
L0tnf+UzB2RJqoYmWrF6JCa5Eyq4Z/V1yFqX+ylSoaoQtLIbopcnFnE6m+h30SEGZ9J31HOzAfYa
k0DzJh+dRwvcL8riL1YRUH3ZZ02gL2CUNu9svNOlWeaT5rmihRspkYc+MS9WTgo5p+GNMzRBm3j2
JNmBb+6J1z9PyHEJpHfthP+8sZ0S1yquF/VrnS4+GSO/1s5WFB87VXcT1Doompcr1bEaTpGMWGYr
rkxQ44AdwAbbk0hd7Mx4a2sa5LxUvx+qI1Mj1Bvc/fkkWWMIkdWT0VlG1HD7Y1+4WeQqtenW4EiT
8eG+XGG/H/FXY4TliSjG3DkjjGkM5o1t6I/VNxQ6eE6v+US9btt7QndhS9yOoievqt2x/krVX2Y5
u4V9zqbWhQqy302nSGNu+8VkX9Oyxb9EM2eOmnLnl2kzr5h9ys4zvUU1mrfUkrDYWvnWvhKiorQG
oytymKDvh3O5G8DR8L8Q/GxuwyD9B6I8rjhoiu2QaWQ1o2PgncvpvPrIewXtcx57qMENWjCQyuir
N8NsBScsA8y2oAyZAG4ans2vTPtOmWSh2VwE1haJi4ClhtkyAgLSSeAt8hsVdPgNnvW0T+UYupCE
QJpR91b/XW9lTIdbG741trAMlEStzHmA9hA0ko3ySJzj5RkkHS4h/adzkRdNBuOoWbuguoR+8WMz
l74T32fWeXA+LHXlMQhvJnXk2bLC0q2Nyto8YQIX2TBapQ30tBnd2nnSS8MbtXMnqyvd2oCtcYT5
a6TYgU0Z3NjPpavbfl89USVQTPQga6Cew179sltlUSlMNpx4ygSzXsPzFCR59fMYVgfHlASmLDaE
XSUbm35JUjivra+nZNdokmcpyffF2kiVU6LGDv++wVzLjjyllOz6JcNiCGdqvaqJmllwk2pzjfOb
KPV2kaK5hiI5vEvizBCyhKMYWtMWAAq12jP1u2Jug0U7MU2yGZbhCKliBHsfixhcphfpEUSuxbz4
cfqMU/zl+JINjZAWIHSagDwCOD2e88pzPR4uf1+WFkSi6iZtdD0icFgRewkv5PuPLre+47rcaLry
LwPKHCcmgmIJo8UGXk8eo7EI0rzeLbYDfrMyuIzEp/q7pfx1wRAfREhTKhEkTpHwptvCCTJ+4QIm
5JMjIwaQ5ABDyAF2GaZJwnNbxu6JHSjkkco0xGReEzJAFEZx0Td8hk6g4xpOlTUFinNDIapw2WkS
W8RXkNBOmxj8DeDqS5iX1/QYpqk/260k7LZhbFMjJihPiUi1XBQaLVkLBRGr9Zf4cbRdJitvk0C8
nGZXN/m0by3GeMoh2iOZsUWhu7iWNMtuz87fZrxsKFYYURb2CwoHkP3bw8KuaBJcHo3tHT4EUP7j
p5fZuwKYqNaWEzcC5d71ctOidhPFFuEvaMG6URW7BDXTdhNY7GYBNy2dYzdTJalb5kcx00GdRaMt
Qm9evIHdMN1jsrKIzdXBQtWAyVk2Ia+BmbyysuyXXDdizNSo+Dnggm3AjU33mfCCqv5Qy051my+l
5gpOmK9RktXp2FXY5h3q43JcrqLrEf12eBnjfJG4KZKRLm/O3hWgOHvLpCtNDYDt+NCGO6PCKaH6
nKAw+3K4SHDENsyqbs2e0BIPpfZNw3ZajeaKwmPzt8swm4n11RyR9h2X8I3KQAbnp8zvjKsp9Olw
lYyubsgqBmVDZQvLObakdY6yN823v6jftVvzVO54gzNqh8knMORIhQ42g31lmhDsrCZmpOvAi5br
+UuIfqFpf9l5MgRhQU/aoYRkOmJBK26L7CYKrxMqyRqy8eE/YTWdZmOuIqPDdJrbbyQLCt1xVXNX
kX3WSW78ZcYIi3mc5wqE8oCU6/eG7jnJs5lJNkDbucEwCDUgfw4hprfGFFlZgpINEKa+3PRd5jYd
Zg50IHvDHY3ULaOHywO0mdMd9PjamgNebLHT12kHW+sdDBBdvrT9R2ZJ1oztUyYKekG2amkmCIXe
WqSHUxNBZAUAe16IX+zZrjr+U4IvqzbYnD8QOQcltmFDHfqdDBOYl4uKX2eY17xnVT2Ex87tP1VH
zp0XeqrkkLmVgGzigA4bbN86aMXfmlaNRt/0HW5R8+pRp3edmkBDwR+qp8tDJIMREriGar3UBjOU
XyTPY3WVs18hPUMP/d+hCFmbWq1aagmMUcIvQ/rUQU4un3E8/5sj5KvTsBl667SpXyLccMMaZXgY
+1truVZkhROXHYYW9rcQTqpqdUhgSjmZQZKfiBMGdfUhl/Wwy3CEdN1ANqsiA0wJHXRwLZPLtCuj
Cf0wlBy/thLP2mdCno6gph7GFgyKy8iLB+aO2q9FlxxVtjIBZE24EIRKoNchpB59SrvK5JeOcXuX
RPe9rIN4wwjsfXVIVVHs8N6lNnT6NBou13DKGp6jyDXjL2P85zuCNxB8wFZLwZTGWt/1gOjHL7QE
hrrsTAYR3bvLc2UjSwPH1vlFIKG4lX+LE1VDEbcdBn6I7pdqcMdqZ8+ax9IvJftgprILka28xi//
bZDjazqBbt5bvFRpra7JddwHsyRI+i8pu2mNoK8dfyAuw2WsymK3q/ZJXYPnJXe1iQSXLd4cvNUv
EEI9nrOsSbAz9me9DxolAsedDSVYyXsizzHCGfaNnYJfIW/VIzaBklefKbtqcEXXtrWb2YGeK3ft
5NmdLGRkhgkblKmp9NFI4Fonuq+J34HcM5KJnG6GC0g08DZBUN4rvt9AjXzMSlCM+RWoimv7SI0b
qj6P5efGOVDZQfC/BMtvNPF6qzWWiNUL0KyHofda8DEXe+0aG/7xEzt2+/5KlYzatgtfAYXoVM2C
5aoFQCMd3HjwBo2g/koytbdubqCnQbkggWWh4lpYn4plUiy8WCI2NC/cF0G1Jx/og/mg7ItdtJPZ
tLGpXKOJL81xiF+yjIhEJ6p2SXkqO+qZZela5T6SvsbyyfMu7F9NE1+atawNJ2RmrCMWnhY45W97
CEsoxnK+80jaG65urFtvjBMmc1fM8aylMG48WbfV4lHwfioB+igct/dnH+LpP6kbB1IiM760X7JT
mN5ZaUN2uYKdhOzbYcfCxs3t+7ZD+516YsNNo1O3IN/+InOtnCtMcNWpnFCDGpE/KbcFBQtxAXaE
XBKdm1NgBcL/vlp4oCqNDSJuedAW8qO1Uhc0VX48SBZoGYiwusUNupxNHiZ1/ZjndyBDGOqnf+cs
YUcb9WlS2RXsmLNnJfrcp0+zITkQyGaWsJu1Z0jdQZqD+gmoZFTrY2jsHIWgtO0YyUiVZQ4TUsai
KnU8JYCKlLOS7xr1J5GxYWym9t8Dj+rQtwMP2siszUyMib2UbpfuUt0f6LmY92lVgbb7+58Pj2Go
poXjzUuR21u0Se0TG9pMi5+lZXlgpqZ6ehQ6WIizT5eRNtMtSukgfqyiZ/ZdTwoelRotKrXZ73zi
Lb4KOi3H63BpxHnWYkk/3NZAQZgbd2EO57USNe9YTx2jzhP0PYy960D0w4m8vgv+wiQbCn4OZKAs
XRePayyJaYqaIYjmHAbnukQPf7qzUTB1x6/+s52suXlzIXZsG+oL4D7X3518e2KbkDkDD15+zo9z
MO7ZdXh0AvNs7csAG3kZwdtWWl/jCWl9KtmyLDrwrISg9H3a4zo1gJB20ENK8rIvtzZqayghk08R
iOSyCVDDjgs+dGhtjg+tlGhtMwodxISKhw0Ckm8hH426Qsy0obNv3HLSq+Wg+9p+fiHcjnzp9cFW
alqjCakpKgp0X6iI+fBa3dlfIT/u7DBinroHIfBuDP2n/B7qD1fL58velJopJCojYTOYY2AmCxzH
1QM+18wHa4+X6Ss5K/Z2YL56VXz16FpjXOwRcNHHuPWVW8VlHr9nzJfDhKkAHQDJysXXWHHhXzlW
vJcxBlqUXccd23zU6a9B9iQltUgI/WQ0jLFdAKCjRg9qrbGvgs3LLV3Vq3zlVO9DSTKRhIopTADI
FUXa0sOFIzYxRK3vDcpOBc5EjfZzNiWlbFuLzNp9whYmG8wqsm0+Xkqx68rKxfEuKlFOGrqL86GI
JI/K70fLJJCUI7wZEWd1MU/OfTbNqT3NvmZ8j8C41Eh8txHubwGEeVbUFD2uKcFogRiBecyN/cHl
8/qGXsmkdd8vLW+xhKnFaErirl7gu167IamzZ50C0vRUsjJvXHNyHFwEUnBJqdQUMlWrLlOjG8BJ
j5PPSbGWgwO6wfhAr2R5fiPa32IJ/otj9CVPM7BGT/00+XjJPumfO3D6qIH9TS5EsFEJ+xZP8GFJ
e6XEfQiyMKg1Ic1+l+yLY3xFDs3hjxPhG6T3SkzorcClDbeMeNUNWkWC8IMVcDT6TXYeoduB/nvM
RB2mNCKdOZtAyz5OH8rj6Hh6cxMdbMs3vepF3soafe2jrZzUj+YBPKmPnCt1+CJPkP9lSrz+FCGB
9VXhKCmDi7nhKkVCzm+HwwCmfXtw5QJbm7OC675CDZOXMQpwVV4qIUjbZ9+EegCxPjrVx0omLr2J
wWl4wNsMJWmxYE7PSj1VVRT/1eEpKm6s1nIHTXabvD0XYAXKVfUNFWMz0Ssna6sZhV0u2FDRkVPe
mpobHrIeYqLYZ+2jP29xRpDaOlQR8Hxrm1Q4h+VTrUYFqOH9KmfuYKNfIXbLXJYk+Qryds00ITQN
kkoHpbh4DBImnZMPyjAWJViUT/OJr2m4Vz7bYIvYo/x9n3rDZ8nc2wKkEJyGxDWqWgH+9nDR5M6y
jEs7+01Q5a6xy072BxRcvKipcDGQ+ZspK/fZePDH/amNnjAd/wWukDXzWClI3s+zT/ZjjLsP/t6Z
eYvltYHp6rt2b97LGkG2wnINKSRPvc/brq0BGYXPbXXQhyu7Ol525VZeWUMIQ5cblcWSAhCdcT9q
96OsGVnyfVHFZ3SGIipi5C2boBExmaGC5viXTdjgcXszMuLsnasRevTZy8jUR76e4b4tdcfP9Paf
WeWcNfB9yIJeZpmQl8J6VnJqA5XvDLIguquhN3lfHuYd7+Ktfyo/Flk//GY8OBqIZxF/zjvJ1oh1
SRTXI0JQMdyqtgIa1V6tpH9l2gpHyBqD1Rc9tQZ+oFZ3WLKD6Bo9ypBF4/XDoacdZYZt+nIFKMyt
JM5nShIYhhqaqDulMn6wzdSL+pXfnhNmUpkhexHuuXZXHqHvfuoODnhfwNaPZriTU7vaj8tB+f6A
y8v/Ddz/cgZzXbwCdqZphOAaFslqbCwQJGDD/xym5mC6Sd2r044laSd56dk0UnOgg+vwvsJ3r1ZG
1lSNxSi6DPbm3tipoJE2gslbPMMjrvxstjVoiERKbAijYU/Fo3V1kViTugKdV0ogunOXmPeLLrmr
33IhnvZMXH+AM0G3hHNLrejLMtcLzNFHP9PmA23LX3POPCfsJFlQBsVNXZlCsjgE0RGgiu5erQ96
fJOPT3X463JMbE1f/iak4pIK1yziDUGtD+aYE7L4TR6EVuPR4SeTNfFt7s6Ml40MVRELYv1eFVXN
FGna4s/ejMswzi1v+985ufx8Jbs22jToFUss5ENQdNY8A8syj3nptWSfl/5f+AxyoKYNtXIVW5i3
I2MnOItbUUX8urztK8+Ob0bZErg1+AZX5MPOT7MtsepjbGvDafqBQFjM1RZoLyvxB3Ra1rP99bIt
mwevNZKwZIyQ8QQxGZD+uahkHkhOj86LUKzsePL+0G/ikpJaaOqCegKm6Fu/dVUSRmM9QtZ0Kv2k
3FfRoaWFly7HVhYFm3nHcHg3M6jKsbEVEoExhb06GjCrxXJhvvAFJ3sLy4W+K3aOL+Nt3Yo6JFfC
B8vhQf7WtGxWnMEwCuLr2SFsb9G/BV2dyyMlgxDyAQsraFWZgJh15cqs52tUTlzPQySp7uerjrhv
XlsiOA7qIOGYVoBZisbLy+ocRrUfs8S12zgYM8NFY5hkPvFxvwQpzCdQ5asViDTgPHDVqYdsb+z5
3pVJTsdbc2ptmbCgo/i1bJa2JBCiLFy2nDJz8FMnKDoZhykfiff28JotG1TEYKV6GwyGrjNGItgT
K+1zQZu7qpHp624Hw28IkdqgSVHoOxkZXEacw7Jo+5CcO1m78Pa4vIIIJ5pkqNoiJ/k/45KcEowL
V3SWyYFsLg8o7P5/f4lEcSTRF40qWLRttCHiFtkdZ3YzRf3nye4DLasejM6+osXwiNujoLdrl+Qy
uYv3/rRU6CZCaRWbB9RpCFGvhbjvV+cRUvfllT0ctaZDZ56sVmIjKb1FEQI9S2PIGGhA4RdBqIx2
m6fC+66eQEywc44ypbdtmxzYg3wL5wo5ySGkaUe6DL6m3effh/KjGUomLn2fLLhBrxBCTqJjPhE9
nWGMng5kRDl5n5fHZY4d55iNpsU82i9Z7bLUQit21VuN5mbdbKdoHHIiM9nXrRqDECFRaX90prjP
r2bKliiwFTVkp3pSw0/60qMdPq1ot5t6ayHuiMICNweNyGMeogpKD9UBfJqGlk27Ti/C7GrCo+JO
TUgCESyFNvvLefj97IbNKhhWscO0dFO8umZaDT3jXh38SQMJQgGW55+XATbHbQUgONWYrTjUVTr4
ajLsBqoGLMuuNClnxDYMBRMLLkf4ovU2S0UOMzpwiwx+Z+/L6hBH13MluXiXQQh7C7pMvW0vgKCQ
wImHPeoKPUvbXXbX9ni82iGEeTmx2MwNgOh9uh+UJmhiyZK4kaD4kCNFaajCBVeIkNCH0SwryIcO
L9oxOkpnBjc5ayfQS/qOb/iX7dl22m8wsXTGtMosjCEE6UM/0dXpFQGZfhzLOnc2Z+6rSWLNjIHa
9bypJphU31UZddFEiiKSpLtd6tbLBxlR1vu1940HRVaGujMVCP8BLrHZ5zwxvE4jjzWNM99qZGlW
5kAhICyiTWXaIClF7bcZ7f54YWqod3mQZCEh8jA0VWgbnOwd51rjtjvmu+6gfOyCBcquzlF2ryOz
iP99dRScCqgjDQ3ANPrDzPZFO7rVLAty7pa3u5a3QyQsTqjDVlSl48vFQx8MZ7bnr0rWF9PFlQvK
v/+PtC/rjRtnuv5FAiSK2m61dbftthM7sZ3cCIkz0b7v+vXfoZ/3S8u0RpzxALkIYEDVVawqFsmq
c0QV+nbYXtycq8YkQ1cSmkNcgJbBDlfA8cv+EokEsAhYGa3oAQaIfX0A5OChLr5qw5f974sWhUsK
bA5yMjp8v0ow9xYbdlEkp4iqAk/bjxw8N7xVo0InMPqtsPYBBrEB0mvg4qEocL/x87+oo/LX11bc
l9nEInRWvowa5icSuxE1fL8/AL7dOjk/jnVajNiRsbO16WKTWPKbtADtG2gcZexxE+7N95Xa9oHL
Xs35dNEAVTkd5cHNNdnuh6fyA7XrW5U4N47DBa2OBqqB7KT6qZfcSc5LHdusTg4cEXbGti9c1OFc
OkjqISMq1AGpj9MA4h1HF71+1s3jfzMb59rWMjWxqiE2FYzMWOUL5mj2BWxXwpcah3+oVPMBZQEK
N5d81x4YHUgCMoHsOmTM6f+kmWh7u/tjOf6pEoQ0fdqF8DwTmabM0V8b26XqL0HuY4TLaZR/fVh/
4xYGV/lEpaL1coOVkvTTUh1llIpNcL9vxO0EdNGJJfRVgluUOR5iwlwP450NBRSXZmu1IP1sRhAB
sLKGLiI8E3Ih21gY9g5kFS6XPIEUqxWBAG08YcFSKwFciKZ6TXs5hQBFsUG0w6glEhe4YngavJqf
pQPYnVxJtNex2vbdXgcQEjx6ojMK99NvTRcr/WKqMxy8aj3zqj8HbuwEIfh1MFiFt8H9ddo24UUY
+/tqnWYydhiqgDD0oJxLdnfcizaJTVdY6cOtUhQEsGAIdytm0PcENtD9QGovClrmtHtW45ZqyUJF
jmo4XDe+UoBEaP9T5YMC0q/TP6Eu20x3oA83QGkHOEL+HqULtdBolg5bH9B14iV2rKU8W8az0oqw
XDaX6CKJv06pJKupWwpJipRhtvyslB85NK4EcIeteZKVejJbHBrDH1ZzM4pYgd5f1SCKVt/n8k0b
47GxzHEICmf6C68x/qzMB1L19jBaxzA0nxtdeQABpiCQNv1uJZaLI0DXaVFUMrHKlyxB8/lvU9S8
tfGS+lY1LnzqPlZGwmTQ8+Jr/is5LdrtQGV2njNn8FRw/VajwNdFinEBleC8Ei4yHMJQHmPiq+ZD
ISqAN8YI3irGhVNodVI8xj1agnq7QOfiHXEUO/H1k0nQelHhWdpTndSVhI2aIm/napYCu6++LBBc
BLkLlhAvBHb+fs7brPRWjsFVKnquV+PIQrdvAs2WSMl61cFEk+lOTCRnrP89W8dbY3IlS0yVmUwl
BKrJ90W6G9rYGbV/PUb4RgbfN1BRTBGqPewWDFbmmFLvgdPlFESLJvA+wQLxzQOppLXTnEGZArQP
ch75aBMSbEob7z5MGd3ApYapAxOPc4IxjSI6E4TVRDqHWL9ikNMPTzX5C+h4dfY8Y/pp8RTptO8X
25pdpHJ+kQ5yVMQKpErG16T41E0Cy/1NUF0EcH7QdtSY1BkCIsZkrWOKGa9m6IsJTtHP1g01j7Xi
hEKuKoE5Nf6Y1hnhoLUsAUcq+nAYKk7qhKoDlA1XPAm0b0WNP6ulRG+zqYewUTcfpqq+wwurwJAi
EeRt0cJYSuM6gIgwfzCSh7H6yNXgH/fTZG7nSNC7VVcZvk+SK0LtqTrMwjsa9o139cpKBtNxVXiZ
eknVnulgnkdP8xnHge5q33tX91Nf/dT4+769XcqymhLj7Jgy5SeAB5MGeBrEJj9+jspXksPEp5/G
2gWolBMdq0N9nQvOGcr7mTCE8Uomt4moaq5mcgmZ9JDfVv50HK7qE+btwM23r92mQ1ADqJZ45cTF
IVfBNIE8N7mBW7Uibb6O5XhqItFUxPapcCWDc7oQ20If5ZBhfjdnTCmydrbYAcTL0tiTB1Cew7+n
HWfmu2jFueFYtmPSsGtQM7U+D5V5PS1f9+0mVIrzwr7SJSI37I0kfcCA5+IWbuQbTmI6+ngt++xu
TdSZu1m9AGkU02wy6/fhtMqUPqVqGeJk2JymBW0K12UscvbNI9RKBqdWGwWgMV6iwW1zrzv1Z8nL
rrXP9BmNBAeRPtu3rSthXDm2WF1BAcODUslX8ZpfHkbwOQDAu3TnY/3U/vsHXHjFShwXVLSYg0UG
KQYDcrUX+kxEvT2bwaQbANpAIlUATfA2M9G+UEv09/TuNPl6iut9wUCY4PuvWWOV+Sa9J5MVSb0L
/smDpuJVbVk+kg8uKrxuiCsRDZlpIVPYqFzO+Xyl/3uUQbYGf0z06hKr7/eDFLVUxvfrALcOZ01U
fm/GCDrhKPAKiY67jbdLkA55q9dLgchfjkl2zspfjfXXfuhvrsJKBBciWIFS0meIkMjvlER2KwpC
kQ5cWBiD0U1TU6Lolb5n2u8MqMKh7O4rIZLBxUIeWlXV61CCkPlaXuKTVmDiWRoF+WTLVgCCQR8z
wC3QP82Vo6HZt2BUQ4TPydVY+WQRDOVsbs5rAVzluYTyHBIzRsvHzQJCkMYFapPXHYPj+JwPdnUb
XFdnETfEBouuoayFcnFelPnSLlE6oAtpak7pLXEiJwXtcQcOSCd7RAfyUb1aXgFw91eNbNUFK8n8
jFo1GkOkmSw9e9UpfRxeJJ+Vw7kXoc//WF3XbvwlijEfgZFxXzwLuHX+08Amo1NTNQjhrw3lUhr7
WUH0xtqzZP4M+p+LdG3ExE6oJKhUtxx0LYpzUN2I2zarWaKoG/AXGbZc4jK5EQIosITAV5NrOZyH
ToucSpSp1LmTC1Bphgsx2K1r2k2Lh+DCEXnPpmJALMGwhIJO1neXlIu5EJVAoIbOq16fj1acf88M
S2C/zchbieGyFBpArT5q4SlE8yftTAZB5DH7v7Pb6vtckorzYkFTBr6PNGwH6VMq3Ws4nUf5477L
bxZa2koQ5wi0jeVJHyCInsln9RnUXPbE4tuyCaqs2BdVxKL14RxirtI+sgKmmIpTpmJr7U3S/PqP
SnFpS8fVOIjT4ASDH8dAmkB7nLMcssfRrW5ztzhYghs99r291eIy1iwPlpUpUCoCk8hg4JVEOmjy
qepSL4Mnmr/39dvME3/WDHNBb3dhc07rYqkgLpeiEe/0y6R6gdLEuHnI6bFbSAdYZhHRzf7CvT/K
RIsB3gnYtFB0YApndmdYnvmR26KLO2Ia5K1qUhelZZdDShZ/VYYror4M0cO+9bb3l5X5uCJmaKPM
wuspuhCugtmOMfKRH5oEHfajn9wzjqvQnzHIey1O8H8TbRpQ4gwT3f38THJBlKJv5pr1ssW1Iz23
oNWxPOM8/U4/MV6dj9RrrKXfIEBvMEAd9dack1oPZF4aqKqgZ9jUJ6dX+sPcDf9+7gN7NgEwFZPC
WqPeCqqibhoGVhhOunGI1dzVgQglWLfNvQQi2NETD0P8TYFpNISUc4XblR/lj8hpnejBcMwHCZj/
MB0ejg/7Ajc9fiWPT41pQ7NaRqHYgVAS8zmaUrjJdNoXsu0SKymc5WgdhVkEPC8MtCy+7KVe4Gq3
1G1dhr3ZX4vGuLaVwhwL0IwAuKZyzq+APaTBCCryffxUybdyq9ilqCwVyeA2xwaIMcao4sq37L/W
6rd4bpCPjvt2E8lgf1+ddEiNV1fdgh5TAqKINHeMrnKT4ee+lO3VQdwowM2lGFrlLnAGdGbSEa/u
rnrXxZhPzPwSgCTaWbnSrhgoiejQvqnWSh6X/5IlVgO0huK9ph1/6nLzAPUMbCcfIK9EwK4EcX5Q
ELPJJHYbGt0kXzAQj2u+F+UzumodtkGKsBi2DxIrcZxLmF3zfxfn9DxfFaf0PsJ0QdXZna3b6Zfw
W3cQDaxvW9ICmAz2KkPjpzxRPjVaWTAFZd2TAamsGeWj1Yl69NgPf7f1A2eFULSEahibeOuHep8H
UktxWDHIDTE8iwiS0OYdORoo/wjgslBVmIvZBRBAAS9KHeMYXs2fBszK4gqsftp3902brWRxuQjP
W9kcYBreraw7OXVnwOeKJiVE9uJKszjKp7xKIUICmqR5W9X+vgrbEbvSgdvy5IC2tW7BXkOsTIdW
Lmq/U6rMXkivHRKqVnZmGcrt3IErJjc02av16tFqusW3kjq11UwEML5tVF3HGA+1KN7l33oIUrCc
zS0SvJQw2G1vHGtHSNu6bdaLEC6+BjPQskHG/pu39KUatOeAdh/af9G7/f8V4VwdeElUaQYo0s82
G0vEWc4JDzDj6Gf33cFyR9GVIvO398F1kcj5vloG6HOccvZkM19XRm/PI/WM+mZgrGip7Oy7jmih
OO8PqdYGlcH0w6wQ7mpAsQgqT8F+L1oozv9RfOJEp2Ghlrx4MmjjlMHwdV+Pzcd/bbVQXAiQXG6l
pociSBnsRYBd2qQO/aI/VLg9IXbs/oPSVmA9Hhh9NoeyKti1WvB1eo6+AOFvcTM/PUS/pe/xYNNn
xZOP6qd9VQXW5DFK5Y6EE5FeHcSKwWKv3eCy7bAv428y8B8v5AHSFXVQx7KGZqmiSXiWz5xSUw9V
X3pjkP6OUuKlc12i7a+9tebmCYMUrSD0RLblUsgypTlGVZA0x2iyVRzxjMoupMd9PUW25FNIGYOA
c4aainHSgPswCV7dBMHMTwuly0SylGKtSiW+HudjF30ns3oN69qTqGdWZDAucchFMw50QpSZZWLT
5bkKG3smP/6bwbh8Mc+k7BUDQrD6Tg0KTFVUDYoi2eSyRWfhKiNqIKLzc5D6ENsEOv9wbF+m35OX
nliTeeyLnveYcXayLj+4oehz1RkJHGHO/6I4CQ/yN0Aa2tIkeM1maWhHDj+zEYNCD73skNOi8W5e
QozlqbdUc3N98IrRdKk1eVrx8J8WjR/hAJ9QFExM6KhXTp7Kdiw6Cm+aD70M6P7ETeM7zrY26kAD
JuHOfDICm2a/htg6GJqrRILct+njKzncUaHA/UtjqJCjF58SoKk2z6ZoFGm7bF/J4BKPrKjjGMZI
PIMCoBsTnBoejt1+eCZf6N0IFB+XHDXBDinSi8tDNZmWJtFQwNVd7KTj0QIzb2qIkjr75e+cb6UZ
+xWr86OpRUYfSZDSPTOoyeKu+zk42kF1TB+oM7aoeXYz+a3EcQlJUo0CcAK4c9KUxibV/STdxMmP
UD/OhSCqRObjstLYZKOcJ1BsBNZH5OvBVTr4+zG0+bIMuog/Ls6lpagnQY/JB9zSlXZxekV7Phte
VjuLl7uhLxru2tyZVuK4eoadr7KyxjNXj+I2sIY7Wot6WbcvBS8yeABrYuVmK3Uw28xGkyJXeomc
zO2uddf6oR6m3wCme2S9FKIKRrBcPGtbFnTtQNhyGWbr9zFwM9FTlraiLhGRGC5ZdBNgA6UIK9aM
Ty1yupI90160cYiEcNkiilpSlCnWyUwRRTIIRFLrNg96R+B+IjlchjAjTR+CGjbrHXpAUlL99vP4
V+TTb42nXUmmyx6WVEFaEkSwxn7UKmFkQ4EnyRAWtKYnnT7IaYkBrKOpgD/pUaCfIDdpXLKQrUad
aQP9JGB83TBCngRTZahkJqe4BW/TUXQ9Iwgw/h25MUt5akNsJaF0OxffGtFOv11Cr6KLSxg0mzOr
M6DR4M+ecUxc43a+Yy1lDcZbBcXy9g3AShiXLmTLbK0xhDByjk4MtZ1Zz/qhoxuKXdmJvF5gPP7R
WM5pppQVjAdaKJcEmLqu7/cdQiSBu4S02qwx+hoSjCb5UmOytYuoYD8UieDyQzr26tJm8G59jo8J
3q3GhHr7Wgiilh8Bl9omLTXWjtSbrem0VP9eDUviZX31kYPGZf11pusqUoEQTPRhxvpPNfEGetPL
oJBGp0p+NakP/00nLinUxiw1loVtvavP5uAZ+XWVCl6Ct80GfE+CduP3NH5d31QBXqyQVANPoXdG
eFZ6QeMTyyfva6E/IvjGp6pDuW+2EJHO6i1J0DQoT6dF1U+WVbv7BvubivIii/NlAFO08ciu55ZC
it2sIw+TjFGYqQNHxfzJTCo3H+fDIqU3UzB8zxfLjesaM+OR1nsx+An2f47AuHy/VBDrudEV0FyW
z2X3TSu8Ov2PxuU2RSOywjlToPDcL2iL+6uZCgy9RnawCEwr0oVz+wHICjpOHji/Bz8AOxum32fz
2765/ia16pYO6if0wPMsgq2pF8HU4gluvNIBavOFokZKz7obZ75xNQDweBEcctiPfu+aF4HcxqFO
oFXKcgjMAE6Vg/rbUD8LdGIetyeC2y46VQ+7UcGJMGzqo2GCoDXqrDOdSnAZZ4Zs56DgKyspcNIS
lOPtUtutUYpKmi09wVOGFwRgsKmAwH+bsyIrGceUhKMbnSY/fn0dSb8uhw515+sc+a2oiNqK+bVA
TmuSS0QdWwicqWzXpafVsdNU10MhaI3Y8sqVHP5asDEWDXffEjrI6mcDTC3q91IRBPFWZbYWwaUU
mcrtVC4QIVeqTdH4qDf2UmaO1fpJ8lPgLay34p234A0ar9B4h34HzUeqodP7ES/4kjbg3k93BzSJ
1kvnDHJjBwDYV4Zvcm/5oWmIfGTLlIBI/SOaKwsBCxu2sgXRU29XpW1+jlog/Bdgt6s8PfQIHqD8
nBU43r7OW/Zdy2V/X+2nYZOF8WSiiSAp72rppm+dtHG06M6QRel4KwrWkrgoKGgQ5AhyvNnV52Zx
gYG8r8l2/lqZkPN6qTNoUEmvjf+qj7Y+P8VLe2LHJwZBMR7NxklFg6zbh+WLTP5kqetL1ygdlAIl
6fQSHCzMG4zfAgwM3YCUBlyo/01H/kTZKHM/Jx3chBy6G+pNxw79doujOP+Q/5CVhjsRwdOB63Ks
100Cm7be5Cpu6nU/XxqvuAV5wVG+31dOEAI8OtMCcGI5TGHLqpdcuTws8XhQl+d9IX/jJcAYlakC
6t3Xv68cvhnAsRiyFztDsfHWxY4QGD7wusihL8ABReen0Ek2NyH9IpLbvGmXZEMLijccIqbQ0fPu
8xxmsh0ay31DZUzfVzJxDBTPSQeajXwBfbwgs7HYer+Ml1/ATL9SugtqA1weuJ6fOsUmOqCH4oM6
lF6lYZLke1P6+0beXsmLOC6Z4W5pAFg3FFbN02h4inX7obE5bWVTLm+BqFdX6xSX55lkHKw89Ae9
dfe12E5YFy24hFWHUqKOr83qzZH0X2QRidt26r18n8tXeVdTNcqhQjGNPwtZ+pEOtQ9eZeR7+j2S
RPjfgkV57Y9e+cBURNJosRfQQE5rL1Fwf22gmTBqx9/7dhM4Gw+jZeZRsKQK9JKH3I4myw0UcApG
szcpJbgGj0ormEJl7rTj3YQlsZVmoIMu0ZUH7w7DyU6mv0CN7o7EaYqv+4qJcgfhyv3I1KoWhxxc
9D6wguAAvBE0rtcYvT7/7wG0Fexp22uGBj9dtQh9R9Mo4bEG3EZI95iUapNzkjylk6AI35yXAzPw
Hxmc9QCTMGCsEUqx+xTqBafw9D86XVHTzvbx0AQcPBDaMQTCJ/ghM3tCB41dy2en8RE0mg7Km6N6
Zhiky9fIE119bToGYJbxTgPWKeDrv3WMoM6DLCktnEeR9rI+tDUA3ssTEGKI/RHXWIniUl7ddfEU
BSZKx+P/uYZ50r7Hp/yEVmucnUSjlZuesZLH5b+5KtS6DaGa1mnuBN7TSe1PqSnCM1Q2g3klh0uC
/WTIMahiEMyfe2/BpWzrha8nmPwQ/QxP6Sn9Mp7w0OaWgose0dpx2RGDqrGRLBCcWw+G9LxUoTcq
jplPgiy/LcckjGuFof5xMd1YjWSFBEAhM97dFeI1/VdruROSIW9uJtZFDPv7KkcBC7cOVQlihjC3
a/2omQJ7bV/DriRwzj7Ug6FJ6FZ3sx5tIT1mMbKnMn7t9C/OosjaToUraZy/y6QmStcyfV7IVXwv
odc5AmTMqKIWfe2dFByQtvwdvX464KVfp225c2AQNDlI3VQUovlvC0NK5C8pO+7H8NYSrUVwiTAe
Ml1tO4gYlO5B0/sTmAtFaYJ9g9+q0EeNqRnwtqJJnAtbyew1yUwJUqCr55jAbg+SU7uD4QLz/h8M
ZGwm97U8LnwztZZma1ZwLzst4zXeJ2/6uPGkIroeFhMsmcHyY07iA3Cp0G1dVoJF27To5eKDb66p
4gqIQh3uIVL9Wctmu1e+7i/ZplesBHDBS3Ml6RUZtwO46fPV3LLnvnBCS/TqsJUj1lbkclEXVwQP
RLDiaCnDjRwtp7prJ8/q9Mju1eq0r9RmbOFkYmGK/bXLgIvk0QqbMCuwT4aP2gsbYZA84Luq5+Uq
OqLNarRFz1+b67QSyAVz1epJHgFVD10Nid0qj0EnSE6b67QSwLm9PCHJGiZCKwoLTBqeFWlwgEUr
sNvWOWttN87Z66xTlSWE3fRz+xgelSPwmQ3HAETzfJwqgbRtlQCkDq4jHXmJc71yArtkjekqt1Hj
zyCzttO6OxWZCL5DJIbbN8amLkPNhJi6U+22u6OR5HWmCNNsEyQEOM9gILIM1VR5biA1JG3VtjBd
lJHZLsIivDVpeSjCJbW1Ya7R/lTmTlB19GaoC+mkgO7Pxxyb6hp9MAFjKXqSF9NnfM1lLGRh3zQC
Wv6BJI9izuDbvWNr7qMC6AquhPBe9FPV6C5Rf+y7Dwvid6l5JYTzHtyut4olQ4gR0EOQLFdZRH9W
412rj14Dzqy0S5xUiwUpcvMGCSwTf3Tjckvfj0ZGmFg5JZNt6vlVvIAVpC7Rp1JaqH5AB5W0I1qc
JTufF5yo5PQraJ4+cIZa/QweyUepwsxULHZHHbfyoSqJYZOADmBLbzEzBUKsj4TPRW0e0CfJlqkt
4nh0uykyHNpXJ5IpizcDTn9/WUUGpuRt5VVanaXh7hYGnrzZIU59BW5qZ5k842AeP4Y0sTYklxeo
PFXoJYBi8fgdI5C9/KiLblI3w+Gy6/FN5xjVs+KB3Ylb9GddP1pa60hUYLbNLWElg8s7WWZgJGKG
1VTpqjXvQkmwI2wvy0oAU3JVEOe5NktLDL9XwXnyZ1kmPOOfTADDCAtWtszvwnslj9vj0raLerOD
0SAPvu3IZwaqCDf4Z/JE9uN2PCUvkow2EFeDQ5R0ljf0ov1uww1U4FVRqgPOXtf5/ug677UqZo0d
jdpE9lhOTtlg9JoYX/YjaEOVN3K4AIqHLhhSCe/gulV/nyLqKXovyL0iEVzQBGrVTSYbeq2Tq6a6
i1rhfINIAvv7yt2Ae5wNdQtjJaBOlp3kW/2KmNddUeCWodVRPg4ixDy2xJzHvbEb5+FzEaLWZoAD
+fg1bq77CZe8+S+A/TudLugj2CoZ38jivLsNLFOTRsgClgMgAZWj5FB39BeHsZwVHwEJeiOO8+4B
9EmTCYAv18i0L12boLmgE8ILbFTdb4RwG3KXjFkmM6dQa3CgWhjQ6yVP9jI3clMnejSj+wkPO5IQ
bl5oTG5LnuU5Hk0dgvVzDICKAsyr3XE5pKfQqa4kV5SaNgoP6Anya6IwLjJ+KzTLFHVPMfXufMWo
r3VcqvwTspfNdIGBJAU3cMAP5RF28jIKu7ZegLAj4dlD8cFyaffxt/1cIRDCd5tIZdJrpQQhTRt5
gfqgFb9k/de+jK2tQ6UXTV5vQlaxjOvlJhh6GbeGZ5CNNsCyG4514bQu8TNvfhKx5Ih04vIf6wzE
Y8PcgxgApdhziBKiFV3CbqanlUpcAqxBRZYYEexmEIDlMR554558U26Vq/EmRFNgcv5AZ9sbI3IJ
EbX7Er4asZgeZrxuGIKra5FGXPbTm1DNikLp3ag5jel1RgStN1u3yW8U4FJeGREQqOXwgv5qHF3m
BYBGOxTXk0Ma8Lmjav0ITOgbkVzay+tZNfQJIhdMPZdaYMdCbNeNMuWNCC7pzc0y9mUBEckp+8RA
Govr5VA8BjZxpVP2oS1q5XZ8pgOVTS4PkBahhdK46dX7YrmVxwc1jO39oBUEEf/6lMk10QhmUF01
d3r6KWqcJBYEkcDj+HcnNTUTkBtAxCgfc+XREDEdir7P5QFZBvfOEsBYCv21zCcietzf3O8ui8G/
LpXKVOHSkJkIg4lVd1S73JN7xU5FVHqiteBCP7TAntunEGQ29xXQRehLK7zoFBmLC/9JNkAHUcNY
o5P+yLGLVv5yDA+tmwc2AxyVhM/sIol8PqgA/mXm0ErD7bp2GHtBQtss51bLwwV/YNJm6mVoNJWq
o1pfWyN14vpkFpUN2BtBuIj2uFeeqdUep0dNk5QGpKWPgIw61of48CIDShBQrb6wQUGQdHgkkcBo
8Whrsh3uRvGJtxwHe/6lHnA284AmKCzsBCvFY4uTyCgpmaFbdiM7bOgocZvOTp0MaAG1H/rRX/9V
Q5V7PqiWJk6kABqOzuhVnxgGbu5Mn2UfGgpp4LcLyIur8PRteZ2ZLR7OejwG6geGUGTiaYThYrH1
E3u+IJ75q0gSlD2oROH5bXFdm54Z3i/DcT99bw0rrvcllcsZOQ1mQjuoFGa2Yc8emNowpW3nTuzo
oI9AREde5nzglVOlQPMFMxtGkgAj+/bUNkbRkMsGlk2Wv8XNowHCFykTxPV2IbESwiWOJGjwNGyg
/kYPV+9hhMHH45mTOlVjW2fjqvSzg+hxczu8VzK5ZAIAEGkIMbiDgeri9D8u9tgBJPg/G/rcut59
Y0euqpjCqaVgioZDXienEQQPld/XdoBzVHqaRoZGg8en5CCiV950zJWWXHlBuhoeI0FLM72i/eem
OMiR4N5SZEm+Aw/TJ4sSTZAhHemV6tZoKED3hwsqWkTah65cLgrx7XcYvc/MDhxuwK9E29Zwp/Q/
uklQ2G6WASsZXJkx0c6kswoZivVDK88ExVkOJCvRkOTmdrYSw504+k6uNI2tTYLtrB+9KPRkq3Jm
qtxa02E/e2wm/JUsLnlU8WJFNIL7deEPUn4Rvg8InYDLEyq6WPU4gYDWU3wFUOMEUF9HHA1O8nV0
Jh+6bVnpw2WMOJ0BlTVBnKkDSr3CwWOw0duEHfOG9WGa97JAoiCQ+BkudZDlJK6wWGPxaYlskoIR
NPmyv0hbDQTrJKFxSUIKUyMIYghpzEN16g/DEbTHuit9Vj3pJELVE2nEpYYw7WncLzBhFLqm7Oeq
WxLBniUQwc9uFWSYu4SOLK83oAK66wPqWLlg9xAJ4QoLY4krqWI7VJA+WONjGfwg6ef9hRGJ4BKC
LFdWFVhYl8n4Glf+0N7j//siRHsgP7/VKHSxFA1qjA4DRVXd6fgpu+68wEYzh5s5kr8vUJAR+DGu
shtHc05QslTY9OroPhYxVIqMxv6+qp81tasbKYdCZfwUqXZU3Ka5QIetseJ1wOhcGpjzSckalnXC
x+pUhja7mSyO5EG3WT82TrhnwP5hWlVUzYqMxxUPkkYqC4NUSD/hOQyuslTgDaLvc4kgSzCUpkj4
vpr7S3rVidqDRd/nYr+dtXnERTpiP74n8c0sOfvOJdoOeC61JTPHvmMVHcmQn9mMKGiZFpva9am6
Sn3RBa7A13gqtWpQNLOWoU+fPaRBaFvBLU0ESUBgM54+rQopJhFZVRCpN4Z2aGtBHcV89d1jxWVL
498UO6soo5qVUUN7NRh3cWwCLesoHH8WqcH+vgrLoR0sIJBATNV8Ho0TFZKnbR5lV3pwca+DMDlV
WNyb3yXFZYgq6SH7XYHV53XW6mNLD8hK9A+C2Zx/g8M0dzokPYXZssSRTH/RBlu3RIlmW6mLFG4H
MJqhaxgrnKvcZTgttIf0QDun8dgBfTzSxd6Pn+3S8CKOKw3NIuww2QVxVdQ64GHSxx+ypNoFRoKK
wtuX9TdHk4swziMsMCGNgARBrB5Ab+GWBwz8o636JYiAHsgArchPy01/CqSybfm9u1+kcm7SK41U
l6qKJwTqs1on8smJhh4bIhfT3f3N7nqRxm0UVqBODYaIXuvF4DNozp3SMV09dpeDesjuSz/5Kmrr
3g60i0huj9BHYKAsA0TS3sBJNnbCRrRyzEZ7NuS2iZpk7VQzr5zBlm3PvwEJ5g7H+ZN1xsvS5FC/
uErOlqCo275b0S6KcZsHaYMezwpYuTJypDtmy8jX7g0nv2kecb1yEL3+CIKBBzLSDamughD+GQ7V
U4/H1CdVPehzemfpDwKn3Bg/RD3xRzUevojqlYoWVBhUMY+LNrntYs+g5dFfDIwVV1PuBXhTi7/s
SxWsIs9Drc9Gn9UNhFr1ae78hPphL1izTRGYYFBByiWjgZfzxTEYxyqhOMjqo2QP1ClDaiuiRLK5
ga2EcN44DcrYFDmEJCqgdjPl+4j59qHGSSlHU+O+zbYLjJUwzgmHVidhmkHYcjdf/a/Z2vDGFzai
CV5oQTmz6YEXYfzTiaJPWiWl8Ph+Psb1r374FtUvjXkdSf9tnfgHFLnRw2DQoJVWQCfjNkQjXNyL
Or82M9NKHW4zC/S2k3Mmpe5/qIGdmaLOTNHq8A8pkwKMzGHE0+OoAdgqOFQ+6xgIe3A7MDBp0Qit
UB63hRVJi8CdIU8Ontqu8OMsu+0wIhzqstsaaIuncmZX1ILvZ25Af3RdLnARkU1ZBK7KqgKQZLKS
se1MH2xT+W1EHznmrhaN28HQQhcNIYGKfQsMFJzXrR/D9HU/qkRKcGliSJJFalPIkDRwYeumNdrp
8AFWRJWuFOHSBF5rqsFguSjI/wrNG6V+MStvXw9BJuJfU5RJJ4PUQEQXyYc8DlwptZwZiANTJHQ9
Voq924PREatbmA9T0OTzduGNIdFnWe5Qqj13rupXPiN0kx4nRzpkXuiLGsU3VYN5ME9l4B+fIbS6
RBsabSBOQjPlqDtRqdm0Ir5FRFlvO6pWsrg8IadJPwEtDmZ0R09xY2Cnk5N6iI6pj7ZYQTvipu+h
zQY0OxiFU/gpIAWkQYUi9agq9Oci8hPltO8Trznn3UKtBHA5wpiaKepyCJCu9c8mUFsBrVbazfPw
LN21NooY1zwVx7b18sbtCQrfBh0MgfDqYLt8Wv0OzmFafYqzMsKl2OjIGL47jZgT0jzgXS0A0fQZ
0bgI51JkWi51lIYk9wGTGEvzk17VQN8QtTGwH/3OuBhGslQcwQzCT9XEYYkGuM7sXWDjqXZWkJ+N
jKOlPBN/fxk3/X8liM8euSnP02SgWJqehuDzkF8n0m2VvuxL2bTYSgpXXehVUpV9DXXQbXJtkerG
kkTgy/siQKjzNm9oYMmQBw2KpBhemJ8U0Xuh6PvctWjdFtGcG/h+0pzJdOhrQaki+j6XHKamX3C7
h++T5Y6MT5Xoimo7+/xZA5Vn48RWV0yWzAz0mHx5BcZ05RFg2NSPX8QlnlAc03e1gae9rNKMQlxu
Ohgj8SWcMzIcgM1nFVxYopDcjxeVx7VXEjkgUQ4HK9pGsw2pOSxl93VJlOd9RxaqxcV+kWodNVOo
RQ9oabljZZh+Z6IBhJE4fwBtUaWrJePqh6IbqikOoJUx0rPRYGaFlp8BJSiotUTG43IAjKcnEVsq
fcSL6Yxm9ST6Ds5vgRiRh3NJYAqjcQgliBm664gcJhHvsEANvlNTXfAoFwQ6jjD0JQx9xfh/pF1H
c9w6s/1FrCJBgCC3JCcpWJZlOWjDkhNzzvz170C+n0XDvIP7xisvpkrtbnZCh9MPVqgIque9pSnP
adaBEaRTBxZwqMabs4MdTDu921X2h/NqphDVixaujMdpGjspMZQOcOEYwI1LdeXERMHLduB81a6X
31dEFsoDXqXQLhtjs7vw2NzlB/0EgHxR6cj3WuWqyvwq63kpK61IhqU54vEHksOn/E18XMRQt4vT
fOIGeqycn9quUq04FBqzIpcEzDEmCnLjFcs8bHL9nKw1DlPk2ZknwFE0X9UI2pQr6rWI2pZYm5EP
/+COiZXA+4mndPfJwmBCecA9r3uG2RwCvKNLCra4AmhYAA+xgDktMRnbnTXEDOWcOn2o4l1ofpvr
3Xl13LKsNQnJ6Y2BsehRDBI8WDy9edZtscqliuCb2rEmI7m7qI+qDjcukIt/bRvXBnRDeaAniqLH
jqCIqRLcljGvyUluL861gvYE5EygKEUEBUz7uSEH6qiuF25Z85qQ5Pg4rgO36YKClF19tZqrmf3d
55E33Thzqrgc4S063Dntq+dxiPzJUO1oqT6PPNXfLfXIiA15DfvhRjTTCQJf4ALDC+1UZdtj6x24
Epq85LaU5WB14uvgPTbtw+PyPtvHt/qDke8MJBCZp6qgK5Sciv/QylnkfVNHegQpFuGhBL3yTaNC
l1OKUEqKom6JxqAQGm56xXsxcRb5jteNGO8Rex+q64Vbdba1DAXLK5a0sQV0fAdyy1J7bYqD1Mbn
2iaulu6c8IKQtaYl+YgaF2RJk4FWZD+29ZOtwllXGBGVnINZcMMacDvcx9xepbtZa0cHwL2bH8+7
OpXIJKdQ8jqdObCY/DBvXavcV8GucI42kMMXXZVLqlRc8gtpktqMUeEXbpeXIdXcw3rqDn1KXLUK
ldqgkKA8V2Yho4gqkVQEQP4N88FLpuN54SlMSB4mc0wAaJii3N+Y7wj3q/RHM12QRK7UTIZvG4dh
sJMcahZio87A9GSu7LUr4oIM6pNrRrToifgsTyR9iN+8dGTQbx/giDCacKQPzqHE1THVtLzq+0jO
IZ4oY8YM1jLyoxoDgJ5/Pf95trAzsI71K1WQQcEZXWqzFakCOYhMKD8sh/rUHdQAcSpWJGfQa21J
sBmGvk9ifeS2c0uIquj+L2nWKzOSQxAQSY4ZgEb6I4tdKvIsT/Paz8ah+rDsyFHV81F4BnmYDPuA
VW7mUIu6yt7w/i7Q9VPT2rdthMX2LmtPf/mxJO+QWXpbpjnMtTXeB+kpyE8xMofOfMzGm7kCsk8f
+E2qehQovpw8YhaTympyYIb62ENLkaLrjyJGAZpUQDLOp2Tn+KpjEwqvIV8ZFdeKmkHkFWx+s9TY
sdsxc68QpootqbqS0gKJpQi8rNnFb9JjhrKyPXjDFYa1hp25Ey3yTOHfFX5EnkBjUxiPoUgohnp0
s6l2Z+ttbbX7oVJwp2JO/L4O8zYugOHKgGinOac8ZqdIddLiX4xN3Ca0gHZG5cOSfMmI1vIAKebe
7FBkpYCYdDztERMGw3+aMNjm6ZWg9MEWwypqNjt4crDdlNybzZNCI7bN+ZWAlO7Vfai1sQ2O+itx
Mj04VW/bwyR2NsQDuL+hezH4SnFo972C8nbYf6UsfS5uLgHjDSizB+tKF0lg4BfX8akFetF9tGuV
R1Q338EAaPr19aQ8MCppUCJuomA9uyTCOmaOl1VzTH7gqLWBhWpRu1INliuJSjGgKpYiDg18wTTy
cAuv/UA9wxVLKuShafY6znX/h8bl1sDBmlMpKCxmWo1TpUG2sLklu1ucq5Lv3XB8sJ19HbceHS7Y
0VtTlBJGy9C0iCb4mo5zypJTFKriwLZ7fP14UhwYe9bO5gA5jlfjTkNjRTO84Qt6zDEOAAFtxOsY
0Krdv1VTuZw2EzYZAAAX8bXCxBRsJNw5Hrvtmv3o/5f3uJCU3PNYSVIurpV10WtxDYI2lhDivPYa
Rt6mmG92ROsjcgoXJZDdeWNUuJmXB9vKdfKk4p0+gmbj9K0bGt1TaPUK96xyni+/r4hoaTHXUyUM
3hWbbznDVG14yz1RZ+sO2ujlKnAIhc682OaKYjyWFjGEzkwDgIfH22J+ytkFQE7IJn8p5suC1YqI
WRVWTji8Sl981wt/TPdx/fn859kOoa8kJB/STTPNWgd8JPFj09zVwR3J7xb6cJ7KvzzLX8lIXmOO
SWLbIz4QOfysOqWAsCtPCSae1c+wzcWztdwkjzHioqwdCp0Lf4xXgl64A9CUDdzVBSVJ83t6lylr
XUodlLxIF6ZAMH7pwD04DxjEctMr+230kfTA9RbbELWy1qswLXnIJ2qCIGkEm1rhsruhdMU7ajqS
yl2YWyNj3zcHQOeq3KUiusoNfcfOpsDEFSc0aIab+U3iBz5F2yn8jDlIfE0lmyp6UqKi563VAb0B
bB7FvEK+m77w3XLQ96Uf3V+42brSHnkUCEAyJB80iLXeATPdswA5O7k4EIy9z+pwWdHll2EQKVVB
2dfpbREDANn2PGXME0NBrsL6VIoiZSdxlfUU3W5kJz/6Hzme2yIhSr2c7vARoSSOr1QS8VHOhBoi
+ZUs0bKZDvho7GHcxcf4ytmNvYt7epBh5g0KL6ZiUHIvlo2DaYA9Fi+5Y7HcUWWAUbEjeRQn4gAT
FTlI1WP72ERXhQPAub6Z/RyZnUrlFcFFngaC6KKJWPhewG676vvJw+aYGw+qo6ibUjOIbnIGaHsu
A/gt6awN9QymHJyp0JfQM0uV39/k5JWEvFVh5pFh5CWyxQWYBM9pLG4Av2DxhDfNLtF2s8+wRarq
OygYk5crgiTPgoCDqoFNkfgYVd/PG5Tq70seqdUMNtIOf9/uMjezrrTw03kCm1F5JTbhEleBP0rS
zILKoXHS5N+Zvjyb9XUKegmuKP8dJcHqipI19jlgBkEpNKfQ5SEKv2Ok74C67aZiFvHvqEmOiC1M
A6g7GMmN0k3yvRHfmcAojRSLL5sLAmwlP8n7FG2pF3MArCnz5WBDu3h8D73bx55zm6IhIB5lxMU5
hctM12CUm4xxx5BhJ+2QDnqeo38dE+omztUcVV7NjufFuJ1OrahI7misbSzeiXmC7KaLAXIlYEuL
BnWW5k2OSTeuuNmjpCflNtpkhVXdg14bAScab1vPPuE65ddpV+zGa5X5bmv/LxnK3bZM5zWrMlBj
eEpPWuAOxvupN/dMdQRg2zu9EpImjlhJ9JY5IDQ145dlxKwO0UNXm0tFABbi+SMYvn4uudM2T2FG
nAB0xL4KtjGP7V5UhZVg+Sp+JLfBccQ2G0vQKXfBrXV4KQc82H6wx+y8R250Vw2X/y+m9ipDyYFk
Lapwc4oaXOUbX+1D8dYCTob2Lvb6T+H76lmcSNXel7vzBqASqORHpnLkI8Zo4OD57GKU2uUAVwrT
Qx2+S/U954FnqZbdVDZAJZ9C+JwPYwWao4dUW8CraACyqDIAdCQ7ICEoHPPmajVbKY2U0xiBHlLe
CuWkxC2zH7r1htGvQ7yPI3zO7NClP9D0dmmn2BsXf/ecskq+JRCDhLMY8xv7Z738MZdfh/F7rxt+
xi7J2lYcSl4lSzF61YuBP6rdOPSYNB/Oa8n2k+yVgNyPoyFPxzIUaeEVv6sYJoKzPX1r3lbFP12Z
/KOCokIx5f4cHec8meKfSuIvfusBh3DaE3Eg62dpzvKnq2m562/KfXFQTSSrdEbu3cW2ZQ2aBmMs
R+wwCDz/5bBEePOKm3EqN62yCLmNN7caaWohXuu2zlyxYxj55htjflnB+w/0FHGBSa4mTMNkwlUS
5KuGqzl3S+la4tzgARkEwGz3TeYWz9Oz6LapXlAKxyq39QKjN/q8AadlfROMh9D62uQqGtvl3JW2
Sg6mXijw/IQ4J3ixD/UHUYksD/Z7PNNQ9hQvDbVMFcYug0SUScxx4wk0+Yydk+IdYh/uxu1Su/Wq
4uG8cag+n+RYcpyMo8GLudcT9fQUBS2e3vTzo12Sb+dJqb6X5FniQkv0TOQrrLxjxameriNVH08o
2xk3KbfxqrE0OmoJ5Sd56AJ+7attN/55NhQS+6NvF9E5jxKwgfqm2wSpO8fUdeprazicJ6SK4pb0
oqkJLai2gFK748GVaF2XXnMdnAQwQdbuDQ+9BD+8U3W9VEKUEpZ4CFvsKcJfWeRqMt7PxV8myjJm
hKE3U6iLmW80W4uTSJRfqoDzywCI+uEuVPicUkh5SRiZIbXFrH9oXRvFbTXGrgkY+Nret8WhGxXc
baoHIdj/xMgBs+X9e6ChtbSexIIVABJrIJQtuDc9XhNV9WPzK63oiN9Xb8QUIy2W2WM5yS7QCck0
4x23C5X72zTZFRFJdHZXF20uNqCKJPH6yQ/YlyVVhGcVI5KH1cumB1g+aBjGd7t6HExFQrMdEQnj
WGjC2QGsPP0uKZSgynlIMcEwHzQDx74qTIDQ9yJHRDNOXefYVLcVOclqgfcHvPUB/OCgiCemJXi2
z9rKL3APkOVvrUbxrt6W3yt7krnmA3rUOsXcbTYW18DTPbDU8s97IhUJ8ftK14rWIFNVgyWWRbOn
h+PtVGJC7DwR5XeSlC0wNKcqG3wnej8Cu60+hIf4BGQEL8GMoCqT39bsV6lJWhdhJTadOMx0iArX
pm5gxq6tAs9UERGBfiW3GGPszI7ESFWe3DTGe8NB8sC+n5ebiojQxxURHrd9lcQgkgHwA0eJM2yh
/S0jUuiurcWyWQ4di1n9abaGh9EiWOpM5t15XrabRK/GIz8O8mUqM8Cm4eGKNUgBp4fjVwXw7fBa
fvg5n88T/6IJtBVRyUFgPbEOrQjq3ViJS7WnVOVGFfYjvwB6xpZuWCC+qDM+BkPxHmdWFNWM7bDz
S5/ltF/DZpnTmeChLFnjBR37xCbNJ3lhuxkOhf8lNckhNG1ImqUBQ6OTe7hy5Gmd5qeVeTRD1UUb
hXrLWX48mH2kCVgRTdvT8FijPVIpdqK3n6QrBZCcQcOaRMOlbex9H/QrXOIDcEn4fTkMO7qn1+oI
sf2oWNGT/ALe16aBUPXSIxRqbvqGG/n8TbCPb4rMFScoQ1VvXKWDkptIe60ZiJiW4s5Vnh54pyhH
qv6+5CKcNKcpFxOqbLx26odmUXwkxd+XU3ur1yO7MURYtaPJG4qx8EihCKVC7n9kiq/fRU7t2you
OBGhtAgCHAxvewwO2c1S7ZLRuXaMsbxpKr26KGH8Zbl/ZPkYpemzCEQrXDuNrB914+wD+8icDwrf
KtzYOe6kRMHSKtqOImOMTsZenJwO9iUuIVwKbMZWgpT8A61xhmgooeAd/RCU70mvKIep4oS8bETt
jBbmDKFh93q0PVHmCPzRdHXcXBC41PSj/R8MV+GLZJw4UldpZxOwFUzOqendxtSuDRXGpoqI5Bxo
zTs7tMFajOmScvIZ3hGZocAmVRGRvUFu1IlWgMi0dJ4xeL0D3OZGQUQRk+RWJtYJQtzChcKRqvH6
hB6t8XEoo0+L451XbQUhuaGZAjuh0IU/DUg+erNmu4zH35Y4dJdEVTBRpalyH3OydK0qxJtIP/Q/
hOLhjtuV/mnZibuPqjRVFZpkuDigkmVzjIce5iyWT+KqSO51rvMkRmZEk1u1OqPQC/n1ClDcuE0q
oXwYDAjIPa9Nl6lChVCuM46IS96BGTzIbYE31fIHLQXOCc7PLhiVjB6j2Dkk6e68dmwXYF+9ERdM
rzJkVIQ6FlrI9Uc0OGtyzUocLSwrt6VAYJ28JHjb1oexP7SxAotPEbO4lFewlpS61kGanL1j5QeH
KzhTfS3JVQxTl8STwHcr4scgfDABvl6N789LT2VbkqdA1v8PZJ2DiDvnD9l0Z+LuvLX45+mI/OCc
Ukj5QzKYxLQ0yMoaqd8bWBmNjjMmV9MaJ0DKXajdZI4SYEiEvDNEbQk9YeZaOsaa8FCH8GUxV6wi
iUcn83RX/ej8F010iMEpM4kln+6puVbp2QLw9eQkZqaCU+diounUeLOrmmH6Fz/1i5Y8yFoVOaOV
OKtiZkAiaA82IE2nq8VD+od13IuKhuSVmvSGGhq7qMcMNpanD2nm5zCt8/rxLyH/lYJUV2m0bknb
BhSQlLWz6zz8nFnkSM7w6EEx5/FZvSy7bcGvRKWcqYjNzJ5LEJ1aZ58S4k7ATjzP2LYRv5IQ/4WV
d1qyuElNB9+J9Y6rY0Yx1d3O2p8nspnZQuOYSQnXHS55iqzHvPaAjokfYYWmG46jce9onobUYgge
zpPaDlkrWpLHMMaQmLqQWfCI48hXwGTEWFv/VYBA/hdUtU0HtSInOQ57SsSUmbCpqb7OOq8lmtel
IdJCRTqz+aFeCf3hLKKCj0UJZ5Hn9pVht/upTp+XTqUP24a7oiOZEq4NEj1PQCf80P9zWZr69oOJ
cv+FAX9FTLKqvGyz2Ynxscqy9AbzxgJoUs8UklOyJJlR4LRakDBQMbS9aIGGO76zCze9cQ7GrRqp
SKHttmRSYd4Hoyk0UOscVwMqUpG4RD9muC3d1N/Oq/tm3FoJUGjNynzzftFhWqBFJ4ymdtdO/6xh
HMD4MT1F+WeiZZe4ixU9Kaeo6gylV9FfiGzctQNwRYpccFbYsErVJXeBjKkcavG98vx7Nj+QZvZC
4p0XnIqG5CYQm+IhSGC3QYiV5m4XpfZ+VC06KJyDLTkHLJemsRWCSK7h1MnypLFx15vfSX04z8xm
nDBxWtyhuu6g+fO7FhDOua1ZqH4E6Dsm+Xc9VjjwbWm9EpA+ez51NA9HENCHx3Y68SpxdfaXTEhf
PXK60HYc0Agr8s4x0/tyCRTaq5KT9NFx4bZolwkkZuM2ZO/MizLi1XeQvreZMNMpa/z9ssfwQ/RQ
BMgge8Xu079EuF8fQ65SY6xZy3IdVIyHJvID7osZFv5mepdpu+Sd/v4yoCcAqPxPv+QRlphPmWZV
oMiX1CvK0zD1bt4prH47PaUAcDFMiul3GQR7dibAdYhSFL0PDq1nHPOD2M4o3nVK5CqhS39k3itS
UtzRqE2ySHiYpkq8kR+c8LanHxrUQoPjedPcdAErSlLs0SsStc6CcDrFhUuN6wRLh/UpVdVXtwyU
o8No6TrVKZVll3W8YpZh177Gj4EWuw7bO4Ei1mxZz5qGJLTeNpeeWFaN67rHybrVuGINWlif/FEA
mmiZAKC0DbxSfvdiqTVTp81ZjStN02OVa7u6pf4CDKGmjIEVY3CvyFTTx5vGtCYquQRqRulYWyBK
7l+OL6C/41c7DtQBcczIDx9U7Z4thQAcJaHcBpQVJZKv1uuJmxEVt2jHazs7xvlnXaQIp/Nqt83X
iozksXurjpzZAZnmkw1zEq2s8fOS+cCCcwucY4tGRUBV8SV9PX1e4q6cQNDEQEqc7hbrPcWbvUlD
/zxrm2q44kz6YsisLBrYBlS9Dt529hzcGkWgGhdXEZE8udZkWpeZ4GZejk39UOaqnHTTYCmzbNPW
qcNlpNB0bvSCRoBZ0u+1u+SbOF6nefPbuXf7T3g04ws5pjsqOgzbRB3DwBMMJiZ3GMwF1f3Z1KF7
NHbL8JsVv6PR/vznUdGQvESXlUkWt6BR6ZPL+/lg1YdebxTattnE4haxAb/FKXyG5Fc7XedxF8Fu
ueEKHJfx5Q47ddHAWjzgWB3Vg3HbNrWiKZRmlWxHTcXTlOObGQ/VTfquxWJ1iXlfjnNXQBKK/Ytg
eTnwzBzHorauywAAs5Z1cdXB47I7Y2/ifjRORd4g7nsMs5sORrrPf7pNE16Rkz5dQ+asZyPItZS6
md55iTP5SdbdRI6qhbtpXytS8udLxr4xYo5YUmPBOdW9xogUXZqtGL8WnvS1MCrdW9EMEv0UX8/V
85BPh3KJfdrkHyonVDQIt6gByFOU1jgzkSn9rhshRuxNpiEAo2FyT9KPZMTlv8nvm2jXK6tRW9Jz
DB2oEIw6Bij+Tmyp0qxhNGoAy/S2rfZt+nheETY1XTglILoSBk8hESjDqAu1omlexmofwiMAMLEp
a8PUkI4BokG5KrvJ0Yqg7NTjyOalAYKMWZlLWHzoYv3hPFdbnmnNlPSJkIaxIYw7ACPjDsLUXVVj
6HNV/2zTMTk2DrnAyWLhRx6F4BoJptquGt9KXQ1HyQSgHiByxrfDFRzFTzRClaPYMFyR9SFxBhYc
t+XCLgAyewCqL1A+nPzlPQ5H1f33ZsDAN4uP54WoICXXdXMnTthUw70vpf6hjB7muAtRARg9hzSK
h87G91pz9fJeWLnbPFnyouXgSkv7N8XIb6o23NW96lEoVEtKO38jI3m93hrn0Y5mRJI4zL6EUU+u
EuAcHWw9idylzJOrclzgDxnOj18gS1gwgQnrBJthv5uxxh3dSEMwOBk/HP1NHR6TZT7oSeGdp7NV
AKPCVfyPkOQKu2AEXoYGFu1bMdu2HC0/Pk24yiYAQJWI6xu2TOGbhDXD3Cwq2RnGS/IyChCazbsY
1aEPLXaL00O/d5hL0KjMgeJ1yd4BaGKXASVmQHLKAPZ2lTMbGGK1H3/In3+2RcvEDQn230pfPw6m
e16kG+6e6mi268DL1wXc+++fzqziMW4woOrX3bOevG2TyXO0m1Lzsq5VfL1Ni1uRklzjXIytHWgg
FS9HLJZ2c+eGXwNdxdHmV7Ox9cugJTaR3yWsaubOLGDYVvajD56qUMHGthI6BCHSsAjFK/93kQXj
NA+snuCkjBvhFRcMHUVfkuU4+sZOjUqzKbYVOcmsq3rA0BGK8hiE7XecvnOswzAlV7lqgEbJl2TF
PXDpNVsba7+gOwOYnIBpmo7UD5Obn87+kklVoXe/BClZ8+jYfCQhOMt/lGLHpsDhUHTyjJf7u7Ny
9XLTDa/Iid9Xbhi+nTVDAP5MrF5m2Y+xu2Kqwtmm8q1oiI+5orGY4TJmBCzFOHzGWeLNgcLX/mmw
KClYXAdKuWkiMEu91sSyGuB62yMuxn1cjG9ldsDZrl1p33P7+//XNfxOSdLzLJi62A756BfdbZl/
a9qDERuHTvsQGyqb/fPTgBTXKdyezhmXAwgZWrtzcg0GlH3mg6stz6WhcHQqEpKyTbzCWJ3mjL6G
fCYovdnBefVO4RtURMTvq8/PdW2mVgEinTnfD9rs6uVwyNvxdP7LvMB0/B7qf5eXpGZNMjXaFEAJ
uDZ81XXLd7TcjYv3uZ1ggXM4VM5yIOEPcwjeERLeWnVyy+fC0+tsl07Z1yys/KTAhTej32kVwFRK
5kFv3ajRPUZn//z/ViUUKcQA+rBIW4Ru32qfEw4YnqeYKyZENnzX7wKRYgtNBnGKBTT0CcAmuudc
izLEhPt1p+lQHVSuS8WSlBmgLGDkA4O+FjRhblg6+3CZd90cfTovuk1jf7ULGQVnWKIqHyqwVWbo
882T9taoon046241o5SomcGH8wQVjMn4N60+mTThIFi3mesk+wj/VKrUW8WVFNEaBowJvYWVsMZx
DZzUjU/ltIvLaG+qgrWKHymm5R3NGtsCqWL4qE3Q9PrIMkV6r1I+GecGQ+k4vxFCG0gG5Zv8+ire
rZRPlSOqeBK/r5xMO3ZIwrngaQawcBYD/KHurjo+f/07XZCcDMUZ58lJwdZY72Ns2nKAPtiqufQ/
A+Zvhksk59C3hKROAyKZFuZuPRi+tgTvzjOi0jfJOfCSJvMSQKlpi2vUp7J4W+nvcLWwJJbC/4u/
dMYvy+A2epdmmbGAkpGFXoQS6HiIq7dmO7kNxqH6v9RuU8oFqn40F26AXIo3wty6RvvctofzwtvW
NkzOEDRj8FSQsoBxGoexCIzR7/VDUN9E5lMZqwbIVDQkhxAzTrRm1kc/rBGbqUujp2X5Sz4kT8Ci
JbJJSkZ/CDGtY9/bbQ3bOV4iLG6aeH0wDOVKcSGYLR7HMRv9KClwomR2g6K+dVityGW21ewXGTkH
HIciolEOMk0xfivmDuQqL2XRnhLjWyNQU/JMIb5tG3olKanBMBtLP1YU6VNb7Ap+l3aH3tyVuOiQ
qzI1FSlJG+isBUFu4kuF49Mc3GBQQ+RrLcJDqroKu614r1xJSmFVemcyA1zFceCa+o2dDl5gKUSn
IiJlnnYTtq2VmiMOOKSuib4zYipTncfZJGLj+6JtigqMXDfQc+xFdT2EltN9vxwyANBexMeKhBQP
eKCnrK9BgnaPZfmutI7dRUa6IiFUYxXaJrNY2sWGI9Dmh6GjPhMr4arjkCpRSeHAXtqGZuNP/Zqg
w1ztNIUo/ogDNoprFk6S8T9qpzjXEdhdZSEOYBjhlkcZv9JNctDHGFuzLVdNtWwGUdTRbSIA2lEd
+11sad/naFHiOdB3jenGth259jgrYtum2FZEJLNEI7EtqYXn4M83Wps9G5PCr21a/oqEZI5hFqXY
P4DYKgyzmW6efxvM3eU2uaIk2SQtMmSGEyjhTRKle+hAf1HgXJEQ8lzpMsv7oYtDkGiCp59q1qic
suqTSBZZtG06ORo+CTxlO+0Y5vOoqsGloiGZZNmUfWyV0C2tPViTm42J6yyfLgibK1FJFkmtREzb
Cv2FKzb6t7M5esoCwLaRUGbYpliXkRtbFCBfgbUgaE4YcNWGfp8a9f48HwoS8m1sOyhDXJ4FDxHa
4gC0s0bXxHXJi6zkFyPyWWwnKQM+jmCkwrI1Aewb/SJqJvHiN6PiXb398V9JSTYP7GGa6yLqx/nB
tA79tKeqqLL5ejJ1Q2SYmF9Bm+53O7EXownMOpp8E8MCHsHTXbyeHGfnHKaDfrzk9bQmJ9nMMFdJ
NqYx+sHkR5fdV/Gpzi6Q2pqEZDJ5oWV60oAEsT/qceJO89Gy/pKGZDJRaJA5mEEDDiyeb8U73VZV
hLfc8ZoPKZtNW02zLY4v4xhf2vlYoOJdNtC6fcxVR65e2m1yxFzRkp8yXTaiGVKCFmqakfaI6UbP
KkSO0c43ZHlLGo61o1RhSVvqvSYqxc2s4GmzTEKIyMyQYyZDjgvzirgpvsQ5ziQb4mICB8d7Jz80
7jHL5M45KivtAc+1JP8W5VRBTvHR5HmSLAt4R8ZwEiZLHIyHfzXSp3lqdqmq6KaSnhRDe+L8o+Yx
Xp/MFq+2i16f6y8kOYe8GIq81aEWfxnh1jQkj5B2SUOrEFpg52/gSEl5H389HxdUkpIcQoGOQEtM
cIEYmoxuHKWXxVCMaxCL4Fwz53JXap6yKXdqFFJijE7b431bn6JLwoFpMIy1GhhWwrTX7656tJeF
AxBxAgDDoWDfA1TSF9UVqE39XdGQHFurx9MwcdDIkqew8lrtyXbeObXbGs/nP8pWsDYJQXXcADkc
FPqdmYH3TuEssMuy+jpF70sVWsXmR1/9fck8mLb0rBugVjnAZJJ+5+CosDJjVhGR7EOc5LVGQMf5
g9M8G+wmZdmXKFcVODdd2IoVyUKCsl36uBAurBobNym7BhDseuWNQYXibfohLr7kc3UYp8gfK80l
rfHFNofHJGkPzGJ7DJDuwq7Y8TlYMNn//19OsI31h5S0kpJRm50EGlP3xC8wbZgu5Fhk7a6ZlUtF
IiL84cxXkpC0M69SMx0tfNQBc4En5zpEqsIsX98LqGdVl2E7NVpRkwKwU1WxgemyyZ9FV4N4yynB
JeSXroaYC1SdQd4YXP9NkjI4Lc5TDX0S4Du3GbgT1BzPGf7jAU2F6sp4UiXTyoFQEOM0cdPZH/B6
qS55Ia10Q0anTUuDhZEtjJDumXWItcvKImsSkh9pBiePMMiG8GGWj1P/oAUA5k4y/7y3UklL8ibA
GtdZFWZwvdo/9R1l8UXhEOXlG6PMSLYIbcNQ4LckCCfXTlXnbYWn+NN+cJTe1i30KGQsgz5faoz3
o3dRN+ObaDRvG1v3YhtQLbFqWGhbYr9IyWgGuVl2+ZyjOL4UaM8lGLpvkgMzW8WH2ZbaKxkphxxT
rQkqXXRjWueRj7pPs+h4ybd/JSFlkDg0NU2BEFqVPDXhWyq6ZowpcuF/Mf5XKpIeRxG6MFYJebHO
s6748cW1cQz6CZjji15h5JWYpM5zzedZD8DSEj46w5MV3eTzRdn9ioYcG7uQlGENGk0f+TpSYRR3
54veeisiUmhM68bSTdGhjepPGnH/S1VsO/q+ykqKb0vVLxguBh+TEbk536fZdyT2wOLDTgKusSaK
AROV3UghLpqWyLQTcKQvnzsTG2bRZUUlE0gEaCiZwFeUkeRZYmo00EADtcS2RRHjy2Xp14qExIaZ
21MXFHgH/fO2E/MeF1Xd13xIAXqKY22KJiTdFOX9fHE1TUcWorDMzYz4lRM5KldZwfDCAiejMd4n
WvSIKXvMajjWj7LBiGWffj7vblT0JI9W5Fa76AZeKxkCs2kfp+Fjv7htU58wxKrgbdN7rniTXBvt
O4rT4BCgEbaJG5MeC+eFql22qdErIpJns3qrnzUhQGj0z+kiU1W53iaBiXnsNuiU65KvMbIq0wMA
t4tir5bsTdQTlJXYzdhpvtKQXI02zSGNI+HP8O7K7Fszr/YcexudqsC4zYxoIjk2NXUZvaaYcp2M
mJTzOzwqKsZdwHDuHOoowtp2emu+0pGCwGLNIFCh7BvAnaHy93NuApW/n0M7qpiz6UdX5KRvZJV1
VDYO5Add8xgAcxhGT/T3Tv8mSrLbUVX/3zajV+6kz2Vl7RzFYvQkzLGj1Fs+likycqwK++qiMRcM
Kf/6YlKIKJGB5otoBOglJw8aSQK4PbJcOU5eKcLDdqVuRUtyrI1NiyWMYLJJ1HyJ+viUB3TH08Qr
xj2OGXoFfcp4eV2nqjRoU6AUBQ7DYRhFkB8MVjPTIO3hl+Y5vmO5h7Gh0dmlRnxvjI/nXeCmBaxI
SW4pRnqV5hhNRcuW4znpoqDmaSq3tK3/KyqSX8rqKll6BwxB/7lLPP1l9euf550azmHT167ISebW
ToEFVFNBzlwSHFQpaud20QvrdF52SrYkO8tNHll6hnfEb2wRdFpP9lGdSqrYkuxsqnlDI1HwdCx9
fujK1HyTBoYCllHJlGRhIQtplQIycbNLof5WSnqSlZG6LmIiuiIvA414JB9XM2VqepuxZaUbUiKD
Bb2xmCJ8s8QY+kMczh6vk10SkmOYNrbC8W9bFwIGej6wZBlFZ+qNFMdB4EG4gXq/tcvGeqds9217
i1cikgB5X3dFLJ5/qByjixy0tbsr96prWSpWJLlVw9gNRQtWLPMTJr777PmyRJb+YkTGy8nmts56
62eu3LeuRp5QDT1vsgpZyTNeOLWiR60YkAsn51hiFr8PC3ep9xnVPaJqKP+Lar8yJDnXvicE4EKQ
GRp+r1Wtfxp+6lldFXOSl12iyAa4G5gzoye80BA1emeXzSG6cwoxKpRBxsspE4AThyJv6vX3S3Zf
1ydd1S3dttNX2Um+tWupHs8UsivCHAPBTvZkjLjE+X+sXUdz3Dqz/UWsYgDTlnGiZCvYsjcsh2vm
nPnr34H8XQ8F0QNf+a28cNUcNdDdaHY43aVWUo/5W+RBDChKhqwrMqsWJpmLBPlzfHiq0d6YlV0b
mzfglfOva9/msa1gGH1IpEQELwtg6ly3+n5fBYHdqoFzHWVb7VYwjB6IQ7fEVQ0YJFNptJkeaTL1
+VmiLeK8aHNTKsxnYKhVxrwGOz6JJqM5QTP1388b0CGQf0GYJ32J67CpNIDQFEenuDH+mXhNWdsn
t0JhlC5LsrqWSnzh/q9Cv+pv/pMH/Td4monBflNDaYb5AB3nWQ8SBTelR1aHRLR+pNRnNUqnTgnO
vf9O1omsNzZE/gvH6J9aKGYe9oCr0M2oafcEOwIDhUc4tWm5oEiQ0BAmgheGeSmMujQTc8AhLvHn
JCUYDvoQxaM9qpH9FkW/ILFdKEipd4IxQR5k8WcspawPoZuin+YP8/ib/nUFx9xW25ImjGs0CC+6
3xtPSqBaaHjtdD+vOJEl5whN5qKqZiyWvAFSGYhdZdV1V6W2NkTku4H8YRSV/52MBpqxEo1xGVLZ
zKrW4CQH/YvSg60fk9Dc6QF6Pq9S4isQxoaTpixUKYFiVMJiZ9rnVGndIT/PldW4xfhZmnIrK3/0
8z/X1WTTP61gGaNu5SqaDQmymQI5tRL252XBqcBo69/B0DtddcFVahVjkRDujEAvzDGyZoQW2ps6
VVbCUB1dodRiU0SzipbOqjv3uY/OkWionFb5Irc//k4eJqxU0zE0xRnymN38uR7HGyk2Dn0T/yUM
4y1msgQJocdmZL6Mddtv7hj4dWjIXL08tKwfRjMm0ACUlH42d3FLSptKZqJbQEKdF86c8Q1d1xdS
q3aY7qgjT4xKb8RyrIoTP2x9ABKk3RS0aiuKxnYllBkYMmJhQUKiegj6j+Xg/fcrX/8+c+WY1R5y
s8XvZwUCBaM7gpPGT1qDQ7yxdVZrGObKI13PiB7jOjLlDnG+0j1On68LQm2N9TQXBJ298E5LZfRF
QpCmfBBAnFOZg63NHuGNqF6/EJ1le6nmfJmTEJIkSfhdSM3Y0iPexOhmuWotDPMYSJNRtZ02Yzqp
x9pq8YtR34zdF6E4q32O3Ouu6b4UlKeCF4FfvyY85S+tppU7M05TCDfL5F2/9Hbblk8qONKv39XW
q7oWj3kVUm1IsraFeEgoa52X5tj/GVoNklB6+fU6FO+6mJdAyeJlSHUqEfJqCFutoAs+XYfgHRrV
zJV/LlQjyYsRmqfqmjeBDlFIQy9Xv1xH4QnCvAKCvOgTyoqwoGTZB0ZtTUnFaYXhXQvjC7CLKlbm
DIIUpfqpQhhnLKIrSt1RGEtfjEaOFvAkYnyCPGqgFKoAV+bld7Ud7peF95G36RQk2tJFEJXiW+/l
1ch9F5RJhDb1fIwXV1RUJ4xEtJQuozsWPGa8TT1YgTFGG2IIOV9ktC7rgYdGuDc/a2SFwRioLpB2
GWgpppqS0EoHjJB05rfC4GgCTxTGQPsuAp9FgnNTo89w1yj8cjM/m8q2koQxzDJUsYSopVeTf2/x
dVeG6OXcL6Sio5jXTYcnDWOgZq6aiS5SqD8eH+JJw1inJi/haCi4+xr9cJpWWj2GPcHVca8ga2IN
Jm9ehYfHmGoVx7kZLhBpQuW3zTVLN13S7sv8k9pzHlbe6TFmaig6mDE1iFaVZyJ2rozSvBq5169o
87N4pdjPhZmVEw2mfqqw4++5XHYpF/xxXp1zfixrUYzieTN1gCO15udzvavM7lZePoBSi1KP7a5L
t32EBAS/mDEFsQpzhNUk6ALWQOIRqjG+WKcuWokXjdcTtC3TLxS2Jwg7JGJSEtTkUgyaZq1fmB9n
/bHKXF3lFAy23eoFiXGraVxk2BMFJFOQPLX8hKSd0xB0F/OSjlSNXwV1IEz938Gxm026XNXSpUMR
Fcs4v4npx6jpkdSKrTo9jql47Hgddb9Rwwsg41/7GPuy04LaVbNK3z5XrWqv8XmUYJv1RjxOvwRk
HK2xGEWTDdCMOKlvhUD3q0WZbWN+LzTEQS+mFS3KuR/A676Mk3NdK3n6QrV2ZXKqmeulasCwe3lG
femsBDNybNag+8lbZofWYjIeeBpEfaxMHGuUzDdGkdyQQuJIw7Extu6Sy1qYBwlU5e8++NZSME6X
yF0bdh0uq0aCHRMVUYsAOfCu3wpPDsZXjC0SXCmOy5nF4RDkH8oZySaj5TyJv1F0Q8ZHpSGrKtt3
U8xTmw49EjPJaXRlVwJppRZZqq+4lZ/Z/53SFDVtJNr/RWMchtBMyELSfLEZf6pjvy5Afs+Jj7kS
MeFXMuqyEYL/7WVl9q9GrdYiMZ5CMbrCROP9fxod5MrEuIc4nXVlHnBuW+Nj/ELptu5dronxCIOC
Vkz4XBT86vw2bxJryZp7kddVyJWK8Qbgs5RHUYdUYeCKtnhpjaFDcX8vFfWDKz8nL1EszSPgMNgh
Vv/oaF/iDnbwTo5xDX1kKGKWQRsUI4U/PZAgcA1elYcHwriGPkvEQp7puY2f0ST5VkKMlVaz5AtN
p5M2LaEBjaj9ymhyOXI4grBM9ZhHAtdhAEGQCk6yfyj3iswjWuBhMO4A/Pu9GJrA+PPi9XZ08stc
2CrYEGeRhGlcFAeap7Z5J2uDEw/vheWpzWIrVXfXHwZq669joQsa4wsk6BiZU6BFw+RPkvGu0Hld
Xbwzo/+/spSi61IFawXhptG7gI7PNvqDjs8N2lo8BmCQR4sESCDRJfESpc+jQAgH6Bi6Py6dcYix
DEuyB58fZW0GOitA1t90YdAb9GuWRB9N8STI38zBiooMTVZvSjisoBhfQ9IwjAYdss2yYEn5bhwL
tzesSHgLGdv6EBmH0xhS380igCL1mR0HQ/7Gm7KBK2EYf5MrQx4J9KKQpsMEvgTHafK+zTe1+oLB
fveRbAAFGAHG0Dw17TvuDBnv99nIIy7SOErw+zV2Sy5N/888c5sGqSt5ZZkrGRhXY0pLWZgU48Uk
0x8X3znqzPIJxqqIzTv0yCJ0sLdImmJdF9YyYOFZC0qOt4SjK9kYr5OYaP6esBHHCbAWYySi05Wa
n+Wjf925bbrSFQzjExK1i82YJhliDTtFkEKVv42iG6JHW1TpEJV1HY6nFYxHCMV2lnQVHgG13V2O
rvOkNt3rEPQvvqYUjCdYEqkolYLekvpVJT/aPHHQz3wdYzuSWh0b4wV6LBoKlxIfC+hGpN1Gv+gF
fnYjcmf2qLVcE4rxCG03t7mUAq+vfo3RxIoNdo4/GKP5jXSqaIAMVJTRpfPyociqIWtiSjj5v17L
n00twp+2UG/f2AWOUXWCZSC1nABOIF+1EvWIYLC5TF3bxnsBYRQ9zzsDBIv4TNW7el+ks1v18qM8
iW43fUF2l2O9VI9f3ZdiGFi6iI88sN6/PMFJLWMxDlE6btLWmYqzmHwsZtEZZN7sKA+IMaiukLKi
kVDSFQTlcxGBz1HS48FSiFajkavltGlvmi+Wi6B/xkQBlvWA86gL2OCEOEWdjov4fpE4v7+pCavf
ZzRhkI1I7htacS+1e3EGVZNYPo514lw3X54YzO0gmWD2CY3njYLcB63iyIXMUQBp82LQQSVKErrc
Xq0cmmuk8vUYFzNlthk68c3itDalup9vJ1uy5xCNy6rN/+jalg1s6XQXkWiwZHGjWA+hRtuqepoA
TxMlsnSFd4Db9/QLhP1a6YZI7gJKppageD3Xx0Bddm9iOAMdwL+SsB8rJnrY+5JyBIa5Ruxo+SZj
/aESlrxpoY2dBLTx/wLEhBGVYAzxUECaX63li7V/buI7ITb+g+byzeOjK9gVSQZVNbs/YpSqNphV
PFHkub8XxMTc5tttH77CYF6odJDSFhMH/6+xkWoSUPVrmPBhP8nAFzkrcge1C6fPVX6HS9K7H2nx
CUWL67a7fXYXIMZFNHGEbWu0sWkR3qNC1ogP6j/XETYtF/ODEmxXkzW2p242x9nUZ0Q/MdaHjOds
6axIvFUxsHEdZ/t77ALEttRhNjaQSaNNToM9GJITYxOG+KmzNIt4uWfc1bvreJsv4AqOicjloIKa
E8gll++W6YNZfsiGsxyfuuHhOtC27q2QGIOax7ALpBaCVabV7HM38rqd+B0bdHW/cMcd2OTeBGjq
KnYBoWeH3TfQynVsLLKJYUZktaijXY6pj25IwIX3vB7cTQ+LhqB/wRjLMgyhx7UBTIWDncO7tHGv
i7N9URcAJtjLSwkcOBoAYmzbLnMrrS2zfNdJX8jwdB1pU9XhhQzDRELg1ba1IJq61lAJhp+Kege2
hDErjlN2yMdv13E2jRYrmrBUW0LbFtuxVYIsOW/CAAQX8ociqa0k3ffVx+sY2yWdFQijdbE5iWJb
CRDmAEIDLEgk+3SveeKOt6OOnv+r4G4FxITHcimrIOiGNGo/21p9TOcdeqAsoT2WyjezV7wp4NT9
eOfHOD1j0oJ0oipHlsJS8nNopJamcsi/tv3RSi76V6yyUKU54mu2BAp+Pf2Q17bi0eUJph0le92X
XP7mzE1TWiFS/VwjLm3WoRtlcqZytvNY97Qxda6rxaaKryCosa0gFjMz4qDFZaXdnaDuxNTPunfT
wiuY8mAYpyAlmawpLSRp0F4+9R/m6jzKqSVW938nDuMb5iSu68wEjm4sXjR90OJT0WW2PEVv8qmX
g2Or2mbdDl0uAKl7qvaaXdxOu2KnWYotPvC75befjBUa8zgtTZ5jpRbQ2sPiFe+kXeyT28FV7NwR
nIQTQ3DRGFdRYmhR0EK4iuQkYTseLcJVrnRQbdGKHd57sf0pYChY6mLAmeLZeKmCIT5mdKGLZic6
VXvZXRzllDmBI96bn6VDuS/c6jHyY5473LatX6gs910Tg6akkkNQ4HiKF9n9o+CKe4IVZcQrvdTR
blpOq+l28+RFToW5w0qV6zxvIGfrwlPZhRfsg125x+4/T+Nsr9t2wRfhmAtsJ2xbVgigMqIdWiSs
rGVfI3UQlF+GKN8bqcIRbvs0NRMDS6DCNdh24FbFo2/00M8krsCQUVu5yXkjtz9D8BL+C8G4EEUu
E0WqqMF5Z/OWLq4ZdoMlfm8dwSfH8NbkPCqb96VKoEAFwa6Gr0XmHRPAh11XqU6nT++q2GnMHon5
hyHzsAnIKhYsMU4fFPKA1d/XfdjmQ7MGpoe98smIu5dejABcfeucZt/cp77+KPmqTwPfwC05WYXN
yGCNxzxspthpYUPxVAuVol18iIGleZXf7q5LtvVOr4GY96xT9cQsGnqi8gdT3SXKrmpjnmOm18KG
H2sQ5kUrja5cTArSuthc6yzHAe4rPykHuha1t0KOI9l62VRJN1Tso0TLwqvteU2tldg5j5CqPTTE
VpfUqlSvSj+84ehkCQkz1dQ1lW0jqccilQ0B7kqqmkMxV9/A4+TKpciRZtMZY4fXLxzGytK0yVRl
iGcnjmwFp4W8jGTVPvrvHwUQkGMjmmKnTmHz5sE235w1MPMKRDLp53ABcLJvHhQn8rS9bmcf6pOM
DWwa7+OSKsErJbmIyc73JkGzSCGmOp1C0n1iDPhQyRysnrNV/UnL99fvTqbu9hoa4/mDVNYSFJdn
p4llNJRjuXPkSMYUWEWcgLNED5WzUmUqVhHH6vskAYl8KcTix7gPgqMapuG9XCkDejcXbBlSDPD5
GSSSfNIp7TEJZxTa8qwInbkVyY0kifEnXcoMjpPYNF1Mo2oET7SCJdsvfZJakiXJQ+ifWTyFQWRp
jTOThhOMbnu+Cwq7egf7zvNAroBCfLqGL7ptjspi0YSgsZuPQWtpj9evZuvdwtbLf8Vipx47sZ+j
uaCATWCp6DcLtZDjzjkn96wcK29eikNbRZj7csTuUSJ2PU3oW+YshOZhME+VCJIiczEQsE0RWFZG
2WrGeWfkkn39tLat5nJazMMkaIoYgXkJ0bXYWOBx1vqHXP8qYzVJIPO+tqhNvLaZCxYVeXVsSwni
kSnHzWBc05WczBm+YkoUD2B/5D2Am0qgSJooIm8vaezIdaQZQhLMCXyedjTCD53OiSQ2n4jV7zPR
WCLMy6LF+H20L7lEeq9O2qkKrSl8C/maugJi1GBoFz2vJfiZJYjfp4aJHvbyFEa86s22ma5wGD3I
ltoowwQCNU+9K9tY0XkW7MEWnxS7wdp73tuwqd3Y7qLL2FVnYJj3pSqMcSKWKimokX6dsrOa3jez
f12zN1Xg4geeJV5pmzGmNV53aHbQplZRa7e9KnFmF3gQzKH1pMvICHftNMI5LW4NhRNcSZvHtJKB
sZjGHEBZFgEgOvWu6BZeI9miYJn2Yk8fGrvCbiR8KnI/a7Yft1+G+hxRrI6uybqkLDrAtm53yt3Q
zb5qJ2JhMZcDCvY3rG43pJXHZpWhFjRZHQhuClSz++dvqAfVdAYbLW6I77C+pNzJnK+pTftdHSwT
ExnmXBp5AEh5Nm7Fjtz2RPJmzcC2v4Z3iexpgnNEMZ8DScUwTfP5klen2WZmGBryjOZDFM4Xp0Ag
VH2s3Hqfe4JTfryu9azGsGBU8BVYr89dosqLaPfYbaovidXJxjsanFyHeeUvWBzGgCPdIHVNINQQ
Ok3r0m30pW/a6K3LwWLlyw6fCYK1tmdIBWlgcExjjzvLW2VO2DUTVxMg00fdfFepHJ14Fa/+BEAz
BqY3ERAZjFOPTbRWZiW4WujXfLpr7cgZLHIv+JkbeuRv0RjPHhhYQr2UMjZFWmCHsSMb+289FWen
uIXPq4S8+vJlZWNc1UCUYYp0oE2e5OVu6ZPKMh9NXJSwr1ROULF9U5eDZNyW0C/TrBeKaCdgHg+y
u6n9el39NrVcuQAwWh6IeSLOAaQxGvFJTVUnMrCxM8nE0roOxPoJ9tgYNW9AA2eMIIuxVSwiTTQE
+sP0cSKtmye8GghX/RifFMvN0skZTi07FadwJ+1MFwMZjujkTuTyUnRsOokVjAn+zdIs9KYEGPG7
PbKB/uhFu4abHtjWOyKJIhaSmGh0YlQhbKs8qw2V2pSEnFzth6WtPajPufWq9K7f1qbercAYtRC7
pi6rBGBlcAqFs5TwbHZT71YAjDpUXVUs4gKAAlPf+2EvHctzc6xyq0UXpiVblR06amWpD9fl2va2
K1xGNUBtDn3vgVuVVnyT3tEN6oaj2+FgFTei8997Kp7VgxCiIAOCnQ5s8DT14Oc0RBiYFGfuIs4f
K+REOLa1fZgXDMYlSfLQt7S2aRfGbW/auY6O/JhHav+bo7ugMArYiWm5CANQwBwZ38S7zBNc7H5V
zpole50f3pO765fFE4tRQqkrZ1mKcHQzWFJbJzUy5Gg5MQUPg9HDJRrnIRyBMVSjNS7YCpDYsuD8
nSCM0o16Xohxg5Mz5l0jnpR8xhI5XjcXTxLGD9VZIpgkBUiQ/sjIHpkPNyXx30nC5iDkEHRiPdIo
aKmRpx/anOhfQqNH5wYReYUWqrTrb1zGcNjsgxFjfLDEeibbGHtbl9r3s65y8ja/UWndACEWWk8I
y48WpEZeFiN893igXRTzY+YIbmwvPq3+D1jx8beAjA3J3ZyTcAFgmLsF1tnHbvyYC5YyOPn++ZPg
buJNmG7rxUVGxorI8C9kXtzk0SEhXsx9cDfvSiXYwCLRIhX73aEnkRgIOWJY7dydqu+1Hbrzu6yx
+ie0+yElauTWwGvc4GEyRhVreh3WFFNPVb8pChtkbZxXcFs/VnIxNjXm2tJHMTAqZ/mWf2j2vR95
BtYcuzSUNfe87oDtyOUCyNrXrAtRi6oKgsve0g65O+16TAq869xoJ+/6o7S/7pi2gwraVKFhzxlY
bJnQWRn1KQbrOeLLfbWvvGlXuYNLBzpCfuF0UxFXWPRCVx9UYjiGfZJDtg6NKU54bJEXqcGcddBA
o5YhVDfs4JFLGfgbEbGFUsbmGey0ZPLLBJ3iUt3hOw4LUsgBixcO3S42rfaEhaQ73sKSbRkvYPJL
GYt6SatxBFhjdljfejOIxJp5fLY8EObSwrKJtKkESEsXlOReGiKjwHtOXhU7nv2vdhGFua4hEYa2
qoCyfOtdvbQiO3Zze7mLPgifwUqHChiWFu4VjkbyZKP/v1KSRgDhOllgcbN6zEBi0t51IaccSx3e
q4dlJRjjEButU5pQg2AkOSgi2AkzawGfTfKeY1v0Gq7hMKGF2ndIbNdUFxwNj0uKFr3UX/zJptFS
v+N+mG46xJVcjEPMwJRSDD3wJi/wBzhh+tEdYLu8oxxKfJz2ia08XJdx+yjxcIK0yzRetTsKepOW
Mz3KVm1tuXDUBpF79b1K/es4r9J3z8qoS6aMXcIKyOyZs4wmDWEz9YtKKu/JRCx1TiJ71FPPBDMD
yOrsiuT7Ik8ds9Vd9KUdawldkRGSXzI27ATVV84fRA351eWu/iDmsKOqwoJbCX8Q/Rrr36fvTbd2
Fluxg4/UMK6jbRrFCox5hsplqpupAVg9xV5NyG08mt40VJyyAv2br8ikMfRrY1UUotEDJmt2yxJb
0nKX93u9PSXT2cynt6Q2LkKxfX1CIMR5R9HELHVAPBlZcdD8uH5w2+/pCoTxxzWmUea5hjtB4XQ/
3ySOYOtn5bC4NBWvfLqOtmkN4FVVkZvU1VcdkbFUlUGsA6zWsIms+zQb+0x8jA3e+o3tsGQFxHgw
qc2VpI6oZ+l8w9e9xEnPRQI+eC/f00Sv/n3ksX9tP6MrTMYCaxmcBgL1Ztk+8BWkOcK9gYauxkbg
xVH3V90sP639cpCMcQ2SkCs58gNI6I2ugJdH+hjh5jrLQKQwnMePvBwOF5GxsLSfc1nQcHXknDwU
31M3cZSbGHlz46mxKBmvwdH+32jmLxnZFqsqGcpazCBjdCIHzVaO0y62tVv1kFiRGz1e18zfoBm6
iQYJDEWYTMjQClncd10s2dGehpXh5+qo3f98xfV9+vE62rYdXMCYyKHq+6Qu0kiyE7je9ttgTnZt
fF0yngf5jU5egJhgYTHHdswbSNU4tB7Q2tOxQ1McjSV52Q+qAK994wWKMTlsTjQjUFVIz1m+1k99
BYk3fvz4G0W84DBmBpazZcwLiGTKdnMSrNZOvOAh8IKd/CQ6WEjj8PqOuJCMtWEwNdLkAZDjoTnF
X6h1Cy4+gSt7cGXw55gOt3tsMzTCJ+m/6siYW5BjWaNg4jQxB+bNbnOfeAb6C3un/I6I1u531xVy
+/38Fw6dorjcVVCphIIWmCkkVI1HQ3fT4Kyp/nWIzeDrl0SvSOvyXDeDJYbOG9iFLbmC2k+pLaiC
zOut3QQyZGyqMumX9qtns2hUYa4Tyc7KvjuWszLtsY2NQx+2/cKsUJh3syxkpag7oPQH4X52FSd0
q9ZudoEX3dXeiKwpz+ezLQ3PPn+FyHioKR5UqU+ebRm1RLvy4kPgzZ7iprfciVhqRK+MeYXFOCih
GRdZGSBd6xo+wki/9ENfQ0rdcDKr+RAg/zw9jjvuI7rpRFa4jL+aq3EOZSrj4HX71hdc5blrkWfR
PBVhfJUygSQIjKBQ9+BcithfZXy6ruzbz8lKEMZLSXUWYmYGBzh8EyTk73ufEnp3yW726Idhw2Od
3DTgFR7joqJQl5OhouooPyjpQzM8Vi1H5XkQjEvqpxJtniog9Hk8ppXho+vBb+uCE2Nvw6AfUjcl
sGiwO34pqZOcj/B8ZYYlTH0ZI7ied3PT/8eGip/mdMFhVDwZ50TqeuAEwf3QvQu7j29SgQsAo8tG
nJRiTAUZvAKN6bU/jpg+S27o/QfcD83fOKQLHKPTddJqgkjlEVULTf4DjXo95c48G5mX3YGJ8pZn
RdvfnLR19X9XxSh5NhpVt9SAbJ40nyxuQZ0gphjADvBD99v9eCt/1e6uHytPPRhFL4dwyKIFmEl9
rkyv1/dTxEl/cI+S0fTJTAx5EJ5vTvwxnIib3HaWek5u6nedPR+5dHnbnv3XObKsZSVtoY4lAdUp
DEwQpDSHg3r4WeHjfhlthp6XO2M7G0Sw42ExLbDm95pfPZR3GlLRgi3eSwdUfz1c3U7c8b4eOJfG
rvQdFZJJlYoDnYydOp7C8JhpnC657SBtJRjzPCZ6lRkJ1f/Rnu1JxhhIjYlweQ+5ZKTYY8fccw+T
hkWvnkn0VCtI7Wg6Voa8DJuKIhmyrME70nl0EnPatZ56oL1SvKzp5oO1AmK03hS1OBJKAEXVp7Q9
1DyKpG1TXgEwKo/tExHcIQBotqZxsj1tCsjtYjegWcTGrl8kggVeRLOZIrqAskNQjbSkUjEANIPe
K86y6yzJN/0QB/gH2fUNKwNxiCaD2lVDpptdYKpVsxaomUm/mRcv3OXvjb3qRzvt+AdYG+H7Cyzm
vlI1alUiAIv4UmmNd9KuQ+Ggwly1TRvSBVDb8J6bDRt7AcncYCrMSLvEAaqb52Yf9W7qBk5njZ6a
gv9wcWVrSZ3kH15OdUMx16is6xoyEFG3LVC73s+TmzLkmDXv9+mlrj5MBrNQ5CnD7w9LZDXV94jw
FmltefsXIjCRfIOSS2NGVC/uFw9kM4irDeyuqT4sLrbz/PcN8Qg8XuAxjkpczDjBynYc2dPsomZw
CP8xbc3Ch/Op8FVOlMOVjglz9LEv+koHWnQK0ZJQOCW6OcJ9+LC4qRM73KzNpuZLCrYt6qKpvxp7
6sRGFDAf8jPtq6EiYt5VuxrF234fHXoL7IvX44FNBVnhMfLFi9xEEQJJexT3Hao9LXfyedOwVgj0
/1cqOI5RpJLIQC7RayM7ekdsyUqc7tgctcad7H5PPmaI7P9SLiacG6uqkEmgA3U8xoqnBvfXz22r
eoVlBZeLYt6uSZKiMtUBMB9GkHMgpzHsghPlT4EHfic6jT8ed29TD+zFJkiyoRTOcka3SVlpKXZN
2tJtd2piKzigCdeR7uTeHk+ylXrc4GpTQS6I7CMjpAV2MXeQE2upGkf+0d4hLvBNdzqIT5qXEhtl
4931s+VBMk6rVBK9FFS0UM196PbDUWxC++8QGJ+VBUUf5VSo3jh23annNf1su43VqTFOqs36KhBb
ABhI98a7ZSfYwj+9M7m0Awx7+O6uy7NpYys4xoobjNyZ0gy4Ybyfx11MWktUOB+WXJkYQy61rF/C
ErqnvR9i6+dgMgI2f7FNDCfzm4g3Qm0imqoG72NIBiztpeMwpyJuSxMNnTqWUC3AI5qVG4M7aN71
09tK875AYpxF39czAlEoHPiy7CxGgdP4UghfhGy2quaD2t20yLKRKrRVHh/clqpLiH5NkHFhuJal
4iqXWiSRluFMkQgVntqER3jKA2BEM9JRxsqmHJphfhG781I4nLPbUr21BIwfbPUc1GVhQf0D/fjK
8A1L6OwgCik36NlzCK9QxJOIiQ1VDZT5eQ+JIvVbOD3FPH7LTT1fS8REglOV5kuZ0iOjYa4bH5qP
rUMQehLQdfRH5LuuHyHnBFm+KqnNhrIRoAOTOLigRToKA/y4LHM+yznnxjJWNdlEtCXCRVW1E4PG
de5Hjlfd+oYkq5NTGbdaC7E8VSW9mv2IGZjMy0EOc1PtFH9GZ3SFJpJd/oaPoBeYjKfNw6HrJgmn
Z5xlW7BSfEXGaIEYXEquwk0i8w6R/v8qmEFSV0trAgmNxzlzwOjsJp6cOJJuVxlCULzATv+Vi0pl
YL6TX8jIeMIl6Dsi6EAdbckr73o/cMJ/iKXdtvvOT4jFfb6oDV0DZLxGIWpKXgkATPZ03CF207Pk
FY7UWfFjOqCBcXDn03SOHXXY17yBs+dmvmvojEsZUNqbCxHo9ItixvghDRibIyWfQjbQNixEV3Zx
5gVXPDtkHIsyzZPQUO3FsBEWcuj6KVjMCHO/vO2vm+/N2k4YDyPoEvZuDkCiHmaILLrrs3+iXTvj
kdczsJVKXysP23SRCLpYLDoM5H/0UxaCEXfADVJSf3V/3ZfxXABbPer7pZarFqJ13uKJbusbgqWj
0J3vmxtU+vbKJ15DF8ckNcbpxFhXAcZMILbifhR2U8QTaSNL9eIAGQ/Thcoc9RUA1CR9mubovRZG
uzGO7bbM7Saa9osgeBpRsMcl4GBTRWAtAYSWkqFhQwxI3xjoeZow+pFHP0c/Wr/b/ZzG4KXHeE+e
xri1oloaM1Uh4vyeHBQnT60Qq8TAWLJLH2R8yiyjDdaN66rCMTeNcWpja6ZmMwGzTw+TehbnmzF9
fx2Cq42MHxuLFgN/E3S/Q/2eYFQ2SW09tNCdWZ9mjEgKe/O7WXgcVOqf2FtbmTeb1jS7ZChyKhn6
8g7Uf9b29FFxEie3Y7t3mi+KG7lBbkWcOXSuuIwHE3V50OQMwDQWCxsbOSW/s4YGbS2B1d42Zz7f
HM+XsV+kfRDHqNQAk06KExutHwfEfxhWax6536JbKcjVwbLfouWUDUpdPMs3usuDgpdeu83fpRh1
NXjzQxyr15mP0Gma0pYkz1hopj9Ku+ZYnvDB6/FaZzh28GqbkVkKS95BR+PwHGY+IRgEXZ44Kslx
kiybjmoMZpgqkGa513xM71rto5ZYaP2WfBq1dI+CYnHT+zxQxqtkVQ/qBaqOjdOdiJ15lWQvqH/e
jJ7slU5ZYWu8xa2Bb+Xi1/5aZxyLHi6JoCg40Ow0OYLV+9TwIy/2hTMtvDef+ZxdPEkZPwNqBhD1
zoBsm8dWfDfNvPvjaT4TEqVl0uQB1Xya6ieYCc2OOhL9iVvYvGITTxbGiQyBMpKwoMcX38nSvZHx
nPJWNCtjGEAhsi7qYAKG+1zF0E3Vh7HU4EMkOskHSjSCV3QnPNLvq8Q1HV58sKkPazxGH4pyKMuq
Bl7eWFFpyWjRbxFBy5+Wu7a0ygfkLlAv4UWxW8e4RmVUQqt7bY7yEkXJ8EuiYSDVuW7Sm6HB6hQZ
jSiGKdYzjH2hRELZuGi/GEEvFS802PJOazEYbcgGVS4XtO3atX4cy/eR4cwaRyF4EFTSlT4khAx9
YkK3teFxlD26UCIXv14/LQ4GO/ZCpFFp1RJilMRLS3ccwaAS/Pg7DObFKEW1ktQKN64at1PlJNNt
yAuvtyKL1W2wbDazFKeTMUAMoX7KmskqxaOCDXtZuA+EgROfcRRYZmLPyoyQd6NmOoYPERGtPlI5
CNQE2DhpLQ3jCEqQdMuTDoSsfa+lndU2tZVOP5A7tf/uZhgP0MRVKs0xgCpUILrp6yQ+FTpvDG7z
s3UtDmPx4di1Wk79zHMmzK5u0/NyE6OMGPu9lyEGdPF9t4sDm/CYZ3hqwfiCMYqTReqBDAodZCsL
rbAEFKDL93PjXz9JnlIw7kAMFGWSRej41B/N5VYJdn/3+4wvwChzqAYiJBnLY0ggCSes4/gBtik6
Gqpyqf6PtCtrbhtntr+IVdyXV66SLNnx7uSFNU4m3PcFJH/9PXC+G9EwR5hxHmYqlVTpsIFGo9HL
aQQXnLB7FUYLUZt93P/hyWGpJjsj0slMQUTri2Ec2uW/V5KpK0VT5PcGs6kWfW5RHeXoy2nOgnr4
a9A4TwneOjGHvzHqPlSp2U/A4Se3jqRdZ8MnKk3fycGc/4iMnWkqAJERqZOOI5e3g6OtCnPuS1mI
FGnBzUJZQobrHMnbLGivWg/0OLb6HHGZPzkHUWFMwFISIlcEEmWSfpTMvSQTn1RfiXydz/s/Oils
OYYcSjKGKQCqSU4o3rFN4eUywGbgaK1mzFnPl1qIlx6rJxoObSVGcVpvl7twQDe+jB4ChZNr5+kc
c/bbIi1UtYNEA3ikEe+0dRmDjO84UnG8T7biQofhB6UQUH7xwOZuMjn1c4ue1Mgpv6GPWHi4jPjm
W1y45tiSsVhRhcJIgajdR690Icv78SoJqmPitK/VI+49cKiOJxTfe2ZkR6+X4TmrytaOTcMA/pO3
MIu0i5Rreb5aBo4DxzlmKmMsDNnqp7mmqhidZuW6XDiXDk8TVcZQFANJRUMAQOvSGEPnjK+Wo0IN
S0/Y866IzYjGSu/ZnFwSZgjmUV+RhjBpmlNYEAgbPdOfdxOvyZy3PYzF6OdRgELikJFR8aLGDMq5
8EjNjejTO+GSEjIugjxP4AamnuPg1IlNq9OyQHcJWj4qP/F51ArcHWNsh16HfTJPgJMDyh9IibRA
44um9j6wvnCb2nkKyFgOg6RdtAy4EPvvxKvuSje/z06NqwUE06cp08sNV0AOJJu00+ZBRZfE23p2
LZhEUaOuekVQ74TMTvbWrej+i94djsPMpvDMTMizmr6URj+5owV/s+YsO/MBNWo6YnwRiBCG1zgN
eMVxPGEZh4MUhVBbNImMIqGyuVeth8s2ajNwKYu05gmTMRHrZp5OcmskIMpAzEGx52Dyk1130u5G
sDvQoECGGjJu2nD7GjgjMiLlo5DHvZnStCHtLqCd54nTewOKaP5N9eT2Cp7hGBOZSMPS61YGx6Ds
Oi+qrCVIi4LLXb0VtFyvI/2M1VNarsK8aWbAiAfa/zHuBh/+ZyBwoxvbZussD/33FVAy9eNojgCK
xS/tlNnCHNQCx+zzMBjT2GZam7ew/I65OEXxl7Z4esjxcXjbwlhFYkRlKi8QQ86DZb6rJu5EbfoL
H+3ueaEYQxiSMZGLEUL0uLp0J3et2lMFW7srd9kRrIkg9W9V27wW1YCn4zzhGKvYk7abDBXQSbET
zGu157yltq3Rb9HYCUFJ1fXC0GDxtG5ndJM9gWcti18ji8fg/IEinZZ8rtTaYsyDKs9GZeYwDzTW
VR1ounQ5IFp4y4t20SX5uFsWLXOWTHBqMUtmDXGVYpzur3xbfmN5NN+WHnidH9sr9xuGvTyMJhuN
gaalDDQlprdtfoOxoErNe19tH6AzDLNsaLqcNcyugNExXspMsrupsYnxlWO7Ny3p7xwlpg+8NwWI
EIGuqUbRVLovH8CZeWPcEZ+GclH1bv8L14KDx6qdthRGQ1rkREEyGaTatJuMwgalnUMGJcjL8GZu
4dGLhT1Esp+Z2kExlefUqj5RTnNOzcqsTmJSKAFZLsTG43WwIjvlVla/Rdg+aON5ZS3mjjIJmaSu
gqSdp/jLnrawRnvDe5C9zrEKW/nWY43zg/VF28u7yJ++Djsuf8+mDq2+gbm4rFAQQzHENyySPR8K
3e6uS58ewP5g3luzR5sNBJeXOuKhMveYVGVVZ2hYXCv1dem57+yp/gz/DJ3m+L/kumzRj1jdYSMJ
c13sYB87z38LD/h32EftenTCG1rqFfmWYvMK/rejhCtU5lYjoYne1xSiUVuWec2jAEdHgS8+4DKQ
bfk5DdJ9eM11WDcfACtc5qrTBgPdPe3/cKtD5I12+vTLZywdHrHepoFbgTG3nt6105LSQsqwA/2x
9jJ3t2G/T1pe8RfPFjC2J007IWkHaCe9XTG+W7pKTt8pYb3xpL7mwZ+ppcK2eXfzTEojA1wu954q
Dk4hkL/mrOAEQjYv7t+rB07H94oJZs5K1jOsnpl/mcObtudV8l7WBUzRfQ9QgvxiMifIIb6xeyw7
ea/bE85y5kZ/eJYVkbEgcTonS1xQXcjuEQ0dOwSRpj8yxorI2IshHpJBovrWyC+ZeC0p95xLji75
P5tihZ1OX0tFjfwHAGhjNWJG38QUdMO/KPXy0buMdvn0gEb5/fYI0tgl0QCwOG++g48ot+XMypxm
qGo/K+WSA7fZynA2hIrImAYhrgYkD4Bn7XoXY9Xc4e/IE780rgWSQiTLA/om4rlaPCVnTISqZSRS
YoCKJgQluM54d9flS0RhZ8NMYTbHuQyEZr5RLL+0nvPq7vJOcSDeHNfVFZIKU1EM1Pch2d40n6L2
FqQT9mUMzkK9hatWGDMRS2kGnYUztc+F4mYTp0WMJwNjDHTMcY9NWmMmROASykFOmdXfFWHgZBR4
Wsam/eukEKc4gRyjbx5KF6wjrmqPzzVa+t8S16fmytpzrz16A1w4uGwTQS8YJorr6A45dBR67HSn
5O/oVLxo18Y3K2hRsBvdL1/Hr5Mf9Zyd23z7gZNXM8GMBsPHWL5orDEAbIwgsdV6eV7uiK4EZpR8
RTPCU2GNf11WlM2NXMExRlAKSx18IICbk1OlfbGmx2r+jL6vIOgnrHRRhDtdx/QClNGtLj02hT/z
+sU2N2wFwRi/eDBDRa8hhaL2dpEGprkv1RuzeLD0o9HuU+vp8qpthypXgIz1k6s4xSxByKRg4BIq
KWJf3NO2FtkHh6TPjVVu3iQrOMbuJUWV5lkJOMoIa/jLlX6s9rSSh1+VxNM/xjuSqnKORhFLWRgv
7XCVkZOCkc65bkdl73BWkeryh3N2FotNq7RkLIeEbpsY1G+M6IJneOrN4tCueMsV/D/EY3ykrEkS
vO+A96vscAjyexrBg7fpmVd18Knc1Eo8xkiSUpnTJcKuTWHk4dZ6LfTcaVTUbnPk4qg/m0vRB4Us
YBiANuK95YAY56amM4rv21fLwxTXoPLRaAAW6beaJZ5/u3nVrKRkLIiiD71IqMJUevMtn7LUrmLV
40jIA2FsSDQaiOtRCbUb4hl+FTQacjmmrfvpQduPyEXwwi3bhlFHFEnEiF+F5SZTBDXR5h6IheaH
00vWq76C58hlubbFOoMwaycvIsiCVYAIxr6rHtWZc01vl7EpZwBm3XQ50UMJPMhvD0cUsO2l6+ix
QscuugorP/KHyB52Iy8/tW0eNYNOYqRsUOxjZChzDEeWBvpK7p4WN/crR7suf1oHZHJcXqKBi8ac
s07N4tIqgQZH9DusIwYrqCBMQtfkv5h6t2kfV6Ix93PZVIk2UtGKAs3x6mOr7PpItjX9ORt/XNaO
TRXEFGtTMizLxFCU9xfn1EgLyOZ7VBIXP03lS2Hspk+9GnQDA5oMQ9FBYfoewgotZVQSgsepkdlD
6erF4GnK18lqOLZ+U9NXQMwNrSWpIusCgKT6JS6Xqzoxby+v1qauK6JJlf2NT5DZmdzEOHBxFhan
BO8q5gxFnvlg7nWX9nXld5hYA1LIhfPq3tKGNSZzgKMmy0AABUxs1vNkVgdR15xIH7/EYnySM+Je
lnFLIxRJFjF0V1E0lQ2bJlVUGkkGW2s2rYuaPicu7nWZY5Q2GztWKGywtOitRuhioKRH4mmgZrBQ
O2w5Zf42IUrcTTXvAqMnlHUE1ojMxVzD3yYVASKdXkPdfP1HhH48MNeCN7QWOHDbq6jBMqmgJDHZ
Kv056eKeCEgQKfOX1vya6lcV7320pe60zf//IRiTpKdtDRJiQIgyukdmS/VIF/PyRDwQRuHRobs0
bWtBDsXAQL9CrYT8WEkTGF4vq91WqtUA4ZSiWPgfBusy+5NpVRHVpjLBUVu+U9oCDHlx5x8tUh00
6Ck81BxF37Lp7xCZBSRDNPQTAvXgLKBkq8quAC97sheC6fQvqGPo9zP69w6NWclGioxhySDf6I/H
0i+CcLc4od06scerxt2qFHmHRXd19RxKZatAWekblnBDb6v8qjvSCa38Od0biv4OirHuZSN3YVFg
EYd8l4VPWfuwlH9dVo0NHXwHwdh1MAioc2fK2Kf+ZRkee5kTreX9PnMH1knehBhENjmqXtsN5ia1
t5cFoB94aevZp5VuFOEMvkon7BV7aZ9Tsthavi/Gp8s4GzfFu4WiPvxq23MxQzmSBBwQp7jVkEY2
IhtuJlq7carsqOUlcjfkUtcWiFGzrJTCCnPQFgcjZ+2iddK5CMTpXghz77JgWwoNJNPSYEslGWwH
7yVD1Wc8FQvuQDWgcUC0mYROdqRhwMjvLPcy2rZYZzD676tlTOOaNGIPsKQMbTV8GpdAKkBcUXOC
wxtH551QjN6ZGKoMUkzgVNKtGO9N46nNflwWZRMC1lQxZE1U4Ri8F2UJw6mVG31xxv42n+BCmFei
whuNs5kGV1YozIKRYgQrSgaUHvz7NUybhsmE/yY2yxOHWTFxNkbV7AAUFerOmFTHFEwZxIg6926g
R5I5snB/qL7Jsirjj+8XDn+V9vUE1TZkx7jvnrJdekMZ1Ntd+iw8iugSo//FtuDyxsJuWKN3yMyh
atquR6gJN26STDZq1Wwr+vsTSqEiSwQiThNRbEYplDiu9B5zIBw52afFyTRvmoHjs25u1AqC0YgZ
JbNmWmrQiKyyRamx4/pLzY3c8lAYdTCKJFTzhqK4yANjGHDqyoI9ov6cepG4Wg1koPPUu7x8277r
SjjGnOeVRuQhBCzl1NNR6CZ/JalNZ43SkZXVq8T1Xam2fdDGFSJj2IsolJLUAGLrl8cWBVRFoCu2
uif+gt4Ng9gC51G/qf5nQDZ/kEsNUSV6ouX8sPTXSMo5TbVvxNOo3osi537f2EZDs0CPgqGZGOJq
MdsYFUkcNgUghuInAoCkPtW8lMvGoXoHwWxZm1TGSDpA1P0pUZ5kbkP3xuviHQCzQ+VsWUqaAwDl
UtcYeXIQvOhIXmgCIfSyV44GXhbnQ75XTpZQEnqg9W5nYCQdDQ+PO/Il/ssItEP3IO54oapN9/y8
SR9yv1EV9qncAFK5p+G/IUhLu8fgxwOYqjELoa+c0DEU97KgW5oB/k1VxyhYzfoQIFP7sDHbcoac
5EoV7pVoshde8/bWWurYOxGehWUYLDEEMpgqGkvhXeroJWtgb9OMI8VWaQX8sjME89Aop3ghegyI
pkbd8QTC/uYbBnJ40h3GPgqP0R48bbBW9ampONAbrsw7ZOYaSxtZLTACbnJQi5TaQtEfGyLa2ojp
GWH94/JmbS/k7weczBwBOTQSI87hfVpyZM/xY8eN5W8dstUTkW2SKlUT4z8WIAyHxTf8JhCc+YZW
wmEYjltxzDy1OozNXTvTbLMUScQsyguATXPrDZMXt7kdTd4yCrZuJM7ltds8XmvRGBXporRF7yfe
INJ9flQqG13pbhbMN8kAYgbJa4PcKZ4vY/IEZHQjGwZ4AhN0I++R5kH3jFaEKGc61giQ5N8vY23d
me9WkyrPyqdWyrCMuharWb9M32nmAJNbUJ9pT056FzltwDvV3AWlpmUF2ApZSvQKgObohiilpm1C
oz3/mGpHvVcOdOSguth/KCXj9ughhlgkNIYx3Qj30a6+Cd38uT9ke+tQ+KVTvV7G45w4NnhLdEwR
SkLAFfFJEG8T3mgH7q4x16bepXJK6CKKgXZDO+KtawwU/qYFlG8C9xpHI7fCq++0hDEholhLfU2A
J90bwEOsztWd1AWR5HU72+1f2LUr7qT67Uvmt91iM4Rzn8chWn4nuHPJnRog/+NLO32fX+k2HWsV
vfAnJ2+9mAzdlA1Dg7wo56Vnc6WdVUTEbFZF2MrkG2yLUt2K5lVMQEkkeCII3vPQtlSOT769mytQ
ZjcnSzZivZYQ87wpj+SvDtPCkQytPOqio2OpDCJu3f+mhq4gmQ1Fz9A0RQgXOslPNaD9DKk/2kbp
hjLMWmhXfh4Q3uzKy5gaWwxXY1lnK4NdW7TsxrKy3RTyyAs3Vea3WBqbewq1XuiSBWKlpn6oMmUv
G+V+NnhNzZwd09h6uCmsEpPEFKcCt3W10KE4bnQSvmXhG9dYfuLWpWyGKVeiMbeCUMUx/CRo5uj/
Ch2Wu/YphXfCZ6LYdE5WUMydsBiNgE5ObFS93I/ddWS5/fgqSo+XjeRWfc/qrGGs4/uztgySoEQZ
FhEUC8oLHapFh6GVBlpG5+/TLQqkbJoC4GcoeVrC3AZqJ5OiUQDczY78LbqmVT6olXabzFfvdZu+
DSyX99L5B51Bn4CElJtssiEfIk6t1VAnCWUj+m20a24xbWV2KcGTnNiNL3zBdPHLS7y9kWdIRtBU
WQydNICMhNEZjC+q8KMmBjoHeSVnW3FA7OUZibGbUYqk0ShjSTNNiWwjVu86laDFeLknLYyMMPhq
LXp1UnuaUV21bcplFd+2LucvYIwoxu2OemLQTfXmn9OxwGzLwlF/jAcajBxe5R1vZg9vcRkTmiiR
RKe74vEgRW6uKLgYXqIeMzJazi5yJGNJrJJab7VyAtBgHXtxL/LyVTzNZHNiZVhZQkmtJkr2h9gp
R3i5mFy2G77GaC11dXD3ct+t22fw93axJFYLhvzOxQhMYXwOJzdtejudOXFcrmCMzRxjRarmHCBi
7eQPdHRZ7AuOHvrET+8ql+yiT5D4rM+BwZjOyZzDMFGBGMlfU9m0yfD35SO9tW4GKgMtOh9Z/ZC0
nwYM2pI1vLzn6DbWv2nxi5Fw0i5bir2GYKyGqg9gf1wWTIXth9oNxZb4eVjFrtrLmj3MIucJsqXe
azjGdMwojCKJCYnQp7rrutQbVC7BHg+DMQ492KPUQgWGZuPVcQDJ5JfwIUrgXkXop4tu1LuQEzvb
1L21WIx5mJQOHbCYk+qQ2bGGt27f2LecQXKV28mT3djjFUhvGmEDU+NlQzMRIzSYjTMSJRdEEZBq
dR21j5a2uJYE4xs7knQrafdzdq/qd5FpfMJArXGZHVRLkGEbDXCF5iAsO0niKOS2zp/lYnZPUQSz
H0O4PoL4dxPfl8po19PD5XO1mXReC8Hsl0GmvpVqgMiBhCb+JlgiW3VRfgsnpA64bfz/oB+/hTLF
996P1IIiaWmBlzT1c6lhynnd7BLSOuZUvY7G/Jpr022XoXxPnq6IFd1UrexIzbjjyM1ZXLaTGswz
ZVUV2Ly8shXk92NHe1VLp8cbC5WYbvfQfIIkTEP1BYja0XcBmtKPzyyh06YIQcTCTRRlXy8YgKj0
TiW3zmXhWNneYAxFNZEw0vUPRVRRTqIZc+dKV5n9Mj+J2l3c8VpjWNPCYjDKWVRyjk4pYKTHwUt2
NPaleSUGR9Loq+De/rgsEmucf8HpyBBZWL0P9l9Ee52QZVHpZppo16oBgrrEzq1jKez/DIgxJnpC
ckGaYlAj1F196EN9wtMmjMlx6oh5TJQpmv+jGXkTjVa+IyBLzRdzW09lJIptiZVsxMW2zPw6zENO
wv/DKWcx6G6u3vepZXbCTCBV61Ke6MRTv0bB4FKX39hLnIf9pmqYCOMapkYzeoxJSYQaM4MHs3CH
+qojV/l/9m9+SfMbgM0GqW0xpUZiFa50g9I9REeKQLrOURpLT27JfYNy5Hm7f1aLV2Rqgcgk4Cb5
rhGvO27FKt3hdWiXlUd+vzs1ODGLvMGC6afFp/KEru5mx9HTUO4eubzS+k3zcN6fNxO9kgctWlks
oPvcLaLoESyT6FnSStdqxv8alniTC8XEGMJtWbrGEsRoepugR9yAuTOvx85d5n0yBpeP64e4KovB
nte2FdJ0BgZydXvVqQ6os7yK0KaXX8979Kz4vIr6zdXDVHEFxOaKijLp95tVaXCuqxA2nPSomhkc
5OydcuJdT3TLP6jECoU5sFUYI4QDZnm38bJr2Vt2mte5xEVo+l8EPv5hEc8yUZlXGrEsqGfpBcgU
PprB23vhXiT2XKN12qCtbXvTcqPnyzvHW0dm44oiqpbEAqYKHkuU8ru17kbN/WUQ6oJdWkbGRbMi
pRiRISncOd1bY2dL0SmZWhuMuoRbo7FpJlZbxtyIYtYjtkqAlYBNt7tWeTUMH6LRv1T9vEuMXW21
qawlghUzv1G+pfmEp36wFDY8NuLPbk+TnumjzGGv2BBLElGbYSB+g+oT1lECuUhopQPE0g130jD1
GvPdLm/S1u30DoKxf/2Q5GreAkKzc8xRUMEDHnnRiWbS+pPBueA/xN+wjO/QmAM8iHlCJgJXgpZL
aLvwkHiUZiw5Ik3iycceHSPpifcu2vBf3oEy51mSir63CohIyiBPvvb1c1I8FMsrZyU3bpJ3MMxB
JmIio54VshGneFL8DEkmDFR6ohRgaH244Q3c4EnFnGHFVPO6T+FWoGukcbtSX+wxqn82bY4Kr7BI
eMZ+Gw9j7QwD8URUvb+3U5FEsmWmJ2D0wXODKm3wmrthh1nROdqyacrAekhelYdPrepvWJaGpIwq
cMiOuJ/pGIrSLQLFwBh4Wi2be2RndnbN5UjlSMoyWDVqPlTl8CYp8lwI09LMU3JABFP4W7ml6RFy
tRAbQ58uy7phlaFAZ1GZo7hoQy40OXAJiLKE70PqFx3HoPAgmPMXwZ3STCpaGB4jad8vud2NHBf0
wzPz1yE/y8Gct7koSqkRsWWUm05Daj78QccD0hGjbdBdcTOF2wfvjMccPDGK1DAR3lQkDOiE1mQK
Ol/0exQ5a6ltPKi8Svh/sJpnSObwpXFqiKBmpVaTkv1lYFUz3QXtmMhinXi8eLxNYy5SwRJQolcA
rNKvRjK67Xwypdy+rHz0+DK39TvlY27QKG/gB4RYRCLNr5hi9mUm+TEuHrWpA5WhEX9Ni+yvpfvP
MRBWWRizUnWxWbcEwsV4y9K0cr8Ld4NLZzH9d0YwBkxnAiCjWDRtAxpvtw9PYxOI1k3PDW7QU3ph
IT/UECldYwoFjhh6F960P4ZHAvIU+t4bdsvXy9tGz9IlNMZmoMpXzmoJ22bM14tySmv/8u9/yE6z
S8ZYDFNKlIYY8PEbXDgY2JdJe3RY13YU6ngDilZlS3F/rVphCpKhvLipxEnmyPgP34C6L0W3kMN9
q6lauch1J6XCqGDbOk0a7KEYNbfou8y2EAQMdGH8OqZ5epMLaeKKEfhfB6WMOPfQ9hk8fwJzPOa+
Gma8tvHElXSvncLvuWY67SJw3h48GPY0TGSZQ2qf0/w4hD8k5aClr5wd3VbQ36KwNPNppOQt+tbQ
OJ7bxk2LzjXhOhTd8fBr2lLFqzvbeuHAtJwBaZp5tX2RqE/WqNPtw3sq/UoHZQkOChSf6KxJOgEN
4xr/UEbmWKjmFPZdBBnpIaRNL0vstx5mF2OajvKl4kWj/+HKO4vInJK2V2u1jLBvfSf3dhPG99kM
crGo9iStcEQCnuDWwp+lQ5ebe0Fov9VJuWvamZcM4iiQzNy9JQmjJSsheN4fSOXr1inTOSmubffo
LCv9hNV2LrEyil1D3WnTHZrSjhsM7cLgdSPhHIZt23YGYi7ZKSRpMepYVL27S9NbInuXtWRzrSRJ
NixdB4e3yQgSatIUhXGP8IuxN/RDv+wb4T+mEd6s5wqCEaHpu9TQRzS6mo1+wuz1AIOMg3mUeVaa
rdRgcVgXQeu7UBchStPIhR3FBLM6sxfVbNy2HB1Dm+8yQ94VFp5bEw2ZjJwDR83fh2toJSdjHhck
VnPSAD9RNAx1wq0wGr3Xx8Vsk6I6zJbmJoRX17epHytQxlgWNYiJjQGgS+H3GVjRuPRrHIQPnalo
Q8qVBAhtfTNIR26/PEcDWX4+DTU9U5JDPWoMVKrzW6u9I7xRoTwZGFPYpJHYRAIwLAtlc0VipyMn
H8GTgjF+tZD3RKRSWMJDOz6V+U4teI8yqsAfFQwTpTU0BqB+msEwmyLPUoWAozkdi2vRCrVAacZD
JdehHY6YZCJUPbcxedPSSWdQurQrSzd3YWvKoJ1C5L5XnEFFFdTi0lK52B2+5j/zdE/JtWruPJut
aJMkroAZyyQji0v0herFC4iw2z36qDDRnZROfvUWKLHHxs4DbrnQtqqYuIZ0Sdckmbmok0YKpSVq
S5cOB6GZivoZ+chfqQowiex4wfDta1M6AzK6iaE6ndRSs6Ge5gN9u1XBVNjtbnSEIPeSex5t+ram
nvEYLVL0nhhxCgFN6SD111J3N5lPn7lUzhCMzixkmeYZOSW3kF4E5VtObkI8si9jcNeN0Y+hnpOh
ywFCufGkY+7GrvEonDAlzU383BE5UQMuHnONoaSrN9qU2kFXPUg4AjHGBKKP2KXjQNMTVy/ovn84
7ej/Md8aJT7wDtRGU2NEL/S/ae3Oe6sVRYl4NCBIWEHCT10kZzjWzPeqqMlKC/GM8Ka0rmPN5ezX
5sFaAbAHqwuXvsPYCASx9AMIln20puFF6M4+7fXo/w6d8O/LkJuavkJkThZmeqWhIgHRiMAVZd5p
OWKRYchxb7bjICsY5kCpLToKBYKVIw7a9EGg31duuKOTFYU9ST+piCs85nSRohVR2Ac8ZL5/0ua3
ClUDYLPXMcm7wYwAg7dzNCLwURNRbavg4pFMjXGs1JpUZb7g3uma/CQMKKJM9Z2SpkclTj1RKh+6
xdjlzbAbasLlWdq8f2Ta7qQppvih0zlcxLRvYwnXwNE8qJhwTCWO3e+y9JZ0kMFaNbzOBc+6bOvO
GZY57UJGhNkcxdKdvqsYDdrZjVM9Fk7o66BQt3snAQEnL7P3oS/qzYN9a+vWJKwzy3+kTxIYabIR
HuRTfZw92YsHvBMLp97p90OC7c29+ZXS+bT+J07KCphRqTxHY0OLYajulKSOpv0owzwoPvUOWIEw
BjsBjXdeKwDpW83uJMEjreJ0LXe4+abhXOEwW1cJUd81FgznfNu7b9riL3d0snnvCPtPvTVXYMzZ
kGI51ecIZ6NvX0zjuJQ/8pQTS95UxRUE867A7IO6EyfqgclPGvpBLWk3Gw9/pgDMM6IsiRrnKvaG
4Fy7StuieSav/DbNiHcZiarSB2PyWxqd7Uboe3nUJIxecpuxvZrU2i6jhgOxvWCaokiqqekWG32M
C1Pvw3gBs1J4XZFDXOxUXjPcdjgOZJH/j8HcLfEQ9rJuzujcOCV32q6/km6tQN3xFWw7crRCYq4X
aayVygqBlO6bHSrny70BmiXhTv1h4lWL7HiKFs3g8iZtPmVXmIw96MGePMgTMBWtInY4aH63CKkd
qupdEuoBxif6c/TtMiZ3Sem2rl4a8ZwKllhj29psqW+tqBPsPom+z+IY7+NhTuxBxCEwtR6B3rKq
bakZeIX7248O0BOhCYleOGzPZtJUfVpS7x9M7i+VTRM3goPxoy+Dq/uxPWMABO/ofSgf/WX1f2Oy
XZx604PyPKxhrw4ENr8JDDDhotaCDjSoudaRqsvH83dGY9wwg9RIdTcNHpH7ERzCNEOrFHbtNfvC
F1zMwXMvb+vm/X1eUXYGXrHIyiyHwFOMXZdmttS+9saVXuucG3vbrpzlYo5J3cRdmavAGWVXN0+6
yqHF3TYq599njkSIwUyoLcbvt83tqAWV4JcLJ6i4+b5fLRVzAIZqks1mAkShyqdCUa86abyLi/6m
TNSdKqh/uDPMPamiAHVQNcCJSGUIU+8Oxi6Lju3AG7PI1XDmkpzDJJYVE0hVgYeMiuwkXrjS5BV7
iTYacQkptj2A814xN2acRXrVYAC5W3+fQUtXw15Gj/K9FUxBHfAUnGczFObuVGMyK3kCtMabWzDT
Zt4IekI7/UmnPohXhksOeK45l48VR93ZJs0UfYsCWCngKvaFh5yTO0QiJ6RFv/uCpWAJyNSx1sJM
AER5DAPKp9BhRpG8G3aXJdl+P53Vnh18Z45LpFkZxckd9UBnZps/ejj38TXGF+54V9t2+Q3mSYgK
aGWQTGOUsUswzHKq8Srs/XovH2YvxqOiR4Prch1aNq0enu3I5fLtbW7YCpbRySpNU6sEeQMoBBM/
lKedRSzv8kpumtoVBKOIMgZNJgoNu1T5Tzna18NjNbgD+Yw7+hvFYB04qZDDKJKxfrJeuoKc3kdi
gjZdixNv2bS3KxjmnpJnJI/6HlqhS4GioTO39kn2cnnBeBiME6eKjWDoVBUs4Xb6YfRPHc8V3Y4a
rcRgrqVOrGMMrsJjfb7Vg+WYHQonQ5wAUwpp0i/0JB4P7GU9M9gJC+IyWhrmEiCc2B3n8oikw+U1
u6xkHwrh5aVMxsTCvvTad1O4s+IHRTyhnfQz1/lq3ZjLqSdxGIo5xEjiUzdfxwNHjO07aQXAmIFa
7EetpIeFtiZpfuxEhxJBG8VL/PgzroOKtguUIhvyB9IxJVsmUSNw8Mbs2zhcd+WNIH5Kk88QzHKl
ldwMQoxdAYfaKR+N3SiDB8mI/cubv31gzjDMoiW1JWkTWj7duhPCO7jKquQJ1Zy8JFlbVBwV2L4Y
VuvGmEyjIrM6SFi39PirigT0Jl/e6E1QFsOb97Ot12fRGOOp1PncjibAlgbddp2tC/uub2wz5Cge
ZwnZrtJ8nnWQ2GMJs3xXKrtO/KLyCty2TcBvUdi+0toyYlnsIEpXXpnToQmDy1rA2xi2ibQcSaON
KgBEDA2lbyTTnRBhkTx0+zryn50etj1FaNJZjmu6MeajJD0W+p3G67nhCkRXdPX0nJM0MosWGPmx
uFaOtAEicZAmrB6QgcG8Ls76bW+QJSKFZ6KblCXTM5WhXpIFp7VFjomGwrUKzyM7cZQDHS5sITCe
2sqPy6j0bH5w59QzKCOjkCuSIemQsS9ysGTFnqmATFvsXLWNvcJSPmUqznD0HKyWNNL0TLBGyCi0
t3GRORmit9yCPd5CMmavlsTI6i3IZKHSo/kW6pyYxPZhPQvB2LuYDMko0Y0S1NiWKoxVS+08f728
MZsgmoyQL6WXNlnyDFWXurSnLgJRZ1cmyi5qkqDtq/1lmM21WsEwzo40yFU7ZzSCguHP9SnXOS+S
Tf1a/T7j6dRlJcVmjN8HxchNko4N3pVWeZWVQ+WMLVgJMjPLOFcEb+kYndajUBTNAV4CkQKCp5bp
mDz2FB4E/feVHldDX6jYH8QvUtQrEZvMV5byGV8X7Xdv/Q04hMzdo2mRGEshTbBIJS6eH/oygbWR
V5+yLclvFPbmEdpEb5Z0wvMAY9sVktiL9CBFPz+jZWcQxm0fRb1FCyVEWXTrYI3g6TIJZ9O3rfV5
udjrxxyLAT4IBKGT+Ybb1M8cNBi8CAGdPcDjlNr24FdojF7HSy9HVovQ+HCgzX4Y6OBKdw0Y7tX/
I+3KmtvGme0vYhUJ7q8kRUqyZcdbthdW4sxw33f++nvg3IkUhFF/k8lrqnTcQPOgge4+7fOBKVTz
4vZndF5AwaXtZZr6cQFcoi5HE3I6nW7vBr16rqX5k9mUM7GalFcI/h0nc2pLLTYsYw+LjLmjkhv1
xJVR4ZHaL2fPxRoKPG1PXb1CrJA/OqInX2r3qFgx0GXT7+eHNHfCp+RdfLPEaC/jAwMoDZ9t5jsv
qcDiSTg09jrCxLQ9qdadXhFH3fYT/YV5QqDaN33e1hg56EmlM/rNe97BljxYz0PuLq+yz7XVSDUd
vmTXllTgDGuNcdZzt8xXC/yqvKCP975k46lLWHD9m6Y+AbFnnlUNkkMNsLTTgAmnSBPukbhpPMsJ
neY+8isipU74pNjypY99U9sW1jM2X5P6pWTPPTm0lWIRSzgPTTtl+tTBKD6YiKsgRZ8hXONUh+Ww
7CmLiN2yBBKROhSeFQYOxyX9oOT38gDIxXTmkKoRo5ZOoI+JTSgcabB0BbTb1+WmKJFh+6O2q7O/
i0WjRTEOUsVJ3sA7bhUjcq2fc3aAsPZ/IydL4I1ZlfuE8VSuUY43WbR8MJLRV7KCeHjf3h0b84Ux
YlPXVYEgSgzENhl/L86kXZk/SOtLHj3lGsGC21tzRhFYIq37xB4MoKCzzPw26VZ3Kqa6QWBk5DqB
tU15ZyyBHfJoLDAEFYHRYOFNM37olq9/xAk/EH55gMZIr8jkZWSl7VgBf7WdJtd0pZf/7+r/xB6v
IxLLJz5HT4akRy1/2NKTL2t9tLMPhv18HYLwA/El2jSybqpD2FTHlqNlHos6t5V2fULszvYZf147
gQ3wFlREwAKfjgW+ncIxks/pgsILL6cGrv7mbDpjCYTApEwqIhlYLKhyp71lrup1SGpGqcdHs0ev
0weVuGlsmmegUxcCinj0+kVgboJMbMXw1cZav5vtB2n6HGuak43IbBInxfYz3gWWyBC52cqsQng+
+qqP+Wt+k+7qnRlUOHMH6vlr86u6ABN4olCssQsZjowFQj/qTaa/v+5/1O8LDGGpi9qlHYzJqhvF
eO4Gwu+2D/ILAwRamKUJpcO8lnvQneR9/K72531fOCamvBTP8b6lq3j5KfpLmHJGfEv6X1yf5tjo
1cEAYu/NnuYqTrQzDnxgLZ+ERqm0U/a9ecsFWp1Eqt1O8Dw+/TfbVS94AIsdOCF6c6e98i75txpx
b7n7C/O4+ReAc6ZWnZoCMI1yb21NzA/4o9qsCwiBLOKJrWvH8y1Fsu4sFrmG2t+MWeZf9z3io33j
kQtLcrkqLJ27RlUGMWpM8p1RQCEyWJ+u42ynSy/s4Tx/ARRpksnsHkuWf8SA2eAeV8V9EnSqU9yu
uwwjJHJX/3Ydk/iu3lKCF5C9lEIVqQHkKp1y5XlN/+T+fmGSwAt1wRYJevClFxk3EOmx9FeJIrrN
o+kCQqAGqWoLNK3BBL0P1sRfxqcKcyenfznmQHRngR/qFPSjRCC4ce13RfGUG8eoUxwpfbKpiHi7
3OdskdiCN8YoPQhLWLSsEEKIkoDZmVcvKLlfVLR+M4RhhpfH9t7SiMT2ZiRxgSy8UYS5sWLuPZDt
5HaUPHgEOcqG8Dgm8EJjos5t4jW6/QA1uDrF9SWMWqrFj/hmmUANYz8qdVNju2Jm3y0G2yHCHZ3B
nB6qot6Xo/kfT1uxsy5s65zl/BpjPHDpCuvQQ7C8vEsxnJma2UVtkkAT1djFZW6D9mr9Vc52UvFX
Ge+v0wIVPDAheEAqRsp6XiC+LO54OwTjzaS7g4+CfjefHUr4g/iEmcAS5ozhDXaLxdPmL0p6PyR3
nf5X1MbudauohROZorabFvcmXk6RuoaOV9gvkvbw3zAEnpBqGdr4CUwJK+kYa7nbMQmXmdC5DkOs
mFgZZ89JKc0RP5OmL4v9+Fo0+4Eq4N1+mzqzgTjXwBz0Jor4EY6isYBHx7ziGloXu+xkeDKUWT20
lDhthHkepEA+ZaBAE7OtjI0pwUAl+xTpX9uGKxENKHukumUIphAzThqLlXXhIXmySo4FuZLy26J+
S5jbGsQRQjCfyv//4qzFrOfKmt8KNWdv1I8ae7nuE4R7qwIvzG3Vj3EHS8rxKTN9pVEdhRo5RWEI
vMDmRu8r3tHRZrdN9nXN9uof9aZceJ1ABp2Crlhdhxm1ferHd+H4YUzfX1+p7Rcuw8CLBoadQQ1P
OB6SVi0kJWL8hQuD4CG2XQW4zDq8yGG5oepCttfsDCbsexmnffIGtjb3SoqYYXwt4pRg7G3nOoMI
mw9VBEtjCSwamwddyd14lgnK+c0V4gwh7H2nsmhtC4Xfl6cdHs+4IPNo4rGTT3BDu8vqUZ1X2yRw
RhRcodfXcNRbGGU078YBI9Ta2TGmu4ZswaJWTzgZTFuOmFnBNN04tdk+Lh8Jh+OB06+XvbMlwrFQ
G+vIsh6WyEcocuqenbq2C/nYoPBl7UBV8hHmiK/SUTMMeW7AnHntHBPiamO++IRFxN6IL9F1jUlF
bIZFNwtmb2iIEopdeMhc+V3nS8F0gDyir1NV6JuGmZjNa2IAkw3ps58ptK2nrOklmZP1oYr3xUKF
cZvf6hlAvJTXYZquDW9u4imt1ZsPXXwMvdGtDnMwN3jRha6U5FFpmG0+uoAV4u5+StA/2aHAv5Tu
G/tbq0SOzRyM/nDk1I+0Vy0K4uJxtDyZlKknlvTtT7s4lSDPXMZxDYsxaNlNWtSzKiPhKxSEwLaV
gYHopgzrhnF5bso8qBZtd90dKQj+/xdWGGyS5JVxxxiGXTbbeHVg3nUI7lu/fMIXeyQwrJRbylqn
sAIFMU/mmD5DpHg/yrEzx7E71JDa7cvnrJo/Xofdfqa8wOUf4oVpVTpYxmABV37IbzGx3Cv9pHEy
N/+7un2TzCJfKTc/7QtEgXZHllolm4E4Tzch8xPkIbNkh+pc4kTZDL0ucATWZUNqmJHGO4UG5nWz
V2I2olYGltU7PaXQw3/r2u4JzKFolZbNJmzqMtvNIZOlZxgGmR+r8pvMvqpTcH3XCH8Ur/BhrWXd
msIf6+ZBTirHogp0KcoQu/E7s2hKzeab9BGZcLe8T70RkyUtR/pbI2cjUOYI0fhYQyNZVThYeN/q
RykjeJegXfG6bo1zaYUqfn8q/kZlttVAjGR/fUe2w5ezt4k39GqxJwhjY0t4VrN4VLwGferWbY9y
Y+tD5A2Ec1PfrTiIWK6GVi1X2CTtF5cXszVu8Zd8wEyLHUppPZs89alFFIiisP4xMEZJVhdjRobc
uF306fo6UigCOUR5OpgVZ9oisYNk7kB9sQ+lHIJtt2Fs/FM0XUfP2c+s12a1XrDKxMMku7WNwSmT
vToRyc1tRj9jCAvWZP06RKaO99ZDf1j37X7x0ZZC6lhQpggr1qJKc1ISwCyGA9Epp82c1qLm3Wza
YqsmZMqh6sxEEbRotJq8nFBHsmbJy5rlAdPmU4Kum3nA9Lysfle2qYPiGf+6N2x/VRe4AodPTS6t
GNYHZlA8lqNWoHFDpPIds3ahfoI6oLJxqL6izQW9wBS4PK+nJet4uVZk1W6bho41BgU1g2aT8s4g
IoOXWmjmsY5M/lS/m8p78sqxefhd/L4Q8q2W3ixLjd8f45dSRTfCqZDQyKnjs82oUUSULQJ9Q9Ap
sVFthpubKgV21wfhqhFva5vn64U5Qoy3sq5mQ449qdVXe/owx3eREjtpnTo2ZqhQImOU24lkzmqz
LaYUoYN8rO56dLzus5Pt6kHznKIa1UUfEWEf4XMimzcySxQl4X6+Kq5mu2zp3SgmXogoEIGQRg2M
lKD70JPlUxE96eVfjU7U7ZIrJ7CRMqf52Cjcr4+8/2++0R/bvXoqDnyymf6pJ44LyvUEfpBTubf6
Bus2SRVyc7Uvs1eCgrj3/hLaXbieQAfx2IZhzbdGkfzhPR+HGnq9o8tveqvZPcU+fBOuwIlPr5Bq
UyerhOspQ9DHnzLMVDbQrPRHbT5nq8TH13CRwOAFrEqU1rcn2UMtDOHTWxQE6UVD0WwLmhqiata8
1nM9dHCFKnta549x7bQ4aYvkRaIeJLbW7BKJe8nFHSaU2TSzBW96civ1vj0uT6m5qH6V2I9xnBKR
1yYY9P8his6gcaAKXxHUSCH4W6KaaGB692gaUuu0usVuS2jgoaIo/Hrd/379aE0FhbsIUUzbApxg
W9TqETo+4siL1Oeleqn0VxMXpusYv5r0Mwb/Gy7WL22HuLdiYGh25Pbr6hrpfaocF6op79co4mcc
Yen0AZVkecdxgv6gIPnc7+I9rWD2Kyn8DCNwUB6xpO97wFio9DMhg1nNMRHbbfCcCYkyWUbNGsNY
GrFybejVtJf0MoJegRWsh9zPpoPpNgkKM1V046CTxFq867u0ZdYlpMB1VV7FK/R4Ikgw+yx515mE
TVu7wxQMD7INTBpXxOqhtOs0qVozmFTfsebz0B5iTEdtzCCRUKXZ7dF49icGnQEFd6jUITUhihB5
63QzZUHZEFU3W5/OpUGCH/TzEsZLB4Ms6y4e/06im648XDeBghD2ZK5Rch+3gJCUv3L1JWTfUkqk
envbz6sknD85k/sGsqoRNN3u9e6O63Fct2EjG8t9+QeC+CqJBsI6000gaA/VHZ8Mmp00TMPqnv+H
JnAeqP18vP2MJcSljZZNZoqB5rgURfu4B1jauWjan3yM8PETPl68IwVyt5fQsBmGYllQNuR/1AW/
hZPaJH1XRGibSxqXd9UPQR565g7znV377/GBrr+iIPn/X0DmrEwUswFkJN3F/WPxrydi62gaY+hY
+ccmgbOXJWkSKwOA+sRF4LtTLztWAosmj49DwOT7vveuO8qvB/rPkML3qjf9YmglIK3WH4aTEu+i
5jNDimGmJmNtPD/9DCV8ulIrxxj2BCjeF1hgCg60jI+Kq6NNgX5L2f6Iz0spfMSYyNtqkcLtWg+h
Oe/b5na1SW2Mbc8/owjfcWRVaphHnL690Vs9hEVu8teIMg7mG3vJqz5c3yzCKDFJw3BwLZDtjzx7
vms7lD5/iSyiQZTwBzFHM6m6ZGkVICDS7mC6A8IHTK6qfBRzF9S7EOURYtfAhOEmKHMHmLTXjjGG
HkRH1MAcKyQHUQPzRyfHj70Suwa6cFkw0peDWV/Y4HUWOmRQJ/zfdkigCDlvU0nibhfGpyp8TOsg
1IkjnXICgSRUa1CjRQZEMXpGe681O0MlnGAzaoCmB0RbNcx8E6vD68oetWIIJZf3hJU+BrIFUsD2
VA3PhnoIGOECh/1MqGsbW1bHbMm1TtPOROuzkrp55+Zftbfxb+kOkyIM06nIDpINccCfkYXTIy+6
JrGZJLnsYYWcTO9xO2coP7pm54R7/gH3QflX3Dhk4m7zFLkwWnCRZTQQJOkwOj7MuYsMCZ9TPO7H
yBkkf/H5oE7T68k+v02quoAV3KYy1V6KJ1jce9OOt0lDRf4TX2c+RiINSCEuykzhYGFVxNqcRdGb
cGB/UPeV5iQv7X4+Wk7kLhgu+UEmYs+N9/Ofd1U4YUzLjKssxSXhvb3vMPuj9GPfurXddsez5hI5
e4+yUThk1jArVDZiTYf1MEafJoP4DrcJ8mLThPPFappiTBsAJAuG7w5BFWRoC+k+ctXaeEc9U/xm
/VTTNg1I5TIxV141aAVFCRV8xFd81WsgDWp8GxDF3T21bh6Y366T5eZZw37AiTGqVkuakvJrcFwr
mCrQeXXee5JquUNS+VJUBdfhtnfrDCeEqWM2JFHPAJcpp7n+MCWfrv/+JjFfmCOwWdh2yG9I+H25
uhv6yplaSFgRWS9qyQTeitiAnncNGKwI5vCmt4N1ejVaD3NjqRsE/3N/ieovzOHLeRHtFmHE7CrH
B5yqbvP2RlYEoR9bkEzu3f/B+Sg8gaDyaK3ClC/fgmQbRGJddLrfaF51MPZlQHXVbN/1GRrRVB13
Y7zD/GxdZS12Gapg4W4XBuMTVDcO2vN45MqEmS9jqod/3Tm2N+4Hnhi6GbhRmoMNvKG5aZunWvsY
djtb/bB2lNLL9uF9RhLcfJ0VHQNI8RGn9pcsOZbR5OjzrWEd9SLGyzpzyn9f4cdp94woOH4cJ/Zc
VAgXZOvOYEGNy95UEVHPb6jwDCJ4flnqerlqbzHJssMT5xGk6Obv+XaFO0pdd5sqzmCC74eplpn6
CLCavbP6Z4YRLNfdYZsrzgCCs+tSbypTxAGsL3LnRMXgVORxuPlFqbKBGUd4Y7TFhOgU63OKoZzw
BEzC4uFVux/86f9nOpNxzWaAcYEmHPipURZjIcPvGkxiVDy8ngXljenyDkZ5Lz1TorGbbn4Bxz+4
C3qqhzlaewTbrnyM9sq+33MtI/rOv00UFzjCGT+tWofHZ+DEh/awHng9c/fKpwVy2eqcJKZNz7uA
E3hpTutBzVXArcs7JT+xjMgXEb8vTj+MpxxFhSp8olyaO9nCfOXc3F/37e2w/myDOO5wTOZsaFrY
kA+u8q73R09yIGt2TD8Mfvu3cWsHvCucovTNT+oCVWChSdKlZFy5Q8iHPDstiF9sj7CM8HEx/WGr
sxYtPECqdvVrfVC9KtA+dV7nFwdORFQOhDJJoCE9Scqx4lTeGcsxzXXHbI3TLP171Qrw98XKiWRU
Z3aT8SjTkk9N+SIzNyopn9jmIsxq5R3hEHoW6FteksJM1JS/lISB8YXPhDUOw0fmQxMKMS2xUdsL
d0YTFq5c1CxTG7xIptlnOdrb40tOFRq/Rae/xEfqGUNYtVAJ8cSqJBFaqF+M6TlvTmv6oK/uCn3F
ov+4jrJjyF+uO+A26Z0xBY4dZ6VXtQp2sUD1a6iIKshYQpvucB1m+/X4wjaBXKMiTDGIC7ZpgXHk
OIM/eK3DnNolsSjPEAg2soeGySk8o9u9XUw9+xHze9/OjTbQqbCW7/y1XRP4lWVljYp0rKA6+2O7
G5YnYukIc8QikM5a4hRDzLk5vIc69fMPazB4/FqvPVIDdghrxIq+NKnSmEHX2yvrvZkdVapRcjvq
OjuC2Ho3xbEpNTMARn/a8Ruh3ULWg8tpx8f49AdabpyJfvi3WNTXRWYcd3zxdObaT3x4dHVUb2Kf
HcbWX3dzUJ4oqqB8/Ze6ENsIx/H7hvGSu9THvMfoFuk4zGEKqSZDgpjEmpCktVMtxD3UayGHyPDU
JBvOlD9c90HOAld8/JdOvKGGcCl0mz1FRdxvQzTurqgaV+upqbWU+wk00eWltRjcOxLzRquee0pv
gVotgRr0cVqhFgZDdOs+mx9q6y6nMnEUhMAHqipBVhCt7l623pfq5xqPRVQTFwEhVn9MuWQOZQ0r
pHS8XavVU5Zq12g9cUMizgax+sOOhwyj32AJT8TzqbcQfd7LpOQzseeqEGa1Q45xoiU+0XwI1PTB
rogAdfsR6swBYnedmQyhaTDYMfsLHipT3/pklW59g0pLyEnLX1nozn+SGriA5DZf3CXKNjLyoQOk
UXyT1RttwGvUX9e/ScoJ+P9fQPRtadj228ldQs0cenGW+l77g0qtn/hTrGOZmDRl+HHEPbcY8xbt
1b3k2qujn9Y3gTV9op+zt0PiH5QtFk1U1pTpKP8Ho+WuqTh27q4Ybl4Ftpsu9/LbczYVelEuKNBC
Wdtz12rc01VfWU4Rns6vb9Y2gKlrGFwH/SAxCcYaudc1hi926TNnXE/VRGgcbDP0GUD4iKSyYLbK
AcLklCWHJnudgRRlRG/+b862M44QdY9aGnWR/haMhMEUJDvJVe6kE7+Rj3+WYVDPYMJXNIajWSQJ
Sj+gQOAjqREge81zoZYje9CB8tRP13eJWkThk0L7HRtWXnawFN1NYkg7VbrT5uyWxQvBD7+50Z5N
E+JuDWqcYD1AZQiCj9m+LSG9MjqaU34xH1Gej0H0+QMI/vm6hb8Jv864wgFbLXpZTyH2b3n4nopj
kztHTufxdFyjoIuaANz+ms+AwqfVMA0v1xn2EOMD+P022iV/QTjC6fjArD6g8/TUpyacv4OB0dox
91BFez9r/pwQpyK1hOIoPtR94ybz5iXH9F3sKnvI7UHERgrWE92Vt83yP5bPFt5e+7DPQkXi3/X4
VY0+md1XE23hxB7xTf81vDuDCOQxGEmTFRZA+IUJj4fm4Oo+8nmVW7jr3fKquOoO2vux7khkey25
nAKjKI1poEYFDpIeKhRxzPvXDs28EU5mejUJ37AFQhnqsKkSzpIsSisnC9lDrucBsZp8ta6tpsAi
amooS9vBIN4pp7nSVwyTcHnoFL0mHjVo5Deviee9E4hkzOJFCw24e3pI9kOQYs7ma3WLtlS/5EUw
hKvwr/WabQJ9DFZr6QvfLIs9L5bP2sdCvTEjxUHJodM0T9eXknJ+gTvatbZXg3MHk7p9xmpn1E13
TgvvOgzlFQJjxPLY9yiXjbxmyp3J/KpbVAR63SV+GcrR2Wapmqhr5SFN9MjT8+FheQcFcz5iR95T
4cx24P6PT5iiZPVYxaMaloD7XkFr7/rd95z89XW7vj2mLNBG14dtbr25Xp2+G+Lqg5K03lLPxPYQ
DGHKAkN0UbWichsuzoUS2mdlj9oGnJSK272rg25/3ajfvMKdF0/giKRpxijid90J1/ZGsh2tbR0U
9+6MuHvXxh+1CDKKU+8s3UpAU+spEEe+pCj+4gfLrNxGrduNNzX1WrAh78Xj+bN1Al2ooZYjQQgM
/Qn1ZSN6pZJdODlwkaPh9O9DtJYXtUc9O//mCnaGFXgjMeLKUnkkZ5zKA+6rz2bvjF/NO82ZW4eX
UmijL30jdpL7xe/JypQF+lC6TI5HTsQmakNap8Roq9SzPIO55onfIzBKhOJ+fhxfgxSoRJeV1jQV
uCofW5Ltv+cU+RTAeEeNLSFCcVMsdmihwKQVOcwbkQ+JCgfh8QdM7PVZ7NBTZgnffPtjLm6blia3
lcVPzla6n7sbub4fqXv6dRqGm2JtLyCWoZoKjCLA2aKcrOkmr/3r/kD9vkAjtrXUlTTi9yUsltm9
S5dP1wEoL3/7/wsLrKRdSgkVDnhMX/0CM9jf5rAb3lq7nIELP4wcheo0oXZGYA077qJRNgE6KCdI
1ri65ZZkiEiBCLRhdnOVyDbWrlP2ufVpWW6qkfpcKQyBI6CqnzYFT+h0u2WnvSC9jC5O21UCM5Bv
mRPvsHrkWy1xMr/JT11sWdlKim7y0FeGZBq/YoafMpfPShnu6fCTCNagH/Kzi+eWqSSazffqKD3x
t+F1j+rEHmEAg5iRE/lkDp1wejF5kJg5Ojr5bUgOhp2MMgcoin6NTp2XPnI1dwMC0URBEWWkmEIY
MT+ll3lVNp/gVuyyB5Qwn4wnrkMnw8SEqnzgvneFc8WMAqsbxZ4UbCGbXkLjXdRhhld2O2KCMfF5
E+eJmEuQpEmeTb5701FqPG4bP05Cv54wDpSPtQ8pRHnLNLRSmyZG5aKNiP//hXeqRjJkGFGGiKBr
PEn/bFuuGd6u7bNd3LR49hsxtyP5et3MzeW8wBRunOo4Lx1LgKk1rRsqT3Hqx9ARh2rhdZzNz/0C
R6D7EB2g6JoCTpHue9kby7uWEYzPGeMXz7iAEBh/1ot8snj1pjZ+sey/pvDYGUFq7kkgyhb+FV7s
U6PbSTYvAGLl+3YMmnVyZCoHs/klXxjD/4YLjCjK0K4Y40uuimMUP+bU8UvZIFB8Ao09qeAZWqm8
7+Yjs4KBakehIASGn7pQzRYFy2SivXP5qrLnUH657lXb4fvFMolBn12H3cAfrM04dJUOymoMJdB5
t9O06dbshi+jDf1AtQwKk4z+NgniAlugdyTwuxAdhTwisxBY7/l0Yn03+eqR+ZYf76iwmnAJQ6AH
jHo0TZUXOE41MmZVHsSN/kis5+YBebZJnNY9rGg4j4c3m1Q/uUn9fm9/wTUZCds/zWZeoAmksERF
YWQQfPRyO2jVQ17uCpW4ZRGkYAikoDZpX6syHEQOR1c1T60+OHP5LQsf5oR4lN++uV6YI/BCpUq1
Msowp8ckMQ1XrVLBaT940PI+2V72RyfhBZxAEXZZLzVLYBpbPuvh7Jrri5rt4m7yCKfYvOZcAAlc
MWmYiKS2sCs+hEGxr4I0dDuuGg5Z9+LPnpAv0ATaUOyqCAcDbv49f1cF5dfwNr/h16oyQDiRfCDM
I75jQ+CQrpx7A43OHJCP1q1OWRAFfCio7Mn75itVVslp4coxJc6XsiZrXDQL9vUY9WYoaJXrkl29
oh5bHVDxowd1v55WPXz/38wUJ051hREzq4K7YGgHivOrQFk8Ptk8cgsvP5nP0X9cV3HyYVSbypBr
WFfe3Bb+rSIYXe8MUDV2ctpHvUMNJ6ROA3EWFc4CXFwk/rEfw4CXHTXeuAsdje48InhS7B6V1nDu
ugabaDxw4f7qVN90qtPueGSIgTXKjtg8Ck+gFitB0SXeLL+/NGjvSxTHjkgbYSazx/bUWwNxcJsC
sVS22veQD8IyTrue3c+RO1AHN3GWmQKloL04YkzH+pXR69omN5IxUjk34rM2BR4xKk2RmujtcYYd
x4PicPGt8JYPFWr85J5atO23tjNvmQKNTPWq1yWvpeIXWggX+3PlrQX00VaXz7GOM2hY288dlWum
NkuIQqZqZEM/8JVc7qzKD5Nb+d8LY+F55myZ2HugRVpmQVER99g8csrqMM6fZ0qxdvseeQEiXETw
zqpD1RAgchC9bw8lxsS3e+VuRruI5dN6ENvvaZqmocddt9CiKLiHXqsVklHAS1GXPQXhAWVpfnNo
cU2mXIP/1K+Mf4YSPCOTsioJZ0BN5a6d3hvyjZzfdt1dLBHBznae+cIowRn0YrQSg3P8dORjgFAy
bRxjZNHdEQJwy167s+6mr82HmaqK5J/rFQvFd4dyrmw9HIFbTzcme6zWj8OiILFI9bNt08aPlRQf
G4rWsK2U5yDa17ceAS++h3KV4fV/hw5DR1v5Qk0h+o1fniGFGDWMqhDTtQBpQJGcTxxEV+uAFPC8
i9zM6z5MZJH4NtefEYWQNU3jUl84cWFKS+WYfnKEbu+xeNbBIsgMu8TRQu2dcLTkc5TXbARcszOd
ZRe76ocYFdV3HZQx0d7JmyK0wlHH3Z8lM8/eKhYzTu1arlBh4Mf1eFB7J71XTEf68l0Szy7dTnaU
T9etpYwVzh3JRD2ExCu1ZmV2pKTGy7DprMadsX69DvSby8B5FwV+sZPB0KMFyyo/WEG2jx7q6phA
iAFBpRPFmL/q/0dAgWWmSRobvQJgNBW3Zm1+tizDGSz9IJW6N0r5TTsMQdbIgV5kz8g++dMwEfxD
fZ4C/WS2uZgK/xO60HI1bF8a2YfrZhIQYjEkFN6ySTOwgfrsmzaEiv8oeXt2SrEMcu06O8z5hTH6
Mnpsp+wxTvuoHvkRLpEf3/bh/cNJxGLIymgg38PVaKJJ88xu3OVjtFMn8l14OxY64wiUAplxxZx5
CSnq+m6XHa+7kFbIqEtBDvX5/EQCEhymCqQy9HNi9bwIMz7woeS5bxbO20HECwnlm9XcXXeLt+P6
ygkkTiLox1BNM/5e9l1eH3Wf3vhhOqX3WWDcWk+IwXjmPXJCagwZFUiINZM6swzN5pTS4akpMcNT
JRn7munByrSTNPZeMX9Ru7J07ap0h1wlHuCpD0LgGWU02qHj8Hn4xbY+lJSqFfX7Aq3UadKkIw9r
a/uwsi9tSmW0KACBNGQIPn1vEVjWQNGP4Z9VY56/aHE4Ym4YY1byYyYfUi9NOr8eEoI1tm3AvAOI
ZDHDFGdwKnoMXc1EhhyEJD2vmvywRA3B79tB5BlCOLnkbo1iSwVEbYROkuwTPIUYyvu8vmlzSvuN
MkfwqUpiKwpKFMmd5P3SHNI/OyfOtog+tVh9PE2wpW13Vnc/zJR8FV+MX9ngDCD4VCwnasg4QKzj
+g9ulQ2/atOTTFXIEislVgdKqTobWgWgTnmesvdZ+uU6r20fED8MEQsCIQE4jZm8ouxWuU0NPI8m
mOVBnNq/CVXOIEKIyxak7+QK222cVl9/6/ONDpMXOoVHZ0Upi4SjKKzkBhNeARZVkKDVXrQm3619
611ft9+w8tkmvnEX+ROmhOuEFjq4GPQAVg+5+X2Iphx+CpCJAOLTtLnJF1hjOeWDZACLl2ag6WiX
31q4KigoBOTjRB0oAFbvWnQ7OA2xddRiiqQgLWWhrVjMYn7BVU9VPtlIm19fSgpDIINythZ15GQw
1w9t9pA0D+Q8PdIDBUJYdJyPdoYVHI58NCV/PYleQt8MGj8+UsPMCHKwBXJAWB43RchdAy80WvZe
76fb6DXUo931hSOssmQhYQNpbFYbnLJjyN1+XG8xGs63oeR7ag45RpVQzkDiCU8o1TD3/aoAT+pd
/v457/XO6T4aDh8mGror8cJ23e0tsSBwmkrLNDo4xoKxL+h5sbuDEc47TX8cVirXcZ1nLbEoUC+r
apEWmKYNj1b0KEVUmfd1L4cGys/fcAqRWIzQBYCBOuhey5y6UvdmrztqhIC1Ul3MfHT0qbif2bBX
MvVTp2FwV6f541rulzz6Tx+2JepuTkOsNm2Dte3Le1vdR93HmILYrl/S/qFISxbIw4KE1VLrOFu6
1hn+VioHqk6oJ0aGBZVz7zXeWX1P3b9JHxXYRAonaak5/WvoQOZZCHuX36wP37M7LTWAnXIbgVfy
YlUqqQBapfuj/CJnD9c/cer3BSpJdblQ+xheU9v3KXMH++X67xNeKRb9yekoxYy7vS59xrBHpzP3
GIZ+HeM3L1w//ODtKL04vvQsNzWbAaSAdL+voV872kUvCd6ckmcuwEl1bF/nX+vNRS7wlrIxzDwH
XswMR5Fbp4jlndK8ZymxO9TqCaGGZLWrbXKiX/rbPPGz8BRSkv0EB4o1gO1k5FnaA6JJmJObpx46
Srr2aVm/ZhLx+Pn2iPr7oNZ6S0BcrJuBG+44DXBmCyU0flJ4HVSVkNYIQo+9Wx/s2rVxXlatxwXS
/pd+iu2PV1eYpWuyoUMH6GeSLCSWJ4uBv0DHcyj8pDjZu+5VDeJHnvWiBkhvru0FmkDJ+owP10iB
ttaW206RYzVImGaYVvUBEhPER7D5YHEBxn3pYnFzxSqgJ4aN1PDMy99ctcN45ClgDBXzqGQHp4Vf
dvICTGBeVa6qlqHRBwEjz3SMexX6iP+D9szmB3CBI5DthJkdRWYBp4885d56eOuHhQCNxDUKje+D
v/MTFQ9TqALpRvWKMQmMe0l4RMBYrHdrRzUmUtslEO+qlVFjRiowUHkN9nBST3LDvexXfhlQ2lub
hHVeRrHwxgTYohcAS0ynv2GYp1LOjtxTl1bq8xKLb1Jl7ewVlYzuir4R9N4WbhQoD/1uhWDasv+z
YtgLs4Rrn7H2Ux7yrxkjW4wg2XeB5U3vMoZ2y8K3vf8j7bp640aa7S8iwBxeGSZppJEVLNkvhHe9
Zs6Zv/6e1n7rods0y1eGAMPAAFNT3dWnqyuckonyGMIs+EqcgnndQyULTpJ9K+sXvX+p5r+JU8w8
6o2DpXOQEYJvP60VZnowC8RITj4YMWWUcejetiRKGfb5Ai5ExHvimbkxUvwcGWdMa9Hf14y92B8O
JeJQ1Nuux4LFR3VCHmiGQaiYlWBbe4xmcIUj1Ui07hEuJHJ4UfqqmscFJNaK07sxZpzgXFle5Gga
MkHNUT3Xe0oogYV89Q38QVSfMqPPz+D/v2lvGA9XeqKcjvX0/EI3DjECKa78SAXA68+glepSe3Yb
kAOEbvOp9AQkfR9YuQ9Vs0eJ/anqpjf6Qm2hXvqq2T5ysiEjN8//Ul3r1rodvdwTjoK427ZOYk35
yptmiCIzf3s9tPsq8eLxMQZBYf+lV760BogR597dFrjqB18Xly+8sdAwZTUStDTb89Cc0uHPjhtf
bpPVkZrp7HUW6TdVfBOKx6nab6tAoa/BYYfv14M2MzgcUUuB1uV4h2cDpkqheUhzaG6udbd7sWYc
hCDgIYRqgMOm37JO6e4fcAc7GOPRudM5Phlu965AzkIghye10RajwbyOQJr2lqXsTC05yqZCGB+5
kByKyD1qvsYZiimXeccyaImjuuHd72XQSGmct2FIAtpwcoaSCLoZu2Lvn4MjKMed2PO9P4R9nvWz
xjjdOWRLKM+HvDgY08WIiHwOcbPwxTZFi9qokR0lrTpq5odyPugTka2gTI/npzDrIQS1JI6T5e8w
Zh1bFP1T33QdgkXFEcV5f1G+BtvyjXuZJ2rH3MhBTSdskhwfA9V0MuUstLcgpKujj392jHmadiUz
0ZfIbs3OmZzsAY+UPTjhnezpt8jH2ItnSzEONEorG5Bix25NGAoGmEWHSGoLt6BXsNvn3CHzqoSD
wyeaREn+X/S8R7cNq3BsdhZkvZdW7YoWJocW2axmbahgHacTa11Kd+lfxu0AetsS4ziUp+1do4ye
gwy/AIdWwmLMlXCeZqS37mqLuEJIo+eAQptNS/DZ2Y2P2RfmTSUOyl/BZ6rvZLRQvq+6ZbGAnMPR
65HYNCYOmXSpUnDp5DvfRXNg6nYopgcz3T1F5kZpyCejZiGf6pEFZOU927LiQ+gaD8GezfxuLmA+
+/pHm8bnpjrwRWktQ6pKL20t1uxixjulkP7waW5x75ReUlVBxh9YxQsTDyNW/NrscpTagrrQcqmO
NsJ5stiRX7j2pjF1fS5CXHxUdt3+38f5b0y9IZ6wPDuFNvRp2KBGFfYhPNYguBe8eV9/Y489waUA
mDhgfIrKHK15FgUIq4PP2vw5VtEgc9w2BwZ1G1BocYAh6IXYdBLWLTBfUdllDxHx6KcEcCBRyf85
aJa198fXaAjtbQ3WFwkj3CQFGQaNry4E+X9UWiyaW2TfIMNC5VZNhCTXdbiK4GzZF1EXNo4Tbnf1
0A0vzUC9gNcFIDhoKKCfMk0edQZhlkcROvjPk5NgchOreu7t5u/RmdwCXYuUZf0Cdb5L5FHHksJU
C1kaAexd5fktngXaZiF5uwZVTLEhcW795FwlcnmuvBHnTpEhUZyQ5+owZcB0y0Pjyq8zxqxRTzhi
RXn4yZDYlQYWRdanSx7tJINw+Ni5+PncXLXh8EYbqzoUWYpfNTGXJ0d0d58PpZsWD++x7qscpucC
16QgaQOMkkOYv7zRu2OeHPyecL4oVdgBW4joFa0cBhYVsfqbSXPz7Gude1H0tK0IJYV9vpAyRsbU
+DmkIClSlOc0/aYLrigftqX84mFxXS8ObvqmrDSfhfYNDNNi2XzTrV4nDLOIPculcreUkXHOSS+J
6SCwHEyquNNwE1FtcKQ2HC7UXRFkUQ4rKxDsO6HLyclwF8AxlneFm++pGPC2Phaf+h61OsBscOjT
pd+S1JVNahoYJYDDAK1PBCkeoU8GokJR/XukapTWL4P/th9zDX60MjmX5DkaYGWjEtqm+oLcrz0O
hCkT4GnxeW05Ho1E0KGGGR3/5UuDbxPb5bf5m+LoB7Rc2H9k1ojM/KhXoFZJ2VfYmfa1d9tjcor2
8bcWiY5sh87pd8V8r4vIAcJYxFIUhlhEMbg19bOUHDJq2uI2Glh8Flsc9TLFcHhgTqJ9ihr0i3S6
28/TZcotau0YFP8aqi2Rg4RST4w2trBbqQJuItXJTuONf+5P+cfRY9ly6uohTq3Fc9rUaSgZdQCB
GK6HriKMHz9JDy0CwHik31BndtXiMbjHUhQZ1Rwap51siK1Qpio2S9tp6h6N1AW1Wev2vpDB4Vwa
gpalCyFDOORHwVYw5kHwwKkAt1c+pE72Qlj76o7pmgg6TFEydb7FwIBxYFSmhkrG8Vlo9uLwbOin
oLiE1WgX1lEochs183aK7tl2r3bvudoX0rmbKsQrIop0HfYioHfqHwxbn3yMhhmpsMD6zpmqrsmG
Bh5YzoWo89BIfRaF0I272ojBCj27BTUAfRVx9asQDjiKZu76GdPcHUUJ7MD4S2+c7c2iBHBgYQyt
mVgNHhC1/M+ofI6pCAC1Stxu6OirDdSUPeySwvYzt5Ble8jfhRGLZeJOUYUZ2vMEWuj/WTgYUTzB
Q4nQ32+MQKSFU0pxByrPoiSqYyjVlH/PvSPrnlZ93N6XVRFgr0FwScXEbj4tWQrh3AVgHnBK9Wso
Fk6hOoZZE+u2LsQEg4FkYXqyxS3bkKujKejsYRR/xgjYOo/spt9tK7KOPpji9p8QbrFaw08F5KaR
gqxtJb8wirDglN4U9SE2HRGJwmRHpbfWIXwhk3O8Ms3MBJCc42wm9qDZ6snasShhHh8sNF9Eu4rA
nO2FxDTqH+931EhUtcpemGH0HIkoSbot9T9bR4lnHBxS04/aCTJa481rid3o1nyyElu9VOfygS7Z
JHZO4r0xIyqsYtSwitG3GCQEJdYQ4bu/DWTQUtACkLvG3MefbvrvuybxflnSl8ZUTZAn7plbNh7y
m3+niv5GTFcmZHHAanZDiwJDrKa4zz4GSMNnTm/3NQhzMzciI0GrKLvQjNnP4vWkl00h5+ygzcWT
iH5UhZofRli8xHtkaiN3lSlg7frKrdkodN2p9robTHf/DkWgIhCURhx0zLpljHUNjQozdVM9dQcq
tEWqxAGH30R6mrcQYTEmKBZxSBztc/pxQEiFHmVHHWEOMrqkilFmxRRKXvLpL2u8CDn5Dlj1jK52
wJcWhuC3ShUfu2SEduuKoABmLdcwvOl/T0Iqd8au140jxZcZ6ki/K2MOrZAgRKDjpjK+VHPhJu/y
U0yMhbUwDVuET/SjgcuVUKd62wPkZekSDjNMXPO2L5JVi1uIYKouzlAYiW3p+x0sXD5n1kNC2tvq
5iwEcCad1WJSqnrLnIjoIzO4/qA/lV5ytPbtHnOhiTuDGdRPW7MQx5n3WEdwKjMsmfpWBhTth52O
qa7UA2O9GGIhhzNsKVCULG8gx8ptDF1nA68jEOSjzziDK/Y6O6yuhW5xZj9/Qz2+BmMMonAIB6ym
3yK21t0PcwuCa1AoXXJ0SyTq/o+sg6++sPp68AUT4uJ5pwofCqroeB2NrsvIV1souN17kwkwUabO
proiliN8rD021fU37kLCGPniC12ZxlqZsGvhObirn0K0Voau6s4htitG+QqF56vwt1CPuw/1qlaG
wcLpilLzNGifEkl8GnXqMU9J4WAiM7Ww0AxImRo7ie6MyMkGIs9OieBgYg6tKVYShkT5vYiuFuVV
rAlbW3eMFovFIYUvhlGXMrRT2M3EPJX0RQ9t/bEHBal4aA7UrJM3nP75NGm6qiHxZpr8fJVobvJB
q3FxjKr3L09H5Ei+xyax/UZPy+qtYV6lccaQB0pihfrAAolIJMTn/Ch71V4GueQRQ5Ysm5GryCCq
J2kR1q0eIRdM8DDxIuECjLpmyVXRIK5UwOBDzOJC8MWznN5w8m/VsXsUb6hoz/qtcpXI/MTFrdIF
UpAqrC4+HkK3jF666Ms2MK3b41UAU3khYEg1dHb2LPRnPvvCQZQDW6QK4tf36yqD268oFfEYrSFD
Ck17VDzVemgaDf973NblFyB4FcSdXzktjC5lJWH5WcKctPEwfsAYDdhChDhmvduWRmnFPl+snF70
ZZ6x+gRf2s/TQ2d+8cGqMpTEI/gXp/mqFHeaxzIzUpmtXlWjEQN1zW7lZPv8IGV7VpiT76kALaUY
d/PLY1AnFetfNea7qHkIuouZxM6QEr0LlBju4rdaI7UaVpcrxwdZuplQQo0FDLr3lVCb3xeQ92pL
cFrGEqvyBGUrAyfmqFvPredfABNkapBtx89QeJXGYUQrq0Jej1ArCnbdcK7CQ6zgya06eWMSpkGc
3bfjsLDATM1RF/aW1y0VTzAQKjWCS6JF7rahU2I4iIiLKUxb1nPRhLdiNbgCplCGCpEVWPfHrsvG
YURs6ek4d8zoOsnWgo9FcgOSHUcvbwXlFCZ/bau06txaGiJXmGSsWApne/KIlLjf4r4KO8sG0b4V
3re9E0QfhXa28yB0LHKE9qq5X0XyjAOaqUc4RnjqiONFNO5LFQl40R27w7Zmq5u1EMOZn4/gn6Ib
0CxJTnqxq6WTSlXFrt5JCxHcnVSaOl69GTQx29SW0X1e6862Em+c2z8dooUIzuRQHm3MVgcR8yVI
4c+qHvNnjefUzfYpmhHPI4YlB06e2Omt9nVbOKUeZ4nlDA5NgWVFy/leDP8po9ft71+vqF8ox91S
rRjGddYxAa/TN9WRn6OTcadL9oSa4vRk3vzGZHpKJ+6uimQhzaUMIoeT+iE6JKcaNEqI2J/BTIvr
EXMjU0eiCMBIRbmbq5ExAC+oINU6KJe3ooxH5cEovBGUR6zGXX8oKBeNMn/u7oowclhN2OYZ1j4b
nqrpRqVG0qxfyIv948AjKWOzySoY56C++qBQB3Vb5nZoVcCRjuTB9ovWLlVnrh4HeXZVg6Leo34A
zwneFoGQaSycW7vKq+zNb7NQirPkMPYxOj1MGA8/ervLqrnWC6ypqT9OIJRRXogDwQBj47RrHKCY
YdhpJsZso/UtfGIDYePWNs8SGoAZm2ysutvyVq+a6/7xHYuxZQaDJQEi66S3xfBSZ07eh7ZWGXB9
Hzv187a49cfRQh4HKIMySVLM4saNBy5Z9BCopV16HWpMp0Mt2IQ0ajE5dJmlsC2FAcbRusmdiiir
744Pw45N/8EYxU/b0tZMQxFlU8ZYE7R/8mGAuegxkym0gNPNS2Ucop7qT6AEcGuXSGkVNpiOzryp
oLmUKmF7a7fyUgFuteI0Do2hMPFw9euXejZBvJvcSsHwuWlaEg/ZrcXb+VIYj8J5LfYzwuAwBPZ0
jHcyCKAaMDEOGOWMlp+z0Hnb+7MKwUuRHARbMsadpRrWT4CBX1jtn2T7x/JmkFxGAZHgXUQFA9Yg
eCmSg+BussY2EqFlIR4C+cbsYe1W6G4rxn731lJyGCxnaoh2cejlNw895jn7XiPvtOImodCe0IZv
vajBua/qzADz6aMMfuIMY11ChdCGsHK+90IJxKEaBghRxPJWTb5EKTVYal2CLuuiZRoo8OHcQqHW
O2MefTwi+y9Tdxzaw/Z+UN/PQXguoVK/6QAE0oQnqYUQkyETtry+E1cVOJ9QyJNJGFumQn6flvY8
p7bWEuXE63BwlcHUXLyoakWvzDESEADM733tNSi+NGXg9BQnK6UK+3whZgg1LTNbrJYif538xJmq
p8okoPkXR/+qC4c2xjCE0dBASL9jLVfVPrpVv7YIjoEW1S5vB1uiQhXU6nFg0xeSb2QKMwITjWpS
7x/mavTaubnrW416IlAWx8EMBvb5aVEyYZccox3APIAhnEfD6dVd8MRG6mlHCtkokRzoSIYyhbkM
CyzTSHztojGK3UJUM6qOcZWyV5F0DYPURQsDg7mtQwX3nJmgjXPSo1agIAr9Xmcdud8ezYf4Z3DR
fOiGqp227vYxXs3GLCVzW+iLQxnrOWiJ06PsIJjvFLbkYsSvN36Iv8yeU+9HymNZXdWFstxG6kNi
KTUb+NAqXtY/ViZZfrPmEimipbM/yQCf9I/HTavDqu0ElblE1UfW5WNiNRkhRr9/Xy5dkfCH8jJN
M3iK8US1ElAvvnkUFzm/RAJh+KvYsfh+brlGVeqGmn2/2JxL9dKED1lLxGLWd+SqArdemFGVogeF
+Sm5V5YvMtXFTqjA36mNHIRpUeDojkZa2bIgumpoZE4XxN62OVOCuFsv0wYtm0y2F82t1sf2WN74
bUN43Kuod90Qvo8RXFDqYDJXZJiPTfKx9At7mGO7pfgtKGW4+w+Elci69VBmKL7G2VfBcLWBYLxa
3/jvuKOyn7C4l6Q0yBRxZBMFwoe23MtUJHH9TrqedZUDNmtqxFpqIGBmhVZOdZrBh6c/lhquJclB
GeQxpy4KSicO0aQ6EPuAwcsg7dX0YYyJw0LqxB3IAoWz/hgAMtX95+qu2wteC9Z4Yd86oeegdYM4
/+vmdt0j7nAmydDWSgJxWrLL+7u5fMzQxkdZwrqxfZfChxgSQVFaDHrHJMYaPm+GMvf0pFMZgNV8
zfK24c7nYOjWhEFNbDzC6Eqo++0P0T44qjv1EN8Wh20woDaKDzPIoZppmGCB2Tj7+iy5ObqAo9vh
U+1NLhyiZ/OBIisi9eOOLHgth1jOmcvq+ZotegrUAwd+56q72Iv/eU/wa7mc7Cgsjm+H7GyaYHSt
K4TPIpqci9JWqYY7wvw0DiKy3vKjbIaMqs7Ok5aCX7J3ygmMxhrF77fyxjMUXTFNsCXLksnTN4tZ
rQlpohVuGz3rwyEX7xvrFKCUOe/+/27/D5I4WOo6qeurVC9cRYwPRTXs6rJ2W0k/6u+4vX+QxKGR
4itDMRRq4UrlB9HyTON5iHeEnTOr4t7GP8jgAGkITDNFuXHhNphafIq/NnbkZQ5qGWp0x2pOuaeK
M9gXbgnkIEnSwFQu1diowr8LilOh3wQoO07110L/MKdHQj0GChvS+ERKmSt+VwpYwqws/xnyzJ1m
wZ7V2i2n6qaxglPQD19rbbhp/GCypyD/uP0DVi6U5fLyT+lE9zGID6z6rqKFNqYwhhl1o6z4qz9I
4B7T8zSMcxVCQng20AXMSgt7e0TC3Mt+o7JwDaV+EMeh1JjJY5KVEDc4eCg6uiMd9CObVq/eIJhN
XF/EoVY5jKoaS62EEbunDp/7GqWF40dZ1T212ZOz46mN4qCqSrOmHyqcg6xBbTX4bSwxIs4aJYID
jtJUQ0y0gjadkRzmEld/57/+mblxiGHlU5nDH4eIaU4waSf+FGXUAWY/c+tIcYgxqhgSmxuQMZbj
vkwxK1sY7yrVschxeAQ2qRxU9FIkx+3EoMJr3RhkZihttjz/INV2dK+B0YyqLyRU4x2ZwrSKUAAd
t1sz3tvpqVMz1yj2tfWOSPXyFPFZknSa27DLoVmiPGXJriNDuQQq8O6LofVRg+oCXB2PHeLHHQL7
/k6+yDtUhJNTg4ljyudIpqps85bdvdE07QJjtNPecI1J3ddz4enRSJwjShyHCnUlxl2h4KgGycvc
v5TGJZVEDE/YmwXxxKHsgQMFuQVHYJpgFbXyMrVfrAlXhDjatU81r1CwygdxxiEIeiNisJqhJk45
hLv8pvb6b8ZJc35jUDBxsvhOvUiqMz9h16K8j760xwqj4KO99nl4/Xf8HBmAIy59jcOMRtIxdlyB
PNNQESryOztJi2OYRg746e9RMHIUW5l4ahNwq3Ho0bSWWOQyllQt77P5PqWmBVN7xrM6NpgLEYk6
7JBVvzMyuMJhDBystzLYKYQns2706DtCwaQuSnyHXmjV8Thq8Dq14UUU7nVhP98NMmYtUbU168t2
FcSdLgzVa+XUZO4tWB078SYMPmzfUeu2cBXAHapIRENTU0BAJZ9qHF/hNgFpWY5+2/JTQS3b+gm+
CmOfL145YZVPvcWcdaGR7AZ0+s1dh6pFkv6b/eifL8WrHO7iDWcrk5LIKFxfyRyrPI3CYGeNu71y
1NZwpwisqHOC5AxqtKsPvfnSxkQV/1ryGdfSVQvuyBRKHw9Kz1ZLRC1wchN4+lFDM7Qnu/RDYK0y
YSFN5hvNgg6VEfIMaeDJKWxU7ezbQ++YF9YTE3+IXKrJlf36X+/RTwW54mxUtdm9yeuP86E+aHsF
Q4kpJ2LbFGS+0yxHdC8IQojJoFd+LNsHqyPA4BfQ899GyXx3md6V09yPkKHfjjvG9Gp+FY/VK9uo
8FRQC7cW6P9hpzhMaJQqkQMRUNp4A0pKUzeo0HIxOl8mt0VywbVc8X3PmquGHEqgMEFrJrZZLP2N
YgHP8sTH1mPEVxLoDYiTtQ0TMt9xJoR5W6kdjq8wJY4fHuRJcmXV8ceH7RNM2QYPE1oeRaIIrXqU
NFtlawuTBz9pW8g2TMh8z3/cdZmcBRAStke1OgYtAROUEhxKNAValBMD1pDMB3XwgvneIKcpbF93
YJX5EbfHUhmzki2Un9jJx3lnhJjAEnnJ3g8R/RUxdbhI33h5Ta8hnD7qcL2h5OLOQEy7RpsRZOeS
y4ZgFvtor9yGqW0gTEvjILFdbz9nIW60uiQtfSynktQfdcs/hu1MvKMpEcwdXIqIUzkfEmhUy7Vd
Jo2dVlQ7IGEUb/HUhYi+DOGW6xAxme7UHSLVUaj3IHFI31BqISIJhETLmOMQTLkdAgWM+DXDZW4Y
E7Fe1NX0lnNdiOoxsbyOeuyJaTjqh/SJldGz5g0jPowMYz2qX3jbKZL5YbJWlaex0gOAesV/DAX1
uWrVW82IHjPoGfaVY+BhsA0TayHuJaq/1dUulJy6Vgg0A+uJBs7ooz+woLrrH1s76G0zcCc3RckP
FT0gpXLoYdVVrAgNpArV0Xzrw8Z8xBK81F2BpDUqJDGilDJOwv756bLI86L5W4HMrA4f0Jj9EkQD
8dogjJOnfjPVwI8S9qIvBuVFTlS3zNpnTUeRbj8RG0ccNZm9/Rf7lmtR3cYVtFGGGyV+KqW92N0T
trEeN/1+/cocYgzGbFgm8wR1RiukHeJd5Pj6gT0PaeOntod9vlCojhM1zgR2oViNM/jI7gnEvUth
Ok/jUgpNo8sM04dTe2aQPj+MmHbBSiMCl0oerW6QIYIm1kQFlcbzXYjR7Cd+j4fhPJYBpnnkO9Tv
PM85NR+KksMZwlCVjdabkNNZyA40YEzM/b0VGQQaUmI4W5i6ok6VEo/3Jmk/iKn0UhQI9Tbdbtvm
KDGcFRRTMdRJKONdWClnLbZcjAr5OAa6uy1m1dgWm8N+xsLY1DQVZLOXEBmbFHcYG6fXA0LE6kNj
IYJhxUJEFk5p36fYF3kPRvpDi4cGa6Wk7oxVyFmI4ZxJtZJDpVaZmeW9XY0lwuOfe+scIgG7vWTU
zvDvTiOdw7jCzsi1cDKKyUEK51sTUGWalBjuZsDTNkO6H/po0TkEX3r8EpSHP9KEb+SO50JOUYyD
E5OglAAnJu4MJ8Fo2W0x65fcdWv4Dm6wOotxxBCg32EsEQb6RZ7v1hj6PaEBxk7c6YYyBsKs+Zbu
vq1bNdcgUQFT3pR9wkSkbZ0oARwKVFPeC1ONpQtz5HHHaWcUf21LII4Nz5+fzfFgFTFUqOJTGPpO
Y2bOLP4dYzhcVSJFOH7pNeqeI2zOYJ8vjipKRNNEbiCzC8H23R4zj9GdouT53vo8IavVP1vu/Pge
PVXwIRmI5VkyZ+dhGYV9rQFP1Vz/rCn1c1BUt6b/BaG/Q122zxm8zDjoiQ7K9Ue88V0sP/gaIWZM
pOugavSt8xrwxKiY1tYehH+0W/MygwVneKEGJa6v7lUkV7JRWkPltyzs242VpxWW7ZujNwgdcUGt
m+ZVDHcPZoIYJ1EOMYphnXwdM626lBCxbptXEZz1i0MEXlKWZZ0CGf1PU2ODO+RglZemU/BI+Fx2
zR3GxBJSqfVjii+sU1f6UUwrKGaqr0b0xTdauwiIjpP1W+SqGXcCDLmd9ZGZhRSLKNw5d1Pr9OIl
eEdft6EszI+7FEe1a5RJZidNak5zWdl+p95a8WjnKvV8o1TiLkZf7wI/YX7RrKd/jfrsGIbf2C2o
2nR12G0fZmqLuLsxlDIpsCTI0ovIHqNPUQE2EoqRZt19XSweBxlxMKNPp4QUNpZodjGzzWEJPRHj
aDE2jVCJksYXTbS9OA4iA6h2539mdOnmcboMu9mDh07T3BMryJdIjFKZTCMDifFSv0p/JxGKCuCV
3Whe5eamo0w2JjCTnderD+7riqocZvQYZTKq89t7rfIE1IQr933yJPY3Zf+cDe+KZi6kcfCRqm0t
WaxqQruk94xrAE3lGAvTOvHpN/jA2Lf9FOheSONgw/d9sUMaCbChI4xfooc9c8LY+XeQa7Lz7zIi
IkgAMF8KquhTIqPCGVvYiDe53B3nlspoE2eaLwYdfKXx0VaGB1ytvbZZfT81em3XiXroZY1y39jm
by0gByBxalWayiKo5m3nGW/zrNsTGyuV7DC64riNIORx4yBk1qSksiQYR+3+OygDYx7Qa8ua8H4j
sE7tFQclRaRaodViIetdC8bSk4G3PVhJTsreGj1xxzgiSEAhZPJ1FUqCWfAlA5ResuU98opsnnYM
WDHB3/olfgDnhku5doTB8CUWo/AfZI7Bg9zYSiTZRnI0KcZySjUOR5RYnFSjwea1IDUVPhbtK2Ed
lB4cdJi1qUbo+4DnsQdb/cDIt4tT4KHePgWGzJPNOnl/J2j2i0fMd89AY6ovvA9NL8fUZ27VcJIN
zEhUDsjBXPDsA9Uz5rp39jtj4Vfk4gtGxQghjWKCSBMTQQZsm9Z72+u5ftsY6HQyNEOTeZrQKCkj
c6gmVn442JZwaqbRblMihbBuFFch3InGhIYplIUeERP5qTXvhndwecCXun4/d4aVUMYjTMbw8Wj4
HPaIYDwVFEPd9jopfHK2r6IkVjSIKM3gErWWhwD02WjLd3m4/2kCiuUfbayQBLDxqxCTgKILRVeT
JNt5SVy/lC7cGdWNQNOsYMDtW2l2iW7ALLaF9LBtWNt7rvAp2QKAk7cm9ly3HoX6DELd7e9fVcJU
VbRkihoyvhwOdJLuZ7mI7w+R8pi1vd5UtkS1NFJC+CNvjJIaZBAy4zHQy14nf/Wzd7mXC03Yj1jg
CjjJtWhMsR3+s/+B1aa1hxKDox02MFxwqXT8OowtxDGAXYizlHaufAk6MTbRHQB0Qgo7vuhPzc7A
OKUTu2cpJi5qHTkHQhflXJFlZgzzbZI/VI0XmwQ3HPuKn3wUtOcqqs56dPmTU2apZPkDTk7PqKK1
i55+CqQWLCc3Wvhx2/RWTXshijs/ftK3aiNA1JC8jPnXgZwtsZptWAjgbHsq28qsdaZLEZ5bI9+V
dbtDl9dzlVSuJLSPYpTvI3H6PE2YpdAFgrut4Op24ZVmYCi1bKKR5EcTMax2ajpdBNil2pNgyKeo
N/+R0vpdnt5VDh9+VJRR0EYTnKXy3t+z2fVi6zau+prjFTcF9vTwR2rxUcgUjQpaL0GcNqrfegvB
eyE8jlJDWCKxenzoUawqVKO0EFP6GIqqpLZu/GWoj3+mC2cihZr3phQg/CjVJYhTQlvIPSsnNFk1
9MX+cPAnGa1W6gY0Gf1L1u79yttWYr3AaiGALeUCi4Tcn4RygqGpe/+ERovnZLAxwt5RvOGQUdXz
zMv4CSEWwjjgm+JQ9QufWdsggTKiNapDlWuaJ1em5liZ2tlV63eOInRUEy1lERz8mT1u9DxnkvPs
mCTCPpmr29ynOjap7eLcLFWq5i7PkMrRwYXhJ8UpT8U/QwZ+XiemUlnxnGLDquiQjw9NeTBS4pQS
WvANrrmSSq2JSmm36b5I6o2RESqwbd4wA54votCqQWh7nBw9CvcNWH+M8KjKroSEEWHd7B7YksQ+
X1i33tbFUArQBJznss0mHiX7KvBaj818tNyWyrkTZsZP6qyiOIwKBttNcw6ClzTHVHoqbEnJYLu3
0Mn0DTWuQtjY3Akgs/s2ZaKXx38TK8fQa2vlOFzolHACuyE00R57t7qTDmAZutHt9G3mLT1aklKK
Q4YomEYVimCjLNExrdc2nZE/fiGUWpeCHLjOXlu4XX9cus7X5UTUWbLtZE4O69lEc9IOk3xNZ7qw
Uj7xYH2lSMIpoRwmjF3RSJoAoaOO6US6Yhtad8waqrh81fuyrrpxHkMM/lpwBcIsGv9FFQc71zxd
PwrzKUpet5dxHR6+S+KDsXgEy2XiQ6E6OqvyKX8X3b6hXHXhA7D+XGW+yfKu4REF5SzeC4dcQ1uy
dQJV2Qt1La0nohbyOJgQ0ggMpSY06nfBg57aDUqrTDdJ0dstgjZ8Osz3gmJTRazUOnIORFQGnVL7
2DHE9j6hf/SszRRX2Hokb6EZBxZgXzWrgjWR1QXi9AwAMczymH75vcnVhKnzUde8lLIqTrCORR7b
ieXWquhMVAvvL1yWq/1xWCG3xexL7BRPIC4Gt2Ls+m4VuGzYCV3SQKnEQYaeNMIkj9gkP7spkTeX
QruhCCsoGRxC5HGHeTcjFDKic9/sFe21oki1KREcOgQGUl0Sy2SP4YOgnQr5XFPpXEIEH1KtQIKv
Ch1WqphvDcGtsk+6QET1KXPmQ6idUkq+ZUCGdOm86CCBMkfady6z5nJPnU8KFviWtblR0YnM2mlU
AyOjWeHtsXBMV3zUH5PziHnsdLhx3TX6btt841qeNP9D8Qrt2+1U7vXqYZKER8X3d9soTtwXfCx1
zLo8tSIoZ7HAihJjXsGp7/3dnJxGCoYo02CfL1yWRJ79aH4rP0oPLSIrbfAhTmfK2Vt3Wa5rx+FC
5AeCOGfQqN1FKCZgBAmlYbcnRlVY7puX93UEXMH1p561og5zIce5HRF5RqFGD64JRxlBEPovGcg0
udt7tl4FvJDIIUXSWLGgsdS4mP6vEFy5QwRUxTXF8q7DB4t4f1JWwuHGUMq5HLM8mlZW6V0RW9LT
JOlZYkvy9DzPqnixklImCgAIc9G5UvtgHlCPEkJoU/5T1ZWtKB/MhpqM/FbA/LOHa8oqWOVETRM5
o/SDRpAaC3H39BzdTZjpU6NpjjX06p8sB5MnvpkFOJbiEzXNav2IX+VyZlpnoVEXNUJLZQ2XJgaV
U/YX2IR2kbEnrGX99XOVxN1dMYrxrESBhqruhvfsokRh84PyObwT3f62OWyLo/TibNPssiE3BUgL
0sDOxJMMj83qznJDxM5/cf9f1eJscpxTv5ZECBocc//W5Xg73zVnlieUiGqsdRftuyi+6SMRTTFS
C7wfq+SxHB8Kqstn3dKv388lG3Dp50Lbsh2qMEot9cqicILsdXtjKCU471aWQkFTJwixsq5xjDTs
QJ4sUyUuv7ibr7pw7uwQSQH4SLFW4fAYV+7/kXZly23ryvaLWMUBHPBKUpTk2YmTOHlhJc4253nm
198Fn3MjBWHUp7wrj6nyUgONBtjDWiGkIWf7tmW3bYZqavdB748JGLd746keny5bSC2jWIGz+6W3
2mHRK3w9jo32JV/AkW/x22ri73t+nEyUQgaPZjtlBkxke4yAXSdXoT99NfbxwfrB/YkayScOlDzy
wQdnKO0IVg1j4Y4sB63BsVF6N2Q2dXUSkUIe9iiboXcmYdh/mIyS3XgoD6L+UQTcp+6U7foHPy2j
FCmGNLHsLgMaFBGz1Ys618IkleOvd3nuIiCywPlCq7pTTiKFjbIawoZPQG3KazYeB/toz0SVlYCQ
pzrWelQmswYE2u39LE0Cxke/Sqks41+eAb8WUB7tSGfwGccjcNAjCk5mPHQsw1f+EdyY+Co61Mo7
E/cnRCmGlEVcgIcXMWSpHpjduibqBenjvzrFf0x48JTNSKDicZNyb8GxYgX00KnbQ2zzhWtfl2JF
nCmhupiwZEB77bIDq4bXmH5cHczbHlRahd87u/U23kH+57HaUeIklIdIESSc6zTKU1z+eXurDJ81
bZ/o3//dMsrviwTfSNGMZcy4dg3twC9TP2NIsSCuRire69LrQlfsMLNFSj29iVZPUESIBsABjWtg
B6MF3Ug8KWpkhp3pdoiNc75NO+ZlO7RL9Ifc1SA07qZX7MO/W0YpXDSVoqm1aMto8LpfwsQdukNv
7/4ViNwBXdp9NrIaIBHv78Os9mvOHiuSSJIKGIb0zogzWzfsHDjzyxqkXzt0lKNdJ+gXtzgKiViV
nDfY/hj7FTAMKWAYTT8vjSgsKqU7Bv/f86c/6fdqgKcvSeJFPHL+aEYojEXVO+CBewriZKNnVf7l
vSKuY0MKHF3a5nUq3jeWc2dGN73CXAiuuWgwdC8DETFCJo4bUqWea9HosqzLXs+7x7Ca7rX3jR2d
bmFDihN5GJdmP8EnOlN1VaNz28i7bMjWnqANwLId02aGI9PrW3XZjG2DbE2SN/cDm9zOWgnqu621
OoeQNgUf34szVICAdtA3qDoHoBm6zkdSAJYyRYrbytStdigST+gUD/hzB8HAwuvdGY2D3rpLQa9S
vSM0nFsmbY9SprnZi1JiO11XyWFZHqrsXy6eFMEHiHCsjiiT6+bs6U6506Zol2j18bIbbB2cc0uk
wB3bijW04nFp9s0xTcxgav5ZUyUoDI243CkkKWb3Q1NDPghrBuYiPC31EnNH6S1KCfedTaWbCM+T
i6QTPjPyOEfyx8z1Y8Yat9G7IAspGMLx5FqpOoxRDPUqPBhWMFl3JSYIluDy/lCWSKE60msHFP5i
1caPaGZhzm0x/rtIINdFIaVjO4OOTxkOFQxz6o7OQLVIU1ZIkUDTsUy2qKY4HJMc9V3jMG/MiNBM
7Yb4EWcfmlqfa7Et6rtRk3v44MXICJG0ocyQjr0Bh101E4dldA7xXLrZc9i9Xt7vzZcUU01NY5gH
1nW5vKajftyHRYGgGXvVZ8UV8qeOP0RvtDrpFdV6tn0qT3CSfymdUlRGBTjMu3gtZjeQbF5TXWjX
XDaMApIyEKDIMOveyFFHmSwvReWwrKy9vj4UlITYJpCOAQLGBCG7fChZrYaqUzawqLpfp59m+qWM
0FVCzcdtetsZjLRwTq3GeTQCJnldPPslxhBKsW8LEN3Ed0IYV3kguRBEyJe/jtgZpLSETejU1toC
Mvy2eM7Vemzhgpmv7GyvODZBmWP0RXe72ncKl5rZ2HylMp1rqFNbJlZVuo96vYJoGquxrEpgPYqM
pegqHyMX9fn+c3fs39UVeY4oXU1qj36kuqlwAxb/ONPO7D8tA5E02vQVAzlm3TAcrjlSyAC/jgZV
E6X027X4PrStt1h4bTfW7Ktl/54we4YlfstZeJr6sOWNwJpj8wY9cN+gynK4fMY2s6+MWWjy1A2k
zuWiR88NTetVHDJ9L4Saw+PL4AsJb5ojYzMUniFJmzPXdt4q4jjz5cHKdorzsZyJBaMgpAdDWmgG
eg0AMZo/ivzKHlJk4wNixTY94GSHXM5oC/2/IEvtDa/qLoei8fyhBGWoZ9+Ob10ngzt//UzAbkYP
xm2hpOxoqkww4SRKVXRtic+IfXyDTJuQIZyFdsRHbQ9ZxXf2GKMd/Bei5H7ZnPEmXLGa6ItVIExW
XnNKI3d7LU8QUohgtYX+ug53SVJ/NhKfV60bRT9ah1i8bb84wUiuZ8xVhAIXYJz8WoH+y3hjD0/E
/ohv7j9C7dlqSb6nDaWmT2J/JuiUCN34+aAe/zPu1BCHlnAFOc1QNKhiLAbMQfO31uwVlXjhb78o
TrbI+YUlx3IZDDsvBsYMSIOlP4YAdXmQ2dn+ROQJxeJfWDg5tdBXDejSGBYunFHH4q0XWQWkumav
nLSgWeMAU0LEy4LwBzm7gLxuN85Qq31rKJ6T0mOjp/EPhEeI+/ySYWIbz8J3GKeZo+lAaXajr+Ga
xbus/JJAUCB7pvPh29ft2aYJo8/ghiVlLHewaWnlNrjY98N+vA6D7hlftcq+gLYaVU7bhjQN0OHj
H3RrpecF1/WFZ1aGczXvcowl40UT309fS8yMta59BWKpnUV8E25WG9gZprSqWY1nYTUD04RG6RV3
da/YHUNf/9kurh5UgeK/a37yHFJa2WVFPcrMUoz/Q7djQeStg/F6qd1igbBGAUROBJPNsHhmoxx5
o87mqQCsMcqoWg9RctNYL05P5HxFSPrDQU3LMiHqBG0gmUZotaOsnGws5axaP9omvI55d9ub2n0G
CoJef2Q9mJaJK3rbtBOm9AjGN13lYDGxlsbPXv+kTQqQ8A1B9BxsPnzPTJM8U4vwrBp6nD1WJX4y
36aa7TosxUDebiwp9q+/nIOTUZJPQmoVBNXQe/cNdNeifddP/egf/g21MHQyJT7FYyL+3KV9k/yx
Z3Vf2QKuyA8aUuUlEf+pvy+5X9xattKk+PtJ1d0mRvHIyQloCkK6+KuJxVUkbpgi6/1Ym/aOSnFb
UJ4mXfqlqugNHwExpR+b4QMUizx83o+MOESbd8mZp0n3/mLHDF9YgLGqu4LdxdOnhGyRJFZLHusp
MDVXqCK08zBwHjm+8AXdj1n6SIuNu/80f1LtchSmVGOw12xqIN2B2L7cG/1DR6URtx8Zp4WTp3rs
gYW8swAAMVD+EY26EAMdMUDiRTruq3avkmVxcegvnBs5gc0bLRs08Xmg36ZH/ixW0fHZk/1YHctd
ElCdQdQKiv8/u5Bz5nSVsSLU1XPyfapzywtZkbuXXxmbIOh44qqmQ09O5vqp7bIe+6XHKibxASTe
x9LmBMRmLD1ByM/NKlWaauGA0DtwRdpmfJ8u9mOeZ1emtn5PFYtIlBAmya/PHF2MZmm2qHjWd8z4
ML9D79JmZ/ZIV9C6VGmlD7Anh3qPFR/LeN1p47vOzxmKdAOZI7f6nsMKPn0s9I+Ttb+88dvn5wxA
ci/orzW9lXbY+cP/N8+2O0Fd23oKSW29GeXOwKQrp+yTtIAIMYLp7Hw0Hd1tWxVEuVBbumwV5WvS
1dMPS14XHEaZ3VWy7tPhzuzAcDh/KtHrdBmKcjPpClKqweazCqipbfexNR5Qj37Ph9rZqklXkNm0
rW30AzxZf3TYg7G+o0Hl3JOlu6ddhtlIJ/x9zB64oXGXDj/KhfAzYpnk8ZDIyfOWr9j51rhptacy
ItaI8Cw5e61MfTE6IbZh5j0kdA+1+lSzr5e3mjorMhlP2KqomFsAKZ/DbyE6v2NkyDPDG5F2jXdU
2pVwYiYd/abiRRdqWLJCm73Y3mvFdWi8WuodV4iXGmmYFASqHhI8LIFhTr5Ln0BM5kZXve1mgyfu
tHpP3WnUbklxgNtKXBXiupnKV8uZ3cnc5crr5d3axjBM3dJUQySgfr83w6iYu6gU8/TJt7L9EuEb
yGiI7wNx8v54ClgnDOlkZmtRpVAJAcZ8N3S9a2UP4/TNtGtX7XcTxeGy/dF6BicdVL3kcZSIK3R6
XGJPNJengb0bIMwTrJjNxbDDPvryb1bRlPk18mVQZ9ZgFZUaSi9O/GjbxpGtlEbv5c1Co9rvm1XZ
fGAZKvS+gXnj6Keu+6QALAUh39cxh7ZGBgjNDpFYmMCa/2XG5/fl9dr+iPu1R6bMr6EMppJkC1gj
Wh8fceAIKz8qnu2J7v/2CieJiHvbcfX/PdBUpZMbOoYBOVjArbnp2crg5wrFOkBBSId1WKoyYoKY
Iql2RnIcKNY4amOkyzpNWparnXAxZ8/ZbZpfJdR07OZH3NmmSLFAb5PangTpSZIMP3ELHVJNvy36
cp9HxstlB6BWSwoJ8QjCG5UhJBjZd71v3AjUR5cRqPWSooBprSpoHIHA1Vc98hTnS0Fp2hIQcoe7
ppbr2gp+FbuanubBvk3M4tOavKfRHSWQ/4Zo1IJ/P/WaZaxpnMESxex3tl55+ZB4Q10STzTKGunk
O7xbCm4ChqlHc0hcPQ3a4sPlTSE87C0snH2lqWzUpgkU1L4eNm63uk5yV9WPZRNchtn2Lkh+66pt
Q0JUmHoGsxR9X9UrPgf0tH5oHTUYQ4rq6C+3zAlDOo9zh3Y2JQKG0e4aZSdKUxBod3tRYs71q/9t
SHR7/U6g0gkd1mQp7BgvkHHmbqP87OfVzYpH/V3d+sw6AUnnc63TbrAx/uovlu88Nm9JEMfnOfSw
qiAiv963fe8EJx3Wdk3XGJk2nKQ6BKtBG6xqGKQDNaxM+IWc2gmTdh6iETC8fqym4xoR1RVie2SK
lmG0jULNsT2siPEd9TOzDpX2MMVfL7v3dh35tDtyNidZ7KpmPXDaZ8ExmPrxx+nB3ueHek8R7/3l
0ftra+Q8TqhPk6LpWLPxJfouRK5DXz8qYADY9dCyo17zhCPIrNGq2sW5XcGyBMquYEDa8c8Z6pSX
129zm2zV4I5o5EFvwe/hoW1RZIhzPBDt5aNdHqfxum/vBqolf3vlzmCEN55FoTwv1aiIADPn3ngz
7DFSuTNt7z8jlaFH8QOJs//HK/sMTgp6sVPHdacjtlZ99VIneZAv8eTOE1yRmRPS/nFMDDhuHqcz
RCkEGv3UzSNGyv16LY/WyO6t2QoubxUFIQW8xHAgjiW+JYf50ChX5Dfdpr+dmSDFOU1LmqkvsWh1
UgUj+HvKhR+aavUvm0HBSPFNHac0bsUniaLfmPw6DK/agUjkbUMYjsFUnXGICv7ubfagWEkSoyW5
ru5r4xjlgUEpylEQ0gth6KMyq1Y0V/PYD9lD0/kqI6zY3u+TFdLRZNncrtobm1z6kJm7NiEKCNsf
HvYJQPyAs0Opd7G5TBO+BOLEhfQBJp1jf1Bc5Xu/iyGQ0/1YUyLaUKsm/v8M0VinuF0XrFoy1lBJ
nD9PdVSCuDAhbgXhqn+e/5Nl0mlcdWOcavGNM+Q48eFdzB9LvXDn4Tto1+qOEWZROyWdzCYfzLRz
ANfP15DCVqi597+Ez5M90tGsHQhhqwoA0hjkG91e9IzXr8aV6oNUkiQsoHZJOqGhGY5mLAgZ13hf
aI1rmfs1/Hk5CmySIrCT88kfDODBMxcjwxnFlP1d8WHYK9ouPEb75lncpgY+Sz8119rxMiphmfz5
kI7MDssZ/ueUD854TKs7y3lXlP61VW9beebiLUgLzU5sVanrh04xD2ylCowbVnDwDjFc1xaq51zy
BkMbJvQ/oIc7D900+mo5LqNaYLee9L9hSD4QD3M/JUmPPvH7+qi4oNq+h9pPDR5lcFN70X3UeRQP
gjiU0qE9g7TlxFGRTQxMADDLDq8i7XmZIq/AyzeiVH+2TtNvQNL1kIddlDgmgLJX/jGEUld4LA/o
4hBUHPGOalsm4aSrIpqV0EhmwAmNSQsDZzHEKezbBn2oUbASQf2yb+A2/z3C2ro2x8hql/7SvujK
S208LSNxdCkI6dpQBqcuDaMtISl5bSW6p8TP2krN/FAg4v/PjpFSZGGijg3aXVPHS8zI7TAAZhv+
5XiwcU9w3VYdhqcC2mflj2M9SkwrRAedH6XHZjmi26BhTxl7KayXkfge2jToDEq6kiLFqSLk5gFV
/1QyC51f+3DoiIto29egNO0wQzMZk5/zYMW0TavnpR/eYrjxjY5/9MwrwaNNy86SaJIncDtDp07r
lP5kui1yy8XeeVI+TUF3hMjR7TsI0LBZJ9sklxgWVRkZiFLeuKfLY4u2dY0I3tubdIKQNkkrUdRK
IkAw9XFZnxYwa9QJcXw2vk1+M0N6LLCkTSwQ2UD6ZzF3Rs/8hYG0EtllxvPAbt/xnf8bnHRZgE6p
hUIJPAJN6j+KcjoW9UismtjmPwL32cZIdwVTDUuPdFgU5+gAdL6n5BSoiMgXEORaoDpXxjI2MGKO
fOtq2gvFSnw+/m/yzYQ5TLoeppJNvZIDbOXfDedLme0vBx3q2MhFwXIEXUfKcGy0+2mniPbMgH8A
wazX3xUBdf1Q1kgXwtKhYA4+ptLnQ+MO7KWhiES3PiPOPYyJX3AWqpHnz+2O2aVfoP0ywHTZznko
e3Sla1cthjzy2bWJZxxxhGR+uNBJODMy7FDMlP6TMalofJts7c5MocSE3tcFgnELdSOJs3/JB6XY
YBtqCDoG7NpSgyVsjHdMhdiDWrogJLnsINSWSREC1UGrCXHf+ZZ2G0e3yztUHH/bMCkkFCjG8XHF
8kV88G1nKbxasUqQnpT+ZUOofZICg9Eq5pIm8L2FDceodcs5c4sVsg7VfUPVhLZfrKcoJPPGGZ1e
ZKyFVe1zZLnc1XwQ1KT35WG9UiF89qGAHqbx9bKBb9wpF5xCJpIz1LmxR3GU+wb99yI0JXezL/TH
in0XtOBA2/2nef0yLnFPyYxymTGPtlLA1rp1vLIx3Eq9S20ipUWBSJFDc1p1agcRppr6IxshV16u
P+JS995jC2oTqu5w3ZGTNebq5J1aRfgQXLogaeugA1U6CM2pp9H2HXLCkZ7hrVM4qEsBRwVF+bSf
D72LlComjmidou2VO0FJK5d0rdFMM6DMTt+31fOIFISuGMS1+5d75AQjBV7OMUZaFYCZvHR0UQa/
cp7qxRXzElnAItegllD87j+9/QQo7D6L9FGh22YZArD110AwZs3X+hH0BRjmwzLS6joUnhRyMVVn
jU4DvO4qvJ1vun3st9f2bXGEgjNG5Smlye0IfzJPirv1wp1lSGPBPAn9nmtrjjy7vo7Sd/Q1Iv6e
cKT4WylTZHQ1zMKQBmhBHpn92USeKgMLCVWy2L5KTlBSBOYWnxQjAxQrUV7+WL0jR3luipzFUaN6
cUYVV9WgHuYhCNnhcnCgfFzO2Oih2ditOLXpUfB0Wkd12ne+HvT74RpcdzFxpoj1evs5Zx5e97m+
Zqb4ADDYg6O2T6VClXVIk6To0Jexg3l/mFTeiFmZYq/eC8YlHUMrYAreXV5Awqffbs0zg5yJG3bf
4gp2ppohkzd7NSjTIbE0+UVFvcvetvtCgHhL+p2hFXGmdWDVha+ZGICNWn6sRo4MgalFHi7/aReF
iu1CQPbjNCLhsobLy2Vzicgrc50lxtxZ5oD9W9tDGL6qzoFk2d2qOP7m81KY6JpoMlIT+6demUH8
Eu0yb3ouP6iHjmSU3n5A/Tq+spB9lc/QU9UAFdWxqzWzO9eJmysRpA0KF8wrVIAXd+Cl/ZPCRZPa
YAqJgKfvjWczWA+Or9/b+xApv/iKOggizF0Ak1nOmj7vzJADrBtWcHO+aPxQN/s6fOi7wQttomX1
L+/DX2spk5312lwqzYI3k3Jw9vpuBYN144O3SIzKCM0v4u1LHXNZzJ4n5dSrDsybAy3AxMQhuUoF
Gd7qif7IlOKM+8tn2Mk+Kaww3vPFFq+B9iX7LDr95gPzo5v083+k7anvSuKkyfxnzTzbdsHERwoo
GDLkh01IzufPl4+z8LdLLiI9OIaRxXovbmR8ivMo9UrjU7J8bzLVzaZgscCwNhAveuIC0KUnB0tY
PhQjzFKU9VCV+q7LCAQiIst8Zw14pxVHuH3WBs3gt+0HrfIweXp55Ta3x9E0EwoFmKSXhX9Yq4xQ
cIW3T+xZC11DfUqolq9tDz9hyC0kZlxWq+W85TEciP7k98yvboRoHwoEOFCXDdoOu2doUlqmNKLM
rmekGcob3Yu91a08/biAVp9ukdyOFWdYIk6e3WNhXlfdsgBrfFmfnRYDpuAN2EX4hvWde8FLR2c3
ydWUzm+bGlqHrhlEihAkwjqE1UGtloJNy12C/q7dU69dElAchTMjxzC0lzKBi3Q7zDtfpUGyH54n
X6hXhN5MTD6TaNJRzqZ6ZSyEs7QcQo9lEO30h8a3PgoCkuk63BHesnmTne2gdI47tDfxGENKfm6A
2hLhKagPyY0F1jjRqkPBEafNlp4EtcVSp1yRQ4mjvZbcT8O+1Aj+j+34fmaRuE7PtqvsijWxCixg
9WpdddBJdlK38dO7xdd9EIf5JnWBCYf7I/ieAUqPgZRXSayJ7H7meNV3CzmN0Ee2GpPPz9qu9UpS
L3Yz9p4AZSqsOE1bKIKIE4D61bqAUBDzmZf9goKQgkgzqrWeiCSeCs5//fP6Dp0t5DB+hV1HDhx6
0htFjr9fF5Nxp2d83Zclp2jktt2NmZhzNyxuygnkKHQyqxKZmclsM68oGjCOYLpwqKn6GOV0MuGW
3basX004NtsP38WTIvGKm8EXXyuZH95Rs2tUlHCkmKQYhbUYJVwgcw2OmpJodYhuu8pd/CagW+yo
S0Vm1bESsOrq4gpLbyboIa8H7c5A1loQj1K2Ua4nRaTKCEe70mAa1vS1aJ2bejSIqEdBSGHINtLa
HIU1UQ0d0Oy10gkA0h+kIGQqcxH3wr/12+h7uC/ArJR55q58nXe6T+/PtqOfjpMUgooVFC2zDvdT
FLNww8r8sJbpzVhSxCMEDld/j62t0qUhz7E3q9M8aHm5y/XuCi1e3uXos/k5d4oOXIo+TszjURMu
YLfm3RxC3bI0grD9WokPoMF4T/72DE2KRd24rrwT8btZml1ua77TQHAk1YmXJnWGZDKOUtEHexA3
e7XsRBU4elS8xPCa4/AxI5tiCRfnUoDIUtCzagwewfWbXLnhI+Hh1BYJTzm7ZfuJL4lu4++rqbaz
skOh3wzpQ532vmr+u7uISwFB1ya1GVK8v4zaqR5ZnK/Xa9I8XXY56sTKQ20NtNfsNcHuvCWJheS7
44NV/x6FibcP338Z5uTmJHPmdVmJhxcmEg5hpX8Pi4z4lKd8QI4KZVknqwOI3LiJOG4HyqM3P9F+
nRxd7kSaS2tN+w4ADl9vxsFCeR7Dmgn3I7PdmdNz1i6e2qbHeYoOWRffFLHx0OiZ35Y9Gunnx1VN
jpe38bLJulwkcWoOWRoLbjlEs8uEdjERmiiTpWBRDVnUoKyKF6zyrWz8omvcet1ljPB5IlhA7fn3
89Way2wkwh31fWG5wh3bw7ovjknq0tcHiSZFi0VduGmUQGP79KEEv715K1KtqN96VKb98hWiyzIw
YGezRqOFz6R89ewYQpFOvtdWsnlt+1X+6+0naw/a+WyVnSm+2mIP1EfqLkPbTf4lXXZC8AA6C0ey
a3fbN06Q0qU/DnhTQPMAj9qeu6nxueAfoFPrjRXhg3/57D4BSQc7GlmfJzXSx9nnHDPFjafccbw3
nXvN69GZN1xT42R/cZBfiHJjiRV3eVU6MI3txxvLa/bcszPX3guxPofqziLWUW4smVeOFgIN3tj2
iClTsrgOn448dCy3t4x/uZjyMPhsZWHPRZVf3+eQxt3lAd9VubcEgqihvEP//VH9cDlKaWKD/vxk
PC2ndN4Qo/pxwacwqjXFh/I296pdt1sDI4g97RAHoP9c8c2qByNYwsmExvYJPIFLVzc6GhzWiQSv
kerf1SoMiiIb3MweqJXdfiOcgMQ+n70R2nDAJ9Ekosptmrh8uh5vxAB8HHAvt/0ObXev6051a2TB
qBLs9j1wghY/7QyaVe2QaKKckxXpzYquiqKgtGe3OrPxDXvCkI674yzdHCmIZINX3hTfk8jVrmM/
8yCREHsYhhSa3t01NZb8l4fKCVY6/FZbM70S/mo0b5pkqd9fp7Y7glBA26XucniHhsa5nXLDiNMb
/22D0ZLpRZ3Ylb6OX/WUKnP85Zv2l2Fyj4jDja5SZhiGOcX+7YtWfwiDN6YE1AD3S0v4J+EjcnNI
rpaDGi1wzyVff8YRe7Fyzb180IkTIMsLzjxZ08yGSeF8zxXwP9senkNrczPHPQFFWSOFlKhpx3Ww
4I1RfDtCmo76pKX+vhQ1TKNLtVl4e9o4R0fL9hE+/y6vFhGYTCleNJaiGqW4so2aB3mTfIoU7WOV
q8Tbavt6cdBGo2uqzeUXSMiLaExTkPdN5nMbXdcdFLdDt6FI2igYyZp8jGMQTAJmjL9P006rdr1Z
uUVL5Tu3V+1kjhTq4jTXzbVI0Lrw2H2GwI6XXIn2DwbiMW1X+CzQD++qaTknSCny9asN7jZMv/lh
9DHVnnrHb5F6uuwM1PJJYW4wuwzSPSj/cH7VqV6cv0IXPaNWj1g8uS+jNfJYsw1YYsxfDOOYNY92
T2X0t0/Or9V6e1ud3UXKtPaoMQFDOczdTuhHOQ/tIX917o1X3a+RIKbGd/5yR5wg9d+vv1xhSQWx
FNHDBYmOIA8Kb5hcMUcaY953uJ6/Xt6sv8TuE6DxO+BUVGjlimAjJBZ3xYo5mBEpUDWA6qi44DvC
6akllYJdrTRaCDYQpHK7QO++ztmPy/ZsugVHfoRpDoi35QHmsoiabu1wdovyIcx2ef4aseNliO0l
O8OQbMgxgpLFNjDa5xFV71xobl+n39ddC25vJfiXaMLiMydMVMVe9RloHYpmmi/6LkOQ24gGofT2
fSWRM9uk2Nd3ZRhrCtDC9Mp2V795LPbrh4TtJh9jUY8Z2ZJGbZgUBJtyHFMkJ9EAkh4cTP6N0HDx
Ly8hBSEFPbXF6HKUgi0wUnYpmEpXzJhPJGPvpmefrZwU9tpi1aupAkqWu2LSFKWkY4iOAc9yp5v6
Ct/jCikEsPlKOWHK9aQxL6MyabB4hmMFQ7lDuC3+UZ3etbuWWMTtT9czLCm128VhFo2q2KjP+tX8
IkqOlad42rfmGZ87d5iHIW77beMYV1XNxFmWPybTKrf+21s9JsHScZeDm91J9o7i1fz1sov8xboT
mBR3p2wu5yZD3OWaW30H3fI+/Or4IpmS30Vfc6GYSoSRLa80VA3tLJpqaYZcUS3ZgkrDhISXUQ3c
7Qp2WOw88qt5JnaOApLcf0KGvEg6AMVG71XNsMsW0x8aKq8s/Fv+Mj63R/L/cbZNO4zQhZmyF7ON
gyzXXdO81atuz+vrRM28NiLSpOKXX4CU3b9IWVPGKchaFyuINctdecDL2Q1DLpjO3bb8dNlLtjzy
zERZzSSEzLjeRHhJL63lh5Bo7XjsKk2IxtODPRD+QYFJHjlrmL4fShiX5Z07qN/UfMB4weB27S1I
hN3LlhE+IldB03RKG0UUpkP7Yxa5SfItpxQkNq/N89UTAfTsIqsNFtXtAgcZ8KzYlRBZWA9r5K6m
qwZCWo9q/9gKyOd4wuYzPNsCx0ysCodMvhc6mkyot8xmM+g5gnRZ5hovGiXByVr12K3DT0V8pbQ3
FXtUwhuuP67ZP1NFuDy1UcJrzo1SMRrNVEA2YwpdjHTeKWrJvGIID5c9Qvz2S2dLihqVijlBBc3w
frdGfg+athpCvvPBrL9dxiHdQoobaa8kczoKP3f7yk0OIl8+PYO7zyt8xXeI1AGxfnIdNLJ4v/YM
aBG+HSDPw4Om6YOGURNOxPLJhVDFcebQtoADRYnAUTRXb4x9Hi6Gu5iQyCTWUDzSL2wWl2JFV4dD
WqxAW0A7czT8yoM+wY06uBPeidMT3T9GnC25IqqMSPSaGQALo7vT2+mJc0q7l4h/ch0UX+BtpHNA
8DH2GY+8nnnLWO9C/dWgBk0oLClU6CzUotwUu1Vj6cInrbxSusTLDFB0U8polAdKQWPRZ17Y4gQb
9a2FZnXtqaWIZSkIKUgkfYTMnwpzmGEdSgaRCh7+M5vzO77lzsKfXAhNkrKsDAMBdhp0r806t9b3
lx2bMkSKDeZUTlXZwpAwKY5xWtw1k+FDbexdMCbUf5BV4rY8bdmk3AiHBrcfK2MXjNJDczsqHy6b
8pc4dwKR9r3X1H6B9CfO6OOCoWsoXczXmeKquSeoaPK9Tsl5bC/eCVDyArVAb5uSADBpA1GjcK6S
684bD+GhGjwj9kTX9P9QkdwODSdY6eLIDV6udgH/hnBhflx2EJcD2+f0dV7eyLCyQKldyuG3o+0J
U/IT1LedtA5hahSCUqP4oYBwsCmCbiC4Jwjb5IT6OFZzDqE7LKmx7/SblWxxF4H6z0D+yxA5k95O
GTMb0b3XP2stcgvdPtnzbyF3lSv9fygfEy4iJ9KnVQM19AR7dKd7TFflukmYqzpUSZfYHjmZHmp6
a6qicrww1V2UzwWqrFO8b1viLbH9PXBaPbF9Z48jvuglkjNwPSstCm9qP2nVeK2y+QAZvWuzyL0w
TIhnEuURYoXPINuJ203eA5JVPxP7OKzB5bBB7ZAUNeJ6hrpGi7/fFK9aEkxGgkfLu96Up2WTAoUW
raDTr7A9uQ45wYlB42jFFFpEvFLEIbzk21JgMKoym2bRqoCJ0WNxBYHGXXnX7ztiR8SvvQQjxYLS
MYbMEZ1uTGlcrXO1+rbjC5gb0ACpEK/J7d13LAaRUAPtNFLyNAQphNn0uJ96pUDf8LzL2pxwgM0C
vqGeMCSn1iDm3lY5MCZvgfoZJEgx8V0dQdZ5iN91D56gJGeOnapf1w4Xut60Ofr1rPtyHa9Kru4u
OzW1bJJT16mqtJYwqaoeePEwUQR8m1n08zWTPNrqYmPKHRgSH8Wc0HqNLPrgIkGAyaTlYKPHiPDt
7WN6WjnJt4ulbIcQNTC/VfUHq44fokX/J85LwhnEwvzp2ycYybfV1GZpnwFmbXnAMt0fUv1o9V/S
lWyu2L6JfkHJs2sZZDvG0QBUHwjhpQx9sOadBkZYocplEPcqsXzy5Fo7chxZkRroS+WI3LqbReZN
1ryH6Jaf+YU8sdaMVuVYMxzPyX0HIxqFBxqPF8vVvLBy6Wrbdig6raEUHhKQcI69o6Mu3jVum31q
wthTzdR908T7eflMUUsohQnIeSux2mC/7Fy5/z/Srmu5cl1XfpGqlEW9KqzkPPbYnnlRTVTOWV9/
m55zj2V6beGM97OrVhsk0KRAoMGmyrWYuZdV8q2fwuF/Xx14XZRVbZu/0JGFq2v08iwW+sFlhhdM
1amuX+ZyqZ8+YJ3CL+j4l01dzLyhrDiReGu+1y23CvJty1Vb+9sQZ2NrBcEDYmWYImNoW97DB+2I
YXCaH3SyoyiFU9f320Bn2W8FJHhFI0+tLfG8VNXHT2mQ3+bsI0U02gpCcAaMjq+socZyRdbncrqb
rOdtE846wer3BSeYsgDCXCrnVzY7XbOvYtXJy+M2CLVOwinRG1pfRBxkxKW+s3dLTZXjUQjCMZFh
dB1GFmGZkjB3tPhJCgkTqHUSjgXTUAIuc4gDNa2BoNQX8hTAu9LR3V4rynmFg4Fp8WKmPBOet+ZV
nPeOnJpOjUNCZREBRdgkZtDi0JL7kIdiwr5V1ReVXUHShDhOz2+MYUCxTlZ0pgvmzHWuRM2Aq2I6
GTdZO6HrrCZ6B/jSvztKMZzxPxDip9y4hGNXhShZURDuWfKpbW+S9jhiwmdr/szzv1e6xbjnVzTh
8Syupzo3QxgUmeODKZdf45jqUjjvAq8QAn/1ShIlAxfGG/p619bXlXGljJUnDd+3XY3YG/FjrjJR
cKXxvts6vAutQ5T5279/3r9e7eD4Kx42k6A1ZBO/L8nQ7cWIqtGKHUkirrrnrWC2odgWHwcqhL5U
NkGactmQERKjvXQf5NQl93zCR3mFEIK/R3PhoPNGayRlw08tVNC4qFvX7JQTugvJCe2URULM5CXe
0esKcOoyoa32u1x/+cDGoB+PWbZu40mWb9xqY6YYcjwWTxY0ZeWEsp/HzJnTj7DLCkQgfSuH7CvK
OsAuWvMr75fUWULlq6kiabRtzdkXX22FJHgAG6KhwVAE9MFgOoCnPb+M2EWB66j7yt3/1ux1dotU
jPS0mW0yeN3bFQziblL6GSUCGfuclg8pWezNrw7vSE3DazKKX3RDFkfOT/mULFC15cU8g8fli8Kv
vKo1uNFc2ZGOy0eu7QYOMMtkFiaWCB7RhlPdjhEezacgcwp7N0OALzEJjzhbrautUASXQGW+oqMo
GJLao2e1J3X2jWcb3dW2K5meWdyEKkpT+FsR1ZB/drtWwIKH1HqoL2YD4NGs3Eje2bLqbTvhWa5b
IQgUMcaF1ucSWIjpaHIO3SAf3Lk7bIOc/xpeoQjMYGvo2O24TkfzrM+udMPVJWNXq9zmpakx8qmX
17NHEXJqis0H2eAIf+vnRlSpqWWBinpp2I94hqpASZhJ6kbUxICzC7hCEg69pWmbpU+AZMejhYbQ
ytXryXRCoyO8kDKJR96K/Go7Qal9CaCujXx58uwm9S1MZao/ci6tDOI+ucJhphnMs/qCMzq1gerW
jLiKnCe+FYQQtXqmyEnFxbnMz91zcFV/G/fBMfreNU6v4S2i2tPTKs5ukyW/HBsqs8SWHjvp+1nP
0MAd6jmUz2+1rvKm+Znwc77Z79hvhSJEU1q1SFuh3eVFjyZy87vAqw75ZXTId9atRNwfz9PSCk2I
KtnOGeRBgNbi0d+vjqqfQD4AQyXsyeF6V/yMtz3jJ2HkWVJiuqoZusVUVRZgx6EfZ6NXkN78at3I
/oJye8wjOi4naILqu2Yf+NTjytnNe0UUK21To83ypQCiov3CECTHNganCKnBCefdcgUjkIZeKbae
xkiW6HcLNFaNi+XCHJ3gsvHnHRo579LCCanS+7NRvcIU6KPu8s4MF2AWsnEtSfEuZvWdBj1XuayJ
JPt5Fl5hCQzSBZqcyTawWj96MHZcJN30sov8kg+6D738+79zlJf1XjEJ8iVtrE98224kjDCFDhuK
yw9D4w4uR2y/V3uquILwzZeQWUGOuZSHdsfzXerlnPqFTBRkc99+F+CrJRRuAqM1RCgux+93s+kO
wx56/X35JeqvB/lObq6i8vP2GlL2CBeAXIVCqKRjCVEDcxrn5pBgKvg2BBVcAmfZy5wPqQSIpWke
7WGKnXCK3HDIP3KurJZOoA3cqnspbYFT4LjXrusPfeC+/r6YLtY7DCw0Ovx+aFzEhmNWD9vrRIWP
eHfGSObU1EfsfXRUfoR4GDVvcbWdnfiIyzuS+uZC7AxFSGKyuEljCcLPMMn8OjzLmB6DCNqhND7D
O/bo4TpKtv6TkAJHWC2zSm0ApFzh+dLRT7zGNt9r14HqZtnL7HYMZfu5vbTcizeiStQ5qyzWhyxB
5riUWtesP4fVwxAdrPgoB9SNmnvzFhSPhhVBqHMqWyiEQP697B6rxvTtsTjk7ZcykS/65otVsH/n
9qLYmYRmSYjvYkHH7GgZF6pBXKaI8BWlzgzM4SnR8cqLNE+l9TgUfk5NFqO2R2CIyW7s0WRYszyz
fgdp4A2pdW31tWt2xkG1Sm/bGyiLBKLIg1Sf0xxxtiyTU8nXQYN7KDUI5Xxu5JUuxMH3Yao1jZTD
qCCFBg6K5Y+4NVU+b3yKTr1DTewliFycex+UVWoYNbZJkb0kOWQfK+5hlmkpOj54DLGYWzK7OB35
RaL1Z58LxGd4V1pcfiFLrqi2zvNcaCvogdNVg9livVLCeru0E6weR0MXOSSEsu+6U7xcAJP98uUD
LrGCE45dU+4zbBfgKuiOOmVkHcxIultK9i9xeCSs2GGqsylTFuB0neIYilsjM2uVxL397JVvZYwQ
TkwPOyPlt9ks0p1+2Tdt5jD5tip3/27RhDiy4yG3lALGGO0h6m6V9BBSs6/PhuqrKWIK21CrQkr5
eqGwH2XADnLLXk0pLp0PVfgYXnRQG6e9OONqVwKps+apgGujoHkHtcj94Og/l7sZNdvyYfnQy9UK
jUfyCq2epCGLDGyPjSeZpf5hULmJ84v2ag7/+woAyaSuUkOcdmqZOINxHKWvoUz42Fm6WRkhBIyV
xGaJVB8XwjoO3W33oWel1e8LgTJGQQ0FZ/x+lcuw4WquK8f+IMu8rpQQKfFS6uakYOOTY3e0ZSf2
rWsMvI0v/7P1w4HqdaP2RoiZ1jaHNu+xN+nQ7e0IytFciqP40MXudfnEu2qgdXi+6mFYiA4OZEdf
Po0MzAR1xh/GqX/Ivf4QfNumg/MuYdkW1KiRzBQfsK1lwuVYwktgVwyOVZteUVCzKP7hWHjFUN+6
9ly2Y1nxsprG6/8zolj/wvvP1F2GG7L08O9MEi6rCoTK/rzJN1qER+BPzeBtA5yn6ld7+JquQjVU
GQbVjFgzpWBu05xyvGvigcAJyW5/ancEUihVKTYGXn+SdUeM66xj4jCgfl8ghN5CXipqsTOZbp7M
cjrlAeXVPDbeXa3hXv/vYAInVJLMYhbDhD8y8vHe2PMM1EdKxHRZZ4aC5wsVta5v9wRfxKxMdIRo
WGNoePYjaqtdalDfXufWS5cZUoWo8Jct8amprbsC+471msMrNTzEwXHbs84Rzfr3hf2A8pXeawH3
LGvwwylxQ2N0WUc9lZ81A3J3qqaaDE9mQoQMlhVLIVS5vVTDXcPuHC31P2DICoH/B6sQGS0pGzGh
AMdl8NXuTij7cGrzA984+gpDDA6FVfGLFUy6tKbLwr6uqLpnaqGE/QiTMk6KAAtVhuoparRr2Q68
7ZWiIATHleSsVpUBKxUqV2r0eaJMOMu+62USjkvWlmGUd7Bhuek8nqAI8LWBZBvPBEcndk1NgD7r
w6ttEQ5LZiXzmFbAU5vLQfXq6PNMqeUTEKYgGhnN0gx1fkAYbX+ohy9VhE53/ekjG2Mo0HrVUcIl
JnbktDflpVzQD9M8FdmhGO62f/+8Ea+/L5yKTYZW/S7GxrPs1yxdhyNkfRlx4aMwhECXmhDicils
yIZTrlz0wV6fCAgeAiK/68qrGUKkx3VpIrcKMyL2bdAeB7SU9dN9nv7L1eKWrgjFXhQ7zktcLeMS
3d0jWq6MH/L8499tiRDuZQ2ZWEzHgF/Zpyi5mcf7hRqQffazZb1eQrznWTuDkIHRPNcMAtl8lH11
SJS9tOfvMh/p5l7DCdHfL1qE9wvAmRDuaPdFeTtRt/6zL05rDCHi86rWq4J7Gded4OUK9ZX5ZSn9
ibfyQK3Y+tIm5Mzaf+A1ZtgITdNgTEANpbI1R85rUeno6C7kWVDlU/8jPfJnhGxPPTdRgGKBmWTa
kVTKA1zw9+zyPimuEy/9yjC9lkG07iPK5hAL+X/7xE7NMZVQBtSOqDdi891Umm4rTdeFRQlKnaeI
VxiBhpgeyXjSg1U2u+mkmxDZh2Y8bMfVeY54xRBoKGgxqyCJYErCbvr4CldOlEi4pUE8ZVGmCFRk
14OhRDVMGazoqIeo0IrYUR0/dvq8WiNQUTLNUxC3cLy8sK4LbXHnsLyUC1IBnK/8e2Z9xRHYyAhq
M50jmKPczy5PRkY79dZCCVD+P6T4z24Rnm0xscKWkb0TaClt+1Jp+ZWwmK+jcW/IGCNp/qg71dl2
Bc4374xa4Qh8pKVLG6QJcKTmpJVftPi2grik1rsN5qfVZFPr+aBd4QksUWMYDGaZAU+/Ko6qa2CS
VfTdSJ0WTyUqWlW6jrjPUYji5aRrCijCx0A0HPWU6C7XNje9PnMT0zHcao/xcDXR8Hr+UHm10hTe
qBeza3ozQIB1uwXTg5RDvE8eTYfrTcYeVWp/9sa6AhMYQ4nbzsb0YVwqpgjFkA8xI45hCkCgi7qW
KhtqtbgZpccsvQ914rmW+n3+99VdIrblehl0/L5W3eWZpxVU1835E1FTkZlUEE8oOHqLYJSNOeaY
8cEzOekjP+TLK+OTfGtcGafyFvHr2R7VV3uW/TRbRfrdsE1ZlJvOK1YnocZQ3DR8rsbYiaxnRb3f
jt6zK7fCEKI3alUjnbiGsBYFrlY3LqaLbSOcD58VhBCwSV2yaWhtuLLX4UveVw4W6h7Hnb2XkdcN
3PYjh8Z/8RRRcdo0WW8OXFCxsj5L3UmpO0emToyzpLfCENwhCofUTjNoh8rsqVbS3+FgOeXw1A39
LxuFRwr1lrDtCoosRGhhzMpkvAwplRUX1QmOUrKToVGN3Pwz6x2Xr8wS4pS1YakWNpauHVuM9Jy6
e8U+JmbrRhBGaiHcXSrK96W8mNmOcJKzfqijSJrZ6G58J8ptT1beGz2Q5b2FHh9MQwiO0uNyl/3m
b1uJ3z9RZVX8/HtrK8OwekVmTGOGjATT24ie5ymc8hj63MuUulYO9cDnBEWEc3MvQ9ln27z31r3F
ErZPQ7urqrK89rrk0kYQ2OxxG4DHkGCMxmwbRCHj6cQS6Slnep9WZZB7tvzLGHcJqmQNO/Tl4KrQ
r2M7daKJyNWc6RZlmq1j1Cyq7DTU2wm+UqZhH0cScstDE+87y3b05n6y7Iexri4TJl0MRX+TR7Gj
2/i0m4q/DnKgozpf1y3Z0jAm5u3u2VrSB1kG9CK81qVfeDeG8xC79v4G9RZD2DWc+PISVyU+D2TF
dDKbVW41jpNrhY3sqe1ImPTOSVSdlzbrJgPXmyh+f2tS3WMKsaIlAWpzcXGSf8sBYc/7S4WAIJB9
IrE2GND24I7uiNdc3ibQXFS+tOcTYKn4ekdZAphA+5oKLe6AASyZr9FIV8j7VvK2vf7dBr2FEL/f
Gh3SueoIiGaJ3Km9iyvb65SrlOqjI0wRP9yGAcM4ky4L3K6+6vsHI/eWmLrwnd99G1d1g2lwBCGc
5FoaFksBxnzXef2j5GRe5Nnucj1BYBzifqTo3XmjXgH5P7S6M/Ul6+amyQPX0ke3bXLXVB/V6ml7
hygQ/vcViJoYjZ0msAo1GM5cu8ai+HZBFftQa8f9ZIVSzHKuYxBs4PblBQaZ1OQQC8oMITTLrgzG
wE4Dd7npfZ5xlXwWey+fHAUE+5ir3FK3mPfXphfnft0fIVgzZU6ndMD+IP/WArSA+KdcH9Sb+ph7
J/uoUeNtKSOFgO2ggYgp5dzLx8o32KGv+kM1UJq9/0BC/7VL/JoKNWlU87LAvc/XT7pf7o3rOnF4
Zqn0qj3s3fZAah3Fo3HqTCVLCvyuvEebMtrLS9cInWDXQvY437Hc+eva1LcbZwrHRm+yKosjAKbZ
6KJO/EdlW3fbRhEObwpkoajxnFqckMz0tLAnXSO+p8hNEshh1iZ7nGNs0nhqjt09SgPxvpB8464n
eeSoA74ib24vwooJLGEwqZ9y6MG6jafsTDf27WsIz3qLj7d5j2olIm0T2GLKmlLKJSxe7fPWJchc
eEjWY24KFBueqE9rEk2gDj1OkaxYgKbqO64QwbuJBggR/ph8njugnO99YaewlgJt5JLWsUWF9817
617bXUFJ+jjdxcfJ/5w4xZ6S8SVIQ5yNOkldXo4tzAuaT1OAIofQ1Yef295OYIizUVMlKiF5AYy2
eLSMT3j+dDWLePSg9skSLpR9WKj1UAEECZcdz/AsuRPueaHgS80vNViAxBNYYorlGkJwOFKGHbjd
i3aQt2t8dQdhAzf6BXGKf7eGAmN0dl/EfQm3UPMLlCaO+RdGidlTTGsJpGGkSYuRVVhCBackl1fM
3dhV9lxgUXUkj2L2s7c/Dd8esmGgWkx8zpuY0YWyjbTFMDyVi4O0t1dNrjpQ/SJnyXaFI+yUzcDn
oRHjIhsVDuuPRna/vTeUIcLeFPmwxHILgEH91dX+ZD4syr6hKkfffSJyYliZIezOEJTQ7wxxWR52
DZ5WJL/dSftub33E0VYwApcDRM7jAMao4zGyHqbUa7vf2+tFbYhA4HGeYUyeCohIuW6UO5tS4yf2
QxM2fDKrjtUxfr8OVUcvfpf4upCXW7JA8DyOic91A0l6XXzvmgMzUqMBFBC2n7T2kKBWq5ZcfaF6
j85zjfZfIPE7SbeKyJYjAEVHrrDDFcO16z/tQLZnU0zKmfLdab5CE5g0mPREz2o42nxiewzwOchH
e/9nMjw1IO/sybCCEnbKtGpZCfkHoFG13rSoV/2MDKNECbacd7jX9RMCdJJmowsKrJ+MaZbt9Zw8
bDs04QiiAKkajm2CdkJMikYbplEOrtb07jjYzvz3elUvLPBqihCekTkzDa9QCM895o14fOqDejT8
zjdRQN4e7MO2ZdTKCaE66I2cBDMsK+vHqv8mU3lD6veF29UQ61qrZvj9cC6cZvhRkYl/CkG4Ty1d
3KdSBhdD2dYdZBLd6aCEmKRk79GX4wU+mlj97TU7f46uvFr4ENN6TEVIE0BakaPeRbfVLtlVF8EO
10Z7X2CcrknlfbfjyBBT5nMxDWPOv29fLiOY7Yd09vyzejIf0BPpdRjxZ4ZOQg14plAFotBNzPGF
1j8+lKodQtldtHvDaJzt1dzePyR63+YGcmWGLn6BxUyqm8S+lnRv+/eJ3TLEKYxd23WTxV2w9dNr
HlGR1zn25wW9j/IhJD+WtrnCkLm9q1zHLHUNtCZhjyT3+67UnWDpL5O59GUrJ45y0jSBLMxaxrBO
ni+s/fAbT3vYnyRMS3/Oj/xObP/8+xExb9gJ6d23xrGoYixTsZbavYoPT+0g+ePt/OPPh2BJpNyo
lRS4Q+lqe1pygMVR6pXQDmhr28M4cGeh5kuc/yj7b0QbskAi45glaTjzTbtQbCjy8g5Z49MQohGp
+x0dUCZUfSwNscIUWCToq24s+X0P/QGXYToiMW8SsUUEsNivvbA8nUYLELF0GSGfIj/2lO4l/y//
+TJhiIOR8OQ1yWEHiEqz9rYc7tCZ6WlZchEWkNSbGr8MOgeDXVwiqjktbOEKtDEvUVuUnBHRH8kw
gCT0Tcgfoh9z8VVENZWUIFjqJRJXUY1nlNQwdZipJqozFyEGghLXMgpB4A0L8yT0Loa399pdrf2U
qLdD7sJbCyZwRY6BnHnLLYiSr2G3iyvDyTGMQ/s0NldzGHnE/mxfMqGt9ZYpFrUL8irB/sC5i6OF
E9L2+/iSt/XRqXLiAm2Itei1hS/NwQJaOzvLTkZrUuAZvoHJxV6zz/bNbts6gpkUgS50ViToTQJc
Fu/r7oapsdNEp7KhSncoXnqZQbp2OzxEjQk/u+bM00+ah0yYizfY8rnzmcM5HiM4c4I0qFNFbIrR
FKSAB5uHtI2OGB5arHKUT/J9fjR31d4oXCopRvi+mClopiiIIu6bqXrq2ltyPAf1+wJZ6JXWTVGO
/RqHxVkqzTGp3ArhEarwBdJkIcsyHr3TULhJexik5wWD7rOReNUlGP1dh7YpW8nEH+3q9Dg0F7J6
OVJPQpTTqSJToGRND3imLW92vO8c1Fo5GPR9VzwmnxKkv7I91ZVLmSWwBRvSKihTbJBVP2uV17B7
mzoLKY4QG7QlebJTzHbg90DM70MoMa//ojuKi/l9e3L+MWWRQBGxjVHLTQWLEjzup3AKzIVZ8m/b
PPTCohukrgp3iH5qVE2S4A4NZNR9zatdDMh4UEsX8jOYfmz9lgtnvoiuSp8AJo5fsWvbqrtsLA0A
J5prnnI/ukFh7rfRdvgEA+ML1Q5IbZ7Ytq11BWSB+XLKe/uGD9rTv2TQcK6ukY7dU28CxN6J+aVR
DspYlgGWhngRyJqrpGnQY9//u1NEEzgjy+wo00vA5Ap6gmJXxzBgDXIw/W9iswj60/jfV6dIZM89
+gxfAtpZfkQPXA5uuoB0gJuNnr2PLqQjNeGYguRLvILM5znUhgD+YS5XVXEc/lrt6+2HiCYQRldl
Y1tnWDvWXEoqVu9rSbUJUV4gfH6Y+TRiBiIgVPmotZEzIXfdPxJbQ8WRQBPaGDA146Sk9M7sJrc9
BNnwdWq5vFFT8v66Z09YNpEvUsmuGOeLHgq6y4jJ3XLiKDohBkhFqzhpfsHrnYEvqsDVr/48x0Oq
InQ0tCEmfnZFvYuTcEKeoojqpmQ8HzPt+PNkthtKr/Z6T/HlwzS61CK+rzV9u4q6cJ0ImkxP+wKb
xj5nx5cyca87mPGed3hh6Ig3f6+flJ/bnkJ8Z4kT7pXYDEI5AiZ/HdAOKUYm8NcBamQCdfnTBa4Y
dD1MZH4S2wdzz+uaJXe+bb3l5SaN72OCA8m9E4hiVgJ96fnFSccoiAqZLfXnfKPsJ7/wxwPqN7dX
kaAlXaANKy/x1dhxx0TLvxp8NSiJSoI0dIE0GMp1J5k/GWDGxFI99dZhoaKLskGgjCqN7T91W4r6
O8EdMyk+bS8S/x83LhWi5DLqIE1V5cQXLOnOWhrHkD9r2bjLhm/NX7fkvQ0lUbii601l1FCo66rV
D916HiQD03oetu2hfEwcpRPbjTIX/Ck3nDE4l5e0hHuMbo5esrXhjuoNINZPHKXDFkWOxgVwrAs+
VaZ9paDxIu58mz1XBlViRxon3CJqaYzalgds6788GLxUpak3fChw4FOFVjw+3rmGLqPfG4lNm4k9
K1ab2uqCYiu3aeuj0oVuGVh3sTXfNgs1YfN9/Sp3jRWW4Oegu2rBYFTODNoON8ydbbutN3s4F4+9
TOWTzgbuCk04GaVFYl2lVdi0r4Nn7K5qZABNz/rcowop8YNrSnzkPNG+AoplVp0xBFk/Yymli97v
QOmBF32fIKbCT63lC7VzZ1ljBSeckU0XxzZKkPHQk92DmOaBeqIgXEOsqhoMtZx7E9s13qFjjo8e
fElWtE6TY2i5/dXCywhG535Zfm5HN4Ur+P9SQbV9TlGbtAxPynLfhi1GYB6GmLKP/86G65t8gVc3
2jmL5ahJsF9F+B+JT8nlM0uvB3fwy1taxZvwSFFSOWzzcTYVbph1MKTBSZ/T7tf22lFOIRyHhRSU
PZsAkc66Bxa5UaKZKJom/Vw4EdV20tWSY3B+0rzQz90EClXM4X6u3VI9o9SqvWONfuyLnm+TqjpF
dzHh7cAcCJ+jQASyQI9gbmAUE67R8kPbfi2NHx010JiAEGuqqppBAysHRJojcZBdTZj3K1FOTYEI
pFAs6YzHX5CChKG4w/K9ab+XI7FW5w+oV+axhNuynVlGU4awJDqyveYth8HpdxYKDlIPqTKCx/n2
bkSpJbBBZadREad8Z6bCydLamTCkqFfRNHdjJIMTU0JlRASJJVWBhjpPlL9hBZPLubwLZ+JVgDoF
Lb6FK9oph8VuC1562TaOsqsgj9dYqGvuL4e9fVSJmx/lDwIfZMVYRFUPf4gwmmiJLkxooVTjcZt0
KEYQFfLSHLJr44Q1068m1Na1e3Y0WoenczglGEeq4OXsfWzlgCIlYAaqrKrAM9VTK3/T0O6CEfJS
ejL/uh367ZXFEnjBbrMhrTusXx8H/tijo0LjldqFv72CxDaJw84bfbDxKs9rBYfP2fAYFF/q9Hkb
gvBrsX0nDCw2MZV7QnQdFUct+r39+xQrMIEVzDrvzWIBQHIc0UGGAeC2y+7j28YZ7+MdRQuUOQIt
pCVLWRUCDRV26HnuXInscfgHizSMpIIcN/S4hUhdtKGdJAkY2g2/QSqH7sK8HE7BjepFp4EaWnHe
B17RhFDNFa3WtYmjaaGjG9GuHkanDRWP2Kfz155XHOH4zpXRrLWoxiu1N3jWLttZmAkf+v0Opea7
/sJ4QGvqNiT/z99T+CuiEK7qmEnmwj1Dnj9ruXHdJdFRNfq9IlFdf//ARK9QQrwOtmRnCl/ETIMu
SI5SuAn17KfhVF5Ofva/JCDO544wbPk/XiImzlu1yiutxXry65Du8tKh8NdLxq/zNbfchTv5U0y5
P2WomD43O4mlZgjUxkseVL/edxfhFXry550JHQ0lceLv25t4nnNfzRTCu8AAxHnRwbnVUkOwOJSv
el0+DEXkZgrkjDtzOmwDEvEgJtN1XJasKYeFhnppdJGDM3+gmjjPs8irUfzvq7N4mivFSAy4C0be
aOZdPv7atoFaNIFBGAZnm0EMG6zacOYu36VTcVfJ00U7JDvkVIk0LbVkAoUseZ3FXQRzhqROnayB
rD4GNrt6OhKFPKT7CSRSGeYw6PxbVws9th/3pTvwz8LMkZ+hi+tChom6Y1C2CSTSthI62kssZXLk
yYPhWLulK7kDdPadPy9+SkeWflGgAp2wpsv6UsaC2o2XSz9ktC0r99suQrigmFmvFS2aSgsrybBl
kf3UUtNNKIIS264VWWu0sMPKxb+ry+LSxGzM0B+cH9Iv60p9Tg7SkZJRoGwSuKIOUFwbG7BJ0uM7
Wx5OakSwEeWAYvYcej6dXA982VInYfviqGNER44XSwPa5jvevfmxItFXohcT6cxITFbyhItxHxd7
LkiBqs1T8btvkbhXD7QaBXFuilLQra5KPcZ+8ct76PQQyEwbwyklr+l7b9sJCT8Xs+hm01n6pAMp
CI9S+mtGKQrgtjEopxAoo8usBDNT4Yas0fAhFzplSFhBOoXAEUEQzlZnwozRlV0V3db8KM4Ld3IV
DAceDxo1s5daN4EfavQbBsYCLwyVh8Hwc+V+Cnfby0ZAiPn0IWqUbODpD11lTt/uZvmXnHzexjhf
IPLq2mI+PTD1JskqLFyIkZ8eT/WVe/Yw5U56aeNNqroKfKqNjXAHMaduBlYQR/x7pB2ZE0mYBjMt
/rZZFITwjTA1Gqb0FYCIg6couWtVd/v3KWY1+D+wuj5kWdIYGf9AQKX6fvIkB58I382HIfMmd/bK
3XjIn1Dhuo1KWcUdZgWaxprc2gNAlXAfqq0zllQBN/XhYwj3iLStFytV4HPy3Z/X3u6gfe182ct3
tkc9GFL2CLxQSLVcVfyMXQIIWtyMlJI6xQqGwApjbfSzWYF4MgUld/yckNxwdIcTT2BHp3CXEkx3
nrctaJ1gYIBp2ILf2dGiy5OGJ7BK9/vxYBh3y+LM1sO2H1AofF1XfiCp+KIyc+SRIOHqSNqxMROI
Oj4oPYHzUlP8/vPt1RzR4fpM13VeIl5cNphI1V30O32nH+hU3/nb8iuQ4HYddJmWgpep9bHtaorp
VnhjU6rHqfiWSU/bq3fe616xBK+Lq9hYCm4UQ44iOKADaPv3/yGGXgEEr4vNfJiKGimdxmt/d8ca
9avssmoca8+r0zB4YxuPb8LWJgknUWUUnZ4wwEn1sU79urgJ9P02xPaSYXrvW4cr8hbyFbxIQim+
JOVjR01s3jbBFCcLylE5pwmvnKkhP5014dGw/VKtdv/OCvWtFUGXVks5AKUbd2V/ZMv37d//h7P0
/zfeFLtTVDYGqcxVPpAM5Z0HFdpTBkftXKbiIhI4/NHM+nuhw5dE5SuqwAajVGN7uHzADM0FY9dC
48H+xmshNfRLkRXFlCsIlCDNQT+hHBxo3ae6uouoy8FLefc/u7MptqVADaFalBK7lOZ4m4NM6Gn4
3jntDzwyuflxOkGeFLIIzJeoD1u+/VvAAi/UqPCEggqAW988Ibexk1z15x+5detIyTBQHi9wRB1q
yYyNA5heuSmqwCfTnaID4ZCUSQI1MDRVZCHXueG34sWDfNShOUxop8v48+1xG43/yxvrJzaoKNUY
LDmXNJnSnSKNB3t5VOPpYLHUj2NI/AcRQbTEGortKrMRToZmc0/pUGPX7jL5mxVRecXts9Z8IfvV
WdvoTZXlfAnz8G5QYi+yHzV8dA5fthePODTMl6vMCkfOszQ2Yu4QvvFDRQodN5Uj7/1CPm9HdfNz
V97aKpEyqmQ21RRgMWr0g7tJ1fbtcp0Nh0gna1qoBRQIQ8sUre1lYOW/BwioQ0jdCTzLLQ6dHzjJ
xf8wbo3yC+EyYRsRKy2uAlL7aBp5zLzkJt3rDspjr/B1i6dKqKpQjRYELYpNK8kSJM3QwcpFj5xa
j53+QyWsEGD7c7U0xT6VJUvNWB1A8432WJWn0PgkfaiAC/OlVUjYmrotqveUIwr3dSj2Qz7l2TCO
umI65fhIOPrZlVqBCKdwPtkRxmVipSzNZ1fNperHKCPABBrjqlc8XupEy3hTmMK1XA0jfNIYwDS7
T90AwbehdbbNOuvlK6uEiIpyqMC0NkfIsP+Wq0RPXXXdTcRFjIIRgglP1FM7ydgheTlG80+lxoBu
VH4HNUGt1IIJIVSbZVn0OswpO8sJ0fWHie3bC3b+MXy1YsJx2xRLPMgzTMH3mKe6kRufigtrzy8t
VAH7WUKAbImtahacVtR27YNpiMvUtF1ztFw9hI5x1OzzYvC3TTq7OSafb6LpTJbFIh9j0eu0bjTb
xfeYo6jfZO1nmu6Y9pG2oRWMsDeJhOGivaTabhjcTu1eKR+l9CNutoIQ9iZPpgp967Ck0H8Myy5R
NSeB2lv0a3vBznrZCka4BJmaJoVLDZjSvDDK00wOOaMAhPtPEFfDMsYAyErHvK684C49JLvmSX0w
7we/uW72VCkg/8V3J+urSWKpTxkXXMAGiBGma2kH/TjiVY6GIQwTBZTmOlEllMLYbt59b5In1hLx
fzZiVmYIJJ0yzZr/j7Tr2pEjybVflEB685qubFup1ZJeEi1plN5H2q+/J1q7qppQqbi3GwvMYtCY
ZJFBMhg0hxP/ft7Zz5rUbeO++GHH/fv0TOzwWYC8ENs6pFUak6+zT8PUehmGw02FME3qWLg8z6Ir
RyvbvMtAKK5/lO1Pq9ouaMVq8bqQD1iUGmjT26D3zkTIRXxGsjekTukakOTILOU23jN3Rt6Jt0rF
PtXqT52X4BNWW42UfAYxObrXjXtWHZaMgqnjl+Q11RacQt92COE7HY27qHaPO2VbYppg3v/q9Kmf
qbncy6/pMwEK3mHth862Ouhgo/hrgZURPH83u2gv0hpP6dzF5/BdFDzHZcvi8Q82YUH3hFBBz6Wu
tizD8eamcZsolHXq2XL55jNPJARlHLVyUuUVgvyFDFv40iPqZJgRonFhL2dAz2gJWsiUNS0KFbT0
TfvCu+VzrwPMmh6+AyMIgDeyjA1fWF8rNCHCwtpsVtDc3co3hf2xHPZDTTWhXrxmLUXRTNUEhrWI
gscUSTHsRXI8advsTK/1lqB30XjmD42r3q1eti0/WLuIWl52WR9PdEXXPreGIpcl6FbHX+GKa97L
P6bPqJPw9hKp96/fjiRBQZhzlSQT4wTTnw6vtevAMwRkFQPIr5vc8jVwyEsQrdEX1f+MScHxD2Nn
l6oMmnrSoVX1p1rvrnN10VOdERDsS54QKi9xjCScFA7xbsQcsvTP+0gI9lW1hZxVE3gwLcPNGFYk
trcMHZDvoyJYljStS4M98o6nLndOd5CqQxUT+ZuLt9aZrASvXkZdtmL4Ek++6Xmsbkp0qGPh2HhY
jcPgbDuTrP5wjfrDxZ8RFFx8lK52q6ngSUPOcsOzEN1hUtBZxNveqKo6pQmCfx/wWrJGC8QStu/n
TW1tWwqxin/iGj9cwGd3cBaXzKoZSETyR2M6LNbR3CXFP7NzOw0J9aDhpnGFmNjJ2TraukxphGDz
OAQGuuukAIOSHXwt2wxb9fG6+l1OGJ3OSuzqLDAqURsReGsB7atgChjbRLzhuxrWqNRRbbeEzxU7
PDXZhPeroInz9CGb3F077HRGaDvl72zBNUTSnGKNKjha51Ddcx/L+zr03fqYRAHvbsNo/9ugQc/E
KDgLXS+slWkgyqMaNSgw/RkhRcoPDUSJeJdkUXAamqq3pVSBGp+Dkp6z0L4HxuoTds2EWoA832ND
QWYRVmYLPkSOIgmzV6CojK6TtoBYdCcStZNSD8FvYK2W0jmcCBZjeqXszQw3svQVe5III6O4EXzG
orTaMBkgtEhHdd5m2XPaUvEFZceC05iHGku+dS6x/y6O8jPs+Hzod7Djw5tmuU76J8JFWuY42XkC
ryGhTX8uARucE1c6ITMRUB+Qqn0m8eswNsM+zjEbgpLUP4Q3oohwoZ55WmdG7l9WQMS+Se477XXh
lo1Re2CNlyNCdRutgZJPFYsIvRPL7TUbpaScITwZWbfcvB8iBSAWG7MlAUco/gQ3MVTrYnQlHKC6
GRZ3Hl3kq3ja0i3KzeAnW3mb/WM/Ulg6FFX+9zOpFoVZ21hWgKMz5juz6Y+RJn+cO4tQeW6ef95c
umGpKh48hiaYb69UtVW1yI91uexiDVZcHdFB45YAXmRfrivK5ZDmREow4DxbrRlYrI7HN4uFhpWW
Xqu0yZ2FX+CnQ9Sj7Mce64kXTaX0TaVy60RdMG1lSvIy621EhuwJtRw9fqq74DqDl4/sNwmxqbNL
ky4asZrFG5SPph2o7TYiMQsuB+knGsLDAPPPXQ8wOoQ1xaYAHhffpKg2Lqxt3Bsba6+iZEQVLP8S
b5yIChauOXWdqRmIdr41uPaew3LJjat/yPAUAfji24B0T4cl9nkWdpfJkw1VyY7KZ/aabzA/qrHP
seOlXTJ57zs4wcKXKJmrFRuTvHm5b1e3Knf5SF3/PIK5YmhiW6ckoSA7lpBhv1/D+hZdighwmFun
KEvxtWbUrMBl/3g6M+HyL+PayPsUIqztD4V0x0aoTH4cLerhQCmk4ECMsRsMq4XsGvVYDg9ySwiO
MirBawBPbMAmd/DBVH9V7+beTd807nWmbYJrqGWm9SwHC3K5afTtzJ6kmAI3p2xI7OjU9WUelgpE
9BvjrsFOSpTHsWPwyONNdZtSWVziWMTezgbI3fMqg1xe/owwnluG7zIZsZGT1SuW1xr4voQl6Hp5
i3lNN0kfrhO53Gp5OhlxWY9eo9hRcSrJTvmuei1yPaWXY8As30XuLcRHTpgRZiM2d6pYDpVM/JpI
FeDM1hsFEDB16hdWS4Szl9NzZ7wJF/xY9kqZ61DscvKbI28sH7fl51LzJjTaZfvJzb+9U5qiSxgl
DKZknGIZWN9/7aWKfli9qwNBgydU5xcZSITXqRL2K0JN1A12KxYd/N6EvOFtoiVG4AxZGUxtLBFp
6sukUH6zVcXCMlZBorOWNYo9IAOpNF+QrnMjFC/bgoKGuWxZJyqCFI1MBpZyCioAPAnjWNoknUrI
7DIenHWiITpVhtG5Hovo8A6JbpafQDv2x0Mruc2h953Oxf+46t9QzaUUa4KvNSusXzUmkB16c1MB
5l1dqO7sv/jBE2uCs5WnelqaFTQQTQd8TdC4VW771+L/cCAhpQiVEBuTrK6Y1EgCNX2jerrXbrgK
blUGXKkxeK3H4PFQ7bKMOEEuqT9v+99civ1JupVN9ci4Kjo3Lctde3qoIvTcVI+AaMWWTiKAIQ7u
Vehnj4W1HEeL9SCXFvcxNhxMH99ixCd2hPQM1n9Uy8D9cK9+6dVnpdhOVJ8ppfOv+ZMzHgz0dMU9
pyFv1I2MzH65jyZX8lp/KgDN8docgIaEt603Odna6x10RnctbMkuWshude5yLCSf9rZ8rxpvqdyf
URG8htLYaN7HagpPNsJhfCjqoKQkyJ3CNZ0TnAaWQ68sG0AiZo+xE2R6CeCMb9p4oyVvmTg8Y0bw
E+vE9ClWIbJIHwLEf0Hd+oocvk/nBEehO40DzEawozZAeF/gKhInjIuVIPOXe/i3boswuTHrLLOf
cEEt/1nW2GEjK2YaJSwekF1nR0FQEy5JBMkdY8My1gTCc4ZNFdWuo4YV1b3PtemKKqjCg20YSj1a
+StxQXCpHnQ2utpwjFPlbUHMSXiCY+gyJTaKCcwwQPbJGEget9FxBHw35kEB2EzJjvBzImzuEA81
SxvohGkCiPVWSr5f1zlSGYQQAr0AKSCTwY/yQcWwXxPWG6Dz3q17Gbn1OCTnW/lBXDsowS3khgb4
mRL0rDvzdUkflgXdLP6vTgEqZXa5+nyyWxE6F63i1hA5EJ/Om8W9CshpSNh62p6/4muqAkOSE9xE
3EezNnKfVyC8LVGANo+mG7mxlwQ2keikFENwFk47GtGMjcrY6PIxR8ikb68rBmFQ4rh/Yy19miww
qGI+yP2tMgLMB5O7FYXZR/AhDvg3zVqV0wyRjcZw7xjR93m1iQf1a8xzRedEWNx4ktI54w5I37Ad
X6ORe79a3anOFCrWExsqsCQkmnIL3ERPo8+niKIdc7ufi4+EB/lyI/yqiI5rV/a0SjrYitR9bh7l
1DeowU/KPWiCe2irTotKLrpfo6Y8EYwl2r6OMilqOB+oMilJT3AP1mI6Tbtwnm5mLFC0nrE91u99
Yz/tOi/29fdZkZgMHqYGM8clzmtlu34c3WikMm2UfgsuARvmFCAjgEIy3upl2CfhdTullEDwA82k
V2bDn4ApqgJ9Zrmy8+RIhDP4Synv9633R6LXzlB04I4N2APoMndwSwDN33myNgwtXmbpjpNLdWdc
NiZbwdSdgv3jqtgwp8RLodqdgoTeT16fbxIX8+HSS1W4egikQd1/U+vsGUF+lmeB8WAncd5XIGh1
N5P00Jhhon54w3GdkRDsKVb1yolVkJiTRzu7nesfzntJCCbUNrE8KzNayeRuvQEQn+s4g784zL/O
yWVTPWNFiL57J+pmqwedZaN8H4/Dxr7PPSRWHoaj6mL/bXCd3kVFPyMnGJKjNlNbNiCX9LvE3E/2
VqK8HUVCsKW2Wju7SnE4jjp5cRW5zoKUWPvlXYyIrRNLMaVpVoIKr+NNatjYtwUjvMLlPOJJWmLD
hFX37ZAsIGJ/Vb5X98ONuRu+aDeDH/9QkUuJ/eFALTolpCe2TVhzkqxNigNqp9Ud7IM2fVUYFa7y
U/7jKj/jSwi/NeBX6SnvopYfjLssQmWy9ZzSnbepZ918YUHzUt1W6Kovvw3e9WO76MjPKAvOoRjL
bLIHSHSRlkBN2cZcqYEHigSX8Jn/mbpVWcZXCdbTJpqLH3PeU7B81CkJ3kEyY13PeJf44HW1O/ua
3+MJo6Ep077jKOfDYdm+qbJ7JjrBUzhNLY1DC9GluuwqidvNuWtSCwH5D7+mGYJ/UHosuS8zqN80
mX6kJ1vD1J4tpm4qayFUgZKh4CfyfoijWZahhKbb9LdGjZrD7l3aJnZKYFogjpkFboyl3QHW5lhF
FMDCZS50G42rAPUyRbwcw1lG67Ufvc2tzC2TeNcsUZiN1YfrrFwOHuwTIeFtXmVlP0QTeIlfql1z
z1d95EhyYeYdazDw8COvir9EDieKgpdI+mWcogFKrm9M9Fb1gFACoCoe6dI+278t6D/jT/AMcZu0
5TKCGhAqjLvqI188g3/pgznAJseQsqbLr8wzeoKbkKN1VTI+sBLbr60nSWgFs+EOR6xTJMeJLvuk
kygFf7GqemZUFnqqmblVxxvypqK+L/iGKHGkflHBTNnlLsONqI7EXUhREBwDq+1hsR2oH5uyMGox
mS7VxDPisu85CUlwCMYcjVnNJxKG8UVVDtb81crRL0C9Y7na/unifpMRK6qpWbA8wRSwh4ztxkIM
nm+MwAT8KN/dMByowVn+q6+REzovxjyz2MTHe/izGZAvW2NjIvB+W2B34kpwD1IsAUOLm088vsjG
LRICrqk+XfdBhK8Ty6prZWORzAoaa/mFdR8dYIjo1EJBiobgBhRNlqrJgJ71zQ9WbxPz0BREG/Zf
Yu6TrATTz9o+ayIeBKefJrTd8iUXqOvsB1/2M7TlU66GYkkw/qEsi9VcIDYnetHr0MYqqNb5cv1o
qOtBrJc6fYm4G3kML/o6+zomI6PGtTA3ve1+woGGQK7xGRXpEwYrYuVovWEWawaacZl/itjiln13
SOKpdeOKWkZL0RKcg6lHWtomGLKJY2DESo+mdSfJN3ZMyJE7yivWKsLyG0xrWoebkWVtzGTrmKXv
tMDnXAeXvQ0J+XQFicPT2LQyNCoDMfXB3qQHvuw594CKWLuqK7sS2dtDMSf4iCGdHKNg0Htp0PZl
VOykEX36jH221tFVTCoQv1yaO+NPCCDGmO8J454W0qt2ctCE1kHZKo/zw+zZ7vjiKTfTgUp4ENYm
AvWXsz6sLb+oMntxi/VxxQyELFEu5DIVG7hCimZjdklQR2sdYttMEbzWmiL5kZSgyB6xzThlN7ON
IoYi3WIV8a1umCEbLRdI2oE16m6yTJskGVqgbDrBdQ/AKf6pub9/kViyLuspS8d+5cMlsZ+ysHVi
T54CIB9v4yi045clIoRwOSQ4URRutkJt1sGseQC/qPE90jFFUFZO61/n6y/e+kRG0NookRp4TzCW
lkCr4a2LMBMrMI/RnYndHMmeWuBC8SWorWUMWl4BeN3TrUNUf2SM6Dehvs//fvZAZWmGlSkdvp8N
rSv38JYtoQsUBa69ZxTKqpKkqQGFvD0q1aY3ie5fQvtfDf/s+w4Waq9pjKdop3wqpIcyK72CGnyg
eBBC2sEcnUpRwEPXOOGgLyGb7WdCtbjqXLMZIagdEdSivA4a0RPjQCPhuDWPDC8O5GNDqqOJYkhw
GUpr94UmLeh4LLq9YpeBXL+pedP+bSpiTXrs47iK0XXhFTaSOvbNlB7bTHct6fG64AhWxFr0YkfK
ZFegs8odrqvGzan+coqCYPR6ESVTYnIbUY8sDU2J0ODLV+FJUoKNGwygKQX/PkP+0CvG5TiPquGu
UhMkU/NiGFRnz+XXtKNYhqpgfZJmCbqmAUW9iHku4r+b1UpP3eU7XtSqNm9ShDNigq613ZqUCR/G
X1Llq6TqoSlLQdvKn1qNWsV42T+faImZWCdp4l6yoQzJbgrSQ4/lo9qjAdwcbMl+ikMqQXpRM87I
CbeOOpdF278G7xOutrlui+1gGYZ3XcMveDhHVzVFNRWMfBpiydvpe2CcRrnNex7bZVMMQDe1Kvc6
kUs68S8qgk6khTKMbC5tT71hvr0f8BRVP3A0UIY+PeoZciGC/hcxQSdkpCwtVoCY1gJe3PYndN8Y
pZ9J1FjjhRM6JyQWvUd7jrrRLGyvwmKc8kdBxc3U9wUNwASj1bEO3zf08kFO85uprd53/GKt25Az
eV07yEqpH4z50GJOAomV66dPnIdY5a7Qdwq0NdCQmsUbqxHDM1loAhqW2sFEEeLyPLute2kwzE6F
vAojdZmBPP/8jS1PVSG9kyMh7EDP5FAuGQhNlrlNNFetPuoqCxbt6brkLoS6/1IwzvAZQ1iB7bQr
muK9NN1Vg+La892Su+W0760AE9aeSt1GhDcQC9xjKrXFiAq3V5p4VXcbLV09K6Jw47i1C9HIv9gS
vIG8OAp0AlQW5YsN+ArGtoPz05w7d4zup4a4ASkrEtxBLWEVhZWD2hwDA+95pOI34pDEYve6MKPF
igGot4ql9fqtkxwlvHDTT8py0ORqm1NNZcQhiZn4yUCHcFWBoRqDaHIRWHXh1cbuuupduu3OD0lc
/jpLtdbN3Gr7gB3loPfaJ56It25aPmM0uVRejzgmcaRpNUoMiRucnvNh0h6TKbjOEPV9wTmUWuzY
0oTvR819He01Nbz+/UttQxCYaZiqouOtbAt61qW1gskzEMh26RaptuC7AcQubAknTuYyI7/piLWe
qEkSa0RE7814UY3Dp9TeXueEIiBcO5XMSnXiBMx821SfZAp6mvq+EPKa0yTJRYrvJ86u7/cRNRFF
fV8IeZkaT7US4/u58iC1Qdd9vy6fv5jG6QT4Dzhzy1oTr0ticVV6Uj7HW22LFv2vvV/d8gULMdm4
9Zfo6USPO4QzeuqAwcmuxTWAitH6na+hz3zktub/VIzICtVlB3OiJ1w7i1NMccVNEVskxg5IMtz8
0cLjGfIGsCGKx+crJJ9ahXCpUnVuQX9g0TGr6+0IfKrmK6RL5ts+UOP5qtA8zDbXT5HSEuESGh0A
Ejf8bmVT5Una13ohHt2UFAV/oMljklvAPEODA/teS9V+KfMDOkaICI6QmiMCUMd5a9cmp+PkYbMr
0XCXAzRu+wsUYqbeC4Sbc0QYo6kagd0lgVytG16Hxh3tcWhDR513SPs10tep8S3n8fpZXRelIwse
AxtrSzUqQTOXAQGb+KVWhBMV+xBm5ogQ1TrrW6YV8BtA36wwOswHUPnwFwd50QL0OQTXubqugY4s
uBGW9mqz8AsD6IjIG+eKh43XhK+iaHDJnrkORe7HVcZaOGCvPpbzra28V/sEXzFnmqmk/Gg4age7
i4MlAx7EL+CzjswtaBcjx/96Jkfm2Y4zdoZEy01pBrW4xHIbABb65U0uuXrhTf7r0Jf/hmTWmU9y
ZMFNmHaJoZsSAiyGzSI99FRumcvnz1j4xJHgJbp8LvqGX1a18qApP3P1OXIKN6egNC6kgc7ZEJPm
mZZNsRJB10ZN8qzlezKVbmksroUJTkZNWxE8vXqss1MaG3uxugk8VUrsFsN+bWzf1D1Z+/ouA3o1
6DM6kmHNesbviyw/tsY3uf3wlu87jmMrioFFh4K2yZIqG7mCyN5sC8DvG+4YE7HcX5z3iYSgXrla
J72eZ3gK7RXs76o3bEH/Mt/LI+2AqHGdn0u1U2jBiZqgbOmEfIVSgqHO3HafzU26bTG+0Zrb/vOv
Adf4jfbzm6RYZ8wXdWbWDAYZ9jfG07OqvsmLnggI0WpR1+Ncp0hgtXLlsua72viE1Pjt8qeJnigI
t88oS7K69JDaesfQpa9t801xmMJfyau3+ZsTMe4Bz3S6WVEnlRXIKxlQrkzVRyCEuwRDXCTXGBIu
njGe1VQtwBBz3A6T9kloBFkBJBqGyROKocue58SQcAPZcxuNLAFDcpp+GOfhJTIHT5Mwa1q8qFb8
RPBGHZZwH2lTlc1SCt6mxVtrV/cqP8KzdS43HEWyIhue/vIYOPEnOAnT1pFv1FIQ9AzHjfHyA6D6
BxYYe80DbKVPIpxQHAouw9Yn1iYVBGrF0EZ+etOXPrQ/cP4kPyEEejGA0DRd0wGGIJvittc6w4Lu
dsHFoQ8wYEB536QOFQhdaj92gK7zm4hwaGiIqwCRBCIsTI6F6uo/da/w8039efkMSPI14NtBqA1L
l+O9M6rCyTlMKmOFp6GwcnxE6NwAckLBbIJnfl8DBgDJt6jmGT3h4PK0bqyEi3L8bt1p4bCRgvmx
+KSGpb+QsAKXff0ZNcHXL3O1dLIDQ8gUP1o8JXX1IAl54xywhLx1z2t/tLVza/7DtWgm7xQwVdsR
UaemJl37pGgRqbNjDABc5aHWiKoyRULwXibLjMxWQWKpb/PxY6bu4/zh+lFd9FlnXPCfcOaEo3at
xqgHiaIIFyX1xqb08/nzMOxL5eU6KX7o1wQmqH4vp9pS6iA1dR0gILIPkjK7St1uG+UHhi2BLq+/
YYUsrO10RoLea8Wq64mD9DGL7qQq9ZHwnxUqSfkX6zpREbRday3LYRGo9Al2Dg+bJBxLFx0bpvtr
62BFvUwpvRAUvljzchxiSHLErifL68cPKSMaQa4zhae2sOzJVpY6nkZ+WsAANTHd1h2qAx8OlLeF
tzxeV43LweF/DwrUhNBGW2qlslqIcMQQHWZtk9D0W8dVMI5akvmQyxfZGTV+75wpvWVUrWwm4K35
bmBBUxlEu+K5/s6zLxhV9tJngruL99gZPSHS0eoZJXwHrwT2fQ75+lWsWHleANJZhhIJ0nk5bXFG
TfAaRtlYRgOUAU/Gwsi+2hSJgfm3Y9x4Y7kz1HDQfjCFwlR7XTzyV+vGCQqORMPyrm7kphZ/6hXs
QpxuCx/rawJ1Vw6e6WKjh9fiunsFAJy/EAK+ahAgLrgWzaxXFusgXn0uC5cdJbfwox2ey86TfTcd
sTzHH7bxN4IqdayCdxlyLZd0bvfLZg3T7Qoo9CjMd8gVIWVIlXovRyf/cTJgUXAybTMusV5BZzMN
s9rYntrkwXV+KAqCV+kmtLzZ3Kvk8m7Wb5b3uhTxZT6weVBGC/Lq/AWL0vtN4us7ZaO/Yp4r/39g
ipPrR+5O8ChoWy0TiVtBjtYZ/avVekpJXGiUpb360DM/EmlaP/c2aETr1sk+qsPH+UdVP7Nlo1W3
VrxdDWqPEqHor57tjGLcYH6NGfAkmb1NzaMjBUW0va4G/JivGPJrtHVGYhr61EFNFLGi+YT+Jk+Z
jprpJuZNBqWLon0dEdZL6J2IumIXaVFaDAQXDDnMa+Gm1MOZm/81lgT3ANRTaV15HNWDhdgIqyaw
VAxc1eF10VF0BIfQ4GGBQThw0umfLPvZ1HZadZhl4mqmdEDwBHGet8XSgYqd926lpl633KGzxb3O
CxUAKII7KFijtjEno3SvOWLtMG6r7bwAIWDFpUy9GQgtEPvchrzpaixpxa1V+lPySdOIS5j6vuAP
IuD4zSueeF6HvMOtU/TVjWSQm3OJsxHRVuQqzaLc4GeDrKM2Zm4s30bpx+tHQ6iZKoQTFlDpEu3V
QqUaDacAUYvcKHmMzP8/UNG5CxUhVhSl12OFB+yruS3SF6lLPZMCQ+ImccU0xUe3KbepFvMws9A+
6dKPZc78aNyb2uSjxeB9YhO8QDEoeTtzha6xbLEpH3Qjcjtt71AOlNIBwQvYqZzMNu9ZscovkvZU
9WhdaAltpqxTFZyAlTa9tVq4CJYNhwBosa27cG1X9vP/ofXwL1mL38GHKviCcoqXKY9ATbewgaXE
rjbb8HS//zz5mpchF8PzTVTWglANsefMrqxqhVvARYREQpa8qHU4zLPbJ7orKYTnJs5MBFtRk8iu
S64b84qVMniL6kxx09whnCrhhMQetMUElHPDnZwV7dvhYaGauCm1EBvQIkfKVCMBH53P15FPm9aT
gCzqAMAKHbfEcN9rx+QV4xVxVixZQkp6ArVlwfyJy4M6ZTuG0cZ+MNDTnz7Zfv+FA/pVGFUy7qWd
5ASzx9Mx+rfYLwj75ip/7dfwMz4LXBKjayYMFKE63KgBxnoxbta4WbRh6rYtj3VCHSb1aNUEh6Im
6iC3Awgu1W1b+RMgeoygwGbn1gztpNgz3Y31zw21JJTSVcG/6MVo6WvTIerUlQNagncSSoRmpL9F
V3UZSx1koEijtvlvca6RrhVWCjKqeWB14qkZKcCLD6gzEvzvZyc2rV3EygkkmD/6K5ZXxPsYKzod
rGWvNhTA1kWxnRETbk0j0o22i0Fs7bY9ELzwT9L8+Df+UMEzGtz+zxiym2psZxMawTHQ+BzqGrvV
ocDSUb7XwXwk8yaUBAWdl4ZmyQdsZ/PMG75thI89Jlg87Soe39WiU3syKBkKGt9jVbH1GhHMbD/W
e9vaNiPx/KBICNqtDm1mzzZEODDV68bYn0tMb2c54fAve8qzoxIu0LpuK+C3gs60R1p122/ym+q5
wCx8v6vvNKp15aLjP6MmXKDTVDS9w3BOTRkmznORfroe2xBSE7dS2X03FfbEXRF/FhRumwQr/u86
EX66f2o3lmeqsiJjTYDARKkk6qzxfpgUeGfzcJDsEe03OzJR/Jez+U1IvPnLepT6ekW40aE5iiPe
lht9N2Lnt7qNffXxOleXywf6iZrg6GxzRtPDDGoJoEswjMYLxV3pynfagxwaXuNVHjXLQXIoeD4n
XjSlwgC+N8JRmF6GLePJM58ib7BvZibKCCSHguuL9badDYx6e9oHvny5RzmmzoAgPHsr1sMv2/4Q
E/HpZX0/yVRwhImkWkxWELe1+U5VPjCd+P7lFO7ZoQmOT6lSxNm8cxNgEj5XEQMRDvKMiw88tI0e
uyoR7FyOgc8oCr5PNsZB0RsIsfg8h91u2qTAK06aQNnYn1U3RzizWC7VzELJUfCG1bpaqVaBTVnZ
5+OuaYiY6bLfOJ2T4AXLQp70cQBTQ3M7mcdJ2s8D8YokdV1wG7o2MlQTuOB2Rlg/8Nbq5KVxf1nW
+uW6NRMMiS3qXZXGSH5DYHF10NKwkh9GChqP0j2xK11Geb+POEMd0NrloPITP72JjrPnbNimeqIC
F8p8xf70qNWt2eQOar7LUje/ldzeG7ep7ssovnN0VdNyqdo7JUfBZWSN3C4Wbz9LpDDvvCzbZsb7
rhNd8BFYLW3JhgkSJaCIstt2DtRicA0pJuhQlivu22D6Go2mDPlhD2UQ2vt2E+qS2wJWH6sDOk/+
ljxRAPvEVakLzqIqBnXquF3Vy8507H2C/aGWVdzW8Vsaw05eSRccRKczc1IS8LYa6lau+60uUeCt
FC+CjzAx/zMPLUiUWOvVqF4q/zTrLwNViSbNSvATaMowdaxdhcrt8hcNoLRo2Ivd+aHdjbe57+xU
yjFdjtZ/Oz8RNaZK13bsLBySvIlvf12LxSE/rljDkYfFhpqeufxePJ2VuIhDGZU+iWTQUzdKqPHq
GDaYHMfABpRHSe1I4wd/JVgTt3IUs15jKQeIaX1Qa7c95jaHm4YVLoZZKQMjbikRRKZJtbJWa9z2
yW4IsvK1FmYFgKPsEx+Yhz5WlPoUJgR1rYjrOZap6mWVRwDoMXE5ei07rJviExZmYINuHVy/Vv6i
nJaCUr6t67LYsJ+g1WNxeGK3R3268rOQbZe70VM8BfGTsSNDtstGd6InGJ0zm2ui8sbSNuAzuHxD
RxLWXwGoxueSfhVS41DRiKO87PZPZAUbrFVNk1cNZNMZLQzdXSzfWxoRSV3Wlv/SUMTOApTesfWY
v/AYC7TkuWsJl3idB0XsJchZ5ywGT4/3fbiy+7i5m/q3FBf1Ewvqv9/5o9Ki8WeAmNQUAORpgXXl
yMOa1LJhSlLCJWwWem4YvE/BWUKMPzXOp+taTUlKuIHNdejHUgIbZefp9j+67drj9+sk/nL5nkTF
f8NZSiSy4qJnvIjA/ClYbp1vccDcdLd60664VZGudvz1x3WalNiEy7eYtMWeTbBlVofJ/mekHtt/
CchOPAmXbqSnYwewTf56K0YX+OkbW9pot68oYIfknzS07vPn6zwRDkgR6/+qLqe4HV8d0BJY2CuL
nag/Wn/1TFxWyRMFr3/d/ygiGI6mTVk/8pKpHgXmuHXWB212p+EtCmjIANxxDOCTmoJySM2KlbJy
AirjkwEccPVjlWwJwXFb/OMiPKMhaAN2hNejGoOGo6KTiW+PlzxWutYNv3j/B4jFi1HFGT1BOYBr
0zhajy5ZZ6tveFRRe0C4OgJp+BXrnELyv2jDZ+SEi8I260Rta7AnL9ss2dTGt4FCRrpoT2ckhEsB
K1G6yMzA0YzMmHOfkIER/41XjkjMXiUKcIaYDQLqBuBtftEHzY5vqa+2xlf203YBGBPIaCCiAVwu
m9WJN0tI/kgK0xOGlKOn3MmJx3uzys2kuRYSXJ60KUNDcqk28cvu44ymcHsko+w0cg+a6kO/uLzd
LQ6sW+nFuBkcV9vX6JGdKEzTy8HnGVHhLumTurObHnrCfCVMvCIsZFf3B9/E+zGi8sSExlj872dO
v63m1s5KHCgsz52sTVcQk+6E1luC44jkOVWmGCKchqcy343ohJioejF5ToLncGxrcEbunZrP5sNr
V6I/ukPrd5hGVXFI7XYm4gpKboLvaGxzwGZUyG1RPw7mk1VTIMeEMxQRa2aWdpj1AUszWqWheOXG
PjYBC9KP/0tPB2ldgueQqrawuhj8WB/SxyaM7m2fNajw8HqItBsyz3yn5onINSgaxEY6cc1LAjxU
B0ZmEwgR2oLHWFje9q0EhNk5nHmn+bqVd+mu3CH5A5RZqrWRUHQROzyu8zXBNtlXRY+Vna1/G1PC
lgilExeuV6s2DUBmAqpDt03RR1SP/1y/gikCgjconFyKJxsEDO2fMn4E2Oz171MyEpxBa3eqXkY4
kabfztmDNfkLe59h2oIrwA3V1kMBFnSU1cv7tPh8nQX+31+5AW3B8AEcU4+lwg2//xZH22EGPsht
nBKCojyaLQQLFXSpmRtuHZ/Tb+niomcRvRylV1mu0njJ7Rqo2zdNn58uHhEsojAdA2VyiC5j+7J+
khfKpxGyE1EiirboMnPEXaDfjGgsLTH7IZWuccvddBGgehMF3RN5ifMTuXJi4j711XLaKZrB1hhO
AcI81HBkyZXvK+BNY6qx9jHVWPv6I5AkvXfpiiOED1GdS4rW4RD/j7QvW25bZ7p9IlZxBMhbkhIl
2Y6nzDesJHuH8zzz6c+Cs0+kIIz6+x3fuoqtBhqNRg9rxbG64+F9Uj3VcX+oquN1OdtPt/POyRMu
nZau9tQLo0ccq2IKWRSYbT8EnYpfvxdIBblH5e8JX+HIvsLQ0io1IdPWgqG4bymoMSoOciRnUYJw
EpMGEGC4Lz0HbnLSj2LqvQ5elUO/WD/JaSTNqpRzCVG8vlOr25bdGNThIlyfnJaao8LglSkOdLur
loceYGM6ZQbEhedITiMzcq3jImYwH2ef79cDe1t9mzGGLgLV/lWV8otFk0IGnU1j6fTQiHW36fDP
wB+vW/X1FbN+yz4xZ50LB5fFmnw2tePccre1CZd03YgtOQNl6tZg5yLAV6xvVvlQUlW77dznz0UC
edav8XURZ5OCPi/RvMBO/XPlFV78vjgihvMV/xVUsI55IUx6OWj5rKm5eDkoINFtEWnHNXEvUesl
HXonDaOsEs8Fy3438XcRNddMfV8681Y4tWElwuqsOJXVm6Wkjsj1Nz/W6tf9MMpEtfIKG76oGAWp
3kxBdBpS1C5yQD/vi080pgtlxlLAYI46qglMmHH1VtfQyly7JTU9d/1iteSUkwqe13gVRzGt7vGI
i+vjqt6Zfxf6WHKmCcVUdemEx48MvMEz9OsVs6eaGIxKKaYaYtHkARRL4XzOM4hqu1PXPBSZ6jZU
xZ6IsayXC+ji7ZsVdWoVTDgwjmlAC+Ta2U6k7RPDK24nv3mgjeEFnPfPwYj14i8uZEZhp5qVuGma
78P37E36EHsphorz7+wZUHOhyzBpRtOXUm7o5fl3KdaZwVsjDEQPxF2Ksghq+8v9j/49amGpzZOc
RKiO4bIKnxeXn+bhNGchPShCaiR5CrR3tPogMBymYifwD5TdGtjPCHa8V48QW6YKKkJDV225W5c1
QzgzBYAOXfYh1b602t1sEg+XP8Q7ZxnSsq1rWU3VCwKCz7+JomN+I0g+dbdEUe761brtL86ipMUz
+15jQH7Cy7g7FdluMsHAAAKGrCECYFInyd3WlR6PtSqQXMtgBmF3E+1tFWFWedNndzp4TOanRfH0
aXGvK7htgmcFJacLlocWPcaQm0R7QPi5lebm4NO9LmT7YXEWIoVbpjW0yWJCyGB+jNU3it56i3Nn
K1/6V874XBigFGwVi64qtoCQyG9FRTo6peVhPInzOx1SvqMSydsDc2d5cneOHQ6KnmdiUv/YvBFj
sMlR8wxPP1DTRMROyS06Whx2A+uxiEsBkla3SFdXCf+5vlGUDCkI6/oGV0kNGQ4/hOOBR3d5RKRm
KBFS6BWqepnlE9wRLpR7FmV7IMAEdW8TJkeJkXxEPMT1GAmcDbbuTKt1NcuvnVdBCF/svfgRF5eF
atmq0s1YrnL9YBi2a8UU+u4fvPfPoyN33fBlDotF4JOqYLcq/fx+PKgPnS/y+J3qUk2chLuTW29q
Zg7KZEChLHsebL8xv/H5yR6odftDQHHWSnIIdrJO8yjupLhyB6QaasC1ZXfzo/HIH0XDaO5RSUex
37+HE2eJklvo7YqHsQBPKgzg7x7r6XD95BDflxtv1lhNlZZDIz26m+KHXH/NhOTZ1ORGG4sBr7pw
sDND+WCWu4FlLqde3n+IuX4uktxgowgSaIBm/dcRkrhoBASBcqnt6oOAtVJOOqbOHcVNvl5fPOr2
k7ttOl1t7Uj4nQlwLp7IyTi7JdsXR9HKm1M0vS8TeFeMQe6zCcvU1EIOceoJstxop3idADbfLeh8
TAGzoqlBcQQu4nH8FL6LgwlY5+IZSqW9KKOR/EesRsY8Rfgd2Xw3O28m7d31daW+LwUVLOfl1I34
vl3erOnHZqAise1H4tlgpOhBZ8PSVR0EiE4IoP7sw6PtixKcgOCJfCqTRsQRMpNTmHU2JkVxiA3z
27z8k9SPQ/o2Sm7V+f31haPcriW5i6rV+7gVwPq2mA4sgS2UIxWLBJEwSN0MqGcc5RFlpDUVpDhZ
FUG1Jai+izKW8ia8rT6KrhJBgPzXDlGehUKjoKJkYutS44uzem34RCwhYXxMjiWaGHzBOTyieWe3
gPLS3Opde1gfl335RffrIA2oBg/izmdSaKEBy9tuRSxbqnrQRNopTQp/XEmsaPHLr7gPmbsJ8R4v
plpoBtRMOIz7xUDT47wD8GhQ3JANbMSlLHeUFL3KrDaHWkt3y6J/y/RjNhybnrqUicPFJGfRtLDB
foWYRLlt81vHvE+7N3nZuVpJYthRtiH5DSNekyFcsYLFhDE53Yu97HPhpV+rylU/qmiutCOy/Zs8
YlLQoSyavc6iqDKcQpRVxNYZH0DOre5MjBm/hB3kjUo4SCb5kaZHPSVdsKjKIWNoq9IO7c36WH4f
/PSQ7YcbqqeKOAJy20lep308ijChBDq3/lzWb3j6l5e13F8yzAO4AkXUa/XoPtJRLTaeVICwoYGA
7j0irJJLXmTtF3u0BHyjUh1q/YPptG4PJB4jceuc6k2kLEQmoc/m0FzWEMkf8y6P/fEWdTegCBeO
a30On5FgOKTvyOIN4UzkvpJhbVUrEW/jyTsPjOYu/58GRkkNpYijWnXc14L7AmNoi/cDxm59k91q
JyNQglbc2VSMQLgvLvmVJJqsKRdBzuSpnpiITX2eenjENP6MwWndrT3wUBeuo+6v30CUYMnJjGPB
qkaE5A3PDktuuBEoj7M6CpDFIaLzP3SF/AyE5CaUMuQj5sah5LhX7kVKKkN/lxFonhgJivZU9p+K
T7jkV4ylB16GiGCH048+/yxIuZuDHlagmYXkySD8mNyD0pdzXHMVa/mjZpqc0CO6ugx+U8hjb6i0
CnFByB0pWa43eilwYcP0Q54eetv/K9uQe1DA0xfZieiRc9R/Q2VX6J075PuMmjOh7EJuRMl6tY9s
8aBWgyRHX9wQRDv9QXnH7gVS2nSgMsqkQLGwFymJKla6MCwhcN4Xb0SeHoBUtfuNuf91/lEZg+0L
h5u25aiWgynaX+WV4Keee9EzwKzRbevQx2hzGfXu9e36Q93+LEa6BpAyGhprQW1Iu+fu6qMWsBe5
Ngzr3mKEFi5EOVKp3z88Ss8ypXDSWMIhsQyo9n55wUAsgmHfHPuAYmzYvuLOcqQtA1dxno4NdIuN
4nEtG9ccK390EldPs5umX4lMxbZbPIuTroC5ZgMmZyHOzkPXid+m6JFfwONlvaoqfZYj+X09YejP
zMSWmakLspCqBsNATt0ulP1JTt7M2JA4FaTUH4edCCSbO3ZUn7UnEdMJ35T1LoXiQq2gFEimIRPM
zArHBGvlWuxk8ecyJ2lwt13gef0kFw+kb8B8WtDM4qe0ezLo3CKxdnLtULNZZBgceuiPojk5vtdT
l/nDx+YWnKxudG++UcjWKeokv5y6CwfVrsOUmjmEWs+ob9inzgP9s2/tsm4nmK3RnvxpOVCJlj/c
lz8X8+X/F1L7uhxabcBZXqwXLyyql23kGsCVxmzXXiG6JUh5ku/o04GPqwIt+715Wm/LvfNmued3
JqQZE5m2pTZS8iA1yDSjTBhkFH5o7F3GDpqxv+6BCSf1sq0XC2jzNMkSMXIwAXDWDCtXM//NnSjI
9AemEx6KUkfyHGtcO6udwPIn9dOcPo3D6s45MbFFyZD8Rs3bukhj6JNPz6H1EKcf1lcQ6KLJ5Gxz
kpvIOjOpJw412vhJS+8MCtySUkFyEH2q9aWJ8MKrjW/M2ht54kadf33bCSckQ9hZo6GNTiF0iIK0
+ubE7//u+1L4oCRNW+VijXr91iiB/7i7/n1ijWTwupSnpa2Ju1UF3w0yJ2b6mVGMVX9Im//caBm8
blb0JHKEEh+7nXky/CoYD+3Xsd5Nn8QtZID8OTbfUDP01NZIhx5Erappmjj0ZXhXqN+T13WVnbUS
S3tx4mfVSB1V9EjFPea9nyygwA5vr+8O5SZ16aRrhhVlq+heme/1k4DDD30M2X5f0IdHM4uS0qQz
b6as6KIZKwZSEwz0NoHisVsrUH2M174S6f98/GU4O9Mx08qJYRXKwTwJCBbQ3N4LtOls7/hUSEIF
qzKQjRWPKbDVhX/GK1vEQetBP3JQ2C0H6kwRhidD2SQLa5NSdOZo7Qe79Zv0VVbBVEfXbO5wS06a
GaLVqBOXteg8EyDE5Y04R5FX+BFZg9E2b7azNDllZnGmOdGKpI/lTjt1Zx06lIFqAF3F4C7wgKZw
ig+AQgkooKtN13QhV3J9A+vGrhQzCm39tsw/rvrplU18FzKkZ1ONft1CF/QW1S43AXn636ig6hm5
zwGgB+PoiKcapZYU+WhVr7dNj5d1uBzt6qkrP+UTZSCb2YgLtYSFXrgmnlcTMznUqjW/aDxRtauC
xAORVDSIlBKcB/Ua3DT6C5GSN+w6kHY4OUQOgBkKW9Vty6frzpCSIPlCdQ1Tcy2wcJP+thk+9eRT
SWz2b2WLCxUk99caamoYYnKp2c0gPkSxzo+/ap+tQPfVw0w1PVPHSop+2nxhmiWmlhb9E8u/GNzP
UEcAroJLjq5vO/YLzaRIiPNVXzEjJbJvBniY5kM57EVusQLkBXIRY/13Ni5nwyyuGootjlUzZLve
iTDMfq8pRBT8gkZ8Zb/kHFietjyqUhiEcugrIFEyr36OdvWHOYJfWvwWBCDqRwMvtXgX7gZyKIyw
RzlFFi5KlhgvoRlqu6uf7YqA774BqDQAU81xoAHEiFMt58r01S4yXTji+Fb0hHQBggGv24sp4xRQ
gxT6/Haq7Gw1tuRF6rirjEXkGIvF+8kYuLppjGYAtHChmGe+Lo96IVNyI9Oc9dnQYk/VR3hjzzpE
p2k4tLvJL3cxohBnCq57FVJLya1knWUBsACrOpz6jy2AbivAp2qfXwBUQXdKZcLF564ZreRkkiSz
hlXMCXB0qJSdPxuq5wx+R70RKeuU3Iuaoc5li/6uoQBLnf3ck1tFXGTykNdSzOvYqFi4bifw7PC4
chUvvB0BMAdyqDZwSPwXQqKj/nqtlbWeOYOYGcjnG3s4xmAYoqAoKXOQZ7xihRtZtWDdzM8jxmWN
A2bDU9e6E20Gxb75Ss3ykwLFrXRxV8eaUalhBaVaH12zCa4dZdcYrvbCMok57ch9HYzO+ZDJQ15x
o4UJULdFLLzuAaSHHibradiL+hZ/oCaiqMtHHu9ymmGOVTHnOO6jQ7mPTpnnfBGVERF7NxQGEilO
8iBtNo7l6kC5JvcFtGOC5qViwg4KqpeabIAmzpkjuQ8wDCU6E/3wo+Lr+m30qlfsxV5J/iLOraUy
QkTBDASAyvS5owi3qUMlOYrFNJO+EbEi70+J+WCjSF0RLa3knkjxRxOlZTzpkCGQlBhAvobJq3fj
ju2XAxAUycfe9ZuSyQNfhbag+d6BPFA8/+D6UVoPcens/bC6eXJVIjoldGRyoSdrVjucRcwj+pzF
QKpuoH4r2KDKQFU9ilXu+j3C5HGwJdZ4posemzTC228J9Db2J93Ll4/E/Xg9KgYw9K/+KdIUux87
6GU89wASNQ7hPzl355O6F8+jpPIJedftkcm8wVkf6eWSQF7rd98Fzo7zxB2/PvQ79L14SekKnLY+
JSLW7RzVz3PGZC4jTLV0VsVwztIjgkmRdm88/sZ5J/immxeaKJRxCxfVkuv6Xn8GMHmMTMsG3V7E
M6DTjjGqrLz6xM1op1qxG9qfrssSR/nPsQeT+YWLcIzHDoQ/4Nv4x9JdZ/wch3tQyjTme4QLhGLi
TF8TJvmVntVGXi9QzAzELvYHkdppyYHb6/4XG/ireYZjwVkuOqXC9DBZD2l8vL5m1LmWi0CDGunM
FBuE+FD0RAG4Rf2U3ILcKlAw6/2X0qSkB08Ku2Gi+/9H61x0qitgjzRHcdba1NUIiyBW70X5i+Aj
X+vRYYKgNym+F+gp4+QjTb9uBi/hz4WEvjVW8IeKc3U77/WdQCtfAytAgAjCLKqMRfiOl+6eC2EG
CBqVRcFeKYnqsumQGRP46d8Te0QtmhRhDDyZ6lLAL3WY+8fImHrXeALhdol2DGyeorFXefuXMqUw
gzdVM4fjy2kSyTfwgzdB9wmAfeIpZuGlq6deXRJVOkpRKfZYMeiXGSasQ4uSo77wwK6ZRyhGbZnk
JjIwxDPbgAzjXrBXlHvRkcF8MLp93/2Ybaao+QiPK5Mcje2iK5nwGKt95M6T4bxVQRyRN7ej8w+h
nDitV3ygXB0yilUHzDhEceDEvMBbWW8qB+PBIiig2iSIlwTTJd8ROUtdVwKza9xXzcuQQH+od9bj
8pHt9RvHJ3tpiLMtF4+GdmiNUWB4xcfkiwgNFE895l/+t1kAUj0pEOFsTfpMBCLNrk9eWkUB6ub4
eQwIcIBv7MugV/7S+f9Gh1TGpmkJ8JQWOR51l+2UXX0jXkoFUgMOcdxIDSXHEhl26Kwi9AnzXfLG
2ad782F5iI5N4opcnUK2UGy3OzLTsLhtGZZjSCccOcE4TcT0VKn5OlDvjxxCgUufekXuVbh1VlzZ
VNPvtls5C5WOvJWs/epUopV/iY5j0RwiLfOvn7xtr3IWIUUF62ykQxJDhFk91NZdiwaOmXrUbD8y
fsqQBxsrc9GyWQxbxEddjMnA+jsDLX+YFXB1VzmGVOXgDzHqWaJ0wDNDU9kshi4mb1hAxg02xT07
2hiDWAFcJ5pTjeNyQ+YBif2SscjNaTL0JQPU7+SxR/WH4Cyw8Rz9HLr6bQH2KarrlxIpnfUxVoq0
VLG2Q/W+7944rxsnPhu+DESe6FpXsAg62Qw04yIlbgEyGSlxy6NrI3842OeNkw52OAPhxlSgTmO5
5qnYNe/Qc4jLm93z76I5z3joqPQ0tYJywKA1Y56NEFmrD5Z6mqfdX50weRIyAaP6zIXnaKJjq9/j
6cmrz9dFkPYuO4qlzLJKLNuQHuzA2WOgd5ciWTU/1ru4wWZFngjC/9rgJe9hD+HCkh5y7bv8reEb
h9RvD3YPFkTgOSAQTwO6gXj7Lv1pIvJ8ZFquS78KpwjaJRvjTZWXmG781YBxnES0UKd/t4HywCRX
k0qbCpwAoyt3HHOmbGg828yoAI9wk/LMpOZMRvQykzac8uOPqsX0oAUMvMAAqPALotOc8PzypGQT
szDmYh1ZcdMtCAluByu4bpdi+3+P6s5bJY7exSsDBEz9tL5wz0Mf7fD/X7ZUhmebXvnsoyzJa8yg
3LHGEqqgawYD2six5/exr6YuRyegCLKWG8zRu6o73VDVXGoVJe9hgiNEGTSIjta7lu2Y9qEbiQYz
8YlrqyiFHsNgVGa+QMTUK2XtAw4mA/nTokw+K2LjsbItToD/Ey6RSxJTk+cxuGYRFGiPxXxiI2EX
f0gV/DQMechBIOYaqyFU+jHJ4a6ATusxqiJqZVS4T2yRPOGQq0qorgLHQVDCGsXHMkYYXL+7buqE
ELmQG6XzOOqz0GioAquv9qk5+YnVE3E2sTNyJVcrOnNqhaNfw37Ha2NvJdbuuiaEucnVWrXjbawI
ETU7hJU3I9rVVz/s/7kuhrrq5SLtsIz/jeCKcaXlC2tcwWvPnusGBSSUc55WCr+fWjzx/0t3pKgO
xgXhyNU82nMUVBz28bpS4mBcOaq2sJILCYWm63x6iaZDCzY2u70ZulXUuBXQCKO2cq+LoxSSnA+g
a0xtEBNfLYAOp9pNrIKQQO6S5ArGAeRYTitC2lPyJPBckeT9KGpSYkQvJ2lNt7vPGIgkDFvnpiFn
l5M2z4tF8JyI3in+kg6dvsWH/2WebHv1zqKk1ZvTuTOZYEPS9Nu6fuYaccFS35eWrslsu08FjRmo
HBh7Z1JMx3/Ym7MCUtRX9Z0VGYJ7Rn+0AyTED+neeNIsvKsEYKP2iYIi3/YMZ3lStJcb65jxFPKW
BM1s3QGUH3ujvlmct9fNetuX/pQjJ5LjZFX7tgQ7i2JnqPcbh0F13mbqRNxylBjpkTj2eo7Sv1i+
IQ2a4itQcXyM0BAnaNsKfl51MtKAY/axkYjHb5Uj/H/bkSVDKmyUdiVKWGaEQoD+uO4tdIcW6C14
6RZGqifeUQHPthH81EeGF6jtttU0E+K66B4zP2HoZ9ET70gUx+2M4FmOtDt9mUyTKcLT+Nge+2d0
t9SuYyG9I9iUbYcIvimtxKPjwnEP5bxopoh41BkgTzOyBG3nl41901j54bp1U8HPb+AC5fCfRSwn
QblQBZmnBeo+QqI/8qnt2jby8zIK87xQrE6SMbZFSqKOn0bzvnHuLYuYnCIsXEYVSKp4AKgn1g6l
kbl90hhxgsgFkxx1ycOhzQsIWO975CDKvX1c7mc0rvX/QwqC0kby2mgiLqpKx51aaaeuus2onmdq
QySnPRpm0kYcyjR65Tqal4aTy8dXubbzrks+weww0lEKXLsRvA0mc7P5Y2x8IuyYWCm53ZmPWdGg
QCAgW7j7MjAX8KcRpGQn5GDx+J8NkvHxD1feT8VkxIC8zjB2LRIOyo2muZhLBWPJ6NbcbfzwvjvS
AN3EdsmoAdPSz0uR4vwMy2FFh8x8z19Z2TkrJTz8xRltuyzXUmHf830X7my04qT75G74pD/D4U2w
cozQkRltSjHJMfRlZfStSEvlzaOW3aX9bUIhv1IGIn7ChV6sXaJqNLF2fNm3/HmmgGEIpy3jAaTM
tNdRHKW1Tv1+TN2lcXxTr0DLQ8T1Gy6IMcfRdHR1OEAtleul0Wq2y9qtxktrvw6+sTIG8croWSfz
UN6lxPHdMPNfxUkrhy6pZEorzfBWtJIIDB8xZViCfk/Qw9NpV+Fzfn22/CpOcrB6GKWYa1SR1bXv
l3zXxb0btR5vbvLi0LXx//mu/VWa5GGHaIyrJIc0Vpy0+kNfPmSl19pU2/jv1verGMnRpksyGc6E
LXNQnlEClSJuIG1CcrK8SdMyn6CHIGgXLLsoxx6LW5GtC3dUCfH34/qLNnKBdGjWdmQdhCn9TW6d
9P6ms4g6zfaCmcxhBrMdU8YsqYxqzdR8MTxuv0vXu1eUmoQK5+9LHkexB51p2mygkuB200mt/WjY
E3fSxjJxVce4j6lZYMR8GdG5cDlqk5ks0XUdQ9wjcNjwPvkQ79enegdKtVt7X907PsV9vLFsv4iU
7Cwc+OSEiqF7ehUs4WmkYC5ftlY6nb8IkOxsiUottBToJNiczV3yWLxXPc0XqAVhCYxmNz7kJytA
OBQMB/sd1QVALKlseXZv2x13ID6fn2vrs82ejCS4vm3ixP+moanbKv50xuSRsxGAivmaYwnjyDo6
KXYMVZ5wmO9YW56S1fCvi9tyr1w1mY5CLmcCX/jXiymGHeL2gzyABAKaOdsJ3D6+m1EbzMGPSXEi
b67ghTjJ8IvO4CXKQLqXoewZMT8bHVeL/u9e9RedxI+4sPwxrZB9QiDupeDunZ3PmdO7VvWPSbm9
TXO/UEa6K/KwWbR1wdrN+r+9iYDlHbE5vz/82C+KSNeD06hKzlcI+NEtXwV5D7p5FSQUGKOgGJFI
U5BO71T3WrWsWDaldOf9suu87l/AlX7r0VMzBuoNVauglk86zOtYd8Aih7zR+rZmwA1IiazTprFZ
KHDjTML/GdK72UYrYbwwHFdneWDTLrO+MbLzVLyGfzuvjuqoBq4Kg8v1AUefIz3KUxEN/cBcA1sv
oM8EUUiy7wiFtpwDIi5Lw5XkGI5MyxNXWmGoWmx4WgnKEC/ja1p6rLY01bd5nWTumoXmN91c55l6
eG6ZooY7C6tpwORloOS2R8LYzFdsFiyDASkmUQAUI6Ab60AJD4Th/x7OMrBmMlvVHVvXHXlVJ2cs
hjZScZEE7bGK7kVjLca/X4h6+tI39/kOsymvacz/Va50BJYxVLJKm6GleltmJ2X9SCi2ZS6Xikk2
P6dWWlsrBHSCuhDBM6L1Q3kQzV3qDSOqZRu18F/UkSsxaeKoAzMhTRinuhOgrOaEDmXz2H0D2Z5b
oZV+Td2cKhNvupILNeXaDN6JRd/zBRflMTkku/FDe1C+qP8B/sem71AGI64p+RhqMBfDdiywhMrU
7XyJ+9gsuTBP2Kf6rvH6g0jOi3S5lrr/924kLOyFOMnzq7yf0lZjuhd2ehO7UV/z6aApZk2VjTe3
UFdN3VE513H8pPs5jHo0equhjk7iBUBvYia39BP0l1sY6R98e4967ifteN1MtzzzpVDplgYtssYK
DqEFr2pXHezPrDBf41F0eDOmc11lzJIut7VqFtaBjR5NnALCLjsl70SqVjkVewrlXZwq2Tp0zbQc
mwmGGl0SNdjOmLEF7mTci5zZeBDdeDTm1NYziF/KkdxHZNao2CSQIzr/xDPIftCPM2p4or1Xf3rF
JsEI4Y7R7Gr8FrlVPG71DsFB5vhx9YYZ93/3fckI5sGcVU0Eu2a3D9V/Heff69/fusx03XSw9xom
X+RIN2sAkqRWOLKMr7chu6n4e5aPXt0mvlrvrsvaigQuZMnoCv0Urnk7QVZsPdm24o+m6RrD4F+X
slGxg1u4uJ8l785LDcMLDPdztzP241GQoCn/ogEI6BTgsLwubMumNc02HM3UuQqz+zXI7dSkSVIE
Pp5u7cPqg1r6I9I+aXGXliBg7kFo0BOLuO3VL0SKy+0irp6tZq5bmARg8KIngcjSTOCWBsj3y1Qe
P/bUPSLOi3xuL3WUnJ9SDprCK/ih2rkr2ZNj3cX8bctrV+n2M6p711d08/hqeDCj2qoiopOHU7uk
j0xjjAyMHYjhbDF2qOzy780RHunTK2Y4YSxnafJgKq6xLM1nSIu+/EeJ8y4CGvbqRZ79tQxe49Mv
xUn2EuZJVPSTUG79UJrL0+h0b6+vn3AIv+3WhUKSebBuQIXXFgp1eyN7bKjmH2p/ZI9nFOBU6VUc
rxbUxGhsQvEDjU0mirzmPj31FKL9RqPzrzskeUBjnOIwR1/RS2uOCJ/CB1H0B+Lel9bN0MEafb2+
glsu8XKPhBu7OGBhy2dlaCFQmd+Uy03avxkA6o2BeWUdCfex5REvRUkRDF/CatI4NsvhR8e5aZWd
rVL+Qmz47waBO9cxAGVpvzAGXKhTs1npyxbXIQojotO/8Hp3iDDCKWZqQy/6cH31Nu3PcFQ4Q47z
K18og67MY16K7Ey/C9ebIidS0cT35UukZmqf402C2N1BC50VHRSje/orFeQXK2dzZM4GRMTGbaI/
VxZxp2/fUOc1MqQzaqfWqhQDBIhOI2gCVssaQ3biFfeKGW4cnwtZkveuVXNyVrFeasDv+yOGMnfz
Y3Gr7dJdHlC1xM3NYWiSgd8GU6zcLJNZpTMBQ1v3+ugm1x5rqoy4AbEIbRhSZGDtU7ktp4THnKtF
p+NJM+/DAGmykwLAH8df31RHEM77+TsTg55fQ6oa/9Lh8dshupArOaHaTmOVh5CbZuM+jdsnzrUg
5AiSsukYqtqOpcNdlvY3Wk/GM5sHGBC0JrM5soOmFM+YIRpW8xAheow5PLGDIjWI2aD/ibdjO7w4
S5O7ma3F6ercgjTrvh28HoF64YE15LH9Pu/SAzwG4Z82TeZCnnQjZrOCZ1cMeV36QQ8TV6GwCrcv
rAsJ0mmbuzDtS0dI+A9QGvW44/RRILHRc4zb6nBTs+FpDU1uuMvarghr0H168RCU9qe8InzTtu9w
zgKkKyPWQCZTdojGMMIoBuSRTPgUVa6OmW7lgWrW2MwAXQiTnmyqXSgdbkM82QxMx4zv2+If03pS
E8297nE3r9wLOdKTLRx0zkMHcng177mBilXLOyD4FkFlzO+6kkoYbsm7eFrLYTuLzMbJR/G0jk34
j/2SfHXGQ6G9z0g+iK0lvBQlWV8WqpXR5RAFmgQBk11jCjl6Zx4T+F/U0hEJ7tLG7W4A5nR9TTd9
5aVkyfMXRZVpQwnJgjtZJJLLo+APzwKGd8neBBdV07va/7n3hiGR8DNTIo/d6WFjrF0jzDP9wFrb
TZXv19XaCpkuBYj/X4QzLFr0rikgIK4BBm94JiaTWexfF7J1ii+FSIdMt5w0MRe8sUAbtrxT8q56
xhYSkRJlGdLhmkdwMtQThJRTvTMHNbCT4W2RoWG/XvfX9dn0gZcKSQfMnow11XuxaonLYYXAggAc
ZQ04Sswrkj1epOnJV1ZsZEoYQVz9ETORoqkMAaeA1U+/rgG6Qb3wKxLWxBAmsWlyZKgNS2PEKYTa
Vu2ZCoZ+8m9/t4xyZDjUVVYmNbaMWW57y/f5M98ZoP0Z3mIWjASoIUxdDhO7CEDjlZCmYiaYPRad
P3VEcnrrbX+ZkpFuX5PbU8gXG8fVqd0oSl0ljzGW0o43a9TiLqbyJZsqndNNskqVGbIyL6HSwvq9
rkced+ygqjXiXbX5aLzUS/Z9uWH0i5BTflQ/i9lYtMfYx+g4aGDwEmAWoWe9JYxj0/4udBP/v/BM
qNsoHN1niE1BAAqTXw9rgTawBDFN7hdHC54+3JGAOdSKSv6wLnm1jAqSavrnvHLDR8FGlfoKZsNc
cBgvewHUw31KWUqq5CB7loVdVWB9C+ZO412tHu2YeCVt3tEXyym5xzzuOmeqICJKn/O6RjYNwBBt
79eNfYqdxr++e5RCkoNsbCVPe7GMTf2Q8PemfewpSGDKPiSnGEVO1CC5AIXyUzY+lhZxljdD9wuj
l8eazXRJnXqFgEHQIQ9BFgy1+wKHWgKvy/KNZ6oUSqgk1yO7qdBXa4XJqxUw0FTmVmFwfV+2b66z
GcgjzOEU9cocosgziHi3RtlA/2d9HFB9FDOIVO8MuYay4yhHzXEqaDSd9JMA6E1V13wb3QrSouUw
cRJ9ajMKuNBP8hq5EquqhqqTF3J1uV1SFoSMZUeD1aNbLBZxgxFmLlfo9D5JU22Ces5sviuG7KCk
mAbHDCkRBlJyJP8wVUm/YNwExykPtO7fprkbkKa+bhqU8UkOou8tZqkDVk5bGq80cz83JiKGptSQ
vEJhqV2XJ/BBhvm9WE417vv6y3UttkXY6LaxbMc2HUkLs6vtBf1hWKn+1lxOVY8WRCIwokRIWgDe
F6iImeguGjO3VVJ/VZ7rjO+uK7K9HWdFJPfm5LmOQVAhJQV0j84e1iw7XBfxh2v9/8uwZHQ4bU6H
H8k/Nej99G3zJIo7na86KFkKrHPHp0A//+AQziKlCMnKx2JcI6EWck7m9x8EWMBiLgCxke31wiX5
MsWLUM416fpZovRiVFY+aQ6HRSwndjKBb9C72W1z1JHsDj1yYp6SJjm8sXQAYqZCv8pyux07TcF8
EPgGg1sdBRoulZDcNBMDHs22RFunPJxhsnCNHLTcgdADIyZ5GYwkcBUlQnI+Cm9Hc44hIq3cVAfa
RnPK0eChv9XvtVPeuZa3HCgEGEqmdIytLKwARguZa3ucolOS7QnTF/vwm1VcrJt0iNViyRX4D9GM
g1F8z/qq7Jjf+NO+A2/T8KH4cF2e+Nw1cdJpHsuialWOpNlc3RUlZii0L7nzzGfXekelSDbd01kz
eWxjXtBMAiZE3IDZKa4O2RA05vG6NpQI6RB3ZawkyoTdmaoHNh669cEgQWUEhO2VFZMHM9BikfVc
gRp6ILI8RRAdnSDFoaXGxzdTgPrFgklHNrZUx057SMqPme0LjxQFeGUkAF1GLz5QOa8v3rYLNHBU
VUwaGL/hY+bIhCj/j7Tr6o0c6bW/SIByeFXqYLfj2BNehEmrnLN+/T3V3jutKWubu/NhgX0x0GdY
xWJRLPIcLa3xIHbTgr2a8egZXnfUUXTMwUdPvclub9YFjot/YShAIGeu0MZuvJSWU+U/pui/d5Yb
6FL6ZRG3gnVqRFlWwKJiusmUQ0JJCm1nrSsAFi5W34J45R3UNgRAdigeWK9L9Ir3eczNQGT8QC3Y
duy5WMMWdAUmdhCcjWKA1cWPqniNv1/ffxa63jv25ee5cNrrObqf2faLTYnxi3Kx7DiI2pMmJCdz
Dj+XUju51yG3L/rV+nHhtEtByarUwOxcxi1XgTomtMNdZ1e46cGnRXMdsxBwzUouvhqFVgWZAK+T
d+zjfdoHfnkIIXEZk5NO1H5xsbUQonnWwZXgqMNLGb0IVF/c9uqpMt7g8OIrWToHEOeiLhdtDgCm
4gyF7ylw5Id28DTvTTfF6E8SNd6yeWxVvAzJaPES0Qr1uxeqcjLJulCg7SY95OVij80hGakpXAKE
/8TtBbFoCxl0T0P5OVXvouZ7lFCf0ZsZ0cUQ/qM2jZRsWlQYkoGsf/YYIXB4Up8t9KpZD9SL6XZw
XaFx0a7Uu7mrC6BNfv/aHVjrf7O3vrLW/9yvalt+Io4WO67vHH0FyMW+romCCAqkDJDpRJc7Cyfr
pcSUtvDChI6rndW51geq82X71lrhciGxy0PobU2MqQvtf81zCcmFoGcvIGij16khdxKNi4lFkQa6
0MDKwU8xlDkxOsVdYA+74k/UHfDmsbKMC5CFYZWl3gJrdOTGDp+Y/lK6C2M70fFVguErpyRa0Klj
wIVHQZmkOFCxlp1x6BtnNO97i0g4N4PUyiguHsZaqiWaAqOq8WbAdwj5JLGZL60AuHgRGZkQGh1s
aMyXVv0iysdBPDbhzTK+ChDFDYyjLh8I3yfWjX/crqtOzWUNRqm7skBvaAxS88hhg3KxMyFw3YLs
czdThG6UM/KEXfUSl/0gnh3kTclzuXlTsMJwwv6PTEQDtqkqsmnwLRjCZM41eIXYzVkbGE5X9uGL
8Gp8yV7jDyUOd4K+reGP6iTqBZQ7AROqjlMYNHCWqbG1+nkJ0aaV1jZhGwtN70PXBYZz+ybqZEuO
YduA7g+zsQ1/2UPl3qlYu17i/YujvZkVrAzjTkFjjU0ZLzBMFXfstb3cVTeS7lq75ki/9/zDXXCx
jzsSqZUG4VwCjZHtTwfGnGEsaK0zbbA12vE9eWdv56kX+3hmk6ErBiUbgdggz0KLGDpq2BSxhWqn
QNZStkPKL/POx2SVp8qjvOiyiO2Tq1dzeO7+u2oki8OX3+eu0lGT6lhKYEwv7aYctMe+WO2uu+B2
ALlAcJenLsmaoA9sh6qHJP9h6HaWUxc04eXn7G61TIxIvBcqYJgvwycdnJOMUaCFfu1zeTgP+hDl
QWpbuKvSygs96Vrglel+6F/r/k9qwatt4YJDWkuNLCjI5TXzaxd8KOWfWv1yfVuok8OP2apdAS70
Ca5VeyrqI6lXvnT7ZZcezsoon2siylJuwIWFSdVCfYmYpxU/xSl0psUrhx/XbaK2hQsGaovXnHoC
hpzeLZpfdlSeS/gZP0cbdEKWSQ0Auk/xE17yvPio3VkpSO9ktztZD5QeChVs+K4btA1ZWSLBEcYj
5obxTolOmBNaERG8o+OfpUi/TirPcN0m2dgPEcAkAbmFX+iV3ST/m2fLXDTIdSOvSxUrWDWHOTom
qgiOtYK69VjYunLr8S014KXLFZmFNUyE4g0Ct1B+AiECRq0nh01WidQjPTuQ1wC5gJAO+qLnEgD7
8Uutf2okxa6WL1JJZJjMga/BcHFhUaVFHCzsUAIV9WX6KAXorPRzDJ/Eli2EnxpKXJE4tfwA0lCb
6DRIYVdqfRSjfaxgCo/cLuLY8tqoE768i0RCJBKzj0bxY6SiKXmKuLhgVFbZ9Cyctt6IGdDMh2f3
/psivPS5cq9HIcIX+KYaM+8lK2W1paI5lcNBCT6m7d1IKY5QKFx9NjDGRNKZx5ll40jikxKqIOPw
Jfn5ujXUPcH3nyS5ZKCpAOakf80YtUc3CORN0A/XoRueUfpNnwlAwh34ycG6HcDUyw6venpT/otc
88P8Q9oNHntQVp+yT9cRCSdX2D9olT2YEz6xNROAiSQ/1GZ0gzLavZCTH9hEVFK4INH1Uz63Ifyc
jYGcuee9Nw1gcZ85ExFoyX3jYsUkC30XsMx4+CT1NmNZTlwttFufddf8q2ScXeHvopOmmYqomOi9
5qtAnVXqehXg87RCdFLSFzl6WZSDtZzm9LFr/eubtuklKzC22KtNU2tTA3EVKoJJ9kVs7/vsT3pp
Vr/PXVRjriNrZRVHBcp7Y/kSpF4mYMpJPtbit+umbM/KrrA4B1w6Uy5kSAg5w3fDOCQf2Hw1mpQf
xs/9d+txhBTkWUCGurQ2lxBDjAp2TMaGcf64aPFcCVYGf9S/pyAd6Zw/sWsFwLkge6WvCwVFVXEn
fdIzW4cOdYWR6mBfvaY/0FK7V++sA/U+yz5p37nhCpX75G3buS0xNonk2QKnj+haxrMOIkDTV9XX
6wZSC8jltK0eG/PA7BubuyD+ArY2+zrAZmRamcJdXFm1zHKdswXEjRVM7tSXnjinBMp2qLjA8DWe
CNd63ICiAQWQ4oCWpBY0CTr0l56Ysmyp2Bi2/6PyxwqSu75iMCCbdYlNylHEij+r8104UkUkwhF4
MvZEjIsxllIFmvXHXLlXITUpS/gsvC3Gx+v7tF2uWpnDRQulTNPUKM/lqsUPb6AAdpNhvC+6odns
KKu4YFFKapnkOaCy+GtZvSRg04QEDkrR5VfCKMK9eUr2eSzyRAmBtHyfobADzd9T8S372HjQw3WK
R4h1Uj2SFCIXMMKgr/qAHahW3qnxbUf2ObBb4Ups4Gf3W7OUR+0c8s6TmLHXfTROjJ1f3Idkx+f2
o9LKK7j4UOToRF6YOUOIg8UmCQQHFKhmhM8Q3dYBikcmYtiPdEUuZiiGldSzeD7Mg4tpvGOASq1y
rP30nnw1Y/txZTl5Itmomqoxr4FVud15QfMjIsdhgGZye8sKcBXoUKk+i+10HrNyBgbI0QF2Dmer
q78MwzazNLTqirvle7hn+ej4MDnZneaIe6r55h+C4wWNO29qLdfmImC2Velt6XuwY/Ip80P02v3F
nrdCn2KJ+wevuQBy1/I8Y0wzYsP4nSs6KQih9c/FTcAS7gXEuf2++57+dyk5lAFXK8qdOxWaqFGP
w+4oy+Ja8w1midz6j7hO1ijcxVxKGNEqFRjGtHGb54SpO2h4Y0K9xk5SW32iyK7JveMOoGyEUhy/
IQrfFbxdhCf097LqMDvx5tNMcq1v5sAGyIxENKgaMk8gU9ZxlqYRVlJ9VA4tiEArf/kW/FCein3r
s/aPBmdC3CsjOUa0mSuskFnoW52KNlfyekmAbKB6IzxBjM2WeuLbjMLgrrkBMwKyVeBGFZeDXqCR
L/KkhhDCoTC484ZX+ARsxMCQhGOFnro5P/UqESQ379DVWnFHLJTGutQZ+VVtWZ6OhqDprrJ8U9Vv
Epl4d9yOViss7myFwVAKfQJ7QOrus8xeuNNd1bZAUxf/EU2dvALjjlihTXU1TwCDeqJdIP3Ax4si
/LieGFCrx50qTPNkgV4DJFF+htnPsPMxhRUGqD+Y/nUkyhe4u0xq585URiCBzrIP/qrbQ0oR1W+H
28uS8XQW1SR31ZjhDosze3KDY+uUjpnYljf67LQqP2Of+vDavqNXmFz2q1ZVqS8a/C+7rTB1EBy6
Y++y+zLyIsLVKf+zuLggD13cKAnsS27jO9FT9s1+OuYHJu5UONT0K9uQdwkBm7gGO52iYej89yA0
S3JVyzlKABAWxjuq4IV4TsiOfzREcYHhP1gKLZpAqYXMNAJBTXesKdbjf1i0X3bwz89NNBQof8MO
5bm5jW/qk/iQzSjznwkgPIU4UCQct0eNoZag42M5W8jo1bzgUI5240VfrV0J7UUyxWBx+so2aVwc
l6JCS+ce5qnzocJQHpN0HXI7MHZvUyKBR/WybN+LlwXlonoTxUKqLdgxI3wq1edy/CiDJESs7VlC
5zt5DW8HjgscF+DNqLHERsWCqiewp7Pm0vSUuZMtsJ4F6MdiYE9wqa7c7bh4AeUifQ+CnrKpAGrI
IPKoZlsQDbuadwo0iwSVuIpJn+FCfc0S70AHWnRg03o1moPiw4J+1sahz/XmeoKsSzIlcP8o/Ix+
mxqTJhYAq+VjmH6rY0/RiTfVbYNWGNzyQZUilSMTGBhqDx4XFzWwY/hTmjw2eY2UqXOvXy7bI7cr
QG4FK9wsQ53AJ0OUpnbxPnKk/XSTOhC/YyKrTGhYT+jep821tEBBJoIiCnzkXPBPBnPJorhHbOlY
8xMzNPGlwBnswTHhsf7bZxN56Wwe+hUuF2T6KS4sYx6RiNxLfrpPH9XCEZ/hqew77aQb9p99qFmK
Dsp1C9xUPC9VUnZ5raQTLMWA5d9VzeamiCBmWLrJI/k5yix4F9YuePxVXgqlJs0x8KT7t5cDwZHu
FHxfsFIjddVtb+Mv4yxuGy0tDGZNB5ghhXZvuvLwKFXUK89mpqAwtkHFxHiLyj+G5FGMh/oUzhJJ
LhufTvzmZsjct5uIMmnzewkclBJIDUVRARfR79e33i0iVHlD5PePndsdMn+4aW6E185jB1ANbYpJ
dzP5WgHyzTTtAnavNgEgxGfSv3TIJrAaSRX5rd/i+wUPTNqBuorYVcN7yRqT27jKHMcwZswZ4aS6
uth8gMYB1SjAYtU1DO6sNeBOMTq0xSIPAoHUgT2c6WiWs8Njh9qPNbpsNCm+pzaQMo2712upCsGA
i+XUMVBjjdWNGQj29ai55fbr1eMu8tAqVTRyACLNW7vUHoZasYOIpLTbClZrGPbPWH/Nismsqzlg
4vlvBpDqo1n4mc2oQ0GEoNgjmTRshY81JncBtaFoCSkjoun8CBxtSBrKnfgQhJAlEUHMTvUdbuXK
azju+gmjxYT0L+CSA2s5fyP3pOvF1IZxX2sYHitmLYMrKuNN2LtJe2sMh+s+QcUNXmUe7M2yVlZs
t/5Sd8WHcRe4lhPfpvEbyQ45z0PYxPfhjJEqTeUMPKM9VgMoFY8y9elJnGD+lpYCaxDUAhBdJ9l1
8KMrXy3NLSjRdcoSLlDkulyOVsV2J/yapfczGN8XqyHOLOFpfNNNPYL/si5hyyLHttn5uSFAHORO
1Ay3yB7UtrYlStOasosLE+aSRFHCPKJrPwU1Wltl1+xer7sdEe3e0fRBT1VMYqxdGQ1uAArWZtld
R6DuJ5kLCWEsGLnFIPSTfAyO8ATHdDUQmAwePqD9kGz43PpOWgUFvuFGSeY0WyIALol5kJfmzgR1
uSVj/lLP9pM474xRJIyklpELEEKRdJJVA7LI/Sy6z6geIsokLqlIjVjqOwWuECl/TeU+G5/BaR+3
tV8qrhxRD4ubj+mrFeTbb6ayNkyhZ1H8b0mXTNupD6ob39oQIHBSfE8bn/tiT3gKcWHxPDeiGabR
wngpmehlelOgQT53shsVvRaZZ0EfzL0OSOwa35ajT1KqD4yFVYq/VsHHjJqAJ+Ifn3ji3aUOwhFe
MeqBo0NiQ+49NXdyqqeSsoP9fXXRC2ERCLWC7TLS29Q61T2VihG3Ot91gyGTIa7Y/aeeQP+7byFw
NrM3gMXRkUiAnuJ/2xcuYmA0vDfTDPtiJJI9YBYzoZoCtr8JLlm6wiUOVRYvxsBiBMYS0IEeOcuN
eGDCDTP5+rUdxk0MsOp4nIFMxO+7A114UROgfulkud/lhxRNXyJRIN92gAsEF36aojGidEAtVDDv
R9AXjy/XN+T8DfE+F78AcPEnafO0i3oAJAdWCBr2bMqY5d8akQZtH5lfQLxqgZQkyInZXQ6pb9tq
P+FxwSmnGzXyr1tErBj/xgQu62JG4QJfafWrbh0L6taj7OByklKKDN2AwKUTdDnS7L8Sa3JS0AnV
89N1Q5j3XNkZXj66KaYFzS0AStvMbgJ/So5T6mnG80zKEWw6siaLCqrGBmgT2d9XYSZaZtMUI4SZ
4Et1KNwQMwJ4DQSzHxjWGnze5n4f+2TtfXOnVqhcMEgFEdO+CVDBM1XO59IuY3Wb79PSzmNbOTJg
6rvi3Ln/bllXqNyhjaqw1STGn1h6vSd66OwHU47Xn0IPAm3KSTgpXnKUunvMoX+4vqHUKnNneRQ6
sRB02Bu1n3INzbwRxHGogL41BaeszOPOsyyWfTyxRU0OKcYGBZAzg/zHE/dUmZywhn9lAKn13z7T
ip+n8UeQfw7H1+sLtln0XBnDPzT0eCoOOg17NTqMGhwNKYjlb621lkv1hG5mYpeV4xuillFthTJl
Kycubl3sMJzuSukztMCS7mkZqJRo8+ZdwXHVCENrwiSJYFty25XgFGGir4qB2irzeutASXQRh01j
f18d8awXlykaYJ1kpIdBik6QDiMud8ojuChShGIpLAHIjZL0djRuDem4KM/XPYKC4EKGsAiqNDKI
eHrRovt5udMHyukoDC5AgLC4iksRK9V9Ahc0ag+BO4V2DIKe8864FV4GqfIzhcmFhqkK4ijKgTn3
oIUvUsfKQ7ujvjW2KxErn+OCg1QaUIEOAfP/rf7pixLa4N7wdL/Z4Q2Bsos6wXwPVBV0Zbfo2LDs
tjhoGK+ECN1xdN+koKlGnc0bU9Mg7KhDsABV4d99HOrtet+yspiQJ64uPIn1Yzx/KpZ9VFOvWf9g
2AWLO09VWUVVGeJ2FvZm5ehHVqISDxOr3svgMKE+aLaD0wWOO1sBasGmdf7yRZVKRuepgjmN6ShD
0a27Ecyf148ZO0bv78gLGnfMpsiU88yAcRmYz/vlvoJXijIa8yi5oG2/vwBxZ6202lHKWFQa531e
eob6KaBKVduB7wLBHa1lqbUxZnXLWjkq0nGM/etr9Q+H6gLAHapG7BqzDQCgPM9HJkTEkhj5OT3A
E/6QxFW5ODlf3RNMUW8aFp7A221bymsFjZhqcq4bRZwkvr7XQVEdCk8s95SV3WJ8L4XMiRpHnCVX
Iuuj7Enhirfxk3XRktajouLY4rEx2IEf/qS7Y4aZYdCFuaR62va9+2u7+HLfKAlSnrAsTMEzmOa3
bCbaGz+xjg+aemjzFXW9W1yY6KewNdUIto1wDXyL7kGQ4TSSp9q6PbvDU7OLanuoiJuYik588S9u
MsnQYsB2fhUjuWB9Lcqpd4s7PO6DufO6txCnmK8DloqSsv1GWa7WbAEUsWhb6Kg+/O1zbEKUUQN/
l8p/14nNYMRNxbqdwm8m+u8DqtZyPjnv/fCCwDxnlSIFixrnbY6u+yA9E5yPu9oRIGiC/gQQBg37
+b53Z1f5OuPbxJlOkRf/Ec0wpql+GcndYF1UZ3qhwMj6L5AGORr4QpkyTTqgKVN2GV8f1cFLLSvn
oGZujW3IEKfqsy6/ygvhGyz6XVtU7uISzLZUlRy/P0BqovBBIeuzGVPqdXvbBS8Lx91YUT6po9QC
poGMgRy/5ipq+Q2Rff5DqL+gcNdVpk5z1C5AGR0mbofWBDdEv2xkVxl7y/Gz3Th518/WdiS+QHLX
lx72sTwxt2eTjEGXOcLyua7dojVdPflwHesfwsYFjLvKlBASPN2M2skUuulZvwpfxW6geNau9tHp
tyPwmDtfcQ6+JSGwWjRKshmUYLKtezbBHR8hRuIUs82Yg1KffFKnELnn7WXRjchg7ihXzvhXJaPB
JPUGTPYvKdLSf5O5EZ7JdxhqRS+b2swQu5e2/qGD0KSciSohtXG8htYcJVmsss5W/bT4mi/t8d1/
TA8iQkYBhhZi27av0F9uYnExQ0ijodJMuAkb1RS9zNU/62BNlSGIGDxRAYo6dBYXQQq1hjhYzBYQ
RGpnrUwnd4LbBk6JBIEmbqNchAslej8YOOewDl21YCdkpbBRsOvvwiMjywi8oKVu6+0E6LKefFip
G6kd2Homt5Ive+mxR70DsgYqPsqGhAjI276CHhZT0tAxI/PUFr3V9M3ExhmY2jqTsyyxnsZJhvpu
sSPp5Dd9ZYXGxa+8FTKliYG2PM/nzyTzYb6fHPgKqCWpr6TNs7YC4+KXLoHqJBsZWJN4WuQJmgAC
hZ/X3Z8A4RPwOjTDzFwwYBN2t3n+NGm+2PzReb4YwuffaTH+3QJdWXb7+kZtkTrdjKSYBWJq3TYv
6RUcl/lo6jRlvQWTVFCN9rthL+3OSqqUWZtHa4XD/r7KsKZhlHrr/Nhwy1gYFTfBQ6DlpLeMc7bY
UbOu26FjhccFKjlSq7AzYBdzdfkVlt0ITpTZBZvx3kFrmwyNm+VXTAtpCiRQLYvvHdaGps5VphPR
gZSODUO9PadUDlnH3lzLFRJnWwnJmkqswYjefR+95AfLRZgSX9s7i9ft/kVbPot77y7rFSAXh/Xc
MguNAbI3XGH//z2EmeSxmuzsSqdm1+9lUsB+M4KscLl4nKEJVU4q4L69ULEmsfT8RhV5GU1fzZbt
mpVcLA6kIo0KxtAu70ZP9jK/ap0CNKH70WeE4GHq6PRk52ZIWZnIBUnFUGchbAEqybLdj/tR+S6a
BEXt9sPoCoQLjpUGma+M6V8Y94sbnd0luynBOh77FMk5Yc+7qp9SqUo9AWoqPsvqnW6dxJyY3NgM
WRdrdC6R07IMkzZsnxKUFVvQI47+4tH9YYQ76FxklKW5nyqMsjljdKzNwxJT7zUUABcSjdxMKynA
M0Dj9uCu9DHv4ibfVOmsR5GcSM4kamu4sJHoVdQPCk7T358wduKrn0Vh17oYNfCjL6ErPViie/3K
ZP575VDxHO3LmJhRwI6wVKC5oHkw48EGy5WWPQXK97DaX0fbDvsr3+AihljMsTaxTZN3mNjHEx+4
s09MsptlqMnPP8tQDR3SwioKE0ipfr/W8rIIg6pB/UO7H1ymMIzq80F+Tu5YmTvbGR8I+zbzxRUe
55RJrdWihK92x8xcdl+bhwJaJtCNZwmqSTGzbHsoenKRLpoQJefihjlGS1sWWE0VTaVN/7WkxPo2
XdKULV1SQXeHvrrflw+icoIWaDjKYfCx6h/ADo8PXTLJ3rxGVihcjM2SLBlF0D0iYCxIstFJ7Y0P
jSfsZDZn/nR9izbXbAXGrRmU3XUrF1gAlF417dTrxO9vLJmJGrAuQ+BDNN+Rk0QdmhyKGPWnoTvE
yt007fX88J9N+A2CP0QKaD/jCBCq9EEoG1B0E268sUYmdlXFf+im1/hvVqEuuzrFR5GD4s1eq7q7
biD1PTY23RJBHw3tYEi8QjHrd9dSm37spV4UUX2anRkEreGxuenOjHQJOXfHfoyLcpaI0QBQ9+q6
YvAv4nNhttBRN0V4WLyX9jGuJNaj/yeZnwXtPRHz/aqOMQTuvBQhDpHQSqKTNyDF9guMxKGufCOH
roHpab/AZxwZ4rYWEhIi4MGxVCjL8NetOFmzlVY6HA4kz4y21GicZacdS3fep9+6z9d9b6uz1FIV
0RTxjGcxYv3f9y0yunbSw1FyoqiTPqSmUShHbUowHhOK6edGHbrEjqepT/y+TsKPvZWbgr2g5fU1
ENIJ/UWpNOKdsWhK0y8wxyTa1/+B784f9FglHUROEiKGiWmQ3/99SlAPmButQC3Xz44gdI9SghmG
yNhdh3l3RDgY9vfV99JgGW2sDIAJ0awSPRjF1+u/T5nB/r76fRD0hIm54PfF+VBmdwu6boKQ2EvK
Bm4rQ2PIspktVVt6uga9oIy6oCgruPOgd6DIiwogjC2+fzD8MJhuTA3Fv08quL3g7g+hGwdzNICi
7tqvbBA6gyheE6JTMrDz7yABIijKttcNqhJIZBBO+NAlp5akj02DdZMe2+ihoB5t/sGgXwC8TEov
4rjkLQDEXRbb7Gs18lV3eVQe30rZZCmIsMjg0iRDMOLISs+ACxjeMJMpOuYtxvrsc97ypByUD9f9
+31343nTLjaysLZycAj9LkOTAzI5IH9x4sd4NyMoyzdkUN52wgsSFxFkiD3MXQYk89TcThg6Zd9Y
jJN+mR1GgJo/FyeKNZYdnd8uHM46tuAr69IgDrSMuYhkfh3R4iA13/R213d/4omGqBuKrIporuAu
UQvaW62kYoIATx+B06gFWM4H0yK+hDa944LCKzFMsygnQQYUefGG7ue/YPve3KIVAud/dVO2ilkB
QbpnrzfpMXzRf/SKbZyYMtWIe0y4mRTipnhfbmWbhPZgDHlKqiLx/Onor86HIQFqBoYBRjCOBw7P
OEE7A/ryqCUQHr9ppAnBHugDIdlQOSODJUEErBNs1lHeNdA3jFz1gE7V+aF2MZYBAS6psqlYtemI
K1D+mOkZeCkngBbW58IooOD5oEV3OqXguQ0D6kRDwiOpzA9gmkJs9GOJECynfzXZrYHBOrUA6DBQ
q8j+we9OlvkLiZ+8NLSqyI0USPNuwnsKns9vir22Y+ILlktKdlBo3J5pUqxV1QxLRgct3i54jI/N
npGglHi9oWozm+dsZRq3V4G1MHbUcnC64pSDb6vWYve6D7L79tricaFwmdN21gwgzCNGSMPpPpMb
rwgttxwmPylEghJn+4StLOLCoCCHk4VmLLgFPvdl5MJ14rFbxfSjR/Vp+JN8ZoXGDuAq6OZTVoSl
xdav88LuXk0/XF+997kvCxgrAC5hyppOFvMWACzVLtz4qI/2+PA2kpH7hQM9LkpsbjtoXNydy6DG
vI/QNsxsWobZm5qhdAXDqm2UJS3vunmU+3FpVCaIQjY3gKoFdDmat8b06TrAdl6zWj/uulqCvB1U
Zsy56O8lPhiM7lTU/NmYdrYTiXtre+2gPojYbuGtgVs7helHaiNCRVPUOboohMqJpip0etWgpos3
185SjXORBHQT3MGKjUIVhQRQo/CQZZ/67vn60m3G19Xvcweptro2XHSsnJAVGGdK92Lf+5UVOH22
7K9Dbe/SCos7Rg1eq42gPse8vyVM9h3mwTCoA76zGVPh1/E2d2kFxx0qpawxuQ9xCsdABXLs/DYp
XD2lKlnv273Y2V3BcM5QCma0VCF2yPzCGOkZSUfzTf6gfIkP4ApFNJcUG5+u122jto07UkKnJro4
YNtQALHbUgDCsyIdZKodn1pD7mCZnQT5EhbXq+ak509CchDi1//JFP5tVU2rJkEbOUI5midHD9TF
xnLfUnkEYQhfr23UrOzwaYBEUMH/RiOfXAzbxE5Wi4173SAKirtt57ioYkEFSpkdDeUQQreY6toh
tp9vaBy0pNCDEa5tJRoksBRpsEEt0iK4zqIdzqDGuG4SEYV4+QAxQFVPL4A3KD96ubVTir9q+0K/
nCK+e7FuTfSXsK3JLEh0s1diwZF/aCfRZw06FNzWFsmihCKhKEIBmGflksJ4TOTQ6EGm4Iam5Wrp
rpBaYtG2cqIVCF8bbGa1M8wCIBhY1o3hsVxum/Rbs3hjOxKhdWt/1lBcNin2qt6ZFaCyxIiPaTWX
dqoIKfFRuLlJaxjOs4sZmm8Fg3lLUxI/haAxsq4As4PhvUoVed5PLiO0QoFQxQOEJuu4b3/Pu/pR
C6Yy1ftzkvzGAW4qdqthZku1Wat16ppPYmgniXfd37f94wLMXR14DzbHoANwtnyPSgFMEftIUAmQ
7U27gHAXh1IWQahgfMHBkGcNAT2NnM6hELhbQpEzSZVnIDSyJ9Q3Xfjj+jJthaH1/nC3w2Kpsdaw
30dJuluehOK1r9xa+HQdhbCC7xisYtGAwDRQasvr2/sCzKjXAbYP6q+N4ImL9LIPJJm5WT2BsBzi
hoNrmcPHoYiLzilR9L0b6saSCdTNdAicgOhsNtCUZfBTy32di/lgym/ezfSGwi9JedSfRR8Kg4hH
fk21qmy69QqR8wctKpdZmpQedVnMeUdeX+1TlfoUJO3ivGLI81mKGtilGVPumHITeZZQt7Y1G4+1
jhQibRewAcAb61wzIjvP+sd41D8rfdG/aEmbkYM7LEnmv05BGYVnIQttOhLfodPgYwcjSdZb3AKp
2U2+m/GY4PSu7qe+ltBEX5sutUJkPr36YmxjI2xiJcDJQ7uk5aPhbpeUe6nYS08sYJ5noQq7UV0F
PeZUQWhzm1fg7O8r8K7GHLGqAjyFUnVQuop8U1XEF/jmoVxhcBEyjeYlFdHY5SSjuqtC32pE//qp
pKzgwmMU9MVQBsyK4cnMBFvIb0CZ6F0H2fzyXrsGdySyuI0taYAdrMOpe8j8UHdC0L/kv0iR4+yR
alLbjJtwQ1W08I6k8embGU6VWnUwrRdu6xIf38ZJrNOdYP28bh2Fw3mhrKuZrFTh4Ewgv01GO+p/
mg3kYFWyYWt7sy4Wsb+vXC5MakyqpQJbxmC3HEDRPR2X0B7Pn3ZiZ2uJZzrzDTlPvn2yL7i8G5pq
VYw1VpKV0Vhj6yDaeO0FIX9jyzfWZ4lIgSg7OacswBtU6BnwMlW3pzGFKIky+VKlqs71rdvOfSTT
MHQTlWSTb8HI4LRVMCDXYvrL6PRD/0L2NpaquoyTtPRjVwOLyo/ruJvnWpZlCW0GJqoYnIEB1DWW
UcR5kCDg1v/s/ruCB8vpVgDcgRstvVPnhK1gewyr2xI0YiXx4U/ZwF1Ao6JEdW3ChinaGVLpKMp/
b6j+3Qq+201U5GBoZkA037UzHVvkj+BuP1k7fT/+USVjtWb8S7zaaaaoTgwtf9Tz3LbEe5B4UB7H
Vv7dLXnZGb7vDcotUVOxUIikHi1NmZuOh/qlDo/xWdoK6ULr1B8zrzktw+FPStRrE9lBXwWQqVAg
v9gx8MxTl8RV2tG77tnnJvdr9vHRMEf7hoprBfyUEFhmnxMJko9dk2Daqo5RKmx22U64Dd3okWq2
3gwbq6XlwqMCuTCzUWGdkNxiVUWorohx5F43kLn1Nfu4WFiagYEmdYB0rSelH7J4tM1xsJPsLhRv
AvkFzxvEkhIHTeeChVHIw4KGzN4JBzfLCscMKOk4CoGLFpUeiPUom0jNBcuNZlc1DcLtN+/I1dZw
wSLDp14dyMzxwg912DuV9K2WVCeKKR6kzYfplYvzj+9amRt9DEWX88N05MRHFRxFuj/fkBNP2zah
SwzMLppu8W1WipWWi64iz2cNn4wPKf1iPmiNk3yUIUHPmoXUOzT2JQPhD9vZlHwB5o5YA/3UzOrU
N+DhgFG5yYbEWvIxvH3TnZVAu/LfaSrPwfiCyp+uWF9MJDo9HoPCu+4g7cOT0NqVx9L76ChphMew
n3t3zhQZnAoGFEIUPhoLFrqQDEOCT4afjOxTInhRRn2S/sNH1AWEK7WUcrt0dQ6Q5X6EXid70xWc
wgBXKuvUCO6ovoLtrVtZxQXgWR8sq1QAiKZkqHQobvbc7RWmHL04kgdh0hPJDEYtJOct1WSKkyKI
CFi91wWT02v3PdiHrkdFFoOu7RbnHEZYWEmoAyRAgmihPKEVu74EmbUE+YmWoqN433HPfHG1jFwQ
7hWjL2e2b+zoDQfphokNGTvFoy+Vzdi4guKib6mht19IAJWWuzpO7Wii3sS3N+hXhULmYqOoCObY
tzhYinyb1oWdBrtAf7y+P5vvJ+syiIgNXN38Qq7r4iijXIAmLjdFE6X1ZEV+OHitO7rnWAXJxB/T
f5+XP+/UL+N4fsJ01BQrLmFc82l2ukO7Q6AS8VAEbvXcT16sH4Sd7MS+d8QLHnei51ZOoNIAO5mK
0ZnMHWRbKmTgCy8kiba2feMCxp1mPZ+SuTIAVokgKrwfIE123ZzNZHFVSuLOLmbucnxAYPXAXqlo
u6Qf3Dy9acTHKv6ZmVQ9drvyvILjTjHaaVLVeKuVmbszwx+eDjM8HSLCk7Tpm9fnCow7w90sVoHw
f6Rd2XIbu679oq7qeXjtUZJleYrtOC+sHSfpeZ776++ic3bUpvuI9zgvfnFVL4EEARAEFqhm5PnP
Dnoxpq4sveqfKi9caT5b/lTXRZynOXBo7gFPHhjJUHxXQehMs1L9Lv5MBesaj3kliFDrm75p/GDu
c8UEheEu6Xkg/8WR/FE9ldHztKgsUGXSc6WbX+J5cqY6el4m81davwx6HmRt+EsgrScUS+YYpP9m
TiJmKsbXccIjIuDYL5U5BW0LElKw6fVOaR7n4jH9qo4z5xzwIJhzUJuj2HQStV7Ld6V/isfYrhOO
idw+zJaCkQGSgRIoxtALmNwN8mCkAtr0VtH8POZMdv0vp+sMwETZQhTigBEkwJHKoJxrh0S0W5SO
oc1vl3Y2L/21vWZnOMat5I2gjyl9GLNqr8pAIGzaJXpNLhsojlCSyPiVNK6qLkX12JtQYxB6M7Il
Tu/Tirh5V3BTApelkkTmdMlJneomXUQ6mV6wmwfhpN7Go9P6ok9s0Z6/67PLI4zcBFVlUzZ1SxLV
D11WIcnEMML9SMudNIYHDUe7krjdVTwYxiKS2spnpKro1SXeVTfLFQp5feRKH18r02lO8k6SfF6q
bfM6uxKN0fp+IklW/sakJLUYafg29YR4HD3ZPF0rHEb5WyVP8lbDElLZ6m/lY7dLKpD19GAsw0Qo
3bEUu/lM/QaaYP7sG3ME0LkyzKWGBc3ix4j4PThxx3Y/CD85wlEL9yHoOOOwd04iFgXYaiFc+NR7
CEd3aRAeB9BevDW2ou+Pg0eN+yU85hAkBPMWBgF49IUYla9XlkeJ9I4GetjHq5wXbnP00mB8jSLl
FplBzeokmAWcV9p9PoROHPacSTybwc5qFRk/QnSptVQCqSoFSe1Z1vbLMP1qOtEVteHWpI9Y5dT2
LmcxtzUTw2JUHT2GmMvzPjIu07YhvYzbtBqEO22XfxueM5QXHWn6V93JIho37IJXcLYZ/KDL7F9Q
+qNW4fhv8oYUPjNB1UKXuZrpZh1xeMVZ2xdcTIQURfTUwKsxmlKmQ5wulkbDYclX8D6WJkHs0BJp
VLA8yJQKkeOqtz3CCpLRFrkwWnSjwEKrwezRhqY40COQckkOvWbk3IQPFeHjYTiLyOwfSWctNkvg
0fGehZvctIWDAiSH+p+85GjL5j13JRyzb0jlg+V2xlHo0mPUn6T8Oh++zNFxIoVzWS95SPRQrjSk
HtQkK3qItWCcp/BrjtyY3NcqMrc1B4mrJIzfEZtJVhYTSkKflXT0VqgvUWejfgu0PVWgYCI391rI
k45xO4Kg51UqQjryOMCNgz/i+1s78Vtobj50T29E2ROXuGLblJ2VhXFDYazEVkhFVWY/Hl+SGS0R
lrm/vHXbFuUMwridSFCWPs4gnNLL9tAiSdZkwWUI3ilj6+iFapxIpr1pveJ3Nwjv9rqr3QlB7iuj
zStp2H4nO+v9W0JmpY1NIc7CEgPuXxWBicwfY/AJDgcjQMOFn5ROKtrLD46cnLV8W4cVcCqXXYKA
jALToDnxEwmD0lwDNqw50ZFzJrIY3NsVx6a8nZg1qtorukLNZrlosWcU474oo32udzZpMzfKblOC
RoxOsUuiuc0oShw+F57U9P8r/KnXxqVVgC9Hh1B5lnqTY6V5AIx1kQpJ6fQW+2mFy02nkthG1ygv
buBqDWNYJHmo6j56U1LqfRLfSBz9h3GKcfvBBrZfMIzKVesH3kPQdiTx5wCyREy5NsVJTq8+iuz2
YmbH2b4k92Pn5cPdknHK1HlgjEmRw75HtyeElGqFuKWgvBQDmEPzyNQ8VS8EjE9pm8OIiO318tng
2DJ2+pE1Wksli1CSpPFMvFeqmFkWcTA4esKWDWdRK2tLDeEm7UbP7meLFwi9/coL7pstGR5lncyY
aIe7VRuUHXrW1aCuvRp543m8S+LbGLfJoXWiYbkqkq8Gjrs5xXbV5XgOu036zG0xpdzU3b9aW5Y5
NZ6G/xiAoXFTVDsQPKzk93+Hobw/5FWLQSfFCMn7VgP3DTg8pt6dBq7t3jRmGhooZM2E1WIr4BQT
zUiSGKOKHalf2gRFe9oxkwbRGO99YzOsXUExZ6GYlahtU7Sr6elDEb8MVWfjOXGOee0Am7fWFQ7j
YeOsK6xxhkjNAv4EJNn66rq39rV2nWeRHRo7g5cb3TwIZ0Q2i1hETTeKLSSbIhcc2bbe8ioVN4/z
CoEJ1VEfOUsSbfUjTeGCmsnVhMrOc8IJTjhbxCYOMcFjBt0IYMz8trOCUXgdylORcBzYdky5koZR
7k5N01LKAGPtMCQrSD3YfOuteYzY0qPg8ipqeKtH92/lMdWy0OvIgkZUza4rd/FyaxWc++n2q9NK
JtZpdmUBsh3IRIuFCn/aKdpBxXQneq9ZeGg8hWN859KXOpqtAJZXr41i2DOPJWQ7hFyJw8Tg5lJg
/mcIBBrToegkkJW3d0j0jF9nDm/YNE/vGNNQK2YDmgls0CB7IKK5raX7tNXtUpS8y2Z1O+pYycUY
B2JKy1JNb/auwOidMUhuDK/9OiHiIHbjxDeZEz5zMOml9oMX0zEpVaVVcmjofq9+jVmSvBciupa/
52lUz9WONsQ3AXHS75fRNnV9BcboejhJRIkSCKjgUghHmFd7w+KOgKU/+ZJIjLZ3ldIMFt2wzsWb
7jH1YPj2xNfRPavuwAfB81ObCr+SilH4Sk+r0CiAZ7WoPSdEmU6xloy8neKJxWi9lkaylg+AEQ+j
F4Z2esidEROJQUFNa5PSmE+Ny1MORvW7fBLxUAjI0Rnc+kRppXCsMaFetmM+DfumdhiiIlEqbwPF
r+9VUehlUazKHO5+0ocXjBHMnH7Wi8BQhs7JerMA7XABdvQJjFZpfaqKwfJU0sV2hqlBiEFAm750
0fdEi3lh+aYJOP8y9s6KkWtZHqHe2FGTQy16RH5u5EMbvXzidKxQGD9qWlYx5LSLKuzv1fApJteN
ENuXMegafjgbKwy64ytvM4pZqWWgH3AmzJfsX6JWDYT6yRB2lZU6c3EV8ucLbh6PFSRjYTC2hOQo
i0W/m2abAaYF7DLRjr/FweSQV7zPeuMzj9Gfo0lvb5ArKfvYQkJWTqGrzVGeEldanJHwpjzwQBgz
k5vWBEpDyBWL1+G0N6fTEj5c3q3tYGS1doxpIUITWWKF7dKvsy+GH91Q6vfiic5aR0uVyyWA4e0V
Y2MG0qhjrQKPeoMKs6W73RDCt5r275wFcWLerNVtb76SkTEyVjXJYppjHWmmtz+1geCBE+g3URY5
TbynFZ6IjJWxrKoZJQMimstey7/q5O7ynm2rhYGSbFW2VIkdnKYVSaWHEb6vtt+FeMY4yNZu0bX4
dyiMYlTxWIVZDAoRMbnVJQlNb4GZ8PKrPFEYbUjDskBlCEA0Y9+mV1n1KvHopugnPtqj82oxm1+g
PFFQLUC0S263iV9Wz+lU2qaAqrKcNwhyc+sxDEVWVVRgax+SYya6bshbVXbXZbYYDXaWxhwjvmlg
TURSmJxniCY7kyIT22jQZ1RxqoF5iA8dKELo2EweT/62KGcYxo4XAgq+W9pAJHbfdPnUTa1zWcG2
Tc9KEMZsq10/SPpCBblTD5Skhm6QK/xDR8fNO1TG8Z79JbrXH3RhhUhlXlntVq/VVtHRjqLdVHvd
gSG4t3KbfFHat+ievvw86OCbRO40Kv3L4m6vJ95VdUUDLQ/b8RtpC54maQm9AInN+cFMeSd2U9PR
q/EfBLbdF0x6ilCUQIjJs6lU9gyyi1i7N+icg4hLbUl358Nagm5aQbGhauhsIlFNexTz4HkQkRtt
fJHsDhTJmCQX35a+4Jpeybs2b27eCpA5yHWnLQop0OEj3cyHHPkaWkBf/4yDOnOQ5bMrW7aTu96+
+1w72wqZMeh5klSWQE81SXd6jPts0KvBZe3gCMcmE/M4rQ19xGr2RaCTH6F50n/WY++2YmKPuOJe
RtsukTpLxGYWszZKW1Ar0Vd5mvfSHWknjs78Apry0aXFtlXpf4pxCA5L0cFRinZ9tpk6ghzLKOD0
/b4I1kHzTHa/rxbmSeaknv+LiGc0xn8to9WKcoZrZ3+grOGpt4j2cNVjOX0JbB+YKpZcTxzTvB1p
WAaaYWRDVhW2z9OKxDkawP2IQnByF78N0llO0uEtlrrh3Qq5aIw5y62mxdMTshSDT4LImR+nq+mO
DqjIkejzedZz04CtZGOiUTpwLG0J0MYkjz2rxHCMUcNUuE+p5nkJmX2TMePaSKlQ0V4/RM6A5v69
csKUO7xbh45S25Yr8R6U6Tc/2rIzJhOGzCEmK5Q0g5ktD3GYoQ07dTSUG+fhzBOPus1LUIwVy9ME
VEEZNKRv7NkBpeN1GkQJ+pvavf5MPC4Z4RaeAsZQMLeipsJgTzr8QKp1Iqym1TmU1qIMQGCgH5XA
CqRrwVXvP7F9azz6e1YuVsDo1DSPgde4Qm/TqmZ0J3xfKq/xZF850FfzhjfMbct4rjGZQKKoejJW
1DOM4NctXEmLnVC5tszQWRavrHg0QlsHYQ3HHLsSNz+jqwBX1TvN8LvqH84abrnWNQBz0oS5SuQ6
A0AS271X3Cq73Hmtv+KKecTb/ycmIqEQHby3kiRLqIlU2ZbLrqzysJQz+pA8ejQsitzUqdHkSanL
waDG8eTb63eGY44AMZAfaJQczseirDF4ekmeLq8gD4Fx2HIyyVGkA0Eejonx0ms8B7p1b1mtGNt9
aQoh6LFFALSYzxbuK9UnvNHlmyn1NQaTrCnngdSThF2hxVd02MC/I0SQtLL/ar3Yxksw56nmogMq
Tvaj9VTUnOeBLfu6FoU5oKMmLO1Il6s0vhZqZ+tm5FZZ7rXL98uCbEb4ayTmbOYFiq0NkUrypLyO
nupk/vDdfAFvh08eBg8FxdmhCQpn4tZ2bR5aCeONwNFsGDhP7w1fMZtybbUFZJxteooyd3qeX5Sg
3RdABE22e1nUTR1f4THqMRAT/e70FOUhKBXvjGn3d99nDHk6tHWCpzaon3SIh+ui9i9/f1MnJJWy
haqUNZTRiVpABjsOUzgK0CUKGHZY3uZjoEscY7p5UlcwjEIs4PbSKxEwqKnChbx0siF2pfIzCr5C
YSy2WC6GEhsJagHCIYhT0ZtNjEWLRy+di79cN7quaweLYtMwqQAlpegbzvY54pRFM+2s4tYfbKv0
eYuYsKifGq0bIqwdDdjzHap73DDA1Dp0AMo7Y6/wand5eIxjEImsTU0MvP6ArKpHp6RK960vXNNB
0ZkTP1/WwO0TdBaP8RKKJmAk+YSV7Jq7FnnwUeGlgzYvIcofvcDrwvvNouOS1HIBROtpX6XjfE0Z
FKRvuNfth/s4sglIKS4LtZlVWUMydkHu5jAdFEAqPc6UPbnDFzrepdi1r6jrQ8LaN/aXIS+voywy
lsJSMAVw6YFYW45gXYnNw+XvXz7CmNvwfhHrEEUaSQyb3hOvqQ7E2JcFRwTuqjFmItRHLRKoqmsP
0W1zS+fTzS+tO3nDP6Al3Zcc48oTibEXUp0nE6kAh+lxqh9JMbgu8ln2EtPsOPZi85aoKBZoXiwN
/djs++ugiBW6/7E9oxOfMOrYxRQSUJMi/fnUBTxd2LTqKzBmHfNq1DCuFIKNyb4bbnv5eSAPlspL
dW0frBUOs4CjPs2yMlCcg3lIvfKxTNwysRtvQnNNF4xX2n7qvU/o4QqTsbw5WsjqeaY6YgXGlNqF
glTN18sYXEVkQEQxlGuVBjBKWx6sJXUxpOSgE9wWh8a60RbRUZr6KrJGO0dhfDrj0V5q3LJB7+jl
X8JTUcb459OYxbUBaef5JpuPg3TXqJwcDc9wMPYeLfNpm1GIeLi32vux4k0fo5aHvWyvbSFj4QWl
QtuaDNWPIjf/h0bRgic/jA0mKmPw9idDsn8disw+4ubjlGCAAjW9KcYb6K1TjbN7eVd4+sFWG6N8
o801eldLf82zrR8K33yR7uWHsgR/SO6Hkc11y5xVfDMwq4hDCzODdCk9a8j0qg6tdlBve5/WU2fX
f2kZ3+RfgZUaSZO6wRpqyjFsvk35QzPzzhhV3Qtq8WZcVhiYoBjVcQuMBo3Q4HHPvfRbGlhoYP+u
BQRp5PhB8VIMqBs+Rcy/0si3XvQVtF6oaJifsX1zkM/gGa0wtstCtsKZ0HdSBbxLAj1BlyRlrIkU
S2Uk0/hDr5+EEQyPUmFbyU1TPiGdjQIjTrDNOdDsm8A0TlXSULhaDvrplCWcCJH3fcZgRAuuXyAa
gDjjSwyOQuVTkQaeVUV6sfowcEgfKjOr6e501WAPxktVxrY4cZm1aAj2YVdkydTo9DbM8mHM0iTX
sarXFd4TvkW3aPkLlNklPTLvePe6yrh9oTQ+ugDH3kyTQpFbdSppsr87Gn56R/ZhIH2bMOo390nC
ne6+7ZzP8rHEBn1W962uAjA6Gg8kyDHAEi+vroppf6hwvIZ73n3q0R1D8P5dU4UJQoUpN8ypo5h9
MEmPhcbxVdth1AqAiUKl0cq0iQr1L9Gbda9j/jS1gqFrfeGY+U1NX6HR/6/shCHUcypoQBO/kWsz
gJnw4yBub2hISgPSyvCkH5cxeZBMSLVIbWIOAiC1BaMTksnKfEHI4i+XUTZLEClniCWj7w6TrJi4
IrYKXZqMGmcMjxYNjFAgvxS7wp5dWvLVYihK7Jonbl/oZmC6gmVMR6P0sVbpgKWFZiC/sOtAfyHH
+UfnGQfZjjzttrzilp5sr+lZWOakh1bejl3b4MGXnMLinyXl0vRsOuc/cinsDTOdlAy1opCLVqpG
TnsteOqPdE+rK639zGU62rYlaJc0RUyH0tl2b5k0emVSW6IG3ZG2rRBMEEVPYQlEcZc/l53N0ZdN
ARVQD1tIFekq26ZpymU9xtSniHcZSlZxl90v9+pNfyz9LOClpre1c4XGmJFhKFFmrsVQkwoiig3u
z4tbPUQ+CAnCfe9mC/XTjuDyUrCb4fYKmDEvfVsl+luoasWoWq0fo/JH0XMoUzejgRUG1daVUQG3
UplpdClHor5OQii66hC/jHLX2AaSBn5pza+xyOPX2TwDK1TGrkhJBp5CmrCK42tF3ovtA0dDeABM
kIPh62KbxgBI9sN+qkFqs9y3CPFDVLCNO/VK2Iu8/P+mNVnJxBgxOmsDoyQRiJDGN6OfWvvTmO7a
tP6c8p/v7kwyJ8nGxmo64Px+Mk98C9Xut7MvIKUMoXjqv72SZzhG+4UErONlBjhF25v9lxg9mpf3
6mPkLSugFJUsEB3KyBQx+bClMSfUkiid00vN8ILsb/pVFKLonhRL3rqmlC6dHSak4FVsf9yv97jM
OtKOwR5heefU6eLM9bHOMSul+5rwXiI/LuB7HGYBxW7IUM0GnAQJnr2gJb2fih3vXvvRVrxHYWyF
aRqLgOl9naOmD2F0AEO9XZo8g7RBi/Uehcq6shaLHEsEozk7B0Cdqx/CKzxp7LLvxK8aG4ExzbTM
u5J3tDYCrfe4jL2IzX7Jy1CjoJIf4R0l/mk4lHoDHs3Nv19WSN5SMrajlivDSvFC7lRRYWt6QIRv
s7W7jLG9khZK6XQQD5kGWxUSznOvzzFWcroJM5Rq2s1R9ED+6Von4peZXx9Ft/lEAR/WcYXK7l9s
IZhL5M4xi2DSv6jmC0csqszv7xXvAZiN0iepmqcQAP0hQtshZjmG3mDrHcbB0vnu3GmHH69N7/GY
vbLGpZg0SwLejFKGCk1GqOZpfv1G4z2/fvSV78EYC19PS43ZGRCuKSs7FCJbkp47jJkwLV9eXnWJ
91SwqYir3WLiU7CzJt0sQLiyu5dVE83Hz5LCucNsWqcVBhONJoumNi3eXx2zyfdJll2PIa++mwPB
PowrE2jLtBQWYyheYjTexvndZa3jrBPLfdlINamF6M3Cio9DWt+qxXzsYi6vN0e52SfxcJ4EEA5i
/1sx0ME1tGC0Mgaeh6U9eGgpOHCHHW+6xvPm6IxR74W8zYmKldMeJpcSiWeyR26X9ooaCu1eCagB
FIZrs73iZYl4a8pYCrBgtsYgQNZU+oImjTws7Fjd/92+McYiFeZpymNgLOaNojpT/iPu/ue6kndH
Vmfsg55ZpM5MHKG6vDLCl3h+uizCRu71PQBjEyx1SsKcAGDwu331UAa6m5aY692gYjhE6xz5yQGk
v/iChdUZo5BEhZgkInTC/Da4sqMcCzf09Fu07OGirF7pvoiLK08beIrIWIl5MMO+GwGaJOUNOtBP
QxP5xZztmjQ+FYr1iUrid8vKUkQNPSYkVbiFOOlsl0/NvrwTPFRkJxFG++Ct2RV3deVdXlmOxrNT
gUMiSrFFfWNmPoq6MynXEa/mZaN+571YTCyYKk3ZkIyuI2i9jNZJg/mlQZlf6pulq99fFmjb7oI/
XEb1t4FCrvfBGvJtYZjXMIuS/BQXNykvGuR9nxUmT8HbItIQRvei4YcApre/E4Axf3UTSxlGDXaO
0AXhcF3rweXv/5fDe14hxsg1GKFXzxINK/0Mc5IxZOOg7+U9nkEdfTdf8dr9tzXsDEf/v4qe2zHs
KnPA7pfRBB57eZcLoDI2VZcjFr0xfTQRZxzG6C1jvvRyiXXTx/G4pOoNqerbtggPeIn6IldN7Mqa
8lRZVdAlI6fqhacUjD0ksTZUCr0h1OJuSO9M7s1+O+I7C8fYvznuDGtQsGf/Sdo5EybiGuCrFfa8
6nTefjFWLxxGIjXU1OqWN0+gg3xK/vfnTmoQ/kjD5uFVPEZamUC3Kj9I3SMJedRRHBnYvLsSD2aW
VFiupriLkANPElsROOdo2yWdhWAMQdlGVpGZEGKSj/207xXNjtLYDrNrjmLzgBiDsBC8psojgAY/
+qE61PNhKGj8WOGJf97rV/nD/KxxCzM4Kq0wVmLW06UZUfbkhPlzm/rSxBGL933GLEyqKGagwcUd
aSkDNGAclsjiRFobzy/v9YwxCdkwgmiEpgcql6a6C7d9zIMUNKD1XjjQmeMjJybfEgpc9KaEbjQN
AwYYobomLixZNuHpJHDSHFNew+Pm9zEOBhP4QFipsrPg9agwzGY2OgcPgM9ijQmQYskrd9hMO+BH
/gvCsphkujWlIKqEwf41O7RUgLjjy3JYPHVXBLwBCVsndQ3GuOtOaOceD1ZQg+aYjX5q3qi8h3Su
QMxJxUus3tYqMFpvOGog5eh2/UvnLW/lMbw8yqZ7XUvEHFctUft8pmhIwh7HYNklxM2epWD5pTnZ
geS2LnocC0EFYF0fNN1EWwMyiSb7MlChsl8H1zMSVA+dq/i0yk059X67D/8fL+mbOrgCY1bT7PVW
nEWAWctTHX6XeQ1gmxqx+j6zfnIhDUmf4/uGpCPj9phlz7m6+9SK4TnK1A1kSnTGyZkldFwMcZAG
n94xY1RyKPfS282SnHgKuC3RHzA2rJ/MTF3MFGD1WN2ntehmynAtyq+XZdrelzMKc5JCUx4w5hRJ
p1E6VOZ1hh7SywDb5wgMoQpen+C9VQaBVA1eTVCX52RHyVdB2plhvBfBBL3/V388/dpHpT6jMXo2
h6JeKzP0oCltarvJXv6h2vIbkU79/JeiMUo3TdXStRPAxOA/DwwYuVHs6iPKXx54hKvbO3WWjP5/
FRGjBQUPay3WcYgC0bzO/3dyC3SirvaJ6uPq+2UYdTMRoW+iMNoaxitq+mALkn95zegRubQ/jHMV
SrM1lZyi1I38KJtJflS1Tv6Zte2yjySTBJ1FctEuEqX9J9La6n8fJ/JOTI1VR+CoeYll1MW4tGtx
JHYty/+oZngEa5E3LaN7WeLNeAJU0ZKBvnYUkYrMwkpCr5RlK8CRaHa2p123mWkLznjbuqB+c0o/
f+CVkW4fuhUms8wkTc1unoE5Ok3kan4bqLeqbUQoPc/w6sDNvm0q5wqPucoUzZx3cwY8RfmZLoEY
n8rQV3XRFuIXkZx00O4YAwZ3hV/QZm3L3a2icLJXVKIPirX6BcxdJ5bhXbISv4DMi921xwSdX9Fk
y8PPy9u5qcArHMYHSIqAIcojcFCgu08PcUB5MOQdjz6AA8PWQiqplaekp+KYp7F7Wgzcfskpmn4O
1oPSTU7eRc5lwXg6w5ZGShLYD0ed4FkMDVN9iKJPu7ga/cmDMZ1A6czt9qVKcWHL3n7QyuKoaQn2
byrjeCj2UbezUFtVl47pKgHeDOAfqtoufdUK+Mu76VzPu8iWSU7VSHI9AfRSX0/mlyJ/6D8xHQSW
ZoXBGGxdF4yUTFhP8RDvmsJOXD2xyY/Kg/u7wdiwnUj+7gyw1ZFJLE+kNYG4NEFeXFnlgcjYRHS4
cFSFOrZLO8eYl55ochjT49563VH1JBtXywEcECOKBsLeRlkrR7Lt+Hi1mKyBGSOFZHQx1aDZDzeh
l6JqJjkJAQq4XbSBeJcl5FiTtz65lWouQ6pJQkqPX3GSJAUz5mt7HEigzr8uA3EMJ8u0CtdHVANd
v28TXqUBTDQ672q2reuYnYxhoBJo4RmPN7bLNBYzIGrlLgUtWa/9jIaXy2JsvtGClOMPCBN3pcmi
oCIToVDrTa5yrMESlAfdofFApmxnnvw8c59dNpdOA3mGiVpTjAf5YImJ3FoN5CrU1EktYqs6p+Bn
c+XOCKwRrto6DA3qU6r6Tm8ezeh+1P/30S2wEisMZncSDdkSPJbh3eqNQrW1MQJ3Z3hGILsxl714
c8lWMR5zitpwTFLcYmi03/jEEvZZMfMuSTwMxhHrzVD2VoYAa8RULndyI6d/BJmgM3+NnqygdOcd
78WFh8goQt1n6QyOWqrggu4TeQYLh6UUnNQT/d0fbN557Vh6GDCFizrIvuD4yU0zPpFodJLle678
HKoMzSQctI1O3Pd6wRyoISrHeKRRY7LvM1vD9TwTkHNvng1HC2rc0bPDfFV4HSV0+EymVUbJILix
JBOsvoyaqGOH+dbzAs+V7eV+J7Wcc7VtzVcAjI6AIXyOlgwANPWA0Qp+6ViOiMeEAdW5kccbEbOp
ICs4RkEWq6vrbgHcHEp+Gs5+k8XuZQO4bSoscBNhRL1hsKRiAhnUpcpF6GD1imGqafzNijjtOJs+
STtDME63WkKh6CI8n4oNxkhWbi/p9hgGquFfFoWHw+x+ZBZgV7ewWnH/mIS3RER5r7zXeo6h4MEw
OtAYeWMIDVYMGRtbWfxR/DnoX3MtuCzN9t6fV43Ze0lqp0jXIU1i7pPlvuHdOzbfKeXztrB2oe3l
WahkAPxrwJerMMj3lKmDV1Tz5nA+2KAVFuMsDLRyxuhhQ5KViH4q57YSu2WMWcgYg6JFlbeYuVMJ
oJ4QuQXgHAXXGHsUy8UgNQLEzEo7PaE//yZ7SdDR3CE1abeym1yh/aayee9K27eSlchMjsVSzLYp
FeDSNKzsxZ58qx9/zzTF+wKPyWY7jlnBUXVaBX6ROhZg1aPn2EP1sugYvvE9PFiOct2AcMZFMnay
xyueweUtLv3/CrVtO2WZEoo61t6s1S7qZ+wl/kQxOHUqfw6DxpiQeSJm09GjrV9XR0o0PTxXCUaq
qWhIV+DPeFfKzXvCCo8xJUY7VaJOHcmQ+sWeVgHljir6wjfpIDk0FJB56Z3/4lrOIjJmJVbGuZKo
IVavB7cBfw5x5cpWrt8mNaPrnhf5cuyLxtiXaM7JaFjAWzrLrfv6pJsxx1JytIMtCsO0nlYjGlZR
rm4J0cGm6xHtc3e6816xlWEg3csVi+rG9JUE4mOCccW1uzj5D9munNDl6QZn3dgCsa4QijE3AJeE
V9WAQUAlr+Zic9nQZIGubQmzv1jGwCkE6V46o0iFhKozp88tOAmViXMV5oCw1r8Tm5hUGkDa/FeG
v8NVoXL8Pj0kH4y+oYigfgNbJfKI740DeLIjQ62oHFFjSzXYCPtHUXDnJvPUgnxG11ZgzPHJ1NRo
alp3kWedmyT5rRijClHgqfRGowgs0QqHOTaSMKTxaEAo/dp6GNAKU6QOuS2eh0Mf2zp4k8D58mCg
p+gT0cAZli2gz+kqawnEE1ThblCik1D3+7+DYHy00meJstAVtJL7QritZo460B24oA7s/JBqaZpY
kPH9pHhp0kfwyNlR92vAi67RqnYW/aU4jP/NR60xKx0bJQjfyuEh7jg+YtMOrHaEcbixiSr5pII4
kqgcBBXJnHrgBLSbZ3QFQf+/9q5iUauJChHSGj3K3VUxHhOVo1hUXy/tCuNZSU7ysbaAIZFyl8Xp
TTkgSqvNoF8KZzZjR9eII+Od7bKybYdHK9kY46A3RmKItOy18X/TNKKJJnum9Y2YQCzavPrkzaB9
BceYByG15qI0AIfMi/Wjkap+F4bldDeJeEa088Ks7zkCbuuHhV45RdEMi63hXOZKlQpalRr+0h6U
r4LdYoqcci9jJHtAeznnncC7y23HEMYZkzFOam0audgDEz3mtP+2fLRObWJPTvWP6dOmqJb3Srqt
on8Q2cdeK0stMAZDfaK5djAKMwsbzCng5Zo2w7GzXGzZZtUl4jhRJS0kt9irHvXxUel2GDQiu+VN
zHXy267rLBZzaUgENdXlEOoyZ8hsDmJQkm+hhcE9Ca4o3y9ryrZdPGMxhqpUZn2UaAeAUt50+ow3
oEAtv4B6C5QquCuXnJO3fRLOcIzdUpUsz8DMBTi5yLxGAuVlKaVkJy5W9ItoGo/qe1u8P1EA2/Re
VHh3KjUspWBmtqn5S1zZWYF2QC8Tv03Tl8uLybMrbLHdsDSZIZb0oL9NHakD051vtYB2qRJP5DRW
bK/lH9nYwrtGKeQ+oi6tFa9NjPGMEAOoUW/XRHcvy7V9zs5IjEIOmhhOoOWGc1bSfaKj/Lyfm0c0
bnNKOzm79WHya7GAU5Se5znF+zIYKqbK7pXQboW9knqT8Pp3YjHKWJlq2fVUrLJuXBK/dq1h1/OP
yyD0Ix9d3B+N15gD1hSynvZU41NwcRmnhGcDN+a10ZjwDMBI0UZyI2gVAEZn8VW8k0e+5cU/ayf0
oucmhP2lYxUirwSTbYcMmH1Zvm3dOMMzYUIoFw04+7BnIAqy0PCFd/M4uAzBsYfs/dssl6JvaDA1
9kcluUvlANTwZHlGfoojzHYiY7WYTGCwlEqCSYxYzE7tA62unVxMXStV71O5dTqMO5DIYBcTinC6
5BRiVLctquUpLswbPbfchLS86xjPq2pM7LBMA+n6HsJPr/WvBu1ukUu5bbOn7ol2QvJyKttH8Lyd
jBNPIvTCjzHg5PKUTEeM+7RjzbKraCdqrW0mXy9vLed0sJd0Q89DZe6w3sgzihiPUVfPlwE4usPe
zxdzNBWdqueQDXYkpsiZ7tr+VOuPSv9yGUqmR/nCUWcv55GSqWpfAmt5nb3IiX3NDctbw8bAS8sP
PQxIBN2fdUNJdxJw3abH3/OoPvUKe9Zhtqcr1f+PtO9ajltnun0iVgHMvGWaoFEOtnzDkr23mXPm
058F+dseGqYH/5GvVTVLDXRio3t1NgZKg39DytSHOH60SgnGOd6NgSGI5ttV3BUU53sya8pDyiSG
ZbDUqNwlnd2+WmiWH78Kt5cKXA1PAzFJU5KXBZSl+mZeN6wvzqlxkqi4xDvpefBMv9ilwu1lAovg
B7xUc5obPQEqtY6DX53Y21zsBW6V2wSVW5s6iwZeO8XBgQvJvUQic/5Ikmg5zinATSs+dW10QAb1
VdeFdWoWwS+orsF58cIIO7PPcZHUwqsZRcGxs8HWfT+76BQQkrqLnJrBffdNBmqcTQ246BDeMDzJ
KSx3YguubYJGCLwSXrbN7Xays6byj3O6GknBwvJcLK1H6YS1OaZevqM3Ich73n5QTluCdEbg3AzO
dUtkoc3Inp4WpXlQ5+ZTadGdQC6BzzE4fw3ikLROUmbs+8Vn3P85Wu4zKGVgJ17hCG1QoCgmx6WQ
glS5b9g0IpsvA1fPw/waH945pPbqg/b0d9LxW2cKfDXHEQUaNs+eKjgYBD8HjIu9z97Ei53kXwYU
3JjJpF/VPOZMNnpSA09tqYdNzNhh2t1fhtjO2n8GWJNd6AoiMPQIVUlcGJo4D41KXTiYo9UrXmPW
7mUokTTs7yuonqIrJmZQKbakUNm0y+H7ZYQ/fPCcpeH8RoT1DD8MGcOpLqMXqB3JmW9xO1jHIppu
25JHwbiHRdC3osi8/y/VqJDkHsM5NGnf1ORfq8cD3mWBtvztGoJzTFlRFJmWYRLH6qidlNdD8W/V
vlzG2NKANQbn0w1TjZUwhxh1l3qJto9D0y5Ib2uiyftNN6tQFUdFDNBd899TeFxvxjZE+Sx9WXz2
joRVOVjCsOB7IPH6/cfu5wzH6ZuJVR3GbOHw+vZUZl47f7p8cEJ5OG1TainL2xry6F/iG8mOnPKZ
LY5LB/Q9Noi+oteWbW04C8RpQx0kVh0bwKus27TyFfOmG/eXZWL+mQ+86yvilIHkSjaHCbpwQG11
UPYpGmNVPzuKGmNFknChaEQbR9MFuBrDeCayr2tfTVVQJxNJwkUiLe2saEpxWOBaW+zMrO7aOrJ7
Wn8bktEBk93JCHo/l0WL9gSi8SNUZET1U20hWlO8mtpdUXwXrvrYzHNXt8Q3AyoYSKc0Z4onjye0
Me8o/awMtWda9T5QVHfpJy8LVHy/GNTVu0VQJheJyIWleE4i2jP4XL62gquB3Dad4Pa2IQxDl4lq
EsKPNYVZ0FRzxDKy9KTUjV3JR+RnAu+67fnOIJwcapRVdc2G/KtCD/F5TS2wd8uTnce9dqhQAhQY
16ZQCtWIhldABXL9GgCHdmrpkkM1QN9hl62Pla92qLiXLXgzKq1AuJerrJVlaWFOyTAPafEcjoJw
Ifp97tCCPrOkkIUkUzHtKaT2WB4uSyA6Ji4l0bUymfSaHVN6CKfjkB1JI9DgzURBoeer5zDAe9AP
U4erp48gJgzALZnvyCFs3pklI2En8h9CxRmPi0UjJqpCwgq/IxZxEa/wI9fwgj2jzmTbZajgCDd7
jNbysTNe5VpB15phkgMPWvxcG+1xKYbMGbEvc0pDlyzFgfa1M6mzb6E98PL9bVat1uBcnGqNIEsX
E8aLMUi3nVzZC4/hdet2b+nTDH5X9vgi5KrZ+vJYg3KRSy4WGoM8ED7xOX5552E6ZqB1fcEX8TsN
ZCt4wWW/93ukPN8oF8KiOtTygn3pIEHzx+zY0ed+Ru2WTPZkfiyonMG4YIY3iYkYTLgs9/vkpqNg
4AllR3BvzHQviMR3SssE25ffSU+CZ/YMyYjCQbv+uHhgd/UrgZ8SqSg/qWJRuar097rQRPBSMKZ7
tQzvImJ+6tLGQ43alVP9fsKqSltTs6fLsm76mLP9v/uHlX0YyyCnMXsZCUnogurFt5D8zphS+TsY
zs3ItMkti30wVnlpj3Ay4VsramneFEWm1DIJuHJBSPqrqRvmUqpKBHfZtdQug1O9UIcMdx8Q5AzC
P23ieyANsNUeZV80YE7fQutQmILAIpCDf9ekeZWDmxPfIVrW3xBTelSbyAvVTBCEN+PXShIufi1g
UPvBFdIN0y6h0lXWiLZNbOYVKwju1iPw0yiFCknaIbeX+lOIRhhpXygf8UArGC6mlMu8aEMImBQj
eml8j7wT13OautM8P1y+/u34tcLi4kmRp7QPW2D1xwJz9CkKjqkjP7FJ+hyf1qIOH5Eu8BGkQBE3
tQAnVdfWfJKqb7MhKHyIILh4Ec+jRsoEEDO9tozelrF9cBTROomUjQsSjZ4VRGJsJ7T53JOXtPYE
97Lpslf3whn/ONRWXDAp4tljrzHldXMlFa4xg3+w8FCREqWXm5VLcIz/5274JLbRi7wDSTF736M+
Iz+2HqzZBTmlG4ABLErt/GsgOsbNWLvC5HLaJGiUFmO50D6l281thIE/yZVI4Enh4suy6IFPcGu/
ld1yOkcx4w7J6W7ubhNRN9a26mFDNgpVFoae2N9XwQf0sgmlIWaeOvOwzKdUOiamoNa7nYOBoPo/
DM6CyKxNWq1i0EXdYcMty8Awa6e9v75ifaJbOCYoMETslJsHd/724KvauQVdx/4q5GCaLnuSBepc
PdVVW6D0m/51BcNZFbhlG0tin9gYbHHQkvLCnpnLnarY5DZQsCCV2OMetN/C+i/Ts98SpBUwZ21G
lg1NwIDJjqKAVe6KK2PHFmaLaz1bHldFcREM40QhYF3ghFzUalLUQsGKs8c0QwOTCiLECYvAoje2
3LbYiZgJNg71FzxOthiDfwsWtoEX23gcsW9sPHXJJ+UDexjkNQzfahsuaLUugnexZqc59DvrgYa2
hW1gyZ7sl1cRAceGSqqUUtXA3jEVzPCcWGNmQlMsDUz7g9ORJ6t7vayMG65p/ft8zlyUuUoaqmLj
4UIOBRuroNTOEtPPlVM2CdJJgTB8ypwOZd5i4TJWi0h3UWTZeiXqhN5Wu/N58YlxOHZFPlJ2XtRl
X1Fg+vg6sheO6k3x8IT8KipqimTikqXCwHbCSAfgpD6Q2rRJJxqd3dTslUjsP1i5WzwJ53k9AwE7
eW25tRtrckrFU2JBA9SGW/9FFTi3vkSJ2S4RVMFcXodwN0zYUhvGgo80kTDs7ythkgr7+sgAYaKG
2lq7x5qPoNEglgBHdC1cetQ3tA71EDhBcTVVj6qI2kwWAXD+bcxavNwNOC0j1hSn1pvYllT1QBaT
uESW7LIBdYHURHfyUrxM1vRMMvM2LKYvNNGuaChfJ6p2UuThVckMT64H7DOn9SnoNXeotBrUIyXW
hJC4ctpERAYi+tc5nzKRVjUD5lN6ep/rJ20SnP1WjrXWJL7B3QQ/cWKMAGhcfUecCOumJrxDl67m
tZ9ZYjdeLYUgY9h2ZKYCZjENBH387OOcdFIeTjJ8Cx40q8GXim/5+BphNc6IkYjLTnNbic9YnBJL
/YghCQKstgV9S9+nIDNs4/kURbO1mwKyvwy3lQypeFDUMQgLBiOTb1qSK3kgmgZdaz0QiuAp+jMb
bG/9OHL1z8aRJcoxseePeOsVKqcmCcpBVdMDVU7HnaU3B4Ket8uSbbqcMwTfr5Qbc1wnMyCSoT7Q
8gtZlFuKtp6/Q+HS71IfZ7NvgTKBH76vK1Bn7yRNoH/bRnXWCc7hlIrVVWUNkIF0qS9X0+JKWks+
IgqqJP9pOed15D4zeoNSxAK6I9PRaPz4A7OqUDbUlixL1rDgW/nVQxupIncF0XFa9fwlq6rXVhUx
926e1QqC/X0VBLD5IMX2NviHpdsnycEIBZWFTftc/T4XyWhjoOHAhAiN8TzVn4olswf5yRoHgfqK
5OD8gJJgfIj0wFGDT12/oNv14SOae74LTqmssTdavFTBqbXgVcYMaugEnV56ht6KhqE2/efqzDjN
ygL0rSepgXxdejU07Wqc30wTUyTVV4VFsstyiQ6Ody2YUkFKw+SSLE81yEOzZAJ7/IPT1GSqmfhO
xUbvX5WsMGK1H1QIhI9I1EfUY+6x/VvF7NJ75Yi1aVgeGV2LWl62XmZgPmdY+VdYs0NnbaEAdpp8
9aiwRa0OvaEDaLbAKnAvJL3adqFnPM5cs1EvyqwykeiA89ZZXGOPbro7bEIE+XaGRrr6YILlRxF8
NohQeQs2rLjHrqf3rZ8knpzIsEEz9CHzOovGmbEJk1oKJtqyBHaxfOkiUTa6rYdnBM6AZX2I0zxi
YsTtMWnMK7Mh/1xWddFJcSY8sFbrUQWEnAW21IMgRnmRp2+XQbYmGX/ROs56S72sBjMBSnRqPeNz
hD7O4RM+TPtXNj4b7btd7JPEEX10i86Ps+M8AKdatkDZZzQ2N2yFjeULJGP6y9Us1pJZ3KOzUSVo
v00hWefnWLqCL+50V37Lvs+YFiL73g6/XgZkJ/U73jnX4tyGEWhJElSI412knVS6PA4y5oSa1sYW
vNAGYcSIIUR5dxl0O2M+J0I8sYEaaKQIMqCS++Cada4ELmN6lUNXt6H74PvVRJXQ7bs7C8o5Di3M
i5A2gMyHxaZdjKYpgf1uq/4Zgf0HqzBfduBjwtZK1BYKL6dXkemOpSDS/8HLnzE4H6FFSwPSX2CM
zuR3T5kLluT70Gv9kr2Fy9iyqB0y6UPh6wzKuQ1qtfE0sY9YcEZK3bP172VtEJ0b5zIaLa+nNMHP
R9ZtPR5oe1pkgVkJIPje+sKcC1rpKGOp0kmeHD0+Sbrg9rdLMWed5hvnx7TtdS1FkJf2FUgzWFey
4U3HxSFu4oWuKBKyQ79guDqnbb2SRGFhQaRp/NTl91bGSOd8U95fvpw/BPifl8+3TQYpYe3ruJ3i
8+jox34X+eo/9F5CB23oS4IsRmCkv3XLd+OYFgYzUv3zTP8dQoE0ot/nVK1Sk6GlCn6/Mf7Rc2Uv
l5agVYX9wqVr4SJTBgrhJGWfeMrUXU09OeI7yVnKwYmmTLcb89NfXg8Xknq1GIecSZSd8hvFZU2a
yn1+wCujK9Y5kY7z78oVCdqqM6AMms1aDrT9tFdt1hVTupWDRwqRTQlOk39kzlu9aOcF0ulftG+M
WGS4ku80T3o2H01bQdfmjDmRzhdVoQXuwuCS2srKoxgfVciTgth0umW+n0GJ45Vd/Xz5+jb1UQER
ONp2DTzTcfrYdmGumwF8Rp8+xrNbYp/3ZYBNSVYAnDqqk1rlgwqAqH1q0u8q3q6KjwyZqXQFwulg
Plnz3M1Iixpf38lei5TFPIVgFov2FbqlJkGz4bYWnvH4epsxl0UcoDLgmM9l9r6QfNjXo519ZzpR
3oofWwSnyG+qAf9+utQa1H6YqGNWVwQj+KYhZIMRaAPPMpEmSmwprBQh35dv0wmPZOBlpV96f3GK
h9K3DrnAWYnk4nIikHQZEZJa6PkUe0ay+MTEpuhc9JHIlOw3n7i6Lyb3KjGK23qcR1Y30KWTvhzj
9GTFt1X6WA93eSRQDhEWE3mFNUVzVvQMK6quieYW2tfKkDEKjIHW4rozv/+VeclcZhTSqZJa9kGQ
mm6h7ubII/nhMsT2t87q9HgfMUzV0IXAwDJh1SuwRBCktof4XzxZHJPcnf3AZvx9s+gdRqQcnOvI
+8BME1a0UJYbk/pBe5x7wRPMdnKxko3zHGQKlrDTgMEWlKuom+c7y5mOPwaqRF2W2+alaSBcR3OC
ZnKqoQxaThFP4DbS6kSk0tHq5FlwWezz7HdVP2NwCqEsGcmHCBjqLjjm95Iz2NpO95N7EZPf9u2Y
lmYZlmpZ/GB4H9RGIHcDcnLp2Gp4m812o3iX7/aRnVE4yy1nqwabBFBKxitKvH5XyV50i4lQL7pB
qUXCeJ+IWXQz5itnTO6aoraWqsTqgZmo2a7ADpdrVM8GuyT4J6wiiXcN9lvuLl+c6Di5e+vGpi5S
CkH14TktvnaJDOoMURlwE0SV8WJj6KaJcP+rb1LmtmgLphxS3DphOBxrK7HzfHEvy7LpAlcwXPaS
k6hDgMR6dRqpNjXvzexNSQ6yfNtHD4byeBlMJBMXQnI1yqVqBljaxd5kqp+UdnEmqxF8+G7DaCZa
hhFtdZNzFEtXqFGbdSj79c+lfBXON1Ml+PbY/rZWf2LwpRcimdESpFA8+T57MuBln8AhcVDtE2hv
MPEkHURv6UJETiEyZE2ZFEKq1pMe2cKAKHDDa9XtPOrp+8hrP9FXUa+eEJRTDyzQSNOcgYYvM1rp
MTV0rT7twhPbEZocA8c4CdN4pgS/ecXVyXJKQqQabQoJTnYEWYaznOiVfsAn5Mv4Ob6TwSY0zwIT
2E4RV4ic41ILg1StBFMj9/kL642O3MHuv+m2tdP+D5t2tgtaKzymv6u0Q6s1mjRgWninbilzW34B
z+N+RBuGGmAmOXYtofYwES4dKueyWqPLUpXdI51e+u4wi778N/3wSiQu7wg6c0pBndE7lfJ9lq+i
avCW+mYa0PNRfrrsRITXxeUa3aK2c61AFqV2g3vVoXa5C07FPj5FN9WNuPNtO/FYCcf5k6LQIyVi
9/VjSx82tbFY7eSHwpuvhMMO7Cr+fFUG4Yq6eM1qgzkDWvy990avfsBW8q/jaNMd2H2c6CrxomPw
IGJyuOwzDX4oa1aipAKdPlKEBayFVfoA1hEX+9sEGfc2jIVFZyANxrAUpydyIw9NPk8wtbn2IhK+
RAUS7nISmTTzS78f4hmH1xGzzXXajzAx7f2bL3Jzp9QcVn3I/fariHXtDypyxuNVxJzbKq6REjB2
fbZ4KgOHi927qk+u4Jj//zv2wZj5E41vDSiTQMkqA9Jhaa0Fuq48sUdDVMjd1sMzCBdvsC8+7wwZ
IHqBLeTpycSiaFn71jaT9yGDPiNxQUbvQlISBUoR5p6JZkh0IpgYoaK78Gl4YeSmonxYJBoXYsDU
lXXmAsC52IXNlwUjNyBqaUrRR/q21z0LxgWWoVqMGUMJSBLa0Kv1djcZonApguBiSb5YRd7UgIgz
WoB1Zpx2uj4Mom+vzaCsYQ8dZlCIgkUVv4asNBuCGJTH+FI+RHf9fbmjxFHd1k2fsAbG1xJb+I6w
6SlWiFzEMtMpjAgF4tjLztwlKK89CxujRCCcO1LTvojbaEajmnHASpYpuNN1QTK6Ha5WgnCuqJwq
VS87YLReEr1z6bNlC9ZzfqreZDc6iuqRmxqxwuNckR7lA3Z4A88K7/pwttGz7V42WMGp8dRzEYnC
skoWJBMzxpEKb+gq1xLR9wnE4CnnAknXsiUCiN74nYxZ14/40PMxKZzTwa5zsGPEOCZ5/KKS67JP
/IKO9uWTEgnBORrZrJVcshhIuVvma1X7cvn3RTfB8FeZpNKmWmO9H1ItO3HVPZNq+YyilmjXhcD8
FfZ/rHAoCHvmSYOXkfaTz749csd8CvzJUUEEHDi5KMVjdvdb+F5dDmf8TTLRUqph/H1jG7eKn3uh
Zx6Yz/EmPFo0nrTLcjvHo1ItpJ0Rycr5hD4sWnOYIKu6w87N+/A43xnX6C5mNDDjXjoNVKAkokvk
HIRu1NWA4hke5+Qi8SdtKG+HEVrfC3eWbKsjKgqarmCdKD/fM0YxCbqR+dQWLSkQKf9YeR9N9/9B
cFlDHTb/O735yIhZw6PpLg3yLrZ4KseLsyXighXJxNtxX5pVpCDzCmQ/0F/QAP6h6zlLxNlwnqH1
IB6hD5ks24peYbq6cVRdSHC2rXdnHM6WaT2MY2JBEHLUfOT8+xo7jftXBRVBsqeo/YiMTATIGTVr
QFBJD22Yj6EOKq4Ud4WW3WXXus0L+9KeFMFRiu6KN+uB7ToPIKLCmDbj51bUfPz+BnbJcXDBb8bz
phaqkEm5He97b/YK7FYsfPPQdphjmxyMNLotljseRHmYKMzz3CDoF43jYYEVd+6P6nTkqq+dndns
iyOqbVE9aPssf2ZkPE9INbRl3b+nFeTQFYe+OlwOLZs58tkFq5xdpaiKaIOGkzTbh7D2cxrZGT2U
xtNlmO0XixUOZ16lZBlL1ABnQb/SW4P1m+BXPrSSjb0ljcfchr7vrsNbWRDTBF5X5cwNZJBjjVYV
VI7JdTDuk+xRVgVHKLoizsCIrKVWzBx7i3eK5qSLOmC3uGJUujo7zp46adSisQSANj1aKFW1lltU
kWPirpLCS8EJHD5H8r1B/jKvUbkYOc9miLUKAE6xUaYdHsfOE6jFtnM6qzcXFCuayjRiXhcTeT+Y
sLtP9EbZFS/US1AiExFKCe2X8xxtC4JjlXlD4xHctl4GFg+slHe7F8b39KHtGrg6nSrgTVepYXFq
n4HpXqINXKGJhtTyiZb+5QPczqDOv8+pN4mwU0mb8ft98b1EqA8rfwSZcpTtGiN1LmNt6/kZi9Nz
DOhpiprhrqLFn5bXpHi7/Pvbruj8+5yaS7M2pPWCilhKj2roDAPavTHRDQ7qyzjsin8PHmccXqsD
JWnGGGcmzTeZehgwsNLUXyurAVX5bZ7ulaxwLyNuO6EzIqflQdpMI6GQrKkPOfGm7rkaBX5uuzS1
0jROsWmfdmgnAUbrBTvdSfzwGhuwXeooXrVbRBzNAjjwO/36qbBQMmkauyztdvRkDz7okHyVbwf0
G5J9JSTbvHyCSGp/hWPPP4GV4c4qF3PxtTN+Zz0lKB855mP2lt+1d0S4zvCyPmKY6VdMA8zNkzlA
xKI5ZNquoNQb59Mk1I4/+Pf/1APzwr8CVf1UTVMO4ZKD4jMaI8tyOg/8X+h5DSyBFQtvjnMZLUG3
KLp/YGaRUx1Ye5iK9qn4UJ+I2+xENHF/cLhn4Tiv0Wiz2qYhhIuTvXw0fqS8Iygb7P6zCZa98vFD
jfk/LQHz878eZ0T6HmRNEHDWMOdEsTC20rCVTci1w3Tuz37EJJwfCWTTVBH2f1hcARoFrPAaQKJQ
++Ft8bFQfD5GzoXMNJ5JyirPmn6U8qsu+nbZRQnvifMfVm8E7cSe2NvZMb5Rt0V6tjwo9/I34jNi
1A+9RJxviZ+6jhW9xop24BnV/dLdNPrVbPqXZbocsDDH9asiEJn0ZtvjzALNn63IHoQLmAUu4t3W
VgWTrkYj4pACgTRgN5ZcNJM6JDlR4ZTGtv/7+dXIk45jVDWOm4VZEbkmyk2qnCxRtfwPjuGMwfm7
IQ/T3ogQ31v0bb5TbzdXxV56ZmMG2CkoiIl/ULgzHOf1plZuk0EFHDbtYToJG/7Ycgt6n+UY1/g/
Ba3tZOmMyHk+pR3icGTlrWJ6bNOrtro3pEMvn8ricFnxRLfF+bw8RB09NHBb8uRO7fda9obo5e8g
OCdnxlNkxQSyLMYhHa7J8CgP/1yGECoE5+DG1GrlkfUTtfjCZjwx4fX4ypaLs6qB3ggC07a1nm+H
83BR1XVDxh6isvaRgK5MNCexbavn3+ccHJY7l9M8IPOXw8WTimdjfgxKy426TCCIAIhviNamoe6l
CoKo6eD2sfI4ZtIpHQtMt4e+4IqYkfweg34KxTdDKzFFgYCpwUTd+btkp6if1t+06+iN7WSCkCKr
FdwS3watTqXZmRIA6WNxag6aDyYfW8KwiWphLScjrBdWakXnyTuKSsYuPOb7frzLUzv29NHWboo9
i7YK4255NQ5/W8Uy2EmsfLsuSZ1EKsBmxrLTw/qRWKKBU4Gf4DnyO5UY2G7PNEVPHJDIOHH/uVMF
LyCiG2PHu5Kjaax4nFk1LpIjW29KO6h3l7VQhMD5iSzvx1IjQJiUk1ZndhSLWta3e2nO9Wae+B7v
H2WVFjDeBlybP3aYJnjrV5+CyJ7ocUBzlDhEieTiPAY+OVTTDHE97Xw7RLep5F4+t63d4qgO/LRe
kzu43kppbTAAtrJ4OFj79GvjmmAynT7Jd6HqxqfRpS/o8napJnBSAtUzOW8rBWU9x+z5o89CvIhp
jrEcklTQSy6wXL5Dj1R6Wi1M9WQwUJOHlkjOlNzV5C8LznyXXt3TMApZ5pJl9yYYeVUsU7t8VYLj
srhUckrNYNE6IESL7uizXth1WuzmrJQFxQmBzllcEqZVchv3ExQdfVa2bHa2Mewvi8K09kLI4EtS
Mt6ciMTaWiepcklnutlMTnJb2MMk2RS5n4zHtrFWhCUDQayymOgrR9QaSV2X79pwjW0ZzaHAly59
GC279fMD2zwk/GgSZTAWl4jpDXhIxwLXpl937/N36c5w5MfypPup333sG+2nOVucp51JGFdlCzTD
3GnafTSIajyiE+T8RaF2y1ixzGLysTQab0ejdCD/LFjHVfrjXm2csvcvK4soS7c4P0GtKCJlCUjt
kb2zoLDkTnZ4Pd+xVYXkq7BcsP1RfT5DzudW8PFzywqmFbpNEuUtUf41B2y1qJzYfO1jd5xueslt
hIsNLuOCaexX5ZyaBYwjEeyuN4YvZd86pmztx4o+UwMbz+oqcWk9ekGqHcA3fjIHEWu/QFVlvsLV
YW1imbKP1R9jD5k77Ks9603tdqFvCXyAEI1zM1FrDGrHVLVxe2/Bxz72kjnLzQ/GyQ8W3f+7VJkv
cI2g76om9vgjNe+dX2zDErbzlBRfekx3s51cegLFvexIwUH/64UuZC4yhUmYndQMPGiVHxyQgwen
5LuOx7pmF+nCXTaXo4TMs0KyvWphxLq0phprBlMJGwef1UYUIgTJkMwXuJYObB9zDBisSDlk/nQV
X3fBe+lJwYhn/6n8SkURViQZ53mmUCtnnXVqdFZm1xl69xK7WwQ9VCIQzteYUalFoJNBSxNKuxhT
oDGWbIre+f/wEnlWRs7DoOutCMDXwWKCvGN+5X97P4KT3Nup4vQuYxsPHgzBLIFAIfmCV6TLjK8e
Bp7n360+sfVWkG1t64WuEEp1Sk2NX01qBVZrNlPJKirkyDYuQOlL2HWT22ZvTx4oukD3IrCzzZh0
BuW7xDBTIuls/7AjXxcHw4/vZ8kO/NGP9tASL3qWBT2KmznlCo/LxEg8KqFSQMiQdg9T3twuUoDB
mcYd0lngJTdvbAXFOcmxmajcLBCtzB9L/WshiufMaH7LxFa/z452lRApDZj9AyZKglhXTZ/L8qqJ
qIseLDtTNEFiud0zsULjHGLUz5aJWM4CzOQububWOxnt5t2dAaJhNhuOBsICTQxIa0WTVJsp5wqa
Gf5KUJU2mppo7M7aSrJRnfcbs3tSLbQtFkFzrBeseImq26L/wJpZtqXoP4tQuIxskjprlmfcYB+M
dqW4mqzhEf0jbmsFwvnG0igGvRkhnTXfxenXSN5J4+6ylYkOkPOMzRiSKlABge12e2Xf7ZUd2Jt8
Efnvdra3EoX3jVhir8vMg7ReqtuGHx4lL7tSQxfjTkjQ8U0gJOTdNjJdxeuxqWGIizu9perKCBQC
LKcNdn7rLFfktTtqDM+e7SWxPzTyqVsYttPw6f3bzq+xM/IgC3LU7Ft/Se5l+fnyXbG7+N2qz7/P
6RyNeplkKc5wwMKAKr2V5q+58pxLkd2ln7Dp2L0Mtxk0V+Jw5yensylXWoHzs3Zh0tlS+U/R5c5l
kO1LOsvE6R+V00qLDYCUum+Zr/EsepPf9k6GolCMrSrKb4vFciVeTCtgmlc56rXx2Ge2jJEflgYb
Xjc7yZuFfZyMv/ZjSm/ohqZpxEDmz0WUpaorNNfgJYrsrFtG0lJ9Unuv98O78RCDMaMXucPN01wB
cnElzyVJGiMAJvHD0jxYiSgR2HQXKwAusGQkaXQsAmFmHOwKt9xh1fuBMaOxPaO5k452PoBTSYaB
SZItitDb04QreCb/yt3nhhIsQw6TZgXbcB85UmcHLpsjSN6IG1wxGpJWuLV6MxFZoXJBJg70uQgK
jDYNnwtskmSPSbWr7KxdgA7ij5alV3icncuGPs/JiEPO7Sspc9DM6Rs34W4Hbpcf+9npq3UnSiK3
PfQKlTN3bMipFIPNC3fftFvU38GShbavwZGuhzcsQtiLNo5uJ5UrQM70SRs3g16/61L9VmHjn+UU
V8NxuWdkfvO+3ZeGIFMRmQcXhJa8iUckCyijYB2BGfuFLtoOsP35exaKz8VJRBc0cgJiYctp2511
Q+5UbN5V0Lw8PIs8zKaLXqFxDkabjXypwGLp6AmZnHaMDduQ1Ec5EO1uFQFxjsUcDcxnsrtqZHrT
mM1nvJs4RP0QDHpwLApKSTYq9Kt9K22YFI0MmDj/NwrduXiW8o/kVGcI/g0tVeVOCxhEn/2LY4rB
7aul3uWgtnlaKwzuWvSlHsu2xAcZNnw4bdk9jsZt1FgPl1GYQf6WDqxQuDvpLDKkeLzCYdHXvPPN
Bda6eEb/VIimITe/jFZInNdHL2Wr1whkThfcNlplz5hzkTHVMFf7yyJtO6EVEufglVH9X/OXdEWO
4b7HlqlescNTj/5/5hSEU2KiQ2RXuYooXdGhesRcQlzdyPoNuhzb6G4uiT10g8D7iKA4t24YqrIM
DaCSNHAakjnReFr0Uysd00qg5O9u5nfdQEoNrm4VvNacM89IaS5Rje11qjnmdheUO9IHb2FMDkqZ
vmV56BbS4Ay99ZaPhQh8M15i2dR/4Lxjl0t1KDIGft0hSuMSwU3X+rq9eGxDt+gZd9Orr+A4p6Ev
ZRyHBHBJqx3awvDGcDwI9HLbon+KxDfnK6HRDqoMjBoT1dmwY81tuosXBrQw/ZPfhU6FFl9Ra7tA
ML5DX2nhJ5WWgcrHRd1hLcFlqUS/zzmQUe2DVC3x+znm0LU7Zbq//PuiQ+PcxqglVr6MYOvQo8Uz
tf4qLaybggQCfRPBcD6DTpkKyieIYSnfMxWPqW9NKaiwbSeeZx3jCfBLJTQVCcbrJKfRwESIcpXv
qr0Z2Tlc04wZg+E6fKwF2bZIMM5hREVL4jJEdJ+LG5IeBnIv3Ea2na+sBOMcBcn1bAwTYNDbDBWA
dsfS6fHzD0sVjZwIj5HzDG04WXVb4Bg7d3CxmMeuS2e4qvaK4Sg7VkYc9zGapQ2BogtxORcRm1OC
7lpI2bjysbxpQYkQuZaD8P+E1RB2/VjsRLJue/ufHoPfZdNUZRnOFkRV21MgvVj114Lsi8ppgn/+
yso0LtmoA5o3SQwgWl+H2Y1UvViJoNGDHc+FaMIT6MpWGJaRxrT/gK8+f9rTnXEU82QI9J1nmZKa
stOlkUkSXEf6scFaX1H/3HaN/qzvGucsisCiWR8Ao/sWPVVPitundnutvxrP8SH4XN6ZV811i49K
5/Il/SGxOasDk32VZ4AKewkadkvz/eS3N8zOmisMXmFHHjZGffpQD+xKTM51BGqdD5IEuFYb3WKW
saQnxmxPqOz+Ui7OfxS1FJsWZUBW+VxZlc/4m80Fj8hD7mkWiOrALVGoWC8bZm4/oJhu0mPeo2Ho
L/8RzrXgzVHKUwX/iLwbFOf/kfZdS3brPLNPpColKtwqrDQ5275R2bNt5Zz19H9z9nc8Mi0v7DO+
nqqFAQU2QRDozm45cV2KWRVnOmX37Lt8oOi5yU8qgIoEMfSmnWBRuymOwandFy946bkxnOgACYzK
oYgNKRQTWTuKfsiCNgaKVV45O/odf4UJ7yzP/lJ/Wk72Hq8wR8pLIkcQ24PrLgDxDz+DJjV00uIy
ou5j2/W591AV2ZLBvqbJQYNlbHatH18Xka9C1AZUFxcS3o2z5/KYFN5D6pENAQTciBTKQd+kdc1D
N44wqt372i5LHC5rHx9LEHYv7r9dh1SjIw/EM2AqUilnSTlYuQmz4WB4VXPfNFedebeU/6jqrUZV
dajPJ8COEfXDKHHYiTro9famm+TB7vzOo5ZRgBpWMd3WM0RI3ELfMTpBm96R8Sp43grliIAzs5Fl
vVTCyhhcy/O1pHvnf59KhAwBP8xQVSNI8vKHkPIr28Un5br1uPAc+GM+NqKwinkBOkpw5mljAmNJ
WTkpaGvnq9z+9nceiZWOwJLD1uZwEUE964F3RfGcx6o9dVdCs5mCJyIOxIZhXAb1zOIJT5gcpfJQ
lNcRdQ2jTAgXlka2mDzyaFbBOl09afV12ROpDgWypnBpYe2wLF2NVUtiJ3ss/qknT/OinenPn6Yf
xiflmX1tyHjYPktsGdyaOqZ6MU73a3pgZXWsGKWMgZInfmXmDWz2V3bFWfJQ9HBH4ma2uZtW5vjf
V9nIki4hBnDBjaKrn03roaf0uzeT39XvC7BT5kXHqgzu6CaUMBtrr3XMCcD/BB6gHUrpFoEOHGN+
w9SVPQGDlEyGPFwJf9KpcML2eQoVZ6liR5OJKxm1cAIMlYkUqmyAoaL7lID1yYxfP7JrV64IONTZ
AbRrNViQDm+RAM2FBW1iHm/Xsm8/1kC1Micg0RxB/izBuCW67tW7BkN7oT84RgzurAHXsfmQU/ci
YgVFChEw4ldR2CM0yvTYR7eddE8sIL/vnIkFUZrIXuQ6Wwp4ZCoO30mSb8k7tq+ueSdj/yEZjvf1
E+WAY6k2JaODNWu+UoerFGre0YHwiFoyARwWtbH6SYeNonSs0ZsuNag9TKEjPXc++MCMXYSpZoci
pCD2lCVgRFP2mdJ0HJIY+p5j1U2SF6tIUWXZnfePAAuRKVnSrSjTOcdRaT2E0V2oXqTDyZD2fURs
3u0Xp9XHEmACRDlaJlVYyPlOUt6amKZDdWFdQkCK8yZX+/qFbN3dPLNWNkXEGHFg2QtsGhhAC0pH
Qo9gRBxalA0BM3JFaVlS4FM1vN1nfjXUHwojbFBfSQCKMEqY1NvwQ1sUdMl+Hc3nxqqcujlNLcHx
uD22/L5mv3Xdy5lpRAYiosectDfHPcbAUYNwhrhQHlndZXi2CafLuEWDVhmr6qG22OKNmkb1em7v
PM3WmGaC8UjkMOn1Ra1Vfo4lgzu1t9PweD70qd8XdjYY8QpTedtjraVC4jSYnLmj+hI3NrIJcWOI
WJoq9C1FAQOpsU0Zqze4hXU/SaYb4iZnzIOXql/Pe0MZEipRscHZyBElblzeavldJF2VUwippw8w
Nv3ikJAGoihe9U0EO7U27CfD9EuQKp13ZePD/GJC+DCZrGiaPsKEnB6q5EY2ieZGaqm4/VUCZhdG
h67CAIGlt05cfx875uYtqPaDz+cdefu6wnH4iydCKtYsRliEMb5+7Q9ozjNws84n17xYDkngFS9o
67kKHAzFnsDGDGHq1pVDIjnj6HPuPxBQt0PP/WRnWMs5PaTpbVQ/ZMa1knjWgmKvf97dDST8xVsB
bftA0vqZYV1zdR83X8L+1FEZGmVCAFsz6dtcs2FCK27y4p4th4WS2Ny6jP7ihgC2QyXLXZdgyf7t
qEx9MD5eVZy0DiUeiqObiEWxz7aoI4VVEoxVDLKG420HAfvlS5USBwixpUQ+RrsKk1GrYaYN75Ll
YKnEp9+6ua0XTSRkVFIM/VsDDDSf0q+8mbH6FnXO3DuDzzuS5APnWu4SIrqp1ROQoqwhDdjxndxI
X3OoMBi3BuIioMh0t26Iv3gnIEYchdMU9fBueNVPkZt56ROnFxqe2dvbIzVqTES5SNhYL9UkhwrM
pfpdY5zM/lKjmpS30rFfXBKAIdSy0kps2ND3vBJfX2WyY/rhUd7pO9VJb/TciV/O4wPfOGewSHwX
n6W0x2WRb96hdqHEexN2xqNVJF7dZDvIbjuNrHtF3z6dN0vGpgAa+tQYC9N5bHryiZPKJZ7J+8gG
lzG8IXMa19p0ZOrZgdpzAo4U2lIbhgGzlqE7klZiNOCB8IwwIb6Mp+MySlaBFR1sjJpCPztyuRhd
7OaXOab5PSjBkqIdlE0h0bCSvDTmBTaV8sayT0HgnXeK2NNi2hdnLEtHDvFjsyu6Cwtdr9VyajVq
9oXa1LoAHnO12EHDISs7zpKPlXOke+06CPlt3+2eEt2hqs/UphNp63CrG2qmw7dG8UZImT6W9+Cj
5zq6mactBz7nI3nUpZ9AE/H5XA+HqZAn+KlZqaOrocvs1p0KEiQ37v5rRNEFRJEVdP9LEZKdbtf7
vP2uUPCGoJz4DPeSEAcO5ZSQaxhVLJmWgZXUJSCWkt3EuuRGH5rN/MUpATtsSW9ks8Hipc/VsYb+
puV1ONPyWzwcOvS3ooJfwAx0lSFEQphj6uR0veoMTeMqITjsPjICuvZMfCNXzU7VQn4AyHfV5Ztu
xg7dXuYVZtN9+aDfUy2nBG6IT+Us1cfcyBEe0rRryuPYHf4KN8R38jEujaZROC6xH8wCubFxZbFP
gUKRFhCnmPhQ3klMUsIc66bvu6NyEe/zI49wqruUWi7+99UlRcMkmIGYxttfuO/ai0oj6jFEpDG+
wVa/b0TdUvccisr2cq52VlD4VfNPCPg7/1koPwRUaKR8bPMCfuTFvlI6Jwwonn4KyEVZimpW+lCd
YcK6Gn2UvCFK2Dmdz2nIoOVDM5cQ2MMETCgliClo/IKQXS47y8A0Q7SrXmK339WXs+pggPoi2ZPE
JZRVARrCtJpsXeUfrPhuqBf60jgSRSJAfCzxkXvR5LBEhwYaNKzjHH5Xpc9/FQzig3Zf1pkxVvj9
JbmPpwu52Z//fSKoxefsNjRr2eZrZOqvwTw4snRU0yfVJKcSqIUScoelH+Io4LmDftdF3gxBu9jv
wOrg1pfVBL4c3pFI1YSpOBcfr7slTOLAgnet311qkCmZE0+7Li8hWeVUT+ZnheJ2IELOEDAiBeF4
lfFDtg9u88lneQgm0r/DB1EHeLFzzLZyOI2Vq0U7xh+QE1sfc4aQKFjSZM1ygN9Xi8iRws+l/pyT
Hb9UOAiIMFoqOjX49Vq9gwSKBfYpN7jVbyeXNRg+qD+b8x7x4J8PdurrCIAw1XGWJRz2SlC0z5+C
Zl/rRKWMMCG+YusNZKdLDt4WRmUT09X1S5b07nk/qLgWH69B5tfM8ogw0/dTjPkwyNbyeSb7CYRx
rj39B+HBrSL3OipEvqskHv5XR+K0DMtl4VmJg9ENvM338kfIvn8xJoBFbc9sTHkCrqe3WrtLqQlx
6ivx6Fwd5Y1qJ9B3QWYVdPdSabhKfNVgBvf8V6KM8L+vjAxyrEO2C04o4wub/2mK1rEYEW58m5wp
EJhCrrD0mtRXEgLB0D5X07WZY5A5vsmz3G27q1gnXjoojwRkaCZN6SJeZdGyL7KENzwFtPaNRET3
NjQYNgbHTJWpurBLlVhqakmz0QgyB3vwffuF2RIQ+ocN9NOGmMpD3qNrrRE25L1xx1P53B0cqDKf
5DfqNupCudU1hoB+tyeUAOwiTLKIp9raDWePMTHfi/XTb4tDqIJHkBeQIj/cWX5ODZGRrgrPD2na
6LLO4GqDEY5byQGf6S3SvRNIHvjuTb5TVZztKHn3Vdi8ZhvWRdbD4FR8ZoXsKDo6znsiGSeCRGyM
rbQAo74WjNRpBpSQfIhCEUFC+SHsX9NAAtk1MNFWr1X2ZPXMS5uHj2DE+1oJ+7fWK0h183KUpnd+
0ywe2J3daex25838oYzybkfYuWFspcXydtWzHS7X0LrDS4omdvtu8qFo5Y0XVBRsJ5bvFoUDnsmd
kQYRPKuku159mZdrtXxppsfzjlFhIGCFpRZF8LavwvFrjaqsQWAR4YWY3stJoDdBDS9MyMXa+V0R
jpCUPFjUJPQfKq4/l0vM86E5N1gdv0coN4PHu9bLJ1Rnvk0uJswZCif9Yb6jLsxEgIu5f5hUVphl
sGkVoBjQr1XtnpnEMwq1gAIYdGEABesFm8iYekezW0dDG5KE8m4uEYhAAd1vyb6e5aqacHe+SDfx
QbnoDsWFsu890Hm76gvVkEutngAPUmUPU8DNZQZSMLAqJ/lFSXG1Ukb48q5yCFkJe43x+0SsnrL0
k2Z6zXB3fgtRX0iAhqWpw2Cx8YXkLnMStfPS+sq2LiQ87p83ROxVsWV1GMohQp0aD6v5dd2dEgoL
toYl1oesOI7bFFOS1vyLjK5tQ2W2ddFB6kc/gofCcAof1N1u/Fy45OFOrKCY809B2vUJhzq8jbjF
LStQ38gip/k2JqgOcj0cW/dqyc1I7mgiPMR7QJtGWRPEsDxApcvWD7MeucXo/9V3EzP/YqgtS5Hw
3VL7OqseSkrAj2P07znsT+gTm0mnREvCgp+zCgucNnjQ+xvD/mqmn9ruYMZoJz3vDrVmPExXWyoH
yU5uGjBXRBUKxRdhuji1+ePvjPB/YmUkhRSOnHLY0/OLpUbzQKs4SR0RO+oPD+/vSyfAwwyacoim
4/vbDxJk4/DwvhtyZzhJe+vC/ky1TBMb2BSQYiwYm5YBTjHNgFzRd6Qs51eNMiDkDFM86dnMEcIo
L4YU+fHwz3kDf7jFvi+YkC+o6RSPKS93Rf2et5gPB+NSy32eCBd7ar0oa2LzaMWUYdBL+AMm/B0v
s0JH4AQ2R2T6JAgRayf2kWptNEVDCc+gZo9JxcZyop38uf0U9KBOxPO0x25Nefd3yym2k4ahVDfL
DAfNm+GSaxXGbvWDPwZGfvpC2OKZwm8woZpM15jCmC7WrDUDanFRPfHHsnL2q2PuJ7vUXSoXMj/Q
KtwF11S5aHt7rUyK8ZgPzGgqmOSTPnzMZzk0qFqbUEbMvlCyA5sfcGVMCM2ENUY9DDDGgs6Zsh/t
h2qT7wbEXNbArHmfZDAA1TgnQoVXkS6X8hvxmTbfNDXTYoqumTJ0LX5FvrhvIL+Dfr03DRc+GNDu
Rg9Dsijnke/Rm1COaOBUSdDu04Tk0mqLuaqiZnD7yA1SB02y+onT80sYFECnpWOzNyKT2PvYs/TK
Mv+YK3yflbYuGq3Gx7rBkCA2nLt8g9XHWfEGv97NF5LmUPPVmwGysimcKaFWDmVWw2ZiJ04Q3ddU
FyG1nMJpEra5jCYXLGc7z/tYkryubMAzS2kYUX4Ix4hlImthBcw07FAnl71JJLSUG8KurWZD7fQa
v5+ol0V7ARPdh159Vp9C2KuKZvVNqeNTLNWdyjxN/Uzsok2wezcgtqn0qdrHcQEDYebE15yUIvCC
HS9QtUcGBWoS6iiDwrbNlaaqZb6Vhl1bu/N17ZZusEtjFKdCd/pS7A3/vItEFIhNK7VeBlrXw6CN
S1PeGw/1kHrnTWxXPVarKOBDFxpq1YO2CWn/6Fsn1c9uugNKpG3p8Dvh/I0dqY4t0ib3e4UM6pIa
lcWju/OU3XySwYfFG4y6U5PBKH9dJYdiiIAX21XKXpEXeYTJ6lXlUlac7DR1y9EpEwcSoBledRto
yjdUL+H2jXu1vgJgWI2emFMFw1H774F8k17pXhmBzZibpJs9+Nb9LQdYGRSgIxoqS0lMDoFD4cvK
MbGv48ybzadmAcewfjwfP/zfP2dNAJKpQXtOO8Ja0Y7OmB0niBol8UOmEGkU9f0ENLGbRDcsmYdM
BfVPdpkUoZOFh/PObO83C0K9KkTqcMH5NS5bJbKWSakGlK9qp43u84CAXcKAeAuOTCkyMm6gjO7y
8vNEsYtul8jYTw/Ey+4c4KnBYiU8eGg012qc9B4ivug17pw4dvTmyJVe6LOe8kuonydlqFdSDbNN
9XmoXxVqlJf6fQGkrEVuMiNBlFnxS6I4rPzn/If/wy59Xzf+D6wQCTXMZA4s7oBXftV9NHu4IPwE
3zgUqnf0Ht2O5ndz/O8rc/ZUgrpegblgugmiYwR6CosSWtku9axiQUCeAcPPhsyNcGLH6bW6TO/R
DO5JfuyC5Si6zq5VNHIa93+5lAL+sICZyPrwrfIfvf829+r2o6uilRTTh7hAXmqP5y1SwSFAEEaU
IUuSYFPVwbUEDbKMgDjqYwmoAEGDdJj5OjbK81hdF9O9QS3aNor+jAfxEmxACCKyOrjA4i9ddwgz
1bcj3ZVnqp2NWCvxBowXvf8ZmrLpYrHlnWJSwhbEcon33dZe0tSe4Ms0X0eqb7Snhnnnv/j2Efe+
XAIc6KllqTHY+Nx6eJLnk2k/yehbipvHZjiQ/TE8q/v9hHs3xpd0tVdZI9lxxDF72IWxy9VL4z3z
02OYOOku8M97pvBgOmdNQAY50tsKcioA8NCrfxTHcV+6ReDFe90pj/0NztmL3uOzD5U7vkR7wjrH
6XPWBciIlbCT5h4LK98lj6DEOkD9/VL9FDj/SauLsiYgRRDmxZIZ8NV8UHa6m/rhqTtx0F2uYrJf
mYp8ASWavNGzoAIstdVFWHzWqCeCPyS173EiwISkJnEYcG+8ziuRT+LBnF0re/64AuqtveSxv8Ml
caRSNprC0CMYVNv8pqxaJ531J23QnfNBQexnUc2oHVit6zNiYg6zgzpUzjJ9mZfn80aIryMqGTVF
0mgpB41gmB/NsPGZRd1HqQ8kahmZtVSZYPHERv40lc6keiqqY+hpcFvNLb5qz9O+2lP7mYfwmQ0l
yhiVuTxKZgq/5CU/Sejn0+/14l4bUn+h9OGoJRSQwxoLpZwyBHgT3XfqAfI35z/RdqX2PZ8QFYtK
pVGWIIMvmML/ty6cXZh3nFHnQwSQprayJUCDnKNBsAnhDJL+Y1zJF0oxuef9oeJaAATTqqPY4FiX
BV+t/L7vTnJC9AJRaaUtYELKikrSTCzZ3KClQBnQWBL6tgsdOhPD6dMXeo6GMPmb1rYl29JSm3AL
mexzDtob3Kx9ljrjDorUD/OBOovPLyN4Xn89HqW46hbGUUgK/dq8rOTDIP3dsfSbuLbdjpqc8PRo
PDVoUa33JiSoBzRl/Jf78zZOGCiX2qpqmkwU5qnGzLSnsEfVpXBmN0ueOC36dGE89tbehOr2f7K6
mQGujAonL7OrZJF6GE2mwh1UNyhuzPFSi4leuE2QWJkR9lUyQPykhHaqq8i3FrjA++ZDL9grC8K2
YktrxWkFR+RxcWQ9cRi1cbefHFYmhF2V2FMz69xE9YnfMNhBlZzydXLfXpE/U9X6zQB/tybSf6vJ
IMkgbxk466Oe7iv7erR356Foe9OubAibqFm6oDD5Z4mOyWNzm3mla10ajuLmt1xOmapkUi7xxGyV
0sbmHMsZeMRcVX2crUsTbx3x/Hrep82Tb+WSkKNLTK2jPh5Q/h1rJ6+U/Rg23xaIaoM0MFXJzJX/
3G8H7cocD/yVS+ViYsCax0QLBYGH8GAeanc4lJ9mG/pdw5V0JJ83NrPXlUW+yCuLXbeY0mzCYtk4
Kh5vLvt9vs9Q/cqc9LbA8yUlVb99AK8sChjRqcsc6mAZcNssdIp+BNXqZd7v7eoUR6aT149VkPiN
clfW/vlvSaDGW+fmytUx1sYWVPG4b+WtY2c/SoXIMUnXBNSY8jDvS8hHu3njGKfcl65RTgQCgwAx
OhmEKtR2lWy1kAKAlIZlpHYAa6x3xuWgqI55gEIs+Lm0CEUzTy6dxMF0HDnkQ2w8kbdDMwO8B/Iv
qCnofQmOkfwUsce/+liqgCW9lUiKMeJjDdaNgklX7fn87xMbWxXAo5ILZlUafn+0Xop8p8y6q+WH
qnm2yW4o/tXPbGpVwJBIXaommWAqk6+RA0b5YwFpkvi2nF8ySlOR+jQCgIxBnNp2jk8T1s/pclLK
1zamXpepk0sVMEOSW222INyI9/nRl/1s17wUhw56xGh/8tT78x+Kw8G51RPgIg0ZOhcrILCKmWcI
Uh6VdjyBRt4vsw/luYaFbAlalAzk9L9iYTwUbdONIxbvmYu48Fbx4DJztBMfFpfop+VNtDdVVVEU
NDuoIo062tJNrS/xsWrmQK5R9xPv+70KYTB0HcwH8vFoE/9W5oSQn6ootWeOF9UrbzzV3dqdZMf+
ajj1MXSLu8LViJbQzWhcWRQW1JzrGRpoLV7l5pt4ObHlajSIrJoyIQR8qEsYQw7hVFq/BuYlC5Cy
xRSwbxnRFTAVGZZlGqoo6lwaug0yaxlIax41VM7mXVTtzof51seBbptlcpEuDVSLv8ZeHWWlwmo0
U0xR4cjK95DyYWsfrQ0I+2iZm3KWRt6tEVpOWz9DD9kxpC+dSjhC2RFyc023ukXvYUceMexpOCxW
fIP5fUM1AfNwFYFh7ZBw2OZWMuc2dyheIMMYX3A5V2lxdONQHmtQplFFkM0vpOkygEHWdUsc+JuV
qSj0oMACgmdsYpE7minB5r91KOkrE8I3Kk3ZUloJJiwolDfSFUPeJ/dXSf29syai7raZraNxBxy4
hmlpqthS08Rzn3UqrqOK4uQ/rL0NXmoJlSu3+1EfG0xpkgnLFt5B9A43X2bbliZynMSTEUWljHJI
mBwiDMP4xhsjR4tG3eUwgW78g4WEtU0hSsqsSGOVt4gU3d7aq37sRw813nhDv8csTrPPMG7rnN/K
2yvLLEWRmapouojrQ6i0rR4C9vT94Cle6k9Oug8OGXJ4UGV6OpUIbu4E24aMqyqbmiX2y2XJ0jZm
x3Ol3RI7y2PGtYYxAc1w9SpO8Y6Uq9rMAEAJ+9OisKphZmXK0vAMAM+zJ+1gJI4NtmqU9PlLY+iR
VF2bFpmuy7Jt4V3bENc0hNa9oef1iKFiTLXg+SJFydO++4/Fk63XkrU14aiswa0HBRJYyzQ32Fe7
aJd8y37wEE3uqOmCzVvD2phwSqIYLUu9Xo1ucAVZaqd2o11xmHf1jhb+28IwkPjqOoqSCE9ZuDLU
RmMqmt2MbqN9V9CmQgqDbiHYyoBYZoizsErlvh3dNrH3Ws4e6nL8Ftnxviv7g7ZQhw3/f8UzYG1O
uCWEct+l8wh/dLS8DOXjXM0Y0LiP55fChvyJcZQbg9rdW7ttbVOIjV5RwcETwUUUkPnDcOQNTgwC
I8zY5VCTpbqnNh/A1/aE8Kizkqkxg4/Z5eRJTnrSb9tpBzXlN4mGfXshX8+Q9dYow0SsvBUYV9fl
IGNRrXG7bLkNgtdxuT8Pk9TvCxlPYi6GakT4/cWMVUdp44vYaAgbm1C8XjzhRE3nUMr1Dhu526kn
29G84ibweoZ5OA7+eUA+0G1d9tYGhfQHwn1saAJ41Q/zTjK/RvajOu2KRb5N5lOed+4HFhGN0oqJ
xBFCXeIi9tKYDRX8w1R9kTx0lIbL9gIyXInAM6pCY1uIvtxUayttEe18GBzyIC4mHDz9CCb9XeEn
d1QLwVamDTrQn+Z40KyCbunbpU0bmFMx0KV+ndXnuf9+fsm28XZlQ1gzhYFpAw+NUOrcKbv8gNQj
dJLn0QMp2IFkftqM8pUxIQCrSG2yukTryGAfpfkokYyM1IoJAcfaOmhstK3hpUTZKXhVQKrxOXfl
G04uiMd9TlZHiTeQUSGc/4maW2OrdDwq5vlNTlJykeOj18g+gfaPnH7aBsHVMooHV1xPmHiHQeXG
yjwZTeA4lfN98qKGHtoex92MzvPUo0e+iOUVa12mWsyxZmF5dXAKZ9N9WN2Exv+/ThiUeH8GvVjr
KjF3VVZonoFQBShzLvvOJ9W0KTfEQ2sI8ByUIAyN5UscFhgKcKeYykOJWBcLXYOlzW2ZwA+UP9kN
n9vIbpATYvbG5W2iS+oUVx+pE67XTgAMpIV6F0RwjJU3SXs5UI8MlE8CWJiNko1ShsALM98eU0eu
IgLCqU8jIISZT90k11i1rpWfdG10ZLM8WKlGBBnliIATlp3WUqHBEUs75dXdZD//HayqAiaYdaGg
YgsDfeYVKGaFpykHb0hyzftGqKR5c9FwHEE8XYOQ+m8dYPW4tAWDsaI9Qr7SKdhjnn067xFlQ9wz
k9Kp4K1BLmu6qtS5WnisQpK0YfO7rDwRDthBjaU+GAekQQ/BVfXYo1NKMZ1Rc8Ba4zSO/g3qqR+Z
w8S8zs/VEzZNbciWbXWwWaZ4dTyWyqGNat+aXobkubCftZZSGKWWkv99dayzVpMWu8VSjvkhmu+T
6mJC98DffS5hH1nTIBmYn0Zeblaqn1Zh4CgqO5UlXpXOW+K/9NutY7V8wlYa2VTMeo7lY/ha9dOU
oPSUQFZc98/boVZN3FGTUWRgRxndVL6yotdGubI04iV9Oxla+SIcrJ0elpo+w0bnya7iKQ6u8goU
xPOd+ZlqsuD/75l1E1u9Sr1XOxx2iILyumg+m3LjWsPeUr8m5fX0scz13TOx46vX7XhIe3im72cw
mMbgtg2ODaoweAA/RGTmSuxjsffLiCoWyQY3Jx/C/N5uvnwkGHRDZaYiq5bIlRPOkhKEKY4JVtyk
y6dm/mKrL+dNbMf1TxMiVY6d5l1qD7hMaNbXwX6s2ElrY1cyC+LE2y7mGO+GhGt71taK3hW4JPGg
Q80D7UQppge5zma8k4ii6vaHeTcmwLihpbHR9vBKh3RWea2md3+3agKAlwmaj+cRvy9jMkWq/DnK
3SLcFTrxmLL53stWqyagNssxKpvFWLXaHwO/RskWh6wfXzHDs2d39BhmcUOP2rTbIPS+fAJ0J5W+
ZCPe3Vyri90g/jYF1wbV5E99IgG6K81kRsHLOCGkkUrle0YJ/r4VK36HHks28MSiK6r49l8G86SB
DgBnOTiZEo0PELxJP/M+3fFRdpon+f58WGyv27tFAbyZwXqj6mFxsg6Q13K6ye+TmjiJKCMCei+x
pLZqBSN6lTq2+rWF2iM1K0qtnXgFktOqKkc8jLrLzbSTwbVRu8WLCey+nHfGLt3Jla8dzy/eHxDi
5+qJV6K6KhULHKz8gslvtZzyTrvvd/YJFfu9+rFD8N2aABHq0ilLO8PDzuOUSZkXnoqD/FaBpUZ7
iS8m3pHyTNYsKYIpq9nJw53eeHZBAB5lQsCJSZk0y0RjDQRxdrP0aofHOaKeyikb/O+rhC5NQ5C8
8sBrpJ1+mo4ohXIIr73a49SyxgVv+KKalSijAkzYUzb30MCD0eKmzvx+eGkZ4dg2Er1HgpDazSA+
T6oEJmLtIpOP+kdIIxm6ff+HQ+IliWlNMg45vk0Weml8LRnox6Ou4dtp1rsNARS6nPM08JJTcpT9
3P+ivMqugU0beexef5zcwJlBhu9nT9SuJQyLeh2lOUZGzTOunj3GCkQq8TabPMbtTWDsbVmjsgji
W4m6HSirJRgE4uHwRjKr4OUkv6oOk6vunoBOKOpRFvlRfuYUEYU8UIcPoyJ+s8hHPTL03RtQJQef
9q7De7N9IFCQ8lBILSYVuvQQrgRYvJE3LxdIzs3FyZzFXZ7RU+bXFzHlJLHJNAE9slZDPaWCTVZ8
CTrbn63G7VRGHFx8H51bSQE/VDO2WMbv773yRVvupfSYlLs0uNKWT+fXcHMJTUW3TYOZNhM13Aar
tCGTlWHDpZc1mhr7mXru3VwwPKNrmoEyPAgqfoXCctZrKxoLHB7dtDPSa71YjnpFpObbbrwbEb6K
1VhIwRiMyMtVCCZl++n8MlFOCN8jwmDCoij4/d62fSVwjAidQaAxPW9l84KxWioBwEdMK1RKzZeq
ji5DGdXOXNlrcnfPmo/M+7CVKQHIke+xsanxqKoPizNUN1PReEvwfN6ft+fM38J4ZYUj4uoYjFtd
KW0bDqn7fwvSy74+oujuUQR+1PcXMF0GpSzkkuFOo12G00mtP1IdRBuIYRtgctHEfEvqDBbpSYo3
aO1zgRAzPnKurn5fyLDiaOymtsHvzzIXFk6n1yCklJi3o+vdB2EjDsmkSiyGjWoov8StBT6NZTx0
jO1Ggxoj2v4e77aE/YjcvlQwbQ1/MJbSQQaVhJXtysxqyYQtmVRTWoPlkF9ZeKdM7Kuf80uu4B64
1HvO9u5/90bYl2kG3nmbr5wkR44CznY7dHKZyEs2swNLsbjcH3qOxCY6LbfChak5dmT7TW1/tEHt
ZJUTWokftLY36ARibr9RQVVQB4eUpsliV8xSp0qkgysWhJ5O+Pz/6ILsr+Pr4KseTayyuYgrewIW
1L3EqsHCFi1mwx0Swy3LG0V9OI84mzG+MiLgQK7map/z9945BxGC4cz25MTJU5e8nrezeT6/2xEZ
pOao06K+hTNad2i6faw/zGW+06YEjHCze97W5l5a2RKqQfbYNUUhwVbXz25lB5dJQzULEt9G5D+1
67bQR75s4GDwRkj9tWjrbYk1oyLO0H49DdQuHxQzhpXmVcYg932/j3bqUb2RX4vr/0LlQ30kAYSK
xFh6a+ELN09OxSBaiDlQxhk3q/gj3ZbMQu8VmqORTon9qaDtYUmgofw47Cb0tOGJJwAbx+SWt90+
bV2q6rRddFjZEyApH+QwVEz+Kva/EmG9L7+j8wCpb+hWd9It1Z24HSLvDgoJg2ag1UVPUIMK2vtW
uUjn6y6hKnjbkf5uQ4CIcbSTrpbfnHqrM+zSK+0QgLl0OkWHfBelTvrt/N6ivBLwQkujeGwWWFSN
wQmY7TTaY9CRPVE8sn/Lg96/lnjzG7sW4KfCTOvz6Ij98sm+Nrz8KO2bvSKRYmGbkW+jcV5jaGIz
xSHovgdbdzuXiI4quY/KO22cj9okXSRZcBWG1tP5RdwE3ZU1YZ8lfTLmiY4sT0NOoeRuiJHDTj6o
pOwUz4J+W8aVIf41V+lkMoW5bbdwa848/VS9NeTKijOd+IlFD9Btb7KVPWGTNXnUK2MLx9II2pTa
67/6f9CUy51iBL0dPyapIs52aW9lVNhoUwqYWnI4CSxBP1v0Vplo0PBooOExoUp7m5G5siZuubLX
pVGDi42HcXlzl900h4Y5PagKDZD3scfy5XywbO64lUFhx3XFMFiyBYPyfKPrL0MJdjWZYrbdPmp+
WvltPrrMc/D88EXkNVk+xh55vBKxYFTlvwyybyejK3vCGd2Y6aAkHfdqv+xi9Exp1zno6f7L5PJm
nrgyJVwVzMCwF62Aa4H8WNlHYzia+f+RdmXNbePM9hexigD3V66SbHmJHTv2CyvbcN93/vp74MyN
FJgR5kuq5imu0pkGGgfNRvfpqy4/DtYxo86fbBY0Ri0UxZqEl7AMZStPI4IbtGsUuzcXXC9UVuy2
IklwGWmT+q0TEmeVZSQkzXXEBpHut0NsT2jL/jsELvowG0Md+hkIeoieynX4NEqp4Klr27dPRnBE
2IVm39YyILrse6PemAqKzPuXy2b8xrVPIBwJ5rTsOyXEnuivvWsemHKv1tnyLTuwNQpJRgHgtr+d
8DgStBojalf2wEX1q1jOMObkqofoSZn7YWnZWVu4lw0UeQLHf1VlJku7MLw0s1c8ShuPfwfAUZ6x
dmmz6FhAtb6e41sVFXp/B8BRXNRmbZ5rALDgyPHoLp0oUJI3L8Kfe8IrzJm6/u+bKg1YzbOya68m
n337ivIq24+qp3PJS82VsQZBdbZYP+LM3K0TP6v8Ds8YTMPRNGyjd+MgEtwSIi/npda7qCv7kfFB
5xFfcavA3EudrUKEk6BXeMZwn/3lTWNu9T62OC0pRw+xgtsCorKILeLMidt5waU/HuRKOw5ZprpG
P0UCN9kOm06IHFuMhjEsegXEpr7LpBn5xJu6OKSxUBx4yzRdpirFdwlVURL2a9hEINNWz2RhDx6s
gcJKfPljdCgwxXh2Zi/fKd9X1a6PrOvnD0w8R+aOWq2VhllrQF5UDA3BGF61n20pvOpiwZveFmmc
A3FHrhgHea2hmO5gcvKTvMw7SorgsoNsJjNPGJbMDuVZ9NlDIaJIOmAo8/px7pjAweLRDA3ly3w9
0uouXvKnGBdza0F5TwB+2UDrnQALyomTZQH4j6hQd4bKYcOatUN806KLvQwUURnK1m12bi/91V5d
kUkYU2ZvGFDpexLfqJHgbtmMsJFRRU+WYiGtyjcNxtZMMHzs3xcjJlidrm7+BQXLaJVqnfiVQLxE
5JSb3HIOyt1o60LLsJoByoodYke7km6S41dUFaOqK66EUzG2t+5kI3f85FirTY29w63zN0PyeuX5
sm+Ifp87ZEmaalRhr/Nq6crltVF9vvz77OzwzKhj9CXOpyETnW+ENKYQ3wcGxK/lQ7JrjoZnBP9l
aO1vtuWEw+w8O19RLVtTF8HfencF5Seefsdi9sGNd3UwXIkKULaX7QTHxVEQLTHKdoVZ9XilyUcy
ij6ttgKn83Xj3GzKukgLLQCwGo0Fwm2N3wSxa3hrMKOspl8xeFO9Uq8zF+PCTUHkvvlFco7OeZ1e
d6MZJVhNDdPdMTvkoXC+NtcKLk+RQt1m88E5FOeAVBpVJYnfuAk1kihHGb5nR3Il4fG3c/t/WFi6
mMI5D6L94yg/QglMq5RANdKXlR5LkUzwZuijE2rA8VljJU+5mrQQjLwCQOfJjuogEn1ROgfJqLdq
feM75rT6RES62/t2hsqx7tx1dahEK8L7e/OAdiI/OTLA9EpcJL65gmdQXMgz6kvWLRYMBC/bmXJn
CNUSN6njDIE70j3esYcY6SCnTdyx+jj1T2YW+oa+y0YXX61N4VPtppx8wwiUhjgEkzRT62UKb0cM
LEBm7rZbqOAmFRnNHXsDLRhZN2J91fpLbNxPkbDugp2sd3x5ZjR37iujSVNSwmgw5lv1ZhY5U7zD
mInySgsWd7zJPV22cx2PB8JyxDdhlkvo3Lkf0FtdJyXsY+jjvpk87QvSEQ2ivd5jRZBjUAbTc/Nl
eK6d8UPmRu4oCdZ4m8rPloBjBGvEMKY8/ncJ2EyIobFDJKervXTAtX6gHy5fUaJN5bhAGQaFFiGM
1poSg2afQlP0eCpA4Bt3FSrJcp8CYTBQ/FboV0VaCoygIgwuibSSapUVFqebH2cfuqxXMVOjxcSD
7HvirW6BalbJ6Vwm7l2z6baYGr5HHfr+r9byLT95dg2vlVFklDlQqWR2S25JKnjoFFHcm/ecIRhQ
rFlnRnHsasLIXrc5ghQCBcXNseAS3vrGOuPwt/jzDEqzJjNvGIeXBK1wiWe1s6Nn19Eo6q7YjmRP
Lv92m5whjfkiS7EEJOuB7JlZhac8j19YaxeGic/HyBW5pIBc367lM0SLzOpoQnoUn3Vsxp/l9d5/
SgFsuyUq8jTU77BH8F/jMqOLKcY4A+dNYfwbBrxcmXflVecq/7R24daNPYsIRADJ5zeWsIk0swKk
1D0Pud8ogpBW9PvcSRvmLs0nZlJhYrJ3OcquNZuCko7tsAg503/XjU9hTAsmBI8TQDK4OfvwJs/J
K0vka97iM3Fn5LfSoBXVW/2GfFGoQqhFdIOXERnWomuyHp5YQ6OYfeCQLyPGUTGhwfZQH4WifJvf
ieSEx5F9V0rrONXAg2YJ084G3Uevco2O/9XRILDRPGKuqi/qcNv2/hMq55UJRAaSJQVqsbzUC0bl
KTspfGjwDzKT6huDXNpfJsbfBIQ/IflRNG2kRCGtENCHOeqg2SNv1dj6ZEvO7Jh2fVO5c/Qf5OQ2
X4T00wLz2h7oS51zcwHu6Ct+4a27wkm/KJCWLW5zR/kmsHL7bJyspL8e9zVVklZiaCjNd2fMMiNX
MZTJO59JsSKhCb0UweP5JiJVZAXCJZoGVZhfEZt6UUddZfcBdKos/ZPWFqKAZPMeOIPgYrJukGWa
yoBQgzX2kp0BOSQ2LmN2mkfoCB3SK6hHChXMNk/GGSoXi9VGviyWwWhGOQ7mk0WONBO1OGzTzBkI
d/zUwdTbgsI0lhnqbuJvsjebNssOMRECTGRdHsl38XCLt5aQd4HmGS53AEOZ1PncwLjOw7s5RaTb
QPwgLDFwZ8ZgOPWWjdWQd2HqiBhne1l11YAqE77NeB26GCpQWRGhBFcdXuPay9sbI3m6fAq2XfIE
wf5+drdC+lAbsgo5lai+keJnZIEv//42l0Cn5/9t4Hw+rGNT7Vjf/JsmkeJTj9jkSrtRbeloHYbb
2kluhU/LW88GUKn4CcqdAtKbY5SxHmfWx7E+rs/5lexDIb3HUOXL9m2ftxMS5/mRSqHUVQKJyAYm
1+MukktbW01vGWIBe2znZc+s4g5A16G6OVGBJR80fziy+fXmbbyTd6JOud8ctZNVnMu3EpqwRlbG
wdZPsguP7IrvmGmq4vEtwmMv/RK5vWQLJ2kJHJ4fHNLI8kgaVnPOcPMXS7ar++U19tX9jO+ApHTY
vVPaIkU3Zs77E/7TXL6JfO6MJitZTZOKCaHZQfImXwroTnSTC84aP0qkNyC9F+N9BeqBuyR9SvqH
y764HRCdHMTk8hzaMujxm7hD57V7mX2JovM+R3zCioqmHU0dUWguMomjD6mbctmwYFIWlddxSz8s
rSVwexEERyC5rjWRmsEn0nY3F/d6dy9YNZHTcWSRdBgYp0go+FJuJw+fM7vMU1JnuZt8Kwht84ql
vzpRd4VwrzjiWDE0zpRD+Jwc9K7iY/o7O87XncsG00a+cDCtaBk58hgtWq1NgZ1iFeo0w8FqjuoL
JhJgXqYe2kUMarQEj1Wic8XRSFVYRU0Z9xf0lplqKuWDQtQbKZT90VT3mJFR2EvdhYIoSIDL95dL
ZVUquQlb1YCpt2bB5K+e+Dxvx6un88Z3lk8J1B9T5v3sg7E55G77TPcd5AQLP2+Ew0AFfso3lg9j
S5SRockzHjbV+LbTdDsnrShrwTzvPRtaFl5CiELQJftrSFBG/VytlKkaoFAQozGmjzF1ooOJHPdw
nUb4nivczG389qMo3hEhcxF5Dc1L01qA3KpR09r5UPah21qrfLPKxXgbL2X2NSzmSVT9s302ThZz
LDbEcVyuGnDr6lNZHDRRWf32faooiqoRiIaiXPHXJS3MODMkBRRjHonPUsS32WF9fhNLzPbNo+JF
n+Q2+DPRIrxj/cTlFnSdaCxJMnD76DVrX5P0s6wmggeYzQjoDIO7dMoohiouBUaV7+L40JioCJYw
b1MY/2/6/xkQt0vQix/KgQBIPijwwbdpN72t3LMn1AKSXSPmDYcC47ZjrjNQ7vahJEXvQA7uAqxj
+MmBJfCYQJhIZW/T98+AuFtIj0gPoUZmXUws6I8XU5CUWu2YgzQ7tYIZGpNexILo9TeOCd1XSPLI
eJzmbgWJkKLVWRdy+JHel3vIht1DGNWvr3ooN92btu6n99GtSHaG/eo7hlFOqNy9QOfeKvMIqIn+
mEkxm6vhZk1jj0OgL98ScVny5gE/AfJxZULkIX27bJvFWfC1L9nLMXYzJ0NaIchvKhSAir71BTby
MaVULGmWMC2v3JjdVUfD4XyI1M6uh1cSPpj0oyCKYUf5wprywWVWaxCtZiF7ePyhNVsEywsJ2FN/
5BJR7k20oNyhz4dJiROm8DWRnR5hFfPa/R8N0qlhYqIjlTHjB9K5CueaS1LVM/JBkjv66uSiYNe3
PMhrRoVDoCMVOquo1oznFx6Q80olVagh1SVmYOPjQ3WiXeEl94WzFnbrWYF0GI/lx0GYsOFXkkPl
c23QAVjMhhSSy2L26Yh5St7bDF8TcZls15AJFqr28ozNQ3K3kWTIYZ4XlYRB395aazdj/2ys1b0s
i+Kwdx//PBJ3/0hZHScYFSa5yyEMdIflaDMvdDufHKZraueHSJiKehdY85icayJD1KFEGduYE8iP
sfIK050Gu42gk6r6dBd6kuALhaduHpFt8VkOJVfWeM4Y4pIiIRuv16gltFeColUtstc6/efyyRB5
DHclrWpVVUqJRW0N0xuhWq3PjX8ZQnAUVO4yKnLaRgvF2ZuxZuVgq9Jx6EVNwCIQtqxnyzbQaujr
DMtWY1w7+WjAJ5qHy3Zs7gyq7Fn6DOpv/AvBqpJk6BfYISXJITa+RZmExu8+GMYEvfNR5V2G2/a9
MzyOs3QlnpeEcVa876+jt9Rrhi+s9R88DOD9WfQRuekJZ3AcY/VG17R5BLh0KFSXYm6sHauD7l62
anOfTig8Q63j0A1IRGKKeYcvYyX0zNzcLXq3/zsYjpW0MF7nUAZMvPZOF81wOsOuIaV0GWaT/M6s
4ShpHaNZT2vADKr6VYnjxqam3nsmRmhfk2GgApdgW3B+Lb9xwxkcx0ajrlvFsKbgBs3wymFHjMc0
OZb1U2ccquUm6wVcJNosjovUbB6LtIVLjOGxb4IJUoKiNNa7Z23eJvb/cHZwyzCWx7SCTeyzt0C4
OJVOcc1e65edNDqX90tkEEdFZRjJVpHBoMW6W0fU1gamsbsMIThGKkdEcW+sWd7CHiMePNNc7uT2
f22r55eMI4ZQ7qXa7OF1hbyXw521BH9nAscEKwm12WSHBxPTHWmgmMz5d8eT14QLzaVKRxmLZNY5
FKZtiiGMtUgUSbATGscBbZ+sTTjharNWf45iNw0lAZm9y9lwO6Fx57/UOvROx1gplC/4hj/vULNw
jy8sm6mmNV8ub4sQjTv+PVW0zkyBll6vQGsC5eZHVR2bIyT6WBUcFY07+1HTxalKcFT62KunazR6
lv/z7Ep++bizT0Opp6YJg34o0TSB5YwHI4icFJJzotpOkUHc2V8TpYvIBLBS/dAofie9DiK+3PY4
tDFbFkFRC/8kW3WtPJtrjHHGmhd312klSIFuRyCn3+dMSGlE1HjB70/UvJPkFBMC+n0yZ25cIeuj
9oLbjTAieX/fGDoUbky8MPNPhq1lVm1p4Ji2LqvNQVNloO/bhyZoRg+vX0iV4OheYdyYeiPKYLwb
9v3DN07YnP9hVo0xllLCvtjiO7Nh5RFe7Kp36RNZbOKku8xN4CONF6IyTuT8IsM5x6ytsc6zBIaH
veFUlmP0ULAt/HG2J/neip8uH+xtzzyZym1rJVm0l9kVWHaNHde2Gip2nP0RqZ9AuHvJ0oqFVAZ8
R537QFUjDNoNBXIvIju4e4mUcV52LDyxFvm5X7KPCUo1TSUVnAIRDHc91Rh1RGoVMGuzU1EGnjzX
qSDw2T5oPxeLT/EMmP2Vhw0gIvnFoB41n7TQmzAoc/2fx95xfv4utWPFNApn+LkcDBh71znhXr6b
HRkPN+hOEdy7Iru4+6qroaXeKQCDNNM+lzO3zq1botY2lPe9olkF9yNz3Av8wT8htrneGYRiGc3w
GoPB1LmGSNyxGgXnRwTDUUVbJbiq2GlttXgfRZmzEPopXwtHhV7KXx1VXvirGht5iVLG8O1Ojg7Q
FotERQ4C9zY5NrDquI7aENaU+OCXW9NWl6fcFCzZ9k11cnCODYp4zJRJZo7QHNLOj4ngAL0r7Hxz
a9yCePPRTJZy+zWsjxIl0yK9kVz9PvtAUX2VOfKDemu8srGl0266X79d3pntz+UzRM63q4zO5aC1
ILhj77Lm9eQ7eh8TVJKyoSwQ7iOCHN/mRp0BcuGYISWZqTWd5CrmXsmPEbnLR8F53dymMwjOs826
NRrSwqauoocBE5aVrnQvr5sIgll59v2V0iRdagKISo3cSW53MeT5LkMIt4Zz6Wqo61WXgRFmtn5f
7zH6Cvny+UP61Oyp+x/ms4mM4ty7GZdJrTpsjbTLr5WvbwOV/Hq33Eqv1DevIl80BnOTWM82irv6
KkMajEyDu0uL7o3KZ6m9qZCfj8ZDYfqXV1MExV1/hrIYy1JhMZWltWvL76vMxkT0PvMqUc+3aOP4
7zRlGdFrqMKsRXcNe3WnAKOAHVSprprNDjLSOALiEBwq/qPNKJQ6s2JYZ2Bi5VD7uVLZs2iercA9
+M82MxsnfWjhHpZ1rKqPi7q7vEXbSY2TO/Dqja2cJGXWw4o1wghWNGJ/JIZd7pr98A1UJDpeInPY
38+OcDjn8ZKaMMd4YOrdyX2/o4+tV+wVVFeVH0Nn+XDZPtEmsb+fAcbhuiS9AfPUwqPJU6F5mkiX
nFHCu9DhbAU5ysjVGBXZE7s/ygRqABBb6zW3XD81GEv9d8ZwXKErYygNCpC6ON+FJHLitN9FvUig
QbRmHEPM8pRQZcWaYTqZnY2P2fJg9aLieXblXFo1jhvCWmrn0IQtVmyrB+shDNjgdXm/EJeNL512
f5QqOm2TznV3K6WVRfoIqzJon/XxizR9/qvd4bVUJFzppBlhUUUeR/2wGB/1SvDZImI5XscNlW6J
orFYhR5Hn8YOmzGEKHw/hh6rn8qFYbjAF95JuqVjqaUaDuxQfSPUa5q9Zgp4dJsTVO1tCiuGo3Ke
UNRWluNrDDnC8Tqtb3TRLbRtws/f5zu7wqFB3VWN36/yA50DE5NeZ8G+bFPACYILITs1k+ui7+HM
48P8DSXTfbojpnvZvwTr9JZzO6OyJFznNawAMpVXFvEsWRDB/eYqOFnBRYmJZPRyamChlgNrQ4gO
DdI2+8mt3PhQTn/EZScw/iaQithQc1jTqx86zK2Wrg3RrogWjOP+tIVWhqzAHisrbxZ13UVS+0d7
AvkpBXLjOoYQ/nq91EOIkS5dDUZu/VHZLf/reMMf3yan3+eoOGySuaElzrspzS+JSb0h6x4vu9V2
rtY6YXDnr5aMqKlM2BDvw0CB9H9vd64V/LdxciI0Pl9BO+gnjSssSvcsup53X5Wg2lOmxy4UZtg+
+T8t4xMWed/RDtMbkLBA/cKS3UTa17QWfGZvO9kJg/uW65AVXuYEr7kZRoqXT1MtoBaRDdyhHAuq
rzVGl6Ee8PMILdJFssPa+zsXMJmRZ9QSd2asGi1z43/FeGiNIUiLr3jSXrqe7i/DiUxifz9Di6pc
KtYJdRh59EGe7TDO7WoVxH2/IbPTvnBR2TBJ9RBpAEmHHxOM8Rk3ogoKbAYzBVE0O4bvg5kTGEcD
qZQWUVoBLLIiZ65vc3Uf5X6kBUNoOZMW/N36caRg6majlRF2aynv9O9mcYvBgn+HwFFCV/VR2qxA
KGXzVaoUN7fUz4nVCs7Ob8KZn+vGFyxDtThbuwQ46nHwFH8IQtd8pPsfSi3pUdjfwQ7LhX3iC5dJ
nGhqT7BPxsPsqhi+bt2wZqb0RvXZ7EwqKilm9/4lPI4cmkrSwnZl5PCEZxx0T4075agc8DW6F32N
vqvY5K4KXhJ0wdiOasiZbST6XmnQeqTTXaVWN4TGGFlT4x809SmJJU+pe/+v/MXi+MPoM0y9J9jH
tm/8KG73yvJRqkSS9uwUXVpNjjeUuJUl1AAhkItUpyg9Ofy+DKUTgqdEkjuia8ri6KNOln4O2Udd
vJ88w48OeepEeysAe+w11xBpF24HkKeDwBFIIsdT0+gwbSn+0TXXLBUn1Wy1EOQBBZeVxTHHuI5x
Xs2AsaAtGcblDbVeL3uCCIFjjrwyOhnjM+AJ4VGrDqaoVP7y3UF5ja7EKJohXbAveoQ6Om2flLdj
+HDZBhEGF81LvRkPxYBVgvxXlN5Z0VE4P+jyMlGZI4ZonBO56rFMSfM0hld5+VdRAyQ7cZTOrtgV
4yzaEo+SrjZGD3oJHdt03beyISBw0Upx596Ucz01WUVl2nqk2FvQps4EwYLgjqD8S7UVhlNSVFgq
7bZbnWSXHJDz2JcmOrI1vL6bhS3KUok2hzv7mVWpUigBEV+stqyjLUPUGHGZyajMHfe6xpdczEpu
zRjFyvE3I8Uj8Zx/IxLiLrkSsLMIjTv18mDRWmfOQAeMZI9RFf0gVxhfXl1NYyKIHERrx53/tqks
mrDzXxifOuvWEr1qCeI6yn/Nt2jzDpcQLqfnLssZhW4UDBC+Yi8nooqvy6z8rn1Fm9dMG3CJu1IV
QbioQr08RiwryvC9MUU3gNAwjhIMzYx1wvLy7DNM9VCgc6jeRqmIhUUEtxvanX6lh6XVEzq2MEw9
slYxJjGrf1MC6uv/4cFBQBK8RIuSJr0FMS+E++2nNHmRltuq3l1mbObBv48M6Fs99hndKeNK0ckI
r+tIEaKlOwJ1YySA1qR7SWt9LemCJny8jCkyi2OJdZ3LfmAfl4r6wUQSUyrcWTTJbpP8IMOoKhYS
YyrmW/66USmdFjON4RQQKB99lp/P7hEjXw+fys+KI27t2/L4czzOqKWz9J6kSJnQyDfR9W9YD2mB
OuhBEBlvbdg5DkeAkwVlgbe8BqTlX9e69uZY8juD3oV1g7dwyNnFs3d5vzaL8s8xORpsyWzOIXuN
ihZ79SF7QRx85vZoEx6ozeRapqvWDz1RQ8yWn5zDcoyo9CYlU4QlzaUjye+JfMyUj5dNE0Dwb1/9
OnboXoRlzfx5CL8p5NZMBdewwDH4x66V6rFRM3aadGufjlAcTExnmok7NoNgo7aukLMF45+8SIOT
hXJOVtPJRj2lorpu0e9z5GfIQzKidQBnKn9O8WRDZ0HVjwiA/f2MjUJDL+bIYkze3JfRdda8XN5u
0e8zdzj7fXxqhdHM4hOrNtwlQoXZqAvkK0QexfFAi1qYMivgtLOx0/JPanM/L58uWyHiNn4+EQ2V
Ssom7LO0Y/0q7UN2iF36sgbddeOrsi1s3hKQjsYRwKCXyriwfVkyanf9Z9I5ZO48K7kzzd2sCihu
s65EkVXT0PBhDaUmzs8mc6g0ZRgRqRybf94u2Wd1L32PP6vQy5x2+gdRr/u2X5wAOb8zq3SNEejh
Vo8eq/x1FJWabYYN5xZxjod7aNDqkAEEjW6/xSgQ2DEVp3+bvCxqK9nmnJM9nBMOuSxnpT7giaA7
phAmMkwM+vmU6cFlR9yGMRVCDIiW4L9fj1NoZrGipwv80NypZTCqsjN/XqghiIzf9ZyyBI0in3C4
AK+muaKP4QT3a23WaNc5+e0MEVUkWj9h0jgewBNXexGVe2zGleewnBuqVZr3NWbDuDQwD81r6pvX
1rF9Urxl14hs3KaNk4mcB2Z9b+pkBFZGX5oKVRHUzUWpGREG74QdGWUogeMLY/ic1J+L6iWvBQQu
guAcr1UNXY5WmKGZH7Mst5s46AZBKmbro4y5nGpAc9lCq/ivXteUupTEFRg2UUK3XNS7qIY+qt7Z
imm5+vAnb/pncHyIoNM4jMIJz22KGSTjXlU9udxdPkfbhH4yiY8RMlrnJXrbUEpyq8LXIEDxke5V
O3xgwhCWKypq26TzMzjuPMV9JaVRArjGeqbyDnLB9mT19qjfjdW3FHr7l83bdAoCIQP0U2umzE9Q
x1sCpCahEe8O6U6jXpodUOZxGWLbohMEd0G1XT5UYwmIqiAeBlE25ClSd7F+b2myXSjeZTSRQZwH
YghRLaNtCh9NaLzter/vDNtM/Msg23fGadn44elFpEtjuQIlv2YVP1VgeNmeQNXoTxsDlTMwjsoN
rdbmOAVY2KJlD1IMGNYnuC02L9kzCM7rIq0vUEAHCBnTZnYJxgK5I52fLq/a5pV0BsJx9lKMyaqw
rSEUoxt2phw78xKsw/4yjMDf3vRqzwLJ2ax1aWkB02TPuRlE1feeFjYqh21L8ijdXUYTGcX88QxN
C0k1lCWuc6MknU37sLG7nHyycs1w1jj8chltO/w6W0P2v3MGJ80RZnwsMI7eF4Ub30l2jucX9YFo
Nmltli4KhQ8+20cKdxwjdF3ha66Htl3GMEGqY+yJbaLFEhuXGILc7nYgQU4onGWQ/hzT1mTZQwwI
SnbZ4Xv4CEEh1V589ryZHsiLaHbpb1bzhMl9sJOs0zCXDR1q0C2HM+LxrHHW5x5Dkh0NQpUNWm48
kZydaDU5OtTCusrwLYijhrrR2ngt0123Plx2k22nPNnFkaA8VmbTregdC63loFHTqebcMTs9shWl
E9C7AIt/7axzM1z6jDWwh9bVnGA8AK0DCNB/W0rZuWyWYOn4h050XGZtZMGs2AxK2cVF0oty2CII
jgh1c8K0+xrWSOSpUR9U66iPghhJBMHRYLEsqh4lgJB71ZVTdPyPjSMVT5fXapvRf7oA/3hZ5OOI
kVtA6aorObkyYsF5ZS7EJyfRW/D/pGAxK8+IiM00LJMCbhxp4xE3rjMp5Ir0+36wVluH6IvaLk4j
UwGsyCyOJXIrzAd9ZItnOWt5UM3Hv1s2jhFQmrTUcw6zlOIlNV4b7Z/Lv/+bcPK0btzxx007xxoT
0TBne/TNgHpM0mL+oLz+mAb5l3Rj8VRAJolOLQyiGf1g5B+bYfFaqRJkVgTsjbkTv7rDpEpEkxvA
5KrHEroogQq/5c/J3vyKGk6mMokAWnCQtj82/n8p0XT2K6YWGlUsWVjKZVAwBnUh/tBJdoWZQ+jL
JFAdEHUlXnY+lX/fNMKyMIcWgKSlgQatYVPVBf59mU1V/okzJJCoCt/4J0qdzrqRos6fxmAUtf5u
khDFu6OmU2jR8gXyYWZipGWBbFtGD0v1pdTvadMI6Hpzuc4w2N/PKKLGjNcWlbZIrKxLUPWaM6wi
aZPtG/wMg6OhGu9yRbnAjnWwi6f+2vKrQHf16/Wgfl1cateOSCNWZBXHQJWUNJDMB2LVmAezlg8Y
6S5YuO3PizOrOBayRjoOEXuFGf03xW6fpnaDya0svtM/CFt92Y3zjsvP4DhOagqku5sBG7XcS4M9
Xtd+EejXyXWV2NCB8P+syUQ5A+RIyexCfcZEXLC47ofxU9PvNfJwmWgF28QXxhsmZn9ahAWt8k0y
PauG4OlAcID4uniiVMZixPj9pK+fG/oposN1NoqCKxEKF44Ug1GEU4Tk7rDuiLJXJV9YfS+CYM5x
dkrnpizliFWrZatH4se4sONO1BbB2P+Cg+kcE6DCKcl1Aw6mSOTaoJ2bZmGwSKuDR1yHxMUnksSH
Qooe26rxLvuB6Czxs9rqmDRlb2CjepfgfSzxxp35qATsKFl3woYttiGXLOXYQR6NsVNYlU3r/ugm
jg5J0KD5w/SlvUh5T+TjHE0MIzXQBASwXL7r809G/UGwdgJi0DliWMqQQNQJvtF/Gt3wAN1ozO7D
nX6rOEyITpQpErkiRwvDtFBVooBL19YuLb+wjp1Id1uAwc/okJLOKjoLGFO8etDc8mmfetUqEqHe
jvNOFMdPIO2SrmwTVvsmXTW5HQaY5ezr35C/Ww9sslj4YX4RbJbAG/jBHWkR1uOg4pCVOSRs88ds
h0kPgXmtvcZP1SNFu4PI/7Yfn8+M5LgjQ4+xkfagJ/rK3vHZqB/Lk57KHRNnY9lRUe0p84ALx8vg
iESqVbWbWf2zWk++oj93RLpaQz1ABHAg63TQmni2ZaUWNPMId5N51RlJykljqSYLb5dAvV/REOdg
jmagHZPRXtwCHbQiMbDNOPBsZTke0TSF9CUztKi+Erzr6YvTyXeTaKIMO8CX1pNjkHKc8jJjxGyM
EPIPX/PmELYHOUudebjORa0romiNFygN53GSZhmHr/w0HZon9loErVBnGOz4CVWoTClb8OghhOQ4
RV/RqttNgNQeVj8Mkl0MHRM2ZGIZkK4tUDYvYjERJN8MokVjblkr9m44lJhxpCOpFPvdy+QTp3Lp
VeSKVCUEzsK/9UGnpWnjN66ZH5QRkjCQt5TuO9O+zDACguFFSc1mopgYD2fpys6WkF6PRHpOAnLm
9SqkaajJNIJPoK7lJT2mSiiLayaawBBRTMB3hjRx2Cod+ygeWnvwxn1+Kzm1l36mfu+Am53L6yZi
Dz6BGtaQ5YZA4hsz/2gRRsLHK0oo2yC7qfvxwRTJMYr2iuOPfshjVWdFfmF5pZbX5Rpctmnb5TTV
IpplKIRy397WRHujNyDm1NLZjSOIuXaWO3Shk4ZEtFvbUcgJi/5KvqZitnHHhKPC13K0Nb8LJEfz
Wk+LHRnkK+1FH0TbbngC5K61GDeKurIMXSZ5TfzNXP1cOE1OZBR3k6URNG6KiOUSiN0naO1nlzX5
MDr9P8pBc/5Dlzrbkvdcf7KKu8NI2CljnwPRPKoYOdIEw2Qbx9Fj4UgkCzZN5B+c/82LTkIzRaq2
LGt7joJOJ7bU5k4kHOO6/W1xMou/wiAVmmsmk2u5xgwvOznQPWvxqgNRkf72kToBccGwVtdGkVdY
v9XalcmjYbWCNdsObkyLoraGEEw8/9XPdWpmsoGhdWgiZCMkIGry9pUiqv/d9u6fMHzCvsrlsO7f
UpzGXpd2IRQSE8EH3/bunyA4dsCsLBourKelQ1/yoh4yCfNK5MzRIAhzmYdExnDc0LY0kQaGVMaq
TYzBXrseI4uf/w6FI4SmmpUU4y+QTCCYJEZuZ722zUGQ+hNsP5+xR65MQXUath85Lbshe9Qs2Up3
E/YBqE9Z7kJR2CAC5AjBwItb1+uwig0RYToFnd/s+0A0mfM319/JGzguaGYyrTLm7bmQ6V0ctFHt
wn17paJEdfyMAnRP5ODbB/WExzFCOtd9lDewqynvsjzQ1W+XvWG7+IieADgm6OoyWTv25FVatn6A
mM5t5kzW/5F2Zctx48j2ixjBFSBfuVaVSpIlW7bsF4a35r7v/Pp7IN+eoiB2YVoT7egXRfAUgNyQ
yDyJXBmLHt53E7iAcVZBWUALVqOo0E3Q6j26Zf1FIv6aCG441/XI4PP3UluFi2VB0Og4+zVFSIRh
HWqsCWCuH43Bp+wrvUeBUA+30LYnMLrlmeBJ4B8iu793y+BT9KABTqwhhKx103TO6UnTO78c7ozo
Qa4av0+ee7N2q+WXCnMRDkKKdGZu3vrYCzxnKBDpafnEfETxmalUhUYOJufdp/4d80BeSu/+I4aG
zDZ7cymNMS+Z6hIDa/2o8dPqg6kdrou66Lx4E4FSz2Rlhm/G5ak5VO/hodU2S+BMgwzugnplvkgt
7wzpJkueskV0A9yPtC5nwpmDvI3L2GJPKv3Lc1uKtpA5Ql3B6CmejIJV0ROyaM8466DSMh5Sdk1K
5vt+vIu1r9fPRCjjnEXoJAssMwYA9FsD1FodhEw+tkgy2axiVfSAKFgO35o0K+EyqOzFtUwe1+Vg
ia7L12MF48XYbqRYbWLSRwW+384fTSlz9OQsGR8JFewaO+UrmvmyqRsYgvtqk86AGRcw4am3bfZF
6u7q+gNdBH58d8Mw45Fohq5bGMPyWi2lVTKTmpEzJeuRGkcl/3L9/NnxvlnJ5vucfGXG0qsla72Q
mmczul2LT1HyFLbBmMf2gguRKEzYdQ0bPE7cJlNd9VbCetT8RNWDOQTyuxiAtAsG/1qjznOEYgWs
KbxlD15NkNxSJzwYgYJAnh5FL8eCI+IfbwY03PbmBDjS+bT7EL4rXtwsh4tKzcqKTcKYCQvY5PzG
ajJk8ERP7rsSvQHhfI2ljpKVMSKY+mf0eXyuz7cox3crp3C020XC3FsMMhUPMN7Pbm1g2d5uFGmW
2wHPRYDtn6M7w6c3mW5PH7Lz5GpOeAM24sD4dF3gRafFOSEjw2SJIQdiZ/gpRvuKyEhEG8k7IZJp
jCiE1S6oNl1+GtZNp/+lTGBZFnVP7PqizeZxtiEszG6MXzrRgm55eRVIXYXamGjSHPUzikf9RTST
Zn91BrUslOCaqsrtHmq+c0XusXtpO2M4U49Lcn5q5ujH2CX+YL4nYNAuaNxeDlLTS1aPcsgxuhmV
r8ogkvpdd7EB4HZwDmm+TisD0DKnmbS7qftFEsnL49LL0+elM+y5hhckGLmTj15iEV/Naqdby0Na
NF5KYve6dP6DQlyWzNnjifTKhJFUrJVb+tk5aN0/6JitagSsbLF+omBWuI64rw8XQM4gS7Sw9LTD
iSrGo2Z+MUQsdvsG/z/f11jGZaPheTu2YRxhQTUKz8l3PeocPRRcBPaDmMs5alyKgA49zU1m8fv8
hclmvtE/UId+mz3wiHx9VxCzQeMMshJpE40Z4SRZ7wvzqR+960ci2jLOFjdZgjd0Fd/XJBp6SomO
h8HMFacetB/XkQTyrzHh2BwORsmpdV3jcJB9tdP4hvS3yuSW0+N1mP0FWZhogHF/xOB5V1CBsqQ6
49Toze8R+NdBUT2agsh83zJdMLilKEWyGnich+IoyUOm44UrQnFxUp2T5ihlP/+3BbEFb/ZtGDS5
lAjABulcIcevRHaaCYR6/2wuC+KMH6UjNSP2Hq9ghko2H6oSA46tYyK6lTGL8jYCvOBwNnCZVrTS
pMCRQuJLo01RSdzJrU3n++Knqh6v79w/GLgLHGfg0jIbGiUDnPaxWuzprz8k6dPX7meMFxPz5p38
wZp2geRMnJLPSUJYMXj0l/rCVxx59DFNnbHFta1Ek1d103+9vszrh0f4DMjYKHKtjlhl1Z11+hwP
T1b2ZVT86yi7Mm8QXTE0gmmsGmcohlK2ljYzUX7QUtsqn5N2smdyM3RoKXtXsIFGLDzPoGETmK9F
HvV367SUBqtFmd32V+OEbogaJRsd4naCUCMRmKb9vBg6+glVKCaj8pyXFimadFRUVk7PBo3jpfWE
ATl+6ZXCZPx+UtHULKzOUA2N5yiM+zyLJEWHRX8qz2xwUeSx2S/ZecTkIrFE7tlD0DrKhkmAiAT2
672cki6sog79ed2g2avpK6lqG8JHIeaGeMXeonAGBGxrpO0toEyTO5+RJ3Wp0/6FpxP2SrMcZs2+
Lo17kYRuWLqlG6Ci1/n5IimyzWFh4MDK8mu1PEezQNp3T2kLwJl4QjW9bQYAtD8XuPkCBCCS0zyv
juIYyJWK3LwQjzsm1FWj7r0FHhtmRRztJvKS28TJjqvXBymGewTXN1AIyJ0Y+LS6KZ0VXI5vq79Y
KxjG239YNKSXGKtW+1vEybd7YkS1NFTuyvTNOOe6zesYBfC4Webumh7VQXBiu3K++T6T0I2b7Oqx
qmKCJtGhbA7p7HfK6mvRw/Vd2zOCOgE5p4r8CESP819qrmtlOmgo/ywxUjHGWOqxsAfNLebHTH26
jrW7IBNhDMHUQNgmzpOMki41IYrg3QGXcA2XAutL2HvXMXaDWf0CwvehjlFbmYoFENqAbnwIIASg
Z7Wz5KUjy3K7d6SYkKOnKsF/lsm/FMqForbdi1pBEtBydm9Umch77NmiDQb/TNjHfdQmLQ7pz1y4
yMsC5W5AWoH1WNfvIc41FF1H27BhavCNr+UOQ6ZbmuP/7qI8pHphE4wuVr5fP6Y93cGtBsXuILVF
ZMv53jCd9TlvJaTk1VOSBmUiuPvuBkpbAM7alTkZ5pAA4O9Reggy58cZxi5yaie86w6lIKoVQjLx
3+hrhQJNswSxF/iV6iNmsj6R3q0PWpA+ym7t9I2NRxbRWYn2kbN5TRTLKog64Jw6Lyu/y7EgEttV
J0iBYqLbEFaOLy7pZB104BGqi5bT4rHu2vrHgCoCB/cchBJ1KlBf9nt5r7uF42xeJk9Nip5r5NNB
1R6dfuvgL9Dc67InwuBkr0TBUSypWNKEVpVuTJx8fhzI7BaiEWh79g5BClERrJgW/r0WCC2W5xnc
aBCI7iGO7yPrMBPBvU0AwVsGZZ7CJbMAQYv7YvUy6dsi4g3b3S5LlsENZqoULuL1KpY1zNOwgIhZ
6i+M3wXPllOlj9Mkmny9u5QNDne1UcqoiFUpDF2jQxuMn7d+XPvXT343RDA2GNyJdJEkxUQDhvyg
PrQoks2eqKd+zD+zEvQ8KASX0F3tvMDxqfQF7c9KmAKuxOVQa5YjahcEwizYNd5Yo+mmVUAtgtNJ
RzueTnGauYMoKysC4bRSGrq+IyOkDB1QSv1RrtHi410/GtFWcUo5kEZJKwMQCkq8pEY6xXn0P24V
+wkb+7yiCrweBpwGJYfROOZraYdEEE7t7RSBmdQV3VAs1eKUZcbkpawxSeg28u3YnKb6NpQf//1O
bSE4PTHCQo4booduZaCvPbdWUGUZ66frILuaskXhNGXWSa4lkwH/eeqf/0wpApHMNy1g02jFd7q9
47/AafyNf6rXoqw7LCpGuqbBlSuWB+f6kq4fDfi/Xh9/nCuNHFpYUdvcEuVjZHiTLsiI70IoMqEU
cykp4ftbjCXP40oxcbdPvrRGsLZnazpeX8VulEE2GMxcb6QY7Y5ZH8VQlPCpWWx2Mij0d+LFziqb
jfeSD6EjbM5ne8O75S0oJ9ZJnk5JPkKsWTaBlYqbXw2vOeZeeSuiE9qVhM36OPFulaWt5BV7uKBQ
pFTr86gJTomJ7rXFcKJNaUELuaahm9Pcx3y507BMbrZkZzm1bDlC6XteO4klmo+925e72US+3cVS
jcEyB6ws+7w8Lic2Co5Vo6c/6gNatNEiOdwnrugavue9t6Cc1Fvoe8kLZpD66lNIHFy/HKlx5kk0
u3H/2HQMudMsC3kZzn5HTaFiRhEUWO3vs8TtRUwi+6p1+T7D34j9UJmdVVVgMoLZPZHCOBmrdFPU
ogQrE+S3snGBYT9jA2MRkFdXEmAwlNlO6aOlZH6Z2VN514rofpggX4PiFLmq+1huUrZj5Qca/QjL
z3Lyc0y+dCACfx+5EFEuC+M0WJHnoY1zoCnWfRed1v6xnQOBadq3EhcMTnXB7Cl3RctW9LD60UE5
1DfTM2vsEIu16Jw4HQ6lWdVjE+eE5s9vcYRh7OHshCqSPYPla/XkCpa2dwPfbJ/OvcMRrViqYWHb
97F/YQUeD+tj5y6u5sWeiB5699K1ReOU1hik0VhNFWFqEfmwhndjbpzLojhU8IxWurpWCbI6mdix
MR/rkn6ue1OQ1tgJAExkc0Gqb6HxEyzI3G9oG0PWcrBAImO9oAwEzAhH/Ti+TJCUD+g3/HR9h98e
KODwKk4VGd4fycjXiteFmDJbMSoWgwY6eU4HHxWBlvllEHX1v7X+r4E4QzKXVVSBuQcJL6m6aaTl
ZsCEYct81tsxyJfBztIwyIpMEHywr75W9teonF1RtRnX2gXLW9TxWemWQ6yJumvfWsjXELw9mbo+
K0tAdKC2TKYjSc66JHCdIgzOigzgL5AJ654ZwtGuQg15T9D1zPnhfxMGzpA0smYNK2ufHJPh1I+6
R9fP0tSi1y+d7U4XRYZvfSTbORNBm0URuvFldYuUdVPOyuqirkv/sjI9eVrULI7tslSG771UJKL2
LREip1y1okjtygrt8JBxo47UVynjcsobW5JC4ehypjtvhA8TpDRFR82Jwo+v77XYGGWWGNcD1syA
EmlwpOU3f1ozuptIBLgrJbgEARE5xDcp0TEpyTQzkrS4frDoQ6WeJZGvEUDweQ+5yrXJYtxb8TKf
JJrf4tk8MEkvqGHeVVtFl5GnxDMaEjmvrVLd1POgqTAW1nKXyDeDSGd35WDzfU5nl2iYC5PN6Y2W
+xTj22luj0sgW4I8xC6MKuNVCfUD7LXz9TKiuY/DMF+xW5gWNHdHU179qvdS9eN1vd09lQ0OlyeI
aBXipRg4IajXlOEUS409WMd3gFBLM1BBJVOMRHu9mFk1x1ZXWR/G+DGlQdgYdp4Kzn3XSWwweAOk
JV07gePKpdlwmiTTlqbM6aSytFFOcFBm2Zbi4T7OM5Hq7LvdDTIX2FR6SPtpQVX+7C8ecVI/uY2C
vwukQ0/kdncF/ALHkyeW81TQMAPcsh5rciL/vosUpnXzfU7ylJloXVXj+/HERgqG1omK6n1ES+CE
bskpMdr8zxLM5CbPvevyJvo+F5nkkT79f3uldIroURYRWO4q52aLGP7myhGSTEEFOX6/bsm+iZmr
lVy51hzovSCk2w2xNkCcMVMzJUftCIS6lL6ZCCBH86sCbvzhcRSpz04A+/rYObsWzfrSEQlQsAEj
WGy0Q38wPLo4q5d7aAMSHNE+HuyzBoOASg7+OWmOalVOZOClx9m9Ld1PRbAGUtAH4tEWuzZuA8Ud
FyGprOkaehwbzHG3zpYcTKLSVBEEd1CFltRwb3gEKRc/U2+s6oP273uMcECbVXAHlHeNIcUxINbl
TjP91bgZ/v0QOQZhEUIQWKlvXo6MtBybFZlcN1U/a31sm7FXimbC72TDXoPwyh+a7R+Kd/1bjvDw
E0au2fOBeiYNCoxTZ2UN0Y/r9mD/dC7r4uyBlJiZ1bOCcl05Zh1azb5ZUuxcx2D+5U3Ettk7Tsis
ERMEkgZxQRElik8VHUymcjg4cdg0dobaFyfBqHNnlhfRLNtda7dB5mQvSruFTGwMgxIF83S2RHU1
u0Zo831O8BS8wOgpwff76qs5PKxwq2Zvg0R3jhLBJu4uxdIUWaUKUmD885tVKMh2ERzUSLy4uhlF
Mei+1bGIoWEgosXqdl5bbrVXIlKwoTDx0bpXPQX1NHHq5EjDsp7nuXzXei5wXFCSqPNimOxoqjLQ
Yn+Q3etCJ1wPF3toVdZ1A32hBDGQWcboo2MxoXyGDX4O795ntC/bx7+OoTEnbiZGlZGeUQRwaIIs
kL6Tj3+qGshqX1/dvjT8Z/f4GHhppSlPTKApiz93d2sleIkVfZ+zRHWmhn3OWGLaKba19WD0lWAF
OxQ/MHaWZVGdEI2a/G2Ext0gp2xSa3pUKls55y76hEEcAILc4lNqt05Y2Omt8JyYQXtjjDawnMqO
2axGbQvY0S+Pspf7eM+8Cf3BZYVcobN+vX5Qu/Z1A8drlbQ2RpMArjEeyvpjHz9gupNoK0Vr4nRp
zRKj7thIYpDvt2c2OwMZcrt7Vn+uXgGyJBE9k2hRnGpNIW3KhV30SBkooIWRJq+rP17fuH/Q3//I
B98sQOZSG4qCyQeY0NkcO+oV6AUyHFxXXFEv9C4aEv1Il0AYwT3LtngTt66xnDUZGp8wDhTdM2xO
GvXWQDmx1mvxA+Gu8G/hmP5t4MZFUQuiAa59rhO7PTISr2ZyBl8KGHMQZlXZYlQm2rzob0F5byiH
lSktmACAZhp7LZ7T4uOQnEdFcD/fvfVtcTgVAyl/jmEkWNxwShPsZu1XjuVUz/PLbma+6FVozwtv
8TgdU0ajIWTFuipdCyLNz6TCzqz7NZrtSdSAJxQUTtcWKuuFwU6ONf1SkIKC4Kd4KSFCT04gnPu+
GxNuF8fpWoNZK2XDpkSMvuKD8SlomBMzbUauckiD6UGgdnu6fcF7MzE0T8GpYGVoAxlOoG51FLf0
s9s2dNjgL7AYBYtsi3mmBLuq8vn5cV0btZiwq8rw4qsZpV3japhtVPllICJ7E8Jx7s2aSkVqWpRV
6sGc2GyI+09UVS6+FajuchhEBnovAN7uKWdc1E6dMeeRKcT0TZ5XBIgHczyWhTcu3/TUF5zgnjfY
onG2RY3qJS9anGD5vDh/uPNQTAOiMJe1QE2H3HAEiGy7/tmwvJk5umBOFAlDIKpYGEqV14PloVMt
8xcfo1R94YuSSEY5A6OOxIirBse3nPLY7c+yF1uB4ed+FpCPBnle3N4phTXgTNOurZIzM7G5RouU
4BTTI+uNz4LB133xTEHR4jgDk9bVqpgKFH6uH8D3Zg/dQysatnXdYiLH+dr99PGEhgrW65WSx1l5
IpNn9p+q5BGjfL3rsiFA4l8jcknVVlXFaqYqMW8xEes30SMIRkRPqgpTlq2TqIr0upt7M4bUXP7W
tpUGpPQSBU+2P0EP8J6oa6NnL0Zm48ObRtPaVoE86N8QNNRH1JM6khOlbm7TYPkkH0R+bl8ykBJC
lTEqst4E/bJBxpbNhomjRwnjnPPfwjTHXtxP5AsEZxhlIuEhRAJEbaR2OZe2JOpT2reFFwTOFoZW
rKeGAd1tMvNU/+paxaZNMJYnE7VSlSlwZ6L1cLZw0Qew/qVAa+XZbpvezieBgO9HO7iW4wZjGiqq
5F7rUo05mWrD9DU/L47ssUZ50zU/jU5zLPzhhykwtrvSfYHjw2J0gFo10aC6WRuiNtI3J8UlIK0b
D9cVd99HboC4ZPfYhGotS0g41M+9yyLU8SD9ZjFA7kECg/8RjRO8JjUSLWbpDTakhZlXyZu+asEA
/4+iAVGEuisWm7VxQlhG6ZrIbBZW57EKsNxfK8YW6rKxpuoBruMoepp4GQ70xntsIDlJrKgWzQl6
2AE5V/bkWPf9sQM1FvVGzzrND4OrHIzIThyWMUgfcqe40YP8QciZteurN7+DGZmN1Vqi1VpQrcPS
PJPHfKbpSp8nPz7UQe78++pOkyWr/tYNjXPUjW4meTECzDC8fvBXVXCQuxZx833OJc81Gs3UCN9X
2iPVDrp6biPBO4NIvzXOH7dmK5cTw6i8LnZYeIOOFcdYbevJQk5++PG+u+hmVZxFmeamMC3Gv6ES
l90xotOAWS6YdgjWPvlQyLao71+k63xB0BiNqzxXWKMctGcV8Rt66dzmzIYs/hd3baZdV1SBbx8d
JIy4xshanNr9+KLrs03cwZ/8F9JN8d1ehMfZFrwhpy3Y+3Ctvv9Da1Q4mZNjqrGzuLkHrnb3ujET
mGidsy5SEa2xSmGikwJ9WuOTZNwOWmJbxcfrOAIrpnMmxZK0SVpmrCs2PKMORtX/377PmQopigqS
F0zyq0A37yUR5Ybo93PWYZ3kdUhbfH+uG7uPHtootq+vQKS8Omcg8kVJIjUFROMpPqYQ+uzlbg0G
l3W9Gsd/3z7H7B1FUYqhqXhU4XYMDHGd3DFCwrF9iLvHVGTv/mE9FwBuy8D8Hi0hwfPq6I/u6pZu
6hcOcZUALC+HyBcxNO3joU+GqJimjjmenCkiTTmGusyKiT5X3/8Q5P4EISFjOGOcMqKRvLv2/ALH
FxU3dakXI2OqDNtzEaFz88MoujzuCt0GggtrcDc2i9JkK8p7t0+tGz2mgmBmV/83EJy9KaI46gzG
05bmqRvK97Fcurn6INeeQLp3ffkGiDM0lZpqg5UCCPy37KKfupKjfWOMSe/sgYZ0b+A4e1PWWmca
NeCsg3z6E6Ohe65x/7wQmd47CvVfA3LqVNVkkfQKgIxHVHPnw2i3nhWkduaK4iLRmXGKhdrrLreY
5BXzYIelt06/Cky8r8bfgjNj8vXG+W02kbNI4yjl2sgYwq0QDxAqHiBMN9aRKWGEZMJhESIJ4YKX
uVhR/h0BLfzGoj3lkDnS9+gTtBdTNlZBndF+rnKzNs5a9JaVYIwCdGuK1tu8nI5RF9tGCVqILP02
RGgbpY5sov1bJ4elOdRowOtrkHzJuXN9l3eVHIULmo5ZWpgPxglOomcLeEWYZ+ye5yZQW8G1clda
Nt/npGXpSZxMbDxwq/TOKLuVilcytJxHIkIWERAnLY0aZ3+yv3Fq2lXmKenqrNqJdH9d3zD2nTdS
qYPOg2jonEfD1+tbQdN2EUHnN4hfaPFlmMybNssbR8WD9pQogTQLKm93z0fXia4yyjLC55/0qlri
bEmpW1kfqXyaReTN+5J4AeDTTjpIAPRGA4DxcYDc46LlUBmzGdCa4ten2smD/Pn6DgqWxLNNlqQx
6mjKqNvIRzO+yUXkj7uSoJugZkBdr47S3tcnZCVG1I4DVjROX+LanbXbyjyqop6v/VVcUDh7EVMy
5WadU7cr3Cb8Pce/3rFLKNpF7S5Fc43OKU7RTlPZJQl1UxoZn+sqbl0VIyaO11F292qDwu1VJltp
3tUxTr95VurDlBd2EX1vYxHLCTMjb7Rmg8Ptlh7pcyu3WE3ZHvXuXg5PJBYQnu8eyAaCM6ltZ8Wz
hWyp22dPRP2tiyI8wRJ4golcree1TPF9a/lQtN/U6j4pBachguBsizxRic4jdmnuMYtStT5HYxw6
+SQqQ99X+steGVzcNatk6JoJQDIeOo7Ub8BY2U02hsAoSK8MRzaAQ/t0XdQE58PX6sV0jQne36lL
0/M636+Vf/37+1fzzaLYD9jka6K06Iq8BEBKj/WZ+myoZ9e4SWKzdEAb/HuOc8RcGzzOdVqKiWpk
JtNUk24LbbwvQirwziKB4IzAlA7znLaQOSNz2uJY9E7374dnv14FZwFMBQ9SrQELUCifGlRFGOrI
yrLwyGgLzkckAJwNSMa1T3QiESQXZldxu6fwiOwQZjzXL9wc4vSJaPc4i6BGk5aMMpZGOtMd18xv
RqeYBPU/IrHjy5lyi0qVmUIM4iNLeVUBuBK86gjiV7d0RBkvwZL4h41inkN0qgIsWu0w/LVmh3DO
3nVQKNxEr7SColpeU+eEpmFkhuQl50swZmv8gs4RJH1nJFxR+uOJeN92V7UB5DS3APnhOOuQDKm6
t9ABJp2EjSP79/MNBvsNG+tQ16M01KtFUGCPRi9vvUnSD1EgPdGAken0yk0qomgQQnLa209NmIIi
kEGymv4qSKRD406u7JYPdaB9EA7HFe0jp8tp0mSZFTNA2D21nby2a514HQVWaV/kN3vJaXKqkUWX
Epil9Fye53MHsqXE6aqXOWy4QAng2K9+Ezts0Dg1NoowTgkzgrH2M+v8Vjs0xT2aiwzRQ45g+3hN
1qe8XpIJItJ2cFK3UedKmujip11fDK/AGpueXVjQLfOWzbrvAgoSzB9wvMWZzXkFU2V5eI/dvewf
4Zw9hjInMR4qyZ82MDe/R0engSoVPJ845JD5mWzLImO/G1duMNk2bLTNikgSqzlzXM1xxFxCvI/O
ul3IT4K1ibaTsxw0HYxUB8uKG5//3F5AVnHHZh8qHohdhK80AlHks5b9kpeLZGArEzK5/a+GnEfr
Y6o/q6Lb7K6v3OwfZzoSqlVtw3ylbvhqcV8KK8/2AcBRg4usimcnTqkmC3zJq8Zk/ScJULxkd09F
EAVhbGdH3U9P5qOolGhfu/6DyLfuJUM0TU1Jibuq5MecrSge6u5XWWicBCuzuCBaH1NdaSqTiXuE
Ghvk+jBMxZZ+YzYR6rOXgwIaXVEhhWhtnIqVahEPzQrMnh6W6VSiMlE0LXxfoy7bx2kUJgRPRFtw
YFND7bZ4XgyQ22XnZXm8rlKi7WN/32iupBqRqhXAaTSM6EDB0odhVYPrGPv3D3pZDNvPDciqFnAA
GfarAuOwx57M8b6Kqubo3GEk5El2/4vZa+wM3rqRCyanUuvaRuMgAVN+KP76U+yFdgrNkTFwUFx5
JZIIzhWvmUIWUM3DFSd4ckUvz101/by+i6KT4rxwl84goSRQKMXMAqvqnwy6Ci6k/+DpL5vGmYmF
IAVhgNgIoeDiUX9leeXIzqFKClRJSIbKPvfmjPBiK1sWqBzBFvlaLmSInkkpUkPjGn7o6ew2/Yye
HssD2VnQmxFY/Lryhg6jfX0rd+36BpcT+k6GhyQrUkalWS+ONDU+2MJQF25qqW2FPYqw2vdkKzBm
DsysBmV11K9XOpAWgWGMuwkGsj6DuXyxcUEWnR77yJvt3IDwZmlIxz/XfMPCGFTNTU7KXdQe2JuU
mPiVids1MO7s2MzQqVjYipB5lQ2/JuDZKu87HZNEAyF5/e6JbZbGnViRG2lXE6AZ5uo0K+7Fip1r
hQOWuqUTBG27irbB4qyVmltZarBsSUZuYvNOFb1O7doKC1zUKKbHGE++LkqO0ySKTHy/jUpbJzdF
bNq15VwXcQEIXw2Vl2aOFmOAgGD7tpgoUtbRfYH5nddhdt3UZS38TAGYIbqkTApyjdh1Ftlde1zn
03uqWTYonGA3Vmj2ZcqS1lpn15pNMQxQe08fGdmAcALdrnrV1i1ALBrQ6tCIGtr3Rfg/x86PEaB0
jleZHTsq1RK/7VUwyIP6Gr3AzR2aqzG4sRc8JohkgBNkcyI1aGuxImn8OGQfig7c58H18xdBcF4W
84lztJZjUVq6HqcywDv8jVZ/vw6yr5CXnWM7uwkf6lT+/53rc/ijLre139cBRKvgXOtclgOJWE5H
UdrYlkB+gvkww0Hrs2/XgUQr4fxrhAZwNYrh8HT5YCxHU8R6I/g+X660xlZbN0zrk/6cxE+5qOZL
sFH8a1gtj8MsNZCoqfthJaENtiw9fZfUQhERMGLCHs+tmKd5WyRyA4VQgqL/SnV7FbGM7W/TBYI7
bwz0iJda73AM1Xo79Hhk7kVEafs7dYHgTlrOprbOYkBACW3GHF5Wjj68y1P9DQLq6NeKsbbgJi8K
gERdca83eMcjosKTfTd/geACly7MIzLKLZKqRu+3v3K5t+f5XsFMo+iZpM/X1WPPm2B4goxWW2qa
Jn/fbpJOHccE60knPFFgGDmJlZPWfEBVkSBW2jseMGdh4i9Kk6nK89jVWFQdSjUeJbPwvFS9bdbJ
F2MsBO5RBMMEcWO5YsyaaCoDMBpc/TI9qQqxy0JUiClCYX/foLR9UiX9DBRcr/Jz9Vl1UGsdhJ/I
ebHsP8WKiS9KTe/eFSgid1R3g26G8J1JS7OoU9FCT2XilqjxT/32Rvk2PP934eZuYyB7GYUbkEEM
xRdc0WZW51gf4cwwCtpmrZyjbGMe1c/xxJ6w2gCxOz2Kisr3V6kQcJgztk8wHb3eWwWGQu3Hmbp1
/lLiWiFrst7NJxkNPGJKuN2T3KBxhimZlGWMFaAZaAkZ3bj8JcyMiyA4w4TqbhTaUECQcbDz5aOi
YFiDIXolYcESfztAO/7f28Y7oglcVMSagCI/sLwMUsYoIx9PWrB6LdpGRTnj3dz7Fo8zU2lrmD0I
VoBnvMhG7P6sfkbH1SF+6oWeaOCoYBN1LiCVokVPdWOCMLbPi/lZiVV77EW3VBEIF5Amg9yCqgpr
WiMTwwyRtlV6T8sF1kOEwpmocI4ig5QLRC75pv5GcnMUFVGLENjfN+apNzFoCtkLXEVWcLXE38hC
TiZp32NqNxLHRaKZmpaRSnEkplqHdtl9qq0QHcumKsgdiFbDGQQtLfu6Y5JWqr/79nbVDEft3nHf
gVMixEJO2JJ5lsRsXte5H2Hr4AudOgrgqzDd7z0btgHhDh52JprLZWDOtrqP1eEYZsZxfp+n3cBw
p0/XArUgKdYyzmiqvkuswHxPqcZ2u7ijb5KhxWgDtl2j4c3yr3hC2tf4cj022U1iblG4gzdRODeU
CwSsq53ptD5jqiN4u1BX2tkS5pycWOmgqOZgNyDabB7nDxrQauXoOmNVRzdD/WEaQBmFkTrWX9fX
tivTGxjOJ7TVOrTjDJhejuzW8BA4OTQRBKsCEJMLVkkHCp9uAIiEgdPFND1Z0kdMDnGvL4VJ7RvH
c1mKyTkCJdebbshwSiCPO2hmHqTgzL4OITgUkzP++VCgvJgdSq2AnjWxmwY1dN8rQ2CY933aZimc
/Y/MrpjBkY6wzlvaP1QIcKLGt+wIphYXDWHe9XWJto4zCHqhD+B2Bp7WJrmtJ0Vpo0BRYHWEq+Ls
QVcSDGQD/8zLEx6LDMJf9U10/sNSaXwQNVqJDov9feN8pFRr+7HBYaVt6hX0TpmjUx85sSww2fs4
oLVFXGNQnb8ZT02rJllfQYXIdBNa81MpV7VdF6Zf5CKWWaaOb2X8gsUJoKUulTklBa6vQX9Ubiwv
O7L3T9EdaV8eLjCc/Ck6CKiiGNcKaf3QmffJe1gxKaod/94yTt7SslLSFLTGaDagRWbHennTRhkE
ITebs1nVgsvlvv25wHGCJ/UhXvxzwMnzfVvbg3JG5Htdg0QQnLDJU9q1I4UQNLL5YTE+Te2Q2DOV
BJfXnal/prLdOc4VzUsK9pwQOFoEluraj9HeYFEM61H/i5kNIsnmfJBV9JA2FftWhrmdm98GfXIU
yzGVXGBXRbvHeSGN5ks3rRBrI36MpAiVqUG4/Lx+QruqgwSDriC4Mky+vpqY6EJKLHZCbeSZlj9h
DrSeH/LmYzOWTt/kTlK71yF31Qh0+ZQSHTQ6fH1yGBcmxndj/zrruUrbE1LzwXWE3Y3bIHAntGr1
kK4K2zgVfbK1Uy73pih7/VIY/sbobEC408naSY5l9laXm+OjBS7jqKg/YDJuQJUPE+YVK7XimdLv
OKofrq9OsH983FDRNpIywurHpyeKMEjEhybYPT5ioNZSZshksJxp6M5rasv66hLRkKj98PGyf2+i
Bj2cE2nGMpTIzb6vLoJHeHP6pAQVbISHcWWBqN2SmYErR2ZyBjynzSDnM2rWSZs/dnlmI8HmSOaP
tRtvRljc6+ckXCFnz3tMlormHBtZowDO+T/Srqs5blzp/iJWgSAY8Mo0M8rBtqR9YWllmzln/vrv
UP7uegbiHVx5y+t9cRXPNNBoNDqcNu2V6w12qbWLxp4uqM/2rsw/lkm47u3R7U4TWo1jBMgQHTPM
csf5pmMHgz2Mi8RwbFrBo+0TTLtSZaDrDbCWUZC6RnVTFpEfdl6eSaLfMm0XTLs1a3Oez5CoiB+Q
FI8myRW1fXcwRi0dM3E5FdW9AQM2A9/56jz0rxraJE2vi95760FRI2Pj21y1IzDBU6nRIxm2SYdV
mxNUl0TVzTzNEzK34UGlrXteATeV4QhMUHetoIGWpZCsRYekMS92hC5j02od0nld8fXfgQnKnlBF
A68qwLrhsW5ivNQxlweXidldWY3Et9zUiSPBBC2P0O5X0hxY1ZT40JC7IF/258XZDq8eYQj6nbMs
KfQVI/1ZXJWvoH5w15Bd/6JfT058Z+3XAdDnMWX7Jah6EFnDoqRwzZtl1m0trNGl2RLNTsrFQqyL
l7aJi1NipWRrKdyVZlCr+WxBIzWa7IOGeb0lK4bcvFBAm6ObukoRFxfkytWoNZIJKZN5up0tT0N1
newFsCnFEYQgRbVEKstaQMSR6rOIHrh0jNq2oTjCEC780VCmPNeA0bjEmXBfLZfraOm1pk7GPSlZ
MZGevBz6rk0iQGnq97L1Z1LbcyczfKut+XAb/pZHHHE5syHMBg35iuG9PDv2gsrWwTGyUkdgsMCX
88q9afmO0ATLNwWDxZgOtMVijpXu2wB19OlBn57P40g0gQpGT6ddg5oCLB1YSQ+MBk80av3zELLd
WX/C0SWrmAtrzFXZSHulGPdmedPJXs+bpuBotQQLp6h1N04xTmXTj09JbR3CudqXPfuZQhU6xPTP
SyTbHMHYBQkMab8mZ4tZvQrrbl+XIGRPktzttEXivsqwBGtQWK1aLT2wpuKl1m9Ahmxp39rp7d9J
JBiEYq7NWKmwR2k+g0/jeo6JnZU7Lnt6ytRNMAp5ZTErpMCp2sfW2jNZV59E18SypXokxWTUWC3e
kAvdelvauLQtQ5GMWpbBCFFCBCUUJdchBi1uckSDlCuMTju/I5sQ8LDIOveDI9F8emoqZLLHYC3X
NMrGSQYkCSIX1Wr/CkQssqatNjdja6D4Oe++dkoV2W38auSyyKBEFrHG2qzNVIkXwIAk1q4ir9Sh
ANrjeVm2I4O/V4wLJpO18FnRX4ds8tT8UEcEVul4z1LDTjMUTxRtAQZM1TpUk2Ini/nM9NjpJi2z
MdVKkr6UySsYVbXKhqBdq3m7+c7Mr/X4iSl/4vwcCSsY1cZUlDJtsKRxn9ujgSF0qRcqpZNZHhxm
7/zSbsuDId+mhsCRpQu6OCJxWKNvDV0o5mP2plpPRfpH2v4PgthLQ+Iw0+sGjRlKeW29qsW3KP13
MogVtANyIZWWQoYmvtIiD5S9Duc/zq/TpnUzfkshaKDSZr1pDJCiYpivzLO8cAdivZ4HES8EFeUL
JsEfjuHrlInkRLPCTTi+aeA1RWWH5DDRxo26Kyoj1BA3/R0HwVX0lKNkwhL77tFgV5WDCpzIiL7x
UbseivRrqfYP58UR10yEEdasyzDLu2qywDOSDvzJ3SFK6SeV6x0CYywwNk5HVZjYoEi0Op+6bgaE
ftctGUYxWKkqsaSiB/KOYeiw1wY4/vH31Fx3o84mYvWBR3nf3y1Zx528j2bTzs3KqC6USNNdA+1A
ssfCBzcbwKbJOegeUANvId97CqxoZYA2RYN7PHwnEwy98FqNQMAFgk5pncSGTliMMIImz1X9xEsp
iLsM4YUEOhF5qvqVxq5C/PP68H7nHPvZEMgyCUVhFZjaONTvVKA5tvgChhAMMVq0LklsK5y1V01t
+GyjGFW5KnWMelXmBpWW1ayR8tCrRrLnUbz8xbrOfM2DtNcdZc7G0lMCSn/mMyuiG9CQq8xpMMzw
JhmGSr9eTCvT7SRq0701gSy40Jl2xXrMbUGjjM4XOzPz7jkdQNvsjKADeptQjL0cGiMxdumk5K1d
91bVgTaiSJ8KHiw3RE9m9L+OC8bPReBhKHzLLPSLYo7NZddRw4o9darm1MEUADBy1fNqu8shXp6m
SYftLjC2httFCYY6O7ZQ/OWYQ6P9LOIIV0lUYPZ8DN6XnzkZ26uqpVmAsfRlzhxFzZTQTwgtD1YW
j98xxbMg3jIpUe4UeWOBpLgfozs1MI3nNCyIYgetRphd0dYI/LmPuq/DRJLKXlg/fy0G3kd2F2X6
kx5HxuPcdxgzpJrNeNv2VeMjQ2EcyiJtKldnheYPrMh6d0ji4FaxWtR2WnrI3lANNWJAaWIksa/z
Lm7dOu/ai2phsau1gVG4qtmBFiWbk3ayYY1pvz+vSFu6aqE6XjNQXmZ+CFTRcGrqIJrwbDL+HtXR
Rl4tpxJb/KG8a1VWNMRrJsX5WwNigrLCdGqKMQbe4GNmHpol0x059G607665K8tFbkoEYhdkB3HQ
NUs4GWMUqEsQAKxq7sP8IewOsawU4oMT9S4Qt9BOAypcyCOYk2ya1K4MdO4t7xNMKz/flaNTJyBi
t+wCfSBV4p3fp+01PIIUboC2qtu0gtPhKfvRI16/C2ubHFqX+bmvj7as8HBjFbmKumAOQ6ZauilI
OIz5YoVViVUk2kVemF6fK6hdUSWXjrZuvWDHgIMxU4SoSOq+//vRs1dj88iMGLbSnK3pjRij1jlW
NJl/DyqCSBjPw1jjjWq2lDsziaLvxsCSlyHq6tCmRhj8GLBJhTPyNHqLggblOzxRzbfBSHo09IX1
GDitGs9gDxjN+iUlbaLYoTIXV12dMs0ulHD5S6lGrbAJPJJHM6T1fboseW9PI6i/3DZox8Kb2WyB
m302SO6bpFaYXzdDhFoezKAO7Ngg8b6rm7q5a6NqyUD1g4LGC94sSyA5rR/dABWLhYmuGJFjEXD9
nR4kxELrKkjxK4J5N2LetnQE1KpFp9uhAgH2gFmYRaGJ9Z8aRr7MZNByv/WC3VrfWiagxpy8lZde
+dJK7+XVx/+Ix0wNrhOz0LN1KlAysUxZmJ77GUjN1/7Baa/9ZaDnndqo/3mS5Wo+eoWreL/hhAc8
qZdqxGCP3K/zXaHeBBo4M360i2zw4MfDAxjwfsHT0AxYIGGbim5U8gbjQ/x2siZn6EBDFuSo2Z2S
WnJ+PqSDsFkqblScIXBaE13Me5oRaNThC+Z+dDVhTDSIi5102q196DrYU80X5CplBnbDFJ1iCqs4
92VI2KjmPoIH/lw6+Y4gq2uDQhj1EUTby3btQ9hcFFK4PwymsC6tAKjZxKFO5PRfcwBqO+LDuXcq
sMT+oZA6OKJwL1pcF66RMCatXqdQlfFipe4MLwa7983dykDy+Tl4vwT8Dbbq7ZEVbLq8W8wGYGjl
Jn4aV8tNt1T95QxitMP5i2RTN+lvKOHEDfC+9ZFDYYYGsdnRy6vbvDQk7qkMRNAQnlvNoEWQJ5nf
UL1uVxMs+SDRfRmIoBVIZSwKikRzP4wsn46vGdg0e/WzdWjC1nx4cyt6UjENKHm6mxpUIPdfe4aM
gyxluC0NOjKogeSg9u5yHKlA33BWV/2MeUnDpfHDanfS1rv/cox+Q6y3yxEEiTihOVkhMEAQlAHP
yI/bCTJQywMcfXhnMPPy8TibgmmUqmizQzZUTIWi6Ki08mzBzVm9FGrjIFLPuWyc24ZHBpvEqA4v
luLVL3p9DGyIdNGtDMd18dN9eMG9cATj3ogXHqh2v8dPf3CMdGqB4pFZmMwo1FlaetdpHS9AsR/c
FcVhtF5rGWnAtkxHGMI1UnaBltRtmfszpnbZa/cHqmnQ+Ouo99Qv/ofRn5tbdQQo+JijgtFk7QKh
4sa0LbOxafUlk9E6b97BRyBC2G+gQ9Q0zSrVHLpGPjlL3bgp9abqk22A7ydX52hAQiMLxZ9TdQ/K
aKmnIYUFxxBLhBxkRQTbq/X7+4IlVbIpWCKG76dqeY2YxY53qVdYsyRmIoMRbGkcppEeqoCZ08fI
vGZdbVvJlz/R5t+iCKZ00SYFhZXZauQu1P5moveVrIhkUwyLwBDgDYhzI2y7qXIeLkuCKwG9yyi0
Xw7hZ2vAsOEEdsZA0YWG96b4Zgn6WKFJnXDP7PIBBcNlZs+mjNt1Qw544CgYRsAPz0sxTJbPXRQG
yKp7UVL6Y/RjGOfdoslorlZTLPrFWCsktzXUsyENf6q7Q1ShE7vESSxUAhY5Vtb2YPSynrYtFEQt
/9kT4UIIaV7X4EGFLzBezmB3rT6ZAHo/gYj1QQADkVjRu1/AgzugGA+qWxWPWb3sgj7xYu1PXkVo
4PgHRjghacZywgbAdEPmGeWEumNZnmn9hLgfDINJ2focxq6sWnF0ddYZZkkuDctgGYOHymRf57yx
NZ3iNtNuOVMiuyxHSfJiy1AeYwr2S89jysigZ75CqJ0XHh/+UosbDMQ8f/ZlMIIZy3tWWQj7Z36X
sp+N9d0w2qcyNe819tkhxqs6HAsk7JPVlTxJOQSas6Xx8r4YnZlV+l2TzLJywy3NZohlw9bggGAy
zul+BUlUKtQ0Mh/xwBuNoIMxaF7Pr5sMQtieqKH5Yq7b04/GddK2NzTV3PMQH8pB31cMT308+ImB
LIOwN0qco/SgHzK8tDQf89r2LSY0DhjELQv3bPoaeLBqyJogTg5H6nTB1CQe+ziZM1+3R0+xI0fr
bAX+k7krPPo07mWAG2YUD2TDRMUuouSwDad4BlI/fV6p0IV0X1hfVHpvqo+S1Vu/IR5aXUUvq4qI
C0YiCBi0ihvDsgjmskUOu2/AXpq4ucNfaeiuU3jl8wM2X8bHiIJBzZK1HjCGVEBcR6dMlxhdWHnp
FzTxO/M+lzihm3imCqIxCxFUjmjD6SpqeYlgewLfoPYGlzqGg3I8V70xdyVK1GX9clsKj2vaxGJq
KOwWq7rDPGHVQHFbZCyyx+q6Cv3zG7alExwGk8FOoOdZNLJjQruqVsLSN7vR8sygqJ12CYnXQDW9
81BbK4cxj2CTBf+BiTZ44YLVjKqvwGtc+L+GwKj74PsbuM09Yx/7svbm9VuCHlK8TTSOQLGmIyB5
uktsIJk+lG3pqxOJ/GVWncTAZuWDYreTctMgknw/tANCG0RLJE7wRuYL4aEjcEElh3LSWM8BvlJ0
FhhiUCs2uS0P6G06YATF+WXduEvQqI4VRTqUamgkP5UUk8jK0So0jJOdHzPddKzRn5sHlkrKd7de
sic4glCcto1Rc1r4oxPfrAGh2sG01dx50y4KTK/qYCF7yTW5oZzrGwKmmGIYiSk6l9RMzAYZr8JP
JrpbOvVQkNnv9epwfgW3YExN01YSfE1XxQAs69D3Zi5L4XPzoKmZoyLvFktnB64vR1EjkVsyUDXD
cc7E6zHRSzDRcqDQXQUKq/Ci2JcHirkWhSNrGt+wGvQYSrgm03ZhiWqsAikXZvF9MSRVJFs3FzXX
6LGBwC64A4RXsoFIfpCpI3ROGelzFw0g35zL9C7KYnLDMXEYAcJiKWak2Uj63ewtEznJsA2uq1Gp
ek+N6rS148GUFftunHqGlw761NCTYuDkn54FpqFmqO0Q2l77x9Z5nRoIs+m+3Z9XmI0jhwIHBIyQ
tcekCfEitQLem4k2wSoXwY4lh7EdkPAEWfJnZxnCF2F4iuC6ZmANAVfJqTwB6EkQmEQgrFDpfmbc
zeLn86K81+wKaok8JEYX8TVXyMRQkZpaQReqBVxRd/RUN0Y2oH4fABzvWmQLm130tXKzi8+24EEy
vLJMHDdMGfroZUUgGkD1Rpj54XxowmsjvZfItXEGTgAExzdNoz5mGQB0e72mwa51WEcpB196jilg
a9S8LSWWeAsSFRZI6KIX6mNze6HT3ErUFByQyV8Dv2xlF+iGnUJZjWXAn8drCAbxVBuQzTfDscoy
vybXs3FlFruZS0TY0uxjCGHVqiTNDDoAYsH0snS+iPiTSQ5xKesA3jCGJ4otRL1YjHSfNiBASXfG
BYaF7wIYw875X+a8b+wK01GvQUCLiN0RvY5YXfRkrHBY9eGRWz6pZZq2JQvcakQlYXDQgSdsi1ok
eFotA2JezugZoMHB2MwBLYs6JmdKTc+WE8Xg7q4hF7iDH/r8BqqEVVIArWhcDVNOAjfwW39xhm8Y
3beTWbr1twvW4Rjt/bF09AY3+jIzywpo2hLEkV2Mk0P7SmMPdKDpVQF2qQKp14DK6vq2bhgYBhST
MQR98GQRFrUP1TZtOeILbDd+q/xpX+wNjEDnF7lb4b6UNddvuWxMR9LJYjolyL0LeKGOBpvF4CWS
sBpmrpe7pHRbV3UKr9jFMkOxdZCPwYRTFquYhjSFQekP2lWsvGXcM7gkkLF1Ex5DrP9+tHHNNKcD
qkxKv2bPUWIP5svIsIkuX74mC2Z+TJ931WCQcAxw/xLEa4T1m3L0haiqhhdee9W8BOQbVT2JRV/D
+x908QhCWDUygSdxygBBlumgGH8XxK2s3Cua3mmMZ7N7KZLDwiQGcdN6HIEK65jMiKcZBl1BMVHi
kC4P56WSfF9sEOmsttGaGUKV6s6gN4uyP//9LYOur3ycBmpkwSMkeETzHCSsK0npG7OXDgekPL0a
fEVZ55/H2VTpI5xVzmN9MzqSMYZZKEV7ked20l7JqAxVmSjrTziCCJIGhKwcEGvaffaWK9IgNf1r
Bjy9HbD5uNT7S2nh0XoXfdC7I9HW33WEy6s80tIRuEPm/OpJX8m5Oo+AqyL2ZYl3mZTCQQqqIu6r
GhumkTtdGey0+lKDyxwlLuc37L1/5pxYwnECpVCrBMMqls5/1vRlmdLb7vtSmoeyqt3GvOitzCOT
6mqvPQaD5ZjYhir/vviaJldqeleAp1ZVVHusMasvdUL1R55LnpyypRDOXm/kGSaf4Bf2bWdHeLnz
fKfXtmL9OL8U27qLqJSFOnxkMQScqR8xmba3Sr9SfxQvRZHYdfEn5hEu/P9DfEhdxiB+WwpAmGPq
dN9b81sevZ6XYtsz4BzFcaDCR3eGcNSzOtXzNEsqXJnUYWDw4Q8Fd6f3gttxP5v+ebzN3TmCE058
0BrNzCjgMu3Beu2J5eTNztQk3DpSqYRTP2U8VA3kZvzBJ878Pmt92IdXCKYgmGhIkifbh+JIqFXo
o7PeN7UOcnoIxbPIR71biHdqwQ9NZdwOM65RVN5Q7SYIH6b5Ajnxy6H5u8Bc6Dwp3Ib6tLA8zEEM
7bK3jeJtJva0jHb5B9kDsG3/3mjBRFhsbLlRY0kWY99ggDhoEpy5vyh7ybmQrr1gIlqzUzCjPV41
CjWkfuRHT/P3znsfoXywZAQ668/+YJCOxBKOYTv3U1tWWHu0FY3Bz85kbgZKvbS2a0OWtly/dQZL
vHZRx2omiZZWvm7Qe6YmLl7B4PvuMdmxQIv1xB2MId3FScMkhmDzvv8tpFgUj6IyI8GsOpwac5+l
19jE86dy05YdfX+9zI4UWBmrrox6fJ8hPFfptookZiaLy8mEECyN0UfDWMfQiyG5ipGVleVIZbsj
mJaKBuhgW7A2HOSiPcZ28/RqKm/67G9NR2urxuzAkL3itmQyCNV1FM2Al04MtaRRY9UoBar88R7d
Ht/W8GbgGoflocVVr3pkr8rqZ7a2CuU5qC9eh0ebIlt6Xo1FESxw0ZXkrynia2NwOHw7rw4bK6kT
riF0BL8c2QrBekZ1R5WxMQq/i9yGXLLiLuIvc3ibzdmlGj2CBGl3HnArTHyCKFhQvFh7JeeI2Y73
PUYtBCkCL+sD33TUv/rM4UiT8BdZZmsTFTF3zULUnRBEAE/VPm0JCL5itganrd30HO5rpGUwNc9H
Y/JOc7DG0mlOGwqDgPs/kGJDp1paWmMZiLszhL+Du3SSBVk3/E489BGOxjhb5PLFVJpa53S2ZgTc
gx+g/nyo/NBr9qS3V78z8mR+55axRzZf03ROEQzEMThdQmNseGl0iOl2bl7DrW53lqtdF5mNISZO
/CibU7zeHYIFBhx4VPHe1tba6lO4Oq/HFo1JgCuztyG2HHVY7FJtXuLYujbnDGMkYslh+C8i/gcT
79RTTMrVqFEWYCr7CYNa1sLdNkFJa4ThUX/SFIE2BcSJQY2E0/0hd9eko1YpFOHANLgziV1X16nM
EG9KdIQhxmfQh6SGPCqg9xXGga9D+7Bpf00Xg1f+D2WFGzf0sURi453VWbMeF5CIZy/6dJVPaPCs
Iw8tSkYr8fs2oVDus6bgGcfsvtOtUrqJxzwDFBvmvWlp9jioV51aHZakgT8wyJznVbtFdUSk6x88
wWwxzIGrULNQ+JMKg7VW/TWXYYmS7vWsyXR/e9uO0Fbpj2/pZIj5FCVwqa4Gd60gNw6mp4NCOMeL
UpYK/S9oYCy2CGo1UfV/itZWadvwqfmVeULfzLUOPvXHNR0575cX9llqHIT2Ddxn/8AJLkhCsyQM
prrwq+pLaTgxiZzlR6g8n79oNszvCYrgg6BfeuowAaTwy/RGATtAIAmgbUUgTwAEJyTVxyLQDQCQ
HUhc1ksM/QuX0c/lAncY3h6yOMOGO3CCJ2h80MHw6TPwTJbY7MfMMxs9DH+waOCGB6E+BqZZVNia
EvYVDC7YmrpMDurUP4TZZzk13nf/CELYl7CNgyYoIUbToEPK3Cn5j0WVBAY2l+oIQ9gazHkuIiOt
CpSz3mbJlyp7LD7L6fouxpreM3H9rn9PzwwJulxP6h61CvV+TFG6fQBN9fnNeC8oFG2OiTp2tKtY
MDxi/U8RNNmCMY1oWVHzSLeNOFUKO14o2kPRVhs3dmRZA3doXHctSKzr6JWELbtsioh+yamiP/cs
z9C+A5P8pmjq2Nh9FdcvzNIm09asgM1eYsYhvUHzJgYznv/1G3uAwcDIZqtrOQeSoacLxLV5we9H
8TcZvtYssImFJq/Pn/ETDGGfoykb+nYwkfCq3xK1tEsmGV61FfY/QRAOXR/AEiNrhzRk4MU36X4d
tcxM9LiszVcyMqANk8Xh7CB3g8w5/icsGRLpc5rVqPrrY0fRdv0fFAvh+4aJzkFKyYdUbtXXUaJo
qI4jjY+GJM1wzm/55u+nGF2Cw4EiMrEMd9HMPBoNFCNZ8TUj4W23yEhStowuRxcpXmGo8kdngeAV
onSgM8YONYTrGMzyRrVjD3OwblcfPseOyAolNvf/CE904itu5j01oGErlz8n6Mwgd3R1salb7RrV
P7+AG2cGu4PY3FqegDIQ4dpfGpPqdQ4nw+AOOEB+Uv3+PMCWPGBeQa89UGC1xNEVyhTV+C9br3rj
As4MihcXJ7DXzj7z8C+xhMskzrNx0jGo3A+m9+sxKuzkidl8x67+h6mHWw7asWTC4Ym1pZqqVTIE
AoNdvxv2Vxhru0OLi0yuDTVH7Sd8SjzLCUdxwqll03k/xW2PHvl1VGD1XYVS4J2gYVigdmGAUqsl
tmyk/Ps3xasA3tlarIvDRT90a6ORNUHNKW60i8mNHHUfXq8DxQG2P79rWyp4BKQLwuFSDkolgArq
xRd98C3tYaolN8OW626hFxwDVNCDjtTT6fp1qd6WcxDh3YOOlnq8J/wh0i9rkIXJohurU/5h1VZG
hjXzTlC9dYqEKTddnKdW7i+Ra8V3PHieo12myAYjrEZHgAGBBebZrVWSSLwLMKm+VCSrTLRpdR7Y
EGxzYE45oAyd233kxTSzCzWSuJ8b+2ShzAMzaAjejh8qmZIUJcgGb0DDD7zpwXwNqOzuW8+nKNYx
hHC7VhNJG9rUCaoU0wcUpOHqI4/abuVarnaB7FWw9Qo5kUi4arvBWrKlhUSthzIJB4U5N+CeeA+t
BQ6RBPI30Uwk8nGC4cNh105Vo6WaygOtSmAtjAvm1bsU8acKObv1YpeO+9xQRPQpIHKI8ksDPpEg
Gxu0UidZiraB2FYtxZ7IRf4GThX3/OHdhkFIWls7qnWREg8sRMuiZqjV6pu/u8LuptTvMX0JRZ/n
cTZXj7PfQIJqgAxt0MMOQKNDnF8di4ELLkYE7zDvXWJwt1T9GExYPLT783DGbYKQNUa/ZgVmO+XX
YMjanRdqw6xjjzB5DZVAIIkVX8FjaSkNSeLMz2rUBnLz7zDoZCG7zQ1Czw1cBqQQDGP996N3fY++
MYxDTbK125NkGB6FUaWrA3NHHtlj8IgMkT3bhSMLf26IhnwfQTuOgQokVCSewprYrhoVJWth2J4O
l4tsOJ7s+4JYNGvgV6r4flg8Jf13q5CFwjfWDQLAK7JA7oEgvHBaxxI5vjgc0eozN7GtRzn4o83a
AnWqkdi6Pn47rwobsUc8WWAU0KCwdqysBv9om8AxE1RRDnmUoLjoSb03RsueVeWARLOfBfmtasjs
+eYSGihEB28Ayh7FS7FS9IkXVEn9TFWdvOwOfba456XaOEd8faqC0QOtzOjwOJWKzGowTlOQ+Y1i
HorhztDDSzS0S253cavQ14mYnIEiflQY62jUP0XJ1CUrMDYPtTcqRqpkgQUO2HanarUXVpHEDome
xDsWKAtB+QJUvFJPsdQxTBOMAiTgTERVamH0dlOZHp8Rfum5G+sydrwPaQQB0BS8o3iGV42JxsQl
O9S4e369yx3jitzO/kXogEzVkTl+4p69AzLQSnEdrFUfPBhWZ1XPE0JcMynturUj5LfUz+YEf4GY
azQDxVmIy50uox4iaJuhucSN4ydEZAIEZgLZ6N/NrQLBHEr11qetmGjqUKg/avWAlRtJrd4UQRcp
rsKrEDWJdWJ9r1lcDodI6+knb4934Y6ABdtkgfF7VK2RwAF8Uhd35tettHRf9JTeMcy1axOBaNTu
Cx7tVGpGi1mtSIQ8G/fhPvcilzuLDnL7tQJI9ijd1IkjtNWUHFknlmoks6yFuNp42UYXefw1lNWV
yyCEQ9wFc4kYOgSqzctx2FvkTvssn+r7mqH1Cv0ByGLBpp9KkZi9Ap2PidvGTps/NFxiwz/4KO8A
CBYgZc4t/mHwOKqhC9rQkLhFaeOdhujsYNqDUx9AqOCOe/7lc9ZVhFt15GhX4jzoC6uPABdfgZCM
swvU956H2DStRxIJatanUawnOiCalmPaxUMX6LYyvNbj23mcD5V0v2RBlhTPTQNUWsJNEYxKsPQp
6ic7N72ZnfF+vjAu+l1wsNyS28k36k/XxbUswyhegSsqHmvreJc1OiXeHJae1XqSwrg2gZ1of2ky
jsstpT7+vmAJONq2QXmO74eUXlulOblm8K3QY1ncViaHsHpNMKQDi4AzgsF1rItvJleezu+QDEKw
2GC/40ne18QF7Y9tLM391JcP5yE2lQA8DYg+I8gBkkZB2yhM9mxWGXGn3l73H/Uo7rLn3nw7+sUr
cfV31h1ZMmpbst+o678fHaPUyGMjYSlxKW6GlKS7hnx2QPEvPfsNIVgeA0zOPCkgmJVFtsonp6VO
JcsPyOQQlG0YF2NSVhAEwW2K1la9/QNrcLw/gprVC++V2QBCO74WoJSyQBWD4cE9kVmD1XIdxwHE
9RKUrQ+GUKl1AIEx0lXdzEVbH3dAi4gSux7zg71/qXiCVxfiITbTfMVT/MkNYHgi17zJrzHmyScR
2oTXaOXnmwl/iYk7B88kECOKoVGOuUikCkusp/WkhFchCF3rKtyfF27dlI9r+RtkXesj9R4xRnyJ
dIAkxkMQ7OmcYDbotFZh9UYswdq6LtaW3f8IJBzgNGtJwCtYcVa+cvQrriW42RctTP3zMm3b1d84
wpGNl5Fa6QKZsuA65T/YYM+y5lLZsglHNm1AZppW67INj+3D2Fq2maKu8YdZyervPkRaRTUQDm44
p1NhLVi15PDexLpr9rNv+Kkf7c4vm2x7hPMbZqWiL6A7devqrZ2+hAbGHY43fS4b/yDbHuH4Qhy1
yRXgxP3rMCb2Ylxy2RSDD3kZcdWEM0tI2VAaYIP+6RK0zRsG+jnmd7vAyyXRz019gNeIWAb8uw8j
sfXZagvGgsWlwfJjUZov2kBvCYam2CbmhbYIgUmM7baAuAQZRR8kYq7CYWJZPyWLBsS1iWuBEUwv
cpQH9f6a7C9+yIzgpnIgSoTCJ1CXI1Z0aicKOjVpThLiKijMm/R9BHUnRmvTWqKFm9pxBCQYJCRP
ewwnBZDVpl9no/RYT1FPiYrX89q+iQM3X0UoHs8/kaigpUHHRjMnbpnpfgEqazO90AJLkvjfvHUx
KV0Hty2SJWKXFlUQ2uCKsrhJ+VLOd1Q2uHHbKToCEA4TH2llkBYuOLLv63XYHcbdhGRMuKNf2mfD
jvYoBB1tWfvZ9uohXg0eJUgmxo+XuofLj8kWLoiHmvClzx1SP57foM0jBXr2/0AIdk9tRr2ZK0BE
qDPtNG+kj2ZbuUNrcwStz2NtajeYMSmyuBvJi7Bkejp1cF+N2qmHAayxmLrEnsAQ650H2ly3IyDh
alrCtiL1DKChe146hir4GzBSSaTZBkHMjqGACj3Fgu0Dx12i9iFAELncI6J4P3b3oR7+kSj/oIiJ
OdyvY9/0sLB0mS8bBndSSSI75tIU8WrJPrgoawjylzhirLUsioVYBYBqbwHJZr2zDjGooWc/2lc7
/U42UH4zpmYe4QkWqC7rNlRM4C23wXVzQM2bS1/UBytC4eWaa1IO7b6URcS3NfC3kII51xVmKkFc
4UAlwTMYVDwGF9fuh9olRSK5rDaN0pGAghLmXWwsiQEsDJV1ehZfmLyQWHEZxKqix25lpzedYmEN
FQwuQ2N+L6m2lC2XYBzmgs/BUq8idH9b9LFKniv1wOGGnT+u6mo+P+gejPdKacBQnbAaqSM52qFT
G7VvEe5U8puk+0utp11ddk5FOmYTClr2gHtUz+yliN0+b/26mnaNbtqkbr4pqACaopt2nK4t/tkG
rXcHB7/JQPEETvmH+OXQa1k/YgTnTO5H4Ko/B9kYyU07cgQhLHKXTWuIFhDaWLpD8Zz0vcOpRFM2
d/IIRFhhiyvtEEWIwwbFt8U6jBPy1NNjPHw/v5ObCgmSJw3cLBvp1SgqlNHKIEtEbmL2VkvpGzYX
6whAsBpaAZ4xUgFgeFueR4/7VWGHnuGCRudqdKPczt1ixyX5u21Q1K4yWHn9wxCJqB+aloxYvHCe
/XCK/dRqvujjy/m120YBlThK/kA6I/IFRP1Ux7q2vtsa34JYFEOOo7fzGJvRURNDf/8DIjgymJSg
wlsCyC/6i8iJEbQ2vfWpE9/KInurUn041kdgwg2ZYTnDSgVY1u7j5JIEYApQL4LYD9PPZgrfz+lv
KJEaGDUnXdFyQCnVl0i5HFiG1MnN/5F2ZcuV4sr2i4gAifEV2JNnl112Vb0QNTWIGTHz9XfJ53Yb
y5ytU+5XO4K1U0qlUlLmWjZhwfkBVEySXPNhuu0wdgVwJnJldIk/k5AXn85jbC+if+bIlnzcYn2m
o3gfPo7NN/uSaorvb2+9q8GSdsFucnHXkiMpN50gPxlfGAv0XbbDC/FBu267i2nXBR/oJJHnSNi9
ivLcoWwwetglMmgzaAMs3JOJi51yp27Z3NxSVjaKiVyDaY7RTSVsHNr4l926EB3OL+o4PXRldKr1
0rftWVE5o3B3+ZW/i7I8QWkw3N36NIxZONffNIiWuD9opDx4i4Pgu6XlgP0HvKSgyZHfjbkZpwXu
gvUwm33BlBLvsgANceLlST1zm5sHqPM9tFwQUUH4diydMul6o+xwWNRreL3zK6nReT0ZkGLpVEVV
m86/wpIClOuOiZW3CPC8PTpV56dEVYe2uYRXCFJUWjIe25ZA0PKu8DMH59LCux0d/nx+GZ/HceSu
olRvaGRpGDWPmtFFkuhWWKE2GloY5dI//jss6d6ARWAMNgiwHPozhcAQ+ZWPp/MQ2xPjgndNvA3p
8jPNnGpdnhTIBfOhOOoVOIMT1Q29CkLKhOZyafPIAERkFLc6iLOYq6pV3p6UVyskV7YXMse8xaFN
b/JAn8IeshNOrro2UqFITjxPI4O8BVBIZd2yRfPBuvacEwWf4Ga8EZXdqFRGlaP8UlM5xkIW8eA0
1Fo4JV8jA/uRdhqiG7Pfn5/87XuwFZaYulU4zTg37agXWD9JEnCog0Bp4tT+rGe/PfFD+llVFP+u
ZPllt1ghijFeITbUXoZJIOZXyx4VK0f002ufBQdqeUhHxba+GeFWYJLnobDu/4dyqh5T61qnn7zf
nYobWQUi+d48Q91pQLFZmNSQBtNdnCQ8rd6VqIId+sFXzJioSXm3Q6xMknzQSZqYxJUYv+WutHeD
VvgdDbPkCGVtVLP3/aU5KKorN91+BSlF1rpoIJLR4RiXoSxacx8j9CrZ2UdC3SuIKdXidJgrHonn
XGr+JNUnK4twKvx+fvA2A9EKQwqnuCzDO4MDQ2pCb3Wzv7LxtH8eQuEMppTkkapBd3YEM8rmNMGE
5iFqrpm7P4+ymeqBxhUd7GBkfK8kyHEnW3dJuYTmYUZ1LUh38ZwLBZCgwq1leVNeFG2gesvdcgMQ
pqCkCDf074nPPJJCGWogS1i0pU/tx6S5YvwjeQLKasHehhpsHMmkxeQurTe0hr6ERv6tru5odjg/
clvzs/6+tHzInEQJ6VA5BIJTnxgniy2BOT8MKjnrzcFa2SGtGbcRmThYRkM9eqbslhuPy/LlvClb
3vxqyrv25sUoihJUeAuSg6vFRE2e4qJrM1SvAaTl4pTekjQ6xmrY90/iYjwLrEN9I8ixVWWG54cL
1ZpvdwWo5CyQHAFU3i+nxta+RlN22WS64kFhe/ZRSg2OLJBgyskOlDfaidRwYY1duZDA1LUmqCMr
cNyn83OzeSB3UTH5N5L4JattjjjdDAlwII0X+aO4dtWCDprGPg3SHTj0QgWcONrJu8IaTlo2GiiI
5wZ7XTjdgtgE/TJRaJ70hynQDvwQ772jAm/b9xxQlDooqAXZ2Fvz4j4Za9R8LWF/kQxC9rfFjQN6
6fx5v3D0IAnCTYMqYqsKVPx/NaZFU7NhigDqGVdW5M/T83mrNr+PoAPqNFzUvFNmmyHd3nesg78P
ubHrohpcJ5PqqloBItecTqgZ4FHULuGSXk3eHVU1nYnA8s4TUBisCx0gKJeKlbYapEkH5VVRIfCQ
g3sByoMdA1Fad1BpjWze7borHNnBy1ZPwYQpXlCHcOb+FKJx4J6ARL9Eb0l0ZV13uV/dlYUPmqjw
AxO1wpa8fZwKiMzViHypCZKAi25UufdWkrU2TtolqhFFwXkJ49KToIArDjWUm/BEeFBpg256w8oS
eZso8Pi5uADKtGe3+OoMu/MjtRlXX78vN7dpC9KRecT3PbLsZ7cJx1g7obxWAaMw42UnWTmdrhd6
NkbzEtodWLFuvY+UX63m4yXarr7fJaBcNgqYUeeedTAWkJ5bRaM4d21uDuDMQbMmSiUhzvh25SzD
0trONC5hxHL6Y+Qd/VXQvOv8zB3I1YwHTsUzzGZxCsj+wQqEOkkTAo1vEcuxa+iMzuqwzdOvtvc1
jtpjW0d4r89OFSW/SQom46EJ5lmlrbU1YWtkye/KqnarcZyWkPZB7Fy1s+JqfWssoXHhiBRuo0NK
c6LBgVQMCrSXiecBVBuKxM+NLO+CisTpRRkZleKUsmUSssZ/pk9KITg1tFhvMH1GGgXdCN6GovpQ
RrTCkLa9sq/sGHxsyOpmHJYhq3zqa78N57AK+bWqd3PzcL62SFi88vo2ZUldaUAzr9EmEx3oEXR0
X/mufIrvxHFZ9R7yTulSnM3XgNLeoccFyU0HgJTu+JW3T/eoEE5RIYyLT1Ralxfx3jidD1CbRiLf
E/zgOgpK5EqSOeG5HntYA9NPG03ZYsfKnxkBaTeFyG8eLA/nAbfcRPQI4tUHR4x3Wnla1yQDm9kS
NlX11Z3ot8VRyYltjuMaQ3LFJfX6zqbJghvxZc9B1AxXKQ7LoUDTB/PJHnqKe21/3i4RK+R9f40p
uSYvZ42UcQpMmh4zWl02PPvOWuz9zNihuSoJq1hVBbSZ5aIeH02/qPvHUVQKIxkqnRwXOsaijGr2
/0OxZO1GVOiHRagpJXQ2bQStGSjOII+OK/K3C8JpY7SJFd4cLiS6ywf7frGtfVqDCcNk/G6YZjwa
FiqRAfHRdwO7ApWCNAgWKEHLyRzSrivCNG7ulsi915ECByg62CVW+YFDiijRxuEBOh/veEK4yWoC
wqA5rKsKvecMPUJTRDQQg9B7M9IUSfX2HOLuFycicNmDaeTtoLq87/UpenFWPehOYO+5ZIch0PdY
f59VaePm6luBSSHNaHtvWmaAuSDfKG+74fiBVWChbQesG6Bmlwklho5XScuEMcVXHufoPThwJw1o
ayI12YELRzF6m/a84lHp1opbBggzm1hUqN1azoM1Hc7bsx1KVgBSUuIsrWMuDgyyP48XKWpx8aBX
HepjvbNyIbGEZ/FGMYZbOSPYPv4eQypFL1RJZ2XswiZvvulHcGDfEJVM2XbUX2FITodoUlg8h1lj
YOzNINsV46m+5DtQYu3T5OiFHykx9VDs4b08q71jynCd1KRoyRRGmZ9Z9IPbxY0LNrilooOvWarS
l80xXMFJY1ho/RSDmxenvJwGTh+kS7yvnPvzzrEZmRw0HqPLGTx+cgcowT3sUC3YrusFyqWE7qu5
28d2eUr19LC4yUf8YpWtStlBE6P6vMiwU+sVuKFrCG4zsl9UjSqbI7dCkc6VWmtmbTJNOIRPz5X2
m5uPnUqCfXPRriCkbaTI00VHzFtCq0j2qeYEEJxU7MYbVhg6iNFwCAcl4Lvu89wGR4BFG7ib87nx
nji556ou7Y3ZfwMhuZjb4dkBj1FIsfmVS+8pvY0N4ptN7WeZEZz3tK1N4g2YtF45Syw7ieDP8fxC
/gJF8oDyQNC/lDt2q0y0xfekTfcNnrRPlHVvRi2Hcf3FtGdH48gvsy7UPru+EXSH/JD92wmTnLsG
9SzOJBwLNmkDUn+fGzeY/1TiEvn1G6sk3660ZDJ7F1bR3OZ+PaafTMs9aY5+R/T42nSTIOufz8+c
yhElX8fzIiu8EnYVWv7NA6e11nk/lyjZ/TsYKUnyQNcISQhYlmmgsb+k2bPxgdThzeBJuaat5Vnb
VrCk0rTLdsxu8949nLdie0mBzxaaPkiH5HTW0Lu+nFtAIKBaPEjSHANWMTogbx/05omh6DjxNWfA
49R55K19HkxAEK6z0f+O7U9aYBXUsZzCRkNCcqI/SVDsjKMWLDdtWJ2cixyFNKbiuLyNiIsO04SW
jYeCk7d5XzQDzrBQXI8L4/t5lwRWG0xHO+xDGlBQPB3UipRbz1aomn7FlBYAJCk1ak7AJAdcG1ef
jCO7ro/0erqon1A/FCQX0Q5dH+fHVnz0XSxZgUpLYBkZ06FdjthV/4ogjrKQU+WdonT8lzjSGpiL
CrVHBXD04XsRnzIEEsc4NNBjP2/PVvL0ZhSllaDndMyzWQAdOogCJaiDD4fL8ihS9qX/H85dWy9B
YKDBPob3P2gZy69ySawtS18RzFtLHz2z/mWP7bVXN0foBR0hn/7DS0FBiHJrXKs9OKn7gZp8PAlC
BQvkHbgjkMt1p8Jx4zJDBcliPGnOfcNPjkozfTNQriBk16zbodJN1Fzb5V3KD9FwOXJFeFFBSI6I
XG025gXlIywxA9ZcuRY6TooPFKkgTro4PDo4mOOB5u26JghOg+Fhq54073KKnEM+kafZNBVeuJFE
vYGRvB18D53dpUioLfNnPJ5K+vW8l28O1soMycnRPY5LnA7fz8g90RIw9Z9G3DGcB/kvec0/gyUL
AxheTrsqquDYTlDciHo7ffTNW/6X6AMbLytFCi0G5V0oejVKpqkSRIFg6RfHgrFFxaLzzTH1uzr/
WVvuEQ3gvpv0imHcDH4rRPLWG8ap1Cq3wsbMJ+Nm8pZdmdmj7/U/auIorrMVMyZvYXGs9Ryaw8hu
Eih2RWDeao9L9IGK4LXfESkzHDK7NaEagbQ3IcOui9HWu9iVb6d5dxGZmarrdjvYGlhIpmODHVYO
PWkzGbBKDCDu8rA9i1qLwA6bUJQsaSdVG+nmslrBSWGI8GyGBgrgoubKW45j/6FtfwUghYcmiRkj
OgCSU0l8ceHaXZodOh/Fo+1wLdTWll/nV9mmY6xyG+kOo/Fqq3R6D88cVhqU8HT3L6f86zzG9ri9
5k+SnxdQxEU4Akau3xX1fc/257+/acNqB5TCXaIlHm7sDGSfth7E3Ao4fxpVNVDb+REIOoTOqquD
f+btamX1jH1dVKfUX5zb9E6oUgjuGfJID/WTiXvjaKe8gN+27BVTWlCMdHyyWmDa30Q2USIGmncs
DcWTpxXoPiv95hh9Pz+c29nnylLxq1ZvG8yDgOrUAHXYe1/amzKsrlPd7/fDzgG/4m7+4V2pihY2
XUR0+5riff8dbVqWjB5rehP1Mu3JZt9GVcvlZnBffV9aurYFisUGt3VhkuMCvIeEyQUtcOBaronx
o7dUmprCF97tJVC9NXWcF0BFKPmKbuWjNSU2almO9clDIaV7sq45Jq1H4abxlSsWwPbovcJJbmI6
Ze3ovQXrmq+TdZk2ihdD1fclh0B31AQ6GXw/jh4K55T/Mcnhy+F7NV7S9FQVrTxnBgAPk0dnvxzL
S+8asp2BEIOodgr/FjHt3OxIYTbTSMtiB7OTQKbPZ0b5e25A8tpBB5mApRJ/AzdhWGuQtouLgLkq
czdX9cpaKV6hZpAWhQZ8m+kPmZ1fUNMWwsUKO1UwUpaWc/RGLJazhGjJ8ElV+o72YKj0pxUgrnTJ
Do2mqaQpbIGeNw8JTXOI5+hlMI25eTg/b8IJzkybzBrZOfngLQ2gKOFXJUWabpKdMdRhoZsfycxA
nwbybg/0SPLDZ1kTY7ZmtHqApi2nsZ+aUZDG+1Ylvru5sF5x5BKQpXOa1i5AwQN9jUu9to4siT9y
FnDBswJKOwKORTGBq2Ce4G91JSheqnTyXVLeWB5XJJebVqwgpNWblVZFIfmDuto8/tV2zU2ZaAor
Nt1sBSEt2bqzDZZO4E4oqhFSA8OhZ+w02arXYZUl0spkZDJJT2DJpHV+5cy4slU48bYhYOoHPwNU
vl9S2tV04LDMciguo8y5749o6mz8XJtDqLJ/Pr9YxIC8Wyyok/kbR1i6woksVoGMBI1R6YzF6J3K
6RMdCj/uT1RVY68ySfx/BTWDKN5yJ3hYmnx288uoBcNOp6ju2J6YV3MkF+PoyhoNwWkR1Sxcas8f
Ck8xMyoIycXiBLm37QIi5Y91/90wFCZsX9SspkRyrpFrzTCZAOj2DkryjDC+cB+NC3dfHz52R7+6
MZHT+tSos1nHdYZ97R6woV6y3244o2FXyKfh5VoFuO1ur5dAUoqf2WnsUEGZQDXqJ8u+Lb4bMfFb
KHHrCs/enqdXKCm34j1J3LYW901sx9mJj/fnV862O79+X1o5rKHcyRJ8f068+xSC05zUV6VShvS9
GUICGIxRlgtO8XcVbbSe26ixkhHF9HjQn8DzVYTnDdk4sbyFkCZlKrNIS4d4RB6PMlBIdydhFKY/
+j3Z50eh794+/zl7yltIaXJiBjYBC9l8aPEvWRZS98HoFWa9nx9AWNRAlZAoBJbTgHGBnEprekPo
kMRPumNe/6RUkcCrMKSRyzJXo0QDRlEc4vIh1idfUxUDqzCkoaJZ6dSp7Q64t3X8tPctu/Yrqhis
jbPc29ESbrgKzqStvcGpYEkd7/Ir+hNJr5CjDWLNT9EQteef1AIR4ptv9563mMLyFSZd2rHROTDH
HsGNJtcN7toVvi1m4ByGtCFoQzNFWQYM+uDd0j09JmHnR4Yf+f9LH7VIlc+hSXtD30Yj5IEwV+mJ
n1oIXtCDOPGrKo7fZ7hvB07aIeKu6oyUA6bvC7+u/Y6TICaBXircezsyrNaQdDSISpMnjZghcl8/
Fk8xHnG9HbozyS06bvb84H39H45diimThZe92bFnVDkNoX5v5S91d8NRe8KciQ5qfq0qlVEMpidt
gRVz8JxrwcaK9c9pGweLYRxY7R55pnoC2biqfjNxnhQvYuoOkVCICqNvcbsXLlIc5luWhEaQxH62
V723qmyTYodjDZkzCby0vnaLsGeXC1TeVQyKmxHK1nHfZeMMhHLBt+vYaUie670Dq4jpd9jOCQkr
1aluM1isQCSfnwxjtsEVMIQtXW4KKIxHhqEKgmI43i3fFYbk7qAjKOZ5sQeQRrd//Uc33g3T54wG
s6ikO7SqRpJth3hFlN8u8srsaDSJobt2fjogLxcPxsUJTnj9EZZqeN8KTPL0Oo/N1OwAVqIIjdPf
btoenPjX+Yi7GQJXIJKL57XhxJ6GMRyM5HukkWvD5GVg62BnYVO7rwpyZAyqmlGV788jK9zw3dtF
2YOx3IB5dUGDmF6S2QhslQq1wg3lpwtUi3pax+CGc/0UayBZ2J034n2CjDlywKJogXkZmlrSii0y
UOhYTTqGBdgIlmLP+6chQyNT5lfNn/dpvsUStq723yXrSw0Vxkgt6a/GeJr/VLqQolBvbYu0v/dt
7kQ8gS298dXhn5Tf33jXeQsgwt/KgM6uwM1Zw4DsL/MgGt/dk1Ht2lDUnc9H7TF+Pj85m+F0NTlS
oEuiGOJFMwyCxMEu/5m1+Y4ux0bZ0S8W4rs45KAaGx6wUSONHp8in0pkx61Z3eg5Og6H8bltqA+p
e9xo6YGXWxBp9iDKM9Jbomxa2NyBV/hSrLUgWFdGLfA72vpNyYPYsvZTdU+awB3ii5jZPvWGoNO6
2yWanjRNsQi2x/nVfikOl2NvLIYL/JSnO1MfHqbcucnQR2youGU3lzPui3DCIht12m4xzUMxjNhV
Ev2qpcN+7FWs+psrGkdsCl59SC3ItESz3iXmTAYka8stia4ibJHJbWz+xoP1ee/cjH8e+CYcXOG9
l6ob+2pYNM/AgScvjos+Vz6PtW9OOv3xNR5W3QpH8o4Sr+19nQBn0LzA1LiPIkmFA2xOC1QvQJyB
qiZT7vH1ypLT3jKHkOUPxLtAKdP5oVJ9XwocVVJ4OiQikPPVd171c4wUdzjbU/H6++VAAQ0W2k74
ftN/j6pg1O55cjpvggpCmgXUuUXLbJIh9KC305EdVEl97c+v7MRUv9ohLcSpYJx2BkCK7EGjt015
W+WKTgnFVMi9tCSHfsIgpqJDATTLo0MUqYgCN8PJqxWOlPcQs5jShMKK2fV2eoujy2iE6JfwnWj8
d47rSNlP2jcWHtgAZVvzM9G0e69S1QZtxRMHonZ4/XFQRiW/L5doE2+hbwfed1If9GlGc1CHttaC
Mr/u2ZFObXDe07aGbw0oZnC1y9qFCUmfGICL0QVpF3jpEgz0olb1bm6eNtdAwuVXQFWCVuTIABAu
WK+6fLlPBveKcL7PbbJz2wgsjBBBdJyDWZPJj/r8EHvRicfzp6Z1yAmvj+F5y7fW2PoHSWEC6qxW
C/UkWM6/gA3GtX5YqtvebQg8/oonF9CaSL7ZQtnZ6hoEU6YNgcHCZsqCqduft2NrjTk4nv0NInkl
nhASZ0z1IdS4wSBanJMQGsOqAnMVipS68swqPM3BaJH4VGkXHftAUF1bIflhjUJXr2UYqs6JfO59
1UaoYIyqpFU1IZITtkzXyJxhBeMF8apd9MDQk2u954odSAUjuRZLhs6pGWCm7guLj0791HUKzrvt
dfs669Im1OhLy6Mcsx5poz/ENz1yRpt/qTJV0ex2RHoFkrYiTHmnaxYmBor1PthM/EYPiGvvcY/C
VQSJW8fLtRNIO9JYMjfVJhhFcPWVxlbAir+W5FCz56omOzRsBr1K7FDh1/Lja5+kZRm3MG+aL1tc
g6k0oDePMSubXh6EVnEvjbulyTTYJBSNQcJxX6Apw31AnwQeYaJg/nQ+Gihc7+VOYgXXQKY+tcR0
lRaEa82njE1HqyoUDq4aNSkazA1E0pIRKIl3WzgBRJHOW7H5fcOwXPSDbTRO4c2CR7xF5u5l6KJz
G1qEjdKzN5fQCkTy7JhUua2J3J06JxJfaNlvnR/s5PG8KZu3QAjOuqCzERwCUswZSdEYetriIvwC
ncbRAWple/dXlwTeob7QL1VKBpsOsIKTYk/JMq8tSwHHq8Do6tAD50v25bxRKhAp+jCS9W5WACSe
vvH5siG2H6l6cban53XcpOnpUy/vzaHB9CD5sdj30ighFYOm1ON5W7ZxXLFB42kZh7i3iYlbJ7rD
C7hB1n/n1i1p5sCLL5ij8IPNIYMirWdBDBy1+lIuMEaMNvUyY5tubid6Ko3rbPjrvCUqCCkTGDzH
ilp7wh6KapVluqqzZ1MVzza3g5UZ0mhFjTN7ngcMs70ahhvbKwNvuXaTK5OruAG3Q+cKS0SJVSxz
l77MnQFD1uzcgx3QyyQsL3EzsRPPLnGY/fh3wyeGdwW3THWaGyDoDkcdnjY+Isj55XI4D6I0Slqf
xQAV7vFlAHGpZYOUqTjkz8OFeHLRj9ZXXbEfbHr3agyllarXRpy3GYxa9C4wmzu8ZwZoBcj4w3m7
VDjSap2LKXb1VERsPMiy5HfWzoFdHTvyfB5H5X9SirCgsKRESy2iQvVoTyhpszN/rG7j4c7LFZuQ
YjnJChDFzFyzdDF0Dg/r+tkuAq+/P2+NYtRk7QfXRt1hQWFNjXYKfyh132zTL0UzXRhKodjNPfXV
EywpOswkHbrGgjkNua/Q2a9ieFXZIkWGdozLuhXf73voA7CLqd+3WR9mgyqJVwFJYaGmrmv2C4Da
hPgURVTRZUF/p83+382NFA5SMIbao1g5eTLstXFvZPG+bJ6oklJaDIx8IeysJkbYu4471O3SOUWY
46F7GG+g9wZO6Sb0rjUkCO6NqsVF5dZSRKiiGur2PeCStA/JhBDknZiqplEs93M2SeEgtbUkMWuA
sKV6gufteA6WjKIDU/Y4RoERLd/JqOrRVFkmxQaSdc5CU8yYgfrutg+j6rpTydsqVpHMd88nl+aj
CApWdF2PP7U/54x0jJUzyBfKU8uLKC1FRBgfBu/S/ciz0Pr7UhRoWWaNeYuJmfm+bi/bVLFqtufA
guI1+klQ+i7NwZJpS1SlOBmw9hNrvufksc0+cvRFxer/Q8hHNtqkvQE2X0yBl4Vk/BSjPruymf+B
lhIxF69AUsqWcEjg9agzDUl6Ybt4r/mp7JlWDJd8XIsoJJmHAdcqoEMp8huWgCBHVTa5HS9fzZAC
8zSaLjMXjJfjnBg9dgwJziU3PnDVux4sKSqnVcs56DQxK+2RW5eWijhme+G5eGUxbKF1LoUt0M7G
aa31WNzzTeNcLaprtP+SmL0CSCErS9F8n1cASK6WPqhuWj9HpdwQxMmO7P+XeqLtuX8FlJZKjQr2
qdNw8BjaL4l929K/FvePezaEB/8DIRfm87Ghg8lgE86mPjfBp5p//sgu+YogrREInIHCcEK8wloJ
Si2MvE9TdWdNCu/aPkWvLJHilpN0WuU1wGl3omo2D+07Z4f9a0+OcWgoHsEUM+PKK6ZsU6+dMGzc
vc26fU5dP0n/vM/v7dxIC6bK7CiNK0w/VLiuRHVI/NlZ/CYUPJbE55A4xCXY+cna9nEKIjAKNjfb
eN8HwDWtIyJ12llfdJDeFkFrBR243GwUILuFv3z9EKJlU8gQ6iaUx98mN4ZdgmZlxmNfcopvzCAJ
jCO50z5XVzaOO3nw57SJGFT6CicPKpkWbXYtDGrePy9JfqPpqkHcdI4VhPj/Kl2rutkxZgMQ2OGa
7FQ3nV+onkg3Q/YKQ0oJSwZKhJFj1Epu+W1+1Go3dD0U2Si2UpUtUlBNFm5BHxLvc3S+W0w0Azc+
WX6cdwEVhhxXdWtiiQYMd5r3M72s6uJYEsXzwebugNYWOJlgjpaJQao8s8w2x4DhVso32POiei0S
wfhdQvsKIB8GbS9qq2iGFeIalx61Xb/XDuTonM4PlsIO+UDI2ia3cjHxFnmK7M/M+0h6BuYB3EOB
GxpL763zpm5KnbiJsBxRFeQFLKt8poXnbdiOMisQaRHaWsU63QNIHdoHus9D0ZGtn4ZAKA7lSjq0
zTFbwUkL0o4nDwKygDPGMmDkV6krJmV781khSMtxJpwgRwNCZe7LkwPaTedmvjVqVA6SUF3YqTJI
WpWswWvYYAIutrRDRLITH+rg/BxtQ0AmAFQ6DnhthbuvghgfY9vrEw8Qo/UbpdonLcPg/SsMudS3
04e05+C6CFPWhyDS9WdPMTEKK+TqXnSD8XZIxbzgRsh3tQKyQlSRC/yXyf9nqOSyXtyZ8IKIMunk
5Gh7++KFKfTGiV6ywmz/59TZ2MGsVzhphQ66YydeD7g0ATW3ZWVXVd+r7mq2jbIp7rs93UAeILlY
Q5te08SzF2SsBPlpFYC+8oEeZnD8qGtT6eYeYONiGFcz4FqTKSzZ5PY0FZfffaZxpBnUBovTvux7
y9uDv6H6XOPiKAomhxEQ2hpm8duIOtTWgJzP/d0mqabt20WLLd/s0F4YoP6p6Hwjz+dvXja4UxDP
lP0sWJNdUzN5hNyxyfGQXEXEn8vEMU5RPPftpU1q55hlugVZUBdtlzec1yYYFHMIMtJyGq/nemp/
DXi8Ne/sqvDIT61upitKy+GLlmuRogBfrLF3WwrEpqnpEigdyEd97hnRWLR4JX55GTxkh3FvIp1V
PQht5hIrGClz9og9WWkMmKJf/IHaWIaJH4MQ3nIUm/B2jccKSvLdSC9SbubwKhqHmuHbaJ0M8lD4
ln7LTnl2FAcp9rEls4IVYWIVzBhzdZbXOOCOS/QJ3dwXUHNUZM6bkQYV8NC4ANGIJ9OWRvpSgH9E
5JXRHZm+lKPifLP5feicovgSJajv+JvyPMmimTswoadXpUWuo1HVn6CCkPKwpp3bOLVtbJN1sq94
s69UN4sbzY2IXSsrpF0lysrEGGNYMe3jY7ZLbzMQwFw4hyqcj6mKJHIzpvwDRmWZt6pKLfTRCnuM
8RnMUJ8naIQnBlXsYioY6YArNEJoqwPGqsEpfOzKX8ugeAVQjBtItt86cBy7VYwOQXEs46ds11xH
4XKTnYRGx6jqSjjvBiALe4uljU0JXg/MEW7per8ZvVtmp3P4ga1/NTfiR6xWZMxtK4sJDHKj+YIl
eAxgqWJFih3qXfRcQUhZH8mmqRgnQJC0C2M9sOmd6NVOk2s2KW5RtnfLFZaU/03tkJvxAKyxOIDl
PZyO+p1r+FD03aV+FqpKtFWmSZuzgbJAXg8uNgYHjwDjgx7vneRRo/3OmUzFTG3uDivTpKiQgXyv
dBKY5i2DgcKxwUW9qfZ5aMjBqFVzphxIKUC4HBrq3IbzaaXPchCVmrt4xw558UJlo86kFYtXvipm
DW81sDYi7+g+OeM+IrFPasU2rpgtucBnsfI4nxhsKiB8ekin8ZdWtN5FZrV7NgwPrdMowsX2lIlI
C1aZ9xxEDdfi2FiwF6Xmz5HdR0bsu9OVmX7+yBp+hZHWcG2b0zwJp9f0u2m5HubD+e9vdqUKG/62
Q1rBBvofoMgJAOvBPUCq0a+utYB+s33XF2Kq/aVK2lD84vch4xVQWsamG7mk5hi4eRyv3JaGfamK
rv/Fw18xpLVrJa5XGCWM0u/7XXdiF92R3pcvdPtsr0JTGSQtXqS28Ry9gLEsnEw9UHfhiK3n3JhJ
KzZ2Ji2fLdjjXtuWT/c98lT91uD+siO+WvFWYZEsMljStkGXHu4/zHoZwVSS/2iXJDzveCoMaUfP
xyjxag1uUDbdF2cavnhx/qGk4R8vkEUGnag0jMQGBOhq/bbb13YaNM2HAs8riLST89qm6NTA1KR8
DoZfvIv9oXqa9GuW/buIY4oRXW3nuQPhisSDOeNSXVfkwoaswsjaoFZdS6iWj3xB7TFsEUYLm0CP
cSvkKtiBXQnC2yJkoeqovSGRhdHzoOaMFiEPd9PSYtWZNtYeo2BV8164ONz79ia7GFO//4oaTT89
kmc4+ZGAa1dFI/jSNysvLBd8kp6Jkx9UZCUvnBhE5y00WaG4CcJPM1j2630axqZvCjmXa9EOXR/M
I1NqdBhb+8caWco2y5R5VZnFPboQ/eGLfW1e0HA5LrGfXyZP+hfvgvhlEIcqcbitvXgNK7lr7VlJ
YpswuC6/zsa1XdW+5yqW9taReo0hOSqbh9iwepiW2XVgmA8pOBua6PdcPOvVY+6CGHBRnHm3gska
UdrEOtZoyYyu0bAaPxnj58o8/XmwWn9f2rPYBAY5V4xayr4nuHNSce5tzooBrUUoFGyQXBk2t2PT
dLrQNF1/TI4JlBbijxQFuK8gchrmgNAqikAWG6Id6OBpQYYLwdH5eX6kNt16BSItqMjq+QiBiQ6t
eOYvj5nTDm3raQAqKvuC6vWfU2oh+1rBSauo1kDlY3IB57DbJHY+V4ZqF9m2CGIstgXlW6iBvQ27
XZVHOo1c+FafHuLioWoNf5ljsHgozlKbTmy8Akl5RJTyqGECqEfKr7u3jO3Oz40KQMoimFePhWUB
gBmPVR3oVFUTpgCQH7pxxMwZ2KA60NsbIOqhenOpmVmpauzYhKEg6gFrl4OLTGlGzC4ahsS1uhA0
6ci2tDlw2ZSF5wdr8/3EXaFI07Gk6L/NOqB0oR6AlDWId0loh1BrPOU7trcVL9GbQRMtsi6hlgGn
liYn0uio9bMIAS9PW0hYDzboP1Sn2s1bDvf/WPuu5bhhZdsvYhVJML6SHE5QsqJlv7Bk2WZOYObX
nwXv2hYF4QzOle+bq1w1Sw00uxsdVr/h8PWAvI/bwaFQggQ7G6d9dMQK7uvMa/zK/3/fVgs5NlCc
LXALxYpNrHgNnOK3mhPPnVCKku4WEtrODQpnAooeTfC9ZfVB4d6orm/O3xuZLsggOKfZg3NTjSMI
oqdfKdnV5Bd5Oa9tMgSm8pvYjhRrgT57CNG32ZUV2TsEJoXnUCkRFTuNDwEPYW9WomPynS896npU
tWVsYONac8Ue/vW+ujC/27h+pFHkizvZp3gOjpNrxaGZuYXYLmuHa9v9EYFdy3HX/WL8bmRLoIRm
wUBfv6FjPZfL8zr0pboMowrRZkouMov6ei3b1yi8pg0EJ06vW+uCKgIguuwuruAEKopOXjc4rw3C
U9vAsD9jow1qbtPKaQDT2I/OonhW+6tOvzel68/t3b9BcZFNZ0edThQcWl+oXrk+W07sURv/jC3P
/Ex+HeSXf2+IM9xWstToFIdJddajYX2dXEnwIbShm9/nTLa6moMZJzi36vLPMpxDiextI13qK4wI
NjCcqW610nFTzJQG1Vw+KuuJIDDsx/Tk5t3on78eYTFnc2T85rSJLJ2h60ypB4+G/at+QuEbHXFO
GhQFSMMY9bR8g6DY+b2JSDjT3alua7YzRBxO+q11Gvb1VX5l7vQblMIvloNs/k/4XaECjrIF3oDw
gO8VPlU0pyx6OKXGeK0wjBGhGUrGQ/GH6OeDLdqAcKpu121UNgtA8qf6KdqrJ7v2ElTGrKOB1is9
TK6HcAjo9RTE2D7+mZ4SsE//FZHTfcxAm4hTERsN7o5EO9WS5CFkR8jpftN3WRW3kM5SsR/ZH4zM
64yDRBuFJnYjBKf5NlK5FIW+Pphus+Owm55AvY4d6tWFdU+fumN2Mo/nEWWXxqeixgZLul12aVqM
lkPDnwP1pPta0Prlo3V0QDt4ndyBQvEZXGl+HI7fzuMLP3VsNNBAH85WoXHfwdghYVGCaz6wtWo3
RXUQqQkIFR2fqLI0ojgys8FCiY1omunyxAZ2M9VLscJ6Rd+RjQ21A7mrL5X9Z2u12HvyF4oLaLSu
m42G3aM7OL47Pub19/PnJvRgGwDOUY7KFGtOjIgpLibQ67hfmj79mseLp+E+vW4sf5zHEyvmm0Cc
AQH7Sw4eQgikj9RfjdrLq9t/Q+CshzqkkV0MkEizEJgNX4l0w6j4C36TgbMQzpi3aNFjUebe2ivP
nWf+YPvjRh9v6KDaqZfy9fQySM5opCNWkQzsmmbnZbTuah0tr5YkmJFdDWczlHpJ0UoDDOw7eeyK
MYzy+P783QgTlht95h+ehVpaNFHw6cAy7Wz0upU4uOGZ9SW7gXQVhES5Hc4oYHiwWlUXEmW1F6jU
009sOWcRsOdhmXrgNEyu593/h+/W4d466FOZzali92ViQVfxC3ND509SohB8z3Wno+faZe+QvH1K
hmure24HWSuXEAPVU8fEmhjQD3F6XmpFBK2DTW13ix/9Nk7GbsVysw4MjcPDAue7HKR5XuGzx7Ec
XXMxYYwFCe8DjAlUwkm1ICWZXE47w8c2lx/lJXJsPkUnjOyNLXZaGzTOVuiTbYDyMhkgIco1yRfL
r2+HO/U3XcNyN1+MHizITfNk2s9qAHaNOFQlyQTxEb+Jyx3x7GikNCf8AVMRed26enZc7stVVpFn
buJDRLWRkzMfSVFpqlsijbjewGvtGauxC3LF2cdT0kdUuj+vnGIPucHjTEmNhTKlDg5RdGhkD8Zu
PlSH+ogdM34aRJIPQWxS3rD4bGmulLmbaNAYlv7R/Q4LjZSduWPL47BL+DP56w0YZ1HSejUGt8F9
jfn3Wr/QZEsUxPH8BoAzHEnvRNiPjJPT9+x7y8IcfmUJNZ+ic6LyHcnpCW3+Bo4pzuYBG2uL0yUJ
4Nqh93rQOMoYZYUmGDvusGoKE2gqTxegFg615wKDrQoINvRoOGqJVy03bdr4aBKVhL1MrT6o+QaM
SbuRZlkH2i41wHSk5ljpleyZZ5Gqt/Bz2uBwRqqh1tIqJeZBCVqCCo89u8r9urcGbz2xHdbNXlp7
E9rFDSRnqbQuN2I9AiT266V3rNSHCbswA/kgvirMEUn0QvxVucRCfkZlBHecoisxaR3LxFeVHZMv
f7JPh/JyxgKlZIdmxVBiL8Ra8obGaX1N7SifIqBNPqqmL6rvoBcSzib3LS/Bzqg7skN3F+RUHs4j
C/V/Iyan/1Xm9NNiA7h0l/5Z7/P0Ik6xJuU8itDKb1A4vaSoGBgFczOF+arYp3KlXiWbXZMdIaeT
jrHEesWcdW92XtyGSvJ11fZavVdSic/6X3TD1nT0J7NnMmfdx6mqqbsyr9mPq0di2ydDAsYZ1905
K7khzXOqaz+iWN2v4KwcTLp6fevKBotEH7urGniDOTroSPjaN7iVKZnWFf4Mw2eul2XlIemq6XdS
ggw5m905bECEs29JvHpK2cgmXIR1YVSjdazews5ZtLm+NzaT0vdLZC/A/xU/YWMVK0fXvv7F8MZd
7Fs32i7DPj1Z9UGksFtU7porAlpms1P7AGNOg36p2bvzqirMY7H9PfjosX0OvbXvxVrAhRNr9tT/
WYAwgRQJO9tclnDBGoz1yj6xCoQs5SL0ehtQPnk29F1kj8mMQP2ooLfguB5cH8p7Um5jvzrFoczt
CZuptoCcedOSrrdczJPiCf/dOplhetqP3hRar1hl4sk7j0QGYAvH2bfcTbU2KgC3dnOoWLZnrst+
GSzv/OUxJ8D7v+0nwTmJxV4NjbpMKmS7u5aiyWmv0DRcaCNBEgq0+fiYNdp4WlK2I101fHxuWe0z
I/awtBK0m5oERqjt4HAlsDJYK/VHbzYw5jooxthDIDe9XLGOafn6iQNjm3hZzkjDnNd7MaZSpVNk
4vfLorpXlvtctUCumIRmI4kbhcZKA50V2mdcF2kqDqhJyrXo8dlmx/iA9s0Dm4eTV3HERkmzbYyo
6ARnxuEYxkqsoUMZhz6vry7x9dP4TPCWGQ/TN6wZG+uL2GdxpCxeEF7UBpdTcHXQRwXLxJFGsrLT
0PdHbSolTlR8hG+ica56JK3Z2Aky3UsJdcu+OMOl3T8mdedhCV3sfm11mSlkh/Xhc9oIxVn4Kq/S
tE4hVHHZoE7RoruK/lYD9or5VHzn6mCBYByzFp7c7xWkL51mWGooiE6xC2HYz17up1gD6y0p9nMU
J2kMK7yxDSBnK4idtJOZaLDzz8vilS/Oia2CjYKUTfA7r1Cdg2xVhwySMxqZYqM38o/vQrtR5GIQ
OA3Of89i77WRinvoTlnSjb0OqRZ/Dtcw+bIe4xOjh5lCMIj/XLx72UHKhOL85ZyoSLTnuLipKs09
iepj39BOoooSEL4XwM7HvDQ6mNtcvbGrL4OsKZsdywdNfzs2fjKwKiOtilLEMgP6mVyqeY1qhIb2
tdfzUFuMgMrSV0JPtQHk7EU9Ri4tGwjEOj5rpfFs9USTyVdMSbAqCos33xU/SlelZoIGN1zPOlU7
EHIcOtgJk4SKFoVoA5eoH/uzz50ju8eNv1IREmbGiHNMn8gz20WsgC0ga33WkCkv/sm0grMZU6HH
2OiDQyT56JHSb9dcYnNlCJyRsNVi0IwFCH2SHCpN2VfStnZmts8dGWcUGiNW0VUKCEzApdf9z2HP
+JwMUMn52hPrmY4k35Lw+bJVCc5GOHFD0nFhyg6qaFjXPTlgY9WxcfwlqHFNUtuuSkTkTISiURtz
IxBRTetsV2htQAviY30C1uribUTadj5MZuypMfvAWxmHkURgvJjea2W3JCCRSvANzK8w9c4Jarkr
n9vaU/YjVqvI5D3/yRl8Kc5SayM22cMop+1Bj66z9GE27J3TXq2ZJKwSPxz+2hGDHwVbR0stQAiE
eCe7XJYdowuNd67f5Kei2jNXHYeyZqnzpgvlxvenSYoyw75LnKbboi9Lo6Fuxzcu1kCssnSW9OI4
c+Kmpp2NOqTD8ka20iMLcr98HsJ5R9DYJrs38cduWBojDcJ0JvclVnjrdlh9C9+JmKoDk742Hc/b
R/HRvSFwX15RV3OdjDpK3xN1L4YSHGfKkt5kEbYtZtJ+M5k83GdXuWnW1yUuSm+p/dyrbeb3pmFI
bD4zspz9Ag8qscDdhXIF2AHeqwNKzraa5lUbVPVDznZAYCOyKeEdEZybgRyDbrJxV9XgnymN1qhk
bMs2SImKGfebav1h4X6U6u78/bAT+SALNnNAEoPRAnInlnfgujDapA2S7qRGz4xSWnHKXZF+S4l2
pVedn9vN43lMwS1Btr+YPFPINM+aGrVZGwzqMZm+x8Xz+d8X3s/m97kXUbeWfV6pkGk0mv1o6BdU
Xa9BL/j732C4gCaJnFZxe8A0GMRK97YVzoakHifWgreT4jQtBrtrkdC0Dew83TtrFGqRs1drOC1b
lkgQWZ53t8JZntxstCnSIc5kIr1dheBgfhhPZM/mLOIb2cy98I5ARgPCKjy3dL5P2NXSxK4M6ECK
aFDLH2KVondTljAUatoGhbM+xpggRaMAxcnvp/Hele0OF/8+5lMMLCdFezaTchP8ra6iNGpL24DM
zqVR4LFIf51XMhkC05ANQlo62HWoAyFdyTVWVF5MjqQdRHwTGJPEGiATQz6cjhUmUvFx07eBXr/W
9FVTv/WV5EsR65b5hsHpFqgdQNMUA6M7WXvDt9CZhBmHyTPRR93sexkjv0wk7lrMyFLGye0QdM29
b6aekrZ+Js0GCyJ/AwTsfw+Ou5qicu21ayFUmfjNsfnDEKK8mFcqKG/SMJHwH4jinndwnK92wVkP
egXAmffDjj00nCD5wbrjkL/cKcEnss7v4LhPx8nMmUQ6g1vjX7Gr3ysgDziv20LrtjlAzvdo+lxU
6wIIo+m9PPZMvAdyPXDs8DwO+1M/+DhwuYHQjTUw8hmyckUpoepaWAGLuidlmJad82InxLfjCMzp
OhZf+WOVPZ1HFSqhZYCg39LAWsEPDbhmb02Wgi83agYUQAf1lGL5886IqvvzQEIT8QbEZwoGx7LB
6QbxsBXLixz7R4Jtdv8GwXnUZoh0jcyAWNX4vrHiHOvYB0mTpEwMzp02jbbahQ6MAkvdErJeasvD
v0nBWTqN6MSOUC8OnDh6SaNF9Ys4/XUeQxhPbS6Ds3SjQTKVjsCoB/3JNiwvrSn1psK4x7qGQ2tR
wy9tc8Xa2k4SlcrOjzN6ttmObpXB6KnabYyOdOVwXjKxPjugwgLRhqvybwVTjed0jUcYVevQObti
vqH1p0R4g+BsDjY8T6RvAeFWN3P3O5NtTxE8Uw3Nevt9zuDoBZ0HSxnw+33x07T0U92SF7foPbJY
lzmjejt/ZEIDhz4qxNXYZwlCuffOu23aOHESqHSKrseBlj7Vao80lwMZ/PNIYu+wgeKOrh7UMaYV
oOz7aaeDtxKbVNELsfqxX4ZuIFtgLsXjjnKOjajtNOAZ4K+rguJGn/zcR7cRBlVSx4t2sjZ0oXr/
FdDlMxr2RE3SgW0KA3JXenqZNRIncf6uwPn1/q7o7K5xouH3a2u9r9Xm+7okqV9VZljPzSpRDKEw
cEUW6mkEuX/OEhXoe7CHpsarq6K/usJ1wglN6MfzOiEC0TULT1XQmVo6X7N3bKN0psjCFfW2nxbY
r9VKxBCZhA0C34cVO9ngKAMQxigPnGrvRkOw6MF5MUQfrW6oBp7bxDZsPsYGhZlp5akJMehls4aa
uXguWEriRN2tqozFSiiRgQYY1udNsDDsvRaQWa1RDdcQ9cQYKtSualrsJlmVSaRq+gaEXdwmpreb
qrJVZP2COb103b3ZG0GbeNT5df7gZLKw/9/A6E6dlnqut4FGdzOmDrTLTGoGxKLYaIhAv6iGxS3v
MdAvFLnYz4DAHsxzt8apCeNdf5HuoqDB+p5bKxz3afB/6B5iwQAf0unGGy77/41shqYoeVEB12h8
5YY1LLAUck3Qj82Cb1meTFRkxVbRNzxOL/Ipz50YDVKBpoQgVMILJrnpgOoEry3x18Ubjv3eDWQr
cYSf8AaW05TZSU0yOLjCcio9ffyqyGa0ZffH6UhHwA7YUsiVq+lN3PxMqvYwt5hfcnfnlVH4BNSh
I4RVO0HcyzkM+CaliZ0CI3kIMMDZlXZG+WUGp7gbNnFqVMfEVQZ0p5ZL8XMu1KT/PvZFVgTtpJQ3
Rmyr08Waz/3j+T9LKL/jIMuGBChYFzkP3UVES+sarRMGtjrmc+ktJVoB6uu6khhjUX+soW+QOAc9
VTM27aZAKo4mI3y9xzjsd3vP9qpXsnEFmVTcWVdJPsIt4KyX4UWDa25LPy5eUvXl/OGJvwpsbVSR
CzVBzcdpj10buq1oLgxZ4dcHljaaUMqhP/qDesQsNg2sMA/NL7qkwMd+9sPH76I93bWwQuHDPirT
ietirBIa2O5Lu5yK+KpKJY8RobqidYPNSGuYteNbzTItAtFOk1H0RDmoMGThGv1ZTa/tktM8+bKm
cNGNbeHY/2/sWVzUc0JX3Fi6Hmf6QOenSP9pSuMOkS/dwnxQ9w7c5jWkqmfz15B3t8qigxE2asI8
a/wmI/vzGiK6KZCps+Sy6oLFhcNrK6KPVQn7lUWnJkWQc0zy3XkIkYncQnDfVd5k+WwSeOxmqYMZ
JdFKNiQjE4L7muzCVtdqYjGB2oUxTb3WAdFtLjEQYhRwTmOdHxp5+MhDcdq0BwkrS1r/XLCyCTSk
phqePyuhEWLcmf8F4fxJ1bgFKdwVomh/SG3HQ6x48XHCh7ocnE4SHgofCVs4JvNGq0kfzxPas9sA
7D3tb5YjS0LXjwcfkzjuvkCzvozATHiKBnaNY4JeNx2dQ0S+tyfY3gNtQIiIUSAvqxPPHL6dP0ch
iokNdSZsH0o0XNQDAzRYXToh6sHGo852vXGud21x+28oXIyTmWUyGN3cBn3vxoh1SUC6LPfNpJRk
gMVqAY9gguwaD1X+OTL2a4N6CU7NwUKPPbror8DwVBa+uWcrOLtm9wnBbMOw8KaB1+Wdbq+nOilT
G3D0h+t4bYq0lS7xTcIrYjEp62h17T+quVE9Gk+xUrgRakwdmVx/mZPhVDe5/X0q1FVWOxFZb5ye
5YL9Fo8G/tutMVPh1iveQatmJ1hwD37yIMqcKvfsce7vagWvl/NHKLJ6hobuSBwiWKP5uHsaK2vu
EojnRuFMb61G1u0pdIBbBE779BSLXqwOvr3bDU9snqdnvFt38f9tpl18gm/ycPG1uap1rmJ9Caay
NJexXvr5CWPtFwzW8soRDXEzkmb7z5ShtlJyBnFy4qVyKXAzvI872AqQ8mOF7u/ztyX8wLYwnFly
Yhe2qgTMdKoemrC8MoLsqT2ynTn51/NYzKXywRFYB0xbZZxIOp92rma1HMsaCqeY5VXvrH6Ekm6j
/sjN8S4vV4lHkaDxuWcEYXGFxRKwUcu1sgYz7EbRvJbDddpLzpD58TNy8f1qaYPqVV4DKcsyf3Ue
hgnb0tpj3O+m4fck284mdF2bY+Q57fO4bUg/AM55RG81xudqpLfsx8Jj5VA5/7tQ/99uje9Zo0U5
VQSF+EBbckxJHfXeRJZ6v8oGOURm0dAtVuvTwWbFJ3EXaqy5MTq4r8FsvdpqH/vUOLhxI7FP/8v5
vQFxYdmYJxgU0QCk7qedumNtcWsJC1J5RlhgZ58s2SU8QIJqssOiJ8IfYN80ZRobFp6Xdf5EK3aI
5rRjkw0BvNunpDNAQAWmc4KmCS6uTdCzUXRDRDF1ll4z6RjPwnqLEdZDs0dZ8+f5b5pZoQ+6bxtY
3YKYBj3eXARaDSClT1sHwk2rt1oNaOgkoZpQL/DD4NlXLfXDZI2tVspYLzi+av0yroHlXmUyoiah
EBsIdoMbjzw4y7xiSB9vjyb1MvNZryURtKgTGBx8b0Jwt2L3yHiZFEIoF2Ph66Ae27NNJK5fKqHy
PbtmffBxIGsOk8nFaToBM5hbgxUoGOLlm6Y34TxmEslkENz906TQSrBC0yDJM78oYs+I9+c1TGjH
347uQ0vO1PVJbwLB1qMvRuwb8etiP7ZNuu9km5tEwphgVHEd1XBVmw+W2gHTWo5Zd8Hs6s8ovNzo
fSVpmxFaH7R9oErlYp4cJuG9rtVkTLKefZ9tftJeWR8de3jYRgha3vLINtLIAglhvLSF5NSA0hjM
V6kL5TuQV1aen73UpwuGNdm4tWz4Qiyh7rJiHMJbpNTeS5jF7VT3Zd4Fxm35goRSqOzW29nPrtkM
WhxIh/SFt7bB48QryhX8lGvaIRyM9tQ+2M/GLt0pu/iy6i+Hy2qHHeeH8zopskkme8dhQgKVEosL
muw1mutFTTrs9bqvitvMbbyMSFJJQrE2GJxRypdqKQiq9OBCOcb1TRN/RgYTfpZYhJUwuJdiGelt
Oqw69tY6nZ/kVx3RvSGXPBRFvs/cgHCh+qI2apWPJrwR6i/q6tHIp8XvMpU8qcQ6t8HhgvTatfoK
i/OQ1nu0yl1+Zx7AdfXg5h5isACPKipl8xKqwAaRXd/GZ2Qgy0v6DpK59Xwa3OdUMS4XbMc5r2hC
x7E9QE7T9CVSc23FRhzlYN9gx8RvB/1vETpv0ZuGLQbKvgyng/KJYjce26rqogqI5RycUe9mPVWz
SKPBCp7fIbp28fg+L5fw9N4Q+PIcrW1KFHPFoh90uWTGU4vCbNpLNFz4BW1AOA1XqyJzxhJiWEO5
66gbjLLBEbEYxDBMrCtBtoAzddjy1w5Gj29oqJ+qzJuHR5JLNEAoBHu72yxrhJTEez2L7CjpM3Qo
BypKAMlaeRGRHJNo/BQTem8QnCo7TQx6KjIiJ39qjoxOmlybuQfjBqIT1WMNltGv89cvTM9vITm1
JgWZ0BACqfTGH1COOxggqGMjX4rfEUaFozE6tRzzD7KYSHhlG2E5s5qWrds664wry07ZGirqg/05
4RgZK+pjxofG5cqOVDSs4jz7V/AxjJcVKo9W4L5ggq76be/BCHbQV08e7omNBYrnqGK5GOzk4xfa
5nqNpVf4bmNsI0fB8zTfKX51EwXLzRQop/H7dJCVB4T6ucHklMcy+3QZHNxkYf0c7KPhSModwt9H
8o8QYiFhxqeTzGjSBzouNCB4DOYgg5YNbQjmYQyWXfwvAOeiIsctiqqCKSqOJMT+yYNxZHGYevGJ
2bx3QPyXnJO8HixIQpFAVzPVszr//GclCpW3onB30aJhOZ4LIORgSy+wf8gad21zKOxjVMmMhug7
QuMQDBIb7dX4RPM8aBntHMSxzet0cvYghwF7VvJVWb35dgnVSwy7BI0pEVCkDFtQ7q60utb6yALo
3DaeQzrPkhVDZWJxl1RNRh8XI6Iup7/sjWMa3cSZZH5CBsHdUlo2rZEoEGJsHur8ejSfbdnohNAS
bA+K/Q2b6KR1SI2XH8QwBw8bvQISsDTH6xIqj4jDgn5f7T/V54VW1j+ZbRNNpZwztFajmvHSoEF2
uYb6TjuMno3RORSSYcjTQMaa4EAEPvOwhWP/vxFxyVRlNDRkHsDos/qj7k4+BhD3U1kFi6UfLCva
x/ryKQ1EZgUcG+j8MXmPP4/EsDF20gWRovoRwlltlT14xZe3weAkG7pZzSaj7VDghVlKLskN2/KY
3NDD8DpOgX1yDsuFjPVCFKmzlNF/BeNiPnCp2r3uANSpuova1rwlcv1c14Im+8TaKsMCg7fD+g7h
JDnl7HuiTIjVu8BMH9N8X2uXrh1QQ/J+EsYYWxjO05eg9W1VHTDdyfne4KGN/p/DYPpDAyI1DVOw
eeB+IcSzJdGzUDGRwERTjkuwG4T7Dgo9y6I4nrsgXsrLQdvny4sK1qJMxX5bI2xkjU7Ci3Owqx1J
Ux1TWRyc0pUYZWfP7Sxx0Lt7s6TXFB/E9JmaH+a9WMMoGmVAHfH+e3PKcphQdMFx1k1o6oFr3g6T
rJtJZBu3IJzqzwWWmEUdPq+BvprRbWnoHoggPxFSb0E4VUc1W7d09IgG7TD4bWx47izxU6I7wYUQ
XTWRsYSyvz+rOmn6vkvWLlDrJzPyJnv29DLMl7vz/l4Gw2k47bpBmVFtC8Y48kl/UWNWflFe7OX5
PI7I7W7F4a4eDGOTvigQhxT2rUGUq9g6nEcQlqG2ENzFU6U3EzddoF0mamxNGB2Vl/ZZQSU+DmtJ
yCdWMtvGbJTt6ijCvr8d1VidPE20LsCSw999gl7XBg8GHwbjM12o2Dr6F4lz9YaxqHqB3oyA0Ode
CVTyk37m88eArAXWKewD/ti81s+Tba24m4oovpL8cMmekgpf5/35GxIe2huOzY1tL3RJK6MGjtbc
2usFe4nqsslSpke8S8ezSbUwDoJdrXz13S3MLCMNgeUE/6SjHmfsN0qvQVLid/PPz4jzBsXpW9Wp
s2ZV0IEG8zYoUedr4juyadw/aYxzAnGWhkxjMZQEAk3FNQrjB7B52mCZbU3ftvpQXwY/I8gcTKZk
Ikt8WX+l4+mvyygpnSoGbtk3L5FVXUdTdjWOsveGMLO8uTA+h2iaTaSnq96B7VILSVDvM22HuhrI
LqfDDCElnlVo7970g9/MxtwclqsDDrNS0+q7aBCjWGVXSZ6c7O7P3JrB2YfG6Vewh0M3ZmM9zMM9
kr1hjm1EzYq1ADW2KRayiTaZYJydaIu8c90B94V28gM+Qi8pWi+h8y4rx+C84rOfOicc55rMXLdo
PgKqw8BHRO5bDCH+GwLnlbR2UQrQ9XVBGrXPuj58mTMZs45MvzmH5KxrESUjbmiw6yel7J8UEIZm
3adKGVv95qwEviLsPqew3/FT92SHaB4/Fj9WjK4QX/uVhrJBEplYnLnICmOx3BInV63Yd9Ih6Yuk
Yjwlu/MXJITBOg00x2LM60NvbJsNuaZhW2MwzMHoPBjdnsjIlWQQnA7oSlRNlQqIqt8ps+GP9Q+7
ejwvhjDpj/nsv3JwWkCXKGorNMPinaSFFtpyaH1wLgG4b0PaYg+Jp0l7j4SfzwaT14ikVJvSAiZF
6wUImvfLvF/vZp/lSvMg+2USTzozLEzQbgXl9SJLktLNDTyY8Jj/Qyoc2jB9tqfd/iedSBVv/sTK
P2MDyqfoVycxigmDTYGdPJJkPzbEUxfZUmHJcf4JCzePeMwNG11SQTKM6JgjlB1277yWyBD098Ee
IZnd9A6+KZMee+tqKCU+SRizvCkEn5936nlouhbHFKnfCPnd1qU3lTe1gz0an9j29O5GmKibw2pN
UiwL+6jW6KbCR5UrN2vUSp4usvNiX/YGpKgTcFQpADHWo1Id+np3/j4kluHPq33z+6nS1nHJbjxW
r2YkOOYbpZck2IT+W0cuw2LZ9w9N+I6ll4tWwWqX5KEZWx9kkNXwlA26b6tH6fiE0Hdv0LhbiVsa
pTRCYGx2rVcUD+14X2Z3RSwJSmQw3L0oyTjkBgFMTgwvKrANIzrR8WEpJPosvp+3w+Ms96Q1TbTE
7PDA7NZ57vptWYPzKiAThbPbOXovTCsFRDV9LQgYyWws9g6yQRIEi6PTzc1wttqtaxAWMT0YTmvI
NqPA12EzrBqUoTwdKROKs9FWHcUV2oURV2Hl0gTKgGS9GDo4In1//vTEH+jfC+KXVqidnWAaA4oQ
F4dOv6+ip3/7fa5qqg/duKQTBJnX0ImOi2yRg0TBPiyj6FWFTiX+/i45Nu5FW4VTJ2uyEWKgKIsG
DVfDjDMnQ2+2MZobkBgh9+Cjw97r8sqlPuoFLPFHPezIfdSIl349f3JCFdigcq7GbAY0QlHkMPr1
az+OQdN8UfLeG/rPtMSBVPWveNwDxWpLc+xKAIHl2kevkj/leKEosiyWUNM2MJxl60g8UzPCKWbt
IWpude3x/HmJ45oNALvGjS+Y2pn0ywSA/rl7iS/YKpT4anpVXc881cF0sB+m2/OQQm+9QWRXuEEE
Y6tSdhoQW3R6qmhYfBzpTtFHjEnsziPJVJAzctaIBHGXMWXAhrysfl26A5W18EgPkLNwKcbOCZaT
4VvaNaPHZuvzfWV79Su4PzG9Z2HQpPekJIlMjz88ITeHyJm6WokN9MnhELvdeAl283ACVethCECK
vzcyX7/7p5PkG7nTRrfSlN2ZqvQPtP6OfYCXcyLlzBF+vUjaI2NPXNQzuQtzFaqBe3n6T5CtXQ5X
ReIpfrxvn839EjgH1auusqteFmYLg5UNLHeFfaWUejOP+MjKsFVf7CJMljs1eXTsgzSGEGk/SIFQ
egGvlYPWvPfaX2OSwFnGFK6Dvo7a77rZa6uy7wZvMWRzO8wE8TqygeLThcTG+GW8AAqV1L0WpFiC
Sw9GgM0be4ppZNncpejyHB1dLJhWQPcDX1KyGrNYl6VFaKw91aXuadYUEHKqZf1soq96i8PZjzRf
xqr/UyXDe6tLl5PqrHil009kqLcwnC5i7nOaMOqP7GR3jMqXXt31lSTOE+oC4mPHZiRkqPq91wUV
zfYRnQFB0m9KAi9VBoaaHGj7YrmyoV/hqb1h8S28K1nUKl2BFZPTRL7aXbg4D+eNBPtzP+gbQX8I
YDBcwn+9Cob9TWyNwYnl2LmDnJ0WjMtPC8uTtCMtX0flE2u3DTS8/wXkvlswUDUJWEwRxFbf0v6m
l3G0C6NXBz4eM28mUvt8Xa/E6rsKW3cR8KOHKIjAk1r9wBiXj81MX5q9LNUl8vVbNE4cR0nLYkqA
hmefNd7auUSj/1zAhwvaiMPpG3aZgFuxAMB/EifVPXpG/CrsD859+2el1nADIvMvnxm+2MhlcWUL
VZkGk5gNfJVZg0ta95To2spuBlPyPBOq+Jt4fDuM5k6minAf5ZH2Yale6HDnOk/nVVyY79rKwsWX
hk4WzMsDo39d/PhQobG6zbz8EtzE8LyRP0vCaJFr2uJxYeY8FOs0pMBzzaeivR2Mr1MZGmB3XqJv
Sy8Bkx0gF2wmrUvbYQRYDT4JY7jJh9YbLQmI7KPiC7OjpTdpn7MjfB6D+KAdUDN7yY+Mp266kHWm
C53SRic4Z1EM02yUMcBMesDywpri9VlcloUsZSP7tizOXajFkhcas+Vo4fRp5Cn3BPlQNFPaiGCw
E9cH8w29Nb7KX73iW3OwlwkDTmwG6L0XWeY5Ktue4omNoZxWbTxwTu6sWZYmFDorePb/wnAn2a9t
RaOZwaiD59YPtom1B0XmZ+rD6Eo+M6ElxP4NvByxTBU0Me9FyiksoZvWSL6b9KEw4jA1NInvFXb4
YPEkdINNGWMo7D1GEjdVNzeUDWmBh3sXogE/pBdGUGD2nPqJF11Lh0CEyriB5L6vEd3x2IcLyOY1
Ay1MyKoZ2KQzeUaQPFk3DfLX/WOx/0y7reNgvkT7s5aI567qpnyJaqxnwdDx1x5ZkWj0Bv1w3jAK
b2yDwdnFYhjWarAGGkzufTdf99Pu/O+Lrcb/kHYlS3LjOPSLFCFRC6Wr1syszbV6uSjablv7vuvr
57FmxqliaZLT5VMfHJ2vAAEgCAJ4GKgj+Fj4bO/y5rFXzTJm3cr30S1jO+sP6rfes04p9gS0/mW0
XZc6g/GZ85IaNU1bNPHO4clMvay+n3pRa9TeDQ7rSf4rEOXqI8uMKvLEmnbrHPtBNS/81F6RI33W
T/Up8a2nyxLtXlO3cNwHiqYETSM64CZn8lZXsasg/BvBQn6csD288nPxA9RuxNhIyHkYskESxawV
2qTRfTLVjoZe2HScbcscsWdTE6U3Io1y7pW3iZmoBHidx2JvFaDeVIP2kbjLlfW3qIwhskjKBamm
X0yjVwDHNCp7rHKifVICNg5iudqD4PuJhOPCr6ZUWIttAA3nyy9GA0m96Qu4z102tChqaNn35rNt
coeZBjryLpRgLGHpxepxMAUlIJF/cZmuMq1hRQsIsypoLosPa9Pbymz/ocq4dLc2etyOI0hh3Bj3
bHFF6IbXoGQkfu7B3I8COOaw77Lrs7nzReEqxv7YPoNQ1b8X/qJum9qtZ3wBVW0gIqoVfCG+utoR
Qo1ZBxhFkErwFPWhL2SZeJq2CDYQchaAHqDIaFQcVfnY2ATkFIbl5/EPgcpYBHivsjMKZwdmTI04
7oCCpeLaSbJzN/JG7ES10Rfmvw5Gio6Rfb2dETmb0KNyVPFQBJv4lh71wWGEwmh//dJ66V/NE/tS
usgu9j33NyTfCGSqtYEFFizRuK+PGIr7lDjmnRUwJhPsUHEvq1QgH98NRFYLRNAawPQO3W7Xwq7K
fc89C8OE3RRvo1ltIrpAf3N/StWjVQRD+LE4fsbgzg0azzRTWmYVr4G1fDUK4xE8qgislSBx+R8H
4xmNaXQjUZbOsHNm6V0a+WjZQkJreB12a/VV/5LpuPsPpZMZ8UunF3ZVk+e6NGzDkO+7XvRYJlIu
+/fNn6LkIzWzECx93Ul/ZByysY+Bs+RkuoOFHJEG7Sk+xanIJwReqHFHS4KDem2hcFAfji57o5Mc
mOgj67Bhq8P/1ES50FKW4JXHVnm4YH5qw0+GMBCL1MhFFXCUK30tAUC60u/CwLxX3AwrJ0GPEEQj
NnRg4cmH6Hg1XI6QZWN5hvaOphwcPmbfaEiAWSOMioK86RogSHjNPg6jqGK9e5PYoHGfLMI8b6JW
QMuV66YAfyxIf1VfnkQBeleVGxzuW03zaEax3mOMzrcwSwQaOtAay84MYiTtzrDZ/qc0kB8+EMM2
oNz3mzrJSFMLoCT7oVdXQ/T1z36fOwOaSNdGDCtjnHM9qvGdJgop7P9/d6qd/36+ayclJG9Mgt8f
/f+STms+OQivk7sHywaHu0G0ilGlcgUcRPsf1K8C9SHs8W0Up/LLYGmdy2rbr31t8LjYnxWFpc3s
u+g2OclehmGOGp14rEE8ff4/WLIERs639Ux6H1KQCrN8vjwSL/eTWxXX9NQlX4cvkwv+c4IBN1EV
dj+v34jJHQghm5WnJcScHHAGgu5WsWMkjjRgiyFE2QGz5Uu2woX8tYqiZBkho5JiC2dEXIN4GoZl
ejcGd/0o2rIi8Ge+82eYmkqOTMD1+oNJPkfV104YM3bz4I3+uJjRzuMcgyGOjTIzotH5EB2bI7EX
G0erwCR3s50NFBcpmqEIl1SCOJnuZ+O9Lto4v2sL2PaMCpGsMMIlzsU0LH8lXY21rLCFBbQabO6/
t6vB6V/Y5nTReOre59nCcR4W6aPZ6jngVtCdJ5NXpWiVMX2BH+/FJwtLWUHjjkoK1rq8TTPk3gyH
mGDNp8oGE1f3lSHNm4LwyPayJkfTxmTWc+bmN5n9kQ2MWOsia4RtZwW3z1vsRYowF9sWGP1WTsrq
EuW604PL8u0ZxRaCM4rKqCQrlgExp8+jHKDt8PLv/w+jOMvA6a+JF1JrKQDIPdvWy6Y6dS9/WdyC
jVh6l9H2TeI3GH+rXPK16oYKYFb83EvOKN/LooXjrwcSH4Q2GuMvk2afmlqmYb3s6P/niA+aI1iv
XdGA464wiow17VhjaqDy+vbrF2tS5rKGBFcyb0Lq9t0nLJO+rK/dKSZrg8H5EEVfejPMwJgccHy6
hhOdTARvFWVCUfD+H1hoVUC7HKb9+ROqtrQ+znCBdcEW8+/9pdqxs+zJJa44xWSu8e4rsb6I/4Ax
u9/cDio105JQYcdvAxZ5a7pvUvKo1qNjTmjUyXOBG4ng2LfcwBVG3WtonUL1Dguj7boa3IKQT31b
Pk4K2veKWhDL961wIx+X0y7tkMZ9iLS96Cws8J/BLp+M/pwuzmKOD00S3ynV5Opx/alZRfMSu7kN
vt9v5TJtbKRN9USR0oEdWvckYFevypEc5ZuGYhGzHJFX7946t3hckAoHqddwTcFmocKbsPKDsNn9
QLkleDW3Rw9DLn+OycUtRa2ntGb5YnrsSm+8Ww/1VeKg6+XWiF1sxLgKvUJwl993+N9qJdzT7xiZ
XdlFcBCtxD4TZ0qu0QH8IYc/Y3BBpQWxaDynECszHbaZZzzEn7G9RArIIX8WZYcigbjokmJCSI80
CDRZn7QCbvBV/3lZnt3j62yJRH1rieNUtwR78HA6tzfR/Bhqf+bXhAsj4CbFoluFxay5f6xiPMDK
/Y8sHm1wbdmzptiXxREpjP37xrF6qe6trgNcFK8eGB31efFrWWADIp1xoWMuC6wtzGEC6Dbvlaeo
FehM9PtcdGBk9kXLQlPZfbF6PxK9UouUxEUDVS5TvWVVO6rPaNBRHblKXeTpf/gtuAAwqu3QFwYz
3kRz8jCQNFBEt4IqlkAWlXP5LFtROAvZtwhRTq1tpXyJsufLRvV6T7lwFqqczyfxalRNB5DOm93s
0GCLqGRPN2wLKwb4LDh/5ceeWgrsbO9GCkIDahpYGgjuHE6B+czm/FMoEJNVWFjqNxj5R5c2DQ8C
+VgYeSffGYjv1irbdZpowSqBrwzGVaC3V2sg+40vf478SLRJZvebbeA4dcqdooGHCnKtybcCV15S
2bVoiRbzkUsicZHTUDIpxSIw3HSH5XolWZCUsi9p401pgqt8HNzLKhSJxIXRriS01lPARViIaaQv
Wfy8Ro+XMfZvAhu9cbFUTvoxr1gps2gxMc/omEe7mF5fL9j6elFhSSQT+/dNLA3DBUwoEeDC7GcC
qZLvySiwcKFIXCjNGqPOkhEYy2lEW0TmjQfMTPv/3xaA/bRro0AusNbzgke6FoYnfwNj9/UUMELr
9Va9Z1Xa2BOmXSK/4gOt2Ws6/JfVM6XH8MQWTYWljcXbyNjlQytiGt2/IGzk4wLGjJ0G7cCMngRs
Gdh8CA/s5adG3UoU3PdTyjMW32anz1k9KD1ihon9Uw5Nwl9le2die740p34Z1Z+wSQZr3eJAGmen
1QzZrttasjNNQ3Or7l12jd0Tc/PHcBFlNvSyW3T8MWU/5HavZlgM1OqC80xkrAYXU0IQHoSE5UpJ
9rr/qgqiYPhh5Rh/Z+YjKs+IhOJiiibRHFQwgJO0O631huHXZaUJQqTBhZMiLOOm7uENfdM1dreG
bjfioX/Q3SHHkvs+TwRfSQTIBZTFkkvVoPhKUSTdWnXiYEPy9Vj5eBW2leQPQ4vBhRarXSYQHkJ9
BuZysOQw9dsDvG8+jR4rrYqcXfS1uNiiZxRcJiuEm+R7K3T18fny1xIkAwYXS7omVzqrxO+r821r
BGZZ2lbjhMv3yzDvxTBBNGdqlG1kN7FN623Qx7aFac4qkHq31n0zBpEh6JoV/T4XotZ2yFQFq3Td
vD2a6udhFTTaMRt6e+6/+fv5K+AitVWspvXi1tXXeb42yLWUCm6ZO3HgLQYXbZSopV0RQYbJaV7Y
S4HlqSvWyZu24cuHWZQGvnebt3Bc2JlqLassApFCeTzNuRnEakzsEPlMS8PZ7Sci5MphP3lJi1zo
KZY27+IWkCwhLOE68tf6gFELh80YNaK6uuibcYEIS8gKvHwDLWpVu8E2N1qjyZmK6BQFpsd3rg5q
iLFBA59No65R/JVXf112HZEYXMDRilQt9JKZxXwo+599FkTgWv4zDC7KlMpooKDOZDCjJ7Onj0VZ
+W0qorkUqYqLAjGtyrAqSkSB1XKzeg6KefD/TBIuEKTUiqvZBIQsI9sjuS1Ns6O2wnXKzFQvmDJ/
QZyyFlsDSxgXCdjKiCboehfMfk5rt055I0e2dfgjwfjLIpXipal1CFbRGXdRlLXVCF2wkYh1R2Bu
KhcWQjLKdEJzg1vMB0I+L72HgqbA3BT2FS5pjwsEC5Y+yVhfCWFidBBHB8NJPNPFiNwt2qfwOmW4
arD4aM+ewYcjCUxkp0b7JvKpXGCYClJMlQFVjrr1QkzpWOV6MLeVr+Ho00Dz2hHL7q3sSlVGgeQi
7bJ/31x+4rIwtYV9xTp5MMijvDwO2T8uXUA6EPHIJpZfGe+4ZDNsson6LoN0Fv3SyqnXq9+w3TIX
SPI+cXgLw4WluQyVRKkAU5RXZTLYjVK40fqSNoIBwN2YsRGHC01DFtdNb6UIf0r90GGA0y6bDyyu
fisMF5iKFPE7biGMfCKmw9pg10P7ucXZNLlx68h498UI7AcceiMYF6lWy8jIgocBl0T9YUqKK71d
M3swRBnra27yztnOQPzY66LlCtjsmUH4Bh5kD1RxxtjOTvGj4Q7+6sSrraNlML2vPnd32mfJFR3E
OxfkN+rleY1qUMypow5RW595OyZTXZAoUW9wNR/zRrerYDpn18s2EpO3XrbEah0VPfCM9LOlHmIM
Aqn/nFWByaRjzSme1EELzIUwGg5LT4p8cVX9gZanMhHE+/+htDMAF6Wo0shrIxeYGKaOgReByimc
jJVlkiekS7h7i5459j3tDMjFppKagzIUAGxW5Rc1F7ybD9lH8vSN1rioMY2mkZUhtJZPa5BnRZBa
c3DZr3bz2g0EFzDqlaZozWcZwNz60tzf6uN4ZcjzccaLn0Yq5zKcSGtc6FgTTP5UCrSWkKCtHzPy
fPn39+Ps+atwYSJrTakjEcTpJ8VdyQ9prq/SfHJwdrmXkfYvIGfN8bWXuIqLMRogyuQoPpuuiE4Z
Zg+qY4kyoKjBcd9Hf8vFzzn2ShR3Qwa5qs4n6XfN8jvROI9QIC4OWKO8yrkBgZS7f/c46JEN6jtX
dcxDIiTQFknERQTSxana9JBI0cDgYD5VKpbAi45DEQgXFZKGxjnYQRDMxyCm98QKVtF4qMDi+Lk1
C+SPVjgBop0Nrw6/x0N9o2XScapFM7UiYbhoQCc16hrQ07igUcI19AuZGz/XRIu7RChcQNBmQ46o
Cnk663YKQX9YXXXp/WXfEUQBvowylVEUvd5sxuW2174p5EPFgY1vcmFgDeErWciE8CbPcHIfDGkj
7hvxQT7kTvL9sjgClfGjY0pRxFqDaVC3ir6kTUDyyh5Emx32MUBmJ6ugY8CCnbeHNFXLMYyJhYea
rvpS08mfSuvZskRRTQTDxYChSNAD0gAmr2+k+TEhhl3/82calgucReE8nxbxWkcRMOTXwvS3RMpc
efr7I9/kDMJ5/rCkXVqUqMxU6eccFYBEOhVUYMYiZbF/31xPtCgd9LAGhpkpXhmlh2q0/CVXBGcm
OxPfZ6RnUTi/N6MSVPQd9BXJTje8mIU706+h/KtQPVP/Q5E476eKVFKLiUSV69r6OpJ7TbRkY9/5
z+JwKQDeBLvYbABB5APaYN3SktzL3343p9EJUQzVAFUYT3ia0lHBXusIyeba2uF0s6DAQMDCW5Or
Iqzsy2C78f8M9u6+0NFeSwxpdhXL8GepDUA0HJhLcSAGFRjCruY2UFwMMEKl1sIOchnYijs1k52u
wWVhdi16g8C5v1pnGXb9AkEqqru2jIKxpL8M1RIIIoLhI0ATJ1ajxMjS6HcML9lyfCuV/mVRRMpi
/75xzrhLojojEKUKO8Mb6TQFwyqLrosiSbgQQJZsXaYWkuTm0Yr9YXpcO8FaRREE5/5USjWMxQPC
TNbv3Zpdy00XjGEm+CY7b4kIy5tvz7n+JPWSgjLdDMqz6Jb6bC4vw1CQfv/K2eB/ZOL0LSAXCLo1
L1dwvszYSNfakkadRM0FQomck8sDFuy7a+WYRYLxEdWpNKnccvaI6L1mP3X+rTu0c781tmpcwrI1
gLOAaeL1mUs7KtSJjtWxPn3wNrCB4wKBXvd1YmrQXJwUDk3vDC2xuw+VUDcgXCxYVRm19IjJtHxT
1++F8ikUjf1dNm30p79VW0nKOJVXyIEVCb6mTXaerY6phH8Uoi2ZCwXdrFRI0OBBbT6CCnFwOq13
+tnrRT08l2MO1mm+laexiiGpWFyb1+nz3Km3qbAkurPDgnkNOqmxvsLA5g/OTcNBnyapNGdM7pWj
reU2XoZA3yYfyd3oVQTb4OQDWCmeLkfTfUc6o3K+Krdd1mDCaXbRDuUmFBsqH0YzddRckLnva/CM
wzksnkJj2exZ/hkFtXqwasGpsJtLnbXHX9qVpSRtVeL39bhE/lmhTmC5E0HTSzccBlW9GqxOINK+
6lBgNjFXjSW4nFF0Vj8NiwnItL+pJ4y2neL8synicNh3pTMK+ys2x92KLr9aHoGiWCcluZNAsi0a
IhEJwllehSSnUlV4q2I+d/NTTQ51hqVVvy5b2n4lD3Rq/9UXZ2pSSK0QifTsaoF0R7zoZHns6qb5
kVODN/dj5dYNHmdyRT1rxkpZELqvr9sjztYrCkQUs6//n6lRgRb5pzCLgvWxTyDeJEUOmW7qGq1k
CbgyXy7rUWAQ/AsY9n4YUbgCR04PdRss2GSW+H8GwZ0Q6PKtEKEA0eo/ouxTWN809CPPM/AZ7Ic0
VcPiSdwHMyT6GrH3DGn5MYA8Pgzjv1KwcV2WhJnuuyvWBoaFpY33VLQssCmPpXGzYqvKYi/pdaN+
H8FLXpLHy1i7H2aDxcWDqmy0fpoT5CTKz3z4XGmdLdUPlzH2k7kNCLPCjUA0S5XJKgCCLsXZXysb
Sw+w7Chz0sLT79loanojWlC6G7s3mFx8IOVIhwUPryAdvrVmL1O9y0KJfp8LDNZE9KWm+P1C6r8r
WfgX0UT5IvP1S3bAxQJDNWfShYDQgv6YnZJADzR0k/zzTR44w/+rKVBiceni2uZTqyf4Orr6K6PP
VfORd4PN73P5Ybc0cqLl8JohO5Lurp+fLn+Ji+6Cv59z/FFakoSU+PvDWb2VrfR7pmePZmMeakM7
lXnkXoa76DGA49LEMcG5k1D2QFUGWggSV18fBLYlkojZ3sZf2HS4ZMqQqFsWfzVu2rq3zeQ5s45p
JtgCJZKG/fsGCnzfWtkXyKvTiBxXK7Fjbb0lmeDWuHvMbEyACwAZ+oaHkUW0cVxXfyXRy7LOmitV
a2GvOZq9L38ikf4436+Gphljdkntl8pFJ5GNWSdX06/XULVRURag7atQB0028l9d5V9DqnQ2SZbj
jVZa/GL4qkWBXH++LNC+/s4QnIlnRjegjAQIUxmOxUM8+nFfg+FS1CK/H9TOOJxth2Su6rKEba/d
vSV/ndcvl+XYT6eMMwBn2TCymkgrBGm8YkIPZu2zjnU8tnSDs3p9EHr/vGWdRbczImfgQ7qWczgD
scDNV8Zin9im0ctlsUQWwJl3TuZB0xOU3JvqNpSvpj7oRYPgIgjOpEEwno8Da9lY40l16DxVoIZS
DmhDEFizyNS4c80MdXVNUgakQFPmsUThsOu/fKyrdPNduMMtqbpMLlTgUP17GJ3U8a8/+ib8M0iH
JCorG/x+M0t2LTlqDHoybNG9jLKzdZOZF3ZSGkQF9zvhxBik/8bP5cQ2NQygyAEFMpls8glzBNhS
Quz+Z0GcNMhFC5X36zxnbD55z9HtBRY5xO4JjVjJg+rmuHpPXwu8+fY/Ra3n+zH1t6B8Bm8imeqs
BWBSnrtmF3rLvNp50fiq2R6jWhacGLv2js2bKgF9JnlHNBqpo5xZEo7Aaf6WgtBSiezlQzeGDQZn
6iVwV4u1mhTm4/JtTjs71D5yY9hAcObRGTMo3RSI0c8+KkkJG6E/XDbB3Zj9G0Lh07dOy8y8TwGB
28mTQo3nSUjQdPljYBPF2yRh0duyxQs5MsTqSTdu0vKX8Pa2fzJsxOCOOLmwlmkpWFqV2emxvbb8
yAP3sGWrgRWUjABUoLfdQLcB5M66Jsedn5Ez4Nie7UZ7nDrsA6icSFSO3VeehQUKik5QRuBwQCUe
zXWkzK6lKrfG9DeM2llDTdA2teue9IzCHazjnMoYXZfxVDZi+BAlt/IlJ167PCf/nFYSEY9RRONh
3yTviOM6XI9ltdTYo9zf6XplRM9T+nDZpPdUBu4FzUKFCnvc+XUQcTWlpT5PeGNU7qf4y5h8zkVP
i3tffwvBmRuJ2qEsyIyCxDI75RjkxqkjsW10T5dFYQ7O3+G2ONzXl5tl1UkOnHFpvRHbdqPBjWmQ
094fo4OEWeSZ+Jch90xhC8mZghwrC5ktQFK99xZaId9BtMasqHQdRh8Y+kKH/OZbsW+5uUCgSV81
aigR7J9sBLZDO/V6oJ5mZ0/oTHSmgy7QqMg42JfdAJoyKEylCYDtfDVNN2n/oKcvlzUoguCSLdzt
lTk1ocEpQbNW/tO0nouPuNFWb9zhoxl5pCs1xKiSY9T7+nKTfeSmaqgK0VRqgIeab3MMy6FX+9iY
3RpNpDZa6h5mg3ptL6pX7cbuLRBncSqqpGaiAWj06Y/ksB6waOGThi0kkdPcRb5ohc/O8DVsbiMY
Z3P9oFRSl1B8HzS7aeg/H00fCQIYdUfn33Ob6mRHnTNQe/37A6axgeasr53joYw6DMknktQ48RDj
4/WajbHYL38GxNlg3mRE0tnHQ+Wkd9Qpkm09HSt7jQrRBXZnSJTpEyR5jDWFgO/xrUvFIPY2owql
U5ZIEgd9/Vfyka0bq8Uba5gtvAuIGywu8LZTRY08M5EsH8PchUAEK1DV70XQn7LYm3O2gly4rJZ9
lUugXBRu1iZSB5Cku7HyK0JWYbR2ol5ns2DSTCQb5wdRmppW10I2DZn/cFTSDxRrtt+Js3s5K8dV
m/D703qDufXEPLaiw2M39G0+D2/fYWbSbAZEuBzi4YhhZbzqCZJikZo4015GrF8GqS7CRSof9L4P
0pZ6H/Ges0Vz0bXO4CVJAYuuQ1AfdFed9kNdBHVNodtwyX3WSXSI0QSNdYSTxxhZo1N5kP3SWw6i
kCf4LPxVr65KTR4oIl4hJdfSkF1VdRjoqyW4de1eKTcWxt/yUjnX0pIwCw7YlN96lQTxL8aXR9zl
UApvsPtimYqiU9D1yHxvlClhigLrPdGzdjNMbvNX7ORu6JrX8uN8MrEb2c+w0Oyf00SxaPcblO+R
agczIVMK0BU14kx3I+koK4qztoKUfFc4JP26YpiKBVqqt1G1Xpe5a2sEnar6lI9/lxjvF7Fb7nrS
BoIzcw1c6ObKINTcl61flej5czdubn6fs3AsMovUuoeqqnCyB+lzZ/2cCPZRiooL+3Z3BuJfwtNO
CfFFcKkY/f7YOck3yem+KicMS9zEz8tHrhcbMO64G3pNXVLwvLmFfF+ufjn8nTf+5fizHxs2GPwx
Z9StMi7AIAFrwZmRErWeFWB8WvxmLLACgzvdjMaa6IwLk2s859f/3gJCH9Tb/kR+ME4g/SiaNhFY
Nr8moOnolEYGAMP8pCh/GVEwDaIRK4Hp8Z3symCWtVEAo42f5/W6qSyvNq/XWbhvhGnnXW6w+VLc
iddkBlYnMxt/HWz2sfE69sdTcWRLbPOgnWxMIF82DpH6uMCAUq60kBXBvMnVpyahNjbt3Oi5fLwM
s/vsaoDUDSR/uk5NvtdjMhZltHIE8wYj28TDDp9b9UazndJWvcR3zA/NiG8BOVWixdki1QLA9S49
Mr6D5EYGIQUFj2cZNIc/FI9TY9uPgxF2aJUwb3D8gvZyTJ34M9s+HGFtuFnYqZMLkvJdo9QVkz0n
gF+Qf+qJlz6STJbgze2hpCcsgbQXyclz0YjyrkdvcLjo0bXrrNACOD09EPoyaKJzftfoNwBcyEDn
TKyFJkwweumxcV09oGat2tpTdmzt1JY/d6LGFpFE7N83t/bZWIxl7AEYZlf64g2inHL/DrqRiDnd
BgArHvp1ZJlL+SU/NrcxtjSHruY2KrIIxofykYZEY4PH2XpMoyIeFgi0KIdixkBH7lH857KN72vN
pCrLIhRicSauxolczxZqh7MCMooK5DWzaHPdbjAy0O1oYcGHofG1XT1PJrD7EoQ/cmpUxdb1W0UW
NJ3tirHB4MyZJlEBf4IYup77Y9+fVEk0+i6C4Ax6xO6A0EggRjTfa2aQqp8vf4ldNVGdMVihvImX
nrfmldVRT0JmXpHylY6OCrZgZXr6MwwumxuaPB6tGiaVgVAq/9KrpzoRfAmRGFxCZ2KBaTOw23eZ
XpvJj8Q8aIkgtjBNvDtPz5ri2UbGuNBivQZEQmW7MD2lvlXL2wk6EzW4ipC4PK7XwrVp2DmajGDH
pAWoHb+r6lc1A4mp6KFPoDiNM2FJz9RYYWNCFAue6udK/TlV7Ue8naK0TuGMis437MpV25FhQhI8
tdNtlIdXfSM6WPZzgg0GF7awN6ZPZh0YvZ8mtuITryZeEhRfem/2iq/GVRmg0vQRuz7LxflOUneY
fRiAWcg3rXanhretkEKENSm9t7ozBuc7WrySTomAUWmPYfzUx24qP2BkJEyu6vVYdqndCx9/d2PO
RpecM6X6QqNUVeFM1l9r9JWMggLDrs2hR1eBWAqYgDn7jo14XTUd6zwqhJ3yQc8Oxfhy+dPsNnAb
GwzOrs00Ha2SLUeaHNlZPJAb+NrXQbLNp/6U3yIDvmlTV8h3LZKMi9ZtZ6lRr0KyMi/tepWvaTvY
apaJUkSmoXdWsZGOfcFNUlBYRZw0SElxrcTqfOw3DhOvc9FY6U2H6iPTioZpIdfGcQ3+Hc4cVNrM
may1aOxv+29jfEWM2ZsW8yM1xjPK64KUjUhK0eNe2QFlWtCttWTp06CKuET3P89vSV4vtxsMfQ7r
cVg7bF+ikxfrCK6FdkznMbhsfMwn33+dMwxne1JcJlbBFJbizTcpH2O62FlIvbr8tK7TdWGJLigi
uTizA+1WNwwzAEG4lNhWDV6NhDwsyiCwu92DafONOLOrjGWmJdNf0SgHJVRPajj+igd6i0UaHhlX
57Ie96snFhr6FWJiCzzPadAWZl41M2axSVCCyLEKVgx9OGz3GIq4zx96AtmgcaE2Q6e10QxAWwov
lr+zl0XRKM7rTjneNChILzQVnIIqPOqt48ZDV8ajBseNrxe88czH/IiapIMXl9gur9QbNEUrjvzE
CI8nUeVh9yqBhxC0nlgU0Hybt5UB2Vowry3fL+mhRPkGW/VccpzocfH/n0WBe3ZJ8Z6O9Xqog75j
my1pXEcWOmxcFR5QSKo9Jo4lKiHv3V23INzJbxKpS5NsQhNH4XfhTw3vO+bBJB+ZQdzCcIf9lDeg
3ahmRMHY67EiCmybYyF8dWah4Z19bDTG2eDaFSWYAyEMdOWyF6vMi/9DkVPfiBqkRZ+HC+wYo5Vn
s4dImJ9a6m/KX2r9TeDBewfVRmt8t1ocWnPVyv+RZzwW94zlpffiQ3UnmgDay1q2UFxWMfTzpKAw
hOBuDF6ZtF62kA8kfFsILrC3mmlqbQmIRAJnTWTXsekni+Ag3LVnLO+RCZZlUcyfvQ0Roxmmph4j
0mVj5uHE8ppIPlpV5MlD713+PLsGoGsWlh2g9mPwd+QO0wvmVBMcVJjdDpWTFiaYdhbcm3a/ywaE
U5paY5pWVmXWxzUcx0m/wyVGcFCIIDiVJWGpWa0KOXRKvxhh87IU95c1JUJg/77JHKZR1rCvCggt
mnbGAjQauDgJ0gYRBvtaGwy1GS08uyk4xaXl+6LMj5r1/c+k4EJlVU/1siyQYpRnu6ieLCIQQWRQ
XJBcZRDMxXj8YsNrNOm9oT5h77XAC/cd5Gy1fIzUyywuchV6otkhlkJ7VZE09s4SJ8c/0xcXIPt4
QfdeCiQLxMf6PRU1twnUxee8YaaOSb9CXWtzM5k/l8IpkqfLIogguKgYWQQMqTEgKhVTuV8VsJQb
sXcZQ2C4r2ncxnDjWdP1YYDhjmr0c0Ltpe1Em8d2IRivlUwNdCTzZSozXbWOoB3LXdTirhzJc7eu
Ail2NbWB4MxK70DlXkmAiKrbbj605U9DtNNPJAVnT9hhILU0B8TUP+Tdw7S6lz+EQAS+RJXndWXl
M44ORfuhGc6SVXYz+pcx9rPIs57427vSa0ZYWhBCvo/p4ZVg/VgeZt3OsaUQaWQiXGIlUBtfoxpq
o8wnCrE65SvuNhZW5l6WSaQ37vyo0QLcFjJEGsuvqnao19ImovSEmc+7zA7z5Ojd0GTwtLG/YeMk
MyaEzBwNSWDUi75NGNuT0upHDB7CJf5mrOanURFtMxMhctFe6ZW6xz0QcRI7lI3J66rnobqX22MT
+uH8cFmFu0F5Ix4X+RMsTloLHWDLiIX/yg0eebyourNKQXa0/6nOauS8tIsbZaGUHZIjceb0CzUf
+39O0Q3+vI0snJvqcxn3XQRZNPlpyB+pnjqNKTC53bvtBoSP/VqERdADO4u1+9WnPustLa4VJ7Rf
ue4ECZIQjTsGqrbU8RqMkyzEBsX77KEGmdNyR3WQ9lZoRaGCQPQ/gsTvz8QfCRnmejK1g3RthFda
7bQeGW/vXDvK/f+3k3634EdR8TMJBceTTDkflotmsZYcd03lMQXJCsoFKMHF6LlR7ovjcL1cg67B
1QSNa/tWfwZlkWvj1KM660U3A9RMH0lmW1ZjN4NdSoI8ZN/ozzBc7NCUyoyVvkdLfxd7YxYjZsxX
vVR6l314t4i+1SEXMXoqWUuWQZz2hxGs7niXnSwsW1x1EKepXnY3HER7j0UK5MKGbnZK3DdALM3v
+vp3ghUrRfyp7AV3EJECuaixFGZrDKwQYa79d7rEwZqbp9X4fFl/IhQubkiK3pt5BBQsl7XlNCjD
T2X3fBnjNS68O0fQyqrAHCh9R5wazy3WYea4tBN0stV+EXQ+o5SsHVGxb/f4QJ1IBzuCor8jM1Xq
VVtxrWKTeaUtT9/l9EpbM6fRY7vQ7nTZvyzY7iGPxwDCKswEW2zfulI4V70EE8ddVDe/Tc3sj0V/
+DMIzrzTyJzUMYPq9Mkfs8M8Cn5/V2MbEThjLq2irooKeQqp6xVr0Sx7ULTKzof8qYpelMnw1EQk
035k34CyP2oTgopWwwNLCr0lL6ObHBjxjvQ8uCCSxDKp6gPPrGi4+f2ROAsvtDHJcxNgtMbU/mwd
Os1ZS1EVTGAKPEdXEk+KNbb/Iu3KluS2keAXMYL38cqzu+e+R3phSLLEm+ABnl+/ifHaQ2Gohi0/
bmjdOQUUEsVCVRb2CWp/sV9KbeWRukt+o1p3Yws/MnVu7HgZOtjiGNmdYg8+eqaC8w4n2hxD/Xlz
6JrZGJgKj+he19fkUARVtPxRd257qUFAiFiCoGKXTW0DD0MGk8F5u5U3vmB1qpmbA4tje8Xt6OLF
TeoalnnQFtGD6/4evUNxN9+8WKtdvWV1lPGqXQZPNW1B8pAdlw9MZzuqY0NKyFH5bqlOqUoKVQLQ
6TozgXWvWqsAs5fdRLZurN+pILAc1D+ZGKKrazbHP7Y96crE5NZHp7rCUX5arNGfLCJ6cN9duA0O
R0Kp3VTzUqKneqGZZ5FvlixgIfaHfli2DQDHQslsF2M+AEDS7m3lInFu7DY679ciCI5zpiJGUzhI
h4krpNEiPXfrWF8Yev9yHke0VhzddGRspVoDzkzH5KmfKIGwWOcIiGD31LwvGF83XWilaegrFgxC
aa4NMd5qumiyQxMLPpEE1vCK80U84rbtGE6pHHBRBNWaCr6O9glnYwtHOAsK7MgINWY/+aKEbPD4
fJ88ouLTT4PYkwS3wZ5BeNxh50U1UcbFfVRUKkmLRM/gaUaeuHW1Xtm2KEUtwuAMInFqJ4kGDDyL
HFXZDGprErDmnjdvzeC+HNR0lNtpAkSiIV9S3+c1mj8FGyMyg/37hpmHyuhzjTCMTvqMerpTsxbB
vz8sWzOYmRuINS0r0jK5Gy0+zc0LFSmqsMPG88r29zniqmM9dVobv99ZQyTbEJPstcofW/OlWuMX
K9U+SR3GNkyz6HVbtHYcoc3aothZAeBiJn84ded3mSagABEER2izLRlrk4FoSKIkfmmiyLZWTQHI
Hs9sF5Bjs6xWJKI5sEORqisSJxDJXC4lQ3psdUvwvbP7/b3B4vtqkmUxzEKGQeuNaXns8Xy+kJ5N
8NvgsvkWjt8Linr23cPBnG8Ngtg63/IyOUM5JsrbtYMZJePVqB7s5Xrswzy/nfrWLURHardbEp8l
fyHyvD1kLTEHCYjzTb+4dpQc0MHhpiF1FcOlJxMTxsdInI3c5dgtLkd7ktOmuvF2X2DMkuK3UezH
oXnzz5Z11zMVjMxB95Jlqnyt+9xa3aw12Mi6KYm39vQPnXaCrdslQNWSHdA4gkZe64OYemKsRgpy
6r82TerN0m3TiEaS7YKg2BfjL1Fm/kG1c4DmdbrSFvRhP1F6HTePjiiE29+ZDQZHURMtG2OcgWF+
ri/R5xXGRyNofkCD1GtQUfEbfLsB42gpTmtDypB1gvZT+S0ekutSsf3zEKI142hJT1I1xvwnqGxA
UrWdDv1yK4tCBvZnfqD1jRkcK3WNU6BxA5/5zaBGRpLfzeMSFSR/lLLZtSTlv5nEpz2lUVWzSQWc
lQaKfmX0Yf87w6bsd4v4Kq+6n5bUMBs8UHT0UjeWW2I8d5YoxSnYmzdf3Fy3hrY0Zs7SI816nWeh
RK4XJfhP289/zrVNZlpygXKrzqAXcz95STdH1ixqYdi9lzbrxShoY0miUZSNLVivNYk9k1xWUuWW
ueoinyWItHYTjNutYYu6gSrXPoXOGBwaqjFhf9/dpCgHmRz3rbXlbrroD4bA33aNY+ypoVsIUz45
966h9GE7NWqe0NaAiOWxqD4ptHRn6fv5vRLg8DmLhfSTYrLJSLmKF9YlUroi6ExvRkXFeaBdv3s3
iE9bLDmV09IBUN9kaPv+IzGGyJxSAQrb8w+ssEFRf96oHErEa8sm4QzTEppSeYp1UbaZkdc5CC7s
ruW1lDQ2z2NRR3ccr208sxD1osA8sHGyPE3UiylaOM7NLQjIa1YJkxStd9fmYM6tt4pEi3bZ1MZ3
CJIW0Hd6k9XaOLgs2bVE2LiitLnT2qvU+MxejyAjv1DRFu1DGYBBQk4z+ISFrscTBG4RGdjdV3m6
NL9YlukjveAOg0jae9cbkIX5C4q7V0en1+SmRm7ENpeXRe9OBIMlzrv17vnZQHC36ZKvTjJjvDYq
R8agzG+W5VbPdNcRSaCITOGu1IJkqpKySYRkLUIZg0XzUhBNifaFY5yxLvrWSWCJYz2tcUiVp2mF
bNr8MhHRIOb9MP991fgQODPy8k+xuZZUmJPbFa7h9FdZrj+Ujh20ces5Tn5RJl+difrNbFluoWqf
E2EX3O7Z2vwdXEjsQIAylZh26NzmV1mtvpja8+CIdM0+vPHp6OWyZPbEZyBFJ9scK616jkaffp09
6qePyzOrX5U88w8d03qny/6mexrcf1tdykNyLJVSvdcxfmL2prlyF/JFzT+r9ECHT//O/d9gFFll
NcG28uFVx07KkpoGxsKW8rWTGf6ET7VSfemMh/M4/EbxONwKkgQZzpWNn22ll4GW/pwdRiLK3+/v
08YabtF6JRtNmkGAqg2sJKiuh4hEUjB3XvuqeBDKvqs961bUN6uyv317ofC2cQSfaUNNTAu24f13
hXzOdGj+Pw3d8WiwQuO8lt3mQncHP36tgzQwjiINJ55d+D+BLf+G/jOMKMOD2jh7hXLX0WNnima1
fvjo5RF4KtaWYZpXICTXUF4LZU+P0IsfrIfmYgot21OCwhcrE4nchmNnW1pRqAZVMW+Uu2DVO2/G
DV2I0r0iFI6bjayXlzzFBi4xJJbSZxl5f81Q3PNHQLRHHD9bWplqiYMVXCbbLyyMN60FDxcfRBK4
TeKDQUcfhxbzfHGa8RWK1MvB8jDMN1DxSmsdz1vD35s8FMe8qTKsa6fhqK2G4tUJtBjoS2qTp3Fa
vp9HEqwb/5alGqSKkwJGGfItUcLWis7//oevd94UjjVUIhcZsbAxFRpz0LzdRvSQlu7q4S0TPi3i
C9FRMji+cHQiz3oNp+6D4pq1UbXfKw+V8Ddsgh0FKlTeLpKv560UrSLHEHKm4WvbxiqO5NMwRTMN
/9vvc/wwS6tTx4wEk+7Z0A7rdH/+94W+zVHBZOprnTEDltRLDj2SX7qfPzuR4RWhKGT/xUXCRhKg
98z5UINglAm1mw5bxET47NLF3Fy/8OTB/VMNQb1IT0koklHZ36K/QfkURYIp7TTpcKR6arkUEuWV
KHW5h4APBAVTevd0IKEMlCnGmEOgMVuCWprcQkRBe1Tq2Dbq3fGU6aj8Z+9A1AyXRDl7HbmRyKkb
n3rr7rwn7BvxNwRPcrmTT7KxFrOntt8I9mZtns4DCGzgv3SVISaOTQDQd9Ql1cHUMtfUBQ8zIhAW
VGxu7LLtjbGrsVC21LoZiapidIlI936Xajbbwbd9LZIKMUkKU8Zv1bN6Sg5NiNA1mG77cAnt18Qz
LxJfFIaJNoj9+8a0OFfQVMfWT+nvjPWoJYKr50M2hxH21iq2thuAtFm7tWmwdhA3go5W75Z+6mde
avljUNxqT90V+SqKx0X7xfFbmdt0SBUYlVrfpCFz7e5ujr+fd7y9O3VrF0dxqmUVMa2BMdW3w6i5
jnE39pqbpgIc9jt8wLrF4eKdWJIwjUsCDdjyydAu1xERa/fcov8eb1GCqEeExUU91eQQmuewKR6z
EKmWwEBl0lJdZFaUitS7BHvEi17V1OriiWF1OLFEuTKlO4cK7lH2935YO8eACpCGvkKQ6c++Z/Wy
QduCzl6TQ2c//hLrF5Jy70C7u4Vqje4U7kp+42rFRfQ3JOd6yZyRtGkBmXaHrDyOROAO++dpA8D5
na11leZYAIifhoB8MVlbKPKj5Q9yyVq7/8FT1i5FbBA5D0xXa7acbGDXhCt73SOm1/i2bz1p0Yrv
tPIuCdPo/NkSGsk5olKslpI3gKwvp0BHfyPxtMq1PHajdy55SELr8Tzkrju+G8knSSapb5XMAaIq
BQTvQh3K/AW3yO7p2kBwUXje6VJqjYCYcRHmvb8u37T53mqRnRU8Igt2zOHuqzbDzFCNAqnJnmL6
WKjB+cX60KH8RuobU7gofFri1BwKROHmVX1U/OamdY1viFJ8Epl+O3j2TX6tPauHMlL+EECzv/3M
mXaY7Zv7pDGKtGwJbNOj6VnxsyD2jaDI8GBNo9KzRHC8tAZvKUchcd/Y+Wz0syc3pp9p5pHYwwlj
QO+6vH5tR+JJAxRc1y73oKktlIgUbSTHJsNaW71awljtYfHsUx/NrnlMv2aX09twwf4wfzq/vCIf
5dhFUugiqx1b3fI2Gz5J9Mu8nFb7eyJqYBWdN45UKnkxskQGjclKtIxXVRJZIsHY3Rt646QcibTV
LM3djK1Tl4OWXGaj7MYj4rdKNK/17C6ZH2ZIJXOijFOCRXOWh3h6SPTD+U05u1b4fY44qkVvE2mA
IXRO/bZyLumAqT6y6FlCBMOxhqQWtkkXdrPMg2dIBGm5yjdMkVrN2W2BNRx3yBQF41YC7iBx7JVd
NGcvMhpOGlHbhcgcjihMKcVN2cMcW8dwzuxAtNSzCv/81oi2nv0RGzZalHpWphTG5FV3q0/5YUr6
/wjBcQCmaCwSYRe+NabhlPXB5Eyi+1a0VtyxV1PbHvQ3D67d5aRbvnnCHE6oChReOflSHEgRKsVD
UaU4O+S/5HK4AkcCU9VoTcYceyqjulWONuQs0FhZjJkr2ZFVCMJBkZUcIfQDXYyyxzkdxvJRLlGO
bLV3zuoE533ifPSChnl2p2ycIsOYr7lnV9R0Ml7l3sUMLvrWuZWhcesRPTJ+4o9U4CYC4/iCBjr1
DfofmZs4X5SydWuE7roiKkz+8Jj0030I2ziSaHWlz1MTMHo0poGF/NsIVYBQi6qjCcFicKswv8MI
4YyX8BUOStaQZXbeILtjEbRXxZXua1Fxm7uF7/iTqGp9N3uF6RvIjGCs78fRAZDWSImutQifLpWw
QmY2PjiRCrDEF9UH/cJX3rEYwWx8pU1bauoLsAx38ch9HeY3TsAGL3hvV/yFmYaiaocdzrIxKFBT
FW1P8D5DBCMrTscy6M8GDnUtuK5Ev8+5yKThpl0X/L4UK9e54wRWmfzGEfvJBu4SKeR0xSsOMPQ7
qLs+ZQE9lBf9NzzauNRL77TctQTR+17m+SdIbqfixsiHGXlGeH5yGKL2ybpPLvG/UCiZ6q72L/Wz
cc5+QmPHfeMXJaU2LXWgpZnhKc5jrtauSV/OM5Vop7irZVbiEiO8ACLLn21oJuffz/8+uza4k/uT
Edy1oqGaWdMJfn9RTqt+qLLEp/ltYz7RVOBzjLrPIXE3Sd0762LmuEnyIz3WaHjTIjXUD6J2t53Y
5SeDuBsEwmdGURSAkasfSXetQnS3ygc31wUbs5fT3gLxpblp1UJuscfKTR5UY3/UYVl4xRWG0RGX
HDVPdbMbS3IXofqTwCN4CXx5cpZR+wtXfja9JBgv9FsdqOtVE00vouoEESBHFug8rw0rg6GKE7Xj
Ma4En8J7WdWfVpJjikVWTNq9eUbmTotrngY0PFj3NPf6sET1bxlUOFkXjrC9WeD8GscXw2pLji6B
2dv8sCiSO1W1r0KIpDauLSqw8s0fzvi/xtGF2SZI3sVYxhE1c5AKw4MiZiz5ctBdqq1nesWJRMjZ
BE0wpL7iVT55WA4n/N/fxhvgydHxUZJ2/vSLGFPj6GVcDVMr2WlZKujAN+F8oBe14epu8ofhkQeR
UpXIlTi2gXZR4rQGWwP1dtGeE9HMtL3Y5ydX4kkmTuOcssOh31maZ4R91LzMKKe6fqvqviXUFSXC
2Lad21aOb6YlafNFgQ+hXaNrDpZyahsBcwogeDmQeR4HYylglFqc4vWVyLdS9ixwhJ0kynbheDUQ
p5RmPcvgCEoVjs1VJ93NxhGZDbd0Huh4iYIdPKf8EIDuhI0/gXLMUtYaBuyy8zeGsz/07hAVEXW7
YGKjNSp/OqwiaXu2/2d2S+eoJq5oMxIW+MRVNOpHtejdVn7F2MOmWVxqOqLzJbKQYxiKSjjMpwBe
9ox6yBTS5VcZmkcdLztCZrHIXXIjqiQQkBrfgE3aTm9Tgp00ncl3aB82+Q9VzqE1UEKzZBVUye1F
xz/tIccgqrX2ha5jD6k/+mw2RhtVTw7mqzkR8acXjE6P/qPXcCQyqlqr5B3WtA+WAENglUN6Y962
UBJxNUx0Sx4wVPk8pOgAcqxC19wilQTEQb4h2W2uRbJQUVKEwfEIKU2rzE2sI0QaEE5Y0LxPTs51
O7nIvvmGV39OB9+8P2/Y3nfUdvf4x9+407QGOwj+P5knpswJcYren/w5Wg5SJlhGETvzL8FUn1bo
6sDGvPOz+xTvIjGEoNzMSx7VEFm5G5EshWBR+VoXWvVdOzgwb5a+LBNqQpCYLf/9+/lPS8hRCkpq
M8dY4RwoFnLl9rXqgvObxE7QGc7i61va0rCrngJgkeRXtFl7cr22bpkVwRQTAZZowdi/b75pmsyo
l0wB1pxWbtqcJvM+bUROJwLhKKOJWw3V9czpUq85TlFWQOAFA9Dd7gv0NnCI2RuZ7Z1fRaGrc7RB
qFWrCTvE+ZFcM8GN+LBCpgdjyoQTb0QGcnyBoWTrkiowcCzuMW+bKLfm/O28OfsQmOduoX5W+TCZ
Kp6bOikpyndiJdMvSJbMbmmB4fFF8q/le//80P0bi394M8xa0a0OGVS04w1ehmKhLLKpN/iYfxVK
t6KU4y926h2PS6abaW07mcleOCBe07vZqfCo++e4P1Hx2H5A+g7FRSBJ20MBgb2SJan8wORgV2qL
bkj25348v+8YHEEkRWE5K6sinMP2C3O85YYcqadelJ4oV7VPFe9QXLiRTxkKHljdamVezPMtURXX
WkZ3+LeDBHmP4GgiHZt6oTZwsuq6zy6V7t92GfIAHEUk+WKX6QCAVP/RTd/q9Mpcv/6nE8TPLjGN
VsPgD2xLo112pelJ05UC0YDzIL+48t53hKMC09RmO6+BMnlm57IC39GlrhFpJ4y+8iQh9fzii+4d
kIsj2tWBGLDxltmekPxdD+iCd1lfFhtVJ2o5+0X09xfah+HeHZSHV5W9yZufp6B7VNz8rXRIh1r+
SfaLcDiITqzAwA/Dvm2D5mW5AlI+Wbg2ELMUXnwwEL5f45MBrWeCHWQU8Ovji2r4n6/EVCuaWmPl
rEtkRuyLMvte5X6LIAkCeQeqhAK883Sh8I9vxJgmvamBp0es4r6KjCsMxEI+qfEMQQbz7ZnjnG0c
X9BB/f/26RE9GgdkktziKF92wgGnv8iWvTsKxxiWUWqUWNg1g9gu1dPQRK8TRpSEaMF21QzPV43k
dWOKC6wKtBlCh3VyVfRY5Dkr8R+gfOD8Op+/QKHi/vO2FlB7qwyKZR7bIwbmmA4eOwsBxnk6hubp
zxha0lNHYu+oeo9Se+uh7B6y/pMlGl8kXFyOZAbSGJJVgmTsJzvS/D4innUf+45nRe2j6qYnvBYG
55eP/ennPIejmWEwzGFSYRppVNfRY1+zv0Hv+lRnQziupmjQlIBHFf7BLi3jLusYj+bH7DBcpQ9O
UB9MsMx0lA9QvRaNEBRs3VuMsgmEjQnyS289DMV8NZU/0Ok+Ibxv5a/nl5Et05llfCO7LYxdx0bK
3jt7KfdLeb5qjdKrpTl1F1UOlNw+odc/ca1VNHpEFRnIRSW0GbLJNJn/h83oGmGHhsNnVseVhl3q
JvfZRTu7xEMlPb7O6Jf2Vs18ckM/J3/g9eZUvZxfB9FF8vbvm4XQUwmyqhm7jf3Fo5daOL6pPvrs
kW28Z5VDImI/H/phxOvPh7Or6v/3j1R1f6RDcsoGUTmZgGPeEt8bo4xVQ4mczs5/9dCVd3lzXYpq
T4UHg+MYJy+T0W6wcJiIa/nstdfxer+/nFRcGhXmGgrvfMEF9VZ5trHK0frYpBWsmjxW+ae45KrG
6yv0R8NWoEwkOh4cy5idXcYxgXHlMTmUYRF1GDnQRaKUksAVVK4agMimIicTTqGzSjdJXwbtIOJL
wXHjNZZom9kKErnsunl0ykj9I+uPznA8f4oE/vbWWbfZmSbWJNNghygmP6z6jwEFIUT0NbNriKKa
KsQdDcvWuLuGxKVWLTG+bdMj7dAe7bKRTN2h/WZd4TJ41KBRpV4kwpeD/Ttug8u5wpxpqWp0KDEw
bqZA8fs7TG+TPCNQTvOK6c/seaSg7vBbWYN3WD73PtJ+jQuL5SpOeLVBocEakSMLpmtPeLDY0n24
DDZY3HcvhjZ1pNSB1fnqScKEsNuhRUmRi5bz+Fb3l7BGwuJbdSu1nix54pO96z4bfC7SXbPOsQsM
EvHGpHLHQcVE5RtpIoKgaDdy2KBwF4+5WsOEWl7WqTG5Fl72ZP1aU2u/h4qEqEt8nx03YFyA62TS
GBdvXoOsKrlmE3qI111oUXpoH8StGqIVZP++OYDIERtyUWEFu9R20yVzh/zzUInKHHbpamMUO6Ib
lHyh/89q2qX/p3KRTf0iyrzm2QzJTX6SbkUqKaLjp3PXzEwUo8PIKPbV1X+hR+cFncCefLRvIHWd
uXXQRJY/Cz5PRHZyVDNimK1VsRJzy8BKOrOLYlSBM+5DOAaqpPYG5tIVqVt1JKz5KXFlNXXzVtS+
8wsffMfgjpXW2s1SSjWe1h76oMMjK5oBoO7a+/X1P2m22/fBdzjufCFXaGSGDTjaPZL8WTcSt+0E
97LQJu5c5ZmF98IE69bY5FAN04+5ayMpoWG64DN5rZ9aOz1WKzlQ0/bNdvTq0vT11YnOX3i78YHy
bit33jCz16paE7aygp8er4dTyB56RfHBfnSKcVsaZn5ZuPm4y0cb5LFU+4Y9OcXRFJWh5CnXfYgH
GQSmGUrORIOcRYh8dUkeJ1oHyag/H7nWY+nHxyqSj+sJLa1R4VvH7Ov5pdx1m3cTP5SVmIvRSA1M
hPygWy2RDQlv8htl0ra8AeGOQiKRQm8cgEz9ZZr4vXNlOuF5O/azxxsMzv/1rlfaxsbKIX+CYr0R
k+1Hw62OdbAcclH5/64DbsC4cwD9mDGTYpwD2qlfimGMiG27STn4a2MHyYoE+TB6TjyLjGQL9SFU
gMoEm7wMxU6Ho0ZMnjN6iVSIwi6dBzbJHGUbnWvi0bUOyuj3yio2cJz/W5XZVJUGuFoKm2Nx6D0S
qbfWZ814Q4QoaSDYxfMGajIXklctVcu6xMJCAo6NAagClAQFRPP+2diBfe//az01vn5/qFOjUxiR
FO29nF2YNJBqYdHq7mXz9ypqfCZR0kaq1ir6LCdPulFLl2VnMy8bkKaRIezavzSR6NVLZBd3GFp7
1uwpBqSj926NPnXD8Fr9+B83izsF2YphUQlD0RCbs0n3kpdcVkeWAE58UW3s/t2zWUZm8yb8SarR
UClDo6/xHT22kX20vCRDUl0J8sC+NgTm7QasGzwu3Orw1NboKnzDnjIvx76hq9zt5mAt0BAjqt4W
bRgXZ5GlT5dmwkkj2bFFXe58Ywvld0R+yJEHeMZZZAKDWOWi/NYSlnzHWPU7GpivbPSsImycFkFy
BJKXTqwZGiDrzC0wlsmv/TxEz4fblK50F7/ql/lJeGsLNo7PGZa5U7dlA1B2azfhgmQFOjFDWYM2
RPpMvyQepi1cQGZdpKEq2EQ+eegopoJxIgBO5E9tYbpNoQQk/iQ4dSIU7jKVU1WPVcZZY0iuMScT
d90FyquHY35vRWuAR/R/UDC4m/x5Pwxvh3Nz+LrCRlhSMtDS61DG61go30ivzVfDkw+i9I/IQo5X
0q6kshIDrDZQGJa/yqvilcW38+soAmH/vrEoyYvVsXOcOEo+TfF3rXxQ6i/nIfbfWTarxlFIYU5F
lbNTbWS2GycnpahcddBcqe481utcZZcDhp3mj+dx2c9+jBKY3oai6g4qn382Ldfndi07XKJ5Zx+U
JpoHG0MJT6pIR37/TQ5RyF9AnH3r0mR9YgFIuxn1gN3W5Gm5VUtvLd3Eq/AMeN6w/SDPxHQg1d6b
KEwmdMFnOVru0Ybhy6ieXQ/x5RJq+A4V5Yl3/WMDxbElqkmJoekZo//KVaawTnGg4+fzBu3u1AaE
48d0GOpmGAAymcVd1si+LOnPGbSlh1VU87vLiu9QNhdZQf0pjrsOS1fGp1j2lDEP+uKia6HqRWT3
P5nFj36Yu6SqYitF6cOYthdpO3UeLZxno7ehUdt3engebt8PN7ZxlIjiDUyyTmEb2IlFxfhk+qQ+
VJesN65/EVWX7V5qGzQuuCrbgbbyhE0bu6tZfiqrr+fNEf0+R3+GPne60eP3E6yWeZf1D+d/X+DZ
vPaCU1t6oZb4/SV/GIvLNTXcXnk5jyHcEo4aamc2JtoAhNU1qh7qba8wcibSUJGQnkQ7IkTjwqdp
xsN5IQNN/zwg11KHaegEBAoZPvWyUFRus/+VvvEAjhtWCdmWZGE79CO+osfpc34DWd/6IH1mFRf1
5yJ1iWBBRZvGMYU+xm2bxoA00T2YZN/05aXTBI4hcDy+4KvDBBCkQXBs7UVyKRqzJ1lUpSzaKX6K
BjoUtVy22E7d/ZlY//PZqkMPnySU0BGiccRgpHTE+y2IgQlQmV7pS0GDLDCqzEPHXwV5S9HtxA9o
r/TU7nNm23KyT8aFfdQiK0pQm9x4ohBJtFUcR6ApmFYr80BLfU5xjBfBe4/o97kQgnQ6tc0Wvy/b
r/n4REQctP/7umJirLyGZkfenTMZ390Kc4PmliTfpPjHef7Zv+3+/n2+wNmi9VQlCTZeJ8TTUbJo
XlaF7NLRV7LoPNT+Hf4OxT3fpOXaOg3U1r20NCK9c9xRSlCzi3EXvxOxmu9AnDNXqkXXvoZNcZw9
YLjSa2WYLm1HgT2/YLd3HO5+67S4JJYMHBZk9V3IPqKSoPsKrfcBBP77BWUb2zh/1jBwtdbZIkoX
feopr4qPmrLQ8cZTjqr0wMAAANHbhsAFDc7F5TLLclsFJObOP1o0u5iKxDvvGr9gBAu9yjbLIfOf
TTLRWjOdEjwMva4hKmivbL+EiO9RwfiwRfSQyG6dD2G/+Q7GrSE1NLlKdYCpqX5QtEtowVvNAzqK
PafqXdsRfYgyfzuHxy2gnVhmiaEh7EM0fVQDBY309aE6Gl4XScKevV9Q+bt1XEAha5lSxAUuJ/1q
CFjWnx5wQYVrwMQlRcmmfd94B2P0svk4rDojbo0GpqGBgMqf8uL5vGPs09P77/MBRJeaklHCmM6k
Fwq+lkzzq0wvBvU7mcLzUPuBwzsUx7RqvZgDxoaj2bHT3Jx6lma7EMc5D7KfnHv3vQ+lFJqxzlkO
lM6XblakeZLAus68LiBIwNdPotnI7I8+43p8WcVbv7fMXM8gajBKTzpezJ3Ek+bbjHpxd2qJSLl3
n+X/Xka+xiKXpkpCvhPf1Gg9suIvtqN4s3qq1nvBSgr2S+XYN4eGamx3MA2ypuWpvVYOTqDe6Ddt
5q7BeoXxY24Rinp9RadL5bhDkzSpbhOg5pdmVGAMZRJlRybd2nn/YLzwbjZp4y0cc1jo2JdIDTSz
itEdVxxjp321LYg60zQYVM2b0ZPeDOVt7xgX+Og/nF9j0RJzVJJrWbWqbIkdLXELcjlAbq4XdXYJ
KETlKKQpi6HSIYoPkO8TRnIk1et5K35xT7+7JEciOZka6Y1/jRvtdbgu0WJQeJjRvKIeh5UNO34n
evcS+gnHJnmnYgCrwfwkscLOmK+NjKVFKKpoyTOtyms968K+ii/iBdMykwwNxqKeVcHC8k+kVl32
BMqyiOmb3m/xNERGwVhogX/wb6JWmY2Y9QaEalA9S88gl5F4ayZqShVcAhoXz2XF0Bk9AQzpzQhN
9tKYuxSJcirXrqEKnu5FNnG00gwYMKdJEtoRnNuphDJ94y2iF4ZdjrQUWUdrEnoC+LRP40jtkJkw
aOzzoG2vk5V6FY6Y/XsvTxskbunSIaFS24CN06P9ptCtHiGP5LOvyFrYXbPv9Bs0bu3ipFZoHgON
VT42fxiHNJzvmsknRxKyqU7++YO96xcbOI6LUylXRsKCg1orIkV/MlvFHdv7kuRunwsmze26xQaL
/fsm0NFILUPPAltWo9ZGGlK3WB60VcRUbIE+XNcbFI5wm1ouNLOFReQHqnyPxSn1mwPqDQZo5RUh
mnyC8ysosorj3iLX6qVLgddJZTh0TqB0+bGTR1FFlsgujoHL0mnr1sLqUd9yVS/1CsNPvy7ftBMr
FRy+Zo3AsP0Pis1KcvybrKpR5+yIddB2RE0RvpECu/Xl0GB5LgHa/jJaeEXAwA7T5qfhaBVRpj5x
JigQn+r2tOj3BhEt4S6GbauYuWND24iP5GgM98uLeELgOPpLC+2G+gZ93Z+SiKCWGQ3QeVA+CfUA
RKgcf8RKFZsmBWqM8T4lRl4aA954J8H67d5UG9s43qhbqBySASh5fomAJuvvzrv5PjFtADimKEdl
TmyI9XqJJH0vG/17itu212Ynd2dZC6di8SRDd9x5oJPnTMvDqhWvWpy2AkOFfwhb7w2NtEW1GhiO
OXkFppjLAetEqakr35jEHaPh0IseM4SAHKOk2QpJxBmWm3PAxmMmp4KE6x0Y2a8LNwlF39Yih+EY
pVoLxP0y8PoeQ9pLxY9N9VBMoklN+99ReChmekW6rPJjOOOF0K42cU13r8ubPj9EIyCqkF+zuF+c
yd69at7h+IxvZqh5XS+AK9u7acU02Nepei4XAo/98Tu+uoHi0mRJ2idlww6DGi3eErDCHvtx9KSo
DJIbYbfgLjNv0LgDXoxmOuNtkgUITCguOxn38QEKI7hwmivLT17OW7frHhs47qR3Ujd0I/ugIXns
lmhjmzrbsy1BUlaEwh33ZNCaxmIobLJBWzfuSi8nQwAickGHO8uSVNdlN2Gj8ssBasifWHNnEsWK
O/ma19yJZax3aXKzeNxZtip5RD04nBDd7HctLS8NWwrO789+HfMGgzu/ST51Q4nJSRhpZN6toRpA
zg/fS+px+Ga/jX418ch7PA8qsouLDsZ4levBwEIO5bFpH0gs6pZmC/MhrNoYxQUDxlhkXdHDqLig
/kyOrTH73eyXIrlegUt8qMqzxyyXkwxAmBRwic6E3lMO46EJMLSsr3BD19Eo+jg67+sfKvOUfunz
WgOkUX+yJE/9H2nXsSS3riy/iBE0IEhu6dqN1xhJG4Ysvff8+peYc4+aB0M1nkYLrRTROQUUCsVC
VWb2YIkIKS7vz5u+vEbNZoXmOE6K+VRYfroIgsJ2+8ev/dFkLioUVjmUZQkb1B2roQ/71q8P3e6d
8wcrIC4wWG1Yq70OIM38Msg+8imbEMGXwvaVuwLh4gI4iGclVwDSYPqgukNh5qk6SYYz+7VfXKPV
6fLpETkAFxXCuB/6nH2w6kpot+NejdGfPP64DCL0bC4ujGFpzukAlMHPcMHu6+tur3va/eBRMFFl
T6Kn422f02ULk1TQ59Q5PCnQ6jZOkChFjXVjptbNqDfOZZtEEFzYMYKgCizdGKGO+VnXC3tSBKWE
7bBztoEPO0pqKHMEG9Aa78vtQ4fZ+Ho5kFH0nrp9if8ColzLSh5Z+QRSbbiArX1jrMeBG3U2iPLA
QIIH3DvRNOq2y53xuBRFRuallZKJldP6K7U3PwVFOdtyqduXd0iEwyUnelPHxkCwQxIma7PY1vDs
JWIpZY709m4428LFntaEVCA+rUZUx74k0l5Lr4YxthsUtNS6Edjzm9BwBuPjzzgsUtKwjUIjMEvG
GZtbe5XYoOV6J/kEhj/+d4b49rbZlIY2Rn8zntmjyJO+MaEN9AkeWRmZsTjj/UnUUyraMS4YLQmY
o5MOkJoZ3GkVvbbMyoklIlpIwdmlXHhY0gh9HiNwRvBydbeJiynAI8QPQViELoJd4IkK/yJALlhA
i9gYlomtpX4KVL8VMo2xH7jkh1yw6EOjDgLm6yFThVOdfhf56YQRTuUmvkIDzd14SMBTYD5V16Ly
BfvpC9AGFz6SlIx6rcMr5WNwLDBF3PvzVe6LWloEJ83gokYxligitFhCPYDW2LgfjK+qfkcbzCws
u78KHAYXOIbSkpoB/H5Oljwk43NV/YjNT5chBMHd4OJGqEd5niywJqW5Y+FxbX4AeZttqp3I19kf
e2l7uKChR0aQxSaQwmfpQ3Podyo47+6LZ+IPO+tgCQpN2yfY1FUT1OiGrLL/X1Uo5HTOYoVdWkVz
bRZfrODGKp8uL902oS20jP7F4KLElA+p0WdI+LtvvbeggyG+T1NPcmJHiRzN6e/UfeAMEBMWcMxu
79kZl4sashKWVl/CNjyP22a4l6GKWXV+SwTu95ts6QzERQsaJLqqM/8ju3m2p6vCNdEohm9R18Jn
fF97lvuuSZbVmnLxo1GCkFqv+4bhnFrvr7vuaS6FDYTbqcYvy/hHpWrAi1K1YOtaT/E1N/PDH2Ai
hnglmys04JiC3EbgjvwT01JZlmGqWElpmbxRNw/JnD7Q7sdlj9wOTWeruHjRjy1BHy6OWKb2vik1
+FpTjsEouVkYf1K1zLkMtxXrQcxkUQLCH12zuL2iqbWkXYsJHb35qJbXY3my0o9y/ASVzFyon761
goqMIhn+YUCTcmE3kpSFFj2GBNqosdXS15rUjoVySlt+sUbhVjCZoYZdtUD5p4Ew9ZIPw4m1LKqY
ALUkW9SU9FpT56OihuKfRnQqWxg6/W+cMswY0t+LNcMRobUxgso1xehd5ZuH7oi3Tqlyhp/NFzSK
29K7JA/Qp6QRmclaUsKnH6U6VWGN6VqA5zfKFWgFvzb73k0eqI9E69CfRGXVzfeMNSIXUaQ4h6a1
bs6vT2tg/cOAYXEyQCpS7UTzXFsOs4biVlZB1kikzoBx8jU0QGxDvg2mh8snYHv7zivI5xzd2JtZ
NwFEf9WwztzSUTFuhbj4oTxAIQ0qq+WLcTA9NfMuQwvM49OQsABnBwrKs1OlT7mEcavOk01RxUkE
wh2HUkrMICIASdTJHhrDyZeref562RKRU/A5iB6rBErFr244udNBsYPDctNelX7sK58uY4kM4pKQ
TMco37AwpxgesgacWfRmHL5fxti8NleeZ7A/YpV7KJRIRhph1VqvijAoqezN78U+ugFXT7JP/fYk
Cb7Qt7L6NSCfiGjtPLUSrNKUxp4xAhr0gvtr62ZZI3AphyX3apFrQIAmgZ1JTpJ+kNXrrPqumILE
bbPNRbPwGKJCLJxS3hsSjJgGedkvryGYMVUtJ/QUGE7yzHQV2Qt8LXqB3/ygXWPybgENlgi3y+L0
xwl9mzXo5L8xWWl0Q4mnCbbumDUY5x7hGKB/WAUveOslucPqHN1XZHD5leK0j5DO2y0iWrVN/1gt
KecfekVTMoRAJMNtGZ6GYX/Z40W/z3lH3YJXvqjw+0Y72mFn2Wb3jhad9Zpx90ahqkkupwxhoQ4m
0Gyj7mzQkduXDdl8N1jjcJdGOSUmDU3gsF5ogjEWvE9j3tIq3M7TfzLlofaka+5lVMHy8aNa2qyT
2dDgfUSJPk5G9Shbof93EHz2RKlMuwF2dcqzZn4mlApWbjOwnl3M5G6KXo81FIVgw5i89PEJAsaq
qBlCBMHO1SqskrDR0qweF8eC6mn/2GJGT9r93TKxnVpByGpA1HDCMql4Csu00q4HwUZsXw6WQXRT
A7OWTLidaOIgCue6RYnnqXPZ6FK6azWQvzPCA3lvesuHyyZtfqUia8b8pGpZyPU4l9ZGkD1pI3am
/jl6sjd8iD0ptOkdiheH4oF1b5cFXtDf05Ozgn19LFktZdKPcZpgggHD0YeqPYX1fWA8CkzbiqRr
DG4tw55UUWhhLWtv9DQokGoGLorOYzSq0b30KKJNZ3GST9bXeJyT04W0FVSG4IFg24n0a4V8jNt9
Oou0DDfvozUQ5+pJKWFoj2DxQFVdoUPwatyhwdrRiP//m43Y9Mo1IOf4NJKmWQ0AqGavfUbBJ7lw
dOTNtmkzv1QSWzQ+tRX11pDcNSg1ctzEOhZTrRrXajLb6h4u+4cIgbv2Gi2rIGrIEPCt2EyfVcm5
DLB5Xaxt4C4+XamVaSBwwHw5SIpNjrmXuJLTZk5+tTS28Zk1aolHWbYi4RqWuw1bHKskk7BbtP2q
0EfS7k1VcKULPYILG2Sp86CnDGPet5k9eyAAhGna59p8jVXipnSBVW9mCsrO7LUI26WjN7HOM9uE
mluQF4JNY3ty4RDzHWh9nZVZwQITrZCtqPqHWk53aa9/jMr6p1Lp93/nI/wkgRFMWarP8JExuHtt
4YOUZ2O58QGcGIqj+tpT7O5FZbTNLHrlIvxYQT23pKksWJk0e/Vo+bUjYbIdsjuDh0GGJ7TF7ERv
C6L942JIIUdpTUJAKgZVXZLNDFHdpcV7yuJr27jIoRJ16IYWjtJJR6P/Po9+KBo4EZ3sV17d1fWV
9eY0mBQY2m14I89OE9voc3OmffI1752+9diTZH8SaRsKQhY/RbAUUjGQmZ2BuXDSuHWoSJFc6Blc
8AhpCzXeBhDs3fNVOyt3qCvfjv7sy27uol7uXT4CIsfgQknQmsMYsGtTbgJ3rG46NHo29Tu+UFdO
wVd0szYIdDoAJNXTn+NQO7EmORiWlMrMiUX9ZgKL+HJu3w2WXERwdaR5uW3J5AXj2tekEb01iXC4
hCMuCdV6dr90Rr/Lhnmfaq7Wffqr7dG4ZCOstQXiGFi5wkztZfDV8IvVu5cxRNcJr8FXt51qSSos
IfdhcBPuWd47PWi7Kd13X1j5TxLVEdhz35s4r2CBTMUimDvmksNGTseKJuBS7aU6cZYkuK0raE9H
rTODISuO5IdUSd15TK6NKBCYu7lvK2xu3/K5aUM1BjbFbEepqDbpTmH/nk8JskLhNq5WiTRpBlD+
LVZPp24fgK6QPWJAePVd51gxZYPNCuugmvnv15FmNJNa9DXS7abMXTVAfbPC5ziViGD5NiuC5IzE
j3M3lrQENIPEDbzRsewWDB+9L+0aZ7ZFT/2bEXcFxbmJovQaGStABckhaX/O/Y/Lnr/5zbD6fc4V
GiOJAvAULs6EypkJKvs8sZPsSEWPdbzL6QphQzhUIdBL1i1+vJkacoQC1li4A2PPSx3NsLxUEb3i
ilC4lDoxBn0ExULh9lZ327ffB9nwIrkTfIbzKRpvC5dWjylZZKWGLQ1OKw39Sh3sRX1pusVORcwE
b+5DHoy7D+M0orquwqTWa58VF1wibrzLTr0P94Zun+T+adsRD8gdo7hOE4uGsE6fqEe00TZr3Q3r
VJDnvgm5HA7fTtW1cxfGJXCyzOmfwUfrk4NyE17VV9AH97OdiAFXsGv8C12XJJJetEPharVuh0R6
GujwMytftKGyK+MPS968cdyxgoQeyYwcYDkNQ3ummLhc1FYQhwTeTrkA28VDFS8aQIygdLLxpm8t
OxWxub9WQtYXFW8Ki1DrVDMyMymgQAHV+qFl/TLO6Ed7df+nFFevQKqiQkpMA9vGmw3C91WnlRC/
bap7Eh4l88YavMvRjvnuG1sg7kcx3aMTnX/OLHSzAa9hUbj/MvX+/5j8NzfmDMMne0GSNUXAYNQe
xHRN51sxceS+FvTG83fDPwv2yxo+zUuMpob4GmDa5VZq72QqaOTYPqIrOzgvDhUrWKYMAANYN1qn
vZY86jYgu2cnNP8qornfXjboyKmGYWHYhIurtWTRJgrTwrWCo2z+0EonFVFG89fdP0t2huCiqbrI
ZWxmgAjrm0n5CnZEu4x725IUwdl8UyPjkbgw2ilMuKDKCjfGDBITbAqfjOveZZ8wkhu9b6f+tcvi
iWqjco4X9H2xW4I1jJS70fC6owEe3mJnHDRNWB67vJAWT1XbzuGSqwSAChRlK+VGayvX6HwlFgTS
3/jg2TLOB4solSGaCKDqIz5zEYCmEypYPr1lVBuxLwpCIru4mBq2bbaoEuDm8fMAvgFwZzWSV4se
jN6kkP91D3yC/TeqankXFxjKL1yMM/rBs7KPd8uR+Bh5DYVNS2+qBTwYO3irEE7CrI5CzFa5PWad
wLaquLP3Skt3oAqIT0H/YoOVenc51gp3jk/G8gzlshmo6k42/ncEyCH6mUOXPvNA+iHaOyEiF0Dy
2jBCVcaidt8M+5V3DbmS9JSBqqJzimthuwjzvbfXydk3uWgyNrM6BwHw6OfO1XwmHB29gAUAuoqx
/6cNI/wmcgEF/IXzktQAs0y7qF4C1U3yL5e3bPNCAZe3Zhq6BmkHzk/6KSTqCMZrfMR/nJWfveiZ
fjsorgA4l5BDnZKI6dv3R3QDYBLOeqCP/3QvFc6fNlO8LtgKjPMGqU5j2cpxe+XUD4f9VOzUVBR3
2efXGw9YYXAegPBQoX2e3ZAmlOv73bSPXrrZU330H76I/E20PZwHIAhDAjjD6hmTZaswaVSGw2UP
2D5CZ4P4jqE0ICnKz8DADPk31cvcvLbNg/K5da2jui8DV/TVLjCKbxQyS6UwzQgrGKeHodgHIrJ/
tssXdohvUi5JQkua4veL4Da3rqT0R6LY83yCnwu+aESWcFcHlUp5SvEg4EKHubYnJDkoNUuxaIc2
g85qh9ifsQrms1QsoASBQVnjvhJPnTrdhtSlDN5Z6WC4RKQfKLKLiwpKGyag8IJdQ/igFwdzETRP
sDNyaYe4oBAqmOLq2LoF8YtUHoj6QQ4+d8tnzeps2rxcdvDNHHO1elxQKAZtQMbCwDBqH8u3GU2c
IRBYtJlErEC4qDAGOmbTJIBEUoZuu94eUmgDlre5SLhPFFANPiQkVdjEFEjhbAegHoGi5UG7AR/O
jQra+/ddsKBHNIihUgtUif/1PalB2zqpG3yiYegO/BLecDJdNgG1eOo+dP/4Bf2fEH7G43w9D6sy
VlvgdT6bkgWnkEO+9z7ecMBYlznDp8vOsZ2VrezjXL0DPUILLkiWlckOY9Cod+SQH9gTc7QTYLG1
euv2Z9s4TxyKpITgVF24Ez6uGEWs+d18LD+y4ZrSHfeS7F8G3HbKMx7nlGCFbAu5rJA/NB+lwV/0
zNV+qJFiX4b5jUuecTiXTE3SDbUCu9CV78Wn8Iihocph6r/sYyT90xFGzkXeSKMpCUlBe4IToOxI
/jCNgni7HZ1+mcM3xKQSscZOxrLlUX7bdyxqtI1dt+VtIcm1OzWp3VkiZRW29xd8g3AfPUZqGYbS
ww9l9bFcHuf4ytJOJHpKRMSkb9pv+OXjTnQ3oEdg0LB8FCm5L/l0F++ZenKvQ9VughI5JkVYm6Eo
l/lNonFeV+5op2U7zvOCdR38oUQfm7KHjp62G5zJK13p0AaO9njZM7cPgEmggIt+I5n/ZK2WMVpI
2CJ4GU+BUTktNT3JcAtRDrV9xZxxuM0rigUvbSk2zyoS19A/M6EOlTxdNuY363dG4TYui/tEVhKg
SDWT6NsN+/ojoqO76P+K1Iu2bDsPOCNyO1amqhKOBOtXxy9FeGUVPwUmbSfTZwAu+hZpWytjAgDz
GiwZ++n1sUhxzL1YoHz7gJ2hmK+skqigmOtmNDt85kvKsadQbVRbW/LQ22vnyNsuGyZaOC7SWy2Z
jExikV6+a+bbigp+/zfX1tkaLrS3dIDGawlrIuXnnP8sU0z/dV+CxLQnTG3WeDYtDguU0T9ftus3
of6My4X6IA31dE6A2x7/IUENXMxRHpjqh7hjb/slRPuFxrfshUYzW0sDj48a0GcbfnkfeyYaVawI
ypvjK7W6cP5F4JKvK7/yk6VXLAQquKQcgf9G2Qeuehj9BH2JqS8qmAji0+tqr7AiQjQqd1jNNK5O
VRfvCg1Ttol00+a1e3nnBCHqNbisoMIsLGcDStZI6dGUeEysmz4TfBqLILhoQafRJPPMouBwCg1b
m6+t1LtshSgGvta9VmYEkaKnJYuBUwi5D9aEaDlt6Ck7qDbvKzBbzA8CRBa7317MZx/k4kYSZCmI
hnGUWQLMGNzTXXj9D4M7fRDR/go9ngscRSrLoNL6H9pruv2VjW8y+T0QkjqBuBtXZB8XSaK5rrvE
xIrqH+TGDvc6PL6zoxyk10zJR3S+RC7PBRB5aWuis+NlSa4WPUqjZ0k+mQS9FgJX5Dv3JC2Q4ygA
ygiy4bTcaWrl5CJ6CIEpfN9eNOhTlTF/z8HOGQ2nIVRxlXy1UpE2l8jr+Y69vCdBnU8wp/pohe7r
V9/t+Gk4Sp/jR+rjS+XvTjLfq2f2ZSlnA/CW8UVWTmO3C5rd5XMluCF5vt92TDtQJ7OLxBj2fRze
NVH2roeE8/XBj1wHRR9FbQ6MDlI9i5u5LM0Nd2js3ZU+3E/Q8CXcJi5UxFVjLD1btqR3dJQBXMnO
7wOXHAY04+6KY7ETMTyJ7mO+Pa+YB/QTs3gISFaNjNxmn39keozDLvVFh1e0aVysyJeii/MIBpYB
6E8ayYkkoWKb4P7lH2zlwmiLARx0rlG7FKwJCbpTQ82RQfIj7lsWHGH+2baNKy1Je3iI0lwvWeE0
6Pqu4mNLw7+8uPiXW6UpMtTzsXTmEzkSLytQYzW8sbdnnzLD7gYhVbJgJXl63zqR8yXLsZJkN1yx
z4XMHl97lipH9FKx3TJwPmp8magqFZJoOXP9AWzCqiNZ+6GL7bnR7UbdUZTcaF/bWiJYVkFSzzfx
LaVVJ7UM2GUwr2RSgaZ29MvgeSgguxeKcqjtwsCvVEBjt84q+YiG3gjlBQuq9EdZ+hml19PwCcxn
aexGtWjSVXDWNC6YhFEUMjlZVDkWL4zvhkQQrQRXpMZnGkpJol7B0oEoxFbH+4bIdp0+Xo7yIhAu
YJTtRMawwvmSotxJpV253A3WX34LaVxKgcGeMDMzWDIxqcWn2MudwdZQIcfNqIua9QXbwhefIMjc
p7IBH+iV6qEpogcZxd7LiyaCYOd65WZlpGDuBarnbqKOX62p8edFVOLa3Bf0M6KTxEBDKuWWLC9L
TDfrKMU06nMbEZfKk50nwo4IAQz/tGQllRyj6ZV93pv3KHm6JWIAyNR81qYQpTYjif9zMrrXAhda
fUyVEpMYvGf30Rj0CytHRstdq/pS+2Al7uUt2jbsDMH59UKNTp5HQGRy50ACk6DBTFPfkyKt7OA2
idKstEqIwLrznN+qtflDJ5H/V3a88eahyeuA2dGD9l2yfKX5ipbkyxib7nw2gy+nVi3BdDHao9w8
Pw7KJ/l9L7IrAPaFszovGi2VNh8B0Ln6N+KVu+xFuh7B3Bx5RMT7K9h4wtXg1CBY9AjB3qXlXdad
MiR2VBCYt78BV/awBV3ZU6lKCRYfYKj3ykco1znhPYoeeODpr6D/64hpNzbvtRUgM3oF2Cq6GkNu
Et4Mmqw0OU7hl2A+KhiySobYq4TDhGyR3nxSr/C4q61ZsnAwWS2CXje9o/6M8FUNrbKHMAKryXAf
eaI6i2jXuLsuD5dwomxFy7kAR8t+aA07EAnAi0C4mGDNSTMnPUBk66VU9j1YIwftL88rFxJACajk
IUvpZD134vlYgRmr7wTfTZtJ1Xl7+F73vC+lVGJ1emhO4+epdZhG/TbMLTuI5o9WIfSHzRLECpC7
8JbE7KwowMrpt4vPxMkt71v8yHTrxL6+namuwLhoMReSokosiQtyzH6EB2m5y7tbxlhF0Zw+6bLT
KlDBEGzc9rchMQ3FpOCRAKPPf89YXshZIUVojZL27F0zPQ4QjiW3rKU7uw+8P1WC/ucOPMNxR8ww
SCmTEHDh7GGCpu4fTZEaHPuJt6f4DMEdKiVKZlwdgGAKgNa9hTJp8qCKpIQ3T5WuKujdtTBKwJNv
jE2V01xDD1Rh3mqq2+af9FqQb4kguHgbz7o+WgogFhUElfl9qCe2Jcq4tr/UV4ZwDmDIRo3RCyxX
g3lmxa13lux0EKBg9Zv2JX65fOlubo6u65asU8vCJ8t/3S0L06yjpZS7NXW1MUGC/6FtPkzmz8sw
26dphcOdJvDuh2OZASc6yA4BK7Nx03nRPjmKmoa2N+lsEHfxUtIkal3EiBGKanffAyuyZ0Vw825m
KitjOEdosqIdsyhC4LO+LclLl34TrJYIgPOBogCRR2GGCN/H9EZxU2/aTxUq2L3L2PWz0CGG/a43
vJVRXCRocrXqhgg7RLXHTC3tNPsosGozfK8QuEBgVXGGCx1WGWhl/VIwURDXdKUBLzSqG3kiVs3t
/GiFx120szE0S5Fhm8gOXdZO/dS89InNekTYw/X4tYEog3fZRtFx4u5dA1rSWdLBxChDC4AtJ3P1
ECPGtvZYj8bPrILOuiAqbQcMDCbLUKUE47nOHWE1DXtLizEGpH9gU9rKKXcMR/5WvraaCvtuNs/X
Co07yGpMihilMDz1etEd64WB8NupesGN2IB3n6mgjF9FQ6ubx2GFyZ3puOwT00iASdPTlH2gqogx
nC0Rf0WpYAOElAVjsuNriUs+VAsJ1BxfBtBdRQE4AIkdK/6Gvmg+e2v9QGeCjkxiKIrKTzLocSxn
amfmLni2fJoN+yZuPshRKzpsWyYpCOto1SWaqfLkKZMSzNocIQ4u3/B04k+n7GsImWnfRBFx0J3L
br+ZCZ7B+PfXMZJMNe9x0qo5tDXtoAQvS+0T01+s75eRNl1hhcQ5e9QFqa5SmFUqt718SiLRRbW1
P6t1459aTaueh76GKS2YWdgzXng/7Etih9AEB4mXC5HS5EkVdAWKQDkHn4dOkSMFoGV6QAN3ZDmK
iPNVBMEWdvXtJhdjq+BFFO9p08vc30oo5jWDSHtSBML+fwWiLGalFCF2pyo+Vc2HvPlYiBrxWNDm
j+p6f7hragqzQI4IlmoAifHcPM3D/dA2TrYc9eo6rtzL7rbdP7HyN+7OUnRpriR2jKAxgsaCGm+6
0jUTm/x/fHGwXb5kGndfjcmMYm4H0+Zd+szmWdD459bfICTrk724a0K0WdxdJU/SEg854CRU3KtA
TewQhxa2Co7sb+7hX6GIf2TtiLwEpAWQtae78ZnRseTOt65BUkswLWa5f0yS+/pVc941/sWVVKoe
BBoQW29yDT9zhz05GOg0xCT2rsBIveAOFiwl/+5qKk2athR41LopyLWMblQqmOgTQXAhopeguLTE
gEiK23Tcm9axFj21CjeKixFB1Fl6swBj+JbsokMFuarI7Tobnx8fZb+8YyxfgvPFfvKCz/NPr3Op
ZnrfABKM9RgqwCwciKE/0cL5Rm3jSPZme3rX4yTF7KKqg89FN7gjrWZZP1QRGqOHpMQbUOtqZfCe
d/EVBHeS8zlRdXxU46taPozxqSi8tN4JVk7eWrkVBnd8c6kq+0qDGf04n0xd8jBk/timn5dF34F/
/WuV1J7eWa5KZ0G6xH75zZ6dkXnWP4s5e1UBOc763obCxr6tGt/UopNMa2cZ45s6LP0pEj1ib/rK
Cpe7+7Oxz8alAG7TPMb1fSn0/80zds4zeZqIqA6SCtr1zBmtW/CWsNZT0x0cDdNI9yMGNBMv/qAL
PiY3PxnOoHwVjdIhG1OW3NZm7ynmS0u9rn8qRELeWzDrvJNzyV4lbU0bI8cL9r4xjzSTbH0e7Ew0
lbm1hmsczi0VKQUXYQqcEh8hyoeouqpEXIebNbIzxhuVJ9SrzGwMgQFBqV3kxJgVa07UZTUSTDa8
qA+Co7bleGs8zvF0padDx/DITvPxbec35qf5E+SYHPZ2oIAHYXYjUa/w5nfdGpX70kppGNCIobLB
XZS+/URGJGYDDs3OvBHVNC77xxsJKIj9hEFh0tytUF/P7bYhdt55pnF/eS0vu4fGD7f2OQbIIuaG
o35Tyqe6Q++6IDyJINj/r5JQqUt70kWAaIJjPD726lUrsuI1geBD4HpvuCwUVCiGOkGTyx3r0JPI
l5Bod/liHI2pPZp1vastKBdH1q5NIOQWlXeofDjaEvql1uxkS36IIsWRBv3n1EJ/Qa4+KrPiRpa5
v7zYQhfirrqwsMBkQfBnZiBoAMX3DxCbXRnXg6d5874Qkd+IjgkXYobZDOuyx8IPs6/210IxZdHv
c6El7Ls5HTNY0wR2l3zUo2+Xl2vr9+H4mgaGSmKB2v6/jhO3ltpoBj7NVesGFQ7HqEWyOVuuuUbg
3CZV46zWYws9k9U1kfZBfNXqgrxg6xyvIfgtr0wIRCgwIo+jh3aSQafT3wa1cSvX+oe/Wy9uv2Vz
lKDlAagKTdbSfUAFsWIzzq9t4TZ8roZQmnoAsAjYfW93ktd+goTHvcQGTl9mUSlt2wGoAVp8xTTh
Cf91AGgatZCMh4PhNRPC3XZbCKlt2PLzgUOTzxDsT1gFp7abw7KyCKqsn3sv+/6ZfQxZ3nRkNckC
vLaaw0ggRLXd36zkGZZzbXm2ip6Weu7ORyZ7m3rZh+CgXWd2fci8ubNrwdOgEJDz9IKxCoBoJcd3
c3WArOl9t58/ZTZFs03uo3otSuqFgJzfg6pvJnWIhf23h7MEb6ThUZsNXBe7UhBaRa7C+b5GipSE
I+zrGo+2n3IxoTdztkuewjl/IffoIZNgELmuwaWLb7Fpn70on5dje6WBBFNUmBRYxLd4VDp4QkoN
eJN+6Ebi6JHuvSde/HJC/q0pmkxNDiocL6PZk0p3AlWkKLgdX88IXMpUdsFilBp2hZo3NO7sdPEl
TRD1RBhckGj1oCwWinXqQeqVlzdxmftKIEg5RZvBhYlcUgOLJjCkkB9I5AaaIEfaviXOC8XFg9Yw
enCEwoiw+FEHhRNWeFOix1qk6yM6loSLA10PpuRRZl6M1Dk/Jn53akdQXY/I1ec9De1utP/Oy7hA
UFIt0rIGS5dmpzAp7SUUkREJYjjhzn6nzWMQD7DJCCBhlZaeWhgvilY9kcH0qLoItbaZ214IBfx3
aUoiEDoVMEnesb6HeiffUXuGyHHqiilhBK7Bf4+miZwqI4sD8VDuIG7rkK44DBXkJbtFcEsIFpJ/
uZKWpcxnhR1X626Or6f8JGWL3xb3sSXitWR7cmEJdS4ygFrEGgITVuW94UCywO+bcFckia0k5k1L
FXSRF5HAEzfT79Vlr3OhYtYyGow57EsOzWNx0NxlP4W2AjGaQ4EIHotqQuxKuGQkFzXisC1aUNjB
McdTHsQ7XcWu5eCXC2/zvPK65NuE5/DLx00QDnn2xrQFDdhkaWggmLwkrW1rcoJKpG4h8kkuiqRp
T2nMQNLq2dBv4/hKq+4S6/myKaJgxWveZso4ZBnF+kVX5U8mhFw6lteF9oTJ4/kgnirYfF1YOwgX
Seol10uJ3fHQ3T5AtOO6O40+8dtbDO84l43b3Cfwp8mWBjlSwo84Y/BZ6TJWTYh1v5FOVVzbWT4J
QLZXcIXCHTMwF5Ox7YAiodTPOrQGzBQg2KvuvNc/5S/veThDk9Qvq7gT1phq3NYQZXejcnB0Q3UU
9GWNaeNdXrzN63gFwx2ssYDUWM++bMv51ihfQhETjWhz2P+vvgqkwVJINCAzsjDlsbTunNx2+P64
bIQIhDtEVKmmrkX9xZ3UKzl6HjsvLvaXITYD+mqduLuXlGExjB3sCKrGadQXUDNDEg9DD6ndCglO
RJvCHZ4K9WDaEtgzHhWftfOalS1XaMyyQfrvglHiOljsRvTUvRmKViZyaXlSdOogs1WUMQKUTqj7
DYe52U2d6MAKgPg39TxRm5LUAEqTAxm+SRqax0evEz54syP55tI4G/Qao1a+p0+RakFdLGdzndB0
qvFBqn5iNJ7kVDiiD1GBg7zemCuwtJv0YLbgIGNxR5ZjJ4PWX0Nrb3loaeVfdkbRAnKxIaBWBYJA
GBZUz8VwVyDigd1fiUTpoMAPX1/VVjaBZKczNLaApNiZ050l+hbYvNVXG8QFh2UhS6axyixrY9LQ
88quiGb3LgafVSx95QNZ2ZFJQ5GFE7PjOn8OdmAsg/hxFuHVVMU3+7gvBdnfZk/gGpCLFn2X10u0
ANCMu2eT3oTL4gbT8GEwNEyZxJiYMq/0JrttQ9HkjMg1uNCxhBTkbAsKS5J5SzIbg9Rer+/CRhWE
XBEOFywqZWhIweqvSntUx0er/aKNe8t4vuzom++2q4XkH9hnaD5UE4uEzeQvHyWbPYkE7lJ68rfJ
C50KzQqigyy4TPgXdhrVilFpgLQiNrXnxZBdHoRXluBo8e/qVLKihIxAUeabQX6Swnc8qq8XjgsR
ltz2lhJgf4zI09rINrV92Qp6ewQhjx9gHg30RRUs8arVI21Q40NCHgUvYTPZU6i9y+E06NpCmpUY
/LxWqEja0ugz4mv5rNGjSlM7BY9nJDi62/tiyKYCWS5N4SenJjnSi8FcUE6c93F1Rd/1cKFB/fpf
AO6ATmHeNjVVWOV3RhcWhL9mFyMGbrKvruuX+KvgAG29pa/huHOqK6C9yEb0/y1tHEB0I9TdVrGa
m7AyW7tMymo/6lbomaY0HVKrrFyTTOO7cmdVs3RNNQ3L5DvYqT4b46hiUf+PtOtajhxXll/ECHrz
Stvdanlp3Atj3NJ7z6+/Cc09KwrD7drVPHcEswsoFIBCVaZym0gvlJFgOXb05tB6TLQ6/UJ17++f
1jeIbJo3EV9a6jofRSBOJ0buhOKmZxUkzs2ZcagZrkishF2yWWWDx+1ksg5u50IHXn4Ogzm00bHk
RdfddxAT/eJtk3q3DKhQtX8N38CyKL0101w6fWHe2kOgmKVRMwfNx8foJX3yx2jcriYJsVEPKtDk
oPvAjqVIQt+K/guaT6kl7W4wsqGYuNNJpsynVOcEISRhaQ2lHZ8b/XE0ta+1YAbJKhOhkq24346J
GyR2jNwMoiDFSdaA6xG5hcrtzYPYfQZlhiDBOvXY4ZJ8eUnuRs0NHBeZh2FqexiMG1dr2HLeeKZW
HLJWu6nn8LHJKvfP4LiVMDRKhzsYEgyw09Y1v4g0f1Afwuhz3ImEafvb9cY2bhnM+RR3TY2h7D8x
/m9WZPIk9w6rJ3iW7TJIKOuoueMWwILeagVtPpg7RVvRshJGdt3eTl12WyTRlSqEh1GgeOp2t4iN
kdwySMU6HZIemKV4N8kSuumo++w/rOtX5+c2iQyCLkkVYdKG0/qifSs45UELfvGoUyuNsofbIvQm
z7qkB5hY3qjJnUgpNuwHYwgcyBrkg6FqygG0fQ6/GHAWUR5HnzFGI+3/IzxkYATJT+k11amwa88r
HH+9nCdBkXu2nkEr9RAL6Ye8pJ5Td9fwBoIrm8nEIUvwkoSU09p5YXUHjmoHle5IDJwU+ePlBUyZ
w4WnAs1Nc8ee/7TFL8UnpXj4s+9z8SgXFCSII5aqzh619mGRiN1/9zy9GStm3ya8rollNdrETqLV
raEGcXjTlMc/M4ELOyg9qIuZmdAa8v2Si5+nd9HZKRsruECTt0IppB1moZb/KuvMtgzvsg37sXOD
wIWVCAUztWxiGbK+LpD+607jxGB+GWuop6p+esod8Q+nngszwhQa0Ziwqa8n3xrNxynKgstm7Qbo
jVXc2m9EMZTLkK2U7FBr1+OEFg0vUW4q/aF/D5/HZo74y2I9hk0vsKfF1jrlih1W9yNV5rJ7Knk1
h78cqjJy9WIGc8LlqKBtQoCue3Vo4w+XR20/fb7B4RZ9W0vszRo4WeyoJ8VN/RCVNQ4TJP4XyXpi
ifJkV2Ov59bKXuHWW2glsFvJ/XxMfaYsigMs1ClRU6VSUmkUKBcXUC0X4v4LEyPrY4r0dvU9pdqq
92dLxQESaXT0P3FLasol8GtlOGrpGlQ6zOfaioKk/JyrxPF/35RXHH4dzaMWFz1w4rHx5Vm4MzQR
XBIWAUOZw62lCSQmtboARh6eh8iB1ISDC1sjUmRrBA5fBR3OVZbnzJzReG5n6PHJN6pwXa7voRBB
SZpuoSUctWkqG9bNzlBnc4VtGjjh8KxGqBqcnURf7ctLaX/7fAVhxm5AwG/Vgd0Pblb2XjR/UqWv
l7+/P1iv3+d9TOjQL7vg++L4LHrimDpy/DW3qHfCfzhEveJwPpb1VTlZA7aHorW12xbEj/NBP4c9
yIpZ4RGq4QlvowaO87Ykr9FPMAOw6x9GuXCmmKpn2OVh3jgA/yAfWU09WyUgGm/+bt4nh+U6BZd7
dCz/mhebKYYLd7mjPV2eMcIw/m1ebdsKHG5ADZfVnlPBTyzpXbve35PFv8ljF9JR0wmIZZkdK/Wl
7pwJUKutntLFyc2W8PH9+PMKxx3hllgdhEUG3DgjvdzZqQSFa+k9mTEN/A2GqKG/xORWK5of0rgO
W0QfMIh09ZeKOrfvrqQNALdSl3DuVrXucG6vr/Xwpki/a/qnmCrt3F9IGtTWFHSQKhpfuhAnlbFm
oMsBBzckT13U79UeS8CJZ8Rs0Fc7VF/f7uxsAJk/biJQWIRjUmQDckPplz5ztCqzRVJkhk3xb0kM
HdPCyMVF6Ii9BTFnc0yMGbNjPi9oHSheRBFCPzsyZnG83niX19DuXL3CWSztuLFJnXMFEm8YxLK5
XrJArr+Y40expsTcd5fqBoa7Z9WKqFn5wKzqzmV/k4T+ZTP2D92mBmJ0EzlZjN1bO6LZ1AXBbBh5
gxlo5+ik/qhzl+Ur2ONC+KDeRO96/dxAcoG8RzH81JewKVyP3XSMItMukESoY+Lete/olqWpaMdG
jpDPmFdNNNe1Mv/KNEtu4mVB+KSiUPWlzeKBevTadfNXOJ7pTBWkMFqXCYetMhCT73J+FqgtiYLg
3GEVcEodalgkFoGpXOXlYnfre5RflI0d3NE7idtwKRXYEbdHJaltS/502el2184GgIvWeJTROpUN
1NKd6/hqSL9N9ZOcWcSmQM2/wcWdapLSMmGG/Ap08yFSXfGIInOk3MtgRqCr/xSSTeAmLCBDnk2d
Bsj1dnKiB9Xran8U7fIweiKII4KFfGplC5SPeyrjh4C8pYhSHw4xWXVLntcRq6mqHGm4qpQHSTqI
zae+fv7v07ZF4rYnS18VNNEBydQem2G0Jbyq5avhixax0e55+RaIi0mxaqXxLAIoyg+RcRakgFTi
oyC4GKQkhpTGGSBK7SFCv1xvefrw4fJ47frf1g5uS1I7hNxpBMiS4wJms/6y+aDctFDwrWzpxF5i
KBLWvaW1geRTf9moRomVA7JujuhHwv3ykPVOZlIkZLv3c3CSyKapi2CS4l8n1r6RlLXHK54Y6IHs
SYe0c+SnX0S2I0XxujtbGzAuIqFieoXzicgMJV9q8xSlX/KEeAPZHbgNBBeTdG0O4zaFPauVo7Dy
pOU/Nfm+GP3LPrFviW7IqmZK2HV5lxCjCO/FCODrGIzGZwVVP1RNCQHBu0DaZuqSWIBoqjsZDYxJ
71nZt8tm7B4bVFmUdBEkPKrEJxbqKDTTOcOMmNfJg4ay5cIpr+RHLZBwZ8luu0NBxAQSkVuxViqh
/n9ib2/Xq2Uvf60u2CQD1TUlu6vsGVKPsUd2nrD99LfgujGTm67QtCRdZq+a/YvyVeJFPztI2bPz
w0hdBncDuWyIiqyJiogXqbdbx5TKnTRmPQoiki+4l7Xl6oJ0XQ79KtaobYotmN/tesXidsaiGao+
VYC1nPozamExjtV5ckFh79FV53tnWHVjGHPYzZ6oSxb6x1sclbVanYI+jHJPNfrjZY/cXb8bEPb7
BkSc6yRONDZ6kfjQy6WvTq2XZckxVannot0FtoHitie1V8PVHAFljJIdQ1BQbK/TjCr32I+wGxjO
4WNDk6N8wLB1XvVVwc4hHpWTAtFWgSwg3i3XUtGxq4MrF+cFkztXSpXeWYVVYXFpkx0JPwXzIZWc
PD2aumIr2UmzPmRq8p7z+RaVC+ulucap0NWsZqB8WgcnOXQB68mvYlf7CzSnAcUBypbrb26/MZNb
YmYGGpYlA2B4zUTNk2stYJLmFMyuw29guNU1RnkKgRxccHrteyN8KahL4a4Dbr7PLSgJRElWVcGM
fgltSTecRr6J0fNweUVRg8WtqF4yltjKYAXoFz/U1WjPxeqiAfpQKanbRsZfYlEfwGdPLGTKOG51
6Ysl18hY4r0kfmzyh9A4VQu1e+2G2s0AckurLRshWXM2gAjrKtrv41uQr/iWkxwZz9lLUR2UXKmc
AWUaG/FtjFJjvDQy97NQidDiYiVIdjEQWcvdnOJmVfGZiTYX/39VMfn2lyRpbWeTXX5UIRYKAQUn
B+WpPUV2Tu1ghH0WF0WGpolzJcLUCZnsi3l0V1qhU9aUmvtucYCqKJDPVjXR0PmeqR7180XYMM98
mb4ETDbazYDK2QKkbhYhI0Oh8TnauJND6HrCKkY4xJxltstvA4qo2yDyKQ6+3dChSaKpKpJlqXwW
S4olZC0Qi91UOFnhp5rqcNy35hWA9w4lButVnoe43J91Rp0YJEF4YNyTmDV6X9n1iA0a5xFRq2Wr
UYN4svfT45TbxifWFN0fCsUZWyjWQdPamw64f10OXaSV3M6Co2LUdA2GsYdmGIhW8Y6s3g0Qvij8
PKAev3aPHhsjuV3Fqot+lHvGs1reCLLbgkK41j+pZF6GGkxuW0kTwUwnBVOnp6cK9ZKQsKNa6ShT
2F/YRCgr1Usp6mDKoJqQS75XrLsiLe0mJXpUCTe3uL1lwnVONHWYkudPUwQqjSfCAdiY/7bTb+aE
20WqNp+WvABZZ5jZMZgRIZJbBQsuQ5UdaV5rZ/B2qvKcMorbVQxoak6qiMFb8qsqvNUGgnlqP5+w
MYrbP/q4AsN9DaMWzU5uWBNb7Bo30VG3xcoObZU8yFz2OE3kktyz0AiismCaxuwcVs9df5wq4t5N
QXARwoCktZCVsCmPH9bEl5tjuhIHmX0I0H2LsgWOD771LywVURhH8JBpS+mY+Wqr6kNmUc+sv6MY
kiLpmm5aeGoHjeHbpdNauZSvUhS5pexWMqQybSMm6KQICJ2bjlrDa+QSAqIQPkrJ7WI8VyNVnPm7
E78xQ+fmo0vTcc4UYIzdIRqPRUPM944TvwXgQnOrKVJq5AAQDmrQH5UDky+Njqa9eox5kbrCU2PG
BeeoiWeU6TN7jKMZRXaVibbZUc0gOxvOW6vYsG4CZ9OCCTFBbgep5vq8uroDGdMfjSv6pZfENkV/
TE0SM3qDFk6xMmS9AMYfFLOHYPv5SITP3/eBt+Zw8RnFg2JuLACov+fHyVOdKVA+Rl76Ub4VP0EU
8AAdzOuCQv09aL9F5YK2EaEjQWsxiAuERedz4bEScpQFezKGUZhsqi2KGkYuYCtaUnVg1IncDklF
3ZyuNI3SxaYguKiQhUKWxIIlOItY2lkr2WNMEVQSc8U/Ow1WDQ5+C1aI2pXRBr3xNNdI/H0lXIIt
/Lc76pvJMbjAIGjjHCY6GywQ9rB6rBgkOu7qMK4Hkuhhfz3JoiiqpomEGJ8MW2Mrr2oBaKPPDt3K
Ib4FscgLpU1UvoMfHbZt0LjVayJnJC0N0IT2aE4ntCxeHrzdILT5PrdeQeLctDH7vm48iqVXKfCD
5ekyxq6nbTC4JYt3XFPJ+hjpu/komDdTQ61OFph/c4ANALc6W6k2M70CAOvbQUN7YN2E/uww2tXI
lT5ftoYaMW5pRmoqlrWKADSsx3l1IzOQ/3sq/u2kc0uzNSW5b2VMSqkYgVasfia1XlxTZa3EvPA1
melcr2WYYthk4UMqHc2euu8T88JXZKbDEhc5iv1Bx8QitZzZiWfcdGDenzu7v35X0Hx1A75vr0TL
VBePsIfFzMVfOiLRT40Xt2HnQ9ZacoVpKZT7qTqvJnGI2j+AbAxgf2Czea66iUkOmQHfe+iosl1m
tOvihQmihIL1f2e4f+NnPA0uWAyKrCiApy63TXcrLMEfLRWZW/hpbI1xsWDAmuZHlkAEQZ5tK3rX
LrMZNW71m5a5oM/kZbXgeHvo14e++yZQTObk5HDrvomzeYqYd6nXJVgzhqAJMie3+9xmsleJS+Xy
dzfPjVlcENCqqqt1DWbp4WOb+NV8s+jHXv/vOaQ3PsBrjLaNVLXzChjxlBzQwPtZPeKV8ZPkgMog
6MmnAyIk8EKjU7Hk3WpiFJeTyahOAhHna9PGQzBIhahrL7VXK9yJHoo5HaghYZxwaM8w72R4xZmR
3rGUEtWDR4QHnscvrWPTbCOYlolHccAzekaVv1A+yAuKSsI8y/0Ie6TH5Ctrli+e5Sc2XYxuDp7y
8EfrV+EOB6UkCKtcIX6LJhqqvi6mrdRfLkNQg8aFCNRSGFk7waJ4eVwYpy2pV7nzPPvWw7n4EBt5
06xgBnRRLu+i39TJM6dw5Nr+vjqhLdvyt5XaWdknfz+QKKoq4k4vmvyjVa1FZghhQcGZLPBnPArD
aRoPdaTbkUwVhO8fR16hOBeXkdCeuyIUHBkaiWKGgeyhc1Ou/uV5+odRfMXhNj9NshS9mIAzOZPH
1KqNzjFuGnfObSaFNn2EDhtx0qJGkdsOFSSb63TFKAp4FbDkxJXke7G7G7TbiFJp3HfDV+s4T490
3LPmEVBtey9PHyPqRPcPkegVgPPzqW9MY2qYR0C8RnZiJzqZELJ/URr1KB7M/a3jFYzzeH3Bzc5q
TcGBQo+tolKpyb1K9IuErGPbD+evSNymqI6RmdTM+1pomIte54RH9OVCJ/GF/ZI4f5GDyG2Jmb6A
cCIBmn5dniM8yWZB2eKqxx48LOg8EC5PGMc/SKhzYWQDg1txIjtarBbhKN5OECXQnMynnuAo6/g3
qgqlRLOsw0VQRILqZ2RQ1WN4mJ3VMw+JTyVq/mEv+XvqLC5wxEVVRKAbEByU9wcVZG/xEqGfC9lm
/OK1U/6k8l3Ecra4CCJUeOGJZACaneK1FTL5Ze4k82gvU+1leUpFrN2cjfxqIBc+9MEqhFYEnhpI
foEke460wGTX3oxOLTRNwWOIwxQRiy0uimRTGqkD6BqcfAya7FsHPl/p+bJTUhBcHEmiIjPLEBCt
/COqz91yRxZes1V0YfPi666VaEjnNse4Feuhi45ig9bTTxOqESCJPEgr5MX/e9k126FfZ4qLImtk
zelYs5mC4nyVe7MMspL6piefGCmX4AKIbqyrZaQAGvHuInrswVQ/ighYq9cHuNd9uzxZlz3e4h8p
OikWlkHGZOnVd7HzrUSym/nGqG4UtCJdhrq8gUHn6+3VMRwbpZpEQEEL6dA2TWV3Rk2YQ0QoSOu8
BSmEqhJe5okl2nQn9afJ6XzQrrsQibx6b6rtf35hiVzEsPo2GWYZATg+jpXNqEJiF+RMNRQJGRcx
iNYuD+LlxYVH/Lf2RaMawsHhHn1zxFVVzD9XGvFSRkGw3zdX/Mismi7uMU+LfIqVxJ2Lb2b/4bIZ
lC9wMaKzhqgE1Ty2f+Oh7L6NFGMl9X3ueAG9nrAYK0xLsqLIca0DS9DcyyZcjkGWyEWEaa7hvikg
Rr8/lv54SEBIkJ6ojBE1G3w8yCJpRb8OYAavDVGrOTuQ6SG8aqeEjYU33TSQ5xQtmS8KyWJwNqvI
tzuF5QhDYhfr7LTqV2X2RMHJOslesTNpPYW7P01/w/LVIUoBcmCBPcUUpqvmX1vwb1yeJAqAizl6
JFqdNgNAle+F8i6Tvcvf/4c7x6sFXLwR1UUUIrb+2Z2jPSZXXVBcy3ezgwqAY2PauUNmDPZ3iFdI
LuSktTqumgybmBCygiIURBzFNjyWTS584U56X/bqFZAN8iYgyIM2JkoDG7txtQWIg4pghbOu5+Zd
F+1XHC7w6EUv1CAjFhwtPedLZkvxj8uztb+WXgG4qNM3aKRrUoxc3lyrKxgx2++5QGD8w6H1FYQL
PXKjT4rFjuTpua3QtoAMSGA+oXkmf+Fyqr+QBf47xa5vVq/GhSLV7DSksWHXNDz37VM4BoV0n1uH
CIWnuWh36bdoPKUZda8nnZ+LTfk8RNJoIDbV36u/1FPtrxA8zT8Wnya3tZWfJUnFvx9z/x5b/g3f
WIdUMiU2tkdWfZUFvxgfqRLUnSrANwPKv+OnCgTVdaSWnN5tz9FH+WT4SFmkruCE/uRnoz08yfZy
oGI95Ts6F00KNe+0Wod9jBS+ucczoRuelfvkDi0pTuhJZK5z913yNe7rXCyJwUlbmy0Ai8VuIUcR
+1IEIeDJ7W9AFHH8o+Wnc3GkVBo85tYAk0QjWLqvVq4e27Xw/wyFiyKSlk3KsAKlS0/aeEqgRZ4U
7zoivfohF0jksS6wccHxc/lsjl6pXeXT+672rxhcHFmV7P8TdIxVo8UJI/oZf5wdRjka3VJVeP9w
bn5F40JIlZfWKhrw+PQcgiHAH66LoK7cxm2O/f2wkpUlVOzg20snVUjaqQQgGJCC0pWuIq+/YkqU
koMOr0fBpQokiNjBv/QvLAUJUSo8JQbmCbHjmsWO/k+dnH/pT8y1FNMQrjEXn/Pi2ppvTYvw8N07
GxNjQjO9qVkm532N0S1Lq+rYJ0dYUPiNaqFPSbLV+KHNv11eTfuhcAPGuWEFlaRyag2cpP9q/lo/
yYar+Ble/aBUEZ7yBgTwvZP4uVMRJ6vdvXqDyznkukpxX9XATSfLXq36Q619TsqWKKXc93skwTXd
EEVUDnNbmDxnKiYMl52stRkHIhPHSVJ3QrVrGzTfqEsDC3G/JS5e4fh8HRIvOJCusCrTRnvSMnue
iNBEIXAnXnFs9RkcmjgdorMwvuk0iryMGjI+K6cKjYS9EQjLie35VRD6vbe46Fz7N+9ju6fdzYhx
O1SZVIIRGZigelROmfDTNNCSGbXKodR7b5iq1CmN+gQ9rxtTGR8Gy7DjQb7V9OmBWAhs7700ddzu
hcxuaqUN/ogYMJYjSJielAcUZQelZ91Richd799YzW1iloiALGgYY0W4B/NHqd9DM/WyQZSjcFGE
lVyaVQx7ovpmLm+i5j0LeGMCFzgE3dDUjI1X2R461KHppa0MhXPZCNIZuTABBl5zhgAB3pZwYoqd
8jYF51lyZhL15fN/7w/GsXBjEh8sYq3IxQyxfdCuZNzD+86WwXxGVaoSRkl8Uq41xVA3IuAoNhax
w6jccNS4Yq5WBnFweQjZPP+zX0t8Wg4yEZ05ZpinUf3eTE9tDY3X9kv+3zUEt2MH1va3l8glnkRJ
jmET3K2fvw1UhdXlFSPxibiokeZatWCGVt4m5dcqfmioKr7LK0bic2+hPmp6wlaMWF6t4VVDiWns
3+P+9i+JZyNYw6ZuigQADZKXEqoERQFvAUwMXDxEHbF0qHnn1n+hQJO+Ymk+a7kR4x9WZNlD/jQ0
un3Zv3ZPK6qhgojXUCyVLyBH8mWAHAUmvhgLT5H9brnVs594tLdzU/MvY+0QKTMvewXjwkGT9hBS
rQAWfkmf+qNxkGxWoKTarQlSll9MVwLxpLLvFq+YXFQwyqyfihaY0vxxkc64eVw2ivg+f+lNKlkP
E2ZTrT3My0OfU2+WFAB3ZAi7sQDzAf53gpO/PXnNTe0bhm263XfrC8spmanzrtKh14nib7p1tiZC
xNKafYS8aT4cDPW0SsYHJCIJnyD8j7/i6lkhdQ07QJjjcxzX9jI8oSc3hTZKSl2nqYFkv28SZWaf
91LDnqWUEEeVQ7q4lz1hf8n+7Wm8DqsRZ8sws31BXG5bxau0xYa8eU2yxe3H0lccLjSIRSKGFUth
gWKG1XWZgU71SklsJf6+7bxicMeDKmkqQWe29O7otj/qp/y4ePEn5Fi86NxBCdGeznGBM2VIa2Lu
2qepUAPQZZxV+Wfecq3lCqXTrJTiMGg3eYvctvXz8lztX3A3IJwz4JW1N0p2hFtvzeuXdiNfKuzi
E0sNR07/nAcUy8Ou+20Qmdkb94sLo+mHkZmlnKPwYaD4Xvej6waA8wstwqsK6Czw2HXWT+wADK44
1zzWh+JsoBdcPKTX2bfLw7h7a99Acm7SJUUUKsymVe3sKL9OslOdl3iKyLwFSsSd6likuAaFyW0i
7bIM6cpmTg1+VXCgsvlQ+GS2bzf5trGN2zjWcjLSkl2k4qPo4NEag9lC5qw7vkvDBhvj31io2Xzr
G73c5lWZYxy71l7RtQ3Z9FvLE55V6eUGA2Ylg9j3L48iaEDeIkJWLVNLpJSceDJGu1/kn30dPY16
H9qWmULPQAhRiRMvsl2NQk3smYSronntLXpijvU89ECvvPwY36mQbxJuUJx6Ko6Vy3IWwpHqPiZW
vMwfQfU5z6KF5RLkAIeP0MYK8Syw19dfFVaB9m+ux5cjmcwfSQsIfw8me75fq6cwO6TttyQhNp39
SL1xHS6sKKlSFxFz0/xoQUGn/ZQ+oYHBbp61G+Fnclz84kl2wS/9TK39/fPwBpmLNwNq63T0F+DO
kEJD0co9q2pPjLdWyyc3jspPeSyfJOQCZrXyVCs5XI49u1vUBp6LPU2YgqQrA/wCQYcidxPhKEhO
FtqiAH3oxL+Mtj+VBrgENZDuafybQzmMq5QMDTpEVDQod44uPoCsjliU+w+9uolMlybpv0u5h2Ga
pTpDKcIbSQ8Uw5cVhNNIs6tWtMPkSYn8kCpd3H/X2KByE2mJkdBJJlB7f3FYXUaNe7rp5lfhrQlq
ctROXh5L9r3fDhemBn4t6H9B2ZBz2cjSJdBs55GrhNfdOvqS5mrFeeipzsXdHXeDw9mllLFklhJw
Ot2u69Yu0omwhELgfFCSm1lI0GbnatWtqTzI/537HvvCxgJur4OMfJbJOr4fD4FRP2oGcTmiZoLb
4yYJwiuLie8PRuhU0nFC1Xmhp7j7fbw85ftJEwvnOcjTK78rvrRWZ/Qhmwvtca7s8k46CF55kGIU
J9YnwaVyQfs+vcHjdhgZIueC0KOaWXr81QnzUr2ngQyWNVxaKankvhsgNoDK2y2tgfATNKwA2FtB
lgaxfrUmRHvPrrdtINjvmxOkNkwJbmYYw348aeVpfU+1GbgWZUnGokQ84Ly57/NSkSMR3paeE/NK
jE5JD7WcO7N/hyGqZOkq+tDU39mG9WgyY8OcUBRb1g4yXIdBqYlEO/uvfIzZQnBrv5S0Oip6QMz5
eJaF8uMat64+j0d5MpyspKQDdv1blUHqr4qg/PqNeDg0akPt4wVz48K/k8MKMsTkuKISVr+iyUf2
PGGLxnnCKrULfG2O3HzRDuXYu7EeEWc0CoIL0j1avhM1gkGaFtlxdVdSTZ3kkHFTVI1zIysNjDAe
Jy+6Wg9mEljXE06c7nSov6ckc8reEt2OGuffs9DXWjoDMD3HT+yNoHH6zkmuG3dwQ9v4mfjxT7Ie
iAWa3xxx4xhcCDfEybKEHuPYednN6hZeeExBV2QFY4B6KuplYvdQtrWRj+hFOywNqMAgNKLiRvbd
Cm/n5Vs7PujdbSPf6enTMpyhtnU5vO/tIxtUPgmWD6G4rAJGtlsDKzkPQmw3wrNMxY3de8MWh7u1
KFObTqIGHPMLeloP6a0ZO8aLsLx628Ruc1feR77wdNk4akz5bJiF/uYmWYE6nMrjfIbu1RGkU+CD
BMnpSHop4TB8Rgwn2kgbEsygIDvJg+QytTnLEyGHeB8felI/lVgUfNnH3OrNMlswrpBPpX476lfl
SDzjEqGET4y18dy3rQkITf3Z46GpRMk+MUXUoHGxZKgiMc9FhPve/0XZajlMrp41FtF9etSQcXGk
VvNpijrYU623vXoU0lMbPRIGURhc2JjjpIsjiXkBygi7mwl96b8urNK9oaEKQ3YTX6MonilQLngk
Wbxqcw7QVrxLhcpeYm99V9HnZg3zlR5CpMZhzBwOmk6nEFmiRWuIvWv3rr/F4OKEGK+RKoowZL1V
T5KrXFUBe2ao8PLIqN/LgGpAoDYzgzno5mxWykU0DgsccDiF16ysMHS7ydZvf1EIUNUyu8fbrYHc
aROJjKyMFcD9T2g0uS6vensCfWsNasnsI+GObMAu7GI83fic9JESlSxK/KWgFSbyJvb2ZQX1ySxI
ygoqzBvMTzeDaXbZAk00TF/jje6CpjCkhyI7c1S7gOSBwroFrxLCRCJIGVwE0TNJqht2gJPja0M7
VRNx5t1dWxBv0EHWb2gKn9UGVb8aa2h3A1kPVOV7sMOJByn9cHmedo3YgLDfNwNnoBY9VieAVEia
L8r34j1vKHgC/dsKbmamVRn0nAEkZujkoeKhH4FYvJQN3ET0fTJV1TJE7mS6jXCUpvvLY0RNBBe9
50qUhnnE96GIGMnX4VzbQvbjMsZuVm47Tlz4FltByPMBIOq1cSv5tR/ds0pjHWrAv3qGxQOKIFya
1nkvr7sF5kK4uQqCkmcMGARUTaAffx1TqLKE/Xj3tyMgmL71tHLKFrFXmDv7KHN3m0DwusnpIbWi
+3XQ1d7lAb08aSqfrk5bM+sXBWbJhdekd+JwvyI3/mcYfAifW6ud2Aqt5Z96N9pm4cjF8TLGZeeG
CPXbYashYNdoMYvbq22k90X8+fL398+qm3nhIkA6SVXZSsy7wcZQPhaYEuOeNanHJ4mIaCQWFwzG
9n8rVUINLHuLiV1hRX0ye5SWqQeL/U1hYxkXF9J0bXRhhWX6dXIjeqVvgOYVLRxgpDyw/jvZziEz
ZnjUWzg1ZVy8GMPOMs0auEUR2n1tHAclP1yetX3vhsIbaFFRE8Unl/Nyhrgt8woVnN7R2WgfZor2
bN+KVwjOuYu8X7oS/CNukSIZmke2SbLfsU/8dkbAs+3/rOB8G4S2YZpmgNCvf8lyJ9eDv7K2Fzd5
X4WyukHjHL0P5Qxq7jiRLPdIlPvGIfWRIlePg5vfoLfPWXqbarBmHnbJQM7flVbXklyHgZL8wQBH
f4d3htoOKYkQaqo4R8+kRDdFKGS7pRGEZtDUBE0h5W2cQ8tmHQkaKhXcQbxu9VvkAu01+X7Zo/9h
f3h1Bm4DjJDsHS12IRODwWPqIMKN+Hl0mmPu4UZBrdH98/DGG7htr5KMuJvY1EwOKDo6lMjjLWi+
QiXvMT2kOi5L5Imf8Ab+HlN2Ua23AiDj8+ClNdrfE7Tj2doDrDyv4LLPv9QOkjBkiodtrRfckK9h
byXNUGsZwGGfOFP0Y0KNuXBY2gTUvIYHIUd1/hJC24iYUcJt+BuOKeA/yhLcpnVXdCLjrTF1C6e9
Eo/pzfDU41qFB50fl0GJpWBwISVuktGcUpial5+LMLHDkKiuogDY75sD8yiJ+VCF2PPD1ZnT+8yi
9mPm55cmi4sZYAQVlKKDBS0uMgp0ulAJ+zR4bLcsAu2h+FSbKHyTD9AmoEg8qAnj4ohU9sMksPxq
P1q+YrTukNSHuh28y3NErT2DiyeNoGVJ3QLH/NKDqzcofaGw2XV7/EtylA8tqU9HTRoXW6pm1SyB
jali3kr9v9A0p5Y2F00sVYHKhgCvQFMea39JviDj53yHwjHoOiGQ4uRB0tsuMY67d+zXGMYrs+ZS
a5ZZAbPk0S2Pssc0evEoOzFEUi6CCtA8w5BVDvI6Vpi1+FgfhyDyCmfwRb+10ZDlUi17xIyZ3OnD
yiqphuwaMu/rXZneTirxjkl9n4sTSqMlY89ON6vYeoJRH8vSJKaHgmC/byKFGE6RGbMzmtVnV3nd
Xa+K4hAewFbKhWDBq3DWixxVPYvs4qk/gvr/sX5kIWMNHUhRT2iIgurVlRw6kexR1ITUKubblrqx
jNqePY50XvNBOiPZ+KVwwhgC0fPXyp8OErWhsEV0yVgubJRxWLdIVjAiN2jxHRJ0fP0bwRIiAJtc
sDC1tGk0EzBtj9qqorIr6VOtgZI5useTlqFRjEbUHHKxY1RHqzM14Cl56lgNjomGL6dBvnrapBEO
Q/gk368k9imUCFmc6uJrPfmSpgT/JrGD8IRC8dCaXVXAJ8Tir7bx+vG5NAgTKAguMmCkFPAvwoRk
eCj6GhzmPkjTCRAq2PHJN6PsUUFtAUW9Fx2URzmVkzzPTmlDF/YwHIhlTNnEhQpLl+tEZYeKwck+
4JIQHWqfVc52/rpA0Xn1Um/5Rl1OKF9gf2oTn2YRqq0Tix3dS8PQpAWEVcT1jtc1MNP4/0i7rua2
lWb5i1CFHF4RCJKismTZfkE5IueMX3975fOZ8AqHc678rCqOZjHbOzs7061VNQu2ynqdxQu91Akg
FgyuLjZjSPlDLSIHD01e6tBBgT9hjnt+40fipyklKhjEXrU4bFiaaO4jFt9lu9N6HYOMz1PY2H1w
qEnFTiKnsDhcEMraKCxmK62/Kd29VSa2BtYqhaJ4vGwH/Wp/xkHedsmSs1v42Dwo8YOVoftQ34XU
tM1l9Db5gtzQKGrX66iKJAf22pH6rOxDv05ejmqTbxQte6nrVXbqRtNVaD3o018lDiZfjxvrABLl
LJVMu4dA2vUigaDU1+CgQEnSOMCxijaUpr+2DPEw9JU9LIXdGPHh8ga9vGFMvquugnxuJy9wRZE/
QM8bj3dfrPnjZRuXN4wpMndXIFNP5hL3A2yYwqkx/EV8SNTrWbzJNeqhYbMVkokbK5olaWhJ4vaL
hbJbH1kdClYRJK+hEfd1ui8+LF65ew/xwcoST2BbSbowzyks6VNuV5pw05oPaRy+66b52x+et7at
Mz0dWlixilul/VJQZ/W/nHFnA9xJuhimXGL6Ft9fchkhQYBRyzH0ltfrZeAsBHb+S8J4tqf8GQt6
LzWWgXdB9oG6k4o3wRTDvvbiL79YEN7Fm77+TtxeMnVLq5ICBvsgdKYACKecSgrXtnfR2SvuGJXq
MBPbDEaa1lXqR1Vwy/fVHM4muE00L2KhLjJMQOz2NJTLDhUCosS3CZtorDUkE5Itb5TPo7LX+soE
Oo915gxpa2fiu1KqlQnu7IR0mTQJKkyo17/KGaj2KvYvFh1x35BtMSyc3lwXVvY4PJjKcknHCOmH
IuzA3MPurMPeem4tSE9gBDPfWS45MrCZ8vy2+UYjSOmGJc9mljZWsW0Oe728lufbJP4U5J9q5YvQ
pLZc7tsytpfgw2Wk3d7OK9tcC4Mk1v+8F9c/mUpE5pYOGID3mq/v6tt3QeDKGIcdoJ0u4549r41J
YAflgzUVtt4TCLj9grOywiGGqs+grmOfcDwWp+De2EkvOQan228jngk0J2FtuRSj5uYBvLLJgYYk
xePUZ/BMMpGIyx/18Lkob6Ywsv/ye3HAIWetmGCuhXUg9V75ALIeN3y2nutDiayCLHhvwtTKLQ5D
pmoqIjOHtbL7EmMw1JKhYZm9ED5dhhHoEf4J8VIhmFnZsw8G+jR2bTpEpm05A950Mu9nelt+JQxu
lsBWbnGgUvT/2+Tm9ejJ3rKXD9HNf2vi2qROgcbiPxip8XLVUTFnglgiMpTb+ktrQfwwOJinzpOc
4Sa8k4547GOyy2RiQyzqa+KzyqG0WdWjhPU3dC7GY8CDHX8Gj9QuRmeLbMsv4Y56p6UMckgiRoYY
1VDTclP5c9wdl+4dxHCrhXxFspVDChh4uybD75ua5rWJsO9k0bscGJQLHHJkU4R5zVcg1kp7aXQ7
NhriQCN21GtL2cqLSZW7qCtYOOTBVd6hQ7eXny1r8i97Qplhf1+ZiYNezBL2il3MNwpGkcsPJLUH
tVg8NkSD1WcMGwr9wZg+N+8q5p43Dj8mEM6jpM7s6jc2OyH+NBtEuyi1M1+ba9ZrJItmLhVwgEnY
yl7q5c/mXali5L3z2HSuehV5grSjHtaoT8NlGL24CLEQIC8TittxuJd73yz2l78+cRrxgjnthCKr
kmPpkioQ7cRExb1En2WkWYc5tNzLxqgUglfPyaQW2gLgcnWDz6+6BT5IED7Pr88JoUtJwRCrx2vn
lAaEOfC4hPJQ8zGf3aCsbJkaS6dscDAwjONQJlC8c5u4Tv20nT7hMiq4aj3/vLx0xBaS2d9XEYhb
uzymr/lQeaUHn4384fLvv+6Rf89mNV44J5SkpDNkhHg544Up96Sv4bi3nMU3juYVPs5LVttMZOQ/
NE6wXO6SaQ4eFiUUolDGIkIM7Ch76NwC3RVaK5lgy7yXKVzd7hI6w4XMJRFLIgTNIsBe7VXgMFz2
Ft7PXsk2xX1AXkuIDELmMghJNbu0h8IJeOTYJXjYtzvjyJ60cPxRKR8VJRxgxMlQdgnrtRq+5cY/
ckuMCQidaVr02vciuBNx7SZs8sWKYdTDIq3hX72ITiDrnmJmHhGcRITwpYo0qWbLYEU3+X70UpBm
gwbimNwwUn+oFBHW2Oe/EI5vFHaisUgXBlJxLENG0Kwe2l4FwUl5rfbIzGKZOICpBeQwRDBjK5tE
2DPE/FlHGWZcqPnWfwFeNEUapo4pV37gAf5bsVih6te4k8u0OlinRHhiipmFL+yIz7WNimdr3IaW
wj5MOjZegUlakGw1j+FRP8TgsZCc6tj4MW7GFFEeZZLb04Fl/PPknxpXUXsVpKdeJb7Tv2QBZ7e4
nayiuTSPZ7g1Oslgs2cbtbY1yen2GdteLBEQ7XDE0yRFhb89PqCdTXMbO43GYBLZwE/ao1s33E/F
d72I7C7Zt01u9/GVJl1LueFEkZdEj6PgJUlGpKP/Apu//we+vUjs+ihM2ahTcfoVQdEu9Oed4sW3
VOJDxSvfUVSKTRvUzBYTOOqeil3ud3Z6MI6NEx2pWgNpjcHP6nBtrAJCV699Kbgp430U9y5gJibi
Oh/VNqLosL3dz8vIbfeqLlJRHuBaJhwH4UoNDsTuY+8pb/HrbID9AytvLLNK47LG3ABruG2fc7SJ
+LKb3b+Lj0Q9ByU/FDELRppWE1BZnLxf/ZWaYTPWBfSRJ/cKcc6QX4lDlSyWBjXBHAZiQkcrObTt
dx1I9NUdm2cl+/cIQOF7iDRdnZZCx2eadtWh7nYdBsQxh16AcEXftY/yV8XCGyMlYUNZ5SBGFrTC
qNm8U58dAaK22FxrFLMew4pL8cFhiVEsUVixvgoI8tqCsVPV46Dn9mLeGNHHsEkdeSTetAiLfB9R
qSvSUPXwijVW5B4ezg7jiabSpSLkTQeRgQmkhq0eu6ZJ6FMREwhSTU5/KB+DB2o+Z/tB6Bz/fA9R
oGuNPjNQZsWo8AoiJa/FUPmKut9uZyS/d7TJQUY6FdWUsPM01a/CNLGRYC3a81x+ivv3NSasnOLQ
oy+ldjRF2Go1EP/IXnyUSpeJBQR2EoLDnJxlJUKebzFSlbmSqur1oxl2gQkHr71OHvVPKZhw0ifw
in+uapta0e23opWbPJionflKjuaa14xLyXgJDv1H0w7swY88dD4S12wyNLn8JJf/NwU9fGR1xNqP
/fQ0eKGTefQ4KHHE8B1GSSuWhchOgLy+G5oXeSbzScoChyGiUKqFUMLCeGQ8bKo3/8CzfrOfd/Vh
uFl0R7gjcyAiUPjeIq0XZVNiT73TbvZ0Jz7mjnUz3yEDwfgd03135gfiKGUb6wJU8u1GaS9M6OP+
BSgfZSR88bH6ijk2VCzMr/R3o6LkDVVyqFihzKBZvFeP+g+WpEOP/WNgN0fQ67t/6R0HK5goqpuE
eaffT27kKLJXXhsOy+h0+BjhikqZJA4CiwMXtSnHqmIUDowprdiZh/G/sZdt3xd/AyavWiZ3iYBS
0z/IXN3NzxGenlV78vrv4v59k2dnLOH7kLJYAalIwzYDhBAXjMcrX8GO6zD6XfErhVzULuCApM6n
cWnZJcSoD2bq6cVtSBGIUl+JS0J0SxxqkfXGZiekWT7rg+zBMUd5QkY7ByJKOw3JyDgapo/qUdsx
KVvNt+413KLiHQUflxHrjXBZErXVkqkwNrQHcXySk0+Xd9Pl7/JGrWxQyzoXDPy+FPlL9GkRvBxJ
1WUbxKn1Rq0srpa6CxgTw3xEgnNq0SRt3bQ4twCBn8e9TPQKETfeN2plWjzFksAWjamjRY62F/YQ
ikbFTLxTe7s+1U8lZAfpp/XL+/eNalmpFKG1sMXEiAAuZDoGZ9SDarNyxXxF7t/LFyaL71Mawvkf
L3+p6cZHlscxNTbyxnT5PLH4bqU2lao2YjwNaOMvnoxdej/spc/Wc8+mBfeosFLvl5uZoy6ahgUK
N03nm+LCJRnUbkJxLo8iv5BUP2kVe4by3JJaTh/q1B1t08GVPfZhV3fPdM6XXgkBHXljC5YtYAap
V+3YbxobPHiSl7rFM1Wv294VK6PcOdZnsREOMYzOmOzSj6Pfl9DxbXfCPfhQ7BRMvt7lfbi511cG
uWNsScWlz15Lurot6E+N5o7UyB314di/sFpIs9CrYRbx4YK2+rKI9VFVmpMgLk7EWjxyjUCWTXRc
ecSlwyJUOwKZ9Qqk0XWnX0ctERjUivGnVv2/XgQdWmCDIV+ZleKkWUfUVti/+SZfW7nBnVySqqRd
08INQ99L08+yqZwG5FdZTiEx5Q93dBV1qC4jq6emk+4KwpVi3YUz9VG221PO7vAP85ksSEHOdhPg
gum9Ju6wV8C0ctfZynF2pRDV736vfb8c3duFvpVZ7nl+ANN7LC5Yxehg+pA4gaC9AZYSxkdKFRWJ
uHtNEVZhnoMSTxhZG3xrXJXCfpreQ7q2coWDhmkYijkZUFsvtK/q7GvtTZ2cjMnuqMGH7aNyZYnD
BClrG01nzyD5z8HF0OU+w43EjZmuJzqJ2M0SxcQDldWwgL4Q8K8RtFq/sCizUqoRIWWf2sKg20bz
VZv8oXuIasE2C6KLj4La11VY2csTCzzcrHODTbWyVDf0zDs2WVcf1L3gkjU/YkPzL/vKMi+xXsA/
NqwogR5NHe3slrGBFi+Kv3jFMVjcwJuonhgqLjkgQTuk2RevPevG7JboHtFKzSO2GWWDw5DAlGtL
17CWy23vVXhMgHivmtj6I+PjkL4095CDJWwSJvnX/kCUKj1nhBLyclC1uykm4oP9yxfCkX/f1yc0
2lg6fp+VnqV97P/i+iBvDkSawT/tL50wtT0LwwaFPt1R9tGj8tC6khM6yT1ul1S9gziNZQ5Gxr6v
QpAVAIiHL7JyCLRHIzk0xYc2eLocFMS5wj/zY8wz1Br2Cj/2pzZ4GEo/7ImjmPpG7F9YbeGgnNsl
bmAiO4T4RuhaODDaOOobUaHGZRTjbOgN1B7hSXSIs13SUz05m3eEM+Dyr/hmV5i9zqCP3U3AwYI3
4exK85n2SeaQVPaUOxwgBFiwJWFnYj072ak4gGDmufuqscYBhvB5b6fkwBEBfvzAwZykRdUwgDAX
v8Rs52K8hP2NnhBnJBEQbx7wuzYrEkackyAgWvQwK77gy6RYJeEN/4afNGEXhiyZAaOrXda7Cm1G
mXQ95jWRy/5L/qIqoB0wVZBbccCaoYAmjYxxsj+yCjZuydfGfejINk17+i8p2m9b/KNonMV68PrU
rX7uve6UfdKuyh/GQ4gbljOeiuNU2+MLVUajPOSfRzVJyFqB1cxHx4TgUwoKz/BkoQUW9fndZUQi
bXFXOtW08nhi1GeabfrsyGe2fjUOKIfLtrY32XkxOZjVMstsUHJldCY/6+xhTv7WF/YPrLAvGUap
KNgTIqYed/8/X8h143DWkNuszKT32do+Ns4Lx/beyi+1l6H302HhGBYqj4z7qIAWrO6WePtdoF7Q
XFP4vl29M1VLAT+zARUP7konCXgqStvql00wEniCl72o/9BtSVRCtp15WhIG4jQDrdGvf1+5CJnM
ri2KgtHI2su3APcSCIDug11voSxUuuIVdcnf3tqWJiug1zctvC38uahhLetdmDNhWIgTW7aBrkjQ
/rGmh+hD9iXTUXTrfIAMAV9b31ITZUmSVPDti3zKKyfSoFslJBqmuXQD6XruVW+s9pd32mZDydoK
d561bYHYZCpbqt+cAj+LMROs7FXFjj7otrqzfqCRxP9LmzwuW7UlWUwOb3Tk43BCj+E+fx5AEql/
m25id/xK8Y1sBs3KSz7fneTKbNsEazkGEFsHS+S96VqDm+PlTXOyo3HXviMBXhvkYmaQDW0Warg4
NJNvzph5HHJbKXXP0tN9rjlplzpzRhzgm1txbZWD6CRPh6hjWnbZaYltY7fsu9zWbZSFvfLxP1CL
EiHKp8PaXLRL8qorJSJ6sjsV+2Lag100+iD3Tn+SbRFnLXXXpaxy4K0s+diJHQvZ9iQsbj1eodfq
cohupULrhWT/wgpkkmIe42mCiT73S/Uqz66Fzs+rExOjVEHtVo8JsdspixxyZ7Icz5UOi784Jwa0
l4CR6kgyAGzdmNaecWg9o5geoAnwl3xya5f3qZ9dTdC4a+zuWiAH1Si3OHgp1LIblwYRGSXxUa7D
fd6Lbj8ax96KDkOL+TiUMjWKbJRCNT5j1qt06nQmrRfO9uyYxwgMWOlznYATIH7CKyo6dqzvl0Nm
85xfrSyfPkeljAZfpkxnXrcfNFB/m98Vxo3COHICqoN+K0NaG+PwZQrzqrQWGJuKWzO9spRPl71h
4cZf4Ne/zyFJaS66ODKh8lbJnbI+zeAirZvazTqqL5rYzQqX6y2LUuv9q6CffBe2Hy3TyyNiN1O4
qHCIMc2z1UKFF40J0Ixj6V4MzXDVLSHpJNyR+QL1bTjw6Iyw10pQ60ONs4M11Vmu0DBWfU0hUt5D
kxfJeUqxkG72IK0/GIcfA2pjpRCwE27+XA1ek33WupcsV50ieBqnRzO8siiZpU0/JUtGDqbjhqVx
UBINUrVoQYwiUrof++vFJLrFtj/bygAHHv04l7kswADmNr6wTFa46T/lGGn1Bl+DFIxzOeY3I1GW
DdlQcFmU+ckHQZDqImoamAt9M76bIJlLjcJTJrivlJpaVpgzqLNUuCGOh2y5niQipWPL/mbrrtzg
Psu8WJlhKEwzSflmyk+ldqdqlrsYV5U2Eyu2GQErU9wHCiOzN6QBpoTwoZRGEE4SMEStFzteVuew
2Q5mYRow0Fp3leDmxnNNNTkQJt7AdqeXaojhepQjhGu9hjwEGCSSkCxGbJ6E57Xiyx6anBahHCO6
9EG56adr1RDsrJ/cIYCmXFo7Zl27Szg7iELw/eV3Kajx1N7Yt0HgzWbgDpriQW31qOntk6SMRPqx
fXqt/j0O8DU1T4I5x78nSZhgr3bRrXmYb0e3faIbPqil4CBfyNWx1ScseXLQdq3foVtM3aW7990z
Vj5xsB9b4yAUFm6m5nXpzQ7j8sqdwZYfmey8hhyAqsdQscT+vgrXYcyUyKiwiJ0u7EyxspNCuypA
PXgZqLaBceUYByNyDCk4hCibq0Clzikeobpb7Zne8+RD+JRKNkh7HKQYRjpmHfOLsd6LYL0PPfUO
DWm7cie4OtFsQi0iByp1nwq6giqhq+p4tFc1v9KnQ92HxOlCYJfCQcuUtXVtLljDUjyI0Z2kEm4Q
v6+yZpNVLEB2ycTFmq3Zcsz768FqqChg2+QC0KtcDigphSi3zIM8g/gya7GIbg1v/DgitqEkcU3d
u7Zv0eewUzmMSLM+tiq2b/EMPTvxHnPpbhI48an4MLuZh3GXzr0c6cRZpnJIoUVSHYnsLCv1wQ4M
BJv6o7YCf55bO1AppsGNT2aohmIq4PJGzYUvLaWgy1DrYipdM9pX5VX6jrLmH7/P7K9Copqndglr
/H6E24hyM48fLq8W2xlcQPzx+xz8WAnjscjw+830EmYf1eRYKGgYAM+bFd/nOjFcz0DmkjUOhFQZ
KvBpgdqUqVRONoJyqUEmeFKCH5e92sCDP7ziwEeb9ECDwEfpdtW9vHzEu32gEYUT6sNzkNOWxdi1
BkwI8amO9kZAYMFGGP/hAoc1TVuMmdayD281XwqtvgmG+srojVPRxzshLb2/WjG+2iWWDYb89BFV
w8C6DsPOb/LiUVcaYnNuHQtrt/hX3ryNFUtW4JboMzEUpgLU7VmPSOHFu3ccC38Y48BHtmZxmho4
FWYppPP0q0qZfcWciM4hItr4kpYwl51h9SwU1AdMcrczGMQOlz8PEW382y5mPIu0tOCJrKMyp2du
O1HVpK3r4B+rxdxcQU05dEFYp9icIHWGxgf4ebz6gEuoQ83MEaEtcyiQQ5imCmY4k8+fR1G15yDy
5uWuHUdbMoi4JhCHf+kV0lQCfA/AtzBzg/ljGn2R0p/ZIFInKzubL0AbP6odj92Enk0EQaXEdrx8
rouHaDxWV031Q4tvOqdcCuImtb2MhswkCtCkyT9VipYWqaWylG4K4jIvGMDa3pU5ZrKUAVOIWdd9
72Kz8i8H4nas/zbKv1lmk1W1sYYg0edDhTfS+MWYCL+2P9nZBJejiPrcW00tlqBJv4WydadjrkB8
6Pp3AfjZDAcOY1TkM6R5EBnRsKvD9kPeUnyMxBfiCd/Noa2Lgu3aCbMtaWSbpqck6NBJTkN/f/m7
/Auwnt3hEoUmr6p6XhANbMJFcUs/HR3W1cKGtK2n8OWyuW08OlvjsEJeiiqEvlrp1uWdMSDgpYe/
M8BhRLzMRd3L+DrQUtUTX6Amaak4Zp9uBXZx3ZfawjKEIZYfo9S6ErXOi0Yy/2XB+hYWzgvFpQmG
rgRp22Ch5qA59El9ki3LzhvztqstSIROBwFN1fpo3siZ5IcqWePbSPgB6mf7XBrRW4agRwXsq2AY
sRlBU4SxxtrCA48Mon7VIPXOiJXlBzZ73DG1WIbFtu+gZH7XQHlozD/+VXjw76uSIBW1ZSI8sLOs
5EmguHSJ+ObHM61Q7zpTwe9H8cMcPavK/vL/v7lIpmjg0o1voyhc+Cl6HUYBS7es6SWTRYh572KS
8G/z26+McLEXWL1URqDFZ31H1i277LGhsOhrldvpU70DPQqRs24i98ogF2yDJi7xXMJgPxX7WcXD
SRs7iyY/1RXVWrL5gc6m+Kuy2ipVJqow1ZqKnw2CX3dkUZ6dAG/27soGdxAFcYqtleAjJYfojvG3
WTdp4rau5Sf7eS/2u8sxsXlarMxxB1I3I4cYDLgEtiuvE666ULZxsCf1D1XM7Mu2tuNPlSAqreoq
wvBP+DOaohCLDvBnQkApg/6raAW2mb5DhMxQzbMZDsULM45kaYGZHuIupnxVN5pdNM+XfdkOhbMR
bi/NEHfuC7aXmgGMC1HsKJVMLNf2pzmb4HZSJdSlBAnH0tWU1Fnq49JcmQHGcPLYqTtiE1HucJso
7rROjCasWbig4cCUfLWxiE4D4uu/3gRWh18QQr0iYYffWHpygGkHl/RiqwNm/elfi8crG3GUlnEe
YsnYYCPTf0gKUJ7p3zs0t0H64do6oCBNVUtIq9weEvV+BikZPEtK1LdkkDzWjgWFJlfz8hPENtHO
FO+WT5cDkFpOhsMrVzG9WUllgADM685uk96p62iXiO8R1PhjSVnkrOy0iaiFI7vLKDXIFhmL6tDZ
v3R005Pho0PEzZ/AL0lPW26fJL/j/3XZV5YTJZWUacCyzkfGXo0XhekUO4xVMsdraC45MyVIRa0p
hxxqOCGpyWFR11uvSitflypPVzviHCY29puGKQ2Tb7KFJW3i0zhcD90IMsbINdLJNtuf7wkTQzMM
SxYVkb8NpJWmNtAhxn2t8JPuLh6cnIz/7Q91tsGFCDhARznIKqR70IzDoDsjzsabwggOL0zh4Dx5
rEbn79xiX3IVG5jwnGeZmdSbzElnPGCAOXnsqTb6bVg8e8YFhDiKIzresHpRPTgaJE+UanfZEcoC
d44kcWhaPdRa3UQ9lfV18L5c3Dy7wJ0ic5YpfRljpapvs/NLpqipvAbMGKCFqXw1t2OqLEH5xB0m
6JoG858FnzJzP1T+MhL7h/h9PtkPhkwNNfZVYsm0qzLciWTJcBsJfq8an+rnkIcTMamEspR4Pxae
Lv1oJuJ4Z7HzJtGzJFGCOgtAjn8VMfCuo6pZgyO3f54UF0KMbivuNJ18fqEMccdTY6FGhA4mGJrB
QwQtaDtz1U/5kTFUmWgHdRlNb7wbKTTdrg6sPOSOqAhhl+oyDCuP2aHBYP6wj35OEG9hr3HkUDRz
49J6sqhZQcLcRqIq18zabTZAvbDFfIXqzj1mk/4LZclW65ahrrzjIKiQ5HrKJras7FWLPW/WjpHb
OZ61rKNsp67xibzYb0b+yiaHR6GeoB+1h80O/UGMTTpObfNQu+wlDWNfIHKLv17Gp+0C7cokB1AF
xOz1KYbJAbRS1W7ahwfLl/9DgZYMFw6phFRu21qBpcKyoYbgSHbuZy/Qk/FQ9SPJRDZ3+MovDqTU
QakSY4A18CPaoolx71y0u+Dh8vIRe0/jHldLqVnGpa+Rw9d7yOLEwWRr+tWCd8n/vx0NUCJLpqTp
msoFoxQPmKecO+BVHdv5WNphrDkg1g91ouS35dDaEBeBUx/NiiTCUKZ9K4qbrHP05W6kriNbH2dt
hQs6xZT1NM57ZBTxwWqdzHwchsPlFdvcv2sbXLh1Olog1Ix5stSOiDfUsh53Wp46eW1AWzrwqiT5
ZMm1B7oUW5pBsVR3R71T7Fidif+FWlQuFiuhEGc0oOJibL305c9meM6th1qnBtC28rSVx3ww5iGm
pFO1xZUhctDIo+xSL9rp36FA1XmjK/xsfOoFifiOGlfM0CoRqswxHJPAy9LeqhW06Ilr5RYkrp1i
x8IK9mM1jKLFgImoM51arfamYRD5BuUFd46pXQd6wgkmLAggpNNTFB9Sjejy2LoTrN3gTi8RuD6F
I75NWnxXhe9zt8vRu9J/rBLi3ZBaLw4phnrIhEaHoUyeD9OIecDiPXKmGHn5jUYaBxImXvdHjNay
+q9uuDOKI1elrzzU3/JD96XEcbVPXy7vZuoTcYAxNWEcWhUAQ5xKb8okdxJGT4p64tpBgYbGgUab
LWllyPCMMa/oEK9GdVO7abz8wBrTxf34QvE6Up5x2IBiqhBrCixK2kmRb5fC12OqqY4IPp07pbIi
LxMVjxPsQjooJwHPvBGaMeLGq6dvf/WheJ32vB6tvJARfrqRuYku27jAeUMbE+chsWo6hwoQHxik
wIIZtbhJq4egPjQUU8NWl9E6ynUOFopyCHKRHVK1hi6j5jBfM9Iu8RYimUzcI9zp3t+tHYcR2jRl
qWbAKQvvKOMxGdxA8S+b2EYHlV18cCt5M7QWhFoiNTo7eMODWX+syJbA7VA7G+B8qMDzKkkhylZa
8SlNJ0eXPtRQQNQqW5uIk2E7Bs6m2N9XJ4Mpp6mmaPAlldqjaSWuIcu5DTIy4vSm7HBoV8bAuzaE
nTh4RDuDXQ++HFNtudS6sb+vnEnRK5MrbIsa0uIO2fMc+4PyKYlfyJOIcoeDuD4P0AzaoTqlJ+KI
Z379k57VzS7TKpK6k+0Q/sqmiecvxGGbpSt1pqpwaoQ+HRt9EW4s3Nl6N9qnO8zEU+UcwjW+30hv
596UUtgToV8U7BLp0zC9Kz/+7RLfaiSGTdzWOiuXCjt9PCx4RFmMu0y9+6t9yvNJzNDXTiHjULpL
cFzUzwNFVkCtFIdtZpon3cJ+vyqfaohzoenMy2Xq1kIENd9gZBVDrC4LrJgwMcynafpsluD2vVKE
v9uj/MjELAQBZOLwWUytOhYhStmqdJIDxbv8Wf4lPzh/fg4LYj1NVC1i6/ZNkzB+zqjnmsQxnsXb
5MPoKhip6aiWnM0r+mob8e1GmdbgPVKE0Vy5WqbEHVNv6J4LyzenzlmqXV7e4tR41wl79pSDCUNK
QnS8wigKcY4q72K8siUTsZ7EccSPx4V9U1sp82wU7ir1Y0sOohIIxA9VjH0XmSouz+5sONotY8lI
dqYrP1WRM3j6jubL3r7q/V42frpiyeNKNFMYzMN7Y/kq1vd9fj1Rl6LNWoommpKloNlDeTMKLqiJ
nskhUoXoIO1Ub4LsHavzsbIUPQD+L5nQ2RqXbTVihmaWBNaqj2ySv/cDEDCDUaJ32Uyh5QrEHWYb
nc72eHQqolBqWe2mNR/15KaZb3tKq3n7O51NcHmKLoqLDLYW1OUhRQcGOzX+MOeJk5tPlxGDssNc
XZ3rUq1YE7QDcF5gUKyFBjCumGK+S413nUtnfzhgEooUrcMW/BGMW31OHF19CUvpm9yhgnjZo21Q
P1viMpVZSCwMQuDjZBCWXNANr5/mpvDwhfrux2VTmy+v6zDnQKidIrUXDHjFGKmCY+tHrjK7aCH9
Vh4K9PkjrTS95ftlq9ugdHaQy1qaIkdnfo9PNquiM0bJs1K0RDWACHCeOXrOS9UsWNE16F2zOWrB
w+xfdoKtzNvU67cTPFE0svC0riU40RjNg5DI+7jHHWmJd3EWHOI630uC4l42SYESTxYdjnrTLwW8
+qWFmLnhfXX1Kn7uY279L5eQw4hpETWzWxAaVpTbRdc7s+zE47fLLhGhwNNDN3U3opwCIxhncHJw
KmlUNzllgcMHJTPm1OhgQQnyl7icr61G8v7OCQ4aouh/TozFj0jdLRlxD2P74VKocYAgxvpiRDJc
qPTRKUfcxB/H8T5prqx4dIThVouJ2CYwldekj4Y0NcwcsS2W1Yu+5I4UmPfSonlZkBBrR21UDgvC
rqyjoWJgl9e506YtyqpyNDmJWVKPP5eXUeFV6TN0N6aLDlN997mLdrlkB/KjhgbfcPpu5Lf5NBNA
fnkZFZ6K1yjTMV4iLGOoVU5t/ayB54K8iyh5D/b938SHBFIey1AMSVe5NYzUpkgC9j45LZKbQgZo
Sapd23QHQ9cOFRhRL4f7pltnc3wVfEAJHPcz5JRx/mNp93qmOCrUQ8XnvzPDlb6bvpoVEWqsbtJ8
bAJ/yL+X4Rd9/nrZyvYJuPKGS73mQKiFMIYZvCzJflA54U3g66hKCk7+MdD3gye79MTqJiqtrHLg
WqRhF0QTQkMer5t2N1M97JvbavX7zP4qK4rzSi5L9vvSfBNltaPFTkzOnhBxp7F/YmWkUtKyjXtU
VovZ+iDM2bEFUtl91OwjvT9IUGC8/K2oReNwNkuyNhSZU2n3oBg3texd/v3NI321aBzOKlXY59Bd
Rz0yLz+ZlnaIhzBzZF0CIUx+GKrRXQRqM1EfikvAosyStaGFza6S0V0QNLEtaUJkgyiDgiPKFAcT
KO+bw8CWr1C8PkxtvfaihKpIEEb4SrgQSf0ciDCSxJ/DyYuFz71M4A+1ZfkSeJz1ah5GWDOmKTF6
oof2+F0k2gb0Y5gKO5g+QmiDXA4OIvj4gvg4YfGg+Iv6YRof07E4xEtAnBfU2nGggGKeKKIZETje
SnYCFU5ww1qjd9mPrfl/QztHuc5BA7JiVc9es290BebgEQxiaP2g+QGvSi01UE6tGnN5BRGKova6
NSAcAmjWa0eV2rLb9aKVNxwmNHGhTNYMA6If3IMDxV32wVPR2FWDWQnJKXeZb1DPCGQAckAhLlYp
DBqMDjsFIgmJC9EkL3CFL7UL1qhd40vJe7iw8Nk0EQQskiS+IYmLYqEE/7iJ4Cj6azRfXJmFasuR
RcTgNqafzXB4ZKqCFQSBgay/hMhxnzmT9WL2kReFuzAlrtTb8X62xQFSI8fgNYLKJh63vUY7DpPb
N0ShY7uycl42vmJdx/9H2pUt120r2y9iFQmCBPhKco+aLFmybL2wHDvmPM/8+rtg50QUxGzcOJWk
8qAqrt1Ao9HoYXXf8njGsuU/lj3bW0fQV/vGgR3SD+A3VzNRiDP63hf7WyY5fL1UTZ6mDmRKQkzI
E8RsGSZEHqpdhlznCaWcvnKclgpS8mB4rpn91ELEFBfIuUd7NmjI+x5T0Jqvos7IGt3ld6Lnq1WV
LFXEy24mDaS0u4clu6lUBLXbZuN1FSUb1XQZrpDEEVdVM5yHnvA9Zty+XLaECvWTQ9pOQ8bM6SDE
BD0wbvXii6E0tqq9kcwTpgB3fcqBQe/12e1ONSJ7nYsE5+KZXnJVHVRTUbed89eVk0wTHggscwYo
g2H8OdTnfGpcSz/FpqIURrV2kpkI9FDLtBlyDdo5K892e0yM/eXt2Y52rJRMMg/FMvJEF/vjHAVV
HmJT+/GLAXJTjKS+U1UJqAyFHMhO+pKCkAdo7S623eJDttceuF8dW9QGsq9UOdVJoeJyHFvX6jnI
TeCZJoqJwgetVpzRf7il/lYFearxQJIsbW2owgxSZHB9+vVLjiF00fOAudDZLrMw20G5jNuKwVG8
YnPKTXm232AFjT1ZOLnkZfaC+whFiNHeCF3qO6kb3In+tfpoPl5WFRWodMr0gAx1OgI05bex4yXT
XaEaIa6CkM6VVcD+LAwQetN7VnWMDZDSZs+X5di+fF8XTzpVo86izMwAMgflqaPELYZgb3XMradb
ThWd1P/gCL6iSecLLQCJTtsA8RC6F4m2cKd5hu0bZ9FiqqRo2rSE5Gc+xeI2kx+LtE7yLJkt4ajR
s+mDH963HhwPfhrD5KXxmJf+5cXc3LEVoKQUhgYiHkejEG8AH+RVQL8ZseKIbZ7hFYSkFN0QxFmt
2bgGg3LfOWxXJoZCiq0pI8xaYUg6oRlJk5YJ1o28THtU0oshp/ap/GZ/BMfgqXvCZoGIXsVvpZJM
0o14SKKlX4A6zLed+WIYKr9MOCXv/KRXseR3ot10k15rABgbFILFx/TM/fwz/TjsMDJqb6rIpBXy
yE9GnhZlVJtip+zbwrzvS0WIVvV9yQdLZi0rawprzu3ES8faM0rFdShW/NKCSS7XNBisi1ssWGN/
Xww8cW5AY+hS+me1dF5i781Y0dGoOD/yO9EKltBuWrFkw9NUnmYT4yFnRY5h+/m2UgPxI1bvw6qY
KsMsIVUO78gXXWoRGg5P2R+oo9sFJWazjleVijNFJZlkGaICKcPaFKD5gS37Cqup6kravnyJZTLT
NollyO8AswqasBVvG4KWLoTf3P6QH/Qvy4HeLTsxMBvMXYffynWsQCUt7JewbA0boAMIm910CZ5R
YeddNqv/sGWvkkmKWDS4NIgOEEwGjF2xZeWNBfLp6+mMaZuPcNdO4R+XMYWNe6/7r5Di9K20pAMH
XrKk8GSsKtotQhGdG7wZ0ybZZcOTozJOYv8vwUlKWVpz5JQL4Moe1LH9NdPmXdiduap1fFsPX8WS
9DCeOgPVO8CxI+c+ouMhjfkpLH6nndtaaYV0SyX9mAfgdEWKBY8BLXpgtr6PlZ1+2w70Cka6qFjh
xOUiNL75TCzX+PwrLEd9ou2dQ+dFO1Wnv2r5pDuK2yPlkdCKpU52uoGWWqO7SpjiptpG4RxTjHTb
xFiAt7pHI9Avm0zDg6q6qaebFs0ai8IKbl8ef0PIyWq7HGsEl8PKn8bnOfvCueLq2H5JkVcAKZVi
2l3fWyUA2gYHVlgitiuwR2cMXj3mz8bp8nHd9ixNQig6OnXjHV/wVC/NUk9RBRMhgi7LsbjKT2hx
xvA6VVJvW+1WWJLaWXWy8KQCVnSdEJejhEHbaX9Wu3k/wc5G9yrPaFMfVniSPrTNOHZVH1c+MxN3
ya8prt/pdwiRmfWKIrtHpTFgxtsIqdDKJSZfBKcEGrggpvOLG6hXMWdv6uAKUFKROBuCYkkAyI0v
S/dkl0eFTmz6/ysA6W6ybS2p6gEA+n34NThUGAVtB/v5TtSZhHf1ldEpLirFRsnV5drMw5FQKH2p
3xflXU1it5r8y1KpVk38fXUxZTqSalxsE6PxvUMZBhWocvEqMcTfVxAxn+YgiwHRtOd4yXdlUbkV
OkIuC7J55a12R7qKUkNkQQdo9czGXa99mCzwjLZ/RKrmme1SyxWQdBlZmpUNrQlxoi70ioYcooad
urI9zFZ8njrqs5b4MQ+PvOOfLsu47bmssCVTQSajS6kDIfmLjcwRLMXD/KE0/HH/i9R06F1lxbRq
YSVzkdRGMhTiXOVT7/aTF9ajW+lHHv1OQO5VtncMb0aT2jxPKt/s+HVkV3uHsF2A6S6X13BT4Smx
UPePCA+YU99qozbUdV5QE65z8WfO78bhd/Rw9X3JSnRdNaQ5waN9qpIdsfbF8H0AKQJSA5fl2L4S
V0DCXK2OlZnyuKIJgAwUvv3sdd5ND+M+OiY7zFdVoYmvvfMoV2iSnRih1E0e4S01Mk+M0xaMTqXm
6ifnHhwCuBZVV/BmJGkFKFmNpElQ12BAPNqDNqrxuuRzEl7X2tfG/Hh5JVUaIVmOuIvaNLOAxJD+
4oe6Vlwcm/ZvJYlkMKqloFrJ8P2luc/buyI7aePhsggqCMkujPlg6FoJiIof7eE+zvfkt1JdKykk
M7Dk2qzZDOcmDD7G2kPW/hH00X87m7IJ0BI9jtMWYoRFdSIc7o+mGgOw7W29yiGPoRsCjLxf8GL3
28wvTgxBPM0rmKv9KUZKYvqJZz3+p71hkkGYgzFEO43Ym6F4oFN+ogGetjyp/+MRlXle4sieR5si
KBD+GM/lV8G7Fu5Sj9n+hAog9etFZYGYZBMqEptmILSu8SdQrYMo+k9khnbaId8XnvHlvy2jZA9Y
bfZFYALMBtlRHIVuOjduE6lUcDvssdIPyRosnW1nHRdCfQ4fMBFlcsNd/GTedDvT6x8bjwPdVyUd
FCZInktHDDoWmbg0yPLUpcQNB4XnoAKQDMQyjrU16NB6voQnXdd3zqAr9E9hg5hkIDLC9CTWAGE3
fyy8cOfpua2fLyuBSuVk3hfWcGfhExYKjBsRCssPBQ5wirFzXvpogYFKNXx42+N6VQeZBabjcRFk
Qh2GvbHvTshNH7ur5khddPJ4PQaVqfRcsVMyA2SOgYl24GAZKxstB/OTEw3/baO45DiUpVPQOhd2
ovwUaLdR+U3PFL6ccp+ElCvnJM3MeK7Fndr5HLWImZ8eyOlXnbfjG4okxqaHutojyTRoMaoVsgBg
S/2ZDBkqZz7aZeU2TKV92ypuOeiLRfrHlHuRMoZxyigs/l/1OoYYRG6z+M5u8Lod+SxauwbqB4vi
WvwHJfwbV87sjrHm1HEL3PRH9CjCH/wDPbHFbfe9H35BqusmaFWYwit57/C9Ykp+MuZL6tYoFB8h
Uqv3dAw+tB4CJJPBZndYvFu0umM2mf6siokphZXuy7AYGWtzEbW/KU7lAxYZNzQ42Nzqa+jlvqMM
wGyrz6uk0nlADU/SFwJwqTCnsy6ba67ZVwztjoIP5rIBE0bw0qpK56KZUnDri3ybWcfPhNWGxwf9
zBf9EGn9qekFh3eY7+OBKjzEf/B7XqWUDokea+iHqIFMDmTedacMs1aLq/CUn9oBU0HV+VLFYTGl
i7QLsiVkE8zMGN4QTO1eTjFVeNYqHRV/X1kZm9Ch6jAUCSxgX/TCwWSHH05julqfubahampSrqB0
h6JzoJxysXexdSUKozLoJWjnnKcx82aMzqvUt8/2q+t106Q7NWEYWjUMOPjLXfpVFJDkB/txOYyY
QVTuqxsVgdb23ePAlFLMyLUdaT1ZinxpmuPMJ9WXPDhTTXHz/MMSvgJIS5iHSxDMgYH65N24A9mZ
a1x1mKXKDhMIMqub3yHrtegrnLR8gaOXaG4jwuu5I81dUz5cPs3bluN/32dyP8Ycp/OAJkv4ilq/
x2iMwrD22qIuBPiH6/QVSDLGtqGNjSPcN2r7Y+VV13i3oEl1NK6tg+7n+1ZxsDbPrkW4bVBiElRs
vj1YppVngyUe32JmSjvdLI25Y8rJl8KSvzOGKxTJQiyT2ddQRdGhWmHQbfIx8Gu/+SE4CbVH1aCR
7XvF+tli4jCdysMbNTsbg3rBWerP9qHrQFKZ7Lvjcqi/Gef5NHM33qvc+u19s+GxOSalaGyRFHDo
wHgbIHGBFxKK5xgGbTq7+jOYYnaNF96pCry3RYQaUoNgmIkjsysb0aT3LEAITb9f9uUDSrB97ps3
i9de636yc3zVZb15AFaA0g5qlREVbAZghZjuXH7Xhm9thBt7fLx80DYN0wpHMkyL3ZIwytLKr4Pn
fv4wqWy7Sg7JLrWlFQ1LATkMdly6YpdRz8qTk6MpDMa2QqwEkRSiqPUFzawI4PbRX/POHcyksu9m
X/AvqjI928tm/uThx5BIOSJQ6ZFR9FaOyHt4NWv3Nvl6eVu202TsFUD8gNUFzJoxCuFxA2DW48wt
jYnttDSKP2R6yUEkbYou4xncSGFu7KKyeHEcQmFQNNUP2TQlqx8iG6zGBrE9E5LuA9un52ovQh+t
fcQ5hzkJO1ch+aaFXAFKml/pbdZmGgDjH/wlx/hxMDFGOG2ItuAFAn8KUYLMU+YKVXJKB6G1B2eK
u0LAmnei+SE856NbfvvF5Bqq3NV/0NfXDZYPxqBXVWBDzOzaQB60PCwPYkZ3B8rnUKmu27GX1aJK
p2PmaDbUxS4ad0PpTj7dmUfuIzoXez2e24kLnqDioDJi214Js0F1RKiu2zINa4iulXGMcSg77UWE
BDH9+aTXPgaDa8iroFbXVx3MbXvziii2eX1uYpC9LRUQGUfDilNFkYfZme6EEUFzb3++rKvbqvoK
Jr1vQm7XuPkAVltXS3fUysQtev8yxralecWQDIGBJtjAoMDQyji611OiXdOqVhQyiO1/5y9wE+N7
DTD44f9vV80y5iVNq6ryg454XZp4E0acx3HiVcOdnT0klstaRSBjc+1WkJJGxpHTax1G3IAq79NY
Xjfpmana8BUQckirHWczAyVN5S8oyGUg58awqPbx8vZs6hsHuRX6jAyLydygLQelU9CUyCT3X/vx
WOoLYiUoq1dRVP3DhfCqB0LYlWKD2STQrBAXaXIScYrpyG6ss6iaGF1VSmpz3VanVrLAgZ2SLNSQ
l8RMIDz3DjRK8BxT6PX2wukmdYgBh0qX9t8EzYhJFlxwJvleLy85wRj6+KFUUY1s21n+N448GYFY
Xa9HC84P5gdYMOwYaouwZmp60w7u8U5lfzaP6wpOek8MOaV1U8CfCrJz1ezDcX9Z37ZN6gpAMnCB
GWL+D4EedKAc/zXM1vH0j70vSgfjvUoXxLX33jK8Lp9k4pIsTGONQh6QtLen3CbfwqFd9rOdGl+K
Lo69SCum02UZFarx0xlfqXqZNU6amsBEEvYbmVo/7xI3aMvMZZZq0p9SP6RzFSALP4UO1rO4nncY
xowmQfRBfAVJml945OGyZMKOXlpN6WQ1bRxo1IYyRigDHtqrKLgL5urQs3NkPpS/VeWyUhXJpSnD
fALLGI6Ywccruxn37aw/pvHgXhZq01ysYKTLo6sMp5wNCEX0A+P7np1C1SlWnSrJWOR8JpVmY5PM
rHQTcc2mCnOkEELuBZwxSTmoWuhcn4Cx/XvS2H5jPv+nhZLrfnOQmsdtgIUKl1OdguT5ao4V5kEl
hmwdnIJUuY0tz/XCzewXG6wPLfi2Lguy7U6+brk8H1MwC+a5hf1od/Q8XZvH6Sr1qFuAhQ2pQ1xK
mAWjMArbF+AKU+jIyio0YTTqgwXRRGd3ezhpXrNzo6N6NorC/Mi9f2Vmg4FhgnB1S1Crf1cmxaHB
vJn+/vIqKpRaHppJmsBgWgifHL14c3ggqhVTmG6ZuS7MCy1sSshBuIUcdRFbh7bKNLfXx0cMwmpP
S0NUbsq2TK+OpGRylqzXk9mBO+SAIr1I+D6rVATI77eHmw461xD2wcQVIifZ0shJCt3MCzDxtW5B
bu1iH1dgp44qhV3bqEd7iyRpHKYhVkk8AWmCtbbYCCdo8trhpjZ+9GnpVkgnZ5j9R0dVE8L7a0IA
U53rNodfKZO2VI2Dxp4kK/zeue2a5waU6THxg/BQpo/lqDJ9G1fgGziZtIUUNJnLBXB5/cnJTb9N
92P5tW5y9B6ipfwrcY5g5XJD9oM5k2KR3yvpW2zZXyq7Qs+ytPCb8aNNrnj5NKIYE/HxaAlVVkvc
Em9v37dYknF0FkyrtmbIqRXu1bTX7myMXOpvwnPkU/9A0RX9I3CjqxxkB6qaq22l/XtHLcmNKu0M
9FI1oNm8XwINE+1bN8ZcEgh+2aioZJR0lsQ8z0gDoBYRk1qDe1a6i/2ZBF+q6FNZfcsaRaf0+xMv
FhX0A7ZtWe+5ByZMRsK/kCOrHg3rkKZPlwV6f6O9/b7kXRh8GB0zFYfQnl1T/0OQAYwP/w1Dci/o
QEsYlaLwKR7X6VVSfug7xQtbsUyyf9H1XY/YMpZpQCKyMzI3cI6XhdhEsKnJua0TNFFKKlbpWc6W
ti3QNPzdop/xCr38/Y1uQ+wE55QiCu68z9Ev+ZQbPMZOkIOFwga3GtwcSeTSc3bhqfpUfdVjd/lE
jr1CsA0NQEacGSJZZ2MatrQ7DXFam5Ra7pPyW1gd0sDxWPj9snAb53ONIbdZWKlGC5sFiEhNudsH
P7K5d4PyOPWPl3EUssjMgKDwyaxxgCxBemViNNFLzr78NwTJyC0NzTWdO1it5S4eHjFWY4q/XYbY
0DRqGBa2hCJV5cgxj44s7TxXI+4L4zShP1jVD7Bx/b35vtisladXYjK6o5n4vhll5yk4lMNpyu+C
7FM7mmfW/XvuI8yzXIkj+Sx17bAp6gFXgih57P0e5UHRqNiWLQVbg0hmLDCclmGkJexyHrmpszOH
aJfl1rkLT5c3ZyNAAHHQX4M8nOOg0166URHFLjN4yjDI1xOaZ39mtq+1G3YWg9/7o/6vW0EBZxJc
ACKdiQji283quppGuVg9HolRPz9Xzw4V1vPd6hHkzG0KR1U3LdOQbdsIFuYA6XrujY7luDYfYzct
m+J5rtENXLSl/XR5Ed8dUwlPnICVBgY573otBV7TnPLo3OiPUaLKjL07RQKDU4S+OOOmKZfL58Xk
TJXWc8+ezyTdO/GnyzK8d1+JiXyYhZuZIcRmySnS2WzN2k4CNJ4cxk+obDpR13bzD/T4r3PaAsiE
Q65TbnEua1xnhzqFIBjqbvCPTYMhPxEGQ5gqCqwNJYDHz4Q0DFwBMmVimNg0RHEv96b0OgUNGl4Y
DMMqI1Ufw/tkr5AHjjf+oxaDX/N292NadXYSptzjN9gewY8hhi4OXmLtwYXVefNRFTXcFM3hog0P
BtWS08uMTLxCKTv3wsy5r5MRPJfBH9y0wNhY7C6rxYZqM30FJX7KSrWt2rZzvQJUJbpk+5dqIHBD
v18G2dBtPM3AOokMPTVR9fIWxAwjs66tjHnofXLz6n5SublbUqwBJCmimo3cCgDQtOgQalwbmXmq
8GzfRxygB6D4ttGmCA/X/GlpV0u11H1YBZXOvOQUH6u7yU29cW/v6dX/g+VbXMtv3ibAskx0khIb
gLYcDterGSleYjEvOolE2XJMveGcn8QE2NBXBXU3JUP/JbTc0h2ouXTlVY4VpgteK0ATTdrTcXBb
vzyVGB3Yq9xG4Xe+k4yh3xMpQAoTLrlvsW3UQwLKZW/MfBMs8L86XJJ+b7uBG1ypK4u3lM+CfbA5
oQzlVpJwLZ1mMx9M7jl641LMj6kdxWW+jeA4FMlE9O+/K3jBzFf8Acs3V1dN9W00ni4fny1zYDmv
3xf4K8WLHDQPZpEBCVh4rIgfNpZfZK3b2wpqCrH28t7Yps5tPOGc95PtKpbqBU2xVCKmJq6Icd+f
fqPoCcoNM0p+3ng6kc0BH/q2iIuGe0aDcFp8Mxogt8KEncur9j6OIWBE+TBScXigyMW8Thoajdlg
W6BplZg2IMpbZxhugpo+DBJ/voy3ZYPWcJKjNdQ0DOcMcAsSpW26uE75aTEV7tW2ULhWRUDIeF9c
5QxZn5cD7HVwI6oSpqtvrV+jYfr/M2tgS+8Y3EZUwjPUYcu+HA2mIUcnEtSh+NCnfpntaf9YqUqO
ttYNdtVkjgF/ARslaXfRJ1rUwCDQ6WXkkzstuzhVxFY3l20NIh0hc0JMAuYIHpw/e4sfecuRn0Q9
JPp1lH3f731uaN4aTYi8OrBt16YNAUGAZ34UMxqEu0BO9rVIynWH0Hf+LSmABCfdftUUWWMKii2v
CO568jEYFGX/mx4Qsym3UV7nwGRLJpTqEy5vBwao3oW35S2KYXbhTQJyMO7qmIQ6P6saDd4HFyAS
5qiA0g13hMHlW6IseZpg2Injoam939lnMUc37cGHZ4e+IOsUZIVjB+ZWJWHn1s3LcTXhiNnwyB1J
HdMwCopyGh1v2I+7xS/2w1V6Dbp+nDA1B5pYONngcoozppuGgTOgv1WUIFq6rl8Gx3NyDO8G2ySK
m7MfEcbBaYfL1unnHX4JSjJPuUUwlIcAavhGz90ejGuzG6FfBMHOU4X2391yFoS4aBpRvUC3rkfQ
eDkUFRHUBAPGWyG7OW6cuWsdz7hLPgDnuTu2+59kXjh8Z3ayb1UzS7YM1xpRel0nJBx1kwGxmVGa
iYdoWX5pCUhgiMKb2QRilGMSrC6eu5KyED0qzcyoHG+ZbqvqrgtqdwCnRKAIeW2u4ApGsl4W2IRz
J2wcj7TXDevdfPl2WTtUckgGC8MbeMlI7XjREH6MY9APsWhPxwxjZ/3LSCpRJFtlDZhoO6QQpS0/
UPPDQPaXv795ojgKgFGc6zAqO85J06K/owu41zeBbxSfrfHFzBDGbzxN//dRCMZRIkUQYDUxxE/S
a6fNrWXJLHjNIC0sQ7dij6bzHFNFZdTm3qxgJGUO7IYzmgBmqc65fdWT59x5imMV9c/mpbUWR3LM
LV5GOh+Bo9+LNvdir4GS2/02Yq6Qfgw88/vljdq69ldwcjUWxn0XBkbLc7hKR1aPXmjvUqpq6NrU
tte1k0MRY8nJ0sCb8pw59UJH+DCfL4uhQhDXyeqqLwpOMoy7AEIUeKDUckn/O2oGb084YnhEyDIY
yWJFrAkR5Y6eSHoVTrVXo4ajUajZpouEh+3fOJIkddTPU0SAM57jBxN1Lz9T+GgFE6QD/76+Vlzw
SB/ghsVzmsg5zRQM83UUadyzXDzLrL1x1L8EH0Gbv0t2mq/KfW8q2yuanNLsY17rWgi0anquAhDH
ze6cKjRhM8DmwBRg2A0YM2z5FZ0PAaVVD5DRY25wrg/xjagW1q9U4SElkmQSpnnJl6kGknivY+bc
AdSf5+6g3qatdUN3A6MGfD8kXKR7wZrhmTviQRjP6bGN9as6/Zroqk7cTdVbw0iXwmBYWTy0gPlF
AlVjfnH7JUPnr3AQbJVR2Loi1miS3caEsWpgyGB7U/Wo8S85nmp2+JXHd6OtKfwD1fpJG8Xbws5D
8RCgmuk59XTEwMqrUhkKfV+Ag9O0Fkmy3S1HEmYwIFKLdi9RtZb4Joq5D7BJkzf6YjxXQ33MVLts
/LY3DhcgPo0GJkRiJevXGflozIR7nY8R0KAbLQyvwyi6n8T2mqtS/M3lXMFJJqqto7LqDbxD2jZq
/E6PzgGni59z1aS4bcEImnsMhqudyyGKqu2MuXXgRrS75lrfpZjq5+ycF8G4wD6ougE3FZKiC9C0
LGLj7fF2FUtnYCMhaKus+uxLM8QHjPf7HIeLF8cddQdm/Li8bZt4eFnpjoBDZe9bvCxo9DEZ8Ljq
Sge7lX5HFWno8iy5Zpmen5a5VejJ1iWJANj/AGW6kbDgbdLUcJMZ0bVdNZStG9qzihtvUztWKJIy
JlE2lSMo+LwctVNobD6WrbPPYl3xnlEJIylhaqVdw1oIU7RHChIorppmtPncRhyEgxNPx8NQfjCN
pDDijmfwxq+TUwMqBPtDczV/WA6C8VY/prqr6p/bXjqG2ZUIkeLRLf6+8mIwbTHVqzYHHzZ9YPQw
0M91p4pcqTAkI890jK6E3cUjBpzbiGmDQ3pHzR39aN+xQ+AmGJc5uioLtb1Zr4JJtt5kUe/UEY5W
2T7kupebqjHH22fpFUCy8HWHc91EUDp7yN29lt7bKAUj14mliMGoBJHObOOYKLDkQpDxKW0+m+Hx
sk1Q7M5Pl2OlAf1E0iYX37cCtHfPn7Q28ENVG7kKRDqhEzPaKdCgAsyMvpoUYZw8eaCEHC7LsvmU
cRCL5QhXWbb9M9+xEmaqI0ebWvEIPPc/O/C7q/hA7haM/BEjUpki/rb1QlvDSRYhGgLb7m3AgffT
4PcWfybOwe6UjDkimiCHcBwxLB7JJ4Z/xN9XYsG71ObSSVHfz28FMXqyd3bGbbUz8oN1EJxKKib2
TaVbAYq/rwDHrv4LMGVXSXFsa0W+YXPhVt+XzA7Gx2iJVcPQjVR35zBxp+RjVN1akSq5vq0RKyTJ
+KS9YyWkA1JyPX0W9cKRH9+0+8XLHgS7sspR2RSMG6YJ6hJM4JHfbE6fmTB1keOZKB7JyYHx0MuW
Hc8Vd9HmgVrhSJqXz8FEC2i7N4WFa3B31D+l+l5xmjZN3ApEVjsS6HyoACLYpww/8wN/yV1u7/IS
HYqml4vBSdfhJ4aeQZUDvb1xK3BJBRvQtcYjx1OHvAyYxwM2CNGPzwa/+PFr3J6qSXF7SYVXBN8I
1W2SoaWgsyyhlo4XhOxprv5As8vHLlPNiNg8WYj8/oUiP0jHOBzLxQKKHo5eAdpCqqqa2vYiVhCS
sU3LvGWUAIKnbpq5C1iWWy84tYnLbpzq51yPcF8qghVidd6ZqBWopJB9VsYpynFwyR+aU4GXaQtG
Z3pkv6X3r8snqWSIESyplgrZcu1PKyu/dwtePZOqRFihC5akfCPL0trSYXCjguyS+UoDu7djK5ZM
pQqyERzivKs4ZLGmj6Z2bZXe5fO7bYte10oyfUaLIW5zK7YEDWHzS2TdROnzoiqOUC2V5GjRJcM1
nGCpem8YPxqlq7kIve9Tbw592InGAH0GYrDKBl8Vrux/GWQyEhPSGVpWu6xHxGXJnwbUA11exY1d
4ihndiial6n+rmzBQeGUOdcV93K92U9xdosM1e4yxIYoHBldg+uc6DqTnXDLzEHYa7QIthhnrT5o
9b5TDpkS5086n1zHq8JCgIqhGkIyCkvmJDg4SL0PoozJj+9zbwld82DDMeIPROUdb0WqYLwx1QAh
AlQZyQkSTuKsqpAS8vQz8UTWtTr+6qBXcX9uaDmi/ibySw7W8F2umiUkajoHRVpOWHlGNLqD/iWe
r2rVFGoVjnSaaJYNmtNlCPJNd/0IEmT7mRL7rKyj34pAoBDHROId0Qf+rsw51EA9Ug8FLr6Ddicq
gJAy+cwwCyLdZ57qsti44tdgcr1z3XR9VEUAywa6g2KP6I4tp2dDPy2qiQlbWr6SSy557rmetinP
sYDF1UR2evw01yr/f0vLDcYM9JM7oKCxJGMUTjE6tpBD9jBd4JezR1GPipom4f8nNyrd+4e9esWT
jVDdBpadAQ+03tVJUGJwv8v89me+vz+qLtmtqx3b9Yon+SisMywSF8BrfPMz2dWHDh3ZHygCb8TX
j9r38lnVnr25a0iLo8ob6WomZ8Vja4zHLsPxKmNkU8HeVlj7slI8BzacB27ggeOI2l5G5ELLMa1q
BDGhhfNZFE3wk3nQDt1BVZ+6dYQJfHKdWcBBjv/tq0ZfuNFbMYKWRXJd9bcjz9wwvymT+8vmfOvG
WMHIQa92sIagnRCsxM3o51a2j1uVr7pVJsFBNYCkjSgWxMa8FWWeCGqOoCcw57xxQU9+iFJP2yEf
We1G3wahoLc8xfv+qMysbS7iCllS+anTyiIRoViKKUb9eCqdxSvCfT98v7yKWw+ANyJKuzWCFxR5
SQDVux7ze1tvOlq3g7d4jdsdioPyLCsEo1JJhjOY1ZLbP5fUwMDW6k7UuyR+/GeJVKjptR/zu6p2
VQUvKlTpXm4XgpnOyMJ4ufHYoEY/1VwzOxp5rnBjxLbI9z+SbcglEksn78rzh4DXeYoHq9fNNsEU
7lnLx33OK4weYmFolbs+AOF0mCfZseyTVFWTt3kmVvBiGVYBhWGap9zCdnrJclv0T81vBCxwW9o4
ErAjiG5Ly8jBIFLmwYzUjnUc2utIxaS2uU2r74uLZ/X7y7ayUZSL7xdgIiB7tnwx231sHi/r/Jax
JSjABJEZ/nlX/KQNY7NYoN/1ev1x6nZd9qejehRsQiClZzhYKYof/VaQeUgqahYIWaGy/ZnkDnI3
PEp2i9PHp98QZoUkbXlBbSseWwe5vbp4HGywVqf2gzn+6053YnLUSv8tkGQJnW4CSgOBlvGjaNga
n4b84bIkm8rLUEYMUjvdYTIp7VLhXastSJBPATiRp5dU1ee7uSmvAHI1WNnYbJxE7YppfuOpX2Om
d6+agi3W4Z0BWGFIJ2QuqdMHC+Ip2fSxxhQLh70kWu2amBwZUUXIXyWPdFqcoUtLs8aCafNtYTz1
/GiqKqM2ITgaHFErSFEuL227ERpLalPEpgazeYwnjDWe2sknDNxklzd/c91QEoimQxQtQGnfHhhY
lqQoY+xNkRcHXT8VxXEpk5NRHAbyfBlq08isoOQTU/fNaJc4MZHRLC5b+C6aM9SqGtauoJkidr2p
1CswaQH12bRBCAGwUN/R4rEJflwWZvPCWX1f8hNafcSEcBEbj7PRcM00+WDMzmFpU28Zsq8UjYNu
MqmG221rBQLkFB2iGC0rhYesaG6HRQQNzfpUpj5rHqpQ4auqIMS6rm4CZH3gd4kSjKalO607siG+
ClSZwG1NeJVDVroBJSWByGPM+XfW+FX8mNIH6zdSP5ygeUEHmxQqbmV/mBVsBOMXg0kA9VbMXJSX
1YsqAr+lZ+bP3jbM+EJlrySKPqMPkWMIsJeW7VVqRZ+GWhXc2NqSNYR0bjpSZgw8EShgCxb6yehj
p/ZMVpSfqnipmMKR2tqaNZh0biZHb6MFU+W8sXmYrT2Pr9DXtKhmQ26jICYEJUZHvRw+wcS/NCI9
tsbOZtdKej+I0I+enc1Mcbdtr90rkKTOVp3GNawb3PkOrI4TiEVfhlhF7rCtA68gkg5MzO7aJgVI
3b6UHQznqNgUlRSSBvTGHAz9guUywgiNJezZCezrjqlaKVVySHs/dk2OgfaQI0leJuuO0B+Xbebm
m8cUocC/tl0ymim1tCJ3IMewn3yQ+u9nzQWfrT/vxfueMLf9DWu2BpQeWRop9W7sIFGM0VO0v7bq
zjX6/yPtOprrxpntL2IVSTBumW6QdJUlyxuWI3PO/PXvQP7Gl4Jo4lmexcxCNTy3gUaj0eH0B64a
go5NFDEijgDWgLcmUy+SvCQFrFmrfU2TwJJ43v/6aTkDMP4Ggr8Io4304tSyL5qv3SqG7pA6QU02
r21yVQXwykCVOYIh78qMpw6tp7Og0cLS2mrAJxjxKLw5CGxCXpf7UejR1GZHIjlUA3oNY958Vh4E
syFiGQtaGAEil0fNaodkOIZS2O842kyXnXU5aVQbDYZwndFD+3bflQoPTtOnce3Qfk3goQ8rjUHX
JHq5+8EX/BKPsQJlWIRDS/GEi86N7vB69+bYNhxw1VvGJ2KLVm6nO/X7tpiryreQkjEKmlmA/EcF
qjqNVu57ZRbtO/A1S9xCbRqBeLee9BGPhgNFe1cQjAC3URcBkPz8Rz5cVuSh63trLJ7U7iHOA0vr
IksKORZiNcYJ2tbfqMzhiv0giskA1DDQv1ZxbBVK8OALxs1UqC+p9iKI0TUJk51aSPt4jrwwa562
V/gPPwHOpIZbHP2jjJWqJjUhw9TC5/rWOtox9wpbsBXJkuz/D3XjuhUGodT/4NgcLUpiJFC4Ag5D
IS9pNjN0TBtstcilglsRJGDetnyrx3GBxxxHaTaVScmBJ8WfG/BfVhGvxJv6ve815ywRs4ej2BhS
UtOTATa4Sxqpni3BbgMLMpm7Anl8XuH1+p4RFa9zBDSkdxXERlETU0oQ8Rk/oZnKmdHB9VJipjUd
8RoHtsC5Y7h4zOEXO1MbJooX/RQCl7LdBy7oNeI9ZpztP1Togb57GZE5PAkRgWBsW99ISjugvtGW
esVDM9dR0cZTfxsT4X5bOVZdmwUQI5ceoN1EABGFneqHtHYL6Wf6kef6UhbGgkWdVvk+GhrsBD4G
uUG9SvPXoyehB0sIxrHxRTmpUhVSaNl3UT6SMcdYH/cDK4VWOuQCRWQs2MefNFXaXNFmdmk8BcWu
yh/9mHNS1+qtkVtCgA6ZYHCrsNwTVZaKUopOSVt7RMhBw9TdCqTkYmmlaJuCPfKtDI5aVjjboq2b
pAUuc4DDGp3gQw5c8XZwwYS+MzMrusJburSzg7EXDhVv2O+q3uEFjSo8Ga0abIZB1ATYiwiB6dB4
zFSn0R+z4gMRQkIdKaS9wXrAPg0VULDNcoenVKenjujH6NMz7sIg+fsKSrwvzzDMCUp6ZOnaEJ06
YK37FJiqM0r91fb+rC/WGYI5QVkcxoFKH4UiCiB87QIjOayW10FHf+c7I76QgzlDJFOqsqR8BgL5
TpqLGTMaSLJHGML6N2GY21YUm7jrWwgzq72rZE6MKbEGjyyWIwzr5fpqnqLWCgrdx71VZ5dl09kN
uRwUzs6sn5zzqrEloWZZRW1AO1nEHfVBg6Mp2vLD4P1qjigHm0eERPd6Y5teL6pFgEgYUbzfwhza
AgJEheqUc23NzU9dMHaz8ry9VevSYZAQJu2CggvXEX7MAmwoBTnIeizjcFRTmxKCh16+zy77n5TW
+kNVN2AgOOMxdigefZSSC7AKRWR4raS4WZt+k7lB19XztIBh4nhSUeUYFwKxGqU/tkrp5R3GrHAZ
flYdrwUM/fti9Waj7YNOo0pIQovIh4rHV7UmB24iEyPukTYg7Auob8zOSHIkdHqQWRJ1sPEc2ie8
Io41MZYojIEDz5vWlQVQgoZYIYL6Iq8IatW7WkIwBq4txpD06gSlDpwWVV1wr3o0c/uJJ3utLV/w
UvWrir0EZIxdbSiRFCCWa0vorMRwZ6d8ML3Q0xxJvaDtYXyPjgvJ2L1a6dAsOAFyiMC9Q+lpBFtA
TXxojyiaxPi2R17/z+rGgV4K8UQ0kb+rFi77Wk+HFKtq5oEdyd9JvuPYh1UFhGFAD5+p4B9GpkrI
wrKkMoXEnkLbTMGBAQrNfffSHsMveu0RuOOCw5uTxIFlX1AovqgFGb3l4Bo4jGAwSiPr71m0YUOV
s2gqY/p8aRIm5XW7mrs+scPui1R428vHE4OxdmGcobkXeRhbjT8T3xmTe5mXlls/WQsxGFNX1nk6
lQG8VswrImi+7r+We3SpxieCcXcw6V+2RVpXOR3hGBMJzXeMT2ESJVEQ43YaUrfwr0xeb/zq90Hy
pON1B04XltSlADlsDq4knNu2yfIrgyTIY+fa5H/kSYsL7zcQ/SEL2y2E1aDPPoBIZ7VO+r3BKC7U
9tvj4FBuNv7Vt3avLwGpsiwAtUwGaXtBJYsMKycw57kVBF8iDc7Rt7/fJNDooXQXN7oqsY5xWHQT
uBg0zY608oEMxn3W8qjb6cFnvRQQPek4Qkihom7irTRDXciGUOeU06w9SBcJJh5irv2RF5ldO0HQ
MxlEfSpBopJZtHQex1jSIt3WgnAnBl441B5/Fu7a1tDHEYqhUIXxLtbQj3k2oJNRtxPUBjmSp6F7
U/IUkJxku+JboriTR0/TkFk8+VaPL6ppiAp+bkTk2Pq4TIsGqRN87X8R+8iNey+yab9eveu+ktze
1ozXfWH2DX4E+BMoW6Sosh5FWmfi0NK62mQAt1Xm+ocqtmZMd+xPNbebhYvGeBZz8R8aHYn4eiWi
Dy21Re//0ztDr/Qt0RgfQyqCDqUWEK2qUzCduKCvxgBlPK3B3oCsAbfzbeUJ8mYpGRejN0Gw2M7A
I7XpdPKLMaBXZ9DtfuTcwis20USHL4YDIU5EOwbfnrU2ysoJpGi6PceXSnpnNJxGgtWFW3yfuab6
YZ4y1cf3M5TkTeqp8b8PeLqJ2lEXf+r53bYKri6bqYEwAjqPPhbGpUhElbQzXbahexRny9evhWyH
mQLbKCuGA5lp1ILK4KWQMe7h7ZrVYqKFXRvAvOuaJ/v3VS0eQWO+DbImClimkAAHhAbu2rcgJZnU
CYFl3QbNMCLnbj9e6hWxSvXv62EwWfSMwxwjfzT7bsxmsFT68ic5Nq76SHJyw7S2xVkzRsDRYRlQ
5Q+nktkaozUxPmmGCgdPxs70gtveUqz5Z4DMh8Bl8lhfvN9g7As+Csaw1jBKGtW0vSWZt7mgWo2x
n6r7banWTg8yosiJonIRcSjGLMRdLVaJhsXrkX6Qfmj5Yfv766u2AGDsQJprQjDXAGjc3hFdMGPh
mTEe8YD20Ce130Zb1WtM+0MRJuaHoqb6rcp1yoAxBxnO6iTupObCaHei4W1DvBY7soYUbKu/MRiB
hIAMUoazixIFK36YnR7jrlCx5BEncLXDCPMdPZRfiF156k7xPjCXGpIt8Rk1FOdB7kkPfAOMQuMX
JRatmXBs3rpW/JaRfWFgWBOoDFJYoUK+lQo35g2z5ewT+7qQW82fwYyl25IZHiIyWE3enQKJ9wJc
PUTnrVIZ012VlVKME6hlxe4xTy674tFvJSuKH7ZVYu2GQM8PJpSisBQ5NOYGQmGO0E6UwdYcstrK
J/QCDjOyhbU/2gVSwKpZfar8/EP2CG8AymSLi4J9DIgVMjLd3Oh26xkIlRc701as4lCj4z/nT+5c
VQmIiIJ4SQEeIyTImutB0GGQtCs8dSWv9PwbOizVqidrtimBguFOnMtwFVPHCGUQzYL4553756dJ
mCBjYNfG3ic3mcnZON736d8Xjw4h0pR8GvF9RACtCEEks/xA4sxUFiIwl2AjVlEiUBFCsN6jlwDr
Nj9ndq1aoxsGFp+Xdy3Q8gaRuQ5Tg9RViJ4GdOlrO+NnTs2SExz0GqSSiff/oDlePWULERmj28hh
kdQVAPE+SEOnvcxvQruys10JKorKGee98il3hQMvFLxqRMB/SGu5kQdlC4dlX4onFW9wxBcjq2oe
g/BO4iXHORhs7XCi56gnj2CotO5LmV41zWD55UeuYLAPoB8N3h2a7RgtVErNTE0Qu9d6WH8ujT67
GvJI/kBtOtosKWsvamvQCckcYLOXW9IP4L7OjX1iBpYw2o3+kQMFimN0G6lIFbI1j5qJ0uS41YBR
S9/C4cYY8p/btnb1yJ4R2PYfMhKzVlsdDWHJpdg/D7xkPu/7zCqVhRAmQ4Dvk0TYpwScKsVfj9bC
BY4JC5SZCP2o7+IP2RQNclNDb2tQzgTBdYlJe239TeH1662JssRhDIGZtFNQoxPCrsfqapikS2Pi
DQt4B4FHBPqgMJMA0S4T1a5vVVdT064MuwZk/cmz0lyrFc98vrMtDABjPtt8aDQxbDFcPLTTS7VD
gBVzqtH/7Ld2gWTg9YmASK+0VY7b+u7cM7jM2sXGbARqCtzav5K0K7UmlgEihr/UZQaEMZzpOPto
EMDqydF89Ptql8wRr76It0OMt4pOOiJnSJmh+Q9phdt+P6JCTLL/Nz/QueAR0fMWjvFOST2k0ph0
rZ0qd9J81ybHjkd38z5u8mbd8BJ7q3WCFOdxh/crXuS9LXWKqwf1QyWgLV6JPb1S92ad34Mq3TOL
zFYrXqvt+xuW4oM+Gf0eaPZCc8xbfCVuZ6WfsKaNO2LcLUgWe6u1UsqsJzqxazo8P3Z1ExeAjB87
KEGkqgUExggtx6gCjADheFrra7qAYCICijL6SuIDglLO9TfRsYSmTE59W+540qyqiAz+eBljRjD2
gVF7UquZqWSYw5qiOMrfoyBmjHYfOFkLCEbrjX7240nKIQ1oowT9aLQq5+yuGibMxgAph4ygAOt8
R0U/9m2cAYG4aXFIwlNQuk/bUqwu1AKDsa7VIBegSQFGIB509XMgnRR5vw2xrssLDPobFi5wmggB
JUVrbeWqc2mGG/xUO81ByzOikJHHjeiuqvICjzGs1ZQY2iueuEPaisAd7p9jMI5fBgfMPkR00Aq8
9mVbSB4mo3DNnMeDRtexySYrlYejiKD1v0EwCheOeYmQBBROmk7x4FX1w799nzGrYdUZSpPgzEjz
qZe/kPbz9vffh2moTTvvi8bYVNEo/VzQoAe1o37rD80OrOmzFR1eqb0Id/g5Z0vYsUzylMYN6bAl
6XRRk+sx4Rwduh5vgjSv4qgaEr8mZgyxHatmiWljmJ3W2kkLpihVsroiBzftYRq9UjxiSJhVabze
lfXjCr5QdJSg+5Ml11cE3R+Nrm5tcdonycXgH1Xe8eFAsIQSQTjP09QCIo0e9RrpmO4rly7gPQ3C
69r9loN96Q9t0qoZlWO67R3Znq6qq8zWQLtQf6HzAYTDX+ezGUDmeovCYszksYKTJ71gaBtKvNEs
8bdBYgaDud+aEkFhpYBQffVg9Le6/NJGnEo43uZQnV+Y0qmOMJFrgjtH4ku/fKy1C7N83D6m68fm
vDX0JywgEMSttS6lHmNwD+4fw+BYSu7eM+Y5zwnIIiK6TN6gO8Ge7A3H9zKMF0DxJXb/ynR4Ff68
ZWOtM5nKTGwgk4Ii+8i47MqrMv22vW48DMY8S0Sr46kCRp1LV7MhH6NKvRSinHOb8mAYK50VzVT5
AlYv1Nr7WNIvuwDx7r+fm/dGl0E79FYL6iQp5Dinimbets1NTrze/Lm9YNuKhszAW4i2DipRjCGJ
pkXXsS7eZhKvoHjd5ST/KTNC9gzGEAuirECMXvCUIyrKjwicFsQuDmDUuuZxB27vDd7Fb9HymvRJ
RBetF0fLGG8r+p/m/t+WjTEBYt4JSkcVQBdnpwoxSKhU7G2IP9zU52Wjgi5sQCZVUaGJwFB+DcEZ
Jbd5GbzylB8x3xATnjmAvIVjTMJQinWSSsBrwtwbQFw0jOKTkHIjpTyVY+yAFkRSI8TYoM4uL/2f
6j5yjUOwSy6LAzjOdnX1gfIC5iAxZkFOZHFQIkCmaEQZrsY92iis8Ynecik3gs5bR8Y46CkKLHoT
6wjGTLtUD3OITgCDF1PgqQebOMylAh1E1JzScXr9feDSeQMEQ2jSY3r1bzc3MtaMLuqRLAwBwIL8
hxqkv1r29PYjby0UB1HqSCRTWN6pPkhVqS3x3g71xgobzcIA1LHTLVFsne3DtaqDCyRGITCmsgS7
ApCy7rKdLpX8dvv79Ky8c0sX32d0ICvGTm0LfH+OCnSzXSegopOS52DkMcStKtsZ6J07PwmpkVPb
WrfHfH7SjGu15akaRxjWh6eFuXkqAqNX7rLwoA7fmvgRFNuc3eeJwlwTkx4lrUQPqRGPFuovSrW3
kirhWDnOzmvkrSbPYl7qGkWpmku9u5kzXiCO/syNrdfoD1iY7UFHt3xiAEC7mj0aM0K35oW6A8+r
M2AOzLaeve+koZZtsf90URdoUUJigrQ79ePmzk7ucowuUE95DUtQP4V7+SLeXcwc/3fdeVyAMjeF
KjRZLVPtTgtLOepecxU7GFNrWjTiSBn21MHiUaxzQZlrY/KLpkhigP6iQoxR4lnvYScaR7JpWVq+
83nZay4mYyY6dRIb3cde0kK43Kl2jeIgDeXSzeye0aS5Iw/bG8o7BIzhCMBpVMo0VCwY10r8sw1N
Sw19559A2NyKGspzKARYStP4KgrfZPMQDE/bEJxjpjMXxjSMQ6UQyJGZnRsHijdImrcNsR7SOquh
zhiM2I+TWKeXkrIzjuYFuRj3md3b47E6dPcNn+V//cpdADK2wy+nUlKp1zd6kxva3ZXvlJhup3jt
Tii5Gs9RBZ0xJFERh6D6g3j5fDKEuzk/9mrFsbm8bWLMR6wNbRMPwGjCW1+5CxPOa5x3gnTGVEik
GweBWsPhKHmCFX6KvXY/3hlWfFd5+U7D/AeOSeQtG2Mnmm6c47GlV+/s+fW1Idhk4Nl4utHvbbyK
xir05KJWglm2TpsmpaSBjPiyeCIe2WMqh2tiXNHkZE7k8QYMr+/SGY5ZxHyaJTkRAZdmn0m1k7PH
7ZNE//8tcZgla1Miy6FRwh4QTBGej9X8KUszW6mft3GoudzCYcxp32ZD7ivAUcSrPnxRVVdJGrse
bgPyIIT7bTD6o7fAGEs6BdosiiUOa5Eo9qCelP4iVRRLjWxJ42QvOfvzrngg7f18rrA/SbHz80sp
uN8W5Q+n6LcCEMaaxjkYCvIUANpV91PHpQtOBsFuPGRGQRt5qvEg/FBiFPU4/1NxwhhXtYvJVL9G
IMvSQutYlr1o+V93Fb56L2cQxqCWkRqqqH/EM+kb7adX3BDNQvKDfI+EEdru/rrCl4FjLOqYJAL4
m7CMQXDV1hjXPjim/1wZtwSsrzKXaIJzrAhjJeJyJkojQd2zqpQskzKrBWZYoEWllNwqy5+0oGwc
MwUdHpz2wG469C61JeqFBjndT5KE5ExflVYSBIbVK2TgnJDV34fQOfoQFYxPZdXWCPI2S5URJ7A5
GlNm9c2znxiWGfLUd9UlXgAx6qvNQWzqiJjaxpXkye68j/Daf53GjjKlv6aBoJu8AGMUt5imWRgq
gFUCuG9z8Ex0/YdutQUGo7eBKeZErOcG5NLRSXKkfX1Rf+1eVMzhqW3xWT9IJeei5u0Vo7r6gNld
uoi9UrW7UnycZDeKT8M0cWBWLfRCMEZldSkTjZFg8Xxf3IeVchw6/bkdFStLR7sLVFvKgk8fMW4L
TCr64gmjjdI46nRolrzrXNlNvfpreaGArIlSzYjPvs2rNqRCvLsZFoDMdZeAl0RoCdbSL3wrUu9B
34SABjd+R6OzWzB0rRdyRbMuzXkLubRCLo+1oMvPYZ0PzphimmqZGpOl6/3JF4RkP4XZZymKQnd7
aeXVn7Aw4szSouxk0kwfBq9x/VvlKHyC0/qI3u1T+FQi0k+fMeUP0WoOGawtl0uEHut3C7BAZ9a5
zsDFOYVAF3eUKyW+xuAiJOkOxJ32Gm8qIe8OZlY7UVGAJdCERhcHl2VrOEbfcpbzD/7/+bpiXApF
neIhJdSg/8x9S7ElK/iMuagoDRmcAr20M69PafXUn1eQJVNWZBAVNApWMJUv9ai0ZE1wKvkreqGd
bU1ZPRIoGkTcjfZXswW46LkR8LjB6oXzyVQOrXnf8IZK/+G5dsZgTJgSBL6kBsBQdsQrjrGX2dKd
v+9dzSt3k859CKxrxBmPyrw4f2kx132aAS9FeHk69mS3vWZ/iL2cAZjTVWfgRRuoi5RfijbVhvS+
33ex1XhEBR8QnRpZXBDC2ao/aOEZljlWhZmFxdC/HmrJkzDFqoYlu6Q9COI+/aHybp4/OJ9nPOZk
zVJHlIg+dtLD6IR280QZ8zNb/N5P1q+Jeg2PqGVd78+QzEFLo6nPeqqO6VhZfoDLoP0kjA9ixosG
vmeAf3UJ/0PS2BRb2nV5FrQQTrqPTsldtsfsTy9u6KEeHISyHOGmvR32GafvgrOJKI56q5xEF1sp
pmlqGkrQbLyKL1DffxTBUFjuDJ5x3D7emLf9Fi1tpF70Gypl3R2NvEGjh+QSeeIYyO1t09jU24Dw
CAqPATPn6Decvpez7oJ6OzF5bMKrRxvsLxjEooERgo1IF7kYpVWPG1whDwmRrFzmjS5aFWWBwKxY
PcRJJkoDEDBarTe/1q1sp+Sl8DmKwJOE8SRJOPmmXEOS3jz48vM08DgneILQH7C0glkoymMLgHK8
GNKnisggxQaHz49tY7iqYYv1on9fwIyTjNrFGTBafiNqXqN9NXnzfXiS0L8vICqpTYJIB0Q4mVZu
Vl6hjc9aFTsDyTimnScNY2ID3WxAggsoo/42CbUlGPeBMtvbS0Y/8s49WiwZY1clEmVRHwJk6tHj
BWqgsDiN2fOYR1aUeNtY6zn4BRhjUf1ZzyJBgz5Px18jr+edYflWvwscXmUwR6XZ6LJQ9H0mqJAr
m8xrg4B9te85S8fZn3fR5UwaA/THNRiCc5LF6zI6jOMjZ8V4YjAWoIo0xAroyWy/vVK10GlsSDdU
38zPv5hThO8fCv6fN4mlK25QMSugIbTBuPDrYPoCHj4r5VXac04RG1WODaEMlAFLZ0o//Lmzoumm
y3s74bp7vPVjLEJoyME0Bnj+zBJej1aISVlOAjbBBDVNTouao1fKlJSjGesX62INGSsR6IpYmxrW
UJxAO2PR2dOC2x77wUlP6ODd88pN1t3aBSBjK5ogFFpB62GWDvo33atQUIkS13s0jqMLq9sLnJO8
vqy/gzZsM1QZdWLbagg91OZ1LoJLk1d6tu7vLZ7HjKkoSJqoqYwVbOL9fwQ+9WSrp9Yyb2mZaLrj
mYw/mKffUrEPndnoxGiMIBWtSldssg+O7ZEGAac9bxLwutk9QzGe1yAJ0a9gVJdaevwl7TWLID2V
ZFbT8y7fdTt1xmJsiCqF8RimEIuksid000FpcPBaXpaFoxMK40SIZUFI0+GoTf6paK5nbvyZ/s73
V9VZDvoDFlevnrXVnIoAUK56FAs2KB6XTsmBxg+mPS+B89oXsIXGWI6il8RGqIEm7ySvLS1QHwmu
6oK93ULF9aG4iS3lObjXD1yvnC7UFjJjPErSJGg2x34FYKWklWpu+bUTrMoJvgdoPgo8iVjb1wxv
61jroaRZN9EgUW6MTmGEXpXE7jYE9SO2hGL8jG6q4yrSIZRmPGfFzwRJxAFFVrp50vzDJKX/KBFj
PrpekXo1orqiO8n0qZ8/bYvzBwv/WxnZnvXEV8UpbQAQohlfccc9uULWCj0FoZvavNTbH8w7xlNj
CCPGYbATUjoh11K0amL1rl6DWGBHajx9J9kxQr1852ndYpzhmM0aBl3B4ADAFeIhM3+Y067kzXxZ
9wDOEMwGmSpa3gKRStSVN6NcemXaH8wwtgvu7NRVaTQCbjZw7RgiO/WlbjOE/anLXtalpRlPYvJ5
6n9+RB8WIMyhDcc4NrSBek21NR1ph3zslV9jOGle4fnuX1NP0IjBAo45se00Dxlcm8ZG5bwVVV/M
IrIy3hg13sIxakA69Bf0EmQq2ktB2fXFKY05L0+6ze/MwkIORg2UojQGJQaE3LVWl1x00WWQ7PqO
WHV/UQaewh1Ft3qLnBHZhwFp4yHrXz1qXPKYmOUaBMQqmkUDV8MFr0V5PbSzgGMuemWo5nyYICCG
cerXcCtcHW24br2v0XnglJjtlzjxFaItHHvL2Tu2LAWDqf2qR7YPvB1XGKJhldLBV3iD6CSqARvb
x74VyqwR5ZYm76KfmD6WPrQHBURdyQ5s5KM9urlb1A6NYEWI7HNv6NV7crG0jD8ghDFCqzSh17jJ
SUeNW/mM6tP77KB50x6ZRC6PJU916JovHBA/T9qyoVEM6h9OowNSisNwQz2CeML8eV7nIm9xGZNS
JFqvGQ3gqjh4isQwtHofrTGBvPfl8B70/G6gxCHn6bLqmC4WlTEsqMnKfaTCaOLyxsd0n2S6kJVr
KXw0O17enbecjHmJ1LnH3HtA/apri1yw+fY25jO65ZV2N9z+m4XWGVPTR0LfVR3gNLiPCuYYx45+
h6eLbR5B77bnoK3eb+d1NJiuiVEoVNOn57791Duq1+yIbuVf+wvprnZBjkEdOf9u6v6ek+jtxcCy
w1STFGQKVRpUl1qjnFpl/c0cHralW/UXF8LRnV0chExss3ymF0Oox3sxEpEGrpxtiHX/e4HBPCda
P8B1nuB0YzbLiP2KJUuFS3yrIScrwbLImBrh0WXMbd5oXt7esYZFpuTgCcSTlWOplKdJeCnE2ZZ7
bnaWc9oMxqIgU9gi6wwkpbS1nSnTcetOZreWkDrlV3R5f4FtQR9U1Vry3fYC8/aQsS591EfiJAB6
ljS7GvLQqhTpx0cwUNihYDqlBvK3t3oySSUhUio1tiA7RN7nHYc4dH35zt9nNirppl6oBBGXnHnj
524yPHTySalvU59X4b7ugWM05X+iMDulyyOGkCmAqsFJGdoJKJNzEX34sx3u0QiT27zrbX1/zoDM
/gT+iIk7DdYOEyvcrOxPWsVLcPGWj7H1c5yUc0xlSvvKaUUkxvViLzY/fLWWLSXyP9SyulhDxuAL
vWYOPYQCH9FeHHYRceeI40/SbXjvkJxXjTHyiiTGht8AIleS3Sjrl0Yvuyg74tyS61nXsyhsqEhN
gkGaZ+DQu4s+0XMJ/wquetRly07oyoUDhtJpt32e/uBN/haPpYgH+ZFu6vRAVaqlouodVT9WUVmZ
Pb2Qq/k4IJ45/kCAgFNrz1lVhbH3SVOj27wD7Gwc4uGbktmhzzFH6w/qxYoytiIuVd/PamD0Xv6A
6evH9iKym28FvLnyqufVNPAkYixH7Udmbsb0dKHkLW9lKwrRt4Tx29sbxoOhf19clHoPeqy4Akwj
7iX1tuqsnkfSzLNMCmMohhpTAwjdHMQGLn+FxTAvD4YJFeH/D04FnkiM0ag0OZiHBHBEuMjkyRaN
ByEWOOvGMX4KYykisA6qHSYd2b3xaLahpSr32xvDXTXGUEiBP6dmCTEGsMvRR4t/M4Ek/ilPLQT3
0CRT8kwTz2awIaPAT1VBojZDtXonQcOheQpc9Q71xw4tP5n2uEWC5205OQvJksfISoSXIMZc2gHA
hO8zjw2V933GMoT5KIISGt+X0DWZXajdy/bv55kFlvlkyIK0VXwA0HsXJNoutXXqjlIym874b3ZO
ZaxCFItKOoVQCpBk2b2v7fyqwHDl1N0WimrvxiXFEmlXUacq1UiPEPkuVycwM9l15UpEsfxWsyKd
t4brm2SaBqZRgjCSrYgIwzHN2gJ4yufglJ3AunKYM0u80e6FXbqP3fBR5FjzdQ/6jMgs5EhEE4MS
gOhL6BnfSVpuKdJNnvDCvOvG6IzD2Nc8a9R5SmV4MD4SDi/CfD21H9KJMwRjXlUTCdCS2rt8vI/a
py6JEZf/vq0Q65knsGr+t0OMURUTFMOpA90hlFuX8+xkSeJmie7GEroQc/ElCE3PmKcfihl4fQo2
+e0fwNsvxt4iEl/OaoR1VGsMdo1S2RIC+aJrjVNT5xynnbdnjOU1xwxFhBlkHVFWFQWRFfs+RpHI
HJH+YDl+rynbmozCO3DZv969LppjLqOjgOhCFL1Wi5W7kedRrB/qMxwT6EP1sDxpFK4wO9WulKw9
pWb0NVJr35GHuLSHWRsttOBWHEE5e/e6DgsfQ5Z7v6rpQ6FPPXW+q+verYLPZSo62zrCsSKvN+oC
J421NAS9GfZNtov8sjA5ZoqjF68Z4cX34zSNRJG+RvQYld7y916/KFuO7nGVgjEYVa6aY9RCCOq3
/6p4C3aq+6uC0OdVvK1ujU5A1ouHB7gwGVVPSBlrxoSkVyQfTJlOfzesarwRc160l37o3Y1yBmKD
2vVcBr5J0wF0AkSz0w4DYiR8Muh1F2aBwyj51KSzUdGQa/upPNDbWHbHi9aKn2a7OchW6AbXMUe9
V9ViAcl4GG0R63lfUNGKF1++T9S7rL7f1mweBHnrpStg8W4Hmssza8cPvs2J2zScZg2OJrwreMnD
UZx6QBQITEtNaE/5ddY8yBnPGvBkYRQ8J4IuCbTxpNa/G9GT3j/2Qc3ZkvVTtNgTKu3iqFZNJipF
D73uPYLXb7ZruqvaxXBO1NSnkmc0H3kOLPCY63H08yk3ZAjlkwIvbXPX1RknGr1q3RYQzA0YYnZP
iYZK1IuJ7lA8koKbK+GpAGMM/KKLiEqNAdogdsOu2CnEEjHj65nOmgyQBkoVa4wtck843gVHNDYU
DSaibhoaAKvksg1eSPhj+/jw1IGNORdKhuHZFQAGe/xFuu/op84zd+3OP/FKjzimzmDsgVAIKTiS
AabsKGFUux88ynvPS/bwFo2xCXpb5p1IF81ofUdMo0v4tHvOuvEw6N8XxyiXzcLvac9R46YPsp07
2WjVz43XOeZOQ9o4R2TnKweT/u6Nm4KNOJeSMM4ybeFq3PpA05++E8OcI10X7jF0puWOluAYJIOx
FelgKiUmseEFqnl1cptFyJxxOl95EIx5UIZYHGNaqtMIgyUmT5IMZnqV4zrwQBgDoY3o808pCGlu
R9BlN/7XMePFPXggjI3AnEQjzmnSw5gFq4MLR6oncGI5/6YELLGfUaI4VgaZ/2siE018KE5MkW2Y
bc2j1YIJR+k4es5S/AVVEctzBqlMvbqUs2Sv6V3yb1eEyZgFJKGIOdHqM228SuLLtviyvWYc6832
JmVZiXnEVIZc/ZmPit3np2J6UluRd7fygBijUHaybka0q7Ny/SvUkcAsYHQSClarb6NNiU3aK7Rf
ccLm6w/Q8/VnUsVcmKIirP7nqbYenS0Se/JgmY/6zkBXVMrj+OLpA2MSfNLkZUf3qjYeOxQBdxKv
g3T9HGmg6adzBTGt7K04cYmiBBP22xZBkuznGPO2z4Xv2xrBw2AMgtDVeau0wNDauyjPrDT/GY08
Qda14SwIYxDGShxmTFaG1an3DRksRZFdP7uN9Wa3Lc3rc/j9xfAbic1ojEkr1GJBl+wI1nMLYxQO
vyat8W5WzrqxOQylL4guCxDJFzsrM6JdlaGxPFY9jkCcpWOTFqLRFLJMBRq9+tA9F5gjj6Ks+7xF
1k681tEZJz8Pe95zZV23z8vI+A3aJCgaul2oH7knzU+x42YiqSXb2ijWQPiYcZRTuVRr9oL9cIXe
JpCuzXZ/kjEVhbOK9KRsodHdXBgGKfG1SQ6Algdu69BEfGUX/0fadS3ZjevaL1KVcnhV2qGjOzm8
qJxGOWd9/V1sz/GWaVm47hk/do3WBgiCIAgsoHiCTdxIvlSerGI8nnykc7F/iCovmuS8RM84iPUE
yCAH/UfzM384YoArWGg9Vv4dt5TjpfTK+YxmUSy01MMuG4iJYibUWGoP0mHxusN4lIn7ILUJOOex
qEKGViII1xf/FNpdqn+tdeJGQ0FwrkOL9HI0GISWPKfjyQTBQ16/3zcPAuO3J40iFRRTgs6ExjWN
lxDP4C2Rf2Wa2DFA/gUjNMF8jtEV2MbWcyYceuGfXvOW9irJHvuFcrfE7uVHOIlNsYTxBHmi1s0t
sIMjH7+vse3GBnD5/3s08Q8aUpsLRpMCImbV3ZUPK8vtcbSrBJvYtNk7kJ7bjeru41KScV7DqvM4
ztg7SmpeWe11r572v09ZAvv7yk9Y0px2Jkrmkdj4jlkttiq6FUV5TLkEjXMJaZeIYcVShDoio+VU
H8LvWeJIZ9lF7Wbpvqn+dbVUnEfAfFJZGhrAycU/+TDYeXuzJC/7eiPtgfMEgSXVGKkMe/iZkTxK
lZddKWeU/ngh3j4VO/6yD0oZA+ca1L4KlrSCYD3aTvC8KtKVoZv3TEyaYiMfJYww5M7BSZWDSZhR
3x0864fFVdz4HLim4tYf2Mkb32WGty/T5nG/AuQMPBbDvJMEANa5V/Qf0v4pyc+RTAXKm6fECoaz
8zpfkmAYATM6rHw4c81TddRtAbmO7EDWe2zuqhUaZ/DJmBR6qDE0VlLuNI/t9wgkh/1X2c888b1w
b52oLigKkjP6TC8xXk5helxOefLVEI+1ctxfKgqCM/kOFRFdUyHwb6SHvrge4puCYpSmIDgLNzEw
JetYe0HSvs+qlwJD6qYP+1Js79zL4vB5NYs1Fcw1MNDA+NrO2rvmN5R5MlpfNrZ60B2UAVHrs7l3
MU4VbGiaovw2QnNiVflxgQROtfiWcjdMT/tibe6j1fe5xUkwkjhQWOvi2H+RksTHncA20tsZgu0D
UYJwS9Q2SirHrMNPimdvGJE9LmJvH2LTCtAr9WNqtcEPWBYmPVxUdpe2ItjzlGCuk2mrekyFjpvO
boXDbdOhDkJLZmEDIxVBNeVNiLlHV4yHdPi8fM8OOXXL2CxfMdECYuiSauqmyikv6KzeHEuVBavj
bCsfulPmC5762JZ2eq+hw5S8CLCnHT4OWyHyoZ4lgyEM48dZON6dUsyqlhXb+iT6jGAko5iRmZPZ
A+PemdpuBEdRC7DF6uzRdJswcJT8XdWjbGGy/H0r2TLEtWTM5a9CF1XvRj1gukxE31pOmkR8fzO5
sgbgzsJqauImFABQZZi8zajn1RPGafz/Jm9T0rC/r6SRBww3Xww85U/hmHoqusZcpSpywuQpFLbz
ViiYjT0WVgyRxOrrMn3R/3pkNMrY1yrjdpQVi2M2zPi+rD6pyZWSYyJESr2VbcaTaxTurGuVuY7z
BiisoQOkMk56g3FEKADLMS3YIrLU1J7VOM8qFHG0zKCjfWWK1Z3y0CZoKBV9RteG+mXRoZ5KSETO
S4h1YnVNAPkaH+1H5qHy6xvztLxTDqyHOjqTZFuEWfBE4DW6ijtpgPFJj9kpvlKOpRPegHXeunkt
iz0nh4B6G6SE5GlY5Bk1CboFIVsPzdSMFqi5mr+V1uspjEeUg6ATxwolJecwlrDT4igEYrwcauHQ
ZF/+k0Pi2cHjQorCpMf3BfPUmncmRfeydSyuzJ4nB5dqrR3BZ8S86105PqXdWV8e9kWgIDj/0C5l
WYQNbL0VJxQUHWXrBrk4ex+EOYGdU0LnnEQeg9YyLwFSzoIdDq6BqeW5cFeqb8ikrPXFuQlrSOem
toCTpscuu5Hla52CoFyRzjkHI9aUpNHYmh87NLcXfvNePrGBWLlvPrypn3gtEecY+jgqQL8BiZKT
4i9P6bvALa6WQ/qKp6nkIyAlHl+gUpiGli/sjO1eyzgT37xf3vUuI13LnLc8eK+k44lZZDzeN4kI
6YL8SmpulJzyOYQD4JsrrSaWl6GGNKZ07oenhZpOQn2fCxhCo2hmI4UAVnpnGse2J3Jqm30Eaw2x
H7A6vgcU/LWdBj/dfH1tSkX98/JeuNW8EV3lE7wo+KMDTzrt71dKLN4p4DUDYy4h1qx9qNrbino7
I6JGnua7TY0plVnQUBhzjScF1HCostW6XZL+k0iopowDJSeCu01Hx0a+4R/LB3G+QdbEJDBNdKbp
wnswMINh5laOn96gtxUG5xsEcZmEArOLnHRe7NT83EyEg9tU3AqAcwezJJh5mOt4ZZpC4TAaqWUv
YRN7CbIBN7gzBd6Qioq3L9W25lRWkGzpisZXIgiB0Tcxq0rWs3M1W86cv4vmN/EGmhgh/z8U7oww
I32QY1bSLd0xirv6oCRO9V48YZQ8S0Qhsx/amKW5L9p2TLJC5awizwUhElmFt3rTuc1JOTZftIfw
unfZ00X7herPYQbw20G4guMMpI/7MjVYGXRZ30egZh/syTir9TETz130lZCNRTd7YJyxjEmdSN0M
MMyjxXNQ5ssYKI36ETbzJ/BkIpDY9BkX0fhSBTAGdl3G2oJC8WhV72vlmRCHMEO+OGGoMGjaLCCO
+cweCsEQ+5g+K7fiXfQQ2KJd3o3H8AuByfz3jgr5YoUlk9ISt2nkX8+9Fx7ZdBbDazzTVkBHhTGo
xGWNEpE7TrooXaQlgog9CmMK7dOcgG0XrcGEVNte5OdW48dzd00Glk7WiDTdRTEyYjFoLENPvVce
8Gqn2+kTK3LDTJbb5eM+MrO4PXUy+denWawHI7j/cL9GmkczH2pMBeq027A9IwWsjx9KmZoSRFkl
51WqXu+nqAciBqQ2c2oncUJpUyaE4lyIaSYC6HIAsYQue7kOPbOyBd1lRTrVIfAmor6JEonzIaY1
pkYiAm9o3ax6bN5SLrFyxBbnNqK5LnD8wjqU6p0+HiOMoc+Eh31D2JfhNx5VocmVpWdtJwNKupsr
S33Dq60pmSCSEQ1Rsvi3u8Aa5UZcoKN+SX0c/W4uBfdWrxJrv71fLzBMzJU9j0iMWnIAmE4Sqy+p
EeXXePnSnpNgoSYyb0IpmqwrFv4ZFrfq1thVcibjJUhrToX5hKfVZCCCCwqCW/hwAqtRyV7RCuvz
Ahpu41mm8rzb5+1PMcDI+qvGQpBWlAHrF8xwnylQKYARZ+IdG8ok20j9HyyK+3H7QrNC5DKUnTxM
ocaqMOZ3vXXL0v+Rbzhj9TR5JQCplMN2xK6Y6BGyJAxO5rMcdYUC5YG5A+EYRV5wLvzaSQ/Sp/5r
9cIuiQnkDH2DyFltr90FlTmplSXKLUo3JbahRMz36z/Ki7+Q/asUBnc6SZ0ZVnqIWwHqPLwwtHVn
fGaPXGOGcrfioTsUjpyQ7fWbh9VKn9weKxo1UTHRBjeg6f1cPxuKiBbJU1deaxn1YsMOg1+PJxkP
NZImahYeQ1WTg4oXwdCEQQOPdH8Yo8Tupdqepk9JOxz23d/vmmRAqqVKloRWEr6yqkKBojqIBsZ2
oTpGMG1T+qeeH/8bBmcRVZ1bZtQyDLHNRoTO+hI7KLWLnoQsT7/tg23s618l4mwjqtNIHHSgmZ/a
zGbNzZGLdpPMnkHBx2a8Uc8clAq5tVLNrEB3mgl6+GlywkS4Gubck42RuDVuvB3+Khj7HauNtQjF
/9R47L34yPg6Dee6A11nA0KTzKGerX9/vfkVjwtYxqJtMsHUMQELhCk/ool7M7KDO9ZIS80N/4N0
eBo1TEsSZZFz+XUvzjVa0jHiJrPTW9VBNdx3yylRwGrabEdbLlXRsL1uPxH5Zr9mNMGTHcsYfjQ+
F+UxVB/a/ANhjGztf9vHqmRKcBsq5oJyEVkdDbiLzMBQD7IDelAJKfzuS3hgUoXO8t36GEvOf8Tk
zuci02OzDBT4jmv9XfeVkf9FPjrW5pNuAx/ElyLV3UOJyS1eo5mBauYqVFk3KJ61nI4airVxeMIa
L5rkX84VlGa2mgGp9E9VbHen/kbwkH1s3MVjLy8UWR4hEd+f0g/Log0hJBolDPsO7VF63l+m3w+T
X+XhnOLQlxpOZ1hGEz1HipuhoktAM+FUyLZuUccJJQ3nE+uwlitdA5gWGt4yK6dsMom7wLbfXS0Q
+w0r96QbQiAmFRZoSD5N5llGe1d8KBtnqc56cj23rl5+ylr0c1wVEUVGSoJzvrFCtBrMAsDld9oH
UGeh3lT92GGsZwp+JA9ltRQipVHOObaRnrRtDkDwHFbCVSGf9s1j0zmttMk7jlDFLOYQ34/0/tgm
1Z0RZ35Xa0SgvfHO/KsZcs6iyfRpqZjixjPLzLCKK8thXAl0exT71I4vNDkn0SPB2jfMQOZIzP2h
KhCsaRjEWifqQcU4WGfW2+8opaRGZRCq5NNBhga+ibgDblLeycr7pL5VhLdEUZfV4hNC5hSgkzsF
RBdVOE4Ge1a/tuIb7ve/LBafAwJvwaxrMWCku+BTd1KuWGRjVWBNZMMbKTYpYr349hUjsNRMleA0
jLo9LHrnBnr8kpc6GJhQGSOmTpZkRMxBQXI+BM/3bZgyARWpuR4X40M8jo7aZ6c6MVxTLFy9/vsi
1F91ynmORm4nPWgAOahVaA+p8RQHiR+N2Zs2NOpuNFNCFdarB1u5RzGPJDFFVslR41NrONL4KU4I
F7xt6BcITnuCtigYsASIQvmnMhs3kkGhIVD9Zn/wtRcYTmNG0AljJAOm/Ec/s6r+5kvs9G75xKbS
h2QmcvugvMBxnnbq5k4aJQSGnfQij8e0vQuk0JZSu+2/7ftcUjLO6aLAUDfyGpKJBzbdhs1NxjDR
J0bSbB5nkhH/DzHNRTTO+Yqp2gxaANEYuw86aEAvKTgBntMKrzgohAGS0nH+dx77XBE7SIeO9Xci
xtWhB1sAjy1axBBCgf6OIrIlVu51yNvK5NWoUeIwB6Acd243HnLzBZkdsDcf4lgj8l/b9wdW1/Zj
f8lcckUMjaSbBejSkGzQP7LsSunghtTacwgG9uQ4X1nfrOO+xTDb+/1Iu4ByQVzfL52cM5XG9VdN
ekiWByGc7Jjcc9vRxgWHi996s8yEmBlmpSRHo49uO1329kWhIDjnsaSiJmnMP4mW18Tv554aKUBZ
u8z5DT0qi8hg1i6/Q+LQlcBY6VWGraBdBhdY1R6pNwzSJjjXIVjTErTMJgZfPaOdzy1vBCd25Lvk
ARM17NBH7/x/0yLnQcxItaqQOStJ/p5OJ6OjXhEIHy9zLgOD9ay0mbBMaXpephfBetQSImNNbVvO
T1iWvKBZHjJUceI0y/VkPCnFvak9KMPTvraoBeIHuZZNWeXpyIzunXlQ3OIxP3RX08OPJOzwvb/6
+x4qdtr/3Ej8POJ8iGUhYrKBnbho3dhMcV2h+oo3oxi86+Nl39QVnb87BkUZKnWJkKJuv/Xxbbf4
afwyqt/QL2m3ImURG2leyLSC45xQ1xQBAg5cVYXIBreeU9/mXnsTPWZf6q9jiTRD7haOkrjUoOVN
j7HC5ZxSaCZt0LCrQ714hXKS579OJP8qF+eR9KaMQ6OBXGo/u1WEu1wRuc0kEI5v2whXcnB+CYMx
g6ivkWsV3ymKo/l4zn3l08WM6vQ0fW7s5g1M67+KxjkmU9e7rsyRWmviwKlD6Q42e2VN4mF/f206
Cw3/oeYbKTW+4jts0bRTA8vBxEe7bgq7XhpbNRbC6W3b+08YvszbMKMExxNgcvGj0h6N8quin5f4
1FdHM3/LiXsRiW/tmyY0KFq4jDhphSfUvLZN1Lbobqn+N9XxXX2zOvUVtIpNJeCKJTeOqX0r0M+1
v0CbrnYlDbeF5CqTYiFC6jgH6b2S6J4k3E6G34r3Y/n3vKLM5i6rxG2nMpWEcY6RF2+zx2S8V+Nn
c3rZF4ewN56ksFRDuY01KE2LnvPMk4rbuKd2K6UybuvI6SAZg4bduoTe5Ncviq+CWXk6pgicYzQY
OPoH7FhMDyCjCeZHfwv2Vgpkv2wVzgZSE4cNKv8Rv1TXmi9dWQ+9gsE+C3IlmERBHVXb8foKjzvq
YxH8F2qNBet8TNZj9Z2Ryyg3Zj++l935impdZJrbk48799NGDaxFhGbLCbTExngv9NqBzUFm9HSE
4ROWwhd96+LYYLYj28Zh5GSh4YKg0DaUmoChdMg/gaLNuF+METjJtfS1iV6rZCtsaEdtTgu4p4yP
gbO/B7ZPxZ/bTGdWtLISc66K0WzZHgg627T+6ULilr9BqPbLRuZLvZeijHTZwDrJ7zBGXT3LDkjp
XOFhCVEzb70r7/tHNr93X6w/nJIXuTj3EVR1l1oJUJve+TH41bqtR7t4Cewc5NWmJ3ykdhxlJOzv
K1VOZpV19YANMOOBJn2qkPeXKA5pCoNzJ42yTEmhvGIIdqDgTUaZXbrdi7IKznfURWeIUw2rGOqn
UvhmGp/2l4f6PucrWj2r6yiFGHWqOmFQu2I0EYZNaYpzD2quhNoswAAULbHH5VyVs91F5305CBC+
5ls3JrPOS4C02lWGcTfaVWV5+xDEAcJXektik5RaD1Xp3bURXM8lyKU+VMUXkeLQJfwpX/GdRgM8
eI81R82qq45PLd6gQwkj4XqqqWH7an05KvjO6a5KK8uIINOPKYTgoYjs+NCCE6w7JJiY5u6rkLA2
npmwXVSpqVkQtrTHMTwHIRH5k/IwM1ntfK02MlWWAWB+YmP7pKPx0PqDF9jZkbmafWkom+NcgFSM
amFKAJOkf4JYdrX6ZcmoGJnyn/xLcNaAw7bKsUQjAjA7flAd46q8SZ3JkZGPw0ynyNMf9gX7A6Zp
oUpLUUWVLzSX2lQzRx3Xa/kmfwmP2jGp3PlevgvvxxNeDFyVrpH5w9JdMDlPlBfCvw9j0SnGhKXy
EB+sm8XBTNH/zzyn7T12QeOcEk6kRhwFlkCoHPPGfMZzUnWdYghncSXXp/mriHEvbNrd246mn7h8
anMRI2WRGuB2S3onBKM/1vUpmWNiI2xvtAsMn9SUp6EyCsCMzdfMciuTONW3Tf/yfS5YqVCvOBoT
rtiWEKDyuz8mC4o7RIUQgzIKmbvnGEJU4PhDqoA1Oxf+ciU48110y4hLkgM1jJhEY1pdeY+sadpC
ZA8UjFtyAd9C+ay6KvgWMk9whaf9TUYtEeeqTHPCLGwNKpT62VHF0DYzKuDbLMTRLqvEOyihUsOI
rZIQ+GiRPC5H/b5QfelsQn9kAyhlE1yoopWGmExMe/pNeIuB6xiSZtzOd7FxgqtC1WB/VGSH7E6n
1Mi5jdgK1TIF37FTjYkvhNa5KwwigNk++C9q5HyFGHdVXY8wQqvA0EAdl9OxP1at6MvB6ClNTN09
2Ob57T6ly2gXMtCYbPDNKlOHNpJqwLnCWFpwy/HNU4hyLVY9FTgL0Z61qb8VGG8jsyXIYQKwAL2T
qJ4Pv+2b+fZNagXAmYWqSbpRsvi/P2OqeHDoD4IXfclmp/1Qn4aDcFrIqz7zCnsK5GwiN4s5bFgw
WDD629wrD5aD4aLXyWeE6MfCoZz6poGsROQMpNVVI40i4GE4e2B6qZrYhuF1uG9Tw743j60LEl+S
kM+R1i4pVkusG6cc3CyUbUW864bT/qpt7uUVDnd+mGi4n8ISOHPujvWnonH6v591gNvoCoI7Qnp0
isxKDqUlTeLUTXgwssZBO5i3Lwllf3w1QtCaYtRYPxanOBn+cjSfVOMQfUb65fXdmSp/oHTHdtzq
FCmaZtQsE4Ah6LeNyps0DFl7wzSKX9XHfsUKpRTnoMmZWF18rUs3Xd3Z1UhYwbZv0Exdw1uEAWrL
XzEqoTeUZMp7Z9Qea0myq7AkVmdbVxcETlcjCkXTRAKCXOV2rT9Xna9nVGEjBcKpKm/CWelngDSq
042BXY73ev9CmBmr+v/d51wk4fxojDLGYmKSBDey09rxWf6X0pK6dWy7gAsQ508L0aimUWEqKw+9
OFwv5vtpvBlbnYoeqNXnvahSNRhcBaDkZJ6lo3mP6olZwas/G7KaumZoayfkt/f1uL1WFua16Oxa
yr/GIw9dVUld9Y6J4okGs3KjgxFSL18UCOd6hqZQlyYuemeKnxcpOjTiuVqoro3tQ+EiCbd5irgf
qnaE+tTsSihZWg+a058bZbSVqSfi8e21uoBx+yiJFL3QDUiUpChDAsla8vfz+5i/uSBwm2gUVGEs
ErYwnWpr/XgUxdlecszA0e2lektWagXGbaYxrWs8v0OcpTpW4nMxvC3xsULgdlEkhoOIRuQeOXL0
mbhsxKKE52MWp2Y3VGhMrQ63k6JCX8pKgDg5OATZrn3+b5uGiz9mPcgwM5SZmqihLFgA877ip1ij
N8CABMpQ9FdGME5nmGMdSQ2DmTU/j1J7FN0+ebePsX0HW4FwutKHPMLIbIC0HqPJST0RRMTo6GTN
zMY9lZ3eXBnD0kULT52izpeWFDl6oISy7jFcNtbRjqZ8S8N+pAL6zXvYCoUz537Q82IWSqzPYfZY
OCrGV+G1dh4O2Y1pEa7gDxq8yMQt02gOoaxX2Kkj3vRl0OeyOWYIrw6yWx2ot3y2HL8deyvRuOUq
+loxpxlgi37Mgqdlyp5z81MFsvoCrYqNIhG63Dz9VnicqWuzVgXJAFWOI85z9BVPZuDM6jFNyScg
wjb4GhPRCHtVbmAbtcdqTOrDIn9uVbfGAD2WlEpKZzQR4VOF1ezw2dEoX2kyJ/UwGBYkZPNOFLc8
gK9VruwWs80VjDwJDH9/x1FicoehEfWmGadYwUxwB8xiFSRqgCmFwJ2E/aI11rBAojDMlkNoLZ3X
hB3VF7FBKo4T6mIaCvsZq4i46gdVS5ni1MNw3R7yQ+XVp+JMX/coebijMB6kQg1UGMbSvseUdgfs
eP9xTTiHIdZiJE061iTE+3BfTV8z2fy2v+zbr4ErdXFuIk3BjlLoUFeduT/ItqdH6Rj55nX7IYzc
Frxk0XeKDIhSHecuwGuErCvzhODgEJX7Kf5KSLW5ezDuT0XwKCJlw69NoAdai9HrryMckTvBODQb
rWCsazW4/fsWbVjcCoxbJsOQlrw1ABaCjUJDT+5wk4U9ERFv+/MVCrdQaHtDt3EHlNabPYxLcKPY
j53ZH08pWrJUy91X4eYSreC4JWrNNFRSiQlVHDSzckeTyqdtPy+sIDgnjqRXvHQJ3oNZsTQbaNyB
212xNU85sxZqPBOiUaCkOEDZ0v/mWP+Haol833YjL+A6kyGYFpwtIfcy+YjJ8sTOpUC4xIlQhrM6
CwCxKhesxP4Yf9QCKhbfXSJIwrnsSWyiotQBAqZCFPXa/UAR/1NicC67S8qpSQeskI5aaDw7GuOT
Jj/uG9p2C9FqQZiYK4eNooA4GyeI8SNQYZfm6so4sFMuOhBY7Af/vvhopZQ0WUUAy2Glc6GUYgjH
07nDK+F+PHrdkbGmshp2YyAfB/9g5BdEzhMZtRaZ08QumZhyknsRiAIQWbLoQfGSc+xa18Hn/ygk
54/kRk7roQMkCPIPkrscE8xwuS2OIgb0RWejcMgBEduWeBGS803z1JTyEEOtiXmSuttuOu6LxP7/
vWXjnFGq9FU+iPi+kWehI2Utes2mcnnK0qg41UP6EqmDQmzhPzjci1Cce4rism5FEWrUbwa3Y8zv
zzFGrSsOstUu9SROofGVC90oJXqEAWD/Xnj6QwI+AuUdI90OfYo0k9AnX8PQlKD7SCPoMyocK8HN
V8fuM1RPM8Y7MeqpXbd58WENzD92HV/JYC6Gimw14NjzXQou2gGja+wRVHyx31D9RYQt8rUMrdzJ
kjRAkaL1GOWZH6eNt2+NbP/8bo0gxTBUJHANmTOMNOkmpCvhsALL6y10Sxl2Ih8ihbp6bHvfnzj8
zUPXJWmcVIR/CXoas6Z2xjl4ySSF8BfbCrvAcGeVlCiKGIeAMdLrOb7Ng6d9dVHf546pTteDSlzY
zaI7ycG5pnh7mbp3lkPhDimEr2lemfj+iFFsIZiv62dJMlDYexpxKArGFXk5IwyAv2KUVZonswTE
YrZsWXgwmmuESLZqvmGgMAstL2vDnR4CqlWRAWOygfqfdXhN78FSgjGHpS+cyA6v7aj5gsYdHIYx
TkpvAU2+mXDr7A/WLYq9e1/DtIvorP89peWvwnGnRrMMg5w1gFuS+Z081HYfye/2bW/7erNSIHdy
zJ0mTEmGvdp9MA+CnbnTlX7qcrxFTx5KOw7FTV66wXcClTJ5zkM0vdL0XQvU6Hph13dw8aG6UnjW
MW0FpbfH2bBzIt+z7dJ/rh0/S8uIhbqT2C5Ws2Pf9B5ygId89KPIsNOFAiPk41lf1GpukLMHmLnc
BMltPRBlfH84DS/ScD6jqHJTkJnrGxA1odfQNT8GPqsfwGn4SE2iI7azyjmQKg0x73AAWB+U95lx
13RaZi9BejPLmWnvmwbh01Wm2VWwa9QpiBvYzddopQRHVHGf1uLXKkaXwH8D4jyH2sph1736KO0h
1dwkfYxGIke1pTfGSmYhkDYMjR81HcpirVUtTtq4f5CWl1ipXSM/dyLZYbNl25hmzWZPYLIeqtF+
VVobxkHVNlBa9WF20PvnD+/TQ/wdWyq76hCQifYZ/X+4LFL3BQqY8x5Z3Si9HELCDLx+4m2p+GLw
EDfHzqDOegqJ8xhT1yVhw4JNM9DsojvFIW6/ytdq+CxIVCJ6a/eu1Mm7ii7rVRTLQJ16a161kfag
Zam/b32bpnFZMd5BtOacFUOELZUrhidHSovcpRjb6bS4qCgsnH20TXexlohzF+iCtgrMpuhRRIXS
EjYdWj1VHrqvPLTW+mSsTimQcxijaCW4eABuwDC8wkXziOHVmtO6E2oJ8CT6MLFhVB4hJPsqH+es
heRcR2NmTWlpMBGVMdgwWp78sPR+7ebXst8derDaEp2cW85qjcj5kFlP57Bnt2UL7J1laDiCOtjS
HBLLR8EwY1r5RLXpplKXAVPmsQ3++TBrXTMlnBVpI7wT6asi7dkd1Yrs6PSD1Sh7P2SucmacRgW1
yyipON+hoSFa7TvgmfPs51J1THC6qFL/sG8WFAznOKQMc7UqdqDk+nw1aepRNIeXQAiIEkzC5Pke
vWAJ4jSdATOjY7h5SKn28c0u1JWt8Y15QlkNlabCujWbRboounQ0w1afBsPWbowDI17DfGLt20wx
eFOGwbfq4aGxDhom2nhmXf/DVYBScQllv2CjcKmqIBKN8x3SGBQ90o7/uqr+UDrGbe2W18xVpaSr
Io4VjfMZURnMcsGenMc6teXBM7zMRlsdaiT3rXCzvGq9fJyrGEYJfVKs8qCoBbesq7vJkA9mYTqy
NT+iavIcCKEHb+eW5btYixdbW5qjMVIzYsjfwfkSVDGWS85cM8uS63jzHI6GF556PJqJR+GampZG
7D6NcypVoUlKghXFzInTostOVn0Opv+2w/kZLoWFGgWdhQaxtnwe0iW2l0bX3AilWof9VaSk4XyJ
UmRZ2kpQnl6oX0qzQP1iID+nxUTEpoQz4bv3jDbOeomdZE1xpyifIqpgbdvqDVxxZNOSdT4FVIhl
HItsj4nF4tRl6pRpbBt5/zxn5TFfSGaKbb1d8LhdhpmDeSj0kIdllV+pB1GqkNjR4gqfc8YZ6Wog
SkGLO3E+/8HaL8DcrtOleRlKtr2jE0su+9OxO0/eR9mO0bJPvkBtByAXNG5vNUvwbyp7PrM5hO1B
cJaH3l+QOxePmaM97Vvj5sMAmk5+LiO3uYTOnEeJ3S/Gs+iwoeTlTXfUDsVDcqZSH8yyf4+tLlDc
YT2KkdUHIiymqk2UC1/X/V3fP1lgRBDG1LZmryI55ygj5TYb+gaNZGkgndJ8qObrYflSyt+W6DHW
C2K7EcLx1Ie9os6RlAApjLQrSZFcERlL5K9sRco+iQkmFOjzvaDHhDfZzL2oMpirJXA9S+gf+jWu
q+Z5GJehZU8foFF1lqv4KvGbK83LrzFFl73vFKr7liKrNaj8K6gag78aNKBImoopCk/8vqU2HfvC
b7ayEos7wXshKwpMnmWbbnBnj82lk24nh/XK4egj0jqbrnIFxrmWpY5lM6kBJmR+BNb3qS8J6yCX
iXMic5R2WQquB9A8Lz760o/qR/ljJXkDKjwVrzroPcIS6xuxuSnBOGeSK2mLCkWgSo+jEx7Zna3r
/R+YM8Yu2J1P3ebZJ/cWjvMnei60gTjhNVM23EbNnCEAQ0d80ATVI4Tb9JSrVePcSZfikAlkrFrp
9d7rHPGrOWEFCNFRvrJOlKekdMm5knrG7EItYxaJvWXVjiqVzr5EBAIf/stFVym9gtWqcsxOyW1T
oMyQWBw+/g8zcTC7EjKMsh8K19nwEilnTX/LNeayMHysLw5Jjo5+yGHFqAnRjNjW9ZoicdoMB1Yg
nIOwaksYZCbKkoeOniPmNttjVVZEZTa1Juzvq2tzt0iVMjSAMVKna2+XgngX2hZDlQ1DRsWv+no8
r74v5WkRoI4F+QbpLJbXVXkfq4QI27chtDj9D4Pz1pFV15nCMKJTgOK66YicXj6+FpezQTkG2RO0
7bxRkgNCezbLlPMBYECtFgHZeaRuFl9CwW/gYiCwj4l6cN7yw/6u2Y7PINz/0Dg/MPY1asQWoLGH
z8hJ0Lv4Sip3ww6L+f2b8jUrOM4PGIOkmULBhNPvlKRwlvFGQlpoX6hts/spEx9NpGjcHo0IIPoQ
+1ZcPpqNSRyxFAQXOERDq6Z1BQitUD+1jTQdAzEu3nSyXuTgTA+MeMbQMpBKO2XzQ1RQLduUFJwb
EFHaFDQtAArQKqj35fB9fyE2S0vY1vnXuniSf3MR+1BjErCufR1FbgFoErF3Ztf0ZQTk5Xtqnui2
S7ggsr+vXAL6gzJZW/CuVfefQXygWaWnh1RxILVrTC40mHMzGacOcrHSV/FmORqNI92q9uAVCEcM
xZYoNubNWHylSc4rmPKULTkLRpbmpJfPhajYmfhhQaeL+feDyGVlvWicS4ikLh3UGMIJFR5lPgg1
OEm+7RsGZXicG2inRYubBhBZjjnhrT1hNtE+AmEHfP+hYWRxo+dAqPWrQqpOevKUGVSaffPaokiS
amGuBGZOc8YGgp9mTEQsygBKEuGDkjtKrzogAs/TG2k5RdTM5E21rfA4s0OnaL5kE/B02Q+E1sa1
6S2uc4XAmVmRpGWFDj0cB+G5bXInMSJvf2G2fcIKgjMvI+2iQK0A0bmzkx5jT7/vNaccQWU+u+xI
HXu/ogIeSnOcwTHqVCsbAGohSVV9CuYv+1IRlsBHn1nfFFmCel6M2mFkHvFhRCUbhtod92EIMfgQ
dOqzfKkMwJjpEeMw7RwUo/sI1PLw8WcwjIq6zIAYHdZv1NpZZOfO197tXnDVQr55Ivq6tyOsi0Hw
zZuSjDJbDIBmiKPHclOlA47gowUyA4wp9vfl2wziV2BMw6vzIf0/0q6rt26d2f4iAaIKRb2q7OZe
Ul+EY59EvXf9+rvo3C+WaZ1NxEFeAhjQ2kMOh8Mpa/RM4ZP6oAVWtIuHZp+De7tiaeXaS8y882CE
6/K799wKTTAQGMHMEo3vF0a/8ZEftYuXuAMqKwwN2PdefeTNErzcwvyGhNx58E0LuMIWjAUJUTaH
YaZQyeWaBtZda36vaCMpg5CBCPbCUuMyKyhABsNXjH2kfuqNXCKITOkFg7EkrKt6rpF2NumebeTW
nTlbkeTdtS0JU1F6p2uarQpbVWE8S5E3M8xSXDkFOEzp1DolqIXO78p2LEN/xRG2pcViGcUEHJSU
35lOc+Rl5QzdqqFT+fNXPsYOWSSpn7+9iK+wwkYFAdUUXV14xW3pdJca7+36Fv00HOLqfrwjt7Jx
w/9xrF8RhW3T7WUaShuC/jrWxEFdkze56u5l+rjkWEvRBAOvRVUUEButVtbD5HHqb2u6pF7nR4fu
E0n2H3IzX3fxpcVnZUZCK4/CNsRyTspuvg66R7WTvDD+wxD/Xj/xcdsZtCdswPr9ooYIfesaRanI
Ozs6wvXhjfWoyiC1TXP1Csn/vpJqMnUzN/P/3zKCDCfDhBFzr3FffS+LG25vmWEwtOpato1uzbdo
2RwVU1FOXMD6s4YtY16PiO8+OaS78osMbvMArNAEddQ0LSOLArQsJY6mObklY3yUIQgqyDCuN+0b
ICzzLmS111ux9xHj8SqESMrEwENb0AIQhDgMmWA0pFzo0W7+1vgLzrFxEXuB6k7fJLCberGCFV67
JvavXSrAmg+Dx+Ov7F8DdYIqOEpAViZxQWU3tLCMdTpmbcDdAQNcuxk68Jh5R5sHradfJWLx5+2Z
21lM8jW0UFtw5sCdvqr/4WIpbv51cfNHnsq3PVkmdjtb9Hoji1SdmAmHdqIakk27YM+LcqLKJ/tf
BtEsPmYRfz9ORJrOhhrtaPGr+VfvUrILP1UH5fOvtpWPDHfGq3ElnBBL6GgX9DMB3HzHhzvzmXTB
pfWp83k/9MfYgNZw/DCuTJVuZbWecoe7sh8LShEtl3V0bDsEr+snOgQdAZsSX7+mPY7T1145xX/5
aqCCL2A3eY75WIBoMUscTLQK3Ju4dtIejlQI4rXRSfSH80q/aaRW2yQY3cA0l9FW+LrFntl/zpSP
NGStN0awswkN7RGvLUQPWj8fH5eQOEQp/PNSbAdgVmIIRiJoS5q8vBlqNN8vXrELPP3eQMsGD5Pa
R9nl8R+X8W9lEHtfmnpcwiTDsv2id4t2neVEO+phYDoq3T3laICVXub4blcc6QamwCMsCv4p4UyN
eh0qZgCnhvNrgQJ3B5Ke7mC7dujwvkq6y+5mp9UP9qNkebe15BX43emKLTujAOZjW3hnPrmICsf2
QRVzw9vz1UMSHs5jyiCF46bSqWmSCZA5CHZSVJRWTScxidsn+lUq4biNkYVIDvcRbXM/9f+qy72h
SdIF2xD/86CYOBih6ypFpWBWdxPzcmgmx1QeMP1U8oaQgQhuWlVrE2pV4aYVBtwz+o02+7SQcRFt
78erJILuobJSm1kEDzebd132Ve8lKyX7vqBiWqSmmvby3tKpY4MdLEv35zVq28H87aQzkZ4uwoiP
vE6xGenn0Z+OCxjUh1N9aaJwrtjLYoH/YZJeF0zQrrQugrzl/jqPCfO6rumJ3YZ45bfH4YphnpPE
K+Pfe++9vOIJlryPws7CcHleneFX6j2hj+VyWcnSkVKxBHvO8k4tZ/7SMW/0B4KEFFEdtEB3zuIG
zvK92tdfzm+bTDEE0x6yMYxt7qiP6W3cfcNEefc8wCb/gvGqF2JsGDTfnB8IItXqtxDzQwoVkboU
qW878aPhhk6pEwz7SGbh+Iac2TBxhF6ghTPGR/JjW10NdF9q2o6Wj227DxJZlEu2a+IcPcUMkdkJ
gdWf0n9iTAhGRG3cG9g0HmBQ8MySGSXJtonsdTYLxomF2DZiuKhjdi1MGpHsGzc55xZQMBmkSVWy
zIDodr2v+mg1I2685wUZSGI/jV9k48UlJ0ykaLBKZQiiEosYmLui+YJRjl45hA5GjUoMuiQoxGzB
dvRLXE2VCcm4r04xQbe3LvvEa3membgh3vvtU1JexmwnWdLNl93qKAhGhI4UbP78dJPQ6y5583fx
xW6dAYxZ6P0un/5aMQVzMjJFUasckv5vIJw9X3YY3o6WwehQ7YlyGIl/XkjZNgoGJQ/nqklmyFjp
lwnx971+mSUSjPPaD6aDt8+RfprmRjGgKjRLvSGl/lhIfd7z176tCq/wHEMBSwzIxF7dhNfspB/y
vXmdld5z8PCLcUfDmHgZzd1LSOG/D50tUjjExC4bvQaqZmYX2WA4rZXtlxnRyiSonIAOmTNkDwWM
2ZJ+sYL5MlT0XT5UvoVZv32UgK71B7gTMMxE81rlH6prkhC0bOkFR0UZc9aDoZOTfaHyJySnwZLV
CcogBMNDiTkGYQulnQ37viKLUy6VpPlDVFKqmTY1kegwLQyqf1f1gQYyGudkjnytvTfa26L2suyH
GX0AhaFZmqnoiqOmmLA063RQi3aJfMz1c0x7p7HPWv2VLs/nT9y764dqFGQfPLJnE8ond709DqaG
6WBKjtxhtxt/YlgxmHRNhDrYjerlXnAtCxlJ8QSPeAFrna6mwBt2nebgPQjymdSd0fD88jzLmSOd
5i5aTlFEQe2KsAtVlrPIT1DYzNmvctDe7xDMAXeZXjmWJD0hquALnKVzPlaLarqYnlCb0ui12Yz8
MT3R6avdSdxx0biI3xduoCrJ+iXpaeSnyTFanqvgFuRlkmtOJoNw2dRJnJXKCIxk/lIGJ7Vzz6vd
1veJbhpIxaOu3hZZD/LE6ouBBIiUd6dBvSsSST3OuwcFX6QVgEh3sEzYnSVGm4ixDw8YboA8ZXqc
PT6NCQX0x/PSbO3IGkw4Q1EIXYgtSBNjMAR9jJ8L9WPyMMaQYrUJWLzfHlOmD7rWUMgTlU7y0nCW
X6H3/LT8nL1ub0kEem/isHqwb6ahapSpIgsCU0CP0uQQiJhPjYaAV+aRH/0gsT1by6ZpBFETBEww
oVC47TNtaFK9spFTK3+MiW+UzJ1CS6LJmyCmaWFiKLNNpgogpClbPY300G+rHuSPFeIyUxBAE1rM
1zmvBpu2TbNwLxJwWWIFhU3S2gZBY6D5/Umr3Ar5Qj5D11zA2IxiXR6oljZtbNk2jekERwjvS0vM
yKsgPYjIkER+7dO9iinBkWf7842G1B3GC0gs2+ZarsCEy5WwZQoiDkbqR0u7aacvQ/dNsoZblkHD
zEFcSSbKRMX7KE7SpooLE0O/PvNq53Y/XBjH+VtQOOVRQ/QuVJ346TymDJKv8TpArei4bDNAToZL
8OSSXQh829d+GbdFmq2bqgpPENT7glrYTTeOVgUVDIdP2nRShsSZVeqY1mVc5t55Wd5lLkQwwWs3
o2VS58YIfZO8EOOzIyuQiuTzJuyj7I2wqRAryYTDpef2gCAdwLTm3tQcO78Oor8USEz95HOtMc0A
xrCjpwpdScu+PmqO6ih/PEhFWDsx65O24A4PMVrKT1N0YdeeXjwV9r1kg7i3cUYbxGQPCaeJKR1A
4s/M/P8t6pAJPPHXY/dD8WSMgttm6XWXxBltRTSzLJ+AqN6huEU9sb3BCxk8i3o5zlS6C/zzMm4e
qBUg//vqQPUN0aaUYMtG4GXtjklHG7+L8otbxTVzBaFEWhknIyCiIydSXfAW3aErQj3+SpqNlW/c
Dx+xTWDQIZjrTQmlYg8S5jH1WdCTyEe+pAYNLm9DYhjmkiFVp3rFSfFkA/w2/RgUzKu2hhsFE3C4
Nq3kBKU4HZWKO5Pu4JX36Cg+oMCrfuQNxf0fxvX5mq6xhG1DvVpANFDM+TYKuooDSWVFC9wPElV/
DSBsmmrVpJlmg6/fryEkOgj6vR7UXc1++NOW+RdpLDzVUCCrY8iyaJvaKU2NXEPWO5udOHRUHWZX
WiK5dZoNFS6MhmSBSUVPyQRpU6FihAb2Z9llj5pf79mxOmBOJe9jRG2EZI+2LC7aGKEJ+GfDeX6r
D0liaUFY6JGvlp/V/GCDQ8GQcWBtKt0aRHxhmM2spBxEf+h9zjgUX1EMi1n8bl/sP/QiNNDWZ+Ap
TS3KBBUPEy0gLOxeVLy+QnMf8tGxW/1kmWs3fGI0pvyct0+b1mMNKWh6mqUGr56N/Km6iq+TW06G
xXOEi+lMC4g+Si/eSY/yllVcgwpbVxkN+k+VNoLhr46KM1+Fp9ilTnQfHRoMDVE8WZXL9j6CKA9R
CtyQ70auIUU3WVUHMXXrKdVKh5Q3s4YC3h64UXlijEfPHwZXXVI3l7U2borLTJuYhg5bSQVx42Wp
bU2DuMq4K8qLZpBs4tYbxVh9X1DSUtNBKDpAOCttEeYBZfhlHuaf8kT5oc9x7J9XGf5rRdNlqgiS
mHjQg19UkEZDKCnONBXSLJ5h/6sYTo/cw3mMrRWDHYEXTyyTv7/enm0bIfklD3o8H7S7qLhIZQRw
BtsSQkPq1CIYWPgu5WksCgLlFEuWp5g9f5lFIEvxLWWwUQYfpJgn0fYJbZzAyIMHqjVqgmZlTT8t
asmchlRRu9OGLHmYxrlcjnrO6ENVtWXujmGjXBUtaMNuy1CN6r0dV4rlTHURmwgqZn3hsSK3bhGI
6rJ9wNT6IlCUNNsVUW7nDg0Ge8EYkMFcLqK+AkmHAosOvoCWLLXbFyNN3L4y06u0LBM3iuK4dI1K
x2DJuABj+qKlyw3Cfl3itMFkgGhr0TJ3SXOzclKt0FLXUEx6ArZlgNBsidCjPNNWdYK6qmREn5t6
YmuGzon/TdBdv91Doi1zZS85ht4394tymrTcSbL9eT2RYQjWq51n8Gi1wJjIj2DeMztzjMU7j/Eu
88avT3MliKCMLA/sZkQRu19pl0t83dVXY7WLQdcTxp+m6PPS/xNUX85jyuQSTjTV0lbvQsgV5aqT
6aZrT24nezFvHrKVXMJjrLDTTG3SIvfZnOxL1vxTkUkSrNk8ZisI/veVzzaHVmvlOpauY09KStG5
6ZXJndae9OqSdJI4sQxMcHMKI43TsMOiYU5YlO9UYjqh8ZxjFjh9rGQvWcniie16+tJZc5tBstp+
YPp9JesM3rLpK6UTazLaImVlU+P7avlcp/seQ89m3qnj/5WiMeHBX8Rjh/FxXNFq3VX06tiPpVfU
sg7Kzft3LY5gDKxi6Yk+8b2xUMTlTAh21/t0X+UvgzPgSknkkm0P//tK8cpaL8JJB16aINDZVF6L
4Nr5pZPtED/DK4g6rydz5sdHZyzxYgZjzQbiqMXgprC658G47r67dDEwVkXzNA+oCbodaZgUNSQp
ziqGmwyK5vECK1qO/yaW6hhJ6kZt7ERdIElTbcZQqA4uQqYxE56LYCPKmJZNmEa5H8xH42Sjdhev
PGs/+N11I900KZpgLrooUhjcwtxfMA3tyPMT5n3xc/A17oRKtm9LQ+CMYdIXkkoEIcq325djmoXe
tyTzl8F2ojR0dFm5vQxBOFtxmNZ2oyyZjxBf7nTwN50wSo/nFWMLBI2jRAUZiEkQV3srRm2ofcoH
Jfg0Tl27a2anHxtZTd+Wqq9AxMYBsw4GeB0zQKYw9GJL1ZyxrgffxFTwi8I2qHdeKK5VorbjCQQC
TMTCQYEpHK2iQGInnqfcNzoLgxKOlvZzJse4rBza17vzWPxb57C47Ktj3ChDv1g5sJqZ+hgg7GDe
zqMRxIfzMFv7xAjSYGBOAr21KhjAQa2WuuqwT6YJ1vix3A92KrER2xC2pqI7AdmRl9O1kqQo5zmq
JxVXEhm9UWF+F1aSjdlaLIYI+/8gBJVGbIZaZkcw3SEtMTnlXm90p5nuPrJUryDCUqkTBrupCuRA
QPWgwlPt+j/trOQu3VoOvpSrpYpUgvwEA4Q2Fr3TN/r3MZO9crcOzRpDUOKx0Ug28O3Q4vwrq1U3
CONjXiG52xiS59LW7cB0qjMD+qWq4s4HU0+nLsL5nAvkCEakP9r209JVHh4tqBvFm3qad6Xxp2NM
X1ZRx9WATUAv8TvbE1oj5mQBNi9ip9D9pZidIpIcnE2VewURbc8wkX6hoFr2C+1Sbx5ocIpk0bjN
nVpBCFfBQKqxTALIoWqDk7D7GoWPYXlj2BLF3vSC2ApIOD7EiNShSyBLdqyv+fXGqXZRioKZFRg1
c03+PX+QNu/TNZ5wkoypyNU4Ah5arjnveORZMHPODP4hOX3rpvlZCSecqVIdhiCzsIqZ/lmt7gJZ
be+2kv/WtpdytNWZDewp0DS+eHbwXWenyb6YrE+B+VB0mTOz55BKnhMyeYSLIdVpqM9cu5PoH3j4
au2f3x2ZYguuFUUbGYkZvt+B7Z6GuZt2D/q4/zsQwaPSyzoHYypfNCO+q6JkZ/S6p0+zdx6Gf0a8
RBnsj8Vf+iC1EWxdFqIaNE/wWskM6qrxbZgWzlJckXqn1PCsukFi8LbWzgYBmk4Q04ZKCHjJEtCm
qKsMV1zct0fEo9DaYJR10ft5kzdUAveungyWjhAGlmxGICFs3dv7Iin1IAI5dYbYdnXk2Q5U6lzN
t6XLo9zdwaicZT/vdL+56gNwekmZALbCtG9+gCBw3s9WNhr4AdNzeB0f9AvFnW/TS4p2tsaNvWYv
LRXaUP83iKL6o728VkYgDjverJL67Gi5GFrA8+nhrpKGaGV4wnEo5jjQo7nJ/Lj+lKhuHkhCERsq
80Ye4STEU662oQJ51PJ2WDw+xlN2j2zZd2AgJ4a7EEk/kVCd9GNcRFaR+WRMlcvSniYXvsy/pUls
p57SAOwnZr+bO9v0cVuDPMKsPsc1sdwmVrT780dyQ1682l6PiLB/KLtUmpTgiGTLrRHujKx0WplJ
3tgzCGoxeOgY1PauFAccU5gebLeZX+s5mDe6h0wJ/tyA4VVjWPiHl9q7+psxWMyBpSXmEwTTp0qz
nMXQrqJIVjG6sVp4Qpmqia1D0Fncud5iw2JnWK057DyKMQW25uWyLIQMRFDBol+qfAkBsuSuppen
WPO7QkaEs+HMvJFEeBAWMYs6WkDPWZX6aXXR57OXtU+s+8B5Au+AjZQit4hieDdXJ2uq9DzzS/Ux
qZxe/Zw+/7EGkzWCYHQtJcmUMgACZio50+DoY+F0skqlDa/iDQjfs5VXkQSGWjQR9Gsy/YqN15qh
XGqlx5r4AvNH5/G7YrQSld4KKKOchxmGhrI//EfwNzNbM+ceb1xfb9T8vmsqGiLZli1fkzo3PrVJ
2yY70wTBXawY5tcijozIDbUFJPx/vsBrcyXo41DZXRYMMFdTkDlVB9aU7JDLKAE2bMQbmyjoo93N
JLEm7KJlPndT4UyFxNBtFXWsEcS5C+rUKmPTQYz/NRyyR9Pnrd6cZTPwl4cPrBpKylEvb6HaTMx/
6UQPja6ExtD0gNThaB1a/c/rWpGpfIUQbHcWTlGgFDAUxEocI9IdhqAiWgy9D0iCVL2m4ZrQ3xWY
hZFi1kmBrSnSIHEmc/hhJeWzpvRP53G2TBJyeL9xtLdnrB4jHZykwCHox0zDQ1pdF8OPOmgl+ryN
gx1h8EQJoiBvcTBJBc+rCTvTBiHIhry+Nb0YJPBU8o7bsuMEZXmqxuutQALxFqfpzcyOVFx7rHmi
Idj0bhe6O79k20q9whDWbCgM28J8D3i4zyoIVy5Rj+eU+9TtFT6lCvFQGYvrtvOyQhQeixTxL9a3
HW6n58FbLkEs4Kdgn97zht3MRUrxvIQbTwayXkTBuqfhSO2mgoCV8r0tWsfI7nv7n6a5KDBJtvt5
HmxTM1ayCVa+qNuKaQHArDI/UO3ETEQqJjDWyCYsbVo7xHN1vElQAiOOl04wg7lq6wwPheB2jK8r
yz0viOz7gloso4Y5YjSF8cEUvix05unPC1uxLTa1DNTr4z+CG16bU2IXNfe30oelPCzzAWboIzK8
QgjXjp7PqB6rYa878zkiaLaXrNH28Xz9vmAGpmLKIjWHuUnrFkFQMo/PEVjBbxUSJYFEizf3Y2Wp
heWaJhSc5AmWaGLdVYj8C9orJBCb4qwghOUCE32m5gt2JJmRyjK/KxVGTsj6V7dP/wpFWLSINUsX
gDXWVw4DqIisw+KAwvV7faxO40FGC795HF/BxJgeKM2tSLGxapSPFpxRYnc9q7d1LXG0JJsjhkWb
kC0ojgBMBteDPfZEVsXHTaIQ9lgdFktsoMtUO+iyGJpMv/MBWmiK9SDG8wwaPc7cH385f3A2l+33
2bTElFVtFvY88/sNz0t3yi7t9IcOGzDQPyW3ewl3rIAEK6OC6DDUuM/Grpad4S+HWnHKr7/qSe3H
9k/ZN0Q44ebpoqVsK/5srnptryjhpwGNnXVkS5KZmwdpJRVXl5Wrv8R5bMwhls9UcseKvCRB5Wom
8Q1ke8R/xArEmpQhHQqA2MpdZ7ZO0V6jKssxpbw8fA/O6R7/ISugWTMmiuoNvFhPBHs0HfSrxa0c
04183Nreec2TLZ1g5uoEPQGZycGK20FxWfE4V5Ld4Z84J49g5qLCCqqFP/THsvHGwpuHO2qMbkKO
mimB2oqLY1QpmFhUZLJU9V1B3lhkY1bHmR9c8dFEynXyxNW7QBQ+/0Aa6A2WsE82a6diHvHYy+zJ
b7vEVdgTpRgZJJ84sKkSK7GEXVIjQwU9GcTi81IUB4/Gk42HkIrAZLyTTXfc9lBXaMKGYdYMyKNR
CujPd+PL9EB0dVyFl/aVAea1wP3T2ZgvRmIFJ1xQVbxERd1hHbXlaBo3tDqeV/HtG/AVQGTLUfrZ
LKoYrhW5mXacfSDex5e9N6P5M5bOpd48ULyZFQxynChUMHmWMulGbMFPTOZbhsJe8qMcducFkkEI
5i7F/bo0PECTDp/ocNTnAzUOfwchGDuW2FZV2ICobLqriyeWtUg9ThIHaNOkrtZKOEHRiAk5A/fn
jKJ00/S6yGcnHfZzJFmw/9Do100Rzg+d6iRBzRBC3r3DvrN9ekh2iht9qVF+/fLmkhGyv6NQ+KXU
r4jCGRoRGa7HDIh148yzg2Stgymch7l3TDQ1oBtAPYDS7f4ju2YjbUJMNHCIbgStdbshKVy92kxc
pI4dgguqSv49j7K5a68pE3GKqZFXqOzl8fbI7Ny+hWDpU4fSr6GQvFi4Hr+7OF6BxHObG7mSTxVP
HCh+ORwnGSOPRBBxqDs426YqV/D9kg6YnDH6YfMzYwGGgiSSW3bbBK1E4QZ+daejsRU9FAOgxpc7
vdxXF4vLnI5z/7iyi2nTPqzARBNECxuDovEmru3QtRk8vPbE1I/o2gpEMELTkid5o0OiRjmZ1Zeh
vw8Ticcl23/BCDUZVUGxi7hFVj8iFFNN7nlFlq2TYH5AXxmPjQpFXtpD11xY5BQPn/8OQjA8bWIm
pGaAiF9O/jGBxVlkZTUyPRZsDSMWxv0GAFHnQzNgusmdvnyjYB74O1mEe1of0eeuN9jxoEK8N3Ga
9NAZD3+FIRbf0jAmBpkgCs1OU/w4aPtBk0BItEqM0SvZoDUo5kcscQ7cIRrdOKz8v5NCOO1p3tgx
IYDIqseqPIC9YPxAj9SbpKdwxpMJQV2jwRlHUdW9wjDzMyAneFEfMlyrB70gijpUhpUwvLSxE4ge
tO5wURxeaCyQK5ZFDzYP5ApMEGpYzMCk/EDCF0jQ+wUy6OD5A1uzghDMVmpmNKcRtmYI9gY9Go0X
xI9/ByGYLTpmJI0RKvSj7pCznyQGk9fPv4MQLBea8bD7C3YlXo5wMqfiVpM5mdtX1mqlBNOVzmO3
VBqebclldTR3y4F58eWv4YyY8vqRE7MCE0wY4q0ltXnZx6jehbZvZT/zePd3ayaYr3GOh3Lh6dNF
/znAfNnl7LDoAx2Z6wTPS73J6qIv0DEDVgmgIM1cDw/ps61LYjiSQyKSB8y9HaPDFQjTfB1bl2l3
KmWZZr617xyv193QhENvZDiJPcVuGJ3uJNYprq708rIxvprRv+c35R2nKPeTEUwnFMwBKuguhSNP
0acA7tQeG4/e38UjTr1vQVaouJVfHpEN8TJXO8hKYLaWcA0qGIGuy6IUfJ6Z37dPOTJJ1aMuK27c
upPXEIIRsAa7q2sGCJ0+xdFdg4IRqnitLKj/shXiVqFdm/c0ownSEvlFUHg8xTXXak7zuDyDyBnu
pP7AeTmmg+n3yCmFvu0aGPP+oOxz0HMQiT7yxTrzC0QWmrrM0SDBHx0mEljtdSRbye3N+i2hmHhR
0NxmhC/eDUiiMHFBm6ibK5KaB5kQgsaHhU2zgS8jDWoHzKxuE345r+nbCvEqhqDoMTPbruXek82u
rPg+Rpl1nLmyxL9MDkGz02qilcaryYzgS29f1ZVzXooX63JutwW97pcwL2YO0GBcjuaqPrnFzNdp
xyOVXNGmyh185GjBGFBfqpyZd3/+F8jUQbj6orTJ0AyIdczH3NEDb0HPr/IRaiWYpdfdEi6/KYqm
tKFAGU/0NO4xJhj8Iv0lnF6MnJFtmkwk4fKzctTHocEDtgK9YP3k2ChWVmStxPwj4sYZhoX+AQRH
bdRDvX2BIlRZNWGjoR9s0TDZIEblfTORQ8vywSOFfh0tWezMTSobdL6Bq+mIRhhgd0Dvq0gzmqMF
sSsogolE61wT9BVleN80z1qHnv67tj6c146Nm+sNmnCOs2bMmqkBWls2DyDodNvQcmu79HqCOQ6J
7Z2H2zjUb+CEQ233JlX6FHB2j0B9eWjsbG8M+6D9+Xc4wrFmQ5PPZYsQqWKlGLP1NLa4KK0fZv/n
ldFv5BGUpNRqjDpgkKegz3111yuS9eK/U1BCfJ+BgQ/BUTQTCd9netwqVaakvrF0+0rNLtpYl0Bs
a8ArhGAfMHUliVRQO/hKEhAfvdgXsZlEHkaJ7NERXu/BEqNKILcu4TdiCdYiq9Wgr4fwl7Wge4T8
xp/BFR/8Al/mpPicHX2G91xljpq5k9+52Z2MzmzLX3/zIwQrUpQ2resqQtS+VJbTlBvfYnVZ3JJO
ttNmMbSyifuHMcm/dDNY/ZU4qv0pNi0XzFCyc7Fh0d78FsHXZuFQqkGHBYnoU0LRYjg5wweeDGsM
0e8YlnAaVHD4+VUaf6q65AJKd0nmcH/+6ElUVnQ/kjqtmK1CFGM5luGBtRLlkSyVLlgsplnZvDB8
Py3rm0F5MkEL29eq5N7eNlS/T8W7rATiNiqpuRRjeGTVRRwrh8S66HtJ4lxy+nS+mqvnD2n0PmoH
KGGlUUcJjkqSuMlwS+tpp7SSp7wMSzAmaT11JYis4Po2xKE5KM3HyzHCsKXQCXSJYdzcJc5NZCGy
buriMyUqOhVl7EghxdEVC0zPVo9hWkpUYasXAJODX1GE1RsHhVUNhZkfT/aBNyT0+9LtLsI92WfX
KkisZM7UttFYIQprSEhAerVDmiK75FkRzknf78Lbxkm9wpVx0vNT/876r8AE01znuqLbNcCSYwPR
FL/dWafsJBNKtleCNWZWb/eEV2rl7b3FHGJcjLJLRgYh2NosC2dLUQChNEjp3FENLfzH83ZnK4P0
RhkEGzr3iqX1LVYLJHc16tZB3zNdcOraftfrbnhL/HSXubLXnAQWOfS3J7jNyLQ0KWBLi1RO2/yM
reVmxvyouLF3E7tXiH7MI+1oNt/Larjo9Q6MU9HexHTRqWESs7W9zvy8oTtHRzf32x/DiVJIzws7
Au1bX9y0iZeZEou1FYHAOr9iCAY46nKbJhUqIIyhu0/a+MtM9kZ4CD5PxW5US7+YFjc0+/0U5w46
DI40mPxUV69RzrI4YSp7YfEz/v6QvP4cwaUkPYOPxMv04tz0E03Zj0UkqZKQrapgZhq9jvOOF2Sw
DOOl5v1UXNuNxDj/h2V5lYP/iNVNQDslNAIVIPNdchwuq13kUW8A95TPWTtlfr9s1QTTUtikNIcZ
m4gUiKV6w/jp/GncvD9XSiLYFLVTB/S041QsQeew8UiVzK2mY29I7pmtApY32ihYljSYtCCbIEgE
Atz8MB0qP30MQYT3oWfnGyjBwKQJmmUslVcqjMZVpt1bU3EYSlkd5VbufQ0jZnEtfeyM3oZEaCX+
Na5NwXDqGpNGlVPuhTuZKki0W8zq6mRoc50Xbta15WRa7i0W81JdRh70Hoah7FhHhzTvXUKzx1v9
ZkvA5sqkGPTURd5gHyhYVa3+23m121g8jgI2C7RgWfzN9BYlKYKyVUyG6sN9dUxB8RxhYHl8NE8a
2NTGQ+Kex3t/jN7CCdqn1fVEFczOAEnc8LmY7ENpSp0cvjBvDRwweIsFyG/RzyR2lHYzwkcg7Qi8
5BhfW8grmP4IonI+VSJEtPe8QO/PLQdD/AHhBxCpvazvygr1QZP3GBgAgdrRASG/mR/7+phOsktk
W6hXHMGkVnaMNtkeOF3oV0ceChucJnRyqDyI9tLdnz9+3solWNeCFAkdSyPwwuSo6Dek2DeWf37p
NhV8tXSCSa0W0N5VGkTCUPSYfdYnb5wl1m5T3VYQgnbHbWDlPOnnzfmpS0+jrPJw4xJ6u0yCPptJ
3UcNhQyIVvqK0+9rcKRXB14QmD58oM/iLZpgUFud9XgmaIHX+vYzqGfczMtd5Z/8WO+S7zIvV7J2
YqKpSVRlzm2IlpMrPXkYsw/sDQJ2nFUUvd9ohnlredJoVFCSDGHC6tqcbpgsR75p2lYA4oxyNU7B
CASmT0+7007WjsdJbDw+MDvErXdyEgMpnuBLmvakk8bmePvRJyCp0hJvwWB0Pqm02puFK8tmb+2Q
jgVEL5FB8awTtHss094aGLRbK6/V8UrLPp0/oP8h0SuAoN0datr6wQAAH0Ck71K/dJsnG6NrrFNx
CneLJNGzZRDW8ggaUUzmSK0RN15Iyis8rEraXw62xGBLFk1U67pcMiWpAILuTCchj4YpMWsyAEEN
yr5P7IkDZPDkTOWGKoMn2Zety2C1UGL6FOlMnSQNIKIjZ8uNT9mFvueD1bm7Iyvg3pYHR5SPTSCY
+PD2nColXB0lsNDSYd8QegoXSWZse9dfvy9cA5FOjQGM79h17ZRquwSPIykXrwxDOClpAwbBLuJe
zp2Z7syvnI1scJb78us0vgyYbsAc++dVcuC1UF8FE06POmZVCeMXeEFzWTOPRp9M2XR12d4IJ2aJ
ujRgGhQB4wQwQiutJQ+5Le9mJYI4OW5R2ji3MZTDKxbqk3k6dYOyTyvyZdRtyeH/D2Pze7nEPA4I
OEKlmoHFrkbf2vGOxcFtPU7oznNiMk90o5X6zfaII+MSZdbDuMD2kOIm1WqHsUvl/0i7kua4dV77
i1SliZK41dztKY4zON6oMmqeZ/36d5h8L1Zo3ea9ziLZuEqnQQIgCAIH3a2ePTUoD5GvMuXH2j5c
NlzBdvFJPmWLu7gZAbmQzG61YOpqgXc7yPBBKkXGY71JQanNU52DnSqqTR1xW7radLTV8yhhdBzi
hIB4OXlb3GIapJB971BNdqBM7l0QXGDSyYyfA5+avif5WzSgO7oRmFF4efkOo629cJwrWqsB9Lks
2loxqh38+5nfXW3B0OHOr7rgKPcEeCK5ONekVuuAVlPINfjZqTilbzeX+iVibwzCvWkTjziZR13R
GL5/ENMkBlopFVPmm5HTaSzS2kglt7jefHaBYXM8/78wSuTej2X8Dcab+CQnK6qUM8lVQN+p5iFZ
jetK9RurFanm4akFUub/icUbeIbqzrEcIdbkt58ZhVXuKEHyFsPHcS8TEaIfmtoOjP2YnUomiznI
cg8wEBufME0G1F+iCZCHh8oOQvsTApvUlDkBxKImtt7emvNoJ7LAAx+kS5lBP68aZ1tDUqTdGmN/
ZmdGXlt2TL8NFttEJLs58/XgiCNZkWCcmUlblisjW7tUue/0u0m+MUV3P5HWcZaVzXlWzjMgMKbJ
3or7bs399Osmi2ZoikThDv6myroBHKdQg+amj51JfqfUgiYCEQR3zA8FbJjk2KBewQsKvEI+OUMq
OB0P1Rn08z9nMCAg5w76RRrHdcuZOsdysEzr1ZSs/mVvdyjHMwT/3KmPqIKSpkRy1e5L3Pg9KDM7
EfXxsWvbgXDBcVprsVa0AGkwBQFpjNYpne1tq7hsyrY4i3GoZjs4zgsYTSPlawk4fSztMg/qPHNr
DHky3l1eO7bHfMpJU8FmpBtscBV/sKfapFsxJqWB/2e1S81yu2qxx2J0lSw/LVOKMl1ZEEswzb0E
yfkFvc6Xuq4AuUDf0vFazr4kse4YQ6hkXy5Ldxya7cTjHAIIpzoD1P2SSx6awmd9j2WQOhEeRQtn
dYmDxKR7GVIkHecfhlSat2HDxqWgx+7G2NblH8X6tG6uisFPl7GObet58zgfoac5OKZpLLlykdvD
XIW9kQl8xD/o/TMG5yTSNEV5cAZ5WLmX6sW4sZHAQsstCyBEVKsigThnMTdSp6YpM7IOZBLnWJS5
OfQUOiq8dKKpCDK5g6+RYyXuJwlJr6RwwfQWVtoNyB8EKnCsdTsYJubuCF+tqDXNGjDKXXOSP+dn
cFA6U2dnnxeP9dtOopex4+B5h8jpObo2ts6KaOQaT+RucXsbZHkY5Nm71YfNY72coiuiEJHT8yWi
qV4aUeS2XoQJTHVgSScFxObsfTw5V0ESWLV3Wd1Fu8epu5xPmpZYELJvb7cZZerFucDk0Msgxwq/
W0pO4YfMitCNBsEGv7mOw8rPg6G0O0/3Sx98GiL7Yir3whvu4DiVr6W11ooOcKz9TQXtwGSnzuAp
mNmeY99E0aVo314QR6X5gkk8WMTGCKuTyi5Y4GWzK9Bs/JB9VsUpnkQj2Dh+cJaC9/pR22APpvQU
zaHS5LY031/et8MD83kdde7AlDstGdYcGBEBm46fVbeRFZrS6TLKoXffoXAOJG76vMlV7FajGbmb
T9RyEPiUflXOiY1DtjqvoAZ3LoOKVFLn/Ek+r924WEDtPZQ7EF8JUSzKRsTLbn8nHlUk2i729537
6ttZawcKOM0Miq+dGmI0zGWJRJvFOY9BwRTlPAHCNOher6v+qIOp0diCVDXDv4PinAYmIy2z3rO1
W7wFvS3p+G4dz7WVe5dxRIvGuY26lLNWz3EWx9b8folQoGDUvjxt7y7DHJ8t4M5UDR2s1ybfYkwx
uSJtLGRiOndxl+s+yFvbuP6VbSrvLBDPClT+cK+eAflHakXJm1/vrNoQ4BnHlso3suo0Qj7vwwUE
XZqm6yClfMGtqCNnry4UoVqpWm+o2l4NVnSbqtarHO4OhzOmUpVMmki49ej3s8dS0BQNNZvDsnVI
Qouzdex7Lxz8Do+zpqqkS42JY7hlefpZcTG2yLUa+ys60BniXXXz30kjcO/eAXLGRUZ5WbQOgHQI
EvpuEo14OPSBu+9zFjWqSYSnSSxgvd5V9SkpFKeRn/Kit6Pl62u0fYfFWVW1mLI+j8CKfyz+cGoe
6FvqyA/xO0Q1foxLiuj0F+0WdxyvlkQ1kIiy3Yrw8mXPN5nsJj51tHP5TcWcCVTo1F8uSynA5Dt7
2yGfp06C5kfZKZ+vaCZwTcc+wyCGKWuY6Qziwz8d+jivlm6hrtXVHga3BeOCFjYf6RMG+jlOLCTV
OzZkDCc0NJQWvBjbsjWmkZKaiYNzfiWuJT2twiORHbQvreo3CM+mpSXyUG0qbgqM/xJ05b5aOeun
yZndCrwvE1rmPl3epEM3aDwDcmvYNCkZFRmAmRWmiepintPytCadYK+OdeEZhgtjUn0Zm23C4hUm
LidhtgpOXtH32bruzvYuNkivslTmPJ/I7I61IOsn2Pyf4efu+9M4sicrLFNdladCVa/yYTkjYfaX
MOxn7GDkdsrVnF0UJf0uLUq7mt/pos6SfzCb573gHCmtFqTIRoCwEglcfb3Exa2DxV2/hnsqgpNW
tHacYy2jeaVygr2R89g2sjcy+ZLkgjfL41hyp8ecR9WadqgtpmCTbwWKq4R5sN7hvuF1AfpJ3142
GpG2cd7UtKyxXnSAWaO7oYpFFQR3ghXjn8Q3VU7jRccO5cuNpXxUCLJzteBIEGFwhj+OdaIWoO5z
TXrq2i9SYefj979aJv5VvFdyOe4bLNNIPyqNm1U/Ln//+MUQlcIEw4sZqT+TcWcurTktY0xXPD+h
lTgP03OMmzpTYiJQ4aMNR14FyUTZMlGex2143OmS1RPMA5Cn1FXB+KWN5Ss8GBLTKkjYkU1+Ufjc
dWOaLu3Gnuyuh/g6yt9fXqxDEXbf5zzwGIG3N6pkXFbBQJ2oMPf2LxE4HzxPM2qvRkigWFuol1Zg
KKtAaUVCsL/vNlyRkmGgGyC6pnaJKTsSpkRcXqdD96j/nHtMiYEZEdxeN6NZdNKCvS5OKqi08e4t
n6KQRdJogf0ufhg7dF2Y5ozxqFTWwYzPaXGfGpMxR6gZ0IPqHWvijvCQFIHxmg2DFya42C7wEcYe
jfP+ZTKVZm7gVZ/Ysze86+4yPw5iHAEYJAPKvC8ihqqjAGOPx3l/ZNOiblKBZ6xsjogdq7Mj16eq
F/BsHy+jhgcZVMSoL4fAaXTa+i3C23ABmnXbQk48BqmAUriyz2bOiRLih6qo62DVNU0NISi3aylo
UvpSxsW46MMkuur+e8m+ZWC68e/vc/ukdDmNVA3fp3rpGvoSxgZSMYaIhPh42Qi4GIiB6lyLH/xk
aNMKunoU54Ix6qY7sVHsTWmvd+z9Rw6XV+Uh9Wc8PsLdlhJzdnP4oRGJY9WOAswjPGk3IIpkXZLi
fTrMDO4BuYPONJZENWMIyMZ+E7++z1xZdzFg3AYRnI9ILndElZoKizZeGJmBSQom6rgxQoRTjqzE
MOEoYc68sikS13m4eihuQ9EH1nbymlv9jkVbXRA5yyseJsFE+Bua05tU6xbLKAAtKzczZuhm2keB
g2QnxSXhOIuOLNrT3sCpK5+lR/byhCc25rBKVHxkNyLao2MF3QnERXaWVA2DmUKg4popC9zxg2FH
mKCeeLEr+X8pHOf9+3yb4oUdk4MbrU4a4nXNJV482f3p3zyriaTja2IJLfJyniDdtNDVTsF0X3Sa
M2il0xMSpLhnJnHtzaP21Fnob1Mqp29FBPVMGy9sKOEspF51OmnMJKUkMKZ3enVDRAnmQwgKLnWM
uMaUbr4NPF+RRzEGi7ro1kmJK6fX2+QJtu7wZNthcJpv5JMcFQqlbqU5bBg9e72Jbz6WmsNaKV81
VgkuegfIGQLYbTIpTwGotCfpQXcSp3Ziu7kqfphofEIFFBtZcVlI0TpyxrB19Wig6pzile/NNNyO
y0dLxMEnguAsoOoKomZg3HCHCgUH3ybtSZNPl6U4PDufF46vbED9/7pNDEKKtfso66/bSZSKZ2v/
Qqd3EJxOJ4iwRwRb1NWyHpxibgth1ux62exZFOEcLRiRUQZHNdWyXoyQmKQCQ1srk7o0rW5LZP0J
pR7R5ODyoolguAB+XboYrQaAGSzdIYxrqnJ0S3DzPNoZAitVEY0qFDMDsKy7ALuOFTlbap262XDu
jLMimhfAbJDflt33+az7mm7zkKUqdVNyJTWNXcwLqH3OQ/n28mId+lWsMaGYp0vJi8kuat5iiKEk
w+EULqNGQongm+0+PzGKmtLvBcsmhON8T6tq2oo4g7rm3ewxBm/irT47pFgbn6jF6VATKMq/ZaSQ
ocOc39FHq08SfaEuGDnfjeYHMtSeJc2CC+lhoRvZwXC+pqXK3Cb5iiUEESC1NdUuz9YnMFs8rpON
blX0i1fOqw7gPSqngSWVSzAlAXXyNzwctwFmcUc+G6uJopbT/N/56nHh+i0kmtT+VPhWW6ytJ1jL
RfmwTH5k5DZNBcmpo/0yZIQwiATRXs2T9NaVvJp6v1E3lm8k+VZub6RG1I52ZLh7DM47kFJpJ1Ky
zTobPxQX72ffJzygDT/MMyhnWzsLhk+vMLE9JHffz1dDxwM4IFenuUazut2iV3F9w0YLpHeikPrI
cSB80IyfY/Dw35/7RApwMZjqQF2Y9Q2G2ntV1Tl0zE71JkzCHwW4eyxuLUe1b+lmjdQld4qvuUhm
uATdHMyYxUUEh65jj8Yto95rckY3SJachlN9D1pspwCTlhSwYZC6QE8O1WS3jOzvO/8etSSf42SC
n1omL9/UIDI1/7JeHGo7htsjX4ZsGeEbWPuqIOOcdNDE6kO+2eb4YSkE7vbocEcnx28IzjP125jS
RmuhDJqM17nGSUGJGL2bMCqqmO7/ThzOH0WgHxsVHVhdbPqV6nXRG0WN3csgB03gaPl9loh/KyNa
UUxzBJTmcUVBGqpzvk9n+XHz1HAULB5bHP4I3kNxljQlbRS1HaB0o7Elpbdp6et95dWjja7CbHnF
k8YejjOmDGzO6wyDco3yyqgdQ/lWkFdceTGgyTDxHxIm/G2boGlb3hLYayqfivSEUYyXd+fQaHbf
5w53HEdD2mf4vtai6zZTXG0UEVMfe4EdBn+mF/VC1h6G2XRhgywMciIdHvCz1NGcDJ3f/WvOpB0e
Z0Lo9qZdL8Hr6PqjbLnVVNqjaIj9sZk+7wtnOpVZDYpWQibVBCuW/L6Ygloa3KTL7VcQmDID+o3F
36Njo5Vp0gArXYuTvlqVvaYgE5YbzWvz9m5WRdOYRTvG35opev6kSWKnBEgOVFz+4rOFVn3trHlV
IKpWOcxi7eXjzGg1YqU3s5m60U33Li4wYuADSxU33uJYndvLD2mKdJKIYkyg+Xzz0ryVKthhsKpW
0tkqmL1E94HDbPteLu5AUtKWLmULhMmvP7ASsNzR3cLurzV0oYjrO48Pp2c1YX/fnX9WZVSlDrog
V0uvpeiqpnfVdLrsLYQice5C1Wt5jnpslR40k81qH+dPhQ1ldFBQ5yXeazLR+yXkXEelVyDsZmZW
mV9I+nET9TQehl470+JcRVbVTWGyNcPQJXtRP2RDb8vqd010UhxblI4qZguzGBHpcSeTEataMSTw
SbMDaqFT70Qn9cTStGAS+S7qJTtU7R0YZ1AaHRurSQEWN9EjyLuv1ISIblAiDC60K0G9ZswMQ0GB
iuaDEQdvLRRTvmzMBlAfK086QU0uq9+hhu/k4gwqRclNTgkwx+o2rlwyvEfVz2UIkVicEU16NdNJ
BkS9ngbjcR0E57lIBM6A1iGNBr3B9yvJX1J3yx5GEU+ESATOZoa062urgE4r0bmIr3NVIAI72l4E
Wbtd4GwG/K5jbEU9jr4AxGc3U5ie+pMavuoU38FwJ2zetMoQs1sRlNmNZvDjghfls6ZRgU87PMmf
cfiexDoteoVKEKduO7cycifVe7vLErsbMYdAmMkVKMCLxkRCsqygEMtALSOrLVxSsKFVKFgz3O1s
dnZV2k0gqiEX6ATff9zl69huKXQCBZpZfCPk1xd9n/MGUr0Zw4a3E7eZxltFim6VebIvW+ahq97t
E/sJ++OtyzUrAeeFqy2dPdaOhBJ/c8EAIgGOyFVTzgWADS/qwRqHS6vko7HYZ8OVhtjeGvCe/pu+
MdHacS5BLadVNlbgZVpir+1jqYp8NfP3FyyWT6r1mzYNZg+dmx0j2FyEcx7CuTMbFlUFIsYqkTic
e1AJWnaiHGB4j/2qWcsnlabuZVUQ2RDnGqJ87cuOHaZ5dSujKjd7zGf/byBejMxclpHi5geIRP9W
Ld9L1BBl/31wPOPC+v+Y4MWcTJqXw5ppMJop/lzjMaz70o2iygFmeP+89SAp/tNqlhqDX4seygUa
38HtfmaLwfmW2Eqg+pieK04XHyNq1MLYeANzC7nNKTfDmlUFK1d+0PHqF7aBBGaFubbJmZVr/4ss
0yEikjGYUA86UxRI/CnjNE6WEQ86U2/ZwZywORiuBtZqoaI1JkfN8X+nOMfGYXI3Kpp0w3ox5kHd
Um2LwAjG0kDb4K0AijPBzh26O1OnMsZ3Y4A7TxaZ5UmbY9gtNi7Bc+0Pq42cvL1P4vCynh9H9Dsc
TkHSrOsVowSOcrf5xZvEydz4vXqSiP2LknP5dBlQJBfbzJ0bH7OiaTMJeLn6Kc2/5Hi7iocwGXrn
Ms4/CIaZXhpF2uTFLIkJDVOkowrOizvcK0+Vu4Rd5DCmvs6enoqAvBMAMjV7YWrmb0D+5S+Os03W
cxXp9sKJgjGwTvRz70qBHorvRSLpeCLnrY8kpDkh3XxmLW9KCBYMd7sfPPYENIaip4tDp76TjdOS
TmlIVEiQrR/f16lpD937v1w9Ti8yOuMURPUgBLICdrFU3pYndlFeQ1EwxDzQpY1iwu5U0MybSW5i
jQWw1lkLrdPsswBWlNYX7hEXSKwxKrdLphDkYXscMHZ5uNJu5YfBmz7oYewL33uEgFwkUfe1EmNU
I+59HzAP2WnA5mF6lmKz+rcmGO1XddgbO7XgrhqKpldDzp48p9iVHevMXge321hxV9/wm5t4sAVa
cujqd4BccDENdFZz9hY5OwsG7KATsrXZm0L85tcLxibqLjlUfIyiMSnF84zMh07V2lVRo+Mmq9bX
Y+JNsiBXKfo+J5CaIAtVLHij0zMwy6x34yx4FTlWip0E3HksGVa6xDMQEvBUt+cUXFQpDmTznNlq
KG6euiyQwj86rvWSowSOwfXnOfe6QdAMdnh+sCpIQnW8EPMVpVJsDKli4mVOzR408jVTvQnjQWND
cPwei/EMw5mSMqVjHWFwukvpucy9rHjN0wFFsIJeU3T48MUIEpnMrqjhg3LrVkrcVE3tUpQIOLzZ
PmPwBQmTquezwYxFTsjVqKye0qaO1Xe2OoLMKH3dNYOCCJVaEIlqnDfoom2MEhMy6YH0VcN5O9kL
5r/bjN1VrGiHl4AdGmc5WSOty5Qh6tPXkI63W7Xi6vz5sr85PCl2GJzt9D3pjArBE04KdqKXQe+3
Jz0UlVgcKtszDN/gXUl1P7YxC2BjP7LukkGgzMc+YAfARcgN0fp6UrEzPbisblgPOYaSeaNmGw/k
HveAs0iiIytF3bAFMiHYqmFyp3kqT2qSrT0qb+WbynpH5xhxrB0pr7kJmgqGrlFTNlCtzKnctExk
UuMJnHSzrSOSRFmF7F3WgSM9Q70QgZGiKOUFw6/Ux1s1LDMaMdrcTpTbAUNPi9c8LCNEtSy8K6vK
C37SZO2WeClysGtmYT/iBfuurU6X5TjckmcI/hVJyre12nJAjEViT6W/NrqtqPdN/f4yzmH+ZCcL
/3iUmduYqAaT5Z5VuRRIn2Rf2sfstkYsp2+vCQlYlTohRKeYCMX2bxfNtVKcG6BEYqwWmw/2OVCz
F19027AZ+8N4JWqlPVSHHRx3MERRZzQoUYJ086kz7k3DrpJcIJMIg9PqolNbBc3VYKk0jZNajnhh
aZUPFKCXt+rogNgvHedC64w0RZ+maDnpTYxlUMqvZjU7W2q97+bUTQbyChbePR7nTssulfMxg1wZ
DabyVP334XpoEnjeGz6VK2VTIWkllkkaFn+po3tjNV2pqwWWdFg9tsfh3WkmUckygKPjAhHdl5g0
Yl0vKBMHIweShCzYFtIxH0W+e0zuBkbXVk67FphrMFBbPzf+ElIv+ag+GI/ESc4iPT82491ici58
RltBnVTYLCksMDFVCdMgClGr9jOHI7qSHZ2Ae+nY33dGPExFl01sRaM8bPSbnIhOQLY8/J1vD8B5
icREfD1GUHX2/sbS7ulN7y+O7g+oY6bhZbsSKgjnJIp+MpARB5rJpgnG4XxTBtJmSx9aFwTNKHrI
npIbUQJC4DX4q0pDs3bArADWfWLa2bp50VidZiIJLhQiGM5pVInemaAU/Xm0G+aHOQ4WUb/TIYSO
E13TTUV7wUnZbqsiFxOiBxNNHmkODjq0C4seSQUgL5xFhKe4JO1AOd59aax3RfaxEd6Pj1JC5rMg
/GNPMRHQiyB15yoKcq8V+o+mM2FTQ/5NN9ChQAQJV6rreAoj3KlRKvJULXWFk6n7QoarTJrtQf94
WbMPg4gdBrf5tIo2siTAUNQfiewaww1V38n5/WWUY0kwJ4foClre+I4KmZStlW4NGlX0ryDLpVVm
V+Nrzj420OV/GJyJKl2XaMmMrVFXr9DfmCYuYNNDVvWYsvGKOz5rltJRwoXt4bsuq3yS0lFH12VT
3xH9ZlsE7uZwuZ6/zycek3otW3Ckoc/GGLxtoc40pv5YbP4rdmUHw5165VbWozQM6HbMwyx9Z27O
lL7Gt+wguEMuUtWELhFWqooxC+JL/rhkhSC2OjxpdhDcsbbN1dRVFmuBbe9by6s0ge4e+/4dAHeU
JWmz6pkBAMahSv31c+Gideamd62v67Vso+7ntv07BdOYguxOzyWK02JMoQBV9RiVfmq8IlmxU2CN
s5VkVWeaZbgCFaTvnJkMGC+grtRejE4VbM+hLoPaBOM4LAwg4XMI0pTFlmnB9VPlWq6dLHpDdYHl
HxakmjsMzoltU95K0GSYPgoYWFPodG5PmZ14sy2Ka0TicBFvN3SlhnfxyK3L9kfaIz1pksrVq1Ig
06FWP4vEZxCmrB+rpIVI2eDU6kfDrAT7chwO7hA465fKYW5MCoTeW1wWQA0fmxDuhlXxXolKuQXL
xjPDldXSY1gZwCYLPQvt6ICNhsRfL/sz0ZpxnsAYco0uHZNoOxEoXC2wSuGSsR+wM0uZ6tqWrwBY
fOPMKhqrKpR/NnhW3hw2lSAzelhHudNrvlZYq1Q8hGpQNpTxshzPFsqfTC+/pjf1ieXgKkfEay/a
J84x1LFuNuoGCYvBs9KrpfKEPOxHEGirZMXPJqgL+MK5qkewOcsRcmPpaUUCRrqWRcOvDtNjewzu
2JnTsimHUsKTdWdbN6ylKvOHUPo8+hm6K9Ur4cvQkertATnVi5I+RWYYgOO5Okl2ia1iAwhIwAjG
/hU1AhOBv//sETldlNpVLdcIy1iMPx8nEzeT7QmX1f7Ugo9QVLcpXFK2rTvdN5Bq1pUOF7oi9v6X
b3TSDGNh0SJu+MgD3faCQ4q50ksScro4ysWybT3WVA/iED1CGIaj++LO2GN9pCoCU/zDu8qfgsVp
3DVRAxhMEDERBSnnKv1w2TH9w+I9Y3AHFC1Ki9Y90/l7VluJKef+nHkDclpJWPqaZIt4+YWI3Dll
Ln1WtRUQWaJ7uovPaYCU7QJikIpVfH9SRWk7wTLyNEBozWlWZQBgblyN1WiPCSoiE8Ghxbb8pUr8
Xke+MCSyjNnScoB0FD0H43CS6ymsJKWy6zR7RRBugePxf3rBEwKhLlECsRqwzNKP1I9jfmeKyvJF
a8Z5jTFO26psoXpq5WnZ49x6mWhk+uGZtReD8xN9XFjGsgGjc6PAcJgf7ELzhvUormLGDJFE7O97
L2EMU5tmWDSjukJGYbJus0mQcxSptsr5hXgzRkNiSiANmEHMjmFZs5d72a/91Y7+xYCSw3N4v4ac
i5BQ1wUiTMrW8NcjNWuZBSeHCsjYz4VB5vGmaSpawuGPMKCLs94hKrehIHC2y1cjID7G6jpLbC8J
hrOznHsxC+zqcNtQ4YX0DEgCXgy+TzCaNAMlMSpd4M/lHKnw1plFSYB/kOoZhds4k7EBVOvPZQTf
kpNi2rc9nEdX9+Ww/7gJqppFMnGbRsYE9+gWNV3p+L77lMjvtdy97NZFCJxXJ21bbQprcl9jwx4X
u5slW039vwPhVEE2tjGvK4hRWg/NJ7XEFC3B5h/GLs+bz2cbCtJQ0xqwLZUVRMY1KNAuS3BssDsA
7qaRtmmZ0AwiLF9XJw7zM9iuwdawOox/tXbnMBKxlLOVf3FO7BBZ8LRzQ5JlNZkhY2dmPf1WNaVT
xlqABqj3UYb5QqYb9aIiY4Eu8Kz2ICaaYnTwo146fdI/91Jvp6voOsB+9SWpOFc+9Kk55QvWUWU0
AZrLin7Xb+PX4rb2q0CU6zw8a3dryCTerWEeF6vUxUCT1W1x+kh7xNsCmu/0rrYLXdS3w6zxkmyc
b9jQjq4aGXaMIv2cXq+5V2KESIq8hIjd5TBbYO0E4xxDBiI+sozM2T2ygn0lLD6aIEllBU6B0TmX
lV9kXJyPGDGrPLVwz8Yoim/L/FQLn64OAXSMD0FNKQib+eEhSU8TZWpwGjKy3PWWtbU3obLZ9ObX
WdFeJaLZCoe6voPk9LAq4fnkEZDJelU0C86lB1IKlF2EwWkfMUAsmk0IW0YMJ1lxzHad3bai5JRo
8Tit08vGICDiATmF+Z7mj7JwGJd8pNa7peJ0zSLWulkxxNCD/C2rTNTvpGAIxitRBbNIEk7PllhK
e1B9IijqEq+ZzRBFVO5lVT724zthuKMozSOpQysuu1Nsfn2LWwzmFqDy3ALDVYVxE6+ay2D9BgQb
xZ8uaFQzltfD9pgPFuZbkC/RaZ2d3mdxVwkyWFd4bbq8jCBB/xOxo1o3yvSnNZFH1ifbB/GTdUqd
7LPiqHZt2donwaqyT77wfDshubOqJV2mJ+yay1iUKxcsyppNvMkrwiZAXvYy2qGb3YFxNw5j0udF
1gEmKd/LrbGTOhgMDM60Y8xOuAx1HO7tsNha7w4QU49WNZWBlbHJ6r+u8Mpt9vkXbbioS0UIx3mM
Mo/mppOgnX3j6GfGp2WczMqd/V+0uvkXgXhsqV7sG8GEcNUAs9YL6s2xXkdQEsGzK3fglvuaIJ6V
POVJ/vpTvgdRAuZw557hXkRpGolaPYZ4yaDYqfR2HILF8ib6ZhK1th7awA6Js4ECjThSxpjCCB62
lffF/O7yyh0GFrvvcwpP+y3RQVkCn6iC4TCtPXUcn1rQhaediFnpMA7cQXHqno5KUy/sDpCPqjsa
plfp612XfQCN6W02ZvZQ5IIHL5FwnNInmOPc9ig+dhfdi6YTaz8eZdcir/L3O8k4bV/WlpYZu7GZ
/TmdTrGItunYnHYA3NGInueqUtjSlatjoWkOI29D9Zv8wKg2U6F2Hx73OzTunJSIpBURW7auxNjW
NSBN7HWpsNpcpNrcKZks0yBFbNWk0LgfTjlOsFGy5cYmQf5GxoNRkwkHcopE405NtE4R3K+xkPN2
ty6LrXwXVrUKlO7FY5FEh7lmB7PWYxBJudlZ7SXpSe0eLlvucehMNGKiXQqMNnxFykxJolpVzN6M
GON/HfQDhpSzefVVEL2mTtPagXGbNcyGVYIvGyFgbTxhXIjitJp+gtl+FEh17MmfpeJ2qFezvlNZ
BnhwwYfmYDqIb75lyVkpYOOmRI+7/2Ba/48HNts/D0ZlyIysaLGK2x2rJdLCITTfg5zdKzy49+Cy
dMe68QzGeXODdlPXEwhX6Zk9UT+L0UQHthbheN1DPTdkDGZiN2vQNv0plVYZ/VyW2K7kNHsoR23R
lBp9i4PRBxtV6mbe+sV6K3qvOk7N7VA5f6uhszdH7RK66lANX9s/d8/FLTU0nyixy3dMM1+TWaLg
BaWWohmoT+WcFRrUsrQF66SbmV/i6Lup3JP18fKuHcbaFDc6zcS8ZYL//1zNCK/xQyEBY7sbPc3X
QhXv2V/iE6OMT85yaYtK3I62bw/IWRvBcGl9jgCoFg9zbDopVFMROuAjbdyjcKZGN9MoJwKUX6aW
e9P1iJedxpsfF1QiZiART1pbdFgeWhy1ZFOmBjZO+bnau1BUV5NqseQJO4bCR/AhUQ+cOyRggN33
Eq2lgtyjEJBTS2ROlHzZfgKWb8dA8ragvm5PHXiAI2cVmPjhaIG9eGxvd+KpDWnQTTtaID8EgQP6
FOOTFGDMlivqAjhWy91CclHBHM11MyqQi9XCjLfdXXzfhZhbN7oJrita5iqClfz5bsSH2RTzPxRM
GQDVJ/881/WtleTjarma1PuRKfubUrulkaLMq/UqlGM2um5bXekYZRlYBsYDadFDos1+oko2uOqu
zSa26Ro7VVk66RbbOS7Hl431KKr4WaOnYWQWgff7c/lHUqoGuh0tNq3ArqtPuSHaYBYSv1wE5gh+
IXDGORh1NMbIJOAiPIMWXAkNV3taf95sIuc1I1D24nA2qlQzuikngK0F7vXkaYo+JkQQSRwv2fOu
cgIlipoXbYMlm/FC1Lpk+nx5S9hvfLlgz9/nZDBWkPRO6sIMnl08S5xCLO8iopw6dJrPysk/esoR
UmGRDpiivRnjb8ZwnlvBSokguPNb3miLOmrsRl6Es/KNfLa0p8trdXiG7kyMf+kc04hYaO6xQA62
OtG5vmVvM5Knqw6sKMx9uXZFMZBg/1UuWOj7zUzlFJBNf5KjxFZlUcuFUCrOBWO2R61VC/aGDYAF
IYuf3+cB6W0213NwdNlGHkvwNCmSivPDZjpbRR5Dqm65yrXbSBIUIDGruKDV/MtnofVrJOMkczWt
t+fBR+2pLt0v02ctCfVMIMzhUb3Tbc6rZU2kgEoQYNOgPWEsRjhQFKEZ1uJ2ZBSooEjJOXeQaXGV
ZxVzB3A5DdqO5Q9d9ChQc6ZTl1aP8wm0TJZCNgEy+T+HDnqlQ24bj9VgdEEfCqvFBHh8xiYaZ9IM
OfCsJ0pt1piO/FDQ/YhYChg0FqL69+PD+XnHeAqBtiOtXINO8Oft7JcNq6fJ+TW8ob8Shh0Cdde4
RI5mzcqUD8BT7ky7tJmjXey3JlQThTqlT0+iFhaBmvBXjFUeLKVOANiBJLiGXDVexCf3sp4cg/z/
WUv49rNBarqpbEAz2ehvB+muqDM7XvzLGP+wVc8gXBy1bdYW5bkCSdzJ1R2wRcG0XAQytuaAAFKo
jCKhOGMGG3ER5wpWDgObluhKxtgxRSTT5SAFjN+wv10UGhNSZCNYdt348/D4qzliezv7xqPmqKFI
2Y+90/MCcsbcNGiCHwjA0I6NrrB7BaNl9aQ+b4uIpupYy38j8W0lWSUrucrcBgbCVfmN9RpG/udw
C2XSfy5bW/fb/5F2Xc11I73yF7GKObwynqAsy+mF9a3tZc6Zv/72yHdX1Ig+8MrPqjoQZjA9IAbo
LosKoVDpnSN2otOIkjOKVIsH5QZ3WFvFmIe0RR6Rhtez6csUGT8RYfw75DRkoWgirl1ZvC/zr3Or
2OroXD42+/ffy1YwHzcRpi1mrtQFNj1WZHvJvrWxbkPfchwfZ+3zSjHpUNaYxxtraywkS1dh480G
4Dk1wTQUh6QCm1sMGcIoc0WLosijNomDhcRs4s6QsYh1cyo1v0yJ6vSu1s822DgcaLp0HSRmIOoj
L1tCaJIlhzBXPgxlehrG8QskXnzTWA9aqLlVn3vCjMnbSDmOHb6SY8UDpdnfYM9wQu3b5b3dHbPY
/mscfKRpn1sNgygxsEA42dryYmP61x0Py6162+R49StPdGMrASQWByRxGIldnyCmjPq2Nu7F9loU
vcYiwPHy6dD5kl8iSykE2GFlqs5d/ZR11ylF5Xo5dnT+6TIvwS2Vx8yE+Blj85r58fIGsdB4mz79
c/hQ/n19HOQU4lTRhN/PwaCB6fxK+TSET53agPAw8i7bIu5HXWS51ebspVYYq2aIYJAgUaH5uV84
9Vm3Qdf/W9Oql4MA5cTX5qpkaCapwrEI9c9jcR3hM0GbHT0mhlapLeIQpTOWUVxnmOn6v7rSn/rj
5WWjfp+5uVm1ctWUMGcY3DftScyq0wIuyv9oAqrWmgkZS0bQYFkat1J42qqmtS4MVzOfZulDHBEQ
/8YF7ve5JRpSsVo6MTPcCfInYBen8oY3B5H7fW6JhCGZ6yrN8fuVcCoqwzGiKcghpv5ny8Th7ACR
l2xc4UYlf+iih5xaprdft8wPSwZVCYZDTYXvhG7qru/iHvvwszleeFAegvWe9XfLaBBVvivf3+HQ
xh53+jsxwXxqVxpurZVOlmtHaIL7l00wpH0FMJxL3JmPWn2qcx0uhbP5WFXaKVXXR6lbz33UHRMT
pQk8eJea8HjZ7Fus4exyIQ0me7kDeThCAmyDTBpk/VQ4jG6wtuegDv5z6YMzx0V43ixrZVRYSROF
7kZztG5yCY/YZvArCc1vDKaaEnpYeKrBXC/HVWkQfcIzPX90KiEJikdOkK/RI0NvL244tLXGhcZa
ZZkCuXGDfQbeJgfM2rjRjzGyCzYa8lMJR/ry3yvsnFUuWrLGWrrOgFXUQFD1ZqPYoa/dL24BJnaq
+WIPlVB+VnS8fDL+Gy5JSNs8n8qWnTZQ7ap3KfVhuxuDGwN8rUDFZFksJwiKyalaiEIzJVflQYGo
31H0WbGA8ujtCwVbvxeX+GIBJrA6KS3gUnrsrxj3RO0Vx/CZ2uk3YmQ3IjfWuBgx60iYBRPW5PsB
Mt7SQXDWQAswi/Uu2dhn38Duwx4NwOfJoW8DzdgormLDbUKP6VNUgXynu1IASnhMCfyOut6+fy8W
ueR1zONkQucd/Avaq58qPMrz7BfkXlzq0fNNtsLck0UonxkKCMd4xjS17JQxaVPDzbTcTTHttUqO
VrW2lBCgv3+0wW5vKLjsFfD2v04oojKXp37oEfdf85/ypzFrT5PuJxSF0fUn440pd6K/CPx6k2o+
O/hilkPkbCnmcWRma/ZOKHiiNwQNngkbXKf2dFV9YDN1NWp2l+3ur+uLWQ6Z11EvIWjfwawRrKlT
iK0thp/vLxvZhRLZgACfjmv7jb4WeEtCaR4Gw02aj+2K+q1z+ff3oWRjgDtqQqehcSeGAeG8nJgI
aepmjnSjBJPLRB4pINn1B8NQUDUHsQcC5XWIpIs64xg2hlvMntT6ifpfc1oWC5vf505WXYoDxtiw
KZGQKjbGIfBYoIKH8PKq7aWFUDDGpM0zgx+v2NXPudSC8Rz423zUdAhBdb42Uir2u0u1McLtjBUa
/78zq3iVCSd9IN5KKSe40yqnQ9JJ7Ng02hJMoeL2wuA12kBF2C7YbfzgjmcCAaiqU9hiQcledTq7
+gGyWrs6moflTEnq7i4aRIkxLIx2iDd6SfG6NHqXIL6ixl/xmkexqO1j3MYA90VgFVaTxGqNVfOW
0xQ77dFC70qMQzN9K/8ub2TcF5QyKuUUd2gkbdHbUoRNETRdS6J5+ZQRzze7wcCGuUCJojGWktfn
UqsMLYplrJs4PqXmaif6d3P8ePnU7H6F6MAxlTXCyCr/OB9G9WKkEKF3+8/CIyNUzJ7a83ozO7Jf
uBgOOFF6YPtevRjk0GCoLCuzChgc8G78zYpux8kjfNqN7o1P3MI1cr7mUQcTjHO3e0hOqKj4U4Ls
uQXpJdmashsKBvhoDfQNiWise71PxmrM1dggFNhLQPg3m1TXr+Ic8xs/Re6lu+E/y0gySEWHFr7i
TZa4czhRKHM/JIqgu3140tqztB67krhKd9NLdmJ109ANFWPVr92Sh2aUMbdmQKk9B00t63GT8Hn6
nJ77VEK0G4dbaxyy9iEG0+USizj7i6c7x9w3jxkI3BTnpg0i1/hwOUb29mxrjlvANG4gRWfBuaZ/
GJVDbBLvvHtRvv19Zn9Tx4maFArACdwx2ytTP+f53xUlOUyZYH/fmIgRGGILkHC15Eq2HFF9WEz7
8irtZiJbN7jQTsyu6eqGxQBGkxSX8UaCEgGjxxL49GgxedIeh6qyFkd6OsEe++wV7Az9qZqXHZEc
PyvbUlQwe1mqgScmUTWAf28oPiEYV1ga26UMbGaj6ErdQwUZsOQJDebvWckXUzzVpyqHbaeE2C2I
vgbaYT5EKfpuZTwk5yAeMWRHpDBifzE3JrkDPFlRuEJMC0dqsC2M36gAJsNTvg6fRf93xOUZcvM1
CwwfQ09LV6DFwBe00kHq9EqPcJXI7txAqsnpuocCvcyTLNtx/hexonsovzXHIQZeQ8fFWGCudlEr
R4FZ8Ka72YGQaYCWd+I8s0C/5BuHF9VQj1mpwlgzyZCLK5trUQ7tZhbOxTy8K1Y2C8mBh4JKzGJG
+BRVHiXGGW/a4JUEL4jql/cQ8XJDIh2knOOQRNUqs4LcN47BOtitktoTGm6SzNUnakZ0F7M2nrH/
ZINZZqxoUS3BUqX5IN3FO9xByB+IwGB78WavIAUig+xYVd6Q7k1pIuVjDiPCwbidr7KT4PWnCBNM
QC0kgo5C3CW7Tm3scRlNWetCWYu4jMW6AiWS5OrWoRI+E16x03rJKy6pEYoGpcYSVljK/lP/sT4U
xwofhFTD+W5Cbbx4pHPt7Wm66sbSwpYaKH7pF0F03Ra2/mEEe4FsZy466g8GxRu9eyVvjHJw1Rjr
LHYNjFrdIV9uc4FIaIht0jm8qMqsq6IGYSHnJw1qzmPkRBH1Rr+fNW284IBiXYRKziR4weYrFMwC
6nfiXX8SfSbTWVEnl9wpDiqMOB4EzHgjz3iKO7D6KC76/pxwdKSgZiKQv6cIv3+1bLzkECOXykEd
V3gJAo/BY/JV3Q/LyyZbCYZj74B9+T2vPtuQ5JAjzETNCis4qpY3qFPURVBKfxggXPIxGFD9xuME
Tth8WzaeqLhG6V0+xVSMc1DRNaIu1CW8qKwmaPXEmYXev2yCCnMOJ7II0mXLBC+WCdd+BpXq0Ylj
SoNj98p4CQBex0DKh1gsM1jRYqi0lkGEr2C9mX2roqgB2ZK8xT2wD+qaZkpviUfrNsWrES7DTE2P
mV58D3PVnofiBFKNxzaWTtDEJXZpNy3EJ88/JrlYM6xSnUpI6rh9HLTLodQDRf6gooOkI8o9+189
G0tcyE250XUDs9R409+sK7xwpAdtteVbNpG1HNbSmSmb+xfJi3dcDI7DUJptDJv/CAlX1/UBz/Iw
R0707sf7iy0uGPvWKpWV2VK/Dl6PwYbEywLD60C5XD5Ev9FByX7wQrTwrzB6WkuYe0W0sBcl5ZAF
UsD4uagun/1D9q9f/NPLsOh5kivwa82cSL0bTS9piYxT2j9iLza4+6pHb1Iu6nCldyF6Wdn1ndna
LIfXXR3M8FegTrpPIxTRqXrwbvgz1iJTQwal8W+PRTYJksLSzzV9mKqrCOMhoDHqv5krRfy6f49s
THE+zn07WjWLj84r0LOeuxizeUCW4bBMzTq+66t/Y467nBEaUgMyB8O1BGdJzkP85TL2kv7w17Go
1uhIgIHk4+j+PM/lGTSzNpMAox81d8Nw4w/7+yadLrLWVIoEO6WHN313rsObWSPggjLBYWEb5U2J
PgWYqP20PeulHY8fiFVju/zm0G7c4FAwitSlFDW2aovN5BDnQ34GTFyLUENMHqmP/v2caWOOA0Cx
bfK0Z5uk3qvXy0N5xKF6TH5gsMhAp/UComO7Daj8ZRcJN0Z5JKxzNMjPWEdTPOUJdIA//dki8jdy
A/3DNGOphXrfXrHQsxzDyf+noOZJBx4BEQaXq5fjqFVVCGO1fJOM3iicOsmv9dEWFYp+hwhAg4MI
vB1JyhjDlG7dVaudi/fQAybWjtgcXhpHLcrK7BnixUdW5uqe0OYfIZc17f6mR/VRfiDbBYiYNzik
iFPUL4yFmbyaPMEGa8jjeFDtyW3u2CjDHzrIAUWVtmq3pFhE4dCAYQ/NCfO5/ASOoc4fXN3P/PyH
9p2wSXnIIUfX9fG8KrDZnQbPPHVB6GqeeqtgdEdwqTtrJ0oUUbYklMMxHYpvgddImGfGEEXZqrtF
eW6Eh2y5ya2P/92hrQ3+qxiac2039bAx+2x0fj0ohW1+6J/ZU8VDJXmX7e2csVfmuDM2l+majAnM
DZiK7rBJqmUbggs2SLsbqabAnWTjlTHulHVV1VrYLt2Nxdke09IR1zsrPa/xf79OFFGBTJyuqRBQ
5XMLI85zKTFm3c3HQFK+atCop/gyd10BsYGiQolOetNbMcty30jyoqOadW3IT4OROab1JU3/urw9
b5kU0E2BpznJEFW8ar7prFgSue1mEMi4io2GGBANrWf5iIlkVMbJPHonZ39li0OLsVBKI8tha579
+sqAiKR206u+AbXoOvjPwqKcYxxYZMo4ycIEY2F6DOO7nBJA3kHbV85wwDCOUTK3ocgKPZ+T9S6j
Hkb2ajCvDHD5xFIroxoxA/ExvmPyU1kAsfDWY9zD+bX6QATCDtDBHOg0GIeQKfKdzvUor8aYI6Z/
Pl1VQQElTIdp2rZOeDMq9mV7+8v3Yo6PhVgL5bofEXdLc6OuWqBZNXEh7qLpxiMuAnQx6mNpHVD/
W78W46HNPskUlShlgguCTCqiqpPhRVPEGMppbDm8nULqG4raGi4S8tYMV7RQoDR7v5x+DtYXn2dn
9Uov9qgUb+9rXgF1hqgyBUm8gXCXUCWNSMZVgKgYCAKeedgcPwIPbxKa3X5E6w5en//zqDc7rC82
+bRv0NFcnFtAO0l2NeVWivxIDd4RcBsT/EU0jUuBXAUmsqu6edTEz5d/fzcUNr/PNnHzFTMWs6RO
6N2B5JngypHxqbP+GpaaGJzZvRY2Vrhvv16scnE2cUpR9HUM+X9Wea7iuzmmbtK9b8BXO8Kdz3A1
R9VUsVyo6aBRkr2ZGiCPWCFsxdpQKI51avW4s9pWSSND5hp+NXeT5Fvi9fSOascrj7izmrBrbk3h
kdn6RnmYcr9piBijvOAOqlSIo5ApMLHGnpVe40uipVhDqQDgPvvKXgSNJzudgyyCtOBvTTl1zdEc
iAxnPy/YBBqHAknWKKGxwk6Nby90NceuiTb0U3mTnunPSmLdTPH12YHul1UJLG9r1mtFOUTyVTX6
l4/n/nX64hDfCLL25SALLKDBI1YeDZ+9MEg3oF9hRcPEpz5W2Ppw1YBttJkcHAiiqIUZKl9uKOsT
e44M7bWs75s5+yRNiYPxGDdf8BhqCsTF+gtHdUtSoQql4Cvi9WJmipjKAr4wIA4+eAkE3BOUD4sj
63gRyBbgX+DEizXuVE1t1E1qG7KXIjyysZeiL/V5hT2mxdCd0fD1rn18McidsTxpLb214N506j6O
x+QUQ/rIUfNnSvIyIElm9w/ciz3uwBVT0YhpDwct7SBVpySv7F56LIWHP/SLO3BpL5pymcCOUkqF
Vw8zBrG1tgIJnVzYYt50tjyurS3kxb1uZZldV1Z23VhKbIsYGzxe/m92szP9X6efiX42l9mC4cy1
hBKlWwh3kBVaV+/Pfp+7jNNGybQosXQ3aXOn6xu7oN5hqcB8PiYbFyT0rVdNCBPTPfxgNNUJaKoL
y4ac8+jJ7nt4D56zmJdV4y5nqZyTXq5g0rxWPrPiVX0WMrv7wqahGF1+UrmXl5GIzedUbuNjHDXr
XMhsm3TM6IJ1LMwco3vI478v2yEXk8MUWeo1IQH9qCt/1YPVzc7ZKXO+mTlyUEYlRdVBdsPPEBVN
RCu3BC2A1xAmhLKU420WZyE8mcqdSfXaUr/PYUhXTWnbL/h9M85vukQ6JTPVI8Jg4Q3+b1zgYCPN
TLyurDARtoMTVV6a3LaS5gvVlaUfkplgqd4NhI01Djykoi7RuavhW3H+Lq2NG7eYRpcKOy7fd728
mOLv6ngJ0TpVwTH5fnSTQwNJiLQFh5nkiQdQihGwSOwUf2tLyKam2WTLmJ7KNhBIcpTdmsTGHfl1
qBmLZfTNCAONN7qL1znzebkVfUbXR1UkdrMcDCaguAcRD5Pv7W9buWukGZuEydLr2mqP0ti6rVT5
lw8rZYbzqOunRDGg1+XmaeqM3w18tiUkK+v+vrz4wkOdZYXriu9H1OkN27xPDkwdu7fjBq2uvzP4
to9Am8Vj/9AG6oTG0uu11hF2gfg3Kx1ZTv734C4uhgn90KHiglpEDvCiVFTqdIa5cDmYUDVYj9V/
FtRgt8XGIw7koqgYUynDEjbld5A5VFIM1XQiFvZx4WWbOKArI6EMYQL3nxloy1VYfEGdapoI9Nl7
i3rlCgd2kpZL8ZTATO8vTvEwYhjLh8auJzwNV2CEulqfkkdqfJXaIQ7yBNVsMQIOm8Mc+qtSOdLU
+uVCtXSzFXqL49C+kWV0bsgiZ2YwFg2qwWgRaZBzGdWnWvqSWX4sfSyt2b58cPczd+NfW3zWlSlt
U6so0rpL7RiQ4mZ0PC5aJgX/90am9pfwxR6XhS1rtK4Ca5AT5B/oS7El3bYS77JT+0DxYoNDo0Qo
BSFijTx5ey0sx5UqV1E+cEA0aLLU6qzfLg5PrWQLlgfagcsu/AJ7XnzgsAeaBoMomMyHq7Wy2Z0H
Rvfr5TPjQM18UF8T54laM+bzBuviRE/nWGc+WU9N8rR0DuEQW/QLQf3ctLE1oFnNAu1g1MIiiHGp
XuRZXvppxUvh+L/feLejzHEotBizpZYD4np81t1hb2h9YQ+MnMstnyiti92IMFWIYMqigoFlbvWk
MsmbyjDwcjKBfbfVHrsidaqIaoLbj4qNHQ6/EzGUG1mGHeVxZlKEbBkLB6iAQjb7wKBbWkiT3EJm
fZeFxfO3r7P60PFwo1PtmbcLppcLP6I/7nc3buMih+uWNY4iMhncgk89hBNKTLOIj+zSRUeDT3U0
UPvGIe0ajx1mwWHMGIKxOLYYtyW7kXazvReH+PmFRZ6TaYEQHYpA6NFAVctXXcw4MYWaMqBEPHaP
8cYYB69hOYXtyj6iq+qubD2h+nH5GBMLpnHQ2sxiJrbsc1MznlTdKbsHhXJh/0ra+MDBa53FFVox
4cN0knwm/CofBzQCRejHoItJ1IJxOJvqhdlWLCOSi86OzZs6P15esf0DZGHkWZc0CRP53JYMFlQB
rRmPglD/LT6ap+U6dwFG9ryA9BmtaMG7vmQ3Brk9qitZrIxYgcHyXIMiJXIJj3aP6MYAt0F5qHdj
28BAU2C4qfYjjAkmx5Up9LHM+F3X7cYct0VS2kb6WsvIusTbqbwaJ7fTCQ7O3Zx1Y4LD765d88Ia
YMJYQbCcS3ZqhPaoz/dg+iMuwt2A25jiIFyb9SXVFZiypk+pej0of7o7HGCPoxStRgcDTLARE8qO
Vdi93bnTFfDapxoDqZXj4Hquhy4UQMMC5q37uPpcKO68HNOZOES7GfFm0Ticlo1KGtIIESdYtw2k
e5SxdnUAKSrcTeoT4c3C902m8mKMJz1sxRIz16C1Bv40uc345wXHvGpc6xrqNm59TQkoE87xJIi5
KQhzCL1V6E4/RsK3MbYj4ykKj2lqeH/oGgcN5lhauZzBlHkNdoRD+vwBrdvh59QWbXrAd/e22Kwk
BxT1iHmYXkVw1OJNmn02Oyhqk8N6u/frxggPD+ZkNDI7u/GRzY1UQZ5iIF9yFE84ltSUCuURBxRT
ral9L8KYPKDXPAsSCE+vWXB5m1g0XwpADiJ6cOcWOuuPYQTebHpYQSv2e3PkzcpxSFEPk6jGGU5V
/210+6N0Dl3VlZmG0++82lD7xCNFKgpKlKLqNUL3g6VBFqhNfKRBfnmtDFSkE3cUT20IUVd5GfAO
5g4Oq7HhlQh6bdKNhb4fulv/MqYbPMPhGDd1Lc8wtmperAalTHRjXI46g6c3NJdukssWv69CRdHw
hejWEohHfsoEhwzqOg3KMjIXOre0zmlhFwrBAMg2+Ndhjfon/r79AsRLEwZSYCIXrqXBNdpbUbjJ
5dFWmw8xNbNGpF1oNXttrYxraYrYlcHGybQrCNugrLHe9N7q9YGg2FTR5vJFaPBPoOUcNyinwTut
8QTU1aLspu5zW83vL4MD6RiHDmpUmIlawpBwWJEeS4founFz9L+KeF+C+DRxkqjA4EAi1LW+Vw22
a8lVrwX14g5U2xllgkOGXGuWcmYemfmpNv1c8w2qGZ9cNS6DWDFxZS4abCR46Hz+btaPhWDjVv/K
plvFQyTalzeK8IqvrIVhpg8lyCjcbnXaarYn4dxTTaFE0D13VGyOlFDXo66vsFGAP3nCRa619hI/
pO+gCFJQ3FAxWSxDs4knVMlHw+zMAYdJH56U+qR0Dy116e1j6L8m+M/kOlqEPipgotDOXXRqVv/y
dvwiAl4McN9hK/QQ5EaEgdG3vhngRbMc4Sk7/ixz5o5IAOrz/r6Fuxd7HKJquH2qwcLexOAAqTEK
zJJwIah8SoiD9IwD1rHp525t2UvcUY4hMl2Cw6c/WBmUaXBa7+gvsv1+vZd44JlQTXHJQVD5DK4T
OEcSr/jRH8Qj5CU8+TB8as7UOxYVHeywbQK9E9b/N2jNj232WFIBTv0+B6pRJieZyT5p1/CkSn6v
E9G3n+O/BAOHotCS6IWkxe/LYiAKj7NyOyuBUX2seqqJav/r5cUSB6blMuRV0yAYxABE965yNu9K
JJCsflLe58G7mug2kcDhaoQAH5oejmVraQ9ZEC03UUykP8Tm8OMDBnqL8o5Bw2iCOvg2ab3L0ED9
PocMojUD9xLmQ/1RTW9kgUh89n/fMBVTtEy8wXKb35qR3uQT+rJE8ajIB9U4Xf7/92+al9/ntlyc
MwuDWez3hatOcy3jpvhTE9w266OSW6GCT5IJjQvt1yi8HSm90v26n/WvG7ygkDlOudyocEMNwqB0
m+vx3B5Ul8lrtYGmOZcXjTTH7bo59nnbP1cuQH0rO6C+PQugvv3ZmqcdL1vbz31ffOMugyYTwiVi
KU6THOPlU28+ihHYJO+i/lCPXy7bIj3j7gO5llOpYZ/d6KNd7B6MUP1BeJp86wTOSp/ic9uHthfX
WPRvoLnUJCutarZt6Bwz2r8k9VpurpUsWGXiSiXOkcxdAkKlVJbKzpGFh8NVPUYGNZz/i6v0xRnu
HhDVYbRKASZ66ORofgP1rAjUm4xBpg2GAyU8SHnEIUOqClk6RNgpGR1vY1jdJRY1AUOZ4MBhmqFN
skK30o3koFSvp/TPwI2nBzaQtPVQ7cAMR/s5rk9L+77vnX+3hB9MN+p2KiwDBlToIeBTvohs6RB+
r722cCVvuK0DqiBHRQE/pK5kOiQhZZjs/RKiiayxoD6Xh9lhE/G5U/xFHFhij3gxoRni1mYvoRe5
96vFXn0QcTtpafdn7XpoMWUYn0I6P2WQ8zY/fVlXDiXi0Qr7yoLREZzLktsERmRr19KJfQwVf1EJ
HDs4l6yxJdighDHoo9zlAMBhAC6FlZNYIICSrlpdIsgfyd3jYEJbB8Psa3ao7kfw/Vh+eAfyLjAu
MzK02Ks+Xd494vZVOMgo+kEOO/Y8oegYEI0Nu21SWxGJHIiywiGF2KxR05VwqgOjVR4ojTNWT3/m
CIcUpYL++9wAUsSj5krGag99gy9xy75shrgvFC6VqKoCReEKnizJp1a7nfSnKvY0UFqoRCAQS8Yr
Q2P2QmyUAf6Mo+oJWXjUVYwUWeSjPOEQ32Mnz3pcoECHyo9txbZ+AnfRo/CQoEkxvMrt9iMjbM5M
O3eoM0VFusplFZNotfhsgYfqV/WekX3PBzQ5xB+ZdCE0yFzqAv7Fd9+/mKFymFHLaytq7G1pOFmP
14zh6ghRUQesGovbO7RADQGMKocarST1CdReULXp/1IFMA0qj5eDkfSIBdEGlxq50sKeQX3nQUQZ
swRFgNaDu8Rh0nipZxa2Qn2hUU5xgKG1Sg2SUuyaUNoqOgsxlQHV7cxJErupsJCMYZB6dST95PBj
akajgBIPywmvRYeNdqpfNNDJxIf8NNn3VPWDOnsclqzaLFZtA3Pm7M6yYXeJm4whgSSUEQ5JBl3I
6mzFQk5oAW10W9FBRUm9+BAX15u6lDksQjrCE6W4LWtbtkB2UQSi+YEIRMIZjfsc6bVq7oQFzoRf
pW/hvVXZscPKOCq4qO7D2+gLaxWgntbZCl24lfl2jmGAamcmwah4Yi1m7eFnTzVJi8f++Ut2ONyY
s6TJUg2LiAdvjxWo5NSTUItnBArj6BFLSRwwvjo1aPOsoBcDCcB154G7n6VTeWxbXnRsBtAn5V7k
U7QU1Paxv29wpKtFuVXZN5dY/J0oja1Dv+dP80SNQw7o9xQjJPmAHGcBFJAAfLyBH/Pcrr0hBbGR
7ManyiBOGbWaHHIMs2bFKss8DPOomDf9e3rHIVYMOR8RzwhQGHm9cnErJVASZtWXPLLTxJM7ya7e
Q1SCubQXK9zSQWSwX9WO7c9yZDwAbBSvNezkasFACRrIGbUG9SS0C7pbo9zS1aKhrgV7yJ2ccgjY
W67gGQ4aWKZvA75dxEPuJJ8uB/9eHG5NcsCrx4KkFWhDctuh9LIxAyPpcF+FxfGymd0aw9YOh72z
0DV12cNO582uhN5r7YGVathnsuWSgjd7MbixxrdkKCXmPyZ2e6VX04KeoyGI3RHJtq0/NlfaCdB4
TXVR7UHj1iSHx6D2Tmvj+c0VG9dBgIMlVfQY6m4Ot7XD5XBjBLKycoVr8dUMMt4OaaPh1N7qhDbL
qMiYZL/HQ/HWHgfF1TCoacpSOOVWXPEyUbBOXCddD+E3nAKSQIdaRrazG1zUrEQbm+eGCRT12CuI
FFjBSJohl5FDEW0dl2xt4FZ+lX/QMKvB+LaTowXRPAg/gbv2z+Lf4vCkqlWrADE2e4U1A9akKN7p
NmMNzX6jd2IvB9nuGYcj+pLVhdUiRhpJteXoaGLurugOM1n4oIKDQ49R74tOZL00C1ov0VyMVl8A
1bNXdHcQ+7FLkchBiGgl6aSzzCpWvoudv0yHVbrvpmMHgVMB39HEju3lIC+LCLaR15FoLlNRRQxD
mGqc+iPCK6Zdrw7aT4KhsKd7whw7R7/2zuR7NiAGPIRihKXUr6VvrO83dNvz/NB6s5d7/RM1+30Z
901eoVJJrdaADgByHuOczpkdr6dEJ3y6vGEm38AB6cgc7DBYwSxeHgbTy6UP45g41lLawvi/lNLY
vgz6oJp/vWFdlqHux74h+jVzzd5yB03xiV2ibHCw0eu1AY0I2MivqgZPp9IBkrclGG/Y51/ppWCY
pwqy1E5xyCFIad/OLN+p5R9x5PbaeaVKYJRXHF4k2lpmIaPx0ZTYKaPZFnQC/ygnOKBo8Fbz8/Gk
zDu3XR7rtvAKkyjgUG5wAJGhm11TWM/GGAW1em2NxO8TSYzJt2hEkqAOAwvo/IrVednmoyHkXkPB
hmb+I64ok2/WyBJ9iS12ZUyn7CPLKUYMa6vu7DQfemc5UNUhYouend/cvEb//LYAc0nRu7Hgjl3i
xMV7ihkbVH12emOlQu+qNIC0DDAnOqqTeSBZQ+HLV4LyI8twM9FWiWcgIq3GsPZrYMjTsFC7BDYj
01EkzNkXULswXcysof3lH+ZuSqyGWk72942jS5PhjWbGsZWq2lZ/mI0GAgECjoiA52ekMFifjCv7
iExr89Cp8dHU/vQa5B+jy7BshylCG2Z8ZCQ7GXr35Q/T8/tW0lN37uV8AiTUrxdNCwW97dgHa/gk
B0xqkUlLpQuGX35HRmN3JhRJl8QekQ3MTXK4V0rRaK0yHhh6f3QnL3bQyH9bIJ+OPoTPCqCRSw3t
7mPIxibnYmamYT6sPfsQkvzYUcC/mp/ZhxAKsEeyALu7oIoGzjzghwiavtcL2ktSJiz1zJr7J7DH
Zx4ebWDaLcG2OZypKt4vnHsxx91VelPFS97AnBqwHlrpHLsRdGVmMDLJh5mc899N0TbecfsHPa2h
tiSYY2q0eJIHMWDoLxiM/w1iwN3zvLHF7ZuRVUh1VebadX2UPeWT4AiVB/p/FANA/Ppo3JkeJe64
e743NrkLDaw88SiMzD8TI2DXnfJEpDMsh32TdKpo0dMMzcQJYAu8AalSUfo5ynEA5P//2ur85pja
tUNpke1fZroiIWGGxCEmH19bMqIqbOKiZTCy+vUxObDp+M7V8RH5O2Nau7v1Yo6/qc2xbUcp6YCM
6oNW3xqyajdkjYhF85vV2xjhVi9Gcc2QmU/LvXpSwakdRXYHNTwBpIQpiG2ZllKg3FEdtru8V1CQ
/Gct+Zu67Cet1QQ41+OBm03szOil+8kHQSWf+yd6Y4v7/Feg9h6qGWyZ1zXIjrsgCdKPKJ2/n0FB
0i2k0BqmYiWVw48yN3opMhv2PZndsCqRcCMfl9ufdaL0BwmPux9dG3scgHSNoczCyuyByrn2y0c2
aCfdm49s2rJm33nEgds90RuDHIow+p1onBEyI/pF2KvKDDhuPzEFbUDkGfpUHwiLuxi5scgdvNqK
FGWQ4WLj9a6CGyc6pZ8qqNkkfkzkx2y13p6Hf3ePf/oYkgE3bQrnxDE1DlqGAVYlTb8lSf61E3v0
06fvUFoHLayiypYmK7LGZ5NyVSp5UqEnodBujOyUNI/E6u3enxsDbD83ALlInVEijUPq+HHEyAvr
jNIfV4A+CEToWtsuHG+scbd1LE/5GoWw1uETOYLMS3OMQGm3Lh9H4arWb+I6tdXu02Ufd0NyY5Q/
c9EUT+0Mo4Xhp2iXKYio2If+jQHukGXSKhVqBAPiaU1spjCdfioxfyDbqTcGtMjWflq3McgdMqVf
BQNqm+yBfWEz1KzhOJwc/Rj68f9mr0H5F/ygWMvLC7kb/huz3Emr2jhSBEYjXaZX5dyBBu3HKJ8S
8S9Tu79sidgyvvMxXAVLDBOs6Bo91K03qDHhCrVnvMJcrlWZkCsTvnSP42gzoYDEKa6qI/JGFJlz
h1Ku3b2vDbBzAfcN8Y0EZpJN4HJrUYFopj5YV0w+1x+Qtb/PrRcz7LhvjrM8F5YSZez9MhSXq77S
Uq8b0yTosugqR1Hd7oT5OxY2ccpYxNtmEt+bICdyhsVSj6skUL0tv1jnl3+Iu14nBZSvvYiYAZGx
a55iJ3VnOz8XxxXyX8v/kXZdPXIjvfYXCVAOr0odpid5xjO2XwSnVc5Zv/6eau9166uRm14biwUW
bqxoVpEsFos8Z0+9Om4f56t15uIZuIHxyq5AngLgRcXvd91+eWRUDOw9iyx6bx6vK2lcPJPLtJrb
CMstPf3AZigdy9FPbKyBmRGFBLDtFpfF5CLZkOdDqhUQlxS3w7KPxuc/cbvL97lANtVGpio5bqdS
Pe2BJ7THYedfF7Fdq1gtGRe72lYq9Im9Rde4HrIMKLqPa7TMMJhr2a2frMNExS22LG+O7ZVILm7l
AQo/MSjL3Xz83KLXY/Cy8nsYEItHeDj/JDeXRV+2HTbHMg5SveukY1gRfe2UN/GT0UMCAl+R4akP
fv3CALhwW3tiyIYMZqDdU/ZGqcRFk6pOVDE621sCpgDZF9A0oCyEUsTu8ATEoPnoBpF1uYfZ6wLc
xNBdin/C9MN1u6NU4eKCEpW1WJ09dbqTQ6ePTwOFikqJYL+vYq8+N+GYsf7Ruoxd3XTCqnaNybmu
B2kCXAworE6KkxjL1WVO5y5uf8fefoGeofr/to9QVQhKLy4qoKkoG6MQEpcJw3TaXdpotplRSdR2
cvEz9lhcXIjbOhwE5qTmp5vBzZ4BM3AGC608WzrmAy5kv0P2QURUfip6VMKwAVkkG1L9ECmf6/aP
Epn/18ri39jUUGgsiyE462Gzm8zsbh7H/XWLuK6CxZc4FD1twoL1PILQYekcsST62YmIbfEvaYls
xePCHHTwyxf2KJDeAs34U+8vju5XO6C9UXGHOMUt/mENrGGYJ2aHBKsh5l5/Wzqp03+Q/W5XOHJI
ZE3UCnKxIZgXdW5YX6zeGXbSKrZMgn1dD3IWPwy9zO0c12wmpOswhcZQqmTBXt6JaKEYMUwhOfIf
401IP08+S+SCRdiaci6mWEc92eemF5V3pfKX5sdHhywwlIIltoVS38RdcmfKfwR0uVaDiw1LbEih
AcJLPEt1hwq44dMeGLu3bXkGjQIKlidT4Ygdbb/OGYAJ8b/BfND7YBEZdDiD1F4OCwQCSNEfPEZu
qFNHBxHVrTflvFpdFnWAuNDq3Tx76ab5n7rp7Sid9orwJdZU/BHuJ0Wwi7N0Nxmi36gS4QfXAz0Y
kP5X58mqayNlCPD65CmpE5SPekkc9pQILqMY2gAscDn0TKrnenKM6V5K3b+Kh+elXh3DSmPGQ8eu
QC1w7CvXkp+vf58KTvxrW6TKYxQx0wjnc8th6Qhe9Kra7YllYX/WgnLx4XMxYKWPMY3TCDz5HyXs
7iEBVtbgwPTrA6ry/h/Nyq18jX9yi5UxSprkHHoDRhJZ7qr9UKFzSPQZUohAwTMRwZd/fovUMMMg
B9Qbu1Ng3hvdX5oDFzuGyRyjmHE1ZP1xrDCJt/tLc+AihToMQzmxJz35Ud8Zfn0b7vR7yWGUPX/6
Zn6xBr4y0ppzPhjM+KJTd8q9+nsM8/s8nk8QUBL1bvzlun6b+4PWFhEQ4KIl80gHaltYUqYM6HY1
Dkm5V3P/+ve33ekigC+qjqqWRwmrxCQnc9c/skgbnhKG3yF50ZHGzt68s6/kcVGujcs+FhldkPJU
nGbPAJyV5Q2Go+1UX9wLlU31HRAryPeUL0rX93MGBWvrSbIeVIm4EmzG1JVCTOFVgCiqSp9CE9+P
QUvjoDg42lKgpG6VRbX3l5vFdF3JqkUNxOrAZEbLxuKzC2iK1sz88HtQhMxz3pzBK8WY4ithRaLr
aKuBYjIa1HJv2Es7YSfvqQhL7Q+XJKX9XAYaMwjA8JTDftaIDGk7gV7pwaVI07i0UnnW49Pko8bu
snotG60Gdv9vvjNtpi8rkVzUS/JFrOKJ2RyYg0S8VLP2YOu9sMu8bEfVNrezl5U0LgQa2dRohcFW
EG1Dssfg6CsP2Bdo2U08oNsSBr/9PniRx+MfxEmkNG0Geb18LMJ3fRXbofYqFMcy/lxOp1n8x8x8
ef563fgJP+MJBzu9KOomxZr25l1RHXVj1zfUYbL5QLLSjMuPxkm0+iiCZqpe2WO9M8WdWuz08rHp
j0ub2XJ/mPXD3+nFxY+haZHNNNBLz3ay7ujlrSVRQZ5944or61zc0EDoKhhnGZ+mc/Nn6A329C49
xQ+iSzeREy7Nd4VoZqunJXs/sOrHzrzLRiIOUqbAhYyonfWgEbFkitzaancqYgsF9b+MGzoXN/LW
SlhCDi0iWwPVqo6X8OBBP7Rudte7rDmdRM6h7I+LG2EZx02sQrEY9pcq+0z5GoU9LsSinWiiPU9o
naydsSLsntovLoCElR7qpgCxSK7Rz507tU5cPKgYxbPbtaLWRUYLzxodEysZ4zhBEyXGCvpDBV5e
qt2ZLdQVg+dpjYekq9ppgEZToTj1+NGc74Tqi4V2f/PUyoSlEObIExu35SBnZQPd0BOC91PJbtCa
FBN7RJzGPLOxUg9tsSwQgg7U722gnaIAJW5l9Meo9DPDcqMq9CSrsa9HJ0osFzlQVBWK0ITYAUfn
j7GT9tDsyIk84sQ02Bqvko0YQVdIJiYnA9da7kU+Grnfa7vRZZ0E1BFG7RgXQMbU6IKMSVMEvx0O
HTIbar+oxNrgwgcoq/olAzsD0icckICzBAmZ+jT6olsAOZwaDyJc2OAiByr4Q9YWkJYWN0W5rzLC
xkl1uBhRDgFq0IwbNbhloxjTPvqCgYXWPQNmgnLMu253lDyeY6cy00zt2RYlJ9YPt5x7oY2diGf9
3+iMIMyPB8XWlHwsTJYjsk5N1lo47dWDCvCd2o/9P2t6QkuoYqgqmJ34SzeAIDPM57MGgqemtBmj
drrTMBrnz25yQwNwb1v7RRxnG1YoMZJW3MEl8UUGV2JT2ybVhUHJ4MwD6GtS0rLKUjS9Wtpt130Z
KRrtbRP/qQZ/927QTVWWIyywFQ99uB9iwsSZ0789My7f526mep2XSpBiV8LwthpfhOVWbe8asta4
bWoXMez3VaTDDAEItQuI6XzzkYG5mAc9srszpzF4NJ6v+xGlFJddRq2x6DHrVelG/UkEMIIVfWiG
ZpfmtXtd0i889qIY27+VYnqS5/OSQxQbwWTtisFBw7gWezWwXOrSQxkDs8eVMDMMKrljLjQqN5X8
2P4Rbp108VGZOyKyQq4SQ4MAjHh6bJAgr+1uX7tKYzNicOMbxf9LacSdF/2iT3LDyr9CZu6Hoj4a
5GHOi9BU2UD3i6UA+59RY7L0c7VompSk2KBqdITFH/vHfPjnugmwQLL2IP77nAflVhiNc4nvy9pN
nSu7IOrsUvvSKt4gmY5aU3ABfNDh5XGupOaYl9EayCsyv092S4JHRIrE7o1Z80I4D0raOdMVo4ZS
u2ywDTgsQ+6NT6Bs//jfaf94aZwTiRq43tIM0ub82Bh+3z5d3yLKBDi/kbUJ761JMzpBcbMYH/Xl
3d99n3ObGcydhiJgS8oZ5dd88fVRJaiB3twl+DXiPCVJBzmPRMhQnlh/MihZRhs8CZNTvCR7ea8V
zkL1sFCWxh2hFXDCzUWCyFg9Dl1oz+FpGp6vLx2pF3eGForeK3UNIQBimR3zqNyEHtozx49sRlnd
W4AHJo68TWuQZAynaCYG1/hLRZaJ9RSksIYifN80XxPr5bpKm8u2+j5nzaWmY2gkxPdDw5c71bbk
nR5QDRKUEpxJC02e150Il0nFT5L4JY9K+7oWlADOpqVOaFJlgYCyUfcgnkYX/oLIdl3ImzLl2apX
a8VZdSj3syL2kDL4yofFrY+J273Gt5Vn7ArPxBiZS42QUXpxRh0aYhXILSTq8WGWPpgasfvU9zl7
7lpAj07MupblZkofBzyoXl8zQgB/R8jltAxrhe1889DWt0VKgJxR3+fOMzULuhBky6OjDce6u1cL
8nDZPDEvm85TZGtdlZb9BA3UnX4UAjvV3PF2vk2P+oN4KA9AEJJtGVQYhR3EYLeiFvD8nPjmxJY0
UzQ1Dc/eKqehZSo9ALsQcgY/+ARS8If0KH8sbvLMUe9HlyGFWQ96Q1JLbh+qK7ny/2YiadC2UdcU
o5PEYDTBrO4u+6JhyFn2S7/9Ql2OSXHcGd4B+FzPO4hjEy0M7yffKXcY2TlknvHxr6Uxs1qlWZEV
pMEwlmxTFV94ZYRR5VfjdnQVMKrOvX/dCUjl+PhXK5ExCBAn7iafsZBa74YQl0n2npbtRKpdZzum
X0yGi4bWkhe5ImEtl/SdOh1xbBhzRTj2+QZ8zS65YIgzCaMXCuyyc0XnVsDYU+gFla29Awygem47
mfeiYT/KovOXq8kFxbkbZ8w6Qj3NZhONulM6ucN8kfG9UQSebK2uqclFSDRnNyIqD6MzqoPTTCdD
gMuNsa0i5lzXi9g1/plXySvdkidIkgugGhmxO5mD3cgjsXHbEfOncfCoYYU1Jwm4E5AnAfOkOhYG
YezbauAdXNUU2Xoz5lcJcQGeatiFbN2NKMMrL9pMlaoJGXwzUGcaapAF55hYHMSXwg0xKGOnn/QH
w7F22kv3SfwyknPQ2yv3UzO++0darKAFvy9M4Sg6gg286e9sWGw4KkcGYlS/kr36LOi9Nb6LRC4G
B3EAkmR29lhPMyCnXPaajGbm2S6fQQ3vhn7lXrdBZs3XBHJRWLDkRi4mBKpZMq1DlVlAGxwVw1UD
9BQurS7YySgYj1JcqjaOKn13Xby8qbACrkZRAUyornBxGURa/Zgx46y9pT0mz/E71Sm9KTkB3tsP
DsJLfrJm1GEMp4xt6ZMp+BYebDHHRvxFNg1s9fdgv6/Ohy6UQjGMsdXajFuLrniLfCur1CwgJYWL
02LVZpNgYbWTEi9WJvDYVEzfUlj4lBQuUCdpmlYhu/LjPmkYz721yyli9+170Wq9uJDcxxmqCgU0
EfbhHTvgzEN107qDJ7q5G95TkFSbnqihZciULQNUMlxOJGDySVYsqGRM023ZaPuxIvO+zWVbyeB8
b1yySBPYfTJt7MkfDuJ71pIAmrAIjTCLl7rjzZ7SaztRWAnl/G/GGxwAm9heTZ6OC+a5ETb8Lsz7
wQOeI41bzbR44/ArgZzDFUkodokJgcJeP47vErRBBHuwwtja+9+YBmL78lYamJVEWdUkVeNMUU3n
tlBYdUvdVc8MzQRc7HfCjvWBCVQJgn3rjSxDNMCeoIJ+hkcZl5pKksxZGp0W7D0gPZJt9SUEGe2y
NwBiqml++aye5JtsR93YtzfxIpmv4Q1RlGixCMnI92aUo2pMTFeechxPsv0bzCqbMXsljnOGyhin
eRIgDmjn0gc1d0GSttiFj7Y3p7gxnySnfsh0u6gd0R0+FSQi6KajrORzjjKlSlvWiQxHMSeQHzaY
RiyXxQ6y/zwq9+P+fTkOOWNtp8LsBQPm0x/zu8ipnhIfUQbo6gfGY4zwTKEvbN/9LgKZ6qtjYJmq
YohZDIi1xBGs5y4pXWHaTwogk1s/CUvv+vm3GddkVH51FfMIcJD/lZfpQ6lHeo8yRv4ATquZRHvY
dPeVAO7EAR9HG02YsHAmP9g1T7VjvJOfOkRpeb8INlX83T4WVuI4f68xFiFgthjli1v9uBx03QHd
C9Da0FLQRwBMKr8oz9dXcNMZVhK5gyhKSqNPi4FFmB+P4Y3XHuQ9hZ1GbRR3K1CzIV8iFRsVz6at
lDe6qtjXFdm+91804a8DUq+3Da7fo9O48rGPbmVHfV/jqoOGCceY7fh5zDFAZdPdfpv+vBLMxRMJ
qHdJhdux002vmfkYaF+T5IFQjlg/vuOzKq120ELIYMMDISCYbsBhyrgkddsETiFmURM8tpIZ/GZ6
uVKNO16FMMEEr8JUcy3Jjfc5KnjNTXiKc8wHmjeCS5G4UHqy31cBRJdToZdibKKhfR/HpzZ7JhaS
0oiLGFMhSJ2UMQ97NHfodn4fuIZX/QN8AiBpRe8puAxKHy5+IHE3y0yD3SuAZzIOaU+U89j//+bQ
BpSDhvwAF8hzQFmtl6lJeVvKuFqbgPzIH4pRsPVgJxoF5V3bgfAiiNsYDOoNujFDUOupRwzZuoI3
fxx95CK7zLG+EbtESeN2KR7UQgDjEpZNsrvyXxhmpCGqJ/odCCb+a8Pu+aBcLSO3TVOzLKJQQF4V
+Il4KykEntp2iLisHhfX47ac+9LE94XsYzI+jJh3TP4z1B6vBBfKkxmsZIUKIYM/exOacwY7xsHF
sJcxYZSp7vVN2jRtRVdRuGCchXwb/5hYylCGOR5apDszuI0t//r3z0WJN7Z9EcAHdDlVpbJEB4uT
MY7eGxAs3Ub7yikcqmS1feyuJHERfBRH04pqqML4vNHbDLwNViBTbQzd76wDSU+wad4reez3ldd2
YpCFSwp5wj47gyICGOtFQyMQo76hiiLEPmlcDDeURg2XGcKUubFD6Z+cqrhTAtjvK23qVo5nLYKA
eQClrQC8kuhAmMJm1F4tGBcPesVKl8iCKcxH88gg7gA9fGQNqyKAt6wDea2kVOLigVBWutwHkCdW
SIyiBxUwd8Fhemd8QkP/oYA7USMdmxFipSEXIfo0XqpSZbvUuHH8dYxdMXkkVpEyOy5AdNk8dwOT
Ab0cIPbbSQQgSRDofmAaie8IcduL+LM2xbeE9Q1YBXsAjDrzIwPjxGELoC/lnQSoNAziMK6v9JUQ
yRz1bci4iOQ0HMUAD0ILRAYs/QO5Q+SqB0a4kBypjHZ7wy6iuIy2kOZc0lKIsjLRFiovKWLbHIi8
b/N4v5SJ+P4wo8sUa2TF9AzNACPyWAU57PJkjUSBmK3LlXXj60O6NnfhULGLYv3SRvtYfrEkx+pO
g3xT9JQzU0px0U/Ng7FNZyjVev0Lw+uwPOt2sLWbaa+ftJ2ON54IFx/KNrZjyM8NO5dSV2EqEfps
kE2IZVe51omPkYu+uMMCxrEKOczy8botMoe9tqRcVMTdXoxjDeISFQ6X7VLrmxl0tq46YUMkgb84
vy6qceFRFc70WJAlRHaF0i/wG3zxofHkD4yJO3RT+7pupEAuPi5VLsqCCoHdV/VRPxY+ps8TW7qT
dtXn5igcyFhCOLbMhUe1BjL2YkFgag+AqJDsZd/sZ1/35/1flrJlLoaYMYYklgKismZ2crmyQ51B
HlEUKkR05MttwRjoQR+zl4Pi+wjeJakjUBYIN+OramKezUKYQ4A6yEAl/jAJmOIrQzuev1y3BkoQ
lz3VkyWnsYgFi3JQcKm+qu8E8y6hUCl+kQ/+tHKFixtVPuKizYwuO0AhJ37U0EfCClkUKB+lEJcx
LTj85Zm5riJ0GJ2/q1TD6aU7K9j/wcKtCoGcnF4Pq6JKUQgs06deuZnlb2a7b2LiDCHLq1wkaiIV
k0WdxA7F5jDch16OQUGcJcfukS5Zbx6LK524UISbTrKARwGhaHod5u+i4A8L1by0HX5WQrjw08U5
bqM9hDTubDqsf9E8oxZpx8Bujr9B7bUZflYCufAToWJc9i0Edl+zA4uvzWv0ooDHsfnDF4aVLC7+
6Pk442oAWa1nfVXc8NgBK394aWy8X9L8Ocxp3hxTgGW3wIYmi6LC7VexhK1QziZucezuI9iSHXqq
5ox+D6JzjCVQnSSbvrWSx21d2w6LYXWQV8+fGuOoiO+l9FXGY/R119qMrisx3IYFmpAEgmGw3oCb
IATaD5EwUd/nNimJ8xFvM1Ajagx3UXqnTqn3GGpnuAQzmgsjLxqISFG5P6heAlzvJsd4iuhLrFvb
/asV46kcdVVIekuBOL3xm/Bj0Dxd//620162hO/LMsbYUAtwDDnpP/rjj3ko81lD7Y01SPWv5B1u
02dX8rjjolyQN5caTGDwwQ0C5CfFAPkqkHFQ6GvLv1w9LpSbqTr3IxNWW54BFrT0+frqbYbVlTLM
HlfJq1CUeLebLVzcEtRBhPuoqfdC+/66EImZ1JVgwD+nGKgylwKT0qGEPqFRKDzKig3yHYd1jLCr
IkYFJAywsXGBaiAuBpSOXGhIrD7TMv1sgacK7JdiaRcpUYgjrZALDDpEhBmLd92H3qseWjwQxLvo
ZfDwaL2jwx3bl2srysUJa5gyoN3BLmKQNBqPOmUX5x6aawK4KAHI0XlpU+iToERijzLESK+5Edhx
ILqY/D72jXiTLe0Xten+0fuFuHoQe8bX6PqkXgZThMXU0idBvu/K75M1/V0s5xuwAgF463MJFasF
sHR67gghFZuIWME/r6DfY5IUk1mF/wNCsurs8PSjTKEUznU3I7yML8gVWSUJYsHOJiDI96A/b1FG
V0kQiu287xIzeI7GbJnUoO3P3iz5PwAixIf0wJIWcF2/u67Udna+ksYsZRWhlFYrtYZZwuTndwz9
VtoVdwwXn5woZ7H0isnzFI3aZFVKb2GzRACfzXeJXyc3DGyFweKnqZMGLnUlpKLGmz6MJZOEaoJy
0pMOIu9xFx/DW4Yvmj4AqITsECCihsZFjWKOWtFikVDMDpl0rMmoQeQWGhc1dLCDyzJwjJwI2Syb
fO2QV5SgMQCRm0OdxETKx2NrRDVG0gYV9q40hx4IPPWxQ3Oe1GmEX1G7xMNpgPJJVloBWjGiYZUh
WINKA1e3c7Ux8HIi9pHyuAzDjBR1MKqzPMZLgulAt9mjlRe49IwamirkE7FWZ36x8jChmcdMBiyP
M/eq2xW6M4olSLuo6yIzrivuxQNrWFEyqu0AWz/X2u/T28Xu7vO7AhB5pmtVMPrOKQs709zAo2Aa
CcPnUTZSBejxaQbZpfCqSi8R9X1qCbkUA+OVoywuWMJJSewi2hVqgpYjInOnlOBSjFA1G7U6e2/+
NFpgNPb/LtTqXHgQZsxvTMzOlz7yqlbNnCAWG9syayfVVL+WY2caei9ZWl8KI+I03h7quQR6nYsd
0RQoollgj5Z7wIMO4FBmFQXVbkaQk6LL1qc9jVhRHmnDrOI8z0UoLKTLIcckB/CiqPOLSAHewGuA
7SXtR8gYIwf1YfTalYk9HdkLYOhaz8QWEobI42uUc2cEZQBp0r16bIEWH+8Tl/WqJC8Iw/vGCZ/+
K0DE+Xn4sm/8YFyfzXgbZjG/BHOntsvrW5NEriNCvcE2chWizDG1gBAAGckp/QzMAT8BA/u5B7v4
DGYXvN3KgTPfUKpR9sHlHqGWRqURwyST+VVejtNATrIRB6bBBQ6zr7pCkKGYvDPuYxDLmW7vZy+K
k3iCSzLJU9bBRRCxn8I+YxnvhJd8/UXao0kFpPWYPA8wPFXdatD0/Z+1Ya4MhAsrUYvxcNDJ/Ogf
QL3BT3convis3BAdF7Jfi0jjDC6OWMmUq7UGJbWnBay8mZu4P25iEnqFLZfqrSNMkx+sK4Q4Tgdm
miG4f6tHsTyNxpewp+6XhCnyqBsG6FYHbYCY7itrRs4fI1f8mP3DukrZpRn8bwZx3FB5Pj9wJxta
JsQS9i0C7TZDUw6eU/BOMBSsgGSdoJIek8tC9EUxW4zkIxYX9gBaqh+FKQFdaZBZ+uPeLNzrwXLb
G1RNBoqZZqo8HHU5jrNstbD5Rv02J0AqFW4ssiVj2xovQrhcbgKU+5xNEIJav3nMjxhTds0TUrmv
M2YGMfd9+Dul+GUEPJWYdZA3FfLBykpXNJrPkRB9vC5muyvSvOjFReTYCKa4qSEnO3QH44lB9zEO
zmx20hMjwEaH9VO/n/9oUmMllovIgqEDMFeBWB09Icl8kiUQiVuEctu+dtGNC8plGM+t2EBIb9wU
sztWe2LxKAFcHJ4LKeswYgCjuG1iW3bAYbdnjydxj0uF6HY7NMMTl4ptYzcsXRVxxTP47KoL/r84
EMoH4Fmk4Z3QEsv2C5v4KYNPp7REaUE6hRglf4rN88xE4uZOAoDFo3B7xpl9ZPdAqhfyF5njRS5L
wVbZwVhofaTMOptDrE4Z5nGPipuAtHkCl4oNGvHPv4F1zLbo7W3mIpPz66hvm3yKmK4zqpqKP96h
KcTfqQ+6Ak5HYZf7euniTHX+qD/EvAjmHDxByhCnbJFjo9gHKf4du0M0qYS9/CL6X+RwDq5IlSTO
Iha19uSj6CFxLbGajBut2Y2vVFfDpnlakgLGMlNBuynnEYJlaUYqLPAIkEVEAIuugVgdEY8r20XN
lRQuEwmmtFMwE4FHqVN6x9ivqn38rKHQQhcnts+zlSzrf41yNvSlFy3IQhryYf7MCsKCJ94Xuj1j
FIt+IN3esItA/qGlsbq4lhIR9+vISd+1oC8K3MzAcHP+0N0Gd1RatxnDVuI4pwPrVTXN7K000Tyx
ve8Tos2A1IfzsB792nIgsgW812eP8XszOPGiwMwXgxOnqkmEBaqcX0ndzJBhZ9i7/iHTD6rV2eoU
20TkZ3/pN2FjtWqcVwVinJg5ezOfj9Op8Id9jNPyR7th6FP5/rZKpmxI4EGXTP5mZijyKOcFVEoM
FEznfdk4AQVcsR18rYsQTqPCUtooriZWHGO0vSno3ezmCyoF6H8aPjH60ppKAn7hxxeZTPFVwA/6
ZCwTlK3gx9E3BvyuukFvsxbuakdFpl848kUYlw2YSjhO01lYbDcnNP8dwyOb/h1AOu+w84y6df7C
8i8SuWCoCDKCoYklxT8eG+hP7i0Pc75g0w2fqPdZyki4mJjqy6zEzEiWID0M4ye5fo7BxX3d7ikh
XDAM+zIalQQaldX3sLtHddOeaWqK7ZD0c93eXMVwYzEM4bxu/T/dSfXaW4Y/1XlF/O9WUUFj0zhM
sOiKBphSMEzJRUEQa2ajFSPoYk4aKOOJH76fP6o4JtFteKNVNjUXvmn6poiZTcU0TIxncytZiIsi
FqA+QIs33k8Z1uPpd0HNN+1wJYuf7jeSrEjGCm2G0lPUuOzaibs7Rn29wSsffiOn2rorreVxiymX
uI71IuQ14DpU2cQmSKRP0lE4zoAClfeBd90qtxWUwLWsmbKuKfy7dKj1saEM2L0y7Z2xNW1x8AXx
OD90yjGtPGGJHMN6CCpXzjrnuuwtWzVXormokhaoRjcFDoIqHWw1kcEB0hJOtxma1zK4ODLWY5AU
rLuocRd/QUMsBvedGmNrDO6cXTIs6mKz5edriVwwUWdhKroOCxrFNrrbAU0rfzS/Dajtg6DjAyOa
sA4DiYCyaTerteR8Ip7zOJIt6NlqdoYxgUOF+mDglkCwAQpF+ZFuptrK/ld68s/TWh3PkVVDIoq7
5ghcBNEYvcIyRgwqSO34vqxka/SCLoser5vNG0JVVm01JdM0DcNQZdHk9hQPC/EQqRYrGHaxPePE
rR39o+EYeKZMgAnErhxUTWE7yq2Ectsqg80xFNUA74bH4Ji58afAlb8paH9H5nzbvkrEU9G2FV10
5PazCYDCOg4QBxDWKdyxLlZNJZyDkMFzIJbZMFWRhXXspNcIfU9Nas80HdS2Zf7UhGdBTGU96Cz2
oqLZ+m72Whsj6IxCMgO2qFN4wkEmMVO3A8tFJMtAV7mROccTe8Zm+ZjkD4Do1fz4KIU2mHHyA/PA
+bWjOg+2aqAro+SJEQvQCWotJgocK00QyAK3rfTeTqr4+9IuRODcrDKshXEJZ9mh+91oYB3xP42F
JiKcuk8A5wl3tYUUSXaLW/CF40WAPOvZ8cPn7mvBzKRWK5suYtsNAbQUNTAZAwbF1b+BWs5Lbmgw
AWbi12Txx0OzVLMiQ8lzkxnuCT8IRahiwvZiyiDsBr6yKar8sJ1WFEvWA88eNd4+s1v2RIV7MSjs
CsPujpWX3clu8IV+ith0v4tcPoCqhTjkogL9euuuGL+G1i4Q3xOhkln62zX8ebq/7e8JMJ1Wog2a
eULktCCfTIHV9uMRXTlcl7ap0OUM4jt9MASiJ3qFE0FBRVKw9vM82VFNlOQpISzcrCwQGOlo01Nw
vObJIervgukmr7zrelAnG+ddpj4EiRoxPYzPpngQhxKjJYndqt9zgey33o5Vlx1i+q70qbpKCesa
+jRuApINN3IwDud2CVL28cQYG1u6fZOyCs6zxjENy96ETIY4F32td5bT97byyJoP531B8YlQW8ad
1/qAofBOgLisdts8t5vBNcWMOMyodeTO50Bexl5MsGn1fF8X79L/DND/I+u4bBR3IgNGtqkG47xo
4X58H3piZatPoh+iNSr5nlEwpb9IODQMnpvoHTfOv68MoxWTYEArEev2vyvYUxB7MzTQr17PAH7/
nfIPKZIz/LKT1BTYpSxaZM+yx5p8xMJBQ4zH0hwB/0k96W0nBxclOetXGy3JTeDKQSIbfU89SWJU
M8jO0TP6Prs1yKfR7VPlIpG3/WQqS4CBs3RkQE9+5OSz3XvpO5ZECo78kM12Zzr9SWb0eaeJqOht
W+lFOucKkZahMyHHCo+gByrSEIgC7vXgtS3hZ+7DP5LKsTA1QYJTZYy+5e0x6kzC0baj40UACy4r
u6zCHDg0IgR01ucp/Cgu90DXV7LX4E+wp1e5Bv8aiiAsqxlLcjTrczR9iijqSfIewZl73rTThP0A
IIZka5Yd35lHA60iKZpGA8FvMjvap+g1I99qtsPvZQU5o1cwOJYYLFVMMHyfetNNfKt5rc8o9OZ9
0FDJ4nb4vYjjLF7RUbszWB7VuUAkj07yMd4DrsjV7mK04VaTWxwLh6q7bseSVXbDFTJSZDejZCCr
ar5OGBJgg+UWUN9s3daOpQ9g0911uycFcnZpjYtlWhYEJqcBcCo1SDKmd4z2mA0loDPmHSFvcxdX
CnKJSDQtRWoGkMcqlKzHIvJBBPZvakWh/W+XaVDz1CwgzJkmP/CdBlkyiqxNKzuJmL5W9gNafzIU
2ebDn1ahVtK4w1Q05DEWCkgzDdSXWRtr5Dd7oQZpOUMwMu9E4iBgNvgmT10J5A5XUGJnSXButZdb
P1IKb+qDR1Wtdn1E9ocRsvjB71GtE8xqQjl0WYzH3mPT7FVkD3uxx3rKfnpQfRDh+RQHxS8s9Oce
8pPgYqHpssmeLTt39AD542UtHrx7dzw1uKv1N+OfYO+al1WVOZcYOkNtSzYQ1uHyC2SjzHoNZOK8
2Ywuiqwrkq4DhIXvuLeSUFLVJEI3h/BuVN6N2q4WPxOutnmmrWRwgTrKrWgpLMhgZ3b0UTuh9Q0r
12FGVfKW77/BWbiZl6wkciFaVqpFq8ZwQl4S7PJ9AgzJJnEMB4zSSPey9/pMLCOlIhekZXUYJzmA
inW+H8WHisrBtwuhiqWJCgiEZNnkPSxTS6EaoJH6qfWMrypjpzvIz5EJndigb+CMRJ1uW6WfEvny
UtOgfB9OkChY97L4vTaf/8gsLgK4I0bqUJHT2vMmzZ5yqnfGXblbclv+Jh2j8Mzo2wmH60IppTiX
6uu6ixqMtDiV7PbSU5wQSlHf504Vy5y1Xkvx/ai/SdGV2BI9DdT32e+r7C3Up0FOQ3x/bv2lfM3l
P/PVy6ZwngMSvaWxmID2KB5jpNUZ+l8i0U4F+Gv0jrFShxTV02ZOf7Fti3OeKchAoztDJpv6qYDW
DuTaQwcQlOt7v30Ir+Rw2XvcDJPVdJAzHpsDLgypLXhKe8ZOb3bgwqbeJUmB3Dncq2Fvasxp/x3L
99LvoOE8ZHeFN+5nKlOkbIMLEWmmd8OcQJqA8954FCikvc3vq2C/0TRdtUSZMw09DmNjYE2wVYVX
Qeu1HahUl3n8mzQCUN+qoUk49/gpFWkcSkMd0VSWYPamQsmQGQJ7DviNUujmwbeSxUWColyCfpzP
spBP37e7aa+1dlza6WHy7jIvvDcXOyHLApu2rouSZKk6HlstzganNAbMec3qzE94/PwMFMZb013u
YIbaDnxwrGUauYv8JXB6h8qxKdmcOc6Dkfwfade1XDeubL+IVcwEXhl2UpZsyfYLy5ZnCOYcv/4u
yPd40xDPxhmNX1W1lxvobjQ7rNYKXjBIbfCfVafMCLLkUzYXfrYElfL32EubRTZvFJEFBXGuQ3VD
8IdGqXX1wNvP26B9Tq/iE8o8mY9lSvAj+Yc4GVFV0inldPGG2II10aSYE23iqWD9xJetOY/2zxgN
iewAd/JifZI4lM1v6RWecKAxaOt+NXHkox/uNTd2p0OVu5nbueHTNYINtDWXV/Pev4wrgxUMXQHl
i5FVaCsaK6Q1x4eRHkl3l9S348e+ks4Sih1Z4zyR0o5n9OK+/voqo0F8bZwMj+9llH10bjqYFZgQ
EFitii3qOsCUNljqJ0V5vHxu20HUCkCw+TwCKXqa4eBYtss+/UrVxvs6cY19dK+cphtFziKxaQEr
TMECuK8DuRG/LFAVLEe+aRIThdd8OUj5clm+TZe2guLnuwoOFrsuEoO3+TD7dR4/KfhkoNHPf4ch
PAIFVmWXoKiCMNGjlXyqrC95+nAZYvvZXMkhxAO6vdg9Sfk1XS873jWX7rlB/dreLlO6zc/JFZjg
kO0xJfVcQqAhiY9xpHxSJ3NHEhr0+fIsEUym4IK/iMay6NqJ68JpwV5GF2sTwfClPg15kNwaqKX2
qHG6l0Fl8gnOYuwya7Id+MSmeiDshoTM1Rfb641Y8npLhBPrYVHGcidhEC5EIZokP5z502VJZHoh
VsPsyVG1muGqONNvHmABsrm3fpEOXnVJION/lpiTWA/Ls7weBgVwNHTt5mRMKK8f/6VIgndYRgUm
mwHDvukx6MaHp8JDfvzfVF12Q/zvK/8Q0bSZkhCq0C936nRbyWioZL8v+AanaZNZSbgpmcw10Do2
mBIPt13sPVvruwH3SB/HcAEENilkxznofuLI7pMfJhKTWtDf8eq5PKEm0wTBR+gLdiEPvJtxQh9V
ft1Mnm3cXNYEGYTgGtASF7KGPxN52h6tvENFj7pmSHaXYWRXJHiDpCITJdyE4vQqVXZV8f3y728/
sUR1DMtQDd1RBR1gWTQhLut5cw+lLh3cDPQo0T69bhtf85QTb4GTjtS8pU/ffTisULkTXGl2ZVUm
q+IBCc9vI8xouGvd6LQ4bnUo0ZyM9njvSb0a0YW6l4jL7fMSsKAZJImttEkAzAv0aPY7dAcHBXre
PFntraP+ES3BFgpHwxyZhlP+U86isYYydUaUPJyjmeyn5ahIM03bIp0xBC/RVfmglzGUfT6h3sAz
8YqnoevNcvmcXrFvD7a0zU+GKWhNzdKRov+MB0mJ7kbwgyE+igqU9lBUwV4zL/5x+eI27WB1kILC
2CVLwtnGvfXLyTL2/SDL3coABMXowrQN0QcKjcww6f44TLIgSXZkgsMg1YJdGUg7guojfZxvsLUK
KVX1FSsEPD6bIeUI5bHxe00/q4XgOZZBwZ6sGWqRHONDn4ILjbcl559AIBtkN9KVK5v+8HxB7xqh
p8WqGx3iWehFeYoRBCKN62NZBta0P2Sxp/tYVugvkra9TaoWsoLl0fzKkaCdliYV/4JUT5xIMblD
TxZidXaSVhM247IVkvAtomMYNo0WIOFVwVrb1stvDb/cM3M3nX7tYsQeouU+lvaAqZcvUqzLJvbQ
tRHf28Gz8fEhPsV7DXR96kE2XiO7QtGRTCM6iHR+lvaXDn3e3fcml5ixDELwG5o+JsrCDzGOwX0K
hn+lvBoi2cyVxJaJ4Cwa7P+xGddFdj17XC36m+hkBdOJPsw+XxnWff1X3knskDXSzOn6EWLp8zeS
gORfNhgtOzfBeTg6KN0dLpGOMYaKgXJf/Ubzx8tSyEAEj9FiSW9fRpCiM56NZq+hO0+V0SpIMMQi
RdVqbCoNKLONVEjVR67K3yxHxuO+DePYqJxaKjXFGYmOVFVT8y77rvqUseuqml1dFpptf96QM4jg
EUqdKHHmIAT8D0dPd+XAxfI9EtSXVaRlEgmRhBUaRVVF6LdS6841RpAjZ6E7yTZCbzu5s0iCCyBL
27FEx7nFtfJXseiosmfKLdWKG4VMH/IFZywu8cp1j0aUUVXD8S3scYhH10RCR/l5WaX/S3h7BhFc
wZDnStLwXjjjTkGjHzYJTgf1ZxzEn7G5+aThWbwrJSUf2U0JkcRitnNhpoC0+lOZ/piM/SSzVG7u
79/2s1SCO6AxUi4Nz0uYnXGrF+ybntm3zWDsGkd9MDTVswp1d/kk+f/6EqToHFhl6hZv0qxNck9m
9ohy4DEqh5OelNdkyGQr3WU3J6YnQlLoo2nhGG0+sG7/DZbkwLxnLyZiTIySLC6GCw+XZeQyXJBR
zFdgxbdthDaOdT7xBVLdwQCDe76TfoRsv+i/r+9doiJcskbl1xcP88Eh9cmyo2DGDkiMstxNmfN5
soZrFinBqJr7yyLKnJbYP5DELWqSHT4oMzxT1w3EjP4aPPsue8RkoVxU7gMvHangUKhTxW0V4RZx
pJiOS3bG47KPr/lnP2g3pdUaHu5dghN8im3b3WKVgONBGibIwfrZnVC92MmXA0vMXMxsFDmIsTTG
9bPOvDm/B6WeH3YSX7IdyZw1RfAlvPztODNABu26p141f7usDjIhBEdSFSGI2Hhn8hzeG6Efj1f5
KHEcMhEEx8FUVkVDDWVXmkNlPyzSXUGSN0vk5FOtIauGFgANFnu50xf71O+jkxKgsNPumhlfwY07
fKa+I3lbJGcnFj/VJamdLuTeots1w3OHz95U1mUtwxBCjLbRkqXpgUGSY9Le6liZUUicngxCCCxA
Yl1Hag6IkL6w4pilp673L2uZRAVEGj516rt8SQBRRjdd+lBbEhG2O0vPkZjItZck2KdT8wJb9SX6
zqm/+xs00F1FSTCid7sD244besZH7p9iCYuhoygEZlj4olX8ovV1mylvDeqt4dL2SqEv1JDY/3YP
2xlEnIet9MxyqgnPboI+RN1DEv2bipk7bHI4/oe6WHKY3OTfuVCEzA7VsJ9AcwSXs0wkQh8wHoh5
6t28/llrX4b5OGBFZJx/W8rPl1Vj03hXaPx/szrEWh9mNeQK3nXTqePZkQ575DvH1ZlkkGVTCVdI
wnU1VtpjahNyqdrXeAzKTOJK/8tV/T44MQOiKEVKsxoAxbX593jL1+lWWIcK/1P66VMsr1RuhmRn
icTW82EJdX3QAMh6b8AgGvYgLcfWo7fRHmR/37D0VcMMeuXJiT+2kaEhFnrbsK2P+5TVrQ05XfBy
4NkgteOWyr1d7CPwaFLry1LJLGAzgqBnLK5BK6xKzUic8Diw242BHmCi2Levl7et62HQSlIHm85w
BSYof6aESz3lMLdM112Ksb7Q9Jp0f1nn/4umnEUSlH6a28mmNkSKvtOn6FDsuitM6pQYpe28A/i5
JO53swiDTymQ3GimjalkwcVnmWPWREeOX9MQ8yX3mK/C9EW+R5tY7BnYc9PeJydpRnDr4tao3CBX
F+coLEqYAdQ2AKlJhF4SkMmXbvadb0VSMYoRfOBYqQpXjGy7qumiPYR0wUz98guwdK0dX4xEwZoB
/hs+hPo/9Aps5XTXiMLzPClDYscTEOsg/c4z7/o9Mp5F5o5gD0VoX7kyot4tL7ZGFK6yj20tW8DP
7xlkP83XVizx/pu6uQYQbm0gxLIpX6I7e3w7EfN4ieR13hlIOEZSBpzNl3sNJ3iSOp3MVssBl/+d
HZNPETq7EOPccMaAUnfbY4kN8jLmXKmMgkvJjNxS+rlDUfJ58PmO7tzTbqtAw5Ls1J+vZHlV2Z0J
TqUasbawrXFn2XCbLAGTRcBbTotqxMKHvWahPUXQCbNnTqXzNhLTNF1jutatV126PXpTCF2j6A0j
oPYRm+ntCPSWGfgLUU7gGdXyG+aDX8CV62f1LzZIzctfPmLQOiEGEAErUpWXaaJk6QhyDl6sszm7
1JHvbx/exuOor8iemk1zXuEJfjmy4O4T3eBfjzY6WzmZeBXU1xqapyov8mVJym09XOEJIUkEIqNU
t4CH5NQrL0ZSz/xkw3lgxvGh2Esd5KainPHELyUcMHYNqcDj/RjNT81NfBqQa4Li//5X1bX/Yco6
7TczDtSwUP5Eoca2xEn90qZ1yngIO6A3iL3GYKNc9nWM8j9IPR8/VPdawwkOjBa52i98xJGvWs12
7KkcghhsIKFboCw0yxIqWwHsGk5wYImxDF3S4C3XVCzyjPbVgqpeM7qhLHO+mRBbIwlea1LyKc8X
nOOU7qzeNU8mqHiifdvtCcZidRePuTzG3DSJ1eUJvgv7wI0i63Ga+kMfOLt2n3r6cTotcJV8Zke2
OnSznrcWUjBBpR5KVee3h2b2A1/g1B3e1iheyZJw3LbEz5w1kGB7yWShk4zn0809hgJP6X7csYP6
sc0VFKlRohMwHqDN9c8oKEUxqkAUjfD1y+Dz3jgs1UmRwuSchtSXhQebFn5GExflUZWNbOH7Cdr5
W1QpfoN6/IeYtSjhlRWT6jpiyj9F0jIFzbxaOHhalvhm23pacTUkkgm1bee4QhEMy8y1jFomHfDg
lN/NAIk821cmDDWAyxDUvAk+PmTbWTZPbwUpWFgbjjraUgCZKrWrxb7VPfeRTK7NsHgFIlhUOA5R
XaTKwAeh39ZbgiEiQir47Xt+PuCDSvKKygAFk+prpamXDteFxoNn/rVBjsmM9itOGBoGshy67AwF
fdexzclSYoin1V9A4l86z0UZSCTadErnIxQnCsGhM1szV402yL8Px+WK/Sgzjz+cfE5DM9xJ1mYg
OUMx+hnrlEQzAaJp+801xY5Q4qvTjq/H+F/MePNRWQnI/zurTye7y9J25joCUj63VD3NvImmp8yR
iLUZ061ghMAxy4wwGg1ItdAbdMqZ1uPli5KJITiKCCVrtR645jHw1XaW61RPxlwHVib5bJc5C3HU
pVWctK0JkKwn7mVbtEAlP+b7+Pr/JxekfImyoxNcxWKnSaL2uCE+W4q2YL+8SdHgmmKXt3PKAjhF
KaTEsnTBcQxOrdLSwm0Z0y79rqMDhQfE+r161BoMs6tvHOmysrNMTsF5aEXW2lWDg1WGpzY/Fbbq
XtYR/gPv3uGVDgr+gipqXGgxvzlKvcaIXFpfMdUPs3g/6fuxk/V5bSdDzoDiExmpi5ZNOY6x8dkn
JCY4V5V9JLE/vvKdH7x5rdk52B55vCzo9qfuClhoVSqGbKipDUljhtIwX0WHPYhY6m1gld8QBsaJ
z9gkXviXBFfiu8Rds12YjHSsgNv5PEWY+RO+M2ofLHW7aCfjJNqO9ldSCj6lUdslpjaOFwnr05sl
Br3x/yN77cuHXhuKATc0ZhmY1BdsQrH1oWCgAvP6Cqww3S24bj3SSdzktsqsUAQjyIpOnzCHiHzd
7CIxcmL3nO1P8RwvxbPTv2V71EPvht8vX92mxa9wBduwRsO2MT2KDonplrQ/IuQkF9kUwCa7Jz2D
iI+pPuQjCLABoqBZFLw3nKHayQK6L9AmKNtcsa0eKzTBCBYz1bI0h98cXmePV5+7w6whHGaHt01u
kmBr03ut0IR3tEoy2lMFaMuEhaPoGTCkuSTJHYmr2GdFbzNtwfG1s7tEPv8qi0Cpw2eU5gOIfEC5
B/KNyP3IbOD62oS3dawoKUgC0fj3Cz/GERvE5evbpBfG5V+FIpbDpjgN+QNw1YIRm/NH26Ax4VU1
Fshme2T3JbyqDplHOvQ4TJBruonxTbN2ly1KKo7gMMBOOrRdDgT14VegAAfsE4wqdf8Dv/dm/LNS
P8Fv1BQcrmTAHRUVslXkTjG9FIusWCzpMpdKJTgKfE/kyZhAKk4JrAYgxPadQL9DPWEvj/A3m/dX
qie+oEY3tuFEIFb1hZoBpyXM9+HOfKJYuNAfjT1nBI2x4Ln3JJe3Gfefz9MQnAfmoiojryCmfYMH
1MbKBbYzbsNdg7k5vGaKL9ukJTHud0/nxKJ+0iApD2DD/nsy0YNpHC6LJVF6ceTWnqzZtrmWLPr1
1N0uy/7y70u00BA8xVJldt6jVOHlzaszXWctAtU6CAv2b69HcBX6orOq4d62elXqN+7mEqRAsWfT
Eyak4AZrWW+07OgEf2EVA+kH/vxP+jUpPtWFLGbbjJ1WGie4C7Vqa7sPIZJRHzntZ3TKriDO5BFk
E/GxLqWZlwEKLmOKwzYd+Wus73mwVmCRWu7pT/Ux98eDLNsmOz7BbShLWtp6A+nIiHi0UV1N2oot
MVlxHjmOpwlL4AGh3fHNWNpBwSQjBq5/DdxoX2U5bonFio2/RlNqhfYmEq3BButGJHMbWcwkAxHC
ilEvGqXmcRmWm/nYeLBr8ieWyXRBhsKPdvXy1tMShQYPldT8p4V1PbXhDrI91Vx/3319nfXbFHxD
WpSdZRjA6BIVzR47Zld+1vVYoLMjloxIXqJuYtdAnYFdsVgQSmTJbPnxYjPXUUopc7R4brZu6wao
1XmVyjIwe/jnuaH1u6+7qMgCrOXhSVfdc9D0y9nXnGDOwM6dwRXJTEkGKlxWrJepVQ8ANSPdLWpf
nzWvtiSeXAYi3JZRjOD/tsosMLraL6ni9xP11XF2Lz8YMhj+95XiGXacEyeGLJ190FgQKg/dJHkr
RFUQ70hw3AabwFYeAiJp8kNmZr5V/bgshKjZIoLgufU8bJmi5FmQk6exfcX4rDYc6q52mzS4jLQt
CyE6VSnVNTHDH5kjpjTDOAtIs0vKU95Ibn1bkt+/L4Zby6ItasySLBjGwquNQ9ntUFVwlf77KCP2
2bx5sFXZFkYVkd0XDm1gRM1jikMr7auJdzIYO1s2Qi3DEF44O++mztbSLLDCGzN8jTKvsv9hq9fb
3a/EEN61xq5JXSmA6Mjnqnymo0R7xYjqz9+3VN7fvTKQpnfauSFZFvSNMx5Lyxyxor7t3CTLor1C
c1tikJsa9lseS9waWBVd1LAB1zKnanrsQyu5QpfePw2mRKkEvzlSrQuLBihRaqKaCUK+0pYc3OW7
BzeacHCJXsdJBog6vA+NE5sLNBU+XDbHd3k2UQ7BSyqNYXYxlqQEA7JbHZJ8fFiPp2aLv4uDvrPw
oSdLa8guiMu9UoipMBhymFAIg9zR0Denp8syyc5NcJdYQaiDlQe/T4dpx5qrykm8uPxyGUQmhGD8
zhjpmRoBRHfmk5GkWDShSu5fZjiC7ZMyIaXFIVrri9bfz87nWfGVfxoDigogmH9uZ9iUVwCFjNjt
raBDxXEnaWTLPzbXoZOAInbm2lXIoiKCmlFsojT86FRcxfeNmwRy7ivJzbyl8Fbq1bR1NisaF6jZ
1dOeyl4wybW8pRdWv99qpNFSHb9vpv7YPlpVQFB3UmU8MfzcL52YYP2pQmeFVHDL5r47aocYJXfe
AyJbMCAxFrE8nUWD5swMF8MSN42vKHiFC8kD867eJF6+YPBhmoH+1oYo6oN9yoMUq3ExkV5+Me9G
PzsoRyKrecrOTvAAy9yWrUn52emcOt62r5Wm8slUBilLXa3tPhP6mmuqRFBukJeuTPAJZj5bZcsd
z9iC3qz7QctDFH+rnR+W8iI1KdnFCd4h06sma7iaW0MVhKEejBY7pmZ7vOznZNouuIcpLVsCPnwY
rhIGTb5La7Q6gluwllGDb8tjgeRGNW0szhKUxBq6ODFAjBTkaeg6g+klbepO4c+PiHNGETQDS3Hr
aVSBkraxb0yD3zj2AcRq2Fb+kZAa+8z+I4+gDGwJ2zzp4H2y5qTGz/XwZJR/Vz22q/7TmZRf5nVG
EjTBxKI9NS2A1C/HGXjqTbv4l49tW7PRC+2oOqaExaybrrMQFN5hGoDQF1RLh7a4HknqFv1O131L
2V9G2zbfMxr38CsPW4KEK2aTgsQsyfwxrV6Jgs58O7ypTeXGYewzaFjuk875UNxwhhU00IkjK1S4
kCq5pe1xxufP/G8PUtC/lOmo8qu4qyL8rqp/Ldh/lTI30W8y5Zs9f0gFzwIJKkjbxCLlBIEcy77K
wKXepMSNCd1lpLzKhvDz5WvjP/fe/Z3hBD209TwL6x6ypdGunTBN8SXG29X4di8xYn7/l4AEn4RF
wpgeUSBXTZ/6+NtQ7i4Lsu2KfgvyLg0HEgkD4T1+v7qNq292fZMkkqt5Vxb4ZbRnDCE7H1lDi1wS
MJLeQyERe1Xyz8sVaMw/2y5x+bwn53KOd0xiW5KzM4XvFqM082nhZ9da02eLdi85LdzLxyeDECKX
AUNRk8E4hFFgSJJ8LxLzy2WIzRvi5OEgwzQtEI7+6SHmIQSZQQI3PhZK7U1d1buRUY7YNF6mH5Fm
BSUc2BjNrdFHDi7KGh7bhT234+BfluZdRepNGbArUiXUJgYK/n+KY6DnLAljiNNEfnE0QL7OO3KS
v2dUKVkga+bc/uY7wznCF/mo1bQnIwx12qGz+S7xiY8INj/qPjthS+ueYPpDVqzUNp36ClS4spqm
VgXyZSxRuVMb7MUbdryfDxuQX8b7yZuCLLCf+ARWg95xWZvzpkausIU7zGorZ+ObZ1JvnPjBlhWl
ttXx9/2JxFXV3JrF0uD+jG5vRoehvU4SSbv9tgiYXzPRH4sHWPDlyRTNGVEYwj1sS82DQpf4PNnv
C857busW7I34/aarb5wG62Wcl8tazp+2d16bnCUQlNxhlrM0RYSgfOhdDdRp5oIyyjH7kPc+44je
u0y6mqIhCtlSA4y1yW5qDJfI+sslxyVWTtKc6VrXIESZ6puy+DyaklU8/8Ul/D4t0U8XJpuXUMFp
ZV/K5q39iTuFUAW7sBHI19lta/AZTvDZWuP008Bw/UnNcEGfTRv7h9oflzVAdmj876u4LgVjdFMi
1YjPlUAfjkol0eHNAGR181zI1e83ZZYVzoIzG1jrKfrtrF1R42+VZadJk5jj9jftCotr+wqrmNom
CUscGN+qbaOlkfnhdewt3hJ0e+co7YfjLuqC9ZiC/afZbClJAbyOvu025KvyomvyxB1nvJM16sjU
QfAGMVoxTEpwkgpYLuLd7ByV8HBZGWQQgjvA5OGs2AnXuPk2Gd2B3qeJRB829Y1ihEelGuIBka0x
b4hFWA9PoGTfQuVbn0iMlJ/CuztZ/b6gAwmNaF0oqDXETX5nGyMaKzLnuWF/RUN31JUlUGVZx81D
WyEKWqC0pWJ1aNQKiqhwJ05r9BdKAh+4mBWGcPf2nGGPNhLPQQuGQofuozzxa/N4GeQtr3Tp7ITr
N/K0KCxeB7JvsCrxU3IPOjost1Kf8thdAnIV72SDvfw2LiCKKchaZW1R2JArzKKdmrpLWLuWNbiF
LG//rknwLZw7n6CYgdQbp2SlA9mw3xi8Khkaj60buu/28hEgiUKIycipWOxqAZMGhGJuG3mJ9qko
/Mt3JcMQ3gZqhazvNIhD4XsU5zXvESXI+m62bZUv6iFYhPWO+1MlA5phGN4GfQkfmVLuG5VI5Nh+
U3kvlk6w5+Edz1nugM20SyBIbb3toI6CeF++Tihy8342WZlj6zXCBB9W2iDBaIOv/88XItWduJ5M
NQ3irnM1DQ3UyYuOpU7LjyaSfaRsmtMajB/v6jmy9K4qxlzDB9HDzIUDeRCi+lLz79Udtu3ue/fh
slJsWdMakCvNCpDp3RQOMQCTMHPN6Ji21K0NP59eL+Ns6cUaR/CxoR5OVllxwerX2nzNeolSbCm3
iSltS9dVjOuKgZxZj1peM9wSm21v7kNvGUzfmKXLP7be7zWO8AmyJFhFlWNtdpBd55grQmtPgPks
3oYKglFP+3r51DZVfQ0nKN/cttiekABuPmk7gzexlwGo1YK35XaRK2ubl52ioH590ZimQhakfmql
8/M4+xYXKb7xlFY6Bsw/TkU3vpZMUDylo7SMuWRRkh971rlRr3sKm26N0vlU9YnXMyz1ocZBi3Xv
8qlu6jyhmMzViIFCtvBmjR2WS5YLoNl4xTS3TdAibXtL8flfwYgP1VJbkVJ1UEkzG64oHe5Y7NxY
Sv40V7IZvk3rOkskvlRssVp0RgOqmBZ00Nl24llpKXEVm8pBdUs3NcvBl6sQtCT9ovRqDeUgNlbK
qT6pRle1ZQHFpoFRC0wgmqFpjtgvZYSxkdkqUIbdHHD6fOJz+juMo8P9ERmn87ZMZzTBLTElSUed
ywS3ERjsq5LVB5U4EoXbvB6se6G2pqKR4e0jZO1kVabmNsbeg0VLdg4WoTAmg9gW5AwhWG6nt9j8
VwNiaNH9s1Qui7pDRlOJJDIY/veVJFGO5bKkMvHpZ+pfM+uvNNZellJ2K5vPoIX7N1X8MywiwChO
n2lzgp6v5kv3NtkW+vpX069f+VczKBBfpLOOW1e0RhQUgSpZa1AViPRg79VnzhKgeLXiLvt5Z4K6
Bfyjsr3EW2e5hhTsSbPmgSR1jTBmqk79HO3DQg8oti9fdkMyGOE7gOaGwpBo5300T7ECgp/nsX++
DCE7PMGhpmrYDQ3B4Y3piRl3qSn5xtx8BldHJRLoFmZOMB4KgOXu1zwGvZ0eWh/DvH60kzGXaFvf
g2s0IcXZ21aimlwX+Jgj5tV2pscXNdXop0FDJSe7bdzxWO0VkDlLLksqqRBftJk6E7UENvmM5ntk
Vtluvq+/8LFl+bLQrdB2LagQXVAzKpJ2BlirBC2cep+b3lwfRiuVJ3W2Ht01luCgWqLqs4EIIZir
Z915HozBbb71w0faONcwgudIs3x0uqqCHS8pavclMocY+tZfLiu8xKbEXYDYzzQVZg1hxuVmMY9J
8pKVkiYEGYTgHeKmxfxCDEFUfBGWJKiKWybrr9j8wl2fluAblAYjLYPBQfbL22II9Wjtee5eThsl
8RFU8BG6no9RnwCqL6/C4aYLJed1Wb+Qw//zZcrHfBwWfl4NBRcJRfiYeDNyoIYkWXRZjnclqyQ3
lmwh/MgwR5phxM35elm3ZIKIHmAgKSkUACzM+pSqzc7UFh8bZTxHnSXZz8s6BhKcP89sdBhxSpOr
8TTB+E8t8q3xIgGRHZhg+LWOfnujhzzI21zZnXGy81riNWVy8L+vohJNK51+5ndP1SZI+7uyd3wi
JUriBy9+sZyNxVb5xa1QSjaHSlHgtHg66Fd7JVi7juqODzvKWutlpyaYf6Wh29bgveLEaAOzBuvN
hxKEa3kE458QvzMVy+wCHbm6sPhuaJ/6XjKLuplfX4MIZt/0cY5hIoDYqWvdEdBL4Tn9mmr+r7CK
ff6nZDA8aWeh94LvriRY7iM83kRLWa7wtr7KenRa5qqgQIrvL5vopr6tMAQTNTKjTFreBQnrbIdD
3+9pH/w7CME0S7WdYtvG/bdO5TnhtWr8LInkg27T06zEECxTrzTNTtHtEUTLzRQ/RvN9G97EukSS
bRVYwQjWaTfFHDc8ylAfeBjFaSqsYPDKa5A38Hyd5BNl03JWcIKZ1iGjJePBaFvdRubjpHwoGF0B
CKZpVViKAvLgLNCe9H1z5N+o0Y32UB61Dxb01uosGqntxGoxQw/CpcTkQO2xpL0ilmy4i//MO9+2
kkkw0zyrjKaNIVNG7hb973m8sWLsk7MSN/6SVLLOku0o9wwnTneEYegUOYdLju2zsyvBRYgGT+fm
1+cdWI4uG5NMBcUZ2tkEyx1x4BT0PV9gw0uw9ifnhs/jcfarWBIeSlRQnKCtYnOhC4F4xKiuUzvc
T+wjCKZqY8EWeJItcfxmyZ1RMXm7r+bsR1CkZ0+SE9tKz1lnAPGG5oLUId46hAae6oFt6AB+hD1P
wcgambi1vNO8FZDgr1Ftq9FBwP11fWOVQbu4yniXRv5gSpz2ZrvMWiTRa0/ZwhoTSNpd/MLLvYvv
vCS+7Y/3plt8r4/mQdaV/Y5E4+01WkknuPGwYotqDqjrZNg6UPj1DcrLzDWP0TWWo/slxlujH/WV
+qFXdwUrePZlnsHpyx/B5c6647PqbFdcAfgX/1W0kz26mwq/whNcfDjHdpR1wKPhFNiT6Q5WImM7
4i7okqIIfn2w4CabChhtEO5zsFQaj53LcH3aN2xVBJUB3sn71O1eyaMsGOP//UvQosfXGnQS8obw
eL4rlkctummiD70qqyMUHL3SD86kYqcS2J0HvztmOyUIdwa6B3NfTo4suy/B3Tcs1lhoQSA9Oajz
vowkMf+2gz9LIzbvLAzO3xgAoO6rI8UkarjjC0ywbcP/2KTIyrDF2o9lptHMdBydYbeIx8wdGg4l
XxiSAxPbeIxYTyulgTy2YeyVNDmORFYRkSiZKbgKpjQDeoUAMdj7fr5XwU/qPEu8OnemFxRZnHym
cWKi6R8Y7FgdR74w4nMB29FdFhgyd7sZXa5UQPAJ6PtONIvPI2bXxbH6ZFyDF89LvfiaM72215Fn
XskVWwYqOImyZl2SQMIgNr8M7aEAL6lV3vaTJNmwmaB2CFggLV6q0IlgQAWGumu1S1HOBGG05rde
hj6OH8RvfX1X7lSk0q5k+rEl2gpSzIHWVljaNolR40Gxqm/sZ7QX3kVms2d5IzHfLVUkJl9Qb2KC
A83NUKPVl66OOc9en8IkSJZbpQ9dTPqP8Uc+2tcgwhvlsHDQ7QIgBDP+tXZw1MIfZX36m5JYtmM4
BjFVQywkJCPYlKMEh+ZMml+Opkv19tSEsrLI1t2g+PwbRlC7pOtI3GYJ2gg19Zl0GvOKNn6gtWG5
fcVkfcZbzmiNJjxH9oDljwqNUDrVy8XVklQP0lQtvcvOYvPokN9Cqc8Cu7xIsD1kneJg9ACdAUzf
5ZCmN45DanzAsaKj9zeKoAU0KqNiWYBSqvR71mEshbCi2X1EFMNWqWHwrbRCjNklUaxZCw4sR69Q
nF0R80feSx7wzUtBi8h/MITocui0LAahTRIoLRgl0Ftuh7l/WYzNzxi0vPzGEOyyQ2LbMhLI0eyW
3fyc+Wi1AvdifrRBPqRIVyjIRBLuxsiZUtMccLO2b8cTlcU82xp2Fof/feVm6pGhrw8l2MDSWteK
C9dg1DXQZXP52DaNc3VqgnFmU02XoeCnRh5tEJbYxdeoOaEb6kMGcxZHMMsyT61FHYCj5FoeOOH4
pEYD7sikktdHJpAQKkYgKM6skd8Lucq7wdX0r0p/M+r/lIuFf7ys1U145KwqZa1psTTA0upd1JN9
naoYxcz3l+9HogbipyaafFNazhCnt1UvaZhnR7mnStv5JNos5gD0UHP6mBtPMmMM/0ljEj6ybTEc
1cROccsyxZCgKwiZlQKnNUW9X4fUDS0SqKbMLW+L8RtGDANSmgyVxfhTsxSBOaI2PX+khkbsM4To
LsOuLbUGj2aHpxNRaE1cjcFCNRmDrUwWwWeaoEMxhxlHFlqd4lFjTo5qRz/S9wgSfl0H47jpvCMj
z8zeiEsHgUZBhwCsEqdeu2Vm7V/W4i3nbGAAD9Eg0jE6EWeZssayWDTaKToI/r9ZCwQMN/E1cUNX
+1zdLLIAm5+OEMz/ASic3sKWyBlrANYBsVxjZxwwj+0h9uA0hfLQWiqg8Po0nQKCEdviAhp31XV1
RHEa709uYM+A7ssbfbeC7D8E5Oqzeh8KvD9dxSBggo3GnIWR+eRnCP7p4lZ3Uz/bRy//R9qVLUdu
69AvUpV2Sq9au9vt3WN75kU1mSTa911ffw+dm1hNK2LG89xVQoMEQBAEztnfw40Sw4VA5kBSJEBn
miUEFmdKmpr7iy/46oGXKmzdjhXQGypg9xDR5MTOiQ2iADJgoFy73asKQjPsnOm2nqB6i5t72lfe
zWHDzdbi2DkxLcgLEgG82S1EHYCnhiWqnKNv2zbeNSJMyDDMoBezFhohYIwRME5zN/LkO/WxPONh
yZb5FAPU2j5YP1ElVcYyqh8aPqNeVWagytMSMtow0a5TP8Qn0HrUDqXZnA+VxEkitx7LCcII0mEV
gEcKmxCbSbqMaVkg8nrZU4WaRoe+z/pYnAo+7PXGll3IYkx/adsp6TLI+vutUZBc43f9SQWGnOJi
qHQ4ig/7xr9llRcyGesvxyydKjPDvKdrnOpvyyG3jacCcK7mKTk1vPGuLZO5EMekZX0QTGPQQcXw
zxm8pSMKBRi+0QAWAAa3AfVgnzc5sOHeFxKZBE1K0dragVzHDa4pCO9w1XvzufO5c5kbgflCDpOf
Kc3U4xyCnOwM+MQDuJePYKRAlQXFL/8TAEa4nYGgSJNoGyPbnh6YeKjR8g6Nf6HfJSdt4mRn22ax
EsCYYj3MBlIn4GfOJ/SjY8A58eLrFI9dOuo3PG22rQKHJ8Kioqgqe4oW8rTEQVpheP++OGqe+Rut
XGOAhaK6hpGV+Tx8vm23XklkjlHMyTRmPEIidTVayhEehpN2ojjhvMR906tXopgTdIjLpO8riJqz
U4jxzM75jAuvBDB7JQ8lxt2pLmBzAkA/RYAKryuQsw9+5nNn2ai/MCGYYCjrn71iAoYUArRY0SEt
foadx5ZqC1YBdFo03zj1U/agnEJbxL2UaySbDrYSzISOdmiWICElblqHCfiamaeF1nDq3L/wtGXe
awpPHBM36jiYF1mEuOpVBqcenlPQz20n+RsedOzxOA9oePi4rArKSRIwOgibHUSdAgbcqsYmdqXd
FoJlVgc9uB1NYK7nokXwjrNvNltmaYoiUXWT6CqqC5d5VjrpiT7FZuIG5c2o3lQi5+lm8/sSJp7R
OS0ZIktR2BMl1pYAaf4o+YL4pczu9///ZogyJWLKugEUAQi6VKAmRpIX2ls1VvJkEGAPL8RVLeDH
etkfvFNkM2CYKCWqEGfoOkvQZpRSTIihgWYXtV8VtHDhST6WIO2bD7zH0c2VW4liTpLIrJqmXEji
5tkpLm473lG15cFrVZiF00iQllMLVURzsPKlAXRUYo+3mT2mncvZpA1d4LJgLFAR2sWP9cRC04sm
yRO8SZbPkpej6oPwpB61b4Mb2saLLFotp47NE0l/X10gqjZSsqqEyEI9GJkHGJN9nTYKMRcqMQEw
M6sOb1wZClid8WAK8h3O4ZtUKM66KXBsfCN3MUTVUOluwZXYY94MhBSTOEH8fxix9I25iw8jtmXc
hqjRqA4MWRNIspdL1qeGGMYEHNIyuACrN4zz+ghIsf/wbLd11l/IYqw7UYYgRmtG4uId4yE+0IQT
DAKtM7mgpPT6l09A5BkSvZqDLhLcZGyFpuwEpaqGJnHbEbWAu/SH2X7dN4itHoO1CLY6E4Buua9L
iJhem2Nk91+CI+qzqAHQOxBgk62Gn27SuxVzXkCmLqs4LXTQoDFb1uQiMZcRVjhq4NYChvFxuek9
0xdB68ILftSi92QxW0ZkEPIMAWS1xpkYQASXv6OLjHMebdn6WiEmKukAsR3zHm6bHI2Tckh9xTdP
/2HhNs51A6uGY0lBmROU5pe2nkyinOPQwgvUW6994ZXXA+BMLTpr9B/KGVv7tBbHRKOoKisFx2NC
IToR/nKfiC5FTKm98ao0nX1L3FrDtTAmNMlAkFOFAMLm0wDYwdDXfAlXKt4BsmUPazFMJhaUAIRM
UwlLGNwtpeBqTYwh84ZjEPLmTgF5E3jAtLTKZhDJjOc9M5/okSt5wSl1dZRoAHLtSgf1OKD+JDq4
HvgUiJCGjtD5ROYO0e9/gP7B1UkiVrU+6saISC+Hj73cn/uMFzq2Dqu1CMYagXzeTl0JHXvwvvbf
jBNoJ3105ko25XHOJrBL8LyZJ5KxSBmI1HhIgEgSXinBXcPj6OV9nzFCcGjWTVXj+1L0fZncvjvu
G/lWhfBiWxjzW9KgBxESBFQCZQeNb1Q3dk0wbx/FHxOyisrm12Y2TX5lCky4LUczMwNqi6AOEuZz
thyN7OefElBo0lVNNImifnh/x7wW6LWnGQEQeE4z2i/F9FzyYK+3NmcthNn8QJj0MkDJ3ZU1r5Nv
455Tn95KjtbfZzY/m8W+jvUFuat8ShfFjkfP1A/C9Mqxga3YsJbD2MA8lCGKZZATHSkPEdg37MbN
jxo2H1jxnEhEN5c9/9bCmM0fG2Gq+wWbPwT+PFyp/XXfnubImhoeajBve5iTNg7MPhhSGsDNm8W8
q2OPs248AcwpK48YGZVKrNuM2R86yd4dUnvx1X9oWuVPWbVJO0roM8yHIE4mkg1tD6sObpc+t6Y/
ip4TEOh//rg97yKYMD0D+j6QFYig/FCFR7Nkwf9k5oAcXJHx0oP6vcasnToOGRoXYAatO6POUvvd
FeWHig4V6iy82dStgLMSxhJYixkgw8C7gXWrntLhKdI8VH/3jWHTFt710WnqsjreeoBJBrkGEWX+
pzy8aH/82ueZbQmDPg7GekjcuHBE/TAMh/3vb3rl6u+zR6fUTXh9wPf1XPeBFiZ3X7Um8euv0+jv
S9oMaitJTNBcSKGC6wcLFeNkDscvcdUf0tc65M6BbiWL601nomfVgbxIUqES2Pckj8KApPYoUcYn
1JA/ARNlrIUxIXRsQG0ltdBqBuwiCnlDl1s8G+CtHBM5gegQqq1MZdS/SU8B6SwFWIW8tJdnyEzU
HAO1SLIAUrLJy5Nvs/ptf/9532ccv4yINpXgvgBG7wKUSvFa03OOMXPcnX2tq6t0VsAFDmOer6vf
zfyGtxM8AYyzS0M4CGIHAZUOMubnATB+Co/qZLOOsDIplo+GTGPWVQuE4HZIXwOp/UazNbn/6WpF
HfxD3Fd0Qi/1APR4Q2ldxS8xWKYmS3BYdqETfl8cgFB5gt2EVvsDo8w4AbhPuDyJjKEF6DZsYQO0
TiI8xocaQ02tR0tZ9JYF3jtOJWuzVqKuNGQMT5jKugXLKOTdj+5fQ1QD+Exn7781iNPP7Swoy4+Z
xMkoZybEiacUhZkQKAj02ZFX39w2xX/2jW3My+KWMj5DDElKC72MXXOO44d9l90MPHhIwjgg6rWK
yUTSEawvU56riWu2tUUaX9FOunk9Fp/JblZimBg6kSgLK0PBBlWxOw+3ZVs+LdLAaf3aXLCVFCaK
mj3IRFJDRnyTZSvr7Al5lMID2OIJYWy7j4dCTmOs2AjaRlBGTpbK48PhbQpjzksupEE40NUqf8Ro
ycvQDo5ZTZ6Ybbf5Z70AJ3KZ2Mhdb5DZgCqDF+sW9VPcDmc7PRqW7lV+YEu/71vb1luEgfos6kn0
Ckd0JheROlJNlQqTNg/ZMcAlvjkgMPjo7MAcB2/WcTPxWQlj0hGQMyn52EPYkrVOL9w1EUB5idPL
jhR8yo3e9WLdqEiEcjRwXVzk3zGGaIJpTmq9lFdS564f40e4+5Z4AYOcxulnHB1gef0ttrMapPO5
F7i80Z7tFSQiWueRx+N54tJAAC5VTtWCk4PMpdMA1Ijc5lFhdemxTp72TYMnismCCykHHGOHWlkF
LOjmJSi+xLKjDn/G0c9DFMAE33ViTBAPzMqAJxichtF42zU9fUR093XZdiwNaEYygZF96Hacpowk
aQQgIFOyJjoN78eljTMQb6Ljo+SK3KewzdI6eivxAIJHSslgy9xCrcwlqdBipF+DaFO4pc/bkac9
5K/Fn2Jsoe7nCA6P2Xsz34MXG2AHw2sIO2cZF0GVpC3gDEPhbklOwP3bX8fNUEskSUIBWlHw/npp
fmo9AaNVQ0/dDJwHAojBU8btW6J29eEsX8lgwvlSq/WwNGj/oqOcCxocktvUB2EBrhLxI+9E3zYM
wHZpeEgGBwJh4sQUNZmAshbFB+9BnSwdAicU0NNDwfCjU2KHv+2v4OYOreQx8QLk8nUOlE709ld3
mM0CgcqvfZ/ZoaYukiWk+pTln2H7Ooy/+H1mdwpCJnUh9PvZYdCuYh5ZPHdDmKMWY8hKYBKD9rdI
nm6jPppb6lfd6R0V1Nm1ZEucwt92CH/fEoM5dFPTLLRShUp0UhNDr6iOLP5kt0f50F7xulA4+89W
lYoBBF7DCGFSdyy6M+GVRjaj9koZJmqjYNWj5R/LN+lHscCNgpzr+rWofS3kleToVn9wVPQxoO8J
ecMH+gAwuMbJpCCmivnN0t6ppR+j4d4E8GN9XDJeW/Tmwr1LY++Z5VCBl3SGNH05yDl/4XjfZ07W
Kk0bYyRApKsU2RrLBzLwhjI3t2alAbM18tSTURehgWTeZrWrtTeLbGDe7ywB5mw/Cmx70UoWc6bK
ck2mLoA2Je7M92+tVd8MR/Gj+I3rgJ/abTGL4Ln/H2sgdH1Xd9rQTGWjCWn381GJnOQr7Y5cQrAI
A/3Tie710tLsFBnRvqK8Nf0QvgcydDXWtK/tDCQZhavhmlGJR5OHocWzDyZwSwISr1HHinaRYU9N
5SU6731r85axWkImdudZa0TZAhFp8hjmloAnoqrwl5aTb9E12fFbwoTwIEdzdV1CDNZM0O+Xxa4U
Tg8aTwQTxFupbQCzDhHy8q2QvifKtcRja9oWgRkJTLCIssySXySjksrxRNOE7ruAko2QWyV3SGJ7
09+FMEaN0Yk0G2jQkW4xUnTofYyVhr54m59xDrnRKboevu4b9L/40btIxqLruhSHSYFejUP7jCNg
/E8v2ktuA835fvbosER+aypceMd/CRnvghkDD1CQLsUegvsTkYDlTItggk3Rgp3OhVjQC+yryltc
xtyleWnweI5kMhdfBZAmLp9JtdBn/LeFMHauS8IIsDC6ktqPUv0xtvav/X/GyPNAVkdFwP9vohtF
ul+S5/3vbz4Xg+8A0F0qmhY+ZNtgrzSCioKk0meb4Uk6ZJJL7MGtLNlKvvUHs7J4jQPbXvUuklmz
Yk5nwP9CZFDcmfmrUj1rPBzR7ZD9LoJZthAA6arcQERhHCKwJQ/NS9nVnjRZwfSwv4L72hC2nDKL
SSfGAZCTNfM2xOShPljtp0rs/2wSePcuz71pbEJxaCkwdDTaGMbAKCDHT/YXDFR4lxJqM4pBx4oF
65XSSmtPzM+ieRt1nqF+pii40oXJGpSu6AWVooUb2aOkXskyFOJkJnR3Px4+f+8+XPNSGVKZeilS
ZeiTJ33EpY0+AAXw93d+O6lfqcKE0R6TulVbQE7nABDoiT6uhuh6pX1t2TWvBXo7kr0rxYROEugV
yUMZExTaIa7vVfK0rw3v+0ykjCIlGipAhrij/hrlftJ5+9/fLlasVotxe00eG0mPsVqkt4TH7giA
aU95aBMrOPQOnfISOwuvBByxPLWYSCCkYVfnFd0j81gVV9onBraRkv6zLSyieRJoYTEHWLZYum9N
WwwfuAD7nAjz9q60yno1bTHARAARDQiMGiX01CK0CfgV9zeIs1Jv1r4SUyXEGGIVYqTlpijuovnn
W94vVopx/FaLh2FSaaBUE2sc77XuU2fx+1ZQBVcKiK0glu0AAUnkZgWAGXj+Tv/hTlx5s/CVgDBX
2zo06UY4OmUuttrrgL5Bg+mgvw2dX/T4NyCtlbgmFhIlIFRcdA6Uc8sj+vqXbOx9wRiXD/Jkac0K
ApYQh79g5WAv1m4GW3w1XkHR+KnOyLWvMBFgEMo+bCb4oqg+FQQtXNE567/uWzEn9r9x9a0WzZDw
gtvSk5/GfjpE2rgAP+LPWnK8hX0NxEVbjAB+QgdgBm9wwglzUpnTHZb7evbSu9LLfF7exMnVCPs0
qMYFgE1CyNQeQaWIPOONzV67lnxMG5+n6//QoEvPfdbkcfUR6UgpqtrsHMwcdSSXmrfLSefQ/svu
IN4uGKf+LxBcW4FuJYyNpXob1HlsQL+ovh5QkY2/dMvrz5sH6ISJLhmY7UF1+TJGdHoNVLFipOZB
H6JoH7XqZSceyN2mJu9i2EJSmy+dkVUDngIAFykHodUHpz7gmPqm/66UYSeMS3kSFLOElMEbUVdG
FdsZDioG3in+7vjbZ+LRWhyTIyqJUUlTSNcuvYn0+1DlFa+o/38wNswvo/SKsQ7CrtpiGjJ64Gfc
ReL7GU9qi53395lyiqfb0hQ4SeL2Fr0LY3LqLC7jVNBEXBHiBz26mxKUcx73jY0nglkwcLkoA8mh
T4KRvOplCm7SnscLsRWHtNWaMaeq2Ep6OZYLYoJ+qIqjzBtj5+nAHKplWeShUeBQLeubzgCFmaMW
nMSAJ4L+vgrZQ9HP4I6dkHjITlmck8WtPlOOWq8SkzxHFXwVb5qI1u3BLA6oBKRc2rfNULnaCeY0
xchxN4gldnsKHfVUYXJCe+gqW7UoUQFJLF4lj35vz1uY05SYUyiMDXSahwQdHNdx59cNMHE7G50D
+4bMMzImas5hE41qBFHNctOJ9yavWfFfItk/zsg+j4RLnIitAgHhc5q9TexEHrgKfp/s4RnY+5/K
RFb2wL6QaCjDF6DUwV6px1R+KcFoYf6xv2YcqzYY58dYury0Acwhbs+C6RdFYhUGp/WFsy8G4/zS
pKVjFkANpTqJzVH8zKv5epkY5zcjaVaLGNvSCV4TeyNvAJL3/xnPDzFq2UgC3QbjSHpvydz9PeB9
n3H7MZ1KsVbw/bzws9o3as73NysA6wVifH7ChaPpawhIjgumbGNXya3K7ZByNj65Kz/T8bYWx7j8
0sn9lBfYDwrVq3lIlID1WuD6TBtBjBvecCBdno8RBu9uigHgRGAqXwbmJonrYhqgXQ2e4Vl40clt
A0TCXON0kG6WBjTyLojZp0XHcLdIKf5qN3ma3cIpbV2wmgOF9kjvaq+wDfR0HfeNg/77Pe2YvVtq
GRxhNAZkvauPfqq54/ywL2IzY9cMidZVQXSFQvPlCkpBNUcxzQCEg3of3tBRRHpjjJ6Fb7Oj2fOB
iwNAXf6DViuJzFJmURDNrYgkTb9eMG/Zgixn8SW/Pr8hIHGZRzcXcSWOWcQcI4SymcAiRwPceFcy
OWhchFaeSozVY0R6Dkxq9QraJ+h8W3coroBH4b8hlds8pPJtp17pxJx2Yx5qYThg0yhihOTUdnAM
0RxCj3GBO0W3ffS9S2PHY0E2OczzAmnz/f/ZjZwBdJMWrVmKh8Dm2SRnx0wm71UAWSYmAbKtSbg2
mtsAM+Dkft/seSKYo2+KFXHoqEqC6mrDj/RVrh73JWzmPqtFYw4+sQoxcVvDysXuC1HddHxKzdBK
qsRSQt6thKcNcwiSYVjwPocFa2O7ju9AnlH1n6iJr8IE248r663RVjUWLEgOGQJEc4g1f3/FNo/C
1YoxcUFNyjFqTYiQx8XCzcQeOs6TL08CEwp6pSqAWog9MZRT3xyb8bCvwcd9wJQUaNw1kN8BVI6t
DkhNHyS9shiOED1ky0Pa3Dc8FXgiGN/QyZwv7QARWebVgJPKvDny9rX4uEqXWjC+IYzLLMgBRMy6
YQ3JS5H/9G3qUgDjGlW6VFG4QEA1e7VyQ0aH8EbKNmLWpQzGJYRgbtVAgoy+sYCz9xeafmwHkjX8
iXEGi49TtRGUL0XSrVtdEqclmvoqAHEyiJrfYPY8Any43mvPtOWDN8O9cXBfimPcJS2UbKlCyXAG
T/Ikh7bsma54nGwK2N5ct1ef6Em7lMi4z1gF0xShg9qRv2VH4lW3iZPbOHUAYwjyMf6gM3dFmWN1
zFRVxk7C2IEWl3nTy2Cp1vxjcCmdZM6Lohs53qV+zKk6yXIUiiFsppzt5IixZLsFbFZqE0AjeToA
IfVDyiWq5jj0hyrtIkrRtGBR+6m3tMWRuu/N5P6SR7NVWXRANU3fYR2T3q+G3xXzef/7dGEuM7qL
hXsDAlhZPihsxWhqoQNZbqb4tshKqxlbq+wli0RXpPyjrXncubxlY2IIRvJVY6Kmkcyp3YXnosps
XeOcFx/P8Eu9mCBi9kM/IH8El62Am9+3WnOSyBOWQ8KjyaC+ureATOgwRVOdu7eorhI/jTNrVp/V
6j4vORcKnkfJTNBYzFDV1AkaBV+q+C0qhm5nGSHQWygLO68ARB10Ty8mYkhlppppCXFjfGxiN81N
QCLoR5I6Rn7Xpb9o5ky4iFKzAN0DpMn5Yy48dOVv+2bOszkmPpRj0M56jfggaMexP8yRz23V4G0Q
C6ucZPmEpm/okEZ2dVSAFS7Y4u+APPQoTxX3EKFn+c4GfYBXjpoG8JFQiZKmEo8+1wCZ+p5SlaMt
n9dizMksWIYlbeoDlM+hHBCD7eZMvOVw98foNbSAZvNfJzn7xaIviarejxmBcrpyamTMVNjNwLlH
8DRiIkRZ5U0p0cgadMTqpdDixm6uRTCxQeqNVgsniChdctvhuozNCoFhuqBfJOAWVHiJk8JECGnu
NGV52yNAtSzOX1ze0g04GHyAKzr1y75P8Q5dFroqALwzypDYpNbFi/VTay9IZAggdsx7UFhYmNl9
4T19bW8aQBBN5OgYLWTOjgl1pEbJJ8NR+3pxxqqM/CqdeHWO7Zj+LoUxDTUcYqMSBgOo4qGdhI5s
+K3xZ8mbYOQpw5iHIIeCXk+obYjJSQVyY82x8G0neleDsQdiyI0B4GNYuHyqo+fSPC7S474NbJ8S
7yKYU0Kp+0TEExFinnBTJLdt19qaeFiGq3T0Elmz9qVtWTh64CQFoESKJn/gmpRkDVc4UOg6zY/B
+7vBE4nL6S+qNN4ZyJXH3KfUtstEKYED00keGciDmWfcpb7mdtnbdE3GezfkSmQMvB+Wvk0INKyc
kjj6iWJwm/aiAoSbln1Nh4dqvrGDF0vK2LqkjNkUmRAYkcNQHYbpIREcfXyZFK9JF84GbljkhTDG
4rOsLMa8g7A2/116UoLSKkz3F22EsfpI+lvG9EO/p5dHWhNNYys9/rci5YYXX+jEuEATGVprRrAR
QTqb4ddh+kTidyGAyY3KaKxDgZqEGVkGKvJH1Q1PQDjufDr8zr/WbB1bFwKZZCnQYoDuV9BoJjbo
FA+hGziFZsVnCvTNn0nnyWMTpyiUUJEpIE/0DV92M69LbAJIW/OEqcZrXgWWs19s3jROw5BGPZaz
Fl7y5W7iPWduHYvr5WNTJTRUC/rSQ50CrVVEU9HzuJzkCtx5gvaY9Pp1FihepcyOXlybaXrI4+Km
KTUb3PCOVBB73x84/s1mUpM8z4AQxL+piysiOoWaW1l27KZz2Z6isXf2pVFjZ5LSC92ZaDKYZClT
euSUo2AZ5VUkXAkDOuMDT9e/7ovixBKFiSVJm42LniD7qKqnCvnU+Fj8/KigcaENE0oKJW71zsDa
pd1DHPwphJzT862quLdcTOwQBFGtY5rDD3PzsFQZBWjJb0uFvILD26mN1JljYhuF+BxnI2erNpKc
C+WYsIJ3AYHoI5QLSOYE5R9qeBDF5BDxlOT5GxNN8iQvuyyFHFP/kpTHwPiybwdb1bS1Iiz1oVBq
ZTSNcGgDb3lH+k6a2+UIdBDxtT3/RyTVjcvXhUymlptFqtqJApTqXg1fcdL7wMueB1ezI7ew68O+
hpwVZLkQUdiqlGKCgsncPeZRcFU1f+xL4IVgFplTktEc188QId+HmkfxY4Kj8s0M3LfZN9dw9+Xx
NKK/r6pOnRxquUaTjqS5L83r2vT2v099f8evVPr76vuFMAEAi9pcFZdns3vp5OHUi7zuKK7lMfEh
AZqfmtKNiZ/RsYaGUEDgJLbkzw7oo0GZgiFFzsLxFGMCxtAu6iJkUKw07Q40ZLIlapwSP29vmLhQ
J00rlBlikgiy7eWochuDeb7DBIRQzQXSUh1UP37AJfU02Pqt6VNOTBQCOQvGOZA0ZjQ6SXrMZ+nY
okX+0UXgOfal5L5pfmRt6O/bHM8aNCYmYGfEWGugV3KkV4Xallo7t03b/DY6dELECK1Q5CTUnCCu
0bVeGXoHQGdiFFCv6CLXiM+Dej2rPwaVc1BxbIK9dsdFGk+AfII/6QcQR6UTp/eE930mHhhFaVYm
DaeBKFh6V2NylDPPyZPARIRKIlEovG2OFluB+NxWnCDNO8s1Jhho+t8hdCoG22juSuFbljlV8kh0
DIbYZPKk5BeXjYkGypQVQ5rS9EF7SMfHoOI4z/axAOgPEWy/mGpjYQqB352D8qrFC8dJPFEQrNjX
QOIuUY5kj1d12dwiGQjoBHd70WChORolSOpWbair2lHhFzwCHN73mcAmJXLaplWNM658CJJzFD9z
AsCmM64UYAKbnCZGphoQEKRAxkUicprOEfhbKGlXZnW5k9/lAEvmTYpt6gX2CkPDDLGO8shlDAh7
VZSHOEStNDkO0VP/8w0XyIJVE602km5QJNHL7+MqM09qlyBe55EV1W4ZdFapc06d7cLHSgrVch3J
wiQz4gpSRL93YzwZCrZyQ4e3aOgM3E8wtkMrDahRwILRdZmdPShzZQJsPFYtfh4hr/Zz3DkbdwSe
jvYfnlO2XeldHttgUHVKqem9QPDm22aW5sWnGPDZA5r5cidyeZWrzTxhJY2xCZS1a62IIC0v8FbU
4iEvsTKBE/I2heggeFXofK/JZllJkKq9mRDixFV9kCS8r3XG1STzLiqbYpBtY0peQoc+206bqqWp
tqNCnCl8aA0XfAlWuDxwfHczKVkJYQ7SXKpNY+xUgkofbcuK0fwY+9NJxnSP6fAgVLaNfSWNcam5
m9SybDVqDIMjoiWRvt0Ql5IIUBokgdPJy1tBxrfiYWwCuYe4OgvxPmkVYOWVf577Aw610on+iZUD
l3oeRJIGIUpfGFbSD6llRJPs7G8UTxXmlBXUpq6qCcZQCufsR0pxBa19Cdt53EoR5lSNJTEagwmm
0EmBYUUNOU6RcSrS/joECUMDAJK6Rt+j/KVdImfOq9Aym6FzpiSJMNzMGwH9F1sB4pcI9kJQaTCn
iijquaT38DIVU4HRj8Sh1QKrQqdIeVvYmU04xrIdqYCJ83+BbMocxoFhxjMEtrMNInkvdM0H5bp1
ACLtdv4nXnRgNu/SmEglGE1kNlQ9qQkqK5Gbo1oSTgfc5iVgJYNx7kRMY0y2mnC3sECjxg2p/FL/
zZDP6eDtG8+2eb5rwzg2TDOCCwBXhSRfuuw17E5aknIMlCeD8WZjGtIS/KpAHYzzoynOVq0v/qh9
39fkbQD0wx16tWiMP4uCpPVFjkVLW+01SPQHM8y9EhS7eW54oMtyxEGzQnQCtLX+bNb1QVBhm7V5
DscFxWkdCHHTz88L0RjzvryM9zcYs2mrEv9JHMDDLt4prWwPE+dY2y7grqQwASCc8jBqh4A4xXly
Wqu/LpEcdJZuJTeqRwtK6LngvK/TPdtbbCY31bR66vrBIE5TNiew5tihXNv7G8oTwcSRSB9IWpkQ
QZLc1gERlcscCZv57/u6sbjpfWxquC5QVyYovyWnQgTCKLotMv1lXxWOB7DXklpAuyvuD/Dn8nZI
nmTjWhh4N+vt+9xKGyZoGLkkhzXQTJ0obX6fpvpmVNxCWzxxIR6afiqr78enKhIxDf45M9eRb5ug
mFTfEHZWR2kY6InZSjDAEqli2z8EkELm1/1F3LaHdyGMyZVdoy6yCSG5dIi688yr8/C+z9jbMsRL
UaZIQav0LFb3IS/UbiBe02DwjwJs+51iBNqQqlAgOhq+6i5g/aQEiLQdhZdO/8uZ+C6LOaXwyC2K
0QxZ6rcOr7K0PDrCAn7QWdjKr3lE8NsH1rs4xvZQMG/muoc4UT5VemC1k9sE6WH6lvBmF98aCD9G
nndRzImlxkLXNyJdxbPqN0dMlN1QzCbMJYxWjEc40VEPp7G0ZuevAt3PQ+FjFw0RV34T/KOg8btM
GyWhRq99ToNGd8onP0tP2Scary9EMKdGNcVLW004lLXeLxNfDr/3P4/Tc6kFc2QQ0ps9qn/IGWVc
8XFBaUUrCu8/4bGrpWI8VtAiIoMPHBk2DvzClFEpEzhtk5uRdSWCcdp0HmPZzCBiNB+J+GWabxte
3Nn2pXcZ7ExKUIV10JjYjilFDweGI53g2BzE0KV3fUBEu/urxlGJHUnR8mpUTRMqVZFhLaITRpXd
fSonW+nEOCwARadCgHk7Re+rGBbRe38UOAF7MyisZDCe2uetNEpAwHZa0PP2jZ0nN5raW61wO1af
6NFdu4xJg/vqBBoKQa9ioOM7XS672vw8F+NREng8qNtXLRNY0CLYPcEiw5jbZMpymbWl4YTP5Jay
CNAnFP1JuY+fVE88aMfPNMITEND9LZE1Pq2K8jSQIbF6NfBkQ9trdAe9UZhgo5MFPLzw7dvbSh5z
cAi5YKBFDvL6U3UGioIfOPLvjUvpnOngMZc6lxrBh3BugmMPCMqUvI0JRFLfJHUTpkDKfFw8lNFu
1WMN1ExKzwSEdIe3npsp30ocE5JUXWgjrUfVrm4aQHkvxzhRrVRDLTLnBL9NN15JYkyl6zpjkYAS
4XTVda45Qn6XyJxy+qaDmSBKBWOljJog/QsrozcDHTCNHdZuWVJbC01LI18q9Zugv85yxsmV/8X0
34Uxh1I5DRLBhDVayxpL9zWv8MjN+DX6k8KtKDbuGJFVjJybI09BxjiyJq+SusjQqpTfDqZPBFtV
78ymsUny288HXWBsYygVpGq6wXadpOo4SUOE3VqApKvaRvlUlZwV3Mov1yKYECXR9saujVDADe7I
8oAE/ddUYKxhDIRIK5UYiyWccJWP4+9SxRtN5unAGIFchmJsztBBe5RPfz0gm4vVe8ZtYOH5+Dbh
clttXm7Xy8bYAMnzpJypSMWavMnJ7lqrto278FyeJzdzo3uTS5qw5bprkUyQqEQKJS9BZKBfTRgn
CdtjmfI4TDcj7VoKEyBUte3rfoQU4YBbU3jAXP4XICBXLxjjOg7X7eJox30L4ewe23giq0mcBiUk
Gst1rDmt8Imy1UojlTk78klCOamn369+BMpLVXxtZhUPib2dx7zWWs4esT0mMhAliiaAtZPFS5bM
bsfYamVOdrm9RzJFYdKQ7WssQNJQmnrSTHh0aV3FC1E+cvU7065c9ZUS1xc9f25hU693iSzqzzQG
FcX8x/z4n8D+qM4LbjG43OT+eKeHbvUdDPZ2wS1q8qQyO5eOJeYl0ETudOMVkLiT+ocyPH3C+FaK
MRlnW+RxEiKldVJSnaegvNPriBNheVrQXGN1HuZTKpLCpPZXSAeAGdwIcnEoZN7LOU8ME8gxMyOP
KnCAkD/c4Opk1lfS8oua0L+w0mTSirKcRGiyyGetQ6f6Sx1+3d8Pnm0TJpY3UycU6QA15Nxvn1Xg
/k9X5Ebyq8wqj3Js8eGHeQvHhHIhJmIM8BxoFTvSeNYbpzCe97Wif5pNJ9FV/7fDskjbpZQIfRjC
kDV0/86nauytRbeHnmPM3MVjgncSqMOglVi85bZzaJqsAfh/tNTH2QsswI0dss7Z12zzGrpSjUUF
6kgsTIRg9doTeaTYGcNhQSZ0/deIasXLvbYP3velZJ8xW11Dk7gCeQmdMabjYbn9P9KupDlunFn+
IkYQJLhduXa3WpIlWbLlC8Pjhfu+89e/hPy9EQ1xGjPywSdHdKqAQqFYqMokmL291l0SGAGbi11T
W/TOze7WCxvIEwUt+MqrJw1VOPSn2IN6ouqN2hrQfxrtOfxuJJ5gVVlMuITHxYwlVNEN32AjK6/7
yTYyxkTQeGLfV7knCfvhWGy4BMfFDmnJY9IMgBulwsvj8oyOle+XTRKcMr5ANWha3bQ69o122KHq
i5WEn/M6O/wZChc90tyaSM8OABSAnDF6zsmdYv0hBhcvVtJosg7yfzckp0Z5WA1XyL8sPFVcrrd2
60RH5uXaA1Oj6QJdtdNPk8+GV6IHPN1fXjb2J1/afy5uJMSk5RgCLlF9tS0wfORm+nokup9bokql
wNf40kFSVcWMfih861ZXzfKhj0QtMAJPe1OpyqYysmIAkNvsCUIu/vipvJq+0Vs2d7EcmkNmdwJM
ESSXRSyhHlGlxPqR9Es8/1TnL8OSCPZItG5cSDCMCtcURQhaykBOntZQcEftfkpvIjlfrJrqxlrj
hBlBbHo3JzaF5EARyOiGcvIn1sGcCJuuRAvH/n+TUZBOndAugr0qTQyBdbrS2SOraa7NKJoJE0Fx
oaHDTMgYRoBSyoCaP3MlKPofl4+RCIKLDAuBNrnUA6JXnqboUChnU0QRI4LgAkMU92vTG/CCprMj
5aGw/KEOLlshdAQuGrQqZk1Klq1gDD8/zq7lJxmIvrRrmjuTa/rJbXM1C75pLtuFZ6DfHcFoSpLr
KuwCraxae213X4g6awRBVec7/LRKDquZfdrGoLYw/CYwPOvahAIbvl0c4VvX5SscNa/fLSqHlWgz
SytZ0yekkDH0KN2jwfQ4HbsHkKU5l3dtdwFVVnSDGqAJVuPf4YY8XtdVw6aZizckH7TVaf47GZtp
kA0ElyXEpUaBAYiyOSzD0ZCv+/BdtewtCLNzExHKsq/MhH1pxpVtgpkTj4Qsxcsk1HPUBTwrfVA6
7+mZhdiEgu441CtR9v0dlGR0tOQCgqRS+iUyHvXVvbw5+1nrKwDftqiWpNHxncEmbumdcpLzl+Aa
YyYVU0O9Nz69j8ob+7UB5T6f6dpTXYW0lNs1T51q2Ur7SSiIuut2GwzOy2MSt9qSA4PE96vxnHd+
YwhK1vtfNRsMzrVrqc6tfAYGo1BGmx8eG8LvtQfJLKd6iHwRg+PuRbuB49zcWCcNGlbYqyV/KIyj
MQtO6n583QBwLq62ljW3GgCSgslQLj+ZuGGFIQewGoTdaYTWtJicSbRR3PVnyXWd13hAcuXqRqVB
R78N9SeBl7PNfpNGbgzj7r+2i7RlKHGM4uPoKk5xMo8aAixYDJza0d9TWN6AcTfhWqHWNjTwilV5
qsfYTufHpv9DDC4uaHSSTDOGQWX2ZWEXemxH1vOfrRrfgCHHUpcXAwyhQfkR77i+eqNlL8qT7GNW
lwXuJ3BvngppUAuSFj1Ys3LpNIZXaXy8bI/A0XgqpFhKW/A94PenWfXQ2+loyuopfSFo9dq/zV/3
X+GiQpiQMDPal2WLDstjdT1MthpUCXTmGl86ViJSOHZALji3woWFCV8VmLbAAbKsayTKbk/nY4xZ
+KgXJPqiBeTCw0whL5ckcLph8VT9FGXnphR8wu7bYkHolBJZIXzL+UCmrO4gWeJCwNofMnvtMCie
Pg6i5iV2Bt+u2SsOF3SyzDBWSwdON/WKDUoBT29yrxxSexhlp5hqT15FfMv/4BivoFwUGrJMi+cc
G5WfWUPTfAjPswOpLMyMSO7wrs16BeOiUJSVRGklWCjlqmOUz0ktodPzHUdK1UHWAQlhYr1R89UW
nSTgbEHvhf6XhAH47l4SlXZ3M5QNBs8eQPOuWaCghs/Lu8VhX83zwTx/i466Tf0eguPVQfBMvHut
bxG59MTIrDSJM9YgbtnG7a/Sofmx+4aqyrE+lYHokX3vXKkYvTEwe4PmYX4watZ72YjkBc2hyZdy
9aNas2NdEJVEGJw7rFq6zrIBDCp5EWlsWXKi6dt/D7BbO7hLqS1jq5xSYNSK00nHrrab/67/ZWIG
6v+XCk38ONebJNyaZ2M2NEA0vX6tNPphIOqVUUfuZUt2M6EtDucCQ2bFQ85MGSPJK4zKlqEvtVZQ
NC8XF2pXTkFUG29dAaGNM63JnZapPyJop9qtLH+9/Mdc3ro36mpZrqoSCWfDzc3oVtZNZ1DGp6bT
/csweyFxazJ3bUmWNKogDTDcMD11zdc8+gxyxXB2tPEx00REMXt3/RaMu7NKy8pkwsBo/aHF0Eol
ys33LpItAHdXtSqRcmUGgLwcSv0+oZiIUZ4U8p7GsC0Od5FEciGXcQmcQf8cymip1I9ZJSjisXuB
v6y2GNy90anp2Bh4zMCw6ZdSBu9S6yzaLck+dSIZt38Ifa/niwsTST83EJyBOcvdCJqA0q8c4354
zs5MBsm8EQ0uiXaJixiZES75SmBZpjy3leRH/WyP663ci77eBf7Gf+ZWsU6aYoVd6vpjodN9lRLB
Kd293Te7xAutqd3SEDVC0R38pFDTWWV7PGCQEtVKdLqpqV38dfm8ikxi3zybULh0c2wUGUwqFddQ
r9NR0J0gCDsvrrL5/a63QNFH8fuhdNan6yn6aqSCr5jd7X9J9dCzBxFR7pDK1dpEUY2rvTFquyb2
1DV2DvI8kUKICIc7pGuxUqObgGOFX5DNOBAr8PP4WtHvLm/J7pJt7OEOag45nXYpgDMt6cnqWztJ
5Pssfk8vh7qB4Q5pmKplM1SAqbMuKOmTrK1BtTz8mS380cxoHlEd7hyR9BjL1lEhlR0a7+ny2tjC
92/EJCzn1gIM6Y4Dpv1Ec8eCLeFVrpSsH1uJ5T1yciSmrzfHRDSoIILgDmKhIGZihJZ5F7TNUijf
UtmZCtHAyr4TgzxXR78dpXzLXVmra72myEql2TfBDDZ+U2LPAunE5X3fvwJMxSAmRn8xO81tPBjG
IwXhEjdakRSVPdSVRjAPPtDOIYaEyieUgKls11Glde6SmXGBqciimm18CXRfzNEkpa9DqhEEkWEu
v2uxwQ5pyZphQlOOCxlKX2d0kQYEcus6mw+LEtmmqJy8u9IbDC5cDGNlykkzIpIPlk3oIVcKu4XJ
czQ4lxd7N4ZvkLiAQZh4d6ZNeL1vLFC9tVIRNKge/CEKFy90U2+WpgbK0Ea2Jncg+xVp8eyegY0h
nNNASt1QkheIKndmepbWx3AUtQAKVou/xItmzmlmYu+L7IMyvEd2Hh8Xr0bwN/iwRBYtZOw7MW+l
Ai1/4Bgfj5d3/OWPfJPMbUC4aKFFYZqWKTZjtZYPZZv7mPR06Nr6vap8UVPU3UsaDJiqMwxRI5bA
r/kbPVLrGI9ZsG8M18DCM0ZZFe4ghQ9mTYM/NJPt5SZ7iBcpy0oLexVes3EjcqAfei8+9Nei+eL9
+sBmQbmIoGmRSvUXpC/tZ4u4ys/yQ3KVeP1VctSsGznBJHUhpGcWrSUXI7J2UjI5wlrO41VtHpSx
sml7KKNPl9dx96PMUtGurmmKjmvk92VMp4rqUY/rK150J5ZORhM06jdFg5D3D0wHXwbbPV8bMG7P
or7HRG8LsNl8VOLHRBLEod2rhdX1GJ0Emsd5B1wrbQXVGQAwaaLd1pg9Hw+Tane+GkiBfsgDIqh6
7CblW0TOJGOm6VxIQEyPaBpmNCAJVLYHN/sQOeJRpH8wUIV54C7WKd8DNqAJTO5aZDOti0FSD5Is
6I7SPP1FxS/yC0Glam/DKHmF42JJNZb5srLkpu9PWQpq+un7ZY/YC+sUzbyEqkg4FH5QVV27Sl4y
DA+aEJvqgnT5ss6CSCGC4C4nCAi3o8S6H0h4CzE0hyoe/FCQ1IhAuOtprKK4MifYkamFE82PRd34
qeiDTADCP5dkYQuBXWrhmu3PMb3OEi+svMv7sTsTu9kQ/o0kNOSyRxsEMPLOLqATsJpfjflTiWp5
OTxamTsVt2F3zEVjpCwR4W+tLS7naclQ9FYsMUfAxSX/XOof6lh5tDumxBeYyELaJSgu5IX5kM1W
BCjpoN2O5+IUuuRm8OVv7Ds6FNNhiPC4EFFUWgSRQixpematqaULOqdrctN6xoleWUcRN8zexbFd
SeZFm4tRKssFlQ7AdcPXxHwKu6AqnDm8F6zibmh4Pbm8mkQnxU1WdoCRA9aMGp3K0Bme1ZdHz8qd
Dsb3WNRxK4JkPrSxTFut0EJFB3RB66FXD33pXrZJdL64SBGXurpAcwbpC0GLv9XaXdY5mfnxMopo
f7hQUYdDZ2k1UMoCY1qJM2pIJXRo0wlw9lcL+aauQEPkDdN9PkZTVQ2IFnl1a4TnXsQkuX8XscgN
3S6MXSucIUahLe1g4juOBqpPqT1fZQG1Ry+0q9sWrxiWwKD92PQKyD/U5LXcQHIegJ03PKnufFiD
+F4BnYa4LWaXvIRusLj6fEQUfPmxj1TNHt3kwLqYGA+b/KzbxCnvcbmDJUCUTbAVexOZdI2YaMdR
8Y8DzWZSzlTWURw9MbGH/mrC5JFyEGa0LJhewuGCrUysrm5X4HQe8bMrRpWmHEFw+kKVtohajPbX
cmMWF3CzKlslDQ+i7pX2ILMOoBizDRL0sabPZxOcQAV6U0XeuXuWN5jsdGxixWzqcp4wHh15daa8
sNfIkaJvl0+yCIOLtG0zLXO+agjso5P2H2TqWIWAS2kXwkCYRbon4+ORC3lEmqRw6luk54WvQ14S
wm+iL6ndOLGB4KLeNBbGQBVAJLUKHXDTi5fEubxQu69ddIPBhYoiH3StMxqcpgfpc9T5jAmyvRr8
JsKwu637dZA7iqC8vJ+av4Ly03VJrll9tAC088ojQaNR9lhftZ7iV771LKJYFmwUP2qnzmq15itW
sUigKDLiq1tVDiERcRHsB11wvpuWpVDjrejtkC9yRHpmVPFVAWdJBhW2Hh1hxFNsyQ1FO8dCzptQ
scHjPkPNFoTBmgw8RmvHurXmA7kByZxbBo3gY+MfNuzVNs7ZJaqZWdsDKz22x+lH5LVXTWp3rvUy
29Ia3mWv3N8y04JeGIjR3tBSIqWF5lsJ/xir56g+l1rttNZ7eBBASvI3CBeHZDmpc1Ot4RcmuRqL
0sGj5FU/5u6f2cJs3YQ7sNNGKKACBg8QNQDm+35+fAeEqag6MQ1FNXkP7+MiDFe1w3WfHMviWiuC
VaShuRuKNhDcvZR3eUQGBRAVORbUU5fgsgn7p2cDwN1E0GsaacUAltPEtHqv+qseM2Ls4pMP9F5U
5xXZw21+a0EFr50BF6nXyXqTDoLW8f2MCM7FJLBlFKy5E4M3gT5e2cu9ZsMeBxJep/KqOpZeGYhs
+Ye1e8Xi7glpzSoTrEIvtRWmDjVAMcGhbvtTegThAPr1lEXg1EJI7toYwKjZRTkgJ2cGYu5SdIge
p2+QDkWf2zrZpWhUYj8Gva4oP9SnKenSTqyeo6J8xOIrSFbt6ANr5PwX0ZX525voukHjEr4iQQ0z
Zq/hNIgO0b3qVkF0TYLWG5k80HIIRYzz+x759yby03zFWvWjVaN+VGl+VJ6JiNFVtGUmd8JyDQ3L
LfNIpgE/gg3qhbv4an7Rp+7+EvX+C/eLO2KzJato6INB/y+w1DixWx9+yTmJ5vXZcbq0XVyUldep
XkfWR1XA239S+XNfBzoeiMKqtS9HKtE+cddu0q1KOLGuj3Lx6/5GGGl3P0I3jscFjgZUZCNhluTT
VZx+LSV6itLbNBH1OYlwuKAx9nQx9QnuIDWTrc3El6bZ1ufkLpKbSrBmot3hokUSttPQxbBpGApb
HtxJ+STNtzn4cQ3/8u7sZg6vq8cP8ilJDGo11uwxofti1K7zGvKCwlc1tjYXvI2f5pOsFuI04FGF
D6BrtDPt8oBkaFV9WSg0KNgmi7t4qyptacdi+xhex/WhrW7m8imNVcEOiU6rxUWHCMMMPaFwh94d
XTZkF90ZKF7LSMnLa1FKvnuGLChxM75UQ30JVZucSLbSRs1NPISBPCmdWOOtKJru+sEGgQs+nbTI
w9rAnLLBWFOGOWViePkQf7vsbvvLtsHh4s4wVDGeNfAWtJyYWMxL0n+qjhHEYiJXNKUqMor5ymbZ
6gYyLmEBo0KQNZAovlejj22bHwU2iXaHi0ByXhHLkLE7bCoohGpXF0Sn5DoKsmN6APWzWJBWuIxc
MOrmYlJy5n2tG2IZKzzVkC8zxAhYvkRFziEykAtHYalkVpXDwKKwm/Jcqw+XV3A33L06Bf8aUK/q
orYKrBnkj7EeZOTKAONUFJ11qOJdhhK4BP8oMM6m0vUz/M9QIIZsoOMsD4OFfLqMIlgwfnwimmFs
MmHByuWHmn6aC1FPqMgB+MEJOQ4RfHosGVO8JW7uj1ca1EaloA8i3xKUbkTmsP/fnCOZKBh1SgFW
SIyNN7qute7+8ortPk3TjQ9wgYF0WWymIzDSo/nCKWrcFJKdBaMzucbTLyLTwnIFqCxKv7mYNqh8
hAhnXV5XbFR+XjGViCZOyQH7/OgOLivmTb0tGikVOSAXLDqqT+j9BmJYBMMw2tLiFSQXePk/uIel
gS+XEpCOcdn4PMgKWHcqAxpWZmD55GA5apDehHYBwmZhZWV/FV/RlN/9Q5GlZC6WkqHNfn8kB+UD
2Dw6N70p8TFFb4ScsPsO+QrI/qCNQ0qE1njOLeCQzZNOU1sqBR6/n/zjqeH/F5B3eQsEt2MNkzo5
+H8hNfpxgHmejre13BGRkwgRuQMgt0OUTQW2bPQXT2cK1gcDheVflezQEUk/CvE415eLNcMoNfDW
W+LrTpVBoru3m/P4tXcyfzgI6RiZF7w9a69Lynm+pGBYJLKwpOuDpDirz4a3tftC8lnOBJluwbW8
f9Be4bgrssXODgTc8K6VgQDDV3o8yQeXw8fLbXHJJO5iVKxVTcGgya5hPZjP88f4W/49w4PAvDir
g9cjV/4ku4UvnUBu46fX7xlcYoSt//NSPntvQiMppgrnQLKoU9IzDSGFFgrOgmAh+eQ9wuDuCKpE
VNWrm8jwp7yyJVEBU3Cg+ax97tUyrhMY0mdfQvJUmYKAKLKBCxhjVvdTGGGjMuVUdg8J1UFZ/v2y
N4hOFM+9EVvpOqwxjFgbV1ledO+ZOG2NAeFH2ddwqkQ1dJFZ7P83cdBS4iWXJyAu1Y+xc5b8WVf/
9C6xuECRgtRSWWPsf2XdWBh5Nz5lQXJeo2sIAIDGSKRS9w+ZwKtTc3EilxWoq7G9kk/VjXHVBJJH
j70dLN9Wh72vyKkjmhYXbh0XLLSymPqpwEJOJ/qTfZYkuL7KJ+KwXZtskY0id+fiBuQys1lmoRBi
quN8S4lz2RUv//6b0S99GMJenfD7KZ1txVTdQhUpbe0/hP0dewz+hZcM+oCmRSxZVnhr5BVP7Enl
RZEldzszWMDT80495teI92bAS0Yz4WIucI7lNFdoUsODr6ef4xvQaLryIRUE+Mvny5C5sBG2vZ73
MtZRKRJbo4rdVR9VqxPslsD7IDD2+zGW5ynr4hIw7GWq/8hYSGPXPBsB8fS/ckd0a7AD+8+3FpS/
foeLE1z8lGUasfq9yY+gy8uq574WXBt7PgiyPEhPGARsHLxWD7gtyzZja7fqR/Rl2p1svWfdNhC8
Ok+/TGUqxzAkLK7oiXXuTM/yYM8xvhmY+IHkChsA2I7za7eF5BLrFMR1ZRbCKtZxFbY2k8fKguys
xc7iQgnQFX0v7LYcbBG55LpODTA9ZzCydYllZ19nVJuG6/4w3/XoT4mcIYEegZhQUbB9vMwlmdWk
hhYlUmwMUjYfVVFzN4vilxaS83m0AixDFeGZL+68ebiRzKAg5z4/EfXT5Vi4e7pA5saaP1HoRKr0
u7snegQ5NZJjAf3sidGch27H9BxYpynrWhMlnruRcQvIXSZWK7WjPgIwPv/ifRuvUPZcg8HFALtd
3OaB9lFg415uvYXkLpRYVepQYokAe31RD1VQ/gUJNXd8qvD0koqelvbC4gaNr9eks9z3JIOBCgm6
Oaj6k5oIXtD33e/vTePrNCuk2mN5zQxXX7wyv1Oy97w3bm3gjpXSlmND2I2fngk+RbBiV+lN+/I2
Jgwae50HWyzuGpkxIkQzBVhyYNjER8/QSX4ujorbilv8BZ7AM1yoebSi9wp703k6QiITAO8Le8Tn
CMud1lIUg0V43GVSlvrSZyvwftXB8W7rWTe11xzpYTqIjpbI8bhUNFnAILQ08IppLW1duc4VMOyH
d4LDxAbj34amV9/jAkauxDlJ1v8dJsba+W3y44P8rsaurVtwcSJEF3Sjs2MUg/J0+D7Ody0VNPWL
FoyLC10UNujlgSml5lVDZeeNLy/3l9frTTqhYvjNVNHRRSk1dIUzo1basFuiVXfTbLQxZ9akst2u
Xvzf1f84IM6YgalwTOGiu/JdeWRFLTQxfmdNjJVb3Iqp2t+2JPyOxzdpQvZMUmc0F7oNE/+jXnpb
X9Hemb3Syx9FqebbW4ND4zILKRzSyKhgXeMNXv1xCOZP9LkGD69t2lDbyuwUo0/25a17E2U5THa4
N9+PfR2OeUOBSREHl/tBKCX6JvJxAFzk06FuQ8wSAD3EPRUHZa3Tel8dwa1/En1TvXF1DopLKIZY
k0utA1RR/EgnvybUrkXqSaL14oJdrtWrJRXwCGKdlMoZLcGQt9AJuACXxhN6C1UYIR1ogNcJNG8H
/UH5PkCKN0pt1qkrC46vyCYu2iUjVfpmgk26fNS0K0q8yz4m2hcuPORTnRfLApPW2AsxutR5ZitI
FoTLxkWGTG2Gvk+ZDderv55zt3Ikbw1mpztHTOvlKLrSBYvGN2ROuPbChoUiM/20YK7YED2Jva3g
/+7OfI9aZlkmaEJnnWmi1MfoQA7tVQkJ6OgZSUog6jFmC/TblcehcYGgMSAiWPWwJ4cYolZkDh0/
jENs59kho9dq4giJOgS3BuUiQzmnUpOw0NOHlbOod/2Yovnko2kdL7vf2/SfM42LC9kctX1KAKRf
N0/g1O/wbW15IJ/RUKGAypH337t1OUQuSmTlArKGBt6oPjTgvD8OQexTV0qOs7ccGeIfWsgFjahZ
pJIw7++89qhhbo9N0pkP7OMwuw09USGfHdhLvsIFDJlWxVr0DG7JfpqZ4iqxdrba6QpiuV4SUjft
RBqAezEEXYEW5LWJCnFtDjI2QJkbV73uzoWfzEGGDnJNQByze+C2GFycMietH5p6QHYRsEes3E+u
l9vO7Y5tYLmiaUSRQVzAyjvopcgrwIx++mQajd9U01FRvl72DAEKL0IaJ1Oeyh2WrVsPJT2W1Y00
/OfWdDj7Ztl4/VEmMIa20E7HsxVox1nX34hXK3bFl8GQOuPzZZN2j/MWj4tUVEoTg1ZYOXo9+4xU
HdXhjwq0ERQ3Pg22aKh4L9Bv4bgwlSkasaIZcDlIwVFb70zB9bubZW4RuPg0rGHYSCk2SYNKmeGv
V/IHLUgP/6YFfi/mbqGYv2zSPYyxTy0pYIxSLLbU4jR9H6sPRehe3qO9ALGF4eJRsq75VKiAUfG8
Zz112Vnqn9TufvxBc+GcNNtvPhptwbjQUBE5q7MRYCiPwf9S37hnIgu/lCtmYdvXXkK7heOiRDQ0
KT6nWCQiPzOIUuHykvtzq35ZMXCud04T4us+vE3/+4M0d864iLEu9dDTBnZaB+OWVbGKQPkYHVnL
B9QEfKHyucDxebIZ0ljqvKbAG06jP7rNPTtpw2ATlLFe9PoeRfeKIFrx9DN9ohvLKCGSzOZRrh6J
fFxFo7lvi6m/r6LBRY+wn5Y4YoeN9dguX1ELxO0culEgPfUeW8mQeBjcFRVJBF7DUxNUqSpNrYHF
rMr6U9ZU31dtvjf1HApTqd0k2U1ddnZJq3Nek5/E6AQHUrSyXIixFJBZlOyMdNOXsQVx/lf9P0+N
cwvLhZa0IzFkXwEh0/mxK6vjqqpBti725dAiCv+8spCkFeNYstgy3cVHxooQ+zgSM5h2f52D/ywK
wdnFhRdVhno7ZUvXzJGbym5epvZkPf6hVVxUUYu1NS1MlrlS7wxef5SvU4xWG171ufdW/V/k+/+Q
7dAXIngD8oDcfq1KTdO0n6D3+b8adXQtg+uBPelGruitcN//XsG4C8GaB7VMG4Bls2TLVZBBZLQS
dfb9g2u8onBbZcRV3dAcKMq1fFIhIlk5kK70jOvFrdzYEx3q/VvuFY7bM6i7Lx30hGBU+UFNPLVP
7Eo5L7G9JmcirH2JlpAL/4PZS0OijL+qQ7KHjxiflg49LrfWHZMTmg6ktoWNn/sJw9828hUwDHWU
tbXCxqH/UmaW01LbzBPbFJHB7V82rzgsfm4SE6IaTQT6fpzk3F+ns5A8T+QbKhf3kwrtkkkIADw2
uezNDp9ImPhhDo+Y74mihhCPSxuVXl16SQKe8mX0MXHtoZ3LblSb2mxmU0x3LwTkQvzS5LNMGOBw
ml9mUmNXkh0LouXUL/yCCB+RBQ6pcgGksKa8W1UASqGrx1fqV618FETFfa9AdLIUnTDO5N+9osrU
pRvaVoci8uKwVD90IQgFbll0VuHtJEivhU1xIkhuGQs1GWUteskPWre40fz1ALaVuwIN6v+mjLRb
uFLkVxO5VVSrRMriGiY2XvYVRItQRVg+1H8ZeK5h+5aDifVesKrM1d8mzK+QXDAelbTulhGQSzBA
ebLwIG6vPKNjiU0ugMLUvYy3u6KEKIqmqBpahbijXVr0f1dbH31V+5/lf1YQYBf05ve5k41OIUVS
dHZ1IpEbDnS5MYenyybsRvoNBOeHnZ5Elc4+m5CcjeZJ11OwXPgWVE1Se0477zLa/tW8geN80MK0
TFN3gEOlNPgVq+SjGjB/MI6tfxmNOdgbb9iAcQ6YRSZdRgqwWEZxfjpm4GWMwtK+jCJyAs7nqrZi
H01ACdXKXpfrkRwuA+zHv40d3OXfqpOShizDlgheWKFC5RQ/Mkd+0AfQeJh4+ey1dyX1G0guAdCL
uK9VZtQQg2udfUYoH+KfEtri5EMi0hMQGsglABF6rJepR7xt3baCpG8XQKHjr+R/OZvkUkGcEDgG
//1npI22WC2s0wtvLg8rCWYp+LNN47/4lrgjo8yKKxPm1dHGgrQm9S0nOmcDOnj+TcOkaBn5D0Cy
xtbYy4Ck14zBaAgKXJLhQWc9NGjRFbXGM7e7cLz4D79ZIo0ypdi1ybpJpXPVOnFylLVjJuKjE20X
FzTwxquOI4tRFJ/n1tU4O6jbX96unTCIDM00WS+Xbr0hGcjMsUX9SNLcub+qM7Tbad6aPMm9U0hn
UxX1Z+xcU7+hcQaFSqeUkwU0FLXPbMAldEPffPiVr4mIpnZWj6oG5L1kVdfJm/m6uoqSgpYAk5u/
cmJH8lWZHS+v3tu2VnDPbTE4g7IsrpKifjGI+DVyNIwMIinMf65Q6AYHz3SQ70QfXnvuDlIjhQ14
EtV804RnFZUZQ9Se3SXpR9blgkzD7dzJVVz2ofeON9gtHN+QZ+EDpbQqwI3kR/uc1hk+SURhd9cx
wLerwCwDTRpcpM/ltiR1jTJR/TdvoPysBgoELvT7/zxByDZtA8bF+I72ZqhIDVLQ1tfNc0v9qRAc
q737/jcMLrJnbV2b2gSM1u2eesyZm6ltPM6OwhLAyhGFpJ27eAvHN2/NNGsbAiUzd6VOEX/rTNFl
v5fUAsHC5iBvB2MIl1PIqZEvel3j6rhbvJc3gTVYHdl/PMngdRE9xe7DQVBFlpFhqoTvVIQ4Qi5V
DC5aPOvhpVEDoyzLc3mIJa/FxJMYczdebCC5s2yaSd+uKyDl6HqlgbYeVBG3nwiCW0Q1yTB9pAJC
aw5x6a/pQyTiANj3vI0ZXFqmgQst6gkwhlPzs2XvlG5vTzk6WdGgISyY7AejDRx3cqWo+J9J3Qmk
Jbkte7nLxMUi6C9j2C5G5VUQc3d9fYPIHd9YWzB0RCrUaCYX7eKrm3kJtWGjT8EXhuZ+NnUsDLo7
1V6qblC5Aw3thEoH+zsiVP4yBJLeZk7YO0bAhnNFo+GiTeQf+ZJ5qVTSM0d5MO9YXsg2kWg2m1+U
hO3IghXlP+dMudKh9ArblCr+vNTIc2vTEnyT7GGgW9ckOhxQBUvP79/9aRyBVLwERk7Pw/TQ5YKI
y9afS8oo7g18kcoaeFp5tj+5Xqoa7zjIldAs2wVZAHdArBVx0+2aATtkXCDg7uDb7EszDcu+NzU3
Gs6p8jikz5e9ey9CwI6/f58/vZVqjoVuaG4+X+lGa88l5jC+X8bY9a4tCHdmB6WI8rKEEUqgn2o8
OrHDYwXKSyuS6HVtJ1tGC+GrRdxx1dK8S+QYFqn1XWo9hxCxjqtvU3SO40zgY6LF484oqWZ1lCxA
papn9b5aekMnaOYSQPAU7NnaZ6bZAmJMzgPaTJYP1PwzK17eljd1U8sAl0KnAoKoy4exn6FDQD6l
kZBKl1U43pyY14158ZINTm6towE5Vw2vBQtK60Mg3dNj8Xk9sZdAPbJFg5W7V8XGE17+fwPY6FWl
56OuvfTBsdfO2E2CHCzlCrR1xGyV7Ki8tQ8EnxqCDuZvuIij1+g5SVoNnzZG+2ks62/ykN0u61MF
GhlBKeQfTHvFYvntxrSyaOrYAomgaz2MLt77QXvHyn2yzyZW/sVw9l6+THXoPxBds6CEwnm6nhV0
lhdFw5xv9pXtXdLYmWMtTnzIT6En6mzZ+0rcwPGfAEm40DzXVOxc4cvSt0z7XFSPOYYFU78Yw3ct
5qtxGrdxYWMsVrIAjRG3luBRzXtb+T59WB1wzOBRZA0PgoC4exQMTddV3E4q2PZ+3z5znNSySojm
6l9kkH2wkBj6jWvcTSggvEPxFR8gdAPHBfklUdIGBKCIU8oPDJ51xmMoXMS9fGWLwcX4xiCzEofA
WKEZj5mB1E+CZQCVjfYvDNq7FQ0T17qhgKj/TRWhjkpTMpdFc1vFlbLrMRNE3d3zZeJLHpz5IM7H
wf19g9pB7nUDgsYoqUc3Eybp16vwe2+jLOK0d8tBlO3t2bOF4zaoAsufsqoNNkiLbEo/LOTbZY/b
i01bAG535lRPKmoCoE6qsz4ap4S2jtKhv2p5zxMq3WJxF3BXqaumRli76Gt5/CXSrN0o31vvpfgs
Cckwdr/dTAOkRhDs1tU3gXcdW9UY6hoXmBZ+WHXLzoskMJTGMcI0kNrckYbIKZfSNdcHPTYcpdC9
po1dMogYs1/qBvwdsP1TuLgsQbx+qnv8KcoX5a78yJ7s1tABgxQYSVUHs6VeehAz+ewlCVtUFm42
t0FT67nRVEBdpDOIp5PovlT8yw60fyI2i8xceINRDeu6qBE8qPzceU3jMLEFo7BBrInhTK8Pur9E
ZZO9Phu6NYs7hPFYa6Ukwaz4SJaXNr3/I+26liu3le0XsYoBYHhl2kFZo9GEF9acsc0E5syvvwvy
9YiC6A1b9rycKtXh2g00Go0Oq/sr8wkjdQY/wUoiARra4X9fTeEwstpqbKSscRjjQ0r8cT3SUraa
uzsG46KCJ1zV3o2ZV9gYmUkBDOWYWWA65LmGOMg9FmFWEBiY/nSNZT27u464/QorepNE0UsUSGET
lavsxNMNVoweRvashwzLKXtV7t3iWzThXs2neWwoX0hzPRn5U9Rlnj665rS4DsqjdFmwVwYnnL1e
05MpxsgTn51AH+PWpctLmFcYVCR7VT/j5XweSIgDMMlIK932HKStrMIRVHsMco8grq9p/otvG6yq
tz5wTR3R5mNInlQS/XkxiZvTqC5VbtMFcIZmukX8u9L2LpV1E+3eShttEc5fkyeWUnCZku7kOFdt
Luu4kC2acNIsXCO2wqAg+oGc+XzmEjkUXnHOw8pS5d9zurZbJNyBWrwYg8rVkXOPfOKzNlH+coqO
xsMaZFdyr4v/+nd3wWb5hHsw6orBVhzo4+qc1emmVD/PIIuW5b/2USwHcXkTDRaip9J0LU3TCSix
8dTNZ6ZcD/TRNGXx2B1dAHMBppqrGG0OHnlBv8cJecOmGonfL5/G6L6X3S87Cv3m+8L10rWVZdIE
3zfVg1mFCyZ0y9R5z/q9wRD0ea7WOJuigfgT82u04sWB4qE35k8u1vjfDwsy8ArcLJmg3XFks6it
ARdNPmnP7SxpNtiJQL35vqDPVp5VS4rOKxTNtyfjmB8GNJiioOVw+eaX7bygxlqUDk6GsmE/TaYD
CjLddjSCyxB7aa03ogjPyz4j06AsWCrUR/LpKZlfeO1xvbV1j7max9mUtfvpQYL6rkX37QaJSYyl
VOp5XiGZfogOSFBjfoZzGA8o0fQuI0mUW+xDr+wl73NMFfDj7tpKAoThjfk/QgiXnz4qaJhxAAH2
Q3s6tvSqt/3LUkgUQWQLpJOzNl0BfVvq53Y5tjLnWbZKggmwesLqnvHvl7/N5GTHpdt1kiuHnwnB
JiMyA2JwJGkt410cw8GoIxqXHfFXhJ+031bUdqL+ZojuWBVeXq29lowtlBjDiFkcO3HaoJMJjXfD
AYPXQhSH94cHWYJid91eZRLDF465DAqlLexMa7jxenZYYFHZq04GIuoXoZXKFEgzpCcl8ePqSTpp
dN8KbAQR7pjUTprEzoHR+iirWF1OoWR59qf6xzf05QSOr8j2iH/xnTpgHhD6bzAMGTfb20dNrKGz
uK1KjsgrOnkyvUAhx/xSN+f4/5oCkxucVziRaQ3jimm7toAbnR9xepX1Enl2TyiCSjZiI6rxrsNt
WG3woag18Qm5xVjnKpfkPHaVYPN94SogGh+DjHGZ/twc89Ul5ZMua/TdF8HBTAKMoMDgH/4TNo5t
AfrOgbUF8Znee+08uIPhSw7mHgT8JKJRHWllR7TGupoybZwzbvanIEVY2L5vrywvvzaQy9OP9NtH
HgfWFlE4PINdl7M65uRleJL6zNtuulD/2Zw4oZ+0uW3HqwZZko7CBgTHEB4T/AJzwKTEJI4JyjUS
GvDRMk5gPCyJb7ywGclKAfaUYgsnKIUVl2OsLIAj1b3RHlrn0zydJFsmE0k4p3M71mo8Kwa4Qfn0
qebQHq0b/qjj9EzSuMNOKHO7gGIyFEuX9pnDJTpgONNwcG61B83TAnaeMA9PItquNlKKESKoPcCo
TkHhZ9UAUUiOOEP1R3SYVjfFhIDUG3xlcZMj2M9AtSp9Ce05PpgzjQeDCoY8TEh8e8isWu3KJjcN
kOMhdwm+tR6XkxaQoyXbuD0Dy5OjyFyajm6LA+dRMu9Yc42ljL5HRcATpXDsrmrmlrz+OsOsMink
rq5sIAW3G7MPqN7aL7qi8ppKPvPU+WxRlAfw4jzZ7bsXfbS2IgqLWdh25IxcRHKwsxMUxsQ0L/Dl
uHnqls/dGraoy5I55caujm6kFE4dnWYnKdbI8JW4vTeX2MC8k3zVChfeOnii5hn3ZaqeGoVkzonN
SnY7zJXzKS2T5JGpivXdniMFvS1aVt8Qs9RUj9VZ8qUY8nR1aWQWyP0767wcnX5lhrdgtJ3lEqQ7
Z9eysjVyl2zmvDnw2K5Byz+p/lo6yzM4yJovNsbStZg4oBUIE2YK+0CBGFbcNAxHJYaGm+Kt+hap
GvUrwZFple8RO9u67say0de7j8UtiGByBsaIBjosw7divz0VL3M7KAso6PQ4ReAiS+ntmlELRHdU
xdE0RSZEzPLWZqo4aH7G6GY11NFzJKPD2ovhYuFeMcR7qCb2RGIoDTmgcoZPc3GC/myCG4Z6zZ18
nsuubdvgCQ7dGKdTWzecObJjD6VqPuqRdpDYT9lxF/apHzTHbEzs0/pz9Cn4fOLPPN7X3uouqEKC
y2hcs0R/cXPWxXpmZVVaVDIAjCRq5GdrTt3cQjgxipzM1Ufyo4K+hyPmMX/omng972KVc19grnK8
ArnNwy5YvPZkhbzM2ZoD/Q5TgECTKbNs+xr5y3aLVc6zUlTLbAGyTB9BqG+T36T8fTIIQUGQSTdJ
XwAiZsequ+s6n06SKMnfHORXMbiSbjxKBMcWECwDg4Kimut8h1aVO5wwkNo1V9LmH8mNZ3GRN3A2
A7fY2gIuu9bP9RO/XRWPuIWO/E+ByZyyXdo/Y6/iCdddr0f6qkQ401VxJtMVlTYNygQS7rd1SrQe
YVoDE6AmeJPpeQQRnHHg+ax/Qo65L8+rcRfgeDIekwq5SsQ3Y+QzSxIB2P/+qw0U1GGZkqYFFybU
AXyU0VXZ/lvGUrzxtjZW2P9Si9VyaLEfUTK7/VK6kyl5hckkEHYck5qrMRqB0NK7eA3z/gPJ7zci
CFuQWF1OEdc0/AVBMU4fxdBH3LvLTx2OgM/tqkyJ9+3q66YINzqr1KrWCohUk8fMPKk9A1XGKW7O
df1jTiXyydZPuDHibm7TkYs318cIyTfjePmS4Mvz/pL4JYyYZFPBH9aj/8rwzd7yeqc+LV0Z6np9
rCgL2zSV5L34z70EJ2TZEmt0ZoNf6g1Ya9MYdmZ5Uu3O09YoKI3CNbr0mC7Seo99s/AqpeBLdF2z
oFkfUlKXIL2HTuk4SL2EufC0s0eUIUkD0X9jyV8hhduisxTmdFxSejf/f9HTEHbXOvg25THbfWfJ
RlsghkWrFppV3hpyh2LQZ2QBjds9XmIVDQFx+Wi/Gs2+4+TW/mW92X9JvCKK3kWTgCPfnIHYBdGh
RH+xabhW0KP3zMBIHk5MM8qKJXfPwgZSVB7bQSVNCUi9mW6dIjmnjS45DruBUFA7/rWQoh8RdzFd
a45hjAetHNxOe0BsBizYP+C4N8MDY8eZ3o7z18vLKRNN0BY6qHlnL4AdQT6SnrLkQ47FRi7+AzY3
PanVYmhrAPwVPMSgvavGVw4MXHGVZBV3PaUNmHCtRFqh2GoPMDu+UeJvRXTTTKn731ZMuFjyQlXN
JcKRro0/lP6+6R8uf39fBtMkeN+gUMcQTpSBWUaYnIsAP7XsAIN0D/WCIFWcBP8JRqTV6/MYZGYT
YOLCjYvHMfWm+fEyxJ5uIVyDBygCiEi9CpLgudvnaoZf379cIbbszOzZdHR0I3xnq8h7ikndWjMr
a9Zn4pfX8TE/py/F5bqUmX7XxumIglqIzGCOutj1MvT2UlYGskbkZkm8/JZgZGrkO16DZDyiJfKc
+K4N3yKKh8bUwU7aTsgjYHSb/tyg6mW95Tk+9Un+/txdxo14wqExCiOeEp53+7NGXwl4A/QHLybe
G6cRUwcLuBhRjotEGxIT2xXTq7G9AQGnm2Bah3qF/4drKUGpHGfj0bF9c5J4m7t3BmK8pkUMKIst
hg20rnWUarKQNHuYzvQrnyEY+fZvUeLWz90J1S7SmT+7uo8SAMfWdMyFEisBFDI5Hew5gb/xNU8D
S0avtGcleLRQNVVM9UZrxVuzmnQdy5sVGQCMhKib89hdK7KAvAzCfguBkVbtGuFJ7a/2IdKv5vU4
S2tb9pZpK4ZgIlYTY8kNDRjFH+nt6lvg3uTV7gvirNmZd0bJfOjd9NkGUUxnz6WTz1kDxCh3x1D1
pmfNn37HDAgf83Mp6nB5VY1sSPmes4vItYlxGgSdemIGzRkwYyWykbOb0DwUFUmYUcN30vywKBhc
qDBZ7Hp3WQ3eGWUbGLkmtvVECUPztYnYX6of8vms/euBE3i+GZvvC25tvrSzVln4PlHQ9VeO7hrL
uvBlIgiOiZNmYzK1HEJ1QNeohK1eS27y3V3ZSMF/wsY1UTJ0yKg1Ulwg9Dxrc+N2tP6OVMMXrRtv
p15WzrgPBwIo2ASkHcVeqK6e6sWpK2TU1JMePVbjNdNA0PuNxN8u37u71weqvv9CErmE0nFcimIG
0uR1f6Q4U+x/YBNCzVh2JQ/t75qJDZjgHA+GkSq6DUtXtzdocjX669GRhX0lS/eOUyhWDE1xgGF2
Y+06fXPu89ktkvg05ss3jOKScLnveuPbFRS0z8xmUrEBK8gfGQThsDrz8tPk8yF7eutd3q99VX/d
LkEPu8nAlIcC0k3rMRueJ9nbl3uk4tvXIBpPciLbiW7ht3peYaCYxha+Q/p1ET9F2u+9ekeltIn8
0F+CEe6LTl1iPLKxZmOo3JEA3GNeel2dwC3hR9IO112t28gkXByjzSqlNgFG1uOCIoEutGU8D7t+
3+u6oajv7bqlyrSomgGMHnyXOXI/CPDY1+RO82IvVf/JdMfLS+iIfkpsOOmsJShNoHdjipFLGMiF
qKiVeP8sKb2vGAQDpSwTLRxi3lGvx9FubdyFTnSTky9F9nnScaIOl9V7f6teUYQHExpQSNcoyOsv
euV2Y+XqTHWN8ekyyu4hQv/OX7IISj7TPsqQroUngTFw/b05SOJhf6MNrwCCeoM51q5As8D3hnfu
cOJzx+u+WgdOnjIcpfl1bmLeH6dXvHcaboJ8cWXwIAPtJyclR6DUdb5zM84ztB+pvjNe108Mq1RN
hDx4Abgye1zNJ3S4xvT75S2SKIKYnWmLuI6KCSvYLHexqbkFSoyZGkus6f7tt5FEcE7UNlVUjWtC
mbq8YjEOzPv4oKFqERWz/5O1HkvhhKtiYWgVSCuueAVIpGoE+BRP/8T+qE4ovJAzkO+biF9qYQmX
xWxmSZV0gIu+57dcLWwM7MO4ERV3UxrKmBdlW8b/vnGRlmEhQ5oDbez8fPgWWedROV3Wit27fbNd
gnnIG6rUKwFENhS/oTV0cpdZL0B8WNoBXfMmUFgljctKrIUlWAs2xngppgBNn0c/+Y0EzHYTVK+A
PANeUgEmi/TTIjtiUlURTEi55BhhmuCMDefhpeRICZIvf7625WV0EuNuCfYD2QkzyjG53B+MCAS4
w9khq8fiCFWv9L9ZeFu4KCMs5JBlL1qS+QPNHiamHiKFSUywRBnFScttMoDGiMOQ5UgxPHq9yWRW
ly/KBaNrC7ZDaVFotCRcGU/IByCkRA88kv2ROQLWxtragtFAKMTRVX6ZTOfk6c97Xv2NISM/XVfh
cCUjyZStnGA0lLQfhjyHLvQLRlqAorKJ79mHCicMgseNBdkchC7fGgtlaaeJUrgT5IGrt3YswPtZ
Bzww33rLUfqU5y+L95v1iidIFUWxxUoePFDP2KwgQS8tJxfjoyZkD/i/ObqvWIIhZOW0NGBE5g+C
BUPgs1DN3PT056Sv7jhL3h/7+/WKJthEVLmgtW4CWrW0fjVYV0ozHudE9T9iel9hBCvY2KPZRQZg
0haRsDr1q/rItKuyPy9Uko6VSSSYvrpQMk2pAcXW23HowKDhV9nTZXF2w3xbBRRMXoJwSNxxhRjD
IVj9Ev66ieo5dEdM6DCr/PKQ/08CyU3bBR0Uw+h1gsmNGQEk6trO9IgiuhsLE6hLL5EsoEwDReKE
Hi0YkZW8ILVgroofFG8ALfH/59rUJLws2f718Us3iGAJiT0UrOfRv6m7buPrlqqu2l63s3sZ5m/c
6lccwWjQKCMsdYCTVW5/XaAc252PcHRvxmAN6Oc0lHWRSzSRCFZjMhQHXd4ApPVNWdxQ5zaWserI
IPjfN16THVGkJfi7Kq7u7fFoa8+1rK1pD4JQdP7ZeM/zAPNbiCqpDNL2PdKFeeZ19WeKolgq7f3h
iy9q9xZFUIIFZKyVBoZlvzuX19UPXuMwHksUiYICvjxjILXkhtf27t8toKAN1hgvpBxGpOmnuvKY
8m3JRpeY1XMRJ66jZL42aW5Fy+Nc5Mc+j67yHlQUKb2aLLToT+V8GFtUd6qsduemP7J6Ci7rq2zd
Be1RSNEZk4ofaEzUpzPx+s4GlSGTnD7+mUsLL2hQDLLiWeMwZpeGawc+hao+XZZEBiHcMWByawc9
R+NAS5rbdY4f5mg+XoaQLZZwv8Q9MfBWgfooy31pHhr6cx0l+7FrFrcaI1wsOsnBx13xDeFNcfy1
h3bFh+XnHPwTSo19OJNH1W24aO86PO0sz3I1VnmN/Ro6YXyuj8YBvXcIcn3sTQ6Cl19ggrLNZVXZ
BQLSfpGdzR/l/BjVsuXbu7+2EIKiLQmou2JjRf4fdc7DFBSY9pmD375TZ3ecjon11UwPVfSBB8MW
VdC9omuapBohmFnextZtbCIXgwnPl7Vvf69Qxw7SGhN19WLeliatyjkfkKnPtZt5NgOzqBMXoz/G
xbhtcbdEz0YUHywLEZY49cigfr78C/buULC9/PoBwv7pmN4FA44f0BrXq3Ek36bss1E8XgbhO/TO
VGxAxB3UlISS2TT8ZGxcY/UXtOtlmqQeULqWwo5FudOUY42CQGUO/5oFomqu8TAHFUgDBonl2DVO
G6EEy9F2VUfWAkLFrPg+Tf13S5GN091fNxvdhxZB+YCYQW3tuSTziDqONX7USeMmxZdRxiy5m20E
LecvEME60TVuqgXMPHhPmovbn+ZP+XdM0cJDj56r+/SngZiNtFlm99begApusNkXI61W7FV0g0aL
P6lobc2lqEalYFcxb2VlN1yKdyqIrneEkE2ULYiZfTvOEEleZ9QKdmdNfbRbx1Xqn1p2KBfNbxPJ
xbWvixs4wSvJsiJeHMbhYmRniiDzR7czXIYSsOHpH4Tc9t6ZSLL/Ek9wSqIS7NzKCLyBIqCIOTi8
73oBaSwfvCZby1213IAJNkMDXUXcFwCL7U8wWZTWrkIkbtbu6dpgCCYjwkyCNlIXw9eUs0G+KrLa
0V0ZHM5fbaIs8F2HZVq3Ud02kwEKgU9rHagYVlwQSTB5V4YNhnCyYrYSXV1x7xeaEbtGnNyvc+tf
Nq37GJxelGLo8rs2y64tdUvlipY2PzWwI8qmt+2aB2qoOiF4tqI0RjBzdNT1DiFPbMTdCIr07vCY
hOyqC/vgmtP9Mc96uizR7hN5iygsW2/ly5KRBiI9mw/Fo+Y2XuHBxW4woGUFZByu3ySQ/DiK1mEL
KZijQin0MsGoXTAmYkInjisaMpqvtAYPX8WngnoSvD3to+AyRXOvrmtUJAOdy1XLlgRep40aowBd
GV7jjaD+Y4ubPYOEyRtv81BG8LunKltQ4X5Unba3nbrj9cXHKH7O1q+XpZIJJWgKoUNWFSq+73Rf
m+FbrtxNs6RKin/i/T69rpugGkZTs3ZMAUHVxsvooVjum+Ss12CS7iU6IZNGUIkFc1GU0QKUPujK
7WQ6ip+OlAZjSh4ur9vuZbHZGLHO3BqmsihsQGXX1R/mmdNbjq4a+w4KUKejrFd+VzA4FDpBSRZa
RoVtMqfBGGic43itYPWbD070pTEPEpH27nfQ+f0CETZK09fSWhhAqKufq9saXPO5Z7ogt+eEWKUn
y1vIhBJ2C3d7vE4l8NCQX0ansgMxrSwUuW+YXoUScwi0bbu+tQDSFEHxg1fo8ZliFvPzmyGcA3Ys
P0sDyHv++WYhxYTCmGeTrtTAnM7z1w6zAV7YTzGkIsxPkeNqXub+Ixr1XYu4kVVwYGjWJnbFF3Ty
poCL6hSIUppuc5pv2EFWx7cbYqOU6LwSjGrWy9834aihKROKf/AHvysOnFCMl/TYVfLsgNIJUZx7
mQO6aws3ePzvG7x1XRWHaCk8a0wIio+WLBQq+z7X1833a7QmRTaBPEX3uJghGRr38gmTAQjGvKpH
exkcAEzR7ZwdSRP8t+8LViIbqNGtJb6vouq1PJJaUnS/e2A3GyAYCFAQqmM94PtOXrlV+tPRHuj4
kXj0VqsEq9BNg6lUBLvch7xBXjumh/G8vlSqyAnt9yVCXknHUGqQawnhToxjdfScMvTvLd+n9DzY
katJ37h7fj44Bn6BCMfSGtRksjKAgLA+NDEfZ5ncxh8D3suMvu4P6ACqbhBH0nQb9AJvlbjJK9qU
fYlDgmqO4Ub9SLEFRoD99X2RWKcwW5VlmN/pd1HjRuoxYbHrqBIl2DsoYMS1Dawa3n1ixs9RLMep
6wpRAf3aTH6S9svlRdoz0NvvC5Yk0fRltBHq9vX65zSd4vReK6+q+bfLKLsGEi8VHf18BFXiYtlV
ksSWPqrwUMlh9hPPwRRe+IvLT+4jMDBc3sySbrTdddNNVMGbGrXAvv12841S//9uNBLd59Gjkxwl
EnFVFX05sJr8AhBUeZqyjE68CUwBvyOerJWnT26ZeRSl/YgAxK4lW0MZovBI1gYGL44AcfJmf/XR
IXFv+6PHlzAJlKfL8u2vn4PYGbXxBhQ7SyzTWYcm5YQZFnrz488KnU+XEV78wvcr+AtC9BtLR03M
YUH98dgfk8SvjGMGe53ftuNPE0n0MoMTJHud7YpFVM2hFKSnjnhR5wMeg8REQXJCVz9WmlBVZ8nV
s/vkNDcY/DdsLk/VzlRrgp/N822T7dkLmDh4Vqc/Ete0D8O17pcPH/MhMd/HRC+HTcBxImh8t1Tr
MDqoQGDdUavOtX4224/EKLcYgtIXrbLgVkXaTT3YBx72yr0utA4xYvPyzsdd07QRSNB3lDzruc7B
egsEsTaaK8vsfok/dwORPGj37r6tWMKOKU4+gMkeS6evAQhG0/GwyOYn7FvAjTT8N2y0op2ZsZIW
GMmpW/Bm7lwUu4bTNxMjrE7RlySQUbPIlk9wsZocjANKCcA5uomHOys7W7ZfyZ60sqUTHC2rm8aq
4XUvWf2ktZ9UPXbX8eGypZBhCM6W2c5m3HbAsPWnZn5om2c9k1wX+8Zosz2Cs5CtrZk0HGM5Z/ec
B78O+mfOwfiRxpGNronca6WiV+vCi06HaPSsynjM7VXinO6+yLcYgimo08mia4naJ/2g3MH/OaLD
6Mxrqv9Jg7JEzxzBJkyYoWysPQRy7Ls6DZrJRpZYdWdF1qIgO0LiCF0a06osayCxa3A3q4F11Rx6
MPNZRaCCdyR6/AjBz3YdBbswOU43KBxQWViQD/YhVusg7h2ZWd29lRBGA1eeocM5Eg5RvZiOsfJa
ta+Lp2GIbRI+ao5Pg8afgzJQTqQ+XD5R/MS8u3o3gMKJ6jNFYZaKa7Aqu9htOjWclvnTWH7N5jbs
WeKRvPx6GXJ/9zaYwglTdc0ZMNeUl2ayE2eDUzxnddvAdLVAPxr3lWxVd/0lamFiDIYF6u+aSknp
2E3E00/q9wQUWJxo94F9mRqf977l4SJ7b+yaqQ2eoC1xjcq8iQJvXe/V8SGarnJZjde+b7HBEG4R
o5mTFMSO4ML5Wp44WXvze/8lPdSty4VSj9Y9iV1Zyea+PdmgCleJ5lj2nNdA1Q/qH5y6pj2ad5Mf
e+SYSklq/0ZRXvdNOA1RZM1IPbzIWOsYc9a5w++FVx51gmNehPajrF5p//i9AgqnIcEMmz5xbFBs
OTfrFE5MkkjhP/jdaTP5DA8MjeaDPN5e/YxZGcFEEvCYaIqr98tx0adv+mzdrZnutQWTHO5dPbQ0
DdUTmLWCWdVv4Zy2HqkawXVvWOIO7Fw1X0kkuy93LcgGRFCJLhuNNuFObhNMoLdKKgxbQbP2lXE7
e/GT4tnXf1ZdD0fZOCWZeIJ62AbJh6QHcjV/X/o7pp31SvI02YUAhzmeqw6CeWIfYZXHasQ02P3R
WtA37eVWDj674LJB3Ls3LYx2IZgUomLQoyAHWbOCop8GV3N1UzcPq3JlTGDWkNFDyGAE5e4SrYN/
C5gaOUKKEcHG5JVdqMreBjIcwbxbc2bYmY7GqoaMblaf+qEKVPth6SSFu7vmYbNuYj1oZCldYWQQ
yMFq+SYDL1Ac2H5MgiXk/SD/YMz8nj5YYOXViAOKAl0cfGxUDUx7lcDxqNBPo1i3jvmpVWfJhSWi
aHiW6gQM+mifxz+xiRB0PZ2dLxELG6Yd9aw99dbkT1kjeeyI1ugFBg3t0DzEiA2RPjtHoaid6ysL
VTu1PZr38+NadcXDoMfr1TzGZUCHnrqXlX1XNrAJQkCw6QL5rU1KrXq1lWFmoQMWWDQNscLVjE//
CUOMx+FlmmqZCoyuaI7w5T2Hxk/V9HwZZW/50N1OwLqB+vt3A1rtfEyqqs1ZaHXquewskDTneWir
mAZ/uIwkmli+UdgeBF/AyUqB93bN1JQUfZz0LNRH7Q/FJjl624vn1iZPRdnNgZqVz/XSy3jJ3l32
Iqzgxqi0x2DsCbDkQQv540E9zZgEgy70sJTO75WiccXZPIuteFR10wLaci5uOfc9MuWfqlP/MsxU
VvnxLgXGZUM3Ow4ZGnUJlvctWqNbY5ProC5k1ys4+Fho+8rvU4iODRdJZe/fNhm8wHHvCIlKx9HF
E42IgpbQoUMu3DqO5kOtBE0vMYei7/ICgaIgCtoDzPx+Fx+u7DxlFcZUGLWf6Of+3471ePm+wUcR
Gw54qt+xTykDtapyRv8lSMQS3TMmRK9WV1WDf6/s5BVHbI601wEtNMsEOSg4eb4NiRpU8XmKAy0B
9askqL6rdVs00SPTqUnmHmgDCV8eBihpXVHP+sBHg8knMr5z219W0cEdD7sLXFHvdCcqUlbXeZho
cJicTyti4CkuLfWEgdXsD54AyUNZAGjP5pINqHCQczLxEo4yD8caHf364GXmvTFJjNTuUoK2Hl4M
r5F/R0+GGiTar3qch2r0UipWfNZu01Ouu7x4S16/vqfvGzhRT1rqDEuZpHloLnesvI/+Le8736nt
9wXNQLFznPdjlocau6GNZwwS13L39+uYDoeSVQTXVe5GbezdrKitRloF8yPrez35PMtoMvc2HU8N
lOOCt4Zv/tvvF4WmxXOZsJCSoAUrHW5cNbx8VPcgQEuIZUJnBHmXKSxmRZ+yvMxCpsUuGGZJi0mL
0QecoS2IEFWK9dQZagKQdCnOldN9AQHWeXS6p8uy7G3HFka4EMokxmTWAjBKdyyiR9WUPP3er5WO
2jPQ++MlQUBVxP++2e510pSKGnUWTsp94oRVi/pGVIxeFmLnDAKFT3tFUsPELDfBu6IayfusBkrt
vOSi4oDe0qAO6NkO/wF3Fj8D2/cs2OFVCmcYfGDcG7YFHTMwYFaJBrRNsOv+NOUuZ5blr7385z9g
ExKjOCKY8H6ZW8zYjAjAIBsvi+a+fjeB+pXXtrWfZWXRexuG/DTP62LGLKg83m7Y0Or92KcDzFn5
Wzef+u5R046Xt+u9zmGep0p4lgYw73KhtRFVSRbBxLTtqWU3s/Gvz+fb7wtHx15JOTUjnFIDJKZR
5CfrE2sles3NlKgCGARumTa0WjVfHmkbvSadQWKTwoz1DPnPsV5KT22zW2UZDyy3gg8s2AaML+gG
LDMilhao+QrVPKkOTbLaAbiTJK8HrrSiRI4GZdZ5mtoSqe4qSsC+iTHneBlbbgKGSONOzTO/tjzH
+f2yPHs6xl964D7CP+IId4yFYm6Et+BTpVVRf2IDsz1w6I9P2oA8/GWoPV1DrtPESDY8ulCv+Xbp
6rQcWY0CrFCZVj26cRiL2A3LSxkh+btXOY4prk6U+TsYJcyflm+BunIw1pbqUGrEsHmVlxLoJ/XE
S14LX+4G7OPB9vCnEf4TY2oVZg1Ni0nhNRkeeRmblYXxQcld+sANg5yEaWclIeMroHCqyiHrdI2Z
8OVVf2puKiJxpHZOFCy3qfPuWtXCf28XsGBNSZFMy8NS/83+MWDWwfy9GZ4vq8MuCJ4ivHXB1N6N
naoapc5yXcOqdWcTRAxN7dHBH6xvl2F2FBzZdRD7YLKHg5o4QZYSAwSIWhp5qFcg8PxtUu7y/OtH
IEwbdJFwct5drHg0Fxkz8e5h6D9uyBlhfWtdJRfrrhzYdRtNF5jzILY3mbRmtg7+1rAz3Wz6uX63
M4kYe1c3IrWvEIJtw9iLNscVgaX6Tl/ut8pTPMQBuRKXUlYEmUD87xtL2lvglCsjoI32qTE/O78X
VJJ73DsmmqE63OvB1oi8eHOt6GmWwbY54Les7uvq8wf2ffN94RjSMmdsZth3rTmaP3TjfhrDf4+A
OwDPdRs0gqohrFFdxzlOEM3CDP/rhrHaCBWMkb7T6WT6H4CCF+WgDwuBRbHIZiyttpmjBN7hcjQS
N+/OkYzkb2/HedUVfBoH5NGiXdbmvJxUBggMmnPW3q3VY5HJqjl3rTHKMcBCa8DPfZdq05px0bvU
ScPJG33ilZhfZhuo7NPRJFqFcTip3uWV2z03W0Th3KQ5bVk6Rmlo3ih3amCgNtL5/BIA9qYrWRnz
nlKD1BRBI8SiUF4jXG7VWppFQUyIp6lf69k4tdEiUYV9gaB18OFtsOC+CxHUPY2ZbadhH66hGnTI
bC93fw6AiwLtdHn5CPeaBW8HYV4UxxEKosR3fkGUVyWInOFSUSuJ/gcWevaUpPZou2zt8iu9jeld
r2tDHShKr/2RrcNEXLhhzqdaxbvMK4oevOOYcKQdEzPuS9fOJ+c4VmbWeaya4gN1aHqTDnRxp07B
kEnEP/KHYaqmx0KNc+20JMxmrpLEreL2GK92X89U/bassV0fbTseR6/sM21156HCZLIuMnNPyzKk
s8yh+GJEi0dLVcd4Iavp7iI9NYCTYZpqtU6U3KFVJsUslLijracpc1r7OVg4WnR5zyla+RViz17J
mBr2q2NWEs3c05UX1jzumSBVINx9lFHMBxvhR1rZ97K8N2TkW/vfRywO2SkdZ0306OjEuonBoxt7
r9cOtczZ3jMYKGTnFN8IKaLq9O0VUTnV0ndTg5B2+zhg/Fd7XclKYGQQXDk3t1CJ1dELVA2FqaG6
7OcSaV7afbqs4bvnaSuHcGb7Gm3rJV+n9mePtvUyzPzcw2QC3rUu9w4lIom9FWMxN0mkQ6TVeIxb
byq+LckHnBHEDhE3QsUxdp7/hM2qxZjbpzZrz2++yU3r2zYhHv3XZCHcj8euw4zDp8I4PeFtolhd
hsEkCBoad+Zh+lFiBG55pXN/RPdbtE4YMku0Y4iIiVA8z3Wg/09QtxlN6mm/4jG8zDQYuubK6mTN
Ert7s4EQ1C22owFJdoa9iR/H6pjq4LkgkjC8DEPQtmmolAi8BfDe0WmI0HXnr7JI/O4lu1kqcRwg
5h/nS9VDDv374nGNTj4psIP+n5OJ07CqJHfSrql5XTjRl8vzSGes4ULl12l908nSMXuvka1Agi9n
ssWa+gJ7b/0fadfVHDesc3+RZtTLq+qu1yWuKS+aVFWqN+rXf4fOvbFM6y6/OJOZvHhGWJAACILA
OV0gYxZJnl2tCHRRji1Sg4uYujpWuZpAjFpEMaqi0+F8qNn7voEmAQXXX1bR4Uw4HsBgl2QWSxgf
LHpHRVAOO68HGLLcCOAMeEjmgeKkytnd+mIO5g4XBQbD4XjAB6AOhprMAxKh4LxauxF0K5az6b5u
azJ1EGtboC9kAhFAtYAcOxdEdzd2Lwhw+wINDacmTk7jzTBwjmIJaXGsg1gMLIJBAa47xzPvpQhD
s3/NgcsCnbERxoxzE07tWkJ5R4IwAGRYSmCZggL2rrsa4MDVMBAGw+CbSABKsU4VhYD4cQZNGiNb
NR9YjvqbuE8SyWPewqd0hiXjHzqMUP/nzLCdgLWARC4Pp1BDD+FyKAZQyitgbKki9Q6gzufNY895
t+I4o+wAjR+XAyqAqeYSBvNvNv4g/citUmCHu+610Yszw7RrFblJIcixH0CT1MuP5xXZ36gXAfyT
kozyf20pECDDuTD/FGV1OHnAMzvJbuWZ10I06n1D30jkDtkUxN9rp7PqqT8D6i4L6OxhNgBEq+Ut
+SaamN3fKRRjcG3G6A3/RGxIybJWNi60VUkvsVuJfGoMRIw+Or+Q+xv1Iof9feNRlrL0Yz8jXpDx
kljHKhGkCsyA3xg4u13iwQaFMn6kZ5jzFJhfAwkLEsXAcATz86hW1zIpvKRrBE/EOwc6XqNlxs4M
YJs37wA9kK9W9F6UYS7/ytZAGTJ3NP7esvEWjLs5q2Hiks5+w2bBdAUZXcze6kpARB/nCdexJv3b
Bn3EOQ0gEZgIgRhZ5nkA07jSUrtC3XJa4sxPu/xuGtfVN2xRANpbMbDpYPLEwrwa7pWcNl3iLHMt
FWGxXpk/U+PUiBrARRI4A8uKpJGUIsZBDsgOu/lhz4rvqII4KhLCbYoxx/k41RCikcalTehAlvbz
vKfseCT25GWpuLNHG+vG7kYsFSh7A72xfAvVn7aajyNZBU4pUoc7FYy+HPpFgigCIiKtv1fM3htm
QTfojudDH0sDmxJqTOhzfb31EprGyKolZbjQ62L0K9E48r4SL9/nEkWAJnSwbHy/LdHhctKNOyGC
v0gEZ719upiG2sMXU2oG2loF5dBeyui5Or/zOzHs1UpxJjwv69qtFrZDn0Apr9x2kpe0bVh86kT0
NXvH2itRTONNdFmGRnLsJAPVn/97XBDHDbqreuAy1KFzFMFz7PRWIdCgSxLkXEirFL5IlpCyK2bF
QU8NQSPIGE0H+mHBdKJ5w7gaG1DjieoIu270IpEfpXFogWpwjdAWF727pm5erN5UBNPf0oo8h9CN
HM686ZCZVu+wEFpVp+7HYJHQau4l41PRfjxvHrtWuJHEGfoqrXTRYxsRLk9C1BGUqQv1wjsvZNdb
N0I4U++yflnbzMK1K71T88B4RwfhK0twOCMHxCRaFym0QOHtiWHuxP5yByjf55dAkd2Jlowz8ylZ
nNzUoY3SGq75NZtqvy4/nV8xkQwuXvcaaGuGBQaQNlfpd3W5bgpBNv2GDoW3MS5OF7liAP8Y3iNn
x+YIdBO0OTT5wYoQHN7RGfZ6g7jcfWxLwywXbFCsn3IAzlc/NFH4ERkZl7XToq6LdMW2UDA+IbFu
o/NbspdDb8INMpvX4Q1P2MpMBizY3IXsdrWcCs9m00Ss72yU3b+FaHm9QeqbCfa6H5SuZBvUam7z
Q8YtfHAEnrl303+lFOf/jlkmaw2MljA9JteMVqjA3Etr4HLABsGqyLl0/CEX2N5561b5HgE5aQcJ
TxJIEZSHEsTQ3V1Z+ud3SySCiwhFOWgxcCIRcupb03QLBzibAhHnDwM0KL22h9jUJjlmBpc7AL8C
1x5SKs1UwNz796W+V3vEBQO1AeywzU4DfcD4WgyupB9mLgCKElo3Fw5qVS47YsBD08slzBBCpcAI
pCvNGzzJFz1v7acKf04EPOO9XjtTiRHg2LGz3qjopRij2gPh2HUH8sXaF/d0iayBiw0DntXHcYQ4
Fec2/dJPH01HEB4EInhsAdIAsCquICJr0Z/2HR0w7iSK2WwPuPsoDEFXNdYdgMkubo/6FWhzfcFS
a414PYhxlYuuOqr691VYlWd+f04Ut0FdS5zaqXApmS/iW4b7b/ryzerhRA3FbJX7oftFL257SEVm
e82hV6c+zbVnqJ/PB4P/Ydx/BPCDGlO9mgPoDXD9eXRuWOwGS9+NcUt9xrrzjur/dpcMLnlb2inN
uwraJHnsqqtXq72riihqBEtmcHF7wDCfNM1sf5LQUi7s6nB+yUTf51I2U59SgqsXMtD+U9bcUlHw
3HeXlx1h8jd3BVLIAOLAC0a4Th/l3s303BV2VgvcxeACtNrJgBjqsRF9dT0rJ5v8UOtLdQGy8yQL
TrTds8BGV5BsACxV5vsqHIMOCzHR5mJb12t3bNPBXaufaXx3flf2j2s0wuIZHUSkIOV4vWwWne2x
0NCEZgyeHQEg+wTk2QftKj44kR123gj0u6fzMnd3aiOSiwST1lZraeL0oQCs/mnoJzCsn5ewn4pu
RHD+383ZStYZIhpF8lrn2rAPVXfKzW8O8UqzcdPmVCe6m+t/3zoEr/+zmvwbqoyZD6tSmNzyyzB+
tSSBE+1axeb7XCQwbJoumoXvd+hb1yR/LBNvmsBh9Z4EYSOHCwbW1DVLi+fnsKrSkGSqm/X2pb36
57dJYAg8v43RjNOssbrekIHjaMFw2GT4SzqKrIH92jdHz0YbPjQA1WoyJdh4H2hhE6JT3pPvuwAw
ZGDtMUUdd7uBztFttDdYMjaDDxKjohiACEMgqj8T9Qml3fOrJvo+l7yh0a8xhhzfL+2jlIPBXGBj
+6nURgEuJKjZlKE+isRjvqV49WFYDqZvXJlI4NnpJoJi3bfpl/XiwgFBRaIYE4hLKRi2lORLR2ng
UNBYT0JGr31LeJHFxYWWktxaHFiComDKQA9IVJ203p1DM0S7n288nN+q/TThZSn5dxlJWuCozBaW
EegNMD2MGUhPSrQEKvp7hYRRzP3fGvof9XjuvLSkUqoQiKsqs3Ozuj/JiXrstYsBTVmJan3ClIfX
4Y26yOqL+V0PDhjI/a/lW1zUSNIirjJM5oZxd4la1qhcJqJ6mcD4+dYhSZL1oZygob3eSM7Htjqe
37H9kPSiApO/ySJKUNmZCQuwU7OEKiVulbU3FtrFzot5flB/u1M2OvJAH6wq/ASzEwPXSCcwxM5X
L55JiELjDvCzmOYcAvM7ENhdCcDbYhyM/QV8EcwpaAxtbGsD+pqrT8OnBoAirFlXckBqZ/2H0F2+
O68r899zqnLx0JCtRk1rnCVlOoXNZ0MBv2cS5cvNgEddxz8vbH//XtTjguMsGVNXdVAPTO7HXqmu
FGp5U5YIxPwPx36Rw8XIJc9W+Bjk9IHssW5R587xJqC9o1X0RvT6uaeUAUid/wye87BoKu0XNR+x
grMRTiR3KxA7icC99uxiK4Pz3QoMlfVQQYZcX2v0KlOD8xuze6psBWivPSsZLKsaeghwtIDNq2bo
/WgTfwV5HuC2I8cXNYju7tFWImfqY7yOFeY9oFLk3McXrIarPySXo6+HXUREXcqiBeTM3AJyO9F1
RA60ZHyZbeuISCVYQ5EdcMad9Uk29CxXR+Ohq/+MwXpkiSZud/cJfdyyxojBYeDcEblarTmXuBOE
DrsQAA/lkH9cLOAO2y42LrIeiOC18n9IfL7hojkZ/NOvLQOoPKUjjRRpYOJXR+v5kAQKZeG45KiB
SjuNRMjizy2AfEzCjrDSx7NILuewGroMhrQiJtUA4Fh9hnDvXKNl2ctB25ChtfaZCR2D1Pfs3Wd2
RVd6ZS8qWmjN14Fug//5imU7riZaRydUXjKcp54MOlriSsA/xEwqeksjx2rnI8YX1dCMiZr5qp1K
T3FbJr1bjUVPUShezG9UT7RABbDH7C7zKikuA+BIwauBwUB0FJRq5p534z0TxHwUZojQWotRM+4C
UvaxnqolZqRqkrpWO3hxQtyEfPo3KVwwwgNdly8KpPR9jhGM0a+d4r7WHv9NCheRJgZ2hUkmxAf5
YiFemz5lc3hexF5Q2C4XF4JMo43XuYAi5XBlDHfTX+Mrs5L+VgDbr02+UvVmXdQtdGD9Zsmpj4qo
/vQ7whkfRI2uos3n4s9q9kOWo30hzJrvTuxP3WUhGszeDdpbhbhg0JtjX8cLZGj3A8gutEMKELn8
iVWNxYDRLJa9CQMba+bCQNnYS9c6EKZHTJQTdAE7G0QDuWxdzonhQmqzNk4qNRBjyg9280GXjlT5
qSy3522NrcwZKfxTclPIdlxVsDWH4sJOpixYSnVx1zwPwJ0YaW0fnBe4bw4g8mHd3LLC42qkGEJY
5Q4Cx/p7OYcxqpKFCKR8f4f+yOAvUGNSGIA1gwxJKcN5je9iM77WtGT1KPmQGRN6HDovpv3xvGr7
a/kilgtz6ZgrTq1CrNbcxgBYMU59dq0D7FLEa70fIF4EcZHOSPqeqCnySH2qg7JYD70jLH+wOPbW
MF5kcHFuiEld1z1kKDfFE8N5loIEk0bWlRSRsIxEoIUilbiYR+y2pD0L3soQ2cuFZPvn90Zgdnw3
GAh98kUdoU7W38XWZVKjnDd+Pi9DpAMX6eplAfbXzGSsgWlFYkJCkRJcmMOchdmmzHfqYAlxV69q
tzuyhpPqgFHqDiQdeAJOQtFNYrcwajkvtsBFvEIpkilRoFhCUQBhnaLGdf29PrahdBR1X4t05MJe
aVdOR2OmYxwQ0+uXMBVVPAQi+Hprp5uDNKpQR27ryFYSf+jaj2bdv+sY/7NqfNZTYFRbmVuIWZXk
8zA0d1l+d97g9pPgl43hOcX7XKqWmkBEbw9hE8eXNl3dVUo+THHhEbqCSjSNVPskJfM1jcN4ar5h
NEjUvy5aTy5UTM6IPpEWW6aqFynJ3PUnEV00RSZoc/FBt0nSDBQy9PKZizP+AG4psMUG8qW4TWQ/
zX7ZOabwJj/KbC3PtQzLGhOKsgPmG+675km1vqqVm8S1IDsWhA2bCxv50HcMeg9HsHOjj7fzILgq
ib7PRY2MVutSgvY7NMrPjXlF4q8CK9zb/+fuN7RAKwD34AQMfT/VyzSzo2IMWPMGOGAsVz7q7m/o
ZQoSc9FlbF8mxgtkFMbBwsnJrE156MwSSlnVZ1s6ZN2n0Xk4r5dIBBf1WpJI42pjCB6jlxfpRHzZ
JB/rWNTysLc9wKj4owkX8IBZYsqlAU0KekNrjxqCILH7fUD+m6oM3L43qCuGbFM60wHBm8BTwAEE
4PXzC7WbfgO84Y8ILh+JsVQK1SBiCtm8TB3NM7ooiuPsP/fuiLA92IrwqclWHBdvsjJHNTeDuPiK
9WwQsDgVH/SD6G17d/83WrGF3UQBUipSYhLUNCwrsn9a8sX0jpFZDWirGsMnAU4Snwsb9jAaSOFQ
ohsfK+WrLSyf7e89q1nATTAAwXkJob2EHuIeRRJf9la/9MmjcTe4SuOtGJAZojIyROf37plk45L/
X5mc28xVUhkqw/5j7be6VwSLq38ew+dQcPX/KNjtJapbeZz/4AJTkrKHvAXRh9kDe4qOgU7JLmVJ
2L/jsXYjjkdhbQGWQSW2pHhfr/pTKQIx3rv2oU6imphD1e03sxGJSqxhLhFMs+5bVx8Gy+9ijLsK
XHbXtjdSuDNHm9R8djTY9kJRF/wiLX7znkvKVhHO9gqnGh1NhiJxn53U5RGUioL35l3r3ijBWZop
ZUZjxaiGLfO91AR1Joicu20OWxU400rmNs61ZGHNaErrM+IP9gpclJ4rfZHD3+Qforcqwc6oXHsn
8JHMCnDqSKaIn8en1Pa77B0JwUYtftQ5rSS5HhuIMLrligw0sApRu/9+FHjZG5U7EuZxLvI1hgxG
eMV4dE2AIrH6KCMfjT0q2CrRqnFHgjZLhdnaMIVMurQQauRTIv2by6jMGjfHQT5XDbFZiZtMqp86
uavkjjc61D1/mAqMmgcxL1LdiqUemkh2NKWhNP6jGpzny2NSNmmHjdHze3s6Zg4IUv5RBOf5db8u
MpGggkqPeRYU8/0oamfYHbrAOwMSTozPA0mGq7VYEtXsOe6YfSV3jFlLA96bPzwX/9ef5a2442A/
y9mI5E26GttxYomUHum/CMgA4nC5yI7UN1BkLEQvQ/vnwIuCnEV38VIrjQVpqWL1bkJnv+3sy6a0
Hh2deudtbt97XmRxpj05g1pZmPwLMZcX5WYWaDH4vJb64bwY4Qqy37FxISCXOeUw4+zsgwZMqezh
JDSPwJhnkzmkckXjU0KBnLEPAAmOVwmKrTdLyIq1WZRcDsHvgQxRozxbpTdp6cY+OLPHsAwqqQyn
ol2vsvlgi2DS920eyNsWnoAwX61wx1FW6g3g7uBXsyd7qtd7xjcSZXhkU7z1qvHKK1F/NPvFbzR6
EfjmLCr7HDBkCHmyBAxsTLf2TX43JomX17XXmsmjwD6Y056Txzm1AZZjJyMs9lXPkGCMDZ2O7uyz
ZmxRFWjXwTbKce7cmdZirhmLUjFuK85jrRA/6a/mTnDa7mcRNtI5R2eol29au3J9rVOCLH8KlU/z
1z4irYv+Qh/19hXURHmQJl7pvatoh3Z822ToDCpK7a+dLalGM1M1oD/8HotPQ6cOep9iLecDqvuC
rdvLwsGeCahvDP4DjJWzTZplaWNLwOj4zTvbg5qggG3qKEkyHCzpPXMCG3l8iT9J+2FUKtxoV9Cb
d+CdLaK1xksM6HzBG2RkgiNN2bMWPLwCXhMQqc7bnvdWcjrdYLea0fHzRPNaKz4VSX2hSO1hmrTQ
TNDQQRCpAeiRJitGKY1IIvahcS41Bn67TMfzS74Xbra/iMt++1hWpnbGCSih/7EhWjiYonNBJILb
1F4uk4Q0UDovPmdJHdpNfDivxN7Js1GC74g3Lau2UnYimPSqtsI0/2iLWrz3d86CSWqA6n4LH4TB
fIIeEjaC8wArdWPA4DT2Scmu36PKixzurLGXtl0VB+HfoR8UzJnTQ2wLcsP91XoRwZ0wTmwNVYGH
/BBIfVGXOn7fFCcaJwJnZtvKh2Fgvv5ZMc6y5AUwp0UFTRItvdJN4qpZ4Wd26zajDRLwlvq2MYQO
UQVOJlKPMzeaZ4pOHexURT90PwrrqREROu0b9B/NeHNLugrw4TZ8pq0Sl6Ab2slF0X4/EL6I4MJu
g+n3rumweCNGtR1SXMZkiYwmc/u5x2uG4/aZ5ZGhDNSi9VILJMomwDdmOfona+QHM3QgX9CG4GfM
/WVvXRL9bhJOAYhUZX/fpHPrQhzaMs9SbtbQgoYI+ugJLH0jYj3SKhE3IrJD+YxpGmyDNyITeYwt
I2ZqIQViHTj9o+3jJcoO/x8c7iL9mL1uhFFqNpIlQz81qo5ywOra0lfLG30T4OLmnaj1TGScXABB
QbPKDQfG6SRRo4eSsElLtHhc+FhGW6+kEYs3hLDD7sjaJBzPTp6TAskXJVgCdza4MNKNxtCvrBAo
FxdS/ZGqvjoL0gDRknERQ61ju9GYRnoSLs09NYgg4goODx56LG/GREuez6dRVnyKDGNoG3cBcK6L
pwEBmoRgwXjYMTUBioijYMGAAqlmpzkPQZ32T2HBZCayMWlJV2aN1hCx2o9j9qEw7lRNoMVu6Wdz
fJhcWFhswNavHeyY3g7PqZl9HD9nl7/JzktvvT+v0q4NKCB9ALol+uL45m5dHbSmlwDc15coaJyU
xTv//X19NgLYD9isWWmZeDHGVHeY/cqeGBI/a35WviRHcmQl5ve5KZJ2gGmCqwcwdK/lGUZKpyLD
Hg3+ULvVB6B7elagOq7s15h6FF3ydq1uI44zCSA0K+gSxHbZ9IAscl2vbENwGO3ewzFK80clziQM
Y5qoZELG8n1CfxbGOI9KNIdS9NyfFQg2jC3Qm0NiI43bsFzqusFhC5jnj4oSIkGXjKA3PhLzoKxB
Kn9r1Csl+XVeqmgZ2d83VtLJZTMOTEVnCUl8KWu/CuEysmU6pxh3Qgy0kDF2C8XsR1aM1k6pb/vx
gRwTr7nIQlFBY18lS7cYLJ32ZprQnhJbixeGdJYFmXmp6l4mvBzvei9Qp8HHpoJNgX/HVYu0QHsg
7o39RZs+n+nGqY5Mvw9p6THIUvkgOpf2HXojkzuY0nyilsleQ+tgDRWfwe1lkREwe1QPSKoFL0a7
vQuOpqgqgBItE82hr00Dd3NZkkzo2AZsWLKNmthrgtlnbcq1qEd498TaCOPcucEkQ67YUK4kalDp
l2qqhvr6wTEFR++ucWzkcC49WFK26mwRJ3IT19cL0KJWEeQvL0MDhD5YxDDsAWxEwLJyG9WpuWzX
SyL7+vhVl64H41S1P//ObXkRXAaRrzqAr3SIaNsssIaLxij9hN6fF8ISq63fckL4LMLIAKHirKkM
gtzWa2nUm4+LVrt2faQiUD9++3lRnK0Vs9Rr8ZiBqqHO3Zq4Da6h6HWLU8Epz/stL4czs7bLk6mJ
odJiggP1VInmCQVbzycRlamma29hXxKwheeTN3WjV0/e+X15U5rjteBOimJOiF5O0AKdRGhdqPzi
FrhUkXpDQ/Kh89DtFsQCgxMtHFN8e04ocpamLUSWFobp/PZv+aN4lbgzwioTYlQjFk7uvin2obZi
F1OR59dNpAN3kcgTZRqHFEamKpE+PhjV3fnvi/yF83sty4aplbFGPX0sgM2uN7friIu0N8+ih0r2
qXOuyfm/RJa57BKoYs7ZqSLqR5WCpjNT0tPUz6GGzh8iy6J5CMH68cXLoigLBWjMsu9IfpYHann7
T+vHT3S2db/0To/vr+1xyENanVr0QKu/lObxvCCRIlwUAH1qLc0LBNlK87A6+q1aCOKMIA7w2X2P
EUCNsPjs9Ipb5i7NZVf7a5gRzmkspufGKYHp1vZdxhYMrw0X+gWbuS08mvizj7de0Dz/27JxMYDO
ckFUcC1j/x+a5uegCUqRAv+xuBgwN4MTdynUyfsyKOmpHJ/WtQ8mOZBVwf7siQIGFWgQGUD7G85t
o6zsslXj1R80ycucJ9v52pAfRnqxaoJujz1L2ErilFoM0jflCkkr+FswgGV/LL6f35Y3iSEzg60I
Lq4VJuBIh1RaAUsZMFbvOgLVgv4gGa7iGR5Kn54oxWbhhQ8/W4lcpOsSWVWHxFl9HdQ3bQK0DgyY
f+2K1DXH9tQCTV0WFCj3XHYrkQt4gGo3BhCyrP4y6aOrt4Pv5HUnOCDepLzcSmpcF8so57NuUkih
cZe4tjMeK/LNbtNr4JP4jW09jmAvGgzHX1YtWoZU5NF7adBGS41Lg9plMboWOZffDlpQZOgMQHOc
m5gjphFt+3DebgRLqnFRsFZLcI1oEJZrP43yZ6WG//Z97XV0MozasLIK3+/6qroYiKYCBKUTxAyR
ElwIzEZNa8YCtt8qt6XzAdwh55UQBAqNi3m1OpkEPWerXwx1JLceyGQSTMtPw2Uppe6/yeJCRVFm
vZRThAqZKMFoyF/SmLpmAuKVyVCvht4RxPO9JAJvImymjoGA8hQ2dloUlmQgnqtUadzZyQN7koJi
TW+o+jMzctdq2vvzKu5HwxeR3HYRqbPqMcZ2aU5EzcdMwTiLAAn6Tb/Bbyd+kcFtWZ/HtdUnLByO
LkNWryOauwYeWWffuRgiIOYdRVjK+377IpLbObMc5TkvsZJ5IntW/xOE3O4w+lYqsPbdzH+7ZVyo
T+mgFsSEbnpkXwzhGFhhi6kWVDlurIheqoc40H6c37J9D3jRjYv1ahzLZNFglUnf3RNKfSI7F+aY
gkeWHEYqSjJEFsIF+iqPx6FjFqLrp6YNMgmA/wI/O79bJg9FSZyyNXWmUUo/gnAmMx/Awutpxj/Z
+psO9nzOarRQQ5Ns/NrZblr9SJvw/N4wd3l7Dv93b0Dk+DrExlJdN2sGEbb8pS1qt0lFYJMiCVwQ
7/WxYJVxBHHn6ADqVHRIiPaCCwiqjpexYmU5ZRL1qcVwVKj8LXdEWOSCqICy++ulMnRt6WO4p19+
Mm6SO91rveTC9q0rTP5MQKhBdTI4vznnLRkdNK8l5j14QNQam0PRdqRpSggyrGhelX+0AS4klO2q
tzaQiP1peZJJ2P4tIP3rcIp35tdqGGZWVMmE72vO42Tdtt2VZbwrR34xY87nVeCLyAbbG7VUgnk2
vH7SLrosFqzU/0iU/8jhUSalXsL0jQ5VDAAhjNdtZF3D9z8tF6zbB8Oho0CgwAKe083N/Qy2PRJq
Inmw2vE6Tub7pMtxjosa0M5HaNwFXu9Qk64NqdgVo62usxKlras8A4qDcl11otAp0ogLBxmgqxTC
ovPseMPwsx3dyfn5DrcBEymYfVF6xjzBa23AdrmmzoJWlKJKXUyHuFofVu2X80J2U58/QgA5+FqI
kbQKXmHl1Y912euI4g4IA2r1ULKbdFb7isDC2Y9+E6g38rjEXpuAWrHWUMopi8LFAKRXptIxXwBl
0dQjo9u7qDskKkTUULFrGxhaV8EQhpOO7+Kj/aCTLFMxRKOsYVz3VwXG1mk+4nKTnDRFNK/87EJv
FX2RxwU9RwJfszVA3lif+mZ1Ne0aeHdJluPh+b6bvznF9fC3AH7PEWqjIxcBQTLSrXGLxR3Lg0WO
i+VPotLe7jG4EcEFwWVWY1yyIULpg0E7NkX0Hnt8WTbO6KdVKuxVwffN6tQXVzT+mPVfjPa0GrJL
RBOCAmX4Ol4zr0lSSmyP9IslP7QiLr/dIMHYmgC8gmkgnsBGpp3eo0EOd3Uc5j0GDu4H0zu/Xrsq
gA/ZMTCHxgAZXvtvDhxfxxgQWaltHoB46DaJJXgpegNb9mxWGxlcWC1iR5qlFjJmDyB9i6/45CL2
5w8AU7xID6PfHlGtdjNfhCnAXOSNC23kcjF2SaqEEAtyJc10LQVIyNXPzvgszQKbE60h+/vmdJpK
sy+qFXIquly1pA0aPKKf36Z9S3jZJvb3jYh0iqXUrCFCV2QfxCbuRHSvKd9TG9osGBdzukLS6loF
Yuec0GOcS4e1UP/R3rgQU2HecQKnBK7ms30BvsUTmB+Cd6wV8xmQGGPM6Tl52azVKg9gWi3txe91
vLOu1yqejzr14byQXdvCTd/QAXclv3nTtWk7Z9gVEIwko999zpTTCmKTWRb4zq5pbcRwrlNTmjrN
5Cw+peCStQdXFnEx7VrWRgLnJPZi4zXKhITann5VsXlBHfUeSKSP59drVww40UH+pWJmgAcIs6uy
q2cJm6KUatgYx1UnnjKKkMnfNJo8h5oXMTycjZKu/9l71JQGv70eAd82MKrA3xjbovKtQCuHi549
sUZjiq3FrzAjfglwv+XOWejiynMryHt2JYGXWwcRswoAMvb3jVETvS6J1JiLb6CcpFJQM1W/lOzp
HZsEBnPLBqGRgWrWayGlFGezQ1OKi7bqkUXx1y+6aL5116I3MrhgqSIttc06o74pX2ny5/lv4aae
LQDoTMgR4ZcK30RXy5iSIXJB/TEzXYkCrrcorxHXBI65ux8OxnNlw8Fu8CSHadZqo1Mn1C9I07qW
4USLOt3bpSiY7S0XiooGmLFxOts8tkI9j9NEJCxXnmFACpfgexSCJ//8vu8KAQQ1qLlkEGPzTTi1
k4CnYsmpLzUP0nLTiarxu26pbQRwWV9qTxg6HCBAv22OKSoGwwkEl5gGRWvHQQScxY4Q/tjfCuNS
QNkpsP8qLCDHW2FWflfQRrRixjVBVefH+YXbs4KNKB5JpmjAsa1lEKXPuk+Ti0zvQb8tqFXu62MD
WhGdQm/5j3OyOGuSwdR6ELVXh75Gke0p6xLJDiwnaddji4ppDtZLIv1t5xJzJsy6OGDVZOknT2hk
lnWnmcNAfSsrmogCKp8eZKlKH+auL746hoQnKxrreQ8QQtwZRiNdPxX2MARzpohgmPdummBABEmH
BoRsDCu+Dk7T2pmrJVdY6xzAL1Ot5N4qT6lXO5Pjt2AdDfrMnN266kSlu91i8VY0F3zR7TvkrKHe
V+6leyDR6l7pS9f6cbmVv9PaTTwQXx9mUaVtzyu3UvlsrBpnE++riMZ9aCr35Xx73nh3r5gaxrX+
a1icgLkYc2LmMCzqUe83DKADeK/8QlSW2rVgzN+gSVfX33JdS3qqK8MiLz5xKtMIy5jiIbDM1LC1
u1LCMHW2Gr7ZZKmgOCHcOC7bxDU+afIRS1jP6uPQra5B5aAttAe1Urx0bgKwzRxbomI8S46KaonK
wa7cjAImf4kxZaP455d8L15st5SLg3DaOqUdfg+VghYoZyQghuCmsGc1qF87IIDAEY7m3dduQpdl
MvIZgA5FGWT2UftbWAcWErbf5zLSmRrZMKOu5KetE1Z2A1gZUQujSAUuDbEqpy3XBbm10TyM5HOR
hed3YdfwtzqwH7BJpqTcWq01gwBAEQ5+3w4fDUpPBolvErs7mNMvx1qCts+v0/WzQLRINy6UOGve
TCWGu1E5za5T4llhCfTu+bOOWdD4U3chn4T95Gy5+PNwqy3n5nkMTjIrgUjnMH1nSH6Mj7n1nSsZ
aHH0IASAEanIOV1ZOZquEligGg1HzDz9tBs3iVrfdGOEyuKmvBpm7/yy7lUFtypyfiXRvrZadk1q
5fFrMqArsV4uE8X8gKfZKOnlwErQfav/Oi91z5tByAvcd9bbLvO5GQWwcrmQZfGt6SORKxcIg34j
KtDsvrdoGB8GYqbN5gE4i2nmZClrBcGz89MP8jM5uHVdHeZnRB31ZH0QsdPvZ2sbiZzBWGXRJbMD
icqNGRlhH6E7+oqRLnUgcnjPFWqrHmctAx3mpNcgbFrulYm6w+rq9Nv5jdrVSFc0DCdbMvg1+JEK
AOrHSw+aXhTqwmf4+ggEB+g5B6g3CeeTKsjY9gxjK46LkUqT2zI1cNnFe1Ljaf2DNOiGO7YikHyh
Xlyk7EeU3ymBXji9Skx0VeF0cIbQuKqPJWC3TTkQLKRIMy5y2lpWyisLX+zZvA/6r+zZ3PFkcLqG
5nfVnx7B0yeKmWy5+ACmazoOTuSiwLPnEvpGVRbadTAROaoyNzlUYexXh+4Xm/XOhPMwe+FrI42f
EVWG5j/JCjWSY59NYamKLnV7+ZCuIZkH+zXQ654LppvzZ3WIVGnMpYdFu1gWKcjGzpNlOVhjDBfW
orvq7nOdDnA+QAE4Bp7KuRDiZHmNyWiASNHIUlz6NEcSIkj+hAYwhqJfeUTgcLsKbgRyEUSqi0HS
JAisU+Mr2vbcZEiOZv9lyvorp81/CKxy10Bw3QehuGYzRJjX57lROKqWNkirBowXwS6j1P/e0P/U
fETMM7sugAIWiMVtE8gKnDXKnaLNbTnhsmys4Uy0KBnUoC1r/z1KWaoGIHcD0Z8/XZpYRmY1Q44e
zUGNSlYadoe6dhn+7njS786LYzvyxsc20rgTVKXgbhoSSMty1aWp5spOmP4fade1Y7exbL+IAMlu
plemHSZpouR5IRSOmHPm19/V8rU2p4dm22NADwYM7DXVXV1VrLBK+jSJPgU2T2+Fw50ejYdurJIR
X5T1qSGeMb7SXpAq23zAvyGQPHmrDdkgY4lCCIiCLQy5LiLRVzH7gfdnZakIr2VDB63eWwB8rhgz
VoYg95O50XQYMtnWwaJFu6sFLTYkQ6HmZQoNe/+Gtk5Oo6Dxo9gH/n7hQZmgqW2ee3w7mG4/DQcq
9Y7Zi7hctw5Po1gRgPl/WYOFeisbMYohl/N2dqcYWxVAk101Il7FzYhmjcFZh4lmdG4XYDSu4rON
v51sq4YXO4OHxi8vtHzDXQQ2Yvv0LnJxYUaDWaUxaIFJmpOW1HZB/ELUMLeNccmWcHphYME0MjjI
lgzqCzo9sHExdaZINDwgQuFuSKJg5TYK6MFU/DGHqttqXpkWzkeU7SIKd0Uydv1oSgZR4vxnO/Xu
SP+XwCjsg2zr2gWEu5OOprUSE4BEGYiLb8vB3//9zYzRKnvF2bQ4qZM8jfD7loTOT3lxPpH22so/
t8OLJko6imTh7FqvDFFKDdyK0p608oWIOPv2ZcHXxtt32YVRpiu/Xj+lX2ezuibZ9DrlNfZoWCmY
SWtv6aZv++f3Nw/1rwsCh+hb0IE0kxRjyYqLdUj0AA6LGZRdbEF30diW4cg+muIPonnkzZNETIRN
xgajL+L0W8nbUenAWesay1Wk3EiTyHxvHuUKgNNtHcxBU6tNM+b8bOmRnpNPymDrSEqbn7Ir6Vn+
MsIDXrM1lpJbCyqsTA1418ECvr+E41ReC9IutaqFqUly22KjtWR+jrPWodPtUpeYcDvIncAdbtoL
UwX1L2U7QfkJmlydTWnSSuTAlMYfh+FQqpEj1fpxX1nYqb2TbAXDrnUV0xKptXIs60WWun3Qg5eu
f1Hlxs5HET/iVmiprXA49dCztuz1CTgxlsEGy5cYW20q+TgRvzRETVoimThNmRqsAYoqYKVKgKXA
s5M2ndur0o2ciz4JNmP0VWqQX93ahbXUqiVi2LZBT113Su8tL/k5VnYG/jPTj86pKM22/bxXGXXO
pqS1mQ5Ey/G8D71nnrFI4Cr71tkUIWaJhgxQDfzY15HNxNtKSL6PT2qIVco5hKSH4Mw+Vulde2Kt
HyJ+sG0tuRQL1LfaGA/hJFkjROsaNwuf4yC2SxB3JH3rDNNBIBXz6+9V/wLG+f2iNMPa1AH2i+v0
iGH5Z7a+Pj3pfu7G7vIR57zOdnG+Jmm6Ils0fPVbY+FYwwtommxrFLznLTO8AuEr6fLUZoSwBofC
OknzSbwwlF0Bf2prAM65gEGpUOoMAMHN6FHQaRrgxCsZlcE/WBe6KY0qg2VAYat2ecrbxJoi9D9V
0IdyvBrUypZT0Z61Lbeiq2CHAzW5aVC+w6FWa1KXFSLMdAJ7oXUXGmjYSJ0+fJCTZ3yQCIKnLbO+
guPvB+WougIzKOro5ZVJbi39qjZEBaKtV7TG4K5IRVHNbGIEUPRQ3rrpbfmAXm9vyWEiQDn5Yvqp
W920AhcpEox7uhhepK2eQDArNU8gGPhUjOZVV4YP+69WBMM9WkONqVayj5AMDmQqMcCoU3tOBUco
QuG8Yhz8JUxn3fXhj7I/l6KB7y0ntb4k9iesHG+ka5peyxCkiQp7lh7yJLMl/QqfkgKN235DvxXc
4ryh0WAjptEDCDxFYPkyUb0L3P92KUwhV7JU+EBLNAaRmM8gbEma1K7o5/+Gwd7xCqOWslFu2MUn
5Af2v8iqbqsfkwPd0BQdaJrJLydslbaKjQzmJu38Ybqm/aE0nz4ixgWCE4PkSSXPFE7HLF/AKFc1
30xRIWBbsy4QnJ9JNcsYJgXhz7QkvhVZfh/N55Ikt5oxCsaIt3XrN5TOhSLSaIR6VODAtOHTtHiZ
iJZvUxTwQ+HDSWNxMPdItL4yRjVs8PtB6dB+eUzA521r2nJUybf9ixFBcc8kkpexL1KQJLbJkCqe
PnZm7/XSLKf2hBXZWKMcFiLfs4kJbhkFiUINAzKcMqjg8p+1KoOhDqrpqEjDFSmG0jXG+hiOk7cv
4OZdrcA4tYgKFa2CAZpe5njW7/KmlDxzposgA7GJsroxzhR0KUlqS8WN5ephKI7UEHwGblpmpItZ
Ag9pLj5nTLtBK6savo3ED3Q6hPInWZSI3IzpsXPlNwaTcWVqECY0ZSzj+zl4ZmsJCz9EkosRUCtO
iU3eH/ly1kFRy2bYwfnLt76ZS6RamYnEZxnnboHPyZSKWMk3vxnWGJx3bmV51NsWGGZq1z/nnxQ0
1KD6daLEkZ6183xK77TTvr5t39RFLM5Tj9gwbIUp0q35SGyD3pjggaGVqEdtM3xbHR53V7GRh7Kc
IStA5srry2dluaqr+0Ir8EF2qKTDf5OJs0dLXkSosuIYibQ8DFR3ZiX8piSiXOFmA8z6ujhjVILf
OpI7SEVftbvgPntiC1kC1/Dm0EPe7dg54nG9zZeL/DHLvKGHlC+QqGRoMBYBrafWbR0dqXDrGdOx
d18OFwCeXCCuEzSHDDAN87lFYu+kHK0HkD9rB90H21Hkiyo+m2VWfQXIxcETSGnHSAdgdKJnVvHE
CuXWJgc0l4LntBVl+rcf2QqPe2TjSPqlmhGiSJ2jn3NvupK85BuMINi0a/ASjUfRjMbmG1shcm+s
mIOcLAqztib+vajTVZEI/OI2xMVHcSpft1ldyhZ8VIcN1CZGi9rITi2BrdjWvQsIp+/E6KSaliyl
UWWOKYMa/9/uz/jV/7Tyfpxf0sZ0MSwVYsxhNNy1WtGeNStXrurMjAQucMN/YHTPRMUWtUbWfsnd
SqKmC5p1Z/BA+kbmMAeCUrGTvMhfcIpOcfiAor8F5IxgMOZTSdqlc7NrJO6ma1ZJjZ0sd/GZ5Emu
qPfj/W29heNUYsESmjKWJsiHredEbx29F3h5dhtvTcVbBE4flqzX5ziFQE1I7SFTT3N+lBvDtdSn
ZBTN7InE4VRjKZPMKDt2ehragIerpBc0nYuk4cK80JhVsuTQhz6h32K5O4A9wEZFvLdlpT/I+iia
vH4fV749Pi7UC6ReabD2vHMLRiNG0XSBMYfE+DKS47/1hwzINAla3LFdiw9dIivARI2BoytGzIx2
Tw0Yx6v5eR9kYxDtLQpnV9uURroOf+giGsMs5bE9WA86SMzs4gUrQbCmoHJ/pZ8+qOgX8biHLCVJ
GAUKgGe0JXRoYmlF24m2VeOCwL3cJK7KLmQIuWYi+9TZo4blsON1VijeUv1v/yC3Ff0Cxr3bSG1q
7JAHWNF2X6Z6dAKNCtpYN3zg27viXm6jxk0259AIrG753r6wluvIx/zTXfDnQpDYF+XDN6Wy0DbL
JqZlhY9bxrChY1eMnauW6B1RfyS6u39sG9EYZLog8IHLYo3JpIGBm9nzu+pE3PF/idsdp4cee9iw
GUs+apJNnvZR2WW8M4ErUC54wSdIrvcGQNsMaeLmlIBpKhbux2AavIfCPa0SO737cRo6uHU6hHbc
lzFxNJpiDstK5RfWUxzaxiI/aYlBvnR69zXvVNMxcwMPXcZflivJ677g7yP6t6fNPTojtAJSs/ts
5eoM72In0V1CzkP+o9ax6kVz9uE2beXqnJl6rT72FNZUTNDeAn6y5qmKwkNclq9RT3xVyFSx/ThW
WNwDnObErMwYosmHPrM1P/nE6rLNMfuJ11F9Ld3qMIiq9dvyaQYIodGK927La15XXU4JnHWdBjYJ
c7tEzXKW7Lrw9w9ygzyMXRwogU0Ts/bvKsAFa4MdewW6FLrxreEvx/gm7B3t8E/otrdf/QWMszNI
bYVBWqpw2saDmrwGnaAXdDuIW0nDRQWKFXVZHwFgeSx/subTEAX08jtrv8bY81GUBNi+pos8XIww
lzSSpgmHF1pobaV/dBH20kihU4wiC82e9Psnf0HigoOJlkOwDEDqNVvq7expPOQH+dS2Xo6B7g8Q
o6N/d60XBpckjIe5jqoKJ9kgYPSKJ+1IJbu3bGN0Fy9BfCoynSJN5Ik0w0KRaDhDRKMobic62kpO
nGhSnURBj8DQ3swxuDUiNIhOS3vbEpFZFSinwVlVrHaxhqmAxONyUwy3Df2Qb/h9hXxvgCZHKP/O
+H0UEDxdye261Y7a0gpMo/AcOdsYqPhkGhTgyOf8ARt7D70f3M2uisovEbQ7iI6MM40UVP1VlQEK
hDFoPy1sVf68b5+2XhgbZVLQ/IdWPL4rRo0jLOsumHnSUZ4Aj6HZm7YKvrJE+bKPtCXLGom7/mQu
tDgoEGdhhd0V0i3ndP73o5/olFwJwznJgQSFNVWAWGjk6LFpl6L145tRzxqCu/whi+XFVBDJ1R72
GQzXih17VQciOf0OHOhO5kXn+Uo0hSI6Ok4N2ixb6iLDl0sUPYAItZwFSrDRyvD24Di/QfrRqBQZ
B5cFZ1U5dsOpy7CG5DTTT2H5ZC7frOnrvjZsfr6sD5LzJEWbhhIo0WENHOOOnoOzdVU70q1+ql3p
Bq/purqPvP4oygqwn+Xt/BqW8yhlF2s0m3B/kwqC0qZ1h+VFLYIrub1XJYHGC5WFcyrzVGkIDgEW
v8S1U53wkYbOrMANfHKIbhPdRubjYPzrrNGbu/x11+vQTYn7NNRwsG31SVWuJ9Fn9Ga8tjrCX/Zx
BZCW4KOMMkiV/py+pLcRkuYBIxjOHLYk/Z/UArai/jUiZzo6klVpEQDRiB86/b7JzvLwsq+PAjv4
K/BZCWXRTtUrnWWnMqzcll+7+RhT3bMGQW1QJApnP+gc0VxLmYlqz2nlDPKhMwQOSqDiv7RyJYqG
nWZRT3FaICi9NqPYwUiBoweqnzamE2S6oMVhMyZc3w5nPCap7aOgBF50GlzNTz2Q06Lq4LYnFW1X
WOQpSBwJrCE/cDLrqU4wQ9a5ZmLdSymSHDr9sa8NIgjOSnQhqaOphlcM6h+GdG2GAhFEWsAZBkmP
MzWcIAJ6fOwMha3cGjwtEha4WBC5Y+1ULsjMSZlPXQucpE28sRtfWzX/qljfpEb6H8aWzTA90Dr5
IyaJIJ4W6CDfoqSQUg4t5onl5lrXwI6i49O5VR0JCR3x5Nj2cVoIhwzMFFj8vs5al/QyJECrvmA0
LTiMN8HJ8mp3cozIwQJtJ3VD99/uNmcBPAFX+P+D8gF8DSaeRGORkzw899IPJTuPmeAUN42SglSi
yrg5QOr89itcAr1MDvcB/yFTuwvC4zTMhzKqHE1EFylC4hS+bKrWnK0GSbDaxJfjQ1o0bkOTL3Le
5e7+22I/9U4nV0Jxuj9nMo0tFUKlRRV4xTz2/lxjDaRaNNhFhel6z4xm/ZAFjeijf1NNLsiUew1K
pi9Ti45pV5+lA5sKUjrPyB73xduor0EvVihciio3uqxtK8in3Y2e6sXnwGfjrY2NgdMPzPe9BeM8
YzPP4GoeASYHn43iJVW9fWk23/FKGC6iVqJUkxWDCTMrLsFxsSxG7gfyefq3C+N+vacVFLPJK7c1
g97/z3NL88imWAUFtmQiHEBmf/CO9lGmIyuUNNKRqqMQqPw5/iQ+OaaHWbHDU+exfEz2LKJt2/Qk
K6k455h2i6EEGnSuQI9BhDU24plqdsd7InFWIquUvtElQJjoPWUFXcRid2yNFqaPXBEjkcBQUM5Q
IPWK1vEc51dP9EdtgKE3y3wkoB0l7e73dW87sFidHWcp6rlMwUeDZK/5qjOzjqlBrHjMewdsjl6H
xlpRuklwWfy0rB4moxGEAJzNR7jE6t+3ub55rRpnGmasKujZZjW3JQMIRR2zeBqDjwSYl0Pjd6Xm
s9qA9xfa0IxXEjkNy0k2/f2LEVhwjTMKTV4UrVVDBwy18zR6nQ3PFPNuzUNZP5WdwAeK7oQzC6qs
FxNh7kLqMOhm3srCCT6BSmucSTBGeVgsEANhQY+HLo8bpmiT/YBxt9kJFJuoZxZAFI6oRCNwRxpn
GqwQe0gKpm0g7P5kUOrPrXGXGB/gN36rdZx9oCWW96IRGaWg+/Arq7tHPlosf/buPxs5V0TqwZmI
UuuKOWbqMXxXfCz2s+Uzq05KXuuPruINTvcTrRmYJRA9X9GBcvYiajJr7DQAT3nodOi3lsGgVP2x
r/wi/853dyadkWEhI0ojo6P4upP5+o8Ya3QVD+7Dib/to21rvw7KXR0FZYPnJy801A1rDDOjOGk6
1tTbQXf8bwicFlYdPnp7C+KA+8tGYTzEAPA+wt+c2EUITgHHLu+npIYQrYft0G7iy3+w70O2eBgn
9lmAJjoyTv0ypZEqErFKmRccdCfx05vqSj7NPmO2Ch+xCuFpH1EEyKldog59NEoAJK313JX0MesE
xb/tRJLy+wT5nM6ApCxGZQEhxdfV7BPoXQk3v2QuvYufIs0PbOYPP9LSQlawnL/S6kjtdVaZS2jr
91ODWnwlUI5t43uRjAU3q3isM6csCnroRl4ldl+9xtbXIUVXwfP+HW2bBmxfpDq26r6bG9TKsOyT
BF5xrm4VzXCU5Uxn0ef2tiwXEKYoK1nCqYnHZcBHlFUlD3lKTnNNH7oFqeipdvflYU/mfcx3gWLy
rqBkKYkl0DshjAVDOUGxLy5942u+nKpQ0HS0rd0XJM4+qEPYRm2Fk6Nqet+29IbUX/dlYe9jTxbO
PERx32pLDQTDyiakEemxbKMfUZA/quAsk4fq2LTxcTEmgeUT6QRnKKKw0KIwgbsIl2PRfsY8HzgV
RTohOj7OOEQYnailECCpXjk5Npgl85f949sUA30e+Afee4SQb1VBKZOZGBpe0Gh9otVtBzFkYc1r
87PpAsIboCJNpEJRWXr0O/Kvp9xj7SvajfQ6eSzh+6Es/QqOMzxRLZm0opCJdBmGDk6pfh3gvybV
l1tRSZtZmHfqt8LiLFA8qOZIU4gWpPbY2Pp5PISe5SjJUQWfUugrp/372v6sWQFy4fOSqCRXZAi3
gJHK8Ptn041+gnHI1n31KvDmBwGeSEDOLDV63Osm63Wg9/ScHpej6Q5O8TV0clfcBalsGsGVdJxl
kqo+KBJ2nGPjz+l59LDn4io/VF7YnZXGHkv717ebmwnXz20+tRUyZ6kGJVfLhYUZypB9nxLiUjP7
Y/8sRRCcqUr0kiwFWL5cPbgNijskbfd/X/CWf4XWK7OuZ1IZtSVEsHrNNTNsf9Bsi5b2PoroijiL
UUuDqkpYGuU2S/eaNv3JLDGsGkbY7mV9oICNXYp/GSc+AV0Pi4ztXqgN6NVLNvhGeL8vyqYfpDKY
0MBd/J4gEi+JhooU4fdDs7SjeTk1ATi8lkckKp7BaCdwhpsnt4LjbEU2FI1ZL4DDtvuDpv8wq+Aw
zTmK5v6+XJuKtgLibMTYVbrRg5LPLevsxprJTR0sAllER8eZBStqulkdAdHm8bGVmu9mhoUn/Ylm
IEgRTQGI5OGsQp80rdnPABty0FMooa2LMpXbZnV1ZNzznyItJi1qKCi2FiqI1dpfbOl1abPmDBYd
f+j7fQXIGYOZTOFcF5BJZ5FDcdOCAXMeBA9o0yKsQLggZZlitI5OACFmfz8GktuF6nmYc2df30Qw
nEnAOhhsYyxweENW2gkYUYziUHYCWQSvh5/yrmZ5ri2sQ3YH8qOlWOx1o9a12wgL1JsO73JmPJG9
1qtoLGBn9mdCFNHdVWZbB/b9J7kfClVWYJxJKGopxj6AhH1ZNI4ClpCluSrQlWphDeggmvzc/pRe
oXF2YZrGZVwoU4dHBfSnLA6jLnijMSaH1b4i2QRawTNmtwUJSNgxrRgewTheNzk+Zb7va57ADFmc
ZYjUVKsz9mwnBYN3ZeSkIVDiuxK7pMJR4PmE58cZiSGPE3Q8sfNDcQYfFUfJkbEjkSBXbrkiRRTp
O2cgSDvEjcW8hWXeFNYhkcF+omIW5WH/BLdvCZG/jq4pDARzb7eZ6jCokhSGvOnQ04e1WI3TzYd9
kL85ud8ofG48MvpqVkzo+eDXX1UwXCyNw3qeCi/2ySflxz7ctr+4oHEfACG6g0w9hUxSIj8ksnyi
VDQjuR2pMubKP8+Nz5Qv0O0oy4Chzw4jhp2uYgdUycEjvmn88Sgd48y+qoRzSdtacYHlnnBczXEi
6ThIfXody9Cm9HasVM9QhcrOfMO7L5uVgJyHL40osizp15WNP2fP/F/s5U5xpdxjEbjNSuLGPfOM
1SH89pHbA7mpSrEsGAXCt5+kldHLVtuGcMXZRH5gY1t4FySDJfBZf6OSFxjON04hVkAkctC60xfw
M3vL1WC3bvz053Lrj3n7Cxj3yspsMVVJAZiGhQA1yCn0g0I+75/bdmsV/Q3Ch8sjgj5DnwBi3GEP
qVNQDIPqJ/pj9KOjfERkuyTCrDm7jPdacsHknpoCurVirIAZLCdtfAlY0rw9zf3tki4i8yvCUt8q
hpYmEzEnWMQu9Qc//5qdStMBeaGbuJJDXj8p6ePs/5PGeHY7e0Jyjy6lJUhuUCR1c2LaQUKdURvs
pr4rG3QoyYGfKTdtcdq/ze2HfjlY7vlN6TSles8wG/rYDK1bU4xFz6lnTYPgKWyaS2wiwiyBimIP
z4lbaItUxircmrYUp7pJvCQTqSY7oXcnuILgPWcWpaUeASJrsfUsvGLF2Jg1/ZXXk2cilS+q5ohk
Yrq0+hZOpqkOignWy4xVu2q+kcLbv59Nv7mSiDMfqmIkdGygjMFYexoWhZVW/0kF4+k+zHbyfoXD
WY7ZkuJmYuFoMV5hKL46qR5Td/QCBJMvfwcTuQ2WKOGYnkC8d9F2GpUkHQAbYMlHDVprfbaXSaB4
my6GEbmCjAQt5HwpmKSTArrijH1/BzcZOarDMzE/L0vtRYNhd8NHisErOO5JJcFUa7qUQ8/RqT71
X6dQIM/fXNZFIHaqK61LhyavIhNBAb0ZXNjgE2Ngtm6p239PvupoEbFcWZCB3LQTK6G4lwVeoFZN
waXoVklwVVV3dDgVMxZkVsd9Rdx+UBfRuAcVhTJdrBl3FerlC6hEnTQxhMq+bSYuINyjKudYn8aZ
CeMqimt8x4pRNzjJdyQ/sHW64nSq6PS41xVZXYyGfABKinKrFIVtZO1NOC4eKtACg779on7L9q7y
myRJWVo4wCG+ptWVUr5MogkGEQTnjDutbMNwgoKTqTkWaXTXBdlrlUYiNRdck8454k5J1XkGJ66b
XNMD0j8H06VPy2FyoiObdVoEX/4isdifs3pVrSYX1dJALAvryPv0qpcw/Lq4+/q9GVxc3pHOGQct
kaShjwESStgyWy4OxUhLIs+HMfo6ix6TSCL2/1cSze2YTlkIsFJTc8fqi6ulyGJPCkXsW9sx4Uos
zjzUGlhrW4NZpAP4v7HvxPAqzZ7Q11r72U3i5D91gUESycYZikZt+hhdjKyPYpS+VqRPMP4Zl5Et
T6no0gTPlyd7qmo9wecCpOtAsG+YZx2zaBlY21v16752bAMZGvpojQ3SxGEiwTIZBUvd6lfIqTlW
oNk18rfm9LiPxCzO+0jpgsS9rSqLctmkQFLT/GRRT20rd9EwJh9ftfV00E1smc9EpXqRePwLq4qy
N1MGitYyrX6iLQUJhV2INiZt68ZFOO6RVdjPkSUK9H4uSkfVKkeuLbSzRYKgSQTDPa8SNFfaMEIc
LCfAshEr0u1oMpy4EFVctp3iRR7udRlxQ1LwxcCmo+IiqSeQNTr76rD9mapdILjnRJMqDZYKspQ/
Bzc+Kqi/1W7ylfyqv4m60oVonAOWgiBW0HGPiOx+8S2MG6eOcmBMpKzaJ/ooFp0e53x71cz7IYJo
FPMzmI23Qlsy5P94gDzTgFKoOkZzgaJhY92fiX2KardNfXS4+qJhO4HqEd4FF/E8qBEOUFHM15IG
nxvlMBmeQCnYr+wYCcIZiRaELarBIlkFBNaD5pKmthUUENLhYawiL8HMRFf+MPoThp32oTfvDLs+
TJ3QDWrXrKnBDiXhu6CW1Rcj1tylSV/2ITaN0QWC//QoFlpEsg6jHqszmE9KLHq2zozYN1ae95EE
wvCp/qgz4IYpPhItkpQebg6R0yDq4djUiJU43F1NcVJJKcujFeR/WuuOKF8lIp+7OVWM+du/roWn
R1KVVI+1msWxR+0uPJJjdwT36eR9uFFyhcVOdRW8yHkqk1pmAmFfTn1XlT9kUTluMxhbQbAzXUHk
zWBkFvt67yaw0deJnUlfumBw8uR5/K9KwNnwwRyDak4QrxhlcFjMBU2SwWFfz7a/C1fycEbcGCoq
qxkw0CVCsP7tkB5DcM/hIx7rooqXCR/xLKMqcuubscQKlrPmZZqXBjrX8DmlhncmVghOIZZzyzUK
nGbwOUdYS5iDnLREYCW2y6krZM60t1UVSUoOfdQio3OUukWZc0lPJfk6TMl5tNCyrGbETVXtZFVt
6LXy0t/LieRZDRUEA/uPXOPXRWBCHXuSJvwpQy2R+2bpo0MYZIrAzYhQOLufhVbUDgRHrVjgRVhI
NSDukPx9Pdo3JVhJ8/ZZVJpijmEJNSoK44cWZXYu02d1FuXORDBcNGio6DhrWWlDDlW7wHxhgYBX
UT80+flbRzSZsyN92fVSX+PINBC4gQxkOc5/mDHG7sxf/D+9eI3svmdBz8fb85tNRUpmZrkqLOys
4yNd1CPqrloseu/shN7555VonE2Jqx4Z2xhAzXf5XJ3Y6nV6GpzxC+teirz/emGceVEzU5uQ0wL9
SIRBseyn0vqFKObYVgoKwmACzuB3PM6RbOaBnkL3QhBNpuXBbGs7jL19Bd+OP/ULCmexkpjE4NsB
SjpjZKfyQdzqGI7xyibDxee2XcRbwXFmKlzmolNrwMnUDw7ELbHfsXYQRzmjTxqbflExdye2y4Kz
5FNBYY79qkuH8K1WMdAa3eh14kWp4Cy3jf/vo+R55ForNaaFQja17V7Icislod9VtyZp7ab0Zem1
K0Vqz+zPe7W/QHL2qZVMrdEKyCUd++bXdsnpuBxkyZf9f9JC8zde5oLHGaq5k5WskCGi9jh9wZ6Q
c+kwY2X3IGnM3fROVJLfPlLDxNIVa4M6uwrUYghNC0FcbzhRFh0DkNfl86Ohe9go4+m5U+anD72I
CyZnSgx9aSIpR4FtPKNz9hieB2RvdChm6o62KGDY9mIXMM6QREQLQJwMsAophgCaEofuvjzbqn9B
4B74UIRBrpcoa6GcUalOUXwqS9GRbVvfCwa7xlX0WKlFB/Z8dmSBl9+yLpf4MH9qvD6269OAHY+i
YxMIxX9iZmmetOhcbV0F/Wmz8SlUaiemx/2TY2f//nH9lor/sow0c1SwHbEFpWbuJoVf0gcjQq76
cy8iu98UxwDrH8qBG3zgjdRGyziwAnysnZPyfq7Lu34UJWk2dc1kC7QVCzSX/FLHJDbQsMpad6pw
+NRE2admFt3LtoFYYXDaFmWmVVs9KztemwfWdoKpF6SpTVt2WbwdCQzgZnyxguMUz+wCtVRZn2Ia
56ey1F8tbaQOttLeZdGHZu5/Y2FdwFslX3q2AFQBlt4qmEoi4bdZjhKPmsNoj/2/34XICsN/XZbB
Ez1JOV1IKwNNI/WtXCW3cq9/JE5fQXDOI6lAIlxm0Ic2IU+9FHhoZhC4xE3FXkFw/qLXSBB2LaQI
pfZIoq/tQG/yXFBlFCgdViy/vZlZTdHAwrpvGz/rwduDvfBghVd0rBlnzQmZoz3tW4b9l/RuzC+s
q3kgrJUUY/xZcl5ErTKi3+dckIKL+POlLmF/M07KdT+ogsv/NQLyzrqtrobzPNqi9eWs4vbVA5ug
zQ+tbx2Ggzj22hbGpOD6AJk0qKTf3k6N1ZclKGgRe/W9k4S6bdYCLdsOYs0LBPsTVv5HtVo6UgU+
Tirswe9QdpmO+nUc/5pdEEex21bnAse0fgU3ImcfdCHMtT7LrhR09qI6BNuTF8Qj+4q2ncdYScZp
wtIpWMNrQrIhc0jnZNeDO4OlokZVie0Q/2KxlrCPcVKtUDndSKx57Cy8XHy2udR4DuvHfbFEB8h5
Cex2mRS6wH33ylNP/yCjZC/y3TCKkiLMgvE6ztauKKgh6RbWT3MXRWJaSA1G1ZS7HpTLCtpHAyyv
XzyQ/wmnLzfvao3GaeFk9GWYEaBpNgjMy59sJXrkVt/mH/rj4hVeldqWMOO0qftrVE4ZhzmuAqJh
tHDwg3sKzbCwDCM/qfh6s1xRoLJpatdonD4qVI7NsIeMwXMDjmdMluWH5cF4za+xt8/HtjZ/X1O2
jMcaj9PExZDaHDT3iIyCz7p5U4rmWbccFCiBTFPTLcya8ovTprhN52yokYskDzOot+gXjLPui7D5
zbvC4NPraUO6wZKBsdwV18THPiYn+KHdIsnaeKPb2KodvTaSXbn7uJuiaZglNPDlRCi/dkiplFFp
TBM8XzS/0SaU5TLttrM0gXgiGE4jglSZRy0GTIBPax2cgOgxC3tB6mrLYKA39bcsnBr0cjP2xDBQ
N8BU81LYynhd1aldiLjKRDicYZKkZcxrFTikPTf6q1YgET78MVeH/3Y1fNhKepB+hBY0AtP76nQm
KDTmz/sY20/1cmb8N9I8yUo7BpAFhgEOPjx3V4GP5lsvOc5X2kkSXNHmS13BcfnYqAyIoUvQg9xE
O8e03JFIFXhDwe3wRTi1InoFbmhAgPXlNlsmajlVYWX3WlK0SOlnuag/it0370A01cLaRlnXDU3l
9G7IaxrlWta7TQVrFxu2sqTQcHoLwsYj6KOv5EXUXrYZmK0xOR3sIkPJAoYZRc2z2txK8m1NFl9W
PpfDKVSvSdm4cZv5AnVhovCirp4YH6Y12IaZKToOl95k1+WL7GC70k3gqthbbccn6YCsLWhVJKwe
+W8GhHBucy6MscfWYph4+kT7k5U9yh8ZuVjLxmzYKmDrFrkvpwUQjfZgSt+r6CYJHvbPT6T+THdX
EGkwdZOpQv1bYp3GtLwewD6/DyF80Zw2yixiT9gVKY/Dlwq+l33mYLknlrKgV684iMijBKadcJqI
JmVDq7HPwUV1u+7vddPWog/0Lq1vhreE4OZdyIRjM9Gf0gePOc18S9SGumk3UCXXsY0SzdbvlitM
RFYUJUC8PuR2pjppf58tR3R5798P+1vfvaALDG9w86QZDTUATHJCavs4HAlI4zu05+3DbMeZKxzO
0ipWQXN8VaEo9UXRj2wmHY1sTj3a3XloMNtqEwfJX+HgwaaGr2DVtxquNUY6tCFgG+R2omc1edqX
S/T7XLBehoWZTya0TTKx5LpuroNQtKhk+wWtZGB/w+qVynoyNmhuQKvcHeRAfI4215PmdR7WPoLD
XZT+EOJxhof0WZ9aC84MfOAFGsmXI/2jTWzloN1HR1jTk2hf3aYVh6eSFbhihLOciSh6+n+kXVd3
3Tiv/UVcS728qpzmXtL8opXEGXWJ6uXX303PnVimOYfzOSuPXhEOSAAEQWBvcK4rBNlYT4O6/xER
21NKTMHUvt5+ALrMAD2UA541h73pvl3MyqnzyCYIR3Z9p6gHMBlgVFhy5ItXcCOEszqSFrVFVASI
NsYK2rvqJgrUa+Mh+76GPUo7soYsYazYyOOsEFdTHEYj5NXgNp7Gaec41l0Zx/tCyYLzBi8MrxtR
nDGu4GfsMXEIPwZHKxq9PU13T0onA/AU+tVGDGeDwzImFhmwTUAAtBvdM0vJ0SfcI1icg2ZPMFqC
FeytIThDZE0GtWDld4xlgj0iEp/8ar42R9ZCLjuWpPK4cykvOqVNVxNFZjWYd+uO8UDWewsJRDgC
3ySXAg1KJXLHlFa44Owh0HBOLytw5xQ7J7Da0L7S717a5KXXepEZbpbU4YrNzqBljhlj0ypiG14z
R9dKYuehpTWqZ1FNcnIJTMQE7ANwUPEs4IJa4O0Gajn6REeD0CBRqlCbcUFIdYmxi5bwjQzOSFoN
3DtVHjcvtRg2v0n8Mfa6XXlkPIbJXpZHC7zrjTzOSMZpVafWhU4YwE/ry2XZmePxvAMLNgkiXNwM
bAMVJj4AAoYNqMlLRAODKDsMJ11VS3KlEsWLzexDO/QqiguDuQGgqnaBNtkQJtmDGn0gCzd1XQck
ka3a5jtYoiTG9bqaIaBMfctNPIz5q8n/PlZg6iawkU2MmWLQlYtEixKXTTGZNDAJamG92SbeSJ1H
t28d7wM7A3Rp9EyapmvwZZ0+aeYq0nNASusrGqvr3K8WFOKcxvYnakjMQJSQmfqrNL7AM2OmwFnr
ogn05qCdgCGMTjPr0nm0cy9nL6AtOlAiv919QEfEdVPVULl6V1dPtaa3jYg5VPWtMd3A6vf9UwOw
tPNihNphWsxBdADCpcqjdautW+b2BMtYbzoUUfUDCZXnDAEwQyds6J7qXQGSZIlyooi0EcqjdS/D
WtO4Z0LtQ6w91Nn/nruYBi72Kjo4EWdfotUmEYTV9H2erTSwix3J7qxlRz9wIzRxtdEtzWFnI9/r
Gg/ULaoGwwSZ9XnVUOS+k2wMOwO4+8YbAVxMSEvdUGk3UBDbYCToKt2b+wUcgsmpOZyXJAqlW024
nEhxE8NA0ZcGuvFcmVdzfnJMyX6IythQxrJdx0aVD0nE2yOoKuyyVx0oo9m+cTLC6Jj96HbFZ0CI
ofFCRroh1MiCzyp4ZdVBFPxWmp2AMa5zVQy95eNOTeugG+GmSyqJDOyMebdDUMbQLFtV3l08AcM3
JOCwpwFN6l2ftc9xq11WVn+fNsdy3qHb+vxGiX31VSB/Bc1p10RuozBfrdhLaInRVaDc3Kr7GAjG
MA4GjCt79Bcdg8ZGKHcPWKi2dGaBxVQSJ1zJ8qyRMkSjA+CjWkkwYlbwfkEBPe6gh8x5d70ZjIUC
U8PGKdUZQWGkXuwCtqVxgtj+USU/z6+mMAbhaFcNSwUro8UdV3pVOkYXOTRwyJci+hK7khgnVub1
+2xdNzHItAsKmkAoM84TfSjTvN2vWvIlMibUp4bIvWl0WdgTta2bxkYnzs3QQtWg5Q86/b+bscnm
svCby/9EmiZbQS4HG8poSqjqUnSDzMBH6GJffWRAqH04XObfnA40wh/ozDQNR0FQN10N5R7Os5ux
rHqTWjSIdHJBa9UfmuoexXYJI4hQs40Y9vfN3tVA2kkaBalMZv0V5ea1QkxJeBdax0YCZ325iXto
wpKlCG34JjqQcnDFKprlDc1daknCr0gdHIMveYQJgkXOhWOlMLolZ+pE+7j85ozP512J3Y94v91+
nzuq6nosVX3QaJCD1MZzFfBujtm9Uc+7dJ2eXZDXeUPCGOBkT8BixRx05uCf9u5qak4j8naC2KRH
p6m6rDOJD4tin6mq7AKAU8vl+QlYtaB2Gh1XAGVP6lPTuZ76Cxh3knxWqIaOLkgUwnXX5PlZkrgc
HWXAa3zX31fd/SQrswi/74BQzrQdUJfw+19rakK6aAW6F/hZ0TVjSYxZ9n1u/7NKpTWOyAZGfJWB
LyLKv543MNGBjkRfwy1FQ3MbX4LIi0pbKYUCDR5xy1v0zpFV8sAlE8EFMzWyMcfRQISpXprdRRNd
zbLpRpkI5kabqFLltrq2+oKmi3n2CyAp1c/TR+7Fm5XiKwuIWeWcA6U8GBRzt65ZqIzlJ8ZB+pEN
YSSFNoY/Vd4xIjfODXCew6Lse8sAjwb1tfn+z2RwB+hE0Og3L5CRR/VFrAxI5qdrZ5QN+QuzKhT+
fuvCHZpr1iZ1Qw2MEV3ZoLjFdEHsHV1/vY6Phpdda2BSldVxhQ6zEckZW+sag4XBAFwph/1ILqns
EYH9/3cBefN9ztKM2J47e4RKk1M+lLT/1OZFmCvk2DXUt+Ps2cw1iUWIDrTNKvKIZPqomr2tQiVb
x9gpOmT0cQVaKvUIECBnJTxvG8IT51VBnrsDHYFqsXSwjWJQL1XMH4V2jbsROpKrsvYbx/2L6Ms+
UlCDOC9YBABggpgTN0sLFXiTv1rGRpWP5mDCia+W05h64BwIoiDek0+WVz8C1XAv65IXGctWIvv7
JmwAJW+eHGaflQpU4vxCR2Z1XilRYLIUg93QgIwDauS3EkCuTcc8U5ogGlTtsFDU+YkGahxl7B7O
SxJeBLeiuKOiSYso6XNsXDR7bEip3htH9Zp8cvf9Pt7JGppkinHpIsnGwaLsYKLuYXbQ2X0sc0l7
qkwEtzttNNJKqaCQXYNH1y/1ewT384smFoG7s2oBwk3jIQU7BzAKgKlugCbwdaU3/XSZGr/OixDa
mGo4rICH/nG+dtdaFtG1aQLbZzZiaBxsRbUkpRbFB2sjgYvmY4yXYM1lEkb1ehr6S8tRH9qu2C+R
+rDksrc5mTguqGtoLKv1CUj/rb6C7JuhqCXBqu1SvfRyKulElK0eF87Xpu3UJoYwMBXVyedZNnok
NIDN2nHh3F3pOPYL1s5RHkEKUqJLKqolOohS3c3+8FXOgYz2aCdsf3r9IrLHXZ6A/zrX2n3iVJJK
sXi90C/hggFC0fnGTaNe7RHtwqjfOiS6qbEnQV+aNDxv08JVc21W08RIEwqcb6PakMyLug5dg5H6
LwsgU7ObNvl8XoRQkY0I9vdNaI7MebJKEyKAGuXXeCEd+915CSI7xjACmpNc1QHGAVNyI6HrtNGm
QAkIhjZ5Mhg5JdqgQBauFjeaBnDAbHUlyybUCfXgfzaH08luomxYix6gGMSNPKezgLHVt0lwXi/h
5mykcHrFMTHjPIcJGNpdRw5V8znuJBm9TBEu4riqGyuxjs3JMnfyc3SRe/ZQSGKzOB/YKMIHGidt
UpCyIDjv4++Mwi4KRjcwvNVX2cPXVXQveyCV6cVFm7rK7KyzoVccpc/gm7icZvcjuwPIPc00cRjg
RHhrdQNBxr8Y2J2hJqdsvFDy7ElpouN5GxCGnI0ULhdYs9lw+hlSTPKEAZJY032ru7OLH38mhosD
Uz0QpVcgxm4OvRXq5uDFPZsxPC9GuC0bbdjfN56aT0Bwr8sR24JritsOuZeO5eN5GWJr2wjh3KY0
e9LmGnRZ/+lw+RRfzXcTKIdwZt8V0ndWmVacE6XrOk2VDfOeunRX1fmpJLK+T2Eo2OjEeVBZZHFM
G+hUKwdiPS69P8vqRDJL41ymajtwhDIR+nKbtHs6ock02yWLDLBQpgp3UBdVFZeKChsg+bdu/joZ
l6BXlUUcZq/85c56XS/+FaAY+mJlk/6IOPRSC9WD8m2gGGJlM93LIQpHGVOrxAb4SUlzNHtqjNBq
aOiOkPyqXsv9ecOWieBCQVU4Std30KmbDrV7j8d977wAYYPCdtW4KFBnBE/jLZTowiVUgzRsL+zQ
8CyGW3SyA03S+SiVxzTehIMZPM80LphGobpjgxvomfkORHDf2ikX2f4DtGfmVj0uMBhxW2b6BHGp
uo+sy5Hu/nD9uEBg0W7sWsxSBIMfPbVHYBQeSeet+yFgQ3j2rXZ/XqDYlRyUFEDpjJspFxXizu1j
ouPqtibqF0UbniZzuC3bXrZP4tDwKocLDa0yRWXOqkxZC1Rpb1gdQj9piaukmP2su8KnQIC6VJBk
PvXTnB9ynFi5V9Khrg6542YgHskK06u1ZP41uqPzK1FL6/vkarIzWVTy2GaC3Aak5QBY0hwUDZZB
nZBlz8nchomBJE0r2yNKcoo3rW7rN7Xs7iZaI8xdqiA9RNaE9o63tmzoszIXE0QXqV36rU6+NUl5
v7p256PAlMlcVSTOURTdtTCAjT4Sbksw8KlUEWjOAHbjdcDdfsEywWpflVcW+n28+jgcM/Rzyqpy
Mrlc9E6VMa8Nis5KvKGEk3qVD4+kiL0lqyQaimx7o+A7vIp4bFWDQkGS3Hfl4FltYEyyZRSH1FfD
5rTBKM1SuxSGbTYtlvG7Mi4SNcTFHO23CF6PYspjNWVVOOWOXjIu0yj4aQ3e3wQvMvoL0e5YpgZG
Bc3BzBj/9Jd2drVYadUEI7o5zBuX1J6LJtFBOpQpPF83grjITWarspscgujXv7uI+x507/7oK1+t
XXJnlJ75fD7WCbcKVUU0r+MRCNBVb/1rJDOAD2u8/zjRgwoeAktyt2cO8y5j2Hyf89/SivPVMUEr
VRCM6Tu7uf/qZBdjRXe29rikktdG4Su0ZbJ3LGDboN2Qs7y1BElW05QQt7zMJkW31q1BgCRf7pre
k7X0ihfvtzS+lyiiaUtzDdIW9apJL7NJUuATft/S0Heg4dEZQ85vN8fRrThNmN0tTr9D71wwFEVw
fv9F8QCsXP+IMLh2UGVyk7hV0WGWza5HMW9u5SWeVKzDeTESTd49Aw4Ja5pijWza6sdl6WGm4Q9F
cJasJFpXNQs2I6+/6NG1JiNgEqdVDqqUuoK+P93g0oKUVMRUY+jAkt/8HsMRpzX2IgyGLxgHr8Jq
78jeGqQyufNonN3FJhVkrmD8vWId0Mku92NQfd5hMuc/EC6Kr3kbLTmbKzsdMMMOJDJ0f5asgnji
ttutYBZCt+GTG0i7zdi6vQsRrxL555s4mseoyCBx3LWX/ejZuy4cg+a685OgP5SXs3JgEKmxFLRU
+PwGxsN/dpR/yolGw0ZqB8kJ5mqUq/QEamqC2VkLuTJG4u/iHXn+yCvpViZnpphwtkydrS9eFpUZ
XEDHxZSEDaFPb9TiYm7fluhNZWotQCzDXKZ+5creBYQn4kYE8/fNFYPmXapSNN0GrfpXGi9eZ/2Y
o4ceQJXn44bYAZCJoW8YaaDBP0CsOnGrdkURUrvLHs0dw8yNj+Xl6qOt6D80+Yjzild5vDH2dlJl
LjBYg9L0qsJnTbesJZ/iorbXcMf9UOlmI48rd8WWWjc6qxSjGBbW5nqfrrLR439Zw9/V6HcsPHqB
yiqrEzZh+pmNiScBQB52+VHbtaDDkzVK/csavsrjglbs6HROMuhkPLFpQsSs4IWi2t0X4IiSraD4
zH+thKtcxFqBL5uoK8T1wCljsFrm0+pT8GAnoexmKDT7V1E8LQ+g3nCSLrAOY73KrBvNnr18ODRS
jB6hB2/kcFaBPqoaN16oVEWndrxujM6rhm/nXUsYdjcyuECEW+Ki54D+C7SyuC1BKEjsZm+u/T7J
MUemJ7vz4kQqbS9yXMRQ6sGYVnaHrOMrbbha3eup/UDVfSuC/YRNUBqSnORlAxFO8TBmp26SqCB0
pK0AZh4bAUU/JRZ2n52NA7oM4EkRPGm+RzwKxytylIFQCT1pK5BPOSa04lcp7G3yJ1SOisC9NnE6
EbxYu0EpWT7ZDnFua5j9AIwRCJu1yy76NVsX/QcoqtHM9nqb51y1L9JW6zWIoPQRUyGe4hzsSvLa
KzzVN0L4q6Eb5YWjj6xkoPuMGTEL8n1NPHv1Cs/BCKvmTV9MwPXef8DA0ZyBuxTKB3jDemscjZHG
9rDiJZYCFrq1wsX+HsnQh0U+a7/K4F9KSV026ONCi1WKknhsNF4V74189NPUuUrHRrKSQoPYSOOi
UILJk3geoBGmB+dy19ZoFTVkjddCIRoaaw0bYAg2j23pLKtChwkX0EG5agt0a+boT5NYtthxN0K4
WKejtDJOOYT0g0cQVTFox+ZM0J8MhF9lx6gLZfgywq3aiOSSMGPE20+VwAqnoQ7d0teRg2Hk1KOK
38ie5Zhp8Rk0OI9xfbcVtNDwY+hL0zLicmRjMWk8x/LJ+EVvH6q18JYp9SI8a9gyTxZhzzCe5X9k
8k8B2qwBV97OoN8dkL58PVAvLD8LrKP+lB6dG2u3HJov+ZfzPiY6f7dCOYtsxqhVtZ4pqp46E8D1
sQdui+Uj7X8sfbGB28OqPnzY1TEvi8lFJGV9aHa3bgPOrLvzmgjNfiOCC7ZtU6EowgoVU35hNhdJ
flHKjkPx6bGRwUWkoenB8sSuGquLw6oK4rC/0Cq/22kADwA4N3k8r5Pokv+6bO/gue0MJb+BQN5U
XyzJJ6p+yI1/K4S277chFh0betZmWLRxp+8YGKiVXiSKF+3qY81G3qvLxpZcQM7v0zuc7mbBNuns
ojOBL3AC8kbuGj5FAeP80gk9eKMZFy0GZ6UFuJcRmvTLvHp2tdvl5QA71fN9Uv7VyHDShNf87V5x
6Rg6ts2GWNirHmPOapCHza9yX/xoQ7Ivd/ZthTgSfkRFBzMUlq7AgzgVq7HrjEbFLaTWdyaqJg15
KsqH8ROygfEOrwv+eXHCUIEK/j/iOAU7gEZlLoW45RSZ42FJjLuSuHujlqglNpBXOezvm5ww7zVC
rBRy0rneExIFc0Qeie0czqvD4sG7EI82SRQCbdt1+cJmasYWxneQrZc62RfV/NQQL3VuWmM3ZS7S
AUP2OMWOxDMC+dqmmXeKSple6rzra08JOz9D6WlpjphIvsh3MvMQrqOpaZitwXQNhr7erqOyVrVl
EDxMlCT27Q6FtbX3jUQ27yAOihZav4BdpoKRlovtWo5pgc6YMb2tntjzDsMIX++Hfr/sNAz4f0it
jTguzlsr6UyD/C0OHYdr+RfmAs+bhjDsugpOfgwpOO+oF506yYbKwMrVoDJ1ciA6Rs/nJQj3ZiOB
86W5d4dCb1rMq4H8W03CZHgGwcZ5GeKItBHCGcBiAnoq0SCkCbXFb9ELX/tWMC/HNlxALl1cafej
DKRPKpS70dlLpPRDwTT7NLqedXJ3RVDup9su0FwwxYNBWNpTLQxMcGD0VaN79t0EebkmZNBHSoH4
kIHHKvbGOkXf1kMpI4wT79pvQfxlYZn1lLU2wtLnp7W96p0vjSqJEjIR3IFcLy6IP9nyJc6njAaT
9UOfJXYhtu5XLbjUnQCQLU3VBnNQ7vpAlfq6tGRFRpkI7mRC0NVd6mKhomW8ik0txGh3eN66ZQvF
eRCQyCrLnqBFU10b9cVoRH6E++95ISLL2rzt8n0LReOqPZnZbmRKSJKgLKcjoD1G9/68HNF6beTw
V7ZSLYapGRFwKrt9zPXhtqsk2TELwvzhs5XAb3qnl8lc4Dl8jPK9rqzfK0P1+rTeRWPjWYuM10my
cBZnAJaiZMPUs0fxTPHq+JiBSQTXtSqVJLAiK9iqxVkBWHrqZHEhJ1Yf5z6ch9UbY8mDq2xz2G/Y
5CPlYKtjVUDGoBmejnzY0SWpiEwCFzPnJI3ndYUEtXmk2Rd9lPiK7PvcCW0oedLh2ISvNLcKvcsc
SVlD9n3uSM4yNU3iHMal0rs0OVFdYrwya+KuXZGiWL0VwQ1p95VmjZfVtzkB7ue3P/JCPkGL0b3x
txday43l3uvLnxmSzcX2tjbGdbKwTFreeU70c+qCjyiA8XcHhNF43+a8DsOvOAdzQAooOJ+cL9pH
zr+XTxsKpp3R0fPWE8AFoy0YYMI+TCDI2pvpcUklKggdmv36/xfBxSlNT5d1NAHDgEFEP4oeWiXf
WarEH4RJylYRbqHiwrTzmkwUSGWhs2eDS/Z9a3vLTX6Mnxl7SBTOssxI6CQbzdjfN2EkiVYyo6sP
c9vuEWOCK5EEEWEe7qiAQFCAYmFj/uatAKup4jgvgJNCDiA/D6vd+AUTe8Ouve6v3A9hgZobcXy5
qkgj1NHZTrXd4hu2FsYqDRVj8M/bNIsd7w4uXQWgDdjO3XeQNm2iNrXijsAlGCoKXhnjchoJCFL6
LMicdF9p7ZfEljmSsLzpvErlQ8E8YKbTMAFxYn2Knv62EHpRXFg3y45NAkQSgxTaxkYc51hkVrPK
aeFYY+2AdGE6lpWsZ1boWBsRnGM1jRlNRQnzK9zCm+p9DXgCLZdslkwPzq9yM0KRj9l44aI3qBjQ
wxicNwex62704Nwoy6Ixz2vYA2a60U1R7NoL8gkAvAcKPoRAkzz8i51qI44t68ZrzSYpgCQAjcrs
wDANswA9Q990K2CXW/l4qFQelwqYuZVrHYtMZeKX3xlaXhy+oOWxCqN8plK6nFxqACYbY50XWB76
CuNrdUd30ZF8xvQouB+8KkTJ+YDKwfk9FOaimzXl0oWBrLPaW2wLHYzYYsJ4bC/qxQpRyNcqyZkr
XVAuKuZkHZQBzyHsqf7aRIcRHs6vTdxDs3D6UO+Bgz4m9JS6wEbi28vIlKcgnMFq5vHsadWjNu7P
L92/qPNbAt9dBoS7fHEpJJgevZxCdweyuUvWXRNdyGFk/yUMOuAgcgAF5/IlJN206lJlYTBz2SuP
cdKD9aBfo9Y4FT57kkAj0VGiIYsR7wP+q0zeAxR1ikwVWVL7My0wwU/hc7mfpcfks/s3b4Es2ouP
mFeJnA+oq2HPqQGJc5tcxr3lmVF0VGZL95IRFEVaEV2QsZIFMpmenBeQJbbccmbZ4F2l4TVBP+T7
8eQ+LV9Zb6UbSJtWWIQ/t7CcJ7ipnauRA4FRX4fO2PmE/nBuIo/683hw59CenrTp51xJzgRhNwkg
Xf4xohcQ9U0IbZcSsKZMUWXvgEZwPaitb2GkTkd0GWXjLeJj7lUYd5KOxhzZqgWLBVF7FU1wQi+2
H8+bqEwGd5TWlY0mjwIyVmUFyCMFhuRwl6Uyqhx2kp3Zrxfn3KwbSu3pqk1Yt9j6Otif+g9wv5rb
feFOUj2LR2WmUMN2em/RcIY2ucTIhRe3zdZzp6ejZso8LhBRq3dLfjF21/bwXU1k1QbZSnEhw6GK
U48EYmh902cPH0ytDUzs2w57MbA5PQYltjCADgFJr580gCm2jXE5xP0NtdxnJaEe+JhPztTuMzX2
G7u/qdJRdpAJldz8Bk5JK7aWFTNPuGSPF/RyDVQvDR1UDHZlDbg43W99IoW2FVr6RiYXGVfgcmp9
BL27LPk6Wkrhr/Q7lufuvEOJVQN3qQt4P1VRuMikmOj3GhINy6tdJoUfzV/Of198ahq/BfAhaJ3T
ubILJqAN8G4LKPHiQr8bX8rgH+KcQj/ZqzQuBhGzx92yhTRGsRgflbryhuZkZF/PayXcHBN9nLbN
YO/4+KBpsz25VopQN1Z+MvpL3Pm2KfFg4dZYeD4Cnq2GWQ1ua4q0K0uqxNBFi3aORS5tRfbaItTj
VQTfIOpkegSmwwRGptwYAHaohsA1W0nOKdTjZQQazMMuKHrf5vGuHiuzo1YQso4H6thfZxB3SGQI
FdnI4Dx0rZK1mTvIMHHFQivRYOWIq+H5XZcpwrkk/FEbs6LGVdG90Y2LVtaHLPs+l5bUi071zMT3
pyhNPLQ79J6CtpfzSogd0jYxjo4jCDCQ3EWxyup2IKx6z9rwgNEdmPfq3sH4ZruPfBndjfAU2ghj
Km8O0ojmtDcs9uCBwxTgMb2q7+l8IMW9RCuhIIAtYFxGh0u+a1jrxnQZCxhA/9M0wvj7HBBv+sR6
ddU90IWj9rCGZZAGlkSwcM9e5fLvUkmFST5S4rllivXWW4r0CygpA4lyMiFcVMP52sxJw5SbLqbQ
8OtTubce68F3XAyJtSiayfkIhR61UUx7u3OFlde0S6GYOqGJrb2r0Z4UDY3EGmWaccaogdgkXl2Y
fLfq4LSxrqZ1lSTBEstw2U/YmKA660MzJRDRjGa4ljunTIBlfJxlb3tix9qsGBfnMKdgDoTtknKX
frZOf3eKp4PPuNX/Q2M6W5p3OarDpp0A4qm/hwKejQRHHQH/+OXQ4rJWhvNBO47UZ5PE5S67+ggI
FGgcfgvkwpPTlEVVkAiDOsuTQ+2gS1BJl2XGQrNDJgKccEC1vIccbtrVGhUIyevPq/3TKnHqySbd
ZDI4i7Anu7W7DjLG5F7P/1qfKNlLPJZ5x7vN2ajB2YI1UWISAyKSSzblXb1QrQIH6D/yxcvEccef
O4J9K0/dOsAQ+EW9Dvf5ND5MmLMb1+5oLEZAm+VRJ8OR6i2uZ0AD1lQZD7RoVdHxgHFjVMExYMql
K01UgOUry1G3Xb+1oFIpn2PZDVPkyhsRfN07irs16SK8zc9aGWgTZvuAQjXReU/cv85vIPux/P65
CisnMcaCdwjKsTZQkCoWeHgECqSfWKCTsJQ7UDPspqiZfK1vrrq1uDBn/QNNCFvBnJNNZW31xoQg
YvdmgFqd3+TL5TpIRkvZV86px+3VNPVqUi0lu9DoN0oLsOHpe+92hywnT13u00FyyxDbxj/LiS3E
79nEYLwNO7abQ15tKF6VBoqmoaglCfSis+R16UA18lZIaSo5iPywZwW9qzp05skwC2UCuCORqHmv
TyoEJPh0gon2RHZpl60Tdxy2NOuSgaXKqfFVa/wRHUqTrLFCWBTarhMX/uA/qK25EILRz5cZzOjg
7mOf+nLMc2EVcyuLi4OOvgD2gSnEZsCjPUrcgHikYYppLXYoymbbWQb+73YNNsK3JoCDPlMiBeLi
pTpYeMvRr11q7Qd3X0pxAYTnPUS4uP4ZQE3mgc/rKFKXnuIS6B4YbW63Nyo/Pg6BGgLr7ZN6PB+R
hMYH3hH2vKip7xC7Y6Ktyegi9mFy9yYx80PqyMjUhda3EcEZRl12aZ4OiODZdOHMQdM13mR/JBKA
aBgLhqYxhXdSQOqaaCNEP0G63JTx86w9TrKG95eSwjsr2Mjg/XReDZBioOciO46XjLM7BjGjdYgD
WSIhnM7BKPtvbTh/LVoNrSMv3R3h4u+WsArSU4lGvwEk4UUY3/wlIxGQ6sbt0dKt6oDmQsSgJK48
lCD2/WB8SmxyNbv6jpjg7Uvs+eg0BrgFZI/3wvN3oy7nzbRYlNlgwq2StfvV07VG1chbDO3Wrr+f
t3exMb4uLefK2jQQK+pgKLbxs9Hw1mh4S5VIjgyZQtyNPrOtru5KXE379TYbEdTbH2Ub9s5ff6YL
d6gPhFSxxtqYqvXWURpPgaRB8lwqWy/uSNeA+uQWsMbAjktfK+/7LPJ0/csfKcIX8wbDzJWOkbXQ
2QAktnmnl015o1fmR2ANN471coZtEobGrhektNgYZ079OFdAfNkFbSprC5Is2kuI34pZSDeYNsQM
aAtKUEzuS6ARJDIIGeGxBBRA1dUsF0AX3N6QskxMi5mZstz0fWjogQ5mp6n3tUxiBeJD6VUU3z1R
965upyNEkd532Hl7BOMlA9QM1VA5RL4ML0u8gr9V4xurykzt0raFvDrRPKXz1FjzGiU4b3biNGKj
FRfRF8fOY4Xt03rDkhbWTT16830b/p1GyIa+xWftq1JcWG8iXcmiBrX3uP5FMSrTyZh2/yWMv0rg
wnjnkrFxJziSPtVPTd4eFbCnENc4aUXlG1XtpSb9NBrjKaYfIbEA9v8/xsg/qKjVMIymjrW0gbPZ
3q9TeH6zxDH19ftc4FZdUD11BN+33Ng3u4M67OjE5jskrzJCORpjq9UMUBTxD/7RkCzFyjoTJ3LZ
YfAns3w1PQ29LOsXOu+rHP7Z30wBdmdEKGESemfajwlgL83yVwNILeMjTX7uRhR3gynyqiOmDVFD
n+3rPA7Y5W+M8935HRJ2nmzlcO7k4paxRAVqe+tPEEGksZeHSeAEGAUPVL97zlYPz2n780Il22Vw
PjU5eZanBmTaQCTzYjWm3goSvRl3qKprJMLEYXCzkpx/rUVSD0CCYp0MBkUg1IH94gStsmd9DGCw
vf8z5ViU3JwjOSbBo9KBLfbAZ2q/YcruwqKneJBl6MJ7+0YtzrfiAm2gCRu3KJcnc84CY/yUWnbg
gE+l1U9SDAJhcMdQrKsCJtMENddbtZwINb+IjSuYQMpeqrBZumCYZErJpHBKdSkroq/MwfqwQpHl
+/CR+VR3owdz8c32qH089ynbnsT9Pqe7rLpIZJxiwiNjI4JL8dq6NmqTkb/Z0Xf0SEsfAwUWjfFk
TTUZiY6GCgqnQ1eUeM13sikwbDCW4YkDpOYArP05hmyuR3YCvt+Tt9I4dfI061FKyVGuxBA2WhYx
0OY7y//cu/5WCJcWdUupI22FSnlfeGuVAVA+OO+X73fljQQ+X+0H1y2MFhJGdBJ51hB/S1RLcjGX
LBWfqiZmpK3Oy8Y0P5ArkObHmnt/pgYXr6sxcdy1SKEGZmnNlZ6sXHLbki0UF50XwFfbmIWYgt4+
jPUpk4Ghs618eyV/uxFM/sYD6wVDChPFRgxrdTB+YUgc3B+BQW+1ttk12bjLZsm2iDUC7yfgaJEd
8A3zdCzzJLHLKXBqXLdAPvVkpw/nt0WQljKtXmVw+5I5zlSsSzGhmOGNgOjTg/mgAub9oUe23e4B
0iebZH1/ir6VyO1TuSyA5gA7bKCZ1Jum1cvQItowggGZ6/xLwHlVjtsyRa36dFKxgNpT7ryEnAQN
v7rtZ9fttTw/kO0Xd9boVhE5+Qhxhk0eHaO86uzn89slWzvunOkdm4L9BWuXNdE3JW48WvWfxgYQ
FrkjMT4WjN+b++vaccHaUdM+SQhEOeUFUW4rtIeY4z4jADhpH/9MKy5Sa0Vtl6WBdUuItevwSNvT
wh+1UyzjDpNtEHPxjQtrqKfXdIag1vq5ZlfzKsnnJWvG31zbQZlbEGTCAIb4OLZhZznhkntafB8X
kucPmePyt1YlbnstAr48SMrwclrt5oN5vd5338ojY6lSgafzPz/rvPFbm4sUhhIZSt9BYK3Xnpkn
Hu12ZNqfNwXZCnLBgVWO40mBEIwAXClO5Nelg1YL11fSJ/SZnhcm8SabmcvGHJQosdxKR4ZAii7I
+mNddPvKDSvZg5jgsvJ26bjA4CxqXRoTtIpysB/66fc1wPQ++Frrn8PfTPYfaSN7K5MLFbTsIx1M
i1MwgYTIXB4sLKT5iyiSBEicOvwOE/z4flS2U0woVLPBr2wt9j4tHqkMs1/itzYXIPCU2UyjDiGr
0zznmnnM9EpiC1J/4mJD7sTxiFRrAj7FFK4A4AB6hA8KZJ+Be8WBKuG9kRg6T843tKxB98WbtAQN
obUaLC2KnpVxD4inw1LIGHAkS8jzehmL3oBjBeaQ2+TCGvQTaaRPCRJ/crgIYTqFRScmY/IVHybu
ZTvjFvP7vlsF84k9J1R7VQcLXHDej4U2qIN4xQQ7Oq56bK03fjxTawbCNRmDMSXh8n+kXcly3Miu
/SJGMDlzSxZZg0qSNVi2tWG4bYvzPPPr30nde1vsVJnoJ/fCvVBEgUAiTyKRwME87qaceRGKNbfF
XFRvJUbwQlT8zfVshfyYei56r4kDJzKdgUILShvBETNM90rtMuJXivFsxLGTdfEV3WS/LQZls/80
WtmPcjpE0MaePy0mpJQzshnErrrodSpGooNHTAEPmwDnvTViYkSFlWFh/D3IpNu+bbztVbkc5K1k
8G9Yrb6C+e6NrgYDinlAL/fKUnFscRE7Ty8qHI5shbvsBm86ccOu5C0JCt2Hyh52FgoBFBCCW/Gz
Pt9HHcWpThlPQHA+EGfINAhi9nc7OFuau205ShFh20hMMsFIhN/vgy9R9DyBvkmX3KaguJQuvNbj
KFqtkLBxzFyxU2OBoKoHjwgfF1H+UPf2STsUe4p9lDKasHtCNvezXXCjFd+C5pSQjTccxN7FxW/K
iLnUWGvRUFrApdHUZJzGfehJaAkzHjj9M32K88/dkiakU0d7LMo6gjpSVVwltfW1a6ZPeEo4pGF1
VzfDQQ8xZlnpZCK8JMyoCVCuxiWunDHktk13MDtjH4TUEAvC/cRsqmUVprrwfTtgLF+feosxesV0
KAoiL0CZUMCHQpaSiLWQA51+TJPp5Gl8wDjQqzRAYqirNafEvFDNpl6aLwPs3zghzsWVuzJcOsMC
TsQGWAYxkVpz6poAWEqIgBGx3i1m0cEbyzg/JpOvytVZrT5vAwXlDAJQtDVqquIQQiLjR1RcWZ23
/fuUJwj4IA9NtqgpVqiIW1BM3SnhT3PRdibzt+VQxhKwgfU2+EQSOLVuRk9MNx2ZdVdSSU1lItQR
OxLUkbP7NxCjzKm/zA9NfoyCeo9JqtvqXA5ZkVBVMS9cx2OIAA5xWdh2ioGWu8YH/W14qG7TPfrJ
UCu+uNJJPmRuS2H5Rd1WIgVcABdqJbcpkmxmUTnN4qts3qVfpYggZqHECHEDqgf/qxkvtlukXRfb
eGj2SUrGix6xUkfABntSwXaqINZKitvJcvr820I9Gl3cPCsR/BNW4YIW56gpZVikPJhPCcuuUpsK
vClr8b+vRGDqZDIbIUQgWewABJrE8uPqEJlP2w5HWUvAAdmIRm3pYK0Bk2E74wdrwHIiOX8mRACD
rAnDni0QYkW2W9Y/A7b4TeZtC6EsJiDBHKHCZAzhxhYeXuXnHGwGNlJPvf9HYsTcvdb2vWQWEJOn
k3wao6x0OxzYJ2NqsmM3T1RwwhfgXbTw5mtiHj9lVRYYJhxhMOqfYVB5bd/eLEv1iILnncQWYqko
AHoNzVeO147TWKGOCneIQ4yBl5zIvnOilw41DSgd86nD7nKov9JPgIVoiMZxjvhry+zwSszIB4XH
Qd/Lvu6mPrVzuadtWVMABzaqKECASNCQVYFjB3dRWIJFevo2TNmhW4Z4pzZsv+0xBFq8VuutLGr3
cguOYsiU08UbG+usJioh4mI8tDKigBblWLclK+Ek2t46FX66Z3ue4qBGrhJgIQ45GDQQA0v8tjzk
obtMT7qBbZA8bpuL2MdMAAtZD6IqxKhiZJ++F+yTOhVO0p2nktjHlC4CXFQYPqf03BO0JvYUTCsf
UdfQEMljQog4y8DqJKnpYwgx4i/MiJypYJ4UE0lcwr/Eaa7BhBltkYQdOyzMnXW071OgQKkhRAi6
1asmiCORq0vlq9ganCoNzqNOsYBc4LvGpfLNjcWRzlI4oEtahZwsc+W76FEB2Qm4Q6/TffQS9E59
/mhP8z/FCqBgqniPRcMXfHm5jqRdMFwp1LMVtUbcwisMUHPMWA00iOjm4SlZ5lulo9ikSOsJIDBX
dVGqE2Qod8ZectBDycvazxjjiGdsV3UzD5Mpr7tv29uV8g0hgDAkc84xzm/ctVN+2+edY8v2QUo6
IjCmxAiokLccRhl3QVOZXpq8Gp0YQ/UeSwk1SX+mkYAMcmf9N5DQ0sApGi+LwEYdvmwL4WbZOIjE
niGlTNVa5odCIjXfa7v19BBN6I15Kth8yM0P5TnfdpY44zWt+QYOIY5NNwbeZ5UgdmrekxwR7nD5
XWQlScCKeiz6wa6ARmkfLDttDo8g5vzeFqeujwoQjaDH2ihBNitPkTultSObZebaSpOeBwmYr0u7
bUMTjiOmKxMMxqumHruiTkc/sRNnmqpTkz39mRQBQibYc7Ya2NdSlpup04+NNNzkAzXCkoARVYCR
emmjKuHGjYfvuvWlbP7M9VUBQrQoC+SEB7cYeL+rfuZSt9N/bVuKcnz+9xUSluCcKSJ+PbNDC0+O
52Y8J+W3DsQsEYoXt2VRay+AxqQbetqP3Bfn2qvUJ/TC+gnVAXNZiK4b6Hi1TfzvnwpVUrI0+AfI
pPwqratQeZIotktChPgGjUxNOYFpGMiOaqRy8eYW+4YajHnZt/7WQ3x8nvMBrGYmhIAn+Fy2tT/X
JbEel9f+TYSADWmc9nWj43FWDe0brXZt9TqscSRVn9L5r+2l/8095k2WcK8oc1mr8BqMSP/XBGaq
venXe9srfzSRO/u4S/vtYVsiZT8BAqRCj0sp4bVENWJ8+IqP1/yQeGL8zSH/phZ3ldX20fNpgB9C
LbVz5dOEiuwDHzrB89Xq3ahiSjgI1Nx4R7WwUdoJyGDUaS6pBb+m6VeVdF3NVMKD8nEBF5Kpm0o2
871aXsXgq+zOvbbfXiFKhAAHyKpVwB64X46B0DhzDLeqRwZWQum4LYgylgAJgRzoCuJ+lFWAerxl
T4wqZudf+j56QLklhjWrYHUVjGWmiVklCbK3Ae6tjpzhLUEJ3bZP/kJPh+k2ZnldB8qHQrA3oYL5
unxQ8WIBoWmCaTTtX7qVHlBZum26y2v0JkQwnVGpKKzokDeWa9UpMYEcvaZ2QqwPIUR876mCBVyE
NWICUxldpt8raOTqFCLf+RsE+lsVcR7rkGqYOM4fKWYD9B+cKpIXeyuNt9zxOYc0VSSllgCvemY0
fRFhgfoMpYW6H+EtBHN1thfoNwmbN7UEYNWmOONzKVGk9NB78aHex3vl9j+jS+nO2cs76U0Y//sK
7hq9xSTnCSoxo/mlSUiJp0lPwAKxmcRHHdB5qlPCM2wxbrVWHjpJiO1UuSrvtKnA3kURp3Af3ti9
moClaV0FRsUtOIQ6OAL+SpDibfqTPoenKTxEQ+nl3WF71fhPbokUAGNu06VQkleRUAylf125lwOn
bolcBCVHwIggKePSXLBe5TzHro1Zpbke3k1DJDmJZn3ZVuo137SllQAWxYwhQQrP4Qx+7eAotFAs
UPmSZ52tzlX3CvhGIq+/oqfaEjtNfA6ypSYvKw1b2xhrLy29xM79lLry8jXZ0E6cnIt3wKazTdiS
M7jsSmNyu2EBIFrHeOzBr5MqRLaKWDxdwI9Ry1MpyiBQUmKnMn/iyQYn5CeNGlNJKSYgSNE1hj7x
5xMrfYjUHyEGEfMRcbNfUglLAj50AT6YOsf5YEGjuAtQVGl6afNA+CA3ytYqcVdZIVStL3NXGlDG
fIAYwGFzkD7ztsYUjJ2NT0ijFOJLuJKGdqVWCQIoNNWH8AZ0x058Uj41IW5Sjn43I/iLdz2BHZSz
C9iRh/VoygrePqtscAPlsQdTUWDdbWtG+Z4AHLiozSDYgWIGJrXY0mmRvur1X1NBLBeli4AY01zW
ehNg4y4y7gHoVtIRMFMjRQkh4nDMMEmj0ebJAKZETh7d2fK3eSGwj5IhvhOzJuomCfbq69hXdBQ8
5P3NEv7aXhXC3QwBEcwoAb8Mf40O7Jtsvu2p527q9wUkMEfrv8mZgBU7GZUCc+Bsa0DZSUAAsJmi
3aKFBpLSOnrhKNJdUFPdzdzYGxggUm7MyOyi1xyLMWZgROZNUBKGeO0mT9nRPVBE9GAIEJBqGW6H
MzTS9uGh8LtD43FiLfP4Z4YTdr0uT/Ki8AKRAIH4FDhWlLi9TeAZtf7Crrf6zCgyvh1j2wQ1PIgV
nEIntjwlQ9jy8phPFSqBkaDusscxkj1LoiYPEeAl5meGfsaIe47KEVxYlg+mXe/Zr6mj/IySI2x6
dcy6hKV86eFqmFVsIc3PHF50Pt1pt2iGnLx/U7B2cQ+hnVljumxq4HT756GTt2MVdRXwDKePg5k6
Zon+B2o2GSVEcOugSNVZ1aFbxTgJk+raFuaPKp+3vfqiBVeqCF4tqbUq5/x1W28jBAOI7Zlr6Pcx
1TL9+kr5DhJWggTPBhfsWBu84nc+SYeCD4h1jVMOZBic5AWt55mj8uVSwLVN8xtRWgou38RxLo05
95OMeUYEYrDUC9PyJGeEOS/urTctxWIIyYxmTIqClpn+k+VXU7bfXi7CKcTih3JCK30BBXD+fEnq
Q64pzgdGuOH1b6WDcMZFKCRs0w7G6uU7dF0NINACue22HpcvzSshwkHXsHqQI/6COmnStWUhEI3t
m6BTarDUGJ/yEM2zZXZdxvLB1qKnSpGPGfkR3Lc3XPL15WYVOxpyoKSZhG+I69ib2TFnT2ZyV+o/
atXbVvey/+kWeoIxKRltjv8EjCBTB0Mfp2Fnyp0r5T2K81AEGOpuWRGxKd9G73V6k8QddKWT3QWF
PtmQtBheJE1ev3wNwMoifW/D+2J+3FaLEsa9dSWsnQdJUrR52DVgfUkw8iCrU8dq3cF60UrVNSnq
zsve/6acAImYyWaH9jwixtPm2YnryWVNnTtZQ7W6X05VYUTF/xZMgEVdK2YJz3TQ7Md8KgaHoZcJ
pMi5UzwhifmJbqukVBPgMQktRc5TmFJWB2eUvc4EcROVUr6MTm9aiTBYy4HZqHAOkHe6w+DmI8WF
/Zt9/bcIseUnaqXcnLgeyXnhufgaDUaxm0ZgW0s8jFgi8JCUJ0QAZcyKKI4W2G0vPeg+O8Qo9WEn
1eUkwhSrF7FIYu8PQo1AW7iwWWqOMZKxlrUctIkcF3sxfEYWG4R1OugcxERpljfKmDUyYhrXdHiP
UXzSPT5WKTpRC3bZJd5ECWDf14k+tCFDxgEVEd2nOrvbhojfLNCbAAH67KXWQBDGdTnVT9wfjMrJ
bYd3cGJIlOxSJwulEP/7CpO0Rqo7MPECagcn0p6nkCKJuigAYw40W1MscKgKm6jP2LiAwXLY2Qa4
qJRvmbEjTMZN8g7D3ySIQYScB2C07wcU1V8XzY6z0pZu6oJUbexdPsTJ3lH034RO78KKsYssFEMg
XpdO8bxH4eYfqiS6mVYWVqpDpcZvZ4erFO2Ac5/UfXYjYwIyVbJy2e1WNhTcTg2zqm8aCCxfGKa2
J7vhKvmiObKPgU1/feilcyVM8LlWLsoimGA+kO4e26E+NqlKXNupFRKO2qLsYznnR18QHc3weqQS
g69Fl1tOJ5ytEvqR66iAwf5LU805EuZvy93kGrearxwCT3WoN9SLeLqym3DK9ksT6JINmXZ8lvqb
JryuS8rzuGdt6SUcrLppS3UsQUZxnnHHeB3OxIdBtY+4anyMj2WlkQAOaSoxNE9xcJi+WMMjGz9L
MfXiTWgk1lAmRWigK77np8Pi8ybrcm8cO8fcF158S93kKb8QiylNJQ+bOIdGrdecp1141TxIN/3o
TG74GB3Y58hrvwTfCbi4GFi+mVER4MLQwnkpCwjV9lHgKO54Hz6ru+pouHiXvEJql500ENNG2RWq
E11COAG/YtFlkYGvI+cA3+2YH0Fi+Ev3+l3ghG56G3gU5cDlWHOlrIgeSVJO6LbE1p5uJfRnFKci
9tThaFr7NPjV9I6BwqBY/ykb18mHHuZXsgVYCcpcqtHpgieV7mSpN3FBZWgoYwqwUkRBrhQzlKu9
6JHHZ83B9Pof8uuMyPqKOshIYwqQYql5EyfcmF3vTD+ChodP7nQwzorky3CZ1P/jHSIgDPLzoVlb
2I94dHuSv1t7xeV5DduNnmplp7vN3j5+YAQcLumrhROABoWfdhHy881UXIx5LB1Oapv46CAywZ02
3fyLI5VAa7FCU5UHFaRXEGk8p08DkGBcOJGuV3zRMKZwr7pq6pS31Nn6GwAyMLdekxUT//0zoJuT
aQyWFEE3T+9ivHTodVe4iI1+feQlvMW1cWMf0v//vCxu3zepwqJa7TL3Nr8AhlMOElgfj7bbMHP5
QH8TICygZY5NmHCIk1s/yO+n4Gn79y+v1t+/L17ESha3Exi1sBGmh7r6bAXf+5Ta3Bd1QMM7pgiY
DLOOhaWpghJtCVrHL1/wem857KsrPhQzxOTIj0zawpKspAlLohd2p8gV9lnKlu+m/GPW04fEogZb
XK7XXYkRFiZqoqFo+PEaN07zFXc9jw8/rq6iF+NB/1dlKpeD1TeR4omeJXkfVOwVQWaM+ol8ljvx
WfZ5a7/9SGEkh9x3EdFKGr99rm5IE4Y5jiiwxqop5XXIns3gaz9qXob+n20XpEwpHuOa1Sxdp0BS
s1v8Dk3x05fuoN4vJ7RlPGKMkadRiRvCI8WzGyM0MoXFsGSuD7VjsvJmQGfqtlqU/YTzWlkww0PV
IEMLwn0axU4ZDr4V7fXC3xZEKSMezloRxLhkQpnsaMt7pSLKG0i/45quPcGsarvQIWA8VWd+OEuu
tgsfVTdF8oSKqyhtBLCQinZsigFgMagv03KNlOu2tS4C3sqtBXhQFFnqlQa/nwbodC+8lL1o9eO2
DEoHARv6OVXjIcIRmC6HwbruRmrqF+Fb4hmbh1XOtABKgDbHUeP7PsIIaia5mUy1oFKLL3ZA1H0X
FksDN1bu/le2Zl4vrrz7N1MSKb2EgJ4NWqxaGnfled4HyimRdV+pHxWDcOnLTmBYMsMThmmLM+yK
PKmn0Yb9evkU9Lt5uNIN4n5AiRA2TcGyoMQsRlyUQdctpc923O3kD70D27Kicn5mQxWHvy1G1mRd
B3spjL1IcXQfDpQefL+9OwZWIrivrza/lhaWUvPNn7bxbom+1cxwYjNxmnmvTRQz5uW4fCWNW3Ul
TRoaRZnzBnWLD9rJcJuH6WC6AXPKI8q2rwKXGuV70eFW8oRVSiutzVKzxkZCYfYiF65ST4izHu2C
4Aa7CAkrQQKsqUM2qnoPxRbps97dDxbx+5cPUZBxc5oaTBURL+BSEKtlosKl5efWSx41NABOhzTZ
LfdgqMcwQDa6VJ6bQ+V71zAZCIUhVhaH9Glt0rZShXeCttiHiH3T0WnNz2zaKeVxMAgFL62Uzngu
VVYNzRbnUdmDmWRJZUGYnDt1Nzpa4k7hng0fYHtZyRGhNWFFOFUhqrYwgvx2LhBdTVRB+GueVDTc
WoYQWtlML009M7nXRRqe1Jd9lbZuEwU7szUzZ0JxpB2ZZ9187lLMb9Jj+8v2AXUJnNYfIOBsiAKV
pawMXLfT5NzXimuq1oNsZAQGXnL6tRh+61/t5mzE6O9W4XpmD7V1W1DzlQifUAVsimUrrpgOn9Ds
LwrqVlVH1+bdXBLWugSBazUEUIpsy2Jtz9XIR98Mbpv2ZYwsp1BOikHdlbjlt1xDACRj6LWpzqBS
f+o93W/3zVWFrBJ/qKJzWNT6CKA0Vk01tQsUG4JnCYTKJdVbSwkQgq0EDaFVW0MbVMLc10b9KSJ7
rC8C33p1hGCrLu0J/S+QoTvhjepz7vvBmW81Rz/xKpHQ/8jFaCVQ7IKIW6Vl1QyBdjBeqc1wRsDy
rWs7TKiaiTvExehrLUtAitgIJEOfX5HC0042XngkF0Ozh9lVT+VuPmhUyzqxYiLZFW5h46BIQAa8
XcnHcYlrv+rLX9vwQwkRcCHPZ7WfE+4WgVfUJ1slwruLyaC12fgHrIBnRExkzREE8KOQP8qXro3y
lGu8ZT8i04b53mXnUMchuVgCTlTTorethsUaT4tv+oj9HeOcH3WkOewdRe526fBdqygARWmqdaJw
z8gwgrmKwSSXJ36QBdetOrgY4/4QZwN17aDWTcCLfMnKfGJwjlzp9gyJZxlH15+5hoAYcpWUMziQ
YUNzONWSdmTpnx6/4iTu2ipVfeSI8RooIWsjH829vOOlABTxPmExseEhki0mMw6AUlr6mAQJrqi/
tg1GHOVit0Olqk3X5zBYr5SOtbhpxxxGzfUlDtp3HQ65UTdjDSEVQ1sZBiu1RuIEqatVH1l+XFYw
WtzSmCFWBIMdWA1ARQz4sTvfMCZPKj+EcCsRwsapmtrGaAeImPv8tlDZ1dh92V6Si4u+kiBsk2Gq
7aaIIaGWC/CqPTUmEVddXPOVAGGTlEwZGgzcRcJMTd2y0Z02f1yCw7YWlBDhXG1stbX6UsMFdlQe
hqD8lMzzTpXVP9NFrAGOrDgbjRiulYBWIZ2vK6QyKgpVCF3EHu1ASiQ5L2GwmlWP0yjtl6xy6sAk
vPdil7H+tjAiLzhOT2spDe6+d9lxPDWlUxpO5DKHTy4vXqzm8O+mR1/cnyu5woEq2XkyZtzjxr70
mPW5641jhdc6inyakiOcq3ZQJrWOAg3MfVgcGQ+ByG1oLHXCgGgCJbaQONVqGabYaGcIQjvruZvb
fTZXH6nQWS+WAAT9VHbTWHAgCJe/mLGco+4j9CFrEQISKJjwU5v8njUqbeglxexhloCCciBEI8wk
C8IuxgQrNxBwwZrAtJhPsFp0NE6RGx40b7zGQ1jnyD8HkE5P++o5fwh3+qeUOIUuxz4r0QJaxEaC
B1wZolsvvdEwu7zyMDXDRZ7IpdsICe8QH60UyUZHPTdroKuhY2TSnRxOBC4Rri6ShIcVZmoh/YiC
EGbuNeVKApsN6PgcNfG2cfZizmvlJGK5oJUqja3xbEDwGe+IaE3JUcalPRjO4oGRwKfCVO5z726Y
bytlCVhhh5qkTgyKYbCgnyiLG8T947QMXtQH97UkEfkUyo4CZDTKYBRLBO3A3NyOKZJs8q6fn6z6
YduMlFr8CFiF/F1ey0nIIR70G0jlldpDiIAYHfGuadWOEiX+tjxy2QT4aJsapNfcQYYfwd2Qu5hl
4CWor3HL2DF8fANdNvSb80XTbZCmWJjNLqydUqdqbnN22BSPYnsTJS+RW+8da6ep6I7vd5rPmU7T
Lx9S9U2ssIZaUCHE5G27nOUEPHnBMYh3uGDvhyc+aDrbk5U9/F773knfJAqrqYbBYoQyD9HxuooX
wfhzh6f89ixjngdZmXEx54KHgP9ZVVzJuQhlZYZ6qGnzljM72J6CN1zdzX10tFN+w8nkt1QTzoSl
lZtMG7i0Y7DPgZQLKjEaJ91RnWi/weQ3vYTjYO5l2FCCEdkDn9bdg2wcA0u9yfs3N53XctMtvYQT
oMVrgNI30Cs7N8fqNjhqYE9rbpQDVbR5Gf3/VkvMv4DJRYowrBGxAWj6VcwpNSi66stY8iZByLqY
fRxqlYEcsNbNB1P6DPodv9Q+sfZeopS5HJm+ieK+uYItuzcUO+ghiiXPcfDU8Hky/bft/UsZTEAN
MwqNxeTs27Y5O5r+F/jEtgVQSoj4MA4xGzhDesJeJuNHh7lpBZXToWQIiDAvixVUEs4RU8odVd6F
eIdqqAHCfKdv+LDIMIH7aF8aKhRZGtuv6m9qY1xDjmnfbxuMWhEBAyS5HRM9h5x2QiSY6OVTpxXO
tgy+37Z0EXZ/ougYa8LTlEWX/eil7mdoLs4wTH6WKw0YcGW3naR9Wmp/qJuAA+BuiqOAc9nHTMIc
16ZR3cViRFRBeIOYVzELkBMoPYQUuP2azeOoj27QHrctSAGomFuxi7YtrBnLVNiOdKuBVTPywfY8
u3zAwQdLBNHs9r+DSEyzdE1UMZUzBgxWeFA7FO5W00G1in3QKouTjppjpNEzS7LrZYm9fKqvWiu/
rlFeYMTKkbGGiKku3yfevkcADluSpKjjExcGDd/Sumn+TQ33OhqbM9nN2edtc1NrKqAIk/OqivgL
X4lMVpL72djDXwmoInaeLsDIZHT/XVKEo1r5OFO7jjg6dCGWCJvJNECRjISflr+SJaSmH4TSQS1/
9jrxWESglS6giCmntV51MJjRabvM/KmmL4OV7cKFeHqlFkZAkr7v8MiWQ6cG/CZ1kzq1NXmtRuw2
SoqAG5HeTbVuQZtw1H6COOP7Yo3FTp1lAhcJOSLLRJYMoT3xlGycBE4geQb7mduft12Z8DJxWiXm
3yQGQ8sC6HzCXY9xvrFK+DGx9iLDhG51QV/zmHXIB3cBXUaSuPl0ZX+kXGoFSYYAAYme5opWQpOW
aY4Z7PVB2y1UwyaBMwY35yoIQmMmGPtDKNPqX/P+OUkOJpoB7e9GfzN+LMP8N6aJGWa7S2RNVrH8
/XJUay/7yLSYtcEEABjaSTbz12NX/1GyX5bl/5lrCZuepVGtqhwlwSQX6V81ilrk8vawZJwzmO+l
iYM0+r4udU0BJ0M3XaXF2ZS86COzR3TlTYTyz+WeJ2UqRwnLDYpZzosQWt+VmUgg/uY68iZEcNws
klop4eO2kmVgbjVJn1kBYqtQ940kAFMiCG37ypNr0E2mI9V7c/kUeBMuOPRs12Vt8ylsNch67Vvt
P/0FyU5ypdRJzF2J/pSXBSwG8S7cUT1gF1dQZZqBUhndMEViVRnz0fSmhIeoWuKA1nzokastD9tu
eDk2epMi5u07KYsiy0QOzrjG/IYj76jldHY8Z/XBQoWVMOFCxvSmS+0Mwrr6kUnn5UPJvtXvCx45
VaPeYLIT8ipj6ck2srQ/s8zTJKpdgFgascG/H/MiWUIsDdhA43KftPdF424vDCVCcL0sN8e252+0
i/ScBZ/ruXEMmziq+W+8u1qszMW/YYXXuBWrScOzM/bwJSg8qaHsRHqXgKKZyUZWWbjtySf5qfKH
A7uz0TrCN0x/9aGM6EodAVITs0Njqw2TadmvxMh3dvZcpaGvFi9LRsDSxZNuJUoIpVRUN9ZKCr16
UFWo5a9ufOirlzw41O3sagoF5peTlCt5QlAld1NUmTLkWde8JKHep269a3eWwycC0M/d7wov0O1s
8Vw26FUt1VBlYd2iWhnyarJnN84cjEHJXAnTi3kbrx+jaOVW+SrvijuauEV0+v+I1XTLVnVTM3RB
zTma02zUwBUToCqwkx9GiJW0u+2dJXq9IEQMHAOlqArdhpA5jpwSJbBVShVYvPN7UYYAdPIsIeBV
IKMBteUxRy2T5JqpY7wyFOEtYL+t0rviKVGeAHx5jvmaIMSd3QQsDDemz64qv9xj0LlTfNdP/Sca
yt8VP4oihYPZmtGXqgdQcTwVEd471INpImuOBmJlh9ErxDklnsSiNAEOzcAqxkKHtIEZbjH8auQH
Kz+n7eCG7UTcLLhzr2FRlCXAYjCY4N0ZICsfnyd2oyvHXH1pKA7jy25oyQr2GFPxv3+C7zLUpdJL
0eLaU+KPxXBawv/vc/l/FHkTIeziBtmixOjjxW2lc5zu9cyb5R3heZe37JsMAXTTIUaFzwAZo4vk
53lSXd5ZkruVN0Su9mPxls+hnxPwS9lOgN+4slN1CCFUah7b9ivZVyDCu2g4AYfGLh1RUp4sroVb
MpMxPyQuHeO7MTJXrm+7iso2EEYUi5Ux7HfQJYQUbhx8ijC8JLy1eyLT9u4IEXQSG0AA9GaXWpAR
nbvX50mU/ijf6h3DaJThV7Gn1ug3GPi3Z6gCJjF9DsysxiJpe7t3gUfXttt/LY/suttLO/L1R3yP
EfUT8AjjROQhaiEuwXvMa6gBAlwF7zEU2BLOJ1YrW1asZaoCQ2rsW5J+nWuq6pF/6Xv8eTOcgAyY
RjjPeskFXOu3nDxjujLvbSBr9z105QPJBUEpJMBErMZzikdWwIQX32tu6hkjgDw9t8fMq3ALsO7J
xzPK4QXUGItotBQL4CcdzIfJV17QeL8LdurNoON9UNq3D4jbiGj33VVS9BABNTJTC+KhfPWQ+JDt
oh3mIZwNPLWSlypKPQE/lEjtm7yFRZuv+o/mvOzGe3YwwVLrqXfqCf2yuiOT72nUDhcf1CZjlOU+
h37Iod8pXr1XTcdu0OM3eIZf7SXVaakuP1KmEOgsUdraM4Om7KGyneqoois93SPU4U3/yr9IrhOm
FQubB2vI2y6FwLpX/XxucM07ZNqX7VON2BHiHN8ONTCDhsEmbjNWXqw1pzaMdtsiKHjU+DesLl+5
VqZaxHddODvWXgNnTe5ixjfOTS8B6w81OodcKQFVmlFCJ0wK7+jAnalhu3H/5/Ga4nfgGLL/n8lm
YbOJT3Bs0pg0cDiO1cc5kHYa6M1wZyZuydRCCTiSKYkObndIUYqrSD/o0+ftVbrobfzehQhNZ6ot
HCpjnA6TjDEG7si+jWHnzKo3mv62jMuR9EqI4AmpoSip3EHILO8L7KAYYxJG48DJi8YDVW9OaSS4
QcVGCx2I6eJm9nIP4imnrMvnumuIGPqyGM2yTcXEP2LmHI3MdVqBqc3V8qvGutP1K5YQQSAlQogv
MER1bsscIuTkqJlnzTygCHh7aSgRwvKzwsqkMYZ79dZNnl5V5U2peNsifrP6b5YSVl/rtapoOWqn
liv9yL3YQ96qc4cX5uW+YhLrcmnDGIYiK5aKfj/VFDbMXBW41kvy7IbT56F86mdi2/OTTYxd1r8v
nLF1ldudFLHZlQzUiEXfk15xmLoP6l3TudWCCbHfCPvxZd6SKJy1syVFvb1Ao9EdvVd+JDd3gwPn
Ryr2VOBCmE+sWAxSqV7iBsK04iGN76PwuK3NJYczeMIX90HLYO+6Pxt1jDp0CrkTexq6K6OtnWh8
3JZxeYneZAj7RomLpOjwuulq5s7Oj6lxZ+Uv6Xwc+vAY9Dcs/LEt77LN3uQJm6hhUrBkoOx2tfl2
lA7hQMTL1O/zv68OUowMV3orxe9n05cluTUoqvmL9jIV8J4oKkigxUJLM7MlO5YU5MK681z+FTbP
dXwOdRAYR3g//1pHxE2NkifoAy6qIOljDbkc5OPTk3bU94YfnagLEyWGu+LKbIEpgfMwUmG2Y3hA
Zd5+BEkTzXTKAeXd9lxZT7hcFEqQDeEA66G3BSb7Ytd38Sg7pvJoSCF1kl50hZUwAd3sUjalqYNO
rcd85Ilu833sWjsQx7oNyIrApPi47duUEQW4qzRLjiYbcPcfMvrhoO4/QkbPgyljpRf/jNVaRfkC
Uk0VejF1uNfG+3lUDlI8UUcR34kba2XzK/ZKTNdPUV/qWCtlDxoct7nldK6mFx/1U+lnvyxiWM5F
sHvTyhbuDl2uNnqgQZwV3ATxjZQea4og4mLUu7KcLYBdraZIQnAZuoOnVlT+qF+GK9T2HsEY4kvH
iCjleFfZK6yUGDBKgaaGSgCHmHz2f6Rdx5LcuLL9IkaQBEmQW7oybauNuqUNQ2ZE7z2//h203lVR
aKqg0cziLq4i6nQmE4lEmpM+mIROEagvtUOD9eGlO16VWLyXOaKYTigl5zK6jBRSzVwUuwMJWOzi
04AnPCM+rP3mRrTgYys9tlYq5zqipm/LjtnJuDz38V2mFs4oPWTWo9UjX9+KsmObT6U1HudDlBid
ojlae53aM3eKW+/Uj63/gw4BBH0Pl4+0wIdYnA+Jw7KZagIwcJYM9WPaPl7+/c3ayloazmcU0SzH
wcj8e4xJ5+ypOETIueTOQ+D3xEke2N53YQ+x6KxxHkTFcxOE5PAggx/d06v2ph8OlsPWluVuo4GC
2s52pifia95G1SkFHY+hmvyEZmgtDU1qoCa55IGbwE9AAaymjXdZpduf7CcM30WohKk5zgUiAFqd
Gi23l1D0zbY94xmBc1XFMrWpFCIuwzqDR8uyiU/2klehZOoTp8N0h4grVSQS57eKqKpSiwWCbB1k
8L2qPv83lTGBV65+zIoxJSWMUDUDpFIil4oWzP/GKZ11xjmlNA6NkGb4KvNJ3VWHCmnM6kv0HTm/
XXbMHFW0Pl1gbHxLYGsuaRFnUNlYfQ3r5zT4HI37/6Y1zhFF46QHSQQItt1YfwjS17/5fUvFODHj
NOIZ9oyG1OVSzLMTYenQEwaOs1cLMal9GWX7y5iqwTaaEEygME2uPv6ShfWUjIAZ/MWXvRSj04wK
LD3gkvL7q1qgtW3/vcLj1DaWSqhLE/DY9cTab7HtGKNRNoNLPpWCR/u2g13BcR5cmTV07WEv2VsU
qF9nrvkRrI6jP7ul2z0HXuMmN6L6pFBGzqvLRWH2IwWodpIdDaOiiUtvMezijgdxUC38gpw7r/JE
iQsCNN3ODrPHir3ZFUbAbCwIwbCLqLNi82idNcoHhoEB2viKwRVWamd9aJv1UzF8vGyWIhDOx3bZ
NMuzAisJlVM4EJtgBtbEjPpllN+ozpDZAaPUese1lZEkUGj/FrK3NvXDY2fHh+5IT4rDqDiQ5buM
uC3XGZDzgzFp4rnRB/YCquww+qpb3mWA3xj8GYH9BevzHOpREZUjnPlJO2b3+j44NPvyNfuwfFDt
2Q7d+moSPFJFQvFHOmqUBnsfYID1Qequ5mSxi6BwBIKxW+7dg8Q8C8ad5AJ7akdKIdh4Mm9+JMkl
B5MCrG8/8kQkD9vB+wqOO8NaXmhyYkAo4xNbL5UhCwvyrXC3HI2vjHzW8FP0+dWi07V5169gucM8
tVK3qCNgJ2snG8+p+fTf1Mh3vFS5EfWhApNPQOnNGMVKJ77RwNyq+clRVB7dLLMhhaUrBjgxDMI3
NmDCZ+7SemKx0uTiKXKs9vpO8eS96BmyrbczEGeDoEXvaCkDCMOutH8ekg9/ozdQlOmqTHXN4B+o
1VQvhpbjKTAfm9hmfQ2maw5OemDSWG4samlnH/qdua/w2HFYneORVEOVZ3g8RlHlBJgr78qv6UDd
vH3swGWdPhKRz932hitILg7su7ougxSQ8zF9eGO+fUGRUkefEkuf6odB5H83P9oKkP37SsYohoTT
Ap0aCjJde+zrnlEDVmZT9PGYb7ikTM4pNn2uY1ofQK+6jTYy9vW6feDf02f07g4eWxMfPtYv8ieB
0Wx6xpWAnFUuZjKqfQyNKnejJ9mtU0WgjRjQijW/9tfhGwEY+XYZdBvTIKjXaBa69birsy1jM7VK
yFoHt1ly12OaXhXFpiIMzjjrzBorrK/Bu7i8N8JDH33OUu+yGNu2cRaDM8aOhOmSMIhB+56ad1p+
uvz7m7UWA+Wt/+mJMz61H5YW3ViIY677z9iUfKvg0o/2OXbTCLsq2B/73v7OWEyfK0M3ezCFTgYT
xkd+9ZQAzTgsD8wVYvV5In7/MMO6BMgZ3pwldJpwkhyzuCXGQ5/sOvDWENW/rMTtj2SBnBt8pSBy
5O7keZKNRWXRNQ0+T3lk66Ipkm1DOwNwt/BI5r4wcYk4ffWBql4q+U0teiJsBhbWGYO7cukMHqe4
AQYrhi+uYqPFxtNsa1f6xe7v3j9nNL69qwvbMCcJqkbkbnntDhlWdHfH5PMPXghhSwY77O/t4Kds
fKNX2gZtng2QjbylPNkNjGE/UJn/xcj9W7pzJRnnFJqwa8PFBFaROcVB86Jmx1LutYW3XQc2TM8Q
5Iw3O12NFSLnI+o8Vsucfbnp6+IrLtkve8tpvzIeeiTO3P6LUJ/bB/msT85p9FSOx24CovmMxhq0
lrH1TPN9gwH8P4pCRXic46gwrjpmzFpmMDUPB+VK8pTbCnkT1sQTOMvj5fO8/XJdaZTzGykaKeWG
2UsJl6GktUsz+bmt6t3UNaPTL/NNocePWlAfVDkLnSEifjIPzuW/QnDoCedVKqtSBy2B81Iwljtp
n5uy8vNKtFJ+y3dRjETplgWSCDz+fvXJ0xhbhVwAZSwep/I2EFFKbupyDcDp0qzkIlZ7ACywTvT0
3KXOG7O/o+3/oEt/y1LWaJzS2qmnZi4BTboCpfuh30WFrR06MCQ+MVvJZVtYadhynGtI3jlnyYQx
UkDW3zHC78dHZFYyZDlMH9Q67t9kQddonJtOWzmd0gFoWFWuDMhuENHjfNOfnCFAxvKrSWhGG7dW
BYik+f+roHiMXMM1FQSJ41Pixb4oV7Rl62tIPlqr1QQVBkB2Y/NAjWhnpslDU/eHy0dKKBrnnGWF
qoPCvpW2q57mW/0qcmfF77DLaXbRYILtSoYjvFlFwjGbXYU9edAnRcUOsm4bu3DBKs16F2BG11V2
vRvtYSXferDruJdlZeeKv/PWKuV8dJVOURnJQG11P0wSe1R122xcmqeC6GczhFwjcS5ET/RAR/YN
ZfN0sFN6lWf3VhfZ03Ldp9dkduvuZVCPXZnblyUUuBaTH8kpI0UiHbMavONZNt0EJxfF3hBr1+3i
x+xGeO9dPuqmzHkXw5JokzBn2bmsRaA+BYfBGTyWU4pdYbi8iaaiCV1ndEsyP6/aaCRS1ASyqafu
Wt8PL/STYQc2moYcei/KuGwrc4XGHQ1LA3XWqLYsI6Ie2ZrKbh878dOfbUPYvHVWYNyRwG50raU1
7jWjvtXz0I5jQTJu8xWPQvpP5XHmL5WNllkplNe8vq1hzVyJ2sZH9Nu7i5dU2En1V+2kIIunGqUY
D6X8ha0kdRsTqWY5fWO3IM/D+lctjH2wxqv5SnTxvC2PeXfCV3jcxVMXZQP+sYbVgI3d5KLP+G7c
tR90Pz0O+yWHU9Ne8bZyCq+6KT+mruVOooHcbYeqaRp48k1M7PC7QMNYJXMYpqxlZjjEXveiR349
OjWGGrCdzkPl0cgPzSg4+eycvZP8jPqWb1t5VBIgDWWNCYbiFGMv5fFTM4NbSHltZqyyHkSU8tsO
Dr2uxtvcn6VxDq7D5pYQfOx4PpRtWHiJqXZ7rQ07cMuVzcu0jBUWlGIueT4N7WwQO8gk81Rqlh66
uJ7VzwK3t3l4dI0iYJM1nbzlbFfSs4xs36kZIirl/9vLNdg1akdfpV2D3fGhK1opu32aVpCc40uk
pCdBn7P60ejhlsRgQnDdgQULk977TDgos3lj6qZKdJ1i2PJdNY7G/WypgBtS06ZytCNG5aj939Qu
4Vx/wnCh6ZC0oEyxoEhLvabjtSX6/e3TsQLg1KbLyDMn2FrqKIrNGNHKt/kDR268AUQ7w664UWdX
9HrZNo+zVJxbMMxM7tB0ipTp8ljk3ytdQAEg+n0uAu0CvWvTAL+vN6dU/SfoBL+/fROdtfautNZq
aofl4yxNhL4CHaO94TNLzRul3djdTpQz3wyUVnBc7Klhn1FjFJBHbYltpYqdBWBV1EKbCmdDBHbN
t16NZa5PYQTJ5KmwSzQwRs9y5112D9sYZ2fFGXWdLmGmF7iFIq1zgpDaVQMeru6v7teVT+RMm9Ak
mPsRPnHyZw/bHo9zfM+MWney43zVartR1MywbXdnwTi7lsvJ6vIEiJp8mKXDMooa1TbfjiuROMOO
M2wbC1MAVK+s1lXvBtm2PPY0GB7Y0JfI8ET3Ct+kM4G3OY4IM4cdKC2w30EKbfmuxoxZ+CgCY3/8
uyvzLBxP+BWTpGooE4610DJKiz/rbRV8JJ7nKxyrUo0YTEa/VLSwrenpsnn/5ir6aQZ8sVqLo94o
QoYQ4/bLPSrbE9t5r9v1YT6k7rifhbGxwDJ0JvXqxp2luQtkA5hsIa4BNlSQhhVXjAWYoOzVviii
ktBvfOBZSnbKV4hyXCZ0aHCKGeVka7csh3iNdBOG5EC7JAinRB+NcxlJlfU5YfFNZN1ZWLDUCZ7d
ItvjfMVslpJZDvh9Ky0QHH2RzJcWbCfxbs79uP9QilbNiOThPAWN66DTFuBRcp3Fd5LQBgU+lidl
6MOhi0KQVCHSn9zFRToQ093+cFW7km6rKlpOkJa8FR3h34QTP42CL1rjDgPZr1Li5n2cGgwst0gj
YD4u2Levht0+Zd74kn+5fNwEquTLaLmWyyOj43LK8FQu90KS0LfNnhf8Es/2JUUh7iqCb5W9Dn75
YfYY2XB+Y3nDnhUFBmd0gx5H29jHj8lONJK3ffefNcq9QxU9DecpgAc28i61rUDxJKm/U4ulsLNU
RDa32ZRCzz6YJwNT9G4Jmwayxh/yD7KzuNXdsk9kG8NAdyV2+RpXkTeLsiRCDXOuBLMaqdZgrQ9z
mJObQq3prkY3Fvi4sWi12Sef04+yLbn9IXdDX8SZKRSacy5mNVO0tEPFaWNLe1YRWfZtwuy2fRu0
z+9i7BQXTSUJzwrvcxbMcMcSpGblLAUDhAFe5R8tb/QDVEWaf4Lcxra1y4dFKCvneKKgxyxZBdDo
Gr4BhMs9iyHm+xB5tx3rpEp2oWyLaAVEZ5SPW2KlNBYwBjs9fc3Hgyy/XBZL8Ps8H5YVz/KwYHmN
YyB70h4lIihgCbwpv8KiUPIS4wjQml6YjjG2TpslTtz/RxT11xuVDmk0VTE8mdleS90tSY/L34xf
rs435byJlZqxGrN4rigTN+yHXdeWDrFEmV1R3EjZB1sFB8YsYydXCFGm1xmv8eCg3oPBEEmmWLx8
XBD68OsqtAEPCtzeCIpdMIgjqbVc0VuGprqVYx1EsolsjfMWVYIIUkK/r6MqR1zdhmit6LbDP+dO
uE8UWxTFqAD5qkCdntRURTvltTlO11OR7S6fmt8Eqmco7iuRwGhNgoVgyJmkn1XH8qPHXrI1ML96
xOtuCqfp3MuQ28o7I3KevqY6tlrrQCyWPLBTPZyvxsAQdTtsH9ef+QWLU2ESWCXIPoBSSgO6spFX
JE+UCJIA29/pDMIpL+31PlLANumU6kml11Xyms+PoSLMX26b9xmHUxk1GjDMjsBhBPndod5li1uO
SKaNLiPklytvFr1jf3M1nTE5Gx8nOrdYsY4b8fviNweyNz9GXzrPRGZ/AYF9sdMEru83DuOMyF2G
zVjUQ2FCyuR68XWUKJWH6BaDNV4oJJ0RWQd3BfZ9XFRDDaimBWVKudfJboheL9v5JgayghrRUKSn
fHpQRw9sNcRIfFftwcgXGwsK1Um0Q2ezaRPc8T9RuM8UNE2QqRNQRkd2WEHEeBs7/bumzTUQ93Ww
giIceyaOpX5r9RelEYmyqS+qoLqvoSqh6ByAiv+3iFiza7V8VYmnj545C94J2w/WFQb33Y2J0qpA
2hb5BfDzuNkj9ein0VUwUwiePJFEm55uhcaFPCMIT6JpQf2omh87+ZQIc0Gb/ucMwD+1yhrrmq0Q
DcjqqToYjiXb5n32Rbllc7PoO31s71LfclthBLnVqURXuFwyMouLNuhaqFHe/WA1jBRnuWW37byv
NMF9wb77u7cX2ngVXdOorquchVeVhcG+FN3C4Ix4laTuFPYKOgq64jqcMMVlqoI8wG+M5AzIGeKi
I3tjYDDNabECtv2c78t/cCV2dvOBeBlo8h4u+4nteNzE0mHsjVbBIMB595qa8qT0qGkud/GH6uAX
LlZG7dWnycluPz83wlTytqNdAXIaLcOZhsaMyGzw04ceSZvel/HgKDDcJUrabCtzhcUpMy+KIJl/
vHB+zPEunQ0Kfzt9AknKFxFV1KatrND4861gzoVmUOUYNnY9HerxlNeBkymvhSpanCcUjTveahgQ
bY4AZt4ovoWlPFglvQtstpEnFk7ybAdqZ9H4auKid2QY5bdXW/t5OsRH08W+voPs98i3/cGqo013
bKHjitXuKDgUfg3fLRrmRRZDOuUO69MMmyDVHNY2mpTYuFKa2OnduBdzwW76zBUsF7eV8iCFQQqf
qViHpL1qmue/OW0rAC5mM5uhV+cEAAQxLtJiSFve5DcBQZ/30Nizq9oJciz3quCUi+TiDvkc1Gk9
jFDnnB718ZsZPF2Wa/tzGTJR4EJ0ym+mqoqZ1AigMKxU3Xf9P2FwEO4E3DZBlHP/h8GpDm2GedIH
7IkNMls0OO67KwU0ZTAIA8PqKnIVopCQnVfe95tYQ6pRhRD4R857RHKGzacpxXmukCJBSQDTeboP
8u699MzKuvLd5FhHTM75VMCHsymsqcoy49uhGuF7BtKlI1azBHCSmifdLW7ukS+A/TSZDrpNjrEv
elS+VcTfCXtG5E/4qMxVqIQSS5wGYNPDwGXw4W0c0Ss+SLNdfcYqLhR4REviN++flaRv18XqoZ5r
iV6VEyRlU54S1mVGkW0eQEDX+vGhPCR24gWhXfb+ZYtVNj/uSl7Ow1RmnVjlCNwSJO1+btc15i9b
DG7Jh/vpiHyqAQIQ5FSvYj/wBNjsty/pmnMzQdBIZsa4hNH9ADodxU09NLs5U3qkR7Qu7UQfd+v4
r3XMHR0rxTR9KQEvDOVbKQYvRyqqxmx5APZ4UixMIatw2b86bDmddaxVNmCw2EkTm7JLVeN6Jrp7
WXUiGE4SigHCNmED7maXe2q070fiNqIFu5umgV22lgLCK0vjTXKsMA5BTByFVBvsXrsaG83Oo+do
fIiDj0n8N1MFaAz6CcdZ4iyPrQEqTVCQlsFuKqN9mNyS4Br8aN6Q5Pe0DrBERDoYvW8Vld1X8+my
TjetY4XPfbpUt9oKu+LAuVfcy2TX1yLb2PYtKwTuq7UNbG6QgTBYtvKafKt8RlYnH3KsO8P6u+BR
89m0M/12WbDNGGmtWWZNK9+CxpmaSITh+skTcZd96tCb/BCi4z90Rf252z57JSUX2E6V2ZXTBLMZ
nQYTk6y3LfKDa3piUVl0tJ4uS8d+7p0TWcFxt1NqFgWWFkC4LJi8zgq8RBo+5Uq+kwbTvgwlFI2L
bE09CMtxZJdDb8uffvB1xjfRS+X1McjkNTErqcgoufC2MFq1riJIF6S2drwDK1NkBy6bVq/s/GNj
/8ENyOz8vULxZKPgUaP471drWcp4mpIJzIDZdQVylfJTBJ88OORY37OWMUWQvtuW8AzH6ZQkQ6YG
CSQ0jdc2obaO3vG/+mxnCE6J9VCTPKohESO2oohcwmODjlXrxCZ46b2oyPKb8wbProK70QD/5a8a
lDUs0cjZnVp76KTOb9nrDowNoPC8ZbSEf3niznjcFyN6NcuGZAKvsTUkOtDqMF2FO+UkKy4bygp9
Uc1s8/4hZ0Tuo9UJ9ucqHSQsyrt4OSVYhI3duZc/2yYGSDaQuVM11eR3DzeFWoKDEfJMIMSN484O
zC+yLqC/2/AelkwMHaNYuqWAR/LXTxVS2oRapuE4gQy/GZRro2pw0ozGa7T0L264NRjfrabOZTB3
CcAY2zuLskoQx2Vv5Zg/mJvbOMe/oHH5oX4eZzr0hLFEs8xUjw6A5qo7TkfM/8MkhLMLGwf5Fzzu
/i7DNgZVA6Rjk1dsg3PghruB+o1n7dBvsE9fLNHc0xulC+erfsHk7uwilBaQzELGumJKvS7eCFmG
fV44rTvDT3Zee0iQUglagVMRScv+fXWnSqWU0VoHstx8SeLa1jrBs2vD/H8Rjf37CiDMknQeRwDo
w9UcOjOoDUTL5phfeK895MWRuFbxv5zfyKKxq4dehwymabfTEx0TWy5lO8yeouD75dO8le+yZKTh
VUWTDbSfcCdtkTOt1WPIQx9nrwWNQuQuD/mBdUUJOWw2Tf+MxY+M9vowahgkZ+T5xG+d/BNyC99i
MLqh6xnL24TcF+xvf6fIFR531OIxT41uAl7yxgaZomNu8TqEcpd1uGlzKxjuhIFTe5jaGTAUudci
PRSGLrDq7QO1guAOlJ6EUWvWgCiupVfrKnMt09futXv1zsNx8qpnaUTXZo6d9s5l2TbNfQXMnacA
c7BRZgEYI6r2VEXHqvySKqJntkiD3KGaGyXq5JJpcCyOCOXsthCtDdm8UVaCcJd/POL9Z6aw82m8
aocBe20Tx/onoaLH7FZtcH2g+LRMHigNNjRDlvAzK+3HHijy2WM9uzX8GXQhkjD9KfpG3K0/S0vZ
ZuxYheQKFLw7o7tqQyowchEI5yeSJejinvkJJdzRyXKq8aPSffxPxsZz/WdxFyxlBUEqo7W15GrE
CywUtRZuhYH4QCgLgptPxjomztikhOhohgGKtmvBlxAcFAySs+HBP2nM/M3JPaNxdidNEpKGCq7f
9Hv5vbvGNDkatgiqGCAns6PbwrBV94+2XW072zMwf4sUnQEGDYhZe8XBPKJGfU9u4l3rtuDu0qgt
8hRCvXJmiNZrNcxUFmgciyfWI8YoqPQjE69whMeM+e73vv0sHmePfU9agzJ7DG5UJ0IzXIQX++wT
rxLWhLa90/+gDH6aNtQIrRLmfA3d17T7TEjEeFkWmMOvMQUho6QSGZqTj8FRvyqdzrZuFAcrNY6i
0Y+tmvjK+g2Zu6yWuKCNLr9Z/5ve9tV+9n94psuHedseDOwrpapmmRqfde+pFGv1IGM3g4/M/o+u
UMe8Zt8o8oSjlps6NDC5hzV1mDfidWiGw2iMBeRi+16wXWYfX/foTmyQTBF1tmwlhS15hcXpcBws
pYhSZhCfKjzGNUe/SlzzoHv9q3ViTCjSvfAxuWmEK0wuAsiwWDXUF2B2WFl+DaJOsDVksw0Z8XTN
nHovpuvcjg1XmPzlP6XIUOkKs0uwDNvYruFTj1lLdPzP8nFeuZGaDIs1IB+5M3blA5pbPeNQ7SfH
RHSYu8lJFLVtXmgr4TjHHCx5XlQShJPih3x8iqIbGn0THAGRUfI+WFcSdHNBKNaAwo7A8hLv6C7Z
y1eiA7AZ36zE4bxvv6QaAWk8bDJ+6QY2y5OyHb9fBBJt3iorGM7tFnScmigGTONmkcsaK9KTNmLB
i6a4+tFkgokuFoFkfOknwTqU1qzwofri2zgauyo4zUv3WI+xIMpmKnp3pZxl4xPrAaFda7LAwMKi
TQwtNk+0Rm+D2d00QXxThQnC61ROBaiiU/bmR1cvStQL9DEL2ZdrvhjVP5IqOWGGvPqVmQ12FZ7y
6VpVQkz/CzJ825HqSl7OpRRhbNTYaAPrZGwKVsR47Tz6EDs9UnH3za2MkXhRE4Lg1L39TSthO3AY
6IRhShW618izZmLul4okE1jpmwNfoVhKHleNAZX2x8VXPba6ry+QLB1dAuoL81bIOLfpnalsyRZ6
tHRwUPx6g4OSIkljZcH7jDjhbR2jWBd74T+Rz6Z6QQE/7FRxEnpLl8DTWU8Y2Pz4beFRi7Z8osUo
ar2yIizqPxi5ABmXtzglHjj7eW8RW8Resnmtr1E5v0lIhCX1S8Ta8tvvWDmGEQ/5Lr9mfY/seXPZ
32yd/TUY50CVjqLcZUJEHf5Gg2VqXqe7TSjqIhXhcN5zWRYL9MFMqKy01ewg4RP28m0V/HNZnq1a
k7UWiPOf6C1f4irG3HvnYrOkyyq6JgYuvywyzHN236rYkp1obiKJ/AyzQd69raD5IQCwSg5WIENG
8vhjsUPkp06H7d/4cpIrCtC3nOkajYtpm3EqU8kEmtY+yMrVLJ8m6xTHhZ23N2X938yEP37jtNQl
oTCTkJh2rah+Ot9O6tXSDiIlCs4cX0gmWA5LJQVI8Qcsr2bpVLzkPF12QBnUupOXeQWjaYhfLtuN
wD7fzQtko1lEBcymL3ZV8xLmvb0Y96YiOgdbpTTLwmMDpBTwZu+CdmUZcQXm0uQM6PnE8Avb8UsW
O702wKva7NoX0YWw+UBeI3JBZk2qaEEaFIg+q5Akd91evjcOlldjxR/jd2vRSbVv6V99yZWk7Euv
7oimM608loLJib+Ht+YOdx9CztRJR1s/fQ4Y47QvmlXbuiXWonKuM85AQ1FRBml5RbLvk6fLViL6
fc5bGqPZmQX7eIW5H5qrRtRTu2mFK5VxXpLWaqegp3pylvk2a3dYRE/Tfd+LfOTmGQORu4GlUSgw
8U+5MC2GSK/ebhjGOo5ap0MT7C3GAiykn0CGMl7lihd/uaw8ESpznyt7KHNpmKQOqFmv22Xytav+
UYQv/a3AxFqJxoVcaHANUr0I0VvvmlhH09r1s4kybu9WdnAl70X1wG2DOGuS/ftKpq5dWmWOAacn
DwvCHu3xss42nbxqWbJq6AZVDO4203M9anUJbmlZutwmuXoyZ/qZ1K1HqswDp+vBQjPMZcxtmX5i
8tfYUGKblWEBc+7R4xk/N5l3GWAzLgbX7f+k4qfZ1EG2ugotQ2C9H7/rfrtTJVu57bBs523laLaL
sYFmfxl02/rOmJz1GZmCl8cETKP/PGM1Rv1BzMqxfXzPGJzx6bE0gM4EGEsN61ORoWuuco9RW+ax
HXzr/fYwPYeuLrxU2B//LvJYKZQzQ/CZRGDPBrC1N3aMKhScxfsehcDc/QMCQREaU/XK6NvR6qeQ
GWXnh7eMIZk8MMcBYtJdJswNbn43gv9MA8s0UbD7FayXG722khytpc2XxfIHmdh0EXUoiUA4/ZFY
IZFsgOUmtVzzvq6fGllUA2d/57tPtJKDV1pMyxZbaFlcw/gRrMCNHtke1cCWn7rQGfeld9ngmWt4
D2hQqoECiaAt91fFReY4mA1l8eEu3BOwWI8+iPSED4jtgJuccbg7d2hCU08NBGzjkc2mK9c09MDH
sMuxA4zeJNiyGdulG/uKaMBl242skLnbuK7iTpcZxdXgD5jyVFxMlIIp2ymQcO2vyfN8Jeq52o7e
VpD8BW2OFdFY0K2ejF0MdgEJqWRyQlINDN2hL2LTE31Dzv2n/WLOkQQ4NjHEmMhH/0er3GVT2Tb/
n5+QTwAVVqypKfZ5O/VUIS9oFKeOVA9xV4vSBvJlm+QTQHk3jF0eAkjblbeg69t/RSnqVkMEelmg
TUd8/kx8xoc2htkvNfRmDY8ZSl19At4d+X4pPl/GEZngm72sXGGFp6hcsXdRcq1978c3wgnr1ixQ
mKHs4Tfeyfu/IdGzrJV0nLdS8LqN0hl2/4MTp3XCY+pY2Mqc3RLQ7/9Fo9ovcJwjoSQfSZZCxqXb
ldmO5I8CJW7eJyt5OA8S53MP3jTIg3ohioaechX5bF9COGCOLPKEI0+CU/X2YFp9NLBL1QW2qUF/
x+S+/YCF4KgZkmtGRTggUuwPweu0k7H2BxvV3Muyik4a5z+0bkmDxES8GMvWwYiv0O3i5qJAW+Sl
FM5tYCoPPQUlBMyuwbqC2MqOHg089uocJa/qD4qFArFUdu5XGu1pqncGuwMmgkBHflXqr9UkONPM
qt/dZxpBrI0xPNnQuHxHWJQ0DHQTN+ZyCDWQnvWyffnjbNrFCoHZ6UqKuI1I1zIExv8E1+71uDHF
3Szbn2eFw4U0yM7GozbilZcc4hZUt5mfgxtc7lGtlpDGBAGzkJxw84itIDmXkZqLKWFR+eSkHwo8
w5FVidzUGaHFI1scKCr9CEXkfcY8mFjuA7zGwjoS2ziyXVPBU1zaqfq2wAsLcf4mg7MSkfMiAQa3
4qCGVrMIL6XletGPlSLZTV8KzEQoHBd3RKGih0YEpDfelOvCZdTu02lEcrG+g/89XDbL7YTwSjLO
aTRaW0QxgV0izsHMGIZFDuqhdbEQD92F5X88Zpzv6GlY6POALxeX30L6YRq9y9Iw5Vw4xjyhm9kl
tREz5VXRg4psUPFtAEWCAvaX+vky0mYQcFYbT+c2qooClnOW92rN694KdphvtBOVHAgZ/MtQAt/E
U7qVg27OpARUKOuO2pSfFqX5eBlCJA3nNEK51qUuB4REJzdIPsDhujNxC3RaXQYSycK5ir5D772s
AygHTXWwJ+pfvYRW34XzDUEvaTRmSa7gE+7BvbKXE5vcYtjrWnHYDHc2OpclYj94yeQ4zzDWk7QM
Bs5PrB4z/U6tT70m4HoUXB18R2lojlqXJpApGR9TKbLHESndMLZr7aEvPpmSY3UiKkaRVJxXwLaa
vhspk2p+I05N7nIsOTtiSgiT8NKhAIMTaG4XQQi/bR1UNlUd07kyP5gYYCVjMRUQFCtabVNP7LD2
Ln+tt9fG+8/1E4J/jcSjPnU6yxurYGyW7PQIlu2DtEOrjsCxbmvwDMRFFHLep9nSsmzu+BIpmb1I
nibMvrNzeUkaLqhQa1PuqwQgRnyYT2wbXfjJdKvlQE8g2bYrR/T22TbFs1ScoyikKe+MkRUYrJ02
fooaT7a+1cRt+xtDdrX68fLnEimRcxftqIKEXcPXksbaGTrDGYZ5P1bLv/SwugL+BawN0ijq1xgC
5s5wIC+UKNGEkapyHg611k/eVBv//DtZeBDuYk9V1chCOiONoJOXMoqfE5Bmy0Uj8LDvLnQehzu6
UTl1/WgBp/Yw/8MSoIGrPeFtj9DsD6Ix/hPxcMxiVnFtSjDUlFLojo75c9uZxyDQX7ox+ZfHiYPR
uEeA0dI0GBkM0TLfSDRnmvJjm4o2pbEDsz5QPAx3amsjD2VwciRu6UmM3JuV0FIUTBxMwWGlsujF
JvpYGneA5TzLQr0CnnpasJOL8cLSG/Q5wL3Grijh8y625KXjTm+l1XQApwoWX9ypkUP8H9L1r0X2
xg4QeaJhZN6h/wA0FBNtfZam8bUgs5AGas1L4lYltvT0C95V7uVT9RsNniE4DZbJTIiUACKPnO5V
O4KFH4VxOoH0H5eUcNqZnZ53BgLOCIrxXRlTVJyr6MdmmJfKAAsG9vfF14V0RzDRLgUocO1qeros
3Jb6sD6PtYiYqKfxF3+iazrNkEBzVRVFdxnbIXa0Ej3o2V/MS7QG4fyFkqmSNus0dmP0VttzZOy0
CH0FSMHfmZ3IILa8halgeA9D3CohPHdZaXSZXqt67GbKtRJ5RfwyRgIHuKm0FQT795VDasJKS5Ia
8nQTLt6n7N9OiTObXovARFz/vj5oxdLj9wfpk4EV8mNvT4Zz+cOL1MRZWdanyJgusLI8ecyiXZTP
IHLeXcYQ6Ym7j5R6LLVhAobRpl46FE5uCXw2/xrjNcVZFlGVqGgGIKTyqNnNCDr0fvoyjeAaamW0
Y6cCYguR1rirKE+aETRLwFPT7wHocknuTv+WYvJNJoJt6KpOdfKu2TvArJBU1TDgtJ6faAp6gIhI
GkLxTFQ22jyXBEtrNZ0V7flJFOQbsqWUSOz2ZogcgNx2tkpH8BgVOJ0NCQUmt+lITU1FMUezDJPy
u3UCuJ9ImSEZubPu2FUkOTF26NlsAU3si9pCN62PGhTN6uh+IzyFXF+FkVxUCxzB9KjQR0uYJOKr
AW8fyoKHkf+PtCtrchvntb9IVZKoja+SLNu9r0knL6okM9G+7/r19zBzv1hNc8yZnurHrtIxQBAE
QeBAUw1D50f+ZsjyhUtdwVEf84dhn+27oDkig+JJeaBESFSFLAQj3GzMcHvvEJRxIrFed4mP+v89
60rW9s3R+Ac04cLze4vEbajRmJPBSoHEim30XRoYqdv481X/q9LGPv7bGa5MhxTjuFTIBVvnSxRn
o85GxemxSDFK3XTfKtCO/29TAjwI5+vqMCqyohgSv1Fvx+U4KBLDFnmFrRDc8jj6oAxaju+3qDXQ
9S9G1vl5K6sDFtkzRRemZrMx02e1FGivyiyUFyd+bD7Ny20vy2yd1Rn/UpOhM0dAUBnGEwjgwLHV
rlww5moHEunWYybNSmKdAgwJsmueyBmY6GvSkLVyHMQ63CE3OtFqRG2R+tlPxMHWFXrfUdcVO4iD
WW+pLA4WaA+OQFMtjVGBO3z6nSphE5MhTf0c99lPxCHJg2UrkmhKKJRmmehoQVeLCRoBbqMOdUcw
8YHdjNZg9cuAPiX76AhanD1Yll4uH6+Cww/jxk9g3F61QWjWOEykok38KPxUDccSVYZrFBBlfxlK
5BfeqY+LgZspTsIKRDz+cDUHLOmVvDovYbDghSG+WidpFbFgSwEPvsGGb9DPhk4Zjooarw4k4on2
pQtjtweRkWyAmEh/YMqghKiYvmby9m5Gea4RdUz9JcdAX7CQJOtXPDsdLJq7lrTlnWmIC4Ih0QmN
W63JtGgy5APufcWOTbKLdtQzv5Y/MckOd2ZnJ1kwIRyBrTNCM7AAcdsrH4bUaOoGjF/PeMBgBQ39
IeuuWNq9CvK9RvwPAWJhTFCcIZnB3fyqNuxWdLPg+nw/7GxM9En2yXHwWRoPxPOSCFwQuQDmBMZ2
+yZCRvhdGBMosPyxjm+SPvcSbbhpozLoe9mrmtBxbKA4RYJNerbytYXjmHGTeC3+9dsW3C5kwWRp
DeyVpsXzZdQmeFTAL4QGsdsW2YA0UDztV0VGi8djWWuacF9twLh9bIZ6PCIuxz42as80MMJxrHZN
KHMXLIlxZuwbGM4YImU0p6YCzIKApcCDz4qAhWUL/wG3owyLs4U2WTI7KYFlPDLWIkb6Rp6WQNvl
V7bkuiF2gxu5OGNYCqcuZw1rRXWP5UKrvXFsIn/00JyD2bO5F32XbCumqTNNGiCRZJN7DQTO7y29
UdSmSUakb3qfTX7uQLrMXuvQ9QbOmGtE7LKD8qwm5Jc9GogwdLBXwiqZ29zsLcwDKWNwPGJ+Q80I
r+g9Wvu8NHB8Y74z96x/NpeOYxaa5QaTc47VUM5j0cN5LP23uHtGo7CbLJK7myi+MVUDpBkOBUfS
Gaf0HKFElYZYPPv5r6aftkZnyl8zwssqkCyc0AFv0Ligs7DjLI4p0PrA2qtgzkiDZL8+/hr9FCgS
2YROCuR1jsHeNDR+YhK6+8OhmzCSYM6qgFp9YMoIxoUrtEHgdlnalW0NPlrsrUw/kvkPI8mv4ujn
ZaUJ3TqKJHH5Rabc1NlW35ievmrTUpTwtZW5XBXR6M8OSgvr6n76QN7LZOWY/0Pi/GCfqJ2Sa3Xq
r6p2Q0frqOQSHhixr9hAcD5wJFHVrjrOqOnRqX95iwiscWjJtb+Cycev97LOK7ERnGTilqiI02Sc
KACNdHhpVtAHpaZ3eYHEVnCC4PwfblGhmRnMzqZrY04xeLhzlyL7jyjc1lF0DBuudSxO31E3Dcdd
a2nXg2xWj0xdnJ+zkrqJSxPqspe7svo8ykhQZcbM+TRlycMQDEM4aiPdXWzULikEJfA/cyI5bdkP
PTsiNobGHRGLFi9NE2HXKIN5KGK8oaImcU7f7HlwHVnGTXw8nNDOOHrifFoLJtZypS6/+KKKPblL
W7QATTeVb/Vu7snm4ErMjnB+QcFtlYIHO/XVwXanlvohOLDtLx+xbcdBCAa37fCUYna/LMayoqAt
TcwX8Nr4KalDt07Gw2Uc8TkEgP8H4unE8nSgcWLg5vvXqLn1UPZ3bK4imx6UyS45wiupukHjdIf8
WEgsDWgGegu9BQNL3iYTzRfIPaKitK2PyNy3foK48KgmjeGNSobOrswKD1SZO8nOZqbIm+r2ysqZ
aoyH8UqxcD9Oj2bAirrJPj5kgazXXbS1TzCEJ+RAMLFgGgJg+vaYLY+9+SJZQua7/14OJADfH1Qh
8mRamOHq3bW/mtLCh/IzfTUf1aD3FtTcDTKbEUUTW4m48yqdol7XCCRCQP3IGpYpqvuyFwL2Cjlf
kMhzbcGY9JtjeBgTmnUOwJw8dLt8bw+Gv0xBmny6rEbRtt7icAdWaoWtYTNriLL0udDoC+1/OInm
X0aRScOdWWbdm9U8AqXV/1jKyM1HsLAzwUpJSYvM6tgP2ajNtGLT6BYADRFICPTloCeDxNXLNMad
WUY+jCNEQcon/9nNB6v6asviFtEW3foLztLADklWRYG/wEzH12asvA6ZOozKI37trItvLqA/bPL7
ccklNUgi2ZAAtnXHphY4OLl1QrupYlQ27gBD9bBOnyISu8Xw87ItiH3vBoRbowhDvhfVxulFkHNh
xSygWWrDHRtqK+etFlneViJutRRzzrU0hkRTubhr/RljywvdH6vXy0KJ7G4LwwUaQ26PabOyzAv9
tqYvViNZGNn3Oac9mnmBSWeIL7LmRxI9xTLyOsn3+YiiTIg1pixQduxnVQ+W7u2yfsRH4GnR+fCh
zUkYxxkUlORuzYatol7F9tYY/fQfajD7dYPe4HFbaA0dpTRYKmzOPeeKVWJj7LR5i2GyLLH9MEtq
2sQ3DYtqYPoH9y+aHd47njk01FbRcWNXbU95JgFLgSBnXwa5WyUu4xsaZWQBws0KHlmV0fujmYM7
AI0+nOulQ0QWja+xtWvNN7wbfGTZNhicGmtTKwy6AIM8dztGUNZfhyPoMtjIofhqLiWxiUwkTot5
Y2m2ksIMoyUL6jly9XG8MZw6kIjFvsPHDupGLLYdNsdEScncNQbEAtt887NFSzvrsDRrr8L0X+aG
PlARYW4BOcdaaLOVlQ4ubbFSFO5ilq5JdYTQMr5ykbvTQG2C+Bn5TGQ13wum0LAo8M6T+HWsB2pO
vhTj4CMhG7vgBJYYh8hnbLE4P56WekuqFljOYPlVW3ux/Xx5nUTnoKaD5QDsbbaFka7vpcEY3iwc
icPeXP/qXWt3rP9Q9oossjpNt03bIjpLt3HOVWvtJUT3dOIvqROkaK3FJGW/mv9tDTFzSRsYvmy9
a2nYljP0larRn3NHwEfe3tOofrysNOGyYOaHhmIs+CM+gWMXxTS2GsqJYhofVdzezSHxLkMIvbm2
weDcQtdXYZs7WJhuF+7RvLBPEZGMh9Ebd+VuwfSBl8uAwhXa4HGGUKiL3q0TZHKcZ0oOdfhQT8fL
EGK1Gaj60W0oji9VMAxLGUINYR24QYNVr9yxlvEeC+/tqCb7jcHtmNbJcGsv8ILHBpWouwYk1tYf
eYtzaUAxYBUMhzyTuTq2FLyrw0Oyg6IP8GkSPi1pzLldmTOShl24W98MD8O5Mre9DnsPMq676tmR
JN2ELgjU4zp7M7Rs3v4wmzct4wqKXKfnsr8unbsWZHSjZLnO+P1+7aYNDGeCTa7oacuuFJO3vmGk
Dtg620N7GK/uJr8IftIv0qQ8M7IzTbIRbpaGtzyVT06ESTiVzgzBWr9mDVAo03vKPP0+vmNt687T
B0rQIORvPD5HEZJs6PICeHW8d5q30fIW2ag44b7aQHAhBJ3rPBkZxND2rjL8TOLSrRZpl7XQBjcw
3Fqpc2v2rfpLc2yGGshCMre/7l1GM2n0ruymLtzKqN5DpQYsHtWT74+NttWamQww+QgTJcNDnkqC
PaHWYASsWAaPuzwdt0m6BcmeGMGyeb2k11V7NCMJt75QhBMEH49raR4ulFl3ZQZx9lgUknuycJNu
vs8tvEmn1E4ifL/BC50atKo/N+hC7z9wbdE2MNzCO1OMAgKioJSJWFeOSR7xJC7rBWI/9Wxb/i7B
QB3B+9Wu7WrRGxPGFaPBPX2LdsjyHptj8vYPyDaFLmCDxUUKZVxTMulQm7q3QM6BEoxb8mTeshHr
rO3IaCUHrdgM/ldeggPwvWzDrCq2xnJcvXPM7JtJ1r7CdHNBd7+u6ps4uAlbsFSx/Z8nr3H3ONHW
jdPDhL4can7WZd5GfP6d1PcrrNjAEStLlKkF3IiBvG0PIvtiv3yJbpx7etXup8/2F11GISWTkIsc
aNVpTaNir5oYcthfpaXmtupLbb0l7W6WNr4JcxtwOo4KRiQUfvC1dHnUTF3ewOAnzL7Gq3u0q793
AYZsP8kTkmI3dMLioomksJsir4CFVhMvTV6szFMsfXc5LJKBcL40SaqhxtwvFAeiLVuZFzdnk6Il
IasMhNvCozLTOWGSpMptGn1Rw9tSSuon3ronbXFbtyKDZUQJBCm67FOeqLFXRE+D0h8xQ2U3julB
b7NdXJW+ZRaPTrJLCoyfWZqnD6jT1nVc2B20oPN8y5lmG87cRkhLrA8mxWGbfrNlhWJCp7HBYP/f
7LI5XZI8SmHyC+p6m+4IDlH3shQyBLaeG4QkmjpqZlgvXX8Mze/pKDmdhPawkYCz7CzK1d7oIIGl
YYzfNc0PZfqRKHUDwdl1TPuh1VYshF6m36s02uUYmOjW+R/TKuPHFDuFDRZn3vngKFnfQ10LrrFl
oNwR1TMfZ1yVMICU+pfXRqY7zs7n0ASn4wwwxXq1Zjdq33D5vwwhXn5WqQFeU/Ws32eIlv/PgA/0
rsl2U/2RqAGl92wSIFpw+Jr4YQzNNGTBiWrNr+hbCBollY6HZ6HH2dG3AeEWZWD52lyDjYUYfpt+
yf3Q75Hs9qpjhdnwUS/RmfjKvMHj1yUzST5OwMNotxgzQFnl/Yh2Yre90//BKDKhGZzg+E66WIns
SGeRyhxW4K05YOS1F/XHDxjCBoSLIkuWZ7DZ4TqWHXyB4oWyyj+Z2vjWOVZGHE4VILJPM+Y+kUOo
uI6PfkrtilV71R/KBW1E4uKFquuGco2ht7QzdgaasTvD15KPRPcbEM5DR3pBjTCEUCSM7lE7dx/q
MnsT7tENBOeiOy3GSNQSclDl0dR3VvTt8tILE97aBoDz0YlN10YBzzCKW6cd6z8t0EhCb9lsZST0
pZ0kf2MIJnWQykDVEF+rrikjKTuC0oDaH3bLrvSVAnO42515ZR3KvXQMklh/JzhOPN3MomLu8AS3
PlefWPqRkcjith/t9EB3URUqqxwSBqrOCZA7kFbddtZcRW7Iqj/pzk7J3rLmGGM6Ma7jhuyQEB9J
GzTO+6laOUcaq/wff/wlXPJKv3Y3KviKPnQb30Bxji+rB9vSDQhWgqTGfFh62QVQGNmdAPhLEs0j
tHUzy0gT9PJq6PsIrIeePbug3rVlPbZB9fmy9Yu8K4rVEehjhCo1+KcX0xlMdUB1kU+SGjVFumub
b7OUTIjZGH9EbVHYEbYJs0qU4mUlymF80OGR6JOyurSK3VxGECoy9S0M5/KGOscYOByGfoaZ8zPq
8JePBAxsRCBhtff6WcLEWsqRaGjP8Zf2zrHAXlj1EncklOGEwOdLhhTJkmwCQlNej8YhViThotDd
bUTg3y+pFevWuACAUSH2z90+DqaHLqhu1MqtAowglG1RoYltJOIWf1qM2uhNALYVuioT44tWVJ/b
XJbKl8Fwi6/Vs1lNCWD6aL/G92O5a2RzIqW6Y4u3sWOzKVrqYCCZn1IMYmUV2/BpTeqCSuoF8Y+X
7yPJ/jwjAGHZYfhSDOSxDZWe38PjcAkjTc19qyqao66mqpen5rduiIqbam5Ys0JK9h0t4l3bWNke
I6mt4LKPEJ5YFp6vQHWLdieUx70Xu0XrzJzSDqoFjTwbWalEboZBemykY/6nrNVSmBDfwPERX2Gm
UzHMfe7rtddg2jr6WyowWa6j37yVn5AhcLN789hJQhmR/WxRuRAwyTDJW2+BSuz9AGa48g4zpy8r
UgbB7QTU6pX56gDC0sIn0gygxrESUOMUH0jrgmGA6ii9wfWcp423wFpMuw5+MLV+WApy+mC/TRvv
sjCiY34Lwu0FqwTZQN/Nua/E+XEs9GO/0ueYjG6c2642Rr5DnZ+XIcX6O8nF/r/ZfkWVrGFSA5JM
kRspljvRgIay5iORB0bBkE3xhKpZFs/qs2LAHUbOTLlv2seeHLrkI1Zw+j5/yg8GMu7ajO8r1RcD
HUat5Tvr98uaEsmAkFa1KeuKROvFe02Vwxoriz1lvjY3tyXF+luaZP2FztAx0GmGAlc8jvGhw5Bk
82wPCyZePdc3jEXPOVJ1Vx5stHUkQfNdOppHtPxbQG77GEOUzakJwERd/HDyq7jbgSjzsuZkIJzm
phwZAWtcM/CJlf5ES69Z20dSOJIFEkVEW1m43WOURt9XK2DKHkcJJnrjUXO2Hlpdcn4IxQFDOSjT
EbSctSVmQ5WpeK7PfFA/qKVndVdKIokoRBBInqAb1tDQZKlxEXidO8vQthViogwF4z9icGoOkjSa
yNeAPJbaDqMwOOtIMasoMtaqzP01Tb1sfkzjezq9DE6JQRiHxZCx6rDHCD5c3cJxi7OO6J5f4at9
s/hSGVdDehc6vYvy38a869BN1EwPSSnbT0I1bmRk/984N71ZwGXSA3Qp98Oouim5ikbpwz0z33PR
sEoYtkHoWVOMmRik0TUsVjj65puCKWtISHjkFpnV7IW9/srSECJPhODvNyC3aRXSGCR0INY417ty
cHZJq+wub1nha8wWg9uzVmFEejNDKFP3VHBR2wGSYb6a7PXn9YpNYVqu68m9DCperpNcnI0Y0xg5
YPnK/aK867rAzlDiJStwl+mOMwmQ5y9jpwMji25z9XWxPhDybPXGnNTG5EB0gSfABXqrVbBNZIOX
RM5Rzyr/sqrYhf/c5tAix+a8IOnBhY8jqTBwIB4QPmKwGE1Lt7Nal7QJnrQDZZbxkIgX5jfaWbHB
2ms9MRBktfpNqAWaui/jw2WBhBC6pjuW7qAuiX+WD9eo7ecRAjUj+JITsl+0NNAaKauBcLNucDjP
2qIfuR8aRAra4DLSc0bNnDsB+Tp78QGFGqmnyrLJonMJ1Qa/RePWKkNfTEQptFd0uasbz0mNjoDs
k+3IgIS2fQKyuAdhZczajJSQTa+eonFvy04l4ZGx+T4Xzms1seMuGnO/BInrzaJXWe1aq9UcakNd
DtVENDdHeb1HQjRSXTYPYWREYRomm3COEizOH00oHKqbGkpU2l3U4Pm0hJd1fDNzC0zCCKpA8Y2n
y5jidTtBcu5Is2lUqDNMMlZ/pvULXW5qM0TnjSRFJV61EwznkfqKdNEQAUbRjFsl1XZd9JFi4K3y
OKekxBRjmQkum0OoPk7d1zjpb5ZVlsiR6Yv5rI3rm0BN068DlghkZl473iWgptFxtKdV8V+tgdvF
uaV0Y8VufUYTxC86esrZSJJZvTJc1ui9HNCGdtkYhBd2SjT8drzM4vWeM/6hDWF/NMtR1VgfGcOc
Akpm7YpVjIfeLHnkkqLp73XZpXVULBPQlEN5tIP1MLrRjQnS+CzAfBfJYSL0vRvRuL3VNfZsOxrA
0D3vzm1Q6KarYozWZQ0K7XyDwm0nxCh2uI5A0dEsOq/awxJJB/8IvfsGg9tLISbP1zVYV8GlOP6a
laB4KVYHzfhoi7+Nb5enyzLJNMdtLHXu2sZkRhGiaK0crvSQuFkYXAYRx2IbqbiN1TcYQK7bQJnf
Rp8xd1CvCzoF4+oclxl7fuusksWSGiC3w4YS01nbBZj9j95nDxzjAUk5POQF+S66l5VPCl2HYWII
j4oWeYevfFg1s0cdOqKmWUsea7UJkn5W3XJaMxfMXrIKBeGqGQ4m16DqHqWo3FYOSTRqU93iHKvD
PTHqa1spgsTR9pfXTQbD7eHFQjNTlwCmCB/s4Y46d73s7BDr7SQJt3NBHDdZjQoIlYZ3U3I7tfOt
0tveYNveZWHOxvCwpCnSEr+Vxm1fMNG1UaMDSjksV+vbXxT/5l382fzKhp9FnvHZPqqSe7BMPm4/
t3YXD0uPaB1R9OBq1rdpzu+pCoqckEiOYeGr11ZA9ls2x1emqU02ThBQa3LNNZbWayzz3oxQ77bq
X2u0SmjIkUxFdaVoKJ/RbIm5CGU1dVBgqXgzQg7oPX6vqFQfbNzqSnNnD51r61OwgIYYnS6ytWSW
d3Z7OEHxE9iWaO3mKgTU5I0+ciWotUMt2oGRh/yDwe7CfbBB47bbZJTw++y62u2sq9LvbpPBnx/t
fYP8PpoErqPv+avswVSiTH6e6Bgncz2NwIzbQ2g8k2lxNf22Mj/mJ8EKhCFYGrj/+HIU0hshpU3N
8vjTDmEBXmjBx4cph+zefyuLC8SqPKFxXnlF0qxRLPhJHQ1dEQH522x/G5Wfl/c6O0/OzeOEwlki
ccCQFk6QySrvUvuWpJqrjtdgw8b4EokpCq8UJ/Xx7xLOYtLOSiBQPOMC2znOt2pUUm9O6O1sGODF
6pzPuiEL5oShyAaVs0gw0ORKVsOtNDS/1lPMjrdjWQTHXO8FJfK1KbqS1wltoUTzmVUDl/f0aSo9
1k6vHobvzXfZE4/Y4n8vmsF+z8Z9abSo1jCFTFH9Z2uqd3MfoUSl242DGlw2DxkSdxLgiWKlTg7J
4vbNyQ4L8niNuRsGCYxskTjfP2Y9Cj9twJSG7lpU+dzE8et/k4RJutGZU1g1GEAAoY6r29qJG0+4
x/ZeJE1/Cj2uRcHlysh/8Or4HmltzLrBo2QGjzthkBx055tP7U7ZF4H98BE2Doo2bZ2RZGg2z5tn
YwogyQyaISp4mGOXjj9SWeAhfFDcYnCeKFJ6x7YsYDS7aWeAijLaIX1rP5G7Nnc1jIFKdyR1pUYh
dE0b0Tg9KnaUgYEIuXcbQxvdhGQo5Bii7o8oY+Mi1nwKxpoOkpwe++jZVkYdCp7mMCMScdD7xbPK
IkkcsBHiiVpZv5pd37mV4xS+GRd1YOeO/ljEceuGtp3sY9QqS+CF+20Dz1lphQeHuCiVzI/JH065
x4tnoHeH3In9y7tB6Is3OEz3m91AIjC4rDVwenC8hvMXIxndJrp2wB45WbczOsMu48nk4kyot5wO
ab8YR+f6kB0avXETa+cQiSMWHpkbqTiLoVWuOq0OqXTnugJRpWUerP7nZUnEGBQMcHhMcc5aURsU
MRlp7WCF1jtUMZHuaR6+XIYQK+sEwTldvMvR3qrtDDbYzq42k0+2jWt0/WdOZXtb6HhB8fA/aThz
7+zJJAkBVKjdOuN1P0hWRHyf3QBwBo1Mir0qMdS1PmMI8E9W/VDslc41ULfJhiwU97K0r2yBONPu
6oIm5cgWqKnd3MLs9exgjH9+YIkc5IbQW62i+ouLKkpnWEKQZMAlJspXx36o1vgwT86zQ6Ut6sLj
ZAPF/r/Zqm3bdkMWww32gfHImg0x38O3nn/RJUiHhAqVtwHjIosEJW4ENREZOMXMw6RQ5IesXdd+
iBEVVTm/9ceZOPifFdtgQhm3f6Uciv1Uu+udvS/BaVjJgkCZWOz/Gx2yYcCNoUMsZdbuyhkNR/H0
Yx5lrM3Cw2MjFWfsfVRqdF0gVTWm3U024qCw9X72VDttd6jhIjtShRisGVbFoSSJfrhslOKDmqKv
GJyvOggIOTGVOjLG1MSruFK64esYlC+GlwfFbfp50Vx6qwblLsF/dpdhhT5kg8pJjbAdeZVUzdAM
uyPFdSvrHRTGAZvvcxu6KVSKfjR8P5qbXTygcmop/0xI5U9Vc5XmhUQcGRx3VOUY7jVrDI7WjWuu
38cccxXnK8P6kuey4mxx6m0jG3diDU2GSW8xwNR9x0ZvDfvxgPllo/vPBtBIZOMf90C/pLRTpOFk
qY9peFDAOWuMhwVVAVomfcZhPvAslGKzBUCEgilLfBFNo2XmUBGA2fVj1l0r9GgvGOmkeHF4ayFg
nPOrdTT8efQ/Yo8nXM63pJhnUtezjiigf0qVmygNLn9foERQrRAbcxPQkHnW/g0uRDJUGFPqO3Gb
esOgoWarVv24iA5OTB4s6kjiAdGD2BaRXzbaGL2Cz+IQBYngfkLJaV/59uu4q10Mtb3qPmefL4vI
HAW3dO8AueOtiqYmLihEpFF1pUUP6Nu+jwZLEhSK0nDvYLijrZjUfk4auOXWV70VfLrhUT1SHAFR
oEgWTeCk3kFxB1uhazVoAqBCm9wk6c0im9ooKjR9B8BZXVXUHWgRAZAeWb50PGj72sVgp72M91gm
Cefk0za2nXIGUO8MT0r9Z19GkvpH5rAvrT7n0EG5U42jA4TGeS6jaytGP8eYu4T8RytjG21zKhsg
k63xGoWDQ1kPiBSDIV/uTCRfLxuz4FR+tzKcQ4/nTq317tfKEPAcZns2+LyQzqkVr4utgUoSFDJn
ZAOlli7dbBBUvmWHtjzq1v6yGMLvI9hEqSAmUeHC/15beJFUC7uwUPJmgBjSMIOSmBII0XGEj58w
uJXHcCN1iRgG+Gqv8BR53V5HkzcjUi8xDDxNJUet0M1s4DgDyHV1HCsLcM18P/8B2nW3ziSvCjKt
cYtfdEgPWzWSMaax69I73f73F3ZojE0swB9iLt6vmGFmxCXyBXPSeXF+Q8vc0/QvsYzy+W+W5gTE
BN1sFp3MuUHWBCmymzlx9R1eBndhc8BLBfhipoM2SNZGrLgTHmduyxJNoaYDzzR+kOKPXLYr2dqe
OZmN4jhTI5MZ43YAxWmx4xp4rq2/hfFdpLZuZOayg4atwjkYTmxigpQbvC3vlZfkZkHCMsXb7VJc
Vei7TdFCA9x60X7UmOi1LOS+cg6Rc0/a/nW13rL6Q3Zy+gXcUZeqKyaRhPgFfaPXb3ghsTFGo8PP
mLq1fjAqUzbp+dyJoy0JjblUR64RTAScyPXiTKj3pZVPNQW03Q+mEXpW/WLLmJXP9/B7HE6wNqv0
NZmcym/SLnLH/lZTo8dJTuF+7sXf43AbrdPsRLcH4KQ3yg/Q/AQOcW0w/QyBc9+8sPEMtq9+/eMg
Z2A93wnvkbmdR6lVjz2TMHUy1kbdyQZoMB/03jrfA3BbrVPiQbFmu/K1oit3a9V5ib0+FZXq0szy
etMpXHuVvSHIpOL2XzpVUYfS5sonitq5WVqULrpjJBtPBsI5eKvI6hURdIXKUjQ5I1schpLSZhkC
598J2ii0ipkFSLfdlhRekT1ePneFBo4rrA7iLBD686RwedGuatuHld8bT6hmHtvv2ipxDhIInhAu
onW+qDrWQomemjH1qvq+6SPJWshAOIdg57Ou0JEtOGiK6tmtwiD5j7riZ5eHpporUaNU/kq/EbK6
eJQ1Y8mJLjgJsV1OC3J2r9SNSg9LLIhziyJseIL+YL8OPovpqC9zb+fH1HswbvP3jUmW1gRYnTqu
Xvwx4RWg6t0YBTKWcbhsaUJb3gjG+4FxDS2NrVBKj4UWJPXx8vdlFsBteTvBhm8oZGmTGzsDU8zn
ppKIIIPgNvw4hflURoBI+33vHBz9B5VGQueH+fsl4bZ8PqJ0NNVhZPmNcj/cZbviFTmFxR0wTkm/
bjpPlq2UCcWOpk3o1VdJnk8N1sW2D2vzbKLLvJcZ9XnPxDuh+HpeC/XdnWVAcQW9U6yrUftUxEcw
P+Ol6Whq13n/rY8H77I9SOyNj4riKdcjJwZmM97P5Mqp95e/L9GbxYUG8ZTOpjZhoeb2rS5eM7RI
E1l8L8h5vlccFxdEtjqXRYnFwQS5vRppflTiDh6WD8ZS7/LSuJpyy1/7EO+9BAM/8IQ4RHdGZn0u
p943SlkOVhh2nfawxfmLtibG6mA8m1/MX4l9ZZaoKJp9FBJdVq3MCfL8UkNfTY0ZQuzpMflUo7Sd
VUijnXXe/RPybJmlcJ5jcMJ4WUAg4ts0cw31T2f+47I8MrVxfoNUmOA7VABwmu/T17qePD30FdnA
LZkYnOdAg2+ZpikMsi9eTOua1K+XpRC8dr03Rs5TYPBtaGsdVkXd1zeq97/Hf4qy1Mm3AvWzrD1I
UKr3DpEv72rWYR0HG4j12xw4P41deq/sMHgwuWE3Q+1T75V7546+XBZUsrNtLpYwjCJblxbLlYE7
1Gxsr0CFtC7zicw/nMXFp73EF3bh6bCf+gyy9W+9nxzyIPTRHvn4a0KtLytLldgG3/RbJ3mnDR1E
qszRJUrjVv9+ks77pWK/YHuMoAm0BYk23G2dusS+i9Wj9u9bpN9jsIXbYqw23mJXYIyokWjqr13y
ii4oSSQpUxXnDdbSbrsGj1h+0y/umKFiJ/5y2b4kURdf1ZJO6LttOmzUJn2OSOUO6XetQ8lA5i6N
5JCS7iDOKZjTHNKGxaz5kbHJ0PvZJ/56qA/JDb2l+/GOhZXZ98sCClL67xeK8xTaaoUQEAulPpbH
7okxADMvAd7FCEQlkR9KznrJjnW4fqE2jzJqJmwvYUx2Tl91M3QNDIy6LJbEMvikQ6sbSqe30GW0
vDb2d01G1ib7PvMYG/NWClPpMxb60wSEBknozuGnyxLI9MSFE92s61XvQE9D+Dmt/aa7qsjuMoRM
CPb/jRBLm2dapkGIscMAV7M90lBG1igLD/iXYLUZaVYyRZnPxSf2HhFiyAIx3X82ZEGmNM4hTMTJ
FQwSgdKG165+1Sx/kBGUsv1w4SxwuADBtMLODntYlrFHP1hQYL63su+ljyuycNLhvMG8WG2G3h+E
k/Sz9uOv1jOY2p2T3EwEvSWqr7qKdHcKXo/euQO+xzMnpb2qCtZrSY5IMkzW3QJ2HO1lpH+qNEfv
9F2afiArykDxZxgqshv8cEkyTyAILC0YSVS44dh/n2tcqArjTdXr/dBEQQ9yFLePew8zIQOa5kEG
vo11yI+XN4Q4+Dv9Dk7neagWSsnyX6o9fykWn3YPi20F2toGl4HEdnoC4pxu1S8kNjuz8nUMWnXq
6zSj3jp9uwwi3t6/QXTO05LaSZ0Q5Iv+aj7RLEYj+vNlAIkUPK96gl5+vY4BUKlfbPt20GIvySVJ
r785n05ScJ7W6AdaZj1sY7F82539CUWfimclO1bICtqavawD829c1gmR87w5Glot2sIK2txbTLc8
IpYNqKc2R8aIUe6JxOoEr8/vzF/n/LCa2v0aEejRyXes8Q6EV8lt3AazhzzCQZXVIEnx2Lpu/H7j
VEbXJ0hV1hSVHjV8mHPTvc07HSx5smhWsqV0ziOXWRevrYbl61LqORgdF9eZWym36vqxYPC0bJxj
7tNUjQuCZaNo/1zLhyLx/5u5c95h1tVitSuIkhMlMKNvSlwcx/xwGURq75xrKMaCdGA5RXyEHhkc
MXUQfqE75ZOCENA4/IOLG9tA5wfab73xRGXWiEnCSgOxaHM0rmgwfg9f6l1c+NUxvJaPvxJH1Cc4
7sa2gsBOqTF4Bl6pr8AcMHvzDL8xRV9KZyxdUNN+KBQ8AXIORNX+j7Trao4bZ7a/iFUMIAm+Mk1S
spJlv7C89po5Z/76e6D9roeC6MGuvI8rF8800Gg0OpwOw7mOId9ED4Rex6KEmsAK8m2EUlO0iVRA
70hYnbo29zKl9oZclJsRwXBGQkmHvAgUwKTJHq1iofIvSkeYZbukCrxhaOs4w/xnxHKO/8xCHuwA
VgiNrOwpILQNIpE42zDlajtWEUSK+6fAdCvYvfG/94e/sa3vWqVSaelVdqU32uRakbd0T1Oj2Z2o
rnw74mKBGQMFWYbxbo70MhhlXxIAtV58z0qIYi9ys8+sNzy9q8HHN4vyKNsu4gqSW7+40PqxlOEi
ZuDPantzrxcg0iGx18Wmb6GyCL/Iibvwrz5TH4oS2e0epyCTTgVq7fueCO6xTX9j9XM4Azx0Nbzv
BCdbrvKDKgX7hopInbat4wqDs8F6vIR6zvJ40dXix/saHK+m03gLhrY1jtgdZp97dyBWcJwxVg0p
xKhXbGo2nYbBN3RMIwhCBzUIs97CCXm8bPwFK8iX19Eavc+6Cuni6maRH4NA0G66eeDO4lic7SVK
gZHAFr4fosylAzcymDX/+5RVHLgVBmduJUlTIwoXw5VT6k/z4pmaiFli20NbYXAeWmhYfd3l2JZC
c4wjuyElp/dbVKP41AcRrvdn28KZ3lwtisLE0CI3bDXfQr9IsIgqEEU7w/6+csl0eQhCUuIoMzM1
B7DvxXxFtP8+vePt5nAWQ06GTpNMbE5LTyPmQg4Cb11wXizOBBAqGymFk+SiENc2zMGWuqc4+pbN
99r4VMWC8kDRonHGIGxalClETJoIVQl63NuYohfaraUIAsCic8mZgTlK1XxgDnOplOC9yv0qEcXP
L8tC+eHEyWJYoHpkx2Z4GpNdNt+GogoxgfHEPJC3SqYVRRSjcw+u1y3ZWZYte6mX7uQfw4icdbOz
XFHg/PK6UZmzBaqa0wiVy3hoGMFd3WnHcfl5+WiKlo2zBEmGoEDI7hyTYOa8tThtZffVw5+BcOdf
nq1qqiaAaP0pRKdV/jmKnv8Mgjv/BivJSpgcSfjNzK6V6auhf6RA5ZfRxEl8u/tB2tM2RJu1G1Q3
1lTY6fT9sgzbsaMVAnf6675UlYDVJ9Hr5tDvpJtgXx/q28IRNdqLdp07+PM4ptXI7piiuZ6Lyq7A
2yvspWan4fd3PzhC3q4XyAqatGXeFfmk+Jpb76TnHJM40f3hi+ZxXDabaOR6C1XIaouqSgTdqjJ0
Qh3WP/+ytLYlH016RXoRFYnCfvoF0V4DBKvbJrJQ71hFEI0NS0SjPRrh0J4j3VhOfqX63S7bLXfy
vj0kiHbMu8taIti717t9hW3l0v8SQ2n8OdZOVfW9bf4QgjMKNWnTVGWaPsVfddVmxQtl7V0WQ2RM
X98DKzlaDOUpGgMg1QsbrNTvSsdy1IcJnijKpz6WFTyfrde3wBquGGttYa7hMD1U0pVuOAJ5mC2+
pBOcebB6ZVblHrYadOL3KiJekledop/D63hiKv8pHGcrImWhlcJsqrqbnXCPsuU9VP2ViTr2pas/
FI4zGLUZ6Om4sNXzg8Ym3sSorQ5TY8s+nG2/+1C54Wq3ONuh6MUwJRSLmZpgUR3yxzKdBa6W4Bzx
0d1u6LuinNkZlpJnrTFu05k8GZqorFGk53yQ1xoHtRtYvEa3GQ9U8SA53w1bcWq/woNL5GqLpOI8
hlLJzC7WIdUS9mBKH1xkG66TKRNYCKFUnInIUPA8RxmksvbWAzu9kWs5YWkbeEKwoLKo62c75nrW
CD7GW1ZVmcbs6ZU/Mzjrhjwsju4wMhphAJsd1fdHWTPB8Y6pJO9YdvuWjrRn5XWtbrfe5KY5cic2
O9HaTfsi+23uIIZ0DG7yz4Jztn1nnpE5T4lgLk7fykiOBWr90mnJAw0DcIiPiR1Zy82sjLvGkK4S
dbSbINuBrfRe8AO2b1IT86YxNRm8p5yLO8tyg4MeV26OItzSnkqwzoen+hh7gTuEduUpxwbBgsFW
bRxM50O1zNYZnlPfxIiSwJCjCs+4HxRDOMpGsMLb5+MMwOktGcAekqmQT8pvY/Nm7Gs7FVV/ijC4
TdQT8IclIXLOcl7d5Y0GchL1gFHEH7sCzrKw37G60sqxGPp4Yovlzl7wHD10e0ZipDnVV+mLyGXc
foqcwbjrTYLxDyXCFk7tHBSjSPmDQPW2L9AzAnejtZVeRwpDaNwxsxl9Yoqxn/kj5hx44l6A31iw
Mxx3pZmzbMWyArjiBVQ/YDPIHsybzJ5+ym4OF1W0fr8xYGc87kozaxqWUgGtCGeMzGBZuPCp8uaX
xfsXyW/m8L63YL/A+JzEpC6kaWqADX5+0+8mNFck9zKOrOjZvW0qz0CcvYjSMZf0EUDdaGF0jmv8
sFrN7qOvAuUQCcQZhimYkfnuoOsL3Q3mp7C6mTA1AtEYe9FuguVgqjt5EhlDZgwurSJnLKJyVJO5
goqoX7NDBTpFRhFOHoejdgSV9l6Ux2QKfgmOsxuhSoJKlrGWGu6dSrtL1NDNnc44SePu8nJuIZky
ermpalHlHRE1qE8mKZlxzei4tsPRLqRrA4R1pD+Gs+gxsaUhKyw+Jtvn84CsCy7T3kI3/CC1GMOg
fZdH8Bgs5eNlubYs7xqL08a8MIJ4ZMUXaTWcWjU+zCTdLbOI/2zLFq5hOGVM1LoDaxCWz+juhyy0
A+F8HRECp3l9slh5oMGNY07jAM1TTpEbY9IMtZVvzG/MBZHtTXO4lolTvkLq/9ccw7iuwFLqYPqy
a7jsRcFommsB3pafsYbj7q6x7Rd0m2EJ6YDpf8ZJqTq7LZ+WxSnlXdztL+vF1nvdxFhLQlQTQ+x5
nvIIN75ihWHF3mbgXfmncVhM8b+tfmcY7kpByNlSFg1Caea3GsE6EGrHo39ZlM082VoW7h6x0ibT
kgaytF53tbgpHDP17ru+Q6kD7HvoL4Ig8W8045dUfEMDPEJkCioAqtdVbIMM0o9uQRJN3Nbtr8ov
stAOikTk2xlQsNIiCo51BBGeq0BEq/djJ3s2P83usOv3GLT7kdqE1aryHQ51KKfgkWb6mO7L5EYq
71Ll6fLOCbTD4M405p+mWsW0I6jt3HwudLeJRHu1bWzPe8Wd4i4MQAtSAINxhI43oBi6M/fsJOuI
JSrH+hHM216pCY7XtrXCnGMZLaqYBcAd5kTqozlidUxqug/728X4QPrAlM/fZ1KvHN0pJHWaUoKw
EP0roTeR6Pu/UfEzAOd6krEpAzVmNSM+Y6D+h6U+uBocNthr/Cx6pG8mntcCcYbCiopRqxsIhD5U
dad/Z+lu5luggVnGnX9gPfrUkwVO1LYCnqXkLEeUaW2vBKDb0UJkY5vcXWrNU3vJuaznAm3gfc8i
JvVc6YDJCidDH5+okU+0W/zgPi2wqpLWbPWu2ZzSZZ87NYzRP1UW4hz2ZrZ0tVsad93XU7volQmB
rMlPbyp/2i84TTNr0YFK3okqvn5j/n7tE18QkxKaaU0PbaxxYpFaYvP1HMnJX9oXwzykh1eWWoFH
KNANjTMcUjDGlalgTTNr8FLLcqu5uzfL5eWybohgOEsRJDpBMhiiacNpVL8oJHEyQ2QERQrImYss
rNNKkSFLi1Aliy3nXvl3uIsyDAO32yvVhQN1EO2aSDLOhBQa6CMyZkIwAyefsVH7Kfp+efGEisiZ
DamMY6udIViP8iI2b1q7Z+Uxr200wuKi7avkrIWctVhaLQ31iYEpxJ6/ypVuB60niUbbi4TiyYSz
smqLnl0eLWYAKxjRUMl27OBB4sv7+rPImxFsE+FeCHJYD20TQSqj+2agiCmjuU/yQmACRSicxUj7
PtYawixtexz0XaV8UkV9gwIl55mDqTZTRK8hCC58O42eJN2/rG0iAM4ixG2HsRomAJrgdpr3Uupd
/r7oEuQJWmtQ4HQT02ayU14mt/gBFmRPuVF2g2egFw2JQusgenZsCoXZYhhWpIArkyd5AYMNhtOP
LKFOqHI0QfVzyiRdEDcQgXArl8aGgbEtABnI9wqEK6KV29SulRDs7yt3SG6VtJlZGQJaXOwi0twx
aY6J/t8ZRcH3toLhzGhutnUXWYAh/QIqZ8xX7QTHZDMMsULgbWY+pL3CStNLMrp0vs1R9BKaV2qr
2BN9vqxuokXjbKc8Kb0VGsCiXXySy5NeIzeiyu5lFNHWc0az6ifM0qyxZjpqqNPyqiKPlwE2w4i/
dgUvaBYoW21+2Y+gk5dZNS5jkMNA2F110r+yZuHUF/qpF8UBGGctlUIJ1TFlKrCjR8WNvdxJHTPB
WPgZTTvNDj9D1B607d39v1IAk7OdyRAMYcMEHI+vpBBu5Btu6zdefWCJdWsvWFD2PT7qtl5Q7e2C
xlo0xG2FxFLjd4ija254VO4zJDYLhPhEhQrbt91KOrbiq+3D5v2vEsr4p1WBzefrZGe+LQ+vM6cF
0ok2kDMVbTQG48Rqq/Mus8vhQRW9mze9hJU8nJEI1KExxhYACZLBTf5Vq2O/KHeN9fMPt4mzFbQG
lTWpANQoLtP70It3soLZNrLPpjmJNkokF2cuujbT+oHZcN06Lomv0r8ruP0i50e0PZy5IEHTgXUe
uq5I+Z1RmEdNf/yzdeNLY+JIk+aQrVt0oMf6E3tlKjvp0+IlXux+yLs6a8Or8Vppd1jqWdIydSvG
z1XuhwiALaNAoouG3JRfT9gKg2BaXl+pWLOmkSIvjXXfqovES5phd3np2BZfMAyvhmoFNA80yw22
OXSO/WqJjk0o34yYcBTm+i7TR3syC8HTRSQb05cVpNUoagtSfFyIZmWPkx0XXwzduyyWyMDylTAW
iqVmEgNk8GfPQNwhcMkBoyBc9q4MHBEDqejGem3bXgkVE7MNLA3rmB06RLLTnXpL7cbO3di1BHUq
ovXjjATprHAKmTVK0fZPEZkkuSOLuv+3D+1rchwsdO9myhlWVxZKC+c+l/dp8aTHz4IN2r6RzgDc
DZgpkiEZDQBaT/GHh4QlgY4Iw2OMnHQQ3fHbS3YG466/QbOMGYFq9ljWbFo7hkkccchGJBKn2NIc
9MMcqzCnyis3cgk/IrzSEM9ltV4imX6j4mehmNArlcPYqSI32PtLr67ZZTHt1YNluKVqK6gYAfGm
I+JIFikFdw/2BDTWAVOKdJHswmydXtQXINooTrepqcZUYmTZldZ5RZU6mTIdWk2UGhTBcBdfaJAm
DkfsVNhJeB4noVNN5XM394fLWi5aMO7qw5g6LWpqiFPq2udKNq6MrhY8L7bv8F9awDOqBGESsIg7
biNMjNPJk5I8lBJG742iAytYM55EpcJkcSp3AOqPWurrzDE34aBQd558OXMWB/OknVhY0vgbZ/Is
IGcoymHWZ9pir8ZkbxytU+hZjm6C5TU/VDfN7r/PY2APwjMcZyqqKmyCqQecFuUOSe/6CsW2H+FU
WINwlqJDFxR6RRAV0NXneL75UBsgyhUwfVkxTM1UOb0bCmmcqwy3UdoGqDIiByupUOdkNIKr/Deb
8wuID4Oro1yQGNOw3Eby6Q4h3B05ZD87VjL5b4idtnXwDMc91fqsojFJEUbTrfGb1ISaLdcZsUN5
FmQRtg/uGYhTuiiypH4IATS293rlWsO3jxiG8/c5LZsLMIJglhnWrf5UxL7aCMr4t63C+fucgpXV
Ug8GCztpbf6Ul+WhD9RHxViuylQRQDGT/N6DPEOxPVtdQygzm8aOhdCSdAafsOxRlcJkLz6JopMZ
Gh967J3huDtooWMKLlCo9qD+NLO/o/8+cZad//P3uRto6QODphrEmTGsUs2OQ62hhkOgXsJzw11A
VqmpFNNL4F41fnGoUHND3WS2i5+yr7ri3jQhHmcQ6oVas8WyYtEV/cr410JvQFTtNbnDqGj/SLv5
aLeSWlIj6ZDOKEuHERYri+DW+43z82ub+BB31VhLp4Ja0y1nj41KN77Id6aj6La0m3ayne3k+8sy
CRE5k4C5rCjPZUeqc/XvxR3aL7xuj6mN6aF7Vt15XySCVfzNm+IsI2ckskluhoIhZofkR3ocUI5O
7NHVnhEJEBzi7XTcWe0JZzCIVmVVX8EgdexqD29YPin0EAcznfQgo9o5FvaziJSSj40nY1kEUwD5
VCuXwQ6uqHZTtZ2tG6ZXtaiIrDRvCeIfizU6KZqRpz6/pVTU7ShcZs6iKFUga+oC0cO6ipxiSUK7
a5ufRE72ZY+I41h4aas7zfDXQJYHKZAFVULCdeBMTl2U8lKxWw3zMgriMb+q3FG3008zrMG/iHgy
xblgsglnfSR5XBY8HWB92qv6J6MRY9Qlao0QtTeA4EPM5yCUkTNAvZ4TMveALE1w46VHPMft8SX7
pjnsiSwyQKLDylMUjx1qoWSmWlFpy0dWzsOUWb5NY4yqYc0c/32wIa4NVYHJUYiiynxPq27M+bKw
CNTSegtCXNQxLP+yBWK78m7XVhDcroVB0S4ai9alyFWaRW3P3XXZXjfabSV7vWiKCzvwl9C4DaPg
RtNQQgl3P3bk8qkpBR7Qpiv3SxpMFn7rNhjgkApH1vVZo1f2To3vq1J0RzCL/HsRFD6wn6CSu8lL
QJBP6lH32114PeCd0l+FSCOIaoS3VW4lEHc/LF1qgp8HaMv33LDHm+Vk3nQIoznRHqyWXzNHxPWx
faZWiNz9IFn6WKgsd1XDZiiutu/2xmPnvU4LuRbxGF/WB1QWvN2vrtf0FqRm0Ifyh0FZGPz5snpv
2+GVOJwjieKMJZnZdqmvhDbDvvXLw2u5nyvqwBApH2fyMwUzTyuWwWpAlUbukvxYfYTa8mwQFJkz
6n1soHdIBoTxKai/LeVJFXV5CPefMwhqB24w5EiZRzIixskmt5K7HjkrdR+6Ig7V7Uz2ans4g2CO
qUJnZhBYCUP2pXCnk5ajV2Zxmpv8MUDAaTyloo0SychH9ntrMCYpBCoZc1sfDzPGm40Y4Qp+qGV6
Nlyl+jFPR9rs5Sb6mP1ATy9KyPEfX6KUSX0pjRLu5drrUbSRepiSdMPotnK/34uoyLfP1xmMO19R
YsxTB3oY10qu6HCtk6PgeG3r/BmAO15WmspqwN5pLOA6O5OresseRAgBKlx9VgJY7KbEDkv3Mi47
Su+N8BmWO2roMdPGjiUYQiN3lOZzHV9pw7ci/+syzG8U5YzDnbegrbqCMIKqrnYxzoi1pjpR5I9I
nDHSAmF9nmi/uMMXLbIRGkw5WJmS6in7ybTJo56C1z2wCy+4iRJXNGNdKCR3BlHcDeqKEUKy+nU2
nHTYk8PkqH7pW4eP0A+a6q8V5V9xaVeFfcwKF4KOuo3a+3PYPsb9fLi8c4KF5F9yQV+Bl4MpvjL6
Mt2VHwopr8Tg7mUQGhAFA9fxikqu4vGLlXyOyOfLIgiOFl+mpM9hN8sEECrK+ge3KE40EBwjpr4X
jhH/PotaZRxzFjDAdFNX616o0vrK8L0e/Tr59GfScIZi7lOaz+w9RMoO1OPZU7885PHw+GconF2w
5qCVC5YFxCxCOcvtsnVnsth/BsIZhSxX+iViRqGnD7XmB+W1uewuQ4g2hrMDbTlGGOELCFL7sXLA
nFQnprtUdRpr+kNpuNNvoka3i2NAWfQ2Ka5n67oT5RZf79MLesY/nDJlGUrCmBi1xu2b+5q6RQoO
GPPQTF4SnGLr0xALCt8Fp0fngrqzLpVWxSqB+4qeFjPex63p0rIRrN7WRoHVVzWppWHEJ1+/b2V1
1sRDW7mKfEeUEylu0vCwGLpTxN8vq8Smq7SG4nRbC1VDC0lXgc548cHUeTucgh+Bnx4CWzri/ea2
JwyfEoBu2dE1KKfri6KE1Cwgn/ppiVxMkGh300m/mW8Hj77oi9M51ZNQXUSgnPYXSRHLoFRCN99t
cYXqKbt24IS6tLBH3/CTI70R+UkK+ySvoWs5uVMQoD0jNWvISb92bnY3+QHePmCzO3XHxWGZT/Id
CVd0c4l8UYGsfK5jWWrcvBV2VetOhuGR8cd/30GqmARxBEyDBTsg956zYjOSgqCp3PmYPAY71YuP
SICeQtCX3SJq4Y+ndnYFmOyb3Gq+wWRCr6L3kREOQa8Dc7nt0WbQ7uidcr98yg9IIe7JvdBtYof5
Eh53uUipHps0we5h+LONbmvbROQvyOxZPtDeC7Ovg+RQhLxkEfXihh/6RlDuTCo06g1Ca3Qml5of
pbcIPNpaDZbZRVCesaGfb4C4c0gmDC2WS0hIlF1ogHZIcxsQKY2ociHOJCquEonFHcBZjmt5mbB/
BOmKaER4q39K8odxEki15Xq+EYs7dlOiLlmQQSyMswZRxO001U4AwsjqYGK4FEL+jp5gkM1xJk4j
EnLjhlhj89MA+jTEyBwDQqaYtZv+hfo+qxMEwEUQ3CWk5InamzLEG1LZDpK7fG5sKnpDi0DUt4cN
8WVtMkLI0QTXunardVdUNNBHBMHZkCTSCqtgt0AaqzYNn5vwWlY8gdFgv/PCIaac0SBGNedRBBBZ
t5tDiyHg8u2AkTGY7fkvyKHZ1y6hMZFXJsoaA0vNLaxaOTw16aM53AvEEQFwpkGTzcZomd01TMf8
h/COle5kjd37oNXqr1gQ6gN1Bm90mjMTFWjDwLMGe5RIfqtcd+PV2AleViJd4GyDqudRhSEusLXI
zCbpaA+9dVAtkZP9SpfCbxCGmKnUZNeWzI/R6Nt8VMNYZu7OUNohKp3mTxTX17IPr9FC5mP+9zGI
bIRpMI+gQWurKDe3Jej6B3DnypqSuMyzGRenjpqN+PuoPi+aIEsjwuAO1ky1PJxnYETB4MVh6o/l
ABa2yr+sjCIY7mglNFQCucdahugUAPEiepCX8ukyxpZ/SjVZAdGQiQYRlR/fQIbAlIYcitGbTvhc
HHSfuW3jaJupbfTIkOiYT4r5q95l3A0PfA3LkyRIpEbqpAXskF2R2p7yQ6o+p/SQ9CLugs3baiUh
z2ErjcPYoaG2cs2HAfmmetec5B9I/oDJC+WFoShUuHULr+E4BSQS0eW8ZnD5baruah0lgI9GLtCN
bRRqmjpzDt+9YJSMxmVrVpU7KtQOrovwe58OdtN39uV92tJBTbU0S9EVpD75uGcaRwsxrBwGV/kS
k89Rus9DgTuxZXLXEJyax0auzkkKiM5ID6bZ2/DpBau1rQOoo1DR3ocn67v0Txjl6aSD2KRDLT17
IqiJjVsK09RZQFA0ImlTItSRWhbRFMSKOXs+kT5SswbKvZSVnQ+f8eK6vCtbCSZ894zAmfM4yvph
Yt5DPrrLC2NqCb3mRB7K2CYvmtMJS+GEiJzPF6ZFnS4W1Dqf7WSw6VHbR/5yn6CF0ZGOKH33w78u
C7mpesTQ0aBmWrrMP4EmPZk6tYWKL2gtqmqvQYlzKpoWsrlVOt5YFs6sjKKHtw4FWaJ0InTCS1lL
jvoiH2oq6hjZVr4VBrdZWZWYRG2AMfijx6LR9LE7oufPr1B9vjxcXjW2D/wFrK3AuH2qwrlApSnA
ajWNj52M+jsth/sSZEjeSkNo2rKeeUOf6TtM3v58GVywmrxzHmpq0QcZwENSHaOl2Afzj8sI23p4
lu+dg9GQTM27EX6zmzyyWfIY7RKhFgbvfU8+aXcfYB+lq/WknDk3si7rFwV4iXmINEyb8KNQYJ02
FX0lEudOoJRWTtIB7kRegYIhwrtmkI+gXXcvL93mlbuCYZu38p2bolc1Q8XmSNJg2rVp7WVZOxqo
a6tR/2G3Ur2/DCiSi/19BZglRZAaEuTq23o/J9pOppMbzb1ALhEMuypXMG0+txJ6suCyt7FTSzdD
UTo0EATCRYeYn+IVDgNRI+ZXJpgjwLja5i89I2Fg8SVUmMnen60dZzOCaVwmowXchDFumHgyHyqR
eynSB85SyH0eFFoHfWhQbDXAxobSAx32xpT4dStYvk135ax7vLsHbgVDHqMFZhb0Ff3PWY3AdPiQ
FE+XV00Ew73cK03vO4mJJMs7Uv2dNIE7ISUmf7sMw07KBRtrcTZB65aibkMmjTEfSZnt0noQ+F0C
M873bWNkRVeXKpQ6LDo3wa2eLO5Ypt/6ZbFJueQ2pdFzo6t/ZooszkakhtoFC8EC6o3bkrumyBw0
iwp0e3OXDM3UFZVQw3o18asDO/WjRWYC2dI+uJ8iw8M/tAeMLijaTJBPEEFx8kSSKgcNW8a4+DtB
O6BOUR312JjPlxVi0wStJGJ/X0kUT3mXjCGWrTWNfSNbDphnjlYWCizdVkaGgqP118oxcVc4S17L
CSEDws7DCe3cBsa5F8a3HoVFWfw9GUCmE1yLY9Hs/nmn7itUzkdKFYNOZoVF7FArwMiCwJOG/jkC
5lsWWxdVF4kWkzN9VUobPDqwmH15V6c3XdjYavURR2UlEmf70rC3OtSqM3bFb3pSOEv2Eef1DMCT
LZuRNWtgloFGYC4rOQaqnRNBmHLbFaJEM0zwO5gKT11LW1KPoY4khBmBtZccwfqyQ/HLQfv0D0m1
qMtsy+wRFZECAgXULZnTcjUs5alsFdxJVWWXxmyPovy8CIHTb7Usq3kwgaDRbzT8Hif+5XO6VdpM
iYUSHhVVAIbON8PMRWZo4xTXbvis9Q7ilTbjuJScwTFQyoTgnrjefkudV5B8qkiJaqovJSBng9pl
/CJhSKA03l8WbHPhLEQDCATTVH6mutx1RRRJUY3pskgvjA/Rh5JDZIXAbQ1J84YUCcQgu0a7CvfK
PnAzOxvRjm6CRPZG3gfeZZk2N0tXFALGTnim6F16a+0MXEUluFYRZrtij/Yczn7uFKfpU3klHeU9
+swqwa0rhORsD1LFRd2nsD0jXhUOYxxCP+1h2fXu4rGG1Hkv4qHc2rm1kJwl6odAKiXmldNIvadN
/SVSNUG0QADBF+9UWdLBFAFCJu2nqCiOnSoasLTlS66k4At3ZqXGM549cWnxY9Q+tUmCKbS3qPLS
G9F0PhGU+lYrcimjY8S8ByPJbtC/qw3fe7nZV8vtEn8gzmvAR6G6amDMLP/WLLTW6HUzKJC0Yzi7
rDXtrheEv7bsA+KuGsopNcQ8CacAU111Rl3HKIrTT1pzPeEWz+qny0dpa81WGHwlh6Z2Uy+nETr7
jcBp5CtTL+za+jaGN50woMzWn/cW1li8D54q1VJ2kGf+1Hua3+/QdWgie8JKkVGK+uOyZFu6vUbj
tGHq01LNNEhWD7ldB1+1UHB4BNujc49zHTOQpFgBAFkOnfJURztMGL4sw1a1M0gkf6mAzoRcuXXR
SBbLyoARHYKd5qLh46p9LUzPPjII5w0UE3cFFdc12CwCJg7SI5O+S3RQE4j65jYfy2uBuMsiViib
1AgdSGe791jLRXCgP5Rd8MIqMEV+iWiLmPavZJqidDGmGTLNjW+2p6S6WwJBKGPT11pLxF0Ms9KW
jRZCotarDgSzb3KH/iB2B6eBcUhoArUWriBnFYLCSK24gUy98VrCGnuYrpK/unaFN6LCWaDm7Pdf
OLU85y36cSZNZ6e2pKeuepJqHZYOTquyuIrhh6rgBS2Sj2e8lcamAqsl5Itne3lhlAXBocnthDr/
hORFxSYCO8HT3YaqNGRxBPlCZca4SYwonTLv8jHeVENNMXUwLmMikcKpYdYlRtLECURSdlV6S8Nv
gXb7HyFUDZFwDRkX8ESBw4mDwNEdJq1WTEcyqMf2B6zB+0b4zny3WBwMp+xGM5rgQADMUt1S5aoU
zZV7t1Lc9znl7rosNJNENR0yF3tUyx7jSLmuEtGcXYEYfL/ADML8uFEhxlRfm+ZNNAqMguj73E2X
V/OMrkx8P4m/GcZftDhc3u33udm36/R6iFaGrY5MdCEmAGh8tXKaK+KwTtP0OriS8Pi32wMyz/vl
y2VUZpvfWAIGinEoiqaj2UHnMyJdVOjpjP/vlKXUPM0xsex5ngqXNEZ4bEtTRJf/3rQyQNXE6BXA
IkbILaOqlEWoNBl10p+9Z9mqB75tt7Mx0lL1c5CliMaIbGrfCo9zGSwQLoyGxvBAhTmEOzPPXUJE
Y4Q3lWOFwvkNSVos0TgAJUiPaf1i5feXt0n0ffb3lW7MvQynMcX3CXqq1dQzNNW+jPDeRnMbwxZy
BVFPcjA1PSDUHXspgwxvZ17XhxxsMh9wTDgwzmVoMRltDtIcYEl0R5vRLYzxDgk7kVCideNMaGr1
iRaMEMrqnPRZeQF5DSaJRZ8tGFUMTGfNzaIxF8KF5OxpoalNA45j6ii32YHx8Uue6Ywvgd2htkLY
77p5gDWiWbgndPSgchJOVihLphFTpz9muFgPBM3bkqMekp/ty9KgoqNzYj9zKlegLuycvjMcK1xO
SmtB4p0QdoPvpivQbPmv9N4Y7OxGx0FEPyQSkr9C4D3okwYwWfkyRV9KDPIsomOJpu3LUglw+Die
PizmqKXA6dDJobZ2awxu28Mkip61m3qpmZhPgp2T300DNxtWoFMW0H8UoubKVShid9u2sysE7oRh
LAqqGnsg0Ot/MliD3dnabnRDzGoXl0hvrpyuyzIy61R9x5E/JF3VlAXUUA7yh85U75Qxuq7DxVbb
RBAJZZv9TvN0SghGXaPfmk+WKH0ct1RJqZOMppY+dBOtQ3fCOxRzouZmmh9kspjprkkR/PA6mk6f
splEoXdZVTbvFUOHB6ii0/Yd0c7U0Fwu2LlDnsbO0ie5kp14FLDsbKrJGYSPJk5dlupWxfS+cOXo
zpR+XBaCGYd3S7n6PncZVx12c7EiLKWG8bjpYbQsp6xfArOwNVEN2KaGWJaB6d+49cH7+PZ+WYwo
1YZgoU5hXWNERAzqIwqXVjSGQgDDu4EoeyMhEifUiWX6EC2WT6r8784sb7ReFniE71/yuMUMaCBF
0MgyECV/KxI4iRA8B7mqo6BuHRxIjMtFTn0Z3A3znn7ANhlIvsBnwgC9d5GjrCnKFgS/0AUjTG0z
mG2t7ELbaCw/A+nAZcXYvMRWaHwMKcoaXZ4ToI2MYR48vE4Ohv4G8/HYm/6/t9CzlTwLx3cCVfkg
Z50Ja6V3zGCV9j8XNdw1ecfSG6mQ/33r/K4ROb9Q0VWUbTEBUxD+6suXqbyxOsEluXV8DdXERWjq
6CLmo0kaySor1gdsWTlO0V4KKaYqVBW6uQR+zqYwGpFZcsjQZb6sc571VJGknjpDO9ox/dlOpzwQ
hEc3hTlj8El9s4iq0og62ArTOMWScmhDkdZtnV1jBcGZI3AoJNBxQIxz+RQllpcYeWrTuHKsPtx9
RMNXYJwCVEpRdmMPsPDn5FeYR80qvzv91WPCcRYdqC1/aS2b9tZWRKSZ+1Fmy2dhPp7mTriNc5uA
Cvw1BiJ/5N1jwMrK1NCJQvmmNxp1+v+RdiXbdeO69ou4lnqJUzWn9XGb2E4mWqm4or7v9fVv03m3
LNO64o1rUDXxinBAAiBIAHtrRostSrLIjjGMkv5t+AKz+1hAYW67EMI2dHFnkOqmR7MHhACtu/KC
eySfp+FbkexGzGON++GgH9NBIHTV1hcyuYS3GCWtDQKcWdasAUHWw2XOy8m9wDrYdvAn41IzLr1N
MF1j+AM0i0InLcBSll0jvgMrJ5yP/xtQjkgv7nzU1Kj3JyZxKKxdZVkH0LSeiVZ/29Zs7chfKMan
FJIR9UYVYvnAEJnaia/bRSB9RRut5+vzvrF+botbjRpvu/WBzAY97YnRQauY3MSYH8rzH9sCRPpw
bjzHUWwOJfQhUYHQl7rzUHps2NNSMhB8GwLrWz8YFwpxfjzUutoUClMIRKSIGuC53Gutw8BXMOBw
lo/b6gms4gNxjan0RMd8p5PBjYnsxJVq570go15PZBZKsV+x8OMC1JO6whZxTNHy0aHwSp18Qij8
X6Z6hEvIRQ2lSZNZKqCTtP89LCLfj05pMyLUYPfn1YnXGAUsNfBBysieuEOF1ImJFi5c+E3FyY8q
usEJSC6rnwyn8n8AA1rfsDdxnD3mWjmFakEwkmftc9zGx4N0G13l53BCC/pvEGr9VhGFK/bVj+Hq
TSpnlWpn1vUo+4Bsy4AIxDJRDFNe4a3I3KOXcC8q1q979Zs49veFvYRlM5SlCnFac6V2f2M2/DNW
//Z9zh5pmNSWQrCIdFD2SlQfixwjN2UgSuBFy8ZZYhuZfUYp9BgZdAgL8Pp1fkYgMVH9Dz1Rw8t6
rHpTizu6xs5vGmuEuGkuT74qPwapdUOzObEnpUVfT0HtT6yjgVxWQzOHIvHzHFE7y4ma4f5oTtfB
cGjC+070bL1qCriSIA/QNEyBccdWL6tFoVG4V+Q/hNZDUHwmAL59n0c5DudZLcIB3y/l0a5BqNVp
DuxDsFCrO7OQwgUJwN93tAwgRZV+tfMumAInC3N7jM91J7BtwYKZzCYXvjMqWdEoMVOouKn6J0OU
p4tU4UIBIa2MznJ8PyWzYxVPU3Zo62Kf+9fln0O5s9i6WDYuDsghsJfyGrLAvoBSNqO0BpTgERhh
TiB8yV+9HSyEcUFhIpGvW9QyHd2PvlRt8xjSfu/rxDFnXXAgMqP9EE4Xori4EKmGDvZsZg4ohtg+
qfYpfBNouk/oz/uZDrXT9/VObyaB3NVXu+WCchGCdokWdA0T/DCxhjW0UxhfyNfOVb1yD0Y+wfuS
UB6X5hILtJ1VCXkUo93t3r+AqtGuAEHZWUCPkCFUdHSsn/6LteUChlJJZeAz+1dz6zKmQ2iXFgZl
gF9PeutB8h+MDnX3aj4YgF8u9a9xYT5tR8X1a8vbT+AHV/pQBgRNjDiMIQjyoDiGU+wTh6i79Jdh
M8LywJ1jQYRZzQsWMrkIM8tNHPYj1G600um1zDYbsMCLCt8C5+fnVyx11IcKZwH6uL936dGyRlsz
vpb5X5IIK0i4iFycqXpMJc7MRxovvVV/muieS/9qvlmdTe5YACCxPYn6FlYXEbVDto4KXpu5EICx
sdboOoSAssH8h+8MamrXorGC1TVcCOGcf6iUcTAjwN9SJbrDGJpnTd9TWh/li6VnAqtYjWkLWZy/
g9NZMaeWKaT8GhJvVNCfg2yE3gssnh0qHwLaQg7n5yZ8KewqyEE/5zHxiosMzLKXDFyb4Sma/5wo
h50LC3Gcj5djOyT5BHE5vcl0t5EfEyJ4jlpfOQukxir45iyTM4WsqeJu6uDDoYTfn1yZ/XdAJttV
424v3brJvcnhrIGmU1ZmzKPGtAfExq9B+9kXIjNYzQkwQ/8fZTgz0PVWzvUKykgZ/GlqwATcfepo
WcjgTCDvxlrFfAZM4Ht4ZMDZ/lF5IV9nYMjVeyI0AZFKnAnkUjjVUg2VMlLaeLbeA+pNAGwoEMGH
8dkwp6llImhvK8WlmQRes/p9S0GtAs+EDN/3faaWaKQJsxn3VCswD36d3+tGJFBh/ea9kMEcd5EN
luEQG1SFDJ00vf06VOInnhzphm3NPzSr+dKBnCtUqDOrtHf8+WXbvFfdaCGfi+JDE2cD0CJQxlU6
b5IuxuxMNLWrWXa3Ba0vpq6bhooFRdXkvaJgVwyMKMFmyeaBKjd6IWisXT+PrH8E8IWfQAqKuc0h
gM2tqDtW52f8sdURFDxHUZF/9YywKOi5GPYF6n+cNqSKh76AsJx8D3Nn0m8rek+lm8gU3BbW06WF
JM5t4zxsm6nCVdg33FeqX7SLpmf1jr3NpCdRIWY12i2kcbtk1WMvVyH0ivXBabJ7GZU6XXvaNoX/
YvT/rB7vuEpII7nQIIVRZqW78ay9KDe/q2aZ6B18PcV9U4lvODLDVqtGdscfANcZnOUDdcY7wDS7
DGA9dQrBuSTaMD4FK3OimIWMDavdGQxkIRjI0D16Ze5VL7+I2j/WveptJTn3JcV/rKOYbxQks6Jp
W9H32d8X4SmYRvRtAjzWCXL9NA/GMTFEOZ1wwbiTXAe3FDUJZFTe4EmApGds4PMdBjAwbibaHoGB
W9xx3tNYzyjbHcm/bbVjKV1qUYOyaM242DANet0G7JVHL7506sNciiyMbeqHZG5h0VxISGmcj1rP
QsJX/1IDDSLcoZRU13Z4zbgim7MIZUekERcVAIZcdoUKgUlyUNSnMfnUNfRNI762WOiarxEKAUWG
hmt0Bw92cKl1W7uRHWAxhbYYb0IUF3igmDBKMQ+dQKb84N+xq3bo/lQ620AfIuOOFDFusjXa2DR+
irghWtgbEqwCLOp73a92cprbTW7srQJcRuXg4S4DWuhccbaDrcDg+W6ZvtLHNLAgVyt+juSS98Q2
u080KhuL7eOihBUHOPY7LKWm606bvRjj0yB6Z1xPVP6JdJSLElEx+XEUIlEqpdquDDsKcjtrn4vo
y79bLy5AkCKWMi3FehnZGYgrkfyo/TG3ObsdLZaLCxCmRrK+ZZm4FDxb4W1e/dhWQeCulI8PRTYO
EttyVX3s85dWVC4SmTIXDoysVqQSSREuky38Jtr/htoW5SJsGf6rx9APVNBZLqlkYAmdZs3XpVUf
zfx7IZX7yroHwP5he802zQvCuFxfsZo6sVg0CIrHHHCm4AT3S9fPRfn+ZuyGHC7fpwTPyv0MOeoI
+icNSGmhZJegn7fVk+oVD773x+ClS2uDRC5FCKrEGkwdEpv0kMTfS1UwdL9qbRQVBrT9ySa6UN+n
CBnx61kGpxlid4BWxr9LER/86tYsBHDuogFkrjJZD6/qh6dxRq9pZZ1H1bJJsds2glXDXkjiHCeQ
1YwGM2uBjuTOBmSwU1rdVawVk9vpL3MB7CgE7WCgghgtWkLOoaR6IG3OukFnFTVrvXEyUQPt+u3o
TTW+n2vWaVeFBnYJbRoYWEEdNEQzg1G55l7eM9g3MfOPYN/4ni6569KioOjTJE0FNjp3KGNvai6Y
R7O3t201UCx043xqyEwlMEIsn9yfhxHMFHFjU+CvghqXFN+3Za2nDWg6VST0nmofIA8HY27nKIJW
w4lRy0Qn4uQHQB7bsgcejIOofL1uGm/iON3MdoT9W2gzVfvnoT0VhuDoXs++F/pw4aEY5CDyZdby
vDNvAAe4T/bAApxAnoAZb0f0aidSh/19cZ8Y9E4nNMbqVclhji/CauS6zb0tF5clBBqdLXOGNlnQ
u0F6nZr1UWseYiHPptAO2C9ZaJJGftTIGTSZlN7uw31rPhRh4mrGbZPem8azJof2kNwZxSWkYMsV
BN31SPWmJxcTg9gyEuW1MfgE1PQT9YZdeIhPoqRVqCUXEfOh6TuTwPyiR5aXzxiQT5zGHR8Dp3Ry
R3RWsc99OPIXxsgHwnzqYplt39BF504GqXFysGbHz27k9i8iHF5ePYzfxPHXjhpIcDlgDtA22dnZ
L3YcRyBHZE21ss2avMRdp/8lDv+zcfytoywSM4wniDTQ9z+40TUruLG+spxcNa62UwB0IAIoXI+P
bzL5GAKWTlLoMFXJnE4d+v+13p4BCu/3jqTcb8dHkSwunJi574dNC/0sBV35pS6Fgd11uuF2QRKe
o0qR0Ck4qbm9LXbtlsPA0yWgpwHZj0f6iIF+V1bsqVYO7ptylwGuROtf/lwGQB7/E/l5tKQJjEQk
kKCabz0Z4ctQ3oWii/CaGksRXPhS5B4NFircLciGHQYbDl2rX89p+Kl8400TLna1rR7TkUWPmqSo
vl778257qYRmzsWn0EqnsGOeNZxicDvijcJ31eviWbkxbNYoZwDSSqCUKFbx156EFtEU1EwrV94Z
ToTOUNc/AMvjR+1MNvkyCvFDRPGDC1e9pYLNOWGnmUdlpqXrH0m7q9zRU73prF23oiry60jBf4+Q
H8jzsiouMQgIJRvPR39ZNroMna4+pziDnOg2B4PlPtiRL4L9ZCFiSyx3PYrQutQCohNZwm/CsZ12
m1zN6FyWDqarfKpU9Y+nwZ3fn61VHstFzdqWMLVXHmUXGMU30+1YOiwtYcTfydO/1I8LW6EvRSOJ
kPmXz/TBOJV4UjPchqIDUvVCT3SzXcuCgOIEhAFZBZiTxbl53oKShMgNij6Y0KPFT3PwtvVZSw+W
AjgH9wsjGg0CAVKd2vL4YJB7Nbrzg69DdWco3jCJ+qdWHX4pkXN40IvFwTRDYvCjdxmbBJtBbAb7
J0PqrPdK7Ihyk7WTZimRS01ak5SjX9RocA/J9yIC5EhSeTrIGJ1emg6zb4lA+lbLFkuJnLtb7Ziq
kQ4dI+ni77t9uAMCZX2MryVgm4tshG0R73GYHMFEHRsPpDzcV5oCWzUHmpQzZhTRq9QepS4cD3Gu
mu4UKYLq2drBs5TGeRyxGvbqhUmmLr+dm0OBEqAhiwL0WhBZCuGcrFDIROUJKsXH+ku+y/YtKJS7
qxqpZLoXpZIijbibRtaPxDBlCNNGoMaG8n4uGrudRM0i64a/2CfOlxOrqODgmCNSH6TQ+Q/fbBF4
pQf8+wMDyhq/bXv36iGwXEjOvTNMXAyTjt0CChJmszGeNR7me2RWpmN9AdIvoIbpiyizWw1aC0U5
D8fzdD8COh4LGh+n4qKOgqex9Q1D1AcMgaJ9gKZX8iFqqY4UrtGeafIdDyIOFYGgrt0vMAH4Hxl8
wq/lrZJQCfnVBDAAM1edurTl7rGbai+OgEqZ7Ld3SqATn+23GKSkkY/qutzoKRgmzOugyR576zN9
vku9OPdtylEqjBFyKno9pGcJb+OUiHimRMpw7qsqQ95UE4TMw4NW4FX2R9ML8sb1oPe2P5zTlm3q
z9GM/SEYvja11MbrhN1Xt1kqSjHWY9GbJM5tM2vQ8obtDIyAOS0776eb+BEgl2AzFZVp/4vHvonj
PLbq/UpteigmP1gXdK6CwJFVOXMwLaESnXsTeN0LUQhcfdtZmgXnsl3RR/LEZpTrXX6l7tRD+WSi
l5Ql4IErKhIKpXEHcox562Fm0vpdeCu7KWg4yWN29YoBdf2ZuZilatxZXHcqXoVLCBvJTusPZX5O
RQFp9ULxJkPliap1oiK4F5Ah3RHZ/h1m46fsmV70E2g3bytBYXc7OgGh/n3aK8l5F+ns0tRamgMQ
CYeUgxMAjC4FYLdiPXW6IDwJNeTihswqoD2b2k+PKbYs8gqntfXvbCQx2/n3QtI4FiI+JDWLazrn
ddbYlr02IcYb31ntiN0KUXE5ZleTy2AqRG63GrEW4jivS/RmauMc4ig9aegxNg5B4G5H+PUlXMjg
fKwIJWDSBZChXbJf7I2s2KvXeYhRH7aG1FUEL3+rIXIhj/OyijSFYbHRmNTqbs1surQZ4P0acw49
yTAEKdvqmf8mjB8WNINMKtQRwhSUXJKoAa9U+rC9gII94gcEc7XrpqHE+iGpOVo5+jgVt5oEQtZT
94UinKEHY5blcoRw3zmdN7uhE5ymWzZYjnLiYVuh9Vi/kMWc4N3LsOmrWoBFk07Ktdo6PZ4jzF28
A4py6qU4YWIwZotGi0TLyJ2cwYBuxZlN4mJo1W2DfTcaXiNkYGQRaMN/Vc5/AykxSchmVHFqMlSA
0KVO0jm/QWZE3isyPs5762jWwC0FYfivs2s56u1u1gQWLnAnHnV2rDIjrdm4XqeChLD4NVv9vlbu
QChtb5sFiwNbS8f5raprhV5RaIM0DYWBM0YQDsHPmmR2Ljy4Vq//AJABbLMiGzL/GlonOSrZAe4H
4w1IMr0W4BQwQLSh6eBsJ/fy/VABUEx2GLYg1N5WdNUS34TzMUNKy8qiCRNef+nLpwlPjKaw/LK6
bQsh3FEZlkkRKQpKfoO+U9N70l1P5mRH2nFbl/XovpDDxQ2StkFHWiiT2efexVu9Mx/2/s7c50CO
EkUO0cpxgWNOa5JTihptSPdZfynTkynCuF31qYU+XJhQu2zqCIGIDKTlMtHtSRf184lEcDEi1mKz
nMnvrZnqmzwWHIDreeZCBy4uxBbG5EeCG3ehoYWCGTbxNMXRHsy9gnguousT6cMd8Pk0JnMdQVyW
nshw47cifdi2fogMC324yFAOjaL7IwS0zxgJYuPX9ZPptSfjAY93TCNLEgQ9kUpc8qybU1cPLbao
l64VeplEUIyrse5NIx6C2gfkSW9K+H46G+D/SxwtGM4gRna0Tu/cso+ftt1U4Dh8o76cyKBd1bCC
0vRd6o+zdV0JbzciGVwkiEO5aIJXGSdih051yXf9U3oGyu1D8oUFUkUSj+exj26YBk8vr0p5TPQJ
igE3leWW4U47+ofkyBo2xOnyeuay2DcuOnRSF5edhX0jh/E5aKBm5CV78jfG1h00LDrB/zIwLzB/
jYsXgz/ijtVDx/iqBp7CfMBAJ3XQ/Dk6s5cxth1FENVXt1KTdF22qM4mo7HqiwTNICTGsDzKNnkY
O4BGmRPZkf6cfAB9V+ZCCufWSYI/9harup6sEy7DHqaG0h1Y1c/m9Fo4oT1qJ9uOsH5eLYRyni2p
VoKZEabaM+utz06z3Z7rCdx3s8NGSEsRFPxqKAGGHaYgDKoAa+b9WrZx3Y1tBJOpgJaeEQPw0oL4
uL5bbxK4cC9Hud+ogIF3WvnK0t0suvIrb3vZRCI4g0iUuotZm42TGOc0H20pt8PxeVsG2+4PrrxY
KM4citmXa32EDD+/LuPRyefrKPrpm609y1/opx4eF9I4OyByMhSRCmlK5DCN2sLpIlFKK9h7fjQf
uLKl77N8hZD50GrBF70VYQeLRHB53gRGiLhlzYXmtCuia0U06L2684YsG6apWhrAs96br2QSKSAR
CLRjs3fjoLOTJvU6VfR0uqrGQgxnYIo5+pNJIKZXX1Cac7JEtBer5rWQwJmXNulKbHYNYBhKyipU
vVk1jkoHQKmZ1CqeJV0dnrWcZqOjl0MbCW43qwpSgOCp4DvF5Cdb50VIHUKpwahUjgb+/Fetl+Cr
+rLtPqsbtRDAbZSSyXphagXGCdND7p/D7FSLUN9FIrhNCgo/iSwDOihR4gbdvZ81e5MctvUQLRS3
T6UC8D6UNjDsou9K6UsUCfr5VpVY2AHn+GjyLNRggqV16S/SV7YKCrZYffiEEmi2YW3shqzx+RbR
1ZDkIYytbo5BAXKJshbY07oabxK4bCvNdbhLUmJoiyZPICI6S1l0lEkrSIRXxZgy4PkA6EAtfijR
ChK9ak0oIiWnQNkN+U0rmshnhvkh7r+J4McSZ62Ka8OHCGqFx6KLrgAC58nEB/1ZIihqMAPdEsUF
S78PaxRYIQoginEPmLn4cegfFP8v/WV7/wXL9npDW3j7HAZaY00QpAb7PDuiwTHT9tsiVv3E1ChC
s6qCLp1zxmFUG6k0U8Qz89mXr8hn+moBxAN8TkPC9DufdYaklIOxhR/60/epvCT5ZywLTDIy1XUd
VMTcXpQROHLiBL+/0iTHDD2Cru5K1Ga1ukgWki4d3FZAmeScvejnogL3NJD760tt3OXDt+1NYP/+
g0G9fZ9vGu/ScCQAemJKRA8B5lyJpO5JXYV25hfo3+32EW2O5pCLaFjWq+oLydzy9QOVZj+EZHKo
gBOvOXix/U69CgSFnuRmu+4vUTvJ+rMCRVO3DM4FNBFyFgdgCd/PfYiMGVVYjpK6fD3v/Q6N3Yw1
WtQJvZ6qL+RxJ8GkqVWiWJCHCRcL3SSBNwyO9lLhrqWiDcPunkQ1s9VQtJDImYskh2ROgwoaAiIs
d9MycyMpBt2e4HhYjUOwe9Bvm0Dq4NubSh1c1qqJg1STC7vQH7LuvqMvObjXlUQWHBTrd9ZFYqC+
zzw6uHheqhAm7TvP3LGL1nTb7BjSmgT4yZd6t+0Tq7FvIY/55CL2KXU0DrUPebnfu2U7uhh9OwS+
KhCz5tqWhCsk1RQNjJicWlqdyGA6GhH/MNAQ5pFdKN62IvKaOeDIAz6tCv4HS+cMflCaYIy1DuZw
ZE3IeeIAGARFac1Gf8Jvuup6V7V2J9iytRVcyuUMv80ACTkZkJuPD7l+GelDIirvr64eXr41VZUp
uqe41RuB1WFZ5QxwkOi+Tf8m/v322om+zxlBFVcUk9cSgNyUL2b7Y7AEu7+6RDg6TKqgVwXIyO+N
zMiKPBxHUIGkaIRRJFtqcb8WDN2KZHApFsrnStNiostJ6HXUuWZ09Gd3e5lEIrhtsEhTJokMEZWB
y0hoE8130knQN7QaSF/vbqYEekzKJ3HlkKtSMU2Y2Lx03u/Ww8jp8OAhO58lFFmI4xM6Ta/LsUph
Wx29zVU3QQVH6z6zNwaGi4CfREGFyLkm0I4jv5djgM4MSqy4reKj+IX+VKV3k9BKfnxim1AtwnMY
AC00i9umeRgyrRuQq4AIZpdpwbUSpSc5/szovWViBBgwgcCo5rOVKk2TsikyZI3VcwT8qyy20z9m
NEbEtEyTAvZYs1D84haunVtp8AHr6IxA34x2+XwUjhit+v5CBBe++m4iId71cOAo0U1S+t9INQj8
ZjUXWarBndS13tRgOIMaoCn1WF+GgfdetBQYu+ymO0wi+KFVP31Tiae9UFo69k0OcaFyFZfHsVHs
Dv1qn7Gyf7aGb2gtaq3sww7rFiSD08vlOaCJ3Wml4LlwdXvAL4ACvAJCHj75kDAAUKkZjNkvfyqD
4RCA5W8rsnpuLiSwvy8zgLScclmDhDCOAdWF0ZamdlNSnItu9LZFrW7MQhRnzn1QxWakYM20NELR
+DC3ma0TgZD1AAqSXOY5QKBS2JIuFAIH6oAHwwAKXTEOR/UwxeiFA6QWIEumQ9Ta0dO2Wut79CaQ
qb0QSNGfGGUGBOIGkfcvMn3c/j5bFv7eYi0U4nYoAi9bkAO0yWmAgJtFl1T9SosnOUM2PwqMYTX/
XMritghTR5TiUQeyTmggANsPvcbzoaLa1YAKxuAyFtkR8ygiyP/VK9JSMBeH4rgdc8xYwTb6V+za
CqlbCerNDiwv7LF/OjQH9cv2wq4LZYRh4KPD6cTnjLkW+sEcEwOj/9IjwLVNDIwqxySyMcgQX7Ni
pf5NESRbq05ALQPtSxTsHTySfdBEYK80Q3h0kTrZrDpB5JmDIItYc2qKkV7EDQMsaHzGGIWzoRQm
Tlz8L3jo0a7xOLaBuWsY+8Ds47zaXslVeboJRGpFQyu3xfmcOSt+Fo7A+hskPEvvx0Av9pM+S5Vj
ZpqmejrF2Oq2yI+3eY3q7EKBlB9jcvxtPk8MHUArAOVrd6zQlmHwm+xb4eDCSq/Vezlc8qqaqW9k
FUU6kce2KV23w2Mt/cjLn7gsDcWR1s9WcROJeF8+Wsl7qcr7mNLkBbh6MPzrmKPs9q1X+sG+qgVL
KBLCZUpVG1pVrkM17I5tJJntW4dI9PT1MXq914QzjQ7Jk1wVEGLhrT77odN9RAD9ikKOJkgzVyL/
e1FcICZ+NrU0wqLlzwpAAcpdgPnX/EC+KgBHFxeYPxr9e3FcXB7maQQiBsRREI4q5nnUntsytgMR
OZlom7iYbMgNcO1w2jmGdAf4SXP+FnWCNEO4dHz4rfxJixhyJzkE19Gh2gdfg9ZlEZ91c5svlShi
rCSF71ePSwpN0isdyWAXjTd2gOmXD9GFfgVhI5AHdrlwalgkz5Dee5QkB2GAB2UcMPv+isHpDYON
h/7ZKW3W79BRdzs+Mbt+f2q/0+/DpdfQDJJIWNGivLamW1WE7iFUiAsRU6BQHwV53NxO6TE6pLv2
YF4ArQxCtNATjqOyr22pw8WKfFLLUmbbVdU2mxZj9DLGlQqwDcWNdiLQMaFyXNQoqmHINRY1ppO/
b+6KfZU74Q9mjTlaouo/f99+v1lc5LAAWanGDBZ1oOgKCWzQHjhUVCwT+LHBxQtpUoK2ZhDDfXQ1
tt7QXiwRvKtw3bhYYWWzRX2GLy/t2eAiqDVv1cvvBvjuPO23TXzlze39snFRIwH09DgxG68mjNIq
DrGLEyOIDK6awgZOhNsArjLfixp3BUc/D9JfBzlNKubKufLS6i8R/TuIvvoKgHllu9RviSQqRwvO
ML41oM4kCsA46GkOD6gNJfAwLfAM342F0P0CIzH5dKOvQHXEdMPNtZAfp9Bu47+2t01wbn2A7M+S
oDGYK8tAbdD725KeyfBVHQXWIdglk4sYwUTDNmQpTKrWHtqXjqmF8W7Z/DaYvxJDPo8KWq1bSSBV
dJKZXOSY28EEKCLExlfzTgeMtwXM+d6pXid3msMnCh/vfIBHblYnUup+CXlz4HYAfJyPIPkCiNhP
MwPifLLzHfPL9v6JFpaLIyXAK400xf6F1k03unI52koX7wLZTiXdpupPWTSALTjL+Ae8GKCZYTpA
xy640+ODL3q8Fxk9F0dkK1f7CLyUDn78JB/CJrDlVJAdiqyeyzeKMKQxIPkR4tO/5wx59V9TfZx7
b3tvZPZTN85JHgw2aVq9CROooj9IiIfdPvnbOKqXiUExyo5ilw45Urc6dKf2m0C04Ijmi7Qmql8Z
elXhcBTtlZoXokVene1ux5iBc/FkiEge+/vi3WPKs/+/o0yn8orhNhiueek9xsia70UJiMBE+Ffd
eCqjVn5NUPV7uX6Iym9lfr+9gCIRXOQIi0zPAGOAyOGf5MhTQVEVTILJdIEn8e95fSnFusJ8Nwku
ffFkiehSREcyjwiryI0cDiEEjJ0dQoF7lBDAB2F6RWwDcqIG1BEjzA0vonKsSDN2hi6sQWtyoo3s
4DLU+NTWxj7JhdVRkcVxcQLNmV0RMIIW45UFWD5rpZ1OtrRjaaFyHzz9O4PgQoZcyUDnZA6VFI+l
v5Pi3pZmgdGxZfkQL1DYQ3MFGng1fkoytGSqkteZNDVz/PAixY81ADTkYGfSX9vqrDx34ahayOIc
Nst1lTSM59L/6vZufVQP4c7u7aJAZPqfqNFWbWIhkEsBmjbIUZXFOBLAqp8DXFFCN9pPN+pddcUe
11LnczFwIZHz4dYv4xlc7LCQEcxheM+7EC89j7rd/J7cFYT71ZCxEMf+vjD6SDOjIOghLgMdOwDL
Uk+Ln7d3bfXcWojgTvu0H4gmR2yky0LU2xsj2EgstxBBwIs04dzXT6mvDAwaW8bkJb2PAjfvjtua
iERw3osrFvX9EiIwBGAnsz30iRNph38nhPPZnoQYFmM7UrencLqXM9eqBYPN65esty3ha6ZGpGij
zwZx/a+tGxzY3G/idD9HLwXSsrAJXuBErw+UCxvz1aHsVQZHbH019rNLd8kJN32H0SixAhpi+f5f
LeGr+guBgIBqB4VhBtfBleX/lBMPJE72tgyBVb9m8QsZYKlrq5JtUzJ7yhy7UnMi457gOXxbjmjx
uHjQVJXSyYynwSh/WvJLLKrQrj8PL2yBiwChGvhACmDnbXRlGhetPgMbNC8OnR+in/CoSWfySxc+
CYrU4oKCpUWBpnaQCqxQe+oOoymycRaaN84lvvSsaOiAn0tYHe6IjF4FxKCXgNgN+rlY6PYd5Ojb
WyUID6+Z9cIkRrQYkoqxMOaovmiYNUbpSZSei2Rw0aGLkZz7KbQCLMfOmCRvGsKdXqXuv1KFr0CH
zdA3E4vZVX42pr1l/BXGgg0SWABff5ZmxWgLhppfWscODx5RL2qCF7iowmUL6OSYslqDBD2W7Cq4
a4YLzWunHjTBxoviKd8d5lftJI0V4mnlMai7dBdd1EvrGQD28B0RDc76A8Gbx/L14UQb4iYIoRer
EeRu9zV/Ur+3XnxITxFY/noRrp5op7gIoRV+RdVXepAi2qezf5g6S3CyiraKCwdjM4wTZnsBRAGo
sNaZghgvmDdJ/GXbrNkBvRETFC5HmIDVZ+qMCqLIy68VxojDIPWaEi+ypeXRoTxJk/p1W6TAYRUu
Z8j7UZXCGJvVTd/jysuMQxJ+5kq2sAcuJkhRZJiFDq2G8NL3sd2koudD9oWNdeNnyAnNJi1uocQs
UztWAaio4/k8ma782rDbHA/q0tMo/Tn60Ltsn4eiKIbeiloW64xKtZXgaGm+DWjMmQiMT+RQKhco
CJB7ewXgUKjkAJUEoLMMLA/KvjLBU1cS1arY97aWk7tV+Ok4E4shUjDQlewUur2t3/k2Y+nLHU0k
jdWFtqQx914cS7k8yqHP7jDaPjioh2Q/noBNbEfuv8zAeTSKimpoKjIgyJyv8si3u9YxhlmQDwk3
iwsVqMYWEebcfi8eQEUd2Q68xMmuxh+Jmzuy4NVNKI+LGbGFK2fCNqtOAX6ZecXecCNitwaKi5Nb
YCDWVwX5qyAaqlzMiEYdfMvM8P38bxpczRlxosrV6szdjk2CwK5ygSMdqkTvWIqkNwe9OpvtHw8/
vXNgfu6clpivTNmrKAGEeYwUXFa+VcnzthKiw5effsLgvGRQRhWBB6PXV8NdfaAYsXxlgKeuaIBI
ENA1LlhkUq2zSzOGU9t7Uu91E+VXEXmaYGP4OfOiN/M+9KFSY+y0cUc+QbT9fme4mKBhfrdNGPvN
dMe6pNQD8dTG1vcMiqz7ZInh7YTip3vkUp7AegF9NLQEs6Ys7ZsBPBwX/gOM/iZ2fEELrchreRYM
g4wYNmJe2+96V/LSXeGwUe/OVYACNRxESFoCj9W4IJGNRjCYzJNqjLCblRejBDs3V3Ei8FiR8XGR
oSMhuswYVU1r3ZDSxaiPnYXfth1KJIOLCvU4TuBng4wsecjbY+ADCgwP8ttCBBbONz9ZYRwaNQsN
PgOMiZD9v2wLEL0V8nQX2ZCVJGZEfWDacBLiyaBaJTtaDC64PGUdNFbSZdBui5q6eJywlUl2QC++
/SNEWnKxos1IgEFHuFlHvLh7TKqn7e8LzE7nEonUAHnazPLZEf1j3Q7v1bP1NCv/Ugum5SKBkAFd
PFNGCFfPZ5rtVdH3X5+bNjKUD9PKhTxp1YStCpvpuz8b+7bS9lY472Kr9SQJcX1W0vtyKD2jE5we
AmPX+WwCoKPJyAIhzW5GIDLkj1YvyiBEMrjgULToKyzYfU23exf0EF4AkpJgD1SNEVBdih16aNIs
vG3TEAnlIkU1Y1xTbpmD1VcyECCzPRWREYqCrM5FiqZUiB6YWLx+p+7MQ3CK/yKP3a65YtUM/0f9
f6Rd13IcSQ78oo5ob17bjKWnKPfSIWml9t7311+C3BNHpdHgjordN0UMWNVAFgoFZE4MaHAGxRao
vEELikMSVMqtDo044iwud3Uw+DKIyHnFHGYPxQ6odUrieKXwnbWHVH3KlXuZe+7iTAgIgdnNXrfp
tSu3t2p0SKzdou0uewIDQqYAEkpkSqb6LE+ovOum1lU43Q4GhUwBH8JFmuyQDj9N/cdAJm44fh7v
Zwyi/91CaC9PcMjSzUjuSSa+TB5MVDkiVv6bK4b+1uE06aljUuI1Haj9ct4td6tnu6qbBubD5dVw
B5QpwELcRp3dklyydOxiTz/oKFGObqxvnadlQ/3i/eRJm8tGOV8QUGFcZDkuqZocVtpVpszHuM6Z
r8R5gwAKxhTp7UCnRelspeWbnID7uNq0w/3lldDPXDgzxI6mMTamZi1ghu7Q+SbbtkG842nf6SNc
MiN0M01rmlSxAjMVnp/rcT/kj7LVeEr/0CTMt2GgQOxqAh1x7IRUxlG0K3XeLs11x9GrnH9cf03E
xZYmuyviepLh390hW1xjcEsoj0UHdJJ2yIzt0p0+SluiSf3/h81+uXCITU1KWhSqSZlKKd9BFQpj
yPtYfbzsEtwGCvjQG0mLMU3CIec2mw81npm4i9mZ8ZJf10Hef4JB8aSq/UDvFtkPaXAXNEsNkFbo
3XjyV29+j0doH5vHIDgHS2L7kplImWLSQTRu2isVIoUQwwDpoeFlvsFlK3TiXPJ4ASIqTVvlim5O
y730SI2yxbYtXOe62+fBdOQAibu9WwJcTPHirNnL0pSN5qeboURaZLsEgOoDd3nnzIndTUPehmCu
we2d2nKLYN6Fu9INXeia/A/yWRzEiw1NRieP6drBWyZvQqUKUsrXod8j1sZgDcZtvp25r8cAvKh2
XUjD2syUa9pPyXuihI2C9ogB/G8k35xsIrbo9wffxHQfCIUME3pIQkR0C+gfO1D5ylukMPBN5abY
R14alN7/TxJCwffTlIj59dyOkUSE3KP6z2JnXsi9D5zfvVcDAtpLKvpLbNJ76nP5KVtxPK6s8uN5
lHq1QfF3giCFnORDk8PGi7x2jrf38mg8gGPSM105edYLsszgMjT+wRNfrQpJ4LLIrZUR3e1yoBeq
MXZjv90ZnyHce6fvut61eNTidpP+/WSlctSrS2nCZvtRh4RP9xT7ShUMG3lDlW4JJeivXPvM+eTj
dZnCETBkVVZUDX3AIvLUxUJ3cP+1kYeHNWLyD+4zCgdBqlijUeTwxTLZyuOxKjam/PSXH03IEMPC
AN8TfbT0yjx09+Ee19TPpat5vffjB97NL5sjYP8d+F/3TgT+sK9X00QgS+ZXpPFafBt3fmzkvh6+
G7P/n6jw11gWYEOT+3hYSDirCB+18mb6/zkEf/l9Eei1dDG1XMZqZgx+ovyiYBqo5gZbGScQ8T2f
MA1RS2QkuyqqCUJOV3M6e5e/yx/OrJ8fRsR0M4/qySJtDEf1SBQx3UBI9Uv8fgwqPw7C4C/NCVCR
2nWrWhRD5rW51SAdBam4h/n+RacikRmvY0BCHLzsMOiOag/8wNQXP2vSD701MqF6Pod/3T/6iic4
VJhFmTrPiGumnmkeBwMaadYT+G8NNHExu0e7cyGKxPbVyal7G8/MQKDNhGb63KfXvfxIMvb0VsRN
sHDbJ0BEEqZ2N2L4xytHUMw9mOzrCrceARXMzHbShRRH5a0MbdNu2x91X741ti80TG9sbnj9WAIu
pGM/QmWUcOHH+rGFnHnsq3fR3rgnUvvilpP1+kNC/9OeKEHUq3aVzzHW1x2S3O2vIFa5VRx/xOCg
6jvgFS+9nG3hYHBD1CGK4ypbQKAPkQrHuR47aRM74+dZ1t/0/va6NiHVqKRekiaQKHqKMlyZ0XJY
lyYoNbarmdKiCz4vDmtXeiqhaZuW8zL6vu5kqO5CHZAkW9nJOsblRd3PoR1kuaSTV94aj6Tdgxjb
LHem6hV76uxKtz1XeOS+l4AglhZBW5KkRlfny9yh7DhEbjT8cxk6uHUJGcWagb/C6mBELX605Z3E
vZxzixCgYg0LW091fKUx+mJOo2eum6jntL+f2+ou+YKAF62EFjV0pIAhNgqkjwMOD31f/hg0tw0o
b8FgJ+I48eOnN16SX71dQI5YlwsDTYs4SRrw0KON4yDfZYr/4oUsblzGRczv/3qoZKre5WsFa6m0
UQ+gAtlZD1AqNj4vmFaJPGgF7C+7x+XPZ4t99l1VhuYwwD1q82FeroqhceuE41Jh7glgPPt1WXOs
tWlFwqLLAdWhl77J3m1j3MnVDYZwvB0Xz5fdHhSjv1qE14fNoMJhNBS84qfGZJgkuH0j+yen/2CW
06TQATZM7/Lybho3Tvjt7z6NAA+VE9ZQhoWJpkUlyAygEuxH4/fLRv7w+PFf/7ZFbuROzdcYQ+Ak
NTvlLnlc/jVKXP2x2OOUupYfQq7Hmck8bVmADEWO8lVJ4Q36dvaLXefZe/Nq9qRtdVtuudrM5bsb
pKN//VB93ceWPWIXa+d6aL1ZX121vY6LL5f3kfM3ASbaeEi1jmTRSow7hoeQba5nDIjN9bqs5T2U
w+g7GR81v9qG7+LKJ1255i7zc0+6khL/8pqYLMZ+LtKcOHnigJ6so6u2viXqiBlN/aSHWu/kW2zm
86wKd09gPtez75yYDK0CZ6IDAJy1b07mRSnaOapdNbxnlsYA7XNYnNiptFHX0xF2pF14Tb0jMVXQ
Nuth8Qtcf7gxPS7MnhHyxF5UxRkIpODzJK2sg4MxxglGtZkX/TC2v4xzFwE8MLFXrTKJKzcxNJyK
ACq2Wx0UqyB2QBXNlT/oNyxtELenQqqRxJOmSqTWVywuuCQw1dTuJs018JJKEtKqxaqBc6sUkMRW
unGsqbKWGoFUHpyIQXnu9wXwQA5f97jm4avJyo08Wsdi4qilmINEEYADRHdzprRYgr7K+6aE1vCw
Fm4fOkzDJhNYYu/9KuVGFtpkp1VUf7ZHkIAO0JQbFzM+qnH38HcBJjbim4MNSeNn6c2r8Uo/UAnX
8caDtkDsJg5yj2sTZT6V2JY/OlFkZHT5MTWQ20ApKFEZiKcv8ecc1Bbb8ZVOlteFMulxQw8YIR5L
mn3/BiWi0xITiKN+PbD0LqlCk0pMk/NYFZ9mrkuPcTiRaEuN/nv1nqEaJu1i7XPMJ3wMFKgCFDgl
8VpG+BrgzHtH7y/oNZ3AObt6hie704fGYiok3OcXkCCVbamIyd2MApSNN+rIHBjcrglIEM06Pv+M
j1/3OzOW3bLeLGiKvxw0XIwKWFAuyaRolLSmyo+GSMoMlLa3o/x3F0/cMX91scrIjXhJsVk6Zrkn
TEUMGVbEzdUyqxEb7UMnnPtFxZYlTfp9UpbtVDlXyMnv1XDyLm8c8/XFVnsQH+M5LIYpUGkUw/0o
/XP597mlkLufnN79AJL59TljDXHDdR6ttASD248+Z0Ca8TJNjP2wsoeFYj8p7zAvZ6i157yNSuXn
e5ctNtRr4Jmf8xleVlmya61PSv6Ytp8vb9gfWgJ+Xis02tGTHUuaxVhkC0ZAK+XPiasGzbbfOYHV
4WoxBiGaX/rGNW9aLoa4LRSAIDSXZlZsuEI2f04nV61wPfMvL47zBgELegf6mBrlVpnzQTfv0qr1
+glNhIzTMeeN2Edv1kVZ5R22UD5oG+iQ7ZRth/PG2F9eDbNhYjt9uORyl1EONWrvi+Vjqt7P4ffL
JpjXXFtsplfSToqqHjZaf/Z1yGKH+/4AYdZNuX3j0/9PzxM76Vd1SKSVEp3Ba35QZj/uCsd9eWfg
p24oIi8kBWJPfbdUaj8m8AUTNPvlUzx8YraOSiOXDAiQ0GWxFnYTlmMozwRjoAq4Li03/yGjm0va
JxXj3OeZWl7hQeyqn2RzxjACDNLYUv8O7Dl4bFCD+jG71n3lkO6WY/chjVy+MZKp8tlie/04F5Im
0SGuKO5yMLfqTevXV6Cphx6nuseQW/ol3tX/g6o5FwMCaCSONqwraYCr8+fBiV3H8mXuBs95ioAa
6Esn3T3YSIbiyqikg75+Y3yFybpE7m0I3SixHJEzXssH4rGghmD9cSWJPT9ilUxpVy64pthtP6+9
qq4SmbMea8ziVOE/Y7xJwyUYbJNzS2ZtYuM9GMGXplqwfXnuhfcOBLidAMLzHyGeCRyZjpxMK1ez
NCgwT06wcrETdaTKaPFjAQ9juemPRulL30v3eb7kmH2A1MXlD8ggvth4L2WJVndU5S6Nb+tw3dD7
8rdxvTHkxW91HNZvm/v+iZWGAC4Z2GlenknL6l0Dej/rS8axdHJOQqF3so3zaKxJTC+xPdRryr2B
w3Itv0jzzcwthqsril33RdRrqvVcY9lED5RwpJXf+PTiJu+6o8INMHM5jkiTnFVGgqI2PpeeB+mV
cbviaEtJ+3HZbQfcDQscbziGmEsCg1WGgCPKXEJ5lYI87Xe66fh1fievHI07A1ZiD/5ShoUagTPW
G8tPULJbVeZYY7xCbLnvzRhiLgS4S5MF0njIi3+ghbIdAL0rd9s5m64ZsmpYigNSa1H8ezSbpJM1
qGUafeMb+i1kh7w624GcPLgcvme/zIkh4cu0pmGvErl6iUaXtZ+vmg5PNnbJNB6cRYkTM/TvJxGF
MSo0etFjimJ+7dpjFP1oiuq2zbZm/x7SlsX8pie+V4NihjiZdQRpZGzg0m669FgbG7PcXd66s/52
YoLegk/WpLVVnacOTFTWXaruErVnooYzIKB50aG91qBNa8xjrX1O2sfLCzhf4D1ZAZ1fpytIMx1M
HViBhnGc/I4e/CGqszEOBV6rJZ99Ujt7Hp7YE6C7AiOIYpCzESM99aqXUO69TrxoT1Mry65RGO8+
fyCeWCT3P1lhsRjNMOSQaE338Z5YVEFp6hk3ORj82psIosHcG97594cTi8Il0jRSq2pqWmMQbq1d
uik86f2d7o4BqdzaQegZ7y5/RgYrxIlLyGPEhTXBYroo/iCP7gJOaXlx3M7qmPm388fVyeoEuChy
kOwvOTyGVocm3m10Xe+iq2rfbJZdzHXGseYE2CjnRFHmiiIgqEiAXNmBp/UDVASgMt1eD38X0GJu
6NRGjfoYFrdKno3JXK6j5+wB8rp5Yjro1HJR1mgj8kD373bzzjSv8hbD83YgseUyzvPFVLB20FY4
qjBGvUpLFhTX/bF3MdbgR56iu7jE1i4nSM99LzEZrKe4XBvKP8cNnt2ui+30yfic7F8avqrFv+z4
zNklZoKtVsbZaFBwp+OmzhW3d5ZD0XGFOia+xJnMxk6KrophZkGdVmkSz8pLN23QolwP28srYjdQ
QI9mgGZcFMJW/UKxQPBRTe7oWVtzIx+5OgpzLIvZoIwhLxS94CREiEHlGg1z7+qOaxHhPpSAGlFp
9QWUm+AW0bYbd3q7N990Uz2JLREpNLPOOh0rGbuPEvis6plBWe6wFNM/Z46HIkOTIWmYEh1hCkrW
bPL+2w4a+dnXy87A7Jo4cxlF+hLnZLDpe7cejquOt4iaYcxhlyUkGZWUqda0YuM6wzUPRA4GmnGw
r+zSGyWIIbblrsxkBp3yv13BXz+VOIVZTbZRm89da9GmHDa6zeSa3O/Tv5+c+XMaIVPvCfn6jZM2
XjSO/uUvw1kQsooecpXtaMKfMeY52D+aN3Vsn+yQgALzUq3VTAeRNW+WeDejT4JrMeGWQGfVySZl
dhWuCzlXB9osE0oN1sIUBljPEqK+tcu81qBqgHaF8qpH/6oUOLIX5+DvpKnoblekjEkuYkQQKMrR
dqi4U8l7Pfpmq641vLv86RkT4uBNuK7OoJZY1DDf2tKuVQ52x6yC2ziRN14uCy1uKWntvy0QfO2e
BRrCHXh9UBKLA5aVki4qFwJSHLeM5kG39BlrWjxiCOnc9VjuaPA2PnAHDrs2uiKc+F3XJUXVkVP0
Pk3fVNtsu9zNEESk7HhwuSmY55fhS2ujODixJ0ERejAt2CvC/taUk71TyJj21HaJnXqrWfmtVh3l
JPyS2ZJfTM62jYzdECnXSgvFlDjxqpwIxifXarA3ee0VDYZPlLlzKyvx82bejprsK5ERXPaz8/EJ
hU1NsTRoOgnxWYKLVjXouXMpHqfoobY53OcMCNEZ4kEI+skYj5N20u34Lvcrr92pWkDfonVldzk6
5ebyms7HzuuahPCcrTBPR+IGTLV/FhDdaw+G7V828Yfr108bYg4f982shQv2rVSetcfohtKBpe0Q
XjXgRqDx9eZD8jbgebUqlAKUZDUnHRJM3mpHu15/cuTqCakccz9hg4c2+MSZzakPS6WGM08IVLyv
+Y3ukiru5Ifu+r1kn9mYzNcSzqHK0erFLABEabW34xslc231Nv3L/Foc6ZWi1WlCKtWY1nLok+wR
c6mNG/XJUS97Jqz+cC36+aVkYQuVfsILJRGsTPfa7bOu1L1206Hh6zp3X+hQVe6a8ofP9mpT2MYw
q1WtXOH3+ceXHCsFx3D8IdrTJGq04SYcz3+1V3MCdKDmIecKRbZR3kr6Vejkrj1uU4vbSsoMf4fW
VzsCgsxSuAx9DacncUbSmSqwKA3TMNn/MlxLB8MlawJ45NkA4h1IzHoD5pOfR7+MGzN21+0MbkKa
038TkZXxc3li8+oiKVDOLOhho7d8R4/daV19zem8jOvTOf/UfGJKgI8qCqduXeAgkyd7KhTlk0O4
oQO43nKE0IxzPF9ATyAkVQu7rG1s4zg4brtmbpR+1qrtpF9fBmLOjnDO64Ueq2OMJUW67FW4VqoL
OJQ/hpwkHWdHON/zslFynZ6fhj7dFvWd43S7xtpV3EwFc1w+nzun+zaBymMhrjt53sXqO50TguGA
6fnh5sSAZFdtmdLhOB2eh8ePxk0DGWJgu3RovQjd0j33KnP+2fzE7wSkmJRGLQoSEcg/qocBOibl
nu61UjAeFhQDbByZ1lbGSxSbcjLRLBJEW3qZZg11aceVi8LsVXEAKxPM2opLrBvRhpO0+ENl5TWc
Bfyw8UQ+1A0cP3k/+iQOKnmAfTo77Q3qsuz0I+MwYu9qXJl6vBC9wnprGtDuiMHOGW/AVPyIfpUb
2ecJWrhzRmxfHeqwNhxaovmZChTZIQrUd6Zru5E3Xyebv0x6xO5V01xbcAtihWV4mwzXa3kcx3eX
UYTbRBFFFmmYWiJDHlU/T+9z7fHvfp/snwQdpqRmq8zw+5J0UJNtaDG92HQEXji0xL5VeVHMIaax
dUWOvckOcunK6oNCf+jqW5ODQkpdLhkjqDxZjJXo/aAPMGb3D6XxBIaIvVZz8lGcEQEy6qXLU7Og
HZtQWam3tRV6EJy+/Fk4I0JmEefOlICzHq0t9bdCf4yMb9bEFImYc0MV4CCXVyOrZpioxhXFwqsB
QqYFKsjW+79aiti22k2llgxkp+8+VrChfY+kj5dNcEeH2LS6NEnR2C3iXl5nL48mF15wmLLZnZ3Z
S/o2cUPoIBeLFaEF2HyIJ3mnJWixmZIgKepPzF9zvprwE2jFvtZWtQvdGbFi+bD6ndt4sf+SzOCB
aMvYYo4RTcAHVe5lI6JjRL23t8R/XFw7XhvkNypoNSKfQzzuEBF7XWWzzAqbbpddGBDB7opTOl7c
PMeplQeRX72pBPy6lxQoJyHdGk2VKxpS+TJ6COu7HvSgY8JgFHdlFtte87avFKXGJqaVW4EpZ0D3
ofwIlTNlO/lKQKd/d2CfipgYFzsc5miw20nFVmq31ReIUXjFdeap7/pDdeVA3R2X2X84fT8m5kUy
6bHLxtmge1hTrV4FYRxICNaBOv+47JUM6Is9sGWdW+NAAbDotWcmOwmlh9mTobygr0fTYZ5kmX0U
Gx0qU1lrmTgNzeKHpX1com3FNTpwJoTrSaGqzlzRgrS4gwxGkMa93w9vmdB/zUXFFliIUzh1QpTp
jXLfofPVue7fRBl8YkJAiwqEaHpM6+ibfRPelEvp5pwNxsd0IaNQDLuKV4WW0V0VcqCDBFnL/Fr9
cNnHuFxP7HhN8t7uE7oy/rc7OfZRCfJzl1q4og13/eFcgJZ9AkRZI80a+AxRRjVG19JvsU43HZk7
Iwevv71Zz8a4aM93ILB2IYNdd9pDvbNj1wL7RHzg2iWZ7FJ8rY5Ku29Sqtot4QRS9sTVyuDvPpP4
RF2mmFoxCFtbP34nB5BfCmw/gtYyPYlHG/2BsUfp14UcUHyrDtNlTSJycfRn3NPxq7jaFak49G4K
lpzFx3PedwmalZftUrb0u1lLUR1FtxRbJFNEM76iGDQ5IR/6fXJo8Xpg4lb1tnfkVzNCcGljKq1Q
+8GgbfGktUel+BDZ7y6v5A+B9WqDIuHE0zWlK1flpe0/3Jpes5U/rQ90Dc93aFDarf9ctnfeB1/N
CYFV2LauN8Sb1Jaf7LxwO4PBVXZBQsaeJ5hqWWnTFjDvgU8zC/pd2kIUACQUD23lNR86VhD+fA74
uiohgYdOzjitNMAu7ZCXoatVuaFCQuZLbE7GbaCQyFuJlVQ2URqF2dFYPw0aN6XHbaDInxVbfTdN
5BE0Q0lj0C8E+uYL1Poal0AzKxKptDrJ0cqUusZXx23e0zRIvxtzvwFVKNgEa8+6M/b62wgO0G76
bwiL1Fp5YxlqQpM7BV4TwJZIovAZrhJueqMF6T2HGOfPyVdzwllcDOpSjDRCPMyfVX3Ca9q1qv4T
No+Xw+sPd6NXO7TZJ+FcG9kA5h+Kr39n2PVxb97VRwPqttTfkFZXXN8G9/0EBKkHCOKtNNgHaeJe
u13rp8trOp9fvi5JgAxVTUzoN2NJXVN9XdLv+dx5SbF6XQsWTTv83uT5246xV5MChpThYDcmtRhO
nrLRoepVdjhR6KkwdcvP4IjiYuD828KrQQFA1LWcTZPWaDdfl3lnG/dl4Tnjt2Txwggqdsvn3ikx
cnovv4kk5SQOBDyxSzltVMKTCIwATefGje0PXLWXcRGRaqtru2E2qEl0WeqDVpcHaeHIpznYEpm1
5DbMOwAJPD9HNiD/oOsxKfZUekDjBf9D/ZH5aA79+0msGb3z75BmFywQj2q2HcSBUH6k+afhuETu
5Tj4Q7r400lEsq3GWCwnpfF54g9d/QwWpUB/pAxY8tnUijnTRLKtSq0icyJYDvPmdi0nN7Yx6ozW
bMUyUzyM9l7Vr7sS0gxpEm97KA0wyyVIvJBkOQKu5JMqLTJN1dmQjnmpYCfetKGGTlLLYmv053PJ
1+0VcaYxy6qhxEExQe6QQJVZXq9kFLGgS7/sM2VtXXN2/HhcD2WvgX5nba4KCfcdW7muhwWVKG0b
xuFxHhcGj2ill3ZCgCN7SnAFJX5ODRSQxrXZBbXCXKvPK3G84oAjINA8RnU50KDMoD0uUlBa4Hye
P+v6zYQsLZ+R4Mp+XLJPMlwMCfDjKOG/vLtVDI0tHbTMQ+qqj7PX7PVjtCm4ZV72akck7wrnRI/7
59rhdt3QjeuFs5gyNY5P5jLoOSJtV2aPY9ctACTH3o/2jTLuLgcI9/sC/IRNrsQ9UbmM+aYb3035
/eXfZxDVEfm5nNlIipGoDuR/+Z3nyA03pkt9A7gbHLl6FX3rP7u5I9OCT/C0lZJO16hR0swPsxX0
2ne5+LJm0yaWIrexfC3lDg1uCwWIkbL232HWRhqR/dWuPXDVxssO7ojcXdMQaXlJtATObkEyYWLm
3W2PRlDtKx/T9WydkbMnYEWaaTaUJ4EV6217NW2rp3o3bNClAFKPbFN8vewil4HJEYm7cowPGCb1
DDjVvd64jXOIW++yCdYLBYSAj6dhTJP85nX1fr3qtp2O9iaksXeQZUDno6syBA+MU4iNEKuuhUZF
cdUPB6m9klio5QwQRp36uWX8y4RBPFPK6EpuEoT+8qlHIT/7lPmTm3GjVdwuPucWJzbV0J7a+eWa
T9xWuF5dY2J8P4PRLQ/ixmWBnQHa5z/oxODc922Hkh3dIl/Y/RtSYB58Yvev2cEZbkvp30+sVStU
pAYiSGjjelcl8cOoKHtM77hNMd50VnjXTfK72pxc8A54KqQpi+FjPBf3UsJcwLg/RECUSbPKMKdK
wGp/GWs/07gs8PJF0hH7Jiw50yaJyNecUHO76sdaP1ay4vVZwMQd9wEFILHKroJeMuKOmu/WqwGd
q70LisuDikHdy7YuZ16O2B1RJVNbSjTJahq1mzhXiX6X6eAjwRhIz9VcuWUJcCJNXe+YNOKfXyH4
ACf9Diq2PS7H7XZk/fIsQJqyYRqKqsiqSKqhKWFmVI5J+rLaRttbt+FWw0xXvQtVr8PYM13JO66C
wxkVEoOl7vo+0ywolVQ3pgkxv8pdE2ao4awbniyMkveTgFsyRx2LFAvLO8wG36Tlbq5it+b6mc8/
1p3YEQK70K3ckhTYWW/nHEXyF6mkQXOlG+eJmKq62EX5n3HI83B5YlYIY2dV2yRXsYX9Zv74Qj2I
Xn5VQWW+Qu5jRu7MjqqfhY4Tm8L9I1vKeOxN2Cw/go96CiTXOo677lP3Tb8FSh9ycG1cjjt2mUKM
G4O5jE0Bk/q9DlEgTIsaN9p193GAY6aBhS5w/7JFzjWFW0aRamaatDAYLvsOh49zl71JTOlkG4UA
dyZn1sbGRqN3u6u1vZpvpGR7eRXMlxKbrqUoLYzVpi9lP0nFzcrx/nO/LyQIhZZkQ1Hi9xfnBoPQ
tnV/+e9nvoL47tSPuOEaCv39OdrR5gyCpZum4jJfBiJ+e24y6jI3S3yI9dbAmzdRChXbSnKjq+zq
hV0qvpfecRyD5xkfXr+/+ASFBp1/IZcSDxOUkygqS27pz7vpE57WSpAbbvptea0xiMhtqgAZtRMV
VTgDqaL+ylFvaymwhv3l78bFq8ie0bRlqfQWPpxKD4Y6FKnzr+uNct8H0hYFrmvuGfTswXyylwI+
NJU8JtCMs7zErD0Vl+RId+dp2cbaOxmSYZdXx3m9gA16UUI0Bqvz7PyHltxLDXeTIMq83+6XJ6sR
kKHGTOa8YjrGy/c0npVt82fKKXXHTf0wriCOTmZyk0ZDCUONfTNmt9n0QeUu55wJASImo++VJcJm
Sdatobph9XlmM8CzV8nX/TKFPAKzF9D4pANpjnwdo5LVVv0k39qPdHXFGRhc/vzcUS/OSUZrYsUq
LSm+0rcouwe9Am1WN3se+Ii8MjC/SnfqA2P1bD54skjyypNEZg6LpLBHfCvjdvZjj9q3IMqEjpw4
4NJcLnxNASLStlDHEkf8vwTDOYad6w/fZo/kC9GO9/Xy0s7Hky7LiuzotikL7t4NOTrSB0jH1etj
X3xPuUcL5vfFe3Key+gOC4HvRX4op2+NzPz959+yzJ8LEKmtY32x9brGAkLTT8HWEQWK5eq+cz0H
+o6kOfUj9+J+vsZ+YlPw+SGZUnWmQ4uY1eieHH7CDDcUEvvtdOSOjPMn5OsChSTatosks2cYs+Wt
lL2r7Nm1ldjtloJJWM6jxashwckxBGQoOvoYPBnzm+1np/g+6NwjOGdDcO6wsJRKk6F4J8f7KQRR
FXFjTu5ln2Z9QkiSO2tezaTGSmieUvfQ0fkU3llgr17wLJDex09cjswtSzgCdXkM64rURovqmFqf
JpQUNKZlgXMD4eBTIYDdzeTnjTa6VeQWOowYwZow6T63FAEQilU38aSCvWubayVt3ELz8/Dh8gdi
QEEcA3DWMdN6cunR2VrJfct1sHMBKjb9h1qrWK0DA02gfHtuFoAqUVjiBk8dOBN3l/4DZv8MHbHr
34gbaxpJN5c4fJ6pKo9WUC8+3d6fuTG5c5D5SiKFtdHZyIMMLDABqePwXjPd2vl++SNxJgQ4MJcw
S7MaoZqCETBbU9+Z9lPGVVoIKn9Pt153jv6Kk5N1yca6q2QspHweAyRVgrFAW9Ya9KCH5OKUczwB
GHKznzuLvlMNeTwrVtw5fP93uyYgQZvmmpI+Q4/+kMt+Z+duXn25bIN1NwELpnjoYu35SHgqwNr0
TFDhePnirocZJEAkonPZIgM+4mCA3lXoEbXxlSztShtDVzKOOnQpDYdDbjrMLriDOBkgOYPWxQUM
PVe9/dyPvpdf89RDI8wzyWzzJoqU16NcHBOQc23RlAxePrbXavEpGpgLHwdFYue/ZaWZ06cwoF8v
Ht0okuvxgAo3xI6SDaeA+of0+Gc4ib3/Q2J0+oxGGNRqqNVx2iq79th9St8vG2Jqju+Nu+zDZd9g
Ykps/5dsSbHxHocd7D6GcuyaXCGCc3eR57rJwn6YNVrU6He5iw5OD+JRIDjamY/UtREfTG5SjcL0
kh8KQNEMzlSWdNoW5XfQArtGeWysT5W1TzhaTQZmxZb/Xg3XeqIEeUgwm9y6hbOJ2cbo31HWdBxN
1Q3NcRxdEd8DNNDiLvKgK0hYibY5C9rVdzyiUoYuaeWHzCX69zWROcO2HceCVVsA9Wpdcx0xh+dE
O0UKiYFh6z5GhQBzjFLYco8dv38rWEPxXDZsxVRBDvHrEeJEpjlm64J7YFkeTfXQYy6uBrZHyuxO
4z+Xvf3MeOiv1oRjsepyTevHVXlmh8oCTXbb2q33uPh6hZc46IklWYzoVq/9Wn/Ly+2v5oWt1doh
KyML5l8ko9Hk1rgjNSQ+6Ltow7HonUEvMkc+Y6E3QRa5sNZBja1Igbl+s26gmRbknQdwDmS/3w5f
ORIk1pxwsFljIyt5qcAcPXoC/tuvKCzg+bHdOndc3ep34Pp1bUKmK8u9tLQ5jIVF0NYfdK5r+mwU
mBreUCxTc3RxzlFKu9bqGvhlF8nfR6mO3V6X3LWtmWg7u44TOwJWKfHaRdI6g6FE93Q7clWp4o7l
s0ux8DTlWAAP/PdriKmTOU1rpSmeeR/v9YPpDdfhnXadJODOw8dCxmGlLlcgO+8NJ1YJ1U5ywyKa
FbWBsDhaPfx50+5pBmu+1wx3DhqIlXPPDmfOGTjEiT0BSEqUoq0mwyrHTfpODbIDaS0lnnZPuQfe
ObjeH9aggCWlWfejmcKgtFNuSUwv3kTbcjdtZkj3Jj5Xtzj/FTXThi60oRtiFme2Tj0PCHWvWPcy
SLedD2i0ZODx90yR9vCnDTGBw3CeKmkabIDaYPQhSAw6zGGLQm0QXU0VGLeNJzBh8G9xv5dtyS76
8hTTcFRb7ExLZxDdjSmOnHgPcihc+aVA21p4huY28Q8f7dWSABuxnJs5xALoLKVOndRH/aLxV49q
TfLRfGB1EM7Gty0bBmBEU1RTuFKseiJjJBAGc8e10YQeBXXvRte6m38J3RTcPYmvPjCfkVz91/wH
22lbuuoYUNpDdfDX0LOGupa0oaFQ0DbFTjmahlfv+gDXMhQG3PSJqxP+7puWDDPgddItE/MyQuxF
fbZqmYxibiZH+7bVt6vl7OKea5I8gym/2hFCrlaKKVcX2NG3yYNpuvkm9EdvDBwMP4KhhaPfPsNi
8qs9WvcJhvV6HjuWPWAj8en2kFLbYBZ3CbQDuFq3HIJxmyicBFGT6IMdwpiprl/WSLlB+fV7Ked7
xjt+L4fTonRUi3UoEP+mArJIcQs1GnhHuqf6Wn2bbUkRqr/hw42i6VdHhCnVUPG/o8GmEG1r4zj/
Ie26luPGlegXsQpMIPlKcjhBGlmSbTm8sGzZZs6ZX38P5GuLgrCDtbf2bVVmTwONRqPDObNh1UwU
Y5fO9vqeJcJlHXESMXyxVkurZRmZGDarpR+yfXLsjqxYJlm514H4C3V4tNtcN1lEBTmtv+y6m2wH
4M93PzPHJsbtJJGB+jo0fimOu0FNBXtIFIj7SVbI8MyI4Zeg8RpdAKkwGAwVeDq5cSMVLdQUFES6
rqmGqfKFXfBikMWaql+hXLLTQ8/xVuAStXv837+UZzsUnUEwPj7a0tV1UrtoZB5rvIZbDsDSPUMe
wwuqvkoZvlgk+sou9Wdx3FHrQjrVTY+jNpAE+6j0rW/peXRFC825NWgWB828/sjrdNhdNiGBYJVA
QWJqcJW6wwnOnXlYtbIn3ggW2RYNJubyIU9Ut+2o38WG28ePfyOQIi7QiI07iLsKVL0xdTseiJek
R3N+7If9hBJE2d8v7YcSzS6XpQlcGNR7lsZZbFqDa6yuIE2l+yG5UdS9Km3oFVzhFspdBJG5Clo+
THe9dMqzoyHuXxriKY1P9y3ccrE3d/PJMhGgsLyM7EH8Oip6IZCPiuKlJ3a7QmA/N5hgO+bVaQTE
hiOjHRNdb1vN+HRWtKjpqDUdQXBiY1AzDbQUrRTjbjiSQ+hJOboElZaXinHbNcdObxlLi+16Q06a
h/aNvX1LfSdDqp2ddOWbbEZO4NJeaMgFCj2ZtCIrsJRpnJ9odCxiZQeu0h3RD03347IxigwFd45m
EBOZBfgVzlCsUbdstcfTitwBq6bGCyQOzJ1Z403KQnRUfw+XJQrMHwJNXKmqTnHvcQKTkiwK0l0I
g5QPmbl4Fd05dis5Y68DStwKz0L4zoO0dJaR1HCVhv02HA80lJSqxEGPiTDOQcYA2AJMy03QA2aT
mEYhQZICsF2sAaW+Ko5Ad/IUaapJcLIIOid/i+LcYTciG6PHeMSvzeTq5q4gWgDeDCOXNYYIF20j
iIvC09GmetEzQXjc0Dy76WxHkiuWieCyH05mapFpYtmq7GBrH3QZvI/QuExE9CbRwZ7Cu70iS0mk
sUTBWB+y7qQCB0eGcCcUQXWCPlZcUCjkvtz5UVNL4igQUVlXC2lc23YT0N5fPiTCddoI4dapayeT
NA6SUsv4vrXeZjJIUdn3uUNor52uY6FUoG58QgLC7aNvlxUQuWlCfmuAtXq5TFWTma1astQQ3pAM
XtzQ3fIwepNfovM9TX2JPOYUX0UrG3ncHT62dFinHvLWAbnKMpivQDoOrM2fiATON1lqTXQvvFCQ
uxdarTeb3MQSdi2aVClaJCov79GmYwKyv94jV+lLhwlkSnI3Qzo0+WgnULLFrDYjVo/G4wg/jcE7
wB4RTAfJMm9iR2cTjaBCaSCLzpm7pkYDYMnhSfuAJTuoN1+tGOpnSN6ye0/QsgivvZHFWX2hJGrZ
tkzW4I4B6zsB++Kn7HN+Ze3R1bDLjoylQFb5Y7b+ynI2UrmzMKyDA7hbSNVAhjCgD34KnroI9xIL
ZQZxQQ6P2NNZcQs6U8gZkegrdvNV4dHr6PiTIKaRFeyFt8azVnzHvYXkRz2rkGYAcl07GBkKtV+m
6nhZKaEf2UjhDoGDqbis05mU/BDV73RZez2zrktrxhn8YgwEFyO+vwJUB2A0ADlCIytZsjsljj2n
N2T3umzZmMKbe52uNFSsamL5Su2urOBK6mD8YN5ot+Ehvm9z1wjSneOrMncpvFU2C8nFE7OVh1OF
hmRvwHTtPr2NkXUbQSQZgknVuWNFrO6rtJQqdCcboVxkkQxDGqc5lB1AYDkeo1N/0L6xNAcbAjFv
Zci64jthI4/zJVYf5bE2QUnt/PMMFHtgZH3UghzeRJpUlGnHeRMNoDgWzaCdcVcnIBFiFFCJN5/S
L6wyLY/TxDeCrVOkhg1QrvMY0y2Ss8M4wTtPuO9KECXph9jvXYxqP9bl/t89u4QHEDEovDOKWIQ/
5kpT9mrXQ0lHuwaXnyptfhWtoo50s4U8GPDo+aRDltttsoYjnlunJv45eJK5+v1K/SWID9oh3EXk
L4KfrUjOLDunBdtOMxEvM5ED0EbXVHaX3ZbwpgF1vWPqFp7iBh++L6qqYVQdj7qsdRfv/w2v8RN9
bOKlD/G95mZ+8laWvRSegK1cTrUs/yWXnIp7cM0DvEs7MpJpGmTBJMsYiZzKVhp33oaeqJnqQEvb
iCovTAj1Oic2A1ORJjWEccJWFnfanKTGu8SCrFT3knuWws+8TvWfyjyB7A0psvqtMO7KRqWgRY0a
wqjltytoVXVZF6fwMNs6ePbwFNd01NxfXgRa3GdTvCJnzkAtDA/TaifGZNIBGdkI+rvkjdQ2RCnn
jUSeYsRAIt0aCCS2+hOHq32cbtcTnOX1v6AvFgUjW2FcuKwsa+FkxEZGG2XoGeWk+WDeGK6DwC4q
peNOstW0uDghLADtH03QrfdZ3VE93IfvlAzkeBT8cfa9/k5yvkVriRqdaRoETJr0KWu8ucaNKnPm
BcGmNwO7aTonO+02/sIyRLmXfJXIEsUoW1mc5dtRUaYREBZQb1l2wHBH/wlAnw/RXnucPhVH3OdA
ELP8THa6hUduK5gz0dhEXqdB9huNEit419RDf4XWIS9F8UBaEpQsKN/PWiu0HtCfwrJuMxi2U18N
gQS0spb98yhjhhD5rY1ifG/rrKvEUoyVeM5yYxi+3t2vfw4aYeHp/ttA+HbWvmy7Sq2hTzMuidfU
TnPfFuks6TQW+fsXqTzmyDZ2iM4xJZoilhX1F+8nLG7oR/slsIN4J+smECzbC2Hs7xtha2s6ah5C
WA4m4bTzW+UAznfvsrkLrP2FEO4GU1MjyxQ0sXjxYpzTkXpgQj2RdnabKDqPhYxEQ6YTd4XN6Qoa
TxWe3oqsYFC7QI/udBlYs+A6eaETd4KNaFTScoBOZXiey4dxlLyS2L/nXjEvvs8fVLx59Ybg+2ir
UkHGiLHaa0BEAvnWKK+y3NH8cJ2VL8lixX8eSm0l82/OIp7VQSkhOYqoay0YrpG1Q0jWjg9A1XE1
weLLYozxS65+ymScaCIvBxUAHqSrJmXtOS+t2lyr2qEZ8v29gyC+DCpAPSfaE7G54ksvYbYVr7fq
WRpnCvFQWg7wapDtN9UKZLHVWg9BuixA71b0edLcCKZyZ3akMoBG2RWrW5j5ghxzWbKe4WUKjyjy
qxkKgGHxWK628tCkcbf680zX+yk3yAP4DwjZIUFu/jknOytVPP94zs56IwQJUocfb+zZ4wOU7Htl
30vpgUQ1g40ceP2XW9KWWa23PeSQu59EZeEtMl/zvQkSGGCMK6705Si2sl+aIUH8UqLTkLFMV0hs
fR1g6sGwd+6jfWJ64//rn/k5lCGuiF3Ps0wuZomduDPUiK1m1b8fhvkd1VH8V+LgskOVriZ7gW3c
dh6uWbxMkBNfzwFjR7Zv60P+4ydOYXeYZSkO9rv/2cQRJLyUN3bKNIzD01oqEfKIrOcMHavL4+JX
fvZGFjqItk7FwxT5ctYmyG9dWJdhVWUod1rO4g7W4k6LjNNMpNFWBLdTSZ2Cp3VCwRjtt7948/Sz
fvcEzh7IEgsyhbj9qpS4UrsUCqXgcbIeuj9vqkQH4mbBuP2ZwhjV5xraOGPsN8lNVlRuQnyJ1cnW
jAsWyLhM+TpCSowGFwYABq7RnbX/CaAvKw4LnfhWJy5qyMJocQqFrdmR8RytwP54LI7/huhIdGph
aWglQ0XTRDPnS+uOYAltPiF50E9XpnV2cFVQGbqoKAbCFqEBHPVLA+2vL2VMTTwOfVQjOTE2YJN5
NyS3tjX6JTnG493lfRIa20YUdx9RNSVk7Vlo0txZkeOuvbTzVSaCuzVSuvS21UEbXXUZAmyMlmQK
RHH9pJwZhGPkywDOhHv0rBQflYRGNCedU0GpzvSHYnCV4ls7SCycmRTv5jabxAcmzUDqshuZWnjQ
VuE3c9iDMMPT54+Xd0gmh3M+BpmmsRqgDNotPJqOXh25dnhNZRR2skXj3E6/lpnh1Mzoks5TE8hq
fWeQdG/JlGG2srmLhnZuG5KxeLFENWu90SsAHy69N5qqRJJgjgdubmMEnAOa4nxZJxv6RD8yF6yN
2gnN9ye80z+od2HsZkd1px1kVO8y/djfN/pZzWBGoCon3lKia8R0x/47ae6mWXIjSY4Uz+KZ9KtT
ZBQ2kabupDxO0iFj4cNyu3qcX6gSQ0HFE6vXhGiDARwmWKmV77b6NJyRBbIamVghw0DbseNocK0v
1y0qmjgqWVg8doduOiW9BGhIFHar6vP3uX2p7WSe1RaviGHF21jR7pXeCcIk95RaeaPYdo08cOKX
xbS/fHj/YR2fBXOufNWsMaEGBD8x1+/XK2cHpq6AxbHOtza4LE22itym2Va91KMN60NPB7Bmsl2W
ysYLZSI4Z94MXR5GEfTpo71ZzW4/ju5/UoKHO6g00lg22yqn/qTAS6jq9B8lcFe4E6p9v1As04QL
lZXc+h//TQXOZcPD4fwwLzCkH2L9c/M3b+KNNT9F/BsvE8WJMq05lqjLPtjW+/jPcZGY6/xttE/Z
1s33dW1ILNvA76fOW7MBt8x/s9Mn1735/pCQiqY9fn+Vn9KVEWTJmsbFl9mzBtx5V1Mzq6kGDawh
V9y6xGRB3I8uzSyJKuJQ7VkQd76TSdVrnamiN6jagvjHwoh8+2jCrIgU14TZzeuQ41kYd75roM7/
1Mo+dz90oIjFwfQJhEpsCrHd97I0qSir/sIOuMNuLXqWRsx5LaSfAFNmvzMX4qdV6vcaeCPDFdxz
2cfJsVzdGT/DbDARrne51yzgFFh6//KpEgf5qoV6GjKriMG5CGWJAD9pFSWeFKOT7+gIhvS66zp3
bOi+0AFi3Nj3GcZnK2v9oU5tYDVfLv8CoVVpKproHQP9tXzIl5nDqqgVrl0j+6EV/jp/zanEnoT+
dSOCdx3DWqIlASKW4hSX3ygGZy/rICpNovr4rAS3iqumpHNUQ0LSBjaafHLc7Kkf++u9urcdV/UY
F4R8jEN4UDZimeKbM1/oXZiaDjZvUGAhWT35Wf7BJmmwWPONXRTeZTXFW4XubupoxLJfgfKUg9JG
KXuyV3eRBWpfI/SUXNJtKIwqtN9C+KsqwTiYqReIWsIzG0vvrybAdvbSyQpxELGRw11YcdnNa8ic
zNMoEZpBielhcBD4UMGEdqVI9pwWG+GzXpwRjtlszxW7givlOsmuulYSm0s2h7+/pmWZ0mbC9+1i
H6NVXAWRmSRCZg7+lavcLBlnbk2CrquVVXDTFmF/kfpV4q/tdS4j5RA7pY0gpuvGrpeIKqUxQhDg
3D3WB69gEMptdwzJSBq5yLRif98IQ/6rtNQSBlfOjdevQVcvXlqcNBmmoMwA+FttyZ2sZ0n3Tunj
6yUujSAZZLhZ4utls3TcdYY0yjjkFrQh+2xx2+saHMG2bwO5OGA8trn3TZYYEOtlqxbeGQaqtpxe
RTcbNAkhsVeixqvMdXTjRcYyKj6uukqJbaNTB2OiL3fJbvVuGCqsXutDt13nVR6A/g8keGpqlLxs
pNI4m0ijRk/MGqGO+jj6oI481IfmIxJtfhaYR1luUphMRqXkt27cCk5a3nSxySzjZN/1hZeBn932
G9/u96ytC9n5UuLJpQpyZtLU5hwCPhUn7M0aMOzUZG+8wVQS2Cnk5MPsY6/8xkY/LuRJky5smhj6
hZ0GxglAn5udp087Owza+EzK4+VrSqYcPzXXj7pBOgXK9YHz9glm6eC8Z/af7hRf2pAntH8MPhmG
bYBdkXe8q2aSsGKpX21ffJluklN0tt5bZx2EnAwvXKnd9a1EQXY3vVpQoGaYGmZv0ZvHGUyG4Ayv
fuRLjX3UuYx4YnTHU3Uk7/7F+LlMGGcqS1aORZHPTJhZuTqwSCOwfvY3xMV4vX9ZM6GlUM1E746u
ObbJycpJ0yRVpuOSjCIQd3wrzcS16biz168RKKVTGbQ8W6hXC4mok42dEExo815Fs6aGFljIzgw9
o34gaN9sGr9cD4aMEkZ4P8NHYmjHRFseP6+Gx3GtzQV68qZqP5envAQtpyQEEFriRgQXYrSGMc4z
G1Kb6Ec6t65CJQGATAAX5tblQtS+hQ6l/n0Fv60+SjSQLRL7AZu7uNKABGAZEEDLh2x8U+uVS+zg
so0J7/vNKnF7nhTtbLasrKGbwB5KdTdyDM9CxGd/uixItlrcJUK1cLTrHMr0cemueezOjeTdIZZA
4QVMzcZEK+dY7XptymKAhE65nZZbpZIslfB4WL+/z88HhraZjs2E7w/O7VxoQVyOVxa9aXvVzRVZ
241475+FcQE5qfSobkf4GXIyg2w37WPAKeEarDANfJO65IBJZFlKQ5zQtnUVvhtlTriAlwa3Ava4
CQeNhUvALaf76cfqFzv76HyJGw+lQh9juuHusl2IDBDvJ0xnaOjRpfyLd9UTBzMvOTq4UR8nXj1T
+z62bD0OetBkqW6ik+XrZZGitTU0NBpoVMUQH8+HhaKKmVdssnT+1pd0V5EbPFklaslksL9vzi54
YvKfTUZVvo/H7/18TMzPl9UQXQ8GerR1G2AaGqbeXopos2pVM9YZU+Tfa8Uvp97XnX2qVm5YnIuq
8C+LE2q0Ecf5U8XKurx9Elf8qKLEU9Z9Hx4uyxAGf1udOJ9KC9ucsxw6KYf6aF43Hih2DvoZJPAk
YFDFrSz2EzmNrUD2980+DRXrA0khsGs/h7VfyaDrROa9/T5nBx1JV9qzclTVtN4UKXu1oOclf6Mk
spKuTBL7+0aTKqVaX+uop0wh8MK+G8NdPGt+VXy8vEUyMVy01SkUI/xsh4w5PbXrNTBV3yjUm1KJ
HOHbbesYOHvrrZL2i5VhjvOsPy677MBeOc6uqlzjIxtTjf6qRIQeD0w/aKBoRAru5QqmOpip46JQ
PUt70CwwUkpOkDAU11QLow6AW9At/tlmdIMKeiqoxHp6s6vkFPsZKN3d5brdhzdEcoeITHsrjTMI
wLgYfZZCnSg9jPZhrb79uSUA3oDaAJ9BGyoPIFf3kaI4WQrPnebnGQi+5XCTaH6iy5wC22k+LtVM
1aYYENEAd8OdodjK12hlABnRw+j3xwYDbvoddYmvufIZGJGbQ688MSxskqO9ugMboykBFQuMIqSI
/agwMMc0oCdwpIOsPUtsDxtZ3A5hjJjaed1iGFL1GTrdfKU84Mr7CfkX+askBBMfqY087uzmSZjN
zgjd8twzB7c8MrA420963zwzbCT7kAWy+122nvbLQzUrzdgvPWRi8tUt6dkklavIAF2FOTLNwniP
iRFPAynZl1JWJUpWe0UUgdkNeqqD+UCv7QEYZEhjSjHIRC5wI4wfcygbg4KXB8KUNj13+snJ3hLw
boSOJE4R7xfgS+CRUJFAtvSlVl2XJ47yE4hm8MprlvvLzopXuvkD63STN48KNws9QY6DlzQKcFxI
4fShGc8pg6IJP4e2r6LFQJGF6WKr3wjhHHtYAnmgYcd5BFTWnX0a9uEx/QAAkXWnv5e/okU6AcwM
qFwM5VLj0REHpxqmOjKQvZpKb5jeW+XRzmThnrDmsZXCmbnRKq2J+Rdk5OozZvVWDFCsB3pc763P
EdIRMTZtBRHPv8i4MCPgveNWMmf6fZJMjdZAMsbGR3/28Vy4A8gl5lk9ZiSJtMNYsqA8MkXS9kOh
hEhL1N2p7tE1fTVnkptSJoKzw2pcWgWgERhua0AVZfoaDd123V++v4THa7NyPCtGlgJLMGeK9P6K
ttXxrfUhBfLX7JGgv4+ATSoFwngaMrmwWTwzBuBW0Zv0ZCZ+/K4rAPPKhu4zlMecwWO8HI6HFnfl
zvpherbCIBslKyt6xG51ZkHDJkpUrSYurBLWkszvs9Uf7SMx3jYAbx6b9/9xedkmb0TZ4YR2Z7SL
e/XHZ9Ygc+cAeWYPvHUv3MkA19mPv7S63H1KOj3MFQsbGreHUfE1IqnGCZ8n29XjLtAkGexoZNtX
oQm4vGLMXv3b+WD4bXWL8ORTu5e1Lf2DSLQdAwrEpsgGvlzFJZ6HKWRjS8OJ0dyCKNrLHFe/YfiT
IPY9mInEQoT+mQGi/pLIrWJS9+qE4jgrLth7Rk49HuxrUCejD7/cS/nZxEf9WRq3pLMWVrEKrGyP
fE4yPPoY0EYGWAGUcKMCNO0txljBl+5dNk7mFF9byrNUzl3nxBjQRQepRfO4Rjeh2fgVBVqvsbo0
DuzpKpHlv2R6cm5arabKQrUYiXFcqnT5nDqRT5NPl9USuzRLU9HghrlgvNZfWos1KqM6K3hhjHhh
DJj2jNUd8KpXL3QBmeUzkq5llBiMUDMLbXUA9DQstH2/lDlWeTysFDKN9O1i3CzJdT8dL+slOtjb
jA0XCJl9YvUh6xUEYtG3Ocve9933yxJESmzf6ZxBWGhNNVbWQjy093PoqiAjLKfDZRnCs7wVwtkA
pUmMEBxvZwYsqPrJrgUIqscwQaog8bsPs8xfsaXnzXwjkI9Uo9nMU52VwdEnipdTclI8NK2zIlos
uUxF98pWEmcEZDQjp2RVrbnp1sSz0jn5NNeVhgRiolhflzrta7cksfL+8poKLUPXHTymKaAu+aRv
UYdr042sY2dpXS35WsoeaaJgH8HjLwF81lelFdgxNTSzNDkqgj11Q+fUDl8tS1JNkMnhFnBZmtnO
AC2GZP8tAWswOAk8DBy7WiTZKbGlWwaAwgE0r/HTaFqhpyRMoFA8Rqlb5ItfUAW0CrIeSKEvYlmO
X4K4I6UUSl87FY4USKuenrfrlbKrTE/9zIjHWaV6kE0iyXTjDtiUJlk6s455S6W3qZa5Vm68JZqs
UHZZDJq1Xno8MrQxCOEhJmFhNyBwAeu4TpLqj/Aefl4/nR87GhOk86LkyVtUDyZu/rF3C48cyWN8
IIdolbhxth2vfcWv7cJcyEulijSJ7SaHUv1SektVuJqWuM3ygQDIFfS25ZfLB1e2hpxLLzBT1Sxs
AgWk6vsOVUBkIQZAEl6W8sotoZhJbZXA0k2M0fMOEKiBihWtUef15qOpnwft1CnfzOaxaWWTi68c
ESeJO79zv6ygq4zBjGkF0XpTS7nGZapw+2P0ymqEFAIMYM0gc9PsjdtkV+zV+xCs8Gj49mxASw1X
slDptR1ymnE7FSt25+gLBC+nGNxt8yHzpsfqyCA4c0/905ueE8aWefNoKI24VpYQ8yFDd58Zt6as
8fiVm+W+z8xy8/2MlmHcG2wV1TaIbID2TEqAZMTtnP7xgD4nioujywo7VtoQZQ/32nrbasFl25ZZ
HDOYjSpFlrXjhBFPb15v1/K4LLK+H7axLzwCpwDnwO16mS0lxl7UHynKj5hcHg/Lm/JHdsxvGGGW
dEaWmfAlgZz7Nsx2DNMOGjGIBjBLBCCNbD8Y/k9O70jGLyxZQJtz40XZqpPCNsih90lzjqjkpn19
A75cQJvzCZll1a2lQoDxubwOFxfQGic0NHlhFjAMlizI99a7y0bxuobLyeTcRIZAeV0ayMzAifoj
3APb/71zn6ZI7wLW6RvD9UcbueTUvnLmnFDORXSDvU6FDqGEfhzohzmZ3TD/4/uQE8K5BgQTUaYw
ezeBVji+Y3zvzpk9EFsveyPD55F5Pb66MdAuSQjzeozDRQWbUewbtzWaLoFAHxj3l3dNtn6cqxjT
vuh0dtKm8ibFMGH/3vrj7gVu9ThvETo5EvHMFsH27lrR4KbVTVFdK8thHB4va8OO6YVjbHN+Y2lr
2tkRtEnBzqsekv0UGAGRkzzIVo1zF1WxhH3KrC49Rofczz6Hx5q4Fpo7gVR2g0lwP31PZO8BiVCH
cxpRF1EDYRluw3zZt2a0G9dp1yWyNkixbzIMy3SQa3k1oFs5pVOpS9p5ZXS/1MFKP17eI9n3uT3S
2maxRwPfJ+Gtqb8Zye7y9//h/DwrwG1OlhidlTMF8uv4tkWkMrvIbT7Sj4yIpvhwWZrY4n4L48dx
12FMbcBawLj/DxSu7pujnOdAphSf6lgRPpSLgc3PHoYdS8ZZOwPsZrpXwKnKeiklW2RwnrxSsolq
GpRSE78KP2e1DGJalS0b57YTuxpBPw0JgFjPCmSkl10d+2QHBgyf+prqo4aQgbgqSEZX90Aa/hd4
sE9u6XnnOKceJeBirJkdGufyqLio8Z9zO1hqd0buT0PHh15KHtr/cCs/i2QnfBM3JYORRgmByDXC
sxTI117o14cReOEnxgsGpgUvktin2HDQDYuqMv57NVhk0W7JyFAhrK2BQGgFKUiLDB8k9uOOtVHL
ECuETmojjltVgKY2VK9rRG7DgSzLrhh1wLDb7y+futc0a2zzNmK4lTS7yJozFVr1fgHzCd0i8Vha
C8/81GXYWl0RkEdcmX4SDK4Mv1h4PjbSuUvTsJK16RcmPWof0I98qM3Sl2goDIFRebXRZAWgBP7A
61pmhoaZ4fY/6o/NA5vBsX2t93ILRYx8pxxtmUjx1j1L5E69M0VzN0ZgcCuq27461OGtMsv4n9g3
Xl3QG624c09XK5/KGTKm9FDiBLDOQjLsuoDxweefreN/XEXOHEdnGPHMgrz5DcOH6c4F+OmsM4tI
i78pUD6Z5fMScmY5oTt9omhX8xLVDIYIsCA0BEekTCvZKnL215VxGGkltOrar/l4Wu0HPTyt1mk2
B08DYl7iD/Y7pwFoeCQdsZPZJRfNodW1bTu2oqCgJ8DvZ4Mtjqc8RBDNIlRk+i/vofiwPa8pFy9Q
gKbZmQaBi0HcbMq8UZYAlUlgl9XGLZNmaZBgxq5F5Y92WN3Ouruswuv0+0u74CchEpNmmBGEDvqb
YWcG6oGNlbQ7G3fbvxn0YPt/4ZTxNEJzQjG9V0GcWZ+XaVdaCtiMT/Gf49RzavEeo7CUdEmZLZwB
bAiiJ1ZFNlw0SF0bB9lZluwSzxhURbXaZj2EJdmHUUWDASpml7dJ7ABZ85WNuQf7qdVnYwcxMRTa
jXDrKhrSI90Nq0Pp/LgsQ6SFRcBCh0EH0CDwU1oAyFarvldaLyx3pkbcRtUlWsgkcOels5KMGAUk
tMtNaitumspSm8KYYqsEd2DQrWgj4QgRy7xbwHvC4tHonId4/2gYbpNWokX+biOPT5dYettW6Yhc
6qo+calGO3pc3uj7ESQr9d72Lm/R644amPVWHJc8Wa3V7KYe4lT011+HdwxKH07uPq/8+W5GOiPy
8rskdv/G023lcsdJjyxCaYNlJdVt2/1Y0neXFWOumXcL2+9zl28aN8MUF9ArdY6Fc1aifT4E1DlW
tSzoFF0SADohDgwcgzZ8u6lVxFZlhSz5HRj76YFRtYJsd3IXPMfV7/LuFtHJBRg1ejQtXBSIzDgP
niQ9zBErp61nAzz09L2ePl5ePPGxehbB/r5xDkmkLJbTQQRam6fw3p4eLn9fvDnP3+dCB4OAatZY
8X2LHtr4qg4jcBZdR+YXvZJRYYiuh+1qsb9vVKnIktusbcwrwIZc3E1Z5Oulr4Tp7rJKsiXjQgWw
5qWTw+SMvZcCu9NRMu+yBPFRBXsc2gYBN41WxZeq2LM+rznIPdF1AALiBx2PqKDap1+nYHyoT/F9
GiFHNx20P21wZh7iWSx/n/eh0iidxsSO9jVZrdsCTEwS1YRObyOD80JhN5Gpz3HfTSdUkBAzJPsw
mE2Xjb+C0ryTXBvCGAWEZ2iopmwS7xXsczSk1IwhL6/c+SPr+AR3dNy76goU/viQ32mhp8vaBMRK
PgvlLqthdNI5TQo8woH/zBpwhhSPARK0Lpu5CCvZorLvvXKBGA41dAD+O6rGOYrSBolXXzVY1Bwt
Rgz6KWtAz9pcR3tau52Pl7+r7+ddif6mbJFZK/v6JemcD2nzVas68K/9H+sgDiDTvgZn8YkVNVDR
leJVCr3KRl/Oq/Ql+MjphGaPrNjpbzLKUGD9OGgPqD2x6JO+0QLMAXvoiZMoKzz8G8mckwHucJH2
ClvplMbuEJMHPJolNiuTwTkYxemMLjORbJi175H+mLX7y2dQ9n3OOhU7d2LVhg6RNRwjan9cR/Nv
agtA8iAquDAxaMs3Cdcd2iKXFDp0uzXQWQrDM94xGiQ0xHuythyhQhthnEJzjCZFuiLCnUkwJKnX
5TKPLLxbNhI4h4zBjEVfZqgDzDG3rt3Bmd0Ylm0nlX95c5jpvjpMz5L4ZuC6B3hyZ5XI24Wgdouu
a6Xa1ZkM8ECiDz/qFoahGU0l9Fntu2y5Jb1Hu+tR/3BZF+Ex3ejC3OT2Rp7jmmYtdNHJQ9dfa6nl
DWrvafNDn8hqq0KXu5HFucDIiKump2yHniByqn1XevQJ+m45mMf842XNxNfKRhwzyY1qtMZIy5TC
5JTD+sg6A2M/fDcE9hvWRFqepT0DQh+7kcd5vElxZjsxsZT22Tixh4ntd5+G4CeAA72RdZFKThTl
3Fyam5laNlAvJbdrdp7nw+X1k1k55+JMK1xrTOrAjcZnPX5ToIFZ9iwQpqU3LohyXsHI6iSuE7i5
KvfVN/U1Q7SN3odHa9cB5+XEkGZt2Vv79dwMC6E2+8Q5CrVatW5iJo+JoPKo++thRePPW/3EGIdl
NVXJKeabcaI6XZJ0YcJm56EHUvys0u9Np+2yOpOlOCUGyIPoTtmSZUkBi/hZvs1x3Sao1sygNkat
5ihrXZAYCM8OojVRM4YhDEQhD0PnNiEym3YpuWhlp5ifB6rQG5NWKxZwupvw4GdAt4WnvWM8p70n
f4LLlOKcRh7NTpZnWMNxCcz6Q5bs1EmyTxKXa3F+QmvQoTq1WDc6NztnRL9eD5+Ly5f4TUNl6ydx
ExbnJnpVMUjMvGAMII27cF/sVuLS2yxFFpC1t1sT0sSuNHEis0XOewytPYPfHWK1M0VDfY1XhIIu
SBWHjNUNFUmBS7xtDuPzVjWAsHBragBmvq8LrGmqPvSwi+J79XfxxbMIbiEnYDgYq85E9Puk9pLi
S+QcEypL2IovyWcx3MJFxS9NGLRptouD+ipSMB6JtGMwHKis9CLsnQFb9++V41xwkbXh3LGwyT5r
8RPUVlh65C11waboxafF14DyIqvV/YPjf5bK+eDcLMdcmyAV+DVP7wKAPQSZ1+7WxQVHK15gAJi8
fJ+JD8Jvka+amueiLceWPYHq84zO8/DL5e/LdOIprovIVujKLrMxWCaftY4pu9ZygQOP9nNw17Xf
uytZE5LYlzwrxaxpE+PkRLHV3MY60jXdZwlxzfAmTq7WuvVSFJQlGgptE7hCoJWzMZXjcAFcRdaw
bYv+6VCf2yP2zB/dysHIKat2ynoBxMnejTjOF6ORerZLZ2AB3AA6L8wKH9oDwbsRbFeBzINIpXEu
xLSnpdbNDk8uTFwzzCh6rHfKefFR8vSlmV7ZUnLepI5MvFZW6DZgUgXMooylrI9c5fOK4DR9LxtV
EIYhm6XkvErch2WjVdg53ciDWLnKm8Rrp8JdtbeXbUR4yjaCOHdSY7gwMhUIovmE6fj55NBccn+K
AziglZoOG1J4BXpjFVal5AtSC6vjMuQyxNlB+oXVVePdX27Ub2G827D7sGssdL6jGu48svgUrYyH
4jhdV365l6XexKv3LIzLvJlg8iZAHEGwM39ZjNjVZYlRcTj1vHY65zCiBfCNSQt1CPWjG8ZtlcJN
kbd1jAlQ0/sXJRSZTpzTiHUtKYsKOpE9PYVnlk90bvSbIXDuhiMISz9Jt0wYDGx05PwGXpghNQxI
HE7/I+3KduvGleAXCZCola9azuY9jpM4L0LGcbTvO7/+Fj0XsUxrDmeclwEGAU65yWazxe6usu/x
nOhHAQ3yr+D4hzwL/6YYXPbzI27/unFC8Jg7VuQ5w7KOzZ1l36iyvg+ZSUK4KPV+Arsnfp9pl0N8
lWqGq8u67TfvktWyCTFCja1lVEpgQLH3MV3mfZHrKNiox8yKLmhi+H+2ZEKkGFFQAVcl4MIl3Rcg
ROW8such+E+8e6hZWSRkGZNekaSw4Qi9A2EMcHCV9AHvNW2h7cvpYR6D83Cbno43bEzdO+ByFGk0
FMytxi0ePj3SX2rLX5MuyzA2L40VgOAFYGCIB2rgzTr54pgvmjlKMN+Bp4pL5pT7/0x8zz+UV3CC
QxB7gS4u/3admlsL5Fhzb7jnV2zT5VYIgg9YAyKrgsc0r++G3E36/LjU0zFU0UylIwkM/xRPcIh+
mBs6gfjXS42fir630OenEDclF6MmuQc3LbNACslJ2YgjDjKpFXVYxDs7oB5w3XfNM6a0dvD3UzUk
Oy2Sdehuuh4IDEFkhoHUd4xivYO/wuiQe6Ym22lNCFYsiXNv50coXVCQl1M+Gvg21czaai6s3mq9
CtIVfDSLpEG44x906mGEJO7uvGtsRjwKWnJdtWzLEOcI4ipjKLuhkKtm91AR14zaG/7zfDIcHM0W
OKrUIpiWEq6mMTbaJAMXoNcNDyo4YZZb8pHEaw3BN26VoPdNGM91A4iZELfv7h3jqVKuek2yWpv3
+hpH2B0oD3RNPRut16BOd+/sSQDqmTlys8tJ97gomXpoZdOOW1u0xhTCUWRNk8lC2KZFe3U8VtVN
mEo+h2UQQgiqWk3pWQSIJPzaaAdUsdymPvx3T1ubIQShwlSGzIng2C29McefnXPIZVfr1vFcQwhx
B/RDdT+bMANnyKX5cxRJ3j8kAO9KEqmS0noCQBn+KNlVKisgyn5fSEzz1Kl0q8DvN0v+yRktSBL0
g39+H7ZC5mqRRGqScE7NGGqSeHUIh1vV6i/jMvSymB4irXnKY1mA2Qxoazzh9INYF+02/PRXhXlh
qvFuoFHlljom4SFcW8/9nWZRty/B99ynnr6EvkZiSU1Etq7831fhIe3LgfP3tFArXKCn1YLG8Nv5
VZWcIDEpmU176goKBKJ/ZvOlVqAvATPQfwYiRIIQtDWJkwIEbe1un18azHRn5cufgQixIIL8uzrx
Q9QqvQuxPSiCQIKqlPWoyLZECAdRF4eNwWEIOZngU/5Q3dUBCSdvF0JblSMEg0oZtKlrEKq7gd7Y
YwSiuuW+yvVjV0UHkirXtpI9c5HvgsWnpmyvwBLxdH4pOYSYGK/+BHGgpzPsrotb2Kie/mbHRi4E
rZMPPfOtcYSw0Rppxiwdps672be8z5WHYSX1lheZF3dxzdJrJMH8Hy7C36tLhQ/c2aY0GRcdXIlf
6kvnBAV4nxw1zAobeDbC+0BwfiU3X/3WJgpRJE9yJ05rLOUVvf+bAcu+Hr1lpwOM07BJ7Ns+zq/m
CQEjXtJKM0qsKGeJyrv72q7ddpa0BvDjes49+B+xikpLMVsmdCHxhqiDGBLaOw151pvrJtUkcWP7
rL1aI8SNyLFYnoXYLAPpfwc2C1Z96GJ8RRCCBgsLULjUMGWZo6OFcdphkL5HcZc6t1xCxNDaziwq
0Pe/1N3wpIKxyWzP9mBvRW+NfpQ4HHeoc2hC+FCavlHwxoar/rL6of5Alc83fDX37L2JKbO0cWX9
NOeDBThC33pDZFSYC+WppfEyaDYeEpC3FDtZl/V5z0a36FuYeVRZZWaAsYxdXh+K6kZt9ufXTmaJ
EBtiAoGPiLvbNHSRS/Ll2FrsRFQKSitUdRpq7S0y7OtE1g216efo7gbLNKQrVLHVBg0jmZXy1KYt
dpp+lU+fzxu2uXar3xc80BjYlLYh1i7rf7Tzl0n7NaQSAWIZhOB2rKxxchLu5NreIPesDBxT8rAr
WSUxiQVvgEUbvAp5Ob0xlm+GeTy/SrLfFzzMWoZ0ATM2roaeeqMV+gYlknxusy2U9/H/f6fFJBZa
KHquLcAYdxDoHd2XCh56xQNeroYW4nPkpUHkk0ISSTe3R8fnOV5sdOQUQpwDbwpoMkAk4EXWBbW/
9/UXlvw8v3zbV+sKQ/CyQgE7cWcDo34qiRueqrvsgX2CJNs3FtAv2e4jvRPOCk9wOSs0p6yJ8YaS
632QzcFUYoobs0XKJHsX2iwpvEJRMcZVmOVnjgbTJm/02SUv/ijfQTkDst2PdPCuoQQvJCNRa6eC
VaX5ydZvlI/07SDIgEEVMVS3dCEhgc5KVyoME+LJ2AWA2mOEAcn/R4ap1zD8sK1yhJGa4Vhw7hca
/WDtfdh9lngbv1be3XMrO7jHrwDwXBOC/QUAnMcrugAN7F7f0xORjvds3gqgmgU1vo3BF/Hiycc5
aQc+c7ygIEba0h3GL2Z7rNE3jjZSVytOnbSZYPO4rjCFmwhjX6rS8+HtKrqK2N4sLoZMErD5aXy/
fq9mCX5gMS2OO27W0O5S9gT6V8UqXZoep+xbGj+f363N0LqyR/QGqzfThocGIz866SWLJFfDduxZ
AQje0Kdjr7MOAOSuxsw02AEuehehp8JITOZHvrSbbzOpWwEKqakRaXo+FjimvJmK+aUPfg/06EAe
zjkk/6JhRraCQgBPi2xkVQq8LpiC+qeGupyVgtgBFStvfqj8+K6R3FUyHxTCeQJG8C6hGOw35/tM
v2+Wiw8IMfEX1tUqCiG8TpSctNyq5VT9eBnW2udfHEzX8+FD6bfYZmpsQkDEAEmAY+vCGpp2Wi8x
QTdEfAzBOwMRrcILdxl/AO2v2z31y6fzbk94sH53yFaIwhourI7tKUSbEx4qjdG3lz5087a+HAul
2WVly1o3puk4eeoStZEbKxRkEEWlIXtPzFnzwPmLQofKtPouBYd+juk/foknRbF8srWcmb5KWrvw
5qxlT7k6xTeRMjeP563YdARUrQzLxOiU4QjL1kaNppi8CgOlcm8Jc1Cl3HWy75ZN/16BCCtlN+M0
GQ1AlLA8TiOURps2OG+HDEJwNnNh1kh4eazMS7wtoNfSkXxNapuX0qsV4sOJM5To+udLZVdGe5E2
LHezCJPBE6R+XEuHAroTamijKqGNZOAhwh0GJhPh3I6FK6cT7GSgTEwMG04XfeGTJPlN4Y2YIMmv
Vb/35OoAm68Br3Ai0YgyOhoecnCq9PghwucmxFbUzp+H4/nd236PNSk0apC88P++vfDHosxRfUKs
IFc9GnD4TA65HXbmqfc+II3OA9MKTAjvDdrr1XDg4Zam3gK+me5OYs52aHg1RzhVUxnZUcu4OXvI
uhyKfY1YHrp8UF16WcmwhMM1daZhKxqwXtJXNHWwC3JcdnhlQ2O9xK7Ni3G1coL3Vekw2poOLE5J
pfmgDP9eH2aM4Pf76P5DUeMV7OU8rpJAvdCoWrUAq7XIbZrrcSTeeXv4NryP4L+3SRy9xklVhvpl
js8+pNVDkx/HafZMhorTR+7blS1CzsdlhlSDs1ygD9Edki+x/qjQL+et2f6QWYEIWR9rlorSBQuW
Tb51KoLwmF+Uv3hokMtYyU7sy9voanfCKdJozKfwmeb/PWAxuniW7PGxmwfxSfY9uBnfV7YJAQKk
Ll05c8+zMDQK1/Adm0q8Qbp+QlwwzSbNBn6SyD7cT/vx0Pj/+tRuXiYre4QI4ZRdAwmYFywLihDz
YdhxLPRky86sbOWE+FAyptMiwUY534eg/Llcd/sR/4MW8MkfMfAFtnH0jp53RRmmECeyWm/0ilvH
nNBVi0cm633ddr/Xy1hspO+yoWLDhG6O7jTFHjhWviuBGYw2eqX5PSiTEdi8B1dwgmu0alXOBsXd
nzT181hYgR2X94Ot+TaRlaS3r/gVluAahYMevZlPPQwn9RTyKsZP28MI7uDjBkF3dCa7QjZ3awUo
eAizBxCXQXXbG0jk03D0VE1K3iDJM23BI/JccQrbAQaSo/JYH5lvIkXvD+BybV30HnrOhVy5Y7tA
82qZSOHANB3yuhGWch7c7Afzdb/5Xnn2tX43f0J9l/cg9ql/3vcllorNK9Bib4ssBKalVM+pjr59
6hwZDU3JGZP5iSPcKURPIqqNABq/TZyc7Srz6mDAMLEWtP8iFeRe8O6yXK2lcLv0DOQKL9NMU2x4
lERupH9Tol2Z+6hZHjoZWalsGbnTru6XCcKTU6TDOnWufSMkgZpCLqob9+d3S+L7Iu2l086hNfLD
ps9fxzxya+VwHkAWqRwhdOgJi6aWAkE5jJeYC/ikcMkVxy0hD9wcStmowz98plgmWgcMQ3+naTRo
yzzMLd7O+HiFfcHVJdiJv52ZtxLLtrfoFUlwwKxUZqv7G0l7wver7lP0HR2i/a3hNoWXusRx8aUv
u6Y3twylKM2BRhpBheatZ9C2o/B8vF2Mkb+cIC7wf0avCK8nO85oJ/9i4D/5zvdfIcVUdMkNG73T
WNMhbn9VynSD93Y/rVS/HKrHhUCNPMHBq6ikFru5wLYOwXNUI1A5Em4CkkwDvlQ4O0dSeEVnerX9
rY0WSSDZXs9XFCH85zoITE1OADPTfZZeRLbEiu28amWGsGGEgAutmgDA+VGnK1CIusYN57OpbqTU
DjwKvd+p38aIEb/AS4ceh2HrmTejT4J8V3j1hXXPB3GhOejJNAe3T/erbWK0j2ejMxNuG+418KJ+
Sk4D/P6G0xxW993XD13VKzjhyI3L2Pc0AlzW1RcFVKLAmX88f6y33QFlJHAdmg7Gi94eL70Z7cnJ
0HyZVBfUPGXdRyKuo0Lk24DKBPql3/4+FKrHOeV0lAb53HUnGsniw6YLrAC4gaubA0LYmFTin/fq
yTpxFqXKM6+tG06yAQZq6ez35nqt4IT16tLQWfAMhGKIUu/LBN/6RGbSZhxYQQhXyADi2jTnpKED
u+nZp5DeWM3X87u+7ciOblvE0EDGIjpyVoIkIuUMe+klJCDnS/2A0ZCbcIBYZ+QtB9l77bZJr3CC
I+tplyzqC69aah80ah1IdBnr9+eN4vHxXTBY2SS4Wt8sZTxyArzRGf2s7hZ3KOcjOrOOY2tFyOVl
er4yqwTXY+No1RjDBpllcq+TxxmD7IukGiKD4P++8m7UyTFJbsEmKy725jCjJzbyYI1/fulkMILL
NV2uRRanzEQPZhqZLomDuq8lR1UGItxvfdZTUMcCJBpsl1jXmWp5raw8tXl3r5xAuN6IptPM4U7A
b5/slO2zY3yAxocsz5MZI9xyadrbmD0CjrEH4w3ZGyZob7p9fF9eGDdV4mqeiuF1KSu4BFZ8lZ4H
R+3nmm9Ue8jbfcyOoax1hu/1mWNE+QvkyuWqqpiTjp9VqNu4+XKx2HmwqNc6k8U5WRASG/gILrch
fdmrxE0/qz+waX6y1+7GYCownybbs+3Q/TsIiTOteptbCclwXGs13CsxO7VE1icvNUkICd1ih63D
ax/TqTwmB3bQPxnQtI+8cS9/rpc5A//31U5B6RCPLjbAwnZHpseI3Oqz5Pre/r54PU9UiAxh21Wh
yRetoRCJQpGK7hvzWl2Oiv0EejIPMyouGZ//KByJLS4Yppn+HhYaWpBYOoEGLmvHkoRWmZ8LkQKN
AF0NPWy8/xXGoVCfBwpmfQf0OzGVRFeZ4wmxYiIOT7hxohYr3Kkx8SHNKYlH513hXeeePjUhBQsD
xquau9Yo3FA5tePnP9mVd2170K43CHpRUQ5oD914ZO2ulRX/z6+ULao0WaXTDkmO7GrJr7PuwKQf
seevB2gIvj0yM7XpzCBH4al3I+RJjaAm3hJYHoSiwfZp4TsldDFRX+2UWypVqJZZx/99dV5nkGLZ
hcn9ABr2XVEFiyOjbd7MgShE3qESDXoMkWDPTGgzMV6KovVVUn4JMcvXmCiPLtc0lBHsbx6gFZZw
gBp8TAwgokEBwg49JX9wjAZCWnu7lT1ybDo3Jm5hlopOenF4K7dSa6y7Ga82+s+iuGXaZ5tJanhb
W4NeMApCEYegN0i49CC9MljFMOH82NFNkRPfprHkw3jLijWEkANnUTjmdgIegCwBl3V5ZQ2lN2uS
VqDNC2iNIjg4yuLqZEO/zbO+J9c9ZGRCf/RiaPu9cJHLPlA3XyXXcIJL60xLVWvEui0Qkv/8NxNG
46MXgt7pIMKQP81LDeTLvDpE5kw6pyxh4KxhuKW0jS+QAujdMSuPUWxelFPvTYnqh3V4kRFjcMOM
lRhUaT6fD4abbCpry4WLsR5xrpwa29kEUJb4Mh+zAKXYxwQPA74WWOCynA7xgwRU5qZCCl2OJUTg
chjfBf2l8aUIYr+94PPuYCHx9MadDuzxDyGFU25PEekU3MdQ9ezJJVewTUEFol+xxYt/tF8g+32S
FZ63ghjeI3Qbj5p4lBDHZmolazvNgpWxGeCmHOqfcXtvx3xmQDYCtH0of0OJ+XSR1VEeLggtFfQa
J7xnqt/V5a/zS7i9aa8YQmyxrSUpSx0rOI1ZgG+eIZSNo/+DM75CCLEFTFYRSlYwowks03X2iutg
XAC1j4CdGjNQIRYEZpPgvF2ytRNCzdzPQ15rAC3bQ6Nf0PSrvBlw645ZuQIV4ksWWeigCuEK5VPv
K9Q1PFCL+uTRDoan6tJ5gnC6pxxHmdPzP138BsL0MzFVohoEbWZvg0xIu5LNhYZYDYaYv7vLete6
YR4+vv9FsWVzJVdwwhkr9TpTkghwTQtpVBKM0+BqmewBnzvBOaOENNQos96xuFFdYO3VAP6Bipx2
R3bjHoXAD8XHV5tENhWlKy0+CcHRok/xY71rIERTXoSH+Dr6yQubGGcavPMeuVkBXO2bSMw0lDRW
kxKgy1Loh2SccrfN09aFotWCVqbmMR8RoLW4yi+GWUFt0hzHALwlhp+zBB9qQ9MFREf+fP7v2txf
TJ5bGmeyQQrz1p1ia+jsjBnInMOH2X4ssst6HCUYm0FzhSGEgCnPnMpChcare8jq6l+18CpZTn0y
+tMo5XHedKUVmHD0K4YuxaQ3kZHdj0/FNaeHgqp543N6qH8xebd5HFdwQhTQS3xBaSDM/3+/2LCv
POMW8kJ81E895N7Hzv8KkG/oKsmIWFVlmGzlz6PN4nIqvXhXftWv6PfmWOySGxnD53YetQIUsonZ
JGgQSQHY+y3IS0+gOjp2u+wYQg03f5kuPO+Rm9Mr4DP/7ZJChCvMJIxHBS6p3rFvMWip8fbi+Mvt
cjN9q47QpnDJV/CMfT0Pu3kQbF2ltq2DLsMUnTStITLWwklbgqGFr4PjKpoEYvsuXGEIvmmAXwRp
GTCch5q6IYS3SMAZj2d7BwFeBopMjL9e0Z/nLdvOS1ewgo9iHKjMQihhwWWUe/4UyKUwHfAPoTyf
7KSJ9+YJXMEJHhqD5rsNLcBNJwuKW+xAQdFRHHlvReTLXs623XOFJrhnHPdKoZdA02+cU7krngto
RLn8Zcva1XvDdmUnUOYognuC4iBU456bp0xI4YO+S7xORrW09RiAmtRvbxSv3QViVHpm/10757Rs
+h5UiNJ3x+1baYUjXLwgMCvTPIcxxj75hKaUfdq75a8BtWv1EILtdDlI3YN727u7/hVSHLCbwiS1
HG5a17p8IvulMPbM00GrcnUPpJbS1tTNLaMq5DEsFYmTmLX3RQTOmBIRZdANdzKuS/RXWNOv88ds
sw2fUh19pyZoGwxxvjLRlVrF7CgyM1LrQRLpfqkun+OIQGgCWUVaxy7U4U4YKLtL6jToLeapUxtE
1pcMD2/NbN90jXNN+vQqSrJv06wG7ej4cdsez/+hmxugORoh4CmleIx5e4PYy6I1c64iHGQPFr1S
SXD+97cD+ApACKX4+IUgnAoATBx4DCP3nP4sOdGg+Vbwb1Au9Wc+9jL+h80zs4IVoitN4jbMS8Dy
rslhX+yjI9kZB2nE2YxvKxwhnM6DzghiAA+n5g0Pp1yYu6tc3vAnD6c8nLw7Lis0IZpizDKysxZo
iYnOrYg6njEtDCNi04NmVweVMcn2bS4jXMOEh6DTQxcAp4HafaP1fBn5owl0zhF65OWiTS8kBsVs
GNRLEOjeemHTjKWu9iO+pPuTYh674rvECze3iTiQLkPpzjAsASDDPav26GD8/zaVu9CP9ssTwwjs
v3j72cwDV2hCwHaqvilDq+GrZoGYKvfNwo2unmawoiFs966M0ml7+V6tEwI3c2anmXXg1SDMLWJM
M32k743qaAcnEOrSiDiR2FvT0EQ1vqEj7U4Bj7y9HxT//B5tfkLrfEYKbkBNSzACekw22t4AYVMQ
u5GHHhIQ4w8zOZyH2c4RXnFE/vOw1w2a8TeI8KG+nBqP60wUnvO5uBwDxlAL/ViMWCEKMbYbFbbk
3YJ79U7bzcfolHm5q/2KcL1FUi3XTV9YgQnxNo6WcJxigA3tX8qyuFl1J1lA/ue+C0IrBCG0htmY
ga8eCE2AyWTMIYa3+OIA318ipcDl4eUcFDd29X1jZkmH6hf2Kg97NwLNm0rcqL+XGLQZHFYGCUEO
5DeLykwYhBz1hNzxMB6erJvmCIt8Q6KWtJ1/r8CEFFWLbb0b2MvqmU9qwNO5bIKqEE/3zUdZ29R2
TreCEwJfVeVhrupYQaeOv+mp7qZJtcsKx7Od8DYmC2iLaMBa1c0HbbegmdatkvZII2NvOrnkMtnc
TQNCfzq1MAghDkMmLC0SxcIDow2+ayuIq5/EOJ7fSxmEEHkhhDKNSwwIhfxCQba0Ui+OZbnF5hEz
8NxnUs3CXSIcAF2vMVsHEUuMqVJ37MqT1sg+tLfteIUQHL+t87huckA0cXkaBuu6bNipYInEG2Uw
/N9X5yuGYlC0cBij2zmYM9fL+0p7OL8lmynEarVEh4cqQ++YwLAbQk+l0lFwzlEKIoBI3VnF3PlV
n6DtuGGDp7eyVsj3FqIh14YemqERjJKK7MKKyXQ2MnVALTPyLFX3yuq2wufueRs3TvVbGMElJjx5
96YJC7pg9l/ElyPX+cm1wtr98JcaSfDe54GAc0AQqWqqisKDcKpDrVQrk0HhtkTbtlndZBF6Akzi
FupllMni/fuL+S2YcKbyRLEhAWlx25ZAv0TzauNGzzP/ri4xN52e8ucs9KcL2cfh5tatjBQSgt5Q
9NzpYeSQgYI81O5oTlxqDZJ65/vTvDYPpbK3Z6BU66yZKpg3an+12qGX/f5GwvEWQLj+qUl70miw
A5WBG8g/7uKd/cn43Ac85NPbrP+Qc1Dw4fOB0nd0G1OEbB49EINnmj/LNNvP1VNnQAccXhiaUu2a
7eV7RRMiVdgOY9INQLPveYNCtXd0t5hcvHryobsKKi9Z5Ruyl91t33hF5f++ClxWjPnIYsCaOuWt
Yn92nL0la1X5h317xRAC12z1uEgSWKbuOWl3t7cjNw0948bcQxACRFqOGpwPIzKrhGOthZTYRQHE
tjtAwsstOsi5P/8ZhnCa45SkTc7FsVnsp6UFZqOLMKwkLigzRDi6WjImaVjDkIxe5+HsTVCgl4Js
dPDzg/V7g8Qx8N7I9AScvFguzHry4WwT8kJgVuCE6q2Mz1bi56IGfZXmszN03BuWm45+iiNJ5rKR
qb21hrx1acUk3YxvE8ShHVTP8BQcjgd07Zt7AgXI5ibxLWMvSzNkRgnXVh6rcTco+uBp3XG2HvVQ
dlFtPP+8tUoID3o8DWPHgJCDNGTwqk/dXRJkV+lXcuPcsKDw28RrbuQD6BIPFOcFZsWYlzrnAaK6
NudLBubMUfYlyXfk7dfJW9uEAFHGBeusvwP7hNCX+8bkJpii4lx0+uTK7kNZQDKE8AACWisaI9jU
P3Gu9XIXBcbRDPiTDFc7kX638lBwzj4hVJh6pJqkBl587P0lKP10Fz3HIJQ46Yf+MHrNsbnF+Ezm
KqlU/3k7o1odbiGEJGQxwEmF48DJCurdfAgPlqtjfAsfzTtZ/rad4vyOJKKGrUqTlhAe6vM8viyH
MIGiuhPd6PpC3apivcRzJMdO1KSfoASR5Tm3jSSBlSQnJZNxV0j8X6xg5RU0tgZ+7jJwtVT9DVNV
30LH/PnLRGaIED+WcloinW9S3PiOulPZp/O/zzf5jAeaQvRglhPO1MTvd0O/n+rQnVOWuCFS+d7p
L/Mo9+JIeTbQi+mfB5Y5BF/eVX4RzvXgpCWAQ/s6y7+qpHMLsHBXu/MwsqBvCiEkmvtMmfk2td/q
CnruNU+ukyvDR/lf3eXB/Dyh9HIeVLZpQhjR4xjcfAuO9dDtOvtSNyUflbK1E8JGSO0iAw87XG8Y
PKpRLzfMW1I2fqLKyA1lXi4ECTMZymTkGYA1VS4JGy+dH9tB5gzbgZfL+uB9iRjv+Nhae2RDwrPN
ydN2hocM3i+/Gq7FWaP28YOUB3xzh1Z4QipQj5WlmBxvfuI1k3I3g6O4dpcbAyN8kae6SexGdXDe
LTbXcgUqnOW+pIpltwDNlNY1pn3T32fR43mMbcPwYsJFysHwJ+wXhg7GCIIXcIv6oOm2S/VOcnAl
COLrLp1Vm+VViI+f6BNDCq1VkpC0fWRBB/R/G0RNS+qgWbkCIbzH+CynF3uNN/5VB+oOzQg+p2eU
3vt8u99FwRWi4A5q26nmNGPV0iPEpTz2tRuD8q/yMAacTsfpZQ1YPACcwxM8wVZB822OwFNiEB0y
vzpVVzSokW4k+3zymbf4hU9TdzhEsm/Xfzhqr6vL93cVePsp0yiZsLrVL655ph0KNAfOn8J7UF+i
g8b8fN4ht78hVmsrBPqiTvGp0gKvC7Jr/nEePcx3/NNcPSy2+4dgQrQP7SYaBoqF7QJtZ3nprk/B
34emZy7zKnOb7fP8upJCmC8rxdBiFWDOdGUOP+MCLfbF8bxFMk8RQn0c6mM8KMBgEYGgZtexQ0rn
R72d0YKIDhowaOu65PradBELZN82p6s331EJWIYaltWMO7P+NqGazFWUlcUvwfjEy2vlM0ggzlu5
FVPWgML5i4wcInKUDF5hau6k+yZ9Pg+wtVVrAOHApanOFo1bpGmL6xSl35HZNZr//jiuOWsY4WyZ
U580CgWMUd8SOGBzV8vIzbccYg0hHCfHAHVFyi3p8zZz46lCJxMDXbutKNOO0f6HMym1JImSrZ5w
qiqDMDRpY3u09NLJGZh9do4hKSDL7BIOU5/Z4+hMsKts0C013Sfhr35c3LF+UMbhP7Nyvd0m4VBN
EDmLyQgsNTvVDppHlM+xOkl8WnqKhKtYpe3ETIZVS4/arkSzT9S45Vf1xt7rEO6iOvjHZZDvC4dv
DHv3lVVDXZsWMKxKG9DCG24eL95oMJ/OmR+OM6Z6zc6tWnpRKvneZLPMaImniN9dgz31ubrgD0hM
t67B8FNe5zht5w8z3x7x9lwdAfHLqymWmhQlQJhG3I7ouzGktavbydGh5hcwlkduoagSGkiZZUIE
CRMyVz3/jugiNBaBz32+W2TzATIMIXxEVFG0mX+16vaRRMch7L0Kb7vnV28zvVovH/8rVgmAokVm
Qwyg8H4hJB9oOXCjk+I1vgq5jOUgG3fazAAsjFtDIs8yjXfELWW2mGHWYukK0/5cVVMfenFVWpWn
haT9kUWltQcD2ynGDFnuFtqMOKZQI7CbYvh23vbtIPP7LxH5XCYrKfqJx+e6wCOz2sRAMh6ValZC
OFOJ3K+am0Z2Kvnt9d5fX1GF8oRiToZV6Nx1/k5KfGa7qBa8UJPED/9dop3HgFc0/testndkU110
3Ima5aa2TtV0oXaS+PkPoe0VQzgMtpY5WckDqHnPe7LAbnQNIdscbdjKfryKdh+gfXtrlHAyirYy
Isq/qDkxOFoY3dQPfYyz7AjmB2R6MjIvEQ6IE5J+VnusICl/UTyqm+PtFD5Vbe8tuGjPeyT/w8/5
hnC15hpK4C3/vrbVT61xFY+OBGA7pqAli4KAnneYvXUHZCR9mekaXH66zgoFwjEHA6W481ZstFrz
/XlFEW7UIW3rIVaBkmPWPfdDvKrbrm3slxQ1zMk3vfxkQBFBOTD9D+0TbtmpWyZc5kBeRtXTq8If
ygbhZZFETb4P7/fpt4Eiv5Dd2FNbTICx2vGQOvNtlgyHBmPvcywri2273yuUEC46YoR5lSBvyPIv
teONPXFVrYGCVwSl71mS2v1DcH5FE8KFRruKDAvK96yyTo4+32Bwxrru2l6/LQa1x1JWCYrg0JhR
NH089ksMveCqVyQ14pd55HMLLISUMS6VECx0PEhOQexhPg76kriYHuJfHbjtQjdF0jQclPBAPp13
3s0TQlQblS4NLeBiIYOUSZO1NtZbQeLcqvVPklB/kVdqNo/6Ckc46iSnBoPwG3B0OOudIXvK3Y7K
KwDhqCcMZFthD4AWtQT+iMYqv3+hjyRufhd6GAf6s5UTTn2Tx6kxZAAM46vIof7Yl26e5hKUzUIF
Su2/N0g44sacpRCFwG3T4P7UkEgXXsfjCmc8RB1SZpUMT8yic+THEPCEWfy+LoJqD1esDz0ENTEv
8gBi9/OrKPGLdzmzgqwv4V9XyJnZ8NxJe2dkAMIRxxWQW2PE8w+MoAzPjSpj+ZQBCGe31xWnr1IA
TPl+0L9SjM+eXyLJERWrFJpVhGU/YokcSJo2IK8dLpgj00nfDPEEc/8aFGjpO4Iyu9IKjfFiXD/s
1Sn1LK1zB/2hZP+dKRSXJbHBvI8BCdsSCTxzsMfb2uLg89O6yMfYrbvdGP/8yIq9YghbAn66vO8Z
MKrsOEU/6zJoZNws2x8SKzu4W6wyTZOkQ6oNwLBvkLgzf7qqHnjVcg5MTJWECViNpRVT3iv07prA
tAfBeLtjvKO1SPNkQekDCUx6nP3YYwcDnOf8dU8207xZV4ccKLVAikYIgs9b6/oGfDrG3CGluQzv
uIJ9/pfhojjwgA4f9Fv4ZTAdHPDXSvt9Np19BSzcE1aqRyVpANx+m3cJkmtI+ZQe5CO6HTe1xYyu
rbujLJHaTDtWsOLt0RYN0UmLj09IIndul6Nz2roa+lOaPH3AN1dIwrXR5n1M2hEGEnbUknqfTbs6
If55kM2YtAIRLo1o6WhTc5BWc8f5U65IDpjk90W+AKuYJlVl+H22XEDBIGBjIUvN+Bl97+u/PVAc
FiZmh4kk7gjTHYZBwbeAZ1iPXc84YHy4VsZ1vZ0Kvi6ZyMJVRgYYJTgeZ/knHt4FTtGev1YlOxmx
w3aussIS4lPqjMk4UGANpy5oj/rB/oSG1aO+x5TrKd0zWcVFtpZ8O1exKnM6CIqhjc4rFi+7Lg5J
5rZ/Qcjsl+NWn6sd2nJkaaXMQYT4Ebapg1d0IFLFS+rvRP1QJWcVod4xcs19W40tEMYd2kZ9doDW
b3hpYRaT+PFpnE/z4/kztZ0ZGcYLCxjEuIiwa0rfLXFVA7HOPS5DEp2mx+JbGyj7Am2I0tb6zUi4
ghM2LWdGXcwMIan1M3cBPZPuzwes5tXo4fXEsy7+hdTmZhg0TXx38/9YRNi22EhYy9KF95KqnuLG
XvU8XmAQu/TIY36x7Liqeu616YX5U7K4m9Yiz9VsjGlBxU347uuhSJFw6l9v2bMdZpowXKv/j7Tr
apLbZra/iFUkQDC8Ms3M5iBptXphWYk5Z/76e7Cyv+VieQeWXC4/2FvFMw00Go0Op0M3vFovpitM
WXbZ5CDMKStQ27/FN7CCdzjoI2YQmSMPB86IBuZedlGg57zxOJPM+FHx9Ifzgr5oyTu7tkEUtKiL
86JmOgRF/dF0VXfVgAnvgzJ86M0KYc8q74KozOPrVMun68SsUaM32UpWuqXZYsSuhoKsChWv/WSA
yaFcvXX5CGa6zyQanbJqfWtU0psxtZFHWEIzv5vtEZSZ52XY9RVtYqPm3aCYuifcLklrIxxAUY0+
kMuCzZckDYYYIe+0888DafwyfLdYNo65SSiIr8SqSDsjaOnQ4fr+U/deqo6Gd8/XuDmQU3ECua0H
IonLCf9vvtAkdnPXiG3QBeXQyTRWS4FXeWs3/NSXk1OuEzueF3JXxo1CCOc8A5899h8KoVi3ofJD
M8iFln42imssiq9Jq00I/9Xv1nSDJ5xxFdkDFs/A46NzeEN044LzA4n/NAifFXSqTcHiVR453k9P
CnPZ3e+3E+IFgFg4o7oJT5YI6gPVnIqK1fAtiWf3yCeEP8+v6L6lfkUQSVdWK2FxnmHPOj88GG7k
mw/Z1eDxJv3Qnf9ESwwLbRJo/LTQYPr2ch37BPN6JoDplpvmDWpbZNXo+/7C/yDQk/EWwpgZS+b1
RR4a6P56HFAwOTl8mEkJ77/XguSrZAl3b4INpGCPUZoYxvCH+FOjP+UIcZP5UIynxEUZHtyvxHK6
r8oH+wNRXUNiIqXiCudutNrG6hdg/z3cyY2+FG6PQYR8xkN5UCTJrd1jDgOD0QFERcOVcCCI1mJQ
7lDCI1f8kX6JZE9F2feFJ81YrkaRNfj+2Fxr47c4/STZq133biOA8HgxzRRzAJWCF9KuAYF6ZNf6
abxofXgJqOBpTOc8oEwg4QmTZP1gRDkEqsi9pn8eqMQi7ureRh7hREVZv9ZpVvHSEi/NNS9KI2+t
Dmv7RatyyV0mkUUs6GJ4J5F05LI0UZBGlTfZrXd+ufjPfWdwX8URK7pA2TMr5gQIPpuiO/Cprrz+
J5VIssNRC7u6wRGOTTl0epvPwOHRAVi9i/r4KzogM+C7978J4gkk2riDKrgwzRiWK/r24atFhoNB
JYa2YIa5q8uqIvb35hWH/33zbOmNEd0/IBd05+IzKzxNxuQq+75w8JtkTvsihhxa+NFQvhndLDko
+5Zss1LC0Y+iiKiLDQn6wDpUD9px/Nqilt4dPF7aSdOD7NXAf/J7XXtdMsEUWKtlIkoEwGy+1s3k
YEw/1FrGsycDEc4/rRS08WM8ujvF17mV+HrKHDZ8OH9qpGsnWoGy66chx+6Q+8Gfr7iforhm54SP
5oFTxhjS2NOu3bHg01KKNuL3FAFkNUloDwhNXvDCy8TvcemkN8gjJ+4ScM67unE6zbVTv9D8PzOr
r/CiKeoj28zoBPjaWnTHhONP80XGPr/rbVqGymO8DAwywqrWo7Kkc4VX5coeVBDwkLY50DEHe7sf
JzdEuqa7d9Mr3rsmKtBQsTjBLnY+DWJXu1TBRoOkKFJajvqEJ50s8rCvN6h1QfMI+jswZPCt1Vg0
1q5ljGV86Sf1UFUKQlAMFv67c2tMPVnRwa4d2byHBHtoGCh7mwa8h7IS9Bujk+JJd/4w7J64DYJg
CZfEyBJEzfHiavGse8ibQDMkXtD+U3iDIaybMRcs00JgoMwNVFrpbRJ/tz7kiPry4UIkvzbi4I/M
1QZTsI8xVY1a4Z3ZGrkrUXG8YGKZtItEtniCTcyWAb3uJkAs9bqyyQnOkmfWsloGGYpgFLvUNlId
hfzuWtcHOx8yT89mqLcayVKC+0ivj2JB3fSUsnrlj+Iqu6z0u2IKsuzzeX3bL2nYPH0FhaOJmlvx
pHKfhQZoEDimqkMmN4XZA7shEuO+iZT06M+yQLz0yS+oIQhAi5ZYQG58zrJbHZJrc/HUCeUnwKYX
MMOH/EfzdaEnpHTt43nB94/y69oKClmSoaNUA/pUB9Yy4uUvY8HfDzRvllZQR5tZM50pIBJwx40L
mPhiEFVFiZtodxjG5qEm2bXjzDGYh45QiSH5fzbWRrIfRDsUfEhvraORa4ZWNjjl1jUqRrC1WODG
WZ9sd0RQkbmh6qDaQeYx7r/I7f/BirVnpZ7HRhKjQ3NyV57FRiO3edOhYKoIzGfpsLTdS2eDJjxe
1S4zjBiPOoQxJ9QCJH4aJNd8AF136sGCwrzzSiOVTvC8uxpBjogBD6Halyr//jJ94l5+e2iefn+K
Pdz8jXDC8R+XfEhCFWBT6ZvkaOWByiQzIfYtzOtuCac/0ltWUQIItf2Y1k+zPjlZHJxfNBmGcM4L
M13D0ORirO6qg9awvJ5rSVn17strs1TCac5DfcpfMNDzjAb77MAZM7JA9vLin3nndG9ghBM9hTVa
gTuIAkb7vp09tbw1SVDVs0zPZHot3DFFNFho8QAQ6prRG4SQHQoBFfR48NrVxJOOiZAJJhgLokzh
nHK3Iz5ZB4r+3FZzm/TS+s67StoHNIp5pL9ZUlfWXCIzU0SIePXzatZrgttUIe6QO6qP+GR4Aj1C
nKNlnbrPRRAWjswdkeiLOP6gBCdIajNYqdgswLwzPHco326MQ0mimwUOLNiKQSkpuXJkoILx0KYx
TtUaixzSi6w/JNXqUMNTkF8HzTtKMMZp8c8fvf3s/qvCipmsjmijVi2A1K/Da85fWLmYs9Ye40/2
XzyDVqLarE49+v0PcDFsBEx86GzX0GDz9vIxUxvElBGuvl85Vs2BXf4x134b4vbhfuZyXBHWjI5S
ZL6I4hHdIguajPaazCQpkP9pjVojR8ega148oVwVshLhvYOzgRMLJgc9X8yZu5y/0koYQ4GW24uO
uePF6DMXu+yFN1PlyQeh7pnVLbJw9a3rOKC3HMj0scaI0PwRsX39OTm0fvrA3IzTikQOFlmys5L1
Fat61JWG9cp3lse4YpimH/aNiToRPZjRpzM7RMYlvvtc2QoqXIN1YcRorft7R9ElCaIzDXsKw8Sf
lvV1dylLo8s2VbgVM3M1GqphaTv1pFHQLGYYfZijlr2XzR6TbaJwN5aaQlFTDNmW+BiamCJSPczF
X+e3TIbBpd0E1+aRLlEcQpoi91XFDqrivktb/zwIX5Izx84SbsZFMevFIhDEUEOvbcOTHjYP5yFk
cgg2ZdXVYca8KtwULTuOmcYp6PqLJib353Fkuy9YEHTZpC3lR3pmV30ce3r+V6NXbpUb7nkgyZqJ
tTVrvaqLpQCoVjxNvWf983/7vmAhaNjVmP6D72ezh8bNBDV45wEkOyJW0sR2k1dFgk1vR3eoPnbd
sZu+nYeQnX5xiB1rMCKrsCHE4s7UResKBvysNzxkdgDrS5B+bK9lXp5MLOH453am6QV3SVbjeswb
l63+YBveecFkm89/xOZULkxdwdsMEDN+ztYgk7Hl7b4+N2ZTLJtRl1QtC7772iPvvUbpUQGjaTjV
3b+oV9y/FQwDlz0Dl5xYXG72y5gjAfzrHcani7Vfrave573Ww6WMK33XZzTVVzTBomVxViUxr5QO
r9M74jcH8KBeIlPK7wR+z6fXRe9kX89v2O7bb4sqmDg6sKqZGGSMAXyog/CU5W7yd7a5O6oSc7ev
IK9CiuaOoVWA8eYjFFZV4UOGHhOJQHuPjK1AgqGz62yNa95gOAaTjwY5FJzXl6bLK8BR5+QRCZ3H
brx2gycWnBNzjMdcwQKmp/oDaI4CXXG61Oe7xsuNtFk6WGnflP9vDcWa86hf1aEgQCT6c5j0jmbC
S/qU2NQ/v5T7FuMVhx+PzWEutchsDN7Y3SYf7epC167iTOJp7qqDpmo8mMOnfwj2YgTr9C+ylaJt
RieZx/xUK0MliQfsK/kGRjhaSF7GU8SpqH6xrGPIGR6e0UFFRW7sy1omd5dtAyacKJCTrm3Du8Jq
lN8OxNGV254+nd+afa0Dez4zNW4yLMF9LPthZlWkcS2naHNAA2bAbhrPvCBH5Q7dwRK7vi/TKxzf
x40q2KnK6rDAnbhat/X4Iy4PCKj/R5EEXRimIcu6Ber2qyIy8pXsmtdrtHw41F1nBYvEFsmEErSi
DeNosrnTPxOvT+/7xC3o7w/y0yw+5eCffRKUISE9IgEJ9qn1+PgGPBm9EVxdfP6MfZKGKXdtn4bo
GiYsIn+kC7avALsAxgfB9lX+GnD25BGF7433i4kn8uY/M7avgKLxy/vWKAm/s5Cs+kn8PDBOpHZG
FxyQqHXPD6Y0vs6NzjuXfIMouH+VznSq9S+I9YnTa1du7K33NjjeMBvtTzSEzw6zVXwWPZJv1T4n
oanDHuFZmFAnY9apRWvJuCSn86rPt+WdTIQ3WKvE0myxW2Gu0kLPebw3P3FOl/7Il+9fVFjwtTmH
Iyh8aeVFXlDgqBfry6x4eqhOPC+8OLIo765h34gkrNygNkqOlnucreGwFA9qLnnO7J5dgtEoqCYj
Kqj33+7M3KZDjhIO+CyGMyi5r8U/+kHWucSdkffr9QoiWL2hKqosHgEyp1+Mebhs2WXIrtNycAzd
D/PMPa8G+0Z9I5RgAVnJFtPOUM2rHngKExX8102KfhXu/y1H/UbmcsoWUdCHbB7VslH5ItaDr2U3
tXYYQE1zXqp9TXhdREETar3RDBRbIWimg+4ET90rQ7d0Cchu8ZC5WTrBryxwQ02h2ePh0cwoLFad
Jj116GICQT64229781M3X8VFH5wXbt9pp2hlQjkx72oSLG6os3xuVuh5fmX5nGgVebdnwtwU/Ua/
HMBo/CM+RjT9/gMqPrHHaV67mOdqtfkpy+7s+YHS+3BMnPPC7arHBkYwtQOzrWV+OcPEK/TGybVr
JZY2Quwa9A0K//vGtdBzqmixAqPU+LxLgNetKA/1kftm9UfZI3j/4b1BE+xGnKUgUedVAiqqchjy
h0bqdOORlzTx2boEdF5P2vfz6ygFFeyIVaxr1KvYL06AwNsSsi8ILy5e5/WfltNyNB7CypdgypZV
sCVRV1DMqwFm50MxTORJRwxygk4ydCNkj7KF3b3CNusqmJIx1+oo4zX1+oGnqvgV9q+KBGU6KVgT
sFvRqebaot1WP7tL6pALXlA8RRcm8qOhg3u6epRRZuyasI1wgnEZtEFpoxjCgcvLyYwTS/6gBnt7
oAUrwkajykweNiF150xTftVPlsQT3V849KxaNqEoXhcWzs6Nqa0zOKJV/3VCQaqd35T2T4nS8dPz
7sKkryDCQo0xtaKVlx+UnxcMCymD8bKbnPnhF2Oc9SDrRtm/MTeAwsJhalEWmZxugVfKp99yb0Wn
/IXhJN8JmHBJ6kpJkmSQ4kw21g143FVYyDVCtlxxNCfyjTulg9drH8xPIFiQHGV+dM4s6rvWokyr
YoOTZKTlLSGX8IccUnt5KIt7cg04hyMYYgvJQyvjT8qCPOv0kcz1sZoTDL34AAYgyX0t0UZDMMNL
H6XF0gKr6wJzflAxYaiTBGZkEILRXdtq6QfOSREWXmdcKQ3G8kqiFzII/vfN1WVncHP7HNpnpCeV
Wm6bXyqFNFO0b8n/d6gMwbSi392yIp4pwhxM46Lwi0N41VDMxBlOLfpBpLlGmR4IloJENinGGAuH
0nX9YjrgxXqpP6tI/sER5SNFY3+5QqH5UdahKFtOwXp0fV2oGLaH2h40Y+mnqHwmg+wqli2mYDDs
KNMNhVta+BrgjuWlPBhEfXopyb2UNbzv3hs6uBgxLNikmNXxVj9yvYCDPeGysqrLOS/dSko/wZfk
3Zl9RRA7hVTV/tv9TNLTal7ErXnqkRDJEk8LPxE7lRRZ7pqiDZzgEdKe6OWy8FueRqiaaCPjMu7M
D0ZFowMG3/7H9aOCRYryLEGzOeAMpXR1+8hQVvYnN9ZGIsEQRUNS11qOkgnumvG+TevO+k4+cN4j
Tqc2/UnZkLnBE6xSThcwU/BSq4jch+F8GNcDk7bP7x6kDYhgl7LUXqva5no33E5YsywBO/Ik0YVd
0h9Th26riHARTMd8q91RhEDMOmN3crRYYUjcx6wK5icaOfWRd3YhW+9Fj0bkxNc0kRjeXRO1gRZW
sV8UYPODNbRBOKvupMVHM8l8lMe6kWy43/4pfpVTWE3TaE0ajjBLCqhF2tuifTyvg7LvC/Z9rFqw
r9RYR0a8TsOwMwziPY+wrw+vEggWPV8LNMOVQKhWP0wuU2T+Zok27FsGExO/LB2l66KTkjIU4+Op
OLpFeTfljwQzMav6vqYySv39nX/FEUxC2KKnF8XquIqiBzrc6PZPvflcrQuqeyUS7S4a000Ls9gI
b/R8q96Ujj3FXMLRVcvEsbpnmh1VGVuYDEO48aieMIJhgfAcVerpw61Gnhu9lez+fozCZLqqGxi3
i915K8k0wfNfcmSz28+cL52X3SU/ptKd7+lhRgmRcuqO9uD/gc5tQAWtzsLcbjW7Hl1KvpfmhZ4/
UxnX+O7B2UAIO6T2qaYvCiCWtkU+kTlVI0kc7WrbBkHYn1lVijBSG8SzOxCRpM+p9aGsU/Cy3+S6
xKTtvys2WKKzMHVVrYA0BHnE5ROf6IGK6lN882tSbneUBgh2dQ/arauYKMswWPStVph1S+s86qEV
HgIE5Yf5VFxE9wZq0pErjY9z4xilkwSy8Qr/j5yvuILtNjHCKWlAxPdSmm8jdzVfZq52X/FpxyV0
sS3d85q4qyacBchgFhqjxCZ8GpZ2YmGGrju3p5jeKpFESfazixsA0SaVappWHfSw8afFWa+yC8Wv
PieIMb0wXOrtfxRI2Lmm0DvNXvnRqqg7sSroFBnErnJsRBI2KVuXRG8mQMTTY9wcW/MxLP4kgr+B
EKxSTibUo4Dlx53tb4PxsTYfI0MCId0ZwQhplbWGU4ytx86gFqD0rBM5dR6Km4P88Ptz6JHq2wgk
mCOisqHLSgiUnkKEPnifrHLgfDjn1XnXJm1gBJuk5zYFw26FG5D5RPkWLreFhWK+9iMYViU3hwxK
MEk6y+qs5ycHWV9DO1VJgt6+x0J9YpHMRZEcUjGRaNhF1BkhpIotEHPdqrok/LXrn7yumlgzMaR0
pNTgq1ZWzjjeVKrlhqCTn2pZ06xMEsEa1HajwhfiatB9psVRZ5KLVfZ94fRj3GS2Fhq+P1QHEC9n
Mhr8/Wj1ZqmEs88yELWoNXa9934RbKSP4ff4Kf5ZnOobfnD04nhepWUiiaagX9OpphCJ1bc5PZXx
4/nv7985G5EEO0AXNW6jkSvy7fKryunO9vOfv7LUoSsrcpJYTzHWqs9zhhArrrhE/4wHLIghda+O
/qtQgiHo8nrOyYshuB3QnDqg0IndoPH2wOePJIGsp0G2SYIxqEinWTrX6666o6THsMy/JLskOaNi
ZLXU47ZvCiDwjmmeCM9f5vpwkQiyQcopBWW19SCrbZHBCkGNmClT0liAXRhMAyYWDZ9q/UMFKpTz
8km0whAMw1hpZppx8TD1EWO51uabunz9bxCCbWgYTRqM44BvFd2vfej05l2hSrZJJoZgHjCguKgn
7n3E/UUXn1h3lSYSj0oGwf++iauWdNa7JgVEHT/Q/gdjgRVL7gOZlROjqnqOAWZ5CZNQ5m59QnMQ
GpHmxVu+0y/VFQbq+sOxqyVX936W+tUOGfzC3Qg2DVObJBx0iuiHJuocpaww/XO+61GNuyzWA/Qw
UOoEteb26bxq7FfObrAFc1ERU1mqiusGWmLZcT4WpWs4GkoLpmPNXAmaxFqIo6zaWFMJyuBg0h95
njUHD2asOuWxqDD4ls+HnY7Nn9B8bxwwkYDAbEAd0XOPEqS5bsoqt1AxRaj6SmTKIxFOZEQpC61N
0eAwumZZu/qanbJQFmmVHAFTMBYg7Mrr+EVTwqfJvAq1T/X0H71j8QVINWNmcYE9sq6tQ3fDh0mF
gTI72YmXGzfSlx83pO+C1a8aaAqWY9DLEsRa8MG4Blb3kU++W488AIFqwt99wEC9KCgiwAes6SYv
KHl70hRisj7M8iyIwqcu97vpqbX98zouaoEIIVipYTVTK5kBMXT5Awnjjytqcc9DvHvAaCqkwOMc
xWemblmqcDdNoL4knY0o9DxgpOnAczFO98xJRDmxp4xElIla9wKHZVOR7H5pc3u7au1kZSSlSRJk
lpW3F4zZ5KbPhli5jrUOlfbJOCs3Ra6bF0ZsF/e4C6p7fR7tAKG/BiXk/ZAhdZO0jenMpdmhXH3N
l3sa6mCcRF9XdKMqMcgYl7SOvKWfiscVFHlBNHUTqj2LtD7mDPQJfTlGD3E+9acMmQW0SdaNzY6L
hgN+xLZOXw2syz0JV8NjxTycCjoWtyNplfkQWQm1HGXhuxKZS5D0avWdLmP7laXtHCzjoppeo3b1
16RvmVtVSvNX1EyDVyXmiBrTHBcBXYsj6VV0Y9nGpF43MY0KZyhCMmAyDRpDnGLM1lZinsWnFl95
i1GwctqqCWpV4ebO576nxrzGATipmPWskpuq/rAoLmsLmWnmpmN7DDmUTRh4DxENfM8DmkxFZCgL
oPKr+A7XzQ0kbTzwL/J55NOxlMVf+MXyDs/WIR/CL8hVCjoMsprULMcSOhx/7KaP1L6fY+Io9acY
rRsy5of3hxLCbcAEuzln1O5qim7vye58K1H8HmwZ5w/lPoQJYZD5YIQJjnCRq3oUIssWMFj/okCg
rh8lEO/PIcZooireBG8+eV93Wmhli54MHPvVOiQobSkOqSxq9V6KtxCCOxDXxmhEOiDYNNz0LDva
aN49v1AyKYSFWhRCK9MERM78lXxcQJdYPpyHePeyQ3IVK2VpOq/9e18HGmmIumgRNsO4XlziIm76
lLjWY3PqXcULXcOX4L0/PMDDQ4epBroV3pXRJDSPadPPcdB6w0tEKfJtvzzaB84oLptlsy/dBk3Y
pDprrGTgaAzdTpx8TXHLS2QMUVsFA3f87cmqL6u5wRN2DGR1sTI3wFOOg6/6JSa55sF4VO94KKsI
pt6RibirI8QymcWwge/yRpaVNJSAUzyorRM6qUsEv3+3G/VFqA2EYBLKIVJwtwBiJldRhHK/7qQm
H87rxe5posyACJh1QVXBsW/npB3bFSOpmIF++ziq9EMZ679ZJfYiCO4Hw9Ax6AQUpG9vZ4vUxCYh
dH2xwUPVptet8uO8GLu7AQAVI8bgOYmF6HofdsPcTUmgG0jvNxc6ZshkrcQs7K6VjWwUVorZTCzd
pmZpxJOhJYFiN3dDPV9PyvN5MXbcJpzSDQT/CZt3FrEbRGI7Aurzl9cH765UTxn4N8m/yGjsLRqq
0G1Nh89pEJFAtYzWNUutJQn68EvcIwH6MQyd8wLtLdkrBAydIE+RKYXVqUkw8y7hbhzb26TOWu/3
UcAOpGGMBhra3s3SKRTMTmEz2JALFFWOl2nmn//+7rZsAYQwXBdjcADK19KAavBm+WyEzJ1QTO8Q
zPIuD21wHm9vYyiy3oalGQbIl4VDieHrVkVLA/Kg8hUl4SoqsbtIsjUyEMFE24uqjlELEBBaR9R2
6A80A/4RBrjg4JXbyDHw37BR5yKe9GEKNfCX6Klj/Bi5ez1LYi77mwM2zH9AhM1ZUNpDbAUgFdgw
v5QnAtYhxY0UzK3gBGqyNMb+ur3CCZuzIPpiLS10oYx9Ol3hVdgnEkOzCwGeDl1Fd6GpiYZm7syK
VXjQBMv0pf9e2Q9m6Z/XMDF0yC0y3SAIdiYubS2kjZ4GLMPp93JWO/0XuY7t780GR1CAXkmTqBop
Dk7k/WIVYzf9xRREd6qHsUb/cd0ETeiSZsZTC2gkO9Td6I2RO9jFf1w6Yf/tGAN76gYgq3nIv4VG
43axs8h5NvjD6e3rA1tkYBQy+GJAqCg+rIYxaWpNU9NAHT3z9hcvJsZlYsbd6hSn9BKBjuN5pdhV
O/DY4nWMR9a7UQDcRUy7F82uPozfyzV3Qlm1za5jCE8Dt7RFNVOzBcUbWz1pa92Kg+zn4vIZjjEC
A8M30Nn6/yb2/y5wyRUdXgGMM2hvDCpaoMhCyrlPwaBIDrzFZTxqB3TcBdHvT3MXkQTl6+16WfoY
SPSxh8tLj9lBvZ0xUx28s9Kcxt5WGRp8Q4wCYIgWCU/TjJVK1dksDszedoYvWXNKqx/ntWHPRMAt
VBnepTpahASIaWlskMepcNrGKY8dQqKDPdfNScns+rrP5k/n4fY8BZg6m+FZza88AW5OYltLUj0J
7Mx41kDAd9AaVC6dB9lbti2I4FEXgC6oBhDT/panq0eS2q2NVnIjyVCEkEhoRH0YrjQJ1OU4Gxds
OWrj6Q8EoRgSBUInqiPs8vZiLZVCj8rBSIIkO5nsgpjHppeUoe9uyCuESKWkKxqf0giIiFxU0K/M
Oy/Cnn7ByPwjghhdqVV1aBvCkqBZzeZy0MPWayqCyFipt9f4zzA4j7e3K3waKUJ/tm2gZfXtknW9
ZZWkKqOgzQpXCZOgGzVnbdXfh9HQwwzHDTZUQ7/vW5gmZvxdzxRfyVUfsUY/q8sDk/fvcfdMuB40
9I9i/immxaA2SLiGMgamtiQOoyD/bBySI8ig/cg//Sgvs1OIvvPZ53ydso6Ovftc41FWzI/TdM0i
wiJWRdYadTVGwXKxBtTTjlbphmA75y1Tw1cZx8eOioAqE+MxVWaiVFcXZBwjFsFQRDFsgj58DBt1
8dtJXe7yvG1uE2q2knfq3m0BhwsvVBWXE4IzAmAV5ZA51BXfbk5a+3lZPusepROa7J+q0kmNry2o
Sc+r5a6MG0jBDR/znkxJRRW/1n7qP6Kld+kPvfsTwRg6wTFplBncyL7VSnDEFCqYlKCV0V8YLehE
ld9brWeYB7U7kfnKsr5kYPw7L9rOiQNnqoZ/TAwcQSfBW1BTsdS51jDcodM/T+zOMI6azIjsGCnw
pqK/3dItCCbyXM0YO79WUR8FlsaI4bOxnzF+fi6Nn78vimFaKjHApmMiwvBWlDbS6rW3hyiw63b6
GDVtel/V7eBEqSzovCuRbRk4XZjUqGuC/VCrUjWTduJmSm+PvaIvfjgvEtu+e45N9J+DChB05Dhc
b+WJUSJH7V5R/GbyaOVwqlb7hpxy5BhO80F5lrmW77LW8I5wol4BBTUv494cNCtUfM5Dy0t54aLP
T7pn35c3OoZRHkDv/rvVLCKmsJThrAzogQem1QYp/LHh0MmIK/dO70YssaG5IUOz2AnWEVXdrL7I
1cpt6tsFU6N+X/+2OIL+xWVcrAmFKEbhFebVhLh0KSkbl4ki+EbtmOlFNUIUJQ8wgMlZ9QJxAc+O
ZXVge2+ArS6IL5uVjpOZLhCmD1aMmszxBrAxYfDXbIbIIw/n127vRG3Xjv99E4TI1swsSr5HcWZ6
akQ8q5G1we5dxlsI4VqMyi7CAAFIlBvfSPtgql+T+KGyv6vlfWV+OC/O/lHSQFGBknjQpbxznHQ1
apIhigLe+cNvfutuNp3i8+BZThMopzz1ZKOW9iy5rTE4NoSPqhZ3zLLaPJsjgijxfDNmrmljVqdE
w3dN0hZD2CZjthU97oChf6mveJAt9jI83/Ew7N1/kTHGpovuE941ILjBMFwT/sVbpUg7jD4eC7xu
EGIjFkT6q/p9WgwYIAzksHTctzpgqADSlvYaTaCZDSZU6qCiIzDjAKV8LnXnQ3xhnlLl9+NteOca
fJwwQQJJbGZpJzKocYLElRW3jtUwB+6EtOhxRxkQI8A1iJQowgRic2ClxI1RzkiLhvql9ZeaP0tf
NzsndosgNgdWjaJAF4EwRdeV+RcNJRZhXwKeB8W/iA8IxxVcw4pJljwOotEr5s/ddyWS9efJILi1
3RidSIcAtoZ0bqFeRxk4Sh4r2bQmGYSgXROxpizUAVGr3mJfNM8WkdWacZsvnBJsxOtCCbe21hQ9
bQcs1AR33wyag4G5FJajeplXHqRFHBIw8bpGiUFREYAVDTr/pvtO+aJI0657EmHQJcFYQ3iN70Kr
XZhZU7PWcVAqAa+e47NtOuq0C6/VRKBG9mLaU2WQI8HnBmkFY2Kgph4bYsZWCzyQPZdXiX6U3AZ7
Am0B+N83iqZXarVWBgD6gGc+Mz+8M650h/N0KZ4tuXv2VA4JZDwiTNWmmLz3FqzK6gWT9nAwu+ga
xTPj/KWUFnfxp4iocxsM0aViGNmWrLzqQkN1MC+mDb0KuU/vFylN7v4umRo30ls8wbWyo5axdIZG
pCgnmaDYYeOY6e82SYkowjaVxhS2pg6pyGHCNnGfJ7ouj72PsfJBeKOdzqvF7kZZFiK5vMQAD5a3
G2XRss2g5YgPdgeiO0NyKDTnPMSeZkMT+NxYgvigeA1o7RCyJVPw9Co6JyE/bRkf745DiufW/wDE
W2CJqmTJewD0Zug01dUEx2b80vWyRNiuIOj/5H3uBt5cwlqRrm+7uLLTIFWuJ+O4NP75hdqLKqC3
8xVA2PsWhm3F+Clk2qL8ZlFLb8IY6Er/TjrmrV+q7gZdobFNvfOwO2KhaxJHVdUpWshEN3FqddDR
KlroT9XlOt8upUTF9r+vIwKFGxRZSsEWmMi3Lmoxh34C9W0nt5K2i+0ogIGQBZw0S8Xz/uUdsTFt
SZcva2UjNKJOyoF0QV80xzi6NmVN2fyXChbnDQ6XdINjR2vTwFNQ/DBLT9VwRbXeUa0fKqZK2TZm
+t6ksvkY72qaYQ7eQPLzu4EsC9A3FjogtcGpUR45HtPUVW9/9d1Vsh6l3YVEkp+/GHiwUNiqOq3A
T7muij+Pj3V9gdm2R4XeWJEmUbm9l52B0iKM8gSvy3tSMZIoazqOE4BA7gmGw0MfutYVJzl8qTK6
jE3J2dqxc1tA8bLIGVumOgXgOD5aGERcgOpOItTu4r3KZAvmwVKqKh0LQKz2NbNLp+mYo66eYTyf
P6/7OrEBEsyEYZWKOVIAqQcNw2arQ3k0DxHICEr5mA/+rXcqD+Oq8ozL+2qwyMq1DqWUik9A2FeD
YysMOEVKBIqtyZHWT++ZCgYnhcIK4skqRo1Rgrpa6tTx4A8fn6I5edA/FYqTXXFQzsiCAqTzq7mn
GAzVbjbi8ChBftc6HhsjSqewmEl5V4640TEihk6n8yB7b1YEHV9RuO5sjrE2j3rZl0AZLga/P2kY
E6+e+JiUApyeMv94V0EYqnWQvFARFxf7gdVIYa3W99BEDXw6dYDUXOqgLwHNmr7tyabz7sUZ4La+
wgn62ClWE4MKE3A1eqvxElfU2DHa1uvL5I7P6OrKj3S97hvVS+rwoEaHwRochUkHd+3Z5+0P4R7j
ZpXTPmrmqcMPYY+cBoAe+8vb+qRhLE7o1X52mipn9a2jfZe7MmYfGbRwNdBaS6qRQHPNznZ6EoFU
yumXzEmrxIv73OnYoatkjZi7agW3Cn4BtRGgFXNIRteGabGaIQTmPSi8elK7mTD/GW3mUrXas28b
MLH5JCekaNUIYJQ+1IkPd8Kxf3SF5KjsncctimBFm7xou74BSmY/NQMILX/M5CA5jfwbolFDYR4i
2hSkLqgIeqsntGBTP895CN5Acpqzqzl9+D/Srmw5blxZfhEjSHDFK5detEuWZMsvDI8X7gu4k19/
E/I5NoXmaVxpImaeFNHpAguFQiEra4CMdRZG7qRaV072tTNfMBXa7UbZK86WeUi0HbDPVBR6xMLL
lNmRbcd9GDQtcxMLIUdxFSYbdbj1qdYowo6sFkKMXgdKVvzMMJF7Ln0VXXmyRrlN/1vjCAvZ6CXk
vxlwWmNnQKYw3WWIay0Yw7gjQ/UxkHy4rfPBIRoeWPCMg9F4QiXDUZmWJXkbBsvrla/EviZ38T/p
DIbdf1quZEGF/6ToK2tIobIxOpFegBuCpYy+1JCX1ronZ8q87HuYLTK/3LjRWmssHmRW8Yt1Tp3n
RYdM/GIM7N0CWnLJNTRnPwf3eqndRKqcsnW+O6gCUgNHrgFy71vIfBnNulFYGHBVywy6pN3hVZB3
9PkHzGrJF9x0fyR+GBtq4Z3NFuBi8IpZpzZhkI+XZHzUyKMpS9I3fR/zqyzL0inSZyGAZKwz+rQo
Q/RGoPGwcIvvFQsW2fDjTU9coQg7rMwzqi4ZUJi56/ofs/MicfVNX7AQ1YkBlzhJxduW2Xo5xHjI
eepeGXFRMLgFpCY9zlOPdjJth82kAY1RnMmjgRgt9srF9gzRobrGk3aJm4YRxLfQgGlc7YILdcP3
JPZt7SsegS1q8WdfVQgdrGKQi+35aaI+D6rvzMdiQV9T2bhxivzSeW6Vb4n5T6LeoNPcbbPILWJX
LX4U6sO7hRThJTZaK0A7NVDrs16XZrXv9BIzwKvOwcc0vlg/1fD7QnYSczf85Q2E4C9TnGVxRQAR
97FfWOVBgWxzpCcBtA48ZN5eovd7x8lcatyP2uQay5WRYSxyK5svurED8QCFYjbYEpB+Ep+N9Wi0
+f9hENaZaxvHqZjdQXmQmMvp2kLUXKOI0wE1Wi0q9GpCNCel3hJ+n7WL2a5cojN3VplntRhPqx4H
RZI8bN0r3+AKm9/Eu9AS5lhmFdUzrtaPS9Ldsu/9/qgeQi/6/C/tFD+roYxl23O88gd6CFGQDkzj
qevuMPQzIv0+DKHbZUtiw8bWeWOksHVCK00LXcHiVlnmt3gNbZjr0G99609EYuCWt2gof9toAnN0
W5wPlCxjnOgkiXZpcwjBwlyOuoyL+8qVEX0FtxR0Bho4ENAm8/YIgsTeEmsjwzNl7HaYIaEkbhO7
0yHaT57jjlf2veYZV5Da28nyiY2jApMr/iLzv6/2/aC1vRI3QGYlDvbWr5YY6ilB2UsGf2xtfrCg
kHQZYJdgru9bHKLNdt0pdbTTnD3rr4ksdm/+vmmArAbKFToeBYco1aLqLHuJdqS7JYXXyLaV7Pf5
31frVKcGURYdv49Bl01ya9USHqTs9wUPYLMVsgpPoDtDQ2DMQSsoZap6PHU6cTKLyzhCpQhqdwJE
XEwJMWoj2oX0rpl/jMnlGB8RLdye3Y8kc/EC6J+PDZtG2RRUFnQ5oruZ/4tWixbaQ92UEBDd6eod
iR4cWdPX1rUb9XodnE5wFFH4FACyTjdmUqbRrg1I7Kk5VNchLB9Alb9x7cblGimYFxKct2or5Qfz
GwZBB5FYoBS+NYu/JuO4Am3R+PpbaAZdbQ8ThKE7r5a+9G2tITFsW6ev3S3i00GnkRnDgTgbDSdj
gTfk6njeHP6vFd2C8FNfM010BYoPvGGpR01lYmc65DFPbrvwc11+Ow+xvWIrDCHKjE0z14Ze4Xni
VW2o9GO/O/DJ2jku6bJizKZBFi6YOh4vwZ8XQsGEMSuh0hdwiknZO3ni5Vn31CaFJKJtZYs2WeHw
L7fybpMpVR9nIMlmz/ziF93zGuR8xbvPpOWsTS/ghBLc1fGxxInoUUeryVbyaMcnQVnecomRnuaN
8wgZDN/j1xQayh5LtyHRuQfOPJ81z4/glXlxbaR1wSH7C+UTl/tHpbpw1U9dwOWh06+5J5tUsu0m
kCnEIwwy0RO2jhH2mDKcwRWVyG+O+gG1Qjw3BwtYLeW+29sf8fwVnJC5JOkyQx0McGkXOM6v7Iv+
3jGWPKsmKwTBFZGBQkPHhIsYiFHTuFyEpPLO763Nz7SCELyQDJFCRgVby4iu5+Sq7v3zv7+ZT65t
EKJdWzNrTgjfuxi1Z++SwDqmn3PMmLB29b6/JJJttbl7V/YIoUKv1KhJesCV+s/Uvm/U636WsPf+
h5/hCKRgp/K87q1rZ4m6MNvGudTtBl/f5f50aRz7HQL4/mP93XCCP2ii4pVZxLaeEbiZes+bXXjF
BtVDG3IMv2VRuk7yybZyujWgkGvZelEQs0ZOF1nteE8jZbpgil1WAevr6HEiuWa5EifhW0U8RPCw
CRoV3urME7JDYQ1mpk29EhS/NDxmLaprB8MFaOAPXNJLVmnePPdRPaQgGRMKar9gYYN6O0YOodRc
/ZZ83GF48+h2ryWwyOueqC+dlr1p4QpSCBbQa6pGqwNk950TMbP75tB+x2xuLw3Ka1mKsbUJ0Jtr
oF9Bxd4TEydOPy/rWVMClNDj6sK2vOEDfZP2CkIsZUNzpY4hAagEUbEnmT9rV6XMis19Bro+wfGh
4yOJSbnOekUJ1SzaLbfFN+753YGgj8TjylvjpezxcRPOQBkDTAiQ7VSxpj0l5gxBGxDc+ZyQEuK6
SnHAhRD94LVn34327rzTb0XeNZwQeZdMr5jVA46OP5jim5YkTG05wfr3hcBbmaE5ORZ+Pyrr2Gfd
0vp1pmc7o6Hs03lTNoP8GkuIun02zFqGgR27gb+xFwHWjhwMv/d5kEfDK32RKQ1uWYd2OZvPTFBR
cBNicMeZOPoAF1/UXyPGd+H6af48b9VWHFxBvHJNVhmMoy9agekdcPEm8cLxaMWqn+v7sJPgbBUj
1jhCNNJyGiugFsEU3cLA9XtF0dwsDqomUJpKEmn5soiB1gT9BnVXtBninvH26EqKKjS6FIG2xatJ
r0HWK+kOlq0cwa6HCrcZtCS8U9tExtHcXEsHrahcmYLXC97izlC7VLMJ/Sm9EfUuhvLttUHbYQ7l
4upTKLkMby4oFNnR+gq9BbSsvAUrzUkrWYSSS8F+YryVa6K7ltxEulvGUoVsnoKdLCjFBQuEJtzn
xPcUtPpEzHntFsjciHnO3oBWNXmsAxRC+AuAvCl+K26YK0ThOcWol8mmFTj2ebFL7GMk1XbdPKqw
bGCagXlo6ULW2eCVtM9yXICM6zxxeSsvGm1vrMhX9s0e0VHytfinF1cQYiWQLkPTFLSMBNdIbTus
mgVPzor+gDYfvfgRyui7m/EJ5ASuWoNy+QkVNTfbxbGKmbdBTLvskAXQ5rnUbvjIqeo2vq4kFMRN
k1ZwQmhPysLKHRtweje6GukOdpe51RAG5wPUlieA/oNDHl8KDQqCn0dlAm3BGAHKmHTn2SjU9Hps
yPLu4UL8GoKObuwokJrQ5C3gDHrcK+qAc5gerL250w7RdQ8Oy2/qhSywbx7DDt40TJzCDrxPuDgS
MnVaznsuhu/OPT/1iz14iDH28C3x4wsQJN6/ig6KTNZrDykIOm+jhZ6zpEkaB61LWjHclUU4+ybq
WR/4VmsU8YSMGlDURxtdYH3ig/zm08GRGLK5cjgRLT7sFMXS112wOrA0q4qquHNoYF3T2+7IoGiD
lQs/8TG7o1t8Pr9uW3B4/EB2RlBQgKqQcAQrKZt7G3dgZNFV7nJx4dC3gyn3i2Pl1/tBNtZ3w93X
eCJJNTM6MqlswrvLfJFUtwp9OG/Q9u+/kjiRMuN19a0jUNx25s7BLp2KGkzL0cukc063AhFs+Ish
uAFovHUHwaQwSHX0qYAN5g0H8qgMGL+seZy4l8kIifw4EMLrG0RhO01tCNoR5p4Gk4nJqrbfTge9
+pySwLGfqvm940ARKt6gCYfT0DVlWXewr9YTaCBek+K2MI/nv5PMIsHvINaTZUoOyoTBmtztEv2+
6bUbNbZ61+izxU11aPjPslux7NOJN54+bRdScN5J54+B7qNQDGWi5Kr3+etu6MkKGZt4KLXz6ynU
Ck9ek520MSJVAW0iPvLuiepaRR49oZ71+0bSflZa//zCcgcXXWWNyDfIKn6MlslSlYJaoKbmZRxh
9lkfHTmJ5zzMZuBY4wgbTadLkuU9cLjGaxYslyGaEo3b310HODHPw22kntCTRUcIHqbBOxfZDGgi
Tlg5VeALYYyrwva6bnrLz1k2NW4reqBqgnsH3vnAJhP2WbxgCi5aahCdlkPcP1UyOZet30dLuYGX
AaTuJ4zEKMdzpRHi99X8okuOmay7Rfb75O3Ht6Em3WDGOH6/uFS6G6Xdnf8MW/VuPK6hN10zuFyt
eGMblChOq6EOwYPlOWWxX/aQusDdOvJlMyk2bcF7ERjtCEgnSjRmPLVabsdgI2iPJN33qqTHn39L
caPouGCaaA2Fro6o5jakGrOHDr8fQSAcyj3qPqP9FdgX1yTsXdU0358iIxMiEB9BQxAkW4SMvKBt
UysdpYFiVl9nbazdGmqcQUzM/P1pyhskvrKrEDCgv78ol5AGk33MxoASiSVbXwakIjgyBDlVVJDe
/v5YLUMRJvj9JDP2bJj26ah65x1ta79bUKfD9QVHEfbjW4imTVJEU0AYmCfedMTNkxGTnw7DKLFl
K1yugYSzriWYU+6kCboy4nFf2l9jZdgvtazPdHPF8DCNewsvo4ukosp24jhlMGeZLc8BB7G2DUmE
3DTERImZd36AEiiuWKVMChtMirh/TKB4PFu3lv71/FfZOrRx89dRWwMTSz/JstH50xTRQgPatnsj
B6+3JvMlmUHKy/NrYuee1S2P5zG3lg5iGLjIoivHOQnJWTZmekgQ0qL8omovqOGf//2tMMBbDVFm
BevipGDIJoPpGNcA7mZblzibcfWP0MkfFxj/Reafpqq9nAfcNEh38Cr5uobiUaYXdp4zOtFgCK3L
Lon9OfxAqxEeziB2hr2J00zcoIQZ5jh1cOrFGaHBTXZMyyUbdGvZHFR1Da6BCoa9EAMQOnOTDhVq
UNC6WmJXt15MTEZGd3iXfzu/YFuxwOES1rCHQANYuLm2JIsWe8yUIF3umvAYoc5lfo9HiZ9t7R/w
/nTcIEEEPaERMGUYR6YWSjCr93V71O1P1bA/bwhfE+HEQcREzMS6cdFSYc36BES3JTXA+qxNV8+u
DMwwHwonGO2nFAMpOvSEycqSG2sHSAsxhwBWE69DiTEslFQE4W2JjF1XtZpfhOyK9anpamYkpTPK
8PjfV0eP3eVdWMY6PK9S/GW+sRfjkISfwUFt1M4tim9DgfFvCyaZ0exijt0obC9DtfGiqvGaepQc
hLJ/jRATp1Jz6mxGS58GYnbk+CYGZ6Ux9dpBkkvIgIRTZFzaooYgfRhYU+BMXt0/s8R3ZIMqZSiC
/0CLLQ0Z9JaCaA4680AQr4b6hjYfOErWTiNekiD30SB/AE5mXToOPhLuZLrkiXfTFgoRXfDdwKh7
fd1bOUqH6R3zQlBdIwPxi+pSi5adUv3QaCw5F09SVvw4sV9FlfDSsPFOOIeD00y15Y1eHwyPmJ60
79whSF7IQcbhE2PIKxTavFVeTUHVWvhAkUrnOiuY5SlsdFl+UyStx/L781Hk5OYFFB0sXa4kgSwM
VJC3ewxyqg3GuwCFNw2Sn3xqtx30KOyyXQoG14MEjuel66glwvEvufpSjcEYGNGAw9jN5wyzKg8M
/TWGW2LO+uOHRNOgKMZ1qUFpQgkRyhkCIsYOVYVJgWjsC0gGB8sh82YNIp7OjnymPpW8sYlZjQgn
RAkd/eyLYjSW1y0x86bB3veLuk9ifXRjnV6plN3QvH9naBJBhYiR1EaZLwpsHNTJNecrJbyqmnun
+XT+64nJhggjeKQyjXEZQancM+OHcXgJQ4kzbv8+5+dD/A18auFsztW0B8MPv59lc+QhPR39DB03
/nkrTsoor2bg0gniE7ixVExoIIiuGamVWV4bDBjl3u8XbGG89VfHMuh+jgdZ/fp0I8MDMTrj1SRc
QAWXSDJlMtKwhAd2ehBX6mejsaFM9F4phVezVjCCE4wTq9DFA5gEQ1HD3g+jJ9uUeAD/p77dvm9N
ETwgxRCLytaAMQ2Qt5leLIo6fFi7ttK4Zf9y/kNtrxtIC0TD18J759tYAXI/hhLXOQwCAmaUefb4
bQkzSe4pnh2/l+0viljlwCTUTGuBoiyaZ6s3sfUVU4jduk9lZwf/pdPF+4vEY+Mq9oUzRceqCqQW
HBPLy/3Q9Dr0ntCLZq8prpTit2UZlEIQ/5C8o9QlfCzMaQotfYGfh7YHwt2ym75MPle/MO7CA12O
0DEjfoOBFzKHPz0lMZMGinM4u1CbQJFCsBS69vkwpTP1rWvjIv/OPAjp31ZH+2cibaCUYvGgslrV
TE+cKoyA1fjlMcGwC+vO3C/BdC0vIkmxhMPSVmw1sTJgcR09DRN7m0s+DJLd/j+wTr4e1pBT96F7
iP9UcQ27jCQpi2bH79G2PQexl9f+fMO8Yp9AxAq8g8Kdnsq9KnvbO9l1Aq6wni0IWaxVJ8cf2XPa
/aL5YTEkCe5JnBcghGVc2owuaNx1/Kn10/ErRXPC+cix+aHWiycc+k08R5jlgMWbooCzT8IjeSTM
1y8InqEsWfvP5qdCEcOE0DV0Z8UDZRojEtrO4Pi69qzoB5LvwvA4vFvFBlVLSJL/gREz6SihJcTH
AMOl5xZfc9Od8QI+a3TkotrjQZG1cpxEewCCMwP1EmjpIusVvlNmq7M51SX1sxw8w+RLbAxI30f0
xRylkgE8GL0JjhwLHdcO0lAdHDze/LTaxl3ajlbdZdQ39nxiDR+DzMV53p1Ucxi8XaOkzwU5RCKI
Bm0zK6IV9StImZSx18euKb0lbG2hNYhwpLRFxUozBEhCb+rWcq3u0HeSPXSCwet/UIHDSxB8ThWd
oRxG1o1qPvtN7GBqmqt210YmqdCdfH+OYaJqyjsXyckYOa0e+zbuUU1o1XlIvUg1pnu8VDqHUO9Z
4y+F1d8xjEt4PL97N01bwQrLl9BchTNks2+ZXzIn0LQXluzOQ5xEIMEy4YBa4qLjfcGzT9vRJVPj
VlSCcMIoRXvFm8UT4miaKlw9B4unNAhBXB/aupsit93Vz7Ove42X+KbEJ6SYwoZ1ioxoscU/WODs
MZNuh+F7eCJ4NvfdQ+31h9yLZcXo0wukYKcQaukAratxAGbnq54GbVkM1QL1mc9mQUiS3K6kaEIu
3U80aZ0IH64NXlUqd2XomV+5kAkngBI1+Hd+IuTUi6KqxZwArkCj7NT/1PPjeYDtLQbaOOqEG4Ll
VeWwqm/QkA65yEm7KdnkqtV1wqCOH0kOxe1t9QdKjBiO2ThRbxbw+REcpyR18W7pq2Phn7fo9Ozl
DmGh9omnVQhgidedHkS1mIIJgoRs9mYkustBf7D3uPpctAcJFt+nb04NAUv4PmWb2vPS1RjzMPrd
VfWLC7NAluSydfajXz8UOxni5iKujBNy6qjq1Si3q9nXYlALHm3mGvUniVE8vp0xyhCOwqKqdSUp
sIB9DfagveMzhsFZXPZcoCq5ld0TNmPhX5PEW7dphGrRYn6GD3kLt8U0NT3LZMFQ8p0MIaRnA7Rs
0gomDTtnb3kMQ8fjfwyIWXIikn4n692UfCXxdXQYp7yfGphU16Ad34bVodJl6pyyZRPiu9KkCYqO
wBh2WuWiEn5RefaN8q2BTke3j3Gt82V0p22zQCVA4oKyv/jw1wyFSeIKzjfWPzTzqCKRxbCy894n
wxDM6sBRxLWDByQu6xW6o3nUpy//DoP/G1a5nkOmsAc1YsYF+HJOnnPtaMkC92mR5zUy/F0r4VjS
pmZp0xJ2xFcdOnKKILpoPmNSLLQ50SL4Iuv82vaGv3DCuRTadY8cCSYtS+k5HXPbJvh3iyaEupCG
Y9YzGOTUN7oCnX2GAVXvr1EIyybEN2qgASHXuYt5XeXy6mx3iSvGcBE/5If4YpYNXJasmzjnJOn1
3GEhrNKrl1Eb3aqVqbFsnrC4Nv1n04hVJCtiRI9jIPTZwQGL/Xs2fWqdx6qUnEWbGwf0ArAtUUg/
6eovaxo3tC8nHw+LoxNYmFr7bh72a06JN1iw9MFjOenqZ0kNbfi8m/x5QumSeMuRD1sjelBhboC8
U3jTpBWcsIfqsJ26GGNLfVLYXl/N12k2gUenydLWLRwUR3mPMwqlsO1tPEgTOyUYiQ2c/fhrxlAg
0CCjwA7y2LOoq3mNC6ECX/bovJmo2OhExbMH1PFOnj5yx2xjVlaTHxcmw46FpkrgDAxiBayfoks0
9HVH1cntXykZhiyowak2XN1g3dfWqnv9A/sbI7lssLa5OLLY2sRqK0n0uoH/0CMoU55pILi/d5IB
d6A1iBDd7TmzoUcJENJfpf0PNuzVTvZGtrWl1xj8a6+ie4Q2i0LjGENzsMtjJJvxw71OTI/QJs3J
AlyGXyQZU6y92Vpswqyi8vPskCMB02quDNcaqPf+mLuCEvnF3bhoOsrb+CZa41JouzhmEMumSW3a
g34lB09wONfFfpHQKTAVXZkmX5sh6jwvvjK0bmdrl00pmwmzDYVHMNw3+EgW4dO0i+EMsTlPfjJ/
tdtDle4d7TnMZKnRVgLLKyz/hRHiBuna0dZawCiH2eNSpMXP+nLw7AvnUO7Je6epvPr0Ck04evul
T/pYBxqJFRods4w4X+N4SB/qaFoqDNvRlF0W9Wn0lDjFUHltricvRmvUFU6bfmx3ceUkHznXeKkJ
JCOor5xQzkjUGFrXI3TWah6ANXAVGTJ6Jj/wxX2whhASgqZicZOn/eSXhGAsYeMa6aVj7420ch09
dlPj8/s3wxpPSA0ggmApDSKj30GNsit2RI29Jt+/H2TtOoJRGOg4O+aoTj5l91H4MEbfDBmLZbOG
sMYQDJkHq7bZBIz4yC+oSA0DDEg1fHVXgrjnykqOm/Hwr3+K9+4oU0u96uGfY1N5RVyA0CHbcJsH
KOS+0LmMPXdCaurNJCR6AwhkT+pF9BB7/J2gxdTXq8krb5oLjDQ+yl55ZKDCnU63u7E2KOJWSx7p
8DyFn6Ta0NufamWYkBkMOZiOXQzDXpsjCsjyRvt2N34H4R3jAmQ34c3wuEITTsfMNEPacYsoRRd/
2gdl+1Mjy01OZP2IsrUTAnFV0qiOaiBFza6rDwSlK9lFTrp2QhRmlpaCWwuM9Ejwnonu5c5tv4z+
eMVHumSS6LANB6IFStEWBqCIdJXJaKtET0a4uad6asDrgM3l7zog+gYlQX/zS/0FExtxDS2e67wG
WK8Prpp+N+bJLfTAKSWE3s29u8IRnqBrqwpZZA2TD1G52T70Mr0hfjaJMdwGGxVtjuDBQv7+ba4U
T3lrsKJFTCVdYI/JhWUOfjzmvtrHVyZ7r2D361EJSiIaYSF1cDKqW4PqixnbCOGNFaJwtRvTARd8
yUVoswptr1AExytYVXaLg7OvgTYP8fh4s8xwpwft3vlEIdAzHmxZTri5n1aQwjoipVUZqWBY2+5y
9ilJ/Eg2kVMGIZxMRT3TmGUcwvaH/k4nF6b6zibR188D+UBOVALhSxSfiijkrUAwg1ePX8M5qIfv
del/4Hz9C2EKtcU511tDnwFRtFed48bJ50b2Trm5UCsIYc84kzKEywAIow93zuinqi6ff7EJAsFa
CoI6BDvEK6O5hE7VZwlCddzYXuIYP8HFTd2syGV96lshwNG4npUFZhKaut9uUcNujWIhoCJRe/Ty
QvPztPnAR4HuFx49MUXxlFSIon+RVFWMG0D+Ei1f2TR46iiJmFsLtsYQTusi5V28XTT5rHk2p9Jv
wx1lheS+tLlWmCpLoSSMKsiJ8G2vmKHT4qvkIYajtbNf6vVH1spAqw16XhA1xWp1DDnwXskRMRfr
SYH6+vA9VCRW8C8qBmUoRv2BEJaqXEpWEIL4BblNN3zWxme1yX2j9qP+xxheDzJVk81Ps8ITkpy0
hpDeqPK7AtLQqt6nduspslvmJsjqQsL/vrqVO42iUMvmQVkHM5zUvgL9aiOaJGu36QErGCH2U6tq
R2IhSupt+JKW5pfOZO77Q9jqHiKGsJKp6BS3uAcYi5/HeeDo+cuwlBJOsWTBTCGMNRpLSjXFgo0g
mWMqkksJngEHybaUrJcp+hqk/yDdgPWCTvp+nlVXVeLjv1svwb0W1BcKSwUEs9q7xRyeiggaGyjl
Sb7LZsl9/WG4rSsXM2N8FHXmQMHvYVjproB0/uSRXYUpS7KpprIPJHh0Reyxz2rA0Vr3BruHym+F
EVKP/271BIfGGPhqWbhRtNtDSHMqAmkSKDNESF6SNkyTuMGBOTo3Zsv1oeXCSfwjn8Q0C8P2oIzD
J+8J3ky0cjasmSeaX34PNYh92zPvLUyT40wE2U1qs7aKQRl/8AS/XhRznnteqW4DPk4l3akv4YGL
/6AxWtY9vLmHVliCg1uT4UAqDAXHKO09Z7DQDPshL1hBCK5dO2o6jSFqjlq8L9VvquF1YL5+wNNW
GII/17EZhXqJT2SG5UVs6+6U0cSNhkQS2LbuTutPI3h0qSiEKB1sMSbF7ay90t7FTeaqloQ9JMMR
3HqklW02mAkBxQnHNbI7zb4xi1+Z7FFEBiPk5dGSJqjv4+vPTEe72GOvO0GpXyip7GiTAQmJYMpa
faELgBSzhEdnUebRSU/9mJpPtaPJ3gM2r1Gr7yQy4mhkNv0YY/1eaQBGgJKOR1t3uUkwuIdvpN5N
/jnvghITT6YtlXldLRpMXJxveXndE8udC29oJfUqGYwQHOqSYdBSCxiao0JcaN8rRTvULMUAg6fz
Br12d5yJe+KrCoQn2gLTT8B7vp+LvTMHM4Y0TocmcofYU677BiO3+ZQn5d0d5/wyt/58QsiIm7q1
WQbkEs9egbP05EKtMQfpvIGbZ8ffoCGqd+XFiBnYM1AUNntZ1HiOGR16rZXkELIvxv++OtqzMFYL
jRtT0DGYHLdVqKdF18sQnDdnO4dY2SMEjWhoSJ2gw8pvMdMJTwcQmkr22o2+b48ZRmoukqdH2fIJ
wWMeWI4WK+wxHX2tQz8fDUO5qof083mzZMsnhI4Wsh2hk/PjI72as39ocWOOwSA9Qc7DoMbz9ist
raaMMQHMUKJhYsbYmNa1az2YYskRIvlMkFV7i9SkFpShInwmPkScjwRwatf60bnjq/RJ+3mUsdJl
pgkho4zpbDAFgBq4FfV8SbtfpHzM1FByCPMP/r/jBRWlnsuQNKHO/S8eSk/XIQFePuBzpcvkpf2D
GkoqPtKFFKJENoX1GKWv/j7lXsjfviHssqde115xule9dyQRY7NQy8dGcgYRnlDFKlPMck1PFWS0
NXUbcOOHy/rAfOWai8hk0pr661SK0xX9Ayde12x7iEO9RVpD7sPr8tgd9cvp0iwg58r8K3qd3oB4
5nbX42V7mbmySaz/Y33/oguOOioovloE6M5TO7vOniKgWD6LfHrdHtOLVCr0tp2M/gUUHLWCBKWq
RUjmo+xzyL6ksmIBD4DnllNIdmcKjTe95ol1X7iMHK3+uqtmtyz9fDicj1oyUwTfrJNsbnIQ6VDB
UyM3X9r7pNUl3riJgfIaCKMQilfFzv9MYSy1E4SshLyUA0QSxufzRmxG+L8AYhZV1nnIDAdP+F13
0Sd3Kr1t7cd/ByH4WAtlkbbgNlS4gPYg8qL8bHeSkCtZKCr41WQZHSMMIJOhPhpV9SVksrqXbKkE
19LsvHcwuArHR17tMH3czwbT75J3C2S+ZkarTyL4FSqqba2j6Okvt53fHUvMk8kvDeidcRVfxZfV
CWQrx81e5S5WTkansEHzyXXrYi7GY2vkklNj83RaWcT/voIYWW8uA6ekGNMtUW6W8bmIRt+RjYaT
fSAhOWq7LCoYxjH6Ohitgx5BvK271syPlKRWxgg5UTHak92YQBnCb2jDcFvjI+n/CkDIhlRGtZzF
3AyElU7J3QEl/Cx96o1/tWfwNPn2s8xmZCdKj70fZ8pxVoq7tuwk8WszHP+xBW3mbyEmXakHYwSE
Y6DWVXhtctljkvlSXSqygTHbZ9kKSwgBURQ7Rthi3Zxr/TvPjYcDfep32sUSYHiZL3tjPb9vNDEV
0me7NWMTppXzp1B7Nj7y9olC1H9CP1S53i5drOVRZhUwJ5zzS9RXApplT/HSeuCPeUkjVZTnn+Lk
5FzhCXGgniF1bHF7+MiQxc+CYq9f/36PVHbnTwTZ0gnxwBpKTR94sDbT7JKVdLeMDx9B4NLkeC+C
dpIQCnorWuokRKye4/o4tvrlUskk07YLEGhL+S+GEAicUFvUUIEVXP18uOWkfVZCq4F3n6quMoIp
E347b9Z2hPsLKYSGMJ/SceDX2WyprhnGGHZ0+JoPi2TXSmDEAQoDYWkb8zoHcSBrd1Czyp1D/7wp
22fCH1PETsO8atqsdLB6XbfXjW9jfGe092b6z3mUbU/7iyLEhLxApZUOQKm0l9T4ksie27TNpcJ7
nmFhWjUXHHu7S605zq3GtvFu9J32SKBNiLpWnnGn3aTP0d30DYNQPf143qjtSPcXVORdFsMUJt0M
0GGX3xnolI99GpSH5YLrTVuRK7sTba7iCk+I4mGNaZHG5CCyljcT+ZY0H6CROKvfF74Sf/rt+wK/
v3QXxfjoFPfnF0zykU56xTUzz9oOvw/eoWu2lzT9NNkfKZWsbOBruMpxoswsazy9Tb7Nkn3KlCtK
0DxbFTLVh5PRdTw9xEu4Dg40uNknort5OOn6mFlID8Bl078smCv9ZbjiXlf/k3iThpnPLn9Rko/r
3Lr8r5GFsJ0NITbsCOQSs05d2qCVw9TQ8jAxXK/0lkZBVGeL3+fWe0WSRJuFcF7SJkmJYsJm8qvP
MeDxEClP7/eRtXFCNGcNZOIbCohBI2607NGP5Y6yovVW0KOqAw47Ref4iWiBhlNIMSo4Yjkxr6HH
JLLd1K7dnnTueXM2Y8QaSvDHph4gxcDgj9Z1VPjWRYk+ucGFwNTQwD3yAyonwXnIrSixRuS7cLUD
2rieJ7WFcWPYegZm4NBIpny/WZzhLE4HbRdIicR8kiBzABU8QmsUDWwXR+897/577fBoLj7W4bGG
EwKTUkPSFFVDHFJG6GrD6I5TEzSjJOHfCk+YLgENEgdylZrYEVqi476wEqC0GHHeDRgq3Zde/O4p
Ra+baAUjeLgyMsdqMZvIz7SXYr4uKsVNMKuYWvHhvCPI7BHOxHJQlzpz4HqJA5ki+/vUgcUJLebz
KJt76a85hnB7sSazb604RGmfLg+xkgQ0CT3M7T0sWio5cCUGiaQaLYEOpxYBytC/2IPb59+k2aQM
QvC0POojNoAu7Ot4qMBriNcYqeeMspNctmhCDSNPNL1Qe35KKfk/s2ZfzLrpTyPdm9KGr+0IxHU3
QfInaF3iJq/iQVNZcdIMGh5FfjXN4T89/j6GVC3HAfxkuXiFFFE4oGZ7iJzOIrxyklevY3V4dJjL
HX3iDdblvk6D8064db+lKxuFg8mKzCqxOWJfxw8QXlQcDHNs3balrmV/P4+1HfxWYOIGDhu6xBws
m1+Ng2TCMb8076egwtuPrC606SorNGEXsyGJw7kDGu3+j7Trao4bZ7a/iFXM4ZVxZqTxSJZlWX5h
2dYazDn/+nugveuhIZr4Vltb++SqOepGJwLdpw1Xl256vGll1U3B+27ftHwMtylYS4SZeHZqFx2+
ZjJKCiroBvFVPOLr0CG1u6+7bWGuIEw2xDxWlS+timyo1ngsAxO2LfZV85RapHTCJHvYh/vDUV3x
GNsX89DIYg1CDV1Q/qQ7bohnuqZ0Sy2fn6c2U+9Kh4zhD0metmoC8RbyrZZfuHcR1LLYuwF820At
4FqCTTAfAEMhFmCgnfEBkCfHcr6vw8OyXNS8QqWEzvLsy776tk3iCscEw2FsUxEbbnAlqYOrLZpk
e8FuWDuuluAdQMiLWNYiguue5VgOYwmPPRZKFprfFfHWTAdH4oFsxogVCHM4mTn2Zi0DZMECbXtW
ZNscenAhfW277MdANE5I2lTeCo4JSWQQMnxYI8Rb8XNnYM20P+XvuIawVhBMIIqM0sgW+r2Ghtx2
sQX5q8LrlqPR5Y3FrSCY6CMoFchtK3ziGpPuRYb6UVeEW4UkN1VbBqEOzuipvpGsmXPz8ToZsYPL
PsfNujFnGa3Q6/TnKAXxeCbpSZwGO2yDVv85lXfE4Hz9bgcLGDA4QSih2WtaWyVKVYnDGZ96yP2K
NzuyY93QVRkgr7eCKRAPvOazTWdewTGxUMRIRdO0COxaO77MSzBYuS/U2HVnyp8WDZ0eIe++b9MD
8H4FUnZ0pL9hKiRSm8odwbeVFn1VdbuMj6PlJeHgNPFh36H/oMsrFBM6oiQ05NKkX4r/6JKWABNS
JEbA+SXHprOtJGPqqShMSDuH+CResmdUhsLCrwy5IjHnNYQYzxYIXAHfPL+ZhxGYB75Im6lyJRIV
eWWNi4UVKjM9LME6lylmogp/zm9r4x13MtYKhomKWi80KamhuSh6XLL7XD90vMDL1RwTCtMyTTMl
AsZvfACvxmDiA5jnWNuaw+YZbOBE4wDbOSAYbWHpGaieiqayw/Sz0SLci7dEetw38s1sjx0a/4/D
xqgqjbNs1mKw+pgalogvfhLx5nO37foKwSR8Ii7LYEkQhVhO2l6q1lYjzlfvZlAAD6YMugbsDn29
51rb2YgbvygDjdkwWHaI4mi6U8oPOflgCcG+vjaFWSEx6arWltkUKO0XSCOPplr6lgLeE4GbO2hs
eZM7VjhMzhLHGgHegETxz9l5bR05ZN8nXMqqh8jjGdumEVzBXvtKVupTKzFF9wbAsiztbTLrPyaV
S17G0ZzMmMGwyFJcSOD3SmK7XA50Cw3xQOmeOdZ5RDOxTXsDCyfkZWGecEwU7/sEo+gDhMN2Nv1m
HgOpLpRjHmbEraPxG3qdDEedcwzwGqXphyPI2VNN+Fg03+PoB+ly3kzF9t+jgxERLMWg+6N6Wik7
NPVZjGRcABC19vKhwuTr7O4b6eZzEt1EBxJuLIbFGvjfMSbsjkZLMLxaelCD8gOlTp9ERzuPvmkj
lx3yJ96y9E0PXCFSqVdSFUQuc1HAZVolpLjrfLK0LxgWGsujxVsUt2lHKyRGf6D3HpYUrNVuInc3
JEt9rB47ClbE0eHmMa1g2JzSYlmL3EGFitwfEvRud1Xr7R8TTxImpdT9OOWLDogW2zcIkfSD0OST
J2Lbo72PtFkBr4RholaBTZVd0wPJwka4rr+Es/JQmcuHae5vqjw6lcbw1BEehxZPhUwMq0BqqpQt
YmUtTJfJLI9qyvsW56iQfV3sx3wuTB1m11Ui6CcK24hP6JXkqG8zGV/Vx74vCq0ytpYK9TUGmsJN
xZbyv0L9ZawlTrDiicPEqjSS4jQtAGRaT1MUYGuELYWf922Bcyo6ExuwVAR79ARqdVJgRnfSe2ZS
V7FHp/irSFAuSo0ve1q5hKdGuEnrs8LrlttWE149LA3x02JTyVhU2HdtIJWY7XejfyHhRVU5ExU8
COYkyinWayKBwbEcHyftgiVmpv6Olhk8u/2SgjkIDNt2kzwBQpJvq+y88Pg9tq8wVwDMSUhSobaR
DIC/eX7DY1ccx+FQ3eRHmgQwjZxJnCZbntrov68Ov2mJlugFIJUID7Boc42eU5kXV7Zr8ZVgTGwO
9UhoMgHnP4K0McaS2tCdE1sJhKC4B4Py9/c4zPWcmDDd0HRdtZApVp8lLJeq/+3WJ1xNSGtDYKKz
HC4NCluIU+N6QH4YIs6lAO9QmDiMLVl9kqQQoMwPrXYnTg8Z981hO///UhLbRjCnmWrJlL3Vamtb
JsfKwGq+RrKH1s8V3hD3H+qbKxpTS0ZiMwsmNQAxEE90J7I42lNut89/L3Itgg6celzCvu3IeUVl
YoKVtWnfUz0mxzDAVdghk5x2tAv4E61dMXo15zZ38e527r6iMmFiDMewTHOgUi9OT5Y3+iomknjU
ORwjUZhgkalFm5UCuPtIEdlyedtqiT3wdnVxD46JD0ZThBMRIEwU28OX/mcY9AH9CphBl/wtP1KK
Ut5T8mZbzcq9FCZa5EM6ZiWNSeJpcVu7dqLU6RO3eBqwIx79fK6V2Aa2kvII4HjmwsSNUJVaPYmB
W+YnJX1I2/8WaxUmbCjohJ7lCr8P7i27Dn9OyjOXBpFnFUzoGGtCNKyvQqZNji323wqj1yhP+/F1
u7r6ZeDs46tcRu1SJcAolMbOQRspLee6OzQhr6TfnJRdWQL79BATQZc1E0idKtt59SjJl0l2xPpr
p/lNmtkaoruEHcbie9q918BM5Gi6cCoNmupD8yY2jqrmLcOnfS1yTorl4S0yEqdDDQjcF+XDJ122
5/TLPgTPe1UmRsyt2s2xCozqx/LDxAd8cpnsgdiqPX9RffUwc++XebbBxItZS5BXeiCW0ska70hs
gEQHgApvUTcnf6lMkKh6fQhNGv76PMTjUAyKyttkIW6D9U48+lJOYGB3pAqwhXjQIZQKphP9Xu45
7WN/OCfwbeKWXFbBYPl7FUb0ssxnk8by2uk/q2AoW0Qbjb7O4GGaRX7d+vuubgD9FyY7/CGXBBSO
GaUHL7FOWi/9uZi9ktzGHUe6bUO/AjG5v1fKtMXEJyoNqfHSNDkqSvc5UwbOp9gfqucrDuOzWddM
o0RAzxsdyUfDXw6DXXnpUfSJk3jE1VyOc9Hfe3Pjt1Igk+fjUenUqIdcyoN2oYT74VE9ov9udMv/
gX9NotlhD47x5UWy/t/go6Pk64506IP4o4RNJ5GrfdAvnf56H4e9dNgs5O2Luu3UV80yTj32s9DK
ITRbi7Jjmo7U0Ou/Ooo4ODxLYXy6bA0idhlwus7yxbD0FU0/4FaMk4e33fkqDpPn005KpGwCjCiC
uXmOb+ox8/c1th2drhBMqieNDPI16lxW8alLH7UR777Zpa/Pc/PpvyExoaMBxecsUJ21bexoyuJM
meENMwateuVUNDLH6vcFAzMrE6kWAystKD153HY2LocdtNrbxDiW8keT1wnwh0LwHy0qbMOfkVmg
LUkB1vzAMNRgR2BLi1xyzjNnOUmObDePKHp53I1cWCaQ6FKO/bSUd3vEdikBqNjRJdj6c4Xtj7Ov
+1UQIYHy7r33nQxMJL9rdk5yQQY/Kd2Jcpy02Cnkg9weRTXmnOC+9YMl6necEYuXI00CTiEq912j
3XQZt0d9+xPoenBMwMAioVTSW2hQP/eevjjmt/HcCE7ppI76MLp0l2ULOp9D6UqLx98OuikiXf6O
uUlsAGYHQLqwx/rfGl+baD68zSvtUGuP+163GalWCIx/Z5gBU+oOd2ZiEdtN4ZPieVE5twA8KRjP
riarrboIGG2tnQxDv1Xn2d4XgwPB3sZKsVWC9AhX8xX5EBbPsc4RgaMm9h5W1poc5IP4fXRmRjK6
a85a4v43ERhnHYsxWRAAkfXLS258FrP3XPpdT5q9fU2xKZMU2G3sppZ0M4vp0eg4N5fSW28xZOwh
xNZo2QDRJcs/BAZ1q8g1vXOLL8rFuNSLQyewIjcOxrvJMb9EH8Yvi6NhLZLl8qrAjau538EZ/YmR
hp4JAnDlYXDNUxt0B/Whd0HnBd4P3rvlW3v4HYyJcRivH5NKAViS1vop07GwcklF0Vcl/WXfLLhy
UdNfXWzGeUeKxgRUOzvgigRzAJqEnSIP/m4/5V1a8CSj/76Cy2exjK2GSjY+6DVIqh7Ah78v0jYE
GB0NtNW+JShdCrCZyFrcu33TuIimmG5z4oi3RIoewe9lJj2iKwpTg8W5qkfpAhTrsPiajxYoj2CR
j7s45afwRjiS7/9NKqYYI4pY6IIAPAH3kIpxtqy7IeJ8B29rDt2lWJ6HRXpsj1Ujt0mXhWkPtqXJ
wSa9B6XPfTR+coq+jS8Q6A4DCjoa+g0NqwF/NwK9Ns1KrwUYgeqhLJId0FWAmGi+mKk/eCW6nt/l
UCtExntzWFy6SEAEg05p/mzwJRd9escBrSAYn+3Sscd3NSDSaEIr5tc8+hgvP/Yxtr0VM3SihhUM
b9ld5XqUpkKMeozvUkq06VDcLKfRld3IC52Gc06b5oDhAVWSVA39rIzJtVJSyySHOcQZrkCK9nG0
0tuoLz/uC0UjzBtPWsEwNULSWVZsJRlkAsO08Wk0n/d//20pDmtDP66B3WgW9qAyIWdU0l4vtKJ3
jfA4l6ILrkS7HQIjMRxF0J19sE1hVmBMWMCyvqoGNWrvokdQwmoVwqkUeMIwZ9JXSESSgd/Pqnss
HBjUxc6KG32wZb3gxFGeKMy5NMPS5lNM9ZY8zuFHVeKc+6Z5rVTF1G3ETKw8b/H7ggb/7zMscEI/
7jJwrHjj0ui382cvcIa6KoShA450EdE4muKTD52jsZMeybPm9A/89P0HSA3rwUV0hL9hFjbFkBJQ
JRCtc4rbEGsUo0t4m9nJN/ki+5ozH7i3LJv5CN3t/0DS01wl1mSJ5X7UAanfS77i0g31rS8Fk9fR
Fxy35NwNbB/eFY5xqrQF64qK9zc3Tu+E7qUbvRmmuO9Lm/XeSiTGlzJFbOeSYvyzzpU+EDXBv38g
ovZxFYVxqbGKh0mmmTXs8otQdydhLrEwVONIs+1OVxjGnQwCWp+c2sQwnMT4cUzv97W1HRksRcWM
HFqk2d4BA3VPQuIcTfNK813vhydlmkDrk0aOJqitPysZB3BboCug/LvFoYvTLJYOgGYaWOpJ7X/u
C7RdJqDV6x+JmIyqRkluJhgOxkUlvo5P0zE+4bvYLsHW71Kb5l1oUHt6k4hWeIwLWe2czT0NSKS9
G6xPgu4/mgv3sXXbUa9SMZ6jk17UOgVSjc7ogQkcc+n6ka5wl/0uIL7FKVR5p8Q4UVMahqokgCu1
54QIt7POswOe2pg4XoZKDjoe5O9cDoxWtoflIMk3WfjCMQdqTzvHw77Ep6JqdChIYQ63k08pf7CY
dvqoBPUnejMycKoGjt4UpkZdjFHJtBRoSftFs+64DNTbpdzV2hTGfQZCQn2eATD4dMFp4qeBAX6C
2Ve8Kgh568U50YGd7pfVirTZBLQe97gFZoXK6CDl/VOlanbT89ai8dAYTxKzQZSWGmghtkpnRrDI
SLetZGvhZGvF475h8E6Kcagh7EljUQtv0zxAU+yxUCVO7OYeFuNFC2nmvtBh49plim3amGG6rRvp
Nr1tIC7vjpP+yXumzqSkSe7rTs4h0lzeGBPY6c9j/bCvtW2RFOwM1jAirpnsW1pUJTEpBrOjFH50
vf10GJ8rLz6+7rZ0uVedm2HvCsdWYai/FK0VrQ70Vl51S/sVYPFgWnbIsb4V3eT0rpuGFSDjwEoo
yXKjAzArjZcqCm/xBX0o53/fgYrqYQXDuHFB8CCZaFSNxSXrvRIPW3V7G3XOEH2air9Kk3icg9u0
9xUikxZFg2D1eAjEzldqV/qiOvTwpI8iGqyc+A77p7ircmht8sYeV5CMP2uhbM6lAshiijFxmIqz
dhi1VPhLz7pCdcbCKjG4l8Sfp6nnVbab6QWdZCCOMbF8gg37JUYPF6EwsBl8yO1UPCW97ragYOSN
2G6XGysgxmAqdJb36QAgrPTCVjLKankA3/gX6USLaP6mqE0nX+ExltNiiL1D5uxcXWudTMQqws9l
+Z4stsJgbMXIjULSKxxcXd3ExbMSc96suUpjLCOciQVKOQCYXzEMZfdBWtumC2pkrbHxn0Mujebs
OwDPIJh4DwKZTh8iChml7qB7NVaQqMK38d93M1DPvhoeE/MzeTD0hurOlE5N+2HUgn05NpPk6veZ
IN/0UjhOEr0Kbb7k9e2kf2q0L313I0WcQ9oOGFdBmC+PsVqScowhSBeeBMnLreO+IH9IJVcApgLU
xSyuxRqSIFUFkYPG4hvd7d1Kt2U78sqnfTiO37BtVYUwDrpK/ZQUf0X1QUJYsFLO5y3HxtiGqnIm
kdrTsxlKxWmlA9G+p+1om+L3fVm2A+svzalMDGhUtW3nGLIkkWkX2mOLztKkfCHqpSs8uf3XrIy/
WTTbSqUQk8wD1VxlDRe8UHulKsb2vkS802ECwpwmpjjTcF1Q4vflEof4VOPtsd5UGzb34HJFx5Y4
lpE9zxpdH3pq0bHoKWpsG6Nfg2aybmvUF08xryNx04NWeIxQnRSpYlfQWkKLbRAUdLq/r7VtF1oh
MEEtk0lp5DFFuC2OtCnH8EpQ9P9vo2ObZ7QCYyIbWhO6xMJ2NTdPHlQRLFWYMs5405Hbl2ArFCa+
JbUSJgstwGqxPaVG5IcWXhbQITCR5jEZyWdQ/ZhevYwPqho52Gd2rg3Zq8SfJMSJ7ut38wBXBQyj
XqLpyVTU+FtC80OhBVHFiRe832c0qslm2sdU1jF8kuajkLv7f/+2fawEYJRpYsQvR7M9ABzh0h1r
9AhoH7VA8upL4fAuQrhoTMbQI2OuQhVo2sPo0a8d9SWUnclBE5yfBVgsvS8d/ePflpfY+AjuUxU7
tBnh0lGXTVUOO1cORztW7ztxsrHdwUZrqatJHFfbPqorGCMbNtdJ9TAArEpM8FBmzZ0axzzKmz9o
8IrCpMRZzJTKoq9B0qX3yEE6NIfhtECB9LmYd16b/qz8AmPbEwarwVBthlehDsFWsrRTpaMkSqtg
/5g4mmO7FMyxwg4okwBG/zgVL0nCqVO2xfiVDGXGSS1St9FYIixpxkEuHgUdxL68UoUWvG9N7YrB
OKoxpJqZqkjs+tckuVVPfxPlJ7NnEpe26fOpAra1dkVkjNsQ4qIs6Fu+iAU5sfpDkt9l0FcAxqDb
WcAWZVqnquK5NB4L4bB/7LxjYUzZ6tW51wQIoMV1iS/AsbeXHMPEfbh8fgfSKmMwkox6Pg7tgLBj
GI8VmBsbrxXfUwKtIFhhQFEqp/TjoZieaukzn+uUVmxvDOwfANBFM41/fbb0TT8hvOjG/+9hCG+7
U/XTCqC7gEcasmlcKzTmm7VNYrMtW2jMCjtbll8W3hsMD4ApUM1uNttaoQBJfDLb8ISbKW//1HkQ
zDeqgrLHamZASBa5iSLzFE0iJ/3TU907FPonrB7Hoi5blJzeX4igBEiw4C1MUY1YkZNWdWWn0XBX
TZ0cWJJa2QWZZ46HbnrQ6pSYwJb3BQiNOkgYCzU4Lw5J8RKFHMPmYTCBbahJGIfUd6paAKEWXn3a
JBhDHiPxZqpeicJEM5DqSjmh9iDB4DrJM5bzYKH2xpTivydQwtfKCoqJBr2q5V1awJNSqXBjY3Dn
PuCuROCpjYkHJMrNscXGbnexvi3VQSyIIwgv+wa+jaGjCARtAQi7GCctJKwyzifkzTlT7+eiupgx
2MFM3gZ3esJvjfwKw7iqAeuVEoPC4Nl3iGxVrO0URElC6e7L84fK/orEeKwlCLjhj1FvUFLv8Twc
sbvHne+UewMFaRP0Nwpv5GxbhRalRhI3FugSc1EGOUEriqUeOvG+GA9Wznkoo+b0Vn2/INh7xi7P
hXio8D6btE/lPDhlcS6mQEluQ+Gm6Dndkhx52Nelpm7lBMQ7aBAIT/XwPMMmGs4nCU8exhySMSrR
WI9n7S69lRAPrPgiYgTMNBa7VL6nIo9Md9v8rvpjjCLsItHUWuANwlmynpM4RGcKWH5Gj2N9PMGY
YE6kEsu1qO4QztEBigsTP36sHhLXdMWX/NZ8XUcpPGP5YcfjeuEdG/33VR6phrLordcmi+mcmqlN
2g9cznf657+xQ3DWiKJpYp+7xURYK9cEDZSt+BjKS6fphBdsdv64r8JNMVYQTGSN5NjEuC8iRT1/
7cPMS4fAknlbeXggTGRNFGIMGQGITiYb3ELHKRzdUVEP+7Lsq+vNfo5uwXRvVwAG3ShOpmunflSD
fYh9Sd7u55Cq0JpLfMvNxd3Y2nKL1cr9wClReHIw7tqIWd1UEUAWofJTVTrLece7Bdl00V/n/mYb
h2709QiaNGBk2Pi0oPSJFulLFRo3Zti+66N0Bca4aTx0SkY6ev7zyZyJQ9onNSw5WuNJxDjkkOAV
U53hLEKdH6RlwH1z3N82Uub2+hI5+3aw/VGPflWFkhxhmwGDNsVCKfcpRNIesqPm0x5wK7U7j3Yl
WS537xg98reR4ApHhV9Fm3QcykZSANd6YFV+3WBAzpUnBKAidCXOx/emJvHxY8imIuF/JnxHRQfW
137GbV0WBWMyHq3iK/pQbaVtOLlvW40rKMYylia1kkgDVHRsP4N8MxDQ1TP9fF0Iwn1K35hSQhm5
QmMOjXTF2MQS0NKf4Do6CnbmTofuMN1LATR7VA/Q5fO+oWx+bqwgmYPrqkZRU2XCZe6RMhukQX4b
HcRDzcnwm3FpBcNkCpBkah0GlPBApd3MKrgpF88sa57R04N/Y4UrFCZZWGY3gXQbwhSWjcjhVj6+
/eO/er/5rDjpl9h/V/PDCpBJHCOee7GtBoBxeTOoXw39Jiof9w9o+9nyisG+IYlVpuQpNQrKstEG
8bnBjtAjHefA/kJ3POjKe3LICpD5BpgsknSGBaHGLnaS/CyOT8bAqWB5jsW+JhG50Mt6BggdJ4sP
1LGm10vixLNc3tUDJ2Cwj0nmhDbJOoEK1RA135z5BjEOoQmqu0nkKI97XEzEGMLGGKMWgoVoe59w
+42hHye9LY/0tIQjb9hnMxevDosJGXjPTomQQrSkOUfLcUm9/2h+TIAIi7yXJqq7wVd8+TFzc0z8
JZmt27rfnYk78vaC86IgO5qfq4JJDBMaVANs/XIjbP4Ct9BzZxd2902EFkNn4n20bX8nrvTIhA5T
mxfwLwJ08OOPuqM8YSmp13jZ5wiUrNpd9shbN8U7OCZ0VJVltvMEvY6jZ6ClSL/fPzhOxGVJRZNG
D8nyGpryoNZ9Ij90Cieoc3KHxgQKQ58KwWigswRrTgvfPI5+e8x947gvCc+lNKbe7HUjibCtAQaR
2pj8utUO5jOscLTp4KnkiYeJ17fBORyWuzGeCwxq0nTVK/eEnBKTU8FsH44CmlQT4zEyOwVthga+
4LMFH05d7mnVQVE0R604hKx/iLFXFEZvydKGOka76UNcddscJdDuxI90n1l9x29N56IxVVlaNFg2
WYi4e7dp01zhEs/4QG5fy5Yjr+DcjuhX0Zgom9bFWFo69R7tZkkxN/ejzX2dR3PxB8u7wjDRVVJ6
I20FaFB7aGKbEk4lDz2eNUGv6SaH0tdDJ+IkkG3Tu0Iy8RZLCDFUukCNgvBVkRzT+P4ub7oCMKVY
GMV1KmdQXQn2aaN3Yrz4ZbiRvwye7qN3OPbfl6OuiExszcdQb9sBWqxzDAKe2/l9xcQVgImly9yN
cSdCpCxz0N3vZQ8hku6InRCvK6V5E3o8s3glnV997RRTYiVCizOaxcAMDGxiyp1ytJXZ0W3FyUEV
wvtC/UNS/CXiK63SCjKNUyvSFuiw+tF7ixs5/SO5x4JCN/sGbg0nuycuL0PxPPr131eYStTPtYS5
CXc8Dehb8enVaXxLYnt+VWvMu5bjRMVXta/wpC6zoqQGnlFWNpj6jf6bVfn75s9xr9c6YIWBiQYj
NWRgCNNNsZwV3tAbTwYmYhRmNmShht+3lrsoelbwztk87IvANT8mRGhpqFWdAnPHHLT4c8FcRulg
adYn9SJ+Wbwu4CVgnkxMxOjDaUnrGDJN1kUw/VH+XBHO1RgNAW+/3K7mzYSIyiiTMTUBkRs3Gral
R9WHRXCE+maa7qOFcD4UeQIx8YJMhVJrVIG5fBLLW5I8Gionw/MOieXz1jqs02taSGSgL0Ww6xNY
ffz0TPnuCPZ+HzROlbQtEyZtMTxqWuhA/v0GxkIPTLy0Iw5pcMzohxy7ZfW0b3jbvvMLwmDei0fL
RA9+iTpM078P8w+9/bT/+38owq8ATEEpZVFohimVwa9rR3VAhwTOBMvRKscINAwHYglry7E8jt4M
pkiSq8wI6wGYQvKY9C+65qE3fF8unt6YyqjqRqINHfRm5iej/Sgb7yr1r2qj+KuYlo6RMQ7yAL4H
RcdYcm9X5V+q/G1fCBpU3niogekLEQN7BtYd/g5iTnK+DAQ+o4/fkugZi1Oa4SKInE+K7ZyzgmEC
QblUYUgMwIxOmdmKn57UO+Os46Gk9vl97dQp9oRinEZNMJ5ojTiZXnqWi09adyBKaafhT6N3Rf07
tsfY+1rctDaMsUGFoqjq7HKsbmrxtt8qSOPVJY9QdXUPGa9xaPukrhiMOdSTEslKp9LbjtrWy8hO
s8jPknM5/tgX5g+HdUWi0q4ML5FyUwkjSCPf69iUi8upQL5Ac7iZ4leRPNUxWU+q+kltKqq6sXQV
4WZUE9usOSFo01VX58NY+SQag5YPFMR8DPPLHHHOn3c2jHkX6A/WKkNGCK0PxnQzTIkdK7eyxRGD
pyvGrsMlzcQwgRgoUNXSaauzprqcw6fB+K3v/Dp8k8kGQiFLmKCBKFJ9kE8ogjEVmCQYCpToUKC3
j8Y5F5aGY1A7nUivhx9ehiyyjZb3sUyD8J44TB4oJXFUpgReM55GT/YyV/DGu9hZHPpiEp15hBXb
9cHV0kwmKRi1CEQJRzRm7nxS/OnT30M8cYtXk+WRv2CEYxMmVfHKWTsllEV9BKAgEdvKzniMtBce
KzzvnOgfsQIxR9kqLQMgIRbck6Y/aAvvhpXjQiYTB0I5Tss+B4RSfook8MTm2L9mFyGnLuAeEBMK
1KVtarUEjn42ftDgJjjFoZrRWvz3/o6Od+lEf3DPApnYkOqZMLQdHKrHBuGyDIT8JdK/yKEthMd9
b9r+mlwZHxMfKjrLkcyQrT3J9+QjfWiirDY5dpt/SI+UDs/8oL1wQDkB481Y5aBnpZQBtJlwg4zK
Tn5q1NumPGUkCpbarsXnDAWexCNN2DQYE1dtpo75cVDE/G6T7dQovUYvpswOHJfhZ5CWO5HxlEzB
voCbDrbCYSJIVluDmJTAUZOndg5yJbKrf7/YAS+EKwwmalRSknZY8oKvCvlFawLVOqk8Kk2eupg4
oc1tHmsUIi1flNA3YryFXxreoWwrS8VaLV01QQ/EWCDB9GU1pDCGecB4QDHZ+HrxEm16lxebv3DY
q5o6xoNrNErw4q8YwTn2Z/MILh0whkWHzuHTqXDEYq9pdCO1xNSEDxdhfD+29bGVKy9Pec8V22d0
lYoxtZzMGT4vAYPhmK9NH7qF2mFr2OJ25vsuu1YaZE1OTgxVoifVuL0nIjFSShrNm5zyOARZUHJO
jKdBxvymrInQfYMDC5NTngWaeB/y7gt5EPTfV0lKF5JwEUNYuFZ/Ibofl58W8T9KwSSpsVI7kiWQ
QsbOuBG8RGrlpDw5tuvv1dGwKapKRkPBjCkothZf9mrU371vBODihGnzriBp+nmTnlZg9N9XWlN7
ORrnGCJN1lkDWIk5m9FuwjvSfxmx+uM9wfRq4Ux8wDX4ZCTYLoXZvNtIVewyecy4F46b1cpVJPaO
xlRqI7ZMGk2tS22dZd4qId7vM5lnIVWUiQSuU2ZHcbnL3pcNfilJZsNAvPTdIkFJefeNZJndtZkd
L9/3T4ITa2TG/+VJsWZjBMhU135lBWr7rCq5a/z132AYvzcnKcZdMw3UmolVEMRr6g+W9r2fPv83
HMb55VmKykoBTi+b9pg/FNpXKyU+37h4emNCgFzVU9hSIGt8EsqnpnLrxTd5VErbpdzKhpkYgG+I
2IgojHxPW3jAW6s7IPx4bt3pc+fMNrkIL/PHfR3yAo/MxIJEG0eC5kOAIqvSLYKUBnjuX3nSI49H
j8GFY4IB2o/HKokAZ1YOGMoOtAWh/9F5sk/fWngZj/7aTqBju6uTQZDHoYLBj2Xl9+oDJi2cbHLq
+nuB976w85bxXZXjLz9mW6xrM5M6SUMc6kXzodGyQxUtnmgl/n87NpbHp0tSoZN0SCYcJv/vppvi
MPqiS/MFT42cLMt26aFtVyYaLYXq9FBjsUevYEEx56udh8EEDbKYWOBHj8rIxRtRbB1VnR7kTHL3
FceJ4woTM+LIWsIBbehuTiKnUk3sLeEg8EycXZAz56kuvFbd+CovP9OVPCn6J/UMY5idw78M4EnE
RI2lrZTJot8qmfqj7G+rhjdSvQ0ACmtRl8GcajAAiqQ1QtW0YD6Qzsl80SVv/0j+oLArABOCzLAY
1dbs4DMnM5C9BUEBJIKn/6322bIzXaS7rlVLknSWXjQDR51EGjzmlGLhgvoxV0eHy03BA2Ekisdy
WuIRINbwpBZeUn6WefNr2xCmYuj47KLbgH+v4aoO30NG2uOrq1Hssf3am495xLvC54EwiW9s564H
xxWSQ7D4kluekMux8K51Jdyl0S64LEif9q2BB8lYG9YXdKKONm7sU/xkWUEyLDbagvcxttICZoZ/
6Y45nmRATa9kEIt8oJ2ycaAEEOfAe2zdfARb4zDJTh4wkjmIwBHvjYvyRUcztXlUFntw+tKmd6vC
C68/clN9EnhzTVWSdYPlY2wzPCFhZh9dzvOEF4Ogw2z7zGts2eRE11cobLWqz0beTEDpT2owoolB
OVgfpCe6iyFy8RTSg1hQAY1EM4EUnfCaC16/9Nm0voZn6tjJsMIwHjUkv0H6MYHdrWjwRqpNHwsZ
5Le5FduLXHq6lAb9OHj7tsNTMI2Wq28nwcC2PBIZKCliurDalsrGlTvOWOWmga70S/+IFchsYtoo
oiBqQIskwet9IcCI2+G/ycK4t5p3SRZp0CNJjg34u4xjHnMKla3ksT4qxp2XkLR1R5nXl/A8FXcC
j/KAdxyMK4dkLqdUhggpGEVIhz6h1NFlTrzggTB+PDToyh0mgIhiMPUf0tkXVQ7E5h31SlFsqZpi
8LSaEyiKdlFT6gbBIUF3woSRT/uoeUy6Ej3bHR9iC1ULtIWx1AMvDr04syn9S+ILTg4qjFv1QfxB
94D8L3SnHF3+H2nftSQ3zjT7RIwADUDylqbd9FhJI3PDkKX3nk9/Etr/U3MwVOPs7MbuxcZEMLuA
QgIoVGWJB9c8D4w6GDCWwwjMWXNIgib2xuhcd+3NQ8V6PAWOaJKkMS0TOMbjAs1y9YA414l3m4JR
0pwu2WAKpFDPBVvKHmBopHUOouqcFCpU/2qHdjJlVdn48b+vqEGNUKhnBpg3NfpgG/da8kWVvfzI
IARaiLSsyQfedMK0b3PrHMdPc+Vfnx4JLYgpCMyeI0YIIKZwb+VnaTxNNiECLdACLD399u46dcp0
n+XHoXtaZCIVnL1eLyKL4dJuMUpENUsyW9WyKODpJszdUdW8cT6NXeSpZu6a4bvrY7Z9nEAjkv9D
E19damgtq3EHtKTOmEtQEGjpRuHm/eRObeUZy4hXptDPYyg5qaozRfmnuVugkmz6piFLvJL+GiEi
FvZ9pA1cSJBLax7jQwtxoMhrdQc6qOrJwFNr4MvKxbY98zICwrljYko5GZOFu850Q8bHKvg4yMrm
JVMqinzNWTzmfWrzsD+2Q3SiKM3WRfvqpzmGMEj2WTKnnIaueJAtMMegKKU9jhjF+Bdo3/I0P/Yt
z3AMw48feEL8W+7ykLj640QCf1CNdZDuAGCZ2e4AuaOw/WTokmI72TwJDMLyyuTZRwgoGYNjs8+j
fmbR7vrQ8SV8beSEk0U7zgEdUCeGG9ynejnR6qOifTGip9KASKgsgVZmkMAnQzhpXcu1y5ZOgfI4
1zcoIEgUy04BWw+r69kRThphHepNYGHg7A7pz+gI6qVuFrk8E0OuEXTd1V8VMfc9ncu2hlE1gmMo
+1bZbWjbbrzclNJep9uE/D+3e1XNrClKkg9caW50Jy8+LAfjOLxP8FSNlMDHEv33nAI91MM3xRa4
RJVGUNWuG6LIV2mxGWlaiNvHM/SGeXRzcFI8kjv2PvNjT3l/3Sm3jx0rPMFRYvQ6RUNm5J4oB/U7
j+Gqgbvsi8zhhFgSpz78R0DBY5DHVxrZBANbnzeeTHbhrXqXIXyredW+kR2rNtfBxTxR84ulU9DP
AdBy4prNjdruBlm6rQxC2Ffygapx2uIsNSlftOqmoRDHiSRbqQxD2EdUPLTRsAOGVjw0xrGb76ns
nvgXT6CUMl03VEvUFUsq1o+GAU+ofZ7mX3iJNxy6U3ks/HAXSQh38zwFpRcIJhCLqOKutShItu1K
LC9bPVfmaXyLgBXk8P58X9im2j4wJ4vraPdo+zJ/opWk7mN7Qi7f539fnWptIwoVK8f3WQpPtsfn
ZTaduS0kfWz+MikXHGFjGrSob/IEOEO641eeEA/gDRp1nTnDyiupZGYJe1QS2jg4jmBYpVe/RTZV
HrtYL5y6aPP9dR6QOYDAO3M65aTmQkzRZB4ts95ZdvDtOgRnklcb7soHBKahSYjG7xlXRsoNT42H
b0Gm/LKD2qPjcG7TyjFSQE+VxLUlc6aJ2mYx+nYRuDwyJLwRLQsyDz3wjumRE6rtyRz9+oy9Kucj
tYqODxbARkSvYtXp5++mTPNHhiGwT1qES9NwZ7eKO9odrXRwWSxj6usOge3v5YoySZ9Ec4jZSoba
yc2GOTEios51l5BZItBCpSlGX9awZInQsPRr+D2Q9TfbPDf8cTqN8F+wJobajpWZ+3Xb4yLX2k6j
LI4Gzay+j0OJNXyN/N3BkUL5EmvRgqKIYwzZEKA3r+JW3Z1VeWH+VYscsjT/acVqROCGoO5ZQDk3
MHOyvVxNiq9FkhcSYpWuHoEYzL5Via3wAfSbY+rHj2x0tKO6Hz22i05VubvuEfxXXxtDgSRqJIri
ZRJjqJH5Ni8Jqj/0fdMijjmgCUc0Rt51PImbi0lhSbKog54Cr9f2fYQGOs/Xvy/xPzELLKp01IEt
GD4DgQQIBWtQl2oW39ZlwkWbhiCHTrM0S7WoKNeGBlvKmNsAivv0aagXZyrK43VbNlerjqJTiN2i
qkgT5gbS8lnX8jN4mdhuHxc/DBNOHpeSeikJjBjJzFDhrYwm7jA9qnzqmyR3aPZ03ZLtwfpjiRi8
7IyKGgbvyWrMX1hzWjL/+vc3mIDaGlIZ0VnRpFggL5mgyYKwh55K5Q2W4VYsdMbyvRLtluVohL0T
yXTftxbpGk/0YjWJlJQRjmejNFk/BJ7pKx86f/JLiO7I7gwbE/QCTThh410UOYZDV/H0r6W7SdKP
hiy+J4MQtrieRbplosYD2pN+N51VFdl/ksfJDR+AFbyCSUX7OUOsv8nhwIzSEVYk53L4GL5BfR2y
icRmusqoiue0lz6Q60iUmuiM76MfnKNUxj6vDIkfb7DLCwxhmAI9I0jFmypPHccfeajtivzZjvqP
WVFLdputcN0LKOE8QKoEutY6zAmfBy886GglND2ia7qv7xdXx927kPV+3vSB1QDyCVxt3UnZGrRX
YFxlfY1tN9EJyOb79YW6jWFaOlUhH0XF3AS04s2zmsEJOutrabssGZxR9oQlwxB20KpTtXjCmzGS
zj+EkxeOgzuk367bwQlF2DYxOxc7BMKJZ9tGtTQw7Lh1iYUuDAm66hD23VJjd84/RHG5S2fZpUFi
mVj3kyYTTeoZowdpWieqTceKfM2UnAi2XrbWtokFPxDkt3Wthm3stjoafnKfusPJciafIhsm9N7Q
uecFnLCm1CWny8iHMlrs0SHl4Af4n2XRbyd7tpzr87a9rPDUbqrEYsw2+BCvnLw3kzmBXiyG8DT/
UpzIje71uwkdaI6TzyMwk+KoP65jbs7aCpKTygoy0vC0n4VVhU7TJuLETo8Otjnzr4NsOuQKRDid
jotB2gqqsZ7ZJlAQZ12sHcIA7VK7PtIPTWUqAx7ZLc0ZA9o65qwO//4UQe3VDxBWXUb7NjEU/IC8
2Zn1HipPvSXxTNlACosu1MKpr3s+d/rnnhlu2d8Rkkk8ZONAvLZDFO9ZjLANyQKQWAnu7CY45LWG
vovm6ASN8aNkb7iSAc8wiUnQr/lVN+0FArkhQ7qjp41+nz2ln1gv8b/NjXeFIPB6QLukLCLs7aCs
o620B5rKjNg+EK0whGUVtUrCcEKpEEYN7+hOPxifkTTj6a51eJP0G4YMpSs6IsRQWRR2etKwqq9t
JAKq5tcUPbrVHzaTeMG2q10gBFIai75R4hJeECVnEp4KFS2RJOehbZ5dmSHs8Ik5JePccHd+REbH
gdcgLvaNurf36CPmRR9U8pb1Q1Vq2lCN1ZBP95KIaDggo3yAqyU6OhsnDe53mhPWg3udijbH7gIj
rqAparNw6AAzm4gz7MpkcfppkYBs8t0KRPCBvmS0nznfFfbgVf2RaLe8tY+++NNMvALRW+3jdbM4
Tb/a8leIgkssbbsgrApEqna+hfqLvjW9IHWL4f11oM31ugIS/MJuzHJJ+DQVsT+az/koE3jd9rwV
gsAIsCM0jBAIy73xaJ1yP/TRZDFylpO2yxDtftMFZoUnsMMy9mpeW9zxIAcPRbQhNtxoPFwfNqlV
wj47qn00NjpQut5Jny20066hzaKaO/Zbq2w+LLJasG3aWxkm7rqkH+OcgomsD9aX/73/pfbv93SC
drPXLZR5oLDFjkvVLEECD9TZAbfBkEsBak4ie1GXLS2BJtS0p7pVYRx1rXXU6SaAwnCneXGbo4Tz
1gzBGaYkzi+BFJ+pImtIa8KpMNOfECZcUsj/xR+jzA/6H8lyH7Q/r4/k9jHwMnFi9CbIVUXpCfdI
ZELEeLg9Kj6KKLrZ5Wsg342HpD5ex5TQIhP4I5xJjpcM+AopGrcNCndIWodFlWTnkjgJE9kDpukq
Z4+Fzs7U78vwwKzOmWPvujmb56TVCAocMiPkFQUpcGbUaNTGqczifV2fOu1OayVcLxs5gT7gGixW
kWEJ0eFfiv6TZjGehL/+N3ME8liMritLCgwLEgeFce7yX1n9jaBBUvXuOpLU9wTSsAiD/mkNqORM
7+fZaSDgGO3Ye3SQpo6y7/ZIEfp2HVM2ggJzxLTvi5zvXXqyC5A9aFoe2jq/yfMoUQ2bny7ETH1C
ZyQ7oRemFwy1r083iWI4eRAcItOW+N42XVgGJTalFnoTvzzIEDWpOmPoYU5lJOVDvDRxfzAyqAY4
bEBVNkXD2Zs6xtP0Ka21sg+dkGm5JOf3L+R/+RWCy8yhqqp6gF9h1bt+dmY/wms+NhxyMve6n9/L
5JJ+x65fn0AugKLjLFiOQwfAkSLqWO0gb7snPTIjOrfYy9C2XeYCJriMOVVqkLcAmwL7poipiyvk
MylqidPIYITNBv3bFmLqPBuu7d2ZOX2WOyyWLO5tTvxji5iIZ85NTRsVINb4pWkfrTqCfzpkenrL
KrvACGfStkpThsZn/CrXOz2ERPqv+ii7n8ps0V76fp3WVdYbACFF7Jmx04emE8RfrDdF0ejFGGEf
URCas5HAWHmpch5jVyfv61TC63yLuOLPYi4dMn6bHJVj/JJlPrKc3sVS0R8ZhMAUGWujtMtghTX7
enqrKZJLnOz7AgdMeAaa9N+jVD7YtHDS5P11n5JNt7Dm9ZTleVvxaTB2pHXs8D7oXUMW85OZISz2
MTcjlpmYiT57R40bTfP/mxXCKs8h1G7anLATdUGV7E1Y7/JwOtTZvy9KpDZvCMpfyyBsLzhtg0bW
TdciDJEtjVNPk1NTP+3eEulagfDBXMXzlmyuu+D32TEtIJeoL+hMuuyy1pBQ4+akrHBE37VCvaoL
vp8iKZO0tTP03humZYUgeO+QBmqGvgc4K9oIcaWujhbjJnN7mXttb5UrIMGLOysl9cRPV7Vv7VUv
29E79ExHqUSzN71csialaII3z2kQtUUBLxjn3w3aIdq/xxtAgxB250Jf5y00tjJOcG6FB1zmgcMt
6Nl1rlLJLG1fbC8A4u3IruYlniIAVKWjNU6HnvMJkmrCcxB6UG7xlcSRiX5tbssrSGErI2rdUbsE
ZFHorj5AKS1DQwfJtiw1TNjL6DRkuaIAhSL2kO4Y1/PFCSodnVxFn03Na/bSgnZOAa82nZVlAkXY
A4uTpal5NN6J3vOMz+Ew38fH4llBhmm404/X15hsJAW2qNocLYVr2NhB+2uOTkv5PZKpwcswBKYI
lnqOop47SEIc5Aj0qoYQ//66IZs7EaO6ptlEp1RUvGjQ7hd5sog7qEnpWL2OdD8V0cMK//nXkbbN
uSAJU2RMo1ox7HoeWY7WeGTxh6GUpdlsu8EFQ5iWxKzTJm9Bff1JhWon3rnK/YyUtdPoEa9/V+zf
IBKLrekCKMwR0XK9RHcPzFFxT61dETzMsjdj/ptfu/YFQqBzgrNzoGmwqdHTY6hHx3jQJHvS9uV1
ZYbA5GyJlVwfMDctddI73m6odLsbrXLUL//X4ShxFsmGy795zS6Bz4nddFpvALMu6gMhlWsza09n
6sfJ18KQ1SnIRlGgc6vM52zoMIooNteL59j6fN27/7I9/ZkmMd+G9pQoSgZzDDQaSv0c+d/xufcC
R0OTkk72NCNZtmLqjdVZpUUhOoAEr8c+PTYM2fuRM0/fr1slWbNimaBCA8i51oApotZNUSKwTM5Q
yjL+ZCgCMwxlzeiYAqXHA7jWECiDwPNwZfxvxgjkEOESlxcUMIv6M9GdKfvZa+51CKkXiHxQRKG6
jNiH0C6uOOpeAoV3hODbFkWP5U7eA1g2dAI5LFNiRiqPzhjjFz27naZ7XRaBl6wcsUgww2kSndwA
UdW3pLm39INkzPip4woR6AIR9PbYRgvfGDSUWRe76bAgF6ZxNKdy/yNd6wILFKFqRBb35zDuDqO2
JzPzU/PHdYMkcyL2lzJCw5qnFiBG7zVD77SQLWxlXY0lsyLmRQVtHNdTiVlZ0tKZtdhBu7brZkgo
RmwoZZNOW5YAZkR4jt+NSgRl3dFWT7UV6a5Ztm85UVnIGUFGGqOmmBZZmHGHNP2o9sz6GGu72nhq
ZYe2TYsuECJFF10Y91Ua1x7B4Ru6mG1l75Q0QuFmrvWqFyABTXIg2ZylFaJw4F4WJPdoJoxqg48V
eQw7Gd9wany1dmzkqhJkvUD6UeCbuEdPexopWDsVKrqI3+9zlFYRFd2kJj/3kpPstWr7qLBCFBln
qSbGZiAuvWNxoap9U/k4KWRog4NGd07sddCClJxSN5fUClQ4n9jZ2C/Itqm9OXlnG18TaIrT8f11
f988j6wwBBqKGzXvUBtSeSUDiyrzUxWoN/bIfCOuEMPsJVO36RorOIGKbGpVWt/zcWxuleaMavX/
ZI7YW2DWcA8rC3y/mO/G/K5jp8R+qOOnIH9Ll0CKmqT/OaEpePmc1WHclIBq/eFceOVtPqKPyuhZ
u/heORu3spxQmQ+KLQamdIpjK4Y7AOd5Qu+W+NR8Yx5z6Ck5kBvzQSbVuH2nXZnI1+EqOmRMamkM
6M7qdbs8c6yTfoh/snPj2xQKMtEJbTUkp+Ptk8QKkfvPCpHm8azkSgD/uO99ipZtih/s8rPuIo1E
qpwg8X1ToJE60Ms6CwBWqo9G9TMdPnfT05AhthJL7Nrk4JVZAn3QEvfLegHSWMZIs3RSi6Jj/dOi
f7zu/jIcgTG0aZiKyASOVTXurO0S5VO23OvSnPENAuYSCZQaFE1CXnVxUJH22hulgQw91dE//dOo
1UZ6AiRxeRws+vCGrAsA2rZNUNKIXClhqsyyhvZAgYoYXQ8dIzqUKhSGmOTlfoOcXoAIs9QViapV
jGFbsdvgWVdMa5/EReFfn6MNVmcESeMabp4mZJKERUXUfJiNEHMUzLcNeZgRrhxl/QG2ntdegAjr
yCwqOyQcpMz3xkn3yj2905nXniHSJ31e21q1L9CE2WmUxiizAmjGbfr8+wkYpeMT/R2jlAsrbjj5
CzRhmnKqIX+pBBpD3fjYPo+84of+sKPn6xO1QQ/AYRbTkOCtvhL87kvSaBby87whjtGQCxkcaZs/
GzXSsI380RpkkybDEyKIi6JPZWBTsG2GRutJE98VDC97ZuTPofKgqbIMbL7XCqeoF/YJjmiWQ1Ea
3N2N30030v2444tX9vj6F1+8jKPgiwpa0bUpSqlRH4x4b7tP9+aH7Nfg6xAhm2QpI5treDVpgisO
46AgXRpgJk3P4dQcwlb21Lellfpi4AQHpEGpQpIVA6eglajH27P2+8DrE6ffqb94P13ihN4btHfQ
V5RotgV5NSgICicnYrfD1AwmAkfB9NwExs3cR16vy0Ism+x0gRGrgZYggxdOINrOaJ3S8jPj0yAz
ZXOOVhjCyamtGrQ346bEXX6voJVfnny+vnS3zkrr0frNWKtzRJrMVmHHMKP51PvBab4NPi+Ja3iV
X6O1KFm88eYtp6UXmMJ6asahqLQRZg27tnahg3NI3e4UH0evP0J881GmprLJg6thFNaVpkBNMuN7
4lB2xyjBgy1d9n2PMtW3PDTANN3UUdlmQYVTOFcUA220JMcdUr3nBTwt3N14X/nT764m2f5tDnKB
Ey4lZLaL3mwBZ1TPVgSRKUlZ9/bIXb4vrCVMUtHVAb5vo+sH4hUk+6ykp0Imw7Dp5zpS4ZmBf+nv
4/XKCe1YG5sOEQtvqG+jCZ5+vO7lm2asvi84QIGz0pB2uGf3Otozqdl7rU4+kSg6sDzbXYfapIUV
lECriom8E9XG3QP5Gn5laS7y/7xlkmXHyUaMW7waMShq97r5D8y+DJ5iJpl4mRmiH2dVEwc5Row0
sVuoToXnwFGmjrq94a0GS3DfODcGTSVASaCknfrhI2Tt7Vu07kZMvBjd/zYzgi+PCbQnLR7eGdRz
ipZD9adUdvPkn3h1ULjYI+rbR50Va70Ce4Ydf2O0jh16C8kFKzYnn9e9QsHaROaDMDlNWGlt1Na1
F5vdbiLhFxzWJeGB7alZYYhTM6a2USTAQKInP6iGfud00DiCOrK8tmNzfa7AhKnR24SURQkwXKJu
+tyjjfXewoNwdLjuAvxHv5qfC444P1pNYqYlTY3UB9vt+viONKgiQe2zXQQfstx2kR8sSRjcXEi8
RSRDFSzTxeSUGomTi9aVtadb+4GdJnXfFxJ2k0EI7KYNQT4HGD5PbQ9m1vldcDe3k3996LakKFGq
pGr4B6eqV5q1mhpHi5YixGFHTnYM9t27+KSEDqTvd+UZHZpQ9FOcsg+yvXv7gLLCFQ77yRBBqD0B
bnZO77gmlfWe/MBwomKmBE20B+nj2eZ4rhCF44lZtaiHDYEYQDlWiQ+69r6TdZLYPhqvQIRJo8HA
krbjIJVbHVveKjx1clf5kB75wbjasxt5SxHpYHLTV9tGGqaQluNhj/lx2uV3aJMKNUDmIZ+UOdqu
g1SLrL3MVmjshd8IO5U1Q3/RhDY55JXTr3TX3Ct+aHg9Otd3++hxvFE/SxyVO8SrRQ7hOtQlIhvs
lZhYXaGOZhhsflsL9gbEjku0aaF71TduQmmTlk0qXoEJNNlBcbab+PE5zE7hcEh0yXFi86q7+r7A
jAhRTXPW4fu9tdyRxPSrEf2GyZNpUjdmuYRJtuMTFzgx6SiLbE3JRsCxW7bn+rZIGedK2KPH76CV
TP7mL87xZ67EiozZjoliJ8BrvGX3j/xW5GlH5KrvS0SHZe8EktEUqzEM1DcTa4ZrhMFdM8VOUT7b
bKcnN3n073MS4fUXwwQOSRdWmgm/ckydnxZnDSXbrWRn2XQ9S1MNXLENQnQBosRjpabUGi7wS32s
lvlGj03JG98mE64gBJLSjKSPzViHOyyHoTwx7RyMsoPG5nK1kNGv2kjqN4hwx0XKgKLMZELA8p4h
NUI9xHsDPU15W3fFCyRnwC1Rcmi920Tl5yZmil2bs6ghMVrXI59JVe+SIEJ2neajK+1Niwqkdhp2
UFv8hlfzG4qaSclobnP+BVx8czHrgE6NDfD+RDs0sody5DvFZWgYe27RheJ96FbueCPLVNyexD8m
i88vvZUnVlgDtdWGU5w/QAzi0AXvJKy77Y0XFD7Nq50lsxcQ/QDliujYHCPX1NDiMN8PpzpGcFNz
pg/hO9lkbp4aV8MpLABFZ+Uc5Sog0Zm2QuBAG5yq2A/xmxbaxTRhFUSLNSndhAEc+6dmue1lij+c
w19tWCs7hE2ZZkpFWIrv/5MaNBz0vbLXDrLwomy4hI24S6yS2CNgWKe5o3ljFwd9NLwu3V93BZkn
CLcTqNYoU1AAR53ukuUcN++vf182XMKWS7WA6Rb/Plo+uyE9EeQujzdLHzkDbxyE2L0u48FNkyA1
RHW0C0Z4QjCpsSHHq06g2rA170ge7y06Schhc3ZWEIJVAVS4VOjbgAazwe2ycwvVvgwqfplk9La3
+BWQcKIwQzbHM9822G1xJH677w7aPcRl/r/4VpOMnJjsYkMfS8lM7CCjG1Bn8VBbukPFlDu6qu5O
Z/3Q3fB0ngrPBn64N3qnPndfS1RivuXBlJGL3WJGjFVZbNJU/JLWD/bTu9C3jhxZd6vH+aaWZKNv
cu4KTGDDlk0NHkUwm3FmfGNzAP3+8l09yPKVZJNpCBS4LETVyoQbNUOJGLItXvrBTp3sK/GQjuPJ
8CROavDZXpF8V5SWEhmAo5n+qFfFaayf7Ll6TBdjkayHbcehFlRACRad+I6JVaAYI8EIDtEHVjxl
RHJA2w5wII3ifwACHSbJZLZtzZ8J0o9qfxcFgTdGhjMtn8bqFNAbXbtT9VPzBtl+uOEFVqCSxRzz
JSKATbMGmpzZQRk7JwoKyZ617YAXGJFOwrSZyhwwdL5L5nPanbJZ8gi8fZlcmSIwSaRqc9dqeEGi
uq9+X3iehZ+7duENbl6iQLH0wntZgH2T/C+Y4qtLgeNb3XTAVLHnJ/YpDn7Z3XOcnqOoc9TuSZFt
/pKB/O1GK5eP0UIn0hj8MKAPqvmuwmt60Uh8/S/LGAJLmDBdtcSX7pyUaFlb4yTDr0HEhwBk7RgO
V0/Nd+aDLEVgaxWrRDNRD0FNoolM2MwxVQsKkxbjKcwVp8OtvD8koySELIMROJCaSxIb2JK9YX7Q
8506hB6JnEj6kLl5iVzbI5BgMyqzWUy/mT16QJ2RF3jNgRxbVBrlOyt0ZNpVWz64xhNYED3p6j7h
t6KutNysPLQpzKJ+1/8cKoRJ9c+FrGZmiwzXiMIJsbOWaeoM7NnRssvHU/qGgka2/r7AhWGF81pI
+ZlAe2yrx0KWI8xJTTzhrr8vkN6cV5mW2hixZCq9XPmoJftewfUbWRahbOPYJPY1mEB909inVp3B
mMxGBiIv8Qj3QeEgwdqT9/WTOp9AgrgZENqlQJsfoVAAWZVTvq8OKZpb/ZZVketCbi8rhtiWBRVx
9oqQkAxtkwL3ZStOvaV9LIofdVd7iiHJxPqLZRcgYf0OKTjJagAUQ1bFwONMCgXu+qy61E13gSur
NNoiWqSp/rFLWMXxbHTmYI+YNpYe+W08NNjJmH5evzxsr6QLirB2J5WUZtMPyFYnD9r8IJUh3KTy
tRnCUi1tNLoqQ5hRQtbhXnFaB7k3ph+ey2P+Wd4dQjpLwtItaZDFWgWDWn/2yeyYu3qvuIaT4RXF
TfzsVvZ6LxtBYS3nC2VGYQGQ1d9atXLaWCYpIfMEYQHHSqvHQ4shRN6XnTyF1uxIC92l8ySs21KB
ILZuwox+doMvxe9SMO1zkvvmvvDTd2/JiwbF/nE88ekJRQVFquRYTa2fY2p2uHfdqE+17UynxWW7
ak8/z7KKlm3avWAKobV2GTJ1bmHjEN5kGtIB04co+xWV7womIYttp4AKq24Rg6H96MuLAasoNsQZ
1hVohjbto9l7y7K9fF9wiaBtIc2t4fuVkjlt8wkKXNcBtofqAiC4gz2q0dImC1638v5uKFGQSvQ9
mMJps/JklZPEnm0S/wMnanpmhoX9j3sDQktOXPplgdiffsplnVU2lxLkCPiUWFQ3hHFLuoQW+dJj
KQXV+9icH7oUF/EukBxgZTDC6M0V6/u+AUwSf2mXvTp+iaTvj5sudjFFFJgLljRMJgUYS+ihZ6/6
ifiFNx2sc3ikUEnYadjdpauWbzqvDi4rUGEFTSnDoV3DCpp/q/VxyZ7uZnDRXPnMd8E34qFJGYVk
sm7+ZvvVbcNghd0rBNQ3fBr98Wvr8pLv1EXLaCj4OHLA7UG94PG/r/CgFpj1QQY/tAsaHRJT0Txt
MB+vr61tEBvvccji1Yio3AiVbi1RECbw8s50bZQ7ZbLo87b/XRCEo4odIxPe7oCAR+r7WU/PSpe5
qiWrZJDBCEeUNtTzVNFBElxwHPVObIEeYPJ0fbRkIMKUFKSY+1BFeNNu8GhkaLtyMXatxbzrMNsb
oHoZM/47VlOvNsvcalxqmjS75EE/8Jawse4Wz4uPivh3sou7zCzhnNKXRtJlDHAMt6Up+GrmP1rj
x3WbZBjCLkS1pFyUFvOT2fs0/Jka57l+dx2CE+ZrQriMmkCoGWuMuVQA0SsP6Tw4CRof1dABse61
4FgEv66jyVaOwKujGppQwwJaEqHjymEYilyHvr1JZY9wEiBRKynKyijU+RNEcBvscz97l+6H0NH3
gdO52rfAVZFncd00yVzZArP2TRnbjL9G2EMBRfBjWlGnqCVRsNdmoaOTjhdSvK5QZorbbJfZJMw1
a/Ai/Velvqey9oqvjXj5fcEIfcqGBQcTaJG2nxKEUJbjNH/4t+P0EkKgttIKSUlbQCxh/MtQ5hur
oXemqny5DvP6QPISRqC2IY8ZXnr5SI0fO/2ZDZVfhNCf+dfnxJcwfMJWpMPmcKbFDJiseST1pyCW
RXVfr8+XAHzGVgDIWyqzMQPAeCIn6lTIJ7znrw7LQc8d09fu697l0mn8rCBT496g1JfgAsdZs2rT
cGGYq+8KinrRyC704300eugQ4c030tSo16eTl3gC36HaaBjCFMZq1OlKAPb7yVFcDema1u+EY7nM
jmxFCfxX4tTSzwkgIWzyLdRxizGKf80ML60SSI9r3iyDgVGMggEhBx7IqZQTq81BcmqV2CKS3hgG
rd0FWFpk/jJVKTRqJRFyCT2IHEeboh+mFoNlIuUwHLxJt9DIUxJmlXi8LRBEP8wt8hgAEtihOw1o
JD81jv5zUs/hDH3f7r/NjtjDrp+XKUdD2QGdjc0dGulOEUoPe8ky3p4Zw0YTL9N+/d6KljKqwmzY
NJe/yviDMh6vs91G1IT72AVAcGOaQio7QhTDC74MuIzzPt6G7jU+76dNHOUhkiUfyywSnBptNpCX
xlWr5/lL3u1TWWbTtqv9MUh8Z43wbdaoMCir7qvk0ZhuokByMN3IneGDhm7FBFfJ109yTabXaNit
chsOxbgP9Y95OTu5Bc2PJnOX/Gs/7On0STJVmyOHq4PJLPRvePU2ErZMm6eIglTfzSd0DiF+5oW+
jd4Nee/yoK5c22tzM1xB8p+02kSahAa2OhuApP1jx6yfrGn3VOvdoq1+XjdPZp2wX4XBGNJh1EHh
seY0SLKvZbpKG/FwTNvKGmFXKrBY8V6BAQyYx7eIaBfuSzy+Y0+Sx8M3/XAFJmxJEZRKa82APRne
UvMQ7VBSN2z864O28fL40iRh+VqkQaK9ykeNedP3ZfePgliPoovn5A4tAV15oqcUU1jBWtj1Gbxz
4PkDj+w03tFD5kFRH21/2Sf7Z7p72/Z+GUvx9NoGpKgWFF54zXe2X7zhvt5rD+Ytz1noH5CELxtV
ydyJ9/ScRUVUZXB74ws5dcfyMXiw/fFhOPWe+StxUi/bt7IQpcT/LWH3ymIo28Y9MIcl+RLV3bOu
yzoTyCCEoy1rM2IFWGVe3X1T7I/SBfY6dPjCGS2BLZIcFd5LgmlSlEfVOpb9zk4/52W0SyaZ5orM
FD6DK2KqE3TZIgxQc1cfzDo/B6ZMokjmBAJbxLHOeoU7QdVWHfTk0o9pMezsvnKvr2G+RF9epF+O
mkAUo45GauPAZyUPPhl5SE4JC+6mCtV5lmUek9x+VFj3/TqozDiBNyqSmmRqMX72DB1A8q5ilUsq
yeFCNkkCUQz9iJxwjS+jKUSuXeHEiqxeTmKHeHLVFKaVKgVEj14eNfE7A4eWxb8+WPx3Xpkh8fSa
LqbVhNzZljh35/DY2rc03unzbZUdJvvcDJIwocwogQpsNU8bncCoDCF4XBTvCxX3miH8ed0syfSI
B9ikTi1LAct4SzV+jyvybLBS4tvbF8ELc9sCJZhx3Brs/5H2Zctx6zy3T6QqiZpvNfXgth3bmXZu
VBl2JGqep6c/i85/4g7TaXzbyUVuXCU0SGARJIAFcT714fjeCJd9tZ9Cza8DzFokWxAulBX/4kqu
WNgzVOjWqs0ToZF5L8hOBtBq4jXPCKx7Lcy89olHlV8TBW7UKkowEZtbNtoV3Hfa3uR5YDPCGC4U
Dv6qlIQPvHJGV12hVGaEahzmrV9iHKqvPD2TCmHEh/rNvK2zE9Y1rLxyjdxPIzhlxLh46iCmdJVQ
w8r0oh9H/JR8m09Ood5MCUVxR+6hBBqGbg+WOUAG27EuUn2O1uHaR+x02o4gLk/8PKhQNnndFa57
HOYD/Wo4dZlaFjhLcDG1itjTs+S2wCQVbxupLnNKkPRO5pjcTEYDrq1iPivfdi1SugqVPLksBHNT
0XdtOCiy+1WbWU3qqhoYQNGK/dy5gf95S59719fsQh+cMMyfYuQKtLJA24eCSB0d3s1B5PhjsP0M
+z5i9+xr/gYsfr54L70u9fKN5EWotIBuYddDgkRU0OTLflI/lOYSVDPzGUUAf/lmfKaehMJlvjhb
KlYxKTx+F+8EYYMYBVhzT/Sl0Tm2y971opr+67YZ04TXi1xs25IcNmcMlP7b9cWjJIi/n+FjqzX5
yC3cWzMT/YrKALaG6LoEanskBHbHrECxGyQY2QfDwR3VLZBsr7wuec2L0tnuSLBbdXnOzBaLNRVZ
kDQJjsd0VxS76+r8AY1e9kQC3613llRdIcZ6B8bX+nuzRiuGugu2ysa86dZwDTo8ob4OaF/ESkCr
r7GiJcL2eP/YFnuMqCacl4AITYIIZAhzbcnhuzNmNcTFYSzFlFBi9QhjkCs9MCl2UTGPB8fxcpfX
u6Xa91bsue6/1zeJ0IVJkDCXhdLnCxarxNNlArY9PFDgmCQMTuz070Hgzy2R+Z9LzXHbCdO7g4rl
p4ppQQ9KzGIxIoexN9lcvOpEehEngcFkj1ayTFCK9bqXl8cFr6bjRHgrZd7PsccZIICUaGpiC1Lq
cCp89978KKpGk9D2nSRAJ5ZgjKfZmKgNE38/k6qzlLuFgqVcBnMPbiQtS6K1+efvrEICiG0a4tbl
sHBHV24KzVPyJGLlq17OX2CISfiADMtmTwNU2Up+zDprtyxUsxy1WhIWsGG043iCImXHQ71Tw27o
nnSXKr2mxEiIgELRpO9smIKlPmzmoQN/KTWAkXAhmVbUxbNpFgub5oJKYwDxxN6po15nXkx1xFGi
JExQ514zehei5kaPTAOEh9kQxGMWGW5kUYNvqFBBZn9utWXLQIaDtQMAFV7ymO/rnR0ujc85yv+L
cN4rlOuK8OMKHslNr8PKG266sDztfk59cReID+q39WN72kKaketi5GCiZMUQEeVvZW3VGo/jMuKW
45SontPea1Q0SQmQrBwN3ZWW28h1MeduY2Glv30FHJwpIJn3ZvU5ahkQeOfq8CXpsn+yHDUeBZWk
vmh3L2Lkl0pFt5e8x5iqIBm1UKvDJV28xXqjohVpcx+vq3TxeD2TJdm4o8zMVByoZLW6ZyHxoBfO
ETWo1fyao+9MkBQJ1ylPNm3F3lgJSmJ0j7Wz52hPbvd1o5pMKJ2kY2/pFDOvMEs34KAAzvWbZqt3
aR4k6rvrayfM6TfvOVNJioSLXOO5y4S5VVpoxarvaNVhwJUT3abN7TaH18UR1i1PbNMcva7nDmZR
xvNDWlu7ZuVEwECJkM47d9nGXHEgws3exfwmn4h3DuEg11ZMOukG1UqKoseKbex9p+wnLVDiL0wD
9KjR0NwsFC/IxfPobIckQIj7tCzbBNadZhi+jnxa3iOwI1LGlBAJFfKkHzu9hVIjogPegRqS7baM
KPUgMEF+o4y1cmlzVazcOvjrEFV94aFV19D+deeH63Z2OTfzsmryU6WtrqVRblg1Y4eHjC0AldRx
8EAi8L0/iMQFJx/diCWUs+6sLxTWaNDOrRqPNTdN1nuNQRgfJUSChRl9cEplw7intr7veydq8v4W
w+z315eP8CH5tRLtuWUzcaT0Y6d/6Dvtq0IOdyF3SKh6FvwqNt80cxN+qnkbLpOonhzzID4gnYV3
hsNkec5NHunUrF4C8FwJHprBBRu9OMDTRNnX7hNk2urnfKrCcmy94lXX8zM7lNBiMhTNUcVK5lNy
nAdtX4JrrKypCwxxXLgSSGij3qi9ACW9vNeq2suN2Ve3KE3+0jAknGjbqlhcBatn8vWOG+4xX7//
henZqvwCuVWVaeUFNJmcA1jONSpRctW08X0pWIgxNiQ1LWjQGFvAjbuhMogD6LKPYjIS+g9ESYlk
2OZqaEo+Ycun+H5eP6bGW5O9porRfBEhGfFarumQrRDRNv/W7N+CqrahVJCstgQR4lxq+L7RR7p9
hyrJkiIWokRIFotxDkrSob8rmOO7rXmyMXqgIuJCSoRkrEk+t2VVCUTWl8ACN/nMnNDSqblsly3q
52bIbQhjWTq5K0o+823dj5vjW2Apf41TvIiQjHay53lIXWhiu/cO3pAUwmQvX9xeDMqUItuhKdWM
FdAhc73moxjAxsM46P+pCxQzCKInqjqJWjTpIFNqtrV6DYGpu5/b2/m/t7ngTf5MISH/7HThlmoU
TYLv99W/ifvI1mhYdq/ZFHC4Wxbadn7rzGC5oSSqyFdzda/Ge5Nqkb28RC/fl1VIFLPIYrx3jO5T
lz1xN7r++y+fGS/fl3CqjyentGv8/tz2C8yCyqtAxSg3Xr0qtnyRI4EVEi7DyhQ8CphTr0eO1rR+
xdNPdkN1CV5OsgpW/f/bEQm2+Jg0kyOqtNLTGPK9aHvc7szdFuYR8u7h9eW7/GZ4Jk1CMD3r27jm
WL/iNByKqNyVD2mk3Y0RSjr95tO6z3b22+syqS2TEM3seOckPRSM9THscscbxjrsxtF3FqL+/zJ2
/lxK+cm6RAdzaagwvmRb/LT9x+3x5va6rMLLEsov1svU9rwWOc5M9zUgD+qjwVfix/ti9abVE7WX
uPOSnF/EMspP2GvRjXUsMsncUP1VY4He8lDJDV+juD0u+jCG0FpI7tuO8xsva5N32TD0c6AhuOyV
T2ABvm4RF/cJvA26haAF/yQc5bWzWFXeoqA8Hryu+zBV32rj83UZF5frTIYERKlhDUndQMaGJJa6
+CYGcWAI9CsY8oDZqO61ETW5uitbw6qMCd9yLNZa9Ldpbx+6eIiKRn3NkqFTHjWrGlr1HMmJVKcY
DL2dMW3GXj+oduKPg/bVXee/EyPfdjvWVkNZLHNggOaoH+ZPNVuemppKzwpM++05AukR/HNsjBWR
MW8anMUVmzN1mhcP1q4bo67cbt1tP1CPUpdkWapuoVzTxH+uJCvNtjrGqFa4ZbV6Q6l6Bl4/Uva2
Ww5d+YrgDe3RBo5WFbYgP+vWfVoregNjQK/lo9vPtw1gzp2ogoeLZ8a5HMm443rWWO90GPcJ+j0b
w6ma/QJyy+ei71e9EZwLk45cy6zMxGBQai5QkpOG1pr6Rvf0390VgCDaUME2DyrIX0OfGbP3BmOt
5qBN+5t4/VRM667D6OiKE5fBS9gDWNNRhm1qGGoqOVK7MW4UZjOj1qdq/HJBD66eVBGYk4nrziUA
Em2iqoELlaHLZGuDojb5rG5zoBTojbf36pqf9CUcX9OdcS5HOtHZrBf5ikFvQTZn+yy+rzvnZC7E
I/LFVTtTRlq1zV0so16ehTxpUzTlT6pGhPPEesml/6DzMdyqhgjdxYi1LZqM2FeMSKciYEqOZGm6
mRmDuUFOtdk7royHEv1uetnfDCVVFXwRel5WTZ4tiLGiG4j6IYoN+ofCKr7Mc+wvSn4bz8W33P16
3YUuVsgD4RjIRzGnzJa5xkp0dfZarmH8ROMPp/qYBQ5Ii/wpZGguoIocLlvEizCxzGd3FSVGpyJD
j3egp5/MPli11HP/+xB5B53WtoVj3NY1VeaTyjRlQ0c+Dj28Et2ubXtQ+H+fwfOrCAlJ1y3FA2+K
A08xndBl4TBlXtLNnlntlu7TazbIRoxgoodTlKT9umb9MDFUkBWIe1zvx1AN55R9/sFF/98blR2M
qtMZWk2QvHTlB50iLytnaQpcK5TP3faYZ5mfMZ3w2YtX8HMpkhXYKRt4yyBlCOYw2c93gg8kYZ5g
1ymj5N59SyzhJbM7Fyid5vXaZkUzQ2C3vlH090q/s3ofrd+JcxrW+94JMzBYLXeGc3KUBxAMgeaM
2EXqF0h4q2sctq7gFyTWTdo9tfE9j4kHc2F0cnjkaChaNDCARdOfV/3Mtwq9s3hRlijsABNo2rs3
6/Tf53vAPNBsjTceFRzCcpNEoZgDxpzmuJShaTC+WbZ7UyFO2ktAey5Cep6Z6yrlhcrxvKtrX/rx
u4JhpKq74Ea2fSCsQjjObwt2po3kWG5sJ9qiZbCKjzBFkC87h6xD4sSI2L7wQVbzmg06kyehRj3X
Rle0kKdmH6ZuV4xfCIXE2lxTSBjhmQXkZbZ2aFITldf2V8H95YI8I30UzMqvSwKdb5TkxIO9pIiX
UrzZiOYtNTDWxZs34m5+MXVyLkXyXHPtJlWzoJL+NIeiUKm+5beTl37WfIbcVhIZrwjGzwVKjlqv
esyTEibe1u/H+badPzTUXMSLjnpmB1JY1Ew2S7IeJt7izZGta2ikhXfdFAgR8o0MPT+DMeZYNrsP
5+lQN4SXXrxLnC2TnHS0JjtzrPjZ1H7sC3/HYWzKrozcQCOyqRfB82XB5Hxj3IxVjSMDsNM9lsu+
yT5w6qZ8+Uw6kyGBQZorHM+cQsa7sQyb5/HkVqC8w+XiB70OddQSQCcnHrfU7lZVg0D01vlVkwVl
Zh7q5SanJqRQPiS3SGDI51Y2Nvaq+Zih7gplQ9uHfFfc2J+UBz10PrjkgyGlm4QNvE9ipx3gRCXy
3nMRDvNJ0x4mypFIzSR04KmrKUmONRRHOcbdPo8YjfhO/zR/zN9iHCw5ppByLAkeDGU2Sj5iLSfn
nQ4+1Cz9ft1zL761nnuWhA5bmtZT+XwqBbgy53dCp/zWDdd7uNeDFrKbakc9DVzXCqnCXw8Oh6EW
GDU4eLeu79vqnsyAX3dg+7d7Ot+Url7x/SI+DsONar9bTAIjKBXE2Xh29tVWbcyrMPKhz290szlN
LvUASYmQISIpWq5zWFuvhnGPaUZEfECYs62KH3CmQ4pUUWzFEKDu1M7jjynmtzhvXH8BJ7o3n3Dg
kX221M5IIYOrbilo3bFsuntfN6ei/Tq8Jjf5YtB4uPtVKwzQ02JHAJ06onV9w5ypfMB04zokHEe4
3p+jHwSov8ppF1Vb4JwCDDBL4GT52s2KkCEL0oD7+kN8H3vFvnhIIgrJKbuQMAFl4mXpLljDWX+7
uB+MgsgqUd+XEGHsWWKkOe4OWRF14LTcdtdXjrABualnqG190CqxQU59o9lJZGsrkKAJrosR639l
f2TuVrDfLjwRdmBlzaHGpHXc0v0itj19bMOipDjvKa0kQNBaxdIxjhLnKw69Wg3ZUvkulbgkwobf
MqOLbiJmcAXsYMKrHoA6MWTfDA9t6sgk1x9sIh4mTOEZQc4RYtIS5IIhDvWZd+uc3c5s869vEyVC
QoSlVHTWY4oUajoODXsYqEdB6vsSHCQOmxJTRI76YIQWSksnEJZdV4ECUjkXVautCZp0mJr9VB20
t4KZfXlsSkwijb0Kldk89a2/ujeAq+NX9MmUMV3LHiHP4N42ySmr7tDEfV0t4efXHEjCgVhxBlYK
W8O807kG2clbPbnJug+58bWJ71j98bq4i81+Z8AtJ0aZpvU8F7FOxj1RA+phdkXU3VQ3hud4Akzb
A3IHe5KKQUQbV/SUk2N8rTITgx0gF5P2sGl7Uc3o7gxyKAyBSHJydEqHBPQIMBOjx1CY9s4tbo3p
Rp2rcNy+EIsp4OaaUlLwEJfJosciBOoAFIjrQqfyv4q3BjwEvGOEMVIOIDf5qNtm8EqAX7n669H2
OtxnhBeoIOz76j6kN3S7AIG3TMKNqWkm1nQQuW6Hvn3XJbc1+Y4nFunaIkrYMRQKKpB0yGhXX7AW
Z8G0d+/0O+iEjgteeZQtEmAl9/rMy8ZiJsCQs33C3tvta54Ff946bSahRlPyznBbWCBb1aBQM29q
O9ANEEklamsk4ECajOupeA1IVDUoF9WPjSWY3JU4OajDUG72mcZeHwZhAkPQFp5glir9wYufplAN
VI+enPoHgTrGNuItEjkzSTE1Npu42xAZpSe78EW/rnKHQpgiWPwWExbnL1TnvzCw3w3wp0C5AK5c
hkxfJqB8o7P96mbhgJlYGUoHa4t6wrm8aS+ipIyTlcfoXXEgKkOOYVvTsLKX+9whDPCygb9IEbB1
FlCA9nA1qgVS7HS8nZU4rBSKt+UPb0UvMiToq8tyGIoUMtQHmCB6+/Nb9ZAftrAMiluqC4zaIaHw
mUI2W6es/v9PD6N6r9uRk5Z+TU2NILWS8I5vnGMYCrRSwBJqYtiCIDx0fY5Jt2Bl6HbULYOyBwn7
Eqs27TgTO+UejeZNnL5LayJuotZOnJdnawcB6diWcCdexl45/9OiVHxZfDfRveunIWV1MuwtaTtN
JnQxNctLpvuu7wgsoiTIyFCZpToKM1jB0mY0p9FMCQnEfsjTQo20y9kcQ8LkKEidPyla/mBRdyZi
R34bEdouYA1lQo3sWGuHqv6qmqHD9te3g5IigYDjGhnnmYBRx4oU9n6u3jU9j5gSXJdDLZkEBEpR
DnkrLrJDhuNgeZthnqD2qrPuJ9hYkv8b2uLOdgEZ03qHeXV5nfjWROV/Kee3JOcfnE7b4hZS1GPx
ZtxN++kIknKPYeyYe6CKPallkzw/T42tshIYQaEr/pL7meF4GyN8nxIi+X7XuGnaDdCoszJvVfax
Db+hCKQpIZLfd1q/mYrAsGzWA1YWHlNKr1q+XDczwvflYh21Qe3glEKVathn7l1FpSgJLeRJpnjc
RjIZM9qCLv9kxP+yQvViFABcV4ISIh3/zhz3hlNBiA1G99ZMQKig39WORYghXN+WXF9T7HzqxSmm
WmiINILEuVeqFFMZCIih1JFcv0ESj3GBlrMTLMt9+w/viNdTSoLk+NZcK9m4YsH0/iNXmKfYAdoJ
ieWihIi/n52QLJ3NVVehhs66f9dmONmt+8UaHOLFjxIjeXzR8NTKJ+hSD7Y31XujedA4IYPwEnlq
SZosLOOQgu140hGuu9TdhhIgOXtsaevSu1BCGW7qaaeO0d95iHTEs3bKXNuAAihwDi3ObtZN/9RY
H65L+cNV+ueBIrd3t6sbJ6CeF0l1zBj6nB/z2+0xfS/m1lg3PCj8lsrGELsvV1mgqmwoGgHFxlzv
im4L2jg91HkTXtdMrM+Vu4zMPjnEs9M7AsbUIxoIbvmuPDyXfB2uixEHxzUxkuevRjs0pgExjul4
ff2Fg8YibVZv294VnAosLy6dYWD4t8kMUWL9q3/yfjRRyr+JFM2D83l2vylUl+NFqz6TIFl1PpQT
GkZV3ADbLNzy0qsX9fiKFTsTIRk2Kl0LjDiDCBW1SXy/geKmMDEZbM9MwgQuJxtfRMlB7KSk9ZL2
EJWepmgOK4zCUPz1TXLQMR3WiIbbYucSJ8Hl2MmwUc1muI5lyQ9FxsrzYchm4VCidKAVtV8n8RKm
oupGfby+lpcN4kWYhKRp7pRj1U94vrS+KPnDyphnx9/+ToZkdE21TSjjhwy0eXmNhnERjuvb2fu/
kyIZ3jqok5roWLaYvTWz+xSU/mZmE5eay9b9slyS6fG0HxMwciC0QROHUTy6FJeb+JW/ocHL5stP
RHrW6LzVIaBglqfhYt4pZYh+kpPb5J9Htz2hzos4swmddCmSyibb1FE+CZH1g+veFe276xtz8fum
pmoGBiwYrlyfmeiTxXVlhbviIT5vC/Cg/feBtqi7OxMhfsJZ2NHlKudNLFQwYb/V4qXlXm2pk07E
er/tzZkU4UtnUpa5VVlaAjyV/RaZET9OnhmaOx2U0grZmEStmuSYGZ63+JAvQJ689/PxYele4y9n
2kheOY+szQwb2+K2h4r5PfuWUjUHl2ODMxmST2r1VsYGHgRRnYZajSXg+/LovGFv0Uq8s2rPRHaE
yjORMiUXHW09a60UuzT6rNxpkRHGh/mN/ikrQN2FAaP3BUmVefmY+P96mr91qrerpiuLA/tLuYd2
w82rkFbPd9uuPHVhg6F0Jz1c9+Rw28s2YhimahiYrie/fuhF4czDiHZKsFu8zxKwjmcrAQ6XTyPz
RYZwijOjXxVHrRvkJEEzEVQHwaU+7LdHcPeYO0sMJiSioYvn0Zk4KRpKTNPBoyHEKRhJWOs3YIr3
Oz4SMH75YfxMjAQYhebGS62CKWo8mk/WsYpqkMb2UfuRRa9ld3POxEnIwXHKqk6DLsNWCdtpb4CQ
NibCBmrhJLzIB2UeWx0Lx6u7uPBq/iah2lwvi0DvomUwFePaJM/q1sW1M0ElrOhIFkdJ+q6jBo9d
tuifIuTjb+7mcVjEQi2JdttkznFb314/jcQ6/A7iLxKk084yRqPWcSah2uad4h64mwdgte1Xirzr
ohz0XjGmuwYqwiV41dXKWtIRMJQseJE0o6G/cbc2RO/sdX0urhiyO66BonbLkZvjFsOsY4sjYMAY
yonf1/3T9e8/1wL8tmDoo3YwMwFTB+V7sGZWk7WsSMHNR1Ti+vFD/10MKFXCeG/fxk/u6mmh4B+m
SjkuA/mZYOnwAGlPzoYhAbrd5++1iO/1fQzian7oCrDNDj5d5nfRwM8kygY+mHPd6UKilh/Mke8w
UP4+5QOBPoQY+cac52aFNmFUhjcu2A4azzC+zmVLATclRTL0RFHVtEsghaO99aE7zLvWr33MEAns
2zrF1CkBdFR26fJJ+LKE8qVZqUFUptaQOkRx409pwHzthIzWjj2lSqgJYwFykBXQl4+pM7nSuWGx
VNcbURMxBHgX8Hs/fmOHFogG68g9tK/B2jNh0unBerdtlw4u0WqGl0+D54JpX1Opd+2Lrn0mRuzw
2dE7OFk2tCrMsW3fa7ivv+rN8ez70pExjUmidCLtnccfkm1X9V9iqiX58kF7JkOCQa6NdWvGsIfl
HjQFhypy3hQ3/ccf9V+o7ice7SijlzCjssppKUyIS9cPc3Paqu8ZRYhD7YoEEiOP59acsPlVc7v2
3tC8vw64xPfl1oQkmYxqFg0+LejQ9fbLSiVnLp5ML1sityZsetd1A44MpP4wAG89mej1muZDqhCh
HAXgcltCb29lWfTYDPVh9ZnfRMW9AgCyPP5WpILyIP273ZdvmiY4r9tphcCq+scCFbrdeNr8t1pJ
zl+3ieZsFYSMcWh+VLwCoT5Q9Wt5arknRk79D6gq0OvKGSx3KCCXPletjS0zbvl70aCw4BnKzLGU
7s66UQKKkocyEQkZ2n6peneEvEE5ZuZOcf2pfNoGYrsoS5ewodDTbq5Ed8KifGbpu6R8uO5JlBYS
GCD9oHSOOBO4nTzMS9Cxuxmp+mYw/1KQBAk83TSjzqDIrLmbV2h2kDHua5jv53HnNSzYgozlRzzm
yL0I4JfqeObgVHDX6juuf+GyNp8bxSXih+tI6sgtCc6EhiKngRiQz7LqcTUfG6pnnBIhXS0V0F2D
G0140uYeSjSdOgoCyYaacUaJkUKDGF1/eaNBk6LC2KXBeOQVRsjYVJEAcdSh2urX43p21s3RUoE+
H9XVnzFk06/AG26BSOsOfKA+PYqO0kz8/SxAaNwVHJ0cEhUj8zLmT+M7kxr0Q6olYUG1uGvuthCi
a55Z+MNBvS1QVmh+UovoR5M1FURexwVHblRozD5VdAMbNm139XqXUBRnwu//jKaOKuGCOmwoRhbn
kt1/tLZgm2+SJFKSf3B99jbzw3UQIiJTR548YtUqz5UO2gyB6mParF/+KzpWzGMdKW+o52Mi/nbk
XoU4j/EvAeZhEN2u97iHmqtQu+vCDf2gn1dkEIZ/ritI7JbctjCwGCTSoutn1JwbswN/eTn/HRY9
L/GZnVfl1qiWAhFt/SZxwqU/qVSgSmkhgcRgJCxzRJw6g51a3QZf4++vrxPlSM/h0pkWrjVuXT3B
EKxbTBXAFToOzFDf2bs1KDH5iaKSoDSSwKFTGLdQtAK7M7+t7ufyL2H1uTr+TJ1mnHVuOMoYTMqn
qcRgNhvkujMx65VAOLlRoe0NnW8Ldl7TU89gT/Yyerr7/frOUCsl4UHm5Emq1tiYzTlwfsMMImS8
/H1X0+COFtNk0og+w12Rix7temrAljoEDjViRkRKvyPaiwQZo+dcnecWqX5wXL0xLPTX6FOY2Z3v
rOU7q6GYFC7vyos4KXCbVn1sygri2ibztuyjzo4K9Z75B3d5ESLtymYZ8WiIWvbxaN//4PXIvoxR
ffpBP0AlQv9wW3mRJwVxylAm1SS61LJTc+i9+ljvtMftLj/VByda98bj9u01ZvdT4G+10u1SqfaG
VeTVsWFvk5Ho+BSbfsUoTOkBCOFbb06iURb0hH5iut5gfVTS40Du1MV+FPdFESmOixt3nirRGs52
8U4Hb/O2E90oSUA9iFAaSSBd8AVzJxusmLMeNmtXKcjBOl49E01klBjhz2fIpvWxW6lM6FPOUTbd
zO0+2VqMEiBCA0qOhNDpshVlNWCDpq0O4vjruARrYmI+BgGilCuZ4oecKVSZrFKKGutWnUQPQLmz
fX1X4RG1BPn56FF5AgLv5CKToewXsy4gTtEtz3JA4U1N0RS+eM20JWxI++3/itiFxQmFkoOyo5vZ
CVg1JUgwkxaXINElNE2eq2LQc+KBqXhXczBSvL0OBgSkyoUmo2X0CRc1rElqiaGdcXVCm5d/XQhl
CHLCsLOcJn7uLbRu7SUSHULLnh2KDqi6hSg5Dvr9dYmUWhI0JA0IzkrhSllSYd7ePo51r3LD60L+
EPT+BCBLwoV47KoEUfYU3Mz+FrGQh2nw1UU+70fVjBv0RAUSdVjIVdRbvIErUBwWXbAE2/N8qBVP
QTfsvj6xqI5GtFBG17Uk0EIuqe67HikDYSF4bHhnYHqwViq+rtQ3tUulRylREl4YhW5w0ASIcGI6
9o0TzbERTlMdKnpJ7B1lIFIoYTXdjMARBmLah9oEe9xhohpDyM2S0MKx02QrRP+29qQ8bZgLH+Zg
tB68oUOa1GtPohuFmjd5kTbOeTkU5SLreU7LXjEhNF73zbOjWW8xQKw+KbtuNxJu9odL5k8PkEuu
edpoGEyPHes+VgcRLMEBuvUHwkcUjBDoa0uBhVFPqZoJuhmjXL2OR5u2BRUPJjuahzYyp3crVYpJ
WIlchW31LVr8N0hkrPbmMUDHh5eRdkLpJcHInFqphWUUmc65xPXZvlGG5/MlxQNvwr3tqKy+iSTo
R93PQjcwg+seThmqLQUeOrhTHEM05fThgiRWAWYGkLVsO0xUFGks/XBdHrWq4u9nYQHHpbdmgtti
wTtL90lT7gqK9PjiieOq6Lk3wNmpgmX3VxlFO7br6uJuhcoY8PiYX0VubrrZHuY+1I9qQHvepejj
XKK0iNY84SVWZM0ylOhlyBVXKYH+lARp3eoGRCfJCAnF+kGpvpFcmtT3JfgtlmHEgxFu7lnrBm03
BKayECHhpa0/XyQJdllp6haIZ4EX7L2m7zv3yaLupJQICXVxcTdVlmGVlm6v2bdJdZ8ORHMmaV1S
gDbMrpJWKD8PpshBI/d7NOCDnXM4Fq3ob/XziIJ1Qim55d9p+onnJgT28Zu++d45T+n6+bpXXt59
08XEZVN3QBT+q8e4o4uV67A1m3HizsGisr4XzwpXfREgxWQoVWuMQjx18TI0jkaYhIqfK177sT4s
u2ZnEA1nl1D1XJyEAE0y96MqUrKijF7bizJ6Ddwf1M78wRZe1JL8fi3iwl1KsTWhFlm+6OZPdiIE
tKI8ikOqv/WyJbyIE38/A8+s1PViVCBOH8W7+K2BsQlK/P66LZB7JUEB4yAPNESKJL5tJs+OkqNz
Gj+qUbHPwuRV+dPzrZJRIe5LvRwgrbSLQE+2T6Pd/WvFVHaRsnAJGXBKJG0nUkv5+KmcWq+KqRQ3
uW4SMCiaXa22qNBIT/13PErsxbh0s/FZ9L88tRK2IKfsba3m4yQSCoue+nwJsy734p7Ill6MDs52
R87bp6VqYcAzlk1t/K1DfCCiWOetehjCnqEeqvPpIfDCvuSL9rlMGSuq1ewsQ9hf+cYyP6rNKcWL
S9uFhJ0TJiFn7kETHJuOAL1x9dHRFaR+/VDuhqP1ZO7Mo6gTpozw4qXxXDUJL/p5K8e5honMPt7I
T2qo7e3Es0P7tjzYRxasENlRXYsUSsmZ/MnQskIroaiQ6qZhA5r5OBrCxgHPfBrOHqUntbIyghg5
+0EBiFQ+01CjEF3fOspCJMzAFDrTjEUkwXABtstbY819fcCzGXHFkX3McNE6YNgqmpaY6arP23mG
t3qpV2Y8u4u/bW+UOve75fNKkdBQMqS14oynQxrHkMFtvPcx7StbhgQTEFfSDuRtkdWRlq3RZycu
TYh6nhgToI8tErcMfuq5p4Eca96Xtnd9p36zPVmmhLtJjW4mxpXFt4pQa4MC1dytHwfs27Ae1kgL
iwfqXkotqATDsWYtPTKiiz9u99r2qDVvJiq8IETIEVmnjHNvgEnf35bI0I+L+s/CiM5ZauFkwqVV
twZDMbBZbcjLQI/GXRphWvP34TsuZkFFUlkQxiHzLq1VlSi5g41SqtuWPyYmcZRQ35dCsrRwy8pN
oQ83DM8dSy+uD9dtjdoV8QvOvDWvra2wB2hQtI6f1G8N9/McB9dlPOeyzw8nyZ6Z+BFnQuqFOTnT
oUZ2cI5lWO6mo2C1SSIq70Ctl4QLkwpucmeDNulSfJ1zsIw2PeWcchJFVkYChFpdinJ0npUZDqJg
Vt8pu+x/eJIVH7q2ahIK9HXqNuYCQSb/FDfvlexexSyfrHyyKD5vyggk71eaFMMThNt0aEiw6ker
SnwEs8TKEZsjtwwsrWEkqzDmhB3j6VaNCVP+LZaUdkbuj1O7TFHyWOw+95aoO4w7ftvsZ9EqsktD
Km1PipNCrrZYtaHnYn/u59CONlT6tUF2pwb/y/ir34JKWTkJCvq5zrv0hw/lW6h4vZ/e5/70/0i7
ruW4dWX7RawiCMZXpgka5WBZLyxZtplz5tffBe179owgerBtv5xddVw1rQY7odG9lqM1PhDE3cgr
O9t0zjuuwAIpFxxiOYxyrUHIBhaqA9YyMt1ZVeMq9X6Yns+LEhkHFyJCSxsxBo9vR5crwEMZolun
wMQpFxm0Ig2JUeJjTcldQL4sZJso9+dVEBoEFxmCnmqSRXBcjA0CEO++/jWzsX/sdegji9KpUBoX
HqxMAj2IhBN7L4tzhz0RSU9DZrN2SvMoOsB1eRrufNh2tgzKtzvqQFWqqjEnh8EHEIDwDVvjqnbZ
drWyjUVYW6vfC5Ri2MUyqGaonHbJmC2tys7SMLE03l20XQ2ioh/nvxhfEr/71IkQLu41lRLnXQUh
FTqQ7bhNJSw7fm1FWVygCz8/QMOp13MWKBq58fTmhnSBjQaVwFnfgTk/5YujNp/GCOZhiPQcYsj1
RFx9I3usVFV2w0OLfRIWK6hmW7d5ZRe3hij2rvrviXAuGKookSWi4ijrn92BPGR+4L69d+Jnl4LK
MUGHV6Sv6Fjpx6oiJyqauxZEFodwm3vhrRXiWO3+q7YJbIAPfgu8KbEVkVyB0WhcUGxCqU1qlpa7
zIpsefzRlaU/AyLEzjv9b3VkZ3BSORWpNeZZBB3z3DM3wIm8t1A+tX5w3fsZ+DBYc0mkoOhcuVBZ
dnVovSs4L5eZ5YPTLxz9v3I8fvCgAODJvLC7gG7kQGWr7FT2aEG8JRBlaZEyXBxJZ50WlYKoFZCH
RkLp8ZQq3nllfhEZ/41V/PRBVye6jnlOxKoQJEBo0n8LN8ste9LuXsQsvAL74wcQVA1kLxLLZLnp
yspWmS71VMZQ3+15rQQOzU8gmFGTg/kAYvryhhq3S749//uf2jpc8NW5iDEFajGMLQSol4tlKw2g
XXPklOUuLu0G1933xROxdX8CA+blcmFDHmazqAgsonOV/bwfPeUV73d+cDDv0536TDygdwDw+ry2
LJN8js0GtbAAbqiEb4rEUtmooRXOjrphFqLv2FJ26v/uFMc/uh3FcK5L6JJK0RDNTgv+q+9mpk7P
7UCCyi2MNhAN+67ctrFBr4AbEXRrQKoxeN+y4rqaYx03+szR3/WSrqqLAqg4rwwDRccQjmDg67NR
fpTIJey+ocVU1pAoqaULKjhfoYuoh8Ds7tyn4qo4PEjmRSDBLkfgILCJkfxS8zK73mEd0v9dGFb+
g3FH2OeRqjUEdjENmZf3aOYn2665yacf5+1v/fqgHS2DOzmDBIOO6VlYxn5QwQpT+YxpOU4AMBuB
VMAp3cqhXwVCV6/KR6F8y8eyatUsAbjwXqKyG5KK9tV/YSb/RQj+Vz2+8RMA6y+TTJxj82beMpiA
fCPvQHiq+EBT9n+3Vct9Nb7to5mDauoDpBFDOnRTuDWt5u782a3nraNCXJRq4FnRQiFCG7+k5kU1
F3amCx78PnsTKvmTz8NVMqmed0UZMuMDD3Emvy6ieS+REuzfT6oXpdOLGitds9MZu6r9oitPVIhc
wg7ijLsqXMibR6lYAGw2O8lhzuwKUM2MJUPvAXvBWPiqTdzZ5z/NStz7eG58hOiwVhzUMOt23ha7
eBvjeWfGe4RDAJ3ikUvsFXrnRQrSB4+u3dIIsxksfWSYGUr3lgc2tK0MsvLzYoRuxEWJjCTUMipo
Jm3VzTt4AJ5my0OAO6UYOEdgHXw/KCRDWGADHQyd6WHQLktyYwk3WwXBnG8J6ZlS9LSCjOxAn2dv
fswf5Xvdstmd3LqZQ4FpiFRif86JwZehOfTgoZmdvLvLyp1WPkkigxeJ4AJDG6SdHrJAPknNA5X7
J6UvLrrkd/ezuRDHt37kFgtCPbMERaftrkuMYmtVUeg11mi5562O5biPHvwhqfMoC0ROGlMbNVwG
MCYej7us20jhVUUeLGz4GLNgJujz+X2Uxk9tTLScwVCKsjN9qs3XQrmIRItWnyv0jyI4K4hDdeyG
BSLK8imWPXNKQC3oNuRvCzCTswVT6eQ8lSFI3gMcmjU8I9dyrMfxjeW9YvO7a9uqBcWoYgGiHrwg
WJD5aN5EyZOh0SkUWx7rtnKqbJPlocAcBLGOsg944kMSJWqXMJdV30f6gEWxUXwxZcZnO/gQxPmG
IGa36jpnucnIv/bRlsyXy7Q7b9iioovnwM6B3EXSFE4UTPbwxqjKybfA1SO7f5t9xa3vxZsXQplc
RYnuHc0bCXrFT5hMim3rgvFGLbIDSA92p6o2OXFE7y6iw+TyBq2W3OhY3LO02M6bF2lcbMma/iS6
6nhYBqwRASomp9pimoVEWRYcjLu0L+2sARq6YFJtVZMTGZwmyhJ3Q2TA+noQ/hF1Vyo/A9F72Of4
ANM7yuCnUJZcD4okggwKwGUp0b0kHZ0yvVeIsFQRieKiXbOQuFfey/73WavE18yvg+y07uhqTndp
JHZk2ersArpOdFdbLybwqXQAK2myyTd5DIBwdziIyRn8HqslF+yBhG4wFxxiAiZ2RY8V61/uKI6z
DjWT//9dLsxbu8F2Uz44ZSXIHutdixOlOPuoGwmAUQVuh/FTKAH2U7Lzfb6JnVL1jNvuKUTvfdzO
d4JAItCN7/kU0yDjHQZSo10W2wni/E3lDxfzdRh52eu0ZxhBkSeqOtcL3aOyfA/ISKbJUCqINV/y
1/iCNR+Vh2EPmCJf+TJeiOa62dl9LASYX/z7BfmOULp0QZq0CJcDHu/ottvSDWMVEjVJhGpxaTPK
pEJZBqhVWJcMKa92ItdYbPoC+DowvBzkragLKfIFfg1FGut8KFmzywD7L+OTSZ1lA4zQ/4RIue70
x3Nk1nSSQWk7V4k+QpikqI9Lptm92l+qneVK0iBoyIgMk/0pp6KUGVNAOnw8nXu7Td2sDe1a+nre
/EVCuPtWXspyYcywi6XZNd0FVW77WnDzER0ZFzyIGXexxDK1lAP3Zt7nKqaUrdaWiQjYeT1Bn1g5
F0GmVpqnkj3kmpf9uynkDvZ/OzDtBc8NCK4DL24EiZPVZWcci186qTNFCgo25KGn93q464238x9o
vad61IlfNJE6A1tdCgRo1/1Tc4OXCiwPJP54I18vTnzT3GX70Be1l0RacWW2HI5NJ6PKcAq9e8nD
aksyETK7SAQXKTStL+Qlwbcasb4lBb2dDItgxOcXGcXQLZPqpqXwzFyabERUGlHV9A7e1k3tIgST
zIW+7zehp9xEoxtVVwm2TISkcevKHQVzNm8qebBYrFJExxqToul2CUThQSSCt/XaqCtFgwiC6VD9
AU+tAsv+tL31fk81CKFAVVQMXea+UCYtkalVBWBcMKbJQDuS+24PMDlMhdZ/1Bk+kcW0PQl2Y2Zm
mKIEEV3nBrfETb0Qb35O8hPDU3fKdkm88161GpNOxHFhXJvzkILPGIZRJ+DluCDDjdncpvT1vJj1
gHQih4vhlhTkBdbu2IVL32sBJkviffwYYn/LXZ6a2+qxeJz+JKKfiOQiuozpf6J3UE3CTP4cAEA2
fm2T31yd4U2Ds+9uibSkniGkLkLbUrez8hRHgvy3XkucaMJZeFrpU6J074eHzpwXv3TbYNu77Q40
e77kC0GTmT1/CuVHeTxsjNQB4lOyoBTDnFedfD9gLxhdGlwnkX03ucDmVx34RBx3f0glrZ8xvABx
xlUUXQbq332j97rpxKXwyyEIMnF8kfTNlEIgbKJ+KApHYOIsFZw7NS5KVMqUanEANfSX6CHcFoBl
s9g0BBtOqDaiam+1XjGwRacreO+jlLOJyKJ5vOQZmB1J5/T5YsfhK658otD32RQ+tJkMLj6M00CX
ylQxT/eEvVWnvyw3lhM9lTvdZ2MBovsc88mPZ/hRHBcmUtMw64y9vSnKg5+OIKl8lKdYpNTns/so
hYsMnZkNQdSz9txtsAEKuYf3N0d3W3f6yaatq03g/PaeFd/W4g6ybuuKoXYjjPcOMw5gZl2prm5r
++hC3opuOZ9dClxwJmDhNMU0MJrOaUinZJb6KdAcVcblcbmZFQGcyEpMggQLG09UkU0TIj7mKYDW
RlWoMwmbNHYMGHtzgRvqIX7QHMwmRrbI4FdVOhHI3O/Ei9OCquVUQGDcmns91jylincCF16x9g9K
cS7cabFEAxUygsvh0N0Dtf29Zo6/s5o524g6WiKV2L+fqIS57jkoJIgb0y802SuKc14flnw4b/qg
Dmdzhqm3KYZHNcfSAWGTXBXhE3iXvSr/JtdvlSkyiRW3+iCOc95xGIkUdxDXYLtP31t+cx16JqOT
Bz0KdSbgHwobMu92dk5HztKHoV2iidkhSL/Ay0T91DMUW8Z1O7B1J/O1u8FpsR/1nJSb5ml5bewK
fSHRONNKffPRHbg6YMrTagx6/Bn0Ppc81XSUR9DPXwx75Q3rWMVV+lUMSCIUyuWAYsQMQUgg1Lhu
X4OnzJVgrtlTdrV4pS9fiLn1RF7PP6cFlkLzJITE1usOrBKOve6i2Oa7ZBu74f0fhTEs+igWXgJ0
nV9yGztKejWLdCcEilWutbZmCmqr9/GAz/ZzFMGFlQwcnknTQMTwlr4qHr1oDvUVsRNfd0d/8mBX
mLwn++oqd8VJfCXdEYw1Uxl3C5ndLT4GgGlotAW7HQiiSXULLGG3NodrrHgCpW1ys7H3zseDNQc9
FccZKbXiqg5BneKEpmkTJbWXSQdQgwgsdNUuT+VwdpnLtTROCeQY991B8fJ9BMscnHjzzhLxEv4+
0Diy6+lB8nZZhCRtDcnQnAI3ip/TAShAGEaNruJDtx39xdMv5gtR53ItehtE12XsDRIkWk5LEqSV
OrcWkkUR2FGi27mIz3TVPI4SeK3KqiqBcQUJlhrZVnnZtbeRpDhp+jKFliBXCLThH7EXXJtn3YCs
LAQGlLS1gkpQdn2+auIbnWjDedqSp5TUNSQo+nM5bQt5q0U+ie7/wMbBEQ4aFEXTgWrw0aWCKKXl
IkuakyS9i5kNr++w3CaJ3pNXXelEDFcpTEUY6H0c6k4U3SVTaPf6WzLd/p0qXHnQTMYS6AtU6epL
OgO+/KLVBFejtQrBUKiKtTtM6Sg8jNBI66lNY/iN1FX2aNVuAzzXzMtSf6K9HQlXsVetDL1a1AkG
KGr4d9cM2IezOsMGaDHYKHnM+o8UOgrgahC1GqswN5Cg0mW4jMv0hkTZJsi6504yvDnDELAq/faE
E+z6RCcuiBv9TC2K3RKn0b4H9KpoRXUVsyU+RZ0K4ML2gP25tuwhoPXqJ8D5OORbvlHtzsMAJGAG
hGRT67Z9PEMusHVz2pA4gLykA85mWFWHtur301QJFFuVo6sGUXBPwV2Fu0IMcr78U/4mg2X37fdR
n0CJ83DeiVZjKH4bw3IaqFd40nus1YKDIoKjVn2wyaTGlmLgIaWWm4/NXdcvgjC60qWGNRzl8XsY
QW0lqFggr/WSByDFKd6Cd5jKm342Hr1KrtgquZbYssAI2Tf5ZCOmaegs7oHPkTNCtS3rgJgUu/HA
1Yj3IVItxVCi6Flr9ZOhf4z4auh4dGX/fnJjmcwi6KqEwL163e3Da+Cp+1Xmnf9k6/UDQM0p0waR
iQuuWlLEHSo2drdMHpodmsY4QrSPD/Wu3/0XerX1r3YikQu1Q95YZIpwfKNTYH00vaJuvNeBz8Uq
QNnHiysweUXXv9VqGin1Xz2502zDJipTFVKNe/OWPdhJXurEu+BafsdiFN2gV23kRBwXG0Hb0yra
hGNd+hrMwr5cl07d+dPwOCpXGqm9Jtuc/5Kr4f5EImeVkVVn4EmDRLKol/WYYQ6mEcxSrPr3iQgu
OCooknKZfTmMrL1YJMfKHcmcvLxF0e0a6iDwb9EZcrExSo0oMHpoZHSF/AOspq2byN1bGcWR3aKN
uUOfGwdsILBYLWDQzp/n+0TcJzf/n7bkE7VclWM9rk3e7VR25M3iE7cHIYNt7psHthBI3cS3wEI4
YJN/wDsz9QZndMcdXpzdfCe7DNURH97+DyX4aikBnCKwOmIW4xP9nGlqUxPKGqoVMPECB1F1lH31
PQPmveXo93jWMt+Su+U1x+jCcn/+WNaj0lE0V/OFyRh30qyiTi6+aul1Cz66Zf4jUz7K4GLSMHXj
OBdQz8zGjbRgx7N9O6/Fym4dUsfJCXJBSGPYCLUBNQaf+LLXeu9zA+i3qraxwf/rUIZ9YsdCCL9f
BNyjclwgGlPVmjsC5ViFAUg7r9wMNpY8vfAGoGxghvqjfsmprlwsqhDhuwRFPPrK8RU5lHuGO6Vd
Ls7whCvI/j80itgH+uw6Rx25WGQ2cxYZDXQc99FNAujb2B1teZO/smdk6cqAt+Q3iZ9iEaN6Mp+H
jXhubj14HP8ELlYt09hlc4U/gU1Ys63+0cf61p/MnuBCirAqm5ikNj5R84W9lARVgKp+etaeDT9z
Jzt1ptv6UN7kAKj4XQIsdvk+EcdfU2WVBHqo6YjyZXRhKMlFKlOXGNrdef9Yi/SnYrhyMc2bcc4y
aNUVrTPnYDUsI1vRbyL9eRg1/7ywtZByKowLKWRolAwXMMz2y0GxXXSt9vM0RR9jmYkgqK/M7Xw8
Py60NKNK6FSwdsl1sAHSOMgngZBg470XvUpRBbeWkk8V44KMqRT6kDBhbXhp0K1BBcNrooPjQkmg
K0sfZvj9Pr839Jcpvy/Gr+e/zWqgPNWBCx6NmQ9zXOLjjHvwVr2mHshVL6YD41exHOkR03+y217H
rho4oppNdHxcFAELIWmWGOpVQWory02YCgxPJICLESTXx1YfIYAsV6F1KIov5w+PnQ0fBk/Pjitg
+j6QFpX1AK1x8pXJ8jq1u+uL0R6HbHte1GpaOZGlyh9vC72kgoDLwnfS7HG266d4m13LiQ0KXDZy
NwPjqhGi5Yi8SeXCRCNNrTFNUJCt1vVXLMwODuae7BoyRQS1q88PpypycSJrwjgB2Ol71bMPLifF
xkhv90BATtnZ8WBXjGrFRSHmKM8LyA6jvahHvjKd8iF8qFz4YBajaKz3+U6MYNcbc6fapi0fcl+0
gS9Ul4seS98F+hxC3cGnvl45yQMBGPobA1hUvs5v2YV5Hd1Vd93G9AcvdJSt6MAF4eUTe0aKGRKJ
KasVXydzH4IX2JgeztutwAVVLryM0xRn9QwllaK1Q4D+toLGnkgAF0SoLOdJwPrj6fIia1elKXrh
Xj8l9DtUio7rJ7rZqe+tymCVpNEqnj7tJKP3pObxT47pKISLVNJEMbaWo5qJkRvNXTYJMsn6KR1/
n4tUY6vNWZfi95d214ZA8xG0TM7/Pi5TH6MTbeWFFqC6dprlPq8vZxHq1Xq98r+/H4z3H3+/aTUa
450avdXlpssu+/ZVJoep3Jh645z/Er8ItEdRXBSy0kTLU43dHN7UPSMhLB/HrzqmPUs3fce4/F1S
rn9KvqNALua0IAutqvfyPbsP04vSENR66wZsUROvYkBn4fHSzQC8lGaHsyNZ4oxz7si95M7DKDg4
gRh+ZhWBu23yGJWr2bVXXYKkOA+XZZG557/PuqX9qw0/uWqx2cuyhxi1nm1tKexYFBZFEjgDUEnU
dRXr42v0SVXvdNE2ieiguO9dtMpUglwaIbEzcq9NQSyXaH3kh2jhCQ5LJIqpetpiJMkkj6BNcpQq
em7zAFMLCmgHOsHQ2dpdDBfq/1kYP9g0x40U9SP7JgAVYOM4KUhDxHsA6+XWUQyXSxoMtAxxDTGL
dtdhU0qaX9TSoyJmrF9UPUc5XEqpRj0rctZ9SRo3e4iAFi95wII1sSv8JxT2//j/URwf+7WgG6QC
aoXgfIqqnS5fNOO3v/MaLv5LxArSMIUMEt9Z6kaOBBaw6jNEMYlOiaV84kqXhyqey2qB05f6lzai
t6oy2+dVWO3wmicyOGNOrCENLRDgYHFcujf3dJtuwg1QVXb/AJKLasHVaYZTecy5TpxHKRZpGBPo
lD9dJg8gYnAXGHcCY6hRhLJeTrmbD4r98/5P3llOJXOGPuHJn8YTO02pdLTuechB0WY2dk6fZvoo
OFbRp+OsvbbmTFYUCNMv9dvkBsyG4HiJHfU6fGA0RpEn2vsSCeTsnSiABtNDCFR1zUtaPK0UIp6k
9dr6xFY4e4+aaa6nZdaceS/5GJTeTzsd+/HNQXWI3dZo4VAYz1zafe7Mu2aTXYqy+vpVguBZR1Es
ShS+ZAFlstn0LZ535r25b7EbwGS2kPUfHj9WA/CJLC5lgexXraVKRjMstqtDsaN2h9l6wy+A6hUc
6OXoGxn6nmyd9PeZiN7j14lwLp8ZSViGKuY6nJ6U35Sh2ZVD+ZKVo+CFczX6n4jh3H8pl0lVaoiR
aGzPzesQf+m171T6cd4flHXzPH43zu2rRg7kKGfmudHAeE92gz962Q1LA4GrutV1eNvZQKC7mpx3
8pBNtsWQq3f+r1hvy5xoy4WAWB2rRcESIYJdsau93mPYuNYVpkI3waH10x3dq36213NbRHT6C985
HgAXEMpIaq0OuIKY6FX2wKQ7BLf/kASGmwxlsJ7Yqt279Ceu4pcyKLJF8WHdmC3dfB9Tw9zJx7gb
dsFSyDXivLJhG/IDtgprTOeLsDPYd/zUvCH/ivlUr3YsAmsQE5HJLmJMMzQPRft4/juKhHD3lpnI
tFTHEXk3RP9s3BITMKCD+3dCOO8v66LHpA40aebmYKXpxpDnTWx2ohYUc+RzJ8Y5ukbrXLKYHES0
jeLgsexOtVmpp9izPW5FEVR0dpzDT0teqkWEGE4njEBraBgvTfqkz6JEL5LD/v0kz09qqtZ0gFqq
8lWWfirts9UIZ//Xo9fR2jh/jixzsjDWiktF6Oq39RNjsI7AqCLfa7dG5AAR1sZLovBZXKQb58sW
qbRSjXGGqSGDaA+jw3PlEqt2zlvgL2qzo3pcTl+w74n5R5yhdIE8W4JPI/PZAC1YwJpXLM0KSUnW
o/RRIBckunS0ot6AwMT6lhSRvYQCaxcI4EFOFtMyQ8A5wXONt7h9NkUsJ6Lf5yJDnaJfEltMAb3e
BaG8DYWtDMHHN7m4MC+KWsnvDpSVti5XdoThbSKcQ2M29CksKChxVEWVDYtyNmZIphlRFQmzDuXD
lL2E076RfWoGTjfGgq+y3p05EcYZGu16zAQZEDY6MnY/ImcBqC2y4q7wKsf4D9Xq6iGeCOQMLWrn
vk9ZmjCUH1bgFuZ9LuLcXJ2YMY8y+N5+2aaKFhPIwEOcrtkFyKsxMoPSbasT17plDX66XzxxDmSn
debT8f39sO+Uhsg4za64TrXbvCO2Hu7V2W+13RK9CYKE4ChVzh6DOSnlmV1rOrd+YlSBMYaZVTfd
ECR4dZu89FtRLSESyaWsIkkBc0LhxX3T2fXwtcru51rQWxXJ4PJUNURS0naol+bhMdavDEQjIdG1
wMf4Vn0TJHGygNbKkZXCVeOLudzEZesaoa/mu/OfaTVTnRgjl6k02uTUiJk6ZeYk0UGRQ7uZctsS
shuLlOICh6zXparX+DhYjfwpO7pTv5AvAEC+kS6x57epHxQ7davHTrLPayj6YFwMaUBGokYK3K2Q
AfMzAp+Dvdo9/50QPm7UZqNKAZQbmiLHOJPpNwso88xENBe2ftE8fjB+SrLttLrvdLiVuplcyWY4
HBkKdIboKXqzWk1aJ6K4pGWOQdwRE6KK2LQ14D0tIuSD9Yika7oMtCo0kzhnQmc3BgQThrLMbsGj
HzG/9aF00weAkOhAD1CMfj5P7vlPtd7ww8D2/4QygzmpAOVpCNUmxVU92qVXbEe3vGSXdeOnsu23
f/TqfSKM8y8LoSKdOmg4B1/KaDeP9R+Z91Ebzq20XJ5lHdOJThwSfzaqrZYmh7ETsTes28JRDOdF
1jDNaWfg0AbzLZi+BELkHvZm9Dk5HQVwHpRQEpDWQCAKLtnlF6RVsGoJZNS/z6WDR9/jF+FRTykj
0aMLNKnoYWkVm/Z3oVQKvorguN5v3Sc2lswAazCAY+eY8U7u/DB+PW/Eot/nkisYW5qsx+O1Y2CY
wkK2+xPkTnZOWG7QiWmqOo9eF2chlRb2kDQ29uIzRov0ls0SlwoQogDbKuwErAfqo0Cm88mZFUU9
ykmI54sYOVVPruZssKX87vzBree7oxDO+dusSKQggBADwaxTH0sD/AXRg1xtzstZz3ZHOZzfV1oQ
WM2I02ss85BK6XNCVTeZDb9sZKxZlv55cSswJR+/FhcG5kkejLFGnBmIWyi24kTOXNsmRlnJiORQ
PFHnv4CEMq/87LVHNbmw0DZlAAx8iI12zc64CHZ0k950G1Em+sVF4CiHiw6qDrTdqGWvaICXo7gM
LIcK7AnNBUCAWrdW7GKxVWECXL/oHn2Ah4KLQrWaAwXqMQ4ZzGsAU8SLAc821Q6bwBHDnwt8gF/b
zOQyLGcCvwY+eNtiTgrda7kTFCurwYMCkkVBy5HK/JQGTbCytCwItW2bfBsK40kGg/d5e1w1/xMR
nDlWoUoBLwcRTb3LjDtz2kvN1dDdVZUowa5b/okozgQHrajUtGTaADdb2YBI1C9cKcEAhz04pg0v
v010XBbPK7hq+CdSOYNsVaVvVAqpaIPbU7OfoxuayABMeTQIXqnGTTXs/koiX/gFZhNHRYOU0gdX
1LoI8r2cfous0U21zZSB9LAXLIStm4luYiUHM+nqex11Eo+DIc3CgeUYIl8V9JpWghy27l1AVfqf
AO66Jo1p1tdAKHufvci+9ptyg9UYN1bhXKkrXjVfVUiVYfEME9/gM1rZthORRwvXqiyyzfDHqP04
/4nWBRjYYpI1Q/9E0k3nsE4NBbMERpjZgfI0inDiV91KNwzQFAG+xOCRzbELUgDOBg+7FQjAs6sc
3lRVmwz0mqUkWqFdCUUKmBBQA8jYOfwEhFEQjSbDPKBlVeYLEKKyzsN7PPXMrpkFzrSSlCHK1P+Z
4QfT5cfMn2htG5QE7dJMvQvj2JaTARRxO7PoBJ3LdZ2OgrisHJrSsKQprmmW8rPLL+e6siURwebK
N/qgDBf65iWUVUnBuYEx1B6sF5L9lMzEoW1h15HARUX6cLEvnNJhrlTI0vEkgL30wNOH+UVrRD2r
tVeiD0px4U7P5FwhDS7RAKGK0NFJHliFoeMKygYYwfcaH4afce4osV26sW9g50sUcQW68rl4LgDI
orT4dktq3JZmuOva6q4qIsFs2zsiPVfSnKrKp2DZGDI0eSBndOKrYPOQAqfhOnroSptt5JOtctO6
UYGJgNRtPOKw/7r9Nr0W6bsSTD78HVyJn1Ij7Clr5ofBvVXuuvrH+WAlsFN+VTBJFCxJy6zVaV3m
TWwbxc0c33TlfRALrFTg3hbT9CSRlCUhTbHASqV2L7WXHXnQ+31Nt+f1EdkH+/cTKXpjlYEcQB+r
3ZbDTrfQPxCkYMLM/JNtYIcTTFpYsMQ22UcZlIJaQKI96kF7wqIWdVtAKTJ6mtQhe/ZOTJC6hg0o
LR7/YFUEqMpH0VxYMYLenKYQhzgvoHN7jvu91gm+0+oJnojgookUyGlGug5Fdv+qNfed/pyI4N1X
je5EBBdH5HomiTHiABvjUZG3FgO9BLtFqL6Wk+Cmtx6zjrJ4VN7BaOrCVCBL3rNg1T4OF9gbAlaf
m31RAVlF9wXogaNN6+ke9oqLTfMHrcfTb8YD9JZSOFZRy7RVf0z5pYX3sXIQDEp8qqKwtQwAAvyP
QcG4p/FD7NHQoFFnaR3q3/w1mG0ZjXYLdxRpfo9Roa8JsjVvJv8IpEAhoEQzTJP7hm07m6DTorhO
Ns/KtK+jwg6S2/PO/KlJ948QjGBjvszCdAJn7qUM5l6YYodFlcVXPMaG0/r5jmFTS2IMIhZLT/2a
l8ZZPuZYNRIk79KaQ7eL95KzXLFl4hSkQiJ6ml98saNu3AFi4wsTp7HOvphiuCynFF+kJw3PIrKr
XshfRNBw6x/sX3m8I2QlKANaGdoV1uANk7rLNXIFeBQBINCnhy3uFHlzr7sh72dL7Zy8sdOreIt9
Chc8imQbb+ZntbQVN9lLu+hyFBkLOf/5eGTqUTZVbZQgmA1fEYy0SR4D7LX24g1BPgPwOnJ3Fllb
rEWfYPyjeTVPWP/+YiZvXYgloHCjysTXZP+8J/BlAC+QT56GEbZA5eicKgIv/KTeWFPxdF4EH5R5
EVzmrGJNqQrm0OC7smNlO9WpjbUBKdtmok/FHOmMo+lcAu3apLMiBdooi+xaeetL8tcAO4nqhda8
Ver9ecVEhs8FkQkb39mkwC4wTeoasWZnGYbiVME9ViSFCx4hpnkxdI3jK9WvDXltgQIUxkTQUGEH
c+7guJhRRc2CVMO+UfEziL4b2m1X3ySDiNdVYG38mFTaT2hqBDixFHvM0bUyCkzt/YZ6Rg9+oD/N
ZjpEBHpQ0t0vJWjVzNY4NHKdbORGwSO4psMcShAw2Bi0rLZJEOROGUbDFkzoEYgQisxOTf22TyfZ
NsYJrBlRmrpRpKXOiCfMbngYkS5tWuu/PTv77ie6jMs9WHXYcxW+0UmF2TRZq2P0sXdKL9kNLptH
APzlIzrI1i3BwojkTiIOmVV/ORHJXQLCipaVUUDkmH/Pu29UwuU49PUy8czacmmlCS7InxqtvI5c
fKuMEI/2xdI7kw8Sg5vCzTf0LrvIbGmjbqvL/pvomrPqPScacvEtm+LIChRomBaJbflyvLFMQRhY
9Z0TEVx8ywPZaGIJIoiKKaVyshuS2UMzP1TL9P18xFmvW05kcQEum3M1rCPIar1gQ1wQZbrmQ49l
9dyXvouwAERnx8W3Dn2TQVchrEheMpCHgEMybwSHJ5LBRbdxDse+aCBj0HMXV26XkF2dPp8/ttWw
c3JqXHRblj7IowlC5OC+Su9jdftXv8+P3Fj1XAB3DL8fNL4efCciKJX1QwJGEkIwQAP4u3QryZlJ
BoK/HwAM6IGkGDvvBaFz/YyOMjhHKcdZlrISMqzlp2GWu0rrRVj3zLk/BWcYzP/U4BxlCBS1WDqI
0OzBVZzWrp0JxZsBqj4MfQoR20WnxvlKKVt9ooQQh5xjG/V+7qmbZ6IHckHFZnAhVGqKgcYEJYcF
DmiLXgWpp9KXCggdKVJJjVSRfTlvbetBQPu34Da4IJotZDCtEVl03Ae3IDDZhJfk1rxm3LWBI8IA
F1RvBmcXTa2UYd9AvynTdj0tfVMB50JoFnaZG26fyd/Oa7caTU+U44xkyVXaByABc7og81syHApz
uk4XdWumjXde1LrJ/5twecysOOg0s5DhtubsJcZD/JexjSenZPONFXBEe+xigQxXxtJE9CxFf+S3
RyW4IG3EepRIrGoYw+f/I+26diTHdegXGXAOr44VO+cXYyc55+yvv0c9d6fcKk9pp+etgQZ8ihJF
UhR5GM03ishoxlrdj5PtpIdP6kaqNAYx0HXaW8GQ2vJY3SoVZ6pizLjhrR/YkyiUmc7kxu/xtgIz
Vz4lpVvzr03G8ATMAITqLZ5GHY+TxFRzSo6XJ+5V0zHAKdMRbwWYHR+E35s89C1wtnnNKG6kWZ2t
cW46e5b8wyDGJUMH1w/zwihS+9cFIwfmB1gp/xGDJbzO821xq95P9n/pDlzfzJMFpr1tb/hFIQOM
iw4xZ7f689Bs/fDhM+fqhELto09edIZMhEqGGynaBjrj+xelQE8+tYfKPLWDWkKKUAQhS71Tm9Rp
002nMGoxV03fv1sDHCogFyelDDvidudWdkVxN7fgOdZ2uYDhwh3ranRWefczNP7/qgGNciSF3mGw
Q0hW7X2WCdK+1/7G8FKHs1mzTMg2/9YRA4pyIP0kpklGFrCtRU9TBCtV/S99/QQWaduQ+10a94yl
ZG0Z5UUSMZSKrAJigameoRjZoIdDF+JDzanmXygfZKP8h1iXjcA3QFK7x67fDgnDSLEkIf9f3NKC
ZOw41FB0VjRf5/K2Nm7S7sDzn7n0L1SPsgo+CKTCsoAyiNwhGjYYh5qkjHCMJQhlCxQ1qWN+BkSW
6G6A9yc+Q28FZpMx59eRc3JJ3Sh70GYB7i0gDH+P+4QDKUbHYAKv24a3rOQn48jSA1J6o5xjoYJQ
arJrMFEkKBRrEA+8OptBzGxUIUfygmDvR3qhC+HEC4UfAy3cdg6pQTfupLsa7K+Z69+xmAQY+/Xu
SBZgmZBiBNWAVeR41Yz4a73g7KzZiOXz5QP0vkaXpKKsQ4YOGAzahFS+8CCI9nw1fkMD8UbKQJlT
1HYpgFZe110G6sXLASggKQtRj+L/17JMwWHDXRsu4YzKDNM4EqrPxGV1al32vECkLEU2ZVnMkxvP
5I0v9bbxlAytvDMuJ47ghLv6c8mWXwb+Pb+92EA+kZF30oA3KqrDB9J9WFZWw9fOrCQvXRWA+Kln
rCpZtEtbSZmRqKvzwSAiNpjdyN2mUcKwtush20kmyoiESRuKNXGRxVg4lSwcpV6E2w8YQShLDsqC
SALoBqoEKqmP4Jvx872BV6/LCsiQhK7bxV1RbvoZkkTxUfU3I/fc9Cz2n/WnmZNZp+t25aYu/YwE
e+O1fiy3pVtYmSXUeE4T3cINrqXtZaHWbYYmg2pQwCQD+smkzrLRqOqpsyTxW4gStrFH2chjarAm
n6/vzwmHil24OuvwDD8CB81hYXgtM9tF133ICYEySv2ItC7PQxJlzDahJvaw8JMzoPIlLZO7aeSO
qZ87WuQ7hiA/CgaTx4P1Ayj7NA6y2DcjRMS07avh2O8HtzkQIq2BWdT/GzU5CUtZJi6PmiCWIGy3
43fBhjRhDJJJiDAFp0bFeh8zjjFr/4geLUwTKOXHmVchnB8dsxh0w0+X9fA3166TRJQhqvQhUdUA
EoWRKYAbt3rDsy7GTmA2IAbQoNTlu3rHnOzE2jLKOAWBMUdFDtABw8q3MoprDadKQbwiktY+hyHi
ejBwEpGyUfmkSSFfYA1rG5M9C1MGv7gBbtgxNceriFmvxDja9FNK3c+oRvEBF7Vo0Im/9chvy8mh
q1i1tiwgssoL3QgzIQzSEKtoKN+qJDFz42YUUdjm311eQIYOniXSdAwb7lrgZMWVgVGEHSNw/42/
/7VBdNosjDNt9BG+Y4NGW3xqvBpnmEzCzm/ZvdJMNMpeCPw0d1wKtMEanHYr2MI+wmyAwe6vROYw
TyYaZTHiWh0rzKbEjc7udIswlkdePVn6PQaIbsKdzDO8JWuzKIOhy+gF7xVIJ87baLitZ8Z98TdB
6GmzKIORGKB4VYi5jbfRRtq3m3nno9g63rHuwiz1poxE2PF6zcsAEooXvt4EutNkh0h+u6zc69HF
SRzKOCQI+/Kywv4gyjD76lnUtn3IcPa/ySD8AqG7zHWU2yU6MQl68qOc7pV+L49bcCfBRR6G8lj3
1zzqI0LWVq1G7hpvCJKgy8YZqfFYVhhfVCDNmb5Mlu9lzrjvN/lGha5zOzaP6KrqneBoUuMuV2MU
jiODh2dUKxMVT1RY/KhkN87C5gUEZfKEMmyLSoJEBsKZKts2YWwq4SMff9e0q4rTHdTzMDzwWZ/B
e/pngUncy9LM1qJcyzUw463gqk/dG5lLLt80bmdru+DrtEnfWIU76xU1C0wqqEJXfdGKKjCDf0Yb
JWxP+i7LwVtfeJqj3HbdrnkgNWwiowaWKStlG6tBD1qRB+4sgBof7BVu8CaCFHsnYHgvb48yiIUM
m0UUvx6ELMSljCQfZ8UQDoDtXX2nbYrE7J978M+o1+pL90BaAScWASRLWSk7WQ0czgZZ4Zi/CbVd
FrDK81YNy0Imyk6SItKJMDuDV6xwMJ5s2xzHjfxafe1s3Qw34zH1JNa8KJZQtMkU46Abiac2iusR
sWgcf+pauZCKMpfq0M2TVuOepM6lHQbJVikaMy9qlsVkrB79cItBrajrGiGJ7LVbFAFelaUTeP2O
DBbhzfTYbKa7qrA/4QtOwtE8CUosiaVMcqFT/r3zC1uQ9lrw9TLG+hViAUKZE3UWDFxmoReaEVpx
3+4GnfMSjPnuy9KOutSD/7bATWW1hmrxyasytF4PmjGWWSM4F0wpXT4qS2pRKhl+xwjiq3mb2mps
qg8kR1Z7xqvAyrEQdb8ER1kWg0tbPMfCObTqAG6vx6a/TTCHWfuWs4q/1kOuxQpT1kRI2knXiBHr
3V5EtF94idW5IABAdx3KOlmNaCxVpSyJ6o+FkusEbrwP+Jd4+KfO7y4rDWvxKFvSRaqfTCUWz5dT
e+Cvw/B1bh85qTAnVjKTYUJkyoQ0Ux3mZQlpQhA/jU/M6zprtSgDwovwMDWp+ND1+1C9zsQfUXN/
ebUYItANc7zSj2mNIN/qxUMQbLXP3VdOCqZQUYiBSo+Gm2Cc1CMulG7jZT3qTjub5AAqEDAx7kfr
SyZLsiEoOghYqd3X2wJjPyTk2Jr8h9xtOeOqitzLS/abM3PCoLZdkCJwuyYSHP+1cV9upU2/KWL0
NZDXznjHImX7TZxxgqO0YAp1rRorwPUub2GSmXcdu6HrP5QOgtODuNFetQeGhOta8S/kGXd1JUxj
ZJAsva8hFi4xfTluzeGmcyNyfamt3Eqt6FNXdO0ESmlKrU9COQ7YulQ8jKMnBV7NPyo8w1uyRKNc
Cq8rWSY2QJmNzpzU655jAKxfYBZyUPEo+C2lMCEPx/HW9xCgITn6b6H1n9I0/Ay3T0tGhF2E23IU
cGLbAkpNS1dL3pLKtwSDVUH3m5DzBEM7iYovQjA14LICdW9uySydwJM81fTRyJbc/4e8A1mjMw8I
tkEkfHlVPiPPjUBDI5c5FHAObOMFXewuhxnZ+8ZWdvVdaeWPrFO26jUWgNRK1kajigF5AkjmLT8c
IwmviPG2CA9531iXT9eqBi6gqNUseVUdBCKbxllCcxWH3y5/f90+LQAoJ6vlRTAl7w/juJdgUqA3
PmvOaJFX+OFLyHiAfa8vOt8qENNqPOjUz0hdZ8kAiVUI8yRct+9t5bFb9Y740CM6KjwBTEkOcpUY
NdM9K3brkidGQriaPs6sMG19YU+/hDras1ILotBBTafgWMeCKWesMrn1kwCij3+Fpc52FEj4qAAI
8DM5gh05aYPDrZoJJh9hhLtVbXhGOPOb3SRc4rwiC2fcn5ok6nIq9Ijub8n1NhtNMnsY5YaO/iWw
U4ZysuDOMrK1MenJjPQLOqUwprDw5sBsdyBocQuMluQ/lYIjjvqndHSpe4qBw+h6hHSGjOpwHWOz
xIGR2llXixMEpRZ6lo5ZWUIi1NU/zXJx6+uZyThyLAxKL9DxUmbcCDHUY3AlP0U7wg6W2yMmwxBW
7PT7EFusmZzMrSI/amH9a86YMAIHgpWFSUjmc8GKv3wdLZT5oGnQFF4vC0nMxvlBP60jZbdS8IFG
MlnHCNPv0uo6acAt0knmHG4uA7EWk7JfXDfHldFhMXt9GwqPZcE4UixB6BhxKDS5iyGILOU236MY
sI2fu0qyu1y5vywKic0urRkVKo5JIvY8yZ8LcpCZmTbZdTTshX4w9dl46PTKVaPUbgRm5pko9Rkw
YmARI6oxCI9moAzaXPZF8hamH2dXc2NXB61gdSCvVOyJvqsbtgCjpJybpOSKEJcIwdgK0jb906Hb
72HO4vtklReKrpQYcNGRh1l+vlamxBS0fdh9RrtPGHQSJZjafEaDHO7cyjfV2HWpE3dfSoWV6VrV
vQUMFeQqvoTqE/IOhfs2+MgxUyywMAp9vA22DTi87Rj8fv5dGNvB82VNZAFTVhDdjZKRkdfYStbN
NDh0fWHnvIXJHixbyFA9Olmi8sWcZSSBz48YMUkGFOvf0j2PaNsFIylzHCFD+WTKCuZBmMsqOWKF
uo/ifV25lxdu9Ua52DHK7E28wfc9ueTHxeuoeCkSCX7LUgviH86Pq2yoGEiMOcp0vV+u1rU0FjB5
4Vb3CEl969ugeXGnCOnP2Anc/E/noPw8UydEoi+LM6WiF0MqiZGVp2MiHqtSQWH3t8tLt65zJwzK
0FZSWQfiDAxdfZHnAEzLo6Ulji9E9mWg9TuycUKiLJAwBi0/pMRlkMFhFqbUXqVf/E3vFDeJnVu6
U9sN0+mva8YJlDJL0VBOYk6cfv11dIur8dCg1Y1vbdVUDVNwYicEfeunGstPktK1gYGoxPJYdrgl
14pZqa4MVqNGZZAcrJ+pX5LRJYFTGxZdH0IyfnYUTbNkSHV5x1gIlDmas0DMg7YlJVePfHkUgu3l
75O1v3Cg3jPLC/VuEMVWOLSk0IUkndqNgoCZzbl9RnZBHaP3C8MCJ1CiJKoirJR6zH5MO8FNNsku
ePNvymf0OuPxMN3Ed4FV3Ef3rCvr+RKiMJhYCxXqoGBi+scTXIA7bB7JPXKov8ztTfmnozYVkEAt
v0+dKS4BKVqd4vsN2tKFEDwe6Vs0G4wLx/kh+ohCHaJKFjVJiIEyi0+KgF5/rx4ZurDyjAAM2TBk
XtHB50Z3nqW+jEmRpGGAVGW+6J6Mx934Sw7WswmjIuMdqmkYBn1VKhBxKqosquAAp9w83yp4B+Wh
3q2xDVH3mR/mmFXudG5dIdUCgzpCtSzmmtY0iMcnY1NnvTuX6ZOUyZugZzG/r9x7P2JR9xsxjrKB
EyCPfCyeun/wGEMmf5hVYTaIKTFCxWWNOmBCEvVfnKxpQJgOs04uouBJyNBmB8QH1eRua3P0SmvY
y3eXbQYTknL1heKnYpsBMnjqHHmHepd9ZmmOdpzc+ioDZRNLSJaa0E54Tmo+CQGYxqB0m2xxRPcd
a9AVsQMfTeHHvaPsBJqxw5rja0R+VYcx6RP/PRCm2Yz1DIxUamvGY8A402ejWt5Nx0I1KdNRa2Kl
hSKR6yB9zXtzRuKisjgnxTUExBN4YdJQ0jObZE1b1rlgbiNlUvhBHWOew8FonNEW7NRNvhOui2Tr
m9023hl2x6ocXalB+LDGtFeugyKRuwlrPFjJVfuQOcI+tGFiNogElF1glZbxOgXmn06mp9aZ9tOZ
IMhGrkLSTO1NyX8NytdIZJ2K89j0o2yUnUkncdRVCbKJt4PTXDU4+4oz7mar24omuwSRYdZoz63p
kZhwEmSqu9Bp/NHExczi+YMuMTKX5yHCR7koA1OH6aT1CZTUP9Z4xGn3kmfs2AMFVt4DPuJQVqVq
gyyRUwjE7wyTsCFgriHahXW39Fj8V6shwenc0cX5KuaICSHRh3F0m/GfEtmZyyaSYbAEypaIU1mP
lQEArmzsPgPBZmEqrBKXdSkkw4DjhIejpx1hhL1QVAliKi1+rILGCmLjU2L8QqCTnJxWY6Qpj+gw
7gy3M/i9osnmaEj25dViCEInN7s0L7gIRtdqpre6/af7RG0wUa2THNTRJJ3hyZwDwLiPMVYG3R9B
hXycJbq6G7msIsP1zdcwvhu8ViiUozZ/SBFtRDk2X1IUO03QPzs76h+zgv+0aScUyncUSsc3agKU
yb+ZkztQX7C8E7/qEE8IlH8YjXQalYEYtKq2Vem1V49Gcq/Kh1y7NYatlgam8edXYbJTvzDp9FLa
D32XTZAqSTBxKDmoI9hdjKtYdC+r3MpN+CMQHXlW6DyviLVWTH+ysquWvE8LFmdVNnerhg4acm02
8d5vfO5JPkoTS9C4yXwE+ci8U0M38/t6E6amsEseVDe/BRH6VfGJd8mPslJRaV216ZQQywp+9+5H
EJjFDrMoQb8+gP3aTW5AActMN61fJhY7SQ79Ii4tcZkQZQGg6Va0ZKQaokff5a/B/mqRMsOEKSXZ
sfP47bS0lP9QlLRLY3LsGqd5ypxg17ghrpR4BbVY8ei6wTpBUfFo50uiGmUVwpj0igMbA6srb/X7
Oq+reEvWNIVOc03gR81nH6KM9VHLtn3KqMlctVCL71O/XwkrsRRJAN80GEsYaa4vR14Yd6xDRrT5
bEsWOJQl7CY+k8UaOMZG3ZUYgOrbxuNslWZrhY7wibskbsG6ocGziyo9SrhvlM4f2wipEh706rE5
FFttfLlsNtYWjuyJigykiKc2ymr4KL0wOCHAScqvEvlqrN2J6azWFm2JQZkILhdCReeBQYhTZOvn
VNVyo3m5Ay5QRnDHEogyDUJSpOmQELBS5y25UCSUf4k6hpsaT3+3dJQ9AOlvjOQpkNDP70Zlb2Vx
vc2rhCHQqt1ZLh9lBrRElQIlDJFSeH9Dx9hd3eSuxO3gcl7mGrHNWsJVRAXjGFUBnksCm8lHSxeO
E5nBzLVIqkZodcYjEkpyMHJ3i4QG2HynPcvUrW3aEpDSENEvMsz9AqBqWGjh0h+59O7yZq0ZoCUC
pRbG4GuxPwCBr78U0VU3sywD+QBtGZYAlDa0ZdIXTQptiJ5m953d8RuPLZJ2os1vlC3rDXhdHk2U
JF5EKlKmQply4iZdHg2QOopexG3inpEIXvXrivALQCGx1MLbqd0cZqUOANmT3MzBxBnf0jF5xBwd
cLlti016KGP78iatPGzjBWQBSikej5HWmRT4oAZC19Fsgz8Ow4cGFyUI7rDhGFvGWEKFUrpAADNQ
KJIlzJUdWsaPvPDnFQiQR0Rdj24YOu7KlNbVSdaqpQx5/Mnpoqe0evzMgi0AKK1LSp/vcxEANchX
yPNHvZ9uZFM3JTy4MVvAV1dsgUZZoqobx9jXgDbO6WOtqJucV5nTQdeCdEXSdBkLpvOghvyoeCVK
ztrG1+BQt+02xxiT7H1WNPt+vmp0FkDU2inNlBpqr4P6KroTlLcg7DDr5utnNmgBQi8ZmEOnSSZK
hicC0YndQbnRrPCKsF0V3Q2rzHr1FoBqIZQGoYlN1+l7ut5PxRDU2CL92DyRRjrUzXeu+G3EsA9i
vVEBY3yLWQdXXTN+C1Tq6iZPQ6i2CVDb8SoZH0Bhaeqhl2qsStF1z7QAosweaRNvko5o4Fffk5Fa
NO5Kx7/++XweMIcuraZwFFnWRF4Hm7NAszljyhPYDmTQh/WpVW8zTIMHxUKJHly8oXss9o9VhTyB
0Rz+9czPUjYBrEzcrj9yhmXEDCaC3yzgL4Fo/n4UWSXSVAHj/clqjzq9fDPc/PTs2mvbOzMjiH3P
gJ45xoVUlJltOR3j5AogDjt1lzk+iol51zfZY5BWrdMCiDIcRp7xDZ8DSDTuB23ElOTUvHyaWQiU
xRjqapYxDbK10lExQ0XehLjOXIZg6QBlL4oxjLSsB4SEDvMuas2seiikfy6DrDv3xVKR87xw7pmu
tXobwMZOuxF5PJgJ7U49VC/ZATPN3WmjvArfLkOSixGlBWBwEEUEFLBL+PMjoi51fTSF4MXrxxqJ
w7uie0TXwVDqFiewdHzFGn3AorcpzkSdk4HlH3WPd9BZruzJTW0SzBKTvlBPfBwrM3BZdXIre/cB
l9o7neP9vO5FKCB62uVIMqPqNsXkkcsruZK9/oBC7V0nBKM/V+AIJlXm0oZzyMTY/9CTzZKGuuoi
Z6WG3Qwc3ptQDmAZ+/Bas0ApDMoDZ7IxUskJrlkzalnCUY5knCu84sbYOjLvPnN6pOb/y7z7tWeb
D4tI+ZGwL1ONk7BV6SGYTQGvVERByg1o88DwYOkuqO2vfVAZX967NfO7xD2jaVF7zs+H9837+UKF
4Oauc1UU+9Res/9z9kvpAxwdT2uK2Pg5xBzxvsjBoaCsQzDknVjvtG77l7JRhr6LtV4qdSIb2CM8
38vd/ku70dCsYnjDw38owSA244JNESmbMmEQVMoJkC4/CK5saV8K1Ed36DhutrHDP7PKLtZuJx9W
k7IraZilwhABT7gnBe+dF7qg8gG/E5n3yGJ+Jh87Fw5sL8i6GwjmKA3F4ECu1goeIZW+k8RdHDCK
o39zBH4B0Bc8cOvUbZYDgL/VPfBJWIVV78Utin5GqzSdyrW5m3CwLivJumk+gVIKaeR9HipEKj7N
tpkx3RdB7kw9uitDhWEnWVCUOmKWcipj5g0iYaT1w2oXRVeR4XU9I75h7BN9XUGR7xxPlQCt73aa
DFvSyAxB1m3iac0otct1ZSJVbsjfa42Dzhk31xKvDVPHH5M3Wa4tuYofslT/85QqtP0ES3kzDdPC
1XKCYGX+2qaqlQT7MWOV0q07mRMI5czSINLxJIcjNZVPffujTncSa6bpb47tCYNyZJxmyEEhQhDZ
m5zcjl0xt6QrUqIFP7ZPWJSoLJEoF1b0banwPuC68Fgrx6m+1WVGkMgUiTIOmtSWOtcBg+RJyPge
wrbAo1VDtEvvz5tdiRP5tX70gJR4wrRpvwGY0LyM/EPOqthjnCCa5Uvu+9nH8GSEhgXnGKL6nVMN
Vkc+a8XoIShzl5VNTbS5cYK7yRFM4Tl+JskskBu50utfWTmVckz1EMV9zAOMG++z6SaWtxy/FYev
l1FWFU0xME4RgTWeVCi91gZDV/0YdsGX94L/0ESPhcLIAq5G7QsISpdbtUi1YJ5h3MAO3mN+Qzn8
mEW8mOuy2VXeZXlWDfYCjFJqSWsGJQ4gTztfld2NXByzxhPV28soq9p2QqG1uQ595NNVoJR6els3
8W4e2pFhsVkYlJcbZnUocBuF6+GPXP/NF75cloGx87QyG0km5FOK7/PNXVK/9eXNxKLeY4lAqbA4
BnJThIBIfS+WtnVwf1mE9QO52AfyAxZX0BKBsNr5UK3a7u3Jad7LxPJ9sSXdZiwTth53L9DIii7Q
Mqmu9REDu1Gty4FJbdN40dF4xJSzGnWg5W3psS4ya1dszAf9dTrPZvlwRir2BhBz8A84oSWg7s6M
juimfvExIjx08sLyHcaikl05CxoXoJRJEH2ZSwMS05Hrk3KI3cwa0XW5NTzQM7rlYFUsB75W8fdB
TspEIIPKFV0JW1fUJrcZdVwWZ7vYjft8U730tSl5A9oAIHFiBzbr2Zq5r5TNSMth7uUBAs/oQSVl
MKGNmZDT9eSSe37+WGmMo80wUnQBkYhpbLFMFEkftj4XWlJwr9QbGYPzLm/l6hHHEB3Ml+cxTue9
+XahsIpUY0pSjloRtdxPxW2kOqHIOILrEKqK1l2dx3BZ6ohrclu2qTiRWFxx/AGkrnNkynX7qYuG
esKhTnpUVKISGRDFf5R3ZCBq+y1ySHktioiRSL15zyTcM4/8qgVbwFJHnlPkKAoniDdYmtmoZun6
N4aD+bnDy2yhAtziN/kn8uCCsMCkwllfMrRQHYHJ8Tepcpx1uzGOPsvxsySjTnncT5oQaUBRjI2S
eunACF9Y36eOdNX6Oacq+L4qD+gNum7K2b6s3avnltT3IxGtGsJZ73ghhlquBBUWKkC5BgrYcJlG
ar0R7Pgpvyrc3BPvGJBr6r6EFD+6gDDijHY2SuIChMDRDIyCREXrPXI+t3xqxf+g4wpVybbEuB8S
C0Sb5CUsdcpUTFFOdRGwellt5KK59YvxKPmR0wjTG19IuTn53Y0RN48Medd8wRKY7PLCgiRBKkR6
RJZ4M7sKxqxwTr6ZvZ8ELL6lMfhX1gzjEo46bmCinoYiBpxRbY3aG4xvHegpmf1y67uoknYOWQQ7
GGXwDaHry8QATPnSOf67OdHt7OVZxzjKzE0xyZ6ViFl7AxJEDCz/PyRt8qWwKLN+BOTPqvLK0m+i
Q7NF6YVdMFLXDOnowotaG8RJTWvoaLId4jd/H2Xby2qxvk0nYehTEFatkgdA6IyrRMnN0d9X0eQE
LSvTs/bu82HZKMXnRg6UPEQWUvUT7OPrGq1YkpPcM6lr1zX9JBOl6XhE5odKwgYN1ixZ7TZ1OQdk
77suAk9JRshyrcuLyFQJStmzyZ9RrQpEEHub6vwSkHdWDIkOjtn01HIHLbIm9a0p7y/jstSDci9Z
rxW+MgFWanY591q3B5+Vzlo3V6e1pHxL2vBCr8mAiLfqDtNctpLXHdhvdSxJKBejqxHG15MFrPij
KN90nVczn4HILYu2vApOLUpkDA113NQmNYXOD8Kc/0ySBPtk128ILUO4ya5ZdDyrtxlFRXmjwAsG
BqpSZinWJinHOGMc3DfjmlAyFGAHaUNrdkhhIEvjySacSXZCo1O3qRr1SkjQ/OpLUT3hgavKrpXE
03Im5fvaRi0Eo1m8QME/yTECRSse9pM1OaCFfvbtZDDBRI16Zkvdq2hnYF1k1qzUEpWyUnITSpMw
A3XmCqQ9zQSvCPhLbRj2dvUgK3jdR/2jIRoiXS7RJniyHBPoYbodD8Vt6LYm6Rctbz81RplMhD5h
UTo/i5h5xmXkaEng81Y2gYPJv99Uk3fjfemx3NZaELdEozRSniauqmDtLQT0vnTFs+JrxvfplyzF
KDEHk6wcOgPuy6n8WsUhI6RgQVBplAClTVU2QguKLHdFX3WFMrcvW9TVa/pimd4nsi6iJF1tjSDR
gSG+gRaM1HXn976NZ3fJ4o6cJ24Cm/Uot24sTopw9m4lNGOevx/f9yEK/rZ0elAlEQaI3PpEaeVS
60SyyAsBx1SM0ViFfYqUPZ9tiuAfhWWOVm3EQh7K0LZTM8SowEaCOH8Vq0cFc6y5J8Y+rRrzBQbl
+opBG7S+AQZhP5/txsoe253o9h5ns3iFWeJQLlBMdb5pW0DBzmauHET9VguN0DQavWcFEiwsyib0
YtXlkQCsCYMSZNyNM9k0rPgHQheSMRm+xKjBZXYtslAp2zBPPl9q5GBN8q4o39DaHbCpUxkgNNF1
rXCBlGrk9Mqu8MKhAS52230zmL4biChtwcDziATsDKPBOl0SZTXyYQ7kygcuCddJxd2sgSR5BjkS
v5FeWRH7WsHd8nxJlKuq5oKbMnKT7V2S3ZA2PIe5CaNVPBDqM9xjNdPPTFad31qYtjBbdGHp3P67
g0K/H2ckVVrZlPv7OEQbMTptZY/NdEUEOQs6TidQogyJWFR1XVQQVLjunGgjbDjLd5Pt7PyXCJul
POT/C6ulNDxOIDnuCtpqGj10uF5xYmPeXjYrLBjKqvgROiMkBboSy7On9rnpj+DQFz+TzFvuFmVR
fF5V5oHE7aW2KdWdqm1awf07SShDMk+TH3PvN5JY2YEIwawTZRf1LKY9siCXlICyHAqXqtVIXBfX
V6YwfM/L2jJyUHayWGpWM0SLNaP75rJQrrWY5BMGxGbBnehEu8RCAuMHbxNaHBa7Csts0LTWXNmj
YVOAZIJgktae/ktvtqZ+3RzA4+b9pcuUKasxVAhIBxI99Z3v9ZJ8oyWxnbXPf6UUNCGTMTRpEpPL
fmXc86nX1+iWM/5O8WgWJgl9oVFC8luKMpl1Y1e4gs/M1yJGKEjf5WqtRHxBPNZg8SjoMHM38ya0
3qGO1Jo2hYs2Q5Zrli6rukzZhjLKk2LqASl7/UF4KN4K9FK26H6fbKMyy2PF2CyWJ5EpK8GTMnGQ
TJLC9/eUqGopXwIn4cCZjEaf13RHSB9Z5bkMC0gzWYtzLU1xClCOa03f+JEJN0hHXlZD5lmmrEaL
op9A4rGUmO7TOZI7vKWudsVLKMf0TdHsOzQVMSAZ8SJ9Rc7VoEN5GCBFtKUmzrjhY7O3hPdunJoz
GWgM30jfkhvR6IJOxSqOKSYZlMhmk1K0QrAR1f+Hux1LVejWlX7M/KkhuTXhmr+NwRxGWhEjT7gy
5fve4Q/85i+vk3SZE0arYogyiaq66LnK7aFkeRaGIipUeNGHYZ505CJWSvodWC1uksy4EvXyy+Wt
YhgShQosJEXO9IBkxcf5KSwn5GhYpSbE015wkQplN/JKSJWugSAqcvt4AAbnXm0WICDtnYirTJ/F
Sn62cIKMChBNNvDbDV6hi03iMo4iQQSZZFoEGBVW2YFgai2j4uhs2SgQaneyNIqrKIpTW5jrO01L
X+aQ9bJKzNuHdaMg6J3hhbjGKJ7UjuLATZtt5Yem7L/1c26miXdZC87CGAqL2iMVw+Az5LUgjhJc
17mrzwj7qtKMUwYQSyjy/0UcG5bN0MkwsPYcPo7tJi22ipiZPoLaUQvty0Kx9ogKAdENqPtzmqR2
KaavmAvyKOWMw3MeJFHrRhnyJmwkPidqENeE8dn17d4sQ0s1yS0gumYZHYZq0y8vXDsiidtAJQJJ
N0X+KDWlLVfO5WVjgVD3RaXVdQwZgUyV2lg9pkePkxdKLALp1c0RMS8Eh1TFkClKETpRqTWeC1Lb
18Frwu8D5ftlMVY1bQFA7b6SVco8VsQMNOGhnxoTPOreoCN30MS+NYEw8DLeui4sACld4INIE+op
TG1U7wZXSMmY88b/VqKB3EUClRkxry+ghkoFGd3wqkq2cXGSBC2sMpS7pXbO7SrhvvrzIIXoNrrt
/wWgbELrSwWPXDCOzwsah8h008BRbeUIohvehVtiZmjPwyIKkdIJbowajU+AmNSmYADyfcajNXuc
ahPIxGUdKNYi0koiKdLYBykQjXuDf/TlzWWlWD1LizWkdCJSMjXSDGySDrJURXfn5i6PGPUk64r+
a59oo6Apg85nOlm12LAG/yoTDzO3b6TQ7fzAuSzPqp84yUO/xypxjwlLFbCQI9BQKZi1mypRxH2r
pKNjTGVmX8Y7D+w+qgQ9RbJH531a9QAEscn49Z2wcNNwZqyBTP/99dTtBzP1/ryOisIll6HF6VKi
WvfrDLjSvXLte3j4s9Escp1sx/cHrL/UQ43o6QKuNv7V/HzMHS4AjT6LO4Oh6TR3Boojm2gmO1eO
gq0mqdXWrKf08w4KatEoi9H06YgyHGDIoNoOkBGbfSt/FlBart2SDtFpEx5zXFgZhfnnbxYULmU3
2oarFSPBKdaP7UFD814sWNNr6YRXhHI+/i4pFjM9cnafojApy5GPoyy1RDH/R9qVLceNK8svYgQX
kARfSfaq1m5Zsl8YHi8E9339+puQ75mmIE5jRvajFcHsAgqFAlCVqe/4aaPYBfsCLHCqG/qyF4v1
ncXQdMMm+KeKl5stI+lY9wVWnYuDsLlNt9zA287nqlsFuO7/81GfG7cAFNzRMfUwyKoM6SAae8Dh
gaZzZ6M+cmEfcB34sqez1Si5gBO2Mqe2FIwm5i9Si+s5BP9cEx/mQJEEk9XgtYAR3JN1JaiZRgxj
Fu9jA3nAdNfnN4bsKmt1pS1gBG+MSmhGRBkGrzQDXkMYo9+rmb9fDowyWwT3C/TSKPsiT/2OgSYd
B6rEPlVWj7qVw2UgmTXCDqaWRjdZNQZNm+6q8aCUP/7o++K1purQqesnGMJKErs0z3K3qRWZQ6+u
VoNYNm+2fc9CS5madwlFbmbQlHn9lPhFOXk1YTdGq7tFWO7b7K6gw6awMz8PZNGCD9K7o9wCnl+X
LML7iONqnZqA5y2q3a7fhwf+lGpL5mp9HZ2tFDatbpryyjR55m6+IN57XXYdZJKM5h+CEdUgVOK8
vt2/tSXNpt7QeyzW6lfvc16XzMNLxDceaeV6CjI0MblJ+hasTy3QeHs+2Ir3qCLZcDlHTvoli3ur
vk40Exwblvme1q8JRzIFmpP4jH1LtS9slLjh6qJdfF9YtLZjz7pd0cS3US9dhYcxQyd2HroWk7Sp
rGfSCyRh1Tq0sKFEAaQeMo38za/n932V3/kWOnm7PfroLy/jVdc7A4rLOGuMxh5yDF2V/XKM2i/r
u17GHSIZPvFFYkrG3iriIMGJrj6lpcvK7IQKs7mRjJ7EDcS3CHMcrHRgsCVJDrpzVHrJEpKNlbBM
zciM9ajD5FTOswodgBElr8aHMIgD7QLUWL/jl2uCOEoaHcfrsLwZtKthvsuNx8tTvj5MZwhhO9Wn
1CIsA4SCSvyhyw9o8/rQgjlDCFtpFjqF6VBA1I36xRkTVzWcAzh4d4ZiPP+ZNcLaVArDTpQYUGPS
gzXx0SiYZImsxzJytkZYlGmcRqyOsAuou9D22xPPGknpDg0CGl5strKWJT4673adM95rQepi10kV
M66GFHhjle1b6CBF4S6ObyKabs1IUji27tN/2/ZaV7bEGlhWqxWGz0rMq15J3QFaiV3y9EeT9DrC
C5Q4GdQyMoESN8XtxBrXrJPPlyH+IXSCLAjV+IZJbWF1EsgRpS21UWtyVFGDAplONMfaT53PGQkC
b/wiwVtfRmc8/veFTXpUqwFliAbKfto1zONn3HmvPSSQGrgfoA4qryZchTQ1akIxDRSXYiBF2UBc
Wz0CXGbYwb1ZGMFuDByZgJoMRUh6MtASZU4JFHDlbgqnPpaplD6Cf+Odiy8sESarS/WoGCkGr9mA
X8GvdvlfvzuZtQ07juZHwtECTZgqoyMKpSbQnDi/i8r6qmeF1+fkwNpasp7WBw88jOjv1XRLFWJF
hiaRlHRYu6X5UDrPo5S7YTUjNv8GEINDjmIkFPphKYXU4/W5bDvdaTV0l1AY97FrNkvXYIpKHUN8
rbaqNGnUSEHikzX+jGuq/j93mPIT6wJB2IzIQKMg0pEbOGDQ4ToCvewZazXCLRCEvSia4shsdNgw
VmzTp/OOjFf1JHv1e1+AKxgi7EPd6JR26cCQ2kEXUI471/Iq/cVvT5KtzAlWnWxhkuBkVlzi5BPC
B2oEbLub3ZzIrmZWFyha6VAHboPliPJRXUS3QcOzbJoHuCb5Or0K6GY7RlFU3G8slJ8Fjn85mq5a
tIAT3EAxQqVTC8A1RcN2ihMV2PRifXcZhX/lXdShus1paDXHFN9+6TgXkaFFOCmm0c5K3bGbN2r8
VcklpXt8ri/hcGuXgzcYkZaUMerJ4lZxSe5jyZ7aIr8Fy6HXTuoBpVqSAXwt8H6H6Ti8kwjkcYbY
BEkQjyhrHQiGH22oVSTQQU+3kI7wUW1+ID8aXnqxzfVtI0lY17OjBbBgbOBMNcpLAdxsQEcAVgoI
pvYoqefEgIMr23ZXV/MCTfBLO9SnWG9p6tu942tJPLp1b2yDoe4lWd+qRy6ABI9Ez1nfUg1ANLmq
lKNtSXxkzRAw0+IsDlYcdFcLr3UjyS2n6yzcnww3raV7dhS7GpWFVxmKsJcHVmoFWWBiGVvFfT80
j0qA4hE1kYSLtcFaGiNu5xVaHHCsSP1Wu6vmu4EcLi/cVTM0VYeQMtSIMFxvF1SPloN4UMLMV8ab
Fv1x8OV8+2cQQvwuOicCrYaCO3A8APeHPN+opuTBZzVF1RZmCHE7bRmdFEj0+BWa5l93ieS63Dff
ixO/EA42umRa+PfEmHDGgzDf22GLJ9bOZYVhs8FkZfSm3xubtGeuwmo3RM1reU/oX5eHcdUT/jbR
FGWjRtbo/aABsu12Or0uLMkYrn/fsFXwWMIbxNdTluLwajos8zOn2qk0OhbqJMkWZRDCytcyEiqD
jl1imr2xvUuST5eHaN2ZzyYIzhw76hjPKkzQxm2KO57ysZKV4K1tdNgE/h4lwZnTos4DlsKE4V7B
K0e/VYOjKctC+O98711nEMGbIRakqlYJELXe9s4nS/81FlvLvKqSP5sQ8S5xGhkdmgADFpU3Hbkz
BklN0Oo71GK4xNdRNUHbm2IBYOxQMmv44UZX3PSZuOUv8sJ7uJUTaST7y1qOsMQUInMC3R4rYBi9
pjNvp/A5asDgYRXuPCRfSDo9aqbMr1d36iWkEKV7OwA5Ga5+8PSlbXHM3+s/rFNy0qGL7Rxi2aFr
NSPWNFszLNuBrLr4+oX/yQM7Q0Qdtxwu9ofB03b8ZKzum8K/vKjWPf4Mxhf1IuVKisRujAqhNZkO
+QiKjnGrgLiSye5LVh+2l1bx1b0AyscotOwUVvF0hxNVZ8VJZ7GLCyFOTaxt0JTZh25Ht2m/uWzj
+oI72ygEJj0wLbXiSXLaeyPbTOWTmd8N/Y7EHynyWRophCgjmUCnwUfT7FFCtDfGD4XAsyVCfCIm
7UALiJxRAzlsrM5H1v9VxM328nitB9ozihCg4o6iYFcHStEkT1Fv7EMjfgEruwRGMi3iFXpbO8MU
Zhgsrd1pAeqiPlP7NgE1myZjApQhCTljXld4vwmBFAWDa2m7JH8w6oes+JLlh8tDt56q6ODiAmEA
0VCX+dbNSZPNIC+Hm4PVCGcxPBcpqOcB0S2Wr76XN5Xy9fluM1ngCeGwtAN1bmfg2cTTO9Vt8kqy
i6x6wwJBiH76rGmBOWDwGGRn4+l7SW+ILdlJZBhCFFKDuQbTLLKfbNZR+WJvioSihjX1JbPDR+PS
aPHfsQhCE20VEhSI5NZ1t0FH+IbGrvJ5hGoWOtxRZfOHQycEHtLmVaWDkclP64Nl3ITdLpI1MMvm
X4g4ZlLptWVhdiw12TZWfpMqTLJOZZMjBJ0B0hmJlWNyAtyYzPrs0Rj6nzLeARmKEHQU2htayjA1
hr2v6adYPWT0k2T6JRjiHWBj65oxlJgP3kTymzWxV12meSlaLAwv8xO0tHn1f+7+whUXLgL/FxPE
t4K2QkuM3WAANSiXFicnuEsLyal4PWngqnm4wLcdR6RFCauuzpO5yPw69PMDV2xJdkHjc4kdiA1K
LmvXM6IzmphZOkzt7TQGGqf24BKf83O9510qINTcy05j6y7+t2lilllWujLWJjdtuFLotuokR6P1
NHZhjRBDgyxS5lrP4eDXhHr6ptpRHw2jk1ec0pt4P+2rq/Tlsiuue+LZJiGoYsGOJNFhU9c/Dc7n
yvouvShZTZQXVvFhXcS6oBymuOxQoahV+67c9fN3ZTxFw7EPP0WtpMFHhsXNXWD1tZmFdIQ5asp7
wPaleq/1NyQw/KC5buZZEld53Hwfxs+jJ8TVNgg123z1iC9V/dUKtn3vQ0LIvTxHUr8QYms4RkaR
W7CqfBm3/G46+JLsIFv1VX0ZfH68yWQbxj8sLF72ZuPy2DAEyKmZdCUKMWmQF9tx+XLqzw+ckAIt
j75M/2bdCc9gQmCvWlUtQxv2RarH8ChvqW5Nf10eRBmGENZHRbXLagJGkR5J+COqP/Xtl8sQ/5Bz
/W2HmEjijRmP/yiO8Ltjt0nvuEytvUlO9u53jY5sktbj0RlOSPFUu0cpAAFco98H402fbC7bIxky
sRxDSexar0A5hZqSfdndjPlVk0ryrX9w7bMNQvxhGXKTgWFamiN/puCkyGbm9i5eq9BSmR8V33q4
bJXMtcU+UYcyXEZWgCS79tB4DTqhoJNs7PgVXlq52UcqdDRDpVS1qGnh5eJtTCq7aQaxQoZLvOJg
xI+BsW8cyT64OlMLCCEOxU0Q2Z0FiEAj7oSGqL5Cx7BUs5avkXfhbgEjBIXQ7Ehlc0s6mzWe00wn
dKXemFb0Q50Q+AZlMzSO7zQyJSaZeUJ8UNJcMWqaZH5KTkr5aOe7KZSt3dWMfGGbEB90QhO1SGEb
O5jgTcJZ8+n76KW8kFkq4CmxR0z/DDOhqHDHPm9U90R/jFASaxlfL7u5DEMIDpgpWppzmvmhtTXq
Kwbi/ujzZYjV+HMesteFtthsy8pMm0bHkBH9Oi4/E1maLDNBiA3ETLK66PD9bD7YOL9mV6NMe0Bm
gpCbDG3uhAFwfF15js2rSHa1sH7btBgjbuNijIJKj5zI4K57YncqBGdee9XUgwIpsfqGPSDZ38qq
UfkyvLBMX7sFFpg9VXGOjeFeg256g7mlDbr+TBz82Y9KebnsAzIsISSUdWtaaY85arKjRj8X6Z7q
E+ixdt30obhtEAO0pqZjQnP67VDaZttamgkoCjEdsimuhzsL1PmcrCi8le2t67sEIZaOuyxQqdmC
YYlVdclYYvNjJ5zQUY0EUd9Ddpp8ZCnSMg0pmhDhMhKNjHE0nJrI0eGnJq+JXeeruoVWmhxv1e8X
1gnRbsp1Sg0He2Drz1sjAiVtfxWBZ4q604mzxTgHWWOPBJEKT1mjrleO2sPCoX8qqsMgIzBaDRZn
i6gQ7/opMKyQp+J6Xe37pHGtMfdUTZLwrx9vTQ2tk6jgQS2Q4IRz3Ft1muDWn9ivBWPhxnnoOujK
BFfyaVq1aQEmRCcddaRFxJ8YSLaL++1U7xu6vbx+V6dlASHEp9SudJRGo9KhaNHrvk9lN54yE4TM
pAHfV5o4+H5VXFXxVazcFcn9ZRP+YU7Qds71RzEtwtSXYGcl2FOxMJmXo3URUnKZ27zYO65BISME
lKLxRGIRXfV4bhrSAI1pfnlK9lyuSe02xUHb1NeyJzopmuBvCpsMU+EpV7udodqYbuu/5odpyymk
ehl5xPpcncdRcLeOmY6jElhmOl8a/aYcwIst002UYQj+ZmVJmdMeaYnZOO6U40H7a6Z8u+wQ6z59
tkPwuTDRnKyDQoyfxg/ddJeokp1I9n1ha8gS6//39HD+ypLHKJasyfVDEfhCLQo5bAPlEm9dLOj7
lCV83WuPKO4+pF/4SVL9QsGoAe3j78lW1jm17maWBoJagjWE7e4totUzRzFVXvCEPpkMKyjYOzve
6xH6MsKwVQ9A9CQqCmBVQyxMi7WKxKWB7CSNVbdn3yCjuZk+VPKtLVAEHzCN/P8PecbjrGFLJRt2
y1rXQI0GXkvTn7J8YdUnFnjCAJo9aJtnfo5lg+N2UBZsQsnNqgxBSBFmJQ/DqQaCmjxmpReRn5dX
zXoOsjBB8DqVBUE49ABIT/O2P0RHe6Nca14I+YKP6CXwu+gzmiPkAyg8CKwQatsoz3Kp6Y4+z4yZ
bx2S2lfuZ7xRSZ2cx8p3efECUtgnrLokIRjlM3/W3OoXb3LHZcNNovnzkdfWhb5MhpE72SVAYauo
ywYtfPwuvHX2Yfirm5/bYZ/JqpIkC0osHDQmlSU2v6qrqs8JO9bJc5TJrmn4L71kCXfOxaZHLKOu
bD50OlooHhxeepB7vadjP0L6Hck7b2VzJewTeeNU+UQAWJmuQTZ0conXeMFhvE/QgODrEL2VtYKv
h92FfwgxI8lpHpUZpot87TYO1BddMKF5+VX5i3M2gpjqixRSZqYQNqLQDB02ANKoN3Rnb6NNYG9C
8KO51aH2cJEif6iVuYsQR+y0tZOWXz6U1X1M9rFd4g3tsySWSIKVI8SSwrE6WjnYgrPJdR5RkrPP
dtan3kOLDybvXzVrX7YLd/JvXTRRK20YSm6X/iPK9oxBU6vwJHZdXgdEfFUvuy5m1QSQ/KUlmxLC
oOFxvokmCAn/q3OaDE+IIBOjVtc2wJvoI91F+9wPDuy5Lu5+48lC5Oq04fGRd7yj8EcXImRa9PmU
J5i2pLxp433WysaPO9e7OIJODdPS+U2oGKtMRa/rrtJRpIlHhXmbpXi2468LzkabXfKDs6N2J7If
/jIHV8ajt+ogC2whhuGZQ2OaCWyz5L3OFF1tPS8uQfO/jMlnNfAvoITopUUdc7pcQ9VuZaC2/9uk
3Gbsc1McLrujzCIhYHWm2avDyGEQutyW4mU3hmDKttZaR5J9rENxZnIkbRRaQG9Xl93VWYeXcVS+
9k9dgaTtQZ++X7Zm/fkEfTf/wxCcnVhVSPIWGPWLecufuTh1XcxAYUu2KZ6dyMNlQB5c3zvjGY8H
58Wm1oGs32AOQcnZSJ0D2qa+9VEdbp0s1o6qDfYABX0IkilbvxB0oD5NdfAHGboQGad2bLWigtvR
dKMjLa2gi+Xmf/We+pJ/0zxOIvkv1ONXp++MKlIg42VqKByKYnhDgyJuebjN/WwXdJvedPkx2WdH
qHfKOgtWo8kCVPAZx7GLfB5gas+UDWHmg14GsuFcDZALDMFn2qQgoKkBxoBQ/NpNBb2jybVcfYtc
/Kv0PC4bSMFninnqjKYDXrX5LRY372kJetaceZ1fuvlm2A+Za3/oBWRhphC7Klr0U1UDNtPus/yh
MR/MYH95NazGrAUEt3yxGirSxE6pcoh5X+aG19iV30aDV8pKRGRDKEQtrWIt9MkBBOmNY8r+ihLt
GRegkq1mHQVHDPBOYLsROw70nOht1qDERlEMd66ure4+6B33I2N2BhFyqXjUodvI6/mogUWMxvgm
2EDf2gxlUusya4SoAQahOmgaACXld6KELkm+Ov3H1tL/rEHt+VsPyKo5bSsVIOmp95H/Gvv2mee+
NSic3fxadmReZS3isnK/p8gWkyn0FVZ2UsAR9HvVg9zBNgAz6pWzIZ/qze/2o0J1h70uCfurB11d
NVTDQmkzeOOENeyYcTGyFMEQIsZbXgGc7BRkH3hL4BeG1Uduvpdwwto17AIVrtRGb818pyQv7Swp
G1rzjeX3+d8XC9fUstqqJ3w/mPN9ymxfM9h1qzX+ZV9fS92WMMKydSInVqAQDl+vt1r6rct30YS7
AeqXymnu7y+DrW0dSzDhXJSVWk7TBGCo/HVLsAZRyYu5DEBYuYwMllNBeNVXGlw+DOHJpIpkPcnm
RVizTqPECTofUOxrvsyJN6v37EMdAYtxeldxotNeL2K+hL5q32scR9iWHArD422r0ZbtLs+KxKJ3
7etNpE5NCU/LNHPb67UbzdaVSmuJp8lghD09qNU0mrhD400xzjSvsQ4jkYVuGYgQBIq2hobLwD2s
jvYmjU9BGHhDEUr8TAbD/XCxOAlVsjZgsKWmh9E8JmxTy+K2xJXFHu/UtivcNAHCSn9F0VfE6suz
vpYmL31MWPjqEKK7mOD7s9ps0yTwWsO5y7Rumyjdtk1VyezLzBGWfqerkzoZgOumr5N2UmUPhTJz
hJXf2E6ozyEmvgqQsQ3bVkEnnwKNE/qpIZIkRGaLEALwcsNMPC2DTIDeWvbJkGl+rOVsi6kRucWR
4oyd1XBb0p+j/rnXnJ0xPCTZy2UPkIR+kVTcUAKb5PzM0qUM9VGGG8xeYzxX0c4Ah2wQfbkMJ1kz
Iqe4XQ1xjqZ2kI04t4l1ZySPZvsBpqHlwAmrv0qCTMso+l2N5kWzjpP9hzmGSCLeFB3Cfwwb5sf8
xClcg0OCvgjIzPJ7Itm9jcwP+IguokwzhqnpVECj4bUznWZncPPqhiSyRr7VdyJdtSCWirZULtb7
Fsis9IFptooUMfX4owrkS28ix+Va2dhuZLfOfBbEA/oSTdwIsLNVzjjjxqby+V1bDJJnxYFgJKrk
NQ+EiIdYxp2y7ntnA985hq2NmQ7Izur3szo82qCtU4p2e9nF/yEHxXsqVVFooYll8nURj3XY4jLK
uNW22T6EpAh5LA6hF2+CTbW/jLYehv4GE6vkaduVEFYAWNQ9EHtDyQcuh3T1/H3BK3pmliyg8Iow
uJuTe5sTEf2hCYIr1GjQKokBCFvZ6tFd8JEG9aUJwrwPDulCnd89RUXsjul9lhZu9qcgfJ4Wy5RN
8aji9RUNlZD0yjWvT69GaY/ZugefJ0OIBaER9k3GcClozVnwPJhpdVVDyeCa6lI1IZlfCZkB64jW
FxafFKQ1yUsa/rzstzJThFRAtwxWBTP8dhye++lqzu+cUHLQWI+c59HiW99iSjojtpM6AYQ++vF4
tHB5Y5XqK5nDZVtkYyWkAjae2BOSw8Fm/WdnfyP9H0YUscBKZ11v1gos6V90L9o3eLyKnlpcqCc/
8JYqISaQxS+x5iZuGrM0dHjZ77qUaKOCAnXXbriKCnnuZN3B60nb39NEheVfGk5cDwRwoHLbseAW
FSo2Oead5beG5Di9eg2N/isDhL+mbZti64MSteGAbQcLCMw59aGBHjgIWB7xnLRJN+n1h64HFnCC
B9IeQhq0xI5Dp43SMjfofl32vFUXXwAInjeAsm9SathD+/Coal/bRDmFZv+gx9Gny0iyoROPo4Xh
KFZvw5bypfVfr2N9sF9mg5sdAjz6sSNVvcuQqyHibJx4JG3UIknQYIQUoWUnve0eZ7VzbZVJth/J
GIqtEKDhDUltDjj50vkmDkD10tgPhZVem5MkIK0bZIFVHjzQJmRU3gaklHZqN42IqaWyNUq0Ot6P
xYeSU+2Mwa1dBL3ZDoJSh0IHkg/WHH7LVFvM1VNP9ZvSlfNdyYwSArlT1WGodjAqVXq/DZuXbKpc
p08lWf36LJ3tEpZSWiZZ2qSAyXW8hNUbwwLBJ/SBLHP3Aa/TwVWrOTZ4mUSvyx0FBUwDznW2xlzw
bLkW/TaxjxyDFiBCzEuVMtDiEmeUsLqJtW+DtYlsibOtbkoLCCHrMSJSz3PB7Riu2vTekj3PrM77
4vscf+FouQl2kVnF93v7idinrt110mI5PgzvDgkLDGHBxGGRxa0DhqTgScfLFhe8Urx4Qp2B+S+k
MmQjJiwdbYRkU+RgUoru5NCb4k89S1gp2qAp+gQaXF/NflSW34CMcpZd6MhmRVgmpMynOuOORetT
a17X6K74zyKQqO7SF5Mi7DlOUwdghuDDBCFwql2Z83VhbP5oEYqXH3MwZQZOj7gmNFW3UApEzA0O
du6foQhnmyzJKqttgELIVZGgF/ybLSPrWN82z6MlXnj0U6qRsAdG9Mu+zT81qDyCmOoDWCHHTb75
YLvBYnpEHr2IspCa2L7Ao+fVEUqr+MVx/txOnnLP+4xlGhir6dvCQCEOGEGB8lIcRfDSnu+ZjUdu
i23SApwybY3jvOVfnrP17HSBJ8SEaCrjLuFxLX/5TX4IEZENJ3P8Nxyb65ciCzQhJnRplbEsw2gG
1fa1qhAV4Vm4mY9kGx9l9eeyoRQCxDAGOtN1gIVli3e5U4Zuv9D6q2+3tiq5u5bEOlOIE3YVl3nE
XZ+ms5f1j8H4fHmeJIHIFKLEOEZJEXPWOQNVfhC/8pvpqjM/0AinG6qpg6nPcgyxkUfp6djbFao8
ZvKQqy30nv34v0s983i3ABGGCj1PaUQyTtP3/2ybzDcy1/nWvCqF2Lkk612dmQWcMHCOGodlrsOm
VP+s1DeajC9/fQGdAcTDpBZbRjaGsKdjryS1ZuzNmTvfT1u2R09FhiczSZxd9esFohBnqzbPypJx
xA7Ul91tBCZW0ryk7Dhrj5fdTmqdkFkpKnQv8hFncWvcoCdv9HnFu/HQhZvw0+STvUwDdNXPF7YJ
aVYRt12iz5guszpMwyZvTq2+vWyTxCMo//si06qbus7mCMMXDk+581wV+8vfX61bWni4WLZvQwzC
rHIA0Kfr1md3xKs85ifec/471ZLvUjKThLBqh10y2BSjppGHOv/sjLvLJslmRYikKPaN48CAFwzl
zdxHbtAeu/EjlCvLYRMCQ2ODkAI1CJh657qCYAwoMGQPZvwT7xLghXcJwSCbSdxPEyDYcDW39xTi
gQw0eHm2D9pDSD5yxjqjiXX7eh4PdWUBrQ4fUus4dzs7/5FOkksYiU2OEA1CQmOjCzA3WftgKvtI
P47NczODLLa8UmTMobJ44AjxAKUGOil5IaACGlfN5T1k8976kZHNb81tWRWZxPPEKlhtZEWCy1Me
vrkGjjuZ0GU1ZSuWR5ULfuEIIUHDy+OECkcouNxPnv3CsGDBGoLOOOxJKGB++lAxO68ONTQKmlci
3glaDVNR2otnQutaTY7xXQluc+3GLr2g4a9efg5Oo8tLeH3mFpDCzJEE5MUNr4vTHpPPvHMJMtUe
dECh6/Bv2nRXh3QBJwRy2iSo55jxzmZ97XG/xa8GbU95mj2uOiqXgl/1kwWcMIOp1o4qiWAdzX9E
41OtfcqrH5IR5CvpnZcsMPhvWGwcdsx0ReE0yR2y5VfHD/zZ9rKDjqJQWfLKQ9ElMCGkN3M+t2oC
g8YAN9P2sYfIS5J5ZWpeDfa9Vn6eGslFNf/iJUQhyJtGl2cjr9cc6ofa/D4W+9YsPZVKshfZTAlh
Puh1q6cORpEqd+h4hRLp9azLzomrIJYGSh40HhOLCoE+hzRcnmYA0fqj2nyJht3QSdxhHQIr2LHw
Kkl0wRtKJYrQFY5dPp1GNysetPbJGQ+XXY577bspsc4YghNQa4wqcwKG0eyt/ERMyQ61epw2wbdi
4BLVtt9R37OhCtreHlLf0b2hdnmVdbxVPKXaajt7R7eTvLVszSZT03VwnlHNfEdM31plDwWwETY9
8gNnh8CgamDbHz2IBLrjz9ybZOWTa569hOQ/abFwkzaDgiq/1mdj4in9nWPdK23klcrD5elazfyW
QIJPKLTUGnUEUMY845budCTLUIwzrtXt9ML7A9GM+LEGsCWq6CVaQWaNP4twLiWu8JwHyDbnIweM
7ytVypG4upcsEYVQUTBDLQYddlpo/4r2yVHZzDfDFsV0O3lyK5s9IWAwZ1Cz2QJYbD855q1BVC+r
NnX36fLkra3npU1CyFALSPqlFDBtcG2otpubvqM9X8ZYX2+aaaNfAp4P9YK3nhimc9+HYY+oV/n6
UfcaF21svjG7ypMKBeZpL9tG1q06Awq7/jgMaViWWOB5oroz2Sdt5eayMCUDEfb6NjTjkOjYFZ2p
9ayg8pzxtkw/Xx679bhxtkRYxF2dKlo/AIS1+dVo9Mc2+X4Z4R/c+gwhLN/KCvPecABBep8Fr22U
4169q6dNdTLBPiPr+uDLRAzveBfRCGgm0ckj7lJGHZtx1GJydPYcqvsstl3T+Jq3iRs7H1FHWGCJ
h5FwyIitzMCaouchuyu7J3W8uzx+qwsVOkCabWHbBb/EW+ee7NyezAzP6nmcHq3wfhzrLdQr9Vay
Ulc9YYEjxDslnkhvWcBJZ3D7k++NJklR1h1hgSDEt7nR5kTjCBD5JtDO5dVbikdbJMv6v0iWV9fP
Ak6IcLU1IzlngOvIi1P7trHrTMnWJJsbIbrZKpnYUAICRUFd/JnF9/r0ODYyJRHZyIndU5mqqSZT
UH3Q4Bzf4XzIG3UVbxh20zb8okrviyS+YAgBtWrSro8n2DW38UOEwKqAOP+yW0ttEmJo0teZ2hnc
G36lHd7NuOCR5Vfx6XfpuPRwKLNJCKeBpUXTOAAPWUTrg/V2U/OqSOzp5bQZNwbYYWWYEg80+E9a
ZEhWy2yS9rxopH6xISZXJm4mE7iVmSWEB5AeB2odAoNNdzb5RVTLuzxR60Y4r8qo4LwS7wrKGnI5
84w8iBW3Wvuz+sE+JBVl6mcIYZxQ7FJZtQYIcs81S6OjuTF2mmf8uyM7n+h3+4NhgawHCpJEExsg
aT87/WRiJc23+tHeGiDQcTztvjj95haVSVyvO/oZT1y8k9UQq4+Bh9MAP+DGPp6Hn6vvxpH7nKzU
cnW6FmjC0p3zKgojvcZbEBjeoWY7NrY3yfowXgkCL4yhIS5eu86rmcEmTtfS7YKDtqsO7e5jwrzQ
5P3fZImtUmNqQptgANBoT26f/uxk1firIXwBIPheBYatZKgB0KCLaN42aKKLsm03SCpUZTDCMg0G
cNvYKneCpMHpf3iALKIXQQ8vbmT8NqsRASx1SIbRwfZO4CYcdYMUY4UCnvol7n61keReb9XDFt8X
EgWojvRhP5X4Pm9YoRsCaaC8lm0PMhQhWch1a2BNBhRSbbtfI5i1seNtlHA7vGycne5G/uDKrkVX
lypIiGxKHezd75rMaUKUrCKQJFeYS0CBccPVEfVDP/iTX0Gn9SMbhKU7qoO7FB1aN4JXhH1RN01b
YFMfKs9Onvqi8NLx6XIAXz0eLVGECXNYzVq7AIp1Pdh+99l6vYgND06wmTf8bPmhW1EusqXhPgJ0
TiJTIgMJQBuUGMfhSHcGxDnL/bDlB2d+B/uRewhwREO6BIVQoAYQPKVVQ1arPe687B6D6OwaVDQT
+lTOu8vjyL8jxrwljpBPBnje0gMuxRDVyUavZs/sh2NLwdszaa6WaJIXiNVX/SWekFxGdVWnaQc8
9f53LWPduqjGUXY14qzz47Jxa06CBliVUMeB/7/jFbTSwOydrEjgJNpv/UkUZFz1nmGikx3UMwfZ
MW0lTNmoNYf0OfwfRCbCtJUjRe12A6EdlR1D+9ArMotWLpbfAAjz1SdWDYmvHqLhoJPS8aBiPmQv
2YFvunSWnW1W4vsbMGGyAiuf1bSDNc0G9SxlD57VZtfHHvF7XpJ8GrbdAWRmW+PL5XmT4OpCy3St
T5YTjsBtzbn0Q7Vwfo6x012betIe6rYut5fxVsIyrlkcqpu4rYF8mjCoaB9QQ2pbMYQ8jCuIt7lJ
EBx0S8bTsrLWbMgBcgVcqhEqNnzFGtGCNHNiFDGEqEgOwMuu6cSPYvumyyh6izKJXWveqKkW2vSR
Fhq6OI4OLYFnk9ifq/vIAqWCf3nc1uZp+X0hLUsMNjUGchkfmadHbApm0OIaMqyPpiXLaN5Pka1j
HWOHNgww1Yq5GSO9mTjgNwBzyYY1VwEi8H8vzHkLIZylysYM4iTE9u8UpWvkn6NIMlwrO/FbBD5f
i6MTM+qEjhZ6rdSdhQtfbY/2JB+LFzuI/K73/eS/BRO24WJQG8tuMWIZyUApFnp5IrFndU6gH21B
WpzHWCHYFSWKF9TewpzUB1b8H2lXthw3rkO/SFXaRb1q7W5v8e7kReVkJtr3XV9/D52baZnWiDOe
Jz+4SqdBAiAIAgeHaTnMlbuvYZtCrCAYy6SNXvGiACJOj7HwrYk5eajtLVkBMC5OjOU5L1oK8Ivl
lHKTRd+7Ex3KwM/ibYsDL4NJ5SocAbMnaWikc6sZpq1V5UthZghdOs6KfbRJbDud827KoFjW2bvF
QEK1zAToGElDSywvlC62Yu0uUI77O/PRmQFH13SwWgEOW/Bel6UYk8qCBupFUO1oKpej8VQrrTWJ
R4nHobJBIfcOi+20a5qW5N0IrP/XTSG/oTrRU+/oXuVntnE5H3g9wJu6DUYmXRFR94db/Hvxcl2P
eoV0gZ1Muq2F/tRpbp7d7q8hD4Tu5cof6I2qV2M1BLaY+nRedaUjSfm8j7Gt4SBWVhC6gpyDrR+o
sj4dIgL+DWLYtN0z8ky70qzxhbLdBli8fbxNmVZwzCV6HgOwPTWAizq0xVyUzTEU/nUFJdRhBcE4
6hD8T/I4tYBobkn90vOGbm2a0Or71IpX2zLkYSvFBb5fy4OlvmrqYgXSpd5xboNbzgCnJ0b3IjJF
eMqoGIH/RCySBHZrXivkWS15sTZd6vexPRqKVwCMei0lGJzQnhjY6pXu07qK1JdudZTw03pd3oVl
U8/oGE1ENgqGiLPvVXJAlEKYKwzYckZXdJGrcYgj39DZa5k/+/tatvF8Spulz2iMmqFvrSSTCDRU
FtGRk6IrWbFlhpZ0B6Iq8QU9N58apwlU2QB5vaHQSwWjeQYJIiGBoYFx0bCE9EokN0Z26pIf+9Jt
KeAahlHAWe6VZUDvuV0WF5hob/XzqU8xf+vf88FAHIxRMFWDDhZj6efqchxbWcJxNAz5k6r3ODCW
nLdTdE0+aCEGDCjQRJm+Xr23JnPRzGFqFdNGEX7kakhNBhi/Bcpgw1/cxsfQL44H2rSrMyCbmqzm
GbewUTZtxbwZU1fr7/Z3ZyNPSJftL4nYhwTcRMZooABt6LUtHuLk6zH5YiiDJQ1e2GKviJVxO5A3
T0FovKEj/kVOgA235iGYh8GA8qm35g0dPZnbMcYZuOWP/FjgPbgYXONhX9RNRVxBMuGXXMyBEIZQ
RMzIxTlLWqsYhyNyPj+W5d9fwuiqnsVj9ETKwMVcC9ATqe7uWzMMrY50tR0S2doXals/fgOBcOG9
QiJN3uU5tS5jLL+VrfFK+tHeh9hIPKyFwaSL9xhduCTSHGOv8C4zn8ipuw9dTILI3PiIMkEvuOP1
grxlFj6a2VkqxiHmM6Z7II6BdviKl59obpGWEofomLid7NmhjMLG1xkm3nCE3VxPzIhQiC7Skjfq
AFbHpZSXQ2jUiM6M9iUQQ4vEvNKjrZhCQpBJZNU0wUfAqGEXlENb0tWUQJzeWKZlWIYXnrJn4yoI
HUrayp9IsCnVCpNVx8RoQrCcmbZep2BmieAjOdHfJgISs6jrRMSCS9T7dcu1WMoHFJPaSuvgjb2a
X/aVkPd9+v/VvhAl0KSkx/e7LnJU1PfqxtfPIGBgB0jnke56S/atEMIumYpqweVpNu8n8aHnlcdv
3THoqD80gegEJXpMhJTpySjX6ECxp+o2LC8b/Uchfu3F65E7MI3a4wfrISbOKNAfIEVOf8lKklTJ
prmit5kAc7LfKMybQ5YcBrygJre8jPymOq/AGHWOcqkdUgIwTbkLR9fM/0gSTojMg2C0t+mzqpV7
Kk9zV4OIr3waW47Zb4dgZzHY7FJEZmlpZ2CAjTqJHOmFcolTpjQhObWXlNo7dkwn/4xkdIfA9Irr
LdtkNyZz0i4d+LKG4ibTvwkqZW/kjRTfDGYpkxGSfaBTRoT0Xh+UbInDUo/wFGTH16KL3pkr4ow/
BL84mY7MCSi2NmsFxtbbFKNZkDyKA3uprvrJrsSvy2duZZR9QQMxjkgkNnBFMXISVxKyAi28WWi6
o37ZCo//3husMRh/Exed2pga9EE3y97PRvRPGXrEa7PdVDukMtH+ISKJAp7h91ujKVGaqyVgMsXO
jvRGOx2S594jx/lLWVrtpeKCwShx9oXb3KMzKhtUSjqaSUuKqoBsPZmeTER7o85pqtt4HTFk2kGq
6xAOLMaMG8qDQBM0ghQknWtGawbIZX7swVkfubxXum0VX2ExXiggFalJA6z8p3lPO7xzvzggap0d
FPk7PJ+3FUmuJWN2rZ2kiIQi0MLme0DciuSu2B7jgccNxxELSvJePUjfdb1Ic6xD+MYkHxyzgOY7
aujFfFAKu3T3NWPrkDpLprChXhKNWt23dB01byK3mJhlKcOVbj6P6cM+0rYO/tYOJKbeixbiahqG
DUQLOtkuR8kRaispOLenTRA4PoyZ1vDuodD/r07CxMiD0ggB0ud4o4iezPKp5BEkbG/SCoTJTIx6
QJIFLzJ2P9vpE7Xh5RBcdrk7vBG58ZRv22es8Bi7QjNsOXdUKAUzV9DPkqBACu+bkRdckntKUDsf
xNziHVXb5ryCZUwsJCRFdx+cxniiJUC1r1znICPDw6PDo+GnzpUNYGhH3O9tY+1LRLt0SGOKqT2U
4V3Iy4lty2JqlF8dVU0fKjZFJTPSpVWRTPKzB8VBses95SXS4JrK50/o+QqK0Q5pkZt+0QFVqEjp
IPumCleZysn8by7YCoRRiTmeU6nrARL3iV+ZyVGcWs5Fc/PGjjFpf60Zs/95a6iL0gDj1xx1zJvC
oLFYAI/66NCygSC0Rt5tTNrytPANaMrGtA7NYJM6ZmOWCzjXcIbEVl3bggXYe+I0GNGUuQRseBiO
6fAHoGza2BqX8U51CJ8+GjIy5scJGUA6o767QLm6ahGL5umjq/pZ5/jeTUeyBmXuUFITpGVUQNio
tMgVZYSkPCXCZEXXdNjRpxzJGo9q1co7qp0Yg18IQupIqXZH6SBgYK+VgYlJdGwMOra1P/ZtYTOT
sEZk/DHGui14TAbi5NFBzvCTR/2BEpBhMJ5vHrWKp7R0yVhPsgZkrA+FVr0yxlhS+Zb45DU+xVfR
z/Ah/EI8gcLxvKRMFWMPkLHESOnGwaQK+2tK2nQIr0bc7uvRxp8/To+V3V9Ix+lHjwrXAmq0v8Bb
fmAtLmOj0pgamRBgfQvtIOkPxSDyFnTrRF0jMK7ZaKOuRk0w5LvMjjQNj8T4Ze1MSFGXnuDc8o4C
ul4768m+lumooSvyEusp1LIrVxdE+IHaBjtaXuea46k5i2cwaa4KbQiKkQAqry70+Us3cDbnb+wb
mSs8X9HsD6MbapWqBkYRQJbD4hneckA/h00s6jz5L+bbnvMMxqhCKijSGM0G3n3mQz3nlogWlaK/
zHlZ1c2zVBHPQIxGzHOsJ6DoD2zF6t0FmboQgb7hU1IaXuUsBwsh3XuPVfflkAYZhEINuoMuInux
jGvFN0+Nz/WO25b8Wy7cnd9jJaosZ8KC3cokymWAjrYQBJn2+EJ9cX/geY5twzrD0Z+zcsbFhPJD
dJgjJBFPUezW1a3Km3jIg2DOlxzVM8g8AiLKv2YYv9yCYI03LXvbXs9iMGfK0lRTqvZYNUkLrO4P
cfIjvAWrxiFOORlHrjIwhwmJB1OSZogzY5r0qcB44qE4tagDpRNWBNHbd60c69VE5igJEHeboQ7J
UCJcHGX0i+pfpMY2vwk+OMsueNOU9u0Xs6zf68Og5AHeF6DqJmomy8XK5Moz0dcY8M5knp4zjmIk
ghqlyOChxRop6bcRc+EpwMTnY3r8J2EHTwsZf4G0BKjCTQhmDMXDNAbfc+m5mQR3f7s4y/f27LUy
J31B/btZQDl6zCEw69TWMIBX1TH6rRk5UPQHfzyi/lL5Nz1dQdX5IhWlBoGy5kEcZEeLH3vxQhEG
XySPGrkKuGmB7ZPqjMj4iiWow9qMsWXJpdBblEQz94UnPBWDrf66sSmJQvC6v548SMZ3IK9Y1yjK
xg0jWzpL71Ebn5S8YWUc5/F2BVmtZFWVshnrWMkUD5Fh+9RF3eWoHvs0sgbeSASegjDeY0obeQFp
PVYK4ypHVw+fFt3Kq+f9ZeN5jbcLzkqkTot7hFOAUa9Uvzkqh9Q3HyeQQbzdmzmaSH/zniYyPoNU
QiAWb6YlRpaZPsb15EU1b9DU5k3wfOKj3uy9awoKNVUDunQojvhpeLVPnPYluhad1Au9p97mLCE9
aPekYhxGUyfpogTU8Ubg2qW6rl8WIGorEUBzIwyON2TfAfSwmyoNuQccw+h4Uxz0sR/N1FLvozvR
+e9RxodCk5xEi5kDrz+VPwO/8oZD9L12ygdEhR43puFY8dvtZaWNEmoaxPLNcRwxvdfNr6QD+aPA
yxAGAuKBQ+kczdnfPY5Jy4zfqLspVkoBflgsYmdJHivQqw1Db5XSZM390z4YTzz6/5V48zjWhlJj
MTMQUWHY1vwQc0sSeRbNdvuapREpsgoQ4RA90MqF+MpwoxlD8mhOtuaWIvGEoo5sJVRJKlPrSuA1
GCZPS97umwsNE48iW7Ukm9ZKELfmUVryQBlPovRTtEghtk3PIitD8WX878utDaT4/jrDZNaJLOiC
wvgI3Mzx6EUG1RHD3pYH7UC8/6YUjPuQpQB8MnS/kvImEl+TkReHctaKfU1p1Liq8wlrhcGJ4olG
ouFJ/hIflZOKgrHMLfyGIxLd8h2PyNbskIwIYj1DJAUkG73s1RM6d3D9AjX4/tpt58FQVSVKtOL+
Q6ealimKYtCEQudUl/2Jkp3ThqvgcrkuL+n8xOqRx9ywuZwY+KagukozZbYCoxp0vcxVHQczeu/S
BiN0ebUEfyPVGYL+hJVJFRjWkasaIKR7XfSLIx1WnT2DTdWvCNhYaAm7wB1qz5OLCTiIHAVlVQO0
l/ujqpZe2rb+/nZt6sVq6ej/V3Kp5mIspgmIWTzK00nMFTtQDmHEG4y1ffVaATHuIRTiYFFrjb4o
j7jzSxa9MZTgg5oPn8uKrrAYR7EUKF0EFxCNoDqnwdNedygOiv+r8JP3kMjbJMZZJFqhZoGAFSz1
i2y6SXnczZzvs+z3UtnOWDoI0xShXYfEkiVOuLQZA56XS6XR1EoHmiIaJJGmSIRJcggaCdvWbktO
KosnBnMBMRD6N3MFECJctk1lawWvRXb7mF3JwQQO2Shk4ixjJ5r/zwkgx/rld70vb9u5aFTg1arh
KqomHXpm7PbUvdBTFhdhR5ZArvxPeC94y8e4AhSbLAumosDFlU+TRKyy/3PfEWxGXavFYxxB2xWk
HiQAJFVbW2OE+5M83wwLXoWk/DpuY44+8JSO8QdZXZeDLmD5EvVH01/oU+OaPa9GhwfCOAKpb8Ic
JGpvqyYqno6GXAWPTvsrx9UExgO0eabnEkWhz5wYQI5HkQavqUfJFQ+JPXzdh6Nf+3CSnzeKJSgX
pkDsZgOPat3sxREYs5LFHvWLJnlZitKeGtQWa+Swj0nXaQ+T8RBzqjVTYUDCViycSrofC0fo/5DF
ym9MN01f9tE4ZxJLXN4ngZDFGbUs8SE0LqS5OgbEA2WFs4/DsSm2lCro0xlmBRxCwKbwRQnu9r/P
MSl2WptZqvESafh+GV4JUmwViiWTnyaobeVP9TooK61g/EPWFGoX5lQH7clZHFDk4x0wOJh+iQs2
ry6Rp/Ea4ywKIS76IYBkYPw5pW78rRCt9of0xn2hJZbOe9Tl2LHGOItoQcJxod4vb+900LVKpaXy
2lF4GIyvGPpMxlM4DihNPyqp3RVPYcXrSNnMS6x2ifEU8tTo0hBTO3LzV/qc01wsvvgCUkxX4nEE
b5bpr1RCZ18+yg582zo2KckSR5OdMPqRF9eKaqvx9wFymuOhyDkqzzEp9vG9Ddt+BJcEMsPB1dQ9
Vry6Tp7m6WwYUbdxGfX49Y0jeSi49NM/dTwl0i4b8IfzbtLbngi986hPNg3Qdb0/4wX0WYW9PiMA
R8VRrFm9ENltPlhm/rrvKrbX7QzEiKVKKdFBbAXli+4CVFzyaHu3lfv8fSY0KgopkARlgQGVaCJ2
+mXo0D9BYjQUVrUg86Y6b3o+3MNEEyXimsk2R+KAkgMQLVLV615iM/86L2CsHDV7bkpLN8lnHDkq
yFGZIxnoS2HcQ72EuiFkWD05vKqau3D+RE0YrVD//X3GNSzpnMRahe/X5n2oYUJpYS3K874GbBc6
rEAY36AbplDKwgjTMS1ajhh5rWBJg6OjfoSmbNLvA2/++7Y1nTHZu4WSZ4kSDxOKiT00TaA1UhbB
DiF7tFkieRx4jaybWriCY8wJMyZCXKEhYirPzx0JH0dxuEvl6PYzS4lKRCKBMVA22GlXKKAKlHKC
trdu/USfYVO795b/N4F88t18BcechgPIoLpqBpxmpJZQ30/zURZOLe/1ctNHrGAYLScamGBzAVqY
l/pd0IC+BuyOnJXbdHgrDEbTkw4NKGUBUeoZrKxzcuwu6ZBZ7Sp7HTDRPLKT18lVD5/he0FuD9QG
kiFh/hUoyd57WpXohIwEWSMJiUpJtgYpdnR0n7afKHtb49BFXt3awgBPfBEtSQsxdS+QnXbg8b5v
b9NZEmoEKwQkk7Uoa6kkgmMUFxHvFYr3fUbbumBSwUCH76N2eBxPfc9ZoW2nsNoKRs/CPs9AU4Oi
ltbFEFkXeRpnuU7fbjOZrfyxr3GbLmEFxigcUdQ0CkDBY8tVZyXaTTA1lvipFMoKhHGtpM/hW2mV
nIQ5XuRnjEbPfSk4e8IONqk7kBmH8Dq2KJ8S6RTK7v73t83yL51ie9jlwTAy7a1EDG8greZUSu+W
yY2scArwt+WAwwTNCLpi2UxQ0TVpkmSwjnZ4pbUeBa8PY/uUU84ITKAjB1O4pGjNsmVf8iSQSKW+
7mhXv6kMYt6pypOI8StxRKKqpxKBp0++pdSAlGOzMZ3gYPiyU96jo46jDNubdRaR/qSVA2iiaYii
ApBDJThxPbpjabrzgIRKwKNx5EnH+JoFD8WmNGE1gzy7I32N9u+o/pTuncVh/I0RGCJGl0KcohYN
OxNVb1ITw4mU5TVKlpd9Rd92B2cwxvdkqQo+FQFgenOXqQcZkaNy+G8QjMdpkhGRnIE1Q1mHlYvF
Vdr4QsWjHqI/9EPGZKXnjMsZxDwwUxGC5I2X6JgA7JBltMzlivIr7gu0/TZxxvqQEapkIexMSBRj
yHcDZnpae6x/0VpQZRc/04d/9jix/aa/gmWiOaHKOnDTQETMSPxFT4/Z5tdqjOsYXtq9ETWEPEmp
te6sKpsZKoqaGIIJSLMDl4eKgDX269gf8AJDQ2Tly8QrB+bsI5sjkssireeZWhhIHGQ/whtqbaYn
VEgkScg5eTmOg80XSbNSigNdUK34qmA+Y66B73/EID2RN4+eJxXjN2alMMB8B6lmIhgF3gPj3IoN
cXGzqEOFZCU1N0JX8x72t52/SqmSwJqDMQqMUQQoxuwCA9dC+bZHorT1BVf6Fh5pAwrojq35bt8w
Np3JGY4t6FKawUjRH0D7Cm+jyRtAtTcXx32MzT1bYTBG0MfSqDUJjfbqsLPHMHZBUJuBlHyJbVXl
F9LQ732wgBUec35OcdQKWUZv1j1GqKFh6DDfZE8jetb4LXK89WPOTjyk9jXGYyPTTG5yNJQh0dwF
vPdiHghzWhZdMs+FCJDMGNxWSpypjA/gQnD394mne29OdHUq94kCu6Ub1boo3QLvKIY32q3Xv43S
Mx2Bd5OiG7G3UcyxiSouecZQA5qQpYFO7JJjdegx6K7x9TteZcR2zL5SC+bcnMRCTusIaCkSOqhB
QtfCo/BqoNA0O7XPXKbgzbhjBcecoaEuYGJ6isUsQA8MODAtePIXEDzrSFe0R7BnOjyCB56eML4D
EeuiZQEkrPHKJvhScow7jv/l6QhbyZU3aq1EITBoOqRAIZcg2uqDbkl2d1ehRtKIOVq5vY6UqgyF
Erj7Mts2IJIqRLqOCnls0FuyxE/7as8DYDbK7Ek0BvRiovdOq/wQRt75+DeadxaB2ReUu8dy+nYd
xZRSOvFwDA6tg0dQCznt0TJ4JIIcidirFm2bLJA+QEX6cl1X3z7FSQZum99bwl61psowknnEipmN
AIZ8EMJ2d/HESShuapqKFmc0s6J9AylLeI+VN9K7KR/AZoMn98JCV88DHWqGbtAf+o1k/5MB038D
qBkG2Dc1nbCZ7HQWam2UkenrMjgIOkkovGoVC2PtO1exS2c8kMLZ1z0uJnNWCWM8Jg3NaLYubd2K
3fhKQcHMgAfy6FRfxN/38bY8hIqOv98iMmsKgmylKQfAJcFVUHqD9iLEn/Hqawyqnat904JuFHQT
GPJVcUk7aUFLVR20K+0EJmli8aicNq1rjUdlXuGB515JpArb1rqTo9ragQ7XMDAjqfT677zXji3T
WoMxR9YE/iGMSoVwozjZoRTZS8pZP94WMf7OCDJBbjqIo5pf1NZTSQY2e879brMBFPRQqD3TiKlJ
Hx4f+qlSlgi2Nd8O6PipPMlTHPDz3xnIAueYyPkjc1Gr9bnV+wuWbTtrjSJQC63DjS89BZrTz/ef
Ue/z95lIU5zb2KiEHmLpFcY7Pk/5At7Eh32Qv1G4Mwpjs2Mok1QIgdI4emTTGJ044o2CpJyTuKHD
jSSoUbJh0mqz2LxvMsSFAsoCxM/38+mtmPli/Np66ZG+6PGjiG0VP4vH2O8UzWSMAsCNsh8Wlxpv
rNm2gp+/z9hrUugklAroXkuu9RDX1Ef1M8nM9YoxVlpJRWG0EnZo1Jyk+zOWea9CPBkYIy1JGqCn
GAC4gzqyMXn1+CJnvCOQh8JEJmLYVVNBdyKsnwblOLenkdzuKzMPgglNdFVO2loCRAXOkkm7WQjx
a5K6+ygclWIDkjwdBB35WASmxZ9EuQt4c4J432fsXhe63gwyfF8N/yyVy8r8uf/7/+aY/ktnCWPy
htzE4OTFMom36mn0gy9iZTUhBrpSbn/RGp8Lzd6H3NwYVESpqJgFJw/7Xqti0EQelrCSxTxJYPEb
T0HOgdhctRUEo15kaIUQY3pwUE+CJYia3SMBuy8FD4JRL1WXknhscFwaaDB1VU0V3VCe/v14TkPG
PJvfa8U+0aqNCPK3BYJkveqCBBxjb2Hx5jxxiYU2XfEKiVE0oTaycDahaNHRvDE86QKkvG72s3Np
HVv5XfD+0/KpjNqNiI0TjCfASaMgr1D3HmZ78S50nC1Sqcir8Al3/mgiITBq18zsGL3n6hf5GF9G
1/oLfePOfOmPfak4qq3SX7RCXBZdrOMYiIs5o2NltEh7m3Of6Hgo9P8rlDHORxLQM0C+Qh7o7cKP
4Fq9T55TkBjpN6rX+Hgo3hdtOzZYKQhz8sRdLwiLCNkS2sZvK5hc4Ys3+tvwilKyeUlK3uYx5xCq
GEmng/XT7svrIXnhk97xFJ7xEfLYpSFRYcCqjwy9nWGaK9i7/d6RXLSlOdPX/fWjy/Mh1FktH+Mv
SFCFdRVAHhntzUtw0+M5SK9vicZ5xKPrsoPDPgeo3Zw0DaF2nF5Ktd+JqtWiI0dASSpvogNni9iJ
DppKuWZLQEmjcJOG2lGsecX8HFVnU/5BLgQTSQEhxHcjagOGxZJ4RyBPDMZNmEYuJhoVQ0cGvL0W
s5f9nedZDpvZ1+t4CbQRAB2q1mgfuGAvd6Onewno9CYOXSjVo739Z5xDJIIgMJaonqF7FD3uyDrW
x8bvD/tC8TaG8QahPKelShctmUtnKTvQeBpW3fPYajlWw5Z+TosRSDOKTW2V2JPxoE5Wqt4FYvkf
nZvGOAOBmJPZGHAGoIZ3BQuVLpiEoIGk+Z+wUvAUjnEFjZ52rUlNtEgvY+kp1jjF9dsx3dnXsLWf
naqN8UIBmsmjzAPxSVWs8grTCjDKxqKNmzzWFS4kEz5ESi8LjQbI5SYlmFZNy8kMF+8FAe2JKD3z
yHMNf2NW9I6vSdLHiVSYyN0USyGigFs8/ZKSXBaHUHXpnHlMwHL3NX7zxVOVznh0W1fHLpH6egli
5IfDn7pfz5Z6qjDfErXC83H20Ebvo6yAO4SIrttHcz6DMuZc1QqJWlpLKRyIb3ilLx/ry8BKXH4R
1mbJ8FpAxqZlTNillKD0yM3sZnia429TeaNMl1r1BZSZxuwS7lvkth85y8cc84Ye94KeALM0MZiq
OWZG7HW8e/m2wZ1BGOsuDDlNuhkgbf869sfe9PdVg/d9xqBjQ+vmNEDdnJF8i+OLJvT2v7/tBf/6
/ewlU1pwoZkEaLoW3jUPAyjPBw4Cz5jYxHczJCJqjLBEsXZBjQlMWw/KVS05tGuTTyXG2Xb21hkM
hja2IiQqWtOK2mNYRe7Ao5bhCsWc7HJRRUGRAKVR8FyKPlQQHwqpRQnBPzd/nV7WztvEOAg9UzB7
m6pZ2hFnLt2pjy3MfnfFgtdJQG9HO16BHZ7RLcv/37arl/D6F8WBchW9Skjlxw6v142nffT/K7/X
ykUMSj2IFZYXKfoDjUfZMVpO2MIDYfxA0OZyE1Hn2tffx+U4qL6kfx0GZ9+QqKHvrRvjCCZ00nYV
fT9XpYelOPaV37ZWm+VW0FxlHUckno4zXgGlWWMo9ACTFHT/JDfjdN0NHAyO52HJk7VaKaKMUM8w
PpvFUzRxAiPOtpjMsW5q2dQ1Lb5fZvdCCO36kYUpRhO4+/vCE4PJBjRDTlIxAExsXMQyris8tvnN
W5GM/nAQLaCamC1tDMY06qsETw99QHJrUPvvRhTZigCSZkmwEjXkhWCbFroCZCQSs2bWpR6Aoj/g
he2ajqWuDo2BtBq1UV5wsrmAKzjG0806El0LuJHssPhTiW9B3ba/QZu6vPo+xV/5AFHtoy4i+H5Z
fJEiVykaa+o5urxpnCsM+htWGBgdmYQRbUdQxYckvTMzwa4MzG/zNelB4T5d8yRivNqC8S9tGAGt
ix9T2auKxIoazl1803pWEjFObW7HFlNhgLEYr6hoJ1pjZeZ1K73ub8528L3CYdyaoIaRllBle3ve
pa/JynUo4G0XpQvg5TSd8Ps+Ik/dGNeWLo00ZyPUIUjvh+Zujr3973M2h01ipIUQzjE11zQcHFL8
TArlUg64dTMcMdgEBohtlFQZ6f7cTy/6id5Z9GMuWCjVcQRfPrSdxeULopb44Qg67xWb0SBZmi6p
hqVrHLmxKIlqDl6Wxs1eFZvezLh5O56QjGtIUfs+5vQRmfaGqpmFIng7t4Unyc+uaRYUwzjz5/3t
40HS/68s2YjAW6lIgNSMAym/pTziTZ7Ca4yrSIgsL1oJANVHuZiTRJZc2MWF5odYw+rPQbA+xVoJ
BsffJwjb9NqWKuna+W0ZB0d0Wzs4Klf/rMF2W/sxUYbQUVsiWygZyxlJBB3XiazFoGxDtXPzpg6c
/T3igHwoj6zrvK4ygORN7JQglsi6y/RzmQgMFfm/KCzVXTMOC2Zh42CfNavAEF1QFOe+eOwFj9aB
YG6NzSv73A76V5DMyZsGhSFFIQSLjgT0WKUfeBMqhGWoOv/OvK3pZ/kY4xIauSJFCbChPeL5L+aO
ZuFtE2NKhZb1ZZ7QbQrc5Nhcom34QruD9d7KLxpGiNGp6TWnToMnFGNdUqaDmoFemzQZLQU4GLWS
49+5m8ScvqZZ9F1iQKzw6XctcHxJ6SP/CTk3bw2ZYzhoEcGmtK0Nvd1t63XNnTJZ+9a0WYWvrrSO
OYIDpU3mNgeGepWV4N60FA9+CTMA+94yKrvERBiahOWRwP6NJ8TwZhUTVfGWysjWzdFYqnpNjxPJ
+1XYKh/Bt2hRvNDhvaltL+UZjhGzl0KhKFDGbTfku7E0NkluuBSIPAwmuGgj01gGsQHnt3GMe2ec
vJLX1bKt4X+JwSZUIsVU0koGRNl+n5UvRebuq8N24Hf+PnNtSlt9mpUF30e1CZ1fSEQvjV5HHhMD
Z6XYLMqAh+FemgCjirdVd0AiUq04QTkPgnFw6HzG3T/Hhgutq8cZHjWtSuaEC5sYClqsMUBNV9Bn
/T5cWLJW63odGBGIE8fsNTYPunzY3xFqBx/CrhUG43DCpO9zTOhFNUhyqY8uCuEstTp18rXIK1Hd
9m0rKMYkNTLKUq8DSr6l5930vOSW/IBUeIlBheMhLziibSrbCo+xSbUelF8DYYtZdwfMnQp6LzEu
xoijCjwcxi5JNmt9LmCbMEW+syJTr+24DIWnUUkEZ6iVzNvfMg4eewmIl8EMx4b6Gtk8kZA4gomI
WZBQ2Mc78Xh7xt4E5lo12pb6teyIqrdHXKAW8KFaBiK8HL1MeX7cl227TPG8aew1QG9gthGttIOS
XNLShOZZVJzupPiLjfS+VdnJ1ZhbkcA7qDZd3wqYMWiQRASCpEI7KQnJjDiWvnQtoaVaKCt15OfQ
491AeIj0/6vbQNP2gSjMWNuiSK6beXHrdvL3l5PjQdj7QFn2GFdNZyLL4oD3bq2tXSELUIhOMi67
LI0fdzwJexEgeHOSpQji6Fe9S+k8+86J7RFlA+IBNC68SeO81WO8SRliLmRK6/GmHmNLZO1UiCLH
gfAgGAfSdWE6xNQ35tp1rDgRb3d432ccB+YUx8XYY8XG8k8R7VFDySuo33wlOys1++BpqnEOIYBA
Wzd0u/TLEWNJRocSrOq8wTbbfknXTYT9Ih3D/F6fyRQhJqfDlxfxp1x+EcwS2d3nmtepuh3aqZRI
U0H1GOZKv8cJ4zkeFzq6fL6d7eGSTg5O7dS0ZlQO0Imfy/2+EW07wRUgY6hyjBEQJZ383ZjWr0cF
sUe5lOjRgRNImwa8HoHNlVwBMge/0NSjMtEwLDOOKAhXlNGpK6cPR47T23QPKxz6O1YeqE5H0Ltj
wCXK2h/U7Mk0RyvoeaUKVIs/+IUVCGOonaiAgr/E6qlv08a7w4h2r9RrOcbKWzPGWAtJi0LThCxD
eDdHp37BHMDMHRv9P64ZY7TxVMx5WgNHyFEHKtV0CHzLo8TibAz7fBGJbVKPNIDNy8TqMMOcdFbZ
cvSaB8IE41WVCoZBDwe9x/N10aAnO02lP5ZwEDh7s10icNYBk54dK0Vr8lEaMQ4PecufKtjAe384
GK1V5dZ0MlFKMh7UO5VXuclRCHa4ZYhpoYNMr0uxfDuRhzb6EkwXfcSzIaq+H9VbQfeQguZdjJ58
L5opSmVdT6jEqUgXIxshP6BX6nEcuvvCVE8Tl8VHZPEw2Rb0PYomIgeGkWv0/6ullKJZ7ZSqNGyl
GEPjlNdh+ydGYgtPZVsH3XOdykZo1ZqkupoxkJ+dtGQPpYT5bcd9r/hhed9+h4nBlBjCA5fPeGFQ
JAdNOuSGXSfPjfE1rrxiukH+wt6H+XBGMjCM7537tIgVPTOwiw8trE3hcSt82D8GgPG1Ken1tI4h
h4hGaAm3EY34ZbZYWEGMcPf2pfl4lDBodFVXu6dVkhSMPdDe4mm7fKwqV30b2yUe4sX51wlnBo7x
vc2sLmOfAg68PnnxKMm8OuzN7UHyVxFRtI6hS4wWTGFgZnI3GDYmdF8ujfJsEF7OgDrudwZGZVhB
MBpgNos45X1v2EUp/RCW2RY7w9Pr8Tg27SEn6JNAhMNx8jxMRima1FhGTYdYZYLiylGV3ULR3VnS
vxtDZQ/Z6DVT7+zrBm8pGdXQzRxZ9AWY4+KbeWaTWPqPCIw2GAvIDRoVCGmLhEVTW9K/n4vAbBZz
CmdRHCmBAQj1anxjcI88obHlB1oIJiIl2x4CXtj54RhjIBkHXGQDWkpROGO3HYr5kLCfR0/lpUk+
Bp0URdHxKYScEp5p3htulIlKLeYttPB/pH3XctxKz+0TsYo53DJNkEayomXfsByZc+bTn9Xa37+H
anEPjuUbX1hVXINuAI1GAwtgUa4ee5A0FIYtP0Q3rG3TepyoIn12JL5Te8XCeHskLy2Tf5mXq7Ca
ByWFp7hmnXrhUXW1XWCzl6kPpOtfpTuDcedzYWla3y8Aa3rPMh8WlZBmc49WwnCrl2D+rtF28OKT
9S1Mv0+YJERxKG2azwqC/X3lWWvsXDr1gDCTQ6K+xMbdZfPcdt0rAM4ntGEuZHkMAMU6/kMmg5Z7
vE/+nn3JY/cOAm9TIFU3JBEJbB0NvG8FUtMsFVI1hg9Cy0Rmo1cYVZXohpbc6Y6RNFU7/YbkZ3h3
YWSKsALl7HcxxLoSDIAyljPW5xi585feZ6VuqAf5Swk5y8WBUpqDArDOFR3Ry9xpAfvEK23pfYJm
VPVGvrkMuamHZ/H4/LZRT3moM8TE/G4Nz4E524r1x7Rnb9eQLxlE1ZHGJvmhREN+VIeHijooKCE4
Y8XgPmNIcnxfTQP0MCROJXi58qdJTU4IzmL7vFMwwQcrtVi72brXvFZwa+2P6/U4FM5oO6kdl5ip
2yu1BJ5ApdkFoyJL9ZV+tlPz/eX93zZizQAJpqyCU/FdgSBG2QSqgPKZ6BDfS9fLFa4hYKcvD6Vb
naKdTFE0b0aXKzzuUAdnUKZZ6CFztLLdyYJ0mFXRVbvK61XJ7UuqfXTTZxjIMyOelzWJ52WadLmR
6kBHS3d3HRdP2Ug5wW0AFHOCRFRXQCz71inpqhamkwnGs/EOjx76UfWmfWfY0e/0ekBHHOoGr6hZ
t5uxmAnyS1Fkxy/f6mBE3YzBVQZ0pFcQndf1r8iaP4ul7pfac9BaB3OcnctqsinlCpLzghF4msSg
B2QqnrTpXqXuTptasfo+5/iyQapyocT3q6XDTAk8g4AFLbZu5/kK7TCEm910F2cwPge4yEOnRxnA
6kpGt6chBBroO4Zq3mdDP//8yMoZliqLUBCMSHmrH6msCxiewhRwKL1K+SqFf/6izHyGeYbgzkXL
mketMQChn8bAiw7YfUa2s1wpN12E7q7jP4pInsebR+MKl1OKKpgLI9VUqH5yUJv+tQBAGR8sPGyj
+yqTr/rptmz3RkiVY21r41lgTlsCcOGkcaMhODNxF1EeNPXL5U1jH3gXav6fZDAzLqVQKjojgMWK
qrvlut7pB22HpP0VdTmgFJHzHVrfKFaHqYROWosvAwjrrWwR7aX4cz68Vw3512PwbOhabmSJ2ELj
5Z3osKcczDtHFZRqs1yTcKBem7f35wzHHZWBkLYJFBaKYTlif6fFPy5vz/ahtbJg9gNWoW0l6Z2c
xSaTp/ckt/DVL+KnzmMzRbNd/v0yGiUN28UVmBpE+mgiGnUsjEtzS2vqbC2PG/cyCqULnJ9oBkFN
MqQfnWa+kaMfvYzDkAouKEk4R9Eo8TguITAKRu4DwmsncNvREW8TMMOx+Dk6UfWf29fE1VZxTqKo
29lCfIaQ1q8zDBRlRCHyo/zAumdzvCAaPy+v4/v6mlddVzFFV1QMU383RE8122bWLOO1kAzcO6yK
MXU+Kaf2ZfIULzpSfnB7586A3M6ZWmz2EVNG07zpE0y10H5a1DyD7Z07Y3A7p8Rzr8wlMAztHm/c
5ehfXjXq+9wudXU1mMqE7yfCsVBflJ6qcmcm/96jngXgXHZl1mMe5ABgfSjxXrvCzc0TnjDZ0KmO
NCUhIQ8/OC/Kh3I2Xx1ecgiyb5n1fHm93r/Kv9Uyfk6erCSIzAbIozwML+G9YDNKM6v3dbf1Rb/w
VDxPPAjkzMv/MKd/11Hhrjq9ms7zwhQh/z2ZcOaCjc5w8K7PzR6E69fVjurpIbSbz2pP6th1XRwg
uGi+V7JXKj9ji1A+aTv6OwvFdnPlYfO+lAywILJUkvEwxLbW2/j3n+k0gat5kmZXjA8swSsZ1VBC
ycf+vsJe0iqa4x7YffhiyJUzyVdj94vQFkodORehjlYvtPCCSF1h057Z1J3ss/XNOLFigOiIWJeq
QqbE4hyGWmlinZVAnLtvZrrLrM/iX/oMhfMZRjR0hVhAFYNWO0Zi46sZde3YjsPOisF5jbiJwD+r
QorUwIAsyWnlm3h08CTR9E+T7ofkVEpio1Qu8Bs6c7EgEq4G8alJjzp1z2FrcsEN8jnMouvwcR3f
V6TrQveytHAkww2LfdB5eUxkLChhOF8xW0k3NC1Uuzbnz7U2odODGh5EQXCRXjOF+ZyBbNkRk4NU
7FPFIyyHODd4nhQ81aSiPgNA6u08s9MbwWYF9fLPaXbqQ39b7Ci+GWaLl7aIcwhxpzds0RCI6YEd
hdeodbAtca9T+STKlaucU0indNB6Edsj7INTc2CZRd2dbztvdvFMj9G7l5eS2irOI1RCVkUVC2ON
BsNv/GjZXf4+4XFUzh2YqTZ16QJx5NE1hucy8mTp6SMQ53sfp20lykoHo8eFU9Fmu/uZqKeqJYL9
7d0/Q7BVXB0HbVWIZlwBYprQyxzm9mjd1614VH5dFoXCYau5wjECJerCBThVk9wEceO0mfS5A4ma
0FMZt+2N+Z9IuMxyt8xeBvsBZjjg8NFnO7ScXIyckSK5uigPQDhfUwjSZBQDrrKW8kOKvolN5KK4
IPpjntrXsOssC6cBM4gcwekBmMF8qoeHvPmQEp+/z22/mecK5MD3tcDG0JRFtwsqFKZWitv5VO5S
XS+QvAjBMRmBVVUovUQ6yFJmX1ax9zUm3GKxX7LSsRqFRoo+MqTn9Ma4VXxlL3itPyLP+lqDmDna
42VIStU4H1NXViAYE1RNkkK7V+6kdIHjJo41CoRzNOVcC6YeAKTsn3qQg+qpTVnnfyQYznrABR7q
BE7uAM8meLVV79gdMijwZqtmqN4sMHWbZLrbds7/4vE9VqkRo2Y6xFZpM3wNZghILTVuhK39+3Pt
DMG5gabRzWboAWHOGKk7VSIqR4T7UUx3ctZ8muTs77bpdYlX2ifntaEuJrbJkLqraMl3gdh4Q0IV
JlBicR5BCItQWZjjySqURucvI3Nyw02eD06M2QiX9ZvaJs49yEMWC6EBmQq0ns/ZfUZNqNsOeM+b
xDmHTFVKpWbOITuwgmGWeFTYG8L+shzvp2y/dQ2v19v15ug1ck0pcMQKFDysD1g9JPNrYXfst0SX
GGVNr/e/Fdpk9bKZSNgjcZf/bl5HIKcO6DwmT3Nin7qxUpvE+QexswRZyCFbKQyvh5326/LqUSrH
OYd6MEu1YCl9vZfRzlf4qaQcFtz462H4gtL1p8tw2xktS3qtetA0THd668eTqQxVeULkNvgzRhIU
n1IPNMVO7GSNHR8WR0E9+WB4BOqmlCtU/kQX2xDzTIAaHYId8huYFoNuGEfCLNJiL6Dr4IbVsVua
88edY0w3V8CcRXdWbKIBCMBtn9tL7oyNaffDR969VyCcJWPQZV+UE/awT/ZlhfqfozQSK6htOdwV
BPv7Sus7/G45Z88ydaNAgFsLw316isRv+xaxQuEOecz3M5FgZdtU2ulzsAOp1W4K8ZIAcivMurky
PZOqLyIxmeqsJMPCmZbJDKD2Bre+KdwED9W6W3mir3jyd+1wWRUpTeQMuk/iOYgWiCjnoR1HoV1o
CYpaMITmUTGo8kpq1zjjTqVFQSYKsmlTsk+EUyZV12V2d1miTRd13jSeA7xcuqCS2AJ21WNj3unt
X36f8xjK1I2hjgoaR58OFcaZqUQ6l634u1hi9fs535AuKEINWXhUmYdhea4CV2n9djwkqGkra+fy
Ym0fHys0ziFUqC7PKowLhf8bXMlNMcwmvJ4cAQ1X/X7eEWjsa5dk4zyDXHdj/JoCYn2yrAYnQm9u
4GegL+121oFKN2ye+CvhOC+RpAL4MTIIN4vVMa++l+3XoY99pTE9nJsHYar2pm4QcQxhUQbnNNoe
ow515jTkqnGj8ZesP2nzrhE+TxSzFmFOfM2WPFlVIjPxQAcjWLtw/NxYhH5sXqhWK8i5B/BDF/rI
jkfFOKSKH4edPSlHrS2JRaNE4TxDvYA5R2c4uXIXD6es/pSTkRKBwZdjTZg6108FMKzCzhlxoOot
duBmqNl3lsaWMc8hdvs9ReVO+CO+QKvvejOX2OOjMF412Un7UG7ovEXv2o/FdBIaqDHmACnoD2p2
XRodE3TwELZLycF5CqvtolxgnoIV6xWYGil4y332Wk2egksJzwpfLiMSumdyziJK8hgTHAGYRE99
iEAwslNzL1aEU6LUgv19deDKglGVqsRC2uJqVvwhfZjV/WVJCD9kci5hSju1bNghm6CvNT1aHmtK
Ej+WhVxpAvNMK0nEoKuFrgHMmO6r8phWhBjUSnHOIMu0MhtnfH/pRxusxln6EC4/Ly8VhcE5AgsZ
m6bDkCYnzlp7Mnu7DXvbpM5Y6tjjW55CM5BDVpmK/PDix/tlLzjBPj9oaLELSVpWQpF5+rZuMa04
Ye+zrZI7k3kyzdKVhmtjePzI2qHWELXjiixa3Nrp7ai2aSsBB01OnehYOO7Kp8sY772AipIdDS08
pimaJv9kiZbLLh+rBTqW/xajp5R69NiIf98CcFa/9BryXCJq/oQ9nioln3HHVPvWF76KPrrqaUJZ
Fk+9jUneAnL230ZhMEUdJApHlzEFMDJZXNenI7tB02+i75WBwWFQuGGifAuFa2+NdBZAuRLECssY
l3urGw+ygexkA86wUKcqXt8b01ssLpTsYzWSIhVYtVi3XjZPV7qmKld5VVvuZbXYSHq8heJOhwbN
A0I4ACo6/DOCrNiXB9kWbUz5IWIFagU5DZGrvhLRhoGHS3Q029IwOGLb39RZcVV0Py6L9T6WeysV
pxtyk089BjUDSsY9U44yp8uFozZV6NaSek9fLGqW2+aWSRIs2JShJPzgpBFzuKWCZXlH6bGqPaX8
MQ3EBWNz/c4Q/AUpjxWrmCwceCmS5NVg2QZIf2PzKaIu6du2vELidF0KirI22ZuS+lUqbcNPv1pe
fB08hI+ak3jGFyo7teHWsV8rQE7hkwHTnwT2xMAqvEH6sS+uTIxW9a0de/XTqc5pYrP4Nh19rrpB
w7ufE6j9wQx1BwUP18XUe5e1kBSL03gjjgy5VIEz36mVE9+oXuiZbifumFyYkPd4GY997p1HXK0i
p/V1JoFslkVELLkS96dAfr4MsFGU8nafmIquIpUkGEtDYXd0/WsZOf+j1B5tzfMKW3Hi2B4wEI/N
uqKSs9SOcSHSWIhTHbM3rk6+FvtTDGIR0yeEo+yLC5OSYq7EuYDWz0dGd8we1RN0msgYK8ho30NQ
QhXOh5zias+4s1+1plnKUwgmyc2jrL+ItXIlTbWnUTQSEvv5F7SDv0bNeVEXQwzxxMxF1cDgWi+C
nbkBCqWUOy2CnBlKXzO85Dz/8Xg3tMOtzJu/SumJHIQJe3TTgmRwwT9YYwR6SFx5Ka/FX6gWXKfi
IYeAYb5TX4fVm26h+p9EX2RceX9p3DzBRKxHGjj0Afc6Tzv3kgf10xIf8IzosK4UoXUv6ydh3fy1
ShjnRcN8SphAtEtR4EaS6rCj/pKCcO6jFBZVqRD/oIXC7hvbRNo0RkwFpt/sN2t9iX2SOIgwOf6C
1Wq5JSszINWTZk8/chD9hp7uKqepcjrPtHV/3qMU6PPlldyMDs42Z3LORGyltDPYQSpr9de2OCXK
cFtYLSpaytJW24jgVyF8l8n5lT5SsroZAJemn+tYtGfBkRMiNqCUg3MjWRl2MiZ14YrXvbRhYYfy
0+U1IwD4ixfGN7SqwJTDMvZFc19of9z7yVyEpsoWWGFAIMftSdaGshgmiNgSzauF+7Db9wHx5La9
7WcIbh+WpcnlIZHhH8zKjqt71mLa4p08+pE2hHNgy/3elM5Q3HaIlWoF4wiowWeDxs1D47FMKXUq
bryCvVk1vjQvbjF1bDCBoz0ID7KjO4zmBqMH8B+vb6TdaNOMVP8RBfwrHV+wNzZLkwkYKQL2rRmd
E7kXjJhmZZWuejAjzAdYnNeZ9MVB+PnnBVtvBeYCRaU2cqkJAJ0PT3WY2EVG6OHrK++FreO5CsZo
RskBE2661W7/YTVGUuNXqdrhqfdZKFA/FKlHCfYfseJ5UZkBrkKrrhRHK2qBG2HsgYamOTSP3wQ/
59Zjh7L1iQLc9kpnPPb3FV4Wd/KsMhUtm+dB/WrON3NHkfpQGFy4GIFIts8XYMTyzjJ6Rw1O4kKl
uikQznMkOeptewsgSbevgqu6PUwD8XS0fUyd14rzHEMf1ksnI0GjWeMVZo57iHdcsdFuZouaak5J
w3mOPMzaqs5gwM2IfqRWs7MqtS0zcz/izk2TdYzrsiJyu5+MljKNBWDC7CGMnrRwf/n7/xGMnQG4
rRcw+CBPBCwZm9pV32eYHvIjPih3jFhVeKQc4fbpdEbjdGCoMnGQWXLGbMTIHgX1URw1In3xHwH0
GYTXAl0ZFzFmFnpdftP85jbzhyv1E5tzhV5/xgXudg5G3Z/+fDzUa/x8RuaUIolM04hkIKsnsOXd
6w57/wCNUIlqkRxxGeUbtrNCyBT+Tz340qsszsSp1bF7qnkzyffhsE8Md0j3Q+KZyi5YPuU/wpaI
37c1/4zJJR0UNWwDrYeQuSjsdPSSScF0axbUWzahKq9+eOX3mriM+kkFTJa3rqAGXj0th8vKT0Gw
QHsFIehGXxghtFEWhq/poD5lOfVYSUGwv68gCjQu6laHy0cgfQnkH5JKlIJsx0rnzeD8A2hrSwHV
vlglM7DnBEXf81UbN0dN88fh9+XlojaecxV53qBdvMRy6dNt0Po9wteEesHe9uBneTgHoeljl4gz
MGpdeJSSF0FvDlF3PVJlGZQsvI+YMfM5Y45IGXYpaMu6e6n78nfLxTmDuSrNeWbJ4VACf90xE2q7
lL9dxtgok2Vx1r/rJXM9H0kbY1wpO7nFnXK7+MWncRd78qfhqFqYZp774S3F1EmdGDxpgJUOomUy
q2m9CRUNiS/hyolYcnZNjHrMMDmJcOiETshcLFmHxpBKuIk4Wtq6TfBNbZRjLbpl/+vyYm7iyDhk
JUMDOwGfbVwiqQkHHQ07ffGzD0/BuKvVxJYi4silYDiXYAiJkikhYIwOLJfZrsXogzg46BSR8aaK
M7pp9Hoj3cBXLwRL3AVCLiCoS/YgHUzEnUGlcja9mwJCa5C7aOBRYj9h5d2EfFFNCSVvzlzs5uY2
Soggf1sECx/RJQsMGJyDnuPYaEBsaDpZem0ld3H9qE0vlzd9+whVzhjcdsiprgxyCAz0FbNZh4kf
PA4N7mWS1+wUqlhhc/NXaNyKhYZSN9UItKq5q5ObuHy0QDraUaQ1pFTsd6x2RkIvyxQowGE0nY+Z
m+4UdKveyPtod3n9qC3iHHbRa+aUywAKxKMg2sZ8ijT37yA4Xz0nmRmZMSCU8kss7KfqeaCGmG07
tdW+cM66UDCaK2MY7bFzFd+CGiio1dtj9Ik77/8/ipi3TedfteMdtxxi5r1sAnDq7ehR9MYT42cS
nAEssW7yjZWnxlS5+abyIXMD/2YpeFzmIrcyxuBzrYxMB5yF9txdz+XoqqrTUG/Y26u5AuI8tlko
oIY3QtPBwcQGdzPybQltQj8YmUezyxzl52UV2b6Vq+CwAXWnbuGF/q2+q3WcSrUC0dDxcBfvpX3q
9IqtfGXUWqBGUQmVlDdzsGc8jTt3AyykajbwfE0mXinDS1PPB71rb3QUcHWNp/WaJ6SmXSYo5lkK
d6iQwsfFOpLa4yxfF6XlWAnSIhNI7uJEx1fU72JVfTP1ye1Acnp5dTZtdPVjuX2X4UdTScaP1c2b
VHOt/immJmtSENyO161ilIqUwEbN26y6TaXntDv8nRTcYTD2vTylOra4RCVtj0FSmq9StUqUHvFD
rCMlSjHxC3LId4PLLBLPgEfk6Bw2sYV6Tt22x3+Vludzz9qgzBcDEg2D6gXa51hp7aywnKinyv8o
JO44qGCOWlQDSRqvQM0hpDlKNp8lM/9LTeNOAxTuYt5pCk1Lm+9J6CZzYRcpceJses6VNnPHgQn3
Ns8Y0+d06v047oXx6bKeUd/nXMk0zmOnTfi+kom2mn9ZqDm37Ae+y1yeBeApnIQixzjYEDo2i196
YS/Wnd1Wn8Q0wSvYXUjEN8TO8/0XWS8IURlCGjHZK/VtaZ1U/X5UiT0hzJ/n6OmNQVTmBfs+SdeJ
sQvA2ykFZFBDOF2d8wCovELrkg4UFPMkB+XllWRhB4oFcSf73S64Ie86zG1d2iqmK6swSgRPrDGM
WL3lR4Gmpvg42J0dD3hDbxzBpfw0oXk6W+U1Wj8OcSUwNOFY4YiOamJS4yYA8zeKik4c0eRUO8tG
jIPscfWYps9J/9MYHz9gOufv849Py6SFmBOG73fyr2H4MX0oO7D6PneQWWOKl/8F35ekyBFmJFyX
u8F6wBQ+++8E4Y6zfGmNUWELFYuHZEhskbprbhrMShJOlXMk0dKqBgA4wTERwHI6Yf5pBC2xIdvn
2QqHacRKpYKozFqhAU7a+OyhOPEHux93nRftm137uSSe7ggFszgNHiMQ/pUa4JK8vS3H4lAsH8p4
sLEUlooKTBTlvJUozZIMdRiILVFwh7iZJawtzHlkz/mynT8EHjl8bHuvzojcgaNakaiFDBHcdOlz
NNhsLuK077+0P6yvy2+spFM41JM7E+Od51mJyZmqYU6lWjG/3U+xL5SuElzPyCPP2ZMiEM57O4l0
xuIPJDy1mvAKEBBTKSIHwzNbu3ZCDwTq4q53VV/cCz+p1hFiUflzSc0tEwEjshN9/ivDQw2cajr/
+IgV/7tx/KnUlsi8TgswguiX3L0oFeFOt18aVgvHWXEbCpIQVFi4wa+uzd8RqOkCtx5t5dR5/fXs
ynaEGqv+CF63z5dF235RXkFzhq2a0I2EXXjQaaHvZNiBDOM2XeOU90jG6X7ql5+p85DaNM68y6Iz
BGnAgs5Tbld9ZAuNL8UfK1FeycZFq5OJsbi5BdnMr7PTHBCFd3vofmDfdDh1PxSFr9A4hzKkSjYb
C9DS/HfwbBU31kmMvMvbte0Xz5rIuZBQNCdUH0NROgGdtvFXNfH/DoBzF3orD3HTAGDScVrJsR13
hGsn9p6vas3keUgC5pCCJvbDJXR1LT+13f6yHNupg/NuGNwRP2Vh3WUiBEmuZZT3SWgciJ34mpE+
sJCLSl+ReNxJL7dyVk8q8NLon1SFL4+I8axT+Ii5NiBnp0irNwPylYCcz9BQ0VqYMtZxlmcX/Qo5
ap2HJrULqnvtP87+f5XO4FxE1Y7CLEsQbfB1DaOOkF7ygr0yOwtyMJZLnf3UMWJw3kHI5hpxJ/Ca
H8nhdWjYXeJ2ezF0hZPuF18DTyaqqcjd4zwFCzUSvQbkcqufXscQ7sWfqEgGNR+oyXo7oKIPtjsX
jmU+qa52YjFMEwCFK+kH49aI3MG2nlgzAzinSQI7wm8YnN+QpkxNJBlwatvZqf5dqAi/QSoJ5zjE
XB9FsYA69s6UOayOhtHSY8+sHR7Jd9RgcMKL8MWtpiChgM/ECaLM6mlRl6OAST56PbmEGyEWjk91
ilNZ6EmEhTNPCaYhxfbssU5vBBmao0fgipC87omixKVAOV8SIJsntC1A5b7cYbqKPSgBtV+EAvLV
rHOUgdMV9LHgS+4Up7tm9BcpUiG+evsPDSr5/EapCF/QGliVgmpyiDW8yEfNB4nCvvqNwRxughpk
soaCWkTOiwyJERZCBoVU7/SjeBoOtRO5KHDodmywaHaS7xsy4GAbc8Gq+fLWKdEbjO9mgSKIAF6H
d8uottbuRJ8Ry5K9PJSIXMTRDFLXqBYWVML0B9eyC3/Yz5WtnfqXAhONYXbd6Fw2CMruOEfSgwlA
ihRIaAah05UoRoFjXr7/HQjvS1oJJAcC5NJkwWkNZM8GxdU6isiGOmj4NINpjKYYL8Apf7emE+8z
DENkTwwxQPci1FIgO1/YllzQEL7FcBDzvstZuG1mob3Mkz3IrD3KlpXfYri7vIyUwfHz1TQLNesF
8yOjM+ExqnAjv9uHB+047EKfikeoM5SfrKY0eYDR7lANXdwxCg7Wn2dYnmqnj41dHMc9ObuexXCX
FpPZxyopMYjBMmYs4pZ30Sc2cwDdh3eNzfpRPtS2YWDissYm75g8obJQC1MQGGgN7Yp8b36LdNEf
je9R/+Xylm1a9AqGi0MqS6jAHwYYnDr2kEZ2ohGFPhQC5zOKWqq6RgBCFl6hN9WuPpbzWsnAuQjF
MqpwFIEgJ0dLP2rU/NVNF7T6PucdjEjv54ZxWw/Wk9A/x+3JGAmScAKCZ06ulEbqqhwQffGpCXzM
4LKFmKhJ2LaXsxw8e7ImyOUoYLWcPHLaZ9VpkSpJMW/O633WCFGBisK+rF2vZXzvDGYFyQUWgtKW
GCCFrTEVdD6k7ezOefK9GW+aqEadTzjf9G1+pRbJqdfGD3mjFTh3YZGE1Oox1+ofXgLFLXfpTnzQ
bdNmxeNtTshKbSHnG8SyVdqCcVNP6dclfZkz3xLuieVky/V+ORVM4VI0A5UlnERaVspi1MDjDX55
g6r4A7vvFcgv5C6IPwnD/Q99OaNxEjWp1kstS5qUXoYkxi734q+myybcvrDH8MCbqTXcPkCMMyRb
5JWDbbqqDUQQLzgd3uAwt/dg+DEaGsV6z6bqJkcq8CVl5PxfEHbKogSwiblyLMtmRpFgjK8euxNm
me/kvfCJqnwkheQ8otoYgzIPOCVlTKgO98o+3QnPnaf6IFfa6d5lndl2v+cV5ZzjOIZZ0llIbJvJ
lSZhhhKRXSFXkPOORScNYokRrk78e/KrA5sOljrKyTpNXufQHPPb7RP/qojMTwlht1jBbIGXtZ7h
zjujt0MY9bFwY9z/OoxiLq6MHXsloJRl28L/bynfNejjPVLX5QLI9XwrKLdqs5eLw+XdoiA4f6mE
WaTqLC/bt7Ij61dJJO3iuvmQqzoLwrmRNAoFc4iBkoxXcuiIw+eUoty+rHayyPkOPQ9N1WS+o80s
p6oVe6YulBQC5ypMXayigUV/sazak4juGZkwHWozON8gxfk4McZGdPFdRdoOZJoFVQdPCcG5AtQ9
y1JrwDrRpnuf5Xgb1lVis9mv/O8zQxY5B9DUdbRozF7ybHEwKMNIUqdAeQM9kpoShvMEYiZLuZRA
rTD6sFXuBYrDl9gPvmegGrUxytirSIQBysJBV9ElQ8UMhAyv5YmrAygPomKWOmCMR3PX3jAeMhRk
vYzoy2KcH4EjERZPnAby699XiH2XjYYEc3GsyO49dspCz66sr/9/7pNaQ870R7XSx1rFeacUt9Pw
rAvHhOoDJxTu9RK8EihO+mVZDEC0fe/owRUYmoRisoO0IDR7u1b0fBS8PjWtkCRRFIIgw9LNMxKA
SGn62k37Et1rzl87/9djaYU1lJkplizTski4u4NOK4R/Jm4B1Mrx3mAYAz1l0Y8cXGNmxeLV9WGi
st2UhnP+QJ6SNCyZVxtTV+xOCTUmitIwzgsITYgSe1xdHSt+ssrjZN605t3lU5IQgS9BHdReG2J2
EKfWg55fG5Nz+fuUTfKdAuE8VsHCFGu57b3lut3pn5Qb4Vd+YFm1KnH/Eo479VspAH0WewMzdTfY
sZtK8IjWqMlhxUHtd+rpiNih1xLRlSpXeYP+NQ3L1xRfDP1oWL1bZym1hpu5krNxymwTVyiF1g+z
wl44WCF38zDt58nXkXtlfCtp5F9eQkojmMgrsGZuLaGvIZIofVksVBuYj38HwEx3BZBr8pzWLA05
Rqe+epwkQgBqTzjTT/SkrMcQq1VizO4o/g7bg0WWSzA9uhAKyJzpg7EoB7slQNLnwWXcZqYbYu4P
m7K3D1BAfnnJKJF4R6CWQ2qGWLKifUnQKKCah+pDfbNnJePzJkM7x3LGPKaETMLwRWrvlRkJoL/b
HD5xUoTNMPdMkrzEVDPpUCaDradPf7Vc/IypvBMSbTIA0ot3S+pI1ieNCgUJK3lH0aYVYEZgSpxH
jT2CqrORXi4LQdwGZYWz+nD8PylaT3n5X5GTJzyjERJ3adSLUsQvhJIp7O8ruzQDPY9HFkDnkWyb
qGKJvqYVwalPxRkKZ/xSNGdBzBymvGOlaNM+8BX047LqKeoVidn5BRPlWSrKWkuRKYM8YOqLUKcy
BbUtJ49yex+bXy7vFbM/DsowMEFWAlGJzsi93y6dIkeYVGRElqPjZWBABdW02HHqWcs3Tf0soIoz
SKmFZNHlJUh2Zqx2K2mNxLRaQLavgW7oGZEv/pwc9Bug2cFQwHbnXhZy6yiHlBomrUiGiPs5pyBL
Hy+arMfIDLz8UxdfS37r/zObNV7oUXEbCvkGj9OVPI4bwwoSy9FAgKT5mR98CZ/y0VHt0RWRpasl
J9mpCxUKb6/sWUzu/FClucC0M8Cybng8Kvn6wbxmHKyM4CZzKAZWSkruJAHbbz4EbFXTqL2K6/Kg
peaxDY3d5d2jYLgjpNHG0kwMSLVUp6o8hHpjS+0HvOJ6x/gzJCi7cpRmgKDNwA+K+ZsR9MRRuOF4
30Bwej/ri76UKtudILOTosS8u4fLK7X1tPgGgosh536Z6zzEjqAbMLxP96GHWbOz0462iow30wIV
NO6fCdSNiOINKlPLtUErnZZMEQTDoLB/RkzoLhhaslfO5ND/QBHGGzjudIkxc0TLw9RykLf9NOb1
yRIFO4wq77JYG074DQxTy5VU5QKfOTK1UzExM9orGK1sPhjRXsi+XQbaOi6BZIIuVVJVxs76FkmI
zXDUMOEW5Jijx2oh0d7ypXYXh7FYZE76/TLepj2hklnTRAtsIjJnT1Y2VoKZA07Ur0AXjDcmp6G7
HTYif8M4o/AGlY1SmSwi2oFGZ/TGm8Sd7OyK8XsJn6iULPOm7w6UFRRnWNJiohWoQVNa1HotWmCn
2QZurlP+ddOAVzicdbWxNPRJi4UbRv0un6tkb8b6QNB4bZ9VKxROG4YkikdThgDseCww3SGTvOUO
K+fHfoaWxD8Pa9/sE2dNrZD1cSBDqAx0uv1PjN1S0TFwWeOoheNMKSiMfgkmiIT+wl26FI6mTfvL
EIRS89GZWJmWGGiAiPunQnYiyBDpxNvppkdY7Qz7+8ojSJOmWu30qme7aYkcI/ySiV+M4akcfv2d
NNzJWnVlmRYjpElFR4lu5dwpqTIGasF4LzC3stXHECauPun9STMfQoreYdMu0V+vg5NA0d+TQWdK
EqsaBpEPcudhRJ0dhPExCHeSQdkMs4l3HmCFxClxIbdaPRlASn+rd6wEKsKQHjB2M+aaEvEWVXS9
qdArPE6hW0w5kgIJeKV5JTcvifLwgf1Hj50hWorGyCHeapreLlbWzrnlKFOGEbymr86qV9TdR2x/
BcOpWRuO1lIYUDNBuV/Gn0l4J1M5mf9H2nUt140r2y9iFQMY8Mq0g7JtSZZfWB6PzJwzv/4uyB6L
hmjiXPl5V3HtBjoB6F69qQMrCE7NGiXvzLgHxFAup6FtbsKiuM1GYlfd7O0v2rbnfMXiaepMSuWs
IMBi/EWMWzVwwUTf+/WJHENfNOZ3O9lawXFhh7a1OajMSCc/vyZO5k/2kjiYgOFoDqrUnvuLReCA
ts6gprmC5CLQNJAqrhNAjo7sqHimXkBhzGZegzRT4FCFWFwcSmZlstQKWGygg+aGXishi2Qjr/6H
GpFNb7QSjDNgTZ/6pmdgGWy2khuHxJ5EnwUKsukmViic2dZNTpqmBIp6GD3FxbHMLS4q70eiFQin
aW16iRUcs41VvBjNuUW5K54+y3RwDQvRPJ9O+yIx83nj+FYQnKPoatnMBgmOorIaZ4GDsNrcKzCu
OdO6o4W3PtXoUBoS6kKaMtGOcb6jyfp+TAMgt97sTSflouts8pRd9O7ipZ9ZYUgi2aKXUqHNce6k
AifIRBSg9mcdUzX7Q+7ooT0/YTYHaqJTvDE5oq6h7fT8dY15sgRdz/JsNoBJDqxYM70vw6N6Qo0+
KKh72Q6o+67YvELkPAu6AqgWLtDTQgFZiNclHyvj71y/znkSmpRpXbF8Se8/B+gZCbvKnk3R45xA
PXXOhxQ6iv9jXErA4LqTdowPo8/ONKIDgMDQeNoDc5HrtGbrNUter14LWWM3E7/VfnB+Q67CgEyY
5Ovo2ockvRkCYkuTUybnOHnX5dgKivMZaolWTZWxKITIZBihDzo0jk3iRBlKq7tD8izy86K14zxI
XvVoNGR2nNFDFX+aROVqou9zfmJJTDBAMoEq9RK1/3beCnIloX1yPsEizaRnBSRg9caL2zq4nj/A
WkEzXvqSK6zcEkjEX5lG8aRoEwVe5S7+4uLA6ebP4YG1FICX3puPy7vOTwSUxQaVqfyGRnOR+4Sk
NXJ1XSdXczqe5FJ0yfaH5OkVg1O8AB3dtbUAo8VgQcRGBPzmqBwksMKGvuj5+Q979orGaV0k0alO
NGjFeK4uWVMGow4aHOZUGycWUhNs44Fbx7Qs3UA1KOdR0X+kaxOLk/IBY1erE7u/X8Ai1Nvpib2v
FlciETe1ZIXIOdgM9fYKZZGqI99M0jq6sH2XfeFN7F8hcM51amhW0hYIpTd6spd6MbGJ+2M4Xyb0
E5vxfoXG5F0lM7KuZi01sGN5cNt1YECt7Xh82M9mRGvG+dl0lLNoZLukp+j0OKWi99ttJV8JwSm5
gRrjuFDZpriDi5TdnY7hgfy8pxQlDiJpOB0vw2AwrA5gKOGb59tBRH7L/uze/nOeVQ8sK+5TWKwp
ZSjk+iANt+WiuIP++He7wvnXSF1wTTBCjrj/KunnSBG0QbJ12JGDz69SLa3MMIEcBWntbvimRbhW
ua9QnWRF7r4oIj+g835grou8ZdGOHoMr1gApeco1ve9eiL2oK+rwFBgNn2XVZTBYGXNzBYbaV4GP
EQD2kolOagJF4LMsYxqtoTAhVHDPzr2pF/kTxUhYNiWlQTuW6Vr3kit6dBWoN590gZYrqbUSskWJ
dAon2dOb7/u7JVo9zh3EWRNYErtCTnINhXFf204+Tia191FeCDj39I9zCgoJ2nBh+l168lm5Zalq
e0DfEk6H8qm7IJ8yvJ1Y/gIyCcZLgBcUUfmfaCk5T9H0qTLUJf7BlHzJxi+09PdFFC0k5ymyTGn0
jGUsi/5PIblF9j0IBJYlEoFzEhaVIhSYY69IeRvpZ1J7+yKILJfPulJTq8aMAQx+9imHkmPw7XV2
oR+In/vFs+h2R7BkPMFHnCRpU2JuiJMYqa02X5blqZM//6VMXI6ATuI2m9m+47nuhd4GXYB9gcx1
QZM7qzIThSSBp+ApqKK6q5OUJeOyfKg1Xy7uE+WkGnf7conWjunKKlXItFpZWrZ2ZvkpKJ3SPNH2
7zSa55oqiiWJ9ZeDpXSpBG4EzvdR4FZFa8V+X0mBm0uzpCnWqituyt6NZcPWezfv//27xeJsX1da
HJDZ20ij1Fd93p1KSf0cNOH3fRiBfRqcC4gGhZKG3RwmuV+aD6norl+055z9V4OuSQtLD8vqlmg1
WNyvpeYdPICm+Zq+8SQeUQBCHJPZi4HRMMPzpB7j1tX+/3MyyW8oXI4wzK0cvYSdtkk9RgMapqrf
ktLZ3xHBipmc8dOiCJSUPcBQ6a6dD7P13Iry6a02md9E4Y4IqLzsiqTBgnU+mreMc4F2+wgUcJI9
307OiEECqRvVdi9mvd6+qVvtFecE0HKU6tkCaMytCiOnwGjbGD47wDHPcFmfU3MwhIx3ojVlv69t
dlImibD8vqbTTaWTr2XoTrqoA16EwnmGTjMzQ6qBUqA7TWtcHe9ztYiSVOB+eKqOGuM5ogU8QqBY
G+2sPabT57T5XAsrdJkKvMl+DNQyEAsXCyAl+33JxkyNSNGzR+1vLHnUjhHuxImtnWdoh/jlbDuO
v+Lx/RtRIWlBg25jqKT8MgDPQP3cJRJwFCmpR/1WVJ3C/v9b+QyKEddooH5D8h03Rjp27GWBtuaN
ht6dSOpcmaZ+LBXXmGZ1IevR5VCngkPNpo6AJ+c/WE5HQmMw+pLdr9a1H1jfiWpXkYiNm/nsPdG4
0LG0hlEEGds6rbWj4CTl4dGKDl17s6gHhYoILEUryYWQeDKDVKoAV1yyk5N1wuDMM64kD/t+cfuQ
vlo6TiPrRlaGkmLpCLLw1Cuvkn/IJ+3AnrnGY5J4+3CbdvaKxp8+lVwaBpmdPtP4c04xUhLc/Hk1
noKQCJA2VQJ3T5igoquYkcw545nSeNT0GuunPdDpMo2+SpqoW3czzK8wOK8bZhYxc1aiIhV2/PAy
r/gsYZiKOzjVgwGf2/4jCzC3xUIZETEoNd9wV2cUp3dUNaGRlV5H6r2UPg6xAOLFKbzRdJSp/MR4
s0noxipHGNtLPeWA4xn1NCT+2Vk04Wc7bK2QuOBft2TONCbN6ODV81L2GLuJ8bF6WDACR3ItYcja
3rFX0bg0QNZUQ0PvMQj8w69WeN8LD07sA3trx6nd0GjF0Oo/JWJ3XoFreuFJOjSg46CCpFkkDad/
aj7ODYpCwQ0zj//GavRg1aKhdyIIpo/rGK8NxtS0EhYsVq7iJnjCFGt33ydsuyBLNjU2RwPjLnnP
2sVK20Q6Y+mcXNZ9HrjJo4b5S+CWEM6J3H5pRzu/YRjE1KjFSZTLE8kT0Hz8HI4dnoczylwx4wnt
786+ZJvGuoLiwlJeLDSecwv9OOW3XrkaJhDhBYJm8M0NWmFwixcnS1qUIxRuWm6l8KYTPQKLvs/F
oaDAa0gw4fty60fW9dgJvI3o+1z8qVTakG7AGkVh5bRgyWmy91QCv67QGwYg3ZQswnYhTirpPusC
1U46NRO8JQrk4El/SBrLLbqh0OhTKyU4/ZXAs/LF3Veobde8koXzXxpY0DoMgvjhmtPjcsEGlWn/
Q0GKQHX5KllriNSu1A2oVRFQW5JH4oRmZNOIft4XSbRu7PeVg1HUSq/gEjC2JdJPQyd9KHrq7UNs
Jh2rReMsPtDnuEL3JaKM+TGurq2x8SxUEnQP+zDb0WyFw5k7kdQmSkEs5GgfWUMA/NjJcnWveGBs
w8y/yB/2EZltvwk2K0De9jWUk4FTAIJlsd3PX+LgedFBaFhdaIWg6G97m0xDVg30S4MV/PdtIiSc
cj1CHJgb0+4ZL+QkuMfaYqnFoeEVgtOEccqiOUjQqYKu7Olbdcq9xQ5t08OzoXzz4wwbeKUghP5h
015ROeXoi0LFkGnEUNbFwV5HWUE4Lla+aS+EFuatIior20wRVnJyalLFqRqFNMRV/uXyjd0S5Af5
RHq8i7HH33d0nv62qpyOpAtJ6irFxoVGZQf6dTl8HPX3KAdFvw9mO6Hyl6eKH6q6kKYEa7gYh9g6
xvVhX883ndHr93kPLudK2JUKYpAe3Mdac5fHpW0ukyCSilC4ZDQDw0mrz5AiHO/rCmwN82Miekbe
NKOVJJz/pmVG5mSAJLF2J1vPRSLku2P/8o1PWCHwhtpHHRuBBENlL++YYI7aXNI5so/Bazei1rlt
61mhcTZb5XhFzDA9CCMWUCBpVz4jtcbLilOeoiPGZjrkPS5vBciZa103wdxW2CRqHSLM8p1Lv4H1
JDfVKHn7WrcZNlZQnJ2i212VKDucNNZNJd+qo+LgtKq270mAVjCcgea4lqRBx0J61l8rEvyfJqF6
e18Wkd5xWVw9a1NHTchSDecp+5iIXsdFtsNlcXSJelVlx56qs55Hs0Z3Y9FMJz1KdIGVbl9p/Vov
EE78HomaxEoxoQjrFRPfOJh+fQj+RTvScGbjt4Zn0AIKsnghIucYIqJVEyhNceaeT+F1emQ6Xph2
Lvk/XrKlT5W7v12blz8rGXk30fdVWKK6Bs9v4bEHiRo7f7+zkm8Fw/kKvE21QTMBpqTXgXYrHMGx
r3UKz0ik0WzW9AjG2krxNzWTSltXKkEA39c8hR96rFtaMA41MBrrfsbxIYhcQ2SiQg3gXAGGSdF5
0rBQYeAVKGdabLQ8tHZTwdPVp9ynt6JCQSEk5xbaOJ2sqYZFQawXRz4djX/Le+KGt7VfEFsIuO/u
MPDld7saWyuVY8JkfMDrKG4ufrDpdhhQQL4hg3XlC/Mkokrb3j2TYt8wnvfNgI6yxk35ggY5p8e9
e7dc9yWGIIjKPLfU0EJTDDF0xdDf8HpaHR0asyNI8QrJn+lhTBd/315FCJx+DIMkTxoBgtmk/yYd
Oatl9pcQnD7QqauNTAWEMXra8lTLooF/Ihm4/Z9j0ilyrmH/l5s4utcmwTF8y6etd4ELEVPdzyTC
IDynSy5p+71uVKcyP+TmZIPh3q7HQyjqtt+8WLJkgpcIQlGFyB9ijTZeFn3EIbZGlaXmswI09trC
qizHo0iVt9fvFYz9vjrIJkWVDaEE+RrzWCSfFxGXqOj7zJRW32/TvA+6FsJgLJvRPqW64A1ly/7X
i8XpsGlMchwV+L6ZLydd7j+0nWqXZeuWpuHum8uW1a+hOF2ehrhUpghQcXkLFgSMq1FSQZogguC0
WTbLJipznMUpvRoNJx8/lsKjIwuPfKq9FoPTaFolGDX8YpKGS0CGj1TbAzV32jtsAoV8jK5E/C6b
l5eWAi9GiGahoZiDLLNBrYP05aoUDS5gLZK1n42+8zESkSRtruErGN9UPEZWBiprgIE880ubVK1t
of0jlRRBCGfb/WYdVzhcfjXQmUgl5AXJHI0cJdZju52M26jXHtsBl6e68byvf5uqvgLk0qtFKjI1
z2Cqen03RrdafkGDD41oKL1o+bjsKsfsvkY2gaJFXts9xfQmVkSPkptpwkohePKXJgvDEbeCCAup
3aRIiONjfSC32uDi2uQHzdB7boQtBe3scKnQb8pZb952fR+HMK1c+bQoyIOzz/vb8wctf0XgjDfo
Cwtjr4Eg/yR/0Rr0l/4YrzvLovSe7fZb9XtF42wqjqvOCBR4IxDgsuRuOtbEHUBxbrOspzrkircv
36Yn/7WAGn+CoYXUVimK550g/TipN+EoSBXY8vxZILQD4/dVpDDSdNCbFpncos13KugaBknRvSgN
fUVXrmheeqSRBHu2rez/LaImcyaVdkNAmxYyRWgCpQso6Gl+TRvt6/7SbVvuKwxnUwmJTEyPZbqH
KhdpvOkVe6QfdPrwdzBcLLfC3ArNkUkzfywVbNRwPQVfiGzvw4gWjf2+2igJrA1Wz6TJgqshuGjC
q7EUZF0iXWMLuoaQ/1swy3C09rsRi6YfCoxVkzl3oPRgCIlMmM+i2D+jIHhPceFUYOLHu5Kslelw
noGgBVPrI6wYmTLMJkTPzKAKLjO3s8YVBucP1DD+eYNGDmyo73CkXjO7kzO7rCRiig/7SiDYoZcn
n9UOVWVUxcUAkfqxPcpl8T3SE0OgaCIMziOkOp7ZWqSujmJEJymOPwyy6LbsD5Hol2m+LOtKjjSx
SrVhNhPgwMoGSEWueqtcMxqy/+WALBKJ8wRDGQ0zxpPDdkbwxNzUrft328LwV+IYFISaA4tBQ+eU
8XUvKuHcVjMVPGB4TaGGzDPDNbGZB2kHuxmd5nJxI2e6ML3lR+HNo+iidtPTrMB4acYlliSN5Y1S
EblRW9ROVjUfh9z09pdNKBbn04rIzFBTBKT+vPis14ycFNTygx8WE9lEYm07Hw01PrKKLEjhqRvA
Wz8ZGFBNHWu5ScPRKfpbvcRUjRbZ8JFobhrft/JlXr2Dztu0VricH+oxVbpMKJrNI+tUh8fRPAa9
IIpvbtkKgnNDVpi0REMjgaOpbjB9llS/1t8THAg4ViyVvevxfXpybrZTxArU9fY86Vd58R4RVt/n
kgJjntEj2KPaq5QnvFEOTqq5ish/bmY7KxDOEVhKpdchY/DRdcz4VW1lCG3V+l6SGBcL913/aV/B
N7dlBcdZUgFVrAs08TrhEPv9rF7GeXYGW6EoColwODsKzTyaAtbRaH2pLsevEWYkYBDEpXFCXt+7
GDfo950torwQgXLZQhpoRT6XWMtMOsfjJxJexKLkd9tBrBaQyxdGJQKpACtVzlDYyLLt6mKsbI1x
LrnjUdfc/f3afFa2VnicqUpy8JO0Ibtc/OxWcwsJA3lhVnc92AGTyhkvolMkuExhWvAmBV+BcsZb
6DTSZMytdZTqpq/u6l7waLQdbV8B+Bq9YcFE6J51fTTorbTOhFUbIN6aIJYlj5kjGo0kkIfv5ItG
eRo61tCggSQ3A9uc+lGwTSIEzleoc2FaHesVbL20xpyu9kp90q5Zc47iJeflKvZFtEJMmXf2iC9p
UAK0A9Ws4S2f0Z9oFs4SyfYs5dc5VQQ5HtPpPSgm/CqZmCUND3CsZ9CqNVtebDW/mWMntB668HF/
HUXLyLkNaWgrJXxxG/NNGH9JSoFfEn2f8xBFVem9yjyErPtNcBGGgu//QbFRsk4U0yAGXyE/tctg
5KxCmH4cv4Jyx6Yfaldjg2EaB3ylrqgbcFsLfuHx6bcSdHPSoLXbUePGDuWLoPqU0tugPb1nX15h
uAwcc+jnOY1QKmx1sRsqqi8ls78P8QfP+orBmdBMtXGQYmB0rnVYXNa0Vz0qh/aUnYPr991+YoN+
btTLRq50elLbqsKlINocb1grQ38IXHJipAKTl3niVG9b8V7hOBPSZaKXdYF90lAl2l7QULBB26Hv
9fuc4WCq3VRYjNYwQ2N/OnpF+RiZAuPc7BCyVmvGWU9pJvOMOkcUSMSXxUlz2bhKhaJcHNRBfl0y
vifQ3IRu5ghUQyQdc1CrzUqUsmlIA2DGD8ke96rYjw/zv+nl5LHaV/kiuVqE5OciVC70yonWo4sY
axqd2FkA47kwnBCMXbNrYU68dS0dsytRzS2LrG9d7es+cpE3LWtDLiQ4KBUDCnuc3hmrhnoU9k0I
/AY/ECHK5zpQVMiGZjIUr7NRSHrgVI/GpXwj+2xwCdWdwHkXLeZKhfg5CaRWgtgkwDWDs0E/zJLg
4URgZy/92ytNoUUSzfoLX2nhgYU1FRHICHSCn4Rgxka/UKYTOPlW5MrKnVY9CrSdOdMdHeDnIIB9
BCR/jKuBkakZTg0ORPvb5ETH5KyLbvlFXpdnu6Z9PukDAyOH/BqDPlH1Od5mL3Q4xZXxvrzvl3qr
nAdpgizoFcaKOYLjzx49dt2PkQInA6P9MMyUuqIbt80Sr7XCca5jzFKjVlhARk9jdtLwNmPHXu6o
t6AXmpzloXPmf0TWtX2me5WScxyVFIKahyk5SkjsIXjSx86tZT8KU9uoP8mRoHZbuIec0+hbjQwG
Cy6NG9cOu/VD6PRohcbwHIeSd72gvIYB/mFNTaRETnTAKUlld9KtFkyCC78/nHp+rSA/P0EPMHfC
Yt1qrdecqkvZQdEKZk/EOPZoZzZKUDrpgggq8BxvpinkUxrXFqSKqE+bSzEFjwiAO+lXZtdRmVla
cG+gQoX68Rkd/HhwxYyYwquc4Ho+7HsSQTDhX9esOslqwrqGVeVAtVM1fVQjvLNl50k6WLhgAIWO
aONYkvbWd1Giy7iCxuMaZ260aggp2cmRpVUNaNysE8EETdYfGvui+7NNZ6yrlmUouP3RCAeWq7E0
NmxFjeWkmp4RnAfRlJVt21phcLZcT2kZvTBbjox1wYmc4GRiYLD5QhcmOndvHx9WaJwlL6hiqAcW
/olus6hcOyh/LRzMkHLACXPGtN2/heSP4mmntHRkPa+Dz6g7y0PW2Vnlxc4ERpjKiS1bEV2siRaV
P4/rdIjbsgBm57PKlhTXKMqH1mUl5NmVsDSMGdYbnXxdVJ5Yp4y0KI1KoOXf/7va7xM3u0hPrCpR
LYWNU0L5OFMfR1qqLeMYjE6Kr7j1ofoHnfQsT2ZDc2sR+7xIbXh6HfCUzgNhWUl2+WVyWedB7nQv
fWGpS8XibXqy1YIyu1wlWcEyjxgP+PP2BvzZjnIRnHLnm3buT+yYS991ql4BcmlDvJh5GYWQj7XY
YT2d4dH0JkcBda56kR3edzhc4XGORVMKpZ3Y3cp4ZiM5QJLkaiFmFGhIxsFW+kFEtSJUGM7L5LMc
xwm7lq295TNLitSnAWU4mmNdiN2maPs4J1MludVpAaQrwTU23Jmi4qXNsIMxyTLFmALD0LnVyxUj
HCN5Zh6FPaTlh/ilgVTUfrvp/Vcw3JpJMxjmpnHCaXR8NMzLrnguhtN+AN02rBUGt1TNrLPBpxCl
C3qblNEHNW+dsamP2Zx6UlVcjKDRbZre76n5WUUbU17faLVo3sh2Evv6N3g+IwvPR7NVvazo5E6f
2NVI9ggPjaNod52ds0P3tC+4YG15RiN1kY1AtwAY5rFdV7Etj5WXifKT7TRvJRd35dPWylxVC7aw
fmElzPyosPMD+cTapTTcw0Re4Agn32wefVegvHNuw17JSoCmbeyj0tUerRuzWJyGCN6n/rBtaHPX
LYwRkvmzlQrqj7lFF+1Lr25/mC4k6uYJeurMA2bo2jNCgmRLoieDbfleUTlnScYM0yx0oHbWoTPv
jGTBBNfbJnvP6G0U8b8CcXaehNWomAOAyGL1x7oPFrsyg2eiGZrd5S09tUWDTopoWDxs8iM1Z7Ri
JnV4GkYqKhH4g6W+/hnOG+QBOPZJJyO7njxyLs+Jn7QOBcu609go0MWsblfy942Eyfcmr1jJzzmH
KYg7qugwEiN3TQlsENmHRTkk0rNRq84+FPvUDhR/5MplNu5xBBRKwIvmYHbI3xOnqSo7nzBnVurd
0BRor0CN+COYNoK3JtOwu2V/mZCbnl51hTvR7/uCiVA4D9Apldl2IVCs+N8yGX2My77DBYudF++q
QH/dLb5gYcEEu0xhUUmPYIR4xJBEblq0SSzurtKiOVfULg+AQF5YAan3vxFYb/vmX5rOD7AjGmim
NBSyOK3yKTVBMy3bVifq8tzMmVerxfZtJUtST1Y8Jgpcl+JOrurUdzgY/DPfRg/ad9WdxdMKRIC8
MxlTMlsxpCpSvzixvigLJOP/Lhg76LLBeWJ6gz9En9eF5FxG2KhZ0PXYr9qTPrL7XZB3XEp4tMN0
0xNree4fRS3P24neal05nyFLOalJDX2fcD7+ccPbY4idx6bPY3rT4751bWZ6r2j8kIumQ4Nj1kHC
cr5Z5hQDNe/+DoB7F0qioOhapvKLimGK02SXksDzCbSdcA4iy6N8iUMo4pJ8kayjpll2qAsu0EQY
TDdXyj73s94kIzZFlx8o9cOK2En0Hl7uVbQknHegyODmKGBmO35Nl1u98t+xFRQ1zaalyHh85LZC
7bt6Dph/C+hj1N+apuBmfXORVt/nNiKorWEgLNpF1g1VEQluUdzzdyJw+xCYpRS3OfahVp90/Y6I
QtqmOaxE4LYgNqKAxBG+X7RXSdPZSv717wRga7hSpFibq0hmeXognzT5azmLlEi0CZxbNlozQ6rK
AJZjJE3gvnblSnj7yrbyTbaxWifOF0vgMch15qTIVe+FxxbEx8u1fphxQ4+XUW9/zbZd4gqNc8MU
fYKpkTG0Q3mNIR2Hzh4xhke1UzcUTtvczDdWYJz/zYo+jSwkok6bP9P+nJSZ05ReLjrQb6aGrzA8
+aRShxExQsAoxZOU3CRK487Zp6C51OJv+8vHVmdnr0zO7HOpnIMxxuqZ1Y3a4w22i+2uhqvPryho
18fmfZn2SjbOEeA1JaxUAtmal8GhsWedOjs84bYCM1UCR0SL/Qf9wARClKsSWeGbhsDD3hpthgjA
Hn8lGyMb7lMnww1s4YUfRVU12xv3C4xPtAeZxEE4AUyJZE9K+oOePiZmY0/FbZEKNH/bHb1icVuX
ht1gJOhRcZp8uugCsClaIjLn7Sd7+orBbZaeN0qZ6iq7GVx81Slc5QisiwS95pihO7u5G+NO+X4S
vStuO6pXXM6Vj7k012YN2WaltElyGvrUDfLP+7q/fehbScc59CgwJH1mqiFdLL3Nul8SX3Kq3Fbu
ZF/FLLd33TmtAJnYKwcPngNjTsDPhqIrr08Oy+QFIkYs0cpxLr5aNPDKjZBJjgJvbDNXr5SjUbyH
8sBaScL5+JDIXbNEgOmrb0N11ubCzob3lBGuMDjPboay1ILbEDzCEfp37pJU8JwsWirOmStBUjRG
id3o1dorSH6yrNnu+05wEhbAvMmijUHR1BxiRP1ZHo5zfaeKzlsiCM4VNHqsjzLe05yU5E46HdW5
8br+ad9ctmPfL5vkU+mZqrWVNJAj7U3UMut2Nk1ONV2pXWTvI4nE4aw/kzB0V2bKpQ2PSnTI4tOQ
f9yHENk+n09XNNErCdHihfmI0VUNR+tfVnBJUJwTXeX/CPAE3powmVemT1KjmboAMlENJAoaCmaG
fzA30q9D7ydDcWiL5sKI1pHzBTQ06JCiM9ypC823Oj9NMVKgFTXKbsU8KuO2HqaKEMt3RGqhrvZV
pyEBq1Jblp4VvKYal6V11qSTYBFZuOGzFapYioG+ERNNI5zXCQpZXmLSsk17Garndv/ETuexEqfQ
pZ8EaEzN3qChVsYAPwOmJfNXPn2aY0gSKwZiY+dQSONYJ+qZ2C5GbiqelbyZqWAi8y88LhwtTYBe
mRR4bOIiq2AcLqg3OKxhXzxaasua12CcPoajEheYzozbRzk/B7XpLi0apObGl7TQ2V/ILdVfQ3Fq
KEVtpBcMKlQP+XTdde84f6+/z2mFRkOzkAa2bsnHxTqm82SH5Lgvw6a/WINwwUgdp7ZcOoCAxhKX
/rPH+s9RNHCZzTa9k93m0IsgN7V9pQ9cfCqHuDaauWYPYUzbWU+Z9Uk5sBlSoauKKJe3nMVKQD5M
zYkhdzkrkpRjUFN8AuVhLBp0IVpEvuUm1UoaygUwfrRH4crs0ThNdybI5pJzdP8euuC1SGyBVz43
iUEXPDEDzpcbPVLsafEWKbYFmsEol3bcBOGiVRXqLWlVbJNunSrraQpHWyN2Sa/i+TLMn+XUCeX7
fcwNi7JkGcOOVUopWvk5zUiLdP5RrpuWz2H+1FSiF/MN1VsD8AfQpQ6GIZawcjUqVg45CizGpxAs
iy4reaDuOzbqNzguf+mzpiBRhffrVPby5NrqvEwXXElvqPdvEJwuNFUklQVT7ykZ7NmwUyWyl3eM
CvkNhFMFU1LGNGUVzlaj2WYPyojoa68J/ALzNJy+/QbChQkcjChJmbsLhq/NMttaez1Hrq5dh/Un
UxUNX92IE7+hcXEiizVNG1kXW9EcE5UVhmuT3SZ3+wot2h0uROQDLRaLlWLNQe82c2sXfXfQy8Ld
h3npZ9hbOy5UyBhB0E8BahemRblUoubYaW3rFGAJqE39Qkkjpxsx6WMqD3GW+PvgIhm5CKINZCxx
nIZyVH6pKmDRf4hED+9bOcRv28V5ho62+lQwDRz83ltcBKkr9XZw2kvQZh3yx7+SyOLI6KoJHGoN
K8eV+5uxPecohp0+7ENshYy1QBbnGuSpAzMg07+s9apTf8DATUd6AEX/58VjcfA9FJK/AXKOIqYp
kkw2NAIjGx12e5k7z6PPCndEtwGizbI4dzGTZCI1ky3ObDZDHGVCH4qLzmOFbMmzqNxx68HqN8k4
x1HHmEwZdYBLTtNl7tWhMxw701ZwM5u77Uk9Zjj/JLaIp12Iy7mQMtPr1GJViQO10WbUgWfE9MNz
1jpowrgZvJy8MASLllfguSzOpwSU1nHMioBB0mmPY++O3TGoL0oRB58gGFucT8mVaVZnNn6jIpKj
1lCa4f9/UfHbxnGeo9JDJSyQO6HB+9BMl53khaKgInBOPImtNGK2T8gGYSSjbXbPKghgu+8CUxYs
FE9kO2RU1QmL8sR04of2wfRblMNOdxjDDpZo1GXnvqiUXgTJeQ9zitDWyEqYDfkKpcx2EbwjbV7v
DeXcRdmaqjkzo4oztzXw3MwIZ1t7f+kEu8NTuZUa7SfKHAXK9B2tOczKcyQLTlFbd72/ScK5h65q
NCtmreToQUUrB7lnE4dZ53VzEV4mX/UcXmI+1qKWJdEWcd6h0KxF0VnrmZJ+0Zp/ItE1uVAuzg8U
y39J2WxiNJSKToDyQJ6Kx8AnN82D7KLG9Va6FHWOsEC7k2nwtyJUStO8Y5mG1Hwm2qkwPlTNYYkV
t0MBHuY6BtXHv9MRzkkYkzKZBMNsnKK8ovDl+dkSUgqygLQnFJddZOMYNS07vwWZZ4F9NnExwal0
5ZsBxa3oQRCTvO9rvsqzRfUkR603SzHoeJF2N0N5PQ2C3FOQYqg8Y1Ru1lnXs85RcofXBh21Iyh/
tjNw+qD7Gp1sbv7/fwtfWRrYJ7DMq3NpRhcTRCQANHRfTh5An0CFV2XMs73dKiKDkhwPCnj8+h0j
bXoZvMrA6FCAI9maO13IJ0ZLJH702rbgVyhO8zD1TS5IACh5uYoQP0LpaV+1NwFAvA/+VaKC5oRT
O+Szhpaz0bapcqzVS01Yp8sW481ivQLwiWwyGOagjgBAwbY/fo+P6RkUtxgSjokvJ5TushEGiWcF
TuD9lWR8dlv1S2hIbIgcbmeT5Zi/g/wV1b2/Vs7iNK3NCTh2WEN8nD7OxdfEEpyqtyhofgPgUlg5
MYxOrQGg24MbH2NMgOrwtmr5YGQ87K/Vtp2uhOECVJ0QrZXYyO7JDw7RN7wcY2hu8mDY0VE+SpWt
ftgHFKgdPysnGY0+VzpohVreNsnHUhcItBkiVvJwgWnqOrluZsijlZUdzw5qpu0md4hVuqBy1pMF
PPmNsy8Ts8U9TefdQixFocqYM8LQsKX0Sx4dQ+vG0L2yupvy4z4YE+A3MCJbKnw2BcsfSI5fzj8r
P4dCNSOWR6VzGl1FVQEYBhTdjloULaOVcR/qzV5xUJwe5qhwJ10GKEt3y+ImC/6/usB9n9M9DYw0
mgltwF3eMaKF3RNR75tIAi4P0o1spuWgQoI+9Zauu8410UvkW2vlpOA1bmw7kBZAiv9qIYJTAWZJ
xuxWCjzbG5fKQfGK1tfS2OqAGsKvY36m9Imqp7oqwVv3sL/120ga+m2opeK6nENK0LIdTCmmPHTR
YscovLOi+/8j7buW49aZbp+IVSRAMNwyTJJGsqLtfcPaTsw58+nPgnw+i4K4B7/tKl9ZVexpoNFo
dFjLmq9Gw3TMSOLvti36VZZw1YVhBHYCk3auZp+M/j4ilmOE6KeWXHjvMwMvq/cqR7jx0oY2eZLD
GDpM1WleerJv6JnPcOc760ZWJvwPs/gl7d31pzZFXRFIK67BAgNGlnbXXvMO1sKVRfuSzRIvvLmL
G0IDiEqW5sOAtgQV86Rhk+zRiQHi28a7bBvvwse36yjefyNGE8EghP2KutrpjL2dhY5i/aUQwffo
KvKHRQqd6jKKDgxMra6NnnTHjGfprPa2l3jdKv73lUvV5jmsIwOygnN1HPflPmrd6pBdKU+LWzn1
bvyY6vvLayjbMsExKU06NHODNewm+6Y0stvIxkh1ke+MhHngk5as5raGqPDqNgOPqlgoR4q+i9mi
duhI+5ybR2uR1DZk3xd8YFzFS8pmfD+Kn6xWdWKZP9q2uVcFBH+ktAOA5CMIIMZyYyi9b0OHIpeN
Fm+7olcxgivq4lkHcS/ExPbNhKib1HdpdJvUu8u7LxMjeKJiqvSq5doAwwn0dFF/l5Px1g4wSjmW
Hy/LkqycOEs8z/FALMpXLjss+RXD+0uVPL3exT/cIQB87CUoMYCZ+Pb8LE2jJe2Ca4mmgTuRDiwW
Dyw9WMMPJX+IMtml/r7gIMgTziurYeUVKqsoQZrP0dj5LRs/d6S860nq2nPrKlH8vVKNvaXJQr33
8bIgWzi4ujoaY9BAV94twWFvQt++MTH2xzFJ0S/x7Q92T1dNEB4xRLUikWVaAbjCrOAnzJEdjAzs
30PsNpnyJ5HeSoxg93gJmspYwwOaSuakC4pRmaTvbPs+1E0GVk7QzOLx/NZIQNRpTn0XdG5lO5xF
CnTHrdN6k59gnFbWMrp91zOEx/gsZttETJghUVTM/kQ9uhABXXXi6BvFYQInNpord7L7d/OIrYQJ
9hj2i1GyGcKIVhg/WrsxHmk36ni0V30hy42+n2DkFriSJlhgEqip1umQxpzlk3LLUyvpnhyn6CW1
oh7KLzLuoM3zvZIoePel7bKORHHvWgmfx1B22jwdl264SsjoljkiXQAgXrb7zQsFlAQMFC6mjnzL
W2tp1cTS9BnWYnXXgXadyTrct7+PUUlM4mjgTRcMfi7SZrGYAhazutmzKj+mlZRZk1v0u5caurf+
J0PQYbFnUg9cBncVBlwFJ+6tvZ/1/vbw+5O7L4bxS544kZwYaYbUAeS1s5uannKru5qT7CwPtFLT
jMZi+oKYG0i2atv6X8UK5YAk03WSlGHvTgaC3dK4jYzRifJWEmLw1bqwmgZ5axFLCj6cKYWYDEWB
AfqE1Z1Z7BE2JfF10J0iWZlj2+pf9RIcVlkBjo6OEEiL2zB81MbIUfLZUZQPvQqQrFLigmXLKDiR
CDTPjT1g97I+LBzG6sIJ+u6HkhWVRNJm7Plql4bgQAamxTYlkNRT5pJwduLgwDDZN2UHm/5ulU2w
ScF11CV4MKkGWcV0lYB6TP2gyDDhNo+ygXZf8JfzlkKhYD5BQG2EoEgpuwkjJOzYWH8Ur61ECCYe
k1ZPqJ30aAMOPUv5Ydams9DPUSspF23awEqOYOOp2TLL6iAniI9peZ+WnxsZ58/2zYj8pA2yaiBc
G8KOZE0aj1ENZz6eAJ7jl/uAev2OJ7GBhfnYSq+rbZ1e5QmRu6XFecQGyBt2FTD7NK8/3z+mrpkC
6os3ANiJU0vi0c3weqWi4NzJnLZzM+DkjqTw2nmv1dQP2cFsJNu1HdOsBAkePjSKeMpG6Eb2zRHI
QOfmCuWwZw4oE8rItDbX0WSoPTDQpKAA8db/AU9U7dLSwoM4+dionl0+M+ZdvnS3g1vT4siXhg7i
esEz2Etidg04oTBGxDFdMi+znOC69fLHBpNfke4QiXvYtsaVRMEaixbIinhW4HVyl/770hiC/s+c
OOhDAbi7LCzcNIyVNGENO2ppxZRBWs4mION31uhqeRKdWmtIvViRAXtvh2oreYIhZtOozEsKeUGK
TH55o6PfGXAaA2CH0sh7IVDd0T9y7yuhglGCWj1TUHWGocQV8nbZiNukqgHml4yeXtf7WQ2Ol+1m
86bECddVhhU0xJ5uOtvDZM64/SuWTkets0dfZbW9q8qgxBM6Jruh6iJ3BsCUJPbYttiVaOHWzIrM
IBkX3XjLV45thm6RY7/LjxxmTz4YuXnXrMQJB4QmlqIDVgb5gXm+mqrlKlQWye28GeesRAgnIg/y
mEUTRCRHirzhT7TRbm9K9ux9AxG/mVdyhLMwpiCiNQCAB2px03aCu/oGk1oIUTtQs+8XV/X623hH
/yTVuxIqHAg7HTLaoLrl2mofu6pVNTsK5iAnyAzNCVFt+Fv7EA4DM0k6xSoE/mz35nx9qbvs+XQI
OQSuFBWL39DvolQLlWEQQ6JII5a9I7I0eLvgxHdoFdQ8MHG77N48/4QS+H3e75c9fJUmxAtThhg1
V3DUoyNvTMQL8Ird686My1z9KHOemxfQSjUhHm6zTjGALgW/EjzYyV2sf5tl3Uzbtv+qj3CahzrR
BtRW4Z/J59B+NsFhpN9WWesQBN/JeGpj/7Ln2rwQVjoJ53kItSyoMggctNAxtKPaMlfr7umUSwxR
Jkg41UXHNLNnOG1Rn52GrrhGgdnLUJqMy6fLKsm2STjXRdkQtRuhkl09mvEt0z5b9cNlEdte8HWb
hFO8NLz+yF0HiY9BepPWkrhKpoJwaK0pYFXDVZi1fYadr9QzOD8kfvY/ro5fWogw7aFSdrmqQAvg
3nq627rhy9T0T5zdcKdI3q+SRXuJJVdFhnlSRr3RIY61aJC+LabHy5vyAg99wfW8hForARrtaTyH
cD3J9fhc7aYvy1GvXXJCd5TlmIFreRMotGLqaLY/fQdNPJ4yEiuXbNzLkq9+AsUYmZot0DFrDgZj
Th10TrAsEimyleR/X0mxgcynLVzKFH5g7KqRraRMC/731fcDw4IaMRaSopiRfsEEABmeL2+WTITg
DmzL6AG6zFVoD+Y8eHaDGUkmo9j4jzv+1cQFX1BPY6iPEw4SA65ze5Pt0tphudOdWm/AwB2QRHdp
8PuDJ29vJU1wD3mnzUYTYf2U6eMYHlj1tZKx6fEffsnWBQ8xhlVuRzMUK+q7qj7N4bcpOaXmviml
ayixNhGVXY3aJU54yBecm+vwoH9fHNASeOYdOwFe5+N89Uf5tNc7SYRjD9Dh2BLAQQIK8lNfPZn2
Q5xJuvMk5icisnf6xLq5hogF/NjF/VjfBdK2RskWiRn4Ii+sUOXv1REtgOXz7Ee8WHIaPg6u+jW4
1VzkXg/9VSt5+8u2S3AO6Ihf8oHfHUMYnJQl31OSHi4fXpkIwT8sk5VEVQsRDdNvwkLxQWorqZZI
wgURk51lMZhxGhhdWj7306OFOZDhqMXfLisikyK4hwq944rFvVA6l05Kb0B9mWqO0spA2GQLJjiE
OaBtmfCbKS0Cx0B2utEku/6+H/mtzxEBSWYtLYgRcIu+TfHMTv3sa+kqfjs6y35E4ruFHR7YUTaG
IdFMhCaZw8SkC4NYizF3aMJDOskqFbI4RQT9a7Uec1z8IJkPPw9Rqju1guxZ9S9Q3w4NchiSV5rE
PYiw63pQdg1Gx3A7dSdtbJ2G3lnT18u2x/f8ggcXcwZDVRZTzF8TVozukeF7UNx25XWq7MHg47Td
b/eEvtiHZfGuTWZRcbizG5I0X3LkoUvF17WPVSy50LcN4df3xdlOva1pNYz4/oQkxPBs95KQeDuV
hFLS/1dAxBRajKVjeYycJvnnhZH5LvQ50kF+NHaDz+BKZc89qUThcckSuygCXnCJruvZMcBGHu2a
Q3iqfMtGMYljQcmAz7eN4lVJ+jbyIgNNhiaCyDr7FsbPSzfx2L8KH1TjO2tG77IJbru/V2l8T1dx
npnoVh+2fM+GB4yV2iFQrMGEt/xR5na1dcJ9YfRqSRVeBxxH3dOm59nCZJr647IyMgPkyq6U6aKu
CgJeXmed5izN9RxILHD7Pn9dLeGyIKQyy5LXpwKlPRhxfkV4g8wCFEO9SPfMmPaXFZLtjnBpaHaW
d7MChTI02edfGgIO7e9KKKM7l62bEEni4FYKTSBmoN/V/HNf+3+lhtgG2LA+S+IQJq2NV1PggR/B
yWFk/fNlMdsu+9fuiC2AyC5UQRtjd+LyuZ4ey7hwGtmOSJZK7Ptr0tHSTb4jVmS4imLtEake/k4N
wQEUdpcZ8QQ1km6fRFcMyDtz+unvZAjHPtRpaaoJdqQMz115zMbF0cjHv5MhHPmOJ+aaHnoY9sdZ
uc+tJ01Gm/cfIc/rlgsnXjH6xJxmrgfD+CdzgsjlWYzpEH2svcr07D2swXuQFoneDcG8vUrF0Uyj
CNC7VkOuvkeC+jb0x8/x9eCDf+vqz/qSXl2nJTiBMiwSdIJiHa32Xs8+d8pf2ptw+s1cRf4vhy6t
kbthWzickNIKP1+2BsnBEWc01QKUgIxrkRFlBxipq2nIj5dF/EeU+MsabKFErenoJOx4F0b+jL40
zOMZnhk67GZyM8MpESeOs3dZpEwrIT4w1KiaLQp3kI7pjamarkVkADESryaOaM4Da4KWexwtzU6G
Mh6rufIw3SPRZFOMTRAa6uDNNkUEFbT+BktKsXb2Unp9ULhsJp4dydqoXpr13sW8aMC1OO4R+qkE
rzDpgO6uUqiDkH2n4zkceYBlL8HYF1yn1+NuBImdcqwSnz1e3qpt61hJFnwFLodCbWa8wDgKUvQZ
ZYn91+YHx2Fv4CNkTYubV/dKmhAq4K2X5vkIaT34n0fd+FyO9k4LirM9DbvLmvFPXVpSwUE0sA51
wLXhVsW5DWp3ShNHG08gVyKF7Ihtm8nr9gnOQsnTqQB8C9Lee+Ou/ncG8KXm1Jybp/8678pvOcAN
bVk1V7KWYpYa3I6RpoWwmc46zslNvURuY/lxlv5BUpWCDoEZKOFq6N9/Gz8qCcmnOplwmm1fsT6i
MCLLt3N/IG7VWoLgL2iQMSOMZ7581p56y2EI3PB6BqlEtbfQnCaTt+Wf1vKEWCKZO50MEeQVn+bZ
KX9Ux2oX+tWXtHSiwmfgUZJPYmx2hKyF8h+1CsMjk8ZNHUIoja+JdT1i5kypJ68xHyg5M0xoKdWZ
zF+rbpCpy9W5tLyCc2nTbOpzLnnAIB8HF7Jnb/4ALrPeCxw+jNTFsuaNbZHMtglloNIQiXXNFkvc
LAsaDsEI17r9E3qh3ehZ3037xA98KvFi2xv6S5x4FEKUBvsE72A30PYD8BHLUQY7tXXC0Qz6P4XE
Gg3I643R1iAB452hY+rJtY1G6EL/kzrJWo5wFMqhbkySo4E9ZPnoJrk5u0OslYeptmRdqLJFE07B
XPb2oGdQaWlP4XgecgkQ52YYutZFsPhsGNpiSCFgum3BqXzLe1zy782BDt50QvuQg5mnc/1Rhm61
2Tm0livYe72YRdt2sPefjJwAmW1/sXnp9+3fqincoCnJgMSYYsuem08mhsdu0LwOqJd2p2Ue6R3j
dvJ5B11qSs61zCSFu3RmXW7UIeQOuh24S5CAIpNpqdsOJNz//l1KkRrTMMJhMyZm7NkYWizNOlSO
k8RVwENoZR866zFvz8E4updlbc5wrIUJZpNbZR4VM9KyZlA/gwtuN7M0doYq2Ad64g9R5leBdhoi
+2sQ1pLyx2YgtrYdIWqoZqqOXQ6bVVH5vWtrd/nEYZ2SneGR2ynw2x699NTlHUSyWYGtgGUtWggi
FrMx5kyF2QYMkGl94A7L0V4+sfpqGWWyJGdfLF3VqCrSpIesmOwL+8OYytaRBwXv75xf/lIsVVl6
rifM5spE6Y9ZwwO0S88IoHcYtXVzLfcIK3Z9qLtRZhwN9U/KWKu1FMtYizYwNeDbaNonszxE2qN0
bEVy/MQzMUVpSCl3n6F9E2FWq0yfAl1S7NmMztd6CGchVsuhovzaQS/2qL9QrfC2/cl00bYXPs6e
fpDhOMncp8iDFZCoYuaArUNTNlCyMJ6qOOxs7/mLILiJZOddZoqC+wxbO52iGioqbX2kRnSXFZYn
cSmScIQIrlId+2DWKJfBX9qO1TgRCkGAAnbm0MuvTcvNTrJ1lNmH4EmApj1FE3fPWYwGEk11QgxR
ac13iWr8M5cOmuA16ticQWYG1cYTeHfxciz387ncgwDRftIz0ILi7rmaQyf+MR9kk8wSjyXWuAJL
mxeTH4Ep3XXKl3j42C3/NNEppJIMs8RGxEJXNNn6qFowSdb6JO6cPP6Tx9TqoImFLaD5xOjBgioR
SKCndnJmpGPV5WoiD5c3bOvVRsEnjclKUOEyEVwlW0Z91o0RThBw3ma+s8PGb9OnpJASvm0b4C9J
Yn55qs2pmDpISq71U+uww3JgN13iBoVjOJrLMz9t4PZ/Fpa8ihWei6AfzHu1hdhWPRDgfw3ZIWT/
XF7Ebb+oEQu96CoxQGD89jGFZqmZlPwFl/9oZyfYA+IR3Ltd5Ta+vQ+uZimL9qaprwQKXmpKapsy
/kTVitCt8xMLkNJkDtGv8+izRLnNjVvJErwVSBabKM3x4E5svGQA3/eTKAFOP4nc1uueE3jibB9/
uSx385CtxAoOCwy4A944EDs0xyQ7V8v+8vdlagmeqrJYQqsJSxgMpht0ORjWJz/vJv+yGIka4lTz
FCvaUPLoPxv2eXwVDpISuOz7gn33ih03bYrvj9lD2XyaZCQgm98nhqGiGdpSdXGu126GwU4JxogL
/VvWXans++X12T47KwHCPo9VhTKHweeUP1HqErd1+ifL0x06ev01kh97Wb14c+NXAoWNV4ul0XOG
m1Dv6I5OzwotDlr1dFktybKJES3tNNKaCoQA2ELrn4c/+j6AdXTsiGZhiOKtxzFmM+iMuOfNs2c9
+Fb+kVmtvi84mIhomLJO8f18OfXKSYtlfTA8c/AuUFgJELxKsSS5WpkDT/T+nOABdesHutd3+c48
6rIEkEyaYGRGmHV4x0Gd5tPg8emdonMK5rC9AaiqGWSYu8vbv23VlOqWqunM1Ji4P7QsVbXm147P
k1yh3ytO8qXyB5/6yhE4q4VsMn47v7ESKWzZTJF0CtGW7lbQcfFaJ9vlOloAx8ppd4u7+NNZGZ3A
Lb5e1nXT1FdyhZ3sqEK7OICqkXKq+8dYhmK22RwKnOlfaylsXh0WFXA7cBMoGGytj9aevDD16MRF
LYKCyJu6GIqSPoBlegl+Qu9KVgBsABeQ/e9SfjUH/6/WTZyCrtWaTQZfN1ImTgcsoTz+kzj1deFE
Vr+6aDTAX8IiovZsdzes/veyBtyI35/hXxsjTjqXpQGMLw0aFOwLLW9jYKvrnWSVtmW85nr4yV7l
qadgUcyF4pUe67NXKtGu6iyvVwvJgZWJ4X9fiRnS1gAeCMSY1bmpb7P+u67J+Pe2DepVFeGAxswY
6qlGJqlR/mXx4mLKT5askqkhnMUCtH4J3BzczgzMhfGllRVdeABnzNz8GmS/brrDdKSs9Y8fhfeG
8KqZcEK1pSVW00Bs0F63y572h0pH3NY4Wfulic9mKXtNyJZSOJt2hBmFtMFSztrjov6by+q521mH
1xSj+JZs0jBiSPrxd2yFgBftwIAACT/w6dL/QzFGsm3ig5KMdV/M9Yu09HnQQEbGKYKUmzFxFBMZ
vsknXnKqD5eP72bj3Cq1Kb4ydRMZcVvDKqonHncBnuMpRhM0SHOZm+/GK9ObZbA03MYvWIrYTQk0
1IYYKTRl9bEevEbtnNK8b2QQahKDpNx+Vsc5DFPLYAE0G3bdsQXsyB+yKaPDZL2AgtfoQO6VWNxK
+vproz2x4YnJoAdlpiE4DW00my4Edrs7Y/hRVf6ZsGjJJPEbkuMkwsUCfLC1Uu6ZJpCtoanfN4zA
u2xsMhGCiyA1MXSFe6Y8/VC3h0GXvINk6yR4hAZvfJ3pUKEZH0rT7XEX5eTpsg7/EdX98nMigsMw
xkPfcT+n7oEMdAiOier0ocfzF8xNTsW++8t7Sax2202SkSaHxJmcs3F22t6hUSzZfpm3E8nd6kjR
iraElPjZOPV743N3GnzeORv5yVk2qLJpCYAHMDB0CngAsVcm6tqpmXnKiS0PrPyWJRJL2NZmJYD/
gNXh7wc8ZocFAuYTqr370Acr3rXlNCjwxdJO4O360Eqa6ANqI41SHgRNKoYTKAjeAjPbWeXsqUXn
dWNVOGGGzAlL7wwtkoQtUl0F99CCXkEfeHpLv+MIvMvB8rR9fmQvADqyMs3mGVupKkQXVQFok2nm
rRflvgA9cad8qP5oBoOuhAiOwjbsECQc0MjWns3sbM0Plw+xzPwERzF1dpR3FN/vlHNYn2NZ89TF
RQIznvrW+nTQH5vAwUbkYFyZ9R4jS3opq/Fe1AEyhKTPHAxakPEX0Thj+n7pTnSX+vk+BvmEU4Xn
yS/R4SPLm/CFf3d1/29jIFSIxLu2qcKQ4DVhVnd5cSrjm7ABcPGHNr2Oe2kZZvMGX0mjb5exRnYu
IwakIbeVXg9pY9yxuJ9yJ9O19pAPZXJk5qh3h9zqzfsOmHR+t7Ayces0Zog4ldAvmrC4m8ac3NPe
DivXXKYxOseZAqA/O06nL4EVEb/JaOxNzZRj7GuygmeTADfBseKeoEyfqah02X2VT8DzHKNTbBiz
U2lTc9UoaXBeBr32arPKlUOTdsx26qytc2eKQXDM0M+QO4jzu3/GUTUAJFMSE3Aa8RTe5yamQh2T
TeODWrbNfVA0NbAog2kA2niXlP8WdtgP8ChT9JABX3vyLp+B7chvtbqC28hZW4bLi4u8Y7fBntMb
hr7psvNyAsGcKzee7atzJVHwHVY0KUNR4VjUfvov22mH3A0O5tkCgEoDIh9ZbCs7hYIXiRQTcB4B
zKfLdqN2FUTX4yJDnf6PVTQZBUYRAUKD4EqilrYp8FgRZdbeeNJPPC8R1s5SuXns1Ecg+Hm9o8hc
/vbh/yVVfJosTF+UFu0WWElPx7DLcgAmumvuQ2RB5G+T7YV8lSa4GswiGZgahDRdA+2g8SEz8DaY
vl+2R25u713LqxDBtagBKlQBgRB0ark0qhxbH5wo+TBox8uCNrUxVPTO2tTQVRGbqGRhEdLaxGWN
6aflXunu9T8rkq9kCKYX6skQRgaUGU/ZI6c6Gpyv+bE8/t+yVNsRwEqcYIRFYfUVG2CEWrfns0/T
F8uLMqeZneym9Kq98nh5CTfN75c8TbzfQARLtXbGEg7NY109kVliC5vfXzkK/vdV9LagrQ2+Hyd3
IgRw4XcZSKMua7BpBCsJ/O8rCf20zNEYwRWZWXkdD5nXJ4o/t9rvRtVgqQUoOSiqUVeltinWVodB
VZZSTRWP4zbQHR8rzgH6M++MXXJiv2nZgjCxvJoqZjj3RaJ4sXoclaOh+4qMVUTcGVGE4ApGWhiB
mWQKIPa9qNmpMhYq2fcFL8Bww8YM17M3YG4rv5WGTeK+i79fCClMwBYDohvfn4MQkIIPaVN7UyeF
6+A/c+3MRDGCAcfzqA0c2sqr0clruOldvgds4an+gBv+9/FjRWmCMesZaFWDENJ+0ga3YGzCNPEL
TB5QkSRG9i4VL0oT4gZqsXnJC0hr/ez40ol2q/i236O+ABJXB8TIexlSkWzXhMAhq9KeLgNETsqp
167q4Jb8tssW1RJcttG3Zk+yHJa3a14Qfy2vsYFCgkB6Nx5C1dFlscOGrdsqb14EqCShKBG99UF2
oLOJ9GPoG2YWO7rePvZl5l32c5syGAVltspUE8w5b2UsvRkTkBmG/pQWvh4qjlUTiSt99/rFytmq
ocLR2bZFLVM4U23eqLpdk9DXZ/UDAdwAqDR3Q1MAVhDT7NU+LzTFyWLrQWtVGQDZu6vvp3CdEAaW
I0zFCA4pYhZG5CgN/eR62cUHDYEQ2lxPIR6/sRSSb8MObRVOHNBRBqjOXwLc1a1BO3PKF93CsyJw
BgwdqJFn4m1/ecu2VbIw3wOec0Z0XbjNR2MmCilN1AsNdFqkeNCne+Ma3XWDr2H8QPamexeWvyyh
jRoygMAILEWwkdDAfw+RGvrp8+RxdjQ8IP3J5RlgvojSAsWGcwQXDIPBG8wCbqOgX2k2Ld7H2DLu
rsr7ecK7A28l1GFLgmeHTN7WEdBAgIX40QTOmZhuZrk6V+CnCv3A9tPCMxZJrkn2ff73lVEoZQCc
uLYKfa0tDyXJIic2iPEnRrHWQvDxdmUYCVh4sWh3MwiZq511VJ65d8r8eCejrpOpJLh4vcENHNYQ
BlDEvWrMNySyvT+wcg1o54DGJnAg70AOqrpLVYwz+sqBH9x6r35o/AU51NyzPdkc6NbB1RhlBpaQ
97AIJmdkna3XbQTQrPa6Cz9b+r0+f5EoxD2NcOfbRMWknApHyKhYwFELYAHodRb6BH3aJwr4GOPb
xIBvh2O0l1Xbtm7hN9L4IVtZ3dgFGqkppP0P2t868cZY5YlPMfQfUi/cyR5Om45+raHg6IE6npo9
CFR8Tf+hkW9s+kYWkJaheQ/jDMa8S+1HOSDBpjuEezeBjq9j5Eu8wlQ2Dmi3t6FpDyx+DgKsH8G4
c1axsHJvuGUpBEYCLHeAg9ri2KMWZqmJhkEMxxHtWmXpVUoNQMbLOs+2ThihBAjJhq3C/oWltK16
SiN+k+QYfCI3ifL9sjVuqrH6vuiUmnzsWYnvk/GfhYCbsf4amb8JEsfvDUJt3QANPSIA8VDVeT/T
IMRSLWEeOUXUBXstimz/sibvMiwvYkzwlhtICePeEK6nNAJwTZMEoR/x4ZkWsyyxPxymO5AhLe7s
ZSBolF0Z/JPvjrKNwVeDaDZYpQSRAWlHME42kQ9mlaL2adh5cX9jmA+9NI27dRlSDVMsKEgAkUC0
7mKMdLtP0wiXIcebjn0wMXTAy2mPxV3gywaRtsxiLU0IchM7XsDIAGmhErpmcWZV6WqT5IUgEyI4
25B2NV69qCKq2plouzF5UmTY4+9GF7lRUI2pjKgGoe+mk2GX+pD1sL2SVIgxTY+Vg7Pk+Q+lSzGL
oFxlNLkjKh4pbeoDW1hyHW8dX4rBU8tSqaFh29563zjv4l61ID7UjqQ9Jb9Nj/BTv1cBwvm11JmS
gkJAfxo84uZ+UTjpd2R1voy76NA/pF79JZAG0zK1+M6uLpW0D3IdcBORP4F0LIenLYeD/shLmzwf
rANH/rO8Z00mVAg2DGtswrmGquZDdWQ7dp3toh14kyCVuUjY/j4Firi4wvFOzQhnv4Oapf2pYecs
/lQlv9vbKMoQTlrJaacBUQ7n2DvkjjdMT4fgGvN3HLy+2MsywrJFFM5cXOslEJ4hLmh3I71pgufL
XljyfTG1tLRVm7Yjvj+MN7G9j2W9ppuPkNWJEjFh8K4kbc1PVOctO2RMAHgO6HEdcwHUZU/jQRa1
c6sSXTxwDQxkgQEETsWnnJq0DeBs+SNESc+x+g+l1o4O7Q1NZLPkW5cJXvc22IQI0BTE7mlmZ0pq
JHgex9VzafuBFjltrbrh1ziSxe2bShl4UYEpAU9UcU7KVjTShPYCUYn+0NDhKSxGt7UMtC2ps8QF
bsZl1KS6AQ+ItL3YWdih2YIEzRz6/5vhBpozJhLVHfGUYy6rO0vFCQGvlVcmqzqIYw96+4W/gIZD
5QfkB690ytH3N4NdaoFMEu8GcBgYgpMI9DTNyg5rmRy7owao9uGlVbjZy1httzaNs5GBDgQg55j4
eet0iyzJrWVBrVLLBrQJPE8NELf6u0XWbr11hNdy+O9YOXd7tPOh1yEnmR6qwLNkmFtb176u6jwB
ZOFWFu/EsTfbLslxgnXt0aSHJvg4hIfLXmhThMapU6hKmSkSffbByBQSwguN/ZMCku76U/67Y5rc
b+srEYLfLtpBmUGRCi30q0FxreEKsMCXtdg05bUMwVmD6j5uzRoywrn0lajxu2F0MM/j1G1+NcSV
r8yqR5poZyuhM6rUsQZp0o5HKKL/W/0G0aGbpOmTqsFu/cwZA0lzAZ5+jEbD4kZ7iv7Jv/yd0qKD
bxHMDSmP2FSev+j3w4F8W/bLqbjp9uFOvb8sbtPYX7dRhP/qpjnLQOOACN4yjjRLrmd1cS+LkBij
JcSA4PwkegdCDt8Y/5n/yYeP9Hdb8gRbtLiSqxObaC3y7C2WLAtOtDgG9v7vNBA8T8LCsQpiaFCj
1Novn+K6cqTU6pvubbUTgtvJ+z4MVWSF/bC8meBFa+os35fi6bIqsv0WvDXo13qU+iGlJXdB9Q+r
Jd/nR/LdcSEa+EjBZod/wmYHeZlVNcN7Wt9z4033/Y5zKMqILjbVIEhZ8yyVTcTUrzYBKFovjBA7
vripqjraQHeXV2rzPa0j1EIy1CSYqhK8D9KIebRMyKcoh6x0pk88pxJ5ljcahxFlSbBbn2WZgncY
Bi+W/CpTHIUy0NuCRxRkcm/D+4zR2eynp8ib7vUHw7HAW1vsR9OJP0qU3XRzK8FCeSCM0XeuzBCs
7sMbnmU0kDuq/NEzdimiBllxbNMnUDSDaLB4hqLv2xNrBjlZqghuR89xb1yH8U2ZSbIu27cHblnd
BGmHDmFvZWhxYxWDivIAT4fQa8BIHdQPg0t2yIREUnqqbXE60UC7iglaEBC+FWcZ8dxYAdIv+nmI
HbqD8ddOivvKBWbfvjBcaT2CR3LvztpKIv/7yu3l1pRpYRzCLY3kqQFKkbdUzbcxr0KnycJ9WQ2l
01bBcI0x/Tt06A9+MtfgvQ1HWY+d7JcIS50OfT13BXTPf5CXPlLFn+6A/AHCJ/QryWbXN99A4B/8
tdSCv6eJoozIVKMgeO798IB3sEc+aHeF80I95sn4rDadDUMTDLENPFDEAN6q+k6zZgXEQ+rk1kvi
YYbDvXz+eLT0biv54UdHCHqjxO4oJaZVpWcJYs7qENQAlKKxa2SfLLyB9MibQ+Zclrd5/pBQRXmO
C30Xg1qRauh1oHhajf5Ab6b3lgxZjd8k71RaiRA2SWny3l4CWwG0X+GU2Req3aX0K62dTKsl2mwa
BFOB8aSDC1tH+8jbkzCrPe2aEcv3020WHkbKb0zfQmqEJxGopJK1+eZBVU6zUM3Fo0dcvryMlNIK
kDUb2v5gLp1v1Z1DFF9LP7Ees/nTx6RFtUmGi7e1a2uxwpLOc5AAO5Ggb0UZXLs7TU3gYUEvm8bm
YhpI1+F5AlhuVXyHA6pZjQx7QpfEC5dgskuB6GY4mMFyE9/2Sl8ib+t4GSCDReMPisXv0uNNUhil
Uf0/0q6sOVJeyf4iIiR2XoEqarHLa3t7Idx2N0ggQIDYfv0c+s7cro+uMTN9HzrCEe4gLSkzlcrl
nA5l1TSQtZ+cUNwM2MYNJZrobuKbuelxjQb00k6eyfx1wGeuk1HR6yJFS4FOrindsPh6XOMsuBg/
nMtYXAiJYlNVSKyLA44CXnEuOwm+gWFDLXVf3ABh4W9clYNag6F7yLn+kZDXAMLi0MZCrkHx02B0
h9pd0f1LO3cuYfHu62otthWbJTg7Pl1NFvEb5/VrlbikEecyFpFXCz9jDYaJlz4rIgFgcq3/GwX4
LQJFmX96DDHmgxwdLKMsbjHLQb3n9v9LkDC783MRi/OfZ7eIR7EKRuL71ps+pKP/P4dW/yUCdoMY
GCHHktpxcLgo8EqH6dBDrfyuvf/6IC4f9u/vL98klQn8dInvG8Z9/VqOt2JtzvOiBMPUkdJxZq75
xSa13eiOXjYHaeUxHzfZuMWz/utFXNQmtGw4M0Sr/gdLQKO3dt0RRAtURZ6+BzPk19//RX2zvOlQ
kPofAUuaAA1AJ7bVzUH7wYxaAACE6YfEu90M6zSYe1H4nfcEWEMSiu0aVNHFsBN1ekDSzCb/R5du
1VSl12q4Zv8VCzWRuye3duo7kQHkOnNtJvGPyflfQcqZvIX9Z9IbYmVDHly1pW3tSL6TDbibd+1B
vrjKH3OUm4m/jrF2SVPOF7pwCmKsNZ2liMKyKvC8jaj8Xt99fZLzJ5YH+VvEn+26KexZm0WY0Yx7
kEVGlO7IKiDNxZvhXM5C6TOrR7mOQQ4YRONr/oiuL1AY9reeE7RgcCK7PPibgua5SP2f/o4AKtiL
PRxboX/atl/H0gfi7NfbdyniQ0YT6VkdLQH44Z8yrKKYusGeG4jgjVrdL8A73GUP4NOBAYZfy7qo
DYBgMizUndH8tdAGC6DYqEyh8wZschndThOoldfset6TP9Tht4w/4GgAkGh1GWTQm+TU7tlB25CH
bA8zDsfjWin9siGDJtqhCJrnUsE/d4/XXtUphQ7EdI/nKpB056BrDhTQohKqlffGpWQTojsXzYhz
ZmP5/rbHOrcHjqMaB9DNgBTUYH4GeoGpXbmhLvbfIBIBv7HtIWe/fDwpJjHn0yFQNa9RWqn33lYG
7OCGU2QrxJT2dpD/B2dx2cTOxC703SNlQcdYIn1/jbwNymTDc7cDAibSUXfz8Id67lc7tS7q5JnM
xSsYSJt9R0cstf2Yn6U3wBQJ0JlY++UVmFdnMhdtpXq6JnG++s7C2GpkddknkAgwomOWIJw1te2U
/80l/Ss+p5gDwfN0oZrUQwuOmaMW0o2nybtzmu9qXMvWXLqlz2Us7pVSG2KzdwssJdIe4ijb0O8a
di//aZZ+AljnPKrXlnXZ5OZ3x3+va+FEUqIBCTIrZ92cD6yJ4tDa2DexP3MsrKZr5uP/w538Wxrg
fP55WKxzEqZlUMk6nFWyAUJ8e/Q2QJyIym3+Y82hfL2hxtIbj1o+2JbChlJH3pWGd6is16998GUj
O1vRwshIqgrQxUCE5UR25GyRrAz6V+ONMcAizEirSbjGo3fx6f1bT1De+ucu6hJIUZqLM5Pxszfd
82luPCLxwVQ7ZQJGNwtHIEF8vdCLF9vZOhdmpowspTnDyeU2gOjJg2YeVSf9Pt6mdCXrvHZqs8Wf
WfQkUSs2KmxpLt4w4OG7ZvT1Wi4+79F4iS5BNOSgrr+QIGVGhA6MWowleB8zHXwadr6XoYFgzp4V
gZ6s7N7lJf0WuHhE2GWBxxaHQE22tW8q+YqE7cp9drHP6XxVCxeVI+1CCgEhfTAGM2lyctD3/4qB
15oHLibpz2UtXJVdiC4TSMSE5K7MfccX98ADCSYKGENr025aMBu/jAgSEKo+f314lxXx91YuHFZj
STTi6W0cVlI8Fdr3soqM+6yvdp0u1hzy7I7+dFf/lrV81fASBX9grcA5JvTO0b+7QBk3a4R0jKtT
hmYzhP+I+hPTz9eetSvLXNKilR3K17WGZY5oNGnKqNcBdEdoIEjtT2tR63xaX61z4cSSwUxHYN7D
oeQP/fAqOvBgvVXVaeqvRbk2TrdiC8vEoR6nKs4sbCqv3CCx3aBK1kbpLoZ2v+3bWTgrggZ4QxVY
T9poYaqLO5XmWyrN79xM1iLkOaL/au8WviTO6pK5BLKsm5mfBkgHO3mV/HL8f9XXcmZ1zsKNZLI3
6maCrBllaMYAHtDW0j4BiD5AfPwXPgthONKg6Dw2yXIWgqLjXk9kB59l4t0uXvU1BrGLd+e5hMUx
pW4tMqf85bCm7ZzxzEPtZGKOag75czzd1zrfLunFucDFWTVaOVi6wpLSNnJ/uJnw6btDH752UGtC
FodUOl2c5waEkOzBnCITU4P0h5G/fy3lYuB2vpaFtx9GzgZr9vbGTXU1D8iDmeDuX+Duf9cFeS5s
4e5dxbRGFRBmjSe737jFq1pL7F9yeOciFn49aVRJLQ0ivKwL2nbT5+8u/FBa+NRayd9efJDNY2gG
uHwwB7aMC5VRUyuzEMyQyIwAfghSpK2MvE36xJ+sgzF3kqJRfPP1iV3Wi99CF042TjHCRU28IDw7
+SEzaCCygb7ejlturQ2VXvKx5wtcRIhNimi/nBfIu3zT5laYJG709XLWRCyMN2GTG7sxIgBW3Y5y
T9caWta2a2GrnVPPU0X4vjcNPnOvcksAIyMs1pj51uQszDWz0Dltu/OTJJ4iz9tbqFoZZeJXa7x2
axu2MFjceRauPpx/09r30rSPLP3+9ZGsLWVhpSRr7UbVDTx2E+VAkmjQPfqZtSvWM2/88sI7162F
oQLyiyGXgXUwcj2Ve8a/YZbt64WsiFiWplrh5lRrcPZp9s0ZOHrd9pytvWguvgLOFvIrnj57Z8Q1
Fcot5pPf4vrZ0F13/Eiu6AH88Ric/Jvs47m0hfmnQJQZYwdryuwtGyJS76m5cjIrGvZrwWcLGt2e
lQ3D+afmFOYenr3lWtJs7WQWVk9lb1FWYhVmk4Os+X4a38a1m2BFjX957/NlAAhBJwLnkvV26FmT
PwKCcmyiqli5Q9f2a2H6BlLQYz+/aUvN3pmd3E/az68VeU3Cwua1qZJjokFCKrT9mHRbYqzY/MVX
37leLYxeCCPVAAo0v2Xlk7VFzvSbUr/aj6tIluHX6/lfbGaejkUXN3GWk5idMSlJKaSZ9r8GFzfu
LfjVP5ju082ctB9WdPqyMvxb4PIJltpJi349CJwJB9S0QfdD0A9HZw2s4rJi/5azSNxL6mq0pgg/
JIl4E8bDqU/9/2zznIULMBzVNNJE+F5/sPcZ5tm9bXfkwX0QjzOP2Vpf69qSFkFArignOZnPqvyo
OsAto+8kWUk6rMlY+ANmF+Vog58kdIunJt05xW1DV7btooh5Fhddv3jTLafe4myIpZbm0IDseZAP
/XTS2xW874tKhnqN6Zjo4sekGK68M49T5ZKUqkFCrW++591hdMHR4e5jutbNfTHGPZOzcDieM5VT
y5DZ6tKNRhLfJjvChoC0B4utIUZc3rbfa1q4nmw0VV7qkNXKO2Y+eOKnN758rdCXRXiOOwNSWH90
UPGWJtJgHJFA+116P/UaXX8r5n/5jUh/y1gomKgFQuU4xTOH2c9Jjh7wrvNBqBKYHvELUFoxzQa7
1uS3FoAxGk/cdSmglAZvB6C0v9FETOJSDz2xqNcvfMTIrEnjKoM3l3cGoAa1N6d7/HpLL2rImYiF
iyjrwc3aGspues99svWSGzk8UPC5ONuvBV1UebAaWJaJwUjgM/1T5QekWAmpcTOp9r1VvS/plRiL
gKx19V1e0L/lLEM5r3VNbXCghmyIh01s1fvJe3S6ugomguEV3ZtWDmlWiD/C098LW0Z1Cbc0aQ9Y
GFC1jrmnQjWseaSVvfv1ND9zF9RkRpGViIALO9+W9ZOHeMgSSHmuXrfz5f3VYhYu3EssZdnzmyH+
pt3oIEiSQfcdLCqom+jgBNi5D32Izh20+u3BK/S1hqxt5MLy7KHoBOVwisSurmhlX2d9syLiogM5
O6uF3x1bzxqowPJ4byDR6YYF94JxMDf/2UoWbrdEMSF1NehgDQCvJEczJFvxhGtavnC2HbPxwAYZ
cViSMUrHJ6t9d2QZ6NmVsFcSjmvHsoj30BM25u58V8UGCHoby93Fmrr7esPW1G7hHDBNLBoZY8PK
sQUN8GdcAbnGorUTaDwLusL2fFaClv1rqZeDy9/qsOz8F0wwLx6xi3MLdfXYBJMPvxGMBkb3Z3DE
1XLkyl4u+9VzOeSWlkCgXQVoFJ/C6tPYaZt6EyvffAFoT+23q32XK95jSe5H86RCThBCJ/1HYaV+
7uThRK+HtY70tcUtfEfV/I9Opik7SFYGoI9YIfi7aL+4J+aozEPf1ULt00q0KZ2rQCngs1t5aFrP
r/Xt12qxJmSh8OgVAUBijzC2Rr2xch9pecuct/9MxkLhucHFRDkW0iXvjs4C1W6AIvE33u73bi3H
6Bo7S2yiQYijrLCCitmMbBytWDGji+d+JmYRpWQxkmbchhiPvY2q80m21s9yWYIB2BP88xD8/TN2
cCX3Gm1EkNJuBWCg5jo+umh6MB6oq/ZUoxbxF6BuAP7+LXHhwbWiNxo3FqiGWcemeUqczO/qb1/r
wEW7PJOxUOaODQQcK1gVhIUdudfpD8+t/MyKvpaztnsLfVYg724MZw7xrCHQnD7E2Ez4tYjLJvN7
uxbq7I6ldFWH7cqT+zHzLf7Qrj0vLgfmv7dr2RkGSu6yLTnuiGbjRjR8lAF6Ba9VWMFpzj3ya23d
K2uyFmqtC1u1o8K2Dd67Bobi+NbyVixnTYT+T71WoDQwTDnHCeaPrthPeeMTteYFVtRsOZKVY9ze
KVII0XJydGIn6PUxkoRgXoqvkRmuyZpV8SxQTY3ONRMTsjLDHfYsH6+LQfvWoykiSGJj87XSzfbx
R6x6phDz7p4JIx1De5QNpSuAhSiM17nPmJlB2r233cq9cznpdSZr4Q+6Hn19jjfbqgp+jZkBMrP+
CcKf/8N0/5pWLPwCbToLY/aQVbHi2bLrANWCDyP++fXurUlZeAX0fTVIbWH3huK1tMO0BNiO9vm1
jDV1WLgForiq+gQynESFQ1pt6kT5aD9/zFt9pXVixcktyarqiifFVEHUlL3p9jfZrnT9rX1/4Q04
L7uuGPD9pFSPdsYf62TlQC5uFsreuHcISoXLGfSYT2XToJYLyNfI8XYSHEX6nXIfvz6Si8d+JmXh
cmozM5PK67FPxathRZN76teQfi9u1ZmIRRyovJZz0KHNQdoV549Ouvt6CWvfn39/Zvf9QM3e07BR
qr1vy50hV1JAl7cIM3pUN13dXTYF68UwAAESKUZbVFvDNPykFLtM/FXYZP4WszDAOjNarjMsg7qR
Gu5kt6Kxa8tYGJ8+yo5OBN+fY2VWA7r8p6xWIrOLR2E7LirHCMnJEtNFidppBoFQeTKdF9ci92IV
iPbyI+1Mxmw3Z8fdxlUL9lMkscGu59x0VzO2CqpmkXszbMC+sI5YPOvnH/fKmcCF/zWI1MxqmLPm
L07yC8G+jOIrg0QtxkrqKA7+Bu4HiO//3sWFJnBtKDl4K+JQ7yffm455Z4ekCyZ7xUde1IgzOQuN
YNIwhpZDzqTFuzwjILihN1q3ImXtwJb4/yLWKxWXEOOCtxZFB2AiGr58US9z5znZie9iRdNXtNBY
+OayditNutBCZhZhk4sd7cfN1z4HwxSzZ/xDLTDYbnnEwJDfsql+YDWSiOWcwKzBM2vMk9fgKwfK
H3oTt9Y4uGFCy8xXmYMuknK8s5pSC0Sc3iHr2fm6O7xhdtz2eduMVxJzxxuXJCwyx0psdYWCYxHb
GyqJ/UTACwJ8dBZv63JMQ5tlL6ZJHgydGZ9VXGdHaivPt2N+3Xj0XqCdClyhiUjuJo3dJZnythXg
6XzT0bK91vF321HxpnWK3k+lOQR4dzTvGPQufU9YxbeCTyIYx+zHWJJ6U2D0zO8HzFyLvvRuTLDr
Hs3UTf3RrEqst2iCJsn7UHqd3LStyV/MppS+Y4NVpGf9LRCj7WBU6mfBEsxsm4MBEMnOC8oSrZqO
l550x+mRy8m8+9Ehu4I2Vo6ZFc+7khQgwnFh35fcjKhGw1aQuz4GRqk5vTem7IBEnbxVSfloaNYd
o1XQ13wjiToCwVruK4RNkZJ2ukk1zOLbHESfaf4zo16O5h62N2UZWXwMqM3uRpCrJhzU6L3YO4XY
jfXg290YuWW1je3J1yoesr69aUztNUZWf2e07Sn1xLNWYraZ8+9oTuphPPYLeJNfiniYoiQHMbiT
Zictm3L8qrMPNNaOOvP8DCwfviz0k6NqTPOm+aE1mpBMw43G0gojXdNTGmN0TbqRraPX0pn2fNQi
8NCZftlWb54Hvg6nr5wXpqziQDXd3fZ2GnhWRnyjSs2wYC3IWjzhC01tnZH4ohh96nkfI4IIN2X1
Rp+aB1lbUUc7ZFatA/OGUxUbUSzsOmrt+L4uxI1VTEDzabLppdMKmvlmg7jdz5p5WoX3t4UWq00/
I4TZI6+3IpHJYYBUWBy4pCZDTUfHVbvGrmTgSvtDmPG91Nq7vi+zYJzqLMy67MW2DD1M+BB2vEbx
NtUexDjvo0oCJnrbJ2YKG1LiXbO08hqHCtPxdBDYWfUNEY4ZWExcVSV6gPWBAtiVim5rukL6Yzb2
gdFpoGi3CxWihFQgkWcKPyP6E3BaRVTqw88K4E0+t1V/kpaBfIh6dFrnLvO8N5N0D7GsUgA1IupO
k7ApRJDHNAAH6m0nQV0SyydaGaE7eJFGqo2lyrA3PR9/f+vnKX2WYmZwNxxfx4ir7lg7ydC5C/xq
wOzZb4XChLyd7KiJPExnP0huf/a1DQBy1OW43Q6+ivHFNqs/9dH1XaiEm4FpMRffgYp5zHjyARbf
Dez7wJtvmpH2AeA5Pzia73udPRgWSq1iyjCVoq5gAVFjlcQnrNhw1/hR1hOofvrHAo4hMIzat43k
rRDsYJLqVBsvbapuOtF/2pX+3jjVSYnyNaUJNs9R+8zpX5CX3bTEfdArc99klW/34xFkC6FpQjeF
esn4a50kR5rH4CGyn9qGbQyePoupimrN/mkBMCwDrhwvm0Cv8oh73VvNq4jI4nZo4gAQZ8fCsPwy
aa8cjx9ssFaEtHW43+Typ87Gb8rhJ0e2D/WkGn/iVhiXQ8jSaWNnLAYkGWpwQ6JFqWiOWpN/5kAP
CpIBe1IqoGBK591NkmuRVPCB/b6ynieD3lSpXcP5kEOMXLrvJpNfFHk05cW2ZdVDmrZbp6b3k14B
ZdXFdpN4Y8SIQrJCC9rR+943KCZVUt5IL5aB7rTXFPOFojegnLUXcFMHcbORRYmnBzkBhFUHeCFp
hyLPbrVq6P1qSkXQmvknOq8xrazvUh04mpXaaK50fa3OAtKTk3T7O141aF/WwDmmJyFN21edGoGt
D/vBlAEZ1dtYprfSa5jf1jT02nJfOEOkj2ZoJEZkDXzT13I/av1dy2eIFM4CUHruS1L6dtofSTL4
OW/eks776LPMr/smqC0VpZa1ncGpNNW/Eq88Wra2cYchv3LjYu+NgwO+Y+c9Rb3QwWmqAsAWtfAl
ownKpRQllqbdjoI+Jb0GpiOd3lrpuGmc6c3Upqvcodeqsu9cWr2zjgS14+502zgogtsw4T/7MT+O
2OEOI69VYm9qQ0UYlApUOV7FVXNd6FMgGuDfjcAhVaB4wJ0Ko7xJSYmGuvRJEOfJNvpbl1XXZTO0
QJGSR5SQnzpvSJGs7H0YzezwgdiSlZsqaXOMl1RBTM3rwgSHCKfGc9yYBA5vAqAv099iysN6Sn5M
FUf05IA+z42fOdODqdOjHPYwZYnhlxm5zi2Dg2yY7vO0HDDmxzeNBnTKUlxZWXkVF879JLTCr0fq
x8p4M+3iFlOK8OqltrP7/Mqe2p0uYx9V4cRX4/jIMfjf1Pk7zvGn0ze7wSLXrG62aFXZVCYFaG69
tz3xMepmvkmNZq+54q7O+FFNbDM4bjiUcqcGIw1cZSS+MLw3G3yAntY+J9OjYWcPfWndZ9TYI/+9
d+zxtqzN41BYT9pkBkC09YtyioCLbu6ocq7pZH8YGGpNWiMEdebbVHZDUJTFYdTTNxhH6ivHfFdj
/B30kCcvtl6SzNymiV760jZ3I7HQ1+ueulZs6sbtZq77bzZS4GEtwSDpTdCsKU59PXa+5RW/Bjhh
EciyPSXG8I2W4xE9OnlgAOW7J7mxxZMzjGvvpTG9j2SkJybqBpbt7pFbv2FNHlW1eygFEoWJ/dlM
b90cLJhknw/mwaTWVlVDUBfpdoADjUmxq6Djfms/9ZMb5DmhfkuzkHvyVjTmIa6tnaFJYJB438tG
bJniv0DyEAhtY6TU4ibe5hl0VXq1r9ua5xu5vAU+/j0fkHVTPD4NGY3yIQ3gEd4KDgYFlt1ZVncD
ttaTqlGmVqn7qhnkihMzKlNyjGOG23LwngfmbEXHd3Dx26mFl0n7/jpPvE1iGx+Y9TFhhS6guVqu
4I3w19CCHnPhyR0CrB3AQAK3nh5BcflKphz+3SvDEbenw5JQ80ZfiBSvg+nbOA7bXE+CGPXsGqR9
mAwJMQezaQy1ySd6m9Jqww3tNu7KSDRD5qcWovuBPQDy+EiM8bHT3G3D9OOYwq2rRiR+k2bwZwNo
WRKABKfZVuu1G1DTvQMrOSRNpfmeUW8si0aJZj7qxLX8yuierRyUol1XvtBKvE4kZztOjKPi5Ynb
k+WnhnEcALGcVOwK45LPMTOPBkPh2FQDyOzk8NPJ7CunxOVeFbckEe+pYBifUfWeOLjTrMH1E6fa
1gOPRFy/2IW7jdV06DL9OGT8Sfbe22g67xNNIom6J83Ko6a5vpO0PLIazdqYxngiRYZ4xPJjBkQI
cKqgzz9O78nInmPaXScjQxBDAoblDDE56i7zh7I7ufj7MfUwBEbpVf6UqM+6BXm8znepV16ViEJj
zdgaIGz0dYFAUpB7Yyie3K57zd3km9EaUZEjYukTRGuZya85nowGiLXaqbxvAf08aCxyibtN3PF7
L8sbpcebhk2bkqkahkaOtl5WvsjqjaMU89PE2xkVQ/KM/kSI5QSsS0/CHgPgLj/Yntoogv/uGXEZ
krS2gljUhj80SYSIPOCEvk5Dvcm5DNOR7wBR/9j3uR+31mYAOr42EcSu5k6k7taasFzJT8rzHlsj
32ei/SCiv5XtNAWV4e4HI9tno/CBXbOXXnmKXVDQ69N0aNK62VR1vs2SaTMHqb1mvdXadEiH7E6S
N9MdfWkAz4ln11pDnsx63HcMhEODbQPcqRzuLeYdOgEijMSaHjTFbmmZbqUoj45V72KwMABg895s
XYzSV4AcxOXTbyZKg25sw8ZIv2u5DsZFgcisc9+GdLpBGefFzO3rtMl8p+FALtcfCg4IpDjZiQoX
RznWD4NkuFxsfZ49usPM/p7T/Lur64GTFOBdo/2JSpVtrbbamYAy3nh9AtOF65gG81tSOxvEQPdp
x96G2EYFhMI9ibo6uqK97lqL+5NCxM/xlwGuGo136SHVY+LHUkaAPND9LuV4HPFrm5WbvmsjRdOj
4cVB05aPjsqfpmqECvQ7RTQaxYlxyl12Z07krcyHW6BvBZ0h8iBtpunoevwOQ1ThmI770Rz2Wl3b
qJQCrU+1JWh1LBefLQkCrwITZLVNbghA2hB8VzQkfMBgdjOBw7cy8juHVVXYVVYSMtH121YHSCWZ
4mLLO0mQdZt/MpPkFWREQWfqB+Z2oLUxs6302kdi5lct9erQwHUZAGPxhIY6FWnS6CMAg7DHWowH
MzZ2jNe7yU12TqV8R1qIxnVwVFdNl++Viset2VdJMNa68AsXEemAy7F2RY6C6XSfxjnG/ORnZry4
nToWbX1HrPwnro6w1pxrNby2QENtB7ot4+mKgau1TvXCFyW4hDpZID2VjruBWxTm0e3JgMe1BxJu
rcM9gLGTT24WW4S5GKFN9Vs8B9m2aMdr6rE9GEF/tOShHaYksIW7dXSEitSNR6DwEratOEbcvQZe
ITdGGcYNugns+uRQ97ageOv04GAuRuZup1js9Bakuzmwo7lMPqde23p6VviIIG/zGp67sBu/VNnG
EBWav3o8+VjCgoy3oZ1OuIrQIlPr+o4J88Uw6/e4opE03T03ylOtYXqqQBSd5+XzSLXItOrbqfEO
sipw+HDDnJFjVhmgJCJ8OxFzlzWjT0h1zz3rWbVk8K0BXbZzoNg79OAJhdlHa0umOvUNzcyOcWJF
teX+pDaQmxhhAc095Ds0/QDQ78/U0h+Jhbel9F4TXWzAdHxEKdLClSu2meKJTydsUjvYt7pe7pRX
/mgyASCohPo8FbcyZ3DnXr4Rkh5kjWeAivOXccjDovUeMq0XPpP53jRAwCcA3uFpDLvCvinpbWiF
eH40f9Gg7s1WoGMF1xOubs1nlN4mmQDqf6H/tNrslJX6PqlkWCDm64v2QfTzK3mY3tBuCB+m4Sbu
3M/JtZA8sNLeN9nPrHXRf5j5BsINMxEzBewmsRgPRubwoPVidCPqve+WQwCbk0EVOy9m9kGJEY39
+Fji7p96caiyOtIc90AaimU3T5k77YtS27el+9ykxXfOkBZAMmJsQUre9Wjhd63d0Ba3mB04SNfZ
DgO/0RBmswR01b29h+/YYQD9BP+GMff+0FCz8QdJfelp/pTiOT7IHyyNr8qy3RTlsI2d9kl4/GnA
s9yLnWuwdZ6IaUVpR68c+4kr8+RSd2+3+caDBQ/VcO1KupNItmBEK1L8WpLhqJXYTruJ3ybecH9I
ml0M1eY2DxBHZn7BddiW50SdizC3QPRGzGuXkEcDl0WbZVY49dmmIOhjcke0rmWkhWfuLelT3bmK
zZmkYXoVifFkpeWhK93H2jDeSDmAUJQ/kNyLMP4bsqlEqC9+TKAcylo9Io70LWcE/QFlQWeVpzF1
fC9Nj8Iy7lwwjOkdslqNUPdV4WmHOu+H7dAaN/WYX2E+28I66GdrpWjlM4dPzWbWSSTpzZSVuxQ2
Iqf0qAMUzvDciOvZfTsNR44n2Dipg1V3x4YXQZsOoYq9Y91kkUga5PnFeE/ylIXgHEan73AYnXhb
TBk6Vr3mGPfyNVHWNemMG+E6td/o9kbl2U4iblDUgu9Mct+aJnR54R07sfqdJBMLdORYYaoA8QQ4
dMgFUUGPh3pjVtPBLJEFmJgmDpo1fk84ZXdCNTrbDsSq9j2P3xAa823rqXs5FhwvbVt7BZCsukXj
ZH0wh95ASGIcapserVYhHUCtUz+IW9NKMr+yB1CPoCDzYda9DPI2uatbBVAA9IvBGHIrkn28A+zK
A5A53nPUnStubbhpxJExT6ONQ4F4z4G94jo89Gn3Qg31RGR10lX7A+SkatdVssbzEmm5TqRJgOCe
H/QBg3I5QPmAzwL4/QSkF4cUbm5nd/0QaoNxcl36gBQhRztkc3CyAYwAev5pF+x9tGDQeQeKyMk5
8jI/lIgpYg/hAoL2urolXl8jr4XLNqAFmhBrB+34bdneIueVozYvjugLOQzJ6JwK2+jQlSaEFpia
jeN2qgOZkEMqh2ab1yq+KU1gLyAlvOkQmdzzhL22hnL/i7TrWpJbR5ZfxAgSJAjwla7NdI83kl4Y
svTe8+tvUmd3pwVxG3ulfVyd6JoCilWFMpl7POMbt04qr0bAGa1x9EiUTKinAN2tTo/NgBHtADEh
Z98Vc76tmxhsBlP0kNNvk5Uf9EjzGEhm6Bz+YE1xSwbzubJKfc/U6ZT2ALlPiq9ROH7nWuxbLKJ2
qyfxzWy0yGmH9Itqhi1qh8j7JoDvFePgKENV3SRqh4nftFP6l6ZTUWgoAV/VF6jYUrymYm49ASUH
QM8Te07H5AaFfCBMaG9aw7+SaNrlFIhxmjmcFDNCwWwed8bqR2kQg0c5gQFbcPZh1VUnPQtALMR5
s9fKLvZSs9OdkBeAOJxizNqVvYo3jYlSKRsOxmj4KdXukw5vEDN+isfggCrMi6n1gGjQpk8sKHM/
ClBnL3PzqYjUc27m56ZeAFKse2mYezHYxPB2Xx7IaA1OyMqvwzDVjlGMu6HMvodJFtrTuHwMOoD+
1CvVIAADFwzwgk8YRRd3KauvAWB1EYgNRDfWLidzIHi49wCVbZEAogDaZ4groNBorDjC+11BnwN4
Qg+qNgN+DIfGggpJYK/f8K4pnSHpHVrHezyODh1QBTycCPNrcHNh0xChYIGVI6FIXrXeerDyrMYF
TYpdI3Mb6uUc61mMotV4mi0Q3+Fz02/GojyYJH8GYdCpLz8EyXhAzctD8RUlcyVCVUnPvloqvxua
5lSqhb/o8c6sgKWMAknIkw9hlzplmN3HsXZu8BhvMPcEjFe3DaenWTFOOg+PYw5St4V9SyZurn9M
5jRJVjlFHJyMBflMGg8Y0zTVHNMlwGtVteB+TEe3XMvuplUBh6JoQFWpfxziOTqrKAHliIJ4fCoO
UhHQWjTuUgcWnpbsnobWS2uSAXpmC975FverhnxW0tmLl+zOylQfreYnpYlulnK6VQjQcFIe+XOY
4hvTvrORfSGLAhTSEri7gGm4yxa0MyYFP2kmzEEXqPdyTf82qfoRT5sbmoKPzCia1iVz9xIZuMxa
C6oH3ejqA63wZy1xzYGtjSoUuDIQOkn6Y+qIV4fmPk+q01QpiGwKhihmLKjqxQ6YmneRWaBuvwzM
ydLYUdrabQdyp0/qjdJUqZ0FeADQufB4lj5iSe+gFNXeysbWRZEjdDLQP7l5Gc5nPW5mpBIFxzoy
So2Y4DmDoHM/KM2jMaS3Y6vPntlm7anogC5b4xFiF4sZuiZLdKcuNGo3+vjQVOw+DsMHSoIv+Ejx
FuwMD3v30S7F6KuT8N4AMQZ+QAHCxMkaOjQKrAi1jYR4Vr3g3Zfm/QlFZPTdUa7eK2HyJUJWbg9V
8WSwgbhNj0ZQE04/CMvPWVVgQ+NrojQgtzd+1GF7zKLwZtHBWkDb7KA2+KE0i5yyoch1W8ZuRlUd
jkVaf+lQ4UTZ3+FmBVyDlPZeGQ3YZA0VoM1Y9a4uVHWHFnoGtA3kHOmY7rvSMlxDMRB+qhl5ttWF
ia1mpPT40n1vDJhAkx0xO7abdBWPleF+omNqWxOyw7i1PG6kxDOz+Bxzw1Nb5RZPDbscNZc25dHg
7R0zf6SG8lQPyN4K5UjRemtRwdWS2VNJh8JJarEXk2bZm1W3y47plX5LaFrdgtOHaS5CBLLFOLnT
SNmdkiEKbzMLk/tZ2vXeVM3hzupr9Br1+Jtlha+Fmp5bdUY7ag7ZwSrjDODEMxLtlHf41GpUiatM
8ZFrmEfAg/RubHFA2MRp5psF6sRqi6U1FM2DQzhNLeZMkdHDeZvzMUHMXPrYD7XFC1Gm12jp1f0M
0grwvC4JSkkJYIxwRcYZZSPbWB/4ipI90YQ+FKjS4VDuln64ARAw2oKV+pqhz+rmyvjSD8h4LThM
/N/0uWjH0edjQXakxLubRDuqtrdpsiDX18+J2p6nRWvgLlt6E8cU4yI9GxyadYCljD43RfuilrHp
DTkA5rGIzado8Pis+9wgfqmgnt40w0c15bdRarrLgvUYGA2pqBMBAH8Ii4MaYY47RNo6NG5RkdNY
VNgZNHH3eNaAPe2sJ+XbqIWfUh4f42SJ7Rj3OtVWbM+J8g1mstMy5a6uo3t0SRy+wDG2CjvEMxKL
deK+ntRnc5m9Ouf7mVif1LF9DBGsA9rugPK+s/QixGPZcsIi3oE//gAncbSGyTd78hXB1OurDsPS
9HsTsx8ZxwUtq39JgwVZmm73ebtTLHN0AsAq8w4U4FOyz1E4aiqOnd4KFbD8pS3at3BUd0MB6P8g
W/Z5QV60XI1sTUPsMc8dz1yi1R/woh93aMo9N6Z12w7JbWAF56xsbzIjulGLGWnOF6uxzrwjzqRi
1aObP9F48dMhwrK9eRexxuMdOxIgFAQ96iOIkF7cLefBSIFJY5lf4yoEDjO3zn1nYkET1HdAavXb
nh/hcj1tMh9zq3IVRd/PceFWTEsdPR3Lm4qmsz1WyouhPrZxcYsOk2E3Wnicl/GptdRbleqlNyf0
UIaYMFUnYDNVKORqfWSj+3CjzvVNVQ+7YQwQblCsRYeNfETGTtELgrMnVtu5KS0+zANJvBBv2bib
d0qsLSiqdh/axLxRjO7MDAu9/WZnRqXf1ACC0ul5bBd7RGGzYWRfj9UzXhnfrLFcKcC45aQVL52S
lvVJWT1/Eunfg6GdD2Mf5vjjkRMGSYCXZvvZqtCXLevslKAi7+GFM3gMFrMLBgYeuloJD0FXtCcz
zU4YUojsUm/e2iB3Qj1+HWeU3k16o8yojBG9Rp1nBs+VNalf5qyP9mOE9e4WlRgIyp/JzFAlAT6X
PbRafxvjQ0wDvNWwaMAfmaJgCDxnD/g8PuTNdOzjObypW2TlGSZEMQkafTaiaa+orPUHLRxfJqVG
45uggWeb0wAH29a+EZkPCplL/OfsUAFOzm6SAfAVrL+zivxAMdxuz1OQ46/t/cokXwulvEWJ+mMz
JG80xgHEC3rVBRZ30VsAhUwNawrxftVISmwT32CAaGkGxkNpKnynpkDnxHPvE9OLwUPJ6kfQmijZ
mvgyUJhCTanJDmRGeC+rZj4NBtxSxHD4ymigraDmd1GbT3aNAccl7O44nlf9MpyAmHKXhjRxqmW8
IfU025wlx2mMnwsKXN9xjm4A5uOBLvW5jhcVb/v+nKTFHrizr5XZgTnBaFArHaEAsnt8n7r1keTI
Nqz1KaZO1mgnvQ5/oGL+gvTpoW3xsXOWAukjilmFnMhAybZP252R0sVdcjw607ku/HapF4eYmAQM
lal2ab+cICXaBcr0Q53C5qglyZ1egi+2DiagU9AA2iE022FajbYWTqeiH9vOVqIwBGKaEn0KF7x6
NLVqkGAuhdNHNRoOpFsh/C3+mPcqbmwZjWctUJMd6FCAgwLP5BRtG3kz7cZzr+Wdm3GUkaw8vquH
wSxQcEmyzK4IW9MuvbetRoE7qpfgnM9tiYFSPnsDIHAOIQLw/YjI6CxRrHkoTbaOQfUGrmrszmOm
BrvIQlEqSGs8a/V4OBWYGXHQLmtsPo9fpgSkDmAY/AawAXzlCRKmvNSVvR53DxjGGRwGSs6vcW9M
b0BPb8+xxm8YKFFimxXdWNmakce7JIqqyiYRShdNiYGIwJxzZ6ii+AsKW19abUl8s8lzR1Wn0rcq
tBj04EvZZaWDyyG2EWKdFGtP+Y8yNaIdGjH6Q6VVk63AhTgKWYt6pMOKgFojWYqU2C4tVlHbMIHP
u1hp6IMZtLxfau2xilW0a1GItGyjzc/IK2cg+CqNM4xKeYdnfYQxoiy/1xcO1sQpQ6FvaRDu+oYO
669+zAb2kazFzDnV2b5SUR5QrCp4uj5XtT1YfTFVJcyj6iiCgE58XYTxx9cc+FJZ4iif2lOG/XRe
uBJpm6N9HAvRsDjTBGnBr7OEEeMx4fWMtY5dB26ZfoeDd/QzO6+jhLF8lHCdPPttZuxCnjDZx/o8
4Jj0WXcWwkek8bux9MMSONEE0KSRDBpscw6OUxX8eqZqcHOd/7uYlIwthajoSGBIHQ2GtsDsXSGZ
g9+cUb6QIMxi9gHGf6oREqJExYv9VNS6HVd3bScZwd2UAyI1rMdzDCqJqA8qXYKMVyH2NLMWWdXd
mBE0n+6l296bE5HvckSwh6CscpYtkLN0B4ydLQVyl5frNretCtRAw5JyXUQTmGttwQxPjOHE/Htn
HmJ6r2HOoFM/XBezrcm7GMHSlCArc22GmL75ohv7ENWPsDxcl7FpX9a7DGF+1KhBABN1WI2nuIoC
EyODal+XINHCUH+14K7LUUCNoUWVYSQg3vd4ZJcyWAyJGuJWfVjzvLQsqKEhPwW84WON6tV1PWQi
BK+m0L7GSxEiCJ2Pehvup0LGj7aNKfZ+G4YwZj9ls4EMEzIwmeStmKIWs1MH5THgHqMo5SIvdObH
v9Nr1fvCw8yAX+hNivuh2B5I7vLk8/Xf//3+UZJXgZBmcvD+MBEXw6hQDlL1wHIR+c11/IMeUl0y
s74xn7wKoRDBMRv7G5EMLQurajMcXOdqvgnWE8w0/eRa+We6WwYo87st/CpOODMUuhhMAWemNO7c
n9v/Pynkr7+/nunFnUS6EqTd+s2sM0hp4cbAFYpln7700ATPH3YzUuUch1aj0uvppf0PmHLqsMFt
XlconkgSa7Zt4f2ahFjdtkWigmgLQBydNxlnFJAyXQLDIrsawWmC0dJIslWpqUfqdjclkt+XqSA4
TItWepqtn2jW7DHJ0KR4brnXv5htFYBVw8E4qhuiM0sJxfi3DogQgNXE1fMf4O2s1vX++4InY1i4
jKYIe09x8DZ1+yh5I93+ugrbp/QuQnBkcR+tJQzsuw3Aqyrz1K7JWhf9el3KBn7lr5oI3+FgLg3G
qaHJ5KMIs64lMAc1y/JQumvmNz5clyfTav33i8+SKlHQoicHcdz0aYEiVhedIowzXxezsRb7q1ri
hxnoyQhCUUAngHGveq6P4dG6JQdth+EzlFvtcd+NznWZMtWEL3McadmOFlTTTCMs93WNRwiIt4L4
R5y2mI/9A2katVDpIxTMWII0DJfH+Uqg6WZB6lKsLne8u0trGSTTplIXYgRfYBUpZl4SfKtFar1w
TPPHrf4pWL5fV+b3bBC3dSFF8AgLti4JpnGRQPN9WH5Wdc8IP9eajDFGooy4+T/qFbpt3RqnG3dE
D9VEuV0GCCuTIWzdpDRBnTSDKhRjq7Rv7RFbKQxd+Osntung3k9MJMsNrYovlQVVmln9iH35h1w3
JPYsEyE4oKXEyg9XIYKF2lnh0+uiyKBGZCJE55MyzKqrOKy+Sw54qJ2GIJVosR2iARVFVn51TkWU
BFbnHau11bYOi88AzKfPbnhiu5/UG1+0e/Pl+s1se1QChsaVs45iU/JXFwfITBNMJ9xyB3i3XeFH
fnHTHY074qO67hp/EkwvpAmRCJtMGS9zy3LDtEU/40RmDRsQEmvbNGpd15B64iB/4+FTIgYCmgoq
BckRTWXOXljiXj+2TRFg3TIINRC1xX38kM0ZJghgbZw9aZisJXejzKA33gZwMxcyBHObq7YqutVn
Nm7wkD7m++UNdX8gKLqDh3HDxDb31r3+7e8UWxW/iHgYA6s7dXU6nN0yoAsEH4rUuy5i9fW/1lOg
F12zdsPUdU6FWJDqCbBsNOALJGi0hEcaWQ46nEVRoR35/14q/FWUEA9qTM40mYZxobq6b6vzIFNl
0wwuVBEiARrmUVWaUKUvMQJlN7RCj0ZSRlmv+cpxmcJz2sqaSkUxEmZQED/WgzcM/0qSt20nQBnB
o03T8NUIt64TM2sGFJvc4NPgYr1prziVl72uTCRyAKXN8HkhTEh2CjD7TelKfmKy0UNbO+lR9u5q
jL9KPlKpWoKlsaaerWSFRxgAOfMPMRlbbG23suuyj7rkorZ994VigrVxtoyzkkOx7mv6Wh0qsOum
Tv6h+IEupB/6teTWtg3j/dIE4+v1Qk0qHdo1VDlbao/hxlwSjta/+Hfb+7cIUxVsD7PyJO9niGDF
R8aeSXrMsvOU/SAhxg0HibBtv/AuTIhEAwhqZ6WAMMOcDm1drpNqDsY0PJaMtwmWma67oe1v912c
EIowOVuVUQZx2A2xa9QpMu2YoQ1yXcr1SwKO+6/+FLOJplrT9ZIY2skLDTAmafjXZUgMD2XjX4Uk
iBKltX6+0ak7pfh8udv6gKO907zIA430XxmeKRZ4hnZsAgzGQZzZ+ihTY8IrO/ylSqKTqPsxMyao
hKZZ+UP7sLitsz729GSPgUy32slYn9av5ZqpC76CpLEyKSaeYHn/edBeQtb5E90p+gfDDLBR9hLK
YpN23Q8CLOTXW6PJ1FLMl+MFdpfpTnFYaUCa/fyxO/Z+59Un69g4iqs+Xj9ZmdkLXiMM/m2QS/TS
qfcZpj45lxik5EsW4TvLlo9IYnGWpv5hwqxcp90W2LTpwPPcf7yujuQQf7amLvIVTGCQYlwLAmH9
lc+7OcLKJUYCDIlvl5zaz0hzIabTaTwQbRWD3bcSHdqhcAYZJsp2vDJVEy0GbnBLRCfQph6Ieyut
GqvBdLbGDwuNR4c+GH6DZFwGubDtNy7kCS6wKmkTqh3kVV/pU/55/cZCD9toGFMCF+mKZ3/9sjad
4YU80Rm2QZpqK5FbF2HZqyxAZhBIKjb/5QwNFWi7K7iwSAiPraCcTtWKI/H6Dz5/jnJ69HmlpgNt
6J/EEFD7/UuYiJJRmIuK1S8Iq4zctTBqXZPIUSrJJ7t9bO9ShMAIsERLjVZI7iUCp2rK0TX//4OY
IVG+UESwBOxlYJV/xWTUu9ov4sjr6+XANFmI3/yMLsSIBqBgSG/EaiXWwqk7f4oGLHoZr9eNbKMb
/asuQjRsMhSh4hX8PTrwne6Gx2LPdtRZEQb/gFvpV1mrwhd+wSinxOgtyBoxOIlW9Jrx1V+xAeWv
BUkZZ7HMEFZneCGtndSZVypAjfLZRRFF6yWB/b84BDxnVV0n1BRb63UX0WwsADc0HzFq7i17/lzc
LEdum/68pwdp8WG13N+CLmCHwKy1Wp/Y7C6JAvwk7IPgqoId2wcH1IwPa6kjll7VpuldiBLObh1U
7NMEvicYeoxG7srhbbYkWcvm/VzIEHKI2MpTVV/hsWezTU9gbklP2MqQAUlvu7gLMULikNUdBzgJ
xLQAoAULyT/8kQOyhfP6spFZnVSekDJoWRnTOYI8TEmaD/9MXHBXBWDn7n+xcpk8saHfdPPYhB3k
Df4qLAdMH7cDm9gxeDF1+7q7WA/rigmKlHkBnashW9GvsODbeX2vfhsGvcGMPSkPKlD89vpiJEcl
HTvvuuAtYyGoiBsY8mAr0/mvHzNnNSwF+/FYV3FM7NclkhbplsGjiojBFa5RTRWbSj1D02rA7r6r
TUDtwTSlTpxykeBEbSgB1mWsARNM4yAMCv5vGnNIWTTmVuHnsXweC8ntbDlzDXgYpoFGL1Bjf3qs
C5cXBxMdIj4x2IJ5XPs9GIV1NcfYF47Mma8HLljCL6JWXS9ENYxqvGYQRef7HDhJxU3FPubql+vX
vnEtv0gRTqzBJmDKlZlhCjtzO23yFKM8d5qMDkcmRrAu1k2os8QQ04QmZv7I8NBp6gfMoUlCxkaq
/4s6gsubaL0M1gw5avmNF48UYDkZgIuWT7opo4netLULUxDcXsk4/FCB+ymCuwXzl9S9fjMyVQQ3
13aBEgSrqQVY1AxjjPNjQK9o6Y5NcWVXo2yQTWJvvwGXk4HQoYM8ra7duP7Wq6CXLxanGyR3JLEF
EbCc844GfQNBKqswKhGPK17Sq9p2kmx4y3HDGPCSRVkcLLliLwGbvYyATpb9bF4YHmq73gQU9gZM
7PLPdb2O3z/Xd2FCyopxRIwGl3A9Y/49CUGQBVQiTHPqGJeluYuNvHKSOLvtC3uXKGSvA8GyjzUt
zE3L1yx5CZKvXVdhii6WnKNMjuCIMuxnGeMIOYsxOqR3CT8PQBUeEkl1fCP04bosSlR4b1SNBIMv
k1lvq4Xjusji5gumgoe3ChvE0bLj7bGQidvqcl/Ko0I1MWr1ugZMHHPr3OvwjMaDM3NDDx2NbodN
4sfZJftkd/2j3nYa/9FRBIAeEpoB1w469j1IO4Fd9f3672/f1fvvC1Y4gDBWqbGQ5HaKbjfpc9J/
BxYABvxl0NnbH/G7IMH4imKIFL5AUEHWAegpeMPkyz5nMkJomRzB+DAZiL3tBnLC2U2VndrvFuvx
+pnJRKz/fhFog7iNxhpJkdurDzBvipHyWkZ4se3M349rvbcLGU1B07pfbXuKMZhd0ukABCCvMw5d
BugCMLFIvlmZnQlxMNO12GiSn3ZwzJazJrNj2ZkJwS+IJ22sYnw7FMGCfyYNc+fF/bt7EfxBbnaA
XVKhQ8Cemo8BQzkjk8yD/ZcQ8Z97EbtZxRgA32hav8djMDvqq75v3rRPa4ULe0j/w/D2+v39HiXe
5Qm1Eyup404B7LerVOYTi5J7NY6wCDFgJRWtp4WmrR/CErUobh1eok80KcyeVKwr/MHZErJSx6oG
JrwE+4jabmE6VsKATPUxyI5h84H3Eo6XTRO5ECGYSEiiACxUwC/TowBxUD9Sht2eGngy11XZqhJo
1oUgwU6MKUg6VkIQ0HTd2QN22Flxwl3vq37hxXcyKGqJXr/lSVjpqrHtxtwSw9cAUiON4vbG4bpS
69/8m5286yTmSCHwSNIxxv3wqNvXKzKOv/B9EwJuQ/lsBJ8sRTIJsRk4LgSuhnvhoMZAn+JQh1ZB
cZ9rh16Bl+pu4t6/rpfs8ISwMVpzGNYz9GoAmKWZx7Z+MC1Jfrnpay9UEUJGXk7z0I1QRckGu51f
MkyW8tzPxycqYzqTqbP++8WpKXqpDdiah1uHvcU3QGiyVElWJNNGiBzYtVOUuYQIUvdvDbnNcGh5
sZuX6DQBOfD69WymYBdHJ7gFdcakxGBCWN71ThvcjsVLlc92BpQWFQtz3nVpstMTPAQNKgKMb1zU
iK0u0gDrzxofyriSiNmMhcTUURZgnDAuXBLwFXVs4lHYHMN2cfCVEImAbT3eBQhXpI+ZBihIuO0S
O8b8s97eZ+PnPzmqdxHCxfT6lObTAhFq9h3rqIw99fzL34kQbmOZzF4NeojIQhRYATfKgK5LJQFX
dlSCr46HbOYBxV2oycGiR9O6Sw2JCMl1W0Jaz0PAZbFVD3PBGOmBDX9325YQwtWpICxQAe4TRG8T
oKH713aReEmZCoIzDmp05BQ8aV2+nGl/XxmS0PxfQqaFIpZGCThJBTcMsIEqqiZ8ecUH+mQcK3/a
a49gV8Wto1Mw7k3JmW0r9C5v/fcLPxlNs1pVCeTNY3urJoCq616uW+92wHyXsBrehQSrZom1tEis
yC7c97sU4R9419L327aDfBcjfOqUV1Wr5FAE4H6G+hxOsVcDY0rniRMx7L9LnP/2GxXDkP++KOG7
BzJfGAIWfs1P0QN5NcGdqHiqbpM77FXqXrUDsbgmyT1+9sN/Sz7QcTENDRVhGMivZ8nALTt3Y8jB
Jp+CDHCv5B9i667RP1HujupxjIFKFu6v3996P9dkCiYfgr4ehH0RdwMtPw51eUzD2bOyTtI43zTE
C9UEw6/qrovUFAEuoACZbrG9LcvcZIoIpt4HSQmAayjSAtNuNtLdTD2q7K6f1qYZXqghWDtQi40o
RCHa1ZYocMJo3DVc94Fw/zgY076cMSqZzLHkimRnJ9h+MumtygycndYeGL2xZOnAtle60Eowdmvi
PKcaBCSn8BYYzHuA2J60B6D3geLBvFUkXnb9uWsmtx7yhcsY9KgGLAvMPAkzgI7fJt1ntdNsUHR3
0nKJ7OyEuMesqQV752p3reahoOuAqE/y5JeoIzb/h7rOB6uJuUvU8rZir0YAfKa2OAIWF2nPsnjX
TXD76fx+WyJDxsxjPlUmjq9z6dd1NLzY6zvVD9HZLnayUY3Vtq7clS66hwG9zGJ9r/YAlTS1Q15F
fgXwhFISGSVfry74h7TvWZlXUEoJdWCpJymwIFrdAWOWff34ZAoJbiIbh4oVQC50m+FJby3gWuUO
CD+cxZAIkn1VuuArOuCH9FEElVTmVAfdTdzcsRqnducPAF18wDyezDLWQ7p2WYKj4KWRdDXs3SXn
zm0OuYd9jluAsU/O5AHDdldQien/LFdckyh4DgDL8bAeYR4g4DiWt8zvz9O+269FAOUh+BA6EVb/
2z19/rtLFDxIW6gdHSYoWliDS8krgIGBkWSPhmyFQPqxCf6DcLMGEgcuMToMp3UyD/SefnsiP1sZ
f9R5ev+yxY3pQEsZUxmEjUHuY7qsVnZJYHlDCqA+SYIjcVpiV3gJgU02RjhBBUhB/fIpKfesUY7K
8FmLXv/qsgzBhQxGBPiXGP5xBIVQoXkEZkhWONXw298JEnwITQBm13erTgCObsr9sOL0mX5USvo/
mynvxTUJLgQwoBG22GD02gSEwskyb9JocQAMClDj5jEFaF+3YA05UyT5oezOBIcSMMBglKCKBsAg
ZmOAnzKzF8CA2er8lMg2HlcdrnzYhuBKCqNYJpJDFjXS/j6NuLGf2FBJfKRMiuA+WJzU7QzCDneM
yE1vmfDGMhHbgQXr51h8tUDLJXzA4EVJxsBK0AZsczwZqrc5qZ4MEHlctz2JGPHx22d5pgBQYc3T
z0lxYMueThIR25HrP5qI799kruu6JRCRAWPHDJ9za9mV6i0ZJeb9X3zeuyDhg1XasO67cNXlqPnp
PjySA0DrHMCkYYicy4LWtg28SxO+Wj3QxiAYcUFAHwYYOwKJlyJwxU6MlhNYOddxH1kXZftLepcp
fMFgrmmtqIBLYkaFZjtXfI31Do9DIJpz5VwaMi5VmUDh053ysi6bVcloRteu7AEY14yLl9D+UBJg
CwLg2L1ukFtrY9gfVIFVClQEk4jrVW00VA1Q2dCRNEAZdVgnqEKPOU3ukcxhoKv4SbUr78dvm8+F
YCE4Z2WRk2xBi6rzsUsIrMF9+lJ8yX5MXnCjfvmjBPVCmvB99yRtIzOAmma2jIBuVo6sHh0zAmkJ
EPwkWarsUMW2VVTTZLTW7BEomcauwNLSs+oVbuRbwEL0ZsBWnoAmL2V93zSfdyV/GwjPSgsENRBb
WKBviQE2ecdi4KRX+ymQPDY3HdmFKOHjJ5Gp9kaG4KaC5mPq7wt0sQsuSQm288YLKcJHz0ZSxCnm
ToF3ovnxHoBmHzs7cfkB6RVenc2O33JH+ShzNpu+5kKs8N0DfzAd9QTK8cICXLMFCj8WaZKkWCZE
+NZR8y4qzDajDTJmXqyaTi8jS96MBBdqCMGZkxpEIGuHz1Q/khSAsoYdfx3+YK/s0oGYq1FePNOx
+Z51lQEpkXGqrc8GlXxMMksT/UQ8d0FG8fsa8KfabG9ErVOP/nU3KDsqwT1UrGSzHkOIoT0berLD
ssVdCxDISFLf2i4Yvt+JOKwKPN0pBO0nPtETEAibZ30fuZ2tPZSndPEBK2sr0lFmiVcQR1Y5cG11
uuahRFVRLnzOehtn6sQJBwGB5Bwll8UEt9AXZUTQQYdRg8+rNwHDCTYG9reHKLgFpQUhCv7HXCv1
ObXrH8FuLZEvOxJ6Y+tNHgVHrMwpyFQTnAIPsRycr0Jp0oKwYZeiFpVNkubIdjXgwj4ErxBgHjxq
yL88XuRk7nATnrEhgFLAEVNrb9fNXuKDmOAhVrg8tS+RWMcj6g+l7gzWH2WJFwoJ7iHMFbVPV9pA
/Y4cqb8uGwKT9E5HGUpu6rI7EnwFcKQ6XVtLoNizt7oPRMcYnPmXJi64Cj1Lly7lUGjJ/HbatT3Y
tyTBVXItIpRHSv4dXIl6Bg5uWLnXr11yTOLgZZ6PPUlAZgN+9uDHkgHbkwfl4oGo708ebu+XLwJ5
BCPog0K25nhq8insi0eU7yRhVOK5ueALKAGecwfKOLflT1oPqkMDxKsv+kIkZyb7Mvl6aRdxrs7m
jIwNdEl/WE/msfBDr9m3HxTgSP4vy2/bXZ6LsxM8QZN3Q4+FN5wdDQA3nh8AXXcG6nvJATcfEVuv
E6w8m4dQqyVHKjM/wStkOfie0rVaVxnzJ0NLT1n3Bwtkl0kDF7yCAhYTvYnWD7VtniKV2HhIPrMw
kNifzDgEf0AmnukTwITdVhmcubotrBsMNAAP9i9PTPAJw0iqwFzL0oBYrlMbI9TraHH/B6hZODUd
mAHoXxt4rP1qgt2CM8syvLitpPSB7g3I56N0rXTbObwLEW4/JKGa1DWups4jGwPLgfLJlJ3Xf3n8
vQsR7p+osZkka28nxXr27FF/fRwBe6U9Dl5+n/vSVbU18fitUHVxdIIlsMbiSryWgkPrqULJe62y
Y4m/TU7/2+crO0XBIhhJhrFbEyFrBhRkEyw+zzLFLUcim/Td/lr/c5RiX4kkvKvUtSu3os8Aur4H
U0T4fD1gyO5LbCZlfazWw9oyoKAkq7B7Hvngpxvf1OAIx+ThIeZdl7gawJX7EhtK1cTqoeMwEK0f
v5Sgo6bGt1ZRz2DkeslGibDty0Ltj6tYTbIsIYYwEpZlU6wjI3V7Nmf0YIzOD6PEv67TphjA2Bi6
ZVEUXIS+fUXzyehnjI1U5JUR8K7dKKpExKbDuxAh5N9gUhpaEKqj8KCFdgm+HLCV2+30ZskKmdsW
cSFJOLPRCtXUmCDJ6v5lEM1NsNcfZh9ApH+WfF9IE4KvHoFtsWgwlwTaTJCLtd4MsPVSWSTxQnZD
679fxPgwijDKixqKq6WDHfL+0IzjqW8e/s4OBA9b8nAABRSkGHPqg+LIBVHFHalkYXzzE7o4M8HH
lhFLaGVATNA+BsaRk+chq3zau0t/+DuFBOca5Uoy9NN6bNZ5sPakQEOverkuQ2pwgkftgs6s6nXE
jrEdKuc+yMX2Hfg5nOxWd+STRJIvSXyoq61qZUsKcSre6UbXOh16UUMETrjx43XN1tP5zdW935P4
PgdrLzhcE0iarMxW8Jyglh0zkD4GO8J9Y/h6XZzExsUnutUbLctX8rtRibnTxM1TzKLXVv12Xcz2
KuaFWqKDIL0ZVvP/kXZlu3XjSPSLBEgitb1quZt3x0uSFyFxEu37rq+fQ3d3rEurxR5nBhgMYOCe
FFkslopV5zAv35Nd6GQn8zjfSXuQvD+LSlACTze46NAWWQCtUKwghYwuPSrzp1i7CnWQrn+EmRIj
UL9juMFFCLOhsQw6ZGRHMXWG6Co3oFymCOdY2eJs+QQXIlAiGiCFAIumPdQGWMJS7LVr6kaX8g6C
WDvRS8e6UxDTAPG6aUFR/TzwZbRT2ygjaHdQ2gutk25MtbuUDUXQxS6A4XMVBL7C6sCX7saR0tjV
8D2W6J2fiCjrRTDcRZuYXQXJQBVTwFV+r+qM40X90sofKUxqBgGfBgWtNM9+ICd6CcFUHCQ9i2yI
pATmTdIKIut6vXABwoXWKZqNOKIwRd0zdgoMND+rR/8wvfbxQJnoQASp3no0erOK8wR8S08g04KD
S4c6QU3NeoQIiUvAK2niShTNSLJfe+/n/6ApPGOYnxCzrhWg9bv62Oz7Q+39l7ZQFgC2YDiHqHQ9
ylrW1hy0eFLr6vbrNHzejnciS7jMK8MUDR0TeEOlfJHmT019CTXbWrqU4+umIs4wxR/KVd6Wjouv
tZzmWdHBphiCupJxl5eF04wfuizeQLjIKndmqhkKDmw7XjP1quIqEb28rxdWfrs4+ATPY48i+bQp
B7g4+dSCTbDZm0fM0nvF5YzvCjGN0frF/mYSF1oTs5ekUcVGdQ0Uj8k+LcmugyDc+H3bIdaD0BsO
l35NgRLQucPSQQb8KoR4eD1Yx3b+o+MKwYnzxYvruphAhYA0ZcrdFgM1MXHH5rbDfJoKKq1Acret
Ep0kLjx04QwdmRheh+onvgHspv/5RwA8GRjRI2oMLOBZw0U83gjbI1YNwFu3xkbPGYft+YJBDk/X
xwGN6IP1CfrcExUUvFe3ffH7nHulad0GKa5Ydywh1ThdzvCyuhd99K9mPAsUzrlols1Qs4UVpXFI
hyfDOFj6Q6LeatiS7f0QIXEOFkSzr8U5Q4ous/xXO+x6aC61mp21gl4z0c5wroU+BFmvZSBFlIJU
uoAUqMB5VRaE390Db8vGJ/V+0mRxhZvcnT8NTpo5xVPfeHFvT5lLHZAZuz2e4jAlVv/qIfCFuenA
xd3niQdN172EcQGbFmR7+D7WjuZaP5Uo2oSdQW+6FDWiPqrAOgbzt/dvfVXfkNjfF5+0YDcOu4FN
201ycOozxcvT520EkS3ciZq0IJ41VmSVGceQObmRrDh+Inl/BsMdrNJs/z5YEuiYoAXp9pN+tGJV
4O/rdXeMVvyzNdzRykmvmz4b7UyHQdrl04hn4Pqqm2pvYjqtU3KjqXln40X6y6x++TMbucMW6U3e
Nuy9JIXUpVR+iZXchWzmNsh6TrmwkDtoWEmC2WJsWHoZ3WMUoXFCt0TxJjmm1/ouQXXZFnnhuo8Y
ukrAG05Asn3uhQXp/p4rs6pjn17J4IvoBU+nIgh29heOrhWynhozbibS7kPjZGJe2wg/RHcArpJ/
7OCSrhA83hFlRYiRNrasuZX+PUl2gv1hi/E+Sr2BcEe29Gs89bDSGng+IegFgTT9oYjsv0jiRDuz
Hh/ewNiyLpYNol69ZFVYtgm6b5n6q02ets0R7Qt3biGAZ8ojK0Ol7akyLjvrZhBNDYkguCML3b8s
GjMwERQYiw3xAqgVNRheIkFoEC0Vdzqh3wpCpBL7gtexxCaadQUyP8HmizC4s2kMeaWA6hPBtHzR
yZdOLtzt7WDLveFcfH4llRAKhaw50t+o+NK2jStl7Rc5VF0DFPHbUIJtea0QLVwLBM1BlwXYlkzT
9KvBtJpT0xja01REIrInkVXc4Z9lS6sCwramDCdHr2fpoGnKyYwGw5bbudxvW7b+zfIWB17/vjBN
goy3YTGPi546T35S0JQmgTjUtOz/1tigMN/a2jbmNwvApDV1OWI8K9CrPUGoNNurv7JD6oIc1R5e
xszLwZbrtOh7SR1y3LZ21ScNfJhZIJpVwPN4jj2bddb7KjITyJPfm7F8bTI19T/C4DMzYwzMPLaA
oc5ggcpmpywF6SULAu9W8M0KvsyqppmUhWwCNe1z0Oc1IPfB5OSvJPuaVM/bxqw6/gKK88YmiTrJ
h0KOW8v5UZdzu5/Ca4UIQsW6Ey5guMuoQHuAMcUsm73R70x0JIAL3TWuyH5yQbToim6KdasotTRT
gUAjr2rY5v3UVVmFLarvZxPKVr9Kw9leuNU9wneZAQkwBbI/7O8LL1eibmo6xnZH/ctsnnajuY/p
ERrNpaJ/xKkXUFwwj2opnLMeUGpd/Qr04EKNDcEGrZ6bBQR3bqg5NCopAdGOF0F+I2y2Ww16b7/P
twlprV+gp4aZ0DBJTsfSfKdUMXL8fXtX1nE0BXMxGtSYeNbGBqLbIRka9vKCV4kebB2NZhuVHYnu
8dUgh6fRf4DYP2Sx/TUrPSp6i9pjDYEZvL8qAwjoAutKz4hLJeVIjPlu27ZVp15Ach7XzB2UX2rY
NjRoSKuvC/8q0AXUmusHdQHC+RqYCGe/qGCX9kk9Mb2MbP+iKvZfLczFs6i9a/3pZYHHOR6IpQJ8
YQIvPfonSL17xtUAWj0MfjofUbFAMPi9ZzxLW5AkbalkHd7+bjr0cQDN0R9wE9pocHeCGxHrpmC/
eII2qW4rRVFhGlgd8xFU+/r9XHQfuYwWNnHxu+h8jZQqnILWxnVJzdvOFEGI7OBid5PNgZayLeqt
4xwqthXsIgx4/JFza1zSMBRyr7TMjtp6bPorMjzWIpa+9SML5Sl8QUCAik+EoIoxGPk84BFEmdy8
9cr6UwViSg0RyarsRv62bdH6BfEGx1kEtowhSCXA5ei+lejBqjAPdhNmJ0k0wr8S9NAPrSDl0WU8
EfE9kmaCmrRipkBCeX3W9uP4NSanNva2DRLBcK7Wz91AGy3DHQ713jpCWQ3ES5W1i5LPfwbEOdwM
xXLLVABkVJ/VYGdpqZtUXhEKYt3KBp0tG79BXU6lQQJM3XzW9Ttt+hFZ90SqbCkSDUutLx0EtdCQ
ASkyno8yqds5VKG0CknCR1I/SFltK+qd1v//NwQsgm/jPzKadrgbIqet5UsZHKFWQpuaDsEoWBv+
/2+JKIqA2QkeDIN4DiSpm8KyNXPcELLuqdp8F4DrpUvS3bYTrESdMxi2pIsLdtaV1my6Em2XdeBB
+wAx5zkyH7ZB1ipoQEGXokEtJrfLuZqi+5gGzbExYNQ/MULu0suvIWnkfiCIngFxziaVlqZNPoC0
OjtEumLT1Dwm0GzaNmjV0Rb2sFVdrFpVqGGsSYCJmsdSNcC6ex1px24UUTas787bunG7EwxV3IQZ
wjU6TjoU8q3MJerzti0r8fpsyThvtuY4igsfSXwwtk9ln3xXfclR+8jOQ9mxknynyINg+USQ7O+L
5cOzKBtrBGRSJ3YT/vSHRz/xlKK2Ue73Bl3kFWzXuQ+9MxO57EcdK2iHUuDVmXZp5Ma1FrUCkwQ7
xc/3RZk0BmXMLlYptXs4Ql79bDIRQbIIhdUJFwtXxXlhmTEMMafcHoZDXd9TUavEWjF4uVo6dwGN
tI/KqoZzF5MjfWJybsWpcDKHNDZ2ZvT6a4gnedtOKNghnQsQk5xEZLIQhvz6Pu4u8uLX9u+LFo6L
C2VUKX3VwaZxVg9FWxw1neytUJRnM0facDT+KbFqhqRQS8Bk+bWl/lK0K5o/yuYNna/bBCzJn/7M
Ki48jInhT9EAd7C0e01+rMlJ2I4hWjguOkTWPOOeZkc1Ofn11ya6jw3B+6ho77loINV4EG0mLFql
JruCqjtwgwhOpwiCCwCgZOzyQQcE7aChRr428ZftnWDLsLHxfLFKxSx2OdVYpta8kcPBGc17Xz+W
Ub2vkodtKMGO8FUrv+oLMoyAMqpDAa7y6VYW8fiuX2+oIxBq4NWLpxMLuqLKScI+RZSfHTlBwdwd
Io8IX5LXj8sbDhdp8iysB5l98mAW287newohxyA7NP2zBAmAltzpIqrB9ZvnDZGLM4Wq11I34tvU
0pJPM561uh7aHPF0nZvkRSp0y07a3t3eMNFqMudcBG1/7ltLNeF8keU78XzRV9BjJZd1sdvGWXeM
N9vY3xc4WpuTkBCsptXuB+VCra4i0RjaKoT6l+iIZsg8J0aAEh2tMoTpWM4exyZxgsJ6NLpJsGJr
nb3glP+Nw5Ni9JGlDHkIH288fz8fIWbuyXhg3Q8oY06HSUTEJTCLJ8jAfTBOfgmzkuYyjXcqeiqF
T6zMl99FiIVJnK+HkqwrfgwvaF3Zmd3EM4/BntrSvt0HOyEhIEsEttA4P2/bvlGVGRZlT4NH8V4o
f8qOmIF1u4sP1F/O9opzb7UdVJpoBa7u7FafHR0EXIqIOIf9xpY5nGtTyNqBrwbmtFN1BeX0kzX1
H7kiFvvD3aWl4Te6GsOMiRZPVZnaNDBePnBAFxDcXUr8yUr8ERB1fuPLh647GpVgEFrkydxdao2T
WpsKFiqMpWNtto5hSU+dVR63LVkNaQtLuPsUEzhqGkmwREfDnH91chpRpXz1Qv2N8K4N1Iz0blAs
fP4OhqS4sQF5PDbJcqDD+IvKWr2XhyLfb1u1jgmJ1dcKAh6gzwNoq2H+LIAWA7RU4mNJvL4K8PAU
2HJzDEQ8oese/YbFbZSUx2WN6QVUeVq8PRnT3dCJ7p11X3iD4DbJ0KKpk1jqZpH7wHCK5kRE36er
VkAikRHFIE3gx6TkkpKI4NkGK9Y9l5ZysprZ2d4UEQT7++JWq3yqz2MLiES/GOXTx3KdhQlcaDEa
q4vGFL+Ppix7MC+jarBzehH2giMjsoOLL4YqhaYJyXm3T3xn7Mkxz+s/hOD8N1ak1FRyZsp8Q6HE
IuqnWT0fi6XifLZNFLB/R/j92vhupsfJnx3VOvTjs9YJaoaixeJcl0DEaVQlIDXFz1D7LOypWD0a
xDIMCIJBJ5UfbpAtUseJD4EcXb7rwgNyP9IKTBBA8IMNvoRXy0QFRF8Mx759CFXNscbA2z4d6x/r
b5bwY5godprFNGOlUkZy0AxB63YlOrInDaRGoUk+qakc72NlSG7lmPa/BoKSS2JUkedn5KbNms7N
fFXEfri+f7/Xl5/VnM25baA5itAzTk45tfu8EX3SrV5BC8O5DKfq0Gc9Md2w3HzMqsxu2n0tXVvx
0/YCr/v8myV8+KGQH/Z7bONU3Mbjk2x4c/oz8x+lePxQoHtD4gKRoo+amdfYyVJJvb7IjhbUGbeN
EW0LF4MkJdOVTIYxRfJJGV7k4kMB6M0ELgANijaEGtO3avovg+Zp3cOf/fu5ADRm4dh1I5Zo0MxP
FlgnSd0I0kDRfnORZ9CtXO8CdmynXUeui/I2snIn8mM7q3QBlmA7eNbOXulSnSjAUmlh+8plIZoV
Wo1BaK7EE4KJz3h+HilWrUYOMnR2aZjSyOwuf/Sj3faWrBFygXvgDYPbkykjVhpgJASfaoOnO+ku
biF/YzMevg6t0rJdX/X70LNcVEW2oUXWcVulRP2YzGxCLenQSxNSEGeO3/xEVAzZhiH8QJKqpUk4
SCrq44ZjGk/dD8v6+SeGEL4V1jSaHGk7llBhtNbhqeqpl6iPfwbCfX92VitHKRu0I/WRZMdE88AY
8WcQXEhGmaMOJx8QY3SZpG5UPjSSYM9ZhHr3Ifjb24jMheM5bElWMIgJnS1h9G2sE88qbiPf3TaF
P5rE1AgEACFyhKODx0TOlLyW+i7xC8uNpNtmvG5F9e53DRkMwMQAqg7tU93Ehw6X1srGoOUyuh5D
ECxau/Fi3nduaesXYuHid9WUVywLp5RSxABoqpxjoSuxVFGVtlzN7l3VCZ3qsbdf2Fh+ffV/a/1i
YlRBWkVZuxakafmYk5Rz+ZcOUr8j4PBIb8xbyCxc5jbjhAhElHnvwg+DMxUqm8TSMaLFj4oFihGW
NeMITn4VvyaH7LSD9AI6ODSwt7bf2dbkzR7UOIXK7e89BMAqukg1S0EHFOU8JFMbRanZFEzGeDnn
28zf/78ueA7AuXo/NUQJ2fQHSh/3HVWPRW8KTtOKFwKDZdME/6trfB9XbhYGmIHRQ+pbtzk4POId
VBCsq+hId62Qi5IPpK9bhXZREJPAQaCPce6GSjFDC5WiIzdj5IN7tQcFvSp726v2rrMKKCqlkANn
mT100rhbQRutQFethJHcKzv0ioGXJHH8Q+8xSYLUke8FeHyljcPjxcXKPpgKzQReeuyPqeQkTmHZ
xl5FnbIqPZECwspZNlToe5hQSjYQmfjumiLQBrOZAVfDPOJGHr31D62n78p96ojY0lfRTFNnmn3o
6HqnK2IFGQkmkyXZHeYO2MP9vJ/vkqO6S71gJ9Jp44M7lpLIeHp8hcO7AxenwmIqcy1CcAeJlaM3
38O4sv0WPUOBoPF3zS4goc6DvlL8H8qdrbjoIKUSUCSSjoQxTDDcsq7pMYTWLGgQd77gnK3ECqDo
EIUxEOwR8s89PwZBQFUpIz7M0++h7o4iTvbVhcNliDWTZZCfcjnYHMWhr8vogSLNyTcuZS2xfd+N
/R/bvr5ygHGskEfKUNMmxivH7aIUI4U9QVtFjy8U/TuJdlFwn4o6mFdXagHBLF1AVBBqIkEMiNC6
ScvnMjxsm7C+8xQywrquqiqujXOACZS/KWXfc9HklccSlG0WHjFs6et/o4hUVrcGYQjUXBYUcvmW
pBJUh4HBktQotbOn7Do44PqFIlAb2AYS5Hp2ZDfB9SSKS6sLSQ006KM7H71q3FkCV0mcYawVLmF9
m61n8K98aCHfADifA6nUWOkUANYBWnOvk/rzHRNrZgdI9MYgsoY7QHNel0YjA6ylo6v4O2qI+qAE
CHwYDzV96Gq2XsNQujXt7dIQBR3mWsvc9TW86QqhKmaMWWPXuetV8yApY4hUhd7RU3KYDwkkPeaT
4gROhlaojwQdhRBkYGghM2XeA1Jo8JoKFGzRF/uN0hdT9PtrNy2qvmgRNAxNQzrLpbC6ludqWitQ
X96rTmNPP1nKBY1IJz5knwKhD6xEHwouLmIRBDkwM8jny4euIKNK4w6hQb5vkaFA/Kz8uu3UK05A
VYJPPEtjxHD8BWRizDhVNUCocnhd1NXV3Ah5XEQY3LmZzbEhswQM5dNY2P0lOfjufJ0+YZyP0Vdb
OE/utlWrC7ewijs8fqG3U1YhpvZzfuyHn20S3pok2G2jrLnDcvH42YNQaopGKnCCyhfrxvjc2ImX
7bsvqoU3ztSTjqEgPxaYxaeTsjpgDp1deinoL1v6WCWxEyfetlVsN7gzC448xoKPMVUWTM+dTk6h
xaey3ZKMb6He2HP1vS6fc8sLrG+S8bQNtnY5naFxt1+QZdVE4Oe/O+fbQ39iVZTMlYTxQYjGXRFz
VuKtgAJt3Pn74sRy/+Iz4+4r98Yxet62bXW3cGgR/3ANvusAHaDOpFesa6WZAleJdlYBAWVR9rAK
gu9OBe8oSFP4sr6ETlYNGtTYLTWw68qr6s9GKehWWrnQwe3zG4Ov65vTLA1TCYwZmWnq73o9dYvO
m8KH7QVjq//O88C+hBwfjcw630pGpaApK8XXIe75zUzvUxljSZ81NEc1goeK9YO7QOK8btSzbMpa
IE137efgnjpQVDsElwMUarwW0h2iqbHVM7XA4/wuz2jajjFbQdC3p+aPLrwtsJatfGiDH6UwLrHC
1tZCcgFX17pMA1u8joAr32XXjDFJd5vUGVzVhad/INjigxpt4RbScXRunweMtLZaf+50XIp9GThd
MX0NDf0gB6EgMK25+hKHK+ehRJhPGTI8d0iexpLu/e8hGQUZyzoGBjlYE7r+7rMlTEHXlhTACLTP
iXRvKA9d8xEISIxAdgAfFOANOl+uImtTzIKHaGhV7gZ8VUL4OYk+4uBMdUmDlDCrCfAXoJQHtdqw
DpWr/Kh680FyoCvMlGnYV3rqpJ+3j+7aFU8Q5lBz10zUwTgHtyCdmiYVYt3cfLbo51R0Ka2e2CUA
59JyZWqZXMIgkNm1rr/Pd6w/txjs2kvRVp/vZ0FbicgibgXnOI7xRg6LlPCSIDlOs8zeXrO1sLow
ic+/5yFuS9KicSVuKjcIjwNU4JLGyUQOt3rrIQXHxxguI6LxowikB59QIGMcJb4cPGNX7RNHPmbH
wIlR0RAV2FZP0AKMreviczYmmt4ELcCy5rIDc23xNIjeQUUQ7O8LiCzCTBft0CiTkYeok22d/EoD
Itid1f3XUeaUNeT6SMHPQeowSHzdiJEq0Je4eMk7d3v313dlAcAtlKQVZqOaAOh3+om4wanMQfzW
4/4B+UjuCN+ORAZxq6YG3WjkPfCgvJnnt7ribRu0uisLe7g7dTJLOk8Ev58SZCLD05w8D52AOnE9
DCxAuDgTo3s3kzGk7MpgAvwrrrWnFB9gGpzZd0SS0Kt4eLUnmowHC2RxfBSYy1hFEwj6P15Lq6lb
P0dOa/9VWvU9UdBZW8MFHD9HiqfkoPMnNBGMiUPrG8ymGeEHrp8lBHdbx4PcFz57EE+mG6tVbb2F
lNjLtiu8G37Cdz9dgnBXdZaqetGEsCPG8BOkNY/0Rt0xcTJhbFupMJwhcccUTWV5oLBeprE6Qqcd
AmwDFAG+gmxwRmGGvYKI0p21c6ThTUlVITCJ65U7R2GtYLJYnnXXlC5JcRJmb8yl+ORt+fvcOdLA
rZPpBL8/Nm6QXDXJXrbuO/NA4+8hhEMCEenEms/Bs2ULje/GeyFtKwS/b6SMumuh0DTEoz0O8X4I
BCdXhMJ5BL41GyUAWZUboRmnAqWmf2tFAvKjtZ1ZWsL5AhK6Vic9Vs7Q7kvlIZz2ArcWAbC/Ly4e
ZZwHf2QABGPeo1vcN5CJSyAZG0aoaGHSW/jFuvbhsDSJczYVdM+RBWZk1xy/dmbmjOGXMdTtSLmP
yBMVcZysbhI1GQ+SYZiEf1mslTwoyWDobgc67vwpeiG1IDEVIXDOHTdlNlFslDuH0XTQMqo9JOaY
ufnU/tzerNW9WtjC3RQ0zuYqN15t+aorF0n9sP37q5aAsofgaR4zsfxXTxg1tZpLVEcrxmwH6amt
QHFoutsgayki6CZ+g3CnxteGvpN9VXfr+GtXfw3k1qHVnjRftmFWcxG80qCmKVvy+2HVZCqqsNGA
I+WvPMt4IvCkJyaFDA6V3UfKWEs07hhRX267BLId7uQP9mjeKfEJZMvbJq2u3MIitn2Lo5qFytQp
mH1xM0gH1bbaXpmgh8x32yjvNA7ZRbc0hfNnMFWNeYQClptado63ldg1Atv/oaEUeAwP7IEy+i5f
+N427KpvL4zjfDu05iyOfKBKvpuonypTVLJddW7TsqCJiXfyd9NQBb5ap2LEMa0wPDYFhwycqhJ5
3rZi3etAtY3vbEXBSzxnRkL6PphVoCRPVuq0xxTck5EzEJDZI5oKBy7XN2uBx31Ddq1VKCpbtviy
d1GGdv0v5L49ZQ/1q+RcuE+vRK84a5e5voDk8sehaqIqSREl4iOjBUn2w46VvEXM5aKl5Gdxc52m
WphiKYdTCVmA+WB4yt7Yyy77xBONfK6635tRvIRHN/gRqWYYZU2BXdYvYSxidn3X4/t6rhYQXOAr
QVzrl+jAB1mMvqdedJc5Sevq9vx6z/qg3BVyfgvXkEsf/Lzvo6hhTu9lT2y32oP2tXMVL2atfPs/
c36dC4J628WFChpeoLEvmXjXGR6FfaytYRB/yaye6MWCcvGwNkgTjRH2DE2eCdYvtpyxeNy2SeQX
XDBMSZiAjAAYM9SI25+a9GP794VewQWMPmzDSWc7JB3MvbELTu0FwPa1NzsEJfzwShZkraKQoXMh
w6Kjmfk6/HBwejc6ROgyOAaPwX66QS8ZPtQn2dZuhVLfQlfkwoZa+/0IGVvdVa86LzjkO8nLY7T0
yDtWvssle3thBVGKf2c0Ul+NpwRw6ZERM0X7Fq1D9V7YKMfeK/lPGySXCtjT0D5G3/EWzbJUhbMM
s/ZMrJK11lh7ehjsjzzUopVRxZ2Chxe08XBnOTXyOJnxyIU6Abmpj4wVLrgiV8NORZdXsCsEH9Wr
dQJcyCoIAFW4OD8l2g9SHFV6hKIu3TH16P4gNXazi7+x9wT6LFaOXstvFoD8uCjp8pz2VYLHJegb
Veier2onw4SDiMpmLW4scbhyQTuEY5tSGBZpn/3xjhYPvVDJlP0G7xZLDC7YS/5ompGEok58jMDm
WDxqtdO41p5406EUcQ2tbxWkaxlZDpoo+dZjo5xrWUpQPYyPdbe3XljDnO/2TjFeUAhKoBXK2z5d
aw0xr1CMYoKAOJCLvTQGedykSczty2PuVvvQAVOmV2cY72XnLHWSZ/lC2G+7Fo6Zhf/AcuF4ynQM
dk+AbRsvuWcNou1BepwdxdFfwJK5F1PRrMYt1BF0S0WDqI4O+fOsW6JJqgUzHp6YpWwGt7eHnbyr
7QSvuSKKkxXX1FjfAtpgCVrA+E7OqOvzqi7Y0+d8PaaQ2P0ZiwS+124cQzMsNH/Juoz2Kc6goa7M
qhk0xQ0v82P8hVGcmm722fjae8QLT/q9KrpxmLNzh+EMkTsMEyXdYBZAtA7jq9q35Pi7+cSI5MRS
sSsucgbGhUkql3+b14f3dX4bJ67A9dkPvLMGlQSTygQB3+AuMhm98XmrEsUNfk2TQ08WvpAyB51g
VurKO6ZQLCrPrfkge4PSwFcF34c3nvtg3+dFrNVUcQcUHtHAiU8kp61t625EU7S40XENz0IzO2W1
M7y08U0ZiWGADl2NNRdKcEdFdRulsslwoQ4veCr3weBPioPR6FdFnNt5KnCXlTNwBs55CwmaXsq7
RHMjBVV3P+lAWUOuQSS7297IFUexVIL2UQWnW3nXT5+YbTFUaaRBA2foHdy8GiRYRazzK3faGQiX
bI3y3EO5ESD4rHYi+iXqcifTA7urBMn32qox5VDwmMH30IJ77iJDSLtEtiTNzdJfWm7H0XPRCDx/
FYINt4LFVUfTJRc4VJTYsqBB56scgrvElnxFkw4SBE1Ppo5xLmd7e1adEArmFKSAaCJW+HRgbiZL
MssMXxO+p5+auxBOP3X29DJ60/FDT/7WEo6zLtCmLk7yHJXW+nPa/hqLa797+kOTONfuam3KpAgm
NSG0FZnScI+MykDXKiN4FoaNlUgFSTOU9S0MBsjvmk+CaWqoGTS4LT+HD/UDi/TJvnfkDt2qtRMJ
K7urW6YpDAlPopbMj8OkdTw0SdjqGIeheP+bDygr7weX3ZX/AW3tAOPw4lpGW5zx7jlTycMxlMoU
aJE971jzYvpJcoJLphyIZkxcz6KH4LW7k+X5vyHZP2lRgps6QseYJuzbidF/NA4bTpgP5kNrp+yD
Ld8LP2RYbOeumzNIdioXkHPbqWTK4TMg133pi3vTTF0jHjAqG6F2jqC17aNrh3xpIZdhxRjXboMA
cElP3WZ0kft4g2iweG1i5cwo7kLDhBnYLFSsI009HaWCFB8z4+jJO9mVD8KskR3drSXkgrCvBwQf
TnCU6aTsyl2xDy4LtAqEXiD0ENFucclBCmbWjmAg1A2TxtXhG3TfG5bX/DCJoMt1LelfrCHlJxoL
bcDQT8asqu02RTxhlinX5eRSSErkXmLawprcakT57f8QMT93xnZEj4JuYd/kOybpRdCDEzn96a93
SXEuJ7SRC5h6lquxjw4mtzsF1/iQQjWVuuMd+5ZnVUDhNy/7vX/3FCR45/YhBfs7QDNtywydr7nv
mDfgK0I3TnWoP9CQcbaFXDgJDD3qSQXzRqLedrF5INb/rcKGsuMZBhc/OiwgqRmGfqfsKOQmE6f2
Rgd9c+CNloRPydvxA7X28xWEcAbK7wQeMlYHMN9KwU0oysC34z6mQM4hpAAfiH0Ni7LqJc6hWfWR
zOMtBuLXzgFSNYr0cQaA1GJeCjV16NbJit16bPhRLFwnsoeLGaEyx7TQmRdUkCO6hTbsdkj/l2sZ
M1IYzMIHC1/cBgNoISldyVr8Q9+maJ2jbvhtcImjX4g7ktc94A2NO7OEpkFXDQWyDlBNtggQqgoK
C+8PbeJOqjJKjTT1DAXFKdYN6kdIbaZdtYtujB+liOtUuIbcUQW1nZ81MtJDpTqkeI5gBZZh2GtX
3WXuDYfsA9U3HNu3VeSOLYarVEOOsGeti1kZ9y9BEChoOHSXoZwjxFuPfG94/LntiWS0E9aTRb7u
Kt4FsK2G9IiKG7kXBT6Rj3BHOA1Jnio5rEtQtq8+JUhNieAzUrhj3CmW8jkJM8j6uE1tBwdMPToW
iHBfyfljL90LOylEK8gdY5o3qlbq8JDW7aE61ziF0x8MB6LWqKqIlJHXY8bv7eLL2xRsJm04Y7vA
lHAl9eRKziv7z44YT1E5KSMiU40F7HdSAwkAdOq4yRHjy8SpdqEnTK7Xk4s3m7jAocpVIVUqbGIP
fsQl38vWVo9sdELx5EOoO+q9wEIRIhdE8tEIqcQCY/ALWShG6pXviCIh+qwotJjFkf5f8pk3E7ko
0neKmoGQAD6JOo7uoIf9ltzLRzZoXO6LZ2T1AgvZmr1PaN4AuTCiZpI/KMwp+93ktTeVY7rDl79K
tOzFUcB2zlx8C40LIrray7lVYD3zy/aYnOoLba946sE4CqwSeT8XPlq9IpjBY575ory0vR06qcvG
1lArylS7OaY4338aIfnxXNWcTZCVMGdB/4DDXrCyPXVZOYI1lIhe2f/lE+lt57hwokOrQo007Jy6
D29Zam/heROFbvaRWWvO9ooK4jE/9TUGQ2QOOvzSsk4xsX3tMrS8bQhRPObLR7XW1EOfYP1GuGKG
12HLmX6wQUOCsTIq4nb/l0/13+tnctGk1nuSBzNbv6+9W0NovUJzfeKoN9IVa6KMPtIljnIpREYJ
G1BQ+LEltZ3p2JkxbtCRHM0wL+0hBN22FX37yEK+AfGzS9Gshjm6Zf56wKWIWjEyVAhE7QtXvhBN
868etQUY98U3IBkODQZWKMqXRgpPaZiJ9modA4uGx0bMW/BDUm2FymUTVMgG8PBXQru1FWXALPC8
C0xsW/5G4AJTJNcpYi8Q5K/TSXthlZtwh5N8anZphUPFNHTEnY4iu7gwJVlKqlYds0u5Q1tTWT1t
e4Lo97kMx9AkWSk0/D7RD5bkTLJgXmQ9Bi2WjYtB6K5vq2wAAPv8bo/KQbumN+C6/Q/kCutX4xsW
n9HU/ZwEvo/wYD6yScYcryo4rZ8a97+Nr7G13/AIPrmRqAKBbROmmcNj0j+YSW9XxUlPfymid4b1
wLewjItEaH5WJJmt4viZNVywiXH/YOBmZN/fwjaB1VDOGL/xXwJiIu7AjnUQy0WAdURVFJJe7Lmo
cKK9+iO6NO6i234f3JheLThgIlDORExhZIHPUkVT6h24OgZmnD4RfROtJjNUQ10ZT6T4/GH/imUp
NM+aUK0NDUkvRJz/7jEC1U1z6j3VTXbCcpcIkAsbcZ0bud8CkJW7WDMfelYO0ZHdH+KByvXTtjCP
CxeRlGF4rwJanex09ALFO8mpxp3x2jQgGgNZ3TETCvJoFwBFFt9NgsuRDvKoaW4TXJn0lqgnUz1s
h6e1kQm0BrBHKXAUYMyRc8V2LOamAncLvinRb3lqD5C+ccODfBBdUmwf3h3mBRDnftaMShp6fTS3
nEabxk8h+pfDdD9KgsTzf6RdyXLcuBL8IkaQ4IoryWZ3a7e8ybowZI3Nfd9Afv1LaN64KYjTGMsx
Po0imF1AoVAAqjK3B42iFgD9U5xy9LUDmko01GFJTH92dnVy1H80nezUunkkAZ8pr7px0DYsOEGc
WsVcLjAF6gM+36eqffEZnTMv7ffpB+NeMkebJq3whD2ERdWS2ByvfoDW5F7zbdWNfTV1UYDgOS65
sno3/iC9vuFT/2bGVrDCSCbqQFG5Clh1/9LMeQldyKOOhqffl7d8uQA9QYl1pMZUdKnFLczpAAFp
UEmNyW6m+k4yktsmWaYF/jKsK/HxS7EzwxmUiKdlIGv3sl10oR75RXwSWO/xErz0ao6KGmPHEGXm
yzJTSzxX8lowOrjFk/FyAKJgh96xHUeU1XZuuckakKciq9DbKFbc9jbSwGF4KvB0Uj/Po2QP2cpm
1hD8J6wgQtAm9mMFm0wrdad2cq1KcjzdqlpCldRp2IR4bg+x3ls5IHrfpq4Z5Oi4NfzoR/pz8MEv
F+T77qK6lR5XtzxjDSusaa3O+irsAUtyv8ZJBK1CN8x0KRL2cv8ebrFXRgorOjeI1askwU3lLTQv
cUztD/Mt89SAvzFLC8FkjiEs5MWs+m7is5ZeDbFnLAfQBeJg3F+w1p0rt9LRcNF76kEKvOkuBK2s
qHlDDYcoXqw2SWLXsWNiLlWPfEk1t7lWbtg9bwhv3foDRFtk+cDWNsP7VtC9pCELEWssaAXaiLFC
jYXafI8idzJCd3mUFmhtjugKRVhqYZPnVchR0vjz+NdifXNkXKibubaFfihUmTkghhNZD0GX6aik
gIsMRsAf6lOQ65WzF6O0k7g11ESltxlb29oaUTAqgtxVb1cIjia4KI4ExEnRTvGq1FUyPFYSpFOy
ydoexpONQjipWVs4hYpqFTO5MqdA0b4lMhrTzXG0Va6SCuJK+IXg/Gkd6nk+OsjsB9DPFXhcg1hm
vTMGyKRqXhXQoyIrwtk6t6wgxWPSPIYVgx4A3qYa81D/RRfdbfpyp/2IWkm6vbXAcIIwXmoRkb4J
l6N0Gu2O8YaZoQuM+HKRCUbxwRFTgPX3RZdArmuGE76fokJbR4X2+/tIcCdzskNwhDwZR1qNwOkD
VImg1EBDVRnIFvmlMjj8v0nSgK0zwxpO2GNQ5pjYfQ242gefzK7EJUO0h27DscIVr6y7cfNsuUYT
tha10CKQZ6I/wbleAr6hZXv92rj9m4NKNmMyjxB2Fi3E/W6dwLRpVlF/2PqFLWPslTmFsKLIkKLk
3IE9OeqmtQO6EoKXy//9+VnaCg6rYRN5KqJiIkpqwBIEh9pxY3AH6LLTz6YjQD/ZAfkwSinFEums
S1sjTijP0bjf4fXkU/qV4W2Bv6jVsn6HzblB2DYBpaMQXDxrqUZiNSV6b4b0oOjHuvTPjxif2zer
dfV94Yg1W6meQ+sEcUf7YVqP8XzphIe4Tl27u+1nSdfzdmBdoQmxx47zWYs5L079YL5E1tgfXfXI
LngykUgr5WSDx/++Sj2HqJmycEJQDQ3XJrcReTo/eJvutjJHCEGEMr1WM/79BAx7sXHQ8nFn571k
jjZvELBz8wpQlMS9aXZG2yZJKJo2Xh7FTaiRo0x4x1kKak/a+LKV1K6xhDhHZlLkCr98HMH1wY7J
xfAtz8E1xW/zieyGeGsAUa6ucZZmNFeKmZdlGWHB5hY3tqm2yyFmakx+V0v6a2UgghdMqlkzGvIr
QfTwxuO+AWNFJysu2coh15YIrkD7rCXOjJrMprsy6iuV9m7P3JR8/H2PW8MIs5M1eTyaKSoxF+fJ
WnZD9cnOju+BoGhF4ldIb7rFF92ZyiHCm1E1zihcCkJFB/euTB5gMxSghfsXjBB4jMJQunTCO053
EX+KDlz1nj79fZHE2YtlmmvbTnCCEyIPWQbF7HPcZGZa5apPSty4icwHtmIpLsTAbc2P76CpeB1u
rIGZY2xj5IgZYBG7jm64BXuo4G9h8rmVaRZtD+EJ7+WebhXeCjWZUwj18k2VXVUX8W3hjZG7XCBJ
RQ40ov/DO+8aW/F0ZeBLnFoBmsxR4yYD4Kx9U9r7WVY/ujlJK4MEnzBpgvaZHpNkNY5PlF01Zd6U
SQosZSCCJzSF2qcOD6ZD8111wGb12aKSNEQ2TkLEMcs4bIwejjBF7aNZF7cowXHPT4XMCv731VRA
LkJPJwVWVOSbqVwauQptTMl1lAxDCDaQy9WcMMV0aE7vltHVbH4v1ODP7BASXTPN+7jnPtzHeFqI
vxHIVtX0y3kQ/kPFJMfRKMiRVOhWamL7ldkMkaEXGioLyynQrXyP4skgHsP7NsNz7nms7bk/YQmD
Fk2zPSO0Ij3UHeO6qefmOA+z4Z9H2XwG5woVkGyHaDsopF/PPymTLowLkNSoH9Ijp0qrPkQ7ezc/
T37khSj/k3UdbDoDeNI1SGKgSk2kl2KqA10qBWMI+ZAqPy7DE7Uk4WXz1IOOhn8wRE4pViQJ6XHP
hdyDq1NU+7a/qXHzyWsjnOzalAyixCSxx7ecioGVMUwaVFTojN101ZXsKasMyY666X6gzwP9BkWP
jcg4CJoah0QFDj912Luz/rGvnx1zpwwSGL5U3nj5CkY4xhWqM3UVQSNxT4erIkJnBhiFJ/ohGqtd
6CzBeQ/cHryTUcJmR6LJ6ccURlXOTbXs7e5eqqe+uZROBomnuVEbzcyqAVGEeC9xbovx4bwN/+Jw
v4wQT1czumubFrQpvvNYfeF3qlxowM59gmJMlKEfJHCSMSPC/jYSmhTFiBma92Oges0NDToPvXbZ
XkPte/hgfZ2+S59k+EfPuAUR9jvaWbW+cCoRbXA1Cs6cOoiD+jC2wd8v8O+5oHNWs8ZndbUzFSMd
OmRHqDnSYncefNrkbu1IeH63c58VCh/qFYppl9MUgbUYtAMsUJ4NdEb3B2Z7vAZOPTRfZS0EsqkT
wrpNlrpJ+DlZ03cLblX72K1kx8ktCge6HjpxM5znRg8rDB35MOzKlxKgwPnEtYeQ54MhBa3J32Rx
XboGhLCRq002guQYNwCXJQqg81t7NwTQqgdJmLzzQ7akhahhjEyNlA5g5ZReE2u4I1R2YyIzSKyj
WvKpNuYCl0DtA3+ww8kickGefdUd2Wd5Z5DEIlHiMQsNQ0GbHtCa4SZh35akl5TrSFxPF6JGQuO5
oBQITvs9pgcjq9xC9sopwxCChNErTQGKM34FCIqwCLyEDIp0i5QsZ/N24bRsdSE4DFSr4gbyVD46
m/jNeuwrHtie/661lIU+mVH876sYoeuNXVPu2QW9WeoLtflgyXowZLMvhAUlLhTiDIAI6ddx/t7U
ki1j+/vQckfdgKa/Ybifpl4h8YAUhVbfDO1nVMueTmUAggFd0WhkGgGgHOhtesepF5y7ZK8/Wrfx
AV0xuis7RG7PyskkIciVjNkhpQtO4mnoMuu+cSJX3h8lQxGiWpLpeZHylD/XflrJdaQp3jSnklx/
O+M6mSJEsw7dNxl4H5CEZ50b6iim1x23Tx8g3OqS9qMke+Br8O1G/gtNbJwmptMrcYLsmLdyZLv0
I9gJwCnNNQFaaAJICYVkeMIRwyJ4rhzRf4yq7/EKqdEdrukqt/P/rlWOkMruz1so8UUqBDrdTnK1
jgEYmSHEd0zlw1gO5D0geF7WHF41+kbqoKSdMaScbof0IGXKneOYajK/4IvmzUytMLihq8ATFhYI
phhmKuyfSjSYzb2rMd+SFRVt+vgKRohvlJEQ9NKA6drvfWR6A87OevvX+UmRgQgBgmX5XLQTQKh2
FcWHmH6s35UxruwQIoJqj1WSd4DQ2ocovaPahzGSxNHtpGCFIcQDe8hsc1aAES1Ho/I0MBaPT23y
vYS++3gxDndWu0uj3ltkyLLxE2JEzBKtbRf4W5QgSbU9q3S8JfszpxZroVhnZRB2BIhSRc9FSH8m
s+Gd94NtnwYnEGhDoA0tHpVCNld5EvU4mzsjSjOfW4pyIdR1zzQ4D7Q9YCcgIQokoMhqO33AIcny
WJG64w8QE0oCtwyDh77VArUGs2VdD2Ns51bVLsvsIicSMzaDGR7Z/xkvIQaokJKaxgIQpZ1d6Q4U
pdIf5wdKhsCNXBkRgre6KEC76y/JtxR0E+XT+e/LBklY+VVDKxxI8H3ifFXVo5n91Mrdn0EIK79N
6mQawDjjk/BjkTyHdN8aX98BAZUHUzVRfQm+p9ej5JDRie2YoRBy9JzwOPxlkeN5hO3YcoIQazc4
MZHG6MRrO40CHHicPDMs3WXyrYArWEwf3gWILcyCVdDTEYYNpIjLQFFHjXMi8xUXdwi+cccZGaej
vDpq8/WR8ls/ByxZFGno6xEcRlNtl7Ezwf6RfwKR/aW5s54jMAqWnqzKnU+GuHGuoYRF07QKU0gP
KLLnp4PxoO2bIznINhwe7N/AEGTTUP4zKBjAXlvEijYttZiafql9mcfnJfnssH05Dm5IEhAiSfae
TaNWaEJA6/Sm1eiIcmnyQj4AHww4laD05XYrX4Oq0i+rhHlCqbSRzjFwzI9MRyPbdB370V57jAj8
MIOGnUyAdCtArAGF2VoapSzaEIBqG8zsYh72UtHql7vRN1MFITtiQcoLBDSCq+vVbCaodzO56JZr
7Xrf+Il2TpQyU/BT7J3B5UJBaFqVBKbNNY0z9S9cIV8YdLUYOwV19DW/MsOq3hWe/Zld/A0nc8it
UL5GE4JUO5dVi7IVFD2Gt/H4eRz/0BwxQSB22droYXsZxl3CX1s95yo5quh4mA/SKyW+ft5Mmmnr
KFECI/ibxi9rsZk5h6inny6WgFP85pfFsXU5dY+sAnFz5KAWg4JAsFlCHvD1Ug7r2K6NeAYRV+fn
6rX0Un1z8UKXCNLcBqoqxTdd1PcWo1O0qDI3uuFTl5LaZ3liubYVz7tMz7pdOlV3fdkoQdx0jXc+
0m8lXbwMEQ0/6LWgYuhVMzoqhgL0KhoC1M64taIGixr5UyMrenw7kA5Y6Eww35mQL34jSAnyI2My
yICBLL6N9sdWdvWz+X30AaJmCrSS+O/1RJFq7IY0rdDkM/X3SwuZp7CT7Itv4xFM0EFxi8Jh0EaJ
nZqW2XdWM43oS8HNQoP9KVu8wZTUMG3agZsYpBNQ1YCc72s7nKm1piqEw1nVXUb+SmXFeBsRD1YY
mG8b3SignuXMtKu0jil2l9c5Epb4qk7clxtM/kYwuvPt9Jwd2Y5egKbdUw7SnhG+Eb1etq+RhW2x
Kycov5lAHp9L/YV4iOvvTkowohU63klLvd+GCeCh6BoqjbZq41Dx2tJkySwIgmtou/FmsG5pbnIR
Blz4vgYpz/mFtOkaKyjB+yy0w0CsBhHJaK8aEqjsRiq5sekYNjIKPO5CR1HkjyQtypyYhrUaFj+N
+LNi/PaZBaN1+r7Yyz0ucV3RGrnRVGduX7sh70SW6VVtPEG8RhF8IIEgX7jkQCkf1NoLr3lJNzvM
dyz35we2S18aamX0qBuv2UB1NMhXg/QN8o18+lY+n5ZGbwwEntdT19h3ha/uuD6p8cn8kHf/kZN1
o42Ng8LvHPRVgI5QyMuKXBszrQcoTzZ5c0ME5fT/UlO35XycZBakm9gN31DNOkXJlmRAyXo33xbk
Y9sFkeweeiNfAT3wCkMwxkpANzQYwOh985lvudQbnouj+cKGZkgKQ6Rowq7bp3WkJDEaDYwcYlNc
S4Ki9zXNUfNvenIORykeX3sr/0hSZBPxgjal5XkJaFBdj665o9fjjmtpybjbedgRw+B6KAVnbGc9
tGkH46ZG3+mdT7SPxaz5PRiJEslAyqCEI7bNml5H+oKLwjT7ElrzgZr24JKsvB6NvHEzlr5j91rb
JoRcEudR13FXJOGuHW6c33+veO2GQpx10q7ITB3fj5KL2gyaXPL7N959XwMImXJdtJpmRPAEpTly
hmp001LP0Vy9RicUL8WXFYnIEMXnxDjMmJZHcIduB4WR/hOnJEEXNpSubziB3HTIbEmk3wzCq1kS
3xR1q7aYZWIUzdv80/ylBD/1cklBNE46MDfxNT18//1Emg8saj6dF05RsQc2LWdCYwK2MiM1vD7/
OYYSX/+XgfyFIL5fKHlr5J0BBHXP26Cb/eg6V52PZlT0eOdSQbyt/XhlkCjo7ljZ1Jkzp18bZ8/B
vpy178mZ1xBC0E0qC4QhJSCq4b4Mvyay1sntjeM0YkKYNQqzTKIE37eW42Bd5cqukHWa8AX5Ntid
IITIarRVZhYMfX6h85DOV5O9b4nhJiOuQ65x4pJ59lbKtx4xIbYyHJumisIih0GEiFPW4VFuurP3
8zEJZO3j29H1ZJsQXcPc0MbQBtgcTfuwforiLwzCGORnJJOM+5cN6gQlxNWWZsYUZ4BKit3fFTbJ
vtD8zlf2vJJIVs0sxRPirDIRQ2lG4A25X4JUK8H1hH4zfIs+LSBmGg6/nz2vZ00IumVsdHZvc/JY
clGrn0pI6Sj78xBvT7rr8GOLrKfFmBdJybkZHZzdhugDxKy8kHxpE0kxhSQKId98nUpEWg/yFu7w
6VG77X1OB9r2bhgMgfPAFUsUSaXS+TWMFnIBr0U9vZOizn1SD3l5sLODPcke8Xkc+PdFbL+hNw2r
Zqz5qlL30Q2XRSlA38ouLJczWvwHLpLzoRU9Aq9tcnpntDO+V9QPS6B+4ffPoOsIcBs3vrTfURS4
nXePbUTk6FA3AJWGeA04RygSjjiRVTjouwi3FGn88zzCdrA4IQgrymgsZepiIJjWwRmuVOMuVCM3
1j+Nzu/f6nBfP0EJy0lrS1WdOHmbFvbXdAkva3jFYC9BNquSfGl7Wf2CEu/95ipxigkq4X6aPKql
79hPlrOvZHq62+FI07hsM8QYDZEjQevUPGMlFhWWVIXGrg5SBuiNHKBryvu6ZLezm3O1ghMC+1RT
u1UtpGS9YuxpBglVPBOiZECbb8cqOO8Xm+t3hcV/y+roUcZpNac2cjF0ylw2BH2LNH+g8+fzKJv+
vUIRvC/VO1C5giTE19LUo/YHUqiSrXfTE1YIgtOlZqoXjYoxs+zOi/LL2lBdLbxpFcleIfMFMV+2
yMxwrw5fwLH66h9iYi7h/V+ouKRoQjhPU31GNQcGrvWnHedTVe7DgHkv265PP52fpe0x5CouNjox
bVFoO2PoPs95zxL2Q1drdgRC60p1R0EacB5o0+kg24u7c4oHHfEmUx/CxlQjtNU7+T4p/dC+Lafd
eYhNjztBiNNUNEU/Tx0gSsh2KReV7EZic42uvi9MTJja0JFA05VfTQpYYP0q/65VrReTo6E8nDdl
c1pWUMIWG6eoYbUYoByUC9DEzcJwz9Tbeh4l1/GyMRPy8T7F9HcO3g274qM9HwfZ6Xk7OVlZwn/A
KtjEcafkwwhLOKO9BvklZafe9Rc9OiDqPYnwAHZ+5KSA3BFXgKDo0+fRAmCHnnYuL5WbaDTngnGt
l35oVCR6EteW+QWfzBVihuBNWg1+x4rpOPQDTk31LsyroE8ivNHXX89byAPnm9RoNaJC+B5Vvc2d
kI9o9jXSTTfqjk1/p3dPaedOdfyHDiKEcTVXtcFiMG6EQTn0Cyn4aM4btH05sLJICORzFrVmW2JD
6oPwB4m9ecfzr8Kb75qHEfKg/+kWZNvzqQbid5CKEZHK0dGHZEppaPrMqsuPtBtBhpQmhWTv2F7I
JxTBN1hh0rDCM5+vhxdO8rHSrgZwBoWdJRnDbR884QhOYaaN3rES1rRkBi2qk2uQESd6e2jmGp2b
RekXWS1Vx9gO6idUwTlyve5rZgI1jXdjeeiR872Dmg2pJVSe8V5INDyFCRGqjggrWwLnKK/4vSw7
RMfqWF78B+YXHlTfLKwVkhCqrHIMl8VGPrFAYJzXvNj39Kl54LTY5b4uJQtrO1Ct4IRAZdUFbSin
fYmvGAgxuv14GQZweJw36n24Y7/dM/56HAVPjCOKTgV+wT3MpUv7XZQ8ls5vE7G8xhC8EE/JveZA
It1niOxLcWlF+/OhgkeCc1MkOBzpVcUs+Bafohs9GkEAVzzGGj2k2X4wai+PoDItgdxcwatpEoJT
VKW93aWwaQ4H0L5ez+Xnouz8WFZdx3/6W9MoNMy4INEbhh7WRlbdc1ksR6mOWnyvxhc2nsWq/qbE
XU83SszaDH+gAvo/nFjhFTeVnQwN4Oy58RLlOOJl9vxcbQaHFYKQLnXo89RYBoSww6kp28VKg0Y0
SXyVgfA1vdp7p1afixwE1L5Fp10BKeSCQY5TVswiQxFikGEQ0g48zg0oeYV6Hirh1P4vNQ0l1x4y
HCECNXqSRFMOnKYxM9dqoBPVND+XWJPEHtnk89+xGjWDxozSFlMzm53jxQNT3DySgWwZA/VLgiM0
agvQzvMaxNbZvERggfELNFKyz3U/eJ0p8WIZhjBgqZY5M1QvTZ9OeuHXeY70xEz8aZQ9a709leFF
FQWIYKlFIQPKtgSkgg5NrcXZjLQSdAtQ1QBl4vhTgyJ25oc3sqeLN3FOQBMnCDJaijOlM44aFm4N
0zmYy8exNzz8752TZF5hj1+0WHaN88YvBFhhjwAbLxlUE7Ct8jRF91UkuTmUfd9+7RJh0y+0zfPZ
nwbyOYG6LLFriUfIIIQdoppSBaRkMKHpgr69nBTJFvfG44QhEraDcHEiYrT4vuPcKMv9oN4ZMoHE
t+WprzHE2Byxxm5pAV/rcZTlIie4ezJqtOG89MVEnSQavM1EBDwhUjvpkla2gWlJrwhXIOn2Me66
0JS3XHCuycSXvbZL3NsWovYYxaDZ4wa2VX808wfmgOmsSbQPVNe/dIPit3b5LdLz3fkdSeIbIjeP
3bCKNArmrs7Ku6HtDr1ZSdxPOpb8N6xDa+k0S67AtPiq+vk3haZWuBV1/6YHc6SatXzNvMobXiYP
AmA2Cqu0t0qGWhsXbV3OPjNTt2OqS4vbKr9JO0xbFL3PVU5oYoSIlbJXugKuAiq8GAyJ1RH35Gig
QkVuA8VonK/J/flZ215xJ0ghaDSoF7S7EZBJ24LLDWrAerOzR1kx0r9EeDBMo8gTtXbifrUs6VAp
aQgNI0hfe8SjlwmIHyndVUe2l1eAbJt1ghMcpY+bJmQ15U1UT0t+a3ZP5SRJ+bedEXuvCllN1JOK
clqDhmK1Cs22EBOYTLxOQgAY/JnKj3zGswZ/o5ZdY28atQIUFnZZR0na6gCs0F6xxPQTG8vMpWN+
PO8Tm06/whFyC9yAzBpul2efVF+YGblKHCRh5k/hsQ9lFD7bjrECE2bKqkKzzNqIL2nOXKhfKjtz
ccHeiiZF8xuV7JHbphm6gY49DWq/wgZTEWz8eONg/qh+0QoPIl5m9EjL5ziU3Z9vT9YvJPG+dMQ7
fGfFQNKy+apeylunTfY47Pjn50oGI+wuhGRaGBsW8yOcAwy6m8Jnx/j5ZxiC30XN3C1NbTM/a74b
VeQm+egty/48yL84wmnABK/LZtvqzRwoHUoHUd7ZXES7zKs0ny+md0YIUGb/3xPEzvKxrqIljgGn
Lt8csEehk4PKot62t+GJCzR8KM19U/ubW+OMgxpMSo4dzhmtE8Hl3ETdk1l2R/XmJM13KsShf7CE
1KyLcqeuWgRYo3W+TprqDpN14YzDobVkHdkyKHERtQ4Y/QeYRclzWl13NHdbXLTsJA7BJ/zN3ku5
IreObqI3XQEpWtxnaiUzSktBbs6rJIpr877DHU58H7pyOSkeac7hCbtv00RN2IEjzafGX2Yeuaas
tXPbxVcWcX9ZpS9Dq1RxGSKwcmp4/vg0XrYHXvPxwmAnqVzYjAwrMMEh0JFZaHoGc+r8sTLu1OZ6
br6enyIZhOAIalG3RZtwiDT3i+miSg23yj6dB5FMi5ivk5GYClqwZz8LrQNY/L1mniQbnmxiRBWY
PDEWp6MwpPVHqC2UfhxEnxu/wVWo4hNZYZtk2MQEfa66iTC+j+dX1gV/tekv2b0bHR3XAheNdQPe
HYmBMkQhtjKkQn1V83NbCo4G9ILoKt4akmp3fqo07lNnlpDN53Ll4Cl6fdtlxjiWz9mXpEGe9wji
Y6ibt5HbQ1XH+8rLETM/8n9bmICHv5O323wEVshxNxVaMWFMkwIrFxewc+ZlMmKuzXi+AhEiRGtE
VmTmGMYCICSje5Lhn3LoCKg72e9eVwkWCcECR52i5FwufozG5tRKA1bFd1UluymXLS8hTFRdbKq4
npyREd1E8X0hGzPZ94UYAQZSdLsSmDGDnVzdZ7KaR8n337Q5MKd2Qh61I4tcJ7l+HNr843m3lkEI
OVZqpKM9R5j2tN9V6Zeq+7MwKkrU6UMxR5mDIbLa+YWDuntoUBv1Z0YIIaBEvzGxUh4Cin06XC7N
n203Dh/E1QIkZWwuc4nvG9WMDHFnZDgsz5I1sX15c1qBIpk2HtmcPAW/sa900IqdUC7S4cFPo0dq
HKN+b4KXbzGsIynZoWr894ygYaGRy0FruPhWxsI+nxNu4ezkl2adHjvtt1k6X9b8CUIYxCS3tbLk
V4S19sXJdnp5p8pqEv5lrzthCJHSSo0epE0Ywj6oJnRjGNAhca6Mxqd7XPJ+ftehFczz/4yaEDPL
vOyTSQecimMWsyrfjPXWVWR8+9tr9AQjREvF0ZS6IYDJ+91c3FqZpDBO9n0hTI4KipQI+kr82oq9
fuku+kbWkL29eZ5MECJl4xRmygyYkDJrZ2ZeM6Req+xQlO4OqHHVns678/b9xWlmxMbBIm7MImV8
Zh5b37jgr7+QuUfLoLJv991XmSDN9ubpoHsKQmB4thCi6JJRqxtmRLnRDt3aOJrggbQve/NhtN4V
T09Iwnk1U+t6jFsgZc7HUNlZaYVQIUl1Ns9AeHn5xxohnI7jHKkNt8ZMHjXc5yepp6nHppNciG/4
BFFV8PijVRktjyIbxRyOswbOfWwNOR6uy8Yf+mmf0Iy51I68sTdv0kYm4ve2YoRaa1Ax406j0owM
G47BbicI3yPIPlafyeQ2PviCvAZdxXvr5h2HyleggnvUc6EoEU/gRrxup2kwNx/q9CIZJMk3j25C
hvoKRvCNebJDxY5gW6ZcNaa/0LtBlpHIIATX0GJtamc+fAWkj8cbJ1f9RisDyerdCEivDBG2ijhT
NNbz9HC5nT3VM0BysHxvD30LhgNtlwXDgf3+Dv8KUdg4GFUjvVmAGDfOUWsTPAva7mBJtniZXcJ+
kWstG7UeKINVfdCy+MJYiCQV2op8rywRNgsyh9Qa+E7e+20C/S9otO3IneFzUdMiCAtXxnAgcwlh
9zCdpbM1/q6FlN6tp/1Q1y5ehM67hAxE2D8M1tqKNnHXBn10aeSHXGOePuX78zAbkW89eGLCbZJS
TcYcE4QXE7fXXGZca9nPyJZplkscQWSstku1aiKCMeum+2FsXCZ7dZbEVjHtDuPeoYOG8era/KYa
CMTmnK9mGAV1p8Mr1O4mLSPJHPE5OBN+HCE2UKcsFYPfANn27Jb9dZzuw2KnWIvbpIGh3xtNJXF2
2TDyv6/y8ppGDcsVWDnqX1jz3Szvz7vDVkr+yh+EsNAPkVlDbBYHsAW8W7qW3Nd5cki79DvJPjUg
MQute0tlx9icPkxJezgPLzNPCBejllUo6eDhwkC70Rj7kIyRhFoZhBAtesNgZpJiBGuiXxiTcxvN
7D27kuaAggmlHLye4/UkJQxEF6WhM99ewq9a9Giow95gzfH8WG06/AlF1H+IlKru1JQwX28bP86C
uD3my7PVNW5Uju7SP56H4+PyxtdXcMKOPtJ0jKsYcDR+rOPIU8NnY7nsh2PLJIZtztAKSdjULRSn
NxUDZeIyVD5effy4sv9shl62lNUySsraGBiBMUq3J6gcmvHwtjycH7DN4LAyQ1iqaUicHoz2GLCh
9KLWYxCHzm9D43vZpi50J2IiyS63zoIoIvrldyKPQhtViZ7H8LuQvrzKNhd/+ipLXgQVNNUGbYMt
rKQujtHBEAIOvCuuOmZem+/TRpaab+6DXLbh/yh8GaymqjQSM6p1DKOhP5ijqyxPVMYHuLkHriCE
9arhxsbJG4P583wdkYtCOSg/bPLpHe5wAhE3WnAaturQYLSUCT0dljo3gV4Z38EvRFwNab875eXk
5qRo3UFvPp8H33aNFbqweifNGjq1A/rMVg/2RP+PD/ZSPGENV4uqzEmMIV0VCOBZ7r/ibQanlXnC
Rtw22kIh4cz8eIEsaeLF49eW/UClqjcxmbdIHFK8GusXkk0qNy3v92W3z42g6vZ/OF3CLjwUuKFY
OAama/SJtxy5bPh/Hj6ZScK2azQKQ+U/vEOPH0d9Rww00sheT2UYQrQoO6tsRr7IatsKmLHsdBYG
TiQ7eEo9T4gX6ARSu6YAzsR2Ko5SGUpTHJ+BY/zogAdPVu66uQuvPE+IHSB86WqlBlxlpJ453xA9
SNGHC3VexXIXXZK8SAZRJFGYSUtZyydqYJXbQ0x+umrDv8473/ZaMk0bnb22Bb6u1wEXkptoQOtU
vot8bdo7Xh5gvrxy1+xwHulf5uoEJfidmimJ0toLzLHvFvIXzh5jGCTpAXrvul54cf7FaR6S6MqJ
JkkevT2QJ2TBGysrb03SAbkCI1SO7sR83/eyYkEZiOiKaT1ASRkjWVE0fJD5kDa2W6bd7g+HUfBB
GkHCuOY4eEu90m3051v1IYydoJhbT3fC56jpd5kdHZpuCZw0ux5r6w+nUhTvKUjWsFjFb/h/xDKv
eFf4S8RyDvJ6D4mTiuI9WbKETNeQIxbN95I+JkrQY7k3B8Panx9cyRyKNFEQQRir2oRdjCiexdyY
Ma+WHcJlIML2RSu97BJ9Zn4Z657WPXXKjJxUkfiJDEVISHPDbi0UZmOTVIIBsiJMvnFtQ1A0IUHG
CT0LgiFdb5ZNWWAfbivFd1DzyIbpyuzKd63eE4xgSTeYqTXkgOFhUFWDeLoK+x/nJ37bw04Y3NRV
3olT4dhpA0YLTbit5qJb1mtBW1MGYyFripSNmhAGs7krC5AC4MDjoFA01/3IMTyUGf/hqAkxT4fK
hBUxbB6FgUuRfccC6WqRDZoQ8fK4yvSIz39Ttx6qVQI738/j5KbOz8KUhBzZqAlRD6/ESdcZmCDc
MOJCPXXjpdvF43uOveSXG4gqVHFS08EeYFGlXyvkGScQbTaDer4upIJXm4MHkXbHwMsApyZ+7XFx
DbG3sJtQ/AeKFX4iUPRAj4KiOEp3Xr5A3hzmT1BitFbB6j+qI6DmuPXt1vBnRZEcsTetMUBiyW1x
dPFtN6qMzNHmEetnWNwFT7r6nkyf1ah0JypTXNh0hRWWsIDUtlJRMjIgJS/bb8qg7fOUevMSvsfj
VjDCAsKJZmn7ESYV9FKNH80elB0yotRtU1D9QhyqgmhAiKBRPNGktrEVhCVkeDJvRjkeil/Ox7a3
jIv8Tcg4oQgBNGeoZjUHBlf7iUvzo30Z+5nHTJcEF6mbSJWYZUbxv69i6aS3SqQOMErn1iz7JnxM
bEkBNw8tb1x6ZZLgAwtVSbqMwEhqfTf27OMymDtUhYKfYXYrVds5sezxfXMVrSAFf3BSoy1sbBT/
I+3KmuS2ee0vUpX25VVr90zP7v1FZY9j7Tup7dffw8n90hqO0nTGqaRSlU7pGCQAgiBw4I9m/bhO
/RPRjff47A0E51CXbOgNYwFEZY6HMdW+26V9KCVT4OV2N8jANBcdlqrpPP1bPFamntvwBy3uz10B
htHlYA//eTgm07ozCn97WTu5GiyJoSjGrRGDdtPWRJrNEhlv1GCDwSU67AZtjpYEGzWIZ15ZhwR9
CYaFEVO/w0y56+M2YOprvR4tAo+gAazNv4FPw9Wa52z5lDaf7FnUIbp/V9pgcY6BmomWrhVMVuNa
LpxojsT3WpFonIfQ5zGZrIn5uu4HwQRO9QDvTa3vDv0z1XM435BZSWevHYCS6ZvqBCz6FaVTBNrt
cK5hkeNeq0ssnVJ+tV5SiI0isNNdV7DZHc4VJL1SW9LKVLvEzPSOHmTnP09Lf7Ee8AuDKldVbJ4E
C9QzizWmuLJK60zdXtZDOue9V/aCpop9Uc44nMuZu7rIaQmcaVrdxvqOq/Hl02d/O84AXJxTgTZe
T2JsB5W0Q09uMqJdT6soJvgXg/kHhie/qux6cSYmBwxG9maf3OUYN7e+JIJwIxXxWQuk4vuHJmKt
ilLCU4NEO1rlwZ+KxW2L6st7Fo8N/LNsE9l3zlyqxpgadTFwVbQK16bfzA6kcrNAm3fPUuMMwhlM
h8I73ORMONEyrTFDrbbdwtJrNAzXPfjy6sZV5eo7zcZPfyYcZ0Vygz4fbQDuqp0wXMftuzCjIk+6
v1Fn4Tj9dmhiD3aHFbRYmnPwRwRancjl/Iv2nVE4Jdclq4+bCSh8/wvjSM7C92nfP3B8f1KeWIUy
zlg5Ml7TwTXtm+z5j/aGZ6WlTupYDeht/L6NI8n6NiflLe1EfUOCzdG4E3UxrLFbE4YSf+umu98J
FEVbw1d+FhMd8gkcu+yZzHJVT75hjuG3U1UikbiTNMkRliLLiZNUjvLJzVIQVYi8wv5pfd5+zisk
fZlafQqR8sz+QpI8lNP+Bx7vrsxJ8jv1XZmEs3/QOP+gyq3hSCqUe560qznGNBEpPiyKqGeIfeZN
LGeaKMuzMDQUxbSvw6usTLMkbQGDpi5wjzbzAwUpYy5q/dzdIDCKqjqIcyyFr8pTMmWw1R7pl1z9
VZj3Q3fsSsHlRADB1+Bp4zT1aGlAXmQoXScPU/yrzQ7vsNCzHHzbS1xqStuiNsN34sJVNMyqmW7l
pRFF2MwE3+zKBoYzUTajfdQdwLzPfHbDEbD0m6C/wN/8tKuuII5esEdtW5M+GJZyWPUivLxw+x7B
0UG/AYpRzZE58+kG225Ii1AhSaoWsciU4t3QXgJnGWTPWVG13bYUhInrQFxaoFPX1hzUZRmlVzm6
6Hzav5xv/jScdVlWXRCzwAJLB/Vmwi2meemdNG70Jzkkv0Gwv6udG0Du2LXsoagNiYUu1amC361/
I68hXGPu2LVJamQrxRq/Kk6Q2YuwfUgD0bucSCbu/G1qqVUS9rRkWVE23RE5Msr3VFA6lqWpumOr
Kk+RsGB+3VRMMOqsYg/Bv5NP3/OACqqF4apt1Ca/dGhtEidFkY9OWVkoC01+LPVJt34YFHyQXy/r
/56JKawlE2QtSNjxqTpTKrosy5PV7/NTOZ0c0fypvb0ALRnaPlXNNBw+p9UiQzg1rYSSK/tYJVdd
GQr7kkQQ3CFL9Vhr6xQioHlk1irMpTw6g6j4brc4bisI+1NstqPU59wxkVPCDN7+qB2kYL7qjrKb
oQNOE4Tgeyc6hqE4pq7YOupoOP0d7VWyqBWjfWDtH9ea+t04fuwJWG7L6mjPf13WAPY13qcrmMyE
NnpNgSfgBAP/bDVmhY4qUAg2RFWkRVIknry3q84bGM6zgQvbyGJVQ6UuKMla/ZM+HlR1CMeiFKze
bk3wViDOpaVD1yhtBoHSU/VCLdJESRSHJjzo77Sf73o31PVjPDOr6wcXwWvNkLTMGRNH+bsXmA0z
mq+doHT/5sMTMdvvLuMGjDuBjW6x5ylT0R0J/Rhlgjwxxl2VvgU2rMt6IZSLyzophlTEnQ65FHTP
gml+PSTR/Ghg5sGx8cWc/UI8zo5NpSZzlkO0OWSMpHlIcgy+YGP3lkPsxYNIT3Zd32YpOcVfMrou
lgX5SsetypehBBgpEiTE7/z4TgsKv7wRHU2KaP84MyhSzPgiEkDbL+3JCuUO5cluGq6Wa3lGZH9J
PJjeQ9YKGYyFy8uZRTIbVt6kMECzockzRam0V9kZ+WKhlctNaVlHJZghXDLrGAGn1n6uj9do2a7c
wW5ENrrr4RDYqxrOBfMNiZ+mL7Ruunz1VX0+xvIY9SSLUNv8s6krz+kKQXS8u9NnOD4Eb9pqwOt6
sfoanOmk9MFivSdDB3qD/0nEB+DtkPV6I0OiEhXnpAtWUrmy/XDZJEVycMZft0qlUgUguRFU5ilZ
BOk/pvFvjoKNEJzFZ/qcFnFTrn4D6pYWBQ9qpFi9wO5EQrDfNwepvXTlYtvZ6tsJOGvz68EWpv9E
EJxly/CQE2GbYaWu+pCOuOjXPvpIc3996D8pwfAkHkcpWjvOsJWVGKOBnKNvGYObFT9o9yEWsTSI
5OJMuEhKTIWcIJe2fl7W+8UUtEbu9otttZgL1Bd0LUqYJbtiiJMZTk0R1VrnKQk9Iu/s1pPimY1x
PcZoYGvz3h0clBnF3b3dNKfS6rxOTP4qcBT8aD2pm9ChCeI13y7c/FirmDBQHTAENlSPyUn6lowu
+RRjMt10+M8jbpFy3ywFX7Pb5nSZygH7mbX3XX4LwvxKRJS+75LP9sY3xpjL5Eh6Ab80oVhx9cHO
H5BrHWQVGMITiZgjBMrDN8nMjpFjuh8Dm2r7yVIMJzLi1RGkCPZR8HjtsPjV4q/saHnuyspAmJxr
VIqKFp4E/5tAT5kavvFToNB1DBS8a5hP89qFOH2BCiAHLoRaT7Zza1UdGN1u8/7ZKA9q+3TZ6e4a
9gaMM2ypWsDjNkAFnekpobpry2BLF/KH70etGxjOtnOZ5P2CN0VfukZI/MKRE6k/x6s+GE51MB1E
459EYnGmbpVZmuslxKqNR6W50p27Nrn6s5Xj7jGJ2VfwVoAo6COmRM8SGk8RsV4G2fUQ53XjW2FI
vhA6sXVbjdRdmymwBs0bazMysj7ShKeXYNleromb02s0iZw4KAbxh1VGI3weZCYjVBWFE7tmtJGK
O+mtDER1cw8YtdY+VWb/6GSVYHd2I9ENBHfYG/bw/5JM2dGo3XKu3fmbIqLIEQnCft+sV4sph1bZ
QAd6CqbrYzsJQqLdjJmyEYPzBahU6FVjwkrFZcCY+zqv8szWNT8Qt8B7b9R7kjCWFukc5xLkMYtp
bQGT1CgflnN3ySLkeF17uJGr42X9Fm0T5xesLrelnJ35qTrGfqbJzSGPB4wmr9X6Tu7Xxr+Mt7dh
6ALEKFYLXGfIb73esIE2bbPocODpkoHc4aAbAr3bW7wtALdhdV9rqU0AMDSoclrBqi3fNep1jnts
pgmrnfaOClW2UIWG0byYrsz5oGW2ik6nuCvbH3Nkhzz1Cm3wHr0xvc7DcoL97kgQ4uCyl/jy4+Wl
3PXpG3C+1G4sJJrGKOjFNMfhkwEuZMfrvhRgh5LBKWkd38GchGzhP7LyhdEkp1U7SQ76N4s8dZMJ
+Y5BS12p7ILLgu0t6tbmuLNjqIhpNTOzuWS+B+9ojgcNJcIU6Y9FbXuj2YdFnwrURuR4uY3M4rFv
R3ZtSHXtTi0brzLYSCuR4xXA8DWfmEy9VrGVIgJe77IiQuJtETFBiCC4fJE9WLENQkmc9IZ6kO00
TKmC0XCLYJNEMNwRMpRWjYl3zHHYz0kTYtLPEn+9rAd7vkKBZWnIU+oKor3XvgIRZSIX7M7jUDWi
S+ZJTiHw7yIIzh2RbEHZaFqtfqV+nfvHpY8ui7C/SiAsB92i5WBo52sRcN9ZFUtqVt+kH5X+yU4f
bWGYvy/DGYPbCSdPVYSsLc5AcKlNASOqTkPMO7+zbpzIPojpZUWA3L4MyVrMRgmh4rjyxtLxCipi
XhCtG7cvVZwsekUA0Q2Zp6vXUtN4evsumz8vHPtDbIMHDTW23QgQzbyxpYdFDUoiUOFdOfDqB15o
R7HxTvEaAsO51VbSYCW1/dEwr9TsNE+C28r+rfqMwYeoWtXrEo2BYdzVR4l6bAKuE1BUrrvjJ3YU
mI/INHqXFXvvmFU2oJxi02HWqTUCtOuf2eCCrriN7dFPyo8aFQnI9OnNfWyDxSk4nupV2qTwA+WJ
Lriil2Ea2qfleQnBi+5LRxEJx34WdQPIKbhVTTN6rCHcHMKarhhtCkg4Q/tr/UOJkg+Tn3hN7crv
IbLYrimn9NLcEhuZD9w71ZvS/LLM78m/bcTi9L2fFCMdK1zRdX2J5KUPmupbm4luTPsh8waGD19j
1VDq/CXtgC6AYD72d41XeJjY8ZAe9GvpXrRfu/5oA8jFsH0+SY3K8pZW9jj1XxLRsAHR97l4pO4m
bQYfAhzsGFnDqRdNghSuGOcl8hETrF+yu+udGUmuHmA+m1e6+acVJJgVQkdRK6tAIj4MSRfMamk6
WJTclrclaaJVFzVS7QVxmzj8JXjdONdKrpAAaBGGxMT6sJI2SmeKObXSFYr1bxatCyunDS/7pD1n
u4Xk7EeHepc2e6nN9b+ScvZ0ek2Sn5cx/iXo/ucCwzMhzHk1Nhl7qI1vyjRgA6Mqj7g6m1Br/cIY
EmEb8K432orF2ZPWgYWD2ljJMbQ0TGUjo8dSecyi+s6jJ2K6jCo1vxExQe7dDbfAnF2BUawdygrA
qvmFFrekuLGtx0R/RwHTFoWzLnteqKGuWFATdVj0jtrRXP24vGkiQTj7amw5NXJWJeAY/SGbD1Kv
hfX0KNeHyzh7ZrURhTeruRl7qrIFk9P2gQy232tVcBli79zdQnDnblO2c10vTBmS77J+pefPA+18
Qw1VIpoVups/3mJx5y7GFGOkOloDfP1hDVWMVJcC4qp4Q2RJD1FAsesEt2jcodv1VtHIBtBw1zOv
apzxSbQ+ZEfk2DDXwm29xBcp+L6POt9oOQGVnk3aaXF7T4buLk46zx4/D5nhkRzDzs3HJRVEg/+y
omdATsY5TgfS6az0goIvj2LWnOVJgzv4c1AG+TfRVXBf789wnENUkqpetAR6b643if7g5B/6UnU1
SxBXiJaRiyvSrpYlyQHMHK+PLUi36x5Jy7WF6x88qx5u4kWPLpvBvqWdJeN8InhbYkVjC5lZ623d
x4e1FtU9iyA476foetbRFFKldubCoD25Fb1VivaHc30z8jdyXQKiNB61EnPZmk+m7BuOyJJFonD+
b1J7fSkU4FSJZbsYnvQNRVMC37d/+P6zI3xPBMUEW3NQsSMT3Gqr1YGlJQ9lL+JFE5kQXw5D1pmo
dgVZnMMCGwJr+NXyFbElxkNO16KU1763PQvFOYh4tnD2EoCt8y0pT+0ChtX0pA5XqSjRLNgik/MM
SmuMk1Vj+SR9cGf0DWgift1dBAV/OSba8HSF0+eknkZ00yLDNaVT56Zt+mUdRM9zuwq9weAUWrNQ
AVGPwBicJ029bzNw5aVRLnI4+0qwweEUusBGrGnGzopPxXc2Kav9AVoKPAEE800Sru+oxlTPaPyx
bi+WmjoUaHL+WR9+SjQJ5EwQBe3HlRsQ7mCnlYEKEvYOOICWZzJdDRUFlqf0uMOzcijrKCrAEuyV
yul2WvalRdhTk5zEwZJeaTo6jx/LQVh0zP7k/PV9u3ycalvNGPdJCskmz45UL/WSK/mela8hfBbs
lHAVmRFsbh2T0ReyVgOrCTCiqj4yzur4lC+uEoEjLZAPorunSBX5+kYHnIYD0ZlZYVSHjsi8unHY
XTdqwjrq3uNkN0rCHXsx1VdMjYR4oP0un0n/GIteNAReQuW8RGOCbqVkOQhzyI9mGUco1PHecXZv
hOCcRKlaTl60WLExaVxNemqnD38GwHkHjTQWlQrYq+PcTWpYj49/9H2+I2pa12FdTAjQV/VtIiWH
eP11GUGkx3xLlDQ1Wr6wOx+qBfGEdUDs7cl3UzgG4Ai+E7fRC7adb47qFYwkblOI5BhBgtJj0VuV
wNnwjVGjXPSmzNKFs6x4c6awLvCMfpH1b5cXbjcKQXWuYZjo67D4evOpA025wXAM6Rva2gcSgW/0
zyA4GzTQJEIX3BD81Hx27A9df0xFvOS7YcdGCs4I80wzYpU9yoI/ylWyQFN9Lflqp5U3rYv7Z+Jw
1pgUZq1Y7AW9RNdnOn0i6tcmFizZ/t1uIxBnkYWkN4bMMriGS4Pm0blWcJdcb6vM1cM+oj+Mr6Lr
pGAJeUIAbUUfGboPYKPqqdOv0+VZT3SMm1BcmYgOnX2lszBVxrCR2+SbEBY7VjPnJU8SkVMPwmbE
pFrs6fe4mF+hpszr00N5I6qw2TUpUCGhrcIwNUPlA4bYcWaHbdzYta6a5Pjn0VFutFxUTbsr3gaI
CxR60iblZDGgNEjJvY6COOl4WQl33c8GggsRlLh1SrzQM5vSbyDX4+hIAh0UQbDfN5FBatQjCPUg
Rd7dGPMjEY2GYnbyJsrZiMBWcfN9NFrUJvp28JLIyEHU2Vv1xZOm+np20m/LPP3A8ELBqok0gPNE
5UzJWCwQyV6ONTmWZHDb8tDNz5c35+3+WyiiNmwTzRug3OHPhqztu7ohFvElHEVxq3ykjeESRzTc
ZqcFhuE4mozec8dQ+SF4Sp2og144xKdX7XGKips2GIPYxduyMPGzL9IZinN684pBhY0CqDoNVDp4
43QoqHBi5VuVey0Q5/VqKY2tmaGQcMRDSOqB/cTx2iC9RSTqpgE9iOLDy4hYyddKOHejXduzTXzd
PhFJ9YeCRpeV4a1f3cqk8cM5oAK6VI0x8VMjULTjYnehZXqF8S2ZVkGcuLtJcG+YlyKjSdfkLMou
2rGaiEr8TNaRSuquY+W+HUR1DGwTXtstBNqgcEZE6CjnmQ4UFSOe23A8KJEa6gfRzJZ9GFPBND3L
YvK83hlLadIW/DEMBuQ0YRUpkRORyBK4hP01O8NwXk6b0fvRNIBpq7BrPs6VvxY/LmvALoQBOh8Z
A+VRxMUFJ6AtMzVa68Rf+pPk3FWy6aql4Ml3V483GJx9GiRZar02iJ87hV/kBGNTbAGJmAiCM84i
1iRQkQKiV30jv2nzP/s+PzSnpbTKFGoifjevi6H1SmoLIjeBBHxtydBWuOOskEBPn8ZGOVaqLJBh
J26DcZz3QeeP/hnUlEMMIbJfeeY2nyR38LLA8VQzUO/SAypgQcAnMPu3p9prTM5SxtkypYqJNaUl
iMPWUJmT04AeNGWVD5dVWbSC7PfNmW2VlVJKmCbr67GxHBsZzozAGX2+jCIwGJ711miXIitloCzx
Z3UdfG0K5ncUDr9eNc6NZZljJnqCQ3oAw1+Fx88KUaHVGoLNEcnCGX8WgwqiH7E5RXvvjE6U9U9z
V/p/tmCc9ZOlWMaxAog1hkqDNfN1+ftlCPaJN15/o9ic9Vd2qqzzij1JUdaRPmvtjdY/tbYZ5SOa
8U0RZ8u+ouGCYMoWgii+oyBNymS2ZuxO25LS1bXlONqFgKN/92QGc8b/MDgNwLQ0SvUKZ3+8HGE5
EoZ3ptlxiR9WwxF4npeSorfLd8bi1KC26ZSQFvKoWn2oFLlDKiT1HErxsNX6i5P58YDhekXmZnb+
dHnr9v3DGZvTDqsFU0xrAVuh8wnEJBHEvlv6xneq5j2n6WZJOS3BlFq09cmAstSPIC1zWzvA5Jx3
mdQ/8vDlWw0tzTUpoYpqegDrm2uaV0R6vrxmAv3j2wr0vCzqYoRuNA2GZqXUOuiVLKLv2PcNZ0G4
w8JI7XiSJaxWLNeusXSnyvxYd110WRQRivbaZ1PQGQwoPSN+JQVLboQ0M1ydiGJ30YKx3zcnQzGn
aCVhBms6T52UuXkrcEAiMdjvGwC7jtsFmVDia/Fdmjpu1qHKQlSDs5OcZqfCeUs4n5CvlTwsNfZ9
DIvHKmiiNA11lz02L4dy8v774K/XcJxbmFbFwZAdtmrVFZmqqKprbwbZ1mUN2BkeDBgTk9IZ0Sg6
VTgVKPLVbmrCIoS/+9rc4eNgeuNhzj35uISaN9/KGD1n5ejMwOCLy+jM5t+4vg04pxm1gjkQsYYI
WzFiV2q/zRkmqGsPo/QFI6hO6Rq0ssCx7+/iBpLTFacfs0peEHGPKEesgjTUZM8IaDgHrHPLFA1n
3lXNDRynNFqSEsxaAdxUXOWSESA0LpT/zvP0eg85VWlNoGgl9rCPEeE5+akokSSrM0FpgnDtuNOi
rlO701JsVx+2p/m4HtqDejf5rCw2wX+7rBtCNO7AUEnZ9rkFNIKq6whDFPwiQhuK87E5rQGJRJfK
XS913im+iTQeVZAbxri7xkZIptMiKs0SfZ9LMS6Fkdl9Ak1IpzkcNeWhNVLBu6dA2fi20aUnsdLJ
EMHuKQa2X8WYjzkW/uV9EcnBOQxDUrV+ZRoN4iWYr5sIKzleXs8vuAV+dEsujVTRM+z8EPTHJaIB
AdmJ5Fmehh53z3QVrwHPRPFZVDcgWj/ON8hGpepJDdx1CfP2qfgi14Iq+d1QeaNknDsA3RsiS6Zk
4BByVbt10zI5lPR78ayM15iCJ/CvIoE4xyCnKuh+GuwVTl1lLd3kGbOuBBg7JfOvvI/NeQVL0oy0
+/sEwfQnPNqmoVK5+Y/MQS0WOGS8NGg+29XhshqKVpLzDvE8jBMpIBotU8/uMUQSRDyek5KIYB5d
7cTErUtTcIcXrCf/EFK3ORaTnVdaGWaKAt0HRc7Py4IJ7Mvh/MTcZCkxOzhzpfDk/i5Zf1z+vkgG
9XWwZKUTohwKGfT5rktCWreYayV4xRFsjsP5CNNWDFMhzNdltbvmnWd8N+cf+fCL/rRFAyBE8rD1
3AR/k2xhgC07JtRl1txUkXOvHbqTMo5GcHnlmLVccEs8BXKT93S2mQefieJWquLG5lU73JuZW2Uf
LkOJhOL8xGrWqpwxRaOEuAQzdkzrqjYF5/m+PHjYtWU2II7PeRkZyicdBfLYU+2qzaOVPaxFsDhX
S328LM7+c4R5huKUrm7wpOdoUOohUBB1NVGW+7q7+GCsjtLcv4wmkovTPmlaDHUxcQkEafVt2eho
Lf+CXPdNoaMcqKfv0oqzaJz+gfS9ldMcaLNy0pW7pDn1ckRRazRX77nmbBaRKc1G0+eqMwbQecL7
pCN4LqS7JgHjj04EnnWnXoI59LNEnPJRlA5POsuxDSBkbgaXRlVEUJJfD+7vlQ7/S6h3RuTOKcXQ
B7lLX9QDxeR+Hi611wdyWONqNSLkE0i4b11nOOa+NgupYM42OjZwterkqFGjygaj1PtiiTMGdz5V
MunVli1irXpZ+mmcvYZ+uqznAjH4luV8biull2C/VXmoSexq5G5pPl/GECkD36hcrKuJtnZsTZoE
JqLwDJPdXf3nejs1rhn2KCRXBIeHSBv4WU6KjsRfkr1oQxyxHPlsubq7enbY3tiBqJpGtIqct2hk
SU6bHqs4joqb49m3Sm/XTHDtZCbz9uj4RxsMzknoDfjZJh3aUCY+6SfGpZQ7Dp62e+/yfu1Kg5Fw
juGgKlXj8+MaKp+1nGjUz1TV67veBZGfW2iivjQRDOciEvRoakWsUrxc/qqs+6TUXVn0biXC4JyC
5tiTZBsQpSjpjz5DkSPp7tIlEagbW/o3W7NZMc4ZrOvcSCwq942lQVynXSWO8Z6wcQPB+YJaXvB2
PDIIK3f76d5Wf2m5kEmLKeoFQXh3sPSqOUh4TvTliF2Xm6j+PD/2weSzy1IerT//SNN4x9DljY0k
DVRgJfWDZrZHaWofCl0JLsPsO6Dz4vHeoBj0tJxUiLVENfUY2Q5r1xot7++58flHUS2QQO/4CqS6
VMlKKAQbs5PSfbbq68oUXAP33wI3QnH+QG5i3SIgiEMWKgFHVvUNU0ni0IqWE+b6+KhPbl1RJmp/
IW0MdlFQWwUGZs7RdZUkkSEHMe0YkpNTobOdXK9gEF1CC2egX0ft+1RyA8mJqRHaSpijBSI/L7u1
vsxH0Gqg7Wn1nAgTht4z3AGRywaPbe3mYO8KM7WTFHjqeiNJnlQk7ioavb7rLzYYnOtrqrpIMVKI
+mZb3tQZOVFVVKwh3CrO9UmVuSLox1ZhOk4LOs8OCdkx9+bH+EkJ1IP0U6Tz+2ngjVScF6wpeF6K
DIi9X5+6T82tcup6HL1s4FR2nHu3Ow0f5m9D6mLikMDEdw/HDTbnHmMptttmworaiep28a/YKt0y
vk0aUYvQrmWfgfjeg1Yf0HlQQkjZAcfg8AP0Oe40vccvbkC4+3vj9M0gKSZF88l6t0pVoHfTh36y
wst+UaCGfMfBqhlZN6lYNLLWQUt0n6TviiU2knAOQ16yvC4YRJ5Lgaas12NmnUzLEoQsIknY7xuj
tU1Cyq4HTJ+hHzcD8ZTj+H+2WJxfcMrZtvF+D79QrIG8jJ5DRMMhBUqscm4h760UxCuQIpupVybf
oF6tQl1zef4zUTjX0FlaXGkScEaaBvFggzJINFaGfeJNILHZd84XLEhVd5RgtWKpc2d5cUn7AApo
XfuLDl//TBrO9BcyWmpsw1jU4tit96V0+KPv890FipwhHb5itWTaexZpAttJBN5r/yw/LxffXoCH
+rS1JCzX6LhrGa6O+9KNink/rpJ6tRGqYRNmdyLagf286waXy6kQPPDUUgLc1m8+rZlbfzUO1VV8
jMMGrSC/lqfGdpNQNPiQ7cgF5eBr75KmkjSwRlJ/LvDyA27epdNO0prdLIsRxKQKR6u5nVP76fJG
Mp27BMs5CeQH4nXpoCgFuJCTMqrUQ+ocSgezHROUhAmua4KDQuP8hWJjJubKrh4ZybzJvqa4stnD
h8siiUA4jzHXTWujJRzHHnhas1AbToaIDEPglPjyQpBXG0VXWGCjH6PWlFxJOpj1J01kZSIYzmHE
tbrYxgydUOzvToekfyYdZtvvNMH7Ftvkt0pg6bJmm2C74wniYpINdE4l6mtj59bGdZEK9n1fkH8A
+CtUZjplvRgO9cuUXmcG+tAwH1v9oIyCksx/sd0zEBckSHUhF0YOSaoGXKg+mO6+gX8gmK/jQ5Kf
5PyE9mJf8mPBUbuvcmdYzmUMzgw21jimmEo2VYe0ig+FKYX63IpSsP8SwZ6RNGzl5lCv0dqhFjqQ
hqDUTtkBJCxB+as4oohW8+LrNBD1Du77pTMg5yCm2lkVtQYgke3HcizDXGmDuk+CYZnDfDY9FTcB
WuThe4z4DMt5irldJLvvktGXlJ82CmjwmmKY7mUMgdobTGs3a6nJRSmXKTBWmXGrrTfO/K7LPIYF
/b9lGVxUQQwDWRAbq9cU6mPtDGGpk7Aqp8c/k4RzFGbcjm1pAEayBtfWHhv7P7essQvgWQ4unkB1
bW5KDezKMQvkdPNANnoX7Ab+H8lhcq0BoLSSKloCJtVK9Y7U5LlpElFHimDb+eb8rszJqK4AyYrh
2HROmHYiAoDdUxVDm5BL0zATg29jt51Jl1AWhPt581er/aBjFQyzG9dgxlkNv5ne9R69weP2n2a2
YY0WzqN8uraM46T+Msbj5a3ZL6fcYHAqIE16nQwxMOSr/J5G9vHZdMtH9UAPl4F2z4ozDn+ZxPui
3lmZjUBInd3SebCW2qX0yRkEh95+fLkB4s4K2zDUMh8BJD84d7q33LL+VcxDLDEG+vfoY3Y1b4PI
HRMapqQMmPaGlBvF/Bfj2C6iiqX982EDwZ0P7eLIltUDYvLqY32fXOd+6reB8xC740MWioLllwa+
N6HDBo+JvPGhiQp2wpQtonGHCl47MtBFFJs+48aJj/K99LEsXYywnPxM93p0GYo5eUSLyp0UVaNq
Ey7QMGdtxCGhlAeyTr8u6+Tu+b6RkjspVNpZa29DyjLGBRcvN1dju3ydE/PLZZzdG+IGhzsukhhz
BSvUW/iK8snU2s9j1gbrlEeTZtyaVutfRttfOdabaSsymB+5lZvTFaym7Gi3h97TnZuiEpwaIgB+
2UpFnccKYZ+RaX9J4xLGjSiy3E+wYWTT/4TglswkFc0SBxgIwSMl9TO07SY3+gcdBXSx+3ewN3xQ
MdVdlF7bV4ozMud0Y40qA56LcJ1vSk9Pj+BN8kgmymjvq8QZhXO7pMMkanXGJi3eBF7JFDEtG1EV
+/eR0ofNUYG7+i3eKcHm8TU5Hc2NtGDaUeXgxGgTD2p5Wf/YAr31HRgvpFg2Xob5B4G1xFTIZVVw
94zHA+ntwBmcXxgydtSL/GboyLU9i6hu/8U/njGZ1Bt/9cK8bTV4IMBgQZB8XL+wkIbFyYpkv76S
fFH4vK8kZzzOxqqxq+hIcRmd67t1VN28/DxogvqF/Z06Y3Bmtupk6JsJ61j3H3rlATWql/dJ9H3O
xAa62obT4/vTGjXDkSjh5e+L1ogzJFyeyqmzZZiw1kY0qU5dZj1Pg6jtUCQGZ0nTmDtZXmLri/Uq
7m560Vv03vctWQEHNJshiGmFr1Wr64heOuxBbdWT1O00BczuqcCjsq3kTYYNWVMcMAKjnozbiq5W
Wm1k71t5NkdZOQTNOkQo0w8S+fm/b8oWiduUxJwaSWGvdYb9YzaiCu+BpuCFeLcgYYvB7Yhqgti4
QTbXRzXHMWMzbfz2eglBdYcpn6Lck2Dp+LtFOiuqNacAy8mVWUTUPkqJJzoTdoPKjUj85WI08zhe
O6CoEUrG/SECT5r+wZ3C/raPEhASouzmjzbK5ILKukaTWJlio2r6pdVaDInzqCkiIRQtHhdW0sxE
JlYDyBjPvpmqfjUhq9JIfpv/dVmcvfNuu4DMyjYOGtk0DJFizixBj6CRP47VUbNatJ4cHXq8DLXn
d7ZQnG9O25qWmg2h+gSnHKwWCfnmGTQg7/DPWxy2uBuRtFmLk9hZcXkuQ1M6UiLIru07nn+cgsk5
BZQir63G/HNHez+jcriSUXAEiJaK8wbtmoF7xwYEOErRSXLdJLWbKIIshgiEcwexkynJRAAyIB7N
xm+y8lfdim5IuyBw0mCJwIrJPBWWrpFclxa8XAxgch3xmHC1iB59d/djA8Htd73KSmM3SNtqlRy0
uuX+H2lXthw3riy/iBHcCb5y60WtXZYtvzDs8Zj7vvPrb8JzznQborvusZ8V0akCCokiqiormanv
LsoKYcstqL3l7QAIS/2WVYWTV4uTUzLCFIiw6Zo6yaw18YoxpIex2SnrXvmdqx/x37+7IWx5tUpR
hY8bfFh1xyX35/U2/5006AWEmKoy1hql3wsgorjwlhR1dZHmXycSYsPFTFWoJUu2/sh/dx+k5b6Y
v13//Q11ZUu9tEHg+M7oa9QjYifSk36MU0f6GEqO8VTuWz960Nz1c3MveVnnVsSx36T98/aISSk0
FcoThmGCWSLrZCjrDnNkTqhQOoSSFly3cZP3L6D4Gl+QZN40ecP4NhXrrZaf7PlUQleqTfbmQtDM
5kvW5Wpyv7+ASpt4yqsSUEsbpNm93iXegiqQanpm010/Pdb1DauI7zjKRQRO6MxW09CTDvOyfZN9
tf93ObmfPUQghDhqKnPgyf5KN3wTghRWqXrXd2g7XLvYIoEP7GIYylaHDdVaHNvI8nCr+d3aumpZ
Pxva5JRr7mr2p16ugrCRvCqqnev/ArWKAl1gErjcYmITVrHu97MK3XlMbb8OwX/iXYR9NlKUxIht
PAqGIc9sZwe0pre6Ow33in6TDvdy90lfqYZkwiSxWSDJzSoO0TiCj59wF879YTDJUj8KQ6CPsq7N
YmbA6PxwV+zzACpj1pPu4VPFX57bXfF1oF6kKUghYCzmqEWXIZYRysqWfUdmYKnf53+/OMOhqaZx
p+D3Y6T12ENZU6ORictPLPi1yhYqEry0pf6Uh0EZ3iX/+5Sxn46sLlBCZUSZ9AOhj08LO+gGkQwl
yFsXKKHUJNuQeV3iPAcSshwRWtF3hvZ2/bxsvqhcsKkusEKPZrFm+qdcYvIXP/Mb07XQ+MsHkOhf
pTfqTtreeZ1BQ8KAEJfYAxXl3RSHNh6jQpSXH3p9jl1lZpTAC4Ui+FefR4qxtEDRoju7+G7o1Lcv
BSBcQqpdxmql8hSRqwTQOI7d1EtuR3d1q5fp0M8O/1gktorCFDyuLpLYaDS+dLcMPMDHBMoHNFAg
K967SRC6VEPIL5zjvFmCD6L4cMKwGDyc914ECSbMDEluJ3RnftGOqifv9SeSeLbjiDOi4I6rOozG
vMLGofpez5k7xINr2A+hHrtrQhXtbB+xM5hwH0Vd1SEdj00MF2mHCrJ91YTemJk3UThRWNc3Txdl
0+S+m5qc1z8OFfQ2s9tMerzuHhSA+H6llX1nzACIotvY+FK3f1//fWX7av3vaumycA2pqtTbOWRv
UShdHxJtFzZO4mP+hF+/am7uJ8/z3YL+6kMBKWn2JBFdeduEfkYXbiS5HTpMsIErhssedNhMHyeq
s+IXEdIZgy/xxa20ZONi1ZDhhoWjJ/t8Aop1t+6KlyqY9irB79R+CQyyShU01BssZ69hNrM9PSjJ
sru+ZRSEQBiVFts6kpTIR5lK62axcbA7PJP8GYjAEZA+SJSM1yqWln6bWssRw1L96xDU3gukYLYd
ZOVn7H0XPtTWcVxvR0rZiIIQqMBMl6jNGJZKs79U+W6wFodNr9fNILZDVOGxp7bV6ggYSXQbTfeT
RfWcE0aIEjwlMzCAxsJWVIPmT3kGMaHU7ZKK2HEKRiACOe5VVa35jvcN2rbeyt5yI4MiTApFOPCa
0q1oCcNqtfXLEj8qneas1EROakf43y8OPATEJ4xXRYwll9975Q1vr3+249zGi98fSzVqyxk22CgS
zl8VSye2gqKsH08PFwgQl+u1PsbRaPzBl/3cQ9r+oGNocO5HARW7EfHAu/kOeAUtenRv8ggkbBEP
rPvClf5mzzlXG90bh+Tj9fXbfo9X/mXkH+njC/MkpBRtw4J50p49Sn/xKCv0dC9/je/0gF801MQC
yiMEHph0OZSKHDvWs31R3pu/97j4r0FiecyywOVaDQYtzUOtvshkSzlhgJjGQgTTWkkMA9JTYwS8
5Dr0ot24uMoxepheEq90qVEZxEkVey4WNZXsiN8ACfSeplR2xvS2Sl+uu8K2XUxTLVO1LEvMzNgY
Wz5mLX87iG5b9Qljw4ijtB0MngEEVitsM+6QpMUnaZzsulE7rna4s7vcVSSToIXtBTtDCdRW50Nt
ZLz/a20a9FbmPvSv8SZS+9eXjILhS3pxeEpdi8KxAkyl3EJUZ5Ue0urDdQh+875/bjlbwv+FCwiV
pU0j1cjBFGF4x7rose3sr0Mi7+yscudI2ttNFvwZpBDUyFHE5JDBEeQl/ILS3RdJKg+WYr3khfba
1NVzWNXEflG+J4Q4WYs07aIAcqiLUxLq6PWmiiko7xNCHKVZ2ZTzFr0wNp0yukNjrDNBXnMie5Qp
JIHhpMKKS0mHMWH3lJefkg7nNYocuf4t7oYUsamZMgJMVQCCqGFmGfyddnAHn6GibPxovqx3nTd5
Klpv18mhtOH4L77zxjOimCuw6mQuEv5kov8QQB73Q9AdVDT5XvfAzXN1ASN8aXWLHRmQ4MSXVvIx
fG3bp3IluIgyROCiSa9mueYfpvquPyj7ZDcFZpAFlLYXZYjAQxD2jUsmc4LIWKBIN8kau31DfSBs
xygX6yXw0JguKx58+Hp9t57Zjs/Lyb9iLou90/z4SBm16d8XaAIlZVFvlHEOo4wUU91Xm72yhLnZ
mHxs5eR3iOECS+CiMZ/XLsfLvddiLli1z6jZYNQGCcRTRcPQSbx7Ti8TJxy+xhiEPWVEJS0FIlAP
gjq5hOA2FkzDSL0xdiUuup5SkooUjEAHXRJNicofQEZdv22ywg9L45T1q3f9cPIlucIBYgLAGMwk
y3giqrPwhGndDOFrPJhePj7lOqFfQJxS8e2/tGs5tVBHeKG3LkFv/Q/pRhTIttlaqWkGi1YpyJRP
adE5KSmJRi2bQAVzYSdlwpPexQi5UMxMsdHk3zuydAxbot5hM2Y4HxpdoIMsC1O1DwElsdtG+rgo
q5PrDH0PH3LUirfNh+sOQfjdu0zAWmQK6wBnpVUQV+njEE43jfJbGcILqwQq6Bo2scQGjKY0gaZJ
u1Wi5mZttkdxcf//3KhiSgClNVY7NcDoA/YYv82H3KtcdoBywLHQXRXjHqwDVaqwnW69ABXowZYL
cANvQ1/rKkgH+RaN6Ycu7v62l3TfQVPWGoq9UZqO1ETERbsZd11AC5TBVMxnsJCzhoI2Oxj5Y1Xl
RF6XcA6xsy3T7SxPeJNqZVSvRRR65RwdmUXNLCQMEUVBUNCjSxI/XRBfWyGqGh3+yMffiYFYdtXZ
BbjVUk9KXDtDd8ipAceUDQJDaKZkJSVPgauqjN4b2ck64kWU2gyBGBZLR0aa99DK8l5mr1l2ysO/
f2ehDIW/GhjolBQv1CrKsrSMR8+WPrfKXY2uWWiYX8dQt1fqDCKcmFIa5nLKANIH+qN85OqPpRc/
fy2QQjnKfjo41c72k5N0WyHIH3fzLvOi+9Cnqhmp/0M4PnMb9VJd4P+YTVl1ZTN5NOLw63Vjt++N
/9pqiGkNKZ3GtokTjJPEW9D8YZpfIEfao45AIW6Nbec4AwlBt10PRVO1MCbV/kYvk8PfA+v0+3Vr
rq+YIaY4pt6ajIKhpXA2oAwKTRGbWC4KQDhELQrxzNqGFZP5KZVO0/8+gQpJaTSR/uPfhszxL77H
daVNjLLAdrDlPjH3NvVyQW0336WL31/WcVlGGf+/gti66QNr/EuzP6qJN6VEOovab+E+TYqmMDFv
YuSlZdVSe2kGxT2Vkj75xe12XjCBENADuORDD4PUBaonDDlAI5uelPguaoJ6jrys6vw+k00Xb+ve
nzmbQBP9jPmyRo+9Mkv2pozVztCp0JFyN4EBKlsqBxzPEWb4zNz3EXF9Er8vZjSiWJ36ZoQJRdd6
2ozhuMlv3QnoazcM3VaZOKCpyRbGmj5Dk6/SlR5q2Pwh70JXmmviK2jblDOQ4G+LFZlhXKc4OUpo
OLW6ODFbqO/Fbac+gwjeFq/Zak4dQIxoUR1lnk/FVE9OTBZ78f/23VcQKoctxVA1RX1X+WdI9chi
dP+UOXMGO/VLe/DzvvQLahzYpkkXSHxdLxghZ3HE6hHtuIPyUqiHBZIQI9VpsLk3FxgC64RLnves
Ahcs+tu4fA6pxC+1WsLe103RJI2C32+T02x/0EYodYzeSF1hFIy4+2mo404GjG1lh3CtHS3v0FVc
OWlCzZagdkXgFlVX21ppsf/q/DnF1LkkO1U98flLYQjkUiLotNUaGF18W6iNU6xBvlAlg9uPR+e9
f/c9r62Y+MG7/Pu/1qCbPcigeswbgqzbc4H930tnX+AJcYamJk1bLsBbu2MW79OaiGP4yl85meLX
fDjVlpIaOC/Neuj72imWY7fczaPmzIYXl0TVxPb9BvKULd3GfSnO0mNThBGBPD7rwurOnBc3HTAI
ZMZdtyqVqyhJUDXDXguzxzFKgt+44C6whVdMS66LdObBdtQO961euMZSExCb8cgFhBBP9Z1c5MXE
j5QaO5H5Mg+Fw8IvIeaHUqmObXc/r6RAdGm1TNGaYiVLPXYq/a6wvmbFp+srtl0pfmGPwHRZMtpl
U2HJ+NiRdHTHB2UfB+NRfoMsdFDeKbeQeLEP1rfruNQyCgSYLKM5Gwtgqy5xh/bVXD5FkAjR/84X
4j7fpvLzKgocKMutVKQqNkxiyimW6iAxFsrnNzBMBSEw8tMqRqnZgt8ZUlGvBnwNk4B5ZIIx92kQ
npb7eoFaM5cGyD/01NCyDW7/CVNwRKXIm2zo1xrVCvPOqO8tI3RRg+rGKuHxG274E5DghtB5kvVK
g3FhtocyuZG4KdUJuZXm/wlD8EIJHdmmosOYzucfr3wcjO2bUCbnkl2SR9ag8g0ROBH5IU1DXleW
5XcCRhiCZMiDptaIVqDrWPipJ7nKXfeXHFS8lsy/7uxbquuXcOKjT9HlJYsGBUPEjgrGcc57FP4d
eBc2rW6w6RZny8SHn6ZBCjZFsYyn4+Wnmz/Iyk2asyCzdtdtonAEl4+WSh4GHTiWfYvPMhYxZ1H9
lLpONnjip5UTvHw0ZSm1I8AYMWpM2sdRPRisc2UoB1I6Ipt+frFygp8rUd20mo1NSspvVopb6qAU
z9cXbZMnLiAEN2/GfG2bFNZM9be8+N5R99/2OboA4Lt2ERuPoSQvfQ4bDKdDn7+v7DN3fiwdOTDc
FGOVqOKVrWDpp/0R2HUq1BliXQBc7/HZesiO2U67xZhon9cHU73xlM8JMWYdGlDrWgAmL5Jjsk+G
/KIMltNHf7hNQpw5KnG4htyoGTducooX77obEJ4mdhavBpRJuxa/b6udoyMQy8s60OaXP0MR4sqi
NxSlGYHCkoNtHivdb/T9dQjK38Re4nmtUaBVAUN5XgynhCZ0GuhvJhpkne7UPLQ7asAttXQCH2Q6
JkCG3AXW7hBXx0b1WmrGLeXTpkAE6zhXZRUBQ9+VL4qXe+j8/tKh9QXZHJ2cDEtwgvjeoK1dVg+y
XHvDpHyfleEQD7/xxXx5SE2BFdq16tJW5QZVr0tkBFF16DIqV0TtjMAEHct7TC3kF0+VHthkOe3Q
7+xSd6+7HMEBpsAB2RRWLMoBk+uJo5beWH/sh690VRt3pCsRgilwQKhNhdZpWLNGweB2rgiofxvd
cHDmxdFcLhNDdVsQjmAJWmZMb/ukh1ge5L4Sv0jUw5g0/vXFowIRS+CEIVUawwyBYUv2zTw3QVfo
NyjOOTVr8SjLoyOlkPaHXG6SjG4ZMeKJlW/O+0VF37dmWhp7J3MWppm9tANCScjERM7SLrw8/ClL
8LAulW9ThiferPrfFTDg/GdMwWF0WWKpyTGn4rs1fmvMfcX2uvKFWFm+O9dME/wlLyy1TdnEb97J
t4Lmg+VbOxYgmCQeQbYPwL/2iPWc1RJGUZYjVC4shvQOs1qnn9hHNuMBgc3BdbMoMMFf0rK0MtZj
8VYUWfb9jWXj1UW6X37j7f1yk8SCTqboZbVqM3BYtks02Z+qeT8xhQhatznqvHbC7TGqcS4jbY5h
YdaHbnUa5VmldCh/ccTOGMLtMU6dbqT8WxDifTzY50MSksGdERFheqf3Z/vDDb6I99JIlsZqwLrp
g+Zg1oA7sP0ydU4vESu3VQnw0w5xT7lAqiszLaYYZrHFhWIbBvXAsn7Pq+usnXqqv6hefFzfrpu3
1QH0E6pwqaSqzdq0grPzuQXhrg7WG3SD9X62k77MruKWGFu1RM7krsF0U30l0LcZ+byVAnVUSKo2
g43VxffNzkZ+zmlcuKfl6w5z4r18U6yeQplMgQpEYvdW0xcRFlqKnfyENJEvfUx8yUWeaAdNPMyA
dakvH76KV7hLrGIswkJmRQJI0w7d1p4CqZuOa5Xs0/IrlAfJ8jwKT2CVNa+0xuSs0jfya65rN/Jo
u2qSu7OB7vpQebbkzF2z0tVTNBC1tdvNJRcQdac4urXDYt825i5CzdD1/SZWXhM+aTEHJMYwHfxb
i2T7Rh3ey0pPpK+2JmpeOrSYJlGNdY4SPMliNswa8O8zQ0GXrYPhH17qxMeM91V6od8HI6WL/4uw
9l9v1rj5Fyc4q0y7kG2Yx8cm41M9qBUfb2+Ia1u31EEZxHISZCtqd6uRksxdhdMzlvNRl5v9NEdv
iTVRS8oPxDXvFZipUO0uLRfYFeXOp092jM8QHYPt2EvnMcfvJsc8yc/Wj8rPuveuu8wvPoDOiyoQ
VKIONcNTJl/UyVd9flC1Jz5YRQ/a3eRQhEitqcBIsWIoVdbAVhu5VdWXrQ81lTOiIAT+0cK8nwcG
i4by7wU1263ilNLfxLJtxhWarCJFAPWzd0qSWcppjr9T1J8Wtz3wlpHO8uPvJoQ/I5dPMWZudF9Q
IfbWa7epXOAKvjJhaMxch/jYQohbnvKHwm/c8E3yzZP9WQ2KwN7xGU3FR8LczY+JC1jBSxSp1FfG
YS3MqkSDjOSr35TPxk7xkSd1c/d3mpp/slPwk6rNdRUiNghC7OZhVks3srqPS1O41ho9GNTzLbWb
gsvUCzQ2wpjv5vwxZaVTc2VsF+MYCEbZJOjzMooKk3Ynq4qSIhqw0w9Tfauq/vV9IuywhXtJU4rC
mGr8vjJ9lMYQCatjmvuFTnyRUGYI90yXp4bRJYBJzScZHV9UQfLmCb5YJiHKrayoyzMTv593SKp8
G9rbgqo93ea9CwzhMrHNVVV6/kYyBpazoHG5cSGlutOd+E7zlxvlcH1nti+vCzxu88XlpQ3aVKY8
26HcD74RKFBeLm+yw482cFKkmFpAgSVwXvI2R3kOxig4WXIXKY6kEl9xlA8IjFC2oanjYxh71LwY
5d0YudcXjDJBIADJHiXF4q68NP1pjIcXNeq9Sn69jrJ59WqayQxTxSgzQ/C0fGQt6hagM5wejKDb
4e13x+89qsFi+5uKMROhk6zaulj3ns0o3y4Ms/kxCJVPtpbuxqONyvcokILrJm0tnCobTFdkFD6r
TOSAcVggjB+1Xjs+573fGse0pqQ8+AEXI5ZLDIEA5miqbNbFrRdXjnH/zyQ928U8Jzn4/3wkbu3S
JZywS1K/9NnQwST13yYlvnaUXCp3qWtWCZSgRlKm2hNgQhOy2rIz9x+yJfLC+dgl0iFXDOI22OSE
S7sETpiabix7Dijvmu/toQz4jLTVcPin9u8lHy7RBFLQLaZhBBPQoKm6txZMg1Z7V2X665pZ/nUf
3AxTLrEEdpAxc05dImANx2ry2pPkcGWI0QHi8tfsg/f8eofPJaIijVxRgTWSJJmNuQdutPi8bara
WX4YRIlTnfTgt9rakC0/nzUhbkhbU9ZLDXDlMjvtm4lsSEaV8xDnWYwZoLSH4cw5ztpYvNU4z/l3
hRoLsg1ho0lY1g0EtIIZS9tZfagyKBNUj1BYWM2X7C/CITjrvD9b/0KICeS5ZL06ZDYI8Dt/XVyR
1mOxUxwMxMoKJRC7fZDPYAIFlgrr1yiBPVGXOSbGP7PWqeaP63gbsTuNKqjZugl5ycR/Vk/sJCjq
Tirz0GowA3oPWbhM/UCsHbE94iUlmamMfguYY8Rd5SAt9gRt0mO6KlDFSDxpxaY1RZC08ismeXlV
nt9hlozTGhI0LGe/iamK6V+csrPFAlFCLgMFWRU2E3mSI5/prTxy6XmUbvihS9X8Utbzv18ETqsR
ydGcwfrQ6vB+Mrh9W9zLYU7EM5sB4eU2CvS4THKrly1w8InDP+n+YWP5vv7Ov6uiwPT/cFsFjpTS
oTJ1CYDKcyTf4p3M5W+to9N8ShKHScHsG/+PB9dtO9FcDEEFWzM1cQaCmdlKl5kKDrsXj84/kSg7
8anYmtsesYOUnZtH/wJQWNhS65OysdQG2cj6pUAn67pbXXyb3NIZqE1fuYASllRZtVrOkDSGSPPn
qiicxPB1qoZz2/svQIQ7RkL352hKsMd6nvz+IfPH/fLQVA7UNQLrTSFiLcokgZu1GeK6kg2T5j59
iJEjYVAln0v9kfDG7V2ycZfZpoXZBGKMNZmJkUMsDQ/VvICJR6jJqTnkfr4jv4W2Uk2qcsYS+ENN
mYwBW3qDwTpGkBxD768Fzdry/jd6gRHWn3H42l5QR4yv1KiIgFNx4fPkqBSVm4RU5/kvTtQZRnBw
NpYLpiwAZjoiheVlKMbKXPOUOxD2AnFQeijbHnGGE5x8qMZMbw2t8WxMPl7xZFc/dpSM3eaddrFy
go8vhZkxrYVJYYkRHPniTAPBt5tWqPggllF0iHp74Y4etX7Oa2RzvTV6aufXFANCUUZMRdibXn2B
InyoFEOsJD1b4QG1+ZQMhotxNl4zht6ULTsY+FwZKF4Z6qel+iyZ1LBYykbhTIV1G+mSKiMOKZ97
69FoM2dG1ff1k8u9611kdWGicJiGOiu0ogMIxloGnXFnrR8wTcQ1EyoQ3Sa+CyThOKGpXp2h0sc/
YtnOBEVghskRGVxUONpeRRR9b3rgBZhwqPSx1GVmA4zZMMbundIimJW0RzhInVxFLJHgHFJzkO6n
XeVKroyRDIXHr96MrqLk+31tq4RTNaIFzc4t2NR7shvtoc+4RzbOLQ7xXnWkA7WEW5OCTPViDYW7
ox3VwVYW4JlQvzTdZtc40j0nqDiITvbtwJO6VRDdGw8ycbqJ3XuXkCtsWRn4Raz1kzMYtiMXE+H3
xOESJchtCyXYfcXvenMfaUdlzhyperp+tigzBPpgnVp3MqePMcFDGoo7kOa7jrB9eZz3SMynYe7u
oPd8pYZj850niENcHsgYQsAC8UT8gQo7qWUT6KKZ5RQTvfi5UqByhzH3vlpNhwojeK8bRuEIZNEa
M2vjHnaZ1nNjBj26DDqyGojaH4EkphKjR/CSixPcu5nl8cGnqTc68qEufOkz0voeXbFAGSawRpvJ
aqJzYoqUoxV6cpI73UglCigQgSmsRs0saYVhGFCc9ZVTFY9h+un6DlGLJ7BDHmbRvI7YoTj6wjJP
kUvihG6+el7wj9iIpE9aGaOIin8n/lM1npx41XjsRxA4um4MsWDiA6s22Zq6cGrVjZtUP1ThUTap
PO1m2Ho+qmIfEm/ira2UY+yyJz4P0rptoJVUkkUxlDFC3FArcxg2nLc1+Xte3DeYQDpOxFMZETaI
kiKLWtSxwuOvMv0wRm+d5aZ15BQW8V3BT8OVK0+UEokLPYkyflrwxuThW6zqn6ao8SMDItD1h+s+
QHGpLtCB2RTWUHFu6z0Uj/NPi9Gp/c7TjvKPIchU8RJlnEAFodpYSxYDL7adNrzHlIjC2quqaxCG
Uf4gsAE0wWJNn8AGQ+7H/ffIxtge6rASbCC+ARZJN9pxAn9oemUP0UBfXim5QMIM8Q1Qk4aWjS3M
UJpPa+ZGzSeNavUhvFpsHtGSNJPLFN/mfZW89KH8MDHTC5s6qNLscN3b1O1oztQNtAcY/Dnl569L
s2nDXh/5u8ZnXgmD6Opof4y9dj/sUs/0pgA9BLPzIX1VXDzkuJHXfLSJvq3tFf33XxDfhicUuY4z
4+Za+3F9wmifaiCiZApC+E4zCl2u0T8FnsDXJiueTOXvhGom/sXBPdshxFlqnbSlhIZYNGEMfrTv
drEndU65XwLFRxx+pxJx3VaPJyLjM6DAsINZ6LUxAXDCca0i81VhI7QSUm+tIEwfGS/MfplT5oQ5
VV5JrSc/hxdvEhgr2FfQWsPNPg6gwNhN7L+SZnfdN3/xaXO2j/8XFygMg1pbmT9JoFU6RnEK4spi
Z/iRte9fue5sQ3ytkQsqUO8wpVWJB1RQ4QEDN3488hlHpDe935jL9tPOCZxrR//1xyaMkL3yQyt3
kvzUUjoQpE8KpItKClWRCjyzmLdDjB47/jjbolwUU2NfUD8fUDWMW8K9P1km8ElujOghTLGEWe6E
j0ZQBvLk1DddsLrTST5Vnn2IPl73kx9lye+v5//6yTstmrGtUCaS4Bw0Bh69+cPfctvMTuF/zl6V
QPPWve0at1BDd7PO60Y3dRKPTI5vXz3nf0KgmEhS9SyLYXiteHxoARrWo2N7o9QuWhWkHUYjgjxz
ImD8RXB6RhU4Z8YreNuqnAJy35ICiB4qRdBLN139eU3vB9N0xvHNLgjGpmwViMcsQgxLkOBVNcuc
Vv8U5/71LSX89p2eTWeiViubgRAfuCJ//iOprN1CbGxXBPmOeincvnHPyygwjakhb6hyr+3i/DZr
lWOn518tZXZRg0rEktep05AFjimkrJfHFZYNxfe83clLi8Z1gsj4Ibt2IAR6MZNYkxQZGDnm/9rR
vi3fhugxWR8G5aBPGMlIVSvyH7wGKNCMotet0iUcMCmdKnu1u7tIPUVZ6aR0wQHlfQLFrHG+oCEf
YNpzMXnpi46qJ4jo+IbplUhzjTvb04mrloAU9W4yRTfrzoZ/aMZ9Nrw0JdW29QuHtxm0bhizmTgh
ttbQCZ2NqK2RHzu/PWgQWGfe6Or3/8x4oYJ+Ek/YMY3N82i2wLOfeXG7stcPy7e/uEJvu5NeCsIh
t9fvbJ2wZSwe5xVd+/CP9HNp31RUO9r2ofr398VWzkVJzdEa+O/nlVPKvROrx8F++y1SOqMIFN/F
qroYC1DGoD81xzRgnpVhRqyJNy6Ui7vhl+uA26x0xhPJvaz0kTXAm+tbM0ZnSfEooeu6iSjB8F/c
2mckgdDtQmmjaoU3gM8x8ucJs5kw1Bf5H9Xt8ITHQyAqet3mqDMkd5mL4K5uFxUSxDBO30X7Muj3
U8CL1sgIiG/Ke2o64wjUHq9SYYwFcHrPclavc9abMOB16OWOytRRJgnUrjUGnkF5DUV60IIBdXhD
IO3oeh0KRmD3VkEKKPqxcsN4sxqnqE52mfk5UvFIXddOXt9ASd+57orbtVDo8/kPP4kNn1o5TZHC
fb/3Jl9y8Prumb3HTsmJgaJatMPYb4YnJT6BSzDHuwZQvTTWJQEuztxh+RA/6w/Dm/159Et/2Sed
a79QsQBnvisOIzaAStq0WBJf3qx8GNSDVd6E9rco9vvVae2//8w8sRN0rLJ+HAyAoWHC3HH3zD7z
bIoZQ/aFfzamDdnqvHlZo/XT1JFlNw1xElvRZchjMNyf0/DEhiToIrdgX6YJMkTG83X7Nnn5Ako4
5Iy1k6k3uDcraMRltbuWlVvkRES16SIXIMIJn9YkyuUeIJJ9P8/3JaUbQhkhHOvcqOwMuheNt0B6
silWJ8o+ayk19oayQjjVs2RLU16jdKGub43sMZKD39gKbDrqdzHs3paFVTL61RpnuUBFLfsyG/eG
/Kg3xNvypmNdQAgLVaChCk/lOQoJS+tRLsZjWlgfEnlxbKRyG4kqkNtcsQs4YcVkmdWhMsGivn/J
2sdq/J1HI8uybdNQVQjUcB6+uKEGa6xWVOE1XmJ2rt6Xjm6u+zWiSsO2QzHb4PLOtsJQuvIzTras
WTiUaevpt4PPLw4+uIV/MM/+j5Fq/m84whlOfMBM4oJ1uoxSTD07dEjkK5CTZq/XMfhOv+PQCwwh
UppnFrJihUlMO0r1DAf4qPX3Zf92HWbTA2yGenTNxOSFH21+FzvUdE3eh/aCk6k+WvntHBHpBer3
hSA5L+2+mDM8jZt16kzoBLWptwsKQdh7k81LHUWwoNW8Mp4cyS6JJwICQWxUn+OmmcIWNqyat4S3
Tbm/vgfbr3TnTRBrYOphNUyTP4jnvPvAXT/2++WeN1VhbsVH4xuBRpkjxMRWWDe6XfEtuY1fwiNm
Z7vL5Exv652xk73WRUX4TC3hdnh8YaIQHqNhvTQmaYafHflYDhuNIo76tgwOxjl5OQR91rcsJvh6
+2nnApSvxIVzzyHINJ7hGmU83BaK5C9mHZiovokWzKI2yt1qKt+VsduvoXQaFkpzYPPWu4AX7gu9
xn0k1VhoyTpM4au6PiwxcXwpCOG+UCEhPaMAAjFld4z1vZ0eJ2P3h/4iXBLa1BuhnMAMgwdYsm/c
GEGzYx70hO7YJ64kSb4Echd8T37/spIqsEYkGb0ZdvCW+LQG/5SmygeDtxb7iUcFJ9tMewYTCCRN
u1IpLZy+pv1mWY96+6kqb/uB2KnNhmlE//9lWrEUJsw12SoMwGg5ryr2ks8lXlGhqaDsekwBbd3i
W+uaX9FnQtAXYZ9YIFOsRWSlIYAt7XUsBh/98B9QTHqK05qo9qGITGw8Z4aRy4zXoKEg/Mewmsyd
0IrKBeLoDADh+2LFTBN3SdaOAMPTyFFboaCTxC7UOK+7/xZb8upERPqabRhimXQZ4T1+yfE8HLPs
pIfNQ6FST9BbhlxCCIdY5jpn0oyUK0QaHK3/e7QWt6BGh1B2CKe4VZS1nAuADPjk7aLuXpIoDTXK
DuHUNvWMj+cVELJ8O6MTWB0ap+up7DH/R0VuuFwt4bgO6aC3swqUajDbo6yu3zCtenbCBTKm/WJb
DosmhThCmwHmBaiYYMXkNFvuF5whM/ek5+IO5VkH5vWGY9RokM99Bu1U/7rjEXaKPbxDaIwZkwHZ
hscGM3TNG9bfs6xwm56I0ikkISAAvxdm0XBmQrWMGtjLw6I/973lVNP36zYRTih+N6va2lcR93S1
03y02XmhQawa4YP/R9p1LEeOK9svYgRJ0ABbkmVVUsm32TDaTNN7z69/Bz33dlEQb+GNZqGVIngq
gXQAMk8yIeTTngV9znXQMnpnbkpnTH0noD+uyyFD4f9fJBY1JSydDKDk/bit66Oh6/sQk+Cuo8hW
S/ALRpE3Rs5L51J4n+7n2KkSAJkYgk/oyPSfWg8Flur3mwZsOLqswFsmheAVzEFLB1uFFGW7b40d
SSTaK7VNwSEMU6XOaQ/1TU/J3bTJMcd1QIUm5skHbnP+f7RwrwVUopoGNYjGg4KYy+KKQR35iaMP
h9esQnMjnd16oHsalb8ScBSoWY6UszkUueZ0UX6KMPZnVBvX94NdGiWeqifedVVZza+Xv0nQe9Os
2njyB5y0UaOP/MLY4Pp5Cxq0l7b+PdI23clG2sqWQTCCobUaNPIhSQta4jTxqz/da+EtlVWOrSYV
S9EEM5gyDBa3NIiGCakb3Ka7YegoruEUB8wW//6hZ50lnGAUUxLXdJoBpz8UeIDfkT3uaQ/N5+SQ
3/Hhi7I+7XX7uGiTaB81mjpV0gMv3Cf2YZQmnmvJ9FIgwT5iC7OTOxX7xDmdwfPkaJ96p3V+V8W+
SB8LuPK/D89/xBHfkfQ67ILcBlq1wWmWuLydHuX0xEkO88ZHHd5OFiglCyiOt80ThZIgxYblyi2N
TpmsunjdS14kEsJjrk1BFUyQqFDuB/uE4ipfVlLKt+DaogkexZ/GMTMreJT4EOzJDacfYEd1Lz1X
yUQRvASJ26psfIgyHfsT8apd8EAxE9pGVUC4r3fdd+tOxlQj2x3BS9DJSuGfAZk1W2Li8kTCii5z
DyInaJGFWTPqAEAl6TbKnNjLduSOPfhO7GTUaT7wDruwJktwD7FmDzQggEuKexQTOsokOXBI3Kr4
TFSgN7s3uCdvS7qPss6tk/TO7/AqZYXe9aghUwfBM/RdP5YxhSyxilcTrXbm7qGQFbrJNkh8DVLH
kPVFChSzc4K7AGWRmds7TeChkuhQY9ifJKtZT2f/2Kv4IKSBfn2e+FWTPd51xUaxnxK6ofqpVn5e
Xz6pZIJnaKdhyAYLSLxXcga/rvKIno3N341QRJLnSAzJFnwEURKcCHjWkdg3uv+oJK/XpZF9n/9/
kdPOPimTsoQwc3qm9UMmG68uUTZbcASpXdsobONqoLyk5ab17zJLwkckgxAyhT6lgxnngOjLWwIa
9+AxlSVaMgjB/MO5B/9VDYi6DbdofXfDvnbL9Pu/2wshJ7BNMMVbDXxArXd72hfnapQ1HK0Lgsdo
FcyqOhHvnFua+LTgumvqr7mWOAX1UfIha85ad2YXFMFCwp5MhVnywKa0SIXvaIxTWbILQskzg0wa
wTiUsGpDne+8nse7QAl/gSjjmGTd7vq+yGAEG8l1qy5qngq03S7sXu2/pGMC1q3wsmD8FyysMCa1
xuwCh5nMvsnqz3YnC5cyAMFGrJIE8WRChHFLtpgItNXHnf6lRIl1+6g6uVt9sv399VVbpVzlo7RA
rmRpqiVWyMedqZC0x3M50136lXdnpdvkBSc0MK2nv4nySpBFfijzuKCKdzbEn/EYzAt30X90irt4
Z/myoWSri8llUjXTMsAF8Ha3MCYqoUPXIZ/KfzZsdNpeotfrIWaBIBgQ1QOTRDie/z78KJjHMqOq
qD2qW34UMQ+SjZLJI5jRWGok1BnQ7Cdtq3mgpXczt90XMZhqMQ7+xh6cj7QukIWA/CctFL4lOgyK
8iX0Xw08cPvDT338iDtdYAhGlVtT0lMVR6yyuo3NXSKrd1l1C4vvCzbl01BXWowX9tTkqcJ4I/We
aNvrW7Oa1CwghLijUEUb4pFnhdXzVBKUusdOYCa7MTmk0jMcV6p3x5EFmBB+mpQmmDWDPfldhfUV
szd20Sn+ZmzjY4jXbonWyZROyEJBH9dg/ArQIuNLx84klNRUrN+NXMQRE9B6UM2SDNh++6z/AqM5
ysqme5ABzw/kmIN/CrxDtHav75dEqHdJKF4WNWpBKDDvTvpdIZvUJFE5W/ALHYuiUjWhDzTZF9o2
VTaVLGHju3xFC8SEk2p154OtEF67fEjm3q1N3WUlKGFHVKKcpkpW+7J+kbfYJ8EVFGgM030wVaMF
OgCvLx/5Epz64+DxN8bAk3ke2RYJXmGc/TrMVMDFyXPYGy4IXSRGK9skwS+MIfUbkx/lRsNyalt7
yEjrRaa0wk+V7JTgHGiSVpbeA2cOc4cNkxOHzB215y7Hi8h9H+9UgtBufLqu4tL9EtwEuFu6urKh
48ZOQyqBKcau8ZxiUBjncDEPuiR1ka2m4CdCcHmFtg0zrtGm0UAhsw5DObN6c10sCQzli70ISCWK
bZKpAYxl3tjpg8+++UQS1fm+X7EskZoxbOrMwLxkeLzgVpsTB8wdbmecFbuSeCFJ1KCClxiG0dQj
lbtWFA6VIzmMafM84LWstPvbJpa1LkksigrpAwaY1mNsYOmM9kepoLu3Cj6USl58BBV8hK+MeWkH
gNB3GM37qGGkZejRn5yu9e9RTc13WR65uohEZ6iOUjnXiGBdto3Z1r3VICVPtU0eN9uU3YfBYSLg
0VcK77r2rarGAkywKYOhiFyPAGZ2k9vGo5vF8ykeow2GeEuUQwYl2FOq1foQw4I9mv1sfQxrqZ3s
Rymbe7ZqTn8EYqpgTqMdMjX1gdKTH6m1K5TU1YKf1xdtNVItMIQ0vEuoGfQ9Fi1uNSfTG0xtMrcY
43ru9O9+Rvf52EluAa/rBFMFw8LgmULT+doR+3ukmTtjBskqGA6civ5k5fChl8CFgIJh5YmdBEYK
O05tzL8K0iOKlSRub9V2FxCCYcWKPhIrbXHQSI40vFcUieXK9ID/f+FW8zoiijLh+1qzz7rnAZVm
nSSRvK7QTOwL86d8CkMKCIb6XwxDxIGsMl/DSFZnvH4oW6yV6BHAoq9YEbYjBJ+FsZn3rVNjSI7u
qI6cy062MYJHyJTAToeab8x0DlrV0fxf161HtjOCH1DjkemBDutJZsdCbIjKY6a+XMdYFcIkJrWZ
YWuaWDqtFtMYT6OFDGVGqUZeOkhNriPwX/kupi4QuHIs9CujOrHjwuaBgfd+/X87R1YXawEjbH03
6bk1MghigwkIbccKCkDCaXddFtlqCVtOp3CsUa2LFyf/joavveyqd/1CZiGFsOU9K8lca5CiZg4K
wtAzoX0PPX+bHeoQNdOcLkc5yfI3iVRiB+CggFl/4DtUs3qj1JiwF3/oPuYi1++C0IUSGLhoms0S
co3leMQbwK5UqXd9b9az3gWG4PqpD26ROoEY2a/o23/pQbtkS3aayy9lWlntrETlfv+ghVAUzydV
0QIQCQpm0k2eAZLhrPvQc76t2pZNNQvc5PxnLGCqzMBsMU5CrWTnVrvXBt9Jus+J9v36+q1Ks4AR
7JQlWhabGWB8MP0VTem25Q2VTeFaP/IvUAQzxSVkqs0GULSzBmpy0OxbB7/B7HM+xRg3J2ebOLak
pXs1C1lgClarWIHeBwowU5ZuCflmhudCORbpc2BikLLs9CVbR8GEayPCM1cBtJKclOQ2Uo6lKXlx
kkCIbQ65FmYzrotBot2ccPnkhOhAGgrJqW41aF9WTWRq8YOekYnvlGoVjt/dElY4BKO5VFNyDSST
RrDbSaXUtzQAZcWd0Z6D8DEeJE+364nBQhghT2uzPLIzlQuDEzGnggGBvAaWW17Jz7xEYkqr9e3E
NnSV2ODRQzHSW5ONI9BKTowh78V4LcVBTfGmvUlOzSE9fujZewHFnfvCO6jlYNqYkoDDgvpQ48iq
zxLrWd+eiyz8/wsALfy9P5CFj2EOI4fVP0qZha5GoIUQgu/RBnRQ5wOEKJtjP5385vAR38abkPgf
ssC3MvRlSqsmUXBJG5/84VB232YZt9VqmmNfIAQtxuiQ0s5nH/sQNk5mpbuojzZDXB6HOt1YwSe8
9iVO2psSK13fnQusoGlZ2PltUEGy0Z/dEkO2RnDBlopsFLwMRtAy3FLUSqIAJgX/B8VrJCnRbdxL
hFkP4YtFFHRttomWZgrXtScMRdlre+pN5/jXhEcVXnQzPV5Xi//hFi6rJ+hdG0UzyXuIFR6SO06m
YrvzkZcnJt4Hn70WwomhrwN7uW4DTOv9HbqcXaTF7nWB+Cfe5doLCCHS2X4/R3YHJdTCR8O4M81j
2b0wsh3m1rmOJF06IcyxUNHjBKTAXlk8E+uxS9A/Ck5WCxG13+j6l6r8kmcb1brNZRPR1sP5n00T
nw/NqEhJbnJdtKdDExME2gwsjw9xMXoEPb9GN0guFSTaL1Z8NxEPtzkQB8N0QQEyI0OqRklQX21D
J5fNY4IHSUmaWbmJzas2w8YASwEnoMXwMC/8pB15clTv8r9kVZUy0QT/kRRhk3Q1AuMcPrL2vsx+
Vf3P66oigxB8x5y1Nk2xZF7CnpTZK0FYrRmSxZNh8P8vglRRMWZQ3GziEgMjNBOvwUnWryWnPxmI
4C3SuSlmTBWuvTh6JOUm9O+N+un6WkkMWLzSxH1YC3o/6EA0+tuWoEunCjdRl3uEKC+5Mkji4v9I
xy+2JDiMJI/jNrSBNz1ErzUotMLtmDm2Ox6TZz4vYtirEp8rs17Bb4DeWwkGCsROOdnhhrZI+079
dJ5H1E9J0r7fDaD/2x+iz/mtWjRFWpVdC7ABE2XBtDZvKYiWOf1f4urP7WZ22TftwUClAx93Y6kS
dyxxkiimf4s/zAq1cENYg5A7fo726bbfR7v8F+i6NvVukhFZXNdPW7z7zIoh032uPKNWb4ogdMq0
BSuNxJz/R3L7X52xVcFllCzwUVvFvSEq7PtYf2ht29MI8xRV91Jf9+Y88No62uTG8DLKJh1etxDU
XL5d0mw2xqYegB4Ms1MED6byOcxnHPBt8um6LfIvXVMewadUScqGesByYkhXmdxqhqQpT7Zdgjvx
g5hYuY7vq1noNOW3bHyaP0ShfgkqOAG9XS6WmgmaIQASHmYCSnN+ATce48qdQLgabv5dOLFVwZ+g
AWNW8pCroB44VvHNMn4GmSxL5FZ7bWMEF6JP1lA3CgfZWsccDV/arjrwSW2yB6b167g/IdkWb8Ym
NWHgGEQ+quPYSFCTNcdoys7cctNvfEd3EgxQRoOJLLeSCCjelo1zSCZfhY6P2+wuw/iSGQJyWmbZ
QLV1AREaNWYRooEw8a160LkLWsZpmMwn3s+rv8SggkDRWb3R3PIu3at4tXak45/W/eICVkh1QIia
dxj6xzsDtuWBgE3Qei5+JKfgHq8P8uF+q5bGqG6almoxcJC9lbLQda3uLWxjtWGQU/PMm3lv3mlf
VQbXz+8GjUcqa4dcj60XVDFPxWXq2Box1LTaJN+Y5vAhtP0+v9Eems7lXH/2PZUFnFWftcAU9lPv
Jz0dAhykzXPzTUMfQf1Jeww99CZ6+g8d1RrzuLvuJdfPbAtIYS+HuEoUk19AtFtE2PbQ3aIOzklO
02fiFp4i7ZpeDQALPCH8JGiU6NsAy9obj5NxzJJNUH61cLieilaynBK9EXsW52xmkdlCtJHdavrL
MIMcYX99+WQbJgSZfEQ9cRRDNdXuMRk/jcX2+vdlIghBpkR1mhqkXAnTp6nYxuyuMyRJpAxCCDF+
FQ2Bzx9FUuNHTB+i5rMtK3yTQQhhpdL9UakjrBJG7NHipkx+ZZFEj/lCvAsqC7USfETT5g1t+Eb0
+q+uO9NmV2u3YSKJ+de3+92je8fapg24RrEJLRCnMZXsxXUpcPf41tOhD2Go4wLbHWU7DK5wrO5r
Q8G60/26rlYyOQSjp+jz9iMLcnTKcE/HzlPDVHLvuHpQ+LMhTEwzMfBZTyYdGxJVr/14r/v7qjmq
wU0eHbNIUvfzXr+oDtoohg0xCeeoFJYt0fvezKLeC4wtU2vH7mcUxXvX12wl2L5FEVQs73wr8kug
NBsUBh5mz8LITbwQgN+z35R8qvHe/inBfK8QS8x3CtfXVOmGKOhxM+KUP8LD3xM40PdXOvpT1Dtg
7sAxL5DWeK+vKDN0S8XcRUxhf7uiJVg1MlSr9h7upN0ost2mndxgljVLvNdDLt4fGPElJKvzjPga
YEzburfLcYMBv7Jt47r81jO8xRBsSk/QutKPwNAfkEKjPW/f7psfmM0zb8CPc/PPyRrewgmmxQit
Mfoh7T1jPBts49OzKq1L5DHynUgYPYzZqLxAXiSXqqO2j6sg7/E+wWddg/Hw3Dva1xGUCdnWCpwP
ybTAE+xr0kc2WE3We/1wQ4xzUz1InxBWFW4BISjclIwGazKIROyDb96Vxk7RPl83plVlu0CIdFNR
XPV9qUAKvznFbKt1Eo+3kkph6xcAgqaVhjW1YQIZjF33yiIn9cJt82V2o3uwm3jDjSa5NVsXCG/K
NsM8QTDzvjXSTAFBUR1As5shc6ryYWo311fsfa7GBboAcO+0uJbz+yIiYRJDz/wEuf65UGevh09o
7wvZzdn6/l+ghCwEU2HAFpRAFsJuh2yvTN/HSDb0R7ZeghrbQ2wGYQYMS9sZ/Q2R5tIyAEGJ6wmM
fYmK9RqO2nb6hv0HXV631Y4a3iSMG/mMU8mqiWeUTNGntGkA2CbFsa40byTh7YRi6Ot6IJFLvEC3
2na06woLFxuB06EWOpEVScgQBK/ZamM0NSNiaz49jemvspVkCLLvC6eOsbWTvGVYqDF+iedb+5/3
yr+xFPGoUad1VTMF39fC9Eh8sg30XGKMXHneO/0/FsK4LiyMcTRIZQQh34RDfWjQa6HtOIWvrJdd
tlKCzauhn06KzVWKWltLUZ1ZmSVZ9Mr9wdvVEoy9Na0mrXyIwhl7DTf1+n2wG3Go5tNQZar1+xLk
2sIJZq8ytaOY8QyrxC1yeo8RZluQgz0OW8XF+Nrfl8fqnrrxyXYY3ill1MsSJ8oEp5CBSi7AlEyo
dnwaVc+qvyvG19YunRB8G9ft9Ko7wKRI4b7czoZSzwkkbfyntABl3aM01b6+d8AQglzR57qCEm1E
Ac/fhZ+DjeLqT9Qhbv6geOz5ukBXlRFgglvI54S0CAu9V2lfwqJ2AtlzhmzFBL9QTNpkDOhi86jl
5PVNG7khkWn7erbGbFDaGAzNmgJGpWQ012rkHXWytXb21vzEB2HOu7He8lvcSHrvyRX6vcJfAPmq
LjxFMqBGC8OGe5R87IeycG0rc4amxAitTz2q6YZ/XADErfkCJzimLh1NrYoh31gf4vSso+85ePqA
HuhEsxgWUEU93luJrCTP6lBlnReCV7sedMfIOu/fQQiqVo65bU4VIMz0pU0+mYUkO1xVZd2yVJMy
i6Hd4a0IdFBSjNZRIAJoAlWGgwdIW66LsG6bFwwxHahVmqJAD6fF6Rg//93o9aND2ZcbbxRPdlm5
ajoLMHFPtM7U+xxgLVhN/fi+QgVylz1cF2n1/LsAEXYlYEafKorfeS1qM0MGvma2DYpmZ8geh1ee
xaDFCyTBSttupKo1/F67vwcstcfiELjhJndlx6mVYU5vsQQDrbMhS9ICWJn6pS17l8TflG4LujgX
1ad5fpf1mhNLabxlaynYaWn4mNqgQwPNWHXG4Hs4jm5kvEbz4/U9kymGkEHYiV/XYwKcwbzRzNch
ejF7iTHJRBESiKy1MBBLAUSUGOjwujEjwx3ix0I2OE1itOLFEi58htDquNGGA4Z7pdvG+uel1W91
QfALMxrRx4DbrJZ81ehTKyPWWD+V/lFstNS/dTy+Xmv6rMGEio3xMKWO5UabDJkPbkCI27rRVuYY
VheNoJFZo3iwNMR5MQwDxFQjgSct6feEnQfdva5fq5tPiGHb1DBMPAu9Fcio/CjsNHzfKLX9XN9i
ALiTsXNYzxKg1cxtASQocpjXdonnqM7LOuIEYbs3q1vDvK97ehOVUufN/eW7qL1AE3SaFEOlpSlf
tnZHkSbEHvVyA/NAftNV76+v4aqNLsCEnHg0tDJNwO3ume1+nDyW3yTVp38HISh2H5aWkfKAOhSv
TbFTLRSkyJqf1u9kL3KI5L/5hNpwjQGk/jFuh017aHDrkrxYz/ZX/TOmfu+tR1mx67r3XmAKgS9M
62zqRqxdNAXe0IBcuHLM/qVuMfCbOUl6niPd6WV2LNkxIkRCas+WEaJ+yRs7/8vQYXbbYJ7D9Oe/
2jSR+7dhVpCGFlQ+DXInCvzbQZ+3sVpvr8OsO6XFGgoRcEhijJwPIA158m99lPSEnnHfOujmBmVz
K39CXvdJf3wGEXxGh5b+OfQhV3fsmROCLAdD8Mb9dK9rDivdBvUHzDOfr0spAxX8hzL4VhY3UM6Q
JTtFYbeETBIXJdMKwWnooRbgqh5yqdnkVPOG5T9SVXJ3IsMQfEXfoVwnUoFRNrsBHUYSXeCr8N7v
YcYroRo1NJG7Vk2SsWcFDpSF1Tts+tE0plOxhzGSVIGu78YFh/9/cSpC91w81TUOx/l0p9BtVkvq
WtaX6fJ9UcUqrSkKng+H9g+M6lPVeybtg5BhCBql6UOqagow2s/2mWxDl+wLt74Jf40u21nbeNN9
lyar3LG82x9DJQaumXUdrw1v161mdlBEMfYnBPc4L7Iu96PLR+5++N3JIDamzOGoxHQhaOSdnhhk
QsJl9brba59yvd7aw0eC3wVEDBpa17JAMQAS5E9KdK5RhSZrJ1hVtgWEsGiWrbVjw+NrUv3Mi9fJ
+oiyLb4vRIOkKPyE4G3Qy5JwF5Qn1Ot51vx63X+tR1fDRn2NTXDyFstZrZwlLWtCfnOmumCIBa2+
PziJa7vK7eANB3VvA9W5jrq+dBdQwd2ERdiSQgNoi4S++NLJZveufh/DLU3b1gi0TLBTOmAwMUsq
XPnUj8HQuTiJSTza+jl8ASGYaYqmwk7FwQ4mU73yMekM7IUlIpvqyG97ZPIIIcDPo66uKcC04Fuv
PjBLEmJWCqFwQjFtU2d4fTUM8cav7kYLdlngWStxyJnPH6h2Eab+OekvE06n3PmurJie/+Z3PmcB
Kai3HUeU6hMgs2l0SXTOo29qdOri0tVCiTNYmR/xVjzy1r9RjKEemoyLd0tvb1uvRJ0XLzB+zD8Z
INa8546OHWQSrnryhYR8VxfRSO1Mv7UoUG1cm6iF29iTY/USReR6JiwjwSGMG69KTVU8iTU1hf/U
Fbx4TrkDkrZAC5xpvCl7yRquCPMGRzDZJquLUrGBE6lfiHavj7VDAoksa2r4BkQIDSD8CUCrCJD+
MycH8DFs7742HXarY07AsO9UV5FkDKtiMYMzSvFHdjEzyahRBqriY4/6T7qFArXbuNhdd3YyCEEN
etCLD13D4Cn81qkwPbhqUfYtAVlTAx3VobrN70/fXdlPYTFGCLi9x6zJacPOabrcRY+rU8k46dfE
WSIJdttFdlRpYHXxcv21i/YD+zZZEmHWghJYNS/SCPba5ylaBHsLuxKCd5s5xiZ64I0PnCF29jfq
lo9fzGUddCte9g2qsFHmWCTWYAO1J6ck/tqQw3VFWFXvpVh8aRcOoUEfaByPAOAzdo2d6trbeU9P
yaE48CE25a2s1lsmEdeaJWBDY5zPKRpcVfucjNWdZQ+SvVqF0HUVc+oMi9rEfgsxs6IaOmyWZxuP
ifm9kNF7r6rb4vuC37FqxUiT2UT50JAflIDu5rT9opvfrm+NDEVwPFOigv6kAEql6KZbzfVfxqAe
UacnCbSS1TKEi7oQk0HGogGOb+q3akVuasYkuRX/qWJA0C8LZghpKZs7BLsAEJQUIPE+Wc13s9jP
CZpB/SdFO7S5ZO3WDvpkiSh4BFUbraIzgMhLIrhKJ+78YDnUQbPh1ndlj72rrs7GtSP8A9Ut8W4w
DrXWamIb1Ha5/VwNwSZkte0E7Lsxzv/82Quz11VT00D1CxUX/JBupUUbD9HohSgpYF8G/VcbyOZI
rqreAkPwOtistokmYGShBRLUv8bGdhT/rw/o9wKE/4iFI4iirlVtDSCjfoqm40RfAlmX+7p3w/QW
kNSAZJmIh0i/yvPRr+IRs/FmNPBzCsIG7JDPo0sd3hs54GVSouurqrCAFDTPaMxUR+0kCMTBAqfo
932J0Thsn8km2q/v0UU0QQ9aMv5njyIDg+yT2lUp8SxV2usnwxF0wcrDRC0syMOnUqdesWtcUPLj
LKY/8Xm86h6pwweyVOj4RTZBNfq5M2OzA+Y0fu2jb8lAvG54va5+6wF9ASIEIish/DQLkO6YpA5P
v4OjHuOYaaE2I9+wXeDKh2/LVlMITRhsbMwtV0havKKrfwpfBv3lumCr/nwhlxCdzMxvmiqHXKaS
OtN0HyXb6wAyGYTAlKfhbMIHjeBCxTvIzaTc2t3zv4IQKV4HG8TijcEVYPK33eS7aqV4LSa0XodZ
OzEvFU2kdWUWaCoCAlFMZwBvkuaMNwzz3RkqgvKd7MZRsm4ix6tvjX1g9RBKYzCZ6dQ2mEcji0SS
3RdZXlOWTRi5Doki5d4otr7yz2+A3qwYx1947SQYhjIp8P2+OQ4JGK2OfiNJSNaD90WDxdECU1zX
SsoVzHrRJ7fE8CMUvLupsbUctmt3imc8SvRA4rRtwRekPRpeKu4LWrzmGG7r4Uy5r3bqF38fHKoT
fwrDSFNZmJWFJ1vwBrXeF7RtAUvOZeSQbbLHA7ynuMO9CYU8FVt2L0v41/XDJpRouFm1xZtOrUfd
bWL7g9eQI2lOluyai3uXd6kecu7/fF+85BzGWfVVogwY2IYaPm0b012R3o3j9y4BcVPz9frGSaQR
Z2GaKG8a9AZoU4izC6Ubwj7w1AGFvwgkxPPWCCwjoliwihQonouDu9A2H2iipZLEYd09XICEgB6H
tW8FPmQpErotcnJg0XTuyIfS/YU8ggE3ka/01ApGLx7QVBgxNyplTKRrd1tv1oyLunASWRAEFNxM
o8ee/N/5gvWNF+wZzrTNnqF3ru5kT+j8llyccHO5pnuCFY9F0GFqOVawRa1w7h/yqnY0Wjplfcpl
gxdWdwvXWxoq7wmeDATTjTD/2tRjmC5uT0xEC+bOMohVp7SAEAK5nbSkqccQuUKvOAn1lDl1jfBx
+OdkQBTklxdRhHjeKkbPTAqcKQ2cwLrXcC6bZM/yq5b6B+RdOQhecyK1UQASk5NeHahspOfq3i++
Lxwx68FUzKDGfjQ4Yk5d4rTdva9quOA6qTK+5+t7r4nloaMf5qUSAasIbkfjVq33wyipNFo3IfBO
MQ2HIOTCgjcYe9SbEAy/8fyXyQ3vs324ZRuMp/GUvyzHd/rduMk85SArTF0PSQtcwT2ULE/UTAOu
6ahuf6jcynDYRj+TycmRE/nfmptic92Jry/nRVT+/6W3SFKzi3PQ8HTFfYbymupzLnvBXNe+C4Tg
GZJRKRsd95He1H9r+k/9JDmUr6csi2UT3EHtB0FvldnolRhfDIJCslc2GJC2C+4njGCXFzut+4aL
QIJvCJV8MvIUeGpxk7Ob3j526Uv8oTR8IZXgGQwjMPxWBUrXvdjzdi4+2ZFk5VbzhQuEePuECb8h
bjqgb1H8SZueGnZOpqOifWHUNVpJ49KaohEVnwP/h4nrE8FHKEVlBWGVQrcxSar0JnrOy+11XV49
USwxhHRBD/w2pxpyV171b7ghejV9r9ny6+F8J6vxX1PrJZjgJJK29fNch0BBedNmu0A6641/QIyo
SwDBG/QFM4p6SEYvZ05JXPRi7o1Nscv3QX0AXxeKyP0POIMlouAMxiIqqiQAYpDt1Mgd2b1fSiDW
V80wLeBQZlqCVofoViiCAhDxvO2H0/jPGVrgrqFh//m+eHjtg1lhUcnVzD9THSazN8rdh9TsgiGo
Mp7wNHDzw2ysW2vHZ3JaB+M8o7KSOxsZoYlkwcSDK8ielSq2IVBVbcP2sZHFU9n3BTWu1WGolQLC
lHrodnHhGKp3fb3WLf+yXPwXLEIMrTKM6AohAek/adlDgUw+rl6uY8ikEDQ3wmsobmIhhY+Tjxlt
U8OQnBD+h3O5iCGEsTpV565H4ZKHs/exPmSbcKvfR6fiwBmeP+ZcLmBCSEsr1DFoE+TJWXcyiuLs
Z7J5FmtRbGkpQhRrWKg3ZYttsfSjaj/1FPPE0Pht1ZZk5WR7I5i8OjRKPPDwPFk3Y/xkFZIoJhFE
HDJix1oS6XzvQ61Bh6+JLmwv68m5sR+vK5lEkUVK0lAr8dBAIQjJG29ob3U841PZtfm6NGgapXi3
xfuzsPPjMA5G3LHB683Y0bJtR2In1m8nQ+LF1oW54AjbXxO/w+sZx7H02DXrOXOLSol2s109XV+2
1fwMHTx/RBIVQMdMCR/t5J7xtcNDZ7MLNsGu+NF4Ci6Ugq0uab6SrKCY1XRmqJtJhUsDO87Au12C
sbox/wKhwREvHofrsklWUXxcG/QxT3ufDjhZWe7Ug4q99pj/Ib37s36G/taBTrY9h2kGgcYq27d9
6wZMbZzSqL/8O2GEUNDEoznaGY7wvtoXXjWNxNHMMN7SzJI8Ea67hItEQkgoysDq9AzLpse6vu+D
+hnGle2viyPTAyEmaH3sM7XiatcHR5aET6FenuYJh3hDNqFsFUoz0PuATgfDEi9+9cHvDB/Dbbwk
atEO/E2z050VPpb09bpIq+u2wBHWLS9xzdIrFp46m/BRJdlDnchYYlc1egEhrJoZ+mpeoizAG+zB
cDDTywc5pxndmhBb4oK4K3uX4C6g+KouEgNroCPxdWhBb04OpW4xKxt1HJ0AvLSBLPGUgfH/L8DK
We9oz1VuHIrIoW2wGQ3zSMYSKcN4wy8vrm8Vd2rXhBP8q5HUBNoCPCV/ptRrpu1sHePyKewzJ/rh
zzIVlO2b4GTDUEXb0gRtZ7jrDebMoeieS5uf16WSKKAYa6Mw14aIQjumqN6ROTqjKWZzHUKyUWKU
LROrbzINOh7hDhO32a+k6fYzTvjO5M9bZC3uv8MTvKthNrrq18ADRUiU3hTKj3Q+6NYu1SvnOtJ6
CqlRAkY7zUDuJRwcfJ3kUR1jj9SHcdsekiMo7YMDCvnREmx/8SWCrV4noXzuD5wgWRoTBTNVoYLG
LRp1PXM/fjIf68DxnwYP76suu5eWTK1qPUqHDZ1SqhmqoIW0tgk4d3ECt+kujb9PFRqRFcxChv+9
Lbq7TDaIYF3GC6BI96hHfUsYf/E3n1ri8Fbr1KP38ffh/0i7jua4dWb7i1hFggTDlnFmFC3Jlu0N
S5Zt5pz569+BXJ+HF+IdPPuutFAVz3SjcdBodPD16+KYHsStCdnGfbexN4jcIo66NGu5AcS6llzZ
wkzXJjtViENiUroXSr2j5O3xsuHs7u0NJLeQTVd2esuCxKlxyMvjZBytPx8thnvzBoI7+8c5WqqO
PVy3q3lTtvVNmmK89NKmimATiGThjjB1yLpalyFL3530+aih6ShRBSe/aInYb9hwvYJxgEQbgEHD
Uxcfqiizlfq1z4KpfykTQWBrpwn4P1XHHWMdms4q3QrV9a52UjC5Xv/yqwsMRbOOwk9vWkdyRX2A
RGrkjjNZrfPWGiFiFD5TnGHmy9B4l61ul4g3JsGdYK3ZNJK0AkI1PlrEjYvjOtwb2gcS+5eBdg+V
DRBHGtY0q5PWge3rkQSTYfmmJvJq9u8ghCqGiccvvL1y+lpQz2RJLNlg9hevQBht+aJfs5oWgkC+
dB0KHNx93Z3hON0VVOtWwrbThKZ+xFMrybHaxGlj1SZEVE68m02jboTjFDiE49TFKUITWkAczek+
sf4qRbDeVp91G3VuN8mjaF7Kvv39FpB3BDBET9ELliRi4UIXHah1q0p/xXpnCI5olwwzrSYTEDS/
Duuv2nqlzQ+XLU+wTPxMTw15kWqJcTxIlkdjjhoNaaIPy/Qq5z4VzfPcP/zPi8QP9MTgZClCyQ4L
TrM0hw7BadMdT82x8CP/bzJRNhbBj/akPZVLDFbAOdzeGMmxj/7j2nAMO2GC+6ItUFwFdzbCoSdR
txWdSaLV4Yi1X8p6MVIWoaruc+0wd/dRrNlrdFjzQXAqsR3y/lAHNWgmBusp/MCuVNKKWMlx9e2S
9VvaahhEF2WvBYnuUlN6Gnvtrgibb5FhCqhvfxudcTkR6dQlM/wIXISVD+UaB0py6EpJ5Aiyw/uS
dBz5Yf4d0rhqMHn7iu7yTxpGVBR4R4hzm/gVopeiNHORVBz7oQd3XZk6AhZJg0EmtRkoY+3qRuRd
3r0iGI724BNlY8OUlxn9HVqr3NUq7e1J/3QZZt8Mf68R37CyQZpsjAatyKpBGCkuopuqzY+1Nn2I
p/4j6f6iUhGe2BmOo71G1fQwaiHVZD0riCpJ+nBUhFnGzLAumATlXMpsMsZcnYHSNp+JfEz76BTV
ePcR2h7LYL8ExDmWjbnUbW0BaG0+tPPodMqHetKceS7tOPKlltil7K248l9eNIFtUM7NzPJxVIgO
2CR5HhN3ClW7EmaxsqW4JBv7ERs/U0UFcyIxO5fZ41yJgpTyEA727LXoIfMfNxXlqKLQwqkd3pza
RXE0DZ26J81bpEqguH1n7Gx+HFeYrbYYhKUoDeEtnb4mg8hdFhkERw5jTSPdWNjKWOj2mI8/0yn/
TmftXslNX5Paj3pROosUHiaFCF4KRLJxhCENKbr5sq2lrdWNEklfs/IvmgJud6/OpN+YRKFlJFE0
qI9YUe4X+crywjuBdykwbj6zfm1DOaMS7K4l15npmUbwV6msGxbSOX5IkrhT1hFyNCWu8Sl6tY+d
KTA1waGrc9SA9ktlvjBTmwvsnDC0o9C4RXGcG5v5PcafB5YaH6VuFGSqibTHUUNc9SFaswGWqg95
GxTLbT8LTlwRBEcMcUZntbAAocXaIUlSW0/odV4UAgUK7FnnKMEy5gX19IBJ+usRtS+isR2CQ0Ln
uKDsm2kt2cVMXjI/q7xOweyH/LRkgrxmEQ5HCVO8qlmxYl+mcZZ5eV7Udo99+qDUCTq8VLEs0Nu/
+OK/SY7PQsBINyXVWHxxvus/s+rmKlBv29aW/R4lSiJOEIjH5yQMBCWskwHxcPD5ITqIly/hEKOK
XpS3JrAHPqM+Qiyw19mhN1E7f9IdxY79+kp+zH8W16ysYjnkkkCVAkvn0xNoiGTZPoUm86R2GoSM
ZPO4iPKmRSAcUeQh1fo5A8hAPpQZxpygtCwSjXDZVZ5KZCqbsqXTtwjChrn1VEXpFQzOXVqaYUwM
8cNRVCsrwmD/32A0ubZmgwWMvj8N4xe5f7zs9bz1s37nkWyE4IgHTS50PcsBEB/103Bb+u0Rc45P
tV8F6bdhsEcPNXju0tvLdeEusv1XTsoGn2MkUhQJ6r5w0zDGR/0lJK+mKLa3641vEDhOMiW86clv
Ad/qg4YOGFN7n6sLso4xbN0Q+Au7drfB4nhpoZ3UoPMYbrnIKsmMqwUtsefMu7xmuyDUwhADXUbH
Fb5gHw2qrTgzFDxMhTcj3Dk1uomE+e0K+6nvDGODwomSWEuzTjHB1DRbOpTXbAjTeCBPkddeUY9+
eJum9rE56N7f5IWrG2DO55qmaswGGeIp6IqfHfVisNcJVeJ3JBb0LNrdXGck3vUiE53kngIpNokt
ycljH2Ui55XsqdFEA34NHrb6rpFIFbdNPS8r4gQY+KgjyiZ55KgGmt+il1QhcFR2BdqAcZspnCx1
trRlcnMyz6ekVvV7FjsX+Cp7XTBVdQPD7ahwCqV5TGQ45PkaBbE52dLcX6Vj+iAXIEJJ+xR22l2e
x/d9kZpOnNbu5R0gkpOzzbSR4rqe8QMw2HV24rZVbUw7EIi5ewhvpOTssG0KKsUxrEOyTkT383Gw
rdVL6ufLsoi0yR/2mtYQVBXBQhqvxnDGKlgDpIjZtVM6f5UaeBaJP+6ttYxHaQZUnH1NlZc6FyTS
CNaFP9tjJU6NRprx2NtmdmdgFrKoAe8umW8k4A52s0eX5LzFohQlfOTMq5pXuuQOupvZeS8y9F2i
3YAxcTeHLzq99mGcQV2FNDpWfRrRJnmNBGYm0hn7ERuQsK8RRo6xZ43wZBS3CFYK7GuXyDdS8KSA
QiuyJlBZ5zWfVPLW2tPyVzt2MYKZ2vEhvi296ZrVUHaRwNnbP0U24BxVrGM/h4j8w5e07N6VkWG9
fIzdFvURmUOD/EFzUUKAeSSW+1dJXRtkjiOWKa9DZQayaTwuJpuv6qy6U0qvAvWK1o+jiaWVimUc
2frFdrZg+qjhN0H9LL0gWDp/oAEbOoqCfAGq4FjhX1MSYyKFngG1aG0zqNEHdLTNa3oze+w+InLS
BLuOz7DQqKzo6ICOgGZxD6cjUhq7rU8Gpo0pgkDF/rPbedn4B5Y0s+YyHEDtYWavn9m02vlqfZAM
pzjqfnwa7ETAv4L1419ZwsSy5orRfD2rJ2vuvEoX7gLRanFEsoYZa1EN/Y0+i/oVgVb6EuRzQjv3
rGM7HC+bh0gmjlOqyUrrpgNeq3uFcVhKwfcFR6PJUcosN/Wi1/h+rPxMP2OQlmeQwJKIwMpFZseR
R5VJ6Nxcgn/D3Dbj56SwCwnl/rrXixQmYHqTI4upy6WQ4pbgrr0XyVdx66SizpIinXE8kWoxtboF
EGQobKodZaTSxItrTPV/0xrf3x0vAeuwmACqiInurPag5KcJdWFNdcgGQ3S6CEybn/pizkUamSrW
aDgNHnJpMC9juaeB7KZe5DYCNIFd89PTrTEflNSC3WnjR3V56HSBXYu+z3kXY63k8Wji+zMeD9eD
mvw3/4gfABOXC43GHsrSih99Ftld4l/e+P9Cn7g+IVfMIDJfiKhUaolGRCMkuBt+tsfSjzzDI4+z
06EsvhVWHezvmzMcR2y06tZG6yeWOX1NptZGxHdWBVeo/Y1zxuDIjEzpgKk2wJin5zgMrLF3O92L
OhHb7CdF4DX3f7rjWK2tMI53neG9tmj+e//rzbMtbO2xutb9DC6KqPWvSHscvyEQW6BWHYu1hqdS
/6BjYqwoiUAEwRPb0hbmbAEi0/wIffDC60nUP1AEwRFb1Jay2pVQWzlQu56IO8iu1v28bNj7R8Hv
teFT9JFfVtSFMeAENV4S2Rk62ZaPS+3Wf9OWE5fbMxL3mjrUDanQp+DNn+td89TeFUGKGbdfV4e1
saxT97Jk+5xzxmMEu/H/+8qMyrnDClldf0xNPVgbUchVpDyO1tAmFf21VkC09R2mpLjp80Q8Kb1q
9FJw9ghsQeP4YFXLUMVYKLxvRpFfy8tdPlE/XGoBj4pg2P83OuuGJKL5ijWyxse0upnRuDITDRUR
rQvHBpLRZ/P8ZnH0NdRco//239ad2/ykWjGeQIUMg4EBP2rsS4Wo9Y/oNNC43b+EVRIV6G/lWoe6
+tU0yTOfak9/RfwziFxRUoyAqvmBoOPSr0m5YPnDST3WMkY/RaZPw8nLsti7rD4BFJ9jYY5JW6Dy
hHUuUQOSPc0RprYn3d1IO8EGZUp6Fwg9EwLlCAEh3L5QGJI8fy2Hgz7fSrOzLAdifEz+KrUcRSFE
V9FK4F0X3UgqVaRKwwEx58zPv5fmFzNSTiRzzEzYsZf97vdynbE44gnXvFJMFqxpffaglfoh8p//
fw279xfrDMUR0LzCKEKNqZB03qygULhEA53SDfWny1axTwxnoHf8k0sKIoPwFcaraHhQux+r6l+G
2CfTMwTHPVa0zobGZFmqe3QtUQZfjz/GwwPmcvwVmZ6RmFY3LEfMSg4NBcIQczylaK3fKbWXUFEr
bdHicESUKkNTlBJzeudbSoMQ82/r6aaPBYES0dJwXNRmeEULCaRJ11tdeUaV0CDK7RdJwnkiujVo
CRp9TC41Shv53Ee5Xb5aP8IsEzzz/Iur+Htp+CKCZGV5ISwyOPqqzwp72yt0sZ3szp29yp0O1bf5
iyhDWCDdWxx5Yw6WqslUL7FOq/Etqx6qqEbY05dHUZ8rEQ7HC3UuF0mawsCj9lv7ZTA0b/3RraLG
Rvsv6meq419PG4UgX7zaqFCWAg2ZUKzzAuJlwo7xIrE4ajCWNk9CA8bRqbWTJQ7aagfldFTiT5f5
QWDnb6azWaa8WsyEsBj7ilmRfeiV2a0xi4LGQu0xaTcokpLJdbfCGNQ77cQ6pkrO6Mif2RC30hGF
/4TmzlHEVFmmPrD4Vecxc08Oyama7MENYfAsIX45KF+i5/+mR44vMOc7W9q3GNP0yGZZ5LFtzYJ9
LForjjCssTIiyjipLio7bG919CQr1kzA4//ihv1mi7c3+M1iGUlSaB0LEUtXixMGb5fyW+WWlTPn
XuSL5mEKTih+DmIfynK6sHushicrfTy01XOe32Qomcxl2fuzVdIsShT0CsZkaV2jFp/1VWdUm8Nu
oI4yKc+KpAToWP+tmBvBQr2zwF84VEONu2pqqDv6p71rxvg2np060qH7ST9rGE8mebVn3iFV3Vvc
3EtckdXzhMFDcjw4z6uqdRJEq+tjnF5X6mPUfxYP3GO8s3XDeBjON6qkAdOpkgkwsEEleU7nv1qi
s+o44qtKqW8rMiLaqGIymVz4fSP9GM3p42VLEKmL7bWNkcsrxdUyhLoMOfWNuLb1qbGz8osViQbY
Eqb5SyrjyK/oR3QIiSHR5LTH4efwSbJZcYSOOr7X9ZSh423o9jYN2MBZ9cck28qXy7IS0aJxhJiQ
Vo2H9e0XSI9sSlR5F7uGkx3DU/WhCAyHhfajz4kbOir6z6cH/SBu9PLuEOBNh6PILqpTlaTsV5zU
1+jQBYWju+MCqVFeAejLQr+jMR6OY8upzdSxngGnPs7+eMzvkqD3Gnf0fvWxEe2/dyPUODy+OeVa
9ahsKICXH6lvPEvOK7JBfPIsGmb97pGSB+LIhSpju9IJQL3bXhOndNHANCi85iYJRkf6EDmFn/jS
dX8jQmZ74oIh8+PaIkUt1ZGZkRnRl3GYr8Y5be22pQIKEJgrHxVWBzrMhYW9qYf3S/w9LQQhWpEc
HMXUctbmc80UKOm+MWJbosWVjGvyZQsUicFRTKcW01DqgNHo50F6MLsPl78vtDiOWPrEKMfsl8VF
h+LUH9QgPrBizDQQIPFBBd7kOALRtaoZMOEVtn29+opb+smhvKtuyufievbUYHErN51t5b4MRIM3
RWvFkUak9H266LAFUz7M5CMmnIWz4KonOq1VjinIJC3NxOxhcuprFGzon5KT7vZed5yd+oWpVFzt
IGJDPkTc6kOcVAYzQrd4YQm6o63Z5Uvk1E7iijJp3hyOC1uXr8yfm3yNDUaGQ4yGjwoGAilu42Bo
vBdjLFDOMoPTg8G6kjsyegpKrqhFp1Bezj8hWd5VM5M3PRqfp2A+oE21076g+Q9e3kSRvXdl85zB
apybgg7fY1wxjswTZAoPaJdnnoYgC8hdE7uIJv4/GpkpzEwu6ZijlWmWujxrgWkdmN+sQ73GAdPF
XAOraziY03hdotczcqUC8qeZ8ry8HNewyMtQqMDu5duoPZDqeJkBBNtQ46hm7VNVaxd8f6Cf6+Eq
6j5X9HAZ4l/0h15pFG1vic4/l5ImbiQlXnBg30W36bE+6gHG7WBuVeFox8SRYmf1FoyX1w5ib2Ff
vjM2Zy9WqaOuBa3nnVqJ7TIJrGR1Okv03rDrdKpo6auwKm2Zr2uZ83xAP2mgKOFNk11V1kMZ3Smi
F8hdWTYo3E6rhiztFRMohhbZlfpgZh/NVFDRsH/2bEA4heFE6NNBAogWzNdDYB6lr1LA+gOKRtPu
7qoNELerpKRNljyTGW/0R/VgedmRZaOKjrj9paGGhTGNlqXxrcvJELeyss7UIdmzThdnaD6Mqq8q
1L5s5fxt922jqr9xeC/RQMccpSiB05iDl2mKPVq3sXU/KN8nImqZI8LiHMU5ifUcnRWpk6xwEi0Z
fUpGe9ZGO0uDdRENe943u7NknNlZaApDIhM+goqblDLGdps/kj52Lutvn9k3CuQMD9NrIsxjAUz0
iTV9ST83N5LDzpL4kD+YV6UjukiI5OIMkA7sEKigRbW13Gx0MZgQzo6AX3d9RdUi7C1XNdA47J/X
0YVoaSI34D5jeQ7rJy10L6ttX4j/fd/kB6bPaT8QLcL39YjeV7WvNq3TVoXIT7wsBvLi/imGGkaG
2obQlUztqMTQi/6+C9jyFK0bWvbiKjfiauz9m95v5Zl8y2wLzQ0a2QJq71qYnHbITpZX5U7v5auN
k94thbMcd9lCA4VTgxXT82yBSRuLheaSqDWhtTM2pVOmJ7zC22v88/K67Sr0DMTTxdpOsTrkAKoU
4zZU1a/UFLWX3CXYDQS3ZlOF6uV8BkQ8HA1yKw2KXZqlrWAq6kBae5y8WhR03l+xDSbHFQQz4cJE
7nDcfkbnZ3cKmsB0+1N8Gx96ZzmILhH77i+oF1lGlBKTb6hvyEkhF7TCeiG8sboxXLPQLUvbQq+y
ILpWEXvRcajA8f5I3fBh/SK6Ou+v4/kHcNeYfDJj2hn4AWN0NaXXpqjPwn5QYCMhRyBjHfdobggA
Nkmp9NM7+V66QZzd0zBwKL6Sr0xPPknHAn//wkKxA9ByhsBv0xnzbAJpY4mJD/OMpZwUqHRQDmYi
mvD2rubg7dDcYLDtuMHQ1tZqIoaxnOpjdQqPr8V1g6IDzAcWpGrsHpkbJPb/DVLW0wndz1scmfr4
M5Hjxtam9GtjaW4Xw+2dRwEv79rFBo+zCytcZbkgkKyZP+brQZv8y6uzf+3aAHB2UahSlikDANrP
5VPsJHb0Vb1ZMaGMfow90T7bpcUzGF8bUnWGNlYtwPLyq6R/ktICM4jKIJ3/tLL6l0HoGoYdyxjh
q3IGMcSF1KcNogKkWL8PknmY6+kp0emHprFQLDy9Zvp8TUxN5PUyXnp3xUPvl//hcuYxEAyYTGRc
g9CICEE+pM6z8QW4mYS2/ATfV2Ad+/q0TM3SDR2nKefrVCH+Uac4tZPkZqr8LLS91BIU1YowmIVu
LH4ZNEnCHqZOqZZOvaCKGzm49R2aZgs8t10XhJ6F4YiiD+eK1e7ieqxGdkwPRnhf/Olst192ccbg
7KIJo6VJJHgCU34awld1tmn58fKOEonBmYDRodcMKAKmZ302B5Qz1jkacgsilPsH5EZZHC+086oN
PYEgWmAtb4bGBjchK5p6bF6UuBZP2We+s+o4oli7NdXWBsvTeRjRud5Nix0iqhx5imFng4O0DjsJ
EavHHc+Vni7rdJ8Ff2PzL44aqSalZjaoIKE9XrUgjC3vv0FwXs4a07WcZSjUbH5EyYM1CahBJALn
0SSDnDWpzKzbQs+/R/nP53m92bauGwRDtDTN4EMwvT42eWFCSRime62dxqfcj13q5S9I6/hwkoQP
iu/6/vGAnKXrIw77lD2RNagTInZf2S1ebPCUaR5rr4g9mdjM/p3Cna5El679c2sjLbcBcs0cSnOG
PmefPXIMwXj1qtvzpxSVhsbxsm3smv4GizN9+IuKPHbQbKieiHJFwucm+1Qkmi39cSkop1M+DzBq
2mGlOaAqs0Pe0hoo698d+Wdx+AxAeShlXWbvDp23mBi5/OZbUzwwFl9SDBXvRI/du6a/weNMP8dY
MRlZlIyrRmKz58XYpxGi2Uprpw94jnKju0FYpMTOvndH8QaVOxvVVopUFNuwSx9Gp8Mqx2/68XV2
mmN+yj8aAobaf8TFKBkNdeyWjCYK3DGZdLKcM9rHa5E/eNrP1ad+dssaEWZfK0fD1FfFqe6HO/2u
O6Ie5yS6QTCD5+UlbLSMweqy311yO6oMGBUGedNsdJacnKQGOyGS7qt4Pc5j/pA3nWBf7C3sFpJT
8ZqYEcJlMCQyfauqFxZJurzxdoM5WwT2CzbOR462/GVR47ujn+lvplPGdpi6upv/lALrUxfbkjv+
aQ4724RbVM4TKdlrljIBtdLSUzJrvkJEVU17XsIWgnNEsqieJMqcHYn2XqvgpZYuwZD8abNZXhKO
oqMsjqOVxaaGhNgpLeAfPFTWB8Eq7Xm9W2E4LlabXi2JBWEKpEqjenM8NCAXN3mKHNlOfEukPJHd
cXysWAjGoy8r3IElvpa61e+aViAT+8SF3cRnRKZJR3SDvTUYQ/mMgOx1JSWOuoxHdSKO3GZBG+I2
Zv7p2JO39UILDM2SCTHIW6LGxt4zs6BNX0N71rw4dDlUiEFcXiyB7vi0y6hUjS7EwDro7llLb03y
cPn7u4H/jTG8HdwbEeLBmOY2wuJoQXqPctfDeLIC8wqPzgJy2LuYbIE49unKvsWIMEZ4MXMMr4ul
tRfzey4dLku0d/pvcTgOImHYpnUNnDF+SYY2MDPVtqrhYSlucKG8jLUrE3qkqsiLt/R389VnRW+W
skEpJZnvqvEhbp8R/ldEuYi7R8UGhZNobEaNJhViQSRTPkd19lT1liuPvaeYlV/01l1fiQbH714f
yAaT49QoncamGyBZ/0pO2k9E2Ny6hw+ArvZoQ7z47FAsncil7mWN7hLtBpcjWskYZzXuIKs6Dbda
hTZeZXTTWIkAZtdINjAc0c6hSbtZhXj6/DVXLSe1XjXlUTZeDTkK/kYiE6PDFKrSd2Pl43FFX9gU
IahmHuyyvGlp4ZTDH/aSeSMicgbhfLZw7KfIikBEZNIw4C1ys3TyLsuxS7EbCG7/ziFGq7RG/evh
TjlkQXZkNZ2ihztmzO+YfAPDGbs1NUMXYQiOg14h15iK42SLIvCD9nftWVm8bbdGEbYKlKXMV50U
KOrHajjU6afL+hKhcJYcozFIjDJ1ROrSBxJea4jI96pk96NAmt0dg6ZPMqYUGqqhcgobehxNag1T
NuROc4qizRyjkbsrOjSJ4DASQXGKC9eVJngdoQ4lKIGVa1ueSyeRRCUhu5dFoqJnkaLIGL3Ih/fL
EalWKyO89Bh/17z5oLuzY35ObWTCCc+lfaHOYJw3RLBMnRRCqFJ7bXABNpOPQ/p02RZEGGxvbQ7Z
MS2GBPky1Fmtb1G02JL6NFPRU/TuBf+stndjc1HiknQzK+xXHulbsCd1o8ZGWpBr3NYem1OfN/Yo
TCPc9/p/LxeW7J/SoX5UiXQC3PSI3tfB4ukv61V/0NC9rfs+HPtAVFYsROTobqiGeJUYfTfe4Mle
hrAWbqg9TifjVPml012Jav8vr6Aic+w3pnNVxwYQV62vjrkkoY2MldWHpB9EwfBdKM1SECZGXz/K
9yBJkki1GsroSTGjk1pVi2NFU3LbLJ3wmWkXS0fAXTN1uLEqt3RROQySWkEsLeheFLc4oZtW/Dw7
5S2bJ98d0HvvIGL43WAo2YByq6d1tMmqFqC9Wx4xAMDLPtBb3VYwkXI5xqdG0JZs9y1ti8etnTEu
aoIiXTCxi6mEq1++dRTHe2jmzI4VqI51075ULnkWJ67tvlRusTl2lvs06StGmctJa23iZIXd3Uh2
dKv6LK6iu8lxzjEtuX5QbopjfCAHKjgfGMK7A3WjbWYCW+4ZyypBZTR+wXpI+ytDEfjbu+mWWxG5
g65J82Gp2YmdHlu/v25OMWba/EqBr196hE7Eat09WzeMw2m1RH/DKmnAp71MvxSZ7mZD+TCGHVjg
b5KXiWqahiEbFLPSOOqWFCtPpwq7MctPc/qUKQ+Xj4ZdT/T8ff6NrTWkKiIl3tjmDK2G1ggDbRp7
TRtnCCU/zkbBau1u+A0ct+HzGfOAEhPeqLnIKFBsMeWrPTbF7F+WatfoNKIqmBqFyUp8vmYsxYls
mHB5NIzmnbrovi8LUZxyV5QNBmcEViwn0UCAIcV2odtvVRhfoxs8kCcoDDNtlvyaPYpmDu+z1waW
208LxXzwKUcYXQtMPF+zK/Nyx8asN35+Sty/eYMlGzhud41NVucVAZy+DjjKDcvRKjNQjfW2TNIf
l1dt1xY3WNytSG4HKW3YM2wG17HpPq7jjzD5ms2xQ2tRYEOoR87vStD7dTIw+AOsrPjZFctcXlLb
cHQbW/kmd0KRWymySW4nR3W9JgmKEZyKwo8saRAni8Ds9xX4Ox7EB1NGY0nUogNZNKyQQh6C2lRv
DHR8ZU2A8yq4vFzsB79j9nP06U3DG2ZXkmpJargKb6mULBs6OUoBOYieU97qMy7hcBstaYeiNNhN
ht6x0HyPeHlyUA4FKuHK+8wjp18ZOHgG1l350QiqJ9TJ4F1n8bN74mYo0RlfCjdx/3R2Nhd9ezuY
NvIXudUocg/5qRrbcnyqqWzP09NlJe+zzHlJuf23dhPi5CFASPWIpk9qfjQkwbbbzYchm4Xk9l1l
LB16MLKFvGa9EJLTcs+Csalnubp3WZzdrOwtFrftQhXF43mEA6CjtvFonpabxonvMKTdM93JN07k
nhXVpgeUhj5W3y6D7+/Asy65HTiuZd6qHQwJGXBPEom9KFtFwWbBevFvz/DHpSaKgWE241U5zXZN
MDirjdzLoohguHO0oWOIg5Qt2aK6mnGvms9JIwqZ7gdnz4bx9oq1sfCKTEZXWGzn4ZFozm+S4eNS
PMbzjxQ9ZyQMOU2JPYoywESice5yYRqqVDKLX2fsaOt727xEi6gqed8UzpccDkQdi3GuY4D0w5Va
3UqFwK36lz11BmA/YKM6dZlzrengV6XHBMVUrCyGBsSPHFwwBD7VPg+foZhCN1DpPBGrM5gtHFX/
Fw//f1La/+XEPONwVCTLA6YRvrmKvnbCXHcHAzuCHn0c1099IG7Xyz73nvbPcBwroTa915QKGozC
x2y+o11rK8pTFL5e3km7T7GE6mgfYWlwPmQOpyTol2GUBQJYj4o/I300hmCaU6N5nIk6EbRtcQuM
fWKF1uw0EWeE79ri5gdwlJgPawjnCjekwvAT884Kf16WcHdDbb7P0V6LmbPjakHAqHmN+8cWgz+V
XhAAFmDwD2BLWpRVCafGodF1bj6Vw/UwL/ZlOfb3lE4sDEu1FNan7p+GXijabExmxsoG9ZN6yOBr
Dy7BWR97oufxXXk2UOSfUPJgKUqI+n5nKn9CpL7+PoveOHa37QaCoyCqzlob5ilz5FtUomDaJl41
Cv+/SsIR0VgtnWYQSJKGvZ3iQYP8WPK/SPrbXMHfXnM2DITgxtwQFlGpsxHd0K/i4ZOcyXYkGoa0
r7Lf4aK3SMsGR1fUauxY3nWKUnPlkEBlmp+eRBEiEQy3YaJY7vSFBdtI0B87OLYMBpNJBf7z7r4/
R0Z4V0FTmjFJFMCo6nWm3S6iq73o+9x2WdRebaMR39eVu8X6JAnTZncZeiMAt0kMhdbSLGM51LSe
vLZSRwd1vfEBuVajr6nrLCAAxsTvToQNHrdj5KHpQrmHQFMe2a2O5OPwRqqfY+vaTD8KuIZ96xIW
t20MS8NAXxYyR4Vr+KG6jd+GAE73NHakt67WouTct+W+hMgoaWPcGkEIuyrhbKFZuAa4FwzjdZ5C
F00rP3vVkXqo+ExQ80LsDCFmUYmrSLfc4T4uZM3gICPqq35PI7cfZ29o/Lr7jtGsrkC3zC4uScqd
uNQCixcSM0yaPxhG41i51jl9kXxaFXSZTNJXDDO9r4rpgbKpyjLmU5hp51/+FaLdwZ+6qUnXMceP
iPUK/u3RSv90pt7b/XBjrhyNJMUQ52jyhMjncreap0ZmCQcCKQRbkC/oKetRzd4C6Hr7vdVeyjm1
I/nRkqz/uGYqt2b6uJKqJxCG2pNnIdqVnZIAMYzDz0zYH0CwNCq3NAWGzGYd45VRua/lG+ENQ6Q0
bmFmas59W+L7WYmuvU1kHZMy/pz3xU3bK5FghfY9id9nFl+Yb4Kv4o6xsJw/hta1Tl+N+cNlUxbs
Xd4vqlEq1mYmIGopPuK95mmaMq9NckyFaMKbJBUW0OyTo4W6P1O1UKLJnSwyDZHRSEFVWtDoeFXo
8Manfxmd6Kl7Ktz4q8iH2RfwjMcdNG2uxFHKIkDRWHmWdIc8AJei8FTqfKsRRQb3F+wMxp0yI9JA
W1wOEaEIPWX9IXeTXbWt4Cjbv0zpZxS2BzZsjxexYo0YOcRHUBzG2KKukXrZdYVHGKjQEx0v+3vq
jMedLmE8qyFdIFVS1P60mm6T5I+XzXA/trORie27jUxoTFRqLTszWzd6KJ/W6+mHeUzvTLye4+QK
7ZbND7fLE/mWB0sgABfZJEdQYa0MUTRCQEOxFycPbZbEmwXR0Shwc2MdGkQqFRkKR1OablZxVgCx
NlZ/GmWbjGi80fSOQLL94/K8dBxdWbVetOUEtZKgPrJ0hPyKNVhiIc7IF8Z8LhvKu9Je5Hb1pcTM
P8ttPKU7mGlUOZKDGgS/vWXNJugXke8h2Azv6nypgbmMGIjHXmTRuT9CxW3hvGLPrTCY/iETet5C
QI5QorHBYKoFKqX/R9p1LdmN69ovUpUCJVGvSjt3cruDX1QOY+Wc9fV3sX3OtMzW3TzjmQfPQ1ft
JZAACILAAho46c8KiYwUrFXaT9Vu/odUhmhNOZcS9uQ/95a4+2ZOt6EoG8g07UNAZTJWA6poRCGc
7rfmUk/GhAMgNh6b7KeanJT8Z1AcMJDSToKn6/q4KcwKjFN7o6sWo8gBZlTLpU8yxyDFw3WITcta
QfAar5bUojoyFjhm7JG8phn+V79eBxHIwZfgF1ZeaqBuh1mF9323k8LD9d/fDujfpeAbJ4Y8HUeS
AAANL7MXn1qndCw8NAWufJeBIYfYFE4xOU2f+31yFHmn7SqmFTyn4wGdKIlp9mbICxjLYhhV7KTq
W4vN/9Dfw1oWriihzil5qaEqJomwaQlmKSp25g4gkBrP3e6PooGVYGxjV8fMgElzsjliXS2y7C0j
zJyKjn5ZjLswUEe70MQclpsueAXJnZ7GENWtpQNy0fTa7tObSSPozg9v4kCpENWPdhfXeKZM1VNo
5Puxj7y5TAUKJVJY7niVVGUw6hYLHFSx3RQ/89q7rrEiAM6NJDLmzqN/GBozG5cwRx9IHgsOMxEE
5zyIRjJ5lqCUulycJCIfCvSDXJdi27mvNovzHu2oJ3OG0ngnOnc4TDSww2o3A9z74iWe5IqK8NnP
XdF7fo4isUgtvd2cWR6PZYt6P9rLe+HDv2DpDC7oVuq46IwRYrWe4o83rbOccoeeM1tBMKD/Ne5l
QfO6SDDOgYwRstI6y08lh19zm+KD6nc70fvudn3U+37xc617rVvA4wgccq+CzTc+hpe3jq/8JX7U
WEvIbeD0J+vcuK2gNEu0pOzva08Cvn6tUrGkBUrpwKBzF2PWgUAbRRic69DbftCMiLmO2/QryyMt
duASNz7r94tXg1pR9H4mAuTcRCqTamoZYDCatolkf/5P51y/JTZWG8b5CSUAy/OQsg0bFzu3zqZ8
rDEXOhG8KWw/P65wOGcxNkUa6QTbw97QUhASZiCfIL4srFETnZV8lZWmxJKZMYks8+sU+7qV2hHt
bZPso/hBDh7S7piax9iMbSIHtkBD2HJ9dCCs99CkpqrzFdSzCua+il2bErAhsmpSVLEi24h6lMo2
d6ob+4HH3qBEhrcdNb7jcppJVPpf++5H25RTu8JcgkZ3W+nchC9ZIjA2pnfXxOT0MqN6WCnMnfTl
Lk/2I7gR596uxyfBcm67rXexOO2MpcTAAA5oDYvt4712SlHTsOyrE05sp/KmxrZATBh5YDMrXsJO
sJsidE5nZRWP11mMzWTEKYxfrPHA+ChsUxDBsL+vPBfY5dSoTAET19RPouWsarUny0ZlZ1L9ko6Y
hFhPvjkLRy+yKO7KLvLprLGiU0sD5jLPZLZVFIsk3xpv8EKnOJbIW4i82XZSwfx7O/nkVtuUcmEx
dzYiDz99H8E7wy6IkrfsyCE/W6ihJX7pq2fxIHqBgRDuAGwVMwoHFnD1+bNehE5gfErkGjRrT9X0
aP24rrfbbvtdTi58jsJOTqUJYFZ5G7Q7avnXf19gfvxwomLpe9KzpGcYG7aRfw/oBVcsVxlbUfzF
luWainB+xVjSckh+1eNXqK9mD7X0Eyp7wK+DKWLudbHYj10D47xKKhukX1jMWqmhreePDa1stRe4
LpEicC4FnQ1pixJE6KCEXx/vyfCcdP4yoF4QBUQgshQt4fZd6l0ZOC+SSGVVV2wJU/VRic4kTu1x
+ZTjJVJx+/lpgfeyXq8v5HZTw8rQeJeSFnOSDW+eixWHg2N0n7jpZ+Jqx/i1c4pdKNIUgUryN3At
Kwe5Yu+sgbzT5DMGteG5/YuUipyWCIeLnGkUlm3OnGWq3MvSzzA+L4YfiIa3CgxY57yFAlIua5ag
iXWJAuDhtjRFM/oEasjfsPWkScIghBzRpO7IeLGUzElBAJbdJ9WTtTwKFEKghDoTeHXGgJX/P0dZ
IIfHwRr93Ght4s6pI3coJ61tabE86e46qmivOOeRx3kedqwdCjQQ91rQ7SVpfh5K1Wk6UapTBMX+
vpLPLDVGFAOoqX6xwD4+GnYply4dRZT9ItPSOf8hY/oc7djVrUa1Kht0PtyVn00oChiaO6dDtbGo
x1DgFnXOgQz62FQlUxUCZbTS2xqdcqElStxuqjzStTI1QV6InNzvK5guGH6rKihpXoyD2Z0XUS/1
9lV+BcD5pCEv9TBK0Uxd9sOJhvTUBXjv0fQ5cZa8d8ym9kt5ts1e+YYZjF4Pii7FTD8tmciFbK7n
3x8Cxo7fJR3SZKFFh1yFkjd3QUdOjdb4U5KImgo2w6sVDueqlCknJCiBkx1qNERp+/jzdzQTfGf1
J7GbfrtubNf3DyQCv0s1GSloGCrGyIGWqGNvBcRZglnk5gW7aPHNa2QuwYEXAGa+X16CHch39qkT
HuYXRvQungyxaderNeT8VpPrSxTHgDPVzmmkU0FezOLTkAg81XaP+gqHc1Xg8Wxoych3yG7ObBCO
DIfllDrDUX00bP3I+j/aM+ZhfZME5VaibeMcV23JbV9aAO6GnUJ2pi5I/Gxfh1eScf5KUSpVUkKY
HePTBDf/J9OLzyg/YRyJf/aMtgLjnEhLksCa2HYV1eyoUe62IN1TKtE1W2TBnCspDCOQ0AKPNwVj
tKUitM3xUBr31w1KpOp8HWSw9LGZ9UBRbkF0+shS/tQN9joS4axuR3Q72owI3tfurWJydYSB1opk
Uws4oj9SbZfkfia5vfWQ1D90Q8QOI1A7vrukCY1JkSNsVDS3u7KRTxgO6V1fv23TZZ11aCQHczt3
CTLLSi5mxgZitbWd9UddzZwJXDRS8mcO/R2JcxJDT8FkwXife/opaXb9fBOKxllumpGmEDwEo5UW
ZfScyjWpZVZZgGdNcl8d5M9sRgH4K+K3l1vQWAouDVtrt0Kj3BGljmorGYyyFTVBEahTVRNNKQue
YMiAriZD/Xp9q7bsaQ3HnVSqtcTjxJopjPClLJEHVCZ7yUUvm5uh0xqGO6LiZA7rlL3Ujve9x0Z6
l85gB3vTmxzVZ109otclkVycCoLxNx2TDNX0GCTmmnnlSBb8nrX/d6vHqV8tqzFpG6xelulP6dzu
+zm5qWvNvQ6z6Y/Wy8ekXTkIqTabLKVYPjP00OqMy7jkWE6DLDReQwzQ7IiSikJE7nCKalCS52+F
k8foMdwrp3xnuBjuNboKnl8CRxEcw5vPrGsRucNKgoHJJbOyErnuSHkOrMLJqgZ0S3+12qWW0cra
P4ex7lqTZEvjwZRLRymOcq7YNEudGu5FURIXjMCYECeKkLcc9PrjuMPNQKUjGXJok4lcS1jk9jg9
S1iVLrcpuY1bwcm95aLXcJzHUXqpmwIN223Vla1haKBCBbGHwDwszsu00xLLGWN6aQM0HR1nxbBj
jDsTqC2zaj6rs5KDLzDDhtaSxZZt8DEgxC93xJUuk5fYKcaLivZIsGj8oJBSaiwMCYcCFcFr0B/D
VMDlub1kJhoWcKqpmFT6uw0WZTdjFgSE0eOv83ChMIb8D7yxhsdT3ULxrIxzk/PGdYZ250SSiNMP
1O2l8FLS4G6iiyi+2Vir33A4dxwO8jTXQ8g2RkXZTLmznGUnXUDn6mJks9M7oiL5LX/yGyLnj8tk
TFUlAmcXuU8fWPVTuGu8zkP9kxuh31l0iooE5DeLpCH6JSCgHuZ2gQcKTTR2UygR55PnPlggECQa
XlA9yWZPpw4qhJ3hSXVZC7eQ/JTZJGdNvy0h55KXuUd70QSZZgwuwlPuLe5fBxxqJ6Hz31B1DbQ5
xEBNqGmB0PV3VZ/mPDdqimvkTEo0Cf5Va+hMn0GjYwyHtKtdjPf246y51+NqV6a9G2OQamK0u8Ds
z9Bg97ob4b9GlzFQxVRlE9Ro6Bri0y7laMRTVaAgT59OE9y90mIcFXJm11E+7CcPw/l4NNiUUxsD
Rr0PH9ADkXqsYG68g/LooIMZZvGTOTvT1jv6C5JamAhKZBg9bxSgvJgLq+xw9cwf5EsMAhrLWx4Y
OX9jV8dmh4lbp0wYYn7owOJxOesY4hQdeTNwWUlA6mnP1oNyL+1ynyaOsOCBCXFNSE6ZZq3oi8IA
GAoeStuKXBXPeKmjfJn94oagcupeFPspWxoDMluiGaamfBzsMCDabCUr7Zzgkj5YBxUVHYVPJEx1
WHbRTfZQfCl2ovZNPm5na7rG5NRnWZJJCdocYmrHEgOCRtWt64seKAI95T0bj8PFBkYdUCSxIFuV
3bbTKTBFZwN/aL8BUFVWqaKjmdLilLKQK8OYg4Tt1+wpLkaV/Wjd3jX81A9d+eG61W1KswLjNHEB
Xco0FHHnKF1t5zSzS7K/jvDh+sbLw+lfitvUJE2AwLOER1DkjsGYl9ZX8dooucYfycO4gEHu9JFG
zZiVdiYk6pxQL20wA9thJtif7RV7R+DEKS1lCIgKhKIYnBZF533jCVZsy2IxJfpvIbiDpp6prkoD
IKJzdWYjWamr3DQeqHi9DGQCInPdtNYVHBf5y0HcR1EGOLk918UDaQ6L6LAWQXDGmSyBSaoSEMaS
HHtD9QbN2o917l5fOREMZ5vKsJhBlQAmi+7K4X4wPhFRFCrYfv7h3iDTMLRBiOcG83Oe7bpJNDPw
w1X9l738vfv8S/1SjmaAjkOs1b3+XfMjBxet8pI6QYHCi8AebyvdpYILz+bhu1I5/o2+GmM9VBoY
aeXOjnEs3BqzIONDf0bqF/yg/zQ85GXkfFw1kyFW8EIFeoc7vbwbyeG6Ivw/Tud9ETm/FuVDGJAa
AD0bmIBn2MuCKi5Wm+5U982lfr6Ot3X4mOBvx4gwlB7Ba/8esMla1AxlK7VOMeRu2lJn7P252Jld
JTh9NgVbIfFEU2os1fFiWa2jG+hJdorlPGMmhNRXTWqns9U8zgvJn7W+nME5hwHTtiZVsrafUC+F
bGrV54l9XfQP+Xu2l+sv4u5M8BxFEc9BC/8uO/H+kRBbQyfT4Hc2uEXBvt7twvlcOc1nESfaptau
odlRukrLBIVULS0BNEGHMVY/PHbf2MBW+pKBgi2k9hyKpN1yMWtITnOLPuxCvQAW/cxIDgo3fTBw
oklOsaffhyc8jv/zNgt+hTllnotQK0f9bYUphgXt612zV47FvkM9GyPHEqXDRTKyv6+WtczSKCtz
yKhlfj8O9jzsyPCXQG22HOl6IblDLulMvTdyCCUfU7yHI9wf9qPyRvmleOpeujMeRCXGm3HpGpM7
6ajcRzhZGea9cWShyGPiDidwcaGFYPGsY3KMBEmLzVB/DcmdfLTv+i4ZARlcmsP8+e1K40u7/vZ/
uKAyS+Mj/TUW54VCEs3onQKWugtQdhIcBoy3lXYs3SMyPfbZV6A+ZMnVIK3mGCqC9yA/mGD8xu0Q
3Ur6szl8LbVF5PYE2kI5J9P1spp0FkRrj7qNGbTgcXJywzE9ett8HW5yP0La/B/nzzjD4zk8e/B+
VVPCHMuNgoM4c6d9sy/PM26H8l50hohcO+VcSy+VSSItQMNb5AtL0QT+7KNzy8lQbi/MZmzdfVfK
QjmnMuZzQqQeK8rqO1UncvJ7MD7e0mPulRfiLk73NTpVqauIDgymhddUh/MuuVarY84sgjHvMQbq
EfbQiC/3IpXhHEzZ0NxawCb5xkxHj2y6oPRguNEN8Vn/XfAgCmpEtk459xIl85J1JTYQDLpn/Ot3
exAe2+OhETbvfGAk5VWT8yt5vhBMl4Z0naseNR/b+G35VvzQ94lPDyH6XzUvQzEp4p1hh9Bg3gsb
o/h0GP8FnLcZQWtV0B7SZpgEhC7RY3PSd3icEPKIiI55PlleoXBQ6YI3WQeXOIWr4JTvUNQ9HyoU
1InaGT4UzP+SzNIV3SKGZvFN+nUq1QkNmGQYblzc5k7qRDcUBfNCTtttHX1H4naxzoYW7CJvJt8c
1L/U2k7c4GB6ZoSNQ+gNjgB3EvUDsKjoowG+g3IbNxjgAQyZn2H9AOaCBjPGX6tlbw+queKIZkX/
P47tb0D+zpRUrTYSzGF30p+Kr7goIpdtC7yChm98E7PKbl6gTPkdjjsrTGmOiJICTt5Zt/VN5pZO
DI4jA2OPNLDxiWdibMdL74BcGNoPWQUyVgCWuA2OmB7ddy+gLROFnoJ949lYVbWq4pIZHCax7Vq7
i946isOzfqSn6F57/aMA7V0q7oDATaeapA5wBV4dkYjKv6Q1to3ZOH1mM2bEh5JoIbmjoc1B5aNQ
GHqu3WNMikoPA/l0Xazt0+ddKu5UaIIuabUBUrXKUQ4PXXAJiwdT2anSz8E8pfEsily2g7J3QO5Q
qPQM9eJM+dkdRf2LMdiN0Pzuyz8nmX3zW4oKLAvpQ03mZIuVUh+VHndDLXxIkC9SMAVuPnVSKpKJ
RSIfPMgKiJNpJnQKwYXGrnyzM7kaGMcHEMVTW8G8b/GQrW2LXuFxbrLsZTTgDsDrkZZH8Gc+h8cY
HQvKU3yn2mDIckWPmR+66X6tpaFRk70NII+NJVjdgYjeqhIoP5iII3hSC187FcjBuKwBUnFuSvfT
VCOKsO5ETMHbUYTyjszZ3RgOwRK0MAJGEaNitF94ZIGg5sW+6KRjCvFxHy0KZmw8NX1gguvSYMki
EATiFbq2w6YEtR3oCSI4sEbyr9vd9iGgvGNxTlK2tGUkPcErkl2d6TFzF1tHUpP400VMeihE47YP
Yzt0ueuAlp2t23if+dTVLuMLYUl0X1QlvB2grGTjtozElhqpE9Ck2u18pM/8ZY/J2ehkvkcHkSML
yfc344YVIOcoq3nq65mJF897RXmthyfBbokAOFdSjvFYgSiww5GdPEqlzSYHSU61nzGE1JmQ5pj3
onGj/4/JvWsI51WaTOvGEYMZEHZNsZ3dEa/eoTXXzQC5eAPuXAjcU196HPei0H3z4FmtJ+dgZFOe
kRoANIkuMprZ5OAx1AVFyZsYoPezdPawg8Hcv3uUWRrUbm5RS2sGtzoxnUg7ocZRECSwH/lg0SsQ
TpAYo1qlftTwiNrEJyLl+6UKnUWKHmPLuO8iVVTMuG1oK0AumCzToqtTE4BR79CdvkfJ3HNw7v3+
rLrVRfQyzj7/inh82sFCrZyBSWAQr3torQcpfQwtjKW9KY3cjixRsm/TCN5l45MO1ihrccMWc6kv
SvSo/1O2z7czZvX7nEvMgng0LYmtHfkRDq41Fpjlmgk0QqB2fFYhVZY0zXMG0r5YfWQv85ecCmJF
EQbn//RJN+IogGq35V1Yf07kSyh6qNxWNFT+KIqhU8xgZt+wOpA7EyUz86DgTfkLjkVP2aPbNjsN
mPyheNGRNqIYZ1OmFR7nAYe2iLq+AF6XOfLPxa2R5UUKXT0Mx5aRf2Disp9cRK0E20fJCpbzErWa
JrXWA7Z4wXhKPJtLgaM/yAc24qTbjYsrSvYKF5ZzGcFsTCOKiH+9zy5u5oaegVHC1q70TXF0s2lT
K/k4f0GkFu8VI1tWn3VpZ/4SOKyeVwJc6oaotxCdzoKN5LMHody1ujwBsbK+S0qMS/XtFIoIOTav
Fe9i8ZV2bTzPgVQwC8jIndlILzSUDqiZ8ZU+9vpp3C95joLvSESAJhKOcyGypYbZIEO4qb5Uo4Lg
7efUygIXItgzviIhXzotTDMIN+fKLmjVG6mlu+sBhwiC8yAY49ukuQYIqdl39FFLBeWtonVif195
D23qpCpdsE7qgnGsLXrYld6WhZR+IhjOaXQtGXozhRha/CVaLCftDtnycn2pti8IK13jXISmTeaU
Mk/YH1lbCSaidm75glQx/GCpeNfRNiXSZZOYhqYSTD78feEwq64FeTgkKpP9DJ40UMYGneD1WYTB
bz6m5Q5dAgw67Un01BaXWBMlvbYxiEIxjtnAkFcuKdTSYlDVEh2X7D6nuCle7KLOlrziVCDX9lZ8
le3KUVDmy/b7Q7yiv6Ny5tkvRpTPE1Dn8nuk2XoN9OayVF+ub9Km91nBcJtUT0GqUHVh9WTdIT02
qEuM9tFR+H7GPveaONxG5XJdhpkBnMZNHlWE59RNMX8LuWbUIX4TjTAXbRn7+8pmu6TWrRwBrdOm
oZ2j9iXHBXUW7NCm41ktHWexPSYbpWz+iNNOXxr5M5VEccRm/mcFwFkrOETHUJ2ZCrR+Zd63rebp
mF8WSR48QyodcCt28/xVX6r9daUQLR9/rrdRO+sagBeS2FLl9spPVdhhL9II7jhvyqJd6h4gJcvM
9DswDt1kJ8ZwhMlzriFwFG+TmK8oIM/TK6Gh5JdKqIbbozxuvCFvQ23Bjznb5SE4oQthdBOXIk/D
iqmrneSrRzENqGBt+TrxwkpLJc4g9rRUO9CcuiGO+6kQte2IYDj3QVJ9bqsKMLl1Q0PTViU3nR+u
q8l2/Kej8xgXU1TNfQhdpKbWF8pk8TW/uTXwbkVdWrDiDU/eL6YnwNt8N1rhcUIpErJOlABvPBrH
ftedOnsCGbiYEWt79d4F47yijv+6fmCCTSd9eJqlozY8CoTZ1v93DM4jNupkkJoZmWxgCiLxlM7W
HzDdi7VVlRj8Zks/riNu+SuqWiam2CHBS/kZARFO/qiZmQuOPRrdxCL+CtHvc16jnwZp7Eb8vhl5
0vBFD/7l93MOowwLRSLNjMxVRPZBO32rZlXgJbYO3dUSvXU6rc4NQmYlVGR2bsy3BKNcJNUuzQez
/KcMx+z6vsbhQgqTjuUoTUyU/rOV+HmAFzRR07dIFs5YukId45yd7EG8DyZbRt9VfjMLa3SZKfB+
dS0KZyqzUqaKtQBmRkipuJgKhtlnrJDKZj4g2Ylu81sByxqPaeFqiwyqJVo4TazwntW3/hoNIaZ3
YmfrB7E0w8C8R5NqOh+8UsOK24SO0AT5fsovef5XZH7RtdwOahGZ95azQWz5NxQnUTxk/aAOgBqn
6iHAXFlDNU5L1LjXzV8Ew/6+XrgynhsMV++cwWyNXZljRviiE3rCdPJUYEabqYi1SFxoRKcUtXUz
ROrc0QNTvRe8Gu6v3ojhYh1KQbyyWZ21xuMiJTk3+0RdgFd8z2e7OGisCBWPjY/qJ1a3ibzwMY1s
UUyxaWGrjeMcXm6Rnk45UNNCPpQ5EkpZ6xm9vFdK4/H65omgON9ngvnUqGJsHh1zu0tfzPQxqsE9
k4oqyAVawnNp4owP6zyDTHLq9erzknqd+nxdFpF2GJz3G1Utb6YMwgSXwZU9bb+c6Gu4qw/L18ZB
MPR6HY/ZzxVTNjhHWBZJnEQp4FSN2JLxSiLBRWAzDlqpH8+faY5pSTSm7owYNEcrEDIF8XnwNG/e
qw+qqDBQJBD7+8qSNZpkaqkAzriQY2v3u/xigc1jObIXo9iPLiKKL+GOcb5DK2g7VhYQ+2OZe+RY
+SCmQorClW/pd8OPjotgz0RqyDkQ1PyXXUkAOPdnacnsLj8u9Oe/0wvOaZRxqslDAIxiOsXZt3R+
uv77Ihk496C12X9s1tJGpx3BRjGaYEzW7X8Hw7kGOSryqpwgxoBeH1SNd9O+rkSDfzZVjmDaBEoE
VNQIcAog9+U46BkCFlMHJ06f7yYhxdvmcq0guC2nUdWqZQ4zjfRvYJKm8l9T7V9fKvYTHzzBCoLb
8ZbERNfZEbhUlT2mi21Q3D3zTxMVTWthi/4RSdMVih5M9GNxm2JIXdHSEcG9Jj9nWoCCusZWUcaR
fQqT14betpKI64J9+xVEPldtdXrUtzUQjZw4SUI8Pe59vC67pintgmUUPEluuwRk9f4jIX/3k414
KdDNBLXztRfNZ52BEpwQHjjY3NLMETXpbVZyYI7034CcG1+6uZ4tJiDY+I56jOmXNuPI6+zMHjK7
PWBG0f9QQC9aVi68rWXTNPQGGdPOBWrm5F9lFLy2u+Ebu3t2yALeMJohcWXYdkyzkpfz8qk1mJGl
Aln/RJJ9nO4J6msTDIxvky/y9wl8n5Uj7r7ePstWsJyllzjG6pldfbvv5VP+0O4iN8aNy11wtvxZ
2dZ6Uzmjl7QySVWWQcDgc82WJ1yEqNkqaD1JRHeuzeT3Gouz/qQqE7ykA6txJ7d/YDeV+c7aFV5a
2KKnsU1nhs5nQ6WqoiEB/vsRHWRFPkbFgON4+QrC1rslQsNHIOqNUzcvXysYTkcGkhZLlgFmfLt8
4b3IA3OkHxwChCHBwfpMbjGd0cU4m6Oxr5x+X7wIi442Xd3qG3iFUZYl0t++AenxBUNJA2kfVHZ4
aV/KA/Wje4rccoRS2/557mwR+cimfa7QeQUa+wVDHHusQKz49YhC26Fycb/2A8Zl1Zh/XT9BRPvK
6RAdpjBaEiy4aWV2QlWnlm4T8vwHIHhrsKjJTluVOzzyoWlKicV3ue7r9XOXHbVY8Ki1bebvGHw6
VA3NuSIsoosO5kvu1Z8tT/5Uvwye4c8nMrv/SiI+6Ul0Tc/zAMuWtPuyv7WQlTc7KgiENquA6Eom
7oTo+3YIJ42hWPbYoBZI95VTsy/wLB08yofwsXypz5pj7CVXaAWberjC5gzekK0uTEKEFu2MaXO2
Sp0pd1obLdhu7QaZ0z0ts6ftFo/uxTll4W5yfsCkcTOkEdDjp95kBBM+KxY1M9fcLU/qH9WQUYNg
0g2IHWRicVaQFFKRW1oHr50jm/BoFV+vq8tmnLb6fS5yVsfJrPDiijNI+1Fmp0yVbdo+p6Ughtk0
5hUMZ2eN1uXSLAEmLDwFw3IHy6urP7Ll/y6VztNWzrTR6qYChjSlTjcG+zovj5iCfri+YtdF0WXu
Sh3OsmbSCG5QsY69eqqUxkk0zbkOsh3z/b1gOs9WaTZplaYphClnW25sVmMSuZZXfkcWvkHc1wlZ
1oWQnF3pWYDESsBUwaU7wvqoTuQVeBG6NMfnUkAzLYTjDCmrCjWOLQbnK4hp8Z7xmiEvD7objMXc
9Z2N9ItgUUVbx/6+us3HIHQyWybhr26qFkPTms6uekwnmrzCG09qboP21/zxL3G5k1NFm8G8DFCZ
giC/Gc6HMEGPWj18q+tKs63C9IZhqOw6Wp4sotmx2fldYXhSVD5H/XxBm/S/VS/OrdQY0pWXbCVG
VIYrb+VE3d7EgwjjN8l2otBhOyBcqTPnZog2pFLGNls+6n6GFq/cUW7KM9vpZhQIxxTnw/XMMHWw
YmCsA+V5eZoULxcGW+2oviwyrix/FjS8A3Db2WRjkasmAMLSS62HBVVfkShoYAvCCaGiswlBLfoE
ZIVwqtriAakK0+ZXnovdgr5IFgZrtZiVQV5hGy+Bhgrf3C12wqK6jfX7DZoTbxjbYCm6FgnQVrkf
FGsfT8v+ukVsGOJvEJz6pXqVko7WnVOnz11820vHvhKcOFuX2N8wOJVrl0SXxggrqCmoZW+/Ro5i
RyiPHirHsMMf4Ebdi7LUW2HRb5jcMWfI8SRPMTB1W40cab+8oO/Cb+0a1KipUzR2fi6eZrd/bHZ/
cA1aQ/P88oakR6ZmYteQznO7GvePKD2T3BQppkA7+EFvY6KWUd9j6/ojqL1vUdd0qHI8QuUHnFJO
cTEehtfryrIVcv0mGhdsSmagT6kJyPBpdthL1HBCZ+FP9tggHu0mUE3+NapqWjnvNaxjgDaxsg7d
WCvdxhS9RG0LZeB1mKBsE0bOn7ZqmKtV8uaBWQMJSp0eLPB8WjtjX+xywWG7KdQKjG3q6uBDRVBd
UxVCDabk0yo7VeOCYunAvb5TG8Gkip6Yv2XinJbVDHFkRpCpmYodeO0jO9Jbz6yqo9nXn65jbdv3
CoxzUxroqNMw+88CBiBDmU7G3QDbxoAwpMXiW6F1Mz374JNXiJzXUiXDqFUZq9i4rMOV9SqD79gv
DyXcsLDrlCnARzQDcSwxDLC+cHFmsFhzSy1offeiRC7razcwgsPJnigOAle1I0/+gwYL7N87JGdo
cWJGwcwOHUv5mQ+3tLz0pqjEb1tH3jE4va/qSBvnoEIkkLEw01OeJS8mbvTEGG4Zdc6wC93osvy4
ri7bFvAOy1lAgnHeVkEBWyyFRybrvCjzYzGXj9dh2M9c2zTOAhZz6oJZAo2b3veXZoxekkneXYcQ
ScLpvRlkLd4ooRcKnRNXz8zaRSNYYUdLK5ouKJKGU/igq/WEhNAHkGnN/pBozW4ZDcm7LpC6bVfg
UIMvlPUPRNihZk3UUJjafWLTwNBc/dp8i1E41tqZjylPw3HElMHuIv0wX6e/wPltW4JnRXYuf9y2
9y/gtEOuR3UwZnwBYzso/GE/HaWduhd18m3deWBg7zicepRxqXWNyg5PtGT2XzFBGaN4J3BHoas7
dQtHlCvZ1pV3PE5XhmWsC9MAni4/p+NrK92WoIa8vn1CoTgtSYqyt8wFizceyydU8oCTSm8c8JY+
JYgILBfzKwSI23r5LhYX2oW0JxJEe+sbVN5yMB0Gns1+O9psAtnyOb39o/BqtXNcZFcQc5bCGr5f
WZ4tELVXXW8vveC5WSAXXxFQdEqSpAxEq/ZNcbcEol6p7agD7+cUvHs6BvBxh8pIxghtO7i6KLeD
u5zjI8aFfmHN4oy2UHjF3zRsaqIZSJNB1cs/zbVmnQRK9kZqiRjn89CCKnRCyWfoGN+kVxGLz+bq
vaPxz3JtY2ZKAQJiB4/NfoMHYJokgnuLCIJbvhpzIoYqxCkSVCgjQ8t9Vn69rtubCJas66qKWijC
q4CE8eeBZQBhrE6FcpxFldSbHmH1+5wEXThkNJzw+127T/vSlluX/EGjGR6u32XgwogG1N9FxszT
1L3UPKe9F+SH68skEoOLIsyxCeowB4SVYRr9PR4Hh+DhOsRWzgJiaBalYNPV8A8OjVXQPClLYWq4
CaPkdvai7yzN27+w/IjkYpzidbDNqGiFxTlqZHgUNTOARfSXeLq0jeUF1SG0RBH6dtS8AuKcdaVE
zZhNDOjCHrD6XfsZA52bE6YMzOiXS13JbSvvunDbJ8QKlPPXaTMFS4ORQijaecs2+ZLT7GtEe8Rv
dpYrojLZVo73jeN8dWiGfU0UwC1dg6Ta3WTcGLJo9uW2K7WQYiIq6HMVi1nySj3UehhxfQMKK7wz
we0Tes2p8uoDwaPHHzCmAuIdjNPFLFKa0LSYSFn2Ka9DkPW1/vVd2lbBdwhOBQczsYxFB0RMbzri
SO3zkL7I0iLQ9M1QayUJp4BIn4chQgbWBaP7/y0qVfd/cl6rKKJBRYisy5j/8vvuFCF6u/OQ3dWa
eEeR8wnl+pQunXt90djX8oGjqip4nJEJZdzbv8NUbU4Ls2eFTfV9E79aY2wveHHTl89ktERhD/Ob
H8GIpYA3RLEUjQMz1SEky4zKoBHU5guuhOj296q9/MY6ITpNN41WRR+8af0fad+1JLfOc/tEqlIO
twqdpntysH2jcqQilePTn8X2+fdo2NrN/dlzO1VCEwRAEATWYg3sF31IYzEm1hwDqvk3InDKBon2
uj/4mlfcUYxsXNekUB5nf2nW6qNRQR5a3TzMnPq94qWAv1c8EIekLtnk3/5SImeKZgb8BEz+4Hrz
vccUr7IDcIirPCgHDWBuZCNKxtcwONWlRrkwKEkyXs7Ts0Zlb/YVPFki9vaF73w10cQNVEo/+2l9
Nu5LKjIddh5emM5iMznTMZSk7gYp+x2B594dtughCmTljKGu/ZzerOe/Uy7/6h2OejbXGUP6Psf8
OMjRqH4cNueQf199E2l3LegvlMu/eyf6lFkDkN28sMYoeH8iuumWIlyitewMeZmmaggfcEAu7TBR
HZlCdkznnf4U5s2xj0XNV6vrWIjgjpVMHduuiZCgTbVxQD35UXfqR0Wlr9f3h3nThUEsxHAHyoj5
VFlLEYbV8Ytc39Ne94v+fuwECbMiksN5dVwTI7Ytdqq81uAyOox7hvQleeEuyRFLKNp22xMGykVy
Vw1+sT7Ot+tZwhh0hfUNKFMDMurB/GwfpS8T7h7qWyq7or749W3Dq5NjGLjr8OdNE6qdQ1h9adSI
G43EtWMdMP4iWMb1KAkcoP+Tw86IRdbR11ZjyTHkMHix2Td/MlRbbasXSN7Amgjclet2spowqguB
nMlHVJZUWYLAwctUt90zlrfci73olRXrkhsxR966k70vkfMAI27KuaaQaI2aJ3UkGPvMF6xq1Tzw
robdUnX7ou9nrPQhlTWYZVS4rNmPHEy8u257j9zTAK1+L6LSz5ofaDJSEVCGYEZb49SY56Pl1FKM
C8sQBZFKvLhEg8qcbm1aCRbHjhHetZeiOP0VEmnbsk2wtvkti4FsmW0zdfJD+6WqnlpR6Wz1mqTJ
eFsyEA8dh0+BxgxoORjQZVVxtIF5OjAmw+O0QR/lRoSBv/q+tpDF42onSmggnkCLTcDwwhO0wOW3
5Wa8sfAEta8D8sPeDLZLt8aevAlMhqntUq3/rNPiMso0n7O6i9gO7kx4Hp4T0YXLID9sV98wwELR
KMBaSFkulnP1UovkbHAgUImCVLlpbT/pBWFydU0gs1UUkIAgWnJRsrMis6EyTKUyN479VokqAavh
SlsIYLa6CFeGHgPJuUWKRV57HzALGykwI7cMmM7qLUBTngW7tObYS4FcoqPkc0fiCAJ/Z63ZZgTG
l+62we/Ghj95WFuI09kY7WJ9lTN3aSJBgZN6qLW9MQVtIni7W+tOVjUTKQfOFQMYcLzhJbFE1B5H
WQNOQPXA+j4rhGAJ4yh+el9tpp19K7K9S8MwcKGBUaDkKeP1iVPjWKOBv8oBrGcYQSE9VvpXwT5d
3mU+COCLdQoKkWPa2UBBfFI+sTfdfDskbrx3Ds0dOry3AnGX4fejOE6HsQoyn5Stxz5lez1zEaUw
KGcFw2YAZ0u1V12QUQnZXlfi1UexnAvrLSWkiLFK/UvbIeUfgBnNds+6VZ+kh/JW3kunaEcPki88
t0Ur5g6cogIwFmXQiE1AdjUg27fkIH+2ztVX+9uERmVESRBSeQJNXzogWzJqvqpj6rh58yGlnzM7
aswGjzmsLFLhgQN0ulAzKMwC1JgFEYx97mNUhjjUGkEOBa5FnS/SFXUngU4X4ibprTTuqPowdfeT
cwhFwHAr59xHSVwmW9lt4/TosEDhYva/aLsWyP7SNsK7jchaV51vsSZOhaTsJUw0wWrU+Vm3X1ry
8/oeMee9pjMuKCeNmsylCp2p411Wb1V9dsdmX4F2VpsL8CyDo0L+dl3k5Vn2UXlcPGlrGdzRGZRX
RQ8t3eE1kcSfr4tYd7Z3tfE3ThVtKXOEkQa8bTSB7OWPEYuTP5Vb68RQhfEuALAL+z+gtAtskL96
5shYQToCfVZt7FOAMkxtkJI9MdCUXJgiBxOoUuNiSmPWVlyPWCaQGVCFyY7ZfYneUHIihVvgIXED
Jg9fVCsRmCSfvjZkBmlXApOMQWOefivBN3F990Q6ZD9gcZBaSWIWYLIHDnzUuSDT61GElA/6fKNq
++uShHbCFLwQJZkkJV0EUU3UHi1NO9BJ+VqH84bWww1DnWqtBHVW3Vcnum9laxMXctDm0cY0IjhL
vbOBr1lQeTPNpqg7YiV6AtwD4RMvZpZ+UbaclEoilP02VlRmtGKRrz3qLj2nS50QdY15OhcJPojj
bElRZrsoQ1huigcUq/a7eAISQ+TW492YIbglk6grjyVE1yQyBSyUr09xphMm0SLHsT2l/RGvEW6l
eiA3csP8TqG+rJGNYMtFauWsqyFg6a0VSJ2fDJchv7ISxPiYoe23wLEkQt1fcdEPauUsjJgdmhxC
A0dFeQJWtYxULe9/Cda0esAvwh13HqmTotaKjTU5lfZQWFoAeLu9ailuntiHuArdzsBN02yCMtJ8
PR9vpv4tioZdJIeuLKfbMdZTgRMrgpOFv09Ect2NWgXzTfbyL5B93uVW0G2cQAqsYN6yQbrcn3ZG
6To7NC+pj9dVsqL2ZS6gcedaGGaGHacIUk35ao+HQT0qgyDdEAYP7iAriFroqsWCB/pTrE2GSw3d
5Ft1n/zq/PYrYxZy9vqtfhI9aKzwHXw4QvmrhtqqZECNk+m231fb0P9ubFn/tOiSLdhDntksqtJR
Uk3IMR/qvbbT77Vts8/v/jLJ4bnMxi5spyTCZjnjq9lvJ2GYZ7GLizRLa+CB+EMa106Fchnu6/MG
40k7cmJwU6CFYZigglNZpDQuwBgTmNlCZnrJnj2qptsOdCniaSCBz/Nd4aolSVoFhAA0MT9/IVnm
RtpD3IlafNc0Zyjo2tAtG4UB/rAv5L5CfzsLX/sRdQ72UoAJJzSJgB9ejGy6llospXGqs6km4bUL
0lL9s1bfaclL2uWbWiL+SE5OkrpWvK/HoKL7Rj5Z8t4ipX89bqw8zOCislgwF69NAI9UuoSfEKNK
YWy0XRn69o8ab7ksl6p2yU+CtxkiHmVbOQ0/COZiOK1BMWvHiOGMC6pE35myZQCy/wFqfeUE/CCJ
u1MMFvBHU6blcRNu1ZcZbCLTJ/vYsfe8gG7TQqRTkUAuGEd6PpsDOwOroPdZK5/2Zu8Zhqzi6cdJ
2Fq3Mp/7cQ+5wByWihTbOVQ5NmjX7v04PiRW40ZFHcjaU9p+JkPm5+oPPc9djTzQfF+pQUhe0GmR
TZ9CJfX0uPCtaB/Hd2oEzr5GyAq4YumKbCno7DEUVFbOp+ci98kpsJuqAlfy+FU/WJvihMr9yfrS
B6ov7zKMCwh7iFlZg4uBS4k8yBaabYcC/YjstJJ/MdwAkNZ8yffslFJFLSxrF+QPwrgaS1rFMuDv
IIzNFPXP8cG4ZUGjevoPjrMSoj7IYv9fqNLqgFkix5AVHckt2Wk3IRqxyfPko+r9Z+nc+76dTW8h
rNYzJdEUCJNBwFDrv6ppxAv/F0EQWokFH5bExcE619A1TyFFtUGT1lgpLiF5oZ30qnVukyLRNnlP
VW+iduyXzRT5eN76KfgNK+fLh8SVi0etWfaWQXBmzgrSZB23j9CP+52VuvOBte2VXnbKLTe8FdVt
V1K3D4K58KTUETBo2KXWoPE2pp2XhPOxF0I1rrxmGR/kcFHJcMqUJOer+uROXrtXblKgYaYeXgbx
Mp37zr0onVrpE/ookgtMFmlr0jOd/u7aSEEZV4OGRQbyIJ7rBI3Mgg3kH0gcJW6aLkMULK2dpXxT
OsmlSec1jqgovRpZ3i+q/GuI2adAwnEgyGCWUm7gf2inR/WB0eDpjwK7XHX3hTTO3cNSL6SSbZsJ
GCsVlJBxYD3GezDS/RcmT5E0drQt/N2Kss522M2qwdF15vb+jH5ckKBgNPJF2CS7clAuTdLi/N7E
nFaUDpBGPw1evc+DaKMQV96brrPNcDSLWskErmbxyY5U1nWYwh4LvTH8vI2/92WS7W06iMYHVk0f
x52FBiKgUiv8VUIGAmYeJiDJme+U7+W+xEUp+YaptE8Y0DkIE/4121cAAyLrqKAoyAY+blte651V
ZuenH9nrOzc8sexVYvjR2uyCmYS+AlllO3wTIWitvNAgezRwQlg2AAMv4D4TSzPjgeClzjR9ZWOi
eMMkAz54YwUSg9nNglDMk7pmOKgTOQ5WK1/iJlKQp9Upalhgz5k1Lzw020FywR0SPp3f1nI3OYma
bAQZDF9tB7LvaFF27OrlT1P9QeVPf+Loi6OWO4CSeOjGihEnDwd7+xu7WtmiWHzG/RGxa64ZzCIf
U7lDZyqiWi7YaioJQybRZ2m80+YvKhhLBataKW5+ONq5U8dJaQrYSwgqj+bBAs+RFBiPFCML0a26
wSCqG/sWigbx23W5ot3iTh571rpmZNlfZ93I/XNGv/3V9/mCewTMtVlj+ayMUckxebKJ4DRbdSzU
QQHYyd54LuhEQm0wKomR6ZnoVp6Pys4JjC3c+RbUAJ4S1NvoJGpcW7nJY6/eRXIWCFMYaVpBZAbe
RQXTrYzUS96JUNrX9+ZdDGd7xMrioWcspMXw1XDuKxH178rLO9KOxTo4mzPjdpT0FrG3/wQ2KDQb
Jj550V3l0OwxputpoqLBujO9L4gzNm2Ik3JmBOP9ZrwHKkyiYlzd9IotORl4+ifnm1948x9ww1aP
a1Qq2KCkDjgtLu73k03UzmC5Izhy2es4OThe78kbitPzDxrLmF7fpXH2MQHkIJ1MlGAYAKXpKbh5
mM8x+ObMTXJwfpjBdR9bK6l+kMcZSjzhIt1bkMdeBNAx7TWVm2/bO+Ut3De4Erg06PZAgdPd4gbv
uaIYyZR3eYN8Xy5nRs0I+trCgXgHlwAMPrmKWrho6HevL1MkhrOeLg1VXHGwh5IRJPFzp3uWCAtV
IIKfrJnNZO6AF4GjBZ009dgejBIxJG8EGyYSw92Cu8KZrTSEGNo9Tf2NTbZp3wi0db63X9kVHmc1
NbLZIOw5Tv1yNnl0Eqc6iJYaf3yb7tXPaD18ABoZoxT/nNZuJ5roEC2Sy5DJPIArYcB2oe0d6aRr
hndR+PoHJoE8DlOhGL65GFVLjbR2iggBJSpP/bwhSIqjdPsHMhzFZmED4NN8BpAbTetIFXrX1Pqb
PG11yJBE/TurB8pCBudBdUpIlDLeWUb78ZtJGyFYWLZnn7kwiYUYzoNoYcs2OJHRUBPJXti+htHJ
BKVE2RE3UWS/lCpBVrN6gr0L5E9/c5rmtGP8yxREVO2xT0TI1qtxfSGA86S0qOhvavDsaG8tkDWS
rXMafPncRyKMs+sX2n9MgX9W71Kp0BVG1Z1IG7q3NuAh92IJlJ6qLz6zVg/LxdI4/6kisHyiKAC7
04tALlFnbmZX6wy/KkXJ56qrLkSxbVxcZmcr1JupxDalDcl8LU5Mr6SVCWoTcxRYxOp9D7DV/+dO
GvstC1mOOen9FEEWO6vOCFKyW4JdXcJF1kw80dm0nh4u5HFncWJ282SakJcjxqHlQ/6KXB6tca0L
qBVjyxgwy60QBuLCUjDug6kiywEZK1hn+RnalMaNM7dj6jNY/OEUYWgkfPqdVQlxk5ghfPDqsywL
fJQ2wzPi0UjibqZ1VXepr3RgbmF412rix1tM622JRz6Ru/jb9Yh4EUY4gZy5pCNmxrUUAqPkKCXP
xXibgPsj2dn6vlMygcFcuAEnjLOXZkZxDIgJeFqRRrwz2RoQtePI9JymwIR1KIQEYrnSNW3y9mLJ
/VQxeWznwG37Jgdp4JRB+VS8AP7qNAZZYBtbS9qJOgJWVwpWRNmwMQqNccGPnjE6GvrQtTz1i/yn
Tu4qe3Sd9G0Q5lGXLshUqsE28WeDgpFLF2dt7gmZM6gUT1nsAkPf7Cfblf0kGHZFcN1Y1qXpNh40
LFmWHb41VTbSwSYRFBrto/vz+wIKLYffaOzKZxFH4OWdhi1uIY6dGIv4Yo5NBSygKvVZfPlNguh4
DLXsN5GRqDR3ETo5cVyUbslQNKldw1xkcz9aFlAUZF9JO4EXiMRwLjeaTRYZKlYlVacWAOyaAVSP
x+s7dXFYc0vhPK21aYnu7ybF01jiYi7LtYbnv5PA+VbfjeGgm1hFaZ1sey+PglrAqgct9p4z7NBo
laorsQLF2telX4LKamh8s/31d8vgsrWuBnCcokNMnxl7M8zv9TL3r4u4fIRgm2EoSGnBWO5oPOhs
Ec9TosZl6mt38eTaePhN/Nz7XaPsfMblEnoimrZVA3iXyWdr40yqLJ4KeGpr7VXMr4dJtL++LpEI
LsZlTROSycSyJnoD/GW53V3//qqfLJbAeT/mb/t6ILCwRP8hKzfZ8CIVm+siVk+/hQjO45VGo7Sz
2c4UpWs6j6F9THpAgY8H274dRQgDImlMoYtwBgYAu58VmvqphnnFPt86qXmjTeppzl/HgmxLMv3P
/YVn0zNQrEZzB5r7OS+aWmtqewU6TIczb220CY8G9Z0XC+Dc0858zCT3ukpXrcJ2oFQ2uqDxhNq0
lMshT8zEt+TbXL43/2fqS7aixfc5h8VTe23njpH4c7ULZy+jt60or11NG1BlR9Me2nh1m9snEo11
hHwQhHUzlXdpm3Z+YkuBlCWJm1p3hukIzPCy14staiGRC9ckU8uxjSBRU/Ntr6JH0aw/RUq4beZi
k1cDcFJV+jCa9VfdUAUtmqtutpDNAvHCKgvLGcsudTBbrn2PusOI9kwqShxWjWIhgzPDNo0yjdZ2
4vf1QzTd1dP2utGteZaCuRXHUlFYV8+IU4s1pF2Xx9TSYRRG/lXrjzVeutp5eJ6MeNs09HFop0/X
Ja6mQngA0hTkdyuDCJgl1J1OhTNHe03xf+fqgHwMA+uA7XsQ1Y9XcyHIslAYx0Fi8aPIbWUWA80Q
0KVdHbvGhqEB2D9ATePJ/nyKN8LLFot9fPK8FMh5QVNEGtB8sMBW89AXjdZAG5VP9anC8/KRlVqj
/xnIFV7AEP1VBYOatsGfk9jDStcN5LJmdzTVoyOK9mt+vfg+fybSSI1r6uD7Cb0rq0OOzqDWutGq
XS1k6WJn06Xy/lkKPyLQ5Eoz6SHy/+hoGmc0Z/CUl66R+b8PfEU08b/mYcu1cYdlSaS6tWPsVl/u
KXDVipfr9i76PndSqhNYapQECxqc3EtJeYiIiJb38nr/cf81zuLSsrGLrsAa9FP0nMbe+SkenKEZ
sAKJipb4HAMdooGitfC3VBwXeqMhBSpvwW5q9TdiIL6/mLog4RcujAuxiFiIXS0WRgAs9Cy5eAXa
dkmAqu3J2VYbxQMN+lbUGiLaMS7mVrSqhyJl1q4eU/KjMgXgZf8Skd5tnDuJh3ycp5xpbjhYmqe+
VgzJ7xmIleB8leb/0qixHpLeJXI1zzazLKLozKv2dA+ypF3xYt63rnVq9v1J+ix6GrwEM/hokHwL
tk3VBtEYKtS3GuZlsW9k2Nc3deBsywZYd4ApwTtM8lK8icqTgs3jOynUoSG47mOlmvPSlq9Z5193
Z4HV893YbZg6RT7g+11xn1ZHebrthYPigt26aMjO9cLJTWivCsyt6ple9hSf2vMQK2YDD7PoRVIk
jwsfmF9Ns1yCvNpndJkpw3onpxaAMrWbPXQ3QvMQBHm+O9ucmym0ZiiRHpUNptJ37YGh0bKWROKL
Os5Xb5GLQKVzQaR1iol0MpaX/v9KT/xTHlz5qfOjXb4pveYtlAWBS2QlXAjR5z4uc6jVH9RnrTpY
xQ/FFlzzL15LOBfjgkg8xHbZn8/k/W/OUWBbbHAhDq7bu8ifuMghVcCPM5gnm/PdPJ/UWJTBC1TF
w3F3oxOFhQ1VGQBaPEPeYwAmrdzvo0dv8aTgO34nMgmRTO4CXueD09Hz0TV3nmJ+0SIUVYXlKoHq
DC6z6BSp1XKJWXkib4tKvik0y/2D3dEZMLYDGBCVR/AvSjSDRBpBrSd7SZxbrXi8/n3mGhfZ2OL7
nOtM+VTo5YTv98Obrj+VbeMOQ+W24CC+Lmj9VrCQxHlMZWdpaaHDz2fNnyogo9EU5lNU77Ug3oh6
E1Z3RgdUl+2ABeVibsMO4xKkGri55XHu1w4JOl00/7SuuXcRXEzt7CmMOxsXNyITDJY5uqe0VQCq
uJ3UyL+uK281FCyWw8x9cYnTjdLouwTLYdV67abdsRZdgPLurosRaY0zhm6aHZPYEDPXu3l4bcc/
yosW6+BsILENudUa6GwGOdIW1STfelT32lap0S5b43AQtcuyGHlp3u+bxMVQEuJVdq4gMModN4zJ
xqLUM0ZtX+pzkEtIlJRWBOt3ORjHAvdilVxEBbAo+qpNqDHrPFA9gpgpewas/c5qXfYgN32ajGD8
pX6X2fyVL3pf+RdH+2fNfGoGYuwQLywQP3ia47KjI0Y5zR02c5AEGJIT9T+zKHdFx3xCFuW57qDu
lCCZwctjwN4dJW/GwAPgg4Rd3av1oIVy+fRMCUun1Sik6VvpE6AH0Dpou/VjLkTYETgDn6PNrWWn
eQZBUvSoltRtBtGYyKoE0B2YwDE0gNDIH1JhoUwkDhGkgF2YnkzhzqyeggsBbOcWYUMduzZKEgio
N8p3QH1EaBZnMP2DX95KJwUTqFEg6osVyWSp6EKmHqWFXM5QmxM/0vg5GX09+3Q9TK3ne4t1caHX
aEo1DSfIaDe948oAWurw9jwTV3uwMFqLiP8i8qrVQAJoDeBo2o6sXUA7heNoR32S+nl4z5j4WvPG
SW+namdnGxrFgsNyXYn/SONnFzJaW1qfQ1qjy+CnTLxxyl1Z+Ai8ei0wbEDqoFnbBp7Tx70KNbun
E4WYftOrLgOajDbyZ4xoN76E2TtbCUSls/WFvUvk4nFp6E4WZilLZ+QANa1DqtM96Jd2AgthrnMR
kxYr40KwmsazTcGK4bOGGR3TXuEmvPs9uSh6uV+/7L/L4uNtQjSF6vVZFmiKf48twBalF8dw0e4B
RBvn+fryBFrkI67ZxM402Ng3nbY7kjYBmGgCmYiQj/7Fz/7ZLT7WdngdLUsJu5WgARjGQd1yRuts
ecNg0uWdjbn1wlc+/93iuABSVQBKdCYIHdHRaRcTBvZBxDcKIWRX87fFtnFBRK+UxlE1yGF3Yt0z
dhMY7GR3fOzOrLMxsLlGV/IV3c/frq9wPe6/q5Vt7yJEliNRo3CEZFPBTFKdunb+cF0Cc9wr5s9f
iKu0KSWTbVzYvaTgKR7Ik9N8GsKfZWRurotaTzcWeuSCSJRaoDRj+9X6aeWNR20Xb0tkPchQ6YN4
AlEojwsh0VTVBE+rTJ7GAJ2abXsTe1UGeQmKC8JubtFucaEktaUkKQbIw2vGJwW4VTOq/fEe0HqP
Mi6v1BMdNaIV8hfmoW0NcFghoJDXDn3OFO13pi99YbVQMTCXYHk8iVUPKp8ybbC8ST414DdsBKYo
iFX8HVlTJmOUQny/Kr7X6bFxfvbjy3UTFIngIoZTt7lq1BDRKVtrbNw2f6OJoIQmUhP7/8JnddJo
bc8KCjG96aWbLBc8NYpOEb51v5SBKzSzE2vwYlzzXdblCUcKMhNoyEBkE07cC2KEwV32srmiA9Vx
iMRF6FJr3Gim8iPr1cDUe9VXxmx7fZeEK+QCBbXDsu9ZUGKXWEzi/NQNL9x0ZxiKeivt6z64LlG0
Z1ykaJNOa9IYKo2yjZrcTqZoRas3n/fQZ3Choevi3upY6EtfGcDbfGPJnrKNbjVcs/TcnR6vr0dg
53zbvpYZdWcp2DE13YUgotdVPxOR4K7fr97XxPex4UUfHJ0alEaPZJcfesznAsXrKAbwEIU5vnO/
IlapFAkkzXesRZb60V15M2zGQAYGgBDDXbBXPDe6pKUmeLSxV4y0XAeCu3Y7ewwDmYXwPyo/LpTI
RQs5kro6YUsD0tKh6TS/mkMPHCP+3xkEM5hFUDK6Qkl6FWvSUmA5N/XRiROXoFX7uphLOANW0Fgs
hwsVyiTnYe5AThF54VbDLaF8KwPyzC4JohoU+9aV1MXkooQih5qVqlCdEQONAmWLcj8ZN3YoqFqI
fImLDdRU42hgF5HROUm5tQ3Ve4j1ritOEID4S+PUW1nUsbM1T7ps07Vz5JK6EWVggqXwl0WlU9sK
5K6wAtsOtCrcpbm9H9VRdKcS3Bb5OffessYhYR5U+23ssoba1Pve/rIBt50EIOwK/kp5FnPohXED
uCTUtAjiKqd08+GEQSL3ugSR4ri8oRgyM29rnOmAXgM5j0xuHVlgZqvWbKK5EVD5poWe54+LSMOM
St0QwwLSunETqd7qVXZHjPwlN7uX68tZtbaFLM5LjdjIiFpDljJEbjG+FYawsrlqAgsRnHPSZEzK
IYGI5DhvymdMiPj6veknEzhPUca/a0SBVKQ/zk0r9Graw4BHg7QHBem4L+vOi7J9lH+9rjv2wy+i
zmJh3EleGk4h6RTPIKncH6T4qz2O3+O2DpIWzSmOqItu/WL9Lu58CC9sW8G90yYEemwwMIYHYFBa
Pkle5ecF3oCVQN1l2z96Nl+IZBWThUhzVB3dYls3qDfOFBSipmSmoSsaPJ/2i+8ruVTjiQffz85k
Ng7whNlrpQgrbdVnF8vgfVZu5dTWsVFURdezZrid+d2uJe+6OQg3iDvAk0JpCl2CmHEjfdd8ZWd/
Vj/bESZpOgAkp5Hb3PR/1Ke0WBoXK1oy9rrWwNZLg+4Tu93UldCBL5B12EluYmwXJKpACrY49SFj
KPNeggz50O+zu3rHQKjYWJctGFlbN4d3QZwCo3iWqQkIQr8o7hOlde1sO5Ubq/vZVftpfupj1b++
ZeuR4l0gp73UmRxZr5EcV8Xr1Lzkxr1MZXemghx8PVC8i+GC7Fh0VmWbWJdBS1eLgi4c3Sh+HkDw
WyjZnxxQi93iwm2a2JEsd1hTLZ2s/ofdb6nxJ/fahQguwMq0aSsyYz1hWXi0pYfcrLfXd2bdZd9V
xsXWuJdVp2FVZifpXNOqPFriwplPf2cANjP9RQDS1KoJqYKVpAZG7YzYm4rnAUVfmgqCg2A9PBux
HKrqNLJztkx61P4Nv8S8bBElm79Sm83lP04xVnIXQ21heEzyTWtStzYEXrp+J3/ffpuLB800dJYu
YS2MmghtSL50q35m0HQMN8XGkSvIh9avEqZt6ABUxDAzX7oeSomMCfJ6X1LOT5PWY03AVAr4IiZO
WMFmv//yVHoXxymxaCYlG2uIa79PQBRqtpFf75Jf9IwN7fhC4B0W1i7kWWjRxYCiraoyb+u0VjPF
hDwGwJA+mnhwA82Db3nOQ3jmhK/erlvJath7F8hnEjVRaESNGVZCb0bphpTPkunZQowrpqcr6zpv
68K5GtswaT3JzE7CKVAD5SbeFkcZkMxnOBpR2rdul4tlcfs2jJSosY5l6acRiKUogQaTeQR+IaDC
pP2QeLKooUukSM4TothO4jzDCqm0saYnUoKVONl0YGK4vmGr0WOxMu5gxEhFNzsV5Fi14ZZ0QzTV
HeQ/iR0LIdxhWEntbJUa1Efjl4IgW4m/TtWfhHXLRjM6JrjQZsPJMKeszkgCU1fttHGtJn+00uor
XkmDP1HYuxy2cQvTM8e+UcwUcuzuq052tvKr1gVhcHVPMLip6qahGUCt+iiiIRgfcTodlSjs+hj7
WuQACOlPzifHlDVQqBqATeH0JaM5N0xUjNORxvajYWskpzINXdMWVJJXF+M4OguyNhoLOEMGV2GX
kaLHHa1sfKfR95Iu+/GcC7Z/NZKjOVvTAS1sGngV/6i0KB7HKQOhjZ85VecWQNnWOgeIjcW3sA29
uB36YJi6TaSDkGs02m+hkDhlLbgvfgFPnJKbTkEq9gvw/t4BIl7bgftI8ij4iDcyWD3IRoTNaK2E
QVXRVGC46Trw1bg91MCgiZkxFt7tMei1V3BvA25Gditno3WCh5PV+uhSGGf4UdGBal6DsPAnuhzK
vQ64xOQNcxIMJRUZe3Ddz9aOLoxhsqEuxcbEFWc34zzWYazDbiytcXs19pLx+bqEtTvBUgIX+iRz
itXIHn8/JyuAfmTPyGLUbtFCuE2iTqTaoY2FKFTaZ31zW0aWd30la4cFTncZKYwDXuSLIrmpU1Be
Y2sSIgUNKtdKv5tyL4lfr8tZXQrojlR0nIBmkR/7seScypOEwFTG0j6X84dG+A4uEMFP/oShOhh6
ZMKJ2n1SvkqiCthaODpTfaIJE9GPH7McKRjq5dzGRTBOjtEgbZMcg+p18QfHKqjkMCeKRhbGS/kx
Gs2KpFrFhGXUZNtKn0CHXYlob1adfyGCM1/TmFR5jCEiM0Y22q3Vj7DlQTkmteBStqozXJjARmaY
OiajPy5GywsjRNcvbuklegdLyStlyXVqUcojEsMtiJrSWM2misKx8kqtA51PnQh7bdW6FivhfBEQ
yGMMDlFsS/olnW5nUUFj1RFxk3AMVK8U8wxnvkgOwsysm0jGEG9tfo/VwSXG9756iePnP/BDG56u
OMjpL8D3qlBOadTj7EYZQ6b+YDz+3fe5UK9UFOMSMk6yMFd2yUReU1M0Mr6aUquLNTDzXqgK9O1J
gc+yrdhUgX6I8QY77yYwjWleB8IRt99a++vLWj/CFjK56kJNklh2KPRmPDHOO/ZiIP8ojkrA+IdE
UzWrtrAQxiUkMQJDNttMWPVgtbfZzUyJ64jgI/5Fj7YtY4gbZKA8fgluW7rdxIDCSCZH3xeRWbmz
JtON2SbHNKWS20ZKA7l6fzDq8aVVkj3J2+fJMXxNCkXdZ+uLfv813EWp7JM5Hwo4QFNobqM6h1Se
vWTQ/Dr7fn0zV13ZfpfEBaVQGUuaqlg3MZ5i81FzBD6wmh0svs9Fo6RUej3s8X2Mom6bmAS9hP0j
SefHku5PRe8W4XTv6EIIudUwuBDMxSjFGippZjFEUqxtNP1UyXiTCelqmanzN2h1IYVz8bHsR7md
gadQdu0+VDrqDjrFsMVo7Yu23sjS5CbOKEjSRXvG+fw866GjJVianEqeRUHxV4geh0UGyLm4PSQZ
DUOIaFXdS1XpVKMiOveRLzVDcN0CRaI4B5/HwUhbAguh6fCdGKOnhKOX68ox7huB4phiruwWnxWl
U2KNRo1VGQC4xwHmFj0YbVL5pwx6CMWSBbYv2Cd+JjoZbDNtJ4ibm91Mb0tpd11zouVwUaJrkr6y
JXzfsnsAq30l5QnsUqPeu6khmvFg37qmOi5OZDL4pguGfhPtw8kjOwpA9NYFdAgGLnxQw/7ZGfNP
XLoYjZbr3laZ7sYNhPnkgJEA33hQvPNckWge61+OtHdxXLQY+p4oNrrN/GFQgs7Cs0at++DDDbJu
fjbGU1wBOqsDRK9t7oxQD6ZGNKAq/AlcKKFGQxKVgTEpd+EDO1V1zWUowLLfPIkbBAXh8aJJvIvU
bmJIU476Q+pjVynvSb+5bp8iGVwQCcepC9UaR7da3DbJ7Vzeh6XAo0XntsZFD2lO0Slx3jhPwQxs
4he6299Yweg1++yAYWVRl7bA6fi+8FRKJlr+P9KuY0lyXNd+kSLkKLOVzczyrt1G0VaivHdf/w5r
7p1UsTTJd2umF7OoCJ0ECYAgCBwMWLg8WhpHrxD1zLJLE1t1Lb2/7UdZJKJgGfnkeg6+7qhkZp4c
22uWNe0aZ0TMNfwExY3TPEn33Q9hqlZg73yReG4PSZ8y/ZBDK4yv1gPxtdf5ZvDTrqi7RLSLfFeO
Xg3UmHSgzfVN9CChpWXGJJdVDzDvUQ5UD2wf/r/STZ2LS4YI3lmpYG25cTBVL0quJupdhhBpCtvX
bWhOUfE7rGzfqi5sm5NMkVKSFU/PXCt5vowlOET50vAlz7TCZgvYYa7C+oUUv8rmSssH5zKMcKOY
zBuZWnYvywwsmx4yqmb6UJxiH2PlT4ygrhyEw7N25bJVVbMtjL4FDdJbvLKgkhybYGsskpthCMzp
k65Rp01+XZZr18TOMHzOscRk6njWAEPK/qkvpUMRq4tjj6K7OdOqd6eobWMSF6g1FfAtceL0YwoO
WyxfY4ATv5eDXl0Eiv36NnQJgztHqjEpzZbdahfqqtGVZhxa/ZBXd2imd5PsibbPai6iyt1fv7Nc
nFpIHTxwQdgtFFOXxu5Klr4RUTp/t3pD3Swed5xIttyrmQqQUXGmFrRyxQFtfG5Rusn34fqvNiDR
wMe9DQPfka7YGPhsoF377YZNdV+thgkSojaTw7HKbzVJVO7Jfja/XxsIPigFnXYaqTWuEInyaal8
K8mcWX5OqusBA5hLAfuAQB4+JJWIhhHTHfzEopxK8s0ScaTsKcJWGC4k7TSqL4WE9ZIjel2otSOj
WVVOE0HkK4LholGVrOaYG4CZ8JJuToGiEQy0FeTrRBvD1nLj6/IMae21xFpNYIBKrRcU4ThW/CnP
UfJne4kp2Jrdp5ft2jGhN3jmarbaukIobXglUALvvpf/WTHAVRK2E4sWkHMSGhpUiWYBa1XaQ5ua
Xo7ANpKFREAifeMcw5SSKa8JcOqf8acE/dIoLgzI7VQ7td9dW4c2/Egp2XYVOS/RGaW6mAPMycKk
9Ch2euuqowKWQZFUvFcoR9xVe0hlND/V5GUWXYl3eXg0BayzeLYk4AXjlm1t4JBS1pfS+U3jgkMJ
3dfzj7R3fg6e8UVlXLe9g78KzGpXrg0st3ZmmelxbKE4dxgezeheXr3Lx+y+im8AuIWzDLReI50P
9/Aw+Gg+DOgNBpPhUU/yRD2pu8eFphiqjco4PObwHBsF+HxjOQcHFbkjfzXMF656LBN38CIHhfWf
xYUi++t3huSsqmWsHh2DrGsZJAFUwRS0LtPcy6u4a7sbwTjlMMDxvEY9lINI3+Q40OSvTRlchmD7
8O5M2kBwiqCXRMP6ofhcba8l3U3U3wX5vCbP8/A9lu7KshDFlXvXDaThTYzSQt5F5h96khxTtFLm
a/Pr4tYGs1DtJ7dsm9hEVlEUu7tNYFUHU7UFvk7+nU+nutQbo5x6syndkLZ+1FTRAbV7m8cr4t8Y
3EGYZD3GgyYKCCAD4w/jdcMozFvlG8iZ0GKr9QLDYlv+br82aNx5mFh5vsYSJGrbybG6wLL+dNqv
dXXb8fmyZuwqn02wVzIoVhU+IGrJCqJQbWZspB0KKwoPs2Vdc+gEOr6/RX/D8EGRtdBMl6sF7BPV
LWkMzE8XVWGKELjqkCWX63ZK1tRDeIcBEopP4/J4ea2YlbzflbMQnA7EKQZAFyXWSp8lZ10bp0TJ
bFrjbca4m3tUz9JJYEfMwVxC5PSgtdA0gs7M1Ft0y1Ho86L+iom7iN5M930rxhUSImPqnc6fTzHq
PuWmweLZpSOHyX8nIclfo9FNPuW3GHd9Jeqv3te8Mybnk0ZjkdvGhI6v2fWcPrSlb32kFY/NO7Dx
SEtUPANheTcRWIescy3lGuMXwjiCLisx+rHNUFgvIubc2ycM8ZNxVOB0N3iOEIXofa7K8A6WVQRq
+2Jk5DZdvoJFX+AYdi/sWyROB4txAd+3BKSSOhq7sfvxbzQ/eIzHRf6c+qLHwT2z2uJxGlhrba3p
NfDIcjv3L238gTqo7fcZ/maLMGeGtKUCLdCRKgXhjrTEdtB048SaSUDrK1i/XXEwz1g2LB3HBf9m
35FEKU06wI3Lj2bp21RQObun1Prm+7w4SRcRW+rBeTI90Sy0l0OaC0TYhzBUjH5SVRgr5+hye55b
Yo6A0BJHSe8aDQNzEsG27HoEVjv1XxROz+whnWo1nlJErO2RXFVhe6Ue6fXox5j+J39OQvnbZee6
e8LqKKBB1R37H1+pqJjmmo4KEGGqr/QcXuYud/Q4+6yhXlRHtbuKGzQutMNhtHatAs/KiNPV6pHk
f6RZVBvGjIN331uROP9D4pEsfYdTTw8x5s0BA2GMMuPiiCazYnAgVCrsad1V8I1cnFctq8YmQwxI
W54dFNu/DKb0eHmnREvHBf2kTSdjYSGDZGG6WhxaYKGzqUABBXLw7ApzZXRRYgKk6B/H4V6zBIYq
+j5nRTFKVWJFhbZNw4uBeAS29JFVQhUKGgrBef1KqbtxbOjua+q5wpG6TLEv6RgKqq1eo6oCOfYN
FTNV/4vDKfJSagXBiwXTMfqouoqTnaJjTJFm12CpYPb4KjKd/TNoA8mp9RqjZ6mjLDrF8FjFw5Cm
FIRphpM/qk7tRr6Qgmv3eNWRyVING3WdfOWvEet619pglzeNlxgUS0rnxTS01h8f2DJDNmSVGBh3
wdeMWE2RJA1B25WuDxirQ0JVbQ+5LLpL7NrPBoZzrfE0yFJhSFA9aXL67Dkfvre5oFZ6f49Aya+w
8TOyymemxxzn9jpg9tL6NLlsknF0LA/W84jRVmMYB6KOkV1z2sBxWmjUSY/CO8BV9hOdjsVH+El0
nAsYmEkwJIgve9VbqoCIAEMTTCmrXJnqmJ9lpDQsTOMDuaAtEpN0Y7dxDYL+eAKSRukRdWb32pgL
7hG7CoAJ05g7hjHI78ap1C0eHNUZYekk31ijb7Y/1F6Q69y1mDMEf9+ajLJX1QwQilZ4qk4cEKP4
CrnVNVEhwe7Ob5A4R6rV2hKtPXZ+Or06g0Axnd/ycfBYX2kjO0K+cxEgZz61JYFXbgGgMT/Upd/p
H1EACz0GOnIJoJDjvNug563Zlpj/US+KQ5L8flYkgQLs784ZgjukYbG1mcqA6IrfkeUbaFKciN+L
YPb17AzDHdTR2JQUew8laA9ad6UoD4Uoc8oW412EgzILkO3BYcp8Uk5ODSkyInD8yfoXXQmi4TsF
xwp9kJrfl33zbgpV3yBxHkYumsVGJwbCXg/Gr4JN8HVcOWoHMU5Lcatg/V5jTLCoXHF/Dc8CctrQ
zNSCCQFWlsOe3FXxo04Eke++Qp8hOG3IQSJlTBpbQwzTadEcJtC2XRFstH+oqs1K2zgLzZKaaBOb
BlPmQTef6uxAPqRpmCKCkTNI+eFh7a3TTImxELtu4QTayKM6RrpPsQuSmg9kkcBS+l8YnkNjWeUU
9NCAiaTs0GiNl8U/P6JmGwhusfqEYJ5gjgtc+UV7ShdM1tT99Em9736WoE9AhdnxLy4aUXp7Vwk2
uJxXm8cK3UBNh6C6icLYHgLVFlVhiyC4q3w/p7rSzli9dAEBYlrc5MIBJbuP1QS5FsybRNYXOcW3
ijCvUZ5rSoORj6QaQt3sWtWBRnZdCOaG+C4h1LguVnP53DQRRiZOZWrclzTrBW9veyqPmVEEY6/x
siLzjZB9UbZGruIWJE+5s8rIxzxG+kdOPsK+jjGrBLScnGtYF63TpQkXcTZY+6ZzmrBw9WfQJPsg
JcTsUFFb025MtwXkHEVhTZEllwCkOfpWpZ/go8B7ee9ULRo8eyTWP6KUW0DOrEcyVmvEAEfl05Dc
ECkWGPTupZ+oOITQRWETk7/0L8hyS4OFfAwFNxc9NGF9RY8kJCC9jQNRWdKeAWzBuCNE6gpT0nSA
Fc1LC3bAXhR07wOgyw7RvQat4CysRpcbZtdWAEgwbZ2NVGIFDeviIYMP/p36Ib8RUaj/wwqeMdlv
2sSriZJjXLMKTDlcA5DDBhVmhDuYtxUmhyzIZOeyg9w78JHixIgqDO1Udf4qBm74yehtGLgdaU7d
HYwocdr2UW4eClEgtq/vmooebVgwurg49ZtNlL72WcGUA5dbMKrPkEu/K44LKLnBiexfFm1/Kc94
fM6hmqidaSbwlgcD5HdlUIT5Z3pUA+OAOa/h/4yG9cMYb8MCJBpnOSaEeQWNiJ2NkRuZoOuqAzaW
d7o3b8pbnDCB6Bl9ZzHfwnEH2xRlxqDUgGt8K4y+/SXe/DDBCXtGsBwG4Rsg0/a3seFbRO5II8qM
G0gzRe6EUk42XJl19VPXAN0um4MkitR2tu8tHmd9IEdMxiiFhMPJvuuP2Ql83b7+86/ed5Fr3Mm7
vEXj7K5uqUEVDWia8pquLF6Wr9InMwM1UORUXhlOptN/vawz743vLSZ3upYpMYemxooWrXWVLeOV
RYYBzpmEcUzCdpp/XcZ7f4y+xeMc5pBoOvKJA3ZQGx1zfsrxHNSIKI92igjeonDn6NIleO+MsJIT
AniEW0iXuWPtygGBHXzAyN+icYdokq3l0jItgY/uPUY7jVcbb4m9Gf26/w+nIrICzolpKo7Q2MCe
6TcDeHCVw3wwPPJtCoygDiN3FVz8RVbA00/WuqxgaNZfq8m6kSvQ/JemYzBWJMZ42YhKiwVKyb++
S0QZqmUCIM1PGRj4Vxl8jdLVWhOn6UVk/O9vzm92j2ej1I2hzXsLYCjwdIsKM1Xx+oq6FqiP4KAT
6D7PRFkU41jYOXR/sRoLFXyD5Q4KddZaVBwkAuIcyYKJgbigASiVToN8NafHVlQlKDIx/pqOd3HV
0MZXV8xIPHOvCONrG0Pup0MbXPYZ7Ode8PoG5zMK0GZHaoEdQj2UcZ+oceLF0TgITk+R0nE+Y8rp
GusKFi1fQUtjf+2nb3LnWTrmm7ZPlwUS7Q/nMMo4GtbYANQA71dI91odIYD0/h0I5yWkvGiknMkz
zXd57djazdIJIESegb89j5MEHWC2Ix3WgBEXF27tgxHQBbmwcNoX+8Hv1IDIOp7fUVWAlO3bsLSd
R1TgrhBIoXn/MoHMwLM6+6Cs2RSoy/i1a+VfkUnAtIhabYGkuyq4weZUcFCKjKYa6C3M9R6NAHrj
X96s/ZXcAHDaV0lxnOl4oHKN2i1u2SiVBPM6cIb0PvPqivYRX7TB41RwMdphaXQIVCuzE2c/8j5z
FBEFgFAqTgeJEhdtNWDLtKfXJq2gP4BLb3ZXvw/zUDRRVwTH1+jnhUpjs4JQGA/ilfdlMB7WW3pk
wWF8J3qf2D03zitoc9FvJnUaol+mjurykJntacKhMane0Are43Yd0waIC3q1TkmWjG2V0umBEd2r
/VfSL1dq40fd//7EiMNwg8UFvK8Fv5ECLFVqHAqKz/omz0S6zlbmgiHbzNg290s7kepEbQES3Vgg
FW5C45f9MkLPl0MrGr29f0nZSMR5DXByVdbCtklG43seZC/q/XJXXM+omZ4O1Wf9f+eWfbuCnKco
5akmLTus9DS6RpnxiSq9ayrNv7Nf/kmhoYbSribWcIBOSAedRCF69I6XvZLA69mckyiKebJIzzQP
ndHlXN3kqaitki3/JV3gPMRY6xoEYbqQnar5Szw5pShUuQxhyNyteFkLozBiQMjJ5z4OlenaqJ8v
L5RAy95Va6mUSEvHVDoBPy7ankK1dCPwSd2UDntImA7KJKhmuOx+8MD81ogoidS8TaDXbf2Q5T9q
6msxiFFnEW2ZCIfzCO1cZ/3Q4WCald+l5MX2Y4YGHq0WvFgIfLchc06BxHKkWynkGYP+2gzQzYtz
Ir5nz/9imvbLLhUv828Xb9XiuKcG07r+u1mCwBN3jFkdMOWme0xiEUOpSAE5lzCiplOLGDeWtdz0
0pU831aS4IwQLh8XP+S9tqZqgeWbpcA4sSxh5mq5b+Ndy2ODNmVBYlKkFpxrGNSs6Acm09r5ef4g
j1dEDXIquHqKUDjvUC9VKWHoFrwcuWpa14yILw9/CJLVl+33sqMzXt8gtieSTbJkocAphu9qe6cX
7r/7PhcrTOw9bsiwO1Tyo+FZE5G5CvT5VTs2v181wf4+dPj9iYqRMfMp0QoXtz6QU9Ha/3ei8P5A
t9vVliCKmQd299u2/1z+/r4omoWJ1rqtoYz8rWlmqtnVBbtSzOah7Wzcjj0UVwb16tSNwOfs7/oZ
inM5aj3Ji8xuSFb7qK5fhlzwZCT6PudlMDuhknKC7zf2k5Z+0UVGv28d59/P/r7ZdTKlQzmwS4mC
Gl605yt/IiTtUx3sfwJJREicd5kbtbCXGZuCIV2uSR27T5yo+DoLGQ7Y7r4PB84icW4FfKYrxjMA
yH4a2GCVw+hEh9m10OZRBOJRODtT6Fm0dsbjHMwUGcmqjdiizl985O0CyxuRTjbZJRZDLC0fTcyC
oGr/NPgbks+m0RnhfN4CcpT/6NPRbH5IwmXcj7DPGJy/qSOtGDsJmmGk5dMoT6Ft/Uil0e2TgNIi
iOTKIS9jdQVqgsvW+w8LaiITg45s9u+tTk5N0RmG2aOV5a5+TtzldxqgmuIBdGajTz6lJxwYd5Po
XWDf0M6gnCFPejLVTQ/QVG1uk9q+a9vyQyfEGYKz5aoprGapABFV9z39HJWHywsnEoGzZUxh0Wq4
VpD14I1bezQywdOy6PucBau5oVCzwO/vwAVhn+Y6uPz797X6vD6c4RadlaRKju8r2ej0itMNKJyR
fl8GEQnBWSsaUDGJpAZIFj3N+e9ifbz8/f0w3kC1ONjETBT0cwBJOZuN3gzY5ZceAx0Zgw04Jm57
H7GNHwuHVe9HbWc8PmFR0aamgwE8sCuHpZcGOV4jQfPJOsD02KkESra7SQYSYzqYilBJwW2SVCoY
PVFBydr6ZukDTHwOZGMSaMLuJm1AuDVczXi01QYgqvLV1L5QXSDEPyza31LwDlS2zCKLjU56TTrS
w3pQ7zHoEPUKqS8eqrwbjpyl4Z8i6kEf+skCmK0/ErDlgb2+Sk2fLtSJI/rvlo5/ipALW246HWB4
23XUlBzLeBSsHvMj7w7YjTycf040EGamKyBIdJKK6yX3C2o5i+IKLIldPy/hMC3ZxCaUwk4xkk/C
G1Xxh5UtsCe4qHdnn7h1KJqcKNA5/jFiIWaTSj3QZAzQW/MF5A9PlwUSIbB13cgTx6aJWdds3aSb
pjt1puA6L/o+558tY15TWuL7tYxFailK3T5ygm12njP+3h7IgFlE8NDkWPfflVxUDCYyFc7wo8iu
iBzB8FEb6Nq26db2fVv+kZbTKnq1Fjgy/t1B1+OCKA1kacrKjdbaQXEtyO+/Xt7z/WDmvGT84Ct1
aBotjSHRcCoRMcWov9HAH4UCqdhRwn7xR2QR1auPFVZscJlxbZQtSjs9UzOIlxwnHAzrMz3ZvtEi
KFX85YABg8LngP3aAwOXLtSeoVadL+43cU1JegNHqx72R1ZXUaJ6BPxmrcPGxAD0dv6fi6IRem8Q
OYvqjbknKwvaxih3DKVzMutBsH/7TugsFG9UykTMiDmh1+jezQPjGIfZUfYwZ+mDz+QbgTgD6yrM
D28zCKTEj1r9lTQ/ehpM9JjHXqKvDi3dKj1Z9t06itIL7MvvnC0bMmYooKAz+VaGrB/VLDYn6GV6
nZphMx2b6FeUf2uta5L+uLyou45qg8X+vtHNvO9SNEXP2DaMMZiL+DBLxLsMsa+MGwxm/hsMxY7a
pJaZPJ50x7qBinDCcJIV90CcHi+2VwjSZyKhOF3sxkLrFh2Aa+/q/U0jqsfe9VcbgThFrE0Fb0Up
Fk3LrtcKjGzGUa4FJ9Tuyb7B4NVvzTKq01Fy4yZ3k8lJVlTstT8/UqQKw90AcX6+pMu4qDkWS7kb
/KgFExv1EzA9zqdYdZpjFeShchRoxK4l/41p8Tn8IVOHuqqxgMPJfGKBeRLoHqXO4vUo2xOFE5ft
6V15+9xhkkOnYCmNdXaXFi9h5F7XqdPLn/rZmw1BdoUt2HvzNW3WQ4zRAjzjUqaVuiG3uAWgPdZZ
u+eufFm6L7L5PdOOdLmqetEb1b66nwG58yWXoyTRZngqdL719Dn7mLqfv88FmXNEqzlS8f3a+GFU
pVOqyEgKEtAiGdjfNz5iWNpWKk12VRtMdwa/wLz6l5Vu32jPUnBeaM3xX0wghTZq3lgWXtR96XVB
hnv/NoPg8b+bz7meMsGQyDZiKE/L6VWzUbSJCPavHmWRZotk4hxRWua0lmWgzdEdWsEd2h0zVVRb
INoazhNlTTGMsw4QYh4G9TYSTRwUfZ9zQM0Yocg7wdYX0mdaP5eiKY2CReL5O+kwrCVN8f1G8lUr
dkjjKOXLv1IuvuUexNOaOWXAMFb7UC+6G+USEmPr4TLMfkbjrF48SWcitSRaBuDELRpPzIBFrw0O
0RZVz5bz+uQuYhgRqTRP1TkmrWnPMTBZ2MWGBleTy2hqWa3g+lXUwyDaLc4RSMPYjS3LodRUfVJr
yUHuoXYWMxV4aYHW8X0FqjRFc90BR5cPVvwoiRqehFvFeQLL7qZSYWqX/amvo3AIi7A8RKo7BWzp
pGP/L+1U55xBkWLZaqYb+rw6ozI/Go2o9VUoFOcLihLH6CzBF7TB0DrFbY1mAuQ3DEwJVfw2NFBG
6l9WeZE+cN4hmrWoGZn2VWDhs+f6Whl92g7BZZT9u+HZsPha+6kDv7rBnNzkyu7qwZX6kum0MWJi
h16bYY8auOQ3FQ6aY2fnhWCB8Kl9Re47nZ17JPYq02NTudF2dZUvvpKgE7tFJ/bHouO/jyjChQs1
2gnljgJyBaXBuBwqWxDeCbaMf/Or5jVpCQGAXT/UUWg2vTOIHstEXolwfsLS0R+mFABhEw8Z3RZ5
1D3WU9yG4udxkUTs75voJNGmSE06aIeuhhP9qVWLY6z/+wgIFoif94VzGJo9VX09MolY5XJypAqO
E+mkJIIYReD5COcnbNz4TDzKsbajz5izsmiCQ2p3sUCeA7o9RbNVPns3dh145NYKFwrjB6aQOlHr
daLWOhEGt1YySAvzYsZEHTOtgoGWh8GcvaXp/ctugS3FO+vciMItVa11lrzEECVV/ijNTV5/nouF
Xf1tVRD/7uvzBorzrEMZ5c1iQaJ8eG32GQ/FF5B0sDHSMtIbokkF+558g8f5VRXdVGOcAK/401dO
/awdIi+/0o3D6iL/5pdhTdzLi7mrd2dEPsun1IZa62zPEv2Tmn6rSHj5+wKd4NN7tFLNtGYS6dl6
M6XtTTuCoT3vBWKIYHj3WeXlNBPoBClmy6XpCPJyRTsqwjEZIiDu2tXPc68vMoDkAj3sse1UsteK
LizMUC5ouMm50amntrGuWLRsAakSuSH6AJa6r3ElSIjvW5KFGWggkWOUj289aN0ZUdPawGnxPmGs
dznqwqLJWavfqfZ0WQ92iADgSK0zFidTR9ZVMtXXPKHtfJtuc++I5Ocv4oMU5iurQOuuDFG2fF+5
z5hsM7cnRLnKZCmRW7bSo9zeranAP+zv0/n7nMNLmrLIwPGNjIltvDTp6GuLhpdZc3RAsOBdXkCR
LJzXUyLFaOYUskzztyHOHKkSxN7Ml71XurMwnK8DQWKBrmEIU3fEkxvXtmhACg8zntT4sYkE4vyD
az3Dca6ulxpbL8Ej504nK1T99WD7DejwZFTSScK2ht2NAgMtprYaCqpTuYCuXygaXscSig7Ojrx7
KGv0NYxhkX35wCZtcDg3FC21nEolcJb1YMovVSrI5+8fEBsAzmKJ3FfEBLW3O8+4amosbYt2CYdU
/4n19dQVZYp3FW8Dyf6+MaIly/KyHCCTmZT3ttbdp4uoF00oFmeoK8mTKmLrZqARkzivl+ig/jEh
xPf1ID1Jv0SdBfv6txGLs10z0vLI1AGpoq22PWqHLGxzL7uWgxLtVXXpXtYMIR5nv0ZdNt2QAK8P
orC9b9zKnb6muaOdKjz99CK8/V0jioyXClDi8NQeUlQYVlU2OHdxTlnao/WhRjv7bwA+cKBFqtqZ
CYChvDeSm87uMQ/icHnRdg9bDATEIFDZRoElt2YmxjQu5sLeBoe4urFx8B4T2/6W6vRDpf4bJM75
yZNeVWuJu4SsAmNBhwmmhESN6BBk5vnOx25gOKcHKvF0skcItJyK2+YB01XwZqV4nYeKB7RKSNSb
RYrwD4r39yLymTbbXrSOsINXXg5W+Jqd8rPcNb+tJ9Yi9L8zj+KcP4vIJ9300hhBCAkRS0zDsvXJ
ywfB0SHQCj7dVkstKGoqCGSshxhtGdOVSQUHuwiCc7Nmp/eGzepravpSmw9Zf7JHwX38H3zeeV84
v6rX6izPrJrLuKGmx7jeKrdwkdwgBHQ1bIqj6M173yecETkvS+aFKCvFwqXk0TafUmGTtkC9+fE3
Q1RN0qhj2bAreOJWDsg2fF/Dv9qOTG8SvD2LdolzD4mkS2mTQp6me9THo1neFx+q5tpoM+cXxipL
l27FJtFYeRitwslVanilOlbuZVcnVAfONXS5Gi9DAmFGhPy5q550n7GVl8uBHjF8gjEvPAsgWTRy
wRvx6TV1yKi6ytguUA1e47LpZQ+27Gq1+9eGZR/KQZwXk0+ryQ21ZouFsCYOC20KKn1yZ5FSiBaS
z6R1dATnGMFCLrMvn1Q3wSBWOXXKw7iAnIBdokWcIHt6CPYkXUG/rIFRuZy3KEG5QnsKucrku4Ri
ZuXZGgTpIREE5ywWK+17BazY7lD/ZKo+fVNFswVFEOzvmzjPaOI6b3NIUXXUR0Oak1S/y1lw4xSB
8FFXSjUllRE1GNP4hCLmn5J02xHh5WLPEW13hPcMaGdJcyaLHA6+hlltiUeR6J/d5tgjeSt6OhdJ
xXmJ2MhnuWJ3mb4jzooX+nT18a582VxFIJyDWJo4yQ0TKjBG32SzdiSFuDH1L4PsXZQ2C2fJb5Wg
UOzOllrsT9FSf6r8fOkPXfEAri/nMpBAGp6QaDTtQhlrACljc5WtaDyQ4x8q7QUl2WyjeRe3lYe7
kMlRVMarBhiZ2q5c36roz+9ivJZrodGJWC72ztctGOcHxqIr2lllYB3FDTBxy0mgA7vObQvB+QF9
LhTD6phiP/SY+dyFcKZufDRQpFFgPJ/wYrZ3RGzx2DZunEJv9qqx9BAp/hTdyJ+6MAuXu96P71l9
lyh0FCkf5xyoZRC1ZFarFr9I4mMsOIZx6U4ZlQItFykf5x7Gbp3XmNVom70RO1n5eZgS1c1yIR27
wA9ZnGOwZ2nNpwHL1/ch/b56mKDqI8/xBS9JI3hrPlaku90vzkmYciZHHfNEauYP9ikfvl42W4GK
88X0S79mGBcPJ5RrfzSSuq316TLA7taoBuZZGLZtG7xfmBckKu1eQ4xaVI6CTqg4dytDEDjuegXV
ZpWRpmbJPENZhcp2A3VCCHzkBy0JpahyIvU6HgK5FxS97d6+QLz2Xyg+xjLMuCy03mQvYrrpqb5y
sDz1bhrw2lzcoWgxvLx8Qjwu01VKKBEeZojWe5PPXuBqBVSDs8uG+LQ3mWhAzG5adysf52DXSosV
PQLe4E4P409jcXSQmVehdlsnrAKC0Ya14XQofvxLQTlnu6h6NlKZILd7swYsf9gesuPqQkowKgr9
4L5anreR87ta3LSRokHMMVjBnU59NICiTDmw/fXE6uOGNsxvalGVB7PWd6fXRnnYr9p4X2T/x0qq
gZoe2W0qC4cgwaw2kd8VCcf53a6xs3xgwmXTC6rwFKo6xiw68HfJjLaawjndadH/Y3R4rGM1WONn
NO9PAUvvpb+zzwL12PW8m6XjPO9g9W0Rj5ApOfYeq5CpQPZiPM+vVwAwmorsjgVGl7aKc7xjp3UJ
ZlQi3/Z68Y28nyRkpDKi2XAiA+c7c+J6lMuSbRabCKz69KSODxRSsdMkr65FxGQC3eB7c7QsjuSG
ucpEuUbuPIpNN40X5/Ju7Z4q583ie3JitZ9ymYEQe/Wndj3GkRZchhCuG+cv2qwrU62CI55c2l/H
h8K3jqRz0K8p+cqNuKlJtHCcx7BnMjQ9gUxzGl2RSBs8LUfaMp9Ggeox67ygefzLfj5ZtVxFcIRZ
evxRawfdChVFtHoiaTgXYU92HA8dpBmDxSejox3il+7r+lAchyNrGlZRY3QriVB3o8+NXnAuY6jl
Vl5KnRkxY/xj02yQMGWNaFYwXRmtK9ARgdMwOKcRNWU6jCuWMqeOEXbf2ZwmGNoTqsM+GahhESXM
RKvKOY3MnsYuZ05qREKkI7dRYjnCe73AuPhEvRnpymSyCESubpc01D9SWLTx6/wLf59nDYpLIESN
ZGy9JE5VSd5kzAIfsX/1wdQFWTN0E407nDKMczuZRq+wvtEB1UW6qyG9aLoVRpPjAJY80bvXfmiz
AeS0oYiRNS8rhKKTO3rdbdQ4DVJJlidjHJlT3g73qR97muYkLwI1ZDHaO4veAHNq0TYDm8L4Cgx2
ZQx97w+6Y4b5YTk0gvh0VznOUCp3309yTc9HJmOTHyvzRRLRP+y2mbBZGf/ZNX44S7ngbUpijBlL
emIPlsygMCo6/o0M4GstnUs9UWy46xE3mMytbMKmtMDwOFIBM5Nv6PqlwutUUzv9+kWwT6LF444U
jN8Dy5aGxWMaaX9hhHIoMb8lpvvaK8vayEQuatdjbETjTpW2b+sIM0gAoxQvWf6z09vnuGwPAsl2
He8Ghv2MzQoampWsMtu11pu9+hcjeWuRDvqPpa1fL8Mxy72g7yp3uPRNaiWLCctuTLckqdPEpyj6
VmXX2fTrMpJoxzgf0tZKVo0q5IrtpgvqJkPJtB2bgnNLhMI5jtyOYVEjUGw1cZrqWTMEvnAfAPU6
GA6Bcdc8S+NEpyazE5xTVg+erQfN9D+yTOfvcxsS2UWkzw3O3WL2yuhq+lAZA9HOANw+mHVqpzU7
2CdX01wSsFtx4y22Yzmrn/r5jSg+37ebMyC3JZpmjmbDXKqJCgPNPirZ60jqy8v2D87ujMI5blnW
8oJirK2bdj7m52L8Hu7hMgadWE59W3nFnS08pQSC8QmZdU1NuSOAHKYXS3tapWtMdxao2759/i0W
z8KYS7Le9xYWb2hcLV0de7w1lM8JCtrND7FZbjTD5nw3jZKmUibIk1+POOOzU+HSkN0S85OYokxg
R3xPp1ZggmWdAkxXH5Lo82QJHAHb7/eO7bxwDH/jRtHBl7cYZolsXC79bszG0dfxcUbXeW9o/qLj
uIjpCSkqwX6JxOK8tykl7VSogLXtY1+EdSYIGpj5XxKLcw+DPUc5NfB9GdX/Q/wgGTj6umMlGtwr
0jvOS5QGzeaCuSG6yt5I6wNaBj2aJY60jqd5iQVvbPsZirNX4qkY9ZquZGa6p91N/nhcD9ptcdQD
FSMfRT1iu60NWz3nXEXSSE1msYOcVcqbtjMlbnscQslfw74NzAf4i6AMRQXN/0fadS1ZqivLLyIC
ECB4xS3T3o17Icbivefrb6r3PrMYDYP27XnuiJVdUilVlKqy9tnitxbP3NKWPmSeMehfW/kDZkDZ
xpuqLjEOFEO9dTxGYE9+9fqoJgFGh4x4SCy/xdELNUSfaZv+rePXMR3ptZvzVwCdDGmnsUL80THY
hE6nPGRfEHeldn5Nz6w3tooP+9S+eZJXkJzLQ6CzVmpTZumdBq8uw5Ec4BjHt1Ro6CsYbukymllJ
Y8Gy2KxQGPR9CU/7doiWjrsH66YNxiiHHYv6riyfc6HG8iY3rCzg/LpL5kmiBgASfEKfIwdTQG4w
9OlgebRyzGeMPGAzYgo709x9ywQ7xI/Oy/p+VOMKS0fx8JYvXtb/MPTApvphIGdUSwbJ8z7gdkbp
YirfUlwPWVV1zFRWwUrc5ajcGjaUHOzGCYUvcZsnF9UFuo5ZiprFX1XjBA06tcfJHaHs1aQPquQH
i6ACeJuUViDMe1b3FWbsFFpoYg07d3Dlz91d7OV4PVhmZ3GiY3kXu9GNcEqoyDLuttIh+T3lKSxT
pifNCu0o9LPicX+vRBjc8Z0zSppyQkReDy/9/JxI78tC8NK8HfytFo87u1GslHrKdmjwe694pn55
MDFBqP8A2SQvRugnasLbvq9WiNxhhtDMmMc1EI0H4lf+dJTv9DPcD71WopCC/dRvV/4KijvWbajK
iZoAagnuLPmHAmkmiOhAovYa4+PsWaQqsklTeAS0FI2YhPBZ51EKR6hWztiv0G+s92r1ft8fts/u
CoALM1vIsnfNCADWPvv6nlPZXyeHcbr0/IZhT5TNpv1pDpcoyORixFQzoDVu/yPGMJH4oD31LvJW
h+LwtreqFRp3iuepHqWMQsdhuWPvRq9pids2sbUn/WCii6g66N9E7YvMuX/zjxUmd4g79PigNgEW
okalum1o2Z+bPvmeW1PrWFGP9uQ5FE2LE24id6qnpRjSuARo+YOlh+vvBt6T5B4zlNljiLiSdjM9
vDKSO+FLrqiLzrZxuQs/h48R8j0QTbnvLZtJ10kuEQWkzAv3VpU74GpcIPBgq2qm9oSPYxg5HfuP
kfk6ZUdcPbB5ea8M5E45yuEbDYpiDO/c5R8y6d6svVqktS843HxCelLHeMnYtjX1DZGfq/D4d4eb
z0ib1oL2eHREQyjceqpvWRNdd+5+LB5KZFxRJL9tDcEETQ2jganKrVmkV6MSawu+8QoXfbtGKqhV
EPw+H9cEAQQlW4rf74LzHJ6n8iBYrc1sMzJ6/xrAhzFdu0hL3iCMCSh5Ly2p31vklE/ygWjJOZrf
DanpW6V6QyTtGt+zgm/VbZe7oHNELPV9U4csiCrme6U9dknkts1zsIgk1jcjgJWVHAVHlVJbi4Fl
HIJzRz5PiKLy4dv+Uoow2Fauwqcy0lpVDoCBVTwV5YNa16ch+f53IBzTLok5Kgp7Bsk+UHpqtLtG
EZ2fbZ677AnHq6Em62NRYU/wDKZ/DY/tAeWTTniN6+MD6isOoq+ePxD5BZAj1sJo0NdUABCTHG5Z
pYN6j+YER/HYp7donKQQjWNVWYtCQ2Pm/TPgLsVD8HL433g7UWmoyL85ehhI1eVtje3qg9vKtNPI
0x+oSBhWAMK3eNAxjpjkDDYs/2jph9GsnbTwlejrvusJqIhv7agXI0yNBLbUS+yTJD3lJBGklgRH
iO/tKGQrjwIJd4OWnRVI8c2fkujd31nBMcE0Ybxtt2CxWvkmQ5lLqn7eB9h+OLxwjcbxQDplU2HG
4IHWIx/qz9SvD+GNcjud22vlgX0NoCzkqhVN+dgOwX4eIl47ZSwnTHPuYVfafJunM51Pc3nMusxW
IVK2b6FolziCqJooi+cQUEtwRiFUtRz1UFAorrBT+HvsczGH44QmHapMYT49off5wTwX9yzekrzW
HzzZlf3lwUDY9V+UyURuzvFDHyYRKvZYfJJeB+ZdOvj7q7f9+xSj2wgmzsr8WJllxMDowszwJBpY
N+0cvO9w2e5DbBPCBYIzIS+HaQw1tInS+R4v8VqbOGHiUyo4Sn+g0gsOx26JrEGOlMCU/mxidjIb
h+obbqf5M+YkzkeIhu7btZ2hMP4HiP3/9YpN82LRKgWAy50pXWvnymeat4ly1s/SDcu9/JdJJtul
BytUFkKtLvbMyFKpkdhyds7ylQmUhucCwu+Rnbxjg6+YMKqzb+n2EbsYysVFQRYmUm+kcEL9mEWW
PUBJA82j+yCC/VNkjgtzcxotSYZhrFoUry1e4Oq35MBKNulJ1MCw7/cKP33GxAT4JWoBFi4zklfh
nVJnAr8XrRr7+2qjWtrEjaoAAgr5bl5CQtrwlPG4v2r7h0uR2d9XIIXZo22vBIhco+oJz0YGBjIm
L7R//jscjgH1uDaDWIava13vNNbkUHWwJdMJotL9OySOLjLJMDHjAkgpke0WmhNTSbxyuuo1wf4I
HY4jDI2odbskcGSlt9UH1vQYuTjMmcuuxcgLvH3DRHj80BkkI8o4G2GZ/DD5y3V7CF9Q9Nc1KKdh
7yuUCFZS4OOvKbuVb6C7t9QW5oCRpTlN1dmzJVhCgYu/WrxCoFnboUAKFrXK9ELN1MuW8p0F1e/9
lRPBcMyQKJ2WTw0MGZsvvfS4lInd07d82mIEALLZECDRfqtczMwx0hitNstt3w52bIomSmweVXyY
E50gi4hM4q9HtQxpTBoNLBoFltPlkC6/LzE7oREVp4lwmFusNmVIA5KOVszyyxCeGRzWUYDSPrtu
BfExO/O/RUUrgziCKykdwjxJsPthYzfd98k6kfKrRM5DJCrY3nTlFRRHc0mtGfGEi88xy/t6gdZt
KpoItX2vriA4hsNLv4pGHPiy+Sk7sdHmTOJ20FFep/ls1vibPsZWeBzPDWFSScYMkzrzrqzvh3y4
UpXMbqEdtX96XosR9/aJ5zmM2zOiGfs06nbvQbrumglMxAfps6TbnnUzuqwRVTkheb6PLPBE/lMQ
alWNkTKPb/CwHDwroWGH5oPeCIRIBM7BfwoGkI5uagr7sujRKD9hcPTfmcGFPxqNlrkycKAy8KiF
uy/BrExohBrjm2rPLz7BC2k2bRLUXcF2qnonlzdEVEa6SaSr3+eowZjkDC3k2JA8/y5bXlHcdpJA
rWD7llthcKzQaWlNGwU2WMfeYxM4A7c4Ym444uH/kD/ZTBiu0DhiIGMx1IYENPNG8VlVNpG99DR5
GTy6Fg0FFnEEL6BZG7IJGTagSVCvUFxyFUG7V33uXaRz/dC1vu07nmi7OIrAw0U4DAq2C8NmmRJj
9KzVghtcdHY4bhgxGCBu2dlJGuS7apR9j5qAfwQQfNdZqLKGABMQmvW00KexEn2ds4tzh9/4Vv7C
qOZ+icDc/exMofevrgj7IqIy9B4wDxFzvfZ3RmQTRwmKnkBwtMTOWHF7N+nhs6KKVGBew8E9s7h4
IQsrxUzZhVQm0UG3tIM11K4hUdcy6EelkN2xp1fDrHsJUZ73zdvOGl2OFa+dmZWSFiSMuYsPwYt6
9lX00T2HdnBvPBP0+N6zCRGNqMNM4O46xxxqSPKpywGqNx+y+n1MvjXBd4FhbGP2FpXjCxnB6YK3
BDQIuL0Xgp2Go/yx96WDeqzfi+hWxBd89ZG1VFkRhbCo9dgnbfbacau5/+R3JeHUvj9sG9UxXkCm
OkZ7/Br6yWRu1XyCyySWHWZIVbGCpMTNHdLaxeyQB6jCIeGXOaL5LJvnwUQKhKomAlxe4SnUEjXT
JigRtv31WD0MIj24zUji8vv8M90imUE+Ffj9YLmR09vKcjTzJlVf9r1j0wFXKNzyaZjAZFYEKGb9
JQuvujy2S1Hx77ZPrEA46khorcijjq9OPGgM7nKtXFleiGbKwYuOqh2dRQ2Vgq3hBUFAErWklRW+
OovY1ob3RPS9sQkApRFdUdDCLPNBy1QkY6eaEVaNugl9DoZ3+7si+n3299X3zKwmlqHn+H0td9Py
pRG1Toh+n6OdPKNLvMwI7yw0ZuTVQ07fcseuFojjnLbpK90IQmSPmw9B+KIJ+543L8AVAPfp0pXS
lLYMYPCJn3v5oS6us6sFfdasEsCAnpcoEhKtGReZBHNkzUsGGp2sz4mc2Vn49HebzsUlBkY9jGON
TekVnBOosZW20ar2Psjmeb+sGx+ZmJNSIn8GEK15HL5FyUNVOfsIbOV/u25WCByjTIsatBb7dGjz
g94e9PKTHKMDPktdpRV8BW0H3issjljSMUwVS8c5wSPFP8ms7ohMSYamd+YGom4t0eJx4YmCkisV
9ZswTSu/L6p6JadGDOmCSvRBIfBuPhbJm7lURw1rKB8aDAqv0TudOo2X3LL2+lDYXs88a2/LODpg
5UqGSgBnNXkDPfnFN5DlsNXyg1ygmId0R7mIfIVG/r6rCI6UzrFEOQxBXFg4xHo/fKxN5WlMP+4j
iHaMowmTtEYxFtixRnvslsfQfKl0QZWQyAiOFwokb3OM1sZdYDozfUdELXwiEzha6Lq+nyyDOR0q
uKbRsCsd8rNdkT7vL5XADr6xXZXMsZ5i8FsuaQ8TRTq4FxbiCfyarytMtL5VzYZthys3Nqts6I4m
8Qx0FCco281uGlHh5HZZ6IUi+N72MSnKTp8AqTwlp+jewCOmed9/1G/oQ3SUj+2RCtZxO9pZIXIs
EZO6w7gjIKId9zq8is/xQX9NOUGp+hA4IiVVgX8YbF9XsYJJmkQlzMCplq9kU7/OyOxGhSWor2Vn
cYcj+GTxVMXV1GqA0c38vRylTjoM7+pGtdVA1He+AWUaREFMr0I+1Xh9ml5Z1C5FE8dhUrp6VNhL
bUIF6yXKv/T5ad/jRTjcycrCNJWLGjg9igECXLdL/WWqEluqRR1cAiS+zbdOM1Sh9EAyMPbBap1G
fjaS60lUyLNxhNcLxzf7jlGSLJUSwyApdDANAJ/NobO/ZiII7sZVLfQddQ0glv5AsxtdNIV9w5t/
MYE7PEuSVRj1h9+nCVQO5NtqLuypf9w3QgTCHZkpm0cJG126Wp2czCl32tg8VVXo7sNscc8vxrD/
Y+XIQQbx5jgFTnJS/AUjJ4OT+Uwxe529lJeRnR3+dvmYI64QQz2Kg0EF4jI9FcbBqr/2IklOkQdw
V2qeDuhTQB+vu6B6IruXqu/7q8ZOHUc0vywad5+qYTznvQETynH2m0B+pqWCeUeJN0imp/SBR/Fq
YcdDIAomNy6nX4A5Oij7NGkjdkirD51bfma5i8CVEwzGc/QD04NtSn/f1K0OgjUkX1wqq6nZmIyB
Wk/xoZFzSAev8vA2ilyTVAjQBF5PuMC8CUO1TnQcrblt3KY64+nHbVrRk99WTP6LTRxDlO1oREEM
m7QD1KgstGFQB53F7IF5vsI8n6NgDQXbxr8xKlVYDJEMvBECB5rTftKXx+aqdVlNeDPe1LItKjkW
LSRPH8TsxtECYkGuy/k8Wy+5SKpVRB2Eow5SJ1NTYo6LSxWb+D0qQMObFJ+55Qfjrj81h2V0ent/
JTc+3H7ZOI476lZOgymEf8RB6Mz5ORi8tkscK38/N0/7UELH50gE4+KHxaTAMm9eC1/O9BHleSf1
OB6F/RisJmmHUAhHKIYUZz3eAhkL/zNxrPXrk3YMXdECCpiRcAQyEQw/mTIYJS+HJD2O2f8/BFtv
EP+2qAZLi/IDGJJLXow5IZp6laOVrw1Fn5/siO6sGP+62A25lnULM6Ry6s8REuH5IXVyAvlW3RHr
YjPH2oPjGCOdFfSuYJ4m1Cbfd8lzWbwU5ZM6Wc6+0wm2h0/aoZUjg8vh4tJbxZ5kYtNZ8CwjIAa+
8DRS4maMJRgSj5/z6DikGCV12jdCBMHxwpwZo6rl8IEZqhMDxTS2KvaaNPf2YURbwnHBmMpGE7A4
oi0tNCaETmFAIaknd3Us6jIXbQtHBcUyznSYsGhVGToS0g69SFT3D2SKfmWimApm2HOL1jVEXiI1
KNyg9oMHyc69xJe8EP5c4l76bzmV7RW8YHIrmJeYCKhJUuE25mHs7wxzsun0YhFLwNrb4dIFh1s+
w5jrJg6AIxHkuvPFJpiRN+ChpVGdJTxSqB0YvUhp9w/8fUHlOHUapBYzi4Bazw6rx5yuRmL3xE5P
qisfF9GULNFicsya1WpQqiHgwiX+2oBegz4J7SbXnGQwD/uuv33CfprGK3pIuhkOygxn0evIK+IF
agcyZo33AjYSwXDRGO3CpsSUosI1dX/KTw30NUYBHW1lInBhXEzhiFWy5KpUU2AoyB2q9uKyMdYo
kiqcWcGsHxy5gyjFs32aL5AsWlt9gMhkwscug8wiyTM03dYHIuCmP0SYpqFaiq7DPg6D5AWYqAZj
kLvqNB6k28pTzgEbm47cqKgQeNugCxj7+8qgKg6asugZp/cvIZqIK2FNNdvp36+/CwLHTlVqZeFk
oqi0jV5LuANXQRc2itcwZhzx8vt99956Y4dTXOA4Yuon6PNnLMzTg6FydK3yirk614N+M/fFY6R8
CuL8ZMjG0/Cmofe/YHNkhXcBxTBGmCodOyhbBef+ML3PnfTatAM7/vqm7sBfADmeAkP1yGwDcGja
O7Otr2ojF/DFH07ZZUE5csqbYjBJ9eqOqumEaC+2vMaLbmem15V5YlVwgUvymdqpV+OJJCEcprjq
ao+Inh+22fanQXyWNp3juOxyLFoUZHZOrqoht8Po0IhGsIjs4OjJXCxc+zkWTq3uy/FKEVWsbF+N
Fzs4nqj1GeXbHexIm+p92L7Lq9qNl+JIY8ld1PwcyhB86YnAHzaJXYMAi4J6fiKbnDukMXoo1dAC
6c648nNHskY7FnLgJoqum7IlY6wfIptfaSmU9aHtetxS+Q8KtRzdJ8f8e/Sefurx4Vt4eWSLyzc3
92uFyVGhISd1I+uwzMCYs4pofiHroiTMJhmuMDgyJLUOcXgLGOlIvElu/Q7d1qoO+8LYTZT+iEej
j6ju/CrT0KaBSNtGZCJHjohFR7xbY1nH7lqb7ydRxkf0+zwBLmleJgTmmUZ81+vzfQcO3id4kWdw
lCe3fSNXEyBIX2DQVPecWK1nNbL/FhhLZWIoGAzAkwQUKMgUsggwQu50qEofYlGflVKUQ93kIv0C
w3FEEHdViUkBCKODBSKZ5ya4MiRiq93p78zhzpOuYPa5GmLjpfyO4FGo/Fq/oaQfC3UxhTs+SQ3p
6LwDhNFEYAZLtVttkO1SigUeIFoz7gxZcRFY0YA1m8g3Wh0NSO5B1EULBDXC2452sYc7K0UzRWOs
MQoqS4dIN5hH5waGgE03D4yhYhyAxeaa8e39iTmjr5Kx6WAd8+hxjkWEs5kdugDwKdhKoi2FxmPh
zmfWP5cfgqN1GA6hGwh2ZTtOWCHxEX9cNnSegDR9nR3WZQ01ZQvihBPKNaVTdCN8ddrcoBUgd3ak
NGs0C00d7oTHVh0lK+VQ2wUGG+8fna0SPNNY4XBnh/Z4x08q4GgH4qsvlc9ki1LHUOzFWTyn9qOH
8r38uI+6bZyhYE6FZkAqlWNSWjTU0hvGpChZq4gtpyUUuwSmMa78LTQ3LiA8l2qTnhgpLDOK0qmT
1EUJaofBK9atCTH2ZRFlEEVGcbGDGXR4LsqAp/aau5Av0HU+l5YksGr76/2nWYTv4pRz1apGDWsn
FXZ3zZxevk/eTR7r5hUFYdvfGyswzu2zQbeQEgOYPHllkB1m9UyLY23eLRgYn2SY4pwfJpFgOtv9
P28ckdVfw6Ms7hAz5VjI2XySug+k+NDMj1I0uYvoI3uboKALplooPjX4d3EFA+kUM8/wtBs8RfpN
rAr8XPT7HMuqVaRmo46sZVXfKMaDLspZbv4+ZFNM07Q0KKRyh3cYEosQLUdS2fhQ0xeUae2f0+3k
2wqA/QOrD+gy6uk4BwBIfzDaI8fSaa5M4g7O6Aa2bMd3hUiLbtsmQ0NkbFBT42uC58Ra5pI9Urfd
5zl8yLtZwOXbAIh7MBAeU41/q/1tJb2JBmy6lTth/nnW3lQwgEzlvwC/Ff+WbRvGOvKvuvmyqJ5W
3hT9dduJEv1sc387JisY7mxOYYkKjA7OZXxCqfTrnDbTnb9NjnTQjhn6o/Z9YTMwWcFxp1LF/OwF
LQR4OqZHy/J1pbSh9qmL2uI3WdTEnYDxRbqu8GNr20gvZlJUeL7ou8OYhY+jAVW2xvL2rRHBcJdD
ZGGGnmUCpk9Ow/Ql/kpF09NECNx1oOttHVG5ZmcTxe30xTT9th4FvrxJlZfV4l+VMHpLyzEJrnRr
3cLnfpq6yWgrQzs5io5v5Nl62l+27ThoBcg5XWDqlp7TEqcTj96Ro19B4/BKczUUbeY+HW3RA6Bg
FXlNkwoDRJWoxT4F6VmrNbuJnbQS6SiJQNhJW7FcFrZqqywAUSsCPYKvQw35wWoRkOkm76yWjv19
haIXESrDZebZyiFBj6s5v6Hr1ESj7v/ODq9iksAHpFEBQm2VVzEZ7qZA9Hy+nb9dYXBXWoi+5qUu
4HHy+d+qBwedxwbEx1EicCxEPTabrLOC4yLFqA66OtdhUj7mXi19N7XFh6S6Mb3lpl7hcHxQqURf
mhBmzfMxH0+aqPNctPkcG0DuVF40BedGp/RQxO2V3nT+/tkULBVfHa62dSIrDSMc6LNP6o9+HnxZ
/5oKNYpFPsA3sI0LzYqSYlNmDFJkrccBsRtP/pa/PiANogckwfHkh9LSnIzQAAdc0ik2HRfPyq5I
9Wl/9UQgHAdIlhqqyKejcqk4FMuXpLpPgm9vgYAkuUpNdO3L7F9YEUBZJK2ismVTzaeuOsqosDGX
L/sY2352weCOJ0nwHtvocIIA6iqjm5rP+7//hwvgAsAdSEnv4nZEeQsKMiS/c4NDARUZzIf9wb5A
xFrf2xfcBY47l0OpTqnBnHooT2l8QnYHUyHxNvpMg9jeN020dNwRxXhlkkUJLBunT6X5Q6jKtO1h
P015/dZabf+U0BEQMMVors3wjAylIkrKiyC427k05LkcB5jQLnZVPU2f5koUALAw77eoE5H5v078
yg0rK9DYFGhGBQiN4vE496aritpab3ceuwGk09sSIStA7mAqYYKqiR6nRlYeZExQy+iVGuqCvRe5
9euH0MqsqNNzKcqxOXPlSHetjSKTq5lNU3HZCHZ2taWKt+9vos1if19BVlFDm3QGZJtfYSpYHr0z
RGpZ28mC1eJxdDBYMenDooVPOxj0+DrOu7rqPMNP70SRwfb1c3EMjhjQiqjEBX01B0MGTCgn/Ei1
u1F0kQoIga8vj1EiGw8sVovUzhm0T5N5NLsbLendmVLn73aIYwRVD3O1YSF8ad2qyVUaflaGh30I
AenwxeUSBPVMjDPApd3Joztaeeg1g/KyDyLYGr60PCmbnMwsZlPItVWcW2gc5EcU5u6jiM6Qyqhj
5dCjHuQSgWiQ27mKb6BawTgZbuX1LpvlmDnx+3080dLxxGBEhJoxrJKXuyn/1taC399OflwOj8r+
gZU9eWelldaxC8EZPdVhoxKCb9H79oNhIxvmj8elF1DCHyKrn4dI5ThhipdOxVgq9nkVHFilU3NE
0ei/wfUgql5gv7bD5fzsqKmqaKLLQCvN2yl5NqKXQNRQIziuKvv7ag2XoVzMLGGbNN8YeNg05NHu
UP6YGpj4KiiZEbk5FytQ3BP1zC7wQUcN5/R+7G+0uDknIg0z4S5xvBBn6BobLRjF4l82jjW9kZ9e
P4FdyRUNLRVsEv/GkcQRtWoWNdbVu9j8YQx2F7/lMeji6HxxuTFLcarUsCcLUjeNQrvIQn/IRJJF
ggNLOH5oozzrRwuWlMm7yHRN0TeciID4dGivQx1tYmTaO3mGDrXCr4qT5Yy+gtHGvYlX9WARkN6m
f1vIHZsUXU8m362uJUYdV5h06GbqD5o/kupI2tKzctdqhU81m56wwuL4qNdQZ7QYSFz+MyY3AiNF
roWOFOiUBjYkrTC7IBSQ4Ovd8BtHrEA5RqLsy6tLYWBdx83dEORF8hwp0XQbpWp2lQap+gX9p/HH
ajTCF6ppSm4TKR90vILkbYVBYYURyEcaTGoEGc25vImpMnysEklO3YY0Vv0+IoOJquisaU8KWQwf
j1WiNs9tKl9ZwcVBzVIWRYmp6O7gKx9YHMS6cid8JmO6WHNGyHcShUOizeKIz+yUuG9irNs0XJWh
HRvHRTTJbpPvVkZxfGf0tIsnCqMa41j0HyxJsYPIK0X3oMgSju1kyWzaIQJM1pzRKwsxfa8TfnwJ
QExOm3TWpXyuFYCYSWvnLXR3Za/DI+R+yCBC4b6PBjyEZl2ITbFCL+lvu+KQG4JLaJPkLpticiSH
uU5RqbAEqVbgbS7XrvCU4b3FCmLIGnQEUEHEWWEEFonVFDxaSX4re5r+BSpl+xDbrnWB4KygUPA1
1AYQaXaOpdQJg2Pc3ljVm1I71gWHi+Hyqe7MyMRq5dK9FD1HxaETRdjbt7UFoQ+ZKjIeZTj/LUkk
oeoElWQNG8zjgTR9/ZFJ6DCVPCJoKN++gy5o/Fd+rMxyGbL+1yr1jQP1l2NzhJRlX9nVD+mAmSWO
Knpv2vbqnwa+fgSuYiwS5hOlrCh0Id8mstgBhuhUh32H2PySpDJczjCgNmlRjs9CSnNDIaypAIl/
FtyH3+kNG/mSOaIRtFv2UDbwBURv6oRPYzeNlpN2QImkPH3quzsmwx1EgtIREQZ3IaQWrbN0Bka8
HKfx3ZQeCRVMhBJBcCsmhxEUgAggJMUNqxcNwxlEBTBbZLNeKe4GKOUssyI8BLq94Vvy59gSNQRu
A1CCt1iiEsg0/Rq+p4PeWXXHbIhkD7NfvWyKXYFnMS7hIwyKSY7/w2D/w8p99SWolzQDxj9qMKHX
4mHhhh50FDTUsi2JAEU2sX1b4VXpoFhShOOCR3Ni3UMlfd+gzX1XZLxdo9BalU2OnlM5j/JZRpjW
4t7Xsh6VLY+jLrhmtsS8TfDZTxSOoZs8HNtKw3NsnbnaJ+MQH1l3QGW5UCAeXkeOVdArmET0trlZ
iqaqMspXZdQP/rp4eav1HTVwT49n6y7GbDqM9H5SzirUEd40nxU2/gTjXzS0ok2oMuK61kzpOQs7
P9JV3SZh4+/v2B8W8wLEbRk1IZevsvCwc2XHCjEv01bczB2O6tOi2+V1eUI15pOo43/zZlrbx+2h
OtaVQRvcfsHN7GlecApPEPe2mRA7GhwFbrl5M63RuLMsSXPVhSaMnM/SXXosD7mj2cpZ9v/poRKV
zG0fg8uacsd6UIYaKW8GV942yXMfX49DZO9vHKPQ36hj5SDcUR6ikEpWAQxDp15dPi5J5y7RWSvv
8vppH2rzE4JCMUw3MGTSRCvar56vG6Fek4xVdTxhlpRT4GZPneHcu6yvMsI0e5Ea3/YCXgA5cu97
Mx5K1i3YF/dj7EzqKTMEji+C4E4ziadcMUZANOTaUPzMuFpESnjbgYOqyJaqq5QqfP9eBqoNjRJ0
2LizpyL8Mk/ynQQFccsVqalslqvRFRZ3q+uFFS/IMrAv5PKWDV6fzqoPkTpPJFK3fXRXSJw3qEsq
K3rHSN6zvrKRBqlDP6HqwkEj04F+2/e9zRtrBcZ5QgD9R5NaAFv0R2m6K0RlXptusPp9zg3UIZSy
jKk2JDS1B+ISFcN2RDWfm2f1AsK35hmkLRo5wIU1LZ1TmUfZ+j6EGqLhB6l42V8vgT38zO3QgIgZ
TQHVQ08sCG6TNLDL9rAPInJsftq2OehVO7J7vkG6+5/rgtzUJwjr+qLpD0IsjruVymzqvgaWevin
0Ln19XMDxy4ckeiSaPE43o7aMVLlFlBU8/LpPOpeIHv7SyfwZ4v9C6sIrK96XOwjIKTybm5r6IG8
2wdgB+K3e2HlaxwPII2Zz4sCgEo1MAqpdkp1+KB3qp8OCJg6fI+ZuSjhIzKKY4SBEGS2RjhdlH5q
4tPcCRZNtC8cCeRNRXuJuUBcVX47jZ6p1bdZILp1tpkNwTgGIahExsX56+bE+Mbr6hED+f750EtQ
EGUrD+hMQoiXHGZRN/KmWSs4zqwRHdB6VyiFuxhI/KRXvTzZ/fh93x+ERnEMZ6azriwBjEque4/6
mY+w9aQfZDfBxS2qmt70hItJfItfrGVLpkswyciyG6tsb2sq+obZvunYgCeVWAbayNiyro6QWaky
mqrQjxAqz63sVJU3hNCG+dFN7zrrKlomjDP7sr+I2zt1geQOlTortG4srXD78XPR3ebLbd6834dg
P/HbuV1ZxfnehLbqsFj0wrW6yOt1zMzrgoOSJK4SvSmcW0Fxfod5w5a8sAW0jsZD+tjaCQSevmYz
ChlUzE8IbkXCaKLl41wwbuNEbxoAZto3uXg0mg91/mF/+QQQ/FNRoPTortaxfFI3+aM62kEfebIm
SJ1su/dPP+Bfi9A5WaGzAiimWt6oleXJqSgt+NoZtOMI/FNRUEw9xN2AoR7ad8EP4sae6aKtunTS
l8iRfxAfr7FO7sSO/rA4cYVvJsjUareN+2T6jSPuRRYtLXcBqxIaZQzJKNxYIwdZUa8bzBMtLVmQ
MxKtLfv76ljPYTr1gwqY0pSuIiW7Gpu3dLLRi+Pz4kT5oE1ttuAYx+W3YDhS/cMcuPt+uP2pucLg
qCJJeqsyUcntKneLr/1okS7MHeqlqk2c4RD7om/NP/D7xSc54iiCsZ2UAYA5a+JmMze/xqWNmhA3
d5Oz6MNdQFO8KBEUJupWmph3YkLIoiI9SR4T8lz0H/fXUeR0HGWQ2VgGOmOr0jy0eyhIQSVEEk2N
FG0WX0OOEUhBFKnMmof4M5OrklDKqRw6TzrgdnwSCYoLjOJfLwr0dU9I/BZuQY/F4OfmQRqOf7Vu
fNF4kBBtKXpAWLHqIwXrdKQ9D7OofGI7bXRxc16UqNMaiApXwInfdbE9e4bT3oTfY2do0DwX2OjC
uMnvRNGFcL84jkjyZJJDBaijQ7NXbzfvK2imFZ/L+9zNDqKLS8BJfDo+WGYTJbjgpGSZDrMW3Jf5
ItiwzQOlKVQ28aBFCd8QX+tmYEaENSEuuB/12NGK5zl5CVGBt+8Z20SxQuIWz8jRjjwEMOZVuwwF
NqmDpxn2DMxq/Cahi2wu3gqPnYYVoatF00sVu/VrTFTAqBcPjPv4FYouj4mduqEvGmzAiO63i3OF
xzFvZpVNGliwL6xTuzdug+yjRCu7RmpYFQRrmwd5BcVx7hz2Q5DVMK3Xr0hxGsenQJjlZhnQPXO4
KK2l0OZo2bWr3VTXwYEcJQ/DeR5m97/UGov2iqPbpP4/0r6tSW5b5/YXqUqUKFF6ldRSd8/dHo/H
flHFdqL7/a5f/y1OznYrHLl54lRlp3ZVV7QGJACCILBgz9qSQaBo+DZEf9Saf135+H//a2HQr/dP
XRiNoiHw6fB8K3iMs2/5fMMsX5lLh9ivDXkBAZl7HVGi7u+a6TCXsE2Qr+cBtfv3wE8McMu9zvt7
Rpgm6Um7rhJU7NxcFrVVRxUrmM6Nm9CnbEn9QVbUel3FqTh3ExXUupWokKlIP5vW65CiDbGonMZy
rP5Fsn48rLu2ZYK7ILlRWu0Kx5Te2h/7UxdgttFhPJtOh6SvvNpdul+Cu1gGFB3mBmRTjmagHchR
v+88+CY3BSO+rLfqutel4izOZWxJWfRcH8skwGulow/TbYdOVeX0H5dRcBXzaEx4KAPS8rS4mPHi
YBhx5DSvRrCAZEfxMolrum7JVBXcxmhhUGbHW7/Tecac2dXwu7X9nVD9p/ujYllBNNCoiWLu2RGc
hcMxqyX3LIkxiZUE5WrbUVNz/2o/xsQheBOVEUJLNOAt7bg5nZRkpqU+Y1/qhbhVFcSz6kEB0uT7
dQWQmOyb2m9w9EhTqc2wH2bxSMvmYezPUe+N2eRjoqTEy/K9fW+yBqFUp9RgIreJHfWKsTIdJmQt
j2UI/ox+KG6QnTspFjlP8eQZqzVK4or9hbyA8nNsI2CUzIPVGABdyYu6RAfVGIJeuzOW1+sLuR/8
0QuQeA8t19pue1wJor84CZeBtt/oQE/EQEkyLOkk8xH7lnTBExzgVJWEmi0EWwpPax9IInlQ3lfy
y/cFh8cqMM6hKgtXnOq+UH6odsBk1a3SNeObt9kcO7ExPVmDDPRpxIrlvv2BPna+HvBDEJzuv0Oj
xzZ7JHi7ekBk1PTAy+hHLT70/3XNBO+m543ZLwW+P82rQ1A4MatHuytksYNsa4RwKEtZlZgWtoY8
DPzhLmA0yD/nuNpUj32QeMqP9Yv+LNFvHgNdsV6xd57gVq2UDfS7UMvSBVWlD1GdETypy7Q6Wqy5
JR2PSTY+6qnpXQeX6DoTqgCg6v8vSTx3r23zzZYVBP3idP+p7EzwEtlEozxusHG8uj+7WY/hcOi8
7rYEuTZm38ruAhKnJNYmG1E6G10MuCqa3N4Mpv5L3rauXsmYT2RAgpPIw1JNM/5koM8f0+pkJ8ci
fBhmySEi2x7BVWRxlyhFDNXoo+6oN+w+136H4WtjuUzwFJGRpHqS8w0acyc2CteikjZT2VIJvkEd
CBmTCAg2Cx0S3zb6PRuYW5kyHimJ9TLBSaQDAUueynNHKZh1LHs+RmrzpYxSSWwnwxG9BGsw148f
twxTEZTvLDovpaTW6a1x6IpTEIuDQ7WsRtOGfk3u6GFGtJstTn4bHY3j7FDD/c7f3Xu3/KAheb8e
NLCDyzrrZaYrFnXpVo6c1cD9Uuwi17OiOmg+toWDiwengEoeZNPXJesq1hF3uRkzQ4fM89o6mnJU
tcgxZaNIJSZlCdFERiaqLAM2T88Kf9D0m8iQlR3J5BB8Q1KSrsakTHCAqY+jebbXh0k2E3a/NOdy
4IolJnOqGkbMdRBcHiMqt5JDf9PhZRwHPJh5D7UbYpiAJOKTySW4ikYD0SZe52DI5ZcseYnLv9b4
5fp5tP/It5FLcBZNOBdr3AFjpR+i5Tz0t632RxX2jjb6sXk0slMnqzSQiSW4DV1NlrodsZR5XLv5
aPoxToxI/a/aLXgNdSFl2FWAUabU15EvHUYKShlZ9CrxtmLNSRGzVKu58q0RddLpfuiIMw63lWyy
/L4dWSiJRA8QJSLRHTXNBLSXPOEcabaTLsMHtWSSkvz9bDP9CSK+7k0lU2vThAtSn/rwXJk34Pzh
A1rdrg9S02HkzF87FCn33b5KXHCFsKgvtUqZ+GtHhNLSdrHdRv9TI5Uk3NzfqguKEBuNZbuShZ/u
sY3mSnAbq7ozd7dtLFlGyVaJPWJFO0QaqPV4UHQXJfeoCZEYLfeZ7w+riyCCw8vztu+zEMvVvi7I
zoMcwzMOnb/46wEPk76M4voXTuKCx7dvc7uhK02MUgfecB5BBxc+kmA+6C49yl69ZHrAd3ADFFno
ZKFv6SJ1hS4c0cHlj0sgWb79C8BFHMHnjTmNwdfHtc3EkCU7Z74elm5CIg+zxjDoNv3QdNPzmMc+
2F6P18F3ddAwqKFpJsi7RDq4SusJzXUUbrRt7SiG5qZlQOaniPxOJyTbAAlLqdVmP1sz3jrQfdB3
yJ57vyEIuLE1qoFByxQ51EycunHZLTyz99CBkSEdqJtZd+CDkljtrjVtgASr1S148mQGkGEfRxK0
MoK7XZ3bfF8IUCaW2gvpsVAphiKof+DxM6WSDMR+aLfBEAzWXJgSVgpkGIqAnm1/PoZ+HR6MQPPp
0fYKSbPtvh/f4AkGW3Rq0TUh8OrX19fkA/EatwgwZRANo3+7CNnruGwRBW2rV9RDqoQLmAf1uh7K
+Kn+nXGgaIG9qJxgty14+3qyAqRa76LatxrJ/Bz+379zq5vvC4GJTTBROW3x/Xx5jO1Tap2z8XlO
0PU6SU6IXS+AujeYjcUMVFf908+1y6hMk4qoq5lMVNLcpOnRRkeiWjxfN9J92/mJI6Y6ckwrq+2S
R/j1lwmFt9pvdQddBBHzGUOR6TSx4c7iZXpGO+4LjWRFj/uFqRsMwQGUSb8SfQLGqNzNS4cxKYsz
Lw9Rid7H0h1jryR+VD+34V/XF28/5t8AC57BpFOBtj4Aq8HsDy/0kD5gRLnDDOSn+JwjDF+QGO6+
GV32S/ATczplVphgv1heOdl07FtMRpYpn0wpBOcQRgZWsed7Nn20o9pJQ8mzhUwKwRmgLmeyWAUp
usZ+ms3MG0fzztLjg2R/eFT43l4vqyX4g8GKC6WYuSCVw0uWYz//HL9gtLdXBrK5Sr9w4RcwwTks
BamWkh/cvT+8vbLHfnjLa/97dCXJ9EC2RYJ/wESyZpy4Hsy612rnlkmWTvJ9MdtRRKNBV67ZIXtd
7Y9W4l/fGtn3hXjeMsD+33K3MAzDIddm12SRRIR9F2oTPhKEUF0k8ZyiOksUfjkuLeoO0ezkBA99
3TdTxqm4r80XIGHjCz3Wc9YhfrKyY6lW7tI+aVkmCXL21YtpaIEkOppYROK2YVBLuiAhjYFJSNwO
wXhsvmOsxnrOflT+cAz/uL5B+051gyfYKMvSui0Yoh4tqE9DUATlkdcT8b6wWHKs7irDBkow05Cg
gaqpIZoJfsWEHNHrH1yXZneLLI3zExsg9BXfSau4H5uu4oT2043RPSVIZ/WZxDXvSnHBEJ9KTTvL
lYHP0artB2P51k+SVdp/QtoAiDZTD20zxXhq6X3UqyVO6ZuYeuJ0nnGOMLlISQ+yk3V/2UwevaMK
n4j91mXeWMnKKw8YEsVjx+dl3HcyCrJ9zUZv7/9QBPsBVdxc0AYovNhf9/hkNfKB4ggFQ5gfqZKc
2S+W8QInuE6TxdMaKoDD469HPOKUGfikR4wmnAPVMVNXFvruOqKLfKIvNZo0HCwKwLQxnKlWnAED
1gZ2R8LjdS3/hWi2RTTeFos75D+jxrEma4OB2Li3vqSPmGTqho+ci5lPtqoe7JOsTWNfsAuc4CKM
3girlADOoJqztF9No3Mwv8NQJZbFd+TdMW7jIsnwPq/Zb2JvLv0zWvpYQtEsnZ7aN1c0+OzcB4Nk
+Xa1fQPDDXwDM44GmwcG+zLsP+raK+3Pk2w6jUwSYYPANoA53jZ8BLOWJzM7LumjWnwZJ+aGtu32
+TnsfqcaaiOUsEe1kYZRbEAodfqqGHe0OdmWJ1E7Hl9f2x/Bfzc66UdCQW7RZRiBURxi33Yt4ihf
2xc+sV6WA9p1tBuRBH+h2gNrrBTqYC6rM6LwJZHlYGSaILiIYS26sIzRiziR7lyunKqu/tg0meRU
2vd8F0lE4j1dYSaOWUiynKMPurcerdsVzOmRm3mYVSSJIPaXDcwZum1oRBNfj+ZCD23WQqii/d4W
f5n14boa8GV/rwWX7wu3sEwbGxvF4egNK8ghzpFSqCc/tgaXLPRYzsWhtsiX65C7Dsi+QAr3r8Ke
xlGlEEkNP0/Zt7T7kKFSrZd1eP9iny44gmfQSqNNEs6nwkn4EpTBB+aJghCve57v5CVxso0SnESJ
kRZ2x6dDG2H+bSwJZuk1/vWF21fwi0CCV5jGSUHAjT5B2o+lE5r3Q6kmjtlK9mf3QAJFAyE2Oq9t
U2RqMKtebyvkTlH1UmTH9lScx2N5g+PPwD9nfg1rJGfFnkpsEEW6hsU2MB5Lhb9TCAhuXX1Ynal0
aCoJxvb2aAsjxGJzScMpUSFYur4o67FWX69vkOz7gjHRWbM0LeXBZPrJ7L9M9tP17+8pwPbvFyxH
VTtF0Tn1TL+AHLMkN7md+auWetdhuOcXfcIWhou5OVIjNB4WS87j7vAPWn8yo96Zmjs7OuH+KnFv
MokEq0knMELrOqD0fD1pZeYzXPeMXFafI4MRLAdzFKxyXjlMcsin29hwelkyWKbCwnFqdhXYH3hY
1ZmvQ3JWMcyz1TCG4j+qmHCMItjSi5QHi5XyqC5Bkn+6vvf7KqwbmMWHAW+qyFUxVZ3ddBmPCmzl
0LfT3dQ2Ms8swxBkqMGFUVace4gUvjm/amiDui7E/l5chBAigYmuLLZWABRd4jI9d8c1d7ToEfOB
JEi7hwzebv+3XmIwYOM1ZhlSrNfoR8fskH8cDHCjTOh5js8kdWZpG8q+Kl8ABR9GZt0ekg6ADGQi
uJEE63HUj/W3xEUFy4vmJF5Yne0f1xdUsmMiP2+ISU5NyXcsNhW/0JIznUfvOsQ7uTC1R0WEQy2L
Pz1ZolIMcWZNa2G7dfJpthwK+5llMagMQ9CLnK10RExjo8HAcgiGT4zpsbckr0ISELFyIAlJVxVd
abuxiblTeXvMWutY2/86OfLP9RKZKkKDDdaaAQZpkQyTTayHvExTh1qaxEW/MyYBSDjUSGyFGng5
cTkY1z97o+yDNgWHQFyw6GPblOan63rwPvoQ8IRDbqbtlBkhBJvc7A/e91TdZW713XTKe/6oJreo
d+/GAiBX/s1xp+MJPGVc8/4mR1Xc0TECTjz9r/l4BSCuORugWKVJWYQAWu3qWBdoPS6VB9349+/6
Ao5w2iWYnk3bHDh1d541t10Wp7EfVDSCmI4dvmbKTd1MEvN9X0wggArnX2X1Rj7WACVW0FDi8Km7
lebV7DmLApsd6qE+NEw6045rwz9iFQFWcBsdDfuVttzaThgo4emfYy//puMBtvAVdLG7suyJzLoF
F4Izs1wYN7vVejCVQxV9mGfZUnKL+rVM77q9ery4dpiPbLst6vTx/A56L9P7m3Yy8mVvEu9PsH+s
4LtGLxO9qGpdYeP4NYmXSKaedWIuZs2gtljWwstt6b1oFESQmNFlo2D2nybQZinmgBUQzUpPNP6h
l9+uew++/Ne+L6i+nmVNXlN8P7zDqM0bCqYO00/P0k5arlbXcARtL8KpImsJnPqVPYweb0xKMNCi
Pa5HjIY7DS3GMXM6n9Bdf1yX8Bf+8bKEgsa3eo5LYA7oycX5gmrSpHEwddNhZw1j9awP1fE64L7G
X/AEjddTOuUkh8Zb0algpxhDwaUMaftW/BNDvP/ZmYXQrHizYv4K1wXR10lxSEBcTMuNnTyYZMyn
smUUJxHVU57Ua4dlHP3uBRxMfv1tPPc3nPEbU+OCUXapev8082ZnFxmFc9SMBtCYtwDUHaQjjmAW
Ckzv7aC5k70AvEXpV9TTEM5QOtSpWjNgda3Dpy8WZ/NLcguiO9Ab9A7eugPdDT/Hf65fruvKL1aV
p7IxqMgi4vWhGZYy0vgpkN+2J+IgB3eKPjXpYfDTe8tPHgwZc/++dl4ABWtQqtjKlwSAWsOcterR
k107Q/Rf5RKMIKmsWTetHEZ3BoXfYT52qQfukv5A3DlQTsYPU0bVLFtK8WZhmLM2ax0gm4ON6kl0
kIaedcs+DSgHLPzls6xZfz/O+7mSmnCxyAYaL/0MvJF944x+zbeqP0ork/cPgAuKYAWqkltzGGO/
FuNzEwa27NVBog+aoPndPBdZvWS2yzrb6ULb663O7UPpw+6+x7rIweXcxHLtAoVoLOCEX3mNQnMX
emgmQDrurTnfk1q0TC7++wZPiXQzoxnWbSbegg4TN/dinz6Ts+lbt3qw8ha+R9kbmGyzhNN0Khct
USOoRFo/LzZ6VZd/W1Ly5hMvqygco7o22izRAFCTF81Az+Uh/ddJU0CA7Jbg35alYkbePxcu4RNh
R20O3TYb3a7rnXa0T7GMq3IvHtiiCG6osRWqEGUM3UIb75g2+fVUPVAkgIbCdhKVBRhm71/3tXsa
sYUUXFKV97TQDAhmlTcYAeQYpptaL9cx9nzCBkN8BFXykWRjOoWo54+aYE5CaDehX9tyPdpKbgTX
0fbUbYsmeKCORnHZZ0BTtFvF+qyUEm3bPYK3AILzictyDbNkCd1mcbkbj85j5KQvI9pwkHn0/ps0
oieCYoMpDypRj+o5V+nj2E2H6xC7Z8RWIMELjQpJRj2DQOEnFGFYge3HXoHLckFBwVP4aGT5nYNw
iyj4IaNBknaeoHX2kT7xipbYy1zwud1qPm/HNyUSSpTcEjxQWiZxG+qAC/O/jNqbldtlkPSIybRO
cBBhNVUKqTlEduq7D4usllImguAa1qWxs6iGVkfa2ag+l7MXyxRbZqaCK6j1jNljCjUYlgc2gJAu
0hAL3bJZ1vUvWSsxtzWWNTPGCkA5igZ6FDLVMgSZSot5raaOm3FusB0Y1sgppex7dj/4vPrPQhlT
5sv6iSSeW+RizYjdTVkPkSK8SVf2R9o91NFdPb4Qs3ZpLZu8IltBwSvgfLLnjCt0R57GOXNMWbMP
V1cx9N8YqC24hClskl7NAJDZeRAuQbp+s83aKazFKcsP1/2PTBjBGUyEUBSFAquI4sxZx4k6YT5J
3gb3vTYBJYyKGjqmv2nMNvTR7ImNKNJCfm54KQ5VkC+u+UDc8jAdJ9W9LtKutW7AhOVTlhkV2xm8
Nq1ectun8SeNnq5D7KbKsDQ/BRKWzSpT0lYNMBiFjtuxp82tn/brcZmQrbPNTygx8FpD9UgjE497
gnfasYEW/KkedWAoZ1hL9Qza/3MULD7PdMrSPPtWvMERnOrchk1bFRBx/cgnvRaH6InT+HVeeg/m
VCmtHtn1gBs8wcmiI3CIUx14xV+tDpZHXkYV+/oHkM/6i+KbDvXBdODJ+vJl2iI4XjJOq04oYMfi
C+6dcfWi/5bDuEgmXgPzVWuUJAVEZBfuEqsuIRID27XiDYIQduVKb9XGCp0oChtLlIS5X7Lh+brS
S1ZKfEGKiibp8gliVEiKKd9Ddu4yyeu+zFGIdz+LVuXSjhBkMXBfLhELYYjk4vxN+SXLskssSRzx
yGr0e632m1fqT9khC3jP8G+UTfHry2ZzBF+hUUVRVhXrNtkfWfoxqb3r+7J7XGy+LzgE2rIiog2i
k2WK149W9bjOt8s0Fq1TGp3mqmqUBNcRdxPOW5EE3xDFZmcM3MW2Hie2Sw72h9Cf3b95xchvvMZt
wQTHwNJk0UiEbSpV3I9G41DpjhK9XBdJZkGCGwA34ZhbGiRqtOepsxy2ytgAJeYjdvCqyhovGhej
Wefc6Rvi0Hr6tprN4bokEj8qMvTOBlsjlTu0gvqs9oyldxicZ//ndZjdoOuidSJJL2sircpywFSI
IXVyX42nPjyo1YlkHxVZY+j+7uCtwcQoCQOVdP/MANCUUZska+hihokRNIoy+GqdSe6WMhD++yZI
MTtSYyyzGrpJkn6pm/pOt2WlgPs6cJGD/76FoO3KlAxysHxy5uqxjmKHTDLrlAkiOASFYohsxhAP
K6VjBVNQuf0xtnxyr6NefQyWI73XZFHJrjqAxs3G/3QKQq9/SsZAI8syCsmsJP6goEcq1piDYWhu
llnHQvNWWc317lJeAMX3hjUa+oX12C3S0wPKRYIBU8nUT9eVXAYinKt6iohEmwCiod1LW3oXJW2J
lOdy7/Ua6fb/rZ0h5DRaxc70cMXadYfinnd8MEySaNFZIKvRk2yS+KZQdGY4dAbEWfI/mTG5dBgd
U/2rRynFWB2i5dv11dvVw41cgkHVzdIM/Qi4tbJcOhOXyjqA3rfT8rN1AyEYVNfGBYlrQJS5u5zp
WfeqO+Xe9JLbZHT49BfViaQFvTKtEOxLH5eZTnwZs/r7nByIXrh5KjmPdg/1jWDCCZsZpLf0FRhV
lHkWSp9A32SPLlQwlaUe9qEo5rogt4qBkgJUoimF3nRwF2TE44QNbnVDfaqH9UuxjF/MYTxc14r9
4EG74AnneZxamRHnHG++L0/aIUe+i2AE9ZmcySHzZRVD+xeZDZ7gmlCxYZaJiSuulmNec3FQkPM4
dt7qdhi4pbualCthX+9/CijG+x3LzWmKIGA+Bdl6r1WSdNdu3HoRSHzmQTY/UkmIgE+fu8G1UJlR
JKgdayvXHuJzGE45Yoz8UND63/Y0vFnbRTDBUYFKEayhBQQLi0AZ/mxWP5LlPvZt6wIhnPQMdWpp
R7FZmEqeMVezMHfUv66A3DzfXaA3yye6pVDVptrmkYuuOvP8uSptv2kPhHy8jrOrBjo1dVRJoJdc
3Ka4tzuL8aRHn2Y3RDPOc86c6xC7omwghA2p2yEtxwEQ8UpgvqhKupm0P4lsUpgMRtiUpI8nvBl0
2HewZMCLd7rLanXxwj6bnYr0EjWTwQkbFPYkHZIKcKC8CWItdHJNe47qymFM9ugjgxLOj36M9Ji1
0AVSPyvLbYZBl0aNl5/Rvb5R+05vs1P8D9lEfnaTRKWp9DgLbQeEtMi5R0Hn9Qd25v3q0uIWvvHv
dHwDJ/j0fFDNGuWFyIHdrT7HS4IELS5/cwT9VlS7ARMcejg3JGpU7BfRNadsmdNR15A9I8isSfDi
TclIlmlYQJt2Tlai8k72kinbI/GGVs1mXi8YOoMspeFj4MKn6C5xw4+TZ/nLsS5lKsGt5soeiRc1
A4SQxLQBZ2GPMM3Jq5Be076/MRh4tjRqkSygeGEjxZDaYc19BfLI7XI054/XdVxiSyK5UpyWZpRG
kKfCNRcIPG4pXhSSBnM+SxZPJozgIvIkp3lkcWGM76RBtU/1x3VhpMogeAaaj8rc6kDQB1AYDEF0
qI9rsIJWgD+SybKtu8fexYR0wT3gBFkrcOojC5ndpsnJjA8p8a9LtBvmbSAEl1BbaVwXFNtjWL0T
0wi0kJHTRyd1Kl1FFuTJ5BFcQtyHtGHcWtcJVVL0y9ibnjwNJdM4wSegqD8M14E7nocSE1SfNKSM
IwzCrb63i1uchls+3BTSSRIFMt0Qh6bE+WrWC1/K+NTf8sZp416/S06T95tjJHjYddk5KtxCG6Nt
lt4EHA3QZ2FNHh8sPjq9UxaenSOQ1Q91MPfedX15T7IiwArBBWUK8spvOulj4pJTIf2POZd346G8
V0FGEB7W/+ZAxIkqVa6AQogrTT/YjoL8pUZuTOs0RrIODIn3oIL3MEm5lDQHEEZZOY3WOZMpCdH3
Lx2UGOj61jBLTxykF09mOZYxVLN+nX2eyS4C2FlUOcUJXadH4zTLRjfuayWGMlPdVlXNFKfCsTos
ycIfbKxPhmOekTz3tcfmFUNwfMWTUUXumt4GTHBYM3pOK4YZICja+6apd1Hz2i4P0llSuxu1QRF8
VrXEysB4krGw77XsMC0Sjdt1U5vvC26qLqdCn/jLTJjBH5JTipLVcJCEszIhBC/VrNHS6zOua9Uy
g7x2dlTNu26qks0QA5dYi4ek74EwRtVZn8mpVqfXplpcvZXNf9s9RS4rJgYtc7To6zxixcowPKmN
O2QrJnjyWZvPsextWrI7YsQSh701dvxF0K6ejNGpqmfjz+sLt4tgEBSyW7ztThwXMBFq4DIIR1DX
WR0kZuMUI6t8ff3XhMzcl26ABF86FHWsZTPcQTw80mcr9Np/TaIgIOj/vGCEc7qkJgECzf8satdm
9ySXODXZagluU7fmAiSCCFJq7YeGIR7a16WTaPKurWzWif8Jm2uS2heZspiQYqq/F/En2X7LPi94
rVJR46npIEHYdvet2npGJjs2ZYskuCxSG1Gt8rvypD7ls5/R70V9vK61u+ZuotEOzC02pSJTpRra
aZeuFKFpeI6j27GPHIPdKKx1ruPsirLBEVYLt25c91MDQZz+oeowSkPDua9KlGr/2NqgCAu2aHww
ZgZp1EBDRUMT2GC1zU4Uyds6kD35ykQSHL5WL42ppAADmRMx7uIymGVv8TIIwd1T1sd2jDZ11xg/
w2up+oeGSm4/+2nvy5ox/qKwMRNrIngS1bEz4SfaOvVz7MIcD6jiw//xMJXw0LvZgyyRums8G1Ah
DC1WbdJQKhG6Zv04L8dGptb7MdMGQHCSGHSrZ+0KqTqMSyNedmh4W0zvjIfInT9FH2XlnXyz313A
N3iCy5yWedBCE3hD/SOpz9ZymjRf70Mn7M/z9HzdmGSrx3/fbNmCWTf2pPDVU4O1OjEmKQGRqB3j
v2++n0TZuIILAlGG+Zymz4ZeOS1rvOtCyEBEj2BMEWMFQGb6wdRvFK1ylOnpOobMIYjl3m2h0ZBN
WKn4tgXPP8ZuHbTT9Kq7hZ/fyaZXyLZFcAhWO6nlCkB30M4Zu41zybZIfDUTvEHUhAMoMrFiaOdx
VMX2otu1Ioe2lT3A7pfOXLRZLPTO41itixlImuHwVeO3NWvA9LDeldOCyzZJJLVJca83kg5ow3k4
GD458rpyVz3VL5w8jMiSZXyZrpiqOBDBysFVNuC671aZ5Ztr6mk1cwge0ZvYPIxd6S56dqqJGfw3
XRQLDyZrSkBBDDHDr6vu8ntcdlce49XN7yNXPcoqWSX2ZQlOIszjsgJ9OPYwzdz6ZtaXYMxl/NAS
lRcHJiwRwXgifgbq9HsyB7XslUiqiYKXIBOqnbK3ExBtciuI3ubPxkH1Z8z+laZiZMII0YM1xSWJ
VL5iT/wtMTubaBl+TlzrwQ56N/+KnVv/W1gk0hyUoVWaIEEAZPiYLrdmfdf9Xip6Y8yC2xgKzC0o
GTD4UTieOnT0Zq720Q4qcNs2n69ruUTrxJLwAtzurZ1gDZPqzxaTpxOMUklkQ1QkFiwWhS+5Bkqg
BiBo4nFodtDMU2N+jIzHxp7coUidVJcYr0wsIZwYp1zLpxqIxDom4Y9UddPs239bOSGCwDSOqB1r
bNPKgsE+tNQ3ZTcimTWJ1eBJNDSryaNwprnxI0XxtPXcYgy6j878QPZwJDmubL6mmyiiTrtoDHkU
USze0h606I+U3Krq4fqySYzWFhzEUs7lBAJ/iDTf2M1n1n+9/v39nQf7jcEIQ3mIEKnWlc46pmkI
U7qzNR1sCuYr2bVFhiFol4IRu0NpAYMu+mdqVQdVic8JRkuAvdddG+SEY9C3YlJGlQynFiX8c0Nv
NFCWR0z3W2JL5kX+4kC+yCyo4qiiibZp+N/zdX3lZQ6hh56BlbMAmOjatWTxhkx+4aiiemflQw28
xLgpwJqvfGWySd7cd78/9C8i8T9ho4x4EClUM8ShP613bXTTqnyaI3PTyF+ZLMDYV8kLlqCScTy0
RV1BnCWb7lMbVT0xk1zbZSsmHFWjaY7GwgBRRkGrvIKAhaj+dcXfd7IXKYRoVo+VMg8nQPQ+TwCH
JxIoAQbESDyrbLGE06m2c9tceDSmD+2nfCgOWh5JIH5xGfwpisjqq7R9s4QMGPFJJ15xbxzRLOst
38HxDmbv/4/xuxKh3vzwRtvsuI+qdgBgZt8P7WMyGr8VN1wkEjzGYICjpl+5RCiLNDD7AW9itJWs
m0wKwQ0oWaSmC4EGZPSVhM+5UUmkkAHw3zfLpLWDmWopAPTlMR/PtJfN1pLo8FvuYwMw2CEokSnB
jWn5mKnPip6gnuAJdJNOmpiOon8Z6H9cM8H2VztuldbAxlBTdeM0dAYZR/1upgG1dToe9HkBs2Aw
E8MkBpqbCEbJUzsFpn4X4RW5WJwhuVlsWYDK9vzmBU3MDqlKMpalyYDGPs7juRypm7DUscxzI6Xo
3FWHDZZw1GZDa810hmTxFKzd7ZpKHk/2z7UNgGg1fVMOOmiweTFzfar91EsCE+3yM3JcibSVUAon
2A+ZmsTqasgTvXQv/akJsgCDrwZvPaSH8pMsA7X/xrqRTrCmvCFENwfA1d+X1jFeKRJ5MZ6Tja/t
X2h7OslLg3ZPoQ2icKgmbEjDmGA9i+huYbfVfNNHkoOO28u7c3sDIdgTm6vWbAxALBEMdoydWrec
AY/zMk6PXVfBDMtkGH2G9xtuCBtX0c/1vBiThZwaeU7QbBcR3xryA+hmSv17hpmJ9iQRbX/1LojC
ATuvZpwoGkRrm6dqfk6qL5n9fP0M/4VOXDAEZzFiCkimp5CKc0eB1sZbv2V3oC3xlWAMMi/9tEoa
bPZt+CegWM7QIo6OQaeHqKEDq31eOOYqqZiQIQheImpBZ5bzjbLTW8s8Vdrh+prJvi84iaYsDEYJ
vl+nt+Z81Os/r39fsu1iZcIcGVlLR2z72j9HhuHU5KuOcsvrIPshz0WdxbIENVVYabdAoXfsgafw
Yg9F7A/r22i/RE5IIls1LvXGfHSbzWFfYtUoc4s/eL9lhDeEBCNbSmcGHTafpSpr5tr3DRddE3yD
apokwxhFXM0Y2nKD3PiRs9JZtFkSpsh2THANbNZTNSuA03fE6cxHlvQeQ4ezZMu44r53dRdxBH+Q
GlO4LCu2jDOvdffkiNni6HJXb+OzKTkJZSsnuAXWacVKbUgUo98F9Hjmce192fbsZxsuOii21US4
1JGaH7e9/Vb2Fnr6/fTKD9v4IMt2/uKw/bl6IoFXmehKpAwQaRwcen7rC//2vbjlM3Xjgyy1IdEI
sctGrQpVt1uAoQ3mDiO+vqmEoiVTVoshMSqxx6bpErUJ+QK2ZnvU6fQYW7L2SxkE/31jt1McVyiP
hiSZ0jgUtcpt/Umi1zzMuaLXhuAarCK1kN8ARPSy+t0H4kQH/YOB2i+8wnjqN9mFUnbmGYJbmOMm
J9GCVTM+LgfqVl+jT5mLiV6LNz7VwQ+Z5sl0QfAOY6UVi/V/pH3Zkts40+wTMQLcyVsuoqRu9Wq7
3b5heBlz33c+/UnY3z+SYVo1pz0xd45QdgGFRLFQlZUBTq5gUPqNjw+u3ybtcnGWBHIwpSRBAxRQ
ysSZPRvC2G7hGlD+djDU5S7zppeVqmwjj5TAEoM6oDeX82tuBea9BV2rFEMhlO5oBrrbkvlCYiEN
4SG66pWkymaYaFSZ0/bvTER8BVXaQnmHWKaTrmmGuiOg4NX7PoYWHVRzjtIo39aT5S5Md6zoIQrD
/ZwrO5bGrh1hZM4yKr65sIA4GQTjG0Ko0c9ds0oNFrjzk6cpmPfac3PgimEYS0gEBNwLrxxCQ/gW
qc26YFMNsxWUpVnSXoP+33Cnroe5Jc47wSiGwChJapZlwUkrbtQYov3KZ4xdIKzZdBVLMVXMBVM0
wxSsGSDmXbKCf1llz1H+dU5fivwdsTkUhmCHhO/saU5hhx1D6cytkQaN/OR9z9zZXSALOd3X7rSn
bmYKlf/7BR/HOObGkPCPuJYPdLWsYKXGwm3HhherJxLkIDWriv5NN1rQ08s/g/PV42ocqP5113+i
HWXUpvNdAAoUuU7S1Fq8GGPQmLOkmaPCCSPJqzFdpqCS6Xzvf/P0CzCBKcsiVruQv10vj3wqs2Pv
cs84JFCKgnX5PiGVvbYp5QJR4Mk2mfNa4pUMZnNI+vui9FlxMyS7fnlRlhOG0DhadMQkojG2A10+
jJToJbG84mt9YVuJvsjYz1iRdqPyoS9OihT6Q5g7mfR3J098q8d5zJTEhq2yER+iKHJyxrxO+kwc
vk0SOS+p+EY/FFacKrycpkTJc7RXMdq2f5GhK7Z46Z45/+Hxd7Nx+gJRoBRoKZZdI2ERMU3lRi0a
R5aeC3v0R9lX7FMyOIp1Jw/edTspMwWOKVSUL0YpB0Ul/pKOTiG/JdK/MEvgk1WHxixLwGKm/I8M
XdI5CJV/uvXluh2UBwqM0vVjpakt7BiGz1V1zI3UsdOdGU7OklnEd9Lmt8uFRQKZdElSTx3PEs7G
FzacIstrUZ/UU1o+lEkCjUzRwPR2Asyoau8Vs9uVchZgkoTTdsteXi2itofyBIFDVP42ZSmAi2bN
SypIA5Rvecg8r5v4Mh92plE3PCNgzi9JkvmLdJisN/UeXYAIyZkBwpfTqOHcRtXDMD6xxXDz/Mt1
ZyOWSpRom5meqVEBQ6T2oyXf2MXz3/2+wASrOqSF0mArcGO9JFV8m0tUNEZdGeJDvCQ3bapyG+bB
QX4GwwbcxC+CcN8ojhmjt/K/FFoRsYX4II8uzrQzuI+15mFJ9ouROZ39en3xiNMpPsfrcoQBMZxv
1B6FDO9zlBYoBljgTdcQplliMI2hMrGNyViXOiy4LMli2f7EfFta/LoKrtuy/QFknVGE+FxC871l
FRDTiA/lIYGYe7tv/Qn5+xZlcFT+fnt3zmCC22VTtQyJxRvi88iJu+ex/C5Vu+sWbWPgkpZ1DCXX
xBGqusTkXKvxHtba042VJQ7moR3XjCr25tz4ewj2L4z43lomqE9IZghOTHUGIdrE0duXScqdfNz1
feIiyCXcYTvVZJ0RBd7B4BEEYBUMa3ztOEH2JNzbAR9zW7rU2SXW8IfTXETodpwsFp4VUWPehZ6m
q/sEwtVtlhAXwh+c72yS4A9pVGGSiwmcHrpYmitjogAavW952RaEVYkwgTJKCESUVcnjrMX6qYMS
lMXi9xJ7XJSFuLu3qftsE/8zLtauYRIOdAQYC8qa9WNOfRfyW/Ka4wlxSC03mdYvWDN5bNyl2UHV
31lnzV+Y5KKD3ZMxBMTM/L86VKLmSTxLK8T4YFRlN0Fh3RRp5VQjRQ/b8ch56YR4ZGkjw4r5mdLl
DxJbHHWOvL70NT1YZEoK4g9fiGcwIRqpcHp1kx8n6zT5VeGknvHQfS0OoZN95cynv/urJfxN5aRp
u9CIUAjQ9gFrbovkfTUSD1PbV66Nu8LUVTxHiKXgk1JH1jyCX3HthSfjqEEzXXqadFd9XPEd7DS7
MmAtQUyb5+oCVNy1uUnznM2hm3ZHNntZ/Zj1fwkh7JXRMWNsFNjVKolThc+qUrtpfHjDBmH2o6Wi
C9VCK9uvBxeHqpoSG3YY64GZt2Z6GEoC4g8bdMYQDi9udElLMdYZT1baUfPTV/km9uKX+DPbqXgx
zzWHOlObwcqFVcKnxJIqszxBBNw1s8qZzdhpoeDf9I8d1eG6TeYXSIIfxA2e/GIuy7UOP9ppkQJH
o9Vp/M5VikJfIbQvN8nCtjHOHq2Chv7jfF/wbB3ZUZNGqEKJsuOsvZfZjWyczCXy8PRNUPq2h5+h
hJtDquo0KSQcXSXd1+axafeFSaR0tiAUpmLInYb/LTHn0OPZPzZ5AXOalE4/4UvstWoJjC1XuMQQ
Qj17lCpD0oAxhS+G9jDbLwnzSoN4u+ZnUbyfLlGEO720jGRaeeNOFN6t0n60giJ+VHmQVPsWPCIZ
CNbbunAvAYXdqS1k3GJe8Iuxrvt1wCgiZDauU8Omb19iCNzQqFXHxhIYw1E5Kr6MkUeaF70LncJ7
w1xdtKZeggkkEYbV3Mk6wHLrECUfWErUvlI7JFCC1DZjVUv4fSVoD+reOqioelT2b5n9dmmGwAe5
XA7JqsIR4r5xlmV0Z/Vod4Qt1Lnhtl6wQDJUsdZzn9Yz6X6u0GNtWH6M6/y6AxBH57fEQiUNdjNi
yaL1tA4vcffFLo5K5V1HITZGrPnPmkk16hYoEMt4MowmqMbozoAydqQZ7lxot01ZYa5d8+46LGWc
wAuK3kggJMCG/VMRJ07WQ04Fgz1bKq21RdkKM0wU7yl8mriwWV02qPWKacRuDYU+s+i8qn4fp/tO
7f2OKnHZNupfLPFhfmlW1tX8EyYpvs9z53RK7Izj05x+ub542+xzxhG+ylBtN7UZ19VUjJsluUU2
9frv/4F6zgDC7hhjG5UdD4rjQ374qWSiec1t6LSo56M+/PiZ/J28z2ACeadpWg6zwcGWZztX/MFw
VAxbkyDZmMWfc434JCMcQheoux97tTMtwEnW1zDVMUExd9dwcEM93ynpWxSFL9xPfKRf47hAogMB
CvQRymEvL6XTaPvr27XJRzJTFFNjqF4VP5T0NZnUKUFUUtanzL4ZdeasKfHZvLlqFxgCsRah3BZQ
uwQZQYhUK3CUetPBRNxG+xZDivm6QZvnSDaZbSMsRmgseEQ+oXFDUmqAGaMTqY2nRagsjtw+GwhP
3166M5LgDAsk8qwha7jv3cnm4xIe+4iIgDY/+pQLa/jfcHFdRIk1xC2UX9D+xhMOXWAXTngb3TaV
g6SDN+3j9C1WKfgYkxXb0tlvmdw6mSu7LBGddF/W8lCX/8w9cQduU8QFhrBH4yw1Gr7I8VURFE/L
5HEBOxulIO7qDp03vjcP131ik/Mu8ISdqrRlTM0ENsnGU9J9XFTiEFG/L+xSnhahMcawh+nSO3Oy
HoY1Idx62xMubOB+f+EJszbokZZxG2J0C9Y9amJz1wrX57qOnGZcdpNhP+Gxsd3L+nLX2s23OYZK
QEl92pJ/iBCNDWEkz00OY/Pb4m66K6DvKrmJO/qG4mj73KU6uDeP2YXhAntIoV1LZcodcjlEupPZ
p5KaGKtSGyhc9Lh257rrgRHhpUR9NeqojD09nfvsXsV1yY5DXUUYWmikYYcCDWOdUCBcD49d2VbR
fTJldueE4NIqkJq4fcqyha0IfJb6iF6B0mum2sBsjaIYJ4ctZWouTpY0LR6UGnuuHKjJSu8tCx8G
Tl1U2brvhip5nUoDU+QkmRmnWO+Nmx45aA0DBnQNY4r0qsH4vBF8WjdVlzhyUhTE9+r2uuNaMBVT
UTVR4QoaVOtc1aC30r6P03um3KokvfFY4Lfrm189/8MQ9nac9dXUO2AowQgWyDEPYo2cYccHDZgP
VDMxZZGwy6WuGKvGdSz7yIv7myp+GqnZhpu3z9kgsV4qSZdRno0WOQXN8pG12Zd57Bj1kQ3h2wjh
37UTi6aSTEtDo4A1xqk8GMchaL+0++RW/9ERpqIdxH8LiZ7x+F5eEFBlKBlqEoFXr+0TKnFu5/jl
OgKxP2I9VC8b0HLmcn84OH5byZ69WIZj1aFCrB0FJNwH89ppdivB7VhafYu0+aaUk+dsKXd/Zw//
My5WTKnAkj/smc1TW8buOp7SiHpm2bAFDUeYQI3JCRre3YQj1PbmmGOdTIiVfyiTd3kZtCNxfW7E
b79ACOdmgqyFaleA4PO3GpY7c3iKQsO10bM1zF+vL9rGCQKYqakmvnwN5IR/XbRQTmZMVNVN1x4D
tEo4pqK7mnQjSen//+78AiQsXGgNs9lzoGItnbKKIRftVT2R69m6LX9BEdYuiWRLUVKgGKHPB8QW
Qas7yCrxEbHjXetGO5UUCuSfcAKrXmKKtUeNZs1JvKDov7RRds1ryWy3XFxlV/qAI5xj4+r8BUz4
npya0JiHxkDbLgJS5SVT3l/3h61nxF8ABN5prdyUGJ4+3ND2jcDcJVzgPYt8M+jv4iPVybclvfQL
nBCb9plqKlEPe7TMmVzpniG+mfdV6uP18rS6Pz5j72eqPXn7FP/r9aIwSJ6Gmm1IMLIpHxL1xphb
J6WKvqmdEuioKDpVaWRgjFntF7rlJ4VJxAwUBD/cF4zXtG08QcqUe96BSY8F5QwEOVgCOSSpgqIC
TDlwywLyLOqjVCZeaO7VN2h84eQzy8TTlKIj+PnVjnntbQicmCBVeb+Yn1GGP/avhF9vrtUFhrBW
sWKNZtkAAxWfrVcf7F3lhtC9cdbAeuajQcO7Zn8dc9PLLiCF5UOfZTTWAyBZ+aBkjmadzMx7C4Sm
MpvJhmr+4MMLD+g7RLSYIGC6a/HK4mOEMa6FQTXAbttxBuFLewEiG2upD7Fkuov9ILfPSvWuoZL0
m56G8/h/dggeoM1aFWNcFOyQKrd9XWzDnaRjrhH3w7YTnGEEJ8AkbCnj/SRQdXxujccmIz61+fXy
21VwYYaw46rcDA2qYE23X3Y6uwnjvYV5mcN6bOJql/V+T52crW97HJ2zRcK1mllpW8U29mbehUG5
m/cZ5tA4Mup8My98qt7w1PULnHC/Tna8lrEMuDx6YPbRiAJNfn/dpbevhLNJ4ku4FivlOieR5aqy
07eeCu34yI9OfeHk3y30elh746YOqB4WEla4WYtsGiu1h2md7qQHXhQe+f1exSCfWxM3Ue3w6Zr6
G7JalwsqTgFsl/p/Bzhkga0FeDusqHQJd4ErTikOAawzI53DFOuZtrm/arHDwqe2+F7XPkQZvHp8
vL5/3MevwYls0Qy5hPJHnAG9c6L4vmvujDT1euRNUBd7HYugDVGjGfkYLp+HPdNsfOpHpyqGVMvg
VDlVbEcQhyIQR1LINtIBADLjwYu75riG1IvEdux64fcCeSCnNfeoP8Jte4tqXsVf91CgZD4vt/sh
hN57VH6dIHZFIA+pa2dmY7QqJko9asgKonqCTBBv1TT84uECZUSyNphxxfcIcxnadzIqaSApX7rz
kU8ZrwO9dioiA07slijgXBWmPtcZPD4PP5vLCW5/3e22g+TzVomyzRmTI1nBy5sbjgglIFmPmUtx
7MrH7oBMyoFA4zHwlROlCiF5VWt9GdtwjPQ2+dzjq6a9WR5q6BsE3C/MbxURt1DLJ8TklsHs2Spg
3TC+V8ujOXuEQfwPvmYQ/wMuAgqmGhYzcgDwNDvPQ0n+VO4672eOXaJmnVDUrgrRRd3GS1YX8Af0
MeE9REcrLkbd+6MTsGzX+wrSX9FOJraN4CZxBoU1pmhZHWHkqM1eOFTOaL2k8+ehI5yd4g1RtiFk
SSPH/BS3ucsNq1zJzaHu4/ycZKC/Lk/E/hG8ISZBkmhM7YmbNh3Xj+ZX3ltvPPTOJHuDxzx+AuKj
tCNAqVMg8Egql4k2lxzUlXeam0GRq96PLh9k3Aa2V/zlsooyDmk3LOuyAm+20SImOZ0rv8yO9s1A
dGWUTuy/oRTrkijFgu5SLdpl4ETZRZo7L8/aijHUzO0lwjGJ3dMEOmmXEU0PDHRi2qdJf7C7Jz0h
4mwqLBUVHqoxi2bG78vO56IbCTZLvfs5D9g8UCeN4CtR6AEK1E0VDgDTqpuGGU7cas5156MQBAKZ
jbUxKx4bhpFbps/h9PX67xNcoQnhxSQXWVbwLZnbj1n4IbHQHwhfK4lwaWvO+i8uJoQY+VK2mMkA
O5pinw+NMyPDk4QOM/ej/cGe/Tk+jm+Yh/gLphBkmGys2GICs67CAOqUXiYjBM3ao2HfDwnxAUZt
lEASc8nKKkwAplbD0dYUd+hV9/pebUOg2E6zIaHNxFK8bu7rfGpxmciKmyi3Cjm0e/t2PAMI51Mt
ZK2fs9iCgrsR/Gi5uJl2EMHwMq90Q8KaP9weZzROuxd3cRv3vbasMGcJMH9wL+8lPwpq/yeR2x6V
EyHx+PJe4CVymiQqiuDdufkROkVHW9mHey4J1QcocA39yr++YfL26TqbKJzeAXo5DK92+KC8b711
Jzmxm95n7j8cVccM3xQTqKiYY5tkz5jCiQ7VLlKGDstaNicTEwW6+Tm3v183jLJLOM2xkZeSPXGM
9pAkx6S7N9lpDSOC/PiZ+T1aO5siHOA5S7JK1QDDpmUXq46B9yjdN4xo30Y7yzotFvEF+YdPhjOi
cIqXfGYVU4DY+fKuOeY7ZPCX+8Hj8/ZSP/GyL9QV8ocL619IsYIPd71Zrgvc8merSYIoqn4ZdtMt
nDKYieuRcA6xkK+vbbNtLE6JsT/Gr0P7mFfvr/sGtYZiYUkozUklc5paHifeuq9A6TZ8p5co+wi/
thjkWwYT5SmUXQKXMKW3Cwz9ttzQ+NjVnzK89EnfrttFQQj0saBp0FQMmNWsp1Txw+RWkf+SEsUm
QTaigAWFBZYroSYQM27VG3Q58UTxepSCNogbh5qj8YcvlLP7CXQht7aSFRHMmlzmco1vPCKZjuXZ
nzF+wi0xkCzD6OWeONkEgdgCgahSMbBM51ys+W15mPEpPq3eaP1zfc8ozrcFBsF42lKdbFgX/tP5
/aG+j/FEJmUOdLH8AikAKpKWCcqyBQJhSl6h/AM7iEl2h8GdU0d1yoN82yDln1ee5vT++j100v/U
HXcdXGbs1xuuZIosmybA16HwGkU9KWrnL7IVWFnnr2UR6Er2gncVIvQhVlkWZZqb2WxnjR8NAwPL
IJYcxDtURkB3tQNx8uRlTA3nIUgGNYe/miopdmFpJUw1HrO72escPnUz7Z1lZ+xS37iJPDJe4T/5
59tIZgLHYMKIaWgpIIcjj47yneUZt9MOn50ebiP/uudej/VkJrLN2HfICmNJ1+UuS79MOvGAR1w7
MuN0dxENrSvTEpPvGQvKH9W7GNByLA465MEij6q7+kPa6v9YBqVMv6Jp7dwMMl+7zsdjgSff/Kj+
GTzZZ/uBqhUm/VFgl3bQTbzmwDbzWXrmOYLQs7BTo98duPwZtVekdQLLDGXTqgbGmLrpYb410Exe
v8yPg8fTA+NE3RGUGwoMkxQhM3ROncZp9HjYrB3W4KeeF9yQQLvO07LYTJzKlhTmJXdDM3TW8ZhA
6iqKXYUqnyDc/ccKX3ijPbOyG3gmKZwKp0e5yaJ8/qsD9eM8XCCoLG/WVoclXVHvxqIOcmnxrkNQ
fvDDLy8wlkgpjLoHRqXUt0W5euEEVZHMcCE+41fSvFN06bY3JW9o2Iepoio2qc0SOKPU5NjG1DIL
8kUHZnmy+brWNxr5lch57goP/ogoLqwczEW2bX6W0bOnBPWtjUqNzC33yAvzvDqt5Us5h0AeTVxG
VTfDOYpiD2ni6A1zHZEn+JecxNJ4aejnNmywbqV1sPQHbSASetTfL9BDoS6RVcv4fYu9lubqFMoT
4XgEJ/yISi62BCWqOJ/tD3plLleatV5Nv/d/VldSH9KEm4mvpOW84l2Am8MgMZOhuBWjWxxzdlRS
Lo7wNEV8GDVnY1HzH2b9FNDlw9ZBfEi89v8h8UqET+KLaGFYSB6qMAxVeF5cZ/tl0X1rznVoHrf7
rsp3WooZ0gmVYKYWlC/Dxe5l5vC/vE7Xf66kB6Yurq48DibxcXv9AwbSbb/CTHIfQwwSqym1x8nY
5fXXmpJU4hfrFWoQX0XHyOyigV+Eaxj6Yal4qoZn0eTL1KaB1cvO37m9+Daa94uG0aKA45/O/N7F
oAzNQZrcbzEqwXx3HY5yDyGqGMvWTBBXoBhFfsUs9ND0wiTcLcberJ6l+jYjHzsI3hAfSbMutKrl
ZzrOClTcJEfJh2YicgNevi8fIwxx9ijlJcpJhOjCTgyLizQilIGQgmQ/zqg87xoiuCXcRHwlnUx0
OAycrqI+QyZ4dcL1Rlt2a9Y7bPhwfdeIwyU+mOqGlbKIP9TPyW0dBvWEsUuNn1PddsS6iS+lSqv8
rx5giOfHZbK+qavqJP1M9DBToa0qcIWpRXm7ckrU0CJbP1cYsjm2bueh7saXDs1N9obWz8vL8UdH
xQU5VUrZxRUv85mg/V7Fe9Z/TnJPLRJnqm7HsUAXGal9SvC++GrahlaeoO0cqRaEFF5/kG+yU7vH
Z/vqrn6xm/bVy3Unob6GxCfTXl/D2Bq52x+KJ5QHB1HAMO7MtRz+0K1QM3e2P18tWbYYdAkYEvq/
crFcSFlWxXh2Gbpb6Z4LzMS7JGB9EH+2Ay5CSkvnbB6EM6TYd4rPfoitxvbPEFuuj0O5S+NTHz2/
ZSkvcIRLG7o1aGXsgBPLHp/ktu6td+whbdHHVvrDC5Vx2Tx4F3A8NLrwT7nN7XlAl5urdkdZO6TG
TWjtrptEQQhnLmysFjIzgJjyYzjsa3bQWiJEpCCEu3lVrVaOekBYremsirvMhlvlbwkALpaK/xEX
S1XM6D/sJYBUaKnuh2MqL56S+NcXi3JtUQFarZuorQe+Wj8SilyLvmZONrlQvLKDFr6dnrriQKBu
UsaFbcLlvOSs03Nkt6FZWR5Wr3tc9/mXPHfQc+hqyAZRjEFtmBDTQ8xvrtAmw7sxMkfSDuGUuUZD
nKXNe/LCKIElWFavep3zx9nkto3vjBjCpk9l6U3K/vry8R/6LW47A4ndTEqXaFXNuWGMpX2qogj6
YZpvWPJBK16X8GSFr9fxiNUTW5pyc1z1ygKeiX57NX2v5guU96gU12b8dGGVQA1rWkNqmnfMFK2D
0VPhI5+MUAXlXov88vtffKteYApcsVRzU60jMJflk619ZKH3dysnEEU6pWFYcC5S0oNqvJYYjaIQ
ve/baYwLGwSeiNRatiGICQa/HXyePjMjZ36a0VfSB6tEBPGUK/Br64KU0GVaJCo3CPq9c7KbreeB
qtUkDRLIITZbXcZUESxaEO1Lb77RQApOcyv76VGziR2iCNAQqKGPi2EJU5za+mu1OOuAV5UYJCj5
uAP7xbf58BcyX7x9gjUDc6lUE6IYgokYVtWtTQ9Qw/iomoPToNdJW4/q9Mkwv7LwIPXU/LDtjTsj
CmbO5joXSofA0FDeJfUult8txcfrzr59gM8QAv8167jOM38andkdYiODmrG2HfZZ/wKIqYw5Zz3G
XgFAC/oDmlKf+9RdA7ZrIZ8zvOQp5RrEmokJDTVckrwusEv6s4oRUSswJTd9WdBM7WEqsYu5Jrmb
vFxfRQpUoEHDKqCnWwO0ZbArPvZN69pNSZzj7fDyvJQC8WmzbYcWj8Oq4nsy8aLelD0a7Ot1WwiP
EHMYvW1J1oTxOvgGP6FUBUXDVBc6ZQdfzQs+iq286G1e0rX2ptebnyLz/aL+M+YfrhtCwfB/v4CZ
BkuVQ15yZ0SQ7jnU9s7IPiXj7jrKdgBx3hSBFXSWdagawtar8gPkZ52+vpHrIF0/YXY05ds8rv89
hjhjCXwwzFM5sR/V1sHioxU+yHvHuJ88xVv2HdUNQp5cgRqksi2NtsX6ZR94Q3kTJO+1w3icdvEe
hd1U1x7hdmLCIuvTFkqTcO7CvivYzUw1U1HmiFmKMVLQAsIbneJb/k6NElPVUU/WPX8fS4OMYATK
HIEROkjpdAv3cdsKJnCONf5z3e8IyhGzFKmlSZrMi+GU7rZEy7q5X6iPMuIA/ZaXWNbKgqAkXBtd
Od2Dmuzk5EXKguuGbOdbzjeEmIqwaxblJS8Yz29nT3LyXfFPhEkGN5yvc7xsv2Wksq1fAArEMJgD
tGcN2NU1X9vqAz4rCIv45l45p2LRttzVmTJyTkBxzpw4XIkThQEr3uplN6wcnjm9jkg5g0AMplIv
fcYrciX7VMevZXVDvuBsF9pdrJpAB4Mclq3Fy2SRtTS9xu8+dM7ENXQS5Mbi1ZVdBbJUkUc+NRNu
KNZqZ1PXZdB8QKclO/YY89c9pbjS7U+Y1xweyhveu5yhxJ+6pf4QZP7LtmLJthwpkrlywkg+DGhk
GIL5JQs6Ce3moYMbZXCsO/XbX+2jWL0dZTXa9Lnj2Cbq4lCKLvWenhDM8YdY/WyYEEeEpYHR5dyw
rna1o+qte/batqjr+C9T0qnjLRZwK1IcWhGvVesWt/vA83DhIZOc5Db+zF/vc1cnFpFierHjOM+S
fhhKrGIRu9mdDSGUAhNRvf44eMYOrtIR53379FlMV2wU/+Aj59dAQ5mXtJ3SElUr9h0bD1J5F1Kl
zxSEcMDZaKkSy3JAZF6E1TOr3SxRUh5/WLizIcIRX7XGMkOlsNyRN5vgg8PLXOXZPv2cH/u2tOK/
aGJVZtcYDDMBgdaogT4/tes9viKJkJlYN7EYs2TrBDluYFTxobD/aboDrRqyzU9nO4SrPmRrLLMc
GDmUlwsDyh6vTQo5Iv86N2yXEUI+0cJ/Ov4Tju0sFxaEseBmWhAG1aPhYrzv+yl1omDZ8VFzCTSe
vxREHLPNgheoPNC5iKLTZZGbsQbqhKmN/CZLvejkNGjnwvvw4RtVxrS5mBdwfEMv4AxFThfbAlzx
eZVRa2buLe1Uq1T+ZfOGvoARQoDMKCJTXQFTfTedn+ND58hJF6c4lPw1gtLJ5hTwW0RwgSdQRIT6
pcTCBrqVORyshtVOqI2vstF+zgbbGVJKkGUz/LzAE/hCLbMKX4qwD9WJbfaxnN5dd0bq9wWmwHwr
aWlj/L687mT1k1pSoqsEgJguteKoTyK+QbP9dbTGQI+p7noKQXhEsaqxGlIJW5LZfrk8JTElOUkB
CLxg2UUf2QvfcyVYuteWqpamfl/gg2mVszTjR6UeghJTj0lFMQqA//vFWSynPJQbTtDJ4uMrBiN2
l9TDc6SM9E21m17qT7RCHYUpnP+msAa1U7jjxk+Yr+okE6X+t3klnI+GIRz9WFHruOHLlqtOVjyt
q2MOb3kFuoAQT3uZhGOpVJbbatWEufV4yM0gtFe0+te/OoZiHjTLp2pddNhSNV+lIXEUm7CE4C1D
OOezFUZq3sGSfHo24mO4fOys75H8NZcIS7Zjj/OamUJh9bhOfZrMMKWEusVnrsGWnfIvY4sq8jRy
sh31yUQ4mikc/xh6K3hWB15v7eVocuqO6iukrk5TIICEZcmkVFg8dKs9t4dyh4mmhyF14u96MHkV
kjbJm0oJLlZR4IR+tqYoLgFZ3uYxJme8N1rUkD30ReZqGL+WMWqqM7WMAkd0MlrM1hHLmGg3af+F
pYQDbn92XlgkEEJnSgrDNEx4YBPfmsgXF3Hnj3CSWEJJXB3ea1rvtYZ60vvWrUM5WJfFi5V4j5lm
/oAKA02jLvNtBtFsSLXrUGsTU8x4VRtGo0/hOnGQxN9086aPvl0/2BSE4DrKXBZtU2SIxGM9aKtP
dpm/C4vev47yBw89WyK4SzbbCO9kWLIE1ifmMr+ELkrm6p86D4Ot/kvzxra/nBEFf4EOc7gM3LD2
Y3lrHbtAe2UPcejzxuvSLwOogdVvK3axz6CCD4VS28tSw0GRPkDt5g6PNW64m6CNiVzMiXrd245h
z3DCDdP1Zt6rGAyI/Da6cNugSkzf0tx0omoBKS8R7hm9r4oKQrYIYRpEseEzY70fUxH59hVwtkYI
JYc1s6fUBIi9zE4sZ242lq6kYwhLjpkOxIMytXTCfTMscjIWA75zlfBlMR5Y8VlT0TG1dN51zydW
Tsw295I2rHkLo1LZGaTOKSQXn1bOdRBi5cSMs2RU1jzwlQvrzJ8gQLskyECwyJGiU9RTnzT8rP7+
ifHvPonlcaiDakqtxFmW9lYw3Ml7JKsm1GpmB16rqU8O5eZ/uLLPiAJ7aMnadhpPSpTS0Rg/GSgd
6x76mn8UtO4QHpD3cez6q2r5mU5m56gdFImk0yeMfETf79h4KhrBFB9ihk/h7bDDmHI+6Ld3y4DK
RRLsJaaqK4XFeEvnB27x5GZXvKl86ExUYo0caxXGyhx7aNbzcckxz2aRXRaNhGNSvC8mqNNarqwu
AU7n/6zqDTVPf5p2vAeX7ePZSU+k5Aa1YQKPFOE86OrE75pjsbr6Tt6vhaOflK/RA3+CyV3l9KZx
KrZ+saACn9StVaqpBdDY/txCAbWfXq+f8e1k6hlBzE4PRVobkJNGqT4zbiM5uUmQmikWTB5Ed7+M
LHE0oo50yR/NRHaTefWv4xOrKiapLcwVU9E2C45RbqQEoy6sxxbH7jrIdg73wkghHLGliRmlxFE+
8adA6Ai4uj+6E/KpiiPRfYAEc4oKI2spL7NUY1G13Bu9xS/8wVdQWdS47YvtGlag7CqvdfOAahUn
DriYrG66loVyDGDTHG7tTHYytSHqECkIvqMXX9VrVlejMmAtqzLouvvUIuqXqd8Xoo9WSsd04Fdo
oTya0WsRUhE53+wrF40mRB0x5CuGRQEJSnuuISvvTR9RNxiXTw2lWkIpTxBYw7bWCR22WC0VM1x6
9oQBIYqeYZCUPxafr3s5tXACVzAMkmpjHXaZERSAoJwS64Q0AIEg1geXUyRpjG993n2c2VHT3OsW
EGSgC9+0jSbpZaXg9zFu21fGV7P5kqtUVEMxni6QwZjm5mrx/V8jz4IkVbqLTmrtsp3u0t3efNGv
OJuY9EZdTaG3HcDYMdpDBiPQA35bkP2lRPQkTqPBXTuxOQaOvY/fMb/6f6RdV3PdOq/9RZpRL68q
W7u5O3GSF03KiXrv+vV30TlfrMMowtzk1Z4RNkhwEURZODPWN7zVMZQPs0GyiaSAf30l7mnG4cBY
FphGwjC1O2h3ykF3zHfDV/2MknF3QC1g/1XNnOw98qpQF1OhfKrvlAJ1voq4wACMwRrwA/ozo7nD
fGbUSRXH/PpaUHKR/4hp1jIVHaNkFFk2ufNVTFrQ9ynCiXqBmQ1ajYLR0JWpgMH2Gfsphc8qhcpc
oy2UhXWHz7r4fpIP+2fsN8v2JoA7ZCPmkUhSBQH599RwGSe4eYoRggDz8PsGGXDhRCU0t4/1m0Tu
wE1qPlYWk2gUd234VJXfuuYToRW1bJwv34ZFGDU9ZAQ3wblw00/di+UZXusy9uSktqt/qPTfb54P
b2qxn7S+CCc9G+IBF1V7ng4K8uuBC4+wO0+Ojmd5LNr7KlIacudNCtCO3zLzixe/Nz4nILvZF0Aq
xN284qBgnosICawDP/eiQ666BZvTzCJ9nd3/WY7kbQG5izjp0qSR2PtyaqKrKY53cpO7+zpRpsdd
v0PcVmM1Yo+q+FOQ3Evdu2Ii/AlKBAcLYhEokRJh1Sz9xpq+6Kqj1FQodtuL+N9KKTxrh5YpUZQV
kCH2nyfltqjvEnnA6IAbsyJY2PatTOF5OvIBU2daE3tSCK4ZnGbz4/6GEEam8KwccTtETcziocm1
eNau4Tl2QCD2VbYTDCSgvC8C7BSekKOe4QdPAva/+dCBCaFFDsi89r1t3IiYgDAeRyq2Su0UBwpG
MUdTYmKnQuO+Myt3Cbx5uujaTRCT0c/tO//NKjhEiEfEroUMymG7wqNyxPzsRzOy41N7ZbFP6SPV
+fmbFP6bRA4hqibNLWOCdvKNdFedcvhOwZVReqqIE6LlOj9Yf9Zu+vPaVUQeJZKyM3MdWpZ1huGL
Fdqub4eBQlf2y3/1Zt4044DCFGfcuzE0G+ebQXa7bHEL8GYMVCyXOl8cWnRLIGVlzuRoH2ZZs4X0
6/4BIwTwdByj1Ithm+N8Lc1xmL5WVPMeYeCv3vXq1putYUhnVmMjZ0/S8D7QT4qMSVfHmaSfoSRx
bsMg60ollNj47rCAU7V1em9xe0xNMd0OkRAvecRMMxgcWTlM2MIrqKxUtLJo6dC5wIKrupfL5TlO
H6M0cSZyNCuFhq+BrpWoPlcxhkrB+ZXAGsAqlg7yqXbz64z0WuxSr4T9q0r5hZajVmaxfM3oL8cY
BcT1UROO++ZHrR2HEJ2OSdoqi3woc3RKFc1v09nTWwmltzMhirJ0DhiaQMNYWeZWhsV3NKF1k7Ov
CvV9DhKWoS6AOzhJsnYRMF/GOOx/n9oNDgqEygIYhPj9Vto6cT96goJh94VOLBMhhm9gCVB615fq
qzUvbpx/yUHF0QyP+7oQa8WnFGNpSORSwbYPEZgHVP04iIL3dyI4OEjBJF2bNbYjlgq31zOvUalR
2dRScY8IPQyiSWc5dbhadmpGXt2ETl5Rx5A69XyLSoFR89Ys4NS35x/dczMYnD/mJxnB6/zLQkRt
mJ3uXG0844ZWdYkssPo+MTvWwX2o3WN68SzEIFI4F9ZEvCKoNeQAIJRaoxkadiqtWznxB+ksUi0r
BMbI3MEvu9zqEvYSatHBVo6tE0SXoH0uyP41yqo5BOibSp4sjVl14Ifao6kRzjZpCBwEtOiBLssE
mgx4QA53yUG71UDKE94rIFWsqD5Kyn3js4ZFXv3rSilPIcZX+WDhc+Mb0A2BUvfDjDboMrKN+z+a
CvbmwPFpxMFIU9FkaTY5uNXmu4CqGSHsm08cFg2aJZoRp6kpPzaYSJejcWlKMMctHi+K9VRNob+P
RL+JIP50FvneFdlE7YZVQyNJskFeg5dyc4wwCs9jDgkV5yKsne9isQZVFHpWqjiJkRMLTyaY7JXy
ovVE6powdj432M9TKynM62mTU5R+GHsChig9OGDA5GKM1xrwfZGxZRwxG8rW22NR/lEU/G1vOHAw
5/LfSlVLvhbGc9VTTJaUHhwoTIgMRiLz4FVf96y7GpkDsGmlvvpcfwie+mt0YU0/FLMQAasKhxRJ
XkwBWFiRfZQecuVJkZ9zijiGMAA+EzhbhtnoC6w6Cnq/GvRTUWiH/ZNDHFU+2xdicpKqsauoFu/k
TgTfQ2HjNp/L82i9CNSwn9+kiX/aAt+OIhZqkwchNFLR1J252ZNxm1RejdogxRn86CyHtqG4+yoS
5sGn/nI5DfucZWEWvIjb+l2ufO0jX6U2i7o6+Exf0qotxnlBN8ahER/bd+WN4HR28pl1N5KUkoT5
8S0pQgpawpGFGjrjGA8PauSlxfHvFo7Dhy6w5kiJ2WZZIej4T5pV24bkk60o1AZxAFHmkpmlLJam
FvdR9jFcJExP/jRTdC3kBnE40cYpckzRK05ge/zuEt4sfuPV1wIsTDMVd6IOL4cPpSLGysTqGE3l
Y2I9BVRckIqk8bk/rdEm8KVie5Kr6KhOcRi+LI9d5UxonEMxNcoVCaxg+7DjtvLJwFSRZANzzVno
VrRj+TQWj2A3SczAmbK/S+0ofEpQb6ZICCbIEsw7ffJb4yRTTisBfXwiMMyNNijY82VS0ytrSq2k
9FTLaOWdZDvr+sjWzIxI1ROnlk8KNujayBKW6UxE6YvSVzd5MZ6KfDrtn1xKNfYzVkGMWkSNqyJj
9cIssIPkzggO4vzOiGtHQGwmoXI9hKnzeT9TVKVUZq0ViZHYmVGBWJJw8AiI4Medy6puVDpLJtWl
L1bvNfUuX2pHBFP3/sKxQ7ln4hxEaDo6LIIQmkTqNZZHO+8PhXgwh+dM/DjJlT3U2t/FNDQOJrpM
mKqSpXi01lPmxyQlnDzC4vi2l1HP00jQ8f0lEXBLfI/iBdNi6vzvsIEnB6qCJZtl1tmhjQqqE6NT
LVhePda+UVcv4Nch3mmExelc6KHuO6EcR+xTn8L9/rCEx307oMCVn3YuaHmWGOxOKj4k1+pUYVQm
+lT0a3xSQVWevIsIA6cUYv9fndhc7PRmYQ9bPTnp/U2kEMBDvTR1DhLmejDLngn438iAUMNgvegl
Az8fY18H6Y3qin9WQvrT3+NbY3IF12DFMFZ6Kq5s4igboxYc9Sf2MqvoCgRqGTlXogbz4Rgw4LMk
2+ocMHCiF1n/NojOcG6v0+18SXyqnHl7TNLbc5rvmRnMaB5SVrBXSP8UwWe1/NrXn5XgGiv/aOMp
6w9iSCVqqVPNocaUVQUI/CGyiR674RAInxoqtUQsJd8+0zZBtIQdTkA7HbUutM2cIuggQJ1vmEmL
Pl9ME0oY9UO4fNEq15JMO0op02dgsAPqfNdMVbfSODPT71D6x0bBsWEtFXjly0N/lAi83Vo2XZQM
C0MJDZC6cxY4V5pp6FkNixcO4/hQVsTVvunFrgVwV5Q+6FFRsB6g6JqdYkw06I4yht0EYD+KD1R5
8pYjsRbG2dnSxThOArTJZE9qSjvNjpMZe+pwqfPSlozII3CXWD7+usrrcZC7glV837G9sjo7cnU3
PoX36iF147vMoeY9bR2llYr8zZW1lj5KEdazLmJ7Lp2if1cqhFqUDO660i1trpIWy9hoXqzdi5iH
pBLBoq3DtFaDi5QvdSYLVYWFk6uvRnUUWMFwd4z+JCa1FsP2b3VPxa0gLVUKTfTiMiknVXAJA6D0
YEu5EjBZSTxIBQREJzZ0on8XJF5wzybATM5tZWvv1aOunCg7pzaI/aqVVBOjjVuRNRr05u2inrLi
NhqJDaIsmwOGQQ/h5lWws0aNbaF80RbChWAf4GFuvTUcMLSKhFTzBAFZVNwH5Zc4be4qtDMIs/As
ziKBqpQ6HDJoaqHEA7O3JhYf21i8qJhAtG8LhIhfbqCoHwcDnbWOJjzrbBB1/LwvYDNsvFoy/gYK
hEwOkoFhKSZ4YxSqn13Kkwy209Cl2kuI3eEvoTANhVZbsF4LOg1HQ741xNBN0SYqhqodlhVhDIRB
GxwcmHW6FEMIcXUP7pdSOKQGJtdOFvF62fST1yvI9nB1cKK41FSjhRwMlTj1D6zkM7xRnxYnvZeP
oSuRJXHEjWRw+DCmCh7RJlOsi+4x1sCRJkR7S9ENE9BML8OlMXonbmcvFkwvnjF+uw4wS1e7yErs
SGN8CMvgAd79s2mKT/vmRNkrByJVqasIqOOnKcXHSLvUA7HYlAmx/6/WWltCaerZ3ZhI115+UC3d
UfszqkoUCuUpSRyUBIoeCFHP7kTpUzFd5/Elz27C5DoV1LGg7JSDkSqzUDPFzrhlHK34LkBTc0J4
ZIQIU/zvsqVh3U0tsxhtfCmFb2l515sUkBBbz0/5jMpYEfoBMvSb+LZ5jsCkIuUo9YY729qoYkcf
w580lqxOnsn5FGI3SJbWY+UW89Snma2DF2zfnqmF4zBkrNSyEztYwaS2tiR+7oOboiR6SygZHH7g
RgxkjV33VfUwdZd0bmxD/qNzqSHiZYC6XeTT7aLRDXkMzlBkp2+s4ZtpEMGIbR3evs+d+0WYZF1W
8H0tfLSyD4XyLKoEnG/b15sI7ujnIua5q+g9Q1/uVWpGpwwoF/WVbPZX9+FNBHfmo6it5T6HCFXH
M0l0IjDzRODxR6D8KH5rvPkwvJ+fxUt73Ley31zCb4I5COilSOpaMMGBxj884nF2IxaoXvzRptCo
LiGNGe2OmnzGvU9EU0iNlj2fWANIC1II+VvsoCzqxGolZ6rTjTAOPtc+jloVCRq0G6e7In4U8ntT
JACOLdCeShwSmFUURXIDEUpwnhX4sJVfLl45PGvV+yb9qqLYnlhE9sU9iRwyGIFgymOMUxthuM+R
0VCkTv9Vt/urhnw7RaxBLSGHEUOoWrkAJjEnF2+EObVV44v8R2WgOgjX/gUJPtle62o5dxkW0TBP
S3FfUWV4lBIcSAyRVEQjA4kBnMjVQWtDuxooemcCJvgu3CGLIrG1ICQx9YvRzc9sbtn+3lN6cDAR
zJYVVuy0Kk3gD83kDlPp9xPVeEZpwoEC3khCgCZ9bEfjYgaSveCG21fkN4GUnzvOZ9fLIkZrWwez
Um/aV8b0+F14nZz6lIE1oiRQjtCHz7MnRoTxOa8AXt0GOZoFDvvaMPPZOZF8Yj1rImkIRGxLAb4L
PX+RJhmT0+8ViueM2H4+ma52glw0AvYFiQVHjGa/6mUnnOfTvjqbvWyr48gn00F+OEj5ADnZNbyN
j7Wv3rP+4BlkcbmzPE7oFGZNMOkX+Tx6+R11KVFqsv+vXO0O0rNZh22Y8vMiXGYtsXuKb3czJL/W
kYOEoomjtO6xZ8ZTbWBwMDK4R/1qzE5aYgQGKzhjnXRkrSNlipwvMVRlGBshlrYu25skEb4WsngN
FOQ8I+sGvGvXKUwPVYt5Jn1wDMvsZtDg2pTBtRJqwmqpZebAZLZCUUnYMvczynY+6M3JSogUBKUt
ByR6rgWjzNzkNtTtojxJmkkACXH0+Dw8WD9Uy5qxjalS2kOe2EN8p3eXICLqnAhN+PR7P2lZU9fY
t3gKz7ocOqamE54sJYLd+yuz7xNdnMcYIhIJAf9hQE6I6M2ivD0+617FaSVLzB+SffOce8NRuwHx
oxO7oG1190GE2him7UqbJY+FcWCY2+mjI8SYvfZpjDwlIKCdMGKNwwotwHT2inkOJoo1MwwODTQv
DWdnXxlqaziwwJhSRSiTDs+9Or20SXlA8TVhyK+F5zuXCJ+7aPS0UxOFnRVvcpVreovRuC7LoJnf
Bie/ql/BB3pYHFRggx05oEo+SNPg0GCsqlyOR4gfHekge5k7HQELuI4FV33cX03qtcOn3UdZ08yF
qar6yqG9MGNMz4gys/5UB3NTzqD7QvxqoQoMNivgVqDPJzhEtbDENsARa1ire2Mz7gsttNuD8EmZ
XweXpS8WYaGUq8PnOIxRrQSDvRBGR8cD+7AcUyeD7AdQbKPCfaCidMSR4NPzWWYVVaJCyaH3Df2c
R+8atKvubyElg3uDCGmOOZXMQ8yDFzH+mgW3bftHMe6fHqLOAYiOiXbRyNSolYNo3k31p30VfhM9
fRPAQYcB4jd9YdGvtrEZIzjrmQ/c6GU8dO9Zw6BGvBRJQ+BQpJyRXykbCJxCtx3Bg6LgkCUvgX5k
7GzzMfAIDdmNsQMpOudsdOZSztEAgXMEhp7Wz53Brma7sNlMQLAREfIIlORT8VPV6I3JHIqkO1fK
sadqSSmj47wJMOhlcc/Wz8QEsSX/MGGkYkIxABFC+LwHxr7Ixsh839Ry0cTjjPmzlPzt84fPfaCj
ToajxzChQp2EipF/omK3X7PXOb3ZDdVzQF0ufAIkscZSAD0xIn3uEnrhLWtor8BL0YMkEJ1vruHp
T8FdVnjtDNYozYkPFD8Ata4cYpTSYIxyg3WN57uyfJf3fjIQ75bf3CumrpsGEh+KxclYojbRhhkx
0/x7Mx9K7ZDGiKQxhnr5aeyd5NFIjhYmmznykSYTY9b362F7E87jVY9uwhzdUUgxfk0Sv1TP5Xwb
Z19K/ThXd+bwbf9ws7O7J46t98q/MjD8pB51FPdU8rehc3rG5nuf9O/M6OO+oG1H7k0vDrUSpUCV
COMgteCWzuPDXI+2Ir/0//9Z7IakKoYqiZpiWYrIrV8yR5bVxJXo9NlR0Wfb1A96NdrNQnRE/KrP
f+VwC4dp75hjL5WiUxgou1o0NwABkT5Mh8p6v79yv5o8JGmqZomqiFECfECozIx5DNJcRLbMsI34
YI3otKdKDDeusf9K4Ry3WrdGdAJCihXZs1PeFocGQ4FP6XXyMnCf0xHBXw39vwLZ/1eWV1pDNwk1
BLZJ9EER0PWeVJ2jCvFTaHaWky7JrZSpT2Fguvvr+RtVTRGtzqZsaSKnqjKCcVGIsXWij4jUj4Yt
4zY4llf5UB9ozNrwF5mqbwI5VYdWGvIgL0SnbBAu1JTqfa1Nd1YySrYwV0erTj+baXpQat2fuxek
mQ9Cp9iFJll2Fj7va79tTT9/yy+d7EXedVqJ36IG9xnqo4vuQL6mKIVfXwmrvU2FCm92GUK0p1eK
Nrt1zI+xg8DcM5tDSs/YJSUyH2YlsY6GVJmZRCQ4D2xgUO1Ed6G/nNkc0sanB9AwHPkvcP5nT1+N
bCXQWJRYFBSYLwYVfVSk7l61qHcGtVUclAl1JgQR0uLo3biPdH+Yj5VOnQVKBvv/So2lS/shb7Bu
S2+rD8yHCD3jNkaB6R3ic1e8nw4t2XZFrR13F4SxWOdGAKFlPTm9EBwzvSBCRqRBcE5rMivj2ERY
vNrrUM2MrszhWB11O7j7AWmRR7kmG475f02CwxX4EqIQ1hDZucvrMyD8J7vMB8mTL4EzUkmpjaf2
f8VxqJKUmd43KVYRD0JMUZSO8Q2bwqbiyUtl+LchU1dNVMgqoi7zoe9u1Pqs7GHt0Sl6ZsyLwWms
bFiIK3mDn/kT8cjZtJCVPO44V6gqrYoI8vKstTGuxSZLuTYNfyWBc/JSFJ7rrZWhqFh4yD7qwdeq
p87WpouwEsGUXJ0tTe40QVEgQv3UudF9a7OBX5VnecL71jXOA1DJ9ErivUvpxR1oBdXTllAxXBrv
Bb2yW82vqRnMlGLc+V1kNvqlhIxW9CWUJI2NHQyYUU8ES7fP8GoBuTPcN2rSJiPkyA/VNTxKR9Nd
bscPkhfZiNL5wuEPrsaVOO78NoFoxn2A/ZKNp6W7KHgXdtT4jF/9bRzalQzu0FpymQpBBxlWW9uN
dOgLb0IB2QIasHD8tq/PNiDpOLIq/GBVF3lhgqKOWdgyQJIOrBYguDevncf4zQsQCBPBnG2r+CmN
9ywMvRL6Roc0y7wzpcpWWgV1IBdJJ8pNfgNGb4Kk/56rcNaxXHIDE3d7jz08Wad47U6vc5KtPyjS
YVv2Jo7DIjUIVXFZIG6Q7vPw0Wye/m6beFdC1TvUFwxo3A3DRcRU7vGiCbM9Tx1qDJdbrekPlZY+
VIKCt1lhB5J+v9QjBVYM737xZ1ZacmClSykmdo/YvdaLP6eLw4pGBK/8oKPiwQls+Wic/lJtHqlm
ucpjDesq+sXpRzwzPBl+A86ywqH6/amz8DpRYgXGaSzNRiJDvxhzSxmWxH54yk+MnzZ2KVdgG4Tf
TIYDrkJLB0xzwo42ReBr+mc96c+SEjr7K7gpxZAMQ0RRlGwZnJSuEy0dBbywm7ixK7wKM/1QqX9y
E6+EcKA4WakmhH2PU70E9yAquy7NH8HUSgQHU3EXiL0oYLWGQ/jIKnhRiHJAq7LDXgoUeR2z41/s
/E0YX0loVMU4TzP0SY3ZtOdBfI6NlEAoYmP4SsIqqQy9j6CQocS2YdqghGr1x/3N3zbolSIcLElx
nY2VCUWGgzzb0yk+Y56EZA8e/M3jeKGKHyidOH9JyudmCkqIqzFhOm0L9BIp4MPWiEuE2h4OhlDA
FibKCDFlknxMI+ncB4NHrNwm1K1Wjqm6ggJVMpM5UV7tTTmMvnJhEw2Fd5KDKd13dFvgtqNuaDIc
Z02WFL7NH5EOlFkZADojDr8ao3gxsv42DNKXYsh92ZRFWy8Hp80br7TyG80UfEJhZgq/2vzbD+D8
tdayYilnN5jylDyzejlW6yVaNiP2p8m52XHdk8bBkhag0EvRIY3VAipHwVN8wZcxTXlfq22DfFOK
AyZ96FpNwtA8pw4yt2y+NWPn1yllj785Zm9iOHDSpAYddBO0mc/DNQc4VR7Iph3WYECHMQid+DIE
vc7CUh0grBrURysU3FJKPi39/78yBh7Nm0HyVQjpYgkwQ4gRos/V+C0UboSICl5QC8d3/y91gNBb
ACHRVfeRIb0Ijvh64eYHeqIDtXAcOg1NlFgzszlNlI+mURz7KHTxxz96kaxWjoOnJNRUXc8gxzLg
tLC7SjLQCxueNNCSnBK7cmijYIb863kydVWWZc0yePcwK2drtjp4LqVl9Bd0QT4IVbKA96kyXJBe
fq+twbKNGZUe+wfsN7j1JphTNmwisxErCB6d5TB7rbNcUNoE4vP4jipo2ob9N1EcJHd6kAlLAthP
Bv2pFYWbXvxGaCMSy8iB4DyVSmUJ0CY7zRhZKh31E2ONz86UY8vwbW+/OPyrxwrXSwRdrFL2hPqs
RS9dq3jWPxM1Hm8bad9WjYNASZz6TkyhUrAUx64/1SC5DG7H6jp26kE3Z1tdHvdXcfONZ7xJ5NBw
bJZmUJnEqp+dThtdMbID7cGg+O42NcPNZ5iSZZki70FlagFalH5E6AQcQ6ymTvHVQ+dTQLgdYVjJ
YTfnyhWY22wKjBxykEtXUcrEKhPlb5gw+2HyWKSaDqVtWvpKIodUUqkGdW9BYiZ9F+MvJlVSsf06
XgngTm1WdGIYVT9UMp7U8+jXN6YroRHg8+QVZzoSvom9K4Hc2Y21Fg14NRMYFbdZUThFmnwcxYWo
ayP3ijvAgiWmea1CToPehsVt7eVYf2KdxRh07HWpXfjUM24bAVeqcUe5msHOlI8QyTrjcm86BniX
yK8oT71LqFXkznKfT5hxNkBUuHhp8Nh3XhMTMXHK9LjDO49DM0QzRJg5RnBZ94no7KPDtg6aJqmS
oaBRjhOQtNocq90E5IuG0NbS4G4Bg0gaWe6+nN/sy09BvJ+EtGEjWSUEDYfonvF6BMf63/fi/7+r
GL4SJmv/qxPvK0lzN7RZBlHNfD/nZy1FGDc67uuzvTFvMjgUavoOfGrRjDid9RDjtA7f9r//m6Nj
wuGC36earxUPK5iLZzlbVNB7Oxn4SR3Zqe7CB8w6PNZXxTHRkx88Usu2URjN1u1NJGfPTTpXgZhD
ZOMGfuTk5+r5Nbf0mHyPHsv7zAPNEOL6+4puL+SbUM4AmyA0x2qBUBFUiNH7Ivm6//1tA//5/df6
mNU6KiZG6VkDrnZB+9oUN0Gk2srwcV8GoQNP+pssnZ4IFnsBa4Ndp4NdpN6+hM1L/G1rZM7cElMY
y0rDKo06LMK4iabSyyNfU/4kdLSSw111i5DGKNyGnKL5oMsvZeju60HtBlvJ1W6ISy41usQcrcrE
M1BEtUchabHbShrVlLMpCoynsixamqTxFc9hL5aynLOqEuHaCaCZuBNbAjy3T8xKBq8OILXVC8jo
XKRjXcke/0GNpz84g6eXduGx8mqzJU7Mtruwkso0Xy2iKSl6KNRMs8YuayRKlWPkih/jU3mtwHo4
3FDuMbWU3DVeA59aiwnspKu5OOh3sdGHRqi1LcSSUXShm9Yvw3iLBvOhsgzBAWF8kSPUxFmnvn7Z
N7/tFy4+/j8h3Dky59lK5R6PwekrnGEkYC3Ey3tXfI2qkK4qpRJ3mkahX/SWJXNkf3JvpGvtC47h
CJ9MW/IqB264QzI/MQV+ecmsFOQsEnOZZDRYYRXlB1ZSkZ6Hi4W5IsgxX/7QMV4J4wyxFOc6A1cq
sDu41ePrMPv720WtH2d3wtTJllJDGc08NerNUPgpNW2V3Wl768W5i8CIXp5ZrAhNnMtwKoRPffSP
Ml0C6btlULM1Ns0P4QzdUkUVUUKLS4NlS6XD/pD/z67SQYVzml3QcIvIFOtUJ/MnzLx43dbSOGNP
p1A25gK52OYQvmcDyaLD/FESUWs/umzmS90f9vdrazHXAjl7b6C0MOQskV0kN2iJfSkM1PdP3UkZ
LX+KtcMSUnONyCXlDF7u5iWITCxp8A6056ybKzqIp/lrcrtgWu6fRDDXGnIWn8ytqocxk5Z/MzDZ
XsagzpFYRfaL97aNs/rUFIY0zLCKWfOUo7wHbZj727Tpi6+14Ix+rLopwvAAljis36te7VtOAX/v
pKBqsKAcPImyCs6tTMVZkuMWNTbBfGIBuPQssJGjHwanukRPxrseBSnj03w0XKoTaYMizpDWinLO
pTrjZW3qUBREM+fWwUh0X/H709/ahcLPpcoXyWynEHsWLCehOHfpUetPxK5tHmdJR6WspeA9wHeT
6OCLRp4FUPXaO+O079Dsdq1d1rHf+Na9Vv2RmawEcviRyIWqahqufc3GvmHuzHBRn2TEdMIDhfSb
Nr8SxSFH245mXiEBC8rtmznvbXP5QqzeVixRW0ngcGIeurlIBaxechpOtVP6uqv542k+UpSSm+7Z
WhKHEcEoDN0oQpfqA2g1GIklo9GyJm9yWBlH5pMTmSnL4BAjlkJNKGd26X+KP7PpOSgIRDUgmPjl
Q+bFB6rqZhtAVovJAYgh9BWqj9nFjBJ7Nj3hULwk3wW/RJ5AeCZ2jl2Kv+DhShiHH8EYLnlrwQxH
Z0LrTOGGZwXNi4NfkOVEryUFe7I4wBCsQO8HC1Yy9XbjVq/pAuU2vUFV1vKg2yUgUjyqoT0RL8jN
5/7KaPjmk0pqJxWDdkQQ8PWeclCOZmVnicMoBtF8bYsY5K1TFHzEoeNbURTTzJe4g8y5+zLnH7OK
yKlTq8n3nmhxv+QaW83+DFZQFG6rZ91hXFUIr3uj24YuS01UN1RqYstvXC8mhyZJAuoKk+WxRrQL
ydnZTEpbtwjndPPxp8GRMy1D00SFn0Qw66VZiRUrR+xt64nV4bJQdJI4zQVtQ6yxq/LVR8rDZxb4
i4W+SeXpExoxjrqgTn+kaqVjd2QZkcanlnB771ZyOFe1HTD9MOggJxjc4qqWt8qhcKODhQFN6Mtz
0shdvisOq/uhwqqbZrmSzF07aTyobRtjXcfakVvlqIRUY+amfawkcPaxGHKqgaoNTn9d3uUKznYk
6fbS9U/70EVpwv6/eqirRSehRwMx2w6PC9FVrXf736f0YP9ffX+OMVxd0/F9SX00ezc0vpiVty+C
XR175sZdLbkaSWjpgAg9iL9ZpvmwDGinUmYEov7Zl0QtFnenTOGyLFINScX8lFXvheQvNeGuEXXI
QyVqXo9r4kWjddHVyW5m0HfNifB5X5dtOF9ZGHePaEMXmnIIC4u/o9ThR42+4GhIfCBLxZ579GN8
+1J+k8lH2MN0XpZ0hMyohNfR+3ACvPbr5CH5S/b0bfr0K1kcOtRinCl9gM2aanQeBdKl0D3IdpR0
8axOdiyKQGrbOhBPk1jpnMgTKwopBhlJTYSCHMT0m/sKJVr7W8bM61dDfxPAndVB1FPE1GKYnx7Y
ZndVuwrcUbc1CDDLmCpRYQdzTxj7/+rgWnVT6XEGYVNzqhNfyX1tOP6dPtzBtZQkCRSmz6S1aEEb
bVA+29pyAjX2mKXOvrDtVzgaL/+3PdzhLbr/KWQ03o8ii+AazZjAamBocnygbqftS/BNHHeWUVxh
yLBBxFxVyZmsGhewFfra0ra2KTXXqAjvAyV3l1h29xWlzJA71+CZFKougmBdPFbaWTYf9r9PLSRf
64jrfQ76BAJUHxHx3AvPwSEw/MlRMFwk8xXxsC+QUIjP2neCJChiB3lm8V0ID4VJ9DYQx4qnSxQy
tRsrCd9Pwcb2IcnH9mYyMGK9F9v3WoC4fKvKVOvL9p310zpM7nrXmqmR2wkyK9RyCuYJdZd2rXw3
dWqz2Id2jrHJYcZcWtmkFRDUetKBFZoNhj09Yqagi72CV4tRqfu7ReCGyeFGKeWSprLdUrVLVLlt
I9li2RBISAnhkCNsC6GeBEBt0n6YrX/0Dux2VFEW8+H2Vo7DixElSrkBCuN/EyctiDvRKOJbeEHS
rzrKBjm0UHMrKFUZlxVqlmxDb20LzlI3fh57fyne7e/Q9s2vGyjtRv+vIfPGB+7fIunZ6n3IrpMr
uQg1OKFveYa/eHjHHakG/80DvJLH2WDRLZm0LJBndo9S9TJnz/sKbRAIIIa2EsDZHEr+1VJjN69Q
2BY6Ds8GipdBmlG4AcIaKt7Jo4sqFa8tMfcPA6sQyaYO9LZrs/oNnEkKUxNj8Ax+w3Ro0OQwHLvE
6c6o5wNlnNB7+xpvP+xW0jjjnHUFN0rLND4WJ8Vtb/R75bFD6xwjp8mcxInOf7uLnInmsznNRhZC
5Fx4kqm7U9S4hFqbaLVSi7u76rpE830KGerNjxKt3G9yW/J/BBAzJ34hBG4CyZtAi4XkVl5O2Je6
ouYQ2Fh2+VlFM5Pg6d80FgdDQxhr4rDopMfmeUBvhYmyTkNWTG7zEHtLrSKCmy+AuVw9MGckAbdQ
gtIwE9coq7TPHGpoB9ueX+BsJZTbvtnQ8iGoITQMa7AKyfWAYIcx9NEDeKNLwx5NNfhHqUY4koWc
pNT52HSHTCS5waGgWpLMXXhDUM1LPMHzzxMEGhPMMlXvZfWxak17EG5V6zxQ9QjbfspKJAc7fWxM
mGUKkZ07eqhEZnPdlP8j7bqa48aZ7S9iFUmA6ZVhkmYUrWC/sGTvmjln/vp7oP2uh4LogVdb++RS
Lc8A6G40Opze5rotuwkK1EUVFquitIDjjFAxDoaUsPfG3BWuWT41ZewRXeCriEA4K1NKUldU7AWq
Vt9xUujDczQiUIpV32SxEE48Q7wxOi3DviW+70S64caDAXqBe8US9fatKsICiZPJPE90OWGeVxt9
bcNTXDwK1FsEwNkTc6RhqrAIkZp6wVPwOnmhgxZ+N33uI9Tp0o0qjK0LIHkWYUkbOqViYlDBWzUe
mnhzeU2r31/oMbckzFPG/DsWeoqp5ETyz5YKXMZVgMWhcO9mI86TsdCwgNhM7Ew5jur2EytYAHDB
M7UpDTwfcChR+103HoWz4EWKzxMr5+kAuhMW2SAP0es/6Vb6BUNfU9yO5VZIN7buT50XxA81xjDM
OekK4JU/Gs+/oxCx2A3+jraNa9oY6dEKc7wrZELweBaQnDltslwPJ7aH1gPeYKpHrsz9GNjKt2HT
7Nut74X7ePuX/iwqsxGYcX7AsU/rGvxGwFX/V0Hdbf6kC2f1slosj7OliI0bc8uikjJShop00sYE
c95PFoVBiqkdC6uAVx2PBSBnV1t5tDrfAGB3yJ5YbgPs1duytvU3zivfE+bDVl8XC0DOyOZ1QRuZ
mQn5UF2zjAMY7p1EtdFruYWf8/2yyq0n/ExTswhSJqiF4qwGtcLCkGacW+MxZrdqW6BXi7k5b7lS
V/l6GW/dhvyC490qowhjAw1UbzV6Vneb+CLDvr59ZwDOSOmqSqeWuVDmqXe1TbVNtsq3aUM3Mlwn
EW3EbwzKGY2zWBYqG5VCwu61iJPKoJ9EMOy6d6QtI6AUFYCtX/FnME618XZWa40dVTk+JKaXFrFt
CS9GEQg7wIXfK41ERlEKQELF1bfGpnKCg4X12Z2rb7Qti+RY4jeSSCw4tcaQwRnBSpQgwPFt3W/m
ARFg+z5xjBL0zWB6FcaAhSfH6TUKYcoQFf6spJtV94NN7ja/0m2N0WRsZkFlqhCNU2rV93OE1CGV
lYc5CWhtGnfkmtosZDAIX9WrbpqlyqgvQweoyVOyyhodMniDSHCPD2nxYjShLdHSwXDcz9zXCyDO
S1N6XY2lGcntGpxktKjcAgRPn7AXCwjOPOVgJArzEhAp+cvKbuXMufz9VXE/f5+nVkX+LLZmVgQ7
5jcKKilbsGSI6KTXK3kWIJxNMqIilAYZIEmqn4K2dtNYvqpo8kIC9JFE0ojpp+qxD25K0n/GZ7NM
S1aIgikmFqfOCWLNmi+jiEiZN11/1YgatH6ztjMAp7mlBjJ3q4fm0m2/b07tTjr5do1YkZB+d9Wy
L5bCaWzXk3kKWIHecBh/BLsOdBHjfRKhTCSDEon6z9fDNgs4TmVlGmR48gKufiuPRgHWIThaMOz5
VsRAuuo7LaA4PbJg8o1aB1SM+XUlus+UbQVfTeSird/1CxxOmeY5S9UkhzBIu2ZC7Qsr7kFj9oNu
W3cUuyisIb58ZDpfWTYNGnicGMkf42VjVK6+2x6Ko+yqtiQkwVi7Q8CSbBhE1VBlRrjrcU7Cfgh6
vBlLjE6tzMdEVP8vAuB0SS/CookiAFjmI7gDbSX467IxWj2g5RI4ZeqJYYyUIHin3Bg39Z6gHJ8+
mG7rTW7qhUJa/7WLYgnHaVQ05Ebc1nA1wxbN+WbpYNCJZ03fMnMjWNiaICyROGXq1DgLCUs9Sbvq
iQmC6Y738Ssr/vAd0ZSrVdVdonH6pAQzmDJnoKXHecOYXtIrcgjAvCJuBBdtIadSgTRNXcuSGkP1
YyAPA+6PRDvodC/YQHZF8EG6xZL4yplmMotUNSAZxkPvstkW5H56kd3YC1xhDaDgsD6Qr41NoLQG
1mRivj1y8ebXFJ6R/mP2ZLt0PlOVvFwZ+zULh7PWB1UZNaDR9lWSr8f8NupeLu+e4JD4ASR1AdqG
0gLEiNHEKlIZMrHD/jGpvMs4TIo/HJKi6hT0DZouG5yBSA0ponRgQeqxUGa7NEDPh8lDfhDaHfrt
XgovnVtLVKi29kI1NFk2qQLOVsPkpN00zCoyJVTCBcNb0V/g6bCyyp227VE+8Qe8g+yD/DKXgJzM
99Uc6nLGqlGPZrz7p1G1ihkDplt66kt9rRx8myVTIleUQ1yNqCyw+ffjPJM+aApgYyImk01/X0IZ
TJfAv70GbZRdbkdN4COumuUlKOe/kSyYLLnDDmu2rtkRCE0kJ7+Sb2Y8TjI3eRCphHCVnE5IqjyA
UxiAdHIYf0p7NW/pfgTcAHrHDLl0YdhhzRFerpG7PZO67nsrwsZKCfIOpu8xrm1/Hxz95uBbNvPp
/oSBZNV/xNARDekbasoYP/he/a1JHsyEoOqGpXXIrt8le+aKiNvGV28F05BBTqdSQnR+mr1WwsqM
YPMGUrvH9HAPYZX9cAyQEdMFnc9rm7mE4i7WrDepMTejigZbX3/FP7vnOFQ6c6eEqEMRGYDVu2Fh
drgt1LMxTpNamrGw+JbxjlI81lmwT1yntWpJFR0ECZhWTlHN//60NNUPipZdQ5Vf2an5nQx/qWR2
jWJz2ZKuuloLHM6mJZ1RZyXDmeJ2G/a+K4/G7jIEs1K8FdMhbwripUQ1ZU7gtTzseynGk5xuI9Cz
1btpw0Jsotv0rbv1Eg53KUR4ossp/kOAbXTTW9bV32zQncVSin5spzdwhZz8NXBkW+43qDR2Q4yD
EZmw1Tt9sVpORka/jc2BhTuU7n8M1ImjPozO6LVOuRWZ6bUbApE2SyOKaiioE30vJkVTT1qdIwJB
KskLaG9H8+OAdqMCA+Ab/VunGu7lw1xV7gUiX4KuUjOXpBlPG//EqBre7qKdsX0biOUJsJhkfDjR
8+r40vMK05gzfQRWMTlaAEOZu+kG9QSvabz/J1ol2s/VC0Fn/OGWIqMjmC/XVv2iVxSWDwuelI3u
zKAWZvxrxb68ZnOQAlcSpBNXXZkzIO9v+mkBGiDCwt5dU8OnbRLUPVWT/JS2Xbyb+7Tb6oY5CnRy
tXB7sU7e9UylvpjnCetE1j3cMhpRHYMmBpSDZmhCYdUa4S49dFeiourVK34JzN24eOz7BmGZGvJg
PbCXseTFz/Nd+sQCx5YrChyv2jfVMqH7BjUsmVNHJbeMIi8BJzPlCHJb0QUav66CZwTuCgqJlpuU
FdSCdxhTn8KWqn8lZdc2Nu1V/1CAy++xKLPOG1UqGsS4ro2UaOiFNhB54pkiozD0/ciYYFvvyv0b
D/GJMWbUYIMRWrZVbVxgsY1YvB9kGvpDnAErbbcdlNHYBIdyN+i71pvf6iVEDvfq2S0AOeM25FIs
qwoAFe0vCg4Affxx2cCs6t4ZgC+jTLQwk6oaAImlPyqqeggy9J2gYkC2RrfptYfLcKvBaXTm/f9p
8WWUJqJCTekDb0SXd2oz5q0IrNGDeRNeK2gZEoaFVh2WBSCnbHJeG4GVAhBRaaZr/t5yMOBH3bAJ
LqJxQquKwB5jponRKirPRZKUsxkY3YjXCkWKN9iE9Xc1eajUTW0gDF99iuBAX+Bx8jiPTW/6Olgo
9G+MRDpnN4NjfHtza91gI2oTZZbiw2W0gOOkUfJRMNQzappJSt1qOJDkEPUiCRGA8DwkA8LXiOVh
TayZsnotMaw83UjXwZba4fXkloEd3okeQatacF4Yz0syWYPSDYxXKmqmyAFlA0RfkUBTLO/VKXts
JyH/3KolWSByYhkWyZTAHrMAc7mXH4tt3tq6q4SOhVq9YScdC+G9LoJkf18YLyUJhqZmwjLejJvh
iZlKyaPuXIMrs0W4SmgtV/3AxRo5b3RWuragFgB76tV4P7Nsb/yzcRX0Q4n5zkRyw11zSZ903WAC
rdBe9GSbN8eSbC9br1VrvFgQd8+1PqatlWwHe/iWyXCVZwIeMBEAk9PFEWHc1YjhIgAwzWtMxTB8
kXKJZIAzGLrSdJEZQ9DR6Fc8sY5UHyRjLUbtbVGL/QcBnPVTAe0smJkIKxZ5v6JKI3RSApjfWjnO
0iEvnvV/P/HZUHTd0Bmjnm7BYX0P0RSpRmpGldMhMDTSlyjcDqL59uv31gKEk+UwNfTAYuxLdeco
/8zckNA7LMW7Zp8fEHz6lKidF8Xt2zwPNJwqJs3dfZ08+NV//D4nygmxolhj/EWV/2Cl24p4l1WF
/f8fr4rz7+ck2dBAqNyAgdoxFWpL87WOgMscuGQQ4Kw704uD4SRatequzlsApZbdb0qUIcebGi9e
RAxgSxHcuRF1A7Ot55e2iF7xIm0N6PjUDATM8My1taZ0+wAv3S//fv+WINz5FGHX6oS1OXfauA8q
zD/WbfCEjM1fl3FWa7iXQNxBqX5jSDWLN6LOjs0z6rbjTnFTt3+OkGp3kRt0pqtZNIDzg6FDS5xF
MfVLs9CwrvNOe98ZraxkpHGgVjeGVn7PC9EohQ8SyCA0PMYVJIwxI4IzCyPpDWuSaON02d+zcj1W
34PoXpPuBfv3waJyMJxh8HNS1Tl4Ih311IJ7n+x8F9PmDoyrQwZTh6ir+eN5veFh2xhTqYKpae+t
XYbhrJEWqo3TbiiIG8MXFg6g9rDpIvsf6mZxkcfqaWm/MN/iqotrCTlOvFglpXG0NsxdEsSSK1uR
kPlwHcYiGjFB3WHwQkEzmoVyhxOrvOi6Dz3VY7RT4RMaJizMKMR+imvSmHi/U+a37TxjcuZDaiWq
jQSYUfFU1ne98qMcjsWMl7jWOZdFRbQ87uQsqcAwjBpQaavZaRrYZSow6h8s0/vF8I+5YVKGuUsg
iyGU2SwfZTz2AyKazLmqWDrGMliIzMJ8s1+xlIZ6lmXa4EFj5Dc02oVpjkntJ1kV4Xw07Ww5CyDO
BmpBClJjXW8c6QoVrW8VBMGpQloCVRisV1JwPh/5dzg8zhS2VOnjysL2gcfttU0Vp4/Bvu5LeAx0
mKZAU3s0tB8x6f4ODMNu6sjJ+vYK3GVuEPgboyUYSV5/7Uyyy/psd1l4Vo92sRecnPbROICNEHtR
0uOUH414n84vlyFE58rJZ6qEoZQVOFdqPvsq5iJ/KdMHRdRu+9GTer/LfPe11CtmgsLMBjHqgXVH
oS6kt61vf1ZZI9g2nuGURG0pZTK2zcDIxalQT03W31aTJYhgrlvl8/HwhPApZjyWpQ+c6S4wkBkt
NzFWpSLiVYIuqrZrXKLVs6jZ42MIk9tL7o6T+1g1zRx7mb/Ux+zpbeIja69U99ZjHTq4EigYUHNH
VB8l2lbu0qtbVMVoAXBrBPay2Y6G5yarBPq4ai8Xe8rZmXgwfTIzQTHh10vgmTELwXPrNxbG0tGN
jXI1VCa/N2VRUKZWOEHjy8JGvPttClf4c8TtzdIz8VbU/rSuYmc8zqIFemkgTAq8muow/zeK1COq
v2lFqrx+PmcczpIFrTx0owKcoCY2TW7NBqWGkWD3RIvhTFIhxUmjFABJQ+1YS0hO90ZlZ0XztyJp
j5dt02+sxnlFvHEaO9kyG4CFe/KDzaT/O8KtgyYqdMdtRG1iH2PKb3r1C43P/FsIBYGvBmjSVb4f
ttHddKt9A1XpZtoJWUpXt9EimH2gGWjz07htRP4Tw9n8N1f4u9p/79CqXOlPnUjWV0ViAcNtIPSo
SauALamz7BmxBUww02VXcEyrOntG4Utc6x4vQgneAVJjVebGtyF6UDIUdEu6C2PU7eVdtxOlj9gG
fXDhFphcxcSINkazYhvYBq+Rfi211wP5Uc836vhkmD8vL1CwizoXtvMpbfV6xvrm4VmqS7uYCtcw
RUl20S5yZj02/QCMUDgra0cql9xE18muQGt0XzsI1cib6Sgm5lvXsMU2sh+1cOuKPo+6VsPSpHbL
2pWybcuaXoPenr3MLR8bwZ0pWiTb6gUe6k5COijMHcYwB1gS2xTFONavx8WSOHMrGUEuNyqTxtHL
nubCru4zz7ztA9twiqN/0yJh7IQoaxPRbojEhLO/YaZg8PgA4BA1emMHktQjjV4vi+L65bVYHWc4
aD+YcZdBSgakLRnrYJTY5W50ZkdzigfMWRaJJRO7j4oG6nMLNF4K8onvT8ygpaUkyN+AHmCnHqLd
vMufdfDaHdUblv3+A26tDxFkZocxFub/EbkD1ANZUsEDi9zJj3kzHtnApRz9phZ0gEXJfUvgcqyf
2xmPO7c2azp5zoE3FH8V8e2c/ZSNu8vHxj5xaRO5U1P0cqrNFtbKyr5q5U3bXMnyz4qE4GNJ//1q
UKonI+iKMAjKnTgzkql5iG4ArEYfb8zcM9KfmSSAWLm83kFwRsOktRHWJiDA1Xst691xsGA0stit
fNW+vHEfq7eo/A6LEz+9I2BYrrBzqHzwFFtBXcKfldGsmcJ3SJzYJaMeowsPq0qP6oFFIQwvOw4u
6tL+IE2yYgffgXEypyaq4pMAy8pHckDZ2lUQVe7lrROdEidzRJ06lSSAIDFUqdhR8zRp91oiqEQT
rYRzMdJwrlBTjm3rdGsX5ul18R9FWuWL/LvAohJ9k7fkgfhbP/vamAK3du0ttzgQVeb8CZDV9FNd
Yrf0k7mdXtFGiwhbYXgtngWs6rPDdAlHyFgjhOVcC5oORQLKApDHBh4y46xNLHYNlEXC4lFbfqlu
1StrL8wKXj40lS9NSw1tMkyJwW5kBDimNzNrXHcb604238ojLVdUASPCZH9fXP0hDXvTHJk8Ekz4
OnWi5INwLzlToaKyRwIDNQuS9i7S7toLG2cWIYXcGq6C+zFxh9YW5WxWbg8IDkVBBjqDUWfKCY5J
ujYkbYWLuP4x5K99HtiFiJ53fevOGJyUJNRIyzgGxjS+JvlNKizQEAFwl0ZbYvLgnAMgeGKTGvLO
rv5u4VXkdn4fvPQn8UDZ35jb85p4cSgnfxoYJEVba+7GN77rHztQ8atX5j0VGCnRIXGiUY7pGPYM
TKbd65zoiNDMJ0PONp8xuec1cVeIj6By1nWAIfG3QN2H7f0g7Wvl5TKK6LD4uyOqyjiqgTLJp3x4
ynKBsyLaLO7iQKo7aoK8xvWOqUrh9ET8wMkHYTHEik/0TnH4i2PUZX9kQh3u2SwGCmm7Cd1JsluM
fG1AmtQ68Wjrz2i6F42UX78af50TX8vZpGpahQagg07z/PiHhmdqU34p63/dlfvmvZyBOOMw6xX4
1xUAsQlfWmSXm2IbHGfHtOdvYp1aFwwDxFoUyXFL5XZUpgMdcr1BYCu/KYOvhmiq02909hcATzDS
ZKU0hT4ABrDVY0BIhUICzdPTty4FRlH/GUE/w3G71/cpCEknwMnFk5w/Gp3g++uCfv4+Z1apkWWK
WuD743gVzS+Ksu3rb5eXIILgDKs1YvyCIgOia4/ZtI3TB30UvdAEx84TYxQZWJTKDhjty/RTOYJv
HIxO2WCTO8ZdlWwG2TY/ZU/PO8fZ05DRjSYJII3hudOvZ/pSpj8u79y6sCmyibYN8OhjGvh7f0Ey
+nw2EFh04sg2t9Ym+GYEduRA2tiIAprZn4jT4oV7BuTsntHJdYVJDFCfejcPf42YOEl2bbATrIsd
OfcWfAfDa+mQRjSNcpYKSa5Z4UK2DU6jI7+wUvLqStR3wz73e7gPsxcUP40xiw2rykPTRkDQHppX
qj6F09YsTuWQeF0nEI5Vw/5rHwnvSuehPPcFASKIXD3dQk+KTl0im46k3Ffz7F3ez1XpX6BxSpw3
ZpH3I1tf4Ab01u9ETFGrKqygp8eieE1/6Oqhvt4aZgobTuixMWpb9b/Uoib6tdgzhOIMwnkO5RBW
c8ouw36TIZSDULfugkq8fGIJcCKaXbG+Z2c0TrWUoSkmMgAtlk30Y2VGcSK1JLwu1gXhDMMp1NhP
8IV6wLSb4BpEH9sBY0+vMIAG5P327BAnc9PE1WLbrB1hd73o2Dg108Kw8KOErXGPi8pRnll2LnEw
3y50BnfYyzYaW+PP3CjnY+QdizEcGk2PAIqMP+abxRoiFkTuD7EkKuFeXZ5KdWIQKpvGhwaYMLOm
1mdOWvgyxneJv6fpy2XNWos1wj35hcGvppqLrJsMYHQoV7U2zUlt0X+Z7AlGMkUPemZ/IsP4DpC/
8MtiRLMXrhUil548+E6jxrui7gUmQ7gwzmZkXavFI8XC2DgJ1v5oXaua0/yQ7nJP2pOv4CS8vJWr
Rnixk5wbkIaWicJxAIbKU5PuQrCZEHCCtajxM/6y5C/idu7VW2aByEzA4rU945FgRhoQzRM4QVFM
zZr2BjBm1W+xb2HyjG3Zh2sGTW4GIZjIiY6M93hyVoTy2LbMNexd82eJW630lMPozY9/0KS7vroz
GmdZfBpq2YjGIfjVFsqDcILJFq7BDYit7Woj9qzXnZHF8jhrMpWRPmgGltfCkadO4mE0k0fRUFBs
uu+i8MyqtKBuVraQyEfUnen+4uxCOWznbsjY0xjDwa7YEItwh7qy/WWhXDUhCxjuzgmoUupJDUek
btKHQlGOUeE7A40ENnH1sbWA4SQj0apRNhqsxpJHm6ZXjbSN5FvdFHja60q9wOFkohio0kQxcOTt
vFExtivbdpI9b1laX97Jhi1kgViVwgUiJxQaZoHmLQUieZhf2JzJbEtO1PZv2Nv1DxilBHh8RZ6S
hSoxS4ZXuem+3LOKzQStcw7moFmHbOPfK596wJ6X+Oa3LEQxb3ojCf30n7odxhVHYPWRiGH0lb4z
3f8niXzTwgUauhKbrOuxwGp8rZMvkvwt/FS4erEgtscLiDhHf3YaQOhl+TRXz5PyH5fA2V2/C4ux
YUoVRkfZ9J1ACW1tnAX3CfvKB2u7WAVnIebUrFF8j41KsudgfMiFs4lEAJxtiKaoDZIcACBdOk6N
HXmh29r1z8ayje1wTJGHI0JmaXa9X1oVZymkmJAM7xXId2ezviZcIbv6p7qJQXX3r7uaWGRmsYOc
tUgondQ8xjnNWuYWZbcvLNOLqvC/2ViFMxG+asSlkgFGN13NuspQmi5SGoF9/dA6ReVK8lOmNHpv
T21sZ+qzTgo3F8UyBDLB90tZbWDGkg8gSQ1sGTx6qipQno9dyO9P5a3VfaGdcp1aGmVyrZ/mzewW
oBV99t3xbnSqI/qVRju6ESa4RfvHWYS+zxRZD4BZu8Fr7yaNnXisG5i6Q2fHT+kre5cXz30s0OG1
QoWlCKqcqWi1MSsLA8DZBALwyaNPGN7mmW7lSqVj3RmH1JuQ/BG5aqJj5GxHQEy9a9geN/HslVl/
o6uiykiBZ6Fy1gNzUBDhYFd+pt5pWmr7820ViCZYr/tkZxVWOXOhBWPe+SNQzFN4y56Xhgeytt7T
MHfLcoUPyvXbFw0MmqrjnuVn7PhmBZ7WsGQebnKNq3fDrsIbNGg4sZ3c+ELqz/VNPONx4jFRrarU
AHhd7krRzgw9nwqynuuicIbgRGHW55SGFmInhXldGoc4uLt8n//GJzsDcILQonZPzhSYv3bD9JmV
/SYYTfAP96v4jERbxklEWFe9VM+A863AUbubZKocScQcwm6Gj7eUiSGjKtgvVZ5BIM80IkUdxG4I
u009P0XST0sZnaZ6JsXfpM1FZmJ9UWc89b3HEla+XHbMPjUeYjWgdD4STJoDj77uGqc2hfzVTtq5
5Ovls1uXjTMsZxYnElV6wpzNpLxFo7ZwG9fN7vn7nHiHMolopOD7UeLbVnYnYRhhOj52ind5HezM
Lx0XJ+PjQAIqsesxRf6lJxvDOnTTlzr9mdeCuKdoRZyw15QqA8rccZHkN70Sg0sitcPa7gQldOt5
bnTL/L8AclIexKYVFDrcpHC/ycAS7Y3P6p6iGiu+Jwj3d/ZO+3J5D4WQnLdUFGFSphRLQ4tJcI1p
PveMzL69Cr9TV7/Bg+5FzGsjknvOdZI0mudmiWXSFiMisp2MGllQOwvUS6DNfGMCSJPivojYAwcz
HFHmG7fPSfy96CvbijHMRBjoXb9Ffh0e35tQxFpVNuxtX2NQAwjGckQlLaeenORoHWowcori/4Jt
1Djz0TaS2g0ER0elwGnpzpBQFT6eLguIwFjw3bjSGEy0JdhFkBDvSho7vfWp0OpZ6jXOXgwa7ETB
xKEpqxtaoQhs8r/OqSYwF+sFZwsczl5Isp8GagocDeOxTPmlVw4xOZb5PvURL+zcobhOdMH2ic6I
sxxyq2hdL0MoJCm1C5CmJgclE1gn0RFxViMGH0tmsSNSMWE8OGpUcF+I1sCZiEqzmijTIWeWdSOZ
X2PpVheVwQjPhjMJU2ROUs2uQvnAqAWQONtL2/yQY+jQZXkWLIavaE+bhqSDhc3y8+ssfwjmW1P6
10O+3t46vywBXzhUoCcq0xlGCjvzBZxSjr9X92jgkcFSkgj5yEVL4uzA0KBnNq6wdz6bnBfhmSG9
SlXjXd44wR2oc14DhcukKBUWRf3rluyCbWCeRK3Yv3klnneOMwValJHKHAFiPIDC1iVX8UMYbXqk
UOenGAO9LZCWfr+8LoH26Gx3Fw/TzB/h2SXYPWO4jsixEU02FH2fswBxMAa+VmNJVvl1bI6hqG1H
9H1O+4c4zmaq4fu9+VhHm0m/v7w/IunitD9r9f/5JAHzSOvtqHwphu1ljN88mM/nzqn/MGW+1Wkw
MUnm6Xfwrlj9e7hJn7XT8KJtY/1/FJIiThPB4vg8WKoqmRUx1Qnrwc6y2wicTFEisJ+CE+I53/K6
z7NcxQll6qHQnpVKcELrKebzxWZwBkA1K5rK7N0/Hfzt5ibxMLblwCaofC6v8OuY+IfyiKmWsZ9h
JXOJvkg7rq8SkSiINov9faGOQzi0pcVsp2KcAunGzPaXRU104py6kyY0S03B9+vhwcwfxvq7Pgvc
eBEEp/F1UUUzZc/IMT6WdK/l4OsXrEJkKPneenkeagxqYArzU9+Obuio1A4O85Ycpgw53ATsP6J+
atGyOEPQ5Sopy5AZSmvf57mDf9i+Wv+3+9ngLEGvRkbg+1iYjGqJtKAbpVC8ORSWFAuuM763vsqj
JpbZauJ9r6I6mwXoNMM2Hv0b6UBfAoR+ImwiqHUuy9+qfIM/RzFU0DHqPN+DNWfmjIIQxE1yaoOQ
ze5igfuxek5nBD6X5Pfz3JrMHbSaQ5Zu1f4q0gUQ6+7aAoNL5+ctWpUTZtLols1bkbwWVR8Nire6
3eXteqNY+/DIXyBxti3VQr1sJyDFRwzBQtDH1is7dlnOAvNzm2N9Xd8PD5HbXWmf0rEFNOfxqDSZ
/EwCtP7YutaPN9JVvOiaF/2GkSv9QS56VSgXiJzxS+ei1xsCoQyRA1S9dBNulMBuD6j2c9IdSjNc
39NPohmcIoFhf1+YXEwZ6zoMu4e7qne7NtJd0he7oI1E+8mO6tJRcnYxDie5JCzzFGs/emuHGTob
U0LvXo0+N/+oyFeKcmdNpR02P/NYYJPXDeZiazk3aRqLzMiYUe43bF6fduXfxg+Jg9HgBxVJL2mv
iUqxRNvK2UtU9fupwoLYbChD41suqZ/GVFR/wr5yaVM5exlpVVcTEygDboBRvg+TnZ/s4+JnTDdt
9NdlbRTIJ5+QKqihDYSl8dAuq7W3VL82tb+s4ctlFMHG8dkokG1Mcc8yawqIqMlNa6K5Q/BkXs8w
nMWBT0dhHFaWBjq2LT8m96x2G3R9dg0m5dL5BPM1ew8iuQBKY/hOYMJ5r2B+U6q6xvILWXBSVcQd
XtMpQwN/JLhbfmMsz0CcyLVzosydDCD9lFyruj1/AfmnMwf2yAqGHZrb//A/xSdRG8Zv9OsMzckh
OITkUiGAjvfRLnVR0pvvaO4YmP9MPBSQl7ZGXSrkGFpNLJ+3lr/Gc19uUVoAWLqdPJYpQn30i3Jg
tZW+kJ5z3YD9WiNPdpqacZm0EcDkLTp00YGUOJhbBTqQP2G3X9eCMxh38WFWTO63aN9x8uQxrh7i
Ytt1ghoQEQR3wTUDGQOaAELPrpoarS0PerS5rMvr7o4JMl8M6UVBI/sJi7sllw11nFQUq41y6kV9
vsekXkGqi0nWRwt4huCuFSku1X5sUFpYW8FVmY8vfoRqZDm4GTL9MKnVl6xGgXKrCorz123hGZZT
asOyurCNWEVjjblOkZf6SCvLiaMrj5e3cPWUNFVRNca4iAK891vo5xI2tkIqr9aSY5PWjt/Rkz9/
6m23gOF8D3C6BbLChBuTsuxaTp252WQS+Yw8LFA4eRh0TWkLlvok45XRPoX0+fJmsV3/IAyL73PC
EM2EYDIfvl/nmH7d34bJSQlOVP9haALlWc+cLKA4AcgKEEypM6AGZ0JnHaPGCEt0ulVufN0diZef
9Hthuel63nWBypn4YUAZVcvuknHjb+EiYhh9+txtSgxNqW7EOYb12MICj7PrWRyPWjzgMg735pa4
4Agw7Gg/YjrMtFM/Vfx0BuP9i2QqtWhmFf/SpO0CS3JrKhrg/XazX5AQ3rtoM93MZ3ZHTgdWidRf
aeA72w3OiEmOoAdzDLSfXM/3vTP/jO+1N3+AfIIuEbWfv1Sa9z6CfC7SqsdvCP3aQx3RPlQk77Ii
rF/ICwzObEyjLjUhSDtRwsiIDBmXtHat7rNj77FcoriqYdXULwA5AxJVeRx2BgBbf5PLJ637TCpl
8X3OdDSFGhoDW5DWoUMtbmw5uI4DwWUi0i++wMX3hySOmRkc7sYNKWywVbv9rvnaeqPXffkDTgyB
xeJrXdLUaINRBSDdzq6OEcisZRIOFKvHNI8gJs5Q+4URbsNOyQXGWHCzqJwtKbORRAEzloMsO1l0
3TSxOyuiuNG6r704OM6EUGUCF/cbjKNgpFqKGodgmx0lxubqCgvNBIviOxnjRLbm8q2Y5zB4kp1v
ir+TbfO1R2cmqxbudsjfi4YwijC5cAg1aCSV7FZrUHpajnYwbrRGFHMRgXAOYRLMWYciYVYtUu/n
F9WDSu8HAk4fNsqDcdKl2zkXPClEoJwVKcYR4+5nKJ053ej0NkC/iIhBUGA3+CZHKg9BMJiAMBDr
oMEPXTRabdVTO8sfYWtc+KAkbXO/kwEQ9Hh1md/N2LDD0XCs4EFgc0W7xXkfRqX6CMu+HVF4Kx/w
BvOUK8kxc/Rn5K+q2z/6jnx/GVS0fZwbYvZqncTsnTBL3VbWtSOy5wLREy2LsxMY/dEHxACEmWfb
HsHskcpuq8kCmNWV6GzAlqyhaZCvqEV+sbKUcsIzuWltXzLsPP5xea/WL8UzBO9g+EoShok5QhTy
K3pg7351L3mW0x8KVP29TXkUpZiEmJxxQFW6DHYMLKtDsNebdBtvZLfdRccU7YBbNodREs5hXH0T
LdbJ2QpTC8oqDIDJJqOxFpoBdf1/QDK2+vzWNfC0y6puKTzh4tinrZnnPe5kLK39wubPskhw8FU8
gXZVCHULsgEOJEPjC1H62td1EyMPnDnbqOn91Dq50MSybfngGy4wOBcmKFUjTUxgVNk2R/6ZRU/Q
0hgy3uzUCzaiyOu6d70A5EyTlVoF6VMASiP6gULT9c1oI9faq+9j8nbUkUOGIIrcK/s+wOzJWGQa
RZvKGawMJHE+eMkhJ+RAEBWaNxn5lFafz42zT3Kbm7MqYYmUIOERHZNYYABFa+CsU2lqRWf5WIOR
gCc+viX5ZGuimOT/kXZlzXHbzPYXsYoEV7xym0XLaLEk2y8sW4657zt//T1QvngoiBnk2qnEL07N
YQPdjUaj+/T2i8dqp7ggJtbR7ZS2EMMi0U1dmgej6FC2XvhN3bjGUjmNVDxSrXogtHq+7LW2/eKv
FeRLVsqF6k3NtFLRHwbrMRGx220HaCYxwT6Oxn9KuENeXrSiyiKZZVBQgzpisAf1lofiZ3897MTj
Ijf3a4XGGZk6qc1UDQvuCURx8qz29AZ+oxT1nLBt/2DLKxjOtCKrzsuwhFC1lTtB8JwhPy4lXjHf
gpTcNpJPv7FJKzjOktIwIH0PekK0Bd3XnQ9w+zLA5j1hBcDZUTwZCil6BWqup/aC4Vw62esIaPI6
dBYRYcL2NWiFxhnVTPMIs1ewSeRrOWNwj+YlfrevQzc/ELc8iXPk21oB4l4DxL0aodwpKVuRYiwm
QdGwfhXnx3p4XJbd5RUUQfCHIrKdeqRji+ZRc6dktDGX1ZZzgSJsHr3mWRDOmNJezdJ8wj4lBzas
+j8fvZteYYXDmVFlYpqtMQBHxugy2Wt38mj7ute7i9ft6pd7kZcQ4XH2JA+jNiFBiXxCMt9QioN+
aQQ3/O2U2komzogGq1Zagw0mcGenYE2Q6Cp4fV12k4PHLEz7XgQ5PJFMnE0poxGinRpKpwWPc4tq
UP+yxol+n7MiZG4bo6rw+8lwVOitOgk0Wrhg3KmUS5haNjCVHh16ym+tZza8Ejlou76uvulOfiqE
40DZHnz0q//o9wfWkbQ0kyRpsEdt9tcof7ViEMrWz3VxuLx0l431A9VIU8lSEuqAwTxXR8tfJiR8
BlMTONXtQ+IsDOcSDBnThnqCDarTn5P+QHPMtjpFqmU36aHO7v9MJM4zRLrC5t8CjHajbRXfizH3
qkISiHRZ5zAoBfu3uu3WeWd2KEDFdaOO7Fp7iIT0PSIEzhOU6UQG2WQIuUdQrpujgzR15NP8Wsfo
m2eBsijBIlB0VeY8QwliLKNmWocQpblW/eWggDy28pLclV3jSlyLIVJzzjXUutLTOQCgpdF9ED5S
CV3YywtpHi8rhWgxORcxDlpSSUwpZOVLYR1hWgJ9EC4d5yN6sApLiwFJOl8/qbjkEpu1l1uH+S4k
tjq6mJnt9i+ie+/lc1D9UIZUELqQBbDmic0lG656P70TXwu3r9e/zgyV72PHRN1BVlhc1OY7xvnP
+Cki2a7dyQJ5WQhqSHER+b+ER7/8xltEvTKyJC5Gyyyxa9mhZX064ZEcsp+sYxC1d74E8/b+SE3e
PmgF2GIialqw1VzoYZK/YWyjSE3ky379bZ1XCFVd1FHHzvdpMjAGcrkJ+wBTpRNHj5L7vk8cBBuv
FSv6m4giAt/29hQhLCUExRCctZkYj9Y3IcLN5BA+zM+RU53S1Jac8a5307ts3+iYUyxqBfgX1Tmj
crZnBmMIrn5kg+R7Yzc+Szai96/N3ojsZHTVI6OkLkWT57bN4ozJWaNlqFJXLMjMELCy97vuKj6A
GHMvGh2+nVkwf+Hwl8auKeWl1iCbXrsWZu2U6KGdZnQgdGCJETGlCoTiGx6UTjOqJsf2paFueFWE
jmqpjHNHlwbD7lRsaCth/E5oxqDaKmZRFMS042NIcpaVvD/yClOjS2NgTfXH3stvpUfiRE58LzkV
xnhX+c7EDE7MbwUv1Mtlq/wX33pG5o50tdRm0xiBXH0ufwYRnoHBH8Nq9izF7mY7eghZC+du+nIZ
V2AuBnfGS4ZqyEYO2DD/aUwOSvWK30rGrvSHO+QLs9IWagGCpp+G4jkKRONgRDJwJ7rV6VUlM+PT
1R+NVNq9dZBUwf5sH67n7WGKs/JpLYkrYg0Qwui/VSS32+XhzzaC8yBlspSkY3lWPJLbJVoY9SKy
m/z5Msq/JGjOcnBOw1zqfKJgQHbi5wUvaPXO+pQ8MwpIltJt/D9D45siarNPjYVZ84j3OsVNXOMu
djoPYYKf7UTc0SJHxXdHNPKC1rISssmsaZJNO1IfkDyR/dKtdqJjVLSSfKvEINVF0anQOlZhy8AG
vJ/RHSvhEh8wAr/Et0sESVhGBVM/qbYeJlnz0ij10z5xm6jyFp24lzdOoO0m5xUiM1YxpAJwWge+
U7M5aN3vUSWc3YLJuQWjL8pl0bF+IHIZXDZXhMX+2iMriWYni2jDREvIeQmJhpYWmwyP/Cjmq6I6
Ju0tSa6pLnAV/xLS/bIxvkhTjVslKN4c3n5AaU3hLrJNPf1mcYpbxh33hz7c5FyHnphZbzCbbpVj
1KOS4SYrBSVqogCHb6Yw0mWpC4LVk02H3Me3mlffWAfyqGH41okgpfK7ebxfy8gXZPaxPIfxBOdB
2Wsu2cnlDc1Ee8V2/cOBb+Fuy2bkKTI/uYQmoFfJyJuHGr32Fh3rO/ogYS4RvZ+8xjb2sTva4Mu5
bF/bzmMFyymjkTRdpMWAjQ7dNca4HlOndYdnVjT8H+4YmwfkCo2ZxurwMlAHZU4MbVDccnYw4smP
vRRUf1/IY/Ktqx0WW4TiMd8sZrm0uJxiasRSopklzg0TSbi3QTRg9ajsCRXEcWJr+2onooPeNr6V
rNwBl6Vx00kmMNnI3+GRcVLNX6YjrlZ4tRy/mz8u7+SmpzzD8TUiuhk2qRYyuOklVx7rTtRtIFhD
lctmN10TZRV7UbFuKgwcy2/kzlVvWhfXCi86Npor4gIQraDKxcBtrISVMUJbWG2y4s5PoA29Q+Os
T9z4lN23+8srKLBAlQt8qyhSp0iFgKmKtMV9Mnybl+ux2v0ZCn+iVWG7yBaESoLFkbJrCYM0SvXn
KHoGFUnDnWoJilykqoU0kdbaLbx+aKCkF6Tu8etlgUSKx3mQoujrzMoA1CrWVahgJmFquZchtu8k
K+Xm/MZQp7qBqYQIA3ZmaeuvCvrPQ28x7YoR/CkOchSWLbnT6FwG3pbNwOsNG9uu8uOJgrluJEMG
kWaDIVnhcG9WgqaNbYd4BuC0IWvnqk9GUIN2oAPNH4L6qHSCi5VIBk4RYhAAl0oOiKnC7bVQDuZM
f+fKgFnP/ywTpwIt7TH7sMIyJU09O7Ec6U7TgOxFz4vvlzfkX3zCGYrThM7qSF00kEYi8OSVP+27
5irw9R0bmRJ5KohsdIESbIccK/G400MqTS2sVIjH6FT7WxzMuU0SW799i+nZPTyY3VaUytlWDcyL
ki1NNZENfH9Woiq0COIAksp4EW1xQuI6ptZPl9dTBMK5WLKkSR1KACnRzaK296lxXaH+7jLIvyzg
WRTOs4ZjU+uBzFTwdfSmT7VTOqzNpIDnO7Bd66+EyfXN1J91huQMawaHgExMVFDMdPTM9Cnqn4bZ
VyO/y38O4b6W0ewYCI7IbUs7Y3KWhnk+kxrmKGrQdcMesV1kEUW/bKU+BjJnCM7SMFknIzGFWJNP
X+vWVvfpX41XLI55xJRR1xxtUc5bJBRncNM4movGyml69DRKGXgUF/eyeogQOPOKpDLK8xAIY//U
63dBKlo0ZimXFo2LxIiJYh1dhfqNuv02o9u3rulXVu8vvtwJhOETDU1gZX2iQZiqS276oD3JceL9
0Xrx2YVkjlqwWwJCDW5ovDdF7QT/4mN/KRmfUMjqupabCetlopL/UUNKAZMfArytSNYt+YwySWRo
LoskcEN8ViHqFYPMFIgFKLtK7QWjUfVUYJ1bs9N1zMv4x6HyuQQ1k6ehYi4Bwyh1e86O1SfGEZw/
SeDZJ5lTIP00Bph1U6P3WuTN/+WidUbnnEOWk2aSmDsHCfgJM6RQekI+sTnxZB+65qfL6ynSQs5N
WGM6tpLFwOg3ivHAlSCmEKoI5xXCUNOCN5ttPYnaxItxb6zd9GBhBBexxWa13Qa62jzOSXRpEcYD
O/eJSb4YOore1eQ+1zFC18geskD6RPLOIVKwnyR0UYzBrhwaX06/JD31CwVR4ly482iITjaBP+az
EUU9aFnKzk/5Xg0wdyD3pn2xL4or47WxiS0dfqs0mqqqboBugb0tvY8K5HY2SNShRW+mnpV9Q7/W
b4l0RuAvklKXJ4HB5igwPvfya+iBFqm0DUTZBP1R2oMiairfNo0VIhfpJFpoyWBgYYvIMgLJYw5d
qp7xrItZlsJ7+eZpsELjQp66UwqsLuQjuFWyADLw6e6/vakyK/hw8KyguLgHjM3DRHIIFrZIilVD
i6q9AXExkVBo2StxiWfVQpRe3LT9FSj7+1WOhQw0COBs4L3VApsVY+LVKDiBtl3pCoNzZstSGUGx
AEM5Gbt4sVkTnSzZ1VXt9piFlthojHXHfXoSP45vHhUraM619dNQSxhtgHcD4zMpfdV6jE1Bw5Ro
BTnnJilGZGQhpAuturFHjDSxdbPORIvIFO29diiWaRFiothc1Qifd+5NM7LQDT048bL/u/eaepO8
iw/jNdlTN325fCZsmBnDQ7ct0XWTfKBpKYtOz4a8HlDYbuyIo4ETM3LJQUczu3wl0kIRGl8rkYJ+
Wy9ioDWv2q56478jPzQ7u5XdZidK3WwkCN7JxldMxKi5nZIAa7k8Jv97BWGcsz8GTM9p7MJLkTGi
orjyo/N/D8p5kjLopShhIkr77MB6EiLXdMIDmxXU/RfPJcLj3EnaV+XYMjxTwQ5K6OOLv6a76Ujw
tOQyXykKWpgt8RpqYYKtSQjVDWJxhw2YxAyiz8bg1JrfFldNebTyU0z9y4r50dwUyyIqYjP0W2gf
CiWGeqpkWqmDMzR4Yc469FHvLiNsygFCW6Ip+M/i+fDCmqKJ2pSh+QF6y+bSDRdy18zHIctFp+em
MLqJHnosm6Xyk2UsKZ0KTSugiL2t93b0iW1TeB/etH6Te2wmeHUjip43bQ2G/QuUC46yqSPpZDJQ
xa5Q11w6kmNcL3g4QKZUyM0oEpHTiqkLahSAlvBb5VVVHsNAoA8bz6dQiLM4Grvbr06wOi4UpS0B
kLGhcxVrCWRlXeaOPQ4L4wGBODxDdh13sallWLy+QoKHdarSl8yVvPkUje6CKt1mp4paEEWYnOcw
GSek0kBCtTgtXWTT4uGyxosAOFcxKp0BqnT4Q7XUr2PLvMMI1vvLEJtGtdol9gmrXaoMyRg0Heum
YGOUGq+ZjZN0nV1FoiHxG7eN9wrBhRujPphTUUOa7hVUGAjaJE/+gozYp/Rg+KkfBu5l0T7GGO/x
mOgr0aY8t/CMie2RrcdwvI+Kv0giWD3RBnExxjJoaMwKIdKQ5M5Mqr1WpwKvtymFgYltKrUUw+Rp
2SalQAmRDohkugrDfdp6hiGIlLYhNBNj7XWMfuLv7VmcTXpAoANaejTC/ZLvctG70+ZCGWcITs2C
VFILI84GJ6/v5PGRTgIRtpVrBcApVxM1WWKMkKH2EmLrfgHtUm71++iWVYdQVzSISbRmnHLRhmlX
n8M0W3AO7ifjKk0FyiWUidOuwFRmOY6BMR6Ha9Z6P+2pI93QHaNRHG1RZZ5IJO78WaRQzsISe6SG
z5qq2HPkwYl7l41y09+s9ok7dvQxnEdaAaTNk9hR0HHlStOIIV1xqjtZQkVFxgLF41/9s6VOaCsB
r8gyDxG1pweiuESwbjz50mC1UZfmgJgWv86+5+Mu6ATtIJsQlq7iA6ml4537vSuL5jZt5igdHNoc
9HZyhxoT3w3RlJbNvVmhcOdZq1UdNVKgjO1D2vnBFDp6dUtQAndZB7YjnRUQd65FE+lGuU0GJ31W
fAQ6N6+Vp+9G1OlgNKdg6YRgnOtRc83oqxBSsXcfVl+e32B+tE13KDLxRVO+RRvF/n515kRjMZqF
ypYw7f0psW7VWnPMStiPxDb8Q0y/WkHO/cipPLYmBY6OYifQmp0GjCnOD+wNv95f3i2RVnBeKB9I
MM4TNktFyawho5IwUm1rfEHo41xGEi0e54DUtokx8IYtnrwPI9B+5S8pru6XQba96mrpOA80meZY
mj3kya7flG8XYfh74JRId4DOpHQlUPsJ3ofZEl3YLcqFwp3aZS0b+uAU5C7prszqMaUn+KN+pn+2
hHyzohFptNFHIM36FbXQsJ25Rj25l5dQoBGU8xMBCVNziAFSR/ck/NGkx2I4peGXyyjbF4jzRvHP
9ktoZIFpAkY/sXK+6YXVUYUDyFKqHfqULqNtnhMrMM5LBFWtNj1bOKPYGfSHHgprtAQmSznXkBlJ
VBfa/0yWUe9PV8tbAXixk/zLwmxuEOtXMNF8ROS3NPzKCyW1PE4K+t+cTn8Ns1sUdjqh+owS+N9R
hBUOZ7BDstS9UQLHmL06uSr18tj1JzNpDpfl2dycFQ5nssEA3moaAYe010P3lyGKtDbt8/z7PPkG
o35twgSbT8F9kY54VVrsGlX5g1bb4Gb1Lkuz6eZWaNxhTls1aBfmgAbwOAwv9K96/n4ZQbBePIsX
JjzMWZIBoQUpcPBjUkUTbLYP1ZUM/AluhqWU5kBgzSLDqdzFnfu3Ns978NVaIv410Zpx5jlVkiLJ
FBrQhA/G5Jo5SqB6gTZvY1CZUrApWCbP4yGB3btTA1whLPrSybPdgee7CFKBh948f0BKgmDOAHWh
QrjtlyoLMB2upRjBZ4FZC0WFR3InPVfP+ScFVShhK0Jk/pg/ftaInL9O26KW5p5dhO/DZ3bxDkEs
U1MWAv2XkbFb1rSG43TDGgoQauSAG14X1GpgdDGItSy72qOcwtUdHQmt6Gp5mvei/PHWBq6BOSVJ
lMgiM1vZrLo3LVuR7zVLcExsQ1BNxqudriK9xcV3OUgvYwYxpo+99dya+07IcLC9XWcMzqt2dGrK
0mQY4P55G0qKVv275qeGoaSxW4se1LecBUVnm2Wi8ks3KCeSOi1Gn9XLP6Ek2kQCt5R2Ld7TWDCk
qrb6Q8inuLmOaNEmIF61NJA/vV/Htunaoe5lpJ3Cb5H1RR6vhuXzZSe46aPATfILg52Sq1NQMybw
/iXKgKJoxafsiXC/OIGNyYn/ofFycxVR4WWYqq7Cd3CrWE59MDdlB+ch71vFr4TPFJtasQLgtEJL
pQDFuy2syh89do0Z9vLh76GGoS/KbrAD9YPHWIFxB+7cWabZDpCGuXc2FLf1wc+MSWGXt2jTU5xh
+BRxV2d61oWAkVpr32ceZmDYij6ADeW2av+6jLX5uEQ1k8iqilc6yk84b5cpsCINiTTGF1o/dCc0
K6Ed1q28DGlPtMfmkZ0rjigW21aMMyynhWMHFqBwBmxXnQb6qIvqiLbVXJcN1LXKCh4gOXfblpE5
ZErD7re4zzjtjjHXO6PPWAyLJ0Vwnd40XB3+T8ciEoPPsxvWEM2z2sM5Nalnxl9o3TumqHtxc81W
INyBpQRNSQMLepGoz1b8nJv/b+YnxcJQ319C8Eumz22XMPUeS08lBzn6ItC1TWPF2yzUDY9uqPt8
73okvDNHeYZVal5nh1nQsM8LB71PYDid94Xo8rKt2ys8zjmESEHp8wKB5GMMLhwnv5m/5Gxstupl
R8nFbYmNDJmENR+b2rDC5fxEOw7xNAZwSqMzeqwhI/TmEWT/4PlgL7apa94No43S9cvru6kfZ1g+
qdePVKrqCeIumd+Hx1jf/9nvcyGa1uqdFhsQa9KMz3Ve3wRSL3wO2bgPUlmhKg5eE5l9vlFBmzJd
zRYLWXcw4TUnVkxrPTK2ZLxUCfRxY5sQF2GCMN6AUaVgcNskkwDlpnM6OuDZ2mO2gEel5bqXQvfy
sm248zUMXzVZkrIuazMZnQLDqobsaxIRe4hGW+qu20qUx9nQgXdg3B51RbioBqrunboI7UL51MoC
abYBqIF/cCMw+RM96dK4N6poRI36j2S4KhXRTWB7V84AnNFOjTwpZQ0Aq4ju0gkdEOVQ2XIrmvq0
KYhqIFxleXf8+94ZNbNZZIqejU4/PqXGd0X09rL5+5ph4dHfYC++nLOzsjEjRpGPTtR5Mt7iMfBL
YO9bdyYc2DKxiK6x8gK2lKtQLimTdgyCcARltHXToGEgcJHJ95JnVv4b+8KyF7YkXPwDPNUEb6SC
hXv7nhWeOdS0JJj4BUZbzEj3Yi9wYwfp6gN7uw5dWZAf3NQEQ4OJaqola/yV0JilMNUT6PKIYh5Y
ip56Y/Vy2ThFGNyZSudcC4kCkdCwJAeRnem2Hvy4jLGRd6LySg5O0xYUyIGZBnIMSmRL+s4KSkwz
8ypZcGfZlMVEFTCGlqASir+pm3OogAUO6lBK8oLWv3i6U3JFd2g0ZoJQYSsLSRVEjKAfVDR4ai53
GxZDUOaGyY64AVfZ1l7QqGLuWBWl6AFuU83XWJxPq2aSBwn6HUA20hHU49a76gVtlS65Rg0I6FtE
JSdblrvG43SiHtCqupQ4ggLlpu52iqhYW/T7nD5EVkMbKYM8cXFU229hrIscw5bGrSVgX7Ay1ExR
W7Vt33ZHdggCEJOC9Cbxx9E2bwZP8aan8gQH4VxWdKFWcA7JxDwZU5aAW/WO6qt7yQmuUXyueP/l
rZkdz7w3WgvJXSHSIqpoNQFs8MN9D+I+dfdfOHO3rGoNw/nxUO76EOc3tK/fldrdgnYU0dC0LYWQ
V4bLbRcFN5dVLzBc1IcFxVO9pAKF2JIBYTfFWYEUm8kXVqtoF9JBbYfLUDJ+kkfyoDW0w4z3xr2s
AFtbssLhy6tbMtZK0gMnUbPKJnpxU4+p14aGO8/xzswmpy+6z6Pw+XxT8dbAnIvQUK2YGBOAFYoq
h3an6Y52Ml7ZWCHli4iFcINbVkE+9NdyfujdtWSCGatQiZSWd/08+qUWXmVG+lOxCi8cQ28wwbIQ
jqeZxIIVFuwkHx7Py9SZmE4Fv2uijgvVVXGYO+LnwC0HspaQ08hslNVCYsWRQ4lu+Ti3Kwlhf6/a
S/l0WWU2o+PVWjKBV64KXMNhkOOu7lgIi1XlxcquYpzDDX3R65+XoTZa9d7vG+cx6jQyrMiAVEtF
3S6WHpeqTPFoa7iynF73mWUnqLo2wTaKdl1HiSa7She762t/agvBRm4lKN4pEedXMkx8VPAIj9eV
AnWNIHxCXWOdoGv/7+Dtt07R9ZZycXWexVHR5Fjozl/AElMek9Tp9qaDuMeV0dqyE5mJSFW56xVN
6nkeaghYD50dhfAHamSnSidYSAEMny1ryrjuMfQY6wi+Fv1u7G56Q/TOwtSdP2pWa8end/RE1qJu
wdrJ9bWsPSyiNnORDFzEYQbUmDvmn2vyxaI/+nC3xM9/pvwaF3XAc+TU6iBD9ZqpjoVZRGwqZ5Y4
CHSUXQ+ig/T0G+Mo3lmcxvmRYSaYuxUCYawyR9ZMvymTQ5tLgmp1gbviL0JtV0QtuDpRjBGEp67N
3Lr7Qdvodkypd3kZRTvFuRB5zGaWuEclwbynuG51f02ioQciYTjHUMtdTgcWcMQNWtp9I71qxsUW
3nxEOs35g1IuUoIAn5UrNLZJ75Zyd3mptgAUWUETiIK4A9fg9569AGV4MeVYqnbylPZaOBNya53W
v89thTIkCVUTHZlrepN330PymE4v6ehflmLTT69huO2YOtQz6jHEiDNbemTUmIxBqYuc/ppdPgKB
gr3danlfs8bj94UW5oAuF/bwhHLgwgW/1i2ennbGgT4ZtoVMmAzYbIdhZfvi9Q+F5Xy2MZRLHbUQ
NpdvgvjnED2bGh5UqOPRttxJKABI5IOE0qDLuAJV4VNk8tDNbV5B5jC60ZpjER4u//72FfKsi3xb
8SzVJEkCjV0h49Zm7Kapk0o+a/xj+dgMxQbu70Ceb8h8/gfN0g2K4GFf/dE8oRYNPbE9BiCj6l7F
c3bmiF4HtjzT6p7C81NlWqxmtcm2rr7Vtd4h4XUi3CgRCK8frSXTRINQKB6PZxCTfFOEWaZNZTgv
nMUZgE6LOZF1YLResJNiFPhivoFTfy5+suQ5sYubSciCwQ6/D0a3wuTkGnNUKFo9MJF2RPEB+KUR
jZnIbTFWUekgpGVjB/oFPL70LQ8yTa0CbBbZMeVgY1CnezSrOYk3Xok6nbZd2Fk6vvxNydJEGZl0
6knNcDGHC/NbPwRnEwoPQNonSAMINpAvhENt/ryYKoQb4qc5+0JEVOObjl8FkRiagoiGKZvvDxat
7Ghqom/CKeInjbxkhTOFN2HzIjDg7T06wzAxVzeTwcyrqWJ3StBzu+pc7fv0dTZneKfZkSryrTQs
J+6D3plz/bAEk4+haQK/uG1u509gf7/6hDosOyNn92lS/hWjhSfvj6oSCrZro+FVQS7vjMIdpOkQ
0HpUsZ7IgmJS36Hd5U6LTqHJ7rzZzTE4PcAAwswp9/Twm7p5BueOV0brVXYLwJu3d9rMtw76bXxg
mZzQTb8L9nTbzs9onG8ZJWVJyYIFnU7FYXELN75PndcO9SRO/h/KHzZvnOul5fyKESELa8qQTnqc
vdaud5hWGVy/PXpO3v84fcpeFLJsGqAGHiH0xshoCuRQhznuVJnixp4cpM+KWztm4MwJiDMVcNCR
l/l79pfoAXz7hD1j6lxCeCxbrWsK5LAmzGs3nPg47HsJ/FW4WKDVfXxZhD570z6xeBr4MwyKNxDO
OJLCKGcNZzo7J/pbJH2Q3XzqQY9OrjA8rv2N7LqyguOshGJEF0iRAadKp3rYK8EdLUQvOpv2boET
Cc/w+IPP00kSraS5gbogX+cMFkHeNnldujH8Hb+CB1aiaLAFgw/Nm2YM0lyNECukj5lqS4tq6/Fv
OS/KcmEa2BwwJ+b9/ih5o2ltAhASH8PodUmfI1EF+eZ6nSH4uBE5TVWLGETdf7WyL3F1iPFOdNln
iDC41GJuNHNiaCHWSg1jew7pPizGT11uCZ++N53TShqm8Ctvr6tsDqYOJO1r5/7dCZi96DegVHib
0SC6NIsE447R0bKKcjKxeFTC9MurwNpN0v7y2m16BXB8oVUYc5zRUM5hUH1Y+l4Hxni07qtPIFFz
NdUuImf2WShX3bSlK4DccgtrSO7YTlNjjuQUNbHRde/Fe2UPXlP69e+oG8UeooewrU1bw7FVXm1a
IgeypGWAC27iB9MPj2g5uWZ1HmBs2UtCts+t2GcNx3kha9S7oZ+xoJ0Etv/gazPNdi5HtlxGzuWF
ZAcvH6ISBY/jqGeSUf/IHcygh4imKkR4MwSWN5Tx9UJLR2miW/SYeyBEFu3bljqu8bijWRkRCVgT
8PLGVnzipcfEVRIHLPiOXNq4pznz3ngQFRBuooIzQkEpmoWXbU7KepRQ3GzR3pnka/CV2NngTqGI
I04Ewok2SKUUoOClBxmGF1ZI92Zepzxe3i4RBudtkzwztYlAEG05BuDwrRHLff8jCL4foEp7bRkk
QGTBzUz8IL4ey8NliG2Hcd6Pt+zIypyUxEzmwgBGgupU1U38Bdz81yZ4UVmJ2JTYwrrirWCJrBA5
rzulgZooCxCjw4RGOPWqedFkv3b/7ieNnhIM//zyW1Ki2E5l6TGMTn3vNNR4GEi/wIpZkVN1ivx4
t9y2n2V/2I1X0S77nUo4tCWcATkhUTg4pqkCwCjOXBoZ3ykmIqY5BnYYrRcWudfS5i5I9B3+xz3V
It+SfxRdYKdm8lgpypNAfibfB9+y+hzuWIiWmARpz44Fh71PYw7DvtqDwRCJEeG7hwiLOw+MSdFT
sPAh5I/Tq14Z7KbNDn0RHpEOgug1GHEXV0arW5VktyOtHwSybh4QK1mZ4a40us+KNks64M87cLCz
IbbhsboK9vQro8wHg4XAhLb1+bzV3AmBaFFXlAF4enIdps/tJCh1Zc7q0t5xHrMLqgxvjvj9htAn
JE7uo3pCLUt7xBXAD2TF6ZZFSEUmEorzoGVS5ovKFjGJMbg23qeMBsRr/crD6K9bYouJQDavbmuT
4RyqkYezXDGTCX9iCrA3vV2LqSefMK60REtptRMXjgp0hU8LlYgAK1Qus9hFO2av7IGm8srr2Y2u
wLfmijpDNoMJlagWVXRD1vh74php6JXTELuYbX/sm+yqNUGc1IFvPhBpzWaSAe8J/2Dx98N2kJa0
kCDacpox6F32Mjd51PdgDj/FO3oz+1KGRGx66l9EKYZN3cHxSnQwyllglntvgJpV1pPOwuqwrA6L
pWCwTCSwuc0MG1h+fmFw+hkkdb+MhtQ74TOmzB4yf3gZC0d9I3VRR0ck0rZyrvA45SzSAj2TJrsq
7FS/cGuwh4fo3+5dC1F1ch9G9izwY5vxxRmRP/yndDYyiQDRrCs70G4xiRhsKLEt8Jab3noFw52M
OWPHwSQCGPr135NTZpAavRWIV7tGdCxuy4QuH0WR36oa32uGVerBkrNgWo0ecu1Wla4X7eWyQCII
zhsrhTyWKYNoGt2uqv2oB3aXPv8ZCKfhDegFDY25fFneDai5sm7ySsAkIpKDU/AuofDB7MQm8U1V
vhita4nCy01vpBsaqq1RoYQMx/vdWPK2MicTDGCTNuS7Mk+UfdWq4w+qZMFO6Y1UcHXb9AsrPG5r
Eg2zoNQSHSJl9VrImODtXt6VbaegU4uNyEWlNN+pbYZ5m7UD6uU7TPTSnH6HjsZDflhQtFhh4qsA
bfPsWKExcddxhm60IAcDGps5lO6jk4HW038euKKjkFpKhMdtVxCj9bhi3QCsyYHCGaCbQ7ODx/rQ
IMcoHlSy7fNWAnL7FVd1mUQqAM3eBi+r5uBt9KnZY47lZ9SCuj1qoXyhoxVJyZmWNFQqkhtQkqG3
Fx9je514suXERs2E04GMFR0kImaJTVNbycmZmqqmmZWz9i863+bTZ1wb+1Q0uJfF+x+CODRXsPl9
eEvj+dejPDL0OWP0SdeDy9j90h391rvSLjnqB1Gv16ZAKzD2MSvNxCj2tusHgBWjH6E3VDWcxhx/
6wheobCdXKGoRadkYwoUdqfCmKPTlB+UHUGeCf02X7pgL7A30RJy9pZZ6qCOFfBY+hl4Prh5wdAL
vSDoD51lR4C36a5W8nH2JifmJE0S+l+n/q1eLHEL2V5QmQfWFs2v/cqhyOIKfNg2qIEeWIsyjkEu
zogNWUILJ4Q0ZYzKA70FJi9Lg+DQ33T86Pr+HwhfNWrpbdaVNRx/jiK0+aEpJrfKvg+1aAk39dBE
FQBYEi28inC2HEYotI0KUE0o00uX3kv0UY4FZ4oIgrPdalbJLE2AmMu/sgE+X99HvZAoaNMprQTh
dgVU/Gkt50Ah9+YrK3elHhgaMhSHaCABwcx3wdPHphb8wtNl7m2HmhpY8hkFFm0NJ2gk16pFL+Kb
OmDieQXUzzolfFuRFdZjQSRcRaywsfO6cPEwaFPpWe8Frm97h85A3A7NRTUkRgWKBpR42ghEnJQ8
Y6yBQKVFKPwODao15wrE6eTGRi+k3aD3tP/rsksQrBlf+Ug6dYnMv/lMDmrylKmnPP8a618vozCr
+HBUnHeGr31UozKgBWOlmqSv8fIkSZVrtpkzRZEdioIYtiyXsLiTQo7HOF+YRKxhU9nHOzbFMDmK
Gjy2s4wrmbizQhrzPiqQhUPrgOqPO5RfRH6N9JuK2qoZBCejrX66vIpbvaj0/0i7riXHcWX5RYyg
N68kRVFqqb2dF8ZYEvTeff1N9JwdsSGucLfn4TycmFhlF1BVKAJVmSCe+cfB2U7I1qy63+Rek4Yb
DLSY3Et27ArO9wQ3Gm7yA9ouXOWB9bg9YVIvXRyJiVmQQc6xdakcvdSd6bZa9P2yXauOjuEs2GZa
hi4y32tJ05WxOAJCmSoqH2vHk5N+guzRkk0F/zN0RQMPyUc76lrX4yzH0dfMvpp8i4LryuDsz7od
fyDOXhITrSqDESwnSpsZaAkXoaaRlNu5qmLv8oqtOx+ewujYoaGeseiie7+cY6QhXHFreNhwMXD/
hnM8Su3ZoYyfGi5FeQ/L698iC1Am7enhZBodLfhoZBkvkQsKHGJT2geo7LrZN46Nq8tpiZQnWJJk
eODHHevbwZLJBI7G3/cTUFDYQuhH27xPeoOPm7ipE3y9DLrq7QtMmi4X3i4Xep9JIk4pkj6Y6re+
5Zztq8nJUmVF1zH/eMYHii/FmUgDvBBjaFCzr/3B0z3R5/W/rS8dHswp+Qgtuj6aEU1Cl0iG1jlF
91SgW6TFG1jEpd2imfQs0yJg/0FhMu1QtfWcx3qH6pW+s5BN+VL6KZQQdCrgZ9if2ZoTGpNvRfCc
4tseaJUZXRkYfrPNMVGcyyC8haP+sdh/NQe9dtwDZIaog2w6pvxkxBzHXvexkyGMX9dTkhoDAUYx
odEErH+CRjg3LWvnLSgrJBHS4kiqLLNti7lrIWsMQCStWdqZohfmsctHfad3VvxcVvEsQR1u4vZ2
ruYIBRe0IoiIVAvwHxewz7W8TEQYF+3INW3iKbZm7mjvxN514XBPYVo2sj64xGM2LM1wn9gG8PR4
R7sdsi05QNkX4py81p3V8TCoEEDMAA9ueHFjto20yVjoCtaUssRQb09FO/A6V9rEe+kT/NfWEozJ
Q/1ci12p4LO9HH4kChjTHv+7n4MfCKpp+HjXNfZaqTUaLalTLFtV4ucxqDrZUyaYfjXXvP6atQpz
CcXskCZVbQZ5s86pxesO2mbtmxQ89CmPIWEtcpcwzPZETRnPQQIYs1BsEuu+VYGbvGo58+RrCVxB
pSLJsq6j8Ynxb7NSwCxJc95culW3S6Qro92beI8PwqsR0kmWxhlLWQ1lvKyYmF1Hlxr7wVlmqLu0
CcVRU092PT2LeehW4JAisWtoEyf9rd6PgT3tDxpzxBuZGjQxJZ8DUb66zzbkzrie/cBVZnSdN7t6
q5cbHjfues5YgDKlWWKSpoooa1/xa9jUt2Rf+5UbgvwGHCvlMRU4Bwm14Sxl/IEz2C9Ro+7GqqQr
OlupbWiFM47fofJrt9ptI32veI8eq69WpzXFJ/DHlJgqbU0IwZf24OiaPWLSXf55MzU2hIMqO/qV
7Qb802N1Q1zzXr6/HOfrWWthrPwRXOurIR1obT3gwYyOvaOhctx3LmX6/IQiIyVd+cd7DJEJjlnp
g2lSAVZ226B56zV85W0vG7Qa5qKqqSoaitC9TcNlcUDnehZgVAijCUQz7bYP7MA6VhbXJemenPmI
CEZoUcOHicYOg0VVJ4DZA2F+YpDR7uicR7wXOKl43f0VkGfJimXgNpXxDzNqYiMvxO79Elywc5d+
0gUelcLIt9ru8vqtR/gCjXWIkeR5mgGN8m/oTuxp9+Kb+v7ZAI+4ku95SpM0v58tpaKBxQTPYxL6
iT/uGGYS4wyNop3TKgc9fFJj3vqtusQJgH3wbkk0FHUEAHUYx40eKsNjXjbdozY0MbgkFKneZ+nU
b9K4SWJ8xg7GSxWL8aHqNOJNlVB9D0UdT4WQ6H1tBDgwL6mu/4F/aiKW2dCsRLGsI1QO4hflhmZV
8OX9KH1tIzy1G1r+F9941+X/ss0nTCaRJ4JUWZlAD/hNuYsc6yU71le6O3iDGzrFg27YvGeO1YPq
VPlpzD7H3aDPwYSQKdtXM1ZsMTQcNbtJNGsbd28cL14tKk5gOnObWFvh3OcZllQV5NoWxxAmJiS/
nsFudswi7XttdRDcDqbZkbo2vUrmbv5hSsp4KDuz9cOGqK9W2GOWGDcFz5lZ8JhoV+9qloUpE9Vi
FYUkxtyfI39B4sXDXbatfurumNkCGklp+tW5Pfs0v56H2p9N15nYzqZWbsUQmGEjfemi8qBlhQNd
d7sv0KY0aY7cBfu2no5DJe4RsLFNksAZIl4rw/nuyCpUNUy8FaJjF1n6Y8gX9ZBkRoTL+IjkdjdB
OJfc1ePbTDjF2IqXUyBDQTWOdwXw938EKvM+NCb6ua5/ydL/SZdOb83b6KClx56f/h/8RefB/BGS
qcyRqOWpyAGp3o1udU+biBJn+lFvhK16FXqY5PF5z6Q8SGY5jQnvGiO9OseQqmluEnLgXiit79hp
IZl0IUjGZE4jINJmL80e0W4jItudkducwKUu+NFFPy4fkyUyfIoM6TsQKOKpKl7gdy6lZvv/MIee
pySAoWrGDQiqBUwqfHSPLmuCrqzw8Go28P0+dOfgDRT1kDuO0LgYvXzGtgUcE35aKslxQZsBhuid
uSZw+9DOXmmOz24aX+McfOcH60frmGorMiHpllE4s7jOJz8R3Mv28H6f/vui1OrkiqhJjShWpOeo
u84Ezl0Y7/eZ4MUVTlvVDX4/LK7y8qVL7y7//evZYbEfTKhKY2qIkQCAaT96oytv0odItIfbCvOz
ImbS8qfPDIF+3BQmVi1xtNKyxKa0Xv0udoqJ3bfkgGPIKbzQwzzVZSNXc8PCRiZwjVoarHqEjSWJ
nSbN/Rg8ZFGcbS7DrBSpH+1i4radqqGYROCkOE3w2q9cZVvsXA9dBzrc96mUh4kfhd4jUVHij75X
hKGltSOWMRNeimZyibXre97012rSkyV8R6jo28dtyEeQrJcKNC/Cpj4xrmJZPCgNugfbzpvM+8vL
t+rqCyRml4SANElRAknudbesGi9G6XkZYtURMMkKTmYTIxDs9ZRilhj8ErFiZFBGPxIC6aYY6wyN
SXH78zLUemAtsJjAaoU27DSaeaJDesh34qbbpi7kTcf9PNnzBg3ovvLjMub6Cp7MY/ZqaJNIC2gs
x+K8TQhUTMp5+3cQzCaJSmzFSQqroORYGIe+d//u9xmfLjFQVCLlITXMVzH0u6X//MKOED3tCtsC
IVuTLJg9/fszdx5+VNK3y3//yqPTRwDmOFVnUSdRDQBxT+9a56uo3KNF/G5Gt0q6Tyu75Ok/0V09
qxYwnU0nHDR8IVOnXxxBMskLSL8BMUYbRLJRI9mR5wOepzOeUNu6Ty+gGJ+GBKZB8hGPW1T2x0AK
2GTH+BuV66UZri0cEFjzBl5XY1aTLJDVGvRdkvGIjsx1DEJ6dMYEu7aVbXEmtsl7lVxP3ScU9lky
q8JhABchbSGkTMI5lOp1V4VEQQ6eAO6oxPk3CJxkgcY4SRFF4Vi+21S57UEBm3qUoM0+xDO8kkED
qDzqnOT6/jlx5iULSKbuyjRxaDMdBvZeAN36TeQYL11lF4XTQm/Z2M75BuWf5HQvgcOjc1/3mwU4
U4UpaarO+oRH32FfHwyP7DFBPMWwF6MomAeXA7xSQvjxM6G4QKXpchEYTZdHUi0BlTaOzRgroPQW
wpfBRWfwNt1mLxw8jqeyUsyzCcV4mWoA/h6ITD3BKf3A2ASetqWllBVjsIBwEs7q+axbGJgGcasI
UmrGyCGtRG2ic1xyu7EswRFJUdj4fn8QBJln4eoBcwJj5ZhxdoLDvgQYFPr2VPo5uG0NG9JVNd6u
ClCSpipX6XA9NBegTLB06GpsRjofCYkXL9g32xLX0La0pwTzwk7mjWzzbGQDhZCeZAFelZqRbND/
vysKhfPyuB4PC5OYeDCsmpRagnUERdyr9hqiBUdw4hfl2LmRX979P8R9V31zgcjEQoZRP0vAHTB8
s/kFRnhwFQQ7sh06W79BI6VdPHQ+b2SX45rvtz+L+BPqMo8G6i2N/DhUXo5Lw0mObaF8uhx4vB1j
TiWh1Euzi6lXJvhc7q0rdCdwmtlWngiQsRfrRw/hhS1yNWuzHsMJwxRDs4ob7nUFMgdU8q6sbO6L
7eqZvoBjyqykliQjjahJ6XsTU+Rkd/NV+IRQa1zKzlN4xUOOPqaZM3TGdU0mnyRDqclRQZGfte9R
adNJcrIda1t4Ul9lF10zb5+4h/2wuOzISymTzFBpDqMjS7nszm6KR+oY/RhPyjbytZ+Dz0vWq76J
ngxkTAndHwZrpmJKEJAKMU0+f5HAC6xjxja6miIeQ/Cqb55wWPrmpBcrWnJ2jlDciPqBGBzHXHWU
xe8zyVGDPnNc5/j9pj2o/S6WD5L5FjSvLTpaLkcZD4nJi1ab45zpEQFR/qZm14n60jbfMmtfzPeX
gdZL6IVNTHZsSK+MQYG90b9MDr6ifeFacKwvlHCEsjbx3l7WXX6Bx+TGJoBhAiQW8Ayg3kWB3e/S
h8xp7aqwxdfymopUaZwwW03HC0j674t0omZl1uUCIPv8LRsfk/xmaF44y8hxcZNJi3lTVZFeYMPA
vP9e0iovBWiiMVBkR37hCa6yw2sqr+had3gMOUoWwgoXBh8tsyY06wwRjs93IeTfEw/hJnPCA5ov
b8F9+cDr4/oXfzlBMobqeW7hNh2QIA6kM6v5jYCaq97Q4tL0+ROrPBNppCw2T5mnNMxa4NVGshul
eV/3ypazeTSazsp1tHn+s4zMAUDqCYI7HTD+N3d4TLbacYSOvOwXL7zvkfXQPoExyVDt0gGsgwAT
G9PVwwdzqO1A/jXP21nYXTaMs3bsdOrcNCZeIfEmNUnHMj2q7cPf/T6TD0GqKCcRNaU3ccWXhTfj
xGtP5JnAJMJsTvOqamFCb/qGthe6z1z5nraeVReotbGWIx2/3/SJ3YEAqf3Eyz0O3AUENXHhwQ36
2YeYrhIVFRDsyIlvAk/Z66inefMG/5JdIUVkoBEIaglMNp9yrZHIiMNdvBMeqBZR5Ma0gNft8FZ2
Sye84TF7rifXEyJjnVwJagLZeuSD6BgrN4W1M3NOBb8KYcqUzQ2txWe8EuKAxtsywHO6YGHupLHL
6dEoOfMAPAzGz5Qyh/xsDgxd2pbVQ9VuCG+KZtWVF2YwewOJKmsYEzSKpPHXRrtVJV77Kw+A2Ypi
SHVBlqgNaeHMRnTXaNXPT0T8wga6jAtfVorYSqYYNiSasQ/RxDsX8fNliPVPUPRpqpaFLmtcgH3E
aGQy62UIjBZtjZS1MtgFB3o7VHiDzxtLXI+YBRqz8V2qxWWU07YEPM96/W44xm55lR3EnbS39lB4
uP3vsuHIBwtExg/6EGqhsQT7QrIXdV9INn3HSfzcNWRcYbAMIWjoGlL6eY+mAUh1zdejI2zRCC3a
Cg9wPX5Om8Y6BsQmK4MaVbtT5EiejvuKyI0kXMqUeAfHxwxxQ7f/7xxEH9eSqUakWNGCxgJsl4NW
Ln4NpGuTq3y8emIvNowpQSy16cZWAUgmvyXEtxLJrTVvyjGty9XBppt/VoossJhSRMjyfpxEYGk2
dX6wxB57P3FSsKUVXvnE3bf1nHHaN6YaMauxBls/ckYw2uYxucaItUeeom8gnyM2/N8V+CKkHBvZ
VpkZ8wFmYNHG2C/RY42rwshtbQudR5Ob+tGGd0LxQpwdC86VKdWrGHgqBC4luxrt0Vd3uML/ShWe
Yox3b7gHMc9GJq2AexCsI7QrsPXMLR1mDFz1R+dJjuaIV5Yr319OmnSbLrgN2wSsyFLRqQXgiszI
Mwf/b8bcrtiAaHgMR0m0oyhIX8embq5VLetMu5JIKXmX/4g1X1IlBV11aCm1QL36MXErlOMiHTF/
Ng2Gk2S6DxoKTqm+lmaWEEwotloxyxblpZtos6VaOJ012ej5sS9bwoNholAbp2FKRcCM9VtLbpL0
i6BKf4nBRJ5WmGMZUT11MDbZVhK5WgwFvbBwLpuy0vYlY9zmn11R2ebiDA+8VhcAR92a+w4UNbkX
3+AT/wnkgegASBNMSvE67y6vn8o2GHcmGVWVshVqSW6H5UGqEjsueW3TK4o1H7K/zpxyKTGm2soQ
2M1mdPvb2TcPdBSrfeKNWqzZsziyWWbRLIsqQmhWTtMbQ9zojd/yxDJ4R7bORE9Q53I9djRL3Zl7
yg5uXJsPlBi/dIircvrU1kJ1aRATR8lUZGNH6wO0opbFdf+3RZzORJApRa2Mz5PfLcRULDTy9F3n
Uc5PPMVzqg/e9jChpKYFemobunQQL+4LtFDuBOWFE0ecJWMfLUmnBnNHfcBUvZFgwjF1w03i9Bro
Cjb0mUu9MnY8Hj+OZSzD/xyNIy5+ABr3+3lObZLj6aniZCKeZfLHvA2qrFaq6MSSpsv2PGBok8dH
ue7cFroiIbIIXi62LTITChElL9xB3JePim/uomfaDwlWp33g/Hd6B6QFSG1qholZM439po/HYgww
0Yadmr/UxXWobC67wuqmLH6fSTtqNhCxNNHUaphgxHhNq9t5uPs7CPonLL6zDAz1hF0MEwRJvMrn
4RjO0yGyhvvLMOu3eQtTmKST9IIYaXQsL97hPtuNc1vYYKRVtfv3NnA0ZXe8q23e6jGppyZj04QW
Vq8IH/Phh9jcNXLK8Wj6Z5+VQwuzmOzTT01Pctr5LUwP8hQ74RQ6YzVjNINL8LoWPBjA02QLU40q
GBE/7lQ6YyA6yxCh0a54jt5KL/aUEjei0BmP/Aqt9PlWt1zOttE1Yu1bgLIDBiPRykSmw3KdY9Gm
BqC6WmZbTr2BPJyDEUCnxblhcW+c1zZvCcx8m4uRniYl/VruwrsYGohRcJg63qMwXbJL1jH5KGlq
KggOkHe+hCuyhbgoJsh5PIHrldFp69iRwwAKCEJFB/SMCB02ipdspG/Bm+D8fvTTr1Qv4/JYri+g
biE5UXVbtsNvjA2t1Rt4Zt7th3Lap/V1WfQ+xz/WnfKEwvh/pGSZmOvUshbPEbT/JKeRrTS2stVf
FQyq44TkjAWufmZBJOqPaUwkTFVuCqoMUHkbP3bXaLNxrU2KV53ANsHjk3MVOVbXUhJRXqJXSTqj
VtPHLGwMyveexE1/peUNcQpT7dBqhovCyyvKg2LypB7R9yNKD4qXxaF8Isoh1D9xA6kurGHy4px0
SlLkqJmV4C7uwcXVu2n/d4X5GXmbGg+WNlAGF6LEk00a6zpSihdNUDgZan29/vnoUCzqoIvzK6xU
tcrfpzaDXUOeSeeT9PUzW3KCoH/CEmKsIyJMMCWqNfSqQf1lVL+Jc8hx69VQgoOB2cKg08lMxhMw
dJvVJh72DPCjzfIx55Xia2cVpAT+ADDZDh5cW7FCAYjoEOOBhPt6Ml1J5KwXD4feWCzWC1wZUytR
Q1rDr+VvlinYGtSbc4PXKc0DYvZ+HIw6y+iLcjxX19XcuJbw1IfyXtYJ59uWtzeMCwSpmBfGBJNS
5dAowOLsvcQzhf77Ys2CvDXyMKQP/mhqy1I3vUmeiBO9f5iJ7nyscju6k27/OzMV/WQ/uQSTCvoa
E4NVAVgSWLbRHTqIaV4OnvWzbwHBnBBi0oWTUAPCPA44IBrK2nOv74Tn8ED1rtM9rmu5Igbn1Agf
7WJOiGiErp1KQetWuCmL2AuV3Cti3Z6U8DqoazdQhU05R/d1rXJ6ADg7yX696UUmQYYC0MZU7LVB
3k5Z6YL+9U21uqfLa8uDYjJGOqfKaCZ0aTHTSqq7UHwZ563Eo+rjwTB5I8PUeBRrgKm0eD8biRMo
xoOY17dWNu7+ziImdXTySKxAAVRfGXdjO1xVg+Sg/PbrhHfQckLaYJLHEJRlaRoI6V5qv0Sa+Uxy
3lPf6kfPIrzY1lEtJprSDjAHF27tYcZV99bc0bZccjt/1b4mHq9pYv00/BPPBpNG2g5zngNNI8N8
oxR+mHxKYuBDbLFj6GFdNoMBlh1H8PV98IyOQ7dyx321Q7vhzeDzXrV53sfkDzOW9FqlcOZ8zLSH
OHmd+n0lf73seDxvYBJGlU1DjG9UJIygsaX2MJJflwE4O8N2jDVyIvYtZvLQzbJLmtwWu9f2E5JB
H7aG1UXI1X6OlRYg0nAl19dExFPL8Px3hjDZYFRCg3S0YWwuNVcrAtvQXyLh/jIIZ9NNJg8Uqhom
pMV2lNE2qzpbU+7E4ZBVnPf+1dsi9FcbokUJTTBH+/HYLRRCqpHy4tOOiXchBTvy1B09mETufMCq
C5zA2CGVsZ8jXCKjXJHUeyG+ievvoul9Yt0WEMyJMGStqHX0QyXo43BnSXltT4MaOWanW8ehUblE
ZatxswBkvEEKevTYUX5u/UtNbNrVZxi2tYEQt3hDO/veWVMqzrQPDfmzz/YFKOMdei6AFlKCd8ix
b0lP6XSlRomdCHs5GeDwvNqMZyNzUkiShH5PShZPeUTETbIJf9YQ/qZ3H5QsvvM/VZUt7KOOtCgG
u6HVFZ165djsWsWvK45FPEek0bf4fTEphjEHBYAjhQHBLL6VbnRLRIekPqicA523dkyBWceKIsZU
kUEupG2gyxt4o3vZ53kQzAEhiYkCxV1AJNJOAckEebv8+7wkoTBJImkwsx3R+kcyYy/GhiTy4FZG
4TdJ5NSVdaU1MrQ6tQ2oF32iD0fwMXE8fjUfyqqE5gawcJ1R7xZZksrNO/Uuue+HX2Z204o3KMPs
y6auO8YJhlnK3lQFKJ2CrqeS74burVAP6chJueu7dYJgFrOek1hrOkC00WgdlTgEu5JEeHQQl9fr
jHF3Co0yFSjvUNm9duqDKYGrcbgFnzdnwda/bv5sjMa+PzZ9RgTSgjwgf5XvEkjNQZejF22qutXV
bgNGcBUqZrwvebpI5wnwn0XE3OvHADYDo42NCeaNhuV0TbSPdWU/J2ZrZ/WEgUHiiyWkVgZ15Ni7
eh28MJfJvJ2SQlq9BrA+7wRM7OVoNtTLx2G+amVhc9kZ16vnBRh1pUWaKrI0MgWD8jdB5Yi+7MVu
4NLxvWrXbvMtt5Ni3TUNjTIo456PfXst0qABYQL2kjLyqw4EVtDL5JTfVDwnBjc59LMkwolrHiST
iTHDUCSpBkjB/B604jbMQw7C+s0CHqf+sYrJwALmTRS1ofQWOwK5mGCXYhW1a3A8FmjWpM++iYvO
FI13MbcOrEBAFbdZaK9TGF9JNLluAsqIZT4NaN+GbPhRatEQ0/rCswFCqdBp0fmc2TLnxXk1OBa4
jNvks1krZkqDAx0bg4nPLcWzBKSBn4Hi59IvI/3GcdTVbLNAZM5rtDVFkji8O6rkgR7WT9sr4T58
Mpz4WcH7SJ1sysRWWm4zznqILJAZ/wmzHHKn7yJLlAJGd8DcihbGBtSMgT09CJ96JQatyJ89ZZwp
DzHEHYSwVOkrt5K9RpjRz8yVq6L56yy/LWCYc0g1u2BMasBM++Kr5iESvfQb2UU+RCoEbg/JalJb
oLFHEgiRDIXeh2vRE24OFbCZ691jUR9r6TOUFYv1YynHs4CA95veVg9j7cZKdVCDzAUTPafXnBMC
LAeuIHdSBu4x0Pw1W6V8mcEFX/e4gZXv5ESzteqHmLXO5SBYzWSnRVSZIyms5kDOaLK2jHYjkWxn
mZH3dxBMQtG0RDL7CvvUKfuif6i5cbzudqqKtljUWGdk3HI65UYoInPIdxCc2cQPuhseKK+56UV7
ebYvm7OeNU5ozIqNllbJs4wVqwJwfYS2blROTSxnIJJ7GWm1rEPZ+I9dzMIlIA8mAs2IcX1HQsMW
pG3ELYV45jBpd8pUtQCzKs4ZofOEdl9lIF8e9U0OMa3L5vCQmHTb6iAa0nQsnFz2V4mcPzVIRpJZ
+Rj54lwLrc7XUzrff5aO/i2LGkSHaHVXlLAqTx1zCxJJhJQj3+qQqKUdlolX7N6nHVye4Nt6PJ2A
2UxLzGYsaCluDddzfDcnvFp//RV1YRqTZI10UvTewjLmr61b7zS/2LZ+/A3UcY/9NvEgBv54ed94
JjF5VsxzvTVnALbNKx4g7Sp6uwyw7ucGtFY0aCWf8dxbQ5capoyrqbw2ncJ4rqqj3nOqCw4Ge71f
NG0dWvT6qzDdUamhdrursoSTTHkgzDUOJj8lMxcAMpUxeszcKWhtpeTcAqxvx5/VMpj8gxPCpBxR
aH4wRKcpSltt/U/sBzpCZQ2swZDeYXyYKEmsJNH7hdf3Lt10w3ZUOT5FnfSsUlhAME6ci0LdjHRQ
Nje/NuPRtO77cid2d4V2b3XD5rI96+XWAo3x4GkMQgsflrTxAJpFrnSVOeItPoagG1NvA6648uoO
neDYasFSZjBvUzhTh6CLpbnlVG0vm7TqaQsIxtOyoG1SosPTVJx5+sEKjxNvGmn9/mSBwTianltp
0NEb/Pkm+6WDAzTcmC5RHKo6Vm55TyC8TVKZ0y4aOrWSK3hd/xo/UqWB4NDv6411B7byTed/ZsiG
tj3/z8lVuomLEyLswraGzBNeDqRnQ9uqRLSlitOxwbWJbuMCZJL1pjMsgCgP7bveWIQP4XA3eFQM
j9/vwsVjjr1aayBR22ENa7d3i3v1J0EDqrJtK3Ry00kNCElf9sNVJoblMjK5YoqGJK9nWChv32d6
tkpoz+jHohyxAa/0oj92IWuoTNZIQnBm/B7fNxMbIoObPN1JbelEyYPMvT6m/nYJjEkafWeFikEt
w9M+HXxPNhiVbJzpZngdDrjI+KmVvMWkEXUBkh3HNctqKNMQ2ycHbbZPpgqUt+GgO1Ucidtal0AK
qw6TbYbml1EccDFLosKGaO1R1+v5U4eAin4WFWRzZ1ImWUUPfQGNn8l0E6GtwYjtQOIl5nWDTyCM
v2LQOQ3SEJdRIJrYGR5kblxlS+l+ayd0A87pvH7pp57QGF8dDak1c6pQQF+NZleyyYb81HfzdQap
YQVt5zMaeH5wAmS16lVNCU3Y6Is8k0/RO3EycgOgdYrG/fpQ6Ha9S65Sz3wjjinZqbAZN90PKIBz
uCj+JTRPyEyGg+xwn88WkNPDsDEgv60fsh1qX4zZcZM3PW/OPfeExSQ6Iw4qY8b3P7Wy3JWQBQyP
SYGRTM0pt7z+ofXqfrGmjNuI8yAabYbTr3SDY5ViEA4ThXaS2OaO4H0n+6G//p6K4HXHrV+OLZAZ
F9KDYg4leu7+JiZLNmMFri5fO4oeFVyMMSvj6ffIDFrucRxpPR+dlphJfmHZZwXebWmmrXf1Ddln
2xDqlT2kwkTfyh35/jLgehVzwmPyn97mORkDbGkfXhfBXu84Ffm/1Bd/ANin9VIWqzGYMRg+7cPR
1cBDhvICJB+hO3mpL/ripy4iTpvHPrNDbE8maoUV1OTDoL7gZeGvVsyk2W5x2ke6HDcgBoVzJMJG
sPDUqPAmF7iLxlRJsRhMZSLBhiJy0HGGmsy4Tq/S53FDqfd5XEAcHzCZFDJCL9VqKPFRFKk3fRo9
QvCbcwbwIJjMoUztNPUTFs3sv6rlnTJysj797y9kJpZ3pR/zLE3p5xKE3m3cbZhp7lpo5Li89TwU
Ji/0jRa3AyWkGg2xsfuR3OOp5yfkUXZ/h8MkAUzp4W6B9mhqsZcrkEbaRlyi+tVDWZPw4YeXKgnF
3Uc3zvIyEGLaykx7GtWfsdtjMHzGvf/8lB8/M5mFCf4/YEzMVKZJ5Iq+aQc6nhe6wR8l/aAUPC9Y
r4wXOEzcTIlstiL9ppW38h5X017r51eBT4muQaJ1y+NYXPWHBRwTOKmQmipJsIbIbEl2b2CieOC8
yK6fRQsMJnLGKrBqqQKG9BDvjO9Q1HOMzI6/4fkitfu9AbLM6Up4NHkinzTxn0XUApc5fTGmlQY1
xTXKu2rep7GJAbejNspumB4T8jWZODce64XbApGJLiOR4iEj2LzkGZ2o6H93zR0+37+reMl819Sb
HxqfN7jD20Im1DJpCNuiBmgXWJuybLzCKnxd4m7j6rm+MI45ZzVDRsTRor/ZiL9omZY40p1wDGx6
TQkiTs6xu5pvNQ1jGAru2s501sYy69NCw+4NdbhRNPGrrJR3n0hSJwiWl1LTFbOeQlz4l/GXEkSi
Vno18ggsOGa8F7+LszZWo8YawU3mGA0a4u8bLlXc+vb/Waf3g3gBUOqZIVQi1kluDr1OdUG8rOWF
Es8KJithxL7SCe2Badp7XapsJfz5d1vB5KEuCpp6mLFMgqTjzFDuQwPlchlwjqXVj5zFjjOpqI8G
K5xKwGjDq65FG1GFXPfgFuLT35nDpJ40jOQBUx14rDAmG1IltmKU9gBNlMsw/3JanDafSTizgZs7
DHFi2fzfOvFgAz7mOC3ohWH1wqvq1pfP1ERN0SXzTCFKrbIu0N/bfwfUQIc6fBsS1W4amWfX+tF+
AmJyWq61Ya/M77lG8spbqHm+CD8nj7JcFK2t3nOWkQfHpDZ9kEUi0NpLP86e4UFvGLKK2Y6yUwvc
z/v1WPpjG/s5YdXyWLUdwHIDgvDD1560vOVbT9UnCKYyisGLiY9cLJ8AFZ4UcvTZBiMK28Kyh3ft
K+LxqEfXs9AJka7wIguZI5EwEAhE07zOFM/UYnvkDQPyFo5JQoJsiiSjB1AM4Yd+l/A+i1ZtMCyo
hMmiairsaHcxGWKmKRXmEMrbUt2J8ZNecGqh1ZJkAcHkhTgMUjJ0JZ1SxgW/1/udh752n7cbq3G6
gGHSQmnmpRijr9nB2UPsojJTyKjPECxoZlc2dPdy+PDWjQnWTBBnUWhhlGKB+m9ogRrtpC7/Sxgm
SNtgrgzDgFFGTJ5NQdyLUoVax+TArOfU0+KxI8lBHk29qQFnAPsTLVaDW8HR33vtZD90rR+XV4+L
xwRrmButOBXA6/bFr/KxA9944oDzdUcvh/Dss7mMx3FBi4nUsJDRbTpht9Rtu1PQLVUcqIY7j45M
XSu+F6vIBms2Jhm4REE1VT9rsW8O3mUzeL9P/32RcNARhspRomaUP6Liugjdy79PQ+Ts42Hx91On
X/x+JDQDKEzw+7Uq2/LUQ7Apscu+teXEkaPHy2CcCGL5hqD7TeY8AVgikO/pnF2HsnITmcZnSuqF
TUxaSMIhk82sxk1ZL2/KHFLSScNJcDxLmFxQF7radRosATccOjhnx1LIVV6rnBOOk+AsJhf0RicQ
rYIlw16JrkbLrQWM3X2qtfHPep0RDgVThik/BcYMe8hgmnfknpLXR+gRc/Kr+lfyWN2OT4TbL3bZ
tc84h6YaX+RpitDRsvC6sao7tTN2lx1u/XoOSjZonUSNaLDMImJNElWlJ4RyM3viptnqOwM08vMm
QcXDu3VfdYoFGBOrePlKe5Vgt9T8alAf2vlG1z71iLDAYOI1TpI2VQMYVLvpIyVaV47Wll6uTz73
cn11gxZYzCk+NKYg5TRjC75w013n4AdInDoEx3r9lba7plsuk8R6N80Ck4ndOlXHuRrohj30kkuf
Lopj6ddg8Nn/7h1WdgPn83j9ZDI1y1IkjaoAMidTr8odZt8LPMzsCuLoz9URju9DVDewaye9Cz3u
ytLD5yzrLhCZw0nu8Mk/RDTi7ug7dLft/WJA0UrJHjufS+azWicv4JhDKpvzdNBbGCjeifvQz0Ef
X8SutBX+j7TrWo5bR6JfxCoSzK+MM6NRtBzkF5YjCeacvn4P5F2LgngHa99nVc1Rg53Q6D6NklTm
6U9/s5RG2+BxhmD1llXkKvBo/TOtSrexMDE8/BTY9u5w8gaFM4UOw+TKmgKlqIjTYWeKOlAn60+F
8R6URo5ihlhNkWlfLsPuG/mLsnBGgb0Dlm0vQLWL8W7M0wOtkmCtlo//DoazAyknBdhaWai0b5rq
XRvdlZ3geWT/QXJzgFwQi7MepxdBlGal7posTqmtwZAZP6xsfhoGGi5ld1g61dWq+GkUDyaIjpKL
blia3BYrhYyMy6h9l7zDkvCH/jRgweziEQfkx0EqujLspoXgqwQ5MVqp3qwSTqImNYoJmFH30NMb
eWbXoIe48/LqW1pdLVorCOH7Qv4G5NNsaZxUg8w45Lk5JNhWOd8ulgDiH5zmCwbnwAy9bnTsjWSt
ERgRWMFYTf0R+zB653m4LnHwDioKdv/gNV9AOR8mZRjzUHWAluf6qPnrYZIc85rtpSVX6XXlqwJ1
3Y9GL3icEwNRsmFS5lTS+OvUftKyx8sWJxSI81oRGUfZwBpf135Hb9azcihwPVFCxIFzASJjkVdm
Fvw2BrzIw7kv2sfFOjB5QJ/kpbaJov0PJf2uYcx0FC1U+Ic86AWM81r9shYVZbehCXssRzRz0dCi
3uyOPlYd3GHf4+WzFFiZzXkvmtRyIRmQbVXPcn6tN4ceYzLgHigt8Hqpp9QWBAMRIOfKmqWLuqhg
8pnKVZ6X97NlBZY0+zOKTzWNrucMZhEtgnRMBMv+vrk99R2VMQAKWEZ8RU8YZ0Wj1XIQ2dpl1X8z
hicT2pkyU5UCSwvNszIJxBCo/pvxO3k2ll4HBy0cyFo55VMeRKXbHpKfHWaP81NXCUs3+29INnZg
mLJmIghx5rwmsWyZeYx35vdzEB/622g61h/rA1YDBrKn6N6oOdKdsOeI/SxndSZQdd1Cr6FJNM4Q
qFXNuUawQ1XL/eYnW18fn6xH3Vdqdz6RoEf6ddkUdvz/K0DOFMYyH6JSAWDXYmHW0vlZ7/9Vc9wr
FE7/+7Gq8CgHlGVBJQKVUOKDH8bVQcKw4EDZ05WowLIjmCXLsm2DG52dJ+e/bK2gclPDdUTt2UBP
HD3rg3f57HZc5CsI7mNp8YpvlQEis94VlrcY2ELkt92VPApii0gW7iNhI1YxzHYMoOZmSL9mxpHY
glu2CIL/QqVeLmUPWUj9Qa0kNysrJwI76OUT27PkV0fGeSTLtJImnSBJ/6n4ogaFX4St6ajXhlPe
tJ/zMP56GZB9As6etnh8elPH47qi7XFyC8Oroh+Ddk7qR0t47d0x21cwXIZTlBTjsi1TttmvjypG
So3UmVQnd6pjFZBzJqz0s+9xSTAuvcmHgixTA8Sme6hKb1F+WOV7mwb1cNbNf/vZeG+YYodCPDK0
zu8+aP58sN0MszHRr7HSaxEZzD+oiaapMl64VJuvi6R6P6h9joGp9VuTuPonNqaLS+HkGIoz+/1N
8U6UeO8lqfiEqMKgt0QnIDh/HStrvSRx1kEz82Pz0wrZNbQ/GOdhcLACevJYu5SQwGrX6BSMHVoE
OzBknrzRSIbGlomBlgzysyLUkSxXFzn4PVJrS0b2CUJDFRD8t2ugKHK06vDw2N2A13zHbu5Sajny
8jkeD5L6wZ6WxyR+d9nwdkXboHLZKv4PMuqg53JTE1qDabR0LpyaTKK7Bfssb+yA6LJm4LVIg5Sv
P5udG5FSEXN0K93RTrC8AAsmwa2un9iSrL95osRhvsBxZpetUZJXtcW6L5SgfMLmR39RUBmJGPXw
/SDKB/ZP8QWO+Z1NAlcusVynFaTT4tsay6TiT7ZoLehuENtIxH0ojG2kcTYBwpb664koTit3QYNy
Bc30x5Qs/mW9EMExiTcS2au6gsUFcNjt50Y9+jftk14mTmyEayIIm3vXildfiwvQstxHc6oALD3a
n5huWF4JNXGw59ivw07ER7cbbDZHyYXppsliy5oBFw9fkt5VGurKpVMZ95ePUKQUXKimWF9FMMLK
uhoO8nhNzUMmarYVScKF6VlpK1z+AFHMsaeuZ30F1QXKj72Imlcgiym/Vge9KkorjQC0FGFEArk7
lfHx8nGJtIDnPB8bA+v6bGCYzYG5iPiEUgDGQFYXzMZ3rXA0aV8mS8OSeswhgsj5tUx9bytagj3l
7qAcBvvBipx1+fRXMv3G4EmmjK6NU50Ag11P2F6u8YBkWrpmK+YiV8Qav3PBgx29oHFONrf7QZeY
RDM5mw1eDv78uerV73Netc9NJS0ym3H73I7ye8UI1uzr5RNjh/4mTqgKqOJRRJfBcf/6o+halikV
JmFdidIvdZ0Hhl54WmS6ajv7E8VNK/til6K5u92D26Bypqr2XdHGCVBp88FSPuSiG8iuqm1+n1O1
oS+pEhX4fWLXDiXBIvWg+BCE8v1s7DeKzW/8MBVKZrCfIxvDWBp9SJCMzVegtf4U38leevq7VEzV
MZ6vEB0jpUzqTYxIlUwqphUGa6/GlYHdid3kdMOhWYMpfyiHs23cR/lTsvrr/NVe/Lg8XNaV/VN9
wefCRpqo1loxp1TGfo+N1ZFfRMFliH3FeIHg1BHLLGajZ5FpyTtnrlpXuB1ur9/XAhn571PkdI9i
rc2SLTDaD/NtbzskcVk5oQqx0lxxUE9oPDnAFq1ANG4jOj1OJy21VgapAa5uaG6ZyQ4x4kMhotj4
B6X8LR4fOQoULtYqBkw0eo1xVdywKSJyHFGsL7DPnO19FWVjey8SlgLGIOySNjWsW+K+Wlcsvd0t
Gsw5PZSoYdBTIjt5gV2lxBPHkd3AtYXjvqCklZPZsRxaC2Pw6oTFNd5BXPM0gIOzdkX09XsquUXj
vhstlcoGSxGsvP9E1IfBEFXx9hQDQZFNtRHNVGTOrMsUD7Zzi+kQFJluKFT+inX45c58tdxW5/SA
6RfpSaSNu4e4ReWMmc6gcBvYSuxfdE8lXFd/Sm9aR3ako6jvYlcrt2ichthJTn4t0I0/gEfCXa7X
g+ljAhQziuO1mNNmD8/GFdlAVwRBi/bz3zeukk6dbC8jNBIrB6jplXjpmA/W46B45j0rF8ae6G7+
JjVkNE+ybhmWCVjQ3r52zhRvw/GCUjX6v+wbPW7uKLbD91Hpk1w0JfNWumcsW8XtDvdglGFfY0VJ
PWtlIS3uiBJs4qofR7grv0CnVAt2dmcAXcLTZb+8L90LIqcts5UrWqXEK3r0lgepwyK5NT9ouv7U
ElkQZRRmUK9SkmfCLNsm6ONVCZ73X0vXl0kn6y1OkhGfrV7iVtdD4xQnxcv8yKMuCHbcosYbf3EL
uxBNDzPncQmduYON5thtlnWTAvQuqe/ILLvEmH0rx2IlUrkaHRytFbV9iwTmPmdZVmvexYDUb6MT
PWlH6ZrNfYt63t6WcriD5T4iNbI1VhfgjMEaLH7pDZVroy8E9G6qKzvZOwmFpIfLirOvq/iK//ua
nF1EywSanwmgMuhD9UD6Gvujg5vnTXcsvPa9qHXojbfmZORiA5hzwZ41Ai6PqDt2lVsLu7tEn4v9
faMhjTHLdm4DYhi+xMbJNA/m+HOcvxpGoPY3JGu8y0d4USQVtfvXeFgfNpVqyj6bfjsNJ40cL//+
m/jDjgxLdcA1aGChIL/cHE2/RtJOxeqOzad2vKmVx0XUDrmvehZm4PH7sqU/PyttziyORkMp1GrF
9p4Zu5mxPCRCJQWcCpOHdeZf5av8R/PxslhvsxIml2XBh8iWpRON+06ppAw5qlLr8+A2e+mOgu7c
wm+UrjADYj7pjdewLRZvFJlll6+/UYFdmzYWH+EMg/iBOap4QoBTw+HMUhIdG+MFXpKZDQ/I7msa
CpeK/iblkgpbzUZjWd1oSkPTnt24vVfK89z2TiK65pI9DdmCcUaVtCM2g1eQrp/pdCzNYrZ8G7NJ
kAxMRI1ntLbUOAZtBtQ0lTk9Dl0xdoHZU5Bj2qSMHWttFtmr69Q+6KOUxq7cF22Cfew9GZ2cDpXq
DJSoTpvVZnVMVXeYp/Gprtv6HfIUNQoq8HGk2DhDq8q5rCd75kVANanYGOQi2Kf5+tPRGQmYucyo
eiSLT3vtNlOoIMXbi55ENTRsCieEvGmZRLLQk0kGxBqdGryXFp4+fK960VzKnmPawnDlgtGoNKUl
gEmPPba99hi0+dWZdvnA3t6gYFhbHO7EYl2erIpMUIfAOBlu936+qq/YztUYrAG/KDWHwywKzG8z
VgarGabGTtLElM/rDxU3Rh6BNhcjtF/AVu6jxoy7Wo6Wxtb9PzJIdlhvDGyDxgXLJO6ivK7ZN7s1
b6OQ9b2T1LE/SyFWSR9FrQK7FrZB46IkzaomXSnQZPJUtu9SrXJaEY3OrqKz0ShdR6UN3v71+Slq
JpeFlkHRQUMQp07TiTyuCIFTwLS3ZgyJ5/DylcNGSNAF6kpurKBncfIUPzkpd0RgWiJIThf1aM30
gkE2NPNIl7pjHl5W913j1cHcouiGTgyZCyO2No9qRpH6zip1WpR21MIbV78YP1zG2VWBFxx+3DPp
swQdL0jqu+IwzJ/WBk0xokvKrofYYHAqsIIWszRsYODmfFAOWTgFrDKaCI5s96NghxNsVcYTHn8X
kilcaMJyaLl4Z8RfUCT/i6OywEpoq9BlXWf4m2yi6ccWa8LsBUsY7lfLycr35Z/31jBvs8HgvM2K
hVSZ0QNDPrHNCGlgP2Tuet+B9p69eVZ/3lzMAXIOZ7bVNEkqANIFjSBgJAiyOaTHAZQ6dUgxrn38
d4fIuRysKp7qdQSeTdoDUvRgyD/XqWjYb1erN8fIpQ5NvLZtbgAlsQ6ZfKWbWLj1py0a3MFxBprM
VZLpEyDI9F4vrghxRbff3UvMRhnebFKf1HFZMybFuUcPPwYWR3DFeFGghskBLwvY5PmnwzCvheLf
byeTtIrJygmjxWicb00RcdtuOMWiWLzqoz1SeUP3atmjNsfmyLIF0FOH9DqZz6yLqwSDU6t5togR
e8+PbvG44CC3pDerBFlDvXykyTez/C5HXqyK1p7uw2CDHFb8KfYbFkwrHRqpHFvAGN/S4WeaL04e
v5Op7fy5+YD17n84fJ21tTLLjhvgqNOVDh7vTj2LOURY9OKTEFXDoL+BGwxopznVLtquiEgOEOyX
1E7g5PXar9hVyD4T8YzewZZi97JYe657g8iP/yZRbeApukE/MIZzdTCkS58uA7ztu4BmbxG4GEQR
fuJRBkJ+JC4a3a7icAlY+6XoirSbp26ROI1r69FcW4rTY00JCWaj2HqC+QAf14P7fUHtMZKdyFe/
X5ZQdIRcSpIPw5JLKgRcCm+aQcSY/zkNC3eGXAA0tSJWVB0QfZDdMMI3qwzqAm3jEZg8pgOtfUUg
1O4NfnuYfDxUkrk3UhymcT83nhWaQRVGZ+NR/Sx/Wn3tSrzc/h++n20RgmXWFi65r8N8uXaosrTM
xMbsKurNB9NEBFHtIB9+JLXimDM5KXnnETm+a3LFRdfhqbTJzdj0T1Opf1hHEQXq/qd9+Y/4GJ1r
laHSbnVpfN/rV/Ff1UlU7QWAC8rF0KmdvEJkxq0nYSKgvJVMp5SdBVxoaFIGYeh8FrW0Cw+aC9Kt
ulbVoAI1OWshW/6QnVYs0wgzVw/BePmI6/qh+ypyNbtRdSss591SvaykmQmrYy0wS7KUqyzUHDOU
MUZShqKER/DxeFpIkuIRYi7w8TrlWK7Hqf7T1/pno/z97XTOsWkyOsANDeLMRuv2Krrkktynk6iB
dzfAvaiIznk1qxlVvcWovGul5Iquw6epSj+Dj8TNRvEqAvY/vw1ALzJxvqy0yDTrOsAU26EH9i6F
VhfyjXHXLodWSIO6H+9e4Di/hnLQlNcm4BB8FuRZJd4uNawMtG4Xr/KoJ3oFYxp2STzOw8TJqlh9
BrxfhAfRkR7Z65CoKL2XBG8UXefcRtpUs1kzmI6EDd7Ykusovb8cdETGxL/BTrmmomEf2tf5s8f6
QhNPe/pmOFJYBNGDyJb2s8eNFnIuYySdYcY2RJpOa2AjFig3ucMqQJn3F0sQOcviHMXaGq0ZKQBj
XQFN9V4tU0eZnU5E0f52uuE1EJ/no7A753qPQ2w9RsNLfelmPFA8L49+emhD/cl+FFxemEO/oIF8
nm9pyIthzxCtT50BLE+j9nMm0/WcmAepswQX83+I4r8NzOCcR4Whl/g5gIH3sD9LTu6xCs18Pzyx
ZU1FYB8NwUVmtwy/UX6DcyFROTXT+D8bkxz1YBw1Bxsgz20o6pAR2JnBuQ9VLZakW5AWqe2nIbvJ
1B+FyMkLVYRzGdWo5qO9Mls+/Sqzjl/Jk9q6s4ts7CbzSvSkOsLqgMDpG5wHkaecTAqL0GuNl88S
vHv5jZk/qNNR4EaYAlzSRy4BycvqvzGZUV9j8t6NfRqa18wr2p5o59Su+9UNw9YsGbU1nklUqSsT
bJ/4XlmEYTbcN/RT1h1McqTT6IAiM4pNkQHsBrQNJGcAExjPRskEpHI7+KwGpt0Zt2idR1uMKLjs
u+QNFqf5U2YpimoBi7VYKF7uSTc0zDGHrwVFYD2IWEaFeLz6g71HUYZ6BVXL/G1GiXwIsTHsO6vM
V9/Foxb7lr2RjzMFFBbaPpaAZ31OH9dzF0roPPMnXObkg2V7As1k//0bzdygcSZAckkvVyzawXoa
xg2TB3Z/Y7uMHgasWx+NyBXHbREkZwxSrq9528Hq4vzGTiYnm0aBVOwXLgnFhdEctQpcKCBUTOXM
rdIi9fGyJ58zs1yCWF4+dVQRnuSujW9OkgunqaZIVirju/WIconbhVlYXs3us//3io+Xv5vgDPlJ
o3UsyTwxJVHjsLEfKHl/+fdFWmhzabeVlI2WGjhCjAYa2FGDJW+oMfrKKTkkQt4gkY3x/ESSpqys
io6Hmv+WhfuvehJUn8zQQvBM48MfT2qxlMSSTdDHo1Zn8Xndoq52Z64TngXKLnaiYvYshXh4WU0d
EFkLKEJ3A+gGjFPHdM0UVTXGBUuZ7tDuYmufDNGO3t0TxBMoxucZIz78PkxiW7zX+iqNlB7F+2+s
isD2AYyYPSjG56Ep8dv8nkxbPM5vTDTKYE3AQ7X7qV6zj9JA3YJQ97Ie7kXoLQznKxJSVnaSDYvb
V4+l/mOQJZBFHuROkE7tOYwtDPeFkiVdC2wQRXNUY39dphp7hKrluk2TOzOTf+gZETgokVicr2is
EmMpM/BaqXDGXnFi6VulTVANAdCen9gIxtdTk7Ex0SCCz2RK8eLMmX07zKUg2d69tWxBOF8hmXYU
jRNAxkBDPxmF7pUf9XsWQmJvfbqsEbuKB5ZWWK9mmnimeq3oY2ZLuTphkFeSXFPDFT3U5ofLEG8p
/OEdNOzrxEMbhspUwqUYZd+b5qADo/eym+gnWxLaXyVN2Dvwh5CKRO7iFLg5YyeDAHovimBET0dV
WkHfL983kfV23ih1zaBHXDg7l00/Np4dVsFfMKgzOU0DE4+WLeO1gvtwGBmalglt2yBX7Ad/VpfB
z+X+y2WRdj/YBoRJvPFMPUaU9K4qFlfV8Wgg5U7KVlfaAkexG7C2snDfTJlLdZ2UHB4dM7HjHTZc
H6YgOSjvxWSe+wq/EYlZ3UYkS0oThApgpUcwlYJKi1FI4ElEDxVfPrQiAoldI97AcSrfouNWWRfA
SfONVB6xRPLyFxL9PufLo5jqY6Li98f6dqqviYgXfjc46bAkNAQx2lqN8+JjlePdd6wQLL4Z94zG
Kj7ZPnkcgtlHZ5xwBceePLqGRzgTT9mmwgd3NM2DcKld8R5feoX9vR9kgZXuqTTWjykyttwijbA4
920lRaM304J2SKJ8jQvzS9eWIQjXBI51X47fMHySVyXpkOUEMPb60M+eagjykt0KNZ760SlFDIJe
Os5m0HCUNEUCZ8PI9KuTGeDBMg0xSob2QeLIX7GF/iNbrSOw1d3j28AyuTfmE411tyQUsNH0vi57
8Aw8DY1o3+teSN/KxhlNin4nk9jQORnLc0HjKOnXUX+tKLHXjJFAH/bCOZaoWzpChWGiF+i1QFNu
kFjPG4RzUpofa7Ti3WNrUYqnMWLRRyUVEjeJADmfWunUnjUJJzj2TWDn7a3UyQFNq2BVl7/5WIhE
4IKzsCSIH2WzRznGUhlkyknWt6FtxxIGj/XKmeOiE2yY3dUL00DgxeYzGS2mr49Rb6WowR5guIle
8rKUuOWgeclUBH/u7nRbhumiyx9D/5xmtFo6J1NtobMh/2kNj80YXv79XTE2v8+50xRNiWk24Pel
1u/rY9Y8KpVABBEE51BTCxwdWgIINEtP2Y09ruAqeP/vxOBy4mqcpViVTHgfzHOlw43Zfxk6wVHt
erjNUXGOtMjyzsop5JjXoJtOTX7/r2Tgu7/Qtin3JjunWf1mDecq/jaPIie662heZHhOTDbeTLYn
fRxyYOSqC7rL7GYKk3fyE+YJkbNJn9eQPsoeVoYFlsAyRcCcE8j6xJjmjAEnX1L9cyWdRuMUR0FN
v10+xf34vRGRM8wurhKTRFCFbvF/jf8uYBvBZOYHxVWxwt64aUTPmHuaYchodMOWTwKKZ07DS1o1
eiSjp86qsBYn8Xvpu0CoPR+6ReD0u9WQMaozEDDD56lB52bYg9KD5lV7ZljIVyf3FzQylKJ0bjd9
3CJzWj/Fcx1pK5BZjo9uDbAuZUBlO1FoIOoa3P14GzS+9wTlvWmoFKCxNXbo1QjsG/WBntlNBqu5
vFlIkiH4dHz9uRtto6NMvA6UUngQKZ0V87vkWBwN6vRgZ7XvRK1ku5BIx3TMiYEp8fl5YWODeO+h
Zm0Y6PIr36nRXWH+xSM0KE1+/z7n0u0sxrI6Db/frdex7sxmoBgCl77/nTYYnMYPehQvjQIMbDRd
fLYrvAoNz5RPrEMhOal3hSC93E3/UC8yQURjgCKFH3ijSbfGs4X+O8aDpwal166ecWRPLrHbo/sb
7bh4dow/Xja8vdi1ReXOUtfbGuMC6MGrssNUfq3Usx19uAyxe4HfYnBnaVgNMdoFkmWtY31mRlad
5ivrWPsVxt8gIqvKJvfoMBQ55V1N3Jwp51WkkdRxpwLZpg8d+RGLyJ9Ep8f5jmwYJL1R8PtldqbT
fYGnxVkQ0QQQ/LUDnK6yvGiAUIzZs8fUASMw0mcRXQoLGnyRfvON+Aoz1H1cahMwxntkfGjNBT0Q
5mVdy2GXaMsXlXx3W+S2gFy8LKKGwkcAUAujUx5koRIqbuuQQyMwLKbBlyTjwmWigyYhYd8oHmr0
Yj41ZuJNI+usEqQ3AmWz2d83bm8xsq7rQMDrGvG1hblNReCTRIIwTdn8fj9j9TkWOUMTwJQyXGlR
DErhR4WKVGFfDgvVa9zYjTdzXjONGqm1dWQyn8qz9rzMOQvXGAONuD1BGcS50y4iRrxMgruGZvL8
W5QURF1rnFzSHY3xkAlfRHePbgPAKds6jrHalwCgH7Iv2MVymH4kge1iD4fhKLhcF4H8NX2vHy87
vl3T3aBymjcbCqU0B2pDj1raOnarYkhM4B92H+vxlWSZjWWrGJd7rRZdHxVDW6TspYs1xXRubQfG
Xe0vXutU72KQfTnUa75eFm23wLdB5d2S1UzlKFGgSrH3Kwk134Oz9QNa6QJhk+uuc9Iw5yiDFxmN
HZzmt0PUo7aTYJWB4iSP05cOXSuWN0Jdgl/LqkX57n743yAyhdrYmpRY8xpbGIgh1/M3xuo3H/oI
D5jQFvgoVJ8dEeSuim4QuSBZs3fRegTiOH/EplOnjWJXWr8kxnwQfDqm7G8c4gaJC4qlkaXRymRj
iy4dNvYVY/V3YzN2PXe5ErYI7Fo3Co5obwXth81zItl60ZZJg9fR6ifbpdy5jL44d5IPjEs7w354
IeKuhC+IPEPS0BpDFfVATM8rKIXpKVX83i9v2FDL8iCLiKz2jWGDx1WcBkMrF9oBLz/K/pi5hTs6
GXVYC0TeOPaj4AMKDlTlvBmZGt2gTLz2268GwofES74WZxLkvuSJvBhTvDfqgi9HMIskM66C16Yw
UiUZJolZekH6Qz7ltuzU0cL8WUMqP8qSRXKm2UoFr4C73vM3LmbCX+Pqq55W0YKpN7nSQOH5iHHB
pZV8wVmyT/PP0qky9+miyZ4lswMKK7quUJU6CTr2wIPeT6sOL6Pti2SD3g60forBPwt3WkSKpSiR
0WeH1vhM9W8dpir+HQbnuaKm66K0BIat/jTyb9RKHVqINHDfwF4E4ZyVbco1WkoBMtsO5r7DxLNd
cjs8n9v/0WQkguM8VmpJVdrUv+DGswr3kbn2Zz1cvP+np2n3K6HuqULjUWXlVSJNzbjuTfhHjX60
qnPfnZs0uPyR9j3GBoMzYTNKKS5EiGjRjEG4OlCunhdam89PVkJ/uBs/N2hcItKUJGrrFGhaqKO0
on61b+qD+d4Mh2N6MjGRLnw4FZ0hc2Gb+Imqq6kNGhCzD6zFLg/QAFF5vTODd693VfQxsYVBAtVn
nuiNLW/EZP/UBnQZ7KzRZ4D2CiZya+qQ6nqOPBJfpd27dDLdUdSMyRTvEiJnbGkqy5JmQ1WMFBne
NwXXs265qarjqHy3hGQPokPlrE7FphSzaCCfaVp+1FhhX0xHuRxPxryEiW67o0ke5UJ2jCU/9Lli
OESWz2s9Y8GD7dXz02Ul3v13TKz801Tb1kFZ/vq4V2NpqlJFZanJfyzUXRBXG+FA/K7qbkA40zeU
vsQ2ZoAU+hUjcES7sjuVwXpqRicFz4V4JGc3um4QuXg3pJlaxiwRG6owsx9S6cflYxP8vsbFtbEe
bXWwIJFFQRgt09tY7o6XIQRfhp+Cx+a0pR3Q+I9J+xXrSub1pl8kepVRUfvHfp78clga58f6MZmJ
meGw+oDe1HeNW7nItcbTiGXZy2HUPGED6K7JbRA5X2YZMx1zA8cXfR5+zh4aXE71odGc/gCKSrf+
ovrttfWAuOCJjH23sRzPlP9TeI1zauhJUlfDBDSqVu1z3GsP6uf5hEZbbEXN3fbv2mu3kOxLb1ya
1UiFlFQsFl0XX1ZvvKMoTo9uk3jgzff+j2RdYG/8EoLRMIqFluyDeoyYKvdiv72qfdwivdzPQ1HV
U6SpnA+RJvBrJS3grKK7Al+7uy7Se7sS3SBFNsd5EUxy1KrBpNKtL1N1n4uSrv1HhI1qcE5DNVSz
rJibYjeODENElkdu9ZDgfhN7hn/ZvPezBxMZuYymClz9Oa0oSV/GpKFIvwI0IjBuY9VZ76sje/0p
RP0B/yCbbZi4fJvguuEsDpuKTGOZwKmRHxewW7GFlbkjf+uO7BlNfxTItpvrWaoC9hWCJ+E3vmuM
5mXs4buWE7t3x6ca3da/di6JJ4F3L90bMM59FRSVwbmAXpRq4iidN1fUr8dbrRStWtr/ZBsk7hCn
oq5UBUwBGC1lN+7iGtyHbnbXh2KhdpV9A8W5qQH71EFHBO1Y5OsqvRmp4Pll3+lvADj1MwZpoabO
8iz0Vls/WFd8FnZec8SurgysopKgxCUSiMuyJKxRlpQIZ5eYuDP5A/nyL3WO80Ly0ibz3APAum7P
eqAc4lC/txy8IOPdRWhPuy52c3ycM6rVYZLtFsen3E4fOgfdjB+rOViC6VwFw4F8lltXIJ8IkfNO
cT3XOnmuLQWdiaV+ZRB5pp/l7oyFTj7zGmTxBJjszN6kxi9S8pOotqKPis4oZRAsEUhw65Ad84Ec
lVD+ND9AeBeDo+y9cx0E7pGp31tkQwcXJ4Zu3pDZpDk6vK2UcQAlD9nyya5u+ur9ZekEEHwngxpj
iG6YUBOp1c5ZMj+LKjdeRLeofb3/LcizT9kE/zynXWkSoGQyVP9JFtYK9l07SG3/e1TPf98gDJZC
9VIHggruf0yizgejduQaT+7PEyed+zccUIZtWCgnoZUX1f7X+QyhtDJwQ0P2hpK4eVaVU9MJ3nt2
T20Dwf6+kamZY9VCyy6arLWHvvmYyAL3t/ftsdIKwZ5Rr2o85d48EzupOzyPRNJZ1Y6FfWsZAojd
77LB4I1njfCCvkwaugQwIl/ede560G80Rw5UP8PKvPCyNu8GJ3CJGCD2A0uiwj8hpLRrcmsAXIMi
mOpVofW9+4btNV4ZtqJ9MrvHRzCoCxpBE5MRnK+dzWnNrWpklDzYFpY6ZXWl/flqAbRSg2j4Nwjn
YrE6I6laAhApedDoh8oOhc1Me2q2heB8akLAMpbYgNBjzTFq288wTCL4Lnu5EN7E0FhvWzJYcNlZ
blR5mmMtpyq6/eaAfZc0AC+K5rG7FYrmx1jUSLuvdqh5qeh3B7UVX/mSKj2eSgmq3aGxqDhVoZrc
Nt7sP9PloLdaFwi4d5fDfi5iQERFf8Njo0ZrbyG7ROtNdF3Q26X9UHWjE+n0NI3RIas/Xj5PARw/
fjEpij4srNWwVH01L93c/piNjaNoXtrc51bu/w0cWmBU0IVrKl8fQYxoV5Vd9MckdSX08HaTL61P
MnnXUZ+OswCOsMIBH/dM/QWPU/oZOyJrgsVkqPJhdNDrfjS5wxgnsC/bmybn28CeWwZwwrDLsZ0K
3cheMr3F5ywio6aRTxLkVcrbOL8aiey0JCzQoXP5XHct70VOvoDSo+FbslgqXZiDb6TVx3G1H/4d
BPcqgLXcZa2zsoYm3xISOyb9i8eNzVnxdZMOhEdUY1zTA7lvhx+LctY6Uc+16Jy4WAtGspqSGt9j
aFKnHj9EwmeAXQREchU9wjYBfeBr/xRPk13ICTJZLczvCnRIKUhU0LSkXk+Yxy2RV85UEN13izC4
+v7G5C8DYzLkKsvVQSHHtjNWpxzjQCiKJG5xZC9ucfBX3DFbTC5myUvS9qoKOdXbBGz/4B3NQrx/
sWI2doey/vzexRwS9ERw89m9am2ROZvGPMDU0hx3OeMa63MPK54+4nPrT57sZQFK6MFlvWcf7I0L
2RwuZ8JKNzflmDFBle+kwW7D3KGKwHz3o8wLCJ8855lVqCt7X+l8478DaunXARknvp1HRKUZgUh8
El2AmWFRJYhU9Q+r/B50SqNwcmM3Tm8kYn/fxOm+HFRNj4BhfF5O7HqPHhYJ6sEeZKePohxaZAJ8
Er1IeOUYOsAxTiF2tUqD6LtMQSs0Y2duGeapl/9Vm+xGE5//qY2MskTIqknMJYasOXE90BTtYazj
uAy1h0H02fZz0s2Zcr6lWu0m0RfgMSJ34jfhHKHwyZbY1uGf71pj+eIGjHMq4Nbu5J6ZWUu+1I3p
WJ07jb132bj2vaWNHNtgdBB8ZWu024LaTCLbcjr7x0RFvb5kFwFJKSbvNKwz5HW91XN5RYMVy98k
29Hc+bv8rI5FSO+xezvDxs3GS2+Wwm2OjElg+m5VmEiuQxF/k+gf4QxiHjXSDSMSSV2tw7kvTibp
BKe5a9cbWbnohl1rxbqmgFCsW8PEE+05Uv5D2pUtx40ryy9iBAlwfeXWm1q7JdsvjLHH5r7v/Pqb
kM5YNMRp3JEnwvOiCGYDKBQKhapM7wMLhlPaRA+Rqit81TuVx8UMUh1XFetGowez21/+/rZ3XwFw
3r1Ht0UPCSe2XvRzd6Cn4BYP22dWYxR8K3YfyjxBlgwhN+7fkJnn5ky32lZa5hf7qA5MdSL0Jlt+
eGWMtw5C+k32Pf44Qc0Wmu0pGmhR+vO7X6w7PS/1TMEr99fFhyAQvIbhke+sojlHXlzkGNkx/A4O
91cFhSq4WfINdB3NVbVRTGRzx2co2jho2HMzKD6k3wqz/sBJCdLfX1hsB6zcIVlKs5AWYC3zbUZt
a/lCtN1l89jaRGsIzgNW4aRB2AEQdJjORdY8SJaoMmBrE60hOL8XZzRr5wEQZq+7WpYbNllAdpWb
gl4y0cpwARSx+jxJKwsM1vNxsJddGOyPmpA9XTRh3Haii1ZHcYrRSO2xkj4vooqkzUL29XRx4REd
6mY2JQC0R+sh2BV+6MlfQsXHy6PH3uPMEBy55Bz61L5sCptH/hsyEjW/m1tYSGRKDCAv39sMT49o
cT7Pt/RcXrGCy+CeCIXdL5vGu1zAgnTQmAVAlCdHjW7Dzgna2z8cFecfdJLKYcosHK/Ho4u6XFwh
im8xpvKqeWKBhfW3LLh4XbYRXeZcoKHlxhwnsMRpOoHkxNGC2hGMatPr/XINaPb5fa2kZpaLcsSo
+mOP9zLG4R+DNAAzicaz/weLP9uk79weoZB2ICpTAuGtsiPzQkcDkdm5ZLPIxNAMVP/uJzS9ETvy
Rgh0pP5HCP/MN1i+yDI39ClYah3eVv4pZf5YaXanC+Zy0whXGNw9vKlKM8tKTGWsGF6iV+i2j3yz
EzEUbV5J1mPhDBGX8b5EuvKV6Y/JqCz3jOmP7enQ/VAP2BqNs0E1IWUwsQWT9uVPpiBgfgkelx29
Y30w47OQnW7TIFezyBlkFtEhLkqsVKS4BAzLNejwomcN7/kYI3Gj4yAq29ncZStE7ugaqJTSVMcI
Y6s5kMlCwzcpPl3eZyIM7uyCtjvyxhpGJdNHpXooi8+Xv795A1kvE3domSPYtxNm4CMCJbyZSV70
nFJcQVg6NDVELp5t0wvbmHKn11iNLdgFMGfDd+OGFeqNu8QN3NyJz6xuLtp35+HIQkMU2AuSKpvH
82q5OA9ilmWhqjG2mWVAfhWkmm3uBLMCpmVa3F+eVcGO5pN301gYfTBhlBlkYvJvUXSOTEHSRGAY
/D1LB91p11oYjQGa0KC0rVx4ORVB8P4ikiQVhU/M5SYH7TNTRYVcnB39ZHs48SRhKC0C5FzG3AXE
kCzY4lSfTeluLg6Xl2XzKrIydr62iahzm7cyJi1RwdgCJcET5C3n2+WOkeXPz2IeSyEi5yPaBEQ0
IIVnhMzhPTsmA1f+OwOnD2r1z+NeWDQjmkLOX7TKrHXVhBEuvd2xQeJBxTVdkFEgPd/71s7c5w+i
pzXBzuK5VsBR0RkqC7C1djpbIHUxIvXBIONTNQ5gtDIE5+VmEykueCqKZwheWHl+iBwcQkrbyCy3
Jv8kznQAUxxEyHZoI/WIPXxSfXbdF7UIbK+lBvYiTaZMrZEzzwkcIrg9ULyHf8a7KE40xne2XGu7
P2CdBFm6BTVKCJjo/BZvlgYyW+w+oZ5HUCgzDsjqVO3jwyu/n0ioYjv8XuFx+70N2mxIoMODaVX8
0LAhd6ndq3bzGiRUd7HfPwtVGrejkhUqN6ulMURthV6dl84uxusfHqWXflmWKl0k0QHEPvfuAFrB
sQ20utKqaVyMQ4ZJza6gX+qFTOB2CFFY1l/hxDtZha0I7zUsgHuPaYJ0H8JyEObjAjwps5RWlyVW
7aX4TL808LNrkN3Y4rre7fNce8PiFzEHM0QXhDJuG/LP+IQM5i48gIj98YMdCyD0/zUubulCNQz7
UYlkCEPtskNz0PbDPv+sBB4ytG71SZT52DxVV3Dc0inz0MrQmpOhO1I4svKQl6YzUxH9H2EzdGm1
OJet17j/1gNmUNpHt4pbo9EJDy9X7InRPKRXLQiWZ9cEjS790vmZEx1F+YpNH74aJ+fD8yht5V7B
DyDDX/P4MIXO5WNQ9H0u5MuaYQnKCd9XresGOrPq3eXvb8Z4q9/PxXhZ1xpZYWKdkgOS6H6Opmdp
1+1E5a7/4jnezI8L6JrYIGlmMPP751qtXSuD27r5I+uBI4vIdwgs4+VteuU7FCXXzUXGxAVnto9x
jT/1KBxgVOnidmGBtfPtwoEpx1maYHRmFbtFs0uhMN6Sj5gCkr4oIkO7FuWTv+MS5MRKWcoqO8bk
wRofL5vCe3eETkgUBUAuAaW1qOPl3FEUgQ2nl+fJy64U30Dp1XJdHjRGyCGUAHhvDxwW544WK7di
jWEx4nxGHxuXTnfsPEZQ3p860UPEu23EwbG/r6xhpBPq1ifAVZAUm73uP3fCc9/n/FBlxrLRo2TT
S+ci8TKpelLD3iuwZG7ToDf38kqJRsM5HTTmKk01Aa21Hqbhae4Ft6/3QRs3HM7raGSZdLKAVrrz
k8H2zWOLNorAVe2gt5l2LOvqFHlS9qN/c+UcJueJ8DogJ4RgUGoIotOG3kdRsxubzksrEZeKCIpz
Rm1pKlMQwRqk+jEafRl+T72SOkGKWbBK/MVSzqFbY1KG0gw3Wag7XZvuLxvCO7/D5gzNTlRH9Sp0
yTmz61OZxn09Tl4cnrVBt7UeRdyNSPmczfy7lVmhcOamB3Ut6QlQOno/67ZlPsadZ5C/cvk6GGKB
bb+PbLkxcbbXzXPYpArQmFpi5hbQq0VlkIKM5SvtIFEcJXGFFRXvzgsOljO/Atq+IOZDDdTgv9DG
g7GgOHUeqzrtT0K0TdtYTSlngdJMJ7AuAk3eTX791B2UvXkgt8sOMutP6n48ibqU3l37fh8eX2lG
yKwhBQbAuPw5aWcz8+PmYC73iYAr9P3FiwPi4uckCarZgHPy5KMMsfPoYUChqOYNHutI0jRHRKgj
2AIGd2gFRpjWyQxzSdAwoRa9bcmHQXjdencr4EbFHVeDVQfjMGH6cqLa2hDc1XXZ2Ek176bE/J4W
1Amy8DaLInuJpgPelgQeWWAvBvv76vxq+qSPTLYF2+J+Sl1N9i87EtH3OUcyFFY/pTm+38utZyXd
CYpe7mWI7fDizeYNzo0sUpl3YFacPFY7Wrj1OXDpNd0xKVRZxF0hcFl8rNQlymQEej95RuQZ9KYk
4D5IHQq+buIaxV+XRyYyQc51LGAvBgU4jKNfbFm9JcSTyf4yhHBbcQ6jiqeUKCEmr3NfpMJQOAGh
ockxjh1ItDVRulwwpHekcG0v6YOE+cum0IZquEP159IQRbSKYJl4KrihwpkfWxgVQdayOYyQe87P
8a76Zjj06AXopmVxRvRVVA0iskWT8xrQE0h7uXuZTiY59NKvlp2YImJ0LBKB5W9vLkTUxGT/8byl
TWa0gaohmlJ706XN4LGc+mX7EEGwv6/8A43BldUuiDWS9GqIvkjS0+Xvb8frIB7/ZwycgyjiKpLw
GDB50SG/rvzg0NnpVXnonMjLHGFmdPswfkPjXEWsVOoYQh7eY606s/eqmFTtZx9sTyehMTDn/T6+
eUPjIg6zVdQykLA+0gmdtB7jQHxJUWaIdaPQZtx6gtkUIXIeA9H7oGcREDM0ZyrgjwAnwCGO7faQ
u5jQnXx/GXB7O7+NkPMeRTPUKKsAXq8e48FroxNuKZchRBbCh7tNF4BxhQXVLIBK9yDx9uKzfCP7
KAD8YQoezZkBXFgyPt26ZCRaIh1gTVnZMTkZ0zep2LW9YKEE24ovipYidPrVMuatkN2w35lCty4C
4OKKSp06JSmYIYDsyO8Oyed6l6OjAr1IFrr9khNS465goUSY7O8rXyElMphSYhnmvgcjheLLqR0f
ITuy2J1H/PI2/Rw+iAqvRJic+4iXIc9BiI9cY7aPJb8ZReejCIDzGFJrRWoUAyBHWPZo+NlDtOD9
Kz0wdg9sqX21E7JfCHYx/5TShUEiJ8w6GpcFNMhhnGkIldvRtY7yvscbji1YOsE+Vjm/EcZxO3cU
wXX2UiyXgKTQdOVbNAczZd0SbJxK7wkyhNtn9C/fwXeXVY0+oNkVM5uhijeOHxSjt5UO8qhxd8qH
xS1r0fVc5Er4ZrPIiKlZsPTDgLcwPXoorMcS7xzftLiw0zR2FLxs1Na+UFqnJiLt9Pc1VS+x/q8B
84qigdaMXUjZnoREdz7Zyj6FflixDw+oxrWtYw61OaVAI6JImE1gw7zGKOnCUUnZxlzyx2r6FP33
2n1uZJy3IRBhGSYdIzMeCqR7Uy8EaR0CvFcu6uqHiOhSNCD295WnSYc5n+IEA5oa2cvBcqnPfzpn
nGOx1HqwigZDIsmegLNIVNQrGgLnVyYoRC2Jiu/PxHRbMOhbsrwT7GpBtMM3IFokL4YxAwaL7dnL
fX4Ozw1SDyBr+ySaMIEL0TgXYs5LJZU9wALV16Ivs3RuA8FlVQTBRRuVSaUYpEBw9vG+i/yw3ZPh
b8GcCbwSrxmaqe2C7i5ggJ2bPSm7y2nK7cSXnMA3dtTrdrGf7JaH/lk0gSLvxKs50IR2ijzCqtly
4c1pF5/Dgw5uPcgfuKI9y+bqQqDDS4fSQYOOVolxysd4n941e0aRBdV2wZIJB8W5BrQaZN2oYlCM
DYI9taaO8dUAXQieIg+Ve3n1BAbCK4aqmi6XODthg9MXvf4aNGcoOziXMQQRIp8atZI6myIWWdVR
51rmXWje9FrCsgCXcURj4RxE31tDO9TAWSQ/UffUfCD0I4nkt7uXzt1P5EFTczMFhLU8tPNzPvh/
NgTOJbQlmDPiCt9XumcaH/rhmJCHyxDb6cdfZ6rOuQRDaiY1YxeQWL5ZDG8hT5n+VSYQHxdyewu8
KZ/pHDupVdIcxkVvWKbEeJ7s8Jweqnu8JuxFDQyC7Wlw2c6+mmqSskiFJatZoPDKUyB6PhWcQnyS
s6OppWbMaUuhV0r7XMT+JzBivlpGq1PLUks2Z2PhLXXqxPXoToX0hycdn8YMuklBtzNiSbRKdlcs
jQC+9d5nxCbDWXJVwbVXNG1s2Kv4I2v6IjaYp9aQJAuPusiP/ctbxS+z5lOaytwonVVhPPThf8Lp
ULarZNty2HmQ+0YifCYTeWo+tTmi6Ok1W8H0bUFkiJoxMI0dcXPDw7YoUyEyDM41RAsjP2JXHH3x
ohpNQNI5QOL7snMQgXDOIehbLdQVgMjQqWmJrw9oEA9//BEIn9HsGjMrLeanJ+tMUps294Oo5kVg
bnw208wNY5yYH5X1zq+G4EDzybs8CkHY8y5vSdugDAxAlOVtW+wrFS1FxFbyk9V9S3sRjbBoQFxQ
MBJoJKU69o+c7if5k5k8Xh6NaP+Y7AesNmhPaKPneGz29DMTYVgO8idWYdz7g/lSHhj7sZBSYvsp
59ee5VUtcqJBUJj5oAn1GsF0aIc7Lf9RgyuH4nckJ4KC6uwQxIKxCozc5OKEbpyDdmSXu466tRTZ
dDkSEYYg5jG5QEGXw3zoEgytp+eo2M/Nnmj7RVTmLkLhfEJRZiOatDASC1Uu+ZzZtQ45Y/OmUg6X
zUM0ZZxfmEERCTVSZn7LTQIid/qofci/abKJflqdGITnFwEjZR43LFgIihNJv4fzQyIMSDaHscJg
AcvKyMPIagbUl7N8QrifP9HODr0fMZorEJv6XW3rod0LA5PtB6MVKrd3p2AitVRjZPRGPSKlfSM5
qID6rBwpBBO0wySIUbePJagqquj40dHNyS1W0qHBs2QvKiMIghjpP0qZb1U3u4bIlfvfCcdZJuMN
jQ/ylKZGTRt7P+9zr31ScWce9l0OkXfyeb7SXljSRE+KohHysZ65KKqiDmyEGjjqWUWx5dWdi+bR
aN+c41ZwsfiXFfw1o3zQl45ToKWsfoSVSDEh+/KTeYgdRmvX7bTRFh1fQkDOZKIS+0PSkV3Mn8Ao
4Sw2hMMP2TV1ZLRsZU4pOMuEeJz3z6puVqwWeOxBOPWWE/mygFPKtE101IN2YRJk87c34tuEsr+v
NiI2oUn6AXiDvkvMa2Oym17g5dlPfnddX9kl5+WVNpoihRUxFdaedDtS/WceLs7wORc/qsQKYlb6
1UOTCdTZOyQ8rih4x3PQw4tKsoQmz7n6sA57ErNnReU7cfQX3h5y20GJDJy2n0SXHNHy8B7EisoC
HBKTZy57tE8FqbPEgguIYHn4IDDFDVQCzxEsIPKs9rYYBbny7Xflt/XnQ8DGAsu4QeEjQJ/oLYd6
p1z3n0dX8aJjJappFO0fPhhUOomGcYbRMGZciAzbhWlbXu/Xh2EXfbWEugsiczA5ByHX1TAGOcxB
u2G6xuExPLdfev91fJ2Ii0u0WOzvq+2adooWFjUzPql0NKNxW737Qx/LB4O6lKvaZLD9CuGK7kqF
iYdHel3GIC7RHHEZvmhMnH/oSxIFAWQZvTR9nuuvhiFwce+1d373D+9CQIXE8sIubAmCjcpPj4cJ
jSF95tiMPW/ej4ZNHy+HaUKz4LyEVvfULFltirSXj/SFjne+6bzXMlFhr+pmfme1xTg3gR5ftQ5y
jJDdf5MvjOC7Oul2faVDr1D0xifwSbyoULyYFpF1xBmakV9LJNsPVXTbR6KtLILh0kjyEKEoGwe+
VzX7QXKS4nb+z8JwvxsGz3xBtEBXpga7qQl2Y/C1Vexl+nzZEESj4N3DYI4xYfHD0p/M6KlbPEMo
rS3YQLykWZj3M+SSgSHXn6LFa02BMYvGwP6+cjqtTiGcM8G6astBZ/dkOrQQdIOK9ovFOQEaUTxU
g0LDU78yWsMCaSL0P7ffi78YRb1QhGK7mvttx/AteIMc1cqiAU/aN7ENHlLWEBF6+mH8Ej3Vh55p
SBG7ckT9+KK14vyCBHE4a2SloFlzCOjzKBIaE60V5wmq1DSkkRXdJ8q9PDwWymdQNl42aRZO/Xs8
947lQjI6slgzIOoysfPqXrZ+5s1eb++sKBVkwQTH+Tt+izRN8pCw2zu4d1CTtuzD1JvuNMRa1R1I
n71EVJe2nX75ZRi6zN1Me5L+r5zA2i8vwSRqJkDoaTivbG5l4EZnIioQvuy/3/Fd1FrWNdbCXKry
IvWVn6vTUjkzmGSrnVjW8bIRvuO+SMu4aGQZrlVDje78uW2e/8xCOIehykPTIAOMzqLWsHvNdEJU
gMouoWe1+HoZ6rK96zLnN6a4+V/PzBJeKc2J6n5gfLkMIfBNuszdLypJqeZSxXSRuwJN1/GdAU6G
7om1TRWO6PVEiMZ5CAVEXCXtMXkNlI5lr3WGb5an2kwZO3z4s/vFOxbuQZH+V6AWdr4WVrYy3PSd
oC5NsEQ8k2CZkbqQ2EGup7pdEsXWNWI3IC+4vEwiGC5eaFRDgqoWXMXSHyujsEP156IIaRG3t44B
tizoxaPJhLOFxUikoVWxOtGBVUWCrM0ZJdQ3gcfgyM6LwKHC9lsWI7x3uG+YnEVoxIy1KACm+Qmy
pccCWZZ0Rx4hHISu/2InjCY3s8HaGx53hlhJWytjipkkd5P7esPVH9m7d7UTvbELppMvkER5LlwR
K6Sqs30eel26u2wU/7Kbfo2FL4pUTGhiGKyOhNzpr2owxnUQgQ20fszxji9kcdn25G943PFhNnHS
dqypTsHrV7DT9ogpKnRn4ynKT8R6lMLxcfFlHCtdHbD3ldp79RZQidxpZwv9qpIrqljcPI5VGery
EMYzLJWvygmlKdQUqRvxNqHfMbYVWKKjnfOrGbozH7sZruE4w6/zru9JDbi6803ruIi60TZnT1WI
runUYk2k3EGVxtZQF20/YmcNPttZ0vV4qyOXo3gpSmUu2+JLVSC/jzFnUKyTNbBL8hRQQ2NlxjJo
I2qA9CTz1aSgfqSWzWMRZqUHOp5pN1d456tmSDzapQ5dWrtUO/rQd7plm+XUuFMfIzMel5IHxtl0
F+hxdSsXRDlqREpvk6jseluzksbvU12xSTrgzyXj0p6X8Dq2tOFhgDSTl7STeuylqHlq21wP7Kwa
miezA2ECuG2k89ChMsHOZi2yi9aifxGjLmq7a7Pga1ovzXG2lsI11bR6BP1d6Gaa3OxHpaG3fWap
biiHxo+sXRo/7Y3Qb1BXO3t4XKoj//KEbpqjpkKhEX5YUWGVv19MglKK6ayPI6LD2WOM+IG0Yyxv
jT3s5n10Dgr3DxG5Q6bNRjApo7XKU25mh0WkJVhkG/AhWOAbmr+Jko0seuEtRoNosKWBmpZoKmef
tFImPQULladGKOHVYsdsD1L11QjvLo9ryw1rGkSkFapY2N+cF5GHoJmbpQJOB9Eg8je23GWArcN5
DcB+wOoK2SslXQqrHr1M1Y9WQL26GQ9W24ksYsv9olIKkktEhxQSX5g71KFMcpA0edFVhdYZ6TrY
s6RLCC71whFWjQvQ+Jpcq+pMvamBJp1aL9xDc+nU+kwHiQleit5amLN7Zws6NakF/4F7CRd5hEoz
SCF4kr0oVWOPNFS+g7B9fT2EVuAtGlrhHRKlpEDGE/WMH1i/leviaeQ0ywhMksF15aabW9DOrWzk
WQUR3JYVrkG4zUWiNjRpDpBxznZjNHsWLsmX7VAEwR3PSh8VoVUCQrPudPOvuZrsywBbhq5CDkGB
JimhMPnfDT3Su1pOMqwSSLmJ9SNO7C76fhliyymsIbi9RKSsmKUOVteAP6Sfo72mXM8gL5oIEUTu
m7NlKTqeDVHCS3jFEZOkDQQqSxxY8kFXrowP9ceAH+gfAD6VqA9FNvUSAKKrHhd8Fk8QFJKj/zH3
zVz8mre1Ydd4nIXJo1IoFRuQikgdDOABk1zo0ChA/A70QCL3vTV/GlTlUH6kWpbMvw30dUvQJ9Dj
fJoMJ6V4wmlFFzi26995hRUEZwx4eVDQ7T6M3kwHW2v3eAezif4NRKBTLzgktkxbg4iAyYirjHfM
2Gi0KPqhXUZvqu7q8U6uzkSUkN30cSsIbnt2Sgc+HAUQfRbZNd51088R/TGpxEka3V50EWnE5pBU
sHBRgGpQb/l9t6ZqG0mBRXCcz9fFfD+Hu2ISRH2bMSaERf7B4K+/sRnrbQQyMe+VB16xmexgZ7/m
dkQcX5sW9xYR8akK1KVJY6chItLIU1ncyCLaA1HIJXMhuTKP9ZSpiEj6I2NMarGFAj+86t3FyyF1
QAX+enuBfkV4/AJppa4kQc8CICtzpSh1KTlGquiBiDnld5vobdb4Jcp6cL51JlDCn6zZUfboPvLR
+9X7xrF0URoiAmSB6SVA3g8VS7vkNcLITNNPOLv9cFbdVIo8MLL7Qx66hTy7RgzmoaAQYAtm9MVc
V5FYIwUaZFMw1jz/0dXHuqpsEriXT6h/sflfy/ZiRSsQo2grHJAww+WmgxJH4ZsH/WpyIBDJaucF
aKIRcS7QJLVeKDpGNBVfjPaUdPe6iORbOCD2G1YDUqM+yECogNDkCIWPE9MeDK/o3eAxYla9FQQR
LwZ3yT5YCLCCS0MVeREZcMhB3aR1uZMt/JtKv+oqpyvNY90kTt5qbpeI6htFs8mFmZLMykE6QFfT
yTR/hJqjivgwBE7qpQN+NTozS+c+lmEdenZEbb0sWi3R9zmvHiVR3c8ZhrDMuF9/baynj5j3KhTn
nGBWa+VYaIjAyK59IiAiZoR/+QGUmOiwEd0yNhcE6sKGRhBGIHXwuy0oSws2NxVBRGF+qvXbNjjO
qeBFRwTBmVuV17mmGGy7Tr45HCi6oERkUJtrshoFZ1ZDpClzVWJNckRCxj4bPnJQrL7PLYk6RVbU
G4iDMsmnsV/ku5R4l5d9K+7WVhCcWRWFMbTSjFlK+r0aPyeg+Rmk53b40A58w+FPo6RvTTD9Aicw
Ol9PdLds++usHd3LwxGsyEvZzmoXDuqgKUMGu4pMy6FTt18k5fHPILhwrqSJlGQWIMLJDdG3XYle
jTcP7tVUcbetNqN6DFb1Ef31INyPoejcIRfTQdhcdvUTmicEF6LNUpKVDby8Hq4mrS0Lo9EjmHET
SXsNlEx2QSo/bltbrpUGugxg4izr3WJ2PtXGmzC/ksELVZnoSVDBEiGpgkUU7NyX37v6PQQKikbB
Dtp28Rrji1E7lqiCYfOGYcgQ0VBMkNbyN9pwqnRjYkOuOsWmpe430Hxu7uXI0xsRxfvmcFZYzGZX
w0nypcHlHMOZy+/Sct83n0t1f9kmt4/yFQb7DSsMUw8VUirMZhBmHZj31v9uKqjSt4cUGg2i1shN
r7GC43wrpUtj1RbgiHQ1yO4sGfaSumoXCWIGEQ7nYM2x62LE5fAaOZjPcuROFCeZ9mpoCcotRUCc
p42aacimAEBmHNgBgrr+PJVPS7m7vE4is+O8LYpOLAul06NnZD7JJVsePap/6ZGXzgF6GWvz0V97
WyS+cza0rKqdWMQQPoX3KNS+W05Q42P8ARoq0kH3uOtEUl2b7ncFyV0B6rqr0o5Bjr11qIv5r0Kf
BKYuguDc7xSrWjSzwJiiVLk4DCL3K9itOud9qZJpZkBgCRX5ROd9Sbw5ehSsDPuN7yLh1TRxHkEv
ceBKFsag3PSQ1oOCxegod9Bw87FZr6cvH4JDKgCZcA261JzVRZIeJFmBIeGpBaJtmRscAp+lh0o/
24l0/LbX5xcYn/0iYRpUeQ4wQkabSCe9FR1Xm+ejBaExKuPJ6Z3oiEZkklZL9lo+M+7qnXorQ9v7
9dqCh+oPNf+BiBWawRYS8JBT/d25ViRO6kkHYOMPvnRDPHqK3OIbm8PAVq/kb6IC/S1vBFegUhm3
TTBTc4DE6DSp7UDKlevZrowjeAfLiTvVNpZS4GE3cx9rLM4WO6Rd+zkH1gJbZHXmhX40wMAY2ODC
fk4XtxZs4K0NtgbkjiqsqhHpIQAjzdPptSF5Un+4bPEiCO54mroErTg9IJLyJoXZF7G9UIEZijC4
o4k21dhLVgcM6yYxC3us75Lw78vj2F4cFTTzOi5mLAH/u+UNyAGYY1rBEH72nomn3MCVFpt+7aDD
3OwMaovuZf+CiEUgOp6QTf6tqZM7q5j1BquDtybVoXvGiz4dX84LJ7gWvf9szqL6C45/bKqqsUI2
qEXFIr0nITQQbzLqX57ELYekryC4OayqNDDiGhA96KNo2V2XzSSwhc39uoLgziSD/DNp6nTTobsR
xDkxvWqE/KybYd56LJxj0EMpN+UeY5l8VsSS+OGP2qVHBQV1mRN/uzxxmwHEGo1zDVRO50FPgcaS
vASdXtqJPgdI8xq7Bkz5aWGLeGSEkJxzqIvUqssMkK+UG5m7dHYAPSltx+SCyDfj9kMMretRcs6i
HdtAG5kJdjgdWT8bmIDSnYriJ3RCnxonvDEeBRPLTI4//9eQnO/oY2oFCYKzl8r29AQ105PhMXEf
8ix6StlsVFljcZFtpc1tmLAZZVX0qpN6Wm5XnrQrjpZL7v9wYFykUavdSKQSYNrNa5GV5My3+aGA
fQrLdgSTyIe3kyybY9ACi5VWtw59Tnf15x4dOOTU/XeBChTV4+HdoFBWQCXfC5XU6n4VNcoSQKGe
gSl+Dd1nyaPX+VUACdPkznIXQT5722e9wXGLVqLeuR0tlM4uQ+XNygAirNkVrNVWGAXdCzRXopUM
tcHcVtNDeJMxTVkDSfJ3v4NQK0Ru6ZGls0GleviIp4fKBoE2rAWFWL7GUIubMgrB9uip+bHI/y6p
3c7CymrmaPmNtQbh5o3qpfT6op9clX+xzEm86yJnwGkJoVlHRNmzdZtbo3HWrhhLWMwWxduKdV1G
T0Hrk95rgxsFGZTLi7V1wKyQ+IrCMmxHdYwweXl0V6WPJnRUadjaOWmcy0CbJ8waiTst9aqpLD0H
0qs3RLvtqYCa34IsMPyF4NzcMnOmY2rq+J9m8nWMutr2ZRsaeOTojklwUsIPxIEG+NJRRGVaKuEf
2kwjyhvameyueG+mpzH5WtJPlydsK4AxiILPyxBUwHvr7xGaQpO5rpEy84Istk3dmYvK7lLvMsj2
qqxQuDMKRpbHowwUqXb1O/2YgxUYKecZHXkldqvo/rFp2Cs47nwqSKy1ywTDxo51jPGpVZ608tib
N2Mg9KybW3aFxW9Zq1iiSMZL8nwnH1MwX7Fnh/AR2qKozBUNbPM0XC8Xt2XBN2tGvQm08TjjNASf
2KEB2yyi6fOHTt4VFt+DCuowJHYMLNpsONA8PpQ7A91lDgulI09UhykyEf6qYJpyWkQz1oy9YbN7
XLyL8YJN0SIvLtvaTBmvx8ZWdXUeTiFV+6oGWufSz4qbegkuqbsWPNVMhE7xEs9yA6HUy9aRtUbl
wt9eT81IWjCjSeTG1+G+3THpOz2EwCm0bJzoTmgvmx7qzTp53pLArCVNm2Av7NxvUY3MDhUwiOBB
GxV4/QOIeD7is1aInEPR+2wEBRQQkc/1yGz4M4GQqirvBS5FNJecSwGNKh30GHOpPCAHdd/aTEcw
dRQN+UFGpPqRB+312nE+ZWySzoCUINauHQ+GpJ3UujkqNRWNS+BPTM6fBM2StLjdYv52A5JdhRt6
lsdqxzN0FYgWS7jrOH/SqNGklsWLfUS3LJM37E1WiP9S63UvfKkRmCOfXNOrrK8TdO14qd16iz8c
lr3pKjtjJ7upK7l3T5eNhM3Vu3DqzRYtLhiIiBLnTY9djoLyk65DsGLovoZq6YwJ1FqC2Q4s0VEn
GiHnWKgUFMuYwSz18me07C1FYB+i73MuZCoiYywjfH9UzoZ53YpeRgTxAN+2aqHxdqQhvr807pLp
ThCBd7V3Lq+LCITzEVXfghWTWZ023xbqJ1O5Gua7P4Pg3IMUWkYaLQzCalHtaR0No3LCVP9DGM4r
LHXYdcGA6eqXT3UQ2ib9Foiu24JoxuI9wjhJhEZ4agnG0A2mwY5VCOgQ0BlJ6k7NRF2/osXhXIJl
6STp2ZExt/eImgIdpKj+HyyOIsusEmt1+spquiR6gn05K7JrGKYrpapTtLLAzC7uFcBw21+pLAJ1
DUycaV1Py1kWEt+wD7z3L6aBXgdTNXDt+H0c0BHV+7hHZSRkVcJ9fsSLwXfdzq7bx/+H6Ov2wfAG
xnmWIO70HgS/o2c94BKKF9LOVnbaEUlH5/+h+Lg9d29onJ8xjVqW6waGXXyefNlBu+2Nsjeu578X
J/jOGnFkw/6IUbwhsl+0MgqahkETsDJTWTma4x0YrqTgQ87zDYLzO30bdrKRwiAy/WBKx9b8kF2/
fZ9zOkssy6UUsu+PJxq76XKrpO7lWdpMcBvkDYPzOOFUx3qvAoMpTiCac2oQEbntF7RfwxLk57r8
U0TO/yhNFGULO3L0c/+zO0g2fQagq4JuyWW6J8KgddsDvQ2R80BzYOB1EbVoCFonF5Jurc3SO8E+
uQ7s9Etip25887Hw7hcmX9+j5jJUu5mTXcobajxqyaEWkgiyPXPBXfDFPWVXGqNpwsJVtHCCPttf
TpAodzQmZMmkhQVJuM1k9MpUXoK/1Y6a0XibhCPw9E/6Du+mXxQ7cV9kcGc7u2fxpCh62D6q3maR
8xqjGmfSQlFCaym3S/lJUp1FPTdmZQ+JaHD/R9p1LceN7NAvYhVzeGWcoGBJthxeWF7vmjlnfv09
Pbpe0S16sOt98oPKxKAbDaDRwDnUYnLuIp6KOesVKKc89S6begxdy/BHIAKwkdisI6tlv8iVX5Xj
vAdoayRGZHwxy8puHoH96RpePbmTy+AwQrLhlAgvF7iMzf7lWh7VM/P4DKku/lzgst8BM6l/pNt1
SeU4t2LM5ri0C2TJQX0swGHeX0g2ZHuxS4eqpZLSOJeSr+G8TmwpR798D2mH2mswrirbiZvT0gh/
InH+JImmXItFSIuPZjC0Nut9jl3xcyXYDVrkKzT+2NOZUpKQys9BTsYYgSIQbtPMnkrZSdIb5bcm
HzcnnKdzRa9bHbOu3cvjiMnKajM6g/E+IjmKs5h2qtrUIDqlFpeGtJEWGuCCwbmzjnl+my0f44aA
j2BH94qf5Acf8wSDIT3zW014k0nvxvG/pQEy5zq6yTCtdoWXavN7sblt2iciRhMHl3+a6HRNyoFk
wwyuvymAUd/50bsWcStySaYVwg/KXM4hRkKloDMdLvdg3Fd3MeAs+wN7SFrc8h9Mf1NHl594lNqy
yUwZuulfRlfx2biW6i7fWNGFplqljI3zE0qTAuZxhbBkvq/bYFyOGtVmRhkb5xziNapeLuwr6hGD
P1P9WNSC8VOaHWr4estu1C/z0KmvpJjOZ82wqTd9JMH2CH0U7k5ioLUsmXu4BHMo7Cg27DYnXj2o
FJSnX5YqI68SppF4Ej4td7FbOL0t3AqBbM8fBJdypJRGXFKhV9YagroctVo9saPkAwnP9Itq8N+R
XeEcQmYVVa1bMDPwI92CwdzpAtSDTdAIi99WT0E1OPKTj9edBKUVM/1NcG+iWawUFnCb7qZJ76bE
u/79XzwVvCrFOQZdTvp00iBAXZbEicT+ztDi78ak564216UtmelTowt4IImrwWkmowFuVFY513/G
rpqYsxMl6/JMxoWLqRO0zmAvf2FxNtHiZh6vf3/XQ2y+zxlHEy2t0rKybCa/b6UPJrhiKZYYSgXO
OppcksJchQhAejiDtLraSGF9Mz/2JuIpALwwLABRAMbjZ2Mw23TGm6iGVlftkzqlTiU/C93nGTAv
851FTdbtL9mrMM6pGpKcl2miw9r1gz4ex/RgUIMlu0huxkYhzquuOQhNYgsKyYGJboP1UICrUH2H
Uc7DepqfW3C1y6GTf7puDMyk3yzj692Yf6M3p1WvJFa0qPNHDMxi/LZzs1yzhV7+nSGHTealcIvY
AIlHsMaLywAxots5nWpLd2h0cEK7fojcgjKR3V3b6MataNHLaibl8Otz5utAuQK4B8UQs2voryL4
V/oyigU83mD5ZtDap+IflfHX9f252PGVDeIfzLtxNMsEOEbIVxmbaeOwnLVfXfBhwdlqaAQrJj9x
uwOF0E55Q54g0bAMSUhY2mreyt8Nv7rNnNprn+e7xP8tsLCNbaicT1Iy0+pDVneMb4QndjVVJ1u1
2aRl9w5dj+71RSUMQ+XckykXkjiyF/xhAWT/Yeo8szxcF0EZBvsJm1hVraWZ5gpErFagyk9mQZxb
qlKhcrFK0MxG1pldVN/NQHWGIHownP40ud2RRV/LpYhbqUXjHO5atFUeNtiiXjit1cdOdkKZiExU
4sdzIMp6+//yS/hF8i0/vgfZyn13g7OLewB1LSNcH9/3mhZLExUzFMI/QY4x6WqpvbAX7aKhGNp3
1+7vkCsanCeqa9VMlxDV+yr0ksytVT/8HWQTQDL9P2sA68HPBrcaYdmHLOROwOlaMm8CeSqi4XWr
3t+gjRQuVV4arRDFHLkJiGJecPJzrFfuFDC6BXQUDtmJz6LCG/+3kchlQ7ip1XmYY+nqb+xxl13W
dHAGh7YGRibxKRvxeF34MfDev9B5NCWcc0vNFKe6OkG4JrrTcEw7AOveRMu7BsS01Ux4pV2XsdGU
80pDZmprkkHYmt7o0ymk5j73HfpGAOeThmmZ0BnNljJ34ne1n/rteRrs7kZ221uyJE2pwzmotFbb
KmGYFKyPgjUuj2dMFbIm2/JRRNUqdUqqZ444ZjxAdqZqSw794de7x9W0+/I05971E0BpxSxm49cV
Ychqo2eZrfx57B4Tiq2LsjjOU4zJj2OcSwCllW669UZFB3Z4LKpj11NzitR55rsLrLQDCxA7z2rQ
g2oxvu9TRwXJrXBqHRzm3r2+esQG8d0FXZznUcauNst635jfrcYZsk/XRex69Vcj57GwxUVu6qiA
kWfS7GhTamvJQ6aBBxX3+uuSCFOwOOfQCtVsST0kLdO90RsHcU4IPF1KAvv7xtjiqFXX8GLP2bu+
fpaHP69rQG4/5xEWcCZUFuv2UJ6Mb9WjAgAA1a5NpF2M2YVKu0hxnEvo+7ixugqHRw5WH1RJwVrY
/WnxTT8+hU749bp21OpxCQuj/2kMBcqpobek57Txr39/vwayMTXOFzS9qi4AMUN/E8iE+5v8G2N3
Df8Uj+pTdQRl6Jc5JUFNKaU4/6BWi9yGrA9Andwyu40Egiz0+glFB8DPJif0/TwrbIvarrHH5VsT
4lWDwqu8roTENwEMhoQRDOYGZPkUWieronZmt5r8985IPPi1nJSoQEzQQg3aI3sJZUQWoc3u0GTP
J6UM5wZitRTkIcKOdN6lDubMfyQfDIZ5/cA60JbDQPbxM8v9dU4kiewnbfxCBVQp8HJBpPwwuppv
nMFs8SW5ZVM6YCPxLBhfjvobdUujbIPzFn0+mFrOEhRRei9IH4buZJLvACydu6Ya5yJkMyqzgplG
6yIRQi9feKwPuAl6pSccqblEaus4D9GCXy8qL2Uq8WHq70WLuM9QC8Y5CGWQ0glNl7jVin6qHE2w
So0P150QpQLnD3J5LQuxZntSJIzZ85gbYfCfRPDv/P1sTWXZQgRoWtLqpFW/VRh6Pa1vHvmNoV/6
DnvOyv0xRs6iU36e3PhQuQmw8akxIn5XdAw5akC91i3D0iWVbw5LU6s2m3nKvGS8MUSUKN8v0r8M
PbwIbleSqVP1qsYtzJJuLP1BoFomr6sAYNWfHYBkZZrUTmvmmcU7cXVk8Vn7699t+osGqiYCP9tC
qxbzsBsXM2JGeSkiEV3e611sPilUuXNfg9fvc9e6BGCK9apCA5ANHue1ORpR9S03qZYH/njwanDO
OVWqsDRFqBHjHeRudmWPNZADf3awxQu+KcgXnOsrt6uZJSmGYUhoc3vTlV+pxSpkI/Z+Oovhn3F9
V/efr4t485x0UWsjg1u9HEGnadIBq8c4RlxGABgFmseakEFU/lkknq92V3EjjlvFOm7iIqsx4yJ0
pxIQNSPhYd4khrw+7AdsrK2Z0zAtOujTflPuTfDvVYEiOtUnNvSc+UpJbNG+PqasWhi2VwCR8LM4
s671dM1bWMV8Foo7i8JKpL7PqVPKaV/HGb5frfdlArgc9/r+U99nJrhZLmvNpFWf8f3UCrrkWc3e
X//+m0oB2w9dNDUNoA6YCOcfV6Kq7kpj6TJPDFBc9KpAPiqgBRBtgXyN3zsuJnCvVfDNapi45BxN
mYZyq4o19mJtvTlKPVmtg1EciS3fPTJbOdyRKVWtWqQQcoRDB8QfdLSAX88rD7npoHPfBauRd30R
9zZpK5AzMtA4aOI4Q2A7nVHzM/R/mamzPdp+n8nfGIG+AC4iZd+vpFuz9PP+JsqJ++ebxwdeBmdo
ImjDI11jOrjyaWK8A6UPMMdH7XZ2qmNyZAAcbA6dcnDU2nFZoKBIcZwxo7C6T6sYhBqxN2+q57xi
XOYXCc3UNy0ESE/aYJdHFMPwJJ/jGfETY+BE0n6g3uRJC+SywTKUs1k2ITMFSLDmSwfWydi4bKqo
wCQHKY9PpV90RBCyFBPOm4fpD4d2HFQlQyn4pAeGvx5Gu8RUPZsbKQNSGjPnbeLOSXvTszGIciiF
kNZ40dcfc1pgqEB2AhBkGlGVpVC8PIA56xKAieE2eOKrTsDjR1+VmRcu3lCdWhNTzR3Kwe9F/aCx
+c+EyiX21nMrkdu/rOvUuAlz7N9RQvWiCsz3mjfjxUVBW+j4r9lS2IJuxXE5pDAJoaiNEDd/Gl3D
Z2i7UrCiWZO1r9Npy24MfpVn8DllpRuJUMuQF9+geQgzb4WjedXNfzDOrTTO7Yd1aADgGtKEwxR6
rH8y9S0nMwMwnPyD8VbmMN5Yi8QYAWQTLMZvKg5qLVilUmWeKj5o5iGKTbu2nFQ4Xvf5e8HM2ojh
gowUT82qLhAzm8fFeBaHIKN4wPdcI4YwZEWSRQ1g3JxLtsxOkAt2ztT80GvnhfT5ewcZ0PygHYDn
AFAeF7da9OMbcxUzO3hBB+oZ+3JyI15IetS7f80ufTH0jUAukIlhb1bhAEK08Et/wwxdPwpfwwFV
aPamVFCeamePYHiijMxGBAA4T2Zt5IuULaKZYo++hmhXkiJbJ8dcdnZpK4TnsFZiVFY10Uq9VnJD
ZFAzW0NtRZvpgM7nDKyAtuFSpMuEZjyJ9TKGUt9q0Kw3jkJyL1XvqooAzdvzElDMkBRR0ySYOmd+
4RB3SbNAxnJiPD3YNNd8L6Edv/Cn82/c1H8SxqUBTb6ohRADrj9vjnFqR9LNrNrXT+yOY/hJBJcI
5IUlN+oEfUzzTsmcKipt7S+dfNhm7ozzPz+J4WJHJQ5hBwKn1Cvb6Q9Q66R22sd+psaHtZfvxVZ8
HIfalcT+EBUosTSif13N/X2TDQOQRZZqvbnyJI1i6bOipPC3L8mA4KxBcbyMQpEUH7uLuhHGnehZ
N/OiVnRMhWt/5ALa4acvvfTZqB//o1KcMZrW2uoZsw/lnoUsIGAiRLJ8CuMu5L1+L3+zFNWQLQm3
FOCHcqYiNtMIqActucwWZIfUNyK7PyeOcSuC33A5iJZL6MfKOLzVKAChk5HCadobX9+PjQUM6BUs
KZgwqP3wGB0Zfd4/yBV3nD5EvEriTloMuK46ViCpYe/6JZp9yrPxQbh9SW6aA8UUuWchiimhqxuJ
hvQGXKdLai1U5CXx8n44oPpnC03ptKvhzVNLXGL2RWki2joNBR2VnJEsdbNUq6wnXgKaz7L5aKmf
dNMWi38f+pFnv4rhVnCYQ2EREiPxMiSfLf5dtL+6khCyF1bA8GVpmCiVdIUfXhjw5tjqAmhzhOZ9
XQd1THz/UsvlLQ7UNbKK9EJlNEqwyM2lUk0mLa8HMGtl0sMUPej14lihMzZ/xkPQw/Lao0HNXO1F
ra1IzllIqtiEkzkkqAQK79X2WzQCrkqKqEaSvaXbiuHMoKjnEKV4aGZV94MRNDpRw6K+z++/KVtz
WuP7ffyoR4dZJLDN966sjKnu763h3M+SJ5O61mh6HpwLx4w7H6TUkd81rviNPY9MBykhdNo7OluR
XNTKusZqInUEz1rxecVDrVYGneYZsexcd3S7a6erQASCBwInn/Wz1YlZX6i1BBNQy3Or3i/a4T99
n4ccFFqjybUE358n3zSOpkq4mP1j86qAxt1m6rkb6mTAQomn/licKidzJr879rcDocnujmwEcRcM
fZ2jEFlC4pXS9yiOnVIbbWMc7KGmEr29jEXdSOI8AQblk2meO+wJOkOKk37sPRvoJAeSSfpCk/DG
52wkcQ7A7PJYH9nud4stBoM3Hpu76pR4bGI2vxM/xYf4jg3q/oM7L6Uk5xTA5SYIecdEo0cJeNOe
cafcMmyg5SDVRKa5f4A3enIeIluTQddGGMkFlu9ZwQEWnqWTkDFOXHc6rH+OKSWTUpBzGmkMcC+t
gUw2F6w62mE91wd0Er0DzDFRjyQOscY5i6rOoqFp2CGzjqKQ2FNLcZLtlaWtrU3yfmJpLK2sIIKt
YP+u9LNgPnVH/eM/GBIjVo7HGmytdB6M+bJbotPdKeg2xNS4Ld7IBwrIiVg5vgQu1GmtGTlEWUYg
Zh6oga67P8Jp6JzT0CK9iWMJTiNC26QsA0QO26MPQR5RLVG714zNDvFQ2ku6pnHZQ5X0GB3aewYv
ZD5JDsrtQFwQ3l/Xi7IHnfMcWdaZsrxAWnnDWNCKYA2sACjnkPUbr3pb09M5T6ElWY0pCZjeMB0X
69T8OdbECCe5dpx/AMlpB3hLbFOY2dOCBwqMQXqJU6F6gIHb5fCv27FQePlJJ845jLkgx/qK5TO/
MLiK4hQBiW3wzU/1Az3ATBkh5x7mCkxsWoYFNMbzYLyL11vdOsb/dk6VV4nzEAJSPDUGKw/ee12r
eao7apMINfjCTiFFqdnXWLPi++JhHCMIa/uYHSDQZRDawGZp7OxJfyQsnf3uKzGSL+0URta0SgG9
Oi8MYic7Cd9izIKw8xWD6fSoo0NGtuU/8pN1HD8TwveuoZtDbXD+wzA7adEuaeBR8TtbOujHDP3e
MvlktnsVeI2QfOmxGIR1sELkHL2BkrfqqGpod+Ra7rpbgM8oooUXR5knf1aXQtAWlLGQrC3Pkpsy
hO2/am916rtLg9h5iKgwvHe9BtXl3yI54+9HzNv1essCl+jIToxxjdS1vBf2PPnjbwWUjTjuFISL
GY7ZAA0tkAjln1KDeAq5DOK/McdXAXxwLKXF0CW2hIOGxzPN75/6m9WdgirQwTRRHUXXfAKRy3N8
YKg+FIbovt/fiGexe3NLDRfZGK0U4otmPOPhy66K96U63IS64ZQziiWjhfKxObttVh3SlTgPMtut
a9pz5yG28nwKmfj82B+lswbA9NXGkzJDkl6etYN5DAEwGeFVL7XHZ2QMvuKwedjKT+4jklqQeelr
v4ZL1CdDLKumx6/JKmB4PMa5MwBgoxsaewJSMuEKmGrXhHERd21kIHdlEMZatQS7OIGnCFixDPvO
ciXCzHZ97WabuZhrjGZRqRFOTZ0afmvqHyoZkyYSKLspSNfd2t7mgOpc7BVHxVqGsEk8LfNZqS32
y4+DXyVAuwClqiPSwXfXqW6U44KvrObCtFZQ7kKneSMd2jPwiOBUKWdArSLneyxw+2bTAtXMfgUn
tl/AUsfoNiQvwZRtcF4nmqawThvYxgtCSRW0h0GxAe9/l6N3MyZJdwmnyodiQG2lYZRAXu+j/RFP
EUUgfkb6AoDu/jYPCuJ+Q9kIH4NNBTPH8YAdU28HsGSz9hFAuDsMND4HbMTvvFNtTJKPuoUFLruZ
HbU2uWlK12ofVwrIYf9K+mqEfMCt5LKQRiYjbi/0ltntemrc2XJzvL6hlfi0GLZFZO1E+DU4F6Is
rJWM+auhOnd9IJEzars3t41SnNsokn5IJAP71LsAcLUvdfObl7o5mUtQsji/gX6OouwUKJPjvjPc
Mmza7BgfxENE2sP+/WCjF+8xsrQaLBN65bjtKC6GI79Gxxnj0+xy0FP9B0RYMTi3oWKAP6snaDar
fwpzZ6elFKQTnqdiW4yIiMo8w5Wowo9HGigsop0RslitScJNOwMHZRtQrfqEGH5EskCPSA9cdXY5
bY8guT8oQXwo/P8qhstOLL0JxZglR8wmspPl/TNtqMNrcmmIUsdrJxRMHcCQz8jDVK9xBGdeXP1m
+CQEbYBnRqqrbTdFfzVCngp8lnIzSyQYYdfrt6qmfZz6T8qUHK/nGftS8D7EWtxEnUcD0sumThWM
D3qDVNlp/Vkv37criQNESeEOb432XUsSCpi4L/nCYQQmGuOBLg/Sg/nEOmmBSfDxumK/CCKvmnGH
GOykkRQZkDn6IZ7aHmSvCYbJVkAFJnlLaZfBv53bvlyJ0U4N3ntdNi2Lc4cVZiJltajxiNj5YQ6A
G/Eun6ji5u5SboRwSzkqdQRQLWxYLuqO2PsGiCNL5YlYvL3QAdZKsEkAcoFd3+BHNnl/Y2al2al1
iuxTuYyUttptdKt8AY4EqGLiUxkd5NgnhO6lNVuh3DHDIZNRt4VQVnSUQKU2ntENG+B6E6S3FBrg
rpPXDBUsYLKC0QTe8qtUS2V1LVK4Qs2fPkRefbA+zOj6UpBDqRTcKymO27cQbLaJkJZMHHyV13yw
nPGU3bD3JJDPUsj/u/u3UY4z/kHLy0wsIM3SD1V0kizn+l6xX8vHke3icTErL+VmbpQq9QbjSZ8d
JZUc7a+op67ze8a+FcPizMYMo7xdzdyCmEb31+HPWbcVNDpeV2XXu2+E8P2UsSqlY9RgreKjGiSP
xSH6EjV2gkk2EVfLpHfK4F/zIjFXsZXJnS8hHXNTiplira8/pO9jR7LnQ3STf28Gp7sRQSFPgTDs
rqWFx2YdY2zw95x36tQiUuQiw+nKvkuy4ExK44I2hlrNvTxN24jh7HxoZE0VY4j50dBen6sje1Si
K8W7Rr4RxRl5OC2yOGpp6umN4jf9/DFdI2Ieg1o0zs6HWZSURoY2WnpjDJZjSl6DNmbCAikpnJkX
2TqYwJxmvkHxAf/o12fQIOCFNgLaPbJOfzoow4EKV/suCXVpUxYNjObw1ItmIixt1OSsw8w8sUey
tXWAUsDQ+Rh5ZU89cu+GZHBk/i2Qu5BMayF3xoLVbL+pAQO1YM+3A9Az0LmMMcp76mL3Zm74csw2
Ajmbj6wf22d+YJAWjIfBPEbopFMC4UFxGKSnQpRS9vfyVUfe/sO41PQaYWUEWc0Cap/q2yQQz0zk
QnKWr7XxqqUdFpJ1KMjAhGuC9g/tDr7RQmVjOUzUIOxeQr/dOe4cCK2GOViFnepTcpDO/eHl7hVT
z/t7lYatHO4kWK0ZhnoKk3x5Rc3dyjFR7lf/z6dKUUwQm6Wy0tEmvnTLPFqhAHGR6PSLqy5+o1F7
xbKWN6Hy1Qb5+b7M7JQqn2AQ82DXR8UNP1tOedDvwRCL6YDf8/J/mx8PJVW3U4zBdWjUy4ktxO6S
f5at4Lq/2ve7rzLYJm5WbRE6FLlGyGjyU978MZifr39/t+q8sQIeNapW8tFaK0TkoQa5j4rHOcFB
CwYj8ct86p61H/83G8Q5Cak3hH4Uoc70UN6k71UHiechm0BDo357GbpR3hMKEmbOQ0r1kV6b4wSR
CvhhmMsPj/nH+jD5KIEGxjudiGKUp1c5f5EXi9DGzNOPqLk2pypY3ilf9EsuLxx7auhv/1SZYH8H
hbCp8iMAkbg0i6ChDJnG3pQ8h4pTGQ/XV3DfBF9FsEO3McG6GDMM+CBijtM5jN+piX/9+79YsVcB
nI2Lc9qMxQwBuQTOdzAanM0ba0ZzvgCkAcFVH/+jPC40gncUcMwi1qx3hfsX8KXCmR8N9KvUH6hC
9S/ix6t2nMljrEGTIwvSGEc2G5AK3aQHyB2QLhA9QuwXleJQG8aFxbQcNLzmJOxuJ/nzkd3toqD1
GE02SwwT33SIFaUkcjavGDLqXMxEGGZI7h97BooE/qAOGZWTo4mvIi+w+8f6dVm5KJlYsT7UTOQP
glW07Lsa3jtlXz5YLnWLoDTkgmWNNtu4U7Gm9XKepOdoIFKZXTPRRbAHqhji0FGj+fmUSZ1u9GrP
on4ANPQjG1TKHAbfrPrpyfS63wmVGBWxUDtB9UR6M2kWKqExLl36ink22pOEHXspEVEUk8zm+Mi8
FcdvV9TES1P26NRvJVv/qrRpoJp+0X0nLHHPLLZyuGXMxzmW8xhqdR6QqR20nbjlGVws7M3Wcimt
9rzvqzT5zXRZn85LvUKrFlrlK+AwBsesjtd12jO9rRD+/qqUHWg3IKQTj0XyRSkIf0h9n/PvTTbG
plFhydLmdjQ/xiQSBiWA8++p2FqD3EHApL/494PyKDxnFu4ips1SaNMjoz770b+2N3Tf/nycBKAb
t2nVQmbtvAx7tweAHyc2G+6lExvKEDgnH1eiNVgrVGzEh1E9mJgqFqlUjZLBuXVhqHphEKASrun2
lNlxsdhAA7tubJQQzpNX+ioto9kgSwfg4hzaYiKiDdf9b0I4ZyBrShzXElYrF277Nbdl1empxjP2
jWsGwDmCqVDT0WxxaozwhPELG0AyBkQ1mJFUkI1R3Rvsc1fE8XAyqZCbaPKBOEkH5bzY4554FIrW
NsJ3Ri3bUkm82173p/Ilrd8kZakMOLguH7BPkuZYlQ3WpEMnOE399J+26pK7beSAxwh9F8ywl+W4
fJlQYjeUj9dF/CL0/QhF8uXvGxnWpFly0mDtcHYurxWCgwfogPWdsRFyKlsh3NHljrIRl8wKiNQU
iEvn8zjfzxROF3GELoWSzffTfEZhbmHqWE9JioLtX4Y4ETkeJYPzBbXZA/BHhy/Qq/SYr+lTV+h+
kXwldoZaKs4bKGIXpvKE3U8WW83dH/dDU/H0+wEAtqwnlarQUZbNOYeuV3JZG7B8o/lVr25a651o
HNaRuNRQUjj3IKZZV8UiFjDKY7tX/rLU1FnCU0rdeImN4slfEtOKF5whxKFGscc/C7juQiKMgdCF
n5/Cdbpp1Bm6aLXlzkBNbnJPlW96ag5896K2yURkLlNAeprHVgZBI54W2Wz7hLZkzwhk1sdb2xOx
R5Rj4PlfxrXozbqF+f3AlkAl/R3rV3/h5f2tZ6qtflzSYGpppIwsExrAs8QaGhuncsozQO9QC/m3
MG2sXroVxixn4ya0WO1neYawacDFJc2fRb0mFpAyPs5LjNoYazFbv7j3gAg0f5mn4LqHoCRwDkJc
wymVmINQxif969j8kQ9ErsC+cCWwXtoWN8s0y1GkZBJsrsgORopxSlDT65W7YoZP6yhs/d2Rp+2m
cG5hNidJSHs4n1iPv0dqd46GPyUAqKi64caRGQeVAQYQKfoiJo/XV5I6XG+exgp0wTTw6161AJGm
C8bDDI7tS4ZcB80h+kjIu35TAvLCz/bXgufE0Jmxx8fVF8HKwGbewcpus7bHf9AjwL53ZSN5sph+
EPMmtyAvty5dHdFJrG1cAoojcx8NWQWh9GN/3xiOMCpTtpYwnCWIntUT2nhR3p4fihtGNU+D/RMn
gaeOWdUcE67M0WfTFwuDKGJsyxQAAyWD/X2jUpQ3uqqzS/RqBKB+iKWTRCEHUCI4l1GvcbkWzCpE
HVgi75S/BJEARqQkcC4DqARFPrMjNq0OUALmL4NF5Ma7Ne3NKeY5OZKwmWBo7BSD540BfZWH7ib9
R0Bf5LHlPIaaiOsqyVgwRtPN+jXNo37zo3eYmkYj1o5/Q4msVklrHcIqdBCp+jnpYjeejtc9AyWE
cwz9ZCV6y6L8On4Mn7vhoabo6vYlmKqsWYAq1vgMudWWsSsl7E/P3u2+VG1jRxSaHCWDM+Su68pG
1yBDRhOZfDC+5gllZizdeevRXtXgLHk120JKZ4hIysQe5Hs5vxutd0Xqi+PZ/JpKXzvlOdQeGpXY
oP1871UulyHrvVGUggG5hXyrS+iIDwMhPEpUcWs/+X8Vw1l2Wi8opTH1puzQz/cFyXC/HxH+FsDn
xmI1tssowmUCdeWm9vEmHlQIBmwmlnqdJqyBT5ETjG4qswZRdeHroj8WrkGZA7FcfHKcGoUGSnsm
YrkBJu5EQTFQ3+fiWReFSqeyCgPGXxblrqHKjL/Itl+3g/2ATXRh/QJ6NEAB62msbNayarr5gpHv
1St84c86oKYPSYls1zYS5Xwy5WGBxJcaPhs3s9B7rttgkDvkJCktZQScS4gKOV21GiuYKaNtNg5w
TzA46v6O93xdRc4pRGLdW20CnSLgLyVA6G9lp7H860J+EXVepXAuIBsG2TQ7qBI9v8BZmS7uftGx
OjI2X0MhlNpt7gB05g+PzaPuoWeriiWmFbuJFXesv7NwDA9ddccJZRpU2d5RZRpKRz4hXtRe1Yoa
MqWnHNHuxDyEdCfk3kvGaFI0u7sVQzyk6ujENCS0Yv5sjbrcD32loCVS14GYWNhrelujLzzCZMmU
f9L1z9f3cNeLb8Rxx82qqt7sWAnHMm+b/GwNrS9lttFQp4x9502U2sjhDllfFE1YZMgZSkyppoeR
euDcPVWb73OnyjJrrWtT6NGC1E38IJZ201KRdjeX38jgDhUIV9I1jFhW+lB9f2lmspylAZQCe60K
PaqaS+nEHa+k6vJRGGEKVuibX63m3P/WtXajERdcW7Ut6ziHRiDu9erP2Tw6XTPZBrqZx2/XDW3f
zb7K4icE5CrMMSWFmr55u/oGCHJ60Cy3nmlrgJSyjr8VazfiuPyxqycdT2JQTV2OYmaL1W0+eYRK
hFHzUwJr2q5Tw54p9Fv4BjPonD8iL3MSxfn8mSEt/kcj5wcEdFMwhTaBkU/ZqROfs09qcbiu0r7J
ASvYAA6iKL9pXVJCdQlTeDu5+GuaHmIFavXUI/NuxspcG7BTVSAFclZXttIaqsaMSiEmO32Geyt4
w2fhy/y8HNuAqn3+wvD+Fsc/ighyUlj5BHH5p2bBLqkYbbVDd3RWADAF6TnxBeJyuTvDq79qyL+L
DIlRJZ2OZZxObPp/ClS8oP8V2UcESC9JWG8bOsGsG632heOZql3vb+KrwlyBtGgUoy3WiflC8Fqq
NiDNHS39PW/4KoULVJaYTvkSYlnn+3xA0xbaSc/isfzYWBfMlfID1SpIqcWFqlGTBGWooBZYSeMk
MNXOHijOyf1L+2bn2I/YJINWqa0ZZjqRPw/Oy8hK4/YLeNB+h0/6UnzdCOOCVm1Eqbb0WMK2fh82
AGD0Ze35+oEmrZ8LWqLc1vlgjCyfzu4YUjHLbZsE2MEaRm9zh6S23M0o0DwiaixRU1RuBZHXrGWv
wvZHv3kWvQ6kcu0f0YfGNe3QXt4z7qvQ095fV3PXNsBVC2IAS5TFN8QAZl1hSIZNr6zHEgSe623/
G6wKFmDh/hbBnarUiLOsiiBCbR/1rwbgTU3qbX1/szYyuDM1Y0p6lEYMCdSftHsG3Bt57bk8qPfK
ieEm/VbxfyOOO1Fd3sWmiLc7z9Q+9eZnfSB8xG58VADsiAKLYZo81D1GHLPZ0NCEmFXnOD2Yq3t9
13+xXq8CuAxpXY1cr9mIDZiyA8aDl32oP4L/3Zc88ZDeomvgusB9M3uVx0UuPDTgAiKiszcHzrHh
haonU+Sm+xeO10Xj6xHjnJthnkOG9DT7mj/cmu76yK6/Y4BXaO+6QqQ0Pk3SxmXJI6ygOromkMyr
IHw/Gk7GOLYC/ZGcQNjNoWENIm43OkgiOHcEomdJWAD04glnNuiNPlg3CZZ7Vqrs0RpFPabtbthG
HGcgklzMSqoIgDmIPbXOgyW6MYDgcH0Rd818I4SzinBStG4doFMVn7rY06gXT/b/39yd/v7+G0aa
JK7i1ljxffH0AsU0n2RfPRjH62rsOu6NGM4U1lAXkqLHWmlWijYyYNlX1Vmyarsr1M/XRb0h5L5E
vo0szpmC6jE08h4qXfgiRO9L5o3n5JZRe6mAcHaGe7r6tu8tNkI57wosuqHqJii4PqVHhkSRMoif
72zUoHdij8KAum57Gt/8FUmmKccNdDQjjPUsBSKTqdlpR86zXbc/0Ar9nLOIMPBMbKBXiRzM8OOB
gsekNOHylHkoqizNIQAAx6w5JrIlm3E69LYc4QIn4V06fKR4fcnt4lxFORayLi0xs5H+hg2HRqf2
j/I8ADUkPzWSQ90YqWXkfEUTRtpqMpaUKL2NxWNnEM2u1Pc5N7E23aS3zBdVZdAAtCMm7m67Yw3A
4f2/b9X4i06fi0o5tlBA/6BiugvD/sgfVLf+DvqGAxJA0rsSjom/5oTxZIzRDI1GH1RJ/ngYfFYz
pa69pGKct1gXKxvVCnKMe0Z3W3zJAhwiFjPYHLkK0nTq7O4/wW/WkvMVkfjDV8iBDlJ4TGpe4KEj
N3f+myvkG8HqqbK6SMSuVd+F++R/pF1Zk5y40v1FRIBAgF6BWrt6t922Xwhvw77v/PrvqP3dKVrF
lMY9N2LuS0fUcUqpVJLKPAdkRzxhfuFavrpbbeNvzcHYD46sHic7XeLrVz61CrofsabZX78Z/vhk
HtoZxiPvTUU3rKywKQkir1fC4svKDJMyMwbY2RKPmh8s6CrGj5K15FfUlZtSTDhbJWgH0Lj+Hqu0
9sHRJGhe0FwucJhT2c7xWbFraELAGLW+7ksbaHxELkc9K+XDm+BxlbFerEcOSzMoRN1UWxzkHScV
bxQ8wbCLxqEZu+mm6D0DQyZk1f6HIcR4Go1KqfHgwZldeCrN7gxv3g2QVJj2taxzUGaRENvxPcqC
gKc0yXSfG/exvpN4Aj+fF3uDaSRbgw4FpEmE8zumcQ+dD8bJtEYv2fOxQsX1oXbJp3kCr/h+HW81
d1rAcXsXzm3ZZBhS3wbdRZ67WdXsU3LwVfiCImuN5itzzTDhsidsYEHhw7A+8trypU0jiCpo2kvW
yQa7Vw/swibBI/pOCWIl9nHrB7tk3CUB9NAkmcWqGywgBDcYoYqTFTWMmYfQ6dNd5Eu+QGU2CEe0
77SI5hoAwMpaGQ/FT9V8V8xZ2CBc60o4FYWiYpnGrb8bdvM+1DY6zg0nzWCygWqJn4mtF2oc2K1J
YY86HaLM6YfWY5jeDmTnc/278GyVWAhGm5TZ+iasGlzcCV7oRkcfY7nWTt+UUvIgyS6JI6z91NEg
inAX0eIWG9XlHyFeef2Arhf2FgYJASHHy7gRdTCo9jhbM57xUK3Uj5yLQ8qdy/ORyzOKMUiIIlgW
5qneRoOy7P0pmfnJgSBIcBMdTU/5+Er6hdAjy5PXF+8MJiRHWahMaZYATI1eQEPTaSYo6CSp63oG
xgc7/98iYfX8IJn0IsQOcTJvfjvk5jFy+w3XfZ5uIHrmKjJXX48NZ0gxpJYTzSx+rnr6lDZPUCOT
eIRs4fjfFzFbKxo2ayHuIIxp+7e8qzzcBrflvvLYLjrMm9hJvHfd5It1FGKqXfl4beWblUQ/2XSf
KYUjsUq2bEJIrRKIMQYBdqrf6luw2T6OEBnf92510G5LN/KqF9lrh9Q5hCAb4A157GNApid+tNIt
Q8OBQzcU4i08lSSBI3saXfvysFQNA4PEBNGyWGRuG0zOZiXuW2PXo0UEAq2vgek9s/VLGGG7JoYp
VjMETFC7BcZ32sBlioxIfs0PlyDCjtX+WPmsNxH94lMV3TXNPpCxHqyG8yWGsEVVl4d6WHIFlQka
NKDt8+zS+ZEcVDxEJfcyL5dZJFyJ3Vjrk93Borg51l+a9MmSfRLyf68YYRf2iKoTFSv8uuaKMJOu
osmpvhmj4YlG4QfNst1Q1XeYrf58/WTJIIWg3nUNM3H9QutG+2D+okR1pv62n2/9aEtKU3KMJf5N
haBO5lafwxj29a/voz3o9PjHrmwZZX5BhbgeWr5N9Bg7NVCQouMh9g6MN6Gj3PJ539RVn66v4Wqo
WO6bENQJptDa3KSox/6YjvHD64c1qnCn/A780KHj342yx+a1T8IlohDlc21kNuWni4B/RkcNyco9
zvnFKXYC6Vf12ifhEk0IGLrCSt8ncJIwJ5tsaJ0ZY0OKqd10TeOwHB8EJorQoeoaEKyTrK3k1Inc
2yXroPSSwWfS0/SXtU2fUU/9GH4Cg5ZLTrxQYm7Ur9cxZZBCWGlCte+SFuaW5S3UFezpIao2/w1C
iCUszgLUo7F/AXMpyRwfQsns53UM2TEw+bYuUgFzpp05cSfh6U3o6nuUNb3+mN5x6R/rw3W0tRt6
4SOiJIWVGrRLuYpVnblh/KiT5+u/L9kUUZKiKUwK9S9simJ/o8WeVd8z+o7vNkuF3h0eDzmTlLAp
YV9k1lxwCHabJWi4kvz+P8SJvwHEUmZe+OpICdYoPHHZnwZkR+SBfePyMeXO+mI8vWcYeGGRWMq0
hzzwFYYPqyI+tj+VbF8Z7vVtWb8/ziYJIT3PBmsiFdYMQ5PuYLxoEBhlG8aGTRZtyyKXhQP+e5dX
5BlPCO1sjAyzqYHHOQj4O3wIagq0h3P+ja3snW21nLhcPyGwp35DpkbBhsWnOnKsH/OJczjPj03h
gJYoQKuBLMmQQvJzsDi0KUrhxOLBx0S36YE3g2KCTYXuc78JHsAQv5U9kEm9UojuxAyGSc/gJOSx
21Tf8FEMmqLWKXQ0C3NiYt99T/f7clmF3FCLdaulPAEFqyNVbpJe8mG3HivOTiIE8NKKNd3mZbK6
3RW4L0oIJvUSiq/1eHfGEIIFGUMj0VXYkA5smwz6jUo7ydlah0CvArrWwHZoCcuEKYSOZTni9zzc
lPohL//j7wvLpLOxU6F/CJ53dRfYGyLVTF8/rGcDhDUKrYJAtBkAnA+wvofagGt91DGIwPWvSS0x
h/vpZWj4G01sxexHI53TEstlth/tbxn7aesY49pej3frrnUGEfJlpcDMzdhDTzEenjlPBL3pZCH1
H0LAGUOIqXqO9o8uhSH8AQpPhGgktDbRidPVoCHXTb5fN+kf8oQznhBTzaokFExKqLU8Ti5/i++5
9nCDF0nMJnjFy3U42QoKMZWGlIKVCtZN3UlTP+bpc5q/p1fQUs8WCUG0MKrUUnnmo9s7mz3503Ya
JN2Q/xA2zxhC2AwgM0wN7m5QNEEHZnSnOI0LhrfN/BTUXr9RjnINiNW146KH4COz+ZvG28uBWZ0/
sxT3EZldy9rm+UbrDte3Z937FhiiXWbfzhNP5NrP/y9agGGE6jOfXUV/iycbu1sNcjZed01TA9+0
WJINcuJPhYr++UK7r5WHRiZLyGPMRVRY/L5wmOw5tLLExO8T8BVzTbYBvRjZ9n3fnAsc4RCNvsWK
oQcOT7b5M3XocW0JLnPNDpqsurJ+Zhdwwika48ZuMh1wvwtixWOG4Np9Hk5cVmWWwckWUfC7ak5U
teObRBDIy222a7YVHnClyc+qfy+sEnzPyMaqzwfgGLfTq+pRtcN37R7UQrmjua2bQA1H1rwlwxRu
WdNvk3mwgNlBz8mwnDb91EmDBd/9a14oXLV0LgjElAHCp7EMN9nEnrJhG8OpDvZNLlceWb15Fwsp
3Lx9HrLR4O5Bn7mmQLNr9+rvdrR/0RK0+goBtjgN4iPosb/QZq4qUipZGOC7Bg1I2Wbe+9vggTgl
mmJl7Syr4WmJJaxk20dJQ30l3PiWm0KVIUN9O3H1r2n62s4s79Pg+y9u3RJQWEqQas9DrQCQFD9I
udVDNyQfif6r9Z8kkXetqIOXXXQYGyrUu0XdaUVJRiMzY2zavb7lel88DZ/d6dTKS2RrJR1bh16B
QSxioaX57U2iNQo1GHdITuPOBaj0XXMo4RyywLh2vGxKdBt1bWrh2/otkO83jQEmXNTikr0fPTTF
fSxbuHUIRlCdNHVDF+n9MKab8XQJsbCjBzYru6bAeECTuZL9WTvE6JK1Dfxn2YbYsKAbSZ0oGtx8
cKvU4XSTChh9x+MAoul/02q36utLQCEcEgxc2L4BwN/vU8XOeiIP5Ya3spQ73sIo+W5au4uXeEIo
HAaI6hY68NrqwxSdCtX7jysoHN6h7qAayA3iYp/DLe9eMF/FPiGHBPZM2SPi6mjl0iDh7PaKqc/2
DLwJIyNHzohbuNFtsi92mKf7hBulceQev3o3L1BFmakMH/BZaQIVigyfQQ6+m++yg49yQbhhB2lx
di3UL9GELxLbH5WZWXzTcLWQV51AxQ0OnGQ4uJd1Vq8lAkswIZtC52fVZT1f0OPvW+U/ZFNLHCFq
DHHXh3MYov3gx+TWqJS1e+VXu+GkZcgA3hN4l2hCMpWNIMpLCKxKPqGG/eol+Qvv2W1vZdWW1SOG
QIXeHWqputjVOkA/xjKGDAvITnVyMGVvYuu/Dw0cqqsGaiyCN5iaYeh+gd8v5kM7Pfl0d/0Ir8Va
Rs+/LziAndExVjP8vmYFKP2PXpHg1ghkqqyrX1fMxIVhIazrGIB5e21ocTmrCnc0znqLYe+vxiFF
kyxkER3OoBN4/Xty3CWiEJvsqej7ivghmlB22nTb052hBk7cbrs0cAKy+RfFzNXNWhgphKeEWl1T
RkgtInAo/vVKz7wvb8zTXL7O6b8qJB6u758EUiySRKPWFEkLK83Ra41d1kteplb942ySOLLUqVbd
qRlMMoJ5o/ROPjUbpfx23QiZd4gjqkkQDl3G98pAb334SkIKafTGSSLHYPhSCF51OqS552qoXRgn
RCXK2kTJVMAGEyjwOUmbcYhc7XHcgKtNTuFwCWep+J8GMjOmok4mnIGsUHQzHCaexE8ufy6IduD0
cVWweIQbKSUATybe5rlv0QT/Twp03Cgt0MCsqR5rNI6kXvtif4CSBmdY51lo4KHpgXqSzZQBC6dg
VrO6VvMZZc77bnKSzMtDaFzwKbHE1WYIXU3tUTnic2Intfkyo3tjs/hCFjErjUMVNseH9sSfUX80
qNygCR9NMvJvl8uz8RZNiM16gTZYJQXaMO9n5aagT0EqqUqvZDxvMYT4XCkDWBErYJDUSz4ldzz9
CDCB0v2Iv8VP8auquqzatpKnvgUVzsWsgoRdjQFaQf9nO+yCjenNXO2Ci1CVu85pv1z3GdlK8ii3
eCTp7D7PQrQLb2qKrUr3EKx3mFQWUobC/75AKa1JUVpzRPp9NFGPGD3cRLv+BjnrKTkpj/ZWeZBd
3yu549ulFFJ+fEW1NRlhGVhBeYjxB0f5xBWcjC1/tZW1LlxeB2/hhBDD0AtJpxJwOUb98+JTIytm
ywCEqJJNfVhD5QVv6d0xDW41QxI9ZHskBA+loYpd8Bg5qpVLp8BjkHYb/vi76M0qiQl9SK2mxzsn
Hkoi4tjKYxFIGnolqyQKxdJo7nJ0TCEydJBPxXOfn0gCgwxBiAusS0vbsGHCQI56focm7vecSJ2a
hJmoYIj1hBJNh1rXaMgLQfxDSy9gKWQY3esg/3A6zijC6ai7oW+VhiBRpzGYf+7a8ecIHVNDO6Dt
kBgP+vi1ZRuesOWyL591RztDCydlKvKwUhMdMU7dVNFDh9gjq2NIzRMOS5r4RlWlWETjEZ9yePot
b/DNA/G2f0PbtZJEca8+WyQcHegv4uu45FsG8YzsqQEfK+eA5fUFaKneKtJKq8w+kXXIVmvVL1sg
giJj137QHCgw3fAvyOizXDhjdcMgEYc5bY1gcl+4bcOB2UNZI/JM8bGct7r5pU0kx3YVAqJjEJfU
detCii6cE0srMxzbgt4Mo2eaH2eyve7yMgjB4+cJlf5ah7eVbB+EP8d0R6qX/wYheLaeRUlljQMW
Cnq97S/rm8aeriOsJwiLhRIcW7e0Zpzrnr8w/j8L+Sa1nBqKIjY6X5TT+OedNvDtBaDg25jC6QKD
wab8ZB/zD41TufbDfDe7vlN8UaGZKiMdWKmBv0EU74iGmL3WUPgC723s78e95SoWmFhQhdkOsqdu
2YKKF0Y6gJ+XTUAjj3WB3tduF3q9M91zPTh8H+y6/fUdlLihKC1Ow7mYkhJ4rGFeA+IhNm6MTvLt
uDI//XYNhTzS7lNzaBTsWrXRf7xSH3i+Rx7MU3xXoYBWgxM9dYPv102T7hy/OhdpnpX1zTREQI0P
/hHEHve2F5zCO062EMioFlav4bNfWnydF1ho9CihkAgsk95QG6RkB4kx/B6/+IpbAAjxovD1PtdC
bFS16T19m3r8FWG652LmwVaWrfJTdA1MiBzTNJcj1WANkrswZk5nffKzL13F2U1tDKZFMkWu9Rtk
YZ4QSNATnc3VhECi7GfQSETHCPKm8+sn8b8YrZctphBFqsEwlCEDGn9kzb30Puo3kfu7/V+NXWkJ
SmaeWJ2hpAtYVmH30hNoItWNvo92/VE7dideYJCNA0ucUazVDDQK6rYAWsGe1X5TlJIoLPt9vrwL
Z090PVb8Ge7RpPvOP1qyXhzpcgnxIo8MPc5mXI74PEPFotllO0j3JicwDu0VTzadITOH/31hzlD4
oLBvsVxRiPb4U5h4krPL/7lXjpP4/pfPgQFaIwAk0+aVJidAQsZc/bE6Db0THwO5ZiBPgq5BCuFC
Kwc9YAO26LfKbXDM98UhAHWdXHtCtnxCsMijOgpNvnzt+Jznd5p08klyWm0hNthTENk9eY0N5Ym/
ztG7YGc9cuYNkAT8t9TPFkIDo7SjpMTC2anDihcjd+b0SeIPl2+0b65Dxv++cDgosM7ZpMOg+MBn
FaGNekN3uJZuZN82soMkyqRrE5nzwoI1832WYmSC3oRe5FY6nygAn7ss8EiyCSYEhigGOcBkAC4s
b2n9XJBPsazFdIXq4O3iCbFh6MsuL2q4G2713W+qg+oQQyhXlhqtf0ed7yQmxIU+zsqoToCkdc74
wPuSiVs/ZyBGB4+IChKWZCurmUrOEhPSiHrU6TT1gOyt0HRAivu18OedxP0k4YgJsUFRG6uE4A5W
8FSfyCfN4QVZlm5Gt3xVFmtbSQCUWSVECK3oxr7lXwnG4JXGbTRJWvbW3c7AsJStYn5VbEWAXIdZ
MKPmZ/aZhR/C9DDKnEEGIfhCkBVZwcoG6VeXOakROkX4MUaF4vrWrKNYeMyz0C+CYdK3gaEMOyUu
S9x7bVY4JYYEmxbjxZJUUgYiHFKr75WY9QAJtINhnhi+mWSD8v8Qd86GCIc01vxktkFxt+l/TFAU
HJJNjUFV/szXaI682vkPn01nPGF7rKimeRgDT0/d6RMn8VNcxDswIW75q8p0I4t0/Ixc3q9nQL7I
ixA+1XWjkRGAUf1dGU5GuM/Cb0XzrsvojCKc1CBL7cyPuFl4JyF3RrdLdEkuJzNEOJsJKAKpmQAi
9W8V60OMEqJxyHPJCV2PAGdDxCs87ovWt1tQ4hQfkuSOdrIrVQYgXNuKDo0/izt1gSYr42igD6/9
TmIHmmggpmme1Zc/5/fk99DfJokzP7HFWijlATEB9Xu1C4r7yveuh4M1tzYwMGxqlFe7qNgABWrt
yk4pvszJ44yxFIzms422qwq8vyCX21pfpPQ+K+u4RBSrHYaWZ5Fm8VoAul3B3nIzoLHmmHxstgxM
JGrrVIor7Q7lEUc4TG9AhbAH5uM0yzWADniLmb0Kx7e9MTDXXmzZg+yKXQl/b8CE8IeTO4Y6t1Cb
Cs9W/kracIMygfPftk4kRs/pYLVW3zKvOyrPvKUmc3u0lLFbHe2uCnqiruPJrOL7uohHlVlUfR8A
Ltf+qvJjP8xObv1HDCHmkS5tiFIDI7GfVeWpjl8aWcBby7ne7I4Q8VK8Nqox1AA8q3XtW945wUN5
Ezvs4/RZ2XE6VhkhgMzlhQiomEVkTPyQFdqBakfb3l7fGtkptoTgV0QRTfscNunPaC+sDx1GzejG
ulVuKyh3oEC+uQ64ZpCNyGShGQlZhEhayZJBMcKMMi+jqkOHr+P8HgALnU6WzTSdiPUF2ldm2s8m
DGqoY0HzVA8krrZmAlMR+sC6yXgAfOvOrEyapvAj31PKD0q4NWvJq9nqnjBi6ZpuoE1WEyNrWIzB
GJYAKKGSYCHoNE7zkbnaLqBoRquP7+FXtLAVto3+LVslpvhh2ZQm6DOmnnml/TFiv+L2NJOX6xu/
FgQwHo7OKlxM7KL3Vw2HwApjQIRt5Ri/MG0E2VbJzsgwhANqQRwPD7PAIFXraL1rQVTJbrzrhqyV
biFterZEOJOk8ofJCIAS4HPrYG2R2ntKulORzcmHb1aDzhJNOKAp0xtFT4HWgXIE7Vpkw+mDetPz
n8FF+N6WEaoypmlEw7Pqxc2exYGmglzW9uz6R6DGnpVAxqL4eH0ZV/aKAsHm7NboNBJ7BiHwnJl+
yWxvoDdxtRmGm0iRuMNapk81nT83MsJUsCa/PalDmzMoxlm2F33qPbrlvUzVZ551J3xud3PdICma
cHlnbcdIbpu2Z9z2XnvgE3TFjwH8ydnW37C9BE2/zEvQ0Yk4hMFx0P+LU1lUt8MmSxvMIXMZ1wya
aOn34GTcz+DoM/bTjbSteSURegMoHC5CwszMEwD+rwrOeWm04797J+ZnSMi6KNFAasx0tPBbryFy
mTLUnD63J7angS8vj4LxxZraBgLWalTeGLkVEyftZWp8qzvI4xOaHTT+tir4S2IUc5R2I1QF7/lQ
CdqY+ON053BqF/lVyNP+CxupbukqszG/IkrwTDQeE2bgmPFpiGaX7OoNF7WXzULwfbmAQS+rTWwV
DANi8+9k6KBuKzLm2SkkVtgn0/QdRTv4oeRjbe3aorhvCVj4OXW8mFX2dVdOY1kB6HbY8GeS3om4
2BTY8f9NK8FaANE1pvIsAj4iKoCBMTWuwzZl3qgFThbemizx7FHybcijq7h4S5CLM211WR0BJENn
aTvfGWgeIPdaUDs6e86T3fVDvZJZgOUfPo9WFswkiLWiMGjKRg9r5pnaUQ2Ofi/5/dUlQ1xHa6eh
mrYhfIhaQ9V10H9jnlq3Tq98C1PfIZrsQXUtUOjM4HEdc0UXg1l90rcoP2DNms200bx4G90OX3hb
HsH9WMn6Y9dsQisEmqjBxYEWceE2bnQbgVfBPTLqP+ovBf0+J871XZEhCDdw31s9KULf9rLmSem3
eXQox811iLWNXxohbEzRIAUHKy+CeU95U9lTkdeSC2PNCly4mJWDFg3m5QSIidVFYuWN76H8PX2t
4+e8kyRGazGb6ri4IURjwYmFnehVvVKJj0JDk/2aI2/MYiT4ihP8wIvcO7ZkCSVsSRkkw2xyqEp9
tL9Z/Vdf+mEkerGOdIGa+D/dtCmYEIR3ENLGYzD4KfXUR+0zZ9dPUPF08GEEVubgXvbMJwZpEU24
eSotS8YwAVowfUUGYYd3Yb4z/5RrRkThNi9uVbT7VRXzM+rNc7xPh7+yViZ6JLODZy0LhBBDi1aA
eQ0PTAU6OHlAzTS2TzBN4gAXV/WrKRaBK5vUZhetf6aVp13eFNQbjja4qGZIG9YQLv932cjF1Sai
CbnPiJeWoKuA1v/QP0f77BhD1zA50RB3G4aD7mV1ICmgeJayyFJQ/qSen6BrjYfR7rbF0w7K1HyQ
vLthkotudUFNAxPx+GqmUMsT4kNaaLRS8sHw8A7MO7jHG+a2tRN+48nPn39x8hVdwInPjGGWWHGa
AQ5JkDuDgn7OtI2hFZJPgDV/hINoSBFU/Cd2iNadWRuBVhu8NdTr8KaQgSLNfKr7w58F8FdzFjiC
g/SJNYDmtTI8G4Ke+8icIYOLtzKJNeI1IaIIXkEGxcqmAdaUzSFNnhX/D+8I8feFsBqa6PzLG/w+
eg6snaFEjeNXYbYtJpmis3hXvCKhdIwcxILuFRPiRAu921ibgOTXwykagm3ZTfvAsiF62xwZleWm
q25gIrNXGSWY7xLC6zCzvG9zbE+S/urb46jpjumjEPme9bOR+qLAxZC+Cfsz+BnrJp8angK5HP9T
jE+HrJREvjVTOHGFDVlLcsnGQZpwDnIQ3HgKaZyiTpxJrRxmlU4qu89XQ8ISSnDqCkUOSmZA0c5h
979lCeht0EPkI/PkZeI170bhztDxCQYiNE1YPT3tZnvCMfa6eN6Yur3ReluyeGtut4QQHBwbxBVs
ZsPTZ9Vw2rz5Nin60xAZs5vG9l5XZZR7F8Ui7uhLRCGsoufAT60CRk3x/rfiqXqIJ9xUfJpa9vB3
0csooImCRwRNambbAS0vnNEDIci2xNPMXttzjb4s9LpDdUKNX/qNKSaXv3FNFDcMhHVdbCIq/FHz
WUMMz6ClO437PjDcgs2S3VtF0TG/CpJaalgiw2ZP9TEtUxNBA6VqNdlH2beIffzzQI4v8r8xuJMu
EhjfjMwQQ/iGR+qfSpc6w7sSyyUCt3KBYNmDEoK52EDm8ltFLnHV++xAXS4r8qfl9teNWZgjHOG5
N+YZZKsAs7vDbJj7DpK011ds9UwtIIRjGxR5ole1YfC0f4whFmv/1ZATJV9m2ajCauhbIAmnlyYo
BNngP/L6AuEu34JkCQrdThVtr1sk8zPhzFZdmHaNgbiX1tRJwn2EAcTZlnwtSUDE74u8TWk6JFg2
qqLBRem8+Vcuo1WSbI147bVzhxJrhN1PIVgdoIM6UG+K5GudTY5Rfbi+aOu3xXl3RK7MqAnbAXyZ
2J2tttW8aqfmLn/hjvfkRn+YniRwEmcwhQwi7OY6QEe64bWfg7ueP5K4eCS5q/dIWqMH34GUyEuz
l1VBV++ohZFCeEizssCJAqo2Kvehod3Hg+yOki6kECAG38q0kgGj8dGRyTNx24vr7eiiArWzpTpy
MkcUQkRSoTe86OEkU1m+2Mng9iX9PBPZJ7ts5YQw0ehxTvIGVhl6+2Qa7S0opiWRSGaJEB/KUMfs
MgZnPI2Rh1ydnHqonxuSSmBknieEB3gHY9mABctD24Eb+OxJR0Oc0UoabPg/d1l7FGK32O5g5Vll
dgM3J3wytWcDA2Yg/6s7yx3tTWxKPgDX90e3DBUlIv2inJp1NIh9FEJ4Rr7NZjxsMVkj/Xo4OkOQ
tzdfQdFoHnEIrbTux8p0orxwi466s6rdR/r36xFCZpAQIKZpCFKCgphnoNg5YDKw/tOH4N8bdLZH
CAZ1RKKhxSu3V/QfKxOjgR+vW7DuzxbnS1LxM+InedVZbTjbyKqqyrxNRuQ8in3Hehm97fpC/Q0j
foonfWz2TY2TGdv9U64ZD3SUTaCs7/wZQvj+0sMh7ewJEIqZOIQVzsz2Y6ztyLSlsm5Ifvwuj80Z
S/QywypaVCeR8oT1jownG5oUkXabBcc4aW4i+nOWle3/IWKfIQVX62IkpG0PyFTZ/u7vAolW4Bj1
Jjtom/DoywTAZOspeF7Xx4imIDXylLHcNMMXWnwamts2fplkI7Yy5+A+ushWe60YNRrDB0vlWxGf
TMX7Tz4u9vsGYdU2IIRFMM0D1IAe5wyUx0TSUSE5SOIbgT2VlZH3MGIoHoh2k5FPViR59VgP1mcX
EO4e25yrKlJgR0tj6hTWdJPFsWdn5XbSw22TkGdF9z9fXzsZpnARkb5Jk2EAZjjVjqbsGFray5cu
LpyUHEtZceO6J1xIp6KvxkIzM87wqBwbc2/078q6/7eCeIF962lQfxsnLhrtKXjybVR3rBI86+2u
L9l1T0BB6C1IYM4kM1sY0U3BoWuqg4K3icSSnU9JRKCqEBEyf26yOcMB7T83lmceux3Eed04PvDS
SXAvM+u1NvLPQe9CIJXqFOqyAeyiz6AzwXhIyPsUX1qnnBz1xwQGq8kDtffOvJPxRa9nQ+dtEwJE
ZE5QoOUBIka/1ZAj8bafh1n3/nxS6fd1e0YSElW9NbO8DLGmSbzPD8FNcFS/4AMNHIxgKX/l3vnT
xkURkYfhRfAL7TIYQGmJ6rFGt7oyPQT5cKh7/V2p19kwIXZoqWkOEx6GvTSJjtQE2/ok0zKS+b0Q
KsJpaO2wwy5FPUYENKfX0X2n7K8frnWvx4cxyAoJiiRiVbcZB5vUc4wvFzwhcA7p7DZxCzSxYTTO
lKrartq0QBMuwQzsn7U5AC1OTlGngofJI9q7kn3T1sCIZFomqpJvXaCZ9TzztQhRKVYdzdwM/hMr
YsePvlxfu1VjeBMeUlKcVrF03PgQ3KRNCB+IbCciUClNCqeStv6uJg4LGMHVojjVQqsCTNxq37Ok
34edvzVnzW2KzAv7yL1u1WpwWMAJbpdYlCZTHCBDzjTiZEF6UyfmVwPsWbL3q7XbCeIZuq6hifGS
DVa1URk0UlQ+605zuuhES8kFLwMQVi7L9aYyawBo+l9a/MyCw/Wlkv2+sFRpnfiqUeNjYgr9Wz/F
bPMkcbHV6vBijcTqcKj0ZREUgGh/NJNj3ZtH6ybb6U+VN33GB+y8IY7q/PkMJo+iaAtCzy8afy8Z
ZmswzgVoCTE8lUbPZLI905gz5/rqrfn1EkO4Gzp8RSZBg90JSbIzvk1t7BbghCH0x4C5gOtYa0d1
iSXcCnGHZ0ulRCwd469R9kTBqyUbMl51hsWSCc5W121vDxEgurCEhJRPvhA8u1w3Q4YhONyUK2Gg
T9wbhmdzPFqlRAZX8vviZyW+WzWMa8CGpLdc3WzciWyuW8BXQUx6bI2ZXBkSfI1iB5jdB0TJ+WsH
lETcoR28vNaR+u4IPZb1Y5/8uA63FsyWcELuaKdGDRV1DqdQJzdb18ibnane2TLapIue398n5myY
kD36zNfx/s9jzTM5Eje50fZcIZ7zQEGBKkYeJ3s5Wt+sMyL/+yLTgYgFbvMRzpCGvu+0Zqg549RI
8pz1g3MG4X9fgNRdrAYDX8ByuJmj+6B61KTay/w+vvAJoqsWxbWDHjfBq3vWqvkUN9BbDtAWy9n1
tLuyduiRcxm853UFom7/AxNdvLaKQI9BNe1FXfdryJTOsbpJ4uSri7bAEBIQKEPNVElqJCCB1TvF
bH2OSLzvbNkAzap3L3AE755yaMEwHzgBeucbfTtVkwumVVX2FL/qaQQNiHgiNy85wIdSZRhpqRB2
lNRJx9Fl4XvOqa5DbAdTJtQSs9CoGVQSZbAkHnQvMiqHTBBIz7aRbFiV+9KFr6E9DCHIMAxNfF6h
c1yOg9mjdjHjy+Aw5L9I4uTtX2p50jHjVIayAvdqgg2z/kYUNmlk0P+ZMiBy5oRhh4dW8BkVh3/H
ei8zT4hCTV+THNIImHXLIDrVBI4WgkYBFuqf0pi5NfliyKpNq9c4J1PX0LGvXjRzGmUcj+gDgH3s
JdG/dOSO6JGjWF7Rvud2WiAJN+xUDhRqUEAayp+pD/uiD9dvi1U/Nyxc4mhMZeSCt12PuwA0/nhI
BgV3eE+0b9d/fzUuLH5fyHignoUHNxUGFInvTEXolKO/tYdP11FkVgi5juH7plWy1vAysAXT7FdR
7q8DyMwQ9sHQbWU2uRlJcZckGxq9oEh7HWL91CyWSrgTVDZ3xPaBMf/ApCrZaHu2wVdp8GBva1fO
byIxSXy3CQcMb9Uhdt5MQ8fyH2vtMek/X7dJsi8iFVdAQ5Wimxs5aI/RdR2K74bEf1fvg/OiieRb
sVXas9EDIaVPWv+JZb/K4KcqOYWrILipdQpxg0sRBdyWWa9AdMhTtHpvaVC+nl2FUjdNvl9fr9WG
Ssxs/Q9J3JQ67vAokAGp/9yDUvVV4O623vBZZS4w9J534iWccGtXrC37eARcljwb/T6RzQiu+hgm
BPCaidKedjHU0SS2VvgJ9dLCfmoxdA1Kwsc89J3ryyaDEYJM4oPBs7YA0zZeGX8Iqv1E3hMAFpaI
EcbqRytpAIGGHiXfV8ox0v8jhBBjsizASMQACJI86+MpjV9CKqkOyBZKCDFWYPiW3aF/uzS71KNj
9wSR98ih9cfrG7J6YEwLu27gejTEGRtGMHk4U/RX1/R7PIJ+D/dxZfebxHq8DrQaYBZA/O+LXN3v
siQshhxA2kOY/5JT5fDs4SJ5WgDwFV0AWOGojAUmgT3zkQ9RakhlUIYPDhMG5tR98X1+1w6dV05w
ZZsOXZwqwCP+Q6W/FNa+zp+ur9m6E5whBFduimlUbQMQkX1n9a5u3ZXp5jqEbP8FV8YDTDvNE/wM
d//NqLFDa3xLwfxCJ9lzjMwBBI8Gaxath4rvT/6Q0lud7K5bIlkskXUuJ1ocsgQONqfhTZz9UovG
q8NJEsAk6yVOgCaFDQWfEih6kD5Pxab5P9KupLlunNf+IlVJpMatpjt5tuPE2agyap5n/fp3mHTH
urTe5Rf3oqsXrggXJACCIHCOQh1ZnVwFaMGX9RGsF88OgLpbNGcJJHXF4CyaYZuVaNRJJIJLyFO9
n+dowpZAEUl/arNasFqbe2Jg3pJNoIFsiDu1LNzLihqIAG5Y3o2dn9HBDpuPl9dJJIOc+30V5/qs
NxFkNNIRyEVeG+RfKv1vIWx/lVBWqnBrlS11NQRMzJTGH+ICzEkFSD3kWrDr23nFSg7bs1UYm/s4
yykGzzEV23vAa/Qjt9vrV60LPIhddi3KK0Srx/6+EqcP2jiFKsRZuBepwz0dPljTezxzpRIXKedW
jfBcDiuIqzuT3sT9sRO9FInU4CKlbNV62EcQUarZyRrTU62jJJxWtfPfjI0Ll0ZYhhHqnPCYqvyW
JoWrqe3RrESNTSJ1uFhZjkmfjGxXkCurpY+6pz1Rgd9sOv/rrmjy+c6rqaUty4IlU6xbrdr32o/L
SyX6Puf7JUE/3tji+0WdD6fIWlInlgoR3KRgpTTe+xFexrHASmnKbOu64cYaJlH1xLusDNvXN8mF
AfpiPKXpOqY+zherxmsniZIEx2T1FBi+VN8jc7KrNNp1lqNJh8vStpUywY9K0Teu8bRBkTU0SzQj
2U+LnZUfynDXFvvLIrbvsJiK+FcGZ8ma3AAEYGAXiszufgFNWl54wPsgxct37IrqwZvn5koct4Bx
VpeAGETvoRQPdh819pA3rlTemaog2Gyb3R+9+DQgkvphCiLoNQMer7hTFUEEEC0cnwGYKGKpygxN
yC7YMRbRZaezIjqIIkNXdEJv9mGApu/fbeKzAKvEK1SLjkEX5LxhsSue8j0IbU7yAaSs1xVoe9Co
A6IgQHkIZQu2zOROvCrXy0lPdNU1ajQgNd9LU3Uk8mJRwZ1dYO0md+KB4Vge9Q47FpY7iRxI5sdC
iD5mXm/993UZ2W9YHXNh3LJyK3Tp3MGVvdaJ/Opjfr3sU6d2gX16jbce3BIKR73JS/eyq4n044+/
SBtMrcAWBvMhiB0juJIbgdFvv8SuzIQ7/+p0bmiFi4RLbzXLHr+wbh3yUnkmHmFzl3wjPgFoqLAQ
tulsGLnDWxkwHIEvdL6sjal2S9NhWWnqV4CvilzzAEwD9rCkAM76f7FKkUjeWnQp6mYmsi9+KNbH
UdS8uu3fK504U9FNA8zoEwRMfo6xVYAxwzzqAwuKmSOi7RVpw9lGZZFUa0IIG3W/D/bJ9J5b90oZ
zi6keFQKa9CwWu23er6z0ud32Pbq+9wpEo1geW8j/P6loI5eX03zdaCkgpC76UArIdzZUVTtMLds
fqEubyYZ3LUfjXc9xZomw/VBYxveQ84NOVDLUrcq6BFquVPVRwOwNHFvq+Q9J/tKDpeugJxvsSI2
PrUg3Y4NvHmUtiJ6Rdxer1dlOK8M5zzRAKeB9CG8NhVfR1OiKN/eflFeKcK74ZTXrdJDhoVSsY/R
iMUt3AjodfLdFDnBbbSPjppg8TaD+Eom55mSogzWkkNmRX8swV5TE3uU7lTrYY4TRzdnu5sElEmi
leTcE7SGQVGwYyOwEsfQX9CwrOaiS/KmWiDMxCQx0QCpw/6+OpvktC4GSZIQAxRrPwS9rYTksV2G
3RyUmAGgthyEpyWd3Muuu3nTxAS7wkYBgA3HTz+qS5PNkxpgOVEwKVTrGMXpbYnBMRMId8Oo3YKl
et/LqW920VUlVxjdrv18HJ4u/46tNbaA7YIfgXF6AAacq18mSlxiAArWOt+qvdulj0QELcq2iT/9
VyJ49FLUuLQYvRY4pkriUfVTFFd2VJdonxW18igCbX6N7642s0dymCk1YlV01XuMac0GaMXH+Oof
umPTmwQoSSyCX9KNiyjjECtdH6HXk3RftCRHMeqxMQKn1n4Kp/m3Dqv1MnJxZSI0IDNrwClIB3w1
yxtk0RCjSAT7+3r59DasMtb8G3bUJx3w2yNBtrkZuVjLiCaj//ItJ6veS2baF/BpeXfKDr9B3LRr
Bpybu7ErImfcNr1XadwBqY1JXi8m7GGIP6Ot1GrBBGPk1jtOyLVOnA8VRtkobc+k1Pnz2Ddo4I+u
41p0egmU4e9WzYSZB6nE0qn9F636eBcsN4kIXWzbgf4sGH8Sy7lcGRggwv0teWxboGKNtrgfijnF
G6cxGKYCkEkMYL6cm1knzXmvSBbQNT4zHD/WDWVeafeLx1qhRMfxVkZJZIpOLgAs6LA7pvLKqAdJ
HWeJoBKSXCm+4dc7w4sP7KHwPShmqFOeCeOOrNRc0mY2Qs1VUTSKetuUI3s0BOfihpueCeHSyrgu
YysYoJFV3YYEo4pU1H+5YQZnEji/aZfMkjsLdZ0oKmyF7kPtWyaqHW2dgGdCODOI4Dd10UFI82nx
qzvGtdFUTno1eYUX+xPQd/3LZ53IFPiTSE7UtAR4O6rImcP4rvKd5jVe8MgYKiRh0WVzEZHoKZjB
NIE4xekXdn08RCoz8xZEL7VTd04UiHqIBEJ4lRqp64oQOA5owrOeUzU89qbyaMi5oNdvK24DCuyP
MvzJuky0LjAOwiZSzPvmqbVB4+VJH/TeBkKl14C4OP14ebdEmnFHa0z1kJAFiVkWfzY6LzRvTek9
jrRSijtSpQLjmKCARmvH4jT5IRB1JYlU4M5TkzYm2kzx/cK6lbTrJgMAj/Hy35aJ/YZVeAulZQ4l
pkMlpW46HuQRNHUipDGRIlxYowQ5TpPBlLXspR4/pPnLQp4u67GRScHAAI0LpHtC0AJ8rkeGAko/
smsm06OvPvQlyNuKQ4XikCqYH9xCcTmTxYU3MtZ412dACgSIv6o37YsTPTbAGAiFQeCXA3KH3Zks
Lgp0SRzIhJ2oZDdcsZDT+6OLnty/ptf7dfS8LiCfHsx9ZwaAzkXBcNE9QO0U1PBMUYa9bQh/donP
D6jaTGmZQpsBE9i96c793ihC+7IpbJ5vK004z+/iJRx1Nl4MvDh7LO8D0YSWSAvO7w1ryNqeXRPk
frH14akI7mIRvYFIBuf7DCfZbJkSaFa5G+KXLG6vS/JweaU2UkIiAznRBOayDnxx9iNWzq/MC110
Vg0f9A81aD2b2s6t3ZwI6libuqzEcO6fxVNghihAA0E6PBhFeqp06ztimyCPFmnDhQBTWeRk6RBl
rHofLLfqdFzCyW4SwR1k07xW2nDeHyoklkNWEZ7L76XyI5l3lzdlM5Ktvs95/FgUXTFHUIOoMqB5
nU7/SoCcqy07tMIKXEUgi39G1Meps8oQuuRlvU/oD53eETxb5ca+VveX1RIsm8YV6bJZLZrFhOuX
+qmbblMRTM92Pvi6bvxjoiWBIdRi5Z55Fz+z9Kx0UidrbNWuD7mf7UTpoMDc+ApMMySNlfdYO/QZ
OsGz0ZzQpeWMorZykRguEAyJ9s+6AbvHM9NHI4FWaPKlg3d5gwReqnHBIC0bq89Z4XFB2NfDQwG0
VktYehRJ4WJBHcv/OCm97X9SnwKLzLwa0E28U/1mByxigbeKLJz9fRXiElpa9YwdcjMq+QVgLNNP
MX3o+sptUoEokWpcYJgWxcBgIxYwBoY9xeX3bhEBWG5fQVZGzgWHQR7+zaQ6h+Ueoded6E14Fdyy
PjnRdV6weDwqlVFOtGkXBO5+ue4TIAp8l7SdGap2IhrYFKwdPzwRTmgEihRIastvQ30dGU9t8OWy
fQsciUek6vowMY0QcbVteqdLr9Ii8ifMOfbeZTkiVbjsgMSxLic1zGBMjubipOFDJUL+FKnCxQRt
UMIRaMU4UKvU7tRD3r0owEcoil5wPjBzepN9vpobP7ZgkipXBhbj1GIKMeEW7TQ6f5Ux0D9N8s1S
W95iLletKQrmojXkogRmBbXYYhnDSDRfDX9IfXg069y9vFOCI0nnYkMrZU23tNCuQZkCjYdoCRGs
n0gPLiRUY0/0hp2vkpl/LLLA0RbMZsiSCHZB5KhcWMjUaqYYrEXhujJ/mAAGnkFJ48haZGcjAKqX
j5cXblstHYPVAAi23vIxkCTvWpU9esyLTZK7cVFQ6hEpJZLCWTmYVbqg0nE1pUpkW6M/Lp2Tqe8K
2q+qsB+xOh/IPNdyM6HitpRPcun0yjMREkls29mrDM6a0TxXhPIMRRhTGYPAt24i/FfsWXdzdt+f
AhE25na9RXsVyZl2SSjuczl2SE2Ov6mpcsdC1cUxFTt4ZLPdlSNqKBDtF2fsapjJyqhBTUwO2nHc
OjXoHmLB+M62pb8qxlk6MHCnFHDBqInE5VHO7nENt6MoPNV94qmaCLFgqzUDN6Q/4vgh+aFOgKoT
QFz5c/HJc4oDd7CXG/RauY3dYYj0f4G+/X9S2VepXK5sqolsqTGMsvlmXrM+JTS87JXPyTNrIwX7
hGBNt4+TV3Hk3AemCuBbJasByXg/18kJ1WEnobtJNI4rMBDCnYxN1LdLTLGYQ/iQAsBQ/TSJMhaR
CC5mDFMo922KlYtj+kKD7FOrEbutiSCub66YjoYDiqdfjHtyVlhN6hzOGVaMlK0tT7tA+zqmV5mq
CORsRo5XOfz9zJgqvYzQmu3GgOvspc9L9J5b2UoAZ2mTWtVk7KBI1u5z9UZeBIVfkQKcaWkD+DIC
EIC5vdXeaV0AZG9RpWTbR1c6cGal9aScoxw6RMCWuc9vVIfxBEuO5u0w6y375KraBd47TsCVTM7O
EsVS+miCzGQ6ZeVeCTxdPVwWsZ3rr2QwW18dTaOklUWWML0OS+Yw7M/IB4qqMv+C/sx+iPjEt8PO
SiB3TtExCwejh8D5OIJjIHOzwh72ZmWjXXFHTsbgidyVHQlv8suVRO6YUtNkoV0O8wjT6JNSBQ6I
T763w3C9aON90JmOKjeCKpFQS/6YwsNUOqLFBojL1VV2x26gyVf9StuxUzF1p1EgcPPEWunIxQpN
q5oM03moE8ih3ei3ND7odI8O9LL8b87MX9eonhhZGyBalJOXFeAH3P2tRQIokZGfAFSHaigachYJ
/KsGY2BonLcw3tAdarBDZvmh82a3BAlFa/iX5b0JHkychtd+YMAbFNjz5w4wpMvQKmpUuKl6rEcZ
neFUsDdv8yQmAm07KkDmVQLqtHMRwVJNkx5audv58zHYEa9LndBrwJ1m7Eo3TPzCEXUFv7F5TiQX
OkopVKdpMdHYWZya+LTkn8n4uUODPVg4PDqKmjKEKnKbllHamUYJFUdn9FSndXJg3Xe2nNjzXeMl
N9Sb93l6f3nr3r6RcFpysYQsMbjTCkgNMpf6/S7y6Y35ODzj3fzv8eY5WVwUiUivICuErNJ61IYf
2vJZEbFCv23l5mRwUYP0ZlanYJdyg891Y5PImTA65hXutG/9CQAwhjuBwhtJYeqKMZOYoZ+FSU44
5wi9lJn9lEPBwW8O4244jb5x7HbGQbBpb0LVLzlsWApPzjJea8+9IQFYalJMkNO5skNgKhGspNB3
6J9LHdWevBIDB5pdPZBTvwe6jkA8c7a3ar6K55IFQxtULcNUJlAYfhW3cFHylAfWK4/eDnRAi7Bh
t+ILIMJ0MJAC6gQQdefqLiGJqi5BfGlQLJ5ucl3wPrzpejp6VEwgkW2wkWm1NgUlgUIwGV31zR0r
2ElOlHuyZddXmpOib0DIPMl2iV/GtVTOVPU8ia2hhVQW0XI8TwLBxa0PiR0Jz2+2QrwoA50xANcB
tsWbWZdEqdFIUjeFS80P2eBXIKoTdatsRpK1DE6dWKmU3Kwgo/WSJ5Aw7qo9PaJn4B3U1DhpgHFA
WVslgu2bjvhsaGKtMXG+qfNBtxyp/yBkId1cMcXCoKml6/qbftFGTrs6siAiVO7lAo1lh0oRuPGb
ywnTgqA/TgXjHlr7ObPGW1/Tm0mJ2BTKD6Een/K2BHWFmvjjKOzC2fKhtTAuzhemtlhxXMEC7I5h
LKX78GjJTuVJkz378NujVNmiROdtasxUVGUNLK4gv4HhnXtu0wY1OCApO9MmlwWqxA3cAMTvrPWH
Ctbz7Rv8L2kGNRm0E8CKuCSBLENJq4nAjS3D08zoRcWc4kjq0A5R7bUjadrJU+LOY21rRPR4+v/o
+iqdyxdiPAQ3bQ1dQUOKC86Rugl6tReMNDxhPMQXHQKbG4qW4n+V5aynkdFiiWoi8B/rlyb+2LSf
L0d5dla9CRmr73MGA7iiJEXCl//Dc9rtRz/aV+/KCYyVGM5CAnj3kCYQA9puoGcWOw1v29niXlZm
05thhUADpQq4AbkDE5ExrRQw3LnNnH8IptYBdo2vLKF3WczmnuiwaJxRAPLmC9Wk0LMYNIu5WwDb
pdeRaJTvOarACssmFkHZSvk2R7XqlAwoQjkgRGzZCWNHdTIfjIrAXrKbZwYZLGZ9e3sVg2PBgQkB
G62O1eM2yVjKOQXgfOH2R/2esd5iXNpuP+lIpDoHFLuCbH9rt0xVVkBcjD1DBD6PGoCwKOU0Yznp
XKBqc22aX2Zhp5tACOUmc6sE/KAtE9L5g9vkjnokHsOXabzu52Ci2a3atXvR89n2Sr6qRjlDDKum
G8cKUsNnXbMZORfQQOzpfjnq3xjFU7v/e4tcLSXlUjX0eVtFk0BeU99P+UkTPXRuryIumSCgx2HG
Y7TLYVXMNA6Q0tPsVIaxV2atu0gii9gMrsAn/iOHSy6qYQbzOTAHXCDosZ6B0CN3tbsc6yv2HC1a
ta2EEJ3E0AmXWswz8xiVQRmUlham9S9SZOlTjnQwdczCnhzTDp361jqoD5c3aktDXQNgMVCEqYYM
jfOxLK3VMqK0cmXdnZ3ZUz2k1U4WeIzJcd6LZuLY57jwDlYflbWAg8gPHdrnPoZehTGLxhnP6+0+
bTUn6n+k40mnpZMLX8M3wuKZLG7zUjMoe1WeKldLHgLlxzh+v7x2G4kU2CI1HbkUkiYQE57rUk9K
lWSjXLkVcI70MLLVUfI0udg3Vu1fFrW5bCtRTNVVrU8OcYlQW6VyifzUS94Avgg8uzrKj1AVPatt
rZqBhzs4FYwQDybnohrN0uclpMg9s8GJl9Yfhf3fbOF5I0BSCNR+DFwi0eUWrounsEpqBUmhNrk1
8UfjMKe9Y04nGn1v2kRwcdzYJwOZtGpSVHAsje/EKcGM04XNCHFoYGvJMRhDp9BPf0/rCRZjPAbB
jRTA+BGLC7KzVXZNFvSoR1XPlvEi16JDmEVNbt3OBHBRdehDNP8zAUDbZBO54JXF/JH+OPvExSSX
d9nmNgzBgJMCFIGRNL9hnM+CXKE14HDcrnqSNSBHCQe32T6/0QeDGga7T+E6wgWDPpD1NCnbAnAo
Hatgq17pBC6G0aLn0ZWvxJWgTUswqQnSIh3sEDxleo3BENUKaliCXhsO6Lm+aXVROKz5zNFzEW3p
hpkb8koa57SknoNe7rGA6lDmuwSdHpOcXI+ViQQdmaGLcSy7Noggi3m7bQhIjHTMVBk3E/8kGaNH
VwtAl+omleSm6Ds31L/GE0RcWIvgDD0hdOqmGSIaGjl1fbDGL5dN7+3xfi6AM/RYWXBFBhCDWxqn
iu6L6o7+NTABpwMXg7R50tOZQETYXjWyix7dSnj5feuv52pwBgDsgyoCU/GM5uzRA+ccaD3IQb39
3ckmeqUV7TsXt9VJm5o4JrNrkntr/lrO39+zJ0CjYOC1xpsp6pCEdaDGUCaP8p01D0d5AUaWaHD1
7UHHluxVCr/zZlxYkizPLlBY+ija6R2mt3LTIWDPJqro/f5tPDiXxhlBYCjFpCUURjDkxzC0k8Xw
ijazDUMQS7cN+lUtzhKWSM5MwD/P7th9UbRdjY4VWRPMHWwbwKsM3gBSXZJkCQZQ9cVDaS4fAikV
qLFRbDtfMLagqzykKVpa0RkyfhdWUKY6BntM7WOyrt7/N3vjDoeoTMZB7mFv6uT0LSbpMYmmihph
RPvCpYhmRRoDedWMWbcXK/kUa89Df39Zj7dTw78izeu+cNdKtZrKYWTRsgM8CXtgifyss6XWNj60
INop/XEv4bnsRSBWYA483HjSmiTpJYhtvfwLu2P2oz09DM7oErfbSW596kWTFYLV5BMgrVWbBW2u
sxsHN8SabCm+NqeHy3ptuywo50GcKL8tkGaShZYvaZjdBTyrwYTi4fCxHf0hFw0pbkeiP4L43opk
IVEtRxBU4GpZDLsy+qbiRUz6SETdjJsqaahzqGzSAvWVc6eKgyAJOnWeXS2/TQA1lIY2TW1ZVPjf
NIiVGC60yhTl66VZZhel6wCcJ70g/mwHh5UALpomxdLGRgkB7BmqcJc9njI+ajvWeRyKOAI3TW0l
iwuockitdjaxZnMq3RgGGKvRg0xDUTK1aQQrMexnrOJdH2u4Q+oQUy7XJkNpmj51PXHyZjeIgOhF
GnGhVR1oOhojVo+2yXU1xDdVrexntROEVZEVcGG1LlH9Xyg0MpQ62o/B2ICZtH++7KQiIVxYHZZR
wgs2dImySN2ljHzeKkYR78m23wAIGtASlmHy7A0VeGhLpUSuEMWybRa7lgLuSXai4XBZm43qGU49
7Y8gPpSaWSCh9Q2CwEPp/65Dxmgf6hG9GayACE5t0xIwTo7rKroO8HxxbnQGWG+KssAWjVOLG0KZ
46lE7Vu7Am6gfVm1zY1aieKMLpG6WIsGbBSmbsr+ZfpriCJ29q2+z1nbDADaYc6hiipd0eZUibp1
RL+fM7Q+GYap1SacrZ0BluXFs/K/nknkVOCOb63QoiRiYbMuT1kIiu/+REU5gmDH+aJwG0dmZLRY
pkB+UpO7IH9pBkF03l4p9nKvoD7x5ili1JWOANkUO2EBqDWqlmuDCIvbLMKfX+jZdr8K4Y4Y8A9r
QWXGMCevx4UnR9YBrp27xQns4lgIR6y2HXMljztxJrydV6WewFOOIDJkBVrJ61/IY/eTHTr6jeiO
tb1Pr/qxRV4dB3NXN2lWpbj4VpVNmycdtGtp+/Qen3wVwrl/qVYkVJkQJfpSz5/y7uPl7wtXjXN6
IOgbGE2DAFWzrVsTdJPpLkbDgdsjy2ZjQh9E/OuidePCQNADTze0sE9I6ZyUFCDpyFyi/7ysmMjE
uWCgtfUQU7Zwbfs1kX3cZAXRUqQGFwrUTmmtHMBKIInWP+f7NPtqVvTTZSVEu8NzD8RmAyipEEI6
NwPFmoMpOzA6FafpOHgNeGL+vlf1V4D7Y288O0QUGLFa1BCotUVu6wW1F0B525KQOlqwfDxJhFzP
lTER5j3B7RSc5u6ITk7B6olkcBHBaky9B6UTK7kMbvSdePER3dFox+8PIBu1f1aO6LQWWJ3BxQRS
orgZtdAqz7WTZFmzHelN617WSySEqb0KPAEOCDIFCKx0AtdfYu1A5excFiE0PC4sKKXe51UOO5AB
WxDD5hRYgzuhjyDZy/vMWSqBO208d50dF/zb09AXilKB8xG8F8df/cuAmGtf0sNMHYZ7+r+0yokW
kosRRl2RCfN3MPbKuKdFcKURkVosmL05BA0FaGcKASkR/4w8s5HIJY9wCKbVQQYTDk0eyyp0pnhw
rVDwJrBp76/C+MxBiQYL7F4Qhv89kNi6mykmu1JV9OC6uW6MmxPvkwRv8lwEnwNLnlMVciS58uqh
ddrGEpiDSAS3NWizLZWuhI0HzVdL+2wVjwIDFwngwndkWnMZTxAwfas15PGMZhmTB5mj7WQGjTxd
izF+mdO8NYZ/1w3vrOeOazVTaw4l7E3F/GCY7RBr7cY81nMnuKRcVg4x51wQTXMUGTWmnGEBJYzs
FK32Li/gtmG/6sJld4MVGEk/wAZMIM2obeo2TYMW0M9p+zKIGNK37fpVFhfHzQEM6X0BWblybJsO
vBKyZ0Xvcp5XIWxNV1E1nTtMy3fYnKLbdbpHqKeLuLZFerC/r0QgPqhROEKPtLVu1XTRfZpLP7RU
OFYs2n8uehcNbhCpiv0v5tRZksjNZ+0/OagiczFgkMPelBLoEjZ3avJhKv3L9rV9Av0JMmiEOF+s
ZkhlyWKnXOMatvFJ8zNADve93buAON6Xsi2i7N6uza4k8iGhkaskyiCR2sH1YuzZFSJwQUP9yXwM
O+93B66ow5999E1MMDWCBhkC7mveVcNuNsN0wUGbKRX6BUJbBeMgoLsmXMyU/KOpe1L+VbC0m+ax
ksn5rg6KhtbIWG7sBeACDD1UzHJgXzBoRJQcrwNHEZ2Dm6FvJZJz4UhTRllneWVRv0zys1EcSkW3
U7AeXtZt08VWcjgvXvIqngi72QbJPjY9KT6QendZxHamspLBuXHTGWVmGYgUZuaiWVbHnWmygdTe
25OJy+3vtn6RnYj2jHPpAcQaNFAhdOoOZnAEXNVlrUQLx/nzPEZNaDawCRC4lJknFc9jLsjHRSpw
Hm1S4MYpBUSoPZjQn8k7WuiRQq42hnPgxGIARQHWqPTIPUZwUXEwDFs9TA72ytf38170LrUx6gGR
FkEZBY0L6Pblls2MdCMw0dTrJgcdE2i/HnT0O8OTb/VbBvwIVB63OvYfiWAUnX33TdhYyeXWspIC
zCLlkKtrg+GOY4SO1baq3KXPTgqQWZxEbkyBb23u30omt7wjisV6sUCmWYPDc/pcUhHn0qYRvkpQ
uQRp6iRlGUNIqFX5QCbF00jwEHSiTlyFrc6F1eNnV3KqN1lJIWd06syuDs2L8bG1u7vYk7zWlX0l
gxdLx7qymw9/3zN9ZjEqF3zRYBMZxRRMaOc3d0E+7TFfKIhQ2xsFk1TQVIf+XM4oMWbRVQqBeuly
UIg3BQLjE32fM75pScHY3oR42ymMxs7K7iprFAHa8fZpbAG22oAa6H/kToy8WnRa6Drbo9GTSrtz
J9fyE5zHQ+PIfuGZC2D6RSAmGy2QbHtexTLdVzlaEUVykNXGhDbj32OL3X7Z9S76YjFDIioXbJ6K
K2HcSSKpra53M3TsjM6mXWDr0myTcvBEFGNb4QIzkWwSUwVJF3+5loNqICULvd0ClDPyoMhPGSrY
ym0qOh23XHgtibeNJijKkcXgRvoiBz/1+Euefbp8VG2mhmsZXCAiWaHEigQZ47G8QffyIx4Tcrs7
GhjpmPd4/2lEXYNv58ZRF1uJ5BEPzcWgY5RD5NDb5Li44wPdJ258Pb78TpsyL/8WeaLJ8W1NMXQm
o93eNFGqP7fGrIgMNEMiy46uokN3FWFaPd+FuyT71fUuJnPf3L2VPM76Q5WGYcoujkt77JD7Nnsg
2Ap2j10++eBrrGRwRi9rw9IPBWSMjmFPbuTEx+o0eLqf+iIega1AtRbFJU1FHuuJlEBUOYElUpL9
OJ2dy+qIRHCxFvBGuVInMIy4iD41jeQ3hiywd5EIzqWIonYU7Vxw3kh+iGpgpQCv9h1n+3qlOJea
VSltUSzCpsQADV3oUeve80q/EsH3Ihq0x1gM24wsPGnTt1S+mQKRGlsBdS2DK3yEszaGObOtpT00
NaaX76bFDoWgrsztLpgw4c7wcsj0pqmx6eHPHlz3ICFNfBOsDvag2caONUCJSgcCG3gDh1IOaSsx
x0xNt49PmgjaSPR99vfVsTdoZdTkBTRSjfnbUC1u0iqf/5On8C/ZUo2MK2bX68LcNehGFaH3MTe4
tCmcs5cDMLBzVpVsifJzmMojDZvWTozHqUb5WM/tWdf2/00lzvmXNDe02oBKPT0p8iF9z6Vsbc6c
5/fFko4qK7JR/SEIDs1xfs+dbC2B83tS151EdGhgaOmhl3S7WkRtM5uZ3EoGX5Y2SlYpBMcpKjny
EQNpDHNl+oi+o72BA80p3eQeFYfD5a0RHZ38lFMaLkM0sWJb642e7mRu3rs6pnXY8EyzS91YeKsQ
+BA/56QrbV6oLSSqu/xhBPIyxtToPt2Rx1Q6Ll63C93y42UtRSK5/KCSm8RcmJJT/CA3Xk+9y98X
5AOUCwtLo+djz4qik7nTw32XHgcRyqcgZFMuHQh78KjU7HTTwdOSpU/g13XC0I2FWaMg76BcfOgR
QjvLYGsllRgBzpNvcV56CiZPKiv08vZ+CUt3WrQjGcvPEVEEsUKkJxcrpKqMLKuGnk07gkbhvgz3
JgWLUiMwCaHhc0GjHAw1o6zvIs7sgmC+r90Ne9AjF6DNtFUfU8BA89hdthOhUC6OmAkZ2yZl2vnB
dbgvfJo48oHu2NNdch/6xtNlgYLV5CsFAIlHqYAF+3TZB6lHzOsydNvevyxF4F58naBS6kI2cqZV
QGIvj0ljTyHJBVJEunDZRIN7RRDp0EWTn/PxAxh07UUOUdn5cVmbzZ7MVSBWuWhRR6RsQpYdqTvw
DaMnU77LnnUfXQSOqMljUyf0ySmgXWGMKJy1kzQrqiIokSHFyzdQYZzoPJyWoHQpFbWybtZj2QTZ
v7I4g8d9t4vGsGK2Nymueqx+VQmWmyxHVx6br8D8oqACsn2mrWRy9j4UgByYtQKNYF77U/Fzbzll
raMeACLvpt+BLOAGzrv6XFeK8hl0mIbWMClY1CJ60HrVMcFpaYhoEdnOvEmjXjXjG5ABR5uiqATN
5N5AFRGlgn3V3YwIGrpokHzzdKGUmgZGJ9nQ6XnSWZhRG2hGB33oM8l7e+6P8/z1stFvGuJKBneC
SWhugzbo3B7Hz1Vg42rjGLFTlB8uixGpwv6+yp/jMomqPIYYK/DRmEm7H6X1npC30oRpuhIRLGW/
pLSHS+U/Q6rZanMMh+MUiZ5QNoMe1U1CdapgJJO7Q6HaTUMpgSph1l0VvX6QE9Fr0AZKBsopKxlc
yMPYexoV1sg6c9grW76rvAUnRSeEdhApw5nYoidpPlQQhL5h4O/lx5g27nu2/nW92E9Y7UtZt3Wp
EexL3dqltC+BZEIeL4sQacFZV2/WYV+OzIgpGrE62aztQF6c/yaEsy+MSFZzaf3ylCdrcqZAkABt
BpbVnnNHwkiGcpkCbIWEO4AmuUCasYOx8sIaJ6uIV120YtyZYORRhk4YKFPV12Vyp1aC6wX792+i
5EoZLv7L2RCUkwll0rr7tsSJJ3eBFxvVA3qmdK+WvjaW5V/en+0z51Umf4/Ka2UE5BZ0Uq/T5+g7
pi0xPYRBHnqN5vPYZnA2oEh5uixVsGv8NSomcowWVChaV6UjDbtWesDclz3Pj1r/clnUdhK5UpCL
CsSY9b5mFqh/6AAPlHvRY+rQz/o/Q5KtoONj+2j447iUiw3JvCQFqSYEOqN1hqJzqOwF6M3SEtFk
mcAa+WtUJ1dNM09YxEx1ouqxMZ8vr5zo+1x8kNN06fQaC1eHiyc3st+9gy2ZVcBXm8OFh6yvliRj
Oizq6ESf5PI60b/KxUPV3o0yWvp3lYHnsvTGagQvQSIL5OJGVVvKGLG4kXaxH1o/+85C+LhDNde0
BCFw+xR/tQguauQdHVVCsY5ZiKe5qzGwiexd3iqR0XGBo0oNJc9baNM2pjug95Xc6sAql4fdZTkC
VfgLkhliXi5g21Va4W5RaqfN8v1iioq6gjjI35DiUR+UWcGKLd3/kXZly3HruvaLVKWBGvgqqdWD
7bbjIXbyospkzfOsr79LOeek27R2426nUpU8pEqrQYIACAILuX5o5War8XbY5VaeYKayOW7rREkd
yeBUppeST7AVuipJrTRAvhLXJ3v0E1tKzX2tWITrpXAEI6GZk4rXWgjYosUwCg9aFtil6l3erHXL
hwog8GnIOngCBK1Qqm6qigqRcO8pHnO0nRTY+fd6ozi6o36Pn6h076pU6GECAQZIMN4xr1hpH9ay
iZhlykCXr4GPL7N79DwTYlEwwnmK4nEEM8kC86nbLCPJfN2pd77XeePrUk6FSwU7qkSZCQUqrGXT
8jqdG+wYt7al9s2QbnUqlCEgRPJcpka+kqaQK8nsPHpUQwxwub+8dhSEEIUPg1XUQwYplH6wuZza
rHvRow/F+ic9EOecFLz9b+zKMC+s1K07S/l+WY5V632GIJyfJMNc6WjZDaZUm3GKnVAx8MSdbUEi
/6wOEmHBV83rGdziKc+CcaO1Oj4v8f74U5++s9DGhAaNnCy8/Oh30d8ZyrJ5ZyhyqaQyKriR9z/M
HphdPWmDqbK/sw2Z528oxi5KFwTXq0Z9WuvLjcwAQ6Jsc3aYSQu0nIpLIoleVtLCvk6BMTgLnSte
ZTft92yDihhn/FTjdqYhUZ94Eprj7YkyFJSAgp2IlcaIy/I/V6ghf8pHR28Jq0DpoWAVtLHK8KQJ
+TKtdIryGOd7qxzsMn3g/e6yyq/6RAz/BROUuow9EVTeHNswKXpkUAKMqEJQhGGmXlhGdoGRMX3w
KFNjOVdrVswzQEHpC2Ym+APAZnDDxyX76oMbbwYv0DfZVXdUBdN6wu0MT1B/JZXGKmqRh6rwtDJH
NkP2y/oJUrTODh4Ximh/01MXuvXbzxmoeAjCPMT+QcgiBPua5oLffrDVu4XDoLYXgtfCjTzq2ZXa
SuFUFGyYzSkCKFcbT0YLh65/DWYD041Qf5w1rqQS4zXWc7RnYgpHIcDMC5BhAXH80bvBTtmZx/pV
dlGRiYziZT1djzrOsIQzkXcslnQVWNptXbstHgqQiNkp23YTMYysLh2Kwp9AVMUOiBFEPhjGDcSy
c3qQsSYQUHJau+scTA34f/BWrfqDPyK+K6/GrPRkYgYAgxZzEadHufpatYrdJiaxmKtXsDMgIR7V
yrKtswFAXVOCxxxzEUqyJH75xjsbfYYhGBYll+SILfsFsh0wZHUg92a4c23A4L+ZnqnitFWjfIYm
WJV2GuuuS3DKZ8nwLMtVcP3KZeIOTtgSkG2+daWRxPxcWWTqvXaf7//Dz5s54fcfSzVXPNqUDlIa
IdiRbihAfrgYy9ZoN5j7GaFtl6NKpNQq+/L5Wl9AttApygrcgRDCKbAX/6kTD/Qr45c8HnuqB3XV
qaG37H8IgtKlUjq16tKlpwTRoZLCTdPlzjh947rvGjVl9yl5BPWT0iplbCkijNm9NF1X+Zd4ItRh
3d6eBBJ0bk7UKkxHQEiGb2fyN2Y5Q4dGCPNoJqg5Dqi6PkokQfsy9HCDiRl4lnSdsIe6PBbUIIx1
w3ASSdA39IDWsZ8sIvWjN/ipM4CZ+bKi/YNvPGEIbmpiCdgMYUl+P+yB4NpDPusKM2BtaZtuAi+4
pfziej3kmeYJbkoKmtFkBaTCi5s82bObwyGn38uN6rVOoOIVDFUWcMpUG8Q/eJCTqILP6iPWRMWy
Y9lrj2ER2i76NcfO9FPfxrv44HceVTq7riImWErxpPeeCNicZ0OK4gxmsH4ZrR9t/Jj3VEMlgSFm
dkuwb1rq0vsazIE7Vs/jJNn9sLusJeuK+EcQMZM7KmYUpzGUJBz6L3E830TTR7o2QXv+v7USK2CU
OjXKWFkgFAXdS62rkYP+1s33CUIwQn4wFyropxGzNIpd6OZGAodeU3ndSJlvar0EW4QpBnHHl423
yrtkfK6pGbrU9wXbg0dRTUpTOCLZOhraIQuoWvbVK93ZbgiWJ8usDA/zEKDrMlvXXuc4dtLGciLt
h2n5Tg1iazMKPxQHnfZHMEXjOPZ58FuVu2+VduXLNWHsqGUTLI868GYul21pkgP3v+jD/eVj8g8R
yUkCwcIYJpeTzlgA0B2XYwLj0qV7Zd70G7gkt/wV3sw/CcjFT78P7P5AisnaAc+hEmZbLZCKVx3B
pLfhm+pl3OQbHttUYPcPd4wTnBCYGCh0L+UOcLqd7pf31+RG2ZoHsLKQA4xIrEX0s1SJqo7/vUH1
noYyCQwnNO3BW6r+MEnI/IhuYOSUCVbphUxYUD4zkeZO6irYH3Mb655WEBPq1nXjDEBQvjrWSqTM
ADAd0r3+Eu0WThtml4M7g61d3vkOVWmy6hoMhtJojJzSDXHuzFg3NeIHIBYTco3Jp7r6Af9DrBsF
IliKDmUYxhQ3CMIZWEbiyW7rxNYb6hls1XafySJsjyRnoKDtAdMWt5y1du/fmWjVaFtKnvX6gjMk
YZ9MrTBCgKG+oOmeMz20QKLXu5OubKece1IV2VI4eVXtu50SEH6WklKwH3HezFLZQcqk/DF3xx7U
7eG2le4v2wxiy0RmmNqfu6zuIGGYx3d61O4jvX8yJerOScGIpiLnFvj7AdOZiPtHMCOk86aXCANI
oQhGwpTHcSoSLFlW3KlTaQ/lbU9x/K5HjiedEBvK/AREyGYMUXrQPeRecIjQZ7WL9rKH2/Nu1B2k
Ay/v0aqrMsxltAg3mCw+MEtxKmHsDm7QTMIEXaSNyl4m3O1yZN55jjOI5Secmddsaq2pjVH71uTH
gTvgTzfUY6h+kfvoL4VZ9vAMCSloIyo1hCtpEThFGCHb93B5udavMaaCkSLgTldBmfIWIlZYrnK8
lC/NtIellza+9ffRdvyULJt0n6Kvwozcy6CLJXi3gGeYgurFipU3Ro4FjPByDtWzwMYrdRjvHR1G
I3eq4MtlvFVVP8MT4tcac8SyoYSMVQHP3t9pKhrIqOe9VRN0BiJoRcrmOKhKOI08yJ+HoncTTfW6
Su7taTAJc0ctoKAXmKugB/MiUJ9eT/GzUeV2Wv6MVCeV9mqz/bvVExyVpfeZX80AS63v0bDzQwbK
18+XMVZP7dniCV5KVyap1w0sXpWUxzlEJpRZhNKtZ+zPMJZFPTtMmiQPtR9Bjs5oNkvnWNeD1yJP
j7U67DA3YNMPP5NZQ0Xz6E5ych0WFM/s6uXg7BeIXqrjciap+AXRFB+yAq2nem3zTHF1Ph30CGx9
eeFEPXVDJNT/t+M+E3zC+IXeB3kqiBMSNOpcBcnXKPn2Vxv4OyQ9w4gkX62LxTUyuXrN5uoYWRqx
gcQB+72/ZxDmiCbhOgCEKvteUfY3o4kxEj0IhNqEUHkKSjAYY8gC1FdjxQwT17fuxWpv0lmyFY14
eSDU/nfoeyaSoc2yZnHgdLF+lfnDHpXbhAuhNl8wFWPAQknNAZH637pgF7HI9qnCcwpDsBBjojGM
6AFGHn9NQWTIVPA1P15WsFWnezo7YnH7lFn6UEvwGfGYbgw99JLwc6gVtlqhVdwgwCiBBFPR9kFa
RwFio6ryjG6XZF7/oeLlM3kEW9BIvWRKLeTRgm3W3oaGxyk+aEIKsXS9jgsUL1SAUA3b6j6h2Ftt
iJp8CkKIHupOkli1KDDrv3fp96zq4cg//dXOi42fmRLqWt0Do5zuqvhVGROwp37u2h348ojIjjiP
YsdnNc0hmGxgYvL2oCubxCfsyno8fNp1dfkBZwd+HsoIHVHYEvlTkLnGYbmc51cpptVuJowbpbkl
Ka8ndoBqXSEj/wjEaVLdcOZOl6ferCiO3xf3jRbZ5bTPBoxvllxUkuHJriEMEHFwVcE46IVvsrjH
mhZaZ0vZPomffH2nFvshJx4y1vMeZ6u7/JSz1S1jK8qqaDm2G2vb78He/SXfSTeWJ19ZlFjraYkz
MMFGaCaIlKLFR0yH4nNxXDhclRmT2JfheKpdPgVu8nz5IFCxukhsKGGca5osN2yO4qfbpelG2WVP
vyf/otXs+B/CRir7T/hCMU/e66zQFR8KZBnjbSBpd+VQfus5twM/3l8WkLAmYra8NwbMo9IXP1IU
dhNVm9pgdm+Gm8sw6xrJDFSJMCabhmB6J0wtt4oId2sTFRNK5s1LIV7c2NGPbvhQ8goc4v/FElMG
saEqamYZi0oi45J2eEIuPTgvJ8Lr+03wuPCqUWOT15fxhCkYZZAQDXOeQr48lm6b6AF8069gnCds
JbGKIpmswVse9OYiWaRsB5Sna6WBi0HsxdUPsyMcMgUmBGTMYIGlIKnpZvx5mA5afmjy0uaWq6Ma
8LJ2rK6epSBJgAFiS4XPWyMSWJgZZCUMjpnFGEJpB/l1HRAubc3PYMggGPwUzMnFX28xfJX1VVJr
eEP2o8eoyp4C4+tlKdZO7TmC4Gg0vcmmNFHRnydjbk/g1flnX3mVqOTs2mKdwwiLJaf6EIWmAv/P
rhrMGNBuwo/kl88hBP/BzCDomgUija5jFdOuiL1Y9ZDnAIvunXmNKa0rjAkDwDDtUAzxexgoRj62
k9Nvlmmg1FMAtWaC4wjUXBu1ZWt061uVzfZQ3E7V8+XtX3UV50IJNk6W5CCelslX06d8j874Y+Ms
oyynW4xxSh5VPAQ0u/HuMiih1WK8iUaFrNeXgTe+X21BTWrHKfUGTqyd2Cen9GiVVJeDw+oUkwS3
PcucLCEsGwUipKeiQFebfMYGMV69FFP93JgDyumj7eXlomAEI9D5E3oScixXMe203o7H+5CaIEhY
ATHc1FTwTMghbJmK66XmzQNY+Xqn0KlXTwpnEfXsCI0RR1FbARyuf/eLbxrHxVy94hQBH7VigilQ
yk5X+2W8UZ/dMu2xj3w7DR7+blcEa+DjlcvUIogyo2mfXzF9M0bEpYk6J4IB0Py8btsOSpyoX9p8
H4Z/adHEODHJg4TzZZ1ajx0w03Hre+NvQu/aoQmWCWnE+DBLwi7NM0gTT+kXMx9qO6+obn1i48XA
sO0UJc04BIqnowSeHP1lsryP7DvogLlsqRixJxhMPMwjgyHPcPv1of1pWL9m5QPJHgttJv9FEOdZ
dW1QVn4tI+zEoPAeDwel/JFY/RxCiPxQD6kOnQYhGkwIbJAYu230xh7a18trtZwBMX9/DiMYyKmt
VQ3csiidUQsbPI7qrWUkdqTYE3mlWz51CUowkiAYYonhQ6LhoIBcdN4lTrkxt/pvkk9q+Vav5+eC
CVFTEA0KG34PP9yhg8VTrjgK8VMUVmmbeMNdidC5fwg9Tioh2M0eoVObG1hIGcMSJvQ0+PsS1Ieq
V3jSvthd3rX1Q3QCE6xn78sYnrJYhcmytlEWOb2ie90cfiB+Pl9DwYDOYauGcQOZ+vKTnG/KpLH1
/gMXxXMMwYK22KQ5kyb4tf5pRt+0mVw18tPfLZdgECZVylFwj+UqJU+J3HS6Zb57GYLSN7GnqU1Y
qcho5nOVh+JVf2HoLg4+lbsgBB9qvCtJRrPVDMnZwonlsdwvLM4mbE7ObXRqgUJN/qKhyqY90uOL
Ke0WG52yvPI1o4F0g2Ntl6dFNDM7+g1HfWS+/UvtFkday4HE5GxYlpK3YM1wyvp7Rrkhwu4ZgnlI
apb7OuYwuHoUO8b8tWtk2/QDx28wcfwXoRuE5ROLUNp6VFszgEBsG9+V3ribe1caUccDt75Nt5NK
nKnl+F+wtIZgHvwSVHeyBeFM8wlxe9PtJf1FpviiCSNkCNZhRJyYZAWkKge2iXrzqgu/N0m7ubx4
1EYJ9iEPpNkIKqBMU/RQJQqei6qt1uq/AvSsBppKJB6ppRNMReNPilFxOKm5M2/TzLxhqnEV9Q+V
IhP5JGL5xHSSlreloWvYJLn7ZqiDjRHA9bi9vHgUhhBEtGPOYzDyItiKUL9jVKDIjWr5aiha4p61
Hjn+cUhiBiltFUw3X4zR4BdPVeZv1aKjLCxxisQClDjQ5iSPoQnZ5LTXw3bhjNTSDboQPIzU2cr3
f7d2goXwC3829Bwi6WO8wyg2DOjuNj4mnF+GWV05FY1uKLczTZB3v71vxWCundNkyb0lD74V2MqH
8jpnAMuynl3o0gFj/JQlCVb5g13ru0Y27Mp//DsphNhOb4woqw0dmR393go+NxNxWNYdkGoousV1
kN+KHd51xdAUZEEKnHr+4G+zzZIDYSj33rROuPlQYucEJ06prKwAbJj6smhJeJ+PPVpvreeeuNyt
ns4zEGHru9Ka2znC1oeD9tVP2JXWT7u2J0Ph9wfHVJEF1TXU3+vgQhZo4bVqDhMVPfJwP9Mmwx3S
POZXC+/ywl3WUXDvpXqLJkglpTmbI/Q+uaZ6XTdXo3oI/n1PyFsIQaXLPtetSAdEbRh2ZqWHhFON
hO+P5QJhcpAJGFxmYu1ZiHCx1IO2c/XgKAff/JZIsK3Ei28BBPPCeNyxaABAs5nArxl7ubZjbo8x
KfEmrGzpsaXK6d570reIy8adGYKIZ8Fg8qZzy0B3DB67Y6/i39mOUGSu9oF92SSs68FpBYUgJPXH
IBxUCCg3aKad7/FYKGfECSJXUYhB4NqSJB0BoqDd0/SqrYS8KBiYXRnNkOad9a+N9dslFIKRYOSh
NpiAQz52o46yHfHGu7xsS4DxNnZ7CyEEIK0yot62xS4VIBvphq2cXsnWTcPBvabftMXjzB4uA1Jr
KFbPJ0qt6b4MofqXCKN4vWaLZsWvKLmMjxpy5vq+/3IZkRBRJD1hQZiFGiqL3SIP7DBTbJbuZOXa
KvYclTlFvW3j75cRSRkFi9FVQ1HlHWQcf5R7yU7d/juuFrb+iuddJNKoJCphPUSmSB6UrabEHQ63
/2BFX/uYyD8RZ4sJxiMt50qJVHw/zr901ibD238gERiUDIK5CJs8sPiiFpGMYUNeaLiX94T6vmAf
GitRuR9CBr9SthzVDCkGllyGoJZJsA4c2ZFQyaFooXGvz/cd+xmGPy9DvL8vvDmuTLAIRjN1TZhC
ikJ9VIN9oz4UxW3Pqa4dShLRKpRzqMU9YHp+W/DPPP+lU++yq5KADF82LKZa1rvq4biTrTgY4R7G
K8l/TOCXzPuUmrH4u7jrnX1TEarBvRpgUxUkGZikpUkzd+D+iD73nQOTM7xqXrIJ3d5WFTvPMN7P
C9A9nztkx/66jH/AxUgoQiKItQPAja++/nt4grYzEBXvjOv4s2+X9+NN5Fr3VHJw1fOeZBanwvqm
LvFoUuAKsys/fQj61GmUwG40xdEMKrBYVZUzMMHUjWxUdHWGjPJX4yZLbZPbyX3pLS1R6kMZ77M9
P8g7KmBePc1nqMIFIM7qyS8CiFhr1RVabvbtSHWlUIItP+EsfjFC7sujDsHSMv4UoVObZ9lVr1Ml
tuuSWKppIbuv6+JIqiEvS64FOGpjtJni64ltL1uMdTFO3xcsRt5WFk901CvL1nDtWzc+nnHzlGqJ
XalpgmHCn/+JIZyzwlI6FsYDXNAB71JfuFds+ca4NhD2SwdrB64PgiFm/Wz9ARTDCCm36jRY6rCn
9ruK8tdWt3UGsk3CLVEwwvVCb0Mj0kbAhNprbKl2gBmqWX/g/77y5s36iXOm/AFvYAUYHNy2Qt1w
e22oP6giMEITxCjBT0cJTHaAkJqtXzm6eUzJaTHUcgmHpmaZPOcalkvate7Sj9mWrn40nYWQqAMx
ZAtDy93o+bKOE2eILZKfHdV2aIda7aB8Jfs86lc82P/d9xepz76flWE6NAm+39Z7pTnG4e7y99cN
9kmXl/8/+35RgsvVYlg1kDbe5D3i71x2e0t+0dViG6s6cVWiNkkwCe2MSouGA05j94nJbL/ZTsWX
IX+8LNV6FHyyCeLDqJVJqOBUgDPfptdLDiV2uaM+joelUzbfUm6P0G/xlTSojdrwU8ANVuOYMWYv
RbkdzRQJBWXqdMEkVEXdYHIJzlH5spDiIMHe2txpU8zbHkBrNO2K7x/oTXtjHnTBy05ZH5myDA3U
ypte/xzBiF/eLOIIieTeeij3GIeBxQubnRVtK8m9/H1y1ZYfcKbjjR+nsxVCguDz8Cp/RreYu5Be
tJPNt90+8/KtRpxaSh8Eq6BwObfiRR/64VlnTj5+RVb1slTUqgmGIZCLIeUlIJiyV9ttT6WFiJOq
C4ZBqRI5rzkuRUoImjdFsaX8atSfQ4mwCOTuCCYh6jjmefzW6R/ZZ0W1F7bi7KbdxWC1RI9J76io
+rq8dpR50IWQoWuSsmgWX2F97d2lN9t3tZvkevJkt95yBBIE3nIu318F/lhZ8ck0UbSCFSbwfL5J
MQRqIcubi422BZcVKd3y4y+BCUaCzT7TuuXKrDcvcY95hGyyzfJHbxS2Egb2kJSOwYjKzWWTLmEK
RkI2e8zuKYDZm0/F/FWPX6T0poqepuHIG4Lml9B88dFUY/MkKz6w8E62qZPWzWafUEpC+cU309Lg
Q2QFsBhdXXptNth5jOFQDtp0CdtHaaL4YDob3KxnCcKE7aFGlbW/V++CrfHgP+TH6aHeUsV1K88L
b8y5+GI6g348K1Ch4ubwi5o77kbMu7pVPpnbfsv3OtX/RlhC8ek0XPh91WrxHsXj0Pd2CNKKkThe
lEIIFmQKO8azJUaK5r2qu5NPKBy5SYK5kFA1PrcS1qzaGJNT78HSiOmizY8sshdGtYE8woRE727v
ZQ8OrXnZJK1ymPVk6U+XLRKxLeI9vdIGzNlqANBr13XyMo/7MN5chiDOkPhQ2mp5ExQJIDR+G2SJ
nebgf0RJ77/v43uj0OJjaQcqeJQ/YvdHiz+WQ+Y2cfadK/L2sjjUii1bdhZEYAh5NkfLLSn1b7r4
Kipujb+MGszlJ5xBBEXGZk0DhMFTFL+GuE10XkH2YVOSCJEDJj75FsZDYGMkz2RPUvfNkr9fXixq
74XgoepjnmC6KyBC0wvTeBMnfFtFutNJI2FBqaMiHP651+ugM7BocSwhi6HZsdQRmrx+/jXFVJgJ
WgjkSt5uTBhiICVDkaJrBm7r1su8AQ9c6Vvp6+R1+5qcRbIeE50BCltUTpWihTMAMQjP37TXS/eN
ubF6p96wF7zHXEUuVaa8UnyPc3SGKexZl2plrKfIikLIel8cQte4G76kV+rtcoNunfhQtXZG5DjI
pRW2rwwqNQ2WXOyMYZj7aBccYkzlzez5U7FHMOZMO4ojeVVhzuQUjHnElDJufaj/EN109X4e9pd1
n/i+2Lhex40UazEk6qOnxv86abvL31/24V2odfr9YtP6lBdW3S9XaKnaS5OJfrBXHh/Qi+2E0ufL
UKuW4gxKiOrGVCnDwIIoMhiMglfeP03UrCJqtYRsatj7kaL5E4I5yXL8snF5l7p/J8XyE87MqmKE
BlOWC2yGwXZ+8Coxy1YpOVZ4Dt8cn9/H6wyFc7XCBDgI0nrqAUPBj+BeQjEuSGunn4OnHdpv/X14
oPg7qB0SDMVcZjIPFMg2TZ2tmY09xvOG/3tmgbeyCaYhTip5DHvogVVf++mBWZPTTIqtxx/K6J8p
nGAN1FmtNCkHEPvEDroXHVJMOz82oCp1LBsTAZzmO/85UoVJlLlVBJMgS1UzlANgo8/DBg3GSBDw
zXxEh6CruqCeuP3QG8JJTrHpyB/RcQQS4M7lI7vv5vEmkygKBcJMiNVWkhTxstEBEYIuMG6fU+Wg
8WuJP2hU+L3q7M+EEayEz1lvgp0Q0XH8rFaglqpsAwXv/v3lY0ztktjn3rIoHYsBEsnb8Qf6UiVu
K24KNlGGESn75FF25V1FGNtl5y8YW7EXKQ5ylJFwYMagvyu9fhfspW27pQhzqc0SAgx90OteXbyg
okegw3wy2ZbhpTsx0PtCzXshLK7Y2q4qpTwqv18/u2PKHa0j/B9hklTBWBhxV2XZYiyi8pi0t61y
46vErlAaJ5iJuB47iS0udm4q8C+hopT9MHKbjYTKUTiCXagGI8z7Grvvh9yBkXCQjvfG8Dn7cVm1
15cMYynlhb4Vw5Peeqhg8DFRW9PxtJ5YHqtaD0WsbhLlm8sw6+KcYARHGHIrAr0wYDDC3dHaq6n8
ZJZwicrTZZx1DTvhLOKeuUKpiObIlxm0WaqOrV/vpZkTolAQi6hnEFM61/B2EEVr25cxiK6ToI+I
m8U/xKYnOQRNbmW19KUAcsTX3cb0UrQdzHBBKMQs3GE3xrb/7fLCLQvz3tqcAAW9NjO/1DExHguX
Dvtiekq4v+P6l8sg67bmBCIodSxlkhIkkKpljZ2B8DV+yYPGU8wrZXq5DLWebNL+YFlCPWarm3Oh
qNgmdgNrjdqHAwqutqC2Rou3E3lUQSah4JaQ+bQGtNxLuoZoCL2cyvArUyQn5xtLIuRalujCPlmC
x6sMNqQV3mHcKEc1T2ZONyCnt1sNdRVGKdlzZ9mjzu7kibpbUAIKhmKezUEPawAPRmlH+edBSpBY
2xYjUYRMHC9LsBRKPIGmZsHB3OsYTIsJ8YJOfV+wEJm6kD1k0IsZg53q/K5NiXslBSDYh3riuMou
FjVvJBfP6Bve6h/JOp7ptmAdOPjlIlAJwATJ1n2H8ZS8mAkr9w93cku3UD+kyrimvDVzZlRh3PPA
O/dK3XYbdaPs+DF6mrfWreYYaLXyHf/X5SO7bh1OiIJqI7S3DCUBYsx+8k5zfJ7aXP0SB49KS6VV
14/RCUvQZgWlXvOYmOCz+1Q+lmB7sLNdsEGrw/YIGlan/6Qi15G4gafsa++ymOuW9gQtKLiqNSk4
Si0k+MfOrscfsvpLjR//DkNQ8l7ywzrTIZ6lTJ6Sg8k40rdJT1XZ/ENcfJJF0HUUs82NaQAnelUP
db+wYbrqXblJUzvKQDZcb5tnkzAQ1PoJyo/KsqYFZctSlvAyYBycqoV2lRALuHqImSqrqmGhQ00W
PJVmBT43QcDk1oF0x7XZ6RSdgFg1qCcIMVlTKX2VxxEgzBjLlt2oymsl3SrUoKfVU3UGI5zjSB64
lsqAyZvDrIWOrj9pSIdXreXMFFv86tacYQknOJlZgP5FYAWZsi0jjM6NMGuY/fuBcMgJnMEIh3eW
JzXMZ8AUYBsIFb4bgg/FqwxDBy1Dx2ADU1AyuUnQClMiHEpZgCkHz0WHWzkYmQfM5f7AUT1DEgKv
sh8aNathy83pOBYHHu8ytv87CEGZm9TSWbgYu065mYLCGevPVWfYl0HWbcFJEDHgGtWkawcZglio
oLeb1K6O2lXmGG65kfwNhpYsNSI7AnTRqHfh0BmooN2z3qAkconywn35aO78fWuPh/RYeImXOlSd
17p6/1EKMfYyechYMAJMN1575bFg13Py/bJA63bnBCGoNh76TCXlgODatTZe6+X9331/wT+7vMS8
MlJW4vtTyLeWEmyTmmJRpEQQfA/Xx4gVy9GZNHaI+2rHlIBwAave+2zXBbejNFHjS/oSBLepnSm3
en8VT6qdID7B8GLWlnZnfLq8cOs3sjNMwSL0VmTNZoRDtExcCBW7383HesO3BrgHIte8S4lAn1I2
wS7womeVpGOnxrCz9TFxreRbjVfsy2JRmyWYhrAuEmWesJJ69zIbL+m/n+eymOo/+iy2+HWpUY1G
g+830l1l7EJqohmxSlw4/w1L1EhqlyOZKzdVJX/C3OJnGNSPxPRnYixm6OzYJFZmNrUCGMm6bdhD
SzHQENsgTmMMLBaB2RbLlOu/+jxEent7eZ+JE8OFc2/EHN3+EQ5lBQpYsw8d7l93/m2M7nX9WvOf
eUoYMmpjBCtQaJLmJ9Wy8ag7MpGG0+L02KYUQzTldbhgCrq+n/Lg987smtoO7hu7cfw77oSpbT2o
YM2PPH1/eS3Xr0Zn2iCYAj6PatQtuzX/6JJdgxZPDCL13eFO0+1KtRdUzAOjeQrXI8bTYRJMAiu6
pJE64MqGDzoFpARBspIeivL5soDL77/gVLlgFAo+VEXoA6ewhk2lf+LJ7KDvwJFmJ4w+X8a6rCcY
mfX2ZCl9GKAxdDnA7FXinR3WwJoIZVxPBjELXB2GpmHakKCNYWFZWq3jzqA9yAfrkHvWnj2OtW0g
Tuh2nIpKFi/9fgFPcIJSFlOR87zxl1pZXUFB+PKGru7TyZa+Bncq3goKwj6tr+IJUNBI1vPORKUQ
AIN7JXk0zG1NvV2vK98JQlA+s1K10swBoUw1Zt2BUNV8yPNXJf1YdH8CErRPNgyrrjkWbxgQQ5q7
kf3dYokV00xC06DVQBn0/EuVXvnlzVwREOv2/I8MYrF0P9dgns0ggyU9c5CK/fsRA4tbPX1f8Ef9
ZAxlYOD7crzP2Z4HNy11byRUSiyNrsu5DLAPyJ/KIOYwUR8NSuxEs4izQsEIjilvQV0LonpIMjE8
q22a9GuhzB+6Y52WSzj+TYlLqT8ABPS2dhL+MuXcrgbvI5bsBCIeejnqwaUMkCJ5nthx8m/GhCDC
I86gWBg9xNyIQwN7ElY31rgr1Oek2fnpvx8q91a7hKMuaU2JjgJIMnT3fjrbmNtsX14r6nwIZ9wA
G1VQzxDECm/G4thQYQGhVWLRcxeFlQrublwQ1MckcSfzSZIIxSX2QmSG0rICI8+XvZDyr3LcXkcZ
2ht58YmbKXHb+Yd4449mveOFGpqyHTNAKQ/hvr5WHXUz3Ej3SP9fm5/yI/q6ySrQ9ZqSk4URK52D
JGwGtpj78Fo9zEtmT0ETp6Mdx4Ps6U6A8cRPxlW+pdzMPwR0J2EFg1BkKKvuJChf/ZJfB/fMQRv5
To5t9mjYTHPyjbRPqUYASl1E+1BElVY2ELaI9420q5MDK4iU/T/cH09yCeYhqkwrNavfm/ifuci+
y/b5rsUw0mVu9r8nfn1zht8VP3e1LzfhIlJj2kEhIU36S5NfLh9jat0EQzGGks96BhA9vy0rTJU+
DLL3dxCCpShGg7N6hLOOYLobXXOGyHdMcsYutT1i2XOtsbbBJGQkXnbRUbleOC7k/ejIS1sGKgEp
jgti5cQiaKlAh+Xv15VBv2r1pxiB1EhkLCgIIUYIQJM4SjNWrpj3s9m6oPhy+5DqCyMsuVg/IIWp
0Yw6jmvXl56ZR7uJl4QKEJbWFCxCIMdjPlQStCz5qoRf5NyLtS+spLr/Kcsj1kDro8TG3ocK+E/8
dnbHfXLod+YmuvZvDa96kNwPlWL9H2nXtRy3rmy/iFVgBPnKMFHBkmzJ9gvLEcw5f/1d8D3bQ8Pc
g9pS2eWXKc+abnQvAI0OpqbrxCLUUH/Z5CqqgGG+YVrEbPDVJQsaLfe6fvavu8+2Xa8wBOVNldoq
5YT10Z+sBz51IcQDDbnX9+2xOr2yGnEFJzCpGffIiECFDHq3tC5rHmnfe7ny6Y1CCVyqWK3WpL+M
zuuDxcfzyU5L3PaT/cRnSY8HM5aokWvprwvdSizhfoV26s6UYWonwmR4HFzqYEAxxnWhNi/dKwiB
S3s9zJdFA8QcvlTsDvcqz0wPznTsF8ltWCaMQKld29C4LbFGJLzTo51lSk5Gm8RzkUTMMNTsuTCz
GN+fLsWBdOPeHMebhDSSNfk1x+bKoohphtVoKUlfQmPNbj6F+T7qAusnL+GLUHCrPqDL6d7GENdQ
2SEoE7q8CY18dqxMWIFlnZIYsc0NPu4fle5Hwna6bJKTyoOY1wQVHgUwBCdN6hAY1RihGxLNvALN
IHsSuWqqPNWKsa8z002iCk0um5cmlz3zSgxGzES0LKOxSn4k67KbMby16v11098k+JXBCKShxm3j
6JwHu/mdQr9GXlJg2PSrWmWtUATSiKxJiY0J5lLRr6OJ1qCfqazCTaYogSbqDNHVkStKU5H4Ws6u
JatukSEILDFNZV/MNhBM8zZsA0M2n2p7E1xpSSCHpbZ1JZ+5U31cPmqeEbR7JVD3GOl2vwT5LpO2
2JU4kNgOHaOWbGJwneXaKc4fw3k3WbILFHfCvx3IpJhMbKvonyK8EjDH6qyKR3yi47KjmKqqHfl4
Z5QtBJknO9ptL9EFTGAEtJpsymRBqL2E4nrkJ4w/rrvLtsYuAAId5FGECml+JEZastsuD0mbeVSW
7vUvB4cLChdzdThZMFvIaVHg5mt7PoJnOoQ7w8XZCDwaobV3GVwXihvutSXiQq/gEq0nCgo+ADcf
afiBIaxI7bs+eTSqI/vvTXVxOTIvsglU4CC3MqUdwAy9DWik7RdLOTeRrPZ6e0u/wAh0gPIIfK+B
J8NoucttdEAqzmmFgW/ajo4SCt2+r69EEoghoilG+87AUgp39ia/i/3oW3wyjv2Od0enjTs/te/k
89Jk1i7wBV3MfhlzqFJtjyPfaSV2IRNMfEE0GtUZ1RyCdbvOH3HaG+6nr2HlVofJSwdE8LWX8LE+
yNrnSZxMfFgs6GxoFc9sqtlH5MK5phMQWeX69r732z4cgSnQZmm0F54J1qjPgxW5Uaa6YVq6aDMq
OVxKVkl8X1Qxt0lxWu7MceppBfMSxmQLJcMQCGPsVaisgDTR0blXdyqO5aU3J252ZoPL585HPyZJ
Gt+2gzlI0zJNk9hiqxXHCW1UrQJybGvVJ06lI788qgLL6hJPGWrioVuS6l9nqn/ZIn+jiu8HWYYC
afIrMv7AHicfKVWH8B0mrB7r3XiDLISd7J64bScXQGH7UpauKSueionwrxuafo36edK4tSxrUIYj
2OM4G1Yec3Wadup2/YibDlIPxluWfryuwm3nuggk7GBLli+twWOnY/JS5qfWOpBeAiGTRbBGnaqp
bYSQRYuLXaaF7tKMu5r+rNjhbbJwWVcbl1UVSqT1kEXDbI+hfSrwwN6MkqRlmTT88xXIXOidhZRE
nCmqsz32rmochiT1J1PywLDpw5Zm6baJ7s/aX0NjmbOwpdXwal/dqcn7PH9/XVmbcqy+X9ilFCVq
KtRnoEC1+VQ7Pyf1E+kOU2VK6E4GI2xKbekwp3UAQxnx9Ng3ejTwDF0z+nFdnE07vogj3nTxTM4S
NL8E5fUYtZLWHnh2hyxmCePIYET/z22VhDpWhSVHm52q5RDKKnslCy/OjA1HvF11DSTRtPqQNtqx
UAfJosikEJx+MJpotgtADDkSQ0NMO0snDI2TxNllKFzQladgeqRtovADXEmPY/vBjg13lvGkDIN/
vsLQpx5t/zhGmaBGJsjHl3l545ILDq8w5tgOb2bZWAcMU0nHM2Z3Xzde2ZILp9PFziyWZMiiJU32
rpjau9DU3esQEj/UBHcvMg2ZFwyGW2qGq9qLa8UfCva+UXdvwxH8fUqJMrYz/L0HKRodEnK6JNAy
w61e9QJ78XjxtoqIVj8r3BWrmHhO8t7QFS+ufVuasSKxMXGCV+vMY1PYANKf6sydvyAo4uPFyA3v
Q9Utb3hqvbxZlMQkdOEAYJOsVnLELnw8Vd0RlK0wZAG9zSbEnu9t2Kg0T4DRZk95/9lJbxOjcCdZ
lQBf8r/uk6uFEnhgqKcy703AaGho4oTn1nig+Xl2Znes8boXkFmS8iFbMIEUcqOmZOYMmk7dPo5D
P5pBDWktIYbtVKaVYAIzsDIptYXAMIrBxEtl5I8DmskhhuKWYxx0DvVSq1+8MokCkig4vuk7I5f1
T5cJK3CHgy73RZXzH+GwQ5UrN5alHTImazQnFVYgEGdAd1BMmeOXv+qo++xEjhZCuQyBm9GVHbOl
aAKNNCWi4gZHa3x7nx8yOJx6Fx+XoNv3Z1n7hG1u5A8/JtGoaQv20uWDARXyBEn0bWT1eU6eS0R1
i6STONz2Wl2ABIPJaZgnCc/EHJ27ZthN7NaR1X1s88YFQjCHaJ5s/IU50HE86n1+U4SRxO5lUgiW
MHVKmeBOjpzL2HZJfBszw01zyX1SJodgAGCHJjU4u9M6Oylxe86YLBFXIocYzqjCPOwKnoDfl+9o
HThTMMrSDyVSiKGLUUHLK4UXFumLfWNUxZlNP6/vt9sZKdbvBRcjF8OS2s1YQ4roWByb0LW8aIdR
ZZaPidZH3TMOPET4unagK1ThBIniC0dvKgiGzPjUDbX53RzKTFnilmKidKFXcR9Rbmdz583NuxIZ
o6rq9eFOokK+l/69QV1UKPj/ZGZ1qycAStqgQlun6VAd4hvMcZ8CzY8C2dOEzO4EFkibsKWUm3a9
HPLoMCY3yn+fg4Wo6mp5BBYIjUKpDO6idvUcdvcJue1l46Jkpi2wgKFlsTGMgDDb2s/q9ERTWXkm
/5XX1kXgAJZpWuoMgMjr7F04tH5Y0eduio5tYmouKdU30bMlJkCbaTFX8a8yQNIXByurHtUiQRPx
dojfiCRcI0ens7sZ87V83bKQWdvmrprYsDfr6bppX18ki3DLX12PTMfO6qoHOUxFf6uE5XkoNP86
xLY1Y0gVQVs00xGTU4t6RsQvnPDquhwHhIQx+1E2CW2bCC4QXMqVFKW5MKNscBgowtvCfggV6irj
gxPKVmVbWxccgQd0LbGiIQZOuxzMaJcQyTXvX041FwDB84d2XrIuQkf/pPd4Knros9uGuemNsi9O
zjvZo4dMHoEFIq2oB1yOcM1H5SQbbmkpMS/Z2gsc0HaRg/yCGS8d5rPV3ivxk50fr5uXbO0FDlCT
RKcTj+voRAePod2UgT5auXmerFASr5CoS8xUNZNwbDM+LGNapj3J7WNtyipMuUL+ZrTfBiBmqiq5
44zLBIU5CvpBF8QbEXxRMAQoqwxvNG9o+eG6+mQyCQSQRCQbEwPeObAvE3rxLhILUGUS6X/6JouK
maUJlKbdYgZG7Ha556DcE21SQp+8o94UIffDNHcYdx7Efv3yNvG4+CtmQFOeBaFY6NOOb1v2xZTm
e8j0J1JCZ8VDFvEFO1in9EAPvGez4WPKyB53n2+KL2teInEpsTFvFxutXozw2abRgkKfMButRlH1
q6oirIshCtQwxcqkKxZgcuesdDe9rM5ZpjeBGbQ2wlARG2bRmcyl7ddJ9igu4QVxrA5LpygxWwgQ
O3cF80Ple8MeEllW7fYD00VPYi7q4NS0iyPAaA/6t/CBHZCD8RjedCf23thNn6u9FVy36O3H/hWi
cDRo9LDoUgUeq+3zOxJkPguacxXE6DhWnNhOe5TgcQa4Qklig14Tc/nyaoKEbcBfCv9XPYdaWoxK
PLxxRxJTVHNzrFHPD3cq1Px26JS7TNclm+ymA1EN5WW4zeOGKOjPsJA8UPNwbT7kLkO5hBnhJmTL
Ymfb67TCEZh1iXqlUUce1dqH+/6B66069Dv6EKEGwPwkTcbfNPgVnkC0aAxTdQt/SFFQ7/XR3BWY
cIQpuhxz3tVHPRhuMUAqkJWzbXvACleg2NocYzMMcVtpfKtB86YMJlJ1LttPJ96eJf6YfZA1od0k
jxWkQLrIWExUukC1w3JXmft8kcQHZarkn692jakPq6iO8f3deA6XU6g96U2ChnsS15JZosCxJemq
3mA45CfjixEdaXNDakmUZPtESfFIqBn4Y/01JjZMF72LccBvK6/H4CMjSHbxPlb9eadhIuSrrq4X
ODFkUvTolmMYuJEtzn1VHRvtvVVKDny/mq38RUgrDMGBqzEm3cRLa2c09V9af7ZujOYmyrxwOWfm
4I4GzpoSi9heqt9qFIMoc9hrRmhAjTZvktCYt1kbok257HFk27AvMIIP69NIR5VXK0/Ljji35HWV
LSvdCc7qsHpiOl8f4/OIG0a/j3b2e/UzHxndoF2lzFG3Hekij+CoS1MXZa9Abd1c+hhNS8pbDCj1
6v41b+ErsQSHzetpwohJ4BQpfOhY18H1TVC2LoKnhhhLvEQV1KYvyY6piZ8R2clfBiEciFgbxSla
8iCeWSZeESI1+Nt1GfhvvOY2wkXJsFtVUzPIkIDUlKc8tz2Vefn4zdF215Gui4KpP3/Sp9HHGLyR
YjUYCgsKtA60ZL1krrsjFUczzk1ma6ENZXW4Jg31y9DrbwcRNvDSRGVlTiBGXpeeGn7A/PN9qMsI
mrPVvy8LJYLLx0hD0AvuItrs6TvukNPj0rgLBkawnWwAlWxl+Oerjc3U6zZebICp7OyoD5Ws0FK2
LoK/FymJKHquIuZXvh/0oNdit2JP163rXw4c/5AKJYKz22ww9BC5jBiYyWt/LFQ7Nmd2M2C2Fca3
7ZmvS/pNX2cxSgTvJ2ORZV2IfTqvvjF6Lsx9U+uuGn+/LphMeQIDkDkJlYIH6nUtcuf40KifylC2
eXJzumZuAgs0iV4VaDEFmnnSTt0Rc/b82k9mDEE0duSQ7GU7wOb1/zczU7FzWjrU4Yz5cNg4I8SY
6io7x0QJ+jz+QIvlVOlkn5ZUkoElUeSvGo2VlWclTsHGBHYgXezRunFj+4OFstTryyXxpV8nrxVK
Bf7JJ+5LjGq3yA4NaEUkpi4TROCGCQ1TUq2EIGn7NQt3Yzu6rewiLsMQKKEmrMb0WYixtB/nqnCb
+XODDOTrupKB8M9XupoLqrSoNILLdo9J95TbiVsOkl1nO/uYOrZq6/iHiBX3uTH3o4XOB/6w4wPk
35deeFQwytGDIfipX9xiAM95eNUQ+RWq4LXMzO2wtrBGqvJ57HamlSGR9WOsd96ImRzX1bgdTFuB
Cd6rNmQBSUDExp8Dw2vulSdeUlcaLqvdeN/urG/EL4kf++HjmEsW8V8O3r8VLMY/u4XhITFBnnVY
1+Zu7Eu0R8kRn6ydyPHTxnypU+t5UofE66sC43ULs5ZUh2z73OUXCEd/XPkaRni9Rmvp+zTDc0U1
S8xo21QvEMKuzygqXCx+tNDmQHc+xeHekrXNlUEIbt2m1JriAnrMye1c3YTFvTQJVQYheHWz5Hlc
86aiGpn3aLSGJkfdUxqlkvXYZveLsvjPWPm1042WanOYuPzeG7W7dKeYHZc681LlPbM/XTd/mVDC
xk+LoWqiHkvTEMvTSvWc5IanG+TwNhhhu6f91CiwAdwvFy+pX1DvW7+qKfDFjy2BNArk8w1JBD/W
zdFr2uRMF1n//u1Dy2VpBKqY+2SpqAYpyqnwccA8DVXp6Utzi94GwZsUJsZAmyrUUUYFaYp8Oui0
CJp8/tQqof+fYajhENtBvjMljjjYIY7Rzr8vsg5NWDGZxZ525nSb6rJ72IaR/YEieA4mFCLn1QJK
EiFzEKOUUrabi+N1UTZ47A8QwW/KOIvKyET4ImPnMr+fx+fr3y8TQvAUtRrSBLWBHZI5HzLrQSnv
EkNyKN5w/T9EELykTMKOJhUgxmFs3D4aP4KYTxnT/WGibpXV9xpZ9m8TS3CbxNLnCE0xYQEmZlXG
Lrq6uLaszSL/4cIJ+Q/BBMexNKctKgbB+gLjjEbljLX6hpKcXW4guGDLSqO34sRrPDFNlRWq0tQU
Qhm37AsfGti9hLvW1z4uAbpZuLKHnQ1e+ANO2ELLWEvyrAFc2N00pepNOXON4jYsZPN6t0KPfyAJ
O6maq70yDFDksGOHws/35qOTuhOa+heo+68r703GISarMhQSmbYBwWzyQBjGKz+NshxHme4EbpjV
ucgXBog+/7FE+5pEXuegnlPyzizxXl1gB9wqjLYzoLgEJRE1+9Gps9/l7G10qgscwepkwhQCCJPY
X6x2N+WzW6QSDIkv6QJJsLE2ChT1gIeGeT8uR3P5Wlb1Tm92SSU5imxDGbquahY2B7FuOGna2urw
BILe2Rg7ZTruNB+b8pw5gZE8vMbSLlCCYbNoZiHJ685P2W2dML9gx8H58TYM4YzYq3lCjQriqONL
nwaL1WJU0vfrGP9CPRdBBHsm49Av+QxBmswb/Mk3vPrzcDDQFB4NK7H1SScWbjvQBVCw7EjFY0Tf
ldj3uhpThl1U3Hp69W7Cw9F10bZd6AIkGHdjtgZrbKhvao5jWe9bc98lRGLdUv0J5t3rDQbXJtBf
+VPf8az/3DO+G4ilLL/Gx8tiKTKhhO1vdEhi1Aa0l+bmKdWVJx1VOX0tjRFx+/17B6QYBqDpfJSl
sAPGpTKm6diAGW6yY3es93hGnCs3PVoIEZXElcnFzUzEMwkeKHWN2BYRK9mGvihrlYIlMG8haAYU
f4VEYg+bS7XGEHRnJLMTLTowrNs+4K/0uUeDJPJQcuTzbueNrJ5ma7Hwvmzpjoq3NxTp/Xk1sgpd
Q/tx2IZVfW+Vb8Zw0pX9dSPfSu2lawzByi0z60MrBgb5DEv3jWBxIdYByWkBeUIQRw/mQyrLUd9e
rYtggtGzgmrMKTlo80yXW6P7709tfwglrBQmPSpJGeH79QbFgAcSYXzO4briZGsjGHjfWh3rud7C
8XNbnVP6IVT+ewySmqqKv6qOpGMxywCJXGkxDE3rV9qNxlKXtb7VSo7gW5HwP0CEjYhYedo3Wdv6
6c/ZwxlrV3qON8JTb0bf2s2HzGMvr9AcAmy2Tii6Y4gxtm6s9abpawy3su8NMF2RYVuKJM66aWEr
EMEC2DImCp4OWz8ZvFi/y5fH60JwC/2Lb1bfLyz/lNSTE08YIjqYQZsyhPU/R8mL3SJLOTteh9ra
8MwLlBgyCynLDUuDKGN8tJZgzqJdnt22RMY22/y2AhKO9UZjo8tlC6Dio+la6JpcekjyD7T7Kei8
av+KLDRY3m87ENtcVtPoWFkG804x3ByN6pba8ovXhI3/QBEOQWTKU6dYsFBJcl8MvdtGLmaNSO4N
m/eUtSzcHFdBLFrTMDQ6qM76HH7+//GNSFvoPHPP2z9jUNd1k9gkn5XqhI2hQylt1moQqi7e0eI4
m1+tTkIMm1aH/H6HOBgo64hZpKS1cFVusTpDdRtZe8P53mSHWtYSY1OQFYrAPtGk1hozgbLo1Z5k
vZsOkR/S99fVtUkGKxTBBuw+VTJGgWLgolrBCDRZjuimHLrtoEoX5w9iCQtSEG3SrBgLYrePzEbm
0jdNk73ybkqxwhB26kRNR2wGJdwz8/AgxfNweKJo37tWE9C9io069GS5tzJQYacup8EZFVTK+bqB
d/gSWbexxNC2aWcll0DVQ1ik0xIBwvhs3nPamQ7Ks9a7GE6Pdu1hoEm21U3LXuEJ1K1GY7eg9qJF
YCs7j7i2zF0R5FW8H8bgut1JrEIManbIlJhHCqSlJOcQTVmdufAVXUakEoHE5qKzlpc5MaBAYnyc
y6BL0GQ23EXStrkyHMFZMfeDzqizbf1e2yfjjALUJzXB26s06iMxOjGDEwHaEiMkuNHVPm9GVXq5
h3GY+oB6M8w285XjpLuzZEeXgfLPVxReoz9J0poAVZc7WryLXpHWhjSM3xQhthudE+ytbcG1V9wt
CD7P72pbsi1sb0MrDIEinAgrNDJgjKdlx9P0FK87ITXe46Ptetmmx2nzrzMQRmZR3LjQnV7MoOlY
ZLR2l7d+803v3Qp8hAc7T/2Mfg8EmYHxaxrjUD4O4x9AwQDLKe3adgTgwioPOb5ugf6LfXSuqMRx
N21hBSRsGGODonUDZdR+h7JTPEWhdEKiPBmCYG1LSpKsSbnussGdysZzZMH1TW9dySBsSQwdWUut
A/lkzpdqQWAO5K3r78259V/BcisgweiSJWuzoeGiOB+iSHPVH1Mk2yP4yl4zNWEbUpMWV6EIGHEe
GKc8SHzbzxo3eh5QPSlPQZWtjrAl2RRza6sRuqswGjvLfqCD1nWdyQCEPYghd5zGFeRxxrM6pW7S
fL4OsLn1GA5aDeM0q6ti6ULnlAxz83Ag0TW/199hMHsla7O4LcNvCHF3a8N2iZQBEEZ/o6nPVfEa
Qr6IIG5rFGVl9WjiTB1hFPaio4I1ayV+vnmLW0EIhJKZeoqDGxcB8+smlGfXZ31BS+u9RXfX12Pb
Gy/KEhilN2ersvg1xAzRrGG5j8Zmp9ueVu2v40jWXWyeTTMdiVQIZCPgEbnd8Gw5X4z66TqGTBaB
WUAqdqzye6Jppa4S+YmioSPbgbSaex1IZmECszj10MYMnTx9SkM3XTqvzSRnwa1eu9Q0LZXaFFuz
QwRZ7DhL8iKCp5MTj+jZR5UESAf/9bxkvqK5/R9ggjzj5NCwmQBmNrWbg8EwO3owJErbtICVRAJV
Gu2MYToDqIUtt4Xh9fHnNH0Ne60gBHq0iijsFR1yWHnkai1aXDrP11deJoTAj0NsaE1vAoE6p3by
HPJelZWvb987LlKIaYV12UazqnIOxjTgn8ZJ95Od7Vemqz/QfelXe1mn2O3j2QpRDLCokTNnBexZ
e+gDc4cyL4965sPs58i2krU3kajw149ZnWeNIRqjjF8X65B5xeB1VeMtr9rHVhIJtDYWYaMtCnQ4
4KBkR591c3fdEH4F7v/a+VcInCPWYlAtwTxTWMIMnXXH+KS4duXxrFMlmO/Dp6r4VUbG/Ely5tgk
nxWwwAxNlOmjpUO0tKgPsfkpnA0J+cgQBDqI9GmKtQKiTeGtRn7Osrxw/v+vqU5gAmfOqTrZ+P66
+B5N34vsZ9yfrfwgWSG+SV6DEdgAzcpbHT2esEJkXxx5u2X1LmVB9IVnA2eerCeEzK4FaqgmNPlD
J77Wz9nt0n9HDc0oWxgJxF99/jQDxzOcn/2+fregDm14YGomoWkZGYjRfaQBlKGZYHXI/8gg3aMn
bBeoaLvt+LL+WDKR+CKu3AivdNUUzkCrxnMWHof8B5NNad08TF0cRsytqh1WJHkIiMT6yqhrY5JU
Uzx3y8nEfGCJzXFeuWJzYov6cC6tpuXcHX5IkbIP7i73aHRU75I73SNutS9friPK9Mc/X+nPMsc2
0jNYnYUOxO0n5ri9rAecxF01gQ66QqVZ2XOI5qumv9D4ZTH9/hVpg+sziCaQQl8046jw44Gmnmz2
XKmSpzfZiUpsAtgo9qx0JcxgURETwKbqo2Wew/sEBa+aP/KHNAIZ1GWNh5EFYG3/pSon14qCMJIE
Xjl/ibaGvj0U8XYH4QdNWPq+mZO2jAkEwim0ikpX14+KcW6VGVOv70tZZu/WrrCGE8zAyewCsWTA
lXZ7oghw1LR8xfltDSHYQKyXbWE1gJjTQ+e8Q+Or686y+ai8BhC2hLbuI6tWVRx0Mdv2ftl1x3Gf
36Jm1DMz38Z4HcR1vVjiojLFCbaQVEOtaBWkUtoD057JazxnJZSYZKclThONBb6/U06E7NJkd11r
W/5vqYbpYPKvqanii8sQ2qPDEhSj9igU1pjm58sdmZ5RACVZ/i0uWwMJe4GTd7WjaIgDoZGba1Qf
NDN1Nef9dWlkIMLJMNQYabMe0jTRo6Y96co7XZbjxs30L8dcKYwbxIqTG/SGaisbcphx86HtKk/t
mq9W2tymqoUurYvkQCiTSOCBsVrQ3jSGREqcTW44EzczrNKLUhmFbhrySi6BAbownxBzBFCYnM0c
LXolJzbZ9wvuj6nmdYR+R9gC2nHfM7JHEq7/ttUXCGBKbCdF0x4EH8OjirOTWn8ZlON1DJm/CP5O
60R3ohYYWtndJLnip3T+WRqON5WvaDBNVx4jhroIuowoDZkQVUG37965SSx0g0XVlv42kcSQF+sw
qGKaIZJdzK6hqS5BXnRZHcnrHvvXIgkkQKwKWVJce/9f6ZSglY52RBJioAdoyuHKkj4kNic+6VS1
3kVtA5srqXWY9AZuU7yNP8XQl27luTZHkKizp6fYJgf0uA60uTg3M9tfN73NQ46lqci70JAnajuC
C41xZFbIIkfsQA/sPd3xyEES4hWWxw1ksx03IxVrNMGbVIPGMTGAZjZBdmPv+csO5iXN37tTfVM9
dtIcy83VWoknuFamUd1KEG71++p5yWKXdJJi+03fxa2QEqBgCrgQCakczOglHMAczrQ9tk7q4zUs
7J6vr9MmZa9gBCO3WNNqTo3Drk3eO+TdopleJwtTyzCEjU4b/zGFxTnZX7LpvrEk+/Xmaqyk4J+v
9jlkP5udjoQPXw0nvwmdgPa5BGJzK11BCHubMltGGfOXtRhTy83Ij+zjYJ3G6vMUT5K7m0xf3DRW
0iwpAjq/Xr6s7Efdus6Cp9xeslVvaozqsCuHEMMQs0GTatFbTHEB2yxBFN2PVJK9Lft+wSEbp7B1
RiocoBtrj8dCbwknyVawqaaVCIILYjapgRcviKC1N1Z8NyMxc5BASKQQwxxx3qCiz4AUZp3s6oqc
80SRZNRLpBCDHBgphftMDina8CXLjzVCkLJ0js1AinXRlDjLAGPRh5JyjGkX7nlj1VZBhYj9awaN
9Th9egWlrNAEdx/NzqYRz/RZ6oem/9Evd0X9ire7tUCCv5th01EWAsIKA2W6ybuTJYtwyZZe8Pfc
tJ1y4g5C4y9N+5WWb1x3wckVM4nanIuwsL1VF+jgHNjDa8h9tRLCHpzYlbkUFWTosg8Gdo+mxPw1
WW6NzIAFT88GbCApA4jd3WTjM8tuSCyJL8ggBE83TS23lp4vd0ddR1Hdsg9KWdee7QV3bKojUwM5
xYLZNrOuKTl/f2yIsRvz+WbEwNHXeMYFQjBbZjJzMHj8D4W8tGjcSnk3TB/fhiHYbZI0tYm3bdzB
2GOKLmEGJuLJmgBwff91rURh7T+qEmx3mXTdWCquqvgmqw5GnrgmO5ux5c3LO9TvJbas0mQ7XrKC
FEy5jNASKmGAVO9H1OS3e/YwnKMXZEWXSMPmM6aU76OsUyyX45qcgmknoz6Fas7lZArOypZnKUuA
YQKumg3+9WXbKvtHKchFp4KNp1WVhEwFVml+VPqTMn1T7JOZOp6R1Ly9y1h8ml8Vr7lginnTXTn8
7/mjmc7Z8rgMEr+V6E+M19STWVKV5z+Q+KgPu7As3JLdJMWrqPS36sQ0aWKSfiYWTF6NPhjjJ6dE
FznlUbI+EnqwBHrQnZEoGverykHQttrl++xrx9zs57gbf72FT5+Kb9cxZeoT6IJS9I399Y7D8h9h
fbfoiwsrGFvrNefNlRkIlEHKJR0TnstDh+nU5n1Am/gQGeb+ujjbLH5ZJoE1QjaiimaENXT0WFn7
pDjH1eFtEAJLMC1UVK3EIhn0iSXeEr2U4+46hMwOBE7IUDYzqymXIpp9oiyHkVLJNiEjOzE1ySZN
2+oOFqT4aDxUx35fet1ZfZweptmzeCnVrpdP9N4+JTpEtVVqOZYmVp1ECNyFtBr5KZEdylPkD67h
8m5P2sGRNtjdtO0VmKBGahZFPS0AY+1jbH1yvpCaeURmcpuLtUIRSLUoKsIqHSgUdzfXmIv3it5J
zFqCIZKoZc6J0QyIfGmlcsKd56yYdiHxUIm2RCLtS7Uz5gxyVCnaOlW5r+qF12kEgzHt15DpRWUi
mWZUQVAShzo/cg5Rf8eQquqotUQemc4EMq2nZjDNEjpLqulLUXTP0ZL51/10k21WcvCfsLpEx8MQ
Nzq35kHp3Ip8qZXbTBaGli2LQJxlUyOJUAVGpLeGZxDrM2YxfCPqsovo8pqKQHT2og7irJpliAUU
jamETTIhAMHo8HGosve2IYPY0hlVkQ2pm7Zl2GJxf9YNRB0UHOW17kubvsRI6izjV6wL1VR0jjJ1
QzVFbkumtLcYf8Od5jtn3GFUrhvHEo7eLNlbgYjR6DBeYs3hNRnGLUXxB9JhWWD5Cglqv/vCvMqz
c1eWDbOpvItgf0Wmq6WIiQXS1s1qn9W2P4xfxv7ndavesjiqqwbakyInD1fgP626tGY1HEoHRx19
8icFzwZzG+QYTqqFkhfKTXFWSIL/5OpsIk3ehjjF/ZK8b8P7TBZdkUHwz1cu2hG7jNDKEMfDLIim
m6m7UR3ZjHv+M8UjPK4pmHFoENxKiLADpHrbOroJjLFlfl2ip2hkBtfXZFuM3xBiltzMpmpATj7I
rEnuxs65sQvyIS7p8W0wQkC4KWIbT7eQJB0tjGOafkZ2+qCTQrbXbDsPIoKaquNJHwWofy5L4zRt
SjAu1FcOfAxP9sQ+LHfhgWB4AFqlvCT7VrZIm0cPatimo+sYRm/+Cu+vLIFoeRM3HYxt2Om7Apkq
0VdynDzV4z1McvqK3WeNJpi2vtR51kdAS5D0PdYfbVmez6bRrcQRDDsKJ5xzewA41XxTh8Y+n2WJ
v3wR/rLrFQQnipXGlgmvn21mYesxWpQ9sx0Zzu2YBWb5M0skVLBJOisswSDabqRaw6kgnwrXqvHu
hkFWIbZVZ5L0ZNlUnGlic9OoZmpiT4SBoma36lSQzni2VdPNkXh63Ys2X4qQEPMPhDirukPbKTVs
AUHDnbWPMdMuR3ceVNd6/Tdl32GG5GsaL6wRBceN5zxi3QDEOPlek10iiyRumsJKIu1PU1CrvrDQ
BgjO0+3rLLDzr2r+f6RdWZOdOq/9RVRhZl6BDXvoOVMnL1ROkmPmef71dzmpL5t2E3xP5y1VXWFt
ybIsy9LSaVzuOoy32VeeCIk7faYqqcZOlZHqM8oPZaQFVDK9YtKfe7v157ITwAmsQef2qT5ORAsT
FSlSI8ilcy3K+G067pXiuG1KLaXVIhuKU+xP6H1O9OdONNNQBMFt01Zu6jIyARGSx7D6YHRnTKDb
X5TN3bmSgtudFUWkU3RsUVrFDbvUUZveJRhmk4jCXZEw3J2NGJJcW40CfRGUePUPKXKLVPrLRecO
7Irog9KWWPSuOg0hQsTgLeqycDNQwK6BtoaXu0XPh2boQYHizUgTWcMtjSxHqh09//p3OJyyEjhn
SRuhrEr5V6tuWsVw9Ml9UyEuZmX+FodTl63kGciGIQ4oeNr8a4SuP1ExzPbpfMXgX8HsKM5tNQPG
eLYC5UCOttv7+Ym6jYuRL4L13zbn3wLx72G0I4Mi9wCjyue8+YC8qIOQisQCM9i0ZQM3HVNR8AbK
E8cQFZO3G0xBwavF09Bd9OxdlQqOzS2qXND7XDG4zd/3eQofA4wUvYUnEK0M95k/HKenAawHC2aj
fyw92RHnVjb95gqXM3FTk+YKA8ewhcr+HJbyKUvGd/vWzT7xKvxYQXDW3YGhLWsIE2052tNNM3yy
xvcKoQ6hIp4S0UpxFm40+kyyBXUxsjY44FnIo8LpRYlDgcr4iRpjGyMONgGCx9jTrC73KQiS9lW2
meFfmQM/hXQYwnFCwhDuE6NqVC88tX55UpzKFd0UBIvDj9FQJRWxpwGgGh1u8nSi0bfZvpd0z07f
VKO/Fkp96U4xEmDUOgVYM54qDFtCWGX7aEX1WzM9SHHl5nJ6uxDw72bScaIVkjCi7trNUqP1b+Di
BEygihK5xm+Qg8W3/eWYXcxAdZMD9UQNSgJjtNnfV2F3mXXq2JWw+7G8NDrin9tRPe7byaYDvG4t
m/MahtXRuZ0gTSSFD3KvDJ48kguuTaMrC7vIRHbPuYqqkvpRtiFPbmOc0A9FFd21RArjHIXVJ73W
siLXcDC+qGXoqUN8wNgpf19pIhjOSUxGllfgccSdtfxcD0e1/SfS31Ax89vKFFmWXy79iNHprcIu
DlV9Ww/vQlFl4/Yx+7+FBwB3T9DaOsqtBTKwEWDqDTnimv8F3RqoNhSzluwqDGDcpaG18r5ReoCp
ceGolj+UszOLath2rQsgnHMo2gkJUrZb6uydOt3Xolhxd6vg+9zGV8BEOakVjKswjhW9WCgFDVNx
ACQSg9v0OarmVbsEjE2QAgFPZNaIeFB2XTYk4TY9AdvKYrPztIi/TNZJbjTXGC4zmJGXVDRfVaQ1
bs/TtI6HmN0XqXJO2k/sX2CIyMP0sL8n9w88CMXtfbnoorBjQsnnGHR50iHFEEr1EJ1F5Z8i7XG7
f5TbadYIFiiNMZoePgz7M9f/bcFnJapzFu1SPtunpX1CkxRYSpoHppUeGKdvaeeu1PXO0CdPRjM9
UiodFqvQnbbTT5mZCDQrWMGfB+LqFFJNDcNS2LrVSefZ9LOGqTZL+83ORMMIBIr9qYw1UJpPBggx
4fOmT0VhY3cd2+JGnkbUe/zYtxbBJuNTgLqZaHaBpnlvTLWjRC0/1DPB1WI7s3n1sD//vhJHt0O5
7xhG5c2unHumXwdN4pKgvJm+SkGGZGMrUiEz8j9GyrhqcM6jimcUYMqwF9qYTqQaTt6COecutZeA
FIHV/d0p9fNOshJxwZiMWGN7Lq6+j/nXyRR8n/3cPXE455EXuV6rM74/qZFjTh/DHL3toozWfkQH
pXGeY7AJiuBTLBSG2Z4y33qoLuSRMebMx0LEFCfaTJzzMCs8ofSso6Ckmps22YOkY7BHkx0GyTj9
lY3zF+mM0ALt0hDLbt5Jlmu2gnobwR7i786Fkba2HEKUaECPPni7hJQAIgQubOgsw7TiHMsfyoFM
z3Ms8Gx/cK+6iUcuGy82fBVe32mJkcpIm2jBr5cA/QmsYEtgB+wpIBKNAvyDS7jiMYFX+0WaaTaa
yDh50Q0re2gDVHbjvfjT9JifFC86T5IzfN63gu0tdIXkPMKomyTJNFhBHB40JRhbFK8KPN32Ml0h
uHDCqpBIL3NIlcvHrrkYkiC1sb1nrt/nvEA6VZJeFfi+UaeOYVTuIpeuDma1qRc1MougOFcQzboc
VTq0tSjETStfLhKvH1wqKljffhgwrjJxfkBuyriPmUxm5Ex+hX7MyLdd5b30QfFLX/JEqeHtNQIZ
ok2wafDa9tLy5HwBuUaIZ0NJrqiT1MOFqra/b2qbGJg/oul4MgYnGCeTFHZy1KZ4ykP/F0neWVqw
//3t7WrZlgLWZ3xe4QBCSdO6pqCdNyM1CBq6wHTpqTx1LrqMXVHL3KYp2Cpjnrc0DKblrK7VR1PS
ywiEwmruNonfh5gPR26T4fgWqVZAnM0R1HcNWgIgBQkFekkPw3GgTnNAcIlxBI6ognpzlWwDRVe2
buFVn3MIYZfMpYnhd56OGUWgusqqD/sCiQCYYtdOrhmNqc8w6sBK34XGoV7eYmYrAbiFMWm0RMj3
4PvWXd5/1iPBsyD7/3zQYeFCrCpYFPaOz/3+WFeJymjFa6QAjeQix6XTpWfLQmpY+Ba9paw1GPv7
SlmkNvrQzthMgHtM82V0Hax1LUZPHjom2GXcOryl9W8NyRlAY9rx2MWgnG/aY9icS9EgT5H+uPVv
aZxPOqO0b2nkRgRs0sUhqj7o8ntt+rZvauyn7i0VZwq2Mlf9aGOpovC9buWHfL4ksyhbu+UI1vri
9qfJuEc0pq8RD1FV5Rm27ZP42Fqi2HDTv62ROP+mE1qXqgykX50zeUBNkF9NhyGYj/GnRkgwzeKn
HfVpXJJJT8pUSRlJf3Kix8wPHwZHPsWnCRx+89FYBClpwWJp3BGEEIzY1QA0WztY5YckOxaqoI1x
81hdaVDjIsYZXGshKhZ/abDwIn9EdfYdrnkomi6C5XP3+a8MUON8RTrVYd9RbF/FeNak770RO1L/
uI8hsD+NcxH1EMcwaugttD9V9qnNJjy8BrEpoiHYvAetlcc5Bju3BiNKYH5m5/5qao0DZBVkHw9H
R+HcQ4Hn0zg3MUVJlg94xvfKxjECyYlc/R/Ls7+O38J7grRN+UnEuSNC5LxFFqOYXcmASNMjSR5H
0dhN0fc5R7GYtlKoBYwBlIJSfoxFE7FFG4hzD3NHzMqw8fuT+a6kJ618X4pCbZEL4gtW0jSstBkv
/N5AHEbjQ89a5egteJAYe1R/EVGBb16JLFy9MMZeNnDccl4hJDWCURDJevRfVutzrnx6qD5RyaEn
4/7nBPMHERXG9jpdITkngffrAmRSMQKI8YMRftFFAdAflHgF4LyChNehEOkljLsgToOituloeShu
//aLt/8txHJrDTJxVyGEMdU6JTHQlHRx2xSXZcUZjcO+ExLKxDmH2m5LkkUIG9sDujqP8SH0pic1
qO6Uo3lS378JDWPGNQseCR0CL2VqQkUvFBl+XAvmA1PgYjrf2Dzj5GxXTv2WENySf8PxFbz1NGdq
3AOulm5i0zXauy5+Ajugk9deGX0zk0uXUmf5gZE2gkPxD073Cs3Zfxo3FejCodem9vBs72Ve6FWz
N/uG3yD429frtge5gnGWH49KVMwL5GzJe1Dz+DQ+NGbk7YNsb68rCGf9uaajFKHHjpaL2Oklw5mi
7/sIIjHYL1hZPEjw20JVIYYdHeboocSMK0Nw6Iog2N9XEMYiTao1wg/mqn0sk9Rv0T7UmZJAV9ux
8lVX3CHIWFtJmkCSQe6DWE2CJMpu68I6aKitW2pRdcMf4qMrHncE9jQmtlICD9EsGhszr3RBsYnL
hhQ0mLJOBPnb7dDlCsediIYkKRQcTTCF7oOVXdI5Aa3EP1kjap0UmRznLohMikRnYV9rOI35vsye
9w1OIIfFBcq2MTezZeH7/ZicFZJ4hHSHSW0fsnkUWITIIfBD78wQs0rpgu2j5T8MxZenf6jhtcMj
sWsnNb5I+R2t7snbAtnfK2VxniEtiJHZHSQ0vk5ICpAfeS96CRTYusX5BTlqQP9BYQx9p7ipjbza
e7v8ZhrPzSJYrs2WtpU/tzgHkab1oMcdoJiZE/jUyXEwNNCbcIIwNkdbUBUp8BZ8fRco/uOhs+DE
Z/K+QkWK8p1af+eQLM5T6EPb9XaDBWpUlPZmjmye9eLDvpmL3IPFuQdQ0NVF2wIkuVl89l6Vu8r3
JRg9cpCPxpMtOnfZkr++gF6tjvMP6BzvRrvGOi33mJmMOan0oJ0MD/MycOcQzysQ2gXnJ0o5HmqZ
zdDt/PSr7pOjhOF+5Kn1Dxh3/VD6RWC/pQNpZYp8rZdC2xRMtYBUy2MtXxY251xgGn+IzX6rka/1
slNzWOgIDBSws8Ro4mF0fJM7+U10zN+1F/lt1+wrIOctyiSR5IHFSywYJIUzHJcn1r2puz+z1w+9
KE8m2GA25zuk0RjKzGBOsbggZ+b0nUsqAc2HyPPanNfIsqUrZhsgqjN4ihu5y6U6shqC2BfVEPzh
2nPVIBdfxLZUKF0Cj2F8MXFHUI+5W48uWrzNoH+feoWrnoT5HpESORdCbd2kQw1MVfnRJaMjNakz
vi0ldxWMcyF6jALhxIRp9HLQT27TtU6si565Bee9zfmNfIpmKWbzlXWdeGmGU1JY7SNSFucqqq5U
w3QEhCLpX+JpxoRykjilIUrC7ePgsvMy0EwmGhVRB5y0N53QBGUqbh4iBhv2Y//sZ19NhsFgpSTU
Q1h2doqP8ZkGs89yyyKrFsnCuYVQwiN2w6JLTfMnjBi1gro67B9R+0EErr2cuqIZz84ZTgxdfxqH
Y0yIkxVebz62IobhfRuz+HKvTP1faC4ZS5DT4awlIrZ2kb7Y31eXjBiigAQaa59It0l17qVbdQr2
9SWSgtvzfd4m7RBiSToatOpdagg40zcjYwJOL9nSMRaVnwZtJbJOsxhvfnn2rxodipS4RgL2R9GO
31TVCofb8X05w31FIcoV5658pp2hx86MmOi+0+rp3b7OtrFUyzQsxcTcUm5ZRj22otrEMyOpdWem
rhrZbiUaCLMdi5ArCrcyGpkzmsgSKDmf6cfmRnFbl56rS5846m17I2MGwXwU3ce2A7wVKOedSS1J
ZR8CVPvSHowz43pACeN38tiesnMWiAK8TetbwXGrhjEhZtuxp818QAfXh0LExCdaKc5JF7ERRWSE
Vail/SGtv6ZS75ukFOwhAQpfhGdlM/rLGYpC5gtm1Z20+dK/hXXKuqrqZ3Cy8gUZuuQLu8XKzGh7
lAwwDptfi0hE9rcdKq5gOBdtWKMcDePPJ3SU/aL3FRxX9MYMLL8K0n9E0wq3w5wVHOeum6bRrJzZ
23hWzvRS+Lk7gGnaZQkHVNG641EXHagiG//5m1aaJOaUjVTCchm3i1/ftZjhjTDfaTJHRw+R5PXO
vrvYPFxXMnLuou2I3c8d21MBuqKCNFADdstsj/swbK+8OsNXMJy/qKdBIW2GlauqBrONs/PSxK6B
eMTQQBeVR0GykI9/B8l5C4Rxiawp0CSIsIPGRp1FHXo1cvP1jDbWUXLaOBFIKfAYfC1e16hzFKtQ
Zo7X8OheXv7ZF2n7vPrtdQnvMUaEJ1qG76fUcOrxaNFv9nIv1wKXwTSzs1gKF9VpTVZahQYYszmn
nU/M2akx7AXM9S4pRWejaFPzxT16uhhDQWEayy/6iemovZ/vJ4ysL/3kVvQUIFgint+xahJrrtme
JrM/j2eqCUxgs5J75Qr5wRV5JSmLYgKgC8+m7M39yVL9Pg7y7KjKh6mJnSEW5eFFQrG/r5yGiWFZ
GJ4GTLt4zKiCLGLt7VueyC/xcwsW9NSMkg2I+TG8ZXNV82B+SP7twXnUBO1RVIYhOLX48RW1sQzV
2MMoDOPZwGCwHCTSvb8vk0hrnIMorL62xx4itQXISi+jqEBze7eiOlPBnQVzJrnjY8AwHn3OEF3a
+rcwOk7GY4m4TxUS/m3r6orDrb5k9JqRJWC7iOIDMR6zCQGLwJeKILhTgpqSbM4EtAa6EjuJ+aQZ
szN2p/31EIEwfa6sGKO154jMkGNpUE7YSH5KmpuKikrjRDDcssfNSNs5Awzofm+TFG1prfyxkRSB
NKLVZyfiShpJk2irUcAg6WNlTxL2zHI2RLSEm8e3IoOiA7G+hlFCL1HIUmW1XWFhlIAe1eOv47sR
UnhvnggrGC7wqodSiogNUwbz2UO7xN/KzvLJUkZOKufIoPWiN5HNRVoBcntnsSLZ0PBsi84++TZV
pENeLqdWFbE4vXYBloVl1jGxj+Cx1uBsobQxGW5Myt4bNDTeyM0NBgW7+1YtguDswOrJEg1dgfnT
fRLU1PKMqvT3IV4r66UUXFiQmFGyRE3ee3I4Ov0SutGseEry359GX8Dw78xJaZZ2XUFZla25E2ha
2r4N9iXZOGZeYnD2rFZNPnYStKUjixkf08mJPPtATzR02KRm6xCL6FIF62Nyph2OISF4r+89pfk4
ZO9KUV3xpkgKQW5MN0DkZfG0SqE9as0yx72n3rPmLoyaw7NEcxi9hc3mOpWCevMteRS0uMIf6KoC
MqWXHmFKCq2wpaj3xmh6iHXpdipEncxb9qbLrORNA03Uq8YDTLIrNDoYg6eTHxVIDpp/QllwLdnU
2hqDiblyn0W2DHFXA2NqZlfR5uPchl7SHcdEcrRwduIQNmh5pL8d1PY8W44M7td9Y3ztwS1r/RM4
TTZzNM4WcvdeaWSdY9L2k6YtRznXnkxdVEm0rVLDUExN3qhwL7JCpnSwMJN8OfYKODYMJyRf9+UR
YXCWXo1SRkrNHLy0uuuTyyTfjsIJqMwvv7w6MJ1d5eD9tkxbWc+BQfFMWsVPhXWWQTyMd3sX74q1
fkK1uNeMmqPJmlMqbvPf6w1f/gDObkCWObWNjB+gYPSudCTy2QidWjQMUaRKzjQsjF6v6Yzlipri
MsWSY4T5bdMJ70YidXIhkaWRUi3Ykk3PIZ7G4kcTOYAvo6e6uSd/ylxFVOa6se9sRUGwihYFDPdF
i8fLfRcj4VFHyzAjoCC+4dZBHKi3mbO4CiujdEV8+6/32Es47nQc2qZbFAtwA5JfRmh6NJpvyvZ9
2InmO208kL2E4k5JLYraCjOKAOVbgeFmvvx5OMPtQ64hEbiO1/bxAosvuWhs1ahHC1iYyumA7aG0
oUAR+8H2Whk4UxQT+WvU9b9cK4nIoGah/eyRd3hZxwN05MsPLV7fbstTiQSs2R/2PcjGXR1yrRC5
3bWg/yK3EixXjUE1yiHz02B6Gn12Bwzd9NM+2qYSV2DcJssHjGCKLIjXLcTNvs1x4qKbbh+D/eCX
/uqlQNwGS7J4kEu9gwobzzDvhVNTN2WwDLDmGIqlYhDbyyUqFr2RpqlFSZxeOaZyE8IQRlFh1OYm
WoFwjl3q6FhaE4ToMV7Ujp1aGV3zK/nvA6ehqxUMZ2653dkZ5jTPaI35l1KHJqWTTO7+eohE4Qxs
6ORMq3NgpF3lqU0AzqbATB+oJnguZ27s1bqvZOFsS1J0fYwVqGwJQRtvXLRxcAdUoM7aURF6g00j
w7R2U9ZNQ37FFk1SifaZ2cxeKz/jSqsltsDdbHuCFQLnRpsCbweFBYTkFD3IB43NLflsOMTtXOOT
hB7u/VXa9qUrPM6XZk2f1HFZzxgMr/pJPruYZ3eMa+VDYxlHJVQ+q8tyQI89yk6t8aGZRBOGBBo1
uAwlmXJT0UbIKzXPJX0S7qiN1D9s/SogzyKd6lGfLxoAltr7OZILha3qU3fOMgcNJk7qUU8XKHXT
9FeQ3C4uk9lEJgc6DfNLqN3NauJQ/Z42gvuByFZ4dn5DMrsQIwHhkqZDhpat+CCxgn/t3YBpwdFZ
exKW5W9utpVkbDVXsXy8lAOxKBBp5qB+I0a3RO12x053ogytggSxRXQ2vQsmVe7b6ab3XQFzu3wJ
24TWC1ZRRr7cBtW4sjz0vUChIum4I0TL0aqoF2wv9F+H4mZULlFND6h+jeynfXG2rd5AfK1r7EDh
xOnDUm/kAdUcdXROFc+O3ySJjaSHrqhoBOMcvD6bqLIwFqxTlzlqitRVeFcQ6yGWgSjov/+DGV7B
OKMYuwTs2aY846YP9go2gp3eki/2l8KJjk2gfhZllIWAnPaars9ABQLA6CbOHBZOR3hak3t0h7DW
huggam3YXq6rhJxhqKBL0KUegAN9muZPFhGRfm57jCsAs8zVvkqHWB3mBQBNr3vV8BDKfmOHbv0G
jnDmDa9A3PHSxzWp25FgHwWTP3njHT2zgQf5qb9pQHQsCUcesA/yx7MqG0jKaSbKMvhe6dlqssay
YelNO3xOQ+mURJqry8/Unm/kVHMWPRb0zW65ihUiP49XztNpNOR59oryXu4f58zPRbOYRRBcLKiM
WVX3AyAQB47xx1F/CuUP/91DrKXgzpAIVHx9WgCip7eV/ZAKNxH7wM7CvGovNk1EaKAA8fIZW6gP
wlNlOkilu5gsep8FIqKvLQtfy8M5iVmOYAoEdpDbst8Vxe08I2+gauemUwRV0FtufA3FuQdDKSYM
d4RkY/5dkx6i8sSITbTUtUVjp0RInF8AP7ScZjPcLNhClYtKDTw/lVr2PSJd5FhVmTqSgtmM+5Yh
Mj7OV5AhzJZMhSZJeDsbNyQ/LKIORREE5yUi2ZykwmAQeCTSm0cbe9YSzdPadOPrdeJCT7mt7Lmp
2S6KnNFl44USb3AaCiuUfd1lPef7mtu0QYKwHXViOigoOM2NSaaTUFGY5r6oCqrdNAdFW735eR9m
67RQVzCc9pYl6vsRfEFejx4xw/hHT4N9gM2gfY3AaU6Zs7pOUbnljW5/WLzWxSSri+wXB8mrBZHE
vs4IXxc62IMqg5kIOsNQ8BYEy7o0H+LlTjh1ctPmfmsNrTIvj8C5HZYkLrQZRZuWo6if2vlumgRV
ghvFbraC7IqBQR94LHo1TkSL9KZpG4Co98ZjXBzi1kFdMHoIv5mza6ZHxZEd6gkpuDZ97QqW8xN5
nSs1LiFsvcbZYeROeN770jSossZv8AdR7dG2BZpEUVQ2hpj37TZFrehQYtESkrpZqzr6LDhkt83i
isC5czR/W7NtMc+XyE7UOwv6EjXzGAudxLbqrkDMbFaRUWanRoXHUpjFY31nf2PNILZrf6kjpPtS
fxbmaZmZvToWyRWPW6pOVic7MYEXndgciBI50xKkzxFoVUXE8tsWf4Xi3FEylGoaMx0u5CayU4eG
nTPab/MVVxTOG8UYI1nEKlAK1aVHllnUDyFxFD/3JCGP9Qb7MzaYwl7HVAxqAYnZy+WyFa3q0CCO
aV2H4Zm1zFogPjhOR/ojvYFT/1j61Lfu5P/el8FgVcS1eMbCjBjOIQ5xhMa7GAlGUGg39HPPKCW/
7TvdTYu/QvBvpqFBQ1qWgFDCGhTqN12veal+MkVlTZtWscLhNFjSce7CHDgVvbPbuyU7C9sIN93D
CoKPLRvFMBYNKbMs+RBPDfJ/7/d1JZKBu36Ci4JkiQwAYt8n3d0onSURlfl29LASgvNA9TCmOWjz
YdfP88+erci3vmvO7Ct+jQYq0bKwzfjKL6zgOD9kz1naRWz5zRaXJB09EiqqOaXnCBzqotEjovXh
fFAM5kSy1MAaQwxZb+P0DqeZv79EIgzO+Vh2bSbNCIwmOijxnaWLjlq2xnsK4/xOFRa5KoewAeUR
j2ufI7e4n476YXFDh6qYXCq6owsNgvMBmZVZms1WiDWDmccyGEwH4wPdxVUPeEGpHCqqORG4BP5t
KCmjvLNmiJiP9qlvI0fttMCYUCUU6c7+cm2+16w8HN+Oq8ZDjskgwPpZL38HlhwPZbe9o/kdUutC
di7BDub7cPM5yqqI7eBMOo/0HC4PYfo2CzE1FQUImmq/6tkwzXEGGQp7xguD6Dnyq8t0Tt8nyENQ
X3ovyspuR814lv8fHmeRIcXICJUwPII3tvwQ+eZBMt3p8P+5a2wr8ArGWWNilLSadFyh6vlA1KMm
+W1x2reJbZf0G4KnTcqaDm1nMyD6MnbG/nNfPlYYL6q4mS58ltgMw66646vTjNicm4qtFSOHQyez
33SOdcPYWHK/xETGw75ofzD3q2zcEaW3YaXYGfAQMYMgID1Env7U+1KQo5JYlJsQonHnVZPMTV5X
OEuik3RvgkvfeN9jwK0ONn3zQVSn/wdHdZWNO7mMxahok2LdtNvi5mdI5jXH2kN9zyH3ooNIlwJL
5MuISrRBdrEB4WT6rCR3hvqvXnzdX67tw+QqEXdgLShqrOIerhchoe43cww+jERUVLrtba8g3IkV
2qVpzTnUlrY36BqVwegxFN6U/PN3snBeIg+tMJQswCgkMHs/bUSmvX0wXuXgPEMdyTIdJgDo4Jsy
0T72oXRzNIYYjpo59BnjGwSIgtXhuZSsMqzkHGThnj3fyfaTVgnuggID07mIleK9MtXYY4akHSr1
aOr+HAmilU1Xp8oWypEsS1H5Vjj4balMZDwmqzXmuvihFAwZKlafTSH59/buXEFxtqzZA4nVBi9N
7WE+sLKZ0AN5GxLVLkGrqn0Svilvqm8FyNn1nMtdm+UAjIzbpr2T6i+FKbCAza2zguBsWmoxKSJh
b/FyYrt0vJ/Jj6TvXeu/16XhGrbC4UxbHQdkdxvglFXjKr2HgglXad39DSrQF98Gp9I2bzoGYtfP
i3muwO5jWAJ723w1XknyM5ZYpR3GVhv0VANIctKfMUEVzVvh+/ikfWP58dyjfvgWF3pV3c8jagVY
krArpoxJlb2XdH9JHva1JrLrn39fAUgduKWiCgDNM2r6QLMIzmfZKS4ozD5mZxtlGqKQddPRrUTi
zrl5iHSJsvC487zJW94nGDqYXcpTdozfPYqcnMBD/Mz8rcQLZ73JDIstWCaDJQsjeBL1hJFQF63M
Eyev9EEgnsgMOT9hq4VCCmaGGSIgojt9fQDD9V+CcL5h0sNiydlN3QxPC+QgkxdT4d1CtFCce6DD
UGtNBBTMNjz2t9JBe+gY+wlkA/04qZxMNFBC4JD49rehVKawHoAoqWmQ6u86Bbm89mSKRmuKrJ5v
gItJPRRJh1XScAuNj3UwJa79FH0cDiAeuJVNR37a32ebh62KOwaq6xT51axiMhShrRkApORE40s0
Pe5/n7nQV9fq1ff5TVWEepyztZrPrE2kucSn6JicRVR0Ihhm/evtNIWYeYhUHqaYLDesmXT0WWt2
f9yXZjvyXonD7SK8e2OeosIib9zaZ5dlDCM/dUlyLD7iohaYp33A7V17XR5uQ5kp2vcrtjxqd1TG
YJKPTSzwtGy37K0Qt5vCWp4RyEB1vT0ewmh2GtDFN+VTpT7a+cUSJXK2Hd9VIu7MjU0LeWQLcHZz
1tTPkX7Wy9KNv1VCXprtTfsbiU93FEvZYctirVTzRHwMRfnIqn8if3ClW83vGxD2MrYk0fSxP+zh
Ky4XX8YY9tupCtaMRWTg2Avsp+ZYgSqJsUHhiU1UEyewET73YcxmNSTsKMnmAgRhtmcRsElgkuG+
KQq2GM9DtsTVMi0Mpqhu8+qJdLdtdqkzZMgrlIEEQj7s7fzHda/xbGQY150lSQdL0YLupm0dTPFB
DgkdU7Er3mgCP8hTkcUmpheoJowlCb8a5Kaz3xQFXo2CcxxL3oNFi13ZUd3nKuE7vY99DLb+uyXi
vAUxW7VSYmgMUaDfBt1RD8jhLXSYLGzG9A9cbXQ8S3IGPjbRrA0RHsJbjOSND0P+wxJFK3/YRFcM
5aVDnyMbgXKEZyD60QgZdeqBHgYHr07TCFZq5f/BcrbtLq6ILOpYHSG5XrZ5XOJaOKp25pAaBCa0
CswWVxy5POwv1B/i9SsYdyyOjTmWY8pqPjLPCBYvcqsUlJLTY3MoT3LssLubKnD0237iisn+vhJQ
W5a8agzkqLLG/D5ammONmeYoJRU8wW/iaISYGqtZ0F61nSnUXPSMvRNat0nnTsqJiDi3N3frFYK/
U7W52Y4mgzC1gx1ekklw7G7agqYZeNZH7TyGir5UVUSteslZ7maRFteUbmWMCus11+zflFNeAXGH
L/YqmKxyrEl0YvEeIxYFd+C7zPk15VzUord5+K7guMNXRZUHxjwCzsLIHKoGLfmIe0DWYySxv2/h
20bwW4P84ZuStB5nhmTOxWkmt/VEXAn8U/so23ZwReE80RJpk6aPQJGSLzK5kWqB1/45aPpVcKSB
xcoguqkRPhnZZ9pS6Rr2qfGlKB2MX4zvQN/hJr55tzwuj3Rwiq+qKzv/j6dp5uFeQaPyA2E5+Jxf
9Trq86xpilohcgazcqBhorN0IHfZvzpoUuRjEuxrctPiV2icQ1qSKrHsuMbll2pOhBmAxTc7/FTJ
At8gguF8UBxWOrpHIdQoB813OwssxVWF86JEqmO/Yu3putFC/hAozbfZ/d/ZQUsUEXRu7IuGYW9f
Cla647zFCBoRW1lKONYbCzODyTEOKMg2UNTOGtcmQf3yps2zFlvV1iw2z+elcHOpFHJpFnAZo3qe
xigox+f/bgsautzh+AjGEvFFETmxO0lhLQhdhoxLfdZkyU27d2UqwNmSZI3DnfF4/tRDkxXJk+6U
ppKDoiNvX5ItL7RG4M70ZKSDSUxYddI91wparO81IcfmZqiyBuG2jjXpc5NkEKN4zr+y6rb6A721
PwyZY/ipT71FcI5vOiUcqxZ6+VAY9orlHdwOspHNiMTrf4fYQUq+dTCy/NI5SP+fiPuziv0se53w
Nrq9YL+B+ZoSJU8r22Bp7biiftKaTmILTII/oDR0dis4dtFZyEYb8N0vy9hHc2fPuivRJ9OI3G6e
wGd0bO370v68bxuv1PgLy0SXhiJrqMHhtm2atkVh2Z3udl78tf2o+mCSO4Bz03Yzp+5d1uvaBNmP
/04x8xMY1eWGAfYHWA7nBNGAHOcGPKGr6blL6gO66NxOlGDkTZ8H4XxgSkujlMtad9Wu0lMQM1Ra
4mamPj53CqpkBbrkLeMXGg5KhejgAOAr+OI+GnEHBZp8Vlx25+0xoy8FX5nsyzcYjXwnuuq8Ko3k
Ebldh8mqvan1je7qIOip4eXRVYFMTFniYUp5WM7scp/fixJALB5bH8o8Kr90CdXYk4Hu5gV1osSX
4uNU4Uqf3bZD7djJ9329bi/iVa3cItZxTpUlhFrH/yPtupbjxpXoF7EKzOQr8wQlS7a1fmE5MufM
r78H8q6HgrgDr+/zVPFMA41Go8Pp8Z0w3Atlh3pjDsabdzYrE3MO0KikLGMDEPpq1E8xiponZK7H
m9LmDVF7Ibm6tn50fTc387RigHam0V27i5+SYHLRPOykTuIP3gC6jdWnM4foVHi0DtqlH7s8P+eN
tWalZa/PeZzNOcc/AE8lrQxwjPs2EH3aCtb7ub+8u76DnIPBFj2ADneqpBZwi3BWa0eQnq5/n3Wo
foqDh7iBq5q8oaht9HI06nZQ7VHWrKh6L6j+Mp3GlNfQxsNh7uqmg80yI+C04V2vH9vi0NbfRvBF
XBdn/3xdxGEu7GGI5qiVJxBim+BxNrLcnnPtphxNZ8DogLgQPaUIP17H/BdTcgGle7hRSg13d6kM
kI08rF7yoXyCAbMLPw3t6DwfDYxVSo+G6XBQ6Yq9PQoXVMaUrLFQ5l1Hdw4jTWM7e8j8MqDZrd5X
/+JRDO+uq4EZlvAbTMyyZLR+ltDDLvWzioHl75s0sjThXYZaR7DGF58WIeTIRhfsjWgXNNZPqA1h
Ac0h0ODc2RMY1GqBQ6XOQ2AeflJZrLMiAqHugrJorHnmjTTdNb0bGRiFz0cd5LkyEGK1s2LJVjFW
YvKu6wAPg9H2LEWjXjoDQ6hQ7rdgHMt7kdcQwcOgK7lR7no0W1HURtWOzMdJ8sLlfowO18V4af+8
tt+MKsvLRJRVB4Z4Z/g0/1LZgmnLTuPHXwTkUGWMQqic2ldu40P1BdWUTvaY2pXL4/rcNVKbPaO/
b2SNy1ktw4HqHRHtJdbtAQFDcz4Qk/OM5akfc2UWJVKnogmgcCqsDuHCcuKs6Rs2xxfDvpGFuSnR
0G+gbxSe8GQTW3zJaWWHFmOjeKkzLhJjG8I1njEcFDa3PKMZFmzKia/6mpcfO86q0Q9dURM2JqS3
05KYKUSiedt/GF8ph+N1deTYOrb0tCB1I48RNkeNid30t81ytxinOFKPJtL5PILCfffpslFs+qWF
fTAHaiiQpjioJ8oMXZ0VL0OImue8cM4ym4IZEjiZcwWoSfxrnr5rKKVV3l9fvH8RRxXROqXLYPYj
r88QplKjg2XEqyg9R+/orA/tSfX1Y/8b/W0vXJpvFeKCxVjxsYrFatZwBdJxZR08MtROuuGP5WYO
yGH4CpItGA7KOCTgEW3cIC1pqcfhCZknjsrsn+fLH2GMPUl0HRFACN0hJmq8n3kDNnnfZwz9mDZ4
r9PvC13phmPvzZhZxdk4ujHXFpMx9FqmRBpRgZF9WJ0SEwjnd9WBju/k3Sg8YRhr39eVEK4LgPr2
RihO/cTZjH0tv2wGY8VRbjpFA32X1/J3dPJZw/yIGA7H0eTqOWPC0bIyGxjoq9rmI4yR1djmLa1p
bG8Lj5fEfxMg/GnLLxJRi7W5l7JYrUihQs8lX37WcaYy1E+C6QAi2gm3hZ3+82uKwNjzQZczeRYg
WYJOOpKWXl21tpl/rNJPdf71utbtm/RfkrG1mpKsLGaid7j5azK8U5aZnPNSzh1BGCcvNRdi6WOU
Obog1odkyr9fR9/XFENVNKLoqsmyXoNULpWNGX7Hqh/05ihUX8mfRYnA7PYPBrOaHdj/zL7C3mmf
FH9F7R7eBpg0bqHa1qbRth6BItCycG39vi/zC5etBCqmOBzVFLdyTNDxVBwmMbbTIihVXjSR2h5W
XTDP3FBN9F7K+kuqcqOcElnHcdTLFyOcW9mJlr01X/GMdHq7eESE3v3vm7bFo5u6wcvKbszmEtGv
1bzpx6MmfYt5c8X2tHILwViQpMkmNepogO2FmzbxaeE/n5uWYwjZQmKzI7EpNDhoVfWjMu7yhkMM
sK8Cl8PF3EpjR1o5rfH9DCNeV/N+VW8EtbKK/sd/3xHJuOAwt1NpEK2NY6h4CBavrkApzte6/Hgd
g7dWzO00oQBCMgQYCl2Eqe0wyqD48v8hMHql53EnjtRxWarvkfK1Nji78WJN2IOCcu5/LAFb1L2m
mZZEBpZpvWvPKGfTrJWOyAs6T3iHife0HH496kct4Hdk72vCBZpR6KwwsqWjLnoyyeda/xqao5NP
ZylenOuL+FLJeE1I5lpc87aUGxpPku/qwxT0HuU5iGESWgyXi9zMF9+17t9TT/7fBWavyXxQlbqA
lGDk9xDWHRCHF33tqLg/S3862dYMv3W1Z/MocTOg+5HBzf4yll432ha0MFCg0ZMx4yP2tG/5aaZ5
AFc4NIXF7QDcPxO/dpWtYsg1CWxYVF5FtYpT9Dm+N1+WWgO/hIn8ISaaca8VnpQvftHG/PZ4FNUz
Bc2R4vjxs51HvR2+tj+Gc+WU73lS8oRkjFghYFbrquKOzuZAR3aAN5mCdyxfBN4I1AxyPdQRBJrs
+Cm7nR2kHjyQ6GBcyvK1O8u2ZNX2cEq4HZw874MxaZj5PbUkwVFpxu42j0o/KpdnLZ49zpGkan/l
SLKl4qKc1OHUA4eSbdZPtIgxdEy7Ma31ZLqjbWIKTf89taVPvFJGjtl56Z7fLK2WTuMyUWPQYPoG
unsn1KWAT9Cq5wZdj8XCK8Hn4THGx5Ajaaxm4OnmjaL0fj1/WjOwfeu8OvVdj3zrIbBImYYxUmKl
2sNRw+x0mjzFtASfqkpp83JVe4qyBWPsmqH+8rDmu7pxy+6dObrXlWTvlG0hGNslCWmTgmRMtWcM
ehjM41gE1wF4K8b6o/OYV5WeYcU6lyad0XSY4U5AkjuyKSchT/Vevsdq/UYilr80E9E3I4B3DnjK
cToaLi2TMz3RElFgYXzrntcjpnQ6YAE7Yso0J1LF2TF2VgvKBlRZrKl6DL3Vy1/iFVyFIWdJd5Nh
WxEZv2saQ5nMKzbNfIy/Df4aNCApJDYdNdifGqd4wnTVb5KVON0J2Uzvv5Od0Xfp9g8wFowITTpp
Lf7AikC0n4hZ5uUYNWy1mFTj9i0YY9ElPri6XPD4WHgLTH/fWJZpNs28neGhT9kxbD8pbZCSZ47G
7lmTrXT09w2G3LUChhljE+mAKckf3CQQT5oj4+EG8mXPPNK+KB7vAucgSoxhMQ09yxQTS5pJ6YF0
05O4hJz+xTekJey2MfYkTbS+QAcrcnGU15LWN1W+Bkc0sw+5hd5qwafKIr37P9eTsTF5V6plaWI9
1UfNB5NsB38X1S6pp90bTyS314fqMNzxn1k808My5Gm1glmfC9a0d8oDhYxc/bbzTJARgQz1r+ti
Uimu2B2ZiUlOpV6JYw8phfFj1nixuVgLxh6PN7HZ2cK6Wvl4uI64L59OJBPF1JJE2EL3uZO0RqAv
YiGoD4pb3Og2bWZqcRnxo0O7p2IDxpy8niRRvkQ029/7mUZscDhbxFisdLE5YlE1fLOSGyTm/EWl
voZrDbFGL4VoxgOlKJKd+VSezE8menQUi3KAxX+UBlI3wMwZXLKFDNME4MZwiuQoRZ8LwdF4OaD9
Y7iBYY+hqU6DvAAmvBE9jGZH921yzL8Mjn4sDsShJEy5zS0327WcG1TmFKZdnGjzQJVF1+5TBXcv
iJISjPq5vnt0ja5sHjt/GyVDNUZHA6aoPuR6gNFF1hKXoN12c940yjfF8C/27CISO4d76DR1SEVg
mbE1uJItud0NHb1Ce/pkOw9+g3yFvjquice8SsRqBQ831U3F7z7MBzCGBJj8cgRHF3INPF9m907Y
yMfc8/kSClFLnc0EM+w6dAFzyeS5S8jc5KFQScYgQZ7l+HN4QvQ+O6ju6EpIu+qUhIWTgOcZLZOx
I1M5RHpc/Y04+ZVfu4uHKpoXD5pXN7T7at0caZOxJXo/CeukAk2803za2yLYGrJDK2b19WCB5T1a
udIxJsSUly4flxffYXHlsxhg2v2zjm4aTH++Sb5cP2s8/WANCYYQxi1dyjz+3NZf4z+KuG70jzEZ
wlBEixLj+wlqGBQr1D60pntdhN10ymWD3vAuqo0JAnEacqVJ5AwOSewghqx5/BK8fQMoY+ocJg2D
GZORJhIwpGkYClwryjuzetZbGNmBExSX9u+uXyBsXgM1vYOSIGeD10d8Pz9iFCqse+odEIN3DEe+
MSwRVf+w8LU1HylHFJ7Hp/UxdROHN6DnX8725b8wHklaSmYUjvgvGHug3xGbUlMVyDLPR7G1QOZE
E82cu3tfIy+QjHnEpMoEXdaALJXvUzpai/rpur68PN/eGuALAmMTm7IeSG/SXUSEUb5b7AHUoPXT
4I/B/IBpCE5xCC00PoD0vngxYdfxd+OcKhLcf2uRyhjMRFgiSeuAPx31x7C1aMnXHKDhH3T75L4H
NXwKMnDTx6ofualaKtxb4XWUY6HGnY4dw++bl0mGULicinBo44N5R3PsgtuDjp4Gq1A2wLdm+5f5
Lzz27Z40iiFoPxc7RIMCHe6rfokhZ+eNbvfUPyRO7CcebxT8/hseTQR/y8m+4eNmjNI2gRWN2yDE
5BvZy9zmprC71Bpt0VZt4w68jkiitSgJEpzM4mwyVdMr68w+41OaBtUMusn2iphu6TS2YC93lMUU
jHu8G3EvAU9bJv6RllHptUXf70TRRq+6pWNKk3N36H2Tm+D9l9vpgsQobySVVSzV0J/0sLgxJqCj
8hmVs6OroTOIJ9e+LbiAMRd9qcyVafQQK0HJs7bcKwrH2OzWX24Xjrncl2iuxjmCmkSFW2IuRPSg
uyi/RLDRxvQzXCLKCWymPOXgycVc8eAGFgxMSv0ZYNLs6YYmPk17xaFHW/jdHwaVNvrBXPNLEv4d
c2zlM0lOkflekzi9QfuPu8teMYYliqaV5PTxWiFAK0rgAUrOZv1d5pYD81SQfZOrqKxDWxxWT7xb
PeJSZofOW23FQ7yK32G1fx3/kot9lOfT2MqjDDTyMLjLUX4MffNEG4Lzk/KYPU0eOnxAwzdZvN4u
umBXLIjMXIRdvmaJSQCs+DTOUvg07KAEf1QhsjkCbP+EKE5lMf080fUBb8lj7An0godlHN/zqp14
QjHmoxTnUJBp2K9WvsbRrTCnlpS87wxr1IJY9GOF85bkaKXMWJBImNZGj6hvOJWuPJwW9J8kSW2v
/JHePNEYU1LGkVyU1Fg1bn2mw6JzwxLcxEbT5KNfWvm7FiEVEwFV/cwri/qXN8pFSRmDkqbdWiQr
sA30dAMaWaiPNGsq3ICc7SWKy7ne9j3hCyBjUKp4KkuMzQPgzYwO8u69GsSODlkp1bTktGig4D1l
/8UZvWAyFsYsCwxZbLCXhdUiS0vczjdvv0t3i0ccKUAQkOOJ71anbk4GW48I05XMqgyT1lYGyucK
pwv7dyBLsgYx8+SwdnKRHOo5v51WXoCeo7cK43gPsyhlK72XqjS/F/TSL2fhYV3G0oqMNri+mTws
xtDURGtSDOsF1jR8r2pyK0m5NwjRdzkk7nUo3n2rMI6KKUR11tC8Qyqjb0oBs4L+LgzCe8PRb/Lb
4qB5S4DIIAeV44wpjNWJEPwUyQBUbbHrMybsHkNHdWsDdwYNV3Of8FSKK6abbd0OQ1lBVhh46h26
RvAizezOAQmLHaHqjl+iwTv+Cmt6BoJSYB2nkRYdoWDhQFvgvqYfKAdoeKvwKMT3s0cXd0JhzE0x
ZB1a3yFf467e+NW8IzES4LT0cwziL7I/H5OnFQOGkjM9m38eJUF1EKFMILrIkqa0qU7afkRRT6tj
Krt4kPXMSspDv5yqGlkkDVUj8V1ifklwp/EoNHbdtw02s9xNWUm6NqGxaopbK1Q+Kn3N8RD336gb
CGaFTVUa5Iq2io1edxydxa2OMVrVaP5htGo3O8Q/dB9NovbyJbXD97wLhSchY96Vcp211AB8Uj6m
2cdC9TkncveEbORjbLmggWF4WLB9GK2UWOu5RIGPcljujEf9qARNZ3Nvj10/7oLIRpXzeWwTjDOm
pQyzJ1vLsXHlr5JNq5UNZ/DItxrDfe7SYAn+K/nJS4x5g8zYcgxu0cdYA3I6P47oKMsfh57j5uxf
VRsMxobrqZyaYYgNy/VDJXmtHFt5cwy7d2QeLZ3MdtvDI1c4Pj9HTdjZaQlp5FYgkGypE0s2HhP1
T66mjViM4e7UVO3JSI9B/ZSG8LPLD5ncWp3GyWvuXoEbHMZNVMtFA+M1BFEKdFwh2AqOEmX0TY1X
Z/ZW78HloYqSYsoovtJf2hI24ZeUYNKwrBGka9JD8pkWuIXQ+ulrWiAFQJzfyGC+DQ28RmQsyUSq
LikrUUMBOG1Ups+I5kBD5bzQ0luX8DUQYzPWkCIVkmYbCT6vBNUQO8Pw47rheKtxr0EYu7E0iAS0
PdZP0TEYt5ksnccew0FgX5cF0SuQjQEhljtvHipX4LGr7y8UmmZFWQadu8rIIJhJGBYF1YEqCSrl
NNSzPxQ8Tdvf918oGv19o2mh1mtJpa+arecpxk8WgSHhLpkMUDDVn43QcJuu8yRBPMXq/HR9k3bq
4uguXbAZi9cYQllUMrApK8nymd5a4RnFk45m0Yp1vA5sTNXGu+SPdBB8OQivEs3EpPDXQmtxmSx1
L2vozZz9JZWcbkbFWsJz8N6aC8i3gWGsbQVaaklZABOJcMhTG73B0Rw7K49HkGrCaz/yNQ61Jps9
NCc5H5sMOP90rdGp04XHe5Tv+I+vcRgzq0fy2A9o1cRtrD6nT6qXYNThaLeGTZCVLG9467cvl6FI
poSSZlVn1k8YhEzNYI5fycW3fbtHWbvAMMvXDckyJPQod+X3tH3slYfrer6vBpfvM8s2jUrWJyK+
LxiZ1cGjiFDtqd3kCuchurtcuoGUgahrosaSdkidtFQgbKMmvIVr35+oGvQ+7/Dsq4GhasQU0dT/
hnyn78R6WrsRAUm7PRfvaq/yE1v2xw+RLaGynJfp2QnkQe02eIwalHU0aEMOPFRJjVYRrBh6skQu
QQBhCdKbmkcksGt4DbAGqiCH03RW7WphnqDkWEczPEpTMLWBonMciZ1kJJXpgsHonEnWPpJzmL6a
PnCxWSoef+KClyaau1Lkw6+r4L/s2QWP0UGSFeEIFiDouIua9egkWojDuP0POpKh8BIuQ/6/bNoF
kHGVylyUhTKGgC+AkrsGiJifJ5AHtMhJ8tx23pbRI7ixgI0q9QMeCtgykt6AWusb6TE+bSpXj7OO
u9clqqBEHeohqy/rvAFS0jwyTGPSUMVQ3stBj8ZxxZt/g4dk1yhtgJgNy5V41BIy417WQ8usE1ee
ea/HPbukipoqo2WEtlUxi0aSdqnyodTsUboXRhMt/qlV9SdBid0/WDVVNE3NwGRmlI8x921bLlla
Kg1cmVFarbgqvLHK/DjC+Qrj90M74VEuD24bPw5T9Z8fH+Br22Az1kPJ18gwslazxUENlHoIlOKZ
I96e9mEqNFiRMKNtJ9+vZaizyrGQ5EE89M44WoJFeRIzW+vtscWgA9nNPJE3k3B3/y6wbAVAV4it
Jg6FZpeJ6iepZlWxeg7DoyZznld7uriRj+0ii+OIpI0EIIy++xCJ+V+52VrX15A+L1gXZgvB7FIk
FeawUFmaZCpt8BU48lI6g3BUYrznzHh0ruNxtkxl7K+yCKYSSSgUKxSEgIT4UGjjO5QUX0fZiWNC
+ST4FuC9oWl05lXVxqGeyB00o3IHdz4TxIaR2aaml3wVWqv/LIO45Y8uaLwaaeG0KqFgkwq/MVK9
2Je9UQO1dSR0rd92N6Ez2hhLJzwMZ8khJ65nuKshG0TGlDTDoA+LgO2rKyu7zQ9gaUD9E6iQn4UH
0GejMz/kLO2es7OVkVlZWa+kDEW38K2VJrVVoejsNqsbS64yOxNmJ4qkxyJfbiu18K9v6q6sqgKr
qRFwXLAEcH2ujqKcQXWmOn42hd6nnD/XIXaFQ0qBEhwqisiO+K6wtXUydvB4xve9GFu9ep+nqFWq
b+XqYytr5yQrOQdw15hcINn37BjPpbbOgFxHyVfXx0qZbKlC6w6vd34nP4MzoYngDFUVcOgRur4b
7RyjEhPD8h7CqZaBgunZUT05QNveg6m+1NLwi4V23a0tJnMijBAD05IUmKPw0i4YHvITBpXJUE0+
+fSu77NFY05DYSJXupZA61zdtOiMBIRkTbxpV1wDw0eug0yvzzfGc7OizFlYl0hRonmAlTGIHQ2f
yvI7MQ6S6VRgS+ud3LwlJSZAyytHZ/bN2waYieXM4hoaqQmlSQy7fsb72UCuBq8BP1Hc8Yf+qTsj
Hx7wigV3aBFfaxA9PhsNyvM2ytcV8qbgMHWIqyJAK1plbLUnxUK/D149tnqMsLU800r15O1KK5oM
wwo/hn1iLRUGtOYynIk67XA434WGYg/Su+unn27XNRBWfaZCGpO11uysxaSkzNKqmyJ+UIbSHSNu
joZedNfAGN1Ji0jpJaWid4VyJLcrRsx2bn8maGgt/OgQO7Tsa3Z1O0HXxoPs0mpJ3obupDHohl6W
ldGjuFqbMTTwJ1RLOkYfUskKF0zhLjGSUbxVb5Q704+D6kzfD8V99DsqRf2Lt8tgEB0hVxUzdRmV
QunGoM0mNnZ8nlzJbWj17rk5R2B2mU7cA7trbLVfaKznpplNuoKP9UWBcWTs/m4NTPSqTSjJp0xU
tGHNPPAqRXYvrg0q44VDvrLVVaBibJElYA5qLnnXNXf3mQlW1H+WUaXLvDmZpIwWsCe+QNjxfYxT
GTuCLX8qzvnt75ja/fN4wWPcuDgtVL3KYYBi+ZtSfR8QxhsjjlC8ZWPuq2KSazJ3wFARvlHEDxFv
mDkPgLmc5lZQSFli0QaDIHWByZP5E2dfdtXbUCW42JoqEp01KUqxrFEDb4l274HaoPbm4OtsVwXm
VCynP/LNNmiMTSlaEreaBLT0xREcA/pIVgKu18mTijEbMhhk47qFoRy9HJz0iDFkduMkBfLnBUpo
eEGU3X3aiMXYiJIMYxc2sFJmOdpSmtqTYHP2adcaXyBY/jFtTec8hCcGzyF8mJ3mGB0pZ/KMauPp
kd9dyZGIfZernZaumYIFJKTEyNiY1rCoa2xxpNr1TzZSMVahGAelWqsXqdL7gtYdeMSL7N6fuFN2
d6qmcZVssBiLkIF7vE8riBRiEMdz+TWvrPWZTq9IPcMZFztLLOmpSNDXJVmUFJ9r23lbSNd8YwKX
MjbKJYeWdC64wj5gnmagHTrQXpv+6E+99Z9HreLCeiUxYz4kpdDKtIHE2s3kjofk+DPQBvcHNSR/
dIdslpcxJGEnqaYuYyuFDEMPldmpDeJcVxeeUjLWYwkjjFYVsYBJL1tCmVpJxEHYdbA2QjB2QxPC
Ws51ap+mxl41wS6GmwXzM7T2qeWSF3GMFEuGX4ajpAj0MZ6f43vdaxDnzTGB3IJn/Dvqx1k9tn4B
TVb52HbQhvlOf+zPtFcTQ6Dt0R2Ppk9nC/Cct31AA6E9WTZMhS1iGlMt6fAGx0OcfBq0QF05oXKq
UW88M8QN//k+o3F4SYUkk/H9Nh29yai8UTHuexGDEtqCY6h4ojCaR8fUrjPBRTyNn6f4fc/LGe96
KxtRGL1LRWPWxgbfXzMhyM3BKZTYEse/rp+ffe2+LBhzTQly3qyTSC2gOEeWOWSIG6Drh8w3umEc
2zbhpZB3ls3A8F1RV/GgF8He+9riJcPULbWcKMgHiR65aTrLqFDqabqqbx57jMbE24xfqLMTid+g
vmnnkigTz6ADNT20T2LQBzTbVR9/owx/Z9teITF+sypnaz3EQKKsO1ntJ+4KMw4W8t4qDsMTQYx3
cvmvhOvLKhLm1jTiUJplFbCrqDokIbbWfbyuKfvu+kUh2XeI3Mp1Ivc4W8uDcoxOzQ2uSFDGqcef
XT68LM2ORLipfmkmG0fuI1U31wj6P8afdeVOIjx5OKrPPj/QGE+yvIA86qNyVM+1aEVuH3RfEzRy
mz6IExH7jBur5lII7agI2P0kFOzIoqQj1sscAWOZwkVD/BNzzy05vJt605JGn7Ndu1fJBYVlY0rr
sSRqiqtkqu02QUNYjIoJw8kUPNCl35hzvh+q2wAymk8i0slEhVjjMwHFXzD42v3g9S5x1Ac6ypTf
CEYX6o213yAySk+IOaPHAIgkUfMPq4rRzQ0prNpIRBf8cM2drAt1sOjdX+lccruxONvIZvf0RS71
DlNv7SUNkgazM2UHhGI2Ea2lDX7mm7mt1/uHcCMyPTUbhzHCfK2ZNBC5PAt31EEw3TKgsQAwdDjC
/R+9YjZwdA02cFNfQjlFyBgm7ad2lG/liZeY2j3npooKAcTIMRyKkcgAxbVe0vdfB6oPs/ym8QZW
8wAYGWpdyYveAEDdGt/HrnKLKeXNPdvXhYsQjN+xJKXapRMwErxYwEPxN5We4oDVijZ+3cxue0wc
7R3nkPNwqY3b7I/cKb0Y0kMetlrv1ovqDGMa5I2MqZJpbMmdHpBscRvMjoqyFsk+SyWFvfSdNWPw
jdUp5tP1f7Sz2IYugWzA1IlKkMR6/YckjNFbkE5XgPFNyz+V0eP17+8IvLle30yLyqS8T9DKrNj5
vNjj/KNVFWvSeTrJQWH9Yg1kpWslpopN1NZro/UujIivJCrnCtpdrI0vxCxWRuo8NVN6aWN+kC00
suKok/AHAZbtkpmMlUzXIZcl6hqgOjTobn6yoYNF4XB9Z/YC7a9wmMc0Eft5SqnnM9mIin5YJQvE
F1bq9AHaze0RxIOpaSfPfEq+nWvgFTBd5s0hqFUj7bocwOTYH0DwfVjg3PEzpTtvi1cwVGk2MKQk
TaVQH3KKC2dJe0sYPzdGbIU8CsCdbn31FRJjTcTUmFcUdCgvUYH0LwmZIDc6onfm3D5NN+GH3Et8
4X37obpPUmt4RIFYgMKZxwEluI1ACT/c61vL01PGyiDXnqnyjOOQTWejO+a8c7CXA3slMPPW6aqO
jKPxIvDsoBan9Mbg6+CAgbS16xuupl7fSZEwmqqiTjBR6U5CYQp7PfQx1BSDHVB7Ud+Gd+ZxuCMB
KHZ4HdU70Z6NmCJ71RVTFiPFiXWkeczCRI9ueKhdAgrc+8KpYotfDseTlNFZTA4w1rKCpMssYY78
KKDNrdUNK9XHWzXLn6/rCccEoErx9RExpmUei5+KG/oNineeVcwADZ0alU+za3hhYs1+8bgEvGtn
L2f7amkZFS3yfBiqF0GPxlEH6TNltG4O3R2tCr4u5b65wbAzjAYTTSTdXwuZD5mQLrGAqU4HA22R
I6Yt6UfpxMse7uVLIdIFhzkUU5EYtVKHMgpoaVfb9D6Dh+cqVneeQW5guONs83vx94/6BZQKvzFy
XSzGUlFDuKaJrVj7tNSmdX359lzYrVxsEfkwmyGaASMFbZ6GPyMEKYA9Hk2eHuLJvxGE5K0jW4JB
qiIMswx44/PsoNbKE9zqgU4F0x/iQAmKR/6x+xeD9msZNebOXU29y1S6d4qPqWCfItcE9ccI1u7u
d0753tPr1ZIyBk3s+iZOIuwavXrJavePxU3noX4ysrJ7CQGVJeC9DLiYzK27rI0waBVEpJQyIljs
Cr9x5i90SJ6EDsh0thSe/aSrxrz3XonJWLO5Avl+ScVcju1huqlAb/CV3vVogvZ4k/Hot65hMaZM
DRsNBAembMdrZy3KvTSc1oTnZ3JMicaYkjCPTUXvsIbkuJ5pWQvIHI/VHS/3xZOFsSTFmAhlOAMm
R+m6X8VCFDRZ3B3jueW+ivfvuIvmMwYkn5SylidgUVWk9WspmKflG1rXRbdJeOJYk12DpWKisE5T
GygRem2wErVI5LCNEd4AG59iK98zlELY+s2KvF74hXxJwSTMgdxVww0koxrZ3JRdo0INZw9k3rYc
FO81x7wR/PKIeBEXbndFN3CMkiDhu0R1DwnpiirIkosfTfDrVAd6DaQ3XCIRHh6rLarUKKUEe9m5
opcE+ilBWiDy6fzffrYiLhsG/f9vTtpGPkZj9EVvVTIAjxDMqPtCSO4P6S0av+xBb33O3u0ehQsY
W7lmdCWCwzEWk47oMeEIOcpkTZjvhfpD0a4t+X0YOqiXa75wgOlb7oqULOWHUGqFIgwAVlGFhMCN
Xfm6Kx5lMLAJvBg7D4u5faRCkatUpCt6TALzS+zR2LPhaR/5EzD3bzpVRjGzomG+LduuuRRojQqT
nMo1ufPT9B1VArjNh0OEOaZ/lDA19A0cc+u04D+SlxhwlKcFBLiB4YSBBtow2rf8GwnaXQu9wWPM
C5rBK2IKiGfkcPYQ1jSO02yhdUAOUkxnbd0CFFuFlbpmaukfKAEv956lx+2t4lwWmLE2Kaml3KAR
D8lHSlBCPzw0B4y/2b3qYjQsMtSYC5v7H3jxd/rdt7iaCRdXkVEdzAQn6rzDvjZY6bA4iWZlx8WP
ZjnNCa+ghYfDKKsxjf2iigXcwXHxuzR0l7jIrKlOn/Lxv49jxsMao5H/kYmavo13W06KmJkLZMrS
zhJjZNidqXel5MMaPXDO+75Vu0AxihqZqRY3FMrE21x4rg8i2Lo6zKKPLZScYCIddq5HFbKVGRbv
vb4ziOy1nIzWyiNybzPdu86tD/MZ/eiYdEEH02Y2GKgCkH/D5abcEcsTschH6TZBByWliudeXvvX
82UZGO1dUSvXNB3+CR2GVqAJ36IegXagcyjAx019U15QdBcSHA5IMIo6ugGZ+6TTu0lOMxyYRk3A
JSEbqPGuCl56loPCXiRof8+ivAFKp5/MMigIz4jvKtBFDPbCiFdRNIeZAmCocGzrXyrFMsAh27rV
QbYrMFFGXkFwH/P2bPeK3AAzB1JMwrmSVgCr4C80XTF7HOeAczroN94Ylw0GcxD7ZpD6ZgIGbULV
EL4+5B9ne7VBPkys4QvXS9z1aTZ4zGlsp/ZvvPhsPLToN+hP0iE5DCiyLtCLyrOd++GIDR5zAON8
WtbMxG0v3ylHOiEtfMLuWcVffzK2A2d9A8WeMFFU1pmGXdvIT8vntD930/fr27VrojcQVFU3ZnMY
wj6aG1yCY/FpyL+sYLiJb8WQg7Kvd7JuirIpoo2BQTEXFNpGKqJj5mjc5Ov4sRKHWznR3l8XZj/+
oF1wGP9Wb2ux0VtIg+jfaA0PlCcvDOQH7VmytC+5zXu28uRi7FE9dEohzsATzbsukxEv/sglzdgP
cvwSSiZMZ34xNKqppQBJD7pVvENu2QONPlwx8Vb3BQwCqQyL96zcN4H/LKRMGA9hjMYwRUGtAkKX
+U6d+0CLFd5cw13vZyMXY4ykMC8loYRcYdedSEu8NjedOlWCpY0PmlJZRIo5NUQ8sRjblIlVno4U
Ml4/xIILZoPrCrj/fSTJdFlTzDed1zJG7YaL2sKwh89j4UsS9w2+v2gXBMYkqGqC15MJBDpr1/iR
5c4U4b0h37Z/0ckKCKzbCGpIuJTjY37Duz/2rcUFnTnHLYaKGTJF11DAGDUYaWAolj6dRIEbSty/
Ri5QzFGOWmJWiUCXEk9V43uNZAzqbHQQxhWUIIoX+eXtHHOS9S7Wy6zrALeQB31aT6B6F63r2rF7
7etE08DjYRiEZU7UTNKRLgHG2FTeMCZnZRXtbBRsoxEtgeiP1+F2jdMGjoq8Me1GFS9CrQCuHier
H28VTJjutY/XQf5H2nU1N44z21/EKmaQr4ySbMlpnOaF5UnMOfPX3wPv7ogLc4X5fGuftlylMw02
uoFG9zmb67YCof+IFYiigm6fTD0CxeDoCzggCl4bKG/VGI/PIFnV1RLMCFXta6YopVUt2f04QLoT
bxKY2+QpLvHWjXHyDjMohpp3uLXM7VUcFaMzVkPqjL3qX147HhDj4skUVeD3gWVxK/hg8X7Nm+Um
yTvO4DMPhnFtsQT9fSbTT9QnT5KC9rg53GViz3G3bU/ABV5Ds4dKdAbGxER00nfYsGR5TqNfJdoj
Li8XB4AwebCYl2ioOyyXphDkicKTeh7z3/ZS/baBMGkvyPpSL2bY0AsPoy64geFLmsj57NvldXJG
YRJf0GlJVMZAeVeRtgsPE2wC1NHomJFoLSWetXgyozzDmMQXyuaoGg3Wbqx+ZsGXYnwcCt6+2UxN
K7OYeJNX9Qg+Epg1BmXktLLY2WM7fG2MKbCEckazsz5/I5PEG5bY9Au02hFJxkFWUpj9qjWmltb1
AL+QEk+pMw88eO4nXG8FwezUoKvVPktHmKa91t1LlXKePzY/z+r3mb0TNKlcDCJMGIZYtLSk6q0u
SgdLXBJeEuJAsSSlmGNG4SuGKWl8rMTUibIfrcg9plB/+nAJPBvEEisFmWhmaoCYo/qK10CUAOUY
43XANbDfJ4ep9P53YQpclVaAzJ7SKE8GUSlg3VtLdVXyOjd468bsIJKYKXRE8Il04SGbvy3irjN4
5AccT2Z5RwU85qiTCoxaPhjarTZxetnoTvj4VVQVY3mKisBFbVwl616IChJ1+PaJoluVdozRPJqU
u7xunQCqOZf3zPa9xTijMYkb08iNOOuwpnEadLe0dvFAn2ZVtGK0X5oDnXrgVVTpPvloIKQKFFkk
EDBjPhJIvqKkSuEFKQne0NR8NIXpBiHhWtcFDwSlbp6pj33dSTbH1k1g0CDhhmtIhsz6O+bBpLQX
AYx5LX+EqqcJBtf8KBAPfAtu4QqvmRt6YWTrdwIEDDjom7tthc44P+qscR007+gCRBpqP39MbeEp
Oqkg2Se38yfmIwxY+ttaZpklo+2mwqCbLX8Q5LfA4AFsbrYVAJNKEklp2gAnIltp54dOMB+WQbpV
e4MTdjevMysYZj9EnfF30GimZ1F7gOizL7b7WZT2nA+0OaOwAmK3AtS3paXAVojazIOYh20a0zFJ
FyibdXYFcVJF8QV1uNJjmTd0t72UKpE00Nzp4Or6955Hl5AyCH2JW7YJLuHlkEGtRIg5/r/t/r9B
2Ib0JqwGTUgBooR+Xz4X8vcMNDQa6nGal5BTNnE8nmPUe41uFcgyLaugSImHhbZ9EsMf2OBgFeLE
r23nONvEbKpBNzKzJgVqVglEH58ChRwmrXabOeMYsxmV0Qzw9xd6L2qtjCl7aVHKAEBLcGwrsBYE
PzP9hpDSKpvF4XjiZopZgTE7K49lWegEfKnWnd3ZhL65ndvJs25JNpifZCty9ZIblrdPvCtUZqN1
U92h0gMTadUi+EWVGLsd7cmTwd1W3P3B4wQ9qX/IBCtEZselghSMtQ5E8dDrlgna1PCaGplBQpDf
z7UdgM+fkH7i1SeMhlKZ5wCrOtrKi+aJmENHsWL0Rpzou/BPHi959jEnUt0waQyGffkTpY3Lj+l1
co8RSTxTcrsGNg/2q7VkQohApi7qTVhH7yuQdELXB4RxUHUyMCUkQxdx3AV4oq183mMXZwt+EAMq
BDOV6UcM08nqChQFf46NS3jk+Zzo9c5Ksfp604jrbFnAvkmRbEHRrsUOrz5hezfjoNqkiZtE0q3R
igEnwnD2Iqv5U4kgxsN9ExHG+K7kfqE/cDY7b/2YPB2FoxHmaBmAWiGCSb+4rdhclT2eERJiZQAe
8/xQzoXb6CDR1sSDHkRfhCx34zrd5SBPqpX+8fK/adtmA7EOzwCqSZidUmXFIGnUl5LeT9UHmXCO
uNuZ4fz7zL4ojTCKxqlS7QJNCmn4YArXUvrjsg08DGY/VGoNYVQCGyBQirbsWn2RhPnLaObzpxzk
tzEsC4CgTGU5zQDK9Wpy1LAvrTateffnDXVQ3J3MMwxT9chmpTXiBms24z+FzpNlTjxZkwXeOrxs
RQtmlCtfS7iSNZtvaYYoAR6d2gpaEf4dNzMlWfDQCgelfC/GQdmRewXKhcuR316y5XhrKDYhzHrU
FDWg8LLgEmn2apQlLvvF5vPTGoNx7rrEw+fcAKN7QTU0sxCXfQxVJU+j0++pcoRScA5eW664RmTc
fSDJhHIlfaeZ3BRNOsMNt1d5K7etIRhvz8AWM4x04UYbxEBuDA0OhUDvrnegoHSlJtzGgm2bNFFW
RFzJCHseioxqFiMDgDLm/qXpKeruk+Hr5U+17Q1nDPr3VcivurDESyX9Us2xVx7k5PXy7/+HK5wB
GM8m+jKPmYytS7lxUyrnljhLjsuvic7kATSXkcW7/PJsYjw8WMwhrWZE9Xno/Dyvro0h/sT7mYHh
r38+DePgbZwZiUYTCj7LvHh9x7mQ8T49685mIvUgCEHCIqXmNIWk+Tl5a9uc8LbqVs5fW8J4dWma
Y0y0d68eXU12dF+2ez/+iseY69aZneFEda3BTHLzB1+KYyZ7rkniUtBaE+Bi96aXmSWB6GpMP1H2
N5CIIFYDpp8PXKt9LuVI3zUu6WnyIGmQHBv7U9+0HsfT6TdnT9prHPnfW0ktIzJI0l/VbMNenPE+
XKzcTW5mjMAQG0LMVCNzUfzowJMd2TqYrqGZ842JyGcoAUzEpKkz6rVlzKdK2SvVbT36XRk6l03d
Ok6t4ZigkWVg/lkkwCUdyTFyWnd2TtDhkkVy4sdjyaugbbqJJBkmNpyKQhrjo+OoKGHc4CGqQiUQ
NABOHo5PZb34l83iwLDD/2Yo/f3eleRf5Nifsqv8U/v6bAk78K9FaVAHGp4fZqTDVH3uxkc5DDm5
cDP+rUAYRwwNuW0GASCGUllNhYue/Hh5pXgIjL+NUoDRsgwfpFXuxMkfAk5jGO/3GQdrM0zimTIs
kIQMr3TqodULDsRmVdZYrRL1hlXmS8ShQssprd35qF/LtrhYsQsh2X2BTlvZSj207uHGw/ExnmVM
boorue+KHivXhVdif2fM3y9/me18uzKLyUziqMi5UQJgtPFm52SQ6TFPrYcuWjDf1x23dX8zFkia
ooDmBEQW7+Nyq2WMmljEKQVnZqzmrzT/MQZhuoegSb8Xw0rhxNjtHXoGY9JiKNQxaRcEHkV50rMM
Y+fPSvQJtnvMdJ9BmGgzaFMaiwmN4+iRT+WrATP7mPnlJV66Rz6kC6qHrZtE1j4IcRXmYEID4T1d
SF5124I19zjkqJUEFnq0nsvkJvrElRBF+d+IrO+NkwyeRSDOunClqtUuWyAYoPSf+khnGMYDzcjo
VFAgoVhRksgauiA9qE1wiGOTcPbwtu+dkRh3SAQMkuvUHZI0aewOwiNP6aKCIV6ONXsR2/zp8uba
dr8zHuMZigh1lh7XXFsnoU200esT0x3FbncZ5j/28G8cdjS/EnIyBjSdJ/v0XkA3cf3+kDJheqO7
zw68HjeOWSZz7V20JOmGAXCS5tbmE+k8M+bpbNGc88HbZVDEotiho22ZyRiTMeFJvMSoWYOxYPWp
taFZcVKt2VNcVbR4UXY7uK/gmAQyxEatBzXgaNOU/FY4ynWNUmTxbfb0Erf48mEUufeODe1skPms
UJmUUjRKEcmp8RdqDHIYKh01oiYJNZBDiE5c2ctc7dBhVDGwRc6VYbuGsEL/sL179BtUsHnyJK+1
6rvyKO9LzMQ0GNjipLFNl1lhMXsc65saJKfrGy3OIPq6dBvgBYezD7Zei9bryezvVkDC0TKgJPsW
6tzDDmTGruB3R94O+A9/0XQQtsmiBDKYfx8GYqVqVLTsKu8TPguy5pyCJ6l2KPNsLFEhWMzK15x9
vr2IZ1DmnKbp81ypMmbs+hJ9bxIo8y3w8JlW24AInLOUNDR93H9nLGb/1XHQjUUKLOGhoUOELsih
I8dEZJFfa0fEMKv4nD3q6LgX+LLdm3FaPoMzuzHpaxDs9gCnPPiiTwl+QUR1B3aJx+oXusr2Ddjw
w2+XTeZZzGzGPMlykscApYwZ8aHZdW60E/mcq9QJL60ss+2aQJxmQ8YwqOp30LqYnHkBt8OyE1/z
a8OiUwyGFdrThJZ/XhfqfwSc88Iy27A09GKY6MLSMNda2k5zOkfyIO2xC90WUnyWbkFVAWuA9yxt
tHkP7rwPy2zQNBibUItge09ecBBziLyToZoKBVf38sfcTokrF2JSL/KhWUrlu6UiNIVB1exEjnrb
OgYkHazl8Q/G4jaP6lCLoLJEKvIWExPCHNcQ8DbRxZ0cJbC059w2HIxSgam1fuhO8o53jd9Qo6QJ
5AzJRIS6AFUC5uppGAJL4BUl8dNQBs4OXHqQzdPnComJBxieNGcJSjgwLrqNS1fClGjwQ/LxEgnS
gJ/NI48YZHM1wcEjgSSegCee+YCDXGulXCM3hgXGsMof7fSL4yJ0cT5sxDMCy7lQS+jmaihC5fSu
iRcCu7TDx9ZZ7PxV3vEy4OZjgbGCY9xjUatQK2myV33thVIt6wcZj4GJU32TQARC3lDcDLkvyJs5
Y4XKeAhpmnSS6cHGHJ+HMbYqcS8bd5dXkofB+EaQiAvYcGBZWf1MM9Wppse65T3A80CYnKDPQhRX
M12+8KUk2T7Sk/1Ycsq0NP5dcgn6j1hdTsWMiIM8YLXiOXdl3OGE7t7ITqQxvCjgVam2Y9Tq2zCZ
oG+7wVgCoLVueop3M4bz95TbFmpHTzM07bmTwjzzmPBfxXmOOxAAlyVyRhnXEdUqZr9u7ubIu+wT
26fLlXFMqB/HpBELA1j0AD+eoPSF0DRflzd8flFOqPjQQN0REjY9soref6+iox58uWzLdto828I2
UMfpnIotpr1hy+iW99K1gCvWV5B5zaf4LvVp2bu+XVztTR89/RvfQJ6nsO3VXUrMgdC8iZp34C+y
TadVcRz6KtnRVfnZsY5VtGIl/AyykH5M8fkiCQyE4lfymQmwNQATNEoSREJKnV+tfyrFvpjeEvXh
8nfjhAzChIx6SYpJ7/DZlNm09PSUC7M185QBOM5HmJBRqRo6ZgrYkac/iuE6Fng3YR4AEyXCoYtJ
LcGKzlm8BZwy6Dwi9wNemJH2H0EgCm1e5/LCbXJWrT8OEyiMMVuqKIa/ta5o47k3PaAlEyQ2OVIx
YMHp4WZ2efUHns5JyoQJG7MYan2twdqCFJmbSOWTHI6Yyzaq0QlyEvmzgvJaqo5gM1Xm1G7r5rEi
hnkIxop3CWJP6ujzReOrKpp4YJdB3MVkbAHsKlmmLa0tjgRtF1ehCLr95WaCPF1WnWSeNjYbnVk4
JlWPcdEmRS/iA+v3s/Crx4z21N73eW2lgcr7wuxVmQVjtl+lT/poLLBttBePio2RE6V/HrhXZdZ9
WSD691VKVRcd0lGz1Npx+tMI3zpwBF52VnaXswDMBmwkpUhEAkvy6Ws5funHq4E3/ciDYLbgpC8C
CWPYoGtoAwrLZ10nu1qu3y5b8qHbjzWF2XZSDc6HRKIO5y+e6JaHxAsUsCPYGtX1Kr1xp4t2znNz
nnXMllOlug/jgVoH+bAuEY9D2du5kXCKrzxHYA708ayapV7BvdXCjZV7qeZ0JnxIkszqsVlaE+uq
VFSsnvZQXIc7FMihEphea/7iUsVUbpCk2399WGTxmPCQ4EBQLHQLpdXPQP+iyoe4H/w6rUDUUVhx
4Af5i6hdjcrusptwvhebmk0B4zyYdmmhLncqhpMeGVap85TJqEtfMo6JD6mM+fYpmME3JB2zbHHI
fJeLx1LizT7xcJjwINaFFooinC9vfyzmqwkt4mg6VvzDNptY/vpa0JI0FfTJqSwnllCWsjJgHBIc
9IZveplXddZw0CF1BpGzn7zb67ZZZzQmYhChXzLIi8KsJsTjOjRThmo45pPqJEHrX/aH/3D8MxgT
NqqkzgsoLrfvbaZ4VffIibjfF0ghN77wRXcvw/FMY8KFFkDghlRAE/u3JBzA0o4+VrCSZi2nD2M7
YJzNYgJGYCx5F3QAMsxs3wz1Tu+D/WVbtrfSbwiWsCSbU8nIJ0AIy3PRUymJ+3jhznRtohDRhOSd
gcZNlsShCTTwFXXYS52n++lJdOmtP4WqSLqX3OAKDJbcm962T6wwma8U5kYDJnZgCjsBJxb0lSzf
9FtypKToArihdoJ3eSn/AxFTSwg/ii6xp6Ui7sIxAoG2XbvJXnlRAUhs85h+QQ+kDYks+zIeNeBD
gCIEssuyAjVPltFmCCZZr0nXQvMbjBV1OvUF5fEmE77lIk1OXECMthBC0ZY6UnHApS10CRQMEAOD
agtRmOU1CvBSp3WDs9pDfI8mNUQUypb7PXma3O6d7REdULCZOxBDnZ41W9LR3Qc6cUglsr6k11qV
lWHdvhOgplZ9NXnHEHx0i/XFdKvIxiP36EChdtdezfeXV/wDrRkNoWtsxuhEFYY0KoBdQ5ip2aNV
yQsfF5/4mEoEWzAvrG3tf6iE66IBWBGVTCzF6uS4LFWiBCnW2Pgq3MS7nJ6GruNrTEJeSy5eAO55
/fqba7sCZOKoHpRhE5ewjxLwtH7q0xMxXwJzc6esDWPXET2a0GUAjuxLqARKEF3rXyfbsCQ3AiE+
t0pMc/UHn1nZxQTSRoynXqIL2bx0rwXeclDtL23pNH9v940tf2s5V9b3XHoBkD2JxTXJej2BgfrX
9GlwZLu+o63RkUfs9BA48w19mQb7xr6xElBskVvRyf8gCG7F3dU6s1WTDBpHcogZTXvMoi+q2bwt
9a8g4vbxbZ0s1jD07ys/LcMQ6rhDhaPSgT4dIf3eR09QO3Az1+S+AVIfvLS0zLnMjMuZJDEFy0NL
1QpL6P26Ml1QHI3Tj8sbfivTrw1jzmataAxZL5QoNwQ35QQlY82RpB+Ep3nJ2edsBWWWSdQuKUxK
4sJq8p/gcL5sBw+ACSR1U8VBWgNAXRbhWxCDC8ZaFl2pOTjbGxvTihCxIaqos7yPzZiQXEuxYNLN
6CoyXhRCdwktSvO/vEFO7pE358NFZD5R0zdJJ8pAbA+zHfi5GznNc4iKZL1Xd6HHY9HcjJArA+mO
W7n6EAyins6Ao45OI6QCUkt+hNz8YCsY5oO1w6SXYw+YftmTckcIJ0BtZ7IVABPpjaxHlT8DwNJb
OvjKE09APKSKJLibcukqN/fRCo2J91kfTVpPgIaprJtIqbx5JhZeGU6pzmsF2gp5aP7/51TEHmhl
NdI1zAyi2lLfiuYPrfDTgduJthXw0B+N0yW60HDaY7wgmeSknzBojHOAcUfFucH3ibOsDs5pvs7C
ZlFEwskDKgCyIans4FMkQVai62SKlslWdksPz4Jdufl1H1souzqFz6Oq2/Q/Ef1UaP+WTENjDKyC
KhPVSMOumtwq34vm6+WAtG2TBKZ89PJBxoQd+52KMjDBYdTaENfsf0lO8hIfUls7mm/hF/QblV54
E36mTobZsd+YTLmiSORMktHqa2vFcYC6QyR+nRcecenmyq1AmFxI8kpNcx0gQbqfiluV3F1euS3/
XhvBpL+8aQsc7rFwotA7STpaKcauapHn4psw4EQRcfo0Ndxm/h3n4OBJ2Os4OdRZY+khlB9n1QJp
J+eIu7laKxhmtYpemkwpeId5yKrGEsdfl5drO9CtEJj1ykADXoQLtmrrku9UlTt+hKRhhLkq3atw
cHAv4/HWjRq8yg961Wt6qcCgEmWxQN9Fk2tGvJl53qrRf8QKZNFk0ustQHQDyk5XUfL0/zOCzT56
V6CIh9+fi1OonYLwfkl4CYiu+4dj3Oq7MAmoNcckA2E6Dgg4H4egbKb8twNGw9B1DUZ4Xq3yvR/t
Eh6Tgrq215JRhB/MBzybuwjaR7zH3mdXmAreBXvoWT/ROxW5TezY6XeTYF1e081j68pe5gqiKkLW
tRPsFeQays/aVyjI2iQTHVCUOYNZcHobOX744QJiGI3W0OUtBzym1/M+Liu3guTpZauoJ1xYVfaC
YaTKuDT0whgsx1p5GFvTModjZPKoKD68x/118z6XGxgGrzCLG2PGCBJea8ZfC+iuB4Tx0KpcdACC
2o8qFWNG8jYsLF4q3F7JMzITCaVRnauQhqiwve20r3P6GLQ6xznk7d1wBmHjICbEiYLYjtps+Zbd
Sp4yWIqD6YovlO5AugPD5aG6T53Q0Q6w1e93f6DdwftHMKESZPT63NJQSSUFBOCXfrdT0Q20uJCd
3vEqOdu+c7aZCZVhoXRpAKFhzFufVGW0QrIXZSeWOueyj/I+IBMtQfJcqOkEnFz1ouHQSHcm7361
fQtZVcOYiKkPVRJmBTDIg3CDGTKc0AbceszIRssEPJMXzrajyXntmOg51UlaZx3wDOllro95uVh1
/yJmd3HEY/3azqDn4gl7/AxTDAg2ETYA7f2QHNWl1LjhNfELl6/axkVj4nSglMU0NUDrvGqPLXBI
REtFDyENzkZoyZw4uf3lVtYxcVlrplFFExw9XA/OjMJ0i1lAp4bXS7Z+JbzyvtzmBfKMxw7mD3hK
MsOcXsXR/Fpgc4O+x0+4Ewqbm2sFw0StPtf0YVwAU4VRa41iZefJ+E3Wm13fhbvLG4z3zQwmeqly
o5RRBrDGqfbEo3Uu/UeP0mHuzaCR56Btnn5WpjFhqm6yPCs1fDEhsvTKpl5SHscCLilplnaglPV6
bvFazz90L75noBUsE67QeYHhnPcaCmqjqQumNfqGASl2KXMoPQzlMskSZ/Y55m5G5RUuE76SaSjn
jta7O2+AsgwdUAteg8jKThi5c1puizTPc5hQFuWxOSi0oAJa1sR4zM1fKSQRxieOWdQnPpwcwLon
6Xi6QCWfTehyrsR53OIue43xFltBq7COdaTH8vyG13W97aErNGY7NKUhC/oINMoitDgRPl7kBB7x
FbfwebMRmyt4rnawVHJzNc7hEGE7BGbmLMYh6k5BPDqEuJ9ZwxUQ45LBLExJRD8VOroP9QlvH2DX
ib5Rq7KU/xyx6YkrOMYTzRYN6z2tfUFj1VG8Atrz4Pmgzy2KPTyGnnbLsY8HyLiiYox5lxoAVP3s
lh6HzBP0CkMfI0kYzazQbfv/XVEmr6pl9/eni3ErCQ7SDmo8d72D6jwoOHgny+0iyGpBmVxnhnAV
paFb7Sk+Ra9Uary66j1IcPwSncYPHd7L9fY+WCEy2W4pK4EsORApHxMkNVt/gOh990SrSMItTy2N
ZyCb7KYlCcdiAlyL9zKJzrBA+PVKO06454mOKNh8yfvN/Hq2kJUaHvLSVAvt3WeoogMt0P7RE9Zm
FlrhMDkPTPBIe+P7SqqQ+0I/hVPa6l5FJqAHdWHPfQ2kMepDxFwhMnlPNDAMYNLFFA/Bocft1TzS
OZnkkPmfOqSsoJjAQhbd7CsTUMk+3BVe6ktULYA/CUQjxiWTmIgi1A30gekGb5zBiRer+UF1QTur
dRqI6Tqlk3rhA+81kAfKRJVUSfO5WACqKfey4Y71rik5cYTnhEwY0aAsOUF49H9+R+VkGoMJIPqs
dmpHcUS/iK34PvkRoTEaUyn3kt9ezw5EqGYLQiYc83i+z0QRM5S7pHh/PKhkV1MzR2keOaF/qztT
OnsgO9AbZoLR6hRiPuiH6mYA5Z8OQdw/mErhJBl2aGkq/gnC82yD+OaQH3IfJ4MjSK5lDwU8V3Mu
28ZZPVZ5O5ODoTRrmBZ2ihfK8QGDvt5lCI6Lm8wHGnpT6Rb63mLqsRUIEN1MrtWGS127/ZFwrNIV
WcJ7HwMTGlVs5FFBP1K4y91h13uY1UXe4vUlbNvzG4h9LQiKquyGBEDCcCWrd3X4NgecJaNb8mMo
OkMwJ8RYzdK8CHIc2hLwjUMI87oz+9kKUCDHdHydHWQzlzhn++3te8Zkcsgsg51FLGFWXPkpmq8M
6dimeLmceQQNW8ZhShdPSLKJszabh7N2jCHTR3dThWeP+EYRXFl01ek5SP9HxgR6S1ojMcvYFkk2
CxKQhklxxFJ3JEE6LBnvVrS1cmsYZuUWWcKcc4Ijdoaed33xc7N0puhIKk5L7VYgl/HSJ6p40cYo
HpNzSRqCw4wmQqqZKF2pEJGXHf5tffNctsZhEm5qhmEfoP0dylCijdIbKtJ4UkTIa04d936yeSxb
o9Httno/qOui6SpagzB3Qm9Vexllj/KY+s1sTxqqqQW6cIrEvRyTuDbSb7pC1dW2rBQalEjoBH7l
TVfV1aBZ4ovkirvMjp8v422F2bWRdE+s4ISwWBRVxJKW0peyHaxmuLsMsL2pzr7BJN8mKgJ0jcMe
jSwQDgALblZ5qLr/yqoYzL/hpwpxa4uYcCvpstKatCkgu148FU9Zpg3P32t26pjcCiNn+ViiMUVr
gkrq4SN9Y7fGLynj9VdvxfSVNSyBQG9qqgKaO5wxk+sBkl6iH/ScUhH9AmxMX0MwUaLOUoyv0OOl
lrwR8S3sdsN8Xzb7Jj3J9WhfdgfegjGhoiWgBDeoPq0wm07f91dpG3MuxDwI+veVSxujhK9v0jRY
aaXXlbgMV6micjYq78PQv69Q5G7ozLSCIbGe22MJ6fDAM7rWurxcm4XX9cdhwkFHMHYxFzSEZ+/j
N1piN6Cr0PwG9N9w6fCGd/DffANcQzIhQYpTPYtUWFbFluim7rTT3AwiuKhjtH7g0P+pQPuEshoY
SzFQ0GFfca/gm8sLuikMyKO1DLxJ/17eEo1Ysk7reSOYpt4mZ3Gqh2lXPGvudJhmq7+m4r+8bvxN
z1mBMjtBlaDerGUATXEAqKsv2fI/zg2/5/0VAOP9qdI2VUs7DWPQZAvZdWVmlpJDVnyuMZvByco8
a9h9UJbN2LVwnSK5j8sbdfAu+ybvEzE7oKvCcBQIfr+OjjEuoN0L94l98wCzWi/G+6M4SmaDdjGC
L9MayPc8hkN2rq5wRgg2k9QKh3H5aSFaiuo/vK1ILLl5kgVtV3YPmnA3FW+XV23rq2gi+GCIaeI+
wLaMaE2utUWM3UXk64rcJTVnfGrrq6x/n/HhBQp5bVwg+snxPtFuiukrf4Jqa7nWGIwbN5G+FBqE
3EEnUV0vDpikHvXXBe3Jhvze045emF10aIlVcmlFtzxiDc04tdZqRFpSQFNmEqrUGFSW1HsdmF8f
Zq/fy+DUAVOIUlmlvLv85Xgry/i7UsRjWqu4+/T5Q9H9FCNXxW3kMsbm8W9tH+PxpK/kXKBH3NpV
D7KboeFwOZE7qjMS2DLnGrKZXdZojN+P6C8XjPwdrbmmbT/SfXc1HEZHQnRVXnNeOwvP+ZnDYNFr
JqSY/rJOs0IwWRl75dTRJw30X7jzLpRsHpkbd0mZA+E0JE2UNgD96y2xfTScNkEGpWuqjdbyevkT
cjYH+2RjJlDgmnV6Rc4jn6jZrh4mpxU6W8JUNPS63MtwHyimaE5ZfUO2uSRLi0DO6WbUj8U1Lcfj
WoTiYHQy3zoXDNK76MjrSeD5DTtaCLGVMhcrYEo3uq9Bopc+S1GSFyoJjFFz57KNHLdhn4q6Xu3N
Dn1Q0NA9NuZVV/IqJ1yDmLAydlBgEGnphIaV5To9SJJbO8HN3+/pNajkOAdh7ndjwskyQX+zpWUh
zaoza4buQ+bkaCVRTuhYvJcdOgzFI1PYtlNSZVEz0SL7oSXXiLEbEhHOOUnWDNFyvEPHk43xeA8H
ftVLoKHEHfjajJsrTCakpaIUFlkNzO6FMnRpVzRTTHbwHY9UOMHufvGWdtNdVoBMVBtCQW7Knn7M
eLSHEaVKgVe63iwOaIqKnlyiEaKyLqmGQYXXy+yvN5v5TrPonJNxi6bJCkRO3b24473Obi7jCpFx
0SrTEcYqLKMyQqhDNPyABLe12XP8cjPBrmAYt8xzARqQIgwrJs2ph9c+f51y6At2BifVbX4lVcL0
AxE1eCQbltOsDuoqxUGoOiTqS6RwKwH0GMJebKFj/w8CWw+VsyYIehMI8wET0J5wEtD9kGMwjN4d
Arvj1Q85Fn0QTTIrXYAGLMJU9lWYdyL3UsQDYM52cVNn4D4FQN9Y8WI36IwR3B667zsdc//JLv6O
rL2/HHs306eOOULawm8aCqtpN0u1GcZqTJsC6BTashPsxg1u6OXzD2SFtr7ZGo0JFl03RXkJltf3
FgS1tjGPuiN25xan5mRc8Qdgt3aVrksmmoFxJBcNxguHTgzGKYvwtgY2yyLprXJKb6Y5cTiruGkX
+N5UUTNEVWSliZdAraoKGnKYxxxdHc9Pqa+dGvRlRrvKz+yJcwjZNGsFRz1pVZ3oZUMIhExobGIe
xuRq7PzA8Dgm8TCYSKFWSaCnDTA6L9uj0cET7nFXdxV0FaEvLLTbB2G01PvLqFtbANpLv9eR8Y9B
G0o8qAAUzNDj8EXmjlzwrGKSRw/axUVIqVVOsUc1G1LwE/JV8hR+gVwBeq7bq5JzsaA+xsaptU3M
qTgJiAaxZUDSeVJKgBXvo13j8wo7m8l/jcP4OpGqIZwm4ETXwkP/REctBbe4IhHkA/6I+YLGowuG
sVKoeZIvqVAAMJm8QnnuAl8HYYNq7GLxJVdvlWlnNJ4QgtjxM5wAK1NZuchUAJOMPmG7ZeKpJU+q
+O0TbmjKGP3RkLuwn5n9FUGDXk5CVIqyfS//aIKfl39/O+quAJgNnESd2fQClu69J+Q684Jb8cdf
c8bSyFWE4cIxezlp9VzQTMDpx96lcwbaPXTnffTXwOM/cT7TofiFIS1cXYwPtT1Ty8UkFsfeng2M
ESjHVuZ1KG1ECUMB4SUVk6DnXKZ6qIt1M0ip2diS+DCVt8XICa9bx79/ATCZeOyarC0xKoxr+uJF
r8ouPbajheIktpJsdbWFGgQvTPCMYnyuKsagDSVgLosXErfveLfzjdAHo3ScmChN/YdcWCbJNE05
XbXemu34/n0WGx3a5XchtSRbdtRd5vN4yzigbAtDEkIbaxkA2uSilTeaNQ52WnAi7PbS/baM7V5I
WzIQsNQhqBvhDc4ybjcr7uUdy7OD8YhWioJeShBx9Ogll2sr1p6KSLEug/yH350NYXxggqp8X40w
xDjqB5yNnmN//P48Qv0KOrRoKJg4hVHewtG/r84R2rQMhUjxzOG5iR2xqngW0XVhcsTa6Uy6risE
sSuToqYIeKH2KW0dznyQCCr3pRN7PKWCrRT4LzT2+KDPfaxE+Eqtq3iKk93ktoRqoR/tyofQU+8r
5/IH43kFc5rIoqrT54SuH4jAJr8VDrXqX4bg2sQcH1o10PuFruB8qAYr3S07Eyd0/YaSRE9HfjWG
rtGlL8YcI7SBNHOP9GSL5e0YfgGtmtUuV/rEKWT/h10Yq6VHc0nVmLVLBxCZL7rR2MX17ILBgDbM
G9fCV+OlvU3cfjfwfHH7Y50BmYVswjgzBwGAmKGyuvY5n28N7RPjtfDAMwizevSymmcmQAb1PtP3
YjZY5sR5ZtrctXhdMHA+QRKUmT2Fug8EGiN8oc64H/QXRXm47HKbC7X6fWYXpYOKDpoav1+0gycl
hd0usg9Cg08lpBUO4wGSUGUpWtywVp58aP6PtOtajhtJtl+EiIIHXmEbTW9ESnpByMJ7j6+/p5p3
hmAR07WiYmN3HxTRyazKzEqkOSfQD/VNZQt2Aurv7GfljFeRx5025unGGAHJp9SYQ8hUNKf5Rkky
Ktu4NW20FwYsu9C2J587cd/WN5oyVrEushI2JfXhGvQ6mPr4rnzRr0dbPYYXrZ95vOF7joWw+/8j
SYTSqCCvKPVLAeyrQ8UDYt4NE68qyUwO1g1hswgJREzZcwrQifKiyJ7AGcx5QDj3JdP3ZfN+5MSc
UwCb4OTM69n0OuWepJxHkCeCeXSnMlGrWYaIUPySdDd6GnA3vHkGIDMP7YJp0UKhwY6ity6wcD9+
oFXS5FEqMHUeefLjeR/mWQBVenNupBsLRaUvU1hXrjGpBzk0PpJ1bSyACRMCwG5UAKfBAtLeDivZ
VnPJOa/F3oeLAf6Mf0KdzIQIWZ9jOaaOk17WgXkRAR5h8qrHCFhifDfdOzN866mmplG2uHdFnEgF
QQ+1NUMFEZ/eHIp85FzLriHgi1ISJbx7GKVj4g+mHuZsaHBoMyhOdQ/jS/emXX1GT9qp/e6Cx2bB
lcdEHjUR5aKiMZbcLXYfZECGIar9I0M3ACUIYvGKmHvOtNGPrQms65TFeoQz7NZAq+6V4XHFWuZ5
q9i9p9czZL/+lagpxzWFTuFQgNa6tauG8wLyjk1hwk7dynpJqAjligLqlE7qGIHxiMmcY+XUn3hN
lL1guj01JgSBTLXTRgXihlK8wIXZKmDslhIUfIQ3QLD7jbGVRU93ExnGVBsMnb6AU2xLX8ugBmSd
9iW/EL6W3yhjJ39wmacdE4vqFES02KSg34CPkYAZVeEyzS766QMD34YCjDg4L1zLYJs27RTKghDr
8F+pcckQ+UMpeWlbBefNj7oMmyBvxTAHKOaxpksFxNB6nnowAupM0gVv1WX31DbaMKe2dDEGPVoN
L1/2O5ZQ6fpGepvXGd11pY0QJoaTtJa1mqarVe5rJLJ67oTjHkbim1thQjg2W8xOrXFc3W/KfwyY
u199akvB4KFTg4QrwXxZ7yfOmlrk/vxN7bvxRj0m2mLArBOFErJVKwRVEDZWI/AzSYLfootXeRhV
FTnTifvutRHJBNwJVZY+zqi6WKUmCYqw0VG+B0et3aDyQXsq3B4Ox1LYwfYE+ExZhc82xMPc6pKj
oaCRgoZ9ydu13A3ur7qxU3tSEcqquELQ0HtCe2F0wcQb1dp98VUC5GzVME08xcz5oZEcgu0UZk+O
eosXcj0soDwNUs3qgd7ciFwX4ElkJzqkdiBhH51ujK72Z2Dz1F3lBkbimw53RobmxWz02OjHznNo
SdpUxYs0Gj0qHxX6rwR8dstB4j2U+6qJsopqLMqkaMS+jfVC3AskFBT6haV+rr3o2B/1O9FWUfUd
DrxiCHXkd5pthDGxRArnUSczhGXC5YxqH9HwdNayLa7HbvzJ8WyeMCaqVHKeSLIGYUA0QqV5sepH
CrMn2Nql8RBhXqUC8iLaSHZu81LrvdEOdEtfT5WJKrVa1JKMGXc8AOR3HawnjsDRIgHdgI9Rb7LR
f3Y5Cu/53lYo4xeaUIxSr8l4tu3ZSb80d7E3WuJXDMsaVmuhju/kfq/a56VyhLIt9nEM9brQccoS
KEbJ+KXvMCk8/TovhGelbGNdBwu1kbf0LovfS/ScCM/Remz0IDexSXCRDjnw+e6E4rnlbWPsvX6b
Mz39YZtUKF2yRuvQ67EFYIGPP/uOM6LLs5TT+7QRICSDDMp3aJYGRHdUTz4oX3prxgQBjCQHQboE
gjVe4sC7NCY/yeZk7UoqtAPgcSvllk4EK085Dx3v7OhfsVEN4x1jBN4WhBbzEJeB+aEezPZymHAS
mXUXJQYEUHK88HcM6k/dTY7476Nsp1ZTWjJvwmM3X9jKZKKKYgxykxIcnf4w4rro4Jtu08E34qRu
7HKrUXsv91YeE0lKpenDIYS8yVZNi0JAiNZ8kL8XNmqTDwIQnWaQnQLE+S89jgkmYatnY0TPFiTW
vjpi8L9/Bknmb0gULT5aLcci2TWaFkPL40TVXNrIlXrdXfX8AvBtnGjFOU22LSgChauQJYjpl2u1
/KopoPvRUgsbFs7586PHc+alk9ivQz1Wi4UGLLoZPmC9vqX0osCjOi+G42InvKyNiyHcF31BrbEs
AccjX35sHhmw2mgJyppJuQqZD8+h70Mg4MIQKHMgmKxUdDp1W7GUyiqc9I7LH7h7RRt5TGwyzDQL
kxbyFj8pnPhW8pEkYwllPMhXUWKB4ETyxCt4mnv+KN/xkGGM9o2iTLjSSU/KeoXgF1gvzca2yYXp
0y6UGnBk0et/Zx4bJZnIleS6Uq7DSRboNe8xKhxIt8DBgrR0tv5aHBO0SmEYoq6HuPgyD1QPvnxI
LgfAkdBZXR7e/n6I3CjHhKwlV7HUukAapbcEDo+3AJjK6l3Zxh/wteMjHe0mzBuBTKyaK7GTWuRb
YIFF/xDYGbFTH14SZh680W5SKeuqiQogtoEMxkhKk2j1rEtIpvKnojyY6B7GN1UXRG1rnbeRXdfe
SGJNhKRqVhuQJIrYSwesXct5nvdTj40Exip6Abs1mgQJk13GbnnCVdEc4wYEQo68YDSXIrLxRj/2
rUNB/QWbL6JBTgiGm5BlyLnYY4UDv43y7C1FGAKqpC9/Fb7S0fE4s3idjj1EKkPdSGTssVKTbpRm
SAQ5V/1Z82lNFbD21WQNjuIpn0Ngy2dOzv9s3LtC1KZB5wFgWF1j4Y8xThGPWQXBrUNhJ8AUUNhl
aEe/Gmc4warOlcerru6mygYaBQC9I3RKjum6zNHYyEux4uEGRjUg/Cs/8Wvp8MIaQA4G4TypXIHM
U5emY920JQR27uLKmP8TVtADv8zY6gHv02ovUdiqxzxHujANdSlQ9QR3DDMXyAqWycXRfC9FAzYx
mpjoK0goMjBuLmRiu7TdApMBeX2ILDJW7qaaCwzxPnC9FcP4+NqXkSyKEJNfAkyBVjIUp82t0xIT
d+jqfUryVhjj7pU+Fn08Q1iK79H10J4IgGuf+4C/f9veymHcbSLJKBkNPbuj4csOnfVv3SKgk/4f
Ghd+K42J/UUn5nqCywJFhvp5+UbnTxNbv8J+KgR6H9pLfSOQJQPuy3oIqwwGmF4udvctwbymEawX
AlIiUOaA5Rh0rDInVHOujl0ZnFWzqMMeSmp9ArA5d5QutexHqnzVNBQUMN0rcBqeO079VkvGqede
joxqhURyJ38eT/qpbjaiYpK6gvPnUC9vpTFOnamTUIFDDGmsfAte1tngTZK8j8RvBTBJZTwka5vL
EIDpMnd5Kr0ZM+UUkY1gorfwEj5mGccL2NifqmKtqxUkFk9AEDtQ1HbIS1CIoW7Ay7k48YplwDGn
bAh1GvSL2RnDiz4L8oTzRcgTwYSPdVyLtqCxSqnSH6uOGmgzH5QxDs6nPTv5wdurYsJHCkJZJQMS
OZ4ToDgC1xffZwrWAxdnvkY95IAmAEciJwqz9eQ1BGtnAQOxO2yzAiUzfkg+RZezOzzyCSt4jsWW
ksUqnbuQOlYclAFFNgXETNB91oEHBHCKR45q1HHefme8OUy2lBybaS9IBNKm4+pVmM6vbN3t3Req
Lb4Z7l8eWAqwTQFCVMxfvy35YD1lkkplptoBmxmxfxGsJnVHewRfxnJIUz/7zlFx19FeRbLjo6s5
ZgWQ/qEi5mbWU22+fm5dE1/bwi1373E3kGykMdlV2kZRRejjJhwGd/imHgDHUB9gLXbxSCeD1pRL
5MMTSQ9gkzD3CUxmNaCgYlznw62peedPcNexNyoxwTeqY3GKZPz+TJyxQPdkiq1p+nFeCM8yTCYC
m0bYJCSEFAn1JGoZYmrL140DeFYHGN1B+ec4IzB9OqeBvFslOvulpg6FUcrdiJAYPcbo0Ss8Qsp9
V95IYLK3BoaeagBFBqVOpjsioGbCYLotBls+ArTxwCtQ0J9758sbcUwA7uayBBAsTrCVLrvuq/LT
bH+MCifT2KmCvD02JvxWYjZhBwxKDWiIgiaIQm502IPFx5nHSxV3LW+jERMtSNKHk0wga1q+zlg8
7+9rg6MPRwQbHYpuWLSxgRVMoi/LuTUO9wIP0IEng4kJK0wtyXvIGIhvtr6WfCUJLx/bDeSvR8WC
4WmSHlVpjKMC3tplcpG4FZh0crBz9Kcsl1fm4Nk2S1A1LikoqlZqBsfysg/kC3xEtvheRscMjStu
WN0L4uBQASGWBuZL7B68jXH13IzNQm07/Bre0e2TENDiaFwtJ7q3j2RLMqa4VEMjGLFiq8Co8fUD
KXFhQEZzFL305QRpdJj4H4h5eAZNE6PLoH9kX0MjBoxcWkFO63RPukdpAqbb3h28l9dw5C4H7GUy
G4GstXch9l1JAYGKv2DHMPXy76L/UmoIucBEe+/SVhhj9lFuyqlBXUsBwvB6qGmt4UpzktxrRMe8
ig8UrYy31rgbn7ZSmddwwHSeuWSQirnjH5RSKnTIT/JDdDNvnqy/u0DWC4wBcP7gs8OSz+/sur2l
raXwQQTGweJgvpALJ7t7ohIlk1JAvvSOsjOpk3GIJohbppuB3I7THUcfngAmuKvRqk89vbLeKRp7
vqTVN2OyCny7ZsH4JM9W6fO+7XZDibzRionyhhJLYbRAaPYkmKiCNb7hqFe5hv4mra1/oMCoia/y
QMz1NpZkWhMXAlWyriwRkFmi1Xya75OgAgIc0HK//zk2xVt5jB+EHVAA8D/YykrRcDQe6uRw/tr2
3hdZVgA1IGNsDCyybxVKNHnIlLLDx6sCOHvlRqxuQx5U1Gnem80uwE+LQSAU0kWJ3WfE5EDd5AO0
QK0SM1fHDHNJqKZP18axa1AGs9XKekGjGbH2AULsKnamS6S83nRZIlB7c4bz/V8qxvvqv/5lTOaY
yYNIZhFP0Sp4q+rH60ErOR+dPBH03zcpdiaoS5JJEEGqpyi7mJog537X7vre5oCZbLGqCqPWRhxw
5yog8KKEDJjyfzZdcBT0i6X8oDxbWvShELYRy2aNPZiWl/oklm4yV3432YP3o8F21XLILIlbDuad
JRNj8n6Iy5gGsdW0AL+IdnV2FzumbX6T/clZ8E0deerjeQ/ZKfHDBzdaMjEmGsZFimigThXM1Ak/
untQhlzoNm0ClYat3NDN7djluf7uV81GLjv9UpBCasuWpmUBhepcL6Rb3R6PQKYHVqd8mz2f15Nj
Q+wYjJaHwMzMoWYdS24ljI4y8ZbJeCKY91VsZVmWaPQsR78dn+L413kVdrpOb67qdKQbXxtWsRHD
Dkcm+evn9LazsCpJmXL0T60LCpbKkZ6TG24+u5c/by+Kqr2ROiWyXGCAml5Uck0bQKpumd9EWKTm
LYemtyae5+0eJNpcaJpjCwtLXW8ldsqc5UUKVNA6vtdUx+y/nz9I3u8zfqY3xqTFcU8Hry4F6W7i
ojvsHtlGAcan0sSUu8SEgOGoHDHpclE/619XOwTqJP0G4C2ankY83r1Ar/LYvQDFNFfQu0AeTV6B
SPA7RUkHIwcOHvDMin4l/glVIvZzzNl0z3+OrgO73IhnnvGoA4+snEF8mHXWqPzuDPBRr7xCNOdQ
2a0BuZCqpVQhhUKBt7WVYB5Rv6qC+rpwsofpwJve3o3GG62Y3EEQjbTDOD/WT5XLQfgJslJLSUzO
I8MxRYVxrl6Cd9UJlJK0i7V+6HJO3spTgv77xnnNQchGvcPvy4V62eSLZ8zaUZH0+7/yKIV5ofW+
71U5hRi1/az0VznvaeSpwUQEbNxpUa7g98v+mKW3gnZhhpxUcT+6bu6biQrVFBlJSqNO5wr4+sK4
WGfHN2BSr/HxHlr5ob5LHniTpzzFmEgR6WGvjaBZs406dAoTbbGh8XTz6a+uR2Xy+lJImnggkJKT
2UqWWyHnLM3uf1u+Hp7KhADA6A3hQu2YFBcJKInUyc7iKxld9BDTAXXQk0ct/CSEP88rdqo3vI98
Bi1+4D+Ynn9r32Enl6XU4nGqftN4B9LGQL+pXA3MZ+LBdIVPKYqkeB0TbEP0dgnkqvN/wL7/vspn
9O6yPlYimla02k8yP0+md/73dzYeaGx9FcAkFVJUNqNEP5EonQ74bUpntUJHRpx1W2sBpg6mL6KP
5EobmUzkm+uIZCv9oJHIVRbe6wOvJEf/6HO3xkS9LBMzRaJVpNbBUgVt3gOp8073JUcCTBUvkO+n
mvgKUglqVpjGYy4JLe5sWGraf/MLAM/Dr41buh+q67QWAahAXnK7axW0QiaaumLIKhMOFbVK5DlG
Ta6Q/Em8iHlYy/sabQQw8VDEjIU8FRCQJxgtpIWBAmuHCdD8wSOFhVduJWL38d0IZIJjuPyjkXGl
HOmFtejcaJiOV23ACVzwCvY7e00w+408Ji4qZdGtZoIrW45AB3cHP/VacqICA3Sb1QBssf40HHgj
w1SLd3b5KpUdUIj1JkZlHVJXtIrGaHGETvheqeEzsJ8CbawulWUJzjs4x1TY+YRywnyVltNPdPUw
S3f6xIvMPAFMABHmttfEBKYyekCpdPuHxs9rt3MGFCWc6iZGNdweefCBO0IlQpC6y5JsopXEeJy0
5tNQxllv5/JTaTz0PFLgnYsCSgK6Uyrqfeq7ZcQEFeN07EIALdblc9g0rrQS1+x7n4TrTQK4NsXs
OfnnnkqonhoAhdAwHsZylKJZtUyKEvWoVYFBKqrtBHiV522BGjVjfpiaAh06mEWwZqkwRj8SuRU7
Q/2HE6vwB68Jeu6YEQ0O78UAd9MwCB0kZKJTO1dpMVY4PL0D7JJ0K5eH3AQaV+YtPBySnfQGBgCI
QAPDYJgkZNLPcDJa2vAGAn8vAsUguw/TyF4l4eH8we0VMSiQGNEJmueqxO7O6WaaSGsoAg+272JL
kIHXrtR6bsddBwaLas2sFUmQm/fZ02iUpj1EzYpccv7RNENi9bM82eaK0flZk55NfeWBo+ydOI4b
WImaitV3nYmeuppUSqNreHeSIFuPihlZWfsokMvizxGhNGkriTWhaamEqtBxEOaNoN1JijvzcHD3
7nQjgl2InGIJ+GQSRCRC5CukcGu5ug5nHmE1tULWSrdimBCyykkrVhrOTJhER+hlbFQbrZW3jas2
GYfFY/d+DMCoAvLFACItY6Zrk5T6VMIHtDTAUKYVtp+U8OuCPu4iuhxTfRdHQEcqmbIiUywlzEcy
yZUwZnm/jkvstI56M7nDtYi3tAXBmb+6lCoUsO+8MV6eSPrvm4/ATlnGDrSasaOsQSOLVss18Ped
CkYr5gSntigiQ11jR32YXDomDzg8IjudI3k5WGvl4U+fTUYeE8OmxZxyIYFKVfVLlcDfPPw+f0+8
M2MyLKMrBxRUICCcrlL5JhokTrB/50aMBkxMUABgrVcmBJSIwmsNgFhQ04rfzmvBvRcmHiRxOza1
BCkL8dtLEGt7wMZBRcOj7eH/oYPEOTY2g8qVtjGFGHZAVJSwybfhU+SK1woSxeRncfsCAXpexT2J
6H/j0w+NnvdzU2OpCN1UQUNZIFeTLAR6HtvnReye4kYG2xzOZrw9JZljh27LiU5jjxeRP9uCX3i5
z0Nuehf4YBhbYUzgayUV+70jhBVt6LQVll6T2apaYsth/pFgtJXFJIcLWdJBrXF4WhLUAOFGln0x
30cBPtpFoNASDOTymoyc+2Ibw1Mcl6tYQb2lyyxDzywuc9v7ryPmBOmfsIl3fZFj/aOECPGmDrCd
6Qj32As9NiC4oMg23I8VekpvnipGHhP80AKThyLDKQL0g2L5ts+hZ34tAgqAH9ozZy6Hqx4T+7S2
jUVFgXqd2wbqRXIUygNiCHUyEbRqVX5Vfec4AO/SmGg4arJQCTNESld5ZRl3QJo4dR7awipkWz8W
XuQRzqO8FyC3tskESDHM2mqZJ6hZXXQy5kulO6X5a9dmAuS0yqiw0IekxRiahqZ++90EZDb6swfT
4V7d/jnqIuo5aEkrLLiclOixMSoKXpWrSbXywVaOphe5KEYsB+OBeJj05DbZ/yN6vQpl7AVIcBpq
BRAq36ye6NQ3wrX0ONv0ZU5A1cQZduaKY2ylzNFwB+sE4tdiC7F1oklwDUfSQapNZ00+5n4iPmUA
1odlITaioCy4AilLpdEZDUwrtqM7E3OzBBgkYNS+57jCrrNvpDHBRW9VYZYySAPGHR15Tr3MjkNM
BlPMp9Beed7Ok8cEl1bNjYYskIcMAT1hfHve1lhJAk8CwISq5/Pa7doneFbReQPNkiox3iDn+qCB
3Tp2MvFKJXeZwknbdn0aebaEe9Ix48zYBsCltErGLKajt8b9murXLT4dBu+8EjwhTOAwh8YETEyO
ymiSXYRhH6CRb5WFYJ0XQ//Wd1F/owtzVrE2JVJYQResklWWmqlYyxMHa1wwli5lgZSoHIHn9TLf
TeekelqSDnqlgF3VZktrPueGc16pXQMAEakmiaqovuM4GaMsHg0FSimY+qkuScL5/fddFvpWbgQw
wciop7CtwwqIRKIFWmdw7vg0K81sIQewMKraL8tOvDr9flTayGUsb21GDbD+ZeKUw4n7IXSUYL1b
ATk9BRii5qjJO0bGBPUa2LXyAmm5/Es3b8OCk5Hum8LrNTG2N1RDBza8OnEa8kXAJJGWWSTk6LCf
Z7weGbtv0YVTmIsCrgrfwcINbYdVNsjuO2Qaw+XoUzT/88bHuyR250Ipq7XpC0gMr4p72an8zM6A
Zowa85G/Z8Q5Q5aHKY+SujY1mHqBrrUiPyTDY5l/KHpvzpD52i/NdIy0EhoZuk1Bp+lbH12iUj+7
dKqG106k3vM+Jv1rFzq1y03mm8qTuVYmdBJjYk/zYz+prjwFZsntqew+SxvF6OluJOmZaaTFBMVO
mz8KFNOv58LC+uATZYhpuQOl+9el66YBdEcZsAlvBSpVMuBlShOHdvooUZfpAtPAX37SLgQFeKon
Lt7i/nG+ymSPE0AeQ25A5gl0yROVwoqbp07ifKXzVGPOclJTocsbBHZstbqk/zl3AK6aFM7zsR+T
XpVhIq8GEFFx7GAbWBlQ9esh9c57L++wmAg7jtXUGmmGtx3DnIOGdKz4pYk9II0Wjia882Kjq5Zk
4arjWsh8M2l2ON+m8eG8MrsiZBE5OjFNtDKYj3Cgz0tKsuKwCPEz1emFy0j1z4t43zOnT6FsIJck
WDrX2TEnVZpztZ47vLWUzg/QfT65GRzzCNQ+j/cg7YfWjTDmzOIkakIgnvy/v+JL3xHs7ovsz65q
L6BHPK/b/vG9qsa8T2Mvjyr4UxMnEe86AgbSeyHjHB81p3eh7lUhduYJDKGJSiIoFE13JWYGl1sZ
gD75l2L5kCn8qwsLiDqlsiAqVJewSCxjOnTKZLfDl/MHxrsfdrqJhMOcSyPUyU2re6LQ2RRvbSbu
5NHpVrnk3ND+6745PyaeNlKVjdUCtUTRkj+/0FX0h+rz9Nn0C0dweI/7bnjYyGNiqbSM8qCvUDCu
URqUHa3EUHbiTjJ3lWP3adpIYsJpqeukmTtIEg6GT0m3ClD06YB7ojhuvHIWx9LZyad0nOIxVnCM
vRjbFQAVMtFVzfvz1rEbujcaMaFVn9QyxBhX4kjk0Be+xGMj5v0+ExxmEk3l3OH3S/WHCjrYNeXU
crjmzQSEwVRmaTYhIQYaKaZIUyd0KtVucgD3lHQt/kOJlwIGG7Qf0WlhvdacgVYFBmS8qTfFk+zV
HnpuJ+rvJ/Dy+H+MCkdD+UYaNclNNkSiQZyQocCZuiAZD40ZVDwaltMo07uAt5HBOKykTlOxlNCo
c4vr2iv8zhsulQMfGGLXpDeCGE/tw6aPJfDWOTVYnGW/TQ5x+BGD3ohgXHQMcwlDUzgvXbwc1Ssy
ch6H3WCz+X3675v7UFrDKGOaLE5T5IRZoK+LUw/3a8eZZNp9hDZyGMeMzKQoxQx6xMrgJ+bFOqhu
ZX5ZFExj85yUdy2Mk0qCIfeqgGuZ9DkQptmV9NpPJJPzMOzGgo1KjKcaNWinKjNOnNb4NC/fTV6v
lfP77CxiJuIZMEccWW0G4xqUmXs+Vr6fBaC+CIRqTD0DhQYFmrd3bwhztUQr8tDkaXaWbxMGiCjY
YHSl0ggQ3nShJVlFbPFWcvdj3KvgkwNvjE4aAMCAybbEGX/olnEUD4bTpNbk0f1fwfljMr+Tmph1
AButRsCj+lbNeilSzYhxT1X2kLZ+XDycP8ddc1Nff58xt0SRR6JIMDdDvNOiwyQ9tRFnNmnXSzci
mJuqwpZgqQ4iZtO09cJula9ql9jp4HxEFQNUZlgkBf8hE22i0hjzqcPFGOVtn7ha9bgQjojdQECL
ZpjyAHzUKdva3H2/NggFDQo+kvRFwDCjejSSS1X4mf3xrD299o0g6l4bQVHSG0qKTNQxzWM7WGYf
oonG+7rnacMcWCeK4PYcoY2KfbbkxwLqDuVW0IlVJn8OBcAoxITqNE+rZiK0ZIHuBBiVjxRluAhk
inl0xcvW9rPezfExXhM1bbouM6SpD2BsQEO8q+zRmu8WbDsNmc1/TPejwkYi40fC0q1yV+Is08sX
CNLUia5kEKjTnhnv4nY9aiOM8aiiM8uolaDepHpEuTCnn9n80BRX5/2JpxMLOdpEYWGsC8RQJrAS
dTp9cejGmOTEx6izubDe9IzepT6varFb50nSFaJGS3UUnnl1UDb2Xv4/dTJ7+Sn6Ejpn6a/2ittb
ot/55yQziZ3WJlVbRLi90aOaYo2Z2I0zYlJnOSg85FPO7bGQpAaIUwYwuqGqW7jTFFTTEaj283jH
uT2eTkwIWaIoX0sCMdPxhHJ3tV4XAcAQgHH9oTrA5uKYQGJI/0YrLbQWzG9p6y3JOEkY79iYCNJr
RE/UHNbRzx5eERVQUXr0WSac6vTug7jRhQkdc7dix4WWhKL1qiFHMntSx7saak7nzI0JFmRQkgmz
BPTTlYItrocQ8DiYnKQQ5Px1b55GTLQg82gKZUYNIT5ti4Gx16owSS7VVv+7vP8UW1Fp8Was9/Oz
13Nk6bMSo08xvUCl2sTG6LpdAUsSfc0YTSD5bnZHX+stvf/AGsDbl4ZdAxBiuTCTiF4gAO2xQRy5
NbFehpOIg316pIScrIB60pnrlNnosYqYvK4hUZxLVwFl7ySWHsebeTKYz8LaaHJVj3Gc/Q86wCBa
kRv9ymz1LgSMX+1HDzyfplZxTikmfKSyqdQtUL8cxR+DxteCIpCA2cNLdHh6MaGjzIkezTTmL4Yj
Cp+xkmKdPzmO9cts2JgzTGnS0L5OzwSVG7W+7bnoeZxYy9Z4wVAYKvMILSii4wtHhIlKVA14WN7b
zzswJnaIuRQWA01tBPFe0b8X6/fz58X7fSZa5EVMQN2L319b7ELcddGfDti/dU+2oFt0oMrRUvx+
MX6K8ztR+FAN6jXwsCWhMSd9adADCj/N2IUoPT200+/KTRekRw3o0R/5kN6IY5y/VONCneh7sZAr
VS8tLBhyLPj9chhzZIzvh+Y0VQC4RDaLLSAJDdrE7YmVCCBBMCzNw3rQp/SPaR0YmYz7lzXqxis9
xV6eXTkUj2kc/u1NMb4PeMQl7RvIUK5mb76UARFKexWUJwDN9L+8JyYOiKSQG0D/4Cu0+6xprk4O
f+U3CpM3TKo6t62K36/EQAMRga4vHA04kUxhPF9t2qnKK0QyY7oi5CJdnEHhkG1wnJ9dTcnNKSIN
TRWW6lYC7IbYfDp/SrxvCrYuhKH4EOhpOKYxcl7Al0lqoVUweXTMNnLEL+cF7mukqiYG8XUVrN14
5jYf0q2SNVVM3xdBaQJSZhdaqXHu5T/881UGEwIqYxFJTS9mAIYkBbGeMRL6HQvFtGdN0RPK6GDy
lk14ijFBoYmTdEkLCA0lf0me1oL3yb5vbq9aMREAhBN5V7YQMM4PRnVZVDfKwnkL9nuj2O/653aY
CJDOU14MK5UR3sTpzRT+7OefhoExIcz09oUdKY+F8JilvH38/fmkjWAmGoAgy6hXFYIppXb6M7az
Yxjk9MJ+0NXK+Fja3IyY3sj7jOpVWSZCwEam1aDffXkQHmkCl2G4/Dk+KBeTxYfX3U9JXqUx0WLo
9Wk26WwSJlDrYPBjLxpd8JOcBhgXXnTdzxZfpTFZgyL0uYZlCpotvvS4Jy8+oFzpn/dmnqu9G9Ev
yhngK5DTuINb3NMGKqaVv2hAU+/vAZzD52rguIHJBJC8qNuipMNKIliwEgtlkNkqriheayZbRUCr
zPX/UlCiFnjGWlg8w0kQCBCn6OSN2z2JDvkEqNjJSr+8cPjodySxlsd6OhTP54+Ypy8TV3KpbKSa
xhW4fSQ8Cc2PkvcIcIyFRTrNjVxUw1PKtAZqdZTix0r2jfFKHJ5S6WvM20PnacQEmaaX9VGgNjPG
mNskqEEPPwYgXf7duTERRQyVLkx66gHkoOpeTQJV44RLniJMACnQG3oJWsOU2O0CyJfwe0O+/50e
TNzQw0TJZBr2ldKXkGbGudMiEzgvhBf4TSZelJ2Z520O636hksEw95EEp8H4A4/v4fxDqbPztH2Z
1lMmQqF6vZYqT6w5BaP9ju2/b4nODhFVlRjniQEB5eV6KR8Et0c0aq/bP+cyOuXk/wRZLMG+zWXi
RMrJSL8Dyhy0GInhtOn0oSz2VQTj/WjVJIWYQBcxvk7bH0Jxf/7iqfX8d1TTCZNUFEseRlmO319G
3arFxRrM34Z6I4pHbXwaQdh7Xtx/pJuv+jC+T1ozSWeN3s3nwRU+y4BNDS8FFciKlNiHW0emN3BO
PSYImN06i4SqZ1yJngk80/qC8hkiHbTRBHc4yvEsm4kH8zDXdUUNjzqReAleHy+8LezRXm3Mnd4J
t7ydNe5xMsEhas1MVyK4beMuNljxskN0THzQqyXWdCPwH9/zKZPONnmXPo7HkaZMlOPKTKzBHw89
cHqiGs8usfg0y5wjZZu7JJ/HQaBVr66ePLPKPWXgfi6cz8z0U2zcfJIsYyUKCZ1Rp1gvig2eANlK
cGe0V0Q+Vp741wFON7oRJgH8PY5Oie602ArJ7KTmhIz/aLa9imBihthm0dLX0CeXKc23J2Dt3e6J
naG7h6H1GGR4POia8y+hfkoTN1o1UakNKX3So/4+aS5TxWs+tsT1GtZPnxAbGWK1lvooQ0b4aXBr
40B5upQvBOSCtrqAyBNcuonH/azjacZEkD5EJ0o0YIBo71nteKvI90PJaeydTy11lmCqD42l0+hX
vjHfENlv6tlOlMY2pYfzAYrnTEy0MNpkaUqaEi0qqF/Cn7HM+wjmBSSRySNa0lSySkWkoFMQLPIJ
MDwOeYhuG28BDoN7XiGeqbMd0TqZilU2IY7cDZQK+xiCR43G2xBgNYnH+6riqcd2RI0xjmZDgbzO
FT3aEQ0DDThXYMHDqInASS85H8U6S8kYSwTzh/RrXLkTveyQP0SN1Vxha/ixc9J7yQGGUhnwdOQY
CdsNndA8DBUaPcbsUhuvCp3TNuQ4lETlb9w4NOsRoCH4fR2TGsah7yOrqD7/pV3QP2IjRBCqdW1p
s0u8aZ4SUKSnjvEYybZ2I9qSIwRR5XAk8o6NjRNGGBnpqTrjDU9zgG48cg3pxvSHgGY26dXC+fTe
P0dKcGmIokLY0mCbqWGv07YakMxjLOukB4E3KLSv078i2NqgOrZlFdPWg65/ytbPuRScPzTe7zOf
8uG0gns9pAsY+qEYryQeiyTv95n8vNXBIq/SI0rNGwLQ1k7+9HcKMC/tWCVCahQQkK1uryR2J+f2
eQn/EXFe74DquLFkMYqNXB5xRsRfPTpQF/dWFKxIYSlYffL9/0i7ruW6kWT5RYiAN69wx9BTlOG8
IGRG8N7j6282tVcHbEKoXWpiZ/ZBE6emGtXZ1dVVmfvmqBXj9k3WRLWcsZdTXftSw5IgEjtzu9Rw
cYfbJq0BeWpFhTuzjGqiAZaZ1J5GNChMblqOXpHfWtQt/Q/3wYtNLi0PrXaWTRE21UN9W/jpQUIb
UIGKIpXb/eE4uljiDtgRAny/LI26K5/jI9P1HBV7Dt0ZjU7VobcpcUHqg3HnrZFPojSyaVhzPk+G
Lw7/7gfEHwoDv116wywS6+hKZkNS6k3vDaf2EN5knxipI327IBCNZy/rQFJV6uz5KchdRfqYWY40
PO27Q5ngEEEWjKSPXnpWtMc4Okb5qRA+/Z0JDhOMZFjG2sCCpckpDT5paISnZjrIj8KBQh4PZRUx
UCisF8mb4FQmHtNrbg7WSaXeO7fT00sIcKBgKJpYC2z/GJOfCaCYme1MA0ff8/7CEdDwRhEuiJO4
ZWYi0Z+KjyP67OXRroTbBBOcuTOSnQjkMnLAsAxSMBkK6xxWv+PpGxyqFRSNdRmssA+N+pANx9C6
NXUi2ye2rM6BRGjJkWBY8NMUj0V+yMvT/jr+oSZ/+V4cJsRWIFYDiw7lzjyMt/1NCaYE6Bnn1yaE
OnNfSkgdEGop+aHlZjCsQI+wd6cvk8tEOvAKcJ+fErw5UNFPxAk/rZzFyRgWbIMt0wddA7XorQGu
gQ6t//o3GQ26VImM+F78wHIhiF0QarAnjFdReysMR+J7bRepfn8vg0OMVK1lc2EdGNF1D9JNENmI
tokGNOGgg5bV+PGX5jjwGONE0kvmj2xAfw4SOLX9Xf4w/UQKc6DPxM3VM2RVR4u2Jqv83XaM86Yu
GbPBAlVt4zroiGov9fvcbmql2jSXCJl+LXhh/U81PL9nuVYOcLupX6K2DFkrUd7YEIhgKzZdyYVf
/RQOxVnDExCR8m2eUReD/J22Rv8/tPNgsIDAYuyH3WF6191hZYJLvOeizTSrRwjkytPYjm5qnueO
YlrbTl1XVrjDFuIGw1Cz85zNgrCuyvk+Q/FVe5HVpV4iiTjgr61zHGhZwtpJOpSBiusgJOKA+n32
56s8PB4MTEywMMBwhjuqwrGLrBMRamyjv6lWrxaMO2i7BJppL7134kN1Gg+RO111s8uailjymAze
vj3KJS4X1/TUjEQ2mR503/Lxw5ISW5NtvT13uONVDrWoChjrjFY+dO0R5LS2bH4ytY9zf5LU2v47
bzgg0MPUwnw6DvMsUSCqovlWkBNITS0YBwUYbu2kiiXbY/utNw41NT5H7Ri+RzcYGm0W2fXrpZzv
MF4s6K9f/bo8UDuGwBm+L3eoFw3k3TAmL70doXu7Fb6KEbFtKCMcBtRBOmcZq9+L6LoBX7DixYK7
/+G3b12XbcNTVED5XI/aETb6s37W0TmS+Engyj+0A2OC68IzhdCkRQ4MIOGNMVdWI5PuBne4BnOw
qz3qHxbnhQbcjYiM8Q9xoVmiZOAfb5RB5VHLDEXAGG8LrSDWQhl6M7q0PEZTXHc2VQLc9E+VRU23
VMm08H+vwS6SwfJcKT3LSIrYznUbjeK4N1sftcgpbrv/Qkhu00UVZMKiBubqt+IzYxw3RR00mH98
IYSLvfgm8NGhjjcYy30Pxx3UNlSMKUNvHNTFr/0TjElRRDZ4nYuiW6nHJF+cXCHicgst1kY4eK2j
JoyCCvPwRtjcS4V+p2jUbCpDUB5h1yY4hO1ySMdpyYByzaAfBvnYm8sxmU9L+Kj1VAxuHU5rWxy+
Bpi17gWm5t56hommIvZ0q7oLcn28iyAmCrq5iDLJheEwDKqlxzA5PnQgrOoPoSff4+XCBwsb3nqo
99ute+7KQ/6tUZArcUS5A+dhCskg68mI7oZwdFQU9vYRi4iMl8vUKpeY5iAz2gXbq+nPYvWgK6f9
36cc4UA3k8OuQm8Nfl++XqzHLvrWRYtnZlRIsN/ZCb8XGFn5YRlWWYwF7HSu2NiMfrj6PJ0XaH6Y
x+pdQ03rz8OBbmWmSaq9rJpcHQTruTa/6kr3l5+GQ4bQgFBP1MOlNviQFVc1NbD6B5z7DT0vYzqr
NcN7YqVMCYKM4RzaHPEykR6CowWNKMGtP+8HwlYGtl4yDh8k1TDMPoc3sfwcFj/0+aAPlS2On5vs
QNZZt476tTEOIDRVDxVxgjFRGezkuynfSvWnfX8oExwgiKWUJJAchT/WBzE8JpCVVIgcj9g7/O1r
SoZhMht4AU6OKcsdC7oArR7ZZvrwV77wT4l1K7aQBmKRZnmN+VxV0CCiKnd/OMh/Rxv/glgMYZPL
AYx00J4N0Qkdud/bLwv0YBnbEZk3EIDAX8Jiq82aToW52XCKk4zYjtw+sbV/RFCQAhG8/SUk3eMg
wcgKsDmxvKiEKI+DaflDflAwfmFLZ+EgH0OyeEIgt8zBAxiii7DAA6Zbhg9p/WC950q22kMyi84V
OpRDmGOYHg4FvXYnR8tJTb7urxnlAQcJhgEdCpUR5yRxdLVo7ZUUd4d9E5sFSHBpg9IfPF6qzhe0
hghvVui+RAnwH/0he2LM3aXTXenXYI4THnAF8IUf+ybZxn9zEq0scoEghSgCBSKzeGjwRjEcFcwm
y0eKb2Zz8aAhAOVOCQ7yo0x5IqRTN4L8QQrO6fBsUiO1f1i5iwHu5A4jUQmaDAbYkOZyDQVbVJuO
1gSx4xl6oM1khz7ZRMaqPW8X72KUpWGroBvjUJMCxnBSay/lrdDT75sGnelsz5ItG5sYsVpD7lNN
SiXEEeNuEQ8mZm3Lw69Z2xCCRuG7hsHAEPT7g3H7VdbaKak0rKelXBu1L1DtmdsItDLAbdhqaqpe
F2Fg1jE+wxBv6uzuKvBVBRyn6LZ632Vw7RO3g00RJxRkrthzZnkLxZHPEd7P7Z4lxYdAohVjN0/E
lYvcub4MWb1UJexF1y16bPIzSKQ6EABM4JBChRKJS3GQnqku4e1EaWX2zVnfV6BfgdnO/xUn1VXr
MuGr1AWuu/v4QX1HvtVBFYKqNZg1iLSD7lm7Slz9ntFZ16fCK1T7PcWX1UfUuApsgkN5thLYW5Zb
dTjN0WOuEo02BFhpHJbMedCVXce+W3ad6FcFuZM3r2cKdFss6MWiBYX7QrNWToqUW3jiPg+u4qcg
I5WfNU+3BcQFSLK/7X+jzeTvYo6/nsWDkDSpYEZuYt7VrT1nz3H9roRiZYP7LJWR5+KswqUWYoqg
RUn8sHS+S+ApCZ/ZNMt7hodRhQBNOqi5IW7F7eXOLLq5NXFujWZl10prRzJRhN3cvSsL3O41J6Es
qwUWerO0RXC/ieZpGZ8T9F7sf57ts2tliQuHoW2jSkgFpo8weyBoB03ogbXRSmgWEI9mbsuhXRLZ
+ua5f7HJiyLNGQbHFAvfS4XyZHuID6Ov+uL7zv2VGS4shtIIh6nEIgZp8aHu1RsleVejzyoUTG67
aqXWTVWM5ZMfBhetjF7kz8/iqXfZq75o2Ptfa3MzrTzizvy4m1JIh2LhNOEhXjwp/6H9+3cWuHMe
D9ByEkhYM1SjDOWoFfc99fW3z4iVF8zLVeZitpLetQK8wH1D+rK4KMSCzSJUPdHX/psi5Sakruxx
p31kdE2lsW/0/yE+1AhxJlOLffVfhjhlk4OIQGzBNjZiHYXB1pSbKf60/52ofWtyCJFHMmuxhwGI
Wo7e+DXCIoJSmg3NLBmELROv/fauCvo62jmwSGXWYmrgy0XX7OJWAC4sT4c8xq9CiPBEOMl2z5sc
9/Ll+DnFWpCGtq7w5arUr65lhzk5HBPxYIAHMzqTSqGUPQ4xlkpJk1nForK5SNFLGUFA4Os2S9Ki
+p0V+5V/HHrMCYg6sgT2mu+aLf40/MwPEm9EC0b/hMkMbAzqkkd5yCEIKKdbs6qxoth7LxJXkPup
C6ezy5Ppi5+puz4BWPyMYl21WoF+HSxo+UMKSltIzwW1FSgbHJxIOCfbjm21pT1b9cHKDup7lDhW
cW9xCJItQz7VEXMj/lz2mBb8qVKi4C8tFW9jXQUHhqxoSMw4N9QyE+UwwQ0LTJJoGTWupC/tJx0k
FfL98lAJHphYHeFEs7FuI9XFLuebjDfyTAlhVxeP5fgheRebrapJkHKUTNC+8twBQYsnfi3ERXXo
X5iEygNewSI2Jc5EYCzXoBrwNz1aGeR2lYbXcUWPYRDlM0j4KEeQ/HyEiut1Y4Pvw6+/Ufng9om2
ssjtqkww60IoYBEdpGxXLZCYctoMLQCzy2YM3qM8s15StgLrE1QNlCboYW/RMT99m4/UZOnmntJM
RdckRZKgP/PagDHJlqCEBgI+PTbtVSIdKkoZc/vytrLBnWDi0saLEONm0GCAa3FTr3TU5w5hwdC2
OFAUoJRL3NkVmUlQVSVcCop/p+FTKpzF7GH/vNoOvN+rxlehkykJlhn3USjePnTSQ08RPRAu8MXn
ru8EXa8hFrAYp9L0Zjwjk3cpygdu81SZ3AZWCx/A217ajMYPYhWP/fOAG8HyqfCsU/Zlf9U2B2bU
SyDw9ed6GGejkmHS/DjnHpO4KR2wgooe66EJbPUKMzPvIqFeG+W2UKVmU5QLMDpLTwqyivmYL8Ql
bjtHWznGQXoeaGaTM3GH+OeCuaPck0sncLXbzgtaRiDhhL7eEBc6BtdvjhGoe4mShOkSy+RszrUy
6VqCXVVIP8detGcFrLrGWTDJV4rNVGJliTs49K4fFgzBQVUUI5FQa2FPYubgqDYrMNFzVZuBuTLH
QVIatz2b22AKd7eZciw6fz8MGdzsLRwHR3iLL5S6QG5rpj/b4VodE1vRH5fhZ6VqTh/n9r657TNj
5Q+HR0OmRlKXwF73n9YJBYzLbu9GeITF5AH5udgZtOMfn0vLlhr2vYb1y07dKXPRP5p1tnq3ODqm
KmJfuYckzL6Lm3B18ZDn/NCCMMONAR4GyQc5dGIpskl95c0WZnVlhMerBo//TYB9zCZtWLuiiOw5
xFw6Egv37/zhTvkOzwvhGGIFtelDNIIxsLrTsMP2jWyDxsohDpgScVHn2oJD6uBCDMTRjmiMkhwh
tZsMA/d4AXTHY/x53yr1qTjU0HOxDBtWbyqmz6P8QUtOU0KgIbF/+Ry6VA110NnhGEY3vXRdvKc7
dh0IHD6MtTWmYLIHoKfnOPg3iDyFIrDfTllW34bDCLCLt/MSsvsv5mRRb8bcvnE7oJSgONVD7FP3
UeqrcBAh5EO4jBVcyqX8bmiCR6QvdthTzyF7ZjQRf71O9kT0x4YB26d1+e9UKXZqnUIIvb8/wpgR
7mo9ykqmCRl8gXiL22D8W/waDBJhZPcDMSscGgxgBMjmCK705x5sy9qxdKpv4onllPpRcK0f+07t
gjizx0HCktRZWrKgLr50/2nx0x57P7kFAvn9kbC2B+HMGgcNeZAbeWvCOzbHzMQ0Zzzq+DNe6XN3
ZA2FVGpGRQYHC6khxEqn4KONmGPWz632OLYEfeEeLDCfuCwCtee6myX4VMxXU472SPAeE8vGQutP
Jx8zwSEDxj0taWEnX4JJDTaM2SauimYDHTXn4G/yL2aMg4hSwGB7rcEfI7+TIcI73lgLUiJN+1uv
OHBAd26VlCxfaayXazUSFzfDDdev/cgj60bs13bWkH/GwcU+sqoW1l7YNrzlasD73q/SbfVN+MTq
cXLrFB6TjNbc/Q9IRCHfeBeO4hKVMWyH/XUhfawwbDMR4gpEFL7s89WFekqUHlc3mLC0+b4V9e+6
TomFUtj08ucrG2MuxlnJlhAjKa03ubrTfgxcsUJnZAtG8fwD9dEop9ifrwzmodDIc80gN06uTaU9
qOB+2f80u9kKwp2n9xCnsZp1diIud8WpflQ+l07SOlhDF4NJTm7akUqO2lCoy3fjCSl0HQSROXYw
7NmTPfBhu8qtdtD9/I5aRfK7cfDRG2YSJTJchNhY+VV9IY0ebCjYsrJ3dRZc6tgn/eMwpB5qcUh1
WESRNnticpEYpKxsFZrXpk83ZFH7i0MSUPNZixRhOTP5hykdhDqz+5bYw5RPfG0kr80AM0vIMPFG
m0LTKnwQnEQ+jv7oAjUOMyUP8IJIO4jFF0tCIesVk71zl1lom5WfTqkdQ8lGr+0hxXNTiXFo6Yac
8iUWk+/dw9i/mAU1zBrGSTW9ob3uqHxt986DTccXTIaubGSToRVaf9Qzk36d0fDs1qf+vqFbf4jj
k6f+aFVTkEz26ChJL2PL07EvHOHj4DFOVnOhEIUyx+UcRWBogTKx79bY0X3lR74yg4uGZTnisVGJ
uCQwkm/dk5I6lTAECedyEGFp8skc59M+RrLduheIHH5EujHqg4rtpWS+0N7qy3NvOXH2zVxSZ4lI
QT9q/TjwMPKun5MK69efZ4igo353Vn/MvuIJ99TrDrV4HHCEKEMbUY493aWikxmM5UIlDubt7aTJ
ioEBGlPRuAS76uZZHy2U0KTBCcPHIbVl5V0N8frFBnNzdU6GdV6H+QwbrRffyl7shefB7p+ZSH3u
p62zHw7bi3axxsV3ZiroHUG7uhvr/hj+sBKKql/aDriLBS6lXiRj0HTMdSPfhf7Kp1+T3QtowU/m
dY0K0/AphJry+O19rUWrheQifTJ0TUVzKbBPdvJPCybK2cN+ljjGPyxBxEghIVzIPHm7tS6ecrFe
pIohjJKGV3YIKysLuhGtyW3T+QbUm+7+Z/tDGnCxxQV7j3Fy9GXDVnXJt6PkhSaQDawFTvp53yIR
KDyHRzIkRm0s+IzzXHt5OT0VS0Y8lVEmGJasIl82lKnvmU8paEPxVpZ5+y4Qu1eXX/++0naKjnI0
7ijD53o81fH1TI1+UN9F5xBCqo3e6joEnYhxI9YsH0BdKcSVf2YM1B7FP025xJZ0tWTQjQABfszM
FZVvZqKrS5NdGURgUx+GA4lCl1W16PDthUS0l+VZ1Ygv84d87Hc487wdipzJY9bh00QndilG44Gr
PjGlLdYwJxOXfAqSdA4Z0qIJxIj5A4p6T0LHjzqy1vKTBfmyz/m1iMmwyMMJPILONCEyCrYxd0CC
Z+6oh1yGkgy+2PCiY8GkQNkEJkVwQWARP32pBHVcWZg5gT7fDRgHldiyQ/0kgMBqf08RdnjODsyI
CZouwk7aox4MTve+umnMq6QfCENEpPOMHcIETe+Z4U8w9eCfRFPg9LF81zzN5cjgaTrSUDeiQUEY
9sYXMc/tvP+yBD/2V+wPl9Tfsc5PNrTNqAXyDCPjWT1XlZ35uQNuTc9o8LzIiMfjD9RbwcsddCfq
DA4nBrke54J9pkXwqxN7HQtVW38ybgYvAOdlcjbxz9SnbqsEcBgccFSFJBhQTwfboP4lja+r5bC/
llRQcLmFsTRV3g1YShBf2nK2oI57M7+v7GhiBEVEhy2UKF9jbC4IilgytKhRrdMfetkNRuLk2/bj
YoI7mawoq4ZAgQlTFm01d9vhodRaYgf9AWQvVrizKVTFyswyWGncAbJdjJ+b8fyWp9ItDhRvHuUS
F3FRXgS6wvZr2cdXYh362pz+rHOSM5H9R7+N7ItTXIhhOq0w0hh2WrzVs9ep9N/sc3Bk98HmRk6c
+XE/5Lbx+2KPC7k4U5pOW3BFS06an57Tw3IGB9iZ6u3fxtWLGe6IqrNoKaBJiwMxHWxp+l7VxwIi
nsJAXDe2d+jFDpezjpZRJEsEO6F0Sowncf6+v1xUGHB5qj6YmZ4I2KGScK7jW03ztZg4zgkTPOFF
osTtIkSIAKv1CrMAP8gJvArE5qGMcCCQDSikWzXWqRDOY3unyOeBEinc7jzRf3+LN5JzBjTPwXz7
K5TzY3w2EzsEg0HtLk78zNjGy8811UVLBABPfGFkeSG8BMCifApAstO868p8cYrDAbCR/OdSVERX
fZHbSXM9U/Jmf8i6L0Y4EGj1JZu7AiEgHuTGhhYiCPtbX0Y7gXVmU/71cT+q/3CGXwxyKKBaWWT1
FcJBajzzYXKH+8QVHMzYxTjW8f6augI5h/aHGuLFKIcJotKnEPZlXhpumNzn8nM7nCYFzD7dY60d
uqS0O4l4J6finsOHAdKtOrrIcM80zrnw3Qqdcpz/cm9xGLEo9bLII2wY822u3k/AiID4YIQbvECd
EvdDr7M+MkE96cZdN4E2/et+TBAbiZ/rLA25XgaGpPL8jywg0AXi5KHOb1V+nYhYqVxGaI9ETs9a
V3MU4q3bKkeLImtxKpx3tXVe4Ejl0oW2q5uo0GGuDEb0+EmHOFf9v1szDhyyXGEC0jCRBHdqjEHV
4ce+AeIY5duYrambenmAgaZ9WjTokzOiv3+CrHb27ZDfhgOEqRMmcCTg6y937N5f+KWjPaKfCc9O
85FK56lo5oCg05W0rNkTCcZi1Ppay0PboBpY/lDW/402vDIdGInzudCwdPNZ8it/OjKCiQbDqP8F
slEOcQigj3gPN8Ak5iqNV6FMKLn9YbqqIOzqBJYtnNmtKCRFdNky7aSO/LxmjIbMNmGJvVr7k+oE
EHcblNy2huswLYgAITzkZzWbTEhkgcVHO+R2sHwRcGHpBQKsiWjnpzWLStDrnhW4VPF5rq6s7had
go5MMYJQZjhgyJe4mnTWPDM1rqw/h93HMk4cLfq5v6cIQNU4cKiyYhYWdimak5MsnCzZ/7vfZ59s
XTsbc8XscOF30y6zhU63q+nb31lgC7my0LeVaSzswhUX7hhfCe8rOP/eohqHA+YyFdrQs6Aq7sPK
SfBGpabXefy07waVXmlcEiAnU1XHHexU39VfpBzxuTkmjW1K/5nw/0uE0zhAkOIg1DPWHi/jUU/4
tFQ/yurvElO+oD0svRLNvzrwP2X1XWB1tkjRyhEIw7NRj6YZ4tUXbpiTNyV+lD6M4aMiXw39A/GJ
iD3J17ZnsUPxYkSodd8Xv7y1/Bpi4J2dscEWRqaEuY/TD+JwpbJgvtg9JXoN9hm4hx6SyZfxJAbp
vhpN5cqtNHvGuTtkB+lEeMrQZQe1dQ4W9LlX6+GlpfzL7FQnXPndRfJUV//OvCwOsURAN/vBPYM8
ThggFVcyeBlFlaObP7WQ+HibZwPqSiLoe3VNNLlgH8tKXKQZU3BjdlSShwWC3BRn+fYWvtjg+60N
sxUNsPjAhhM9ZU+sNdl0UwFilazjQbhv1cN7vtPKIndjrmcQvckCLEofeq94gsShbeR2qzkYtmK0
IJDjnCib7DfffKqVTS5D7owCkr0RVjKAVBfLWaL6oP1TnsDa8ayNhDXis1ncMbhUY7b0bDwzXY6B
cY3So1i859qy8oeLdTC8TVCMgwnBOM7518UE4w7xtkN5wUV3VEPaQGSdMFl6Nxi+gVdL5fN+KGya
sCzNglKvIYt8iSErIyuMxQoPruJPcTmMOlpfAuIwp2xwK2UIi2hUBkTMikw7adOnPtVOVviuQbSV
J9xiabWCJ9ARnkTxdaF+snJoRlEzT5tIvrLBJQ3q3EaJIdagZimkQ904VueHs+KGOhFbm7C2smO8
Tk46o9EYtyQ4dIzEMfXZVkICOLcvRSsTXN5QlXPUlxFcGb7rmt2c8nPkx86MiURci8BK7u7HGWmP
A1IRNCOh2cOe0B7KDL14TFdVfq4xAHTDqJze1wJ9cZAvK/SjjAvECIPRtYZuJB0criYIiiGtUtnS
TeRRmTcR5XyNQZh6ZQp02Ks7oHfm1m3kWRWxlahl5OsMAlgfY2GCFTYLxFhbl9xWkUWwxoLQfdew
x2oNORjtdUU3X+IQDXL2XD7GU+lq4Y/90NhaOE1URAW0sJhEe9Pvn2nzMrIPNeJBFyvoNKIzdv/u
G9nauWsj3OkDHM1kVQD9rKQYX6wCw/qNehbCxVNMiuab8odbtGIZMz2c4Y8kNt4kLLbZdeDDptq6
KTMcqqp6EmWaCI/mIrFL/HzXoef+w98tG/uPWN2SErnS20CHERyEjhT78YzZzujUoVi8b2jbG13V
TUNX8TcPDzooTcsJZ4QxDs+l2D9UFpKfnOrNIczwT+KlmZtNjRZxSOzemN1TqzqqQqQem5m3Jv52
hX8Nb1M1bqDfgu8v2QumylNPeKw+yIndusXiREfGbzVTTwWbBei1VS7AoW9ZzimTzVaF8ItgWedE
k5+rvsYUTYT2VfQXDNdGNTv4t4ijZOuwWlvm4l3Rw0DWZpZCaNHXKIVoY0k9WG7v3suScrEean2o
5Uy9uO/xjpzkDogN8fdgt4G7H4fs2OOz1LUzXMDPU25GlQJLirS4EJCxQ8WP0Zmuhldp/yAvxP6i
1o5LKDoz7uuU6Rt2ldDbnRAn6J/4tu8SZYNLJqq6N+tawveJhc+R+oWcNWdbc2/JuExiyZNQnVT8
fnKCEh+KD7Ov+6nfEjnR5tG3/jQcRBRRk1qKzPyY7e668oXbzrDzAjN1pg0Ot4NQEIctARY8+VTR
9kYbNSwWunNUobw6HDTr5/7HYYu/s3g85UWvTo0ObjDwM1Tas96UV2EPEabEcCA05igp5RIRCzwJ
lSqArmHRYA5qdnaT/uwoOjJqzTgwSEQ5FyYGfqV40LQYiiqjXbyn520VCSbzcnUqqYO6SGOPDyPJ
n8bpVq7c/Y+yvUqWJaIH1TSQEbz+/Vm0Wohm4wRPutqelH9iivxwe5UuBrgt08+5GpQ6Vkmsvgut
M82nvDvt+7BZVcAFVJFAt69oBv+8MmS5VYxzDC7F8Nfgl+olvu7Kkt1FzuCNp9Snury3YNrQRTTj
mGAMfDO5uYTKUki9FuJCpPm6LHrlKLniEPnKEFPubZUT1ra4827JqqZVZdhivSW5lx9qwdZuLDQP
j8eQIj7eCghDhznZQHpi8AHRhUOsDqmKgTX5UxB9BN3Sez7WygAXEGPVxmkBch0X3cnVqfLDc+oM
4qVl2COn/LdCcO0Sh6ZJHMhqWcGlpU0WtzHbwpHTbDlPeUi2mbNNz4OcYWmooWm6IaHS8Ho/mZ2Z
y0Uthi8jgb/YgmHTVNwWD/Lsg0nk/DX7/LxJU8QcgAq+Ik3ipwFkCEMMVgL3opN2x978mA69ckDd
E+2jVNxvdoesrXGANDWFukDzAnld5fQek5CKH9hr1dfMju9BWIiXuewj1US/dXSsjbIvvEJBo1dD
pW5gNDdwoxVdLTM9I7xprMieofayH6EsAN+spyTLhqgquoIGydfGQF2SZI3CdkATiU4lR4exk66l
uvkwCb2X591t13UEDG/Bibmyya1qmmR90xjY4lpkWMfKEkfHiqXEGYPKehrBPHTY9/HtghoygEux
DPxPB4a99tHUlglPf5LgqOB46U0DD9OYjx1GJ9ObUzAWRGPhW1B5bY5b0l5Li1xQF8HJdQGs5pCl
n0YCV95u8tcmuBVU5HYKZhUeJeYxMZ/jCCIiH/YXbeMt+rUNLgzRfi5GfQQb2XUFWeQa3drSobhN
wD5BXQM23WHcYJAWk1SVL1YGnZBmViMLTj/fTcN9VX1foh/77jDYex3n8GZlglsxUw+CpEZt3FEh
gZKeu6OGRnfxSCWzm99+ZYZbtEpscWtinjTQ84w+Bsr/zA382g22tVbYoA1SViwslMtoPIBE1e/I
JGnjnvvaBpclGctYBL0gCo75sZ4xXViBkRA9cZltPNSDHTqVUzjUQUwa5Q7KPCmDYWzhGJsiHp7K
h+G4sMIlWgt92c5Tp/+Wf9sPiY2Lx2tHuaNyrgtjwrAmPhZ6c9msUuilN4bHBpWKj1ShlIgMvmwZ
a4nRpD3bssGhCO4FUueH2ER8nVI1kxo8fgi97BQeB1d22FRoddVnTn6SMJdfQDxUpWY1Ka84aNVR
jNWEHEahsRmH57bxiG+0id2XDcU3RI2jMk+BiW8EklPG7pM+ZA3EIvR7zQOBgxM6AgrA/waQDiSp
vqn4UDnMMKQ+13A6CY58GD3VqfzhyrxWEZAYZLsj2fzZUr1FKHS7W4qqQW2aW0o57iTLLGcWjZIP
Qnrfmt0BNMw65r3rz/P/XphjwX8xx51Ss1UmYy9MgiPVX8bJSesv4ejvf7ztiLyY4NaviVOpbVt4
VKqVo/Z3Q5ziuZVopn6bwLz2g0PcIetG5N8jAiTt3dx6DJfbUfLF6YPaXEkUsSTlEQe/c4ee5DmG
R4v5UcZLl9RkjhK9I69+7ROHwElaKmKkw4zygcV8fyixhK7+oXfZBLQy2ikBhW8zstcGOfS15GRe
6h4Gu67wMukxkxq3D7+pMXF8bScVq6jjIFcUS4hWCMiNNHtwy8cCXL7slaO7pblyCJ94vpJlzJOi
lRDgao8ncOVJB7tZlH0uJQqiiI374vPqTE4EISulihk6zB7rEAUJs3Q7gS2RgW6jEbnfNuT+3lUv
qLUyt2haXnUNvlU/fhyHz1FKtPZTv88BQ4+jP9Yn9vtT43epch1bKbVkby/5r+LtJRtY+ZDkVWCO
OcJAPdS3AHDfdIPIZrqP4nEh5+GpD8RBxGg2U58o8EhMji8ywEe5suPrZrajWxMMBhLxvE+tIIcS
StjKgjghIEr5HE7n7H+fwHq9ehw8FFWWSCKDhzEYQQn3MI6fjcndx+6NMtNrIxwkDG1sxjL7RGyn
Jj9yyNl0tvkhP7HZNUxqEghErRkHDFqc5LrZwxzGskb0EyWTp3QGlYQRmMBTkIRaLXRhCSvdotny
DLbtTDhkAogQJYruhDgq+Am2yTQg1DogCILuowE9mfzREI/732g7N/qNBDzRSBIZcRW1MCG2ClYL
Er36zxl9Wa3QobHgf1ceeBUQfKVA7dM8LKDa5WjhV726tqZ/tOlh36E/ZFwXj1iUrHBBAUNMOBb4
Pv15wnChVx8Eb5YgoiR5GJT8V/D37VHhwAFDWWWt2qTYSOYMQVi9O4Z1f6sGftRVBGiTnnHbqbCG
Ra8Yag++4ufQiGjY+77kKDgiUHMhFpIKPn43gc+kbtl5bjSnqb1VkhPJ2kaY4CfAQiWpBIM5pDaJ
jWupPc2LXTSqvf+JNkpwr8KOVzvOpcGyjBFhNzrsktY6QuWlidt4o8vYZ8RHNbSjf/VHwiw75d5m
46YBWVvJwoAHt4KqCIUXcDmzFEw+x0flqvpW/ZL0ll3xWFce9TaxvZl/G+RfsIsWQ915hMtGvRTo
2JsdMzk3+o2iqbYh/++8rGxRL8a4wq2lpuKcp/BOn9y0PgmhM1B9OtvxcTHBDuXVVkbdWzPiASba
7hrzIPbYPJUD1Ru2fWpcjHC5SmRAqreSsWhJ9FUQH6SJ2LbU73N4lNS62tUanKiLwMaDnm+KPYFB
lAkOg5RF1aZZggt9Brrh8KYsKLoAygJDwdWXKIokM6caFprmtMRPFfU0+IdU4fIVuHwkX+oFCpIw
gEcOsXKY6ld4np9Ly06vk9sFHUxUmY3aLByaBpI1SXMPi7H4PC5ejeRRnO/z2IsGAkn/gD8X5zgg
iERwbqKRV3DCT6Djtb6rXn1jugy978Ye7OShAxJv9331MFWWVEm2ZEvjX6Zirday1jKxpiD6HB/R
axLazWcptONTdMz9QneswqGaTZgvb0BvZZRb1qrLMIBkwChTZYoxZ/1LiZ36etu3wJUdbk2zUSgL
qLYB088ThuKZyqRxu7ywcVKl5e3gvNji6244p3q9MOFTcspvhzs2Mho7xoNpSx4jUlae33NwrOxx
0Lr8H2nXtSS3jkO/SFVUll4VOk2e8Ti9qHwdlHPW1+/heNctc+TG3fFzVwkNEjwEEQ7CuqoSBnmj
O/rTO5DR3Ofu+El94LV8CDhbBH5sexYrgQLQovwyQ9IWi4n8kPUwXPd7VEdjKrqr7NDLRc6K3UST
lTgBcnUMn6rlAfqViKJnNyMV8eM2dsEGxaCbLYFlqdOgTs5uwuY6AID0z+nkKtkuNBvv8m5tK6Pr
pqkYhok05u/QyGdQ9UEAYay+DcG+PlC5oI3yLdy02lmCAL5tOpaxlQbc/PiA08QbnOnUHpUDZeiU
KgIIl6xO5DTDvuTZhzb8YsuEnW3e55rNZFXRmIHSg9+XagilKh5jLNWkW9foU72ZQgV8dgbh71Fi
uJqry8qem6YAtw0gCA23c+rPzehkEdGG9Iczc1ZG2PfCnse+ALexi971E58WWF3hbge3eoPcBvXo
3M5trJZOsIGgkouh40unfW5ix/wIUjRvOCidGw5gn8EFggrfieI84h99fY7OKgr20LSpXIUKX8ji
m5k82j3IQHpHo8yOXErhzkDpbazOGZSr/ptEWQ7xTeeYe4vHrYlmS1KacHMoy1RVvQSt1LvRN9Fw
VWFi8OjxS5hukd08UrpuWTpmN6tMnJOZ5WWJjFSIiZiSX8f3JjX/ZtPWz98XI5TNmGI4VobvJ9Ip
Ymgcq27T5E3en44COjxiUB0hTqrUZqXHaCwJ91G5L+RTTE2k2Vwk28TXLRODURXhKIW1lFV5YyMD
kwZOLqlO8SYnfCVBOD5WgDLRdIYEs77Rkyd5OF6+BLZdhJUA4agMmH/UJR0EGDecCK3d49C8Wx4G
XwUtrelRtaGbJ3MlTjwxqBALYhvilMK30P/csE+p4YcGNdhz8yZdyRHOSgj25zINg8Ct5GXXBblX
j8anrHjKh9o3lcKTUsW7vJKEZmJMoOmzqh47SByX1s9RID+Xu1SPHNWmnudsC93OuolRgXqq0ag8
cKur1F0TPpes2Zt2fhNry2M8JntpjB5YntxLWkSkMIhVFQljSiOrpsLku9dct+yYSchLdqdENZ0y
+Dyzp8srugkRKz2FW9doo5ZVGVa0HHunjU4l+5FlFKgSR1jlv6/u3LJWGn0coVL3dfgY7CvwKKT7
zARtjJMfcQZuVNWhqA4omQJsoGdtULIKMmsMlMrvlY6IwW/fFKuVE1BDjeUO07YhgA+G5uRrfeI0
PtpycaZ7J/xweZ9IcQKG6GGCHFqOjeITRnlGQ8+d8X4GW/d8ZX+jSAcoyFIFDFkyeF5aD+0wMMvl
WzYc8tGp/N7jVS3RTUt5TNzQXrkTq+UUwCSZrLoMWr5f/lQ6Om5eBNGd5RTeB04CXlfqKUppKL7b
NGUyrIZrmBx/xv0SL3dt0HpOPtLvO8qzIOxRrJ7oAi0ybG6PvfIQho/Z+JeXjNjghXrwts5mGEjj
dTEWkNNtmn7ROD+3LLhdqBNAqSRghz7rctJpUEm6ik3eVeaXe9Nnd+kR3cCTr3BqVP/yMSDgSny8
KXbQFEEOkbo+gbo+2IfGt3Ba3L+TImBHbfRSq/GjHcw3cwpChA/0dvFX8wV71wT4GOS6bAfG7QFj
ZPjEEMktQFX/MoKTbKKklk0Aj8KWU7njwqzwpkc5QRvsJZKtgBIiQEbZd4st6RBS+8tH5mpusbMf
kSHw9X3zhXm8e4lR1zS1igJqpHpet3kNo896tzkWO+sIrrj6I29FZ2DoGT5dNgwKNER2GUwbY5Od
SbCMm8GTPV5ekLrR+//NGaVIbbdOmM2YjnIdDW3WYjd6Uzas080Qb5+oeV+WYGMNe2qEICWD/766
nK0yyefQwhJiqICzYJCBvPiXV23LMNZa8N9XEkZb7Rhep6CvLuVDv7yb++JdNvbeZSl8q8UDtZYi
HKiKxUunyVirqDt1auYk1ZNkXKEhUCuO5XRnRG/JcawFCoeqn+MiC0sInJrET5UHuwp9FhMWTq2d
cKjmWSoWNkGIWSe3mpn4Sa/f6bG+u7x4lBjhHBlxWksm/HkX3HBXrdQ6VY1+fpuKGWxGKs5rhk6P
302hi8OsMweYQuuPGCGO8df53l6cHiM6pFPmZzfq/f8/2sdU1iKFeKmhtmoaFVy18YMBx73ES57s
VOB7/Wfje1VbZwR6zeQOein4vBncjCXKBWPNnQtHq54u79XlA2uJA8FQwxCnKUg4cAc+ZjVe9W/g
Ffl9yQRISMvEjKQQEoLJGU8v6RYf8djRMUG7kcE5Uo+XVbpsfpYYJkXcr4pKvkephUeCfS/B+lRq
DgcHgEt7JABEbg5TZNXQSp4nx5yu7OYKaXk3zj9eVmYz+7C2OAEYWNuaLOOCygiuMy/YMm+NHh4R
r2uhgn+UVgJADFqkVah4C1xtNkqXLeEtOpx2UhXdq2HoX9aMsjwBJarGQCkutzx1qq8io7wq8sy5
LGLznbNaPDFmVacY5S0zmALCs91H6Q4dMb4BYmufIdvAoyWEvK13h81U27IsRWGYQ/07IumzpY3d
CLOTDsENj6Cnz+w+Bo/bSynkgg75Ny3iWSB3aVa3IZhUQj4yC4uYl3e9aXpmwAg0396nswjBMW/N
RulGxYS7l3xQgs82FdDaPq7n7wv4EGVLFg01PL2xeF+DO6zCXUExplA68P+wWiY1BemMlUFGOlhe
NZc3rRH/5U4IgDDlXY5xgBCRYFqt9ZRVz39pWwIQjJYcGEuMre5dsweVCM+cGV6LsS/q6aXxmGgM
+gPynDdGAAPLtuZOLTiGfpzgniZe6S6hwyfzJA8UDfw28JxlCWBgtwPomflTLLY/BPVtmxaeZQeO
XOdveI2tTqhYuBKhsRBsWlAqDSdnGa91+SGinATC2kTqhamSlKCxcWK6pXOruXNiytiIMyNOIRj7
Nuj0CVrow1OdHtGfBj6C/WWDo7QQzn0Tonw8HiDDVFsnH56m9k3AYmqKhq5MS1eEPTeWoraQn0XM
S5ZQ69Ev5ZVdpR1xB2wv1S8pYpS3m4e8LnnsddESB2cTo4xctSPCrNtrdRYi4H5ehplucPMdmofR
+qJ0RJUzP2qvvY3z9wWYjwp9ymcezwrZQauf1Kx0hv65Hm40+VvA/rm88dvu51mYsPEKa0vN4E9v
2zgq1W3dIoJmVI5h7dL+22VRm09gm51l8YVdAXOr6/rSmXgvRtfxe45pCOa6ff8yYjLf2R7FDbiN
M2d53FpW8volN8cWgR83aUALCD9qTtBpZLiV+Z7QjDIJ/k9WkkYljwJdh2aL7CDNBIp+DzQe8Hyn
Uw9a5n25y/Yk6fhWomG9nMIdMU/FUBsVhMZt6hf2Yw0uIzX1+zF3+Lsy6r/NLHiqE6pglFJWuCrq
ppbzbuLP/vlGW/xW+XF5NalDLEAFaIyWgvGYv5L90Odru1YR7v98WcYf7rtftiHGcGs1ktBBCiH9
adnFINdXb+trFZPZ6VwtccTE+K08MlkJOCg1GmbsgT+7CN2+fI74O7n+cFkvYm/EUC4DGZ2dL5DF
QFTS40bqEgKd/uBmn1dOQIw+m5ZeCSHCSp3s2tqP6HlDAsPCVDVkZOZDScXbCXsQI7cz2i/7jse/
9bHyw9m1g9KZZYqye1MKz0Rbhi0rr4gkIj0t0z6JeGv0VYn6JNmzw+PlzeGG+wrYVyIEYB9KEKRK
Fh4ovNEXz4X9uOMTrai7fHuHVnLEHUoD24q5nFo+VUf0Wt7It7HqxsfBrx7pqT6UWgKsh7qt5H0Y
o2IF1cj1vkH/Ms9kUQH8TdNeaSWgeWhKqBdQoRVbXGZ/+xe9bXz9X++PZjDNAO+qKhZWK3lQzSA1
wUH9qt9xSgxUq+2lybEfVMSEqa7KbYP7JU10TgerLND5D2l2eWch+VHfGOrhssFtIo9yFiF4Kt0Q
jnXNDCgUfOnmGNNlK7Ba76fuOgyoTC03qguLJ3qppR5r48AXD51MxZGPBUZdKuZxe8wrj6he2r+l
itteKSdYeZ3EtoTJ5UgazHfBcNCLW8MgUovUFgmWrY16G8QNF1Hjaq33AYpca/XL5U3adotWigiG
rbG+qFBhjxfErvNUzERNvO5QXWEu+z4DLa5EPPU2vaKVOMFXSXB1F5IFcXl4M1inOn8ck+u5mZy/
VEtwT5Zp7JixQM54GjwerwWvqP447syTgoyO7Y3UPbEdIl5pJjgmoLZo5LSFuSufFZRcIEjcusGx
OCSZE30ZvRJZRYqGhbIQwVfpeklL9Rgi80lCJ2ftjFrrDJS3QkgRWcFQSRdVESYPu3X/JSplN5qe
l/BtEfbz8omUOQNT0maeIEXlQ+G4d84kp/iQXlvOZDggaj6ZR4qV6g931S+IEglQ6qkv06rmVuIy
V3FbB6fM634Wd6D7iLBJDngXQMoSMGNCbZFS8wOdXZe5N12ryJ12ibvkmKabnHSKTYbaNwE/KnAj
6gGDOEUpkRNBDEJ5F1SEy0cuoYAfqbZoLI1gg9Jh+ch5h7qD9L7z+YRRdkU5F9uX/Xm/BPSYqtLO
Om4kyr45qod8L+8ljJsxj5d3ilo5ATx6NpS9lEFMLp+M/i4zrnqNuBwJHLQEtEhYNS55xo+u/Kkt
PJaC0SD1Io2oddh2W84LJiCENpZSoAzQxMblkYPEVKemUP/hArHAY2uoKKcXGzISfN4IG4SglHoX
HQ30uMR+4C2NC5+cT/ObD1RJCilSWDy17JNKDiDSuOFtyxlcJZBPdcxtvRlAOx90iTi72xZxVlJY
x0lRl97kcTYleUqzQ5Yfi/7xstFtb9UvEeKb0MrQ4Av7RopRfYiSDzPFB0F9X3DHpqYcZJZBBcn4
p4++5hbhrmw2BNng5/ivIYivP6WRjdDUEMWLMydTHPYDbM0eb7kIj2gb5dU86ne0XfiXl+0PAHQW
K6Cq1mUlavChV3Tkzw2MdPc6nxOg8MKNnvArqEXkv69CLZE1Nd1kcsszriLUKNUpVZZMGbdIY6hE
CPDpBexg5B1jcGVP0Qc8AwbMRuAPm8RV311eQcK2xYoes9GCpOVZFxuRV+19o6L4nqqGp9ZNQNSh
L0Y4mZARtzsje8wSAudIKxAgYWpjFAv1EMC7i3CTo5NgcrIrBL8wTpQKfm2D99nkBDSQUHPdRAuE
meGzHvkKDD6290lI3BHExohFO+kQpBqacOASKbHTfQvl7yFVC0KtmzgKCpWE1aw1OLTK5+Dzi7nh
5QTiwtHjZXDUYaU04m/g1fEB3euAycmQZrMfcr4rw0dleVOE6AxDIhHiAtKbRkpxfiIkQ39wVxLD
ON3E9Caft329KQOzEicgQmnHbbegP9818u9amjsmRa2zHSxcSeCLulq0oY/nWplgBkpk7fJ6J5df
Ncb8JvNBeeq01l02Hub6GL5hfDzKKVaCBW9LyqxWbjiyxpEbv9dOKt6GGGVZ7NB0tit34R1VTkFa
owATsxyW1Rhh79Cy188gBi12CS6QKEcUe9inOyqqQ66tABuVXnTSzDOd3c7ac1oFTIWxv8y7l45E
cjwwN+/XD4BfuCEOklInpcr7Egs67XgtdLlfTEd74u0U88G4nSrisiJOmzhUKpfRtRryWOkSMb+X
F0dZ6tuYfGtTYgTHQs9YUBhcqznFrsVuU6aOQY28JS4QcaRUrplzkhnwl/vusYkDx2Jvq+A4m7s4
QCqxMT3DHqBHF3rFUfExSOcaPiU39g6NaBQZzktFyAVrEGdHsQYNIT0qGN2sBqmB/AA208DY1eW0
U9UP1vgRz16y7ZJaRgFL9EQqOsaLlZKpeAci3D04QL2/cicMATWCpMrqgGO8saCpL8Lov6Tvv0ea
8qZH2q/DZAhYIbFExyMNcuyp+AFCiqc4jq6sKCU8f2rFBIRIGrycFwVihkR/h3FZt9HUuG9YMVXW
TMOQFVMWq8isVh8XiWnwXcrYCa07yzoW5e6yjE2XZSVD2BXuJRdKBRl9ozp9uVcxLUipb5DTuCxn
Owy2EiRsi9EHkqovEATCA95/wfHbAE3mHrXGXzlNfvJMcgJwF//VSVrJFPYoZ7XdRY2KSosfY+6/
xM7vllspdUbbyW5Vf7yiDu+mVawkCh5gUmSyLSG84irLTQ5mcY0Ik26/As4CXsBjdenHYxFqnYZl
rH3UqulojQWHAyaQJjmeuDxPSC0iodHLTbkSmChjD14rCMzGD8joDsbHvzOMl7t/JSAvskgbJghA
cSaSd8URXapu7sqPeopL0Nxzf5MiVNi8mlarKLwNo9mOTWZBJpsPs7Kfqq/j/z+QD07SSgRf15Va
dh51ccZge4XeOqkSOSnzLq8ct94L1v3y7l5LiGxJ6jpIqJTFCzN/io/q/Jj2t6P2VZ8Ol4Vtr5iG
JKRuGTqY339XZwE984jMA2pATa+Nv0nyQ0qS08j8dLzW6CxEWDNwzs+hHeGmrTLXMzEaq3UyL/TD
EPbQOdJNeUT44MDrTuMdVTi5bedn2cINaGJM1tTyxFehzvdFaeyY3hEYuI21ZxEC1jYam/t0ga8y
joo3ZbUTcPreepc2VNqL2i0BbJUpTFV7giT5aXbT2wiMIfk++4CaBe2Ot4Ph6XulLG9xK9WzegLa
RsbYjEWKFYxCzWm0QxHUSPa/DQDPUgSExah3TGtToZp9WHbhgfcZdTka+X42H2du9+my4W+Hr85q
iWmOeMrauuWxZcxXeOB8WvXkBF5xVX5E6Aqca+BEMQt3IgIXhK2IaQ9ZlpakAgm3G7Y7eazQ4XSN
IlUHORZCvc23x0o9/vsKRXJFxxQUHnCOtZ2xuDE2LdPvzPFKz2ZnjPa1/T1XrgfL701iZYkTJ6Y9
LDPUBrg+8Ks7N53vZ42qptm+/n+ZijgdRSraOcAsU97RyhMQ+b7tvChx82tll2BWt3UrRcTBo1QS
QCQPEzZmJu4VNble0o8NxfdHfV9AkKgco6kOsGSDsU+NQ7D8c9kaCNywBNzow0QvwwoAbGASUzS4
ZVD5jCJA2H7Nr0xOAAqrLG1zMqGF/KQ/Wbx9eq8dYW28Ip5usSTFCYixhOM0gkGRZ6J4FqLep26w
0/e4VP5FWRWxguII26ixWZFw3Zh2hTdvW2lO1xMHh9LIFl7WVp8OSzpDSOPlGI4EvuPhwO6m2Vk4
RdOOcgH5rl+4lm0BIsquKPF+glUEUnc32/atpnZ+0KVe32h+v1D5UMLIxSZB1RgXjBqGdv38eaw/
NiPhylDf57+vEM8IWgUdEvj+nIdO0V4l2rvLp4gSIKCAsdToK7GBO3JwMw2JI8VfLwugNkSAATWN
lyzh2Tsz2SnyrjaeNdDh6QuqPC8LIm4hW8CDdNCjeeywVN20Y+U+Mt8tyqeWPV+WQtqzAAhm1+VZ
p/Ed2Vt7HVOftWONWWacXSjeUQUZ1O4IcJCD2iqQZiwek98NIXiNg4fL6mxDAAbuWLrBVEusrOzU
elYizo4ysyNevA4bdkv25bKMzY3RZBNMWaCQUUSmnSkCg0zFG2m70FfKfRg9R8Z9vvsrIeJbU62l
qppeatuq99V9Dko/VTlNtUUY2aY1n3URX5hpEZVNVaDGUZ6emvpjP/kxRg4aui8Hbzn5K0kCkDFJ
S7SxhqRFvs5gYxbx/W1fcSVAeCWNSWRXpcqb18AHyO+16mpw5c8878idbuVx3pNpgE17Xsnkv6/g
LFLLuUgtyFzg6xsnHhlHCRXKRx7zo4IOswjlPyGxZaSiAsQtc1ZPkQ77C99bD6AkRDaSsyWkbuak
PfiluLYdhUbbUfmVqgLuJWUT9RUaOd0seh4UL2b7L2pcOsEIt8525qnx9XbXJ+8uHwNqgQUQjCJU
s7MeUqO4uc/K5mmIe/eyiO3jrOMg6wzdoiLnVGZFWbToAMAUkyUWFZe4nvhZ+S0iqUc5lL66yzU8
4TFcVrZsTVBmqGaM20HxB+JHMzwH5EN34fN0LTsYCu0NpxHZeAtDqOcrnco6bC/jWbIA8mqX1Rh7
DlgMUCUhmTpispJ3eRm3L5KVdgK2RxIrx3lEE0BxPfqqh8J2/jhMj3wkSIb7njoGm80OZ3liJjYu
YY2YocXPOw9WxKcQDKA8G/8mn2glSPD4AsvMpr7g3Q2VBppjW1NvmNZRdFSbN9dKioCPcqKiX4QT
YIUG5rfMrVuq5bXEAqIihBIjoGTf2AgqcvaOucAUg8+m5tC9L/yvXrBznVvjChXtYqrqIuELBpfC
hEvBjobzk3yW7qUgTFsX0DAuZExumXCoRrO8b5BIcQIzP162bWrRBOybs1iySs7hkqKmc7F3uhW6
Mvt4WYi8DUS/DqkuwEPQV2g24KxM0x3Cyz+rzbtDrbvTQ3jk98l8WO610KGI5fnBvLRdAjjoQ25m
NedRGHYWrrDh0O/+TQHf5kbpcJcUzjCqvkTXV1aBQWNFjfQn5/a7n4r3I1XavrlJq+8LVoesnab1
VgoHw558s9+H2eDW6o/Lm0QJEaytV9KiCBIISQYQqNRpeiNby7VZSAS6bfplK2UEiwPjXrlg9CAG
MjS5z4bHsdIdCTMANcspK+/vdBLsTqpGO9Zk6FRoX+vRt6zM0ahCt+3cyUohwcjUwgwajBfEwrW+
fcdDecGxumprD7SiCxy0ak92CW0fqJVM4UYC9WbXtwyLqNXds2amXjOpXpyUktNZQ+EgXvTYhNqh
LD6HoeH3cXYKEh2ztqe7OkZ/Xtru6+VNTUXn/6TwW211ClpdlZaJ/ycV8efaTq/sOvS72SSCYdR6
ixM9wOrBJBPsQuhmy64bFNxIfrgPiv+OrQH8P142IsJgxfEeUjR2adbkcA+T0mHsgS2OEd2Ceby1
ZuJsEGdQnO0xNlYF0hSollroft5PIBuMU+IdSYCVIoJJP2MEqQUZTTCCJG8poh1Lq/3lNaMUEcAk
N5N8ivnBy5oeLDmdebDyhbnRqFGjBzavlpXVCXAiZ8rUTCF2Z2xNtwmvlPGUtLGbU5O9+Sl+dZWs
5AhQErN5YKUNjUpdLpxSaXZDYz2FpuJLsnocQuWojiqRlaB0E5ClwtAJqx4gc+hsR7HBPN87UvU1
HIisALVbApoUkaLGagmT6JBQLOxdpOVuHX76K5MQ29XnSMUgnhDK2JEXaPeVfLNkxEkl9HjFRrpE
49IZ0GNRWydAtsgOUYlO4Y9y2RJE5tFxqFS5TWFxauby1kbJV2/a3eL+ux6EbZ1eqM0wf+DVbGc+
Yxkz4UqgHXsX9acCQ9RMsn2JEsJVXkG3sQxjpVoF+kFnp3xv967sZai9C3Y5uk93vQJ6bOOKJpek
xAoeeyQZBagYILYtE6cffbSfOQMVyaCECHinKVY9shBCxrBxhuATk2V3HN6/xbjPu8T/xGoBbaYU
Zhpil5T4oCm3ZexlVHR2+xUK2gCQ3L1YgoB0mCUuMRn+mCuBRcAf3mEwhFv5ZYSmw3QXehQr9nYw
ZiVPQDxjGprQSiBPvqusZ+60ly6iFTPmz6qn2drzhHlKJsyp7RIwL7JZNgUdVrJhhi8PlYNq+1tL
yYjQyB+8iPNqCpjXsqjMLZmbBSq4QQOKYlPb1/3/ld9pBDRtQ/kvcWICJ031pK/55pV56/TdJ2bd
2OqDEnz8KzsUUzjLjPBtwcU0sfRgS7MTTsNuXBriYtr2Ic7aCHgxDUu5lCXXpvyWh4/G4FxWg7J1
MVnT6Yk+1gYEREdeJV7urWvDqdCXl3r0YIBtB++sjYAQKQZp5GwEoKex/NlI2Oc20I5WFN7YUXhq
9OwtcYrzubIFrKhaJV2YBHF5naGfdz+iV8qMD5dXkDhGtgAWSjHqVsud1iJp7ww9dAu7/qzn6e6y
mO36u5UyAkg09gJjyCBH21unDJOOVa/eF1cYBMTnAYzH6JSZ/mWZ1FESEALcZAzFRBAp9bYj5zfD
NLnS5DVUPpQycgEholga0TYHGzTyCM1sz1JFLN5lRUyR5REpT5lpLQQUmDvklG3kVO3oYghV5rRV
5l1etcsGYTIh1Gdoimn1/K5Vp6ehfy8F92z8elnE5XNkipOTZSOZQv4GdYu0dJb5aYhs8BIpCC29
L5GvvCzsJU302iH/36k1RX5HNmPcBQKJuHJDjTv/TlQdwq520N5opoury5/sEk1N+8tiLxuFyQSs
yLJQrY0IUtXipgtuC8q7pL4vgEOn5nJvZ/i+rCeOrtyVHQEMBLSajFvlylUJWV02is0N4c5AVlQ+
gDfOt+5+MipTWVHKxAV4iDXWaOECYcp8tFvPjN/l9l6l2rEowxMQoZUzWR+5KdRxdZSiGPWX1Smv
ENA0p/fDQkWVyCUUkAFVLEtsatAqOs4/eOlH7qKfFpctzyx7FuGqENqJ+dKsnVOj5zikLveT6g/d
9zi/KdInNny7bNvUkRJTposSTbY1AFmTo7yrUNm07Osjb0ag+hq3wciyDU1jqsY0YQGXog+qoecP
21a9mowxcXIQNMDxI67aP3h5vwSJmZQmWIaq6kDXMj8wd/Zlp3ZtPvBz8JNHXmJH8U1sH9+zPAFl
o0ADKxF8L3fKrpnyva+fiC1SNx+fZwGC55WiUHGYSwgInhcbXImYOPAh3E8ne3bRcLZDaxYBeH8w
9rNE/o9WeDEMdTLkagJjv/45lSXwjGuko17qnKgOKcIwxPyKMqUFMokQpoaPieqXyndJIgBw+zid
9REQ1orn0UIVJIekw1QejeI6hQNm6/eh+e4vN0uAWsuqUCKmwcznfXYEQcc+usNEuI+tZ5+Ug03S
rlOLxzVf7VRTmja4F6CZnHyuMalw/CyVb3L8z4snIK1pY9Cn1PKDC+qP2XiOKNpXSgcBGWyrbqxM
gYCsxESeSnYV3XCa+D2xM4QYsVdtlNWgH1KIkSQvnZ0M3QGcRkDp/emBfWU7DIpGOzeF5JRUAR00
05rkwsIG6b0rxe/iVnamOPQu60YJERCiAUFnn8ZQbYTb2msfCoQ9LOvTZSGb97qBCXQMk6wU1E78
bmqtZeZ5ouKmmJMPdrKLk8EZg31AlnBt4ulKjmBveqC0LGZQpur29p3k8JFtOU++qzfWk/2w+PnO
PF5WbXP9ViJFC4yVYdZ0qKY2H+coceThSzQSyMC/8cp3PcsQUyVqOValZcMQOozVUzD71/5uGa6M
vtP+fRleWVlB+BCEUmLOpGsqSQ1mREbjCQO9Tf2LnGr/1FpDOOWEWYipks6cAjuJICZJLMADZkd2
rh676khcSnzbL62fcCcVatEgygGzSPq5vxkQyfE0vNZuF8u463qV7YKSjX4Jqn5iHTcvj9XGcXtd
QewIPj1T4s9qeQLxB8wvfp/ad2H5KQ8JpN0Ov61E8S1diYrHVAmqBWs51B7yNH7kKho6BHTfeIpu
x2uwFbvKgWK8oexEuLGGnoWpYUI/IwmcKX1uG3sXUkxjlPWL4KFYVaXzdDmn1eEF9PJe2WmkLgR2
KAJ2KBaIM0oeJxiN4TTP6R4UqYS9b/uXq00SwELNZGSfeGZeuwErg3aqdqFvHMGfkaIboNxJHhVH
JDZIzKK0YzUvEj/IkcFip1b6xe3rQ7UsREqIOMliKmUo9B7dG5BjjNo3LQ4fx0nZL8W0j7TWvwy4
28+O8yKKCZVGRVUz44uIYB9WkD87+usEN/BfQrsqwMaY1CoIKKDUNN/3815i73TKu9x2l1fKCAhh
llkXFjwf2XzEfCnrxKkvl72doQKu26OBk+CfIIxcFVCC5UsAtlCIS4baqXDjgxT38vZQFidAgqwz
ls0Ff37q+U3UJ95o2z/A0+D9nRgBFDrFXtqpgiJxprlqHR4V7Zi0VM8BpYyACUyusHX8+BTofU8M
8NxgqkDztp41Q7dUQ9VlZlrCrkyDBS5mVPEhcasfwDTnon7n2ogSYmte3xGKxsvBTdmwURGu6YKv
JykoSjSC0sT4uVzfNWCirN3IM2/t5252OuNlpi09nvyVzQlShWPEFsOwMWLSdPXqxgoPE1nh8WqX
BAHCGZLT2AYHCQSMD+PphaCPEy0Z1+A25DVDO15/TPnmry4lQaa4ZZ2qWkoFmbzGOgOt3AhWjn/B
V0stnnCc6kEF9WD6otv0tcKOBcfkn8mdP84eh7zCpWIt20Ziqni0Wcw0FEu4o8JICQuWMpP70BZa
DY//xL7tq/Vu/voJr/hdf6CiIJv7Z5qqipiyrBliuZ9ktEMO4gfTNYs7bdnzNLyMMaSXAWNzIVdC
xKNcyHUz6xCSVqAxAG/88n8TInGT4GtmmbqObRFMwggmOUZ2A2YY2P7SPIQaGHILwpXdVGMlRLAH
VNkbS8CF5Ki6s8wvJlWb/cplFbQQgDUPo0gF7YbpTrxbHGtVtneZVDuddBtQHcLbymgK09ClLqti
2q4MMLZckyELPAUtJsXYxGK99rdelDENjSG9YJviGJo2LNq+s1Dpo+zVEq9B/RCepkcduWjFqe+k
e+pW2lTI1nQZDZ3M0MROJcky6w41OCaaSf1a/arM/1w24s2Tsvq+YMRmGOtKqeL7y9w4cXZrByEY
SR8vC9mEtpUQAQD6SLElJYOQ5MgHEaBhdVcftQPlXb12ffjm/JIDv+D3F0tlm3YptZAjHX4WR1cA
0QC1I/9mKDgpTQimTHmt8r4YE6XY8m46pr51VO7Ta2mf72rmUCjKN+K3F6egm3DT2vmvKylrnbG5
zZrMUav3dbPvxqcyox5//HOXxAlX7NDrWaGOWEqwii275l277z5Mj1Ll8pYDFEpTFHPkavKDsHpt
jomt4AaBQN7AwdmipivtXsP4eD7k1SAM8tXjAotpyzhUlmarhiky0CRZNNd1H+NGAtNc2T7Gw0OZ
7mz502W731RqLUfA1kUz0kaWIjgqssNfmpE3OOYzyi7gitteefhLcQLSDsqS5v0Smq76NHjBXj10
vH32pS6MHmi2hUxr3QTkqOQ86PIYukXRYyZ5cUUs3hYyIVzMGNM0gLbYbtjrVp52PZQp+2e7vcKQ
KUehooibOqxkCIcqTyU9sxrIyObUTWUDzBVEvGbzwlirIRwkuZ2jSdMgYtSdDpvC4W+wvaly1RMP
8kbfM52QSWklHCV0ai+mHHGRJkrBQ8uxNYewtM0DtFo4wTOxWCU38wwRndfqOw38k/X36kp6XtzF
726KHwOmClf7gHK5NsWqisrwsFEsXeQKzedsjoKqgI9cNZ6tK8dhDp1xig5q+qab3l7JEs6uJKl2
MaZ42jSe3Bw4NV+0s13tbpj9n0wt1NPwdRiCo9JKonB8JXvpasWCdslxuuZ2Iu/tvXUVvmGmtiBJ
OLsyAtp6pEPSdPfTJgMvL3exazjRgR2WhJS4eZhXqgkeQL2YTEITG4AwzI6dwm7RYuyxuP5/g0a/
6yVmW4PUCEelhJiwjf0hkG7nRfeasfE1k7hBNs/YWSFduPyTgGk6eABN0KRd190nRSPGXm3jhqYY
MgxdU+H5/X4fIjeUllNlG+4I79/nbBIgo3RN2x+//jxcFiNgY/u2OosUVy+upP+QdmVLcuJK9IuI
AAQCXtmqqvduuxf3C+Gxfdn3na+/R+2YKVqN0Yw9EfPUYU6llDpKSZknU8lqAdlHb02aUTxht9/S
k+rnEJUVCYluusQKjRtBlIWOkC4FmoGqhgopR4FyRYjgdmp7Ta1QOIbv1SAqypnZZCgXklp5apjc
6a3lQorh84SWaEGl32Rl+dq2Qj3RTbbSLBzhVKKiYp4jyanStIKUeFepXtKnn/LQrAdXEnitr99D
FcRHgyxXePfzi3k843LMFc+Udu0AXO06Q8DNwgD1E4WIRudIwpblmwthZSRHWgZRUeKUsMcj9UeE
mHQKBSkU235ytobjKn1BvZYWoZFYPanu0D1m6OTUUYHvi6zgVlthIpWrCQAyTZd19JiKarQ2jdBx
/qCKzoomuO/HepdVU4yAU8qIQ9MbJcddSyLgpE0QClJSIasId+OmItarvMKdH3Vo0zuZdRgDYhuV
gGI3R2oFwk1Hv1hVYw7Y+SvylJRPxXgShBYsIOJPHhbSA6Grbuiyzh/hpa6ZtIZdKcoHes/KGwI3
TbBiBo+d44ofuShFbHu9gGoMKqsYOL5bohE35dKE4PLiZX7TcJxYs3i4MhbMv9DtYcT2wUDoeCqK
ZaFenT/ShzUElNUB50Y0gsFJJ3Kywl5ujMN4mv/6nesDa4XFzRYEO6QxHTCYUlTYWXGnirQ0Nn1u
BcA5tmzVxagkMIYoPyzpUsl/tM1B4BGbLvcPxoc0VamOdWPI2YCVdo+t8C3cxKtGG7rW9U+VeCra
DEWY3O5kFkFXWAYGjmSyveTfi0xQxSMC4DamJa6rMp4BoLY+5EjsFrfl++O2PzUf8lOrKIyKPgQC
1f2e3C2TU4jaRDD3+bUrf0hGRVnnYiUs3kpQ/RlNkR0ikymJLkjbI0R3CykW2LS9Vle+wIxeXROU
ZtM1WQbE4duMIIXtbfprD43QzEOcLPA80QhyG2mWqGZZKQCDuuFBI+kJmatOX8kio0S+wBG32RAQ
kAQCslQnvjH8xM8he4TOmfZ0z4RCqwOpbJTH7/vHR9kRFi2vxpIjB7VHkslCsK7m6K2ODPWeDyit
cTLIc4uEHjZjoRUWxxPIIe21lr1upLj5xbOXVo9uQy5CCBXtW7U5lpahWwqq/Q3krb93kKjV1TqW
MlxLNNe1+RS3z/vf3/SJ1fe5QTNaOhOrw/fH8ok012Y1o4RClFsuAuFGi0y00Hoo7jlx/zjOF+bw
HIWCfVYwTnz7lbzqpyJLcyzd9NUk3zTT3x+nzQk/jxN/fdPVTR5aE76vVchPkXKnKiZXCtq7JPvP
8h7Mj1dQ6vspD9q4C8sUozVVn+P0UGsPuSEIQrfPESsMFrWseCeVTXPsYphTTrcmehVCOqKsv82l
Z5QhSuAqNCuAIJ5gjgRuwPfipJna6mkAw0ztMhkO2fhKVME0bZPAyjD2G1aGSWVcyHWbgnvQQxdq
kkvpjgTdV4JbpvciawJK3SbwFR7zmxVeHBVjVVQYyNqrroifejSxtRPra5V5LY5jgsBeNIQcHRAl
aNHvDOal5c1AjkV6oYt2ia2jOt4aFBmPjcTS0ST4vUm98vdS0qBBCyH92Msd+XsD1SqbXfQGnvCi
dyNGfofIkVBM0y7PUWfnKArKZRe3cCMfJJRFTvcEKWE79HEvtr+eNwbyHSRHSUs7aOVoYN7C/GIa
rzTVLWPBnYcA4m0NrlzDaptCaTVAKLNfKJ2dUm+oX/fN2PL3tR18iUGip/GcWVhTpHbpRe5NxwWv
GS/WQb0S99vYIMF3YBwzRZBGNiOKeRqX2kvlS7k/zNI3JfvvZ7J3MBw5YawI6tphE1VOWnXfFQ+C
QWMPZ1yc9w6AbSarmWmzHBgUMyNVg1/W2qWFROW5MG296C9oNHqzSV0ze1ZCkSDFRoT5Dpmjp6iI
DSVh2wiRn0Z0gJGhl90+j3LtoDLYyYm7b6nIBTl2MsZMI70FuHy6RefbJf5sqQIGFPkExxbR0tcD
ndjazb/UY4998anXKGQV/H1TNjb4dyPHc4QUkGHpYYqeXUXS3SDKxP8F7Wka2uDhfQYH5/dOYc3D
2CNJFBGEZWPzYP1yliME+ooIzc+QvHkjH3/jOAubzpCcHw646m8XNcGdvHWaOpQrWv85gRgKSmsE
zt+0KEVzQQqjQtZiVL41im/S9JplgnvJbSc4G8L5WdHpugQtCvhZmnyZ5GelLG4zYzq1seialfHy
x6VrmAiQTEOlfBw2ZmMQQYYP+2002TT/GkmHSj0S66Ynp6a/anWheBwjtT1EjvTCLirQ6x22qdfs
caHyJU95iE8jjmiRJzpXbMUTmLCzfZwX1lLeND3b4LMrxWdNbNTTuR2eKJoQonEOWIylpaIcAISO
RvZMfq06Nt7ohigLF8uvbTvJ2TTOFw21kRWqMydR7hWUc0UpmkR9ovO3faJ4E9z5MGE66lgMTTMU
XJa/X8j6OI5okVNQp4vkspXtWZ+NzCVT3mi+Upsp9KTrPkWuS9UR/ARDa/FojkSLwJeoUj9PM8ke
lTLNS7dUZchBGJJMLBtpg5Fmo+Rk6O3erPEvKxoUuOoisfQ4lnKz2GVslZAvHON5uiUQaupvsjiG
kNK+fZtEqEM60CK4RUZ19nvzpGmqkGSZ4zpckx3azm7fJe4+xDYXQhoXfSTQ1P5jU1BkUMmxqlBU
xUmfis+sMQG76s80CHJTfz5WIsRNo1aAHLvnhIxRHamocDDHOz0JroJREFRsboUrBC7g6xZJKSgc
EA1SPuloVoKrj3ISuJ7ACv4QSmSLVnQEhoQylGCa7H7w92dm0wqLGChlJ0T5IFo8DXq3aBMQQtBf
SVNbmr20FdzlbS7UFQjHeG1CKxn5ttRJix9q70q66YYUb9KiG5vNYGiFw3FdV6JdQwfJd8esUntY
Hub0gqDru7nchdUxRbH7n40dm71V1KdLktJnMaFOO0HwpfYb6FrKwmvKTR9YGcWx3JwOUodrKOrE
HZguWexxEfgAi6g+8NsKgeO3wcBrg9bBBxYiXee4IbAW4rbF7Jp4UrJjrRIc20V4XISHzlZRMOFN
F7LSrd0oz5r0mk5+W92Hqrc/Q6Kx41iAalXQ0QZIKZkDSB2Uy7Ec5Mj9MxSOCaA51tWol4Ef0Muw
+1KJ0gMFy4d/d84lVa8DpJg7UwRJoWJwrQ7qx6bWuXQJBb6wzQeG+pYWL38QGA+aSmvTWYO3haqt
lIqNkvMjnUSNP7dN+geGP8q2WgpFs1wHsRWVPSv3o3yJSkI7EDnAFo4iy0jAh74yXvw4V2uSukxw
M0GdJFru26A9yHlwWBrjJtPmT/tesLnHrbE4Z5PbIYnlAuyDTKb6id29Ry49ZZf5leKgIOMgulfZ
mqo1Hud2vaVmOi2Bl8gRrvZwbRxYPlmyw75d7DM8O6xg+D445URTosfwPvmCtd1heffUF1uztVTX
MFwUkuMeL6vYTEkqym+HySGp4EyxtTusEbhdCK+b7L4QhozLMR+uk+VmGn9oSgfR1sauRsGNqMDz
+C43caH2mjHBnk4idjc9afFfTXlnDj/2Z0c0bOzvqz2oVcJOU3I4Qb5AVtTQuhG9lxQBYW9VKKBM
5p9lxGdqxGmUNbjhg6tdybMdXChH46G7mDNnQb5rcmG40jH2RQUfohFkf1+ZFicFdABSmGa1F2oN
tYbIbmM3FN2qfVRIwpF2bRzHEZI04hxhYqbMRb2eFrzSGZ15E4bScWnQ7rOv3HQJnnq9/qYk35c4
vhjD4VZLZa+2Jmd/NgVL2uQoBDtVnJsZxnnWws+6gdQpJXgOaSLIXhY5DcccZJlw5m0BQ4rQGdC2
HEpu+4ZsHgRXg8rLqY1JIi2mBQj9U+f+FGFMnkefvUMW16JrD9EU8qpqQ67KNUpNKAoU2YE68vPi
qnxZnMBGyzi3fIYmo/qfhRDeuw3fHUdHPF3jDIDspaqyO/khxkW9IeIs0abCZ3uE0GsqpI7R4jG4
/jmOy00ITXPNz33LFa50RoI7bG9xfBJObd7ohFn1Et6w947I172yxEV97qLhmbvvJgJH5JXWjDSp
UDnH5i3oUM2con/W0z6CYEXxMmt92iaFjEOvoxe3vfxiofVPtLzsYzCC2BszjkB0og7LFIOo1OSY
ha9BfJdiV0HRu53Lj/tQInM4gujRCgOdLzBgmnWXEc/QeztL098416zXLkcPhYH9BBpu2FNw4JBO
VYUiB8GJULCjUL4UBe3fIANVYF60Q/UiKW+S88jzQfn8dZGhNw+aAP0b+Z/98cPx/P2esswEMu0a
TDPyL2ptx8oTutvsT5FgySJn6j2GsiiVTgpg9Kz3bOGX16ZrIS/Vr9A0cPiB9lCiN32RVdy5F33E
uxGFFAjRrLuhuoiQuSnKMvwFoWsolpV1jaKI6L1VlhIHKFGCk0+W3Z3ag3lnuk3lsGCwOsxoIC0Y
xm2bznjc7p8so9xX7GKirBFadK/FovtjIKoa2l66ZxRu6fa5XgVSCKtIr12rVmUHSQvxY90JuuFJ
piJZjO2Q5gzHLd9OCrJSLdh5NHhuaq8MFgeS+pkhIL1tWj3DcAuYTNogWzPGLqg7O1NlW9av951c
MDv8kbQuqWHF7OpjGZ4temGGj4Vw6xMMFp9C3kdhl8gs/usbm3qd+1PgNndM4qJZjhMdWR7Ov9gC
tx7zkF35t6fzNdulbPZQDMfoofLFk8oLMl/T5Hva3pbhQxodlKa2SyLKaPkFa5xRuTVc6XWaFSFG
1HxkSZa5F/n0u/x9xvqSobwxfdmfwE0XUWRk3MqySj6oVmfyEAWtPGGfN4wXataPoyHS3hBBcDxo
RhP6btUjLkjbFy37EhSn3zEBtfsy1CcwX9zazdOaohNaT6G/cl3XL7HIx7cpD73W/gbgVmtu6Gh/
mMKAqEeDLcwIlI2iZ/2a9atUL0XH+e0gdgXHrdpFkwJ4O+xRbhVfspVLA7KzntbhtVBxSlc65Whl
KdqHmVt9iF3OoLzQUTaEQa8UA46p7uQuEBWH21V2rmCJEWc49McqPuxP2+ayXiFyW3CsqHMeTECU
zJMsnbAz6uP9JOoZtklQKxTO+aR2Qp8+kzlHCYn51hnT8TTFQnVdEQy3auU+yxEywxj0r7lnWp3Q
SHnu7BjqP6orH01PvREerdgA7U0ZW3erc/GstUPXZnBL8xoZY+iUXTrhNRND0I6ifunbS/ifFcAX
2FeaZCZzBag6Tt1UDu1Af9j3BhEC85aVMVnMxDkWDGAVfpVxqykb9/sAbJF+GC0k/EP4CQWy+Nh7
ACpVBmmmBYsYt2RNeOj1iy5AemXlaGPhDIMAbtMhVnCcPdLUIa6NEPyV42Jnoz8V33WRdPRmjg4e
0v6xiWO+Ijehw4icW2fyFZ+l6PTx5QB5ycIbj4osoAiRRRwL0opk6BrDwtkodcfUNePLoJt/J9pb
WcRxX95BhdEoYRFee9HAwx9LyZ3/cycSdmI/g/B3Evm0tJ3MQLRimB2pQ789S5V/5GWCNMXamP19
z9s+46zwOKbro6TSanYrUXvLp9FhOumJT0+GNzjkmvUtn8WbyCY5rDA53tNGiL9oEnP3N4XY8hAc
y5OKrtdijdhNIl9BcdyHB+VA7XKYJ+OpADp8VfJiVvdS5wqGcZMiVjjs7yuKSIsQJU0tcNL8UEAH
sjzQE5o5H0LjOHiKJx8h2iQIb0WQHGmUCWoi5RqjGCTPE0qRZPPzvlEiAI4m4mhUxiFh05QkKKGY
bYDsI4hIgi+jQUu/Iq5nDJs5uAVkbKZjcIVsAtnXHaRle/toIl/gSKKoMl2aLdhTyWpna8pc22Qq
/QDqQyjwEZDFdmC28giOLZRlxLPRCDT5MLg6mlkGp+WhdVmKbH8sf4v/oJcCYR7DQHnae/frl9qM
EgNghp7aBGXVtHIDXZB2uU2yZxDOxwtVyaWSMhDwA56NEDYMglETQXA+TdJq0roU/jAF19R4smZP
1wQpEWzf+bjXnq3gvNrItGooe0C0DbHz5bAMiR2ED312FVDBAhJZw22BCZqOqDO7CLPMQ5fcI922
EnUN3oYwFd00Me1o0vp+4pEXk6IpJo5IKrULdCdGz5g2abz9hSMC4bxriqtlhkYm8i9y5dgaQKmu
pVEw9dvzcraE864MxdJynrAwLjDzy4xkz6QYGxRYDn6Dsks7bTJ/36ztqOuMyMxecXahpgFpdYxd
mJmxFy3QlG+tDJmQpm1meIVtxuu4/rKPKRpKzvuSKKJxOQDTMq/N2saDmypKZBFBcF4X53GSg3kA
Qb5ZwzfkbIlOgdsbw3ngOCJNVakhowQjJOlVln+ook6Vv+DOMwDHnXIbkMU0AdCkPkWH1AS9cjXq
GddMl0dyRfKHmyNGFKSXsZblJl/YO5ckzdQcxBYG8RW2cS9MmovGFMnnbpt1xuFjO2SwhW0TAWd0
ek91Crd2cie7tA4lqsNEXUs3J0lT0DTKoBSZo9yircxqDGUrxnNo7kfktQp+7Huy6PvcerWmMejQ
xRbRQeeZ6o0pevLcnBQUYpgqJRRaIdzvNxdziZWmxCElrwobyf73Dfo1uhW61/2GIYYKHLwZaYTX
EWpyTdXTMkIchdbg5HVUvv7Z97klP5tqIhkTvo+NIO8/69Af3AdgH/iwo60M4Bb8MsQaVXIAVG1t
W7M/Nqx7cWWjc7e7j7R9/bOC4lZ+Nskq6CtEdfprEb81Dgi95mgOjvRDP5iQQrCIHT7vg25uDCi6
t0zNYL1suBNKF+iGVLTIbE2QFpOTwh60KbcVgx47kvl4HRYECNu3nCtAbk+lTYbcsg65plYA9omP
CS4voK54L/doY6eiTZooMN109RUg5+p1lHWNksJCPb/VB7sdnpteNHPsR390kvMocss1X0q9sDQY
VTZQsWI3t+ZnBfEoExgOP4mUwDa31pVFzOLV1qoPqpYmNSwK9QxplH5gEbePPE2/qLUEZdKCKRO5
CLfEImWOUd0AOGteXC270LsfYywjZLjPhuO+Nwq9g1ttsQRl9zbHQC7f3uL6g+nO3yWkVLMLUKyA
QrRtbI4lq4OVkdVt4L/3Y9ksdR9qUYajZVorrmpR5D5aymCnckFsrUXHXsmNukh0EcEc4oPDrGC5
pa6DdQs5A6yqv0DA0ikGYX+2zUeMFQS3zSu5UZHCBMTCZD6DqbqxpNiH+N8XIwtyu0lie8zT66hA
TWFS6d7+TLKv7xjI54xpU9kZFGpDuIUIj6wGffRZvoIoWNre9c9Wmhx/VUERqwG67+DKnD2aFH5w
Gr/0vvUWykif940SzJrJcVcokbpXS3iniRJtlqk/jac/Q+DIqkOmggF1fiztxRtD5GKjomEfYXM/
Ww0YR1VWVUB0vQWCEn2drMHNIRmtZ8c8F4r7sN/6wQXwuARRTvyv8O/FkTWpganV7GZc8bHB+DG6
ztXu6LJ78UTYA3pzcizI4KkEVRpIvnm/kmk3mdKc4x45rcbDVOYPaqg/74/dplOvILixw4WQVKRa
C1vg1OkFc+ro2BxEd+6bO9YKhuN31IPEaa9CwUehx7hyTOWqFaYobLLDCoMjdaWK5iRI8TpSjxqy
LpS+j53IkqovRVd8x21H4tBae8nDdnASokNIoqtbgSdu346ufgPHvWiba2mQY2QZIOFx8Ymv2Imr
3dUuYl4bCZmv4oxC0dByvAvK1RN1wNBWo34zdI0fZLKHwjB331G2Q7mVaRz5Jvli5coInP5CO7Bn
tRpdUYoODdDDO92R0dZKEezS25ZBBxkFKaZq8tmmaAqhp9Jc4Rlv8c3oDi15JpFUGJuPjwv6DMG5
/2S1dagaWNDz+BoXF41R2LRFGdN8mWZCVcjt5XwG4xZBlVpJaOQAg7qbh0JDjF8j2xR18MXTz8fQ
0RLMmsg+bk3UUzHmSgbIXlsMW5H+ClO03Fs0XzI76vZW/XnfS7amDOqd7Fyk4i6TT6HoJtlC/WOD
wKrVbUhF2lJ5Z5BatMzYrsRP2xqG3yKNOUiCHqzVucubEOV01E6abUE3NvSpIMV6c1Gv0divWQWn
kr5MRSMDDUVtnZt/ZVJEuK//vjwMFyZyupbH+L83JMazzhqTo37DRMZsRrDamtxv+1PUOIvoKnDL
HdcQ7O8rs6pgCZLGwlwRdFsxTvN/br3OmcC5e7nEEbRm8P0UrYa6L0Hsz4UgH30zVlrbwPm3FinR
VAbAUPGKwp4DUqeBVH8IPhKXZm4F1mswjtzrrozmvoQf1HJtnppEudIaCJORLDyVlSkj7jDR9qU1
hE8DopniKH4ypLaqKwDL95M/uZYfv6bO5Az/UxwdYmWWsGXYVlSwtpTjekmfkyaL2J5SlHZedb6u
NSj9V57Q9sNG28vT2KDJDPkdwl/B8v3R2mgkijzBzqj3iuI4Z/4wCAhqixDXEBxzhHqTzXIChwm7
FHVaRXJqtM5Glypv0Ga/kWrnjwiRctwR0XCZY7YI1OUYxZVdat9nKlLI3Txjrq3i2KKv43qwFqC0
kSO/pl9VMFR4kTxrtRvdaL4qzKEQLAXKcYdlKEUyQ73MIWZgG0notqTzEyP2s4m6VqhA8rBw90dy
K8pf28jRCRm6PEPNGBZBezWZnzsdt4jfqqESTJgIhmOUJQ8KxVgYTBqiTgzNNDUvKh+STFTXub2o
CeQOVejHUD7TyzT6oKcaQkVDuk2UgxEJuHF7is7f50gDQeEiTyMODzFaPJC+tYfOkRtPTROnmw8N
qkD25+cXXHwG5EhDk4agSEO8IzSZw9IaEzd16FX7gi4JrniDFAwfn+Ml09JEgSLMm9u/svx7mwh0
aX6x6/9jDt+8bm7w3KMamJ8ycuhhcVuI07Mjn+WhTr77H+5+veLQiVK8frGUz7AcYZSRZTYGe43R
IKTAesLg4dRltRGL1zBhSsGsbQdsZziOOTI10bIkwTCO8mcFspv9synsKSeaKvb3VaChal2lTxZG
Mv/fZKL5moKxDD0L5zT2lPGvbkg3TyuQ3/17dfFJXkpbz30iwa4GEaLqIQUQPewkaBv3aInVoLmw
qO2qaCA53hiysu3mCICafIEsKVl9VlLBo73QKC4AQVJjZtYxfKOnSBwmruzheOkj5Ikhf8FEvPO/
RIl5IrM4FiGSiTCALTOq+lb3pOhuSQRpAkKzOOIIGyPvqA7/UG7fetldZshJTZAfbSsOHnTdtBC+
SG6z/D/uwTe0C6mCa4AGZpVa5/flTacqh866iUR6PL8gRQO6hCpyQiw+Uy9bgsnQNUxZDQ1T4iZ+
+DjesUxvJEodhQmimysNRSyqqqLUnPBpHToJ6VhTbMvFVDtI03LS8HGf5Td3lRUCt5arvJylOWBn
ofSx0m+JddniLjsaPCM8GMlvXACoKzDmnCviGEbkykPLAWGo6hYTxJMxgOR536Btwl2BcAs3kSEX
H0LhAEyRZm9qeIFr4RSRPKHRJgRefktOZm0Vt4p7WsYQLgQg6+Ouo4975C43dWzjAOGH/703ODuF
rczjFjAd6mGSF0yYpt4v8amVXMH4iXyOW73Gkg+yxu6fOmQLs3bTgRvjzsuGizuYsk8BSobsfcxN
UjrbxJ8T1NBQoHwGSLRbTYqbcMQZ5dPvQBjQOFcgIiLzT+/o02wYY4m7p4L+b6mVUz6+VDE97oOw
oflwjaGcQbjDCG21jOrs1SvPZ1tDImr1LU0PrLaFGKM7pK6C9p77kNtDd4bkwgul0dEBuGV3auZ9
XL2y4npJdAsqMouLKfqy16oOHcYclEog6vRM88eg3BPtOJjPZXnqMlGF8TbLrgaSY6VESTJiZbAq
fOo9VlCKNIm/FHSL75z8VvhAI7KPoyU5TmllsAfmwR9cBeUF8n3vLS4WtK+Hdkts2IizpYOg92R6
82F/BrfX23kGOb5qaD4lBgF6q97LQWwP0fd9gO39eDWaHEGRLEgomkEz+37W7ODq0PCMxwmlx42d
eGZoC9vXiPySo6lYqmU1rzCD9YCWlZfK+BiO3/bt2tzzV2ZxRCXFo9wkSEh0oBDSuVmNfJ0264tv
JFqqy45SwTz9YmP5e6JQe/p+98oMMzenEHjmK3MT9hJAcluzB696YNflopzOfcdQ+DLQWLf6IGPX
5Whq4KZtemtUIuH3LUVc7CZnmzj6QNxRdZUFm9CpxEaNoZ9a+Re9yK/KYr4g8Ys19RAoGt2py0Tq
KluLHD01oDn41llJ4ROU0hw3a0ZYBw65XfwYqh0FilLGl95lmrWdKNV4wyHfoXGUUk5RVMy0DJxJ
H25RUeSkeCmz9S4UuMmGV77D4cgEQahWJl3FMnAa6BMdaklF0finbHb3vX/DO97hcLRRJmNkNjJw
zOUYKpeW6Jl3gxTffZ8jjVitpynSMF7zxVsl7Ykc+pNYUWVrVb3D4YiCFHrRRD28QLs2Pr3pIuCa
ITFscnh7jL8WiQew73F79Ds8jjVKS5KhgoZxq/NMvw277DBrfWgXaWKj25YrE1Z+0z3/yWTh1us9
daRlSQODGYn07E+LmXphGguuh/b9QeXZopkNmuclIEwyoMcaroh+/JkNHFVMo6HOBXO4IP1UdV/N
QhA8bS5QvIojj1lDAjs/RqQMAtxqoXwwMo6Zca2Usz3T+30btjlnBcJFaEpndX0xAUQ9RHcVqjRi
R721Djr29tEWZWCyJfLB1VZg3IgVfUBykwAsRvRn0tlRTekqLwcvqwmezEWqp1v7vAkV9X9GkIvT
ZpV0aUKzwCleJAhaet2pvsivi8v2xaqc8qo95Qhg/nBAOVotkliBEBcwWwCyTTE4VUcNShysbb2o
I/Amt64M/MCtylBEAcCqJPms66avSI3dZXg7yRdPYBgbrL3J4/g1T8eg6Xo2eZHDnqISdzg2l+FV
7cp+gowKUQ6gIjKOI1xTMbtJKYoAr8nS7Zv++LXVOB3OXRqKq0c7cVIcJ/Xv+3Zu0sZqSDn6fXt2
LVKYqXeKbTQPcS/gJdGy5vh2jo26lTQA9Ojf3Fd36Kvk5trXP7KCV2ozOq1WkwwgKbJSh+ZK1/19
AMHk8ILjnRZpXV7A85Jo/tT33es4tnZbxS5tRToZghl5o7DVJUkUpIOuImZ3OuWmRUPqdHj6M1s4
mihwzUSbms1I9W3q7yFNS9VPsRXY+zCCiX9jq5Ud6lQVaK4LmKS6Li0nKO9p6uxDiOj87c5/hRHo
ibmkJjDiGeIs/WE4RsWRXLO8AXRl+46nkX1A0dwwN1njkaavFuYGxPxKli+J8OAr2DL4R6RQHWoj
ZXQ636soG1MdnDYu0JfTMd3giP4K1+aL6s5HIqDxzaDozAIKxwLFEoe0mAFbz7e1doNW61D4/UG0
0NOnBSKOogdOkW9wpNBNhanreJpz1OKmR7Vu+FCVgqkSrFj+PWmoY5N2EkwKE+tgLJqTj9SrUI4p
UZGIugiKCyqk2gxjwjw9VDS7Kb+M4+clD/1KJG8jcA6+1guSQETrY+A0OMl4VIuQD0cb6CsF5lVL
tUeNxoJdUODvKkcVvaV1kJoDYq3hnYXmbjLNfwjBfsJqSQ1h1mo0xLYXWze4/qPW4/6S3T5gnH2b
fzkySJfRsIUjdM2RnS+GYzfjOrO+wh20p14WjvBCmI3KTujwQYo7CKRk0oE4XqgX8RFCjs6AC+jZ
l91/ozAuWEwqFzioQTUaaL2JExQaqA2VSyOkM2WfBcPInHjPKI4iJjQ+REcjoLRe/bXy84PxyGq2
Uze8/Y03zHUcy7fy61O9HnMWeoWp5SxIT1QWCJm7+wYxitmxh38xqvJcH3HXDbeAvKBG7+YwsUnW
QW3QNeXHqUOWlqj7ytYT9NowwhFFGRgjCUJgprMNoee/28xoUJe9DRRcJP1sci9ySMEqJtw5pIRQ
UDdQwJJG9axu9iH/IFjFmxSoI4Ea9VqQI+CLtYY4GK1STgOnLIvGK+u+tJWQmJ42hYvTlbOoEGnT
51d4HGuo6Bymlhrw4nK51ubZG1XlSiqE+zEbmg9essJhv2PFTrLSDYXeJ4FDr3svPtYHyxsuoIrg
NOjCKoouREZx0cWM4W3mCUssH7DFq7O96OOdESSCudp0h5VNHF8Y2TQESoexa6X4SlGQ75Pp9/uL
SwTBkcUQoBtBziDMMfRw4kUpquDtXDRWXASRk6EJ5JSNVeEt7V2sOors7xuxyRDnceJ17ROpqauO
BXtGWNhE+WTU9zTQbQt1b7hmUVLTr4RVWoKB42vdUiuNEsrMGpBr3nxJkeJAP6ufejc69p9iaGkK
Q7Htc+fKTI4dWnnMikzBXIXINbsfXogfObEnoTuL2/rJk3EIbKaqqT7sj65gAjUutLAWpclnA7C0
apx2NmxVNw6RSLJFNJ7s76v1m+pxSkK0X3OU5FFCY+OoE6UVCRiCLyFBTamWSRFmrPVmz0KlsnYn
n1hSSnJBH37jScBUV3PFMUTbWW2fMbC0Lh0r7lx5FkzLW6i/w3gaxw5pH6ulTjBikqI9pnXnzqNx
pLV025D0qtDRX46QQxVJLoFglRI8tkHqzqF8alIVDdoT11AqDf2462vJLA77LrP1WvHOfI5WrISi
IKOC+WG+OIP8UAYPev69adCJ+SqXb/XpQEpRGZzITzmi6RH/ptOA8VDT6seS1re10R+Qgy84rmwf
Zc9Ty2faSwt6r0wxbGugccYeIQNXO8Wnnwq6+Z+xJ69a2KRMlz0EGJnMK1RMuGZingKzcgUTJlgc
vEqhVCl9bc4YPE0+KD7L55Yr23i0XpkMlLhRsiAK4dNlTEXNSmXEbh2EuBdM72fUgBqQHws7+w8N
43iFjlkSUbYQK+JMV+ziYbiIvrIWtrkbeaJaHebXO2tSZz66YjEoPaphVjEflKSnWPUiSXOsxC8o
VoKcP86DYKGJxpGjGbwDJo2hwrrC/FqPj5biSZHmzJkgStg+mq18nuOaMLbmeqlhV/m/we1voNfq
zrctXgAVL/X1L7+R+7amD52jj1CB+IJBAZehOF5qPb39MamC607hOub4ooH+rG4lGDuQs8Pytsvr
FLe4sk+82I8EElCCieITZ9LALMzmzTF02cmCwC6byQ+bz/Mi2hY2z7TnqeL7L6lIycirBWPXueye
P/bCElah492h9lM3uBHtQ2zqd1yez7PvowoNZUbgJeZjCIWepb6u+vkwBJ/MVkTxgiCBcqGImQSh
PLBQxAq/FslxFrWu2d5CNBMKoJTIGv80l5dWpysDnlJxYexpZeFCFcgdM1EV1bYZZxhGxiuWUPQp
oxp6njtL9IiDbG38tU96ou9zw1Q2ljnWMr6vT5dE/iJRgeD/drx9/v0cp5pEztEjHt8Pu8ptjPu8
fZCD7wORnb78QsmRBi/7Bm0CIlGfonWQbCh8l+kRfSkCWuJcnISSN+KcCqGZ3m6s5yq4zOfC0eLP
+4Cby3UFyBFQ/3/SrqvHbl3n/iIDtuUiv7rtMntKpiWZFyPVvXf/+m9pznczjuJj3Tt5CQIMYG5K
5BJFkYszGZRBAzbEJfFz6WbS0YkzPJmTAL83DQ4khBp6Ey1GCPa7JQyopM+abgCuVuTCinDGpr6m
ybsu4SsxnDpNmCDjqEGMnD5oxZcpPdLsPQC3EsGhadEPoAcoIEKtJZvQxqbF6IMY6M4sm9P+5mwj
N2oD0JqKieOEj+QLs1QxOw8s4dLVP0VngVtcpSd2pIuHCmxu0UoYd8RG4RCkUiLjoheW57pVXiKl
fAZTjGD9NmF0JYazBKU1gp4oC4685AU2EIZnXS/sZnlJrJ/7yydSiDMGOZjjOiygkCKh0vGTEbmk
K98Vdq3U4cyhQ6Yi0kyogxG1jKky/FB8/UY+kDOiySMRVCtvhydv0viQPGvUkcwDDIKVwMTe8jW+
Vm7yy+IwdgD9MZcF6gmWkI/Ke2skgCQsYVXcVuSpj58s8vBXu8QH5EoX9wq4jREh04+kO9fBS5Ed
/04Ed0zIbVGaVs20UCK7R58reYmHd0VZq63hzgqSG3h4rSBkPrPWa3LMD2jVBNWBdgxd4d2M/eQ/
gpGVNLZxq5M1oQqqkydmCB9QaIgHOK/AM4JxGYlTPqI39fi+2riVRA4eKlp3dWTB0DHfB+0uyrG6
at3FCR2GRaJ8++bBjrQtnt4xQw+DRn5XL2iXeMQlF6Vx5rFWrmZh5aRIABeZUHMoJU0dkaz7qSC7
pOqudFNckQO1A7v2zRK5VJHzikRyVtjTDrMvF4hslc+yZNiJsKp22yjeVo0zQcvMm37oIUF56NwG
wyZKkA44490MkmuUh9xrwucDtkx/muGbRM4MaUOTtDWYTp7ih1fKVad4/8iTj2ns64/7jvwv+Pcm
jzNCUmiB0bA1ZDS9mlceFNlRUBANfhQ2Kzf6MYqKGv/lDH4TyZ1XlllOox7CFKPT4ste5gcufbSu
/2nxUu8FCooWlDuzUK8/lk0EBWlqqx+q14bz7CNeYkZXBiOfyKtFNsmdXobSd1Ri4mLjKi2fskoQ
QLP92LGPP3oc5iQedIrvD0ZsgyraGa0nEnV2OQjSRyJBHGAgwwISuFfASEEZUoEMtgPrlq8GAjlb
9MCIxn6ZAz++SumoFgwVzIHBoInWGrADXwhAMPRFjy8i0+PLkaveWnI5gyzdOGnqIZlSx1S9vriM
c2Ob1B8xIm94MYbZbmJBlLZ58FuWbqgg8LUUvqnMDOOh6jAA2ynlU10sdh1emZLolrtdHriSwrmz
Rlq56XtIwXy884Rmw8Itn9STdju6yRV7z9IFEbVILc6ZmyDKpXiBQFLeRvptrl6y9JvAhTdReKUU
58JtXyYqbTtcem/lMyPXondgP2RVc6rfHWjiiIo6mZP+4WQrgZwTm0OTqSlTasakSVxKURf9ToIl
qr6J4X15zomZ1JjOjaqFk0lOU+PnmmB7ti1+JYNzY2rUZpVGUCW6/HPhkRzTs65Zl81/0SYn2Cne
l7UOvL6pAWn6w+IPj6x9wvQajPVDWUTuZ46ICU2wUbw/y2HUmW2Eq+PgsxFxw7H3pYOYOWH7UWK1
ilwcEPXgJSsGWGBCQFfXfx+qY6seM8xfmRAaJreY64YktLNv9wLX4mfS5XFdpeWAxZz0eyVR7Gw+
JZqIJ2fzeFxpxgEG5r1jdC8DDGYfYDA/mDfKYXFY47oknLIn0ogDi9ZqNFInEKbmhz69iZOLXgjO
+83zd6UPhxWSVSrzxBatj6675qoeBAsm+j4HDelY0qgyYQmhckiHa+s9zccrUPijjcBozHAImQB2
HLINSWLfuHSe7JYuWPgmXWBlAoT4o6lASY1YL1usGH2a/A5j4mJPxgyFjA12RCutiJlpywYIuPiI
hpScbvEUDRi2HGoTyJ/xqO9SFE9FnhIL9mjzuRv9n9SEHBDx8VzPqUEis5dZbqxcbLyg2ArNj33a
uGqpYJJC58ZT5Suz7PdhfmWk0m1c6IeSTjcBozwc6EVNW3/fmbfCqdVP4rFel81l1BvEbXMAKjua
2DH9qaulHc2COGMznlpL4hAfTVwgkl+gfEec8NijtTfwUxVUFBhjKKS82rw/rKUxfFldm+lSaJoE
0msHpEODC3SMwJAmefOtZqE5ml6Fvuhw3vLAtUR2Bq0kykObp1kGiXNwQ+uTLirSF32f/X31/VBW
aooOLxQtjPcYeDtNj/uWsOkAmHSGSh+CtC3/yhINid7qYwCEkhG7HOruYJYCY9tUYSWC25SpWGTw
JEKErg5PhplfL7Uo0hSJ4HYBkznnmc5MhHJRx2MRfthfpc06OrLSgduGUev01AgggLEygnbv1rxp
dUd7ZDfTwktv0SZR2XrsCsRu+ulKLNu91e4ncpUHOsYjOhZq9fBKzyj/Qi9wm9y2npYzS8/gZLwT
skBsRTJrddnvWsnVFYwiAxkPMg1x4uj1dRGEtj4cym6wOyBGH3wZWkFZi0hV7jTOcsyyCxSIpPSm
708kuSXdZRJxNYikcAdypPVRnBWQksrXtX6m04fW+hJZon1j9saH7Ov1485lJZlH0IZbCC1eWgw7
RduXIznSs4bQkz00i/rJ2drsiDO5Zj9rlEYcZDCTdO5tfU7tO62s0MZxiFpRQlyAFyaH53rbprKE
xjknkB9rJMMNNAk1h32z35aB81gGYa2h8NW4ZF7MIZuhDilui+y2y3+25GlfxGacQdRfMvhi3GVo
az2kkBFM6ONAXt+rOpte9A/1qTiHvoiXbjsIWMnj1q1N0iqRi1AC92nnRnfjIXHjp/Y6cs376az6
46lxLE0Y4m778ZuWHPRicqvcBzq0rNBRbYFLYQk7J5SkxypSPYnED0NYXzBFUrCB2/b4JpaD47pb
8qlnXhYtioNhgDYld2VzPaPuuVa9/Z3chv43WRwyp92oxwqMHxM7T0FyqNLT/veFO8esdYWFITFz
9G9GEviNjdmeHr/6ix2CBgpMLzmGyzF+iOIgKqDexqk3rTgAnrs6DAZMvnRqkKxK2m0tZbaBicmi
eimBq/EP0nJXLiSj2Km4+1J2X5tBspfO319BkQwOczENrQWHMnbIyGM7M25b5D4DkRmwj/wJgW8L
xiHuEJV526gQQtQQT7Zorx6fjf5I+i+J8jL0n/dV2qxZXMEHX6nbV6gUSQj2R3mYncntHusPRWSX
94U/HZOv0kt7Ch3MtE7R5Ws9CmQzp91Rla/YnQ0qmXEPVRu3ZnRDyjE9KIfsC3s2loRPNQJL1DgI
CVsLE5IaSJN0tCsEjOe1j+/16CjQigHgnlYcZqgkVmJ1gRwM0mZvG5KXXcmf/qlue8/z03r3OMyQ
25jmPfOuKroM9XNXCNLiAkzi3/VJGw5l2sGrKjI90MryokR0Rm4mgdY6cAhBcmWewxE6dOoFwy/s
Tu5spfjZhcdh+riMxyZ7KHTLFuySSDOG/Csw1CXVSBoUr4A7QY0wWqDHGxR168KZUChhR8fknInn
uP9L9P3LuTUOQcY+79p4ZjZ4zE23eNTQnhj5mlvMdqnaCrKHsi0e5Lh9m3w7szUOUyIZ093lBsjf
n4llD69Fl8VVeRl+Ml6v2BWFcZv58tWe8s//40LUYJiwp/2594JD6imdHT10GGJqor+0rtxCOE9e
cFT/UQEQaVIbqxBpLKeIPhNrRF/2EzgLnLR7EBiPALj4UoA4magcsZhLt0cvOBdo6Yodw07vsrMl
bG3Zzjy87R5fmjuGSR3hSoFcQI/MQ+F3V23oTmilYe2smWiWnOCQ0zlIaag8koU5Bnr+kupUZoNd
qaIFFAlhf195X5L0oBNtoNJ8NlUH4D+5hTsdje/mYndnVgusP6W+6BFRJJVDGqmeAz1IoVorefFw
3eBf0UxxAazoHKwoVUqMsIdlZNZT1iAiN0WlisxXd44XvhLX0utsnDu2P+gNapvUnYzZlVDj0N1V
2XlMbrRAkDMQeRaHHkZozlH4einTZLuwjioN7TDsXZNxsbyDJJqukIMvyzXjCtSer9cZ6yGVvkfB
Qzp923dfgRnwmSLZ1IeCWtijIehss31oVVbj8GNfiOhexlfhjkEmZbX6irnVhc0TiQ/KB0YE+N/k
CwVBI1+Gm0cg5GkiCMvUS9RHjjZ9zKdLg1Sw5YVC5ivRAnIQYZGlbNHbgaqhf1w3cjLfSpz4gApj
W39O/cIhn4WPzCKp7O8rzEDBJk2KFFKbb3ie98YbxS5QBeOSm8mhdt26DWYgT4L4WCSUg4w0CeQJ
NV+sWeBkNLel5ii9IGAUuJfBQUaWp0arSzDHstCcJPteYWyPBdLtUppuplnUJicAKIOLQAKwBySK
CfgIZUdaMjt+FwP7by7M44U09mTpsVHyebiQ19kogz1+WxhlnhO70vd9TxOs3x85I22sEppBI70f
7TA2bWp8i2vPzG9D47QvSrB4fM7ISpNoUnNsVao+9oUvi8ZqCazN5K4oGUYRa5YKa7Pq0Z6iQ4B2
9G709pUQ3INM7n5St7QeTQ3rtaiXKf3UE1/uPzXCI160VuzvK3clCZGbia0V0XOXlZH1FmNuUq9D
PMvP3eTLS2AvUnzEKPgPGTI36kROqFd2Zlnx9zUWxb8mBx1W1KTpImFdMcAveMlvCGINFPeA70RH
FwajW8q//qVIDjjm1DQkg6XJsszBPObzfB35KggTLvGpBskYqmBxvd+XKVpxDkiGaoxIyiIDPb4P
4qs2EyS2RVG9yWFH2U61FZrY0hmzNzAsELWVuYOuNEZwK7uJV13rojpikU4cloRJ0WOuHXSS22/V
WOJlArOjxvEKZVNHUk02aO9tVFR5DUhQTFU+JHXuE7K4uiGKu0R3N37mHeBYz4YWPyVJX+riYkj1
wQif5OA6qh906qrx1zn/mKUIKx/q4lMm/1Q1wUkhgAe+2LRsikDXJfwCqruyNdlK69NUNDJRtMv8
GLylDcFUwk6ISbHnCOMLAOHXRmWHl+gZnSV33WG8Eh3uzHJ2glp+vJUa09Koa1hWpf4MrItSf8yR
8NeLw6KOONo//pWjUA6aLKuo84IlkzP9B1EeJVVQeycwWr4mrQgbTPpjT5FDjho/YA6VvuxrILIE
Dl0UfYzChMUMbTjZbRjbSp05PS0EiCK0eQ5SdGrI0vj6lvXUeinuuGhvn2wkA1HS+m1yFIeRRYWV
4IQSmiAHNEkjJ3oMwHbwlPsB7T5edhtPNv2uHFAa5M9XhuII2fjYsbdnghzSdEmQITsDs2eJUJYP
inxyUx0nFMNlXuwKkU0gj69ciCSdYE4NoqTkNLnDXe2ELzlrC/xG/e5HfxQ1cG7aJDroKPrYMEDR
4nYyKMOskQKKlEUqHXtMAy5rEaWYSAS3a1loFUFTQQQN6gO6bsFgYQlO8k27X2nBb1KE7vWggQhN
1mySfkYfl2MIh3Rsbs0vKXg1+j10qdAJq9IJj5569//8hSgsmTEw1i4ylN1jwt+xE43A2Y5RVkK5
dzU5xi1bsZjQh+o03iMv6FpfrA8z6pPkq8wRVajtryQG7/yuY0NmmiYDxC3hoevuSO7W75hCjtHj
/zE5XeYCTT0Bac8cQcSYaOjVYgOfWrseRWEPw7o/HHclhkPzVB2zdKSwiVYOXatC9RNGwiunLn5+
B+au5LAVXQW0lQHW4GSEOkVa2u3klolsq6LJnSJl2N9XQnq1icuOQAhB6J/1Z3NGXix7iN6V2F8p
w8HBrHYkJJqJiDi3s+JuFLVrisyLw4Ko6OteY3pk1TXILsrqg5W4+/uxDze6zGEB6RK90kyoUJSf
2+mmTfz97wtU4IkxZa1U41c4UwgGK0ZnC7MbSsy4+zspnNtnWTgtgQQt+mnCrDdc+2rjEE3Hv5PC
efuk62ayFPCRWD3MxWXWPV067YvYTlMTAkZyDaUOmEH8u+mOfVtKlJXatF6SO/1NfE4d+ZSfAtUW
U75u+8mbMM5PErXtopo991b6fUJv48rv6Ze4E+i0bWJvUjgvWTKzGmIZUrT4lFueGt/vr5no+5yX
5LTpJHwe5QXDQdcOknBKkmiZOB/RzHQxqhoCrMjOVDv6HuHBqWmdGCMTs9Ym1/qZ7U54K3r2/5fj
7NfS8VkZPczJOLLEGSM3Np5bhFOp0/uGXX5vnMIpP+6vpEBRPjOztP3UGxUiRqN4zouv03wqpBs8
Ie5LEdk4n6CpFWnE0whgLbk0F82rr9XELkG6ER3Vq070EiOwDj5Ro2qtPuDJAiXL8l1ZPxnhi0Ab
kQD299VhI88ymOqZNtUnjIBGiTJ4cwqnw/R4TGg2/OqQPLUivNvOi7/BBJ+LkaVUJ0kKrWQQ2bC7
5aG5WkqPtYIkmFirCoqWmQv9GR282SEHFEvTlF2CgkeHJkcp9vvuh0WIbQ2LnVSHdhI49PaFaaUd
jxgtBhub7OqXN3ak2urPyEm9yI2vcZf4OZeIHqeb2P9rb+OAJA60kE4mdlJ7mV4HlUj3uWN9GT+x
gZehG3/dtxyR4XCwMqI/RJVzZpn9eQo8fRT42fbR+2vT+FRLWCpVUlX4/ih5RXA1q25bCtqgRSK4
c9cqgOwdcy5lJG4Z9zgZQzvAWIv9lRKJUX93sYE2KG1gGV0tMewa1a6GdVaUdwzqRKT9tl5cpK0E
uTTLEUtoSC9d4GvtuY6+4c1OoMz2vXwlhwOMGgQQy9jAzNLIsW4Xl43cG5HiiJzO03BNrvACE4pa
+0WIwadT5GCZW8pcGLRDn1Qv8ZFUNe38pGDWSf1RNLxQqCSHGOhEaUa1hZLdt+KUJTZo27zUGc76
h9HV/6sB1wwUdjCKcqAR17IRKAkUpKh76pEkbn2lInZXfi8lQWpKZI8cUAyVBCJkVvVaDXgh9BDi
2rQSuNYrP/SePhw8kC6kYcFS/+O5OUVOe42R5OfuOwZP3io3xm1gv3LfSo510C7iGmKRvfCZlaZM
q5CwWEA+L6pd+cHpm/aQP7LxidWTsNRlO1nwy/csDkgU1N7GJMKKNn7vEb/AdM30QC8GJrBnOM9E
cxxEgRXfC5gX1v+/xteeDD4AR3PIMcBAz6R2Zrdjg7bcfQgTBT18N2A2/MdmInIZu6eCoI4opw6e
JnVU10yyb+H4Tj+y5qp9yQJjtTi4KcdSKXt2DLTYzGaK7KD9pFWKANUEhxnfDziqZhNrrMYtmq7i
6SyL7pGimMDiAGVJi8BMYyYAvTtnTM+1LTSWO4GLjqUvZmOzpmwxI64Ix/iMX2JgEKHE9GpAO0b8
FtQotnSD0mxUYOUYI+qJa7BES8mhCyh/0UXPTrtlqe1+uqpn4RHEDswdbLE4bDGWsUIdONB5wfP/
62wRySmu9BQNCewdT9RWJ9g8i88FLlardAq7As4YbKd/QqkDHLwqXeV+9DVfuUaVklMJk4H7C2nx
tGeRWmuylULLfAZrHD2rTzXshdykl753pEPiSW4tOBkEwGLxGcFy7NPSZPf35vU20B7QR9CZtgHa
AGpjROtVJnyX3Xdwi88QLpqex+lrD8aP7JKgGpIFFLJkD7iB5IPdn2S7ckRbKhLKocqoVFW5sEs3
+P4SYocGaL78feASbR/7CauLVW61Wo+2ZmzfcjK1k24K9kqkAoco1VDkU1jBPALNL5T7dgLxjKDf
USSCi0nqyBzRscVE5AiBhvoUS71vhaI7Lvulf7qzSXSqEV1RefLzbKB6RvMYb9bW9aJ+BcmHTYOn
fNLedZS8yeE2vZgMMgY6XlvqIben3J+IaSvZ9/1t316zNyHctptZDCZfAiGERI4eXKEf1ZHrj38n
hNt7OWwGMoFE2DELNKJW9239Sa9//J0MbvODJtUlU2ZvYeiaG1LwFbLxJs/7QrYLv8EW95+9506L
sOuiWRqhSXIKzq9R9mE5M0IIEdWnaF+4M4PSYrKiKkHAiZf79hygHkP2BMpsh4G/lOH7KJQub6c6
ggztRbe7S36O3OBR95Zzffpvxnn9S1D2Jo8LO6WliqsygOOMTod5yWDVsu6jr9GzdVaPoygQ294q
tHwTGRR/pmVwK4hZ2nPeFIjCSvNTrR/QpuQY2mMsX1nGp6k+D/lhsPL3uOybTD6DGBdSXbQRjDAm
1NYMuyqeM/K4v22bQL2Swa3ibMhzRFndQdF5dXxliDgYNy1v9X3u+q+AmFqt8e7qNORnMT3X00Ol
fNpXQSSCGebqrElpIpGatY2l+iclvEGGEsNIT38ng0NPI7AiNWClLwr5rujHOH1Rg8O+iO1bm64o
Mg4BWUOLxO96EDouc28woAFDl4K04GBPoY2ppmA0js6KaFSYwjDsj5NnJY/H0SC2JFBO4JLqDK4J
dgZ0tt6jBE19JGeQj9jW59m2vuO9RyeCC8fmjq0kc+i6jP1cSxE0pQSP2CjamMmPWEkFUjZNeyWF
Q9dyzGjI6t2dqT2HybNaHfc3TKQFBwmYFp5OMft+ovyoLSdCS1z4lyvFP8F1+lTlZIGMZnpQuptA
edaFDXCbF4q3dXoF2pX/zFaVVyRmJQXXMmiJWBK8ugoe/rlLi4B0M9xZCePwQNaHQS8jCEuRHE7n
ozGUbiJ7df2wvznbwfxKEIcKQzxIxAxgYxmC+X9Gwxqn4hhfWFYCk3UFxrBtbGBeANOwRmT+qaLX
LFrLHZypHmInW1CQPQk60f4FH95EcBhkGTQ2OxUiyAP9gLSH1x6QZ+mc5ax4oBQVmd42PLyJ4+Bo
qDM10iaIK4yvWls6lvG56+71FlQxpkC1bU96E8Uh0SQ3sqq2MIpZ/pzLjplck14g4l/s4U0GhzmR
ZVaRHiKc167LZ/mZHNE/YmfP1fM/jFWinJHIHjjwkUghGTJ7by50bxi+WcF3gX2zEpw/0ftNHw59
zFAd1dHA9rTzMapug2CwZSO1C/JZqx8W5bHIz3L1Pqf6JZR/lsgTpSBGD61aDyVbp9YZvloYT2Yd
Sje9za6FT2VslXaU5Os95VoJi1CBksGTXtpLcwqPFXq2JU/6ot2Gn8PvyPkpYM7AIDFhw71gB/kq
0EBr8lrKoWsyXqnZlVn+FOwgQ6A95TiEige1CSeMzkR+Izi0dnOLLPshRaoBTPw+xl5+3Jcn0of9
fQXz3dLPQ8fqnWh8So2bsn3c//52d73+ZhwcYIAWoRniBAs2fWswTpPe6YOtoEq68NND71fg/mK9
lsXBaAUHvci3KYcfszq0Vsbq7kbToQcQsbvBacpt6Ut6kYD20klY3L59Zr7pyqFJ3YytNAYwzPQ5
bG022ys9AE5M0OwSsIKMpkBFAUJSDk5SecnHkq2thHnF81eqHedWVGm+eTSDPQgBqK5YlC8nymIj
IpWGEzN4Mj4MoHissJAxhlIeFR3JReJk59glo92/R7c3uXyM0+h5YBlMbjrfyimGhnqZ8HK6uV8r
Gdw1p0+jaEx6yGg+jRQ9pO0hP8zfpRcUF35O/VYQDGwb5Eoc+zkrX2uLmQ4JyxloL/SguHlq67nN
GmQVh8lLxEjJFPgDTFYSOTAZ275oJBC2O8On5M70w3PwyKTV36uD6GjbzquvZHFIUrcZSZQJsqpv
8egyypXEN05o2pJeVD90KsdyRTayCV4rkRy2tJUu922IOFjp+mOCmhO6iNjut0VoVDNUVacKP/eg
0OYE/HlwMSXzafIciiglN41CI0Q3dBMehikBvxvFktNJBlEh6ltVR0VW9xWoIjcfbd104hPeAo/v
MsS1TA43yrShBklUhCGf5sBjrPcgUXNMywNOgYjvdTL4/jGwhVRriVxcIuX6BF4BaGnI9G6a21On
tN6gCZtRtjxaI6YsK4ZpEIu/LSttOFZtxG53yivrz/Ixd5Qbgvp4+SIfhTYvEscdMWmtDdRCD/o/
w6JzLzwjF4Cn3Ak96LEQQNgi8d6sa4aFKmtiKQYf95hmJhmoTmZFE/qHKEE9YRLetuVc2fKQuIo5
20n5Ue2G0/7ebR7ha7kcbuUW8oTgZ8bUQpXx7qG3efbQh3kwPWI6aGBkhKssNSB+rNvyvrVkDr9g
qItSxdA4J2e18RQRKcnW9y2UiKiKroC78TUZskLkWVu02Zpk6lTBucquZdGw401QXAvgPG0pRhBo
qxBQNzab9lm4iELc5jgq4DyPjjhkZFt39/dry9fWMjlf69M6mYNYpaDjiYZbKwjx2GIVBS4BkehB
TrB+/ERsdQrrCCOCod58a2T3hejBaCv4sKhh6qaGhzeTL3FJEqRexwWqULmwaYZTk6XxrB9yIGox
3dbkTRLnyQR+uCzosHem4lYZLIe01H7PtrxJ4IC+SUGwW5eEOiaJnttc1WwVbVC5GnzdlyNaM87k
9FyjcZhhzcLmq1KdTVL5xeRVUikws81U+3pzODvr4nQKA3Ctg6wiOOQYxLcc9HOCahLxA7pAJ750
RTfQAz4WWDuaPATxN6NtnTT3k0HUBb7tOr/2iC9amXU1bmMFVqCkfla5YwVrS0WT6gWmxleqJFJS
axEw3lHq69QE1U1t/J2p8ZUpal0MdGBus6SyXUq6m4b0pPYijvnN2GVlAXwhijZM89imkJOFqFll
UUTkLg3ID0Bno2LaQX2c7/eNW7RB7O8rwC4ls64WUPA6qfLZyHpQIDqZkM9X3Thn12pxWBAuRhKA
SZgiPJq+MXLH6RhLdtHYs2/487EVXeNEnvRHSUradUYhAUYj2bA1yauzH6luV9NFI9/K/qaSWdHb
zSzqJ9yKJ9Z6ckhBwhTssAPbvtNwWo7hYcZEweoQHfb3TGTvHE6EWRY1EcFyNt25CjQbvcsCe9+s
RnnThPLVKOkso+9ChwjyMGHKMWMhzr4mkd+6iMSASNFT0KIfVCB2XzEMuvndGElVDzPIn7FtFkHT
cXQz6Mrj36wd5YtP5q5pMZANW0TRZaNKlReByGFfhMCL6R/VJnKT6ANl5j6jRroHMRu9mNfKbM8u
ygRRuipK4InWjf195cSZERN9YQdHRk+hUttpL9qZfZig/DUAPehBMbAQKLFuR+vnJH+YhEYnksGh
RJs3ZdYZkCGXV7nR2HnnzPPX/b3ZP/eozMUMgakOWmrBwsq5sKtU8sf4qcBtGnfFfUHsQ/zVYu1A
HBSMZVtrFVOGJq0NVi2naDUvCg3Npv1kg7Ti+748kQlwmEDaolPzBjanKR+oOoFwQjTZWSCBzx/J
5jgEMzOyPAvsdiwflVkTED8ILIB/IgvjtB3SlgFb+MWcLgNBexcKdfZXSmACr+8/K2fJjXoyaAgT
aNDINX3QFtUPtONkiCiNRcpwV60511FCyA69BmOHFR3x1TXtAoEym6/LKzt7vS+ttMlkai1gBIbT
HOhB9ZajDl4aTOidnBvDj7wjY93TbrJP+2sosgWm+0rq0uQtkjtYQ0W9lHi8po/73xdB6OsNeiVA
kRqLjD2MrfXo2fLLw/wZCRzNZnkA6YS8bygAhs1nv/VCcshgmmmLgtJXic2pPJcHxAiD5dau7Bfe
eKStoF9oP1bAafD7EpqzSdqRQB7qjEdyasu7VrvRksJVlztAeJLIrmBNRYbPQYQyNW3XY7KR02Pw
9jd6qPzQM+4UcIdjYVkCH487p+Qsog4ViOWvtHMXlKnBYlqJLLdKNaF/o5/RC6w8qyoyjAIl1X3c
5cdTBIGBYZ0WIr/kpDqRsxyb40dU9fjR2X3PoIGVxajsp6xstNZlyZpYtAdatwrsnonACQQAonIA
0uotGXoKVbLuWCF3OQ4/VPnLX64X8/SVEhVFgUAYQIh2QE8B+CUV9bbzFi/z+mOZOIGI2nizwmu9
ahx0FPpS5rIEK1Sk1G7L+CY3pAh9qSVoNJXpYzBX53w0L+Wg28oUCpyOabNzKqvMVlfaGrMSDCaG
UaEB2iaVAVqo7j3nPuqoLcxH0RSF59BUK7mW5WZBrqi6zI1pD51nIFNgqJM9N5FA2KaFrIRxm4db
gJrNOYRVmR8O16ZxNfSnfQPZXDGLGKqFLDASpVxITlGxkhksobfMN/nwMNeCu8wmOqy+zzlRI5kk
kU18vylDJythCdKVigf2oBq8fU02IjLL1C2KxKRMdPyH2/ugjYtgbHCliZ+q5DbUz8NwtyySrYrC
mK2z5DdRHNKmqF1pigiipOP8mtpl9/joo4n3+9in/7tNW0jNqxRJPZNYvMWFepT34dRiBeN7slyD
qHN/3TYswDKpjHE/moY3FT73YZC66ulUA4bq69m6h3/uf39zX1bf54y4qMI8qFt8PxpqxzRAgGKl
7tzJdtt4fSqoNhcpw6HPhMHe0WRVFCM6TlNxUjuBkW2Y82+LxQFMLWmD2hX4flB+M83vMk47bEhq
fNhfs600+G9y+GglHzTU5kNO7dHZye7Ad+JInnEZzuyxlR7DB9HTjEgzzn3CrFXUimCb2v5LHvZO
rt3n/Y1KBL3iImvgXEeq5dAyYoiZ2/tEwojM8Uk2MdeqBBfxZ8EibsQKWEQ8ahFNlTWF52fNjDKJ
+hieQzMve5TszA3PBip6PBTa+KEvql3bhoWVPA7r9CootbwELFiFzcbRNrcDzli8W2AKkpPeviM+
gXom2miJpYFJiFtKNkcyCswSJ+1cZrY5KD+TXtR2/C86/RLCTwUZ0iY3lp4Z/JNxYCz0aFq6Sp4X
j0GdqKpxQ5quqYaMsUtEBejx1B/9NM5Spavm63A1NnJZO+ERC1y3bNrd/55V+V0Y58tSWJEhDDUT
1DU/qfy8TPa+/f15ev/+fc6H01lN5brAi18VIhchucgv2/I7zqLfpXB+289xKpcJtGADAv+poBlA
fP3f9QKKVOJMDoVrRF5U7A/ogYPpYIAjYPD/atX4an1UD6AqwoA+gXQx2lu9uNJ0wYn05yHx25Lx
HB9j3uRZyJZsTD7Kw0MhGgz5J5T+/n0OBwoS5moXYOOb8hHD180GuuR2UT393Upx94c6qLJcJxBj
TLdRcNBZIsoQVDOJVOEO73GK5m5OIGPRv9bV93T4OOU/M1EI8i9+j/dklOwThG+cKoXSmS0tDBPp
6M5lZUXDcfrA2NvZFFRRp/W2Tm/COJ1kxAhaaeHC1Ul+l1/H811Teob6P+e6mBG8SWGutLqKSITK
Rt9AiqWAKyfATEPJlZSH95jAmxCm6koISbWqpRos2ZR/zJKn4MmlFxH+iZaLgzEj79HJ00IRNRjt
qkNV2WMzPKFhaF+Vbad8U4XDMb2W+7Rj66VE8ZMu6S9Tnr8LkN9EcOg1Ksg+dyFEzE1qZ9Zdk50H
USvqNkL+ksG3b4H6MVTCADsStpcq8cv4RZhFFawUP+0mayqrrVSIiP6PtOtajhtXol/EKgYwvTIM
OaNoSbZkv7DWiTlnfv09kNcWBWEHu7r3ba+r5qiB7kazw2nzayd/Hoz/7ybY/TaJUkzaNOOYBvKt
x0D0XB3PXzUn+wfbMMHtpaNFUjXZKbCM6LOi0kNaWq/B6ksP+wO9MuhiJzE9/YRWU8+4E2ByT+0F
k31XZonkRYOWCTSuUxp9uk5H96Wrx19966GwwkZd1utUxCsZ2UfGnPAqW/SRaZ4Gb8auKgx8T2GG
zGbqjBhFksNRFD7xRSSmqqD1TlHYzjg9sa0a4Rog9W8LeWpEbpqr2+bL7zMmWnQG2iQKE7pdXcjT
UcUnlhSevya+CJaim2idtbHu7rVDW9MsTxrdNt2xTh21/rLkggdNBMB4zKW2NUnrAGD1l6r9KYkE
AxJcb2m+CMB4y82UGlXPIxhPdMoqt5EDGw2kP86fEv8iXkCYi8D3Z9xPJoTQrZtuu2y2q3kTyCGC
YHylgRRrHmM/KuaOM0dXPm7tp21+OC8Gp4xPbeSPHGzJCZut5W2jcsSmZ2D7TXIwfQu7F7BCTtxv
K7h5tvi0VWu0zvjycGslXOrrXhOoruDEnmOc3VtcR20VmxGEUbewXJ+wR0KXBeP6/Dhpd2DU6eww
WrlI2qQHhkWeK891YHjGvZ48b91LfFFOQIhHz3SP11emneJzzS2wDzIsQ5AL+91FbgVSMGD3qfOu
T7KdfPSM93hKt5obuDjdwQyz6lgV/nmNE+kAY/0t2XpLsukdgUu0iImbFiIWmH943F6UmvEA2Nqm
5Cm+29068jXNpY9b7GMjmHSofi4++C8eRdck0jzGHRjyZqebjFOzxo/T+s2asVZd4DY5CanXpsr4
g40ksx7jm921rgYPHTdqDj6rxIuvIgU0CMhIda7av4dM+xUsW1zqFD3XhgWHKYUNKlpHGzUtcsyw
5wnt8UF3yoUsRQIHzibEl6mcaiuGA5fLC+Wh/ahVJ/SDnVdD7oVBQ2xNMeH/2CnHLjFqKaWxbl7M
h2LB2HBrOtImIjwTwTDWG0t5rTYp4oGVPPX5sclOTfvpvCR8D7EThf4NO4slRio3yghRuqcJX25Y
KhYijBt8fLoFRSAirRJJxNpvt6x6RD/dWv2pSC4UqcUeqfe8fDuJGPudDEy75iow7Pmx2L7J2Zcs
/ik4NVpVeRMc7jAYi7VtebQ7DRhD7P1NPuQvuKcDbQIUbSvjavQOjDHd3CCSPFcAw2ALNgn8sPOj
mfzIZ1Ftln85YAC3FWIYKvtdUjYojMkx3FCZx9i18K1Hb568CZ5AEQiTW8G6rXXLUMsAzfFNMjsg
LZHTg+B2uKG79SII88o2mTkN4KzBp8KX0a8e8PkODvU0GG00eBXgEBBd0D8Y0QsgY6hWlal1ksDL
gQ5xdofLOagDSXaVL3bQHnJQbAXnJeQ+gzsBGaMF8XIWob4J9bOvpMmpl8fzv89/LXYAjJ0OZZmN
aQ6ADKOmiOvupwe64gVJvdjrH0Au5+WiQqNIJsZs4zQaYiOj4V2CPRnKD0W07kgEwNisYczqksb0
0MyvhnVVxt75Q+Ob6YsSMGaqVEOtqwYEiLEjZSnB+/Nk9pdjJIARKZsuv/bYTZe2bVwCR7sZaiyW
1bAst7gYvQrrcodAtA5DIBW7TbNay2XeqFOw6m/JdCJYfRb/ZbwvC/6icOwizb5IW32YcDm9r66O
fsgxaeN0nbO45FAeWqz5EBwjVac3HtxWUJyXUXzBZ8PrU6zmSDFKVUFknFtONl7JGIQoKldPqgMY
xd+TuNqBMarXxmod2QPAMHNcNKehA4FW+A7t20Ew2teb5VylDSByjBtXxhep+tb3T80gu+dxuP77
BYcdfY/nauyWDThg5iLjsU69URWIIoJgWhoSfCIRK0amR12PeuMVyWHUBLcvgmBeIdAGSjJZIMWK
hbt9h2kbbBOURE25/O/j3WExD5Gt6vgWKiBJ1R6NIA23iwyLJhc/P1KtFk05ioQir1U6mmNt0kuK
hpm1Lbsxpct1SwWqzJVJQ+iLeqWC/hm2nSGPQWOkYaGHa9+DTRL0PNtddh27lEXyv/fR62QPxQgE
ri4ptwigZiWYmkey3Z3XZaEs9ER3we+YyduyrBKqI+3fYZzlkcEtcT3i2Umex9lLw7ypiYY1TUsM
sG6+6Ju/iuxJUYJx/D4lgvKYQm2d9W17JMa3Rf1QgMwGSFhLP/ubV3ibQz5XN7VbupLtFqBMzsLm
anSw8lH+KgpOuB/QGhqsLPyP2JgbeX2q5jQvi6Em6HrCfs78L9lH3R7EyeRXYkj8xScEZKx5TqUm
IXOMHqhf1xifttjR0TMAzii6Glm/Vb6f1xzeq7gXkTFsMqhGaU5ATBJf0m76rHZmjL+q76l47HEY
C7AWlaTY5oeeKKyakRfH7Ar0xR3OC8PzG3sQxgqI1g2zgYEpZPOf7MSfzPvKEECIzov++87Qtjxd
urQERNrfocHPQYchYuVgFrWM0PN4q/kvqsdovlaUPQrqFGf6GCM6GmqByxABMC85yQdzMXoADPo3
afoyrALbFd0F84znfRqZqYzfV9rQSN1VuYyFCS5qDm8OSQV3n4ESJuJV5r4VLbb0YU5pS4h032Ha
qwy06/nb6q1HtIT455WL72M1TcEuZ0zaoNfl9dXn9gCmzTxH+xtdWt4HQ0gU5BcUcKDEniZIc3GP
bwfG2Eveb0msmRk6eLowiu6s9VCKFntz429w7P8RiDm+ai7LcUPU6MogArZOWpgG5J7uc6a1blFJ
iGs4OzDGcLDpsUMnNsASWH+fPTbtfZ1+NMgnwS1xdWKHwxiOjCbCWOkKdEQuBzoASB32GHvbSaZs
/h9F0bfwEBk7wlrbpNZryDUctkMe5j5tGDDQ5V4eYo8IjFaog4xVDYkqt2MPNMzzU/KHNlBMJ/uJ
mU1wJLyDPxlhy5+zJOxsXkWMtiEjznJqvWT6uzoKcmrbIzcTEsjljSjye/vgG4qBHYwqaKllFHWY
F7cG61oRxTPI0II41ELbp5TUXSB62d86PwN8ICqoJlCblFGgfG3KuhZpCUELsjv2XwvQ/KX1f478
MQmDoXdqXDTCZExLlYvemsmmuESK0cB40ajShaUo/90lvYZhjGqR262QZ8DIp+oWSz+C1EVuqDzS
HZbV7Jw3Ld6hWZZOZDhAtGkbzOd6ZPTJnFQAq+TGnxvVl0WFK456G/iSAAYoWwiq8sz1R+XYmL08
asjW6AfzYnGwshWb0KVTF4g0jRNrYSgO0zDgb6H6xn43LwbmYsBKrrm6M3mq27udcgdiDLc+tgdS
fqgCUUnprQcEDAYSdAt0syaxGNtVUkU2pjLRXPCDX852e9iyGCkWuXfyGRvFzl8W9yh3aOzcfY6H
1OzWGM7cUw50ySn5tdWY1vvjQYSmvnmJDdovRcAWhjkwnc242lteKjroptxFOtB5H6zH+N50Tps6
/ZGyCpSPAvE4yogpAVXDCK2OJnd27jotM9mWbF1x58YdT8aJYClRhn1cOfHlg+5iHk3o6anyvY42
DDqYgAZyUzUsUFu8dhpGPIEHJ8WiVutq8SQnB20C2EAOil/fiPzT80wWg4WZDngQ2JkJc2Bsbc3H
QdaqRX02hPnK1sOiDU3Qr4WWF93TrS119ZDZHrbPH6JrUcvI2+ADEyWmZsK5QE01wnivQitWbRkk
FWsACmeaVM+cjtLwcP4KRSCM71qLepUXNVLdqT8WGsjd1EOm3p/HoFfy5hgRG6L30DZAZsL4k0Sd
7GYZgSGpvRNbF0bzpbaQ7mn9AZW781hceXZY1ER2XwbKrOvJMtkqJpmsiykCgYIuHVpT9I3D81tE
2eEwb1fcTHJSGcCJP5WogiOpTfuHtg9F4RTXlW/fasf/Lhi61g1Lx2tJBzMYwRojz/uaqG6n/pDl
1sEaXF3U2seVag/ChFGz3ch5lgBkDfK/wJ2OHD3xysv6qLmqkx5EvliIxzjjaM6HdkHvN5qVo6vn
ysAhOjT+6KmHAd5D5Dw47op2/v8+Q9ae5zwxZDhj1d2iU9VfdIZ3/o44YahBVJrFMnFLCoZzXl9S
W9Ryti1w993f7r76imQQcs5dAPIngelyXrJXYIzpKmlJehlNOe7U6I41e7ZZOZhqdYRk49xj20nF
qJ7eLcikywBK1+7Q1/LBbESULjwXsT84RvF0QzIzTIRpWIg5eElxWeD7Eet2OzUggzCNynkmQXsE
WjEdqyFAXsXII88gMO422G7rd7Xz6yOywT4U30CarnDTr+e1gnt8OzhGtjIvzQxUCrDcRP44TekN
EXGEcjVhh8CY0awXW10vEAj3s4y3UzM4oP3eZF3gXLm39ILDNrOWvWSmaQqchnyLZV+NUsdeFnfK
LpJaOGnC8+S7W2KDGbNI5tGqAUYjQ9o1UwfVV6nyogpVHPXQwT+Qu7USJEz4LmknI/OA6ONWFquE
20qTZ9LTLVxnZ77Vv+gB5XbRb/87Iw98BtFttH7Y6HBkmz9s5JVGY8CXZNc8WNaC1ThuKyK55p7l
DoOq6O5VtJE+XVEEAftce7VYh6m/XA3BwVEtZh/5vRiM65ubtek2FWKs2eaaZRrkJXgwprBZYm+S
/Gn4/A6r2onEeD/daOosWyCSjRXjRQQSlE4wOyg6NMZNmHpcjzYYRNx5weYg8AcXqm+lovSZCIXx
DjLmRgd8rODcRt2vbRP71qyLfhYNH3E4CA1CafpksN1Q8kPGR0x2lUalDt6T8TR5w7ENkhurclXM
U20ukmeH1IvukG+u/fPXxBNvB8u2Wad1CeaVzQBs+qhVjiHHzigaEeLa7B6ECTDTXpM7dX6WDbu0
MNY+XViefL+43TUq2J7IYnnudg/HuIhsi6dF7yBTBL7RbPDt5rFOe1epD+fPjl4Ja1J7HCbGzOxN
zWR6ZSom7SBUOB5on6XoM0ckDuMc1H6qIwMjk65c/NxAlN2Ci1g6ySJ+lH+4JexvAAOnie9Fxp7W
VkkJPsl/O3TFMcF46VLCjdojj9JRFO1xozFNfQFkTGvUFKxEWHFPdBRuOBYI0ds0WNAcW4DhQxWx
IfPeeYxl00EeEwVNtlc9b7s4tW1El6Z+N8d3qS1QB9Hv03vcOfFNarGcJ8Y9xdF2HRH1aZpMgRPn
W+uLCMwVJQNSjWMGjdPtpv0gz2n+s9/IgzIL2XJEwjB3k0/dPI0qhLFhOWBMcOXNO289fH3TVXg9
gsIhYT87taKqRgkbELBTu6R8yjQfEmFRM1ja6IbX5MoOzyNyZUITp0wIKHjU5zrq7oLSrTcmUDTg
gnTTl7fkr67o/nO7G7z4CwTb/wouSnWrekB06zVBOqC8SEQlo384tz9isPXWTNNWcy0VJOP89E71
Qdvsxcf0kp7ac3j8eP7UhHiMO0U5AtXIBjL12CZpuFjUd1uFNOGI3ugwc0WBAzersz9Dxq3alrqS
tIV86U8jABHiT8ptTzvnpY8rVgBL2mHBxtPam0MzFeikQENU+u87DWnRtFN3A6DLza/kD7ImGDLk
ujyoOpibTR0ZTnbj79qX9hhbze+zrAP9uqLZMdDn/5sNAfRq2BdqD8dYMcZOzFkuOhXpzclbLn91
RlqX5VHz5Udh6Y+LhnSYSnNxOsLl16e3JF2cz6SkaLRVJPWj7y02A/z6ut4E8SX3KA3k2BVUQHSs
4WXUREmMTY6zFlkrrJBDobEMcrd9wroFHx3gnij1wvO8eGQVS9Ww58ZguQnsCPQ0Gbpt3GTF2ttw
G//q36UcewzG0JYUkyJjVKnucgAVhksLtcRLj/pJdei31Hmz5gUvhq6gREHHz96khqVoLVar3RDX
ktkHcf+XbL5HdJHlrTMr8WerTvyUiD7tefa1B2X0UUvn3ixGgKoaWpbWYyXadyMCYFSQYFmZnSkr
BRh/mIv8lDciCnY+BDFtVEWQLGU5D/COGdaYyvhW65/M8nYT9a3yFRudYr8BmDiiWZDjm0YASOF2
oAwBkisf9UD2Ss8WkmZxvTv9foFu62jeYUe5h3Zc+61YcGJfFmwtWY75yfL0Fsyis1fBwa+rd17x
+Of3Akj/fe9jtdaeSQ3AOrqt7btENKwh+n1qybvfr5epX8sWv78qskO27g4uRPDlKYJgbghr90w7
X2aIUAWK3TqyLEqT863z5ZCYQK+b0z4zaGVDPlEasClUgvaohr0gXKE/w74P+8tn7HGNaxW9W4Bp
LHKpmLO71jrIJMvc0yLMc43ZGLzj8lG8RjkZeT3jDaPsZhWTMsI+we/n1O1TL2LV417NDoDxof2a
d22WAqBtsdkPWUOjEIT53Jdgh8C8O1WLnXF6DYRZnZweBdBJcjAz+v+dE2MkUZ7GnbbQc1I+Zdox
Et0D1dA3F49nWiF0/ONNUquJTTUHbz9irNgpQWze3LY3+vyeyzZRDEeXAvjK2AyhNWBTqZHBTLBl
HfObgxTYprYcz58U34FZCDcUZOdow8Jre1elqLbnqFdd46oaXeNU+iDNu86HoDzS6RztdhOtkKRW
8ebwdoiM1ZhzrHajBUSlLXyFgFlldMzhU08WL9Z+qKp/XsLngP4cHvOotZlkrwoB3uzKmE9UnC1U
b+vTEhaPtY3eKsoVWQVYCPIT3TQH+3L+cP4P4L9ILwKzTeDZMHeNPuIPsD5OhVvhSy3zLK82Qj0w
Dk1giaoNXO3c4TH5oqKUliVeBwRb9uKP7eiuVuOUanGoUpGO8joAaMHpt/qw+86mQh2yWIFsE426
aNSK1bojWrYLLCQWUUAJT5JxHqCG05XZhmRGS2M8P/XzK6zKML/QrzdsSBJYoBCP8SNtlhT5sEK6
NgufB9fwAVXGvn01oSMvP4jk43rf3WEyb2+q11GTtICLo+tS/S4RQb+fSDHov+/ednPdrKno8fvY
PbrqloN9654RXTWLIM/CxbENeC1kY9922KhLoQ86/eQ1It8owsg4NrXfK67AruhtvzHsHQzzWBVk
LNM4ff6ypt0n6MwImpCWV6lVFe70+R145jNbl4nWGpAUvj4+LNpdEj0tkJ0o3OZY+pHkmNdpgD6l
JylACTQTtvRziOvB/YT2LqCCLQhJl9eQZp+Ny7Rl+KI2izJxtUzHXHBrtdmYOVhziJa5bDNX4kRz
s0iepTfL12SI0vxjYnTzfBuPSvJTSqUKm2VqTf6ex01uYCnClgtunP+HonRP4xI0yZqM6q5Suk7G
gs9J/JU9Fv6gZ0C+KsByEoXotGoKBzvMPHHJm/t84Zv5Dy6j0nGbgyu+xic6SOiU0akwMp0d0o99
7Kk3lPeuujIEBJX/ICrByhkNmTc0sby+kyGeUquiL6apOPIJW8Slb+lFgUng7Ofo2XlISfHFK07o
O8wquwll+I3KKLu0adKQmXB9llG69vipH4OyXd3ePhQgnH2PpmOBFHoLQW8ms0v9unSwjAKsO8ge
6Q4mzDYv9xNvcHQDbBWoW1+JGuV4UaH5AshSY6QklWoDWTK3SkoUpJy8mNxclP7luVfTVAy4JNvQ
NTbUmbuFxFoJXZmLcBw/NPVfgmOjN//mjjDGgWZPmsBhSbCTVgcrWVTjwyaBg2iQdTP9YsX2K9rt
IXqcuEdm6wa+v2B0b4hSq222+2JCSqWdjGMyt4e66L/nm6jJlHdoFtoxCRgVaE8mE60ZWhJ3JK+J
u4CPd1DT+yxuvPPnxpVk5+QY1U5SPW3aNcXlR8NVJBeXBDH1qnWC15wnCW4f/YOoXyiEXd6DTjdl
khf40rm6KKVvgy54Xbmx0B6AkaPJmtpSuhxygLXh9CsW6gpPuiKH7CSi3+Qf2os0zGMUkyYCtRzA
zKI+pUpxskoQgxciAmhuCLQXip7qLmaYtHjodfoCze7sE3SwRkfiFc4vTlHp8A5N0ND5iB4jLFOU
GbAlHUcdo9QoPc7+HH0ZFkgnMFKuFuwg6Lnu5JEGa2gKFRDE9Grz02Z9Oi8C/8B2AMyLNBaZZSQJ
Dgwvkvrh9/LElRYCQYsqjBn5L+AzAxv4oyy00r8WyALtlrEUCR6GLwNS1IVnfEaDtrd8+nfLWfjy
7fCYO8JSi9qKKuChjkZj4iWU8dqZjnKiYZf2WRa8t1xF1wkQQZ6kYVbgtXx53iRZ0+I8e3X1Yrl2
Vq28Ah+26EOYWucb573DYeQa8nYbch2KQRVdwRRgdFSPBhSdMnvUgswRXygUMEyCx8JmF7dYWtLa
XY5QsurNmzL9Ga3lR2v+fl4VuSGD/gLCuO4yVcx4TgASR49m9iDR7qLmSkdQpEveeSi+Fu6wmI/s
LS4sI1LhjpLLFbFf7teu5CaPg49Wx8D2RKwl9DLeXtYf0dh4YRh7WQdZDh4/9aStV6poSED0+0yM
V5SL0lr06JI57x8bOWuftKjLnf/v1J5tbeeMNGKvQ7FBDCm0guGBUifZLpISWvBrFLMVtqTytfzl
4BhryppmXgYbgi2FK91H6KIvg+pizA90d1kTbLp7XkTq7c5dFD3onYSJsibZvELCpX4ws0M5Yp+l
9jCOP/8/GMarYznN0LTgsXFnzM3VDTIsG8q50eCUk8ByuQLtPjiYA1TSIqoLFR86+nor2ccsupCr
z2P+cF4eXo5s/1nDHhu+zMdCQag6KFmM3q/GlROsXCiVCyMHXWxLwik2BB6Q55Oes430EVHe7Ebo
pcwebWMiblI/zPhKtH6qolYmLgRCVcWAIwdpDnNNpJY6rIQciRtZ92Z5qNDOW5D780fH83o2ijFo
LQKnNvpfX2vcoJeg0MqBMdfYyAHeyfyrsQxuUfgDCNjPY/GUAdseME0kIz4G6fprrHhDC4aK7W4u
6WtXGW9le3A2UDmaZeWdR6IXztrRHona9c6OlHqr1bwEUt3fNfMhmQVhEdeB7wGYY0vtHi2HEQBo
9ZkgjMgOYMYIDeeXAyeCV53DmWOgHQofFlishFZydnXr2KezkiLH4uaOcSVjQ2h1MGPHwO7bqPXq
Y32Yw1HExsGNXdCcZYJkESMv+BB4fYpJr61lYlAhjXACB2MewuH6cXSanhcyi0r6XPXYwbEPsKWU
WNECOHypfa/AzF9LOcixM/jbWFBTE4rGPMArYlqzB82Au5U3BVKj2kUeKJOHL/ZfnS2iXKUIkJ02
IHOkRRX2WrnyB0piTanQtCtKYk13dIma3XiOAwVdNHgiG4FyK+M41lwf4rrO6VQNtts5lnWVqIfz
Fsa3AHy8W0izAIHtUcAatbnUyoy4Gfq+76lEU9jap8Wlldw5lFdPFNpyvxgxP4evdx1Ng28WALSF
utS11BB3eKKdnT1awPH0X/6bdAHHgaCQRCmVdAWrT9jSYbJNfa2u+I43dT9KLstO4HZFv884KNJG
2dZ0+P1k1MMs6W7sXrRsifMovhKBcVE92PeGZsFpqZPum2vqFJHyIR4TX17AntsPQb79dyoijPzv
To1KvXO7I3Y3lXIMyGStXMv+bkqPyiLIS3B0W5efh2qIxiEBHhKtIlYmaa65dNhEso5D/UPqjOpD
V6aa4MHiYmGXHZ5FA5NCbGJPU5fEnqWSuMhgPnVYBY+McJhi+fh5W+K8wZQp4TcMG54rtpKRVq6I
a9s3a3RXancpNlQJGc65MEhKgVYHY3dvRgjXDtm2KIJXUArEsOqDYS5OnH0st80bREU17sntsKiv
32kCmlKtLZKpByINIsw7IzrgvwTnxtl/CH3boTAP1FzNRSZXQOm87Eg2x5jAtKMf2gBNioNXonr4
SQpkJJhtT/Qxwj1MENBgaAiZPqR+XwuI3bRpCYcE9ydv+uUyt87YuXOrz04qtfXVNsuCfBnXY+wA
mRPVDCMmbQ1A2bpflq+r6BuO90LpmNr9IxFzmL1BVlnGInWsWRjRezmCTKN8Gj26DS4+iDrceL78
FRrz2GvpNJYyen4xTTsc6w+RNzmUUae5k0PRsKQQi3nsjSgrY4PeVaG5dLc63bcBqnW4EEzxSMdx
fMfbuBeOHfSuYvABWlQ4UDb+SvqYstt/y4+WYx0qFHpFbaxc5aDrPDCYx+HN0rIeUXevExe0LnJ9
pdUfz3so3muPfNkLAOPZl3maBlPSCMZMQ3JqDpsTeavijIo3epTPSj+Kkpv/AAkaGfDyc5ie1H5t
1XRT4EKulgNlIow867KFRiYhaFBdUXTBP8IXOOZFzrrSzuYecCr4J/o7kruCI6Q/wHyT4AhfAJj3
WDE3sLt0ACguG0ScW2j6BOPBndO9a30RPOMOjLmvpAPfeAIaOncuY0duw74XfP7y3cUOgXGAXdKY
NWmAQFaXrn6SfPnYI3rWT/q/4Gfnvic7NMb7DenQjXlElUH5PM9hbBdY3/hDcEP0Bs7dEOMBoyRC
oyr4azEKSt1EdlA6lziKm4XSsXDnk/5wHlCkcowPxBeXVkgIPNxmTA5SZz0maSe4Jm4QuDs3xvXN
9WjmZg2ISrELP+/NzAVPw/Ww5qujdpXm2HMW1LninZeM+zq+wLKLweD6kk0bAFuW86FJ73RyZalo
KGoeJuPxPBRfEdE9gU5p28IKakZEPSdjgtZiqPrfJZfpIg16DI3Td0vEMc0VDBM9GJ1D1zlaNl4/
+0YXaVI+gZ4yxYBeW/2I868T8k6k+RC9o/6KFrM/UOwZyo0pt/aIBFPRJ5eDYTqkWwVs1lwF3EEw
CZlBbqRWSSCNhb65eWndQbRRg2u3+EjULRvt7G8av5UKpCuRAZMq4Ye0+LqKHlPRwDNXChv8X6CO
QX8+O0qmlHoxTpj5AWH6iSxPpv1JoGFcv7ADYOw0kvIywwA5PmsulwPt/k88UG1i+U19tA5rWD7G
Ap0WScRomdZ0o6bFAJyWCym6sDdB/4ng99nR7a4oaUgLk4lRpCZXsFHBiXGv/eXE2ExfVYOqxdIg
QOOBCq781KH/pwxkFIjQEAFGGrogUJj1EEnFvOAoRvUoiwO0jTuHRGG7Cq6Fa/w7qZgXfJ4KTFx1
AJiRj9Wv8h47DbKLrT1m2v35A6QXzL5EGJSQbRlDJxbys6/dDGI8dLMShFur9KimeIr0B2QhusXr
q+tCedJTQX6RPp9v8TA9CkYWjJ5b9Gh3n2v2PKCLvYO/NiowiTSeUX2Uqu9L7p8XizdthZ1OLziM
XNlWpFaubkir3FuB4bZfsNnJHYOs8TAUjnC8PjS5X2D5hvMvSr88pdyDMzFEkyhTpbYQEot5A2St
YqyARuEy84bH7Gch+bH7byIxbhy7h6VatTvbDAMckT0DlnzIJmc4KqF5NzjGfV9jM3l+iG9UwWXy
7ABthJjjB/OIjrzxa8DFXq3MXqA8lfajAZOa9J4UzA6AJQmf6gGfxCacepYppb/KM4h89Fi/xBjB
e3qroDF/hGEpwnW9p4RTcFXbTXUZBSN8r4VBr97LrqdgDd9RaX4Fx/iQZOimbkTuBOvTpEPRgcsC
TKLpOIfnDYGvii9SMZ6kXgpLXUbAoD9RaoM0vtOnh/MQ/6B3LxisTa9jM6VUDWhc1GGL/HPtEtN4
RUhzzrHXibw+7wtnf1eMdZM+I/E4PSNOngKSDnQe+L96AuKDqNOKG/ft0Rhzpoz4tt4DjU6KJm5+
ijz1VgvUgxpKjXD5EK+P8ZVmMGbcStrUTjOFO2F+XHUQAqLJT7s2r9tv9Bs482PLEY3MCExZZyKP
wVjbEcRfCJ+a68Z8aOW780oi+n3GVUgDWoi6Er+fyTk+FT9XlqD+y3syd5fElj0yJCV6k2atsqJ2
1OSTsnz5OIsoGPiv5R9NZ0sR9dwhNM7o1RB8e7aPsR1jP8utRb4WyalReoxfi9aZcA9OA3cGiBFt
lAcYbRgt8H2NK0KBvE6cEXTXogSZCIC5eb1E8l7eAKBH5XUUa0HRbe47Lh+zrKjE2qYMkqrX78Ss
1kv0/E7EUh8WsnqK1945D8H1czsI5pgiW7FAjoabKZrG6ePv1fIlkX6ex6An8SZ22WEwJ0UHhPMB
zcfYSBmhWyJxIvUqTwun6bCCrHgsRL6bfzMvx8bYTDpqkYR6PWIYCwx8qTOl78kto8j7+2JYo4mj
3iq1GhKtw19m75EFPEBbqI9+JtqoyHeiOyjmC5C0kmVF9Hk17/VvaZieEIed1tr5tSFaVJekGnXm
qgzmdc2sem7XFoKZY+XGS9iYkgP2BKxpEs3+8l+/nWDMC5uM6t+eczw1xzkAw42XuvNhvsycHG+f
qFNIJBlVml2QN4yx0VYYe3WT4RSTL32KFZKTE+n+eV0X2BM7DqxHQyuvGmDqeQST5/d60rwuMf8/
qzUYx2D25d/XlNvXcfE1kW7T4um8INzzQoeijB592X4zqZFHXVMPpUET1kpQopequ0gwdiFcGfpc
O3ujcjsgRuXidBmifERm3BzQkp9OTqwojZPYxxTFoqVpQ3WLP9v9nSF6lPimtUNmNHCQkxZUeRBx
/WBgIwKmvepAvs2qCxsTdKio3J0/USEeo4KxrdvDptMawNWv6nh3sZwodTiN9izB28F9cnfCMaHe
BiLNMcsgnLqsF+gFOOhSfau7WxG7deFVSuukRMSfK9IZRi3HuNiGEtvfXaO8rkeluan69MFUu/RB
WbAi7/xxcr38TkDm5ZoxyNJkmYnb05/0ypNEI0Ci32derRLJ0W0p8Put2aNtrXaW/nBeAtFxMe/U
kPfxOCL/5lblzVZZblw8DkUaKsrxPI5AFdg85dRNdlQuVBUC61SgC0TDAlAxPzjX9b1ciMa8VE2B
oYcNQ8Zut+Su2Xgjmd1JtN2a/2wQJCSRJ8L0EJtMJtWUFsbWIrj/NPqUDmEI5cZpfDOgfDfWtagE
IAJkS4WqmphZXHTEHRu3XJ3mEoO+TnqKr9IupG1W4jFNbkj+IiI72NEaSWpUGkREYf0JSQS0GrRK
SBrNjzPdbedN8Gbxv5x2gIwLzpQkN6IRgOtp/qkflDDr3epiu6OE9TTnUnyUvm+i1g2+9mPbo4W8
s44p0dcPsrpI1ow2KKS2c3IfycOndjR0p5oiL1IKgTP8B9f7AsYY82h2eRKT/qUEsYRxQNALWMHR
i8rZ3PtDC4dCEN4QLPN+LdnYSDaGcxp8Ui0NmBTddvysqDLWcsmIEmORaFyz26ExTje21L7RFVze
pk/aU9ls2z02yqofCJmSx0wyUtPrckO5H0c5/0gSTWsPWaNtmZe0HeiP122TI2dY1Br/D0atLZfU
US2a7uG1R+rP/asquo+0NxN4o7FIJNNwAaUcGMFzB8ix+NoflAaEu+/usdtDsk0709DUqdwCUh6+
NtMnSXmQVtHsP/eqaVvuL7GeGxt2UaVcpNGWK8BQasvF+D+RL7q2cyvkgSPBhzpfh3dYjJUWsi41
UgUsEqw+LX5KfhUqJ8XHqK67CZpZuNa5A2NioyLdGrsyAaZqiMit5Etc5qd+SfzESrzzzxNXgXdQ
TFhUpX1igOAEUDVKnvXobPPm9JrI3wjPjzHLYdI2ubDhyCmRDm1OzIMKlAU0/LKPos0t3OhhJxRj
lfJaLbOiAEytr7Uld4j+5fyp8R517OIA372M8TLNZDzaaoGcLO5W+Gz7sWv8Mn4q9Mg11mAbPsbz
qTVi/zwgTyP2gEy0oo+gu9IkAKal4dQjdk+qD3n2YBoiRiXui7tDYvklFk0p1UUHUoSdAQp2zLWZ
R7zJj9CIIX+NsJnmHaHkHpCJXObVUo14QNFDlj8UvadUor56norvAf5H2nX2SK7c2l8kQDl8Veow
PTnvF2GDVzln/XqfmvW9o63Wbdpr4AF+8BrNYYlFshjO4a5uqRq1OAVMwHydik4tnXqViAOUCO7C
zloxA8UTIsqycTPAdlWMCZLsD52JAV8FxokZLq2J/0fkzS6rQ90S5caZvo+Z3d8wSnkBMxiib30Z
3RmjvsWOotQ5u0uQaYDaBLAx6LedtahFDOUAbLxonES+iYVjS7Gjb+m0/n1OpxJOFQUq/L7RYxo7
a9y8yRO7DHNipv3synJ6cDcIS+iKgLpK40Qqaq151s52kWhA2F1SJ4yMnWoJ13oiu5HRUGW+8/jL
ZGP+AlvcWLE+w/USB7OfNT1vMDkTPmANzMl8PbENb/YVr36MfXrB/9zfQqRpYKbAENnCNY/1EJhR
XBV51TjLd8kfd+F96gxH415yZDf2jR+XvdOWjayFcTcsQCHDWCwI69uHvjoFVGd5y0bWv89fr0Wr
0fNHaJ+avWL5SnlX/8/LRNx5MRVXucSkZlEfNVAhG7rHvMQjLdCfAZm0v3xS5+6Vk8NUXcnp40nO
I6FkprD4EpAQpMrr7N5N7zKPdZ2WgnBN5+OdnEQuGHYtBm5RZsas1rw39CPO0VWL52r6l9H5cvW0
TNdm89ZglY7Q9CxkcXK5J8YQVZEc1tB0RG5mG61X63aErlC8a2ZwJCWTK7/9osog2w+UvXA+JYyU
oI51qDzr/tje6tVeNnxCPWZzv1XOOPU4fxJV3bgkPTvWXXozewwwF0C2t+khuWFYrBOV7BI68XUE
sZ1DK40hT7fuqtiNyheBfN6zUHuukwZcZhEvQ51/3leolaqTjns2HyWfLWMX+/6jIvxfOKhtff6W
xb/sF5AjjOYCWULgM86C7nHZF6/iYTqqli05oZO6NKXfP7jFT6lcslFoYhP1CqQmh1+kT4y9Gy8w
p3JCEqf07H3CTMTUAG9tGZaC//v9riejEWOgo2ucQLtqFVCdocsjybUXT7di87/OLHGyOP/VD0aq
JTlkDYPqxYZ0jckZyncxN35mHit9ON9VSokVq5gBQLEYiCSsYKs9GJ70JbvR95g1IMRtGshKGue3
1HBOmlGENAkFkSQ/DcvkVPLh8jXedFIrIZyTqufAaLoeQrL50Yhul+pHDSZOyhd+QE1fOjnOIeV9
b1lqAzFvV8HslD+zw2y4ole4kR/vxMekxjqQHcWw+gZ2+OP+spLnJSbOODhfNRm9EWRCy1zx6Ak2
jtOvRFtWMJ3+66bVr5Vg/5nL+vtwTZ6M0epKfUhKZi/SS5/uUuOQpoQb3sw8ViK4+1xlnVyBRBeP
/rj2dT3CPp/yfPn0LtshHny/3+ImHuJ60iEizw7VGNiBeUhNmYrSlBTOV6TCMDZg2sH99ZvYnlw2
c+Amka0f2BZkcRSfptCJycbcdj6yOkDObzThgCxYgmnMxyhim5cwSd1dZmf22YjwePU/v81/s0WT
R/5vAXtmRgG71uboRIAe1mpibJc6Ss5xKHMZjrIClTB6OMxX/fBqkTTfl10hljB+N4rMquNKL6BF
BfbpGZjX/S5AB1VUvdn94KL1LhshZeecAxm6sMvmGfK6vraL8TSHRIHrsiM0+V2+akrHGigiiFVF
wgjswy5wVP15BML7/6UJXxiMzC5r8g5fB8O1o3HSLOKktvPdT4vmq4ItIIdVAGQiww7CJ7Ffjgj3
zxU8D9y8K9TFsRA0y+6zaN9Jpo//EaEgYX4fKcgqw88Dq26GBJ+qTo+R/DVQTjJFvESJ4JxFLS3Y
RGPBPlCfmvRab/ej+O3yZzqfRf39nn68aVdq1JnYmYECGUpwVCMshgkl0vfM7fbGc3owfpYAdM1Q
eWAVvPB/517mpLMTWEmflaRsohIfsajvl+UhLt6tHv1pYhT0HwIjSiY6cCRkcOv+LsZo58jQ2LUa
Ut9KkYeyLf4EDtCqnLrbxYf0ILrNridSm+001PyUy8UUC4MxSlhhJbL1qgOjOtXv4tMvdH79hpqV
+gcf/ymNM5dKSM0cb5XG0R5nDy1VsIOZd6mjoWmnv4YuxcV5PlTw8fE+5XExpSiKDHBEkFec2MMo
34WH+tDt/otHxLYb/pTEmUmLnbs5byBpPIqzzcrKgtPZwvzR1hf+MFqirQRaXNQ0tLP9lrzKlX6G
lwTXXuQweQzIsGls4QvrBFiuRHQCNs/Swn61hQ4hKkg8sakgBUGmTtAwOUxu5EggcJ1BMC3uKQTA
rQiDRwqEgMzaAorG71ehG4zGtPIR78v+wTAfTYrzbNOhrAVwVmEIUmOMyHKcSfWG3p4bWz/KaKXk
O81jJCLNT621y9Iuvn5sTBIHyQIkn4GvpXOWUip6otQzpKfYkOtuC7wpUuMGPW6nmp6TjOp3bHno
tTguBymXeKkHJs6qnpLiaYwepOXpsofeithrEVwKIlWsL4HhTpCcvoA7zpLu5jQHv+DuspjN4uVa
Dpd6tErbdcsIOSibtpkdyTbb/mNZopG5lQl6wczLdpTT2jRHFTuauqaLaPFxnrlLsYLTjSI8sxkq
drHMll0ItUPoJm5ZxUoK54fFQDMTaZzZfcYOznHYY1YZeQFN3c3+3DPzA1AGcAxASIsy+u+3S1LK
NBYUqKPuypsclZXeV46BzZbvqaFo9lMXRPHrB/piDEolQVRmFA9DG6AXsezMeLbrsHWmsLlOJSwK
m+IzcZbMQVySy32xhnExtaWEKGOjHcv2wALXcIIeOcKvnJgal9y8Y59nqnEfL5BKNY2ZiRTzaxf7
aXArUcOs28a/ksF5RaXPRkBPQKkpPo2e7AyPoWe6beuFz8VPi7FcXlM4P5RanJ/s4rDTxB5qtVW0
q+til+oHNSacx2YGAhqAvwxSY3/FKsFKlVzH2w+KART2rmgPaJheY6fSHWrBNXKETjP0Uq1+lzL5
ujLnndlQl2/Tf63+As5FJiZ0q1P8BW3+OCi33XIwzf1UUGa5lSKsFeXcZCJmUxRbOM7ONezijkXs
FOXnxRFP4p5CHt4O14gaCmvSAWWSk2bEZovpZDiUZZnsNrrv9WvVupEMVJZ2SSntoKKeEp0t9pvn
F+9TJuegRYzStmnDnFgWAQHtuQVLHHqPknGIJu/yJd/+Zp+iODdWTmI4ZykTpZr2XL62+VEMO9tQ
KYSy7UvwtyCeu61Vg2nEixdk8clewlBb8ihQgY3Qhe+QLUmXF9E0sYZgawfifhJLZwy/dQmReWw+
MqxPm5A5P1XqZquPAwRZj6KDlQhvYlyOuztDsxlKonFQHyIqaG+eH+sTg3EMoNsmZxNLq4daaULm
9Da9t14z2AyEdLgyvBTEH9gwlU/lI2X9m5FnJZSzjqrPw14rF2Qk4a5QMrtZ/DG+m5oSPffMmWev
pOg4NrOET4l8E2HoykRJJphJKRUpeGcxKBpn6eGy0Z9zfuA9Az6Tvw6THwmU5bjNJhVStFuMH7rZ
ob75C9dOusodHdMRvd+9TDfFjeYwsI/L8s/paDn5nAFNS7IIZvbhwjTVK4DsWTuBixG6W0YHmso2
o6MKfYq8iZTLBb+5LkejkvA9f5WNwVh3PWCn96H16xgtGtlFm0tzwA76QCi8mZatDpwLgbWCBe/R
xIF3zbUAnONYt/MRJN2G5odpZgfTY5W+VH8WKlZi2aVaxcSwnvVgVnBpihMgOz4oIL6zxxa8kGsQ
H3XT+6xkcdFPLZNQy2ucbYe0emkdAcOzxn1VfLt8lIQfsLh4JKvLIKWAAnNM6Skfn+rgWkiIIgql
CedqgE4DqHoW8vTwuspG7Lrq9lB9CSlUYOquc95FCzEki8k4FI6HV0n/0vZvl4+KMPezdoXamuZQ
6szqvrMuSeGWz4zJMIzt5EZ0RTt2tffQJ6slm+H7b0sA3P/vVtfhjiF+Q2z6gpVr421xy+OyF5wW
sGP70dWcxGv3zAQp2OPLtnHW2BAXA9u8DdyKggCU+qX53FHF2MvfDBgUv+umLGZqzTFEjNMXeTzk
6s/L34z6fc5RxILY9HEDm7D6nSzcm+SWyuajZvVxOJcQFCAYAxYhK7+Uut3eZG7kTveYv5McHTut
glu/XtaIWfFZMrcSyPmFdDYsLVMgcFxuG+2olLdNdVzm3h6rfa5dBTWRKVBGwDmIhGGTTExBZb7r
o+NU3Bgj4eq23xornTgPIWD7YSotWDg4Tn4hVS0PmV2fGLd0saPCFmUTnJ8An3tXFQGkVcOxrp9m
lTix7XzuUx2+gxEqVhIXMo5sAG1UdyieGJUrkIOSb13DwqKd3yY6vKF92TIo/3TW2MhCwCS0zD+9
zZkd5+482wyIbthPD01yQJfQC26BRouM8rJk4kQ/vu8qLmpVbsoly39S9X4R7mZq9or6fc5LCEo8
9oWG35/kh1L/nlN36nKEMvlWBhaRy7Ds8PsztpHj/rYr7szlJjQpV87uyoW7+2E4q3PKrUicBBZA
BOtrkL3EReJqyc4Ud3FKcBdTGnFewjCrIQA+JZ6Z6ZdUPDZi7anGY0PB8hKZL0g0OP8djkYwsERM
s63b/FWxZTYYBN4OjLjKXnhEpzhyVDD9+YyfrfsvBhkpTTnfAT4SS6hbFqT0b9n8MvXPo/mtVYl5
bsIL8mzk6SQrlcU8lDC99uhYmKk99sQ7kJDBP2kleVJGhcXCpqk7Z5EUvMcWsBPNRfbj8n0lzox/
2fYWjDBijsLSAD4cvkfJq6CD0Kr8Pz0S/7IdAzQI6wieUL9vAPngdYfaSVBeaf32hCaM5DCsO+2O
wj6k9OP8RSMFMsi7IXbpLLDKfpGlq2GQnb7bXz5H6osxv7W6zyBs1kqDRZISZl/ug+SLSvFMEy6D
31YKa+M/OWc+gVkDu45Dc1trwvWcnUTz/bI6VACROa9htXM71ux9MzqLz8aQk85L7lhD0HwHufVg
m8DcGWy6MEA4eJlzI1nU5O2Q4YMJ5W2hXmsa8QShfp9zEkGCXRBNxocytB+L9F6FRACkDIFLKTp9
CfKEpZlZP/lBgOmBqt2NEbVNxv7MC/GDH/EMRQytDArUSHrLruL3uD3py5sIFuBkyrD1QeFRb1e3
PzMZfmlUx3M3V2YIHO97LxT3opeiE21cazN4cdCSY5MsVNWeskJF/v1WzYZYlMGEw5RLzOA3frfs
FMAsh0njxpb8DVNQEVAPDN1OqqHwWzPLd2bQyJ4qHMsg/NmoXeo39fJHz0usV0gmuNx0DAT8/meB
4y2R5xATB9gDmK1b7GwTt4/pdfZ1PwUYrOix8iZW3KhDZkFA67HxLlz1zu5AzsIoEaKaRuTZfLqs
5HHvSkFPCkvOIE8LMWrePkwFuGr79/ENMMKLPRb2f/GW3ZS5MijOM8thqtRRgW/bvI0/Zw/j3veC
gyHi0oYNX2HxwL18qDIlkHPRgdanXcAiUHIIfqbe8s2KXNajGezpOLqjP3lo0ewAUa5eMZjrEg/p
2abqnoT7UZj7WH1ZOS96NWXXSFMENwUP+SgNhAf6hzcUGJ50VbasMz6VrlFHYREwB9ACfLXyM19L
HNbHYDG2ezaorYFtj/cpjrukVioA4z8f4FH1fY0C55zYVl9Q+cPmldA+pXDmEkmC1cojlJJuqwOb
Sw3uYmc6WrsQFIfmHwWJT2GcqUyD1fdtx4TVT6awj8aHy7b4D970UwBvBsYyBkIJAVX4VTZUW+/u
RuMqKg/zcpPU34rlMc5bZ1av2+4g6J6YEUks81BnDmZ1mlx4Vyoxb0U2bhsYCuqzpnLMBQP73Olt
tGQ7KW/eZHSgQrGmLuFmc3slmAvvQixWiSlBcHGyTupucXVnKW021hS4pWB3x/IQnrRdf8Aj4Ubc
ddfUA3U7i/o8eS7+q/XQT2oJa02MQ6LLtqblNiAprOJri2Ik8Zk3jfbTr/Kr81WeL61cQ9sIyfXt
r3qGdiN+Tx5km2ap3ryIK2mcauyjWqkILw6q5cTOytouK7D/jc0zodamJ10J4uJfJ6kNNowhaHTM
e7b9Ed3CiTpAD3EYJlBCNC2304BPeTyKU9dNqjqy8CRJtt7aZgO0SclmgJd6v8dyoxv+wHbQPrum
sIg2vfVKMBcXsYMclVaH75ePsjO1DRCqJuJGbD5QViKYCa0CQhEkgtwzE9EWdLW7zG0mxevCygmi
iEorCAPheaT7JkzG0YAsNEaS8GOMJXLVH1Njj5jXcU07dKbn2KcQbqhTZP++UhG0lG0TpPh8aWG+
h6J8moXxiTBJSjX27ysZWi/04MaFjNbr3K5DTR78pzepA2DS2ZacBheueqbGLyjFOC8qGLE4igPO
sx16Z2L4oBQizKa3WlkH5y5lI5Osik3vhi26ouioid3bqN2W0ntREzUHyhA57yGL6WJ0FU4wHwO3
q/cxSEZi67o3idCzHfs+dTI4i7ckS6jGBILE+/hhAbZldJs6GA9+M23WwKARlj5qC2fRbiWRyx2W
qp+NymQSdy06y7lrguXQ0U4ZIOdcUNF4w15+bPBfoz2qOMlPYCvnLmMxJYd5CYsxuKsQY5i+Vwf8
JcEXtsg2PrAiiKzYs79ktuyK+xpIe87lu7EtE9sTmKqSMI7KXY0pr8tCSTGUJ1Y/Au2kUBDY24Ms
YGP4SwB3DRrZiCTdgoDO7VFs3i97wHfAo0hIpzHxcVmbzQllayWNuxImHn9FuEAaYmo/fwwYCoZt
OZrhgABvQau52pmze1nqtnv5VJG7HIkMRqQsQzkkNvxCfLJqR7L+dVkE9Zm4oCosk7VYGhKTXmgO
gzh4kpo+XxaxPVf7eXZ81UDsp2KQ2Kjp6KQ3k4y8S9uHx+7D9zdIvnTbtNMf2NjbjTnx3Qj1+PqB
CGrGKGMjqGFs3QtIbpvC+EmoR8ngPAtodK1gEj4MMa8d2Rl3y36wra/CvXHE5boKXQpBiJLIeZZa
AI2aLEFibfi9cipKn1CJGda56/rb8BT2B6zi2qIKujybEAA0cX2X7hc7cudrQMo4AyZzEK8fADHJ
LhqNLEPpxvmNIpOEfihg8814heUUpSJ2r7bfqStr5PxGil5flgfQDXtsmKFony1Ug4uvElaiwRFy
f/kkiRvMUxvMUqSNSwxtSvEQGqdO3oVUf5T6VpyTGEZ4waqFPkrdHZQhPcZh+F3sg30+5idLLL0o
F4hb9Q/B9NM+OK+RJxG+kAGZ0m3+Yh5Tr3awPXkyvPK0eMi4bqkyCmEVPOEBOpqALO/YR8N2mRH7
czEQOlESuKS7WkaUEBRIsGbhNs2bY5lSz1BKBOcoUrWJ1VqFiKV7M8Pn8k/2QFcxiqcOH6cQg7kR
jC3p9lqEEoKjt0SJgro9KtNx5RkaOamMVIYObAGfQQp8bzxrl9g4N3JNh93EC16I3yxRlUA2R3Ze
svomh/eNXrlZcBLJufDN6sCnR1A5j1BEPUh0GsgpTr90YnAX5UHGo5IqxFE3R+XyCKnJJCnAVAti
oehMJx2JmBU442gjjx9dsIvauWkbBeHQNwsvKw05H6GBNqGYQ2YZh2Cn7AVMA9YH+c82dFZiOLcg
pQreehUOMpke02kvVUSyQmVh/OZAISVzU7Bw3nrW93DPZl3mdyz5AfoJFii4IjXSQPhvnr0AMBRj
0LY4OPznddR0N2Ul3SxCvr8cJrbNAowLFoBwsLRlcVEv1OUmydmImnwf38RQbLG7K+VLfFjQuU79
6JnqUG76opVAzuaFXBCKnIVZsWx2Yqftjd7cEUptHt5KBmfr4qjqQKaEjOzUv2h+AaaO1Gly1Gxq
EB4XTuAUz9Szg5LJWXrfJYaghThIaahtPfzZ1mgTAe3/smqbnmmlGWfoYzIZZV5DsyCS7gAN5QXl
tJ8DoGqZJCnDRY0Ajch1ZQwtmuNchEbzUR6x/862VlRbu9e/MzfFBmsF0k1RMrlgGBhLouY59NNj
3bfE4LpSgb7QWw+Xj3H7Pv91jtCNi4ihXKPl1EBO5w5A0MWqIthVWJIZiVhrLf3Q/7O585VILncO
ch27YhNcSO3N2EewgZA3IbutrgD3+ab6+rf2kV7L/BidOAtlK6lc2GyzLjLLHoomB7ZTmPkxEHn6
B1ZMFA/K7JiMdxwPoNKtHDCFUbeC3bRL4tn3XkVt05ADMNWx7zkBO7F4SKJdK/zQo9wOVGqxcHv6
bKUr51oWxfrPZP/olC8JFv5ALtjDfBxrBzhFtIkZvtcdpaJ80aPBljhvE3etJXzEuN4Z3HzxUGrZ
M4w7gMCwglzi5450L/r5j8pJ7pefIkotxWTTK7/U38F5ICWbcmVisy1zCH/Qd3ZNsb5Rt5PzPphn
ETG2CglxWF0vRvkyN7qbla+XLychhR8iBEp9UwwVbKYO7gTxwepzu0oopgRKCOdoYksDTNXC7gXW
8Az1KAieOi9EKYpyMx9J7cr8uyFS4pjtHw2+4qPxo7jLXnVDjJPYEbh0/gsvQxjBx1+0khjKgP3F
KAbq64/t1/ZBgodh8HZdhmJj6mYemoeUkps53ue1+0gxViKloBiyTIdItguBAqfNVjAip3QYcULv
Ni8suZyxUNa4VEX6YjgEsDHnXvSszEuBje2URmXHzbOhV7YI2qWMaMkQbuyjY7NWEYMVSSpDTqU+
BNHBkL9WxUs++cVgEgGeksQ5k7kfgI7PigSSPjrAJbIrI3CMOLTn8LpXieyPOj7OY5RdOkojq2Qa
YEXNh8Rpw10lPjWtSNgIdds4xwFsrGAKmYnoRu6YQuqIMUYu5OH/E8PPEYqSXg/NDDGJ7mnT92i8
lfrDZef0Mdd5IaLxE4SGOkaZykqj2iPDp8jc2QMdnTPtY8e6zq7Sw+SZV9U1CRNMfCt+oFCcBxC7
sDowNjZdBYgjgmg4eX0052+XNSS+1cdcycrWK0UWrCaGz5rixDFkVx4rO8+JrgglhEtLurwFFGzE
Ion1mGdXCjg+S4oGlbhKfCPAVLs4G1V8KVW8r4zbSfWVaK9GV8t8vHxi2w3bTw/ITw9CkUAVamgj
76Q3jC80QKkKr7RXli/3sW186d2iRQec2tMknD0/PFjLSVzOCTQUFeubHM1+kI4vl3WjRHAuAgsX
ffKRP4rSfR7tzfnx8u9ffoAqZ7y4NSYz5qWEDtKt9F3DsEvuhV/EOwAo1CfFQWlkJ1EUXITx8W2B
StfSYWFD+7V0Lyc3YfmuCYSboERw6UXR5qGUsC8T6G999k03n5eIUoMyO35cEIglUh+z4Sr9vjtE
h+Y0naS95cm3BliM9e8oiO5GW6cKceyLX3CAivJ7Si+MCbjlLKjWetkTmBHYxB5WqlG0QifM8Kx7
sd2Xh8Y2ryLvj6qxnxeNbw9URbVIfQrZlfBVtSY7GKgZFurDsX9feT9DyY2wLXGmy2A+5IZ1MjX9
Sg7FP8AUs1aKMG+/EqNlS5kvrEIRtn5ePkzisQStYv3/eVm+CVCns2LlrFqumLeWfkz6r31HmAPh
ZBXOP8xzMqcV2+AG6cQXPYoQK5b8X2JRnIqkuO4Ei7hYlDwukxjCcFoUlknEZXRn9oo7YNbYkkW8
JxfXaEX/sntiP3fB2Pnyv1ZEDQgCYQ7qTj8WqDrHB2HX0ahXhNmpnL/o69aslgBqzRg3rg5sPhQ1
q+vlRrWbl8XL/dAVqH4Uu6iXdONqIFM26hqohFje3mE5fC/tc0c+sGCF2o6fOcr75bOkXkN8m2BC
BVUP2QPV/KLvonc20hSJtoomtvmWXM17is6WOlQuyUj6oTVT1kyUlBex+dK3TzGFxErVV/hWQZC1
KUhcoFPlvnWujq7yCZyF7vQtdVREf92uDxomNnsA0KfkjC9V8eAbCJjt+8+Tny0hRdfK7fgz3rcM
xOzHDJBiD0smJAgLKZR7oixSl4QKy7LZe697qiK8MQcbQ4wnhkxc7BKPrm1QaYLK+RlRCVJjYeXV
zm1k2/BZSzizpaOy044iuI5AMeFdNlfq6nOeppC6UI9YUlecWHEQna1dtKdzuO057c9QwLcWcrn5
z9VPDuMLGltXaewEKFalduCi6X0q/OA9dfKT5CxfgyuJPeTrRx3Hvb+s7/Zcy+oP4XxQGlVJN7Lr
MvjBbtwFh/QkoMFWORHxmv4HC1ItGWBxlqTw2ILdrPfhWGHMS7wf3Oyurh0RlcnA/d6+wflEHuqv
f9bTA3W8DswPGXQD3OccUlOMsgzaNUAVEAzM36dXlnSvTY1LnOO22/lbEp9edvM8LEUCSfFPfRfv
x+ckQOGHQScOsyMAG88JXpPa/hP0WOtTQX7iRK/6PstYq81UfSm/Lii2i39w3596cfFi7Lu4StkJ
tp4AtA9G1WAeJNw/lDyBAEBaCbO33+KTCl4NxcTKCVDOdIvHOStSJbAWJWsRe7tDc8vgBPNTtE99
Gnn3XDdOFqebEcjaArKN9hfa2b50GFji5KR3TDPM0diEjVC6cUm0WS6C0oBozwkGtzpUfnBoDFv6
gBZ2sWpOIeSfu09OPy4UdvrUFtkMeaz7mz6ApclVR1t1R1fY1T5mEHObqguevRw5keyarFLcMBaE
FAy3AFxq3rTOMzNqcOLsIcIJ4HLork7UIpQgYLEyy5mFDHWfUlx+YGW12SnSXO2q1Hw0DNlwiK/H
rOGSZXIRMKgFa5lUSO7c9Kvh17twJ1yjRQa818Kh3jzbtgm6NnCxaSIw8riDzMzRLBsdyFWtN3r6
17a20dqAcUpO19rAznomJW5+upVE7mSNqg/zuQQOZNV65VcwHTkhIIT2na0+dgYYy7tdENpUPsp+
9OxQV0K5Q63SQdTzIAKCj5qop2wUIhfrwPJdmaDQVWplSMW7za+oaiAiEGVszX2c+8pAhQjcXqoG
LedjeTM8ZWiJpahXjzLmwsEnRgS97TP9lMbdQGy/6EXO8PpVcGabIGc2S43I6M/eRuxCrBTiDGUx
1BhNaPbZ1MmWdOyVLa+TUjlS29nxGFG3YPuDfWrEWUkgh1GSqRDXhF7jthjoddBp9/XCsb4uzvTC
xlO9zol98YG4f2cvF05RzlTCoW9rs8X9s8CYxrg2c9BCqrbkAJHYCcmB/rNM8EOcJZqKZYFQjw9E
S4XJEisrWCBqDukx3TWe6mdHqpp3ljcwMZoMbkCkJ/iOXL99VMNWzZoS6bs0nhSjujONBVD3iUuc
3mbsWcnh8jxZihNRnCCnUIBd3e9Cz/ByDPR7JZJ3CnJk23utpLFbuLplhTIHiiZCWve9cydXcdud
eUheu8gZsIAIbgyqH7t50VYCudAqyUNiVSUECsDR7bqvQWBfPsBNu18J4G7yNKoNxsMgoJeOQ+O1
xsuQvjbWz8tSzgfeOHPgbnOhDXI09RBjPA6uhrXGbm9Gduf9QlMWiToOdWrcZW40oymiGNKm6UrS
35Pl7f9Uh7uzoNTRpYidWueKzgLEPdQ3gH4tA6Zt3FNzytRVYqnD2ujaTitbCcLGZS8GD3KLKaPD
ZYUoEdx7QgsywHSyz1NED0nj5eaM8VCiSrj9UTQLPDmqZp5hjPTlOMcjyzM0Yx/N36z+/bIOmwED
P/7X73PHtAiVNagjfr8vAnuwBASNdxlFXeObPFpEuNi+NZ+yuPOSC6U1TAuyBMXRI6yABJJjNL5h
9VQ3hjg1vgs4zXIyhizxbDWsS1Q+AFl6tIVHu7oaHExXApsvXNyZmvj/ABk6S2B07Mcrpm6AYZfz
q2WTg6wvQJ6WHdjrqHYi3wD9M9uypnAPN41vJYpzqjEmJBRDRq6UMfjKIDmNeQGMx57IWdj3v6QR
50pFZVDrsYSYUYeo+bUUcpACotOu/pSmA8kkS2nFOdYuVzDtNeAAe/UxxnJ1fh0ohEabVrg6OPYn
rBxDBFotvc+hUWHdivXzLHROhnYtGD0u36xNG1zJ4dxpXfc1YhBTpXlWAG46/Lj8++y2XPoynDet
AXu2NCP0CNNXQf1azX5XNR9YGAGaQeF1YRC5JfVtOFehheaULzoEBihwDvsGDVtz/H5ZKerjcC5C
NycpBrIz3F20C7QKkCI/5wpAUcrrZTnne0EstH5+Hb5Cs7TDnAsSBIEIHmtpkm2IdngvIA8SnkVf
dkH/4BTeuO8Nu6XcBHGQfJkmTgZl7LBNDJ9+aOedFR86Cpp7062v1OO8QzCnRdHhKEH3rBxFOfoR
1S28XxDvJLl5Fctqd/k8KZU4N6G2SWHMClTSl0NWSk5f7wc8EC8L2U4kV1px3sEMVanUEkiZAdGL
UUYQWnh670U/JRSA5X3+jeQG30yUAY9jSEAJBpMG5yyaTB60gj0QJclmlHjlrngtEpCDqH5yBGI8
oeDmMa7EcT5jAMemprLPVmPhG0TQ9Q5MVxg0Vw8NuqyoRdW3IXjJqXOlxHKuxEibYe7YMy45pDeK
j2GWnXDTHZcj9syx3x55QU6OhW5/zJWunDuZ9WEURZZ5tJ6E+ezYUxNbfdJ2mDl3Yxesl8KfpFIr
gZxvMYVsCUodWk7dUUiuI4r2ijhF3qVkVd1VOnveT+mp6/9lLqBifb5sIJsx5VMF3nPIcTIWkQwR
VeOV9bWqEYkTpQLnNvIpK+R0wO8bwa2KjmBg7sPhX5d12E6SACArMiQhZEmcr7A0tR2DAkVdNhGp
ndDG8fCqYXw74r4bqSvF/mQ+TEqqBMor2QIh+ccw1yrcC1U+pZFU4atAWnmMPQtA968KLnCzKwey
H7cVldfiOKseDFUe4wni1J15ZOiT4MrdqXsK02PrQ63FcLYcdD0IHnSI0cZHw9oLWKIu20fiQ7EP
ceHo+Cy6UYbQBPkdi5EFYEN8Nh4vHhhqQnmHZWRytGOzRL3Sik+fZX3IM8GEVoNff51yh5Gs6igB
2lqDGfXCi46CYlO4lFt3ai2Us/miGsOuZgYitdem/CJPRNpEWAQ/TDdPQyPMWt06udYe0y45NkJ1
FSfw5o15lNIF1bLxe2YGhKvYyqQkDc86WD06ejxbrdWN4WBYBsYWmtSe1D2ImexK9IaCUG/7o30K
4lHmBXCHYwLXxITJreRHTvGouPV14MqgZpSc4X54FojE93zoCbnbSjUecV5CZt3oASRiieK4YM54
9CSAKiSuEn7UxLEP/5A/UghJm1cOnQLDAu+OovDdQ8EcxEwodBh+Uthme5sALtVSiBoMIYSPIWaQ
F7ORQIjU78byVAbX6vBy+VpTIrg3qiUZs1mEGjolw5uk7nqAAlLZNSWCu1IAVusxeKFiQLb4Aqow
u1cme6k0yrVvJWfS5xfhx9BA+diXtQgxelc6Sjyf6ggchoDDj+X0ZVwUwNlGwNDrTLcMGuBDV8TH
2vQcK/ns31ehpcKOgpDV+FiFcL1ox0r5g4RlrR875tXvd2o6ZVmAL5VNQE1r55MZTNQZUp+KyzgT
Ky3jssMZljMjImcUHBaI2wJXfO8Vx2psUI85hUNVLzazv7VuXMo5yEtfmjl0Gx20DYo7tqWQO9mV
/AYgLEc4UA0t6ltxcVkYtUlox3+Tdl27deTK9osa6MBOrx333srBtuSXhpM659xffxflOVaL4tk8
4zvADMYwoKViF4vFYtVawNNiDB4hw1bzp/P7inPl0i00NJiKbCimbDMIZZu2MZmH0aUXlEwd3BWc
GTHOlBmt4YaAuobz2d6Bsee/HG/NvI6j25lHafBl62XoBZ2DvMC+w1DY4b/SSgd5g/6za3zNJoi4
VkHi9RJejMtLSn5pDP/DAJMQlIlOWq62bVQD1D7kn8vPkPPALAkdYJkLt/iGNgPh4PDHVhRInKGF
E92JsmxrFnvHk4bOIrXajHgEtEIcJGFChYVTNNCiMo0xQCmoH4SdNpzcCqA2hORtC9qabBIsRfEy
RFE7uqrhEczdhcTPAstbFWeOfagLo59J9LjE23PvMJl4ZchGbkVjN6LuEJoPVqj6tFu3LNxSw6Pn
K6WGf35PcN10ZyX9+10Eg4LH1mQSEO1KkW5iY6ggbJwsN02XixJ9zgZ/ZxwTyIxKigzJABRRH/Ha
65iRkBBW9M2YmJWXxlZLDYUwvPyzhU+Gwdvb9cZo0UJRQO5AEexy/m7YrR8TU4iVaZo0AVF5AMcX
ZhkxCkse6dtjGUjPkTAsi74XE1bmrmlr0HmMbtzmjkYwmgF2I03gFJyEGCKaGNWCbBBkQtnWL6Ll
+VRqFQLlMT5or111JFAPInp2rkPsYJgkZIa4eq8QwDTSaYuftVyQR/Huse/soO6yc25Ig09bHAFg
KlzoI/oQCL8yFGfxK7iC6MAUWcPs3WQh06xbABsrvABqkyO8p/BeG2GPgVdnW5Mtm01wx2KUlAmT
wu54orUnetsbTjrYRumUt6g1iOtpb2BsoovsbBusDWC1dFtAvEN7iUQvgCKD2GpJFZejNs3AoHpU
VJ05v9J96JQcM388iNqA+cfIziLG33LZ2ho7R0SnDMZa71P9Wzxv1k6MzOaREnrE8IpFECK4WccO
lXHCYUzmfGmAGuf1gufH1U9r0FwVY42mK9PLiCnYvcJVZTwxs8xkUDIgVpd4x6PcZ9Az65zyqPjk
0PwSnVo0bjNFiL1XsvTBsbHqambhdN5kBRzwt8QCLcV0yovWOX9W8XfYH/fXmAMExd+1LGXYFS1I
e9FvdZFGiShmUCc4Zw1zhDSgvVCVFSD6UpsXOQHbSjKWGPNcMM63zvLjWiaDu0z9L4hTKn6e5rUr
y0nkWmskUMkQ2cucLVuR2MhS8at0CXHadnb6Ljy/ovyEY+eczHGSZWpX2dRV0s6pqaLxeE8701P8
+WiHyJAPol4T/tny5yOywxprIfdFhD5YdxigpqPfLkvmTaoZLiMmKGy0pvem00qCF0XBSrKTG4uB
1tXWRJwpkzKUpynQrdUVLCU/XtoW1KdlQruX3x82aTtCs0LusQ0gsYoGYtUZ79rQ9u2ruHTTn6/s
jTISctErJj8FQevtf4AZN9FApKh2CRJyPXEUjKDggEMHD4q29yDY1i+2E81FROVN7oqahomOB10l
Mnuzz4dJkye8oLq1FsrjYYhE+5AbVXYA9BfYnd3FYE+pVAFAe0CDdgmmhrJ10iv5tvXsMEqdAUOH
xn0hpIjh+ucOl37mHe5iLetMNdlRHqZsKrSPDCwAwb+neqJ3mh0OE8xGTZvtWAHOClqRE+31zd04
8zr/VZwrdhs39syfAh/lfTXIv1sG/VdRLAa0JG28VAbe07MYz3MBvV5Ej+tNmoLsk15oRHd63iOu
vgdkNsUMdU9FkqIBR64V0mckSMA70n2jHsyr3xxa40V2Zflx4gqTC66xmmJqhGia+aHVY6hGe4lz
YKcv3aXiZU/pyThuoXI3+dV94UMN5d9Xm3Qoz/8BZPILDI8uXZIAsOnv4umuX36d/3x0sdijaf/z
mUwibacqBtPU4KrrYVPddMgP5vo1V+9xafTOQ/GCmQ1qVlMm6OtX2dq0Eq1RbKpwlDLpQqkmvp1G
V0vf++dhuLFrh8OWprUh6/UyjbHbrrJjd8RZG2j3+uZoV9qpRg+Q9FjNf5FFoIiAu7QGKS08HL/f
4IZcxEpEaC/l8lBZ11susom2gH74TATNoaqm6xiWpmu7iyCQBJChWYnDZpu/yP2LZbkk+jHrX2bF
Am3lAUzvTtqUgg/GX8kdKrO15220O20Aan+qLrfL/kpybRvTV5uroSRDj51e9NrPdZIdJLOSeRd3
ydzjxpOs1/PoSfKjIur/FkEwZ9vW1XI5UKvmanhWGvUTBoq9OekE34y7s3aWMGlQ2gzErA34hJTe
1/Un2/LyJABZpjSH5x1eYA97qULfTKWkJoAq7Yee+NI0OpYscHBu/m+/WcPeqqZBA+3+iEVDyxku
Obk/HMqnASWJLrQ9Uc8RN8ruwJigt6oQmBxtgBVjaKs3WyYosf8XayybVv+QVbHFiFECqUsbFbjE
48kR52SA/v/Yo5MVFdQXG9GbBS/vsPEY9x84xh4jjdpUyfCFJjN3zOLR7O4b+SbL/+as0BEhZNU0
LIW9yqeY9SnkAmlw2w2O0gzOLFIl5LraGwLrapA87I2eAKGO6oveVB7lIfMyVRZsHREMUw6Ohq2z
5BwwXaE/5lQESVpbZ13W4/mdww9wO3uYD5Nqyz8ZJ4QCzcPvswLS7YaHEYbqG5TI8QiyCe7ufONs
8DGpKpTIDfr3u1DetfYQ4dqOAru6HHPc9Egi3S2dImjq4Poc+lFRwVd0tEAw4cdcpmjU6hxrWE53
pOp9Wc6P29R5Rbw9CJaRLtOH0+kNiyXuMisMzIIHccSlFZwdUKc61FZ1UEpyOZIlsAb1kgzjaVRA
ezXYLvp0D8VEBHuas6wGHohlwzZ1TSfsVUm1yApF1QrZRYURpQ38K1mgDYI7H+9u+w6FOTs0acjq
daIoLytmKPBqENQY8/5MRxqko3offzm/tHyrTJsga1LgMMxX3KK+MeyoGHCzbZ2hm9018avk5/8L
hN3VcW43VtqVEGBUfxnzceu+S6rg63C8Eev2xw72+FBmiC8WK+yw8Yxum1+z9seafB2iw3lLPo4y
E/kdDrOhl3Ge5IWaMuECVAXTofFBO4tRTlGBinNEvQNi8mZTs3qqSjygf8Rr2yPJ7wSWcPbUOwD6
C+zChDLJpLBWWGJcqXc0MsV+c9G8qAH0GkCCLkDjmoO8VTOJohH0Z71H05bKkqyN0DtVFIIiOJCX
sLoAeSLyvNQz0GGROSKWBu5mUmRN1zRFRXMF2/gTj3m7miRHReiufqEPK9FtPbvqg3LCvP1V8kkk
7s3JyIw9HuMc6jDMa5fjm8Xlr7oI1+h+RmeRUvnj9BejQu+gmPWs16rTlAFQSfbVktAyHWkQC/PU
TkRbw/twNOihQGTbxGAvVaO2mWpO4CZS2QZzm91jaPTxvHPwYtAOgr1PjQTzcSjpIQYhuEtp72g5
zkhb+NAmMIVt8JmSOqryAjiUJr/ytgvpnlSYxp58DDQ6xde59kSFQxEk4xFTNlqFRU0b17tevtZF
czyvfYbMyYiaCC68umxqmsxeDOdpiqA1AxfPjlQkuHtI78ow+UIfmYcw9oxrBRsscv89hS/i4B6X
OaeWbsC8fgNc49N6AgH3DypjSR/UVQVEvosvXzahqDBDz6KPtmoWgb3oPWPvqApZtsEw4fO0yqUd
QM+PxwExbwb3m702kaCX3zbZN3RTQzrdTTU8foTOcvtodMIBV7o7P1pCe3x+Q9BfYRd7mzbOTWOk
EBdLQG3BOQKavw3ynyW0a0QLx41LO4uYjNDY0mk182Zwu7x22gU6bfoRL3IOAZVtMYkUBumnP2cc
e6lfFT0u6DbTlZ/F5HbLCzGOS3PaUENYddM5Hzx4Vy144ttaUuN3a7maZtmnJdZSDtfk9cW0DI3L
VMWLKaKjuJuUd24qKqG9j5gsRPvve7w404cMTd+/T7IS71SlDklIy5muafXTFjFP8nc4yoE6Yi94
JtmidaoOMUb3s8GNoI/tyz46O5LH/8i2zc/RQQf94Cm56EIRByrXbXbIjJcm0kJ0RQWykWzupKin
PkVjlW6c2mS4kIhoyJx7DOzgGC/FYO3c2xrgFDl1uvxhqtGAJHJOvrsgB1EtaM6CcoT5fAtJxkaP
8RoGjqH1H26qKEAnMKUETIO/mBlGCxAxwQUA2TSkP++9pZ6UAa8OMGoqZ382Mn/uS8F9jxuvUJNG
5zva0RWZWbe0W/pk3HBCr7iMZdO9rIpIRUQIzI7eMjTvv+bvNnIAKTdcKbMERvBztZ0VzEJJW6GZ
uQUrhmB7qq9p3+1kOvFRDvLbCZRE6ZfzcYPr3Ds85gDTlZiUcYkoFVWrY5S503T3UvUyJpezKNXm
3U0QLv58IMbliklRYsWGaU38vZ1Kt6yf12Fx7OrTeZMEn4m9JW/yEkcgucf5GAe5eRyk+/M/n7tB
dYQgvKDZGmFzeDKtVtMU8GU9sf3cXLBmdh3apvRwHoe/R3dATOCJk0InRpLivvjjNwtD0YaVBbL1
OpgP9uP8r0mEaTKzw2N2UK7VbTyUMAy9nE5ZlE6K4mMvuKFyHW4HwmyiJlKLXO8BUjR3IL8dNDtE
8Qm0g445Pp5fQK4j7KCYvRT1eqQrHdav7oOou1kGwRu/8AMxmyez67zpCgD0oBQkkNVeDvr19PqB
0gfRtJzIGmb7pKDjUVoFYPKW6eG66c+DKdmH80smMsmiDyS7NEKRCmnSbaBAt+FVKRzD3RMoBNsj
WvBuRVyn/K2EnB03YU1BRvseLUmMuJM6ejO1r5UEk3i9N+aKIDUSgdBMZmdS3bZtU46IB1l7vMnn
R100eS8CYC6h6wxu4ogmCJnmQPXSmfHsnBb/TyuYYLDkcTln9BJP1rBdrlP9a/Xj/LfnOphlE03F
tQIDXczOrFpbi3UL6fGqgUgfZe1aNCPIqwMbiq2CiwKJnIaZz/efomiHvB7oEdD76fXmverGfGou
BscOK0zxQzQmPG8TNwl/A2Tv1EaippAGpYDlHDRmd2O1qdePmDEdShV6GYkXjZvobY170O1AGa+O
W9KRJcOZ2sT3i/rdtmM3jj1F2DLLDaU7HMaxl0rR5J6WrmL5ysIVV0djTn3b24eikL3z68ibCsKX
Q8MnIfiAqs6EOmUZzLlJqE0/lqBeILOd+saz4UFO67G8lEdUD+iEYV8LgPkf8A2X8RiU7tS1W4EL
TWOnGdHop8RgS6+dEtIf640tXFR+BvZmKSsOvQyjWvQZtoGZONUl5Y5LPMmNL3Fn/N8YfLjhYwfI
uMtc1OPU0mtprD2uUurk40GbBa8U/Li+A2F8Be8GtayW9O6LuK4FoBk4NocfSCUg2SIiMhQZxMTD
FHJu2YR3MXetb0e5ccj8ZZlFL6XcaAUiJ/QvoaEWPJfvQ4m5DHmxmR1AkpM8nDrh5B1dEfb+DnpE
xUSihzsnW/9oSLaOWTvQFVs8StG2oDhBD8IS2Zewv5WuyTk0au7ukIrnTCeWBHOUm8WTnCpoFCf2
89cxCSl1/668szePfsQd4NquE5niES8s9UVd3Veio527j/YAzHGC5GtLprmn6xcbr/Otk6NdN/7o
2af6RlyR4DnEHo/J9vBoEw9WCjw7M7XWG3UpvYytvhGVnHnevcdhIqGJmkjbVlg4U75fjYOcBbb2
N7fAPQbj3A0k41p0Pw2udUW5nKpgkx3bb38MvhEsv1DHFDXWcOP7H0T7gxaZLk9JGo1YPd1JJqf8
RiM8uO5Nx7g07xQ3qtG0lwd6JmYq4H83w1BUDf1K2GvvHXEsJqnu85bmBMmtBk0n8MBFQfZ59qD9
B+Es7Xn5m4s85Sf5DyTjKlNkJ9DqQ61szIYNskHDdpUvVi+a3eXv6TcYxlPGqVyNdYNlMjjHaUNi
6doyrQzXx9gFofp9LHxfomfFxzDyBsk4TqnEdRYNsMyUpbtRkQ5QsNMULez15CAREHYu8wnCfVep
naEPIza8v0gTditrMteHDU+TrTwDf3aVoPO6gFIdj2HtNt+jw/ikBqXXCZM8Xh60B2UO0K5F33dM
AFq2P/L08zo8j9O1Tm4FxnE3Pp75iaUpRP9AcAyOvXYeCD5n1NxO9clOroYlFKwf99B5w2CfiMeq
Kg29wDEwu9mj6rehea82TnWgG1+GtkpwHk9gEvtcvGV2uoIfG1t7/LYtyHeU02B+OY/BTT3QMPCf
dWNVNBqw7k+d/GoTpCw+UxpQ9bi4eGy6aEIRC6gQjUk+olmSx0nBV4Jex7E+UZLt2Vs9+jaNPn9X
YBt3v+1so8Ftd4ouyhRNM93i0mFAWlV5UeYsd/Q2Ez8I24658WQHxhzZsT1lxJjp18JQvitThUMM
9gbGMcoDSvOXCjUVedn3/tMxsbkyElSjkXm73fpQRS/x+D0tNseKG9eEbIyYRVnk/kxgXtqIWPMI
C1fwRqkoqKD6iSHK+qihXUyUoYicnwnPU63jvKPfrmzw0dRvWXQ9iTTJuYfb7pMx8RjaX+ZUY8zX
BSdUgio+DR/nXVCAwM5klEleE23BjzWtT6Dw7dK/acXZ+QBbo8nlIus16gP55+yRDq6VeCvedIe+
OsqH5Oqv3lRV5CK6oWoG3ryZHVxKQ9vPlYpyCpSdXiejoXY3ONaz/U0P6RO1+r3LPFF5jR84QF2v
WgqeRHT2RWTTe4U2ZyD0nqojhk8vptjZrhd39iqwqHaV4Lvx8+M3PPaonKeZKEoGvMHTbeTHoG31
tnA4zV5+W8DdhQbSs/dDbrADZI7JXs5n1AsAqIZRWGK6dgvtEF0urmi+hLuxdkDMXTM2e31tDADV
2rO6YfSpOebm43m35575OwzGSXQrtay0BIY5Qwwj/RbPX/I4dVW8DkrCmgB3j+3A6N/vonw6pUjj
OoDZ3VO+PCrk+bwxvOnGV9mEf3zPZCL7XNZKnOgAqHD9v1bd8boJMImaX6k30YPikoBAOvxZNMMr
dEEmvNdxM8kVdUGMyD1APZMyPRffGx0kuPntEJZgqvLOWyr6bEyAJyRriZ3aOFDAJtPRqSA0B63X
XXbVoqBzHku0o00mwEtqq9cZ3dFDkH+D9DYYAJIv+ldaqUpOm+hSIfJ6JtQPxjqBYR1oivyiR9Aa
GJxVpLgncES2Og8quYpMrzHKTq7rOf2yScQXrBrdOWfCBEvGPdmtZK027EigKG9fUCHjBoNwGxI2
OqpcfjmPJ/AIiwkW6IQwolY3Uf1avtr15GoQZVnXYOoDMxVdq6k/nzONCRryJq1jNcA02fBm3bHu
ZB/9Twe4ReTnl1Cbp3ki2heEz98C37CYAIISE4mHCsBEaS6tHK0L8ebb5fT/210WE0Yg+i4jFwDM
0C+nBLtrtW7mLuy22l/m4/nvxg8eqLwZRNHpQyizlVWQM7eqFtF7e4H5swP6yKCDq+mOji6MMoh8
EYM2dxF3gMx21uc50aoNsUNTEmeUbhFJnGq+/3+axWzjXOkj0NEDZWkhHEJ5Q+Ir9We3uj0Ityif
einqjeC+iqhvhrEpXGFmyEjk15WMIJtzSE9Ueim+nZB7UL6e1BOFYX65R0MHmazgMouGufcnmt4S
cyUN3XUv1aX2RC8SVubE4XLfB3hcfPqd9FSSc351uZt9B8scONayWWZTADaaiJfZjyUKSjK5Gbsn
ScRY8l9W9c1E1j8hyy6bk4EMAVpHkE3eHinxEsxLXOMHxmr/F3FoGqw+BJidfayLKtCuNWPYN4zl
Z1uzXXNSnS4znFoH+5MFogejO5V1eoKssicZ5dUEJfHzS8zfJW9mM/67yJjrWjO6xPbtCLGGuoG4
t+ANn0fOgeT8DwjbYqFXxtDHLXWffA6nYvDLuTrUZRLmSeeWUu2Wme3XchMqLRRUSiFLAveM2uEz
qexsxhPRRnxbNG2ffpNpGJd0OJReSSJXFd2BuOfuDo9+910COJumXmAQnTYq6nlghRoIVSWQhQTL
aX2iraV4fRPFV4EvvcbfHeaCR9oum7HGOKzGF+X1sdTyIs3Pruk0mOilVLA1X7fTDg59kXFpqYCT
Its1os+x0TmFLjtpGlYQpznvpNyDeLeeTPjRJL1c2x7rOUzZQRp1pxrTqypZ/E4RVbYF++E1Eu7s
MuZ1SVZqVxp3DobSnVQibr+KtGJFy8dEm0HX58IeALOYnwr5utDDyZ6dzPZWXcAcJkJiYsyo6ZWJ
4XQUrxfdL7sLW/tmZ1awFF/MUlTB5l4ZcRmGghyEU9C3997vjSKXpDRBQhGtV3GzOhUkDHLpi7Rc
mnPpNPNzKd+OoiSXH7l12oSA5z30VjKoGukxLG3oaBEawupoBnSvWamnhNLX1yGTYHREWoTcDb6D
ZBK0pTIVtbYBOZqr16zDoV1EpOFcR9xBMD6/aqANlwt8t6yTDpBpP3Sm7jeZaCxbZAlzxEqVOUIX
jE6YaJnb5JvXD6KnUZEljK8vqjWNag2IuFAvVDJdajHIHcZW9GYtwmE8XYmlcjByrFi/uv/wgelI
jMqj9K18fUGJbyy/E+1kESpzgJbV60wsrLP11EGHulPVftV8Oh8A+dnzmzew7L/V0BrZ3MC25YaO
YZR+GWZfiovFlUJo0QaiGSCBUewIUFEnCRV/gPNJV232vSbuKGI+5V+3dyYxh2Qeq5Hea9hD28Pq
go0GM3vyrXFDmyYkYQbLd3ML7YoY+EUTM5MBELKMSYk0xEVN3JE0GdIMj+c/EX/J3hAYc4qpsKV1
AcKKSYFWOubybWaJAiz3kNffQNhQN2yDFqU01EkBrTqmJ8tr80C7649dCOrAL+dt4uf9Ozwmzo25
FmdDCaPUUHmiE2jKIUNO4aSu4SBNVVwVfPRFOIkS///i72+G0tXeHcPaZvVqRfdydGU/mQAFr467
gLgIfYVoN78SBXQhIBMHc5LUy2xhZXt/ukxfRQRtf/5hX8mBjpfsf695j+ZZtEX9cUgmKEITsU2X
iBqoB13fOxuopfoXwefj5r3o0bVAiQK5QsLEJpyK1TSnGu2pMKEfHWiHxDNddUTBDgxMXvVJ+MDF
zQDeEFnNNMnsQFo/ohgfT/pwJGVhHAmRl82p9I2ATlPLUBmPLHlY3U6ultZvo60hjq3mIpImbs64
+02YHZ9a0Vos9GBL9ae4+b6VqdNDFBJVesEi84Ew3K9Ztm6Dbfa9q9aJWhtVC89pvPlOvSMnWgTI
w6hywCrQQ9FTxWxShokvAS5/qd9wmeNuzQzSljVw1Vcp9DKMDu2R6kOIHhK5sdN4A2K8iFKrpDXm
d1ypO3bVQc9DgSXc0PkGwB5umtTba5oDwMgd62t6LTlQWw+KyLMuNypvCc7jsL8Q3Zj4qBbRbbBp
mfjP+++2dG1lz7aEC9MQeQQqSiUBY1ErCNn8xXtDYbwjx7QpWSqw3lTF6JiV5ifFKkh8RIYwjqAk
zaZLJSDQz+esaWjOhYNMTuDnIhTWC5qqsLQeyyVt11n0mC8XevJL4AjcrWQq2EcW0QzQBbz/JKo+
alMhwZJuMU7K0gdyW14Y6WI56DRevSQjT3NiQyZaDuZVecqbDfSbqzZ4ERrDnXHaInchMqp9myFS
aeSZr4FbivJLqWBgY7xFS8hiqMj03VZ9ltDkXsZhCVkUwQLwvGWPwnhLh7ualBhAmSn/9+wTypP5
yXYHX4Ocp0M55UTlRJFhjPdAo6OxVGnBW1L/lHfXRmahIV20w3kH0d4uxnm6tpbG1QJI5xmQ4hgS
BzUf1/4a/wRXJVQuRWNKgnVk+7jbqIzUXMI66nqJobjjYAvDPtcksLOq6H9XPmoBzlu22eUyInyE
W0DQemNVbndBHstjdlgPreKLUhS6RmyxEBwyfwCZD7UZdtlIKgVcriZTcso69ib5m2p9Nc3PUkK8
HMsq8Eeuc+hEA7EbqvbQbXm/IReirpE047sR053Q5R9QmUjJLWO/tZ05oGXfCgPL6l8Fm10gYHDj
piyKLE7ACFhBT689SbLkGKImWp5xIIj/E22YLU3G/B+QDmVlKw+l/CUrBG9IfAxK/mfaaK//MMEA
abNMWhDR1vWrilI96EK2/IfgK/FcUaVFnN8grLf3Ul6CxQggcti/qJar+iiBXK83NSjij90p/RtG
SBDF0aYLyB/R5rb3bgHBPsxJJCCWkWpwUbTKocEoy3mjuAu3g2C8vUS5x9blFPzHUIwYFoje9MU3
s5pTAQ79Oeyu2pvCRKamSAulkClHznZU8+/lcDnVR0OdETkeJfQFn7eKF5d2aOywgD6SKMo1oKXN
T1l+Sf6CagofxpZNbFY0B7BN6OhURZdVh31D0uai2kbMPhu5KCrwP80bCDVydzfDc2s3WRpABuk0
R9DOPpDyeH6d+MWBnSH0d9hhbMQYrVaHS9OG0NKvQ6n6hwdsPiQh+at4s4NjQoEeJXGkZDBpUz0L
zUNrjwHNz+dt4n/7t2VjNo3ZdqQiNKa18sE2TIyHJ3/lXW8IzJ6xGnNWpxwIk31l6LeLKGOmq/Bx
r7z9fGavSFpZSjPNZQ1Qnq82+MwaDMnd9vHz+ZXi97f8+RyYAGa+vpqYs2ECqPO2oPhZn8ow9S0P
nZJXyomSV0ACTxcJ753/PiBufA9arkrS9TSKxn3mTMvNLInM4sbpnVnqewR5q/6J09JhfGUkXyDz
cIHmhW8oanjWdWkKghtvp2oySGioQJNFWJMG0JQqWQyTVK3y6iq/35LeSSSRfgZv5TTFAFeQjjY8
hX3aB1c3iDkkvIGXKrKDbnogSy5KjbmmqAZVz1JxFWXbCtuqk23MJNGnUh8tJ24zXI65KMXihh1t
h8J8oXitxnzoNmT5ibuGtIgcn5LvQ4dxtf9FBIRueXZD7eGow+yiXG+mRaxWMErt00CScydZpYus
lMEUL7uxLtJ6EJpHP+QOb7LTBXxEMI+KCpgQtGwuOn9zZS9HyVV0seC+y+ytY2K4VPVWY4+wjoSv
3VTPedhELu1S0FBRSww3CVuRmqvQRCaSV02TxVEOUMqYBacPFfm1FQMyEEfzUUSxJ/JKJqa3mqKv
cgG0aqkPEIC+K+zWkUry63xA5G6wnVuygV1Zs65P8N0K7VIbYqdJf54H4EX2/adiIru1DSscH3Y0
w0FNP2+VL6cX0lC652EEy8VWB9tuKuS4p8s13BWL7aq4Qbe4TJ9H4a7W7qrOnB5NI01SqeLyl0MU
uSxHp6jvzyO8ygR+2Lg7COasiHD102d6T5+C9BpzFzno9I078K+e7Pv4q+VJV/rJuqhc22sf0VEB
qnv8r+j+wq1Z72/VbLTaVGvRbPwW1hUmJaATG3/qMpBzoi+tgFpy9SQUSxZCMhGrtQoTOjiAJKEW
TDfxSX5GWdeELgme/gPby0UDvdxcYG8kE7OyyWhjE4q4VKDGcJZLyhsNTS8FPHhzADXPyzyQGkcV
3e+5oXn3hZngFctlMc0RNXT1I/22tWsv7xZ0BNw0kWB3c3fF7pLNhCzVGnRTWnDJNiMUve4jjNyK
CBj5ELgegnLURi7AfDZrsPM5ijCuN9qZmyxVUA2aI2Eo4/y+4IYROiYH0h5N+0DDntmTvtYzShRD
JvlbNmPndZ623lnLj/NAXHvApYt5W9CpfSD2LoyolKsEgWSCDknVg01Ks45mJuqd4EaSHQwTd7s4
WtD6ARi8KDrRNF4UavfvyYExMPxmCRN5M1UHoQWFwJC8Ff8sUlHixH3D2yGwd05w3SJzsnF4DEF2
pHGiesQLxUP0OLmT3z7Kl6WXPogeggQfyGAC5BCj8xgTvUgJ0UFnWV5n+wR8A+e9gK7Nhyj8tnYG
E//w7tVrAwGIfKIJhnH8LVssanXi2mKCulanMg4fJJLj1K7nqkQoGJqrqfVz+0WKf523RATBBDko
NZAiHQGRLBc5dIqS+1kXNaXRPf5htXZm0N9hl/wlBeYSkhUYICpoLXc41nexPzh4glxc8F9CW/xU
ixr/RJhMaFulWSGJhtCWXQ6e7I/oqFTuo2BD20KHWT7hzAqvmoMa/Z9PxeRjqNFbXW4Dj6pZG/dq
KN2obuL2kH6eToanPuGpMaTvuSIf4eedO2QmVBDMkytpjdU1rkj4W21KvqHMhJgkFGtt8E4nKioC
JRjUn6Hb9v5byhuZGrIhavT+ikeC8oQ3a6hpHqR7FMt8FXQXjTOEPWRGhJ0UXEsJVMlAZWWDxppt
8mqteIxJhUdl5WEL+uv8rrtof4w/6iMVcVA7wR7nheA9GrszZj0ewFGL9hrraEnHePwbF90DMEu5
jPU8gWvu94UBDNnhkrlt5hhQU6CDXNZ1Rrzzm52/giqtnEKMCELodNfsdqKudm0fI3S5ifkiSYZT
JvZhBfGApjRHvXcU/cE00FZBRj/PgxoVFgE+L9qQHT6zppktNy1ab34ncTSfGuJn46eRosK2+LQU
kcWnubvIRD3WvN25x2WWmphytxCKW27+lj/N2d0I9iO05cf4JZL0bzxnZyUTe2pSpYP0+mEnr1+e
8CfBPYO7CXcAbLAZ0q6XYuo58+hoqlebl9lUOpN6WnXBEy+3g3q/dEx4qdNqXaMZWPVwP65hpp9s
6Xkcn0vlVzMEhZ148nTbpILkhJvu72GZ7MRUMsluasBaudN5+fUcLgfpGwTmlBOth0Su6OFO4Jps
K4C1oYmPZAA0FU+fEqfrg1GU1XHZyHdWsd1tKZgyQdsDkOyYHnoI2tr+/5Y5CDxEZRKU0WrUokoA
pOk5GgDkq66/ruD8ploHi2Udzu9r/trZeBYxUOpD+f99WCnsHs/zBB0vBjpCol9p6heJKJvkpVxE
fcNgLMrrORvBK4alW2GRFPsJqLotY/SKZL1r69GHsPNPLasEpnFPgR0sEzFnyMn2swrYzr6R1BtT
NNrIj0xvZjERsc7LNEKDD8wqNE+1X3oCSu3FaeKjrrt2LhKB4PvFGxwTCHt1yVPDBtxag8cQ4olb
eaFJt6r9WEWii+x/OW3ewJg4CJXDSjESrF3rT8jBwDngafet9w8xkeg45TohmjdsELahuVNnTNOg
J9DO9oo3AnTCXg6XTZB51hHTm+PstGiGit0+caTbv6LAgfjXH1zGyiRr681ot9+Cnwqdt7gvLgYM
ePyeWBYNl3EdcgfHxP5o6ttp02BmaUfuqOUXS24IfJ4f83VIS6pgMbYt9pXV0ErVqBUZcjuXW6B5
baisHq2eql5yaoVUMHQLsdcDskOjW2SXlNRGbBk9evcwXy5joLhCCxtB2Xv2Okc9zGhgOx+s+EfL
Do85WrYVKix9qcBRrqzQDIobzB9alx0ANXe6kjJHEaQ93NClo4EHvUUyXpYZD9lILk2LotEnxQ6t
s9FRCc0TOfxNtxxexP/AMJ6hT5UylzNgRvth2rxlvP+rhXsDYD4Uhihze5UB0P0wQnq7Ub7E4Bl7
0kMprG/G7yKpO24BYW8R86XmHpylHQUsX4rawXD+Iaft598ND+N/nhzE7gBO21AKBIZy99jbSrLk
Nt2WWku8And2k0f1jmreLwfrJwWl3atEdkTf7r845Z+1ZQlujBUadUYMSEooMr7QAXfLyzqQV8ge
Zqh+CQcrueFyZyNznurTss0qtREq5vS5qQ7p2Hl16F7Sxw2DYiILuXgG0VA5My2CbtX3uzzdWouM
NG7VxD7Y+nbSSQkxXxGXFffTmcSgg6j4hxVT0s3/I+26liPHleUXMYIGdK80zTYyIzvmhTFmF/Te
f/1NaM4ZURCXOFc7j9OKzi6gUAAKVZmpQoYM0TgxkBhvZj+dJ2/fPTYsAY8809xDqYMO0ce3luRp
29px0aJ9AA0Q4b1is+amfYgNK9YQfPv80ipjktaAaIuLXKKe13reB9hKbr9B4KajNfPJUisglMoZ
V5TTjO25DNBtZpuupbxsl0zKXhR8tw0zMD/g4ke+hNukwyqp7Coa8EJSXuLhrhpFuSb2u7nNBHbZ
FjTcQLmp8DfcwSztITdAw0kC5LTBTBhDdYJxschHkRb7ph8g26yhYJSANIobwkImc9ikoMyBTpOj
g0UhtL4X4a/9iRKBcMt06hM5rXOALNp9V3lS95Sq/j7E5pys7OCOuFkKBm1VA28OnhpKJ60y6k7d
LAAR2cF+xGqTL2ZLV2pGmAQXcEgaFOjYrNPHfUu2vXplCvsVKxTFihqtbICCV/TpJ4QPzvQuvjbd
+CTpTnXD6ljFPr11zrWQTzEhugNKfwS3t6iZlIZ5FYLelr38spKhPJg/EWf0WJOv8oH6tDUa/5TZ
6ctCKxt6FpVh3i6K4uehdDXJ8/f9sdw4tLyB4bxbV3JDGqGL6da5daDqtSXd1fERNV4edNQW9SHV
/9oH3PaQP6Ooc56uSvJgyQMAFw3ndMXvks+5Eexj/IODvIJwvm7Ki1bhCYexRw7e/B2CwMfpaHyq
oBQ8+QgaitsfJUEhvsg/+OLyBrxXiT0xy26jGMcYttk2xzxzyxPIpK8jgZGbA8mEalB5A50Vvi1k
sqC/XOsIgU17nqmbx1etKGRsj+MKgzsKZmlRahnT3FEeOo8ec0gJ0afwkH+BOCdEM0t0BqI7e3/y
RHZxy2yQdFqPEzCzPvK02s/Vzu90wVl9G0RjXCHsH193TPWlVjMbEWQKr1GfiR5YyHR8oE4A4oiv
INyFAJ1KbWuyMKXbuYdOoQsxRQLB23aYMhr+VfA38O+uIOgdjDzqEG8HL46Oo5m6CQp092dk66II
Q15RuKheNvOYRDmeXbXe+S2WqfvtF9ZI+T88PYhMYp+vgruZpnWqs6mRz9ZZ86YjvTYL7/NnptEq
nf62HysR9Rmbh3eHiZV53DyNtFH7uYF5bf29ekitoCu8rhBWDm2eWVYw3MWt1GSsNANzxSiv0Qft
0nN2kQ+MSlD4TsWi6J5J3MKtsiapNR3nvhHX7cWL3OXSgSzaDNjd/kMnpJVh3IqVSjujrQowI/fp
eNepgxOXksAJN48vryD8K3NsRVEvs7NylLnofjVEanciJ+dvLhkdaNPW8AIm2aZ5yWEqji+1ZBAC
mEX5xs1t15JRy4iKRrywcfNjNdXQTmaFvUKmslvIzVNYqp/McimcLB2Ig6IE/A+aoydJFqVxtzeq
FTg/X0ozU0IAnl0x6pDkgNRZesWkTKtAvRcV9W5O3Csaf8um4aAtEeNr1OKvpXVUlaf96LS5elff
z51gKrOWFsr4mrvZfpR7+QjWbQdMOzHqT6LG2QcTGcOdXpBXJ3YG2QhE2cJPtOyzZKs/9yG2Xg8g
SPHHN3i+ySyP9DKl7KC+uGNVoBDaL4tLn94YfeGauMCHaIgpP++jikaRC/GzIg2jZAN0nE9WXbph
PzjVkASy1nj7SCL307gAX6X5EJEKUK3PiOzRgEYc44RXZUgjSl/tX/twohnjgnsXDxbyH3D2Jr1a
uqdkfNz//q0q1DfTxYV1rQKXQWfjvJJorgmy/AUVZHlgLuyKnZ4YNY6Jq5Dg4Wxzk1z5CBc/zGhB
myc7mDV25rTJz1qNndgQbVkip+ACRZMvNFeZHmKn3feto5tfoZY+fKCnZD2APN2YIhfhVOiYIb24
XYxHezgJZmhzM7Q0m9gEG8g7rdQ5q6UhZiTW2i0ri1eOzSW76Ne/Ax76cvfh2Hy/23pf0fhmqTkp
SaSzU59R/SJKDBEzj4CzyP6MpJm/D/UPS+mPZbx0ajwORUpDYHU/R2gsMuFjK/YZM9z/xBG77Q+v
cFz0Q2s6FMAYl7UOvUhNjd1Iv0Rgxl8+dLdZjaH29gwY0wWtuhR2lV35ozTmh7lBqU0reiYT2cNi
x+qoqaupqYDVCsOn/FWnl7loj6V9F4XCGlOBB9p8yCuMpKEqgFr/9/lZu8eZtvNnrzxkwVgF+36x
HfNe54mLeVICNcVOY3DVc6N9i3NB+k30/VzIC3WrLoYGfmC2kS8prFagPuybIHRtLsL1+VRZkK1n
tJ+s/fXlkCKfWLpFRRlQISod2crMIwq9jhkX66KuzaKOscL3Z6XH7R1H2bNyU83u75f70NVFG8e+
U5h8E5KWxmiqhGKvG+H5TfbboPgx3YM4A6yO8UGoqLG9Y/zXPqjKv/X1yFTmpmJLKu5pfFWavXIf
0fpWmalIGnXfO3Cn4ZAqI2tVdieVSaNdpLS6iSFWLSpYEY0eFyJy05KSiC0p5XZAaqINJB/UGwuT
EIdMunq/744im9jnq0gB5oY8KRrcPkgpzb79V2UYvSCY7wejdyV3rTQTomqAqELiLl1+kbPuMIW9
J3eliO+OLZ5/3qOwJ741J6N0kvEaC6xSc+0OHR/TAu1a7B1a3Su+ada6q9ZJJLjDCRYZEgpvcSEF
At1t5vJNh+YnPDm7khuPbo5anABcP1jYH+I1Xy1sU+YCSV0NqZq/BHlPOczfmKukQePjWXFEnjgW
EreLxpYLJKGS9ZVSw0bjL6RtPBTZLdlDYz5P/WPZioovBE7zcpdY+eWCDi9DlxCJDdOb45tJ9uL8
e1ku3r77/8Mh90/0eLk8r3BKaYEsB4seqLpoc5+9JEJnCI7ilj/pCZKZCFkiPQTBFoBXuLfe0qry
nGosJEtHZHH9nD2p3zQ+Q6OHj6Vv/2wAJv+kZOBK3uvs6aLUHYLEEz2rv8YKJAQESieZq/8SDOlm
ALPRbIiKb9Re8GeCZc4GwyxHtuFkp98BTH3UAvYoC+sE2+lm9F+BcQs+svU+khnYEIPGoXLl6jRY
k7Nv0maQXIFwqxvMZ51qFQCJ50cp/DJaqih+bKbQVgj8Wrbatk0rIJCgO2Ve/G25l8Cfzg67wmJS
kTXcOq7NcIgHE2+YQ3Xq9fuw/cgV7o8tFr/9L3A4rYphS7i4egbms/iYx7ZgStiPfBfoVyDcrk+q
ylgIGzC01aIjUsW9XmGiS0fkgO4VazwpoeX0lSFwt+1Av8Lllm4po6sF/GPswLt8QU3YwSw95cbG
60vuqbJDPVkUCbenC49z6KlC9y6fvrONJB/mGohFXVy1Ax4GJcXb9++tYIuDk4JMOwG3Gp+YseVY
s0ZDxa45ypdF8+YqvS5IfWyrTDR+bKnw87aGYtau4m3SDERPcg03ExRLhWcVwS86qBqUl7Ln6Zm6
Rzyr/vgfeFE2s6CmjHowXUNbPGQG3wLLCZ4TQgs2Igv6BTwfZ/kTfUS/MOK7SMd+yzdfoaDx9hYq
NZGjw1wyfjHrjA6KS3xiLIMigedNX1zjcGtAI5kxUx040rGF7FlxoH7uRp9bj1FbZuIekW03+e8Q
2vz51worLSEZ5m7oHf2WHuXr2u0+Z7KDXhgnfYy/qsfoTL1K4J3bLvMKyx2Ip16aLcq4+Ezju1aU
qDJtnal8qumnphUITW/tJusR5bwzjtGuZLCZSwuvCg1Pt/1QmPAXgbDPV0sgy3qbKGwYW/1QSZqf
NdSBWocgQG6iKKCcB+mWyaQ136JM0Nks8bCAa4R5tNIfenLS62/7YWPzHGNCad5kTE6GLHMz0yZq
RMIZOwmjfmSloxGI56wH2UNhkZf+EKCxZfMudKzQuMlZ2qisExloyUl1Jad9igNw6PjZh5592Lsz
GJEtG4LZ3HafK+BcNl/emIoAnYXadDLjYN8Y9lvf2YJApKMNEzUXhIOoCC2VKVMwcmUM8mByJdvK
l32IzTdu2IBeI9SRQX2Am52sa+PaKPGOLgfhNwsFj4qTf8MMeTnxc7zcx4e8c0SPIttBaYXKzZIM
4rms04AaXekPTNQX4qqu7vc/WX1CBcqrfSs33XwFxy2mJKSdPigMLnPtMnLz/qLqhWAtbQb0FQi3
ltRsVirSAITM8UWvn7pp/ruXofk4zW5VgFavSwrwkPYC2K0L13oCOScZ035RspHZpsrEaVTiq6A6
D/OCOAWFuQV5SDvyuD+gwgnkjqLjME+JRoCaO7M7PldIvXbO+KU+YZ/xokD4Bs/c8N1S0MF7TrDW
ULfAWSlnKeqnQ+DhBhadWHXJdGxHHAjILdvHzE+iHOzmnQ+6Y38QOQsnW5+XjLKXE+o3V/ahBJtH
qrvmE8LJ+aV1bXFEYmubfrrC5I4fgz1NmVHixaEPNQjUZbkDwo2nSekFMZmN1s5o8m1AJk1CWWGL
vrHPA808ffzLGGs3amLQawsOcwKb+G4gIg+LbgzAUqh10rPai8hyRVVRSBHBqDB5tV+mJiltUgBG
ovcZanRAJBCd9p1eBMGFyrGUoCIfYXZUUFBHoJiq50uslO4+yvbSenUClYuNbaplI5Yv4uDP5JRA
gzfzyOhA9MbX/m7O42X5ug+4eWBb4TGz1yMHqqY5Nl6euWIn1y/WcKcvmaPrD/s4ouHj4mOOWvMS
zTIoOuoTf2okF89rQUoL/9/BcJHCsuu06TPAlNInm5zk+pQq9/sQbAb2lg8XGqBblTR2idAgJ02g
JeazlTaCM+ZWV4C1Cj+8oPpgoDs5SzArkO5Fc6Uz+/EF9Cf+VLlR7aafoMWMKj5yIwmKsgWzxNcr
1FNo6SGY/t1+gbjSzCgz8BZQLsd/NYR8J0DdhHMtm5glo/1hy4+zqHZPZAYXDhIlH3EBx/BhMTkL
Eo+99lSjXnbfCjbR7x3BRpuNLSvE5OvopMXqoMiB/KOEhvC+8Ps+cUEzlbEOByNoq/wj5xj9FY9b
QtPQzk0SAS8eFqfse89aDk0v2Ns34wH6pk2wgeHkyRfV0cacIMgNDwBRmJPm4IzO1UNKjvIkWEab
c7QC4gKdmnYQqE7hA3T5ZtBfi/Y4JgJbRBDs81Vsmxto9oQabGEcpOP02NPCMca/9r2A/c53XrCy
g5sVbKU6tRaAdPmhtu979fv+928fRVYAXEhTYsk2KjZQ5Lo4RVdIyAXW1/Cx8SGB5taPYvUhkUVc
gIuHVooqFgTU+kpX7+rwI0FmZRB3zgGbV2imbIsb0vFHpz/XpnZHhjDYHzeBFXzNnGnUYxwuQBmL
S9FeItvb/36Bc/E5NwIqjEFRMEp9eqynMwmvm1gwUNuHgdeR4jlYhnSeRya8gqpJ5WC46Lv0bZd4
C0RIm6A/zoIhE6x9gzvitJGEEMNMSjq0vNtXDdF8O3pQoud/N3Rs6lbrMklqo20Yjrxcq6lf5UEu
4oJ9uRLsLEu+SapJxzYyZEy/9pA/p/etGzsn1rVa/D0elLPlWAfpFAWzIKiJFqvBRYM57mU5s2Ca
3YNhPEYzX+JlP3AivbIclkmE5pWovVo0a1x86I3Z7KcalmbRE2kPi666VXWJieDWIPJ3LipQGZ0L
CvNFkhxD9ZBUz4YmOGJvVv+ZK3/nIoM6TQOROrZm0SFY38dnAtah8pN8rP/lyuIFn2s5rJtlBhK6
FdQzq0uxb1A+/qyd1QNTIxTlIESmmVwiVo6ryLbZRShp5eehJVdmYblNTPCMWDpqHgej9QsNVi6p
CkHByuYx5XVQTe4wRHO5RAoLEzfPuj+YiY8eTN8K+8OQ4EnEli9mV4omUhB839HYID2WdOyK2R1q
Xz2zxDNkIE4J3pxLFGKjJSRIBn8/qmynGpkEqor+JEV/d9eM61geJYAip4739eVYHBe3AvcSYwgU
dfkJ0bhhzXJlqMoKaIvy8mSKDMHn2F3OOaTYE6FMyPbqe7WNC81IqS/ZNAEtKg5d9RDmh0p08tv2
k1cILiqPFJxvtgqILE3cMf45L7dWfx2PD6VOnbIWVRNvv7bYJloLkXlE9RFnUkS1TJFZkVNlmcTJ
QHp0lLIYHLrysrSoOk9zBw90P/BHiq8sdPJAT3Dfp6Xq7PvNZvxc/Q7Obk0eWrVh7Yd2eN0Ody3o
ycGKYkIrfR9nc2+wZKLKFu7b2jtR+9zu7ImqOL+rwfQFT7iHAmUfFXTt2yvjMF/UxC0/694+6Jbf
rDD5OGdVZYEeHWDS4amQseTbQyFFh32QrdVuyUjMMVoK8KJzO1AVQq5P7jCCRoQuUavyQujz/DsI
bvdZKG2NmZWxVjl6o1onGYZ/icDtPROVVNBVAaHPUs9OY1was+HXvhWbPr8aKb7ct+znVmqjFkdf
UKjhZu0r1CEPLCAWQSbS+WLDzh+B1mDclpOath02rBhHHv2iPdfRsTSt49AVDsg2BcF328/+uABR
3x7phhgiMb+LVkFEN1EUnHsTGvP2h0/gZ4SLGDnq9MtwgUEJTdw26/28kgWb5VYwWI8Z+wmro6mF
YqlRTjBBoyG7mK4zWSAtpEX0rJnFv3RqvlNcL9vQ6lkFs92iFfSuSgSNflsRfW0MM3ZlTKu0VVz1
MKYob6P+sehOHY28Su+dNru1lkUwPZtb4hqPiwPZ0FddwhxOuw2D5STdMDJCMK/5DZ4FRJwqmzMF
eQzFYJqD7+RQdTMcU11GdQdUQD5BMGFACX1bO1kbQZ7XtkUZ5u3ovcLjPEOXqnCRWDXJHDCVHe2o
oNLyK3b8l8sYOPP7z6JOts1FtYJkn6/mT4vKuVcrlHXMTevE/dS6k6odu6EWbk1seb4LFSskzlPU
hPynVAYPVifVb68ld9YcLZC9LghvhPUqIsM4R5FmyaBFj7FstUBJQSRkHDKQmO5Hi20HQW0ZY/jB
iz03YXOdhNPSohQ3RidUnD4X860OXV4RjdtmUFJeYbhJSpfeHroRi4y2UDRXyXMRWoKgtJkHsFRF
Q+M95OGRb3zrCJk9qUqqvjyiz76CprXcnb+icchh3fftRSRQuu3rr3h8ZaUeyYmKYPvy3saqwReH
OvqNigr0yUfBGVS3BXO1HTpWiNxelWDQ0pAyj3jhF4gO9FpbnAmETAXItrPO2/eNzUlbwXHblVyk
vWVh3lybuLP5TNVMcJrY9HAVkQkCjKivMDkPbxroC08Ih4x2GtlNpbrJhrt9G7YhLNVgbDMqFu9b
p8ChS6YDSwdXFi7kRdChGUWJBQO1uYggqvNfEC4w1JaRgv+DnVkHECN2n0tZ+6T2uFSNH2l9RyD/
g8SNWKLQfCITkGoQhBa14UVVoLeia9v2xL+icOdIeZjGSmetfstAHsk8HAwzFr3JizC41VqBeEu3
2IVC15tjLEGVKh91kYMJQHiKjClc8gIE4LhhZwcS/bSyL/vetfn9Gm4qFpgBUVTIGZHKM5hADHx/
YZ9GJfd64YSzCX2357wi8BaEA5gq2gVTYVQ/1Rz7p6RAGWZ2KgMVasIO9M3VskLjAsyYd5XSsdtm
v9xS7Ua2g0jUaycYMp7do6qRVUpDGCRJZ2r/NUIdb39Otq8PKyP4A3AKvTiLXR90JBcZOxk9Fxcb
BU7/Qxe9yBr2+erwMSXSMtgvh+3mixReiqTw+u4+7Usngtqrbl6Fc+s1tlvGtykiqObIvUg+TDRn
XITTSbhkM7u8tlXqZSZUivTWCaf5tD+sIku5GBeqk16lMUa1a9AC99xTATnKZgxdzRoX2ZYm/s/d
tcXA1d1BwolHyh+SXHThEwFxwU2heKPsWeDROtBcXTIwbljD32kkKqwW4XCxYVIkZWhb4FTkl0GP
cfwsg6g0tEUEH9ungteR499womzJp5YAqPaNO5YxkXyieeTBxoV5PJLS33eEzXI4a4XHBYkOdYok
ZXis8lh1W7cM9HuzdebGfxF1Rr9ilPhl5u3jCsaTf+aJzFIvpRQOSPAyYT9r3V9W6+XGIgofLDzs
RFz+fSeO9NhEBgj3Z7wiVof8Gmf8dMQpi7GZYDxlt/u6b5lgaRlcEInlZEH7DFZwTq/D5DJngqUl
+n4uQiRGaFRNggmLmpNegQpI9E4gCEH8e05HLElVmQHx7IBu7c46Nw/5tXqq/PBB+Vv2pmv6IQK5
tRdy8SJUF6vv2MFulqB3VBlOrIvqS0RmcZFCwrjFGRu3TAHxNCNrMm+MR3oybiemHuDGuK4LWfxF
7seFjXpq04JqAG19lvyKDvaC5OcEGv/Sk04daOGf9r1PYCWf/AwtJUTyGIDmfKPXAZlvFHrchxCF
KP5dRw2HTM8YySAJ6HF8Ql1i4qMW8jcvmumLOrUEDv/uMWceBjIU8I3SlB1lBq8N0uYCkwThiH+8
MYdGVm2Wa5WD9DvuRzfZy+MNTv0VGnSRs3ag1ZO5lig+bdqG9DhS5CbS43yVp15BSC8rcWHv0/Mk
P6WzIFhsX6NXAJzXR2VR06gBQOeNvgFetNJldcfEaU/kkgWilJHIHs7fY6uN5cpmrjHOwTQUV1Vu
CuZq08NfLeJLOROzM3N4AeJreVM15668sScBxObLpbXC4DZFKH6lyagCo3nhLo7PKh5lkdO7FtGn
CpH4W7mx6B2Y49EVdj2cstvmOB/6UwqeNdENjY38u41wZRJ3ju6GNLc1Rm8K2auXllikofxcrFuy
GfFWOMxD1mfo0ZhnvLyyoWuuGhTutNfDkZ7MQHOXGo1gIru2o9EKkPnLCrAdrXFpKABbP4EQEZRd
oT+TPlKUC0J4whUECjYfe8PIAskKraERTY3qxTwmlDIG9EyDCRnf+pA+iF7QBatJ5XbFReqnwmZg
WQPeCDTfDkod/EuDuAChWIvRNywCje7oz997KNvEruFof2Mvvoh6s0RrlwsPXZgNqZUBzKweEwm0
C+rkkvTLvklsVHamiC/oRC6xoTi+QGMizFGnqAVDHJ+6Qv0m0/RoN7LgiLk9STqSXip5ae196xF6
ptoxyntwQQVnRbbgskYETrc9aq8InM9Fi5JOc4jEWmbcz22FHMtnmgoya5vltxb42v9rBudrrZlp
I2HHI+NadhdvnpwyACVU7oQ9lGs0dNy2R7ty5Pv9yRLZxrkf7eRCSxlbWBuWN61kfJXM/DatRZXs
7Gve+8SrdZzj4QVXmmvG46WlFvJTCcjDpC/dXPpTkh4GI/OakQpWlsAynhcoTqdUnQ1Apt29jbxI
RO+Qrtwfve3syOus8YRAPd6A9Jox9PwmsQPVMxo2ruUDo1aQZ28fTWQRt1e1ekrjgSV75Fh12giU
QPJt+pFy7JUfvlMcn7tGo4wtTIruJT3I2tidZZHSzvatdzVu3C5FKqWobMKKzc9WgGYs9P7bsgue
7PYgH9hFO27diy2i/BANIPt8tXlYBppbSAfbcorlBe7OMXS6WRD+/mFD/OPrNhcusmSI+pHVaM/x
iZyXE3s6yVCmTf36lPnZ08ceMlaDyYUOUpqhFOKQiconRhQxHcMDnmlwZq5ccRGSINzaXMDI5klu
UhnBMF/OpvGVCEvcRZPEhQoUjoVGyFxDa2qnh9prIweZ8qFL9n/HDJIcXDN0Eo+pQVne6qKApIyd
yKJD6vaHT+WV5jKK9g9VxRDLQq2hCkFNvsh9GIlBCd4G3VzTArWZXEMih6ScDx+JEa8w3MLqZmXM
hgEwYxY6I40duqQuKIUFm+4/OPkrDreUQgoujYI9QYbYrphYo+SXPxl3RxOIuTu2XeIVjFtRlhWq
fcQcnEIAOIWGT3JtiUoW/+Em8ArCraJqURPQ+QJEPg+n+il3wTx/ax1mtLzsTxH7te/3wlcgbgXp
yrKUNeOQUTswgT7G8qXTAnTMi6Zoc6WCrl830CyCAzp3iZpqK1apbP9XTRg6FF+ryxKMh99EfBMU
WU77lm0/4qImzlZlA0wrfIE6K8TITRWQzaRdumwBt35yqWdUt6XxuS4yJ677L9BEd8eSBmFn/jWW
4ck0o5Om5j/3f8umz6x+CrdZgggfh/cmxMFmQN5nTC60jX6Fc2aJhnnzwrUCYp+vNhUcdKFJZwHo
N9thi7RWOzqthxsXXsrJvejEtuk+KzxuhZMRXM0qmJ3QSnmdImWc/IiyU/SxzNkKhlvgqNgbpMrC
VBrXyemFRM+zXatwmARTDmHoRVA4xJbXu1WxwuPWeD0SXS2Yt47LcUq/VnDPdPhMltARE4WLhpBb
6mVd6USv2MrIqKOAxlO17+X0SaYibsrtMLmyilvrtq0maKXHZJGAESotR8mVP7GbP7nYnkhrb/sO
wUgVIBen2Cq/N+dqDGXghC0/r/cP7DHhEXJkoVscW9COBYz7sL5EosKGzZWGdn7bZrxKBt/2oBnx
3NYoxnQT60krInBIurn8tL+atwdyBcK5RxMOVqXFCntHSG/0A9tv5E/yqbyCINhRE4lBbKftVnCc
h1TJFNLeABx79SR/s8puAjgzKL3yITqbgsC5GaqhC2GiklXDFZCDy9oQr0A5Ez6W5DtC2+cos4/7
I7i5vlYQnCd2No2UhMmu18T82qTEN6byEPWJo83VGaq0H7kzr+C4U9zc5kkTabBo+JVKqkPJqaKC
CC8YNL5iSIIQ3pBkgEjaL2U7oJNY0H6y7QWvRrzc/lahnQxTbywMoT9PB6YBDPY80+/RzMPOiONF
0bz9Sdp28xUit2tZyHzadAZi8aXzwkA/WifySwnUwxCA5UBQ47W5cFdg3M4l16Al1yuAkQFdGWHs
TNaDKiQ13pwm20B8sHQCLUtuI6mtQtMh5YcLJUQD7fxXZwh2DoW57rutY4XAxQaadwq1FSDYhdP7
IShlDtoRlNB+MjvW7YTOcjd+fBFu9qjwXL+5rlbg3NKdlFSxIYqFgzA0XLT8Low9/dtyVlIRY+rW
pmXLpmqhsgtKT3xBXpUmYRSP2Er0MY9dK5+1Y93QX3UXFuAHkDLBAt48y63w+OU1dRakR3Xp99OZ
gWdp+16/HygqAC2U185Hw/ZKQYzacsg1JHdizbqmt8eK7ZYFqjsOFL2zuujmJ8LgVtikJR0oS2CW
3FN/JMNVKhfuEMbn/ZW85RZrU7i1NRtmQntCob5opld9Cv68EvexMXowp/FQ5kTwzrS1yNZw7PNV
pFLTBe/sGUZOlW+H6jkUtsmxoefX2BqAW8VqZkhGNWHYhi9M02z5YXwaXLYdDk/R0/7QCRz95ZSz
sgVktkqrUgydAWGLIk4OkKZ1MjRHmKrwjiQyi1u9YWxEc8Gw1GBElSuKVxK0u/ZecY8i5I+0767H
kNuCc3uMZSUGmALi9eEX6c5DLIiForHjtt0pL3MjZtNkEwoql8cxUpGGDx3JEvVSCdYR/wwYWehF
1i0gpVoQdyBbC59t5eEDngAiKlUzdbz/8pKAc4S6vCSNejfNxpvRGj4RtFg7YDU6DkMsrHTbXEOv
aLw64ECTflZCoMV/m7esBDnxCIT7/EaHJIQjH+rfpTj7Jm4O4wqUC3n9MFshbQCaaGYw6sNhLvMj
yVPBAXNri7RXMFzUsyczV6Hv1IMsQvGLsj2oo3ZjmtnsSCghxwrw1dj+um+aaDy5EBiRSJ1zBZit
cbHn+1yUsRF9PxfzysnU+obGvasl7Xe9R3Bo4vQj62k1blzYo1IoW3UDjIgGSv25tK9V3OBMwUht
XtxsBeJYrOxV0fi66rzL5qSqEb7Db5NHwIg2qgfJzUIXiSHvhcEz8ecfECY2P5K9WCNzZydt0Zpq
inBlTE7oWHdiZI873PFNtGEkTuSLOIa33f3VUC7eTp1aNXiwQ/HUYrjG/Fjos5ctwb7jbQbB1Why
cVaaZ4VMIUBI/90q70s5PlndUTclwXFl0wFVKK8quLhZssU5uA112Wlc4BzLVLjIX5zGYjnsm7J5
IbBXGJyTd3ao6GaUQDMXHeMISQ9NhwKmzieH7GyfYsX9l3icw4cNTayZ2aRk89+SWWnOWIxmEC71
57Eaq2NvSiVU4rQnDeXGJh7IHWWxW1ePxg/RUoF7zZY1Q7GhA8r5Cj4B+SsLjWqgHBTIZQ9OeLUE
AxJQVWB7k2Cpb8/mKxznNbM29brMwj+e806JoQSU1P/v0YW2rYUqIxS4Iy+LHoq3xzQ6LqVGJ3tB
L2Z8o/oZNLnLnyyj1gRgpvwsmEvmf2/ObBwadxgwZdvoZstc2AD+TD5FbuJJLhq5WJpeeYqFpNfv
78tvAfkdNM1oCSlPmMcK06qHMoD+N3Xik3wo8R6KjF4h6iJ7N2kcIrd91vIMxqjOwgO5+VTJ321R
rZ3o+7l9kzSlHtMCFulzA92fwTFEBSAiBC6IaCgMqswQk1SlgzNgvemiHoF3MZcbI/YLVudpK641
M+mAQPsny37Ipc6LtId9XxNZwYWNxNRCyxowDxnKFYYsuwdT1fd9iPehkLOD26rMDCrHqQQMVilD
3NQ3PkGx3GUyVvZJdBV9t4dwYFzwoXmoyg06XtyhuO3JWbc+h83jNApuicIVwwWEpW/qErxrzCY1
cotP6Tn7QXDWNA5moLsf4FnizOJCgjwNkW0YwKtz8DBeq5Zgv3o59u/EHL7qYixaqdZUjFvrm71T
4AJ3Yteq8GS748/6lLs23tXogOfp7+rRoo7woioIenxFxqBmyhI28BLW1Vegb1ExHdbx7pUnVpSh
fa1FXcGC9WVzMaLu0RSXEiBCP+coK6BcbeeTRkWCjCJf4SszZLMbh1h+sYyVkmaeBPoY86VLQIVg
gkjITWQWFza0XC+ykZmFXdEZmptiUG8Nkn1sk4K4OLFltBS+WL2KTiTO8kEyIhkH0PioHI0TEmj2
9/wLQrrbBVmgaoKs5/uH3pc18IrIGWZFdaTREIgEPdVMwms4tyeIQHhCDtntIXxF4qKi1oAHsAND
DLZ75TDe/Dgw5XRQ/vw9etQln6knPe7HyO0w/ArIhcg+64supwDU9R+JdafaT/vfLzKIi4rFUsxl
keL7FTsI1RsNeoLCkCiygQuJPViuUwvqGTi1ZMjkpv5wKY72PWs9lgKmWKgLBu0fNpbXUeOCIrh/
2zIp2ahBvXo4JZ4FfU5Xu7N+lociEMrfCgaRz5wMS6VljQoDw/b7kkMhpHamNNifKMEg8rxEetv3
aL0BBnLFTmhe1cbPfYB/iEZ/Bk3lol5ijyq6rzBoOFxmbhj0QegZnlZBgxF0ViigFhYXbEf2V0T2
+SpSgMtKCs0CiOnzPDusZCdHLX3XoDyyukGK//8vmPA2UPC8uKlSR1OdAzCzbxN37jSnDe9DEKjY
lyyenHx4FoypvHlgf7WQixeJTpVBVpjrZ5GTKbWzJN+q+V4iLRjQnm16PdYPYmWvzXE1VRSJ4JlP
xkXr7bj241IXkPMA6h25a06ohPIGB08nhrP4rBJKRDGx6ZumrquGBSVw8Ga9xZuMcjCnAjK8pe0q
zZWhiTqNtg36A8B3+UaRpUnlJOEacm0kqC80D0w7aaxP5JYVZUgnYQWeCJEfwlINidoBUX/AHUE7
9JC8iq/Sk303e8h1+P/vwnTmmaZlG2heR8qIvxqjk6pfyhJTtmSoec6dGHcrgS+yUP7uILeC4MIw
SZL/QJBv2q18Np3JY+RBOMB9rxpHugsdV3aKQFQG8r4ylJlmqdBosmTtvVK8sujWGM8vpxzrTG+I
W3ilm7vxlXYzoE8s80PTEZ3gNg/7K0xu2zT7aiB9jxsSsfxc/xJ11Am7cyl6T96Esf+PtC9rjhtX
mv1FjCAIrq9cu1ubpbFsjV8Ytmxz33f++ptoz3dFoXkaY0/EWR4c0SmAhUKhKitLJ6qiW6Yla/zt
WUFmAD3tK5g7SjAYlq2Frd1iDlEt0mnYjXGQOIFGMEqFmLXA+Uo6J+jnKwC1WmdPqaS2+dfqmTf/
YoD83nneYrF/3/jlshlTow6B1b/Kp/I7PUjeQpjo3uJHTuGGGCMSKKIgjp0o3jy3oJyrTIbSaEAh
xonDCGDJzk7GkxaofolBL6Kek931EUoVENqQ5bO4z9bq+dhiwNLqSMbRMh57Ualw9ypFfdrQUCAH
bYcn0LTFZChlPrC0yeKNH9A1+AGza1QLZdY6iHqheuc+oIIxhDAOqlKd88BjFraQnFNWdNvJsZM8
xU7jhG6PbgNvxcCo+CRss9qLeSzoyKBHA5NfLmaXdHE+RNMA+afOmzw5+Idx6xo419IdAn2M4Ph9
Bhs8CYThqKFSXDLoDXlvl3NfrDgfPd66HvEVNCbNIGGjasn0XTDxA4Ii3677zP1FvgFyB2E2SJH1
JgAJZAUNP+9vQ5Ei6mVVnlsUZ/fdMKnJMHWwldz9pTipPSWPkid9ZW2SRWrXz8rT9WXtm8tmIzn3
OMgtImQKzN5fQYPJfSv2e3twQxsU87sC2V/3OuLe3bP9ctyJM4sqz4iGjUQWlolrxt1xRqlqpZMN
8TLBTccusgtPslkdd9FZxURmysBW9NzU4dMYe0tYelp+l+YHEsUCuN3XxnZx3OGbo7SPaAw8ORhz
hw0WqRwk9emd/FKj6jwcru+lCI9PyuZmmvZTg6+34NgxpjapTiNK3LpfBzK6awVpdJG18OFkos41
xlVhffHtr2NuHsGwGEoncVhrB2RDKkEW7fyaufIJTeX9SU/SXGrNCJAon3rg6t0sd/mRFdJKP3X1
1DU83V7cgbpMdEA6Wt+Nj4JN3gsANx+VLwW1ZdgaUHHAETm3+UI2JLWN+wSdkGw+bn6niRiKu5fS
m9WanK9BNz1K+zrujHX8kSWuPny6viLR73N+Zkq6sZ4t/H6sOs1c29XYCQ6CCIHzKpEmxbRU2QpA
acITsgxj9/oaBG7E5NyIJSmS1i4wi7Qou9CuI9NIbKpH+qOSlmXuN53W/10N4RJ714EFF4HJuRQJ
w9oaQ8aRMyQMYYrZ8742RASMvWhya3KcH0HHD4GAHosaTKfG15Hb2gnp11Y4TV3wofiUrimvJcqp
2EaLlB7KSQeUsP/bhvFJW2vOjDwi2LAC4s1hbEuZl5eC+sHuR1FlE/VaDW8nlXujadM46rOCZYCA
NaKjbYwQmOoCHta+t92gcK5o6JRQTkp8FcZC7B9iVNykL8SJ8AiMfCrytbt31waNC3FQ0laRYTyj
VV+TKiAolnoNaKoqYjm3Py0+dUBowimGFxIFWPsbqiqIIamiI3/w3uvOfddmQ4KPpsenoR9tS3Nr
oaDsfsCDSdz/oPA0RM2IhrS14FlZfjjzpHta2COCD/1VwTjp/M74OD1eP73/4xu+QXKWMlC9JU2G
hbHrREfVFCWEHhLibDAxwsbB+Y94nM009bhEjYkldh67tHJEjjbrAVd95VB90wVnbfc4bzaUs5lE
xxjcogbaUrhk/G6OPwTL2b0LNwDsD9i8B5OO5JaaYvtav0R0sx6W8bFxWco7Z13MtQfRn+uQu45+
g8gsdYM4zybYFwuWhEotxkjdVOVTRr1QfUKfhGD3hMbBXVuYfCBrGjl/LMbPTn3zO8WQ7PyeKaLV
ot6KcybnIrTZLI27w3IkcY0ecwNgi3i9BNDRrZlYqsMGJirEbQ+sWsimgQvH0TGru4bMXWLdgJE8
hn5eKNL8mKKpTLBKXDfI7mofRK6MfaJraJwzMUABySYWQGX6zWDcFmDelZZoYPbulfm2mXzmXeoG
2H0Ny6yJrRSlKxX3BTrDh0xE9BCshk+/Z3q7rPgfZCcUdzY/Voqb59+u2/xupdXaLIbzGsiRlTOk
jYBh6wFxOzT9jK7s5e58oK3TuQrMorhlxy6D0NbSCs7cZes7e4lu8Dk/0vTKbGQV7tMSDDxkPNGQ
c6wwNgwJzz9NMm3QOKeiDFSaSvaKUYLxFjpigUzt3LDN2GZyz6yzadScOnKvb7JwkZxnaRQZo101
bHKPzVXRUBX+HZ471Aew8QRY+44ZQ7AUiu5JjddvHRZ5kbsSG4rpDgaxV5/lrbMAo4XLAyQQ23tM
snBFVd79I/EGyp1yNABVk1SzKLJ6raif6IYblY7UFaLV7buTNyDugBdZPI7ljNV1yMbEuOQm1U3O
z9DMr4jzJ/wN5Hz+bzP5V29JImJAswpBa3uo9buqe5jlg0JEkqj/4zp4w+FihVjvQqsZgdO+5scw
mFA8QU0qhsDYn+b9LY0QAtVaEKJ5nqicFHjRkAlesn61xi9KJ/hKu35r8/vc5VYOVpdJPX6/6W6T
7EZqb5dB0P28e1dDP11H1ULD5A/uQhu1Ih30QUUYHq9R65XgGD7LeTd+Q8+84ltRY4VO0VmSIVja
fl4CDZcKAd9VlvnmyNqg0zQkSEGCaJ1/NHxMtsJU8iJ3oCGKKNnOXGHWk15eami7tkyIMWsGsvGc
98jUhtaGlkPYAuTNzpl+mMfqpXNZK1L741+Mot7Fw1xtGbOVVfyHM0YdjRJUj1EWml9T5VyGinHG
isqWX2bkdVEhFW3qzqlWzmUGyJ0je82/AbRV0qd1KMDeuK1v+yM5hG54SD5SiE8kvpBPIUDj3wJS
3KPNrAVa5+knltHNnOq1OLJupMGOPgv8sQiN303Q1xv0U6Au+qVObB1UkRQt0BNBKFthL0U1vb2X
znYvz65mE8VGnTUYfQo8CirK44QRx7GfYCCEA8ZrYASKKx5TTZjX5cKud5jMojaYalVFqZ7/wlRP
5KH5Ktm5G/sY5lWxPi+numWKLCvGKfxRFfMdOHenJzKG0+gGjoeS1EdodjoDEUV8e+tDLdHAgTcV
1Fc4b9Mq8yplYY3rLWCV7fFA8YrrA+FJ37OVLQ53jZK2XsB6Aw6LEySbqSRbnnoeO1UG2vG6Ze64
UAV1FGIwbQcVZan3Hy1c6zJt2MM7HJ4q9cPU2Xme+53yCfPABd5650IAFKYlsQ+laHwdscMgJdSX
K3jrKNAb055iJBZ+X0JOM96hcIaAOtU/KPozSxkXp9BVjgrmbLM7VFSs34l43oFxu6eoI27XFkuq
+tuoDx3T/BplHyEyb1//SnuhAb4NpCVN/Bdca85/gG+h1EkLmyDs0caE3aba7mvkhKE+6k8HvRRF
q7tWuEFk/745zU1N6KyNWFqU24zaJnn55+VD556fbKktKtPsGscGjnMe6EVVqRI3iEaKn4NmuV1/
08hf/+MucraxFnm/SiN28f/ixvJz7f2qXqRBIZAFYj/Gu8PtJ+NsI0oh1I8B21jR+JyVz7XiX1+N
aMe4+IpandamKhYTz5VrVJ/zEXp1QgosM6xrq+CcXk2jiRgKvkvnmQHa1p3xxnq2MLR+OYi0YUUL
4vxe1vRoRB4A1S5+Sx8m+Wf++yOYmHfYmBn3clg7E72zJjatTp6VCpOk8sfrX2XvlQcEqpq4KcCV
4Edft1OVLVDBYyU5xhaaD+VNdWTv5n8hl7kXo22weHXEGjxDxWTFfkyBXBx2KTFF2PWRnPAIciVX
GFbsOgVW60cV3CCEL/YvkZmYfXE+QIvX3aPF9ah87D0FycX0h9D2dpf3hsbrH5tLjJaoGmi/SPqI
JZABV93cBvf735ACBavjtZCnGIWwnDnZ+Lj6q9uBhah+p8F0qxxCT9QitPeGUBQEE1A6Qb4bDTzv
HeyIuib6JVOWhQgD3Ske9Q+DZI/IiqVIsK9oGBXcv3umSSyDGBQjJunlbOxukMe0NQguYAI9iBps
5TWQc5T6NUc8EmfH/b0D43ztNCXq0HUAGxXo4qgvWmMLTtrO5QsEjRh4gBmX8zIbPdNnTE+CeZxG
F+MVndSXkV+H+vftryahJXXW79ZR+FDZ8Yl4iGkYmS6jA0vnYyZoPA+ol+HZyTi+v8ZY1AfZp/8i
c7rjEwnemVS10EqBUZPsT9ncwtPcIWdL8dCUw8FNw2dTqYNMdq/v5O5GbkC4q16qynFscxmfynqg
8QcynGibOGQWwOxaxAaGu+IbIx2rOAYMBKfsPH7osj8qmG0QOJubKzo2yoTdIg+U8YhrCH9nyAB4
M8ineEN61/dt50Hw7uOwj7f5OBCRg3y6BDho5PXfs9RMn41UqR/UUjHsPEpU6ITOP5jQkROjgOxc
R997472D5wKAnnRLA6ICcyDN5CZPCN3x2lK+441efNSc5kEs2LjLqNzaI+e01KYiZmQAM1duzcf6
CC/pRJ7pxpNr3VkgdTqtEwln5YlOARcZgKk9YQwgQ6Xfp+yYR7rdR4KHkAiDiwzitppyvQLGSm/X
5Zven6j1U/DFdi6Y7RfjL7SGEmlINWCkt5h/45GD5XR+geiADRgUZTj2F/SWo+I+VaOQajEbUA11
1e+mxwbLkgR7tv8s2dxh3IdpSUenrMl+BTuqB+nVI1qXQOVKPXG4s+M/3l2Y3BeaJGseohRghvq0
ypk9rh+vfx/2Axex7ttq+OmmrdaNtKkBkB57xFL9AXNuAkQ2wXWYnQ+zXQefWevRzmvGc7o6Saj8
XbQTPcbxVJ50ORd1o+w49ndInGNPwrQlY4EFrXENvUuMwTMwZu3zJCJN7cYyuglPBsKpBr1GtuSN
J8w0bVbbJVqc6bF32XAMFBscLUNpHdM40F8tEiDb20JDRhpUwXRECvozh2fIeYkBxWBEaY6G/4v0
L2EnOK17m7fFYP++WVMbGUlfjfhxOQkx0xljviZvbj6p4OD8vj1sgbiDmmaypqS9OTuNctPJFRiR
hzLR/Osge7eFYhBZ1cFfNWEV3JZFSxw2hiphOafVJbgqwsm2IBuKFAKjlKA542hMAkvf9Q8GwQdS
VTSFIEP/fg+zvjLNrDAwB9FBovW+QytDdjufb4nS+W09CLzttmCctc/jZHZ6D7BmfliWAMKMtlGL
Zt7uWt5mRVwQgx6UoZIqgOTUpfNTXHnL/HT9U+35ue06uChGJdVgZiUgzMHNDM0dm0JgDMyieEeH
VwBOKl4B8kXXDK1DY+7WanFIHTW2rEE3vQpLFar3CuwipD8HIxoF6ZA957rB5Btp+sJMsyIqFyfH
zApykwVaEB8w/fNwffN2v8/b0jTO4iQ8O7QxBkzZBRBmtmN6Y2A433UQdq1d7h9mpqJnxoSiBncT
NX1kTpMOkLCCj1vtru79fnqm/VdSPlkQC7kOt2sQ9P/D8VSDNUITSSQBboYsCF5qzefrv79/TDcA
/Kbl6lAoBgDYg2Z1Y2c+ZAEjgzAeiijjLETjzmkZYpIhJUBjQ8Stm/WAqqonvzIqfeJXIlWa3c1T
2Yxlheoa3tnvXZCpNoaSNECr+5NVFi6NhIE4254Lc9hAcAcWpWh1XdiCQuP86Ih97d4yzmICefAn
WTJjA8b5cavXF6Tr2bdSvNK60fDIKAQOaPcMbSC4m89qaDdqCSB03Y+6h9x0k+jv6ya364E2EOzf
N5er2mpyOYyAaJfYHZrUG8lybPTiTq2IvegQHLuOJ7ICLlDFkLU50vQCS5Jle06tG51Gn65D7N+w
MDSUUXDPUp6oo8pxE2laA4z0pJ6omyJflSGNA+1hW31hKUDJzQTr2nuQ4S5nORCCIUeIwd5v5FKR
MDPDFv7uJR8cJtkPpRT3PHu4z+1zV8WfCPezqxbUNCQkNJBg+VJYVKYDjRIslUj+utwmSXB9L3ct
UDfRtgdlG9xT3Kr6qsmaxYgXJ021oFPMY5m2dtpoAsfKfubi4L7B8PlTI6FrrY0JYI7jMTkluJNY
J4PoTtq3jA0O51+7epKUFp2I8K9gQaAYWwXIrwQDeFWK22I2jygzIdg/yrnYFHd+0zUAnFWM0LyT
20OUCjpjd+9AqOkRXVYgJMpTIMwaXO6sTRcnCz8bs2WH2SfdOiVGkJqa04m0QHYXBOIDQhbIUV+0
tcWyWcdTDn+RR4FWf1YUSA8LbG73EQM1JR21V8xWAM77oyT36qw3E3yEHMx+cmiQ/tW81kM2yctc
Syj2un8PbvC4jzT2i5LWUo413a7oKWuC9qZ7XWARMhgIy9P1EyVE4+7BQc1ka2qBxrpKmJx394Ml
0y1wAbISXZXX4dgVcXGyNmvjrkQ6tnULJv4Crbsi/5CuZhyQNjedmLSpY0DIwruOt3/ENoDMgDYX
iiFpVknYxzP+GvECLV2IYwTL3xh8+omlV/KAfr+OuHujbAC5S1KTjFHWLexnknvjdFtNgt/f9U2b
3+duyCE0+8WQsIOjHx0o4jGmtFX4Qt+0e7I2ONzNmNXDZGoh1jGdChNDY2OHfEOLtKMezwL9Uo5c
ThmMop5wESzn4eXUIHUVYnkzWTAgdLpZu+dslgUlDwEKT/IpZbmWI5kd6QEzszPFkTQ9tSuNvFw3
BhEO5zpWGtMRhDqEM/RTKB3D9LarBY1pogN8/veNhWdFH9d5wg7wq/r4i7eqeZNlsz40MRtr3/ww
fQOKUTr6XTnzq4cKB7jQMNINDAe7jC1v0RcI2Ks3a1G4nWW6ZbF6VpgJruT9ZWLeAIUoAZ6nfGpH
HgjSPTVev71LfDVxIJTusT7bNLL7xwTE9etfbt9xbPC4c7yUFYbVSsBbH0aXzWgmtZemDkgPaJlu
A5ray0H4KNm1lw0ot7t9huE9SwdQfXnQxtVbl1MibEbd9VAbEO5kly1JE5OlKiySHkolf6xnVfCo
F62DO8WUNityP7CSnCb2YEJLZbY7KB5c/0a7l4mFURTotFLJRfO1HnX1WOF2dpZ6+F5IS3+zxkr7
OQEB/6tWZrJ3He5/mKAFzQgIRVqmyl2VIKPPoFpiVcuJ+KwFlN7Pj733S6p8FHF79lf3hsY+4+Zc
r5lJozIDWqfh+WtGlT2gbbgd88yOh96/vrY9mzBRtzepbhpE5xtqFyOl1iRjUmNTwbAHN0Kx6L8h
cFFNhkauqI+AAOU0RzHLrxXpRO2eu19ouwzuC1XxFKFcQ2dcjmFAWdXrw/B3g5bc86w8UUvQ3hfa
onFfSO6rpCeUICHXQj46Qz1bW2lj59r8N43G+nB9A/fO1BaN/fvGHgY9kXVaYQPD+HPX3+qYXKaK
GPR73n2LwVa8wViStYxXhqGXyeqFVtnaRoepp+vyodRMXwrrxJn68tTPhqDNULSXnOeLqNSRusGX
05CeHUyX1Lpdlj8GURe1aBc555dUvWaNBVbYFg+rdErp4AyiEG33xcBkjgiK8wTEPM795TL600BO
Z2ZIfN1hqrLxN6zHJpjW1NyIVKt216RQKB1BaQNNp9zepVQjSVevkKlcA1N6nGdXEVLkdh3EBoPb
N4x5NldtlVEU+IsxipikXZw+tqD4MAnn+M7sbKXy/sDiN5jcNqZ4B8kdBWbeqt2HqGxL+Wa0atTP
l9WKf3v2BXIXJp6sUEmRTcY0f2/7aq1FOkJBrNDqwf+S3Zp+CbWDqgp7Mff38g2JO2VdnSphFzPz
IHbnnfsX7dCNVHc8gaGF4CK+swQUiH0TeYPkTCSSu2YF23d2hjjDcI0qCZQ0Ow4Y5S1w8/sumEJP
H1IzikY0bhuNRm9KpdBZaYfljDPoOSVBDaZFiebkRhBnCNG4rcxKgs6p6owG/eaPqTvehC4bGlF6
Y2OLhtkI4bhtNNDG38Yt4FpfB4mvCahyGB0WaUP1s3TK1+sHYDeLZ242kzt1UzOqETr9Z6fI7Wix
z9lD37hXmdBFE7vdsQBw6HWiN8WuuWxwuZMX5lOj/4o9IHCKZPJ5LFEq28rD4OIKUHDkkfgQTSYS
oOpMum5z+4x5lJPZQMRThw+kv09JMFkfBTvKwgw+AbHZ0QviVN5JyRoDo3cVFDw7Z73RoKHBVEPi
L6Jsx/+wF5XoUBnDfxUuHsnNpg7XhcXzX6L784A7vz4QzHpw/0077f7+GZqFagbSvryIlJXKYS8P
iIctJXto1iYo5PJnVZmCx/Nev7ACnifGjKgaYkaesF8oSmfIEbKIk4OnGMobEGYcD1Dhrm86VtjH
TPbF1RyosAhCoN3wZAPMBVx5KUtTYQG4pKYX5t+ksLJn+anJR7vX7md80ESw1t0thSMj4GFS0DG5
A9/oeRRXKsu2tJ5ReX3pVYkgYbob+WwguDOu9X2IST6AMDU/Qv/1ZI8wfF0kZsZM7cLwNzDckc6K
pm0sC3nZzlu85IYJOMSfG/cXyx11lUrkmveqX5CZlE22caZJOdsvMKW2bBRwP7SHycsOVbA+MUpT
4f4L5uXuqQZfjo1JYKwCLs9Sd6nRhDrDYqP0kMRM3f7QQI55DMpA1Pa5a4WmhWI/QdPdRT+a0o4k
0koUIfT5IQzvK4jspeZNKx2hYazVmT1Xz3/itN4Q+XTVlJWdbjHEZLEnR0cNiV2qFcvxIEsr5C/u
x68bPG4753zV8ZICHhsI0TnkMB6GFxNVI3a0h0PtCtbHTtGFbVoK0vhoO0VTMnfKEjKqcZiGMwbU
OHVlh0FyYOoDNWTKm1vjDgUr7cSaJ8XERREyd/iSNl7MpQUywXiNPHuyltekqmx9uc3UH/9xldwJ
jHViTjoF0wadfmuC/q3sxOb/FE7jYoXRLQ2sczOSHDrCbNbuYXzbYb5VuRgyOYMaEq49v/nEagpI
e77Qc9e+qNNq12VuoDjjQdBOBjnDliZ1jjS/O+qhky+BYDN33dkGhUsnhGO8QHEMJ16BIhEIvawF
YKwxXJuVZeRD6Ah5+aJ1cf4sW5YuTUbmY4gNeRh/vJ2C9K8fuHpC1ILOQ6mfRb1Cu1lIcNmRcULj
COYsczaDFvOlBZd9YWMHrQfzFDsUdWrctC04dMMtk++H9qVQX23vhbKB5R0OVHeqPiaAhUxAT/8p
H5OneLELxWa0sD9uW7GQywONQTNUtMm8j//iNtWzMacoDh31U3Nik0SiI0TAwRsFTVGc4t07FIiV
IAsPbSHkvDg8q+1wJkqs8tdTBYzlExu/etaPE0Quez0WVEZ3I8qI0IrUeLrJaIB/1MfrgiZR64Vp
S6xBeY+SHuQWRN04O4YKKA3CvQqElkFDer+NNImrtu/lxaE0t43VnuunVv6D2/0dCHf+IPyZa+EM
EP2OiUg0QXRnPVLc7qUj7KvYscZ3WNzJi1dMmJlbYPWvv3IPsYu3yCsbEknORQ5NkIy6nJWlGUxI
VFcsCFaDT8q2ePMSIRrGpVkdq9tgyLF1mByIga/QJmaq1dWLhP5KD0oggejL7UQWgMVxJ8jl4BRw
X07NiLmqjKSmBIxonAXtvyIa7+7nBob/dn0ZzxpFxYimt8N4s4z+dee8a4DwVZg9pKBOxDutCWMc
6cKoVf2yupH8JcZLDi+u6yBnH8QFDXihEgW+QiMyYrH334gOayf3MRgu6ZH47ERpcMNsnoNxvI60
u5wNENvOjTFgpkQYTh2AhvpeJuDM36zS03WInTcA1mIStFtbiIv5hOGMSLkHsQpraQ9D5sr9XW+6
mpB2u+PwtjA819Lsld6sYsCo6O+yEUWe9Fsd/lx7FvcE7hrZ25J4wuVS90MaGTNKrPORtn4l0vjY
uxoplPbgSnVD0WXee5fRMs9tBK/A5H7Tl/mAvAiEeiT47wTl8DIQBTZ7YTGFoWG4lmapYJtwx1Oe
UDwZVrCb2NgXWtrJSfJ6WwNTQv+mHyShKPSu4cEeKIVmMxKS3P20jH0xk67GFpZBWR4q89iogmfh
rsfZQHDx71rKqB1LYPzKJzYZxfAmjAXKxGwCdhj5w0pkBdkCpARxMXEOFSpOuTXWOEPFz+4na1Rn
EjbVizqcezYlYU/j3tahRgzxAtWEhI3F4XV1F5WSNOBAaamtSJGdI8Su1c/Xj+3urb6F4dKPY6QO
8rqM8HQ+a+qtgvKGvXHZS0V0N+zlkiiMTsWTk4IGznPf5qQZ13bEFs6vo6v5BNSPxMm/yiCKJULT
2z1dBNLWqsVCz4vODXQxdu0koabAaEHE/bja2XONxhfVh9hj5BrfBTvJbPnCQDZ43E5qzZpDqwd4
LKc0eAMkojB8Q3Lqg3EXQyERQoVtQNCacBQe6z1PtV0qd8xIoS0QBmVLbdwSwnegurtt7ENfXrcZ
+Xg5NAdhdVcEyh08acwbRkFBObT7i5St066icrVoR/mnA0TCR01aZsco/p7LF8u4n8Ib2j91oute
sBS+e00q4Ik1FfsnVbWtTJIHDVzBZb97nN+sg+/AJtkaKXmG3Srp01hgyvvLIuq2EVm8wUVFVbJA
Pz7EMpZAD1b3GzlIDr3TMKT0/Nr5A4lMStBvY2qQitVVPj2G4JlUI1tSWL+m81MjuYITxf7eixNF
cWFR6Hix/OX7sIVIVdGXrOA+Y/hf58lFBCGIEmJ6GOMV6WXrtlOaKkdp1Nuv8kqKOlhiOnwhA5Ff
5NwEzWDNo6b63dgQxBODIhnONBCgtcfl+FX0nS1po8OnIDTQ+uirHkmYHB3/fX31FwEVB8Nd1UMX
a0koaZMngYBi1bPdDp8W6WEhIpYGO6fvdpkD4qwmQlolixUAWfInzI1OF8gYkWDN7istIL8tYMmB
cSEvgkS9RbAweQMJZvIc45lAfzfhzUGww74Jdqdu7mlWAKKL0O6x5oesRNvwOAjMQPR9uPuZgCyh
jANgkvXYmR6iLZtiALtQwPoyZjuvB6UKpIXZJBsOqFHaeUGtFVt2GqB8y6ZQWE9rUB0rvL3FIduF
L+Tg2Lo32wd5BcjxgHDqyRhyIR1JKnqZXgRSHAB3qvUhmZZhAABocNQxzoTWKEDa62d7/2/0sy48
L4fH3VOYuoLX1wQ8KfmS9k6X+QoV1Kb3beHtE3EX1YBpb3orAyIjQWn5I0gncoZmCaEwxIVHfL8W
ntZfVGldly1sgfzVuywIhYC+/nE+MRXTsBBO/Lm8UTg8zglpySCTKAXeP5rL7nxjPWVorIyfzhk0
UArt625PZO48wR9q9GsyhdjLNkJ9k4l7Rj+WD2uLVAlyhej4+O1ucm6NnEuaMFim1zoAhuQ0q8cw
8xdDVI0W2DzlfBJY4l1VM5tHHuYnxZBm/QhOF/rJ4xuoCvi/LTnFLYlzGdLQtkqS4bNBozJK7zuM
hBINIBS4Ccq5iRpfSK4s5pXi0pf11JPU0bluCiIIzlFAt1cvMFRl8swqqJvMjoRjYkSfhXMNZAQV
vWfmDWYC08WpHqNHKB3PJ5SAH01fzMkV+CLKOQo1m0P0O2JJmHBl99Nit/lRzV+u79vlm+7957/o
9q8x3VLTgYKHPuubwnTXFHkZO35iiYWiFx1ZgVfik35TokmqxT7Ugh756FBCmyT/Nn2YfMYEoqJ4
ReBsVfbXbC4o00zB2V6AFiu3o9rbUtfbi3oYw4NgGwUfiyfLUnlBn5gG62i8yWM8ICuyG2iCYKiP
z5SFILKFpJPgKhEYvcp5iiVs0dBXUexl56fEK/RAsCrRx+J8gzlTAg4QVtWeu2VKCGGrx9GxMDNO
OoroDqLVcF6itNQlMWd8q7kPzAxWL9gt0SfiXERNi6aeTPx+ZLomsoGaR0QNe8LTxDmJtm0x5YAF
RC3Blat66IGFGPpr+Iq8hTBTe5kj4c4u5yHyaFDLsgfagpGMqoeP47ZedYRaOJNZE3hYwfbx2dQ6
MsxsJWxpqT8o4LnHdp+IxJ8F55VPo85SpNSYNYn7FeM6q+o27u6N9W7MvgkMW+DMNc4v0Lo2ECtj
MdVPNvKre57x/M1jp/eYG9KQePn4HxHZX7TxRHEhh8XIPJFBPVZCSrzx0EEW/Hk9oQ4eRK4IUfS9
OOcwRVOaZyxUWcr7HHFm92QZ3vVFCU4sT36U6nzJEmYSERRa00MnlL4TAXAuoZVaUknsOClfxtfw
H6Gl+aB5Sx9opxwdWSJIESLnJOIymiUth8eLh6BBy6iI1i7yEBrnIfQ0KxPQqGEHf7HJJA0YeeqH
8hMTgaCCrIDIP2icf6iLpqejgsXgEeVCxtQ1et3JkszXNBChdOnARiYP82AncFehMnhZIxqpJNhP
nuQ4SH0nhxTL1fSDZfrZKLiiBA6DJziaSWJoUYclasr3NHtQY9OOJHcojtctffcwqZDMZDNUQdrh
Ti/NrLApZPglo6FOKeMCpIM9tCJStgiG7ebGSUxtbFaypGI1sjvIN7LiJsKJyBdVMXZpbJbC/oYN
xpIRKBtIWEoRO0wRuwI5JiTgVlEv9kSU0N3PswHjDrBWpYa2UIDVeJR1+bckuY/U75WS/8nltMHh
jm2jLiat2L1h1VD0CYrIbSWBpe1a8gaCO7iZVPSYiMO+TX1qCzcnAo6B6Pe5w5ov1ppoA34/j71s
fExEner7j+W3BfBHESqbnUUzBpCfyxwKPn7/GeJHKlMutcXEOsGK+LPZm6lMiwkfJSsDMzystX/9
UO77t82KuFvcUqRmRiqMZRzOU6X8kNrThwU1vTqgf08ivRvB6dQ5JyBVEMFJR2xgppwk0MTJae0E
7FhmRBf5VXTcYeARBBwx6eD94UxTGmWNjHyxudTu0KdOX79YRe3XyhfNVJ02F3aMM7O6hsjtIdgZ
XaROSE22rjXYxX2MCwGlXsyuPSW3bBCMYqs3wy3CIkc6iphXInBuR4sSHOfVArgaQA3pn+7uVqw8
wX7n2iJ5v1rqIY4uvlyJhB7GHGCY5AfLcqYXZvggWwkLipd+DwNnoH2s69AHpmBdvf+Oqwxq8kwo
uiVX66jr8wGF52Nm9E6ql4IU9uUpA8kBkz90RYW0DxRX3kNJaqLmIyW9N/RG7ahKIt2muhw9C86a
CIbbwrZphkWb5R5ZqRGzq0BY9ctv5sfOX16t4DwsqBQd78ubCitDMRvaKigagfzwfmWT3NVZ1yUD
QiXEYw6xY7f8zPgH/Z3onrqkQGGUMqhPiLzASUHnAreLaltDt2Zdeq/37/RHNtN1vPnRH7QOhAdm
+4mrlcKhvDspU6CiXw395dAPQZft+xXqYZapkdX3Xnk7giXrys/9N9bOE31g41P0b4krSmDu3AKo
kaFJD6UyHQV2Xrsaubg8oWk1ePoduMeyozrkpgjQBmt90U6VHz6JerH+B+KZYUZktFFwZwECEV3d
DPiMyU/WPMFG3puu9JWA/1v5kvv7VSMsEAPaia6BQUr4WydZjWSU83Hwyka2u5C6uhrb6Kg+XD8Q
l5cBYEw2pxGUeBn1vfefbpUwwAgcBcBYnb1YP0ZyR2fR8KCdGw7fCD2VYFHCk8A436PEi561+lgO
XvGT5bfr2E50R0c2ePWSHA5ZETiTnecJACmKHBr46SYSf+8BzWawotYowXyAR57uZjtzJp9JFUKj
ThDw7Owg7A995ZjagLZHfph4BAr8klpS50kEbSCntnwS8onZ5fXe7zMTf4PgnNaoVHJmWhFe9Q+D
x1QN+kNyO7i/ZukIiZuXtwxK3HgiyEw6B8OCOEMPM2tSzc7qWLHKJ27qF076LQdJi8Uj+r2oD3bP
exBU1LF/IFBCaZszQYL+J0iGUIbHJqkRW6qg6wbt9OxIUf0oSrv5PIiCoL3jvEXl80CJGXdVtQBV
vRs8SMz40pN+ZCMxmMYpjpyIsMJMnP+GaKuBIhl4yxBa4naVSM06tIPSe/ocjrZS182RzEOFYVe6
jpGzSviUgsQmKsLsorIRLboq67LOG+egDiNYVSs7B/0x8eK/DMd4DDH2enAJVELLQPJniO+LaPd7
ZwLOC7EcLiGIunKf1OyitImMCMOYyu/hcNtGkyMksOwtbYPBf8A8bbKpVoGB8OV1KApPi5rb0mwd
uXuBRsbxup/ciYTQF44zIVsKtCtUzoNN1jCmmZJ1LL5U5Y/62h3kNP72/TrK/preULjHWahAu1Fr
gYJmSDvUayeWdX8ZtIMkW94k6uDZ/0pvaNxXQlu6let6AiamPNi53rsF3lAF6OfXF7UTckFgH2OA
cWtqTGf/vS/O22b5f6R9SXPcuNbsL2IE52HLsaqkkmR5kOUNw3bbBOd5/PVfQn73mgXhFVq6i+6N
IyoF4PDg4AyZel1JSOnWeXJMlFL3s9xYBSjcA9qhMItx6gKmKMddUOIydSt18McmuwNtto+OU8H1
wt24v1jsXE7s5ClRM2Dlfe6qaepOsuS28fP1feO6KAeEPWiVNWlDH+MypMXS2iqHhXc/B3/90iPL
VkIRBI3sVENQejsxO2h69nh0i3cpFaONY0tfcVDoD99CPHq/1eMcR5VNRLQivKVp0G02EaTqaHJi
H4ik01c0bSF8s+7Nk3HbehK4050Pq1/62Un8juEFIBd4zPMQg3i6M9XAsz8roztAJzQJqidICcrh
vxkJEOIxcbhD1LyVBgQ8evRCX3aSvO2OhuDyofDSH9cNhWOOF4tjwoORTFXsWFhc3t4VU+zmyy9D
JF/OwbiwDcb/dXlpx4kEW1xiMrtbDu5Do/+gNIboxuJEH5SAQNPpKwbSJsx3nA6Tjt5mE/cyhFS6
j1loBc3vP+NhhWfdirgVeSe1x3vVXmIVDQajgUdVpHTHS0/NE6qdvuxjAFz+IXqhcfbxAo4JTElj
Z/bsAM5WardWjjr5nK9P1+2B43BVA5NYGCeC2CMCq8vvuMrTpUrHqg/IcBzjc5IKXrScW2r/+2yt
vUJAUUtjjYDNOU/duVIGV00e4+2jmn39n1bCVtlrom2q3WIlkJsOKnBqVbjnr0O8vD2YwOxiNYxr
GOxqi60Uq6H9PtMRJe/s3pzxYKCTSp0LZfIjUivGfXEWhYRcW/h7TmzKo5vkUVF7CJpY0uAuS+uq
yuCtw6frCxShMN5BR5FmXuKiD9QFddUKE/7EOgyZqBNXBEP/fXd5jIvadN2Ko8IkGwoyH0mR+yUG
Ea8vRmDaOnNFOQsptrnCYZF5PoLnLiCOCEK0EMbT5UTSM1XBQpqhdUf9JpNm11g//G/rYGKiLlWb
oRpw9M4QR1ZnQ/JNcClwdwpTkhZGraDTyL7iyq6elnLBsetzHVn1djCbt7dcQbFhB8EcRrE1pCUU
IlmzSK5CuwS13yS4EETrYI6jsqTC0DqAtJrsZ0Psl/rx+lnQP/OVA9gtgzmLxW47RR8oQtP5RLrP
yrNqFqEzC+I50UoYt1x225D3JoJ7khVHCStRCtO/vhSu7f5dCjsBDJYNJdOoWbXLNyjfKJLhLrkg
30G348p2vaRedh96Miirk/VYxgYCDwcT1dpjkdxJ8+jaY+vWowCOuyTLUmw6lQjZbiaSImBjTwsH
cENlBo5+coqDqZDo+r5xTQDzMsg9I9J+NSOGr6iWNx0gbfVz1A13a55GcrPqjgCHawI7HOauKdEc
VC8KcDonmlPNtTND4CB524UUioZpI3z0usPEF6M+FkRSlj4YVw1D7hjBdGPbbA6IRvvw+qbxgngM
KaBHG+ppuELZiVG9idFIuso0cUOnjYqwRhhvYOqHtuZWkS54dXE2DwyiIKdWVVAIIJlxecNIJJsR
gW7YvNhJggV9kiFUarq3f0I0FwpFPThOzLUzKP2mZquR4hMaDflh7CA9bDs3sUxEm0ePmvmM4D2R
vAZzmQWGauagJLWUyVDD6wwYX3LAKwHG8jO6+qDS0H0WRZ28o8LsGSVhpZMrqJxf7l09L0U2rS0S
MucF/F6Fn3+j4pL5UQmUz/8iPc9bnYY9xOy85tCx7Eu8bUnrYpGdMSiOELTUg+1Q3Gin2m8/oYc6
FC2P/vXsXmp4Riq2hlkBh616kLzTOqXa8JocFjn7NMx18qEqurK5L2ZdfiysOc3crp/079e/AI4r
vHh40Y9x5wo3WZLAi4mHVwfi/OQhTo8rOSxV5trxWbc3wafNs3+aPkdRFfwAKCldoiGgkrVGb8aA
rE9rf+pExJgc14HV/P196iR3q9HreMrGCb/fOLGrLPOByOhC0BKR5dPfeXVaNpKSqANgyon9jsu1
biXMAE9BvkKgpHa/9W7zsYwcbzqBXO/7vzEQrv0jg0LFHCB1+qou5gxZCnkAYC4huHG+ZWH62Qoo
Pzt9kRuYXvznumVwzwqJR8UCPaHx6kIBm4q0tcYwBrJ6Blm1k4ukIriHZZgW+D4cZIfY2bpKyzSZ
yP0Y9IZTuFPaLa7WoJSvmEMi8Lu8BD1kG/5i0Y99ZxgEn/LQoZc/UCPQEEpu70mPkwvSzyh9SDz9
X8xQ8yFRS8RcFMRANfYJqzc1KvrJiJTG78kvIYbYL25xLwXGefTtr1T/LBT17fJqRruvGXvKLHNa
JMWGkEkgR80RRMGHGOW9OaQtbdMs+JZ5aYcLMCbolJdNIfUMsNlzPiLxECg/1IeBdm5qQRN12Ttu
tb/5NrC/Xa4tW2diSynNfxmNCyq2rbPw2vSuGz3XJndJPdbpr5NqTdQdokzqyRjftuOTtQqi6Nfs
ivDvezfFHFPdLza6AWGN42n1kkc6LYNqUfyggxVN85KfmGA4i5iYuJ/zzjUyp2XEbWVnCzC1+caw
P02FIMj9/9jeX9/LnM/UJZuDUXuaL5xuKU1rH0oRMpP/oqeD6wsN1ClNBIhI8bNp5VVzFn2FGB5K
Gc2R8twulptEOqamqVhF/xQLbkkuIIR1X5oDUDhnsziaXlRNS6opyI4pJiXa1p0GsDdOKMeiAa32
DBAYvFkoClayx2R81pzLjVmoJRaZ3E5Qu89EJ8bJUwIA4RvVMHnNJzeltt1YpKG7KH1MDkgbocQG
p7j6qlvAGYNgN7r+efGaOzSUoHQdTOa2gaj78iOu4kFPmyWb4DPOsichZgShXBNm0JQ4z+EWZAEB
owqmXX5cB+ZZP5KJqKZjnYrMqhJBgLCf04rg8rSjbLjryOH673MNxIJd2HjnoebMUmaAyX7VFwcW
+Z+Ru8J207NFZ+4O3TfKWSpyv9QVsTEIWpoo35KJfgSWDDNXB02dKSKVMlRutwMYCyItWG9EBBA8
n7gHonu7uztVuV2bqYXtm5hDqj8PRphi4uD6/vHC3z0GYxdL3VXS0AFj0X+PyUdJup3RG6Y+QU5K
4OG5loB5XMT0tM+IzVhmFfr6+mmaAmnJvbiffVN5s5QIPlz6HgJDjIVonu3cmEDXrw1LPwXWaA1+
usZxUHQD+BmrRRJ9w/SN9coKdliMkyB9mpClHCZ43fKOkhHJELyN3dJvolFg41w72EExaQx9qZ2q
sMYJs4Pn1HhoyNkUiQJxD2cHwZgaHMbY2Q5Wo7YYa9GejP4dCeuLs2EMbe5jo9QJFjFABG1Sv29N
BrUXgZvjPQ/2BsA8Qzp02su1hmUk9g0ZbpYmyuof1hhc/2ZEm8VEEY2V1YifsZSyNv2uM6NkXASD
WlwIMIKpeOWgNY6NJ/FanRqrgCU77dMCm7K/XF8C323uAJioxDbSRMrmDseB/IsKUsrlEH/SwX9C
Dlkw3+RP/yMeE6QsSV3VtQy8egXbp+k19yRsJZfyN6G/lrjixlquLfxnhYYsMxFlJeXFPNVANKDj
ojXWcSsfqnkNe334cH1xdK9euYIdEnUVOz9dQDmknCscVip9rPPBlSW0+K2/nBECHs1HRxbOfFPf
cg2Q8T0SJAzztXw5PNmLQRFJOUWT2xciw8+iW+iqKWIfGe+zWVbXahs9ueRcZ1+U9n8xdfw+43pi
BV0DbdniST98GRL0Rczze/zn7nwY17PYVYvbBwhdgXbItXGV7Zilv64bAf2RV2diIoOEHh9HgRze
pRFseZWrZYwHzCofyfJPoX3qJNFlzT2KHQazVcO86eOmAyMubwiYklRBvUS0Bmajim7Ja+wWGmOz
E9ECOb3VnfD6Nr1Qpl3bJ8ZFV9tWEtRN8RxC522DhoM7zV3CAYOiVu/VCIPHr+vXJRg88CpDcqzG
VLlI6Uy0TMZ/92NjLJOJbdyyWwsaRYYUrO+6UHdHxfjXmTTgBanwKFuUqU28zVEwlmOknS6aLuM+
/5DFoakp2ufJ9stJiQbtQKtA6uHUfTK97ZB6W+OVRw3zyUP1niAOohKgYQS7ymsC1WypkmZpsXVq
YBSopApcKfdokJiywO6IrnC2YjNVtTSbKo4mqSLLWVO3TjV/WWXBjAk3R2ShJ89AH7iFNDPzJc2V
3BftgoZs8/wiEhhCA13PfNMfAtC4hOTDvPmidhHe1wuJVEvG9kEtms3BQld7Upy0RF6KJIGZgPyZ
ZIJrnXcTURJOJL2oLgxbwdlAagZuLhxPX26eXZSBMuTPai9H0moEmgkpBy0zBS8IXiihy6jgQPgI
kYrBkiSOSi7lIGam+VE0fIFisngaTpRIjUow2ZiVFgBybAQNqbYuy+iWRCKC8VIZWDMlfTTHoK5u
lPWxtY91LXCEvI9KVzQZdLo6knmvnq1KrxJwx6C1ffBlj4pGJKcKrzxKFPx2FWyclaIjM0/rOZAQ
Z24Oo5/iLJNn6ipeOGriY2Ohg7k9Di8atO+4zy/gGNNva3Owxpel2YehjIo5uO7hOXGXTrXkwXCG
Jmk8yC4vwqKdBjkfMEk7ys81aNYL0HG13iQajeF8TRcwjIPNWrWCKDFg7OUbRh1cXfl8fR08M9uv
g4lYu1lT29wCAEm+E7n2IFwq1NcW7BXbDTU6WTnJCTAWTVfdqZfQ4Nfaiat2YFKfiF6/3X3vN43N
psmVaZJuBl7b3S7KcyvSwRLsGcs1gu47dHWYCjLT7fDFdqpT37e+lIoYVKgJMTHExTKYL6Ys8zyf
NCxj6L46sitvdbjqsWt9tytRrk5gZiy/CAYPl5TogJpX55hKykcrTfzrhiYyArqpu+eD0sSF1dDV
kP6UVx8bozuu2mGdBwGO6HDo37HD0fQFs1YWDqexJz9djoqSh8N0vL4YXnHi4myYz99ejFS2FqyG
UuaCPzssswAcn2DVnA/J4GqfruNxN88EjTLmInTU3pm3l4FWfqmScfkU+j+b8a0cj5pyQmej4M7h
L2uHwzy5Em2pOpsWATt/DSS3CdNTApHw/mhgBEmkpMI9KUsBCyvIjukg0uVJSRa6R9Yae5itD2X+
FGcPSydyBSIMxhqmwm6SVoU1TORzbXnZ+LmY3mNwu2UwppCM6aZP1ODy7eyobtJ8SEUNd9zj30Ew
t4C2bWilxwhCkFZ3owlhjaQOl/wwzj+vmxk3IMDdbNiIrhwdM62XR4IJtwovBmkK4lk6tYYaJpLh
JRZU1WrkS+fOVWQIaaNmoBp92EhNcB1fx8+zHm8Pz6yzS9FLsyWAn+pnR/4A7orrv89fH5otMGaB
GQdLY0xuLNdYibeGMq7JL9rP281/Ah5RLYJneZis+y8UY3mtLMd90tcY8B7S1tWk5FZaFulWsnSh
qhm9CF5t2w6KObVOm8tqmLAqcqSEM2gIL93sB8SW/IySjWRu8nR9H7nntANkzolITioVCgBt0IZt
snw3qubX6xC8twtapv7uHxOYmIsm5ybF0FzzrEfdsQzKqDn0/vaBNk+l4uo2dW5XtpENUwoMlM6N
gxPLoE9PiahR/Eg9KiSVh2XvCSNiToVlv0I2TOkbqZM2DXjF8Y8qghZJUe6D9DoS7KVoZYxbJ6rS
G8oKJMnZQq0wPWPMDuNmu4s5R11BTsM8RJ2jf2sK0621KYA+mODJyytKX6yWiWaa0cZhTPgbKIWD
ArJDVXIL6D0Zj1pEh1pUvD8OqcBQuR8hZoNs8KBAYJsdldCgu1fUWYuFY33LbQEOZ+1wfXOpHb6y
mr8QbB/XaCfaJNmw0wr9QKaTHfP4VjXHs6l9cUzb37I66uP47dlE9GH+d10aEw9kRJ7NdsS6NEhz
jV+U+Pf1RXEDgT0AYzGgcZy3OgFAnLv00yN+el6ftw+0HaiJFFHCRXBObHtahiBaXjrAFSoGkdX+
ca1ml5i2IGzj+q3dttF/38WGY1mNWTYDZiG+7fyyR8G2cZeBOiOacvCcRmfT5e+D7LJztGqAB9EP
pvwFZcwFz5z3HA0UCtHFR3sV2eYEOR2GpilKUPFGWwhW99B8xmA67VOUD+SX6AvibtkOjbnGqoXE
hlwCTcs+FZ3XCAV3uL4JmTDUS3VkIV7yLrsz0atEbisJZ/KH2gWawj8mV/vwZ55JaGi8DgFd3cEx
JlAuC2ooFuDkk+qBNTmy7jRIqyqla8HVU6GfBGWaylMerh8bvRJfuYkdLjWd3TKhezBC6Be4kqa6
m/Osz6GWne3pWFl+PIiyVfxT+7upzKmlilTqJvUPdvG71KWHLBFNu/E9xG5BjK2jaE+Q/wNElrqU
k7AibqZAvrXCHHygHkBBJ2ox4qbg9mfHhB1j01nm2lJIdMmAt+Mp/kfakEOS0RG8HgzDEzaUcp37
bpFMEFKUBFzz2v9DVA6YMA71UH5PC8TeKFny+NFQxj5VAFO0xzoHYVvwnsL0BQRzYyiKHS9mDYhS
u1GaJ8gW1YmwYseNaCCrAeEakBq94imYFrtIEyWD2cW3SeJajeSp0DfrVFeyfK3c3DULGzEXOteF
/IVl59xJv80jyIYBewbBEEQAt0fd/aPmNh9EiUW+4e/QmJ2cewsXlA00XI02FPqSII/ggHtfDYdo
fBLl07l4yNHiNY82HCr7cuk5tMU0odCX/8dBZqHTebQVTQnISXt4j7/foTlMPRkVkVVrLawukTD0
fkPeUaXUNapeo4HqB9LujNuQ7cYcRh2rmTRo/k3/oKTsoczoXfe2vIsY7TcoN2F8Q30ly5Mhx5jZ
xYreBfnZ/h7LvzBqdx2BelDWn4MSBtc8KqFo9GGsQOmtxSwdHU9VHdK5v3p0+8CLF6qQxodn3GjU
o7UAx8EkBHP89eCUqPGjoagD1wh6ET37AQxr0GUsQ0fIM8zdtxfhDtTaMJrAgGXjYOsjtMcDiFu6
E2rJelZ6zSj05AIcNmhu85WAmwg4w8/6S3owDn90bUeoK2ff/5C2CDeS90qGyUGU5GVtbMwMBToo
EEGnI9jukUiBCM9SQeP8D2dLfCdbrohHl3tf7RHp0e7ufF2eFqXKVLS3gBP6nvK2ZL7tQ086PcJX
IKMm9BWiNTKPLLJsUt0RIOq56xCXqv5sN83NtgS9Ty1mPIiYd3iRxn6NTDy1JU2p2BJ2NRsPyRrq
Ijk0kaXQf9/tYS3hqar0+P04+7hUx3i6Ud+s80NnwXaGwQRLXY0vubQAIXco5EBYqC638Lq34K4C
w2ZoKkbayWL5czXilClGnVA8lJa7bJGPRYcayCJi+ODCWJgAtA10v+K/y81S9bW11BXO20AwVp3X
4rFxhJV4rkOiFV76BEEijbGxOe9sa+1SMHAezMgI+6i7gTAMunpL/z26IzibHRhjXpNRjpo1ASwz
U7crf1WGYHSDu2UgDkGjK7ws2tAutyzVBtlJemcKbHOCqOjgFlPqWZLqXjcA7mfiQLYUUGCBY+Va
7DQZk2G0J5Sqo1UFh/vx+u/zloGyAO19RtStsMMuaAZMyj7DdRSbN5pSuGZ2K1vvaG7U9yCsP5uM
OdEqgCQNyIXvltwl04fr6+D6zD0GY13qsK6Qc0cKyoCWCfXSoAV5XMA0QHXSJF+kViXaN8a+Fl2f
MGSIJYF1a/rdjUv8fW7SXHa1rXIWX7A43qcDFjQEyGAWBg0gc70OgzXEXbn8ST//qbfnUMmWw38j
zcuLUHZg7KPCspNimzqADRraFCDcNFVebxwa7R05tj0O8wWZWTxC5xE4lfStav1mqVzzPbfAHoOx
vKbQJzLFM9U/gGM7pJNXd4JWZ9F2MYZXxtpCCXfmwFwPYxMu1iejBj+8oOWChrds2Kgja2OqGphH
bLbjVTbGKS1phUPtJXfWnnrng0kep/6bmn56j7HtoJjXMtpqi8GUYsRYYEKVgzzIdVQFumD7oh8S
fxOl8HgeDvMJmJ9VLQx8sAGxadlTaa84oiJ9TLSnMRash/ulovxJR9BpfYr5dhKT1KU8UhPIT8kS
yXrQiDTcuE8t/S8Gy1pFKtOeNHui2h4beP3yAIWUPhxfQqfkXhQ6CVbEzjc3GS7SOQbaVuhz71p6
l/1q0rT6tGYa+f0ea/jrelR6fLs4SqqLdLJbmHf8japs9lH1w8jd8ligQkSi6VkAx7WGHRxd+w6u
WdapbcaVPlqVEBIcgXM31X4S4YJyVZd80AzPEBgI//R2mPQL32GumJZQqglLTFe3Qc56OdifrM9a
BOrfw3h4D9sp5oz+68xV5iVrSVmeLAvgOn8BT27hL4Mb39I4e4iqc3YWTV9yzWWHx3zPmBZOzCwD
Xp+ElX5OSJS0HwXHRp3cK/e0w2A+sqyNSTYkODbl3ox0r3frcw7asewuAc2kOLrjFvl2e8i+AxtZ
TeLFwprWqDomN+lpK90pQS4FitdBccKFdZhEWSqBabLvwFZXh4KkWOMApSDtWyMiYRCck8bcVfkw
mtpEsCZ5Pc+LWyq3xq/rx8S9RP6eElstWZd6S1EvoVfVkXSnMnlMpIPU3FVS6l5HEq2F8Rq5qRup
WVF7sI+59HNC0X8QuAoRBP33/VdbK4mm1IAot28pMg2WFLTZexoo9nbGuIY211ajGqmdZac6jzSo
hDvKWeoFa1EFAR7bFWgaWyoZKnD0SAlxwXvq4xJS6uXqo3Nn3lJttw7DU5jGHZFILkGK/B7dLRRS
dtbB+ImGGIuit9hQtUCj5Ut+0pPvy/qlVTUNhTkHGt9d8RnsIPpYZ4q8xljz4OsnUO9CZbi5MdDU
Wd6LFOu5/Ru7tbElemmS87SwgQXdV7qrGEGXj38aVt9BWrzfRrY6r+WSBM4zxBtk8kr1I9ncThW4
W4Hps32ERp+2qK/hpFLyVSmX26Q+a0QRRJyCuJYdSMSoImkMevEb2u1Qn8r1oZMCGyJz1z2FyJWz
LYRSlhqgecZiaJ5S89MgP2dPP+l9j6rhufCSH28ExNgByKSRUwFTMJqK2UwyKE2KFDkQEkyhFvbu
fI6P6lF/0V2vvCxqIhHtM7uTLCD7Yc2ZUxHZIcGC4FmxnSD+USmqG4sokF69gf8AaTby1yomHtic
BPh1tmQmJA2kg3xqPv0ZfMLAlePKSLIkwpZ9+ofvv2AWj3q1nQu2J5LLTpekwVIYsT93mOgarLl2
u9mGUqQ5Q0ZoHDPcZJKoSerVB81CM68uvdMyva+xVMq+3N2XZyQroZ98qoIi6h3/XSbzd2OZ62yx
DeIQurHmuUAJsY1KTz660pluK5LpAjj282bXxtxsMQSGumxN0wBc4l80ZfzupEMC0Zq+PAjWxV47
LBJzvXWqnqUqXVcbYEAGTz201dxBSjmoQ/BXC3pPRMti4t6hAEXXnANs0kEZ9Kwiz6xp4fUVcTEw
fmMizYi+R/bbtomS6nYlEWSalIOa/iOX/aGbBgHKq2aAl33bwTBf9KoMYBw3Y4IPrbglD3jxneho
UXfTh0bUfFfhut7Ob8qCMjF2iydDuswATbvcHZr81HS/CkilvmcHdQUFKqplxSYcJxPiem2Ob1oj
3zTiquhD2UTshtyvF8m6l9KUDRUGJvVTtvoIxmAlfendeHnl4VbGrCstTS6G9/YVgV8B5Gao6cEu
GFfhpHIr9UqbBrXzIFeRk/+W3zp5SI9mD8H4h3Rtt1YlgMjId804pUSQY+KZNXIXioWtQo6Enemp
kZNzllFOg1KJMv0ox6f8rWHLyxJ2EIwrWGdQby86IFJMFra9q+S/rVZwEq96+SgIaPo1cJXbCkbk
6Dp3F4YxLbE11mOKNtrta/9F8TU83QaMOash+pA86wsJ3uNM95DMulJNT/scrDmBXERN/3u13YaI
Bi54x7PHYDwbUozbWuTAaOoPi9p5rfQ8invsqZ2yty1oZTD7h1IAkmWMHWutPeTdsqTgirLu5aCP
CMQG6q+gjYKsAtStH69/NnRjrsExNm1t09IgDYxgQr8lZbDZz9l6zCFCcx2G/sw1GMYkdKikTM0E
mEH/YmGaH11B1wHYR+8fm8MABFo5bYxdMb6mT+pmkCYVBoAxqLH5J1ZRSHlqDNvd0vN1KK4dwKuB
3h/ngwG8S/NWQYmvQ2oppdMWS/apVX+T4sd1iFfJqpfl/MVgeUizLauSYQaGdo/QPNygSprcYpzV
ywKx8jf9g18dzg6M2Ts60TgOxUyjrBTqWylGOl66BaPri+LawA5Gvdw3x14y3bbw/WTqbTeF9Sh4
ynADY/h/zCzSznCE2JcA+pgRu9eGHA8mr8IsdeZPB+3RRsPemXKQxWA/f/uKMMaKEBwXjw1izUtA
pS1ikuQTcufFaZE/6G8VIYUVoBnGgp0hYU5HWS9/H3fNCANMsyA2vnbVg2oLPhqOJe9/n+2MyvF2
QiEKv292j8XPrvxHSQSxJxeBkgYq0AdQXpWcLZnMSdGRLOjSb1J1HNLjZvvXD4HjwZD1/wvBuP5E
ntNRXgDRWJ+7Z6NHqrz0q1TQoMkLZvCSNB0b5Kaq9WrA197UxKHdBsH0VYYIGfqsgvXewTAsqo6C
ojPPkC+wmC9lHfpJSTVgUfGlHD0aS+kWN7RpjXYytje9cLKLzdJQS9uvjrl1KqLEFahvQYB1VEKq
BTqc6uP7JPFeoCxdoapjmPNlp9s3Q871tdThqZP6OZnBtlXLPr6v1i3tb9dNg+NxwH9ogovCQkiC
EPTy+zGkBi60TPNg3Y46rUi/3aOhlRu9VwZlC37VnJyMVjcS0mWBZfxUZxA6iSaueLa9B6AL3EVS
PZkLUKq0WZA1IPFK3TaL8o74jkhBk/eZYh4aXAbgI37Ntik7BgYIyyrD9Rw0xn0at54hid4cvEsN
44lIx0C/iRKwMQHUtijtmqgYhZzCNdD8OsqXaPKWgJa3NQ35BIF74x3/Ho95vw1t5eTDCrwcAbfx
Qc9623BVE9legZfjHRO4jsE2AGOADBdjZ4MjQbS1sPD1kMpdrSco6HgV7unp03V75uK89PWjXmq9
8qbo0O3UbdqyQEPHiDv0S+CseaDU8bdyEY2W804LEiI4ehwWCCPZMAdCve1MVhUcnjeD3x2rkIST
5XZBeyxDI3NFTX+cte3h2IhnUksrMWrAzfU/o+64Xf1rLv+JRVk60bJe/PzukzINaEnKJV3WIf8y
3Y6RfdSW4I9vrSKE9dePjNoYE1tRVgiDflpg9mSF+9oS49J9I8d+RjBd5HhS5tzLeumSvHZJelfm
n6/jvUq0wr2igxZqdzR2gGtiPrJkyGNiD3bsF8cGTCjgFFdCTOG9CLiaT5JfeLqI95i7pzqMn3JR
oGuXjYNSfUYGpgWnePLFjl5oFT/Ix/LY4wZJQ9FTj2coeIbRxl2wpr9SAy3S0ibVkJBAG05Du7hQ
K7PNk14/Xd9IjkuEdB8e43CLHEb7KY8hBmBDg7ksPirWWZpxBc9vf0lcYDD3vCV1qdPMJQkU6bSN
4aSeUtH8GW+39stgLvZJs9be6gFhNdb9YpsPTmODUmitPSf9fX3HOO72YjXMZWW2JEktvULGvY+j
NIdnH0SsJ7zI6AKD8bR25/RaIuNU2gDibs1xjEioN66tgondDOWD+biIMLmGAHdrIr7XqMDu5R2M
j61riyQnIEINrBQKR8RVbFHbJHfvdiDMVTVqNkj7NIBM3UknmHcX3YVcO9gBME+JeSxVNdcBsJDH
VW3deiNeN3+yN5ECO/0h1uFRwVBKvQMuUrb/E2+iRdWSlNZd6KUxHRSMraqHXnDl8vzqHoYxtnJs
uxRZBBLIdaKHej/+cGZjOjtWh/6Vxmlvh7GIb40GtHdvt3IqQAHlAfBMIYq9NIdRKzM8mQi+2R4s
C58yIXcE/QF2A/cAzMrWSutTJwfAFGYPlF0499aHHBLc9E0uozQsuKG43xTkE2yESjJesWxYlvft
apVxkQR6g7F33WvC2O8O5Et7S1XySCAsCXNXuANkjD3Jh2quRwBmt8UnFQM5ydkcXtSi6PMGSxTy
lFJH+mpPd4is9aeSNqz4ilF9BGsXmIyWm+aweH+Eh2uBafIcBk1DU5pAyGCwaW9rK7XaSgFmENAm
t95QeyQRvth4HmOPwtwdrVY4iCvKJBi9ag2pJwSN0Y/WT49F6dMRu8SXH99h+ruFMaYvWcmijDEg
oamJsog7zbL7dgQkVFDRcQwYJPtgm/KmTlKQygaTemtWt3X3jo93//vUS+6CP30bdCLN+P24DGL1
bhMlhHipb30PwFwWkzmjCtpSgM/W/UvQjE9pRNq7QPJ7gHp47AmsjWcHCLwwa4QBIAh0Msm7OukL
RVckyXfq5815sFZBVu2Fs5H9dvYAjKFZDbQYCg0Aw087oiI1aE9JK9RjC7/2lDvrmxHZP2U/99HV
hnmZFpx7ubiNhOcz9n8FY3uDbmJqlf4V4Op+RP/AyXzWH6zcnUPbJTfkQ2YJTIXrFveIjB/WrJYo
XZlAKAcNBBW4jWcosd9SEWwQUaPMnokqWLwrGiNpJshV4ImRmLs0zspOtmxVYTs5Kn9xXoGZynAb
u/WqbIje8Z3toJjvINeXEVK59DuzITk0peFmkXftHyVkxOMazESvkpflooEzSpV8crSSgDqo2kt+
pZpn/qQ62Naz8GlHN+iVpf5FZNOZGKBWlLQE4hIWBqRlXfDwBaU3eYnqd+4SVbRPMRLSZ3ByZxAB
+O9CDeYLNGVnySRTkXyarYMyO4bVbgZXWV0qRLGIGqm5i8SQENI1UPN6Vfsee3vqwF4j+VZ77A0/
l0K1FRwd1xDBUwAQaK+8Kg5v0pDodQeIuIzKqXLn9CZN8GRVJu8dZrgDYsywNqQVCpUA6qtfRX1Q
rK/Xf5+7EBuZc4xv0Qcjc+1XcSZjQNLEoze+J05Y6KqXzuhHcP65jsP1wTaoOjHYjPkq9tpSksqY
RqzGX0eyeZWRrH6uqotgt3geCScLfi9HwaMUdY5LBwG1Bp0YBmCG8E8fx4RaDY1jaIBt34mGX4R4
jOef0rUjrQk8+WSE8ug7wYNJ4HFpMcUxvNhTnq/vI6/j4mKFjJfPEyVZ6wkHVieZhCYt0neQJbdK
czskllavYdamlflBXqGisEHKdHMdUNtHrVWmxv2ytX0WJnqjPsRy0Zdularpc0vUFRLWctXYAifK
+RLxxzpIZeI5QA+eOQ41SdOBHkcy+U5LPIAVrSCDzT8DKH8gqQJtrlfZjibFjpgFQDr/z8xB/IA8
0rkLpAgMrborDM7poTJOFGXnv4DMoW/ghpDrDIDzqf1ihduNjUfcCRMpPjmliveOmPICjjnxWYMW
bpUDbjT8dgml8vG6SXE+TbzUaL8rasMKOoYuD8m2MR9aJ3WCLiu/1+707uP13+cZAdrwVKS08SQE
i+7l78ebGidDuuLxVAaW/VwUHwvn93UIrg1gKBAyVWgLwZVJ/4Zd1JpIYJTB/xBUFpEZWaFyIwV6
F6wPxUs7Iy4ewaZxF7UDZPzyukx12S1aEtjQc1CPSYqtOwoWxbMzOn9PBbiQKGC/nt6OZ0NKq4Ry
rf2mj8Bl9eMDVe9bD45f1/51PO6SdnDMm3NYTGKuKKqDBN+HB1ngNBWBKXBuG5QFMWRJB19f1zrr
XovB0jDg3dd+LYtITgvUAg7z9Ov6SkQwzOG0Q2dWVgKYIR5cW3cxbuWCHzpT3t6NhA5aw0KQAWJe
kEtcWp3ZZsiA2HjGau1BNz09+aynAgZq3qHsIRhfk8SDDJJHHIqTZp5jnlokxTvLu75ffBBIN2qa
jYwRGwRM6LRpUmSJAqm8t7PIARWMiEaSlwDHXv0Xgx1U0UwoyOPmSjCr5WkhkpL+4Ka31oclKH0k
UAQr4lrADo05mUZuDXPOGhiaikq37E9gXFSKwJy+XN854bKY84kVVa0LEH0F5BZ0+6c+SqPpNPp/
ZrlF4TvPU+/3kPGkdW3WekOwqjRpjuhZvEOxXbBx/0fale3GjSvRLxKgfXmV1KvbduzES/IiZNVC
7Tv19ffQmUnLNKd5xwPMwwAB+rjIYrFUrDqHHXL+bsOHCHupxRezzU/GZMUy90XfwN+cnTvtp/Km
cbZWa/gTWKBlgz7s+r8ExuxdRW3HyVXFmFE0zrydan0geB8u0ZrSnar6HdVjSFSf7WJHYAVlOtbs
zibsqoutW55i7+6yIwi3ZvX7XMiJ3F5RU61jl6hv2qfBlMQB2b5wmVSR507TzNh6tQIrBSr40MKm
eEqt2ifPeVRSyV0gM4e7C5IKT3LWyMzJPoFElNaSxFD0+3juAx2L+iIzxplT14mXjh360/FJsLPt
ZVvP77k91xCcCXM753mjAULd/W5VNw/15jdBGb4MJeslelOElCT+Q0HfZoS8r/1LzcY5MwoFLQjQ
G9Ux94fxjcZ3D+bB+OLsGMP9VO4vu5wgaqO7GzxKUKxmrwlcNCCuNlVlTKKw8T621m62rsZEUtkS
FeteYbB9XB2bVFWcLM2BUYc08IYA0mJHElSZr3yZQlS0oLkxfZOFOZlh3FnNvJr0aQVQzTm4y66Z
ntxMcpxECSO+SMBqCaYPpp7KLZ5Z0iYj3cBKL0wZc97bhm+G+S/Uu7FX0eLbD5d3S3CAMbKO/Bqt
5DayAs5BzG7KldlaUJ2LjmPyWI87sJBsbBMlGJYF5ZJ3U9HF9AqPu5iqZEw9zwYehJTag7FHkcdf
7shhgWRKuZPdt6Ler1dw3HrWuR7VU0Qxjsd0m4y9h+YLfwjJJwP1JOkUmyAzfoXGuSWYgc25h3OG
pYdBZTahB2XfFsKm5jY7RhvZnLnUOs4je3PwtFkDnjpCSRuffHvQsym+cVRDebVMEBtfGcddJV5R
to4xM7Al6DAyGsuea6XmcNFXK4uBdZjhAzYYQ7JvggSD5SxK1bt3PELCGPT7sFLZ2+YOrW7sZWJQ
ZuLdGTS+aScrBHVV5ZNS/9oXe9Jr28snTRQ+0JDLdCW8F7XH1zFLo3GqpguOdjGkV7Z1U2je0SHf
L4OwTeBSF3TnnUE4DxydsmsHbUQBUL/u+59uhuw8/QC9geAyjswYzvOcFt/+tgljaHePh+8IbUWk
kUV50XFaG8N5nGUWE1lagEAtu8aLNBLMXbc1bynYxGpprBD5N1qP8VmLmjeY37hIiLKVhW5qLF3u
flWW0NRj//KaCYM7Qi0I8dkOvZE6cvAMZ7tLj4rJcXz+/cQERtTr4vTywLSV3VfCWLvC46vqnWq2
+qgBT9mzqmOJ12FIztz9ZpiTBSPRRbIG45aPNlNVzEg3Q8zHfKhn9+R1S+RXMw1qJX0gpNzR4fny
ggp37LyeFneXWAUGeYcUkFns3Uxaekxa2XCCeA0t0HtBXRIzMfw3aKxj7N/rXSVEmZAJQkD66KDd
dKD2mQ5kK3uREFp0RuO/RulUTJ4yOvD4uBv3pCisB630WkmWKwy0BroekaaBNc98Q1aTjb1XRR7q
n3RjHiGjG3oBlE6so30ln64Vo9kY77BZB/abXl6MsdkJJo6UcNHMhxSVX7BCH/GHoTfe8+2ogmZM
6MYYMtegIVPJROH+Ad4GSTh6MwwwOL+Ou90yMlkuVKb7cAwV34YWkn6oDlUIZTZJ4UXsLShXoHEZ
XHBvRtlKy6QzZiWUEPo3NeYYogPk+qpnRjTT7rorWb+CFI8L9yWGT9EcgaV1r9P7dL/sR6Q3VuvH
gerjDpAEfSkcF/VtCIETDKGxCxpUOvflluxStLcwDhFyK5ONFX67QEXtz2Jy4V9rVZu6rMBMaTCj
JanY4MUz6PPQuHN99hCZXMuCGHtW4q9Pk50KFRoZeJHnMpBsQD+NoxBUg5Sq/9p2lnGbd4175wz6
dB+n/fBcFOaC4bg0M6lvO6Uj63MQuisbicA4IcsS+Blxp1AoyV38Ccq+PIwHbKkXMgEa9q1WyXZU
FG/WYFwENfHFHqsqsxf0NkZIZe07onRk/fvc2TMq3Uh6A79f0UOW3WnVIyWBWSUyxxTawVIFG+Wh
t7SwbbbQEf1drC+JUYAue1DpDp/TE5uESFDg96t99PPy5SM8DMjl/mBy7mmh8QpMciiBzsNfrETV
FMx32pE9HlsH48dlPOFSruA41/RMELZDhRZ+Ybg/B9rWWyfBS5nmRel+MGPn6b/Bset+9YWtaQWh
yoQacq+AQT31c3vwNSa3JqmHiBJJfOyiwotuA9fja9WVGuFbs4OiIAh2yVxDGyBU4sfLtrCleXOq
Vxicl6NqlEO+Ev0gSqNv6toOSs18yoppq48g0JsGIkn0ZDZxXl+5tWMOzKYk3s3tRzrt8CrzHzG4
yF+PBtWhQYCHHkhRoHY9LPclPm7fsXAmnkYYSzUmqDifU6Aooo0tWncqi+7M2g2J4x7suj1B62ZD
UvPTZThx7FvhcU7nNiU4Z1lH1O/pqeIa/QtNyNp2pn0/SEoRwpixAmN3wcrDs6RNNIdgBSM0wyUL
tG6I+VliENvpN573BwMTp68x2qXsNG+GQYwtDffXzq19nVV0GLVNvSu+SV/LRA/x+Lb4e88gVvEa
stNVRRtqQDIlJDRMoqml2FUPykY9tKzOCFht8otvly0VRqcVqv4aVWv6TElMZJSRM/mK1z5PtN2b
EFtGy9Q7sv61gdzpiqwSvEQmDOwjisVMDoXybxnZ0CP8ag25wzVG6A/NnQhVuOXGGx+L+Skpv15e
MPH1gWzYxGQJxED5zpOcLKVpVAgS/VZ7ZpQl/V7/NH1niSndm4vkJIv354zG/n3t7E2maBrziiSp
Tl7TBWkPuWISXWWYsbtsmTD6oZ0RrXAYQDL5fHtR7bnOCG6OmGj7yUOqRu0Pjh5L7nwZDLdHqlNW
qVLgyi/KbxqEuBqw2nl2eNkW4c2xsoX9Eatlw+Czk5cR8hcoPS8TCTOoGpqgjVqIX5bq9jIYi25v
gsUKjNsje9QWcNNm8AhUU8ZBBy/QR0I2NR4KFozmjLLhH/EKgrWYDTi9Zbp3ZhMN5BDc3ZQ28bt8
oxvf21hiE/ub39gEtwOBKASXNb6eXbQk8hIbjX2QtvHL5qhVIK+Yr0jeSBxcWFyxVHwsgIRDwF5d
WpNndax8Y16DH5npN0SH5KnekEN3YhVEKcMRC2m8aWtAzgFNGiNNj1Cd6jag0QOnKNi30GTKyB68
UJcMFovWcQ3GOSKu+jqtHYDNzsNIn7JKCxQ0LBrNw2UflC4j54QqdJpUhwKoD/s2zD8wjqr0Oj2V
bsDIlMhHSzKeLfJC5vToU8CYjsPLB09W29M6R4Fl6L4p0PfoaKAb78mW1iDcXqV2ppGxwPU0dXaY
zbE/Z+UpiVJZxVJ0369xuG0adKMakw7GMBq7JSzDJkDWGfQ+644pPsrKRbK14zarUdp+KTPALd2m
G69nUITL5IDEEBBZc/CI6L7pJdEaRVfQ+owUcFz8qb5S6jS0ZXUMGQiXPdRKXFv5jPtWAz+42ZYh
cdmcgi65MoTPhnhu/2MMlzpQRSsUvAqgJe8ZwySpnwQ5dBvGwmdKdf2O6VOgvVlyh8iM43zP6PCB
7HUsX9FsP5n8ZmqC7N+qlrCMZW0Z+yNWF9U06EXUOLBsadsF5FN+42qPTRShKyerP0lihMwizu3S
Cd06U4zt6jYQooDYVnkwoPtnhwY4Im9Zu6FcvkaGyX2KFFUZ2XbFUrLsfqyOWnSjzxJOEGFKxogz
MDkt4vDG46gFUR5UX5O/dCKVIKlCJsnzfxVfxLF2hcd97gyDkqlWguObnOzdZLPS5Ma4SYNG97VN
dQtKT8kBEC7iCpD75IGERdxBHRL+r/1ynVNcfiay2vJlCI//4oEexuilE9awqz4sI2S89pZUSkCM
gSZ6Cy5v6HzqvMRZo6GnhTUg6hB76yA3mSlBEXgov8xBsm931SifYxHe98YZlfN6z8xizYiB2oZg
9g6nXXqsr+jW3lYf41CmyCAsfqK70tTQxcdY1/lQ5Q6aNvWIGuquh2QzQuIX58YMsxvQzG7TbXQj
67ASLipqnoYBOhF873O+Yff4GPZyFhvdh7y7itpNskiuRwkETxTQJRA8WhhEjiTGDAj94Fqby7GJ
BdM3SdnZipcKwyoOqn3dVb0LD+8JvrQxQl/KEk0ZAndX4VElqgcTCEX6K2r3irSyw/zokgnczmdp
09KBJUSmU/sRCrOLFwfVhNuKKP7l1RJHvNVycXdThjELHRqrWC4P7RHDbtxbaMxn9PElmnmtQ/ee
ihJoXf72spcberU/89ApOmGAZrZX7F3EKJ6WTTV96WStYuITtILizmuCab6GGljHbjOHjLe2Vn3r
hglD1ffou8XrSC+b8BFH9BUmd0tF6DFuPRZglat0Cpl6Ikv/tC9NDi1DfIVcy5r+Zc7CXSEk78tO
ocxZtGNf7yE1GGTjyVwqyc0hLM2tN44LDz2+7VjHlxJaYPwF1ZgCZrvyUQ3BaiZlUZLECV7gBK1R
4CfUgaU7H2fre9HQIIrCy64vxrDAEAHSORDacDvlNWSOiwWxCNlYkT6adZjKGuVlENzepHTO695m
zqD+JLGPgw2m6e1/M4PblpKSEbzkMCPJTtActdXGx5Ti+8LEn8Xi5TOyHGUQkgFFv9OPMdPuAe1K
zvRAmXiAzKf/4RShYAAySjBA8UK4qeOpQ6XixTY74RE16HYxOCjtj9WhD+pggKrFe9bwDMcFCsMo
C6dQ4W5jdzTjY+V+NeunyxD/cHzOGJy7QVNztkoDGM1mDI0tQWfffMfkgfJrKXkruyDeXiBnLM7v
aD3NZcEevN3rhTFoo6cdjyqPA2bLoWO51yQf8OLtgpQj3ucNG/kzZ1tjkGoEQRNi0Jf22TyyHgk3
xDPtHDDhzHgrk8QS31orQM7AuFProRwAWFl+dmJaeM0u+uT2AesVkzdlCA0EbROaWaHv9Za2m3bW
4M6VAiYgZZveMB1S+zAYPvV8qFmxl/bDe5Ix22MU4bh+zTfjj70yQRG3BtWRsVy1ChYyCRMiGxYV
2uWAGMVG86eK1x1u4xD9Ek+v5ii0bsdQheB0FCbfGM0v61aIQ+fT5UMgiodrOG7bdG+cxzwGXOIc
VLD7k8SvZc+JouzMgeYbZG9RsHjTYpWBqXJMbTsKqf55Ue9UTxJvWTzlz9bq9/mWqngu4gaay9HL
YCU5ehtr99Lasb+8VBIz+MHkdgIBWuqCs92BbJme+NSWpOKivGFtB5fFkoSk8eQAQO+284BG/dsx
3kaaIbs52GvTpfXiktkp6TziLMChjPOHpUOjP4OsBIwKRMovJVs19u+r5BJMwo6eEWxOaig7o4B/
VYUtebeRYTAnX2HMrQrGxQoYHrWDpJ5PuVfu/tvmc/cRGdyaUsp8OHrqwKkyZ5JisswG7tyThTiN
WrB1yjt/iZ5nT5ItCk+6hQ5HvGx5KJtwAGVp9hioQ86WaMh+uyTAA8TetjXJQgkvAswg/sHhIopr
Dxma27wItAHaVvu07ElQgH9uwwo26h7sjpc3RmYWl2wpRUeXGQ0XoZKcitj3ipte1jog3po/FvGp
bzLrdd0pgFi86zT/sKhfLpsgjvnnJePbi+rYssY2x9bkpzlk9c/4yFiDlV0cgAckkFV2ZVv0Iqyz
Oi9aGeuTPcAgGgy/nG2zy77Zvutbgb2Xj7swv3obbc6rx0Ubl2pu3/YwztSLAKSbZZ0EKTQgM7Lp
pWTp4hCKtACtK4aDcaHXkcCbctMe5wTflxp5auPFrztb9SftaXEiiaMLvcLW0DjOZm7BwvkaKhnm
us1tMAOa/bfE+6jKMgGhY69+n+G/2iSlaNDACaeIlt0MDQjfU5aTOuvSFn/hoq2QuEUjSYdh3gih
Z85Ru0POEWqnvoDeD16ZdpblK9bWCNwrOc282PFXyFxUBRkrXaweNqr09ncjb7vXvhi7vvzL9WW9
dS/lrDfeuELkoqCmzP1olkA08mA8dDvj3tgVGDzR9+95B8KI+R//4OLgbFZpC7JrXEpOvQHT/T4i
eEuxk+3l4CFzQy7+OW2iJmYDGLuMfWf42imSe0OYXZ3tsN+0y9ChyDR4Rwsx3TH3J+dz6ri+Tr5X
/TWa33bpIunYFUaMFSLXLbMoGc3qGSZV7WNLTwYKXmZz1zpfYyprJZesns2lXIWSD4mbAcqdw5be
qjKdU6EpKOHr6BrFWztPBpdHmO+qNQNHCzzDhBRh1blQIctr31YRCvv8cNkbhAU2YP0B5LzOUHSQ
eJoALJ/jHJLkjLZdCex0U7a+7aP3P5z2VNa0IL5QVqicE86g1wbPhYlTdTueqqP7QXlwAQa+0vD/
0F0XbtoZjfdIqLyrkdIDrasDy087n4m9KzduqFkYW/N287U8VAmj8QqT88mhctGHbCJnxjTUNtbV
21iffWiMS06zsCax2j/eIUFU2CSJiv0zbQi8/d49GofkwL5oZCFKtpDcFRa7emk6FRYyVz9ACg0s
DhJvZD/wJtquVo39Aas7rG1MMtYEAGhcqHxWoiwC7d70S98IzJP8WVfm/vwrVFFEurcwR1ysPPFb
UwsX6Boxrdd8nPZagXGDDo1+DtmVcQ1Vm/5EbbydO3Hnq8MYXjZfeK+urOdut9bwkNV72EtQgftz
H4Dr0p+6PXjBL+NIggzPUTwUtMqmhRkdF5jy1unOoEuQa3PQ1tnPopSkq+KjgI8Iz7Ztx+CbQ9yh
KbOGaKhQ5Gn3qaty9E8mRbV892hVykSChLcP+2L5C4zzIA3d8EvToujStb0/dxgFBBFZZzZ+nDzS
OpxLEPksu8vrKTOQ/fvKa5vZU/vKhoGO+mgOtygv+IYp8Q0ZBucbc4xCa2WDyLpNT6O1c8yryJDU
K/7hMJzXjvnNyg5ncNAmkmLtfuvL1kj0SfA9+qgincs2Xih7yRanc6vN4i6fXGkH2ilYuHZrQTjv
r5cWvQnZaFaFfq93lVWdFSJ38ZhTRitXgYkNiKURYNj0i3XdPw1bfZtvEiIldHq7b8j1DXReo0vU
8Txef1N16mLO3Bb3q41GV9PyvUzbLcWwueyCb4/0KxheetNSc0V3S8CoYOxSp6+afTeqd1nuBfoi
8UR2gl7H6NdQ3M1W92Mz5nMTITLuvexjNkuqWgKvYACQVwRpu8Uixms3rGozHrS2AkCKlgpnC3Ek
dJOFao5XPzXU/4+ZqLeB9zUiFzQwMKTps1lHYTwUfqwe+tpAYWC3yEgtxc5wtoz9++qApb1t0hpD
e6GTnlLtqgWEjL9YvDtnCC5ODIoR920JU4bxYck+FrLsXmYCFyMmD7p1GJiBo1lu4TfVtJla976e
7y77s3BHwK4IxXqQT7xRP4gQGqbEoMg0mk+pct/Wj5O3jQxJ4BYuFirzuomSNobIOWPqKaVetYy4
LJwrm34wZBxOLH69OSp4/7JVsCxCQojb76zUDDcnsMIwIGGZZ1ekUUObKHtwlGyW6DSp7vbyugm3
Z4XIbT+aWfW49iakEFNd+l6f7fpl+jiSRDJ3IcjgcWRWQNzSoeuldnpm2t+KNfTW9jX03kEVMqw2
l60Sh4QVGndRaMukNHkBs7JTj5e3ctv3frvvtlrQ+u1dvNXvJYDsI/XSznH3BEnVifYanjkmEvm0
/eItD1oRDsnDGB9LUAlV9Z0pG8cXeuPZSP5ZIs9LDMWpwKy10+BunEpSMWZbcsEm/j0icWhbLWwR
tcbyuxrCRsrRcauDVf6oZ9mbwdtMnvkHyFfBRwIC0JcdXYW6udMmQ3Fx0S7QqtdBas5SedOvc2Ty
UMndynqtxMad8bgQTge9ziYT+RG1Rj+2y2syDS2eDtwHNVuup0ymPfQPLgmCfbSuuW85V7w2bzVn
RBJNzcZDPmv0od4TUAJiD32ozN9E+Lr3p7zJt0nedv6cjhAk7j8VETqX7TRaxvct+fkv4moTWl3V
lZbjL2JDQ+iog0iWU2BMSf3+W+OH/ntxFbbHZ0Duos5NVYl7G98rBC+BY0quSVKEnVcdnTY6lZWx
pYqstC6OqGdIbptVDNJbUGxDfQTqKsV3B/3MqhoaHdxq3HS9rOVcfCTPcFwA1+08my32NUFUxSc6
tM2IzCJB1o1VtHXPdjHYznjEXicFVTG4VRHDc/utDlEI0Omk19MHbeftliP7iPfCRfbYLzTrDMlH
mqVIS71lqjgpeJk1jI34zF2anf5hRGRAoXOj/R8k4m8/zV4ZysefYjEmRZ0WZPuu+eCm5jNZzI03
Ggc7qsMxpqemTHfaoO4vx3JhZFgZyx2LnMyFsXiALZwrDdxvrZkF5vBhdGPs6NfLWMLrd4XFnYgo
x+Beq+JWNPOs9bOh+Tq18y410uAyjngDbRMT7qBDeCNrlEcFCMzZ16Bp+rNxHcefL/+++Hq3zwDc
hdsomYlvc+b4jzo0KfIQ5f0ndsHn++Qo690RO8YZjDsBTrkoOYbp8Y10io7Gvt+TAz2BakHiCJJF
45/l6maoZw1cUpgd2VrVB6OUtJ4LY9N5zfhXuSH2KrNv8PuxezNhmkh/HJTEj1LVb9VgHmViDUJf
cwzdsdFIB7VfzteIplBbz5Au4OMTkkLPEwS/J0f2MSZctBUK+/fVPY58v537GCny+Axll5dbHFF2
2aEB86YNygDR6cdl35PZxcXcxZ0VbVKBWFafxh8d9H5amaiCDILLkqHeZoDBBxBZv2mrp+mHZUhC
rAyBS4/RMjEbKUGu5WZ7dbyO2uPcSspqgqcpxNPV1nBnNEuNrCxdWMFoAcGXAE0VNpGcbmXnU2YM
dz7dmYxuucCYMv22kGpf9Z8SpT9c3nZBJfuVOXyVfqFFrJAKKD3kVIxw2Zf76sAetOWN+RKn5vkK
7MquiZIwKPe+V0t/lCkFCkPBeWv4qjw6Ru0k87A1dvWzJ03QZaofjY9WovoN3arm7vLaSTaIF0Wy
Uo2mWT3gYyy61tJPebnrIskbmwyCiwOz5aq9q8GiJLnPsk9d+dnTny5bIb50VqvG/oZVrOkcaG9X
JbZlOC5bFmuY6rK1e+lP3sp0l3QWH998Dq3QuCAwG1HegcmQvUHRjYLxkyowD3//Hwnm+8HznV2z
pXvkC9fld3NfBrKvFvGq2ky8Qoc6GH9lRJ020tbqcITbeRtlP9JM2ViFJIYLvR2jmfgMAxmOyssD
qh7RysQBSJ0WP9Qxt7axV1vvccEziMe9+qqlXcRjBZAB7yi54VfaL8OWfeGwVO3Nlq1AuNJjumjJ
kE9suSDLbW4YU9J4dH4//e9k7ZuSZfO4vHEGO6lN9D4KIzsjwUCoEYDz1fqvNnHXOOoaS62UOLvG
R/IYYeLZ/gw0NFagHp39lBkldLjVCnLH2IVoQ1nOWMHOuhpIWNl7Y9pIjrEMg/376hiX5jgrnYKF
Gwe/AzUZKDMa3/wQD0G7YQ95mM98cDez5MaVbRd3nMtoTs15gWVx02PMmWRFqBSu7P2f3duXPJD9
+8q2ploY3xNso3G5xZM89fMof86Ide/26JlOdEkdVGYVd8cPeRvFxIBVRrEdl8P47wXCcemu/IG7
2ieaWjYGkHG1D06oleQ4KL2fRbMkOog/cv/gaCoXHjpvaKqyhB343ARpLJs1fSnrtxv7Fmppfh3k
gczX2Y7/816h/vp6r2gTdyDNhW0ofEGK0Ar6yfOpCtaCPool9VAxlmFBkxAL+kYWKOuSfGonVi90
6beZYohxIXcaVfxKkb0E/sNanrE4n/A6zSnzCB+ZaNhwfDxY7CE+F3ibCQ8km3yT72SzHGKnPwNy
TtKnyeCprMUcHC2dE8TjQVcM3/g5SRlOhKHDYzRFmO/GRDUXDImipRQ1AjzPqYcpeVTKjeq9J5FZ
QXARsFxGPaUGICZ6cL8u87fqHfTI8IEVBBcAK0NbOo31yP/OY7qd/hlKMT6bTpc3moizJg/vZRh6
d1Sofb1289Ju/3rEcB8oykdM87P7bEPvrkKZVeYKoniEcoNnYt4dEggGF//ssddprqXwPVDpGY/L
KDlHwrIq6D+gtYPmf8fiVdigsdRQK8+Qmn//S8Fva23GY3F60X2T0qsK7VnBcbcGdWa02TagA08G
7bvqND+q6efl61Dk0muDuBWjSUZpNsAgslzng+85HyFDcBlCvGh4ZWKt2i9Cua9dgKCdHfysyCFY
5VepMIOebft9k7FyO+NYrFS/eJJginIx9HP8jcknfE3cdrG+ADM7TRvWE0wCa1McDHywpVtZKBc6
+RqNc3ILz8HgHmEWHn9zZDub9DCFjLQyllJkCp0CI2usKRjUgHwTXpzqua1mCBF2BjLT+rvihpcX
T+gTKwAugjs0sUhG8ekBCYw8vlHHK615RzpkryC4mK147pAmFSDqcbjp57zwlbGXNdsIuDgcvND/
WSn+m30cZ/A51EAZMVPFho8S9BT50ZaRpbe7PGiucmleLrz/1qCcL0RKHGVJiu1BM8XtAJEs5ntZ
EkzPjFEUBJvfjE+X9+sf3O9sJ/ct0FWlrlXTi/u5Ow8U7V6QHn63xaBvJbiMJnE//mveG1K7zEss
ql387NunZPx2+feFlZb1ArI/YJXEqqnuDp7BEqNbxi0H1YWdExTgLGuvLUlVR5QXraHYSVhBtYZa
4IUfUDM0jPBkdkzRKD4q5td0KXb/0Swulre5Ct6hmN3sgbaFItM2V/34MITull51snFayRHme+g6
283t1MImZfqP2A7devIjmS7LP8T1s9txcSLTraZuZ4BMoK1eDumGDYFmj+zVu7j1Qql8LruL+Ix5
vVtc0HBBnEsKFpcSHboOkJ5UwC+3Mw8Z9T1UFjEcWiBTr+/RzJD50lZ7UUFmhe5w3whjp7gJ6ooI
JvgqxauxA0prJnFrZNC/00B5KGtnlR1rh4skuluPddax9UXBiSkvjJCYLQ5s/jQP3qHniGCJdhYU
bW2kTnxyW6LGE1tWy57EWRMDk6nyAvs0I2t/kc2QZAXCzVzBcad8LLMhJhOWc8HDQGY/eHns6/QU
0w+lJeksEEasFRR3ypNyjFP0QCLhVU54JFXdh8tHW3jYMDUDUv/fsnivo0ifJcWsesg6Iejk0y8Y
RvNnT7JcQgwXOYZho/H+DZ16BsaptKcJgmJzTeZd5exdGTcRO65vjtcKgjvO1mTbJHNghpkf0Zrn
Z+QuNaYA5FKQXXugrpQqS5ijgb6HNcOyBkRm8yr6dp0+ULfP0UVV+RSMD8ae7MiE2TqmHpC8q7iE
xfsDxwXgyANWkyHVzay62bjWgm3Sl+oqG6f3PICuoZjzryyr07iFygjy9hYtBr1X+55M6UN8S66s
4XZriHuaOTMgpsBsfVaONg/jL3ZW5R9xQudbYXGB1yC2N0InA59V+p3VXuXVjZJKEkJx2nTG4MPr
0oJXhzLlo/7Zebb2CQow+H+fHCbwzUMa3QtlJXZhWFghcuG1TDqtNhu4X7wcivFalbHDCJOL1e/z
WZlZzdoc4/f1BM/65UFrbkl162QyvhuZHVxVYkAHoZIrbOXadOeSOkzqfH85wkl3h4vWZa9Uzui8
eNv0i6Uv5Jhs++P8K4IOQB2ktzJGO00YjVarxwWHNrIXo2KrNwWU+vPJDoxxqwTqbXQb+ZlP9+Qp
3/VfjUCVjrqJE5sVNhcpyhHCPR6IN1lgWqCiYuyTrTr5+ZWBIVbyPd3K3mPFrgJ6BJAf6prNM3El
tbFkHkXTsuMdQWK62J/sFgOmsl1kHv0mwntnGG4XwRVTgA8FVzyjijZOeYgrfuN9YWLBnnQsX5gv
rcC4DVS6fugLnTVigyCEffKnO/qBFZq0jboffBl3vdBFHdVwTWQwUEPmaz95nI56bqJ72esD1qu/
oKOvyMJyn/taYAXmk3v/npfnNSQXg3OtpFo31jAxARnEU/dDze4uHzxR5HXA0AY1H1czQHH7+iLR
K8ceSIGmDc/ufA99kJ45YlZRpn8rCiGOgeIMHhwhVcU3eSUeNRU7QcNOYm1agmH9x8tmCE/UCoBv
6erbitZaCwCm6gG6naCot2DFhOZEHLjfJi14TyVwDcgtXJdTWqAIih6y3vGr+D5tZaVAUfayRuDC
uz0sBZ0iNG4x/y42yXZRocKmBdW23FVXMikIoSOcd4hvp5mqtG6MHPagszDqP0/OPh0kV7AMgosO
S+bUuVoAAsqkgVsXvh65z3llfLzsCzIY9u+r3GgcR91rcrRTQUvHnxX9vvVoMJWm5NNe+PW03h8u
iGOYwemGGEenDbWteh0dnM0YuHjgy4/lTsbmLiw1rdG4jE+pcqceZiyeuUMDeJjfjhq4Ik9Pym7E
9+h0FUJX8fI6iu6MNSIffFpC8rEDoqE4/gJNxeHXAl+37OAyjjA2mBpU0nWwRIIY7fV+WYuW1hHz
vL6ufHA7XNVTLmlNE5piQ/wBsjiQsuffCJSpRk0JPS9hUX2v7V0x0I0RfawVmSlC11vhcEd2UeZa
G0BxGA4zWuS/xN8hlC3ZFbHbrTC4bGxcFmseUmAwym47SDd08k3MKmubdufey3iqZBZxZ1a3rLz2
CNAs7Uev/7LrJhxlLcBCB1hZxDlANeUJJqIZBkTRB3s5zJoeXvYxmRncWaVUncfYzsDWAX5IPNsp
bjBVsqZ/mZdxR9SqEpNmFkDy+tBHV7H5Pf1O2klyXISmOKBKNkAU/1bPxLZK6NCpQLG6DZ2fly96
JylnCO1YIXAH33H0tPZqIIwtRDbigxq7vmoGgyETimXHgU8X8Wt/TOE++1DorUxCwT6y3E54uis2
URm4P+pN/ZVR30iFooQrB3p21FBUy7H4BK7JoTWvWIxZxVSu7MR8XuJ5k06T5OKWwXDLl2UEo+8u
YLwiMKbT2G3pfP8Od15Zwi3cmGaDUtSAGNRdmW1b7Ti+61HNOWPwI5WVM+AVl/HQqLthE+8ZsZr6
oQkXVq7bRRtZoBHWG8CcDyER1/GQObFlXV3bpeo1VEtjECYerG0XoI0Kcu8BgbgkWFxH2deDqDq4
RuMCQqu1GTj/gKYufmpFAXQx8L7sG/qdXckSBRaR37j5yjIuLkSYxx61llHvnZznBuPYoMj2giG0
3ABBG+UU2QsK2/5LgJwH6lZsm5CyZ0tpbFnRy3gheJPVj4Vxe2UX54VdlBhTz+wizU0fbeJoe9nL
xVfdGYDnWlYwqKH2FACMrVoLwfO0sW4GqFOAAvJKkaBJrHnxz5X/4dN16sDsCy/X9lV7cCpJDiL7
fS43mK1xbGcN58lR449d0m7Rv/6eyINaJ2t1NEAuy6UGA946E5MRwVBzPMa6dWihuaLPi+QGEp+d
MwyzdLVSdjUS6DXbaO4uknvIbPggMrhJPAt1LuOoW7IxK/HCneG4wDBDM663Yw/5YfzViJ5LmRC7
MF6vVo0LBWZrTZPauChaTHaYlP2mmczr2OolX9oyM7go0EV6o+cqNmeGEMngo2Xu8mmR/T536FWT
NqbZsd/H5JQu91+2DG+DynkbuNPuaP040xnLhFm/dG+RyNykRZ7v8tLNfLsn0p4H0b64Ou5pl3Xc
WPx3AbHi1jWWlzai+gBtmiOaOq7sk0PQloxyy57u3U0h60cVreIalHOGpSmStOkBSuuvcXxVyzrj
hTHNZYUWtCoh8eFbnr3BIgrav+DNYT767PHePORXjIc4MFC3WmQXnbAysgbk4k5BnKIdWwa4Xbb6
Bky6H91DtFeu2QdD/kCe/r0bruG4GNSpLcYwFcDl06+YPAzDj8u/L11AtoOr6DNFU9ekFADqHVhy
Dvm22NX74VnHk44XSj+72erwXs80k9EGheFaZAwcmhmTmsx4VFf2mOPdaGBn1D8VB22TgBDE21+2
Teh8KzDONH2eYzu2AKYmR7c/9ookExH+PmRBdMya4TWM14E2q0yvC4o2DpUcze7WkRHXCk/s+fd5
5ecxV2htgjYzXOprz9yZ3dGRUUhITDC4sptpmHk3slavGHJBzf9Iu5IuSXFe+4s4BzDjFgiIiJzH
yqwNp7qrG8w8T7/+XWcPSTh44S+rV7FDIVuWZFm6N+8cS00EuyDSgjswRZmWjdFCREavq599+ZCI
cJ5ESnBGJXU60XPWmavmxOlb6zqpLMHdastbA2L+n60mnCmlvd6WlDXRZF3tTKkbRalj2Ae78H/B
ZFdy2GKuTmNjpUXSalgsczbvptJ4JKno7s4C19kRRGexoaIfTcON5FQE4BZTowmhilX/1vRvZnjV
yQ92Hjv65NFfmvwEb/e/0rgwWnUKACRMSJNNF0zsaBD6eFnIZlf5M3I74VTmtrV9yuPCalhLQ0WZ
g1H7H7XhZsXPVkRgvO0y/9UJ706nK9ioyjx0JoKa8jT4bMbCOqjPg4s82q0C0eVj27j/Ucjm286n
kFpmw7oH9fAmao+turtscduW/fl97niqVpLOVY3vl8vNrAZAxHSrBo/gChGkuZs7Ayx4AvpHNFfy
HJBNaA1WNsC0teo+6t5VfdeVL5d12Q7OKxncMZX0uaAWhbWhlrOzAfWTuzSgaNpi/YPt1S9dsuH5
/9WJ6bw6rojO8gK+dZwlgBknde6WefhSav19nfyeqNED4Ijcqsj3DVpMRtX447K6ohXlkitNWVKr
kSG9mZ607D1rXEXEP7lt6ysNOW8xxU1rxKwxzbjRjhQIepZXv4G5Dghe1KsFzfTsY2euaSWMcxZT
VKKoyIQN9p1qfEsr4hrKLsyvivhXgtJKEucmDLNb2jaHJAACSfNvtvpsSW+Xd2fz4H6K4As+FUmU
UGYts1GfOT29rjuBDuw/Xlgt/q1xBPmopYTY/kGW3BoAlMWdivFmOn6L8MLf7fr4/bJGm65ipRHn
Kuph6uSYNXrGaQKLP6rREbBNu1kEEC2wa42L5wb4moy5x8ql/UvRXWXKQydCbhOJ4ByF0pjZsJjs
4CrP+uBOFoDHdpdXS7T/7C+sfEMYYTBuaaBFTX/O8xXpBRdgkbPTuOMPxjO9VSfoUM+O9NQc+gCX
Eiebd3+RNYS7VjD5uTkivnJ3GucMFD2VrYLFoiV+kSdvBH91/Bg3z4p5VJrGK6tjqAu0FG0U5xKq
Uhu6nq1iKI1A0w4GwNN3WXB5q0RCOG9gG+hplFnYyMr3TL+xzda1VBH4y5YQGzAaqMgiAIKc8dQe
tLIi+VAa6IuSbwj5PhRBoj5d1mPL5NYiOItAniX1dgIR8nKnNbss8y5/f1sFkyWNlmwCKORUBUuW
6Dgkuu0pU7XTqJuEtaOOIjY1tqW8X7PJpxTOzaj6kqopaDy8Pt0n9H5KXoBQKdWGA3ZnkGUKgY7Y
9y7J49yNFY8Jpp2J/W+vQ7QzDppnB6U/XoluwKIl5BzPQjNlXGooZ8a7ZiocJAayIfDTIhmcpVVz
F7XzDIViM3HIguj2MKbPl01h09QApKfi5Qfzifzdd9AqvACCqMkztUfFvm9E5GLb3zfRpWvKANTj
e00lkhjDyEwto49h9BiJgAc3ExuQ6fwrgDsrwIvWJxMtJ16b74xj4cc+dbMZpLwfpGyBqB19K3au
xXGuM65sva8jrBeStrvQmq5KHbeFSH1EjUTgMjdFsZZjU0crEuFffpSxUUk/LoBSATCbQq5lJXb1
KgCd2WUT2DQzwLEpBBYAwiDu3Bi0Ad8S/oeXKX8UlTNpwTD8+G8imJWsYqiqF41W5Oy02Dd2dx+C
2Uk4S8z+5tnxX6nBnZZQwXkJ2YlMrucG06/pLg+KfX5dXmPC0gWtpntZp+3t+Vw2zvA6pSR1MeB0
dt38PZd24Av3gY509UvgjYAB+3d/OJOzmzgi6IazvRCT8+G4i0AaRHP/sjabRmDqqqUzSqozZE1i
tWqRZhAi5Xdo0Fbmm1zYd765Yp8y+HerhOZ6N2TqPw4aDJ4uULTZ8xV1iz/LA9mNe+BizY//STX+
BauZ4ixBC4XtEcs84A3aDW1QGueNIKva9HQr7bhwl4zNMls1VnBsiRNm77Oo63FTAEYPdVPTkH7w
sKFSVNozqNhszzB8S3qQ0t8ur5Po+5xB11IW67OE74+Gn4P9VIRBu+2qVwpwhpxLyQRsQAiYj/UP
bVcG8s/WYz2ilTt/EzUibho0Sn02uOs07QxpclYHM4+M+AM2s/uZyn9WIhhXkQTOqZG6NOuww9xG
S44VAVWc5s3lt1/Zk08tOKc2TCYdpQgyuuU+mVMn1p4uCxApwW16TKW5LzMIsORAHd7l6IeZ/4rz
X+0Et+0h8oK/hsO7egdepdDyLU1w9jZTzZUI7nZR0hkgnwM225hv+sXtsoc0yZwEo864VpWTqDNL
JI67Z+joCDWHiA1vg8aX1A/pcEOyndrHXhQHk/XH5S3avCDan9rxCHVJMdiAg8QeKeDyY5zstUtf
ep/eM4CMQgiQsdlyYtssWSMYUT+HnmzrKo3VCD28jP4d5BF+9IKUSvZ1ELuJzqlIGt+ijPaCRNGt
0PaqRO80J8FtO3NjUDOFu1DGo61SK3KHvpd+OlRjGTt5KrWtU4x5N7tg7BMVLdjecWkE5gBMBXc7
QLKCzPg0VaENztuY9EhVGsxGTZU3Z9TRyivM3zRDiTMSe53x9eB7IpPzJH1WynWcjohQqV8qNz3w
L+Wv90BgKF+TZQ2jARg35Ey2QnDXlbJDEqG/GYar2j8mUZfnRvwwZF3G4C4G8oguc+e8tmbZtBPZ
9qLoEOeHqBf1eIoEcKcc7I82XtWREKvgXI6a19zOBBshksCtUh8PRk97SKit/pDNxqFMBA9QAgl8
DiSPljYkKSRIc+oWIPSwRJnc1oFa7wOf7yyLZkXGDBEmbiZA1Plg7uk+SKrRU7W77Jw24geEmbjl
o6Akq3zxErehSZ+VCSwQZPjeZMU9UOYLR5NFr49byYOBGUIDVxSikDO4snGZbZVmFtyEt/ghLnp4
rDkwlKDcjzz7+bJWm7v0KYxHsQi1ypKS2sSVCFgt876bg8vf32pbX2tjcxUYXIsBBNlAgJE6uuJY
mGpertAXedv6dgVCAwIEC+qJhrtYMD/zbSu1uBSVZJ2a5zPWcJ7ueuUw18A4RFG7HH9eVk8kh/Oh
ulxWuVZDTj6/lM13ox2dWc+dUkSLtWl8zBgUVcakDo/IYYbTLJngfMErq5+Zz6XqzqLZLZEIzufM
6CkflJCJMH+TzAd9+k4nwWoxv3i2KystOKcDXNM+DSWISMarNsLc7+DNw7dsfCChyEVvarM6rZwB
FHlHAQmJ06pYho+7flyhBkwFoWbz8KyEcLuf17VJ53iGPpqFxuXIeJ76+PGyhW27g5UQ9idWFQWa
FoaOB2Lb06YdOz0R2EAGPJyBeJvs/oc5E5FSbGVX8tJsHGnZM3k3y1v/2gIYEomAo1SuAQSnbPc/
TGKydTqzC1R+MP/xV3ZwKjKS6JQraYX6zx3NnAp94NOVXEDFunSmXekB0uQX4CtASmFhEg2AkMDb
4tySGQ/SII+D7U3aXDjgKjNcMz6gRCVopd9C2TRkC67cAEzxOcGmlbG2uYllWSah5bEn6uTakSWr
O7lO498tI84fwnpsv/VDF+HGrjX5bdLZieW0amv91E20ox3mNs8iF3lakTuplHXfwKWRTd4sG23i
L9I8fW9zeFonJkUMvuAlW94ITZTlFjTSpHQuW+TmKV5pxHziykDqpc3KpkOCFXcmYAATp54mp+l/
FNlu6H4B5Plk+bhUS1NTs5TkFqX1YQGp4fe4fDVEleHtIwbcfNyeMY2gngGEygC5TyRUVqMfDMqJ
odtkfzIYjHiXBKI2403PZFsgK9dB8X0GrqSl2pJIBYo0YT4GSwky9la+yttCcFEUieHcuVGgx2i2
WS0o/W7U32ta4OFDyITK3Ch/chWWDKGZTLNl/omoGywbY/tYufh68BavfIifaADmRB0c9vK+FU2R
bmZ8Cmr4FnC+UMjn33NAuiJVxoIIQu4YQi49VlcRyEgbVxKCYG0t4FoUF0HstjdnUrHbmuolZG+F
x4QInMOWq12L4OJH1Cyo6ffQpqrepXnfi0ixhMvFxY4+tYrMZAGXDcWy/nkTmP/XrH0e/uj5slvY
SoXWyvBxo+wyimorbhRyEgxFH0RoIxmazluyVtBJv3lg17I4FzQDjqChLWTJAQuJ0z70JxcFig/2
Z2Ef8uY2KZhN1NADqin8yxFu7EoMBiXECj++n7/XgXGvoUMH7Oy78q56iTzRW/9WHcRQPiXyfZT1
XA2UxHh7Gd2uB5gTIyCwc6e4YgwEFrCJhFBAm9YObABcnVWc57MeO2JZ1MSt1kuKd9MC09TvnQja
UCSC80h0soYB+EDIldX3IkvdzMB7/BcrcAAVQjw3gSWNyj6U4cL6rNd12hltgZoGboARmGeUYBDN
F5+Z34cUGzPzGCZlb+N8HqtWtZ63TeFp3/M//2Ltszy5BmefilxFdPHkzY+TdtaW045arCbQKUZS
QNHNubSCiH5mb0wEI17WDNzVMIHLRdmxGuLB1haIuGajXukRbBdXoOlzNZ/xHopCIO8qPsQBJAIY
pwqeSvk5PHlqbH1R68IbAJ+gA4YFVCTVqHntNIs04wMUL4ozujpFaAdhX4Fu+zAwAOalP4Z+tftr
pwpJIG5TMdtU0S4oq1hTbh27aiBgW8oLLw9pjHRl9KMoB5yCnLoS1XeXHS6zsnXs/VBtJYxTrZmT
JFsmCFMD1tI57JWgPnydlpsXwxn7UoPMqCRZ4clRdh/llmcsw2shjlW8e2BygDbJQgR+VYVbO42B
seT2UHjNW/St3ZXgXWndZS8nO3Ar7dpD/i72elv7haTc1IE/r7D7x2kqKzfSQApCKy+f8OBYgra0
wMSc9EcvAt09K4Mw7cDmhxZmxbYslU+U6iRqOnuJKnh0/ffukB67fckQQx8UN3HauwoonqLGjS2/
sRbJBUkJCMlaNsfgfO3fSvU1FQ2bCXXidgyHIE5GAgHxdXGQHFTrb6zOa67k+/QQOiABmxiotWj8
edP7rvXi7B6cMiNJdIjVn/JXBiMH9MaXye2vdRcD8IJDtrmIQAwgCMcokfPjBqDj0DKFLaJMjmQ5
CPmrt6zeMNFsC3wyGbU+bg1N9P6Osq6VHjggI8fqq7uJlL/F1PAuO4stPUDShhdVNEHByXOB0Y5k
jCOleulJuuSHVPPITARLdZZtMhtfy+BOU5EbYVaVkMHAfwAGv9N0N/Rnn2GSDiIO502FbBWOlqCb
A+Hr9OiCsj0hHbjWQC15nZE9IYLO3q2NQSMPUSyMp6MPhsvN9dYCT+lslp6J222UoMXcBOL35U3Z
loFLmAyKIkOVOdfakVyf67avPHDkXkX96NEkukkVITAoX19hGwPgJ7TwKbqKngf2P1Y39hHAftXS
NDBiHbCWbZAHQKWoPYaRnfvFDW5Tgji4qRjSCRv1SgOJBbd44xSXaatAMdNOYdkKxvQWX8pngVFv
uW9zJYbZyEovtRnoqIPoEzQ2xn2V9NdKF11bTXGrNv3L5a3aMre1KG4JW9nOw1odKo+UPWjQzdti
lN4vi2BHnY/npmoggUWnImpSnDUUklS3ct1VnqKhYYTiLS7S3gCXebdYiadEsahrcVMlYFmhbAxA
BPi409VLaKsrQ1RWIIxIHCXUHFShBHYgEMG/LkhWmJeWXVReZge9elvrggLspgF8qsA/LqRWHsrx
AhXsVHNIGR9ma77G/cDpa+kXbhamZuB1mvEyo/Zwulo11aypb+rKC2X02lq6p4PgDnylgrLN9op9
iuGCWz7LEqYNcVRHFeQhLQDthUnqpggM1bIYiqZUfqKxMDuaFECtRpeQMfmSZgB3rita/7I1b7kA
m+h4xkLLIijVufWajbBduq4rvaiheyMrb8xKflKVzvtvYrj1AqHdsOg1xKjJN9M8VgBC7KT912Ww
KeR/Fowt6MrNKDmYIu25qrw0i14sIu3QNIBY3YQCOZvWvJLD+ZisUyTgyMLEcvV5qvZx/U2qqNML
J9zYtNeZo0H1G4ee5dl8PSPpcStOraUCOkQYkH0eRAdWEoo8UeVkywZQ0f9HEF/GMGMl1C1zxvG0
m8oZFdNHknM3lMIAJ9CIz9Jag5ZWGMtwZXJ1PYXTrrfozu7KtyHMbmJwAybS5NKyDUz69HXbwHAw
eCcQZME9wZl5GFNtoRUgMW3zUFVPGpqjheTPW3axlsHZuA6WnWGRIUN5YrxPigfkZN+4t661p9Er
vdApvSIQlfM2awJrqVx4aGjeJFqXVBh8jp/pB/wLBb3CE5u9r1z0aX+Z/ISlKSuJfPdPE6WKtuTQ
U6/b74usHiNSuAQkj4KodAbkyAvickdFpmBGkiBoDhYfxIHAcSx6H3h0vTd7DbQzHo1ccLi3zoKl
2EBaJGg8Rhg5dSJxqEW5MuaVB7Zk6kzzqHtEDYud3aiaQD+RKGZPK39VxkWqyh2i7tTsG9vv7T8X
4QzCpgxcY/FqhYroOfnmpLYkT2EdWSHtEjVz+znZA8hZkIVvxSp2W/5HDOd6h9FI7dLG9YtI6ATd
L9EvRKn197ldmUFyVpMRBQBd0u87It0WsXyvN9kXe2E+DG6lBrcjSO2lXjWgRjKmR2p0bj0I4Zq3
kvy1KpwnohIKbUOMHQlfWA2vDbp9/I3xlMZ7VjjJBTuz6ZRWKnFOSY1oYtUSW7myCOSsDcaUBOi9
cmUM8v2Cj12J4jwRidu4jwpoppNHIrmG/luiCuxAYGc8jwfAYQY04kEbIz3O5ms3PlxWYfv7qEej
goB+MR70Y5Ym9g6M73fkJWwPxih6Edne/U8BKnfmzc6YQ2bInc+w9Qv0QtmPzV4Db0Hp0ycRrcX2
8f8Ux13wSAxwIWJCXAp5aH9rsvu0FKTCzIL4NAWFkX/XjDv7vTHLdpjBS0tNGNAoOkbTBDi6KX5S
S0V2Mtm+zvKvciT/dVI/hXIOQW9bHKQeQruxuSPW/CrJWeH+N2PgvUGRtmnPIms4vCTJHiXPy9/f
Dt2rleNcgdxmIK1JM/SPgWiBuQLrYFFvAhZuwTpGrr7KWPzXooETiz3M2mcda/3U0qIu2DWsvEum
n7R+t7UvQsdyIvibZK9SWhWA8PTSpAXLDXsvjyy1c/TBlATO+v9Zvn/V4W+V2hTacjZAVnKonhnA
Jq2d+efflD61Yx5KgS/dLGlaKMz8vYB8HbpKgFAbTZBopWh/qdCBEOHk7kJfP1pXeEloBQI3jy9h
4EPoS9Fxmz31FqTTVK2SWYbQB/1QOtFym6bKr6QhKyGcmU+5gWerBUK66jDMj3LjdaEIcXNTEQ01
ddTpNBTquEwOzVdjOAGwA1BKx7n4oVdXXSG4+G8GupUIzrNOi5oalQYRJG+ua6NRnbhsnaozayeL
NEGc2BZmGKqNTnD0OXChjjZDUecDXEMafpuyN3N5Uaa9rTwJHARbljPXise+v8XwF7MojiPMjyEf
GU30vbOOF4QK1TWD0qsCUazYPk8radwm9ZbWtoBsQnC9aa4Xz3AVJNzac4oGm+KBCns/z4a+P3wF
EHRkBRhbJvquTq27TMaxbxO2YwVF32wuqaC1iawEvHBpavRP6qwat1mYGItbkjJDxSCWrMW1MHJE
D5dXmnlafqHXVRBuP/PYGtWxRXliVlM/tntnCpODMhkHVMoDJReCX2ylAXjFRa8CQWEHj/mnqvdk
iOS8HUoPHKOpiSdP4k1X+eiA+HNx2wO42Pfh7hdUXInkVjuRC4lGVV968Vh6xo/KfBhDxdXk267+
flnS5oOTDdQ0SyYqqnh83/0kZUqtFnXp1TumWRnYt+FPMn+gvIcOmoDuZdORRVXmLR+DBBC40aDA
QWGW20MDo1xyj2KCt0g3xUCd2diZIhyYTTv5lME3y5dNTmtwFZWelf3Rllc2wVzB7BgtcE8FPUeb
2mCIErooeA/gn6gx5583sQFJaMzehxJotWYIKxqB4bNFOTN8E+9BMl438IDFWYVuooW0BSi/11bN
9yosLHBHL4Zjxr3qgfJ7Phbhch3ZZD+Vi8i7bR6ClWwu8KiYeEwwIIsN653lnjUItTf0xbrWb+Jb
+Vrdi3LG7SXF6wBe1kBD+uH/VvftsCALiRu2ee3ikLB6CVGBbuLu+bL5s7N7vqSfYrizrVe6hEWD
mDLXd0SzvFCpHy+LEGnC7Zpd005rBrTt2QDyBCWLO9rjVZMPgsx+U4wls/wDD1OqxQUEu6n7Prfk
0kum2s9syQGyiUun18vKbK2XxfqJMVAOvEX+ybMs6gWHGVmwmYQu8CGCaTb9yyI2jy2K/GjKRxJ1
1v44U/Bz9LTFFQWPhLTctejA3ZvSdZWLbHpLGbSM/rtkXBaSEoKijooly65HRh/NYMmiB3SCu2W8
k1G0kr5Mw8jCqG3LaKSSdXDr8hWrsbPHlI4KzBqdQNr31hC4800rWH2fO6Z2aVVGW0OlIiuPmlQU
cN213zfF2+VNYt85OzcrOdxtyK6jdKoXyNH1PpCr0M/C5VtCl2Nkg0D6sqzNbVrJ4qoiembiEk6x
ZuboK8u+igQnZ7N0ifc65lgxt4dXidMAPxRyOBod3thj4pavi1d40i15pNfkYX5juNwYGRMEjI9k
kFs/Cw0DrMMRGCqAUjkVWQ6lqUShWnpKmslDEI9mOwZ21DSPtqQa11GU5L7aqYDL61JbMpyuN8be
GXTFcgpZOxjNMADIO0wk4jFOsZ/momeBac/9u1wm0w36PO2bitSKvjPSsQXuWSgPsmNOanTf2RRE
i5XZ1tFOjbvSOJB6KgY3W7CXDg2VqHDCWB3l3WDXjUDxjcO91pu/cibURonYxF7OIQYj9cly7Qzd
2shyiiF5h00J9nbDdiDPUhRMpOIyw1/K8mioyiWeIU+RkWH8UCzRbUkkgTtxRhYaVDagQDaYAZGj
A1G/ClMGp3GiBHfYanuMx7GZYCz2XdjnrhX+KI2vEpN8CFEUHdPiGF3F4PupRXY0bxcD775eb93m
sltk6DynuzFP3cunWdlwHeDh/hTEFnQV2ak1kiy2IajzrKDw6qD4raC+RO6qvRmAcg0ZZ2e/KonT
/UIHxYlkPhKDuVDVLRiDVKvU7QCE7KiJ3DiV1AgqK5tGsdKRM4qwlIshm6DjPGUw9Yd5Ek4JbFw3
T5ThjMLKc0OxM4iQg+pgoKnPui4PjZN6AKgXbJlIG84Bm7HZJ1EEZ1/R91nfqfXTZZMQfZ9zhnJa
jOHQsdXKNS+NRyDLyd5/EYFerVOjK8zCiK0CImh8Q+0bU/Scva0CHv5BMA9IY75mYo0tHhQVXNiS
QTVvVFpLFZzogtz1sh4b8Z2R2AOGHs//NuFrGTomd8BZBG+jlUGDsslAXQljcpeFbCvzrxC+kqGP
TVKoMvxNOFiV33UTUAO66vWykK2ou1aFf1/W1C6VqAJV5KB8jfaMubbZT5FDDwzUY7gJb4VUxAS7
fBZ1P1ePcAlfPVl51owQycic0f/v5250M2AGjwGDiqP85mapFqbZ0SmmAfD01OiinBDDovA3jXpd
9fd9iEJucHkVN53pSgTbypUzjcJ5NsmMrTKV1zA6jiHo0VsPxLkCu9uUQ2wZnY4ooJ2xvFjmUNlk
yBGmw9SzByCJ3Ex16rTC8fPNLVoJ4nxNC77tUC8hiM5OGOS7xKMvxjPYa4DwAwexz0VDi9t2uJLI
eZ++GLUaXYP4+LF/1TvAm7ZBs299I3OlPzvAgQRikIxNy0Cvvo4JLws4/JxllG239HKFm3xe/lQx
sGjfSa2g4r51iBXW/YppAHR08h5J16YeLwi42Q5gL9Wuqsq/bHlb9XVLgUGouD2DR4B3RWkalXUU
w/QYkx6L4+VwYCE8QvN1GjtSv/9vAnm3RE2M0XYUAieftcJO+8V0pFc2vcMMoxCBom/tkaJauK8h
TzdR9Tw9WjPsWx5jVDxm+zYd3vPoahDdPEQi2Klbnd48pyDQNSqcKio7NDumWQ5Y8W+X142dGN7p
rfXgEoU0reooB32AB/Yp/U1PFNOtZwMjT4C6vI4X6/c5NAjar8pC4DM2LXC1gPxRnhJV7XIsICXv
Sfkz13/B96EP1sKMAdAjzrqJFz3u6snAIcrMQ22j1By6ff1MdRHj8LalrwRxTrbFhKTeZ6jgkDvp
DjRKgXGwf+hBvFevxIw529JYDg6dUErkzxWldhzXhcQ6vvGKxCiiExAq205+YD3fOnLWx8sGIpLI
H6xWTzucrBBJxc3iK9fp0fJ637oD5+KO+qJk8v+RhtFtjIfojP7h1Oj7tIhwsf3oaLeCdF8Hw764
otcLo20KFFEus3nEbFO2wTeBt0D+3aKIO2mcext3+6zuXLtIf4+a6slsFFHn76ZeuJADXA00JKio
c3GkrrQipQ1eZNrd5CkgwtbeW7/bGUgtMpcKDrVIGk+8TSR1JskMaR14Mlnhavo27Guve2Wv0Yvo
trEV/lUVFxoZtWwi8zgtOZoByZyh0apC41jbP6T1g5ShmfLr1St023yK4fIzy1TmvFJRXayzfTo8
xK1viYYZtxcOJKWIimgvNPlafVYBm0Ay8UzHBirYQ7RGwPTIrE/exy9CbPitfAYDDxpqmcjZz2D3
MtpEYc/6bMidPANXsg0kzF61b+YD42+OPOX98mHecrqoK6KOhQkswOpwZeA8I5JGLXgP4HS7RUM9
Q/4qOwWrFMA5sbwFxEVnD939UiewddRwpuU21x5T+iuZxVoAFxZRYe7UrIEAaQ+OomcFD6ntOxik
rtkeNYl3ecW2nlJP9OEcEkALY9SkcDdsvHlX3TNSYK1yKpACR2720MqO0AVutNaeSOQiozSTcTZa
XKjlIwNkow80yIFfmd6JJq22vB/gd5mlo+KMF/1TX4vHIl1FvRCRayRQqY+OcBz+UhQi77cpCIMW
Fm7AqGrz2WalWgXeK+HUzbpGyTLz1bRyIpMKcsCPdlU+mVHBWwW7MzB3wwePparCKIoN5BRSLaEz
eSCGzxqvg7RqqO4u5QQgarlt5MMy5I3l0lxWu0MJRojJqbUefC1UV/WbNJkHAJMkETr5crl7bntH
T58KZHm52aU+2KSESMObjmD1z7k9j9SGKha4OdFwbASLV/kY7PPooXn938CaNjcEswiEPa6yKbvT
nZfMKa+yidW6JvmotNUut+MfeiFCsWRB7Ww/gAiHTAWVc7w8nYppBjSg9wqOqnxk0PPDvtmN1yAS
FOz7VvuBRWDB8NcAltH5ZLyJiZKMMerl85HRdocHNpfL2uv7X0ha14I439PomJkuJCiUWAeSvhWp
oDK4FUlBx4mSgI7XVMK/4YIWxWjtGQclX24Ie3LsXbTQj8PrZae2tf1rMZwaahPpUpNBzCS/1q2P
yr67ZAIZm46TAHBFJwD+tREWTjc/l/O46iv0hCx301sYsA56XABvlCPDFwKwvXtZJ6E8Lg+fa9um
tYI8Vc539DEGfoO0C/ejrzdOib4XMbrkeTDVwLpG4Gcw4acr/DykmihDX0kdELXayMdgnN9bXy/o
nYrgUh5izEapmgDtikOw1aH9vwOw7VdhyOD9T/TgNkoue3WsNOihaW/h4tba76koQ9zIq5gMoEPq
zNucVYg6DPs2yLSHv2lF093wzdy1APTI/eQPkSlsbowu4/0ZHgHNEMz8Vxfnoox0wnpyvAjQgeah
EF3Mz90alFl9nzs+vVGZfZs1g2cVbXyvh8rk9KO6OLlqZY5aZjEapokZdJVRYcPsp8uGfn54T6Vz
TrWXMd1nKfXgDSqoDlLLyfrFMbWvYk59WMVKSS4iJVmUTJUEMY35MlZ/kOmxSp96+yWqBZeVLX3Q
SIgnOHSunM9JT0DXVTO9GjyEJNdIGl+ZAYVK6NcTOQ0wJdg4tH1uPK4Dd3EYI6pi4ORh8stbfT85
4Gg7jG+zl3vUEyVXG5VDJNgAnQJIk4GUhM+1m6nVgHZg9n/f+MCk2bqm6TAW4hhNYVKyS15Eli8U
yjmMEVSDch5ZTGgYWK/KPi4cTCV0TgM8hyao0l38h6gZ52Pi6jTM4/aMYh9w/IHqcDbWGmXVVKAQ
2H9gHrW3eG76Ft+BcghYk6GjOhQjPp2bPuUCw9loTtMZdgoko1sCeSznuNIGTemJAZIZ0OB5klNm
V6WMp64KTl/1R9WV4v10S30R0uVGpAHkN2Bo2Ay5ZZ/hZuRhPxRdog24XY879HDui6durxzDNzam
VbjCuTC2aafrC3lYWiRruCaesbLKSUZTnRoDw0y2AtuPjgXqqm70zB4mzIOo/WDDWaNTAEaLvnKM
2Skf+q/8p9UDblcrgXaXZX60L8D2meI91DGc/HnZJUcRp/XmerIaHUM1U1Vgkpz6a6sbLbkmw/Q3
XWodoAvqg/Yclx5QK0yC2vcGagL0Q3chLsLoVkKidSoPkHR6ldr15BHFGa7xhvXNQElLeyPur2C5
6Ky7gNG/gYD2bAgtT4tp1qZi8qburSa3g+4X5ePlgLC5fmsZXDyiplnHkQIZ8bUG38agaZBrXcm2
M+LgxTtR/+l5fD3ViVs/uaLpXHzISx+H/GdViNIe9fz5WkehBwUEjDIz8AyuTlFU+aJmMR0B9zS7
sMPSGTBik+4UoJL7tZsG4334VKpOVuyIm/vxzvQa//Kqbih58hc4oxzNKjYWcBl5lubHxl0RCazw
POydqsg5r8JUprHv8f3B/qE0QUlURxJ1nm5ZxokSTMnVSQ4nebHKCkJGNJ0nmmv6ZZC7tacHlpMP
WDlhLNjwVScSudxLHtDy0ml4pSd3aP87LPsBsBfh3V8xVuSJRXvEGT5wyVKCKeQRjxfSnSYNx0rJ
Rue/2QFn7JOWm/FsQoaRomFdfSuVRGBpW/4WYyEMhAklRwODzae7FCFjqYnKTMFXrAOr6Utu/Fu3
y36MGgB2zMNljbatYiWPW7ap1KiStJDXzrv8lkH+D1fIxt9b9LPl3lQ7IqvY3Cdcy1k/N+LKxx9a
mSEhkaQPNtZQL5wyf9SW3y5rtHmWVt/nzLy1enUwJnw/6/eW8k2t9kv8elnE9qKtZHCbRKUiLeIa
i8YcbLpbroZ9eA0u5I/uAPRzfJWRhdjwDyt53CYlVqrMqsKMQv8RSj+0VtBrJ9oTzq6rCVQyuoE1
o+pB1xenDk338pKJJHA3iEyiydgzCVJ3jLObJhNosNErxpaIpQ1AMQO9EBclYpnK6NBNEeSQh+GC
PE5Odhf75q7Z0UBD8MNzhLavSrf7OurcqWQuOGhREaVDD8mZ9riUCgYU0O2w3MaJaA03cutTSVyY
mAu7MSMMKniz7ow7za2nj3G12A9981G96z27BhYrboEAXg9+Zf8+l5c7VXFbtBr6dWHx+nU5PbXN
0+Xvb1xWTnXjjpRmYCZTA7UeKvmDL7t0T48AlWm+sck/wy+fktqJvopu/Nex+lSKO1Zov9QGomM9
F711lO62bg5kEmDkbLoj9HqxxA/IA/wbbV4WFFNBWLgQQAND9iwn3/NckD5sXX5UgBv8I4R/lkVP
XJYtBIrEB/VoN95YAGyWEdTNvlK7Nh4XcRmJhC3q26nZSi536CQKUtTOgtzRZfD+t811cQ8e6MX7
P9KurLdunFn+IgFaKelVy9m8b7GTFyF2Eu0StS+//hYz38yRaY14xwEGmYcDqNxks9kku6s0j+1b
b9Bf7PDfsXaTypUvyQGsoL7AcQQDzFdqxUSp7VBif8MpvLbQTQaGrfag3syueYquWa7BMkIBKFtp
3Cns3YBzK7E1DAsU3ADNvzTf+2PlRp7tlpdK5oRYgaGQDXntmPIOkFt/mVRFfRTnA27Ps1vGNtlC
edDeVzefudcGSxloGWUNvFSs4+F9BoIJRcG5rGKpa6ETTTdyIxg99rfyg4e1oOMwyWgf+UprCOgZ
eiVpSOj13mmU0GnoJ/K0JQK/sNt4TttUx8LWc8+Eml0zCVp4V1MA0KeCkxeHYhz+2b3gIo2ROtR6
SJON3PbBeGBNw6VreRZUu3ejbzAVQJGfs22EH7UFIN+j1tWpHOsZAOXimjWNJjvL6zOvjdz8Ut+1
e1GetpqJLgE5P+jjPOuhi8QW1ryz0aSaut2OFW39fxx8zSc0nPctglJV4wNlXVJYpqTNEk5YXfJT
L82bJpbd7UUrgmC/L2YsjVHaBEnN0StwD0aU5zL0tgE+RiKi4rEWrcN4AUBzL5cIqHhDHYyUQKUh
iH6NevZSW50/mSIZTea87x3hPQwXe4rOlsCXb0xemEROi5AjKY/yfFFHqsAelvV9AMK5CeyYrNCC
52DMJ3Rf5Go8Y8+vR6dXjMMQ95PTVtSt7PaqRwv29gCyJPAjoK6i3sdiPWOcx6lRDV4bKZ0hF3xt
tkcDpHgTQZvLPm5eaxH3zOowggP5bzButmLNmk2rAVgB/a0sr5xcsl0zdmVRHcn6MJ6BuPkCkWVD
GiOZvda23aC8pWSfpVc01l1N9OgtGkDOxacAEu9VC5v61naq5GJsKkcnDlV7NMsPbk2ftidsJQrC
FxeDyJbEYk2NlmarSQHbomPyqPrstg7Elg89euLSne2JNNPY37/lIFxcH2APup0BZ2b1KTQiT8pE
7FQiCO4opCMSGaOCIazko6XdU5E45ao3oMsI77m/K2+4749Fq3RGjUUlldQh2QVpbqLuu0R/4Ori
M8tpAcWduZJYA+moBig8vmIlqRbEkYwbs0lBoGj/otY0OeX0sO0RqzFwgcltiwoqRzv04MHZA7Lr
wEcURtM1mIoEsXx9FHE5Cx04AilZzu+UqOyNJJkmj8p43I1Bq9s5dnJhl6mT6IKj5apHWGcszulQ
/5cGlTJO3mBl+6HSvreBLMgm1kftDME7haqpTTcDoq9eLHAHjHjF67Qv21OzsqFjsS4M4fyhzBM0
a4wYtOkOxJZHpmw23YzuX6rFwhSZxc8Pa3WBxnmC2siSbmZA+0v8onETD09sl79V0g+iwLAeiM5o
H8Qdy6kkYwy0fmeBaL7CzeZ8XXm9r4JSI3P/q9SvZr8bSl6/CLo/aoKrwMmTy9uojFx7do0gFqxf
gVcY3A5l1S0EsylAUEDvlLGbj6gyGwQXgIKVxHe0KvVsRwZzClL8qIIvY/prSL5Bs0FOXrbdTwTE
7U0hyG7neB4mr5orv1aNp0ZpXynUPVxjhn4IlF4+gQfCP3DpID58uBBKAgkP2nY/eQratIc9+a7M
uqOk+2wUGLY6TbaFyk3cJKB/glu8Uq4UZmCpk4dWWJCuRw6BYKg832+bs5quLFD4xRvhCk0egKJM
13V5p8e3jZQ52GU+43QLHG7ZxtFQh/DuyYuth7BOnHoIPTL+2DZmPRSdUXiuSamcJCgkASW5TG41
bz4o1yNeiFVPPYgPz4Kh4w+0lWQlQW4p4JaUoZSVX8ndcQjvlbQVDN3qRrEwiluvjQI6Q7mCUTS/
y/t9IFIhXLkjQ9RZAHCZpJQVepQU+uR1J/0OVCizh9qZg/1dd/Q3ddfvw51IxEDg2yq3aEmRVp2R
wiS70Nyqkr2AQqbLHPYCfxANHfs7Fnlk1dlGX7bgkin9uvGZBF3ogzWoxYlTfmON9YGr/tmCUrlt
XR2NEN3YMM3qntr5oWkhS5LeGEIJtdW4t5g0LjxUSPeqeoJpQzA4aRe7vZo7oQHdtvJr0wpyFdF8
cVGiygPoXGQwSg53JLoYmkOrPm/P1Zo9uPMwUeDPWBB4Xoq2TZRmzNhUTdD5kZ+VfLq0s8qJ2u7n
TNPdNtpqpFjCcdMk15YqyRRwDeQX2cZObodbXGuivlv5+t+VcXBsX9jGzVUNYnjJrAEG/VIv7i9L
nNjmInTm+BMJ3xKImydozBppjUYJnALuUry3jNe4ut8euTVXWEJwgTysuzrEG9zkzc3JKI65eZRE
Jb1rgRUVdaif0NBY9YENQ07MLC4KQPT2SRqfafmsVndBJHCBtdiwROFiEOi/O1OuwSsVDK/NXLi2
/XN7pERmcMEHYpuNSmuYYQTfNOskS8gXG69QBUcjkR2cJ9tR3mplAzskejVls0P6ULABiQzh3Bci
4jpeG7DRldM3ktzqKq4jJa8yBEwZzDn5zH45IbzzNl0+TAkMafvMN8zOCekVza5bKHkahhcLS55E
A8d5ch93CWIozFI6Jzu22BwqN6BO8ku6yh9DiM6Fu0E0lOtxh8n9okKQtcdwoEmS5NQcGkTSk+wX
u+AY70EL/z8Oz17Ue7ZqogKdG7xf4vadvxJvR1SyN0EF35ifK/uKBF+3XfxfzDkDcM7X2kgegqhG
Wsdo6SjKuOQfjZceR386MpnNbbjV2IPbXHTusZJbvty7GrHfTbSdQM+AnBtqlHniGqPADVfHjEln
qNimoSLL3RY2kTmWWWPieASVOT3PnDyhh0/YsYDgMro8alSF9oAYlcgdUG2kNWhV+cxgLUC4rG6C
cG2uMztQNwwylcJt29BXhLwWbPF/WLWsqpaxdaroPHyfYo2dReJwBowqXSoF+vLVp6jr3LG6UERF
g6txaAHFDVtk1x2a2QGVq6eanIj2lr8Voqi9Ov0EEhd4gYGSK/8AM0i6HMxygM2HvLbyoyG6jF71
4fP3+fcWSUo1pYIGkQdm9b67iPX7qhHsCOurcoHBzUkazJraJxKOQbGjvPzV8teeILus4kEHb0if
SQkWcNy8GFkugT0IJoWm7HTKpak+xvpxe8msz/0/0/L7omaRyYNwzlAlAowY91im6oXKRQCaqFxE
KyYcO+YfC6BcKeO+yjB2TNKNadGm7ozeODTR/j8E7Ve3vMXIcSkCVGGKAFKuuLzAGT+EQkECkbDA
yX+o4XcZxZbbY7h6m4Wn1799+3exy8I2AlnqIcsxiMVldmtflG7gxe7ojpnDeDbjnWiLZZvZh9gA
YSpwUqIt48OTb9/JBGWwpuzRrLJlT48MxY+jNNilaihZF4pE68dKVhvtNsgDiMiM+NJPgc2r6xmL
GZSxugZZcG4tzKB/73F+kX8X8JDKJW6yC3/WB8NXTtZuqPxwZwnWw8qrOvL9BSa3ICzSo/23gMWs
Qr4Aoyk1nXkv71hn9PTf3x/fg3FxHjRMVSOFMHAatdiJzfy6HD6RK7OWNDRYQQsFxItcBtjrHR4Y
oGWHA0ztt2FzgSdJf3uiVuLiOwgu+yO9nJVaYMieaiauaaPvunUtRTAzIhAu+6qLiWZzAYdUY3hi
0DtmZ/hRJRLIWglWS1t43QErtwpS4YnBa+Tka9LY8PzYH3W8lkiaiItYYBLf96o0tRVGbI1J9E4L
vtLyp6wL6oBEEJw7m2oVlW1BZG8I0cPa4/GFNDtNVGonQuH8WEcHrxmBrsFL52Pd4nx8XXyCMYat
lXNA4iwpDLvpi9j6e2Gi1gE9yRfzvvc1fzqoorvi9dhzhuNMkgmK8uMJc6PLnaPHuWt2gjKw9ZC+
sIjbrrosVRqoqjOLGCUNOLkO6iOSY5cZFO2zl+1Vuprt/RPZ0Gz9fncM82zICYvl1Rh6WvN1GL2g
M3eTFrlKfr+NtbKKFlGU8EyN+WzVcjlhskoy3I1WCZ4xKXKsCSJtNBOkFwK7eHEALZDltBkRRFEQ
5dPWT80vpZk6JZ6zRKIkK37+zizOB61CB9Ekrou8usr8ue7dNlJBYSB6pRXBcL4Hvu0evGmAsaOn
DNcO1sMsyidEEJzvGdKM9CWW4N7Zrza7muWvmkhdfPVu+ryVosntvcOBb3QuQSYme32Spo5SpofM
bK/wJuflBpprrM7t0XCWNiqYd+4xiXs8m2CZRdeQkBNcrq2v5r8zCSQ07/+UvEbvfJ2wibOeuvhy
/MSu8c4xuE1WjnoTOQO+b+GZNie7QWqcOL4Xss2Kpo3baSVCo6KL4etKaB0z7SmRsv2Y/uGC4gKF
bVdqMLGsJJa/JtSR8mOnvUW2q9p/NCtQ2eRmxc6sqq8AlDeakynR3upEfr4WZN/t55yjz3pUdtLI
NkB38JFkadDhkVyorco78Fb9RJflfjv0rbgaAHXcEUGX8mMpozbUVRP3CH1ybB+orl41kyKI5Cte
8A6C82ZDTvo+Q6OIZyuRQzUQplmO1h+27Vg7Tb1D4XxaSmSpbqXfIzd6/REO7TP2GXmHFvpXYc0u
C53ceeMdGufZXTKhN6fCsIFBo/fQNXkR+6k7Ei99RMp3EOGxz23BcT7eyLQdmx5DWLWXZm076Mym
QenD0ath3wvZzFb2qKV1fDW2XgYSOoABVzQvcfHaBAejszxJxsuwJsj4BP7HM2N2ymjXpAHUjJdp
p8oo5B31B4FviEC4jZCEfRimFmZL3+OKwknvzIvEG53i0HmaiyLAYl8+b0OKELk9UbUqfQoiNmHJ
s0K+BprA3QVrSmP4i/N10VYS7vvh7Xnpj3LpTtJNPpfuthHMqza8TuN2xGlWBlNKMGxN/UrV20w6
lpanJC9ZAWkJ6TTIr9t4okHjAoUmNVrahcCbuu9G9EwC78++z4WIFhcSWVliUnKLumqg7kF3sd+G
WMkk360cLi6ouVbFhCURFRjH2zC8juviHscaX7EjfxtKtEi5mBDQahhl3IN5M3kKQNtope6QNl4O
rOgThcFLs3Ru6zPTfp7mDmYpdXkTdt9AA/6kNsLd7yNXFAjXzpvRhxvefJhjtYVJgfUABCJf1cpT
pnydR4dYP3twu4iUjATrSOciQ0biOfgdGbJC9Wcz3MVJv4vMSbCSRDBcOBjUMJUIagG9ie4M82GK
HLv5uu0OIgguIpidPLRhjcUT4GWku4pmvykEQUe0x/JFi41BykgnwDDSHVJinAJD1psWeozZSdxt
/i/Z0D/Jic4FBF0u65AEwLNxGvtm7XXgSa7+A+el7Iu+kw+xqAJGsH51LkRMVNPHlu18ZSpfFyCe
18oAilM6mlXCWaSzJwLjgkVmmpk6tDBPsq8s5WiVV7rxRujznzkGFydwlqCRXQCljp/k1Jusm2nY
bUMIDOFrF02Q7hQzS0/GEXfYauZMkNkcwTTYCi4hBDsEX7VYxhCvGEAs4VEz+iIH9U2up862Levr
iFHWGWAA+UBXTEkVSS0KZD25eyLxKckahySfSnrOGNxabSD6MowqMBIDzWUG45Z+2baCuc7HrfuM
wKxc5AcaREsgi8HOKslDR16IulPV5xQXxGjMtxsR++36/J/R2O8LtLGwZzuocTzPwn0jHRTjrmzd
QRLY9C/h4AzDLc7AjudW7QFT4wUYxJx+5JnufNeBeEk92N4suthYu13HfnQG5BYoVByjxipDBUxs
5TVjYQ4O5bHwZeczugNs6ztDcat0TjNVmiXYllbmNW2Mm1CxBZvQv4TvvzHwUPZ+muJOr9EsCqfo
Q1SoMVqN7FX3wIVi7zNfvhDp9q0nKGc47j1kyO240WOMnh5mV6P9Ss1DJR1MU8e1xnjc9vdVD1RA
LGMaeBoGidl703pwE2laisBQVpqTNIcJEnKGfW2IbkFXo8MZhz8ZGbWuUgVFkmxdyQW769JmwTSJ
ILhhs+pobCew2YB6/qH+qpNjI9JDXneEhRVc1lOEca40IYM4KG+MzK4/5Ibb/mJq8NMhEfWXrwYj
Bew7EBUjKETh1q0ZJ4auVvDtXkO/V/g2ZK/s/iw2brLycWoE47fuCmc0btFGFqqZ7QleHpZfkAgP
NToclYOmip7XV/ciHEohcIUqQjjde5czKjmcshpPL1GuOI19bEJRE+h6wFtAcHE1ja12GlC0jWZ4
gpOrctBvzdmB4CSjooKyw2H+73y3CEMLRG6qBrQOyV0Ko7Javpny4SbOP1Et8g6Cm5/a7IOGglra
i6wjtR4jPFSad9vR4F8GztBROK/pENXj8u0yCJtaiXE8jnAKeyN7vK4jddTuibk394pP9yJ+CyEi
t6VHTZKhboVZdSmf/qqDaHbUx3OPm/8/ZGrWbqsximcLOe+zi9EkIYWFIPJFu3rkdlDDcXUvug4c
Gc2haOEWNcSsBqYFJOeNtmSM0OAAZBYEDg17b4gcVftMhrcA4Rww15RB7RoGEr7S5l4ZH7ddQ2QE
530TCUNIBMDBUWiItCt05Ufc8m9jrEeG89xwm9FYa03eZbBhnG8bOJ3i/9H3+dN4ReQwKlJ83y6g
tvQc2l//7PvcDhTowVRobIxG+2DRx2YUiM0L5oA/dKuZ/b9Ha6Ls0WXsBkgM8L9tI1azj7Mj6VwI
aMs0KlH7jRwb3bGS/kUxqAOBD2fS3Vzfb2OtJ4oLMG71y0VRQOMHYKpM7zu0d5KuOiQokW00eiBW
eiwktAP0nZsYpttpImUcgcPx5/IKPTtVC+IxTxmon+YqijBTgc+t7qoLC7nF30axSqQJFtojRMTs
1CG6tNOIo+aH7bEUzRsXACCdXgy4EsbbVB27teR16esk/wqNH02sCI56IiguFshtK5OKuUiY02Mm
7+h0yOzG1WYwkCaCx6P1nGsxgFxQ6MwAb6Qz7Gr86ovss76X5uvosjq5z3DGsm38nwjEH8hBLxl3
AYtAWZGBFhnv87ZI22598MAJqugoXUXJzvv0Z7bbMAZ1OZI6/UdlXVL9JWyOneIM0+u2Q6w79xmI
S1alvo6tLlNxIK8DT69GV0//uwwrG64zBBcrIlNBUwiDaI3BRf+vMw4/wixxrfybLipkZvP84WS+
wOJCRVFSkuKiW/Y0M9tNQao6IKiEpktzkCXLh8qQR220NddEEA/XY5QGfQb0gCgWtK3eT5hsDnnY
MuBRAekSu0oDmZ3mMLIP+SDKFVbDxRmMl+yw7VaN7BLpkJEZ+7zBi5WVOnn3knZfPuEdCyDODbtu
tHorwhoO1LuCvqXZZ/byxfc57ytmvdSaDt/PjJ9z/lNMd7l6570A4HyPGiMhUYGRSnGdKT/100UM
eUjNMZufrTT5MT2W8vftMVtdugtIzgWHYCpZ1ykeKbBoQ6evIzcwLpPwMbF/bSOJ3IBlAouLoSZG
v34NFj0vjZ8jK4fEcejS+FCJ6N9EOOz3BU7cxgWpJ+A0Btq0yVtbQbqlMpws+LJt0O+i6Q/LdzF2
3PZUp0qnGw3GrtB7lJFKtYeLh33VqNcp6S4nK/taqrVLJ+qTUrSEV/OmBTa3X01zRdU2gJUmlY7d
BIYHNTmo3XTctnEdBrSxoDY3wPjFmRjVmRqPkNf2+v6ByJKjosOZFIJ1te6DYN5iwo6ofuc8A62L
RjdJuIIoQ9UBKwYezHRHU0oHnQSQ8375hEm/CUw0Gdy1PBHMIA21FoNc2bP6pzYZcGy5TD/TEgy5
IEbH8hcIt6y0Nm91NUGokE/GTruIdn3uWIWj7BljQHYlFA9fdfoFHjeERKcgcCyAZ+W3ke5OpgG2
qGtZFVxWr2cuCxxucaEl0hzRYMQyF/bkE+1U6sz3lTf6rMo4Sfw/myvO/Up5MvSanT40c0D1r+KO
o3YMqej6ZtXLF1ZxiynUkigs2E3H3D8nbwUICqxq/2eWcDuu1uVE1SggVKW81tpmnyYFFlX2uA0j
8AOLu9ZNSn0acnb46LHPlmbgKu1P9IvvLBHb4Pqlw3nMeIpKDVBaxK68xpvWY/wb+V6rwW5d+6Mf
gpq5eRZKTgumyeL2X92YFS35XRCVPqQB6ockfxLVoIgwuC14kqrSClSYNU3pLk2hzCZbtyoVxCDm
UB92jsXgceGhtvNIJqy2mbbRZSR9zUzNj7XWLWxtF0Afqc/C+23HEM4XM3yxLc5RVQc1KxHIwMPb
QHuJ7kKfeGXmGrgFi05a66Wv25jMii0ruWBhyLBwitkFefVUVV4ueoMWfZ+LDnJvWTRk+ZjS+Gb8
qCW323+/yBe4sGAFFbhxWXNAo/QHCQV+BRlvUMLmbcOI1iwXGoKsI5CKAAyIXvX8O4kv69IthIVc
Ap/jC5v1IFDtEE3woBe6yvLvNPyOXsZkQmwt74tPvY2cHZyvbJ5bKTfCETZFeXcKotiRA82hkyUY
OjY0Gx7Gk9TFbQUm8xoeJlevBG0CwQAyvP6SxK8q2rT6Af49CyDXnY7IBOKoJjSVuUNG2Ya6VOeA
LIMXaZD2lkoFOde/LNUzBBfnbC2TUfqEmepO485+gVCab3nyg9l7jN+I3fVXop6B9TtrPF78bRYX
95Q5tossAGbjDz6BRLTt60emc8FKKzJXFoSj9aVl41EdapgfCSeN3MZprc8UT05OcnZBpd7tBpE2
z/pU/QPyO39fhLyhrCw8e6cAIbsqOCmint31hXv+PucKulm3ulbh+1QKfJRpX/W9epGmxiUtO387
RohM4VxiyKakqEZATdJtnRy6VnAjIDKFm36UrkPf3cD3TflXnh7b9rrVqVsaAqHL1UxfP48YM3Mx
I5D9rWgGKV6P1gRdYwrx1SFwWlXd62n7MoJtcnvY1mPeGY/b9AiuXtNihpspKEapm2MlGc6UqI5m
ZMiPO58ogi1DZCC35dkTiaYgBCCUjNyBXA/gfqQJ2BivEpH3rS4hvG5rYBrV8cTJ7X4WGSQLYk2A
6k+59jDrd2383wlY0HZ3huA2QHDpZ5WMJ01PwwXOEdX7NxTFf57eqrrA/9YPFgsobhNszSacihRQ
rRcYoD2u9hYKOiKCHlH2ZiZqHl6dpzMcnycHI7VCYwRcMhZup+x7epIgj4ta0F4X+ODq0l1AcVFC
zSx7UhQ2T+Z0B12fXULst203F7gCnxibYZHpUwKIkKZOjXNmkH+N64dtkNUQgXZaMB3rREPN9/u1
C7HFSJmHQvHSPthleuaY7ezolDpKdNhGWjVngcQFO2ns0l4JgBQND110CM1XKHl+AsIkUK2BqK8J
Jb/3xkyTGmTDgHoURb4c89gBd3MkrApYy04UGdTTIHXEAuULUSZtVBJjRrSLyD2ZrsBiNI6FM/Ye
aa+M2e0+U923wOMLUujYkE7rgNdLnoX8MQl3NmRct0duzZ2XIJwbxN0QxyZlm6rR/pAk/Y4OmgBi
hQGeMO0rnYma4UaQLxLRclKnM8V7QnKpvfWX5q5A64vtW9DaOhpgbB4ukjsRQ/SaeyuMABu1/0T9
IJgd9oU8pshVvHzIjy2tDroVuzrqX+bpM82zSyhuk4iLMGjaEveGat3i88rOoNBjnUXnivWZOlvE
bRApOnimcYBFdoVOntucCihL1jZXhXG/6iYefSC9/H4NFcFcB1Y5IGWUQXcXg/18vuja3C/Mq4qO
VyUR0disGrQAZL8vsoekS+LCJgDUwu+SpDh18X3bt9cCz9Ii9vsCwG4hJdxYABilndrrTh6CEz8S
PTWKzOCmv0lpJdMOKEWYO3MeOUW6/zM7uJlHQLJViyHQsXKTlPrUJofOFL0Dr22i2Aww+7gfRvzn
QoGSlmmRWzPuSooaddFO1jZOCa6xUvLoICqAWp+bMxi3KeBVxOhJIaPIpX6R6c+eNG4UCbY4EQbn
0WAVsusxwoqhaJAN55dYqR0IQgjC2/r8ny3h3DivFSW2QliSTZUrpXRfaJ33GQc4Q3COTOS0DtQS
MxOEyKfA+Vb35DgYgnt7kSGcI0sFjupqiuEKpnoXDClIs0StfKtb6MLFOE/W5oQEyoSxkmi06+T+
F1jo3ZgQT7ORVSfj0c566hRDKyhLWd0NFrhc5ju2OZ3hbOyBtHXzeLiIQ8ufZPI2G6G7PVerqe9y
GXGpb2gUaQI9M9h46Hw8iO2nwVGu5WOO8uLpAGaybTzBrPGn4tyQJFuq4RtKkZ3CsLxUE+pvQwhG
7/fz8yKOSpaeTnoEiALdGc0IghkYZty0wjstkS1cUKjwzEca0Cl57XBRUw/HrG1DftPd8hdMi7n5
fW2ysKTNUi2W2UIyQQfnyL90V3ESrz2YkOPEW07rxjdMGlOsWyJw/N93RAtgJPP/C3ej2n4Ly/DU
mqOHQ/OPWakONJ+uhri+1WpR9b5oQLnAYeugdohLDGgStE4WGc5sCU7IIt/gg4aq9ZGmYUTtpNkT
nCIoQQdw5RM0Nm9PngiJix3Q6ArkrgdS3uVOrXlEbv35ZyeighbBcKFCoWYOjTbco8o5WlEek7AE
rxJ4N0R0noLNSeHCxIhH0hDlZKhWbKvEbbLhTp076AIZIqoIgQ/wdMZ5O2Q0YYuqH/onq88uC6Fc
hcAWnsS4k+MKB0zYEg/adVIFR7maSqcx1F/bLiAyhYsPzSiFWpPClLq6a8brsvpUoLPANGXiNtjg
62hAgUOrZmKZfHLK09u0ClxdfSrB379tx/p4/YPzoYRmHLuAshKa1jhq6o1iXUaFYMdbvQFWlDMG
l80lSqoXaQ9bak/ZEdw5Sy496B6EjXADbPmN4PSwPjVnOH5q1H4A9w5M0poHK7hK+y/bQ/Yv2+oZ
gEvmSKbmac+qsPWrzmdV2IFHD/nlpzW0cGRdjB4zdxGvpykvtL79PXrBHsKTe/3WumT356Bq2HeH
9qvAOjYbHzems3XMYxZ4/UTyJKDA0/faju7Gw9x7DeSoCz/ba5q3jbYe4s5g7PcFGHIhVO+wuqSh
zSHz4STJYzDdNiIvF04ZF7GrcELnGGsH+EtlIfXN+2DXwQHrfeiJniBEDsjF7SKZhqjSUQOntPaj
EedXg0EEPi4aNy5kQ/gUJLYp7MnLN7CrxEHpSTmoi0TaCgJT+NvMCoI8ucFKnrpwF0Ha6nMn/X/m
n7/668ec4iEF3w+LhziDsBBu/4LYQsFv4pbkSIkoFrEyhQ3v5i80DaJNPeqocLI82Q5Ing76kbFk
18JeDdHIcUGinDKpUwI4QToehmnXikilBYHbYviLldNBIjtADQu+HzwbWuym5Kh1x+3VKcLgQkFa
G+Egh8CQ56uxuGogCBanj9sYqxWji/hmcSFAnXHQIxQghsOiaXqK9/YVFiZSXxFNv2gnsrgwMIcJ
SGhmYEWXUESCjOUh8OSj+lBezj49FXvibxu3fpF1dm8uEsRa1JdRg8fqsbyTkVHhSSpI9xQJqYSs
pJNKwW4uHEwuLmi5GWgRqw4b7e+GfhvF6HC5rIIf6CJMW8UxpNFJ1FMRHLbtFDg7XwGQkxLi8Kh+
9vTmng5v6iRYtqLvcxlEkIdpV4LJ1lOL+UcVkufZ/MSD1MIL+fd+W5vDsmFVVJ15W1YvA/gNc9Eu
JLKCCwm9pEigCcUoDda1Zp6k6sv2LAiWq83wFyEh6OeBRGwltRViwYmM17nIoVdNQFJqqGAeBWE1
t4C6GOqADfOvQb8g4fc5Fpgg+j63YAqaJbEZ4vs2qvCLR13LBStEBMAtkL4ZJxO0oDgfNLu+jZy4
/7k9CesABi77wQWLTZ6LmZYlzXbSAqCNn9r4URJyPq7GFNSJ/Q3Axcu4azWjUnE31nqyq7qoRN5h
oXvGIfFqZKH5UcM7xtQ60VX/mbIHZQHNzb5S4thTF9g806y5yge8sUMtenv4Vn14AcE5QJKhfs3s
YV1nP0eqW/bPIdn/GQTnAiZqVYqC9WEgWJXDQUueZWu3DcHm4EOWcbaCvwnr0U5SDSkgMvI6S48q
eeuGU13eb6MIxoq/DIsIRQ8GG6vMeprl1gntJ01EHy7CUN/HlLAe26GqYAl4HgIXb2q5YyqV5ad1
/7xtzccxw6OcabOuEfwjm1yMp4S0RpZZHYteRuuD6d8xetMh49s2zscF+h6Hs0hXwhLM62bnzaAP
MWvLbxXq/hkEF+gVeWoUrWUQ1anPTono7nplm4cNeMFEgDHR78vrIOTK3I0oyu5wnMF1oac48wW0
zfeFHwuljVaHawHFhZtu6BsLdx2dF027JrmYJG97rFanffF9LqaEpT7UhaXCFLyUp4Zn44qjt6+V
T5DuvB8zLrLUKlULOugd9OfflPQyCI6j8nVS/W1zVlLM9zBcdEEXG/gBW4zX4Co7VIHs8qveUUAf
QnYU4sOj4NLz4/p8B8e/zKsTVihpYFUEFZNKe8y10VOHLwKjRCjc2tRDPF1W7DEpOcYHeNuhPIF1
vHLUY+ORt8Dp92h2Dw/bqGzm3wfR96ZxC1UJgiHvQ5hmVV9Mu3C05qAoX1v1myG88xDZxy1Ya27D
YUjZKF6G16OX5g6jfZHc4EAzp7tUrph4Silq1hQZyJbeIl9ryEB1BVd6XvEyub0n3ejYzaMdvQBX
T3gcXhjB+gEkMCKmDJG17PcFLokj2+wTzKas00fDIs480Ht0uAmioGgpaFzokAO7ztAF36HyU9lp
oI1Xb4tDg3s/Ffwflh8KNhCRWVwkmSJlmCyCSIKH1f2Q1LvWzLy4i45/5pZcHImNNpk0MMijnxdy
k9rgq+0NUmEpGZ20EL13CceQCycKBVNPrQONFK8yagtp9xrALJAhneIZ7AuWva8npjVnflfRYRdL
vV9ZIt4JwcjyVABSIOkk7eEwnXoi5mUwX9civV9mx8Zi54ufE4027RwBosDh32h8eUrdKPP68b6q
jxX4nv97BeK76MLTA1gpBLlaFDV5WVM55W9KPqeq/T/yFZ4eYGqT0MpHgMTGBemPMigt46bdVTak
UIXX7IKdWufCCXrzqUSZ/zP+0cxLL5Jd6uqO+jJ4ip96xd543LZu5Vb1/RhygURXU5R/sC1V3TeZ
Ex9i3N1oV+0vfZfuoieRDIXIPi6caDQ1jH6CfaM5OYMm+WQeBCFLBMGFEBk9iYpJYVDemV/skd5P
wd32mImWEhc9sji36UzgEZN9WxZeYN7IjbcNITKCCxlDMKdzGsGIIZvxmmehYk8k+CSA4Dv/y1kB
7xPLBwrpqivv9e5h2wSRZ/EUfNIwZTpKT+HLV4yTiD2xZBfaHhKXTNZFMGCCOeEFhIOpL7SghDVa
I0ERxHap1vidLiK6FQ0al2RMYNItrRH+m5jHMjrVpiCfEH2f/b7Y1s1BNuqkx3ZrG7mjdJdC8s/1
VB3SNzL0cs0PpIWSnho1aKoQzSTcOjT7Yhpdk+zS6L9XZLG4cgbiLFHVNNCsCUDd9C0PQmhm3k+j
6DKDrbSPO84ZhAtemtLZVV0wa1TDDbTsSIfoMjHyPRodf4xF6td2s99263VHO0NyEQylMUVfy/Dq
ov4/0r5rx3Kc5/aJDDjIQbdOO9SuXNXpxujumXbO2U//L/Wcb7ZL5bHO1AB90UABXpsUSVESuVj7
IwlPmla+Do3u78P8g/dccbgwhkxWC5UaltDprS+Z+bEzkJ+b08XAqDbbDPtTGwzHJo9dY0B3bbb4
siG6KRTJygU6OcY1zthD1go7OQkaG8S0TvTvr0DeWgoX6/B0Xem0xiJ2y0O3JLZRPw7yl/+kTlSk
vnWslOZFh/G0APmCMv4GgxWRpINewAOtCsKRiIZ9383eDewbNRWcbwnglsX8Q1W6mzmXjlr+0AbE
3pdsf40smTthhXqIOwQTSJoxPC0RjjogPF3iWQAjEogLfMXS62MZAUaiCw6PoO+sddS+afNiB8JS
XhEYFzuqMR+R2cEiwLLrmVPihXHqTWP2UlSic9R2wP2fm1n8VS/O+VU+sE1qjkanaE27TQSeLFog
JuwqpKek7pqZ5SNx2qH2HpQxTexl0cd2pqsgXLyYlKmoQx0wphbahfJiisqG/+EYc0Xgo0GDSVx0
wKqM58Wfv2du5M5/GLaCUeblPXX/qwtxYaHrIxBoTIAr8hbDXWv5XBaJt1SWN1qqYNsVrBF/17tk
vQVaVSgviiQPXKQOHcNTh3bRfV/d6N1chzqLv+2VDYuEgwUcvfHIWXNjD9t8eNv7nWfhCqb0wWIl
wBSJxsWHPNcWaa6gRn2+q6PnavhehIJMb38Xtn4bzsrCe3Ps2xkFaC5pEowtjo9NhmeLVP+0YAAF
JcPRSkQ1JyJj5CsgCyUytZoi3zNe1UP0QEEwUB2zm+QTxnj44uHwQjym5pWM49JFva5CjdGpurAp
uTmmWqHKBeUnGaa12YmzbyqCEMiPRUTTVlRYLC5JUunUUfBDLcdTK0cXlTbuPpRo+bjIIecBXRK2
g+jGUS0PBhqextKZ8Pykay9BJjg8CQKuwkWRemrHUW2ANmvEHvI/NVHXtwiAixtS2fVpkwIAPZC5
XVoWpjBZorlIAhC+ClImA6rHRphDnlaPKjIWGnaCRFMEwd3XLrU8UdNijpujvalEc68lutoQxAaV
iw1JigJmasGJJP0HAQtDYtllIAitIjG4xKGTtCFIJSzH2A83aAo8VEQTVBb8Ds//fAywVPYbVs7Z
BNEs5xqcRT1gtiXK3Vq/PiECuaI2MEFWbvGPNlqW15bJjGsMQIzNZtupJ/KcX+gjyrh8IRxTzp5g
XO6gTqbZYdAAkrtnel89tIfcoU5e2tEd8ZEV+crpP4UClQsFRLOKJkOZt2tYnd9qX6cls9PksvSh
J+c3eAzbhxPZBhcLpLAPooiJF7XTd32cX8xF1JC4aeJU0w0VjcqYeshFg0yZFitX28Et1fOgfMew
i+nf1ztgU79C8M83uEQJ0mapBzccvifFkWaCOsHN+Lz6PhcIzCqq4ELN4BZT94xJ4w9BVGRe3YD5
HWNIrNy8o6kqwNw29BUoFxoCA/MANQKhsot5zwilu6N6P+C01IC9R5Tqbe+uKzQuSBRaRyJV/o1m
HFQvPlc3aBHLbPbMEJ2lS/z5A4a3wuMCRtBEQ9F2sIrGDOx5+ExF+hOYHT8QyejbLmh6AMRSbQe1
LddfZPqRDWIlBBccjIRoI02hNE39VdPbSrSRimTgggGItGZSBxXsOn3uyU3TYByzqAZ2MwKsZOAi
QDbpWU1C6KnKfUU/Z6ngaXWjWZg5p0Eppguw/3FCLHo+gGCkGFz5YB2Gl/Zg3il33bl3cWyx82dU
xB6oaDvaVtwVkxOqz/PQqFJgToo9n6vYnj1W4WO5seI2XnCPUlUURmqC2L2ZMa4k5SJdGKT5hG5O
mFyLJrjmIVmqc1q5iiLwnX3pKH+TgmkkaaO0kK5oR7sOv0xV5liZQIciEC7mpaOl1UUOEEh1mtXo
mI+TP5Wi0/8/BJ7/LRXlb0/mYFQ1fQFO5dazHRwqfzhmJZh0MArAKf3qVf3XNYpre8Qt7NtUheAm
QJZhlK403JDWL+NvLfX/fXDDsoDPnrExwOzfQszS1KQGLQFhpHZc+WaXCc6Um7vDGoKz8JjkYDtl
u0Pe+IrkVyf2Mmy4cvhUXoif+6bAtrfCxBqPs+2mH+JRtyASnSLrIget4WVmbvzaV9yWB61Q+D4a
SyrLrlzgQaU+2FLsj2Bk1/60RBPoBcLwRVLgblI6Q4Hy9PjVLD4lot10y3fWYnBbtwka5iVk+0LR
HKXAkeZbQxRrRCJwVqx1cqiVbD2iNDsrkeU3+af9tdi8KoF7WKasKgR1xxzEbFpBkxgdAvdjcepe
Mhezlh35WXkcPDxXgCVT5JmbsWCNyIRenSKsLJoVYwRidonvVE85Uqf149PioN/RExeyb1vbVUC2
jCu4QE+kqTYBhwZf3PpQaTl2SuPGhfQh57kCsR+yAkJ/viHFOvJHdSl622jnb6klOfvLtW1zVwwu
5owL9nhFAsZgvfbRT4XeFZbIIljM5w9D6/Xhgo5hSMvQxcgVotPiE68+TKa9PP5VMTfo/1EgLuLg
ymCYswBgVpPaaf81R3VILboPFGiNr8mYFrD7TQtMYNGeivakBaMtHHLzD7H676XhqzLyMiFLkjE7
0yoqOVpPtMfOCEzqt0Gm04M+oGfHGNr4m1yN6EiTh/CTvBTjg1KHxUWtSfqBBIKiOJSgBl01UPz4
1h7nLAzHuMIPkuaHRj9EyrltDvvmuO3LKwwuBqa5aeal8TuU2+yiNXGDk/Ikn6z79iTbsUs+sK2v
ZeKjFRj085HZ/zTd1KXf17fyh2KuAj4iXLAaBAXub9UmN3FX9SxeJO0p6G7DXNDNzlz0nXtdv88b
Ix1KOWvaAWFC+0LKxNakc551mOP7RxPm7v76bBr+CoszgWwxDEuNehg+WC3j/jZlhY/h132QzQpb
ukLhjKADyQWJ0eSNoUjFifrLkbzkp9BJvMIRdSVtboiKaQANjE7vSKqVFjcXeYe0rkg6tbQxaFn9
Zi36v6+sB0/UCoYL5WNcFAF4NQa3BhGZOufONM7HPBfxX22bwlUa9vfVjhE0Y5RYCmBwe4dx74aN
0el2T0Yn1mwqemQWqY4L66DRDKOmA5hC8DhWpPKf4KcRJazM/94b91UiznnCoVx6M8H69OcsRtMY
nn/d1JnvrefJK92PlaNQNHDooD4iYArh4kEqwZeCGueKsO7sonN08JXHIqqYTS9agXAJyxxKQThE
EErufrR55C+WN9WiOvjt/WOFwn7FyhhQQWUFAzPtujLvVO07qRqHSjgvadFdE2Ze35qaC7a0m7yU
K0fvjKcY67jvyiJJObuXiVQ0YwF15pjFpIPKYygcqxdRQghF5eyetPkSVBZbtU+yI3ss57TwwmnZ
0lk+ii532W9+Z5IrvXJ2X82kmXsVYFR6xIAPNtxzjlwaH/ZVt+leKxjO8rtpUMohRKquBNGvRRvd
IJ4Fm58Agm8wzsOlr3JcUrrq8LoUd6lo9QWa4huM82VJKj1AhDCC9lipbms2tjZNTp487etqM+6p
BLMHZR1dLHyqhMEChR4GCZZkSfx6ol6eTUe5BrFcrzpyJird+Ad7u+JxG5RpYKR0o6RIMm9RgoyM
tgmc/ILiyMMMcxPa97YXXeG4oIS3dKWTasB10Xg/Z73Tds2l7v89FQk2qZUWubCUZa3adahic63u
0oG2d5g8kjzur9S2yV1F4YKSNahDkLQx8i3rVetei/G4/32RqriAkyuR3CQ6W5n5WIHNuT2PH7qm
WamJCzay1SeNVEKEaH6Wyk/Sv5+O8HYZuPhSlnmEEZv4fjegOCNuvcas7A4dQPua+gcjNilmQWqg
uJC5AEMjpaxR1Y5r6OfJD4+Fj6Ley3JWnA/vq7KpgYkaQ5hkmVOaEqTprAxIUqtCtsfqkdYP3Ye2
1RUGp7gsaUszwWulq5SyPSStPaNtXsR1vPlmSVconNq0HvWDnTVir8kPqeEb0Uvb/izPc/2lB7lS
l9xEkSDB37TpKyJf5GJEbZ2aGuQK6tQm2YOCKXOkOO2bw6ZjXg9ePOcNZg1GpDFxEJKLG0360veC
vWZTiOv3+Ts6JZ/lJq/x/V55nLLHpvnRRH/si7C9NOrfFs0ratHx8K4YsOgGK5EnhaO30QUZql0p
tiX/UjH6q9OnpyoTbNWbsq1wuVNRGqUGmVnabRYVJgrUXoYbjrHKBB4rguF2HfQYdHE0AwZs4VFx
VyweHf+jJNxO8zujJzmLCSMsG+Six0o0Q4B54fv06bpI3C6TpEWWpQPSUmUoiOJUY12+yjppcUIJ
l/lm0YceDNFNp7wkXfvv6YkQWzEdiGqY+06ozlS8yokbKYx7NYcVzlb5icoRHt8+QAPxFoPbgvo6
Usi0AMNUzNbWp+R2HGcbZCt2iZHIUyIdC2Vxpih6CRpy6BFrnH0/YBHonYZXQnKxdsBwVbMccAUm
n7uTcowPI0hW1GMisBURDBdusaOMmVrjupoculN7oN7oo0UAbZb70mxavWahDIBiXJX2+8ZotWQD
KsSbiDl1GDxEGGQXX6rwI461guBMcgAFmDzEMEkdzNTkeWh/DKMg79l8z6QrDM7yFC3SlGgCRtPo
doLBbClKAP60su8RiE9DR48f01S28+6mjr7nHbWLxilkQUkPs7z3hnFVJWeZpT5lVajh5KKBAi4j
mq12+UWmva824c/9VRNBcTZYwDCmmkFZoNCrLbCLF05aP4pnHr7nFGLedpWJs0JtnlQM98ExichI
Km7H7saabxfyx7L8SKcvrZRieuXnfdnYb99TI5cBKFk3KQZ7ezTU2VVDv1DAq9a/aGF1EwmLd1lQ
3wHjC9ZIrC9WMcNu5nP0oLkLSqQU5Gihg65YYc2pQDKewK8Oq16JSoAZ0miDxUSezqPxSlFdLXW5
IEoJLISvYcvCjKYF4pSrxYOvmT9TNJZFReeqlbu/XJsbztVCVG5PS9oxN4mO5Qrp6KWYGCi/ZuAC
rjH+ZDiHHymMWNkjX9LWtUoyGBLEmsqvefxaix5sttP2lThcIKm1QGsztkYNpjzZrD0rck1vVmzQ
NvjJWRPRtrPgt2eAXNDQ1dGy9Ax4pnmajHP/oWtETHA3dKoiO+MvCUJStSQwoLB0Tv7sC8Ouo1l0
EbG5h6wwuMwpzTBUSk6AYYGX20Sft3IOqCCB3n66WIFwdtaTOMW4BnabYoJ9IDhXv0ub1Wd2VZkd
q0Pg7dv19kvrCpDbthQtVzCDFVL15wJNu6OL8mbU9qeH9gttL6wES9wfs2kNBIT5CsUIBJlwsY/U
qT5FI4YdNMEtRuPMgcBZN6PC9ft8c2PXyGgLG2ZMng9xe117SfarDe6F0zs2A90KhsvYWzk2FCUE
jK780tvP0fApVRWH1Acz+76/SgKF8f2N4G7A1f+E4+LUZN4kxd6YZgKdiSA4w2tzqYtlCWdr2ia3
ZmC5dV0Kygo3IVYnHC7o9GMo13mDIJAl6rMZKofAFAW2TR9dQXBxBpzgCua5AqKIL1157NXYFj9F
b5rXCoTZxSqZ1LQR7+kTksmE2rVXRG4z2Iz4YTqCbWL2rMzJbBmNZdVB1Oe6qcFrUv5ugHuTmH89
5heZn3R3zSgIP5vqW32fU98im1nZsWKBIHV1/ZGWThi/7Jvy9vl6hcFpT57KppHZGV4+13es4iqN
7frEBvmoT/tQImm4rK6JlGrBQDb4Z1LadUaOVTQe+l6392E2zWElEBfN1CGJW9QO4aotrByzxHCQ
xbEWv5m/7OMIxOGjWtHretrWOJEF3Xf4Z5O1tqEI8ikRBhfSUBigS8kAlQ3IeWPw2c/6bFtl5O6L
sr3NXXXGB7Sq6idwfAMn/UQshxHbW6CoHTJb+YWsyomFQ51EgnHhDRSoyAw0Bkg/J9FXmd6rIsow
EQRz3lVYmEEGT3pm2MpiDocMA4TUVgHpcycd97W3aXCrfYcDiiopbHAM/B2q3R60YUYdXHS1rGyM
YxGUYm7mvRghppmWSfAmwnlrZ6kSiQkIhDvNqB1ZSm+WObqUtETVCnHNXv5imIu/L992droC5RwX
IUKJcxWg5jMKWkFKYXr5BcUpoMWLXVFM3bZFXaGYd4+3H9Ni67paN8ydA3sVwc73FxVXa8degOfh
zmbFRdFZVCywmTWs4LgYm5EOEzhK7OV6cZ803mB868yX0PDMpP+IM6+QuLUzW91U0PYMg6xPVW/3
2s8sEVzIbqePKwxuqVKzjYMxhC2mkaPdkzPxgpNG4csmeEQGj/HydqK63U37X2FyAXdMUmvSYiaX
lLRnAxXPXj1I4FDGhAJX0SxRgBesGM+NOrdhUzY58PT6mIzof9ZeIxwBav2PJRTRNW/b/lU4fjqq
DktsjPm3NeIQ4LR25uYgWzcPqgsGgIPA0zZj1gqNO9MoDQ30iBmjcav4xMkRiCVnMDH3N7Axnt5J
79PP6kdeIlaYXChOEgNNMzokBFFQjzzD+qyLqJVZBHx33FxBcBGylYPMylqsGM38kj611su+3kRq
40KG2qlBHSZQm2ahgim0e/V5GV/3MUSuRblAMWt6q3UBQFL7tyU4WWGHj91xeexQBJt5sTuY3j4m
85w9vXERg1aqlocFIOUzWOKO4UGH2YmZtUXq44JGQNWoSljEDcGqlC2gBwFl4NiLslmhL3GBAkXq
WRGzY5P1Gmd2car8En3CYe+w7DwVstDsW907lgmCW/ggY3Bajg3SNtSi/llLef9pf5H2w987dgn0
zSVWbjHtZbiHyB9pftcNrzH9Tzb+jloiKtA3ozMfYrNRi4skedq/J502TdzwI7HAgAz0K3BuSpZO
lwbU2SKXteyKPquiRpKNyP0GgPPTUSqVNuto6yZDNDt5MN2kGKqeDShZ78LT3Ioe1zYs4A0e57Kl
nmpp20OgOG6+Nd18NM3U3199EQTnoqmRWRP4VzHPIfS19pKLrh43fPONCJxvFmo/dWpvtW446l5o
FS622vsepP77YmxFtzc4nG/KE9FQbAxVLeapOhFU5OVOlDiNN/0aL6x7F7NXRZgC2fgT1KIXJEob
yNb8NB7b7xjF4XSfw4PyWF6kR83pnPn4gTPoWkyeBisPwLSkZViuotKcmU62VP1sQlHtmsAo+ONU
GGfpuMgQLNEuWn6TjN7+aom+z23ZtaF3VhLg+1N4MLVbTZRGihaG4a9S8DIGX1U04vtjcbNUmFfy
Wolqerbezt6sBPsNK4wY/e6NwnSUUbtzwyNyHSfEIPOssSen+vTXIJGPEOwB1TQQ5VQN00o5d22T
nGZ0Sjq3PbPZCArGFcwP7I0zBx+pKJ3bXqYrGOe7JbFyjNsD0YwVntTxRs+f9s1gY+d5Iwzns9FY
VaQJ8f1UvwkxtDYDfQmqnJVUlOELBOFrCit2gm71rAMFO0z6vigF96lbxeFrSfj3gm5OcrB4AUCp
Xda/loAqllLkBbpDbj7Qv/YGjEuyjZlYvRzEHWr3jzl9Ssn9/rJse8/fy25x3okxoXExxBBmUP9M
ZJ8NMA/MDwbPKwrno1bZV1I5AYVMnhw5s2egq1VyksaWUrsu0a2t/X5OFI3jFknH+W3Z6ooy1/Cg
wjpg9MaQfO5CwcX0dppwFY3btrVk1sHDjgWi9FwbPiEPilzaYXofaN/+21Jx4cCqtN4MBwjTGzdB
9j0gTvSBhq831sYFgWK2hqbv4aTt5GIYU2sIRNg4I7z5PhcEClXNQcOE72v36BOw6/rb0B/q6Y60
X4rx6yja2tjP5Y4kazj+8I3qliAJI5gdaupdijF9VfQUSIYtZ4Nj1r1Dhdx7guDz7gRulUaUqUC0
Xid/cU1fOUqO7hnonrNZ8yF16XHfKrYOKm+E5CKENIagAZdhFlXogaIOJAisYRxNz9Hd8v9RdLN1
5fUGj4sYmaEFbT0CL7qwsaLKMYeASMX+umLzRXRGmy7M+mJAH2YwIo63W69lTVK35Bg3qyqPalPa
+vfeeBSokP3kd3aywuB8WJnqQNNNYKAOAEPP8oMZoS/VJrbisFGpY3FcBOwCm3aCCdcUTdYyGlU4
JepyoXTljKgh0XuFfBlEMwK2tXb9PhdwB6XCs2yMRUrl+aCCESMddTfpBJvHZuzTUElnGQRzM/id
MEpaPQ+SuXXLvEEL93Mx380x+stA0y4qFt5W2BWKs/JAt7o6M8fWDfT5xtIWX2sWe98MRNJwa1JP
ktSM5gQImjhD7GvaQV3uxvCOjoI94/dMzfcGd5WGWx5TTiczAKEVRvPO5/lXWztFjtmICZ7OybNx
32C69lPhJYvDcj3JFVnftnVc4TmfIlGVm3GLdVvIJU5+zNEhHP7YV6ZovTiXMsMqLOkACbPuMFY3
E2ZF7wNs5pMr2+N2Qy2uqdyokCGbbsa4dIYIE31CL28Mfx9o69HRtFZI3KaYgVreDGaIwmgrsvGs
9k+mguFxquwE7S2dLlrzoxwElXLbYX2Fym2VnVn1Sx0za7ztTlVkRz45DefMsEvQ5y8Py/O+lAJ1
8ltlFdFkagL4V4j3IG3CzSRpz0GRHaY5FzwLCayP3yO7iRp9pTN9Bueoc9TyZRINjxBJw0WLqE4j
Y2FLVoXfo/oYNZq9UEd4ptlMZ65rRLmIEdd60yUBbHAanlH6Z0j5Wa8OaXpRtcZrF2pjFKTA7EXK
4yKHlJM4iZnyMMUqs8vadApaf5nD7LRvDwL/pVyIUJMCdywsGBLjJqwehWmzSHVsBVcn6ohKHU6E
UF1yak4FXvK1Q31qMNF0XwwRDBclDBqabRcDRjGOcXaoytCpx0fLeB3R/BGAM7P70Mb+d2ilXLBo
R2PWzBGA9aDfqCq51QPRA7jIBJjMK9VRNZGaOsPSNHrwoNIBVUrGbVnIzr7q9i0ApVZvYay8nlQ0
TWCFZuuyRNQRcz8wZfzzNoiSrrcQRpbUEmWrY4CrvlCdqpjshVROUjlkubXmVOA8IjwuLBSNnlJF
gubAEuS2zY9pwUNq4/aSSzHNo0g+fUCDxFI1A8krxgtyPlRaWTjEBsQr6WWY7o20FsizmbGsAHgn
ki0UVFuQR2/OE4nsafw1oP9+bF8W0YSO7f1IZwOpdQ2F8DoX61S8mc56rcCwPZQCe5Gz2JGr3Cln
DRmyiLFg08RXYFyU68a5CuRQbd1I8uXxtWh+GERg3tuXyCsMbnVAxDkSC3f8rnqLEp+/LnJyxwQr
9TG6M/zKCcWsjJv7km7pBP2HuDKwONdFF2VOG4KZD4Of4xiKvs3g1NlWZKcoUVBwiZw8Zgf9JGo6
2VSnoVBLJuAZMHQuClZzAlL4CuoM9JtmcePmFIsmlm+aoqGjGJRouibz9JZVk3dhkfQISgk4INPc
m4h8GsfYlsqvmBIiMPxtazRQ96sSmSoY2fg2cjTykM5WCMtn1ri4eGk4gk4TlXOMCLkW5GLb6ruC
cdaItvUxpj1yI62ID40SHNQ+uSXKLLDITeMwdVOFBlGFzBNOVqgN7FWzbXFb0dpa8ZhiOkBOHYzE
FGhvU54rEE87OYI7aErjAWkLCrWUAgOqJd8scgHKtoOtYLjonvR6OOggeHaHn9JPVonTHbXb8ad0
ywqDq4PyNResk0CBmvrWKBRppvMCcka8BDQoqDNv4BIvSp/ZAxHs8psbiUkVQ8ZDk0F4bsCwV3Jj
UWF+Vv+qdzeS3qLv0s811Y7a2c5E6ew/qPKKx2UVjSGHy0Jhga3H7k5jTy599WtmI2igSEYZTqJp
OyIBuUBFqs6UIoKtK9NGBw83cZc4Ve1h8j3GGJ/UPhAYy2ay8bdCwX3xdumkDIN3sgIKlbqjkp6l
SXDiFn2fs8V+KEOLtPg+xkR4gdYcy6wQuO/2I9FKBs78kigcQDUBjOQyfUlx3+dkruRFn4czepoz
GzYP7kYRfdD2ddwKlYuEylJHo1wB1VTATlL4Oho/JdsAESHjqazxyv9V+bqf12zHj/9Zoy5z8RBD
kiZZrVnaJoWHhP4xFMpRD0VE2UJ9sp+xynMLadImaYJkLWK85kdQZyQ5klcdwWMMYmOvOmB+REDd
fek2d7KVQrmkqhwxaSq1IJ2KZufEOk9pZJPoKTcOcvW8DyVSJLcv40prxNguSFjPpleXyylNaqfs
P1DYjgrM63px0SPQQ6MNmPG3xU06HzLjphZ1TQjNkAsYeV4lYctSUfURxSW/b4VV3FewG6zEo8It
eTsBuMr0+9JmZRxGGDZayFL58cyuvOMzmy1o2dpvjiZhmSdz3XcHlRUaFz5aOQfDObuMMWs3ODDy
7l6yyXN/Ud3Ul06ixlZBtPot/Eo4vcWVscksv1k+t8V9PggqLzc3SlCQgxxRZkwYnGfNqdEriMFI
aJrz8GWcwB2DUZeCkLvpRysQzo8whmrqsgwgi3VLcrcFORN6kG9qQTDa3htXOJwTjbqJiXANcMzI
Dli5mwaKv/IQHxLTnn7B/EDaJrpW2HTcFSbnUVEcFlOQ4uwwItZ21pFMqaOLHpO2QZBiqCruH1We
x9LM5KaaC2z6ROru20A6ZpL8EGaKYOtlnvnOtsFb8z8YLpqPU1K2aHTAjZLyK1FsJT+qubeQBJOi
LoquHYQsCSK5OOtLNMuoZwmAcfNDjzyw3trTB8rcTcwQ+1sozvjSVkpmWkJ3+fhd044t+RnEj313
2o/fm366QuFMLzGH/3cTsxS3cXhjFMf972/76VUKzszCeBlStLohC4uyMzW/lctzg2nleSm6SBAJ
wkVvjMghKbgVcSXbnUn1Lbce/5MgPENgF/xvyfv5vlNrx8hhbvlzEzzt4wjk4GmYUGVk0ERB4Eyp
Gxk3QtJxgenyY0PzPjeNETOx3aSMP5M0/zbLSeOoiqiSW7Dw/OTQLLGKvB6xHmnfO0b4h4JqzSRq
7KoWMUmJJOK8v7GCfljYykfFeArL+dOE8ZG2RUTZsSDK8M+4haRZYK3ByjCuBhDkgquB+LKQEmI7
D7EwhxDRGSyh/JViVvVdkS/AMb6Fd4xTKD9kP4ojuZcOuY9pO6IKk+1EZAXIZf29LElVR1m6WDnB
QT+CiM1JfoGJC+yACG7uvoFvb6pX8bhsnza5qQ/Lgp3bWo6GpNrS0PimYUfzhJk7/j7YtjddwTjb
yKyiNzGmDbbRfdGkSyYiCNy2vev3uY2ABKlaGzVsb45VG8mcnWWBnaaiDW7bma4w7O+rbEoq55pm
OlaoaL6k9Q0xXqvseSkEoUckDLcXRHKgLGMBZUnDoWh/ZZkn0T/210MEwW0Hc6KMRsjWo1Nz9JOc
NQxuGJUf+yDb5W0rg+b2glDOYjlkt9aR5rBb0dCTnB4k1qcSVYe6YAfdFImqVCYq0lEUeLxdmzKN
sihuDLir7jf9n3iRqVpBkcKmFV8heN4nzcpTre0AUabnHENF2/8mAk9KPM1kmc0a30/iV0XF7HbN
sKtxsAXLwuIIn6ZRDOIkuBlUUDnCHUEkWQ2sSLOgqd8zcVkxaHdWzrPLCgREYWZrWdZg7MesXKZN
DKMtUhRYB7psF/mfQXKxZG9foi23xJmUgtqGqLgSZ79hhWFIfRKVye8i7oOB8gC9NHy5/2JKor7U
LQNYA3H+n6hlrvQGxXWnjG6buLOrWNCVJBKF832poWBTrSBKXRxI/pSCXUdWnZpU/r7KNiUBWR5V
ZdBV4N77rcqWJB50ucOxI9K9rL1LBoEcm8u++j7DXy2JJkdgJShxlAp0EP4FB2tMnVjk8ptbNCT4
Wwpu4dM4IF0xAYUcrHPmh99Mr5MdNjgD02gPbeIIZ65trs8KkbOAzOhQ21AwvWm4DwtvAjK5Vu31
VHABzaLVOx9d4XB2MJtV3OCQxl6bLU9VD7XR2ElfuUtrt6Dx7dVfqf6hJQMbi0mprKt8CZYsUSUu
qIZHA/DbhgS0TcqpFvbdbwYf9YrCxYMk09s0bwhi3Cl6qDAmjbizrzg6inYLR5RSba/WFYyz8riZ
lVrtAJZi/Eim/pCbey05SUT0iMS2y/erdcXhrL1qUWMTF1BdAg5xYll2EF2GoXKr4SUlT2b5uu+8
m5kiGGZAXE/xSIZXg7feJVULiv4iZh3PM+YIF356O4Q2EkeMPYld6WUfbjtW/I3G96skQammVoVk
AQUcQYsoHkz2f0PgdqRh6gtLjyEPlR/a5SFUvf3vb0YjDQ9IIOzULZN/cR46lJDNFXa8oP1Rz6ET
RxcSfSA5oCsMzgYWMuKNqsLegJe9MLj/CBkTqP6uMnCxLgkorggKfB9zaJyoS85qLWqEE6mJC26p
MfTIPgBhaZpDrOnQ6yeiyIIrQxEKF9oweCZsTR2LMVmnaX4Ko4MeC6LnJoSuaIqOQQUq8sG3/jEi
RUwCvE2CEsUx1WM/OJp02DepzdCyguB0paRgRSQtIOh4Q0fVnrVfQfZSEgHM5tMFXeFw2mokqQuz
iaImm3jhk2T/wNOFP38NL523ONGxfsl90ZXk9ra6wuROB7mEkfaBaqCk+Ma8Dw79wUhs/ak49r50
6A4UE7eO+8rcRjQwikPDqB1T4x+sw1AOxmYJ0BD1a/g9yWk6DqZd/8Q4Xxzto1dRVcjm6l3x+Hfr
2TQ6Q9KAB9r8wxg64JfATRLo8aWPWOIKiItsU4wx4oEMILM5V503a0/mnwLdbYbnFQS3o7YkSwJS
STD20pZBYuLaLbrniZ3jJPybqkL0ortZxkpXiNy22tFmGqgMm0QpXNWdYv3zENyYudc1BzQt2IXx
QETdxpsevYLkomuN/ceQUuhxaL+ESWLn03MqJ4JtaHtfXaFwcaOchjCnE1utv15Ah6NJncEZPFaZ
RJ4mwdv/tnOv8LggUmghDWMKPOnYXNo7xvU/YDS7U3mDF9g5o1q4XSqBlJv2YipUg7uh25l/DJjK
KAhNHauHsppkOY2Dv2+QLCK9S4YoJQr+EexYXMRKK6ufOziYK8WvqvpCk9qezAocwq6e/tiH2hRl
BcUFKnWMaBGMgJqUhxihMBaIsm0QKwAu0YoUVQ+MCQB67Rrn3ENZvYN2jv4nPQwHydVEBsF8dUd3
fMehJaOUPld1tBkdjMfwqB0tV/qknFG7j34fYdQVoXHBqZiUlk4Y54NcHLQbaPYpfsz3s8+ew82H
+Wl/rUS6tNivWR0JIxzQpzGCLq3X8A6vhM/VZ+Wxd2W3vQe3nyNAE5gG342IqexG3VdAG53RY7Ro
/0falTVHijPbX0SE2OEVKKjFa3sZd78QvbKIfYdff4/c353CMlOacT/5wRFkpZQ6SuVyUm0xtrj1
F9CNqj8ZsxP5UwU5jEIbWCenDTZv8P/O7I535UHdFddq5YjQY/MOO9smXxO6xI0R0xTiEgtcoCjt
Mqzbya6cRESnvom9K0EcSlmNDZ6nAWZCkQGz/GH4upSCQn6hcXCgYSWyURMJymj3i2/6jIhL+omk
qCeD+6gTAj2z7EvnjAMOc1YGc8hhHe1O9VtnfELbR3WCS/XcBYv8hyjC12q2aph13W9bDIPY1U8D
SgwzRjfnR7GjewLTF+wX34Ahqf8PWvM9KA3cwree0YrrYep55sxe5y61E3mi5joB6vOtGHTsZisz
tI4FrrL8QFCMXweKuW8aQeOnSDsORhSpWaKSXS8NoqNDjbCIdBeVL4I1FMAHXxUKalBlGSPY/OjS
r9Wj4S776lR+N5zQ6W8LN3sSxUk3TjOoWhC9RI8veEj4GGZbtm09j6h4beV7Ob6ZNS+ZbCfsBI+v
LU/7jRzuMEcNAf2cGUPOTvZlD68J1DpcNTvrhdEw9/teWLzJNoQ7a28kckd7yma77SVIRPkfCmwz
FNhW+8lVUGAbCYfHb+UcIM3AhDIVg/3kV/1Xt0yuLTE1bayjglnLLL6UpGgpZd2X495WRUdtW7ez
NB7yY7tHPRSk9S5YUVE8jA7+XbFH9zvij6L7esPy36jG/r9STTY6atMUwsAyDJ62ylEb0y3JB/qC
3ojhLKQpUzPvdCbG7hDk3kfxU1c8XD5f29Z+XjfOJoymNWMrpb0nWU80/jkj/Vi0javGosoXkSAe
6O2IjkoHZZbJb4hn1Lnbyw7RRB2fG3jxZtE4R1FR2rZTYygUlumVLs/fw6ESxGcFqvDs6VNJzNFi
CLFMd2NTOJNxX+iPNKS7y3sjMDOeOH2p+lFvE8jJ5F85uhcUzCGeBRVdIhkciGNurxkhRoNTqmNa
5bdWO1T2p8tqbL1S11vCc6UbGElYgcEcNkZ9CpST0quyuJqVnzm9VaqnLLqvhl4ACCK9ODwol3bI
SAQzINS+j2rc8Xp/b6elwLsVWBsf30rmPJZS9Eh4+qJ7GrXQkCYk62eP+Pew/fcRVTgYoFk11xlT
hV0U7P6LWIxZA8FGsUt85L5E9APsKF4SyGFCKZmVbuQZBGYPY5t4VnsLjzbDu7FMdvn87bJ5iJaQ
AwabKp0521Bv1kCbbF0bkyDys+EQvTE/DhFyzOK06xYCTHlyrPBXQpEW6G/Q9XtZEYHJ8aGsyCTx
YlLIieTjtPhR9AlNaJdFiC5VlXsoSmmZKRGzhaSykRsCx2Y7o8+8c3MNVaxEdws0ValGiNGIxoM1
5/vL8gVLyXdjTEZbYV49zJ1S29WkT2F8E2ESkmw4vfX5z0SxU7G6Y4sslEsdHKjeNNbuqPh2qDml
fYtZ1SS9vyxKgOcqhxV1bEZSxTDQVr9LyvMUaphkjzgJCvwvC9q2ENtEYBW5ImT93+pUkbQ24hlR
psk8mJbfNnt72P2ZCA7PS5qADW5ADHLIPy/Tg0Z+KpLg+tt6IuJAndXgtiZfbDwSDagxHpNP2m7C
aPS+ctLMsYPSH/eYtHRZp22rRxIBc99leObvsmwY893lbQIwhytpYnRvdjID5iWDDUoga3OLzqL4
FJucGmlqLxCl9eUOk9g6bQRZoOCRvQl5KyGcHXRdUc2zGsG206cYHQKiwjzRgr3jfyNpijQotFBY
VrIN8iD0h9lhU/jEhSVb1dpgnfx7e/ikXtk1Sj5mkIaZf71bg0ePNclkJzDk4KGb3DGP/wN0F29k
cmc2ldVeMSjObNt0cMCCVNddSZS92gSGlWLMWFYYBDqPHtWZeDAt+a1StI4m/6jDr7UeXLbvTVRd
ieEveMMulrhjYuwMM3FesvxX2ihu1LmlLnKPRfbNfstKJcxEy+hsQ1alYpTh8jJh+QZRZ9b223al
EXent1GRW7SGFJDrxwoacSsfXBd3mCJ/rx6nr+KxYVsB/Df2wF3y89iVCkL4uJnyQMrcxTMwfoHc
KY/T0ZIRvWoQxJf+FC0MrsUt6kBYm+fQM4/Ql2Xe9bgJY1Xgvwi2zODQoskrKdQY+k3Yskg5UNTx
x6oA1Nn6vPP5zjtmcPcGndJUb1pAEkF1Mqh46vhuJPuxORH0KGjEUQpRqYZILe4W6RKlTlA7AXdJ
D91O8aSRgpJc9IYWQK3B4UTeLnpmsh1K5i95ewtq8Mtnd1sLjBkCYZKGKj7uPMV1V+tFBV950hJH
MVwDT/U6/e8VDTDusxDuOPVxSxezQ6FjFX7t46fIEADQPyD4WQB3eqa5axtZgxbdixFEewzgcNFr
g4pnDH/a2QcREf02rv4tjn9AZ3Aji55An3p4QuFBOGCQwNES1YH8AwqdxXAHJ6HjPFkDxNixw8g2
zX2CulfTNfXX6Kt4zvumsSmEqLqCidHgBHgLrk0Yx2FZFnjKLBTDOFIMcm5FQ3O2tVoJ4W4LzNdN
Y3uCEGlfgrH0dVRXte/CXbdj9/u87z7mTqxEckYOGowy16Ky9+KDFbBGLOMqP0Roy4s8Ycx80zZW
sjhbV2mMEfI21GuPfePY32NkjGJPZw9ecP3Vrx2wrOlWmKdiePMOAVeCuTNQ9GkeagoEG0/tLrvr
A/sTuSu/Y2QpCh/ab/LhA8BxFsfnBiJZrsHLiDVFZthRlsY3+tptrU6ATwKT5LMBklbpszVDq147
dtUNqUXQwQ7RhWWzuYtDkdpy7FPoUe9YXjY8tH59SJ3KLdwP+earJeNujFltVVmLISoqE6ftiKOS
W6P9QOYX5OZ/H2KbuzESok0VZYc4O1i/wHmx178Y6EGdD6zn9U+tgEOMqghp1jUQpseVO9mHskM7
S/X5sqltP9hWKnGQYaExniwUC5ddsfQySnqc4VgeMJEKB0l4gtmOX7IIDi3aZaJRWkJamjhGwJ4f
oWdhYjKeHzmGx4msQmThHGDIRmmOlJ1bpQJNDi0dWzQFYTuAuVo/DhrKHGNN0hoiyFFxwZKDpCGb
BZN8hLB5ZXsGT5kQFSAGVkPcWEv4RNUfrfJ02RIug+u7TipMku6yssHW5Jo/qc9F8cPQPjWiibCy
SAyPCYNsyOT3FdW9sFkVEmboDK1rXBkPygvLfCa+/cMWvKoFNyNaLN9ev+lcWGGSQ7v4Knlmb47w
IC+w9N9jZzI3+evyarLD+c+GjpaHt/J0w5TmJYG8sjGdwaZOV6l+IyQq376YMBxLVlQZbgWnljqO
vT2ZiPkNsoNyqOJg+tFRueuOpunmh38zBmZbsbNETrGkzkoqzyximt+ScZfLz2O5v7x22yZyFsEB
XzioEsabQ0Q131Wa4egympM1cCDPu8uCRLpw2KeCTYuWLDEIVuIk2utyUEyCO5AhzHs7OOvyDvBq
CVTY0GWkp1j6gahr0d6oBVoS3EE06HwT7VTQ3zNTQEckB0WZ1ZRqrCD2VqgIUD4o/c/Ly7V9V5wF
8H5JNbZGrbOCTOW6Ay+CvqfBcoPnDUhL453I6RJow3snGkKvkp4iWtmNGCveJydkidzLCm3u/0of
DosoMep4GaCPQR/k6aqv70tRWc428KxkcCdUksbBVjQLhXaxYz80hx4BN3Lov2Najs867ES8/v+w
Sajos9GtrxKe/Gvp6RgOM9at3Y3gDqoDFb1WeACMB9Z+qz5eXsLtXTpL425YMN5NSQTCAi9Fu2gB
rJsmYSvc9jadZXB2bSxqtNQlZEgn49501MGhu8Wxb+zWGVxGiSSjWeCPF5IP4JRZrS12AbEkYLi6
7MPHKKBXLUhA5r0w5LEdpQLH5v/2jQ/lmEsRW4MCccvt4I/gevKA52hUQQXBtY6Idu13X4pAVGMt
WFs+tlPoIUa/RYiBVJiOVuyU+c6gglO2CecrxbgTEM9RPusE4aNsVBGleMyN2WnGr6UoEiJShZnq
KnwpYfKtTBlgMH/Ztj5T+Vkvvl02d+EusR+xEpKWY5LWCZQZ7xkE9gErBnaaCHNBFB9l957oMhRK
5C4pWiaNrC9Qq92FgXlClvXa3oGnGnNBSr8J7IN+mAQxJdFKcpcWWJjmiRCIjKLrSftSS0flYwGY
lVVwwDFWVpnI4HpH3CBE3GDapwg2N2gLxOxq1haISklRfFuAVXzzsVWgDbE1IRLDmB2lrR3pY/7Y
WSu++ViZFQSbGRyqDxgnzfgIaKBTRw3o4LCK3dAVTcjbdDBWErlAlm7l4O9kEhPNcmTrmKh/mclf
c7ezwqD7mIfxN0aZ3IUpDWGfLjOsP+zqWyMnpxglmZdP2LbtmYqsy5jOrvFVE43aSLOW4L60m6NZ
70CZX3/wijzL4I5UbyKMVEioTuwir8A8KfkkueNnK3baqymY9x8qCVPP4rjjpA11lWkxVCropzaP
3IEGJertL6/b9sNKIxiICO5eG11ob5EpIcuU9io6BuZXZCrwEIie9Js2dTKHEWU1blE76t0HGsVA
M3oWy6FupWTz2BtQDiSBaDVZnLxV3V55uqzd5tFdSeFgt4pjJUUSB1LoQTH2kog/aNPqVt/nLKLo
ZiJHBb4/oQ6krz5JVuXG8f6yEiIhnB1kRjlgsh2E5PUNHfYSOViiCLBIBIeqpZZXUTMzEUgd215j
PbSmoJRl26NdrRXnjjVhaKA2FjLiA3u9q3uwUt/1vYNxbOBAwfHp/cvrtp2CMNEnyLjLdMwGeWva
ZMiVXhpl1pTQfa/gi8lOtLNd80mTUZ+d7SJfE1XgMiR7925bieQMQutaZHcXiMwyl0EEG/qUj9CR
jX2ivrW7rOKmfZs6wVAxkNtqJnd450kHy26lAvWUXy30Evlgm3ax+j53SiPdoF2Caiq8dI5Lc4ox
EzQVqLD98LDQvAv6MjQIEs4u1FRFm0pG4BZNyOqiERIJlfnHhMYsFocQlWKLxL0G5laeWALyXAQi
sEON11wtXhvMqYd0v6uhvTrVHBGNweYKnrV7LatYidOVApdwDO16JK1V8FKi+GMKIxGKb9rdSgz7
/xsxZtNQAq2YtydDK+uw3EyuFDRB5CkicZtmt5LGmd1YGSEpWkiLWt8GWW/7kfQ0KuV1WLRm2Hy9
/BCqcRepPZpSkoP1VYlvqg/Vcq4kcOc0r/OEznRAM6B1G8tOon+TRVNvNncetCWKAZIpFUzNb7dk
nPKamlaLd4X5ZKXfJrrPREUR7Fe+Q5uVCG7X47ST+9iAiIwYqLH+K2sjJ0Lz5Ph8GWa2VEGVlGZb
YIIk7ya0t5PSdR1Z4COEKJGqXDnR3F7Uj8euMV6ZtRDuDjKTZULZP07KSO6H0Xai4orA/S3tINcO
l/XZst+1KA5ywPg3ZqEOfRr5qsqv8484N6vv88noKU+0OLNmfH++q8H5jG3JPlJlvZbBmddUG0SJ
Kc4gSW1XqVG/UWYuiK0FyCLYeoUzsalelGIO2dZ3X3P52ghVcTXKZm3ZWhcOT4wctOmzia2399kh
2tMjun/LFzaCugoiItBo0xGBM4D7EvF8y+RT6slSmmRpJrwQdhXcgsqPdsZhwoBWNgctdO8/Ymtn
aRzSJEbZz5h3jaddddvIxy4W+FVbGCATtOIiZIcJYXwof27nUCEGtEmVX43kLh0oAPXBWejHLOEs
iPMFSF3GBsJ27Bl8IJpja6fkA1QeliwrFp4FuqyDmO8tZMat0aHzGO5MlfmFutdhCIrAmd7e/ZUM
zqCtUooXyho5yXHcqV4NBliEYQw2WxJ94OVJ1Bq7uT8reZxtl0sxZaGC3rlY/y7VO1Jcaai5moQ0
K5sHdSWH2x6ptIs4Zl2PpnKVlUckJXLL/4ApvzaWoxgFnWwcbJIo7cpKwpuNkus8/CSLTHlbBda4
/vp9Pk+QG0pVLwW+b+S/svwxzqjXDY+XdfiH/T8L4WyM9LNijTaa/2LMhJYfa1SCNPsEnMOu9oKK
sUMmSvWKtOINzgZt4aBBYEuP8XgcxwfNFmDMto2ddeJsTDULc6pMiJD7I2ZNucP8VR2vUWl3ee1E
mnAmRqaRZsAHvHanG53eUjVxzOrpsgzh/rAfsfJkpXoo2QxBuAH34yv9UbRr9ksARpkdy/EK3wNs
v9+5HWejttnaruQN6hBHJUrh0MHIBta0znKyrmafpeJFbu1mTFZeyeJe8gopdDMhkJUetAZzXQq/
dM0b41G5rQ9DkHjtqbgW0WRtPnjWQjm/itRRVlUjFpQ9DdDE6FffDA8cdAfDn/eVqARz89G9FseB
hIGx9I1cQcf4KksctfzffAOWp9d155VjxlM+CYzm8gGw+SIHNYlNLWHIhGqyY+FLn7S7Vnezh+5k
PBqO7DZO446gCUgE731m8f9sPDZPI1ubbamXE+TqzctgnzCU5bJil0+cTTjsINaktcqMxSQYMoDB
Ee5QR/7wsefjedNsvswhsvuoal7lBOTI6v+0O5ahZdQUkZAIQ7RoHIxUS6PQmCGwFh/DPsg+kjtf
K8MhiJlF1thZ2JRozB1w/2jZrjQsx8JskmXoXakUXIsCyAIh5lsIkcuJFGaCyNZ0az5oRxSmI+oz
fdLv2QQbMWSJjJ1DEQ00tTXJoF9RoDemo97Yai7yt19hKs5l+xNtFYcdWTsmi0ohalTvG+klX9I/
FMChRTbOMtgtYAvS/GBKV5PIpRAowEd7iImRvZECBVBs7peydjKUWVAjJBLBORTalKK+JoQKtomM
TQO4EWYPRSI4GChAfYsBhdAC5avsgdQH0m5OndBPDgvSXtFtE4hmS/zDtWEbJnqjbLCs8VbWZVMk
N/BbJ/l16tm0R0EAerJ+83aQfSh6X2wreRbI2VpPzbJBPBMx6BSDTEenHESF+9toepbAGRtYhNWi
aaGSId/H3R3YInXRZHSBCD75nzVDNUkWlEibe1XOXM3eS/avy4dSJIMzOGmwzMnWoYYdf8qWb+h1
zkWPFpEIzuAw/pCYtIYIqnxWrQGtoPvCfP4zNTin1azVKjVjyEgXPxu/G6EjFU+XRWwj5d8bzndq
GDQL62aBiGWUHUnNHbP4hQZxOxYV+IrWi/1/5UTKc7zMioRtx3xrNArF7oQu6qD1Md3pBY6eU13P
qZCTaFMo6vdkDWFSsGJwQtGUidoFC9pZ2c+5/FToL5omei2zbqN3Ds5KBlvhlWJpqJSkZuw2Gqpu
GUt+dJACECI6It948/SvBHFws8gUo4mYMk17NJWnRMR7KFosDl2WVEcWGiwbHiaGRvG+Cneh7V+2
ts1UKiuo/P8N4fAFE6FiMjNCscqbXRmTqPR96iXXiQsGFme+QtMaaqMXge0JFONbxAs9iexRRzzD
Xm7QKOIgSyzsZt6+DM6a8T3ijWKFmakyIXv9FjX5x9CL/7Kv9SOruRCWrjB0uWB0fEt4TMYunTTY
AmMn0NzMRzjQdFnnEK6dXf7X5W0TLSCHQ1UlNVrBqLZ044eEcW+j8Uu1J4GfIzP7uqQTs//VQdIl
sAINFaSET0agudoOLyPGKGN59XeC12a3U4/E006Rb+wu6yc4WSrTfyV5liozTAYWGOpHpxqe7CW4
LEC0gBxGNGWZ6gtjh5LB9opHULwb+s+XRYh04NAhybK8KwhWL9V+hvXojNbjnwng4MGS8oWaPQQs
s58P920veCiK1oiDBksivdr22ITQQga/a/25T++MRTStViDm3QCdRqJ0maDGiIRAb+2mqEECRbBW
IjR4N2OAhnGnZpDS+GyMVuFZqZeDlNRGAwOIMISuqGD3343TkfNBSZjDQ76Uv353i4U/wsRr0J0W
udkX+yALQHX7SXcGPH6yTpuaCXhroWJ/JEfdbwPjs/HD/mpfTzvWet7HgrtDtHFsCVaH1KjmpYw0
2EdhfOvqz/F8a8qFAINEy8h+w0qGlk/wrzt2TkeEYnqn0ARIup3HWa0ahwTx0i1hCRp9FJAE1YE1
OpGDrPm/2cAkwbuLHZkLiKpxmDBUZKpAqY3bthrcMlMDFaweSmxiQJnuJRI9lXV4qpJKIFa0UxxS
qD3R7HrGKqIkIp8qxxjcTHm4jEYiGRxajLSNdSnBOtLqZ4T2rV5zK1HoSmTiPC0FRqvNQ0rxbm38
BCOQ5L0ENlw5WFwVPVUf62tfOUc692opkAnvIpltV/KFRk4z4bEsqqMUrBvPUUEl0pCUOXlWcsib
myQ8astHYuBnE+fTbTLImKOpgYiqvW6GBCSFX6VRcKGKAFbn0KBqrCGrGFPs/7Pqla7lhXvGhfIv
WPUE7pbO4UIE9vm4Ztyt6YF+YqwKFAkEl4VNQe1xaFQBDDEQuHBudQ4kFCsHS38J5bokdUNyq9aW
l3cvzYfel6ud4vBhNvrM0phaGfh8wROf+aaInknk8escGLTF0kgJhQx4Vxid4DDORZZN1ncali9e
HAWBZ/j8AndIZOccPmDEm9qMDGfz5Xo2XJJcdZF7GYIE/iofyNB0FCmNzCGy7LsRUdOmv9Pbvd6A
XFf7aYiY8AUK8U0MU9LXpMshLcSEH2rEXtp/68dFoJPA8vimhbAmNIvZUykD3UVi206jIkmQndKY
Cmx8O9NzNj6De1QsmdLP6avxyR7jvE3B0TqjZdGdfcVTA1aDL6ZpFVzwfLgjKsxMlhk2DZkeoIk6
aCZR8YRoozisMEaQ/NPfz/Q9tZ7V3FNFl9+2FqgAIBprRuMLknuqD5bSsGBne0XmF1UUEv4HdD0L
4NA1jRVamgsEILaJRlK6syPHRgcBa8QIP4kKADfVUVVMpUA9vW7y0w+qqqNtYmNTZiWY0n0vei0z
GHsHp+fv8+9/rFWtjCW+HyqPar+f6TEtfMzMQ6BD4Plsp/ZWorgrnCLXpVopFk46TX76GcwxKNWU
v8gBupgx4NiKnI80YssriezqWrmscw9OsJnlH6Jsj6clET3Ltp/lKwH8OZ2qrB0sQIJyrd9aqJws
bku32zfECQYn+xoCwKsICP5DdAtuHqSVYM4IM7B7RzEr7u8zw6HSXmqoU34svbKSwh3XgeRKEY3w
8YhZOWR5SYyfl6+JTSd8JYC7zHOMZ7P7CdZnZ4q/lFXQhWgZqOFONo3XagiH5tRpl3B3WazgUKnc
3b5oLYbk5NBrSK+yKXVk8vJnAriLHQdKl4sOelnzYdRuSlFQRrT93A3eTlFcmAyqiXyPWHEefRW2
kApE8LGAcQlNms0QMdKHnnpp9T2vPlJ7dt59PhCAsI+ll2wUj6JhbFkhOaPxzWzBXjvc/9F28BEA
WkxjLzEGeUpPJPOHQgBtAnvin/sgAjSyrIQiaXc0ouMg7y//fhF0atxxL6uKLh0z2Mr7XWVSB2BJ
q07q9Ww77H2cBTLxLwsVGQD7/wo8e02OzZlNgCAgyojT0ZnzL6UhMAHRynEAMJu6MoxsfgC8w0w+
ytGfrhx31LOKzmbEst3j0b5lz9QEA3CMq+H4Ox48mgLXbXPVNKLYGruzNX7ofS5niyQNqKvNrdA1
58UlleW2lSTwRTfXbSWGW7c+MtpFsyGmXHaRfBqoIODIAOqdW7D6PrdsspSNiFMgI6U3x0zfjcuL
qgWtlDtqdAgb5Q8XjYPLaV7IQCJog+67ftlJ6XUiQszt4NJKIw4yi14rldBALwob65DvYj+SfcwE
BmPxuC+FvUPs4r+wfnxHpjVqnYUxScgXXTN5fUCvFRUN8T2GVqRH8+5DWYizdibnWyF2pZNywH4t
8400gOyoccNCcFaZTV3SifOmoqXILLuEDLPa55YJUXsTo0VMS9Q2JBLEeVVRKv+vCypsMqeob1W7
cCgmHsSz4F7YxtXVsnG4anSZrCoKtomlinL0DqG9v3md6sTGY0W3w+h8KOG2EsnBqg7eFNtoYYek
NoIkG90+1A4mIQKAEK0hBxB0Gmo50iFm0L4j6OTUyVWrt7hlRXNvtwFPRQoZdKvoI+M2S1LwppM0
CKrJNZ2PNP2ii9I323ES7SyD26bOMkEx18DypNN8bJ+R0/Pok/4pO6kBC+E3bnOd+KL+2W2IPQvl
NmqSKR1bVk2uycFQNI4mlQLY4/cIAK3pqFZHGwHevTJfO9qOJOs0C5WGGrlW4OjKvQpz9xVdcHD5
Nx4vhwPzvs810HVCDrHvFOPF7k6LNLhVGYwiXgfen+clcUC+tDGptRmS0sNy1QY0UAPNL46t4FYX
LRyH5d1gzcpiNVi4GvRG+ZPU0h0I253hv3bJvNUHfFtvfSBSN6TAKHTdbcC+HWp/GfjTWyIUuqwO
pi6/lTKpKiav9JDSvXj5DWPgWE6B4SVXeqAeWf9+5opY3njj/q2YhvHIpm3qGCzzVqQFnpuZjh3Y
2XV6NWb9Tsco6f/mP/IiuEOLXv2lUBaIkMPx1PWpl1kRBtHqifdncrhzaisF+AEayEmt2bGGW03P
vbEXZfR4mOO14fC0qPKlTgzs0XhcvrNalu4kn8CycB0/MwgqH+zPotCMaI+4Y1uVpRbbMRTTQeQ6
q6dG6KyKJHDH1c7VqC5KSOisb3n1SOrdn20Nd057mpdpxbYmrh7r+JiVN7poWPn2vpgaht+aMpqY
uRPaa5LdWFWtu5hI4SqGb/ZP0yBiyd9ep7MQ7oCaGSK9KHHW3bz6MY5/ySL2iXd+yG/rOgvgXKs8
qwdQh0NA84LhBc1j7LKUuLmzmp3hWN/ZxKBSWNkvWjoOA9pc13OLCbWmHRuSPt/UbulKmMXutphJ
6mAkzl+RJ6LB2L4izqqytV49K9VepcvcQKoGWl8VXF7silD2oivinb/PLynTfiXHMNNc78dXOcne
PMWYzmhfs1L+/FYVgMOmebAHH0wQ5dt8rWs/YSaOWWS621vjVanTwMxywUkSieBOKur0lsG2IKJL
CqfOqGPTWIDXr8TQa//+dcVWanCnterTIetyyEgP/dfigOZ2N37oQD6Qv/Lrds/qLrGc5klUW/fa
l/desGlaqmEr6FLgtmowtKQfkwLW/x0Rs1/F1biTPXqcTibyHfLuyvCWo+YjOrBr0MIjrA9hdn5J
PAfto5YpJM5zQLurHSUHZw/grmOEcuhUR/T0CZwXefME2Gd1OVy3U2OasvhVHqjSrhdMTUQtV7Kz
PBW8rtYru5jhl4fSKwLt02VEfpe9+L3JZ+GcIZUWbeShx1pHqMYvnHws9UM7T+NVmBD6FbnpenaS
tk1GF2272othJFXhdqaWq5hpQMrbcup1QU5c+Js4w0vtUG7CEYbH5nGON8up2rP0seE315n7Xwn+
uAXgLwwlN9q8R/mRO/WqC06bK7sQOXSbwHreYL7c0dBCNbcmrDEpfnSda2a/5ElwWEUiuAtDLo3e
MHVooctX2vw4wKsX+b6ibeFfdlG9tLNew06VgHWllAF10QQBJmXqRV4veAuJQIAfeZMS0oZmzNCn
dED2f1PdJs8EZOLy3rirPfqYIhXOZutWzxr4xzBPQQDiQnU5FEpioraEoXg797dWDFqrSN8nVedr
g3lbyuSU9vq1QudnK0Y6to89u7J3f3Y6VQ6KMiljrdr4DfMRLMVuchz21sPosSdu4QoL8ZhvdAH4
+DRI007ZOMENcO2h32dJ+KzK8wGDp+9T8ASl4bCPyODR3nZSZRDY77vyIf4YcjjUSPkUIYmBM984
g6cjQla6zT59RsD0Ctl1caMm++AlZTmQybIE6ypRbO8uv0kDEkwYJs9oMW1Xv1/AEt77ZsAeW0JP
RID3fCbFbpJalRjigGIRCePCq6/DQAXJCgWvI/NIZn/2+lvimHeiBKhINOe42m1nxB3FDne1et8Z
yXWlVB4yCV45GS7tpX0SqXD/2oPAjgVXKp9wkbsB6KQxuT4rX8CQgxvbxfgvB1c42OiE45VF8tj/
V86eLBm6JCtY4vx58tg4AAoXlk0fUBw2EkAEVtvO5Rnh+XxMPUXEoAzhcU26xZ28N2/0QN5pp/9O
Mc8dFJ7MJpLrvrHYIbU6kJCGGOJ2lMJKdBwF94nGAU81y1nRLpDCTsfgT96Ix0DsGR5Y3G6RYPr8
L8Zwb4alVovI+UF6pSV5yE4kOaaBFnQHA6+eGGxK7PK3UdI+e4ydXfTuYapcAAKNQx7bICHK9bF3
qL5yEnrX5SedXPf5y+Uz8MrSckkOBzjmFGZ2wi40BOV95Zo19ujIQBX+sG8/0yszMHzWIkucxMv+
82ACzmr46swqNmjBAM+tieJFhF7PJtqk5kYwo0cAqnxVpoqalTiZsZapPrplfGzz25aACdVXjZMt
zOUJdo6vz5wSq48InnVuuZvdMBh3DEyXffeXHNiA8BSZHCp+HgjMlA+VkSkmU6ZAanaYrthezWhx
7oNurwaMDq77pfnZ8V8wKm8/+f721PkqTtKTotKYnWp4IiR7+WQjMZEA1xYX643JD8IxCQJ/gK/k
LClJJTPEgdSC8obC98iv2NPchs6Xz4bo9ueLONve6hVpxppOL+OOkRxj/APanEacB/bEE7E0bG0h
RgsoCLEbhokoEXc9qFVRZx0UqzIM9qFIj6mD08df48ifRb2P75IV7OiBeR8FYoYGUh2+GHEo2owq
bBV7N/paHSQn8/Kf3zWnv+o9y+mwdcWHHjVrmdxzYBlaBFopjruK9hmpzHzZEFV0bpnjWgS3hmZd
V3ANIUKPxltbmQ5R81lgFexX8oiJFBKxMYxBw+gqDjGHnI5ouIZVEJT/6/tp/731bHBQs7430RW+
deFBim2ooFgjIHh8axJq25RL2UNWV9936tOiPCbtw2V9NldMBrMiGrh1W1G5iwaF3p1pliUMgeg7
ObFR6yjKUb3yZ71bspUMbsnQXA++8AEyAL/PYcC6u1mbpe5nYBHonNRHVT6mTRiKl+0kr95/gCDk
1d7PP4F3b+dM1sp6wkpaTz0G7vRBeIeHou0AFndZIPmXF3UzSmWsxHEubVlkBNSCgMX5KN12Pi5X
D9nNa2kXHebb3s+eDR8J9oPIxXyNC1xYad6lbSIaDXGHlcb8wMfpKrphR7vwp5PxGjOKdrFLv1iH
DqvdHvQjlkPBgL9x32JKTwEeSnFLxNblu14J7kSi4ac3yxi/qCilXRjLbmuDplbtnFgDp+JBGxPB
G30zTL2WyCx+5WYnTa3VHYNtLUjvWIQQLYgPOkjBkzsWm0u/iEKDWzf+WiB3Su1kCO3ZhopxPB1p
Rbx51j3yWEqGwFvbhoO/zyrv/5JCo7EVwqoiDGd3DIvilWbpmdd11uJdtuBNWFBB9qKrpmUD594u
4rQoClkMSXOlyVeXK6oIAhmi73N3Qbv0cRE2+H4yfa3sh6Ta/9nv58wuRozYHBd8P2q/WXTXI+96
WcDm68pYrRBnZmA7w7N0hgRWYU1PtZu73dHG4zzxRaH7zX1fieIMDO8qOcxHiDLKyFmqfRJ/DQuB
bTEMfoccJhg8wbOH5m6e96zBazEHlT66dl9HT+WBHLSHf5HxYAt/QQ7Pf6b0U1NGYwTk+QKy2DBg
RU7NKdzn4Nk61n68E5XRbi7eWTF+VoqKGdWN0kKgEs1P6WA9Tnm2t9FKd9keNkFgJYYzaBXTBXWw
bCF+MkxOiAx8REigjbErWdrusqhXQpd3a4g8hIVyFlAK86mIqS+iScZwU9e47q7YVSb/H2lX1ts2
0mx/EYHmTr5yESXZlnc79gsRJxnu+85ff08r342oNqPOZDADzMMALlWzurrWc7z4gS5b/FX8sRBE
lV64UtKafTaYMIpMehLE52LaND3HEay764UMJsEuJUEgkQ4ZBtI/h6YQkde6wnOeWvWL5NQeNnw5
Mlcj7YVI+mYt1GoyU8RyI0QC0UolV9m4m1SgPcDeE07quZpD4Dv9+lRM6KNG2jyRAp9Kvk0OqDHt
Adq1mfe0xhTvTYe3L7pq7CdxbN8gIlEXxVRc3KqWNO7jRLHr4pljf6t3eCGFeRyqVJvkIYeU8Hr8
gv1ASlydecDNyZFmdrfDljcIsnq5FgKZy9VqoLo6+tq4KC0TOCrNJswjyzDfLmvGOz7m1cjbrBeV
AYr16kfePqppaFU9Z2iVd3vZHkIViIU6NFTI/2q7/8/8qO8ua7P6xi5OjWq7MPOknnw/1CFokDxC
AtTleGBDq+2IhXmzrQCQSbbBGELEtJ9c2n0Z3saHef9zYNXk1uN5dsD4CjNBQjtSjZTU6dz2Ww5g
W4SSpt1tqtoRPdULt7UdurzUnGcXjMNo8YKgWEUdxnTAeq+lm0A9K3n4GatP8OJ7Mb5CkvSp6UGm
CqRjlKa+pf7WBxJe0aau2T301N55+cJq+W/x/di0qAoVH9tcUAwjmMAVbCrb3MDogSdnhRsQSIU2
RixyIOTlKIh3KCDx6pwcV8zGmaIptEPrQ+eiU8B0KQ0lOE3KL74mfyvjQLVUhGCcyG3tWoBwRAES
P/gSJJ25FqE5R1EBAnLbGGYrCpB/pi///uItJTDPZqInzTgKIbK/4kehPMS8DtzaNVj+feYaKHEi
VmB0RYYzT16kHtp8P6ko3wYcd7h6vZeCGLufVZTAasBSoOA+4mlOnR5gBz+XCI0Dj+dhNRJYSmPt
X4iQdSSQJnkxFtPeRIuuhAvP5Bv6bU7sRo8h73letwVaHNBBNKex5hfM/SCSAOYXvECkCpiP2aIl
iVlFfX92yz3fl6zWBiDtl0zmMcv73AAHnUlDgurFfAQ1ZY06UriJbD/ZkI1uG7eCB0zKzeT9jVka
sko0EywULAmF3gVxPmc0RBVuu/w20jinueYldenX32dxCMewV2oAaKNTK13rZmd1GrBRg++XlVhz
GEshTOzRtjVGDhMIkUeSzVYTm+Q57SpdcwERNe5mnWRXBfwmZzqZ45vZwkpsCFCPwFBG7DLpVWbn
IwAkysQV6841TcMp4+FApvnpsrZr9rn0z0xAMsRFT8IR/lmS7lPxa6C/X/77q8a4FEB/wCJGyPOm
a8UeNhFeA1iToqJih/u230p3wg8CWDfAoL3K34Unbhl/zYctBTNeuEF1vWlpDBm9zIUlVk65k53x
angb7uR7xP7xAdNFt/z98TUjXcplfDNgpKWkoyfama+6jw351Ap4IGm8r8b45zzXSTXTlKY1GgvA
Pm6Z8dLNVde81INxzXmezbU+4fwoGp+8oV3JzA7QsDPwVvMm5nkfi/HMatAaqUDDPEVvbKF+qqbR
isvIqrnjPBxJbEswjoNAPGaDjds71VdxRwcw6Rxz8wajmF3dowyTvIGzNaeyOEy2Q6gKDWbKCD5Y
UH1rZK8fwCcTXwctOhU8cIH1upFJVJUyjaC0zziwvgzzOQB4Ad7UAEgk47Z0hXsJ+ImBwwuuVp3W
QhTz0hB9TPxEPrbKKJ14ux02dCyJO5u4+tEWchgvlUhxIBsV5IwdeFyPbBP74W0G2I75NXzR7+lk
kPCm8baHVq/ZQizjuyKhSyqpwUmmkSf5WF3bXXaOq1ax+PuMi5pATidPdNZKgJPwNVuWb2L1Ou2/
thhtvSyKpwrjldpwjNSKfilNL/f1DEIjxd9eFrHu6hfqMF4pKzOxKTqoo3gYP7EroDcKVufRcEcG
o9tW2gZOcRW6PPNYP0Y0mAimFmSZbZjFKiixYzrMqQSJPc69E4VeqdyYmRPMvJR31bubv2Sx9Q9N
Gw1MTkJWFc1eacgbIQL/ctxwCkjrn+skhrnDgo8aaq2jxSDr9XU/+FtgpD9f/lzrd/ckgrm78pSo
ykAb6+1Gw1wjBSU1PQUsxZfFrAbd2uLEmLtb5WDx7UXIadzqpbwDe/CVtlMeZU+ANGGnv/GcEu/s
mFsLvTK9omdX+s8d9v249RV6+J+qowuNmGtb+7UR5A00ouOJQPHcAaYIk9m1PVkVZyj4WGm9JIu5
t36t1xkxcG+BMHadvGh7uhOhZ1YIOOEH4TXLrMozXeQv80vxvX8o7jLf6sDKlyQ2z/R/87CcLIa5
37PZGLNCv+SAmy3Zx7l4NCSKjeBonBoW75oxwQd4fs3Sp93Uqf2gS/d+9FAQnk9cF6IrEsxTETWT
0afrgGUb0XSwIGN7X8oVwfDhbMqDU6dmo/6VBz5JY1Sq6gxcbDmkkXkvtNeBzHO/9MJ+NpWTACaG
amqAYZQZTCV4EcB13gDePPui30sbOj7G219Zu2TI8AwNmwoGIRqrTZ/VLbb8Vdtv0xs5a66mirf/
LK359aUMRqEpT5QRw7lYiEAtjvJ8xM5oiYfQjr5SdGjAvg4WRcwcCjCsIo/YatvSTm9Up/cEPDQc
P7YWg+gEFKGGgc66ws6By4VSZk2MENWU7NEx9gr6SvmWgvcE16MLS93gR2x5rd81G11KZZyZOrWG
MKTI5ZsB+W6T2bN2JckcyunVWH8phfFoQmiCOhIY9iBIDr5q4P4IXON7nFqUUzS85xU7eSfJ+LSW
FuF6Kk0mied3xBvCfAMO2IOvBJu/+WoiSHIlyuuF4OQ8/UQOr0dhiFsH0JBdjFmFd9FCSJyC79rW
vQq7FcHj3zxA+kImo1+WTEKq+aggQHBk+fO4iWbh62XFVu6famBhFayloo5/mFeVgAk6lmpJQfn0
S63tOkCzXxawNsB1JoGxPKPUa7WgEppM3GhRYOnqe+1fjymYDISbfnowhleQUWdFb8fmVaTe1NVd
YdTOqAvO5Z+yNt5z9lOYjzjkgxx0Cn6K/9wX1uRGKu3rYotWsXxHoQW8DQEweHujSKgnFKEFl2Hz
J01W/JGKkq6p4V8imsfdjUUpIwPdty8TERkxfkl2NyUHQ5CtdnQHiXMhV26ICv4dIsJocS/Zl0kR
RhGvBW79XANDMunsUbzVmsEaeVWntZt/Jonx4+XQDmFFy06AhsG6WeSWLfD1NIwtSdv0RuSEtWsn
uNSL8ej9KKA4aUIv1NNSLxNENCm7qnb1vO23vkAaJw8a3pjl58OURFk0VMVQRfTP2UnnII987Cwq
AGRNHhXlPjIm2zB9Kxx46eJKqHsuiVVPJV1kJqqMwxQ33Wz5o115hjPag1PmjlxZZCtwc/BPKIkK
LHGhH1vR0IpRUWJdlpF26V9wK2LBER4wkesKngqi0dt4mzj5M8/JrVjOuVgmRZHmshWaCcdK19UE
CUNgqKE45Uuz8z9MzNhd9gEr7uhcHJOuVH1n6OjXyFjL7K/RDwZOybw1Xd/BKCvQIKvQCvf8+QRq
/ucx1blUxs3moSr3WQUlJ3PuBc/PZOOg+gK+6iCrTx0QtSfHjNsc8QjGYFuO4/ssXcTllBWMSKnE
+DSdCbiMuc5p1UiWQ0tuSiusHGK86F3milNvlXwKq/ULepLIPF1xgeGSMIU7AGK3ail79RtxcdRe
uRUeAGi77wrL/zbtwvu/CPjPVKU/bOFbc7WKh5r2STJxJzYHGTCPPKzmlVDqTATj6hDMClk3wPnE
w6spwIOX1hy/XDZTesPP7eX8izEeAE3BcGonyJgAgd/Gt0F0YyBPKyKry55V8S1QvcsCV+4FlaiB
RxItH11iw9LRHwYB0JjoHGNfEHnhrnMp5ojgjvcSmHNQjcOaov50Weq6miehTGxQ1JHZzzQqDYq7
1N8YYu6M8S3KFIHgpF3g5um/zwdV0OXIkorOkorX99w8WkBjAc8JArvhvcL+lraPUx781tru5ZkQ
xsWMTaP5Bh4Qe54yR2kwF99Zfb5L4+c8/1JGmtVVhzooLeCZWY0U2CbQtxshsfJet9v0RY47W9Pe
xFiyB7W0Jp/jDdby77PfxzijpJjNLjfw+zrfpcDwhScf5tKW9+mWv6/3+dWEXS1OnPnE1ZjSqVMI
q+V/tHyfY/95iDqnkwv7si2tvJrnkpjoriZ1r6sRrj5iR4wxN/Zs9a+99a3YyW5s8Ze/V/3AQjPG
x7XVoCQmDUIK85HIj3P2z8Dra6+KAGGwLGOqnoBU+NxcS9EomrwjGIwpfQC0j3Y575OKN86x6qwX
UhhFwAAsVuWMeFQGEvMU/yibO0wdCiYIK3hc9SuiNEJkFFhBY0ZHds8VEmd/DqRwovMpWNWcYAvp
DKCmwoXAueDkNiunpykAhDJBhqNS9OJzYUITlqE0ZIDr93c+2RQmxrk5ATa13nM/LSFv0rEFQ58E
sMaci2jDosV2ZgA/jQruvFN4lf3VoGwpgPk2WkqGejIFGTNYkw1CVLsVsEgYIec095iIz7Hby6u0
fr6x5zox36gJU6J3GkTqcWeVxl4uPQk09qXI8UOrZ3cc48VqD0Qybsic/EhFgQ4pg3ArJvDFrxyH
8LmQhb+6EMC4HpCKT1lpRqhGeLSB5e90G6gXqPCUSOr+/QTquTDGEkKSKlpfQxsxeej8hziAPZSc
XHr1yywUYoyhInJZYG4SrehQs9QBvTgptIb0veOWNHnfhrEBQKcNUmJAUh7eDcOVP37/j9+GCaIm
jC9iHQ8Cmrh8NjonmVEEa6vgJvWbYlNj7MRpPqqX4b5JksfLsiVqWOyl1SUUOE0F9RyNnQXU5VAj
glrLdnr9/i5YDWB6lDu6aqM/jODCcKM7TJ7gyaDADJorvmkHHmjJ2vEufwFzvJo/VsNcNkgHBFcI
b4f0/rKKK9O8krgUwBwvWDZzvQ8goN1Q0q4Ou5WA+HPVfbzFhuwm++DI++xqz+UxrraL+i71B8hT
7ies7ogilgwUq3dFt7r2ATVR2qYjcmyIc4jsSGAah1mQTpCZToCEvpsrTqy4dtuAw4h0CZsl5BP0
vWTU9aSIrWyTPrEicjXMnpIaltry8v1VRRaC6P9f5CxFI5VzKUCRuHg3/dc6+ouDWvpB5uP0XZFh
xBZ3Ta/6+7bIdgKpvMsG8DmQP/N+x/HNhQpzrqBmEcP70W1eeWvsaFsu5SIVrj+HJw/Ils6qLDYL
hUCV2pG/kBf1ugGvNE0pG4dsRGA+vkhXFecdWfs8KNSrCsqkKAAbTM6QSlMXVB3ewwT7GBExr+WJ
cO7r5wSdHt9JBJMxVKpujkJJn1yMh2np5AWGYEuY68Z6e7NNssq5/Lk+Ie3TWo9IORxFFf8Fqey5
yRlt25PGRNwy2Nikv05viR3aYLWOMdynYpW+wWitg6ADDRBewWfNVSxEs2UmcWhCbR4guqpNgPk8
gXhiE0ic0G+l1HumIDsoA7qZskp1SKElNAyExuhvJj9Aq+RG9mxP2Pr2rdjKjmxY0UZ7SH/wpkTX
3MdST+ab5n6adR39BaEYZpahR5hHiu4TJeutQuUtRa3b6K/vyW7VJ4KEGz6EULd+65VbfeZOA9Gf
yz6aS3XoL1jccDkeM0XoIGFQwUBMd3kEe/bMd2nTe/w5Lp6RMNEUGql5ih1CpNCiZoszVq6EwdF4
HBo8KUw8NUXGoMc+PpFOgm9iVruBkT/odbLh3Dbe12Gee1MRDSkfIScG5kH6ND9RMBATwWh0bXrj
e3LL429dUwzplYKGNPDfdHZDP59nsa17QwYU0QAO0qdI+QFICeuyWmsGvhTCWAQJ8nzqalO2m9SV
5wQt71uhvwnNh8tiVn3+Ug5jC74wgDuhgjKT3TvpHRaDUa0N3BaoZiBy3RlAVeR1Ftc+2FIkYxjh
kM0yaSFy1HZSfy81vJSbd3aMRVRBWUpgjUds0aZXkyo7wBayp/R5mivOPDD9S+y9XarCRIJBXfaz
DxJsm3QfmnoXiRt1tjPDNSoedPVq0LkUxTwqZtxrVdBBFGbSveSBfqjQIW/ZTnKMD34b7fJHwvDA
uUeKI5AhZxnsL5wPav8jbJ45hnf5I6EKci6ga8ikJwkE1OhpIRVy/F20x3yTG3kYFgCMmPLaEYs3
EbH6NkuGrqEMq8qiysY46RhKQlWhQ0F3GRQXfJe2v6MABMNdCrG1VT0CF8lLHrmSV20FxTqN6Jhl
QSn4XOEk1RqhyXVIntygsRR3BH/oRjyULzoKDoEdXpUH/yq9v+Ktvq5UnyUAVPySzC7bmkVFyhbE
2niuiZ1hFjm0CnSDbGmnYSZj9Ohchgi2a4cH6cWVzHzktKkxC0ggGQUWt/5eYBDKcLv3yk688X5w
DMDnJZYf35o77mT5WtS3VJqJELo4BOljBNFGaRtesg2/I3OyksRSb+udflV44kP8dc5drQGfE6/K
s/pELE6cqb7ocmu2NRWukCdkNhO+b/Ov1yzOPyrzQMyFgRliAyK0FFPYao0JgGcNnX3ONV3LPZbH
yLwPgTbmOsYz6H1pr9vIkX4UiRM+ag4FvgJ78FN3HZb2+Ewxt7Qb3jmu9i+X4pm3olSypChniG83
Ay4rqGRe50PnhNsjbgYnJ12ZjT0/U/bhMOSqV6iyNK4VgfNzO1TYguvt6hlr/RYNa8lTIzilx83x
V93hwmKYlyTvxEpoeoiuHd9rHtKN4M4H7S7aaRvpKnBk1Etym0euyD1exidhrQRgfxMelaI4DGVE
9jORtU3YpZWTxlJzNQTo9oeF0dhxF4jXvihFO7nej7wXe6VrghLHIktnzKxOhSxp4g63NbEMAA4G
o52+tlZ1je5CAH/Mseq1016KY8xqwDyhP9LqA4agmy2SMzwCFM8tAvV62lgTxlRs8gcAeet6Kqhq
YwAa8ynszMicYZq8nmMquN0h1LoDGN8NMG8209av7ctarjkhfSGLMamOdJU8tAkqHxUqsgLQYMDi
kRa8Ac3PkYJqGOj5iSjm6PiXsaG5n1AMS2BDFW5MVN+L5cyJhVdinzMRBhOMZDoguCQBsQKprRFD
hXlo+d9bq3N8y3wpPf/Ae7g+e71zgcy7RUhk6kMCfje6d0LBL/9wZeJzsfRcDvNIZUrgF3kAOXQ8
Q3sRP9ot7T7UyJ4rw0ptXh195cKfC2QepsE0k3nIcZIU6A/cxM07BRsfNuZeHlG65JUjOLZhMI/U
YI5E6jqIm9unyNgFwttlE1+pRJzrw/gNNYsMtCYh4BjO2cU+/A5ql337VL3HTn8lAuqyeyKbqcem
nlXglv17hlrFPP8JjC8Rk9rIdZpB1aD9ESJwbwD2I47+uazp58tMpagmOm2KqGNf+Tx6NKcwJyYm
2ey5IJbm/xh0sMdO/5Ib7qcqJyGMx+iroGgDPAl2X7yL5SFVH/+bEoyr8HVwahYEhQfFyOCNaksE
kk2sVTx/wTksdv8jzmohiTOUBJrJAmC54gZ7ZbIyN97oB0yUIsyfre6WH/Z9DvHPPpLMuI1iSOQ2
jKFf0X6MZWVFOu5x+RxnTpoU7uWzXL9av76VzLiOtOuKVKG9y2H4GgX7ouY0X3lnyHgKMJiXpiRB
l15MsBCXWXU0umX08t+0YBwEKepYhRcES5Ie+o45kQa7QYLAMQjeWVFdF+W1zB8jaaAFvEEMUvQZ
umIXDtpsX9blN8719EkYTxBpTS2qAj4JQBqI7e+jveAq1lRYdPMNbNIceTxrY1xCMSnVaNAaaFre
ztKV4cd2EEJQ1thdxqtH/UY5E/RPKGurn3Ap/bGuRa1HcwAjZxSvqbgJnoUfAHKj2P/P0gPnLKl5
nVdW6FU6iWMMoxmUuu9pz0N9bK8HL7gHugemCHWvtWsPbXnOWa7Mt5zLY0wkVSJQCBowEdUyb+fj
YlzhpY4GnIPBaQ/tM3dRhwYtlzRkrEWZxHnKqUQNRcq+dqL6WZ3QpQXcx65snjtZs80o5twE7mdk
jMao+1rqdEgdv0j/dPfilga9yS65QxkdvMYcJ7XuRE5fkXlQQrOWijjDV0yiEbRu3yVyl2bfLpvK
qgwFVmkAok7+hGHaFJMg+wNiqChUDtMcbrVScNtSub8sZt1CFnIYh2uA9CZKRNzu4J/BbXc0aeiJ
RRGgiWTVx34274avf62FTHpLFo4rxyI09p0g8xiHygCOyuzxgdJtgCucX69Z9ZMLccylK3MQNSQy
jrLpEist98bMG1FaqTfjni1EMPdMMye1ECY4LfkRPOEayETUjwII2j3wLuLZkqz+Bx+XfD2BWEhl
7poA/KM8ArA9zrFLLeIaL3luUeeMdlzoGK/mG8+hrGDqnCvKXLRImqKkyqGo4skAFEHosQUa+sOD
hklzlE5UO3G67ZEs4Ub4ftlUV7OXhbbMrWtncHqAaOyn1dB+sfq3tEXnKjLh3GS2g9YSyDEf/XvJ
rTz1IH0jDl015N6EVW950oklKY1bnwDuDl9QBQVDv2tu6i0tfSe33Grp6suzkMQEcZOa9GItQitA
SW2KGte8sLXvuofhjo/p8T9fOp3xK5IkgVw6g2YV2ZbJkzRxQiz6tT+9Mwt9GB8S5H05AbcB/rG5
FrWXSDPsLu/smuxUH/t683+1fJ3xImbWKFNc4gDjXepb2n1Ei91of4cb48nIkbXnhxi4ETbFyNQd
CZjyvA4Tz2+y4E66mZZgSMFPoIW86R0YBO63DJOqx847T2Ged9EZ74IRkInMeIVw1bV/BEvfYunW
ke6Snehm4h+ox3nxdMa1CLJYA5IR8jJyO6P1nZHHDOMZl50I5y3QGSdSdIMiVzSYVYXZksn7HHPe
7ZXmwJn7YAtHDVCXMI4GD0mvdHpHmVKBUOzc4UWVNsYVwVQxLx7hfSq2kjRikzUmDWS2TgrHjyVK
H8QRwjv5MrvF5i8LIKfLx463YH62y9IGpxi2uxbfaDa4K4DUH1243wbjP2qhANNnB1sPr+dNuxMB
2mPe05bOH3hhnizGl2g6qM/iAerQfo5ky1c9wESaXYsRNC4VDccA2dpRQ4xQAyYcJtB2LaoFjVcB
lIjspk31veg9zP4TC6zlT5etnhflGUx8UiRDF+U5pNI59/KufYxRH2sc4d63qg3lv9AeOBI5743B
eI/CyIHBT72H8U55N8xXAITbpUs2vqV/5fMLcJyHwTgPog2SVlOLrM0IW5iBKxnbbvr3M5hnd9tg
vIfhR0ZbxbhnEXYfzOA+IBPHP9FjuWT2TPAhpJLeqi30UELBHuXWUrEANX40ArdmyjF6tn3allkp
+j5qjOmOYqXor7Rkqnr5Q3rPGy1Z4ds7O7dPMMXAshnz+XjBskO0TdzC9gGoGlojoAK0u+KGNt5G
N7DBfxoUO97DyTEOk/ElhkIEUlT4bFXxT5Ze5XjQFN7Dwnuc2fkZMKMqY6DiiikeQoPGFreZp9up
ldz176HL49BbD4Y1SVV0TaZ7gucpVFjoANWhw3jxzt//pHmmIDfcltK6lZzkMEen+10mlfQaD3Z0
aHclPtnWRFJT3WWhxXOO677xJIzxw7EwN4VUQylj/JoX2yrkAcKtO6WTAPoDFomnbNZy0WoQoKMF
alPWE+n7aIu2AegoADiAI4DjBenxfL7OJ4GM3x20oBEyWsxSrcFN70BWsFWsxinuQIDyNyAp9Jqd
pDE+Vx0xG4JteTqh+XP4ZNzmW7LJEZGqu8ua8T4V429zQ9T0RoVdTDq24kXwN/UcT/ibQOqkDeNs
mxqbpw05akPAR2J4dDjoyDZkjXYnIammPC5/GfaexDIeuAWjTDxQZzFgdGx2JOygFna+pRAbaGDt
uSidHBNhR9JFOWn1libx0j2xo22H1tXP8lyKvQKPh+nB+W4sJmiuRkXT0iHJKcVQkP6hA8DksmX8
xhH+OkAWTXIe+nEMIpRU0535hVr8dDvbyFns8J7/uXj6MC6jmUmvC/SCZQT47WG98Seeq11/PU76
0J+wcBqSWDQiQPMwzKWEVlmI2D1LbV/lNCZWRrjOLi+7FlaMeRAbLS1hbkpQIzUAHh+36mG2waXd
PaCBsMUC9kZIrUhECtHzmgm/KWGd1GSch9yROR9obNO49KqR59gJ9rqretmdhDIg+BqveHnLerBz
Esk4ESXU2zIvoDLIa6xgaq3E/EB9bpB9nk3yzITxJXOiBJpKWyUKiFTR/HksgFyVWtMXWrICcs4H
z2h+Uyg76ca4kcnoVLOQcZzjRkSr5AqdOvGa9heK9/Eq2BnfsJzpli8+4EFvYjfGQM7fdD1PjwE7
M98HYYIZVPwAAUi1oEyvsvvLF51zL9hxeZ/CqyoBPVNlM9XPYnAz9XeXRfAuBcs3l5ji/0by4111
yL5O7oQKLrBAafKio9GKfLC9mYGARLihz3oTHhiWJkajsEbLjnKmJOjAXIWZSmRquwpb7f2dLIBh
KPEiGxQHWHQAOOO7cRWDEgOha7Lhe7eV0S3qFE6/gT4eC98jG/NoDhj5hN0GoFCPrCk4EsSL74Oj
bMjTNrZMwSquuHHf+qt0Esz41cTU06rEMi5SYt8zDSu/DW7obNzwhMWm/ObvAiWEJ5KmY+LmE9xE
OM9ym2DvDkyU0VYAgdIGbKWQV7zRQRhu8rNad12IY5ydVpuaIJYQR88V+NROb9GMn799tOp4FoIY
F1dFZAr6AYIKsjXMF1X8wrkhPE0YzxbheQJWAj4U3RMowWxZu901dub5Qzb0L32KZReqMB4tnv1u
1AOo8nMopfOachN+m1+FQ2TLnmERZ8gt7UNCG/MHNypbfSpOwtlCedZUlZKB5Y02oSlYkPAxKEck
/whvVO/GW12z8/c/6KBSrS5orTOJljpqfk9yzMFQkKIid7IU8xZIzdE/rRwBbmhw4m0/e8O2cvlO
iGM+bBV9ChrRV6j5aAXA30pM4dcex4BWM7zFyTI33cc0U41hH1oaotTvFGmZ7HQPScPjf73lbA19
LiO/KWOo498A6c0BrZSHOZbbZlfj/LjNlVUfttCMTb4oF2UzQlq6C79TMOLIjnbo1lqhm9qae/kc
1x/8hTTGpdTEqBPtp0tpAZAR35Z07STAUmtvF9dSZKFOijoASNoEx7Arl5c8r+dLix/AuBpTbMwo
o4fb7PMdcZv3KfGyH/Nrgs2D5AnsUyOsaMfHKeLZKOOBepVu2hSQa6rfY/FDbzJO9LYaaCwUYxwP
JjTkKsohQJBB2aG9R5oEYAvO4Pl6Df0kha2hK9iuKQx61RpX/zb2mKuawffaORPYe9HVjPhrBJyb
96mKXnVqpGMo5fgIJXvTfdWscEu237nPHU8SE0bk3SjG0wTd6HNH6Y9H+5XC8wwYxvxv18Bg3IlI
gGeQAl3DnpCx+1haA1amfzfcxHCWHTh0NEfelw/AUyhs+Ud6w1WV/v0L/pqtr6NpkflYKqIFq97R
I0tSQLRhwl+LtoiRkI15xxXJeZvY4rqACRuB0NgFXs2b3D5yEjfzFKd2f+a9yUaoEKDysieuxTIe
pzLzISX0wv+sVMDb7AuPTvRPG4zXf/BKB+svoQayVgxrfkZ7SoqsHJUa5pruQGS2pamh6PLBf1aG
yRHzIrD+fznU3yxiXjKOiRbWys+eeHOg+7dUJdFN77lhLvWJn63lJIt5IoRJ1vJBOl5BYsd35V2D
nV/BFuwIu4nuiDh/ehoMy+QCRa/bzEkw8+0G0ggK4GVlW85SZwY7UIirYb50lbTlXMj1V/AkiXkW
6qJtRdD0Ub82uGO2CW35Q9lNNxhdonnUtEmQ35fvIaY28C4+I47iA52s53GLb8q8EfEkdChk40fE
EUbdBSvGBOm9uinu9SvqGHqQ1VmADDTtWQFVAPeGrjsFACshsaAQXoxTUsUBK0X0BaGr6wbqKV6P
OqyBwANFxPs/ELgelZ8EMjac5L2W1j9DD4qGnIBwUvAoSDe3tbL++p4kMRYMQzK6lkbl7ZfJBYz/
h4zVPwy/xYcODcwejZYH7nHytGOMd9SARVrJx1vT7uSrn2YE1M4rbkyzbrwn7RjjBcQVJuGBUXh0
ceK1DNRF88YHxipB/ZwHeP4bh3qSxlgpdmdCAio0mktJIMCxTEz4jceBqtkOTbvWnJKf+fJsk41u
CpT9ChlCGxewK8/RVv3wd0A58IgEPavcGrnTkhyRLJdR3g29WYoQiXWd69lJMcbVb1FQ8ch1jF4w
91zXveyvcz16/IVHT3s5RuPlqOJkF1/n6wGhMEgVFat1j7C5CTZUMTHDZZ1fjxxPgpm4p1YEjHpQ
QxXV0GpnFEvSVzKG1mUXu146VU9iGPdiTHocCD+rNOWT5s1O58W3YFFCmIWPSEGBzDduLsW5+MeW
/+JQm9wfcK70I97XO7NyI7clFqDrOgethNCqyz+gTF2fI1hoynibJAP84kQdqfiNdpjm3KqmY8gx
2xUGkYpqHyG5uXy8PEUZbxP6vRH6NWSC/8JSpZuKfFwWsF5lW2jFeJnR7EDM8zOQGlxdhRsFXh6a
uJRdPBrtFm/F4PTCQSl2YDXdXJbOs1HG6YxyFfohdXFl8tyEkVV213HIHVDlXXnGy4gVthCPxUza
Gowjp7ESrKXT5U9YKLaV+dNqv0mIf92K4/9fGGhWlMDAA04hHFu+k+zwC0WVqt4DN+03tGYDsgDR
ynYU6glGU/GbrxzDkZjSTejPvRjTa0k9q45COAUKzjzZU774lvisRnZxy32xqDV+jihPWjMup40k
dY5ooYoKjWpbiagxhY58aN3Zld1k08+WoP0Bjyfv+TpimC0OPE/mXJUTHPgAkoD8jc4mHqd8JqcM
8FxGt9wMhCpzSVn6BRYSjdio2oG6A/l2cgXshGBCECMryAtQCvyDQS3OXZEY99OnYdM3tCTvv2PH
3qkCNANmK/Oqo9fD29UieOXWkXiflHFAQS6nM6jokZDQqYEjSuiWjvX5d5ldu/nX9us42vzSI898
Ga8UTpUsBsegtflqdh+VwGOV4J0m43n0UjNLinUHe0Fp03CUlxy4l9hGp8sT6KY29zIW4HmlXJ5a
jCeKVaFofWqlIpnsSgcgZfx22aNyJLB7cnozDlpMwzihP9Rk2xZ/01nTgfCAZIIirDL20M9NV8gp
/n4kGJaOnb+ofv0LDRYSmE+ftZPkaw2KKHO7H4oHP+U1m1ePaCGA+fTTQLJWaCGAugpQClAOph5j
Fb5pTU69B4rhhjc7t16fXMhkPnxi4KPXAIs/esb+e+qEbx0yo24D1DfAxE9O9Ub50C+fJP2jnzzU
SSgb6oKooiUSNjQR6hYHmvaNe8Hrb7huf/V9Xchh3hohyTK5omUvOvUrfEEX/TgsTV1h+86frl9P
qBfymGcmmJQYwNuwQcWrDmC/u0pejP30TBG2EHR+wfAqgNlAF5175tPlE12PAReimWi3rU1BDfWj
7QwugEtRoTEwRZV/1TYaGNZ8O+M4Ko6xspFuCUJUHSuBuM/Ark2m10jiBYCrCe1CJeZdSaY6UgwB
EtJdsC1vR4tOQgp7suWux/F0YXxHnWmDP9PvhikLDHg4zWxNXzOAU4E9DqBEbpsDt4V3CbjWwvgT
qeubqqYgPf4zne3oiROK1nSIN+ZDjxxMtBPZSRxsqZqVldvcVGW1/Lw4XsbbhFhyaxSQXaO5O8Pf
b4P9t9GuIPmevz66+qgtZDFexmzELG5o1NmDnlRJNsW4JQVvbZTzFdnQdlarHNVQCDGnQyg9FC0P
tZfjttjQtSqzOSwBt0FP7FrcUnJLjHde8Uq665nP6bSOMxCLAE4bhMTME8gZ7Cq1jMouRaA3qQ+9
nUhWs4td8HlgKL0NbP5wA+dLseFqRMSgVSk2TFdcoflvxzFqgFzEOZ7tS/RbLlSU5AxEQgDjBnIv
GPPc8QqtMQznjlfdzQxiarp8SxwTFXvgVnkcV7kaOS6Ol/ErBgg245bKblzpn3hHwaL0BPwhPnoD
DSjvC2toQJAWPPJyZq7WjJ8Z1ZRo4J37WeJR+/8j7bqWY7eV7RexiiSY8Mo0QRpJo7TDC2snM+fM
r78L8rGHgujB9Xad8nmwq7QGYHej0Vi92qaR2zqQ/Rn27M4HVlCAggvS1uauQ+oqSplF/sHFmyZK
hmCM8KYcp7Mtx71dSI/Xt1aEwIUUY2zzqWeaRhnUCkP9wVy+XQfYpjGC+aOprC8cf+q93dSDOkQJ
AYJ8ZPLE+TnfIWox9cBE+A6x7QoXLM5GAy2epn7Cflnlr9LU7al+tSzTvr6i7S3DwC5Lx0Ayjad+
pvo8jHGcoXmhaQJPoUuxM0iQ+ddR/sHyLjBcZlJmHU07iubo0cGYjOrAbkqY4IV0D+Oy4uflOLzm
D+xFVXoQHjSbWRi6jxRIBys6NH/ff7NWnRelN7BEE+U+t259BU9xmNSHR8dl3x7wyuEJMZktf8gw
V5jcejH+dSAYjoeGd90Gizc7QHxv13yvvMGu8ZCkudDzUd3+Qb4RCv0zI/8IDUKyDNk/6KdwbtaR
qVDyGkzb5ocRORH4BgqIU8CEi2voqDDxL8CQY9OXRe+82zVPdE78hc05IAXrVpJGYDPJnfBm9FQv
ccud9YwXcxdySV50FHHOt7yEypphGBg5pRG+jUMLZlSuLcQuOTwr+lHD7UEkgi6C4JyeppXZqQSc
xlbdLempCH0iHa47yJa9rFfB+bpexJE5MzWVSi0ctXmRmscQ+YNO/Ek4U2nr/FljcedPZlhyrNbA
skAm7yS3oLln0D1mdDvXF7WZSFAFhEBLNQxF4SszY2X+T66AtRdHlW044XF+yKC5anrhA7iueEc5
aCcxi2JDmV+31sjcSUcMY2njGX03NYaq99+Mb9BJgiDk+A2DSNg7POoadokpmZZlV7vOC3++8eqF
R/3WFWL9MzhfzBMSa3qKABChEfOE7rcGBIeuA3WSyrQ5BbPikX6SWozsWjpqy7kRxT5I+AURhPnN
b45hk3jxxYMqnjvfx0Com056H1kYKhGk6o2eqJY3zHrnZKNW+5Iixc/XP/3WsYKJNRgYaBBLQWXz
PZ7UGl2UlgQTM8rdNLua8TvEnDUA5zBVPhtyXgOAVVSXw7KHHpuEWgVC223lhO747xXmYFEUU/mg
uqFi7hN3ilB5bJtl1lEw1l5TMns0mN2pmAQusxlqVijcuWGmjZGoscH42XiFJ3eDUkHFVHB13sxi
1mvhvo6cFuU4LlhLdBhcpthQsikLzxT8PvrwG2kfxQxKQzGheK8qBueKYVxlNVqBcR7Rk5n4vfHj
X5vau7/P+RjGQi1ZlmEWp9w9jtrdqAsKexufhMoqdO51DVJk+N97U447rEkl7PeDATbfTu2d1keC
z75VpQeIRQwF9oVLL/dFpjCTLYz5RPz/0UOsF/Pm9oEb+HoEhXmMcxd2Cm7xaSi0jbAsTUbqx+v2
DwXYc1YH7sVIA18ho10HKFt2EE5MK1z8QVjCLCWKx1FVlV/CovGuf7SN824Nz/chWDPG9Sw6wfPd
0NlaTfd6+TPRz1nWYKBTK9jdrUend2ic75Ko1zBuAWisDpd8YZxWpXXnP2Sk8ANOCIyJxFGgurh3
kRfyS/zkvPl9V9vNtyz0CiGkZCMxJz+/q77o3yP3B0vIyOswIRET+ZwQj7MntaRhELf4vIMf/VRu
mUz8dO5dGazF+v+h6yHE48KxOcyq3DKpaW3XMLmgI4hEjMFTgK3fPQ61rT1eN6CtguO7b8qdaM1s
Uj2LsUL2TasHlxEY2cgJaefkviTsFt6Kme/wuDDWTkXaxRVWyHh1yq15g0E4aORdnOoxvxeWYNj3
4ZL4d2hcUAvMUOmjBfbSuQOeYLL75gkdgG5+6J+XEsfbb7y/vMPjEvcUFZ8eQrG4144vqv5Jtn4K
PheLktcWxFXgmjioWTbICOWD2z0r4F+GpxGURAPSsyLz38g+1qsxWFq2qu4oi5x1wwDbSKsW461e
e7Ozr69nI596h8BFlCgdSaSziCKDCySPe2W5Lykkt0vNvw4k8iyDO36IAYXijDH1Br9TbfaEsOwx
YRqtPsST0Xoqylnf1DWvfCmDCx3mUCgKimOsPDW55HbKndzLT4/lETXTnxETjjd8PCGc+ufEm28w
Ax4xTWNz7h3RVXbr5F0FTYMLKkYeG6THgFGn00M7CsGYt74PmeFe32GRsXCBJEXxI0R7OSqO+rk1
HhP1N7Ktd7bCRY7RTDFXgx21LFKp+IDxmUKOqzywFmzycH01W1fwd2hc5FDlEOpRzF4wXmX02rvW
gfzXeMLr7YkJbUyFC8bhXhSwNs5zCNIhhTFwx0Ddg9vEoqu6ErUx1Fhy5BKYFfE5Rc3dns3WL0fp
lqSJaI7MhnG8Q+R2tVDJqGnjCIfALFs5fu3yX9bQCtxcBMJtJrq0OpoVAEnnU9c85uapaAWvriII
LvIqXVyC2AwINQk+Z90pq81DWhYCs9j8PpgSjwEx4LuqfN0SF8pu0IoeHd5a96nuFb9VskOlSy+Q
gjwaZNxdt8KN8Ih01dAVAlI4qm7cotDtHeZ50SEnl/VzpUXnUK1PpZbfVLQRjCXZKi2+M3gOK8YE
lGBgoZjdBKPCGSCvV6K/ABkPNJ9dFQ2RybcKuqSJ+cDG8F1fqSh6cOeaLNdRA30PPPpUCJRl4qTj
H7+DYFHcDjBfG9eo94dZXc1GW4O97KTNLwJNsVijgvz47b37Y8i/QHBbaE2qObexgkCrhrZZlTbJ
KnA/doP+xZpv4+6xJtBSE52h2ykc7k6sImEoGKP8fmVZnVe6GQCWnTRZ7KEwhBLwbnJUcIecqHkb
r2mJhuRtOBxlN7a/ULnAQcsxg4IYIOpA9ZX5W1cutqYK6nkbDvAOhPtooRyTHELyyIenb2P7VWkf
wROOM6EglgiH+3IhIIpJAk7wVfE7w/ueem97qNl9bGuYqEUnZ9B+U1393Qo5w5/lIss6Cx+PdQ9l
bvq1kfFAbtj1QbtpF2GCuqUWtMbjlYmSKVlCWBHcILO7wVZc1iQQfo1fFOio4d7m1Lfmkb7m96iX
iluRBUbDaxUZxjwnMxR38Fr2q9Z1W+l+9MJZTpux5GKZfCnbGjECpCvxMTN6Nugh1ARRWeRwvBqR
utApTwqsQrcJtVMIg+8SC1T2AV166LTA2x8eYMSfjiXDH8LLal1s3at0vB7iLsEbDNqdk8iJu9aT
o8Qm4XMyqfYYoWaHbo/moLHsUhWENoF/UC7ESH06GdMM6F610LTXull5U7eGZ6pCIfbNK9tqlXxc
yWe9aTN8PSaVwfL0+mQ8mM4AFQDjU7Gr99ePBRZBrm0qF2FoEo0FmdjBow64E6Rg68cQLw+Tl5p0
Tl6pn6/jiTyAizRRgUcWzGfHGaHdFnNsQ+hMm2JBvrV921ltIhdVwqpUofaPTYSY5WfWEzSBurRn
xBvNRyj7f1RmrhonZqNzd8Wxt4Ioyt8QGXk998KzfKC70p0/ia5W2zWEv1YHLO7WqKRticke2EN2
E2CU0SR6a1dncJVwbuR22WsFx10dq6hL0FMHOMbn017nUwat7+Gp3mFi4G50lVP8FDxF4IPF/vhd
lBgJF8vdIxsShyl0HRi6dgTT28HI28DNQO6eD01ti24gzP7+0R+wt1yQUQNpCCR2rGfIX5oxsi36
SLvvSRm6UrBr0h/X3eF6LAUeF1loJattMML/oLW2m6AE7JgKXnc1u8lsVDmcMoKLHEWkrateCFQu
yGA8pz5NMjY1AuuNWudGe5alQuSFor3kYouhRKMSs7OWVSvHxZZfrCNejTFJAMMmJ4y01ganRbvA
feUgJxXRnK4HASySCzXqTItQjd5ccp5t4mMoOY76F1Yv7QM7/Cxmc189eYHIhZ2edkUav2WicuxX
5XSnyeXTdYO5ehKpMs85Tbq/4ueSg3W/gFfbQP5HgbmYznUkgY3wfAc2Ki3KZFjmBKQg7x3QPvDq
T7zrMII9e/P/1am+DEW5yCy6tKgsLGAOCe8l2wthdGpC8A//iJhA6ZVKjIcma1/i7EcsnYpcxH/Z
IiAjr7yAcHFjLvukwQsP8srX9Fv9DQyVnYID5wcEJ09gY5FXVi4Rtfds790FlK18tXeZlHZyxEB7
PfCLfPH7NhXcQJjJfoyHFwguUiyB0XUzqwNpOwtakKzDxTyqeyHHeTsPueBwsWKsB6qVFDjxa4O2
QVaGN47Qf/esg/XUZTamI+8TLzprwu6lbY+6IHNhYqk1hEINyIOPwVVO/6sP911hlxDYlCGkBXl9
dPNavlk4Qta6aNFcvKi1TJotXDABjRxojp0WuV75QvEgwMqjTLS0hyxcinYXUaVe4BR8bbtr23rU
aziFAYkw8pJM35Lq5bpnb9cQLz5hcHmKie7wXGavAbSwZ+QOwwPEl8pdisaWynImr3/O/Ww3fLkO
K/iefKU7L8Iwklj3+4QAvSuaUXLKXO52Tawn4CCDTHUdT7hM8t4L45JMlQnpb8xdiVQblVm7/Krn
NvrOj4uX+yznzH2hwwh8n69qD1WtLqkF39fOo1djWgIqVSNhbRY/DL9yJOjFn0WgAnvly7Omjtfd
grWOjGr6stQYLamoZ72eH3VJ95Q6FDyZ/0Pu97dr8m/+YFtjHDGL3JMfNFDEh6Tq8+KYx9KVb8Qu
sZ2uXNC4ECR1eqmxPhKHQnQuCB/V+I8yGnZaeUx1v5kE1BPR9+PDjt5AGkKB1VBwya3g2ywaJr5F
m1ofSQYXXaayULWFCbNg93ZoTH5TSSkcxtFVPKfa1d8hHuLqP6+7g2BdvJhWKJWSpLFOnAm3uyZ/
ykIBgOio5VWz6FSrc8D6iyA6kbt/lh8QJf3gQHZyj7TSKOz8Ad16h/jT9bWJXJ0ncUhT/r9OVw1a
LNCxrO0u2pG9FNrUGXAVchCwi9O4lx8FwNvXy79tky+8R60+LGWPbzk6BdpITAhqW655rh6To1Bd
nd3nrhz5vJDWnAWWrgWwTCZowa6Xyie0U0AlBYNFv/7eTeSyMC6FCQo9qpFk4NwP4kObyG5faH6s
j/71DRRZJZfGKGZdxZaEQyHQb9R0Z4g2TXCc8mzZXNUt9Omzh2/aehApcvoO5HtJVIcSBGB+wkQb
R9Xcyfg0ZHoixTmpdlNwU6pu0YjObsEpyk+amLu/8rEx8ILdiMRPuWMTdrvIUSH6XDjU/VO59fp3
+of7MEVdncjEMnl+XFXnSmiy/kr1zDhlbGI7xBoTu4FCbXtYXuDU369Dbq/0gsjcYZVEt43cLTUb
PK3MaXaclBEDFquqVv6YOjN7kGTD2l0H3E6pL4BcvhBiTIg1sS4iRnL5q0ux24nawbZN8gLDXGK1
rpDUFpWZ9p4pRYd+pqe4Lm9bLdj/t9VwDtxqxjJB8fLPAj5BNxFrS2x2oqLX9uF8WQ3nwNk4WPXC
+okX9NLEmWlTXYPixkM+vijkbBSCVYk2j88F2ibO6QK4eHpJ+68zJohms+jJcTuoX9bEpQBdUpCY
/KmcNt2SGzYyl2KQLVgRjoje/g/JwAWLSwbUPotzzcSCWm+4DWo7/Vr/2mHAHDoIZLc4V0cMz92P
e9E1Q+TPfL90UAZjmTDzkI8djD17gkoClKFiSDV5pTu81N8VwRv1dqj/e6WEu3VEI9KDjIlqNgu9
Q/flbTBrh+s2/w+J6QWDixlFQkoyMxdOMN+iu4dqMG41E1JUX8W4XFl0R90O+xc4LmLIVW9E0JhG
2CeGbc2DnVguKY/j7FuTYf/HtXFxI9W0wEAbAftixlH387N5x/hpSIm/ixn228/uxmVpXPjQs4Zo
MfPrzi1fFbd15teCEfshm5s79We0kznVWapBrxc217CP9DHPuUBzIaWJFWoWFQxFPuZ3ipv56Yvp
GaxH/SwLRY83rdKEArGK/igTLFwuGlfD/wTuZPW5sr6aqkg4a/MYuwDwD5v6vKhSzaiTk3I31ud0
OcrhXay8CKxDBMN5l9TTsup7ZCCtl98xMSJlH586XDtbFTUaNpksdDt/Efj0duK9Wh3ncFU5j6Gs
A3bKnNmRc1eH5qkbowWjBrcYaZ3dPmAKffN7p+gKmHM9NUmSmRAA5wPxljF/mOvyOGvx3fV9FZgH
5ZxOjg1aFAnz8OaULSCICycnsB/6wdrRdCBbmDuvazp3onVJO+oquNLI6sGcPGh/QJYBVK70MLtJ
/v+Qx9rMclZ43OEWKNCNs5gAKUoDuXYw5q9h97NQvKR5TaUd6uSCuLVtmJf1cQ6mhqSTMKwbITml
Xl2dwvC2weOJIQsVzgRIfOkM1dClNQcgtd7sFQ+Yd5i55Wl5BGn4j/BBdbV97JatIxwCJPiCfDlt
QFwZjPbtC6IjzmHTSkD6htAZ3v1wkRddaba5/ZcvyBfSaKlEbcLWmRxGD/fAXYSje4Sko1jJfDPd
WkFxXkZpbEhSA6hSkWxjwtyCrnEMughsZPvcXuFwbqY3SkOa+e3TTW6NwRfh1z/7VUAtF5O6tl9O
V3Dc4WaB2DL3A4IH41AurmKXJ+pI39G6CeLm4OUPuEjt2htia3sqrPBuH62gr2uailIS3P79kSOn
qTSa2vxWJ8nsofNSj72dnhl3NEvxGzpUmZtsb0kQIM5+iTL2zaRlBc/caHX/sGorIYUC+GBcbps2
sWXlMzVusiT0dFq71+Pn9mPfCo0LbwMJJG2Y3hY7uRhpgpkXDoSbksfxifVxiQoy2wZ72VsuupWR
FXchFF6dUHpI2x6Tf+/kRRTSRCBcSAMvIzCMASDVONoIqI4JFQMqFY5g79iP/Xg0/L0YPkcvlXSI
y2T5k0+AgzXOPG2ySX6KfEzKPKCnMZoho5bhtR1ESHvej5V3/SdsH3+XX8BnFWa7VGnDVqrLx6jO
fLOKBQTZrZEbVLlYCOFSiKag8TB2E47Ye+PYPfQYdvFLe1huqpt4v+zNx8ZjcVRrHf1BxiotkM/E
owY2Y7ilUktWKFUVnjpVp0m+NDlYmOzsQPe6r32hGHHA0utml4OIv/uNjV3hcQHPMJfASmLgJcNN
mniB8v3639800dXfZ/995eR1b0lLwYgES5Daun7qjZ+NkPm+aR0rEC6S1FJtyhGm04KL/mVMTNuK
PiOM7zLMWINIdHAn59TOlNehfpHlu6UvEesEw91Ey+Siy2IuUmelbBvL+157qtRnJXm9vpObWQUe
+xRQcwnY79wRWIVJ3/cZzNNUcJUMX9L2Mw1Z8+b+Os72Ui44nEXk0tSXGDuBAhs5BlJkL/kDMUQP
N9tf7ALCmUVZoWl3KkZm5oqvB28CDdZt70KDyEmO3V10jASGvk3sXO0fZyQx6pV1UgEyQX0coRg6
m5giboDBDcFtSO2TVwxEskFpuxdPgxAtlzOPWUXn6JLi22ltdaBExh1dKH2xHTkuW8qdOFE36HAE
hEjGwvoz+7MgpSejKj/b4150O95M31fbyZ09VG9Ib7KIrO10n5X10gNmAu1/ry5lgbStorcXnRhc
5M8VDB+ZVWb2PcS7F7eDuMZPKE0UNuut1yhIUPQ1dbvajr6K1ridIa3AuSOhzdWikXWAs5cOI7Pf
mlziG8ir+Rn6SZ8Up7rTa1v+hIpO+vR7sfmydM7jm143UJTDFsfxOV/uslR0ad42ywsA5+q07BAM
TSyP8QRTJjnLur7I4+jHDzrKKuG9SBrorTz/IZVY7Sjn+FETpUmUYU14m9P9xV0Olgm2YOsEh+SJ
kb6KxRkDu7+FWOnzeMi80BdGAuZt134DFwnq3DKLni07w/hSDMjeMxpJ+Eu5k38sTrKPjijmspxQ
OEtk+3qxWj0XB7TJ0DC9GsjqLtjl++DQ+2+KyYATS1xtHxiXr8sFhAKi15M1AKys7gJIvbXdfa1P
9lJkgluTaD+5UIDGEcnIZACF5JzXuyS6IQ3kw6Mz0T5dP5u2s3hKVAst/rKpUm4DB1nJtGIA54z1
q6qv5TE4sOfq/KH22ZQUUYPn9gdb4XF7iFJnMUgT6kcmNGZbO+ucEgPYGDWx7u30XuTxm2fvCo7b
yWKeDLVm3O588WR1QKlu31vCS+7mSfE3Cihv73Oy1sATfKABhU2V6g54QnvSHhqPDdEyvqPH9HD9
o11fFOHZyKWZqLTGGJ23LlmprJ1kAnUVzQ3XYbaf/VfL4oL1RLukztiyQPx3Juj0115Ez/EuB4kc
iXtQHRvUH9P6GPq6K8DedIEVNh+qKcnHFhRpTGFJUfXMvfYUDJ4ELgXdtc8dqH3JqXGSs/V4HVi0
t1wEjztJHvHsha6UofK16KVqU1tTRHPBRavjgvao5nGiBECZA8gIjGr0ZDWTM8V0N0+tm2biIQGb
J9NqP7kQ3dUpuGETuzZAExaS6JkfuSqxf7CpfPMzNOMeRQ9Rm9FyhchFlhJkGDLXWKOGidktvlz1
qy5ru0bZ+vonE8QUwtOOQf8tVSVBDGOTwaAJCFG8zKYNUk82GkxomixmfDjtVgvjYkpPg6RUOsD9
ydbwFXu6YUosAdInJpwfgkSOgiQ6kh3BQrfNBi8amkyhsMmzwRYlqRQNvYbIuPM78LMYVcRc3GE/
YH5d6LRPyh8ylD8z0K53AmgWwj4u+gLN2Y8ZdVM9RFi0tkNLAhQXGzw7y664jX37WkEvSJzdjASl
eEwKYVEnvzMH3GRCr7pXUMsLPQoxNPQ9/dF8VW+6s1j+bdtLLtjc6TTK9H+PAkYpPULb5WzV+W+8
O4CorhjoAYDgGuFcPx2ndgjBxABJIHsxUrBO9d8ZfkYhdYS2YRmVSO3tiXhVIwgKNadygi1k0lnK
LSMRa/cWOmkzj6Vhoo4R3tN12YCsAKHoI6e6DPWE98dfWGjoL4JuF7ie+yFCZ9piE+mhSkV9p7z5
8zhcbK6J2QTDoLROnE1eLRlfRo260yLvJlV2WxXTFq4bPX8W8HjcpyojI0lQa2kdYu6Sep+Hj0r6
L62Bh+DcihQB5mCmgDCM2ksrVPoV7fP1VWzvGoQvKcXoUMo/YpSsFx4DuFCBJj+L+SYPVUcLjuF4
14qeKnnveVuMBq1oEzwX5N3cful1qYShSVoH5rc3JvCIhkyQ+jAHXIchHoLfL1M2R5C+cF+MjPhZ
rdGca1X48JLczXtZH1tPoo3qL1PQCL7Uh0z5DRpalBaT3MScCS4uFfEYtagPt87wuXztMAZKcmYM
vUBqeRju2HVDkv3rX27Tr1aIXDQqiy5X8hKIfds7Vec0/WtW/whFTD3+POMXxp1n0TBmadUAhsjh
d8X62cWLX03xsxV0UNIdHX2UH9oxda8vbtNYLovTuJxZjedpnNji9OlTV39fEsFdXLB5GlfmmJKA
lkvB/n4eHOJutjExxhvRctVK0X+E4vJkFPjI0Ci0dUqzvAtqjJLN4lMwaj6ZFpEVsr/1wQGYHCuF
qauGzvlYGNUQsqVY1uiwASyZT4wjuhhAKVLtBhOYSoENbsZA04IKJETMKOFplqmRVdYUmTCO1A+h
pTG8LL3gnWATgj1MEwMyJMqb461OK/A2Meg0NGDm00nK97r0ILWix/gtDF2m0E/UFAjp82SQZazU
OqiaxgnLxB6CZ31G93L/5bpJb0XaFQhPCMHxaFWqAhAEKLxmeAV8duwjN8hPYSNiDW35jw7tBQhk
IBuEEM37Q9eopbZX4rZxcmOwjfBFEdHlP1z/WFxYI7BfsPouhUHrioRAaNwYJB3c1tEe7WF0uGei
rbcrMPKnOYmrLJuBdo3LmTgpmYxmB1zja3bIHxVkgCREf6Zh65kNsp6Yl8T2ineqNSKLJauVJjku
EFMFxOzW2qloekgd8jYfnc2BRxuqwKeEK+SOkimrcRNSYSiNn93KTrwv7qk3HKUzDhMUXUQ1wg8X
JP5LcgdJMixdKId44Fd3g4thQmxU86m4oTvVFRdZhavjzhOaL1CqTbGbrE8GL0Z7ZXbHB3PH7kV9
Z1ueJiRqbAX7ywdE3+H7DxgPfRUuEiCnxlNxFmOkab2LT9Jr9mk5LxFe+2SoMYobWD6QLd/vLN4Y
3wMHU6lkBfMRyEp4bPZ8tzduO68Cpw31XrGlboX/9UK5o6ayFtLTCF+ycXvvLwFQ+YmVYyBufLge
z0S7yoUYRc1baE7ATI3+G+bAU7pLh6c0FMlsXfc+i28A78sgNycdMINfDLbqKZCE7ZjDK47uWJ9C
X3RfuR46Lb4DPExqzVBLfDR1wWAVagdURA38wJ7j7YKLKGpl5lZaA2K5D19nBym3k39lg5iqV+mr
Ai//93dXHpILKnOTgP0iYRsnYt7HY/Fsyeb+ukFsnqJ/nzkWX2gZjUatW3bAhUSz5fKb1R5JLkim
PvCm+XVw4SOSg0EJB2xdcqv8wMPba/PQ2vmE4fLTMWLP9sNZhhSa+j3/dH117A//8ylg8Y3eVUbD
uo8ADPrM+L2NLLlyyqlboLg8ESO1y4hqX6sM+YmhDtPJmgOtd6//hO1IDc6qoaMij//jFj8PfUSH
sEbs3HWHzLcemBLJ6OfPkLXYp8KC0mY4ucDxPBSJVFadsPDFKmeVP+2LvXLEY4qd3/97cce3D7sC
42KlQorGVBZYD+qrL3hZzZwiKTX7+g5uxqwVCBcgl9ysSR8BpIw/WWjT1E1XSj2p+q84XGyU8fht
LA0+1Jh8yoPXIAQpsHSG6l/SIPg943KwharmNM9YToASjvZgmm5bCpoiNp16tWNcupVFBcRRe0AU
1iEd0K9/+58huGhIpJoYAVuF1txGxM77QyOSQtuM6atVcNEvSvQqN6UK32OEbsJQnWK1EvSPbgf1
FQaXRlEyozIQYBmDBaJD7kW+cgfVs8bObtgokdBRb+J7TXDjExk0FxH0VB/13ARoWILJq9ua1djE
qJwOLZDXXWdzC4kMiQsV9TxcMN/nMnIx6L3K8u5I3wfokxIZmujvc9uXyFNWRCNWkg030FVLkh/X
f//2ybFaALdVfWzVmsUCzPKjflUYIWU81bvA7fK3ZMLws9gx/ORIvog0nbbj9t/QlE9AwyU25Zyl
SvKZdYuiOOQFe+m0eNhN4ZCSTZNYgXGBNMmmthwmBoaRP9Q4E/M4k1/Ksru+n9e/FyRC39tDFnTy
pA+AseZ7RX6OdcHfF24aF0N1pY0psQAwH3Vqs10L3GLfjCAtqaDnqgJPEq2H/ff1LQ+PCujoAZyh
9V6vy/dLMgsSpE0IXUaJUJF1Hf+8h+ibJStBlGP3kDOJ7ovq8fon2fzyq7/PBVKla4zGbOCi8tcs
yp1yPgclrlWiB2bm6R8yoRUMFwkGQ+qbfMThFrbEXoLntj+nLeYYRa+lsGeeGes1LC4qlEOJdo8C
WMYZBS0vPKoHlvkrJ8kVso9EWFyAmKB3ktISWEzLun4k+3THnuyqR3UvfDBj3vFxXRg3RWQUZzS+
fzykwUj1pcCBdDYw0pudFuQRircTCHnVTpjJbS/tAscZd0oyudU1wLG5KZgPAfE169bEXIhq93vl
C/2CxVm5pM9lkTMsMFBlTDvcYTi5Z0CV1rYkX/HkfXsjC3yXWcG13eQMv4wXWapGQMrgRqugURW3
bSbbVP2ky196EXN5MyXSTZQJZShCWHztWK2lENR2JBMlmIVp5mVGZXeWe92Xt2sHKxQuvi5tOug5
SyHR0gjJPMMp/PC47Io/yoOOulP/SdT5vxmd3sb5YB6GrL6dn6sAGI/seMwxYKULDln1UEmC6LcZ
nVZ/n3PlprYyJY0mfCREQBJSV5YOvWJAXXfxBXu3aQ8rKM6TE0xMHXUkE460b736VbK1l/hY3XT2
8Id1j+iBc5f1xaWfBLiblnHBfes/WW2hZvWZOcjA1e+TBzyp+WDquzWGcxU2RJpsJu8hcu3tr4bn
fgUah3h54oJxjNpIENZsqdntBEOUJpFu2/Z3M/E+iAE2BtU4hDBJ2zoyeyRmaHZVid82iq3Sw9w8
Xd+97ZVccDj7mLIybzUNOEVzkrqXYjxf//uidXBGkTc5oUUyIP/LQqeLvg39L6LLjinyo23Pxf1c
UXHSmwr/CANisNVEM47hxjV2rLYTe8FBcmr3TbEDdCiRDWynSitEtvSV3ZWlXGBOBxBbr1PfamRs
hkXJOkBLP/aFFWP2yT/E2xUeZxJmaVjxwBKNAnzgDDqQb2IvuMB1YGBgggGahEsfb57GIxUx2TdP
shU0ZyXdXEZBECAs5pbDaiCBKx/02Yn2qU9d0TDi7WL1Co2zmTjUYjOOYZOsNC6jYQvTOg4mFqn6
rMWPCKpbm/HjAsd3MpZKmVtlj30lUNiQWSlctsdeALJtn+jtgYY7Mlo8+r+3lihWMVnPwBai2wBp
VfO/hbGBPS6bDywPeEURZTybIfkCyr9+papSLHgxQmgMwA+qVfvRAom7qR5LVI9V77qri5bI6zq3
HaHh2+E5Ohb48tA4eIlPbOY5618PUDQWhf7N4LVaHndaU6VFkzlhOYFSuHEOireo62YzfK0QuOtQ
VvVhauU4Os2x31fRcE+C5a4J4+MSiiQgRVBssatwgnQ7y0b24DUHD0WC6c3FMTGzXVl8/o+fifnD
Coh0ddlMEixxdPJvzQHjiF3ji+lMkVPezm7pQ/9COMuS7dOH2LXaRy5WZiiEK6MFzCy2s9wJ95ho
jmGl0im5a77htiS0fJFpcMEyTbSxjBSYRjccK2VXRYIK3fZL7GpFXEicYn3oZpBdEKTSOzZDKDjN
HuN1RW5ny6nfuqyZDXqJgq8n2kkujpRSo5GAmQnjNWOWhrd8YrOhFjT/V+d5L3pv2gqOBjr1NMx7
JabOy6fleZt2kZzDAcJvy0idnGDE5WQLFrX1tVYovFxaS3V0xvRAiV9ZW356rCpPWiC39SYA+SK5
Q+dKojeurdvgGpQdeis/MKwhj/APyxhSpnwB6UDqtZ9Vv9uFvugI3YrEmESn4inNNEHH4+yxnMaO
thrAavR+lKkXk3sT/VnZ1NuBvria9htF6jUeb55Z1+hNALy23I3GbUKOdSJI7TbP6TUGZ4phlVcL
nlqRgXztoFIFtW9M8VK+snMaT+ZiscfND3bZQ56eBIFc6BuwCyeCyODG+/iI7mYFpVcHp6qwLWIr
Hq9Wx184UcszAxUkLCcir0p6spRf6D0u1E8C09/y5zUMd4b1XVeFWo0Ppe5mB0oKYNZ2ePJBWyKm
Cs97kR1uZq1rPPZ7VlZPCkyobSrINUy+cWQ9SYhXe/le9TOveBHVYEV7yJ1pUpG0DZ3wxXLrqWwS
O2/v0zh3Cu2/7iJ3ppV6o1MwbFku3kJAJ/VKhzpQ4zxLu27XfhfxzZm38sfZehO54wwyp2ETLIAL
lF0Yf5ryk0bR05k/Tb3omiEIHPxF0EqKyVRbQJWttuzjKSohP50U6BnIXvpWLvyyrAo/W6JKcNIw
7/2wRlPT2ZhR6NDp3Bpn2uez2sH+kwNjVnb70Wcnmkhq/u0J9yOOSUHixHj2D1p3CyTNJLWHQVah
7MhW5EbjS1J8U4o7GU8DxYtmHWRDJOu9HbvMCyrndm2rakZgADU5IAxTnwnytm50x8QrVXQKiJqs
Nj/jCo9zO6s3w9pYgCdHQ2K3ao9HMYxYMdoH/A4vjmrIO1vfBbFlM2BqmNOuojCIRzIOFJMYur6K
YTvSfvEZ/SYfncA3d2iW3Uu3oQiO/bkPX3IFx3n7rA6J0TO4xkUqBF2iQrZZVz9k5pHhUaHI6mZu
ssLjnN7KhnSpU+aFml8tqZ0TT+oP1/dwMzNZYXBeEBkBvEMBRpdL0AiB/jftBY4mWgaXGhRROI2g
W8IUdQ9CluHiR5MgWxVBcNlAUJdog2WHTCPfVfFzkh3V4ef1jdr2qNVOcdlANUCxUnvLONCZJtm4
TaSYTD40kHhh9jYlnogztH2WXSAtjmKG9vpRbQssa3RYLtyiwG5CUwbMK7fYiTLhzZj/f6Rd15Lc
uJL9IkaQoH+lrar23fIvjCtpRO89v34PWnvVLBS2sOqZBz1MR9RhAolEIs1J5JDAZIM8LDpOzy/O
zRzHRpVhD+1CvrHG2Z/MOHdyYzhspXwTG58E68k9vDs8RvN0XZrqdQXeegLRkd+GveSYLsZGoHdX
u/9bKhda1IABIn+kY5Rwtvu5aam1J8vDuoa1FMipd10i0QIySigZqTYWCSByjDFPb/M8TNVbyQxs
UfEyXZkLO7SThdHEFhxpsUEApCi3pVIhR/Y1iWbfkEXNLwIgNrwyS7aVWRmAxv520A5T/XmoPOtv
x78zW8OGVVRbH/NsA8o6PrTWL7PVBQaIa+Pe1osdlSWBvZTEdL3G4t7uv8+jQJVFv89cQ0qWSuaY
4vcTjB6dehNNq+957ewkoF+wc2qbRI3ssgZCnZ/yNbSsh8kUxEC5JnQHwRz/Ph1XRCVp/G7ejpGd
34DB9jiv48frh0QEw556MwLJa0E3m3ww66OEor4lFbx8RRjMWS+iOI0jehA15WsC3lNQTjaC1RJt
OXPWuw6dkmYEd8dYvqXj5JiRQKe48ZedwbKZQx7hHWhbI4SYT61PukBGiQKqqOswCoz+5KwJmi9p
B5DIkbu6eKhqZu6cSotbZaKGMhpRwoLCn6x4sUTRYhEIE5rIu23TUxq9muTHcrqzMIcs+jdKADno
9bM7MlW1DUipAqIeMbjgS0eeVPvXdV3mFmf92SNgMAc/6jEreqZrhW4wGslHMcnXOrS8rHDkgHbF
ZmAzWUMBKt/V/t+rDKiMMchHSdZsenFSryA/kF+lX4eS7PaBDM5uyZN+vlDW3epO9FQT7Rr9+25J
+1XT8o6mqPU4bLrnAq5CIjhXIgjGPAzVVikDla2uU29eUw+546BJhPP36O/8n1co1pAxEYrUKVOu
4PyOp+lLcyR+FqiNH4cg3nWim+xb5uSeuM3kqtUAKmM18ljKUS8G6fqldCTVcnpRFcFVHwQIjNUY
ExMMWnT9uurByn9I29NIvK3zhVF2/ka9vS8ZJWxUu1EICo/cfMHIr0F2DOuoJz/fpepvKIzGyWbZ
9bIMFMoUEkiO4sDpzk+JZ/pF4pa3iksQiJuy0CtFdpCvIW/QjCaCYKXOVAJohXyqMCGunF7kJOzI
7AhkpEbiQhURG0DJB/rQLjiDq3pe2m6hQC8aAlb25yygAW/JRJMnfVhMohA7d+veAFmvrrGn3Ixi
AKYtshQanrLW/Djm5CAQTITDGHnLjuO8BvcSeizUIHHnj+U/iQfWM7e4B/UgCmm80REFri7oTF+d
yZ1wjNnvjMWe9RzC5SDjHI6tW7vNYQ0wLCcUUhBxj/MOizH/c0ziskey6ZU1gOB5lnn5Rzr3iIYE
+pcqlATWkR9L2iGyp07OCR3NTT3/X318JNkhlz6VzVOt3A09ZjbYiStugee7IjtU5hT2dWnOCyrp
sZEKuNaUw3JIAg2T20M9xMQup02c/nP+XdTQwtUfvEMN9DDiRmP7ErRWWpY6AayBWE4blM2HJhHo
KHcH3yDYXgQkP1e7HQBR1v5S3femIIUg+n3mCOhFVGgtjeiPxo1GPjf1s+CMUXVmjYdJWSbBgqCp
aLc/v5IlxG+aiQYXqS8Q3yRQwdJdnuwwuhFzAHHjEW9oF5xDVZnUjUHD3evikxNNUEQgjnH1O5Ai
h10oGkTFU4A9HLN6dtqkm0XPspI8D/WhIKDGEDlT1xcQBc7nCxj1VponLUTq0KT4O0nW3SghTZLZ
R9EoON6dAlZ4y1RQ2Qx3kTEYdqxrc1QjnqNEd+Z6u5WLp7Y3iV1719WCv3BvOIyZGLKpsisaDlOK
b12HSFVaYoSRqAOSp9x7aRizoOmNumoFDbot/zTViyqqnebZchBNoSkKum2qChuhn025NsYVAOCx
/F2pjcyzjfELmPokLtTluNVnaIxLaKtdkrY20GYXg0RbCa2V6sE4YhSO/EN62sLf7K2zo9134Xuq
u6B7mm0pmo1/2eoZPLp6a6Giqg+r+7vHUq1xWRaO8it2ZacK4969riQcV3EPyboBOUZNLXMGSDzJ
XV3/aap3I0gXZExl1wTd9hxNOYNiDrJBqqpDrwxiC0t5MMBsom2i+Xw8aVAaJxsyYhjyxWXRxAMy
PHOCIHN3rMhzM34ypGAzH8HYcX3ZeEYQpAF43+MFhjZ4ixEmiapIqeWFsiHI2CqMukU5ZnVjhvNx
PYgSjJyTDDAbzfbIqxNNY+z70marMWsrpTdJQJduOBF64fvOuS6TAEVn3vwaGth0laKoZeJp801W
YzSl9fU6CE8JDELAP2QjWwNa5HNLm8WdJMWE9K5Uoz0lNf9JtEKgZ1w5wCcIRYCBNdjpB00aL+qy
gKxHN1HIlFkBTMtiOaWZ6KKkBl145uJVTZWYkAP12gZ78VYYOTxX+YyQvFF74zz+qkiGnuXCG5fC
V2TJb4h9GtRG4LBwbeIbrsmGZ8YowaRbe4JCmGg51/zlJhmcPmj+gw5KYUMB576CkLYBQku0FIBu
6XzL0rrr7bkd4djak2epdZA1PbhMFHfKVcFFzNu6PRTVnl1sgaAksihQpehWpXVIpyJUVjT6Dpog
UXRBBov3wZlI9Dt2OHlTRau8Aif6Z/Iom4lyQJnpV+0xOkQvaWi8qJg72YQVCIXfYzhQ6wxtQVSN
0qmcQ2Ps3Wx36AF35xXOmuI1oMOzXSv2Fv//05vNS1jRiiaM7bUJ/mOzo2mnxUprNlCVu9HH6KlD
6RpedNhcKcQEl0DU6cLdwR0cs4PtNiKyu7S9q4FaalA+ykrkSNKP60aEr/87FGb/sqruh2qEULWh
Lwet0UB4YNuWi/8XO1mloyzNLiTHrgo4cRUa8kBFhdRSZoq+hGvOUDNGLJOW7LDEUzFaelI0bGA3
CdrUVrcgseCC5oUXVWMHwYQgSFTkU7kAYj1tXoKCb2N21q/LCbXQaLGJ3K1xEl9Uhs3bxj0o4wZl
6/K/11tRP2zG6GgSBs6+x07rJlxgw5JBGMcIVsnl2FsZBIvyF6O1/S2/H2JVcKnxN+gNhBHENCsl
oW2L7ohWP/kUj6LeVf5KvQEw57me1bRaSwBo5GbL7swaSN+vqzsXAiy5KHCwTQuu8LnJALGaOrUT
eNQiBDA2EEy2DlxiwUJxDQVo2hT4FxoIl17rnnc2EZz0xqr0OLVLsGImV+pvJa6U0UsO8iFy54No
wCp3Z+DmYiAcqMANnZEqTa1pLXq4G90SPUxbihb2+nh94XjuILpK/kCQ84Wb1nVMkgUQtLLI1hCO
Idsj2tU8o4fxXQfRtSISibkp56EuYpsATw63QA8oEUx1k34cnBETvuWDUTqboOCeqxo7CekX7TZt
zqfByGUgpvXN1t90xs1QC8JNIgj69x0EeJPLbS2hFwq4kFrTdvR0cbq2Eugff+1wTWEcKBwatkVs
GFJFnmVQOVaTS9Lv6fQOTkV4aG8AzEEl0TxW5QCArF1dvZ5AyXana4L9EEnBeOpbmqdpGcP3LPXU
cvI+1dxtk2KBotFPZd3OnShsL1grFWPWytiSMe/xFvDn5k7GKIyOTJjL8RkOm2Bv+K+dt7W78NoN
Ox4w6wCb8yU70pbSMqxusl92iHJKcUSVHpNr4jHHttfxflB0oOWr0xwrkIN0STCPOEWrRwHTwUls
gYg8J3e/pMzR7XprkKQc2jHYd4P9lPW3yeqZSnDdIIk2jjmuqI02LbIAZcwPzfYTLounbw/bhsqx
/mO9CE7u67ZcW0jm6DbL2qzzhoXEUFhf9sdwPdGnauvmYaU78lf7+cfmYgbiiUbtetlR33P7mr9f
DRj5gJqic9uh6mqWklTvXavqgiX/NdqNIMHLvbb2EIyy1FKVRDqF0O5o+3ERoyIv8uLbzUXBtIlu
VmGUhqeee0RGVWwLFVFqDkSajho+JG58Gm5QxAnmLeVjGmQC8g+e/X1766FR8nwNu42g9ibBW2/R
xtCO1mci525mSYK7ksdhcfaWZexjamxym/d4y8b01FEy6+05wbi7Dgbl9QJLfPR0u5Fv9IKzx5UQ
DIwoN6NuIFuDnoDmEUPDe1yb0VaFFQrFHa3ftmCNo8q7fgC5lszcYTHqYs2oAm7WDs+hcPZVrw2r
CC13UBY/OZlHFG8L8Hh2ZY/HKAtGU1TdWkG27DZ60kGdhsm4mLUlq7RhbHWy5wwDI/DO/XkdV7Sk
jKFRorSSihiwSYZpxkP6iL4keD2iudP8h/RuORkLk+FiqJcaOJLiKF9kFPZvNxEaTNC0gBJFdC1Y
jgomNftRFk6tEYl48XyYlIbI2Elj/mjatTOAWCH/8u+WkTl7Y5VX3UQxiHIaIq82j5FoRhPdCdZG
7xWEOXa6XIyRtgFirOOgNRNf6hf3uhT8o73bJcYrmepZj0cdu6Q/UAp1dLbOjnm/heTxldT8JN/I
5uuYlEXwxONrv4pGZQvBsYtCBKsYmlVSEOww7QNRMFJhRQp9/KhMh+sS8nXhDw5LoAYG3CSdN+AQ
8kHqb+r1flQ/XofgiwJJwMoAO8k2w6vWZK7KhMBGN7+sydGa3Jh4koj/5P+wT28wjDrExhYZOjrf
wCREm39a7JH6mnQYXDRb+9dl4i/bGxijF2VeJWsiAUyZEr/pJx/F5oFZ9AIYkVBsBTNCbZndd1g7
vI8cY3yO/rF7P+4jN14qF4OXnrTiSTc+6iKqNP7Z+iMf+3DOu6SPahVnK2obTL6NjrGcCizExdCA
11Ai3AELL3NTRyfJ+fUcG1mE2hS8wKYALJw3JWqIDC89ogHh3vBA9YubZb2RPugf4qAW+T70srqw
HTtsxgSOVh5VZQVsEtKUfBGQr9WNHmpgmkruRE9NftDN1GSimogOXLAlb5U6bRt9TcuLX6FYSrnp
btCVbz5h0psw68vdOmT8EbrEFOML2mQ0tkZdZMJklXWqOHo09L6F7nbv+gHgaSbo4m0dW6ehMYfV
TA2syYgDFzjVCAOr6KjSZjcO0SJz6EI1EzJqCPEYh7g0qrrSphJ4XyhrK+2jjW7b2tn8EjSqXXBd
PM4ianS0kq5iDDTsK+Ps6GNs2KWOnGFfPGrlV1Pc0sqxIGcIjHvTbJsaj3XSg/wHr07zoaHJiEPy
GQ0RSigHNeqyIlcUquKAQgX/6AabsyQ9xjgN6wDQmniZFn03J+1GMwbBW57X6X+Gw2wWKAUQjxyh
gwjVIxmMyk60Xhi3oI/cMAEFTGGFa/jvKHc4A2X2DN3c9YA4HN4zCPhNcZibrVvlImeffvqF5dgt
IbNv5Yw2ZIzloS/D7nXL1Lv6CBYZbzy8Z7dAT6wrcAJomozxobpK6+VOp+8Xoh/gL95VVv2UyMIq
Qd4FTSuENFPXdZpcPDfEqMSWtHqiu4W8ioSm42C4KT8m39fRKY/ES07IB4f619EUuPgiXMYIF029
RZWBS6ayp+dtig95b7x0kopdM/3r55n72N3LyKylaXTGZFCspaxCW22DKR1PEeaGymvrWlZVOWmG
Du+MeIUJ16FabkwTta22LPDruEdj/yGMmxIpQxuZLT5EeQEbdIo+qNRvvtuuGkpPPR319yJKLAll
Z5yVWu5bfcmxvzS4ipdGkATr1wHPqP5IbaeIk5djO9WdhGxRGEoVjKhKANfYH+P+tIpmX4iWUGWs
Sz3XqQbCPnp5Yw7yz/aT7BdBeYfJHq/D5VFPcIoE+sMznHuZGNsSq8mCng5AGhikFqeq0/dPkyjG
xQexVEsFiTB6QRnToiO9r8MnQfROC1bMworMU24JzhzVc9Z8WQoyIZj6o2JABLN2sWlmNCmGs452
Wm/FUjoj9cH0bJudRiWKn4MJXnCbcgXDPaqjDgl+HluJiELuypgigErSqZ7ukvbTsIq8Sa4xIUQh
JgwY2FDpN+yC7UWhmRiWBowBbA3zafRterROpas+z4jVaUH7glfi4bpZEYEyFqwe6jEfOkR+srRy
uq5ziDG7NghS7OfrQNwV3EnHmC8y2dtQ0RCTkb+Y6cOSfS500aVN1YtVDZRjgBLHMJBZMum53q0g
5hpVxrZGtBxXd5SgQc9zdahfR6PFwn5n7iHeozH7padSbI4Y+fPakU/bF4+Ts8mvEaUMeTNtFTms
vL3aAzJ7paomiiEnAE5B/R8MYEvAa5O7P0Br8xrwBPdc/TkPRAxLPL8V9QM6waLSBwDbUWB1tTaa
MmDlk2W5GgZV0NGZeul1ry0SorJ7blxph8c+6HspTpWkBl7jbRgtCyaRU41YpNq07gQehxYmP1NR
Hu+hPM4TuWDclPsenTEvbTJPpkZ3dQmi0MZM6ZNyjykSGQaB0FVG3QQY/mqRI8E5HaiwIdhCjIFT
sMnnmmvmpBomGb70jEEZ6kNhIqknSBzxLtEzDOYGWFapaIhBMV6H+MD/qxzt+PpMdUEI86IIjiNH
XfG+IoYGl0wF8yNzPmStyM3cqIBjYoam1gb6MNyjyfg4GbMoE887jGdgzNnIK2JHeBH/DszTRmlE
Ie9tBOYpM1f1JHkihmzesThDZAzaPBRrAip5xMxnjz596tC8Nz+mt3JAblGUIaAiFcIxXlcOAqGi
sV8FhIvrvA6cPGhOfZxCEJP614015449k43xt+beMpYYsV1Xnk1HTZuwNSoEUWpXlWxH0idBsoqv
mm9PcZPBG5V87fIBT3E6tqJ4VLwsMJEwf6ZEDgZqX92/bmRTDLBxoCQKNW1g/mB1kwxGphe6Hntx
9AjeyZH8rIVE0xe3EcUgRDfhDWGW1QVGH6FAepFiTw7pfJ/4ZHmNT9vLwLMKGyJqfLlwWhk45gRM
Ft7GaQG4arXqoNyaPBwbtC1d14zLg/YKY8gKigEVBHYZFy+yFNSfNDEKXsHR+EBnM7Wu5NKBbQ1G
RtCQVxUWswD1wjwyoMzFPlZFX8kjQNMk+k+vdo2jSI0T1Vp4XboLk8XgMCarrfNsUC2sYaqggT/Q
uhKSBXYumt0skofZq3SNB7Oii5hulWes39QJF+ooGuh9aTMYcRgTlaz1MM0axFlRwu6rh+mAgU/u
6OUYCy92FLgKqKmYdIayLstia0XhRzYIzESoZqzr07yUT6ucCvKhIghGDzotJ5PUo2DSitLWybSm
c5BDEVgjPggcSBSioOSana40NJY0WSjc8PpqderOcqrl6R1qpqP2jU4i1C8o5+Yo1WOzMzHjq50d
O3poJdXJpMdYE4R6uGr2hsOSzsWNNmoLAU7bfleaw1Ssjjp/uC4LX8kMFU0asKWYwMm4Ln1mRZaZ
YNu1b9uP5JHOczFR5u9LIX2ai65d7ubs0BgnButWoqYaaHVtu2D+OfZGE1yXiAuBJwRemLYC5mPm
1HSxVsrassAIVDetGljqp+u/z90VpAzAsoJeBYOtdiKLEUk9Ztx5Q/ycNccIU2+S92z8DoJxFlo5
X6dkAASGk2J2y02m09JRgUvCNZY7EObS1q0qHQYCkNyKv5G5cKRm/Gh142kEt8q/WjK26Ent8lUl
El0yM39JG8MZy+HLWqzudRjezoN8HTqMwDlmXTM7L2tJFRdqH3vdclOOX+e/ziPCHu9/n9mWRi7g
5jT4/cwG9938oZtBIW6demG9G136s4cwA8RszTqtCX3X40yGHZjN4AmA2YwIuwMu/TaKQ0vLFcwx
VRDyOX+2NGRWxpXMsUc7YX7z/5OjP6FYpApFkQru5uywmMWb7NJoi3rDsVzbQ6b2p7TZvOv7L5SH
WbcBLRupLq+4MJ8GLz6MGA0ywQ8NB59WwqqPIr3melN4baJRBcXQaLNgHA5daWari+CH0tkQBAMU
Ut9+Hu+6Q1U4BrjocpRP+deF5K/jGyQ91rsgyVpM1Wj2BiBVydUKNSylTrCOPAu3l4pRi63KSVIV
gIjbDPNhH6boc6J/vi4G/Y0LFSfoi1J1TFa96KTss7WrMKIIcR0tte+VQVecLSP3xtLnN5mZodYA
NDYCN5Rj8ZAthKajbplOtWbk6nUTfT45kcCDOLl6+yEe7wZpdibRe4izRWc4jKpLMvhXzB44g/2g
W0GsCTwcnp6fATB6buRGu2E8loRmw0HztQZs1mYQHbWfcXQnB6ovrpzjioSWLIIMDRrAWKdK1Wut
XyJLcuU1osU624oIR/ke+00H0KOGXQMLOSNW2mhqZk7Qu6n50A5I9/x1CIXauzcA1qFapEzW00iD
a/hrAh8sHR2kPA+n5UR5I/vv6vG6jvP2CXg2COCg4yqS1OdnlRRL3VYD/F2aojZgHDCaz6ONqNQc
9Ye/pkh7Fe8NjtG7GK24y1QCrrX7Q7e2x640nstCFMHn6MKZVMw2meM6REpGpVq7W0NHF1YsYri4
LFg4F4Vl0s2aajUm+lKQT/kzDQTHIfp4fxNDlqLoHVcgUIihGxQXIdqBzrepATnriGL82CPlLwWF
p0QtBZZHhED/vjfadillJaH3hHmyiDcmAgeLr2k7EZiLKDKqKJkiiNBjso7qbQcU/C/P6kl1Mz/5
B8nujwLV5t4RO0DmGjIHSe1nAxKpo0MJbRGxyx3b1/35y+wRr7vDhAlhi7cIlDlPc2zq7dJAyqS5
a4uTNjWOnInyo/TBc3Ez7SRjTlFltkkeEYDIT3Rabn6KfuqokwFH1El0l3PlwbAgDS2FqoE24XO1
QFXtbKLIG5cg+OccdIv5FfTEkWvNF2wX97qF0wASEHDYIrd3joQ5c52EUC9U/BsJ0/vNU0EEP9yY
bgh2gfJWC/DYezGeBaj04Fws5Q6VWcqklnOt1Mh/l1I9RF7yXfkmP9iYMTUfTBGBI/eYoTlTAdkA
BGULuqausIjdYz2N6LNlfOyI6JjR5+mFQDsARuunxJotfYUTa90tnoQZ47WLYszX66MI/7r6gtpA
A1KgOxHX/Sury85o5G1U5VmnwGPWvxitU+rfp1lwQ9HvvZTnDYJRi3Igqy2l2CCru5XVU2ktjirf
aZrI/vHt004WRhPsOmrWdIAs0oH2qNEKAFgozBZxpFA7gAtVkLy47J9gFo85WuCyR1JjhGTNlxXc
ExSQNA7ysJRrDSz6GH5ADuYxQ+VM48YvwiwYXxX/rCz75CXpMpLVelX9FKQuH/AJoP6Tv5ZftAfp
ab59R9nducRsDqpXNykpaiAq8GtJkT3jE0T6L/P0BcOL0KGPCdgKSzFrt1JCR53GHlhfXKOBVZRS
r00yUM6ilRWk32pqP+KNfNuqsQibc/Z05NhMlApSMiG2IrQaFykic40rbsbbjvpua+OMQfrhlbnm
sygezwuMneHR79kdvw7TDJWpaWLPxjwc+Ncqxlj8MNF7gznSYjJ/zlVwhsb4IOmirvqkV4gtKNmh
N1eMOcYo67QVXQQck3yGw3oi1bwhVQkcRfGicAzBXd4eCpTimCfjIB0brxXRtPMeyYDE6xjTLQky
D4yR2Qq1rZYYkL2/oC6aVuJpjxNm30aOcQMic1/I68UX8g2RsTaNNTdJZpXwE25RrIw4AF7Kxz7Y
XNRqepInusZ51g2DL9EFg6oFHRQZdHN3qkKyparXKadxlOpoPemBcpDcCFOx7dfxbqJ6Kp6ugCED
NU4ysXGfMwsad+U0ZdoiuZ2+PpK8vpGl+GbNRezVnMtBV2hyDccd5/lV6p1UKspKqsnAM1ZOtJcl
3Zw6blNHKXOULkyipxnvdO/BGL3MiklLowxgZpq58/awVp0zg4l3nA6pgWhb/CNVzLCvnEZ7LkQh
Y+6CIsuNATKYHXtRsZwnktX2TRJ7aM70m7Txmyn1a0vI6c8VElkDWmyu0FmY53qSkiJalwJVCXLh
Gaff40ggZ3qUwYiUCwkdOHeQjhwfJg+ijp6Kdg6nq5FEljqGTem76WRMOajfhjVyrnt5XDUxwS5C
R19iFAOTQGiqRipSCcEIYzDuer32c2VEMMfQ0N9qmaJUIhcNZDqgS6NUQeyTOu0LXHSDKbnxaBeu
tOqePWc6hiiNLmkk97poXL3YgTF2RFlNOkjbQJylvuswLHlCvLfx/h0G46hkcVlPXQadMOM6iNXi
OSPIjama7P8rHPZFvepd2YK0B3apeuzaU6r+JH9NCkypAN6Wi00laTVJy5EuV69F4LtoUHBgEWt4
MqxNNAeVtzNIU6I6XqMBPZk5SYmhZ5Gad3hZ5IfUvI00P5v+PlmJwnsZLUM0fkPYx9lWGtE0FoDY
rCOxPqXRh+sbwr01CH4ZB9OElWXN+Kw0uTGSEVYH7GjP6O3CfCewa+ro2DRDBQQh77k3aHkdjAHy
GEiQnNuD3GjmLUsQ7q8a/WiuA7z++XuW5QLBuHuzg6FHeHdvNOj6qPMBMLryjzY+VPZnSRfkrrgQ
SPOAu9nQbWzTOYS2qEqFsaaxV9aZM8MPHMbnWFgBwvF2wdth4VLH5YcCEOaenVbSDV0LFDpgZkQa
Bq57SGfEigKFPEON2lTU2csYD3pRlBEji23hLkfAfRhWy4cLvEh+iwIYUWyDdwER3UKhvYy+EpTf
nq9bnqcyaRM8kMm39FNzbAJagdg1LoqevOwkLD3khFKg2G9w9HN2mlDV02iRCnATndReBdZR/aaG
iw8mgLu/pr2BJhCDoHYZ1Qs2sjHnWPocb02lQuvkFBz+heKo8Qe0NQhuBK4zi9peULnYsF2gdTuH
Sdd51pQRMMuDEdpOekPTc/kt6j9Oq5f5qSdC5OrGDpC5g1BnXm39AkDQFG3ZByIi7OaboR0As3B1
W0rDPEL5fvdRZUH8UX7sfBrFkw/6T2GbJPdUYfVMjDiHi85GW9vaWsdGQxa1GTAxmAST8VRoJSgi
N2fbjpl0ONSpMFHHVfwdKF3lnSaqowGa2hmg6kv5CQSDYO6anHR0qS6mwipU7p7t0BhDWzbmpjQt
0NKx9kk1OnXz99xSVN93GIyVVTFVuiYlMKRDcdtu7mv28dtwyG/Rm979R4Yyzn/PZsiAMtpPSSCT
OAEosvAO2uO9rUXxnchK8TQEvjiqa1BTiLuXWT50mhqj0dILBKT803E7aMcVBgojKwVdmLxrZA/E
rOE0jJlaFgBSuy+VTdy6u9PR9iC453lWcI/CLNq4yUnb10BJjtTkLofpJAd09gNufpF5oi49E9BD
PNlUdUu36QoyWNUsjYqVxLE3apjI7XS3ZpAFmGe3um3v/15E0euXu4iY36XCG0MiV6eftDtaHaYN
5QXB816bpFBtlM+yPf2oltJ/zzLucJgjHGc6TnEFnPVEJ0tvhy2MH8G+gmUUlZdSm3qxinjNI6GP
TpWLiW8qMtNSmuHiH4tTHj1O20+ERL0Sg5Q2R49/XBeM96KhsWrwx8OVuahasealQQ0B5BoTXffi
Kcm9KC5mV12Idlt2sqhEnrtfOzzmQrEQFlQHBXht/xwvh5jcVotgr7gQGhqNZdphik6fc5XQQOba
2TLe08uCJqLNNeRPTSJwz7n3lqphXPVrORkm3Z+DlIvao3GIPpxettqh/fb2s3ULeuHNRQ9R0H8X
1a5xN2oHyHgzpNKktIoAOGj/IELp6N1z0t1OqojPiHd77AVjDtTaz6OR5ZHkjvN3uZ69ZZXD6yrH
1W8UN1sE7yc82pkrnxa0lEMOKxFrKGeWblbMCSuX3E3X27X/1b/niQt3EzFjSrZ4WWZUpJWqyBkM
4EYGp1KXT2qhHYxMNBSEq3Y7HEazJVNp7SgGTqzGsZNvi+ko6dO4/T1xEa7BvUDM+nXbUsb5nKKe
rXAp307sxy3SrfodqTFJEIXUh1aUQeEqxR/ZLpjbcZwaZVIBqaromOvSaHKUfBMUlvAXEA3nGtie
QZDMnFtdXyQLA4dhyvvcMbraKZV7xfx0XflEIMyl27SgFkblJ95uGCExpY2TT3Ai9ON1FL55wJPq
v7IwN2GSlsRGwTH2CKVZmqt66QncNugowRjqU3ISxpz5G/SGxyif2YIfu1kh1mp4yYcNCfEsGA5S
7+g9ujwG1/qOrIn3L4VkFJH05lLLJRXyS/+JQEg6tXw6tROoezJf7F8I9o4toEmtekIlEFWQtPzS
5jJYOYzHrdeeBHLRzbm4gA0CCmiig1WdLTeydLLMC8FJLn81t7HlWSal9g9+b6Cs3moPhpMcBjfx
RX22lw1k9GzvoBkrDwr5ITVSGsvvHK0LDMs13D60HlsPUxsD1b5fPcrnInI5uOqzg2WM/ii1Tbsq
kNhIj9p0Zwj1k7t1qKxCegILelFcJY/ZllY0mLH90Dq8xnskReK75Sk9kh+RQ5zkCUwnAv3k3phv
mKy6RATPhcRACC3TM6dqP0zlcVkqFNyJXgy85x2Ydv8rnMn4AhvKnEdbAxCdOQ82FU/y5eP8Og44
8vv35Cr2aIyKzHCeWkPBUg6BdqKt3+BcPza/wMp8sD3yLj9nJxujGVlhJ71ptjSZtYCZVD2Y95pH
R9S8Eo8IY1F8w7nDo5q68+dJU5FosCBdVaCuEI1xHyOvOeh3zSdUycHZbgWPMJGSMJeOqvUraGuw
dzN4IpUPajw7avvdaBZHYFRESsJcPCRva7lC1znykEa4gI85Q8AVF9yJkjEb74hQ7nWEuX4wM2Zs
O5o97lFhChdraGqw5f5bTWQunT5RJEWKoRv6A+bLorJBRTXKDAOVwPiLgih8E/V2yJjLZunwItlo
QLxZb4r8lOUCr1RgoVhCHymeItUkEKacxirQ+uJJ6volqA3Ex6+rgkAStpRAMtRyLSRsjiY3J1lu
HEM3RFtDj+XlFfZntSzGSEibLcUyPUbSYUCtaRV0U5DTsWDoqyHf7a/vetbRqmb0vYDkiU2M6Zjt
F6U5QjPbcMzAKgLy7/z79WW7bO1+vRvfMBh166Kimsbo1czKCDihosXJP02eCbpkyW3R0+PMXvSl
9tbDu95eO+kY3duiONbA4IZCJaNx4glVA5rlG+Z3exRVt14Oy6JCmujlRn4BmVo2tWSWcpxtKzZu
PkkvzVFyQFYUJtg7zWlv8w+obfz/DK/hqssOlTFORbfqCaEhB1jd+D49zN8ybzlgTeNw9WjRwvt8
xx0iY6GqDeEUaQKi8W35QkOiZQgO4rvikx3qrjj5xCvpPVtXRnmyPm4TzMClYbAtoDQE1aEEtwMd
0/ie6qszLEZd8mpYl4wAy26P9A6L/eGALBF5AK2liZoMxN4CkbNzSdX4qjjI49GQJUjlmIt6VLv/
vTh7H23W5ofNdmhXTf0U492RmR7YOfQT8aaPaLkS3G1c04mqgv9CM3e2IatatPYwnVs668GcZNvd
Eq2fMa1QdAlwy6KQr/wDxVzXdonQRbsAis6So8V08+y03uTTbIHyVZQtoBt1YUVRBIlwJq37Yi21
urW5qdM7ez1ZJ+Uw3FCnjhzGw3XLxn1v7GAYYx3H+pA1BvRFUnp0ystt42Rl1R0TZRmcvLRyV81F
zcrcVBJms/yRjdEXpLDXwqIHovoio94LHASpDysjB+2Pwaek83rlipSUe/PtMBlFWaS1k+QMmMrW
fi2tGfkWPbi+llx/bgfBKEhX55Wio8XcW1Py3DWjp88JCPmWp1L7a45qeuJ2UIzRnCUFQ2dkhDI3
qT5UueJak6jehHuydhCMlYy1VWoqapc3U3Pl6kcpGUHeipwFql/X1JyxjXqGBnmd2qvxtAXpoQhQ
InTUQ9Bg46kpsvwiHWCMo2xnk1kuEIkYpVtPn0ks8H1Fms2y/Jl6ZKg9vVpoX+H8H1iJO8ndQil3
Jl/x5cMEugHvutYJ9omdQb9YcmpOHSAL/Uea3xv2g9W9xz99UwV2Cn0yypgANGCT5P65U31Vuo3e
90rfYTA2Aa5815UpxFDh0OsoPJBPDUoPksB2dcMjgXVoxLPr+NqHfDYa4+gIEUYh7HZLFHVFyIOE
0RMl1o7/h7TrWK4bSYJfhAh4c4V7hlYkJVK6ICRxBO89vn6zqV09sAm9miUPE3NQxCtWd3V2oboq
cydcSSBe+TcSylud2Ti0f6zxWmWpUCfxYsBaOYMZxEJ+zKAP2Y7d7Acn8pfQXqD+ejlCJGfeQxbY
It93tq/q1d/A1QuMKYglcIcyj/MvL4Ngh+AWTPCX89N1YDfID+a9DIVnAhq3glSF4pCGlh8dHcwc
mHTZGGB6AOUzM7+A2pDQ3IWyd/4cbJ69tQ0OStKqCdJJhI3Ww+ywozzmTnBZeT0a3vV9gnpZ8ZOw
uBU+a4t8+Ih1rDSoiCNhVp7CiwW9r1A9nFEJZ5nyO6YitJU1vrE+LcNYECRYm6ZrqGKO2Z1IvVds
AeTaBBcdlozZyoyVck3NF8ab0aDKm9sGdB2zgRIaa/k2+gyyU5qAVzKUdIpLBVmUVe+00G7wQit5
TeiAyy1wcqLO8pfIOFnlbssgF4te1mF18KfSZk3Kkd/VO8bDuHil35hev6ceh7fyNzwDoqkJjCLg
OOLwrA21LJoFfLfJi3IYayfXDbeSJGeush0bIp3KndSLNhGRm+uLbmJ0tSBRfUPHpddDKsoxkJpN
wwmQXHBT1e7AZusDQS/kfY23tX0gOoRZ5gx/i4OK+I9ZdlBWlTO9FWT0Rrzc4tUle5DMHdWdjox3
7KXtnLK3efBW9rjFLScJfCrMTR2vNWgnXpAfd/b4NHmMvJdKG7byurV3bNFX3klAFXTRINnSAtCS
+vLsl8alVX4/v4ibELnyif37ykohJWURGbCCm3YXThY+8jGqC7Lg82a2nWFiRZjLBRRzmKVpQYIy
LuJSNK4nP4WA39S7YdsRW0SYeZMINXmS5Qo+lirleZR9UYM+h+GE9f15bzbjXQZ/C1iwUXHiGxXx
XtzIilqgfXRQrue6vGsiquF287sPvargDzTQYQLdr9cbky+qMSYd5EXFY7CDuIiPhx90seOhCW3L
Plqwz7u0bQ98eqzJU8UgHHdX4iNlHMJ8iF7e79h8afqPCnM1CNMsl2KM3YSplTHu0ky6MZOtrkNT
GFgD+10Owg0Lc2lUjW5zn1ZmuKgTw0Io8VIRuQ0kMpXHWPpxftE2D8+f3wdz0Os9mloly+USbgR4
RJL9Nv8OslUCXCkb/OVYCVLdQJzNHcvGTaHXOyqTa6gtcUCJ/ccr4GtfwLFldokBO+JR81MvuBUa
VOBmP7qoduVjR33nbb774QD9N97ATfvaXtTMVVKj+wYp4dPT4uqQBjKuY1Bzyj6jQ6EKmtQyslBZ
4ZwQhpOOOZ7IrYf4oukW9CwsfhdRg/SUGfbvKzPa3BhRDokNN+gb3wCzNsTTWqQa74g7fDhAA0iW
oQLHrd2kGXMYFrAiBTegCbcbwZMwDn7eyObhWRnhVizQrb7WpybCi8ptm02Qi6K65ygL3GIZytha
S8jcWK4z46FT7z/mAZeAQTm8riwBvx9Wt231LaF+f3OzVyvEQWYv6eKsshWKh8tM3UnSwRDe8Q0M
C392mgPKrCvloZfqyJ20Q5LpjpFndtOWH9xqDieNOAORvghHevmI4LXj4Z8P7QQ/DCNo+BSTFxgo
h+/LfCUK7vnf3/zAXK0TPwozdsq0WOzctdDbUH/JXurlTrMXvhd7ZZfevtDQ3uihTSX5RAirHGrW
2diEHVr83XG+SbVbTfHPO7aZ0Jz2X+VOejlp4ZBL8CubJ7te7LkevQkNSUNLkcEQwaxyx10WzFbr
F9xlubRXehUSarUdU1rw7ES8ydgxQYThC4zJYTb1NTyKvYlXgijDiU96eT8Oo+VCBjg4QCyltsFi
HF01RZlQd83mIrLBJSiXYF6Bf6pTU6tJijrG1QaNydjU7ECMGjvqcNeIJQWbm+sI35iYKpQX+VeJ
RqtHUHwhNxxA86neGpMd6A/ng2LbhIYpLCaOrfLBXlXzIMgBgk4KjmZ8oaT7LvHOm9iMa3Tj/s8E
F9epZJVqBVEgt4s8rY9tA4zO5y1sfx5jDAB9q/gsx2jH61gIWsPMVR2xoF+h8012Wlu5sK7BH5Zf
yk8SJEOSK41YuO2k42ST58o2wriqI3wisy+4zp3c5pZNJuAR4Gb5NOGpGE+pF1SNcXu3/vj58k63
SglMXdDlRWYfC9rTPO7NZLAT68v5xdzerpMNbrvkLrTKRcXHQhYccuky17+d/31qs16aWNZOjInS
WTqcyH/F34Nfyh459QU41+w+8tjzXkzXDNnf/AYrVnvFfF6ZVBJFy2odPg2++UKxgzQKCoStO7rm
PjpqMXHVbqLEi7YRG0lGY/hre4mOQ5sHSIDnMbcBs3XzJLeHbiLMbNZjIbyCT/vfdtjfsfIrhTK6
FpfIRCFH8knBy2waHxM/wNsTioaia8xgssOQjF9DC1lykj0bgKOGnDabjtZ/BAPq1R+RGVqc9Rn+
CHWHXgkwZVSPpnihuuXhpZvgTomJN4rNCF15zSUy5aQsUsRWN9WfkvlyGu6ICN0Ml5UBDk6qEP3H
CvtOQlF9V4GdLXvMnyZnBO09aBbIz2V28b6JTlS7IBUlmgq+l18voKb3LQQuRkQLPs/ZF6x0B37N
4ShA53fcl/uW0t/ahBFcnBbK2Xhf5muYWhJGVmhIgK74EE2+KXxrBaJiublHKxNcZCqKokVGIyNf
Fu5N9Wfxf8tj4/kQTCJ/XOCCLhzVNopkuFBVV03j5U1tNxnF4rx5jFdGuEADFW3T4107coUKcYCG
jqG+MFrUzr6+J+BWhrgIqGohbYQOhuJf6DwIdjVkFwSnDL3ojg13UrNT7O9+E3Anc3xpK1qkDP1G
2JyqrGyzN2wjv+2ye2gFZNHNHBAotV0OWJnjMjU8w6ptX8CcvKtNZ7hU9oK37IocutKsHZcqdhKh
x7/1xWHTxWEPc8pQeEaoHOV52p/fMMoEl0ongdUsnQ4Tdd04QYuZJoHkqyKCz2J/wwpWF00tBggU
I/guem/0FqRoaKPOHctZNKaHkdlQ14IMCFX2p3zj7q6qFvNMZsEhWDfTfKnWRMMvAT4WhwyBkMxV
MSHWreiuU6/00NOoAg3lAgcOjL9j6gSYqGfFb+ZuF5Spcz4CyKDmsEELmyVJFNiQbiApiFFiPBg8
J1/YAJO4Dzv7vDlq0TiAUIUumGQJ1rRyOhZVac9Zf9Tx/4+YAVfo65iL5gz95xbMgLvcLacJM76X
AxVg5315MyAAtQSxMnoYidTI7qTrMakcgzJyPgQgnvPak7wJlRSS1zBiJLbQfy4oQphtLyx8Ncmg
npF4GoO86/pUM2fcoShvml8L46IJidaSbR9OJngfTL01KhEHXy4vJv2ruvw4v9vb18Dp9zkUm0yt
AWe4iJOO74jGjOxS2Lf51yG4BBetQb0OUd6wf1/hmdwqYy6gXYG1YATKrdG7573ZzkPBHf6/HWE7
tjJQmLMoZRYM6N8WH/UNqN+4mE135p/oh0ig60ZdNAxG3l6jJ4MckqG80KmqAoPtgO73YJdlv4TM
7/t9RonR/wVtTqY4RCuiOAm7FlsVRZ8r40cGfs5q17VPWdLasxza0j9SeQUCOfAuEYncZu+nulpW
DujiqSvTuIWXOXorMDCXuKZrpPb7aY/Wxjici82kTRON+alETqfndoyh0PNxQsQhrzCIsTNdyFOY
0C3RN5MCA3MP5y1QkchrDHZ52ENXAia0++mJpfQI+sRW70V/vCwhiWkQs3/bJcvTHvGKs92gWSM6
L3Cn7lPMkkGEaSdcS3dsSCJ57GFV30P3xjfJZ3MCBfnXg7QstNKsEByThHby2Yuc+qq1mVoYuLGa
GQyRmQcApiauKLMclmjSVKZhD7NVXbuCeajxv7o9ENvI8tIz51vhAEWfkybKBKyqjGfsJwNj6+aD
WruMpRv6ut55a1RYcmAiphXo2nK4JGdHqdirIREj1JJxCKIkNYYaTPx+n0W3grGflPi+o+Z0KCMc
VqCVJDXLGivWS0fULEP0b1MNPhQUKhxETGYYCkIKR4Q967esd82+AuMJ67ekqR2JXeEfG6qgyqcg
QxphKXd14TYVWbrc/Pg/HV2+AKujcN3M5Ys71cHww+NgtxAwH13Q97+3BWtljsspkgCyEcoIc4F4
RFeDNO9HiqeSWjMurZDMWA5lASbC5Zsc3pEXPRFk/OuCARKELIjw+6IoukOLMYvKEcJPHzqOfAVv
ji11GnV29oXbSHqQCwJcKCe44x6V6RCbDMGGSXKi7pDWArriiI8Uaie4Mx+XdT3UMjMSfw6mXfXR
ReKOu6wuQZOwYBIxu+DNYpI7oEgkstTNA4/LC2SITPcBVZ/XeV0KVtVZWyJ8z+NLazpI+9ypNfQT
mDYa7nZL557f+a2dWZnje1xNUCCGigKBsEoHL+LgjToKFRTdHtte/mpZG+FKIlZmjWKo4hmpL0sn
bb6Mwl5a0FNY7T7mDHfc5ynsUjbI64bWtTwdzfFCoISHqSDjtiealzkcQgRBLzwq5rVKETlS2RS/
IXkYzHXe4ShqEL2WX0a6QfJfP7G22GbXP5ZUxkt4pHGbk85jUUt41wOrFos6n+VvzX4xHCjDsBrw
vK8vlufzG7UZ5avMV+N2ahiXNMHsDz4moLf6E09YznKhP6PNsr0EazHZOE75yIG0XmZD07OsPko/
t9WV/J6G+7U7zP76YywE24LELk49ym5TNEwXdepJEpUNbJ2jtRl2mFdmQD9Rmw1LBhQop4hX2eD3
xg/q62sLEdZGOKyeg0Sbyg5G5jr0LPMw5ZUfUw/LlBEOqxW9UsUyhpFQfyqlC7HbGTNRT9h+sjxd
/hqH10KYz+I4I7AZk3u8V3zFDb10lzzW7uIEtnoZfbIezsc1FWccOtSQCbKmCHHQzzdd4BYSMWJP
LJvOVaxmOcvVmqXN+XRTQ/xOfYJo6XkXNo8mqjyo9IsqOO94yh0M4nVTNaHUY70sG7uAiv3oi65s
0xnnlkMrY/zn6chIpJQaxgrlHyjQ2EX7ozMpXjO20W+un5NH/AdqYnbdnOQwUktfZeOiHS+LztGC
wemC64WikqQ84pCt7hszldMJWyRothXbMvoYmpK46FgcnfOIw7Oi6YRi7vGGpvaxF4I7MpYU0OzM
3d2EpyI7G++Epf6kouJ4Pjgo5zicy8Umz6IAduuqs4XIqyKQWFHPDZtX4Doo2F+xgrksyWLQcsHK
UkPwGHw43mBnhq3fyH7yogROfWCTFjnM63MjqqoFEaJeMSG7wg9c5Vp+6Dx252II9vFjy8ihXxsr
0gx1DvSIhHdLfUwhMJHoRDZMbRWHfqrWjYMkYxGhX2ZrE6h9pseivjvvyNaFtN4pDu/muh2gXwo8
klCSaFpXiSRXU75m1BMHW5C38c6IrERZhIwpt2BTLJuJyR7dJQGtR9kPRajtLHPV5Bj2xLWxBeHQ
R/9jilu3cMxnK4vxGh4pup2bGKqlCJ+2Dy8II5n0IzJ9Lti6cLbyOcbOZAc22tLs2SyNuKe6Z7Yd
OZnh1ixWxMoSJThSJZ/l8oEWaKAMcCuV16UsdC0MCEhTXzjiI0htPGuQnhZ22ufKyXZk3rhVpAJ5
7p+14wLOrOdqkRk0yLvfDJUd6gesAR4Dqe/Cuj+meEogsZdG8IIj5sIZfK/6jSo2nlpQL2vEIvJ8
QFW/yHEywIrZ+ODurkrihG7DwMkL+TWWTuJYarOB3x/aJ83s7Uzc59M/51FgM9Na7QrfuYevumRK
RRgpftbeb8QWPGN2yxGyOSa6cqLjXLrWO2p8a6tsaVfXRJcHQzThP2hbHwLDM6XL6n2X+Wn1uJuo
kyZdmtgYhN4kh9aUoXpleWJWecQCsl14i28nOxwkxGnS5mONsO4gv6e4GCJwdVf7xMSush3VeUuF
BAcMnQypjp6dobxf7GrYpc3s9O/LFE4eceDQmGKiNy3bnPg4iMescgLx8/lV274UTiY4LIiCxRpH
EX6wBz3FBMNbtQvywxAcM4rwhzDFE/6oRVmqYw9vdHP0lFq9nGVkw6nKFImdJaeEKghQ4LkktLEw
dNB3R67RWXaXP8eLf37p/pLk/1k7nvMnrzvovC0IbAi2vzCseYOIocPRlbzoiCyZ6GEjQs7k8tWo
T1UhG7F+InpUlKvKdLWO+DQiXeLhQJTqoZJhI298hkHBoS+cEYKC9otmnGs8n19DapOYzyv4kdVU
Uiud2dMuMsVWBiK8N9MEsDGjDKibsso/Ni1GKYLPIcaaHeN9egRD4xWj2ngPqZm2MsMtWzzHKAYU
qPwk4xAf56Lv0SyKuXd0zJfgznZLtSuJldtIt5kGsYbuP+RZIgTKXy9dWkY5GuYw21r9nHzob2D2
m01ix7L97xiE2O+9htfX9jjESwsBXCIGRFfM6LEL7DRd7KzwLJ24kN5GxGszHOaVumGqfQ4zjfxL
UI+6tTsfcW9P0evf5wBPSrO+rEMsW1R+NZYfhvS1/P/HTV6Z4HvlBEw8j5kOFyQd1EDXCdXD+xZI
X/8+V2wcG8EKTQ2/P4oPdWhb47M+Xc+Lb1KDplSM8X1xTR2VzWSUsATCmgkxBtGS+3in7WS3+lY4
1CcksTf80KkQTXIksYVrpU9V+LWf/V6jEO5t8vt68bij2pgaxEpMuKTu6mum8hFf5gfF6fBwRgn0
brStv7bFoVua9/kQFCzWQAUfX8RHcC5rwNLFEY6saX15jn+cj27i9PCdcnpXLKG2YAXlBWQa+nCj
GJT4LIED/GfkUFrKqDPxpSrUvqhiaieieFWJuQwJjor4jty4j16vIIcG+pIu7cxWEM8Sx0wN9lYY
e3Ijfx4j5adZSldFpfvzUhysYbiOBs1dRKrzmZk4g3sWBxjyXIwTBLGhpCRdYWooiPBFG/1Tdvh4
Hg17onSIzi8vNN9ew3qmSFraszNgyc+zcYlxqA7f6R0Yrs9Hytubcb2yJj8LFY/Zf1e2QmdOCQpJ
43Nj3hnFP9N0GVhg9KDER88fbsjnvXZsCMy2qi2sI9gacG1kzmBMhxIM4ef9otaPy5LEOQQJFZ5G
ndp6NJcbA81c1j+CUhBmKG84GLEK3exUFpiVAV3DyRGl0I5M4lmJMsLhh1qD1zdmsdBkl6l+2bb7
2vz6seViy7lKwJZEXaZpgImgMd0wPSRBuDNMMGy969q1ZDAQymwyjduWSi7VXpuwXmkR2jXk6/XP
nfF43pftkD7Z4PYExegQ3XywMaqYujSM+ypVnVFanBAfZ+38KVQmu7JC4kbZhtyTVW6TpGrqxYB5
VrWfKrC/GsHzebe2o+BkgNuiIZ/CcjEawUnGi3zeNcl+ojrHKRMs41hFQTTW2jRK8EGqD+KEit1N
YPrnvfgLlJ/c4KDcCIvRqEe2O/MLi37iIq7B2w81xOJfqJ9t2zNkQ4QItAnFNS5LqhUFzVFGgQf5
q4mRIzFN4MCPNJ+NEEQe1T1M2uPwzVI0YdAF2BuP+i7eo/PLbX2WWiSeQI+nbeaAK++486REtTao
Kqy1kVNdzl7lC6E9X037FqLHgd05ybf4Fo2DHtXBukGYiotjZZk7ZaIsd4YawLJ032F67Fp1JDvy
/RjfHiY63X6OrvYvxC03I3RllTtlumyonTrlglM0+wQ1RMiCfngHuYPW1GVWjgtuqPDL5DMBM8GL
HpfjAtEowaUK2JRD3JFT6mEaihrG4iDEIPB+UnMHg0LEoWPZwpvkZbVs3KEz27iJRhXLJmiyDSKP
gygou0aU/aAar1uQKdqpWnhdov7UxeFw3jgVogyuV6CCRLQr5AoeNmPqpBEmkU0LitE3UolInYjP
RsIY/waqJqD6DkYYKxfRjbMLTStslNYdC2we+FI979km5J9WlX8LNUKxxrQDjkBn3NX6z5zCSiI2
+N7cIVtASxzDma4aD0oh307q/JDGVEMZ5QaHIU0Hwfk+yPB50iXX0pD5pVk8nF8pyhMOLEy0cqTL
iJXSR9nNk+d5MXaNPjsfs8KBA+QAwqKM2OYPnxfJyaSjkLofM8Fhw4B3MzkZ4EhQ/oyr3F6s+3Ig
Cnzbn9uruOIwIVeWmKmCsytEuCmvoSmCO1K1ofDGbhGaOJkKAA4d4i4otUQHOpjVl6m7qIYf5xeN
+n0OAVSpE2YhxL5UwQ3q18q4P//7xKHnW211XTFyq8TvW63Q23Is7bWw/CrN+lUf1PtYbQh7G4MN
r+4+vvO2S0x5btnBV3ezNz3ER8GDImnyXfHEi7okQo5YPZ7cQx0F0Eqa7OyoT4Z2nGTq43qzFHIK
N57doy8xyaMvL+H2ovywMy+VI6MBpfMVaqeYr6u7IMoMA2Sn2Km4zmwxvzRn0FX1GCTdRYFJ7BKB
OXwfrryMwlRZLKrbu6raKx307qkSHDvub+9VSBaCIw2SpzyhnDKNypim8GdQIlB5XIT9g6b57fDr
fID/Jan8Y4cvJaZ405qHHHbaI0YGoeISuOJB2f1X2P5dMHoyxmXMVSgNRsAu7D5+bDsf7wD2TDV3
bTxzsiN0MsKlyZWZ67XAPpw12ZG/sWjwWjvGW5012UprN7/qA2N0MAls3T5MJ7PcXWcKaM8dG/jW
CDe54I8Up/N20J1+nwvwQkjz2SjxHV3GDeriz4jsMCO+NMlo4O45S+xGsOTASIeWzxdKzxQ6DG2M
6yF1Md/lEtFHLRp36YXpJJexib3qfOFe82PvIQdNxOB13m+KS6pbgN03Z04VX1rUDKXsLVb7bwP1
ONexrdfgA140t2uiO8usHcxPEzH/l88ZS0NBCryDb1Wf9SAW5iVGEnQZPQyDffMj8VFufEbnsy2B
yrN0k0/a7fmF3Q6Wk022Dis0NJK86boCNnNJtSvhRm5qV/3/myLYQTsZ4S5fS0mgR1IkoBaP1ftB
ra6F0HgX0v4xwXdSTnVijYMZAdWr2zC5FdJj2hPndhtoTyY4TEKbTxj2GpaqHQUIdH0TxdAOmk9Z
T5yt7QvqZIeDpamvhznKYCfIj0X6YwlS0E8lDtJKW6GEVbaP1ckWh0V4rKyiMQuxM+GVmN8oVMPF
X3DiZIADIyOTDGT2cEa5yR7YEJrhNb8kR3Qx0UcO/1Mrx4FSPxp6pFeIMzWAsF+eulaBLmHhtgqf
S5U6rdspy8kzDpHqqOmXcYJn1v1vIRrxVtqxikPi1Y/nDym1S8zv9SFVlzCdOwT3aIKNdKidaPx6
3sJf8v2TNxwOpHqY6WYNE023U4+Ky9J98Tn5VXz53aRJEZJuP0idMEHnMKExx0TWQubTsc5dlk+k
u+JCvpcwTr9julj1I9iHzntJrCPfAmYG6ZAXM2yCy6Y91Av41eool7zzVqi15HvAhFCtNQzIsLuR
df8wGeTAr90ezRjiPnBEApcICDc4vAAZ4jJgSgYQDjbc+JDGri4fzrtEmeBgIgcDsBHIMKHM13rq
lXJrBxXV1k3tDgcVGp7bpTHE6Q1ATqeZ471pxgS0UiZ4gGjiYcxGnNkZnFJFgToQVcigAM/gYAH8
bp0aVWzznwYXefgORNIgioD6RAP6YKpnjjpGBgcNw6yYeaHCI/NzdigeukPkxF53IT8YFRhkWbtz
LBHIt3kPmooI9urfOpmv0SgHGbcmx6jVVBlUE+KdqgX21N319e4dQbeyw61kl7fDsOSIhxkcFct9
DbYfvSWQdTOwVza45eulMIgUCTZGUOFkvZ3rP6b+7rwf23iwMsJhq262ClhqsWDSTaE45nH+jGEM
p/9pfGq+LAgLSlOINMhhqxlpilJFKRB8doJd4YcerkQXvVMMglgYUnxZxDLyJU9IGAl5WyMKs+oq
zdxZ+/EOSi7kkKdF5AudejVi8neCT5jYt2XpSx2757eJCGu+0mlVQwGlUoSCXEBBYvzUIFvJ7oeO
IBDaPrErRzgszWZBUYqG2WGTCW79D2iLq4vBKb6zXj1zseObd5DcvV48DlpzcWgCI8Ti1V6fe1Jp
qw6SCEi7jCAUPEq4bSlCABZib76fVl5ySJvm7dLMLARVDe0l45XWZHa2uPNyOy6XZdPZi0G8UG9i
+8oiBxfa0hRxzU5Zq4m2YT5Kun8+QLZLbisLHFhEBqTRDQFRzrSSZO+lAlKBpFNnQyXU3BYDhXML
yIFGNcpZOGUIk6A1H3WhdcJBc0BF/aDP0bUafMYN9nTeP+oAcKgBWfswUw1YNBP01OHyih5lqOea
ygdPAF8rlawCGvAzDOnQxz4yBR404j4E+/HJ2jHeAFo9mjp0fLVUlcYoevkCbb1EtheX6VULzs8M
jFfFteaIe6pgQUQjXzHNlQGhkrBTvsy7Kgn9uiJyMtInDkis0pxmheVL+tUSeksJt1pn2qvuEHj6
jXJ86S7dn48RFuJnopJnLwCNV5cFLY71JOm2lpjQVnan6l7LOnehFPiIeOSLp6IcWegIh3/TgkSt
7+xZh1x02Nu6QiwlcX2pHHRAD2daSgMH24KFYvQlVtLKiKWjbmWVgw+zzJdlYblG+suSQEZUoQtA
fZYyNz2wPK380ROJGuUWByH6oqfmwFA/mh6l6mBlv8Lu/nw8bKe7J0zk6Q1MPdYyK4VTzZPCuB/Z
tDlyGwmKYfr+PeyIry4yfppeU/MlMQV8iBShYNexsuvNirhHiLDj5+f7Ct6aNVatQF5bCN+Rdjht
/UkYvPNLRyAEPzI/d0LcGzLsSEpsi8Z3vEyfN0BsP9/nNIx5Igo5olrSDt180Gpsy/fzJqgrUeMS
CwjmBPIiYvuzy+pQHoeL6Wjt5BfuF6ojlzo/GvN3VQXJLXEZ8gH+jA6IODWIV7EiheaNpR3fQvJr
977i1Sm4NQ4XpDLvBSGGd+PxRcv1GPiDZ77Ii0FZ/oPbxcFDMaK1KmphrMq/ovEpsh6l6T31j5U/
HCCIegnq6ggmYmk3R89JRKABFXFcBlHpday1LKRNQbJn6RApmjNTYU3de3ypN5INsP6Z8KIHc84N
45ood1FnV/vlk7XDpWcLB4Fo6SAc07nSb4zJayOwYFKIVHsSL6fUcjA2TWwPZYUr5FjQhrYWlhct
1Sejdfr5tqr88weWAB1deX2GMrAZgMsWJlBSdHOrs3WLuEspCxwiZHUjZhG7tcE25c4Yp5kHwgci
B9E5HIhqZRiCFwvjhSl/i8rbWb3NqthWDZk4k8RdwI/2qnLeJQkrQYhN6I3qfSu3vih75kjEFxnT
3OHXoekcNRm7DNA8UDm/K7DBrenGpW1905/wyOUbH9wpDg06aQ4khb3KVEK6s5bkqMmUlhIV0Rwg
mDOIUhMBJgrj0PWeVv2sYyIaCBN8TVecuzF5eTTr++8VWrlBteQsYfyxo8mXdCO1a/G0gLtHq5+U
+UuOCX+BOptULsUXcrXCUCSVHU5oMrD0kLFoq8+qzWTRkyPVY0gcVH7ItzTFZizZ1Z1bj2l5Z1qf
z0MNdV8bHBLkS6YUhoqYnpNjfG34mSt45uCo97r0wqzIyOHPm6Rigf37KkNQlG4QlhgWw/JW6a+t
5lKh5q/JTWKQsbIRG7FZiAOWLblUfsZ76cJ0lavlOF92TkHyHBFQx1d3E2sSF53tkSHrdrt8zsrn
ZfR7+cuoUcMKFAQZHBwMpTZNJrt9CsvWboyf7Gsy8rVr8Tlnirgg7N5/NMEyOHyYE1DUayylm4/s
pWTBx+uIpmjZFu0PJ1j80K+5WG2vsnsjs77Hopcn36TwY2DED/pmEmSQMhUmTBk1Nu1xQLFhnonL
YjvKdRV95Bb4rPnRtCY2xdnq8cKgCRlq8KAQVcrruE2JnqxtfDiZ4Y4vWsijoozxqRW2BuIv8DqJ
wu7t8D6Z4M5rEyPdTWd4UqSta8rDTlsGOxQHX2pKJwmocbG/IBIEYU1JZ0LIXBrXYRxEGw3YaxRn
cBc3xxyu4HV2lIOAU7qK/f+fs4N9rp4MchldKMhiIbCWARMND51UHUPNIG6m7TU8meAyOmuSF1MV
2c3U7YTs02x8NiW/Kzwx1AhL2wFxssQFRJwYSjcqWL3E/GwKP9uFiGvKEy4ainEe2o4FXIM5pkn/
Flff4vrrYn3vFOIZ8C+frSdXOBDPhFYC2MEV9QrahwflIqztYq+BoKHbpe27ksiTMeb36sZIBcWa
qoQFQXxowts6SuyugyC98Ov87feXq+lkiEPwDq1umjDBK3GXHUIW285yre0UJ/P6C+pzlYoGDrrz
JJDqinWpGEZ6HxbGTTpT30PUeeVzu6zp+nZiz0ryt85llDQYzncwI4guyheh4felRH8WkM/yxEVI
wy7AApbxlbjcLhQl/iZyW5j2gdKXZAAaXkdCgNa/BCzvOEFwwqobWwkeVbKtcXNnTlb4x7h4NK22
CpAFtZrdQiJqhwq7H+8U3Z1mLJwMyq3RppaOcI1/ngvTSrFqA6715a3W7UfpS1sQp3YTH1Z+cWBa
xlOxdCVMqH3pjcaTouCt8Zuao02YImZkG/GmzL0yxYFqNqt6oGUwZVg3ffKpzo51em2IO2O6lCyI
zlA09S/a8ecMctiaqKD2UJlvVptcGTrmskXhp9qUh0GYPUVur6v5U2Ki/D38Sozwolu0mzJUbAmj
zibaGFDrO/Rlfmj6yiszy67R4n4eXBginvsDOXA2KqUypApBBZnfL0XY7qOiFe0efbnyKBEXzTaQ
rZafg2exh/qubGI1lpsOrUGFn+/mW5YY5m61e9dLzcoYB8/hgGJSw5Y+rp9btP1WlCTdNoytLHC4
rFZNqlkDusDzX+gUe2IdGrkj3yo7tUQtMfep3ipqrziYmRVdNySd7ZU53na6YheT7Ijl7AZlQNxt
218NJ9/4t7xgLsNimWELJcXuckT1P3Wkb5mtIqFyfj/mUTcPFR78Y56oiGHSRljP4HPywMKjwyi8
PUEvmakWUvFBIBv/kmeZ2jQsGaxVxj5uPg/VdVYRmQ+B2Pz0wyw1TaYyh0CBZU/psRSp+sV2r/tq
nziA0YpSCRsdUY7k2pfw+hmqdncBYT03ABE1zpWjYwD28TxoUH5xoBENUazKBfxq+++ieYWxwvO/
T20NhxNG1iX9WOP3reaQCneGgOk0oj9aIq4C/tWu7Nq6BpsXPoN+zc6Eh+NlD46/ey23o8f2aUa/
Z+WMF+1N5YR+TzUskqHOQUeFh+tuKLBt8g7jrV65w9uaXx7+3WQM5SqHG305CFWh4SwPeXqhjg+q
+iyOR2mpPVO0J+lSSomntr8go25A/1aClh/fZa+3uZipjAGl9MzfNa/oRrytfo2u7KZ+5nw5Hy9/
Wc6TPW4582SwREyZ4mPp5jfdoHSt25IDYxg0el9KdDLGLacgtYoIojG89waeMPpFHtrZRFzL218y
1v+MSDxHB9LjdjErhOcg/zJkvFRm9wJ0ProrI3uUgosseKyE25EqwRMLKfGUHUGtoKGog29M3q05
sOZd/bKHJF6OOW+qfWn7Pjv5yCV+VaBpaZhj10D7u4+Vi6CrD4vmd/I9ER4srXub5JwMsX9ffamZ
YRrXCxtCLIHB1+b3zAffnWOCc2z20ajHRvUJBNtGyJNFDpZnXRhRMoJrpvywZDH6zj4W8pAx5n0q
i0HtXybrioPsLftw1/wRHKGuZnZ+zi0gB8h5Xk999R/Srqy5ap3Z/iJXeR5ePe0hwyZAIPDignDi
eZ796+9S+C7bCOM+Bx7ylCr3bqm11JK61yoQFspSgrgjc9r8PHX3QmNAaTrxJeoNfXsDuA4fl7vV
dTxbAutLrErTmQvQySZuJj0RYbFZ6b9aYxxqlLHSCNkrXYzPBFWn4xLa2mfjUHjjUaREiaiI4FBj
zMRqAEcMSvXE8JzM1lEF1+++Q8So8drPsdRMZpFhluYWSljDQ7cce5WoDCDceMWt1VIqEzEOAgZ+
irq4cmEe6ookPSSW6ytIrWzUXaDpLWsaVS6Lr/n1AVmog45EtEpBKtingpsCvdfdbGVvlKJpFHGh
h/4s4wLRk3Pgtp9CwF50TP2YKgCkRpCDhkSZu1wbMIJp/i7EfYEUE6kNZYBDBqnRhDpg2NOGT3JU
2JlEbO9UnHFoYPS9UjWM9iQHk09gxedICvxysQgM3b4X+AECr/Jiq2lBI46a9wnMWGPhNPH7arnv
Yj+rPhTaw/7CIfIVSeKQIJrnOFAtZgr0Lbjah2LYckwdufFQM8xon1OfyiI2IFWBFJBk6aIJemn+
tXtO9ESLWTlStig35vKCnOKUG5ds1uxmGp7UmlLRfF3+HIj/ZJGbttKwZEFkR32c65xxOkbpnW6+
i1DjKnw25LMsv5FICbiNWPzJJg/kGvgjrRw28fjN+HHyQ4PiOAwpK2Lsbe39H5WS/WSSm8t4kdUQ
UrHInNrgoHaV06GKkogXlpnsDSUH5kmdZGbJqqAZQk0nFiuDIz+hWAlFrhQ+bayDtUP8bWmCk6qs
KHh8Cmv9LpmCI6QKvHxA96A63bWGdNh3bmN1/2SOe0zJyrY0e429dWkVtAPcXp/tiqKGI+KCfxIH
K4TRtuxBTZMaTxMLN6E49bbW9E9+cElfrYSSnLPanuYZVUsF3t1Dz3RFFDA9Td4AtYCMwCtq4Dhg
N0VcYo6sDnRJbpf2plguOdmFRI0b+w0rTBTa3ExKVvqpGo78ooIsE0JNSGt98BWh1rT9OB6p8Nu6
CvppIDncEOupjswRNq3INi7h2+9WLcf4nKPA0f83YtlbWzJsgndWFvFn8qS6Zb8sWdOw44+vPKnI
bg1nOk+e5qCl0KUuu7YX2NUYN3GL1INhu8ZhvNDAOjtmOPynIaqOwFIGGV2tpLh9KHvcJIbo+owF
di0kiOAh6I6LelcObmeMbhN921/MW/dDPw0kP3mjqEPeAL4Fk91rWAYyHg3Mk/ymfO6+vxqgro6E
rO2lcB1RNgKrMLX6bGykCVbn4lsHorAC/AEqke3+ZoFfjXBAnyF5HzLGLZTcFifJLR8SvCKBTQvc
ZOYxRqy6+2NJOcWBvoSTQqSy9xe5yMC7+wyZZRTD/bNvhPKKv3jNrb6RdRb5LRb0bYdOounYj3aU
4VIeVxrdgebE/c0K/zGS/MUrjuFzojKbutUeZWlyelPx1EA5ZqHy0Asi3tXl97OuO4skeXEdH3sp
d0tdf24VipHm9UHp1631+lv4S4EinpspxG/pe81rC9mVJ83LFtHPDPlpTCRftFBwFD41iunok3BI
Z+tUJ7Gd9dqlMGI3muNnpftQydUhVb9K+T+GiFvry5A4St0701dT+xYoAzi8dCcys5u6wxVYTPWc
bV3frJcdf/MbQEWvn9kNqb5Yp4qR1mXJpxGb3NJY/hJGb0Ir/yLVjRtErW8OmbcfRUSo8u0cmjWZ
Zt3DvJj/M8Ag9JgnSjmbIcfeRLHfsFrjIkg0qraEDau8ZNKHQDypkmy3IXGaoVzhAAwbRKJrElad
KD4MGM/oUaQaX6ndhr8LjiRT72uTreyH0WNaL6ljOOZFcf6NlBY1bhxsScWyVMYM2JKmxoYsAdOu
CTVPDv77Ke2nEOTgqg9GSxoZPGboQ0grP8lfJgqDicnh2zbmNlelgkFiWS+t0wwV3jfxSBz+gdKC
sXaGb95oM0sKQvZwa+UXObkXxNP+giEmhW/aqEZLgwQPglkYLDuJP4UxZHFQsGa837dDwTvfvGEs
dTmoDBhGVCqNX1ivUOxoKHDPwO9Fi+NQof1LI4dRFPXC2mujW3ahqxy7G+NucWaX3XpSO+T2KBqi
boqKIcn87bECvSRdFMQAIffcKV6StmjG96ze2x/E7ai7muG2iLQclapU5MAJ50uuuQFeMP67KheL
t6sJ7vAAspFBDHMpQJtDa6edn9cQiYuO+36wvPJXBL0aYf9fIejQioaat/BjrFP0pWGV/nfR45/d
YCO5smDOchcbLdyQItPOQ1TYdP7f+cBCYmWhrmatNRdYUMQ3cfS2DYik6zcBfB0kLpXEQ0hRGCYG
CVruTC5kOQbvl7cqJE9lt7ujntipKeHAGVfbwdJ2sNZE3hh9CKTHvxsuDpTDyYhiqcL3h+S2l+9r
7bD/fWJp8FfA0NQV6lDGdMTS2dSRdD/lf1DcuV4a/A1wlSg1WGvggiBFuJoDT1y93MTRbI+jdKsX
nbfv0W8Q80cAvAbIKsJCWRUzbWBD5k8+u5lj6Z8dH9LBRt2MPR9n8nWWre6dhfn6k1Yml0kIpKSG
SQaaId6FITjoNtBLY49FtLgmEXSv6fnKXFG3hWA2mDTB+iKVzwnFYUkFBfv/6vvZOAZW3uP7rTLY
4OJtkXiMOQEEv0l5r/PEIcFUNlIyFRg0zR49y4ZS8FE+GYcSpT01AZzboIA3L1EVJdGC0ODPHimj
otSppQao8zQrUH2zbbQ6Gpk7oH4w9al9bfPAfjXH38BFZaFrA85+oPq95PElLw9KoNqpdYgp7ZDN
qVpZ4i7fkjTr4kxUAqdWfaFyA+j61H+EqCsb3PapDaIETS54k89O+WFy2QmzTtwa6a5fnLMDJSrF
Jv6X1bSyx+2leVR1TQg+b6cD00sxP6vSPzgIGSKR724DxcoOW2arMB+zyhIsTUP2Udrygb3ooWXZ
UyXURioervHJC4HNdbsyyK2roe5rodEwWUnzvh4+qn/yxgs6nh9hznMOyUsmdtmEkYM2TgwyRgXc
BstbDdyc6vEPs7eVNW6nrRtZSKsa1tqh+qKJ0psoUA4hNBtishKQCnNumxUjfZ5UAyPXyd+C4dMk
vV+o2qvtS42VOxxGZGYdJIuCcAgelUtwyL33KIRyLBRoO+wikS443EbAq0W+ESUKalNUc3jV6y7e
U3BrmR7C0NNY8+qR0oMngo9vSZmmPMgsFnyieBnNiyW83d93iVXLK89BR2Wc6hLfL1AqOzmKZNqi
iKbP530zlBscOOBVfFp0BkapeNKM+14nCmmISDM5UMijvBriAW7I8nvT+qeP3kZpZu/7QNngcCAu
hxDKAfAhUMeHUH6K9OA+Xl72jfwmnhVLsSxTRZcLtzyrfkhNwcDhan4YXCaUlbjpP/PFhBZbYsf/
okBye2quBrlFOs1iIokstQ8nN4/vScak7WEzFEMDPaGu8BUsSYviC9RSYVdtPUU5mcZxEYhj/bYL
VxNcTiKAF7CMFpbIJY9LfpNUDjEpbK/8dW+7GuAmpQBVZNvpLLUCt9QxRSNDO4KSq/PCTx24lwKq
xINyiJuToQiNQhRgb0o/1+X7gDo//GYTvTrEoaalVbkl5Bix1lsadzjFZ/GNlto6Hnr02O4O2YEs
hiTigD+zDLXRThM7s+jJueq9RXrfjd7+PG0ncD+84s8sqAwc0NoJr5L8UwA0Dr4ZeNxUy9M4/hGe
XS1xyVWtzK1YsDO90B3b6eOcEs0SbPx3Ao4/mshxXOlNgMGKu7dyfBfj+lqpZjsbPor6U9s9CVSx
BxUR/OlkaeO56gosU4jclK+M0Kbb97bysDi6Xx2iR0r39jfZ/XUMOTzt5azsGnbiM+9AY+bWKI6V
Dvm/LI4l/eMwYun0NCk0WKvbW/NgvJLq5QXe8/G62X1AUky2x7JFujeHHGh05hhaYgaLEpiGswis
yRdh+iwVXo7ak6ig2q0ocxxmJELfCAoLyRhKb/rwqPSBPVd3pup0QmnPGvW2/5ud6jp/HIboVWQ1
Qg+DPaNXgXZPfO6QdYEr02EFzvQtJ4Egr104q8xfZjq8fQCDmRzZY+ENY29b1JUgFSi82lOk1tlc
s1uB1pP8/Fg7pWN5xZGpqOd+4ajUOFJecVASZBAZaCUsdUP8MIb/oKesoRrXqKUmc+lXUU6lWBuw
wXxSPek4J7ZxN3gQ3zyIua0TOEyOIZeOiXUWybnG7J2Z/hGj2lPumdwAq16waHlM9vt/WWqyaEqS
he48nSdD6NRqCooWhwDxAfer3xW6xFP5lICgM/dDn+Jt3ZyzlT3OvyGzlGqodfhXlN9kqbgr50Sz
I7kkssHNPEBWZSSCKJAQ+RfbdBxxfpIMQGSTdTcTCsUPQ2gRJ+ptZ65GuACc+7nWghlGpsFwrTay
pfZWTz7tb82UJ1wEpmIWVkpvYmuebtT4Xi9P+9+nnOBmxGgMKyjYSI1teGrS0W7a3It7qoJwMxFc
TQj7GSsI0pRomgo2Vq0nOqrT2okbuJpXntC6dKTazymfuC0rDmOr18Hc7GThW6lApcqXiJLr29w0
Vv7wexSKb2Z0oAN81MTOEghaeHVxC52Eqf1qFsf9OdqGoZU1bosyTCWppAAO4VbcA/nGEV10rd26
ErQR5mNXOIS9bVi4Rja3Q+FpXINoN7xrz6Lqv7Ly+KY71lCBQKJbQIuNEgfZLsSRDd0E974ogd/h
5wARFLnKF+U1jQKlYwzoQ9+DPT5nkOplUhfp5du3fS83o0SRAH2mplgGTzKi9k1aZwuwyAQpdiI9
Bsg21Ol538jm8l0Z4WZuULo4bAMArJ6cFvOjOL/d/z7lBDdsg97FU8QANbTemVJsLym4+w77Nggf
+Hsbo64SHZQ2OCWGX1rlWaeI46nvc5e60zzqUQ42bWeQ5onxYEB7RqVYhoiB4u9rpJ5JQ4JhwZmi
Rw2aLfpR/ANdcwjQ/wgok4PqBhwbRt3BhJagnVFw2QV8QAXUNhasrLDRXCFpGy9VPUMlyJG+k2mG
nuUI/9SudSixYf8RlK6ssWFdWQN9Q9dC6BLIU0v1pZcLEMeWonSWtPnd30UZB9pDk7fp6/W02in3
piyf4uFp38I2xiiGBTJ6sLhrr9nXypnUUmIcpXFF1EIU3g7OqNjSPwW+cSf6whlCjNVD7AYeVeS9
HXlXq9yEGaFWDKOJnC6AOkfWvczQPqIeHdky/yWPW3nGTVMXlS34GxZM04lx76eH0WcZI0lctLkx
rOxwkySi8DTWUvhSNnhDeH1YYoIZ74zPbFsoDlRCvA0N17Hjttl2UOa+szBjQ4CGxXQ8dEvi7kcF
NT0cQs9hPSxNAxMFhOGVGSW7Y+RqE1VES3nCAbUsoZQhqWCm0mVbhzd63Tn7nmwfLK+zw5/zxAqt
LZMCG2HgpS+MYpqpesGtInKMB9B1o/qeumf/DR79mCL+2Jd2EFAfFITE5Ct+4eKt+8DYrBZ0l4pH
qbL/0kcu6YY4mpXNJXxU3qEVpDoxNtQc1RVe+2TgIWE+yqFN3rgQk8cfA8NQsTqzg9HmCXJpmj/e
xaiVlw7VS3v7PTmh2l/IuWQ/aYVV8WAWZiyxuRRuq9vvLHLjpzRzJo0JNqM+6Y86d7GBXaeSQ5HM
FEz0McKmzAoiIaEcVo6oHIkZ3DwKrKxwGDKn2hjnbDAZd65xE5w6yITIvobmELrSmn1sBxhlDkDU
vgvQRg5gXNr+OHftsTUzv0VfZkG91BA4InM4omeDjD4puNWiqCS3TWSTDXXHQnnDgUg1lWMw1rCR
pCAZDXJHgLDYJApHCIwRC40NzM7A8Ww6tQ565oUta0PBOz4qIpLm81RchBK9KDFxkKZscQlglJdL
MbN9uYT0kQKlrPQWgutuHpw0kteAfWvPLw4/hCRL8yZl0dccv9dLqW4VePmJKYRQ++VmTKgqXm8M
lV2wcPMla5Y5lTOir4iCm8lEv24F7nhxqQgppE18utrh60xDPcQQjrCTx7Kda1/L2NtftIQjfH1p
N6NhclxmvEWhJaPM33Vl44jtad8I5QU3NXIbgLq7hhea8iVaPKn48nff5/LzYBr1TqrhxFCdRCg8
yN0/+wa2E8zVPHCgPRRxHIcyPJAf8i/oC4uP8ZkdY0VfqcAQZat46LZO06d9s9TksP+vtoqqiwMw
PMKvsk8OkxU7yRxfpkIngJuaHg63l8WaRrOEc6VR2Qp0TUqK4noTB1bDx4G1iMpCwDUsgOrYLsMn
SP85anGJu6d6TAh8265GWBnj8HoUM6lNZ4zaYuFpsgWDj/k+eVkcdvG5CIQ1aoo4INCnIKuKFsai
9jxbTlk9hFT2RwweTw8OPkR06YrIW6smeVtHUF6z5ocoA6VgC4kMI/L2g46IBp3D7IGlYYuJuSqC
S52CHZpKZjePGtf50Tk0qOa8LvQYBoTQHW6/XxiKJ/E5P81uxm6gCIc299aVPQ4dUjDoWkMDe0Ec
+lL8ZZ6bI+Sr1ebd/sC9vtf+sgOtDHEgkUllYJUsylmJO0OI+DD70bEidx9qijhcmMO2BOkigi7E
tlqal5KsaaTmiIOEACXTctCwNXTRD5rPmAGG3K6gT8tOn/pbSrBkOytejR2HEKWRq0uXsaDAte5r
DVvpDLbYeyjBYow2pT8eDdHfnzFi8eocUnRJjEycjWPRnhML+4Ys20lG9PH8xjUT3YaGrEg6385v
Zk2dhuyaAN1z+p0IqSXGRMzOGWZ9FEHxVd1RdZvbjl1Nco7NgxjnGnuxK/XKhuqHWn4uMmJT3z4f
qlcjHPQJeiREBqsxEQ+9N3sFqg6Ne+3OYo+CdwIxVb9B9R/W+CNwK7VaoSMooSKAulfFLQ+pM2X/
uxyjrG0sMOiOowHXwPOZYvFltnIbTwlQvXRVM3Nj4UM+We5/Dr21Bb6yVheNRSgMWCjr9LGWY68S
pRekMf99e/rJDAfmcTyhdqqBGbOAtu9wF6SiHYGvdd+ZrRD/yQwH6ZIuzLIsTKUbv0SnaLAZtel0
TD42aBSdcc//qhNKlQRtBeBPVjlgN5YebcopnKs9rT1/t2l9mSFs4IafGpK7nAgKnv69EudZKELw
AIXywxC4Wf0HQPGTPxysC5qRG0Eolu7omA8QAvEyH/3utnJoWDWGTRPAUB5xKC/XadUXOgZw7KxL
Fcm1racGUbezAUU/OcUB+2R2UVWxCBSM2R6yh3i07IY6jlGOcHi3NMaIDhBMzdx/McT3pJAJGwhu
Z//JCQ7qAmOSDGVm8a2mD0bsm2F21tXYjg2ianProLG2xD/JjKAAqmsTw9V6WEeSL6CfAO1L3bEP
UVzHNt+4RWUO1f5DrWC+qlZW8iIfA4xg54qNnX8p75UjSCNONToLlBfr3JGinluBYeFVBZf2qiTq
lvjz4SYZZLPMArV09VYEmcIQRu5S1LIbpdPkEPjE8Iefv7UtDgZTowirMUTP9vj9ZjH0UkfvUJjD
BvSPBIzNtTkODqvMBDFpCtdC8VAn93VwsqjrDmr0OOwL0FqgSx1MSKlfjyezO5gmseVuBf3aC7bo
VqfPYg4GIBJM9EHoxCkYV0PdDfqnrtIIS5Qz7P8rS4Y69LUxY3oSszwqRY2UpTz1UkpsUxsHqZ+m
hTm8MtOIXZ/WOsy0inKoLUfGwqpC3R6Wz8NwJEKOhdReyHG4l4RlFJYJRi8B3uGaNwGW4/1zgG4y
XYG/hX/rqeLwz8wmS4iYZya4jKe3weLue0OFAod/VSUJ5cwmqJFuhcBuwJKcD+DJedg3s++GwXM/
ykXQDuKEMeuMM+6Joj8hl1xFgMH36Wa5PNW1AgMjsnDI4R7N2/zE7qdpbpX9ITNEHgOUJDWCDKYy
6aUYToni6gF05AwK2thC/yXOQJNpSKJpGqrMrZ2iRieB0MqvG8YbyWWV2OppvvSu6kNh6ROlYbm5
VFfmuDUkGG2iyx3Mjf2XPr2pym+qShwsNkduZYJbOUs3t4XOwDrsbjVoPcsHKfoopIQVyhFuych6
mhq9Akfi6C6SFbsfQJtBNlRuosDKF27hGEo9LkkDK8Y7prCLMtT3+SmwhwPdTEk4xN/rt2M8l0sj
oQ1Qn8+gobGFInhaUFe+v0a3KhlN6+oST4wvhEIZId0HsFV3OsqGobvsJh8DP2i88lY40FXDm7nJ
2iK3lNIlr1VdgGfVE07PrnLL7vQMEVQV2Yf2VH0ej8NIbBXUYHLbqz62cjihetENzI+mauvSt4a6
lqJMcNurmEZoTzXhlRUWtia9aTvDnZL//n7w02SxH7Ha8rpwkONygR+jjr2n+JYpVMK6idmrcOAA
IRNTURoluFFHTu/lC/LVGuXBuLbp/fh9/gZSHV+p2yK2anYwj+8Iyqq0qAbw9rvJqXiDNXUqb6Nj
c4j+4OiyjjsOIpShkItohGutqg9HXa0nkM5r8mUWNSJboGKBgwkzsqxFj+GQCJ7eurBjdINQ7JiE
DZ5faRKg1PE6UZbWH0ItOi2LNxgNsXA2DzCrQeMLdI3FmJpWwaDJD8ZFsBnmqZ9wdzg4ygOOElCE
H0aHuq/ZvApYW+UgoguELmgZKMUvwR2rHWAZftg7o1uCv5m6XiOd5OBhAZGSoEASy1UPs9faaL/+
GB9KAU7i6gGV/uPH9l8UbzIndsKeJzdKLEswghJWg8fi9nubb+pU0atMAF2hQ8ULBx1GFIHDcoC1
HjUDUuPKKujFKE5Yajfhlaq7NhzMzkK46Hf6ebyrH7XGkd8pD6zqaDxa8YFSQiEtcukFXr9FLWJb
ctU77HkImiiLbTzOPvJaR7wx307EvQ41kByMNCAOHmMZBnXxEGmHRrshiWlJpzgAUdOgWowCNpj+
03ILQn9IIUDQ/PzKHOxSC4AAff5ZulfjoStCmAtE6OiVxvg2iBdi2KhFxj9NFz34YyMW7oM/eqrX
3TIpbh3ihMIdkyzGZeY91cVApJ48G9IiDV1bCTBZL6dJO6q4147ftlRrLpXQ8FxITRUI4IaFmah3
WOdVY9qRW9woh/lJe5Hd5NzezIf9tI1F9Q528HRIhl5Y3aTD5BhIb+fCPE+VYsfgkBBK8yOaRYgN
jRpIDjzieTRbS8eyXsZJtocid1BE+6bODC+bxr/LcXhR62qqg3QYYGsw+lsBV+hjKLzbHz22RPdG
j8MMQ4zCVukxeqzYe34rtA9ZZNnCdDf235Ts674xauw4vLCWQY1jlsh383TWKuuS6JkXQiG86ym9
ka1XlXV+qHG4kY7qPMoGc0z1zcN4yJnqQehBjcy3PlGoQe3S/Eu2mkhJ1LNtc/CHWzyCoVckcsc3
wgNoKo6kbNj2dqlbKkrfdBUPb5jUVe4bFOksiCMubcVz8gbis4fKi+6ZFidTNqHIYrcj5GqMT0CW
sVpGBcbS6k0t3UjiIc9caT6J04cw/ZNrEulqi8s+KrlclgJat26Txee2Dg4jlY/+ZqauJrjDyTLl
ta4qMAGqz+81FJ0tPC6OcOiYaIS3H/G/CcOrOQ4uorZT8ggVVcinulN/x6h99Ut0BFM2zerLRufX
tXy1xR1Yprqb8z7EDTu4MweIcSED8PT3qq2hFU8+CidKEWN7+7/a47Bj0uOyskwM5WJldhO7imLa
8R/wnWEdX41wmCEnSxyFPQZwkPRzbJbQEtGJ0xAZExxWiFGsDWMFR7on8+FVxAzTlPeoqwE8+ZpL
xASxfPkX0sJESaQowaXkFB/rB6bDNfqyL0O2tzhQy5eYJF4osetFqSpQhelq5hejG+1Um1yBcmk7
a/oxSTz3t4BbLTkpMIDxrLt5p5wroyC2ecoEBw1x0wbVMMFEOy52Zr5rxOP+tGxvTlcfOGAY9Xlo
AhEDJaDeSQ2dSlbtYHxR06d9O9SEcIgALW/obMhwpLRGLzRvVBxaF4odgcIdnmcICYqgKuqAaQcU
CDYTPwCb1kHxYv9PqLvWS5TvSivkPhWiHh7py11tuKzruDwYTqB/ZTUgtBzAVjnSTwY5TJhxa1Gp
ENx4BVWmnfqcohZWPGqn/amigIEXvVazxmwmttEO0VvV+AhiAXtJjkLgGrVvJSerV+0GzNtGYZfC
475tIkz459IkRRN3s2BQ5+miy4e2q22D6iMh1hT/NBoGVa4mMWzk0V03H8eGWLO/Obz9WFN8B5sB
ybdGU2Eg/JBEbnBg5xzIUPa2oYHCK0MwUkhETRnf0bZEYy+2IUyajx0sonbHl0/Sw+IxUnsKXEkH
OdBQC4hriSz0rd4eXyxbdeq77ibwx9JuTya4NALv78KCQ4/JRHtAyda12Vjo+1HUD0NpniHO7e/b
YXv3Ti5hcrlEmPVd2mtwrBCbo5njdfQk1LEfZ5+znth+qUjn0og4T1SQQcNUNiquWN/EIZpWqHPO
phGZdYqAfU3WeD3fGJLYarCwghDj3Zy7UojbH/JRhOHOL4N2NcI/VDTWPIwCK67Sm2dV+dgkoa8n
fmW+DLMvAiT2p2hzw1pZ404BUa9lWtCzdE/4nDWTncooPZYcVf+0b2d7L1kZ4k8AWqkMowRDQuO9
ShSjfw46OqIvu/E76ihFTBQvE9HOummlI8o1GvM49seq9Seqd2MT9lb+cIu2qaNS60b4I0sHDfFG
PfNR3+fWKNR9C0ub4cIkvyzzaaaadrdvWVYOcIszy80gCnoYGNBP+8SeqthxU/5myo5uQ1rVzw7U
Lcs20q1scqs0i8xWRikDkK68Y0x4GVrYso8ixIZ86Jbj5Z9q46VGkdvkp9AQ+oQZlAXkMCHUhaXH
/cDexLiVS1zaP1RTpsavmBC2NzrUGOrRLYbeltPPeXLZt0V4w79RKFDf1fUa3pizHt4281g+mHFP
rFTKCIcIomxBZmFBmV1WfNKFB1Llnfo+BwQhLjjytETcoTzW19PlFJjUqz9lgkvzNV0qrJTVu4Wt
P0SXeCb0ewl44V8agqFNcNrEPGTii4Gr/wUk4FTNHoubnW1A5da/kcsh6mzhgx4Fd+A1f4s2u8NY
ya1tVokrmZYLRIX4hUVcF27nPteA5p8cChz0mpYBj9U56pmpI6VOk/2vui5zqHtsaq44SAiqsBcz
NpaK+ViP73Kqt4b0h4OAyCgCiLjBn6UH0U/uBaepcYYz4zISj6bTU/RMErGl8s1vgRYP6pDDoHyo
P0CnUDoa98HpOfmgnPvTbKc+OiAoo0RE8i8OVQWbuYxFW4mQGx8fy3RwBKrbjtrD+ScHK52SWRrg
Wd6AHEWFYpDlFI3/nRbqL/dw/rGh0KOyriIERluldjPfRN2XuCWuCqlh44DCDAYrY4UhrmiNdoan
BePTLH/4K9DmnxbQbmXWbYdBmzA1Yo3O4r9MFTQOKpJ2blAcjQOmiaIj6R/L8PY92N7iFFNSwTCK
VyVuiVZ1aCmz2jNEwPlROAZNbM9i5wj6U0MWBm7ea8lXY9xyLUK9zKIZxlDlDZI47Vg6uRPegjDJ
D9+RN6uUNW73FhFjvSXDmnb5fuOggZaXPZ8xOjpKCO43Kdf/+2bxBXyxHixdUMNaHFkHpqWk5cWb
Mhr9vDNv02y01QYKUllzqKXEbZbZL6ynqSwv06Q97U/pNupefwm3yYeRqaCNGifAbKhRmmLauvq4
b2F7aV0tcNt8XuVlGfewkKMJa868NAZbwZ/w1JnWj2hBjSd20dUjhinEmqAMGFH1IJrOa8nie9Wd
odVyz0goW4rNYntXvnrFxnVlr5uydszlDue+rEPJy/uqvy/Dt6XydQyO2ugKaeTsD+Nvtq+rRW5x
q1akqEmNcWxc1hmVYv8qjpnNhGFinyK1oNzjzgRz0umBKsE99cDkDRidyr9pD9/eIa8+cYASNknU
1gZbB1p1ztqPWaf4dfCY1UQMbr+Rr8KDBxM83aVQw8be3x3U83hgWCJeBhB+g8LCtKt71jdHtSWT
VnlQyWW9k1tYZdemstM6aukEbsioSt+wKor4Uos2eYvEluyvCeOPQX2971yFpoU6OZTdsAWHW1pI
qgan/CkI3Ql5TnSmbpC2b0+vI/uaKqys4YQ9R20La2jEeMOSqvBUn9TjH3F4rlf46/pYGZKDcdSN
DIM5z8jfcBcsSq7eUcUU1OBxOFIJEFI1SrhzrXzGgdRJvJgsDmExtzdPHIRA5zms5BGmjLm1uzp2
YqW2w6ZzFuG56k6CbtkEhLAfv2eRgxArj9KhYstNPIDjcH7pkAUzeam8OUX37MqbapchdpfXDHk1
ZxnkzKVkgIsWeyuq7rKBOID95iLhGuwcgujQ/9CWDhbEwc1fmHolUwOvFXupnBlXSnR7G7Gf8VLQ
2hL9LwmaxHtLewj7s1B9JiaKGjcOOOYqFhLwhDKsl/wu9vLJtu47uwQbL97lpdCRP5o5jRyEWb53
dBSCvk4DoL7+uTjpH/q7wLWcGJx6zvRBw3t2cke+9hAhyZMnjX00RIWAkAySY4l33/9FpN4d5GcZ
0rF0USLlJJePlLleTgmLGCP+bKinXn/enzwiPniqpKQcurhgoC+OpxrJQOvHxqd9E1TUy8zH1boy
56wf1RE2am925NwtQPDPqOX9KrNFyF45qS9RzauUXxx4NFJTQbASNrXiEoC8tD7Fokv4tZ+FWzKX
dkjt/6+tAdy/wtfp2Cq2hjq2liX9uPT29+1RocCBR8BqHNoZ8W5U7838ErTO/vepIeOyjtmqhkDu
2JBJ34zwq9TGOCoRPlBnCf4tQlTlcW41OBF/mB1GQMYY33NUlUuOcFZRAxB4CxF/xM7Fv0xES6ro
pQKTyzR8stLHUnpXNg+mWN8b+lNIlQESs8Q3UgyhPvcNOyxJ5UUcblryXZGYJoVDhDxeegU3tSyF
EZ7ZBhKcUpBguKptQkEsR5WyhN3r635sUPPGP01ESx/i1gFWIbw8PMe5y+aO5aXye9E4iaADS33y
mEuNJfv/CjiiMbcmaYHRfLbV5MjeX5jo+Zz6LUosbUblRlOQUXClcNAR5MlQ1gLiJbkd3EjF8aw+
dHiWA+lUB561x/nYUu0WBJIoHJIUqSArGF+29Gym7SPcg0CnO08Oa/eaP1LtXtS4ckhSmKM6dCHG
VVw+T8lRoVQU2c/dydwUDkn6TgjQK4sRTIt7RXRz6XY2T3nlETFJ7MYKl3ekcq634G5FvnaEnpTw
zJTcc8dy9NBjnDN0DkyMG/+QMRsQcbd0+NUK99X8Of5L7OC7LCI5ilPLgkNDq9nSdAkW6pacODCo
HHhYgZKPM8upF8FndKChZ3gzrlJO6m3sk6ctarzYBK7WL+anSDOGhfJd576y1bsZKg692JHOxjk7
B/cUvzJ178C/cSRWVHfI0tg9XPplrh0UmR1M13qcZ1/xUn807P0gJNCYf++Q1KAvqgAuKkb0QRhl
W4bGuFFQTc7USHIAoc/x/zBp1ga7gr6qSD04sDW/s2ZVDhOyainluIcjQbeMtlEtblF8TdH5pQjD
i9bN7v64USdxlcOIyhhnNWITlbbzOLjmaIYvaifUKJ83J0uzu26Rz7X8f6Rd2bacuLL8ItYCBAJe
mWrc8+h+YXlknme+/obc57o42rjUx/1sr4qdUiqVpDIj0NDu1HU2PjZTO8+2WtSF4Exs76Ch6lBe
NCyVbzZSrVCuTFawryLtsQ7nTzHpEydrBYn2dky8wHCly7JVYjyCotrdtJYdW080i/wxsNPIv76w
255yweFOuE4jqNqzHqAllh+NJDhbsejVRgTBHeu57DSzSAARtJmdaOeO6s51I0SLxf6CVeCgRVVq
YQ2EYXyb1XdCBlu3vGx8vg6z7fOXteJu+l6GrotkAMbsXvT2ANJHpiUa124o0jn6TVJxgeIO8NLE
ShSybjD9aXlHNzQ++y2n/QSto59cUbtaFJhEm8SdZ6nPCglcX/g6bssvYTO8SOm366sntIk7wqpB
pqpkDWDJOfjLBDkQE4lYbnPw16G/rX8TVbFF28Xd93E+Eqtk3aOBFUI/2R/G1EljZ9Sm27H/cd24
7eX7VanhX0Mz8v/hKVaewwb6pbHg4tg25hcA//QZp7pC0wm5RJYnjjGnrlxB5OetKp+lQMjCzA79
leDOv4CaZTMoiYngnjc/ixbTyXg0HPUuu2XzeIqoLClYPP4NNFrCvE9Z0aLzB3eBtt+i2hqoozQ3
fFacGcVkIY2T6OLnp6+CrLa6OAVmchgO+pfIjZ3eLQ/Uh/K1UK1SVCvnX0e7ubQWrcGCFr0TPKhO
d0/2CvQo8A1W3k9e+gx2tr1xuO6TvzlwF5/h4lU9yqYGSWq8czxU5+6ggMsHQgI3o7t4CaNYFERh
dp6ueQ0Xs8ppmg3oTbJnlXifHrs9k/6MjqKWEZG3cJGqTTppTFkR20DzY14QR6tE31fsRrpmCRep
DOhRlxp7N6zMnfUUQIUtQg8AZjbjAxsPsdz07fpWbS/dr3BPuZ0y5gi9VTkLVbXp6lltN+X3Mb2t
4x1N/TR4Rly+Dri9iBdAbq8wi9eNOvt0oOm+M55o/XT9939TALgAcLtkpnmkofGAFfHUB/rAvlJZ
i43y13SszwTVeBEdwG+8/YLIbVqaBLnVsOulP8afsWf74YTeyzvziVG+Fg59vG6haAW52yUxpFJO
UyRopTRRHypLsafH6ffrIKJl5OdfJroQOR9hFLpk/yPqHO+a3EarEkW5nBUOc1FKyJzto/f/Wkh+
DMZqc9IObIyokStPnhSnmV4GUf8dc7BrIFzeOebFHCkKDKtRN8zz45QuTpQelj8RcMTL2sUadtZX
ueFI9TYzDDiiBu2cM8iAT/pbtzdegIWyv7wXNfT8JtZfAJnjrACzQc4zMjDHiEBkVo+xUw3yPupb
W+/1/dA3DqnNGzS9OhmpMvyHxIloaVtlDkqqaoevGf+6Ewk81eCCyxAt+N0Qf1BtPZXTrZJ6139f
5C9cLKFjJ4VlgRA1I+8OofcG/cE6ERixnf9cVpWLJ5CW0gllI0e9FL7P1m0pfU2r4jEl36ZW0H8q
guICyWhlcdexr4m5q9ykD7yOfl3k6W6pHwNDNLcsiPz82AzJLINKFGBpWe/LLvlhzJ+T0dpZmemr
henp8lObxIInOMHh41n3pCzIdZIC1Ghmp+m9an6sh8JJqeirQrCUFvcVa2ZhNlsZdq3SvurSTVid
e3CPLu1dIAuSSIGTW1w8UUgbGvUCpBw8dRmR7fjrv/Jyi4sjihIbvcymPAy5fkhiaMFKuifVrUAs
QXSNWXz4MGrdIhTxKoIYHGtPQV/Yrofgyuyy8rVoCEjkClxwMIieSQQt1m5Ja7Q1FOgekSNkh+BI
DxVj/+/WkIsUjUXGsWJgYPuI7VaOfpTm6FiN6GVeuIhctCjizMxMNjY6HotzuCf7AGMsdvueP7PB
72ynfLtumGgVuZAxFwHa4FrggYgxnXeogUFj9igH79dhBJHW4nKOFi2JkdZh/ZTmkAx+r54TUa/Z
9XNE+OY9HS0aUq0y9yuVN9pk5ywSlQ63d4fI1KQWUQzKPw7BALUzG/SKJof8VnFBcOtRNwR/E3u+
ANv4pz9YtRUcd6KSLi4nzUTXsBFiHLZXnWbUHC2yBF8NbI8/ZDQrGO4kjeYYTIbKiHuLFrt/pkwm
priR5WOsPwbp878zijtKM+nUaCrAD6EMxzx+HbJXs9pdh9gM3iuDuEPU4ozKagoIqTuQ8axbD53R
22l/yg0Ry+j25/gKiztASZBIZSVj8eof+jsrwncJvsenzJaObDBQFhRxt/PqFR53kgIroEvNeNfk
nboDiZyfohpluoOTfZZd2RYT821GiAsg/xY0aaSW1ASA3ZRCW8U30s7Rlz1NBH4h2DT+Tahe6KBZ
lC1kcZ9ldwHQ5sKurbe8da+7x/YEwMok7sqtB6m0ZgY1+IrPGCLAyeeER3Zfle/1IfNq0+7fRB2A
mzFwhcrdw7Eq9drEGs3D4iQtaIK9kQOBZdr1k8w/CilWHcYpBcSo+xnF6imZLVi7zYe1lRVcsJin
LiU9G9cIogEcFHQfWLnT9kHpKwFeoKrUU+njrJJXGU1EdqH821XkwkdFdWmQauAXhuY0qqMF4LHW
vl+3UrRVXADpymhKSok5SHCjBCC0k1JbL/6oSW61lFzoKLS4wYAiTlbjTm7zXLjTnn4bHMYdVn23
Dv925bjIIQVRGiQBjGpodNAD4qlS6Ug5EXiIwAf5em9RxBEuSbZ2qI8P6cMsv13fHEFA4mu81pKo
sjoDQNNPWvPSVjcROabj63UUgQvwpV1k5H1ZWPg2TIt7s3ZC9ZulCU6rCIILCF3UlaRV4cpdOtiB
cZqrl6lenOt2bA8FXbyMr+Au+lxDoRko8o71YS7QNVCOrIsldEWqmCKD2L+vCghJlkcVsbAzVXCT
z7tuvpOEHMgiDO78Z0r0n5xIewDj0yO4VH3l0TxPoC5EhvzQ3FgHkVCqyKO5aEDTPK8SyOO4dZXi
I0q+NfXl+fouiaziQkGn1lWmRVi5TuvvaXNL8tw1qYg0eLvCs/IFLgRYMaRsIarLWqqIzyikIeNy
rx4wReBUduGlbrET8lgxL76SXfKsWWORDWHNvHw86qjnM50LVk+dFbtm3NXCBxLBbvG8WU1vdlo3
YCnngdgtZO2kTlBmEeV8vAQUamS1FFZYRvPmp2j8LgQ9CXsSaW7/UNvAumwa5cLEXGMcQ1mwgPqT
ueue8yPjEtJsY1d9DtEBL874BM5I2QqvjrEWpkHwM4tAb9PktmoVetFsRq5sjpPgshCls/z7QV5m
elIo2C0mOsWEhbI7dbRbjFrZ7AlNdaWDEuyvHzbh/nExJJ0yXZV+uqQzeoqL6O5BdBFanxiQ8EsB
Gju61/yfix5lUsrLyGh4K6I4Q3YzB8c86mzNegjMlz4tBPFetHlcJBlLUDOOLD8KdRmM/ftMrxxN
mEGLULhA0oRpXc/MJ6Ozcfez4ckP/MwPa7vapwfQrO10TTiZIbj4+SeFsa/CoVIAmkqe1D2rzS3e
/R2lEuRlAtv4VwTDhLbHyNIydK7Y6ewaxTGZPl93wW0MQ9dBeg+GP16haUmGeqxZqX3JzlF5bMgu
LA7/CoJfrRnU2VPLeEoCkBMaNybo23r5y3WM35ykX3bwazU06pQx2gNEwtHToUhQvJXvTCRC3ic7
IrgktyP7BUz977gkB3GfNDnA4uwQWbftn1UwyQWAi7R6HWoE2ou4hXs7fpXYPDpT6gK1UHz4m1ZL
xNEtMokLtZhHKE2L0btEUXtXKOoRDQx/FBAuRjFXXEXzlOaQF5IBUUjHKLuRlIda1Iwo8Gaeh2wq
CNWLBAezaV09P8iRN4n4g36TulzM4MJoMGsUlC4wo/YCWMCGj1H4YMq1u8EJ7iAivlsSW1RkFlnG
RdMlrqHyk7Fomr41kltkPxr5/V+eIS6WKm2rtnkFy6R9eMsIHQMU4iDOuqAputmloukHgcvxbYBp
AM0NiUXRmvpJdKfVf/R59mujeL4xwzKU1GJEQpP8Iy08lMfsOnopSkEEFZnBBYM4NUDxySiEcryE
drGN6SFBbsLW/ePFfTGEiwZBLM36BE130MWASAElIdIcuuqtUnatSVwFl0MQ+9d9QeBuJhcOEhoM
FHMjCKepYas1aIflI7xPgMKOyjXDuIigBw0lEpO7WyAYqaKG0kxPVQ/KCJXaqYjaU3RF8CRjiakm
VRwALTubO8Zjqx6YIuY/k1Xf9ArNMCk1ZdnSDG7PKlD59bGS4ywtk52T2M5EmiibXrFC4LYobpUC
LS8Z6xXC7bCXPLL7R6oh7C/9sEm6QmTVMADHl0MDzC5gtCtB7f+pOWf3rZO4YJ/+we7W7kY8DLLp
eSs47jjVU51jIipGVV6+X+qdttxa0+66c2+/nqwwuM2RNdOgwwCM1vu7q8YEndUATSnUu3b1Pvwi
wGN/87Ul5LYq1S26FBnwGh9pIgq9+bF05E+zT33tTdTcte3nK+u4U9WAeUBrBmxYcTaP5WRjgOe5
8toYXF0F+KFnYWO5aMu4r5hZDuMEHfIo7Bz7o/XEsvD0xfw23+s3k1c9MoKwYBHExM2PmZWR3C1c
TX2btRWWNGFDX4ktK0cVuotNe18lB9A5X9/BbQtxiqEMZVJV5m5Gs7CINRuwcJSr41LYWRv7rSS4
SH6zcb9Q+MH8JQxHjM0hZuh31XuFjuV8l45O66p+7spfhLNe2155gWMF9lU+prVJbxUl4Obj8vPB
SHJ0T/squ43zh5/y+gWM/TErsFiOLUkyAWZpB2Xea7Gfq/vrmyRcP+5YGwU1204HRuspPnETv0Fw
RPbCtBuk+0n0gbsZgFcmcafazNpB700E4La8J3llK+bLlByn5dEo75fyaxGL7Nu8LleA3MGOzK7U
xxCA0Tk7hy1odjM33YXnTEaRovg5+t29Fp50mP6snXkFzR1xPVWGKbEAHUeObtkEMazcWQ6Rd3+T
7oqck/3ex4hpKrhxVFXTeZLfFMoOcq1U7HHlEE6e1j/HwUETPc9uXtL6BYUFmZVTjrWsalUElMSa
7SR9Mk3BlokA+LihFng4NwAgqT+UJrMNURV6OzD9soDPodELYvZLDgBZOmf1kRo7VURLLILgwkRY
aBMkKABhaI9a6S/jX0nyKji5gu3mmXvrWZ+TzARG5w6u4iq4s9RPBU5w+2kuUQ8udsYzPqpEU5ls
f694Gc/eq036PClhjYxQ+aHnN2V+imcnnhqPGgkoRHTBnfXBGzRZVQykUZaso2WDn56cekuvdTSx
Owle8TIEDUPQwfVhGf8bgH8hX7oSlPwDlH86+qVovE5+iPrHQpQ+fXAIDoVziCqOadeqMCMsdvL0
kMh3+f9cquQguNtigkB5reRG46RF6RWS+qBDZbZdlFuFmP7SKb2d9LIopfgQzzlQ7voI4gZKFwR2
aTvi97t0R3bgcd6JOqtEy8ddG02szsZc0MbJqpukOUrla0kFCa7ID9ifsIprEzoE0yQHhDVO301J
uQlo9JoZpTdJsqjZ7kMWwa0a+1tWWDEE/sZBgs+13uBq4DAKj81+cBgNm3QQdagLThA/Mkkg2FHm
OgwL0q9teNuIijuiheMuhNRcorqO2d6QH3Fx7HuIgEqu0T9fj3fbMFRVdJnIUJvgktfAsqpg0ABD
Bs0brEMkZbukOulUUED++KHzc3MsqkNYUJNl/lGjUJcpKku4NPhsH1UHjI9e98XwyLF7BG+dL4nw
tn37gsc5wxzEVSlFwBvxmRMvduVPe2tBdsJaCcL7CXKd0c3w6fpqCq3klpNCGXsqKGmc5r33lHBH
ncyH5vbdlLsVepFyX/SJte2GFzM5NylGC333DcxMVOrIw0NjaIKr4mOVkds5LnOgyWJNaoZjBeGY
2SkfFZsJH6vfstf0mTGtZQ6YTwTXh8AsvlAfd0Q3lwpmLdrLKN2M/7Pezn/bxNfoyWxMaqFhnzIM
5CYmmAy18v3f+QKvDUJoUmpFCxvaY+9pPyg83nR7nzTgrgARpSvqZfn4bsgZxd0akt7jkbdggN7s
VefZG+6mkwVF1WixGT0RaCx8gY1b4UNVIVOsQu0dxQruAl7I1BNQ/LROhy+bc3nb7+LP1ruCdCnd
tW6MrieX8ZGJTN1yjzUsdynXYPLsGwJYK/hcFp9yIc+KzKdjWMo1ALeUuqFJFfK31lFj+bbKC0/p
Antu+s7JJX0nNbmn16C7MsETKUfW6/VV3Qpda3Bm/eoeQ19hUuNRp3WmgIa2Uo2nqUpzG2qikeBs
i9aRu53rMZMkjcJMxQpsqTnP2ct1UzYD4toWLgxPCt6PUHwEnyBkoKq76G6HUVeyo/boMoWwaPAE
gFtJwBqQi8BqVqlKg4KMoz40Z+vd8uMHkGu+D6/jnbiUsHnk8FVIFFRXiWnyk8IkU6HmNv80Tyl/
fosy7WRMxu1aTM84uS8+5pt7hoYUS6aKgsdSbs960DIkfRKj+Gk9x/FZxYzO9SXcSj7VFQC3ZR3I
57uiiVpHMlK7ZQ88CWrubgvVusI3qwfDFGnWbZukUZXCHGLx47tFGQdSlgW4YfLsfq4g7pbMAqO2
d4pcMLhDVcaalheV1DjlD8ZJiuTwIbwxnAhEbh7rqYCIragqI8TktkopdYyZTLCrcZPn9NHyy4fk
jvUlU4ikhNk/YIz7DaQpU1XXQTLLk9SRsevrsg1x3tBVJNntLq9BHFq7SuRMqClDZusP2AZYsCQX
THYkV/FqqBcLwsrArNX3ub6Zwu/XHZIt0399G3O/zwXjZKnJGFZwSBWUExS8MXiiyWX/OshmmrO2
gnOQNJmqpB1hRRk5QYWkMT2pTo+Hx85OM6Zrw4TKKqffX8fd9v3L4nE+UjaSEo8SYAleZxr5kxZ5
1wEUFvGuLR93nnXSl0FWYPlOjZv1zuSPmc0afIKDekdmp4CobHv+J11nH6ugbOM0RsGtE9asxWWO
2mBITTojVEUHqF+7jMFTvdfuQJa4y3YiHuDNhbyA8WNwQ5znmL7E03BFafBtaVWI9yz5QlRXsJ4s
p/mwnisgLudp0qAxWmbVeGRKr+jv2Ee3oYMhNaHM0qbnayYxkFrJhqZyzkFHSdMLA1BDci6KwknG
x1l5EdjDjs9Hey4gnH8YWtjXigyQ4K/B1X0mnzzYGLT+z4yaaKR283rRFXi8pqOcyn9xxkUf9WqU
4P6CCGC76/azz970RR9G25FwhcN9GQV1My3RABxWyFM9LbNzsFDEzvzeY2QdQ+Q3QsqrzZVcQXL+
rs/9pC0aVjI5hPvpKd2zD6XkFT2Q9hT+g4yf7cyHndNNiqdQHLQP2k4JRrulTlvgibSy2/lIhydV
vo9EXPof26XZzxuqhpQYA6yyzHm8OZlxFVMVGYGVunmmH40hcLJMdnI9cMIkummC6FlR9yP4UrpJ
Ebx4bUfmFTx3v6DGJtVmRHCn3QQ3+JRC8WB5szzda99ZPwgUPl0i+P78SY37YWlXmNydE5tT0hcB
TJYf9LvlffaWs+rFHkY35EPvGsfuVXbpvtmFvuh8bMYxcFFZGl4bQKPDJbBdiuqJHivI/tE2aN0E
/ffr5130+9y5GGmo4bMCv19AILisIl+WKsFdKoLgzgG6xaBRockIW9FJ0761QkIltuMfd+fXGvHV
5S43lTCLYMPoyEdoPzks614eIT7gySdRlXTTGhM7gZI5qikyF4S1jCQZFO0BhqZjOw6NB30UHTH2
Gx8MWmFwMbgLOnSg1C1SqAb1+Oap1fFGHogKpJvxaYXCuRbY1s0+H4CiBfeKL9nGW7pbdoHkg9zy
lR0kURAWmcX5WqHJWaJmAEzU16TxouVgEUF0EO0O52sm2M4mvcbupMlN3h2HXtDYvpk9XdaMfwnP
srmyFLZmQYBnkmY4q1n+qozmiajVu6yLmr83Q7qJmT5VoSyuc6G2BkG9ljcNstA09HslPBjF65zo
uyyQnetxQITERVWtL/qlGYBUWd2NYv4llaNPSO5E0ut1oE0nQLM+oy7CdwnfsaAGXVFrFlawTCzH
6A5mUtrJIBzC24wJFxh+owxCUm0Z4QjaAzjiHcVOX4pTM9uDV0MwoRONdG3nFys8bqdCq7IkpQIe
6e3Zmb3WLu4ifCzQp/r8t+jmH90MK0R+x8qhakgLRAVfc0tQ24HoQ3z7pl9BcNeegVFMlabMqBAa
oixhkg+gqRtd3al2InuEaOxsrz4c9aUGgyvbsuLMJFLznbLrzwkTc3d7+7oTbiYRBAqYSDxly5T5
Sg0KXWowFIRdGaM3qLb0Pu6UE/u6o3YGIrTnHK8QmmAyeSs4rUD5uT/wThddoCOLqPTQHqzbZRJ8
PW6dLaKglZhYJqHaz2+/1QqCtHtchkVHZlY9pNWZ9C9Eery+ciIILobnYWuCFBQQBWgKAr8NHxsq
yra2zu7aDC6Iqz2upiwAhqXYMfp902O+g8aiBS5BbAuaSgWxb3tffi0brx6Q9FXUERV4g3QjK2eh
utVWbF3Zw1dh2mVqOrzZtA40XErdnY3XuvGqUXD1bYagNQwXEMaJ9tMsazitd9Whu1dOpeF1x8Yb
3egEUejENtDgLjpIW0nEGpQLEVnakjrVYFvnGjaBxIMbe3PioqbQ2JoPXl/D1kSko5uVhDUoFymI
rtEobgA6HqvY/rshPDsNDRwk8cI7EfmdcGXZoVidK1KBUyAJKRzEf0Uc3E+n3p99pmhROaO9/8Po
dHFI5lArvCVVQBPEDlnwkhwazAqcqdN+N93loSUgO88HJ3Si4//MpYHvuvWqcvkgCCijMc6BaoS3
khl7gf5dCgrvevwQnTUufizBHC7g2sFZMPZt8tVs367/vtA3uOCxLOYIj/zpG2x8k+m9M0UBpocW
C2kRRWi8oEBV/H/EVR8m9ActduLqj19zaF6nvmgSZhtMJRZFtV9XdD6OoJG1DZPMgNszRgY2BRHu
pqN0w8Ii3q93gpXcPNr40LEM0zAtk6/XTaMuN4pqtnhAVPzw1NxJt8ota1sMneEFYVj0ebDpGhc8
vmRHjd6IlBx49ZTbRoeqLu1E4Yq5F/9lRVYYXJo2kFk1UgIMmdFmYlK0AS/oIT43r40NKRK/3ctf
uttuF96JutV+s3u/lpNnsWosCLpqNaAnn3Up5g/mJ8PTMOJLT9lL/eX65m1e0ys7ubDcS3ndDgrA
iHHIo8iegrclETGRi0C4MByQaDFNtpidfN8P+7Q70kwgis5O67X94iLvkBM2jg0IFQ+Gyr7bj2hN
T4V9E5sPk2u/4CJuvCxanjXA0W26QwcrCxwgZYbClS0jzMe+6E4ROTsXbOXQgLJzD8A8uyX0JJM/
+FBdG8THWd0oIjzUI1bIn4q4svN+N6mncHiYm6c/cDWCyRcLz/6UqpwlJRre/45KZnGinWkb1DeV
z9cxtvP1FQhnDjGDrBlRaHfiV3pMviqmnR4jP3/v3e5ztu90t0LtTTTatvlWQlao3F3Soc8lVgOg
SnsVXAqsZyNGzzsmzwo8kkR71aanGKFXFmY4Wx0HK2T+XpnidExrE8jzMQZPXIBHZDaUkRxF/czb
YeliIy9SM7ZTNEkVkFibSPI1PC63AzQz+qfYtdxcVHNi8fXDeV6hcTlqqxZRYxRAY4U6RHon31H3
78FR0azq5glbQXEhULMC2RoIoOLlIe/eDVXg95tZ/er3ueiXKilYwWr8vlI/ZD0IPuNTmJ6VIvUF
vi8yhIuBkmoGc2UASNslARJsfR/51O17mw1glH4UOv3pT1pq1v7HxcMaHNqLOQCTFA+p9q3+nznV
Wa65WjwuaFDaKxqeg1AFUv7Stb+oIWKnFPo1FzE6Oaq0VAECIyhGSRj1BDYwWj/jchfWE0S+wAUK
fNxVSaACLIagqgWKVPK9C1EoEel+bd64l2XjK916NYJTSgbORLxEeYn70yispgvcTeNSpLwJqRqz
oNd6LKWNvenU4C7sXfRF2Pmd5YrIYwSLxwvRJNLSTCrB11VoOZZ+JlkFJr/MjrqX6wdJZBgXEBRd
6oaI+XQX3MjkVq32139/0w50tFpEx8OAxT/V0F7tK3Rpt04fTaoXgDbSlgmYVxkJsJwLos9HhjZ2
glZonH+nUkeiMWUFWzeCDkzkRvcR4umwj8+DcpR2OeijK+jDi7L0zTLdGpjz9apSh0geahZX83MQ
px4mCmxatqcgiNx6aSHIVUPaT/bnqnWHLP50fZU3j8DFbv4IlGpLpryA3VmEyiDossFlaIelIvhS
EMHwp8AI6sGaAJP3L3W+jwnkvtI/qQeCKVO1dMoarrkga2pxlSw6MFo82EaFU2WBwIrfbNYFgouz
XWb2gymz1cIbtI782bgB5zcUfCVX2GPNzs+Hux3D4BAuVVT0KHB3e2fIitZZcIzmfcEnzt/fp5WX
o/79k932cN0RNo8zlBZNjFYopvmh2bRVGqlt0Wy3kMguCziCLggY7Ah9MGiFwBukW3NdqUBoNI3a
umZC7Val1dEMlsZuS7QuDo1W+1kiiZhat083PvQVkPTqeHjmDpk2DVreBiULwvjSh3RVAoW9GvU8
1KfV+9aNHjG6BdINgUduev0Flq9QNzTTRzC7oLo7aJ8UCdq3mGqwZ7MZ3eubt53Qr5C489XKSdIG
ZoFEcGfu1M9MFLw5yU+Tw9xTPUmJbR2EjzQi87gNTbJool1YsWKlbmI4HdRo0AYJB9tAD560g3iB
82evnsSydDQ9sYPOy+7W0JRCfyY6kSL1XETnAIpSEhV9TrJz/NFVLyCcv+RlU6DxCn2uYxm6S5I4
VaBYYBCjeAgtDvDX0BFs4OYXysUsvmie60mFJBFmDT49Vn6+G47loXEqR5THb20a7jrLZA9ReNhg
/74qhirzkCtmhlOoLJVHGox5ZopXR6LC5ObH3hqHi8ZpR+KRduy0v/89ZwUKpdfHHux5433nlc+d
E7uhi5m86wspMo+L0O0SF5PUAzawbo3+IZYaW56FAtrMs3n/WBvHZQuBqmVLlwKF0dpRjMjmTvb2
dXHYxAau7+smbUavNRrnjWZB03nR4I36XXhrYWQSPTrkS/dmeNbN/J5Q1Omnm/EkLJAK1pKvIC5K
GsgFKJqZle9MspNVSSNUSStv9pUfC4wVNWyKILk4Vi7pOFkUkEXyKcec/2jcJJhDFizo1tW6WlC+
dtirLWaOF6DMx9EzwBCSQb1jhALK3128WSLmMdjKZjW8jVJFxZCWwRebMehsTDH6D5xuNNy89vvw
UakTOxn/oFClKQiNbJ7akj9UmXvaZeqImKxhDDnoH8OFOJHxF0XLy2yJ2H8363wrNN5DdLRs0DLA
Qkp7fKYxQohh34VMc73DOxkYB/bRKIiUmwt5MZDXSehbS647C3dqU5v7MOjcxeo8LeqdrIxF5ZVN
b1xhcRfcuMTLkKVYzOw8elaJQfzxJ/Ni7JDGrp9lu3wahbWCzSRzvajMe1cRuprMwZpDWFhlTn7L
hHlTCCrZoLnC94eorVJkIksLV2B1Fs+NMWEHZb3YV1PhF1rhDoroS3vrQtUUij4RxQK3hs6FZSMN
4rrJsJJ1XTpTdp4TkL7cGtppDF+uH+5tgy5IXGiOF0XvWw1IBt2P0yGN8SjW/FEAWZnDRWRwGI+m
3AFkhposo6B4kh6Lt8obPOK0kR0dRbf2ZoK3WkCe1DSgsdGEChC1XQi72PRtZ+veBPLm0CFe/SS5
CiKYIIH9jS/+Wk2e23QKpQxMnIAld/RI8FIrQa15PNMT2qUFB3vzWVjToE5DLYpaO09RGGiDihEB
NKwk5+VrvI+cxI/86sSeyPSjfBZ3MW+6ygWQn4Os0Ngb1QQxWTNvi9qLx9Ooete9cTtCrjC4Cw1t
8yn4YWHU6EhPbOwhPqbIjo3GBmXhP2hqFwJyMSvvpXakBoxq3BndvBnoBJtT6kzOzxqGW34RGMh+
70MqtDKQi1Zz2KpqowNPPo6fc3x3oBW8/CmYjgzPF3KkbRYiV15icAGrmDBtEbfAQ7MCY5c+GU58
YA/S4Clw/6SVhTXSq6alQMSW705tO4ThZmbf+2rtt8l0Kq1KkLBuu/0Kg0uUo6k3jXRhZQuQVBV+
4tPRjsH2kh8gq3zX7/O3RdARxJbow5atELlgrI9mNqsJEFGV+QSe6V3bD/6fuMUKgwvDSo5h2bgD
BrnTdPSU9Luqs0vJhjwPFEzRVSOUcNy8YjDyQDWMCuKNnXNEWkDWFk+OLKlra0f2cNdg9t1jAWt2
C6+8Uz4zYftmJ4rNm2FkBcx5pD6XupxHA/qrkpemfavl+6YQnLLtHbvYxv6E1S09kaWDcDlsk4b3
Ljkszcv17RKZwPmg3ltjPhBEqVoG5UZ8FwVPg5B2UmQE53b9HI6LQZkR+9nRy59jUvn31scT4AEP
MS/iCdJNRPgDoSZRNco3x3Z5LGddPeFGCb5E0htebK8v2/atfAHg22IDjcQq2sSYSXhH/YRg65gV
ytR2At68wJbt+TQqnvHtOuy2WWibhqQ2qp08aRIIdKJKneFwZL6t52MnCW590e9zZ7eFOqnUJvh9
ELgG0tfA+nT979+uDRg63qQM9FYaP++wlTuXUdYYfa4yuoomtkdvvmUN8yjp+IxnPM6d+aB4qp0K
xz+2b48VMjN9hayXahlIKZAbtziAatxW9vrjiN6zBm8xotmGzVO1AuNObYx+BDNvlMYBZ/H9pKbf
gkp/bRkXt2A9N+/gFRB3fGuzV0ZlhlU/q39QXGBjsPmBNWkVjuhOFFnFHWMpjUiDOi64P5LvKnGX
6EZTRBZtxvKVQZwHhvMckazAyo1d07mm2Z0WKdsbevWgDwTD+rkkahEQWcVl9NWcl3E2waos3IX6
LajdsuLx+jaxXfhw7V6M4kt8kZp0us58L4fQZRmGdq2rNtEfglDUaSEwhi82yEZtaQ07X/3wONQ7
y3hPRGKhm8aYKlht8A5BNb6irkq5NAXW0jhGszeW2A7oPtE/5Z0gFG1/gFxw+BK6XJIBSgDwBDl/
XegnOh5I+RYFt1Z11o3PZePQZbbL7k8ypBUql7XHoTQuKpHBkELczjp12Z/c56vfZwd6HYa6FJIy
C34/CV76+sEUFWY2HWD1+1wuFJFCkhv0Gzojev/KNLNH+V6PRHzFm6d0hcIHU7Xoho4yK+LMzcxj
HH4LI81WzU9xWNrXDw87fx8OzwqLWbxaMbPV82DCGxW+fxswZqbQeWSk/6IsUuDWOhdJ5dH6T8ge
aOKTad7poOZBpckfqlQQDkR7xMXRPGnm0ZJhUTa9qeNeD+6zPxlg0FaLxoVR9GvMGN5iYVSW7KU4
pPgyy4Pn6zuzOc25RuFCp5oYTUsGuIG2qyArdGSsfjGFLH15o+FtLQ3s7DPol19Zx3Apuik2N+z/
SPuuJrl1ndtfpCoFKvBVodXdkzzJnvGLyttBOWf9+rvo8x23hqMtnjvetcsvU6XVIAEQBIEFED+h
JsSULdzT3urFvFBjjANQbOnFXYPkOwhJgrM1f6Q2U5dV5CV0PE4C6y1Mn9TWlCNV5iSTYpMZBYC5
ZatpLdDyLZ1Yw3AbFlu9GQQFYEIM/qmDn32n25pwmIYIhVsz2oD7bOzgu2XUVMyTH1T302QJRNkK
Ilei8AmrJNZD0yDsgDBze1B9Jfoh0DvmhHmXsEbgnHQUze2so80OejfjTUS/wnAxR/fzT+Dy+0ig
v8ZS3+5/KZep3M3A6r5L33t/ODLyyuBUu31pl0+JnbrZT1FCTLBN/BieOBr1Tm2AqePJp/rW1zep
8XV/DZk+7S0h58EX+IWkRV2GI6MTGzMNpsEpqp+axLoket3fB9s8y9eLyARe+fB+yrtCV35vmHWW
b1heezq3p+k5FHJYbbmFNRTnx+NBLlJ5hiF1vYb03k2SP/aonIg/ECesYTi3EPdGtGBSEqIQPNi2
X/Jc8Jqzdeqtv8/5g2SmuNmy7wc3jKqyu2LJV/GbunBnOI8wlHFkhiVwpkP/mfxuTDTuZpfxmimv
+1qw6RfAhqji9ZnNIeesNgxms5WohTOpuk36ZysWLNmm1ay+z1mqFPSmirrpxomHbyR/aLqHXBdU
0W+m7PQVBhde1WZJsVi0cWqvc7trXMSP0zG7mg8BqOC6G7E6b95b14icoSKj24OVGYiqLz2y0n0J
VdNVxvJZqD0SXfFEe8QZqlTm1iClQCuU2I+K9ipLptO+GjDLeOd5VkvIGaglIzgxZ0AoRVZ1jtZS
kvldRJPr2pDMyg7BI341SEG7CLyQSDZO1VMg9Q0B8FzfSv23QFTwKdA/PiVEq6Y3Qw36V6WyF8Wm
m0TVaa5FYohgODMylFa3mgRi1OO3MfqRyQUGOoo65wSb9FsrVw47iOqslGoGMtVe1J0mvIGWUWGb
xM/nH/sKIVJxPilU1GWetTnAWo/NSEMts5M7yj1FlC+5IuLhf0EDZaiqWqwQhvPcU4vpPgvbJpYy
QQXHfXdk7Q+MLKf9IqKz3cwTwtn9QeP8eIV8Vx0qiFLHzG1O8y/Gn4uG7IfeRYvl6FKfzU6QDoIV
ZW7ovY1dUDlVN5VkblBC1YAhqhts1at99dXEkYuYxThUfi7bQsrKbbX8A8mXkyqFpI1FDUjW/jC8
hL/HC0WuiSojF2+VbuaZryJvJcLkTaFYFDVnJNKD9W2UjwWpnEFYQcg+srOWfDVmkoRplakQTK2c
AFNlcn/E0wloy0rwH4h2jm3MHhh/vuAWqsaMOhpjTZPiBSW5XlR8Muln0p9zitTeJEp/bXvFy76x
v68sPS2zsGswy8ZZ2hdD+TnWAq+7GWheDICwPVx/fwwK2htsjzTJKdp7xXytukOVn/LgTqX3+4ov
UgjubGmsoe+1CWC5dI0pt9F8p4kGm4ogOPfRxlYRdTogoqqyK4x7b03bEObJBQZMOLeBWTIIlyOg
yL7y8ps8THaCY3nNvBR56IVkPGxh9vSOcxi6rk9KO0EL9PFLhkFGVXSFdzw7mIQVWCwK20Hi03qj
pvVR2gKJ+PU3FnDGDrnrwBXJQs7yy74+CMTi5zf3DYo1YgNgXTPapvZcTy+9+lP/WPf+ys3zI5yj
rkrVSMF+Wc8o1TvqV8HJcDW/+Mwmu3yMwG4Nx7mJrlQikE1Brjw07DK8b5JHBNyCezzT5L2d4jxD
GSoYD8YOkQzvqNajNl8lRuyqlWxblijeEFiVznmJEo/tRbMAa4wbnw6LS+noJZOID0okEucfeqXL
h46512B8Jv2zMZ9L+rAkk01KEYmEwIL5vNGcjISObIuS6xxkqCiQi1zqxNfRtxnlceLIXRTX6JzL
SMNaMowYgBWI+QKfOP1N+ExsGBabFCxKi4jE4xxGOWOWUdpgJbtD4E9PyjH22eB6n1FV4Jz0jOd9
SxYcU3xSqa6LDs+8MLDOeq6L60r2/u77XCiRVFEyYj4aTnn5SbZchL8CaxK4In6QM1GaZtZybE9T
oTVLriOb5uGX1MqOhfGRMo/1nZE7o8ayoG02AmsIiCMr0qsR1E/767VtsJfLPKdtoFWISRuxmF3T
fFzcjknTuGlpOPswoviZT4XpuYoKT3ZczJVj3i2HIrBZadNw1L04tnUU4TlGbH+sQmzlYfnB1JmZ
a3NBmX6jO8qIfuRGYluLaJqC4DDkpzeEVmV1DUNJTtY5P0Zujlfw9GSe0SnvGoIXte0t+xPpGZzz
i1BsZNAOKh7Vw6EbBrdaas9aRORMAh9rcMo3DFooY2WRncD0+kh1BmOAe23ssfDb/GVfPQThssFp
4dxNZTawlI8RohdLuaXpo2F5+fiYk7tgehwNgVcXeSHO68njhAkcEpYQmVNbk17SWeBXNwEIWr4s
VTcsU+YWbw7GsEkWpu5WcYyV4YAso0CGTTVYQXBr1i4pRa8UIJLxKtDdvropJXd/W0RScMukKoHZ
dSzsMuXbjt5m4/Gvvs9nWqoKowNiE9+v69ua3unCO9+mXV7W6HfWdHVp0cZYzU0LAP0Zc9gYne6V
cd14rIAtdj9SLKKvwNiPWYGlei7DaACmaw9N8FzLYNkzBOnqzeLQNQgXMYJprDEXGSATzuvCnY5K
aMdO/yIfMswLKK+I6N1sOx5ZicWUZC3WoCRqXAIRKSN0/6S+fjOi2AbkMGi4E7VtbSdmdbDoWopq
yCg/fIsWJ3FM0FOIANJRz4yHvr2JwAkfnkY3sNvH+I6KfPemn1shcu40i2RpnlL4Aq0+kpsRXMRo
8q7B8owO14ciclINrd6ak3mSK6ry2N7NFTbnJqaYTosUs9kx94PL3gdylPpW3ogSy/JQ+EIGo02f
scLjfIZCpbCgFcND6S1KOf3sMNX+jHauAOMYyBc87uqjXQucIfvquwvICpVzI6a20LhogaqoC5Jk
QZC/jDKZb9o8jg4LkZvKbkhL3DiP9UIQrm0/jFzA+XuqJmOG11gCvHNHVk19kB7Sa5aSDF3ysO/O
toOcFRYXfDZxHlqoYsQQhdlWz4zPI/1Kka5bnAWTnAI7gQ6Jblwii+GvrJM2B108A1R7rE7Eae5i
j/FsNl6q2pPHOniEU3I3Lw0rOTknVIa6poc91nQ4gDsc/MIJAh7DrV02PCo+CJmiNsODFR7nglDF
8X97qNs1XkwOqYd3+2w4UNThs7HQxS2iySMrtSYt3JKIiHPzGFzBcz4pGKdUM1h6kijngD4k0UdO
8tX3OQ+EY3ae5xDfr/TvUo9poaAUzWUhA6xIDM7ZFOEyjxEzfrBCO6wDESPGkANw20N6mjwNA5W7
zhVYxOYBvBKNczhmVoZxxbLJ9HEp7fhY+7E/gJ0ViWQYwyfRTm0Zg0VVRdZQ1QYqU35yeK8g56Ap
cQ8u9OzEHGoE+rnpGH1pPHLAeDFii7r8N1zqG0RuVVOJSijkTXrc0b5l5n0kn9RMkA3d8mFvMLhV
nKqIjksHqaTG01/YqDbiphaGiOcH6opGbQrXkHPXemNIpa5Bov8848SeaZwtFy16KPSNQPBIXa2y
u1eBpmz4lLWMfCOiHDRSCt6sHi+y1UlDYJMnfv5SnjB6xuv/AZkGdf4SkfPWhaImiqYAkR6XA8vN
5o56GuCsFS/FuopeVgSKwreshoaRD0YNOHmMD1lXPko1OXaBdNoXayM/8WYdOd9McLqOxICuhPMd
HT+h9NNO6uuQCF7QRTCcS5bHwgDrO2AwdPac6rWba5/UEv2Npvn17wTivK8G9gXMSMe6oaDPDiyK
SQ6flvk5qYQnqUgmzg/3kkmCugcSa7xSG1tnB82N/EN9XM54z8a4qu4GQ+JERZgixeA8SB7q5RzM
WMqmegqIO6CMUBRoiiA4B9JTNHSqMiA087kxz2MKhofyeX+fRBic2+iNtjbojNWb81/RQpw0/maM
rSCc2wfBrMy314NsKiYlYmsl0VMqpU7eHWuzF3mGjYB1ZUMKX+Gi1VWW5w1EGR02KRXkoh55bZ/1
W/VpcNhFBNm/G+mTITuSIFRme82Fym+Q2Xm6umzVamSoeQRkqbGcebqX+sRetAPYtOx8FJHh/K5X
30PjfEVJpSTMTKzmcBg9Fq6O39DNITuM7DF1wlP8NLtR7qLpyos88CWLzs59g1NkzonUeVURiZn2
ZBwj6bmjT0Fm2bMoyS1SGvb31aJO+mRYUpLC0eteldxHGFwtHK7LDou9peR8xxLSOEtViNIcLJ+w
Bg60/4EVHrU9ojvyRhz3Rkc4f9GMpI8qC/3yS2Sg/EApi1MyzMKBX9ubg1pZFHnq+J+zZzVd9G6m
kMj4uhwYy2SZ2YtbuMFp/GSaTtDb7BZFXz+QRoF4f3D5F4JOkoNyJsBFXstC/595ihvvI67qAsGd
/Is+1lJuQSE0tKOUx1C9XlJ/H2Lrav9GDM6S9aDtlDjHQLFxRmNt8sRGLuR+dazBIuexN1IRD4Bg
v/gMew3+7yUJsG6EEDvRYlvJrgvSe1b1IhBNhMSZbaSaeGGOIRrx0QSoOoULQvqb5rhgbiXYis4I
bxzri0gv/iUKvuwaZ8YgylbKecSuTb1dnXKv9I2n+gWVN24hrLzZdhkXLM6c5yYnbT8Bq2lrdzBO
ap64iYj8c9vZY8a8BgJrDIflLCwF6SN4Mpkht5j3oRrlU9p3JzOJX1NZfiazSEO2UnnQyT+AfP9S
Xed1nbQAZHw+pLbpQ3A9OfUpO0f3yU9RVc/2hoFAHSMrKWgjeKKikWhVHjD3rvr0OyteCq4HkGcd
2FUT1Rb7Wrm5YyswbsdqXGwTUgGMap/79i4m1/GHzpEVBOd4lUlrUuxOjyktL5L5unTX/RgLxNii
CgKx02XRuFAtw5S0mP6+wVbVl4bMtlFoRysD0yTtFox3pAeKjqCqW64XNb5KA9VBgtubywJ0UKlT
LYPTTOFhf203T5zVb+IUNSZFYeYpBJeHZ8n6Yohqi35r+rvT8wLAX/7UMdGQOANA9WL4UWwPLg5R
R/2ZuZKDoTjsQZpiIq5THjAs2RdFx5v+bIXOHQeKFBeqzm5m2E6YwziNrlUjrx7ED0NrTe7+Ym6j
ERPEgMhR4J+30YjRTcj5VmbntHNh68GrQq7m6Uojj/sw2weQdsHhtDWaUMeKQUydU3oFLtTIvPwM
npRb0wdtxVFJbCGxw7YFXgA5zW2psgxEAaA03TbIFOjpY/uRgiqYxwWEU8WmlED+O2L1KGaN3c6e
Ymv/oFf2TNFmgwta6AqTj+ygfq+bfxD5eMQch3gJAohl3Vg+umWP6omVObHW3NDNBFcPwRrybC3K
TKrFyGjnyMlJjw5Be56FFS0CBeQrGGgb5aymFoqBgfV+cSJewt7howM5DRimIbtdakun/igys630
+Hrv+Ail75Ou6yQA/zcBOY94Kkd12pGRDWbnGZxvJoay7BsC04i9/eOilWXOQj2JgBrhbb71rZOG
xJm4A2PbR17UhO3s6pIxhKo2BPDRThScG/0m7r19MUSawbmNBNPrW2mG4svFVaefivHZLA/7ENuZ
v4tx8U/+XWHS0mIY0yG/Ne5Zoj069InXg+Eh85rnsRPOuBApI+c0ZlDr6KWJ3Vm03K1bcgxm+WgO
81ORFj/2xRMpAuc61Hnsyn5iK3hm2b7U1/zo+D/wAQs0gSclQsYbXaExRFLvl8NwoofMje+VhwkT
pqPclo9icvJ/sSxLxcRzUNQhAf5W+fSo6TtrASQxMb6L3dJmbN1j6jNi1AxhA+SM70SWtR1PEgsM
zxgcji4nTuczPezyqgl7J0pnr4yXY5sRxyzqcxHEtwFmGeZh+JK3kkut7HoalOuYxu7+pm6aBX6A
rhMNvMqUS2EsIC8KRx0hbaHQQ1+Sq0oHUdIobBhi33nnRVY4bNNX5q1ZpVR2LAXf/powLheTa2+N
03fTV93p5//ApLVpFis4bmVD1QrLLAYcXhINXwJvXfo1ctVPReJg4MdLh8SCZWLul/a0v5zbW7oC
5tyMlJV6GPYs1PONe9amFLgFZozULJchnnAn2j0uRiGzPjUTC3ZrLzupDsGTlHTLhs7lp/maDZMK
P9Q3YtGVhJzHSRUZ/TAqMLNr44xqzscuQJNK/sSukfMDptELVnTTHazwOLdjdQnpmxB4UmEXp+U6
+s7IRuc7RJmLYx2i+8CRH/Yx97UHA3HfKmtKdXBEjzAKlNfYuflFbr5SJAUsMDzuA20HmX+EI+8y
pXSsQXAN4RLGAkNQK2aH5/Cm+mWVSJgz8pJBNGFtX2dAAvpWuLpJAk0pABmCP4/Emq0vp0A0NUu0
gpxbUVEdFk0MZGyuo8iv+9yJQTPdC8p5NjMAq+XjvIqiFyRNmLV1cXNf4Ghq6ZLYWRc/ylJmY4T0
aX+/9nWR8GxoujHoQ6JBMaSFurTRPNCTu/sQ29sDUiCFIHFu8hHsNMqBbESIg5ZmdohBXRI/hNP3
fZDt1IJuscGzGO6tqJxRRVHZ5OaIk0e3lwPKhKB1wbXpF8hTC0l0t13/Hyx+9EydqGFqFsBCU+qV
NOA0n+WXEnWs6CA9gG3CI5jvR9LxTq9HjMFF/YHeHfJ5FjiS7b27/AzujDcHaVGUCj8jpQnYSzM7
lAWlUJsIhgqOBE3HbF1+9PwoGzk4n2fcrVKjtqPALN3EkgZvf+82FWSFwvlfBbwCRdkvCDKX5QqM
kbbSqU6uVgJV31aRFQ6nIlmbKbAqSBNMSBeyDhXjh/pjBOlIwxrn9oXadoR/0HTe5UrG0JixDjTj
xrpnlYaBK5/K9KD5yPb6mQ9e1n3ETQ+1AuTUoW+QmpdmAEZy96jT6KlHnIWxGofIiAQ7JoLiPG64
ULQIhIAqwq+99TOWvUW7WRT5uC/RvmJg/sNbx67k6ZKGEWCa+lQpdi3/kojA3+5ruM4/OHVVVVoB
2yV5lvxUCc4k1wVmKtC7d4yTGsiO1CybEIsjyVqgzZAmN/2BolYDbYaRoBZ8e2vAt8oSrJicwdZ0
FZaSQM2zikCgFv2g6hczfkjVwg8CQ+DVtxfugsN+xwpHatRyKjoYrTaEgUMqNXRCqohyuCIULhxE
KWS5gC0BirbcytpDKuKv2NawixSc6+lpGbVyie+bUng1FqbX1/Sg6sIyS2YQ7y4LjAX3/3aFcz0J
ZnrTggKHDYrUwN9qPqhPoHByVfA/E1GEuS0VVUDGIOs6pki93RtDKcA1AzoYR4ueMfVazl7bUuRM
t3fmgsH+vtp/QysHhWbAgHvD82b2mD6TT9Wx8+BN75EIO6Avb98bbIZGxgWR02ylQ044r4Aol99H
0OObhV0mg5237hwLmxlF4nHqPWCWbRU2AMvwcnVDMDcX5DA1JrFJ8hmFT2jWpK4oSBdhcspuhbiy
zy3btup+WV6r8EPu9LKAnLJLE6kMMNAg21b4qvlZbt1E9OrN9Pi9nl8gOD3vZrRzjRVcXZOWoxeY
kXrWqhDTnYqmtOWulM/WpGPSfCrFTloOmbevIttpD4uCkU9BFuIdhd0IzkRLCXr4i5dgwLjlwGeV
C/otSnYU27xvT8m5vxI9a22a2wWULyjGBLUkiGSA1sZLFOp2Y17pVNTNvR1PrFC4410ucoNUGVD6
M0oyWEAhecv9pNsgKMfzWeKIGvOEiNwpnwYh2vBnIKr3Mppw0Ogoedot6KvKazZhNDyk/wi2b9MC
VjJyjmugZCK93MGpfGV8EbVfKI7lJo1tPbIxDuOVXtnlh86YFSjnyYqiytMuHJD9Rknq8D1NBOw1
2xmUi+PiCRTmiZgxOBQ6J/xcncyr5SoAeQI6CD4nyGeIpm1sLuEKjFMTxYosOpYAo/HzlDwmo8jE
2B7smDjPmkAarSgs5qXGM5sezep328L5T6V34dMn5YdAKTbNy1R1EyOz6Ht2ISp3uiWpiGiUu+Ia
twNWlsSmYiYVZj2xG57Wo+v2A0xd0IkLKqf80EPTKC2IGed+oTqUftKVw75kzN++W8kVBKftTTbk
YcSi6BgYdTrcUqk4l3HynPbBaYiJEyyLoLB8MzpcQXK6no1zqw4D/HOspvdBlOC5GG+prVlcp2Pj
74u3/XiwAmMbuwoR+nk2SGxAvkhxjfvZK9zk0HxJIgdzkOBB5uN4/Ntd447tnGTqEASANPSDYj3V
3akUvZaJ1JE7pWNaRERXACG3hy69yUGAKILYtOHVwnEHdTCmVvJb43vNwmV4sQPF2d8bEQJ3TksL
2gsGpnpWGX1CGHelFb1AuwXrxLfyLa2SEXQYIO2jXM94Wim/NMHnfSm2T6jLQv2+ea00LA6pFUcS
1Ln1LD9HDl4pjoQdiCzRiGuprT8JEJnZ79jsb1+/QsylelboAqnA+jO4kl2egxP9Vv1ifTX/Qzpc
BMe5iAm8jkZFIeB/H0jh+FCTLqNiZj4a3r5wmwH2ajU555BqjY7BTFAKKdcVhyTVdCKoR3Ll0Sic
fCi/TnH5odzPCpPzETn8UZDFEDDtr+swtZvwIMvf9uXarqBZgfBeQTaHwhggWIO56Nc92gnogTUo
5ZKNYWnSV7z+/u5iENVlbpuAIcvAxpAcfvpJlpUkiJGNcTDTybNUn43+FPL8/4sR/EHhXxcx9yGb
hxoo5Ca4CXzGZNm+Rp9Z1wJmCzmqoM7/X2Js1TKpKsvoZOa2LLIk04gs5gC/sicaw6nuGEtn9M9w
lr8nx8ZXXkUtmZsLCSbY/0JyG6iV7TCUIUTMh2/1+GQZKarVRU8X7CPvTHsFwjn2tkta7BfziToK
ngdUIISHZFlsWcSuu+l8V0Ccey9kqY57doJUxvdxuFFagVvc/r6hYcioSdBpztmxkSlxUiHX6VTS
uSnPxQcoiC1MPfvzfU4B1AIsa2qD7zfB3dy/ztlBFVX1bG/4BYLbcAXDLyuaAyIkpd20KsaIfpci
USfzZgC2EoTb8SafK2NkKENzIrVxVBswQqjUSc2nBOWQsSiDse2IVoDcziemPGttBUDUKslnCsKL
/D5y5ddUOQy/W+DQiofRRaH9odTC5Y7DN1E3XYKHVXbHSdJDRG8TXZBG3b7jrAC4DVN7JW0puyuS
m57NY0W2ux5t9ZGdVIVfiuI8IR63dW1SWtKC4lic/BMaMnqf+fPuzNpNxy8fK2tYScftmzETfclU
dhP2WfouPKNnMgNxKzv1C98SUdZse6I/WQyeMymfizmKUuxWQxI7DG7l6mtlZX5hiOgcts3sAsTt
WqqbmgRHhHTJ4GsFiC8Wrw9E/Djb7ugCwm1VYOiRZQQAUVBBKbevaioIZtkH3jvuCwC3O0uLAYLF
gN0ZMutYD/phbpurIaaniIQg2ZN8QTjBgq49PC54LpWlniodApGb4prNCg3PS+KYMGDNoZ/Ho2j6
u2CX+HrDucV4LC2GOgyhDGqX0Q9AgJxhDrxArs1g86Ll/ENtHY5zX9ZYxzRyyJkVAUrO8qA+mr7O
Riwd9+EEasEXHeZmiY5SlqpDejArbnvlef/7olXjQudF1ZspsLBqav1PQOxG+6omh30IkQjcQRuG
wSQnBkRYogcSfVZzUagl2hEm4+q2Mc2yTFAMwLxc/ZlVmlIvPOUnOAYHaubuSyNaMM4ZwE5VUtVY
sMo4ttVBSh6nQbDnIgjOFTQSDUijAGIsDYIROr10JIF+O+SLKJgT+ASeP8gop9CKKWy0rr6npLC1
4BMllU211zIRPRaIsDh/oAwB+uh7ZjfFVVQfFc20i+FbaZ2VXCTW5gKiGcBCMkzVLH76lTFUskkT
lkqMbvTkpe68fH7YV4NNaS4Q/L29U/PJ0ll+L8x+pZWzDL/QXG8r9c9YEU1BFkjDX98x8TXrR/aG
ROVf6uKP5ucqFCRfRRDMwlYWVKBipmpmaJzWHMl4bNACnQheXLdjkdWKcZ6mqTFXRhohRpthApXm
omTNwRxg6XnwFGTmRXa6nVdb4XFuR+tUEpQ18Orc73+x2k5Gq0y/1dTWwa1cgwdYiMkKxN6deStM
ts6rdZQxk6FeCDCNXLOcPMPTTTDUyqdw0UPfkNLF7hX6GusjqrAyObeLbBA14W5GRaufwPmnEhxn
ZoaSXZSUhXZFHFiJTRrXGgXnoAiHc1JJnZhFrEFlrDy00/gnLMIpis9Brdr7liYC4uKW1oxkhf72
hsniYPqbPXSxHaE+dv68DyTUGM5DNVpqdRJ7zZSO8a3qgdPxZv4xa3Z21aOQs8RTTq0LMs2bZ+Nl
t/jOsg5zXxfCHhup8pm0mEmSvewLJQLgHjrAyxqXXQ+AjPqBdWOICL4FflDlPIel15VUsPihb9rb
0jQPcYJW/7z3+yJ02iEU9HkLHJXKORGtz9o+YL6QUBiVLzW3Yf+XEJzfGKd5KUu2JUGcurM82lbw
TREl9ETbwjkKPGOMhb6wfbeOWvmpEz2abK+TYWBUFzVUDBR464jSIqJhmONgHzK8gGqNn9LJAxe7
t69d21kuesHhjLNSakLg04HT2xIuSCfzgIrCJzXBpXbwCsNWMQoyFJM3MbV672gvuJypKhoe1wht
gRiiSwtB+EFyDDRrMUJ5V/5iCeTc3q4/cBbz+yu/3iokjNIMYprKtZQ+5aogMSDYLouzUkUp84nq
EEdqazQs0sNAHuP+599tlsXZqmRKZTg0kGK5qxvUVEfOP8mjcdJu5u/m/S0IY84fupNd1MPizBVz
W1NVZ2pIpa+Z9JLMzvSXK8dZqyRrfRKwDEcYBV6jjGc6x54eiEr5tqvTVpKwHVxpAB3KIplReoI7
xuwZqLcvOrs99C574lcKZ3+nROrGneF1JfckI1g2Tf/VYcJK9c/+97ed9kWdOe8w4LlRAhUqKyVF
sthESddzKt8MkoLBKj/2oUSazTkIQ0uMdED/mrPEua0qj6UR2qQXnNwiEM4bhIap9zPaTDDWayhd
lWIkCCYnWj6mhHTevjyCreE7bs0k6QaJyYMBgKc8nI7yPLj7EILdoZwzkBZ9UjUGUVS1bbymaQla
Ah9k0/ZcCaT5l5Dnjybw5EpDk3VhVgMLBTLu4kbOhKmwyq0RHCYH1O2YzZG3oosAM/od3823HuFc
ikdDgrMDL3h8mz5gSLHbXLXfQab4ooJ2T8SWItoy9veV6WIeAsgPWOIrmNxOvVNFRfUC7aPs76vv
K2WtJFhCXDTGZ6XHcFPlVhW9dYswOI8QVSNVJqbhzXLI8h8hOVrkQ6HoRRU4pzA2pmT2BiBoc1R0
dFUILgwiEThPQPW6G012ZE81yNe6yl7M5BTGibdvPSIYzhdIdalFUwgxMI3F07tfjSl7qeitdF+l
8MD3dsvDFEV1qLHEPa+7ztu7KhWcaluXZSrjP53KJv599xJhRcjKgdoZxw2zS2YiHSi/9XOBdwJR
DL/1NvoGjdMuLVGSLivYXe6redecWrD/NVezYqNiyB9urNuPUOW9AeR0baqjIUbtEMLGQ1eCL4xx
yGkP8qnGICLFQ59BZ4uE3NCLN5Cc+sUkqGgVQUZJ6twMk0GT4dkQMV0w5eJc2xsQTvlGHENGxmoc
O+M4Fu5Af0bJ9Zh/z0vk1qav6hLZ/9/avgbkiyoTvY5R/Q2pwuKnNb209U0hmne8oetvILjjyDS1
UesmtnC9fJUP+Wc5iA/7UgiWjadiNdMpD2eW5O7hD27VJg1yW6KjXNtEC/SrTpX0L92QBZ/zuKBn
LZ0Ld/8HbJ2Db4TkAtVY07HN7C1pZEOOcPe3p6vwGekpxdd+hUgkY0SbiL9OZOQ6dzANuhIMMgON
SnTa9H7ppI7ylfU7s/eyj9AIvJGRWcjqnEIzFoi2mAVQzWMJMbzIeLlTJnY3o7qjwGQsVggxCVKL
zK52TIKn7UiyqjZrZuqZBR4s+XtvXufWLz05FmjW6/7WHjjHskSRnvyubFas52C6V4oJNPXR32oL
50sw9ze1GhkrqWZuj7Zx1YN+XsmfFD+6VQ/tJ3IlYtMQeC+eVCzNhlgbmWNZQsz+eIqUY6/mAl+y
Nc54rSD8C5qa0zRsmBkyDvE5swv5kN5HB+up/M6iwfqAWa83qYsHIvH4FoGA/Kta3NFA0VUsqS7V
Z8VQbSkv7qysEsjITrIdbeSf0xQ9MpDgAUxpBmix/Zbpd4mR472/EQCJ5OEcSh5KtTyzI5Wk5zr5
xyCOFAkSVaJjm5/R0aoybUcM9MHQpeK6OVWH6BD69Jm1zmVecSOq09pK9kA/NELRAKZZaF9460CS
uW1J26EKbYqvq2vGhJwcumPyZeztGnxmL42dg9pF1Dfw+ynl/Z5dYDk3STq91iqFFb8hxUjS+Xkp
e49KlhfS4j4P+kMVS7dNMT+TUlQAqmzcxd6IzPnMpc7zKdFZeWYNaiX2aKHCOH5MaLy0s1u4aadw
ept8Fb4kbFyS3gBzIVk4zX1GMwCTr7MTfWrt2klv1KcJNJrZEfV5/v4ByNZwb405v5lJ1aSXLBsg
Gy9gOXUS9QMDvt8IxPnMfMYom461rwaYghA/WWjlFz1J/MspftEULvzKh7ZRMHCU1cDfzA5jzZ5B
co6CDcyTke3spvQ+0hYBsQyk8NG0bap85k6LMA1FkwGp0/GKVafH+uLs7822K7lAqG/NLrcWOqIt
Gvfl9jqevKZt7RL5u78D4Ww7BH9SrYAs2xnIjxZJb0x2yZVvf4fBGXI/1FJZ5KhPrEBg6qpVaLiJ
of8smklU+LQddFyWjDNbS4qUOSuBRKl0ncb0OCWy3zb1YYpmoKcYTVt+/jvhOIPNpHkEjzN2KWY0
i0rjmoVXSd/3QbbN9CIXZ6az2jd1xRR8HCV7UWInF3YsMm167wkuEJydgjagInICiAZzH1Qv9sJn
3fvPeNjMMZ/+Th7OYKtBQtOPjn2S6pcwPhZg6PsrAD5dN2pzZvQKA1Cluygffig9HQQY2zHFnxXj
83UE1MODxrpjUUHxHIA5dKmMb0E/XclonBVgCRSAz9fpmB9O8w5aZuVgKAGLp8hN/0tQcZGGcwRB
JlOisD6i+X50fo/tO9AFqe7FiY6gn7wqBVGMSCL299WtZEg7C2MisENIpVRgDTc+UB209tB8es6c
Ol0bagikgpP6zI5wlAvKjyEImw+TL53q477KidSBcwT9TIjW5lCHkqS/6KhIp1x5tGQQTta6urj7
YKLV4xwC2DzmqlKxeub8mDdHuRII8y9H6kUdOHeQTKqRGQkAiI98txfe586Y2MTG0G0Q1XTPyY32
Y18k9sV3DgjFMgbawBUQKHM+AcyuYZKzGoo0b/Fi4FXZITSobejXWfU5L0VlkZsreIHjMygGCQt1
kQHXLZ+W8fuUitLdmw51BcDlT5JhSSiRAKA9th5LrtHbBaRm6mHw44OwhZ6Z587q8amUupG6MmoQ
LGuPgxsei0N6kzqYPHUgh8RDracgbmT6tQfHeYsSpBlVp0K4uf5/pF1Zc9s4s/1FrOICEuQrSYmS
vMaO4yQvrCwT7vvOX38PnJkRDeMT7jhVeUuVjhtoNhqN7nP667WLb1GruRr1ar8Ui2sUy3vcfbOW
bDM3waKgWemoCm485dx4VaN6nawFXJhsbRC4zEEF57nRsdaxaTmkOMytQyRrJxZ7HNrSdMcC7RxP
OteFSdF2MTthrXY3jDrmvhZJ/VhsxRmC+eRmncbVqlKd3dTS0gLFxVM3J24+R97lL1VcwNLOMNzu
Z4quKi0bLAMF7At7XnSiu8avjrh+BrK4Kj6ZNmjc5jdrUlkJc22WmWiI4/E+CRrfcplCDWiZJO8V
Uus4VwidAu3SEw6O34Qk1Q14s3rQMP8tiCM7CMWhdmMfd3B0i7nqFeNxIV9JwCaU4j1C7YxYwcSh
26c8WCRfr8wTudOjtSuQmg5ALOLYzdobLfzrsoeIw8PZQbjTQ7eiWjNTAHQg2ICmqFsolddCoM7G
G72MAlp48G7Wjzs4jCwu1zLBd1VUeENQV2hBZK6hfV16WUhnzztvo96/ZvHMVn3XUbTvwCw1OaL5
08q+W9ZzTgrXiW5C8gTxWfBISj42ySdtcMdIiCNxjFnmN4fOR9s0g0qld4tTS9IxtkiXTOMiR2ca
WTat+MiceXwgI/VSrf45jZqLdkVIiIGZCQ4zQ05Mxonx1hd1TGKhsOSgX9cmPBtLudi0sqNi8uwy
yLuHJpQYJvx9A6Nx0EiE/irfETU6JXiA8mTCfAVahUiI08m/7OxCBEKo45iEUYpy0bBUw2zssnjy
OmKi2ud4nZQjgf3E693BIm0g2J+wievNHFkkZRA2IuwLAXH/ffmp3umfUbxHn5UsJslM4kIgSO/M
uDSAhzkbd63AJy4JEG+9GgaBxZ/iUkHBd8+tGeQkjMRKwP+WGn8Ng9/RxU0GyWEoCOQMxCQaY9fT
Df7AxeRL1IRo1vbaz9FtfZ99jQIoxbH5Z6alJpvYEJt0RuO+oNxUS4W0/YRu2DvQcUXJUz5LYoHg
KHxtEbdsWZfqVU5b5sxuU+CBuPTjO+02OobRTt9XqM/Lmij+xyLaIK01LFO1bD66WnZa4gViwmk4
QXQBSi0gmP9KAzZELhekexvLYSAFmzY1UGnGM/hrRx/DPqcZenE9XdnpCXVr3fS02VUx1nP5o5UA
8W8eU+6EXakCqHS+rckOjRxuYviDrH9D+CGd7eGfN1LFiqOsZxvWnIrkmkhJ5N/eml4tGP+wQWyL
ltPMFqxLvHJw4/UQDwetMdyl/9DLgrVgRPM1HOeAhe4Uk2kAzrpZ9/11gyae2Ifc7LV+p9ysnu5D
CU463yxcRAhDOyYkbgkegV47RdQttNTKCuJSdnTI8+RBi2Vic+Iva4PBGTa145gxViYw62p7xlcc
+1HQ7f9JMtd3xaYNHh/RO2Ir2QI8ipoOGMLmA2pglYPWCzaXnnvJ82V/F0anDR77/80JshbDEJYW
8Bzze6YHLd5uHJlovQyDS2SHDLy9DgWGNgy5S/ry01rlH/tK1rEkeJ2BF26M4fJXKJcYsbUCSDl0
C57QpyDN4IcjUjJ38ZmGvHlfn1qwIcsKzIK3sNfQXGZL55E49QjoIX6pkkW7pfRyaINes9a5xc93
08H4OcguwOIwvDGZC4xdpfcYi69xlvlsxjbd599rlGfBYhgY97L7gQyNJ01IxlZTyxxWYhqMqUuu
GIlQH7MXxlj5DU8Yw862US7FHesMiYIBtLYsPDLWh6zIXEdd/TXtP9WQQE6orJFL9r1TLqY4OVpE
FR2YS0ACVi+pO3QiMbbTFU/deRBK3kAkMYxy8UVVYj0tIuDZw7Vm1W4z/rz8gf8Pi8AsT3UVSq48
G62ZdI3WtCU882Q+tqxmt8NH8evvV+FARoci/tjPcNyH4FhtljtIDby+2Y1Zhk5v9CsT97JR4lU7
g3BeH9N10PQeIE2ljvuWqN212i//nROffdP/oKBo/Do2GpFujhMzpQOhULR2fotp5URyeRQmHA56
kDF4pTkgxH4NYupKXg8sAK99sKCpAjBKdBzWynvHkm1wuCCcDFU6Kw5wknKnDD9tWder2M82AFzw
tYxaDaeQfTl4UgPr3XxoMdDWIq8OMfWxXKXB9OGySeJwtIHkfW1N45k2jC36ad53t4zbL7ouccSw
2qaU8V7odBs0zukIviFqaAi1C+OXSj+39Z+5Ah9dzTKxoJwEgKH5kYO9wykTyMG6qTPv/2zh+Miq
0dCs+hJI6TXLaprA9ovJtVyWqamHWTaxKvMNPqqudqjrjQm8eZ9+ZHj6feLNXvkpPSyHwX1XUnPe
KT6ogqttaMgMVxzGp7jvMI64I50kUxPGuQ0G85ZN4tRPURd1IFb1SHi9TDvVvulryTZJHI5yoaEF
ucoSdYDolMZti8pT+3cYYam4AWsocUP4g3PpKlXB0TECoW53HdhVDLiAPUuCtWilNiC8W4fg/5/a
l81Hm5h9E7egs5DYIYwEFu6hJmhidAK+4Ne74WCQGJWJeEYDMciikQYZESbOqiNrj26uZCLbLJTx
ZRdojjngCbbR5sGz5uul3o50dhBLk+eh9WZMZIwd5J7sfSijWhZ+OhssvraIAmZULCCn9HpUuS0P
/GmHLPj9Al/sQ4/+lIQGtlIXbOPrioToEKJwbLjEZ5ysf6cLzlOLOgKeP/bSxiaRk2/t4xKuJjWT
jOLkYO/Lv9qPqF94ym667/zovr4FwVggm90T+8p59/jKImp1/aBVQKR4EqN77aA95K7txgc8IwXS
Jjn2919aTy5O5GHWromF9VRPrENuPUTBNVhMMeF+JV1LGRYXMKqsahJ7hGVMb5lNCRR47Eu86jgG
cmlPwfuErm13jssorHaGPMoANOVKNXEdqPfp3q7dLnWTazDPn5QvOfh1L7unzFu4JIPo8RCZBTDR
NTaOeHheZOxWwpvc1iwuqbCMuOzjHhAtqAp/b1kNva7v5q785bxQ3qVPq0yFQBgjNz7JBWKrpEmm
oMXdK6skqIYa87NpkNsyURFh4LIZB4YJwXr7jevXTmyvfTRDJ8V2E7wmNahKJ+beNEyMy7b+5c0S
x64NHOf7HRrabSVXfl9O2ZCksguvocwOggdWyxi/XMZjDvfmU9vAce4/5UkPeWpY1/bNkUzlpzwH
wyXJ95Wd7S5DCf1wA8X5Pol0kGiucBKz9ZP6a7Z+v/z7Qn/Y/D7n510KWYeKbZTWfy6Vyk1GqMy2
tnsZRWwF5DPxhADGe151SNfVUh1XoKBX0dIeO5kKuzhEoDMY7zjEMUDkjx3bJElFWSegBqRIktC1
auzRkexnHnugYATETN74v9MbICadAd/kGujsIZ1jIfOrdrVzpeuS67r4A/rXID5xVtNwzOwSBpUa
ykkocFL7UClfQy33Zufne3bnjMWi/Wbx0DREW+QZL7GOVs/Zu9bK0U1iER08mwbnY2PWaHUO9R+M
m0SeNWVeI5vjEXrxBoELpblKOt2YENWK9QgtR7U9WiS4vEji03yDwbkYxJEVBaq32JHPvc/600Z0
oEPcAEdsJs1WhBHmDMZzkuuFHjXrArAVvDjZ94n8SDN/Gn/8mU2EK3zZWUWHIcPOjHvG/5zs6mf7
mlEdMvrnWTZdLtklnpo8DSldsgi7NMW4oJnUS8YI89KSjWJ7/SY4b5aOy9DTcc7DFe/k3hhGqrsa
mlfq4zenMT9PNuTBLcuP61yCKbOMO3+0qk8cvWPb1dwMaeam7W0d/ecxWUQcCHPbuuFQFTcC7iu1
NRDZmiZ7MLprNXBYRbK5MLHTnRG4s0bT9CSfciDU7Y3eHHLrqs72lmysQngWOHh2tQ2q4nWI259o
Qf9dNwFlKIMh+tHLVApEv09VHfISBk4bPNe8XqdSt5aEWMgFhq4Kkqz/Zpqz5ElfMLAEahNTdUzq
QHcLYpavMXKw7hIF+iMoM2SgGkG6DeFr6hZPFiQCNU93ravmqPvJHvOEsuRb5GtbbG6XTLVS85Zh
F+h0o1nlD/aPKd6/IzJQqF1Drk3XyBudQFIatmLMxu8Mn7xM3EBR71oHgWf+rlIuxUISk0IaAQRs
r5ezikIrrRIdF6UcrZ0/VdvwneSTxCLmV3xc2IJwZ4SRr4uupbCo9YcWyiP1PvSTwNZRHrJdVo2S
KuIIuDvgJhu7uCMDI1/mEiqwS8v27I0tRd9YvOzU/f9Hm1Po9zaIrLFtFsX79etF1EluZnqEjKRQ
dqrygcrqx2wT3qzf5ve5GJeFqCzrOr5bc3pssitVv52nHU071+nfc/mitk1NFIpUS+c/4TY157Ah
CKeFfsrAOj5HPy87g3CtoLprg1iFEIvn6Rv6NZzBQAkAY3LV5b7NIv8ygjBdQNPPPxAvw2WbpCpV
6trSF0CQAEcrJuQMCtYWKEq5GR4HwURwGU+4Oxs4LuoZCHkjhcN59nqcO8sF/66vIo/PEhTJiXK8
jCZZvxfjN8Y5WjWY0czWL0LxeHblCk8yBN6b7WSYlBYIMfHq6pnKKmvC2/d2f9gfsDEBnLd5HTMX
YNT9mNjC863xPLsJQS8BY1RFH4HppUSyTcLgvdkm7uAAEcCQ1CFQdRCrYNopKT7o/V9/tjn8AaHM
9rxmwHCWPe1/OuHPy78vdW0uXNtzDvWyGgDdjoVRvECn7nJvvcil1UFRSdaM7cSbwLNZMy5wr7Wm
OIkDuNJO/HkdFS+Nwvfcs7fuwIXqbDVatekAkvXXSfGtVx4uL5rECJ5vzzDQY5gR/D7rK7J/jVku
uWKLPAsNjIiYpmEgqHEGEBJXZExVlG+1+zG7SfODRT9ctkEUYzYQ/MSC3g1jWTAIM1n1H7FKcpSj
83RWD+iANe7TaulvtNyErsdlXKFpmm5DLA9s+fZLN8bmU23rvhkineBDbb8mUe9muDZ0s6weJ7Ru
g8K5WUfyukB3KAKCqvrEOc009NfsVzfH7tJYEpOE4cfeoHHbZYVOuCZguHjp8Ua1/a56QjriJcfq
aID1oYYwvJSJRFgm24DyTgi9Tt0xeraQp+SANvbSjctjuGei6FD7aQLyMH+5vHXMDP7b3SJyx1Kv
1WqmsDRSf+lxGA9GwORcZVPE/2M5WaoA/8ADNxdXy86KWoVtXv9j3TNdcsZwb1+3YCJFKdyDLBnE
PLVhd9k6YSTEY7pFKTFNzeS7SNU1T1tiaex5s/jUH3OUnfJnIygfIoivy94TWNx+u5ZnMBZiNp+B
hbA75ybAKtBJGQ+09i0MWMj6EsUf2xmFW8mCUPR6r8hZK1099rhelFb3gcZG8IdLx51SVdd3g96w
z81jOuQdOEGSQAuaY7F/Xzvxdp+4Eyta9abJQixdD86soKKReQx7M5bc0MXfF0pcmkF028GR9XqH
KkurOtQMUUjLA/3k7PO9s3PUHf2q3NBAgyRQ2EniiOhYQUHgX0T9NSLtqT5HM3Yr7U5r4i/z8+Vt
EgbFze9zaVjTTW1fqtglTf1VGV/q4VOIa9IyevRdfoeuFOJgMgnqK1xAnJoSSrKOPYLd/qZtH4f8
2paW8ERXQPuMwQ/lRlVdx50CjORXcjuDh6a7SW6Mr52fP1S4rFuSNgtxeNAdB7cmauHVmHM71VLL
Ffem0YuP2p61WJJyT2+cgPXolaW3SoKt8NM14HtQllVNVec+XaNaULmHZLw3Lo+4a7tT/1FfHy47
hNjHsUWOoTs4ivmGYqWL84paEZIAFzah7hGBTrtD6yGL6/JhKKGDb+A4B7faEA0QEeqFlD7p8Ve9
CST2CD18A8B5uJnFrZ0wACvfxaP7OQzA1x0Yt+TjaLpDgnZOFeJTpSe74wo3i+CqDtp+8612+1yH
QzU68I3WeIACtFlnO+TtkvAgfBfBE5ylajqOKVTbXseHSce8/rIqo1dr1zk4cpkc5DzvzBt6o+7Z
VfSdhuFKrToa0d6qapldM1k5MVBFxthVH6eHPnnU7EQWa1ksfXMaUmJBQxlzAYSvEUA/QGsTnY7I
LEJoy1VBDgopkJRUSGV6mUa4cLM2YJwXlqvplJ0GsES5NutTFaJFJntPedymrHNSRZPMG/EAPVqq
TOvgEfn03A/3eVl5ulQ5WZhEnEH4soTV2pgHmGCJad910dGi3/rEWwtJlBCv17+mvBTGtqmKtiDA
Fwi0lfOshW6ioEhqfpV8uWzR33rAGYTbFBuMkmYE7TimAc2kTpOd7YOKedrre/0Q+dnzZTyZTVyg
wA2nHdD7OnqTNh7maHLDOt016cfLKJowY95sEJflFfFa4HrFXC1Gd+Pv/or4hTCNgsTfRJeF5XZH
vDh9aRGVHBm8zEr2/5udm5KGKgrzdPXr+IOcsgPTLjBXd/1A7phkHcoi/n+nUkaZbGMylwqacRPR
ln3KxvSoVvt2vUnjw+Vllbk9FwdrZyxKtQdEE+2LOWiraBc1O2NSdpdxZMvHXSKpWiZ2SYCTOc5N
u+iuppBTqxXen8FwyVJUlXO0dPi+1Db0i65wY7s9LtLKi8Qa/r6oW5nSdxDpAWHZV3UJGv2v5T0v
t5u951PmOcw6szexYOv4mCIlIqubhZK8SHjE44jFoYQ2ujecpnmGVkOtyVGvKm9DDIYYkKc3+7sl
v1YTCemgDIpz5TGLirJxMpQtk9TTMO43IvrF6q7TXCWR1phZX/ibCOhA4xFi6gbeaDivVqtIiajC
WuDRsrfcRif1yPod6ifp/VqUhjlgDCCqrVPW1fM6LGQOXlXjEHb1vuqtvuam+/q75TOlYM2r9mj6
Gt/h4ltEbiX1NbQrNUzxjKfeGWCectYbtKpIQF6OO34FtyjcCjZpp5fTALtyDOdGiYVQRw5D+3OF
i4A8w9VK4xCG01Vty+S8Xj6et9AmnrzQ2omXW+48yUu7qmiKueN+cKfTtJu+kV11Y/tmgK7yT/Uu
+qvxacBa2uub5qqQPGGKPm2MN/6Lzh0zVpi3SdnjmyiUCOONw3IHTTv0JqbK0+VQJfacMxDnOYkz
G+Mwwky9/V7V+4T8dfn3ZYZwfpL35lwWFIb0Zr8zlNElCSSGZQ9GLG6/2SxNJ8RGAZISnmoJ8+8J
yHVwS1C64aBmgZ2VflF/scMrnCzukEkqrcJF28BxqQ0jxHPsHnCaDf7e6ajKGOtE5yFGkv+1h3O+
WKvQI2i9XKsyV5892tU+id1I3uUoRjJtm2AK1bT5O7BB82agBbvnOO6kBSR3GaWgfVQ1l9yNvzB3
XT6wgblcesMSXr/B5PMvNHcYT6iXTXETglTw2B5tqDQcjUN/gAwTBgJmXz/IoqTMVO5Uzos0iXIF
pjrjc5cfc4wOV+l+sCTOIXxW3tjFjw4X4IAdaAUcPWCvytA9OVTH33onsmYN4XV/i8WVtJoyieN2
wBomn5JbxpeNqXLMb5D9sjc8+RIKOyu2eJznR+k8DGULPHJj5N5ko5kv22Gy0jVAooXLeOumtxXa
EFrWIv7xcigRf3UobIBWEa1qfP0EctDa3DQ4yWyIJjtXnS3JQ4Rjow4a4P4B4GKVAjE1x9IAMJ30
Ux26HetU9eaHpUHUNz1yYG3oIUgkFxkdnTBKbpC5c05pe3upWiCTNdur1uR2qnVKy9W9vILCMKnr
1LQstOCY/HQEWZeSaBUObbAzNW5taPtMmY6O0+IZd/1W2vTUzI7sDBd+dhtQtq2bK0szZtVsFzjD
lcPIeBZAaB379KG+wkxYnDO6BVReV1QtHy4bK8YFh4SO5zaoHXGfxjg2Wav3MNasPzjjXkuejdVz
hsOfoXAfxLB2Sh+tQFnw8uFNJPk2hfNBGQiKvUNwGUvoJfrZIu5UWDDa4tQ2sDKaenW4X2rwcWo/
/gyE2650Iil667FdkXPr9LfL/DiUkjUT2wH9KdvSKCtUvvaIXoNHlOx0gxrjLo3jXUMwHNj+dw48
FNXApfU3DD8xszh4L5xrlhTET1Vy66wyz5bYwY/IODFNptJJ0NTxFH1jXLydN1+FH8M9OBjBtgGu
djkhr/gTPhvF+VvfZ2ZRs3oo+r88Gp5S54uB+Yd6bnYE/hdrkpAhDoqbVeScTgmzBd04KCiXjlv8
qq9njMqUaCpgA99gS6EfCHrO4l2EDOGyI4rPNsNQLWI66JpS2fVqEzg0O7LRLwV3xytsCzEI7VBf
6WA6zj6yqfbQi54vAwrPlw0eFzDUpqBx0gAvnL5q8cdC8mHJfp7bucJaZq0EhRx6hidoFT5V6/7y
3y+sJjt4A6c6yFjwHs8Z0CZp5KzFOqLxI763vPVKTQP7J9j1UfwHJ1UHsYJS1jEjtGqDyVllmJGV
TBkwrRHdTHXpguRKEvaEgRzvJeSlFQxvNa/9oKfxlFc5GT0IBLlRC435x0X/SaePl5dP+DVvYNiX
t3G3fqpCxUaThteS0ivC8r7pkWqY84fLMGK33uBw0W9SwZYeJsCBTjTLD6ubuPPK1Ov8AekTSJCf
GlmLjvD9HY0nuMqi65biYvnattkiRhs3eHrC0R8MpxkDfeh58x3w615FR6aNpxx7WReaMFRtQNm+
bhYUEttRQ0fUjhQ1dkH5mPenpnoAyaoJkmIy/3rXup5t5NwkVGs08LAaon5j3LE3hxRpafxM3OLI
pGNkz/3iNH9jHucvtaquJGGl2Pyo/Kgx5h4eBj90tRu0FUtCIfvT31xvN1CcyzjhVPUrW8moumKM
ee14yjCqk4BSM//2rmWkmmahmGTpfJ8qLeJUUxd99Hr0xGp+AwUeXKEJgggb1uoOMmJNYQAxz3js
/zde0i7VaIJAHRVGJWqCrizywzSVsh4l8QqeUbgPQO0jB6yUePWydeJGxlXe7mvTDzvHXaSUSzIs
zu/pVDRlrALL0oir9Yw6JN6FSvqxi6mfFPT4hzvGOb5ZNNNIFKxgfGRSBNGpZYwL0VEF4RcThWpk
txXZlvGeD2770QoBWGAx24a6HZHYJI7F5+3iHL4CKzdeW7GEUPlJnF8ZFLRlVFUSI3jpTro2a0tt
GJG2c0CT5EGhueQRVGIFrwEAAuup6GdAqOONU7Ro+v1Y2pKwx5zpTWiwUClE1VfHBBd35od1E2lh
wSK79jGcdpUKhqNpr6pPl51MaMoGhjvm9QbFqj4GzOLcO7Vf69RNu1KWa7JfeWsM2khszAgaKt/3
rVghXUq6sGMK5QQ0Ha3fM6932flUP72Hj8+x/gXjn1oNM6Z5XwGsWQ9p+1w4R1umLSb0sQ0EtzmN
Q+LSNgGhGLk7237ZSh5ZZQDctiQZuj3KcsZ3QmY2rhXk6SKpRIuzyo0R3AVAc5QknitgkCBJPLCr
oBU7Q7ZCPvffUO75f2T+Ymc77wyzenMkhEm1VKaNZbPz+7YLD6pS781ikHib+MuhREf2qmKohQub
VTQtUV8jc13q3NOzo9n/zKvYLaWJAlugt159BuLCZaKT2akWAOXXyQNLFJJAfUwYzXy5m67sHZV+
R+IFPCNy4RPMS6s2UWbaSYGqPW5O4M3yVcOnN/1u8ksUXDJt5xwuxwihM7KZMUy/YQaO1yYkjdI4
RQxHqZe/4vA2BpP+ZQBxGrtB4E5WMwpHiHQAoQMJn+Vph8j0+6t2pwTFfrpKT9ljeiOTRxO6yQaT
cxO9M5ckjoBphqdk/ThAl7AuHjVD9tYl3LMNDucleauUCe2m0ZsVH3oHc32rzt8vr58MgnOLKV+G
MqSAmAqEb+c2U/dDbMo2SeIGfBu6U3fJtC5AURdI5g1BcZM+YzKAkQq1LpoinhbqKvvLlgl5JzF2
+Y/vmXykXZsoXQqARp+i2+iQnezjTMHKDWoD9b44Wmg5Ufwl9VpFYq54TUGGglSZ2mj0fB2r1hXa
2QY4kcENVqDpKHFRpP5eV6Ek0P8P1z/jcDFxmLtEGyfghM3ewq0x2SV/KasbHsZTiydzzDTGO/tW
RkPJPOJN6KKQckS1HRcCPoOxTGTNxYgMZtzbpwG0Whr6w/WDrIgqvkttcPTXq6gZYPB3euDYN+xm
Gp0y78fqLdd98K5Tf4PE7VfuaIo1E230ym5HlEMNnktwX0qcQhwzzsvGbVaTlComoAES2Y/FdNMV
d0p6TGTNDOIP7YzCXHNzTFpaZ3UNu6kZg3lITPCFqLL+ZbF3nyG4gFu0Ya6NKgwp+gdIDXtlcTJQ
qr/88cqcjIuwXRtBaqOGHZjtwdXJ1ab80DeWb6xBvnxux9LLykySmosfHzd+wIVbp2ureswB2u0Y
u+N8yFN0bv3uTyS368/LJsq2iou8DQ6tuMyApmpBmX6IBkkrs2Sf+M5piN2vYTRgn9L2QM0bMzTd
puy9dxiBEGeBjwRM5vwIk90XUxqyfcpBQlIZPyuZAIZ4U84I/NHRk+HvO1mcuNS1T2xKJP6ef1p3
xXupq9Ek/Y9B/KERV3naN+yWGeGVm9EW+RF6E1Dr0D+rfv5BdlEXOsEGjgtyeptkyTAADpIodpK7
ivIeL9sAcLFNQZau6ey+SSKvzT4npuziL74LbBCYiZuQo5R26xB28+/BiTTdZh/G51Tb6Y9sRptl
lXF6JXv1Fbr2BpKLcmXcWkbEjoa4jrxxhnoMu+i+K9BtULhANyqlWeYl9oYU3VVpoVsvLA6dbcr4
6Vge8uZA3eBwsY5ajRVbGnC6htD7uB8Mtxiq8maCjPGVMmoQi++tzJ2KokaZdI29DLKnY0zs4PK3
LPrUwPODAWsDhC9sjPv1TjadlZaGgip0DdINiA8VQXTd+ent4v+/2N2Yb3N2v4Lj7EbbAJ6jKeyG
cfPnF46wu/qQ2p4KNrk6kJEwsOh9CY6L7oVuJmGtAC6yPhc6Xkn7Q0w+xyH4TMyrSBYYBQfYK+O4
6K6phUrmGGvJmII19LCYmCZqAxlziujlYIvDVyym1LFWtQVOfM1aZroge2qvrOtpv+6QKH03j3/m
Iy9Z2+ZrD8smr6OF2XXjPGLwAq9+GYqaaPOANPVOtmeCD/2VdVx4TK2KRHjZQisLvcoxtJ5HezOT
RTABiLYN+ZxjRMaIlq0GjmGUd+MIHTH0gJLny+smjvN4akHHp4H+Ji5iZZ1txC8p5jR/jTAzMr/r
pco+A3DfrtV2k9E0CIkl2C0bGu9UAoX05V3H/RmF+2TLBQyb2YKcQlszr1Ij1xokpSXxZpwRuM0w
u5yERQE7TOVOBTe0tpwKiOVc3g1BKNAgGEcwCkWgHMf3cTZZREne2kiNQgg1naKhdPH8NEXflPG7
lEdVFFaBZhsE8yHEeqOGMai53Sfzy0Ob6umsgnlwdr1bHTH3cvUeiu0NGJ/1gRsmTVQLYEOi7Ww9
8qk+31mFTPqRuRMXTLc28c2VSj8mDg0BA+Fht9V/NCb4BJzvdJadScLD8bx4vIhlOtXtUPQAmvcs
2oTHvsK4yHDNMgvF8C/7hSiavjKLy5ayolHiiZnV7aZd/IV1JalfVBCOvsiGpb6sDihbRi53atWk
HEwW3yLNzPdNOaVfbLwS7Wfa3bZKVchuOLLV5MJQaS2WUk3AQ+MGO3AxUnFTm6yYvnfuZVUymeM7
XEwCXWWu92w1h9O6ZxVHxVsDEyow6AT0ZUeFuF6w8RQuNmXJ7Kx4N2Sto2yse7xScYXzXuTNA+no
q9Q2Lk4pU101fQbb1rth1x+zU/REva5y2SEfgvX0smMKoqIOJSqQLqrg4yN8m2PYd5E+FujwGcYH
U/029tdGLCPiFhxRm7P2jRZAXteNQ9nJjkdzt0b/UKRKPi8ZArdmRlsZmhLioF2mJ3N4ilpJsJD9
Ppdz5erUZCnrolAG9ZRq5s/cVh7fsRGbFJnrP6L54oRhzhKS3I8Ly5uSLzOqv5dBLtuB0cLXebjW
giMNXNaICtNTm54SGdOr0Js2RnBZVZKWnVo6+P0+/0pKEC1AyVtGPSUKpRt3AtHUayOGJCGzATVd
vDese/ANf1ivarThQx1n3tkH5Wi+4+R7BchWdZOZak1PMnvAFxmVV0p/a2nXRFZdky0cFz47pxly
YsLBQnQdhSCHXo5t/euPNp8vHheRaalZxpzYuZn026TZXf59iQ0v1/nNMmV9OeaRjX3p8lNo3Jtl
sMSSiSpRSWC7FS+F6w1Gb8VdrBvAAC/hsb3XPqY+JhKhzxL0t4woxaZSij3JN/PyGLCBxIbYucO+
/X5+NOltm0lii2jI85VN3PGSQHzcMCIApEcwg/tj5EefyiPTNmsPGE2s8YameMOetS6DOU6yaTLr
uMip9nkYt6xEMOFFsqji64W2EgjppvHRsxiM8MUxen/RXqhfrGMP1dy9dmLyzdZz/JX89xKljp5z
vOxDK86weMrpTqntfmFdfLP9LY9M11B2heybFZ3Ur0C4uNAvZrfqrIxjaK51+lt7pD/9lqm3b6XP
TiywcanxKzz2AW48MSfN5GD0iN3Ie6gqG3hnDSH0xPDYw7hMbI/53SU4LslyQhUUM8w1Sjvf13P5
wZr62Y2d1rUW7XYyZUIkYj/ZbBr3IVhmXZojuy4zAlrD13f5Ho7/5beF6sH5skSS81AYsnSocYIk
yEEKxJ2HoZ2MJtjE0IXZojz0UVmPHZEpvwu/sA0GdyZmWpYlGcGuMZEIpoM0mZ7t1zsagBfIm66c
645KzBIk/3CUs1ncCZnYdG7qBGbF6y0lh2wY3bn63lsybWLZ8nEfQGaEjeJEOBgZbY8Dp2SZv/IQ
M4VinGNk3wZV78rEDWQLyn0GcdqjsK1iQXP9utMfE0sSkGWrx/l9bNRmZTjsM5vRhJ4tp7n7nqNo
b4LX/fKJKU5lNhvFeXxUN0ZYs2M/PUaY5H/I/coDa+yHsvEiyILamCaUuIZsy7h4T8xaXYcOrtGo
N1AccOPRt3VJKU+IYehUpeD6ByEHF+/xNK45WUaR74OvEbWLuzxR/rKXTNp5ItypMxDPux7ZeapZ
KYDia3Zg5hAVyn1QfX3Mr+YTk6uuSrd7rg6Xd00YFzeoXNAowPWPgxI1nnbKjXy/5sYChQEnqXKI
S6sQzJmLMly8vM+TRLKy4iMHCrWMalilmspt36yqZZtX+OKUA6jNIGnUoiFF89jFN/JljcBsn94c
ABswbh/DoRwa/Df2EQxxGrIR3LChICKblBS7y7828YVmjc5TZyLye5nqNcPHRd+FqSwIiz3ljMHt
2aqtRE1yVpdDKRvkOld/LXSXhmgs0/ClZf6vQXWVa71+Tyg5r+DLdm5O7HIuQIaqYLsS9YtO74dY
R32zdIvQ9i/7pMw+LuLTsDLDklUC53gMitpyaZl8xR8Gdsbuw2Uo2XZxQd8MZ2hpsjpgWDym64Op
n8z0x2UIYYTfLBv7EzbL1hbjCKkQeAS1AgxtabKaucwELsIbZocmdx0m2Hj0N1qvIJ+gPy/ZElET
DWY7Kf6h4Zyo/Au2NilJSrSG0R1C0ciN2dOXecXGV/Pk+DtJVO5V2dkvtA1K1g6awjBzyQ8iKmY8
xW0JVLTsR5B0MasrJZeNdurCVHSDwiU1ydrWytq0mF56Mu8at3JLP3qwPkC6BlE4C6rP0BD5Rfb5
Nw1tWP8fYimRw2uqRjAyoDro2OdiU+NEECgpJzATWrlvlTsSQvUUb7Zr/OmyL4qavXQoiTCJL9sA
awh3Ri9N0iPJWdhgGCuyxx6Iu/+y1Ktw/1JoV45deehkoVcY6LeoXKBPIVw75s3KaHWNveVVQapi
Ut04sfFV52MnK9+KvGYLxy1naFElBjs0TAyGHSgzMc6ieFTFOLLlgsIeNFpl6r+jYRkKMCqar9EQ
iwcM/jO32nysDXPw8qW8Uh3HG9ZC8hEKIskrCO5L76KwVebMGjD+9H+kfdly4zjT7BMxggT3Wy6i
JMu73bb7htGbue87n/4k1P+MaDSb+I5nLuZmYpwqoJAoFqqyfpXlHWQU/v/jKQDIJs6bJKGCn7Gh
LAbNDwKzs03o30r6PSqjrPoTX7MfQBgrwFXZ0CYAQZdsVJ3M7JfGk/JbX6iLHYyX60I0pdCrBEcF
njk+qNxahBUP+2AD49CaUfboIPY7NLSjvzJ7CO3C9p3pJ/qyB6gHVPhWqL7rnC8UHijj1lE0z2NP
YFVuJJYh7Gu0kKj9E4chOChs669WlVKQ9zAtPIn2q7qTr/qrObB0SNA1B3Jl3mUv24j0ZzOB2XIt
2VbguhN7paNm4bNhj4d5j04K5gvp8uxiSH6qxZ5O7eiQ+UKPIgT+47Z2QhLY29bwYJjYZTBKEsz0
COnTTRvdBvW1GXHisLXUwocVo+6/iCiENioyjY58EXFH0TVrp5N/CL+37ugWzjy4Pj5Wdv/NLmr3
ApOoulH4EjAHhHxifNeis42Eb9sg6+dWVyDyCTVPiDp8BCmEaswnkfqeeStPkzW3nFpgevD/9LUL
ALNyddcK0qAAoOgipx0mK00OZX9Pprs24s2c+cs2XcCYJcMnU6jUM8DUW6mw9B0VFD2XyP0IoaKc
YRI2L//JhWS4VRyiRpRjoTt/UamFRe/3zNbt4FCdfCu+4ks387aModo6wxdrPMLINDz54QPhjVfl
msRQbSMmutHTLROP2QPGkt5mz+IblNIPNCETP8dfeXzERWR4Fhsqo6KbOsm78Eg/sEKHtEgs2NOO
9nEqsS088dKh67Txj68geffR89MKveAGxQzKxtIrL5aexp438nstQwPiuKAwH45KHM2dqQLln0Go
oRN4uv07fDedT11Ymmjg0141FRzoj0ZVgz+IXUs5o0X1Q/3Saq96x3lEWfW/BQZD6zj9GeIAvbOn
fsZpfhqjmhMU8RAYUjJ9pccUNiAkTWLpymtV7rdZb93hFjYwrFTOpJzDCOtUo7xPdlTRUt50V3n0
b9HJAoleRbd4cx5X/W0ByXBTFipmUdMrRKsSS9COYfqelt+27Vol2wUGQ0bNGIdqWQBjalLLVK+1
WHSm4inU7angMR9vkxgawpjhoJEINqnIZ1uRfik1L+nCQ2B4KAnUvkmpo9WOHJ/UnXkVub7TvaG0
we7R3X3L1xte+25C8ZUii5iKBq0X9rtwzujsvwB0PkvWecqSU39XnNqVj+GeHyHR/fjjcrygsZFf
bPQQsPHBDnqO6ylCrhuP3nriddLztmPwgBheiIc5nQcFMdJsJlYvy1abBFZKvpZ1+ZlobGESww5a
2urJbAIpnB/L4uj76IjFmI1tc1YD2AUIQxBFNw7KFGPd8tKwp7G3TEwbxYPSVL6Y0b4Jvg8t50Hw
L4zxr2PIDGNkmSJWdQtI6Va7z59wzTuJl+W45+H9O3Gvvkm88mtqxZZ3MIwhll3ZdNQXaQPh4NFP
aqqS2Tm/S3nUp+1FXT9uFwsZ8oC0URVFPnauEPel/sadQrp+Fy52jWGM2lDGuE6whJ2doQts13n1
S6lb0mzRJMG5Ip9XpbdOuhebGAqZoEAc1wUgK+NqUG6CqoT381SHeCBs9NKnWTQbAPGbBwEDQ4eX
4VOf15elY0d4NkFYE3TuIcpsj63yaio8X+NsPtuZP6Xm2EGXDCfqZByLGeJQVDQp38/HpoZOCM3g
hL277XBrhXFLsmVneKaGEcqKhIWjpejDdWEn9rAz8a4ZHytOnRrd6I2zpDCMEdRSjGpb6gjJ6Ioj
Wh8DRXuUstRLMmUfy9kJVXretn0cv1AYysCECL9EsRPO7/g1m45T8DAGh22INcGrD0tIf8PiIzEJ
xQl1ebALqdT79PB7Wk14W1+ZdgIlGbI3ro78kkaeZQxVTI3m19MIy9AG6emiCSmv2FYbXrsqzykZ
wghNX9DbCsah107Q7rWW4xQ8Mxh2CIK+NJQOf59I96IA5Vo95qu98oxg2EHU2qSFkGdny8lTYOxJ
9MRxAQ4A24cm+m3eEvPsArqFejYrQumPYP+gk5iQPXJ4wybW8TClCJoXukTYhLZRlqY+tARBi7CT
p4eZcHblL1ftBYDZlkSdJa1SAdC40QOVCQ0feyt+1yzD0nYtiljRk729hjyTmD2Sk0hPIx+IxvAs
Ja+awonL18OvfyzCun08paOPCWNtLCMuz67I6Aj9Tz8+ifXjthWchYNOxEcYPyN5RxSYoV2H9bmY
IvMqwapVXLAmVAcwTNh3eeUUPNuYgC8ulMJEMxqSic2xbgy7aTPbyN/GaOJsEtc8hsM16AFgLiXM
m2/V2/BOsFDp6pDYGt7GY9afW/ryz1HQZeeo5yz4dSJxKhUSMMs28tK03rfaJ5q8QeEXCIbCh6jG
SPMGEJL5HIrfusjNI871vk50FwiGr8U6iEgkAyIMvldQutAM6MWiuHbb/3goDF0rapq0I92fTr9K
0L2mYybzzJusx3M3hhw6VLtoWQeQBs9LCFjtUhctonl9xKMh6k5/hgyXRWNIAbFi2GQ+HFtBMcad
BKFp3xEP4bcUEtP8Ie3bFCSzVQxzWzS+UABNGjOUYuRBbelSz7GJs0Nsj5wpRUZDCuoH4q4UXlXj
NA6cp0C6KhurxpYsVGk/zeoMiBTNDrToo3XDPXomD9u+xnGD87fG4lyGHRTaNeoGhgxNf1rW66m5
JDlzIdxHsVrvtuF4u8PQwFCglr4aAGeW+6w7El6uf/3bCBJiumGiGQvjvT7yDKRfNei7KYgSHsdX
HWlPJ3EFd7ob6kN1GL3pitcvueoKC0CGErJe1gQiwd+QbLOU4D2oUAbFK83hmsVQwpTHYQZRKeoN
0R7lmA+0BbTZQewNHxRIQ/AkQHhWMewwylVZ5grwmvy9ESFjbu7EzxSRK5iL/e9eMcTQIXWoNhTE
DK1xV9wg42BX9lluZLJnl6qJ897zV0/VBfKPSrUASiClD/fIjMExSQ0xcy/2d5X/YLbfOyQ/0pBX
27p6whaQTDDRq1XtQ6oP+fHBd5oqeYh72QrGwVO5sjQ865gQokoqbQ5iLCj9Dvz9Hnl+auB8j/Es
YuIHOdJN1ZwAE87xTpegaTBg0lx8iHteEoyHxNCFjFxvJlCDRE26lbXxTvUbpGAxwrHmaQGsfwEu
9olhDj1Pi9nUgCXUrv9VOcpO5P7yptKSPC8ilu6JGDoncIv71sT1l6dAZwhErps5iwb4R/sjP8T2
ZEuvdIJfuGst2pof/ZK/kh3G4CGD73yCjBcWM6SSQ4IlEHRQ10BERzOB2nMQODSiMzRSttCNEHGz
2IXh235xEoovrfK2bQUPg2ERCCmUhdJi3/LyKZMf6/ak9/ttCI4bsqqRijkgQBKxRYPp9lAO7aMD
5gYlacUJ/Kg7/3HnXzaEFV4KFZSqNiZMmUUHAwFlXvEH7+8z/JCjt7+PZ9hRF7eq/qSrnOTu+t/H
bF3FhFQMEv8fL98+kjCvmQYTQaYe8VLihdLA8ai/3IQXDPobFgGLgh7Kvukl+piR3EhOugsKe7jD
lBmUGQsCvst4NVnr/nUBZHgh9en0MPrl0rTyzTx3+1xN9knMuw15a8fQQJHUdQQlF/hYiEqc+jXg
jUtcdWIDo5ih+0HwocSckyYshszQ4Vxldovi1F4IMCznNuPrEK5acgFi79gwF9SaqACi3QgSWLSD
zv8pOCi3v7VpDRGjDDjftJRI/jg5C0zmkp2MURHkHPVlqlo4cf+eaKcIPVTDj8GHyg+3QGLVJxZw
zEEKy3iaMNSss/vibdJPUhZiKBUn18FbRuYwCQXq2asaGJl/J/hOPTxvk9r6SVoYwZwkdJtJdTIA
gD6p033qr3S3gmQfjRn4oxp59jDnCGNrI7kPsEVRcszKk8aTLKW31ZYLMAeoUoI4xdBfxAoVmiqe
xfIG7/dOPEEo7Z6zcpyjpDMXZ9eZXW6GMAXSFd9mJ3O12KqvyGHYDXhT0q5oFxgUPjlFdKvRHQS4
CDH0c6nmR+br5UxKygkJUOK1h/y23Q+7cB8feV+E6+t4gWHu7LkqkrGkLxhF+aXK36XsutCR7+qP
ee5sr+O6R1yQGEaKJ7VOpBpIiQFCSAoDUyaykCexuYqCURKmgpncmMvHnKM4hgJbQ+ODSsu/hNnP
fK4/c+0tEOgvWFxJmRHPA+pIwKxl7BSB4VRRzFmq9cO6wGBPjzkh/KUfLtOxPtGGE8GOoAFk4EUp
cUyH12q96msLOOYwtdPU+2IDk5LkWNWnbOq9IIZI33itSM+Z8lz3nDO1eqRM6Flj+gvKd9l3sznt
/dZoW6zh+BKIXo+YUSYewRnb9rn15OcC6A/qnjTEcw3N7fq1RVxp3+9NG71RXxSMYqAzRmre5q17
4MU2xgNJ0GhCVHVI9BsHotfWRHjv+LzVYzzQwNsbaTOs3hyf2vk06/ck/ibKnylYWiwd44OaovuY
WQWUoZdPYmJEVqkaP7b3Z93xLmvFOF5qmk2rqcDI/JfSINZY9W4lnpQusOLhmfTHTOYE9/RX/3Fv
LKxiyDyXUeszS0CUjGczu+6r2u64ekQ8F2BIVY76JFIKgAimvm9m38NLNIciVkOghR0MmyZt1M45
JiHaqvSuTj+M/kEzAishrR2jIEb137c3av17+YLHPpeVc9OTHB2gduWiPzO5+T12PvHInb/XOss4
TTsI8F4JjihyzjDH21Um2DOluFdKAYupGa/TjZjVh75BeaOcHTgm0oO54RoqwxVzj2Gcs4klrVA4
otj5rt8rlu6ONuY87VLP5Fzwa51KmNPyr/OzqlVS2Cahgll7iJx7By+QdnAfIZDBiEb0nKBAGpgo
HtB4qQ/OCVAZ9pjGOu8T6jmFdmUkP+IhszSJR1E8EIY8hkxpKnnEpkUYXx17MfR0NE7KnAfBcEdb
VUXa1YBoy1s9vZaD+6TkQHAOGTs4M+pHgcSUnsbpBp0aljl8UZu7qoFIZfmt4g2z46ExrFEPnRkK
A9Dm4E6DLGSulK6cDV4eYqJ6gHRzmnPsW6/bW7ggwyJ+H5VNpcMXiCedG1sTb75vXW2X7HyXN++W
w4oa85xbJEOdBDHsM3uMgzPz6yYwPnemMHceL4OShr4xJjjLxcJU6OU7HGt0xZPKMr5UdnatP0R2
7wpHXXWIaHFVG+lP/5M6/oVln6HCsTS03gSseKS9avO+3GM4J5rGeOWjq+G6eQFiyNAfBS1Jm6Gz
XyXNnchOiK9b7aWrOS9efwlALzgMF/aFXgUFNajGsGk5sjK38DARtMaAkwO+fuzuKtbdT/HvBZMJ
nATMBRIjH5jSrXlLM9qho/0s3RmPA+O14HzqKWexlAwPJnOllKMBuH64KaVnMj6GITf+XCepi00M
D7ZlROaw7mm617+GaFp0Hjiq3UETtoVYvnlMoLO3Vx62l3L9pF1QGWqMolxrhhqm6Yr+MKfhoYyg
UbmN8ZfQ+gLCRFJ1r6gQvDi7yHROKAQQlXmLvNbFGDAXlbnx88gJSXmryTBkOqtEzARAYi6iHD1p
gj2R/bZZPAiGQFp0pUAXCBBTjqF6eIcPqtzWCecbkoNCGCrMUXpETLpBZXUdjbEtp3sUG3B2aA3E
wMB4kWBOh4J23Y9cWOfEqEqxwu2FF16zI1Ym5tBE/b69YKt3yBKG2ZTKDCE01AImPMyv7aFCY1x6
RbteiBUfefy36nVLNGZ/ut40s3kAmn8t7US3C3aSFTpQ+6QhU5Lj7vwftAjXztMClH0RKBsxnNsO
oEZ6Jde7oucUmvD+PsPqohJroTLh7xdBfxCF/D6vC84XNw+CfHSGwBhGqOdBCDqPJjdVULyZT962
J6xDQGgQGqyypJ/vlEViJB+VKAopf0f1CSNl8/xh+++fb1H2ljXECwD9AQuAMEghgqDh8kNNgT1n
ELwJ+tg2i8TJGuWKVN29Es+7LP+R+/PXbez1s3SBpv99CW10Rq1m4PHRPMzdrjEPOa/o+i8H6YLB
sHbTayIJAphXI0M7IDHrYowQSnu7k5BiKDXvKPG2i6GH3mgqUY4Al6WSi6fXzhLL7H172ejZ39ox
hhvSMCzHpMSyKbXoYMrEsR7z4zi2Fkk6V5mNfROJvP4X6slbmAxDaN2QxiZmflDFf8Mrd/NV5qH8
5FRgQsz/MCKSA8dSeSM1omAqgCOVsu/RC6qXv/q6tzQo8clRDZH+2YllfNwllaVCjGcWCSfo5fgm
Ydij7tHQJgQj/CZUUagt2UWoGlYtQgV5ezc5HkPoUiwOQTFUlVaI2M2qekiV+0xy/9vfZwLA2FSK
SMmwlHFkWCJ6emqegsZqXLugEMJQiK7HBPP6YAKGhb+OTvyjwqSz1pK9+KH5ydeoX/3GX+IxvKEH
UY4kN/DaH9NR88ZTfRu5GRpS6slu3fIm26WVxSuNpESxcQIIQyQEdWSqT41M0sd4uPON60q47vpf
27u1JtGBZ99/+YowBKIopEwwNQsH7Qt6vuzqXtoTAfUT5I5224T77BZKWiS2eaWz3E1kWCXupb4f
qX2VO8t2hElQVLS+2c3H4sk8kv2n6rEwEIXq1UHYEP/+6PizmUV53+LypG9nNPNFJ6YGXrcjtLD6
odpzVnb1oC3wmA1U9NGQShpvZNaXEUMScycMLfjMeQha+quzfm4D8vCYnczaRBfiAHhJ9Z7GL6L0
ffvv0/X5wyEX9rAbZpSpmUwF4vYEFcHvQuLOJeeC5pnAsL4cBWPYKNgisdYeCpXc+IX8mSjtYgUr
xV6QFLOEDFihJcZdPQ87EnFFO9cSCQtPY3XYR1EagpFGgvhmQ/6iv/L31YGgtbbhfOFz1ovVYZ/6
wEhMuiWVoe3zTHLykpsV4WEwfC62UlbPOYxJIZjRJY7woLxVsUWrNwhmylpS7KhvvMPD8TWT/qjF
JdXMoTm1DRwhk66Jckeih7zhfIauM9/CExg+yNLGV7IKizfdd66PebzV13gXPMvX5XsXYVCbaAW3
JLPkp+1jtE58C1yGF6au6XIId+A7BB8/VKo2saE9Zg9OAEh+sRpv/1haGOoepemA6+rm0EwQliLp
gWMSDU42qMFkqGEO0OYzEWD8o/MUHMu97uVutOP5I88chiJyM5uyJIY7yvOdJO+rlBOH0f//76b8
IY0Q6FI4Y4o3YotGcMzZQrFp0HVuVIjuHPzALLo+fN1ePboBW4hM5IdBU9Uw6Vg8VdRsX7wl5lGM
PXOYLbQCfSb4+9f3IHT68VyRNs6DtgdWlb4YeBlJHrZt2d4dwuqLo5I7KEWfOoL0liqeLP43TyMi
/QELYujjTgj6BNtDxQgzN/P6o+nFkEkLuL1e2xxERIYfFBIZ9UBtiZTcMjLRaiQryDlRAm/BGDIw
AyElZgd7Am03k73yiRkFqKH4J+ghInP681yQkLvEcZmSxpqJ22Vvkrb7b5vOnH5JHQuxlLFQSSae
1EZztJL3UMrbC+bUj0rY+iZNTxWdehVnwi4VUkcYeRlzutobR5F9AYjjbsizGZaY2W00OQYeYcv0
ReYNg+ZwDNuKEmPq0NxQjqFDMaQr06WJtvjIo0q67lvWMId9Ql6gqGk01TS1rTdXYfXWokW7OpRh
5sg178OSs0ds5shEiXkxZ9ijZswssxStWctsuUw5FMa5t8k5ubigALE2R+0cJDYuOeIh24nvzhPI
0fc52lrjik7s+i5vbgrnoJ6/EReoWVeFik+dvO+iF0EK9lXEZWfeCjJkoHXpqFcTMLrqS6nso/i5
UjlRDw+C4YOhDo2m1gBRR4o1IcWrNJbYvmwTAg+EIYRCDTWiZgCRhOtsfM1Td+BJg6+paC6J7TwZ
YLEf4Twavk6jKBpyoL/mhNd+aNM2tvgtRmuk3lidM7rhFW6GW9Eq3iDyy41F1pN9F3Zl00bopVDQ
9IcfEZ4GSD/K++I6s+mTUHHXcrV+uWhMoFAMvpGR83mG0xO3sf3YMlHZYHpYYNHi9d1wPJ5NFBE9
kOOCRlpqM+76obrPQgiobHsKD4P5uAgzMUgI6qzsuXwatWMWcJ5o1mMrTVKhB0Vkla3OqPK5SX36
0IAMpaa+VNNVYpz8xq3RDvwZSy5I1NKFPxqpoc0yvWgr6W2On1rCyYiur9Tl79Mzt/j7jdb/31eD
lk2HKDcOcm942yb8hVkvGAz/iJgubSgFbGhcPC8gqtoXDzKmJLZH4Wv7xTzGrghFm9jiPeL+xbMv
wAwrSVKBm5e+azTwbAmJGT2GjNx8pLciCqI+MakU3HGBY/hJlohgZNROKYeg5i+tEy1jEOzt1VyP
JS4gTMiCro02IzT9MyRf2vy2Kk5pgeq7iDchap1s/8VhCzLMlIR9QY3JyptS7yxF3avcb2V6Dv8M
JdAiJmIiiGSy2elR6zQp0RGx1MLO8HTM/dYcfzdjBsPrOXvmSrxAn4fIBC+QDhlinX6dU3160U2O
AnKDjTNDrz1zBG6wv57jJRcLGSaaqlJtmxZ42lcoMdua3VwLN6pbu/mXySmA2O0LTvZm/Rl0gclw
Rkl8wSgCuH0xWZmKUXoYbbfzTxGUFL9liJ2QYIkcnhrM+gPcApVhEi3qTamhn1DBDS1zoZ/q2YE4
pcc71uueeVlShk6yvIrVIASQHHwrMPokzx7V+XX7lK0T/AWDYQ5NVoO2EoAx+sdBuZPre3VAlhU3
oxY/bUPxzGFYIw1ypQ1VQM1oHYjJA0p47FL7VHryYg/DGiZJfH3E/EEIn+7D9qrN9ttG/CX79C8A
K7smhbneFj4A/GujRi01TYKTp+71rJiyT239JweQHtQN6mAFdxEGqqPRANC4jp/UHZU4rxx8FcgY
0iFwZzeuX5MX8xjaMHPT1yX6PT3qh7ncdzXHCXh/n6GJUtTkqtbo8uU/Z/E5nZzt5Vq/NS6/n+Iv
rvm4aojUQMrEHn+M2o+sEa0hctvqU3n2CwpDAXkXkU6mJ7M3DpN28nkll5yjIjMnv61nRdEL/P1a
cfPigMfSXOA48vo39MUE5uCHfliNOmWxqJysKNuHzZVc/iiHt669HQdH7N+3N+YvMcoFkDn+RleR
pC6wM7UzYsZSiLZ3aGLc6ee5Hp9L7F/AGBpIc71RmhJgYdvcDmK/U5WIs4CrnowZM0RTJVEkBgNR
zX40jDS8VyZ8H6lf2u7tMyt2QWCfWmQ/DqVMA8J59qdTPCtvs0cVA2sPD4qf6YymM3P+zx720aXM
+6AP6UfnoO6M9GHkNeKuM+cCgKGW0E98AULv4P9b+dZHTUJh99YMOYIdcupH0+GVl3E2iJWnJm1p
GKaM5YuMV6J/l7gPojwAhmtCWSe+lgBAuh3eaammHNvkrj0aj71LpYdF3/5cyLNYRIZ5hqivhZqm
USBq+mN8SiBqWghWe5S9cF/tSlsWLB4mz0yGjLSyzzDDlZppZh60o916nNz/6OoMG0llbagNfa+i
cpUaZLCH3g1faFg17QPfSV628Vb5dbGKDBeNqWJWKY35Sw1ifuaXVngMeVLHq80iywPFEEQjyXWa
6gChnRTExeiO6/xKG/Bh1ruoC7XIi/mzs/QDz++3jftDMMzPzaozaR5xbEsrJ9905Y1MPLl0HgiT
S2nKaMplAyCyvjeMLzXxhM8MW1UuCwhm+niX17HRonYTGNr1/BrsMSfbURwhgSAZHToo8CP7bU/H
+LCPgETQp8hvKQXa0o5KhOWCrRwaB3VElrYvMXXI0h62PXH9G+ZfV5TZB5mojyGuX8NI4qGsgriR
G1j9VeRFp9mmssEQuuEgrn4ZLhDp1i5CpLE3J/wDxB5fTPQ7rb9C3cjrbFNpWPmN2+GzGpIt8Bj+
kGZMaZMKrKpqTcg06pJd3qo//HcJmZHk1Lvt6ECEI/Xkn//RUIZU5NEUpzbDhSPd9siKSFa8S64T
W/Uktzzy37vWI5yFoQyrzFGklxBj+u0+yR6yPgFapBunOvTX+pvGSc1xPYfhl0wIe8jqAK6WbeQz
7bPs6q/oOjpJtm+haDvnVktyOO0PpTGjVaJ8oMUMxIvvNLR4mC4ate4iZBcqR9wRp7iNbjur0+3/
tpfsk09ZCoImUlKrncZVf1BBKBGJNHesz637zXfegCC6en98dl0287zZi1MSG6QoSxoO9bv2gJkd
6DyngRevSo23i+yrT0DTxJjFiDeL47ijQQQ+jk1XxZOW4NFOQh/DLbfXkkPd51+0sEyYJslM6ROG
YuIx5l1R0Or8/b9BMBQj9kGN8WCAyIJXs3qU59ueN0eNE07K52TswgwZ+q5qEuN0/w4ZIjfxTNvf
/68K17xVY8gkjNJYMCTsU25ClW78aioKFK0+1a2w8DqGQqa6VIemAopCjiPmLufePHrbe7NOU5iK
ISuKLGF8FHPLYQRDrhqIEei1utN3lWc4+VVxUpEXREPTpw7uAo0JkjtdmxSJhlr/KKMUNnXv2aZT
g0yH11637hYLPMb18rIbwxZtP9AD044iZnLW35sdspA3MerH0uuZk2/i4jG3WxyMftb6sC8+aV60
p40f+VVq9e7s/i8xymqIsjCPcUMp7sIoaQBXGU7kP0i8p3WuPYwHyvNc6zqNWtXH8gR1OoguSDfz
Pe0/q730mleoxvVG5hariNDqc4z9+qeqtL9SnMYRIDmberzxqetZ6n+XT2HFdKVoLiH9D7R6Nx2T
m+YmcYtfPvrrilNzEp32enopXv7TeVNYZV1daStlpKFyv9N/0IShaZvP2UG2k13OzRmvBlsLA/+I
meN+yOn2Zclj6L+JzTEavOBTNeqaLhsaQYRusrpKEFyapCZQURUzfg1Kr4o/NfvGuCCwgkpDrkmB
qim/aYMWGxdev9dtxaJt6PxiY+rVf9z2Czjmc8Yfu3JoBMC1nQkp77shSa1ovpkwVC/8pg/32y6x
epcs0JhNCgNZMhQqbIIJFzu0A9+iDXNnZMlhG2b9LJsGwjQRWtuE1VarO8XUCtqVIT22zvl1xAmu
hW+y91vtaH7j4NHfzayiiklgGKeIvifMUGVuliGYUeYXZdi0I71ZpKt+H75AJhFMHzzyRsSvMccH
NOZmQSNNoyVhSpkXPaU7iJpY2hM9V+DdA698ZSUc/ADGXCu+XhFVrAD2W2bydzgocovsV+j9Awxz
m2gq3o+THDBFdhQwxjzov2zvEc8O5v7IVRH+RheN2pEc6fi+cA9F4k+4niaKtAcOzQIyboyPH5mk
KedMH5CAbV8RyZwaTFwU7HyfHJK7wK69TyQvP8Axt5aY9GI+d/C8adwTf58H79vLtnJiP/x9uqyL
YHPGGPuhlWFOZbzqw49QcPWWy3kcELbBEkphbYkxdPRTQArcKXNo+IKZX8/+Pn2nrVw/iVNfh5zC
iLVztLSNZYkyrlHjmGDtuqMGBdA8t7TSMp9/B9KoTud9Wa2VSQDQACWhqAT1Z8xZCvNCm3S6mDRy
n58kK/nqH/LvlVMckPGwi8fhu373mav/AypztIQ+atOAvgxNR5pnqTy5cKJnzMpUMBuA1rx1sxM+
Dzwp3PXllSRVQ/WMJqpnkl64TpS1SjENCaWpc37nmL+Qn4o1OJhnfl3x4m1qBUPBmrhAY0hRk+c2
C1qgJfldM3wnJeYGd49B/3P7PKzw1AcYZgtrDA5pZRMwXRu5Q9jYxPe2EdZCtQ8QzH5BLCjuIQFP
Cwq0+/qQ7+oGXw7xS3RC/i+yYiuE4hwmA3Ng1y1TcWOqomkY7GnQugZzVwScBhEjUYz35vesptTW
bpsTzUZLbyInkbN67IH2DyITDTS6JoiY1o5bU7iroSzst/ts5Hzz86xibua6MsVKyeD8df7m+5Bj
5vz9v3j5xQj6AxZeLjY4XFUIgOFICwnjXXnVOYOjYr59zu994y0Z435pbKTNTJesOypHc1c+Yirx
G5KYQKRahOH98J1b9kGX6M+TdbGQ8cfElKAbGcPCfqcdc6e6bvf+TvKgTbSb9trNJ7L4cP8LHHOB
4lzleUx3zNBeZf9KlY5z8cDxdZ5JzK1ZV3lnGsl504IbOiwleCaH2tXvqSScfuA5OtdJmFt0arK8
SXxsm5b/lOTnKH6S22Mn5NAYftcCD4PNi9Ad08jWuKMfeNjsY2pXS2PrD7hcRc9Ar9K8x/wCpEkD
OCiEK+3tleX4J/uWWvdG0IY0+smr6yk/Qbzb592iPAiGNTJSDkpIn9NjJbCCyeuawTLm79t2rGUn
l17I5oq0RisbecaOoTAOLV778aq9yl/yvYrnRmWfOMZNwoOkP3zjnLGta2MjGDnRsFGVG6P9T3Hn
F9qcLKbnh2/u+J61cq4PJjJcoglykHfSOSIeTxkiYgXJG/qBFHMCLd6OMQRiNmIZoH0SuXPxECSJ
FU7ojgoHi7NlvPVjiAPRfamRHI6hXetnASHfSV9SVJ+mbrDjRlU8NIZCoOPeDoTyfuMOrmZHro43
Mofmysm+22ffOcZx7jGTYZCqaxHlU68vJUe+NSVncnPMaTagfeEWplV/mTG2rNtvo25vnMkmjdCl
pXdEwMZp1a8oOObyk/aZ99SFF5pskgjio/lA6I0WN1BIEJ3MeCfmf7SD7uXijo40koQjxZCkO6F6
nJPjNPB09dZyDh8MYSKNNFDFQaLlaua48++b8zBAzRF/ihLGSLW28p23O+fa2b8Thsm+oI5apLey
CLPqej9E+GrqB6eNC8efMmuaVLsgg9UksWOkqqVm+3L6WhjHxvzW5SFmwwZOMPZOPAoOWn2sTsus
snje9p/1mPyfqxwlwB/XXdCyWhV6/MAkg/PcmvGtTl5z7hjG7dvcFBl+UWaiNXMHNx2ObWG1h3SX
edpTPFnFiVajCD954sy8c8EwjRYp1dTMABT0fSD8ktpd2HM4c92diCqLJh4rIGXMrF0Xm2Gq1XCn
ZLJKNCyOe9XNFGdG3BXvw3sptsZPZPShMXOBZNYx6VtdDxEaYZyOf/27SZIcVFe9J7vMiXa8Kt9V
SlvAMasopcJQx+eyqGlXGm96/GXb+85NNH+cjwUAQ9GJoJSGRKM84aoFX450RPrtmOM+p3xtODpe
xNuzCptTUl1lXqTCM5DhbK0cuznvgd9PL2p+pw4cWlu/wS8GsqFd3o1SWlAfId5vF5k99Uh7WnmP
tXQrNlaSDevINOljYAKoFK6N4F3rnsJkn5unsDOs7U3jrBkrTKAmmJF4LjAtfa8WnyHozQHgHSw2
spuyosS4bzyfohbvnmZPBVd5aiDmjlcQL7/mOQEXj1q8uHzmTElQqo+1qx3IldCHbv+g2+R1ep1d
2pDwCWGn5Sk2GeLIS0EzjRl4wfREzEM88lRDV+l24XUMTWhoPSZjBwC90Z3A6C1BnCwlblylN60u
Pcn5aWx2Uze6OWLXDo8JhDcBYpWAZQgb6bJKTIjQfFxTjLcIqihDisTPMeDS/5WZkYUWKo6rcFDY
41X2TY5iZNC8ZPw/0q6juXKc1/4iVSmHrdINtq9jd9u9UbmTcs769e/Q8+azhtYIMz0bb26VYJAA
CILAOSfD7G25fRrIw4s9sHxwrXdVeNcSNTXJADSI65l4mHRPBLZyo9pZJaFDNLW16RQqmaOYd4VJ
hEe2TXuCuaSoHWZBHWcIHiTw9Pxc2qs+Aib6EBGruH0BXWnIJUZCrlrlmEAQAzoenqRjfvjOSo/R
VXlLBaotgiVdXAnjvG0wU0ypZAlLy1EARGvQAmiMixTaFtLzO/O68UYwM6MAejtXXhQSEZmyGM73
2q4uQiGF9NS6TNptMuS2FFMRbDNErlTk/C8vs0VKFKxnkr6IzVNPsbazY3HPMLhzeciDVpkClk4V
s60v5yQGnt+x6HMvaG4UEtaP2dmeOO6UFke5ydoK4oCQEYOKF4e0P78In4RD6WsjyYNFaceFjroV
xbIWIS4tforZays6ixHYQwt8TOObMZIURvu7hQdJqL8K/2EhAkpXhEnUgIphDb5F6+SfTA0gYCAs
RHpaJXfUmx0lk3vUzYbErOYJFpKXhzH5PnTUxP5+7ADE6F+VknUrlgsdAvr+tYyTgy5MPiuWaBF1
dds+Pv9n7RLfmioC8UZRBazf+NbrV7hZZA9Azw1uQbBuN5+ovhZq7djv6/1SmgC80G+qXcfLcxZT
nU7U2nExAlgtVruwcFiktVv0xknS7ss2OmURBRFCRF6JvxjFgmYtMxOVKU5wyM+RL95JX9PrP164
6AbbfVeWeMyQVrNQjEuYHdgs+EZ4Qoh8w2OTLtGZbKDZzENWlsEFjikK62VkntUBpFoGSlqquaar
4ratfG6c4CH9DVT71dki8ejiWWPlbSOy5YyugTN1LurXRaPGkwj745FErA4YYwuzd0P1euuz2j7u
J9iE+fH9pHHXRHWgQYkuLGzAmtpafF+37iD82JejssD293FdejPOtSOFtdDGAgQlxQtYZZLxsQP+
pazIF3ToCEnkFpFmm4Y7Lt/iIna0IPUqMXE05XbMZlB73ceAzwSHPWBV7KW9BEpkd5kI+FXDjpU7
JQQmeXhBB7nTh5Ndozw1JZi+7TW/irxSO4TRTZJcySX4oZbUKQd8pFiox5/95E16C14rHaM4KTux
ho6y+lKM6sloACaJiFHHX1vNG4cQVByyHQ0XKw3d/fWl9pGLU1GnzCCiheiwUuwGo6vycKXVP6eY
YvGlosjbe+VKyS4WzbaMIIkBZgj22/zaKTwwlC7hjrq9UGqx31fCFkGQlJm9r5r6o6Lfy+NjEh/F
2CKS0v1EDay0fxUTLJUsFcAOADndc5TXIKV9HKmx362e8XW8eMtVV7oYi2QuZc+E9NdzlNihOKDu
rdhRGHlRApqP4koSn0UwmsimY0qOVpxNPAMVhteKfpy1/r7FbJcL3gMmj3ySFTMqrYDedYZJc4vx
xzKHdtf/kptjZN5lWWhX9We04Jx+R6yKfjkLIzmaKXMH3iD1oiKPWAZde5460LdMdmn9CsOrWb5V
6/uk/JbGBFjNZhBdieSsqJ3aPtVmiJSih1m7RNYzodOm/awEcPbTz72J1lcIiD+3n0HeYivH8Nyh
Tw8ILqf+1D8WB6rBYXv7VjK5865boqBOTcicgk/A5nKi7H4Qn2T1OLXnzrheyjs5rTxC0c1DVtUs
WQOMvCrx1ZKgSeKUccc7aeRUJ8UtbyIJqat0QBuHU30tDr8xdKeLK4FcXGvHcBQ09lg05t8ypK81
cf5t5v+r73PWGAlqUAasKJdOs582r53R386ymwg/rfCmg+/tL+C2Jb6vH2eJ8SzPYVli/Uzxpgwf
pt9KF1bqcIbYWUo5o68dNU5VtmXQPAQClexvp+ArGZzh6WaRg1mTbYnTewPK6/EnXGzlW5DWesWh
E2wKe2779XUlkbukyZppBDN77dLsAQC4Lcq1KfqxJ0c7l37hWK5AxMZtf/5zmz6ANzZSXBc1q+jL
4Q1mgKvJLalC4L4lyPxD11h3UVUNTARwnyXkQ9SLwbYOGC+REGtlFMf+eqYBmQZElax8jxZeNGr4
wCF5GOzye9MAc1VyFG886g85Bfa0nR6o72K5u2CEaRQtmSCWVf8+R9iq3EmdXnFmNMEAt97Zd6jt
9qiVPBaxVqdqLVvL2BuQF/5CRRXzpZm7xH7uqK6CoGS86t9ohkRqabmgJISKnihvMhs/AHFl4SoU
FiJz1A/p8kot9i+s1AJCMmZ6VKjVFpcyulH0rzGqVkPwWCBH319CShsuJo0GOCznAKLm+dZUvwjD
K1lD+hsPfrcKLi7FZagW3cysQnGEW3YXzG5zRwMoTnaJ7xhoDJU5bvkXeJ9MRdcUtK/x/tXVA3It
PGk6clZepc3kF7X8ZX/hNkUYkmzIGv5IfPd/WGvi0s/tACKQUyTfi1Tl7UOk1RXTEkGJqcmSLFmA
zfqrEYQSrs9DNSGh8HC3ZJxwnn4KQf3JsJLGbxTOI28IvDjOrFu9LHItGxe3zGNHKn+mwZPQEKkY
JYOza5CDR2FcD4urslnXpLuqMD8mRRTBCbPZtfvwqnA2DVj/sNIHqGIqLwEm6WegBmmXIjjuWwCl
DWfWeiLI7ZRig7rGLQfALSkvQvhvC7y8Ltx5my15kYY6dLEy8Qp36MMCTMd9PT74Jy+DO2H7sJbm
0YCM/twDs804Rq55Mp9Y9aQ/AZriSEGnURL5Jm+h0hotlGEI4F6wbANrh/JQ4A54HbWz18XLgPls
uPtqEtvF97QW+qAKqCYsbp3/6qpjFjV2oxMHEiWDO//aZklmfYReaXHpfgj5nURhL3848rjNMrmw
UBvRMk8qNqtLfeHW8MvaNi4dcCqrS/JrAJ5649Dw3x8Odl4qFx3kVtSlkplhj6EW9lCaOz1mCb0/
iHMHsn+LPwF5eVyk0LJylpMFCwlu76M1TK5eZ34nDg/grHTlWbuRenByteNRSlNXKwevarvveo9G
SsPwZjE7BmPiaaVEga2x1d0JLSYXWgpLCMJRxjpUz8XJ8FF/TjGONfvZBQMd/2DhKYPiYoxqJnE4
54gxYt24SnslRbo9xcQrLn+UscWWMByFg9LS2M3uryeNKDV5vAzd4uqmZ7ZeJfn7nkd9n/OKAIXR
KZRbeIU+2EEQ2dr8si9ha5nWGnBOERe1VA4GJMygu8n6xY6qqyT+nc1fS+GcACeykKXo43ClR/mM
iHwVny3H+FpjZlI+Ak3wsK8UtWycD+AleOhati2aKF2kYnIDhSKZYKcHb85rjThz1kZp6kFltbij
UdmDdkqWm1S4KdRDW9ml9GlfH2qTOFvO40kOMbqLoD9f0BoMjNPKGyt3Xwj7j/c04s7LJuqHclmw
aKGmhHYpaE4f9L6lBg/qQIFzvtXH94RxB2dXReEcqDA7AEE8sSFy5RI/hU7p09CSWwFxtVMa93Qo
j+BPz0D0jCaLxIkLwTaa69b4PlZnKSJ6v4gl5FmW5UW02qiDqHo59tNLoHuy8qMbqRoWYQ4fOJZj
vQIKA8Qo0ddK85I4sMfitG8NbAN2NoifxSy1LpbHEDJ6NXOVSvwEUAZ76g03toKDFHZHUQ3uJGkg
0oDN43K9W1ykWIoyBY45DGP6ngRAwK1vLCc8KQZuwRixOpLcolvH0loeFyqaMdOAcgo9R2d5VvwC
EC/gQfw+oVu8ug8f8y/7y0pEJo0LGyag+UQg0+Ku0Cc/c1OabcQRItoSoYknXJ4ikB9qImQ0KTCH
5pNsXInToSoWR+u/pSphKJQxcmFDNxtQ4DQNPLn+LuXPaoRD3aSKZ9uOpRqyinddzeQfT4w2kJXF
RACMq9htMtUTw6+DGjh6IxEGSEniNggHuiFJMSS15WehQsBIL92kAzaKup78jaW/68QF9TKwzEab
IQnPyqxNlNFvzbfWDfAaXfFI5fDbhvcujdumuirb1GggLai6Y5sMPpCGiKXbtoR3EVxMV4Vs7CQV
IkB0kw9PFSCKKWLZN2q5j2HpfzJ4xPe4EwPZ6CDDeowfVK9yGWla6ukHzU+xghb44NjogHIuvN5/
oxFK3ZhEKyYWk4djtpRwAeAc/gtZva+kszx93o8Sm7c8SXxXk8v7wH1TI1JAQIoLOKreB9UD5POT
VDnhkwxO2NkOXapPj7D8N8T/VekM90pDCGJcHNphsef+Qcpne5we+8AllNsOue/KsdVdCUotFHBT
ZviT38mAwF3AHDED9Ok77mBedRgNmxozofaLC/JtOgUh+Ijhau1R6u6U9F+OYP5xDXjXiAsaWlhG
ppCxS/l4Vcje0F7Pg7+/aoRz8TyBg9Lm6AqBCrmBkzC/MXvBLc2nfSHUOvFBossCZZQgRJxvM4zx
Vcf971MxT+ZCRJaGpRpWWKjolKCOiduw6Yal3ZY2A4/LDtRxSwnk4ZYnNEooQsOM+gzeVEwBR755
Ldy8teK7VIzdLDwCzsQwgb+hGSL/zKc38TyUQYXy2Y1hI5nAaJF+Wu7ba0YthmIQ1TixtV9reez3
lSdpiOfdINbYLwNPqAwYHiiRn7TUVjR78jTcq0OfejnYChNrmbwv5c0gdiZ0NMRfquC1IN4ux8c0
pwoZWwnoWg7nUzWooieMHkC3M+v2Nk/5NaMjoMYnKHX4UziVhyaRsIQzHuNCoAlY2SFNRlvriIel
LQde68P5Fuof0yiHyJPEJnAlMJsFXeaZcUW8SmxWudZyOBdrxLJNxpnlY4cuRnTF7Ki7PIiPDLYw
9UO3vPoHj+pbIf1d6If2zDFX1VJosYoDMOjqM/pcrxbdnfB4BWqUo9I51Jjn/moigf+r5acS0IYN
5mlWgKdNeboKx9oNRutABKx9D/vQognMeUHXcmYe5/HX5AI//dZM7ObYeAxcc/kaeVQQoTRjS73y
6WmWu0ZtIHFsDLtTnUipnCElrgiUEC5wRDKeasMBRlIVL4pxI4OMSKOKMEQ0lPi5tVCuVLFXIESS
MHtV+aFXfQsUtBYyqFDxCAxqibh/U7vFxYxJHJeqi5jE3Nfah4WqY1Hf54KFmM2oIcTYmziPbBMN
u8rPfXuj9oULEqCgLjM0UqFwNV0wxRkUT9ZMlCzJbeEChD7JObhx4Tq1NzvjKyNI74CJu2T/P8xO
5ZWbZ7AqsgdFw1IUk09dtKHU+iGBQAbgWtz1gLhrfRMEBPVt4VC1EVIat4TxnBu1ZhWIDJFdNSeW
OpeH2DHMi+iX7u/561o7bjnndNGiroG8ET0P1ucAT2aNTL1dsH+av/ashPBpTFVKQaZqJVJmCWOL
WmgLMUbtfgL+yxw0V6I637fMcC2Oi675UEVaWzBxcetMam5rVWL3v5OVr6Vwl5ypSXWAl2DlShUp
oP6pqIn8iFKDC6WLVoalBlI8vDEagBKNbauNMdb7sO+zm7XMtR5cME2qoBUCGWKs0FV8Zt7GJ2BD
3LLaNjWZsxWB1rKYyqvTwQjKKMpqyMqmR7U+Ro1DKENZGhdC+0xchr6GszbPwuMMnm7G7T7YIM/2
zafKG8CeXXhZCmIcynO3MrG1alxwHcRUKOMJ5pDLpZ1XD73V2ZNwV0uvhIqUIC5ChIDpLhTmTM2z
rNnxAzuZ9JN2r3lv8IDXs/s2/EkcuVRgUvhAIc1KGefQrz+jfemNLu/YXBW5V58YtAKJb0dY/1tn
+cpU9GCKJUtggckA98vgIvP8FHqgTLhPS7v4PLoyppGp7GXzdFntIv8iplRK1xsKFjcKgB8BgNvI
kezgJN7Oy93kzafUpzpWqIVVuThS6x0GkUooCsSAAzPU7qhHgOWSnMKbj4lAZNjUunJRpQcQU5lK
EGeWh1D+oWsHsSXyGHIVuZCSNXGSTsqbrUx4NG5BEqSf5ltW3GKot/8WLIjVL9abxkWVBhVwC6/U
KA5iVk1rr2T1e18TeQe1bFxgadHou+QjSzskJdftWcpAUapUUfMaj0H7ad/HKWFcLNEqgFq2CXNx
IHzl9ey0i9+Tg0Fsp3dOZZULJGmEK9FYQor5hoTMmMRDjEZKjow8w3KpEQJKKS6AJIUldkIGo1CW
C2buytxP46f9dSOOF/6tDDiik2BpEDEMta3MhZ1EhBlQ3sq/kYW5mBnTgkUbntl9Kj4H12L9dlUs
3fGYaNSBRmwS/1hmhEU69BPkyTfqgVWASvRVio86kGA7JybLI1Q2wD+cAURDTiQmb1K9BsjvkYuy
fuZED6ILTCDifkqYhMbFCbkwYz1sISwIrmswyZb3zUSEuw/zF1xw0Nj/sDpHWjQYL0ULmygb27wH
FeDV5LNOxNgTPOtVOwgGRoEbB9wxRBSklOMihqyEgjTMUC43H9v0MI9fotT9b/bOxYmpa3StaxCU
WuOuQGuO6e9/n7R2LkSAfk+NMoyioRWREdOAneNT482ANxKPgUPWA7dt3cAkv6EbaH1kv6+2Kuyj
dlkslrwBqEOwUy8Bc7pgW0C2W7zuEJjkeb+9R+8SOQMU42waswUSzeBaHa6lClAF6T2xiJRanAUq
xqLmKt5DUArMH8ZDfQgPsoTWIfQL4KWsx3Q1ZfPsgvMxsr+rxZkeCD2NxRhZEQaJmuRi22okFIwm
/J8wqlDSOCsUQyFsrbfqWYYB08pXR8dydFt/Ft3hE3WDYKfEnmqcRQZ5KaiSgh0D+4E7gQEjqO1F
OAta4sy5Ixafl5CofLLF2pPInVvpMKVWx6yyVF6q6dbES7t1EfKc2LTts+vPPfswfADgUmlealhJ
XP7QdVBQq9J/lMD2ceVeYgG8Yr2GVSzS9yAr7RmodoSpy1trJasY/dYVHSkZ58FznyuZMuYI6PEp
v7DaTOBP5yn3WPECl1dvX97mmq3Ece47SJIgliylCJbbIvBSqktqsxqNYav/6cO5bldZQK5KIQCn
odR6Ue5ILsDYHdMVPmXddabbFebPK4cEkKY04z24rwIlVTNclNEl29vFyfLLQ3U0Oyd6nd0G6D50
7YmSyfkx2ku7RpCxeVozflO7/spYdOLA304vVgvKua/Y59lkjVjQ5CT5FSC6lkN9+mcPwtuH10oW
57iy2UptU0AfRgvNqKW0h9b/g+cp8CjmDWLx+OuqJuXLpAdQzEStKY8/BQHlW5QEzn3juU3qjiUy
wc2EcajYK0tGIVnZDNBePGoGOMGouR5KJvP3VcgIhSyq4ghLmPYPUfIl1Qh7oL7PxYtiWcSl62Hm
k/DaZkCwV4ngTQlgv68UMJZqNJoCArBwniHNboiW4v0gtHk+vJsZj+cdCq2RBth+oO75GNuA93yS
hkdVeN4X8zaY++EcWsnhQsIyJAYIcrD/2al4wjjcIRjtN4h0X7vIj6jCAJA09I2nFte436turYRz
saFoq2YOA6yjIKanIpGvU1M/xzHIqJKGWM/t6sFKFhcjIllOhErEghqAPwKRgnYVeoID7s/z4tQ/
AM1LCGQ2sLewXJyo4nasGxG6FdHBNF9j5TeGX1aHCH8r7bsmljpWOYuWu0Z2EuklromDkC3Jjgr8
rRQIGC24J7BkYZXa6vBJFH8t0msbPggAg5yoR1rC4vk7aZQWkxiakFZ3uttV5zlXgK1wUEviss1O
1z2tuOgwWUqr1zM2Bn0ppvwYaw99ck94FZGx8FfQ2hIivInhhiOe49b+4zVp9IFDHuJKSAdUyrj5
62gCbEVFYYcS5jMXQIW3h8S1nN7PXln7cEw2dRDGzXdsDnFSJ4mGNSzD+6i8lJZPLODm7ebdW/l2
TcUcg8xiD0hD5pSfq1N/CD28V30NeoD8/5MXK8r6uPCQLYkwaLi1uYYxXdok8AqjAYSBYdp6S3WH
ypR5cLGhLowg01nc08Ols7PMvEn71snw4Cy3sWO1qj2p6bWgzHYXl74YT04q9l+WLInssgpOg6Q5
liIcRFW+QVs/2LhVHWQBBSZYqpswoa4qhMPo4l9PO3FU0ypqYVxDY/nDj1RJD+QcEiWDS0OmRpHS
bsB+K3N9VQDGYRStp0YqCbuixHCZRxb8mYzGLQDwgBMtZ1/7/idhvMT26lyEMStDMxZWezduZ4/B
q3Z2fLIOMvLr0P2dCYXVOaAzV13lIrLUoPOqwe4Yk1bb8iL9AKyCv8jLRRJUb1+zD7DAb2Wvd7fU
2fquhFlx3upaAGHifZOhq6U8D76Q4foCzNNT9Uty2lPp1i4Qz2oF5Ga5Wxx04n9gOcHH8G0YIqbQ
RbQ+c5YSloosjSkuznqknuK6PiSlfpOEkaMN0VEIi5d9lf8mtL7L40wGhMOWHLBnAPVGkWw2b8w4
T3MnQEOyX99VB2py9m9uGO8SOfOZ6mgG/x0khpk9+X/056FtWPr/yEc+FbEV21tRzoJmtf3/TELD
2VFfCtyfxFtkfmfhRGX+LLDtieLsJ8nTMB2YZ8hvVefgFDNGTpLxiX1mTwwL9iszRbeLmKZsz2L1
KhsEu288oc4dwjJY3NuTwmWv+hzX4IWBMvWiAAQb0wRDe0xr7ZzjtWgEeCkQvcCwUksHdQlCe1/6
phsokqRKoK8SDX5evLX0OMPDB64g2WOBd9PqZ1d9Hst71SDuOptr+S6IJ40TU7kfKjR0uIH4Ek/H
Jv4yklhXmwFzJYPz6bwORj20IGO5jU5/tP3jdb1BuybqO2R5drv+shLHuXSQg5ypSCAuA3sQLjt+
iGIwyLSCytYfMX2yfO4LvOXTIHabnrYSzHl2OKSVYlns3L/J3ga8xLv8ZJzRCEuONmzmMytRvFO3
5ozcHTr2quiYmi93g53U31PtuG+H29FqJYhzaaVMq6LWE1y2v+PudozPCToUHAwxXudu8EBFf0ot
zrMLwJIJqQhpmTTZBjrlRSlywqm1Y+qOTyrGubdpJo1hjVjBFuia8wXDmV7j9c/KmfXjY2Jufx03
M+rVMnL5pz7oZTPmMI2w1r/qWn+noRVwX8T2UbaSwaWdY6VGQddBIzxaddeMi306ioqtPranwqsc
60S+vRBa8YP5eTFKXdxAK+E4NnZ4VFzANrrii34Nvt+j+S32KSWJcMWP5Q/1Ug9dym5C5d3Y3Zb1
fUNNbVMiuPCRluMgAaEUT3DFVYCZOOlzIvv/bav4sfwF1+4xYVsl3/Re/7nFXnVH5evkWAcWEqn3
j83ZGpAB/HmcmFy4mBp16BoZ8iLg5PoWGlTS++Cp/J5eL05/Eo/mJfy2ryK1ilzcmLPIUID8xG54
GHQYfTEUnX9PdfCWsK704uLFspSxKubQS7xf/OWaMe8qFzS9/QFTmjmAqftvavFRwwraQGTGYeUv
WX8e1OckJwoY2+XulVJcrOgW3I5DVsZXD8G5RWvddJYcdFg6hUMxdG0mbCtRXMjQlCSb8wiiSkzB
g3XPjnQ/Tq66CdUTPCCkdh9SD0rU8cxjo7eJNhgzu4qjWXX5PrlfFffEmC7z5/7ZQMN+9XsdA+9a
8kDpFfhVR53V6gBgeurlO8Mwnda437cMIhby9AOR2XcB5g2RLlZ3lvii/l7nzUoLPrvIOytLmUe1
3oL32cwdvlmXAcN/LMUWFJsaeiE8mCeVSgGEo8osMxwxFJct/miG9qIQq0YdWjzngJaJstXVOPGT
E2uwGEd0WBRXxr3klD+6Q/9FJbs9Wfz+kNev1pGLGWK0hIbJnicaV9XYoXUMwOcxNcCvYahjVKGY
tHcuZMxCnRom27d+dtLP8WsYO0DCc8NzeEgbV1uOf4CwUCclubJcGEnbrFN7FfsHWD9dd4sTpg6v
xhdjcINHNk9ZOS3R7klcWnimqUhNgFduQOKsmPbQKEAmvdKVxK6nyB3Fh31/I8KkKXJ1Ky3p+8aI
IS06gWYNuU52VZ5Ch1FcUq6w79sfAMJEw4hDsWMhq33qpPtsfNnXhfo+M9nVhTaW+joy2VZ1afzJ
mNt7K9HdfRH73mzyYOh5VwZRE0IFSX2Qzau0Mp2x/7Uvg3nO33uWybNKVZUMOEkWMaSpOE3mse1V
AA7dZ5a3L4fI3U1+ykZvmgL5O5RRQnB0sxLcgPGAT8Gt4sX/gI2HlMeFjMVKi7AHeYIbZJ7yrOJV
2HRZ+Xh2aqTWoU91gZECuZiBlmkpU9hhIt6PXniUjvHBuOmBm8poX/5jpDBFLlLEgK2PBYlJO/Se
gqFyMEY9oEvGMc4qUkPptL99+2ECKEJ/tfYI2GTRlGE1TbM5NTm4A7XEZbQ6zRRd+kkjUjZqMXlc
dG3RGnVm6qW/JhQ1C98AgfGpdbtXRk77r8Hl/5qTmm9xa+XMdRWJecdyqhDiulN5XzrhT+Pr6FqH
zCt+UucLETvetF+J05o2ySwF4uKoftL18HZaSH8jgsfbUbOSUQVZGyshVlD9Kp5Ztxb6SQ8TqOLu
clwg2GCbNJID7MSlxXz7fSU1UXGH0JW3fStOaAh3wq+WJ94mmc1oAViaKP3Yt0zirP6AuWFpiWWO
NXKD8Sz0dnqRAW+X+fId2LE0O7lkD2govPxr9jTeYrjw0mv5HBYCFDXARQCk5OWYtQ4Aoc/CPcsN
Kkenzk6WK+5Eah7EPBFDOUxZOWI+57nLWnYFbzko4hs0e+wLT/qn/ZWlLIgLMQKYZIeggIrycijz
FzbAVRAiqISABylXq1YoZqZUJ7tSOyDt8EL1Ils3hX4/lXcTnt+m25zqTmL/+c5S8ugchYx52Y41
i8RN+7kcTdsyKrdOvNi6L6X+81hTQJKUkfJIHIo+iOHErjOAQ/RBX8Vqm8NVcC3dm4+mnRzlb/ql
S4gour2BmPAHJq9hSQp3IlWqHIYgJYKN4qpRI4AKuT0t3r6V/I1q71I4MxHjds57djT0DeCbY8Tq
Gm1z0ZdOsxlRNWYMzhWgpKnK2XYMfRfLnUiJXo1FzJ5AhavFF57xAuTmTuwwdA5G7ZYdqGFDQiDf
+JXpWrTILM7I6Vkxfak8/LeF5EeSDE3NJn2GAPPr4IK68xC48pN+mpzJa102rAH+bYrHlDARfiYp
NIssiidsHlK/dDhW8tmgOM+2RIDmxlDAB2CqJv9Aucxz2VVFhHrF4rUi3ncLe1Soplq227xHr4Vw
4bgtUuBjaTG7krLIaJ6UA7tik0W5rQemtRzOpRRrHJeugpxpvgjtfT4frfKF1V30FjPDqR0kj+VC
XNGoBeQcLAwxbF3VWMBEABFS8KOrv2fLM2F8W6fLWjHOnQyz05ShhmLd96YEn4+AGIXRmgflvgPV
7HUOwLvy277MLYdaieSfsdRWyYK4hMi59bvlRqSqL1tXm/X3uSesIet0IBDj+1U7gqPlmBSxPTb3
HQV+uXWarOXIf82NtVaNFiOFnMCcbpfaOodp8WVszm2BdvUBA6JqddpfOcIieOBozE7IkrRAoiLn
bhddj7XlVtrjvpDNHHytF9u/VS4XKnMKvlZIGfy0fqOyFAC7PgJI3AVBLNnARMpjWq/kyepUD5oC
eeJXNAQqz5aPecxTAipXjw2qkY/sbF92YobBxQxVFswZdUbYnzM7uADbC6pKDOpVxrQGhd+yWdpZ
ryYXOQIRvMUzoH1RwoqtC7sBswMr+5UkJ+38T4pYlHtxYUOKklFpWEg0rEM7nMaU6Hak3IuLGEuU
ZuqgQ6Fquli9U/Y3WXrWS3ffCgnn4p+rmjJrNRMnr2s1mYfEKdYbWygUvwXGrPHaUy2cm9nMapv4
xyoUGkettrBq8S8NROvAuxuuqivlKwhBTYA/MT6K5EAhDFCmb3IhRMn0NE8kSGWkS6gWO+F96gwO
uln80I9+o31grSI7ClZ+pqNhKGx0CAvK2J7L16Zo7VH7ur9vhPXxr1dZYgSRKrFDS5zsIY/BbWrv
S9gMgkDU0U3LZPBYnBoj5iWDgu3UnJyE8RpcSiHJh7OpxUoG+321VKaZZkUSsbdtPIj5IhstwCSo
eprOYonGUf0q9Kk0cztQrGRyYbAoQfMVsTYBza6u2fh9eZABKjUCWRRYGieqTrp5ZddW8rgwmEVL
ACoKyBudQgYQU3rOD2Hpd4C/YWNkkmDL3ygClm03WwnlomGtzfqsV8g7aw90wiIg1urDyfLY6Lj+
rPpvAFDHfXvZdrKVTC4gYo4p1kKN3WcPyxuRSISG3PZZOOR+dpiJbJ6yHD46aqGYTyEsp7NOReNL
v/UcrUkK2JMstN3pfNMdCt6IVAMcbDzXv5oTexHJrqazect6/EKf6vLY9rZ3cVyE6pvckps2hD/L
v+ThJh+/6AlxoFAiOIde4iKoGnZRsJQYjSSRbYg3QUMk02zdPxz6q2XjPNrK1TEvRwHYGSdWVhyO
f1wUqIFnZr97YjgnHnrVAK4FlssSStRI7xrxaVFF1vVGsp9t1lDWlsA5sFAFoOgWoJI8I0sDdCAm
udXeZlnFP0CxoHaJ81yjSuRmUiBNuV3eeAIEp+zcGBj57K6PK+qlPSo/9l1325nejY/z3LHNxGRa
sJp5HtpZ99pSHbt/EwTfJXDuqhVNHScmJIzn3HSiO0Z7OByHs3Uzzeh565ziQDVeEkrxJe6kNIou
GCAyrktnBIBRlHr7y/Y3R8n/tOLL2mFjRMC7w179mVaUB+UhTNzsM2OYyYABT0Q9wjjeQvDqvEzy
AsOtOVxYnE9i8yNWdFuSCQ+mZHBhQrKapkPwQ95pAF62vjTZrzp+3V85am/Y7ys9hrCf0S0KGSIg
n0YVhH9U2/tm9vweh94OyJUEXcpjDItjpRaxvrKswJ07zW2BkBWloruvDLVgXHzQVLzvySx0R4ir
IQ6/DL0Biv/fhHBhYRoEFQSJ7DgyH9VMdYJksOeImjum9oULBJrSAzoghpRuvIq6i0ImX6wmsBO3
+Xp0shR1lpZYq8J6wwKM/OA6+yUCgiMlm16JfeGr0GmvL8tcQZYmDw9RDnaBasbzu/ayvzNUFOBr
z1OYl72RYNFS9JGxi2dwCo66zQi1K8Q16mmSsOy3SZuVZQ+pakhguEawRs1lFDI3GBS3WrqDqRIJ
w7Y1GKIqWrJlWXzDdScLYyczmxO7h7y4HX6H60eT/vd9vkCVDeaSVz1yuLL4KYednYAnsHnc3x1C
B4MrUkXasPQjK1INipdbtzkFSrFtZO86cHlb2xVmnkxYI7Ufr+UuuiunGUQgyvO+Gn9jZO9yuKgc
T2Knzwn0kEI3fRU94PEdS8HW2bVZcaab+Uj5KqUZW9mVnZlhowHOH7ujFC9ZFwLN/yTlD/tqbcpQ
VFkWDcuSPjx7p40h5SJLdrT8pRocDfdY9KHvy9i+l7wL4ROBIJDmIm0gpCrxgALoVl+9C1o3PjEs
BQx8lB4hcDPIrQRyNhfXqpiJOQQ2eejMgDtQ6zs9uba6T7PsVeN3ORHtRP4H7XCbxr4SzBmjMsHU
p9qakeF78WcZ0wQusKfP0qUHoEiN4R2WsVKpOLGHb5a7spMhHqoa2IczGAVSWw7PDVB6EuL027xV
rBTjbHFQq35qeqxoLr1Y87dAfvk/0q6tOU6c2/4iqhACAa9A0xe349hxHE9eqCSTcL/f+fVnyTNf
jNVU68Tz7Kpe3mJrS9qXtdph1yq6a8Oi9JPVSO5Z2/fVFSA3emVUac19VwcAtFH4ynzzh+5maONO
3Wl2+9nnN1b5gSX7fMJFoq80rSgUrORgpPvGyn0avqdX19AJArqpM8sQZ+xj5MDsmZqzF9PSqTDc
ZdfOlD5JNsCmISsUwRBLmWZlmuCHysH8lD7wy36EJ0yzKzLnJbkt7YGXIQrXo0Sjw9CEQGzZsxY+
UF0SRGS/L1yMQpCu2nbMLUK3bH+X6ZIGZ9nvC++jjkGjeRgshAx6VooPhu5JPgk/Hy4uXq+fRJyd
H3tQd2UBPjy5Y+DsOrS3SI5/HyJIbOt+cR96+ffriJthYQUoBMF+SZJFD2ERSJu81HBGTXFTKgu1
PKJdM0uIeJZVjlWtAUU5YGL6A/cz3WOfzD325/sKaiuThDPYUGpob/E1tDnpT1s70jFpiRuIQ/Rm
1kJtw4I5kBZxSP+t+dNDndoGcrnQH+earhpyW2/jGlHChdn2NKIzI3iusR2Dxnqwldn9s4//AkPB
9qMjxqi62Eszp4bSlu0MAeGiOekqlHeRWAjBxvkeGEaoCjZpC0Kvb62pC70c+2ocvbA7J8Y+a8+0
k9yBLy5e/5jyiiHGspDWqlEDA5Ltgx9/4IWsxLddqwEXE0/IyD4R4b+49mkRUYhlGXTpNQb1VW++
x/htcdRfKlnm4ixor0RHtoaeRzD9HJaP11dTdD4RV4hxY5rVbc8tDeiNbt9l9NN/+33R9yYlngsb
diG94FLQjcWB5NiWWCCOUUzWomnmCAts+7QM+5b+um7B9qcxKCWQnzJVpgkOl3amBsUPMnoD8WYc
a0+1c8dpbdm5mkELh/2UQ7Xpz/kdXz4NwwA4V3HHc0xwiXle+i6DnLE3hLnb2YFDGraPQ9khIUbT
FxgLd3H0kaCpSXzwEWtSqG5g2yqdW8HvpkO4hyDoMy7K6E+QFYg3v5ZNsJb8gYkGlre7t0GESJDq
HEHnkrrI1zjl4l//XuIZ9GLPCoH/B6tbnL1kzKoVDR5dNa5VOzXDo1wmVbe5XVcggk/UY1+zPgQI
WGBT9FoY1E11jO5wyEJSWpQtGf9fVgYVY1ZVtMCSdeZ3K/ocywaRZAsm+JmCSXWSDvoIWnHimajO
RqX/p9oG4kcRwozR0IYyBTYsbNmzpXBCc7gLK8mF6uLVx2Fw9FiGSlWdEV0whUVVZNPZHDEaNO8w
ycVn/AeXnrrW0Q6ZNNu8jUeIqWmaoUEIVrjvUKIvVmTCDZY7iIFB5oK/FgauvwOquZ2sw3nL6fiz
marEhJyCqKLb9HNDIM6LM6L8aGvH6WGq/MP1zXNR93hZwRWGsIIFW9Kx6vGhzMDnkzJo+/JMVPJ8
5sv15rfXb4UmuEVp5eqkKrCIU21CFxjkgKnLMJXTgei6/MMct2iacBRVgRrYTQnTGrR8EdAlaBVG
uo6SBdwKp4jY0LfXKLEvKugREuldUCXkxQU56WvQecwDKRI0riLmvscophuUWboJPHECJK3Bv0pt
C3Ihc/rFGqiTqMu3Jn5+h1XMViHkQdByiO6AtzFI06uutIqGvBQ9uiN/3CludmNCDyD8JPPzi4c4
/1Im9B5t21ANYlwkV7GPg2jIiQdGWeNOPYHbDsljj0t59CNAuZiRLKOxFWVtDUwraEJXCRVDh2Yk
ccFIq3pTdeqKfSaTj9navDZVDUPH9mW6eAlXO4OQaq5VL2xNZx6eluVTELbuaH2XfCoxEcUXbwUk
PvoCWpp21QNo4K02/1QuLYKQlL9DAOUFzNKgdmarNrnIFitdZtApm1Wv0ImHvhG/bDB5RmVMh5th
CR0p/8MRs8ZWX+uN0gJndAcvxUM23XeYfkBT2ReZ9218KDwtLKbCIgv93WIEVHDNCuxO9WyV4ak0
5rtlsio3zb4aiayKtHW3RJcNo4ZhY/sitAv7ipWtGpAeHDv74UcHmQaGro3CV3bVDuMd4SNPnFS3
skvY1vsGx6RKTYqj0qZi+s6cakNJy1RDkGIn3oFT7lFZumMO79sIPftviU9urCm4m1BNsDRDBz+1
cE5GxhQNymSiMPeDN9/khxrkm50z/qjPgfPhc7TLpFTHmzZqNrazYRP+IhWuaPqQhF1a4pP1J+u2
AbOasqsNV73jMzPFXjn/8WQA9oK+BuSLsLqn5UYR5HoNwDHFWMCyY2rk9NS7vpQbYUqHv8BhqE2M
i3g/ph3pq8hC3bGK91U/niZ5hXsbg/HpBgaTLu7oVRWlC+o0WLnFjw/13vpousrnYdeguhWdAneS
vLf56SE8fmHUKyD/h1YrNy5sDrTZ5oP+3TE9NQdjz68bskbzTbtMFc9BSvH2EGcBGjMj45ga6Bbt
T02+byr/+rfZOrd0ugLgd4OVHQqFKITeAoB9nZ4Hj89xV2DYAc0Usx3VS730k+zY2rpC6dQywY2k
YRJAF6+gXQTid0XD2hmf+pcJycCbGmgclGAoU45Z5123ceOxoOsq0kg4yggor4WdXBmBqrIBcEHx
FE9HO/+pLRKITZPWGMIyBp2md3kFjBH+Z/rLAVlLE2Q7KHpB06U2nXeYhBBhI0AhVIjv+36m1dxp
DHOKy23RemaZOkMiuXtuuZ6+whBig13VQ6sWCIC69qh2FOrckyT7tul8tqpholmz8OoUHSFKiiwx
Ru4ICkoXnBcB6fe99gltlUgd+dmu//KnnQM84tmWgcQUMxj8QTi9plSvtDrQkR0bQRekFTflZMgq
eRtHh6FbVLc0i2lwdAGjb624K8OOeEV1Z2S3VVw7wfSUBe9IK/KjSUNOArNdyHi83buzMdX9lBTE
a9j3rHOHpndj2Vz4lmcbaAvlaSQDlwwxRaoY5Wy3XU08WnvKne1PB/aoPKl3ql/skq+yCdyNvWoY
mA1iqLSaOqL5W5Ma0HssRsWlBAm5A/GCMxmgvO5riefJYLjvr6KeBv4BO5h1FaT7GarghDwbFTmE
rJLkQbZOdNyTqE51VTNwhxYeIXnIky6TCmm1GaLp9FC6DIR0t8zRnw0MhIefZAOpW75n6hirR4LP
5LfPt5Z1zZCaDDvOy3FnTzTkYdt8p9UntWKSGLRxAhrYudi+uEIASLh0llYddsGSEuT6HiZ2Yv05
KM56/HlO7+3i78X+dT3kbYSjN3DCu5tgifWsB1yh/aLRl0WazhZHuhAZ3gAIK5cmmRZbIQDsUA3+
ipao8NrUis7pWJc3oTV8L8BS7Xf58KT3Vf0pn4JJ0iu/5ZUWsox4ar0kg4T93PZjG41zSbxQqR3U
JlGLQjUikz2MZTBCYA/seTKYgrARncsnrlWc76eHH0Pm9b6GBGq2pxQtQu/5eq+mic5CgnjWloqA
rOihIY+sOF7//a2jBF/vFUBwDzu04nEaAJCc9ZP1lb8i831xsDGK92nZccE6/eE65NZOWyMK/mJ2
mWXGfBnD2vipsewGHEyqY8bEb41YEq+2nf+3deJbcqyUNg1zWKcvd2bxQf1TtfZ/fP/194UrkhnY
YdS2+P3ZuKH0Tg9OpYzbW2aC9jYwEWOCUPsC505Yt7M7+nlYbMkXkTj2xbnbsGJkMSB0u/fiEGJg
0NKgj9c/O/dU4eJv4I1N+QuYX2CFpWpnOpE45Z89GNy8PyvJczCzHflpte+JeCskYcX0moUdaPGJ
p7SV0xutU1v377GFIW9FNd24qKNoOtGWusSCLewQajdl0fkYQ+vsHV2kcwr8v71ct99Yogv3GRqM
COGXFW/c8dEmSL/fhsf6yCOO8odKqi/+TF7BhI801Loe1yP/SKF6nq35A1PpyaaR5Iq86XArGOEL
pVqNRHAAGGX28/ijAj4N5V2BbYUh3IhGnUxwA2AMtaefOMHEjOzsI1eljg7TroBeefz9ulvIzOJb
eXU7SmuVduAsxz4COYiaOWm7z8rP/w2D/w8rDJpbSo8uIgJ5xdsmuU+0/R837YlOIJ5zvVXolg4I
hqki+2dheZb67boVPMZfc2rhWENK7t8tqhVdttfayHBZU3/uCuWZtdQ6ZqPll31Gb8tGVgXfOH4w
7oPEr4EMlYriytsFJLUxanYQaJ6Ztx4bDxUL3Cr40ErlgrmDCTYCCKltwnCVvZBFJ8EwptTmQJET
HXnFKLmzkexDIZQ36slZ1zYtQ15AQxodqT7xWZMmJMrHrqEekpeOqTnxPKFEcAxM//rH27ozMLIC
EhwkGlWaGTOAstjByJtau7z4gcK1o6ROY7n5R/0831DZjubB52JBV7DCl7NbOxpTwmHP1TE/hKf5
jp40ZE3lXBUbO/mNhcKtKBy1cdRRx4SidO5EhU/Q+jiqknXc2ASMIO/ME2+qftFEAw7AoQ6CkSIV
xm+T1pFXjrr3pMIMtM/wRI7OOI/EW4c3gjSp7VRRISfqm8l9JmsE27ygrH5fiHox3hd6kOH3jeZe
zR/K5C+Ju218d8PiOSgGqUMb3UZvDTBrVTEqBoB2Z+15om05aCCZno/VXjplvnna8lw5PgtPDgg+
VmckYIad4dTwqZ/vIt94mD9Op9HjEsPRKLmevowoCC4N017hBD/rcsPI8gxXFU7IjIl2vx2xi8Jd
+FP5Nrngg+RkXYE7urHX3yhnW3LcX4yRvoT6FT530dVpEkVxFdYc3+721bHwHsu97ZKv8dm4Z3f9
sdmjeUyGKVlicSKdLAUJagtLzKUyqRfuJhOai7zXitNbyc7krXLSeonFXFkzL1qEtzySZBjWhnSF
ggm47wNI7LJdWjgyctnNzfC6oOIgesjIiGw+0NJiRwakTZ+ub4aNwPTGGmEzlw24UooYv1/ED3F7
V9t7K5XkXmQQwn7WutkMjQkQRuQppgliglOGasp1O2TrJFxjKmjnmmoDEAXEUewcqpKrGN84VzaW
2D+RVDoGEgP8fqU/KcbsKKAZG8ybuXluVX/QJZ11PCpcQxOiBjqQMi3T+FcZ3LBXnWb6mTb3ZmxC
cTN2rq8cP1wvsHDIY2KZn/Nipi9jbR/pOAe91ioTp+86zCYq6heqxPummX5cB9s66kEPAaJRXcUN
BgngtwEitZOIpP2iYs583OXQfcJBr+z6v6w7rUSKHgzrKKJLLNxMnVomMXUTRS/cY4SoVKuj1ac5
5QF/8nh2u+PqmOhjzn3bkzEzbrq7afGTGK0VF1q6ms2VGhSUm+3MT4djgK1rvGdH4bKJPBna8jFt
/nYRa7XMmB2jzBwPGGe/MRhmGv4jBA+6q0Bu97QIhhYQSumAHNEZKzDCfZE4Aw8uF65ngwqN586R
whSCT9UwDfoLExogf+h7fhQbB2WnHTs+4fvOjgPDWuEJkWjJCyh1QLLN65fo0Ia6ExuLg8vA7rpd
m7FoBSP4OCvUWZsGwGCvdsnzFPx9/fe3diyqNczElULVL3RN4igruyW1Vc9qMseOvCkBwVu0p7In
75Ynr3DETEHSNWkeKyaS89p5GhKH1m5dSXxga63Q/GGhVQeFJ8gVvfUzWhRT3RgRMh8BGxpHLcAd
6alaSxpJENg0BmumoRyEGq74mCHDkGlKERKPxA+a9kEpbyYmuYls3L/RbfsKwb/bas+ES6DEdQqI
wedqbPm+9etjt5dJ1G5+flzxCUEPO7L+QjSj3dLOHUrJXrsUXqG0zjIu35IkcZa+l+RVNqBQmzM1
XJJ5p4cmQMVtXKEjqaSQNfNI/9Gqj7G2qwMJysanQb8lQ3e0RdAIKRYwMA6tsWQOMZRKzjTySnau
c//6ltk4UFHJ4qwcqKJj2YQtmSCY5gNdqFdrj6k1Oq1tOxADSpqzXkhJanhsFMLaGzDBD1IrLaIA
gkdQNuyOug4iRKiAgwp4V//d3o3fiSQcbGyhN3DCZWEhdk/GGXBRpu0nZFcC2WEgQxBeFeUyLJOu
zjBoHA61Yu6xyyT3t60z+o0VgquRiKiFZk0U5F+DB3aszznaOdEcf87uRyktv8Qgse9/mHrF7kcs
WaoMjmI91rNMm3brJbS2R2x26OommWiMNcvOpmOdGB6Z8efiRvU5vXboqxj1lvZzbJynwEQDs4me
TtzmhPPUMNt4zJIaLQLe4FUfazfxmkOK1C7UkyDWJOsf3XoKvcHjy7wKeLY2WaVdIauRHKcz527B
INWpwdsSGTDv+gbeihFr04QNXMVjQgsbppGgc4rxA1VCV2eSS8+2W7yun7BxlXgaQ12tqJdXoWOQ
v0KZipfMCmGrRgmtR9sGQKfm95MJeuS2Tr4GaSW71MuAhB3bDrFOE25Jb6C83UQIdg202t/R+IAc
ClqHcToYJkL3WweIoDnRzDrOB5081vqptFKnkBJnb4bTVxBxs9ZBq1qNBpAOXq1AdidBd0rg8/7h
2JcmbDaqzzAJs2FEY1S/mNhhaFQ2ZzD1QZiS66RPh+Bg76uT4skaYMjGk/INkuBtsV2ERhwCCXpC
2SPxwxxcQVkFnUhlh/7G55c5/eS2cmep+N+mo1O0mePahcyUKPuQNKWV4XpJvcBAZneejz3R99c3
7HZAX2EIj5SuM1s9ULR/s6sYSYvQtfmPxmflWh/ehYZWYpOPB1niUyIZdLXkTwxv+qFiWjXz4z39
ypmHE0hZyJIym7uLvoIJca9rR5MlOmI7SS0HJBFZdFdV3/6jRULE6+wkbqkGkOTYf6tPXN2HU8Ax
vCn2odwbubddXFpWNgne2OdEhx4k4FqoF9g3mW/p3nBIvlh3fPpgGFFfKKBzb/x93UwZrBARUY6J
U+jwIeSCOIh+o6ApGnZmKWuW3nb41y8mxMPOgOhPHcEZu3nykz7YZUsmc/jN0xcRA7MOmJi/KOIa
VVEli82oFz/FDzokE5UH9hifMYDHc73KY/Hj+tJt2oS2Mxz4Gp7QYuHJniIwN/QmagqQw9PT5GMZ
yNioZRDCsqUg7yvD0aaofNcu+kg92lp//i5DkMW0E6IQ4Vn5t0fI0qXViJ4o3MyVHs21807vjAc1
rCVfZ9OSFYzg3jPmpJOsBIwZnwd0M6Kcdf1rbMYEnBjoBcXgDgYU39phTXOnkw4BqFC0Cvpf1S8r
KJMbneT57joS/6WLnfqKJD6ZO9VuoogH7wHKGFzajO45L6Ss43lrvgDO/Nuil9vf6naXpLWtlxwn
xbv8hHTnEZ0P4ECP9224673sgdMVBbvg53Xz+I6/MM9EJ6qKlJ1KLh7qyAcNeoCI0JP7nO7N+ksZ
fTT6hwHZz/+GJPiEpQztmKV4BZg9+gXSndInzhQd4skG2/Z7NuvKKiHOLVGW6p3CrYoil4BerM6l
jXObPo4CNArRcMOLTK7S9oVVoxEW3AbduYCMpLYLT8xT75bGwQD1Tjnmf8othXoPQ0v8b0j+L619
pOiWxCgAWSqDW7We3t1GhuUYg8TnN4+JFQ7ffSscdP6h7jIAR2sflPHXjPkkC/yarWSYgP/Mpe+Z
mL2ziMUuZjJtLTLHYNLh8qryuRg1Z0rmJzRHSxxPBqO9taZHPadMCsAsaekw26VJ4FSWJBu17Q2v
tgiPwaoCB78WASQGnTA4NVxd1pGweYE1XxGEjx91GjoHMiBEC7jMcugIgIzyftLYmQwppljSu3lo
JJWR7Xf1ClTwhDi0+wR9m8hF3GuRO1cfOD9T+nnZd+kBJYRpAdVB6hWujJZ32wNfjRWCRWU0FnrJ
0ZE5z4VTJbpTFLdjVB2qXuKDm+Ed/YyaZYJ2A5NPgnM0IJNXAoTdQkueR+vvqo0zh6YgU0tZ/7EP
utA1QWQfG92n6+Fw0yshlM2QUmaoXAghimnaiCZzAGfVeMx0/ZAv9U1TyboUNhdyBSPcKfCWU2Yy
YiGHrPkMSV930ooj3iG6w3LZxJPMJGEtFRJ3SMbDJJtl/lhmTjQrzowVvL5y2075apPIHGgregIN
c4SnuXInn7cUmN8TT3GNXXxMuLgTf4XI0i8S48RJV5MaCm1GgIbK9NSywF9oed+ZUilVHiguguLK
OCFaBaBgp7OORewglaOhpyDf6153AjG0H50gD/sgWUz+e9fwhMBFOkwjRHwD8Kmk7kgOfB2LJ67i
BNEByaeTLaIQwzJVyTE/hkUsSH7fBWSfm+GdDaK860bJYPjfV+fXYmRjU3AYo7agQt+681R/GCtD
EvO3xhwQOH7vYU2IUnaUmmbNz8nOI/70iFfckd7mZ4jVON3n/kYqXs0f8de+lRAzpjSf61zjMSPR
H0iXuvE875WQ7Rq12hXjeA5p5qZd7rZh8Q0zrLvry7p5xq3MFWIJ0Ye46BXAt9WHKv00W/7135d9
NiF+ZNFcQOsFsYpW9e2ixl/YMPzV5pOkALId8n9/NSoUwTRNMYIalGReihNMHzQ3JLlT9Jo7gpLP
YBXuOs4klcCS7GsqJGgoFGZ6jJRQzEWPO92FxsHOfgCFgpN9gKrCPv1yfS23Sv8MlSSbIrOEuQox
Ox3XFB3OPFnYeFMJXns8kF3UX5d9euSajNnP0Fs+STA3Y8kKU9jeLLFoEfPcIW92hjCcB+odr/Yw
4AgdB1lD4aY32qjJWShkoj9O8JbeVLMMvTS4DIfoKUtOFf3rujkSADETqo0QYKQlANgMYen2gWr7
6wBbZzOfLUMLoUXRHCeE3mxOJjupCyS2IC7X1gEup4MX9Y1rvytyrKGELxNX+qJ2Nb6MdctPlfBE
P9BTiBgvJ/be2sVrKCH4ovU4mmIVUEV7r8Y3KQPl9uP1hdt07jWGEHjjPC0WMrw4Wo/O/TMeeY51
HE75uW3gbpx1QjaJz2OrGHvXkELsbZPIiNIEkHE5O0N2zhRMR33Llru5nSTH15bjraGEOFsFnTUs
GvwihUKJqbgmGyQIm8agZIWUtIGMltjSgjyWig7kGp5XqeNxGqdzFSY/ImbhKtVYph8MTEZxuGkU
btg2OFDA/EOF7Yq3UavESowEK86P4i6XlbU3TXr9fVGfDlKGjbVY+H19/GqoHzqQfTMN82QLuBOZ
5NEgsUVsaQVhtV5bM7AmPXbo4AeYt5J4+NZxAcXv31+Ih9rVFSYwwj5Mk+af7mLcdGuHy3VETxCD
crqfBR6xMsRNo1aIQjTCUEwxzhQOrt5HjbdAAA0yjZHfOU3jG/tplx3kPe8v2bOLXbUC5f/Uykxm
DIwlCkAHpviWtnzK9PJrqsf3/fyX0dtHM/2C7msXJX6ZZN6mv6ANHhNA6OrRxDaIbNYSPAnhjEQf
3bxDsr/JzzNUN4Yvg2zie3tpX7GEDT1q6jRTFVi98dwkn3pZVnezNExXxgibq20SGmeE7yw0ImOA
8xaME7+iQwNp+D8WMedJqFcsqBq+/WRTkaharQELQ3P9k+1HYFtc2vM/XD+yqHt95dD98hasLPS2
VbIUZ3CgG4nbkTlE+Q7CMtE77p5rq4T9xljeDYXO3QFSFGP6YZm+6kSSTdl0udcQJVbNJlthrKv4
V2p91fykQbW6+6VEmrNEsmTr5iG8ghL2VZypUxT1iFBUfUogQ1G0pmumB0mQ2rzArFCEoz4bGjwI
1Agp0M6dbKcIbv9pg2ceJGxDzaE4l11+y4DmuSvB5m52ETlW2MIVQFEgl7PowAap9r7qHhH+Ha2s
79QxdbUp+Cudb8wFWiaZxGiZzfwjryJW1BdQzUv4ytYV9C5L9PDu0nzPOkk83vT8lX1CzCB2mtK+
A46Sg+ki+qLL2DIlLiJqn1ZLMGNcAwCR/hBprjLfBorkI0nWSheOlNICe5FR4RuV2a8FpXZVcefc
HSfZacnD2xVf0AVvN80MAakHDmeliU/x/h9Wmmgv8TnZkgn+XoDLVs0Iliz4ysiLqnjkm5xFkN3V
ETRqG4dnnqStCzz2XDNPcPU4QIYkoujYW2yHjxoF3o/2eYEOZenHUqruzaQGbyT496KmCw4+gmKS
qSGM7J6t+/iQopcAwpeObkPI4P8lfLm9k9EmqqEtHldDIcYPGLucgg7vLFIXljP1du0TgtnfNmz+
DnEPQYjJjiQFRxrDpU4LR8lO2/bSV3wx9NusbwOKMyZo8ZaYbSeOPlsoeRiLVJFo21FfoYQN0ZAs
rUCXhxoYXsfn+AP7pe56CMDt0h3vONB6h8y74QTC5/+fLNtmmwhYZ36vtbBTsqbv1dCCrRB4sfac
QnbG7CbEJMHUpx5S1XnPK53icYsimaqqF93TwTCkWlygNUqtmz2kWHxTyoK1GSlfIcTGaeTCLKUd
AVEOn1nll/qv69t+c9fjnmgygBhYu7cRny71mMxRh8yvre7VjB2SNjv0jUzneNMNVzDCp2FNNEGo
pEUQg55L1EJNvNddM1D9uKolHr+9x9FkDK4ehh5qsXxuB2rRqQOwOG8YFx+EQgr7W/dm9EuCPDTy
ZQQ324jgiuSXYArWFCGqzHWYsyYFyRpam32MP+8jH+nLc+/pvnrIXNktlf/cRchEsRQ0kYTBTiFS
K5ZiE2g+oYJparfh0tyARs90SFUfB4yNZbXshr/pIys8IUSHTT2YLJiQXylvLB0iFO3BDk3JcbpZ
+KArFGERS31SewsCEV65m0/EZ+D2DHcZQadS7w98jIOPxaNF5br/b+6vFapwE5lRHlzKHKhG9Ugh
8fyn4g0vD4rV7wuPFwZ5rszq8Pu5uphOM5uZg36hcH/diu030iuMyLZpVUsR0gIwE1SgQLbpN7PH
xeVLfzxEMvK1zc1s2GB0QrsmFkjwhyybKXo10Z8SN+Gu5jPjmLRWVO0pN2QPWb78l67+CiU4RRFo
So95P0RYlErjcp8HlZOaR1rsFkw/z6HkEbPt6a9wgjcENM/Q/s53VtAcwxQ1D0PzlCmTncrbXveK
I3hFrxbtXNtYQSXaR/mRDH9J/EFiiFhFjHOTc6LBELPZjafubB6Wg/FBPdKvo7/8wpSUOzvSfld+
Vlz5WBdVxLBUwGAAq+rGSZ9CaK8QJ99b5xRZejBRI/ZKYsZmIGSIuIiDmB8X52ezuBpAcYO2Vzs+
5/qXnmA2oviQPtcxkYSJzfVcIQnXKCPBa1AJEQLNcEDHjZUlGUhZ+6bN3DgvZOXYTffAPA6oaCgY
tsWFHJcomtIaGUy9z8+9rd0Xg6zbZnPpVhCiQQYN83kERG6zCC3CjWIqfo5c/fcc+jkfZ62z3Tky
J9ns1HakWq2kcOFoYgJWpwXfrEMZhbmZryZO/KIE0+xjVXYX4GZcuOQKja/06kEbjGaqdTnQ6n+H
2KFjMX7keqa8kVJVJQ65+eFWcNyNVnCZCeHHOANclPsme0yW5+v7evOKvfp9IfLWFR3jiGvuKVS7
abrqOTCKe5As105joqFWLTxbh9a9Oci6N7fv1itkIRBHtFj0tIRlfDI+ctMdPpuJ1r3ooB6iW13S
gy3bbkIcNiimrBoT263ALL5mVK5pdneDTh7/23IKYZhFcVRlPH5UAWqjmBldGrfEgOLPvIzciKVO
PbxnmgI0U/8LWWLdjQ1KwaIJkLRw8sD22Tw70bs6Ydcowquz0PCaDCqgqCAIsaP6c9tZtyqZJaWC
7TvbyhohivTclqLFd2K3nRceKPor8mlfHWovx6BQ6gUPbeDGX65/NckmEyuLVMnGBUxQvBsN9n1M
7Kfrvy9xPluIGROfJC5UGBXMu6DSnb48sPJdNjAwOhKKDkuxMwt1K0RZCzYY1ned/m3JepS3bfj9
++J9sJiHZFAobMjtT5iNdobqoxLKMlObbb0gTP6fFYbgZpo5dDPLccugn8IPxSO/shsQa/xo3tK9
dYeUpceDQyOt5mxH9Vdcwe2GtJtKCPrw2y7x0Z3qm43bepbD/PkwJY5sDH/b4V7hhCOrYmQOFn5k
WdanqAV5Efn+Ho97BRA8Tp/tsbFGfC1MSTts0u+g8wOCfpni5eaZv/pcwulEZ1D+LuiX8yIDk7eT
E8apU443yFiGueJfN4mfRJcH76tJwkk1FI2VGgFco0haN0e7fxosn9XMdpRm9K5DSd1QOJsYXnBE
5WRFzbNJHE4/XZ+gxobqXkH2u9nr3PiPBX5f3nWQKwN9NwHhgNjh2PdtG4wp7k8jKuYJOpO6KXeS
5F2J8hWMcBB249zZUQSYhZwZAqwmkarZ/kyvZggn4DiThYR8zHNg34nlcLphmzlV8fn6J9reQb9h
xOcIWp06lWSAqYK7Kvhoyurv2+Hu9feFQJSPY2QO/PdZe87Dn6H1eaplDNAbhx1Kg2AvAwOcCfmM
lyzQ6nJndmVM+0kDVQZXY9NPnOYL8yXH2ku+tccEEwyhJ7umbzSDvAUVQsOspuWkp+AbmffWV1CL
7ZYv1tEA2QmusKE7/Qx9GQnS5Vq+RRSiBKg6piaACplXzI0T5fcLXt6aIbk5XPrdWxAhPFSqmpmV
BpAh8wf1CSOfE0bbR9lti2+Pt1HoLYwQGehkZOEy45MV0LRzZrvY0RiXyVYfnWRI9/kApmh0l8k6
UC7d/S2ssGuXoR7YpMC6pd8bzc2QSpr8pK4obNvGyCM7CwCQnKGoycUK4s+pi+a3XZO/pLubfd45
bHd9F0s+mriLSTn3DKMiQNX+LrOdPRVeZji2FTrXcTYeG2/WT3z/WuAmV1OkP9EmjHFmCIbuczd2
g/5FwFWRllsvX1Vv4YTrRKvGajthtNWzklNbfx6yb33uNdZ9bzZOBQYwWv8xKfRbQOFCgQyTOuQg
NvJ69VGf3IR+DcqDZA0l21gTAkeCUh7maWDU6DLDqR5BzopS1w8wUPPENNnhgfoOvqK3dgmhIyz6
JFQ6fDeWnObFocVHnUhe2FLfECJHMCkVafjH6qj7z4sjOAd+D13K9qO8MU6ykzUhgKhjFVKrAFqQ
/ySF4o6QwpR8KO5dV2KUJgSLKahQ30F5CS/ryftH6ln/2PsvEji+rEtj+zyBQhfYFiEMBmrHtxkK
XGTBGpAN+ES3xXE5Q08UXpGYyLGPcAqwFlaOtDyyuYgrTMEtIsOua9uGutDyI8fG+lcMarSdWnMC
J3T5wSmtK/Mj/2JZV6CCn/RhpSMdDeak+cQZdKaDemeccHf3Qk82Lbe51VZQgpOwPKd6HmJNo+Bb
A27dsDsMw/11N5GtoeAlVtCCxi2DOUa7U7s7K5fwVWzG9pUNwolS5bm5NC1+P0sHh0SOrVfObB2s
P2+zR4h4xREfpuqSzKzhvFlR/5xBmLcZJIbwxb787pwBChUK+2J4ds47KIyWIALLab+LDWSghy91
cFtWd0v8x9UCbstvKHF6ttXVIY5S0LNlk+ElWYF9NHqs6HbXP/22e73CCJfbNB5NZRxhUZztNPbZ
1J3MfLoOse1drxDCCRgT2luYa0ddYEz8CtXfIpWxrmwH7tVqCYceiyD3HJowg932O8NvIYSVPxt7
YIKDQPZk33bnV4OEMBfTlIBmEdyAenIytV2zpE7F/JB+u75ufNddcbaXe9rqSaBBANpMSsCo0yGa
v8/dNy3b25oJlQdkteER1+FkVvG/r+HGPIn7GUto53cZHhztr5w6uYxuQ+ZvQjhbopBZKQFKiy43
ozyMdMSMkWS8SGaKEM/KsGxIgYwE+KzAJlQojgIWHvRomf3x+pptXu5WbicENtrlS1JzacDB5yfP
cOBHq5zJWGLPxd3Yplk+54BZysqxjb0JJQGMFXf/R9qVLceNI9svYgRXgHwlWawqrdZiS/YLw5Zl
7jsJLl9/Dzx3WhTMIWbkjujuB0UwKxOZCSCRec5w2ldHEqni0dgYrCLKOc5hr5ceoNsOQKD4Oy/T
hWTQORkbNRspegbbRn4bpRF69a/roZPIkWUEXcgI8QCuupTvBRzQeLwBwZuPRije3oYy3ujKLrYy
0wk5YakUFF35ztCV9HEss/sikh3mJKEjcngB/7RqaQov0Jc7XR2uuwINV6aM3FWyxYmTeXgKX6xl
hBQ1Jm5fXGfJ1VK+qmPQ6RJvk+kjpAIFj01qNEPS2CfBYCl4ECk+L1ouSQYyMUIyWBrs1VqLlSkU
dpNp6YWajT8LIhs92ejTebdhixiEo9YNS6rzw8cVrxJiC/Lak/rQHzguTegtkvOBJPWIs3ha4xj2
mEMtrbgl3xuzcSPn3lq8JHvW0csuGxL5D2f7fzY9cQpvGDPTWTggbv8ygI7DCbIL3tw4BuQF1Guu
4ss4SmURbAipol9aNWJ8QxovnFsaaKfMa4G6i8ZoHejg+uzvJz9JkhV7zM2pj+Oq5xEcPqnGk1O+
1MwvZum7Bk88O9u6IWQKko1m1nM/aQ4LBso4hV10DcJwtztzmF9ZP9e2WjbG5PDuA1x3IcqSCXDJ
XQHO36Lp+YYbxV865zupn/attx1lb2KEKCtD8HlWPXB4beVJaWLPyZ7yUVawlOkibLdjOEZVPkKI
WtEvVjoAhTN+ZHhFG+Mf++r8B+f7Rx8RrN1wMDxhlDDbMri/W/P9WnVfTBe03ffySoDEemKvSZdN
XTdFkGaQk5peGvNpqT6UBt8UEqIpjWKtUpQW3M/T5axdDu2ddOvY1ALk7QRMtJyZnv99dYIEySSp
SgLPjhq8bseJl7aZSypZl8emF6zE8L+vxMRLk5QOF5MBY6U1vCVHwSm6pKPk+UKmjhA5Y1bVYc0v
+ZkJD8sLl+JKSVTZK8y2q630EULHiB21S3/DMJ+m31S0UxxEZzXgtYvxqZad87cz+UqeEEWgBprH
pEFFoX4GbsHv2p1ziH8RUBHwFBQFhaSiLDGkeC0PLS0DnyoEatorZS61I29OJDV/mRXF52I6WloL
XEz+ltH78wG0YYGDnjR6zE+gkpAcXTZPe28mtIRgaptZBbMJhJHsYSxuJyI5vcosJhxeGZqjgLWJ
77c1c+1axVxV4ZFChlYkU0PYinD6shugDGNPx7NP/FinkjOKTA3+91WkOnVGp3zCwlvzJ9QXaBN0
vWQltl8rVkshZIOFhZNmxti2J1TwvfD4e0cNTN/KD8TlXQLxBfWXD0D147S3EiskhyJqiwFTLbyw
Oh84mUdybT7ydzN+NqllsBzbh8uVOCFHqGhxzxQFVU71Lrw2OEELKqvTvXnL6TzGk7TAv3lIWckT
ckShV5FGZqino57CD7Oxr34Ccou3APA+vJH1WkpSOlHfO0rSLwkdDDiKoZreZC4PMarGOabvxmSU
JCOJz4sD3FlcmAgsaGawJoj78Yqy+bB/eJC4PRGyQ2FqLE9KaEOQgYZzAxwHidfL7CXkh7YdSFtE
UCJj1VFNeoxSk3OnfB61xN/XReZ5RMgRo6WyuauhjIKX2mN/BWb7V7xTLLi9A+WTk1VPsh1q2344
rqITxca/gnbDMMZFq+KqURvY4J9o+SWT0clsbxcUtWKQfIMQ2xLiV1nqtrUNYODjeBIe6wCH8FfT
N132hQewbJZnU6OVNCF8K6IlplJDGoq6nlNPfky6Qz53ksXaFgOAehBJ644tVgjy2TQatQZJgRWW
FyMgetW2vSpQJpD4xGYMAXzr33KEnKuHdKoGBeqEn/vE1QL+sFS92leAxgJCIV7/hpPsGWTzursS
KazXUKlN3bephqLXIc1x/8ToNHihwgel+8qmS6uQXQe3HX8lUVizXMuVHq2aaBH9xl7MC/MQns3H
Dg88KCHFF6EX/di36qZR8S5LwM4OVHSx87BOEWYWA9vXwtye/XQiaWfb5qvVSoIQyk5qZ33OQqQ+
V/U4+FdyoZ/54BIYvo77ymx64koU//tq509AX9LWoYMSeX5hTPdN81j0r/+7CB3mghQHry7i8OOk
oVdZYzYSE8AJ8/ocRqXbfqSstxYipHKqd1EWThBS6NEdNTJXSaOnfT221h3NKI6Nhnk8+IjAsmxG
7WbGHwHv8SWsrol+2P8+jwyx3qCDS4TTrRmWJcIZxWUZNyMwDvy2b9yOnZOqcwkzD5XpRbLC+5Ys
A8yPFAAQGFwU14SpDkB4R86SUs+eM3ij/UUDc0GRXUWyA//WFggKbwPIr2CzRMy897CwnhTSojvd
X6zXFugT2jxgTh9tux/YatdyhFxn92EU6qDi86vktSX3U/MQJTRQrFSyTJvXsrUgbttVyPRmaQ6t
CkEjTrEEbLcGHjDB/0SPodviIph7jWwAittIdI21SCHFOXhVGMYaIu3oenZ+YiqjSSVPyzIRwkEy
rsfZMWaUHSzlbuiCePhZ5hLLbQXQSguxElp01gD4sxo3AHqvjZ8N2S1J4mli5bMKLZRaZ1gp6olv
d4GS9Ic5uw9l9fDNM8laESHZhOXQAMoYgshdfwX+GjxZhIBVuSNBfcw96RgX/9zO6osFTzvC8E+C
g5af/Or97L4O2GV5OQCa9ADAZOCf7KehrQ18rZyw+VQ06wHYgVUKtTvWPFEtcWMdwXutLF9RN3dj
JmuUk7iewf++CqgoKmIL/EzY7iwwIDanwnglMveWaSVkB9NUJrNF2IKggLl5lx706NfsYKB0CFql
ccP5IcslESVzRyFPxEwlY6FDJOrUU3QFrqNyvpj+9ykxIGq/pVdDSA3EGsrQ4caLqgNrg0ZGIC/T
QsgLVqLSfirx/WzJL8f+p5EVjwPwJpOokjieRJIIb9Wmoz2GPK8uneXq0/UCEGO7P7ejZF02EJne
mUzEtqpGpjSMpzoWMLDMTCdOVs6bgmTEWhLHFvFHTLYwYBdCUNxf2PpDSS57WUeQzGjCFQyMXWg+
YDCaAQ5JQPq7ND8y9ZR+pCq9cjOxY6zSzbqybMihzsU4+VHybTTP+4lHZi0hDRj5QtUig7XUzvZN
8klBFk+YZKZMlrtNbtBVsqlyUPIoeLHyY4DqgY7l0jm0qBY/OGCjGE+5jEZUdlowhSwwZyDlmXDb
A+sGRxpR7ouL2K8vqyuAaPNucTBHyIpQMp8QUgIbarXVeEqotAvWHpvwBI/ImWS5NmY434eRkBnQ
G99qE7fkqF7kZ46aDa5Fcv7vOitk6ybWppWZDhZJII0FzgtH9QAN8EV589/1DUpcUaxRg6wyoXqB
RctL2+sy6iY1+HpaGXjQthhKAeIAElEq3iRRfzKHUMdrUj/dtKBuApGz7BWTr/WfZ4c3EeJubiYJ
esRRj2ydQGHMa7/qlqez2h2tl1yWjP7DIr1JE0JYmVJLbfjjoqJ7HHslOTieahysI8fc0O9l1TX+
4/eUE2K5LtUs7kFnizRhE69i6q29gJpqPy1tK4UBH9RpAPGiiYVIxymTzlrKf1WQOb2shSzrTR5n
n3a+qpIEtekTK2nC2XLptNBmFvhq0jKIpgtlOao02Ndo02wrEcKegalDDaj3OOEl9SdDvesSyfdl
Kgg+1w5aHVML388J89PoZokcFzi9knWRaSH4WsiSLiUODLVE4PR4YNPjvpVkWgjONbO4t+sMWlhW
+1TEr0NuPTaorf6dFGF7yHGsB9wJpKROdi4b+4CewQBQkIe/EyNsCUNhdNqUI6GF5a9WM93YcptR
8nDNDfJHNK7cStgPjB7Mn7GOOMFzjO02SxO5E9HcesmCupah/0lWX0RE0lFUSLIJq1/UV1UHEp7j
XxmM8hLd6pgwau2M2SS++tHgphRMFMUDkZFXSyxGhVif00QJrQSrQqY5qI3DODHAPJ90+uvvlBEC
vlQwsbZgvAA55WsXXzghBp9koASScKFC0Ed6P2pOC100Nl1PNuba8/RTzWTtgrJ1F6OecCZCE+tu
pVd5dt1HklONTA0h6uNFjxsdo9/+ov+Ca9VgFNc0ycuWTIYQ82Sa0n7hMR9rr1N9O9UZ+n3+UoYQ
8ATMPd1sIBjjPPWqsAmc4gmF8r/LXlQIeWt0aDSGsFZbk4e8SAD1TqJvC/sAVA7njfpnDxa7fNSW
tFqrQJDdBhOLXVU2fC0JRbGxZ2CjoqYO7KVU15p1MKvPRfbNMSSbu8R7bSHg8w5g9gWvrQx1MIxH
Oj/vBzr3nJ0UbAuBXpSkycwGZmK08IldHvW5uem668mcfCCJSnxMZjMh5PVE6xw1hTZLP73WhXak
xV0MT84n47SvF/ejP/Uy4QMAUOTAje+zMau02BoMSGpMdOu2yb0WVReZftHk47lsS0y2oZFpSiX6
ba/WP1LFeuU8KMWgp7hyGOaLA76Q132lthfr7fPCFtOZXU1Yg88PQIFmqPlX3a1dD6dKj91RRjyx
fVsjmg1ePE0zDSKYUJ3apstKOPjviTmcLT93weS134Fde5TxBm86xpsscXMurHQ086yAZg2I3abe
VcJnx6gvtEna3rG5RitRghETRlpi88QAnBba+PaRBqlfeMt9AuKLwWUH3c8C2aOZTD8hjMtYmcsk
gy31Rju1088hGnzFxBxsJOs529wqVuoJAR2iKObMDSRl+jECHJ5+lQ6SUSmZCCGKs4JqFQlzbNz9
85AtbtFeq4km2Sg2fX2lB/8Rq+NUMyyR3enwiLw3DzYA6ytdOWlN4gEuFM3rMj607RLfSh5fwZW8
kaDUSxjsFrcnqBZGvd+MuR+Z99FwEztPalu7ykemMtBO+e8QEzt4gYtU1gOF0Dm+1toflezRTubr
wp5etKgXkBjfj7LuMtWGs0k/9NC0UkHIElPajm3sYJ3mAoip4EtPvpnNB9o1V2YS9/KhKkg3zlDD
ap977XM1PWgyn95sNlvLENJChGxTjxr0mDDvU9+y2+Rg+82L8pkdOFh3XXn/Ta+ZZIHE7V03+35W
KaTibSH3y7P5m6R4rNGEg4sQw4BBLc21MplChlgaMoUzv3UZSmBVF46sn4M71R9b75tH2EJ6qMIZ
5AU2vs/wODOVkZd3DxX+19q1mxiHTObkstC1hVTROikoTm0YsagXT+2pR6a7uP5Zpaob4SaJYZck
dYf5x/5mLMmCtpAwSFspJeDNcMDsC9eJv6e4jjFL0mYps6Vw8C8XR9OVlnu+mZ0njZ6K5KZu6Q3V
mjtdiS6X4SON+Os4EFKGOejQa+RqOUDzu06b41K89uPXfePJfFDIGlozU6fgemn0HNErFDT3v7+9
OGByUVVAbYK18302t0JnGDR+f21qLTyMTf6o0z7x1G7uvb+TJNjLWSKzHBIcJwBQ5KIR38UTMh0O
fydEMFdDSZt0EdSJs/bC/O4MuG+gh+CvhIivaVETsdAqIKSIzJODuRzaovFQksq3F/6fhfnjJa2i
U2nz0qhqsGe6aEgJSXbcV2T7sAXyVJSPHE0T225SK+8rp8Am3pv3g3aaqoqDEw2y6tW2Km9ihASQ
zBWlTgMxyazfOCFw7s1OoolMhODGZsmWUFsgoivq19kmP1IYbN9Y289NsNW/rSU4cE7nqk97yDCP
v7uPg6VwwbB8TQ/GMfvEadgUGf/mdnS+iRTcGaQvbFHtDDGj6aOr1+ZJs3rd7cIl2FdOYj9x0l6v
cttKWuwMHArplFisOA6VrMAk0eb3PWp1ctTrJAPGEwyo8eGYrBpqv04M86haH8s1/9jt97vDWhKx
J2vkdjNI6GrDRWRNfh6f9m0mcwixRxeUR4zZGfRhwQzU6Svqco5vQJR1gf3AGjQG10ciBQrdXCqq
AxQNvNuOKQLK21qTMSdFYuiDsgKjA++Ddw4JTuH+4vE2mTn1ZCcVHj5/nFRWMvlvWtmznrKlrXq4
x1A1J4Lx4XxAnfvZoqnHZKAPMlnci1ayDGXqaMxdMY70hzB7Qgeq2znK1TzfODKg7U2PXOklZCZC
WlqPoJ31yzDz++ZAuwI9gZKxnK0sa6E/U6MUjdyWOFGuxxplSL943zdenOw2xGmLmJ71kbL6Woz+
3m7UKtGPzCAmQRpP2QU1nwdVNnfGc5zoCBZg8dGey/8ROw7zqShi1cKkSdT90MzcLfSfmnOTa0ER
3Rj59/0A21qdtTBhdSwDdbUhxnB0Pl2Gw6mwz7Zs0lsmQtg3hpnZha1DRFd9GdNPk/2g55IiwFa8
rrUQtg1nGLsq7WEyR/tSNZ+V9su+lTabtNcChE1iyCytNzkAQ37Fh2kbDF3rZ/NhwBgOJ0cwHvfl
bZuMgoUB440GuKff+1k+RqZiUz6nQk8KvauiyzSSZFaZCMGVh4iykLUY7UjnGys8jvorsOT2tdhc
FYOaKpqBLdsk/Cesskw5Yq4aLfw4w2XEXfrBU5unfQmbj9vWSoTgvglKPU3Nh5yrw3gwguzATuVl
e9ADzmcqw2OR6SM4cmh1loGnKNxGgEOvXLblB46ja2UELx7NMiszPgja9ohFLIlkyWW/X3DibDaK
Kap5YtGPuR0M5O/WW6ybLtPUVDPHXNGUSzwBS58HtqPwbbXFV83IWooIHMe8lWHydbRn4CztRWc4
16E/ArNGYi+Zd4kPnFmKAQrGkTCaA2p8uIAci2N4Gp/1oPDjg6xzdfOss1p/8dTRdDntdD5aag1u
fRUeB4grT10WEPdfWATWT9kwCHfZP/Ya09SxbdoGEpyQaOhg5jRdUrhEBAo6OwUN3Q0FGYZuxG7U
PuxH66b/rYQJKWcEK3wMeyKJzva3MUQX1Cx7odpespUMoZ4UgzOtVHXIUL91B97Dw6HhWuv3wKQc
QHezUIch9H/sx1Vepbi8J6Oz1DgE1zr5kY+4dJv6J8zsunWYPNBR+wFiyc5VMtWrOvt+yNB0Q0y3
AKJXSItrXKCYv29j6S8Skq4zxjmjGgyQte7otVcm+Cuq1/AnnrTjG82zvP46/vyRyeu1GYQ0rBgZ
6roJhI5KdJxL60BN5TKL4oNEOe6Oe+4qZOAUDbbV1MHc5pFdFUj25kNzbr3Ezz0ZTihPtnuihGRM
mrEFEnKMZNaq/QHFayAMLnMfpGr7taqX/Ii6Yu0ORTNIaji/UZb2JAtpGnhSVjbMCZSsPfOi9ELP
/EbwMLScbN/5vHhAGzww8Mi41RWmZANZ1y9fqx3x4jW1q52ZlgvEh3V+v6hOYHed5xTkG5KhRFVJ
9hEvqyFR8qIpsJyEPhSj6Q/p5NW4ZaElzgENisR5eHrZU0xIP0mag24T3Kj+725Pf3nqFHe5oUc+
iDlWvvUokcdTzZ48IRW1SmikFDcR3znx2WbeqY1T42N/MAOgH/jFk0SeJDh+by+rXDTkAHJrBh6E
3hJwVNH28mXxRrT5yR5IN19jLQsPsQ7aZDFCKMQhi8coZBmCA9OljyB0O+pArUYo8hlxVYa2uHlS
XQkTItFyWNNXJOJ3u59qb7sGoFIWKQ+ATIoQda2mjHrEVeoJ5uq9nr0k+fP+Cm3uf2+KiDVNLe9j
B1hDSM3Zqei/xrLJgE0ViGk7oPMj1h+okYO99GHO9z6bme6kPi4gZQTT2b4Sm+mBahSo+JiG+wN8
payjcoJrL36mnqf2qdUeNftKSySdJpuZgfIDCUYK1T9Gs5UxjGqDKItfI+/GXeSZHVBeiye1Ruuv
7Pa4rdKbMGETt/LcQs8U1iXVXglRvTBdXBS2cACS7F+be8pKK76AqwgNLVrEkwZBfXjREJ/qt4P6
TOL7WL1Ar8aH8h21CQYldc22xZ4gzJ9YscZXqpuxj/yrm5miJnjFwSPkg1eb3r0SJ6TX2CSFhXHj
BbQ+8Xc2JQ+tqkpUkokQMupSUrs0Rmik2ssVNdvzHN59wLttDHpiYt/CgKmQBaI5NbSGQAJac1+7
dHJnRX2yc+VMFRlp32a0vokSJwIWu9B0hlkOvzXJy9i3vlFkHVBRDUnAbh+JV4KEM74GstGhKCAo
vxoPvHZhfq1eRoxjZ0HzY5K8EW4G7kqY4AWtatlAZoYwe5ov1SlEzybg24wewOfpadaL4/56bXrE
SpzgEQTzaYahYr0Gpw9UJb20xsHfF7GVHYiK3nlQ2dmoLgp7HXaasTAjDAWUbPYyIwiTbx1N3Wj6
uS+Hu5Z4XFjLEba5mJZ1rTmQA4rbs3ZKjmPAEf1ke/fWAq3FCB5uVEti0I4PHUy3VhGEbHCN7mwo
88HSJFW5LQ9fiRLRVqhlpY0+83GK5WYMf0XFlZlJRGw691qG4NxjVfBnFcgIr6MbC+B9hdelbnaG
GQ/OV+kVfSuDr8UJ7l1MvV3hORdXdJcBBNy+oKg5laFvHeIvgE0Oulv98jSenEfZaXLL0deCBUdv
ltHurAZP0yVo3BP7OE3f991Ptlj8B6z2pmRs4jg2uSG1OejV4tjmPXBgyWlfjEwPYQsEV4s62RXE
gKvAL0r1kDSyh6ltEY4F0lwbzDbiWFKupc5S8LEkNJ+5NHnU7Zd9HbZD6E2AYKre7tKmqtD52OWx
m8bf29A3ph/jCAb4z/uSNhdF08EJA6x7vAcI3j05WpzpKgpe4XId2YfJDJI02BexqcxKhODRcWbb
U4rZIwwhGSCDvDaK2V2UT41+mE0ZsuxmKl3JEpx4Nsu6Uzluf4kRWVI8JPrl0uAhZZZkhU2zEepQ
3cLA0x/EZEk3OgW6xXEQpg8KXoLG59k67pttUxUUzUB7hvO2Jrb5JCyNiVWFuLrWiV82fqMPx+x5
cWR9EJtFQQAd4k3L1FTg7Qj5eqrK1oo0C7p8bq+G7zEYMArQCZu3+RcFV9cksA/7mm0wURFjJVFk
91NZnIKXFhJ14teVywzPegEfr5/6mZf/qlB7bQM1AODZQSZ6M3LfdHUEd48aIwtnrmukKF+UEPfY
uZZNLMlkCP7egzfHihzIKNVPen03yLg9NuNppYPg4yStba1v8H0HtKMF0z1N8ULtZ6UwjEl6+0sl
00VIRKFKwqzQCerT1U/DfLY/0r679gQeZ6s9QbVDEpYEusQYv0yGK4Z8Z/aKv6/FZiitLMb/vpKS
17MSxz2Fv6XaMW1qFzsdLhGWJ4U73GzOWyvEF28lKixqJWcY9PJn0nljWYC8YzhnzrNmjl+WxLlI
S+Yqnb64U/K8r6RsqYTTXY26/sJsmHJWPtnzpzKTRK3s+0KaMFJVy/A+hbp3lbhZ+g1kDvsKbK6S
g2dpE295Fjaj96arkqaaGP4OfDZga5rqlLt9mn4t6gJIY5XkMCITJrgEqWs7cgYTz3qZdqjKX/Zw
StEAlrVP+0rxH/3HmXullOAPGZnqIuwMZPHQOYSLNwyx35D7fSEyZYSlT0PiKBNIPvxpfGiMwGqv
tPi60j7iACtVBAdw6hYAIZzXaprN6wyQyIpRSN4nN1PbmwhxoKSforSYKEQwMnqdE3nj4jbOdGO9
qurnfZttPvWRlSxhK6jjJF8InpaBcl47t/96yMFcxF3s3KiB5cmhkTcDaCVQ2BdGhr4pAyB+fmpf
L9q1wSQHX4mriSg4Rk3rDMB5MF7SYU+4rNLU03TJyM/2dcixTIJrr24Y4tlXGbo27ArkUkI9vXVx
5/erI/V6vmP3nvzNcttqb/L431cJlRWUhlWDhMqMq8G+LWqJy23Hztv3uVVX3webz4DTHPQBBNdZ
z56IVVzn9af6A2RmJv399oqqJqo/QiKoeqYXZWSjjqA+GrFvdl/rVrJZbzjAOxFCGtBZRWLFpCjH
2TcV/aSod6aMkJDHuJDO3okQcsAMO9LWgYj0zM7LKTpy5IJZipG4sShrMWIdu8zJks2gWvKNJf8a
6fNxVBovc5b7tuzO+3lgw7/eiRLSgJMNKCZNEJX1P2j50/5A1sT3eTkbYHLoDxP8q01CYP5FKFpa
sTp6MSvwn0wGYrG98m9ChN1sKPIE5w0UqXoNUGtfifGCQ86+nWQiBP+NsqIJFe6/S/046g8dolEG
ULcpAoxraIrUNfpHT6TKqlI1IywFaY2Dnhuug5sPXgslmmz68EqMkFGStHe00TYXXzdAcqnckuki
mW8K3RtKA/DU3hhLWgdlevG/r1KMobI+zIi1+OM4fKcxO8aG/UkvZsmLxqYnr/QSnEAP63pYbIKM
nH8L2+esOex7gOz7ggeY+qSTrIAa+uQz7SKTzbBu7cgmJaZqoohvoZ1LCEWWaVUEVtmF80k8RycN
j5nKlw79sHioPjkfIb96J07Yj4u4CxNbgbhhPjPrnoV+zPAs00l2zI3Vx+MOdVSTEKBWio2jSTGg
CBVlMNvMnlmrXmrDlLi2Irvabj2ZvhMk6JPh6NTYNEESKH8fZ6KL/kKZT84d713qJIeNjQz9Tphw
CU2tLs5B6oW0qYP6HV1xuO6ozCtkHWUbJ8J3coRgVWlal6SG9Uwl9HL6kJnA4hxm4AFrbjnmkh1U
Jk2I1MmpY7u1oBWLwFigHBpy5fS1T79X5G4/mPheLGyk7/QSgjWbzLyfMuiVtteVgzrBgYx3jaYD
RsMPDUkC2oqsd9KE0LUUewIJBMCG87P6Ba3mwXLvfO6e6fH3vMOVlJlhI1W8kyecRIi6GHGXcXlT
fojRbV4Pub9vQJkDCicRHml9YvKwMlRXH5mLhnMX406TKXlv2up3skACapgqHjoNW6yPdYo2G9ZY
Yud70O9GcN2eDVSqFIxQR4NXfjGD1is9GTzFpgXfhIolsrxeel0bOTx0jR1KcS7NUbJdbDvFSoSQ
bgcSo/mI61X8okAON06xP4wY6MAcJj/Thd7wgeHZtSUdIUNZLK5YWkIiGb9Zw4VVvQwyFoXNbGuY
QNginHFefEuzU6dxirRGBMc8ow/6a0olMD5bIgzVMFEwBzgwETntK1o4EfBGF5+i66+x6Ke0Ls65
IqOc2FyftRwhiLQY6DoK6Il9Y3DNI2fliw5Acrqmd9OhR0daeNiPKJleQkSBLi8LRyNGR0RkX5MM
JIBVNwQLuDslWXbrDmmtNBNZAKvBCEeggiM9JHjk4m+Rto9y7LV2yPz080eS+lqa4OcOAWmU0UCv
tnPcvLrVwD4yJt+cLxTD/Psm3Kqlv9NM8HAtm3ra9NAMzC2/ODB589m6Sbz8CwWpbhaEN1KmYv5F
cSNZayduxBr2rMKCl0QYVQoMWNI6WHfFefaLQPFlPYsSHxHpskeU7qtEgy3Lvrk0gQsJgAfT0xdH
dt3Yyn9rtfgPWZ+ZU8BXDQvUQl041i9qVXIqk31f2H9TUurh1PKFKjyruyk/0Cn1zhGEHbegaaz3
HbanMi7R4vGzxe7EehnEm2w5hBSBQ9ekmDGsZM3JHSOZ17Bc83KLyh6Jtnbb9XIIuUGtFpIaDgSR
svL0rP+KeeMfjq16hSZ7EpDFkFgErMu0KbQJspyH8WAellOhBfET71BHVc43Q+y14et+3ErUE4Gx
uxTH9o4H0TTdsLn0aDO5xlwdYuX+7wQJ+aEdMpqiSQ8lmvyChpepMroLkIFknVkS7xZLgcWYt20D
0lB/JEFCrgzny74a298njqHjtk4d8W3SakYA2S389LrcmMqdLrsKbq6HpuKRUDUs3JqEpMbSBo0C
VoRdvLod9W/V/Kk1jlPzfV8LmRSu5SrHkKgqmokqM2/7pPO9Zj0XvWfIQE82Y3Sli5DJaoq+45ZB
irncLvXBUa8dLdhXRCaCK7pSpBinIS8nmGtwPhn5nUmPan3aF7G54isthHyWWm1tORlExNPsscoI
8P/DvgjZcojJrG7tMFERG0XxGuUnbUzcgbKD3RB3X9DGyYrqqDCgf9XGEVET3Ss1Zjxs0pGh0IAT
CG+czo7VcO782a/88WTehKW/L/JP872XKLgaK9DlHMYT0D7b/KVU7WBup/+5kP1ehOBnSRWbDPzn
zFeUb5H6eWxeqiY9RJFk4/zT196LEXytZ0uc1CFslyqG2+rg2K687GXfWhsHxPdCBG9jeMpgzQBd
tCmwQYQWXahfnclVPjvH/BBGrozLWaaU6HpA4wrbHEqRLHYr5WADkqb7W8sJeyhguAalM2bm5901
Gz7TyVtkRI/cLu8Pg+/sJvbDjfVYKrnJF4dO6PZ8sFDODEvqFoX1aDJTco6XWE3sHaqzBCfoHtLM
KnVNBeg36nUxSK7f3Cp7Kgk7Jh1zUze4SuaxPzdHApof3rQoQyyTWU7YcQbqtElaYnEGneG8hnuw
XXiNntyF9KQ5klMAd6c/dbLBCIb7I4bihBsJa5vWSGwdnhAdo+q+Ic/dhMpFc8mcn1SRZO4/0yp8
gvAXCGqaeFUXYgnzDJozz9BMw+OAZ6rVoR3y3rWT8iZ3ZBQ926kVXVE2Gso04jhCFhp6MtkL7Zlv
f2O+FXC6vfKUXPEByvwwXErbJfny/2HKlTwhHYVOFJoJHtfQLokxeS6Q9y41lYv7z38xQbmZx1fi
BGNGU9zaSgZxtYoytaK5yiSDjNl0+JUIIRdlLLdIPQ/I473xzW7yEynsQNHpV9zy7qIo8khdnMJa
NpS1GQArsUJ2SqrQcNQQmg0tiQ95Vw9uGRrLqRsyvCdNCgJchmS1a0yqqirWdnVsaQGAAZAXiGyr
4caqM28eLUmRa9P5/60VRAiRpgPnQB0WiEida6bg5MVco7/v62/7G9ZmJlyJEZJUPcR9pRgQM2YP
ZuRNXe6G5nFfhsxaQobKMVkWkoQhaZDrOfbtDzQ6I1GslBDOKM2gt1RjcLzxrkfncRmE5/KpxqR7
ffFfzLXyxf2PgYuVERKF0hhamcWQRi104S2OZ4QkIGgqSOrYNSZyGxIMuTbjeL3orcQrNvPvSlMh
aZjpkFgxhWxLz66srvEcnV2bnXoEqLUbo9iqKo/7iydzECFvcDQrm9lwkDxXL9OWeSlR7yLbcPfF
yBQTcge1YxNjTB3zJ70/gC0NYGb9FyV6LPPiNM81UHs/UMvjXvO7d5gAhUE8BOBKELVdif259ZcA
91p0jyKQ/5/NtQ329ds245swIc5SUutZ2kAYXtvvkjw+oqficslSSYV3+/y5UkqItabs4rle4CDN
AYVxfzotkcsKFzNvhwqznFF92NdLKlCIvZ6lGOO24B/zcQDKRBmYo6eeewSffrIw8y3JJdvJ/s2O
QvCB34eE1ohc0jd3XTt4Dr1wqqdBBZGiJblkbzxLvncQIdjqRjGqKIMsK50brzFNN2Wh6yzOoxH2
T4pWuyp1fKvpX/KluFisxt+3LTfdn4nGAcgfQbcSfsv7XaYDkXsd1YgJgqnOMprcTtapvVGx4ir+
I0KsWJHMKKdmgQjrYUYRtg5m042+6f9H2nU1yW302l/EKmayX5km7GxWWr2w5JXFnDN//T0tf9bM
tqjBteRXlecsupGIBg4ewr1xRJNp5kX31DrHXxzrGVOIbLa0xpbSAdO+5Sswrb/sQw4OgvpJ3VMD
PdtWd4YSrK5q0yRZ8pZHt72kJfj892dk+9evaTtSn0EEkwvXecl6DfIs2E2fZbsC45gD+t0T989w
BEubSqurjR44mWSsga7V9q5PrdVXhgiFgL7++zrcLyz7LJdganmIaYRswuEVrcOezaN1M95od0rt
gkHGq99Td0XiCea2DnqiNgk/R0Tx/mTsQ8/yp9cJlQ06ihO2JTa1jQoWTMwzwNTlGJd+9N97J2BY
fCQBLEWoNTLBdlvVWte1we+jZorGOTzbIH+TieRt0xn+AFHENDSKNKZKC3xvH9vOtHy28Ay1KK6y
fFZ74mN205IuoASjXRUpwUQP5EnDI2gAmfwyUNtENzrQL89MkQVrTUHIx1gEjLFl3tI85smdWb/q
475t3mWF5kqgSVqoRU3b7uhCMsF8WZNaddjjEGsNHpA/VfaOVbszlqxjioOw4U21w9gxtsDa2K0t
0j7h1b/PCwvlIbXQ3b7RnC6l3p823dEFhGBGcRQxq+oBYbV4JTRNw126NHIStu6TnuJj2/5qvkAT
0sMiy9PIVoHG9ourBIqn7SM/PFkub69UP1JOYvv8YFR8wsy2xeeBasFagJGfX97cVvFrZT8STo/f
9k8xl1vt/wAEJ6s0Wq1NrQx5eEHdKdExwfml68LBCu/qYO/p4fBt0zpDCn520aWmwcQcTAu2W4Sg
xgEzRUx1MFAnJ6iFYqYS/BVOLsqPWX27VsH1k9v2RWcpBEXQ4tJam3AdvZLlTj0eM0N21vID023H
pp6Ot1X8jCV8LNi1POW9BCxtSff1FLDJPJi9H+nErNx2SOJvRfg+0K2fKKDsvLVCY0XWrt5OR76i
PvJBOv+N94vTIel7+8VPuneBJvi/Se3rrpn4x53VfKjkZV8u6+dIqt6DncXP0hb7arLpc62YN1HX
f1iLAZ3fOormoaPZWFSLdocgDWPJz9jr9bvdtvKLv0zwkVXUVWC6wTlMehDe8omDea8eGubU37Qj
5mr2VHVs84YvAAUzrPlyjoF/Li1q/Y4tzEkVtksa+1YyIsIlb5rfBZRgfnopFf1cAyrrggWxZrnX
k3fXz4+CEGyvrtExEvOXh3H6aEauDQbORTv8GYZgf4vMxnk18bFSLndKB6rjOzXxrkOQ5iDYnWYn
4GHAqkFvOq4BJ13K3Nq3dpx2HzsUibR602Fd3IuQQbFQL+p6xKGFJZpOTV8Pid7CTY91BhDJnEKp
HvWBf0pa1fROK0rfzEtscW12mpmeJqUnXrkIeb7nIRc1Qzm0+6SLuTzS6IKYwW0k4oFr+2vuQiLB
gahVnNYpf9ZQnlvmcF6TeV/fjBZmgwYM4GNPI9ah+teVgtDt767jQqyhG4ws13GKNXa1yenoTNXL
VP3h2fGzvQCZ+0xfQ+5/Fmt+b63mCY8rhLpRyv29mfICI9PtMrbQjumNudseCr/YqcludkcURB3+
tmpQ5kSdnOAVzKgssqrAyS3YqRcW3oIOzYEaEtlWchOz/gYI9g1xN1Ac9bUs5wiVSZ27Qzy5Wqs6
egkOvsgNc8KiuEn+HMB+gIkkl1GRT+3CH3KzCVX36iE03aJ4ktdDVAdlOPkJI9K17SM8AwpfJYMu
rVPJAFjW2HW5j/PO0f570yS+StgZQzCqqGT1rEbAaMJ8F0deOKi7hdpEuu0cziBCgM1l0CjGIX/q
artd35q7Vac43rZD6hlCsKGiwjhipwCimJag/RrPpyYfXZ16BNq4Eg0PIjJnzVR52eqtqSpVaoZK
GPEKtXSbZBiAZfaOldTc0Jave4MjxKK4Tu20rGO8+sSgGM5PSqC67X0cMHeQgviJj0FSHx+UaEJE
CqdB7ZmUIGCU9/p8bIwn9TeeSi6lEsfHBq2QKsmUBi9k0i7sJG8GlcZ/dthvIASb6ULbnI0FBzda
ezVBrhBoZXAdQtlwBG8wBJtpc8xZ1h0w+KoCfFI/6kf0E3qRb/nrY3VqVCdyZWxlz3dr6UoEOnFN
umBLVaShd0bDNRVmjQ2Pq7tiociqU3uvKBjBntLVmIqoh4xz/Wg3jha/sxYi7G2Y7Jtj5H/CRUjq
p7ieSw22hGdVB6znvh1OmLFYd1E5Eoe24YDeQPE/5QJKsdfYrBmkMRd8aty1NfUwQcki+AWwwiiY
weNqh+5sh33q3MY1nji3/uvgaa7qSAf1o3FY/3vd6o1cgpsIQUdTZCNgW4xLqW0frIrp9SO1WmKr
ivQGR/QNbVj3TQgcecfbfpBE3vEvoxqJMbX4h1A8kRwtjJPejgxAKeOCpcKlrmu+plpojxiTUTpc
N+VtvdDAMqgbJmZJBC3PYiwma20YUzvdtN1NRqWP257i/PuCiqeLXsQZHocxlhvtEfr2U4CxFJLZ
a4O4BcP3aMn8Vw5Bv8tJUjod5+Ox2FFyF8/ci196PFyE+9VwLMMBeSaadOnvmF9Am4wTgsrozhP8
UWsWZpVxn974AzjmcjSeOf3e9GZX2rW7yLOgJYn33xeoc4HPqMLF2VgHUTMpHLyu+RA2+5kiU95W
jPPvCxenNXNeGDp+H+v/dr1t7sc52l3XvW1FP0MId4a2IC1fc+7+pPmgTsM+6wrXGigYShLBM0Uj
MqOYSyL1u9R6rDPis4z6fcEFyY1pV2vHY3pxk9m+bhMmyv9/Iet+c9OC6zG1omuKFP4gK1Onbh8N
tAGGy3Hs4gfbfMp+4yUAcD8SPEPIH7TcVjR0E8FiJTOQI8UvOL1TbRKxb6vm9AZHyCHCXsOq05x7
Buawez6RkgaSi0JsC+4GzIXSY7XbB3mWTDDUcWymJUmA2FQ3uvnAtIemecAqcrcrSqcPv13XbiIg
GoKBspiBTGfCOcbyq8FuhuXjON+FypfrKNs2dJZJMNNcS6SxGGFDrVwesmZw1K65NTHIdh1mY9SQ
u5szjmCryxCBoJ9rxXTM7uqvoPG4ASP3Fzw48OjeustH+0n+jZr2G1DBchE89MUccGHJ+H4p7kfq
I2Pbcs9CCZbbF10qge0fKhgvfs1Mb1SpYE5BiMbb6bmW17ifKIkUkMcYlWeOE/V5uVXcuDwpsb0W
G+8Z03rA9B4mU1y+C6Tez/wlF7tAqBd+QrPFxpokmRurirkuzIOTxAmo8x6lXHXk4cN1raOARBeR
gG1jzXD/em4fszx2u0i9zcP5MOR6cB2KsCNT8A3x0Kljy/OUcv44jx/G4amjSCR+kSj8yFHExrKp
nEGExRO75dHcGYF1k3rJe/Pd/DSgvb93y2PimU/jy3XBfqEaZ1R+yBeZvzFXI5hdIdl6z6nYu13o
talr3f4zS1tLznU8bpM/R6sznGCzhTxhjxeHU1GXzHs3sj+YxX3efEilmYDavrMzlGC+44AJnanO
kCjb9xWqT8ULNgRfl4aCEMyXNWVuRSEgzL535vjdKt+XVAHqF5Hwhxxiodqs6n5aGxyZtF8/8UZh
yV0estMS8DAY+v99lc/bVFkI8Ipitnocp6jozjc1huS0juIZpHTu+79f6JyUGQhDaK3CDjn1qPoK
HhJWTsjjYuwD+fD1O9r2EufjE0w3CfN5sBPIg13YblvfW1XkT+nTHO6v42zrwo90VVx+nDBL4eu2
B2/AvvC6+JRiyLCF97uOsi3NGUW4naTGsl5NBYpm/SW3ky8px9E+pRgGvY7ziy/aM5DgXI0162ww
WA1evi7uXMx7RQ2DpcCkJlYsL7NybO3pIbFLN5Jal9kJkf9xy/nJTygo1SiahVqiLFhW0dlGMZs5
nksqbMYB/dD6bmKp4rWFWbzIVh0HTb3eSJo0+aFZhlQXxeZlnuFFm2MjGq57DfDyUjrh7C5R6eS5
f/2MKRDhLhcWack8wwym6oPMl6XflNHvxK0LOYRblDU0p9Uq5EiV8UVpUreyw+dOTglJNrXyAkaw
scWoGq1pATM3hqO1vdsbNtbNH+P/ThUH53QBxPOpC8+RgCkI1G4Ayst7az3FCV4zxg/Xr2XbPV2A
8Hu7ACmiIW+NAiDxqVmw26rww8Msu52n4uE//Uwx0lBqwA/3Ak6uG4xmpPzw8HwWJq5SfB1swjmR
Mglxd9QmOxz7AvaUOQoe7g/DDuNvboTS26f/D80OJZQQfBO1luWk5xdVv9OGh6l5TKc/lUnwEU3X
r9jSBfsxnueAUwiEXhiY9zxZSgJq0o5QcZH6Qc2xd5llOEDLCB05xXqhWNpDrIicRNr8Jjirnzhk
1UxJaoBYH7Wq5xwUBZgjt70uqLCx+h2fI0/f0/0W25AYLLAQJw043LcqyFJTmqakQkBOP9sZIj/1
qbatDmcAQR1SeVX1dQKAqsgHG/sIstclLal+He5mfg4aZxRBITjHQ5Gwcvy+BE9B5xYIHtHOtwTx
PsNaIZXI/rYfoZQfeGLI17SsaY0ceNPRvjVe+ejJuMfKl90S1F/w2buj2kqJexL3lmgrqF3GhFtx
aw9ONi6fW4uaZt7M0C+EEkIGm6M2myNcld1pfr88S9rBHA1P1v9eqclfQitsIWx0CdiJZAnnhwma
tjioxtMkEwWQ7ez5QhwhYhTmmE5aBQxpjykB3uMee2mHUbvsYC0O5wvK/roePyip+L9f+PMwbkwL
lJZIOLPjGAZ9Dzpg6uRIsYSgUeWz1S786IxnCV1p0Dz7Ib+R3ucf7Nd0Hx+td9eForRC8BBlbcxj
XgMvXz/O5rEEAT5bPnf545JRkzmUkgu+ojLmNAUXEp52m9dp2en6t+uibP4++B/4LiiQ4OvC/eSp
9b/vQr1tXQPLHXWKcHA72l5ACLfDcnx79vH3yFQeWNC85+V+8xPvlEIHAZGqb+rbBZhwNdNis7Gr
AJZLxYM2RrGT19XgFhELrh/ctr+7QBJuRkuXsWY5kNTb5difSu9dsVteOs843kX/jwd3fko/ufML
OMGdV/YMN1fhy23CcBgql/29Kkcp9kjWnp62RDZBnKL4rGbClceVCtkG5d0aTZ4kv4R16l0/QQpE
yPgTrc2s2uDf1gx7CtizVWuOKVFhkEIRPLgZszoC/T3y1/Uhjv3kqQAPgQXaPGgFyC/019XHYsiA
qmVSsII3b6J4NXITwulr6Vig9geN82BQwhHWK9bNMeibpXkC4Qo8nEU7PuWWe9lOwQhkkH+Jn+QT
wi6hG9ve9qyJBhf9wqW3KCDINdJzr34dX9k9nxbkHbBm440+3/ZAtZoQmm8I/kOqwOiHZZ7AQ8te
WDM3Ke/NPHXt8vHPFFLwHfZajehpAdBsj+/TJfQb3XhRJN3/HRgd+03QSwXiEkE12Gg3GZJKOI4s
80D0rkBDNGpNzy9u6YzCVefiluakmArM5vICKp8D1vazgxa+J2P3z3vRbz2xYvXIv0IJShFqhbkU
vL5YRru5v2MkYzk/lZ/93xlA0II5yvKyMnFqyzH5wkuz2Q60dscl0NwejQVUoWy7AH0hkKAMRaTq
U6UCr/2kvM4tWBDyYHYc5p7sfrd+w3JGj+aLJFGFoKJ2IOfVQtiWdLNGfg16bv4wb3pahxQtZOBD
aN3azV1qFud7Defa8QrhpegirCoq8YlqrEgJwfNpTobfsSXAjuCgzLLDnE3eqtq1M/czYXfbXuzH
1Ypfk6ywmgULzVGXyT5P9r1pO39kcOI35GSAWsLW+VVGg6fGt3WPLtaOqpJtFwnPGqMKkWbprYFN
BhcD7RsFPrfiv5IEczJ82WlCxZdfZFXnQxO8SGGNETq2cWFYaPbEsFqVoSbDP7R4AwWlHtvR7Awm
OhNVKfSCwbqb/JuW3bN8lxgf/uySBAdSTZPetCPkGcEkIM9OvMyuseyug2yHkrMcghORGNP7Fa2e
HstTzZ+LYXHMLk48NIc89llsutfhfuGEkUJjCaomg03lrRNuokovNHydotEretK86FjedN4/HHjY
sXCgrmn75Vk94wlOKzPW2Yp14MmP6cHcle9AXenWvWN61ufmVL0zb6b98vSHQgo+a0CPoS0tAG38
5tt3xgkvQgpi3nOyGMmjFsxse4uzjIKnyjBAsjQS4FqsOYtZ5GNm/M/ujYnDpKaW6emSMTwsOIXt
8h3Joae+a7zBY7v0hh5729bLf2ViIsFJabFQK0fgVW3Q6TdVnDl59lE1qZ3h22d31n9BPyI57MK8
hR3L03sQ5ekUAwLlJwRV0E01b3T0GHoYFZudsc1cxe72bI0/Xdc5Sg5BBxaj1uaMf4Ar47wDKQdq
j9Q0JyGKyAYQh+mQahhJwMN9GzAlvVPC6pCR0xxU1BBJK8MVYvQFcMxHJShQ3+wCrCJ0sFWY/Db+
xSfrj+vXxAjVRYaS8hrxP63I4SF6Hwbl3nZe7KB0l31bEoZE3JM4ooo1WlZhxhAuYc9DFEwj1chP
AfB/v8xydXtW7QEA8Tq+VHN5UND6eV3XuE1cyYw0ITCFmjqEKv8WVlf0sGKrpmJ/jLpPA75Axsy7
jkWJI8QLOx7+9/qRaxGo0HdmTuVCvwgRZx0QXIBqx6DiX3FijT8HQwPSCdPFNPQuOUm32bt4X3jJ
PUVUQokluAV7aHu5MnGEY8g+LKx5XDSqPYkyV8Ej1M3SYAE9IHK2PEghn/ae1toba5W4ol/E9B8H
KI4ljPOsJzZ/keiDtgLtJCdHa2G1S9CdFF/eU4fHD+eK/on7NJIinuKV15mSJQzyfp8pgV6+WE3u
KOGDzV6uayBxjrrgImpbUjF7xaVDDjZVO71XMJ9JmBQFIuSuKiuNXuePfNISFOWpWAO1JJ7MyWvi
OnnhGdql0hCMIEiaONIz/wC2D4av7covi6c69IYryrDESqomt9ky89xyOKqGs2qu9aq7Ob7eLLfR
3CoPOFVIuaPSIVJQwWcshjlPM9YV8in9Qtlld7qfAtM093gVkb+v7yaXlGzQfmnyOc8Un17kRWFt
myBfUb8z2o83yQFLRp3SpYpN25ryb2Jk24I6drmSt+XKc0tQ/kS97NbLe715vq7zvzjCM4qgj8gn
R+zuBkofDL6BTc2xx1zz1PvfH4NvfoP/6s3pCaopWeFaaRxuYdne1PpdHFYgLLWoqWFSLn66FzYw
JYrajzOuSZ9BxxNZ7GCX3SkCuQerRn+UQt+U0GgZqrdYaOimg7zr+v4gDey37P18voKKDv2UrEWO
v8MKweoYp87S1k5D0U2T4gqhrdSMrl0HnOu/rJWSy9zWj+940y1d4t2OamephKhWaWndKVg/6VkY
kQ6fupF4UaV0Xwhp8hRPWsZPjRO/4FME9KwJ9b5OyCAuKGH20I1xjMamonttq4fJ3F03LUKGnzb1
9nKfVgVk6HpsuAW5kGRP/hpRORolhuAmQrnQobW4+XGEE8w6Vw9t77okv0ief1y3uDJxUde1ajmG
fRs/SA7mKz3mR4cc8QQVnhvm1QQiJRT/9wvrzUD4Okvc94VqOYCJMrqp8BlyXSoKQ/AQMzaHl62C
+4lHBVQbqbvmYXAdgjBLJlIZ1SuWxWKjC76dS6fz/5nE12uHvdd26CHaWQ9UxnRd6ZgsuHOtqMZS
6nBwa/FSta7dHluLmGPZTsr+VQZsBXt7N3U8G3M7AiKZkhvwcjhsBI1hH5/KogTdPdJp9bdegn/E
XCZ2RK9mIWctdze2dLLq4ywTA+vcCf+cZ55FEpy02hbtWjVwBZ3J9iz9kE6Tuxjr/RJRq+Sp+xH8
9CAXQ6TwsDSurdM29/aquFL44braUSCCd26jKl6nFiADQp+huGHyWW3/yLsxsS9zRRPPas04MvC1
+Sw6mVi7pOML8bokv8gsf9yM2H8Z5dNittyJTm556L6YruLEXvT+FQXS1jGDzEtAt0eBcpf5kzpo
mJe0VFUGcZtwSbaix4vBS2DpqT4Yp3VvHuRn6fPk8S4RnVp6ymPZNTThtpK668Ixgj3pchYg5jlr
Yjrm4Nulz7onY95P1ITBpn5cyCdE1zWvqpjpFtS9/Bo1p5bdrBRBLT+iK0KJ7xrYRLaCosdEnldU
dxl73zRehcYrC3u6wsgjlIS4L/GRo1fa2Iw1gHUG1oChsSeI0h3LHGuHN9mjoWELN6Ui/IH+mnz8
T7oIUFXSl3ZqADJaHBuQ1c7+avicb+D/MbRKySc4dWxGbdqQASw+JHecbyfarcfJQ6sF1P/3XlfO
2iFuSDKYYifKCO1oFn88DTt8xfmgeOJUrjbqv9QH1WYYvoDjynpxkkudawaWyqBun/LF38VhmKi9
YJsR6wJCcO9TnTI1lvj5ya2DnM+zR8gj7ZdwcvLl80B+VFEXJjiQpDOKFKOQgzdzDpkBozSWr+yK
kxz8dpPAhXiCAzGTRUvWBSdYYp1bh+0j0SMKTq5O9Q4TbkPkoZWjVpnlCo5KRVtohNcU/euYEUkZ
gSGWnrEOKqykDBhs/NigWSr/W6PmcCkIofem1RSjSTUcl6KDTx191pPUOU1nUEwH3CqvuAix4pxm
Wm2gCIzQddSP7UvqxZ5SOI3XtegfL/Ew2i2EIyRMSSw521Xb1kmJw1Og32FsOdX67bqrJdy6xv+C
C2O18nIylw6KneenBEMKlo1pjNsGpdqmJxp8KGEEvxCpTZV1E4SJde3eSKe7lZxBozRB8AtWYUXZ
0AMiiaS7ah3dDosJctMgggUFI3iDwlIbqbANvHBNX9LmOOahY2AFzPWboUAEJxDJagLiQH73S+YO
06Nd3bKWINGgrkTMG9RxibQQGH29j7sgj36rcHn2ZGJ9Gc9MaY8ZTp54ZV/4hFuxMz39vjjI2IUh
HaiGSUIesbwMb6bXiw0LNeVDqhxtqipD/T4PExfWUtQtOPNB0+/NBvgpy9zVcip5pCCE1MCMU3Ar
MUDEKnqq/jLjlz9SK53jX4igK7nUrh0XoZiesrQ6Nmru2+3kXofZ7sG5uHnB2rN4tS2D1686P37g
OYd8z1BVjf2YcCtELqALNl/rIMbNE24nse6U+n3a3WqrtFvZhzp+6rJ31+WirkcwfewgLaycX08v
HYf5TibZEQiz1wWzH5oqr2yUT9GqlXwxPvGehzhQH6aX8Wg6oEEDY93NTOjEdv/NxWUJfiCp5sFC
9zS+WHbRfrrl80MgRzjpAe+/+a0x1DOY2I9ra2bXZyXAiu6vrHjpM//6FREnKPJYGFOSKCvmh7w1
zY9x0TiylLugTyX8Mz8TIRvAdyPWL8uaAspiTdA7tW2kpDK0/vuZlUG/731O+0I1jH7/1rmGI2hc
ZZVFk2DG3zPfh7ezZ7pW61n3s6f6GfiLD42X32g7LKazB5gXeP3JfikuyLU/QNDIFMWa2eKCdsn8
EM0hqndoeZemPSM55jas682ZCnooS0VjV5Lee9oYI4WzZOwP6HpCP7aKn5coYlAaLENZwgEo7Sfj
vj7wuRHbSz+uuwnPWih/fvyd/ss3iEKGmjQKU/IOiGyffGhPktO52l9x0O5LcDUobvKiOskz9ZFE
HKb4+qkVhgw7AGhR7KPwvqUmNqnfFyJVncX1UEZG75V29DdL+5sqzF+vm/JGdvrm3PifcBGs5lUK
l3rmIgyFb/JGTkwtTbsSgzfkygwKi7uVC6ySgcnJ7IFlNCgJvTZS5HTsNtVe1pKsR1FHJ/iO1czj
qcJj2ffeFd4noxVO9YpHcDfd82YZOXIGKp+kMAU/UqAFrEh1yKcN0j30/2iO9e76dW1Vx9/cl+Aq
1nSIl4qr3LLrWvDUFv780fZAsG6gOl4F9tNvVMffAAoOI1/CRVuwWcir6lc0aEXS54F6VdoIJ5cQ
Yrgq1zVN8hEyYbNkZDyM6GGmLIlQPTFi5aZiDLMGdYDqxZMTmQ9ZuLeMIJz/zJ4MIX8FZew0I02C
LOX9GC7Oshyb6n0fFV5IlUwIdRMXmiolnvJVbrrguHAY6jKM+rigEPi/Xxhsqw9GXVgcwTomqtdR
u+CoixccwiChKXnhymy2d6r0dWxuJpUkJ+ZO8kpwFedB+hCkD5WKq298zrydBvXHaGf4mATw653y
QuVeW+X3N9oseAGrLlXFrCFU4/PS2QnNoJIjuYlbnPi4eHtExRqcCESuRF2V4BcUdGkuiw0pY+uw
hoEef7nueKirEtxAmGDtJysgVd4e0vXUSx+LhvJthAwi01IkWT0cAcKd3YROFxvYUQCHM5ReUfW+
LSMZ08ensV6d3lZd3fimWw9o23ElNu+vC0t5WZGGCfsR8kzmCVl64Oxpyg27s3x9cHgvNi9DDbJ7
HZE4XlNwG0oqD22EZYJeGz/149eyuonSd9chqNPldnJhzH0q9VI9AaJQ7m37vUKN1VK/z//94vf1
drLnIsXvl1Xrs6R1SriM6yJQeeVPO2BKlrVZCy2030/fOA/DuM8/yoflVdoVwbJnHrUagBJKSCMm
kCg2qK8gM9eOafZYWZ+vS0Tdu+As4kw1BtXG72f6u35dnHBSsHeG6uyhpBCdw1QUypJyKXoLnB/P
dkYVbrl+XnGyIlf61OV5FXHTNRw0bGCqcN63SLzZrgqm/W8Mj116WJErfe7U2lp44MvVk9zq2BdJ
kb4R12IJXxOSvkqFZCDpybvDOJ+S9rYvqSMjLsUSTD4zJsPWeJwYg3lw6wM6qrykcs3YWd3uUGD6
CHNq1MgH8aUpEqpGpbZE1QIjtarHsT+ANh1NgC1WhExEPKJOkEt/4Q060MsXGo9H5vhljl7S+NbS
nq/bDtfaKzpn8T/hAkJBetVOCy6pLF4KM0itEutqT8b0tdO/TktICETFBEtwBSEWHxdSgvsKP2Ps
LVD2/V73Oo89yl7qhz5Fxb1VMXqj5YJrkJrQGOsGePGJk8spe8lVvs9jFqhAGIfrZ0l5VktwEboV
T0vHHZ2013fZU+fy1U3lvvU5t28T/D9W9mw0hb6RT8gouqpiCgiJek+p8N2STUFiSx5GWzzQ07tD
l94tBqK8tgZmR80ZEFYgco+0kWyHC09mWuykDD9b2pcRLOGxGlw/VMIGxLbXvkNHBFgUUJOYbvT4
1Sp9QyYai7YhLMU0sS+P/bRlCQsCVswHy6CmHF/M8t1qeFK6Epq/7ajOGIKjqsfEKMAF33vJemji
Y5JTnnBbE84AQmair1mr2DGEyNW/J+s06k8SaMOS5Is6n+bxZl1vNYW4GkomwT3ZacE0qYFMIABZ
kg9T/nj96rny/uybziIJvmkp8kpec/x+2x9ZdxOhzmtjbNsonVb6IE+pY8v+dURKEwT3hMnBJhla
HGKSosXBPvXT4CwT8dRMHZvgk8rUsGVbXeCTEubPSnFUOioT/oXfOx+d4IlarUStPMTRyY/YfhFU
t1W0r9EmomFYgvXeSkSRX/j1M57gh8YyBWeZioNTsMeVzyPyRk35oO3m7/OIv9GiDrf3A07szpIq
M+naEEdoNI9Mv03VI8msue3ezhBC9mJpPfgGdZxgbPRuvq5ujo7DIcUzUagScYOCEnyD1OQzFtcp
vTfYd2N3UCPNyTCLBI9EOCFCvb/f4kWwT+1FK2JusG15y8oP/bIz4g/XLYhQ7u8h8gICJPexXI+A
qDCRXX2RqLl16qwEnxDWw2woERRNAoFJWN/lbeIjTRkTwki5EV7xPd9JAy7kQGjDxjnur1d2WyZ/
lagT9tnzoH8YM6rnmIIS/EHTrpMk9RyqOUSyO0RuVJ669H34G2vg3liN4BT0qitLpcLZyaUfL09z
4842cf2bshgy9mOrpobuScEPFJVqoWiMdDJbIpTUbifleVruluWj2v9O0D4jid8vXTGj4TgB0txj
PHB51ts5aH+jVdvG4qp/xRE/YWxZUfRqwIk12O4Evd5JOdVGv+06LzAE6y/CVdcqCdafnsCLGO7g
O4PeGY+K4fBnniigitHbxbULRCFV6IxlHrHFDUuOPTzyvFaFk3shyNKT03psDtN96oMOoCHui0QV
soW8SfKp6JCqGrGDYug7Eyzg9kE9sNnhj0uRWz0zT3267o5IVMFfJGsYgqMdpzvf46MDDZM99v4c
wWOiodivIDhhnXToFh8JWB4dfnIfF0fM3diF+7BiRZUaHg/jQ7jD88J+3VWHf949qSnMTY97ASW6
jyKZo5obQq19xTu1LRNBg/p9wWv06dQzrcS9Ndnemk+Fsb9+VptB6eLvF1yGmWRKYlf4+7vlfqz3
bNmvCQFBiCB+qmhqUS2pASVImrucb4Mjfn/7w+8sg/iRwiKmLqYFgPUZY96f+Axi5RqFY7n6vfaN
d29THPeU2xCn9DTsuQvtEBo23xcL6FQ1Lw0yF/NK06uMoceEdBvEPYlciVHDonHmKs3AA6Tsp+m5
+I2VVpfu1hZcRMOqfEj5MfYSc/HY5MpL60g2RTNAqYPgEzSln+U4gkZb/RGjJKpFtZNxl33F+m3B
+iWm2lbZcwcbVN/ZOYqdfBg+zX7FV3r71+1nMyO60D3B/gvTKkeFf7NU1U0Yfh3ZQ5N4Wav+mRuw
BTcwzEVsRBlX8fUutO+70LsuBmlDgh8wMBgAPkkAFIYzvupHrtDtTZh4WJDkho5+kg5UDZQyInEU
T9WyXl86YE6PKLIdeQd//jG1EJBsp8TLVk71mxH5kTibN9RIYBsdmtGuvVs3L2x91UDxDHY1WSWa
JqkDZVxLL2KQog22rmRQ8wy1yVN5wLOdFx5MbLYHp4oeFAHCLZE1E5YlzuuVYfG/Lxm8bumGH1Gv
W4QPYoKDgBJmjc7vy8pce/40LseiJfIUSgTBOaxR34URT1MW+VMr+Xr0cl3PKREE31ANvRZh4TcK
ruyLudTOCIVTCBlIvRZ8wpJ1bFJ5TI1Pi6sEnGo7uc3Bg6QG+j7ydOLat8sNZx/EBOeAFR45i7Cr
AXZUxRiYsjCXYhruejf60+hg3vBw/RBJQMFZmG00VyVPYWcF/RvcVegvGA6Yj9IO/EcvVMp83WxN
kZsojKx2qlfIZ8TvxyRgxWkCDV5lu7P+kZCMJ9+/jh2mSEskF5FWzh30Y302H2tQv8fPxlOJrr3k
nebHj9WfqQq+dN56CTVM7GitIJp+q4NYQNtLPvPjb6bDXwPZoaDwrsdGUxwUTVkURnKLmzNv+dw/
X7k3HtEECUZQmlHwurGZ4sio3qdhEys4TGN5qGS3ZB+136pP/1B9UxwRrRvsHJYiyDPUd6V+MI0n
PSTOjJJCdBnRaOVhBggrepKzh77826I+dCkFFxxGZGQN/oPXs9Njte56ezfHL62mO3JO0QcRcQk9
qW81Lm+aWrYYLqXzlYCB4jGCxnF+4v7/SLuy7jh1pfuLWAsQCHhlaLrbbcdjEueFlZF5nvn135Zz
7zGROeh+zsM5L1mrt6sobUmlql0fG1SGFj75sb+mRP7jyGIeGqOpa/iv1Q6j6Smyn4qqr/Z3Dcon
JFOpz5WYRQGKubP0WhIpjghMeFG0Wu3lQY+ZxgEL5AKa4Q2y4JN81y/f/8pPL6S7Aqkj9Lv3JqhA
Tc5KhsZx41vTCE4lIkO43EMzGtZisNtkiMcipfar4laPHv7ODu6U0NQamfBohEdhHRVjgebPmhNL
muBALNiDUPz2ZxzXpVoYC0vcIOt9gNCgp9+EGIrEKqIChz7t2yRE40igzzXM82E8zQa8jje1P+CY
ej8f6CE6k2f9Pcqaq7vYm17kSu8LRWev98YD42nlSO7TE5s/kh7+7gZDFY4QQNGWZbHTSqF8LBd7
MD9NhT+KmtS2VN/+sIijgYD2BeICa8g6Mk308hoHBu3D6KqufDRbQXQICIHvQ1b6/8agqTyWykUR
ZX0ERzz6Uo+/WqykyRfkp1mQH5QDWmS8AAqQITJ4bHzt+G153o8/wbrlhVZDqWrV9iXDEVwn0me0
eSqilLvIZRw1SHJIlJ5labIp7mwz1597PFXtmyHCYP++8po1mU2VsKeWMkeJiHpq5NM+gGh3UzlW
MDpzkUdoALnZJbjLv3Yn5Wh5t9N9GHlMqSxzxD3hzDE7R0aVo4YlSZY5Z6GAerHhEN9r3nSlPcZO
lkGLqnTno2hossiL3GlB03RNHkd4ccQTnzXaqVQKlo8o3DhKGGY5SaCRAG4dH8LpMU0uKhU0ZDGv
7HmNowON1nEZltiJSOwVxtOS3YWpaauG4BFbYAnfWFyZGFyRNPCVhGnjqK5ZFH8cRGwjAuEeK4sS
5d8S27mb5TaMzqZ1nnOBuwTfnO8qnuehaDJWJNF18lWyQFY3EYkbiCA4AkiVSPqdq8/ns4nD4bvq
PF6P6nwT8TCjdSyy4KUolo5ZZXdy603j130CEH0K9u8rhmkgmIYLAUCmGi2993pz6USthCLu53u6
RmmSZ42xWHRiid/6WrttJXtwFodRjAbtFfJ365FwK572xOhiditN4kscon/RD5fD3zmOW/K1EYdj
wgKsXa7RpQNlLGny9yG2A0yTMdUPj5MWb4VqLaTWWc1jbF11wW1I3vXtX3+fM4GgJVaOBhRwDu05
iI5a/NTH7/LSKwTHWhAFHyyJtXmE+S+pPksYud0MAlWifzlr/gPCd57VVmJKlJW6whJXc5japuVM
Z9Ybk/kifXAhGkdeqUbSiYT098lWQ5cRmwzMHgT/l1k1/7I/v9qm/rk+E6NsxjbANwq+4NzkRx/I
/dBAxn3E0LbKSZ4WYr+vmwF74n/iTuOILazSecagS+yXs2PgnvB9cdmIAe1EGhtKx+2BDfEQK1wL
PcvWw5qLSo1YEivRS0KPJeWY5qzmmp0zQw/kvef4VzM56rMKZVQXVr8cjKFLqpOVH9kIlkY0tlL4
DbkDj0wn6KdlsKv43P+aSrs7tXbsYSKnmxpH9ZC70d37jjyvtnEE2EWyBMF52JYHo1t35BhRWcBO
2zvHKwTHHkGBs+mUYR0UuoqR1YETVb86JXT2OfBfNo9XGI5BumGuSc8ska7MazZbEsXyid33ePRg
9QY91CKP+5ACw/jWtLwOm2RinJVPkh2mhm2aHxbsIvsoAnLnu9Oo0sUYTAu70PobxjelqPVDZAVH
HPNYa3LH2lma8UoP3GK5HkXvUewLvz2S/vNp+Ga0VDfbQpVhAoZ/XKU5ep/oTynG+A8rc8Nxtlvw
x77TRBTBTzMitIjSOgak7FeXGAXShhdfIDjmoEBaOKBJFHv8GKMElfpyjYI6qKr9HgNfOt0RY7iR
bC6RbBb5U/TJOJ6IhopgOwZcq1/hUGaP2k8jFMWdCIRjBjrptDMZudfFlZl6rfSlEL2viCA4ZrDa
Uh3jHHYE+XLdFgbqnbKr2Fi8/WBg7tgLP44ZJmtJZ8xiRzoryGy98trqbgwdJROkAAUwfIeaorZx
G70EQe7r8TNVP8Xm9SCqRBP4jO8+qxVpUcwGPoPw6QjVGzXyrej7vsNe0ro7HuM7zuaFvbSxD9Pm
vyz6K6e3+Xi1KJJdS05WPirpQy46ALJw2oPkzhLo8R000wJkkR/k/mka+0NQfqBVY9fZo8A8dvLa
w+LOD2VRYzJXiYDoO80N5M+VqXlVR69CJb0spuqFhnoiGnWpOtgG/bSPLuBzvk0tMKphWmYYKudn
KzmWwioNEQDHDi1dogFjJUHon9OPgc/EX5Jv0aflLN1R9MHRG1VwhRbRH+WoIk3DHm3NQIwumq8f
ioPkGU57gFghZIYK/z2Kesh4/rOfUI434ryzVGICT8u833Pum6MZYy4N04AV061oYXP8UUG8ZDBY
Y2E7PA3WoZNqu1nsmPzl9YQv/dQVo8rR+MWag5WD4mYHyZlvx4N2UI+BYwgaKwRR8qYENDQ0w4R2
PnS0T4F6UYXzBNmC3VlkfAtbG8dDTA0AtN7v4k8k9rvz78p59ha2/NhfV6Io5NvXIsVKMCQPgGOF
2gDNi+9SPypdDaMEWe7Y0B1R66TolGEwJ68uImg2tKZJAqQ8ecpn1g3MbnmN9nLxEV9EBNzPN7VZ
ZRx3hF1E5Plak7wZOhWF6NFChMGxR4xhENUSIti7+jQXnjzdtCK3iUKPowu9yZTaZDIzbXarZ+dS
JOIkWK98u9oQFhqq4OCmfHLN9Jdl2iEmFLeiRKtgxzI4WogpmfWAncLyHPcZe8G83sA4TtJ9Ifn7
oS0wiK/ztHp9yqcCNygtj+2UPljtT5o+5aJ5HQKD+GrPTkPxuzrBoKX+rJLHec6dRU58ufZaUTXS
v6wccIymotac8OUFXRDGStUarDyjurDyjMCll+oXpr8fJKHk1XZMv4JxMQ1BYGtpYhP5sfI2mdBR
G9lDKdKS2I7qVxAuqrNgGS0VEjaoV7ytpM+hcF/fjoJXAG7Xq/JsaJcaAPId9dNjfc5cyWvRLYbh
Eoqj2pnXPVmn8NN+7Il8x0V5kZhGVJn4UGHzfSjPanMsQ8FWJIDgiwzGaqqDIYVh1LpVkueu/0rS
j/tWCD4OX2cQjaaaZgqsaKTrAVVHsaA0VmQCd4kmy0CSUcfv69p9TtEhgouGSIps8/tT2VJkxdRV
yu9vVp9b5cwu6rJieHJ8l4fTsegTpxyFpSybB+QVFLevLZpUZZMMqIw4rLkg94MD6hpGlxX6iuS5
Nn23AmP/vtpEiT5NacqUkWQ09dV2FH/KRWUsm8y2guAIIEkHGo0D7Cn1A4VGSJh43fBULecyEdV6
i74SRwPG2PZWyerAhkZ3g/B6bkxbRk/XqIpSHJsxvTKK44MEMu5En+E3/YH6LPPKusCbyilwCkFh
Mctpx/3hHetohcmxwWjUZI5Yn3tjnUZ6lLXT/u8LvMfvdErSZdOy4ENZ0X3coNvXl0fLrmJRmYEg
IPitbjKsAUXS+EoSfdKeSuPjd5o6ovcsQWDzrQztmEZjMsKYvOhsvc6cMHiMKoFIyHYn0Osn4fsX
8oZYfdsBJXgqLi+13m6yuM1VeEIJiE2hMB59EdVDb2/fK1COIGarKYJhAqjqy47sZYfUz666l3O2
hTqU/aAQ+ZEjiFGOpVxnKmPVfCMln8fIlXoBhNCLHENMsjpWMXtSmO+sB720I7S6GPfqjwZzm+hx
8nTUB72r23flRI4qRlMr+o4VsifWB3mR0f3dOol0/3fO41hCM9IyRIsDkl9R6+iDHUONM6r/jhZM
jhbirC/STMYXKlDPO5zqdzVFvnqK72cgY9JG6gvV0WOYemN7jkX5J0GQ8R0Mua6bUcaW0TT4pfE1
ll29eNr/FNuVWiszuFNCWNaWojGBFZYmZiqUpV9cQQbnfyhlYZ/1ze17BcWl00wUHLQjI+oxqKDg
8qTHJ72+hV5uLx+TSnCAY593D4xjg06WZT1mvQXJKT6m5+ao+8QTrxfBhmdxPFBOeUVbVhwfq6ci
e4gzQR5LFAIcBzRFK0E3GT5b1AuJHuXcIaMvCAHBBmdxa55mKIIvTbiq1u3eI4fCVSnT9gF9Zrb6
ufvKChGR1hV2FmymY1YBwfFA0NZRnOVw3lS7BSuucCK3Hu35x3KOjtDNvRZq1IjcyZECyoOCuFFg
quzHuTu57X16Dk76jXwqL5Lhsqn3oRt/23fwPqjBdzTIlbzUJtvYWzLeBsmPLl1cXRftSNu5pn+8
afDdDEqfkqlnVaTyl/4XPRes1ttRicvKFNVjf0RmZt+u7ZT8CpHjDsxU6CRTgzc1rXxSOupYRXUo
6tyW5sVJquQ0at1BU9uDgTkFAuz9hWfwvQ1tWpG0Ye/SBkYLorz5M3K8aLlSH7vZodAVH/xCGD77
C8XgWxysMTUWnQk4deqPNnroJcVp5ut4EhVnbT+6rxzLscpMcJ7VmdQW1RfDzmLFD0qUOGUW5kRC
1lLBjWFuPs0VpNTj2FbJ6EQxqsTQiGgWd/uOFvmZI6CgCI3eZDc8pZCOA0VMZbG3DyHYgwyZI6Bu
kco6aYDBxNjGG9anQtAwPj2N9jvGAZjQ5v7PhdXgGyLk0kg6q8InxJXBJvVN2Ale3ESLnWOYSoqb
jDKBvKQd7VyfbXm8ipWv+x4TgPDZCdQiL13JriRQ4j6bg+xYASRCc9EiE3x7PkNRI1MWJWx9x0uT
2aGJWKuElYgiWzgSSdoUioUqHGYmR0KOCb3KQsFJev/gYbww5+o2r4x9Ny9Ma7vW4g/FWLo5vnyq
tXeLHNtt3dY2wYin/U/EYvbfzx/GyxJfYZYDtNBQxw1uhH6z8Sk1nvL00k1HpRcsUME1weB7I7Kl
aIlW4SvV3ujVkG09Llf6zXKTXwavPy3XklvL9rt0+V7XkcLRwmx2uqSy3hLL8KP+oSp+VMRPBpFt
7OPveZFjhnwZQpKz1SQdgy9M6yj0OpsqNpM6wuOau//NRPHOnUfiJJFiqC6DHMLJXUyoKiVEACGi
doXjh66H4rKUIC6MB/07m64tedM9Flb2cUYmaz7qbvH9r6zi2yOS0KhIzdg1q6/1/FYRrS7Brsh3
R9CyngOd4BuFC6Sv7EUznJGeB9FNRQTD8UQgN81AU8Bo0GBI8+/J8DQld8Y8CBau6Aup3DVlwitv
MRnwl+aXN+iw/RBgbJmt+KYtnWuMv0iuR9FJSsCB/Dg2c8KMD521qqvdoZZ8nWIE+nuywa8Llu+V
IHrVmCVzH2sGmyQnKCGxtQguXSI7OFYwlcWsTFb1LTWG244fJlV3wvDjfjwLmFXlOKFpQtNEgRhS
LxKxG/Rbp4tdh/dZ4ZuJgH+2CUFDXYWCkXgyPzxoys1mmkKk0CeU7cnldWQc9m3ZdJhhyhZuo2jl
4HemrEJ2sU1wjpuUX2N2rJTHtBI84YsgmI2rjQivdFpLtRqDQqsfRDsG0F6fRUOQtnNvKzvYH7EC
SYdcw7hY2CEdrQ+s0zhwa3f8TJzuvZ3GKzAuyoqmCJNqAViXHtTFU/qnpBfQ9OaHX0FwMWaqGbre
MzhtaD9X+cnMBd9d9PvcTjMt8px2PUyYzZtIcpPgYT+uNteIZRqyblp4neM5uVYhC6eTAqMr1buq
PCkGJsEUqT1Y8YdeVOSwGWArLJ6YlbCYg6nEeKoaBypUTqZPnWja7aa/VhgcJ89SMNKsBoasnELD
i4z3nNpXv8/wV/Hb1V0R5gb8JdPBDq2PUOSVMO1j/6OIHMUtksYwlr6MmRHWw1jcS+aNKhrlJfIT
tzSysZ0bbYAd5eQt6VkuBbvIZlZt5Sd+XTTJgkmezE+oEqNun8ROMX+JkjNWYFN+sKqnv3MZt07S
blY0i8BlmdbaLfHn+JLUseC7iJzGHcmqWs6VKYBRUaTeNJZ0RSzRjGOB3/jOtBQt3nHI7DCLmya8
RNLXaE4ht4R64+FRQ2uULgjozVuBin1FIaZiWia/35tjZaRpAYYZz4Mr2folcYcrcpM0Nq7WjoqT
5pw4okzX1kVrDcqF39QGmlElMBOcYEvqfdLXdjxqdticMmqdFNFDwuZZbQ3IxWMVzmU+VWwrOCwH
FW8+01X4U7kfDwTFB82T9EP4ysSYhr+RrBG5iBy1xlSsBSaOZ9OnFL0QFtoujsqZeMpP2tniYb1b
XL5G5MIzTEepnE0gGtIXacpdvTfssDpHY2ZrohqYraWwwuLjNAqHuI9UYLHxr0ar2moheozeYsE1
hPIn1Sa0KDKlAURhnbShRPPxl1oR0MbmeURVdNPUDUqpzlckR2qqKHWIJZ0naEBXvQR1ix11lTv2
ClD5oq6LTbet4LgtMDOXXFPMHMu7Te1UvZTCHP1m2K0QuA2QWirNm4xxFMTVY1wbTXdpHM1mS1k+
ktvxHSfftQOZxasNMS4DJSpy4M0YL18oj8I22s109RqB2w3TSbPQgAOEBpIOTKAyd/Sb2KF2e2r8
TCgTyajnzbpVVUM3kIshKv/IIWFfrGd5xtDhZnbU+K5Ft5Sq/4grwQ65GQorHI4fIK8Q9qjCAz/o
uaPiYbMYT///PVFdIXB8UHV9oIbVgrN2YR6n3nR0+Y7IueDasG8H4R8twlgvFcWEHUoVOpCLQ1g7
+3ZsPh+gfE+xCDWRlOWrztETPhhFAIg+D+ym8dT2Pkj9Wf82oVQpLE5Z/SOion2RLcW3cfAKym1R
yOEHXTvBexDrN+9YeSwbHJCGHpvbLe4L3Nr41zZyG5Qa6WbaD4BTIfhUHIZjf6hP6lFUh7VJqitX
clFnaMmUZC2zio5OG0JLqD2mirf/wUQgXOBJY9A3kQSQcsFAh/o8B5oTpod9kM11SogM0ia6qfGv
WIsyDzNNERRV8VxGD0bzbSKYSPaeVbpC4Qg7XVJFp/XUuwEIezS+EdHE0RchlTdxtkLgCDtMw1ii
2gsP2K1XlfbQo2wtvIL872k4d7/Si/VF/q78Ik5yFg7H2AzyFTjH3nhnrE3a4Et1h+gWL4DH7vy7
zTd1cdkUrePNAwqhmB2J/BI1eCFqnWZdOhcqm+s7Qr4mQ2medrvcsCm1nQ35wxJ1X+NRbRxRk8cm
R70C880JodbPsR4BOJk+VcOtln/Zj8XNgF/9PndUkSU5RqmXDDcutaPN/oSHRl00u0sEwoXivARW
I6Uwwmw7P5O/m3XkWeRx35LNg/nKEi4aaUcKSOopYPPkKzVv8gzprHQ4SOGPpj00pSANuH35WMHx
8WfRWqoobIp6Z3AZydZOOOF1H8OCqD27jUOgkigcFrR9HVjhMl+vTi1prZRFwCJRPk+XZrAhMvrB
wiQ7605xyEdoQj+IiFfkWG47yeMui9UBIYI32jg+q+MFoqM2lR5GabxqNNGY+e1T08pCbj8ZSlpH
U8Y8e1rQj8OeDyyHotqatZPUn0R6+aLg5PaVRA2MgeiIG7mi1+lYOn0/XcekFlCICIbbWfRJqpjE
EravoLMTej20920kCEoBBl/GWWX1VC4FMMLReGzU+XOjD2ezkEWTXEU4HGlEYV4RvUREKGrkpGln
a6hI6CORaNj2PvkP6b4p5OxDvPvNMKdFZaBh3uWdn/SXqRKZs31Ke404vpbTaiecYg0AqT5r3Mv9
ENJkql05otJDAZvzitRQPMFwYmYRlaDj4hulKM8joiWTfboVPVA8A2s94/Mcs/ii59GHtMAh9DVb
b3CRauzwe+GL3hQ3D4Ar93EEMUGFbw57LNiZDHarXSvRJesPuvKc9sSuqsapCwHXiyKDpwgrRnFA
Az+m0mXMP8rqz1a7TMFxf0cRfS2OGWZaSHqVAUUfIGpQ3RmVQIlz+w6/8hxHCv1Y6KA7fC29drsL
04suPuleejHt6at8FH0nwbLlyzmVBn1TlQ40I5ROSznayjAfi3yy3+E2jWBGvK7jP77HaE7NkdY9
TmaZdWyCT7pI2G3baysALt7SqdCXYQSAVjnDZyZqG3pokM69/qI7jS9qzdsMgxUcF2xGbYQLtH5w
GdW/TyR3ouDnvsM2v8sKgIuzRKMZTWQAVKGvpNd6eux1wWVgmxdWGFykqVnSLrQARpM55EOBMRKa
o9ilD2pQbHIX3srIsbzr5PAKytfwdHJotEqCC0KonOTkTuu+5hZIFVrl5mDZDfH/yo98LU9Zj6Yx
4gGCzaDsq0MV3EqSgBK2j18rk7ijbDxrZZBnwIgu0MqybFbeMODg72U2edFK7D8Jp39sXnVWmNzJ
VkVBXIPu0N4ltcsEukKP3moP0pfRZeXxoo+2yeY68hWYiGWauO78uYMMc1b2Qzrg3khkO4Nk8/Rh
VE6F/KwglW/IZyp6KNwM/1dAPkqQ2h4mZRxB5tBAUf2l+SYXAkoSQXAHFsXqSqKmgIjGh4zgUeLT
XHv7wbfNShBsRh2ISvE/9jesdt4qStQlnHtE36UbbNWLz5qLqYnyofCkk7iRfDsSV3gcC/bK1FjF
1LEks41AjO/rc3wHGrzKL4t+CB3ZFt+DGdW9ufGvMDkq1AtdiuQCNg6B6ZVtY+fQm0pnw5GL4BmP
IoIz8ybzruA4YuzCJSugFIdzWdVeG3ihHgJRKYwIgot2M9MCgnwMcqbVOde9WjSsePOkQokFyRZZ
Jm/q8nql7Mq0AQVaEEEZp6NGkWakJ0vUq/wv4fAKxAxdhZ+ipL3SYUofJPXsrrSbU+tPR/0mSjDj
nLWpDk8ksUVC9tt3tZV5XNBjQ9GXnqWcyQfrAxuImju4DXzAEwQUf8TVa0I8LuhbksRRzLgi/sgG
vrI3gthZzovD8MTxLsTjAp4u+pDPM+xT77LciY+1b54aPBtdL452CL9bJ/V+n0Y2mWrlUC7kS/Y6
1Xf4jE1mHhe1rW2ljBTHpKJLjwiIC/yxaoJ0imGZEVbOVJ2nkNqpKEsnAOHr8sLCiqalBkiplva8
+PM82fr4jv4RjIf77xLjC0GKYCKyOsNlWaffpHPsTinKWTT1PaeLFQy38ze4umkkB0y/XMfVV6W7
qO96WFlBcBs95jPHmkFBRlHafg3G+pkG79oJVxAcTdBIjue8xwJqB3eoH+L0kr9LbXf9QThSaKxR
XxrMOnXrJPhqUDQvxyoGreaxYHsQcR6vVBzlhCZYnmAfm2RO9qi4iZv7y014mj+3F+IVviZYntvb
xWuscXyQ9BZULpj78kY6R+ZidxC332cAwY6hcgwQl0mqTT3irJrr53HEs+FcuW1v3tPq8z7Sdt4D
DQJUIZopaxrHAZpKAstIEG8s78HazVneI4RupSjvsWmTYRgEr5K6gT76PzenvMrHvGsjuK29z+Sb
tIq8kNgxFUmcbB/CVkDc/jBLeadYeogBIA/ozIVNLPmRv4zKioWNpEI0LhrkalQV9Hch8eFT3zjU
eBMYQggfyi+q/YNINXcz+FbGcZEhDbJK4hJwXfolVxV7tN7FDisELiBGEkrQUgNCLV835Tltj615
2A+6zS3hFYJPQpCmq6kiIRQs7G2VAW2z7KDEH/dBBJ7iu0oreULSRYUddDwqBhrBT/u/v30uWFnB
bwbyoPRTBitab/YUN/Ykj2mhskFYSEDciJQHWSC9OXebCsbZq9TSccX4c/1EUG0puiqB09TYlqzF
1tMQagpPTXweu8jeN27zC63AuC1CiXDZbA2AKeV1YLiZ9Dkb3H2I7ZWzwuAIIdWruNUVfCDmP+0p
cbsrGY3zARrnx2+iU8gm+6zAOFIgUq7UUs68V11P2iml31pkIEQTSTdjboXCkUGezrQKDbZ2Ms9a
jrJIA0L0WbjVr8d0UCFpjXt59ktXvpkKVF1TUeWSyAiOAHK9jmYlSmGEcsKkXWUSbG4CI3ixxnLG
0NaiZZ+CHufqMFePvYhgtk8Frx+CL4ySliWZY4bBNEjHjxH6fDH47xCfyHnxsnN4EK1OkVEcGehD
U09VBsACcyy62JUb2dHax/0lI/gylKOAMFFNvLngywz5XRr4sbC+nf3ADsdQ9gesL5BTneVyDSui
0+ihUdmXnPJ7ZuNqhWqy3hYJHAkWJV8ZQ+mQzYmG5RJJh7L0lbKxm/g6Fan7iWC4tR9LptFqaHly
A/R4t9dS+EGuHhvRGHFhzHGLv1/UMMhwdXOzz/Wv8Ng95NfmJYIizJndvZM7ivnrx/2AEFnG8UEl
d5qkpvheCz3mGOys3QbkUr6rWnK1mDhCUMoKmXwVKH12nvqnQPT724npVwC+wIEuuVnnFJ5DhTDE
4Y0r01e92gnc/jl8zO6hon4tC8s5tmNdQ2pJRV7V4q+MsWklXd3gmJhGznAwfQ0vCKYr/VTu5IPu
iEukthniFY9jiKUOioWYwIOwa0SvWxLZtejyuI2BY7yiKoaq8mIgZpHNxtLBkaH6GA/XCPNIWPSw
7bd/MPjDW4IPNVc5jj0Yjn5CEcx1cDEHqN3PbuaNR61xRI19LIjfktIrIJe4rUgetD07LQboiCND
7Q7oU0OqzZ7ic6QVrjQITnYCL/JTToeh1/VRBWCOiT7E8im5LczP+yt3m8pfjeKonEARa04SYKSF
ryfXoUjNadMGC+l7Q0FHF9U5MkrySU0HC1sFLWbUaaCUOnTnyt83QgTC0Q9Z9CyoVYAs0lkfL3V+
iIbjPsT2KXtlCEc+UxxUidKh5njobfVOO7NlKuHtCCK3ll9DVFfEqdvn0ldE/nxi4PVjSFHOiEbj
3pM9NlJePrU41UPgFre8ffs242AFxgV3s2RWrFKAmYU/yI+p+bj/+0JrONohRLNSYwBA62WPGON0
jJ0RnmOD4yVXdPcWBAR/QKkxpaEqFHysYnzQMQ9C/7aEgsUpNIg7o2Ty0EdNnSGyr9Uzk5c3XZlg
1OPvvmIpdvcdKDKJ/fv6SCS1dS0zuGAqIDvxMJd3YyuqchFFAXdCqZYWfKDhI6Ea3U6qM9V+7luh
sPX+hkQtE18bnTIG4ccoW3KbGsGAPXy+kx6iW8tWLsNFYW0dnvFFuiYj4hvtTb5oqPyWZQTZJd2Q
MQhW4+vRi3LKUO0ioSu79y3t2hBViW+dgNa/z1FQQlq1Tyb8PjU/VfODamDaZ+lF5dO+/7aiAIkr
5MlMMKrMC0DWrUFJmVVIyRfPin6J0SdrTILI3jRlhcEFdqRFU6JMwMhTrM7giujeFCp2Ez2+xxaq
aJqpy5bGd/saRTRjllH7kuAx06scFQ2ihqXNr05eITjSSSo0AqstIALsoHVwTzNBlRtjfT6cyQqA
3z71xsoHBpCcgjN7fc8vTEqpFRTnsOjZg+E+STZ3WtsSwCzlcyZdDYTamfSc6bLdFyg+1wSbweZB
eG0WRzYDbdAHWDdIISEZC0U6N8drU3WEfiG1TZt4yRfpEbpD+/GwRQ1rUI586tLMOrMB6IjuLsmx
tMROkvsmtZxRdIHll5Fm6ZYqE93C3GRV1V7sX5FpGfZWk+YqcRT00MYHpb2EokQPH3o8BGdNarQ0
yHqFOHNyCudH1bzf99abAwkPwNy5skHTI3mKRgBAiSSzkYEhxzh0ILv/BWEyoeYXl3+RQo3IbxzL
jXVXZxaY3Smr0NZyDDdRcRoSibDxBMRbxh21unyK5DRiX2fS7by96qwvtTm5I4oL9n0oMId/Emyi
uo8lBeZUKGhHyWhpnpRQlMIUWMPf73JakNkcALJEV0FxKgs3D38NkAPdt+Xld9Yc8dtrUOZSWWPA
m7aAsAbHGm1AcIkkBxME4ZZO6ueO9NP7VJ9YOLCx54XTHysnc3QBmfOLl0Pnr85JUBh1jdYjp1V9
c76vlkNCG3eUIMjU/9y39M3Ji8fizqpTF7ZVhxl4DlMMqdDk051NO7ATFMnOwkLF7c/3j1sN9c9l
JqPqd6krZhgmrFcfIApmZ/V3MxWVmm/yBTQvqIHHYywhLuitKrVyWQIOZMkjTCWRSjdQ+sHZ950A
hR9/B9HbJA57iTiZMuGJ/SaTF0EcbiMQSyYWxSRCXlxMS6WGLAVFn02SE38w5eSUNSjL3rdjc+XC
Sf9F4YkoSrpBH4DS0diO6nNX/tTah32MzZBW8E5oYZyijsPqn18+GeM6inCCdaKyv5Fo+aFZlIdU
Sz5JXfmjkIPW3cd7GTT8ZgWrsoH5jRDEx7b0J2BsSMTQgkhzGteE5L4TnAOftXJIN53dePrZdDW7
vhQ32bGD2l7gFBjGvf8nbLp19Rdwwa5q2VLROdScvKhOSnslJdmxiQR5980IUZnoP/qF0UTH/ojV
xmVFkSSbJNYcc5FS25zUo5YZggPT5rdTDYqyQd2SoaDwJ0ZhBqQpRsR5YtmlZt2ppL9GYbhLMtLa
zSiIRhEaF4211pJ8DBjaXDiD3mEkx83Qfm+U52AMBFibnwgVfYplyhR3AC4qJbWJuqDXiTOapq0F
yHW1rWugDO4dkbCCYR9x9ZFyuav7WgWMnrTOEj/jbmPHiei+yZ9rX5icqrKMkDc0qnOkp2gTaSR1
JE4cmDaUcgaa2WaIOiol9o3omIrboDfd94rIJ1XoqJWdXgJR84vHyGkelmPw2NkG+tSl58JjeqSi
RfUmIc9ZyT8CYcOmmNo6wJfQW8xbO3/Jfpg93jMCO3cr+NgWppXZUn1DJitDuaXcD1USd32POMEk
nOEWchTfNJcBDr6Mph//HeFCoalEUFKBEifuQ+ZLSSRJnWBiUd4jR3qZTPKQxa2AOrbj5R8YXi+h
H3CPkyA67iR166SL5Y2DbM8pKu0tjB+1fpqzqIllO15eETlOLoOUZIkFRJKOT9GQ3xc0Pwel/rc4
3OcqDJzfSDUTR4LA30TtSn2uA1FabPMs8/qVCMcdaUSX2YxhTIFnmmOjHwfjEFqCb/RS2v428pCg
sHQmsWVx1LEsQV9RBZE3HNKbxc3P8bWGUO9u0DIlCLs3F9XfS+sVi9tLEj1sOvTe4HTmLbFNG1s/
xGf5OYQyq00P8hVTxIoPoomp20Hxisr8vCLHeIGGZYtzjmNkX/T5vtQjuxFlejZ3STTq/9eL3A6G
e1ZhFVqH+2OfetWU35BSFWgO/AsxvWJw+xYZR7NfcmAkJ+2cXjE9aMg9ggyhYIy8bOG8k5VeETme
CPoFx7bo5XvlN8l3hlhcId3ojB/kb6Lo2P9MqHn+8zMtGh2iQgbYDMEDvf4UYEST/P+uU/ozBN90
0P8faVfWJLfNa3+RqiRKoqRXbb1Mz77YnheVPba177t+/T2c3C/WsJVm7LykXJmqPgIJAiAIHJhJ
FYTJxERCHCqpox8MplObov6sTWEMoiq6DoKhs+tdjfJ6lFwBxqBvffYypUc88wtii+2b1S8Q/hbX
BK1WK38dJ8WPr9pd/Rxfo593V3hD6RiHP3AaKzTOthaprmiUiZTQ7+H0ZGSfhvDxMoRQIs6u5mUi
dYMGDG2HgXBs3ref4uEh2hfHUNiav3lmVwJx9pUkMx0JBso78pjbMxltK/3+R/LoBpbGIqir4Q5Q
3Sm11XXwE/L95IOY5pp1WTB5mn/xVPwPq/c3Gu9vZxRiz1YItBm1ZLkDTjCQDBSfcs1D7VfoFK+i
4syz94H30wTWmP+XT+V0ArMq0MWHKmonfZnc8qHwp9YxEsdw5s+sZbS5rxzLVQ+j4vxuRyKPzGlK
aC1mXDeQtUl0J0MPZzJr7hg2T/9tB3knHNUypjUlwNHtwa3u1L15mJz6hAVGikYV8K9sW41fy8k0
duWpqFzluYUo2yG1fCMvxjE3jVsrD24uCyWCYX9fwURjGw8Dk0npj90Q2VVzUvrfLK3n94dzuvmU
xZZZAIPWb6qa22a3D0VjAzflQHuMpauMIodnQyFjkpJCh2OPksCJpcnWMtPuhfyz27nbFQ6na3VU
dimakaFrbqDbWu0UKNtMncHJ0MsR29DzXeBd3qJN27SC5GzTQvUgGccW/qN8qubEnjTBlfuMguV9
g1YInK5ZSqVU8QSEyTc+67HX+N0JLgrT613Dm5yS2MVX1QnjHdlL7vTlsnjCJeVU0AwmYqg10LVd
/lARvFmEpWOhHoR1JhoohiqdP4ovVgJzGmma0dyMOSBVA+SCtVcroZ3Ughcm0b5xcWASz0lAZYDM
6PhBfloRbNvmnWAlBBcDhoWRRQYmtzidNduWRey4l9w0/br8bh00rx6c56rAm49ieACZE94NitZO
E0E8u3k7/CUK37ypRlqWlQoQMNPWTuRnbfqiZHiwIgeZvsrdj8saJ7AV79eglc2jgRyoRoMznKTP
Rv+iLTdVL1BqEQRnJqpGo3Tpa9Xpl9ST+uAQ5pKXlrnAeovODp9TGkMCmsUFC5ecutNwW6LiDUSj
tv6T8U78i1sA2+qzG+JqozhL0dMM9NsZli4v9ft0BMEsVW2j0u9JYu2ple06NdgZGJdH4sYPF6TD
ZXrXlv21VFqfqRYeUBHuoDfF7SX9mJSjc3lnt2+Vq+/jbMmYh82cgMMdtoSme/QdG371mPiWk5Z2
fhj7z2xdrDvh7YjZ4EvrwhkUeZpRW49pbo752pwml+V+A7xqeKDmmLzSla/ow2VJtx+NVpJy1qVQ
SqLMzLqMIA6avfiBeJVpL3bkmy5rnDzK6MEpH7MdUiyglhZJvGncLGKpCt7QLYufnztoVau074on
fw/km15kEbZvuL8AeBYaMndKVs644eYNaMFUgqFuiQsu88HuvDBH32TuB4ZwWsP2gVrBclHsZMpj
TXXAjg6GHsW4dqD/35kwlNEkNtlb6MEWbOSm6qwQeVMxZlYbIQ/tlCgW6w7lC3FaUO3puV34pWN+
j50U/VTaPrlmTeDzXvKTe9GQik37u/oG9o0ri1hFoWwSE1I3w9GQHtrRNadrdHY6jXEDN2ZfFnnT
ca3QOCNSqrkeIZkLtE5yDQzxpLpug+LBs0Sea9NcrZA4c6CETdsqLLRIDt3/kwpax9wXXYe3zc4K
hzv+/ZTQKkkhEcaP+YvbInGruDruBxHe9x3rSOz8sfx2eRU3XcwKkzMAih6V4cIw22R0skD1mom6
k2T5/w2GizIwyUmqMfIMFrW4mpZTlD1musCLifSBiy86UhixYmCXLPkuqWo769CUEiOh+kde+deS
8YXHStPmGKzHbGbxU5eeyqSwy0wQygi2hW8aSxeVgkAEGOBJt8t0N4E3cSKCTdmO2FeScEYjwcNV
1b/vyo4pXOHicn8nP6MYz7ANb0EpY/yWvY4R2BtEg1EFu8XXARpZvsg9CzvbYbkmWeslwQzeSfAA
GaKLvcDJ8PnokWjzqLPjq7bHJP2Sm6Lcvcjc81MJ0yiiVveXuR+95ql7ylxw7z3pGKqV9qCoFkkk
cmsWW92VpQ31pVvMiR2n++LpvUkB5APyLb01bcUrHyUx1R9ThbPQBC/6mDkNnlC8iX9EXBQl64lU
Yb/A27Uv/EJxkm+NJyEz+D7DrxU4tO0D8DceX6ig12OQSBFC3zQG8/3sDMl3A1QSf2KVfoFwbloZ
FrWeaoBo1k23nIjxXCoC+7ql54z9VkPOm4I7n/OJGBvWKiwF46SRooGMxYJipCm1c4LCBVR6dPeX
RdpM2VHQFZusqvKceLnR8SVJLGkOmR1GgRv5htN/Vo6TBxIM/08CuDUaZ9eLqAm1UAUxbaYWd3o/
v2WJUQlUYfN4rUE43QtrjDxfmEjGI9gtPWVffEI70+SMboG2+nafi8rc/gERmAhYNIUaXGyhGIVS
a8TQcAEwd2iqRTFV7phPCN/s5Aql/oI7+JayU2KBgxfFP6Bm4ZQk0lulKk1TcwZrJ0u7PvPb6Q/S
CGsIXqJB72UlgERBoqBkT09zvIogi3pZ+0SCsL+v7NKQ5Ek4MG2naQAGZk2VncWaeqfCfCfvMtQ/
KPqvReNsIG2jmVopsMYj+Wn4y9XyYD5OXrTPfctdBHnUTYsLQ6ET09CwTTzpbmzIM/pdkRlmhPDq
Z0a1FbjLg3VdvSweQ9QE4cxWML0C5J9i5KkYyqmJdSdR0oNSl6eEkHvMNXX1kb6WSXYaBuuPllSj
pgoSfzAj8BVPS5BYYUJL3TGvq0OLWwtK62wwMvjVUTxnYSuqpiswTiMjE6M956nSnWW4IvJBol6Q
vunwK6N5MBpwdJiCPdw0xStATjnzJMmCMYZ0gZb8MHTiBYFxF6bxESQkggMtguJ0s20UOGgNUKi3
s7F3kzI5oX6lqI+XD8FWaLNeQy56x7jSEHPYgRMHn2vtJUkFcmwfMl0mBqGagr4JzkOmXdmOTYJN
kqIT3el+6qW7MNgH+9lHbCPke9tcNwPzAjCcC4Rv769DK/shR3M0zaitdLLmSZ2I3YYPi4zB6Nof
2CkMayKaCWZ/TeFfmSp9iRuMeoVHMR7KaYfRlMLRPZs+ZI3BBddtb1nZPAODDVyAg/TjH9UVIw7u
HDBOH+aHy6ogxOOciJUolZbmwFMeyTHdp/eg5ntS7ycvdBIP46T/xPWv5ePOb00LtKj0DE8DTfG1
PL4IBNpS7jUAd17nsJ6yQgEA2YHfiJFa74KDcsNqmJbryMt2/1Ui7tRKA6b+YsIJxFF3E70KRb35
mwJpqEm0LNnUUBzDece4L+R2oBDIlPsnlCXGN1aRDOGfKDdzHRZIQajKE9zQpUmKtA91kFs+hdVz
r5+UOBVEzpuGAT+vybgREAvUjB9lkRKzM9ARqSNCYsTY78XmjvFK0JwYeKKFE6JxZijDwEuV1nCG
dEBpLIqWvGZx8fJtyz5oDshe9AzNdoK/7WAcnYkaZjgMwk9zQlkOsZI5A572VDSP8MBD+POyeosg
OGUzTbCOyDVMnZo+LGivUuJjoYiKyrd8rAlfrqKkHOEqL0etK4VGC0yFzHO6U2l7LWOAdkuNTyTE
zXFunIHqGKckt7NAB7dUfQ3MSVeBD5IOjQrpomC4x+QAyabErAWlZlsx0hqFc39Dn2ZmVQBFK38o
3VUjf03HL5hNGVh71Ff7lzdsMwRco3F3HVkzhzIYsJiTH+yGu/Y6clOnPFm4iUi7bjd/ywV3x/ep
vrwarhG5i4+ZFkmozkDUcAlpnfw+PNLDXzVaJsovOkYwnNui24hg7/iiD1rOCzUyrGqp3ePF3daq
QqAdm1UeK8F4/zuPWRmlIyAGf3LjfeHWz+0u9Kqr6Ti6jZ0dkWv1wlvhpHeRaJxPzvtmzmq2hUiv
HYnxQJJkL9ASgU7ydzlDjptOKSFa6w2nwk1uu71yk31jFZDUH55ZakY+LrexL0wKMSN4QVtUJvwq
eJqXQUXlLYQj94y9gplk+QuL07prkX3cTFWvN5BzZVZswTFjNjY0U/XH1+q2QrY6tEef+MEVSwgl
nqq5omlwm9sHrgK8IpiwznwTr5Q1JOhAiuBE88/ZOrTW0+XN27LJ+OG/f5874bqFgWzzhN9P1ado
Oi3ZUfltHgH2DL7G4M60Wip5o9TA0HbIo7lNZDOaUhSDW0dWAKR/kQUXyctCoeH1o1poJSYKLBkA
42SyMzCMmCkG2X26vHKXdwZjEDkQIhlq+r4z5r6jKE0UXES2fx8M7hqYhZBI44SwrESVlRlCIJ3w
mATavZ5q7mURNgNoZOn+xuBkqIyqDCpFYycXPGBOekxc6+Gvmnl6lf0Q8dVu7Qvr85ExiYtQdMN8
XLJY1Vr8f7YvTeipwaHqe8fU3y4LxfwsbxNQzkRQGkqh1nyDRVRqmpHJCGRmPMH16d6In5ToZ2kR
gSfe2p8VDh8Oqq08mmWUM5z2xjJUb4xqQf3XptOwsCQq0s+wPbx9G8emLou4YPszue98GF8yN34t
rtr3zsYQw2ZSd/wksquboq1gOVNHmzjIpBCwjerBKEjSj8tb9L7RZ3sEtYYOyCpSxVwUg1EsCLKH
lsk1evSrso+vO292p5vkvhd5J/VMHyhGX6NHwwBxH2Y1csIkBZHDMpCRafSLg2WjIJa9h9+xwYbD
TSOszz9fO8Bhr9gVGyGzwYk25Sm6lEcdh2kI3tKlqa+XcGqeLi/g+UECCOyagYsIAXsoJ1NQGq3V
ZLhWLe1eUndZ4Zn54TLEphwWJu+oOJEW/NrHs6orRB1RqIzsaVCAPFhCN17XPl/GOD+qTIxfGFzI
XI+5XNathra4NFDsFPP/lA7k3NnkVZopau/aePr7iMbvTDEbBcoFoACedhwO/S5x0+v2eXxmJNb5
YUa3tV04Gaa9C8vmNoKHj9icm+3CAL49h6Stp/jmS+Hn0L9P1FV39aHbNRSlJtXz7xfrMVDKjBQo
c3G1+7iF87BQKdAAKnenQBmcSHvqOyq4Fm/pCUw6yrIViHDG5WWNkzRJEVZ1Bi+vI/dzc6c0Qfzj
sqZsNIqiNBVHGOOIEAqd0WthvDyNUwbDCgXCfXObRLa+D730OvHzH/TQePUB9QkJykj10WZ05E0t
bPnauJTjK1TNAFevjp5zPogvqVQOSB1q721trNykdoZ9uGOEs4Uw4txaWfQJyoQlTizQin3cvhzD
K2VtgeHqMr9qGnsqMsHebfh/MMOsILjLgZpImZ7LgGD+H1THR6U4NPvlSEGj2st23Trk4fJGbkOi
/U/TYBzxOMjZlXZpNMmMkUAb3vIb6uifUKpT2bFTvZBT9cO6E5UJsd/76GooXpfQaYnEjaliKT+u
YhCSXp9kuGn0T/vE6E+4PjtGLYI5TzsABpRfho4HSFZd9hEmbsB5OQeA0XbdQd1L3nKUdpghJLDK
G54T/B0YZABiMQ0PQe/Lu7rxdCrJsyJBWqjFcGgDnV+YaPsU/qtKtS1tJ6Cj0TGEBD0+Z15mNmfL
qhODeWntSF6UK+kBhTKOfoz2RLZFom04gw9onDMozc4MogloMYb8tJOrh60fYa6Z9irQQHZuOI1A
BtwwkdKiCvSQ26qh70rTqlOKS2lx176PG2NcCsW9+MFnQ/nWUDoXw5tFUSvSklAnbFDtWWBUuZGD
bkwU4ohgOEtB6p6Qtotxmh4Xv3xondKRUFk/eI1n2qxPJvJEhW8bxumDZJzliGieGrQHpAXKw8ho
8dYjyJiIhOK8l9xamdHEWLvBGLyyiu0g0hHpCKL4bSX/pQ06E3R1oNADI88104bltvf+euM0T+qO
USpGniiwZiHGBdXTOWOkZEvTGDJkUiIDZb+kS+yyyzp/LoLUbpQ5/TbRpPcuKzyLLT6CMq5D3B/Q
u07RQc8dLDBtZoY0qYpDjZuA+p3xnEWVZ+R3SfIznN4ug22kDD+icVFWZCxIzo5As1DLfGRTrhJf
fcif0epROeat4sl7c3b/IygXXukgzI5xhVKc4vMMu1j54StrEotP0VfFS47GwRDUFoiUk1tTSw/K
XCNQ/2DQXC14XNDFUgxC/8xO0cetQ0HGSjm5xSwrGcOdU+hLcqgOlT/hbbrzGIOgbItb+UQycYvY
0mpBlMqsiPmVGldNHbuWqKNJdAA42xv3pDJJCYFmYz721mD31lGjrY2xz14WPwrUQrB8/BWdlpMi
j2yX+rl8HlLyONP2atLm10lS3ELV0PwR7lNNVWyjxzNljsFRQWDOgmzUpqmEp0aSjSVa3i/5Kwsj
l702EEXCgzJNbKkBZevuspybG7cC4DYOD0UaLouB7igY62bV38b6uhLdJURCcBtH0zbIGgqMsv/W
6m9GuP8TGRBZyyZuhGcjKjSlU9FQh62qpxC9D54sR05bCUpMN0MM/RcId2qbPuuGWQ9x28qsm36S
va5FTZ8+u7K5CPzKpqKvoLiTm1NLscacGYjyTolleygG3JBOpZlfa60gTcT298xKrLC4/a+GNk17
pua1ArbU7jadror0c0BTW5cPUf8fF5HThEHtkyAogVYusLDalzp6C0vTIQoVBADbrhkhmkIQg+Jq
ybnmvuwCukiICJfb7qT9CI+YNeUkLVivwHQsbNTf1PAVGjtlq2OqxUNTLagwdAbpddKu2/ZwWcO3
QncC7p+/xeG0T7UUCdWPAOjc0Rtvssd4x54qqldx3LnhheE4Vlic+il102q6BKzJV3z9tOzpoUVf
4mnwVHRCtIbdX4luQGfjbHAfQRGmgswrBQWRzL+8sugd8zNgIsxRKTGT2EydRWoeDNocGkLeg44y
oKYzaJjX0s2C5d082yt0bnWVlGiofrFAHx5nR32o7aFbbEORdlIoQNpUlBUSt7Y6+AoWkGDCFNLB
zrTBHkUM0pvGY4XAHehuGpU6iIGQYyGDLrML1QNLgR2hLdyKRcRi24q5guNOtDJZeVergBsd2elv
MDnxMPuzCz4MX78THAIWtZ/ZKlySdfYEgJpq9vfVKSt7aQ6GECbYfJ0d3S981ndnPXee7OY+yKoE
e7XpGlnFE8o1ZEwI41ayMmrcIBaIFo/lTke2N+72+iCwv1vZPSBAJJRwofiEfwpCoSlmhxUZdbq3
4Fqx7L8mH1mOeo+2z8ydvH9Dar+VEvuAyl3B2sFQ6jEGKrlvUCxkucZTfwyuc/qe40YplKtrPqhL
nQ5Djc03FnmL3s23z/xKcm478xJ3QDPOKdIe06nHqHhlh/p48EyIeHy2N/LXEnO+oESzl1yXEFbS
A9uwfIwec+JO4HE2T/ZKGs4FTAHbyALShPXNOMKJ7gTaLwLgjBSmTRd4CWVbdo2kOkY2PijoeQoO
6rWa7BnLeeYIx9duYyI7KyNEoCZfxmsFoRVYOoQyFLs65TesxRJT2nZo7GxL9E6g794RXY+2Xbf5
NyhfyhvhMlGBqY1i2PHiY6DELt6lp9H9d4kqZp/ObMoKjEt/oCW5llrjXQlZ+f+w7/0WWXVRBYBg
IXlazBnTfyZDhUz98DWInrtJoH3bTnslB3+YOgsD4ULIoYNNwmW5iBRMNK2b3GSZzfo2wU7oX9bI
zdBxBclkXpljmZYJXnkAGaR17BhRv5tz655qkW+ZsatYmLrZL4vwXruZglvBcgfNbCopTUbAyrOT
3bEtC09oZcR8IC/0dfeyjNtGymLZD50o8DqcEwD1yhhm7GI7g10S9Cp7ZccqKrudKIW5qSErIM6R
5m1dx1oAoEEL7X66CVJB7C0ShS8KmPqZEYIAQR2VJbVLRY08uQz1E8j/ZR/vLp0dgwEKRAMkvam1
AHm5NhRNjN72d7/k5EukqzSb5NHCV0yWjYyLM3rDEyOlpadqBl12cmPus1T4+rK9uniLBJc99pJP
faeyZsl6hfOXG1eT8iScKrfpYlCq8r/f584CbGdnhh0739NtGI8OWRpvGT2BMm5Jgd5vpocIFzTK
eW1aBzqKtBEAsafv7gmtypj0JD+yvjIQW16ZUBz7MuQ5Ilps0BiFakNcpM7oM0lECkY/QEAqZLgq
Uo7Rn4SQHzG4taulAlVYNTBYr0h3UK7odx051MSLjqIc6rm1Z1Aq/mMioJNNztorTU2NrqhBd3IY
Dtltszd2po/aMkHkuPFQhaJlFWvG2vTBIMgdZqJMBk2VhDj67eyw2ovIR0N3hXfGaSfbGD0siiK3
9mkFyD8WtAUpo7ABYHIaPQlN7AMmbEiO8pqBno761a4VXtmYR/noOT/IqHNraSRtHdMAkNp156p+
4S5XuUO+t+h/yf3sh+jR4PyEfYTjdH8uyUgMCXCL9tVo70LVa2MRMe1G6MFA8OxtYgQP9o/zolo7
g4FZjvE6i6d2ZE59otqsFJHFv4Gnfv/9w7VG4xSfhIUayCPQYqRerJ9K9u3y7/+DGv4Sh3OVPRZM
izUA9Oj/c7WX2il/gP4jHGxcKo7VThJnQjbs+8cl5MJUtc0slKsC01K99Mbwyx8SSIywhqBSuhkc
Y1e66a0owyjcOO5eLY1I9ZQMdfBnD9k/dJtVVz3KK7td6CpfLq/rO9H9meojtauygV0KXlI/Rj5N
WKRN1KLkJLhmpW/gbnrKfOuKvZzRU/9WH8bH0I92oV/fitsuNsqcscIrdO4kmJ2y5BI764wtYzgx
NdUDJ3XI03w7oeVyPERHvbJzReB+Nk8gSMo1mDRNMfkpQbPWm03NpC777KnM5ftgnj9HgbDa+TzA
M+X3WakKZVf995TDKq6cq16baW0oTnaYX1hTHapPbqTdv+F7Y8r4cSM/QnFLmZI8sOqAKk4onWKy
S+XKljqUl5aCjK4Ih7MrSymnJekhUlXfB+ZpQKFx56nz58t6uRHhfRSHMyiTomPo2gwYGc/gaTi4
Ue9JXWtPimbHY2uHuke6L2MlOA8bGvkRl7MzRaAZJKmAOzrFgXW3LN/oCEqE1u1eGDNq6IMTjggz
CJuraqmseEInoPnkYBNzHKZBAqykngjYUescLPo/ZlN0uRLhsL+vFHLU2ngBzbbigD4F0wxAiBns
y+XTuIjIyjfMmImaRtnAeyMmAZ6lQTNQVcK4AEnaTy680G761Fxpj+Yty7wOwpN27sI/wnGC5Wof
9EH4vm+DC1MdOtN+QG+uXR5YF5xp2HLkX9bRcyMCSEQqoOJC6eZZI1SXRuYkg8nUqVu/7GQ70Hdh
9em/YXDmeUbVazWUmuLM5GlpHtA45GhJ410GOY+4PgrCmQ6zDsJOSQASdT0okdLySE0htdbWaq2f
3zkNT+ukLjqDoNp0/JTWrxM5StLv55U+PrpzsSqaPHSrIMD4a5L8tI9kOwtQAsJaIVM3qW3rKf79
3sEPoHyOxxjyXopDPLoHJeLi7CfW8fL2CFbO4HQgVvqiHeC9nd66kavCzkI/SO4vY2ypgIaBnbhS
sJIqvncl6ZW2LXIIIeEtWnqLQxHfPw+AhxBYA7SiqejxNWEUPhoeaxx7oykbRGzki5HfBESgw2f2
hgfgHIY1FREpGQCjipA9kKu6hmPcMxpwkES5l5eL3xIejFNmY667PI0BRrKfA1iA8rD0Sfy7PXzv
KHj1Y3Vn6LXk8+lROaHJVu1HJx8Xm2ZXE/1c6o+jTmxCXFP7rFgCTdvcpBUgZwgKKUC1mA6x0gSk
acQ8SGkpaOc4C+R5oThFCNHQUcsJhGrcsnZC3O0sTwPjXPUiu93u93lKeDxOL7RInqZsaEena66T
/rskbogVrRqnDEVU57GldaOzZA5j5Ml8807JcUXGqEPwlEzXuJ0I6m7YHWAd7PFCcd4Odf4arRkk
yY79/LmhmGHuDZE3NiKTyrb8EhL7klXAoNSyHILSYHQs5Z39x/yifQFr4wvLw/adHT1fPljbx3il
glySUqoks6ME20V21ucRbd9vGPOLyItV+ogyQqJV5NxFpE2dWQVQ99h6bKTYHsxvaQh6SRLhGvtw
WTC2IxfW8T3eXa3jnHcInGOsY1EU4U1htNMxMQzZXswA72Vp3QuCE4FS8jePsYw7K8qxjrF5NfS+
lgscxtlrKaeC7xu5Emgqo6KVQgik7aqD6iZ+U7qDox6JGx2Hzr28eiK14JOevTREpF4gDnubZRXn
C+x7Zs+oOJ/3ov4s0dqxv69EyyqJVkXEdN7Yd8aXaRFdbpjHvqQMnMUw25bquH+O77kZ1S13xmKz
6y4TphJmgtiRuYTGGYsJdTeZOgFNxrBaGKfRhqq7jGUQA6YcwjgGGeFb7kvQlkCwc6K15OxHGpeK
0UgAnwLMg5MxVVSyBbohguBMxhzJkm4yk9F6jC2idUbN7q7AA8xeN4hd3kpuJlpU0XHmTEcbTyQv
JKjIoph7OZxvtG7eT1GzW6bZuyyfQDx+VGFYzGaYtcxhyjdFfFtkL5d/X3S2+AaLKAqTXk8hC+uu
Y1fe3GmuliOz8JarHC6jsYW5oIzvr/mrs9V3YWOm6JFB2pq97OW73pdACy5qdxPsD+GiDMzRKYpl
AIxKvquxV4dvS3lHwy+XhTnLUnBGkC/NKkw5k1v6bgS7Q3/d7SmOUn9IjqKR4CIl4CxGaGVxlOUM
qHqZpgfNEGR1RGEZ4YxEMEp6jwcRKEHm6p81L36dEgft6zMEYhwHViekABZicrYhDihmB7DYwkDH
G0qlcHSDL5LTvuk7EIWj8mYvTK6K1pGzFaE+GhmI26EXjzP8CCsCSG4Dt/WTr7OLgUHub9cd8CrC
W4qZZkhjQcgycrJTdWAD0M0EIe/gDV/7Q3YUUwIzZbhwxngahxlpf6UJIWRR3mb0qDS+XP1HfeFb
wEZNRjM70/zus5l7qHHHjUtCo0Wh+8axc1LfFJhBkVDc3aSUDBnFfBBqaT5XQJteZ5GvOqs84PaK
v6SaS1S3sgUMjPo0r8uvEqaelDtLdmp3iTALp/SL698uBeNBmcquLGI4yZWSE6wkI1TI70f0Y5rg
l8u+Uj/1ox9yKPCXooVkf1/hSXLY09gAnm5cN5GfhH6fCQIcEQRnTMDZXqE+llnf8XFZHkrreZp2
l03vOQSoAJCvQAkd3pDxfPFRij6y5sWIIuxP1uzGOjskYW2XgepfhtlwjgwHneeWZuJdXeYciWml
ixQMcetYjwoqeFB8uxvY4z4yqK50GBTB5gjxOLmSSI7jHgRBqM120ptxt+DpM5bs9MT6OpHAEmWv
ttfxl3ycNhA1Sxe5BV6J9kMtr+w22hWF4LoqlIpTCDrGdAjxzgSzazxWhxzrmDv1m3SP2Te/3Xqu
I4G13jLOrQylEeWdBJEW9WUO3uT5TaAT5+H7RwDOiehDaqAKD9JMn+G43PCo3aHe5In60ZE8CLDO
46WPWJz7qGmypLBLCGrvUQ6FlTPN0m9fh738KPt4+pycSXez5plomImD0gkxUz/bm4/e5MMX8DfX
IAsw3mdg0ua3jXoqF+JP6U6VRB3UG+EAYxqUNWSJZYxu5TkoIzlcCgmDXBAalhiD6E9X2hO9JRhD
EHmhGz+Knv2ZHvCCrfG4oxbLGM7dEODpxa2a3U/tPem/WOjKUs1JdKyZmbiExR0zo6myrK6BNVK3
OKASUHsnf2lGDOZkXdroxXUFmrN1stficWdOLkY9Bu9C6/Q5JojY7NrcX2MwOGbWOFblDD//um8K
r0Zs2S6Jyh2/KOnruQPrtkOSZhcNwQGlFfvLsolE4w4gmvBRQ9EBoirLyqMJATP1MGQuesiF3F9k
UxwVjIbEwKRavsgr0WJLkvMW488O5s7yw2Nnt65+DJ3KEWekttfuFxj7mJVvBuOIlCwFwCqps0vr
e2yIqmu2bBfIRv4Wh/Nncl0lbdc27JAFR1ZboyGJwl6kK0dUdH5WP8EM8RqLO2BpsQSqXrKl652x
saM7XM5fh6vYYfM3Hunb4qEXwxVd/YSw3Fmri36kdIaI4LYbPZQsHUOCCS7qLton3vhJPRaeOM28
ZSXXsnKnrUvMyowZaJfHO4udt057jqPI6ykVnGyRknAHrG/MXJEbQGXTo9Q89qnA54h+nztded51
WZiw9ZOlI94994GeOZcP8NkzO68anFvTpzKcNKboGHkT3xAHJbC4QMQ77bZ4ARP2Zw2xb+iKyny3
7cbfys+XlsVx3idLCNQ8+aRn1y150YrDZcnY4pxbPwMFNSi01TGm8eMJnpY0BmV5CUNfXBnFYZoa
e9GvcWUPxk/VKKKx396qX2jcaTYoeCs0CWgTqL2CFhPPk6f/Jg/7gpVFGrW67aISCCmRjog9MCRI
coy8fRyCdF8qZJfMyafLkNu79Eso7vyiclMJMKkbjqtO7d78bKWdS0W9Rf8QbfxC4Q5slnVgELeA
goSUL6nVgTaqPwT1dV5jgNySuEgUOIVCjuHYHcKkvlmi5TAViugiLZKWO83aQpN5KkCiV2q+8fjX
RIfwHkF/66G4DeU8jowhHH8S9qM442815c54pg60M0AQ5/RhswtTuidV4koxcS9v5aZVBA6od0BC
igEeH7WnTTSiFhKEQ7d9nX9qhtiu49xZqGVfBtpcxRUQJ49CI8wEZ24trRdnIBG4hMDA2AlLvkUC
cXYr1xUa6wVwJn/0VORKw6sCPI/GfbTPjhIaOzA1bSd6p9q8PoHq5H/LyM+yQnIuVI0OqOHoBjvN
Cz3LWe7TGCS4jFJaFDoKFpMvLZaj0CB9CbjCulaqfVrcWqIWIBEEZyZrbcCLWArFaIPa1qhfKidZ
+35ZJ5hynZni1apxxnFWs4iaC8QIitzAG591NaNVSh/yY7uM38u48i7jiWTiTGUTFA3KtSHTUD0N
UUg8DR13btLn+e6/AbEPWdlkxNPtpDIlrJpDHR4InW2K1MBlkI0HPkRvq+XjDGSgy3HVLQiyk9o8
tWr9M07r21C1vN6wXqqoeJVys7RVXCXQBvqp0el/lJKzHdqiSVVYYzlH6dTmRzwc2P0isE/bKoIK
UEZjRc54ubUU9XCt2sNs5PSVtrONURweCFZepLaztWIRiHTGvfYe9oAl7H943JoOkgRmLwV4y+3w
xm7zqLNFQb3mFh3qBehT57EXq+7ZugtlwX6KROWWs5gDBRw1iH2mVt9HarRLC/2LNv9Y9O5aDxoB
2kYqlWnPL0k5gzw36VQYCyRNYrt9MTMb/0JeMzwMja0eq5vMm69EI4/ZATs78KBSRHMHknVnJe+d
PCZym+FcSFrjKPRGM778yZlYIXBH3JqCaRiYZYwO7GaR+aCyCE+9y9JYhipYw01fswLjjrm5BHOd
ZtixYiqcxSjspUrtePKt7OGyWJuGawXEaaXeGEGXs3saQUe8PB5a5cUUkTNsx1srEE7/zCwb1LYG
iP7Ye/9H2pU0t60z21/EKs7DlqMkS7ZjO4OzYcW5CWeC8/Tr34HzbkRDjPDFd5HKwlVsNdDdAHo4
R/NbjPsYGJN9rTyDnoh3hm2/MFbyGAPspSRCwxnkFT+zT3QSOfKMW/m++tx/F4LC154LN/Z4fTm8
lWSuB1UrArmLRuYRTNXNZzlWbRHzade3i7eULA3dsoxln0yQkh8Ff/oSBuSQnbrDMOO6+L+MWHO0
YinpWivNlR5MiE6Zfq0UDGW+EJETiLdFGGCkA1IjuqAZhLCeUr+rXYH7QHyqin2l+1bpX182ngia
GVmdmoaK56w25ECr7mpbGL9rwr1ccwI8T4b8VkYsV7rZEqgRNw1eS+O+b9Ee0Ha8R8N2aDgvF3O1
idMhtjIVupBx9vUk8gbNcAH4f+is6GQslq1EIBWI+mNTyB/nGJfTAbMk0+IpqfS1HuWb1uo5qlP/
vQy+55/EhEY1sooyHfGi0C2ybxOyCwtyY3anMWo+LJX64fpm8qTRjVhtpqSqXaordDP1PLbB2XVK
dWCXStFjsdSnRFx4CQu6otfUY2JkLc+jTEQIBIOsm1lOgTKuAWi5FiwvdCyA+0Kj8emaQLoCKw1H
rcymtilxmCGILMMjmq3siXyetdQWq7tILThRhWe6TLwUa/S0xDPkhZVynKvovl66m6ohn69v3EbL
BC4GeHcCwdQAhKPFuIguVmEnmLAT9HJ5Cdo/1T1lS2xOf18wpoJUTEeipCADOfztAg6GKRRAlUOX
U3+c0i/R5Kfi3zezvpXBmKHRxRkpdWqG6gNFJgv3+iN4uoFHfJR9QnFYeQ/37eC/UosxRKHTlMYi
EKkG5T0AL7zUr6egmu3RRRfoLkl83mzfpmWsJDKWiJmApSyNjCb0wd2KdP6LqfMCGt31C2tfyWCs
rwV5YL380so80DEwwekO4SMd9wydiYO+wlOIOaUzFQwUC/Xl3Irnz009W4fEkIvIrtTU+ue6vW9G
asUEfqgomdJFndoaW0NrJbhVgmGU8pg3L4Zq67XM8d7tFMFKDmOJlVrKykTdV0XfLA1OiTP7qOj6
lLD8r4eCX98xK2mMEc7DmOrz8CotA3ZHHWToZnlljNN9+QYYbwOP85l664WBUEJG2QJkGK73b725
zEolkke8RpXGfCAamJFlXnPQplmcRbDXqmYsAJlGH7ygKHPkvnIK+ZOm897Vr61nVzRhb1NoJ1Bb
YKAiLv2MHkSPfK2QN/IMT7VNW3QxGvgkovNJeEJBBrfjX1gQvK4k7o9gonAldWmhSvgRDUDNMWWa
eFXijyfkAB3D0SU0fVFElPGmt7PcHoERMe8zF3MUfz8WggC6WnPmIjPqlhHpBn7H1HT7HEe4VL7r
GaVirMXE+DoQuZjwlQxaitlM3Jb7KfMHAlgiSXq2wuFQRSbnVrKdMwE4GtB0MXp9wR5VjUOVCuXr
4SY67W1O62t37V7cjTveQbDpEJhcxWgI5gUxV/PWIeJ6CRdj0BvHXALT2CsdB2NjM3Ctvs8cn6o+
tpYwGY2jNn4tYZi07DCL+ZCRiHOI8hRhIlc81Imgd1AEwfMUhulNkqn+O4IwJvWQ4rEsDWDwb9dK
jCxNRcYbuuQ/VP1G1Sw7nxY7k7/9Jzlsq0QcS5qUa0g+yMqTLM7eiJlHkttVYnDC/eaanRV6tcPV
5TAn+jgnFRQaMViMJC2PXXIzFK6+z4SHSYvT1CzxfbkZb0GKehybKrKLfObdOrevgytJjBnPYjpk
GHhvnE5Mb5NwCoRa/6yq2c2UG+5c5kHep3u5Er+LqfXz+m5tLSJgZXEVBQQJCJMZ0aSYQMiDarsj
5L62EKdCmfq6hK1lXEtgfKhtMAkn0WNSVlGU9ixNmyt3GLXwZQJOyMt7hAHZBHhyFNWbMfJsWkja
T8iXCunHtL9N031hfL0uYismoJDzrwj2hBTVPpsioAw7VtR8nPXoMBP0jMeDBlzP4vG6rM2L7loY
+143+1QOaWFs+PJKauUPSNM68U+UPSbAN4L+WQ2ui6QrxJ7Ma4mM1aOZpM8TWrslmRTtwzmekwC1
XKcVlOxDkea3cDnNtKdCqY5TJ5Mf7xCvgIhCBYgeAhITCKu8sRQhR/KAIrrUgf76LhJveO+izaui
vJJDd3kVPDKJmPUiwiobN1scw6+RilvA7QpeOdnmd0Zw5TEHMHIBLbB5cd2mHTSKu+wq8PaM6LbO
0PbE1W7T5+gLU4cfYPKc8epyBrmBkKD7j+KeqE5xWF403OyBK9QF4wtFTI183XvHzq1kMn6eh+U0
JSlkiiBUWW6iwMCLFviiu+titl0C0MmIGpQEjSX0smShnNoMrXitBzg5pwLFu+5meyv41SJXuRx5
22t5lse6IN5DdUEgr/aib/U3yU08SllWE3sABC1Ghtx5x03c0g268MKVkowXDmQZQ4MqaTzOqq8e
6GyZ5TSa3eZowTZ3GTdXvOn3K4mMySR6XnVqBYnpPsFMCqAxA9VPDzzT3FxNFIhx5ACCEHRCb/2u
Naq5VcMUVhI+ZuWErqhjjR5pzp5tnmorKYx317kRpSAJR6LKN+4omwnofX5YtwlG8+p72S4D3gt3
c/U0vAhRQQNoJNs0P4ZjQ+aCpgeCBmxCw04JAM3OnejZDiOaCXhdSkcNFNO3y9eUxlxqNZxM/QAQ
hFeSwwiAqfFOveE34m1l3+SVMMYIkVqNxA5cJk5vVr0L4I4KiCOTcpMXcryPlII8JIpYe4K6NPvr
G7i5nBiVB0sLiH5Qy3qr5hgNoZnTtFVfxI5W1fsEyM9pmi52V9e7UHkZS+ObJU0Dx9k3rXMll8nA
aBQlr6fbOE/hQx5/Nc36Y2SNnCOWJ4Vqvzp78n4024WecfLyUaonWwVUO54a/vU13PSBsy4s4H07
1csYFZAyt5qvpRKIJXjOzBPBWCNZZlVo6aFmirtpee7/mrCUplhWp7TMrlS2qBVeEyi6KKqP4Rc/
HnkgfJtGvroIMEUXUM8VoKiAiLw3Xkwkfx1VSSq31mRg3AB6YG8ps/YBEPSf37M954sOs3Yj0MJM
oaPZo/albb4gFF7//raRnb/POK+otpNcJdj+Nj1lsmST/CmTuOCd1BEvzqnV6jGnxpyqVkVqSKEj
yYKN6a7KFT7nfg6YYf0O6KG+uFORvBw83tOfpx+1zZUTlZNR9D2tMgkNusNCzTXiya4UwvEielJc
KLiKgYyCZdcIImnoTQplWvFh0g4A9QH40my/Y7uALqjImNoAHCRj6Xonm9UoQY5FnorR62vNDoUv
12VcoESDL80ApwI8CkR+oMNmwmoYq2VTAi0Uu2XYi0sH/2LTru5LN/YNp3cznI04tIAEjG582lJl
xDaPxHbjCDMN4N6bOMBAXQXir7cbVw8xgO+7YqGAciWG5nOk21rBVp+MIHsGru3uutKXMQopL9wV
QfcF2A5wB7wVZy2VVXVA63KE+iSUe1L8/VgPpTEFiJoEeiyAVzF3jSImSTQrMarOOYo5qpd9tRzV
ltGGuidYRJk3unap0Ft5zPq1MvDg8xDykiT9J9XJTSoq3vU1u/SttyKYY7AhQo/pZIgo2gfZ8rri
Z8hrOtowA8gAvCm4HLA/OOPf7kuUh+EEalbKROTETyL4vUHg5yiDawWd0514DfGbKhmaheQT+A/x
31txuhgZgtxDnLx8XeogVZ6slJPD21QJNQ74r47MA2BJ38oQQVk4KRg8RXk0H2yKdE2Zt9TvaIxx
Ep83ubOl0Voas0kAGxuaeIQ0knxeOq8bv4/h/rodbLRqgWtwpRHjPBEmnlAThQxAF/ROI7uTinHh
yEsC85Hs8wfTt2a7l/ForgAwxAvx9OtvY68Ff1VlhERFQycTE3t7C0zi2RSCSfKg+eCFDUZQZIj8
eWj6HUYODBBPV8UEROEFxNCMOxiJm2RyCF6UYKX2Y1d+jgLKaz+c+huLEzE2No6SY4KCVgfqIsph
b83EbNRFiUJAhi9yDL6Ieytz5vwjZ+fo8c7oRJH0VBANSRbtBHsrpEZ+pWyVEKPJLuxx/wsrpHaN
QHb55KIbIQngbwaOSURaJBwYYWabiWmuG4BMSvrUzftql2sk4pzEG910wHKlxwZoy8Agwx4cI6Cm
y9AwoVIPjihb+k4nJlLgDFU3Zr2npWZwRjxz1nFjsyAUxS4wLoM2gn2v6jLplrAFKAjeORH6jgt0
Ksp7E0M8bucV940z26FXfudI3bBISDXQvwe+RfMCiWzpTb3Mc6iKJf3W7CVb+xy7FoLJ6MYFClG8
Q3IrdL0RyNymkNgeW9JBIJltsQDF46+0ijze0G4q/iA7DYUX5rlSkC776vYmtyA/WgxYDFhZHB1T
t1p7o1SPtRHa1cLzBXqVviaMOaGrqRsFcIJSbA+MFjgjnuetbwUNetV5IWuj+AU0VVxrFLBsgWpX
Y5xbaTGRXUdL55RHzb9LDlFQAHsR2Ly8Qu2Wz60FMTtWy5g50ay5c9LMtItOsmsu7NXWuq1FMJsU
T9IkWyFEiCCkgEVMO6K6NTAbisEBv+6eY/SbGmmggQUUOmbaReb4NIAClRaogsHoB7d4KLyH2M8B
CeSQpy7gIxtvigPyLsbZTUpqze5UI5Xolyl7JzX3JHvJ2keOPlsh2LB0A2h/ANi9qIMaOYKgbuW9
kye2HtATLAuMU/WJQqELLg9PezM8mrIKiHLZxMWaveiO1aRLKebmnThBsc02g+bp9YLvY8q2Oywe
KHX8Obiu49YamtgvHURP4JRk88wpmeW+AfajoyQK5lArP08Hzv19MzStZTCGnqWqsUhURgzeQwWD
5p3dgPfwdcrkr4m/NNGy1sIYkx/SOq7DCcKStAhkARcBg1eH3RjNfCuDCUcT8qKZrEMGGd3Jb/YC
3lvoHmlu5LvcdGYCltbiLnLrz9f3in6WjYIm+gzQkY4E5UX9dwgTc8ojmCOA3u3Y3EVybffp15LH
CUeX6Ioctv6LgRMlS4q0xzjBz7r/nhhAz0l/XNdl29g1mByuA+BRZAH5tTaddamqMVKr2R2OZRxX
rjoFUdB+AYOfix5xcALxYJs2rV2XRZg7ZQOQmABVS0UuLjM8TAApYRyOXjX/LX0jtT9LUVGkx4sS
cBuM/eHlnC7h2HaOQj6E0ynXvkwTz6G2LhcWZpJxr7BApsdONqF7FRVMsQbQD3Krtn6Y0fECmnsD
oRaoBkEV8KoZWxaxFsikoiRrQitl3XROVfrCYOwycupz3ljJ1uashbDhnKhtLhBoZeUD/qlH9KBw
ot2WB61FMJFIH6tGHw3ogdPfATevE4qNJ5p223+6bt68BWOsQEiIRfoQuki6Z4Z4hvf2IBD3upCN
QhpsbWUHTBwaokyZexHqpJY9Ou+wA/oMYCPDWiDjP2Y7YMoip3Yw635SHqMClGjiszHZ0TTb4A0B
mZfA0ZK3lMwrOUvrcQB5S+eoxi0Q00l8L/FwLXhmwbx+SGKEZitRtabsbuo/9yQ+NtOPCLOs13ds
Uxcd9RBa+tFM9k2XomxQGsB8cOLpszo+x43fzZz3Dl2Oiy06i2CbG0hTGUILLmpHkiIbXMYjKeyo
BRtTcTBCX+cBFm9rhHY0GeVcGaTU+DmrZ0CWSI06KNJruIvJKSqf3xnu0Hsq6agm4TnFbM+imKmp
ZD29VvZSQPH2KAOBcIpkINNSrBjuTYyWDC4W8bdEVLHealXmRa3q4B1AG2oYxA7t7l4O8S4+xBwg
C+owF4LwRqSVQE26SFwM0zwmVjoiXzZN4Jhy++R7Mt+P7ZfIfHqH6a0kMSE8UdK8nmdIEpbFXTpy
HIz2mSgJhx55826E3MhvjZgoPmdKraAkA/vr7cJwTcz5kkDHo6PBLSKwTtpBdDOf95a6MEPsEdIK
EmqNFuAK2FMXxcUmifoCJmKhj2zEsZi0N1XFa1jjiWEC7tih06poIabpSxAAv1gAFszATnp9qy7X
8FUb0EsjE4luT/Zhk3aDZKIlv8Nzd/TkA1IVdvdYO6GrP1GO2SX6H1J126qdZbJHY9QMw6RBptkd
81YGUem+5w0ebsrA9RWJGElGDzRTMROqoY9aGcuXycMOHJ4OtASz2CByjnnp4pyiC7gSxBj7JKuV
UY1UUOyYHwQk6bzJz27Fg+hZvmSTIHNUydbDQ/QEvEQucxxPT9YHRrxVZUyGO2a0eFrxtbPus6n+
27OE0ZHZMCPLRGEUIaQAbrdd90jihoMYeZIZcvrl6JfeBCkqCZ3HCvKdlNmDOfXLsi0J3h0YOp8i
+ZjLunLXKR3vEN6UAh44FfMTmCzWGePIMjixTg0wV2NcJYC5xMnaXsRaqoZugjSQJicuylZz28aG
WSAy1RF5FuaIuCXeifQJYHfF4OkKryJ4ca2gAtGqjQ4urB56M9+eImonZWY44BSxGs8Y/dls7EJ5
qMLYux4vNs0NSWJkXmQVDwzmfEznJMGULVZOw1BBVxt7wDI/pVbIqY5si9FAHQx+BVgwYwZDXGdz
gh4j4EmHj0pbuKGY/2PVJsd5N30XlHD/imHue8CiscD6g6tzWTbVgMFTgAVL6td5tMzYVfq80nYL
SnmBWWSDTfpU5BzJPDWZ1bR6Y5rFDGpK1fwT19lx3+RD7bSalb9rQZFvB1C8jNYj+ktWdydzwSBI
1aIhPZ8b6GmHSW4TwlFn0+rNsxDmyOqqxuyXBEJUfXmMx+IUVuPnXO12VjvdpVXGEbdp8ytxjJGM
JVGLkUDcXKX2IH4WutsSyWGzGDmH5Ga4WAlizCQztWooRgSlQZ7sNv3am5xhrm07OC8cYwdplVdW
2UJAlqvFDnSSFToGq/5oaAuPYJcjik24mFlNBjAVI5SPH8f4xxBNNgGW+vUosWkIALDBuasCKJPN
9EkkJ6iiI0qISNLa2tgHZbgc8656lsL41hBzTri93CBdQ0MsEpooAKJngYnnSmZ1c68msQsqBLsq
Tzoac65rxJPAnPJAdLJysacScl8dPpjZ0/XvX24L1QAtjiKqzdZFPhZ9zF2hGCga9aVLim/TfMh5
kKIcESzrTinpJYBLISI1IhtTBG4bfxXAjnRdke2F+q0IS73TS7GOTs4wcnNzj+k9k1dn4H2f2Yg+
7eYazIaRawJ2sjM7nxS8vb541oLUb7UXrPUWgw5WrDiKXW1UYnuOerDVWAuqiKiqxZM7G407Rf3+
HeuGySTafoJEG3vi5XMumH0dx26H/j6hfvn7ZCHVaiWACWJROdXJYkEr0ADbWYR7avtFMjhzopf5
d0YKE8m6vDbFJaVSTpRTCL1CbvTROKE2DkJEHnbEpi2cVWI5ja25FPN8glO2GWbK1cHOdc7F9zJ1
/FYfFsuyRUthbanQpz8U32g6APy7JpbQ/oVgEpm29szrjecKZWy8iRS81AUIHTJfPynfafMVStdu
HnpS5dT7HKMcZHfd/i4P0zfmoTIXyGgBYZZQwv5S9CAZ5Ze+P8lmkML2r8vh7Rn9++oioiYTaWcZ
ctAEcK916UGwvvw3CTQOriS0Qz6GaYnVI9luGT71A8fGN+PoyuqYW04590ZUNdBAkn6CWE4aEBo0
zsWUtxvM1aZPLXUmEmTM+nwY0D0Q3uRKe1C5jVW87WCigqFUkywYWKz0qH8oHtD5YYegAGy8GlBp
dLSWSwT2hxCBBhoZs5JALWb2J9SySpbaFNbtk9sefEVKIPoUxClxR5ubXttW8CyN2S1dbLVaLCAt
rH3prjkawKNNO3t60GanPkZoXYy4Km7v3lkms3tmrKGcm2awkJzYjdjZRVLaKUCn40/vMfWzIGb3
QmGYyzDKcWiQO1H0k8j9b99nonk+1nEHH43dSdQf65bckaV9Vzz4rQJ7Hx0jUWzjEirk0m2RfAx5
aJz0J75NKCCuYYjZ0NFxRPuO3kYDZHhRJGvMyFVfs7kZ2sL+FwT1zS1fiWF2QlhAFzTN9NoD7m83
Msz7OQXYhCGYjmhxgsNmAFrJYnZFA7uNarVQKRo/1khqLYPhAHOZszH0F18sHHIkeDAqsmGwaU61
1WaiVYgMlaJ+TI1PSTLZsZY6GGkMVG3xlb8GOKRHLS6HSCugZ+ui063MB2mIZiNyKzx/Urz54/pG
h9dcN+nNxVtJofFidTqMeoH3fqhHbqmU38xMO05h40uCvL8u5rJexmjDRLmFFFFM0n/tzpFeyODR
bhjJax/nl9CJ4vdcvFeKMYGuEktdHyQsX58fjPSpnzmx5tUTLw3ivD+MJ3VpKxGdmp2p39aCnwvu
CBSQ/NDNxzANAQmvOeXIWcbN6L1SinGrNCUkihMoZWgPY/LDUHnXke3TaCWBcSadUtrFCiSEGAhA
x0hR28CDclSg6KMh+4PGUYhjfiw1VaMkSJDUML8FzyMrsoVsZ6Uv122PJ4N5DedCPy5NAxmN+WEo
d7F+b/Dg5HnLxpJShQPGqUeCZevc0aNTjmFlf0eTqtcFesQ/xS+KZG+9iR08L4xUa5Matpfuy3s6
MWedCowfJC4XgV3eDHu/rZzlp0JDRZ4lGSQ1LthL0L+c+sXJ8IxA8cTPf19KoiEPKWi0wqKGwDZX
lJUohuhSRftOfgDEjl22vsodu9n2obMQqvEq4vVFqYektSJXCwNhTG0lTTih5w+h4SyCeTy0Y5oq
ZoJFK49hUKL1Twr6I4XR4bWe8nRhoneepkgxitAlLYk9iU8T9wFLf+pllDurwsTtcpA6pZYg4Re1
G3B6figF2Mwp4pa4A2co70D6w0lxlsgEbpJLpAnxMneTT4at+KWffcTEK66ojurrNxqaLbz3xIez
QCaQa3U+9DXdrTwXHamR0U6bA2+hca+L4VoFE7wrtTBkgiCHq1cYIEYcqhstMH0+btkfotFZIyaI
q4Mw6VEBSfKHEkgA0k3myE/ZnrIXWHteCOfYINv1MBmTJM4ThA3Ct1b6Kcsfr68b/bFXLJBFO4qt
KWlNAd+nfH+Ub6Lx2n339y3BryH195pdoMoB6a0E+DLEtP0hIcUu4ebNqSFd04QJC1ak6cmsQERc
PbfGMY4+NHMKyqmnSvl8fc22j7yzMkxcAGKRuCggZXel8cYwfbk9pOPuugjetrOBQW36OaSxWsx2
hhoUoX/9+zwjtpg40IfhXNUq3FIN6tKTvWUn3tcuOjyrByR8PvL67Hibw0SBRVDMsOmxOQW8f2pv
dDPoADavWoEEHsPrutGffmEIBqpOmMVAUY3thewjRa5kFemMWOw8TfNkgpTqWKOewilzbS/iShIT
c4Za1kohRkowPIXBgle3r983lfMremupq/w1HBd1IxREMcgPlBfMcUH11emqF0kNHjWoZoVoP59e
tIpT29jcJxQZ0YGJLk/DYgTUSrsM1YjcMwDmPbn5JnSYFptFwIgvj+bC4zPfdKSVNMaRwkZOB+BB
o/o5tKWtV5E7Df03s6o4FrHpTSs5jDdNxihKaQit6upWJcdJ5RgC7/uMM0m5XsmYaUJaAYRzhpTv
rJgE142aJ4JxoAjQrYpYdSgTAPw5+yQhY3ZdwKbXrNaIsWXJbPs4myHAKpCn0k27XqpA7A/h8Om6
oMs5FGrEK0nM+RnLSwwsRKxWUXiUb5OyJdSSK/qY/+I2+NKffREMfgsz2Ya3upA6w8wgrE53E44e
UDjrrlXdgR0TYPKcyup177moDEpT31SNBWFig5HEOffG8ECGnTTjGWvwNmw7cb9SjblqK60EGl0J
0lKCRvNmT4cDTXdUbPGRNlOJu0Hgvo2ue6zJdn6Yi9oY+gKZ+iQEVRvZBPNEc8yxxe3L3Eo1JjDI
4SJlwAiK3WQu7XrcCVJsp8KTUN4RgFoZ37Kl9MTpP68oEyeKVqgsha5ogdG5APD/dLIt/Znbso/U
reD+NZH5G08w2fnsdPnXE7IucaaptJXSve5svP1iwkYLfGsliaEREY6idosrsp0YH67LuB6aAHz0
9lDqSqmQ5hwyRnIrl8dy8q5/f/PNotNhCjS+YVyebaAiLTLDxojQJN3hzqD52QFj+X5xDO/AUIbq
FC+Nv+XGa3mMY6HMp2bx0sMM1C+Sltgx0FL18iEUdWdReZnPrR1aC2NOXGnRZ3gylCPA0SO+1h51
Hm4adwEZdwpRzVF1DTuUzXbzatbdzjwWOUCiRpcAJCrmwhzRn83G3bVajCuVDRrCTRUi4/GmRJAn
AbDaPnTAuj2JfgqQKB7gy2Y4XEu8OISHIrV6LKT6tffQ4xkkngBiYOGkHCiD4/8wUMnbOsa5utzE
vYXaSQ1qqDsKMULxWatd39s5rmfgCsnchDvHuXVQr/Vk3G3IRDleRqysZObt906xhJuyjMUfmPE3
NQd9vH/fhaejPVKzEO3R/qwpjDuY+pg2mVChKh1a/5ip7lbLONg9l8t32+3OchhPkBNQlqVSjbtn
KOlIE8z/tJL8SZIEwxEsgmH0vOTRGlyiCCACr3VjPKPXNSzYhJvh6Ai7/KhJbpMAfiTzikC5nRyQ
3+X+5BR7BJoD7020bT5nfRkXkZWlkFTc5pFeeo40O032es+5kGy+UNb6MU6RYDBIHenNVw0kv/Ck
XbeTH3uXggfnjvbP9UDNU4jxB1Mox97IoFDchM/jeDdq1k9R4LKAU3u7DC3ndWMcIMmaQaxDAjH7
X6O/+nFxTJsybeGe9Y6nw3oBmctqppQaKTqq0xiI4Uktd+9Zs/PZxnx/tiZwmqf0rMkOefZkdkHY
v6OFYBUw2FasRcs00ncQ0ZL7afiu6PbA6yfaaOynfvRbDbYRazJqUo70FNMeRVBFtkEIHEn0kNhV
bksOZWAQ3OTlPy2dwcQlQI6PfdFApll9Rzdmnh3KaX9dxNbVZq0WE5L6kOiZVdIIL5a2RoelUw6M
M08CE4CkSk1AWAQJy3wPJXpuBOAcxAYTZcBxlmJmlK7SKbpdXFAh7MDuagNJSXH+l46L7SBwtgQm
4sRV0sfoKcV9ZvhGxh2QywyB4zO8NWPiTJKWPWATIKKQD2V2agln17dV+B1gWMyQYlZGNaJJkErB
7UET7sZ0/D7EKUfMJQUSc/jQOtQqmyPnfd7rLQ7W1gPmlOb3AQoAp/ApOoU7K4hvRLuQgXTFua5z
zwSmYgfktUFUc4jF7NY9MNLcrq6cpiSHUll+aF31OURZssX7Do2jdtlH+1wUvOt+9Ycb6e8lZpvp
FqnDkGqGJZa/Dr6JGWkKSGSVh2gv+ooXH8j74uxZIKM0gPLQLSggjhPrcSKTPSeeGHN8mWM3KhOQ
2haFjlDHwhqibE/JNwD3+DWvd3f7+ndWhAlJqhyb5UAPWakQvUrPbmpF+0KGXLWBou1ytomuypWj
VmWikyYN0og5VXp9yO9L0KcMBx1xowuE/X+8DbEdIEkjZIJmUKuU5U8paA+MRfPrnnASnNux47x8
THgqKgMPIQKNMCQQpvdE5IwJ8myAiU1RM+WCaOH7k4DUQZMBJjR1+vg/SmGuQLWGZ2NOtRijzBWl
ADU2zMH+NZzb2/jEIhlIEj4rm5BiDaUjmQdiTBwD41z5WcLnqigHjZjYdEVpfUCUeXldHC0xdSJ5
duPsnZmE37uvMVFgTAzQfZbQyDwBfBpFD1AB3U6HERfi+NDbyhPHf7YP37M8JiLkqQbc4hxhrgA5
Jib2MDNKn4hD47SokAeUEKjmga9xLJytEZBEmNOe+mxBbtXo48JDPeF9n/59dWppqt7FeY7v9/23
uLydePV93veph62+nxix1oghvq8oP/r5PuMhCG4mFzH58DqtqQN+jHHRvAI9DaDjkFyM9a/NZLgT
uET13agKgRYaTpgu+yQajtUsce4tfzjwz5IZt+3DUkiFARcXCiNE72LopwvvLYALDk66ODB/b9x1
qV1zaRy2DfEsmXlmjJku5V0JQ6SDt4BC9XXiAz3RkxzMcgJgNpD+uW7627v4r8ALKPRyntRujOgi
z73dai8VDw95+xw8C2BcWc7QLW9QAYDyvBFzD4l+rzc/jhHn9fSH69JZEOPDIoD+ZKHB0lFCNAoG
Oe0aTOmLAHVLfJ0T2LnSmON9SodQITWkKbVLiyMhyDWA5q4Fwyecui6Pupq3TfTvK2cLwe3SlQLE
TdGNIhwF3gDYHx6G59VjvBn89Kqe0kcaUo/lkTK424CrB5CxDZotO1n8dk9zcwtv164bvMWm1mdJ
rFSBvO7a4HZ7yS0f8RucyZGc4QFksJy7/Paxf1aTiSmp2LfWSHPgioiaSASA3NSWa++6T/GEMOGj
Rs9v3NHAJSienJzk6jTy+gJ4Ipg4ISb5IibU/Gr0g8SHOn0Bjqd9XQ2O577G55XNAZ+0xeAh1JDi
0haRW4/AwZPGqhNGnPlujjYsDU86x5Vi0GqVqN00AkY0fLAMXleGJ4KJDkRXFn0isG+jSIIZwwW4
KlmLwFkynhQmKhSNaSUSfcSPkfR16kyAmkkwsO7pujJ/yKH/NuPXv6+2potHtDPQrL10Jzz+qigq
IOfYdZ7qdyfKPvK+a/9ZItV8JVGMuqzoSmgmNbEXWx9UzD7LybfrenGi3Ou5vBLSd6EsLjTKEcvw
RnO4mxIluC6CF+jYrhOxLZappzUW81TcvqLbuVmQ2x2aOem4Sewh3+pel7l9ez6vHRMP8lkURDWG
Wmirt7vyJEXPVm3YhfhoYOD6uqw/vNjPwpjIUEWG3k+0x6FDq6p0zP3s1Oy6Q+dVD/JN6DU8QkGO
ybO9y9Ywx9qcUMci6ODy8uGj2DnXdeIEIha1o0z0TNQHqNSS22z8LsrPTW26cc7ZJp4YJkQAcwDw
kbSqPACcMqq/iVFqd+SHEs+cPeKYOdu33IGNIpfpmadObivsJeHh+nrxtoTKX7kRUVDnnWjjRqW9
RF0OFJzB5db+qR1dphx+2xmLu5SYYjE3IYSUkXTSiTMrpj3Wn+pODkTRXVCZb7qEs0ObjoTSFigB
QTVosOOwE/r+K7nAM3ToDmZ9M2f3oVAAdCQwRk5BZtMWVpIYl63VrpxnGZJwIhnZHZEfJfWDxcMq
4klhfDVeFrkWDVRIMDroaNHNsLReCeh3hZPw2j4vzuqwabw6bWLsJASpX9UP7TfBzkGVGQXL7MC4
lQNxhX3FG5jetPKVTPbiP1qJKrW0/NONtgh0qbB5vG7nPAmMww4gnpG6GRKAj2FLTW4rPcfguAvH
HOiD0SvibFE7qBx0/qM8rhm2mOJSbH2IHBztn9MfvL7ITfddLRxVe+W+hVGntFMN3YoDYBKKk9K8
LDnv/UJ/+IX7roQw57nQR2UpUyGDX39CAi9IiN/6A2rhAHW8UzAQ8M/1zdo+eFcSqTOs1CIheslI
B4nzB+0O3Q2H5DC8yGDhfu792ZVdc3HNh/d0tQNL/9+IoTL3/UUeu76mNfHKrJ/1rnmojNgfDJlj
J3RLLlYTgKgKgOYtQO0wq6lrXdwLNJtYhnei9EPngZpsn+orAcziGSRJasmAADUY0eaEjJjpal9p
zU5zCEV63V3frc3oDsAgVcSsH3DNmMikibTXPJSRnJqU7oaEenhMjSpxyi70k3mYPCNLYntQUnMH
mph39ZVRLsn/F88+PaJEVOq8V+gA8uSqFP7u/heX2HtmbdaCmCA1ywBzAHAVIrCOapsCHvr5KMqc
8LtpHSttmDglyy06kxpo09d+XN2aMmeztpMRKwFMlEo7ohkAwKCuhdli8zCesh/lrjiqGDT+H6De
NwPUShzVd+XJU9lJg1FCn7m4EbN91y94CnDWbDtcrISwLqUPI0lqCJl8GWcUim7h/v9I+7LluHGm
2SdCBPfllmSzF7UkS5Zs2TcML2Pu+86nPwnNf9w0THfNJ0fMxcx0BEsFFBJAoSoTDWVe72d3/GVj
uKMvOeRACssMFdSDnQQabu6HwQsP6W64Ue/Ss3nSoMPGiGrkzdPMykMBm6BmK1kVioS8iM0vWj2k
O7Opd3Mw2+7UMdlh1URxFlEzJxxrtNQE2/YIk3p81qdzJO+1en8dOTbLhtdLSoCOUFKRnNBkpCYi
t0Kxa7grPpq39gOvdKVgivDnt8tHEZfqAuII8KPMrhaETiPPfmel7nWfCDQULyCNUSxJmnE4QvMN
52Af/QilcRQYbWe8LxEh9k82ZqsmNo8IrfrA6l3O9uOEOvWnqfqoTg8LHkN0Iv/GJ/y3jWtlUUCO
fMjkuOBAK7PpLsLBhi2zn+TFfWzmoAMN/DGXidvP9l62sinAB4OKxFSPWGTyfb9TffVg3smP7HmA
GO0MZZbw4/XJoxb1bzeVaqqCMIeP42nxTX852Du78KbXkkp2HGePsLd5tFr5J4DIlPbJuFiYRWtA
61l15CYbyEXImVeeNaiZUb1nr2F+bRYFJCntxSpGjpX81cBw0126j8/pLZdbQM8b2nF3o1edxoNi
+o2Xucz/S48FWLFqUAzVwav95ixDjou3Ckj3Beqxc595MhG0xH4q1n1UrdLZkY4BnuLnIeLCH8+E
Q3xHvjKgqvTrDjdgtVcGD5nOU194UawGedjRg4zJf6hPJdxRxTNIn+Rd18KY2dyqxU1WUdPDP3DN
G+H8UeAK01coSPDU94vPRSSsow7V9iOvLkTvATF2BCaLkkulbQd5xk87rBqXQyf3p/kuj1oGutp8
crMIrPptJTVeNMytY4fSt3nA/29l6LZEAY4vUzw/twF6JYi/i4A6VYCd2siUXOMgHp37nX1ff0le
0s+TY7vLqfoADTG/vB92CqiBqYrn7QHhEljg4ERDmLA6dQk0SqPMBwQ6BonsjM3oLOQkb6POxYqw
BuchXnJchHjIDt6/azC+7fB2Y+/5GiwpVN0Oqos9YZsv57LMcgn2pIfXI7qTQPHKuI8O0oF8bCN8
s4TlqI1NPuWTwXcM7dRUyF4wF8Xb6XHa1e94hWxMvX1sr8mf3ok9+AoKxtNCwx41VIem2DfD8Xo0
Ut8XlqTRmlOfTYiJXIUINAjsDSLcKQPCxs6aKZTqCEMWykdjPJkGgcF/2MUvIyQsp6kYGZQtMULh
D+uBUyKoX61jB6EwPEHkfi2TuirEMrL476tbR7nkam9aGLJiqnaRqThmWbpdQr1XUwMn7N7S0IbG
uMAvvZ7dzm68Uil21yeff+J3PL4MnQAIYdVnUslgYpSYExdfoOXpxPmxDD5dt0O5IkBC0YX6qGdY
oqV01LJHnTo8kjEgYEBjNqwC/eb/r1ZId8E7HBuBqG50KB6K55gCHb4sroyc2GXPQnOcuhZRzTGc
E+91N8Wh9xYUZMQ+VVJOuSf23Bds6mUpwvjVOzylQD49gE7MefahYe0qX5Ejkx6vT9gfjqo/I0Ns
v7esCNqqCmI8/gHxVijFhbsFRVYxiAUNv/oPmzWBrGIfcdspGapb4aJluuEjw5t/+o/1BPWTBuWD
1X9RNyOWsS3gRl81spryZRz+aHe8yanct6ObOe9Gr3Ha+2J/oPbf7SSudhlVATliiP8E9oKoSY6D
P+6ad5lv34GapnyRT5z2C7SX85uSuOA0haSCaUGBUrDZNssyswa34Jy9U9g/U/0hVJ6JaNkeyosN
AarsMU2VpMK5bpGdyedVKK2LU4abp363m73cK/6BbjIB/NugcjEqgBfEuspg6OFYXH5vtJfWIjYu
yikBtLJ5mQJpxPez8LGXjoX0NP7PCkm8XnI1NwJspUtQSaMtwUQ0oilBd82529sWxY9PjJRYNBnE
oOzoJXjCsgczRW7Cop5Y/oAXPydDrJPED33Zj/DEuuVX2/hk7hZUSap/cU+5GOPgvNqAVXvQpKjj
/ky1G6blzoxq93pIE5Mv1kTKUJduqwwRXS7HpL+zw9tGJm5DlAkBf1pzyCFtDS+SbPqShekxaNWT
bVaH655s7/GXweJ/xmqwlsCYCiuHmX65r6ElViR+FtmOnH+7bodyR8AAucpYviQcA6pbU3Yn+Umq
dtdNUHEsrPioTKtMZXAlxaWxeGbVW6p/LstRF1a8VGpGXRX4viV/YubD3L2EMTHplAvCih9TXUrl
CJsOY36UPnRvYhhZQYoh3FDiZR7rCI3+Xnau0NIK+tLbxX19S/NsstftDynWn8ElNlrPVS7VfYBl
P3ybd6oX3WvfM8fcF7v0nmJT/sMh6GJLWPWsWIIJD7n8bQHCrt2ZV0ZbnrovItcE+1VKqq3/IfN/
sSheXSJF0cA7zG+yEEN3Mxy80r2dOwynhLHE2UtypI9A7etRTiwkQ8AFEy0URa/DapC8D+YXqDrk
LZHwJzBBFAIOi3Du5gUmWgCCwT5OINzvgy+BTiwoalswBFBQ0nQaa7CVe+mP2eXca9ZxeuTSfP9F
h5dYW4YAD0Eqm4M0AIGC7jkfb+OZOvRvZxou8SDgAwiD2zngEKeiNMtv97lb3YQKiIizne3VxByR
YydAhVrM0SIZsMap3jSXn6iMI9f61Q6hXxLW+Nj8fp/56ZrY8lmmeV71EyYqDA2nSD/rKLTV2cfS
PBVUrQllSsgyhqoKiSqO4n33xQAHkpIyR7Pu5eqdFj9dX0pERIgNn0rbNWnEl1Is36bJjakSo0Z9
XwCIXgZZRj7j+/r4XpJv1J7oPaIwz+R/wGrznoYqagoLBqxb62Hxu2Pmsx37J4QYjNdARzglQpxy
SDgs9EHSaBk2KC+Qh1stW85zRHEk/uESdAk1ARMqNqtpyd+W2n9fU/HINKJiVN4vbujWqBrN9ubT
9Tig1pKY+VSXZoaoHvYp6Fdk4DXVLJxNg9hBstJt9Mqp2swJljtm916nPDRUUTsB6aYAHFLeDL20
wLwkP0jDsdS+ydYHwkUea9dWsAAXUmTKWmLChgo5r1MOPgLl2H5qdobDb5b2GwvmL6clMRcaVYWR
jAzzKJl4Xh334W5mToibO6QIVST0QQBNJUOpeRSzoVWVgy6bn/yNz+yep10Cr8Pz4AvP9PVfqXJZ
0pxw5OiMoQjx7gj8+PDaE3CwvmuOhYSEdRPtyCwP/9qVGbQENNFQS6pOfAYH3zjpBxBKPAa+/rk8
FmjyCSiiHwpbLAFb1DFT5jLk+Y/ZyY4aT5xKYBI13o8eUnRuRNJXUKdFMXG6zHIh2wsixn6v+ga4
T9Jb61wea7+6pdQkt73TJbRrSbqiq6+/r5BTbqYG4vWwFWbO4je5W59AlevGrhy58bv4k3IggW1z
/lYmhQHFs0chsYkviL1xitwBJIL7wG9fGN49Wtl9U9veypyA1ZWUMcNE1ZCXdo9Mu0nf9jxumJYC
FWXZlMU7cCLJepZFiMfk3JzbO9nhj6m9X33hPAA0O87moXRlThi+ppkG6O4tuBrZnROrD3V5XiCc
Mik+gZSbx7iVIWHgpgjafRH3C6WU1bFCXYjhKXgNe81sUu0K2y18K2vCdjebZmCMEtyqMpfrOyT+
rOHeojkLyGLQ0ekYeIh/yDvnupd8tH4Dk5VZfgpbxb/SRCAkqOEkQ39RDLFHjcqPbS+xlQlhV+ub
QeuaAiY4F7XmxjsstteHPh7wNvnYvrmJrswJG5wZoOO7HTGQzfR+Ug9V47c1UWzNP3Fl0MTLs9xK
C+Q6YWKJKtcGkVcQp06j664S144MNo8k/cjC7381U+IdejTiSdIYjNrpOcjPdfv++ve3D1yXgTOE
XSxOFlbVFeZp3ve7eYdcfoVT5AAGHNUtTqXl9DdUlyAxV4awlUmaArU9vsQU604NvMF6L1M1SkSA
i9fkZeyLvu1gwpRRovQ+HYhY2N6tVsMmwIQ2RrlsNDCg39sO7l/78JndgrP5FLjk1k85I4CEPUtN
VsuIgagFw6XqIbNxtD7Zz4srnW3eDoRypOtRQc2QgA+JwvBYwPEhao9SmDpD60Q1df0nkNYQECLk
1+UsxvlJh+zsK93ZfXXg6aFqT2741BAK8FBHyf8to+UexUcfDPSMQirIYymYypdd7geP1MvK9vHw
EiHipTlboj6IK8yacdt5867yl4/y44Sdf1eggCynJJcpwBU5k/oq7MyKbyUtngENAG6DA5vbe8Vd
Ar6kwB2oKk3SQwE6KhaPS58jSjp/wcMj6rlwYmt2/wK8/XQ9JIkDgChsF4XLpNlgo4OEHeS3Hpbl
HFUfTIotYDurt5o1HkirnTGRllTu+FozblHD/qoOkZdujNY7yW+fGsgCxL766bprRHCKnEptUC52
ZsKmzO6trnbSmgJ5jqhXti5TRJDJktnS8pl6yb+Apt9ra8d+VO5fHzNxwd1TOUTKJQFA5iZbmNbD
YM3AKvNgpA/Xh2wj9kwVWssmGqxsEE6Jt4UpC+KIdVrglrsohvhJvhu+xvuxBg2GCgApqfM0aVAY
wiHJS9CGqgGk7hv0f6NI0gVr4TfF7yAOqFF9L78D8K/uCeMHpjCQVhhwL9FeIb/cm7uyduK95uj7
yQJmZTvmhV+vj+rvs/arVQGRmZLGYC+E1bz/0gefWeJd/z7llYDCWmCaVlPh+3H6vk33mvncUK/o
hAti6UVeMN1oGKap6rLvxQxGUkV6uu7FBkb8MkxiwUVapoG2lHrgFi+NF4BtKtwpums92c+zr2Iz
KdwFLZlUByuf8l/X8K9WBbRV6szumhmeRWHhyOmTFt3l9pdm3NkdoU1MjaFwPptKeY60AJYkw1m6
Z42St984c/7qCv8DViBbhijuV2XEARTnp288HxX5KMeZj5M7I13OjsZOo7Taft8/frUpHNgyNuuL
wocvV/odU91g0aG2rLp9+nI9PKjRE4BCaQzI8OgwpEiHabrX3tBy8qsnAjYEigm1LBWj154Gf1Ac
2ct38cnyDG/QnWnGlbHa94c3NGX8alYAh3GoJjOZ4Neito5e3ptqvwsaImdOIIQtIERoTfaQog7G
lfIbvfKM4X1g+W+fHxPC88IbaMJau41TmCg5j3qG+qHw+HcWhDcM8JZOQdECHyr5R1G9jwf3774v
IMGSlWgYNOGBVlQfF8v4UavUOejaauGDJEDAGKh60vAg1jvb6YvKkRU3y1HgldbOdWc2zq2XuOKm
BDBIpLiY5gyj1UG36sXYm+jy1I6zueclmjw3bRPvJtcWKDcoIIFWxFMzW9y3pripw8E3QwICqNET
IGCs5y6bZ0xQWLyLEifpv6OQXGb7vxw5AQjieSkLhW+nnPPQQPshc4ubBS8lvIdJfzcT9qhxEwCg
X1JjAMUwtr0yzFwtzVsXNFBEOFBGBAAIWrTcBHz/judTD5p+uaEyU3xUft9HcXSUDXSuqWLiUpLk
3DSYFLiZLLvVcFLy/ACJEFW+aYLvb5qhiy3u7WqjQ9mippapHLjzfvF5T1bumrvWn33JS8AuTHa4
bI+eZUimoWkQsBeQxwjaLEob2FOmnXR6VYDzAk+/K3UXFOL8HQQqQ58IJ/mU/D6gF6MCHGkhWwJ1
gNHRldzFk514Z71L/Mk54u1WrVzDCZzSHw+J7ViNS71Nb6+1i3UBqUxtVtHXo2A3TOr7yb7PZ+Nb
bJ6q8Bvh5u/pCo5TF0PCXFZWnvVFhMgEIgb7HtpqnTP6wT2obEj+p4300q/GBIyaGmmQugzG2HCj
nfJDuQ/3hXySXksjqCw0NYQCXKVD0ASWiiG0g2BnWS5XOKog2DPMb8FFQ9cgNWQrqqYLgNV3SiHN
AcNcjbGr961jzYUrSY1rpATGb+8qK1MCWBXgCEtsG6aUh+QpPnA+2PGdhjS+vMtQL0xdDzdBZWVO
gK04CFN50mAOmiKNeUqkfY3XkOQ5hWbY9TjcXOIXS2IWOrXYrFVhyFx58hfzZFEMz9T3BQjJ5XCO
rBqeGOqT2Z41inVs+yK9ckCAC7NaFCPsYUC77U2Q0ql4y4zPw7xT/GwX+tQz7eaJ0gQRi4zuPkkW
S8fDXpUrlgbYi3Vf7+967TGwCASkTAjIYEwxwi2BiQB0Mq05Om03u3L8z/WJ3wwxyHRZpi6rli6+
BKSxLhvLEjMcKiKnMu4D61aaP3bzoxxQ9a2bgLAyJU5ROLLUzmAK9a1y5S3BS7M49RuyUgC5lRkB
uu3ZKPQlhRnjFjIJzbHdo6IWtIi113uWU0CKpaV4m7dxYWVTmCs5qpchtiPoanybQTpwtv3Ij/fm
56CHwgY4RXwKGbaD4zJt/PfVEUDXInQDZQlzF/ZgFbuge1re8Fj/60AKAJ7gZarrbQykHUG6iTdk
QI3quEi713dEZJvL0rsejJRXApLX4cJ0kH0wt0me4+qMf3cqmbgLbiLRaqoECI/zVkvZDBuVhqqz
6luQ+3/nhADarW7WOKUjFkowUBTLh6mAXCpxbCAGSnwFKOoxy4wITshgvpvB16B8qsbjdT+ooBZT
/3hDkRtJ4Ubu+9kxv/Fq1OHAQEuO/GRzQnr3cN0igUVi6VykQZvBWDByU33bobXJ8AMVUkohrgbP
1y1tbxeXKBDz/iOqs4LBxH7Hbib7NdEbHKXv40t5lDzpQB2FSHMCPlR2rnVWg+XKDuoLPzcg5Xq/
QM0W2OBR1qjg4L+vsAHsiGY3TPCtjFLPCrNDnT0iMUYlkzmO/nZAXw2hAA9siAKDMZhBMtnSoUfT
4nUodYvGGXK03P8XnbztFN/KpgAQzG67TuG7lXUbG07+WJ7KvXHUP7c9CA14fa+tu9S78jZg2AqO
lpZp2GLDvR7NgQnFGABG+xR2p35506ES9S7/Z0Dst9eXXpNyFQbKyEXXJcraatTdqndzDx5YKK7T
VV/bU3exKJzGwgSE38mAYVT2nO273PfFeQCzc4jWmah2NMmlSMY56P0eLBeLwt7P5Mye2QAfI2S1
8X3dfhi65zo7awmys9NNSOaatlfBxaJwDGgsprBEwZKb084zOjx0lKWvZipxcKbMCCsbxPlzoUF5
yh2WyJX6cznIXh8TR8FtKLY4lZdmyLoisoFH8TwnrMPpNv9hv+fXxMArPk7za69phZrc+Ot1fNyM
+ZU9YZNsIRgbtfw0HUymq/HCFKqFevMwuLIg7JJDMah11wE9tM7wInOfxzmUCDKnyAhXtrH3pyXQ
iP0Kh2UYyFNs4BwtQQl7OYYP/ScDN7bXWH9400PRypiwslIriqxswMC11YcmPmaUGO32FX5lQFhI
slwrud7CgKm4XLIOhC69b6CisYIyk6MT/Y5E4Klixrbq0OHAYh54szPnu+SJOYUX+dVB128kvwa5
OFUkQpoUVlSTl0M96IiM5d7QsTVzEqV4337Tvs3egApfqqRicwWvRlTYLiN5SNR2wKnD7GtnCHyz
A+03dT+ljAibpdapgaalcMpKLb+xFSfszftRXtzr65YMdnGDTIJazQxu53l2jVO/f60y+DHtXveR
3XVrlFMCSoBxo81xZMed21Bu+3Zyg2I+VyHl1LYZiCHoGvKqhtg5hKKoKE9y7FYgOvR1s/GkCCXz
cUmM3aYZbO+gVrVUCeR7v+JEyDobT9UW8lXTeyv/onfn4X/XZMeNCmUFqq3iiiqLFK5ym099qxpA
hwwdsfp9GD62BfHMuu3GxYYwKUWi9aNawEbWhG6m7Dp9cNrg6Q0zv3JEQO/RMqH/bfK3KHTDxvVd
zRY85BDVcJvXgYsRkbd17CQpUmt4UuovFQr6UAvZpCet2jcGcQQjxkwTph4JdcuYB1hKzHvoO6np
0YKG6/Uh29xSV94IwG02czQnJZ+X8J0SnMacmPftnWFlQDzw5KyQEhVzIkFFkR/qikN55KJ2ofem
I/HKlADRihGXQZvAF8tSbgND95B+fdNq/BnGIoXA0JpmXxjwJkp6L9GPCSqYFZkwsnkqXfkhoHKj
jI2KWiA8pJy6Y3pqbtJjdGj2b2ir+2XdawIqJywaspbPfT0fiiMnnGW7tD5qDtvzghuqbZVaOAIE
qEWbt1LGwxmNBwW6VOwfrHm0lZNePF4P6s1T3GoABRyISqO3cx4IVfilSvxaf9TGvU7VLRFWRC4B
o9OVJOVAYKHsS7qZhhMIfJ1yJA47W9Egg8XW1AH/ui6+4Cpd2ceJgoNiUpQOCvadOdScpPsamp/j
9pHpj1Z1vD58W5iwtijEn75MaqOEsIjTYl8fe42I7y1cW39fiLt6LKokBiWZm+M02t8V43NEdTZQ
LoixZuZmUFVwITTZDYh9vBaHm+ujtDX9ay+EIEvMzrQiBhMMlPHa8FiNn4vhSzE/XzdDTL9Iu4sy
vM6Sa5ixEsi/pDdWfJztXS2/l8IvUvDcJUQicvOstvLrFdBXeZohKixd5xeTOXJ11Q0P/M1icBXz
MHsdml2onPEWLKztCTvQiDVUjgXs1e3XpZ+cZvxcKl6vPFrL1+tDSczY6xF/5Vlg9zVavWFJh1CG
pTzEY+lpqC6nem3JIRQ2oqboS6hw4QQapE7fOFyjMfGbAzprig/LrvT/dwUdEy2bPyHitYZv5VjR
syTFgTdwofkcl4+2/ElX318fO2JBiTIgoC6btMaCiagsdqwG9XSpHq6bIIdNwAXFUlCNzCPBQis+
r5PzcheSLcgA8bcK6k68jUKGKcsKHiUsMdcKUfe6qUpMUhafLek2Zp8T6lq8PWgXE0IcZOZk6dMI
E0v5SS3eydRz32biUZYuBriPq4mXii6pghwGoJFXgOUCvBM8ziToblsgZQB17Dto6lyfpu1VdLEp
7A7yUEtyxa9Xg3kIuu/J6OhK5U5Unp8aOyEY6loahpCvoQ7NR/nyjtRPpPwQtogYHbRV0yLaoDHo
Q4nBYV3p2aj4mWyqmGjzELyeJ2GvwOKdukqGM1mGPjvQdfjMjW3Qgyj/Ja2vbmQ1V9bEdmQQWDdp
lcAauzFlh+t8l/vqZkHKDCe7/0I8uQ3hP0NC7EXuFltvdcYNlreJtVeq7z24QvUqcfq3pEXWvgm7
RWWZOU71fCS1RxaebbB2SJRM7GauZ22ED/BqWdWVVRUhz2bND4vtzD80t/DYY3Yz4z/iV74BKr1E
RLvYgcyrNKvE5MEYJIcyK/0wtr3r63azknvtlQAWatxIocF3ieAZmxIPi8iXPsl3XDcDu5LHr2TU
o4/MV5GYYV8bFdBiWJQmqCs+lKdxB528w3Cs3dLNvlrvAyBU5Uqdk6DRpCC5KakhFQBkCCKU1nF8
t0wNXSYqHiXJck7KhoAhXVprWTFhSDtveeEsvt0hPFlP0wPUIdH3n5Su/nR9FimLApKkQZJILd+H
++zUjqeiInIOm6goSzLYDHSoBYs5h5YNS2hHJo4SkeSmzXNpfhv7XWxSUgJ8nf4WFys7wjq2WrsZ
MwN2ejwuzaAUgp7sHnVSaGiZb8go3NzrV9aEBa2YI9i/IZjxeiBLD+EhP01QLmA79ZblOzZ6XGYs
9kiSXJ6hueYln80VkGRLLuVZjOSdsufPI/m+9evjfwv37eW98lFY3gp0mMohwIhOPT90Itnyod9b
xyYEDYUZ4c3O8KFZT4rQbZ/aVnaFFZ6CXSAudPgYILfbvFY4pS6qp/+9LVBTSc2kuKoNI5IzHV6W
kGeK0nuZ1Y7UESdRyoiwrMdoYHHNh7KfD3H2semf9fT4hnW8GjVhHXdNVC7JjDuw1ppgoIN6UeL/
lQUxPSGpi1TmA5yIUIyx9HeSTmlc87/x9+hWdZRLKoaETPiv0Z3OqYQeBiBsF32R1L25BM44nuL4
y6S1XlHsw2Z/3aXNc4b806B4F7YzaTILhkEDwaYLFd5yuguXfQqlqbqk9CU2gXZlS0i+5lmUwR5s
zYVXFYeQ5JXdPKWtDAgI2PdhJ5vcmcabIGhc+ImHyRqc7KaPHS67EFGHjO2wvgyfgIJtEQVL38Ei
AwgZ/5Sp5ET6++tT9AcYuhgRIC8N56ZTM2xQCjpKwxvOS6M9xTs7caHnDj4cy88eDKrSjfKM/77C
2QGSZnUVwahUvWvD92lwMsFKR3hGRYQAdK0xSWXB01bRuUBTJFjjhxaN1YHf/RiRGQnxjydTty3K
MwHvLLW3oYWENTZA0g9Vin4hz85YUTfJ7W3/MmsC4iXKnGbBAt86EGRoyYcOigBT+j7MHohB3N4R
L4YEzDCLsrQYN9TOh9f2l9viI8t25Vnx6c5+Ai9EKRpTW4bE7hEWugUmb0+NnhdoimomEt7fr/tF
jJ/Yi2APKOUoA7iVxBC57j8ooT/hhasuj9ft/GG3/Tl+ohzNVE0xiptgSL83TtpuOgzOcCqPulv9
B4Vr0pqAGFNl6Bk4ceAWRHbKU/wQ/pN85PRknKnF0Ah4374mXyBREbBjqMpKZwbMGaDOVXbyQb+z
HwIn9+hqNGIxiwI0WY9TtC3D1GKC16RIHBSlXZ8qYuUqAlxYJdQqZ563t5vaa5FfKONznH16ixET
pd4y3jtsU4AHNZ2icbAh5JGhuSBrJnDWt3goeLxuZTvPJF/MCPBQ2AmT1axDMULk5B/qDxooJRJk
5xpc3LLX56LQpxRltpfUxaaAFCrEzzNWw2YgPdXD2QJxFQR83EUmKUe2d+KflsR8CWvypq5iDGJ0
lF+UXQZqTukIrixX8owbRt6JtwPjYk44WfRo1khZA8d03T4ZsumjBOxcWtRr6HYW4zJplnDAyNNQ
XsYSdpLz4Ok+lAAg+wmVTM7NrxxCD2xIRJjwL/5+ILx4JsCFDFJQEDzBYhq5aOQBK20OXW9nOtn7
0iueqbvAH+DpYk/AC7Q7JI2cYOKWe23PVasCTzqm5+k/SQ9Q08Z/X50xdBCso7uCD+dghE5tKC+Z
MXu6RCUViLi3BNyopXmGqAbs9Jp90MBeMVjO1BV+273lQRZc+HhUBLWEiRalXz3iTBNzwwasatQg
SkNwStLeybLizKASnKQppX+yOYIre4JnKZPkuBthT2FnJn9h4ImhXq82YX1lQsBDBUfqWJ9hojKZ
Hw/jDoVvOyLKKRsCGHZ50aCnGjbwTAH6W86blu+NJ+Uph84j2v+KU+xTnD6UTQEMU7WcdLWEzdjy
erw1U2/ZxNSIl8V40copmfi4QTCm/yFLt/3wnRi3TZi9zI1IjG/lRh932YiC4gbPO4Vfuhokbe/A
SQS20+oh9v93JUI8i60MCgA4ZHmfZhKciuzUmftPUic7OY7t1/2ihk4EvdiKF7mEW7n8YM6p0+qP
efXxuo3tk9HKFR4fK/ABT3CMy2KPfqj5tS2g3M9git1NO+Xc7KkIpzziv6+MjekyZOGAcRvHz3n0
va8eloQoatjenFYOCVjQVJlZsR42gs98c2r3083goIV29GWQivQHiXo42L6YriwK0GBIGUqYG+6V
O3nxIQYvZYmC9thtvfyougqIgUjqwe2D08qogBWzHhmjztdt8DzFDnNM2E3dBWKV0IBHn/Ip9Kh2
FQIqdAEqJtmGorMMk0PnKvVnq26IgOcD9dsuf/FJbMpEB54ctBY2KE0+2XntZDjBsENS3Y1mQZgi
fBHbAOfF6nQ9hi9ze1bj+0HaEeuKwCSRELCuetbpNR+sF9m3/ekGtEr9sfVkl3fkJdOeSvtQgyeg
RRf2mWZzg9V8l4V3nfIltn6o7F2mtB7hGzV4/PfVMmZt2LQKUpmu7gye9YPTOLGd8n1w2S3nmsj+
yb8SFqnRFIBDl5Kh7SpYtD5z6RP1xr6rqp256z3Ur91mhjtTR07KRwFGQkWLM5vvxVUAtYX2rpXe
0k+02kREKn1Z7YZKzmEhOf7LkAb60hvOvLXggYfmkiawV+QJZHnPQrmFuZR9bBj0AbTvRjO61yeK
j8q1FSxARNmolbHwjTFrKyddXib5GNqPk0RxtxDBLvYDaq3EpKHBrqUG403TK7skVw5jMtyNchU6
iE0iALcHT8XFHe9XOiqZf4342c7mqh0roC0E2eP5nQ6dJ7A5Xh88yoiwrIa47PNyqtE0p7SOXD8N
jenOVPfVdlxfPBFWkjYPmtlb8ERTnuL2lFGKepQTwropWaqMyYzvV/VRn28Kdk7U/fVx+sPed/GB
R8cKf1LNsM26hQ3pwXpo0DABgtKdMjpx7Mg48eXvQ0/JicnZvhIqJmqhZEXWJLEUoZItZUl0bE71
rjgi4PzAWx7LM3+NRXaYAIftUbwYU371sDXUJc15iqKMjyBwWroQKWGCOXQ7Ei42hJi25zBJCrTW
uGYYH9WlA4v3uLs+U5QbYkRHYZ61JkwUSeWWdupJIFN5Cx0GKq1+Tgz/I1bRoNhxV0gyxiqLP0N4
KUllNx7e4bJ53RdquITA7ou4aQsJvtjGITXubPb++vf5ge136Ly4IQS1btpdoI5wQ01Mv9DQxZ9n
JzSagNbcfKkxRVE8UW/lfIqv2RQOkUlTz4nBEzkaXpHzA9ilA686gH7PhcRi4fQfKU1HahCF/UEK
JZZl/ISX6ce639cTMUlEwIm8hayJw2kqsS9ozaM0oowV4pRvKmS4xJvIW9gMI6TbAwRCjBfiIvuM
Nzyresi1H9fj4Q8XmZ8BIcpDNg0KKaYFduZT/oGXgEAxxAfE9SBfScFAtBA3J2rsBDwItHAA+zfm
Jlhui/RexUs7A7PgX3olQEKhjV2X84QvVy/nJ0dclPY6DnL85AjcfguQovfIQB+SrmiaEHAzY6o2
8kzUkpzl/l0N2efuTavoYkNMcdipBfldE/d0rjf5r0uGZ53/dQlCK0SMb29/K3tCmleRi2VKlAnZ
BxmaNQUk5/l1U3tSuBAJZ1JlJNnb5rluZVLYj3JpjmzIKL7KejsscOLJ6aR9mRFbEmVGCME5K6Ve
52aM+V5SfC0eHKU9DJCiux6Fm6G+ckcMwmbSm3LgM6acq6RGybbTUZQLm3i+siFsSxGT2KBANxkX
iOZLbupOpxaLkw2Z2+udr4W5k9qU8h01fvz31VZolJVWKS1sRpkcexmL3aivPxo63v3r0SBeXClj
woYlz8MkyzaM6Ua1T6fkwQ5f5KYA52jk/t10CdtUoclTFA8I+KAYfSss3cWSb3I78P7OjIAVVlfq
xRLDoWxU9kmY7pmVuDEul9fNbO6Bl8AQsxxZYUuWXcEbywb17Ae9erz+fQofxNwGG+exqjIYqPFY
ApkUlGPifi590nfsc42+aeYZhEliPYnJDhaoapV3QNnKPJbRUUeh2KASSM5H/7ezymrYBGxA0WU6
FnzNopujTp7a+Lh0R8360Emflj5zptK/PoyUPQEj0rqPgznCKGqV9TEw1KNmRDvQVhz1+J8oN/xZ
qt2ZaUQMEotK7P2tusouWwNeTsX9JPlD4+b695YS+dy+zKwGUwAKOZfUrtcxYf+PtOtoklvntb9I
VRIpKmwltTpM8gTP+HqjclTOWb/+HY7fdbc5sng/ezObqdJpkAAIgsCBPnjlJxsVQpaXvYQY1wJq
vGove0+TqbzgKpYmwnzUgmskrs+0hgsM/9neLf6FLe0QXEQfmrOSc2dkd8d2eKzqe7N/Z4Lia+hl
bUXSxRP8RD0HZIorYLW7YN+6mV+oqISsrzljcLAbZZmo9RT9ebPEZEdkLk2t8dXDzKNXXldbdXXP
3HM8S/077ySSINV6tDQJau9cw3ID/Z2pSFzFelh7IQ359YxqiVbZlEuD9uYfCXrjmKI8tzzyIdby
egzZdontOEqZ9lH6qnw7XhBceOFJRytqecTL8Z4dt/VwZRQRnoYuxBPcRhHlqWoj5ERuQkVhug4+
2e6FPjQ7+x6FSI7qoGPwoMlQufPbUH9x9kFDmTrYry9g36vY6XhKxCfvyGO3o/w1IDrlsmY+GaLg
QcwowTrwoHf6AnYb3E4sb7mdTpzjCeXpe5mEkhNGLEcp8ziOUScHprTpG1Hu03iflpOzvXcyDMGH
DMbUlKYFp9gH2kPaMZ8s9lNUyEihJc7QFNwHrZqejuAGdGP1aJGXTH/8KzHEohN7SOayqGc8htN9
VX6h2SkZq79bKjEZltatniQmlirIH1VF87T+IWDxblsQyUKJZSaa1ixdS7BQJD2p1jcpO4XMM4jD
AOsEXXT1AgC8oWHuJ88jVgfzhhe9yTnRJNolNuJYyWBXJIAGB9njgqAypNcpi70/WTIdJVuqgTBS
Ew7auKhzNQRFiTtVT3n8rqaSLVk/Zs/fF0yEBZk9tQW+b5ufbPtu0VGjVTyrZussk4QNY333z1CC
mRBST0U+Qo2ncJ9E/+Havr4hPwHEGs5Gs1U830OW+V65a1sH5W1ecxVc8w5H1JvfRVeptDVUIpRY
zYmZvDpLc2CS8CasPxTSejp+er49CM5CCafrUCwo5ogBgNN1Ros1JwOtrsz7+tiBLU72ni8Thx8S
F/fN0KqrlnVAG5NTSX1SP22rs0TdxLLNkBKaBDZshqGgo6wWt+7vdWKAzvwLjf8k/UXPK8fV5UIW
pa2MtMK8HdccXLM4JWQ/VxLPLFsu4cwM7GIc5wYQFQ+7R3aYFe3wdysmOABmFHOjcgVDZqOInpWh
dqoQiVZUeUmf62UGJDgDBfwr8ZjCQk3rGGMgkrKbyMu2ODIIwQnYIag97AAQVvYd/cCD+o8qc5m/
CUh/brxIR2jMxUhT9B27nc/Q3MSHmmFO4I7teBOtfKaTRCQqZO8ibWLazN1OVd2H4dGwT6rt/9Wq
UcEJBLYxmqQGRFM+oc4vSg4BlSQh+d5u+BkqWD5G6EwGzbAxA/02lIcp0J1svkuaj0P4oCp/Fmye
t4gb1oVtLn2p5Kh6xnX1pt/lD9FriXDnDDN6wXjrmaxwd91QkTRmmKJoa+JYLKYk//+MUGna7TBV
V9osm5/wm+DjjCE4g7KY6jao8VQxuuYX0w9PyjcDVX6c1HM8UMkFQSaQ4BbiKYuWOQVYRZ+JfVN2
7rbGyb4vuAKrH9S+4u/+mOn0dcEcTEdVZkmenS/IW5U7L5jgC4y8C5nOE0B9+a4xnpep3rXtS0sl
OWjZxohvSB2apQ1aQJbkGB/sz68Deb3ogUDTClc29kGycOJjUhqRvGl55ixQdkl5Splk0X7j3X6u
mviKFOOAJrXO1eyko62j3CM0QC3cD+5TeW/0unc7wwl+gXbxoBFefddZh2K6npvjJCOVk+iBzZf0
whkEej7nlcEhdPVptnSnDed9RMLTUhnetlrLpOH/v4Cy7dTuqg6PVcYy1LtosW/rMAAZ6WhJkpsy
IMEZ9AbJ0ogCaLHuUPwRKcxJik/bwqwHU+etEX1AMRsk4aqWWceovzXz60m5qknoqPOXbSSp0gnu
QGuSHLMEXn2bAa4fFGH2Cka5YbD1sGuP5AAuDGnB1m/SZGf5BP8QZK1mVRw0uQZtkpue0pvB0U7K
KTnJ6n+3l5KIFKtT0GRmOmO7Qnv4XtSLV9XpTk0yTzPRIl3Mf+VdyRumRoOOSsltOO8fFsu3YwmV
Hl+Z33tWogrxQjTMdVgn+D4mLu1pCnrdNPW6KnXjHm+zyj95Nzpqbu63tWTb9RGRanXmdeGUu4oi
LV7qxrxj8Ye/QxA8hTmmLNB5wWqeq7djH79kpDpsQ2w7IyJyqNl5NJgFL29n5lGPT1X6qA57RTaj
ats9EFVwD2nWh03xWv4IHs2SXs3hQ9r/VYhAVME9zCZVGotAkqD7XMIrmLIL/W/epf41UKIKXgE8
t22u8KK9wdcw6DbeDQf6oGNKReCAhulRXkUl0zDBIwxWMKJRDoCl4S/0Tm9etjef/+ANuxG7xmnS
J/pg4vtga3sMi3rX22i3rzrfJJiRY6ZeGstebmSQwu1BI7lp4wiCvpXRrqlsJ9IWL0wbX+vJXREY
4BdvP2xLKfHm5DVgujgFsxwLqXRczGOZOZy2jU9IG5DrzW6JF53KwzagRNtff88FXtXGSw6+bGR+
6lOQfbKq05RLzsL1w0LXQEqrYoAZE8eX0Y72S18jmBwwUOyV4TnyfxRnjwfF2G0LtOokLsAEP4QJ
ibYZRwDTh96xqxu199hYOHX6fhtndeEucPj/LxYuGdSUGQpwLOU6zq+MBONfZFYswxBcUWK0sUYS
YMzWY8GOKXnuZWQM6xH4hRyCK7ILy9D6BQqg3rMPpt/eQN8OCIlQ9wQmoT9qVrtA4yZ3sWrDoiRB
/xqC61gv66ROYDRpd6H+qRklOU3Z4gkOKWqiqCAR7rFp+U1VvlYGHg5H2WirdT97FkgsMDAKu7NU
C/bafJl8Pr0uvtffLbeDm2PYR+4nN7IVlOi3WHAw4RZj6bzspC32o/q+n08kyBDhyV4dXh3qG4d7
IZkQqOTpkDXqzBX8hod4+cfwRv0QHaKT8rRtSasnxwWQcI3R02k0iAagcXhfqffG4m1/X7ZigkcI
rL4JIobv67VruD0aZulz2n3bBpE5ObGYwAosPQkaoDTeuEP7sVd1mGVvoK2aHEzZYIj1Y+JizQTP
ELBeb2f+8rncWfeLh5lXeBPs0QZwpLviPvRkXP0SYxL7J9QhZbXOXyBzDCo3n5vGJSiT3l7CdQzT
RhYIoyCJJRhsbC1qHikoyQ+NzMuTb1ps+ekcSFDWte0niphxSJqkSZOqgZdDZ1U2WN4QyGg4uMt8
azlnCCFuqClpEq1AMWlpVK7Wfx+yU9zfaMq7Ujp79Dfu+4wlWClRE2OqSyxa5w1efIWBqrsvbK/t
upvQl/WiSzZInEs3GDVrWA4sislJYfIclQkajT9va4FUIsFcsyrDIN8WG6RpGLDG66nsXXFV7eiJ
l+LKSFd/48DPC8iFvjyR8rBBxxPgBp+Vr4OGwl13ZV1Xu+ITdZGG2subGGU6KFhv3SetthhYyACl
nd78zGuC4tqxd/NdXWLmafgFQwWfttdVtnnCOT/27Yx5fOjjMFrDI9Epnju3mCWXWxmIcLz3Vhin
Sg3BauW6QvgV3w/RnwSsGMf5/15CHLfNZxllxgKI1n5J2J2WvFSylzbuaH5vv2+GuqghWEVpA4i4
y3cIHfLiSlseguZEh09p/Kkbjttbs60OVEw5DCy37DmDClp1irfd66p53gZY3RaMYDQtm/JhJMLe
m9UYZahkhr5p+5A8giHXiiS5z1UZLiCEnbfMWU/NDhB9FjkJumQXVZIrXvWqFwjC8RA2xtTGNRBM
5ZMxHFXFZ/Yuztyk87ZXa10U3dJ0G91Hqkgq0+bWYqkZLCWy9j31h/xx+/vrHo6dAQTzryLMGQOT
LB/YBlLG10Gv1jWPFxFxS4eJrgcmF2jC5uOAsI0MFMlue+Jo7R6FZve8/EuRTrvhP/yN4VxACUpA
l5IUZgTByh4NsbOb16pLVDBdaZkkSydDEpQhqRScEANfwuGRmFcFNZ1myByiye6u/PzcEEl8sEyn
KS0tUM+72iO94xTg4a743KCe/JrXXsmPBh7sbuEJsUOZm3Xa68Aj9+bd4lEv89N9ej18/zF+W1Ys
uu4Zfqqi+HpJU7whNIybbXi34FbePMXW07a6S8xJfL1UhjlXbIKtatXjFD3NieT7ElWgHP/iAO9z
znphYcWKUHULFaw4o+nVZeaSQOKn12OFs35TvpoXUKWRjhZtIAp9jIhH/X7fHRADYchc6fRHcA+4
/UEWdL2WEW1phOAt4sgc7GCBfBOo6kAyGGP2tBvuKs2tPXufe+rVZLmcphMD4f/Z3rp1l3vWDsF1
TNYYIu0GaKZ9M9Prvr9Jms/hsCex5PSQ7aHgOIyy0XKt4VpPBkexCycsKidGwa9seIDM91LBcbBc
0cxl4qtZe+C43nH62BkzuRzzvj920qmjEvsSxwzVVgkODh32ZSCBR4/dAlo5ScwlsS+R67dPmLoU
GBjttvk3Nb4liiSPIvu+cMNIonhsGwMrRhF9o5A3k1Q3rFN6nK1KF+7/JEcZVQSOZ1f/iJSn5qPl
qbxXbpvDgN5SpwPRtNciWeTK7rQyXdAFz2GW82jWBJuTPmsgOliQIZ/AsBs4xhVGz0lOLIktiTRN
NI7VcUqxTVFYuXkHzhzT3o2x1y+fo87ftlvZlgkuw1biJo35ihbWsYiflETygir7vuAXopo/2/MO
/aH4R01u7fB++/fLHK0u+IMx6opcI9xKv+BW2zrc4eGK62TP6K5SPTTMSuMkiQsSmxcpy9sxtqEM
ajGj5u0mNTHpPX40ZMehBEdsYAzDJmxr7oCs8usQXpP5Q5cYDu1VZ3sN1z2PRZhqWczGULhfzyqr
aFIr4SxuQ/XPUBzS5ZbK2gtkEIL95GFXDyPvOG9z89pCx06bFZ+SMn3YlmR9xc6SCKcu6tI0febN
2hoLXpaW3DdRUjhR2D90tPy+jSUTif+WixN+rshcWhwrUJNTlmAGZTA9Bnblb8Os5+/YWSbBgsZq
XmiqYenAsWIjzcEOyDo47ZfRRlNptrPfyQK93zi7M6JgUhhJaBkJT0oV19nTcFfvU3d6aBpn9vn0
iiHZ/aWEwkHbdsjy2QlWktzzem8kptzYTa8NB4wr/4HAfHvjdLFKwBxzDcMyIF6mXQep14YPvYxL
WrJpb4Y4DoR2gVkCYzxNnuJUfq87lmdcVzi1wExhMldW+yCTSjh7x6Xpx0kHYhCy1klDvXPyMMSh
iJGfEn8hURBdLBHISttAbg8bxpm1FjSLJ57xrtqB9NEPHqL9X6mHrgq+w1xmw0pySDb4wT0fWjfj
mTp0YnfAzIUItVn7P2q5/2lyulg90E5D3fYEWZYM94TKynEr1TxaSpzV+tH4r5npYvWAphSWWnF+
yTAObrI0PIxMNo9IqoeC82DxQo0sBEZ2rfnUw8wFsJ+hUNv9MZBRdteWKaHgOZpMm5kGii23bct9
ojf7pc3vOqTDtlVCBiM4jFEvyaBq2J8uQ4BkoSCmsdzelHVVbJ8meEL51cNPad3VswWYRVn2hU2O
mZnfJ10CRtXAlmi5RKTX1MzFadKAB8qKeNlpqKTvCnD9hZXxmKoyLiO+AW9viD917tWyL2AWlPbM
CoVIZRE7er6AQutb0ZmOEd+BbpwUf1SAerakV/28wJtiEmk2he32TXK91NmTMYyHbWXgKrwlkuAe
OoWNVtgBomXaXZcxLw2Mz3PdoUNXda1Gcs9d1QlDMywDoZJpim+qIcmDUeekgmb4aakaZylum9rP
+2/bQq36hgsYwZsr6dwMKX8rrkuEtH1/VaQyxqlVjbuAEKK+YCRjb04cov6iQBLF/KDJmsPX/c8F
iLA5U9S0UxjD/2A8lHriI1GGFwNUyxgIyidTme9kD2pSRC72hcaZg1orIy9D5UQmhhuDBDn7rIPb
WQeDOX/9lhyGsmUUwsC+7/BmzDluaXEXDP+YeH8KH7eVQSqT4MUHOoQs5zVg1g2/fZb74Ktt+oOr
onM19QzTCbXdNqRMKsGRI0kWpLmBfSvKysnjE16E3FY//o8gRGdEM3XMWrNBpSyGEVU3FQws+oab
2+HTrE+hF8fFrpyDz3+HIyihbWiYIjIDJwgTp9FD1JDEbkFk5aBv0+eCPILqLWFW08mq0KmyGzze
0Rwcx3f2vtiFvqxx4M3+CFCC1uUWLbQ6BlQBjBjdfukulb4Yv/GsAoigdkk0j6CBx7pZA0bWZOEB
SoCRy55e3fzJ87SAJqhcOkY1pioUxuvztO62Tniyd7qj+hg/eZS928lEEyKIvDdtTATA+o3sw8i8
xSgckyWu2f9DFdmZ+zZc/lUyMY5ohmHppgzr2DIneH0XsCpHDcFCW/CpL/vl67a+v82JCIDCy0Bh
VrneFpCu8ni+ysCsreBruec1JsQHPUHtyCbNSNZTjCsIErF5j5AFHInXk/Y45G66UDdovKx6vy2c
RPPFiGLs5rYhNtQE7BXeEOPlOEuOLZOVzbw5gIUlFHzGlDQZoTb2rG/9OCSYeGRKsnwyBMFbKCiL
twMKhBHkYWZZn4xAkyXH+Bn+S2wkSCG4iT5Rx9k0sVhMcyZ/8TBN4WVyDC/t3dFTPcTnsio32fYI
PoMiv8OYztet+DbE3a4f/CQ0JWfu2wNRkEvwFTFatAqUahpuEu7IK/tG4lu8oa71lD1naZXxKsjE
EvyFXQ3jYC4ADCNMcyO5q2YftJlKVEKCIrY+K3NV2CzF4lFkXMAiFs0nhnfRbQN6m0Tni0dUG9UD
BtN0JiyenQ0l6XXu+9wBt/fWBd8Vapvc4G7Z0V3uRamTvsgcxKpoF6DCAqYjrTDhHqA1+8Da71bm
z7kknHjL8fGrYGKBZbIYUYWY3HB1w2OPfDhu7eZulTvT5+xK/aB/WFCoGv+HMRhvLgUCsOBvjW7o
krAAcM/+JWtPnOIx8pLPw+sw46Z2phs55ZxkUUV+J1Z06WQ2WNQ8vLe7bym91qWM3DJ1MbiPuQio
CQZ8mVEO4dodT2UVHmd2HQ7Ke8vhRU/Zx1A6IVwml+B8U7MFuRNekpBGuE5sXwveMXMnsYJV13hW
SLEIs7cW26bcChhFtAYHfzddNQc67fB46XEKn06ReS2y5o0vIAVvHNO61FkEscieU9W+JmN8cx+6
6X8osFgPAi7QBE9cI4bPyrA2QE80u5zxpomcyNOP5AufFJ16xY2MbmzdLV9ACp6lqKaWdiMEHPMd
aV5jncCzUefjhgSRR3VSD7JATiqm4Fi0kg6dPUNMrT5yzsXlAIKdr/rdhFoSj2e5FE/6zs7t+c2x
epZTZH4K8MowahEwgxvqF179Pmvd8Gjd0V1yGmSayhdtC0xwLtpoxHgW5lpj3TbBF0uJHTbfNcpX
BaEr3r+37WI1KrkQjevwhbUrSoVZbQp3KfUXLXoJ/ucmkl9dpcj6hIqzcJwIpJnUBOzg6SmvQ7CS
yx6CZGphCi5kZlNktga2qEp9+07zI3d8H/nBE8YCF8/RQwLFkNaHSuxbZHtaelC3VQMw290MwtHE
V6nDp0rxLDV9JwtJ1q8VF1sluBMdE3XLgGv+iEnHbnzgY6w6p+5d/mwS3ctOcG5IW3oo+JN8WLJA
DQBHDKQE9HZXBg+q1TmzsSuG49B8Zv8zuZSgK4I7odFI68ACYoRGRyWrnXl+yaS0jJKDQOR9ImnE
UGEOlAz9qYqjHaaD7U4nzlhe7e2j7HFfcraJNFAoWe7KZQEcHzcbjPctuoEm6m9bsUw3RCIocGa2
EUiUoBuNb5z6vW06+pHu8STeH4OXwpWR78mkeuM2StVMNbiNOPue6QeK+baRIWGCkSigSAuF+axm
mw1wHe1y1MuHvL3W4y/WAoXU75rofSdjSZe4QpEZqsjDBeOEuONt/bn6aAfftzdJtmb8/xeudjGy
RSU8XF06lGcZJ61Ld6Gs51smhOAklORfEKKMTkQHJ668bTH4Fzb8giX6hTEN2jCBGH3jD+kTq6+i
2u/yh22U32i0Tg1Dw4QBvGD8ulpZuhQpxrEaaJpBpSi6p5ZDvEctFgbNocJDdpVYdwpnNGHZtKpQ
2WSBDqw/GXsb43nRLJEzd/Tb47CP0e0Wtu62gOvacEYUlxF9Wsg34O63GB+L/v2o37X98zbEui6c
IQR/mmuZZvdjjjtY+W6k7xQZNSv/iW814fx9IRQLWICSlQzfb8z3RnG9WPs22bMCbLqSvIYESKy0
XWwrYA0BkGrfFtOzoRS+gnmbDUbCZOWn7UWTKZ5IDDRRYqk6ZpnxosrF1xG2hzfGdXxUfa55snh2
3Zp+rqFYZVtEpQXCBKj5WHeoU0bRMlqXp5dFk3D3SHRBLLXNzB5PZTmk6vv4YJbK+3qh77dXbj1w
PYvCf8KFf2tLpcgnExBW8VyTU28cMMwWxK+Lo/a3ZTg623DSjRI8hDrZxRx0WLqaTxr+USw/jvv4
GjvlK55sQp/EYKngIto0bBvGXURn31F6N1dPgy458WQQgk8wdNyDdYoVzOODUd5YgWMXkk2SQQg+
QWloViwDIDQd5HqGn4Axo5HR38mUTXAMpbIUZlcDZCancnhs/vfyzNdI8aeqibWzSpplrJ5fDwd+
080wBKY5aHsFBSnZvpVUH/zmbnFGE25kFgZ0xksJcaijgrkWBIW+GWIqGqq7f4wRGxN3eZRot2QN
dSHCYsvYK+UIdTM719pzxqDgKR1dDKE8Ng5xxisjdMIXCSj/6IZHF+ttq9mKu6DGodTu4PqwrsNB
xbC0HzlWW1LdK5NQ8BfjpFRtW2MT1fK5MZ/i2tuWRvZ9bgoX/qi3ybjUDb5vU3Kwu9lf6klyiMt8
kC44BTvCs3obQDXqxq+OOcZ1k3fLA7vJbquH5CR7BZRJJPiHTkXvQtNDItL4S3YjZVGRfV9wDrOu
jTkKXeHBp48d652glikYL6HZUjDBM/SFRTWDhyRzCkYb3dGMOxAlOCVx62BnLzc5Ci2M/LCtCJIz
VqyrpaNaTpEOUJXYh2q2D1m3XKn9h4UUkkBFhiR4ChDZBdHMT/OIoFq4uk3M+jAsu9Ho/1LxmOAe
0nBCFM4P287jD368VwE1crzugdcbaoUET6IZIk9HCi7ykfAl7JbbvmJOKc07Sw4mxn/BhbWauB4l
GrekSn9o9ds8uQ51iR7IrJUJHsFcdIIzHD41u66u+fh5e7fcpkeMKvOCB9kV+TfHhmmpRNOIpdmC
tWJARq6BAxqPVseBONSjV5GPcTQVSOqjA/uWeranyyaqrO/TGVOw4JBYTbXwW1OJjuFucBiTVj3Q
VRM+QwgmHGO4edhyJ8Rp93O0KKZudsV59yket8srWVJo3aT+hXvL8WXpSlNEgDP0D43lGOA0zL9k
g0Q11rXvjCIYrp3mTRG0/DYW996oPaJE3llksf5v8uVnFMFo22qZmgGkeW4zXhXoX58OI3pXbqKM
Vz08hO58oJKIUgrJd/PCrKa6CWvTgGD6vjumJkIX29VB1zk+TZ+SnX3UZIDrIcRZRsGOE8SXts3P
ENT/+dzGLE/bz77qccp9mY3Jtk0waE3ta6srIN08ETctHtr5lqHhbvv4+I3bOIskHPKWkS7zkkEk
1ONzKmc+nK39MqHCLPdHp/y8DSeTSXAbDGSkTcJVMZiPDXFnuENN4s2lEglugkwGmwqOMZ4Wn+EN
BeVzfg5H2Ljy1l+pDgoeA9VYZTt3QMM89fAzOZk+tPB2QtL6mY/JCv1SctmVySdW4ESdsZA+wI6N
zLEwiXw4BH7vpxhtAYYz/y+1UKzlXZq5VskEtNDw7fZdQfb239rxq8QXdjyOyBLkBGsYXfe78bnF
iZ+jy7MvYcv/pV9booWve3qBt8DPztoAvISBwbz0a/B6xPmHbVX/zQv+T8t6PUIvULKUVdbCUazC
/myDtS01h3d13x2N5n3GAncZMCqkw/PpqDltkjwxKziYVvFPrKDXerRHxwol1idVHcGlWLaOjlOe
l4tHdIFWXFVRo+1MJ4KsQvZedibI1lnwLXjMD2g7QHeayiGJucvGm5hIubUlTvm1kfhinXOS5tnM
IBQnbu6Omd8dulPv/VAdmTms10WS864K3sU2jFaruPV1xoE/0SY++hGSQ37UdvJ5DjLvognexZyX
IkkIDtW5er0oh7vBMQtPRfYO1/MSo+al4x0kmybW7ZBoTA3KI7sQxAJK/7yguL5Ccf22dfBlentX
+rmMRIhJBlT0NSlXjXQ51MM1YbNjvauqd6S5sieJJUqiLMIV6EJBSMYGkNICS8M4t6Iw9svDWO+6
2n7YlkmGI4YjXarqHQFOBb7ECMQ2Q+B1XQ9Cn1qyejK9EIcWNGFTL6yHXmRH5tsqaiGU3diDiZby
YggMG3wIPm0LxzXtzYZRjVDQuhkGE3sFgqrODEtr+fW8czDmG9k7NAwseKJtHbPOnCB2Ck2WBuXh
wBtQXWO6oWLQCGB/3Tm1CKMfD+xpG7uq+cFuv5PiTq9vLEPSTb7uGhkD/ZatUk638isUpoAEdm8a
P0K7+IDQ7qg+Tq+F/fZRRma3amPMwnBVy0SlmNiTpSYkt9QheNV+mt4Xxb4KJYk9GYTge2vDzuKl
AcRifI7DYzg+6qYEYn3NwFFngL1e0yyx/sEumZq2CjDyDBQN1KcH1I70X2Y/QFFOdcNkF/V1tb8A
FOLv3l6GWNMA2PmwYo8dSre70j26ByGE33+WPW+v41nERG8MiJfezOO2e3RDs57AF84oOX09MWFo
eQdE3vExH+yv21a2frxYEBFvg3iKedOOXVFjDhZmvPLXUpRdsOBq2Q87zAI8RINE6Vcv1GcwMXcU
DzmZ+hZgrD1aIPKQEcOv6uDF9wUnn3btpNgTbCrIvy7gNm9DZ0olPfmrGCj/tOCSmPlmjEI3YFZy
oOhQieomHXeNdsIj+vamrC0TVSl6yRk1yRuCvpDmKE7UYtwv9Yeu8kL6vP391WTKBYDIzTfoZa6j
jcNE8Ut1jZw/8uHIbuwWeJ/X4jZXqtj8yBMd6yWisDNWNs+YFAXESt9ZjYNsuBf54b6ad9EDL6Xu
D9siru3SJZ5wBCtmZs0hX8JpfKytnaE9G/X+7yCE0zdDRmoc48R0aXyt6G4EVpBWdvXiy7K1bIL/
qZdsCU2DawLGNqS76C6pdvod74rJ9lRGyL0WTlyuGV/Ti7DFJrViziPA0tBwGusQl9cU7LGmrMtM
tjfCSaEaxpLkPXBC7T4uTmXyUZv+cvuFw3VaWNAHLSDoULhW/pj2GOH7RxnQywXjMeflgmVFTQsL
KOTe2tPrDCOr6W0YO4YTHRq83UvcgmzdhNjc0EeUiJaA6zEAoEK1y+1YHLd1elsF3jDykbzMElWF
TjfNBzp+79Fp2Axel3zehlmVxCI44eDidFNMgHeDju1PJl4cFKPoaRebAYZIe9sgq9ECtRgctQ0c
UMz9uj10HCwl0UckO0Gsi4zWyX4gd7x8V3ViKXGrFE3wOFlWDOWCelM3/66eeJV3Dp+KZCQ7gW/O
l9UTrm6UZRObWHjk0UUO1zomamj2PQKF4ipihwGEy+WwjxAmby/iWkBMbWICBstoiYyGSmvRIOQ4
w4RyYOtZae6j9mpo0Ao4SnRvNRS5xBLMqYtw2BbNwLMyEwjM2331Yj0u6KlQvD9JFFxCCaYUT2XR
YYI4VEPFTN2rXvumT89/tXJiP8VkEIUGFNIkbe2orZ+FzImCd/nkV7HsmOC69eaYOO+SeFdqlWni
BPrI0Lmqq4ITOfLS/bLnSRbFk700r2v6BZqg6VU7KxjmDLT+NPm8cjbwwn15/WNqlSz/sRYLMY3Y
FphINWKK16SknI0MQ7J0pDvBFzVPDvu2vU9rvohpho6GNA2XCvFq1CamVY9zyDBP41vSeo39YoSS
SGHNWBmhxGaITU1LZA4r004ZyFIz14C6LeDZTe5rdXo0A5m1rspyASTsjNYj/g3HBvwoodMz1x4/
Gksm8QirG8K7n0xLU3UmDq01WWtFbVswN4sezOHj9Ce1VQw8JSbDrF0bV/xfvXZSBVWlLpCh6COP
5NRtZTWXqxJcIAirNJcNLQwd25FPXpAsjqIxyRqtbjhTTYsajOqmOGotpLOOJlmUPOZK76HSe1QN
JyP7QMaauead2QUO/x0XAUisYzRqrwEHPKqxoymzkzemayXILttq45aLTMFWBbMxrIfhdsLeDO3p
srFpwyXQXT3G/N3jYHUdOylFi+Qx3urnq97qNFnmbgUT2RjVsg1CDNUWR2MluChnU810N8nJDvVv
oY0ccvUUy5or1i7fvwBx67pYTTYmqNBPAaSBgBS9MFdB4WdX5ZF480F/sI+VLNu0Yq6/AArbl5lG
W8wFANXlpmdeg2kQsZ5LdHEFhDGb6UgxaZTiEP9VKlT1NeMCInhe+L0EXt4cSOz/gQs9Q4gdPWMR
looVmTpYZB4nuuuMpyaTuNA1mzVUZjKb4M5hvMn8JAlI0dFr4Hbdaan3uSoRYW3zmaFTtNfauqma
YrBYB6gjb6KUgeg/om7//UdlGnro6+OwI/8hglu9hBu6gfQfDAp/BEcX6RVFMwiMtz8FH7vrCgEj
RUXcXe8h0e6hyOqr7PV/TRUuEQXHp45WMxYDEJEeCdH52zCP2d//d124xBBuxW2imLQvuOvTT5b5
DGY3LX7ehlhfOT7F0sADkokz6FeV7jsUEMZNzFyT4GHcuucF7byFWZkcFDL/2C5ZxLjmao0LTCE4
XdJSzQyW4FhqPqi2G4fUsTTixNm92Q4Sk13tGr0EE2wWUxOqwuy5gOD4vg5rl/ooQsEE1+nBMPfx
Ec2ju2pfyXosV/XjLKMYsgZJOiXVCNhQe6L1Lte+G7IL5qodX0AISp9HeqyqOpYRs+acpgHZu/dH
ykERaXGWIetNDfhYNGXLIIS+5+2F8UnB1NsadBH8vWzMnfttvFWBMHBJ57Ep0vV8TS8OjYmmU84W
hI8DSzDK98nK/+DWb1wAGL8CxDVVjTyPIE9Qg3/FxY3QGUoJiEwKwaJ0dexstYcUEXoW0Ymwt4hE
p2UIgv3EYJVvmg5iFMHNXN4TWTZO9n3BZMJBscBdBAnAxenatekosjcwvtDiJetiI8RTjg1tr6fg
EnJZQWIQ2y2ONus+aVng9a0pyZSvmuJ5103BTgI84VlTBS0uUdBZl++H6aMqa5pZdzOmaWs6LEV/
w7NIdGXBgBvcra6aDyZa/vkMkNSlHzHnDbNUCRo0pOyY3P2/WURLwxOUgaMcBvOrNltMsVIdtaqw
zhAJzeXF4n1Iw45PCIYBtYErDev4qSZCIkbULd0wVbwZCZrBaEpBWz8gAEILvu7yNxxQnN5z+k/F
k81YWr0c2zpkUzFbBxso+IOssMopJ4uOOKLdvTKXX9H/I+06muPWueUvYhUJRmwZJihalizZ3rAc
GcGcf/1ryPfzcGDewbvyygtXqecABw3whD63ljsFvFZGtpxbXrIGE1Zzmoum7iKA1Y11u7QdCu6i
l8qkkrMrgxHZoW8WhsoArN2UeaPKFR1jr9Nl3dObMBakrFS8VXGzC0s3dEuvjIljQDKc+tGCgK0T
JN8u07UMQ1ixwjZrLXLwVKUaarXi92HZHXVZIfsWU9CVIcJ6LdZsVcoCQ6p6Gqv3FiRdTHc0FPuH
ipl5zC3TYawkudEt/ltjCvy6TP9bPIx6dvElA1UziRds0sUaQjhIKYWgn6pj7bRs51Qer7ks9853
LiWKgsRuz+vBFP9NPm7rhurgdY6vdgHVJmoVtzWFV8Qh4tJqHLoTfoChdhL7NlfwBCQmJ3tDmVEN
BaAE02Hy9DGW6oluMtEKQSD1Nkpaq6TcL+g/UlaDq9/qD1OAZjjpwsns4b9m9TKp0jBR9BFoZjND
sE11hzy4fJhkCJzsVwjWHA/jmGHFFnrVN55WPf/d3+f4q79vqG0yhD0soGyO0cCeKmg7ScNSVv8v
s0MgHrU0rWnuYMeg3yTasyqbuiD7+wLpWFPVzWTkLpxF6g7dsWynWJK09CbnoDreUXVHR+RJsKF1
+tFOIRfoZQZkizHtMY+/oA3gprQkIyQ2v5TpCkm0JsrscEmB1CfH9OnXtxf1MmWXHPkjW57r2OTs
FaBAp3Ezq2qSww1Gdj0oVwzxdEcm2bh9b69ABP4MU5R6lBFA4hsoAvK3UArxFVRMTnibVHsZq8m2
S2C1sB3x/VcCrsY7tSwmN7Gvmxb1HTKBVwmQmOpnyMFlvc7PEMEsucjx82FxG3IctUbyDbF9P5yW
UAxoRH2G/E0BqOLj9I0LSEUBxgVZT5Ah7L0K45Arj/rIHL2BJFaoAs1hUkzoNC3cMUmg5llRP00l
6ZXN47tCEGjOGfSqGjPu8Bk7Tm10VIfdZRukSycw3ZiGxtCGgIDgCi/pXg7VNUoHd0rQzR69ZU/1
DhOrvktQN++jlWECZxgVsqMm5wzlsLzO5ci8KjBRAvL/KlyXoQm8scSTFZUcrWRQcDIwEYYiIXK0
P3ORyvGQmxJ/3PD8s+iqsG1mTZLWUAzDs+LMH1u3QyoknCHEH0r8QwYk8JNGYmp2CSKsYcKOUBw2
mIPo17eSSbxkww/PDBIoKmUzmUD8+JBhMZTpmcsUiSVb3H4GIdCSkfbh0KI8Eh6RfTF37Z4G8c9+
96sPLvdkUvFbfn/Cw8Ofdziubvg5ZXkVdsBb7kEYN80Tn1pt+Mg1c9pVDzoGkMiodyvPDFBD14mG
5hmMfzkHjZVELVId+8VHeYLwIetoB/ae+M0HWZp+4+oCFD5zHY2Hh4gAhTKXost77oOqHZAvidoF
RDZQYNv9fmOIeg5DFxVtFwMDb6VdVX6K1eEqXN6R6vG/08XaGFHLgQ1JMmSRDueI3eS5u2EBHxaj
5T6UlH35Fbnt7ie7BGKfdMcukIcyoOc4uFWVvSXze2aPQBCJUU0Ntg2JpS7oqke6eCSVhHFkNvD/
X/t3G5kQvyS4fSPD1TPMXZB2I/BfKYQ3zqwQSJxADqkNE1jhfOhe1QVD3/JxhK7+fyEHmUXcG1cW
WUkzR7HDFw39R2mbuzT1L/uZDEGgU6vNO512QIjbhzkq3ND4fBngz0lvBPXdBIkeFLwiKS8mk3Km
2lpXdYZ3a0KDINxnh/LK/hoFmccn+oZf+3dy1uG/+o9tIg5eWjx1DtY5X7cEPb90KXs8+BwcHzWq
bos4+94P1X5WlveKSQKJkZt+YZimpfO5RKgoPgc0s3bMw6mCciF6mhcfxYM+hM8hYmygSyy8k/VU
bbKQifJyzVFtA0VJ53CZomVs1hCfRiGWW6iNG4+Ll07M1TrJB8imfzhIZVKTOtofWkaamneIjuJM
9XHGYs9AE4Sv5iamtVxewc0dW+EInl4tGL9QVMBpR/KcZYuHQUiYLBAkdfdZk4l8bF4UKzBht5aw
Sa2eAWyuv2Va7GpoP5BJvMowhPeDwlDM4WR84abCTSIXYgsuOnMvr5oMRLjx+mGokjAFiFNmLsPD
LlGlxL39TKGoWLdNlIhQUX+HC3POrOSr9UBQa9fuSw990z8niPf9f6rFtl8MKzzukivSw00Uotld
w8r96opKfWj7z4h78ffJfx/ZA3pCABQertlgp1frV2h9g8EsxYz38LRriGtjZo8dJDcjXmHELx/f
JBhraYZm2xq/Tv9oOojqOo4mipStpV5pdZC3702ZuBXfdZH91hDCXW4jUq07DEVDPOyvX2d7dmNh
rGste7/yv3MJR2Ah3bAw6CEBDlQdd5qfBNCK/2a52Tuk0/23CLycLZzgFpGddq1uYOH0+xETf7m2
VcZzs/h+KvZvKIQ7A+MHb+UVTmPpvYYz7PEIclUmbtdK7sWto6tZFD1C1MC8HlEkzlqUeLFr5Jwm
ZGJYp3ql/iOib0gyY6TJCUWg1cnQnaQfkAHuwivTvDIix+1UWQHWVjjnDEXgU1KlvTEnQFEf0Cuk
71hQ3lYvSenSfX+f3MuqA7buJA3hb7SFUBwksQAz6hsaDpgd5k36D0v/lslKzTe3ZvX3hfNT047p
NupfvF6vVJ9mcecWjZrtGi2VKZzLoIQjlAxxbOgaTJlNddjnpdbcR7b5uFhjtrt8VWj8whFPq85T
j9AItSxdfIehrnjJTS3hqoQ9F311+WjQO169mn9FecCvCQ+Jz75WstjAFh+tkYWTq9njVFQcGRON
LVddYqjbRuhnjNh8HxuadgjL6LqM058DnWTfa7IFFrDrFl16VMcC63Y4fEnokP+Y9fRd1kdvyGhY
a6/kv2RFGTZJxyWGQqvnmOZuNOiVAhGTy3u45fhEtVV0TOKlqYpbqFFWOlWMcxbSyEsgaGtPEoSt
hyWSt6jm0FGj+0elO+IRiWHFyBgvveZGKKTUqm9V79uqLL+/tS8rIDFSOk2zWTg5ahu10nnfLrM/
kOmDHarB5RWTwQhJoDDqUI3s8BLK+CUrgt7GyyWV6IZsrhleD4RAAApV8wL7LSpL05SXKtiL4jc2
xH8H2/pZxva3dqkkd+6mPSss8VVpW7PeqLAnI7Hitkqeur2x+EspowsZkPCyVMKonvQQQKT8vjQv
Mftpp7LX69abn5yMESugaJcqphlj4VKi3UGJSPetybgfimx2rdCo3LSnEnfY4kBimhrGvFFVJeKl
O8Zof08qBM0toqLJArPeQojutRh4aS7vY1bsdKWXpIq3jcRHIVgX/TGUL/SKFqwId3+cYCGZNn+z
iuyWkeS6zrNdYiqFu5hEwvObG2dToqmaajn4PDzHMxaH5SNF4DdtMZmPXamY+Va/Zd4SL/lSHQIy
QhmnGEosbJVOA0KJZQ0d7+FTWd3W4S0zb2V3/aY5KyDhABsa62NSAogmN9Wwo8qNKs1G8b8h3oxr
Y4T73ghJHyF0jRiIsuPTDvCQ9SNlx2d2ygNtWy6I1LrDq7qhrSVKa+X82deZIUo2y3dzlrutivh1
lvp2Y7iYKuWZ0ltji5/WiAJngLNGLW+BmJAnOyzdIWtdM9030ulRm0B4CCKKZ6OAXPxQXPKqzacG
9zzkfyp7P4SDV01e84Z+Ngul/pqKohVkYFXBJaIIa6jnCuypnpuwDCZU/SeyKpxtW04ggk8UVaeN
yRJBSyWa3DH6YSyT29ZXWXG4fEHJcIQHID4tiNoy4NDyNtaDVoX0dXUXQXbhMs7W02H1BhML0ydo
aUWDGkMwYL5byslt4u+XAbYNOT0vBUZwrM5R5hSbz5r3YzCOT2GD6uAw/js7xFI9i9Z07hhg4srx
7KKu3Gmef1w2RfZeFfZ+dBRoqmVYqy67mZLCY+FjFh/i/nsb7Zn21cRM8MuAmyEWXA54i/K2JRSo
n5N2P/Q97TVqvo5j4JKI3cG5wa2ECcwquiFKCd4mB53g/tCYgqKkmqZghDB7RLr/QKrPQ/zdXD47
zqeqk7Wjb92AqDADzxCLWn/0MA0I49U9d/E66/zedtye3Efd16TGmK/a2b1pKU9oAtspbAhnzQaa
89m4QgDYG77aweTpPztop4SerL16M7y9tk7YOvRnTXbLwEYN8lu/9CwjjG76gPfLt95/nW+Bj6tH
Yrv202VTN0/caV3F8Qza1CjhQLCLg5HtqaYccnt6N5DhlujSOu+tK1KnFmQSMAVT119Ti6tXzIyB
Bma8wEEhLcXLNdh+/BT2yBuWfhxIc4ac9MQLeY3GLV+hTV3Txx2qZb34GL0nQb3H5FfffHBc1Yfw
n29JjsP28VtZJ7yZTHSnWgmFdc234gbKkEGKylyEZrrA4HGzFxngJhmv8AQfHZIoxakAnmNeJ/1T
8wZ1GGu9foJPxhgylKo51k9h9+awS5z7ZpY8a8nmqT7ZIApJJeU8FhrnkBgDx1Vnfh6VZyS0HbfM
3xFn/pDUdeLVBbvpTPXe6b8lGn6Ok98tiuWHWv+uicPbSGEvyDfuSI3BIq12YBZ1xxK59iknaKlc
js5wU0cMMyDL2b98eDYpcPXzhUdEnOoFAor4+WZJAqV+Id1tHt/WWpAXP7JmfxlsM0C22hBRo8pm
uZq88jt56ANzB0s9RQ1af/R5LpdVEoc2L58fIjwqEmOeLNvm+x9+pmhgMIjXarJ4xyb9rFaQO/nq
kDJ84KYoqsKdNZT7JD86JHablHoze7i8ejJr+P+vgAw1ticrhjXGfE/yL/PgDTIBk3/ZIIoGMcz3
RURAcIdFUdV8tlOIe4HFnT3uKnQAqZ9sZCi7W+nIDv6A+JPfTmjCAwMic7k5U6Ap1+TKudLhDuqn
IoeQBdu9aSAk2OCEJnjDUKMstSkyhN/Q3ZAZjz1UOgbp7Iltzj6hCO6QabbpzBZQ6kC9ig6FPx2M
763PFSC6W8WX6Yn/C2ef8ASvqJQ8mi0TeOmNtefFM1CtPtIPM4bGzhie/RZR+7NVFO+ksRsx7xIC
zNVH6CXkLhe2nw7FtdHgHPNrIr+V9f5vXxMnE4VrKZxAhQXXfCbtDdOunVbCgbK/L1xDi5Uya+qw
hOb46Bhfa6mgzvYdcTJAvIfCVEf5PwDQOpgfefFqdZ8dnCuurDt4JfG72W2PDNV2sj6Ubc74jSyG
F8OZJWNJgWyZH1+7ziMvTd4Q91udK7ECMx1ZXhANp7gwUld1gta6WbJHTXaZy7iJCmzRstBiYQhb
Buh08C6Ahfot2lb51dFeG7KUxGb+dW2XwBeoG2NFwk9W1aMVsodmMADpZ55/rfZDGlxmdymcQBzM
RG+pWgGO7NejyPnEGlnGUuLwYiyuD/ulIA2gku5rpX4isrYQ6VYJJJHPalvH/MSaaM64x62LTtlo
n1Ofl7o0+0HW0y4FFCgiLiGbVit88R64GnK7d/xlH9/NeCcnvuNd3irZoRL4okETEitSgDm4SDAx
x0fANKSSCLdsjwTOsMfZKjoDIOa8Y9PHrH65bIRkyWyxCnLSo3IZOQDZG43LH2PJvjNdrvONavoP
byowOB0nWwxXtemYKyiegYALah8/Vsd+z/Yt107nKoN5MKqu7Pvp8j7ZqkAYS4phGLMBYuqL/UhR
/xS6g0x1dQMDWpq6RaiBmk7orZw/ymINhUB1pzke5sR6VkPdLLtR+uPlvZKBCNQwT6Ya03FxvLZB
Dyg92Ha+V2LbvYyy5RFntvCfsXpgxnVkFcsMW6rc45X06S7Z95XbBBQT2wp53cTGy/kMT2CJRumT
KWfEgVSWgxqxvebf5z7zSOUaOhTnjV0aHML3xn/vWTlDFahCC4sF+RYsZsc+FYNXpLUX50Fv/Pci
zDMYgSRUPS+XfkZQe6merAHjN/OPku3aiEWcIQgMUdhTQ/sc26VOQQGB3BqkR+lrTfEsHdor2Sux
3reYUWTY5jCHRuVVr1tHpQ4PDmv3oykNJW08odeGiSW/YWM7TF+wQ84HY5++Mw+hrx6nyuNfIfxN
232SrCSPyQrfIWeAAlGkKGgYTQiBedVY+wZDObim3I6w1J0xQY5W0ECNwYpVFdRpLDnbGzx/hi0Q
yKRbNUobsbBWsdcgG+5Ig1YyBIE90kGfF3WCdQW5qcfKjWSeKAMQeKPsikzTQ5igNIeJ3EsH320V
7J+tkUAUKJluq4rBgtd5JQGK9Y9h5c6Va96igt5N0cgRLi4KsC77BT+il9xCYArdjjCstwWsqUPo
blbcHFkjZfKjsPPTeV+/YdjjmZkCZegJ+nSNAnhoG8c62s7zZXv4771kj0AYerjUScH/Pu2o26fP
IdSs8wY5vjqo4ya4DCZxCjEzOsTQjGz4niltkE/vTdl0UQkhifJmdZTresvPrG3vdSNyVXbD69Na
U8Lj23evDeUAVOAgnSdERLRJ0dsIOWCvI8y3nWTXlXsS//fqYuz8CUQgoJBLfDSRDmPmXdc/K1Lx
GpkVAsv0bFCKmFuhXBt7rhMZ+4i0FIcaoTeoIPjxB+UpK/3LLrC9RSerBOKpFjIvNXK/Xpy6XQOV
QIQ38/FBKaQ6SttX4QlJYKC0CLXSgpwkAuXajn8aamrwqmi0Gw+1LGS67dknMIGNiGZWRYQRo16E
MuCauFEmKwqSLZxAPHERdVZawR2Q23BRehf1c5DOT0Utqb2UWSIQjoWqAqpwnLBBJ3icP0V1IfHs
LdmkM9cWSKeKy7qko+GgONZ2kwO7ew0XHQoG4Wf0CwfF3tYlfrfNc//bIBS4nL9jlTpp9W7mpylS
DjQkV5BoKd0pHh8qujy2vSPrBt0KwlHUmThQfEUXhy5WYlK76NuYTXiK7XlPY72fP0HUq8V0Dt5k
aNzVleRq2ti5M0CBMIYapZmtBcCB/Ey10u1KyWTHDcI4AxAIY0KpCYhvdNDpAA9HzX5VfVdRGP6f
GeIMhZu5+uKwjDRWsxBmjC1aRaDsaWFMy/BFbfeXcaQbJBCETkzLyXuY0+zY82uUNJgeuqsOpS3N
nvrqf//GOLNLoIhSXwy9tgFXQFW/1frjGL10MyqAVVl9hswRBKqICLNRCIkVrIp7JXSz+MtfrpzA
EQ0GAzQ2FB0wZyp/IhilnHlWuNP2+OaAa0+62/USp5CZJDBG5EzFYmscMXzBABXX7CVX+hYnrbdH
FFWys5HYaopFY6DX16Z7xx8/GY+tv3g8uCcPm0tsEss1ErRLVjFms3oY5u1acepN/afLGyU5sLbA
CPbYtXWmYNVQQKPQvRF/GIe/Ix2x7DarlYZOFMtmR726i52UBKhzkG0O/6HCK/VscwROiI2+VGoT
hnTZaxVavU/2JQLLPQbHc1FMWWBKtjUCNQwWsxF2BV6vPZRO5Nqy+LgMQCCDGuJCBp0AYLP7svKq
QXJEN667swUTKCBtF2XBmG5wW0i9HuOMyuGlngovym7CeHfZy2S2CGxgdeEyNgZsGYcPWf1RlwX5
t/8+dLN4RRv9o3XZTlvcCfxCKNOXVP/s6IfLv3/jZYW1+v33xTBGmrVDPfU4hx1GMVXLnaXNHvLr
qiG5cCR2iCGMnGAQquXAjth6b5uVu8ieblvfxGeWCOc9dWY9zAd8dMcY0shvNOaNn/TI1e/U11EN
xb5E6uDl8vJthQjPUIVnwZx3iJRoWD+o8JRuH5aV2+ftd5Zl14ZSe5NmB2oXB2WU35G5ed8poVdZ
sX/5V8gWl///6tXQJHWcxwQ/Qs0OtvnAeklCi18wfzLQyUkERljwFT6i0oLHM6zWN5Hk1Ir+MLZf
mrS4KQtm+G2tXg8skzinzC6RKJYhUxYTuJmiXHe0/FGGveQ5LoMQuKKJigzvRoTWqvKeNwFkRH/T
7c21Bwiv7hXrelHRY0zDMuBuVd5N+Y9QFlf9l6fcCUCgoGZwMGej7EFBpsu/ZRniQc21qvvZq9gm
1d03JFHh9CdE4UGCIc2GhVIs7Et1l4Q/l+7G6H9cdunt2/t/ENCkOHfpTlmyKMqwanjG9eEPjd51
soDJv5zdE4YQyVjKziCmAjPKoLrpjtqhNvzBRG9agY8w+sRk9Y7bvnbCExgqG2vHKvgnBKT3gmhE
0s/WUpkwvNQqgZGSQq+S2oZVjU+uUEvkDdfzOwtWlSgh0SXMIDOJ//+KeZQotdAFDpOUmHmN7qCT
2b/sCNsX1GnRBO5J7CQq+wqOYBbm6LOo/pqk4VcMf5z2bSaTL5V5nUA4hPSFklEOptUPVffUlNWL
Q2XveZlJAudkxhg2uoUd0lnp5rnmUeu67q5zKjlDWxn01TnF5/j57tg9SuV1kzt4s6ug9cO1FYxp
hwG1Xhy0ErKWrZ1ACqwK03wmWLs5QWed25ip4lc6Rndj3OpYPF72iu3bnnIpUWj7Q5Fc2KlRb8M4
jYDW7QpU3DRufccri6yb9ptuuk3t8Vl0iS+rB9s0cgUrbF2k9DWrU/i7kRw1lJ82N51s8gLflD8u
2xWEsGmY0WW0E//am/oCmiijm+BfSOItre12M5ojZVH2bcZYIQo7p7YEY7pCrOWw4+OtU0wSQVPc
6+WRe+bT5Z3bZIwTmFicDBh9Cmd+xLLSrab36rK7DCAzRyzZ02eVWrUGr1c/z1fhXodbhDeYWkmR
VJ8PspLdbbjflyFGl5wfsqjO1Z6qMKjZDd+sKxaExyRFMOXXx5lKJXy4uX4rOOHSGqfcUocScI5a
HGJm3fYKCy6v4KaTryCEe4pEEU3mGB44DraXJ53Phv0s1THi99Affr5CEe6p1u6LBjoVPES97HS/
3pt30/scA255wMG6k4lqyYzi67q6qRgmQ6FDFl5RTC20k/TZ9uyWLPs6C3OJB8q2iP+UFdQy6HGR
27Asx+k1lIdJk1CtDEAgv6yKUMkxAYDOd4b+7i197lRFXyVvXXUwRkAwYGAD8r4UDhBN91HjMYiH
2IkkIrhpwwpDsIEkROtwYeAShOo1uUcf5GUnlv19gan7mYVFY+CDs1h2WCPiPP3d3xdoug7Lhgyc
puvqexujTJ1IrjiZAQIrx1ZZ5QuPyTUk+jRPww3NwuCyDXwN/jiCpz0Qw366oqXmknOIqIcgX+fV
6c1oHBY0kHeF/3dYAm/hTCi1htkXXl7Yja9n1gOm5kBXZcD4bGv+Hk+9pF5saxA75nn8fiI4Ao3l
i0qbvOfPrHuKkjsNo1znAGXBOwhMBbntIx+GJir49mVDN4lmBSvwmqlMmIvM2bMYWjeNiDtNV/b0
BnmuM+O496w4Jqpio+4boJSk2S2mds36SeIdm4asvENYP8jZJWPEWabuDb+sVa/LY0g3vqHZe002
YhAV/XQZGlFhidbGGJ/tD/ZDEr1n9EskLa/nS3/J34VFWyYjbCgP1ql7DGp6zfruzDsndieP7FDT
8qLIbgK+RpcQ+RqvtolGzEkyBSdMzevKcaFNEkOyaGw0D5PWGuTDMJZuOnSpan/J9ZyhaZFGaeqG
tV190nvW3DSR1RWuUdvZ+yW2nOSgO6H6ErYLBphp7Qh1J2LGw2MRWQ3CT8mAmeMKyynyEGX7Hsq2
87dMH5mvj3PlBH1oat/RBq9GbomePObGmlpAzTvPyCc7KiAlp4xKfTB7Nh9TnMzruoSeYsBCBYLJ
bYrBZo8ZtdPbmRmzdlTyLMSMAmZZu2EIJ1nOdzuusfI/4YawR2qxkjsG2fMRzNOBKW50M0EKGCMD
jss7Q+aJ2w6PrnWdQJfO0YXNWlR+cfMyqzi5mYinQLu9HGR9qv9i1glFMIuOkUlIhTglXiDZMx9w
lAT4dk695WEIludm/wb1SxywE6BwE4YVQ/yY1/dh8zXiEmcBNT1dJj3+o//08xOGcBvqeT6VUQmj
qn5fLx+NJUbw/WfZf78MI1084VLszYqxrAAOL3wqUJAZPml3uTv6/NHoBJ00kc0p4Q/DqI7Rm5AL
hFKpwOb2oOTxRDpcIo+dv/i8wRGJ2V0f+fNHNDminCLt/MtGbrrhCpL/pBVnTGaFIGKGe4vSzC/M
YBiaXSttwZAZJjg7JtVhlBJS/6+ClfNPPq5SCaI9HXAvWrtsl3vJ17+zS3B8Nc0dbdCBGOOx50Ab
fVgCU/aBvp3KXK2e4O1t3M5lQVt4InXJnkc9XgeNQG3b/CdfZn5vdn9nmeD9BqoozKSBk8x65+z5
BLN3CroIA0wmPF5G2j4AK/OEA6BZBLK5HYe6wrBjHADFG99VAZekiK/ivS2perjsJUQMwzp1ORRF
g9VspsdY/aRPkm7RTd74bc4fkwxZ48TE4d/qff9Fja4Q8XXVwrVaSZhSsmyg9/MzpUYOJFP5MS7m
uy5xoSaJdyA+bme3WY4UadQC7HF5q2RLJzDHwNS46A0OSZ6Z+tOaJFsjWzqBJtA3qmLsNf5+RkrX
bI/UwcEt7xdkbC8bss1Hv9/RYi2P085LTDu8A+3l3YA4io0GoFaShtkOVZ5ezZawQdYw9uhm4p+0
mDqz6Iurx75R7KA/Zn+AjlHnsXmnTfu/s0zYoq6qtSTlHNhC1zgcPlTqkyaV4tzep9PyCfuUQsjb
wXA6B31mKSbJGe6sz17YUl+TpUC3Pe6EJFB6XGS9mvBPrEx7KqwH6w2TgdbfHBa3dHUxWWQqlYmH
k3Pra4lBmeGIEmPZSeUb/eeFezJC4O/a0KhCFoA4tzlq+HlHoPaZByMbaDnKGimlbicwt7OglJWN
QCuzq4pnzu7DXZodeA2oXOFnO1S4cnKBvMmYju3IPw0XTM7BfAEuYNqgJO65fMIw9J3MOsnBFT/v
28rKmKKBISBetSsL7UqzpuNSybSzJG4nlvLoSUbRKw8H76CuXdeji/DB5XP6L/T92ynEWp7JYUtV
14AYH9QHPhU2wpM5Na8GfAyUvATGlpC35NCKH6VFVeSdzVOD6fwzxvTgetj1ZHCZ8bb7/GSZwA7t
OPTGhOk64D3oZxS77qv6Pf2ZJVDQ4OVkzejSw+XFlG2XwBJdbVCqKFjLiQ0YH58fUqeQ8KosOyOO
wdEHVMVUDqyycmhKEs/emS/doUcZGbSBySF0iRsHsmiW7Hg5Aj9xMQV1UIFqPg4+n4iuBNmIb/tf
IeVQppwk80pHoKrIhmKXpmMleZGrGnBtb9QC3nBxEN6uL5sbK9k4R+Aq0odj3/OUeEOetRRSXdJL
WMK9jsBPC0osBqsCP/UgQyNgt/gqReE4L9std/01eUNL5/pCEZuxWzUJ1YJb1E+f0/Shks7C4UHF
C5eJ2Ksw2glEWnMAjJbPh51AvuXWHHz+WkbY0f+rgyW2Y/czVXQL1RheV2F2Szk/5WT5y9tR/Byt
HFPvyIwdUhET0X0MqDlMqBqP0LGAZKF32aB/+Zb6TU7izG8jInEdDjhQmnX49SXFPOMJpeM9dbmC
Pa8Uln1xSC4tsRW7sp1odHqsokOGqyjVH1tFm13TMaTWyZxDoIsh6yar4GlPPqJ2vi0hFEG0V7nb
BHPtJGspM0vgiiLsB0a5J1LnNrTcLv9hDhJil9xZVOAHDBhnhpnwlWP7KrlXhxeKIczW02Wn4Bxw
6UgJHDGM9j/JrfQIMY9dtu93yp4cZEErCZljtsb5Y3OcGyvKedWr+tD50QEyHoFSQN6Ah3qKfT6+
YX9QZaQZ0CbHPGtxRMzcVRO1whpv2/pYVW42PCra7vLKbfH3CkIstdQio6VjBYhxLlxzMdwsl5QK
yxCEHEtFjSlptQbtK0XsMoIehejHZRs2b/a1EcJ3mjbFTtVOMMLK3Nkbn0eoQES3Rh8YyNyGbg1O
0ApPFkffOj1rVOFDreh7JdEzhCGM9NHABG7j4yyradu8zdcYfHFXXzeplUe0DbF4ozcGi5/7qd9d
U2/y6L7b2+9k4QEpHrd5hQekIkXHMjzuyN7ztNTk2tD+dHn4rUJvufpesnV8kcSTuzZQ4Lus0YZR
gaIW4um8mR1DQ/0M3SXe6PMndHuYKsmznXPaJUCB88IO4zr6DruWRFbs9mW9r9k3kyw3GFjj5aiY
v2ygzPsF/ktbNRor7iRlflVZD63zcPnvb34srhdQoD5tsSLVTngwDFpQXMMjunJu+Ng0CJJIuFxi
yx/NonrSNp2NvYIQXB9+10eJLZIDJTaLRinEY2ZE3zw0g4UYi2vaN0PxQbJeW8/J1XoZAlcQpUyL
KsJ6qQ/2vXVlHrqDQgP+XsGnzbW0vHLzyljjCSwRJUOVEgWL1lu+tR+O6Y55JnKwP/lk3EYa4JP5
gyEwRj1S2qocjzdZ8i6+Zc+7r1VX8WUlg7L9EshicKwm1TtAaXPp231yW1StayWy2qltt9NNR+XD
rIhYq5wWBtMWBRGDJi7eTaR6Rh3I/rJXbL1SMJ/4N4RwSttSGVg/4005aT+06aXR+iBVgyJ+vgyz
vWAnGOGslhPtSot/V2uYWpZCeX1yY6nm7L943P9QdPGR0nSJgtl5QNHxxfnrOaT8wAdn0OFlLIv9
X94cXdSLCUsdE+8TgNX0Tus+9MXx8pL9y410skY4r207EaPhlcOt+doFFvP5OtAW+Kcma7Zdmd6s
zCThxFZK3PQ1T5zgVvCjOP3QOoqkzki6R8IpTeswqaaJ+zRCETzNFR7JcfK4xM6b5MXoybtRmHp+
qY9LqRojD/rHZjAqltujIjpnkntVtmrCRZ5beER23KKJ5u7UP6M877InbB8eKBJBlNcw0Wp/bkWa
D8rSzahayLIrqh/V5jDL5Hi3bThBCDZUqoZMe4GPlck+YIwYmpFlQcNNBE1F4xTaLgwI1J4b0YYU
MwQ0GNFi6gbK7HNFlhjZdi3MiMJoN0IIRsqdQ1iDrmVmxQ/MVR9gotKheZk8dlR9gmiuTGRrkzhX
YMLpNLU+t8cYYFryOSqYa5ehX0+pW2Ns8eXt36ycwlSF33YJSze1CRvMjtsVdDcmylnxRjUCyAL5
befntmuglna5xVeybEU3HW8FLJzVqldI0WsADpvOzSLij+qdIh9LxPflj4fpCkbw7yrD8DidAiaZ
XyfAh0cEupqA7PKg+iB7ym3T6gpNcPW5MLImsXFc60D7yDMailcdtAc+zTXb4cPCu7x7235/2jzh
1a0TVIWRmvtJ1lyNnQXxqEx9uYwh2yfhEo9GfcQASpzeBK18UeQOMVJBTJIb3n5frRZOuMP1VKNp
xu8jFR8sEKg/mLO/PJTH0leOkUwaV4Ym1nE3yRhrlYpt6nzV430z03Vyw4W+oJghed3LXOL1t6y+
/VABH441agUg9MWJQztMaFM0HhfP2KmH0JPF1KR4AnfMmdExhT+6On8MMCMmCD8h83T4Famu5UJz
MmZ8/UErA4t8tKqGx6IWDU8J1CngKQHJqof/34xaiTu+xjFXaKFZ/FPLUpu72XjXFMHcSKpJJez7
GhdZQVD0ZGQTf3xBNmEfpZikvsz3GJaE6k4luHy4pLslEEbJWJyNnH7n/fRPJ6vl16jL4SPt4kBG
GLLVEwhj6SICcXfAhdpeMxaXZU+DTLBPQkqvM8hWy8eMclyQvkAxBIrdrEOYyOoHuAdfoHRN4IrB
MiIzpa+nl48cRF1M6/JmAh7o7139u2SLJDeIKHKu220NXXLYM+JILX7r1rfVNe/4UK+lgSKJaUR4
ZahF1QyG8Yql7YpPyBEe9L15xZ0hfZB1cUn8XBQkn9n8T0I8gzbp8L2v/4+0K2mOW+e1v0hVkqhx
K6nVg9t2bMeO440qcT5rnkfq17/Dvvel27Qi3iSbbFzRaZAACILAwbM9fNVQ9bG+gCIYLsIwpKHJ
R/bKb6i5a9Wu2eDFrn1uu7d1nKUpDODt/nkaqlxEYZQYLReywp/Jn7ziB9lpidOUXgfVOL1EoibW
pR4KSj2RkxeoPD9SqtVIawbMBaoU1D7EvjZSWZDvFblZlfMUXS9FmDCMZZR26qHbxwfJne70LXHB
AHcl8hPsUF8xsRPx/4UNVx2qjg0mUC5t7OkV7MNuFV5jPLgzg5Upm5/Xt45Z7BocF2M09Uxjmckm
H+ajsku380Hzs4OoEFLg/fjEv9HOrVowTUQ1tmW9jaDwECXCBBB84p+WhjwqrBEhlK9n7XpStlko
iigEDonnVxitrBxB5MAes8JdeTftxnF7erdF+BIUgshMoNqECydiahlqxLx5kHtZvC9Fe/KLWMwk
KohADNnkhxJVWRZYKoWqTdJh6h5HsHHppuTggbjQriXjSqpe4ukqKf4ozYY5Jv/i8hUz9qiHvY73
Rzc3AoxORhdahN52qxGo9vL6nWE4j27aQ1KorEFM0/08ejKJIDxffqW5kIPboAx5PGSmcPfNMS3D
YU2J+bV5X+1AKht7msMowumOikZWLYqFMZSGjHEJtkK4QALPWkHWoMndjXrqxpjyVCZf133CssO7
gOCcAkV5mNJPFUvmjBs2WTjwiqve13wUlbi5IOZjH/vggS7AuJgiyrKxjSnkoWHzQrPKk0dza9ah
M8XztQzmmqRSBUWdi67iDMnn/SsovRahU8Q16/6mzzpfIalPrOJP7ogXMJwCSjbpQPcEmN7wpeQQ
i8qaBJrAZ/5pZXcxYZow2N9U/XsfeAI9YPHBytZoXPzQ12jgpC0A5Mwrjt2RtYcEx1TbBLf/VAqq
oqN20cFeLBkT+eL0y/F2lkgDlqwLPe3AbjTDlYIe0i3YIn3R67do/ZiaXIKpMagIM4gXq4ekVh2t
FAVgi7UdyoU8XOgQYvxzQDCm5USWfGQjGOpttwP/OKY3jd5/KygRaTfnILrIzrW0hFhWeUXUWy3c
qsmdQDNE+8R5iCZGpbKMZieW22FUZpFvbtgLEJtHJao4E20T7yCSoDKJzbCsYdcqxqdiFl0GBUum
c2UQSUBKZBixZNrwGBhPirQxRKe5yKnqnDfQMRDViHuIwS4zLPOBl+9d65f7DC+bf/SKcdY7nTua
YnNG07cMsKi5o+VnTURoJVowzjM0Fi2VeMaChRIKRXuQE8vDU5mGgrNBuGicPxiUBkOXI7ygtpvy
G8FJFG+rxuk27PFe3DsjMled8whh06StGgIujffFHm+bXsCSschBPAxPoVu54vIvZo0rPlbnPISS
dHmfsp2S5AlMz35rTZu43jXByyRiOWOfWoPiHMOklrVuKICaw6pzrLzzk7nadIWeOokuiCEERqtz
DoISc7KIASyMAb62Uw18jfrzuhMSQXB+QQZJRFBJDKJOnaj5ToVNhIK9MTi3YHV2rqKYCBH4dbjT
vX/oi/DazUh+NxpSRajY/A8D+ASC8a0gNDbtHpXYiBvUO2J/ovp2feEEesB3gShNm1a5ge8jfeiU
+Zes/p4Wg2OInJBo+TgnkSWKIc/MSRCTOoWxbye/N1718UUWJSBEK8b+fnGSqxn6taIZG2V095F1
Y4jKlkTf5/wCMZOcUhXf73qwcN9ogcDPCdwp3/MR20Gj6exs0KXrMrmR6DUqsQTJIBEGZ/0J6hm6
SQNG2vpa8t1QN22+X1csEQRn9Ho9gv+4YttgPRjSrrY7J4pf/w6Ds/o2irR/YtJG9dr2VjGcIRbs
hmC3+fupoUzaNLLqO0s6zuWXUBS3L18cz6cz38tRZ0nYKzUA6sjNM6d/YmUt9JPWucOhe0JefQeu
tK2ocpqtzIr759s7QlTimrqJ3VHzeEfH72SSvUwmt6NRf5IxwTkfomMw/gmz2EUEzPd4GGPfUYkA
Ne8fY+mmReNcZj+06rd1tRD4NJPzAFlvG0YQINA2tRGF7tt4fAiqO1lUVyPQcJP9/cLRkKoPK92C
NDYOzUhzu+GViPo6ROrHRQQjJEjyFBhUKTdhad2jfFGUyGeud00XOGcgB3VFTHbPaqHiz8jZeuFB
3meRO4anLtfk8JeXLZPzDYMiZ1GqQefj9nuqHPPYW1cAoVFxjiEAhVKYnor5HovjiDGfLe5aCOQ/
G2QDwm33VH7Z++uoAn3gebaaalIVtJJjr+RDBdLO/JPdCwQTQXD3hh5p9QZUwWi1Nvdd60Xopm1n
ESmDQOd4Fhe9zu0oLwCi1q9SfqMmf7lOXCjQI5UQ1yyT0AXTRgYJrjF+SSV3fTOWn/RU9C4aGsZi
6Xxd0FTNYaew+r35NjsNEoYyO9Md2bLi29gPBHhMZT8a0RmOM1SjBQ+txi7aev51MH/M3bdsOhTl
p9l8sEJRme/yDp3BOIsdlC6atZzJprVOiJM1EBULLRekXCwfZ6KYWIycI6u0NGExz8We0a5r+zDG
q3nr1zZmtLFrV4D2wPV9W9bws2i85aaFDeYVVLAGCj2QRt0EmfIqK7Ngu0Tqwdce2KqV5BM7djsv
vlFdcBZsE3SEaqeREN123I3Vdl0ypgErGsJXIKRjPxsg04RZqX5QPkmWkzTppgsrgY8QKMfpGn1x
LKW2NVSEAEe2HyjrSNn9nRyc+U7FpKsxq9rXQ8xSUe4VDIm2yFtO79dxBJrAlxgwDhA7yvCOaDY7
RopO/hfEAmUTLRX7CRdLFeQo8JU0pmxV4vTKkzlu1mUQ7TnnFXQroW3OckmFEmKc9jaTH3v9NRoE
qVKRHJw/mOVosDAqAwVI/XZUHmjyeV0M0VZwzoCqfVoWOrY8IxhhaL1NxlUjoqhfjkh/Gj5fTlCM
VhTkLIHNupza7bAb/1uXk2Ct+DoCXN1AtN8ARyqcJEIHMGb1uJJL5E2DwIC4yv9QIuatr58Ikzu2
ZXWSDFXG+hnN98m+0lt//fu/SI39XDy+hqCddYikAaDdYLoNqo1KN3X7V9UvMdBXEbVEMgtf8WT8
wElZU6QoY8dPGblJBp7bfMP6MurSqXF52bBGftGEBJG/5qsKArlFb4MNCedb1pzWI5oDo/PRcGZw
U4W+qP1JiMe5Brk05yqygGfvwiemJNOO3BS6k+4tn171zvB1fQsFnoKvKwhQ19p2LCRuxqupw0Sx
m671s2G/jiIwZL6goMn7spUTtnPlpzDz6ibb6JIiOluZOq/pB+cuypHK6VTDHTHKqPQKgQPxsFFu
jXHgUi9wsSKRuIAh0YZwVNkFvZU/G7Ob18+6qDp3eW9MA4/UbHQ6f22VqG4Ppc0ebopP83CTYBQI
+JTm8U/e+NUzDPMiF6dRFKSm1RaAmazHOD5awpCYJfo/7ssZgNNpYlsZ0cFg4yoPnRdsezhZ+WEC
oUP+HxKXy/tyBuOOvlZRGjM3IE2s3oXEH61bM3xY1+ZfuL0zBnfumXqvU1WDQJgWG2CsCUqmI7/6
0iqe9cpqjf7s3nrG4xQ7Bwek2rMFnKabJPZC/XVdINGacbrc2VoSSxRrRlNYS/Yal4mniJIwy4fR
TyH4a6oe1LOtWBCirp7S6g5dsX8lBE8GHebVpNQxro/S8EXSdlXyJRCFuKKN56+ojRXjJWjOT4f4
/5/g9IcBCo/OjYVvw0I4diBeWGZbqnLax9iXTPGyz5LD3utsF5cFdHtj8vufhQvnHeIcgZVVk5Qo
2KFuvGro/ZQKbiICNeO5Qma9jYe+gzhN+lKobBgUGr0f17VA4DN5ZpC+D5SeSpBhHh7MwTEBE7Z7
uRX0Gi0qM1FkwyI2m6nDRVYmTRTaspxLlr3Q4SEcBN9fjgMuAJhPvdh60JuQpG0RB0T7am/uwkO6
DYjH6N90lPzZhZtJAvthTuSDl75A5JRNjZPOzkbsjp2HLi220tA7RrHplf918W6OBbogFJBTtnDU
onIkgOsr17pDYS10W3KRApaup03jolL9T2KQC/mYdl6saJ5kUVGUAIynl7RyUxCOJSIft6jhFxjc
4UMMPZoz5kiz7JhML+bkJLLgYUC4cNzhg5u83jYNk2PG+zBjOpFckN+EESa4ofnVlTwhf8biAX4h
Fnf+lB1OCIzmYCWHxqEAF4nkDqHDKmtZMqb7I4aGCzjuOJqj0o4mVmyRNqaTy26FcSCYILjuKARb
xZdbzJk0kOCU4a5SByXQsOI0FFixCIPzEihd+lfHGzA0TNZeZyXQlsBul0+J83LxdRYlhnQbsgKF
qJ7l5tTlNOyyK/Cy0v/EbSZwfTrnJ4aASpaeYXeUqcbUigoTwwUqLlo2zjW0U6WqBSuNwzRYNws9
2aCOJmqAXq6zuFg29isu/AGJaZIT1hgfxeC3YGFp4PUY1HMtbXMfxVEwJFGyViQY5x6mLGxsOmGn
FHKfqWBvuY1HkTaItodzDyMl/8a/mN3VedEPXJW9ycE0GAXmah5YnCLyrL/QQE2XNXg41ZA5g42i
ypolCxcvDDp2JScCXYK9yUDCysYr/VG1PfkJxmdQ62lqacI6sSPyllgPyeCtO4ZfONgzAGe1Q1/M
ocI6e5N9t8/vhivDk3/YjwaK5RibgWb6fwnI3O+FJqqo+SurgkmEeXasuRT0RPv02HuMyyBzRSUR
ywf9WT7OgBMpkvNygHw6nsDmg0UHtyJ35rDTi8+03giEWz47zmicMdMZQw0kxiuLhL7B+PwO2XcM
CGaNpaUf3dUC37Gs/mc4zqrNATMa7ZltXi0lbl0q2a6eZtGIAxEKZ8hUVYJG7liOODjo5NoWFfkz
I/0Yi52l4IzYGts6yEb2feUYJb46E1cHJX+OujNdFtGvL3ulMxh3ugc9TluJ0cvOxiOdHYxjd/L+
j07CMwbnIQJ1NE2phBak1Sud0CuInF31J3mMs2PgM6xF1Flq3zM52gcDoRee+QXKLFgpvj+r1RLL
LjNIUY4vRP3Wjw+qIRBCBMH5AjmIU8w0BYShyU6ioqWo2dTCSQwC/eUzqb2UytmgACWrr+k0OaH2
sm72AgXm06akasmgMwVujNcuOlJ6k2JeQa/9GHRVsCkif/2h/Spl41NyuE/1jg21Yl3Xrd+C+o81
R0meqDnq9CKwYpx8yjTuckOfashW2M7IeCb8/HHaZ2jWU+7JlqKi2vhCfTQIOqEnyoEzO1nD5hxD
XA9lqarYOGLuzW4vSa+WfTO2sCaQnnf5Q2p+Xd/ID/qoyYZm6yrRFI3IKp+DtOMpzGmn9W5YP1nw
3Paj2Qh05YMyniAskA8qioEhRJzKN6oRkHEweldP4kNJK5dgjvO6FEsQum7KlmKYqmzxbDeZEVY0
BPsv8s8g06muQTi4DvBRCSHEJQLnRM1GpQn4DHtMVqvR5IihtOHGdmtQnWwsh/XgKKLH+I8BLAfJ
+9RabaoczVnokEGxSeaAB9VjT0qB35dOi955WZiIZOfaO/V7B2nzLDjhFFtFSgFZlKHbZ7umPVJ5
dLpaRHzywX9wQFwMltO50NoaQInSudZwtJrbdlbcPrgjIv4gwTpigMb78AuzilUKLpfetSNH8eNd
CXJ6J92arspYbAMHtfEPwtlBiwIaxNaJodhIuXFBWDHkVpuCcdPN5M7NJr9pfFRGu0kbO4X6IFDO
JSPWL8CYeVwEmLI0y9ZJOUcXRQcH3WeEuSAldEe/uG9QUq7vi9d1TJF87CddQHbtRIOaQr5eH5w0
/Ww3z0asgsH+iRr/W4cSSccFY+BV1oMK/7oJrjwVyhmHCEdNJ6zEZlvyQfkttBgTzbJsjXeFRRN1
SV9WvavcGnfxPdpo3GFHXsbnGQ8ZxbUoG7vsUpBdhOdl5DZ8tdoYYh5przW9m771GwRMhgtGI890
DQU131BKT4S46CUvADmHAtdb24oNQF1/A2WPQ+yn9Z06tYvyS2gRxdZt3bRB1MMdX3JJ5IDQdMDV
QyPjxpqK9HkwpUpyyrFqZidoSrX3SlomuCxgQHnj9xZe552uSo3YMaY86xwyKvTFqOP6OCZG5JKs
KNymT+zMJ7UtjY5SafKmS7tuC6Yh6S2LYxlshOG4z6RC752o0+KXhCbBvW2R5lXpJEaMXVBJ2vWE
GOkuxjjT8VAXpuHXVjTYd+tr8LFGEK7NMgysAlFMMAlxa1AFYRRUldSf+neT3ok3VQYGf7dzlAN7
VA5uEt0zu1vhTCzmMz8svmGbuq7aikr49PsQxWBjU6PBDV7oJnKVzjFvYrS1YSQGCCn3AjGXrMW6
QOOssrdNhUoBxOxAoVjfS4hmfRsOZ/TUI2jj7X3mChA/3DRPC3uWj1vYnMpEUedwQBbCdFibW/vY
7MwteCGuxDnRJVu5FI8/7620oJ2CxZymYC9H3w2r8gXysM6OD/tlQk8woEuXTT7RZhQhJjygjAcD
YDABCYUA00H1VQfNqNt1pCUHitfln0Dc8dBH3Vyh+rJ32yl3Mv26647RJIjATrwfH6SxZBmv2Ypq
ajwDeBg1qaSEGfTBH7zJy8EVn+F9xp93hpc8lc/2i4zhJjiL7K+56awLuHjEWxfgXDhhYfy3RoMU
0dlznnvNnuwCL7uithMcW0/1tZ30qf6yjrm4qBeQXFSBHEQetBXkDQlyHcMPlbypwu75RRW5AGFG
eHHKqmaOefAUcjWKGd7MZWh7xtAoBxoYFL3M3eBiL0In1nP5GIMcypHkdhDY3aIlXPwGTnvQX6MF
LCEHh6Jj7B2mnoh6FUQIbKkvpAwkXCYxQRRLad+U8c7Sf6xvFTvX1lSTc1XBQMpJYVuVEZJjsk7v
xkVxBdYDye2lcqPmrVsG1tYKHtdxmUNaw+UcVoFbSSmPwFXbeDNR20uKOyXCWLgmcbpBcMv6kPVj
3vFimziHFRazDA50qAorbp2k+POsTdu5kVJHm9ALWtBjHpUiu1t0yRegXERRRUOIaAoSdv5sbZkX
i3AIhM2eEbCNX0QPVes2h27W94qCWAkNGAXg+jZzatUf5mtFFTjL5U0jGJ2hYCC5pXObFsSlNthh
wTbtPmvvdPNaj25r9amvf7t1/7RjZyRux7Rg0GK1BFJdxY4cdM7022VZHAK3PTHe9fS2BoI0fgmS
bR0VjqWJHL9gwfgGxjBSsSUtsy7491scLYib8y1qmeLSaTa4HbOBfm+Ydv593bqWvcbP5eM7GIdu
xFgupvBaT0B5rOxkKiIxXAzRLeuMwTl51aIgiDDZydk40m2z77c5CiA76vY4VXK//S6iLVl2VWdA
zuGXyjCnXY/FZDEB0Lbhvt6DtHy/vnaiPeN8uhGUplIxxYijO0l5IipxaPzQyPqG6qEozlm22rNM
nHtHO2CbawkWccSwLLRMVJhKn7qtuW/eTtEb+D7Ap/j19yVE/gKjHmWkbRCnvncVkl5MVqPEYHeT
MiefPhP5a0q/VONuUn839Q0ju0TizBjXHZLGEfQwSY5ReKznxklERcwfX+A4EM6SFc3SQ2KArK57
ZgNxlF28TUFYTlwVFNWiZ8zFcOosksn72dCKNMmwgKY0IV4kBmQho/nOGm8sA/O0DFQIWNZWi+Vd
NFVuTyp37lMntuxNXohc/pKVX/4ULrKbp4L0NGA/JXk07EMger8SfZ+zcMWiUVOY0BMJ9SKYi4gJ
UeuKuKT9NkqXFV1WwYDEM/AWtkJ1OkCAwUi32qTf53m1a/tCQDdzehblg41LHC7IGezEMGRMyUbr
LcyrVe87Gxd9swJ/ce+Ubb8Zc9Bi1cOPYKhFFs680ho2Z2xqbQz9NLDYA+TwMO9PpjsddKTKO5Ac
BuDUXV/Sj01EJ2s4rylncpUhT10yAk931MZJv8VsqAgebRxtrznlUfVDt3sMfdSGrQOL9pKzwlpO
SCRL2MueIOkl3TQYitXmggN1WSN/Csd3Bnc50fKIGd/UmXd0qPdWRf5OJ/ne4CFPwUkeYv2s6aW2
njDcSBd6LMFa8Z3AOu0I1Zlb7A/pU/IJvIpu6doumNsZYS6bS2t7ssAVMx1f0UM+g2fa8dDVTA+p
kX7pW+qTuNkEClIgUfH5r1SB7wUuxyQ2mhpQQfEj0W+z/M1MRP0QzPesicMdnFmu622WAQMJj+bU
vYK5vnv6mnzDADvxFASR4nEeJBmTOuk6eJB8eNTGg/z7FTnvzdbk3IRlxaSzmfkoDyixbdD8kG/H
rxXmSBDqwFlsQ+G0BZFMnKforTAMmwpLWAXfYrwLyQJLYv9/bYs4j2DLQUGMFt8vzADj2l29uSfm
na35dXbUlMd1nVsWBvk9jMYgrPsUP+binpyMyBilNc6qtnrrYw3jWwWHyLLNngG41YpNSxonNepP
/Z+SQhxZujVFzAciEG7JaDZEZSMDhBS3Az0W9LZNBLV/bCE+7spPOXjuNcVAEnyoABHosmMrnxTj
UJP7EfwjsyaqrhBhcQHKMGqSFWOYgztHldvEuRPox3QwPaLsStFda9m/neXigpV4VqOyziCX1h4b
yRtRWpvhwdNuc0HO5xcR4BmJu4dYRp81XQKk/mDe0g0asTbaJ3IDRp/XxlGd7Pr3ZxqdnMMZkSn/
hXKPhCakYrqn3g0eGuu3eHc0juRuwPRMupNDR0ilveheFdlmaV5Ttfh3QUUDLaVWYuesymWtgRG4
ZNvnfM/CFjHpP1PrDzp5gcataJTmiZ0q7FjHO/U2rJr7cjITPNJ1it8PcrdPhrxw7a6L3DkA+/W6
61i8yWKexU9hueXNjILMk4nlrYLTRMhgdMNtuh/e+gZlaKkfCllzT43HaxLzx9dUWFrAQusas7mR
kpVcZILB5Mxe04S9DUI07vSy8qqSJ4tpLHXB9ImGHe1TWjrZzX8ZGLTowy5Wk/PExmwj1sixmWR6
0BqMUmwf9E4QB4oUhnPGSTHTvGA32HLCyJu2mnxtTB2S2m5fFF6HrodQLzF6uhHgimTj/HPWpwg8
VIZbd1+LztxTWXkNu0DgowUwfJmnKlnhXBHAgHzNqc1joP/IB5HWC0z8pDQXTqXuOkMzGcd7ij6E
b6wFIcc7nJR586Y4RBvRA+uy2zzrxekaf4HXJ2qfjAGUUFJdXdsQv/Ci23hrddviST+wgVKhsHpf
tJCcY2mKqNdnHQtJouLG7tnzuPko640g0lkMPi5E4xxITvS8BYkqgg/5WpV2pajCRvR9JubF0oFu
A8xB4OVHTSd8/fQSiBjJRACcgzBw65GJDF2g0+zE6l5OMk/gZEVbwbmFmr1PRy0gEiRmqKs8s7aX
cGN5SeNb2Wm6a+XGQg34hXPXNFW1dQVFVpzJWrWU9omOyD18sm1HQx3BjMdfV7pmRVe4gsO5C8pw
f6HpPyH5W2pJA5LoOZJ6+i1yQuz4NG+QPWQVNfobhua6/ZWolXl5dc+QXKTVSNPQhAaknCJQ7hjF
NkXMnUa6aBeXFeWMw0VZZhybeAQATvcK4qzWcAhGSKIHxyW6Q5+7byruXr/NP8qiH5SC/LuD/M11
yIzBnDF/zJ2a61a7D3+7dpb7PpP5wrqSTNFDm22Xpj/LnexE6eu67jPr+XjYnwXgzFezVRrWp8Q1
Qu4++hHEj2F0lYimuS/qAB6Ybc2yLeR2OQvL08bWqhn3ra78mgWfbelLPv/JJegCgjt3m8maCWHJ
JVDbmvFtk3zpqLC2b/FgugDhLLZOwjLQ2b0R0ZfLahnmnbUf3PpIEOzaAomWs8dnNP6snRQrTWgD
tHYz/EsLm7vznY3BacVW1H6w7Bou0Dg7RT5caiwVXhB8qsV2OrbujHK7+plsUdnERk3330WYi9fw
C0jOZLOh1BudPQyOYb5N47dceojqV6XUkNatnDYWxRWL2m6o6IXBuGoLFQ/vzakeUfcjKXhIHny6
Mf3En48xOjhBBIWmrOG+28bgxxC9DS3eNC9AOSGjflSlTIINW21kuGOVZzu7TXNQk0apiyI5y5m7
ON6s2/Xy2XKByoUXKqIZWsqn1xvFZ2TZeJO6ZrykjJ27/iJiwVzWVdSQoWJDNTGNjbOMvFbUeJJD
xAFvCk4XXAQlV/Mi3ce9AbcU7V4g36IlnvH4kQ5d3Y9TOgCvanEvw9VL9UgQxEiVTxSPVFXgoexs
cPNxMlxzINa1Zujf20KevNkMbXf91yy4N7y2yAQz6GxTJvwxUKepricpDFVKqWsZ0n4chk3UZtt1
mIUTDjBgL7NU1EyD2Pq9+pYtLtrRhDA1pPEmpOg7Ro/cOsSSF7jE4HMwrS0FFaFY1zhztK38hg53
L/Jid2ic4ol6KrjSROH38ur9FItv2i5k2sUhS1rkweCGw6tlopt62q0LJgLhrHBqJzuWmL5QQznk
NN2Y6eyZCvn9VPa75ePMDgQXuIex6+wUDp/C+iroso1qzX7dCHRBJA8XGYSyUnV5DSAyPnTNZq5e
ZU2wZAve8p0s7CdcBB+1gXlReFPE1Rw3L82ud1TJCrfMJa9oqt+/Vr7DYr/lAisMi0lL2Pbk865T
N1F3P4mmvy8/P6E4xMQwSnQ08G/LSTvQuRogT72xFcfY9k/EjxB0o/nXS49t5rPqF8kTcRUt7JSB
/M1PWC4wMZJGounJM6ZtOzuabivPnUaI7MhJMQrKiRb27B0Y5yKaMQqnDkMq3VjRnJgiUCl8VTO3
tnCqK9PkD5Gjzfq6UCJAPlTKd5ZdtbYudW76ZG3THRtmbqBqj00uSDbZo+hBeXEVL+A4fW9ol6ka
AVyjRU4cvAXJi4xS2XUnsXxqXqDwKm9jgHlkAUW7GxEg1NvUVT8HuwGk8tEhc7uv63gioTitj81K
1uQJcKVSb0hkbLS0dY1INFlRBMNF37adZqpVwrhCNO6PynNZEbeiAoe0cDhh5gxq2VBJSlSZH8Ua
2nrSZQ3CxyyTnUr+FtH9+mKJADgPbpvx2Cs2S5gUX9X6mYpGmoi+z7lupY1MKukQILdGT9M+93Ek
cKjL+3BeIk6Hk05rCmtieYbovmg/k/RhHu7/bpE4BZ6aPtB7lsoYp0etuqsqwZ1EJAKnsTXJtDTp
8X0UtbqhsrP1ChUkAiF+EYT8jKf4xMhQ9VNZs2uvdR3f23586DEYo/T0a+o3zrfokCuwEn995ZZs
H0fQT1A+NRJIzb9PwzraB+sb45R1xFBQR/aLTRw5ovLuBX17h8ddRsJG1RONBY1Uv6m1T2YsLK9m
FsG56HcInMXooWamUw6Ef4aOoiGy9wzPumWXuQRDqATebKmF4t0hzvmZtMjyKkthoXbvBHflzT/c
MbWHCxeI8U+lA9jSjWDfltfxHD5y52vZzPqUjvBu6Md5qz5DXTbV9wwzqaLZbffNdX8l6vb8haqc
IblTNmqoNus9IA285H1mlZPWXt63z+FnadtsQbH4+67vcmF5UpRhtiVaZMA70YnUqWvFo7e+jAuB
wzsIThu1rJAUY8beNfZ1lB3VvnUj7Ws9CC8YC3HDOyBOKRN7lGr0UMBDHZLPrCQOhZmH2VVRFMdI
ckRFcWz3P9qAqdi4mGqmwvM+K1M3ZwrLT1fpcbb8QNuM6WulvXTqVgl1gS4uL+IZjPOOijFKaVcA
DMfHRIhjyKrTpU9BkAuAlto2sIpnJM7UjEwJ1YEVSKgmclHSa7DVXMUBvS8qTSpWZO1gxBx6UsSl
GUsvdu+gOXuL7BiHWMU0xbO2pxzYFblh7UrJnci2mR2tbR5nZ+i6l6yMvQPNce13dfrDtoOX3MCM
gDn0xtncJ1aza3rR4EvBNvJ5t2boCShaAduUTgnCyuTO1L50iWAP9XXh+Eeusctoa7IKQ5J9HsPE
kdPHEgfbulmLQDhrU2IFlD1M/ZvKodErah3i9HkdYtn//lTFk7O8uLoNEzUw4RVy6M0+rwpnHEQt
niIh2C+4QFBw+SgD9mwblA/BqN4ECXr5s1RQnihCYX+/QEEHjtVEDEWzborga5g8ptbd+lL9IrA5
rxXnINouj+KS5ViTve6xweMoX/CLL4yyS/WrQ+yLLp+izeH8hGTPdI7ZK6M8b0Ai2uiCYjfRonHO
QDL7Me1KCJRb4EKh03Gk9bWFR2HBwrHjZ8UT8HTQdSCDFQqRJzK36Q3d9Nv0WnMKZ3rqtv1uHUsg
ksp1q5Q2KP5MVmWZy5sxSp0+RzwjO+sgS/lSECvgeQd95mj65JNeXRQk0iwFqLTdzz5rt6OfptNL
I6vp+JO3sXdonBvIzHo0Rx1oer2z7lS3dZWr4YrNmJMl8GrrKJwRPY0tLuOFgNx1KsyGVMs7QIa2
fFeR8droJj/NRcnDRV99AcP5hkHKZ1OOATNloPxAAthWw6cusTZZXAp0XbhnvIeQE8sKLGDZhdPZ
Tnxj+4lneZXm53sWU//2KHBNfrdrnLeQ8ynvaAC8vGOFyzTv3IA0cB1xMTpxXdq+QCkXYzOkUUyU
MRP00nMCprJM0YsMwJQ69ZuGqbXhnXlT7RCtsUtQVQsvQYtacoHIidi2upzLLDmW1V6az45l4h1I
VDe97HYvUDgvWKZaFpgtUKyXyVO8dquNTp14yFY9M7lQ1lQ5WeIJVpM5ig8+6wKV843mVEeanCK7
E+1P3TN7ZcvItUJP1GK9GCZdAHFhUpfjAkSYqSV7lNRfx1sd3dXNtSgaW9b/Mw5/DcmrIUhztlnt
hi1j5oUb41O10Q+lL3m2wOULNIOfiWnSILMDAqEyjIWpMftXme29GZmCAGnRf1zIxHnGqlHLLjWx
SSiHwDXLKZSvBlogIvuPHP4FEOcPjUAp8lxjlpSdpgxgXG7h6y/2HeuzQwuwsDKT/fIV9dM5z1hr
oVzPFQDZYyfBECf0AMdut2FM2IbpiCIN0X5xvsMgfRJJLMmoxm6Mm1VNHo2iE+yWCIRzF3kYYMMG
5qCqG6p9GuvrWX0QmK1o3ThnEclBaMYssa1ux83spShJtLzoSfW7bbYVvpuybV/bJc5JNEkpB20P
tPAb3RQgCupalKz8Q8PXPIYPovsw2/U1PM5XWEpb5ChIx/U7yreZGqE2ZqDDXyo731yKifKKTJmn
UB7sh26vX007zWO8PSgilTzROSnQCr6lFM+vWRQzV6FSq9+1sfVWzI22pbY0b9aVQ4TEdOfijqCY
vWxqE+RKyNGO062sdo5qiCoGln2SaaFfwDJBAMG5imoyhkht8IiTKwdSeVIO71TeRnb9J9ZEQJ2D
VnCbDXd6L02Q5NZQYwiEq9R3jWr5sZI6MtrO/mDNzih8PE2zCLNoUhR5kCHZ1Hl5VQbqLg5KwdYs
n04XOFwGi85wP3aD5tj8jaIwvADxW/nK3B0bCCJiO10OKS7QOE3oG4LJMSnWbngNwP+zJV65VQsX
WUAvu6H7fi8eN7CofBeQnFqARD8dtAqQ9P9Iu5LtuHEg+UV8jwu4XblXaV9sybrw2bLNfd/59RNQ
z7goiF3okfvQFz0zKoFEIgFkRkjHtjqU66GNOWfg3eiwgWD2jCKWMiOmFYnm3Dh5unptJh7+zh2o
lZslNM+jDgRMk1LftUhtcd04c1yBZwWzS4hdJaZkwUCVERjf9OmgJTzRuv0r4M1IMbtEG9dKE9G1
I99Jr5AAsLI7JbJUEMGLTvTMr1HejQkbPGafWEz0xCiUdYCU171kDWvqqPVt3NV/FxPYOh7BNFNz
KWGXov00wgRsnS/68HcuwNbuhGsYqa0IW8SudUCREpBsuYwq89t5T9u/qTyNmcJGhDoBwVQFW8hd
icx4DSJ//A0WVYfSSJ/H4kzPG8PWxqunNS/TUKeVbI3my51oV8mlOuDFVeU88L9pN33YwDdGMVEg
N6V4EAiMEo/hMXPTm/5HdIhcNRDc6bb8qnkpyHtFVLo2IFgyrpeA9xK/f/e8+QVMkBimXtZjykJQ
/RaPUL8uPVzGHLRLEb0plz3oPSun/JV+Sb/wKol5g8yEjk6WIi1TYHqoZZ48rrYid4dFjh7mlnyi
UFoXCTEN01RR4qsyw1wN/dBptKuyfs4Ta8YVNDLB8KC7w7NUQNWKtkjzDli79m0wmYFtIcKbxxUw
NXUsrZGkD8QYb3pTtNp24bSL7MbIDRYzlk20dJlI7VONBdpPw3WmVpw1QT/xwVM3ENTczZqY5ywH
MxwgVuNGQOEYNO8EHiMzb8iYMCyEijA3dN0V4nIRN80xkQfLyNvjUoqcEeOZw0TgtZT1vkbFvq2b
x2x+NEVfMTiv67xJYRKyJRGVOqYPD2lLNZeHIAM79/lAxbGCzcxlUpM6V2GFoCR3RpFcJkbuJTHv
Wo4Hw4TeuU3nQlEAs0CIqRuuSCVac88pGnvj5PvgYVSBC6x5soxq1/ceZsyt1E4LIlH0tcqC0C/c
6ot2SC6nV9Frr7XX0EJLIK5buPepNLs7B8y6ttpqujTgXZsy6+Pe0aHUpP97asseBI5b7CebGzsZ
LxejTpyiBnDoTxqhvkrc/KG/mO/X3KGyiK2PjkQuLyGNcOdsZPy9jpQpbWUMbucm14q3fEm98KBc
N46ig3AfQjQ8mebdtbyxkvF+szGg4jQgvAvKV0HDCv62rGC/8s4vAA4Km3woKI7r4w5jKYlPchis
QmRnwkXF5SXdXcsna9jkox7nsUdDCoovVNk3KvUwZbw7JR4EcwZZu6iIyxUzRPLjmByyipOn7Se5
GqR9QQtqosiPWcVNtqrqpCMekavsK1VZpIoV1bNyR1mU+CqLu0FjA8fYQ1otUUQBj1Vd/qBmd1J5
kZOH87PPg2C2dRTii+NE30NXdJWbs9BaOe66R9X4eR5n/zS6sYXO3WbzS8wuNeK3LtrW6pGxgD6p
uII0bgGOX1oj4hRP5xFpDPiwXDeATCwMJyPOKgrYk9KN43S2ULt5pUqocq5/yMMUnIfjDSQTAXOQ
7+gj7YtOyIi2vItZaKxF4GRhuzbpqE/VdaJDv4SJCNqSElRI4SJEl1GOlT8r+e92uKzGa6668P58
/YHCzcv7+ZIrKG5mtDh4gu6VT9zELexksnNUf8lOwWV93R2+DRyzssy8C0edlm/nyu8luU30H80n
mC51cQPBrCa5GftC0HBX1Q26HSboY5zQ4KJ9osH0HQy7ospxqUhC52hprDnK/NmY/8oNQLr8fm5m
dR4KELegwku4NdSHsHmZu85CxxeKqVfrE369GTVmGbWdZKCZBObgjc0T5BWpWOjMBletYPdxSEet
t6LLaCBk+aXWsomNcoJN4rE9lN4YvA5osvrka/YGh1mnU5IlmUnXaZ6+RN1LXaHXmJeG7W6phibL
ElQCQCHNODNRyP8SxIh34lE7jgehs81r3a1dKsEoudpTeCFe8B4c9nenDSzj4IKUrRD+QI452aND
W3azY4Guo87pLnGXecNrx+NZyTj6Wrak6RLApemL0D8r/WoV6f0w85K93dCwMYvxdnkYuzFqcKQB
MeOC5PIK7Jwg3qvd6XnGXean+MXRTnSaPsblhdzMQVMHwH5InXExfUn9BNneOwjGC0ELPq0DPQ6I
6kVRe8p6NfFIA+iwfNj/NlYwOXJoNEsr02FrMt3Sx+9hntnnQwNNeM8hMAlxJKpd1wwwIhKv1v5C
qu+S7nuZhVYrjdbEy1P3d6SNQczmp7TQFNEk6m+H8QAWrsbSXXKjHBU3PlZPMud0u3vGkLHFQopD
lEToZ74PspqepdWE+nE7+l1ejg6xy5vYy3ztcraTn5EtBrwjIv0gO5wyWPvRjQneaclkfCKMw0rR
5o7aR++QjMPkoVzX/0yZ9RaG8YslDmejTgGDFuoQ9eQ8Zbe9HGX7fcYrqiKTy1FAijfEYUBkySqS
ewFKH2VYOqLKuZ/fdYotGjNLs2waap3AGlp8KTnZMUVoEG+aA+1cqp7OO/xeJDqBoafjvUuUjdYa
hQ6XaMqLtT2S8pum8wziYTB7hxZNEOZscVNKT9KJQeO4Hx1RwI2SODGxIls2KPmGf96y85MmsxxC
XYl6CUmBZX2LCQtDW82uSsiOVvODyKOq5FnI7BthOIddmFM/H2PRUkL5osyml0aOD+dt2tuftrPF
7BuV1k9ZqMARoxGiM9VqxQk4EOrLKOK2wdOf/O9LV2aLqqspy5U4x6TJfnnIwze6eBO5cly6OE07
woF758xDZIJF0q1osNUxiNASib6j0NSt8Ew+34UDMoz/ole+m13IiqgqsgqpD0govnf+tTDlXtUa
uIgzuUkARhjHdCFigC5Bynin3J6fvV0v2cAxsyfWvbrqClRMZBykzPRmhfypFD2cB9l1+w0I/RGb
Q2lerjhlFbBJjzQcRYXEzyP1osUrTIX2mpZbD7+zJ5siKskohapKICzyHg8D2w69Mvdo3rlZhcrq
I15p8F7PyTsIZty6YZb0SgZE+0qOsqvZw6/YKYN6sRS/u2y80jfuI05c3IvC70CZcazbNFlBfAMJ
pC/6DT3az0F/oV7V38EfwxV32vGMd2CM60dgj1uWGmDCeqvUmiVD+sjkUWbv5DbvQKjnbDwj6yLZ
gL5Kby/Gtazfamjr6o3HJk7tmlyI4o/zfsidNWbT1I2pNCcDNoVfKLufgzbcm9iRCquFPK6HjMpq
rwTV5oWRHf9/ZyWze5pNE6VmscJZFlShFLONU5gllS9tI/lSw2vX30uptnBsL30iaPHYNrCyc+nd
dOzFkj0H8q1+9VZ1eAWF5lXhnF+5oMyGGiYrWr4EgEZQZz5m30W3A6ioWIqG5lywqr18jjvknaXM
UcwQzCYTYzqw0BChREbGLWXs0izBR7D0eEcxzpJgY/NYTzJktaiN7XUOzqQqcauUd7u693z8zigm
tOhlZk5Ks2CVr5lXCamrFsJBqVN3SYwfepc5U6SCp7x2CrNwcsHgZOSc4MkW4wqDMYsahR/1QBse
m/+39icR35nHxJW178zMGDGIoxZIoSOCuBHUKDx33Nm436EwgQXvTX3dUCvkO1yr2SUq3adbCMtA
B6+GiO50dz6y8DyDCSw1KbR0oTuOnnzR0lutOYQdZxPlzQsTRKBGNRvTCIu69QYHivYTN6vbEWOr
bMVenWU5xPd1474Bd1UVXVdr5nxinFDyhZMeeDQllglnWpY4a0Slt0XtoYpelfkxzThBficfhWjf
CYKJCUIhSVUkyL099MUhJ5DhlHRraQcnbwnnFLE7JRsoJs+oi7RYlAnWQPfXlG/qiZNa875P/77Z
HfNYW1a9x/dLAirV6Y2BIJk5S4UHwiQV3QDt57oGiCLcZOu1yCPSo37JJO3v5oNZ73KdlIMeE1ol
3h+yYxv0bhzwtSj3k6PNZDArXmzmoZowUGjwrC9pg6eArQiHA5RroNK5nezPeLKuEqi3ofjSZIat
zVtBmQYNUbpH36PqkHUGXTCH1mXvNGCCZtA0ZMiKQF6GWfSg7ETTowkUqMRPXyWow/WB+b11TV/z
ypfE42UqPED2nR6k3iAn1gD4T+5Q+dEXqIARiJ3LCJyybs2cAwgXkUkc5BYqBGNq0HaF5quOpntU
PT+JNyMucMVASi3BOz9xu/5+GlKNiQ9jmeMUnuvg2ghxnpsWN8x4Tc08CCYu5AbptbwFRBPPVplf
xUj3zhuxu99sjGAiQ2LMlaqqmCYEODc1H3MZNdyfoLbbOh/7VjB0Q6yn1Pl65XeLC6whvMoFXvjZ
DdcbS5jwoEirEg0GxmpqXlMSSNXslEmQyspn1ito0CWoXhkgTmTWqzBP2dyVZm+vamQ1aDNPpmsV
nT/n52U/Dd7AMOaoXRlWJYE3h5kVXlEKtMRdlUBHgSbx6jvNEyFZydkm3hqDP4RYBfRnRDdgmcn6
mwKqlTTCRIlH2hidPuguxAwQ9VJObrjrdgR8itAfxLsou3YasYiLrsBkjXJmC7kGxrPfApfucNcl
NiiMORA/BGv5hDGMhNBG7Z3TzDqkmpWfvcRjL+ZBMetorKIMVJqAkqXHqSosFQI2JPGElvdWtXvQ
3djEuF+7VlVd0ZGbX+sDZW7AtQ6qxXMvnKz6SbkfngntdLML4YJX3rfvkxtsxie7ToKA3QLszpW8
pbOgX3eF0snaahwBnI7i6P2H7ZhO0gef3IAy27GQdeqQdgAlPprDZrt9+qffWLKRzswWNHk/lfht
EJkcPM7DqkPeiRXeXskgtqWvqYVwjKaU8y7MWwXMpjwm2TrVAoDU8FjFx1I6jhpnV9xNmk62sKQw
uliM6dpg9LIIzlK+plNsaWpsRcVdPngjuVsr3vsfvVU/M2Hsa2qVGwNaZt8mrLou3DGgWmLkouTe
hvBsYzZgXW0VcaZLIY9f5v53ZT7HRHJJc1cXoiMsIlgkeCWhvCXwgSlR6PXMHIAJekFK956XVhIF
832PLKP1xcLqeispLd5b0/6FEwhA8NYEl1PYsnZUOKXNUkK0XBydHncUqzOXVuy1KbTgJ68YLdq/
m3/h4u6vvj+4bLXZVMpkFKiW+D87gnKRgpK4cVa0es9XifcZfmeoSZ3wmCSuncOC9mgi4wFlrHZU
nNUaRWtEhKGQyi/hUH1qEZ4QGS/KhjVSixAjK5U3ZvMkZIHIa5LbTeM2RjH7UGQ0YdWsMGpG065Y
G35h9sH5fIEHwew/UhhHvUwAEav3yggmc+3hPMB+rDoNE7PvVAuZQUiKYaqrxVVr8k0QDadTeLF3
P4vfjBWzx/SQnAvX4c0ByHF1Br+yky8yupLos0XyIDz+nVnM7jIkYxyJOcxqjXu5N++r6s6MubQZ
1Ic+hsTT4DE7ytLjtqJXYFT0dQRpuRK0F/qVRtcsJS6w/84kZlchXT+uKETEhtnrVq8X1lDXFsF2
/Vcw7OVwVeEpXoeAiB3Vt6HUQEX9YjV/ncfYz6r+jBtLMtG1eZ1KKUwJIxAC4SEVZcoaBF8VzurZ
30lOOEwMIGMEGbsBVz0inh9Hqbhvwvx+KJNLbZp+pGL3JWyz46p9gtN1G+zYa+Bh0g3QumII++FY
CsQKJ0iypH85T0xk0JO40SCsgR1LeJjTmyq5z5Jv56dpP/gYkgZaX+Wj6CUUGY1ypSFUlEpnGesb
pSg4N2T7tzLkhMEsoXHSQ4FQV1Ae8oPiKUHsyAdIeKxu75sO72y/H+1OaMwaGtUuJmNM0STlGC7V
02h01wpJDucH7jwMWKkQNzb3cunUg06bGjV1l6l0HSqdRXiiVOcnB7Ux7zHmCtlQONNrTD20tUZ3
hJETQ/dX6f8Nls4WIySa2ExLRa2Aplbj1VNoaV3QCcKnPPmEw2yjtSgrQk4vGFeIkMVgaYKAoBnx
XhJ51rDrRV2yRW0wXqTorFn8XZBHZRwscCx8Jk6rkgpuXR3P1h9uRRJZzNQFqz+GPrI2jZYoy9bU
a5xR27VnA0P/vvExbUS3okxh1CQ/tiWe5edwvSzN7HpqB++8P+/v3hswZjtV9Wky9A5gw3H2KIl6
cgX96n9u/SAw8Jg8/SUgExYyQtRklt8AjZca0n4x8tPlhtzQDreMS/VNf/+HjXxjHxMXpGJchYna
10+aO6Whp8W9M4ThhUQyr8wF/7x59HNn4NjTmwn+e2Nu8Cw5Szi9oViluOuVmyktrWj1zfUgaNLf
eQt7eIvWrGvMFIip4KlGUOSrFamXPeEcS/ffJk8Dycp0mnUol2KDgZRru4a+dexJ98YD1WXOPF6x
1G4E3GAxcaNVUkkQQtgUVrFf6cNRVQjnWoYHwQQNlHHjIpWaY5q91YfkP9zg0zh9zheYBHyJk75N
JEDMNyuufgo3+1U9598pGwq3dYqHxcSMMl1Ss+6BJR6bxKbUADH2Drx2OgoapyKDEzZ2t8HNBDFR
oyoKtUtpWYNc3lbGRTaVdv0JTkRIcv+JtjoTKBat0pJxpsOnXLZg8iBIJc31WBo8WsT9TEWltOKa
isp4tmjIjAiIryJkQ5NNawlwSeZnfvdGzo7CV87pdf9iYIPGeJ5cRlrX1G9oInp8OytRnfGiDXQo
IlEKzQrXBKi8/Xk+MO3fg2xgGW9M49WcoJODQOjQWtvMnZ8kK3JDMKh3h/yYNpbKCxn7a+w0roxT
zrWZY0vGxkzvP3RwAtE6jRik7YsnufOviEu9uke4D585ITJ+GXfLrJd0JvvBGl9p26L0BK1VV/HT
J+EeV8mH0u2JxSPw43oQ46tt2QgVNN3olWd/wPvjdd1bYJCWD5SltPYNhRO99tffyU5mV+uJANU/
eggmYeN30BaIdCPowzo47zQcGPbESDJt0hM6gUr+grpxt0eT+MQln+GhMPmutJhgi6E3ZZngFqjX
q4tjN/B8Ud4Nxn9GjNC/b5KqvEnAg/nPqpM8DX6IzvrryO/xNtP6I++J+F/SqhMcs4OJcbuSuKET
5KvecpW8hM4ERnGLttxADacKuPQw+zvACZEJK1FiDmaUY65oWTN9C8ofEr84yE72wCNa/Jdc4ITF
xBIDRYH/hOZJhWAn6szASThCYt0DD4PPa33ez+BOYEwUWUMjKnQFhonV7Tol1jo2VoXHyLRPrTCK
ODk+1zYmhGjqJBhqiDjZuQuKOxMXj4aqOzi0cgEEy+cXGCdCEiZuJFoUi8gRMGlrUE13ec7ZbOi/
/5iCnMaOiRNm3YZhpOD7vRxbJgofpe6pEy+K7rlfUGecfD1vDs/t2UqiSu1Fue2BR9+bqBZw8kXA
CRk1BFSuLGxtzT2PSCf/jIEsZ18m5bE804uMttBGS2vmx0Jdv0phmB2bSJTvz6NxhlNlgoiQz1nR
60DLSleIy0PYh3alXOpy6qSak2W1fx6P54wsJ4gQp/UENg4cBa23hjMrOUbgWsSi9jqOq/zL3BlE
F6mIlyEyIUvA1aBOepVi6VZ5WzrSU93ZZaDf0ZCljq7+eN66/bh/AmQiVj3Vkd7FAEQdgAWZHCut
fzc9p45mf4WdQJhQJU75MEGaDbfgzRzM0/zSk+r7eTt4EEyAIqJAzNAEhJhWdgx1JDHBajuPwRsr
JiqtUlvn1QAMIa6DIlHdiBSOphYch9tfTqfRYuJRGU5mSyLAgI3GMxcNO/50bHvFHwmv2JX+4o8r
9wTFhKa8V2tjTDH7kXCdlN/L8XlanzPxKUp5Gwhn7Fhydch310quAinsyOzpdY5+n8lQnEZYeJL1
+4kgCJZxOYTbdElnfJroilaWK+oxyFUHsu3Sa3+sPtX6y2lNBme29tPdDRrj3HEoQ65TwNumdkXD
Q+k1xFr6m/qiutIgvKd545c4c5TKm1XONrnr8xtkxuelpYxFRcOYZoYxzFYvxgRtMlUYJxygfxlR
HPBlFQ+pKhvhNblqSVlh+19zO79VghDScIPX5pZk/5cunF231E5wTIhX2iVKJAlwOknwQuLP2eVY
HdfuR5lnnDXNNY2JuGOTEDWiWDPORprdQFhevh3e2BqGJ16p0O4q0MDuiFohDQc9xlc0tUnHMMXS
bsQXHJIso7sr5tfzUYrnFXRwN0l2T1JzVDP61r5E9zN6srui4CXy+xN0WmFMiBrGahYX6vM0z10v
09vO/jEHCfRe3l4cbfmJX7ewvzeevEJhQE01j7sJHXz2ctc7tHs+dNTrEPWsVMAt8nhztXuLuIFj
YuM6r2QsBMCJR3ola+L8SosVuPFjf77+ODt7vpPVWTAahe5cfvjSHhAX3VCxdFw422AY99TUyq94
dab783fCZE57xSpr1bzC6ePWwINn9TiJmauRxE9M0+/V6et5l9zd0U5DyZ77+pkUylICDrIeTjTe
6YqnJY9kXHiLeff8tQFiFvOaSbj5pXFqsicXrM44YPZH2nUzBby3Lp47EmaXUcYGinEysOhdDtjF
7cqG0LUz229s3x6PDYo3hkzoGDu1NNEUhjjVKOAiC51OD4bhYVJyziDyfIPZVSo9T8YVda320C3B
QES/SvOgHKE52mSDk7VdwQHkjiQTsWb0ha01XWkNDiyoXQnK3kpBHHYcXcMTDrTqmdvLKu5lPhtP
YYKJqq9KCfVYYBa9U8mir1etM0AuJa+/wH2aQ2Q+xrHsnF8IvN2GMEFFNToydnQl9PF9lV1r+t2S
P5Xxt2z0a/0Ifdcyeyi1J413iNnfeP4sePZMWGd9rMk0pzTUi7i/KFLIvM4hZyL3I9lpd2M8p68V
EhYS5lGP74U5teLqB2f49mfthMB4im6MmSouyHjyy/bQ3BmH7FLwm5v/cIm5P2AnJMY/oNJca+IM
JLrDmVZsq6sTfREPmpVeo5vONlNrCm3eVcT+2juhMu5RDSERBBnTlJlP0qxZmvxziAqrkfA68qnT
zCkXYTPythKrqKT7zpJqVrP4vS5YTdJwPJ4zjm+H6002MjVV2ygFUMoejWZG6yx4hZay+i9h5PdJ
zzrLZQLWKBjTVvYQtpaIp5c64kku/Euo+jNBb3/fmKOsUwcBDuBUoIiyw2NyHK3eir/rPtU/jRxe
8TBnSb09KGzx+ixDRQXwsjWQ46Mhck7m+w8hGy9gtpU+VcmYyvDz0Qv98qcSTNA2eRxt4ya0ZCs9
Cg6pHN6lw/47yAaViRRt0mQJljLW8aKAY2IG6XQbJCBmANW/00W5I8ymj7woiMvWmUhli+1RGbHo
p3tOROH5JxNRwkZY44r+kqK1wFlJOcDQq3sIA+Nm+ZkdBL/w9APvnpg3q0xwaaD/umZ0USyLUNhj
soK0d8x5zX57KIok41oWqsfyhzb8vpDGivRhA2LFV0W8BG35Z46FWwT6Czbe2dbiHOstEJa71UuC
BhokOKmBCpjS/fNy1r2Z2oIxnjrkRtLHJtjwmzVHMCyGIf+G9tvqFWTPSsXZyvayrS0Y46BTnemr
JAKMFIs1J7UV97KdQ/aR222x2z2yhWI8sJdCZZQyDKLWJp4qXGVN4pRomFWh1xT6Zo/3uiKyRJ1X
lL1HKU1LotEGqqqGAjrV97MXlRmRk1Bt7CQGWaFyI6ex1dXInEPPmDKrk4JC+m5UD9Gs2WPojVJi
N8I3RcKpP1+sZfWV1Qyk2ZLVOyi5u70iu5zFSaM2ez2l4D9igI9DRnPh+1+4kAqdvZUBnc2r1Rvx
phdeTp5hhdbof4oPy9yCMVuIXuUlePYBNnSZ1U8vhXnHMWfXqTbmMAO+gtaXlA0Q4sv+MrY7H+12
4BskjuLrPkHHUOZEjsaL8DxUZpFOpj4nYQvUxp3cqLWzuzZIPXo1pR/JK7jeY+xb0i2vJXtnZ5EU
FXJShqii40tj3YsMlaEnpPpnZ9H8/pIKa/dBGCixPbuyA7L8w8q5mPgY8t5jMrbGGZnnXgTmUjzI
s1dzuR0+euR7ACYIxUYCoQQJAMSPgvpmRlc77hnp3WLl5b4qeudd5mPMew/HhKFY7qKx0AA3CLeN
dJGLh4YczkNw54mJPzJ4oZs5r/FcdByfKa3x4Jv3i2LFPyZP/92C8Nx85J+/eAPJbIF1LVTpSGcq
e3tUQWvtUbATW/fBYury+iNo2vw+jrwfRiatlhMhTFHKguuOyM+mg9yAPkhs7XbOnXY6qgUIoO7P
j+rexGno54dGJW5MDbZKcR0Ho5ejDi8eWmjFOcSeW0vnPSzyQBjvMJW0H4W0x6GuvdQiO9EPIW+L
3xu5rR2Mc0xyVJid1KLGyKc3bgUqcgSImek8J9xbuFscxh2ghx3lUg6cZrFpzQi9BWhw9HrQr3p0
WxtefJT/cooYpxBakhbDDEit+GWkt2F1VS68iM+ZIbYSUTPLXC7o8NXEpcVnNO42Ee6IDKu7BN+N
PQXJj/Oetz+SCl4+FAV35GwdlZEPMzrXAInjnWUWv7KC04S67xInACbGZp3S9VoH1+77GZleoaa2
URLNNgzsm3M71lbaCUiazKWyoBghW+ft2zmCSYpmnvDpmG+SzrAcy0wv4fW1YhvHwae3wJ03tqhp
B7mIPV0sPgfx4w76HpFZZ8pSo021BuIaQQFPdGNoLmupJadW5yWH7lJLLLws2ZHHrdPd9x+0B6iK
SEyNrUKXK2jmkKqhb0vRfUnc4SvO6FCoBy8o4gnxZnc5ZB7v0Lnz4k0NPsHK74c4Equx7CbAij49
EFV+eVEc3ijeuFn9v0znCYtJimqzV6a6BxYUqEhst6hqDZ38QrzJc8vEbtBf8XTDJBq02O0AXQPQ
BZd1Qzc1ZuXnaUliNaMe7MxohXijoYI0atBlbuHjYctZXWn1qYo2LrHO+9LehG6g2YCQ5yTJ6gGr
MxvuURViheu1IPz8OwwmaxYlo49zAxgmHhHU7mHQAsO4P4+xmzVsDWFcRFIL2p6FMSwvlWdcjenw
y/hGsFu3u8x+DrfdzXLBe0Omm8CZeWMzynSRwQaywLAuNyE7jVfr+C4XMrcdcqtTQ1dRmr+cLibW
CWsooqIQSPP8kEo9ZCIfQ6QR58eS5xNMQEu7XqlkGrFH8TaJjgn+r3JiNm/kmAgWaRFu9TVAGAX4
WObJiqXSK9GpIeB9MF++mQqX6Zqu24+TpaBlGYUsSIOYzCGsxL5dhZFWIWF68C4O2dDRqlIUIqFE
zctRXeucH8d/8ckTJJNE5BW4c7tqwrr2pOckSNyDYIeB5LvgFHVSvAHxHHJvY0Dk+mMjE0ggKFCK
tQ4btWqx1PQxLW/j8Fr7DPMmCMNPQOwboV6XzdhGsKyskC7TPi7BNu25hq6n5tW++ch73eJYxp68
E2getxWBZdlUH0PkyebQ+4XyClJCjvfv1E9Q23D0xRFfQ+ET4/5GmbVKM8G2+nlUbHKsrlE2iQpl
8LuhdD5HqhTZ45eS26S9b+IJl1kTWWpGfYpeMjvPUkfTLqJhcMo2w00Pp06YBomPK+EExKyEUVkm
1KECSMpFy4h6a1K/czyfRttzEIzng5xDL/RqxmvFETpkbg5pLtMusezQ5hDaOoergDdyjNuvs5EV
3QyDelGwBWgWLd1i1SqcROLlXrtQkqjruMAEERMb8kM9m0jbYptRO7cfHlVi67VsReMn7g2gTfoH
honzi6GjNGMFjDldaHmBnjLeDO06wQaB8fIkzSUpqakhDyUISPAyfasdBMqeOzmR3dohWJ5aztLa
3Vg2mIyHQ+ZTn3WKGS2znenXqpA6g65z9sjdDE4nKpUOV9CUx9ZHVmhkVHXKjFfkCE60VqKw03+Y
nB3KdsCL87s+scFjJmtCp/kyT8BLq/SxxDtc3N2JsnqIof/IsW131jZQzKwt+phPOMzgukc+CmjQ
FPuYM0c8Y5g5yqVIqnICBFxIWE15X8zXGU6ivBjEnSQmCGXg3NIUOmiSZCk3NKuPjvJt2lqow/Co
NOL/v14BYX0zdExImvJe1LUQISmNvs/6VTgd+wTPcjrviL2bZ2xwmGCEm2qj1iUY1h17hypezxfG
z8ZBEYaD1skDr15s9+xwgmMJ2oZxLuplpnDlran9KBrajIFeHiih97wXD473sTpMXTPOcq1TrDeV
ncbOy6/nNw6O97GEUvGKK/yVekUe3ceTt46vLU5c4f15FGl3e9oMGp3DzZFdXNOmiWmEaNz28k03
zS1/1LjXyd3yF/f0yvEIjYkPo6DVs6QCTQgMCPSuARQI8wvJF9EZsQTrN66GAg+QiRJhlNV1aQCw
fU0Pb5JPPvmJi2GcX3sfimmPnOHk+QUTMyZVieOJzhpe01Ec/JYtGY+1QTvX0OjUiRYq4t3zoPue
YqhUs0FWPzKHtoveri2aDcf6WwG+2FF8VMofCvbK8zj7tp1wqCttXKUTk2YUZ+C080Oe3KxJcP77
O0/PNC6dABhfHAYyokwMABpeeZ5rdKdFrihYxuVoJ6GlYiuOHJ4Oyn6OuwFlXNJs6zFcU7QQhF/I
XX2pHam4i+lql+rL8krb05Ygt3l85bvb/waUccsirTo1GWDpID3q6kvT3C2Ek9pyR5NxxSTLkgG6
t9i+euL2LXQbuixI4+ywyoWVpILVaoXdpM/RgLsVI6inAoxyd1XDozH8l/3tNK3M/haXzZCoCzUW
tzqrI1i5k97UAa1QNtA0xFMh4rkps7vpHeiAZxVwcvN1Ke7n5fG8m8r7MeVkD7OtqW2slDFd4wq5
r8dHiXRg8k6tWriI0gcp+VYkDZTeAhK/yuu3uDmoyospH3PDcITMQWeJnTTQLVA9eZ0g7h663fzz
/C/k+TTLcQU1C2GA3gRGvA2tJMmxb7yU4V2XX9W4xCsUK9VWXAAfEtkzycUU++XwVU2uSMLLB3lz
z2ourlXeoWodTjjZ4V17kKzU0e9HvCVBcs+Oj7z7Q866YkWfzVI1mlbD1CQgFRO/qLNliLzjgrR3
oDutXfYWf80EAd3xGFziLy7lkM9St3UXKHBOQWc656eSZxB19k3MRYYrxikNiaT8lSSvUhYsOSdN
40EwsajFDNUmAYSae9F46CKfK5Kzn5n9WTEKE4oWsHDq1QSIthqtLnoY9W8DSmW14pnEvL4ZXtxj
b7emKBPDWIfLdWJQj8QX5xszhQzKEoGXJHZy6VtKKksIfzXzs5p/7VLhUklHztM+z2ImCPV5LCQl
dZI0gWphfm1KfqSYVgKhYvJy3kV21L/fbZusTtQy1PKSm3R0vQUy6vGBHGlroWDPeLfNBHD+U6Ln
JTDc/tt5aI7rsHdfNUTWxZRya2jjly6/hX6EVdcRZwm8LagPNyinBcdeeC2qKePeDij5cq0Zz7PS
WyCdtqI49JqooloAfl87dUfcKf41a4k7NrmVV69m/TUWX9bUT/P/Ie26luTGleUXMYIE/Stdu/FG
0uiFIY20JOi9+/qbmDXNwfA07s7GidiHMxGdKrBQKBSqMn8n0l1rHBP92yw9KUvv1dWjjkcquX5O
zH0up84YgRFHv80HaOXFz4pUB/9tqbjkqYxxAo8pjJjKWyg4OQ3mIoQXLhYNLq0Ul0DROEtIyYjq
k8N0BUGeXfZTbdzlpsBROx/G01S42b/nMHrnfXyv/ZI2mbkMzPvsfUIVr9O9OJMFPiDYTrzyQtU1
fW2ze0M3xU653AytN7NaEDrsI/SgX/5Um29sqzxU48IVSjJZRtjlLlWeCMRoK9JAkmHGNHXlke5o
9XcW/dl2fpqkgvKd6ANyqVLXhlajsRSbjPep7ieDINaLMgN+oHqJBmWqCgAoj2Q3IBdD9/TPFORT
HYa4GZN5cbRQBd3LD5fXlC3ZJc/kcqbBxhlTGsC1wgFD8En0JE1a7XRzOHm62v2+jLYZlywDtWsD
UrWKxXrVV6dmbYKhKmxQ4Ajl7xDhdYj0A+IkAjcRgbA8YQVSKRM1JKawYsp3LchTTbQapd8uG8KO
iQ/LtjKEixohyS1TQt+US7qfQ3dq29uq9xM03sphoCbq7jKawPv4SQRaVWWnv2UCPbW9aqoGJwMJ
kGDd/kfJ4Z9sgJ9YhLZwBW0jLFySDM6AKafe/tZZL6n2O6IqeIaCYZQdE+zPi3wQs6qLjOSWVI7L
maiM/7UoX2Q7duTm6+VVFOW8fNHVLnWZDOw8rl4T6ry1LX+dX4ajeb/4Dbq2RbUoUcajM5NXnkjs
qdQMxjY0urM7Q12o/j38LH5ahZMfGL3RogSiVhYhJtsdK8x2sHIrZEe/jmZ7uu9/SzegylExGfSm
pLQrNM9a/qvncIF5aVR9qZmDWtcGuLPrnX1Ts1dLOQB7/L751NGm69AChpCFAod9b2OnGlWss+NU
NVomvqUllhMLH7K3j5sVDJcr6vNoZg2rUUGV/q0olp3YzALrOBXdxzbjyQqKC8NKM8mJFGEB56zb
z8O1qoDKQLoLjWsbLUlV+MflrbC5185wfEW2oJkK4Q5YZpnf2PtdXhz+GwAXg8eIyM3Ezsu5+GPq
nzVRm7PIAC5YLOb0lzxZ3bw2eCCnwhbPzWLCaom4lG3Si1SR2D6Sylu5u1XJFW4LkfUlrJ7AZT6b
j1ofzCCqsXdqVQj2E/vaH06XFTYXNyi1ZsVmlxQLTfrG9Erp16i+Uc0gnw59OrgpDoDL32sb0bLe
RFvA/shFDSMbwjqzQBACbgEwDrbOghqUXgZt+rWZduoMal9J8y5jbn/DMyYXNMoF0oqNBkytuzIQ
CUXkVpupjX7+fS5KULso1YwxJzVVHjtLBXOSXtWcJOuerXISPcpvb+EzHBctihziEmCVhcOghYhY
Xo2Jqnj+2aIKZZsnmYoYZLYj/co+LmZItqnmKSUs0g/ecBgf0tQxE1e9ka7NI0g2hsA+iI4XgZF8
ASsZRkMD1QFyqxJlgvmpgasMy3e7Bhd9eG9AuPKyj2zmcmcb+TKVGdF4GNiiIlo5RqU5ZR5E9uf2
2z+fjq9OWYMRLTTBSsbVkjh6OJgO7THDZdHe9KUW5cBcWwpPq5FNZpNEBZ1G2wfNKpvkYs0ConOt
ZUKExRUGytAxjAv0gTiVK3lClTkWeT/ElhUWF1tGksYZniWw68DPq3435dlJ+iCNf2TTU4U+5eww
wXHJv5dhwW10BcsFmMaK5nloceJo5Zco3tvycTYEWfKmr7DZCVCYWLrO15cSe7HBXAbLTHM34qFA
/2mlomuaCIPb5EafpnXKatjL7Yiuay/Eo3DyqP2qbUffMW2SMuh/il7nNkExdvTGJILOKW7t4j7L
xkVn7qF8AcF6HbV4IP51eaNtBGODyBhoIgq6OyGU8z6lShRlCQ1NG9B8b48/SnQnE2eRclN00HwM
ygRjdbZu2qYlo32Es6WewBI8FcbgQkDDrULVJ3PhD8vgFlL8r2PHeyjufEGdQO9B6gEh4urORG0q
ygaHGNS7vHAbt4r3MNwxMw9hX0wSLMLlz61v5AWKZ5If7ulBstzhWvIiWWDYx29FiCJr2E2QWDMU
nsu7joaiA2MkSD/r67K/L2dBsWPjZHkPwGVvRO5Bsl4ueBp4nn3FU/a2n16jELEbr4gDMU/n36uU
vgck770vH+N5qHMAJvEQpLW1iyfiSY1wFOlj8HuPwwXaWTbGqqmAE82OdgSFc6Adsga62OyNQLRt
2Yd/H2nfg7HPuLqJWbhBo/kWnykp77UWZ2Vnfi9Ge29qE6Qt0qfLfriJBuImVSeYjLT41w/b6qw8
qybIB2rQ7SpPmda7k9V7TXmnD73A6bd2sbIC40wLFzlGbyyIIanyUo/+PBruWEI5V1RBZ9/9wxKu
cLhoYUf1jBACnNYH/QnobfPEaz2os+DyrN71oof0j4EWX2wFx0UMkmLEmDSAM3s3jL/gtJJiAVsd
W5mPFukK+ujBEUz46QSIievDoMooCFR33bw3GsEhuP37TN9RMS1b5/v0ZakE1d+ojG7R7kOU/VtL
mEF8vBmxVfoHgu/Hp50ioQIFCMa8/sYa6xpXTDUHVRTIvYskbbY/yhmOC0Z1Y9t0kLBicXYlTT/H
1rPzH5f3zmYMX5vExR+1q5MZM4qjW3W7vnEY/250lO/sFNce0CnjkUpIlbRRbXu/jFwsqug0TIUM
TDSDMjr5Dq8nh/k1+6H48bF3hHMx23vpvI7cnu0mc26XCXjGde9TyLiZN5MZQE3KZcFvoQJHFK4p
t3dlBQNHClvTlh6KA/GXk/Jg3E332FdB8YAeW1/wEUUGcrvXBOdvjLFwDGODfkRzwU/9PXVfkxsr
oIH99B/BWDheBXcT7FNaQ+CVQ6AGhUePTKKRERkdtVPoCqVVhKvJJZ4lmADVWYVxoBv0dUiOpq75
bF4PGAqW970j6oPZxkNio6mKTkw0qb63r4nK3BgTnJQqUrQjwRSedehBlu7ru/IQOt1ONM64GbhW
gFwCOoDHfKBo+3YTkEIvqjtDVVPwzTYjyRmCfxWVW6moCEF4n5EzvdV/2WNssc/+KK/QJ0D2Ip4y
gU38A+nSzU2m2AA0RgxqGYWrFw8Cm0QQXORSMpqNEjuJY8Vju6yGgn1/HYNrMIp2KvhVJE80prIN
CeFOdLUZhsqn8AqoT7U8hesXhuFY6WlZeveyVdsf6ozA7WQQxkR1hyZLNyFXDfqeOiMYRW+y2xiW
jRCEsbYPo/aZ1BgKpLJGt6xfjfHeDL/mhuhevxmRyBmDreQqSAw2TaIcCYVLkj1LN6f9ctO/St/r
KyYULOqv2nhDxImygmMmr+BShYzgLmlhUuxWPcQuiM+Y8m1X/V7NTktBAhG5bERPlBJsrqVKVCyl
qWHqkjui2YxZn6RwQmokrtwNTp6Wjh3+uuwVG6wfsG8Fw/k6dCVDPdfAea40dFcbVzT9LpkvRrfL
sn2ZHwr1ifQCTJFl3CFNctaFm8OysHZI95KUN3UvogD7WFN7bxbnJVNi2UXNss5IeZkwpSr/mCtP
TiZIKO0kBI3Lq7iZuq8WkXOSqsQE/2JhEUMwpEzkpjRP0JcG/dj9ZZztS6RGDN2ybd1S+NYAPMES
6CjgQkK/tJkTzmAWVE5g7nGT2i2JI3upJx1ErAWbt6AVKBc51EiaR7oAdE4PKcWRrKTuYn+xuqth
8P6jgVwKkNVNRTBAxFKA5I64/W44DZDCyO+Oz7ITiV8TN31xZRt/JFeWLNUT8EY3/SH7EMI4aXca
6NzSO/Bq41FKerL3l21krvfhtrKC5A5livZQm7IDrJduNOt5GQS/v51mnAH4l20VepXTZMEmac+S
Ujh8HBSnOch/NSh+YpS4FYluCVaRf+QmfSotJsY53XKiftLNB2KVriIpgm220fyFXb2yjAtWU1/0
GtWAY+/Da/bW3NT+sh9+6g86ZisXX/9RM5bjYxSg5fPyVxOZyAWtKGuzRaaA1ubbgrw2AwpS9u//
hsEFLXWo+qqMka41y11IZU/RPVqKOjkE7qczQ1cH2qSbbQty0tHVkRQWsltJVLBU2/EC5U4wBdgQ
0eGWSs7tWrMKIHRTdyiM76N9bQzH1oJdhmBebvt4RgMclOM10DNZ3ClZDIpOF4rNJBFXu+9erd01
Bnr3Qblr9nmI5/kevASiFHTbF86gnBuqI62r3ISkS1Vfh9Kvud2Py8NnXOEMwa1hKaWaLus4UShO
FAO6o3qQVv5ljP9xmpxBOH9b+tKmUHDB2X8767gvgxfEw2GSO+p1SZ32wC4kuaBWI1o7zv162lRt
abG1g8YgPc3RjooIk4VOwR1YaY6OHvqWYGC0wiMYynfQjB16zT47aa+dv/iZP59EZHobY98sOp2X
kzu72kQDOb6Jb9ZNgbFL97WbYyrVNV0kistRwew3JqS9fz+Z+h6VO8GiuUhUSQZqTq/z6nUYIqdt
iB9OoomzzSRnZR53btXqTI1uBFAU3g3mq97+zpAcihx/493unT02186GkamWjgMcZEjqXS5Hg4ui
gD+Ok9+WINnWnssFhcsJG9yaXStqBJMkAv+0uYASQSCl6mJYWUU/tOiXTL7U9VfBvmOb92MG8I+j
2Fz80DpcXWkNE6GYkz1BGtCFRlTiQlP4lVUeEE5EB/R2Yez88WwunkAMjuZLA7N0Z/RB6AfuFryn
BIzYBFXfg8BAZsAlA7nAUpA4GU0N98DltgNLQL+T/ClyGJk9Xpo9VXAICBzT5kKKjJdmo+6xnAU2
3lgujrKQ61D/MU6iQrDIObjAYg+2ZDUUSFl7nQ97I70SMmSIILggYgxhk0Q9PtRY3qTVs9UclkTQ
ri90Bi5klKWp5YSZ0QUVGK6iY7FfQG/AHscLV9SF9T/S0bO3c3EjH9qahDMs0u6l1+FAj+QXCAFc
HT1fyUk8lb2dffwNZ/MPeSRGzdKoYNwSWU4To7sh/NVhOpvW930SCBx9O5k6g/HRwqjmWJ1gW1gH
jCys3pGXaIcwNTuDz7raClf0AiY4tW1er3eg2SSHCQyUdxUm+Jtb6msvUB+GAAGrgKDFQrSfRVZy
wQOaW7FlUViZ1ftM+5YMogdsoU1cwAhtQ7UpCxgNxAEVD7y7N5HDBNlIQPb9qT55lz/c5ZDx8fWf
ZrNuovHGLcznCcTWdnZvRYUzhN8u4zDf/t+BEEIw75Pt2piMqV+Y74OmsQXr5Bgw/STRJJhgj4EH
5j0OOENjVYW4kWs9Z5j8Ze0ulfmXUlka6C8iWhZBimXLXAhBn5QU2woMq7ze72uXQENvl4OyuH/p
MxfksU8pbpvUE03zi1yRCyZ1OyiyJQFXMiKoVQ8/JMsQVUq346NO0LJh4+2X8OT4UdKHs9LhUhEf
rF2Fu4TtIoyAeOz/1Ty0adIZjb+uz/GE1WRoU+0Z99Y92hMhBIp3Wd0vyhs2lCtmVhNhcnHLILi/
pgswZTQs0XtDJEnJPv8Hv1/ZxGU489zRSqvw+yPoiqX8h23uZ3AlWxhFz0u3FbGAbcb8FRwfoMZS
SXSW8BN0SCNFdyulcHr1Wa5f+mJ/eUtvHtCGgTYbC6V6k3BLZy1E6qIlwXt24w3RSxnu4laQg26a
s4LgVs/IaoXOGSDQr5IiSSSGpzVm6NuWdEzG+ftUl58rGqHRwSIQM1c1vv1bLm1Lmevy7SLNnmqX
U9U51SncQ+EzfmBZYibUxdz0whUmF0R0GVT5ZlvA8wMlANlSoIGPBuolrv6dSemkhViFdvPrrSC5
+BGGY97OPSDRvO8xYUzwRcsO7mk/GAGOCl0uI3ea0bnsM9vn2xmW7w2X4ym0ZgLYIWA6YKHX626L
Qtxr4eCNDHlX/JyEAkfd9CLTRC8/KJ8Ui28/nsqpz6iOrzYMsZ/a1b4KKfRUaevUk3WnlpMrMHJ7
bc+A3GFnmqUymzrcVsdl+3v+5a0ZCAUFu/D6oIdsy53siE8EkZns76t6Fuie1K5JcrxrZUFsHmVb
98xwcCE96Q526V22cdtjzyZyHtsPah4pbPOXMa5ORPGzSCThvn36rL4b56JqEc3jiPLF28i14SYB
ARmEzx6l46NZOUIJ6s3LmiVreBqULVnhr4ZgEGjrLHrDsyDChIIq2HgmcHiwAURHEo5lbLrJCo+t
8eqDEZLL6JWEX9Z0ua6W+RAr1ZXdiyirt3Mi1nxpGDp6dgi3jqEOyls9jXCKX2lHRpUqPQyY2LHf
pk2ynXAwaXMdbU3BuB00DgD63i4ziuqkpwxvzgeMcxW7HI1302zvyAzhX0W9qUvdzyh9KI1npVoc
w7ZFckKba7v6N3BbkAwqJK4we+sqsfE1sdRT3jSmm/Wzf3kfbObPKxxu0xGJyno7AmdooUlTXquh
7oT2czsJuiY399sKh9tvkh3TeuqkwZ30kLpT0sbXHWn742VrtmtOKxjOVYrUNsewgzkEVyqWxeq+
4ahuiWKFULmF5QcfUqMzFt/pVUlmYw4KTNJ2y1V+7PbTEQTM6AAFYY7gBGD/7EtQXKpS0KKSZBlQ
yWE4LHtUxKEAXe2Eb+QsvfqIYxosbTA/CnwsitHnA0VUVG7NxwrEufkOD8mYsnE0XN9CV1RD3va+
Mx4XQUBEnxmNRdEFpWNosz9U1aOCPJPKnfcpxzgjcXu6mSDLoptAYuMgrGwG9RvIuIPfeScsH2+t
InoXZTBP4s1f47sYw9C0JENLcYe7rq7oftnnKB1rt8hK/l+KPpvxcY3HZZn9VNlR1QJPfRw8djuF
KvkdE7defFalUwRVuq2tvIbjcvRC76FdrAAuVHZWc9slgt/fLL+vATivQK9ESjP8l/X+mV7nsVaN
zCt3ysPMmsjYvdt8+UxpZA3KOciYG1WtVWwRyW+V3lfmZ5IqdIzpGMAgGugfudBUz4OkFXnMvlIH
uXPIuv7ZOz6+qsfojtFEFdeiEtP2p/oHkw9Rs0U6SEIjHEbVgwEem08og0NF5WyUyQWmVE3+Oj7q
xhlYpyYjvzI8+1mZIcmByqCYSnzrZFxDct5upFJajuxkhHjT1XQFx3DVHCWmMQA9PBgqXHob75ZH
QfzY3tPnleSc3k7NOc4jfD1yzzoMFdDl1t7gDj6TbpO8UOQtW4fL2kpuDxRZ3BgmO5dZZZf1RlEI
Gd4zIchsJ/97Lb/3X5HzfWuqwnxIYFyR3U7xk53eZOXzf1xALqGhRa01eguDjOvsEO1VBEXjCaNV
h3ifBrYnmpkQeT6X18iL1ebQCkCDQbRrmlPRC272Ii/k8hn0/TXpmMEcOw+q8mi2ARGVXjY7utY+
wEUMBaIIJYSL/0xm2Fm87Oydtv9ch9oKiCeeKJW2aHvmbKb2uya6syxPstCarayayKatoQxnmZh3
e59VK3GXL1aNE/jvZpb5ZUJDEDqdcEYJxz/Zr/GZzBqN+z4GaY2a4P0R7UAT+EJap9xpIDs7JQkq
BJNLggmCT5mLBppO2l129W3XOBvKfbaqrCaNdIBO4srVLfBrTI+dqMNkK3PCILJCiGpglMHkVlOC
7pPRyuxhjnSnsZjcUsZMkKJUDjaa4KVfhMWt5dDNeOiNUZPW2iuNnNQYYhXt4zB/+8S6rUzi1s0I
8b5UDzCpTk8zaK8Gum+aShBYN+PCGYR39Rqs/laPkjBa4B4b+1SLLv2bH3/1+9yBOMhLTZQcvz+M
p3K8n3rdl4hovn+zaL/6+hZ3Bo6Z/de7X/qH6eRfWKYu3Vjeb8MzDW/A61G1k01H1Nosso07AyeQ
g5i6hg7aLPphxMdO3qWx6EVT4GsWd+6V3bi0DVs/poEcsrcIdA7u+wpXkOxGu11cI0iD0BWpVopM
Y39flTJaSEFmEAtCTlvcoBUtrEYnhJr6ZQcX2cb+vgKpJb2iBXvbaeXo0BaYF6DRjd4nxylXP9Nc
vfYQLj4opdaSrHh7WzQYr9q9haSs8/E2jL4EqxVYtn0FWbk9FyK0POuUoWPbamfsZB9XkF9tEYDu
ysswPtPhMVq0mEJILlygRV1JJjy3uAQJhf0N9DFu87V8BXNBeRh24z4svMufb7O4sFpTvqElb8mi
zSX83zbRMJ4ekvwgzyApG4N8+Fp0mVM01FHHx1x4L988O8/Ly/ey0FYKLZntitZnb4JxkPzECO0V
SwfHfSriahDESL6rBdOmTTb2QNPKu6r4MmYi59xMbgmm0C3Us1HT5nab2pRhmUR4+1uUK727C3Mv
ZHzy6V1LHntzvzxIUuLanzpfVMVGf6Gi68hA3m+/SJ/6eJhqlPVAKKdLpx4JQRYK6lybe3wFwsWv
uGm1dJgx1NDpc5Q5c2hm120fRqOXhWn7YLdNJ2Ia3PxcK0huNftaJm0tAXKM7kPtISbBZb/f/n0d
owuYntBk/rBJ7TYeYhvuMEjHNP0pqz/+2+9z3yXt8rybKLZVMReunf3RW/vLANuhQj1bwH2Urosn
tWRtMoyhApePFm1MeF9cTNd4ZHvIPkSxYNG2g8UKk/sqo7Ykbd9i1TpvZAOF3rCXnplOje1pgkOT
/dSHXHcFxZ0rM+0WOZNYdCh8g97YeA/71A1xBcEdJwUph2xg1phSYA330nIYVIEVm26GF1BFVnTQ
K/HPsfKyDFrUYnuipmp4qTq0B2NKRJtla3+qKAPKOlHw9GtymZM0lBJRpxC1ueyPJjVQePwZz15D
RDF065uscTinzjXSy/kCnDG9m+TnVt8v1h+X3VoEwXl1OEmpNOk20rHlbpaSO71DodZQBY68hcL0
lv7+LNyCocd3KYsenyVMoqCvWn+QC49MwidkEQ63YP2YxF23VCjQLo2flabX0OI6lyYns60dtKae
5LxySWNd1Va1a5YYYo7zaUKGGOnhz6oQFYxF3sgtrjwpcl0NMDsDR3Y43ZiSf/nriQDYeqySwbaF
Xh6pYG8rDfslye5aiQo+3eZjNdENDPBhMExD9H6PkadISEz27VjTEgaMPEZkbXkY/rn7851CP1w2
ajvSnhH5FKkd8VI7yUAk9/hqQXmNHvT5l7pjHBLFTnnRRL3MLPB8iH0rQO6+lagdMd9MnIvdqN6F
ysme93n6VJlfLpu27Z+2ZoFcxMDcFhcB8eJuQpUGbRXzgnLFeN9MvdMX95dBNp+MiX5G4fJouyXS
ElF4hfGdlfLVk+TKB+k7ExuTPFFaKTKJc49ESZVGKwC26D6OeKdqvmjD62WLBBh8v0Q3mLbcpsCY
kvE1KdLXeMIcRL7oP/8bDucHlTYZqRWiL6PSDKc3ladqhnaQFX6mFHL+Pry8SRPZnRVW8ALLepyG
XaEvTtreL4UgJTI2vfofNzC4YLgsKbj1cqxaZh1o+KUcv0bUh1SQc3nRRO7GC5tU3VLoqCThlDou
gRkskEM3QEv5/xPmFLkC+/sq4umGmpc6xdrpEaSZw+FHYldXEaawLhu1CWMQG/y5aIKATNN7mLmr
aqiJYe3qGqMNj2n8QPOnyxCbn2cFwf6+siTr04w0bOO0auWCBFCpLK8gx0ISJK4iU7iYM6hVZecT
cPLiVOm7OH20e9FdjJ3fHwLoyhYu4vSF3ZOCsOUKISjMnm9SV/oiPdugfRXP/Iss4kJOpKG5gspA
U4lTh7+k0o1MwcfZPFjPBvEkfG0kLa2hAqJDBwDmksCSfvnrbx9yKwQu1pR6PHddgUOuy9yCov0s
dvvnOIDWeI6DLvNpIIrUIpvYR1w53NzkdNQoEKfccvK52ofy+JnWCbKyios5ySRLYTZg3cbibpGu
ZXQNWuHkJMrs1fVTNrnTkLpN/wze+v+4nsz6lXVU6c1JzWCdNYCloQqiY2OCHtdyFLyvqW63E439
iZaTCxG5JZNMY144SfUz4siPJqH+ZaO2Hd3AlUnWVRv/e28T0aHzGmdYta47Dcm3Grw85mcGQAlU
lTEagSTH5NW8DNpSrWe1f5X8MsjXpAsu27B9PKDvihgyhOcVvvGqmBI9rCMYwWShFI/68And7/x4
nxz1l1bkgZuh6AzH79yypOEUxen0VuViEiXNV/lXH4zQKJn38+xdtm4zczQNw1BsVK01mwuupGsz
LVuAZo6nYvidaq+5GQcLJUj54894wwqLC7JJmEHWtc7xFJT3sV+M+UycXivaqwKzsIKvtunclizD
LzSbWHz3WjPPsWQlaAqdtCvFhqZPTN3LK7d5/K0QuOOvlvMhqwj8TgpVp8sxu5c6Myum6YJOEJEp
3CfKjboilgQg9L2qg+ZOsbArY9PnVrZwXwbqk1kJLqYJEwJ/TlCRQwdFAZ0xgQQidd/tC9kKjTv+
rDFMRjvEt2ETP8oVBK49NA+nCrpaZo897aP1qni9/LW2d/EZlG8CKTUrGTIwn7nJlYFONeU0OK81
ozvJPSrsCRV8Mr4hJKxio2tsFpM0DB7XoTvXIoFLoUHcaVjTMlZSGRitb35T0RhkVM4QB93xT92z
gQrccPvAX60gF8y7wl5mLcIKFt/QHckGSdDaLj9ii/lgxfVFg3abZ8cKjq3x6jzM0QxXFyngoiiI
zNirrCsQkzoCtxChsL+vUPpWq8e6xSpGf7AOk+Q2+i09LGA9edBBjdS4DSZlfobClyLBhjO54KEw
PiDKDi3GQ0b36fdub11ZCpQNS288xaI6zmaUt9GEp1uQhAaNwXsrFzmChMdSYX9VeG8YKuh2QMkD
w929Y7YacROtEDHWbC7sGZLfb1HYkFLpAKmpT2VDNIemxUmvJ5G6zHaJeQXE5aFZqOR2ASYwlJhl
Fz2NDr4h+MeYaJIoAd0M+baJNMNSLLSXc5G4izCXkFY4LIdm3yVP+jg7k35qBlE78mb4WOFw4ZhU
CcbBGrD7JJixp7ajdsLOKrZZP1x4VhCcR4RRMZhKBYjlcXbZy3l4+LM/c2ZRfyfazOxffAHurcln
tc2UqJorKcHKSeCldS09/mkPoyfj/zvQ0qAOXWplP6VhJMimtr3wny/25jwrXIjYNkM8wcwovbM7
zNyHhaMqn2kJYJRWSJ+QSGk8t1ViDXPftBRsTBbupmhrZFNoovC7ZYqq4CoPXlDVUvhel0XLbHti
+QZmSjU8gKLZ4aE50SvpesjAlMQU+TCLLoiPW564BuU8sQnJssQdQM1W8goDQtBx1X+7HIO3DdPQ
bG0wPXD+HbSLwjmd7BjpQBPYxrECjVasf0JZDk1C+DZ/o3ARN4mKmhQqPIFVgfvrYY/bVXaqvy0u
2LLxfkwQhxvB6m3GpjUoFzDMuExmjbkf2XUHKHVeWx55ZLouEHT71JkCzQ+ohTMntN/O75WvWz2k
eTQd95TW179pEBAbK8e8noPQYfq80Az9zGc7w3Hn8xKSLlZmwMll74djE1R5XYJBDo8Vl4E2+3ze
yHBMcCV9FJ6ILTuPGxBoo61iAZlsvcuKA71nV6P5bg5YVThL/bnyP/OiuMblXEaWE9VO2MkSJtqr
WluPVmeDdK3xBfZtxeI1Duclc1L1qNUCJ259azfu4iB8Gl/nb5PPRunEjY7bbsnYhf5aUH5XgxS4
y6IaR2bAWKfKXbE3dyzZL1zRGNFmAMG8ErzSxFsOfzs3lzBOdJVVAJTmIZolzFdn8Wf46lbPjHx6
03al3UcznhmH8t6eToVcQnvixg5FtCObxqyeTeX3aRTkPEewIwCn12Sf5NLoJJK+uJ9xhxUKl9DQ
tmokhQClynAyI9QfkNmbi9Og4lDfSuAbEY6/b3rgCpKF6FXoqId8pqAYZBwMS6CjAt58JZUDLTmP
UTBA20I0pbcZ81eA3NYqTE1q5Rg2NlCts2mQ24E1irJeEQi3r/q5VoyMwKpKI04xx7sebUOjiOdc
5BTcZlJoEtZ5CVNisNPlvWPkqcgjRBBcsobtGtkVRNXexnYwZeXnu7xwwRf794W5S5xeFqAKVo/v
EbXy3tZMHaBd8pJVX9X0rhNuqO3QfvYDnu9Mb4gRdhM+UevPPrvENqeq8ruvxpMB5yv8JILAnKf/
EmVsghX90M1TDiC0TCS8Yyr3hXw/Lt7lTSxaPLbhVhuKZHlfqAUWr5eg+kvlgz5WD7KVPH4GxjY1
RQHpxwc5k2hKVTKmEa7kFrnXlyio2t5Vyt1llO3FOqNwHg5FkNSKQyzWYu6V7nc8vFz+/e3FOv8+
595la5VovIAVVW16S4Mvv4AHZhGkmdunHjRF/losntrZaPXImjWYIUOqDVzjYE9jUm1MmF506m1a
ZCEZMxVD+6jGorZpEb9FHqugXk9dOWmvTExyf2LdVihcEI3qxlTxFouGrnHBa2/t9qqfNoK33s1q
nbpC4aKonplyYadAQa+gz7rGYq/vvM7pMcjXuPNX2xPR0ItWj/O3JkSbn6oCEZOYTjTF+658NSuR
0MemV6/s4ryuKTpTbQugQDpbU2rHqkTpvwCBv/SOakSVwgaC3MsJ+rVBdL84XRVbo+gbsZSAv16r
FtJ+FVdDQkwu3EQhwQhphHDTHnufyS0o4AD6wcZj530rcu7NQiCcWsYdA+oUBn/dnaVWjSYdFzap
3RUHEM37sWf8mpGkTD673OAy1QgOIyEmeR9QjbCII6UBJnir0x9t/qa/sOxHdKjXe3tn7KNH0fvY
dsBY2cmtal9OLU1VXOv7ymV9POC397rK/XNeVjSkuOn0KzDmTKsTQ7cGaSZsUS0wLVr6VSd/K4j+
byO5bsJDbLCYwklAjcJZtIxDkdN+AYhytOIv8Sh4R//g8dzvc0Yo4CoDGQd+P8qOMj2p0eFyxBP9
PlvE1SJRKC6iHw2/T0wvWxY3ikUdix/L6pwJXFCFvos2DxMgwufsyjiC3ORgeJDusncQ/Q5E/E8f
p3wZHDRl8V8NQY2v6qRJ1I4FHVFEB7UgK+rEnnaIg9SdKreD4EDGmGp00W5iu+VdvOBQuQhrplLZ
Z+GAbvMRc8VFkHipW3aQzakP/W2xEyphML+6hMfFWrUzqrKXgafc9m9zo6FHxh0bjChB8I0IlQkO
+w+76b2BfPKaInulMUU7vVreFpHq9f2pV0TFMdHH47NXHL0VFCphFu4xB9Aneax5KEe4cIbsn8cs
dRRs4v8Ba4IuHc+bssIXetpQs2s17FmhR4HiEQixXbxIm06FJzvVxVXnt/QkGg36GIDZihp4QGAT
/RZEKt9vvaWpZmMosaJDMPuMxkWWnOorhNM8IyiujciB/uflzb75DVeIXMgPqfHXZjeSw2z/ViEk
IeqSEVrFBcSw7o0pL7HbWesX4xanO/VGe5QDRiyRucuvyyZtxq+VSVx8DKkd4wUccIvy0Ms3oShZ
Ey0ZFx9tEg+0yvH7RbzD+IXfDbdpLqItFxnBRcg+bhu57ViEzP9ozCBTBTX7jxnnm6uBMcKUmXwz
z1eXMkIJo1Mmt/anbxN1ZCiWJAgYrnGY3OxHnDvynpgCb/t42r+hmhq4tyEXjSr7ewdXmmqMUgub
OaNXlu6leg59r31OrkaqOnl/DPNviio7PZS5LzsFC34fgqNxBuaCcVvLc6712FnzkU2ES34fmEdx
09l22FjhcEF4qIcqK7vpLVox6gVG1Bu+dF+py5K2+soIpAMV6RBuGoeAYUHhAeIfFueRFvIN6f9I
u64luXFl+UWMAEnQvdJ291hpNBpJLwxZeu/59Tcx2j1io3kaZ3Q39k0RnQOwUCiUySwLgizxqQdn
i+VNvgwJMGGsxpzBxSaa0PU0TV3WoIJ5/vUaCprlcDWB8+63clX9Ut/ot71HIS4OMcy/+GQbNO4I
JKVOVzWzfhcTuiAD7QKjhhHFhHubp2BKSwP7Ehtx5r5YZcT1iH9CHfDYgscHE6DQfIX62OH6ava8
Bib6TMjyGqpB+ajQqFA4qBUKw5AeK/W+np67TjDWsguhIsrBQqB4wEuHdjn+pZ1wZUXWUxuZztpU
6MwRZXV2gzflDwz/4pLL1EjnBDBsblayY6dCxSVxGC00NI4Ea2IOgTe5LRh3I0ZyQeSlBVg6ay41
JVceKzsE/V5fdXYNudLrX2n3rtricfdhH+dNqqRwUExLBK8gD9wRtd35g0sxDVx0jkiyZ8/RbwG5
y7GpSiJNHRYYzu+G4diqQh7BvVOrqJaOgEK3IHnAnVrwKEsVMVq2JEa3WgVxb5MHdvvGJ+ijvb23
DgauMPUh/KdYeAqde4lkkbRqlF7tgziMlXSGR+pcgoG0UsiAtLt9GzDusm8UMi3gDEUMCmkAcrOk
ghbvXfujliWDTJhgvIXzDnKjDSTUe5wpENzF/c+0+KASLycPc6J5121v9/j+geI5XSs0c7SqAaga
ZA5VAQUCOXb0ohHchCIY7kSZSqQNFvLBTiUfi0i1uym2h+J4fS27TlU3iKVjxMTAvXRuA3W96mWi
odrGCsHqIQvU4JVLSQCz74tAfoXGUdDnKfyoTNVpiTkssG3pwGoqyYkeOwhgsoRjImbKYaWnC2e0
QeOCiDHCO4FMQAvvZrez5UN0pwbxAez7olzT7pndIHH7N6PQJuUrkPQ5QVNv7WX9ehfm1qeJDsES
FkGbhw/6oPurFTpg1XuZqeFf/4Tser1YrInkKqaQwNzEN622GQShkUtDgNj8MNTcVrTUrtYnXRwU
ModwDYnb1mKqqdZPCF9Yc1G22jWYqNd3qxPamjM8JWJep12nAUdoolcLdLi8RC/6IxQ0kgIwR2IN
mpFQF6WugW5jxquawUuNo6cLLrLdgBtRL9U0C7S4F4KwFUiP2HAway0pGpROEXEvd8nJ8Jbv0l2K
pBcYrCB6f/0j7p3DDSjfINYoSdLEBKA0aJGCGA9yIAXKQaQZuRvXb3E4p9LGYWGGDAdjuw/mCUzU
Tv0yn7ojffmrKHSLxc7OJj+ld0uSIM/Aol0MOz8VeJdb70L7HyUCwZD9bkC/ReNus3k0laVYFZZV
UU6aj3luJ5yC+b1uy8zNBGgy8SrRSLfos3G3mjR3U95SgBK8Vv6lgBe/VtjB4g/edm1cZBCmRq6C
KRov2eVRM49Satl6cxiQb4huJSG3KrOBa2hcPC9Hay4Z3W8beX0ZRV8MvIhUDLFIH66b/d4dhwAE
DZ6WARYGngAqrBIpQ0od+7ccLNOuigdCBVePCIJzWn2LidpQBsTaHCTTboqHVDStsuemtqvgLgFr
kRTZigGxNDc6eeyjw9/skolQnvnCC/1Qra2rHt31CDhCX1pzO9OOSf/rOsbuGqByiJIgRlkvtLbg
2btyMFl8Rm+l/n0/en/z+xYIS0Curup8QkHJOzkpabRAzPDDmj7Fom+wdwuqrOMQlMAgEeGfbVNm
qOD7rxb0UPyU65M8fYlCsfrU7i5tUNi/b1xan41SLFVAqcYHc/HnXhDFin6fO+jU7PSiGvD7VnOX
QVC7FhwG0e9zR3sq8zkKTfb3F0E1HwpJ8PfvHrbN/nBpI1Kos5zV+P2E3gzl7Vy6k/L1uiGJPjR3
ngu8L7WsBURHHvK1Qwrq4zx/RSe3ex1nN2TdWhR3qudKKvJhBZD+/LspOPLo0fgyIUsvFrbZfc+i
Z9YEEY1KEcxx19cwg81aNcrFiSs7+sqIiqvAeJ9Z9ug0x/BmuhEWW/YuFbRGYoQLpxFOhftW6djO
k9Wmq2OopqdJR9JkNsQe7WnqnH66X5Latdo70j1Aaq/WDkZqOUX7MtTacaWpG01BH4mmiHZ3Yfs3
cR9Xzlq0hlj4m4rFXpzpq2w3iE9GA9Wf7tgGliZsyduLG9BsAGZjwjjSL5IxiNFBA1yjJ2/22yPo
Cd4x/d/kmDis50Zx83fdSyXw53umtcXkMzNrbSWhSlgfIIhgFkAxxS5nep148MfBFXFF74V9Z4Bc
2NcXI+b2OgBilNNjT334liPx2ZUuEpTdx9KJzrJbxARpNOcjzbXq9QyDbayzhPVTkmN1ZNwS/0Pv
5s6r37BwWSGNISM1yBPESJmyJrKU4O3TgvNOUh0mL4QE5GOLR0L2OCEF9argLAkVnJWdl98ZNBfd
FkUoV2MPaDomfhqf1vmJSj+auLErtbOXGlMz04+EtFBnOHbTx1HvHDQlu7T4opDntJvsOUzsQTk1
6VNdoWA0ipQ6d3z92R/IeRS9zyd5DPEHdsanxTr1q6Aysfv7mCd8TR0gY8p9Z6NO07iTUKNnuixR
UtpSKogZdm4TA9Rc/0HgvEEepwW1WJuDJp1m/R2JA3l4+4V4BsE5+TCbWtlKsUmG+rNSE7sShZ8X
uwQhZxPjMYZOMfmr83kpcCFPY5iWppdOfg01PhGz6IUXP/99PhlVLkgnmkpheuiStZfVTulqa+Sz
lTpT+JBnoj73Sw/N4XGeZOmKKELPsumRgBWvMy90LfCRMN3NHgKYsuD7XNz2gENGlBGamqxbjQuI
1FqtkFTG8qh+o0SnpPjcdAfoHwue3xeWxmBMA/RzANLRn33us5QqpgmRYtPryBHUvUXsCWlCdiEs
3LYy/CLkXbnjkpfmqI+TZXi1YYAkJFjqu8Z6c6clEhZE1SwN6VxFNflmJJ22VV+NkeGNyS1G86PI
q7o3x0UMAxkZ8AJQ6ADzY+ydkYGzY+4NDyLozMEzWdkJEnxH+cTKS6I0ws6+sQonJNFxeDS8HM4/
DdTX417rRs0zc3uov4yJE4qE3HYhQHaMkj6ykwY/0z4mPbq4jBmMN72TStQOvxFFFNpc3FTYNdyH
/2Lwg+x1MkgLHYER6bbS/Uy/FzibXeEbpX89bt0FQkYfPIqUKBePxYX2Bc3TRvOwnxDNPA2owUA0
0Vm/pCL2xMvYiS1qg8U9J1pMwepgbtS81n3tvXBCNwrs76wGg2DNzexaYHw73hSABtIFiJVR3uTu
NEsZWiNLQaBLlPp2Jllrh5L64foG7lkD0qjIVaNwioIiZ3AYwc9KqmNRVSantoZ0/ymJKWgOu8q7
jnQZKmH/8D9exaqhqqrJ+QQwzxmQHC01jzV8607ild+iW/BbgKvXFGmc79nFFou7THtTy9u5KHCO
ahK57axh7xpCXb0fcnct2i9aHBmCpNzuVqKfy9RkGf0LGocJ0t5UNzpT82bqSL3fr2gdEJj73oWE
QvofDM51V42xLKD30Tz5YXRZtyejx6oh8UL91ItcUXi7Z4EbOJ68atE1q4vYkpDOAFXoYyakKd9B
QG4exRhM1aKHgr8oiDbMFalgf+DHpQE9qW4MgheIFM4YsIV+AtMWEHWx7mGqhLDnLl6gyKCcO9lp
GCgGr4AZDr2d14lPqzW4buz7EOidxrvAZI3g5xDNagA5inF050K7aVJdIq61THohwNmxOeSAQE2o
aqiwww2e40g0rZKK5ji+yAnZyWi8zKM62sq4fvyLBaFx1IRDgv3JnOFFSz50DZ5VUD9Wu2Ah0OQu
B0zwXEe5fCtis5D5+xdG4casMK+rG1YDGNbfRr3EG2/qG/Y6pT67PZzrcDteQkcOEJ4PpK54FXOL
aomyLMZY6x6tIrCUx7aUhwcVHC+K7MS9UBr24hGFxYFsBfS7SAwiUObg5mrq1rFFLKE9ZfkrjUIB
Pc7Y/IdFQdRCsmcb4BKgqgHyGrQKstVv0ndFPs9608Df5kqEUB/v7fApF+Xw9r4YcpwIJmUNodhF
zCq1RrymdQiZqS+L0x+7wHzs/NXpbpn2iSg8ujxWrOyHLhIU8xHq89U/bN+o9gtq3DnqjfIT6QXl
sMstw++rLADT0ZQL0zjfsk6xVqLGGvVmKURh0Qy1GALPST8oDko7o368bn87m6fICPURJmNNwGTr
3Xyith+tNCap7oEPzLLnW/UQs56VBWQovbMcRKP4e8szIamrGLKsm0TlLvtOKRIlDvGtytx6XkBl
Ko3W99qKBaeY7dJZSQUUka9fxwCd1qVcY7SgfapUMs2zZj9fb83O8nTlPs2OxghWrdbOoW1wfSMv
DzIQEV2A74dYyMJwC6Ot3Cc0hl0g4P1k9l8kqx+delr8bCrcUVorwQuKhXoXK6Q6JMJg8YhkeLe7
MhKnJMIKmwNdwXNxH6dPqipqitjbSIN1f2GQiD0IOXNUaswwTpVJkTWrh/elnobfZiiqWnhLWTIW
NsrpbR+Pyo2Z12Z2q6Zd/+76xu4tdGug3EKXHASqeZfonjq9tNpdG052GR2HTsBwsLfQrWFy6SWp
65RYayKcg3B+aLshiNo5oJLk9Wv/vc/ymzFCS2bde9dXd5lOgHluzgO3ukTL6jCuJM1LyPTYp/PX
tV0DbTZuaQOlRXl60dVJEMHtH0GKWw5Bt67y3emT1uoJxJt0L0Fxv+5VxxitY9uKGqh3vxueDf/C
cAfCAA1t3YRsQ8kHVetsPb8348GNTMHUx05AyrbwDxD35Qo4RzVi6wHLkfoQBqqLmxTCL06B0B60
ZTciH3bZsQDvskXkPtrUI0JoMyDGih0/RjfrsUFdvz1gpECxw0+sVUJ07ey5F9Bp4uKBseBdzj7q
xk13ehsXLVoovLRrpqCKsthOu7K3qbE2rjzHkl1YVDRCtns5bFHZN96gtrMZgxAOqFJpNx8pZD9n
SPa1MXoa2TyKSP9tzzJBOq4jFjJl9aJBzpAskGQhMPPy8E5PvpHRppaogYh9G95vbjG4+y5ck6Yt
dGAwmeT+KXVjTBNWLG+t2Om70JkFfmXvgFuguqEsNYDpT86BQsWUjE2ra95YmV3ugmlhVY8kSazl
oeuX7I7WkfY+HJR+9dDYm4r6XPZOBy4kFJjZO54QPjxvyWxYVTNR3O/KiXgZeCvMW5Duv4azkSsc
ttmJj1jXJpSBEdUSdPSem4xSyE0+1bMGvMmTEps1DuOJ8xGjIbeKnfi50wr82c6rXlEoADWk+nAF
X1y9shWp6kopIvYw0KH1TsFY+FviF6N61/313tlXoO4LPkYTdCCqxp19vZoGZc7x3Gm8wWuPqpv6
/SEJRodNpDZPZSB8nzL/xVmsQtm8HFqkwR/OPxF6I1HNuUMiQTpkH5ngdYx5KQiJswDtf1C92/uA
pomsnMpavy8WSOaKUqPoMEj5Lj6GyDfGrnlUHtNfPTSN2sC8F6Wcd069sgXkTmSTjzTXtVb1tNYj
lhN1p0h05YnWxHnPqLRmyP5gTbnxI9JiuxoFNrizBowFs8ou6ppgJuCtIoasmjqbiqdirmY46uu9
srwXWN6OHZxhcPtUQpYLxRNg1O6KKSi0kjV2BsND/7ALdffQu463s2eAQ3cvFBpgfnxqW8rlfF6g
feZF8rsGFVpVxGeyd7sAwUKGAi9R/aISPPRGPpWjrsBVyH52093NB8NZUCQt8bIXF573F/QfOL4I
nHQddMAZHOumTA5DdIwf6Oc+siefza0pxCbdTfPy9l3EWwc1U3Q3YnCcd4elJVlKtyreEkaB1RZu
OmeCD7Xn4l8TFhjtwsCSzhtf2UZFOzQLMN6NLutmDN36Jn5h0ydtoD2KeOiEeJwhhqklk6SYFbjA
yaMYBch+Gsj/se7i6iHy/8I/4D2MrYNiIZLffFPqOOuz3OaK6q3aoSRfKVKbUS9y6xcdzCb83QaE
W1O8zsWKli/VG+TKTmub1tQeQZ9pJB8a/dnSbkK9sCn5et06drcSwh7I/qCRCilbLjrIC7ktZomo
XnxsbxVPxk0SHow7Jh8Xn+DiRT5kd5l/8PjYv5eHtZliWfWI3HiVpR3HCdpukRGEWX5Cl79TzHEw
JSA9oNPn62vdc5Gv9onwDlQBfO7drIw1jaOMegbVpWNcFaruDHGsBWna54NzHWzPt4AcAKIpGijo
9Qv952ppdHmxZPpP2TTHmRhS+3ezfXcjUjrdWRvQQDFtGLgyL/JcDWmbSR8I9bTuU9v/GpC4kSPR
jODOEwBqmgrcJbqHUBJkf8QmGJ/WMZ37WKXeKv/sEy9rPmnZUzbY5dtL3NATBjcFnlTIQyFdeA4k
r2ECOt4aX0pRkASPbkM5eSi72EnrsnGgdPTZjDThbbDjnnEFIE+IHB5m0fnKc55LaVvQBag9iKdU
EJ7jdmOd53X8einUQeisT9fNRITJvW8s6KyDiQyYTevk6SlsBL+/d77PFsW5/8ySJmooANCf2YB9
geLtaMv384m1Oom72nbtcLOHXP3HGI0KAoCAMwe3Jzl627xyfvsoGEg+tl+Ks49xsMo8Y1+q81Zf
8VK/cMgjC4BZfAhdSJHT2gl8tnh8y0XXriSt2CbOvuq/0k+lXvV9dWSHyYZ1yuG6UexvIqq5eMKA
ROf1m27OGQiTzSlfcJhDjJg05stszM8dEdGD/RfT+PMw4/Ijgx5PGDca2S7OkAViNCZJ0Li6/dp4
5xZ/8fDFLv7BY7u8WdbYzaC2iUHeqT1M3nCfnMDSsvzQcNcwqZHhWy9c4c53U5HjNXWIqKAtjS/B
V8mo1POisKen8drXjqY7z/DQjYF6ayP4apdkXrjBt2jcfsZt0mvDCjTQCncLZNBxndrFc38Ynfg9
yI1Xh0V5f3XmznC5fV2SOektUAx7UXbs009S5HTTm8u6bPyWKUiBehVjR9zSsCpjknHLwSLr7lcn
DfR9qVbLUxaOqyBeZR6Pe2yquMNYowlKeib/2CQGRAzrAsbfks5f9E8WylJE/2bNggt6x/NucXjb
yBJDCROGE85fjPRpEcrqsD25WIipwvRY1gP38rm5y9lkpmTC8eotm8XE5nF5YAPM/wu/8I7HAPER
Rr/Rg0lYBHCOJeUNJarB+K/S2WQyS+ZyW0vQJvdGOVJFseoumopEALIBSEPw9eosapLBXGvVizp/
mk9oi+9H0WFifzG/e3iSoTyNhiN0NnErKpZogLNAnCg/xI+G3wQYwyLO4IMUFKRO1gf5x3Wfuxev
gULKArUHlNIuOcIVvZCSMV1UT79jbW4dqDDCA1MeYdV3Ef/07g6CtBvJbxMjZ3zHbFYscgoycNWD
DFaU3BtfdaH2784GIvuFIiEG6dDmxKfdGnVFsVqP4G1tRsyCKvK3RXOW78RnImxgKwHj7/Ut3FkU
EKESoqP5kdFjnRthjJHECszF4FIgXyT52TLBiKWIykF73wkoFgaYwf+CpAAX0KiKlat9FaKROfRQ
I/RYgdx0pcZ/HZv2REmIvXQbkztFqyAQ0SvIVr25tcwuWrI4QSyKDPTsry79mp0kZ3SiD0ZrQ5fm
76zjDJILCtVZGqkcNQg3yoc1v9P7YJ0E52vH+4EHEF2WKE6iFYn3sioS3UXcpcitgTxsOAyWIB21
+5k2ALx7rYdUamQ1YVfvbyoCFl6Uh8VvfHEH+p7lobgPxR5URRBjcDaR0clojKmgHh2jo9L/QJfX
Y041++32vUUxzy0BzaKVWTVAKavaXlM/Vip7+YtEIT4Mcp+sCQQOgjM35OVny1BxbCHcskZ3uUjH
dy/qwwQIARGKjKjhYsJWHgdJxugJi/rArutkp9BdEDuzdHwbxM+iisquoWlwQXhv4y2scH58rpou
NjD7gElMjA6jGh3Rr3/xWTYI7C/YHFBUR7UqHYEwWMUa6OECirpWAQEgjYQB5eVqwB5nUk1HqyDs
jZfgNiAXlZpqQ15rCyzxFLtz6DQu+T57TIV7iuxaWEC5DCTOQbn4LgtBmVQk7W9Q7XZFAUw+IYFy
GG7ermqGgGW7QO5zIU0+1NEMrPC5vv3Nx5Y5A/o7Wa4/8UX3IDuY57c8nvgmsl4Y+dTRicZZu9mC
j3ii8+o14eiMy1OiPMngvx/UX2P4/rqZXMaVKH3hPOF2Aoc6yJXOzaSYl0yNxlBGNhnkZIbhREtn
t9FdIr+9H+0cifMTVO1LlRIgyaE96bf57KZUUNO7tEOQyLA3MKoyyI+8tulubD5TJ0Tksil7ofUo
dY42Pr95s85+n7uBlKpVoVtsyJ6REbuUb/Wvc59A+0AUJF867vN1cB/FjCfJzCesoy5SV/85rabT
ifzDzlV0DsJ9jzXCRbRkAGmQLZBd9RAe1fvONU5jkAeKwMxEX4YLgkZ16Rsjxc5Jo6G4GW2G+0xT
RESQO+dm+30uWgTRDjLkFdu3zJfmG4vgwXk/F4H2ZgERRD0bQ+PHrdKOtStTLCeixDX0u7hYPa0S
BAuCPXsdvNpYM0rRQ9zODGQ9ZKaXjMF1axZYGX8H9U0yTxnBbqnNUQrtVLsphDI8zAlznuxso9ga
N2voUxBzmS3WIOOLPKDRH1Vgw1spysAlZu5EfY2iLeMcpx5mtOvYwZm7o1HcSOPx+paJfp9zAFqv
69HY4PfTxXDDIgyaOBV89f2vYkKNyYAOwwXNHTHzxZAnHRBp+lhM1s+0Vm+l2RSEB7srYc9wtGZi
1oevfy1ykhdL06HoZh2M5JhngnbJ3d9n7bOogMHl8lXKqBnDIQ3h7SWJfEDm83myFMHc3b4H22Dw
EcBcocF6AEbv0lP9mNykbugy7klltPtARBmy61w2aFwMIK+W0sQMLdE/Dd3HRPpl0M+Z9TNLRU2S
e3snE4RT4G9nSTrOinsLg5N916D+WtZ+OY1HsxWxNTJD5c8lhp1Bk6ND4BFcs+fnMtLanERUkr1J
WYI5tnxdWX6N2XiaMtEo1i4UgnNQbFkKayg4h1rQBGx0g4YzmXzRf/YyqM9/SBChefvJVBQEn6DW
QvmIT75Ea1GNS2vJXqXnbj28lJmovHpxMC2kntGOi3kECyVJfsvKIdWgtjBMXr6orqTKnzJsX1KJ
+CFEMJyLqRozD41lnLw4cXv1wUSmJfl4fa9eg7qzr88thYsvqpDSMWRL6V1JdtkYdPyEnq4P5Ue0
Q6HEmfndgeV33jwzwuFyIQfKjH0kD1gbTe8nSFaKKAsvsxIcABdmwNRGpdCwsM5jTG6ynbpJ5Vie
9AzdPsgrhfe6KL0jwuSDjnRaMdwsY1EDyGKVj7kLmZn38Yv2ZQAHLjmQ1FEEvvUypX6+TD786NJh
VPoekOWn5OPqd/eJJ70SKFse2H5zH+wAXvQk5FFku3fFbPiARM+lGHcTYBkvXwlZDos4PfL3jAEd
7xTc6NJRc2dkMqQf2geBzTI3cQ2ccyPTaBjo8MKnbbwRirvZqxh3faCg4O4Dccuj8LMyJ72JXLTR
KKdlxmKXd72bva99+QYE3JPNAHNP+hyfRMGL8LNyTnmqjVVvW0B2XnkkHitKRu8yvKN1dEHOARN9
QrHVu76xF5cNsyVMOrGqMsaE+ClWqVWTyciWyavk05Tcy7pz/fcvuwA5AG4jQ0yTd6QjbFWyz9ry
KslmTSnsPM4i8u1d77lZDbeFRtNhfjkHWJY4WXKPjFQtmpQXQXAOuiyWScIQz+QV8rtVfejNe1X0
KN83vs0yOActkSrPihwfhbERZl76BErP9OW38lLmauBMALXdQfChRAvjvPOUJTLmIgDKcpPUgWSm
C+0IUjrUTV45MiCdKR1EmTARKueyUQY3siHGFyNQwSh6h0KkMxXNfF4H0Qhrv9kc5iFq107pAaKA
iCcJZMPthC0FF0+dMzvXCMtXbTEghmPJ7cou1QmC4Knbv9QeWDGQP5wOwqqxaEVc7GsW0VirHaxQ
B0lMlx7N8a5YXDShQFN9kOxmUN3112JIbobefn0ObeRoD6mhCk73RXDHLZrzynqxRumCEodXr34F
IU8TYgGtT1NRfeO6lwIH4vnmmmpdmaOBza1zX0/uFRE7xWv0dnG9/OfEXTTxYJZHT4sJFpImdnkb
P1Iw0VTOe817CWV09DY+mBC86wfu4kHB7R3nSEY1plDYBaQ0P2aRncWGbZFT81mtRVziImPh3EkC
ffA2IkBatcVOIjvEzHNruteXIwLh3EelhpCdatgZI8Fs+nnrr6KMyOWLj9syzlmg1LtOjNEUEYiJ
eRJIFEKu0zZt9OmhK0/Eyy+4ujS+M7Wok7xuc2bdoa2379XuRs8Wt5SDKftG+2AeXC3+CMV3gWEI
dpJvK6CQgE4mAkccqicLHRljQGdB54LgPL1u9MZZZX2WdGoHiH7x1+5eFiXIRF+Kb9apq6lJY5V9
qe8qGEtTX/lseCx2Kj3oxYkS5vvLQZ8t6Erly2wDXmusQxsfipBjER7KTNSks+/c/wBw7rZoZ3XM
LAAkscMm0cGR787FEb2onokgX9yjwxznhT/CcxPZbLDkX5BHQW1mHaiMD2Q8YXbiJ8Mjxxl0cg6U
6VFwmAWEdbs7uMHjTm+ZTUOSD8AzZ1clQVQLkjWi3+dO7giXY64xHPgMRQ3jmEh/9YX+LIDvoE1b
NCprLHpJclT2x2P6YLrN9wJ9Jcoh8kXJgN3lgBQDLAcsFcwX9asmlI1OaeAZyMd+fRhFTbn750dH
EpDpxEEvjrtYaUeaQkfPD6JmxojRBFS1Xxsv0KJFClsUT+y6nA0cW+/GHzQdE4I3AWeNT/rXOk+g
hy36QrsmvcFgf8MGI+6HdMA4Bg5poAeSbfm5WwTdZA++FBR+Sm1R69nuR9oAchesZo3pONZYVERy
N1ak+8kaf16/9HYjdZAvswFARlfId0/HsUT6pCnZdwoD8szYmSsHzBtQ4USTTPklf65eBJB7+7iF
5I5qpdFU18eCJRyUd0ykfTyEvvLYuSi2uvE70VTlXpiyheNOLtVqUhVpjs82TXjwq8RsCsyhq6Dr
A0tR9Dyt/eyWtCrWg2Che0bJRDtQVkZjNXzhucEMRrGUKztkKVivM6961lKn/mZgfpT1DKaeBd3x
56pyr8OKULmT1zIWi1qB1ejSrR4dLOulE92+bMt4575dGHfaJmstkWcFRCWpB73K3KYf3LjLMP6e
ufVcHjTlrqTqW6ujCJ62qNz5sxpNbqq+wxmn75PMzYun6xt32UPBAXDnbQJJ6GgVACg/mXf1sfYj
b7Qb9fWAI2XivlmJm8Pjwtql08cwR4e/F5WxXVqnjGSok4qscPe4bayQO26gIwfPrYGPZTytPusY
S9EZAtUp8CnqB3EP3O5x28Bxx42MJejCcyxqqFJbyj5oxv0Mo8Aos/J8/XuxP/y/WyFYb86Pl9XN
ilHG+Fxd9hJJt8o42iEcSeyt9fNiBdfBBMaB83yONlV6nSYytjEEG1bySnFSOYVTfKoSWzsxRpC/
eV/9sXeVcO7DaNJpSVMgDtEdIX4yHaQU7+AXOYwdweIuelHOLFElnM9IZTKUegUo1lUIpUYndmuI
p2NiLtCOAqy9UHS7LM55RD1JFaXGZ1MfknvWkQktm9viCNpBKEiInP/uE2iLxjsNMD1HJTtjr1os
pyqoSgfU8g5rN63frkDI7SPnQZpcrtUm/2cf5dsOV9v0iZ20FiL0opHovfBguzTefayzMlIW86jL
LWjiiPYXIe/29znHsSoRGnlRjvaq6mZIHmWRrOZujLgF4FwF/vQ0i0d8m/g2/aD5jPErui1uiVsh
BS/K/rOtv+ItLt/CJrprCAMzDlS7p/N9NOJp+lFg3YKTxL99c03p65RZAM3lQ2dY9lqpToVusl4v
/Ll+P9HkZEK+YFk0W85EatACk3jd8U2IGumkWkwJi5znp7R7XwtHQq979wsmhXCcJFqwXWTJcB18
x0w4OQpCP2DzJQWYrDD674oeR6JlcS4jLGVdimugllFgFreZKHsmuEn40ig6gS21ZYYYgogwTlPG
kXTfm5/aJHWy8aYbZF9gJtcvZTRyn98mYZnKqpTjbIWzrbQYYumQr4Py1eCN4JcqPdBwCB2vyDQ5
f4EJzLmVf4ej4Bc4SPdFyWarnAquMBJFoSJD4ZzHZA3y0rEotKtBTN7DPQ3fzLl3+hEjO5os4Gq5
HvMiV3K+ncM8LN3UAI1oNyRHDvRYiAitdm3wz0PJ4qKNUZ4nNbTwjJiid4n2aMifrpuE6Pe5+CJH
1beLUzzEluiuz+8a0WNy1/9t/n4umjCzluSxht8vSOv3aq3ZQ1M7jQkyrqKV7euL2Y+WNmhcQLGW
kbXkM9BYMUF3cgxoWQ64UZz4wEb5VsHTYPf7b+A4BzGvTOkkxpOyLj6P1DGUo6q8+5slgfsKZCsY
PUOLxrmNmQqNjR7SZ3j+M12a3K8c8wfekAETL4we3ky5yUKJDRznIaJ66ZecYgcT9VNjeGP0oTFE
S2I2e3EnbjA4j7BGMpT3igp3IpQYY2c9jAc1WG6Vg5C3ftffbZA4d1CBniZeOqymTBBhsoF0+qi+
rz3ypAWKSw6F7P0/PxfnEnoM0cylibWVn36rPlRO5kgfIQ+ALIO4c2/3eP1ZID9LOtV5k2FKFhZo
3Un1saEvdfWrKf7GSWxQOCehjWleSB1Q2gmUka5Wvhfs2vXgHKww50beTKoRm+z1RoPXtDeSkOQH
hYACq1CUk/P/g+OdKinjQWtbXIPSYXRZjoRiwP1978UH5SZ3iHAWfNcMN49Tbv9aCI5AtJsFEp8G
5LuYLrlxT930o/R3vFPnzwG+tWaM86iqNcAZ0t1svMtiL45/Xt/CXc/3nxWBL/X8gxGlHyowGiOH
MH9ZvihaZseL4B2w2261idP5vplp7JK2K1+/0uKE60EN7RxcaNp98x0zgiveUuNzec8GIEVP4P17
ZLM87h5BR34BMkJAd79gk5D2nUFAwt5v+QE6FL7okhTtJnePUA1MAWWLOCIy72vq1OSd+Xaq1Fej
wDwdOIEhEspPLHRR3FRq1uNq9DEiCGl16rL5R1Q08f59Mx8wB8b53dTE+DJhYFL1UFX+WByum99/
+UB/VsM5jKk0VqoYMPF/ma9Dd43QZLQ6us+afRbRGd6NkzBG/M/28Wcq7PRJjgasSANLgHocY8GK
dh05BZEtqEQNSEowE9k8oeRWTqNJwzXfhydJe5DV1Z7aD1kqIujdX8cfHO5+V4ZwlqWQuXL6tW4e
pUFwue+b8p/f5+72eaZz2ExYh5kHY2gn3Sn5fv3b74f4fxA420KHai8NET69RcqjGn8eSO8YVuS1
NX1CEvj5OppoPZyhVf2QDA3bL0oCEj1l5YNafb0OcfWTmIRPKCbjHPYq+/SQgFkIaELGNw/GvB7H
f7YMCJy3XvPM6FQWQxpmUEynLrQby72+iP9yIv9gcIH+Eo+gXIXsO3ta9u4Mwejmy3ioPqmaDeF3
3xIyQOyeGFRY0I4NWpcLYrdozJW17OA0c/Ddd/dR4ibpQX776Djbuw0M+3qbg2kOJB3akfnm3P79
ppgP9LOBbJ5pTw91IJKE3TXvDR7nCPSxI1KWwrxbiGNkQRdltiQHpg7S3b8yiw0U5wuqiE7lwnZQ
NoJlcOf0VIoyN7vHZwPBuYMlWxfFGHB8FgziyatfV63TTse/sT3wFBDU/UELyUcjmUnScapi1oLH
eshQtXSXye7tsbWbY+5NhyoXmftuxApuJBBYgFXlonFebdJS0YqIXadmYPjzYbQNh+lU/S/0+rtt
VqxsDvoWaHuDWf3cCIcWHTzQeMUCT2aQHTrImsWufsu0SRW7PInLKftJ0g0iZxsFBT3rGGFLGbvc
ii2tng00ojTH8pTfSf71D7hrJRswzkqg2DZWcQYwXb5buxspRbHh13WIff9kQKUNyjaYzuIbdpvC
jBK64q2OXJv6VB4hPOMnQX6DkvP/kXZdy5HjyvKLGEEHmlfa7pY0apkxmhfGWHrv+fU3IZ3dpiAO
cVezrxPbqQIKhWKhKlNE53fqcd8ANl1khchEjrBqQ2MmQDQ+jnbgU7Xj6kq6e/kQ5KHRH3vzTa1r
kAKBrAkmRph7KpxSvLSHCUJ8YA3yYSHvKHWAXwL83KCkp0Sarz1QLYo8z6sWfTtNYyd55acD6H2I
bnO2acsO8II+K79JCpqPXuPkRC41jIsMOFeLJ1i3YOPzxzPtBz2lKPG+p4FjDcfcWlJSS8NCACfO
x3L+mHa1tfAeHLa8m2o2QbQC+yKyh7dKM7FTWkhNG4I7z19646B3T/vLxoNgTitEOcNc6QChSOei
eujmrwZ0vPYxNk/Q2g7mlEZosAziGSCNpz/QUm7gFFfFYTrRPpTML3mNL1vnZ43HJHpCGQ5DTY0a
T+AWcMMThjTwxZIgxIbcL5bNgLdGYw5QGkyzoEZAG3480y1VENHGI/z4RQYfqXB+z/zACo5ltCiD
YjDIALhevGnns8kr9W97hAlGGMg4EZ2VvcqbcJHFADK8fXUuwutUTyw55jS/8TCYw6NHgTQX2CG3
bq24f6plO+04YWczHIDl5R8zmLADGcjCaCacz7T1Kuljmz6+y6kvAPQPWKV36BsA8xsFaFCv6+j7
BPr2JX/2Zof2XvCeA7cPEXhSwLWM7ieVJRehdKcZ+qoQDG6o+Fl4Up/kn5L/ItpkVlb8ed/AzT1a
4TGHKK1BQd6EwJOrH3EYW6HxveLdDZubtMJgjo6SD4ExaylsovWgq0k47tuw+fu6RkA7BI4CjHe+
3iNoJiUQsMHvF4Hpy+ri5SOvJ4b+iez1CcqIfyEYVx7yup00ExCqb5x6P/V7rz3KB96kHc8Sxp2j
QptJtaDzuUY/b3+A7Of+SvHMYLw5TUB9VdLfBxu8jnbyX4buxFLiiMYtBHcl3lz3ZhsfSOpAzwQe
TyQGtNK/Oj3VNOnxjDdMVzzFB8Mfjqkrq458bB3ZG3wRxWibN0+8uYQrSMYZ6rYRunCpBjee3Db6
1MU8PrLtI7pCYHxB0YIWbXow6h8mw8BRPtCBPdGh99x7HpHWa8j4hGEGaaj2yKzK4rwUVir+1niN
c5sjcuBz1VWwg0HpgR0rL5ZCiSHaMqAlkLJ2Tk5kZ6C51G1yR0nJ0BDoZh95KenmlapTeQfwvNIR
YNayPMpVEIbShaSfZZQ0LMSDPZ08BPtwZu/7/pZjrNEY35dBg6ZUItDm9KoRj2PDy0d4ADTUrpxd
amY87CwAkAenAB3jcggeVSc8gnKb+HReKfF5RLzcJWQSu77OqjGMCTbuWvNfelW6E4Zy0c4u8LuW
tjKu9RIyGV7ViWoDUm4sIYY3KTV/7svQHljcDB1Z75lqhs6ViWF6uKVsMAcZxNRpLqU6+Dqnoxyc
huFu3x/oH8uGdHC9o5aKairIvBhjQsEQZiGQYQwxrLj8Fo7WIkx2qF7XGa/tYOuWXWMxt6w4G4kk
U9eYs9HL5ckZJNMv++Cwb9JmaFrjMDetnhcxxqYVeqIC//lEBfZL0bvzYyezFx4/AA+RzVNnouKZ
x4RlGGm0BQsqNCHaD2OUOkpnqi3T4Ul0cpaSVdTqmioUIgUmTvPvqjsv+D6HIjgnVnDNYmJ8aEb4
nJ2Bklw31/RVPXCgQq2jMYUe5Prze8Y1VxvHElCqWZxNEd24kHhaf1upN2HxnmG/NQYTAINkEHKp
AIZqdn4S5R9yE/08+x64GQMvh0phYmCtBMKc58BYui9SWR4EY+L4+Ob+Q4kd2QRY0RCNXkdZ0LiS
JKljpEjxsRnsKXyaas4UFw2abyLDCoI5rcWIt72IACKGEiyBpktJ7C7/NYQcU56LFXtAzHHNirmc
0iQZ3GgUl48VepMGew6r8mhkppTZbT5I+KJtUkK8ss16YkcY07rvwq64I/iwaq+lrtBPzVAMIGjR
0wZN1IaS91aSCYtkyZ2q/+7KODui+JOCZXwMQLGxmGPFY6rj7AnbxKilrdTOKrLjZvmQJmisPkwl
Z082HQsKLSCpFpF7veVuS0ijz0LvLqJkG5jdg/KOs++725fpCoO5TIM8XrS8C2kskzxkQE5UWOR+
xBwNmoN0/mT45nW6wmNcWdGGrm9QxUAtizLAT4fiarErC3paDr+AsZX6ozD37wIyTq2QbFwCggWs
xUMV/Fq02yg4D/N9P32oGyh78aLNtk9c8BjfLucJfLoYp3bl8rdSYpQlf5jwtbG/ZRwQtlGjL5HQ
1T1AwvQ8Vl8r6QgFP05I42EweUhkTkGRa8AQu9FEo1Ade+GQf2sE/cffGcPcOTVI/JYwwA5J5iE3
OivXborq6z7G9sVGzGeSXkx0sjK55oxnojyOBheyQC9PE9CPOi736sMLVS+vdL/5NKGvAOnBXmXF
U6znSp9SP8CXszbbNG0MILkpP5g32g/Vy/A68Z4xwjUm3dIVZkRCZRQWYGbmMep/TjGPuXL7hris
IhMpmrkqzDgCwJQOVmy6k3Y3NDqE13nO94eYdEFiYkRVCVGH22hwTRkTshX6MuKbxe8afCXJTuH/
7coxUcLIIyFvK7pbqa9mXsTT9dscfFhvDRMW6iKva0zN0wxV8uSPlONGPJq+dBPeCpwrY/vg/rt0
bO9b0bXjkNHgUIq22X0SH/uRc2I5bsBKuUdN1hqNhs0Zu4/j5FR1b6c/dOmBc2a374mLIUxgCCQy
QsMYhlABIhkM1M1306aSv5qXegqP62X7origKa8PT9KK0KQfgUZrAb2f++FRwBc5r07Di0SECQxJ
ooipkGDxXlp0EtTT1UcVA2DPWkAH5fEvV5EJCuE46xpUqXBmb7tn2ajhIH1oXErxzu+75Pk5YSKE
XEpFNVDrVH92Cyc+qUfxVn9uKuWK9PEcnYkRXTu1vULojvWHsL8pCrfj9gLwXJ0JDPLS1Yn+7BWj
D+Vbt0lOfXgt8bkoeEBMgGiFRY2EAgtHH5ZlGwMIXvgrvNGuhxM41/G2Y9yTn/172rdWYUljCpWh
iMfLgaZ+aen2BhRpfY730R94k+qD6B9a7jLU39hQIUGSUu3C/50q+nY0nOpjY1c2b56CHps9ICZY
yAY4jiFr0bsK6mjRrTTyzhEPgIkPgYlRskUwezxbkweat4IM7iOaLr+Ej4JPe7R5RS7qWnsW0T9o
dZtDbcqcZnonNd0p0exQvGs6W6llSxLvzOAXZ6Pon7+HxoQJo+7moWsCmIcHGMXJ7wR3uTdvaCNF
/mA68v0+3ubZXfkFEyeaPsYUFv2uaQUUunywzJn9cR9iO9KuMJj4kJhdFGolTFK/xp+aYw6ONynE
ULTVXtdeYWc+N+nbvLFWiEy0CKOA1CbNj8aTjMp/7YsJ2m0mYiknPJYeBZ5GE28VmaBRqIWZgjMJ
j7ORLyJ1Jh8NcLJzlpFjFBsjmr4oRK3DMkZHqgNV+/WIW5i+zEE3/ifveZtzzNgHWiiOzVJfAM3M
PTi6xGOr3Iyzly3SqLWrUzXImHyYFvq1QQQvNnO3KUoritWHkqdoztkctjWkLvpmGnNE9Mi8JTV4
au4VXhvZZs5ioI4LwUQNhCTMoU3rqdU1GvSSo+LR57n2+XmONy+yuWYQawMTKuiXwX7zes10fGvK
rYTCUKP9aNF30h+j6IsQcx4SNtcLylUySEpUcKAwH5yQsYB6YgVjRqW3GtJjIgqKCRG33LEZV1c4
jAcUoWL02QQc5SE5vhBeSF+pVDLG/T06iQ8x8YN5mDyNQ7S5vYwXA5llTOVwSoYGDjEJqbMEpaP3
hm2mxWilif7lPad2ZSVze2STOWoarUOUlIOsQvRLf6V2eGw+0ec6Xla7tXcoT8maokC9BSzDrz1E
6Psul2WgZUnmpJVia+0x4Ip6Uw9g76gVCvus2rWlmORoRnFLPbtX1NmZkw4fn7djFfillLnpnFhL
CBqtWLfVhDPUuJnartEZ/8yNaBjNDOiU0BAjotZyqK5mz0BjPe9zlLOcOuOimplXSjNjOach/Jl0
RX1Qg761dGMSvX0/2USSVBHzV5oCRW/WqHSY1CTEo66OV100WDf1B2O6/zsMxpo6SUNdKFvcUvrR
XJxcvhYSZx9is9xirOxgzpbaDNqYmjUwIB5YeOGpgaTC986avQC5c4J3OjnhShbyFo85YxDwDNCU
jsUbpt8IinVyXxJee9nWfbg2jP4Nq/tKDRsxTAUYpgR3ufyplTNrf+l4ADRqrQBGfdaGIoYRI9pn
hSNo4vd/n2ZZbw4t+hZ1NC1CTlJjsrCFtJKW5Xhj10zwWRDjJKHEL0kgpRk5ljzPFb+BgkARym60
Vs42EcVVV0SkwT1Fx1xFPzoTLz9FDrkXvskPGngXZSs7pQ+6o1/zCjybq7iCZjI/0kvQb9AAnckf
yvheJrzos5WfGysAJsKGLXpcdRUA80nxugdoLNq58DzZAz06T6gs/njepk3Qx1QkvBLrCO2vPUOI
dKlrqOsZqdW74SE/QI7Wbyq7cxewM1MCYf3nvrNsds5AHQ63CMYx6FjRa0xxyWRzqNB3Np4G04rO
kU3VHeen3jOJhZZDz+QKXW+aiVEGKA2hJQMi6K8hFSVpaknHAcii8EkkGKysZmffrK2b31hBMN5R
1SapNMQol1Q3ArmZ5IMc4tvgcR+FZwjjInEB0bhUAkoAhXXd42pAcX6fLSwusxJn8YLfbweUZMPa
1obF3Tdhe6HQ7YedUEC9yUS7cihSvAwa2AvFSlXTGhYnzR7F+D2vNAa54LBBryNyCulIZLTmbRF7
6APT30VQt8Zg/ColuE/L0sQDir94dJo2t+WnwHt5SidPhONjm7sDoTkJgQ8qD6w8fNWbFVlaAa+3
zXnRvtYll0WA3tNvwusKgf4Fq5tiCcNCNwcgtK78G9ppmO3ovei+cEVL4DYe88xhPKFRehOvJwAz
26OoH3sePzX9/98agw8nDcqhOhgEXhtTx5LU4ruWJuNOFo9Wk/ndxGsT4YEwmY8Yt3rSFjoSBONj
2T+101WucpqNtzMf7WIIE6V1dB+CSYJieLRKnrrLVe4b161DiY5kq/KTX5q7f0p5ZjGOUIlSIkBU
BnsTXxfmnSI9vq8BGfXCf/eH/g0rZxtyMhvKBAz1ht49rU+76sPrDnoSdGqOx++wmaWs4JiAkOdg
tVE6uoolrlY1OywYMS0qH63oTioJ3/YXcNu5L8YxoUGr4wTk3tT5pHtd/DhMrb0P8Nx6sOfezI1T
E7nNoWqGu8Awzs0w+Pkw2XMG8pckPapic9/k59ksndLkdZFslt0gw4RxLLyzapBPe71z8TQIldwF
gytchZ/o213omq75Tb6twUgkOLyC0eZT4QqP7cLoQaOZpiXwaPsCLctmolU7VKZcPJjOwFMK3Lyi
kMyaUGGFVDOrczUleiGLI+CK9mZECtZM96NS2hrvkW3zkK1wmEM2L9IgKyUCYCM7ZfdUpb6m+Pte
woNgzli1hEVsyDBFw9NJUFqiesiiT/sY2xndyg7mZFWzlqdLCjug0BydW0uyQle/n+6bGa3DdI+0
e95h3v5UX2Ey50sipG9GA4Z13otIBIk83dZ9WrKUI+8vLWTOmhiLYho8o+GzY7mmepVFh7qvZtEJ
oPl7f+ARMWxunAnCAhUuiC5RZuNKo5gFpUe7mRSqVh7Hbj0VbhjWzr5lPBhm65qSiIvQAWaq7zpD
sPTpGPHaUelvvAlUK1OYrRqKDhxYuoyaTorncL06tiQDo+Poxw3vyt+MFPQLFPrCmGgAddDryJRC
W2tKe2R9tQvSf7DehL7iSyB/TZ3C5pGIb8bBNRrjFlWQ1Xku4UqRHsDTgSfl0g5+ZtZymtA3HN5y
8WjGwq4k2gBBHUwUVErZebqEtE0UTcg36Y2peMohGbzlDkywYG9ZdHffNbbXcoXG+AapiDGpYEB2
Y1CBiG58MqE3YLcgMBMfxQPvdW/LE9e2MTtXpSSuSQs0YbxS5vugOQgxp07Bg2C2a1gEeew7QJQ4
SuoHzfTJyBlD2YxLkKoXsW6YDMFM02sHLOIqTUW6RfSqon3K8S/xSFOaxh8EXjWE/tgbf1iBMRfI
0qWzIIUIvDXGUBTKeGxrTzJY3+lndPgQcSoUm+u3gqP/vkrYlqmT6r6HbWJ1LY9+GTvR/GXf6bZi
BUradEoMH1bm8/KuIOQ6ETszF+Fz6mNCbkEvO0nHSfi1j7KVnK1RmKQ9mPqqmJqZBtdlscpm6O1S
xu24j7IdHlbGML4QknEO4wHGkNvBEd3KazXbOMa4pUpH6d8dkFaIjEOktT5N+YRKXOPQAnZkF4aF
B3mbTvB0qTUeePw99Mi88cAVIOMSRYYOXrmFiWn9qdGOiXaSiTsPN7NyrUvhe1Le9b4xEWmu8zTC
CwEWtMx/ZKrxu5kVq9Oi22G66YzKAfWhM9EMOJue9vdy0/VXdjLRadZmcDq3WFgZggqQlL+LRM2X
s9Tfh9mOuSscJkRNLd7HoL1M65sQLfsAisob0/5BO+LSwuJVNLloTB5vZo0sQjcC75fXA9Io+sEv
K9aAEQftUNzwutY4p44lEsLMi14MI9BmzdMmTxAO+4tH92DHF9mHDh0pqJma1JrsWkQjVHGVil/E
7rBAJ2cfadMbIINpGtBjh+om4w2xrCwzmHEQP8yPjXZa+vuYm8lsrtYKg/UE0TTaIQPG5GWPUFu+
wjeWLT6oyDjBVgoqroX32bPtDitIxh3SqemzqgJkf1K+0JErwxnPxJfc7MQniubYx3pDNZG2mBu6
hhioV/1Mc/b3aPOrBIQN/2wS6w5y0tYQvAIAatuqTwsn+V0S4QlYtToqAWR+KkCMuQ/KcQyWuE3S
a6FLmwkBqvMx7JA3h6ji9H5ur5sBbh686CkmOy6gFXkg9jRC5PFpWA5l/54kCaOS//w+E2NTaWmN
IJfgd8HNTM7GeDUv9+9ZpQsEc3yERpQw+gkT2vykxqWVzI4GWfR9kO1MbGUIe4CSPC9DOvmZN8+P
44nXHDAGjuwPXZG8dn36Y29izwqMOToj0UmXRlg16MXNAQjqVXSeeCD5DXNLnL/vm7btZf+uHzsb
EESxHskR1k/Qfb04hIZf8AZ4/hALLhhM8bSq6yAhGVaP8lKKNxM+pNTumcidshcnvI8Njlezyh1G
1ElJSWM3wWktyJeo4pzMP4SDi0FMMkYHrvKQOl10nVF1kJNgK6ZD5WvpSGlWW/nnmXeb09/c8QqT
Wr3KZsVRXtpKBKaIqVKpcUDQ5FGi/yRD5aAPLIjYcCB5rkH/fYXYk7QqCuoaanxsU0dvz/nACRDU
lfeMYgJEkMRqm6uAyI60aBv7o6dC0YpnCc8jmCDxLMUjgqPGDWR/kE6ixvlS460UGx6MXg/TAGZM
WmBF2u0UjrZKONuxHYQMWdFME5O+b6ja5DKeMi3GEGn8acL2t37oik/SSXGzr7wF2/ZwfDXhcZwQ
dHswR7acZLMRF0xMZ5iYXhzNjnsn9imXbGhLtQWuS5/3TPAH+y6Y8mt/E8UsbjAIg/x/trprAmIc
wV4I3uE7O3J5QXbTJQxTBgkpiHLxCPYaLFP1LK0EFJIMSqh9HE1vP65uPrSYFwA2sApaq3RSBwDp
lo7z5CjzWeg/0pzWUewKx7XuLB5h6B+27V+r2Ka4QCpjYTQBCpqST+bD7A6P1a3gdqdCd7pvULLA
dD3HTnpE3xzhlZ3MrtVmV0xBgqqfVtnmbXMsEJWKz01oTTbqmfgwVWwRz0rvqWmul5cJwYVkCnJo
AnbM/SZwjMlrA4djGv3T35hmyqgAgm9Kf8NOFxXt0MgpDkGfOc216ta/BDub8QE8XssQQxYeOXib
YWSFx4SRGiwzMv6jdejqKFjt13CyU79yw/PsEHrowHXic6vfmxfLCpU5CVHRCOFMfSZ6ZrVYrswP
oa9/zI+yE52g9ibe75u5efIueGyDcBDK86xXwGugFa76Uebu/z5nFdmnWo1MYHaju5aWZyG7i8rz
UnJM2K7GrGxgnH5s8ozUPTAmiJGTq8RpruRHMFuCabvyzUed4xk8kxhn1xaS5k1L4bpDGv1QyWHK
OCbxIOiurS77shjydKThKgDJe65+6Ibc6mXOQyYPhP77CmRJwBnehDi0neApMRq2fSS2+7vP8y4m
o5iD/n/hSAZHoHo0w7v93+eZwKQSdZPETUXDnWHYoRBaw+RKKicr2g7jK/diAoGAJkGtjgBSfCmu
q6NmR4aVftQcclMeo9DKnfGg/Ny3i7duTBQou0wWQFsIFxs/h21ptbxvwe2vAFBmS+A/1Mhb9s28
Bwur2dECs+aLmPaaDtnnwQbDB8rLvFoiF43xg35YqhcGxBetGwnqCLSYTZ/YQqf8vr94205xMY1x
CrJUYjLS+oPRfwyS3hbGb+P8Yx9jyyKCnml8pYPxDK9RTEpW6Mo09kJL128AMzBGfE6x31l0Wq7i
zx3SCMbcfa/QmAin90GJxBy7lRzT1up94/hyD8mWfBU6vbVv3MYCvkJjAhzEsCBrT22TK7DKpK0Q
e6RY6kNQgVhiH+pN7MZTF5rOQV1KtC1Ov3rAnHVlaoGj3UAN9tDeCPZ8Do+0A4ASU/Fi95u0lsVj
VnLRs1g1Mj1wuvB/hEfNoavsF7rU/0qIyIIxC2nUM5nRPw293hnke1rt1HpkcxaQDRUvGERBh6oE
EiyWJLUvDZI0uQGu+IfkOnoUrBfVUSgGqlZwKzoy9wGbzTEZRJY+BxKgTVITM3AyTKGmfl7fZYdO
4xTD3hywFxTDEHWyRSooq3qoZoaCjQJpKvFq9IBb5AYC9mjZz2zCCbhslYdFY2J8gM+8IU3VwFHp
hTveYaSSmJ9nkNb3H1OVQ2jAni8WjInuSa6pQ/YM1t4Pyu0inRIe9cg+BE7z67u9igap7GbYk7ed
n6tPzWSeeyF2952PRtJ1WHptCBS3X6OMJpqe5wgoGjREk0OAHrwm96U0sxpQfO9j/SFS/OMQhNVw
JIpqgmsQDiHf9S6tYXe0cnWLTzr0UJtO+x+rCKxtzNkFXdNkdFCydxRzsYUJREqD6efZwsmQuGbR
873KwkpjSrShxBqaoqP5Mdq04YT9sXHpa0DskCfuoCPdlTe7BlZxFTEXvf0a9Z0VolEOYpTKCLlS
UEBUvnViZOVjmNoB1HyJUlm1AW3MoLalCT03NY+4b9NpVvBMLpBMUScKBgzWE9Geysjux8jplkNa
+8nMnS2hjr5nLJMMLH1E5DAhgRPcNEcJHOPdleKbJ5lb1XpTYnh2mJVdTAhJTWPo8KUTOA0+T/XS
kkGEKh/rL5kl2VS1MnwAg5W/fyg2j/kKk4kkUpQY5ixiLefoEAheb3jcKXMOxJu5LbmOVGOAWWZ3
0vpjGfpjwBke3I71FzPYZGoMB7GXFBpHvr6QrWhn2mtdQ7EdyZSzv2Z/2CikHSYBvyfYQ1/7f9BP
yVRUjeBIYJ2KHAMs5iWKnUFkhefm98tmCdyk6s1nxIt/XGCZg96Z7UyCALB6ATGJ5hhf0Waz1E5m
Kz7Sslp6+z73QK8FqoYgmWXjM1GbdDKzXsDYlngUwvYQV/mvtI2OnBWlSdPbQ3bBYZIqPY/0uag6
wflHq8B4wue3J3udb3Klnuk67YEx20fSuEjxqiA4Q3nbTLcm94GE/sAeALNRVRQTQUkAQG5pYl/7
YW2pj+FR/gKBRw+dFrwJk+07wLysHxORywQ09w1FTPEZC66hyFGPvSd861wVMqDjZ957/R+OwAWQ
icHBOBtmbcIxWtfw2/t5snOfuMZt+xieiT1fpZ/HK14yvB1ILphMJG5TOUlMDZhGc5/mD3MrWYJm
73siD4OJwbo0hqJSYiHD6GZSfYIsuPvPdFQvB/liCBN0RV1vDSOEISooRJ85U6vPlC/1a4c7O3PB
Gn/Yt4rnH2yXtDqljammMCu5fkl9KFslOEzR+/P/kubYOs/0scGgZVZVUZitEjpZb7qppe5Bey0z
EB5JX0ePtrpldvqZY93WgV6jMZs2kKXQpgZojQOmt2/pobpFx29rofpldb74KBxlzjD3ZixeQzJb
GIVzWakCIFM0Uh2/R1CMTW/6Ag0ElFGsspMTjyyTY6TKJORxlkckI0AU5buh/aDlnA6+zTt0ZRJL
h2zWyjKVBgBUPzlj8so1jtHn5jmA4G2DR0y86ZKGaKqyokJ8RGeHvSaMv6tGPwiOcCiuu2Prg3nZ
FW8Xe3EpjS+vgrR1sNdwTMDS2saUihlnbkyjsyYQp0CPIhRWOPGDaxbj+bpmTDroMgRn8pKzCiaf
0AXZF7Q6KMFz8YvXGrvtiCAKJmBNIBLaPl7nImU/q0WlYYypdbVT7uY+9uyKlsYmDGmOh+hG5s0k
bzvKCpK53hQjnzBnOwOyCr0APLRWReQrHRSVbal9iGLNqQbVUQNoyeujnaHuqU0Jt2yxGWJWfwVz
5SVCkMVSA8MpBy/VbJ6u6IsmrT/CpzjFhE3vWYEx3qNUad1mOcB688PS/1bEI1cvgLusjOckaayF
YLWCQXezTQlrcl8o3cp94VrJuB82PJuYqEn0PCyiCniiT/v7RFu101MBkrWyRAsUfbdXRotHa0Tj
IpsaUV7rf9yViZtFBsWmUIHvCNM5QzdhcZCUj4b+Lc7vBRl6W7/2rwa6L2/hNBmJ+jPFO3M6pCIR
zVJBTFN0PzauBbO0uvnUcMdctp3xgsMciUjGiEtAY6eMbjIaO4eDdk378VCe9ngzT9sbdwGj/776
/NaLvOriAGDB8BX11F7+rBNvf902LxsJZMOSQmQdcfM1BLSnSBmDTtIB70A8635e8WTet3fmXwQ2
I2nMzIhFgvCvDaLVCrNbKbo1CSjYiiXHmO31ukAxRSZVxcSyGgBqkq+b6ZNcPWXv+U5CDfqf9Xo+
2+stmXMMy4RYL6l2u6G3apCtgFp9f1N4S8Y4czeNEM+SYEdc/JbjM8a9rWi8GXhzCpvLJWvQYlEg
YUFYbe2+nQLdqArM6mnnaC7tvD9HGPvft2UTBL8PMastFQQpyeJOaFPBWaqbpjpV5KoXOEWBzeVa
QTBn0gj1MVbjDB4muKphOrXUWLLoZ9xvhu07f4XEHMhF6Up5Rosx8s9Qd+jQ4wSWReEXAimNAOb5
XcnMCpCavnK3spjBaRzm1N1qJ1YSB8mbp4TyX24ScyPV5SxqZgOYRHA6GaW90i6gU/93nsBcQ+XS
hWIBUkwHhKVL+6GK7cb4tA+x+WYDmZx/vY0JZ1ORlvPQAEPSCTogEslJF3xpCfW1JAdeqWAgJzet
INc7Oxa+t5nOya053v6moTkU0qqdsJBakHuGvhxjc7SXWvy7pWS7vJRUbuOWwEwEumS5J+FNmHEs
obvx5kK9rCTbxawU3ThPKSxpczxcd7kdzo/N3Ful8RR0VyP3tW3zIlKUFwJJ5A1M7MaEXZZUFfDo
LCeln2u+dzmmK8fnZxzjvr4SOZ9222Hjgkiv+tXZapSuT/upRHVIuGn0J908N8mnNOIM7vNQlNco
45SXYAukHlEk1pi6ylRYs+yIurfv+rz1Y4KgnAtG1WUI5kb0Uxbx8cPxhz/EvstyMbEPDHQZhAth
CDjuIMIpXVEeNXI34vkVktP2ePcOe6AHbSiSZkJ6kYGbp1COhrKCPbO76I9z87D/+5sndfX7dN9W
uz8KsUSSEL9f6Yequ0rEG5l3hDa3ZAXBRNVwgNp12QJCzB05uzdljgnbW7ICYCJqS6bODMCh7Ui3
jWyFB/rQJT+Ah/JlKl4//9cWMFrPMogqYkYTRS3cpa8XbQFxcm/MEiwyP0jJg2i8x4k1KCWboiRr
EL57/fvllBuGoMn4aMi9IL/tjcf9Td/ckdXvM4ckDyS1nmsV2a5xVFHD5P39m061+n3GaYdlKopk
xt8/56DPPJb6gfBqznSJ38Rl9EHgDdOAoibbJUfKehBJo2ELTjpeNmMfckh41fyvXJDPO72CYYKj
OGdElyPALE1tZaqdGwUkxr0p4rVMbT0xGjqtC5k0EWWbEjBngjs7hkuBQB+EtKVfJRgvNizakFfz
ZrY2q9krNLYhYYaeYommaWTWn8pPtHM9ciLxeYY/Ooho1Kw9/ljI5g1wsZCV9MkXomUFAWYe9E4u
2tJYu1Jy7GLOfbZdV1gBMXs2V9pAwgTe14KW9sU46V6BNlfn8yWSN119BcYc1aaeO1MXYFWv+Hr3
Mye3Wcu5OrezuRUGc1xLhP+6kICR4eXtCO/7LB9HDCiCkzb1eI3J3OVjDm+igmE1pcGNPk3Rgt7Q
WQKmXajoM8bROY7P8wrm/jFasU0M6vdi7QmxVfePmmypovuOgLdaQeYKEnRQwscmUKLqachCS0p4
Tkf3+U08WiEwd5Bei8bQT0BQv84nKvMcecUVwbQdaNw6P7t5V3V8hcdcQXojLV2+AE/THwzpSiw5
Tsfxa7b6nsZlYYYhDlEffx6/hvpH8mt/S3h+xpbfkySMzIwioAyGgcTEg/LRhOZ0GvGkp4njZ5tX
3mW9VCYoLB1YJNQO66XL17NyVtv3fHyvfp+JA2YZSvAv/H5vPGSaP6m53UZW23LM4G0LEwpM0kha
MYtIB8P+sZWFs1oXv5d5/tvNoX/HKi2M6l7Ryoq6s6pdR4vm5aiI1LNp1fPgaQIY+7PwHNbFqR1q
u1cyC7nMXx4plQkNMbi+OxU2OmZkLT8op+90CLz6C022ac8oV5WX+sDOGWapEWepzYxFB+BMGUxw
hJ3Bap+mk+4nh+jE6yriRD6ViRgBhmOXsARavBiQw0zu87r4NC/yocHQwv5Z43kNEyy6Kir6SIfX
zMtRNlKbfEsFHsMDDaE7i8fSJaJvs+tjultz80PAsCdJ7VI4RuIXYkTOX5nDqixkrd4o+PbHfdge
SXlSyQ+Jp8bCCReECRchKOBnlW5O2ypuHVSuUPKelXgLxkQMDFephMSAmKbJMobUQgP7XVSEjtEl
rpoHh/1F2344u0QoVolFQlGhGCbgDR5t0ohdMYFGL8hNv9GML7CrxOKV7Xh55hvG9jQrh7YB5mjP
kPmgerPNd2GxxFvi99cl2pXLxC5+7Fu6+WmwMpSJG2GhpGZMLxbVp8+sdCiTvsPzSuC8C4zlV4rj
WQyaHDGS8kU8X/jlqXFHx7gSjhIIPbnTcSLniDERA98eZIkVHGOq2VPQmqtfHzGcZvMEqjnxgjDx
Iirnce4HWBZWkmuW9WGITprC6enlpbXsIJUBKd0h1mDOREmsneXKqMC3Qb/ZG18h9r5TcExivxeN
QV2yMoJJRedW0z3G0ZKC82bKcwhWbEEUxFJBYobP9kPySPttyQfJ7x3RUQ/8Dw8uGhM/zEKQW4Nm
gJQDPHdLX4Hax/fRqz6UkAwr/qv64/OX8OVUaUzm0etSNMcVTtWsGFa7gK92tIueE9n/EKRUHXV2
6H5qLKd1OCczWjJQmZhPyVk5DFedbuFh8QFTIpZomWeIWpq8wEgX6u3NdcFkjtVQh+ZSRMAcPPUU
PaUnNKTmVusIN9QTTcXiaR5v3/wXQOZ46UreJemsILEh4VVVLB64YK6m/PNUZ7z13LcNLNOwfZXH
NY05SosAqOHL4LzQmASH9JoeMtoCLh3fc8r+sQwdEK/hFkzb/x9p17Ukua1Dv0hVIpVfFbt74k7c
8Ytqg62cs77+Hs5eu7Uc3eb1btnllynrNEgABEHgoDdYENDIAc3sijyOqSDQ3s/2gbf6h4oYfFV7
VOtZMlBghM/k20oxjDgB17DuWhlado3m/+gR3g8GzoicpUVTMU9yBgWp5kMinRSR49j3Tefvc6ZV
JVkLjlRIRJobuQnm/irOXy9vjEgE9hM2etCPk8EoYHAQr7ZCj0smSFP/D2d+loE7dGlr5I3WAmDR
kIEtffNoPOu2cWK976IUhUgY7javo0i/kVn6Us9OSnhNFYFHEH2fcwiK1tJ+LvH9xLiKtauoEljJ
/3Dd58XiHMASlqNqhNhw6VBfG+jUQQsXIiIFkxsiYUJnVxqQZmJQiYlZoHzxtlaiNdKS8IreTpo7
9HKAtk/vsnbt26SJdhb1nWuSt3u5l1HzPvW4XTeH8ohOc0wHn96W+zJ2mmt2oReljXZNZgPIxedV
li3DbHVQt+wqnO8b9TCJ5ni8V2R8OBc2GJzZm2OTzQhf2Vn0I9xaA+2Un0pHFNgxfboExHZwY5wK
TcwxIiihW7U+tGe8oquN7LcdfV5Cai9T7S2ZkN5892TYSMd5hAkjLZMRNQmoo2OVUJ1TOdlN5uTv
BWXR3b+d8fIePmzgOP9gWCUNdYrFrKPyWLXqnUmKYE21h8uauHu0bmA412BVdUHSDEs5Lr1DEEcW
lSMhGvq3HD28OJyLMEjVSharP1fXY2e89P2vpN82cnAeok+WXB4ovm+iEbfX0ispbE0/lSdRZnTf
kExVk00UjSHi+ln3jIiqusbKN4f2RcHrmUq/CjsTBRh8Q4zW11XSGMDoh2CcERa8aaIScxEEF3gM
yYA3DRkQUbWmXlqj7k2PWwzTbRvBSbofopr/rBg/rahciqEaVEARTBhlzwuVM0j2HNnmdXFEKTRm
M3miXNH+ibEB5XzRWFt5nZZw4oxKlV3eJ8n+xlo7Mz99FuVK943oLCHnj1qKpoM+A9hqBiSpbX2d
wQp0vwqrCPd90BmI80F45Iz7KgdQ5bXXyiMjX7FASeBU1+3L+n9c2fePwjMe54Soas3dTLF10oi8
RxY/pFL89bIDEu4U54HycloUjLFkfpURnebueDCvfzTu54Eo3t4PuzZ6wfkhUN6qRsPMV63fU5bm
cZadEZy3fWAWtrARjB2rH0+q8wJy3oJO8tpKbAF7/0cfh3I7O7WtoVnPQgrp8lIKbNrk7i7EMsMe
9Ld4IEg0T+5KL9S/GZMs8LS7OmERTHF7J7DkOzfyuNelTFuxXz06Qww0D62iq/O+y9hgcLtE1TGa
kwEY8kn2wsVWcVsvD5LhlDZxWIScNjYRvBQIQbm9wj2pNlIToLO/eDoG7LavUwrjYhRYqb28Nlfk
++UNE0Hyj0YqTi3wjQOy9dWg+EI9q7erQH5DoyDrvJlnB4PJBCf+vgmcF5d/R2qteFC1FWkkVhev
+Z2dnOorxv6TPYouHkIsZh+bSG2JCkxrlIHFci79HRtL1b0xVtA2iIRDLXaNbSMY5/MLpSiifgCY
ajg/JvBmwZDaZu8svu4vh7n8FYPbAHJ+XwqbSAlDbF9Fgmk+TZ2njcfLKrIb6qI4nWLElkEsvgmG
jEMU6ewhNjRfo+Ig9c+L6saabI9/5uZfl7F2/ccGi/P2ek5TfWLXahnF1tlNnziWaJ7gvrffYHDe
Xskwh6/SIU8BDLxQRR6awvE65oJ13JWvhAq4e2Ju8DhPohIzn0r2zPyD4yH3a7CwvbIE9xjEnnK/
CKyL/f4PDn+DxzmRDiWjiWQAr007d9QeaN85cVk5Y36a+7ff2i++Qn7OaYR0OrCUwilB8iB5WfJ0
GWL/QQJdehr+BS093z2kxXmGuUesleeUgrKx9MO36KY+dP7sxIcxqJ34RlQsJsTkzKrHzJF1UIFZ
hJ412NNis1nxEZJWTWp3Pg1Pi1u4sfdL5+dGVj66sqy0Nlvg0vBVS+7a7jqPHn9hPWHFOkYwAEnm
+ybMYdYmJUEFbgwycjurCShH0uxgNbI3ZWWwjI075rozJ8VRWwdbRoOPRpK7aKh1u9BfZENUbMgU
kldYiw1e1HWDogmGM8ilTesZTdzsjWQ8RqcoWHz2Viy6zu5mPLY4nCGa82xG08QEf28wZRVUBgpB
B5AjFi7yIK5gofcMf4vHGWIvK/GKJCQz/OqFnefgFzBd63l16tvSQyJeVPkmkpAPvxAeD/2qp6zQ
1XpkAzYK8E7YCXLHrFXKOK4C89/1pRsR+dLnQSc1YcTl7npnYlA1nu7GQ/rXpCCaBQV7IOTrZHZ3
QVVM7jBfkeaT1hJ4+o002OaJ7aF2q4Lg0sKTP5JxJ9GT4d6JtJWQbfImfDCR+R86tqRD62vhU23d
9uHLZUURQXDOZpBQm7w0gGil0FZbGmTZgy413mUUoXJwviUtW0NWGqxdqKMFecZ0heHZvF+DIsaw
zB5hnmjeHzusL20Wd5h3eUIb8A0hIdIadi9d9SiwIYmjlwISGyIC4hxIoY21CiJLcBnYrLON2Kmr
4/V6svESxYJnDeNzphUcDcIXNuGicj4lztN5VSzIyEYu/2illUB0P2MGQeWXQSF6SdkLMLfqyPkU
qVYI+jwhau2u39gcYfPYvfXe4uaedBSGLgI0nlB2kdImjRFQvMfO1tV60J/W2+RogLQHXKSKwGEK
jJtnki3lEYWFPdayGB7G5RCF/mUL2AtkN2vHk3QnabnSSIWdlcvt2vTOCGWMaTCodxi16aT/ehgG
Szhu8TjXgfFQZtswedh5w7JO+jE8sN5xRmcgihwEhyjP1W2spK1kBWDpUfGRs0OhgRRQ+PzLayhS
eIvzImTQyqWamLOCE2Etzc2flqeCD1xxurvlIMqi7eoEoSDC0lVdAVPDz+6Xjro+EyMM3U5Rjoux
HqQoti+LtLtyGwjOTZl4lSrjEBAUVPFDAGovrFwhHEC/v3IbHM5LNQvY15CKwUv1595lVS4h6NsH
H5x5CCX//YCKd+3bwHGeybI6TBMuI2i7oh3KlPjr8nR54YQScc4oM+tWiZsYt7UAr/BOcaoCzLeH
UN+YhyiDhAjOMLbbH06Us0x8wVoY6XKqF1hCBBvxfE1jl9LDZaF2ncQGgstKV6tejrUJbRjqb818
jKo80L4oLXKC5MaYgt8D48KZKGtDasZYwLJFmGbI9hQ/l/LRKpDsKfxBVIDMNOzS8nEOyVRaiWQJ
4FYjsyUwNGW9V6lBVz91qkAykW7wpWvFQJN4KLFVqD0N0MvohW59BfoRXwLHRCzmmNgNtgn6bjB8
CxPm3n/PJk5LimbN1yn5cRCTBPm6+SAfi+vmiAmzYJ0SnY37qnjGY45rg4d7DFWXHH7Q6Lwq/ZZ0
x+LfUhf/sOAzBOf7cotUZrpCpKrL7ZQ+q8r3SNTiLhKDc35NPWayMkIMeegxALi0pbLEoK0pcy9r
+v5NYbM/nPcjMbouhgHCSIfVr0NbwW06CroOxXfssjeKGtF3r/DWBpDzf1m0dGgdh2SsJ6J865yu
sfVjfjWejE9sqKcx2dSwRQXJovXkXGJljhhgMcDEms6P0WYW26UsiAH3PdQ/asE36iJxOrZ9BMFK
lGnkXxOsouGl+SEsbuNUkJHeP37PWJw3bMZ+NhUDu5arB7r4oFL8PbXge3UjTQMv7gKAaLEZRx0o
ihzzmryXi4v7mQS7w0/GjY3IjMwZaG3oGzKKhINexEywm2/e6B3lHEM7qCONmd71ruwAwwlZxohR
vizCThyRPOzvGydkoA+4GRZgRXhLMkpi9yC1medRECHtnxtnLeCchFRJfS/JUGrTuC2iO3lOwec3
2HWB4YO6KMDcvXOc7ZZyjqJnbfDRDJmGBSl0pGdP9Om/o3tK3HH0TiCcaA05P1FRtY3iCcJVOrIl
GLuAnCYu+1QAI7IkzjFYxbigHA0wcvZKcSglAgcr+D7fHkinyIzHCKqdVC/J+EYXgdcROXC+F3Am
qYIGWwgwfYKymYGKxLnkkNHFHKeTuFRbsC0KU5ONaneqjI4ElcHFGKHZZvo3y8iix1QxREX9/yNU
+Ue9+WorMCESJU+xdKMv3bHSLtQAr7jRrGA0Ldi0qMm57PV27YnqrEwDc5soP39PpilGbbFDNzeC
Zngj1qdy6u0YMRL6jy5D7S7jBorTbssqZmqw1Miw3DVma5edn1lvlzH2VWMDwuk2AnJ04ZiQp1uc
/GkK5oNa2xNxV4fxWFtPIqrAXV0/4/EnIFFB7iuz9Vua2xYUNmbRCHZoXyc2ENzBV8YxMfsYlAHF
X4bNSsliv0rdwWfEqeOflrsKDlrBPvHnIOY+akNTQaRE8iLlFkJZouSpaNW46F/KZU1dE4gUJTez
WdpDpgmUbT/m2qwa+wkbozUyOZbXCdrW+5PH0mEgzDMxUZrlnwv/U+SLJsmIZGLLugEcV1rMfchS
LN3NYAaZHlxWbdH3uZNvauqQEJbfDsP7Lrkm6u+uGHfazaOi5WOFTYmPDVJDGFvJ1iwKouPkZzGI
DVEZ9SyyH5GycU7BTCimIM+Qas2fDdwtZMmpVAHphgiD8wlqXum1wpK/ce/Nsa9lJ50eL2/ObiB8
1jb+yIvqtVPiAtpWat/i6Lth3cnkiqSrW2TXzSjypCKXwB+ABtrJ8pltVXfq3tN54WQbD/pT71Ef
TNu6I+JQExwT/BFoqmuxxuyhbhrRK9JNDl7JPCpPz6OxnLJkFFTVCAXkHITaDoZZMiql0S9uFbcJ
6q8rK5EzApQuXMmhI6Kx2bcuTESmGsibNZ4oBa1taZaZIH4pyX1VPeiRqF1JBMCZb1+nctGF7/nr
BbF455Sx3b8ajtTaqP9w2Ei56Otlpfwfh+FZKM6iR6lZ0kYCZnjDalsYraz0RcESorL1/pfSo6jt
+3sFOUs2tLBEeRVWUKo/qcWXLBL0R4kWkLPiTLaQxllANLRkij31p7b810Pg37McZxH4N4YqT8M5
6xn7z03WvBNDS95S2/nr4ON5f8bQb9EjikAo/p0BXaiLXMUQqoowCF7BxTPpPYEWiDDozwdToaR1
iFmWCPGu2Utb7vdfW9AtsmZ5E3VA5E1IMLzvcP9RBZ6AxsrzuYl0IE5OhHFxnuqlLiPZNjxtwRuY
4hUxekZFdfAiOdnfNwfwvER4khqBWnfHMj201P/NhWRibwCSsdOjnNHI5UfWjNrgpLLpm3xMjtqp
tXU0eTexCJNVKX7Ik25UknMbUjsb4BCDUJo9uuxCoB5ZcdpyEJYkiJA4ZxHX2dyMK5yF/M560h8w
9hTtoWBzOQjWkQWsH2RSFIJ2EgyRRXnQz+s4lJGqzQ3y2moQHbQr1ic/wcDyk3iy0v5BssHilCIx
NCRiI2Apd9ZdcshwUxztxMlGm12o8EQlitZ3tXADyCmJrq+LEpsY1oMMNwiY6qA2Z7fX1z+HuL+r
JeVbHMqYqLg6S7S+lER9pmHk5bTAlIJIENHtBiWbn8LpjpWGNQHvPN52UulYlt11mUq63berUyll
oNbkZlDql8ubKxKf06Ky1qbUYM8iRPJb9VgNAm/GfvMl3eFOmQFXoRS9LpizAw59lP9o3eCU2c2i
C6/iIkm486aam8TIYiBpj6uvvhCbFeepdv3SHFu7cCPhs+mu1zxvF9/QXI9KMxgyM4vqVutuI+Xa
tASZk90wbgPBXSWLWKF9G0IjMJrcX5Ho7nUUkqnD9VLfNQPxL+uCSCD+4MnbULU6oK30ux5914bn
XHq4DCHYJJ1zJVpZtLLeYs1q2c+S3kYTocCgBQrHNy6DxWSu856pwfg6dKiAHnM7RF9VGv71e6Jw
jsOsDa1eLYjSDfmTqY4PCvLQlyFEG8Jk3RxgRtbGValiQ8buMOQP4+ppsYh2RaRinANoe3kGhQLW
q8WUPtUZ7zCqufQKbz30aIpOrIDN9Kgz2I9oih4zyAuuQedcA83RpGTUWECpPWE8JdrpwcD6mqQy
5ivZKEiwu0TUBrevfrqmgcdGoQrPIDolg2zmKoSNlGCKHoxQoN77Hvz8fc6C9DYHFdmIh3O99fXw
wZrv08Ztu8jumruOfLmsHfuafgbjbKksQUwpaxCmAlOdtX7Rle/1aveN4Ca0r4RnGLamGyVcKtJO
eQuZVPk0JM5U3CmiVIYIgjOlWc5MmTKvUKi+ph2M8F4Tvbnu362UsxicLS1dkWkNey/PXpTP1CMH
DEe2tfh98lTii8IKkUScVZXVlIxFB7QCZbjU68N7I/Uub//+a9FGIs5+dKWixJyxMYNmMz798Ah3
x0rR50D8/CXSbO50tRIQY9IaAg3RJ7k5pnj/1JPr2kLz3ac8Un7J8VkgxATPp6zzjJsLHgzaRMfM
xpZYJ3W40yX5RGfR882+N/gHhb8+JqAkHEGjzWKfEWUUhTeOIvZnEQR3gOsWnS1MAoGPQ29MSK40
uRQs1b4XPQvBuZxJrqLE7IGwDM9Eyu2xUex6Du3Ieo6T25mq9hxW7mXVE0nFex5UXC1RCswIdTvK
axuLpp7um89ZKPYDNj4Hpbqg9Flw8KVImK1Brn7WRJHIbvcSbjN/6xhfjbYaKGBQBuy+Yq8Y72zr
Tu6iE+G1cRdf8UywIOIvl9dNJBbng/oJtLjFAkh99cjyYI5B80u5041UnOPpMnMwkg4QVn2zLEHZ
+mke/J4UnN8J60qbFoxAxNC0mzr7lOtXBiK5yxjsZ36MDc6bw7kbSdNLo2BTaMvybdH9VatR1cSa
Ka6HSPj0cFmdP7CmqBOqLa0IAoXP+qf+aBxSv0BXpfap/LK4qSe+dF7Wgw+8KXqi1/r6Hmir3kDx
XlMFlvVweQVFQnF+wTRmUpsFhlhWVZCnxyrxL39fJAPnA+acDDSTsUMxuVf10qHGKQWj52WQ/XSA
qqgo4QT5ssyTbtWo67RQ/Igg2/vRCN0f6oMB1igdTQmWK+p/EuJxul33VaTOCyIRVvmzurkLPgHM
bcrt5ohZZsLBZbubpMv4h5qybPL8R3E+JGM6gSbBjG+G6WRUv6IEmBuNSFDDKAp+kqmO66KkzOAV
aFo9kOb8CsMqBfet3fNnA8H5tLAts1FvAJG1iT9IXpOkTjF5aXJsxmDRr8NE9Nawv2hnoTgXJ0uW
JBs6Fm3tTj8aJfEGhZb8U7o6xGHEUeK7/n74uBGTU4yltNSuZkNphlN8nxwYh8saJE//X1JqN9ja
gHHer0n1UE4ZHcRCZOJSE3W+YU4ctSiqgxlm/YNakmtEY6K7s2BleeYGkOZiAEIE3G6pXbCbXk2o
8rxs0btu4ywaP8m0rNYoGQnWMSsSO5kx6s2wK9EEXaZzH04PHaRRJms81fmqjGqNx77NakTffRpk
IPeqNCeZW7vuBHcjsq/9ZyS2optAhY6UqC1hufrBGbwpAbEKaBbflFsVJSC6H59YmsNmL/8y4okx
FfjH/dU8w7O/b+BNMIo244jnCCur7A7jKozlzlAaAcr/UP4zDGfjUqxm8WwBZjqVRzZqHATRD8VR
djM/ckWVxiKZOPPGNNY4Ctm7UR36avwy05OUiZKFIgXhrDnUS+hT8a4gX2JVRz3D1wTjShozEXhH
kTCcJbej3sphDKA5ftDHQ5Fey7WgDnLfaP/ZHJW9E2x0QJWS/yp7n3avXbLc0lqUNhEsF99zHycY
wtdM2JKkL65JCM4OzbANq3jEgDX3sn8Q6RrP3Dwv/VioDKtrbdZTEbvtofZ0Wzv9X7OO6WVXoXJh
TFVM1awpMODenbzlNjy2yHuhrhhTLpeD8SQQbvcl5eyYVM5d5KNRlxPTO8yk+5xgcoXlYDAPYxSQ
D6QWmK1A9/j+F3lJMB/OAliCSYXJbUMwSu0gEIgtzwVPy5M2k7bWjYY9Iue4QL3zr2qDn74uKHZK
bfmKEiEb3H6ItllDzj9MhSJZawgFad3VZ90BLM9PbtESe2TTlEXsOKJV5FyFqo4aLVvAgarXkJ/m
P3pRpC5C4HyE0kd1HedAkKgX9/ckC8RDEgT7xHe/yMZolssMXajRQBQGQ4A76Hc0wkPREdfe6KKs
ssCseM5mSV7oIKvQC4rhi8Yh98fD9Db4KqpdjDf1QaCFIjT2940LjJoWPo8dg523eMRl17flLTsy
q+qufqkE4Kx//GtoZ9WY6ZVANGVRj2OoOb0uekUW+FuNcxPNovShJWO3sq52o+ix7W5DhC+m6OgQ
2RJP2ByWeI6rRgBVYC9aUOSCknOM1lZt1oSF+itBYdd+ty1mniBXKBNd5okDVyUPk7Fp4JIKD1U1
mGsq3zDKpLRFnV93NAfM5SxAEy0ifd1NJ2xwOQXBNEZ11kzgyiXae+TI6UMUipzm4VmvZ/uyNu5u
3gaLO1GUKAb7nQqsdnqMMbLDyDBSw48UEcv7fsXkBojTEmml6ahZAKotO7mVP7GKd0ZRo622+jgu
dndkzaLCM2zX2DawzJ1tjI2ko5wZNWA1Yv9NnJ85U46JvIzbSESFsOsdN3BsuTdw5oTjuVagolMd
fp4wKqTs69cir73Lu7ZvChsc7liRFyNJawqxKgy7PqonVqOeObR30OLrV/5wJSqrYNvz4ejcAHIH
S1lI/VSz7dM1vywPpqg9SygRd67UkZFHY4qqht790V+euubRwpM4G+0iHtv6Xnp+QSCe0CWJwbcG
pg92S8i+qE75TvTNBkQbD+UVWC5xIarsMSiDVZRX3Q8az2v5/lSyURIUy0fTwNayiB02n5KdAOEI
UdnWxZ9ERbCCrXv/ORu4uOyStZkAN5HDvLihJkhxiL7PuZAEqTtJa/H9Mv4yp6clESi7wKbeU+Ob
368q6Wo1zEXp7TVFgfV8m4sIHETa9+69NhhLOOt5E7Oamityx8YYVaDmV/5oPTZAvgxE1YwikTg3
gfmTq5FoEKk2g2r+ZJi3xHq57CJEEJyHUJopT2TmIeT0oFSHYnqMVMHGC1eNcwojkgmxtsKGGq9A
3QICtdjtbeVm8psjqCiEbMFCQM5JGK08NdMKoegnkoNT8AenlfRcL/bsVahbE/lzka3yHRgLGCBJ
ZwARKd3Kpig0UJOgcatjaLdO3djgfL+8byIZ+Vf/wVK1CRWOrCaPntgscNbeq8M3RCD3EJP3CPSE
78fItTIqCgK4vD/oCgQaHpRY5PJEIJyLIHVpLS2LaDDI0eju58KdiuNvrhtzUxsTtjD78scBkv3F
ZmsoV3iOuTJjZFplnzXeziKhBH6PMqE3gP0yy5rZQ6hY+ZP2d2XxKpBIELtQzkto5d+rJh30gBUB
YDiOpwWy2zrinLFIGs5fhPUQqokOafr5akquQxGjgej7nK8AVb5R5RE8rAaCwOQqagSJJfb/fzjP
TQxHV2VDNkw+62NpWYiyT1x0VvoiWy8qOXRl56KctuxO6vr18tbs6vMGjO3cZuuXqk/TzsLHLfqn
NtyaeJC1pqfLGPuuZwPCGU0+Kcqas+m+k1PHLrkmILmSvkg34ef2tBxEiUzmOi+tH9u/jUhGn5qD
nmL9fgymyTCYBiF5IGTu2tWDjVSc1SRyLZvoQmR3+8GjTl+j8tF6CMEOUsClnjI39ER3YNFucXbU
rDQG1SgWck3/aNLbznw2K4H2iSA46zG6tTU71lGChmg7rzJHD3ObRN8FKiFaPM6Iik6tKsJGV6dI
bDMyUXYANpIdf0EG6wDWTcke3wSYTM0uKQZ35rbaVJdVAcVgtKLrU85em20k8FdH9as78ia6aeyX
Opw1hM/+IJbUwohpSHrd45oPQunZbq/WYKns0C5AIGPeil5SBdvHJ4BIjff0ZoWMWuSR4T5TrjX9
VxpMNlJxLoOO42R1rE+CNt8iK7fXX+oQ3ABw7mIqQzIlGnSj76pD2n/T1sq/rAqiVeJcxBCi9bUt
IUJdo+yEKk4F7m2zfbyMIvJ7fJpnrYbBVNhKpf3s0l51CF3sMqN+l1LHIv3DWs+u1WZIPw5XqznZ
YPQQmPP+7RDkBhiujuJLylNH6nFoTB27HcqBcfff67UXu3jjsYmjONE9C8YiV9QmsWvfZ1j+Uho1
ljWMOmC7+r6Ug5B6l9eWuaEPtrz5PlfgZVokrUqW0df0hzjq7bL4vPS5RzKX9KLs2W7HxwaLU/hI
n+a1yxBQTPV3Asas8Forr/QpUMO7EcSwMfXXXyHVtTaQnAms8ay3hobMajE+S9lzH7526cPvrSBn
A9pCKK1Ygn1tjrMe2ap1Gia/Tw+lIqim378IbKRh5rg5kZt46nT0YjIol1UOlI84lGu7+2YFpt+C
xlAYcIq2jDso22pZ5EGFeqhBeV/6RWDcGCcKestfIo/ZiMYdlwRcAbRE86A7kFNoXNPyrv8ld7iB
4I5KPHRnWjIAokHStr+V68NlRdhPaG4AuHNxSIu4y0oAlJ/7zzPuhiyH9IpRT7lLPjXXLJ0fOlRg
Vbsu+AzKX0cN3LjnlPmleHpMYLjl7fJL/BobCM5HqPNkahioygLngxlfNaJMn8DH8RfOAT63ipkP
sgg4f9GOIgpYmGO54OR47hsjltrF6AEwW3Z/zH3JS7+uwZC/M1VGfiq8sYs2hfMJGfir0oSlQVgX
HYIxFFVkjS150/3f1Bqg0Afv2WUFFK0j5x6yIbKytgRqbR3L9VgKGxJ3n383isB5g6wi/32Fi4/v
g71BRK2gEzFzS0fE6bgf822wOIewTE2hgBeC3XVuiB872ekoOZhC8D7lLne0p99bO845dFYvjzoz
o7Zz2/guVl9/5fumKhPLohQZm59dd19rS1EsiMVmK1DTr9341+Xv78dI1hmA25upUkEIoQCgjtz3
YRdX0+QkjtYiRB4DcfcL+95HmzrjcfuTT1YdmiHwwPFuJ/V1U1tuudrIgAi0et+WzkDczqBzI65a
1pE6hZHT1m62Eif897c1QydEx5seXvYwWIV33ZjDNKSdged3qEDUfunHyJXSPy/v0UdJtiAaP91Q
r7siGlvTcqvsSJX7sHXT5P4yBFv1n3flZwjeVa8SVSMKOaxlthty7KRvkf61rzxr/HQZaad942co
5nQ3wYg8jYqlzIAyb9CviDRoiTEWbLQKm84rwProwH/G4sK4hZQNkVImVmmHN8z3MLI0xXBG5HhB
Re9dxhNtFOe+G5IaGbWwUX2zOIZ5WqLaWazjZZCPBvSzTOxHbNZPr8xJy03dwrwYsK4W2bEYmlta
mDZ8uCAt//Fg+BmK8w3VbNG61SAPBYV/ET+UwsGdH+NEhmBplq4g3Wbyhbpd2EVxl8qWO2FqitW5
avpoZU5RDbZRRbaxvjXVXS5KROyLdQblxIqMaM5D3NTcSXrts86moiTALgBj3zUx3dXQZU7tamuY
Me1uYQb72I1Pre5eVoFdPVNB2UmpYhCZH++gyklc5wOxkEipMfnZCow5+D0EJuFGyYo1TKyCAkGe
/+ikv6L8j7YSpDF2Xc5GCE6Ph6keMacNEBjcaut9aVvFfU+ORLpW1s+XpWFe+IN3UxVdNSmq6VU+
o0v6pqusjkIaSb3XJ+2vUildurZ2MqDPPKH+1LwttYjPdVcLNqico2v1vjatFKhKf4qzT8YgsE7C
TrBLYnFqlpExj7tEgVhk/AvvmhhEi1LLArTq4KZFD31md2aAybTURvQdSrNHCN5+yOBVzezrBSYO
JJVrfL+81vvbel5rTnNoHC6rhSF8bmtmLrLZNeZiEP1Jz5Hn60UsizvRC/zHZo05JVKI3ltlgSWY
UUKDB/DYp/fLd/2OTYwD+c7DZdn24XTMEDRlUybU5I7JZUmHeah6dBmBC0xD5Z+BJ3c0VKo+Jjfj
ZUj0aLhr6CZRVTQxKJg6yoUXKwlLXU2T0M1NTJP8oyWHVDSsYef2iSU8Y/DdgNlCph6FXaz1AyMH
jgmSU+RrfVc4mdMkKKbpA1Qz/vs+0Z9BuYWUl9EIwR8IVmrU7wy3FHfQXyjyQgm8oZgaBrmhy4Rv
MlkWaSomNTXRurCctM9glHGj5yR1J/Apt4E2OaKc206eBYh4MNJZe46GUq+fvWY0q5lajJ2JChD9
RL33ejzQ8iDBze7wWS+kzt1VSFWlmmFgkDio3pk1bvx0k2MC0KANJjaPoCg08TDEoTywQUmgTpoc
UbXBroQq5uCgwxYJTYtyCjklRW4Za2mCn3/1IxTyFo7qjginFjwlituJ9+U74/F8ZTGovquc4WXg
FGyPrCzgGx3sxa3cxBflkvbRdIVYGKiD/gk+GplRHR8pa2+ixNaEaed+cqM+MiK+9NRcLYIjdn8t
N2hcGKKWWWiNI9Bqt5je83LzgR6Vm/TFCIYjJl4KAPfOI9VQML5Yx13S4GegjnJSTE0KPFwn7En7
WopqX/YiUxUziTCFWTdVnU91r7VSDV0SQ6ClcQaUb/aYmpL6uiQ4zve8ogYt1Ayi4ubKG7ZltVE9
lDXMrCN2rlyPE3U7UZ/f3jm2BeGuj2tMdBpmlekqstmXvtpQRbZLKllTgO6a9ErvjPZFa5RREBbt
qoWO0A4zpg1YNk9KVZW13lrZZIIQcjmVoDVk47tcy2nao3FqQIQlogjY04stIHdi64OE+1gFQJqs
3oj2JGMW1mzuXcS2GNw5vVYYwRwxjOkHD276iPbCP5Kj7LPqHtE9bE8RYViapquWBkXnvOJA1zCV
qGKC4/mzCS65KbM1Ehiigfa7/oI5fGrihMa/XADWdXgkWDQCqVBewyp6NMwJDW02rQS8ne7l4GNf
qDMYt01RhOsG6QFG9NG1zC+t5Y9F64aKiI5pz7y2UnF71RM1z+KIQgHbz4npNWVtF/kvmPAWg/N9
2J0iD2FZroHpIeRxxSNYK3j12FNrTGcycL0E6Qks6eejsR8bK1TzFt4IufTqqTLty/uxt0xwQEjM
mbphavxROGdKMxZMhIyauL9cZz2mommChoI9EA0+1VIIBVc0fyKZwxCXSt9gBFr8BzjKabraWiR4
ohRhcHshGzWNWzS2Q6ks4oVharkFmtC9qjcM59+vmaZRLBbCMY3yBmNaY0mHEU41DVfHmF/lVvXA
pXEZZG/jtyCcoTQtMcNKAQip5j8nS/8UUxEDowiCLekm7JqtAedsAoi4eWqla6MSrNPu4bNZJ25L
EhO92MtUwLGk4ZfWbD116Cy3qW4ieb4HQYh/ecV2zxywiVq6JhtE0fnAtSwieUjYiYqG+cZ5b9Dy
tBvrpnxB6H+ahCVCuyq3weOuxk1C45hQqNyK0s70ClQKrSiDwZaIvxxvReJ8M3j+E7OzAFGAGCSK
Tx1eIVVv6gTZOJEknLJJhdH2JAFMT2I7ooExDnZYCNRhV90MXABVJMnA4cTdK5QQDG9pnCNyK0/z
9Bxqv+IBNt/ntsM04maaKnx/DhvLbw1ds7NCGa/kIRcg7WVicCLjPoZeGAX//dlwUpPGM+1hOIxS
sQtYbZgKlldRqLt7MmvIvmmUzbZBHPczzhBak9UWMKARNXvoaWD9IWFpy2BV9DAyWVhPvLtDlowB
NpDJoCanbSBemyK9QsShdu2jFqq2Yo2Cpdt52cLCbTA4VQOVQpeSSEU8E9vFO/NR7Ne1F/rF9fCU
eok7p/Z/SLuy5rptHvqLNCORWl+13M3Xe5rtRZM6ifZ916//Dp1+tUyzl60z04fOeKJzQQIgCAIH
syzHJBOMW8i1MTHkdIZg6r5b3N7BxBHWIQJ9z33zNvuwwj/IKvtE3g8PKrhIWCocEt9ppoL9Db1E
DryDeQgx3rq7fSqdx3YKLns9kemaLB+omgax3iRXTDKYk1ZYuO2NXuOcwCHmxJIYRAwBLifTBAkF
AnpODU0d9dAEYa9CO3eub0He7IPk7bIcQu/NsmD/R+GuKmVfDkTtFuzRvXnfHlm5xXIXnfOPbIJp
5MuyYDKhOBvO+nAIcULZmLH00PefY+Pz1N5fFkmkdZvYir/2GwquCla04jzSzMAowyPtZASdIim2
EJxPNdbJbkG/hqhn/FSkdyr5TprHy1IIvdAWg/OrGGNtqlam4Q6JWaFHaxed1DvzPP5VRi67IMgW
jfNBQ2M2g+pg0Vb6oHRXmWxThC93W3E4B2QMc9dXGQBotuvPrOkOOqDsWGOLcpQWb7LF4Q/wLRrb
wE2MVay9VuYUaFGxZ4vHEq1G57Yxsk0aZmnKlk9oRltALuhqwiRc0Ttu+3bmZh+fW3dAgrO2XvoT
fd1I4A3vyYJuETn30OihmakldHABz5Md/jSSY6j4l5VQpueccwi7RtHHChhV+Z1UXlve0TL4PQjO
IRSz6thth52yBz+zjuNX6fwuiRA81wNosRJdofBwKFM5gCr5cxJiGt/Yfb8siChmtAj4iJAPxw2C
v22tYQkm6BIwkXqfrrtpal219RPZw5AMhlM01Ta6UlXhQHX9aqA7a3rSSeQidyY5GGQ4nHpV4xrF
egJxMuUuG277Ebxo0z0xM8n+y3A4FTOmQl/0lO2OZrp6fEBuzo2yc9XsL2+PUAs228PpWav3VNXZ
OVcMf4zfra5z10ly8IhdNlI22H+8GSCv/trrJG2It3uFuewGOWAWONp+8xR/HAOWqJLFqUKJNmjc
ysXxhFwi8ge+xXj3EswiG9yCSG4PYr+9QeHWLeoUey0jyKTv13P7GKMEYgZj1HCnStnZhWeQYSNy
Q0iFGwV3Bs2jkY6xii2i5KwO94klCYKFqrb5PncEqZju2LQNREnz5Wx1h6TG4CljF8oIPsQb8yIH
+/vm8LHCNqwSdvi02Vmzd1n5Rcv+vKzN/7AtLxicGwDjS9LaFdaKcUVofr4LP9DrPmAMb+/gRLFM
a7NunFrHoEmzIpOZTh655ehp7YNtHyUCyTaf02YFGd5Yr7FoJPfD2htBOQBeqBATnE2odb77d43y
MpXgtNsua7DBhhBNDxs3i1zHady825Uy3lmJSvAFs6S2B8WYmEqA0lRZQXMwYArG7vIaSpaQb9ns
9SiOHRYRJNljO+7KWlLn9Q/+7W+l42tmnXxIRzQD2mCLH4LwpB2SffqxxIMaGzIgq7+SLRnnDbTE
SWGvWDIaFV5P/NIMvS6TuTf2lTeB4otu89Mjq9Vp65ypnW6ipuwXM17hsQsXCxX/zbO8bJc479Ar
Q2wM7CAarUPZ3VijzJJkIvGuIdLRM2I965qbftDxcs2cdvdk3M84h+q97AlIWASw8Q/8BElaZKYa
shBuHdzyqPnVKX+M9uNJO6F20lv8CKCygFu2ipy7aPS+yasOut4uKDVoNbeY3mNNeBlXKdiUcSJx
d7wmTTEcgQVAxfRHutxGvUT1mNd8o3mb73P3O1pSs6oWBHLZXJzG72b4fSULkmifMkWSSBA6uQ0S
U5jNeYSpXXlXs5CRIEKI86+OMQWR4VmqZMWEFrvBYXu2wen6fjBQHYQVW68XDP8dr6iMVU8mCmc8
SRTTimJGrh+mnZtlN06bePNXnUqCRdnesJ+xkSQpdNAwRAwGW1IZJzO8qesoKMmHRqZmYuvZrBp3
uhYYFrmoI9I8ekj3WWl6BrjPbRyBVj0Gz5PR1UI5FlrvZrb+LbVBrEqWn9ba7hrL3nfr4+VDROzk
N7+Hs6yYkG5eKsheOmghhUEjjt05njr/yzIl8dV5A8idwWFXUNIVWIB+F6O3DfQNxV75aGO4bsBm
l6fX/52JBPHMCyCfIIqcVc/GGhJO+WPTnWIZf7lsCd9MrhuVFTMMAcA6MaZvw348oJ7ORlE8Ujl7
KiO0FPrCjTycJ+nUqe6NHgtIlOquN6qrvpWc/BLL5p/ejHasdWOAL8ztbzMa//HOP8maAsUh7UYM
zn0ouaE4WgQQsmeXp/kQ7qojzg7vXzR6CM/IDRbnR2hjmuXKXCKIiwhIoBhcfUWvtb36efH1g+yu
JlUJzqOohqO1fQ/hTBSuGzs2SWG+p+AwTAO8zR0kNiwUzyYWiuF11K/xpX8NLVYjZxF7/WTnz9VB
6Q6V0Y47PRl79mYySBCFftk2NeTbMfAKJWWvHWY8NmuemyOuVo1xoKr2p4VBO7M+HMkcS2pchLq4
geL8U14o9TgagMq685h5LapB3hdCbTA4l1RUtYXSdVTGGbc9cdl2IQQ9mbfOPfXwWPL4rmjmBY+f
irTm3RpTBXhWVj+iFP9hkrEjSTbI5KIZM40wXHfAqnUYUBRbO8cevW4tvVFWdMCW5k1YsxGFc0Y0
HaZmTgFE9iHmy4+H6Eh2/d6SRLkin2cT6qCCnaomVTkD1lC5jPynZfmWtbgNGtmLp8s2JFIzJOxU
gvocvO/w1bqOGWdG3qqWv9hLuTeMJAYMRl0Q6aBToSgbJG7FnLYJ9dHRLBQ8n1O8NKYSgxEesFtR
mLfYRDMlRSFLUUMUeluO0OYOVMSZ4uaYexGQ83KlnKNPlxdP6O62kLwvB7NYaxaQqVieCZnQhZi6
up8clX2xi3/Iii+Fm2XgFU5H6Sw6qjj3o4wphp1Ms+XHJEGvCY70pzlzJTKJnKq9AeEcT0zUrCcK
QNjzcxbMV/YRFZf75lwGyY5+kBF0ymTifFA60XIOe8BFmBgc2l4S6W4eeRKhmHLx5roRik9MdMqi
s6dMC+eSCbG0g/XwtHrDGTVV0oSlyAdtsTgfpBRlaEQY5QEO+sY16hMKSoPeQJz5/bJQQoN62Sg+
TVEa4dpWA1ZuMq/q8kaXVrzIADiDMlUlaw0dAIge7Nqribv6JW7ZiofyYiU9qDvWICa7Z8tQ2d83
ZgwijRVVuCuWrz8O9X0xfby8bBKF42vepijMzIqpQk6+2x+14vv89TKAcP8tGKlpaqhv54tTBwW1
w9aQIAbqv5k/6vmhJKf8v7ODoGZTNVlJJbicNMq5AjXuI0NpQ8sn1uNsJK5RVl7/nlK0LQjnCuY+
qUtrAUjhqPdd/a2kaA1KvlxeLqHf3qJwHgCvSRmGiNoWKsqdyP81rUr5oWvPnDftPrzRJIeqaIM2
gPxLWWvG8aCGAIzLcp/H5gHtvX6hat9z613NN45G2eFtqNTm29BGm5ixquEA7zUEqPWOhfvJWfnK
bAfNnMHltRTp9haNsx1LTbJmWCFZnZxNJZidT/THZQSRdTrQaoxPcGwMJ+E2K12apkqMHvFC85To
mGso8dRCCV6+r7FmyI31q9ZArMzB9/sZvLj3pPmcte9ZJMLKZgiaQVD/9Boi16OWEqOD6agnGu1V
FKU1of+eZXrBYCq4ESOtjaJsFohhzFepdr/KKvfE2/Dyfc78jR79C6TH9535UxKhcVfWnimspEJW
UEdtGHpP4WFeSzAkilLYE9xki0BgzNHI8lwzc5scszhYgzwYrmSeX+wJNpic+pqD3odWD8zsJx5G
8Ap/iMFwWf/sKlfZo9F+J+3VEarbBpHThXWJ8brUAhGlW0Ee++UH4xmzelr3pqt5+erKK++Em6ej
EgldcngE5Cm8F1YQ3yeN5ZfVF1reWP+dZRpnw+b7nFBJkURGT/B9Rf2YRC5pC6/pgyH7fFnHhW50
A/NGx1Vb6UbAdC1YCiKkpmtXq26691RebsXhdH1RBsWeDeDU665trzriG4mkhFyseTYyCOhpQnD9
pu8nbYpMowaOhDPLk4CRFmUtfY1hUiyNEAayI0iod7/6LgjRYcevrctSVgoPQeHmUAcAWgy7Xrx2
lNDXCDYIA8twU6C4Ktg4ZF6D5JmyTjNmvvkZVd1pCjCn0S1AMzhIcATCYBCjjnsJI+BApeBrHBSe
5GXVRuwJaz7ouY6nTBXcx4rkXVsIw0qvMU7SBPUaF1cTmFNbhKhXVZoDxpjo1XWa7S+rNDu9uGsC
HkFeILg7amnHfZjGaKUb4wcS3zY5Gt/BwEJG7FHuVuO+focjf4XIuVmtIhHtLAg1zztN9xJVktIU
aTZj6EQfAao4DTxhv96c3MhDpWBVvsnHIWApHuRGvhjXrBeXEfhKr8TsB79dwhc8LmYcMzyTESeD
Mjwa2nM0p9yEO3QWLZ5xYg+NsiygwJu+EpCLSGJdMyo7QWG2rV7X6pepl/kGwd1xC8CHi2mhxHE6
Q6LhZCJh21xnXnK09oyTrvRk5W5sO94sn43uWASoNsVUu9fbZc/5mtMEKbK+M/xc71xdOebD6pbh
4DvdOyqXGTM62HrRt+LAV7xGy4oBGQVwBfv616jxxs/ZN3bDGw/rXuvOzyGqtEVLZMXP7UaYwIV0
MF+4bBcoOrdqVLfPzeSmCRqochcT7C/bsQyECySGQqVxytpb7OFbnO7i4ZtmS9JNIue6lYPbKAtR
6rhMcBVlDe6P3F161dX0z5msYVomCnfKYkZfZ2CUF+of5xIeCI16g5s9XV4ukQltZeF8RNfSesgd
yDLUd3l37mRvHkIZdAwxxCxDuG8+KztRtE5FhYJMRfdgJYNbmYW/yMqehEJsQDjfvebRXCoDLqtq
qR3IXN5Tddy9Y502EJyzBkfwYlUh5FBQi9gux6o//B4Ap7djYXbrXOEktZP0PCtNYE3/nUfbYuW0
f+8Fp7dFkobo18MyOVnhmTW9MpdGYhqiu8MrDE5ntTW3Yy3BOmmP/dP/xzCGid99ZmXJ8am6IhIn
Ld58E4QCuKqQN8MyRyvTHSXDxdfW2p0xmkf7PddGCPUCwR1sVVIaxQymUr8hp8Q6p/1Z7SWHtUwK
zh0vkdPaM3q5/XD2F/Vq1T9dVi+xHf5fBPj71+4+VztrVDF02tc6kFxOJYhONH824+AyjFAMg9q4
Xms2WIs4M3HGNtNIjgMzrb6k2imTcSYKXe/m+5yVrGOdjlGYIqSp6S5OlyBmvEvOsKsTmUEKV2wD
xVnLHNo0shPk8gb0ceTX6XprSAkNRRGTZlgE7TwOG/XKxbVUybIhN6FY2iONnkkVWCfWkLoNOH+e
4kN80r5c3iBhUAg+NtMB/xKIOPjrDmkr6swDDNRo/PHzs4Wi9iH9WQzer25z6dVeFERtEC1O9WyM
bO8aA4gZCs584rGq4czTe+BVCAp/G49bVD3UaGmswIvPv8Le0O9P046x+ctJMYQKj9pRMDqgxUjj
gzbDmuDvNBPRtGbcpkX6pVpkWiJUxA0E51KLVVMbowVEZ59tJXXRQleo3y6rhRDD0pFRxiEN0ghu
zYZWG0x1YZfg/kTS3HXAe15LkuPCpdpgcKd0NuVt0ao6QoGegGg81B5qLTr+nhyc/+lRg4D8B+RY
26NBj+icDWWN86IqDkvbyMH5IMUq64Gxb/gKxqGhriI6aQ9OHlh7/SyfFiBeNMtm42oN+w0/dkqG
rJwa+G0Dj2MZ3v5q2XRfoUu1/kbg065IECh6hmp1pIx+jDpyOdnVYo7BWklUTPRiinV7AeJ0LEav
ZGJVEIVN2bCex8WCa35HUUEpr62VrNvzj9lkYSs768qGvSxghHaz3MSLJCPBjnz+srYVhlO0uErD
dm2xakZ7rOaHAbPjMMbXtm8jB1cbSYgjts6XleM0LqNJooYThFnKO332arQqyZpHZFrAnXZkKJCM
yAGRrqbXFnTXJYFFnyJDcj1j94lL68Y5s9TUxlWvoQQ9La6HONsZ1XBY5mNpd1/URVY3Jlw4TLkA
O4SK7n0+DRZNlh437LBb8h9Uv6XLdblKBBIfqBsMLjiMGpKtqQGJYkxR6I+s9MAKGn9FWfC/KRoX
KvYGjgsUiZNPIyjk8Jy9HOPSo87jZQ8q/j4rCEGbNhrq2QZuDMfqq6FXVJw2WdK6qEF2lUhy0xFv
ygsCt2ADxix3GJ+KpK7jeFE8HhWwODg4dC4LItTo58qWX4JwC6Up5ZSSlZ3M1ceofsgI2sIjv5J1
q0mk4YdoLGi7smcF0oxaczO0mMb+pSaFxNtINoUfm9FayhKaHUAM80DGA2qPLq+V7Pvc0RxZWl+O
Db4frsSrW3OvFrIJ7/9gJ39vO5/9qcumnVGyZyGXNgQJZr8qgf5h3bOOnhoMB7IBvZLt519aUjBw
5QsTyVZPgxoQ0C3GKNZyYomayfaf/X1jL3FWLQrA4Djr4dTG+XWSe01HJChCt/mizAbnNqfEIetI
sHgLza9acL+uYe6pjX1C3vprurQSfZAJxTmBNmvibhgBN5Zfuno3GKmbyQgIZRvEuYE2KlS1Z2GU
iZDG6e7V5M+on9xh/nhZt2U4nB8odV3plhk4YPJxy+EuWkzP7jyrKiV7JA5wXjaJr3Gcwh7DZCes
mh7etecYzV32cTyl6vW/S6dKBONTa+tCUE9fAS4xVE91Gm9qPofdcY1ldWEyIM47YABqMuV4O/OV
svxULPW+gH5befygxs7vOTqTC6tMLV1ilFMg01JddcudJqt7lYnCHOHGWpNm7Xodw8lRYaS5o36Y
+uspKV2LSE5RiQHx72KOEa9rxe5scXhbYwi6YXt29emyYkuctslk3chiKubQzMxIi/BGWY6JKnEC
wu874PFTQa6qgT3t9fcHHdNDNEarM61fM/JzViRxgOz7nFot+pSPU4bvp2W4X5wWoyWXSdZjJwPh
FGru6nAoUryB2drygZbJwZjelZParBP7CZt9SLRqDDsLOS9EZDNK30PDxbNKGH6+vN3iA3SDw500
4aibYWRjvcxr7ck+DaAHWvf2o7Ffg2Kn+LKKU9nKcerVhbRHahVwo/5xCL+plf+b8nCHzKRWlFIN
66YcohvlycQ0j/5QaX5xro5sxGhdehJEoVVuVpA7cpY60sdYgUj153BvelXmW0FyHgMVlEfT4Vfv
yjtacSxU0agGI1rCkCvu+OmNMJ1MAkytPajkJpF9XyzT39/n48+IloWVsu+T5JOl3Q3sdEs/XF44
sSq8YHCewFxJNw49jCgM51vi9Nfp/OUygkwKzhf0kaNrTgUEx+yvYqvegaXuMapLyfEig+G8gV1P
qABU8doV5j9zM1jMzCWyeUWyxWJ/37gDXGQTVQ+xIZb9x2zfGDLyO3GY8aJR/Ng25vcr7Do6exa3
TcB0VaIHYb0fBpAWMN5fWeuGeNFAJEtQSoLUIGeniqZMZhUjEa6R7+0Xov2QFRb+g0QvCJxd6tGi
oT0AWX2yb1BPdGj2SrDeo/SL8TSHnqwCRxgEMGbcvwTiTHLol7aPGwhkke/m+FAojle1gabsL+v0
Pzjsv3H4ynOzy/NisIEzd6df/V7I7I+n5cm6b46IqP139CjB17wAcnbap6SezBmAbTsUO0wLD7J1
9RW8uwdF9Mdl6cRq/oLFWaylRavZGDHIYCbyh9KObtqlsruVDIMzV4yyzWOjg15QHTWB5V1H/ctC
PCc336SjNivGGWvVpHh/mXAGtXWz6xRwCkeKa05VoBcwJsX4QfSqd8dJ+WqmsrlS4rfSDTgzvI2n
iJQRjEoWtgtsPc7j6ptedj8elrsZfeXzx8qfDo7seZat2CV5uUNdVTo9QtEWVvR29lFzFFQ/kv3s
ZR/SQ4w2vfU9r5obCXnXMTRtZBLApc4frf2Y1rvL+8f+/SVxOMeBQUkO7Q0oCGrQgr7bN6AkMqOH
bnksrPvfg+KcBho3m2wpAGWOimulpZs4D2nxszU/F7Icqcjhsu4BDFAAyxLIc1/rxdTU8zIgGevX
JXkESf+fU/TVkIb3orXbonCqgOkiadLmQEmN8NOQLsgpqNF96WT3md5+qLJJ0qMvagMHe9SLWJwy
lHar5YRFXyAQ67uAnJwdY0osPiP1lxF3AovCvymrEnn7LSynI1WVmEidMydS6w/NHHnV/H3UklsC
1pXLKsJUgNdGAnJ3SMma3fgWUZ2U7ZjVNYgG+52pq16IKWFl78XJBye9qZXIS4r3sHtYW0xOuj6l
0UgjYE6eCZ4c6ken9SE6W1+dfRlMh2yRxNBC3dQcDUUkGHJgvmmhyfRebQeUqTRgyc+V2yxTwVIg
MWsZCKeaSmnNdGARx1Ci+3Fnt341Szyh6GhBdfvfcnDKmBbROpMCcrSd+jGsUd5pySYYyKTgtmaY
o3AsKpyQfRxU2i7pDlNxvKxxMgjOKVXQDKS3IEXZRGir/KjS1Y9GGVGa8JTcLBZPJ2DQtJuzApJk
4V1heVl159CPUXyI7G/TOLlLtkucD5clk+wPTzBQ2qGaWA5ebsZUd8O5wTAeSQWkZO0oF8AstLaS
JIdQ9aKjp61o78C+zbr2yMNlUWRAXBRD5w5BjAOgoT+X9BBGD5nsgiaD4MIYq8UkiHJkG6ScnXUX
2telGlyWQuhGCTEwa8cxMCGDk2KJoyo1TEBgtjvenZyyxUSqn04kK1KT4XCiFGU5tEUG2y/W0u3L
z2sV5NXPzpYc58I7B9nIw5Z0E3xZRBkW0uNYiM/6ifr0U7YnRwuTEPYU7Jml7l9ePvHph3kVYOZF
FRaqLF7jNVHdFn3OahT3Q+yxxvHKK7zic/NUnCefVUfnnqyTR3jEbzA5FR9HLTcwvwIt5M1geqFj
3zlR7U501gKwUKOI7T3pVazp30JySjIulaPNCYQcusFz5qvKxFDx6Vv/32e8Wxhc/ILDKUm+GnFG
WFVEPdCrRK/OYSfrpBEe5hsITj/0KAnpEgIiPYZ7dsPuMBdJ3uUvVvcXSbijzonMuUAeH8+tFvrv
y7G6jVQMTDDKaUdjSxKgsGV5E6BsZOIOvWwx177LINNoBqayM8v3HEeb73MnXlmk8UoSHEcV/bKG
xHemL5kpe2YRbwzyQYaDkSIWP1hiaZcxUnuA4P/ckN4kaou6i8i1lR1oMjL9swEvftl4he4V02X/
guTPvxQE8NR2AIkRjElypxR+3Xy9DPEP/ugFg/MPekLarB2B0Z3GHcvpxLvyKjnPmMSJseASZy4T
iHcMSzzH5QLHEDqfLHrIogCEGRKBmK2/VbYXgThfoBRhM1WsDG+CtytAio4GjTvd1TwaLIfqav1+
GU8mEucSRmVOjIbpXldejfQw6jvnPQ8WbMjw/9WA/YTNkTGhO0i3DECYSv2pj+s/UMYgsSCxhb5A
cO5A7418bRdAzPQcQY8H0kt0WYbA+QC7H6pKadm2VHf2eL8mh8v7IMxqbFeJdwJRNxm2BhFwCdrn
d8NeudGP6mPnax5xy6/DQfbSL9t55jA22+IkYV9OCiRCjSkG5a79n0Pdfi+zQbI3Ehy+GagJnZzQ
HhFQPOzt9M4avpUyLyDZHL4Ms6v0fOnZ9sdJXLhLWV6lOpWIIQ4K/lYxnbP9ru9WdMFhucrlqgIh
qFXfYkyEWzX3S/d4WRdk4nAuIHViDH+1AZWg+MPVijHorfrTZQxxYEUx3gG8C5qq80+t5jCRpR6R
Dqe5x4ZmhL61une5W6JxuNil1wd5Rlx4aG8gOSsdSaSk+oLGHKtp/Lk9LdV1FodeOklsSahxGxze
VqOlUdQZzxXLclgxwTj+w5RN6BZuEUiGMO4L819tvmC/yZOkLSqE200/3E69+tHIRokUMgj29419
0qQg2czS4KlzJMrRLCQ9qEKF3ojAueUoUwzFTBDJG1kFett9OXSuoqtut56nWqLRMixu5zGMedRr
ClnyyHYTRd051ehF1LyzQxRNZ/5l3Rbv/8vmcPuv9ujRK2dINnTUddbenYvHepa8iYmV+QWE89fg
o05nZYVby5fWjUGfNK7+bNC9QiVVrOIQZ7NRvKMek3yyRogzearHug1Zp3W4Y5mqci/r75esHe+t
szmZ9VrDTk2g8lvUQ5uF7iR7oJCBcEEbIvRstHNIlEzfaHavjo1byDqDZMvGO2zaFPOipQBpfZbg
S3cgmspd9XnmQuhNsosx+81v4raXXdI5p503qtLgloBAKoge9KDaY67abXUkeK8yHy7rt/CFjFGc
/eV9dM41hKsT6z1L9JHrIWBBr33UHhqfMfj1aL13JJ5Iouo8/UdtWEkfMU/ROt/C5KkZjkb2qS5k
4xwlDk/nnESvq5a6ppDKnmpfgd7F/e7ywskQOMeg95mDekoIElW65zR0l1Qy8l6ZanNuwZljPdVZ
vqeqe9dqwqukIo8yCjqxAqBvxnBsMOQgTf/6bCBDG9G4wJsAxkWjf+aD4oJlCkSObQu30KNfR/aY
LezeIBtELvxBiaE5aCvChWI9su6n+ZB/cvTdvxtgIEXjjMke8SJgs/fFXg/AaXUd+omnFSBRIa5c
NqFWbETjrCmZwmGKG/aYGV6T8UrXvMtaJ/ZEGwCmM5uTHIPcjCxilU5zeaufpn2MzrEp9yY9YBWO
cSDdLLYZb3zRBpCzpDCy1oWywgA7D0psVoL3ogodUE/L7p1jyqytbnBmFZco5tci6IahYGZ6SEG+
Cf4RSfwt1XnOsshYlSUmW7AqpL9u+v7oIvNoujO4dZKdGVzeNmHMsllE7tht0zxz8hS7tsz1Q96m
bp2mXpR0x4LMj51KJfGE0HG8wPH9RAqu/KmiAi4dzcdyUo9pT4Nu0n9TGZ9Nb6OM6ZBgFADbLOXQ
f/411qs+1D8ZGXscyNhtJab1bBkbMFA25C2J4KcaZBdWTHf7zUXj/ES+OlWDfgUk8JPwbMRah4dD
8tHsre+XdUFmws+3940gTrumZjxBkOInHij3HSaG43b+tPj/xtnKVo3zF2vYg4DIhFSpjuYLDLFv
/MviyHSN8w+dTpRGGSBNOdKrJjy0bRJk9OPvgXBeAWVxcRdrAEHkv4uLzy3pAsuUqLNMEs4pdFlv
5WULkDouvLH2J/Vns8pe4MXuFFMSkYAhGP/MeYIoN6JuyCoHtF5o8NqHxybd2x/0Y3FkObkik4WS
TGvfuG+D6uAiN1FEzDfHdsaECe4kcxBKFt/YAGjHQwLwpHnspT/yc8kaipV7g8epQ2HVazojwe1b
t9quQOhaXpmgJMeMhr3iy177hcqN/AXCV9VyVD5X4+CK2epZ6+C1n/zRF+Z120uM9a1OoCUcJC1o
0wbHkmpxoUqjzZM5jSCoU6I/imaXUDC/yvg5BKcRA2FUkmhAx+HHeR7V7KYlsYYQbTnzLgE9Kozp
UAeTr/qMuFt2LRPsEfCgfhjeTizU4nI6mE9Vp0VdEeI2s+ASGHuNF/v51a+SX9nRJ1xBJGU1FaEl
mLs501WKJJsmLQn93Lmt6nOuXvex5E7xVg2YPC8QnOG2fUbDrgVEotzVytVMJNkNsQg26CcgAOab
sr9vHHYxGaljpnkI4l9U6CS7ODmOuSwkeesYmBAvIJzhRJWVzkMOkOhngmKcm1+DvTBYWTtRkHbI
tkWQswOeo6GhGQ/TOljcXwsVG86ghH0dwjGgdSVovLl3jSs2TKwNlsTND61X/rBldQxvA6HXqGwr
N0uZDlaKsQgls6fOi6p9rXy2nNGzGoTk3y6fGTIobtdqbZr6ZWICInMT9U9R/7WubjCj3htMiYKI
LQpFdoaO2braWyanaE0w1hIWZd47T6wd3T7Pp8lnxPvqlSwQEgv2Nxgf3ZElHuwsxhraDeoi9TNp
vjbaz8zJXHnTm9C0XgTjIzy0NQ12pUOwZj1M2Y0qHRn89nxiCvEiDOdgwRmiZxkFwARiCjaMK8Jo
Sw9sb0d7Bw3cW5KiI7Gz3QByeq+2qjppzPmZ13YYLEHnVl9j8Fzqmq+0OKf6vWxYsGwNOZ23dKMj
qQFEUHoe1ZTs7EWWBBNBgPiCMhYTHRyKnK63xK7tiprw6Eh/RUPjTqt/2ZqECKDYMEGrQIDDISgL
/Ai19dDX1rtx+TPP/nOZKigFN9/n3N9YKvZiogwSDCUHugSZLMku3HeQgGgYe29R+w3pimUoyaC3
EYKQk3myfzCSl8SbqOfs80Dx9QdZhbsM0OI4V0a1yLUYtcw4ZaeABEmgBEZggdOSVdTjVJdElmwD
Xgd6WMAX+SwujaM3DqXdDLgc41+S4/pVOipaqAIbBM5U1WIu0C0KhGxMPHNRrmfjfbtkg6ECj2Mm
plFz0UKWYFJ03CnsVELJBxKtybURZOgPAl/ilSHlS2Ra9WbRNnBc5DA6Ve84CuCU9qSk59oiHtVu
qSrZG+HKbWC4gEt3kMsdJsAY6ReSj649Le5/N0+UvKKuCePkEQhz60b0Ee9KeIbx7RSUBDeDKbkc
ixZq+31uoUKiKSjySPH93r4ae3Kc7fqY9+mxTGIJlGixtlDcYi3TmM7rBCgnfsizR0tWBiYyFHgw
kE+rmND0pgqsz+1GsXp4skU5q9GJqvdERlrJVoNXqy0EZylkXvW1SwFRDxhvld4qTuVWi+ZZ0aFC
0V7aS+oo2ZJcwuPOtEgJp0rNgQcWthPKRO8Vvcjd1HYOKI+IUSqPoRhtfAa/iH9Z7YSBz1ZStpmb
eE4hik7NBG6bET31xwZPv91uPS3PRE8ydk6hEm52jjuDYicxbXWguEqEu2L4EGv3OPHUSJPYkhjG
ocTBZYwFdK9lMko1LWKV4BEb5UzglpxqqL2xb6L/ToWO6x6mJ/0fiDMqED9mtkJWLBlj7S2zD2ph
eKWT7C9vkljhX2A4g2oI5tGGCmCU5LyOP6f2GIcffwcCAfDrJesnaqd4cwkxRr5x23a/YKYbSGwu
gwgdg+E4oDo2Lf1NKqPoqWkaLeTASK09HS3PHnuJ7xFuvYk+a/xnoJKBM9zIIagR1RfcxEfcT8Zc
rQ5mUbQ7jdYPUbzKEqhCiUAICQ5q/HbtTdi2wBUNJbNbutyNw/K0hqFk80UQmJZFDROXfQRvXFgQ
OdWk1SyuAim0rZ2pjEFZ6AHAi4VyWoKh5CCvfL31Os0wCGU2HFDJuKzDLgoKr3qi+xFVc+9JAttI
97ygcRukF209rQ3QwKpu99chlXhSYdS2BeBcqWMkypzjrczXr0ef1bLEeC5q/GnHqIQS/x3PKxBI
J7rK5kyBK5xzNq1ptlqkhUhh3bcxCJu7/XzA8OsHY6+tyJnJ7o5CddjAcS5HTaqhSUPArYvhq4Xq
h0ilXzZTkbvZSsS5mylFYXCrO47vNEez3tHyrpYxfwmlgC5jXiqFM+CJk7VmyPQZxMp+MlK3mge/
TKLgHVK8QPCX7MWs1GUxiOOPQx6AscLDJdWnw/KexdrAcNajWKS2+h4vXel6k1DNrfOb7r9PCoeK
bTA4m0kWsyzHCaKgT+8m7eqgCOedOcgaDcWmwxLbNlp6THD5v/YEE8je8mpYcLWJikk5ghAYHLeI
GSvbXccCeZHBzAvPcJap9SxSDskxT7LoNA/tgPIQCyxUmEZVfB8aLX94z2a+/DJOJUut/h9pX9Yk
p65s/YuIAIQEvIqpqrqq2z3Z3f1CeGSeBGL69d/CN77j2pjb3N3nZYcjtk2WpFRmKnPlymSk7Wi7
Gvk8mq9pdGHZvwcoL7v8HxnWygWWo0rntICMtgbXCAr2XenWxc5CtvzTtZCVumR5qEcpVN8Np4s9
TE7dzzxiD3H+73FC/1zNSmckxsIS0S87tiD6Sn8pmo8nismE/5ci1QZgFeIQDKmLDTS1dbul2SmW
mg4xXHswopC4IAiNH6Tl5jPD4G880I+k9N/XiUUb1zHztchlq68i13EuE9FTiNTS3hnSEyoIhLzp
yVtLdkzJ1qGhdMAwXQ+WV1uj5ecWYUWsWrZb2UgvkRjxP/VS9bg/NWZxTus1XUlag+T72Bb5hEqJ
mxRedy5A8grg0I/oWP9S/f8LwGvz3EC6ShcSW2Sv11khG+T1somYjaRK82uBmI8H9jQ+jCcD4IDU
C709oPGmkbmWuDo2xbaTrGshMXyT3uKfu4Phjg45/eaW3ffPm1t6tcKVUSvQXEnkCHn/nzETiFMH
SXkHhCWon/17xhdLNQjuAPqTQGW7zsrrWV5mo+httBCeO/Zk0H8PjPqngMW1Xqm93ic6CI8HG/jC
Y5kf4r3JaNsHdLWCJTy4EpDleAcUoDtwtbtl4m31DPYa4bC7EXib2glvc7rzLNiKN663bKURUVl2
tZ5IuLfkTbyGxVlvj++bit01rZQgz2MbBG84lQYQGM1NTrbHzsKz+MKbFzrjThC6t6JVkFY2o1GR
GOLK5r7IPreGN2g7jmRLxJUjMVcimkYbGmuGfZ8Ur9a/jhgSPHzgLXV9LiunW4eR1o8dVlEB/cm+
lvKzEZ6KxN85m8UT/WXzgJzWKAWjtrGuAYe0qExDYCWdO1Zc97QDc+f7/OtCKBQ6xkcco2GAR0hD
fzlmaKxWFUvMNiBWB1X4ZQXLQBdQCmGWJUE1fR98tek5/ghbB6EyakXICqi2Lkyu9q8y/UZGyUM4
5fd3cUsdrla1LvMoetxGEXKhroG+YrSLFdLLjL0i2Z6QVUyRqNlY5mZrL+QD6sl+kfDy9NY6t3g4
8qUzpXiUh73a7dZT4Xpli32/MkdIAlpxQrGFqvBVdi73Osw337/XAlYGtWrjShoqBEyn/Al0CifT
gb6PHv0Ngdor224vB2NHUeNZytErS9TYsg3bZTlab1wqNgY1rfj7urCpdJQuHsjECM015xyxW4OM
Ey5UCSx/E59CvV1iWRIe3pezuRRqg9gOHLegwl/dJKmIaRqFiqc8OiGjh91xDttWm2EwlUkAbgb4
4J9Hr4DqoW8boENilLOP4OlEBymQi3Mg3fiQn7CHOzWsTQW/ErgyqqOJPAve84iGqsA0Lt3sleTx
A5t2JWK1aXMrRZlOuENqfhrshw/MqEB48Of7a76kkYDl2pJYgprZTgNMSNz7JPz1Xy1CX71iqrIh
kWZDiCBeGJ6mvfaqTQ2+WsTK0GRRFlnZgE0qSx+oQZ7bX1TjkJM9Io5NDMX1bq2MS6myypAlBLG3
LOcSHQFeDuy06bDRty9LpU890ONuCXtvfSuTE/ZoSjJm7J9yWKYr5O7oLgAOYHi+jY7FDcxLcyJ3
j7ho0d6/HC2ylCry1aDCX7/RbHMCyl1gsbrMo0DTUvqpTMqTmsypgwajJzzvGj+32R5H0/at+iN3
2Y0rC55WeiG7ZbVR65fWa116df/0vkLuiVhZilzX69pUIKJMn8dx4op80M3X92X8L8ryZx0r6zBP
hcz7DD62e1FRgk5usvvKscHkwQWgXrrLvkX+HvRgb2ErczHNViIHspgLjIDLLklzUc3/bu/sVd6j
CLs4RQoLoYP22tOjzWq+W17YVvj/bJ29MhiG0oGnUsEywqHnbY5BInmG3uLsEHV7Xmlnx+y17RhF
JCp9OSX9XLOApAdjj51wT8TKalR6a8TT4iYyeKPCErwufhq12HHji87+fV3hxG0MqEZP9EpKTVo5
l1qDuKT8kbLjlD9Y2udGeu2HFAAcACZFTRU0/6vD0eKiLzKy3M+5uJOV6qqxdinjLnj//mzu2pWY
1cGUUWtregcdIJVyn1moQBP7EPeD99+JWW2bUnbwTZDlkoIeaTEfrCw5gSTu+L6YzdO5Ws3KhNMu
70H1hdOxuueCnFKkI0dac5odJOiq3pe1fOsvTbiStezslQGldUtiBQNM3HkYnDZWXRnv9X/uHc7K
RssuzFAAxK5pRRmkRhEoTXKwlD2O/O1g+2opa0MdF9RsbCyl9ydvITQovwBxDvO5ZLeMeecK7Ypb
mew61ksqDKh2bvMSY2mbQBxyTNIM/ocUk+6Y0r2DWllrDB8p84Euq1Nvw+ZQNDsv8m2lYyCNXpik
MDD2n4og0lYLZwMvcml238JqCKxi/Fnm9D5mT+BNP3xE7f4jbe0Y1K4b7SZHIqiXxBnzDuia/EOX
9Y+IlenJR7VXWguvodC+7cmxs2/NvY7ZnT1b+4NG1snCX42LCkbKQj4o1Ynh/dqWlhOJPZu9rQB/
1rMyPhbp5zIOcUB19WSlQdc9vH8k/4tC/xGw/IArU5CaemXXM1aTtl59RLr2Rv/UUy4rDrN92Ael
7Qpc2Z58LAbQqmBF7DJjiHkbJAG99N4ycGh/ENi2FfqzupUVAjq7o9OA1dnpWRGPzArE+KErCvgo
SF51GwC1f24gWIJEPUGx3ajBIz+P+cTe3j+jzVjHIhiYgjG0FhiW/ikhm5O2bBsEIGbcOmIAX0fO
HrLq0hlixxxsatuVpNV22UnSTkUESaP9HAHZru+h+TbP40rAarNYXoO5dV5iqSb91Gamp7Dsfqyr
HV+6J2ZlpbNCG0J7eRNryRv7DejSdP/9Q9kTsbKcVsgSFDYhoqajS9DaQtCjP+zxru1IWZdv4hbj
n+rfj3ujdqjuSftHPT2/v5LtG2kDa0sxyBuAwZXNLE29y8BlACfgSE93Fsr32Aee6rjwn9Gdo9ku
EF1JW0VtJihDSAU+O3e4x2Smc+0nI58GB41cfOEcAPSldPZqKJuJHwr8KCYn6QsP6GqJjV5nioYo
Agy7s79MOcsc/YkhyUgd/RC5H0oBglt+GT3IkIRe+9U+btJWb9G/I9zZ19zcVR6MowRXWeHbR2PH
hm/d2itha7ca9kybZtAWuxNthmNjlNnjPJpkJ2bcVJNrMas9TEUOUgoGManmLhP2Frx0nDoSXdoa
yPlC7321XO7oOkZFytFAExewI8BV/NPqlYU90s5AC0/ZyUPE0Gj1YLQDR+zFh/xJ/HseIUy/tnRb
R0+XhdLryjJFAwgjNNACuDZANxHwCOOoHmu2t4tbwcO1mJVlmmPk7TEcNwTXfczF4A/l8zgfm8Sj
ewjjLdNxLWm1f3Edd1UVQZISe5F5Hgp/2hu6uC0ClV4kU+H81rXeeKjioq3QT8OmA8xsiXz6v2dd
Xo7lj4iVR0rsIRGMVqFbGL5qO5r1JUo/UFujOHCQHSDH/dd03Mw0shzcYYDm1vcZdYfmsNsRu21/
rmSsoqwySYgSNWga1IMwyG6awHZ6J174QoBiP5DjXlF80yRcyVtO7iqqo6rQ0jiCvHnyleI4ZsH7
l3PbGABASgzk/thfM3LtMBlZHqI3rfF6pBpLNzyqRwPkTrkX+XvZ2009Q8OlqRIg4/5q1NDLqgCg
EUrQ6z/V6mxYOS/6Xx9a0X+ErJszcqD+GashRD3pzu8GSJ+51Rn1XAcD/fa84OLl/rJuf5a07s0o
bZWNmYA06/k3StIE67biGGi0g0bsG9NNBWRox6EoeugYerKyBmbUqVVpaktDKZG8Oxte7HcH/Sk5
F0//Fze/dWQM7o9guIqGAsJKnlVVhSoWn2Sz56HlkXUXl+77J7YjYj1jRVrWUBrFAB03g3T2rf5R
20NwbWZor5axHvFnDqiGlSlkxOf5Lj9HDwpHP9r9wgEJio3mWPjyptlpDVlM2lo1GEHzMoZGIF6x
ViZPYnSDGpYdMO3Wc5ZeYpa7SeZH094AsS0bcS1n5fHK3GimuWnhINqbInGL2H//fDZtxLWAla9r
uyHrQwsLUe9Hv7klB8XpeFOh93tBjO3NlNpWhz/bttI4vRvqSjEgLZPPc8iNceR6uHM0OzLWkVbb
TQraVSHDEr7VPZGf5UfCkKs9W+e1YVMpGQ0cimyeGfneJoh79gA/m6sANsICqs5if7HFh2CXS4YJ
OLc2P6nhZ3t4ZtbT+2e/J2Klw2OOAX+DiKDDw5dSecXYgq7ZiXo3WHwslVELyCg8KFEvXqVGmNWC
MIghQMTTaGFujn3DjaSjg6Qq8vcGOm3FbdfClst05VBLMGCrPUtDjCod1VcxmQ+AIcujgQHQTkej
5DDjl/KPbOKfBS6bfC3TTiXJcsich8c8cjuBDN3hfRGby2KWhbEIaFT+q7EFoKx2RPIqdMex4U16
q9F7GT+E9C7U/z3NMY7rStTKGtCKtLXIIKrCAN70vpB7OJxNnbsSsDYAsZ7VZYKQJD3PL5OnPeUu
1mXywa8KR/OA/XlIdwnt3t/Av9pclE6GJOuXKNuObsB84ppMenhe3Japgm6U2Xv/vLb9ON6wAHro
JqalrnRCw4yTqu6xyNEvbv+Heom23MBLlvnqjfGg7tyyzfWZICUxTfSSomPwnzo4jWo7YC4HTq3/
movYqdCuamPGRPMQsb2RfZsHeCVrdcda21DmYbljYaNJbtGu4oURm46SlXsNXduibI0QBv6GvxjO
pkzDTK0YxzYYL2zkvSy4pe2c1fbW/ZGxhIBX1zfpOlbaZDEZIueKhYf5p6Y9VP1jtNfou2j2XxED
7jBbMDPA9a80P0JF10gHCzlcsKLLoAi0wA6Mg3l8X/k2AwYb4RDB/ArzL26VnOhCiyMY9U7V3H78
LvN6J8eweSxXElZbNqdtF0+hAhhIZKFTROH52HhT+iEHaNumAWi5tRA0/PNkeiXB4VdQ6jgacydX
kpRPmJ9Heum+v2ObIRBeLYsUwJrMv8BZ4RyW4YgFpWcQoi98WIhPnJY40wepnYBAhJUFgcfv/yz7
e6VyfdRQkrQQl7GO8bitQs/Qw3hvVVuKcC1m5d0rgNvixkTLkB6Q70uLZ+y2CtfuqzPx0tNwiIO9
OtjyxbWGX0tc7trVwvK2L/A0g0QTvTelcSDAzVvKV7k3N3xPzspJtSYD806NDUw6cmtKxU9BpdFN
GAKh6zu59k1Tfr2mlRaail2oegZZwwkcr0uLQ+yrx+Q4vej+QkCwS/Kz2Op3NnH9YEospLSMCALn
Oz0QqPUUAXsqXqbfnKW5s3dmW/bvan3rt1MxqBEgSTAXMVPOUR2oc+wIWoC878sHKF+h+AtqkBh4
5IIx+Z/6IaMxTu1GIKTFbMfOS4G3zIcd87cZcF4LWa7FlRIOqhapwE/AP40AfS8krNEFAWd1BnHk
YQ+ns206rpa0ususKaeonSENcDsfY1GD+mb4xPjsAO0UlB+BVIHpk7BlCAqyvCvMDrXSSkkjJMGy
JgFZf+mquGh5pO8Y+M37dSVmlUOuNSnTokPaI44KBzW50DYCgCLZnO/Ezpsm6krQypO0iUiKdoSg
FEMKU/Gt23s9b1/fKwkrlVPIRJVxAudOAbr21DoK/Rudc2fOn5Tpqza+qONdhOYA9RLmr1W+g5ze
W95KFcuJRYRaEJ5pp7p1a/byvuPacsTX6rBSvnEKE4wIxPZpUcmFxvUJ1bqP8O5cC1m5kVmzU5bM
EGKgcRt9wsvoHfUHQwWKA/vtKsdq7w2yp34rNzIV06xKAxLV4qbunUk0PPsu9tocdlVj5UVKHcTn
CoOYWXLtOwPMOIbXD4nXeYYvgugDEx1h/hDHgMFNNZD0Xwls6zia7QLqQMrSE2J6shP11/sasalx
yEYBz0VRgl4XCYnaD0XEEDGXqfpgMVQvqjkO3pexqXVXMlaXNlY1UQtteSJat/2PmT3Ve3nrTQlA
zSytd5jhuG6mMlJVicKhU1yKVkIDkzyg3uwD4/9wHFdSVreTKJjLJUZIMYLkkLuRN11gvr0GtD+A
JQ2HaC/3telqLbrMCmCG8Vf3c9tVij6UEJgpQI2JpyjydN2zLYyf26N92faCf2StO1CsfmR11kGW
dRldhZODfdvBKyknEexNzt06LQAqlvY0jaLJf3VdadpYUWRJ8CWFJ0GOpRboe0nKPRGrm5NrXVpp
Za+Ahpez7tL8sPc6jbcuzvUiVmFenSbA8BRYxNBfWsOp9+CpW2d/9f01pX4npqLBEA/FVY3W0SdP
yF+F9hg338XeTILNkORa1Mp7z105q9aEpYQX4ssHDcyhMnJb1+LLdDZheu+bg115K3tQJtZg0BBL
038P0Ux9SR0Dusb86WD/UHcSSJuqwECLij4BHUxAK4fOWoNm9kAUtycPcvYG8yur3Z0V7clYWYYs
7sioZJDRnvTYkYX32+8FURCdk4TLyScOsmPuHk3O9k5erW35XVeh65RjHsuAOa8g0aq+Jjczj112
ro7pofKV3Q7ZLY1fiHIAiMIT+y/4r0FmjY2tDfc33gwgythDr25t4vX3V2qBuYpMizV83ypckTwZ
OleTp/cPam8JK13IQ7spoxEitPppNv228N///uaBXK9hpQhjDj7geOH/WpqIda8NFGcOaDChhRjX
ayfq3tuw1embGOigDEaIaBExacQncSd//JfrWcVySLNNsdJgwyYMVf897/Z2ieJAkgFC4b04Ye90
Vn6hGbRcjSWEdTbKirfp3oSXve+vnMLcqqGImQUF+6npd0b28v5m7R3HyiNUs1S7UMfP73+I9KWN
eSY//1cS1rAxigaMec5w4MS+U+nE55/N3sydzSD3SoPXs2AxSiMVtMIqLNDioOUIma36QNHiFB+Q
avf2Wpx2Nm09GJYgAdSA9RkKNpZukTjCGh1tPry/b3vXcp3uHrQe4MQIUgZn8Bbu0f6QBD1qSpX/
MVjD9Q6ubIAap4XSL9fS6s7oT+PdW5fvpTp3VJmsrr7RxlZLeiyoribHXBgt7PYD+JnrZayufmqx
KkuRnHOt8Fz/GMmF/nz/VPaOfnXdewD7OjnhOoJxe4j8ufmm7N345TeuU2O2iuwRemN0VOpWVzLu
+zhJtEVE1ZZuOWTC1bNQfgf88n7QuinlH1gS2L0RbFim9hff9jSPbK7BaunOxWvYOH33PPbu+yK2
dfmPjDWgperGSO8iyNCDDKWipQ05Oy6cCyqPdiOMzTMyCHLdDM+Pvzi9QbidtHE+KK42Gn6bEDyu
Rn+K6c6iNsWA2x9VInCL/EVRPeSmaGaCCLTKfxnPJP+5y5u7qQlXElaXkgna61MKCWOTIUxqUlSj
EszaoQQTOjR/54yWiPkvvaMgekcVCnzy60qENtLYUpViOaP6OATjQX9sjkBHwGnu9Ylv68MfWeuH
WxFVmE+0yLJysIoVnvKgH7UA2V+nfsj8PVqxzZPCIQFUR1SQmK0urd6n/RiiMcuN6E33Iy9vxd4s
4E3TdiVh5aXbLk1qu4cEViV8wKiW+CMYb5B3L50xVMPjevXeGZOchmIQeMcD3K3Lc4xIo9h7E2wq
3JWQVTS7WBfRCQhBLw5n7IaNzKMNV8vdeoO2WLG1toGKC493DSUpVCbx/69eAb1Jm1RD5xe6IbLS
mcP6rWinMmhlqiEr34++Ec7A5yRRPH2mqtneJCmhjioY2DpU4o09y3CnVeUokR88zPnwDEC5eenD
dHw0WjRdRanlFKOh3eVzTD+TUCGlkyJej3md2Bo3J1M/5hHAiTzt08yzY4gYBPqxMelOOmpRVt6Q
zNpFZpnmtlQN2k7TL0Nb3RgiDL2uH35IqRmvNSnROmAO0bnGMMFylj2fMOKap2i9dqow03mlkPao
ClT26kQdz+GgkWBoG8sZlP7UpNH0ec6bBPNi1TTjfZlbXk4pwCNTGfMZzNDSMSqLcYxmiBwmChD0
YnbdaepLDVV90aANo2WnKTLtSzoWKQYcRs+iHQs+SHFuYoxYpSzlphyfYxrHd0NlKEcRG81xnvUi
mLoy8sClNfkpU+6MqNQOYVV9AbSo8OxWVNwIWzQUMSv1yJwiuzz38bGo5eAwQAM40GGGo4Tgys9x
oDwabPsojeln1cfDWwo2W66EteZnUwyIcd5rfp30gJoO2JakT18tc76XnclBGxyoDBiWZliu0KHG
tLKW4IRN4iWNfaeZWaDaRX4jSlCLEUyFyFp3SpWJV0bFpQIEwvxkNslFjxvAssdgttS3xmz5QOnI
y7m+lYbV85F0DyJBhbBuXC2Tn7LEeFDIKUyncwZl5GWm3LSdiBxp2Y99TP0M8+UTQ3GIadx3k837
qniimFg0q8OTmvQoChfzQwWdGkTlDE0S5Op8Y5sviVleOtZxUgk3L8pTOqgvzKxPeYKme0vx1Dr/
Hpf0Zu6jk9Rf8i7kZlUDXfCrMTtHTPGl0271efbFpPlz2PJx7g4ziV717nNLtRtVmdwW3MNh+dME
l65uvDLAnVHFu5j0rVUYJzLz6kk5GfNXe5I8hdxU6F43/ELtklfgp5zCp96evpT6N1miajqFGCcu
cMZoGrJnh2qdSzUB9n7bK6dfbYWJe7oa8boeDq0c3Eq2D7OCWhr+nJYpT0nIm3B8nU3JZYnmowHf
SMQBHUkLj55fyTtijK4YQtUxtBIJaPWYdRhaijqqMtRvoi54xizw5aq+OQBfDSJv0lLe5aMztAkm
p44nO+q+YsCrxQcDlFomc8EGfkI0eGcmlT/LKOYMZT11CINQrymgWFI4WQSgNqs/WfZxqPOAqVlg
p8Stw5RX4IpWy/quAauhNEcP9UCumxPvhpZr6H02BID3DfSwagMZCT+hn5uKHKJYHdysmPyu0TFt
DNrrZHp7W4Arled999nO6y+G8W3KZyR2wRwz/AQzqysyxaeV8q0b7Be9ReooNTAzz/IM+lmqv7Lq
SzVrPITtyMmAAiUFZvCXqMZfiZyPc1NyC+BpXZ89y7AnLqrJl61xN2TmoW0Gr5ouoIx2zOmRpcNR
00RAac44prln7qxFJzRt3rBUE1iS7anC8Mz8Jew1nlTpbYmZu3XBnDFJnV57SWN6RqMnH2MaJMkp
stvXlt7OXR/y3syDpKp4WQlHIV8wKQPYm7C5TyhSvPYEO1rBUlJdcCqyU5vFTwRjGaoUcwu6Tj3B
PHu4IW6KE7XCyqesuG1sFA87nSIPMKR3IaymMDsEOZlnETw/6lg59AUVvNTYOUYvYK5AUcz7Ip2B
rETDKxhmiHprZNYJM+AOrdo7ookw/c2wviZD41VydvqiC1jS/+jAamfPyQ2jiTeP7XnO2kukJrhk
ll8W1Tk05nORmlxM6cUi7Q3tki+YWvRJaribtqU+TlX1raEl17PimCT9bVupx0rtXs02ve0acF3Y
pYv+yFM1DV4xDAU3wTLJBvnSCeuz3nZ+PegZT2Kkw0PlCQ624qOdPmY6uF5gjFMz8sbGummr+2xm
XqVVD0ObOuVoXPK6fQQzg1MYbRD14jzI1slikbiJbA8TjKFqNC6boZo9BubAUonMvmex5gA840VK
8yyp5Yxp/JCFBs+j2aMaEsx94YC1IGBT5Wjlr1JPvmdtElg2yrv9wG3Sn6mSOhhR4hl9eFJIfpOT
ym/V0utLq+ZoYDqqFIFU22vIHobflCZ7Bt02cr7EowXx1dG4ayLymOrskANDNZnTPYnMg2h0PozP
6EAIMjMMhqQ5IEA7GIOEAYi9OtMC2n/F0FQetXgm9j/DeXarUUGJFrRPnXlJETOaveGo0/eu6M7l
mPkx6JNEVfOsnF2jeyntObDK5lRpoN8jykM6sksVSVfknopikawrPnXqgdlf0a/tmGHjNkl8kybS
EYVxGKP8Vkj0g6kDn1XlxjC6Q4UgHBhldw7Pgy4OshthSjOP6QUXccTVRj+2De6V0t5rIIHQ4DdL
mh/TeXhr+vk0gjgZVpWXYefH1nDsZHKOrNiJM/JETKvhiuhOJUyCmAyH5oe+/9XPmc9a2ydm7NO4
9BnpEJHlbhmd08K4aRP00LDprm4K9McWJtfS5GesKwuhu3WvYdZw3EsEPFIvQchlOOmYgfdTa7yk
ZD7Vh1fCvrDiC4YS36YlciSm5c2YgVsaJ0JhhToyB2mDiqGtPkjzLRrSWypfNUUChEKDqsNoSlOg
x7BxGsyK57FlLCbxbAjj2INLOJgk+9UBLnpKckF507MbKsLJNwRhd2VtjYHorG9hgzblLCpNGKKk
4mlkWLcFYiUe9mnMY5kX7qwbp0QHXTeiOaD9RB3xroG7bbJGdYY6+5FA57lhxZSTVH4hpX4QEc15
XysaqDjC8AWRlOBWY11CqyrOFtgt+FSg1homfX8LFG3pdfNQOgNIAry8Eq0zdQrMUaILj1qjzWGH
pAO7/qCE0nA03AUnVsr4ARHCj9yKksAMNY0rTQ8tSFR2VCw6uCGNGVeJQOZ+Hj7NbUNu+2yqHkWZ
ECeOzPGYTqMWlEmKaXRCZXipmvRc6Jo8MkHeRDzgn7dJFTSJQMFWN0YPr5rBwUzX2lOpnHiRT8EU
N4VTs1K4Rjkh3DOSOykn4sDo4OLiqrhA2VSOikbXWytOIzSraRVxCKqBTqK3Kad4RDs6Jg689WEx
fUsSC7iOZKC+MUb2vZq00cUqSvmk9QDZqfUSCILiXvuklpPMEFXp9gFcjdQFpdEhza3MoV0L16/1
ZhCRCWxDIoQzMIcETV9lxBOmFB7pJuZHHeqdM51mp8Ar0KkS1gZ1i18EKrObUOtfRkX0bhq3Fga6
ZN9sMypdQD0beIQwdysN3nvsB4NL1IDAAlYmj0Idgby2lRt0G8aOlSq3hWbcTWn9aA/qjRaPkVPO
xQFdaE2Gf5aObjNQxlM1hdvtzOxI0lLemwz8wGJuwP2W2+c4Kg3ekNLwI1WRQT6MupN0oXSGSnns
2PRsZOODOtGQp0V/E6rhG5tmvF6M+Ub0hsHJSH6VQOQ6RdPWPM+6i65YcWBJzLISYSodk6SfIjyz
dCW50bI547VdPqRZ9ZoUdD5IqpcHJS8lF73+0jcWgzNcLptO7lLVFpwJhs54m0q/peTV0svPdt1a
DkuV+WgDH3QuaiSQcpowp2hz6eu97D4RoXUvbUk0vPGa3k1Kq3K1wb4z1aRwo1TXnIFGj8g8VbzP
ouLUKLrK4XTrwOra9pjRpdpOldduoJ/nDs+GYihHJ01Ruc4KxhAENuwomyk6qkMiAwB54d1B6hWQ
UKC01A9vlTU8VKTC4OOuULzJMCM+Vn3FzVr7auEKOsOkf5eWjHmrFl+VtP9EzIW0vzPHS6U3mlOB
NugUpZ3mjwzuaB7gUdQ5k0FUNy9dGnoKSltcYQYq3LNKeByz8JxJXXWTKMVukrkPCjO/b0aZ+Gqn
YkitqQF2aVLxiFdm6GBg5INeJ28ZAEpOZQAyq9UE0wiNCvlxTbmfWqHgJiAuVHUUnxVbebJrpvgG
Sd8kyrhcWOoY2I1l+yrCFtHUxDOG7luiZbFvZQqoIOS9JRleSLqiO1lav8QZTGioydHti8T6olE8
wFt7VDxUto5kGpaDzo59bQ1cK2Qc1LRmDoss4Wh5O/G2UYiLDqjUxTI/x3GG+YlGbPng3JU+y1s0
utTqyM0wIhewB2BuQJjoF1b14IVM0s5RMcLyBSmuN1Wy8JiPZnMOVTvxdcBIb8ZMBwvUVM88bAdM
1c2z0i9bdkDwPPpUjgNP0vg1SlTp0jCquW3OX0kU6p8zYUZOETe5oyk0vdFS/am2ahW1RtG5lpqj
AydPHkv0TvCopykXSpt6RZEs0X1vcoI/cdkJ26+Wt+WY0/s2b0YnNDREo3UvnSZTTN7N8UNbTDCb
maU6U1pFaMrVx4sAE1nQdBNcsRph1uMAYNc0ROVnZCMeLEzczuIUCYbCfBhmeQJDDHWWzK5HEJ2C
+y38XGUI9ybb+mXGentW2hBw5jC/R8BnOIMOvrYit/HXM8PVi4jyUihBNMfiE/jlL/ihNS9mJrDn
Ws4b/f9x9mU9cuNcsr+IgETtr1JKuWdlra6qF6HsqiJFSiK1UAt//UR+F7jT4zHawDw10IadKaV0
eE5EnAgTZquxb9XiEpSe6HsO4uHAyPSEyAiO06j296p1v8pEzyfQJNHO7/k+MfGQwbU8KdxqvPqL
Rmnmqk35rdiGQ32usNV07Maqz6uQmTSpyXGiSw9FND31aB/SwCmrrLb63cDsT1H0K1GLoDTqr6nw
8Vuta3PxZ3t24nHOZY0b2CoWpmi/wrwM+0ucGLzdyr8GWuJMVqjRlpePZd2ZzE7eFY2Z3kjqn/jN
EMJpIj+bkiBJQ4KBULZ+kOJoQdeB3NW7pZtf45Z9s6nVWTdalnY9utR5Ms/TbA5x3ZyBr6P7rj5Y
F+2M9VqI+2c88da+YvtEZaOU8tjSdkpnZz10xnPTZqBqR0K7bkjpvXUaaxUOnp12hc+5M6HYt1Iv
O3dFv+CG80sLx9JsGizLvQZlA8fenGrMSfA2SujeoVhg8Ab/ga/8V4TGdg9XGtjBO+a7nIM509wg
kA2mlPctl/5lIOQuYqLCYywfRe3oZ+FOF4zInyoETtUF+iR1eGTW4DP5cNC1gJ/AKIMs1J5IzRBW
mZZBnEZx06cO6S6q8fVmXbWXTSrkO9SxKUW25C8/qMY8mJoder8hNQ0Tx5LPX3EbvbRV9DFxz+7L
WL8G3L6JqOo3nURCSGNYVCwcTSGj3QfgwxlraGzdO6tDMU3UX7JM3HwqwxHHUIn+P371xy5Jy8T5
bDE3DBaLhZWr5jildp03gzvWW4+LoxPaX0CWrotYMCODYs/dUvPMFQYqDN1eAj3xy1o7heNyAmGT
NmlgHLWpIohhx2B+64HVbBYdIuy1bETmlwTrHCZA7Y+DZ8/UTxVyLtNeIC8KGX/XYVwAbgTOgQUo
DryWce44E3+hIRs2liBy2XrTWLhhC/8GCacqx1mcTedjZb6c+m9Fkl0wr1AP1spmA46wrDNDXJSl
ssCE6/hI1nDASBksAG/mO9a0PeAC9PK3KW0Uw5My07Lv3fhQ9fGU9/CDP1aJ/KHcZEh51OCqOdpB
NgHJ9uJL1I6/EBu4L2UriniQDUwPV5l1XL3VxDGpjdnPSFfknjCIZNpWIWA3XEDu29ub2+xaWu8n
FwEibBrMZm56ZFREIp8Mdnp8N/DOZPEBswzdS9e78KpN5ClwEf/SuVWSzwNOdOGoGgJn453BUPSw
yjSq8Oeg32jcNxwUekiJy/0cTS2qaxRpeAA06AoxNW8T2q+ps8r3kcdA01r8XBwKTyAZvnMM6ga6
36G66mbGW0YH+E2TwYVB0wxsXeIN1xwxxWnVmQguNyjgtXR1nhg4UFa259Dx6qs0qCWx164ptsEu
OFFptoaJBk+jnHSo8DUXnAIpPh8FYB33rtDRSfvtMqSIKnxJODjElnrIQ1xKKL1WsaAW6K0RIb00
cSLuSxG6mfTC+nuR89fsyvup6uHpEbK7GXx3ppmU2bSucYodElNwS8YnOWuEtgzrfAVZja9dxrAG
b7o6Reb7lLJ++kySZs1FhL+1DFPEUy9Zg6eA1A8IT49fYit/DQkeo8o218HrZBEpIfGwYuu9UyhE
zcDMqbRqPDmo8veBJjIlCMAaU8ZD+n8h9f6B5P8GrxtbsyqsgOSXzrlrdep9ue7jXwij27/xO4T/
T0riN3qq9tfKmA6f0b9O/8mGQZVLu1eLhZKbcOhvYTR/ZHH+cUm3P/8HY0AghQAX10EvSd4Vw1lz
WlT+75f0J/3aP6/oxo/84yOW3nQzxdLKBjxImrR7AS39sB+dra3+Ysb7N6blN0qKjy2wAYV7h+M2
C5Nvn6jMr88uf/n3K/rzTYMLLMId4Mv8++679OpVhSuuSGEivcE/ADYDuv33D/nzbfv/H/L7MscQ
87oJGnyIr6JLxfUhAuwMxHIT2zYDbP+XX+nPco/ovz/vNy7MxkKOXo/OG+fzqTyAZsmqrSn6Fy8T
OVIP/vZ5f7mJwW+0WN+XXaR8XF/7i27Vx02LwTdNhnP8FqPLsvqeFX8L6PzbZ/72AtczcqvCEp/J
ydmo08w+hvjt33+2v33Eb+9vC6QStkD4CJFsZ/eonT3m0H//iP8Quf+7Rvz3T3X7Dv94o9oeA6au
8VP52/DQ5OUeMP72FrUw/OWT/nwxWOuF8AZeIL/baWO1rC1XCwaW0C/MN5OE0YP38e9X84fPCG5R
3qGDzPU4cX57acNIdpraPkKJRyP12cvtGP5lEeFvH/EbkSzLZhTdOkQbMT9yUO/jhxTFv1+F+wei
/39cxu8Ck4AbD/xjhNfn/0k+6b47MXjegY7P/v2zYGj1h0oHow9QvFi49iIsx//PJwAHv8REMEUb
NY8vJPQSoH1so6LxgdVTnZeUPndoOdJ1mM+LKwBFavQUDjiPJIRj9PyGrLvnziY/B1di8hEPhqBn
d6r6WkZhJg07jBHcSqy/HcR8CSa9qwOggHo5r5oVia9/oXt4SBK0e0GZ9cv60U/iapT/4omgYJF6
JgkUVhE/6oZ8liA5U2yK7QWn92ZpsrrSjytf7m89j+cPkLQPbY684ZTW0HvwcHi2RIxpU1HQHuvZ
n1iOlaYL8j1FNtYqr3x+xh+UwIS7rUPoi26BNyzjm474C/fbB1CbWAxiBwr8MmTVkXrtfRRhLLL6
vE7AEnyxiSIKpWT8Ym1T8DV5HkyYS+bvkgj7NhKMGlPYU9CnhepNWIs3rPsWFAxgiWZWCqA8o/iG
NSCCdwgQHPccLO1x1M3OE0D6yQoxgdnc+LO1Qbsr5Rs6LJ6S1mzF7Q8ouzj+2zzOh7JXu64HLMnp
Mxu9Z6JtzgbvBCM1rBXLoBhWfWhXsRnmK+CPdKXTOTRLmjjjsanPMgZfwMI1XTEhJj5MwCtnM8op
1aOfgtTZYz59ZqCTNqqE3I2MGyeSBUCmtKvgDbsM2ThDkBCFoKeQw52g41fRL9LVxYCuKpD9noZ3
MoQvSjLhwNOA7+mZ+XVGZVhn/8FDwHwsyqRDIDK2fITjW0LHTMmB5XG5XEbJ8QUZ7neXYeUN99Qg
ZvFHg/cRW7oFQarjEDdF2RTCB3qRyHlbh36NFVeVSow8Iw/zRsuUaTDCxsLafUllnTdLX1g1pNNN
vNPSD4L/jZhvwFFHC9fRCIYKQC3ypAIWGixiOwvnaGMQLY5/XUFX81We6qgodZXDz5plC0H77i/P
azdlDowGUsEnN8OsRxp5cKIkBd9wz8nwPUVXW0GP4D1TPzxFErQiHzd9nBxMCCP4yUkrE93ZhIHJ
AKxXHeaSZwsyWQfTHJrhhZTAc3XfHYchgoKAZ6WVW0TzTNL9Ibthg73bImzmtB4w0Le6IEJt6mHI
iAUov9gMDgG4fndXhXrPyn4fTDxbtY+Rm0eXJClPfv2rFE8oHkdnsJntAOyMXXwjtfKlBNw73zne
vImjIYv83dT2mVcWTTy8dTTMqMBWIFiIClqC2ScvNXr+QMHirn3HRk3RJ9Um5GV+i7RdQOwF61VP
TeHJ5eA18c7H2yuGGmOIm/Ph26tA9rOvWo1Fs74DYNwmgA1irLSt5Qs2wM+x80oXvYnVCguMNfPB
SQ9hki94GNeu+pokXM2Ch2kWeT2wbSWxQDbMhx7TOk1kYRjOPD6nfI3wcJkH2fYvIuq2Hhy8W5Sn
CGZ51cwvIEluD00hgL81B0q6HCTJK6fx++i7GKUAyvrtvoqDU8tImmCy6p1VA2MBl9SD6cFMREBl
jwtWAfsxw6v7xBpbeIxvvQBPWO/uFuUVjT9dE/eu9Za7pdZXS6PcJl5WKXiXgKhH6Dg4DTrIDF1q
Gi0BAAqbLfwQD+EPgJj7ECjsVDOAcKeKVMWArFtYt2YOkC7FADEJ+KAHJwnbmwYAbVR12Yopf6Rd
CjfChzoKNjVps8QHGU/iYoz6pyk6BC0AaDz9XnPfEuQDE7yKZb2ljsD3fddgGSv5A4zFIWmwKZWs
EwjvJZ3B1gwAeZF/mrU+ZGvi5wL2C1ZtOdPHrmlSDzIVdA3AdYJNiNjKBNGvQOIWEJ9t81oCd5y7
IIuXdo9XU2pzGOUdubldRzRjsS7xJn+uyzWu28OE56oNgh9NU+476xdkTvaJs7N9nGJXNY/iJz/k
Z5SFOJ+C/tBF4W6t7I7dXBe4cYB2VBftqNxM9H7ESH2rO3Smj8oPsnF580NUXKuhZ5GXyb0u+Fo9
FA1ErZca6UEwn8lnLjNXz5Ac91urQWniRGqCauOjQI48eR479TYCp3AhuJAQNHAdP/AwyOrmw4D5
jTxs/Pt6T6XY62bY+qUCEB3kfrhuIdfIo+hX74PWB5NetV9SijQEiwgf83Q1ZdpWH8MabwmBBAls
VFcP+Zic3AVPorabUvWpCRHh6O4RLg2QAIs4HEiqO+fVrIEVrADbw6fW+VzKu6HtdjEKu7KIuI5O
FX6ysmGbCq5jrV3zSGognbuqWYESxTtXzpsu9u6hh35fUd86+jnULejEaVubeEMBIC+JypkBaB66
286D3n+RQJpupwG0F3SnrLMJZ515AGPA5QovxMl8A56CjDg0jZt6xzDwgxnaliLYKIrQihos2mC2
S5IcVqfPSiP28CbZNCBVFu0fPV8AHLkwAIrBsq9rRFXhWdRjswso6EiE84q4ykM9oxxrkLVHkJyb
hTmZaBtc9zuz48E33o33eIDo6CVufER5siIcF6T+qV3pRrsGFu+hXIGNwU+Iurmb+JkK3pOhA1mA
XwE2zGryisWRKap5l4bufupePfJzknKr+UfjdeA1HFCCYxHM74F96EWTCuGeddfm3CfZ7LbPZRNB
VTTtJjHnycQ2XAvAyOQSArQhvE2nzhRj9XOsx9zG9b2Noi3iHUFEINTK0JSgErTRPUEST0WxYCjL
Z1ntVqMOXu9k2qtPNibHqG/yCDfKGyuZumbcriWIIyWXDBEBJ3pTkxgG669FpwOPoGXwN4kFWgfe
WhMwr4vYeH53z+dm5wAMtQmER/W41aA5Izwm3S0kEa60sJM/8ERnioxXEXrFaEKcWFfSepCcO9nt
ZAgIAj2HnyJqgOe7D9iBSI3j5hWWCBcoXkv7HZH4UtP1cYFwWOEqW1oenKbawqMjn9z2XI9Buqxh
ju3/tAP705UDgLn20PlRHnYPdgl2uL8QhLnva1Cdyk6fR4FHeK63wqNXNnzqef70R7MXEBy6KOVt
v3xQURUuwc8DsxFl5sLGNq2GcLO47YPjjA8LTtPIB2S8Jtekj48jOp2EkikTwXhf+SxjaoEOJMk5
0Avoe75Wc1xUnOEQWKsWD2mX2ZFtaXc1UMYv8hSiJcRX9dBikOmdRCAZZT6J5KjZBVNWFoVrtvif
ax+mie2AT7AN8YMjXEmzcXWvdpoem/Db95vPqKbwh3NyHa2g5NsfdvokhG0Txq+AuHa9x55mqEjs
Uh9DpnIbmmfh85c2AHGrCo+eg7n71TYkvcH2C+6BlE/r0BYUl0u8+W5e1yNdazgptFPWsTdWS/DM
6/s66AfftR+lDn6WeILozfea2710HOB77sbjzVs0XZph2CGyDodSfZTzcHJFCV4PWw7lN3DBXVUj
kBKtbVz7MN6sHiLwE6XvZA3ljzoGMEPlfczMm8Wr7hn2JaODV986XhJs6FTvBCQfPZRkqw3vvLbf
9l0SAKmcc8Ftjk4r9UKSIwcq71h5itgji+BtHrlPrmuOPUheCdVHp2Dmtyo8EWwF2h7mYzlm1Ky7
Bao8Qa+OBDNgO/ROtCdF7GAy6Fp06Y5sANjbCNAuftRGNTsINNOEe2+9hOrGCAcFzr+6UQBBx4S3
8Jsnas9d9QSF7CkhBBLDaj/E4bWkLVJY+vexOhOp7qZmgJjBBZijHqOQI6jjtnsGFkLNh4Et2LLh
eEO5BqwKb2GvkvkY2DsGrZLSIsObcV/XQmdiKOHS1GfN2p2g6NghI+GereOB4D7VwtnEbZKqLkr9
qC6Wvt46wsBFYIV6b4EWqvLTUo4P67K8LzEqTpXAScZJIcVEn9kVqobIYIDJFXrPxH7eeJalHR+h
9y5cH9ZbcfUkvfW8OPzoBR99QLM24FlbOW46Y7JxBuARsX+KW/5aJtPZtY13XLzwykqLuSvMeVD+
0FOIad8d8bjXeeeqi+TOYzfz9wSyKaUotDIoxoCIxQpyp8Jo2s8niH9sRivxNoFtsxBdgHRNB7E+
yoEoHK/sbXDRUpcTkg2DJL6L3LEBXaX2bQ+9DJv0GXwL6mBy35p410CbHKN1S3yAeIqNb3PibfnE
HsG3HD0Keah27EG6oss7VYI+SNBhIyQvQDxW55J8ThA16Psfoq6+S6g6IH0EX+kGaCdY+EHCKQ8S
9gbScR8l5aPjNkXPnAcZTKg/icjDZd2Wo84sAx/q4CUNQa7M/XjCD+88y7kpC98HdcRwgui3kvmv
pT8AKB8ZTo1y2gZmbAptHLDGJfp7fwUBYAG9N/BhafRPMJQQf0C0WeMxGGyZlQFGCDDo2WKWX4yG
YK7qvRegS3D4aR3VbkbuG8KMt2aooAdamJu6A4J9ysbdjaJ/AbtXuODPNv0Y3TstrgKi8uvQcIxZ
dbXvwwSKvtX9gcyjHz2Pz8KBNBjFjW64CRkGBdyyhtbTlg7OCWc6QmnKLKmRqMlBfgjGi6Ur+0xb
9yLZfK7wei0jktEJJj/kALnp2Hv3jqGbGmJY5faPQwhGRRiJdmO+stYrpjZBj+OQu8WDZNkljz3g
g3WC7mrSD9XUb0jF92GoXho3ucbKg/oHLVjoaPTQ+B06u+1ZB/BjjO8CORde7b9Ngj5otrw3/fxk
2nir23k7YJGnq7yHkjhnITHBVXqfVN3X1E156flnRy1PLpSKhOt8qca3ftSfSP5Buy2PYs2Y7XdL
gNa0pbKgYmRZkOg+T1zoynvG0T4P3qPXB0eQI7/UOE4IA4gPvLJvA8U9n+lJaHnXLtBrrU6Ym379
GhX+xLMY5AIb5FpheiKRt5+ZPFm+5NHg7RbTPCajV9R2OnhYdup5+yhic2egT8NAh6Yr5AZtgfeC
KNfHhrdX34cpEhtRARnOkrWCcKW/C6Ad6prwiSwSbnRt+dzF7TaxOMZH3IPgUAYGuvoIN2YYoWo3
/LAM6q41ECnGzUcc1Cbl0gIVW8J97yWfdOwOEI49W2Zg1OHxjY7dc7J+IMEPh+247nty6aiL0mkd
nN5JQcv4MhsI4BdZH30Ii29KDZnF1tyjN9n1sPQOE7Fji/MkiNk7DnuEVeXPqVRXcat/M/SkHaUf
oqXseWn8DAPcuZvWV6SSI1Ze1ACsvO5UW/m9+tNz7QKQCLjPjqD0IRKq5NaM7ZMkfbtxqZ3wD85T
Xo9zf9MBAYvwwx2NsCNViw3DOYZAFIiMm4NjxeMs/F+q7zfxBH0pIL1XZ4HAq43PWFzwSY2aCYem
YPKyYAV0gFc8RVu9Uz2eeLQkMux3AeoLxYbGjayMx2Vf2QpThNNmvU42gWmPHVQ4KXzKXrxKp3FJ
tyO9Cu781Mp/csW0tQP2TpZ2OUa6Oa0Q7XkMigZPbnQEByIos32Ag71Hdsk0n7Aus59rCH/XCTqR
ASsMLmm3NpjEZhnnjHZhOiwxUBI0F7JvhxQpwNtqjTdQSD/1qAYG7EsnUaXb0kuDwUev47lPBrMf
UtEgCw7spkFOQIrlwvel7rIZN6uJ0eBZ9taZeu8u7W7VHVTL6w/q6SfPUxvoHnD9/fgM1960ZMOd
Zey5Y3EAzjEqfEzhlkdFXTu/4IC0gbnvT40vP+ENGIlfJEZlvcJOgVP0ZZs3YIkgyYNDVyZ8WHfU
y0EiuD4OsKzNUZzNrsGdV0mVdeFQYD21mNcOexlqM1TvDuRyYcXOrVqy0Htw3W4Hv+eChGheJUk7
9hFF7QX8+Cu1X4MDXRHFyhcR50GZk7uOKUyV04nRw1A/3cC9ECIJgyfKBSzTYXmHY7hQVYffE/pB
H1NKUvUMCmK66Vd2AAVVuDTcW8xDJcuU7o8DXS9wjzyFMYaLNervkwk6cNEupwV+/iwa0DwuWB+A
AYGFelthDmfNpq6pykI+7iIb1mkQPKyAjaEdTM5RWx3aOSwWHO5GsNd+6Y49VP6dw3JtqocYRy30
DVT8UHgXZ/GO6PiMr+OOQdkgIHO3Y3MEdLTlrYLYo8yBFh+GBC8HXa7hTR1KPmkv7zz7HjDEgZJy
76s5XxSASY9CohWTrYEO0oglxRn1YjUEBc7GwoJpapC4UA6nlb6g4qRDfJZTd7ZqfSGQ2Xj+uzQ8
h7kIhA/TZvSg7U0y7QbFGte5TpzCm/mWzHuD3h27gD+iZtKQ+oZA02tzFkn7q3UAsblA5ZJXbFKB
bo6BY8FotJSPTkLSClstkIhePPis4Y0jvUypE+XaHsIQOyeB2Pi+/VoT9wqsj+Y1d7FJY3OI3+UA
qHSBEG5GDFy1FDHxEfpyr5Kri13U0s/Lm8TWSQBpGrqmS/XiiOFIUAjiUDxa+lZOcGOPnCJu3GwY
z4spCw3iLsWkl0HQlzWs+YGbAWVIvZ1MlDYlvRcKWgnGziECeTDADys8imAcyHQM6eB7A6VURF9F
F0GeJy7+AgBDoTteq2KqfFTzaDMsJYBdL0+cctfU/mGu47MXfMUASRfM+16P96UDbj9I7DLIp8Tp
ro1cnTTmzrsaxouj8A1XW331KKCIjr/Ms9xpHMeAg4azb2JseT0oIESND2XtiAuvR/MRTeQZax8S
1Tlqwm2HpZgp9pAH+dDr7x72tTOUzgPIHMRB/4qRbpQALZrnNSfVkLbJPQaJNADxEKjgbq4NMkfb
LV2RBtJdKYWLQY2jIIKdju+flj46RN0Fzdnd2J9DBmOiblcOrxqKWoYyVoV4k0aoFrDFMgYaHi/P
fdxtRwDbPYVkTdIiQF3rhx8xjMKged8qOf+a7PpNARQmznQvQ2iJIb3vscwwhN+0JoXCYTqGtGgj
ncXGL0oSZhZaDbdiRYMl637JB/3Tx+5EGjA3wJSGTQ7ebShxwUeow9JWmYs9EpN4+WDiBwm3zpGY
q41k5jXmR2y+o6T/wCKySufExUto70U0H2VsH9amhhA+BFQd6KcJ0i5KQIhUMOH5VvMlxmDbQ2UW
Mbr3Kd/6DmRwpV/tTMm/A8Dw0zhvvHnd0TLIq2jKqT25zjcDNDY6MBIroXBy9Zq2eDqbodlEYtn5
pMoJ9mlKp8tGrwLwGQK9wtaaS1NonfYeTpqEftvhmQj/OE9NWnM0Qgk/QKeGj4bfG/7OTacqskYM
kJaV52odUSurF1hE1CwpdHKl63ecrI9ReSIBJPIuNmJKgxyvekcI2cP7BUtob40RBVB7B0ANdSf0
Vn0WN19zfN9YZHrPOCJhPRBMMbTuwLb6btMAM1gAvyJKK4smns8OJEXInJrQustWYf0u3JgYQ03/
c7m1q/Vp9jE0VUPOqwkeYWMxQOo7kWMpJoAzV5bAzd4xOdRgEqtfHtzjhviRmDeCZ220P3xQG7OK
jxxtY0uAOEv6YHq2m5toP9YoPlTNqemrc1xCiwQWcG7sdoaqLSrDoy+aA4v9DOLtDDlcGz3zTRw8
BlAHjQkIp36jEr6n6nnGooEDDN8kTipwZRSzsY/sgDYUd0pOF1PRTKMRoO6wEQaqRjnkU/gJRDHV
gMZF2Nyr2j7zaNrokO5L7GZNFTnetBeNgHiNf4sufBoYR22HHGftfvgDwGsOkaMX2ktVG3Ax6KOa
ywK/Rac3BSDfjd912Hxwd04YvaqYFbXGUhlsVLpGw78acHyTuFgXQ7WbMZ0QKNdnTBvUafdzQC5Q
sqTzTLaefawIezJ4qhdoTqGojpGxuNaI14q//GjMvWWBtRHwa4IF0npNq/gX73EkwjQO9RR9cpdj
fe0oygsw8a/aPs5jnFrm/5wC/ljraoeWNB1RFviAkACsOcRtf5fwKJdOBaybAZ9s1qxU/rGNnJOM
wY2434P9IvAJdjGXKDyDYbKVAxQW2OnBe52SBDJgATCEsqI1vzTIkBLnH/Tch2U0het1Rced/eCv
eVg/wjdpM07LxkLlVKMsKSfOWoCcti73t+NcdTsTYfMBa4Jd73/WkLThsYbC790CAPQUoJ7pJvjD
k1tBRBlh66OV0BoBHEDsHdK/wwfLgZt26NYBu2cqIQUZAWNacnUTsp+W9wkbbijv+5tYt5rlpvVX
UG51EYcdSiKCl+b5oPsvy9pLMmPNeJ7PdtYbynEKS1b4Bt17rB4S8FzM/zTIiHKIe5wCwA+8/CxN
/9VO3rOvxDkJzzFdMOOgMpLLSGr48/NNh80m6NGxamwPaDSxgBmkCVoD8Mf5gp8DM+QDZUptkqR+
ZFzsnIR9qxjIkWpBZS4UW7D+98rdw6L1m9timmjBURxKhCVwIPTaH21WSkRmUdCWbhWWd5MUBKXA
bOXYPI8uApiT+uIQu5uwhjbFOJfXbudHwNqqleeeExfAFNN5vAnY5L6WK16XETK9tvk5UweGUBX7
9FrxWa/i0Eb+K5O3PZmIQFtGhnwNOfShE97NLsAym4PWh2BXGgM3zQagitqItKrGDYy1q5S59C0w
6EaFsrlTei9OMunMQD++kgZdLXVyP8aR0SMuRovoRVolMqy9XjqHXEMF3rbDF4oJZJ/Ipw2n4M0C
8QyNv7cmeB27eqvdMXcJVE+oHzP655tqMYboIU8aIDsmkDjj5200Nu/zEO04mvFxvQ96/Fj+Aijq
dU5MGo7YBuzWrZ49oB3NzhXeNuqxcQjttTUgXRP6JDt5dFGKNchjzBxXAU1BKm8IXguGaVSI3Xah
gZxHqGODBix3xJYvXAVOR95loVEvHTouJmySER5GmABtin43dywGYzq1UDhiwdttBeTvc7MdGE5Y
1ij+7GJ5lXXVg9ONj4EYDj42dNA8naD3z7ql36nV4iFb0Pw5fDvTZtOR8qhh9VGYjtwJDX60x84F
fElzlWBxnNYXJsRDAxHAUEK11S8oiRUWi2MgH+jNGtSQRkmUXCpOfAy3JYzfU9rQzA+gpMAeG9Vm
h2MF+unbBFvjWJ3CN8ocNBMz2/ks+G5R8STEJxCOz++Yw89rGVUb0tcZ/ptHC1zqk0E+t7pygb7p
bw95wA6WnCd0Hcs6HqFOxzkZFJyD3bQKuEQJPfsc908xfAS0bh+tz6HgkFtIztP/Iu26liS3keAX
MYKg52vTtRnvd18YozX03vPrLzE6bXOxFHHXI0VIDxPB7AIKhQJQlalW/fM8Suj5RsdK2QRvaDT7
/8UQVZEYumZQInLoLf5e2uLncxUZCYoDmqa0s863cEjd+YOrmg/bZTSEVpgxZVS/IdEim0UZ1TAm
YYqCYGyfFk7yVrOrnlGdaoluYZfP3Hq31QKhhV1MndOcwQUrBWht9V91Nd/Gi1PvQIDI45V1rlBn
/GYaU/E096i6bgT6imO6qvI1xyLZHjweAFOAJPVo8RVkAKhDtFNap+BxaK1XOP1yA1aJhUTFhO7a
DsNFrvDGj6ZAKxf3uB/gGLJaG3aeFlaPZRQhPzboMCTART16pdDcO3LKz9ZrwxYY1BEXjqYMKNcW
RGD0rr6bbaqlFYCcD0TnXLkK3rAxFY6BQP47L/WETF+M0btk6uhRClDEEKJu+5Ojx1Q7xlqJPDmA
ZajLuOnq+iSWOZ7HYk6N4Eot7NKdTSYmjD6SAEmEMyTY2hMy3RrB9JD76TW2pRR7Co9JnecUTGRA
66ACAXqYNTbXVQOKi/C61HNOGd96/JGoXCV4JCTQ6PzuFno/pGEzwirFC/ah1TzjdtGN30Fmse/2
08MFC3YBxszUXKJwT6NnhbS/wXMtMrjt768O2eL7zBSVqCCFk+P7ON/J0i1Bk2fGgVgrUVbFBQYz
LbMsIcnoBmwNzmgP78keRcrejH7+vXpEK0bP5TgiPKuYoI1qAtmf0XqLhr4dajR209cKddH5KTjg
QfwB+bo9vPJ2Ch4mE7ubclK0doZbjM2bLB9m/05ROeziq+tpMZBM9EaDkkayCAOZ13vUNEz5laH+
NZTHeHzb9orVbeIMpDGs8+j3EFC5AFsG08JLVqpxKv5536eb7iKyJnMzzL6M+UF6JIjHiMdEynM5
jQndpVhpbYyuHJs8alillOhbOYB0AIUE0ATIr+cvnxswJiYEidENlQy8MvD88Mrg6RJynEtjw0A2
aH6a4vvdEDgQK71vNTyydtXjthnrMCjm1iC+Y4qsPC4BBQDB5Rn2hczDxTweCP1y/ykINkEIywbt
GUOh24L2nIFwQVJ2ocpxL44ZbHKA8CxCrg1mDJLqGrMHfR634PG28UAYF/PB8NLKJUDy1K1Q1pHs
hcHbHqvVrADz8N/p+ENJLdMC36hRY5/j7am/ltvvkWznuFP8HAzjXP6QNzXoKxC5hK84Iu2yuXRC
PDrK/z+RM/aBszl0RJervldNkjSYegNt/hJKmUANx+sZ4A0Zs9d0WmvIWgVbZFw81fNNk5wSH8w/
XNGR9RB2NobZYkQTD5dSQn0MnRzqzjji6g5DByVFPBjlgvOhuGobnHRg1TxZUgmElzUdhfO/D+E0
zEIQCSmePHCtLbTO5D8Mcmgl1eu2S6w69wKH2czEqdDDSQFOY95NhtOhwEfu77cx1oP0AoTZzmKC
6/A0zWiQLq+oDqVxwPPzaM0/6dnKt8b/nxAVbPW/Bo/d1aooqqSyBF6Ug/zqlKkOd8Vyxo1VYzD1
JAnRxAAXV91a+TrJTipymns4LsBubb6Giim/gxXowNgp5TMq1i0JmnZ4mtqeH54tzJ7WTn3SGT18
wG9xw1p0qNpCBzkuQbZhePYw0ScUwwH6GbAHEnNW7ePCANUd/nvL6zLkmUP/vog+lVKkvWzAHLzD
4YYWxAi4dwxxkb5tDl2Bf9xOLJyMCUBFVtWZLAEGLBm7ECXWoiagxd1JoKYD794G49nEhANNlgw5
begyJW+a/0Md3ie85m5j8JapxsSCTvWjop0BIpw0T3XlU2ZFFmpUrP+NE59nExMVTBncOn0IuNDA
+yxqdgX/VQ2/X2SUaioG2r+gzMJ4gwwSzl4ccv2DFx2EGB4uE43eApHihxLIKOMcdNFknSEZz8ji
qA5NEGTaMdl14R1qj1tuG/LqriSfMRiHqNvYnPwSGLWr3EMLwjO+aLZ8Ld//Lc6gHtSn7YFcd/cz
IOMcE64pUCsJwAblTkLvyPGzEXzTSOm1hHP6+Whb/HNpmbKhKGDmJWw6hDbucKwUpEP04A2+nhRs
i7saT9R33RvdbkF4YKCA62cLwRNUeG0buu6WZ3AmTKVCEc1xh/vNGsWZMeoimibb65lob8Os3y7I
ZxzGMae4CgZJgpHkEaVwh9Lt98OXDnQm9wRaHprIW93r4feMx3glURRZayrgoTboqCMpcyv0mjiJ
FR3QkjBb2Fz2YD0ybYHjOWsDSkQDRDxQeyQqe40SgDZVIQRbZRHiKXn8puJdMBYeLhhOgs+jRJtq
EUvsSVMCIVweAAV1YLTpFn0/Ftg2r3oHDBzuJfe3SzTp9z0mUnNRE1vELiXZa/IdueRgs/w+syWP
oJfomxLf79EOIb1mBNymF5zPlhCMn8vhFFWtjwHzUVNZHaIOZEsXZDA0gTVkvF7hgomxAmwVVSSp
JQ6zxAP75ljKqKj6MRq83XHNtQnan1V0QYKKTWJ2EjzsdEo3IzaVo2alzR7vJejPgEvHl7jyGYiV
dRADI0jHEAebjDxV4XWIaiYwA257MscYVtbBBLcfSXWkSTkqGxIwxAbGbQjuyTL6vg20ui4XxrA+
LGkKGTOM2lD/NbeP2oh25OHnNgbPGMYD2gqvqeAARA6rI391KxROocstay+4B1g4gMz4ci9KEd7/
MGYNGFRqcGCC/MMwOZPPs4UJ2GgA8et8ppMf40m3cecsw+tjhKIOzsSsbg1Lc+gvWWSweIQSDJT1
Ymu4Dd6pZi1Vr0O5L3ocLVDS8XYGesnHbrfQlEN/tUYQpWUml4jAMSeBDQpXz4f+QPaCg+o2D4Up
1xdQ0qtLICaHUNKw6+UeQEFxisIjmW+TyL3A4Ra2MKEABTaFKDbwhA5ll9qPVH8S6zd/4rwYUX/a
GDFW8gsKmpOCR1AdtRLXJL6P8rdtK1aX5tkKhdnMRl+NzHCEFQSEaGBjI48qmG9RW8CZ+lWXViFa
Lauq8afiVm5irPCgjq0ZxZrJQQ1lW0X7Y9RyLoTWkke0dPzCYdYnWJcC9GeEmJXmAQykgnaIggZl
ZSP6239uD93qY94Si1mmATo7gmGCTShXsYS35BhdK7vBbu5qjycRuzp8mgafVkHBYbDiEaVC0lGK
UdxdTLdxeyOjmAhk1Ron7qwOnmYieVIMERwfzPKsofiRGkZiosztpkBVQBHejfNtiWbdOfq2PXir
freAYhYoTrCobUkANUBFKPMGkMN3h22I9TE7W8MsUJAn5AbKviDwjFa0KbfNGqURgqN3nEPE6hI9
m2LQoLeIoX1bjr7RAYeAqjpDD9Y8/LVtCWewWHEKPS1EEMulkMQuhNs0Ap0geBZ6kB9+DobZpuUx
0aceyiH2RGIvkqKjFKDZEc1B2zCr86LLsoHLRkVEg8vv46UUaErNElgjoRw8QkEyCu9iNKERZxtn
dV4WOPR3LOYFum5ingzAaYbmhgyTpw8XSA+rZAHBLJgWwhGB3wKiLY0fkBq6kSfN3rZide4XEMxC
aYW4TtIwg5K3/E00X1LUXMYBVy9kbZdBRivJ6JRZUQtRY+j8dBXIed3JQvNNfwA3vTfXO9QBira4
T62Mk7CvZx4LSDp7i9nRUjAWJoRC2tNP3Z33idUedU+00yNI7Dm7z7ornO1jXK7rWjDv5bVpm/I7
Ca/17umSSTp/n3E1Y1R6NYhhTK480D6V/jXkvg7InDlifE3OYjByCNgC8iv1m+qiF28fXKnXSNn3
VJI8et02aX2Vnk1i/E6R0zSpZQxZAxaPsgSJ1Wti7EEsuw1Dg/Af+Q3eT+BfOnSRWPqiMjLmQIS2
HLSGcdDJob4GKmkdvVYTyLdF8JxA/MEJcLG1Dbu6qs6wKhOz2yqvDCECbCpdKRM4dW7T8pLMbQHB
ZFZ5Zc5qKdN+rCCE8sUYvoNE65NmsBG7UhJlFmFGAvJi9ViB1ZX3fkvdamOC2DuVOAWBp9gCoh9O
iNTWND5NKE2u6i+Kz4kJvElhQgIqXoch0gEVGiAiAH2AEKZ3U9l9cmKYYDBOs6HVdNDK4tofT13J
iaY8M5hgoCSg7E6EHJuC2jsJSihL0JhAVOySmLbwLyYeSFqlhkEB/9Lqu6l9K3mbAmdlqkwACOc0
DLsRZoyBAmmEGym8nQ0v62+7VHJ7CBZInMe71SC9MIjJ12I/0WJQzGFHSN2SPIP/dnvNc77PvtXh
6yMJGgyYWJz86Y6M3vb3OfPOPtSJI+n6vqcLfkDvYj6AEkMKJLCzy4Phfg6KWfdxCiLUscXcFH5v
dagRV/LIy8uHz6HQHWmxRYP6mQhjigkhcGRVae0B/2+7ibMF8MaNWfZTGFd6QgNlgV470x+g9mDV
0Scnh1n04fhPpGzbY2ZcFeWtz9MX50RKjVn3YEDGxWCC4SrQ8x2Xe7l+SLU3UNMN4vP2xNCltxGT
NWbpF2Mll2BlRoTpvAbcR7J533Z4pujefdMrecnNeqp2Xpjsa52RgactCDFBbWqh890tPOlOvgY9
NKRS9TteEczq4yBZwLFxoCb1YE6wDszfaPKzq+vso85OdHM8Vwz7S6rsFng6kwvoEJgOhAHzNph3
I4ru0cuo9JxrCU7s0ZlkoMvmSC4CDKFc3afds97vtz2C930mICAWlGojw4ZReTarO5NXNsT7PhsK
cj9UGg3fh7pInqCBkvP7V2MAOMfB0iLhX7bUvw4yU5EqHD0r9OZolqF79cjZL1cT2gUEszyDLg3L
DO3MyC7203gkYMPov451yYHhWcKszc4gc57qgJkG+XVCeVUzvEbm9+3p5oEwe3Mk6tGQVyGSsuxL
DF0m4/0CIV4V6kO/JoRZhJM8ZLIYwgwjPhaJbVYueiS3jeBMCFu2l0hoy4lGGFGHDzHU8tKf2XBX
+p/zLLZwz8eZCToAuJ0R/dcRrFpdA066brdtynrMOg+Xyay/dBbx/DBTFA9Ry/fQ9msllv6s3Epu
6oBlmLOdre41CzxmPTZFnOHsDLwUGhtzCCbSFygeWVrkFuI7xzYam/7YbRZYNDYs0gC0ik2tSoAV
HyZLdEB7eqjeTK9wU6/gTNZqmFlAUb9fQJVoo9Rq6nW96XZorcs53+esG5OJAVMN8n7FxPfNsbAV
6aveR64wckB4RjARAMpxIGiIARJBScfp0TIMWs3E5cwKD8X4faiq1EB7xwyUxvG98bHw2pPvgswN
2lCgGvYfyBeJc8+5PniKiHo3Ezf47EkQHVpyZPrwgxwCkv38vWs6EF0knKVEf/ef3nZGYbwNj1Fp
WEzYCWb/qyI8JppvDdB2gQqU0auoHeSM4/ow6lQMXBdNwj7mF7GBVswCQagzi5uwJj/BpcgZt/U4
d4ZgYkMVlKViZIAQQGtXhGjIhf5Dhr4LTkzg4TAxAf3cbZtB0R56hZCfPIhoU08EkKxd5N5nc5gJ
iuUCrxQhzIEq4K6uZTyuXHIPYJ4RmChQRKGZm3R3iwQnHa/UwQ5HzhmdN1b074tAM2WGr/i43rbn
oLQU8TYXDNC8gMeUM/c892JigRC0kCKgc9IJd2BxBWHMdhhYPaQvhoqJAgpU99Cfi+9P4peo/paJ
713hkRlXZtlDidK9S3rxyAKPSQv6akhIJlAfkwRPGclVUoDfsNhJAceZ14PNLx9g6x8yWVNBzSuA
Qyh5JfKzSr7M2V/bY8eZG7b8YQj72Yc6GlKcEVKfnqw729/nmcCs+8hUhTJT8P2ovTIgj6IUX3qQ
eG2DrBmBtjGZIHQZqsFWb49ZGyl6hsMSQeO3nr+AtHkbYPWVc4nAuJgkFUovN0j940N+J9vzHorF
YKK1w724rwdOTrh61lyiMQ42ptnY9vRmQ9irxAZfMorVpu9JaM8OzaOKC0LNAo69E6orlMVnBHBT
UEMryfbR6D717vYQrm1pSxDm8DcI4awlMUZQo80vJzTP78oCNHqnGJQvwrdtMI5DsLXcuBUISnmA
RXOWe5FBBYYmzqARnkHMTlNOfiHPDTAqyGqB/0Pa5QcwLu1Sm1b5BRGo3fb9T8mVbHGXc5PEtXW1
HE46AovYPSuVakQBhhMnd3BLnyQw3AcjZ87I+jjqOgQAUeYnsdW8dYCyDnnGiV30opv520fDl2s6
KJscLcEjz9Oed/Gxiog6OVCia5qksjVsxA9iAoU+bKzQRQ274EWQ1edt51gdOqJoxCTIsEz2ihL0
h4ocyXiv1IQ7gTzH5U09v21DrK/gBQYT9qTY8GvoOiGHd8Ev4DSeb2tPsgfSK08/8Nbv2j4uLcAY
TzTiVjLaHK+jah3fYT8/5AlYR3TtWMbt67ZhPCjG7SoBNKpQMYVDgPCgFg6G9tb3EF4D5dc20Nqe
vrSJTuLCv0PUc4tgozBRk1wfGi/xanT+SPtLSqQk4FBJd10Hs/bvMK3pC62pDoBBXURrumX7DsKL
bVPWV9EChNk8fAnSBVM74sCFAo+rGpqBTmNBAfMk3RqPzZVo195lduH+UBZlFaXGjEvoWS2A7h+c
TBo5gswrqJ6MgpM9rs6QoqoKOs+o9g4DIWnqIIAkEZmDfyV33jReydW1ARNrUHWLENkmnGi0um4X
gIzvQQQAl29Vg6tlUKVCOhK7CUjDOGGdB8L4XRxA3TBKYJWfgfFWO6aoOJQVzkXoOohh6oahQ+lH
YSxR5dzPIwJLMjQ3gpdvBBl8F3FW0GokVc4gjCVkgjCDpgPESB4r47YvLI5b0wlmD6ngZvllBY0V
iyVaNibItMMeqd1LUFm+l7t4rASN8eOAroHMhX5CxZkcuhr/QETpnCoakkagRv07oi+gawpqHDh8
N+l3TWuh8F1dZehjQRuvI/Q1Z5rWs74FHrNwazWLQiWlz/8OcTUrdvEION5/FGt6I68IYH3PWKAx
WV+YtgnRSqCNLh1MaKdIB3Qi2vSOSYZURGRvT+CqF6qmZGi6aeI4wzhINCu+P+CVwU4ilCLavv/N
1zgxgqzuF7qmaPjHBNkzg1F0shLMI04w4WF2cdkc3ST7wMnAwbOLvPZo3IIMzM4tXlv3+lgaMuqr
NAJJKPZGQ0nHyiC6aSA92tGsBQwj2EHCm78vIlXOSK7efKLs/hccs91rqSgKegkz8TzoQHPHyYll
WrMFsRirf8bBl1eCv5p8LgCZ4EtEKQG1JOwze/mk+vfyjDrSuCDgdSNeAnnVDGIS2+7yL0ZqyAZV
U4TQFuOfPQRThkrDUY5etoHqDBJCaP6vbPko2dOeqJb+tI24GsHgnf8FZO/Gx7GrocGDKxASOr3+
JbyoWY26/z8AzJkk9X1Zz+nl+2CNdnBKjsadCKWWL+kLdBTc4Fbl3U6tLrkFIOMnqliac07v4UH0
nYjQxUps8K1xAv/6RJmoXcXLhaJCsPL3MAmx4F5XTNweKvcpTgV7skcV0R0Usul5NXFBUcqraV+d
qQUiEyiNWBBmPDKgmpHcT1htoXOBJ5gy4ogqGyjPY8JIUoJlv5oxUUX1QqsWEs7311O0BQCzl4Ha
HQ24IhZwehU/BafoCJ1aYdcfB5dYshO58h3ofbdtWvWFBSQzSyK4pGcR7Pu2EKdH4td2relfwFB5
/zkYZmpQbga+t45aJnw1M7fBOXH89PAxoSFsgibQaoSG8JAfaHYLqTOb3KToc0N72Il//P0XH//l
EezV2Ii0QYl6IJLH9KAd6XYJhpB9diW5rZV7vKem9cnSkXfgLgQbBxNvVQkEDAF9/gnn1yAG8+30
ZFxyp0wfFf7BoItskU8NTQKxWwUYfa04qozO0ozX7PQvfn7GYBZSDm6NQRM+HkwgCv09OcpQxTgo
j5M72VAb+AEBHO7mSIMam7XhGGLiHAKZCfCf/G4XJO2hgg7+6o99g3YK1qf5oQHTW+5M+16+YFkt
0FjHQLqt5RDCMGhzmmNEmZeP/fUEvtbtZbWW2CxhmK0DJIADUVvAICm1ouYbVDwsSf/W8M4jq5nM
EoiO7tIr0jgBlSGA5kcQqH5cBUrfR4u6+XS6JI4vwRg3j5oJXPY5NKpS/5iqXtJ726O2SiC1BGB8
PIQs0qj2f+dl6WF+G21ost8n3je08A9vs5Pj6HhRbcsSlHH6IVMGP6thlVleJ9Gd4h+N4YJyyiUE
s3+YPV5SJpV6nfqQ9I8+zw3W4o+MOwo0CeLREWfr370gReuoUaDfHgo5EN7JU2sGu2j3wpkdOr1/
rNQFCmMFOFYzESymBu6de4hSHppn/0n9OrjJE3Haa+zuD9uAPKuYLbAe5DETBMWwR0iOBX1rQy7u
FFeN8zkYZgsMJSGLhA6DBzX6ndpHuwpF/SqvmWd9pS5Gj4lzbYOGIhBYwM3MY35QnOCoPYFDOn7J
DrNz2RXPwiXYiq0yTUJcL9DBaz1TO+rk6F9SKbCEYIKcKnTJgGMijaVuAs5wSIL9+NTU6Ex0y/PY
kPHMBZ7RsLTS7kYH4WtUceafNzPsVZWoCpASm4ASX0lH5MMn06neJlf9UPKu9tsm0WneWEQ6E+Lm
SZJldEIghuKlO5BOXXfVK14xvELLaRcnd53KO2TTQdpCpMtssUWUVQnMGMEHLP4efZxqBC860MLE
1KtzC1pM2xauJl9Lv2DixABN5SyhrlfK1t/9sqYzdA7t+6N1F/EPEMRzINdOGEtIJlSY4ZQlRkkd
JbAhOuUqzriPX+V7cM1MLkQgQWvUftnGpMP257DiUthAu6Ykioz3N76YSgp946/ym/E7gQQBrxpv
FcHUdElFIYmCw83vE2cqMdTASgNHAOmb/9OYVejKHLaNoFPxhxELCGaq+jTPJNnU8baXg7pj6ORd
raU6VK+ojFTpbIPx7GEmqc7NoQ4bE1eO7bybexPq6NFunj47bEw8TxE0/MbHsCkj1E6gCTft0/7h
c6YwwZxAUcYfAmC08VcFTYYQpZt4bfSr6whPUOgD1yWd3h/9Pv9hM6GxZwBI8NI5wZ6+EulWb81H
7BdW6PBYNFazryUeE5oUudbbphRglAvGhlt6M4Arq53qQPHtINqQxnV52f+a/y0hGRdv0wAPlTUg
DQHa0Ne++BLF0Gt43Z4tOuOslyt46TB1XUQRALtUo36KRjS6YyAhYBJm7jC6fXsTQdZGfJpkDt3Z
v0zbGY3G40W81dtajQVTxWHwioaixsMg6m7ngi8AldkFhAasbfPW1tXSPMZPMqlEPUCgwbzEh7yO
XYv3ivxjG2N9os5GMb6RjHIgGBqMQp3DToxSyO4ctAJlterXbSCeMYxHCO08kTLAXEVZNzioqv8p
QBEIVGs6ZwmTtZ14OWxM7EvSrpZGA8MWHtJDfQXFW3S6WW7sGt/zU3/UvoX7DOz9ru/w7p/Xdisk
6iB3AJmgqWpM9EiSrC5yETaGyVUXXQ2X0C4svs/mfgMkjKuyQuCIx5NErkQFdZy7iPfCt3pbsIRh
dkBBT6LUHGCGusN5oPgpu7QSpT1GVy3EmBwDl4m8h0u6Rfy5kn+NHJsQFv0gKCXkl6G3a1jKDJ0B
T0MNpPGe8cZw9W1iaR2zqoYylfpIBpTc7QRX8lJcIHm5HbqmhbQ9g5KoS7MZweYVSnO8g80QhWGs
GsmEX2rRdVPv5e6yAHUeRGaJaX5gTpIEy8R7CH7h+Ry3mVZwmK0JMV6wfU54+pd95YzHLLQMil+R
UQIvPQT7FCOY3xYW0tHb+AXMZbjlCZ97Ll346iii3haX3JKEd27GSLP2pSERCW3Nc/6+AJy+4HnO
GS39GuLyqJPiZfarkQvKZbquwlaRpQkhuibmVQdEQzzi1l6okdjz8ly6d/zh/wsMZm/p5xlKP82M
JfeYCR85geDM94HqjM7/NHXreBDMo2UCqIdhIhVRZ6FSUwlne8+8VV168d0fC9QkpA5+g70d+lf3
GAnPgSDX0LFXM/lhQ9Cw1SRwfGW8VaR7f8ItoHLq8+dtmFXPWMAw+WHRF12XqtjK8vpexttmwjFj
9V0YHAG/7GAGbWgLoxyoHWiltExQoUNEh2iOPw+gHrwX/O9G46USpGMbjnusDiBCkkprQhWD5cAw
tamYUyXw7Wm+Thuvjg4G5Px6Z3v8Vv18gcL44AT1XmWOIYCSTjdi+ayWLyaPbHX1SK4sMJjgGxQ9
pG9Eaok3u9G+8iIvg0iUZexovIBS4+dMoi6zSNlmqGSZRgSTxPhQ9F/S+Ta6KK9RaAMA/iODFO93
iGqQ07aKYkhzaacGnGvqj1jhNO+uj9oZg+3YB328Qoog8vFgSVzFihzfLk/QS3UzJDEXsVMgKPxj
kcps/37dDO1QAk25nr9RysTMi1/B9SYBDnkup7hjPduAiLME0kTKjcVEB0EfqwLMRTDJnm81b7ah
/PkD5pUWFPVsEF/ynGI9kQcgXhU1EXqbdCEsvEKpNCkqZR/nb8gofI2zSD2IRo0lFaXYPQ+SJmr3
RWWaU2npqoDer7YsReiHmWp/R/y0f1bzTnlAgeTEuUNajWAGPk9E9AKKCrMCcxAOiGaIHza3R1m+
DU3OdfW65QsAZvn1RhW06QSA1pWO/SF16S7THzubOPERxybO3K5ldeBs0nCZQrBbsztn1TRS2UPH
0ybkp0KOZXPSII0dH6T0fnudrw0crlKIBlVlYLEz2gT5IOG9BNvZdJsE4EE3X7YBVkdOVcDbBiIq
vGexlSUiBHI6aNYi9SZ2eYBmmiNY4vf26D9Odu+hmIYTuVaHTiW4HgLbIuo6GB81irqR8KiF4kH9
ucj3/fhdNV6H7hi2nKxxLeqrCyAmicsDI+xT6JbbkXgI+kOpuuIlx6IlBLPC6ySQIJEICA3Ca7km
e9Dac7fnZ9UBUPOjIgBjvNjHRrNQcHVj4mQ0iM0xIsahDH9uI6xOyBmBfWDMVanOR3rJhXW7k97V
5GcC6VR1hP54ykmsV6dkAcUEYMFsh0oZYUyU38ToomuznXrRtC8wmFATd5BEHBEcbRXHnWAvqKee
u23R38kmteoCg4k2ipyDhBRxFElmechwczt7xUHalVZuXUJytIRiNnptGnp1buFikvKaF14XclYJ
x79kZjnGUEirxgSmEOjdTHfoLdv2Lt6UM6tQVvzMKDJ8P9YPmn6ltF7D68T4l432vO0xGEJQpWVn
YqNtzd3H9b2bKbbwTo7o0UTyVZyKfSZywtiaXXRv/2erZZa+WPhG07a4B+yUJ4W8NtWTgPqn7bFb
jc1LECbxr0a0RRRUuW+6jw9/W6Y74c+P13IvcMnhEjzNQB6OtY6jJuPXGgTWe1Ok96k2rQ+NnMgT
70Yr31GdBehyf9nGWx3DBRzj26jzN6S4xaYd9neC/jj/6JuCN4R0ubNLVVlgMP49TPIsNwFMCn6q
u+Gl83pIoe9qB50LVnar80aQB8e4YpAkraDOMEm97RyoGh+nO+kWPCtWjQcdnZP10I9t2cb4YJwO
sihC3h4S418hJpVAfVdOHn2eLhcPhvHCOEeLrS/Cprp+Mhu0A4mqE87joTN4Jd7rDr+YLebM0TRN
JxYjTeO+9egTk/eJp0VOY/99ijKclldds34C+YWIV7HfU+aWBF3dEYyh9vXvJ4t2P91CWuSD9pt7
sbQWbc/e+Me9/kTo1QQdyiS0BmtwFKt8hCT0njyMVvI0XNFumu01th4cFwZSj12cCcJRl9oMrOco
LNM86Mpa6eMEXWRIguBu6aPQNbcuEaNbmsnEkTbRu0TMMKizdEXC15Ln+NuBA7Hqd5variz9IcEw
Kt27gMpkv0LvzgNn4LaXssTex8ltj2dvBSCDCkb4ktavWyIKy0CSAEZ43lUSzyQmcMStGnc1fcpC
+60ODUm8d5c2xyI67P8eL3Ap9/uwxRXk9VIanNIr840y/mg2Xg12/k5FKBS4/IzbcUMSmbgh1m0d
NQbNkoT6lJHbsi+PDQktsRx325atDh4uMVWZqEQz2SR5LiplAk8H7ofjA/xt/hpdVJOgnCHYLJkI
EAfuU6Su/nWJWhiwJT0lB/Qy2KETW9yNeNX3FmhMojxVlRKVBi6g1cfepg+pmdfu2p/gHttFLq9I
bnWeFmD0xywiRNmLOqnp7XqYPIvxqYqezfAk+e6n5oh9G54ls1OHGCikeorKK6W8lnxOPrEe6xaW
MHFhalDQL8zASK9qHGXlfWFRoS0UfN1Ju/gYcF2c43hs9jzmSlfFAjXKeE8rZ1DiXR9z7hrW33V0
HP7BZEHl9phlO6H4QKcPtGgdLG4kr7dnWmToDb2jO/UL6Bos6H9Hj7ydY3WvOl+psBNmqKHRgxgE
B/U0hg76K4Sytz1ifbdfIDDTNcRSmTY14hFBsvTh5VZ5ilDVT2/r+eUCq5O1gKN/X/i5MldzU3eA
q4qXrvmaovLQ4DGVc21i4ngCWmcwuSFOtN9oeWvnhXbgiY+NjQJXpOy8JxwuHuMcY+8bYkRglPz4
kU64ldW+JpayI9b0xC/S4+IxQT1AgX/hV8Br3dmlS6w96U5w0HaKW3u5lfzF8RGeFzIZYVxUGfYL
4NGWFskq3fhWuxsfgkMPvXgMaeqlPBYeOmR/bJNnP2HZ+aVYGiaQFeBoJ+V2Jz9WxVMe3JeBG/ac
5Iz++C0kJswXkjzhqRHGpVfGkZzqk+oRyI7y3qDpnLAwyzsExkf8pATdr44oNVQvXfJX30a7YfoW
yg+x6qLndHvG1mxagjEOQlK5JYOABUDFl3K33Q8udY3P2sT4xew3g9jSqothbL+hw/U9HzSo+Io7
UfkuyZ0jzS/bdq1Fj4VdrFfIcp8HkFFDy44MRVW8UgWKNfPohVdj/RKF8QgJ5/0cLYwYvescb8/Y
+C3Pf+pcDZuY8XEMNxweBRRnxtjL+TisRrlHogYuEFpBlXj/24zxBpA5FAQiaOjLAjdZenIliO/B
dGp5yidrwWI5esyGUs9BJ6V0yxrj5xy7/8zZinkmMDtIpfdakJYwweieSwV3i2+mYm+72eqBdGkD
s4Gg0w0vVNQDyG3xYhwbr92j02206JsY9uInDtzamUDV0MWi4EIevYOMSZ2Ocj1txtsybQnOHLQE
P9fgULQGm54NVXkXcCL66hyBfkNDvQESGjatiNQm16QE3ibWqaWGrwLPnVej3QKAcYIxrLK/Kx0F
3dM0F2LvO5V40nBVgba3kznVX3Q6/oitJgpeNUkDJQL7EgSP7iOBerWW7FvVMZJsh+sR5SKRTbzO
/MJhkvRU6Qq8YGOe9OYoGU5YvpTCftsXVr17AcEs0EJNwD5Nq/Ly6rp0xfEmLDl7Aw+BmRqdgHq6
BkkKdFwiiyTWIA9WoHJutNdX0MIOxqXDMlAin06Jf42UCEc1E+kQFKSRKKPWerc9aKvuvABjlmva
ZCbqNGGS0YMTfLyVeQ9AvDFjNu8xqaWsCGEN6kR3Mwq6BDxYl4fPWcFs2tL0z9SDdnycD5n/tP39
1bRRNU16mS1CpZWtlBn8NFfnEsNES0yDPZXwrfeV3dlUG7S85rH/rs/KGY6xpynDoZw0VAGhQfBU
lMPTJNU2xyS64v5c+WcMJgNRR3MMR8hY29r17FLpBsPO3mgCl6B2gcehuZaTLsaPlaNRzR6Cfrj4
sPPMivvHgBySEKU66KksPY5dqzvCearYmpwY5KNVrypIBz6qgVPXfNAd8dDZgld7gS3yui/WHfzX
OBpMZCsSXUxTWqgrhMZORAXtmFhFxqHs4zmgwQQ3bWg08GdhAIXThJNE6ZK/BGf4Mr2BG3oX3SJx
/OQwUhddnDa7WO7mUAJg/8F+McI9dKt0sgNxwmOGJ6ltvLVR1ETJMBTKev2H/k4vDU1caJJhS+Nz
75+a9GtkcBbx2qJaQjChTs5q0O4KBH2vZjMeUk33XUPx77ftWL3DQaEIqkQIqsJMtmpGlromD2kv
juRN4Uc3Di29NN8bG01ulJ4OWQPHsLU9fAnJRIskSSVRKmXDzucu3eFh12ri4FuVFm7Xazy/oB9j
w8YSjAkbYplr9UR7BP1kp3gfOZedvhr3k0PrkfJ9cDBuC8UqkH1xWTbWneTX2ErMY4eck0LpJmAn
c/2o+/Oj3INnvlQtzhzS72zYyNaUVF0nTkoGnHiMb4Q8dbux8BQ9t4Q+9ooUKoSC6fioJjQz397G
XnfSs4lMNAlFlAonA7rV+mYviEdoXm1/nzeETBxJZ0gcVR1Mm5Jj1saWj0r/5ufnMKiNi9CRExDj
1gJdy2AyFsN2B2kAN/J57wE8U+jfFzAk9jWkfHB7XTvIiqUU14LG8wQ63IwnYAnjXEFE/GP+h7Tr
am4baba/CFXI4RWBICkq25LsF5QcFjln/Pp7Rr7fChpi2WvvPm2Vq3jUMz09jZ7uc0RuuaYlbpds
DEKvZWcZjyhu7Ev35YlJUUYede1vWPQBjVs4ee5Ds4+AVqELXTvU7YtBlWw2LmILglpgHEAlFmKU
3Ad6YUxlOhgK+CDEL7puC2hmq2NH77yqzf9k8dZYnC/XRiIUwaSGnoxG/tzL/UBHN/gIAqVxr95E
AhGatlZvDcftlRTPaQ5B7dCLBeEpSrTHsGidWIkJszYC4IcV5DbJyBQ1DwvAzMHoFsNdb6R2Wrt1
eh8UX0JqVnYjHnxA45y8RKO9VSXYr2p5QA7Y69R9xVaF9/D1qvG34pCk4yLCnG7HeoHC4xLa4Uny
J7wgz3vlx0R83mxUaz4YxBx0dWrRDxTXSQk8Vl9jD+Qa2mXp+trGnfgBhrsT1UqOwaOugduqVmyz
uakgIRxLTz3F4LHpDSqYtESV6cbx3D4tOD8jVG1CTyluq3IfyLKn/dRYu7F601DikdLGxQTez3c0
zio8DU2DWABtmWonSVJ/CQ5md2yH+7y3w+A4L9l+Kr3fDucfQLkbv64yocg1CVMds5dYd9rPgXoF
2AxKYEZCmyjrSpU5nxCjaJYHUw89I0/cdHLKULHl8bEpjp1OPdqwAHfm7yssbgnbXNVmSNeC9eRF
2kUOiDm/VFdsZFl9piTGN8/uCopbuKrrFUgwwKw092PRkes/OrvvAPyjLpQel1QG07Y3OtEnhPHe
X0Rb8JT7CR07ifEvRlY3j9UKkbs+plxvUEkColrW+7FvHU1q7FETdn1AjZhvhvMVFHd7GJhMaYQZ
gcKcChukurH8A9+Ll117q9YC3/7b8/hqXgZd3n4MANK40Scm+Ki6y5FNzTMWPKoXcusjDmgmCpUq
6pUW358mCtE4WAJ8T0XufN8crCumbB3sO3TTuIzWiqJJ2iJF/oDIXVYQfpKzoQaieb28NCfRE1O7
daYrKXHwQYIkRjhkXnsnPYGJav9Ha/tuLXd1KUoLeeXIRNy4zg4xKvOWZ1xrENNkM3xUEwC5ttw9
puo5uM0ToEUHzEaqs43h0l0OvROzxfg25jFCm2yH2soOQUCFhkO0MGO2lMs42loZNFBEhd5g2dYt
ey1NffS5y/bssvSQnBffDCgrPG435z5DTUhGMqAioVKd5AWhxceQzuRVoc3uUPfyFm4ewRUet4ND
HgmmkjD7lp3ZXRflVSE/X4bYGgpG+fF9Dbl9W4RoitAijgzbM48KZhW7PTzTrh15tEHarR0Vb9zP
otN6KXpVKCelLORunl7tx8piyVze1Pt0Dn3FKu9jmVL9Ja3kbp2mnaYpld52bvYidKY2dziG+9A3
D4MjgvlEObJGCMFdkj8p8WKFNYxAKQa40nhJATkNi1pTcQ3l4XVSPYbq4fIWbnvl++9zgTqA7jkb
60ZS0hy6PrKTlnijoAC4Y5ZgIjLFdysMEJ6r9NGUqFtgEwCsHxjswXjV2Xi41k95Wy9sd+6tW2Wn
PtWfLbRx9IMt3ONjH2V3Mlxthg7w1mEmwsRnJd+dl2VFN5rBwtx+9FirshruddSTo337GHkTJfuw
HR5NHbePhBn4s1nZqgoVo5nxaWlEdji6wT14X4+apxhOWtqDJzHGFu+yX5CYnGNEsaHOQmCFXvHy
iyotre3UqTS781hne+UPZOWGucJZdmcp6P8WTbg7X6ePRRkNTSIgBzTg/np/Th35ltHpdQ7derbp
OJYO0kZwfeH5jAuQOFhZJaRYVbV/kNWHbKTu0G173gG46Di0ydhgTgv5SebIeFJnbELhdYiM760r
oXCWL8SmUSZxEbEsakXuFCCCYwANK+AF9oLEtrzGM7+zJ1X1gXrw3CqZonL9biQXHItmqoRqwSrm
AQ5DuLd2qDZ/mu4x8g+6GjSU0I1vWyPDHzC53HxpY70LJZiZIguSfpZTaSdgr4kleyqOS3AXmRgf
fs1Sn1heYkPPJkbHfEnCFrZqtpU5MTokIDFuTxD42C1egquOasxlhpyfiL8Xlx8aXWbIFqUGAJMD
COSQoOSn9pAcqVGy7Uz6fRM17rB3Vhm2mYUFZWzEilv6SmjPOHjmDi39TvDz8jpu3tsrNLbMqypC
AypwXRqAJgqeLhyU9KhSlRHiIGjs39cQetxmA9spU/S7+SR1u8smkCvGBY9awRNLowCAkVTrTuYO
34L95LQHKKdfSXcEGuV4XCRJaymZmwJobH/UxpYhgoEivuhW3ogpU7A8UtKzlOdxkSTu604qSiD+
6qTCN/CBNYFQfZ6UK3DRY7AiY8LMMJZRslv5ZsCnVftfF4+LFooUB6hawRSINA5u/9o6ics6c8MI
S9f5sUul+oRRvARQVFRqFr9dLBbGD+6D+KRSXPAUBPcpnwoqZOxCtj25Gw/3fe6Qg4Zshy/EHl72
p2vAb2Zhsg1pRmCnMWZMCy9rb5bguZNa97KDE8eV/xazwrRLerZF49zbkfQlKf4jABcPeghElLkJ
Y4zwoS7cCUIUly2gAgLfy1RNi15bHTOhsZNPjMgKE+72rLzRxNA+Ru0OFxFqE5nLVAMuglzI0N+0
wkE196GEV4HRI0wjog8vDh3OQSJ3LBbEKHSUNupu7mQLLBecGCl/ZtNxgXIILi4YY5xaMoSnUCt9
lBUvosqiVArBk0oNiTWK+B7HQ8CxekvMgh0E6PG58EcMRetsheeXSow8V7IJy5cMjtHeGcOny/vD
1uLCQeWVoCM9aiqoECOG1vfQHnPr6m5Eo0SYunKHloOeOErbXwbv1zfPKmWgv2zUc+bpx/jG2ElX
SIKOjJ08RDvNvCe/RDa/tlZ4XLoQyvjaagfgYcYB8k/ZrrtiHSG/ehIpno6tew/UmDJEPDR8TErc
vRcmCBODGkfe0kq23sus5yVPvomT5Fr9UybcNfnD5e3bjBxrSM7XJykadES/yBOP2i7/WvoGnhDt
/MAYvfNvVAskCcddh0ErlrKRAW50RIfxgkz4dlVtpoVe+AKVJ20d5JVx/Ks/aNvAFDMCTb7W/flJ
9Wp0FeuueFvLNvtuxZcRJTSzFa7WkNzdWBmKUIhSBJmLNH6e2ggaDYYjZ503BuW92SpfFa22Rzm6
0sP2FoTg3lgXx0AmtpUynHn1KgNdwCkXZmibxMffrtbu8oV4C6F+nzsVVRskrVHj99sxPESKvhdp
ntjtlTQkNLSK6Jbl9XnjLk/LaERZdj7Of8X7ZS84mR08Wj5rnKNn9rYCmQKw/8Exk1dLVupibtQB
4MI8tEv9qNZO3AUOhIPsGVSN5Ig7uyP5wLnGY0nWCq8YKklAVxMCS4XC+vxVYo/p6sOs+pdP+PZW
vdvF3dUKJnw1HTq6nm7dzI2nDs7l399KBtd2cDFr0qLUMti6NfmXNjyozUtv2v8NgotRDfQ8FlDZ
w4Tybpo7O86cTnq8jLF5sazt4CJT1+h6PTRYp/7YPjEaq8HubPXWeHO3cEe+6LAjeGH/+Tx9roo0
tXoYJfvQ3HobGHlG7PU69k2VHGmKJAqQi0xG1Qp6VeBBRwKb7xtfrOHU7uIYRw31LfLiJPyCz+D1
MJKbCGQhnng/xTZb0MAtR5td1YFdvumfjnuyIEQZyQWmpZe7aamACj5rNkVfItxbr/2bjBkGWJ4v
O832ff332dK5mJHF/Vz1LEQVY+HlqZ0Lu3kBU3hsV7Fs54qLUWriLBDHmc/0h7Y35ZmVzDW12WdJ
uENbDgHxD5f0u1lcyBjlvKlidhRkf/QYpVR6rdwM4BRRd+JeIekfiUDPZ/izKpRKJWIVx6P1GH1i
R2HYF1f6rfqi7uiZsE3HlFWIDJuQvBN58ascfT5GLmIFxf4WQkRO/L0g6bO3ppksPJv8D4QXvBLj
Xp7BMwabHPNedmQv9zB0GbkWyDuVo+J09w1EP6hSzaY/rlC5I15mpdKamNRBxS44Lvtmr/nQrCVV
OLYdZIXDTuHq7urScgkHlb3lV+1oN72xNy3htMQGxDeVK0NKd1Oj2101u1K2OItm7qF4QVRWNu/P
1d/AnXQxn6uwZX8DeiVcvWxtM5OggaP4hiLvLh/zzTLzeje5c64XQio37NBlMRq2kLeOfnYLLfrR
1nwjd9mXW+hSvbnkKnMZwlxkya9GpNZj9fTIgTSjW+wN7Om8p54zN+PKajm5Mx/JVqzkEZazEa6N
emdQAzDkGnJ5wlKEywjiesTK78qtesTAlSt4c2JXXu8WN40NeqQ9sW3M3c+u2JVNXN5ghk2VFAm2
rXN/fWwEh2Jv+f/mU4MIKhaXPURlPk3QTULJ17qJLVxyP9OEEIe4vEPoKv146Boz0yNDgDWC5iXl
nRL//ojfKmRJPPO6nk3ztBT4/XH82htXrZ7aMaUJvZllQbIJnVq6IUHTjlsnbZrlfBHTCJ/TPeQV
0QUUoBxqOOOuPnQ+OLgiYvxha9VWgPyriTqLqTXMAKyEY9PeKQn1wXcOANFcdPCJBtguIaHL+bXc
KkZWCzWL9INb/RCvS0dwFH8+LUeMjTixi9k7wq/Pne0jJOfXSWwqjdwA0tqnT/0rFMtdMHseGHuo
dAS1jR27VPP3RsmKaQPjiRuC3viPp2IY+mau8npgZorIVsFYepQPmq/v0lsSa9M+QxMtqMOqssKX
x6xejwqzzZHvY4yNzReJaOo76J/+11qKFa3cJqGWld1aH8MFTHyH5Utlo1kqs2wVLFz84gCbEozP
QfoTkj/CD6rWs+k3oP+VRAuKERr/3mzUshBgTAYLKn8pipt+pC6t87QK5lhQRtfx/Sxa/AuzbKb1
IkpIQeR79ozCOozGu8HRIF3O3kVJ0lcKj7tB6jZP6mVGK0RxUkChlt8LIFFLT/OOPUvlnU01Qmx6
yco+7uBZcWI0OWu9MM0bKKRr8XNVPFw+aexPPvOIFQR30Mq0lfW6A4S8fBmmx7YUXCOzBePpv8Fw
QTGNLXHoArhCm892udgW2CG7Za8k3mWcjYzig0vwwbDXtTzqddjzi6qZlVTaHTpY37jxqS/c82T0
IxiXjCZgUEkaNi9QnFgLH0tG2Umibnlij/jXY+g5prNaMzfPfjY/8gUtUt8Hqn2a8DW+FtVVS5pD
3wq2WH4H5o/iKqgfic0hzg//ahzEuSUIGjD0z50r/yXYqWce5MaTjvouOlqfqABE2cT+fZXER8Ui
DVMFPFX8YgiO0Oe2QYZyyiguKORyVOJTC7vTH3t8SkrwONUOUUAX3cTD6LBzeREpm7iY0KaVqQkR
bOqzn2m0D+Kv3e+z+H50ay4mVEliKRHr3ISSX+TkrXJj1PNp7NBwEo7Q6JIKg7qYtqyCKin6hKAC
hxYltsirnaqVbB4m1vGFN4/X7rDLkDmrbnzID96/a07aSNMgxrBCZJfXCrGPWpD5RGjcL73p5RcL
l+H1O/NWcZgcA5kWnmfqH/E4X4zjWGtA5sNacJtD7weHBq0FAb4JCocaW98MgmvbOJcM53CKmllk
0dYXHfTseUipHTHdFU+s8CYQpXJq8ziXTI1yMZoEcHIWQYLHzcfnlpIw3czOMP8gIjdTTUyTcLF2
MitlaBqAqP5wYuUT7Rp9cgjrsasSCe9W3rKGYlnUyjUGvCimZsNco9sZ87VIzdpur9e7KZyzL7kR
gn0cpljgtE1eWh1uQJ3hf/CBdxDOv81sEWaxBUjtmb7kKvthr3/qPMHvrsPdQlQqqBXjnHuowybt
F4D10vXQXAV/QPvATs+7NZxHy5CeE40JWyLed2+ti5GbfRshYpW74hUV0qn94fzZMNJKbnVYE6IJ
Wb2zoNJFtWj9Q/h5N4iLsQIIzJOAHVHtMZNRrIYmNMTNihwTX3iO9wqH1Bpmv8hneusl5FKwXlaF
GHxbQJROlbWTk2uIgYzZ7FrpndDfX76ltjKjFRhfHOwmPYytAGBmmB+mwZaKvbAodpEcCnMXNC8j
2abMagMXzLO4+BAb6SSJHRCt+GtWHebxPjC+jRFMLG/H6RS3L+2gEncxdcgsLlJYchzkWgi3rF5C
6GyDOzLZ6a5cu4xhJ/LIFwf2e5eM5CJHMqddAE05tNmg85qhYUJmepAfxR3jqqTgiFNtcSFEbqPY
XEws6aIdimUfUSysm+dMViBmgkK8dTZuGw4mZqH1Gc81+Serf53nU0/RG286/QqC2yA5KtKuSJBX
1HIV2LVU2UZU+WphPuQJxjai5ljV1FQqCw9nm7TC5DZpmIaynDNm1nIXgj1vQJO17PV58i+iPPut
S1jcFoWyVpsl7nvPSN8mVEt8AjP1rNlCwwF85Pr3e+8QiFfGcZHeqtVCSVsAVsr3Ub+qjdelI9KJ
TbdbQXCxHiwV0VDrE67f5VC0V5pFnFrK7bjwjmK6Nuc1TJBzaR+i3i211XOeUxGJguEifCPPaAUp
ACMYr3G3CzLMzVEKIhszr2w7dF1BCUQyULSCf6xSFTkFaVWtAcTsMZynPc39dal/U8QKz/mlo6iP
QnEj/77S8gdQPrhjrlIVuxyHKgZHWu3F4Wve/dEe/W0XH81zrVyKsgeEhpfGTnbzOnOtkKqHbW/R
OwoXHZI6aes4BkqlfzPiW0l7iSnqlg25OSwWqNoh8aJD/I2fgV4ydBI2KqqKlYXu2MlVveJRcKSb
5b53Jy/al27hU49kGy8RH0E531tmPRgghohJj/ZN3ZvdSuJjNduqi7ot5nlBbOxfvvE3T62i4NLX
ofYFQz96YgI+AUnscWr11IMci0lSF23effh50NiJpn6mPyxoahSoY4qwetu58T7bBe70ML4NBtDq
eZsxfAXGxSB1zjs9qwFWtqfAujKag9Ji6D96nSNKCGJz4VZQXDhKc7AClnqGxEX/rteHwthd3pjt
VHMFwDmD2I663CsAqGdb2RU7bNGP5LnzQG5iJ/fBDVUm3TSISVSpqgKeH762jTb6JRRT1LbjdG8W
J4F8q9y89N4B+Cr2ZIBMK4kAgOxO2kkuVI1y2zyguciWnAyTFVeUSduJ3gqSyy4nqICZioA1bFzl
RbyGjPO+7zGqxdgZ2meVev/YDEwrOC4wGYFm6pHFtkzwcAUKqJQWf3LL6myLoDqLaWvO7ZahGpch
wFMAxCVi69qktGH+YcnYQxhGzcyzIb5IVPIu0BsA7KI7Jj3V7YUUS/ZLbiT+dtnLt1fsHY07sHHb
DL3W1VixpdgnxeDVXe2GSW1fhiGt4pYtGBI9xSsRyhCGY/qMgFC7qRO7/V6f2NDeRGlYsL/7LMHT
3+3iDq8+zdkCWS3g1Tsld4oOs8wWQoV32a7tM/sOw+URZiK3nZoCJl2cUrlpBuKNcjsIvdvxlsis
EpW8HUchjrFu5rV6VD8nLsiCnOqvEl24kZddU6QZhDu8VZNWcHEaT5nBtmkqP4G7fZ7vlj/o08Yl
uzKJO6QhuL4KQcaaJbHNHgwZn2/spCfNZ8q1Md1PRxnF4uLKqGbQxkhOYFR0YjKUxovuQB7ajZ7S
Q/TAppQEl+JIIPziLdFYQUZxlUEoFDbqNViYo/ZaScY/SfVWy8isXkF0uToGpgarOpQ95H0PxQrK
u7fzoRUGFx2kYemkoYYZEeZ5XypwVeG6dRbDUW/Bsgj9o8CZiJIYFSn4TvdxSgtQZQNT2Ou+sasx
r7KgusMYHv6o1/KjM3JxIhjbqLXYg3n1HcyoTxo4ONVPeCkSfLyE7qi28830aLWeXLgYymkyh4G5
vvYwD/uhX2wF1Vh9X5SfLwcmwuf5/natqmOlFmFXPbmi/GgIXko9S1EQ3N0uFH2QiCKMEYXaDsTr
qvnWCc+XzaC8QeaChdy1VSaxgCT7MsYQ2HihHtkKugtETA2XHgHH/uaza8OQFBFd5RKKyVyoCAq9
rmMJt7siSacilU55qLwU6F6T8/lF6mp/GTVXiGe/nqxDrT9dht+MGit09u+rIy2r2VJac4nPD3Mv
GoeWUkNnznzJOrajq9/v5mrOohHWGehD6tXrILOb4KqZ0ZfS7MSBnD3brC2u7OHCR5LIionv0bem
Q3/E202/w2c1JAGpl95NVzRUQzEVkFKcEREscyrJIfP2oVFxaX1WUYHuZ8qezZxihcL5olRqepq0
Fb6k4lPY33a1U1l3svR62Qk2S8ArFM4FWx3BT4AAsDdVlY53V+M+ympb0nBJzv1Vquc3ipreiyHB
h7GdaaxwOeczklbTqwDWyb4+Y5iudsw7y4meylN/YuJOAaVzTSJy7iirkCvINSDWmFRvUIdTvcg1
79CWLR2ZGvC/aD1nW3R+At4dhfPI1MqsrmHpbn/sTr2fXw/2dLT8EMQ6NB/H9nF+B+Ny3qU2llaU
sZOtdBzLUyjuLnsK9fvc3VXOTdrNLPlEnxBeSG2J6mCjjhV3XSmQ+dWLN5cIryP1q77sSlJDahOD
vU3KMtSwIE3LxaTFRJd3FeECLu3ZU9z8iIwGcnPdX5LTOZg0uxL3f1SMXWFyro4iaSnlqiC41QKy
qs6ug8ixSNkK9pef+doKhXPvMM4LkHsAJbPstsErh4IvbtNdJi8+yTvwVV79Uda5QuS8e7TMWQpG
IPbVXVVchbJz2eGoveIcelDNQJqaN4syu4VantnZ7e8zsCIjw9MGWtNYh99Z/if0cSNUCbw6fh5j
sOP29lgcLhuymYetMLiTo5fDosY1nM5S0B3+2lsPM/5H+Tn3T5eBtvOXFRJ3hLoBbC6hEcOnEd+G
2wUzjWPoThh0Yb3G4+wSeJtO947H533NWFQ5GrbZc38h26xDsmNjlD2oQKobeQ/m7S8E4mZIXSFy
aaCZiX1vTNgv0Bhot0yQNfcNx6hAIMb4yqjHte1bY4XH3cKZZZZ6sWDvSi99Yg/AjI9NfdTf+NH+
xdcjtaLs31dJk6AXhVWFWNE8wtshtJZc/U7/MTg1SO6YYj0VnAjflLngJJVWn4gS8AbjVc/ssirA
Rq3YzWKXkWVf3rytA413IVnWJUnHeyIXooy4NuuRnbUA9YtiAPc0UnlrvP9vKFxYSiotWlQDKEJ5
XXWO1X0OG/8yBDtGfKwFXRKax8GnLJ5NhEZx1IqqgKtQ9ZkHDvseXePynqIF2XS+NQ63ObI6yu3C
inP6dWxijAyCkfA+kPVOx/gT62Gkngc2A8gakdsiKwhNdOq27HO4OrEPIO1hcBb2fWrTjxEkGrdV
eRsrXWXAvjT31OPoJ7vUWW5Qf4weQkcmx4XYz13aNu5CWaY0hVxED19f7tpx3+iVG3ZXJUmvTNrF
Bfy0qKMhn7CKXXtk5cfYszy9c+qX+BPreSZ3bStorHeNC/tR3OtSZnZs10y/ustQtkudxtNf/iUJ
6NaX1gqPHxldRlD+zDP2zRqtT2jEOeSKsTND0al6fWcZloePCjsupNYu+v7x8tmjFlfnboBUUbtB
qbGLXfg6pxie22vx10HZB8HOEO7CzBXH5yTz0OxGhC922s7cB/qPCkrxBtjHuVVW4klTjRZWV9Oj
XuwkmYgqW6FYf/99/sHW0kHGObLPSujQHvPhW5aC02T6Yqa9ZxlUg+pmp94ajVvGCAyvVRLDmtab
36iblsT53mMcNjnGrXN5zyjLuEs0XKp0qHpYVoe7DrJqi50nNy3etmSJ2KPtkLlaRO7+xDCzOOUj
oJRbg72jsWcnZ/7SutnNAPHH/PmyZVs+wahT8ZgFj8Ct9vG6zsJatRbLQklXPokpdDr/xNvXANzS
NVYq60odCK7U27+0LFPH+swepf+MDBBzqCtzuNUrNC0IyxnmzIUL0tmKou7fygDWv89daDnkX0Ds
D2tGwYv0+7SyS5V4w6AguBusnfJQT3tAxM23HNVI8NJVIeHPFAZ3b2kgNESfHJZJHLErst+poq0V
3mXX2nTl9WKxU7VKBavOTFVNhSUYXIeAjbKfQD253P8v9fwDKuCPm8/dWnKXVbJZ4HtLvm9O3QGl
cG++tT7PO/ZoQdIAUCeHi6bRnIxKZTHrmuZxqvNTMXwjFpCAOHuBHiolEStsUzrbwy58YJMMkTvY
5ct0jG7+zU28lRiutownIeqTJIu7Hoi/+OJSn43C0Wka4X8891AoiOCbHwEjFJOf5ZCRl3NnSaTd
5QXcypfW1nDRwCiCKBEbwNQRPu5Qv7L+ijrFTiRi4HPreljjcFEhtOIADZrAiYrAr3vzaFWK189P
IbKLtJuIc0V5BVvc1bGqA7lSdQWOt9T3RnzfzMR47Obm4CSpTC8ag/3csW3NImuHxRTAuZBApTI+
tJZhTxVVjtvcnBUMd1qFvB/7uAfMlN+GxkuiQIBa84SeWK3NdIuxE/zPHO6cFlmcjDOI1hCFwtdf
39sFY3sX/HwX7shGrM3d+RsOX1cfd0cJpaXKTF1wSy/4quyYXE2zT57jA1riMd0+7inEbUBVNhUT
l4/M81gEch/KoQQ62rC+q9XvGUUPQP0+d1cMmGTV8CKMAkLhiu0xoiQjt/3g/e/n3M3MJQFUwvj7
p8RIDpFRfRsnvUSB0dQfwmKM/iTBMq13PM7vyrhj/dTAk7+iXc700/20V25UN209RghAVyi2F9AA
HRKaVCSd1zewSinLW1Zj0uLPUXwQf583yBItCdOpjMhak3ga61qIgznv4XF11dlB+jgOpQsGzsuh
dPMyX6NwbiDmypLomYHMB2PL4CR2al/9Mt/GB+1YgDK3+AMyk49mcX4xG3NrJCIAZz97kzE2ExvU
/j8WTPGJezFxKPrcrbi3tpBzjA6yakE4ADBTnlSUuNXkVqNYzSgMLhhVupoIfQcM0XpOvqd4hTBJ
nnsCg++BkYskTUDBJbhW6+t+vEcTzG2zl26CRzwFsw+kHL2gVBl6y8lxXaAz04AzQkHwY9iTolIa
xULDpaS1dgrdGIqqdytMrAG47wgxrIKsXmTcsWpi54sttHeFhATcveznlB1cyoDLtRuSQhHctvhr
6l9rioFr8zpa28H+gNXtXYhqrvcW7ChZfbT3o53VQNMxeii82M187XDZnq3UZA3HnGUFp1vNEiwa
4IbmsNR4qmx3A4pvoEgTRCIL2vQ7NtIpSfiYPGvIjHKricNOBKEcikavovTcU3S5m5vzjsDnw0UI
9lJtnAU3L9THaTE8zaDShU03W0FwfqxoXZP10YLtEf3s+5I1rip5LajSLm/Ldjhd4XDuPGdo6Zos
mDJnLquwofTlqLJjXRdQaGfqrwKxO9uOt0LkPDtcIrBvLNieKft/SczUyV/yE+uNK3wqKyGcweDc
XF4kNZISrGMt+kXr5hAPGjtigJLC4HxbK9RRRB8DSguRPbShHX8POypdoDC4a69Fx7Qlj8Coy+/T
D9247X5fnBn33GpfuHvOUpVRiWrmccWN/tokjzJVvaJs4C42xh23yBFs6JSHMLSjNLQXqoRLnRvu
YtPaZAjrHhhNaNqJOduLACpw/duweJdPDvtj+SLmarl4FWMIemV6YGK59H7eDY3h6pJflvBqQ9zl
1q1GNTATi8cPBJexGsToS8C9E32WTSdVvs+Uj1FHk5cvnvo4VSrmAnl8MG6Z4AMk0dygOf4qXVBP
ZpRJXCSoW9MwMwNwstx7WXnb4iPcpC66zYvn3a1NLgDoxpLGGbsNOvlH8KQe9PFlKn4Y1o/L7vAP
gVQB9YuE5OOswVyIQlMZGwm3DqSmFTz4RK74RfN0W951vnFH3af/sFfveNxhaqEfZqA/FgmCx7ht
at8CcwDUW3SUSWK3pIpa23v1Dsedq2XJFdHsYF6BtKf4MqWRrabO5TUkMFTuk7UMwLyI/A3uN3xu
AijGPvYzMQawHR4MyHNJooFhAPYnrNKQvMTckjFM8AZDdRbda5KXFEGi/33pXhZM33G4cG3K6Fwe
Yrh2k+6SwqkX4sr5h+1/B+CidW5OfTkJuLfb+e15G1+Qrn6CHC00uelPRxKO87ZmtvK0NbFu4Wz/
6idOnShyfk2EWG77B6Wf9fJx3iaHRtbWOeAW6Ql6Y1L6V1gRCSllEv95kkZVkZU9VlB7ZPJAjMgE
IuC3rJmdlqTbzhj/3i6+QR/dAUY7KjDIMv0c9DklYc3G0QG/m4HnK1BsqWftWKKaFbMZD0gP9KtG
fNVyfJ7c/fbp/ADBBVJ5rHRlGACRKfnnOpt8NQdjWErJLFOWcCd0MsJAXCLAJKYvh/u5uDWpKemt
WP3BFO50Gl2NuRa9x9ZL8Gawk7jVVSjY7U7cMeU1666gpt424s4HRO64SoWcw+FGloaCgCz4HHTJ
Lsqem5EiDqGAuINqdEnTzSKWTzMzOwbvtfWgaFcWNcVwdqsqrP9Ewm2HY6qqPLWg0WWBkEHUyw2C
U1W72nSrD1eYRQtUIhKcHRwOiPs+McJkXsImNNyu3Q/RbdQTEsTnYYAD4JKQRgvYtR0Z7G1D9dMb
tIb4yXOwT27SO1qI4sy7OTTuEFXjYAagWjFcpXeqebabDDILVEswW5MPqSkHwh2hqjSDOS1gkiKW
KJ7nO1mBampVuBpObVtKDyB8uR51xSlaU7RLIb6vq4FYV2rfuCOmBKI4gTrOcJdOc5sMhK5z5F0O
SGeuzpnJnSmwxabmNMAHZ3UXtb7V3lT6To//oyHcgYoaWZ9BeIVRguhaC+7SYXfZCuokcVddPNVN
kCzYrDYK7LlwZMOvhfC67DpPtkQi/TmfDPq4Zvyl18y91GkG0MInHRSCrW88qAcNhK3tIXREO7um
RknZ8lzwxfOLr8+NSRN0V+sDfwmzb91sfWvT9ND0iRfKmRdG6e/ehZyNXMhoGlXpigE2qoEXD19U
iG6UxDoSx/jtglmlkZGgRUMcMYjyxzx80tB+pxqFfdkzyM3igkWX62bfh8zBj9NJ/onuLoxUgV/m
CXIebugKJ2rOiQqGb9P9K7saaapGpYWzj87oqU7qCTe627r1IUfbM1WaIULEG+P2CkyM4rhQWJiS
8ggVNOGqsvL95SUkDhfflFwljVxDE9twzekrviui/LqOUntQ7mclIz5eiGj0pr68sgaXVC6g9mC4
U/OiDX45HRVFtVsqHFHniQsXZZS2hc6uKwz4ocYd20GZ2w9jXV8VSXIMQypxITydb0xO66KKIAti
uJYS2w3YADpITsqvl7eJ8ASZK3bmAug8ugqOPiw3UXE1UTnlOXn7x5DAj6M1YiuMOcTh3PFo3Oag
vWcKeyKULIs9G4lMHsYfjZP51CsLdZ5kLrlQFKnoWobL2hhaR3pmfPHqLSsJQIOaejiiAgbfg7zE
QSs3LLq3XqiDZStypH3gZs/iYYJuWP8Dip2/PbrPrSyXayjWZJoJixhGA/LHwDwoquBnJnXXkyvJ
5RNIaLpeZzj9cXxjEM6d7ErzNTDiQTHBveyPRNjgGaCnohIzwwRYNzc2EnZ0WAWLG0w3oeZfRiKi
hsxlF0Fb1kLO8uhy0Q94uXXlUPAT1XyuFooYgzpkXOTAq1hXVRhqQLKO2mt4bwg/Ltty/ln10RcU
rn4zSZ0gtSPcT7vtSrgfNOu84ZieohvFKfFRTY0PEhbxYtZFYU6T9HZbWY9JdCtS3ennZDacQXwm
kSy52bDdkf0mBp2N9H+kXVlv3Diz/UUCRIraXiV1q7u9L3GcvAiJZ6J93/Xr76HnTqzQmuYXBwME
AxjQ6WIVi8Vi1SmPHAx3OaSYWxQGTnTg3fyWJKyVGJ/4TN+DypKmCvQ0zofCiJ2pnzy7aB11+DFG
kseY7dNERzrMNgk1Re6SIKXmwEA/44FPBWSnx6DeD5iCEHcOzQa3GirJIbl9mvzEEx/OJqUtGGuB
p6BXUSGfzLpzciaJ2P/DV7yhCMeJVhp91FUBGhKRpPS7S/2Q++wRY5/gd93ClylMJpRgJbifzpqW
AK4u/07nygmUfRHIaqalQglHiakPbEhrLB15GJ55B0OCo6TP3PGD1Huvpv+2hnzvrcKZJiHFaE8Q
6p92fjCyXHO6GdVLEXlKGVy33SCax8CiAz56kZ2ln4oWLS24Jcx+jypqzcseagOzMUDyhZYr00BS
RjlGvoy0YFtzb7CC9w2brFx6DltUVyiejJfb369ael3HNwjB66JELtDNCRBjemDR0yIjFZSsnJgz
1wqlDVLN5jtYuTOHAJUVjcZ2eUxf0qyWvhDJ4IStFZhm0Fc1zGJ4sWYXVcG7/iraF98HNz52T8ni
qGgTDz0ZLcymohjV+YQfDC1QhVWM2yLD0UXRERcfjdTThtkZkT05f35tHidvIOLdmNCOpqBCNdD4
6SfawYwO57+/vYUZahJs9P5QWxwQMMQ1pRnIfhGeLaVj75cDPcbH0Qtd6wI89N55uG1x3tAE4+6H
OTMxyMdABmbXzcdF1mUsFUdQStugzzjVAWBkaOnj42zik3atZbvykvObG7/95MG30tvyiS+upCjm
pRiBV6ISHR19A4iinPhycqND4/cHWUeCTD7xxXUuaqVJZuAFn+of3OPmV9XF/BLc/C+k99sW/lNb
4tNrUlumslQAG5FRsJ5Ie8mah/MGIYMQThBEtXkOAlIDLRbUmW0kEYJTbUm6BjYdBLMZ0UHPSDRx
RoU9T9XccKPIwgu7+zFQH825RFoFuC3LGwz/GavjiahlswwY4PT6+lnt62s+HxlDRQa3eIoO3RUm
JFeOev+RBXwD5ZHbCjTPwAyQd5BtGLJdUZo+UcbbuJF1K8pkEzZul/VmHmRw6V1YONSwnKnBI7wt
8UYyRQm7NxiHrAF9o+FN4MueL23jsUiPBf19BrHXXftz0cQJFSiuL1rjH00Fvn4o/ex7PTqotEcX
7nzIZKX225eQNwPUhRNKG1uNVRMso3uJr9kTf9aL3abBUAw+AJddy7pkJesoTquwxpoY+Sse/bEM
P4byiSxgGnk5b3qbl4KVVMLeHWzdqs0SUtnG97a8ryIUtTSYJeFb1JQcgxLzE6dWVPaQlphcAMMI
L8r4ojIvkuHuvDRSJfHfsNpJSYLZqB0BRvUcP42YBVt44E90TdW3/RLV8NLMyKZQOgVRBWqTcdcR
1k+vNRJmYEp5DTDDQ7orEV7qru3yxMh87G9iT6nQsC1Zy/fNgdz6V7hCGG0rWUPUGbjVnOyTvL4w
svFa0cg+iUDWl2qxZ2ndRYzhwbHtlqasSGkzBljBC+tsa1WkJQ3gp7Qv3VGhz3afyc7lzR2wAhF8
8YLQXS1AsuNNLzx0j6+p4WTQJ4z1aniKFic5dL7iySpSNrfEClbwxkNnl0Ga8uNMuZvqZEcHe5do
nZuYxqVty1g4ZUIKTlmLzX6sco4W5q7dehiJ7kaG7rJJxtIrQxIcMwYEgk6emwyxviEh7+jlQVfU
fZVI7v4S23iX2Y2Z0aoZcJrxCb0AdJS8kWzLYWDCianpFno6f93jY2e3JnhzEbOz2auyT2EYuMSu
QIrvn/cm23v7DYj+ClQyOkUhN4SitNy5wrP3rJ1SU3pJ5T7i3VMWOI3/FUj0IWqYKkvIQ7RTes07
YoNjfEWuJ5fus92Ilofdebm2veQKUHAebdWYFNTg/O3M0Wznn54h+1t8TL5l1yDcP8loJLdD3hWi
4C+WKFvCqANiA+rmxQPv62cb/e9oGfLto+xpUGYg/O+rQ6AlWpl0GsDi+mUpj6r5NCm3eiyLFbf9
xJvaBD+hzWaysAlqy9tvFbglCrzVkcbR087pJqnD395Vb2iCnxhJvKACFGjd3g49ehoucW/w9V16
OYzoNeaMXNIOdJ5XPWeYgscYemJ2CEsxiaG4ZYaraGgytPad9TlprsvicraPVSwpBpJZithjX2lw
+jOY2j37oXgsT8HtSxo75RG91F77Xfa29nr1PiOhyI+eUuTjX++ybXGxDNcUvFZR7Zn00UAWAORy
Tttd5DKiRCmq4FjSqDCGmq+rekIXr4sIxedXW0xMPp7f6RKjsQXP0sUZiglThEPt8jVXvmap7IiW
uC5xtAVbzLZOcDDCdSUUjoRXp6aulnmGw/ZoP/SIzD5kIgmeRNWDxQIBIw/DB+66zIvowTri6nTC
tal2O/9/yCLKMAWHooQZUSsFmEvt8eEkYLb43IFBaXLHW9MvveQkS/3KEAXf0g6GwSzuwoI53s2N
vcfwcO+8bUhON1twKGk9a1UCFnqPosggqU9zNji1rNtIup0FFzLaoUV1dDoi3as2P+fzKKaLLq39
/zAe7Lzvfzf6VmnUph1aSNXtmW/581P2kuE81e/59MJq8qYr0CS78fc/WUsU5P164pSzauOlHAaS
ltdafGOl+7STRFXbb7A/j1CiCk6DtFOatzxr1OtOkHnay+JF7nQwXf1rkGKaKwhxkaz6M7kE/2Ex
bSgzboaocR+G0ME0w7CXCHbeDonKt8LqtJ7soWhiC+FcZxnfR3C102C8aCxZ1Hh+R71rIrVnljCb
m3s6fQpNMNNKlkr2fcFHaGaLDBU3gSn6Fql3ZJTkv2TLJHiEOmmKivEbV4onu0n7lii3UfzjvLql
Nib4hFnJ2kXjV4R6l2Mw/J2C+9Z0WPwl2OUYRs/zk3/m6TB99lf1o9eORFGJdUM5dh2c+tqXyHT+
iCJi9j3uyUAmHnpanzpUmoANLMADV/08NP8cUfvfnpb5ejX/N1LD7/9VIj2fM1vvsIiT9d2Yn6kW
Oqz/+7xUEmt4dburTTPYCqNKD6EU/b4MsWqP6iS5ZkkMWsxsaFabZTXfMFO2p+io1CUbRmZsr39f
yYD2wCpQbQD0J3aKL7JXLvHu1GMa3eSnaBWV3Qteq7L+O9pDF+evmgmXflzSGYidN+5s4lh+hHqd
YHTMXe2VMRgD0R5/hTyRNKcg05fgHdCwjIYk7h10iqdjuo+6zBn+cCuJRWkROlZLgpGIHlG+suQC
ZeDnjW67bOHtCBJL0Sw2l6B+gGUXL+QlvUaecPc6efZBuyueUvDdqQeZzrhbO6cy0T3omlXrMeIH
hlk4U71T6G4eHjI19BLTlYjHT9AzWGLiwtR6K5xzKKnxAt0B1fxV7jKcta+P0x9o3fjVT4jFaR2N
sqHhmZ9AVZy4RFnExzIxPz2RWJ2msFm3cpAkekmz68EiJqNNlSQSiFiGplr/xj3BFdlXf8W7wFv8
6JoPli8fQk92XZO4JLEMbUTGvzR4QrDOPvf0SSn35y1A/L5m6wYow8EThjlTWDbB2LQcibgxHTWv
Xg66cUfZ8fz3RS8gfF+829ppZQ1optFwHbup8aadPuejLMv3TiciiHD8mGOgtXUJkNEle15qy29k
Le4q/EJme0QiE/dc600jwglh6YBRxF3AZVIxDAK1hxEGk9cU3GGykeTbQCZhGn/lNsQBYMPcmEGo
AGhJSydHxiNWPao9pfJplHyF3ov0hiREQYUyjUVtcJFO5j7bp1dmi3k7BKVm84GqEq8jE0u0ucia
22mEzY3ltToMTmjdhNUXu5bhbNveT6FERsjE7PI8siGUAkZ8hbht6g5Edz5i4G8ggu1hgneWNw2E
IdE9K3S3SP18kFq46Kf/Mbk3FMHkwnlR8O4CFHrX7+IDnwjSYtCrmx/5y5/RSDS07RXe4HiAuYpT
MNGQsMDgcORuqfzB8v5s0Tj+6vsRcvLdzPD9JpvJbqjbckcnNI5WWfG7EYK4ckIA1MZ5lDFubHN6
iFrDaXsqsYB3uS0Rgtv7ShoDXAL9wLcpVXt31AZMCwX3XhGyBX351MnMaD+H0YDxI+oXNtXfzq+l
GC68ooMvHAVfOqYFitPzBtIuXZa2eCwKbu0Om0n3ArCrq5hrUUrUxr3AOy+xghIEHVrLmmjaaV5Q
u2Vl+SO9jugjrUAdXxNH7tg3zXCFx0VfLawWRhQP3hCNafmLkSRu1meylPamk1hhCJ6v1oe+6hhk
AoNCTB/y3rGopIhyGwKNfbpNbaK9S0nmWWC1Zg/7GCuvHmp3Cp/L5O68GWwegjoasVVNxUmhi3V/
BTNCqpg59YY9KBP2CPK90J8wKpKT/aEY+v483pZQOiM8ZsCwESpG3iA8UtsFNF9ekl325G8Q7duy
kn8ZhKAaQ0VNLTi2qGdj8uWUOs3kTMWn82JsmdhaDOEsSs0O+R7UWntLGfgkXTxjlJVtbG3QFYQY
YxdDn8cLqDO8EgNj9eCU9Mxt7M9D6I7l5/PSbBqBgYGhIA7Dv2ACF3bMgjuykg/UMz6NpwrjFkqf
3arH6IlTtctrAbY0BL5xDCqgGBdkiO+SqPIbaDsp1LOSB1W5rZWvQSdpWn2XTuX+zTAwnxZhqqGC
jepXkSJTLRI1AUb5Y7Ff6WZBJOf2xOsv0bEgTc5sBSeGiWIdFF1p7xmPkpp0eKioNE8bP6vhqch3
dnBLU0lqa8vsVihi8XbeR/oQG4XmJcn4FCz2I9VDSTJjUzcWiHjxZowI8h09QzWPJulynAvqzaTl
TmJeVNKSJBmIcCKoKMEY6ZzCQyeHiB1UctnLStA3FbKSQzgEMjhM3RoAEdjXo3XZLZnT2bs4lnVn
bW1TY4UjeJs61Wd7mIAzpF/j3kumG8Y+63nkGHa6O79Nt87RNZSwS7tunsxggvbn9j5ffJykabag
I+xYljfz/AFHvQITk4HgAs1BaA8wpj4z81toXFngVTov0PYmfVs8MQFok8gKbA0g7a67NNxs3xzU
B93ncy3x9CDxcpubZwVGf/UIKULhZmgApi5urV50neS8ln1f8DidbY5VFeL7NWpi+8Ql2SSJr7f9
9EoE/hNWkQ1arcMkqrE5uz2oGXa1H19p99mF+bpiaujYEmewuYkQfTDd0PGveC6gCs1SWFYiBLFv
M5CAqJ8a5ZYx/yNm8AYj2loMK+iWGjApqBZP+S48BZcYdpvjpbfBoERV8ha7pShTxbwzMBQyNDsI
ikqGbu7UOsEqGslNq9Yu6w2JLWxqao0haCrNxnZOUu4WuKZczM30crc6DK7tW/vCryVPQzKRuMNd
GUbXGXZsgDrK08wXyy5uqd5L/MGWKawFElx2Mw8GUzMg6Mrd3Do07Bw9OS704bwtyGAEt02HptP1
CLrpa3fWbWeyMPEnIY5dy4rXts6gtUCC4w6VsB6nMtY8q3pREPSiZK60Hs9LI8MQPLZGkjFgOaSZ
azfAvWpRImcxn86DSJZMDBQNzFpgzIJmCuQWcXnsmj1SFov1489ghIxFTY1xZj1kATOZEoCvKfDz
aa+ZkeSU21wzPAxjHCHoTSgT1ixSG8wNyqEXyiyXGcehuozYLPGkm2v2BiKWRE/RHOeBFSHHQ/8m
4IFBP0MQfDNUGbmjRBixFFoPaNFYCRaNFaqX5X8FKXG07ndZ/Xisa66kEU42hjEBsWVDmsZOHFpl
/mCgQtKUUS7IFk3wm0aRgzpFhWaG8H6x9wTVVYl+3feyaZGbzmwljuA7l9oOS7ASwAJa7XIwwscS
//8BY15BcL2t/KVJBpqSBZ+d7BO6mdLpmUVOJnvp3ta+phuE2br9biDbPC/llOc4rgvWfM6a7jRE
mJgYKJIwanu93mAETzZ0Q7QMOhxAHrsh2s+KNJMgvCui/sfC3iCETTkq6VTaKThk2lO/423FGfpT
H/7hJJSOt9yKc1Ef/u+yiQ4tS0lWxvx2YI8FyL9zryuveZH9WH1t0bclK+yXaEl8XSpzYyjQ3K55
leq15hO6Park+3lz2wx01yIJO3TEAK5AK7B+2kPwtTnmu2hv7oYZ0QCvy5YVs3FtiAm3NZqwUaPY
yBZmQyJGyA1JCi+vjcM4dX6DTGadtYlT18EFTZfDeTFlihM2bpl2S8pK4Bok8dsgxuNt65fZcB2F
0x1IdtzcCJ/OQ0pXVtjJrAznasmxsuHTjJHoxd66nXKH3yL4lG1DNiZQZizcR64cB7N0M7U6iJiD
l6W/soNro5MU7km2s0h9oBllmVsUXmPqx85DP+m4V/ro5fy6bYJQlYEBhaH3XBdMJA5UUi8Zj7PS
1Bu1BX3udPdnEII1hCxpbMo4hFr6s5VfKZaswXLT4FZSCMqfiWWpKGHG1i2tQxLl12SmhzSM92i8
Vd0xIHcaGSWh/aYFrDAFC6ibXguRT4bBmYlr20cGP5Ux9/zabR61KxAhDC5Gy2wxzRBm1ug3INz3
gxJssPWXqp8lWpKJw5d4ZdBmzZbKCHCoE4q+gMINn1NTdkDxX/vOH62kEU6PhhZK0HFpushyAsMt
tBvN/mwWfvKhE/cNSXy7S/UlV2YKaZTBUSeMjHtByC3RjWTriHOyrCaJU9TIa15UWa6h/o1JbeeV
L1GJIRwWcaZXZZADgHcMDXm2z4dpH2YyOmOZHIILUEwNPXMJYBalfppMy7MyWcQogxBcwMz0dh65
t1zyPQufrF7aDc/X4oxpiSNPGMtY2GlAsJL0yai+1WF2paEXyVkq4ubFdBpm5QT73ullcqVpM0bM
LM6fqUtwCHNDLGUJYN1De1BQODe1TsgkhIISf2AI/kDFKJGItMBg6WHWxxvD9KPqHr2/koSPZKca
gjfIpips2hr7py78MDwpKXG19JY/SXZfzq/adoYEyRfdxPRqYoiaGwxljrrRoF5y5KX9EeoHSpcd
owzl4jVSJFniSRA3bWWFKCjK7NNeoQyIdeMYp2Lffbb6XbNjz4GDmdKHWhYrbMcmK0BBa3EZt21Z
mPR1UMritW5wNHcMHCglCrplXG7bMfoKTdCdms1KXakQj/naHu2VV/2X5QT98Z5b6QT6zbXECBtD
J9Q23tHW5Oj3mmO9B7Hf84wZAjygDf32+bW9RsqjsBnPgnrJxHMEIZYpeKqqLUM1GCkFa/1LFt9r
o1vqpZOMX/XYjQIwJ45P501l0wOvAAW/lbRaH+GIpx5i5V2YXYxoa6tkOTsZCP/76uTtktFa8BRG
Uel4GZUnMz0xejgvx6b/XckhWHzR5JmSojvPi0AB1d43oeT72xa+AhAsfNCyfIwDyMALTFAH6Fue
eqP7qpfsbE+XbOBNJ7gCEww8Q2KIdSbAms7eN3GyD7LmU4YR5z37dH7dZAYnBCxVFxGN5lg39aTt
891wID5vwJPRDEgEEuk0lKDs7SyEmVXsPlM9Np7a6L753aldr3f3t2UTX1vLXldLOwCKUizHsbEu
e0s23l4mCPcWK1MO44liVArWixZgdj/icpEfg17B7K52jBtUffQYCiE5drf9HSguGLNty3rHSKNk
HZj2LAJz8Jb94hFnwWQj3mRU/fbonH+W8CeU+ECRECVKxxlQNEVRfFJiAoTqmlrqWWb0pOLh4rz5
bXuGN7h3qdYK/bwR4OblytD2drYza8kbiAxC0NgITl0dwwTgUlvi6O0BHExeNEieq/mGfBec4UZM
DBtliO+YSGJrYnU4hniu1gOnGFwMHPZH62iZj1HjDv3xA6u2QhOcXRyXtqImQJvQv1Qa+wzEzobs
xrm5bisQweGFLTKHSQkQQxmd3oh2ceAPRPaovB0crWAEV5eoc9xmCmAUJX0IS/JJm1K3UmM896JK
q1OptwwR3pjL7qk07dMQWncoibtB6kxSR7Etr03w/EcxKvr1h652Ng1ypasIQhh9uLCUXWE9oAfu
I3p7gxAO25omc5j3gEDdqpMbtkPQIJnL3rM3j0IbrBkoCWE84vzVRU0pGZMFbOpeGJXLIZuLeBcl
MiqwzfB5BSLsKrVe5jDElCCvDm51KMy8s+hLMx0nW/Z0vqmXFZIQEkWWvhiKCiQlug+MSy24VcpP
5/UiWzFBLwjEEiueUUFjzDeDfdvG+/Pf3zw0ViJwEVemBd8wdw3D92P1zqpdw/oRL3iJkaDIpBC8
wpxNjWIlAQLV0KfNDZU1/8hULjgEfW6YkQ5QRDKg3ayb5tpr8fivVYvqLyQ8LSjTOL9u24iciMsy
UEQnPpCNXVmEKX+4LEoQYKBTM1S9vPPj+SIOSsne3PTg9k8s8Z1sjiqttVqeT0EGYj5l7GvUfcvI
IaGXBo0liRWJYOJjWRFkLClmLlhzGLIr0lykS+SGke6Q7Nv5NdwK8CwVfQsoPsP5ZAm2l6asyNKG
214yP+V58MlghtOHxqEL1L0eNadR/xTWsqqALYtfowq2SIxGWVoLqFat7Sj8d5SaX/v+IevK+/Py
bR4gFk8LUD6PBBW+v26u2giowgasZfWc/+BUbQl6G1TiEF/d88mmH6mXXuMJzkJRhzy1F+CFY+6E
WisfK7a1kdElYxqg59MwBUlw4FrajlO18Ovt8rUprzHI4/ySbXlU0KUheWhquESILS1mF9ioTcUx
lLSH1rxM06+h+XgeYvO6tMIQ21rMDkmPIAaGjQHAUArnk1cmp9mpoMYqfGN3Hm9zyd5EEjkbdBLN
ehUCLkCgF2vLPot7yZ6VQQgn3qxOrWIOXKL+pC3H6ndJf3jkbVHeZGRY6DoWy9TLsB2UyMTlhQQ3
NMc9+TY370ZZ48KW50FZlQ2PirIg8FP9uluULCRKV2Nj5hFzDXjRbr5uO9U3Ud096x+IilEjCt4d
XefMvoLvqaOkz4cmAMOqfRNbF3ZZoRXoLlM+D2rpzrhUnDeCTbs2GCqd8NRjYgf9KlvWt22iZzpe
0/vLov87VK7GapIcExIM8X40lnWJSeHAiM3ATXqnjVUnkuVLNk0NdwlwWuLdSBd5DfvSQMl1gucW
ZpAbjVq3bVhL1koGITjoNo9NMuPRzJsNvNibnRWpDstJ//D7KkHvAHwZqu4tKr7wJSj472sMyfAG
2vvtDAYX0t0PpuQZYdPbYAYayuxVVHZjIN6vmjcKi8T60gKGD7dmu9LXrrvTdLLveG3/71KB8526
RuNruwrnyKiB2zLvmBc3L0Z820eSG+uWbtbfF7ZNk06Z2Vc9A13bXUTvxt/lgRd/v6D72U6VOEvx
fdM6NpVH0RlM3LmRFOq966wWYbgrWi0TozEIqrlS8BwffB1A8cR2vDZwulv8AJSCJWgZQ0yHV6QU
z1ubdL2Awp0yZVU4obwOhM7o98m6g9nELgZwnTftrRBnDSJ4G7zFGEtmw7QjdXJK47rDqIdE3ZWy
ddwSBuymcAQUrTGGGAQjMV3ncxwyTHO7Qc9uHX/SZeXWm/sH10UTlTv4TxODRN2uUIhCFDyG7Lie
Cq90c1e7sn1Qj0rP6m2B3sAE81P6EMQ5KcAKjBPUkdgOOupjuuDuvH5kMIL5KdM85oGKw6cMUIva
+13VOa32dB5EunKCqUVNYGSaAmHa6HXAcORZ3lK5/zYVyWYVbrmGtaIEo+vSItOXGHCLmuzttvQL
0/7ICfdmC2LkxpI+DGwMKkMoVTrxeOzNT5WMmn8zCllhCFGIpgRLraU8MMD4FTJf16nH2sFhpeYq
raSK4R2nxGtgtQITAreFxhVFzyGOurtpH/i9X7r6Nbmfkb2nXrq3/5LxE0iUJJ5G2mK1o7JASUp7
6qZLZZRYtszoRIatcoyaTA8AoJ50DH/tLlIXU+4NcFWUmHKvymJGmTx8p60ceVMwsDxQwMU0/dHY
IAXsPp/fRpK9agsuwZ6SejK5/8nsKy3eWfHXptqfh3iNzMQU7Wrr2II/aOyhstgIjHzZpeZjaFxE
l4t2maAgVh2RSv2Wz7LWSf6z30Hy7iwLHDYaegB/Xbic4vyxaMkw9h6sceOhMkF/9kIs2SzbzTv+
Ckew8KSYBqMqK+bRGMXkmZY4dlGcSjvfR1r9HBWT05Lms24Ukvh+cxuvcIWwqy6XKdFIzbwWrINk
l5aJE7aVq1rf8+Gv8+rbtMEVFP/7ygatoG31YoGIZLkm1rU9SPbUVvoH6YOfqhJsfI6zZqgDiFKF
vlVcamrmKPExtL+E+kUUfiDVvAYTzH3OqDVgGg/ztJm4zV95A5ZIRaKb7bzISiLB3tOWFuqYY8Xq
XfuDF7LGn9DeP7vznr+T55/NDxRUrIUSTsI6KDUUPwJvSVoXYwCm+KbTK8fGnBLykWLzNZZwDNp9
pNpqwjdWTJ3Yfhry0AlzyQpuOSV+D2cqalZtPFH8anIZYfkUjDlMokwvgiw/GNboqtJc4JZlr2GE
dbPqTDWDCDB1hM77zp6/R6HMumWiCOtlkj4xYQzQTXln6M9d8pzXj+c3qATiXT2apYFKGBN3PNvE
0LsKmU3NCdK78yBbDme1VmL2YlQi1lQV5EjT1kmaqy65oyB4b5WTHj2dh5KoRSxNM82kLs0E8ujN
81hbTi+j69o6HNayCM4TdeZUDSLYMMPhMLf7pqs8vHblusTZyAThf195zk4HF3JLgEOz02Rdh5Xk
+5uOZi2I4DrrIjXUtsBKJUd9X39NUO+t3Sm4PGi78WB6dS4JUDdP8jWg4D7LKdWHJOYr52e3BRhv
2U19bFyQs0ou4luHwhpI8ABTn1rDxCWry5dBxev0fa/cZoPi5D36tCb/vMX9x0K+JUuEhVStLCJp
iBulcTV4PLALvOm+2mGC4CtBgaw5cHvHvsEJy9iYPembHPfzcDCfdLTr2L0aOSSQybW9af9Nzhiq
+qsBhiGjVrbgNt5FuFSa35vAM/TZ0XvQVJqy0VXbQr2BCSFXmuQk1xQINWMEV8Muw6BzJmN/XlMy
ECHeCrtoWJqMS9Q+oz05KG5o+zFjeBNEcA96ElV6OQGD3YEJ77AcjCPmWKCNAoSLSJnIXvu3vcQb
nOAlKmrq3WBh3UrltrM/95ZkyTbvLG/pEkPstq/1Fud1DXnUwcuO5j7ZK+7UuNUOFL27eC/jM5ep
SDBuUxkrM44ApwV+yhKHpW6ivPyZGQjuIVVpE6Y6MOh8SPLHUftbmkGXiSEEB5piVaHN1WIM0bVp
tY5OwrukeDovCF8M8Z6y1o0QHhgTyXMkZnF2F5qblUfcv6bqQY2/nIeRCCPmztW5Qv5JR95xML/n
4y5lL6lsas47OsJfk47GaynV6rTTJzMfFBUYCNVc24nc2m8+W48ok35l60K1bZF4srEsMsEEf4CX
6dzM+V4tyi8kvtGSQ25LIh8ZhOAO8nIw5qLi+7P7rikXEfEL68+y6Gjl+9VRl3ERji0DRnsKr3mi
ZDjQx/zZRJpEPcD2/swauMQrTbFiiEE2hkWLoJkclAhN4lhZ555HkZi2OPdZqafWTHiufgypY7YH
smDCanZSZZSyEv8psv10TTiiI5nn7I3PWXYIZYYt07/gCHRjTgMzg246cGGMR8V6WDRJtCMTQfAC
RLFoo4LqyZtn+6WNk8fc+HFeGbJDQOx3DFmaI2cAKRpP5czf2gFEJZdl+cq6K+chlCyamH+ZlALl
mRrgKu1FBaFmpareGElOahmIsPk7a1BNhctUNbqTkOtYzzFxVGLG0pUT9n8wBDMS9Fz/z2B954zF
0V69tXoHo9WIyw6yNy6ZVIIvGI3eNuMUxoDAwK2I5pRjsqtTWeZKBsP/vnICjdGGdCmxbaKsuC7z
1tdzstOk3XP/cWX4Gd5Q7iZWOFFY2pphA8eYd2Z/V6d+FN9TG80Y6UvFB43bD6opqxV+NwlcOIzE
18+JtXOqUO7i8Na1v1Kee4T0x+pi8ePIGz1jP+N+JDuMJNtYnPIMHrVcLzqAEuWUNN+1D+XTV9EC
FfzEsNRppPN7A/XpSWk8E7MlwSbqBT0sUTl1d6l0RrbETMRhz0loG60RQX1mfYyzXYWx7bKSe9kO
04SbA7F7BSyVXKw79cTzZalfYALjPwypsr5liZI0wWk0QxsolgEwNHDda2m1D3rZCz/hejgT1Ym8
YAqJliQYuD+PXMMfcjd6zgpnuKi9Yae70W7wwy/Vt/ZIMUW1cBOJx5KhCw6kXOauZyHf2V19jKJx
l8TNUU37ox1m19UM9sUlu0h67XD+iJGc95rgUDrUY2SkxcL2GASlhDnYOwbQm15Ev8voLuxtTfAo
4ZKMuGQAyCQ/5vhvog8YHSyLyLhXP6dC8YbRNWiK5g/Z0WW/a68J9lnssgeuP3Tr7Jv9+cWTbTMh
yEizlHYTv9fW9nUz7JPhUyajn95OchBqMdM2UeckpvCs2EqbeEDyRkEL4f9zIIF/73WYAPLSvbT9
btMiVoDCVqNGVmezjiROFpd7Vjtx3O7yIEV37kdC9BWQcESnSzPk/JKLRG7yhSnJ4xSnnhF8iBrL
XuEIOyueykFf+AoaqZM/sVO1nw7Rd9rsMCjOK5BzS2T9hJt2sUIUNlU5BHU22ljCEYV8yXeE0GYm
zepxPbyz9RWIsKHiVl8o5ndyW1/24YHP0mxyJz3yARNgxrr/gKmjvsrCPqaoHRUOsbouzHJERbM3
2FeWzhyDNLtRdin4D2P/iSKeW3FGynpQgMIbFRtcQNA3BqZy4vE7VerpoyMrHdtW1RuicIqF5lh2
Lc8h2vlNa6rOzF6a8scfrZ14eI2pheLBEhhmmReONo8OfbSISZzzMNsb900UYT8hI2HoChel7LXY
YbFxnaDcPFebwxQ/nIfaPI7frEETt1StKSTjpUrg2PgCgpldZk3H8xAyaYQ9ZAZl1PQZpIlAVR69
mPbo5LhX5xKY7ZhzJYqwjSJUC+WUhzHzyXze9996PwLXYJU7Gmrh8v34OXwAW4nkDiQ1dOGgynWr
AMMYUHFqPC5evitdxTUu00tO+9J/luHJ9CUcVDpTUtA24rV2aQ/qfJsakjcN2fcF7zCFYRryfgcv
C8wj68HSOPffztuDbMmYkBZPp3YkCS+NbHeTxzn5eW2cvuMTHvlUWkXyPCvFEzyD0tC6HkKoiPrJ
I2dUBEvfTr8jmGQR7UJPVpG9HU+/GSITzt0ZNQ99rUI+6gc+WAH39Ha5y3BF0FBT1kqPD4nKmOAt
2rjuLEvny4l3ID++5u8nimu6xg2ZURiTQ0jLPa9Cia9lgtdAQqbCszGskDE8bCSFEzHdrWOJoXBb
fn8u/nSDYjHw/5H2Xct148C2X8QqEsyvDDspS7bk8QvLkRnM8evvgnzOiBvC2bjWeF6mSlXs3UAn
dFgdO4XRD4TdG0LMdb6lVrhExjXNA711gcgtYUpmQAzOgERuPMY2y2fYT+uue6RHps5xGKPKRlyv
uWY9U86j++nyWUrMo8EZEOwUKhSTSUs1ZHv0otP6KeoTZDsl7MnEhLMccZ2oicG0QG/suyYiYTG7
soYzprmXboyzHo2Wl5aSg0Z2dPYsOut25qnapYHsjSXTaX5oKUnH1nGYJ07L/brDYgp0H9rAfgY6
Qe+r3uR9BEoSfvd/wyZ+cGnMspguOghqSHbN5M6YT7MhaRwWqxX2ZmNxMrpR+UatonJXa6kzCOCK
hcTj7CM8U4aHD8gb0TXTdFX840cT4spABW9EJwEebqFLNR/bs66c9Qd6xMLLlMSGcEOKU6glUwaI
T4GQ7EAe6iPrP1T8bEH3c49XuGw8SahIG2qcItHK6K1SzfEA7vSwwfutXxTsYcm+qqSWcMY+9U7O
N6Q4XaKK4s5GD8a05gYrRQPrmzkXV0DXsg1ZU6r0EDmdmjpKooGCraX2sVdhz+aJljvjicFwJKGs
GioUwTfOePTx1cnRkdODWt1OXvGj034RU3J4Yju7ocH547UqE6VccXrJ9fwj/WbhHVfdZN/jY/Ec
/cCcY5BiV5Js96aMMd4pG+a6tgSMjdUnN/tMjS9FI0laCP3Vhi/OEdtLVzeZCs0aFgAMNjqQo9oM
PZax+nl0YyyXtrDkc/znspLJ+OJdsUHybrDBl9EUXmeq2PKRIxKQWCaJbtnsV2yzyFSrB3UBlayx
Wo/a2Ndmqg+KVp/m2ZG8fmQccVaDjNWSKCbEY7XXw9D9bCKs4Aba7X87N85axPOS2hXrctLItUqv
afFELUngKbYSGMphcDbYDsrJw9JkTWQAMiOAV7nP4vw6InbY5zX1sKLhUz/UuuTkhC5eV1XMgxqY
oeQXry7EzPSIpiCIIql5mmQNT0IB33yf0yEjckns6vBPaJ4JigU4tNbnnCS+/auJwlaG2Snjhjs+
O6XDYug4PvxPedIjcwpHJ5fEmO+FDaAVmooFFSrASHWTs66N6hiDrcRrYA+3+hwakacPny5L2vtT
OyPB9wdOxGy11VWWoJmrm8LQdhVwC7UxO2ZtgZ6QOtRTGZarhCs+1ZjYpEwR7q0BvB8l32ysKlDr
l8tsvZduxpaO6XQV82c2X2Icq7hMnSFdA4LxkqFwdkqVBuv8SOzIm8fjZWJiht6IcZKXtGu/AIxq
DXQX/btWgWr2cuVGMjQvGRlO5JTVju0+BZk4f8qiPVUfjP5wmZP3Uo1jIwBl1VxddbHu+dySLkNK
iBtjmwxbUjBdpbIygJCFzfc565mXk+tGBfs+uV7iE7E/GzLwUsFcCXhgvx71SMy28uJFKmzDSGoo
DXXx4sTQ4Y0SGkfyKSs8lt5LTjYET2Lb3nugc5qcBKhJnFZ0ghbVeRcAioGko6eVv4Y1+Ov7scEb
AOsAe2ZhTPz8fuJFi7RynjsgKd0l9dMq64AXvFzwVd3Q0HEP+PN3q5c7vV7KcQGBZd9/YRB1yU57
LAvf8hyP9aePMq8gkIgzgpxEWEYGSPcWBG3nxvqG4pNfxLLbEdEwsWnBNTCtxxpHz0+tLl2H9oOJ
TbLdeGXFBYaZ4mOEguXfX86WDMdKSss4rkuQSZUw7+/6WuKxRWygQc9E8sJ0gOXNXf44DQRrsvQ+
GGjm4S0+5hguUiSRhwDUCmB6aNMHWBIswbsh59V13M5qwIX1MD0n2Bph3af+FOjP/QcGds9JcQdW
FEtjYvlYH4zpZ6u9M2RRtaDrzLIx3axiOhNeVOdNQVVbzew4Lab+XgEJszsHLQVX6Dz1l6D3Md5R
3NhHKQwiU/bz9xeo2tj5hM0eQAdzuBdEnuSalnZNH+jeFBIfUxcHJ+i96kihQNL6uMBkgxo2Z6lg
0n63rWDK2smwurYPcm/9soQ0eG1JvTe81Y8860q57yTRttBGbCjy2Q3gCxUxbUGR7MdAC9iS7uga
74pgDSEjV7KxPYFtxSnqKK1hnSgWinLaqxn9qgIRoYddVYosVJJyVsNRiQfsDJwrjCuTtnNqiUsX
EXVxgcTBfwa84bnJAIpXGyUAR8Qb2vSqLvfqzkYj9s60v1w2GoJABVvI3gix6928XdxuNZOug1K7
9SdrvDMV08ub2tM+00iWYxM81q0zWtxJ5maHefwBtPQn44E1Er6um8WKEzzW093fp2HPqXHanZvx
XBQ2jpA0UIR65+a/Zn1/+fSE1mp7fJxNjCLgvacaWMqXV0TVJOgPAHD9k8ORNS+LVG1LjMXSm7ta
C0rbVAVHWW54Uz95jsy/i0y8CwQYDbvwdE3j/Xu15oWqGGsfREsYJz/1+n6yJU9yofpuaXBcFPOo
VLm19EhwjKmXHoqdEhaLj1qrZ+3Ug3s/yyiKDOKWont+bqVG49YpwRX6rViLXIkOnmkAyi7rtILD
l6iUKAK0N/T4Ek6d6zbeYqA3/M+uiPiX+k/uwiLWHlsMbDyqspW9QjV+uziDs/lWpulpOzAWHYyz
O0FXfc7w4kh1b66oJNiU3SBfwskKmg5KovaBnXg9mg7NQ4XyNTA1tRNbXDZ48XeJmgklf8MeZw7T
GnsgawMy04VLqH7TPJbnw2wzuRtDPcxC6peyna0ykpxhrLA2FTu4caJGclSG1StbS3KO4juDgwYi
lso89rlYLmna5G0090GMPdhD+hu9tf4wNJ5ueONUS4iJ2XkjxrEz9qlOa+DNBa51GKpvg/3XU5Gw
tvrb9znbPnQYSqkWMGMthyjHar4nSwYbJPYfGxqcRdfWiY5VBR6Ug7VPD+kJha/HP1i78a45SGSO
4Pj5MGrLEWfacxOjfsMEam2whAZW880d0LmHHSuXF5b/961/5wfImcUMkAexOoCcRfb5ek9lc7hi
0/52QZwRtPJMsZSaSRv9SatjSn5Psi1MwqDl7X54NF+nbywstAIL06ADAf52Mn/S9CWdF4ksS1jh
A9xoNsqopqCT0DstwiTmYyMNopnBfHf7pmuqOhCxnHdomdg8S1Tsdof675eQlakVFXXxMWQzD43M
1gj6kHH5G2pMFjeePR4Ns1YHxJjRzXzNkBsKeEPlVO4GiVQLj25DiLM5RI2BSYs+4MBVTlGLhq3k
mK7fL2uO0NRsaHCmxlKHVLU10HDIPytGvQciSUsyUX13NxYWtJoO9qmjhej8tMZmTCYSgwCt7noV
qAbOU29gE42nT1/HavVWgA1cZkns8jYkOe1UMQNZdlbJHNCfrgX7tr7qdgugBFlCB5B/EoLsxi/x
yKlrT6walQsQhEy8tklM2i71/8hf2fnL38OpQgKRFAfGvAq8OR78b86RELXdCNkjZddk+1bb99ru
Mk9Cf/dGgkeQ0Qe9SVwAHASa+40sp8a+BkKFp5ET3pDhZVJCMd+Q4sKhcXXpWhmMm/nKTXalep9o
kmeojASnskqh6GsL/Akkjk5reaU3/jD/uMyFUJEcHeCVSMBj0QAn51OOoduGppCBNnSzg/YxFt6+
zwm1U85Kl6f4vpMbfky/tePnQfnnMg/iYHjDBCfIWOVUR3UFIh1g5APio0Z7yrGYxJ999kqaf8lx
vsTa+kaTLyp01kyauQXNofWY9U7D9Ia+sBdG5I23LAD/b0zyiZ7YrEisFSBIoxPr7ciwC8JJw/iT
iYg489gyX1kjlVD+8BokbJM84EA5S267dZ/HroL5CqOrHlF6ip6yer4npfpTwpzAFDFVAuqfAfhr
613hTLGSsesHuHV/BgoYW+IR71k/GkMBkzlegcyfEePUCl1G/bpQEGuwWMz63GaSMrRIHs8IcOcG
KE216xk3pl3stEE/zh1WX1oF1rRNvrlOnmrbV0kR70wHi0qi9aGula9AmPm1rtNnyckKmdXRrwoU
IANRBqcbsd5gN6oJsdGe0ueh8NYgD1lb0Gx60xd3X2IsVZEYYUGMhmKeg+IUwQL6d+nVBIvxohyY
ZwDwb8efeW91TzVL+Mxoq3po5miV6D9jgfNj2ECAQgjQ9DW4a+64CyXtqh6An3hGxalXNf+0s3XC
W+glnumnpq+/mmP/bBd2ePlohWwib2bZRDcdlyeLHo3OMuYWqV2t96PE9rRVDcj0rPayeVXRqwRl
vtcMIUzOOyA+xUqXuYmRbjU9BpKneZgeC6KdvaeYX5e+St43kcEXvFHjk59L2a2IwBEpkj4Ol/SY
dI6HdE58nTlR8qzTdgmT3MFzFfvTAJEvyzOITOsZfc6zOurA0AghPx0QNftPA6y584loSKZkB/WQ
NN4gDYUElu6MJGcSMB8eKxMTWdMrjtG+80njVXv0VNroigVQkhd9txzpbJnYUGxOmpNcknXDpBW4
1z5QfWb2GuQr0e7oaUhsFye6/8AL8IxPZi02jwCHdg3GAsCno9zHcdhawWWdEJ4jymoOCnhQCb4m
rSxWadWOifqQW3sOIDaGzPHcrvQvkxEaNRsRpIYGOoMQ9jM2bGSqMq8GtfCQXQ9KeufEkjKUULU3
32d/33w/UrLO6BN8vyVAd5puRh0jVrFPI5lTF/q9DSEu/CrQO9RjbyhM5XEKo1OOLTjz4x+/l97J
qgziUwMgLrbMwxHwEUSpWotdZhoux6k906q9WFqNYgLLm2IV41X/S4LTowUoyK5bIX1s3ain8Vo/
oG6ya1A3aY6s4zDbX5YDsanY0OMUqJzGvMErGqbqZsEWIQwzBm6IGdcji/sAwC6RO1EuHg91XUOF
kKBiws/uuMlaur1usCc7NnMD7FdxfZaKZ2UvakqoCe/rjRg/wlPnkZNmIxL/RnxDndtm3F0+PeH3
0YNqAx8b6wf4RlRCS2KSFpel2ou7yyelPNBo/nmZiNjGbahwuoS1lIO5JKBiJp75pO3yQ41m4f4q
+V7q/hoW8CWezMwJ9dfVTTwzGSA33/jV1l0HgFyYIasd/Go9NSqWnbifdZn+ik/wjQ77+8ZOABIs
0xUTdKrIuW+m9lfWZJ8/cH4wczqyty6aViwugEtzEpNKYdUz6mUV/H+0d18x7WPFKxbP3aO9+04W
wokY2xDlu1DtSBmqNsOltQXWbKR3xijbviOjwDl54kZjljSgUA3XWnc9yRafCFV1ywJnitxkmajT
v7LwujuP7WZoCv/PEgCZYRD5vS0xzg4R1806NwWxxM09C3uZndxrFolXEvTtMjjPf0XB5sStaNeq
sxhL/Y/mN2UbHR8aNHTTK30/hmoSoGUikI9TC3nTbNaQwaDU+RdEa+R5SmgyYGD8QAfPcm7oEFwW
ciGJTQTPMbY29tQWSz4Ei/ElNk6x8bjIIMcEmSFHM4AxjdUTtmbyJfYlbVvNnZw+mE0AZTsemuRU
cmsPj9GqhZe5YTkN3gluSXEWL2qpk8cdSLXtsQbcmINOHDTtms6tkTwuzqfL1ES2DmMRhGCrgqqh
QHJug7AOiRrVgKR7ZnReO/0ui2ssqklkQ4TC80OrGSi5BqJ9Tl+jmGLAWEetyuofqzT3tIZ4U/y4
zg9YzSM5QKFbx5P1X2Kc7qqYkBgxFcmq+DjFY7cvgaq/aF55xAKrA9RLlpoUeqktRe4U+7ie8yFC
IKEc2DQLdiz+pAd6eH1yeHHQHAYZSaHMb3jkZL6zhnQuWDlVMw8GVldlxbGW7jgTC8fbQbIfsXFQ
1iuavwa2LPVhKQ6ppnkKhn8NScZDxgsn8XFJmiq1wUuiRMcmjr1eG45rUnwgINpeEhctZ1jy0JUa
k0Hryun2umwPCjvyd4prA5ZQJZjOwXK+89OK9KmmFotei/puje4T2YCM8PtIfANOnykrn+UysY1o
mdmV69FcHMY2me/qUpkkpyR2ExhChQ3SVOQ5uGNKq1opjBTpJ+vGfUpGj814FndJYAEZFWtw4tFT
9u0+fiISFCehFCDNZKpo2rbfNVauRp4QtIyg/Fc/W8lTP9ieKhuPFZohF4kedAliOJ4vaDdLpC4A
WUQzjBo/aBkq9YW7eLT6TrX2kCaDd9m4ill6I8cpaUH0PDUUPNDb9POSo/X1yZUZO6GKbjjihC5Z
oiV1tBZCQbqdm4QLAIzr+BPAiC6zIvJKkDkVvYI6wTQEZ8CRHRxUN+sRcDk5EAFG4rReFhtdYEbZ
DCzb+JSltH7JkJf8wCESw7CwCMyFm+Jf65OCJXfNALWiQENcaNiitxNLHS+zJ8yRbalwNijJsmlt
WefS+MNBNWu6qfZmCGAgtumDQe1fJidSZWKihxia7ALAiTvNtOzG2sVVBWO/19ar2JQdmvC6NgQ4
FwhN0vqewnLbJdqSswet3Jc6euJvtfjFVWR9IiIh3LLDub8xLRUlUsGOXT2Yadippmeot4r2cvnU
ROq0JcOpU1+YZqL0IBMVv+fhVx/faLIeBNHFoG9cQ8qbmADW4oxfT2fsnXP7Lpidm8Spjm7ZScJw
ERMWlqLAtqIh9Z15LQc3d4yi6higF1bfBbl90hFQXj4pERsWsbC4CI2h2js7B/AufaY67YLUujLK
RzORwAwImbCRpyGvaEJ81FitRq1lWdcFFOBqA3H8Ka4PGE7e/zUbbAcTOpzRuYtqBqcm06wDDAlg
pYEFVAt9WfZDL1uLJQoWz2hwmjIt3aL2sw4aN86e/uzQzw1818d48NksRL0vZcOnAtV0kS3BXg90
62KTGSdieZ2kmH5mTI3LrsBOw9Y2fAVAIZk2nrJV2eurZK5boJ5nFNkv2oRxdY3SR5KARdoboUr3
Gin9bqa+Xj5+4L4wUQIXwVZm8a8kfbaiMc1VsFb/yNMf2XL8b9/njPRglrrRNFobFM1D1nxvZdov
EGvgw+lo28AzBfA6nLwldWTkDvxAEHf5t1LJdkWnX6Or4u+1E2TwGMfWLyRm+J1/bo36Hlx6i2mL
wjO6f5JFEsOJ+MBbjtiGiQ6Ud7NdnbWmtpvpaC5wDF/vSDi72lWrS4yAyGeiof6NDKc6WT/2He0I
Ggye5kDxOj8O08+s+pBclTvZInYZT5yPWYndF4vLiBmpR+luTCzMy0o0RWA3Me1JWPRpII7ne0yU
JWnJZOPgLHo1jEcjDf9egDVMpmDVG6p+uJ1zTTRRA8fKtxV1L/cuVo6GbDZFdEjwLEgw63AuGOg4
/35lk0ztrAyF8PypN4+T8znPdpdZEBrMLQ3OC2eZmUeFkiNOf16QGmNJ+uR7E6zIxmbhdGVKdF7M
km7pBmJMgtzBOUt4D00zTdBFoLt3WXo39adECu0mKFnCIdtIZRO0utp8kjTKVHdVTRzbcnJOA0K/
3M+Pw7HH7MvlwxPJFwwjlJ6oLjSTu5/FaLuyiUBoNpFOrHW/qmSAqzIS3PVoy4x0PCPRuncO8KCK
l8ssiO8fOxHxPoSUYfTj/ELmslA1wAyxZot151Yeq2NgDLtFqGz6aTC8yF5RoiElOEr0H+D5YRkG
v0gua5t01RSwZOyT++i3fch2xhGDSqx4Uh2tQzrtYkAOfITPN6p8HduYG9UtgCSLwGAM+iODdUv9
9Lj6uv//g2MvctIbJnmAEppPmZJQkDPmwzA8FOlBd28aIjFAorz29ixNzmbbmaoie/B6e3Oghp0/
H+gVqgAYb0kkDdeirNgZLV7a62hkq0hYJb57JmEati/WdRtSeAjike8uym6SO2O/nkvBnFHkhN/o
57zSGEW0p/wZLOu9EoMb1bHa5U+mJG8lPUxmuzaBlZojCnbYYZKHP3sv0JcIIO07ErT7WlatFBrC
jTxywU+9AkTBbMCb7X6e7ZNlPmq5hCGh7diQ4NyT1lhdqtXgByFPot9Fy6PkfmQEuEjUwbeniBmn
JpzQsT7ttasVSNo95o4rFAg8RYo0JFQrjILqNobcsWWbk8EuHlITT1OM62LhUrkEuXEbFWpIs+8S
1oSih7ouIno0ZCN6OJeFRIFelWjeCSb01xlAKTM+WZinqQA6Fe9kK52FXG2IcedYN2kXtdHQBbGS
H3oCZJnmZ9Vh//s8Bpf5EkrdhhJXP4yHOad1DUom+r1q+2hp+XW7IgVzmYwwlkRHxv8cH3KA58en
K41RzAuOj+yhubAVUTDd6/sELTuouv19qtHdEuNcWIJdVWtig1hU5YDuP2l67Tft/jJLwpNDYRzt
DGxlNR+LLaVdKTMmF4N+BtK5c7BpGuStzBuLxE7H+C42faFnBk+X83OzagCqqo6KhMVO2xU/INm7
/lA8K/t88KYrGYqWSO621Di5s2PHzEYKambR7RN/wBDQQH4S6Qo4kZ3QsUcabyMNc358o8Qa2VE/
rMhq1sGELiCA7wVFMB6S38g/f5que385yLpVJST5dom2KPCGnmuEZi3gdqmSKOGajV//XiY2fPFQ
3XnX1r0dsU68ct47ZeuNhoIRh7j7fJmOUJ22hJjYbDwTpXNhOg0IMWtEwvUweh0a/nSflXhlUiEM
0FAcRW8hxqyxuoQzsklRLUrn4Lqcm/rYsYfgyQrYQ3AN/RZV5Vi6KJmJNe/oDWJZloGkMBrFOLHP
66auNBNly5a9cId9ZmKMHJBXjuL37q/LhymjxQm9iR5Ye+oXND6Ng9fMpRe72EdIY0/tT5P7AXu7
ZYyzt3riuDWm7SAhzReSH5P2Sl1eLvMjvq63w+OXWSzUrXqLTUHVrtd/qY9s7bh9uz5E14Wn7kzf
PbV7WfQiOUQ+tdK4NMlchV2YkTzX1HdW1JF6egIm30FrDckpCkPPzTESTv5T3ayHlM2q1V/oMS29
IkC74qG4yq/V3XhrHABT+unyqYrM/ZYipwN4yPVkMUGxpFd5csijUzsdLpMQWV/DxGQSMmwo0PFZ
13V0TCzsQQde3H+b+u9G5hyIdYr6VOaM2W99p13odUBBREcrLx/LKBWN8SRGmQzl5Z12zRI7+R4Y
FzvW/qK+yBBehUe3IccpWNoqTdLVIAeE0KS7cpz9KgOjEs2vucaGBqdXWq4PReqARnGcg8RPT/Uh
P+ohoMkklyQUdEwhwOObrGDGxRZDWdCYNKi8oNvBL4fUj5cvdWt7xTj4sfPPZYkQnhxLJhjIV75H
u4m6Fg3fDbSKuoWXuYcF3nJt/r5igdj5jQh3PdNaLlmnozA7rdSLcHoxWzy8u8yJUGOBSoR8IioW
6rsyH0HfdqJNCXIwe/tJM0IGK5jsbBzfjhYeG+WYpD5fpFBbmuzvGy+pJ2MV9XGK5jj9B/Z6jQyy
cwK6v8Q0GAJ12pJhIrMh46KhMJtjsJYljzY9GYZ/+exkbHAXRLArtyIzvl9r11H1U+tXr8iPuawE
LPQbCDMtYNLY6Oji02RWV1vLbKEGPPmAnvfMXYGGWWYW5tMKMOZqpwSy0EJ4dDZiaID66MTigQsX
zaZqk+LBqJHnTnuWthyLtBVjH5hPwrPXxr/zq+mVdUmcFGYhyupfRjGlnqLX12Xa7aop3Y+zur98
VTJ63FU1Pcr0zgR6qvowNPeafTvTo4FajLbEEqkQZidQNAMcLWYEkHNmxmMjdk5R6rnVYggV5VjW
BcWwTCLMQQDY50NYJkhovhHjVClZiyTFKiTIYP1Ay52KWn0hRfIRPXa2RLjbck1bVdQVI6fTKbUg
f8jJheUXc79+Ix7dy7DaRcZ1S427q1i38ylWGUuA5DCOdndtVZISilC8N6fGeSXLGUytjcCQlaCd
Qvs0RbvL8ib0exsm+CwmdiokbUnBxEoLlDOtwrcH+qiodAccqz3Rpu+Rbe3jTk3CAniGl6kLDdMb
e3xO07KUadHYGDQWDZ4g7oMd1n0ZGrl0+lkiGXxacyoyW7GZrDs32uAzCHU31L8qN8q+OKhXsmBW
1CO1lXY+q6Sh2y9t2AC5+gDlUq4cNFVnO/o9viZ36g8VM9etH0vxgmTHyaRpo9ATpr+LkWKyqgd+
J9FmP9GBSpnV2AUmuTiJ6Juc6UhRIRvw0EcwG92nZmBo19oHmnbPjpAzGEaOAJMkYGaqf0zWbsUu
aUM2qimsVWylnzMYatzbRpTiUa8PXpT41S0NGh8r1H6Pv4fr5l7+zBErtIP+P8MCNhz/Eo6mtNUp
mwRTohtnvo1k22hl3+dEgFn5tdLw/TZ+VKdD3zxf1tj/48TeGOBu3lIKqwM6AZPsMTB+A1cC7RA/
7AVVjyJUgg/0NCJFBqw0TUfJ9V2lWllzYN5WE9Kz+rJvHe3UKB8YKjsjwT0FZ5SxnMEZoTHr7COh
4I/5kcgwo0T3gm4YdFwh5nfeoaEpUTOqaoqunin1reHB1F8u34tIIbff5+69a0ynHjN8vx32pn6n
TQDQlNS+hTmjLQ3u6ps6pXqrg4aKFKy5y0MlzF70vbEjB5RqJClYYTCJOS9AkAIgA7CTnOvLtSwq
tBjUnhkG1Z8ubdcHYt31jLRRtXMDQ0JSFHttKPIZvtVwkOQz0RQVF3u0KllT0DeAbywOUU8+8oLe
0uJegZpeIionoAVF8uufA3byYRfATfLIiofpTgYgJha/fw+TX2yUmgMleQ2vYKxfTMdvRplZYL+X
zwiw+Q1NxaQy8gIcP47Z1roxaGj4AgNH86rc954xeMO16bd7mVEQGqEtNU5lNWdOsyJCmjk7JvdA
lwexFtvkF4yosNKrbBuFyK8CHhJr3UybvEc/VakCDMMEp6dZh7L2U+A5m7Ef1U+XdVjI1pYO5/Lm
KimJmgD/tkr8+ojdJKci8pOX0V99hvPWvchBWkR2A/MqhFWkDEPjtcyezTE1sd2NLVX6sQaWX+0j
LODbV8f+tvUBvDYdolAWpwuJAhyXUTTdd5UPZU2i0Uog/ONYhOv60kWFt2Sy4JKF37xI2hsqnEnE
vJybKxFOs63o6HcpiAzWmPtV1h4rpfncqHVoDLLtiSJNs+HbkRzD1D4YPI/BUuTnUIhJYUS0kxH7
GMn5iJBgvSBo6Gih4+elIi0pHDeNoco3xTXDAoyO6R6TehZWDbd7N5D1vIml0kRDB4OBfQ+aO2VR
PqwUHPVfxoCBHaqmbwV1mNwyJKnF9mQZMqF4mIBnBtwCcD35dyktUzdxnBrNqb2OmO+rOr+0qaSS
/X9whSY+iCCSY69/38TKet+1bea2cMj+FAJIfZfOr50A3fW8z5+KG1mTitCGOKjCua4LYEo+v12a
7eKsKuqkKnXil5JistPTS/wMD0Dc9eOa9COVPPCF57ghyVnJIZuLP6VZrb5p9VDtTstHimIMi8RB
EI1usnfmozWL0jUbVBeTZLeOcdgT2RixiIsNCd4rox3TyYFCjF5FzIo2URE6RhmQ2N5f1iuR88fs
tYp+W7R4vZtWTlUXLZE5hG5SKPXzxHpee8sJTYyRhp01fusIiSUkRSKBLimENjYqY+Dx3FSg5FEb
pQ6QCxp9ame4rihUte+K1X4k2HAIlAkFU103+RowpqVIMRsmjvCAXYbMs2RYpzQ/THiJYgf2/u+X
zFhAvn+jxyVGiL0qHfY54CxXz5q+FLM/ah/xlVsaXHioJhY2G2YWHNfD+ON1xYzvBA710Ad4Ynbp
I8meDT0eEXVYh1htZlxWPAcEfjEjV3by94Bc23N75ztUJBvHCjypxdO8Lp6OB0ndyOb+hQr1djs8
9mlRFN0UubidFhPyKZx81u3R4v4fhY5fW2eUtHK0kl2QjWAmvuqAKVP6FJMf3hTUj61U6oTqtOGL
8/eAjS1HpIg7YIGdsJTSqzXs7vQHALRdthRC14HFDkS3AWimYTjgXG/dosUG6tjtggE9Bygfsm4U
xddXz64Bb6cBP1YW8IpZe6PI/r5xVu1C8mmyQDFXb4ZoxurnH0X0YowyfDtRyLTljBnJDZ2saEnS
Wg6WvxjEa+i1g4y6fe0C3NXSvpUY7/uPJ8kZijTJHKONI7iPu3nHYpkKkUVfAl1eAXRUcSPDHZBe
HWc1sshNI6AIgsE/my2yIApIdMCCkwA75U829T8UPm3O9DUBuznTolsBTMh4zI4InoL5xdA9cmTg
8ujuBVr0lOwun6pYvx1U+yw8x9BMfH6JiYqWiLhXYH2b786z2/1SZTgsYnF8o8BpWr/qfTSuMZKp
2VNq+62SARvLU5DpvMyJKJZG//a/nHCKNmLUt0TxF++hdqfph9WVBEj/hzi8EeD0yqAOpdaCu9Ge
TC2ojwB4OSrPlRZEdwYD8v4pe/nIOOIUzNUjDZAoINja36PoSHvJ3ctuhlcoZUhSN8WJNXC9S/a9
mg86Ho1T0UiuRiZknCKZZHW6xgYj6nLjaA/t+MPsJLzIbocH4+0a6o5KDmbUfZaiQsWWdY6efpNf
VxjUl4ctksvhQXmdTjdmkkCss8y5qeohLNT4eFmiJffjkHPdRH7BtRQbLLlq7Bnf+oz6lRX2ioSM
5HYczgRoubJaChMDQu8jy8sxPDbKahwyGrwRqFzgNFSgUfRfshqwJNRzJklngey4OAOgammCWXbQ
MJD9t+ZgAELNst6usyQSFyYbN5bGYT9kY6SVbLYap8LVKwfnIT2wBbvFFRagmeDL0/zYJwfUD7Pw
sjQIBU5HqgD5ZwMZGO4B0JklMVBehqWGG7AObny4/H3hFW2+z0mbRauUpbYhbWg1SewoqJOHTtaz
LWOCkzVlwMaRyEZg7EwPqhJYleSQZExwcpY7XduNJVx2vT51dPVM/R87tSXmTGxrNkfFfsVGAHqX
pmPeg4p1M4TpgQ1zVIpnPbFSnXJc/5keLl+N7NQ4gcubLh31FPRaZbcCk132XGH2l09+ORt+OEfT
uONIyIirH3dsNCXfm8jT57tOImFCBd2Q4fzN2BjGQmeQUe3aM+Ijnb723XcF8IaXj4v93EvscO5m
KlBLc3sIWW9GXoWCJkBPVy/RKm9V/htLfEE8yUgWK+zk1Cjea/apKfrdEt8OuUQCJHLN1757Xaui
qYAEuC6ApP2e3n8EcASDfig1YqeWY7+DVkpjrZ2qFiTSFM+GG7vaXb4VMQv/fp8PbZU2XtMZy66C
PoHxj48afVYWyTGJFeWNBmcje62vh3FFoNFh5Vzq3C0fGbncHNJr1Wuj+flkkbRn84ORdurs51pW
VZIdEmcfV9or5aTh+1mDbt2HBtM/jsTda0zN3qvH2yFxNpJBHisT88X0SzB3J6w7xW7zBFuz9Mf5
MU29Aqlv/XVjVypFGZXxx/6+Ob9WjRsHQAnIu5jA2rupyl2WSgpzYivzxh5nLKluIb3IAsFh+FxF
qj/NuZ8RiJwMT0AcB7xpDN82DtgFamroVQ/IV/2OjelkyFk0yr57BcPFpA6KjkYuMW4y9jgjmipp
27caRDxv9LBqrlsHBYrBs2U5MxkdzoiODTK1lgI62dp6nYaGJRtlEXQ1SlRW2KqJ3ZEu6xIASgbf
NFeQpc7NFKPYGDwakFy3ntlCiOTF/VpdY//zjvTeh6LRDUnuDCuljseakVRI4sVoCLXQM4eivuSq
xH7ojTPuCEmO0o49g8xs9r4z3PT011jepNazRWTzpexT73X6X1LvXj9FQzqLghRDHh0AURYf7RM5
yDy4WH3fyHD2tWwqmtcuCrdFvHfH57G+nTKJPAjljkHZYD4b+/V4paq0UckUBc4bQU+oTuWuVwF2
HCMk7W1Jv5ywR8HZ0OLkABBr0TyW8N76XX6bHpq960/3sID/j7Tv6o0jWZr9RQW0N6/tZoaeFCWt
9NKQWbX3vn/9jeJ3j6ZZbE3ucoED7AEITCirs7Kq0kRwkSXMBFH+sLt6GzjBH+TenmSwoIF0ICmd
aLwdlS/mSAyt7p6AZwxxGqMqLFTmNGAMS+F064M+H99xjG8ABBew2TTmaPDmb/klCEs8eNLhPmvJ
bB+xWOLMhVWw0kxLfJvJbSz04HHZQ612wiC6mYLkmZe4I9mlUi4UqnD+dpE61/KM88nSrs1qdEB8
5A4U6cHuZoWqtwqJTLx3xH4/pmQh8vbIPccGBB1VHL3TTS3d1tGX2X7owm9tHVz+Zrt7agMonPiJ
FE52YSKJH/d+Xz2OltMZH/t3vb02KHxtN2e7micLKlRAUXrVKaZH6GM5IaWFQ5nC/74BMaXO1PIY
a2cm7LGpMxATVL4iN3f5IhHh+y0UtBE4Y6+JWjay98prqFhSM7NaTFD5m5M3zatfmr8SbfSbgXn/
9vu8RhK8bpUr1e5mIGWsgdJsMEDNFsxnlk3E1rfe/RpH8INsslmxFMbglQ0mmO+iwSfDNwUhOsHY
WqPWWINn9+ltNFUuyoxX9tgSK7bzBH9tiuAHEPhsOn3Cko3NqTyZwXrUnyxvPYRZsHiFl3j/vkz5
GlB4I8NHwknv+TfCRWjq9GCoFV8vFcIw/gleH+SvYYQjCc1KWqiWgNHzIB/ucoO4HVO/L5xB1VAO
WjXi+yjV3ZAeEps4HojfN4TJ6ygsFAVTqQOoWY2vYPB+WgZSV/XtverVGol8d0qkQlnJAEbMh6Bw
aexvlk98ULQ45Nfqo67jru/z4VRaaocyT4gJUtilPSh5BihgeUNyLVPkMcT2MYRIMGZV33YLPo+Z
mo/oDAkyO7rPJWoQhto+BrdzE0arsZVnK8ESpqf6Br6MG+P0JbthB+N6OJonimGAWjYhKiwWFMct
HkonqfBZBE2kbvYux1Bq5YSAAGW7PrRLfJlZqXKn6UJHTlp/CQtKDpQ4FgwhEKjxoieTDVtK9Wef
3I3WrZ2v7hwFl+2hYIRAoKqD0TQ2PCHPRqcYMidCXl6TZifUqFZdvicvxBxxEmvO0lUFwcDg9UoM
7r0Tpsr4/8OUSlpGQZbfhvno5NQgNPHBRFr3CvwPQ1bhg7V6/6HCtWGui1OeGIfL67jrehraTG30
s2joZ3nt6ZBRDQuTRZDiSj5LpZc0lNLo7ofaAAhbSUnLesizFP3tlRrMxQhp04doRsebXhEXkv1d
u4EStlHSDaW8aMmIvHMOxnU+MFdel0cQgPlIpHykogS1dNzyTZAYVgnjRBDDgqyuVKNwO/4yGaWO
QGEIu6nWh3hcGDCKddac0jZQ7x5JFmL+kd94+GbhhM2krZ1ppDEWTkemJHejo34d81lD2VNsR/Z5
AxBZyudHwSVM4aRNdSu0hgqW8a6Pl+kyVIn0A7tSHDqvRiyjeOyubGlaLQEYWuzcTm+cWaFiOF+j
C/aIp+5cThNyxFhDOUqu5nT6kqp260xJ5UB/6WaazHtWSt7lzbuTYsNRr2mgHkQ6QHkz0dEusd6v
TT56LHbiAiM3spd6+HSH6EY/IDAON9DsuKLyQySscMzPiWo0eKYB9gi2KcttQwe9/Wj/GN3W9OZf
yYMKLbj37YWzsUKoaq1ISnUNqCAOdPT0ue5+Xl7O3ZC7WU3uRZsNncclMl8GPqEZGkFllG4ioz3I
JF4ZLymat55ytkMIUxr8IE9m2KEcpDZoCk/F671y+2vppB661msUB8kpp3ZpfYidbOJrhxFiVsP6
bI1AtYK0QfFN8jM/9srPXTCAUTBy+1vMgTxdXlPSWiGCWbpcmZH2gjj5+U/MhH2NAzRZQwjDcuo7
KKJ43XGSHOpBsn/unFdZiGlhq8p1V2BrFMZ1rYE/ZGkdLXMhgX7ZQMpphDi2rCwzuhJfM2Zfq+yU
4mG66P5lDMIWsW23NCfVjmtg2L3tmPpTYT8Zaefi/nsZZz9M/l4zkTGnUSplkkZ8K1spPnYj6C7I
8XnKA8XpmXZqLbvApc3THvPn5glNXA4DaRxmZUFUh17TnJTSJiGFwDFAttEObZglXYG4xsmD8Xvc
O/XR/MopNtgJYvEqEUqolRRCCVJbuNEnsDLqAnv4NLUfLn8p0iYhiEyzvJoDD4YK5hWC9GE4hCfd
R55RPcy/ulPqxD5FMUjZJMSOwYbUR849PZnVm6Wdg7L6j5tJbK6WI0stIxVfysinAA2Gz0yrPho9
VWvlMedCBFaF2DCGSRVrJWAStMKoybfeDHSk0zE/0E//Pon+KuKqQnyYwNRUpxawWo+LO5TgxjEe
al+/Gg9RYD9fdgvCME1ILyxVokflgBMsXVQvMx5SVXHa9VMqa84i20S0oMCEVLc5260UWrhUzYkG
Ju9IfRhZ9dGywHWNdgynMBr3snX7V6zf4UlstjbLxizUEA644sFlokO9CVr9Zq18jJM5feldRqNO
LrHpekonKG4PgFM/rMrf1qPmxuDmKVzjxrzNq4dhQMSCXsE/4PiiVlaIHiypTPQbAbkchuOizqek
Gdy0ZVe1oULik6QgIna2OCQksQQakBbcpvqVgrvsm+FCq8qPTjn+88jzhTTXCHFsakIwUadF1fsY
JhpodolrB/rFUF0iWt6oKKnxhd7c6MK1HnuLYfNpX7HTi7vhEAf1UfmAJ+Gv1ZdwxyLvxvvvmrOT
CrFlMvLalFSs5fgX51aUj9FBPXAyOD5MST1Bd7gRXkUXka13bGYraie+4dMbWXXBSIjrP3NrkN2h
bnKFV87/fJSa49ypDr6CFnt76qhNEhBU4gRqg/Cggh1Eve19TFosXu6/M8F8vpyLLT5TwWSQBgLO
Wm9zZEPkZwx0XN7xhE+KFY2qK5TSjOAtk5U9pprtdpOKGjg1kkeEMTHlYumNCl50wLDwXu+u2/IL
g9KzfbsmoHoaY+J+SuxtXYgloQJmmkkGWpVdgf6mpxJx1B4T6StCKwWdMv8wfWDfN3eyU7lgAfbw
8F3Q75cFGMQi3hSUSULsyNBWosozTGqyk6kcjZ4YHaLetyJz/BLGxpzFAFjcxQXr9vxQfYrQyNpf
67cdV8LUP9ICqfve96KKjer+Gzr8stDtvLbY4NXjYCNxEP2Ikvh6Uqg7Fl+dt5ef3zi2cEfQV2zc
RkbGD5UaFCAhaK46c/Urpnr//nB+noGE+4FSpahBzQDSbgfdCW/rxDF/WFelBwJEX7pXIh/MCv+s
DkGspc2D9CbuD/Na11WBtcQAsd81ipsu1rWcU0tJwQgPi6yT7cXqYaHRq3etariryT6xqCO28A65
FA+155UU9jA49Csdxz80F1+Ec8cjdGxdJdAgr3c5AvLL6CXf4AZv1q2umqnvZQBB8MCJuvBmQuI+
wuhmV0wQgGC3WmIeMjw9L8OSBgo7usmLMp56XCWz6lqxPq2FvxgfGHT8iqpy4uZjLl838qG0P13G
pbaCcD2YY8ycJyO+HxhFrovqMOuhqwy5n1HcOJSjCJcCLZWWFb33qI4ug2OPyEZYH8Pw+bI1FIjw
0rAQ6vWq4SDscyp/bqCHrSyU1tV+7P2fK0Lh9LWHaGXB4qLCkg1407KJfWxWig/p8leBwMZriMqs
KokNsKPote/rGD71zXVmdm44Uo0FlDFCmFDWvkxrBiQ5ya9G8+uUztRRwkPAn3eULAkhYs3sYbIm
rJcFxaP+IUcLpHUzBPHdcFPhWt1T3N6XnQAKqq8Xb6j6pc0S4KVMMxylHr/MS3KdQgX0srP94fp3
dgQhVBihJYFTAUAqHrRQ2H7R83bXNuBy3u/N4J/hhAgx9tWI6XF8qtSMnU6LwTZBNqzyz/3mW3FB
Mi5GY78RjCl56ZqFiEJK8fccO0l4rOB2kYkJ9o8dVjOy7tf4mGQfrHf10myQhfhgRZoEciYgYxTb
sbovLAnW9TatC+Kr7XrHBkcIEUlYD2beAMfuT6y766xjH/667Bi7b9czhFhqsVA5H+oJEJN5bY2r
ozYfDOMUsdtO+3gZaf/U2EAJgWKW2iEsbUCB/gsK7ytEYKuTBDY4mrVmN1JsoIRIoclxGBcjoAxZ
vx8GtMPWFDfDfvlygyGEClSR2ygtsKM007U/5M9omA5sN7rBS858XP3+MByJBdwNThtEIVjUrV2C
oQeI0iGTD5zLIDwt92hwHxcIzKCn1Key8tQ6ClGjNq2qKVa8V7tpeQ6XZ8mMvlw2ikIQAoUZa6My
YwDJkyHW2/Spq02rdxliP/Zt1k24N6CnvYtH7uNjsPiqJx/r7yMU7GSUma27ijhCKIOE2LBMOYgd
exgUx+gAV3+oCpWipBCEqCDpw8RmDebEqsubxbrZSb3+uvHiO0hi6+58y8h+sf3MxXkNxf4GpUz6
rpcBqhwgzohesWvOo9EF8iP00fFsbJ4Vhz8eL3+63bvFBlUIGdIkQ8uD19Nb48gm3esyaFKEvdMU
2n8LtaYQMVDdNirV5J7epqdJAk2DujwXGjlsx3/nwqElTqgnia4lFT/wpcP/qWFnbhcsQfSSb6KS
PsT5IaraZ8qI/uwZyzeY1kOHWY7CRkicSqILj/pKQpQA898SDytgxuwmX2Knma7q8kM0UMxxhOOb
QqzoTD2Xa+6DiTS7Mip3s0lsXr51Ln0dIVLYJWQ1R755V1Uvndqssamklh3nJSuDpVynk1UVP1o0
9bvZLFdEoKLWUQgdoYYCtlYAXbldWSDXYOb8mOiHy1uKioamED70NilTqMbh3Drw1z30wiAN8bML
Qkgz1YeUGsQljBJnOdaphoZJC4dPxuJe6oKyYVcxWqoZNSlF3GQsIVYs4HIbw/4lzXRlh4FkgW55
dgwTZMvhE7GGxMYSZ9n1Sh3jucaXWmpXC33QVGM+H0+F2Blbxz6kv0afLyYVDilY4cqRSXo+tzxZ
baQfZv1Wqh8llbhk7H8uXQLpmcGl+IS9zMo5XfqwxiUtckcbnXM+zjA7/355AfcNOaMIO3lQ0S6n
SQ322fQ5NNy5+BVT2WHKEGErT7UCNckEEKyuHRP8LdV8PZRX0rvKavrZFGHTLusss5ABR21l9Lh/
qNI75KQdtbpj+sPlVduPf2coYedWtT5GUguo3pw/mFN5DOd/r46K1NXZGrF1wejyVi46QJTLdTs/
lUiqU0PzO7TbrzGEjaqDQqq0ZWCkmNTsHC43gYILqIMohrY/hLrfCyY2L0Rxk+QhR5oe1yA5lvfM
jQ7ZqTn9E+YvwuFETaukiUuwdgDM4NO69k2tjk4KlRpwFl12gz+8PM5mcT/ZpP3kZTC7Lmmxe+4X
NzygSuZpJ9TjDv/sLU8ZJoQEyFxPla7DsKVcnFa/r6bPlnozNe87mM5mCUEB6pZJMnOzQERxGx1L
SFxEh+EvdIO+dwBi4+hCeLDMobdbg7uGcY3Zv5Q9zNm7gpwFjRgoGUPWXIjWCXSE1KaFPbN1nzZe
2n/LCmI+bj+OniEET0hwGkAhnC9ZPx/0RHZYYd4lLD29x+O4MrsOwkMN83KvPQ4T9lEtxTgV2NE4
ZKCIQEHfRVUWyhag7KVfG8rePWyDx/++8fAsZmkjDQXvwsCNHPSeyBaEgXxoGxc6qoFCJVr2I8UG
UPhWMrSa1zUs8aY6JXd8/sb0i5vJ49fyiCwD795UNmDCV1NDaZQUCWDzqHqxDr3xv1brQ698wU3z
8ofbPTE2SMLWDY3ZnJiBdVzK2FH1R41SIN6NDRsAYc+C4StpbQ0AcXyjlV9iy4/tQ7kQoWHXzTco
wmaFovrK4gkoEYQqF2TMk2sl+XZ5qfYLoxsQ4SDPNLkYM3S8g5YaAhp2jNr8emyPS+6WTtw506mL
wQjcEC8OElY41FcjgwiFxGFVFxHdmw5cn6Hx8rupclT33c0cZ0vFt/yADT4ZESCryPxYSM1xLtLY
mcfKJZaU75o3z6kNkBA25qopV91AU2f2KX6OeNg42mgeVK+yhwjcm9T1mH+hS3BC1MglNW3SBvsq
j7tnrUPaFHUCYw3drkL326reSWpLtKzs+78F6ipbt0EhLXhmrIfmmLIB12XTTbSgs+/09UspEdt4
3//PKIJrSjJbaijDIkkm9S4aw3T78xr9dflj7YeKM4bgh02iFHazAsOODpJ1H3WEo19eKchVvw7p
sRKaMVJXSHxkv0zQctSfa/66JQ5E/q986wL/s0IVi1GdNk2hruJAlCPNyU28/+pPYwTiV6gSgsqR
z8uYFOPY5ZUDA/xry4ZomJY8hLtBC8dU7nXqBU39vnA2paY1zNaC34+UKyj3OSGllLbfQGGcV43/
CzbH7apmiTal+Dbzj8EPwXjpJn7eO9IDp2rUgvLrekuXiP4Q+c6owuFUII1ilyPsSm9mjzl9/HLM
2276ya5dKWgCdopq/7KX7xchNqYKB5a+ZLM1Z3Bzaco+x9naOPk0fmKx6i1V/Jfe6szRDMNH/7az
StrDZKVUSXb/+r75JwgxQ7Fbs6vyERmRFLcpM0h8y+uhvoySvacFRRDe/XsRQby4NohC/IjWMUvn
Giu91s/t+n2t7prm8+WFvRyiMJ/22oWmOZzalQdCtZxOC1MCw8CVLaJe20QUEWmXKqXOUaAFzJh8
TKybVXpWzKNu/7psDLHjXpxosx/GYZQrXcV6Va1bmKecmqYiFuvlNrr5/ZSVgwUuBryytR9j6VTa
j5Yq+HInuhAIX5xwA9G2M9PMBBC6vh7qnxZoyQqGKZXxm1UQJwdljRA9ch1EKhCywmpBa6mNDuMC
vbuRuEtQIPzvG3u6uIm0SAFInlWOxPyygXp94l3+7n94BvwOSS9VkA1Kbk3DhEZ9RIfH+kYN1COf
q0tzZ/X/yZgbCSdEgtYcYpZLMArzYAu0Q/Dk9YyTfqte8doU1S1ELaEQBTK5BkF/C7RyblwVnTrT
krmGTHGdUJtHiARVk2VyqQGmhxwPsuhjTPk2YYjICmPno7EkJb4Sxq719HGIDk1G+PR+kuocMkXN
AjtVGghHIgTIdRNU2VEdHqb0Y5o9l+VP0O+ZxXWd+Ze9j1g4kSOmKUpmVTEPoSsOnSIdXKZoPy9j
EGFBEe4SkaJUVc8/zigrTld+iNXCkfQJhI+eND9dxqLcW+EGb3aTEdXlmmgwKL+x0HAyH6WHKkUr
3ORhjOchZg6Bt//c+L17xdx1Hq3Ij3f4Zp0PqoFj4icfIU3ooj0uaA/65LyDUhvnKrgyIP6A/xmG
GJTGZmjGEie59IhWXXBNFm7vqI8rWk7/SVpk10E2cMLdxeA8cF0GuDwvIs+suskJk+RErCJ/lL05
OTYoQlAKwxRCZ9yoXP0/JR4/c2v0NBx0NyNj0v59bIMmBKUxtNtZTyeUKHNPu1Lx5K6PeewugQHK
TopLfv/KuUETYpPazpAoUeGRLdihJa1y1bJzsxaCEOgR6cbFneUBA1rtTc1M6Bw0dWDZN7I0HjHR
GxDrTHxN8RVeGHLcoG6AfwsmqjW/u61c+S65MXDlHk7tIT+sRPlgN2xCmtZAQhKSG2KCWo9nCdoH
SOIN3dSCsB+lKxlUzHZGmbZv2RlI2PdZU0pgNkduVdOTD6D4e5BXqrK9f4neGCNsvSGtl3Lkqf32
h9S+EGTHHpKStgsyOmSgIIgc20R8ocwStp8dlRabLZ5sNZ/k8ldJ3QpJm4Sdx6rQmtqFJ4xlp1mc
Fw5GtBSpt2vumbAJyrTEkUO5hLD74pBJ8yQBsUk+rwq6pXAPoSYa9o+BzacSNl0oWUUSobXRa5Hh
utGP/XH4Mrrwc79/pFuWCJPEmbpkDtfU1mGSZX3OS7cs/lb/vrxzKQQhq5Vr/cBaXuiZ8sSJCsc0
vswUATxf+LdB+PcWEmfnRiUeyrqHFWtWHqp0duzlpOafDfnasHKnxejJZZsI3xaH53qG9FYc4ei0
zPmTWU/HVmr8yxCUH2hCWBi1ecpmBpv4qJUZNAeMd7vaD92VnHd2AJ6d7s2MHPJA0soNau1bW/s7
G95VKd0ACNGA6aDzGxsAhANzIuk2LhMvbolXz+51bQMiRIQ06a3BHviSLbOz9E9y9lcWPRXGj5Kq
FFBIYiQwbaaMGTfHnjzNGr8m+eAXKYpvcYT8Nzz9sjdQDicEBS1lYQ3tchxGY+HIVeZkCuFvxDYV
B976YtZyqYJFy6j76Nb1lpammaditjjnZlt1XKoTggH6nPUP2pXmz0flwSgD9aW/UE5JRUbKLuX1
rTqVY/AOh/AJPbGcnHn5WjokXxPxecSht5xFVSPbiNmpPH3OmfWoNhlxAaLsEMJBMaVFXsSwI2/1
Yx5+SwfjxNTHy272h/vl70AqjrtVdasMC68FcK072cNYAt7X9qEK8gP1HOA7/kLM1oWIkBtV1TU1
DFqmsXHCJn6QQPE5p2gHsGvp78uG7X8gGxMDkGwzNDHRzeLMnGZuV9TgSYU91CTE99mPCGcEwc9i
tZOMKcRdeQzNU5x+tRWfoTZQ8PwLxcS7v3RnLOFZWul1a0QmrJHn6Luyms9Vov2q0/hZbxbv8sL9
4Q1wxhL8jhUVdIMsYJmKyxqPZ2DTgLlS62s51Eb/QyemeQblm2HzFE4aVhq2hMXM9KAvj3V2XNnh
smH7++kMIbhfpij2kvCMn6nGv5JMfWar3kMIZyAKOZTnCWeSzdZeHfirXmHh3dqlV11BiR9RpgiH
0dqVYa4vMKWY+5+9njyyUP0eSeXT5RX7Q/A+L5lwCM1xb2ctr3tot63t8FfYC+c5MgWAPlXo4DNW
4tzbTyydPUHMYIdZosojT2RKPWoNVQaZz1H2srVzGoUFKgZKyihxizlFFfrnZXt3lxUtfZpk6RjN
fsOMJzWLldkY/R3D6JhnpZOU62kIP15G2a8mnWHEh23aV2ERRaj6qk6ZYFXNv+xA/Vyh9YrV7uxb
iYMi/lEmXre7IWSDKtzK1Tkz1bUGKtq4fQtBcZ0q31Rvk54oMRKrKHaKK2m3yCMoLbwIRLrxcKW0
sc+Yf3kRKRAhIFpLWcl6DpB6uUtrr06PGqVktn80blZMCISSNE1NyuAOkyu5CmfLuFJOvBOPnahO
vN2YsYHi5m7CX6QNOQaZYU7cdlAWkpL7TNKIJdsP7BsQMQBKeqRqKKx5puxE3xrMJniY3wO3WtGC
9t9Hx8E/oOiiLBOiYa5BYbmaADpHT2niTer7ns+WbpsGVJpUWSTZUWKmRXrJn89/8RrBCx3+DbuV
PAWkQdTAz35I3KAJoRe0S/NYY3rvZVbGAEvciMarBp1est+iYUN512Y6GydE4LCXtbgOAVflypNW
fU+gDCcpjXd5N1FWiUmBtGihC5YCRjssPtdS0x7K6+Q0+5W3HKUnSgh7f/f+tkoTYpGW6Yus1XwR
tcQx9MaRpcFpSboUfgN7c+E8fysxSbCoSdn1FmA6fw00N/NDT70bAl5Dzg/UXNMf1tCGUDpGRWW0
ab7ewymzDH0Z0XzOb9KcGSk8jcca0vMaSvX5QSKGSvY31hlO2M2hVCbshfTJXO40dmTUqAf1+8LG
XaupHAtOtGHPsbcWsRN2xNtj3wvOFghbKSnSyC5nLFjWfFr6yhnlo9UTp57MN8hbHziDCBtI0cFe
s/7fV5m9/Ispe5JrBsVV5M8F5GZLJwsdyHuuTupk3uS8K6cMrff/7xTibSZrdPS96rCxsj9EoCMs
v9iUiMH+wX6GEDZTU9f5JHOmzhg0UtWgOlF8HCBobyYxkW0hPthLAmtzSvXTpDaM8yrNmB4e2FHR
FOd9AxabFRNO9nrRZCuMcOoaqIWl2nFhX3Xo642nyyGPcO+Xw3Jjix4Xer4y2BKBVFQLlHc1YmzM
EKKBnRdDYizYPmCt9ycVdZLeaZufS0Q02FF2CGGg1qSp6l9IfqprVl4VzbumKTeGCHFgMeW2MDnb
oP6h7/ykvxlv+g9xYOIKft1nV0rA52rflXffgAqhwejrSo9CgK5V5ILJQkIadP162QOogP0SOjYu
IEtlrYeoF3qNX9/UBVRHEIC85gdn7R2f/kEtj/hWYl1+7tqs1jpYFScOWMvlgNd8l4flfgryb6jn
ebZn/zf3EMv0SjtNXT8AcpiQArEx3vPf9pFYlFfLLBw0TnG4tumTtkR+ac059Sbke/5CEBer8kst
pX1d4Espj8ahu8s9FCafoMzrtnf/pO+E+k787xvH0NbcGCoeUVOzc+qud3KqYXs/1392cLEUXzA1
S3NOqDkGGBfWA5AxHeWDAiG2G1TGA4pYjYjcihAlxnjCZ0nxlfrmURlPxnJX1ESgoCCEOJF3uZQr
nIQyXUqX2UE71R55OFBfRogLemUnZppi2VJZvqvl1Q2TkrhxU2FBEW4MHZPROyXBkM7nGdEcYzYW
mKCnAKEOnAXUvZE4vsWJsm4Kbc3i5FxmHjD5Wyw53fRgJcf/FuzecOFiXiTVTMDYssN7zYfDeDQ8
+ZA8Rw8YUjlQzVTUMoqzZYlc9GnK2afzm1kFB3sZML8L1Mf0mxJUHt0uS/ifWL3vejPOzQIGSooG
1vdbq71iGnFjpbatKkSGxkrX0uCXEw0Dc/8bg5Gh1p5hBIuq4e96hm0oFtgXbUsRX0k9iqhW16N0
knW4zdX3OopMPfs8lEQI3125DQ5/Rm3CXZrnWdcpeCZF+bGLjrFylVCiE7v7dgMhXupk1VobGW/0
GFJyrRo9sjkndC0oCOHTJMucIm/CGx6W8hkaHbeL/unyHuLB5c0ptDGCr+NmnUamFJrGR3+lIkz9
Jdd+IFB81Kv5Jq8n2QlN6BFJ3y9j7m+jDagYuZuYoXoG0DDHGe7NLUZg8JA9qbcyZmk5PcyB0gfe
Z7rbYAqhfFEHNoYSMCcXzRzodjfvZ4+3Hpl30YndKn/puPLZD1SL9H7CbYMrRHcjk6W14IOUvdS4
xnxAH6YTa/cr3L9VvlbJM9bCyfQTG4h9Te0AIeSPVqW2+oQdwKxvkvEwRE9SQUAQ7ilWW9U00dKI
NxdN0i0XA4yJTUw4p1hnBXkQlEJ1boI6+ml/VWSH0XgcwTBVaoeBETUOIjS9oRbVhqRpMKDgaUYT
eXEkFU4yrwbebN03jVne5U1ArZ0QPSrNHnM0oyEQmtdGcpMrweXf3//8tgndN0U1DLE3P4pYV4x8
sNZIes/MZKeyMme0iDUjUMRUQCclbFIZPECr7tIpdXo1CIt3HfP2b1NettgmRllSlhcdb+tIbxCn
OH1ukLnrHadXrILhmirpUjYJR0eUlrk9pFi5If3Q9z7rP0Zkz/m+r51NEr7+Oo2jJr90sgX6fZRf
xaMr5U5ynQfmU39lpTdaC9pNDU0YZLZ33/HO0Pzvm9XMKnuaWQPz+uSplB9L6pm7f5/YfC6+vhuA
rkNuN0zwucbB4XxVaSDpLvsU33GVmuaz/vyfHF1s35/NxpwafkZOGk6TIfE1c/aHRnX/PQyoAWV0
Fdi4urzR+M2SVutz7FdEvJswXZ5qnT1LlkG8OPgxJJ7HWxjhuJjtJi1ifm+pTWY6DELpKt5q5di4
a9N/Ws3Iu2zW7tfaAgrHRJZbbc0WAPY/uhbfqw6qQ+LmhT+DzWQ5Uom93YLNBk+khqnsqmjLBhGj
D4w2SFZo3jUuaFv86lSWB7QH/gNGs70dvcUUsokVQhSLImDabeN18eRarebX8kA86fdhDN1WDFNW
VbH9rNdHWVdHLGVTfUqqX3KvuGRD3V7gkKUzBv/7ZnNBGFzvtRqmoNjgxNC+0aonFTItBVWMpICE
+xKD6lzYq9wRIwxC1034WLVT5hSzejJW5XDZC/dikgyiUnQIo6kai/faqkkfa1vrq8FL1trVh95J
5J74OBQE//tm4YqiXWVFL6EauR6L+qs5Pl82Yffjb0wQoh5eG1Y4NdwE9tBME1rqvvUVKSa1b4Wq
GRomrCVJ5DvS1CLLlrodPOtjVHg8ulYH5UGDZIo3edkDV0rJPr/HsDOkcBzqYRFaOH0hrTeMDwZL
fV0rrtql+3QZZvdRIMtnHMEH1k4q9LgHTvQpfmBO7oVfpoceYahBEhGd3e9yuTOc4A8yKBKsbsVK
tqkZ9EZ7qpMluGwS9bEEl5hZBToQnVuU/VzYaZ6K95xJmyUTgkE9ZqpuzwBg1r2mf7CZ7ugq1ZdD
WSEEAnXpi1SWAGLhOpLFg7OmxKenEIQzb+gHJc6UBiM764pCz1NaEAUzCkA44+JYHjtNhglGkTt2
fmcmhDPttr9snFckbO96BvmsCd6kf1BV1/yLS60ZD8qp8YrEGcAM5WdeFFAjvvuH6dkBbOFg68y+
YXIPWD78BOr0+aYMxuPoxncYb+EsEhGZfCcxhXhQdigxsBlfSzrIAe98bT+vhdNfLQFXnLfuzJ/U
jMTeM3C7uEJkKErNigwTiAq7qSQ3jK7a9daST3bVOXNDVFAIX7H53zfnRFkUwzi0WNLJ0l0NQjk9
LV27f1b8jj22EBjk3swqS4NBy6PpLH4ZpKXD7trj9CAfVre/k46q7lL9Cfs3PRkdhxJuKJYm6pAM
maTEHSu4s6iB4YLhf/Gik4TPNh3HyZm/XI5+u5kP+YwnZgfGOm8GcKtg12WOcYUGjCvmsgyktco7
M6VbMGEnyNM0msuK4722Tpr2uayv9Zm4mlMLKCYIZDWvbBShuedzLu3qoN4aTuj06DGyPUqrksfu
Nw+BzeoJTt8XclgtHTfIPmKqG6XpK838OkgfL3+lfVf87RSi9EiURXVs9YCBZF29Zk6sHCvqTUNh
CO6uyolkDSkwhiF3ovlWyStH14lryh/uD2dLhMMwrSoWvljSXRmH5AgFuSNUzgMLWjc8Er4nkb11
OOFYXMop1uUQ3l1UD5lyDRVYJ59Pw/Tj8veh3EA4G9UCqtCyBBjLGCEfungzk4+ZBMWgVSNuE/uR
77yAwik5Vkth9TagotKv8u9yR0RWwg1E1nG5k7tixgi3p9e3eRqU8vOwEJVhYrVEyrJRymTdLgEx
hZ/N4S61vvTtnZS9I+0pK5ilNJAMMKyXVPPmiLBAewBuXYRvpv9cqufK/o+/L3zztsAFH/ty8FTl
RlVv4/j4Dp/a/PuFD11qwzBpE54qow5imfx7PXwz1kDNyBL37hc/A4m9AWqXafac8rP0Ec/h4Fb1
TpFfH+Wvyj2mMTxafpYCFE6BwlRYU8j4MrL2NJVeVz1n9eny4u3uko1NwvUnH+XEGPllJDWepuXO
ehdxuayopsl7tnXZEqIlQ+auLPh9m7fcSd8yfzxassMJtwv0UiwkC96+Qf+PtC9brlvXofwiVVGz
9Kphj55iO4njF1WcnGieZ319L/rcjhVmH6HbLj+6StgggUWQABbe5Am4ORdSLIV5j+hqz1PDGDeL
YMSXbzpf2SkHXGZfqBfCy7v0JlGAztZCv4zO70Vzvl/Kgybt4vdUKq0XUXAhtOUE8xB1OD0xq5Qh
O9yFvh6g3Zvi9qZWT/Alua5LJTG4LtWNIe9Y8C5z+71W4sWiy+K+TQIoMlqt3y0ZmIdlf9uiie0Q
LxGBndeZjIIavI4pfm5lV0aYHXuLGkLGd/WvgObNrsV5T2ksD+kQwM6YUjp11zlW/WyXfmYHbhRS
BdQXD4KVMCF6Ko0Ehb8pdOqMz3HoFHOxM4crRaO8h5LDzWN1FBQj61WJQQ4mjjTGdWuZXmKfq5CK
Bqk94v9fyVGGJGHBCDlZlriBdEhRC2ml78g2r5zGFpDACBZ45gJbjthdPd+RPE6UEoLfW2Zb1RO3
Zbt8lLsHJuGuM1fEOx8lRPD8RDd7LBUXIitOX7NPY4QrY8feUVFjqRqwwzBtC+NoBGWMIJh7Jcch
mlw1V/N3zKDxB0d5ZCF/yMaNKum8bTflSCL4zx8CBcWY1GbWYOPgsZfONVvPAjHvPNwGw8NiWE5n
PZDPJheW8g+JAra1SZiEr8d3Ybzo3ZMm2W5R7ba1ImT8lQ6oGgtjshEilL3pDG3vzoGjtERZOSVE
CAtGBa2GeYyASl4aP0THbpP4YfJtW5MLULBeLZEeXimGxC41GISp/My644BhpqXus/6DCyYgW1iN
g4KGU1ym0oeic7P2ilHZycvLhZd4BUGIpot5DMlulUVSIaKJP+sBTp7vckLkjS8cm1isNxEC1Mhy
kdhGDKip0S2G4YZSOf//44Cl6qqqaEiBo1Jd2PN6TtHBbPLYU38CoX3SvryHu+kPEUIoaLYg5m95
eGtYaPlFaJG+o4rpDwnCZhvMQE1RCQkJ8L7GoCEWuUbzsG24l9oJ/pAiHGK2FIds4T44VpilWeQu
LxDsXmx3cPOjssv89qnzAwyZiTFH2XK3pV+0hNU+cWNcnWz1KC9GZkM4Rm48R2V0r7Y/tyVcNOeV
BMHW6irWp46/6IXDZ1lxu/xXRY3Du/T++8cSCqfBMhuDnReQUTYOeHbSGwl5TT7lN/llPE4ne79c
/z8wG3ED++tIWGkmHAla3Eltw1+dlf3y1B3rfbwPY1wVQOCAqTxUXcSl9y9LNfCnGJpsqOLNpG8C
fVpCIByctTlimjBGyKZXmCfMia9273hg+UOasG15mBdpy6XVGBzSd2hFfwT9jxOZFMUP/9Bfq7hS
S9i7eUlkDBnkLzlaBY4f2Vky85cSR3442ISxU6KEDau0AZSxOd4nqjZ5HkFlWCjlZxU9QkFB3SMv
Wv1KK+HwRrJG1eYWWqWKemPHupMa9Q1ClvfA7JuYv+4nqi71ugUxUprclbPpS3JcORiR5r3DiVdy
BDgPoraUUJmDe5bxpJq9I7HnoiXi30upjbXJiVeUss7a0eYPL6gu+6L4MXrrDE/6p/Ojg3aIPf1I
jcW4CH6GCWYuzKTTTJFxo2m1pJ6DBId51WSHMDfDXRR037eX7rLfmkxnmm7Zqiz2S+iBpIa5jHfr
6BjsbbRn2J8tR3Z5l0HmUl2/F+1uJUw4FOUk6YzBgrBODp2EXXVSCCruw7ZKlBDhXJztua2jDkIG
nIu6+rkMv8vV/baMi766UoTv3epgmupumG0Vlj3mP037+wySU7X+oqoy4UEXbcBUbTz2GKqMwRF/
yqm6VM7BIgIbMM75cCzq3bYelx7GLfVNgOii09TEQx9BAK98BeEXn6vQHMxro8Gog3TXvlB1MJdX
7rdG4oNCymptmjT4qpZ8tdlDk5wGO3Hb/td7FLPQIq3BsDVbfO2NWyWTgrLqoJixr2/sXXiKbaeM
kWLiNzD5TqeeFS7u1UqiYNxRpBiNIZeQqJz6/nqp/v/fry119X3BrpepNsZOw/et9sWuvnbNfV7s
uuDn9sJd9J6VFMGyK2ba3YIyb86nnHe3cnHWQyJXRong/185j55mSlvoUCRMH4zh0dTP4Tt6c/5Y
K26FKxFSMGAylgwtovjeDs5L9SMc/tleqMuus1opITQIFwUFhQpkcLpGPl0+BVGky+O5wi/2lju8
4/XiD6WEAGHWC9Wq0Pzoge14SfBeGXut9I6xh38IERCnMLIZh8SrFT9isEA5fG1HyjcJTxH5QBaD
aUvXwzeH1/Gb0U5HNaObP+l7zrVTfG4P5bsCxrfNMoUQgZVRmxZ902FgM3LcuDO1N4rcuXr8g7AK
/qG/AsaVIAEFML5Z01Fej5EhReKYzMNE8iL+2liPtXWs2utJ249Rjgth5m0L5ta2JVdABwl9lrLa
Qe6g3Vv9NznCU8Mxqn+qNkVXT+2egBDG2JtazN03ajEW+IexvGxrQjmWKeCDVEl90ydwrPGTor9W
CYcnw9NTR3rmvhXuqJErBCCJYyQxSGMpKxUCbdzFun9sC8j0tK3UxWNvZRYCWJiqag9GAJOXMax0
SR7b/Da3PycBBUqUHAEjprbIDAlJyNcEkebye2b30r1M99H3GSTLxV670Zr3xXUr7QTQsPQAWRtu
fP1yC6ohr2b3NS6720tI2J34GpiAbbmqa+xSXA7nUn+MtfjTtgTK8sR3IRQz2iZbsEvZU8VH6VYg
AjOOiuqpp/EqdNlBu9+WSGyX+C44Mpbi3oyFU9Pdoh2H2nQU2S1G6ui4HObbMjLTmqrg4UvYIbux
kHcwsHgYPsfruEMfzwGSM4MbBCwu7ju4Oiz1TZzY49lMqa2nNeC2SZkTqz/kgoC7i8awEiDg+dD1
6C1qIGBRcoC5hjED74lSVhIEIF86S9cbBPp4e7pH5mZob0xycPPF7V/JEEBbnSyrnCvIANmY+cAr
dnm5e4MsziHG24nsSqcOvM/B922roxaP/38VHdlRnRZLhMUbEePH5yX+sv39i3i6UksE8NhQdDRL
dZ5UayBQQBPfGN9KRkkExJQafHVXagx6GlWVhNUzdT+IzuNCOCflNCLRkr1U4CM1oYe2Dw/j52SX
fWUPvCqOA6lU7LZX7VJN3B9OI2B3U0uLUoYQ1/p8KnnstyBbcgdf9qPTRGWMKNMTAEHJKi1p+JmX
taCm/JKE1T6a8BJuEajNv/NXXPJmCyLR0qxJSlLq3I1O8SE+YXwaiNyrPcUXSZic2DpcZ1o8tHOL
oETzB3sXoIg/SghVLj8BrXQRIKEKgv9tkLZXd/bXGaRHsY8uCxzqPjeK+SWkeAwIGxdpmEO0OQ6q
xm28VN2aLV5IDci6GDiulBLAoJR7ZHr4sWr1mmenyB6C+Wgo3MZ28+HntokTRicmjzS9TrtIg4XH
03ODl7Pc2MU/QpXKUVEqCcAwKqzvCm7bddo6Q/K5wXhIG+G4umDmFwES1AaJgV2P0qg8gKyiebBT
P4wIVKCWTACFolQGe0mwZGZpPLR4Kklm+cnU9d1sB9727lCqCJAQSIY2FBN8aKivTfOGHFtGqCLW
/NYIEiUUpcPS0NU8YGxsfMWkzEmTx209KDlCbGBaamDWCpasDNSDMTHHXKYjyL0cy6AmjBBLJlb9
5lIhTciGQqUmv1WX+VbTqN4k6hQS34ENq2cYoAQZaeS+TgDwbH+5z584Z/G7Wl/Wh5BY8yvnDRqL
+NndTsmpaOKz1RkUjvKwZuNMECmYTTmvw4wfdNIZoQ8fcrSrDrU3ubPHiTKoLOLlsP4N4kQeZjMy
SiQ3IE9++HfwTLQrXnCf7HzOjGfdUwwnpEABFOw5Uawxg6VPtwkoLK5yn3clc3qvL/Y+48EDgRKX
c4wrFQWY0OcSbIYRJI4na6/vyk9B4lie9rPzZw+0kM/1re1RRfyU8Qt4kQ0gocYYaKB5H7slRkiZ
FGcZ4cliVXAd6YMUNJAQKcgXTHszQsjaojBov40YhCbiY7GkSnUS8+dCxTgP0pM2ftn+PhGdGELg
kJqsb+aJO1UGdtjKLY1rixFBPWV0hniZKNOE2RYXgn4f3vtnMrc4DyDY5ZyWCnzL39aKWjX+/1X8
PY5jOaUWt7l2Nxafk+Vp+/vU7gvXCLvAWEStxPcH6VlVPIX90jHDiRwASaCRwX/GSo1FXqI64Lch
tKLIGSAWt34vd5VHM/Pe3Y+yxlhDhIeoaKKWv7FP40Ma/Rj7fdsQNTSUxQl4oKbapCGpC8/pins0
Gn5qMe+iKHV3e4soMQIExJVWDV2IkAHNB3IbOnJ61qLHbRmEmYmvxXE2l3Y2QpWifZrYyaBaGwgz
E5+G2yazY86b6qGX0Tfyeh9O46FrMISzLD72pmAKOBC18ax2HAfC4G6o/dnqnECmcIBbz9+nq6br
GAJgoElIsK7UmK1wHPCmpF2DiPELb6GX3Oo8OOPd4GZOfkwO7BBdhy/b23TZFN7EChZn6BEzMTUd
UVd5F6o1hqUec4swBUqGYG52XNllwiBDkn9JHSZVsWtLPX5ED1McS1wEujY3PAFSpkctAqmy7LLE
IPzmP8D6/66WKU5rMJYMJJP8nTb4XF0F+x7JI80zr3sgTo4QiLpGkvIEy0uzQBrS4n/vwoabeZGX
ujq4eqU9LweyD9uLyDf7v20QjLN/YuoctrGkRnhILevGy6sBI0AbX2eJM+S5pzTafTv199siSRWF
46iOWVViNE3n6QpAHFxlZ1DL9eh7dS3HPmkHG7GD80GZ3GBXZ4faSmMbaTn3NQNvAqDihqe135Rb
Bsq3+YDipG2B2w6A2pA/5VWh3FnzDONsTeOwlNZjjJ5rsDEQOHUZct+sU4AQXNOnWXm1zuXWGB+W
cretBrlXAlgsfW63i8TXDS9r6mG8Lve6D1oWnt/hd5qMuqjJlEUK0GFajW4bGawDt4BXamx9Vxyz
Ow3oOB0wLWXundEDzRdI4XaoNib0Vbb9QaRCmkdEZpYNfaVz7zdHnise7yZMheTOTtGoELv3+s64
MkoZWYBUbmAkptU6NtLrURMSTfOXz8zfBvJ6Z12JQGVhk44TVrOfbmcQ1vazz/LrNBqJhSPs/dWO
VnKSQgo0M4cqM7s2wOfUHJroY7b++ui3EmFkKM3Uua0z+TFlZyX4oAoiROixmaUSvp91Bzs/BIpn
BgTaUqskoEKe1ZE9890w2Z3EvmutZ8bEhm8HFabY1hiVWa7UJgxYLbV7tc4ftT504/EFU7H9xqSO
D+6MG8fHqzOv9mSp+gYpdGw7awwvjfsj0/OjPnRHK7VA55q6EjP2mtzst92UsmoBI1DMMUjlAiXb
9KGNDuWceKrkG9K76hXt394jtj4WSc8MVK9CPetrujhlCyr4lNCFAAGxrq9NYxZVGO3rsUrd4ZJ+
qiuZCGIImxCZkOPQlNNAhdmhGu6coqqzM5hrR7HbtpqfkoNyKHFCTNGHGLk7R9AojBXM9fynN89a
ELlD8pXMLhKGIM4plu2olEqD+6x57BGRpZKTDzfV+96O3+xAgIaxsqzMSPke9fehdm8PRB8StWIC
LgzIHUgTxwXQGjGzcaRAd4LlRWe/Ripqfj3BNlxW4b9l5bJyUjRo4IYuxZIcOhT05JHqqDhJmTW7
KKx1wt4CQ8zgVEVDqElFE4oQTZSKlVmTDj2R3Eb5Lx/bFJ6KQ3g1ZkifKZjaZHrbSEGqK0CF3hRj
NlUQOZ8mr3Xkg3bklcAVSStMYLuYSR9KTTECA+tqzzdm/6Uq9mlMlDZTIoT38qJXlGZ6hYrp1rZ2
Ur0zQwIqKBE8PlpZR7MUqh5wS686CWSnmAM13zKqroyAPJEQOQIVlV4k2JMlyzHOXvUzsNZu7zul
B/8JKz3UTk1atYEII3QD7aUP8GL4uC2C0oL/hJWI2KgD1H9ARIwxjkp011ME9pQOAioURV5EBT9c
5XBv2+cSL9I94ZGUCBEMml5WkEvCQbpcx5OfmqlTUNn//8iL/EZPVfD6BfMB/w2sWj/YF154mhJM
FGt3/3INkel5SifB4215ZBYmPuOpq/7S67MDfopaIQK5Vz7KDRQVs+Wj3Vms1xGBdLvZTX6qXnoq
XX5R76JXuhLVR5r+eqGulcR5J2bPZ2tIx0SBWEt+jBQ86ILdWZvwHDoROEAYtzigSM8NO1FqLKLV
7Nr2VpKJZ0/ixBPT5ciPxsn8r/PcRkXq1knrRegdDTESs6ZKLqlVE8AAZfm10stQRivvjPSlq0a3
s127Gv1tRCAsT8ya17i1pkMPOeY0ocQ4Pk9K62jLz20plD9pAi5kdVJi5Nir7S075rfgy19u0D6G
IQD0mA5KJwEhpi6rjPL1JS8enLS/msLUa0bCnagNEhAij3DpTxcsnBztm3F2WI0usZsQIcL20lFy
BGioCqtiGn/67NvKM2F2qTa6Wblvoi/bgohVEzPoMmaMdx2/Sy5J6YTF4vTRd3LkxGUhpm0rqsUY
6ET/PIDsIS7ygJeqtqAhTxR/qFOnKt8FBG9CBGPr0EeY1j0PF8PwWi6yx2kePihCMDFdtXoVpAJw
z8SOnXGYXsqEgoDLePOmhmBh5tCwTjawVtp8iJvIGfoFE5jvRtWzjXfVv9pvsgQrmzECcgokyJKG
rybYuDSKToTYeDHRYsayNVkMC4bucVt2be3ULfv3GPBvHcRcCzqJWymzse05CoCWXZ+iKKMl9p1S
Q4g1WRWPhs3LTIwaXMX96PascXLt+DFN1D+9ZJrGzBwK7Iap+XLyVH8rYoKYgLAtUzhe0qFUlSmG
HhnIKtTmU29NTpcdQzly2vDbx7QRfF4uzDIeYmjTdft4PI72dZwRMeFlkHzbesHjpaEuQouLmIav
Ruw2Pcjx1L1BPV1Tuy94/VLH7VKPEAOK4sHJRvOqC6PJkSyb2J7/uHW+KST4flDlYRrNkJQcpSfV
S3a2qz4nX9iOU2PPSE4RpxkpUACAyDAaqeUAgOmlgxMf6n3qNrmTZOjqLj3GZVKFEf8RFPxWUiy6
b9vFrooURpjInnbiRaloW28c7YGXpdL36svx4Zs48SpaGX2gBBwfgofGehh1An/+o8b2TYAADlKR
d3LH62R4Ced8nWDSUdE45l4GPSnitw95lSVgxBjqVmhn2LCqHI9ssJw8a28ZDH9bzH/Upb4pJSAF
H4Mx9grkIAvF9v9OrZZcwxvvFl6YqniRT007IrxZbPev8iiQpAYiWXHXa6fS/gfTMiuKVZNwZkvA
jFgpqzLh9T+S9FyiKSIf3DAgrgyUyQmAYaBsSld5M1punKUZx6rxvL09lBICTjQLurYL7rZy9LmT
3CX6mneEDv/xHPVmAQI0VDMsTeM9WRlmT+PK7A7oiMhue9TxzkXiLaDvM1GekVEjPggzENuHlWE0
QyT7kRaYdimaiJPCq4ddMVHvRxQOiW3DIzO0RTW5icNvecGgXpzYbQH+zm5v4ryiFpTjwN8X8d8L
Knb7WwNrVeRVYHk8mYz3ROBeKHs6gKLZo9efwCXCCG0BKXQ1a5NU4zYSe0F1relEkos6O0Tm4jAw
omWRYCDjJz4zGuVhrnEXuykoXEDdggqAD9m8SGKsh3pgVD2Wz8TAku7aSK5y49PHRAjYEC3FXKKw
EwiU/xyHK1RcOnnx9DEZAjbEgTzJGgfWTpZcxfKSKsDIg4ePCfkLH2QTIy8gZPqpqHcBc+yIClUo
axbgoRj7qgp4L1N05OVt5T47Y5KgoziVG5Lkt9t4h6kHf0bGmJerSKEKfaSlcXTciBPdGyZiZ7aB
RxbrZ1geJRYoWbAzCO6TQM6cLu4dtVhkd86Xw/YO8W3+bzCQmRA0FKlkZzwhyTte0/pBDu/L/EWC
wVUzYdSUJAEH0qxiZcUrAxWD7czYkVF51Mi9z5Z7qSTOJQITZCaEDclc43mEX1673sFE2CMnNUGl
WO4MJ541oTmJKMvg/189bQ+lFS5JBYEWO83Pi/mQD7vtnaLMQgCFGdyOYcYjrqG6NoujhQqgbnJk
JFi35WzjtcwEYJg1xuqRv5FkxkvBHvV/tj9PHHcyEzABDda2jVlJgOvX0epo493Fe4xLxUyrcCcf
t6VR2yKgQ6hI/YC6R24HhWtkTgRugXn52M6IFTBZ2eqs4CXWifoDhl11rdMlR1kidLm0MSg71xTO
uGVpYg4oqGZTtzEkBq3cmjtYvdsXlbu9XBf9RmMaxtGoCghGROzp8tCM23kEYMuO9cz9JvQtT20d
ENhzxvxiXxMAdGmH1hIFABrYYrS2MmCHaj9uT/GPRaGOCI4sIsZpMubrKIpmY3yM4JsotQ5jVKog
DP6VHZtjv8dJdxhO4xMvEAx37yHpWYsTHNXI6hRXCIiz0Q8/o9yrrh81oPj2Vl1ct5VSgpuWoRHV
eoon7aw7tcM1pgAHKpE8vYTYa0UET7VLuWnmHIok802Fx6YgLp08/J5Vu0JV/G11Lhr3Sh3BUcHC
V0tNC1nBckynJzu43/4+sVyij0oo60oCnj3pkGAwW7/SArd+B+G/tVowsTqNqbWUm7iGe2NxVpK9
Vh9NqnWbWKdXdF2dMxV4I7uUYZ2WpT63CTvXjCL1I7b9FSNWIqZmCju5ghZyql91ZnXXFQ9SDtIX
M3D7ICQ2/uJ5sF40rvFKHMMduKhCiBt2wR7j1w6sP7aoFeYdYGbvU9Rj3Gg3wOC122glTunrNsN8
CZTaJMe6+lyqRw19enXhTNpZSYmHQWq3BCiQ5EDPQVsBJ60/DcUXfXgPeL55jVi6toQgtEkmrF2h
/pOOBz0YHV16D/nTeoMEGEDOVtFVbnIGJMintiPq7yjXFFxf06bO7mZ8v0viE2a13CZJscNAwv02
AhB7IVamocwusWYMsgb7v5/2nxT58/b3+V5uGJZYldZjnPlQBCkiwIDtkPPbpRaKs408dVJ7JCIO
Shfh0CwkfRnMDLqw2i2D+4qaTEXpIsTqcyL3rKixJVplYMLt6CVF7pUTmPJRMra9bMTui/Voypxj
DqMBUQPG4wT/lOOuo0o2KG34T1i7vASKQJ0bcFN9krpzUB8a+bqmmq0oRfivWEmx5GFpbRVSkvJb
ha5s9JaWH7Ux4dAvDKteCh7JjMlBs1HR/aUynib71/aWUOslOHzE6hAZOViynH+bhhurDjDAOXZi
CoopKxYcP1nSJZs6WHFg4qX6PFNpGWJHxPqyzBrb2rSwWnJ7sgY/MPdKvNteKur0UoVXfanqq1bt
IKP6MbrlTYXpOxUIkUtEyyWK80qq3J7SSfB80+7/F8sWYXzScn2ndOxkLRSFBnFKineNUU9AYlbi
lERZ0E06m/vC+B4qhlsXsmstIMA1TOLqQSnGjWXlPrMpZ3WQ8IWM71s2OuVyNRkEq8rFGqTVUaby
H7ESkgdLCD55WBxGoe6XKz6tLvDi68wxnOp78zrRCmWV37ZthDBzVQCGUZLLxXoNbVFWLh2l4XH7
+9TKCaAAOnETg22glDy4vfxQ90jVf1CEgAhjMOb6mGJzorJy2pY5uH3WxeFjeghwgLi5kmIeLC3y
FbotRoZHfY24C/JvbBzSYhFaheFVy8INoJzQopLclnnv6EngNJjPJu1yFfXe/3xIK7H+LM0DtbJ5
4X3MDpb1JdPPZT0Rd0ECsMXSM7Qc9bLEb5xdusvjU4/KMNlwR5sqcaPkCGFBpU+DNqrQZYlxvmkN
JuKeI23yQoWqoSFsWhPQAMTBJTj/IEkzPbu9UfWd1H0sNhdLz9oxYLli4pRrO9PtlnzPmpTANOp0
EOvOhiDFaLYEarQ+nzGU7bQ7w1P5tGcQk+Vfty3tYqZshW6aAARyGmtmsMAMzPLTbKBC/ZcCLp8B
5DBIa4fTj8U4RB+8LGoCMjThHMmMl452+be0cfPYdIyhdmoMqqQCeMomBHyoMrnMQg3qYRamGjyh
uKZTiCUkRIhFaK06LFXEH1X06thFt3F/jifiDCJ8SBcChmhsA9bG3LKlK2vyjGxySyV2mkzfbZsD
3+0NqBP5W4oRD2IDv8br5r4MWjedHvt2dlXlOqOaMS52IK4sT+RxqefBXALurnM07vUQDbjS7Jdg
iW2qxJNGTIvE6Nkklf1pCdwFiUC51PeY7+Sg2thNkvY8TL07LOZpqof99jJQXqELUJIWdsmQUEHO
xr5GjqtHQ6QxeUp+HrSjFWRui6fO8T3d3OsF4Ya2CjQCtZ1rhS++kRyD8rOiXA3py7Zi/Hdv7S83
tJUIfYkmLebvJqa1N+KXfviy/X3Kfvj/V9/PGsO2cgXuZjSpLw+/4ulpTlBx9KRSPX5EsKkLGDLq
lV62/PgqzZtAe8pwJJc/Mq100KvB+p/balEuLqBIWikLRtACsPLslOgVz6Gw8uuHZIjcLp0ap2PF
FarneQfibF+blAMzKiKTT6giUrvMegc6KC4mtr9aKAOv2V03Ee5DWJlI77JkWTZqNaysr67MxQ+Y
v71U1PeFkKKrw9AcR/5qolanio8Se1cJ88oXDf4TVoYcxoFdxrxVLLVvJguzvGPEr+25QXPvti4X
mYrWkgSvX8qkx9g6LNbygJEyxdHcxX563eWO/Kw9pEfeQ9Uf2P0HpQpAoHSWlWA8L8AXPPecFxeX
GtVhhZt8bb0RtFOYTt2cKVomyvgEeOhx8zUTjnCtseuju0R3BqpKlMAFQ8CFiZUslBPYBotsNw5u
mHLu7Z9zsLgNOxjdr+115Mu0gaeGAAyB1YMTs8Qysu5ej29jE2z6yxPTqYsuYfF/lSL30TSPPRZO
x7S58TzWH/MosQ55NofFnngMM+q7ZPhS2o/b63T591sGsxRFZYopeGwiLVEZ81Y0xfRy+aF6X6bm
7fuCu7JRa0NVQUWCVgeersUeizFEIaBYEy7b75sYwVeTpDbymTPOy+Yele3JdCtRVBDUSgmOWQ9j
qMz8EaWXvkbTs0FNybqcrZXfdBB8MF6kydQ1CNCuwy+v/Hko1F1u2h/1MQOXONUIS+kj+KM2B6Dm
4IwFaXhdghOQWq/LHvimjuCBI5uUiGX4PueXt3IvN1EVnh7KkqgYI7ZeLPwtbIwXs3jTkYHpVCgx
lhe3pHKnlAwhzF9YlSsT5+SYsxaco9eTja7KkOK+voyQv1dM5NjW2nIoQt433lboaLMejf6LpMZO
b9muZn3P5x/brk8ZnFj1q0ezVZo15C23GqoDVG85qDfyc3jkhI00eT1hcJYABXVSgyZvxCKq805X
rxuqz5LaJAED8taUwp43UZXTcxt9GqTaKRvC2P7jDeBtjwQUSEc01o6c14bt/3XRSHY1J/uuoiw7
f1GIV42LBdPaGyZYAiaAVPB/bYjKc+PVX/6NBwZnmj3N4bsUFw4115jwW0vABaU3pHyxsYxWW/rm
sqvNYK9pP5lKTZ2l9ksACDnWmWmYEGQ3/mQfwulhoXQhRPxV9at2cZDnEJGxuyiuHTV0yddUwqzF
gt/FtM2q5LBd2zd19y1LiUdOyuTECl9tyno55iQcjTd5i5d5wTHYZa/bn+3fV+7y277F+t4BjLd6
YUEbg5209KwHdylVHELhjljiWwxqOM4dZPzL/xjtlG/sWHuDnxyiU3kuCJyjjEDAhaLQdDZzXAiX
o634qn1XKcTd7aINKBhZoMk2pqCJz8KmLEdMnRDbhgNYUkAsUjXveWhaSRAyRQE4AyK9gIS5Uf1g
SNyiebHrOzMh0veUJkI8KOdVqEcDxv7OHerJu2yfZY27fe5QIvj/Vze4QhpTFCJBhD2ea+3Oek/D
m7ZaKmG/WaTr/RJhqVLlMRiOtXmUqQlXF01qJUI4BZYpHqVMj2HBmPVrWqkfNJ/y+uv2OlFCBOyv
JSRUuxHrNHXFOaqRhE503VHVgSjlvQj4K2UEwJ/baELXB9ZLD81dE2Dk5vBLaetjFEkf3HkR8ZeG
DWkLSY3ihuXnWHlXGd2bKuKLb2ZLmhmZWDJDY4M7RnPtynnr9AV1XybWTHz3VWL0DQQZrpdhFh/m
IPPURNpllnyeOqqKkxIleL7dD50mWVg0NHk8S2zxQ7yVg+Tq8zxQZI+EZ4oPv4bSgOs6gyitiV0t
Ce/A6H7cNmpKG8H5A6sY0rSEiF7+pnTgtFZ+TSh6pmcgULoIKBCbcyFpGJjkdc3Rsu+D9mOQr3NF
Vyg2VyikGjR8v9TB48HmczC/K22/smYBAHLFqKNhgYhhMvcsr321jfeS2n5i7YRJDvFVvLQf3B4B
C2pmZ+hBh8i+ucoUv42+jLeNdNi2AWprBBjIp2jMZgNCiuQ5Lh/7wvnQ98UH26ULjR7TDnDR6PxG
PyfU2G8CmMWXWmNSMfMrxvfn8iZWdn2310diH/jW/vV89bb14kNtONqp2fD6iaWZ3To6GOpdZLau
3ntq8fljqyWc+M1SltPMj0vGDn31qaKYTgiPFx9ss27IZfDq4HixEydXehTrxpg0l11jWjBhWNTG
CD6fs2apkd8A/CdfF0PdhfXJTKi0+eXwdbU3gue3nWQH+ozDXzrPp3+LXNvCLX8YjuVgtMohpjhx
KbUEHBinXl56fkBny11RHsv2SZV320bA/XrL3gS/n6u8KgouIi2M60WTfZn112yIIkdWlpuA/UgZ
le8g11GAgcEKWynoITP8xZt6eOuifWPFmMGMuw0fXGSq3raWhCmKj7WTPGMdeXoilk/M+DqOtRvM
VwZFcE/gm/hmi1ThULUKxCQWWrWvZDJBy4/8jd0S2bmT3CytpIMATihluMlOcsc73vHJDoE7ETcC
atEEfEhz2WKgWkFmUgYHbFl4xXRvKiiJM3oiPCTsXOSRUJfCkEy+bql6apFFx8Sd6uu2BVzOHyu6
hmYYk4EzWzC63tDDeOJ50LC5UUENAE4M68pW/aE7KB36goOjQlVEX17A3yLFZoW6KZS46CHS0p6a
1pPm0tUXdyQHCV+2ijc5wiNlISeTDu4o3Bdu51OFxpjpoD3a1/8OAaOoeymlhKhULufYLE3kJSKV
1xJbTmz0mNMHvvOH7R27iEyYBKgrsowB0GJhDwv0pSlMkN63AQru8CqZ3GTq84hpfbmEEuB3xQ6q
blowagUiBWvvl7pMU877UiPKDtLES0biunXRylV8HKT3mB8rjm40Yhnt2rxjDueIW1mmm0rPsmUT
MRAlRdgfdZL+R5GDNns7vJ2eMyrPf9ECVnoIKzVJCV49dOhR57Oj5m4Iqo8SAyJkf9sALjJhaCtB
HG5XkbZdJXE3caoNqXidCBntTF99ZrsOY7+pB8OL0L2SxZd1JatgCcbTLpA1B+UxTSDAGt+DcisR
fF1XInqj/z+kXdly27qy/SJWkeD8ylGSJctz4rywEsfhPM/8+rvgnLtNwzzCPslTquIqLTbQaDR6
WK1kVYrRCkMk7CIdI3ZHMICW5Z/cdSsYxmlQxB6jLel0gBhxcB29x1mt+aHmGznH6dqOUSsEyizK
IAdXGJOKVxAaY4qFuttvWfLwIPVe4BQ76RDtcGU46nP+47JObGr3OyT7zhcnI43bDo2NCCHJtW8W
N4THNbqd/l9hMOa0a4rB0AY86qqvg0PsystfUcicXVW/dB80TcjD6z9BW/53gjHHNuskRcgQHMUc
oWNoNphNcVril8sYmzq+Eow5uCGIs0jeYE7jELnp8DCTx8u/v+3YrQCYA9tNkl6oIwDMHboB/MKb
dsaD4oDZA0NCTUfiOCg8ZWDOrD6SiYBVHPIkRzF8QU0z4bFs8JaMObNzrM6dqQNCrXUn0Tq7HGtO
qmfzxbdaNOa8GmaRNoGCnW+7oxKhfi5JrZLUlhJbiVlwbNB2TmGFxvj7VapnsSFBIMpSou7Qpocp
7d7vCZ4hprl6l1WCt36MiZDloEj7CMKJBbma0+AqmnmVgRwtYB/9RCLDIlII8A46sqkj0aPbRs4z
q7yVYx//GFcg5npDRTkQO7Lj2wCpOJREWpM/Yx7E5XXbdH7et4kNA4zzUutVi22KUeeoL0ezu1HS
o5haTX4VZrwZBnQX1s8KxcQqmZKoiTrRTJPlw0jUoujNVpftqTK+o8lhVwz6voTGK0S6T43ptk8I
Cvl7jnJ8ukBYXMbSDmFjFCZKU+xsvxxV4maGRRd1sWV7OA3+3Ph87o+3ZsrPwuqgYtd0RcOc34/X
cKJjFSJJlW36hupQOfhTeax9w0n303eaW1U8xKVqwwod3nP+rTfxEjRjTdSp6sDXosn2aEcP5V1z
Dq9a8AInoAvqdhnkLh8QvU7czFd2/0Jy9jD+Xu53yRlLM1UVOAElwDcwzsPDeEoc4+Y3z4oSWbEX
PRo8c0OvlEsSM+bGyKQoV3RAoo7JVZ6EHyUmPSmYY1L/NL7wV/jTIWVFZOyNhgGDNUgC6AqLdn3d
3AcYIqRhZYfr5JZHIfTJU2DQ2M40JU5CXVQVqkrx3ZKjZg+cRc+yL9ko1ociDSHIa3haxFNgtlcN
LPZ5AacMp/XcHIe9+SO8QivK9EW70e3ZE1FsZaVfk2+px2NUYy0tKy7jo0imPM0gr8BmYvZceJ+A
bY9Xp/o25f2CwrAda0udDvL4/woDPvkf9eiago0pV+Nk9YolWXT+eHYFS2FVodU91lehE94YOwO0
OpFV9Y4Er/e5eeUJ/1+M1T+nR2acm2geR20MsOyDF+4yyWoEO8Dw68KS7OWEwvzmMeYSFX3qdGOX
nDFWIjpBBCWBPqsWDpAg25jnrFuhG76+xNjsPMbwclvg4r4Nxri0DYylEvO8bMwIuNRN0Hd9bU2e
8BLZzRmlsI8SCHjeBJdOaWpnJ+lgeFpr95wHBsdescPNx6aN6oWu+BLh0Sdp56oMOQxDVI5LcjL2
SYumTCroZaCVT53oRfNTrB1Ngfco/+QZs/vI2KV51FqhLbCejZftZcy+HHY9Ro1htplqp47pLBzX
mLeBbIecCVbZus/fDKHkRZWVyFa8YO7E4hG7AGk7xr3GNvkpqbjx2tjt7xPdS53CnrgjyTlXAFsi
UY1jRPIBS5ztu31+GzmdZfWO5g0n/hW37cj8c0bZDrpu7joQhAAr0n/WbW9hUITWPDVkcdP5Su29
ru2+XHbUPsUVmZ1l+dzLmhhRTpVU8fO71i/BeIqemH151vccJI6uss10Ud6TNhKAlO2DA2ggp4fC
wATd7Er3o10CunXHuCrP/EXlKS8biZvEUdOUGMDTS+8Gh+wM8y9b/Vfq/BIrPcvcVwrnpmEb7oAV
9Y2Ci7U4jq6IKTp0QuS1dC2cRme41XLbPJAdz8JvKQ/4KDB7DFe2obCs4iTSzCyuCd3Jbt+euh0N
rCcH3j5uWbU1DGNaQWIvhEkHGEPDTRWeS1498eYdukZg/DyZKKEstEAIv4NHcXAQP6399jGcXF20
kq9o5XKzh/F62RFMhMlvhlPho7/gZsqviRUaB8lNwWZqcQfSbG2qLBmIU6NlTTPYqz2t1CzQJWxq
/qSDjVjeRY52pGYI/4VWSruyTYc/VW97V99RmWu7W3pkZEKYBDrHT3GXq+pGPS67ELMDFNgh/P9R
uZp3dWSZe66rxhOZub7bFBmbwJSpz1BeK2517m6EL6UftfbiF5ZsC7jEy53AKRnjoTIaBvWeUQSB
VY2Jbzb3afAYtLzaxG0tfl9WRsdEMQpavK+o67t4c2uNfuzmsH2jNzrmE15Qhc1bTR4kc1cHgmQY
C5hw7dEoLQEjYuWUE4TbfD6sVZQq0ypEa0xBlUgVpKLPh+khv83tzoLTaZNj99hy3JtP8W16dazQ
2Ds6DUVjaahA6jnwI5i49NR76U3njxZv7eh2sH7OGop5aYO8VWoTAsFAS2n1MDxE34fTU1bsipyn
GvQZcAmLeSbISlqjwhxigQkKxNVeeNBdxUJaT3Soh5Fw3pgctWAv4GlUxtDIARdX12F+bSCLzLl4
6eJcEogxIWlvFpkqYvGoBzOf6FxaDN716jPf8d58Zaw3irEYsRi2Zh//RwONX6Mf7Dur98o9uOjt
/F8gcowFe9UmuTzoKGmEcNVZz0cLxHuW1nPcUR4IYy1ytQGjErUWKC20MtAMEKPEbManyxvF0QS2
RXjsmxg0DUCpG8Eapu+5yqtc33yPyTCgqPjVVFllu8uGVgzAcgaDXhxNCzwqePCbXyLHRIzBsOob
cYfUJHfA2rZZekdlyxe0dsjCpAYq5docryUgvky2ZE9+98hzTzaDVCsR2SKGAOHuChxR9PjC93IL
b/FQS3sr4bo2MZx7/qr/Kvf9PsEUXHKn8YzHlqHSiGiCHxPPLvIW/FhZYDUzlUZWRdmeb4v9tFcN
KzuHvoykLyzxYs9OstNfW8OKvvEygFvu9RqZuV6kUl8EkyKH4cMEmsQWc1bF+qmbOPH+zd1cAzGX
TJj3oaIoAKKXzPidcg11CCRj8s/hX0QQtozXCu1tu1cLqnRBo1cUTfHTO5qRiZ4MWGKanis5lZFk
66m3xmJumbSRyy6bpd/RvuK5tsPb+RpkLHZ4MN3eCSy0tUFtiWXnDgbYp058z/UyN7dRMRSRYDCQ
KLFh+mkihTgP0+8wTXVGkYzT7SIvtVunesK5dYXnzOaP2d6yPdoKlrn0KsmUKmkBbPjUu92+PESe
8dC+UAdz8kVr3IVfLhu7LZO6BqR7sdpXaGoe6RUASXlTLr5cvYTDH1jtNQRz7xW1JIV9CIh6kDGe
xCuNRxSEXRZD2vLP1yDMhZcYWiQu5Uh1Jv0+YNLWbjiHh/6EGNdpsNvYUg8KHplO9C05tD94ftEm
uqoix2CqsmaYzMWkBW0SFuaA0zF+J3Fk/UgULxsxvxXN3v255hFJ8uAYG1N3iZqXLYRNkPCQr+gT
s8Slwcse8WDo31e6MWRCP5Klpw4LZrCcYj/fa150+F85f6n/qv2zeJ/SRuNIMM5+weJ181XXv7bN
oVZ4xnJTzVcYjEnphWAa5vBNPWhXfGTTujfpatEt40Z/7J32YXhshj1HKTcN2QqVOc0CqHCKVIJk
rSvai9Pi/RyBbPit9c7JuC+BzUtvBcec5dzQ4qUWAdfjZZOnnVWl94r0Q0oPGvKZl2XjLShzqNNi
ViMZBxpOUoJe0+eq/plFPy9jbEaM1prBHGpZyCMpbbBr4a/hZXLKu8qLzqBMarwJD33+MIdNt3kN
yDx5QTk6Tya1IjS6OqJe7FW6nuzhiVg0hwimCH7FEG8hGdOBSq6Z1DMOWZ3eD/ohNs7kf+aEYE8Y
Yy9SJQnCsIJY5WwVD5UnJPYsI2w8uKLT2MIek83twp+e/3L7GPsRL0YsiwJ0RPFVL3Xzk6ja2rEE
XOHnX+Tn+E/usnf9ZwslhWpM4toAnqCEqO77qSoPVfV4WSjOdrGkznlQtnjrYLvQvnOlK9WpzZsb
wzT/5M5cicJYjpGoc6FTrZAqDAPKXowFz3oed8MnoiZGL97O38rAK51SVgE9X6rV/ypbq7Vja66t
yMntANNlZ0d6yn82trhTn3nP7c2jpmPChIIbE4267Fwloa0TVdFD2a6+zgftUHjpq/kdzpWFVDpi
eMDkWeMtF1YnoqqiCFRTDYNRx6kPwP9ZZAhe+Mqh8qarYFfvQ2DxgwlbWrKCYvuGJxXDJqoKUHWE
vJpQWoEM77UPeSEFHg5zrXVmq2FkGXDyzFK9wokQMHMiL/qhv70kRUfZRYbLdY6p9rGRjLV4rHZi
7lwSazk92M0+OdZPxiE9yKGF2VWDzX+4bkupK8TEaADyqdRCmAy9rcwG5iu4DjFcrO3ACmVw1nLL
4dfJOwhj+lWCoF05t7JtZt5cfG9NV5JOgsGbbcmThTH32tDmiUplQbGZkryE7W35v/LO01O9loSx
9ipJom4IADE3L32n2vL0vVZ4g5Q3He41CnuaUrE2Ox0orTu7qCgq9t2DvEtP2a/eWdwcfLfhw0Lv
FdsIrfQPLP0KnK2YMFKjiBANgt6nh3w4a8Ehkjmv0M0YzRqDOVt61nSSTJdRvF1iK7LlnXzMHAFD
qiebeMItHqCRJTi8w7X1AlzDMmfL6BojnXvoYdMcOu2q43GebjpVawDGSxRB0VnPIQVwqj1uF/VH
dG8i2ZjsQIIKRghuFQBPItZVNIIlxyx53DLiTRjc1cHD5SuZ9/v0yK1usbE1ZrDeQiA9PefBeeYR
U29GWnRFknSZmKYmmqyqJ6KYFVEKc4eRYjI8mdAFmUV8NH0Qd6Kuzrksz2Y90Dvep7lSpKvqMR8S
ei1jcuz338xhuY9yCd2uj+KxLayQmxfetH//CPlpzlRC1F4sO4BW2itZShTn4KnSycekKHjyURv3
6fpYQTEqno+RNOUioOj10Vrylb4rFYsWdC22iAHGsYW3oI35cDZ6PC+v7ab5XUEzyq/JQra0AqAb
UzomhnqYqgXWq9ldhqEacUlCqrIrlRzyalKiCRqT7MNd66f+6Ak+/2LcdqJW4jCqHzZ9JEg1cLqv
0Q2dWdqJFtnn+9LJ7+nMM8HhTQCnX35JMuaazGYRrL89FnAQ7wTdEWKO47ttnlYiMRfkgpdlFLYQ
qXFmF7WcjpogZDuhxKUBXV7/g+uI8lSCuS7LPhl0PYREIk53ulitH7pBZdFZs+ahvKd3WOzxUHmg
jEnRzTkvZAmgc0XsRWhPsia4Rj/vL+shT0HYJxFmUbW9TvU9NhDykHdoq/hRXBmR1WGqbeNPI+o1
efaLI9unJ1I8NLNRARNd5qHwq+xdNX66LBfdkwta+GaxV+erEpumioQYJl/4EaepV1Q3ArlX0nOU
fy8bjrOxWZuzssfsM4nUbTFkVCCa+5d3w246VFZok13N8zmo+bkkF2M38r4ThIxuV3IcoP65GzmG
gwCwg3riXXbiRd44h/ntIlotYxAij5bLOGuzKZ3BQ3yUupIXeaPG/JJIjMEIsyoMhAEYgyehYC3x
agGp8MWmXD3trnu+rBg888EmfuZBzZqUruDgNYOFmJtV+wpCfOW+cDHWJ3R4jYxcRMZ+dGqilJpJ
1d2Vv8JgeZO15OjzaZ1o1/hCYqkPHBk3r2oVw8t0ycTzmc0etqZJmrwrEaWavQHsLi7NThh73SYv
mWZpXkvepsWGXOPPAWYTiJ2a6XrVA5i0nVXGB9T321Vl59xw7aZivkvIJg+rWlA7DIhE0uMrSszP
dC6D4iy2epiPxIrczObtIg+QcUmyEu0JfVTB+2mKU5ob+1jhtchvK8pKKMb3MAJVSnIFQrWu0liB
b3rlqX2mGd/lOy5rn2dNNu3wCo/KvDrdZaf3uZoCb4jk16DBWINAfxbkzOeoI2/t6HescJakbaAW
wBkbaxosBcpohtZLBCpFu7ij+zX++KM7ZiUbY1XaQRQxmRIRCHHKrSI3LWnoQQrB6yjfdv1XOIw3
omiz0CMVSJOsBUGIRdqlPqwXGlZt6hbwxOIdMMaWmCSpEwwvxr3W9IeuxiFD5iru+2uzy5zL28bb
NcYDCXsYfmGEZIP+s0R7J0lvLwNsVgCAcPT/zRRLrNlnejA3MYRB29vL4qS7zCnxem7RqKI5mElh
45pz8z3mr6JyWX64jP5fdo4Ox5Q0QzfZeuGx7UOjGGt6acveVFi5r14PNuU87L/wezjIZnBRfYdj
DIgSLFFHFhiQEbTLtYZ6pcWjt08CLhGrctXZok5s8yS56Py8qnfJiZet+y/25f0TGPtSmNKY5gIk
RlceesvocyDAgAnVJ870yn8JcPGohq3OPcnMCSWowItiC6Tzdlp5hhPucbXfFW5l963NOx7b7uxq
lRlTE/ZjtJgSIMEv7VQ3feYnnumC1Uz0GqvRcSZDZ+A1XG+flPd1ZWxNJPdqXzZUk+JXUp+rP0oT
6iupGCODquh+DKs33ZG88a61Qzf25QaRcBqdjp2FV0zPk4gxM9GQ5WFUQKKp2yn9KVe+Xz589IM/
+XwrgRjbouWJAkcMv1+m+i4fT5F2KwjHuj5LhepehuKdc7aVO5ZzSJJi8cB1hHpOxL9BW4HYI22n
KfgauOnOvovGErdVEomk+G3pXgxfcsRXGSNOItTdEK/ze/6NsH2J/6N87NyOtk6DPqcaP9WVVec9
CGeuS22x/2QVNUk3aMWUJrNjnheSGOW04D4l/lDinmv9ZiffLrCXlCWB2/G2+c5ZwTEKmEmTEogS
4HA1KC7tg8Wru4aJ7Ea0dLQ0rspN/2wq/QqTUcowxgyznPwnaaGcejfcpYf0hMajHAHrN8Li3d+t
Kvv6lmNDSAb1TczBESz09Z1M1LDSt0js8QK7G/IRw0AyjagG+m/ZC6+fpL6vVSTU9PG+qb9EvFgC
XR/mUH/4feaGE3XcLzFN2L3HtBQv53YHbr22P+Aw15i6aGqTi8AR9O/E/DKI1+b0VKMpJiutqUbw
86wpnNHGb6/CT7KBUoUoqqyYss5Y4AVNyeVgGATv7uJB+g9NbuhqD+lxdAgm91F3T+AW9lM1vwTL
HINCXVod1egEFfYooDhk8VPT7qO0tjvyqM+jc1kdN0wJMVZCsgegBVcW0YAmlOdxCOyZOPWi8CzJ
phq+o7BeHzjBTWEaTWIHp/mX7tW+YMuLZYJEEyX9mOBizVdC7F+WjIfJpGpMcNBFiQnJlDB2yIx8
Ey8HsOGYr9eOpVYHQkDqDFLN5k2CG9msnLH8mvK46Lcy8uigJ6g7hBKaKpsVH1qlaZsMknRes6e1
/Ipb++iTujGesy+0Wrzxs0dVRXqcV7e6dbzXyIyXkyxKrxejjjWMvwwzfNYYswnvF5BGYthrX9cY
shVbl7dtSyHXkMyp6w0lT+uSqn/+RUkzqw79ioQ8heShMIdM7UlUTDNQlqK+FjLDFovBjrRqV4fd
romCm0GYH5OxsOYQQ0Wyca+Myy7Q4p3c1Q5BlxVH6k1jsxabOYeqGExakbztseQFT7Wdo3m/9Jsr
GhYLrPk+9swbftv1lqe01i22KKHuZwwLpbijXT/FO2kXP6Y2Gp1t6RQdeF1wWwdmJSTLap5OcReQ
AGDl+C2Jn4v0to9cdXq4rEFbB3+NwtxJ8kAaEi1A0dT7tPeFhtPXy9Edls18yUZR19+OIxgFs1Os
ulLHuXt4ItC/r15RUVbXhjpQEYQKU8dHd1a6P/BDPuw8FXOFASUXi7l423lai4/pb+CFcSixW3Qw
99xXGm/vGVNSh31gJBPgaGmAoVkxEqbxieBlGFiG95vTafyi3V3WBd5eMdYkKAdMDpeBugR+KV1h
SGTDU4etJ++HhWRsSSK08JMbYDTOACr93BUCRDR+j1JIIyu45uWJeNrB2Ioyz8q2DQFYD/V9VbeW
yJ2r9JaPYb2Q90MEFq6P2hENpJfmFBg0vdGdQxcSnaMd2YVnnjhbqe3VAqKw/iOW1JnlMo90kyTK
5GGrXzCkvruSdqargc6jWizwLoAL2b2sG3TvL4nI2IlYBhWX3AJ2EEHuEJ+r9EaTr2XkxCqJd99Q
//QSFv376rDFvVCMYQ0sSgzTWtV5ES3lpnElW7UVzBrLuV15lzUfnIAfEeFtiUaNAU12s3hGp1iK
+qjypm9xtYSxIWE4yRgr/CbW7Pa3wXPqv4XTnNSweJfHVnHRBzVhLEhbLGK3UDUZvDmz4l0BPjhh
gSHJ7eWucxWPXKGqSH8gVuLy0xxbkcsP8IwpqUP0pFZUVuSg7Rn2EpXii9MNKKwbPTwFkFkPHZo/
zTtr/CElDi90f/nYY7jWxx0Nx7rV1JgudrYrQeOWDArHC+EhMIZFbeuhE+iVoKEjywBX0dfLJ47j
bWjs21dNiRgVJvUnb+Wv9B1gPORHwxIOxBK4V87mCSCypBio0FHQgPFxveaFCFFjCgh6Jl4PT3JB
84f0eFmirRAvMd9BWP8pEsNMryM8TOnYkfEaYbodDdWZbnEl2OBbuu73tJsOeRYb07aeAx63H9nc
s9UHMMaT5EE1iDU+QLVG1/hmILAtWL2P3J9TucJtiJW1O0u9rpEuLh1hj/YkzBt1eYO/6GJ+MnCr
z2CMqZaGelrLWGz8uA9aQ3/xBX/weR2EWwV4WG9U6iroq5ExWu/jpoKQLUhKmlgFV5odDTYmJqMw
2RNlBNIlmwaKUAQacs/etqWTRXR+EQVEAiyzV4EJl2qnBNRPnhzqLQV7ESOt0PK15/HabS7lCoqx
c8rSGJgSCSgaU0EJtN97CuKIPHu6eTxWMMxKCss4LgkBjLD8XJrR7oPennmjzTe9vhUIY7NKRZNH
5Pohi/6omw+pCY5iwYkbwrFcvDVjzjpIVYkq5MCRlb0q+KVpR2pmB+3BiK8U41vY8eL/9MM/6fu7
YGyxad4kS14LePv34zmCzgehtSQ/NbJTDDsZ95etDE/7WFquRiHNotUQj1oZGbmy8FU7zh5tvOp5
7tibKl8SjTnKS0DHNVH9G7ziQbFxvnxcs6EFrh/EHko7PDXu7KjIdJrOZNOmm+Qg4MQ1POrAbc96
tciM11QTMNJ0M76EDqlSbBSKoNT2d7AUodl7XrRj2xGVZXQCgInfBNXPR+NS1gKovKcIlCG9pR16
P3DGxG09yaYhKgSRLNHKfB4V+vY5fAdlHDWpy3tTSGHAF/VOU66L8qcp/OToDw+D/n3lfoLQjZB0
gWDRvtyhGfIOnfIwm+BXRvgUjc8dYkc893r7SL7LxZixpdEXkFpCLnoj9KBE6b1633FvBJ5ojBmb
xiwGkzxEq9vMSubXMq5sjTxyFpDq/Ocz8S4MY8cEUk51LEAY7TGJQRituEgoVZbwCPKw68bnaeK2
UHBZCIp5DOnTeIs2VhF1o7ecodmD8bAsvd0WXCok+oj7LNU7DKMWTZRMVVEDJto3e9q/LfmmT0tE
eWxrm/Ioso4EhEKUT62wQdGNmMuA0jwyRteaDJKyUIdD1szO5X3avG5WOOw2oSxKkHvgBHMa7mWl
rm8SRRitRk5CcEOAau4y3qZcqqjJKABHP7jMGIwEI1UwxJ3eAsVrU2mWOlmG+PgnGAroU0UMmBI/
vY61JswjA0ZwzsHaG/mzdlwqXtSVnpJPmqC+gzA2v18Goe/pPR2mhznbD9PTEJ1J97UYcvuyONtv
gBUUs2ZDrReJLAKqpfM50EER7Isr2j1RerhEebfZpnu8QmOsa5UprVCo8EvV4Xqernoeo/e2Brwv
HP37yrI2TZE0gwlpwGobzH653Iz/6/REtO4QcyUCY0ibPMGtFEGEWPw26se+uc3KO86m0EW/tP+M
FQ0jIcrKmIpBeXU0O/82XHUhajJNP8OmYFIw/3bnbQ1zWLNUyoWBulDDS7XPRTvDq0G3ZcoaCExU
Ujn9Fy5p7OZ+4bSCBEOSNJ3lfaTchQWa9akfH8x4rMk7w4ltSrtjnkCbhkCkuOPFPjcFXWEygi7j
JNUFTTZ0E/h3l+JgLjx6DB4E4/8uRWNqmYb9y7S9GOyUMeJYOvqNnxTkXQaWT0oaWlKCw4TYk/Iy
kdlS5F/ptNfJQxXvyPRyWR23X9UrNOZRK2YIQww90N4uWyTJU3C0CNfRjeK2p9QvSyu80Txag4DZ
Plbmjl94uT3OgrJsj70ZanOv4wvyVMJzYvC0quDx0VApLq0pYwlz9JIZSYRNK47NvrundXCYL+i0
N/ymEJ449O8rM2W2smAsA6CCGEVnPZYzebi8ZzwExhCOqhw3Y40FwzBBtEpGKY8qi3NyWTKpaSin
ZCqoiVo0OzPwIpE1K+l4s1q4useYQiWJMrLQ00ofHcQdjhGeQMG+ukkxz8fSnN6ZncyNz8kdcUrE
rva8K2v7hlxpP2MvBF0LUvSyQvuPfWZ1e2kHOmCPvICYEhXBPOu0/epZwTG2IyykxVxC7Fzrmi/d
Pj5o+7dwvzX8onw6ePmcRV6+k2NO2AKtWVH0bqL6WAyFbwjlQetjd1QRTBGEq7hK9202cvooNl2c
dzHZIq2okRBPaqlNWW6S8FoGsWAtTtaA1UV1018dBrZAK0waYVZpCrKPvnbmtaJxGig2/dyVLIzl
GORSQ0soZJnJaU4eBPlRKx+K+vtlKbbf3ysYxmoQcWqR+wYMraykVCVJYaE0ChnpxUXkyyl/cAA5
FlFljEhWT1W9UF83AbnM+Ej5fJcDZTwnX7ilX+Sy9WVnbQqoy40EGlyQULTX39V47VeueTuDBJZf
scexjmzYMpDSMBYXrKTcmJ5JTFwr4o6zeJs+3Gq3GLNBwAhaVToEokGiyAYNs6M9U/Yv6lpHNTfD
tB2VWgEyhqMP06YBGStGOp8Q0bfjQ7CHYJQOiE+Hz9ktjclHDso8xUYC4YITQtzOskvtcF+CqYHS
PvKe35vlZrSp9z9eIkv0JeENq6QB0NQzbUal7Jmyn97kHi+evRkkWQFRsVf3ciPoTZlJ1NSD/rH1
u92IWC+ffphjbjXGXsxC3hQtPchNPDp9Vjhhmu/1OAYHXvNLCcrMKgeRd5h5W8ZYj7hJEcOnTyMd
i1g4NTpe0yPYq50I6TmuY89DY0xHPcRpaNCoZflrcGitarCP7QacgqCj4zfk80yjxjzKBj3sqmXA
xtUuNY2o1bFNMNejQ1Q9FO6/aQDftvkIbpimoaqSyAg4iMFgYFwdmgkO5ZP+lcZip6sYhzy2dT8f
cFP/G9KSbcP1jsrIuVRJMBQawmsaBrkOD0v887LV4knFeFuR2cRqT8N3nXJnFqIVgRAoS+yyv/87
HMY4ylMtq6qM1SuS1h7H2xojcBXRKfK7yzi89WJt4kjCXhghTy8fFtDLtRw5tr3gf/aDzaD2RqdP
k47fr4PMH9TSloQa//JC7zwY5gEWaWkwdAVgJO0lNG5M0KKr3KK3bY/sXRZ6pFfGr07nuu4piKHB
9VT2RRlbirJXisEKB+/yvvyXA/sOxpjARZ6KRaF50nK2uxg9AZodCBapEOMoG0fwqZVQuYQo24b3
HZWxgYsSzLVMtys7Ts6wD7+3Cwpc6tv4YNpKD6uLbg7pMWvxT3nmZfg4uvjm+K/WV16E/1gMAfMG
DRCTKCPnCctTE9Y66GapFRHirUsDIsCocdS8vdJLlbN5PEEYIzFkdb4INC8TVD+F8aeyvP6lcjDW
YREEMmYKAKjrFGCUEH0A0dyW4i2hHfHJknh6wZgJ1J+iboGaPeV2ckA6CI6cGO1hiUNdXtWfj/MD
uaI05+busqibO6ZjDAEm6oALWmEkVRpwGi0024SWgZ2UVK4uB17fCvbfwTDyjXoYhiiTJTbRvpbZ
U6EqVpv9ySPoXRT2Ddm1cqWMHZwaI27QD3kqxL3MTwpyFox9NhaIF6YEhd62VmAkkPhDkB66mkeg
sWkJV6IwllAtldg0C+zKHC1uFTtK/DKM31r5VVB5KYvNs7SCYuxgOmlIg9CdSWT9HHTdXqu4E2k2
tXuFwVi9MlArudeAId627uj2mpUfEqe60m+Xu3wvOr/JiGmElxfM4O0W/fvK5MVKg+HftOZnFK61
4RRJhTUOPy/rNm8FGaOnplloTjRsF0qnJrjSQs6IBd7vM9YuKZCGRLUsZBgfK3Uv16+Xv3874LPa
HsYGTHNeikmBRRo8cpicyE7OCjhV8kfNyffpc53+GfkdMVeYjEEo5r5qdGQ67IA852VsxybmDRbc
1mzO/rPPxDqbdK2IIdrcWLOrHlFHT7zcjsFqmezAgLBTjpgqxbtotyJ2skhM5NEVzKpF6cBHtVOF
EkxJ3UKfcTQ3HOwHcKmoNFz3L5aSi8bsnyTMYSI0QOuMXTCed7kln7smRCFPicp6Lx8wyGzwEl5z
+NZ7/4OUzB4Oihnl9QTc0SYN+gEzbxQs5GskNzuEzsglxN/YzBXeJ8orTOpR6kZ6wxvd3LS/YbSJ
Fb4OmGuC6UBgfdiZI59oa+P4fUBlXN9craIlo6urnbI95qKhUiJ4rna0J0I84oHCdwZ4cjLWf0ij
lnTCjGCoCW4v0aXVe6ZuBaB4gQ4dCWj/6x+XbcDGhfNBSOYWKBrViFQTkEl7MM29Zhxj4izNfSjP
1mWkrVjKByi63iuTnKpCpWkV1nM+mOCBKM7NFR1+1J24M0/oRzP5lA9IdJ1XSIMi4I1nQChKkRZT
ZgE/9umARgmd5zN3phPnHGLE6Ue8Ft3MURHQRUT5xDyB4gJNWfe0oaG77VEh6F5eyU01keloCAX1
Bp9mHGE2YzWHE4pnVflVjEEDId0o5vPfYTCbFZhmNOoDMIh5PZfHsLmd/qSzXRZXcjDbFI1LZOYU
AxQB0HKMco48dXZ6r93nnnGH4Y8cZ3R7o1aIzEbVKcbGtIKG5KUngxB1uZqAey/ZoAdAAydp/haP
vQ4GY8mkFBIOwGtRoa6CH6p/qa47EEZzp+BtGqyVdMx10GSyCq5ohKLy6D43dp3KYV/btBWr32fM
vqiE4DkAuSgG32lfxhTJEnPQVMw5CCS3rysUv5OWx5W3vWUY8qSadNaCxF7kQZ5NsVbDagTf2gV5
emRp3HjfRk6/J/+CnmzLJ5LFFR5j9eWybtqB4g1gT1oGVFAvGErSe/l+duozHZADZnGenmzu3AqU
MfxjEiWzXgK0c3Ch/p7TFL9iJg8eABYd3hg6GQdzczNXkPJHm4WCPDykcwl3jRZYPRrkqge5f0qa
p/kP3OQPK8qYkknQdEGh3oIU+Vp1UgJOPm9z8d7Vkq1ImGKlFsIIaq+L10n1VA2c5yXv9xmNQE9k
qpqoyrKbBD2YGG2VTX9n0NkaAzUZ4tigWUKpcdviUOzE4PGyOd9W69UiMdstG5FQ1wmEyH/NNo3C
w0O0x85pIrt7Kr3sETyKX7kWiXNTsdMkMYq61EVqMQT55/+Rdl1Nchu99hexijm8Mk3cvKuV9MKy
LIk5Z/76e3p8Pw/dSw9s2X5U1WDRjT5Eo4FzMtHtw+chOhCebW6PqqDzSjEV4wPfGRTHO8xEA9Ob
z4PL+DTZQLTwdfEyNCtRnHjbcHS1xpOctWknookM1gZoYL6qXnjUK3uUGE2XV7rVj1+4xypQ/fqf
dzzX2RQVnRobsJcPeMIIO3vWn42Oeqbe3CdMxqiKohnaBzokM00aMWYPeMJ8v8znSnoq09fb+7S9
TVcTHMRp2TxbrWThzlD/6IO7yfr3l2Us1PX3uQDX6lypNDbgKWg/jPmgzcTfz1KDDznl6veZf6uc
MgMZvpixtpYi0pwIc3oFtI7kwtEDsvFkoxv3L66w3VqZGuVazePLUjno76zv9SPrPCmdRGIDPLvW
Ne3pt/nArpTRzkIj9+2d2hqt+Yt9LksCv8acCximcoS9etSBFtKZvSGzQmj6qvxkT60j2RvHkodb
68ulSoIoNU3A1pcNu/R4IlQgcPtL/U9/8Y3Lkap++P/yg7C8x9NLPRA5EuUGlyNlnSwUi4G1Y1eB
Fs3uCsaf6HfcrVeMtR98zVNvk8DsWONHBxhiz47gIzmgJ8m/DHcl5G14M/x1kZHHaIxpn/MrF6Zi
VBKkC3NyzBvHEks7aux2JE4xYYZ/1UJrBLrbM5hJMfmrT1CQzPdSGNlF9e9n95GU/OnPpcSxOmOG
UQSamSjow5iNnSVox3LQ9klvebfP0iawrsxwqCe1WauYlojXYelOBcNoVp3KgWrJpIzw0NcobR6G
WDR1OjSRX0mHjCJepvaFQ79SrJMEAYCWkuKk54bTtaNTRt/UUPVvL9jmZ2K1YBz2zeNoBdCglh1L
y9GO2yqgIJRb3b1tZfv4oItexryLbuC/v0KsglcXcF3Bn+jA1CmSBy20R3QXHWZf8ardXHnpt9sm
ZbYLHwBuZZJDnkKG+MwkwWRxrg7KGdraiZv+MF870NOBRMgRvgz7y2ymX93lPugw3M6VCHTaTvqv
bnOnGA1+Zlq1+BsGq4eg1otufZetB7PZyflCbOR2xnn1l6f6qYJBUiwRtsRjfV+40nvpQCpzwJhR
/JigmXAU7fYbdavZPgp/OmhyubpuZlMyLzA6yZ9G6SEVLNfMVO/2Vm7H6NUId6iX2sjArQ4jWb/r
zC+N+nL79/8mOv+88/LgHqZ6rrcLbkz1T8lHRd5HA9erccegvXrL8NEn7G2f7qs9btXMJRyFSgBK
JYeywVDTuIv84Nz3dviEd/EYrcgXQlPQZErEUm5xNq4vh3yDZCwaqAJh2hZNttlBhxKUtGdVevTr
sJpM5P1aCeh679U4sBQCENQHCdY2O0ixbZ1KDL8xPRw8vav78D9f7Xm92ILl20oPe01p117wNBwq
MBYr9+ip9ZJnDELR5cjt+LxuJ4eh7WhKctBjTWfVN3e4o3iCV35GP4U9/ZzdAiV66tlyO2VcrSqL
sNXnVJXC/y9gaHaV+dkj010Pdx0UxHS7Q8k8/A5qU58q9FKOciiuJv+rDVXFgHFvyMy0ZNWaxf5H
2L4uJgfbsizkfZti/xawmGY26wEMS8fw9Id5gToz5dIWu8RfDgQH0dMyN606XQ6E5LOhdus5cmJP
/5JAorZFfwpoeTwjsfNTh+NB0eRQ0KNzsaNoSVMuBTsemR8c0xbSNiCKdSHAUZxUf3ijX2q3Y8cQ
TUuTDFXVLsQGq9iJhlq1crDvOe1P1j0aOU1hB67hTcAd8EvC5RCDxVQxczN2VlZ5R02hG9Aji0tO
4sfao6pTr1bsBz4EzsoAdyQWtZuzQGUGoM6WWE+gbnN1aups2wtc2yXGbgEywL+eOzhg9CYr60Dx
yJaTr/VCJOTbAQHV7P9Z4PAykZcsLdErgMJR+Fw9Ml4wEHH+ZM+oeLd/IUuhmynKyh7zeBUNtRy2
Y5HBHhhb/c7vveDY3jH1Fx0dnBUEfpkoYbGj7FILyYWDHJkgKQk0FBGH4yw+tsXh9jd2Oxquy8hF
Q12F+TiY+H1J/S4Le1P+pFbH2yYoFzg0lLSiyiBih8ZX5VVozmpDpQmbdYnV1nBQ2Ohl0RkdtqY4
M3KTEpd01qEk7ikQ3MxHVoY4DDSlYkZHIAz1ovh5qOR9VOtfG0l11fkXJH/AZ/vnvvC0LV3fM4kc
mNJ7gM/8tMiqrYzPt3eG2Hye7q7L5VDOWUwvRmobIAYCWalG9aoTi2ZxUDDmsZjPIba/7hd7mh6T
+lvZfm6099u+/A1cX1eMA4S4tNop6GBHexCdFKPOSNmM+930bFROldkTBkLGfXuUf+0xDVc1Hd0j
sgQe4r8ig7y0YxCyOnx21qHQGPmqKx3BpwPd5n+Q0bBf+wjfV2scDmWoNE4le5yc/EQ5sz5ywWtd
5KWhdiG9oOevNqMEqZmoiJZm6Zd5tBXyCVKPwm6Ha0WCEdskekzHl76t7Nvbt20EbCuWCFlfi2e2
kNFmPccM54Z2j8YvuxXdlCz7byGRgs5CzZBZTV5lf8TKk15TW82KJtR6k59l9aC1RPFm89awNsCh
qVJEZoNBEPbAP7jWZ8VlskzzFzaQJDnD19hXvtxeNsojDls7peiHOWUelYYtRA95kni3LWy2R6x9
4tA1aNMgztIZKBTca1XhiYMn9G/m4M3Jc4cAnwZv0Ii2XcotDmiDJpwnha1jCU3oRTnEhUbEG2GB
v8pisKbXzBheifFL3h40cmCdMsDdXfU4rcykYDvjjF6MOgOEDcwE6aO2Uzz1PTEgc0YlC5sNUKu9
4m+tOYbuFGOBUXVX31cPkTvYbF6nfRBIfcQtQlhFUUA3ZUkm2Pv4koYQiRo4MwdWjS9Ak9A8FI+4
gnjJO3LyJ91PvP5UPQEwnNvxuLmuK7Pc56Ts01EqA5idjA4Ezd+UkdJU3Uwt155xgB6IXVxXBkyM
DrvqxJ48OuFu9nExPhoHPDG83nZp8/FubZD5vMKlqVcWfdBhsPUmBErmDu8L+oJYgT50Sf3krS/I
2hqHgsaESSQ5GVmNkb3oNy+YGlbusWu76hgY6B+jMgAyVDhYLDo9j0BFgj17QN68M/axh1mNDjxo
Xgwu3/48fQ2Ti0KS9J1Y2q3vytpZDiANKejrWMTSVr1TYWYzc8MJUtHmmbGxLZ8yXBbEd9Jhhon8
R3ptlcNMITHMoY7g8OgkKDccWsxCBTCa6HZ5l+PSUJ7Z2Fd/yr6Stqnt5bBTUcaxFbT/DyZwUh2V
Dgx7mW3ghl6bNi0bTW0vn6v21tCXKbM4+OZRh74EexQ0ntXvE1Ni2LHhNvEUkrJDmyWJ1Srz6SsK
15o6m1jlDqyskvsa2/mP9Ml6Dr9aXueZyMDQw/euvuOdhjpEBArxSS2ywDiUGAqZ8V0R3Os1cadh
m/QhgDToIWjAV2RE3NcDOQTSWWjzAMjZeD270Ki+SJfkNoNlZYdDU6gu120ew07nCg+XAWo3ZizL
OvpXl6/jXiY+7NsZ0sogh61LidgUmGOtl+Nzgbap3JlyNgP8efFAPrKrdlRb4ja8rmxy8Ar2TcwB
y7hHMWpEWMZhHE6GpxwVr9iRlSq2ZLe2joPXWtatwCjg4eiITvL4xxN5cGYtpcMbxVu1ffZWvnHQ
2sjov4hnWJMeGEkHWhXRB+Trj7HTeco906vSnBzzM45FIStDzlt+csga64Kpm1KLDGqnH1PDmfbz
aNeuchTdY2Iju6m/TTWYLsma7lblE8M/f54NDlzR3q4rswSX80+M5TY8Nu+1254Vpk5C0UBsXV7X
tjgwNYZFGYoGoROpz3F8lxSfE+041tTMy+aj1NWOwbNZC8qkt6mOxWQNmay0qb6VKWC7xsCD9kn/
lt3JpHYCcS7Q8IQdXqUdGBQo6zqAUTyv3DPhrXnw5FcWqOJeQj8okXJvfor/3DdD5LAmU43BaiyY
Mw1XL0R3Xk7JSKWHlBEOX6xZ6+TWhJEme5XLt7HaFwVVQSUXjgcUpbOCYURUCIWNVrVD8xBgsPAw
RQ5jpx/3qrwn0pitEtc6PjhQGYSlz5QaMc8ulshiHpq9cdmn9heaFteGODxJpSCF1joMlQCSNLyX
5Jfbrmx+OVdRwMGGGZd5XKvYoCV7S6VTDN2TXzGA/nPMY+DbyTNZNFI6gFS5RId4dDeGPyXMYtw2
sH0/0K4WOABSO8UMw7piH2fWrd2+xSpe6CeHCQu175lKElmwH/wItVeDHAr1RZdP4KBBEViGmtah
wPNO+S2bA3uoUzdoJsrB7UP0pz2+t7lVokxXKjg4OvE9qMxVT8HAqag53RGeohMhdcvak6md2wbb
q1kOj4yxGJYshtmmHMB5/xKNP1SxscVQpByUuQVFVoV3A9kAgQZ6qmWeZM2MFjES0hZf6GO4V3+A
DhvvSrbkMMqu/p3iPvuAF7w5LmCqaq5FLYA55UE8spKdkl/UhDFYfvoH4zqUd1y4mNXYKknTQzAF
1A/xnhEx5I70zAS8oDVNZKofTgPnHN/mXM1zFTcCnBNO1SUDmUDBo7oKiGrYSyDVeEra46IEFwLB
GkTYa9wL1TAmkvFqjZdyliCHrvh8+7TzZ4F3jy326iM5K5ZsRDLMGcZbpn1Vm4MgEZjLJ/sXEyyf
Ab8TODQN7pslWmEjg8QCQ2s71vQDGV9IJsl7Cto3PVmZ4b5ai5Dmda3liMI4eR3y0U417b1IW+K5
hzLD/n21YIWErCJVYaYSpfusMV/1erCVhqLp5MGCXzTuQxXJaagXNRYtHM6hPrqN9hBWlt/Li3M7
ALYDbrVu3BcrmsvWikVYYnek6ZD5g2FrXnlO9rkfQ0mup3CQh3veNQ4utDpWw7LDCuby06DHjomG
kFi8n8KXckptqfBvO8h/kXlzHFzoZivplZnBP8yk6uq34N/O2nMG+I4rWSvaOm/gDwqTRmRBtNcR
DcG+7cWH2idvhcOFtgozWRjgRmziXlmAq7PYj5hXhHRtdkeiELFo/AN3E45m1eYIitGBFiRr759A
vScegsb7IzFTEjt9v+0iZZPDiVEb1CWW2To2h1B+0Sm+AgKHTA4gplAzWkvFCtbl722+zyJMQGeS
PQrgxDffsuot/nbboe0P4/Vo8cJxS20lnRKy0IMykYqbOROmWMDxjDk0n1KAIIDJ5BCjjtKgQRoN
IQHhUegwUuQswuE/OsRhhVAWUzwxh3RIdWp+eoS2xTEFo0Dqxi5V6iMg0ORwAj2MGe5RzJgI9gr5
KW4qsO08yhrxiafscAARVErXCDrirksHu9IwBbTP48Ie5P/2HeTriIaUL2Ze4kypu+Ao7bs9u4ri
O7gnNomdk3U6zSEFX1wrMRObz0I6XsrtKnjogsf4jvXaRXtUoO4o0kC257fMcRmEHqoRON+xfO0c
uor8W1OldiYeouqck4kt5RoHEdrYBpXKlrD2mAYQik8vEwiEfzcgp939oMjhPlTz+JXkEGNUhbwd
JuYayvqiDq1YJoAQIzf7aewYU3GOI006ScSjxWUYQ7qoYQb+TTy4m0e5thNfTexm/yO10MQ7eRL0
4apkp3zRXCJw2E7d2kkOQZRy0c2AfWI0tKDeM9GAdJcZtvlQHyD34Epfbtsj8JgnbQhyI26lGav7
x8yGecAUHgQKyPNAucXhiBItaTZjjsKpI6cH53nOOjPRcOROGB0THinYohIqi8MTTJROahRfznm4
174t++GEAvddehjPybFGBzZZsNk+FpaJwRO0tYq8yjDUXWujDuvRiUq7/akeWSOx8jw4xnyp2IT+
r92K5KtF7tBDiaeo1akawY9U/rQ+M6kOzHQv970r+/qpedOpwvr2Jl4Ncie/KgtRxBT5CBaD9F4C
FWrkBpdaXvVE12BZRHw8CFdj3LlfKrEaSrae8nKnZvd9NjkNalPzIe3ulrD0bp+D7Q/31Rp33tNQ
CkNLgbV29oT6ZWh9YSQuLduQcjXBney4rdIkl7FdRecVcmzrlS9Ws1OEP/+bK1x+0OmDmBcS7CjR
c9uLtma4CdpKbxuhnOHOs1kOVdupMGIEKjo8TX/M9Pu+0j19Mag2TCrsuLNszctQCQn2htXCyuOy
7wVbewItsyvul9EWqTBnWfyNyOP7NhStrQwjgm/sdYXN/5kHbVcfIDZ3pGZqiWXkibWmpbX0woIp
OX9sQWeRya/FtO9HUnyaQCe+ayPuZrNrDRian+rGZp3xyz77lp2ST2BXcWM/IgbHKcc4qMhKIe1T
o0QiPBV2lD3J5SmNkEHqRN5InFt+xCBKlXxpY8RGoj5X+mKX4I0hxU2pgODAoRqzYRTZLjWuYTOu
qPj4x7RUSoM6g7VbwccWdlXaiNukaYYAC2feVYcK9EL5zlRw7UtjG+1QryJeuyKq/2pzEVmjDRrQ
LePDgGMkJWoyMfDrlHNRTnbe7Q1S03r7Ina1ws83Vvk8VmOCKldf/Sj73EmVhyE8LbPoxorbpK9S
c9bSndgHtlRRmjiEh/zIY15OpWG2EHhr699Dtbbr6DkSqf7CD21sl1R15SH3QQZ9hopZaazjpR8L
787N5XqRkBrSm0GyMsSdLkFsQFWPVklHH+8q3RdV4lSRe8V9fNPEVHJrhIHmM5hCUY9CCwJGWYQd
owAhCx2bAL9yhztfZtpaWqvAWnRueoflvJFfnCTNjh9DhxaW2k4OV/a4M1ZEVjoJDYsGyDCn+3q3
QHrW77zABjvaybyniipU9HFf5CYzBGtmIGVCnmtEG5JYP1nUUMeH910++rhPsmVWZakU8MqQbO13
NkieQzpdPMihtzjlo4i2nMAZqKDfTNNWa8l9nDtzCLIpgtV++pqnp3oQ7CBBx5Uu+HW7K80vt/OO
7RLc1d6lYWeFj4ouhXJgAUXYs4p1YhylrPW1em7+taoat6B8U3Kg6kJYaXBtmApv1h1Dy9xFohaQ
ikaZQ40gCNo+b+ERU/MUCw+yaqflybgrMPVxSH3ji0AkVEQ4XqZ1V0tYV7NkdRX80rpjN587CczZ
xLDth74pfu04AMEoxlBBkAeJzZPwEn1n70ORqz2jP9WtUTA9sndMy5Xvaz91LZfK5qmzcJF3XLmY
JeW0FJcvGqYA0+d+F341nped+cIejFBSfwl97ZWITAKUZQ5VjKAp47HCPlafg6+LL3v5U/i1O82P
gmZrIJf3x33w222b1E5ywFIuSWK2FoBFa0SoAoUNaJOEtER1xKB08ijvOHQBsXweBeyTgzuLHcam
PahU3k18BmQOSgJtFuPBgDes0lOwXpHElnaDx6bSe+CmfXvxqI8cL19qdWU1t+wjV7n5p5ixazkB
tAfYR44myydwklcv1Tt8UEGpiCfMLJ92kpaB6ypHUqcoULTTFeNF0DKQ2Ufd+20vWQh8yCeveKlw
6FJVzSBpDMSicDppQbkz9QS8xw1UELRjEoRE3k+ECS8GWAqCWIQQQXK68sEs32r94bY7RMQrzP7q
YCeLPssti5G0+T2vRWfQ/VIiGcuJSFTYX7GyYlVWlbUMvVh3NugaMYQ+2PKD7Gfo5pMOt136MFXE
YaXCA4csqHrPPmnqTv6Z7jV81MK3Yt94o7t8quzCs77Q5Sr2o7figoOOIU40qZ5YPAY+EobyU/rM
NHVNF5w+BjQxnmT/H04Xbd6mVhHJIQm6JUZdD7CFTN9GOwXu7/k5APd7tSNTos1b78oUhyhaLnR1
xla2cYOdjqk9Y4ZaL6j0HMxRvkV3+huxlUT4840KoZK2GCzBqoq7wZ09JviBcV4H1aSnEPK5kHYi
3jOo7IEvOybQEO30CC5mPZ4kWQ2wQuTUCYYyJK/Z6aGte7edpHzkECVNVUMfB/iopsgrswW0459v
WyCd4u431VRDZ5Qto7pjXdexN+wtr3ZZg3JyzJyFyFYIUOGp2sQgb0dwI2HXjMo2TS/AEFqR/ted
4kClS6K0qhXsVOspvo4aQiE5BlpoAxtqMEd8sKkiOOUWjytVj8lpllhGrXwwx+wct+UxDEyirrn9
QnM9ZSoHJVVTt0Mg4EBXbnhfHErdjvfxEe3PzozbXIkeeXFPKVexk3sDvngK/yBuYnEysWVgUXXE
PLe7FnqI9X07Hq1R82rRl/rX21FJLScHJmVQCbXFPj1N/JYk/iJ+yXPi60mY4CuPodGLkTTDhKn4
QXQK211aUrtFfNv4kqORWGqAEsj/sqzE1+6zk2pLDkuzqtG+vWjUUeYLj1GjikNeY6Oi2Q92uVfu
lPsaBLCOaYuu/A5EJG43VDjyLCelZORRKsBikTmYGsNDU/OtK/bS8x9dx3LglN+od3/SKJeXKPM8
9taCVYVquroTHkR0jUepkxoewtPv8ELpFrucghRqL3lIkcRJ1VK42vkSbvzQe3KlZ2UHCYUDZhwc
YispaxyeqKFldqUJHxk9rOgxXjw5sVvfOjJKX7JVkzoMHKwkomCEQwnnGrlGP3djG6aGPV3+a4Ry
+UgHBusikmEH1ASYVWsxZWA4iJWL4D2YLollJBJyjYMRSegHvWSoPOAS1U6zLVTQvYkUu5AsqDAe
iE3bXkXd0DE4DoJLnu3LsBTQTIeoJ2Puz69eVUc/MuU4y9Eq3Bpt9oZSv5MjONuJ19Uqv6bKACoX
Vv4fn1jz+rhrwz+oY/D0dS9GdoLBg++3Pd1OS64muXXV0SzdRjGK9JMs260a2OlMIAv7hY/fnD8t
8D1mpjBjTkPHm3I2dkhXu2gfSOhEEJaDHlivat0dKlCelLXu3/aM2EJ+ClZqrGysJdjV2tGegtDV
lmNUvt028je3kKt37PSv7jz6MiVppGHLai+97z+JXvVQOoInPmpPybPmtA+VkznUWCqxaSaX6Fkq
3m6UBq41Q/Ui9dKDYFCxSK0eh8yRoEvRbLEDIN1ZJtAZbDHj/I1YPcoR9lesVi82+rzBLDYEtb+y
Z5vlhGpXa0Pfw/g6IMPLPOuwjLvbRreR5LpjHB5rOp4aRhk2I+NN0h7a4aTJfhScAvP1tqG/edi4
WuKgOCrE0Wo7nK1x6MGfJ56ndPTnorUFPfXAreyAV94DhYOfVj3h5N9Uaa62OShRmrAS+gAdKngu
ggwxiAPveh9DRL6MaV4qraSChQORuBXHUWFoGfWmdRYmrTkaYlXYeh1Q81iEKb4TzYynpFdYx1tV
Vfa8VLZlVfYwEekeEZd8H1oaD0ObFXBIkOv7UIn8pQmIDyjlCAccea102sJaiFq0SOet4UWjfpcq
sXs7CCkzPFToxpClDAUL803pcbayo9oRF8G/SeP+DDaLLefqGCeqpPYo4iIB/zq4iq+A8Ul5DsFw
4OISg+t74Cwvt936mweNq0nm98pkncpNsjQwyWRWtROYhTC7vTjyGSOV+9u2GCDc+IBZHGDMUtZE
yoIlzKbTnIPOJX7MhaeMovukdopDCyUU5tYqYEbUoCwoPhhQqMlqIvelApuHhSEf9ERFYM/DOYie
u+Q//j6HBFPZzoUW4/djiO70vWW3VEATyGbyA5n5kE+qyHrU8HjmscFo9kZSYOiO3cSoTpPbm2Ly
g5h6lfTVGCLMlCzxmiJ3ZRPkBL1B5Cq3t8XkBzAjeaxnjLNiW7rzPH2Wkk+3Q5hcNA4GJMPSWyWD
H+y1bHFTT3iOcWCsHSvNKhQeiDdPjClyeDBPFeS6UnY4LzOR8REKjwc2u0o1890+miYvbCsrXWsp
JsJNi1un03dZndqz9qySpKOURxwGJKA0CUMdhsTm3Iqe2f8orN/i+KGw9qakOFUR+rNFBAUBq6bI
IcIYzEkeKjDaO5NlSz4YrFzBm56lnXQEs6sf+tQ83Ga4q6IEuTV0tEgfaJjGYVws1kZTip/r/CHv
bdDKEx++7VhcGeHWUjHMJlITRIe4Kw6GHx/NM2PqY9VlmgxnM0JWxrg1FEdpgPoSjOnZHvDqBOKn
RX3RKs35lRO2MsQhqw4ilUljmxWdJ5/1fhj34WFxoE78T+iENgFjZY3DWTAUL3ihupSjRqjCFn7i
D9/YJ9C0EY1PgvtL98SrQb7GVoZlkoTse5vI50U49SpxSyQij6+vpUMolxXryu3l12x51uf79N/q
SVwejFYucBmXGOapGrESnoTyfj2/y79Uh1wZ4EA2FZRuSgv4UI2nAYL26UvbeP8tzPjOvUwFx5w5
IczUXbhPvfipEu0OJB3CLju2KJ5R94jNZ6eVT2zfVnlWlwSj0bP6gCDZTGbedDUQ2cq+hocnqqOJ
igEOGPJISi1ThC09fZn1x6F7bjsiP6HAh59Bj1HZmSsBNiRwEbLsoXQa8GKZ9ggFMUrc8dIT8iF1
XK0eBwp48pnFEhnE5SWN8Y309/pPdhtDE7/Tp/4EcUnWPhUdy3ctsuU9o1qmSmfUsnJYgYJgr+sL
QkYzdp2BOwbI4X7eDkvCBD+WLkxJiJ5c+Jn0x9l6lmNIOh5um9j+Gl7XUmeRuorEMtDFLGBIDirM
xV/ccVfvhHv5+zRjEU0/+dqNNjUxu12HXxnlMCMuh0XtZayd8sIE4BhJdTyAFpsBe+6OnV2T9WIC
2nnSymyYkqod4OfsyGjWSo+RbzkNmtFmN7ETO3YpXhzKIJet5QkoWnMG7Yv5LZN/q/Lfb+8cFRzs
31cb18fg1J/YGgZheI6r+W4aljtTp26hlBkOPUoTdUYwceBCXUS2njxa1ntofL3tCgUfOpdOqF3U
TWgZRBBal3ZwdpKD2O08YQflmTvq+kHGHwcghlCWYcMGBmqoiyuXd3H1EJ4HjFKJp8wJv932j1pD
Dirkch5Adg9z4nKXF88ZHl9IrSB2ZG5gosFS7VU4zGkSBhW7imgP3Xk4LKfUARkSNIIah8Y+Iv3j
xbCUoc+lie1Xpe8LxW77wRZM16Rij23DLZ84mAh7KSlAZ4evZFPZdfo4mW/ofEz678GCOEH59D9t
E09LMC+NFS/sIxaiY0Fpf1bKl0l6uW2DCj2Dg4XSqvVKumD6gSnLgp7Pa74Zl0sjHq4K+5fe3VWD
UaqBW83k6/W9VVdR2mms3fectPhYZoclI+KbHc+P+3S1we1TmYttJ86wETfSvg2ih2KZnLAI3TTV
9plRUNkT+70P9jQR/0sSJtxU7jylRWmU+H6wl8beM2dbO8dHyxn96SfamX8xgdIUqLGJGKfTL5Rk
66Mlq3g+GhW0eS2ZnVvxJ1D32onQvhKhsQkTmqEYWElds/jh8DJVrE6adSShT+Unxcfz9F26axJ8
pfTPGK73Cwc3LSqN2e5OXVnlAH7UewV06Ng8iL9Gr813BQR1TKBCf2Xv8Is33AXP1GDp5rdxZZPD
+2ZsU8OM4WlUF6cxDnzJsvbEam4G5coGh/Ho3awCLTfwBIeX99/NneEnbrdgRrA7Zr8Vz0w6LUSy
QYPjJmqtDHPROSSqNqkynJtL8ax1+mdJaB3dCnFJjm21MRy5zXzCWWJBP9TvpXYOTPSyoXo3IY+D
DBn7hHbhhXUHtJBP/4DZcPMjcPWTr+YrYjGUywSbrBxVP4N5B0174VE9FPvLfNDyid1mqsS97Stx
SngmygKqfGHGYkdAZjpJb632uwZy1dtGKN+4O2ceQxA5ZUbGtnRasUvsuvqJjN9LlbYlbG0/dq4W
km3uCl/kpFVEs4ex5UGcbf04/zQwatW8p87yFILsB7UOaMn/4lDryi5b6ZXdBfMEs2TghIwS5rg6
04O+u2f142sX5ndSlXUO5ociwltq+zi4gTi3NtUDjEbll9b8JFj3lkL1bm/erleOcfACCeOganVA
WiaP71EjOfWU+pb51Qwyp0x0t1OUXTfX596SznJX/Fqb0co+Bz31IkTT0MPH5JDeq+gyYmMh0hGq
kWi7pAGHOvwc4KSY2IgiFqyF+qOQjqlIoMvN39dF/mnASoUxlBf8vpwehvQO7QW3D9t2+s9o0KCk
CI1VvknKVLM5qqOA3XMnP1OdqbMT8z7LnzSQ5yTBPcaTwPERDe9STckKbYbjyjR39oxoFsyxtvDN
rcHWvLRei4aQQZW92y6yLfiQsazMcEetzdupDHWYEYqHRdkP7RPyCbsL3qvmvlbeivnzbXvbX/WV
Qe6YKR26zlJMzUFKA8IJk6u4/Vv+pn5X7pZjci8cy4fkh/H9ttHND9/KJnfshmgw1SSFzb76Pa4z
KHmdWoyW15pXNGdZNQgk2U6lV/a4Y6YYgqGFi8nGemYDisOFL3igfv6qZw74KdDiRt4bN4FlZZE7
aeUcm8MYwsNSu9xTB8kx3dYV/fQ7LR9GhCZf/ZGNJl6SCe6Z0k6HViHk1ikCpO333qtDfPWnqIJu
nAbYEHfWA2uULRM3PM/QQRT3lerejo+/saYiYRclVTb4GbY5MstOmlSWMeg79r487NNzfSiefjWt
1a+25L9+3LowjWvopLGnOeEBlI6yV70krvooP6Ij+FX7pEqO9Ws1wZVRLm0YBiXoYxFGC2ithTHE
U33oVVBxvx2FV9c4zOojc67qBFZaVC/Qu+0lrFjdu4zMEROPtzdtG7muxjjkKtSmLlHfRzZ7VPBU
NuynI2aSSE4WygyHV5GVYTQihhmmOoxOY6gOL6BCokrHZAjyGJWa4OCqkRpUWe8yGocpmu60Cvo1
YefIWjg4lQQaMCnX92WS3Qtx/OX2erLN+fgluK4nB1pxN1RSnsHRJTgu3f2gEB9r0kMOo8JJkLRU
hYeXUidU3OJjdcoPspv6VNvDNkL96Qs/s9YKQA5Vgqlg1h6SVPd6OT3HMzmTxM7qjTXjx9WkPEyj
mdUXUPZh0ZHvGPtsCejIwIFNojxljv37Ki/uhXFaqo6FfPUI4s1Dkb4VxaMQnpJBdYzmt1yLnTgF
117ly9Hr7fAgzgE/spb2fVYFDLYm/49zMPrRPiUFG//m23ndOg5DpDJFa7+CJVWf0vsYU+f4ujjm
w+SxO/E/EGqh1pSDEWGSVDEs4Jf6JF8YYTF66ya/XeRMfbKmwXD2VsBwaNIq1ijnEIYAmiigyfAX
TFOGh8Z02jP7smXO/Hx729gP3jLIwUon1HmmxOzQpUcDmU6jG2i3b9y0j+3/ZonDDwsdU3qnYyGz
EXOhegMx3xHC8KrlCs1AXaSodeSwpFZ1FYccxtgQbOukRzlxY4ysSU7hdTvLHUbntnfSdg75Z1zy
M2tG2YpyXWIh5+PgsjpG/taczC9Dju9b+qpBhTLwZjwKFBCnJGwTaMYPr0FFRJrkBc4awrGVMbZg
HUKFFE8jllTlwEXtp1o22QHPDheZlNrWIKCGly/2YJkW9qS6FtEE8Df3q+uisr9pBWgWnlfAcolF
HXzZcJlOnOX1n+MBQy/DXbEjjx9x2FUOXJJl0cLChI+dv0BPCLMZgcsSlP4A/ozQNgjMpMCM76+p
ilJX8xL2pAc5AmUH6+gx3dxC9as9mKfYpxQ2iOOucvgyIbUMKpYUgebVzkpAjKii9x6bOgVEzyzp
HActk9rpccOS5sqCInTlM51k+VB8G3DJ0U+05iN1DDiAyZtYlXp2AoPAW/Sj3h17itFlc/kM8JGL
li5ZKt8tYPWd0iiiCL5fTNymh85c7GRIbLwheAScbJ62lSXOmXnBJEaNPmpEYnPuBtvw653mmaE7
umBNxCwz2dmxGfsrixxkWqEmBMEAi/9H2pctx40zzT4RI0iAG25JNnvTatmyrRuGV+77zqc/Cc1/
LAriNMb6wnMz4YhOF1goFApVmf2pwrzXcjbRhqW5fHxZTlaz+a1ewMQrIltAtGkpC+JzydyWfi7z
0tEMWXP4dvxYwQg9Am3Rl5FlA4be2ve8Ccv8ymVgm28hVLPf9WC1AhMCZNBG42jEWMBs9sP0XOKG
KOs75PHnzWm9ghDi4VwZEHDqAKERiMc0eBRrvkkcTwYhhMCoLUBcHDwv2Tjvso/D4PCbWrofTrbi
K42T35GDbMRcsq9Ezei8ZE2qtABldupg/KIIc2ewPydJ41w2b5tRBXqShskwxwVBodcnijq3bWzo
eIFTDpOv4cUhcNTr6DZ28yv1C6c1ATHv15KgVZ04lSu/3m9b+gdfvHlMdI6VvAZ+Ad7m0SbHMAl2
SoUyefH30rTPHW4vxorXD2tZaK/ZGhKDmT6NbXZknXmdFbKb9vZgywpH8Pym7IciWWCUXoTOGPt9
eRfp1wECRz44kXFUre/zJCuAbjvqy0oKe0HtLWPqOGiQYRIOT4zj+2YaV3YJe8GslNJIVEBwtb/h
qDkTxKgGl3yhKIezo5T7ZjsEv5jEo+Yq3VGnxmxNHd9rmB8Kdp9V11p/UlrLVdLPSrKfU5S27vTg
Wtqmv111XVkq5AVKU+tzxReTPEX9/8k1JZCu0WtPeWKQT/9PCrmyzSBkCNCvWag5AVV7KI5fgj09
TE7o5Hg0clqwr/JxL7ksBf/RtzH0ZZGFkzU041JTKDfVfhizQzREjr3s4/kz6D4l0eZfzp8XLCHa
DKxWlZ5j4ZOCNT2CBBZzB7f8T0VeyWqKN5AkjsEO3ABs7hqvzL8rVYbh6V/t8Hg5hko2nnjdMKql
iYMOOL3+YEIzMZaMC2znBn8WTbxoqNOUmRq3gy0/DFQ8rS9q3rmXbdhOTl8cXheiB2oIStYxnKTJ
kTdMPxNEXnV8Ygh6Hv1ZVgmS2SREkjbSwjogsGnqay8Y9wotnS7bS4ySxA/xOjGNJTG68hkFGTf1
yn3UnsGdfI9DDj2lpiwd3rYKGtBQb+IJsRCvDCsduiGYUBanvxo9B+P82e5MySaSgQihKcrtrBvS
GYeL7ar91zj3O1vi0dulR+vFECEQMZMGXVjBEFTq/OHI1XHDa64OkdzLCrnbu+cFSgg/rZaVuQES
T9eIvqnB0yh9k5QBCDEntCd70GIA0Nv6kZfiIq+28LzEZXdyPyrR2iC7O1yGJOI7a5JE1qRmWL4q
KRymn8P+eNmzL/sAEceu4koNtXACgKL9rmqvNg9m+ukyxL9EhP//YaCWLBy+pEEbojmiWSpzlB+R
a32G2ADUPHPOLJPtwtt3tbf/cTqItr8G1AxaUJMDLjoa6uLUrYzpaESyLg3Z2gmhJw2XKq0Z1i6w
W9dW42Om6l4dxL5k/baDz8v68X/HKnlhnW214QCcwQc/Z3xYoIWK2NOAk6pxIakhi+AyPCEuTMWQ
JmUNPHDV3OJ6fM2gZRXcQsDDV7xMgibzcCFAzBm0yWpuXNJ+CeMTBnUlUe5fMrCX5RPiglaBvzLi
Lp4c65sgcgmopYOr6WTtm5vcgwAzKFxlsehfEvcXUCFWDFTPgoHHCvzZdXfL2b4qj5ib/CRVLuBf
423W9Qfp+V+y8g54RtzaoHfhxaAJ3fo8FeKDD0nngKM2ckc8AlZQgnjXFO3LJnuO/CtcKCQyvN5i
k024itTZHd5xnbGVXSu3c8oX64TYQTK7na0K1mkd81gxOZp6V0E4qQ4SRwF5/OWtJtnRz5FsZZM5
m9HQ6HAVcwn8sVIw865/w/ucJOhKfP55AGMFA8WaFG+LgNGL3xRX5cC6v2yHbNWEiBEvutotMwAw
RGs+hHGQfQ7KsPrMqt7GJYAu5BQHFpEEqk2zbBtlOhvKglRcPT3p4rHnNeWxesysj20tqXtufh2m
WdTEoCvDRPrrOBjYRRgYIS5xZR46wXicQBGTyrgkZCBCPOp7O6ZxCpA+v8Fzr6PQj7MmK/lvgqz2
jmCJOWuE2gW+TzkpzqxgBmt2xkRScNr8HCsQwRLbUpqlLQEyjePHgYV7osuadmV2CKHVWJKoHBXs
TrS3HYeuPlWTuUeX3bscS7dN3TYswsQXUDJGWT62qHeX+WervJtLyX7cnniyXwD4Uq425BCRMghG
pPcp2MQhwwX5zVt0WiMrdvIrnq2m0om1zaVbQfK/X0EqZm+MpMN75FAqFkgCatVJMPl8V7SFLXmz
k0EJ3sYUW826FNaZxT4MLUetvMCUCW7IQARvQ8koy/oS9vTDVdPdEP1Kl72oPjcDvTnqVmsmuFtY
z0oSz/CDAS/h6YndFB8xqQNSgvBT+2MBYxtxinsKCfVgV3n9ZxmXpcxE8Uy3ptbGqw7K0Ob0K2+L
M210JwplN9rt5t8XM8VyA8mKZUj4q6N6qs/GLRcjGr5bH3ibOtdWTp4C3DRk03Cb0WIFKhT0u8UK
Aka4P3aGU0IFMZdJYWzXbFYQwllelBpL0gkQnVcc+Rtgd8jO/0gGs6Ns+klmj3AHKBfWKBl/p66z
U21dZdN7qBBXxgghowZPSTpzf0dJKA9+o4XYHiWPtJsmrM47wd0tpikotOMoIn19GJTgqmxD2ZQu
3/tvthSz0e9ncUFq8f6XKnaWzyH6bKsvxVH5Md5gTvcauZXFZ2dszHqgbr9XEkemv7K5l1a4gi/M
nbmYhc2wfOlTO+8LTBJOMoqULQxiUMPWKdVVYgv7tVKJtrAUGao6PS14UGyDb/3083KmtXl0rEDE
MYuiVm2mEHQ9mNcm8u78PgEVc7ObdumRD65Wrv5BgriV3K0RhZ1atxYleBD752rBBSPpFwWqc5Ff
fVfvuNYAdfuHrnaUj5eBt9xxjSt8smZIlcTqgDv0X2z7Uy5l4eA/IPriGkDYsnbGtBCqFzDsFN/w
Z1n9OPr0xG+5croK6Yfj5q4O4K5fUHvTgabA9fz0wz8SABiR/IGuhCu0lUiP/M1CyNpA7rArSI30
rAMl2j9dmvUjb0KiN8rT6PEmlvDhPWWQNZxw7qdoB7I1Da5Zdfe9hWsvucaUpiQ3k2wyUaBvKss8
HQhsMqBEBSGB9k6JJHm/dN3EQBguQZYzGDKDrdH6wm+3kR9ez1zZNtkV17Kqm8wmMXA0eh9AUgme
njapU1QMFb6gGs5JN8h28+VNhavTa5eoRi3XFF7ga8zEyYnh9GriXN63kuWjYoxPKrwBNwbMWX5U
V/8Ismof/gkU2rX8Gejy6kHO+7VJYTBPpcpLvk170swdUdDqkBBJ2UgGIsSKfjatGNNeOD/i3F1S
tx8bh05f/8eVE2KEtSQZZDOAMvnzznSXg5ns5jvOvUp36cOYuO8TfXjZtFQkWmL2oFgz9/V0xktD
v29aV8sd9RaUmofmOl6kDeoyDxSihLY0CrFifC5l8ZP4YxdJ/e9yXKciu1JttaAeXrCK2ZXxg/nl
tbUbv/Cgl5xiqTnk8vGIMbnX7scKq7KhLshPEXJSd91DbHjq6CzOuAcB0rH3NRcj/WB3mHZckrjY
k3N8C4KkXz26wmQhWLa4QiSB3rxSRDkWN6d+PdwPoFGUuKhkccXynxqrRsko/AUZyJ5X/2o0gwXP
l9YKPAkSNIk9YtGPapgFJPzQnL7QL/yItr3p1INRysBLNj+mZdcSyT5/vlOsjswwX9Le4MdLR02n
Yz5JVcea9xKzeLT498zjTeXKmqCm0ZfcZ55fk8FwVu8CjzNj636D8Vkwcl9G3Eq7V7tcrADW4Uj1
UAHgopoYAj4wemt22W7SQkmclAHx9V2tX48h4yTT+AeL510w0GOoGMdkNL6AO3B32abN+93aKCGS
qIHK5qSFs6Na63MOnuCuOrQe7hB7KEpLbi4yTxTqDc1opgYeZOEY3ZduejKUg8QamU8IcaSIwzSD
liw+UY/BLs2DtlYAbtcaFCTU1SOn+yQTGJL5uhAs7DGelYinHYb5ISoV8JXeptUkCxj8enDB10WB
MlNLSZigJAimpOgjovE+O1t71fsvm1fyjcThrrzqLQ2NdagJVXdYS1BUSsOf5CuJ4mSdQseg49Ge
9I2/mItXLum1Gc0nlDOcpQ+/zRo9W4pxZWmx1xjxMSGg1MrY/xgYn/mpVvvMqJIOoy8w1bwfntup
8/1Seqk7udGhuwc19ScMjEs8VLa8/O9XmGmsmirRganv5x3m7Heada8fc9w7k52CPjEHmh1S5XGJ
k4rKZQlaO1TaArQtY6efPtZJ5VLy8D+aJoQSZpa6BjVu7qSTx5WcwXn/4Yfu9FdgvQBBgyqb7pcl
yc9pxWoxF8bUoePPWfo++km96cx25ZV6S0+c7NQ40o+XLXyzjBqGphkheN3UTYru/tffju/YdpyK
zh2qr0kHzokacy/a4F9GeWuVAMP/GSur6jIvdHTEdM/TGjlmegYnSVwTRYIEfeIJBlIkTvnGJ58B
DUulBA/9RGxhIrOZFkNTw66U3CGt9BpLOV42amvpNJUYlqGZls1ExQCK8cna4BCgQOuDH2UPP/90
GYLH9lcxElasIYTYDyHiTI/NqnOt+stiPQWqx0y/KRQ3Tf2YTZIzevMroVsUu9UwTU0XW6bSDvPv
TZn2bvxo7+ub2oVmEbqChx07YQBEmpRuLqBt62jS0qgNOofXTqElOaPpGPfg77pTFydqb1TVu7yA
MghhAaeGdgMdkt5Fpcqt5p9jqDu6HcsWTgYjnJhqYi5h2AOGPdTfeDrKdhZmkWyHXT/fL3bZXpZ3
vH3Z577B8EfVbcs0RDUhm2Z4mixskI22x0Q9L/Rx7FNHDQ9ZGyPc3jT1L0XGCfo2tRJAhfVUTWTB
SQhQJFc7xeEVkOCoe/QE4c+zbNpxc1VXFoqrGucpVUqAMbR+pNeqcopkpdltl3/BEFlOc1BwZCAH
6DDUNeLsynwCfSnQC4E4H9N4s+Xkny975FZgWn02kfY0JFmr9in/bMPJXG7m4j1RaWUQeb2p6jZf
dKvB75sz5lD7q15ZXFVarpdZwdOhVTyHEF87p9wPOo/7gXFQd9oh3o9++JOncKEnW7Z/+VAGxVwf
QhN77q5ZIRZ6EtWTwj8UBG5+TN2Ot88wl9yWvHmZPVZ72bTH28rss7PbmCHgxB9EFN1Iyqwis211
GKXa8cevxJ8sR2mdwaUzSHd5z1P7PZb4hxSVL/3K0GiswirRzM4NrtMbBnIA0B44KXqKBxDRP4NK
G63413pzzLAXQ/lGXEFaWmkO6gJI42HwFKfyg68j+gFuux00sw9q6cl29rb7vAAKaVVF6ZLlAVa2
CXymfWzIw99vMkxw4Q81TJuKLy5BrcVZnOJkIdOTNvwgumSTbXrjCkB8bcnjOIvMCY30eNSZd+GB
Yoq3OLc+NErp79KbD5qkZZqfheInWgMKjy1ZZvUDybhFoFGoy12nfarsm2R5IjKJrq1vs0YSAsgy
QnZSxWnm0vCMJocuPFz+NltRff37QugwSEmZ2uP368CkDt6yY9cwMAZkgQbVvQy1eVwRzWAmAX2P
oYkXP1ULaWhpSoembJBX5bvgCAXz7pRfPRM4SGsBm6aZlsHPZaJijuP1PoqTtoqhbQbtd/PMsuse
4Z1KVm8zPKBbCj0yoIfXNTEOErsMKdp2QIC1t0+VXxROjgaR6DPdt8ccrIaIvYGswXTTJcDPiBTN
AFGjSGqYG6SoI55qzInta2S5iuvJu/ypNpfuBUI8h1s0seZIEcFCZbQuwZWODHgCQ7Px/wYjfCFa
hbHRUMBM7YAnnBxF5gTEBk6VFpbE+WQWCftoyvsqzweGG4h1UJO9Op5rU/IgtfldmM5w+VCJZYis
jOYwWkmMt1DXHNLsWJVh681xs7xnzVYoQrAuB0oGrQQKWyYnjQ45hgQz2anHd/2b+LYC4fFvdQRp
09gXJQfJf8+z02NK4xExFcQPRPOimzL25Fzdmx+I2TouO8ifmUjtBb0SUvUDIEPtNIeYxeocPf/y
Dn9bYfAvuDKrZrmdFzMwSrg0upmdDlmDbEhjMybggcGiFNScmioOLds0zpqsWcASc80eojvFyfAu
CdbgY/YIFihf/pzwtpcZqRHVDFM1DB1ieUwI4lqRZVoW6jjAURchC7RnM286pK6VInNuIMVcqv+F
quNNzfAZFs/hmqFhHMUUljMFE/6sgrwajVfTVQ8qHuuayx+oGOSUFUE3zw68I/zB4u6z+nTmWDSq
zTfX2PjNkUtbo/38ISYO8TtX/lq5iQdfxNyqpdp8evU1XrZMabzMVo+GTzBa9BjqwLwA+DF32c1/
aQLY8n5UfKhBdKK+ZY7ts9Huhm7EMVw9hvbV1F6pf62OgK+lo0vWVKlO3nJqBbGhKapS4FYcR7nf
mBh8QGkpPmTSZtntxWM4mtBLAzJhkSwsnCrVypq2dy1wGH7kpTrjDO/4pFynupv7liT/2wq8YAr7
AyfE9rruFWNou97FXGHFvJZ+uhw2Nnf0GkDYX2E42PlcwR56m38r7lrcs20PVcB9CVWdDo/l0jvA
1tZaIwpby8p6a9Yjjqg9v/cGx+ZQ/eayD+8MH2swcW/li9WSAuvXefyxUIfD8+TMvDL2s4ex7Cc5
U/Jmyr7GFI4xqxvyRilgYOOR2WlvMq90ORF5FLsq2qPkL8DSjyicaYrd13OZAxE9AbwnayicEk2i
gxs8pB/jnzlYF+jPy47DjRCP0bWRQn1mtvVUHWosrNp+sLojKfD5+jOEYSU5gWwDCMFK1YqCZNw/
+7q9rmJtX1L9HfnTyhSRNb6sW+j+8dWj9FdY+XV9P1eSZHozBr5sY5ErvoVD6EOC1VrUySmNG6Xp
nC6V3NxkbmAJwSIA7Vk+p0BhD/Ye8oiZ34F5Q3+w9iPYCAKwzxwa2ZuM5PuIfPFLMsTZYGPxEvqr
Hz7PMtLQrZUDvTmuApqhUgyGvj6s8qzruqXEdRTEw+ohx2jgwa6LzK91dfb/3qVXUOI7IbKeUesL
1FZ16JeprddWildntTsuMu6NbaMYyB9VqM684XplQW8rzYxL/aIE11qmfg+I8V1PLNkb3VauyzAN
SE3O2/7msMKymSgt4QbM9aG5NFvpdofmMLnTrsRkm6xfcutwhOKVjWkYXtunthD5NDCkpPlsI9qC
aQa8LwcUbJ9lm/+L/oIUTYh68zLZFJfX3jWf2t/2Ccyn0E1PSyf6YPvKUUYgteHouJbia+nMwvVR
1E4JOl4xzGjvlo07JA9zKkngtzJd3OWJapsWQ2pGBXMMNsxxVs6IqCfitsisS+xg3BzRmQwRC2hf
pw+mtpO1m2yuIkHSpBK8ysFPhA1WDcNEsyniD2bUn47LITf+77kMrUIuG/4+2EL32sQzDPSvjTeN
J7mtttPUJEhsrdmJCjcHtQcrJH3k22u5QuEfc5VSL2GiQcYCKL3h+FHu8geEVne6c+0x9LT5ye73
vbRwvHEkvjJNyDUakrJ2mQGqzwd2y/zkNjhW5+40+sFttRugs92hx1ZWPN6IJa9QhT2Hnle9qjKg
1nF/S4zilxmRq0zRd5eD41ZWgxkt9FIijsBLRXWwxgKdeBBynF39m/MMB15zMHY8j7IxbinrI+P5
g5BfoPSEEpcO9gbDEAtqwUSKpVbMFm9pyQ3qAaDRWahvNizcGbFyJmTxwCUgOQG4r78BxVMuqnhc
f0J86u8VS2knDGCCly488GcGND5CWvJdn2wFI3yyeozSKVetFlw6tUuhfp0S4mBETpI6bX+yFY4Q
UaxxWOqsgDnGQ3HFpZozzzxan3oPn+wQYWbosovwn7u0ekJKqC21bc/ofXTTvKj1XVR0Qe4kY6l+
RHexdtV3dfphzubww2XYzQ2wslIIYGUa2VPbAzbTFci7eaOO4DlIQJ7zjAvGiWRLxMp7vEJhLZdb
PsqTn0xXuzJPoPtAGwqpHIiffbQxjYX2bIZhko+XbdxcWhMzoDZFWZSJVRCSWVqUTAxdIc29OrQ7
m30II1BM9V9bksrchmx9xxWYEDyHNlSUrAAYnhxcFM3Le+WGkzOasTM8oegrORG2DlayguPfdxWr
raQDkVULuLBtr6Eu46llc395+TZdZAUhbLjOStq4SwCB98rj2Bjg/5g81WL798BQRnUKJnckq68t
MeOuqGMlxVvleO7sU9R2jp3KcrqN67OGo/oPCP96q+XqcoxszwVAgly50czx2iwnhzW128f1rlq+
hbaG/aZ4qWXezgQ78LKN21/rBZ6nnCv4QtUohCUgi9HOT6b6OEg7U2UAgvch6ucjutA7yOJxKT6u
wWyFeAnlPeiBk+PFS0YowL/+m629WlHBAe207rOcYEWt4XMMqZNlhvZeOzpsKCWLt+2HL4sn+KFN
i0CPDCAZ1vfIvk4JBgVk/HfbUX9ljhD1Z1Dg9hPuTWgHZ7f8GNO/Zmfjieu6RafADWRV++0McgUo
xP2hSUk+abCK64bWT9OZfGTX5i0npi72BvUuO6BsDYVwnyjmSFsDeQhUJLTlw6z/bP6aNUpT11tM
LAhUKKGTEpxOrqI+agQcoMdyljTzSqwQCwKkiaa6qbFmSfqpmmInNj8k0H+/vFTPzekXPFssCLBY
oVBHhCF6mt1b87Dv8/rW6Aq3U+aTUtLfXT/7jUYPM818Q5m+X8bfTKf4TUYlEPLCHPvrWMEs0wIf
DYeH0EEB2ny657xB/eEyzPZa/oERj2aT5F1gcph4vi2jY5DfFrXkQiGDECK7mo4KVEhBHaaYBPLV
CTXODRrZT0PIulRyHm6e9ajMI/9Eq6QqzpeZE2TsmhYO3pjpXs2Lq7ADCWitnYyi8bRM+XB59Z6V
2944yQpP2L6h1YJGUsEFENLLu3k33nQPeeokeBTQsZCYrcx20Rn9td5AJf4ps1TwD2MooimMYane
WY5ldo46oltzyh1qotHm74Xq+bb+YyieDF67o2F344IZZn7T1U94R8JDS6Q6XGOh2wc3RNZgu+kz
KzjBZ0KK9NcgMd5Mgzjdp0pYe3NftLuu6WT8yDIo8tqytouWdG5gmaJ/MvJzvpwr8lniJvw3/t1N
NJFiqphjTATW+FjGAx/k1M7kzh4g6YS80J8PU7K7jLeZBqxWT0gDpjq38fIBkyL7WFWneNxf/v2t
Yukrb+BrukpkEmb00wRVSNe+tvfUS/xjRQ/1F2ufnBNQ3KGxrJDEqc08wwIDObqETfwnIJZtHOh9
CUQa7TOaOal+B1qFwJK1HmxvqxccIcsYM+hcjyNwtOxrqn9lQemw7H7GtShYUslpLMPif79aRXOp
yqLjNiX2BKbsRyXhbMJ56Dc6su2JSYLVtlfg3LDRbI0yo5B9ojXB6shzd3d2zCpwW/mXvWJ7I738
vuB18VDNKlXRPV7Gn8NyZ/WJM7/jsRKO94IhuAF2P7NDC43wSkWOcz97JdGvzXaROLjMFMELOrNj
es2Xqum+pMO9ou21RPLgwE+GNyEBzTqarjGKOrMQ4TJD0XqDAWLMSFbe2yzI74axoiYG5o0ek4dd
hnaoFCypmGGYbEvC8rLpDFB0JXiJNXQqDo6aGDUMFg0Btu/QepBB94c2kjRtM4NCw4OJRiubt4MK
H4uFUVqmNT4WeuGhxDbutMzyQKfu0a47DhbET7T63NDsNszzQzgt7/BHdD/gMskwXvBGuHbJ4nm2
K2yvhfV4kB2a7rhUdN4r6FZ+x2FMoSSrYu4DpVmxDmwZrcXnKlt3tm+m5pYkj0OeQL6sd6Lm6fIu
27wxwB5enQfR2RsxWT0D+0Wbof+Kq2YGv/s9WrtxkEzfipOcJnvLTdZgQn6TMgjxNgVv9ppv8aJT
hF8uW7OV5a5/X8hiaJlEKU3x+/p+QKtIvtf21c1/UG3i6Ym42yhhBI8QEOClhuCKWasYYa0irOr7
8gYEOYfhVB+7vVy6YnvBXoCEyFE39mAmOTxhNPyhf1RlhGPbn58S06A2NNDeSKBNRkChdYjaLtX+
T7Eu+VxCj8bXdiAm/KVKDo239EJI/OgKj6c2q0MqMklv6REqhIMPbVFOv60wJyLA5jXe5DH8qGa+
HiENlJUWNh8i1tDCgaVjFDoPApjaeLyaUUHTNJwc8rU6hMf66pmnUPMVyW1l8wOu7OV/v7IX/KmF
gVZVlE76K82+Kau/7wbEeoJBB6NIBqKj4PEJyMPyfEItNGH3ZrRLZYp8W0fX6vfFnud26tAvyfD7
evpZLz7kxk823F/etDII4eii8ZCEbAFEbvfHQS1iZ7Yx7KS3D5dxNtNMShnEoy08YaOF7fW3QD+l
qmc5du0/hAqYHz8au/3kKtDv4Wq2VHImb28unfCoSnDtFt8wUG+Pc9QmW9xy5h0eoXzFVY/2LX/H
CNxJgraV/qHl6g+YECrMNGrmPMHOiumpTe71/oPe5y7LdTcZvl5eyc0vtoISFhLDGnoDOp7WDeqf
Yfw4hNdtIxsVlmEIR0WMbMxOZmA0c+pqU+bT2T6XQby7bMpW3rReNWH/GGRK2aLhE80ZLk6jo1HL
CZWnxvYSXIDrcpDgbZuFCp1lMtNGrvbaB6eIsSKqVcRb48M0pp4+uBGoPC4btQ2CBwqKtkLTEN/H
rdHoLVshMIrum/lDbOzmQdYevlnbxAP8HxAhsulpOURVBRB+hY8PaGj4xPDorztcjtHCiJjEqM1I
usLjRq8iabGQxmpG4C1pPjwarChRM6hy9Na+Y/Ew+YPvo+s6ONBf48TjAMnhfkE44qpmMxmrp2kC
L45Gg1JyOGyntLz3E/0gNhIKYSMtfVnN9qQheh/Lm8LP9zGYz+ojAUHIX3Oe8YMXuTO6aJFOmOKN
t5ibLIHgHZ7m6NWiXzPtpNcPl1du+4RFOoSjCP2faKZ5vXRmCdUTPcFmMprd4lt+/GQXrumRW/7M
mTjk8F+4LLejLNZQQ/MObgbi1aeoh0U1Yiwi2S8+2WWIsv3XEQkMaNGv/5rZ73kZX8CE/MXUwSJo
ZfDCvkk+saryR6Z+u7yMPFC/SS5X9tDXqxgZ5TSZHezpBzTqGvEeBHx29HGKfr4Dx6K2bWCW1IBj
vMYhUFGFwFyA45BErs52tn7XRRjuNCR3w+1zF4MrOHapoaF36zXQoAxz2po8lH8xQgQL5k9n8zj/
jI82/hfDZvVn2TzTZgRcQQrBqQlSWytC5BQ1pehSGCZIAmka6ECmXOL0m2FphST4/GKDc93kxmnk
V9PegPP98lfazphXAMK53s6hluoxHkw7fz6FJkjsLb98Qmvwx9Zjewr9vN+lPx5kfKeb6QTmjHEz
wGZ+M+huJVQZcl76Duby0UAlGCMMxR2SDN+k6bHMdUlOsen1DEMFFqa2qPV83KzC+7KkWq10IXpa
0CZ30scZs5ZjgUtplzZOsqSy42T7/FoBCi4SabOO6j4Aw9Gz7zEodor84jN6aDKIhVQn+eT7ZnjU
VQyWGoQYKCAI0T4oMW068dtvf0Lp+agdOs1VC5dLl2mPaAz2mKd9HUZJMWEzPq5hhUwKDTtNtVDA
NhjbhYSlH570Y+ew/bRHL7IkC902UtOQ22iMWdjtrzf7rJYkNG2cAWYKZsPJg+RX63ChsdjNvmFt
behVqAfj77lYEJgxGfcHV7ASfTxtkw3Yh9HV5Bs+PeR79avupEf+pMCOskmRLXfVNYxsUNyaUXAT
YhrpQcxnmwqOunhKvcVUJiewF303hmblVDMutZIwsFVyWAMK7lo2eRobCQCjGLcjqtjUWZJ6cY2q
tX0ojn2yjVTxShQzvSUKipOGzgDJt5XZLIa6ktVFqWPH2PEDSl9OHu9ZAwJ5279s61bw1gmqfBio
RD+deKdt7bAcMfTTumy+Y+WRtR+IrJV5s4dohSHea7MwVv/px5otzFxzrSDre+kyiPw5808wb3e7
wKG7GG2X5cH+9NdC1dxZXyxkwtHLlMhkBm9uM6d4p+oEUpDteU6s/eWF3IrhaxghWYn0pU5CFTCW
oVw3VrJLmLabBuz8YDhpiuy1dDOkrvGETbFUralBaBWp8+/Z5fPRkD29mtz8OENpJfZkfYlbR+8a
TtgSUxoNaTvjZOyDB9v+tvy1UsLzV4JsoKEyAwehEMqYipevNEOChNpNZ5z04T37ibz8vhCyuhDP
UEWILR0z18q/qaFPsJ2MVJJ/bW7bFYxwoTHZ2AIJy2TYha/m4N2Zbhj1k36QxSgJkslj2OoM76Y0
DIMBC9b9iG+0r/o1V0dTP9XucDZ/TsFO9SG5c29/uOzl/+J2f9ZR7PUal2xmzQID7WvN512A06Ha
5ccAzAkVJqN7iZkyK4VdNQ6hri4qrLSU1KPGvrU7J2wPtH1PaR7O9//9T7zGB0iWQDkPuxqoAqg7
UNodw32Gg7vYhb4sY5auorCb8jBQykKBWe1O85djvU+hIOxMnNj+ijcr5YZkHaWIwnlizmWDGPhs
Hx8FK/fkq7GgvQwTEZ5yjK5V2dV+OxVarSj/tCsHxfOo0fUNEDu/fKR+uw8882N49Y883PK+zEtn
Omo9yIbQsf0aLmhU6J5oLUbowexYf2gxu6o7tlPeNXDMd9W3UbD4gyZ8wJqYzczyDk0OeEVPD/X1
WPr6XT2CEByyp2jWm0anjH1ZSX/ztEaNScdFkqGULYSXMYqNdojx8miG13l610/n6l03SN1E0QKv
zZqmijdIy1pCjG0Bw75Weucf9TNrN7nFQbmuoWwUS+v2m1ZhdgaDrJBbfcM8o+VKP/bxhEbEDFph
ChwyTb1hyDxJ7NpM61Y4gkcqYJLE3XhEI0z2QFss3Y8ivq3YTZJcs8WzzcNUy3oS+AcR6wv6ClI4
1my7o3FdwrSltgwnTGnoaXrX7AZ7Kj0GYeVjZnZgnk5Vww2bXtI0u72wFvqp0HehgdTi9Z5IDKYr
VrigS8FQ3HxortVw9uqi9SULy3/njZVMRduKgUse6jKvcdKgadOpx8JGx+YqPC+H+S4/gscA85cy
IRq+sUQoTEWYlFDYhAL8ayi9iVrFsrDx7GJfk89R8uOyLVsHzvr3hQNnVvPMoBV+f8FHas96fyCB
08iY7TZvbmsYIVoVELnuDMbjx7Sz7zH3hPnj/FN3KL+YD+aP/thAN1l26mx5A54eQW1CKO5uYu0O
nEdM0Vv0C6rVD2X6rZNfOvl+efVkEMLqDUZoFjNDIaMMo/C7FQza7zSKzU94YAIvzGWszTU0cWlB
AVSl/GX4tSuANDCMTQM9ClzIR39ewuZz/JR9HxqHZz/zATLNIKmVwHIbRA9cwwpRpLCbIWxGxMfO
532DGAg6ajcmMgWk3b6MhG5rQddgQvwolXogygwwVt2moNlZ6k9BF0lWUgYi5MazndcB4wtZ8CYm
4hb5cQrvLy/bViCEqhM+E2UYbRKpCMe27UJ1GVtM+aFgcO4OGmjOUZs4XobZzDpM7CzMipiQJhcb
VyAxWOVRMCMBvx2fGczsn+UPa8+5PdtDL/PBzZVboQm+UBUguakUoBWV6kzz9yJ4CMGYKrGJB4PX
HofDmPd+Wbw5AX0Qrx29WophoK0aeWSv+bxlz/zZThCGVP3/R9p17ditK8svEqAcXhVXnugJfhEc
lXPW19/i+Nw9WrQs7j0G7KcBVKvJZrNJdlehOdKOf+jibhvx9yB4DUjF80waal/1Z8gttanZBftJ
/qYaXli42zAr161XODp1hlFyLoAqDQzLUc8BsV3QOl7irxOeMGZwsgoWoYD9SGHMNSq1hYA3iBOV
Aqg9dxZCAeTBrJqi3539GoEKg36XTKqoY/xw7HTT4rVVz1nzUuJdMK++J+XnqnlmjOTvQekakdpP
uLKqA1SdhzaE6s1+3yRm6EaoLCG8onFisjr5GA6iU+lvEiP/HjPAddpD3Dpx96MvLoPEcMOVCH9t
FRXhDSPOhCnFTBEyTNGJHDG2VdByE8+Qj5yNk9ktqxHn9yV9jUktaUioDXkDWXUbMqVShGfP7msj
sSrAV55prlGouF63OTfIOfHBF94ix+joTrtUNnH6Gm934Q/WM/X6WGqyauCq1EAWQK3pUUbvejxi
yki5O6G/QUHGZW5NvMG3IPZX3cRVxgNLYIWEpt9C1zsqffUXB/UMofMRdhY35eRp/K3IHwvlvhNM
1lXB6sQtoKhlPdRCoMglDETPIPjhbpMITLQf4FnGxC1QqKVtFLHPx80U2sJN/1ZIlVmtGZ3Io2vm
Bm73odi/wKMWtlBJJd9HsGq+Ub26Rz93BMECGbXGBBEJNstRWDNGLe2gCYtA9mHgkBcg7spNZXgq
jN7u50MufAmDH9uRazWSLOyjlrhQqVGc8YBrxaewe4yK+864l/SXbZSV64/raaNW9ZgpUp/08MPO
SuJ9Da7R0JUugjfIEPAiBF4sx//9nHINSC3wNGn8KEWhva2390b3pDILrFaTgsXAkXlcXK+EGkgK
VREAJDYqUGGIbc7RnBSpL+4fvrLoi1j2UOFDmYpQihrAScP3+fMkfPqrCQK1/LU50yD6ccjDz4Wb
1m4JG1jkqvZoNfvKTewM941/t7IM+jg0CyWP7mkgEk5WxRVAMKpZnUtU1bJ/Qa22HZ4MWixJyYRx
TAQM4Nw4fHxMpFPGOuCtJL9LpwM36/UgxuFUG8mMxcTtRpSEVJ7/KO79He+S9LdkXrltuyCI3K7h
jLFWc7mGSaDdazSbiBhlXvi1dIrCDG7Le+gx7rbdZNsLDbr0XeHiPJRkGJgVl6q9KXJ3+/vbwQ8F
4dcWjXI8B6U/hHbKpVbBTzs5tzvfsJRGclv1RWYJP5Io8OftETco13hSLE2VX8EHOTU59d2Z670+
f8o7lA0xZU5YY0cFjLrCO2o9AEv0gvvui2BWVv21czlPOLwJt3xivfqzPJ4KGX6opXLAwz008ako
T7Xx0LIuKxk20ZpI7ZAJWZoSm6bPFffZYKm7s75P5RQoyes4OcH3JeFp0p1wZj07kA9sOMDbil5E
8ZbTek0j2zt6OexUOfetV3Q3I1iOa9XtyrNQnFTjVi9et/2csR8ab39f4PKjEXISycvCfb4n8oT1
LoKEiW4qIMDO2UzfjFDxlg8v8Do/nAJdJds87mreWGnOgWM45Aw7esmNyniGW3c9HVVqkARFAQi1
roQi1/WMDGuJGw1Bv6uHzKwU70OD+I5Craieb428KYDCe/653ZPGSuWS71qHiBWmzPX0h0l7x6MW
FChcJ18ke2QpINiWUPQBl75sSnfktqt4YJ+U/7Ch/INIPzKmkF0qc4m454FoZUu7+Zi91dBkt+ym
AfLzf18L72DUYkMvLlhPRYAR4uXG63fRnvPEXcPqbVpf1O84VAo/lkHbKeR0nn/rnAF9nKBaQOpk
5QOuHTK83rBZfViQ9MYcFOpQB4BUUfmcoBqU4Yqs75O/L5ZXWNRN47f4ftiPB0Pl7zguY2y9K1Uc
JLl4Hzay5hYYRZFmkUG8r3fTvfaNd/CKWIE9v7ICpzdls4rMBvfWMsg/jhGzIpnpitTWPARCP+cy
4Acr3ysuHmjt/LlzRTd1umdWnrF6PgfNOB6joEKvoYv/2thY6EV/Aj0YjE0uolWCY022ufMMKg5S
MJx6f41I2ZePXa0KfYc7t6cUBxTyXNpoTnAKLwFuO6bnBG3i94wAtrb7LK2kwmSpjVoiNEh3+ENy
gSjBfvZmS7DKA5vtZnX+llh0sDSUCuVMPZLFvf6zRPl1a8JVvWGfINlmnb7W4v8SjIqUaa4KWRWR
zDS65/zjnBwy5YYxeGtrboFBX23IoCRQWxEGQVY43yc75Rk7mqV9JqLCIDyzhyPz1XltF11CUhGS
m/VRj8muTRiKROtNyNjVHNUcIaYSHjhGNsxaBQYVKWc11SXBh0/yXryXXshbsG9rFvSLZgiG1163
Yx5hiBvQm8DSRCpS9jg1ow0Po9q7kls/KC4q9a3orD4O7gD1SXIym/YorvLK/87oiaqj9yVvUDFU
0YoaMuJArsvAkpvKjGqH4TKM9WZQUQUEiNIQxyTrwgZ+SnbFefStyBIOcWO2GM1tOBIxtoaSiijh
XAy1KGH2/PiBj2+RK9mjsAuT3N7GYU0ZFUXkSU6y0sfAoR/BMvB6GQW4zbnzeVOW3ThjNOGt9HFc
zxMVSFDK1yYch6Al+Oes+jrylxiiUMFDxLl+fIrDnWgcovRu20bWYqcCCjS2CmlWMZaNdOD4u0r5
zy/1C6N0KMZd7zecwaXdLMAotfvU9GdJv/j/XcvgGoIKHkomluCehAkzmryqIEMlH8MRNqMujKDC
xRhGvi9qMCIfn3NlLzSpKQ5P2xOxmgT/s0wBQgUIIWvGRimxhogwkmqlbtNDxKCzya1NDuXJY/DM
QNxctUCkAkPZ1mmBAhUcAiu7PhnYJgsOlVOzZfxE2y4jk9veJ4FGxYiW96M2FDGIJADmeBLDbS8y
D8jTeoatMZqiNt0aYFSIELIxAvUwwLLcaaObirlJbu5YAKBiw6yU9YB/ZLY4wS4u5NYh8aS7dnLC
XXwwbFZnJssiKjrMsSJUoYxg1A6eLp4a1ulhM6jCICoQVH2VB4kBZxjrnZTvUQlvCrLpt98ZTkfW
yh+DN2o1qICgQjpAiQIM3KSYNS7WyNFSRX2v6BZufWa955Fp2EKjYgP0A3E3WQIN17D3Yc+bXV04
UV7fNmnjSZ1iMawjv34Lj4oUWtvU4ZBgERcoGuVeonyf6l94OEatmnp0lAbRKjRGCF87Xi4CB33l
MdTjmEo5bBTVizI61bAf8p0oeH1y1/aa9S+oYxnxkL70GNSQ5wQJvljUpqiYPuh2Age3zLU13RIC
odqMXthzyYqQby+Bi4NaVnBylU0wNCzMboKkcemOO+ky3cg39Rceont/lW3DV6ko0oogPq1JJkzq
R2b5RzBKdq+yfIaxsn/r6FHloVc6oOiVSxoeY9e4TKXZuPK3ya4hUBLY6d9iUtFEn1S9GsgxcLAi
iMPtOo9z+P1JNicXd6YfUUEXrjZpmvYdx3ilmHjMXZm4PtaCcahYxQmMCEbTvZcJp9VqBohRQqOt
b6bjaeRfe1ZIYTg/TWScllU4a2QfC7X7YnhslPtCbE1GHGFESVoUutJmnRtJilsE3aPQlWZaVV7L
4UEdXPZDNZ+jUPCtZq6wvEFcK/a7NE5cxo9gDSjZAxfrLUnLlON4/Ijw1Dn1Y2gld4Gjf/+W7bWf
5CDY4QqL9XrFwiSLZYEp5WoWcALZ5lrNrotzARFKAVUfDStrZAFR6UiaFxWknWDcpMWIyW4kQmZJ
j82w/7sMWCQ/ZGGROBpdFJK7CK4NHdGwevR2TSNLVmO1DGKxC9Dqz6FetOGoYeBEjwTG2G1iO/eJ
+KMDhdWdcQpQ3lwU9raPsEaRiiMhX821WgN1qr52osd3j418HyeMm03WkqNyk8LgirjhgKIMFXbw
7CbGK2NQZKyoyEiIaeLJpPTVvv31eIBjpR0cSkd++VWrxSrqYAR9iUpM+klAlRF5Ri+5c9qc4oSV
bpPFuZGJSFQmIveJVI8kQcUN9zcfHpGdJ8Wq7AFbSvs5Z6oKk5newqOCha4EqTCRzGeAzORQfGkF
T+9ucC4zucIq/d223zE8QqLCBF6vUHWpYfWW8cnId8F8G8cfeGpZLCi6CjcaNBQzkwubIn4YosPY
fUEPxrYVLCegQkOeRjnIyMjqSQ5KsYt1xrpZz341UlQur/Ay5VoKeqmpxc1PHZ/9XjlMbfWqqOD+
1PRbrTWcbXP+kKC941E+lzQNX8wZZiWFXJ3NvTQ4FHGO7461iea9Hfv54Q8Xee+IlNfJUAoL4hCI
Y2oFlRV+JzobRP+src2QQwkMSGQ/oD5Ocpl3UMr5RrWq+7HFsGq4a+C+h9lh5L4xhnI9AXjHoLYn
BbTZU5PDsADvp7n0qYtFU5E7k5+OWnMbaQfRP2X1OcvupfCBgU0GjV7KYMgDryX00BQovF3vWFw8
qXHFK4HdOJFqknKLxJo9/ht2YpAOQUOHsZhXZ3EJSPlNzEdtlXcAjIx+NNHcPlkoYhkgvZ5AUkzs
IrOacLfjD2NOEiLDSgJR3auNNJiimjQ7IZYjrw1EZga0NgvLH0a5F8Rai1Gv8cMUc3CS2ey86Eye
EmpTSEzuA72oqqKr4NvB4y7UA2nWGJ8LA1Xm1MDmVXUX16OTtqzL4LXAqUPQR0EN+UqjleHjPjOd
AKEYZ161Wv0hZBWaroaBBQZNt63UtVg0KTB+qRSFVuHpyHm+4yGN9PAOu8ywGS67OlHvZtH021mU
BEObA1IsLd2TrcSBACxUgdUbwcoDMzwY37cRGeNIM3EXeq7NA7FR4j732bn1n/masYWvQYBODPRO
uKoCLQ2J7ovEcZChPiAqU2CXVWlGLZTlhc8Siz1obQtaglAJHD/oiljqAAnE17q0lZoVyNaCCYg/
0PmMR1ZozVJLqKqRs6VzH9jyHclCxqNyXzoJlCeQluZoXWA+d6y6H1gjQOIAjSxeppvD6qD1+67p
grcSEDzjoiC418x8N7nTibQflSxq49WrzSUiFb8qPCEbkDPDIH4ZbZV0PFnKRbM09NiGd6zHslW3
WJhHDahc+sYwyQDTUCee32uQ5mLx5a8G5KVB1A6XNH3aY7f5Fffq28qqECqOAfrKPUJxyD2GhSW9
bq+oVU9c2EXsXrg7r0pTJnRwlKlV75Mp2QtCaf0dBJVviU2mg/2QeEbiCvNOYvX6Mx2BWrK+MPOD
PACgdydrtt/eMW3hQhyBLXPBnCVq7apKyg291OJRCmjRPVirbrIf7THCkU9y2tFEqmBvDyBzbVEn
MSFLeDWpYSDpdkoc7h6SSo5x/tUaLF9YHIEsE+m3aCPg016EUg/uqUDVa0NTZrTUfQX5tG4fHhNb
A32uybCR4Yg0r4ZctUaCGjKS/hBF5OmM7p37ekcIbdExeRd/rp63EVmAVPiA8EDW9CU835hvo+Sp
jRgXxKsvi4vlTPMFDmI8F20LAIgpoEc+OPg7wxPRg8TmNWBEJ/qxGbrY2diTJWZUZ1QDC+kD80Jl
ZbhUngdLNWjH0O9BN+UWElc1YTIEqC39ovacM4QG6yl2JZ1YQtCa8qMSR3maYMBat0T7VuHlR9Ar
WSJ45DmbdeW1tqiu0Kh8W1EDffBDGBS/TU904GQADi7IqywVfTODZTAy7pVZukKkPG4E5TqK3mHf
yJ0hSJEWnsHqBGZBUNuUUSijUGWAyKLnWIvMuAkcgfXMt3brdWUI8ZXFphH0Ai9KEYZOvZtd0rM6
Qof1GVSiuOcAcUeC6oPATb5ur9e1MH+FSm1VqSSVik4mjEQl0qAL0p9L6aBa0c3PzNMRmX7qOHaF
Ru1a8pjmQtQBjXBqCOiSFAdTcTobNQgHKWdskSuPSVdg1A6mFWEIXbc3X4ze2JQHl3RQsZIYxhpW
qK1LiRpZCmR4R6PeQves6lzGFLEGjdqomlkK+plkE60EEiE8b1jTa/gFtT0HSBjZ22AMV6eLScM6
bYKARItewR1y8ENReLPGJG2jsMIEfSwveA201/X/vA6dJFCh5qz8mJpEmAnkFY/beOtTBLFGKL1r
4PSmPKFW2lBQO2yDSuDV0g3H0qkhbvu7W79/n3KBAEyiFfL0wNb1Z1k152qw9BYvpN62GX8YNpQ6
GhKY9xW64pFPAr/Rye7auvHjL2ZP2U5/EvmsNwZlRvnc+rC9w1Gr1UiLDLqsgCsNzwgf04ExLW/j
/vu4vQNQ8zKpVT/6Fcn6wEBOOixRn1SauKM5q99JZ2x3qm7Jm2FQsHZFErK3kKkZEzohggAl9vb0
lO55J7fnIy7eApNQSMIDc5NFN7vuIu+mUou4QxuTGPUALBTNKZJ5hzIct/Yh59Ynxsu2n6wv4n+w
6EwzGLNcGjUMayCc5+HE+U6q3G5DrOVhCK7vGNRGn+SQCOMC2KOAtF5xsdFb38iJajp+4OX6Cona
4KW5BWPbCC9Umsosq5t0xBaZ/eWQUVt86gtt1JYYsobr7CiW7akOHWGanO1hIw694XZ0SlnrXFJD
+hcH3tqZhGOSfyo4sJjclIyHOlakoKsY4wISi4ixGDS0wFaX5GDcl8fxjhA6lJ4fmOPrtmHre+27
O1ChogqULhom4NVjLLpt3fc79Ndjc5fqAIpuou76mn+XZIUPoamM4YyMOEWzRkecX5VhDPA2OqnJ
bSqz4hQLgIoWvZGUE0TcSJwSXBXdveEDbrKPk1ui0rw+x2eNhcgIFwYVLlSFq6qMHHPKl8GRbOlZ
SqwQ7FWRVT5lYATzQgfpaGsK++153A4dWHdw4EUS2gh8WhjkwsmITjL30HOVyamM6WJhUKGjiSAy
LBMMLeTBbsuj4UJ5DISJsXuxYKi4oRZ9kXURYIL0NohOgXEniozR2vYLMNxQo+VLQ+C38Iu43Wv5
UWKSb7AAyN8X04EquRhdWSQsgcVGhuP1EJ54Ve23VnYbnCbqPUuggzVs5O8LSFUttYGrARlppank
plyhKuojrBGLoK7SRY26UCmVQEaucNDf86Xz4hvOalxy/VJjTcnP+Mtu27W3Y69KlzlWmtiXivqW
pHX7oqz33ARu/imxa/5mjGt3G217Aas8FTJiGSmhSk5zLZeYYldailiYaW0lGYvZizVhVKjIEsOo
jBxDOQXnUfgC0ZMh+rulRBc6QpUpk30B0YiDDon0rIpOLz5sj9cfDqL/v4OobwnHwu+SJKl0zgdG
uB8cQu4YIdB6tUPUEzq0ljvbeIyV9fZzFnDDUJdVTnJbkXtq8x9RWbPOOCS+/HmvV9+26AWCUmej
ppML1GGymqcQR2vIL92j7Tq/KBYqxxgGMbZ86IFdL9yAsB/rqCWwhQQ3PeBM2A2xmXHmr3b54CX3
ZkYgX08CBTy/aSK0dlSar0T1xVoeiJPX9mgLtmAmn8YD2Cpd1GQwVu+ql79D0TmtJATlqIqYryJt
QAlrSWi/FSN72ynWx3CBQm1Ng1TPY6kApU+t+SW7oKYXvTvVS/qkefyJtLQwAFfdcAFIbVKSVtZJ
T9xQ/6R6Sm+CztpOzq3Z2c1pOImnxGVCrh59FpDUpuVD4SWTJEC+EfbALednHWQlmqfgUjA/s7qF
WBNHuWXRlYSSEHB1fpMar7L+qWe98bAgyN8XKy3x2ypVybuc3qVWqhzbOjZHiRGgWDNFZbhTEvRq
SoYtTHkTMs9mU7K8jwVBHYeHgJuHjoRAcjs2zCaut53kLL6iTBKtE9KPmDwSbDvgGiQkkhBuoZqF
+2cKMhnnYKoGKMdIypc0fM0nFqHn2twsAah9cJwbLaoEAKhoPKqMylT77iiM8kcO9EscahcEZ+io
RTxw4lPyRFLm+Yh5CjzQHr+Ab/aYPP/NwCl0omxULUg7e+Ap8rQvp8jBeZsVHNZW6rtNCs1+IrV8
pUq4xkQdpO+hA9qDReWxc3t0EpZewpsCK6CvuYOEziZZA6ksVAmolRT3Wt3zTRKjJxPqh+NJ2km+
NbyKNyrKHTI7003UJn2kQlhdolJLKx3abpCmGG/NPyE2tSNq3NwTdxahxx0w2RpXY/wSjXL5Pklr
3xBg43A3WOQdv7DU2+G2sUmbMmezaA5YQ0otAFT551VHhjQMLsZ0o7DOCKzvU44/irgRLDJ8n0+O
Mb8TWTKjZDjoNGYxXHQFDIfS+qQc0hgVYqPXoO5F/yLIkgMdGTMcC2d7VbEmhy5+SXGVWjUVrBE9
wp6AQvHSGWI0j/Fu7pSf5OIgPW5DMsaPrn5psn7opArON/DnsXsK/jupvbp0brpopI7DMPNTjJ8S
llYtPsxxaXZhZ+fqBzao5UQRQxe7YKMWDbSzMHR1pVtlL5o+qOu2x2rtULOEoMKDHKlYPHEW26N/
GMvdDD4GVHuybtNZM0KFg0rOQVxowJBBOuTBmUnEsLYlLa2gAoDfTqAKyjEjqn/KeyuIju3M8uO1
NxuJBwc4ijAE5Temc1Xgw76OMFLxifTBzDtZMtVTdSKBe2S2aq0dNZZo1NSLk4EWig5oFRIHDbwL
KmfO/xNyRHkLi35u9ay2xKP8IC0LSWxL4MlesBsCcHMkZ/1U/yR7RIniLha76rpHvI8m5RGFEYVZ
RkZT02czrsHKxTjgMi2ifKIuIjWoGyCQ1CvbRY4+mPyt5JGWTkm2WSO4HlTBgg96LIWo0F2v1SLP
W75JI8BNN0nphvmlyGZT9h85gdlNse6K71jUESNLwJNRjMAaSJciWvXP4r6x/RvZFXcfOVXjIPiP
XdTZoiuqKZ1IME1GpxndlhUa1opoEE3fAShPVzIfYtcVjAlPvY3eW7c23MRKj7WDW2dL90E9YDxu
B70/+MY7Ju3tsu8bak4myxnBYZ266i0hOH3TUbKZKdjqdAnQCnyjOfhNPqAalbDle0S/DioJInhH
hZ14m4Cpnd+xiKtXl9U7FL21z4Fao1wDUJLxGHROxnxlW41LCwDKzf0EQqI6yX34u8mS3MzJEtBv
KHdvb2wc805nfaagSAqZNh7xiS4zjeIo42O+BMvibhIf670C0Svf1con0gjI1ttZz1YWeFRuVxh8
J4ka8H5FeZRn2lnshE+GV9jDTgGtFZOUdn1I302k0j2tVwwpjXOsZkhokLI8UqGZ74p9Yece6+nt
7WLvt+Tv3UCZeg7o8jyFJiLQ8tNoo4t6F5zJI194YN5KMOyixRcHyVeNLAISTh5klQlmYaHuYMTR
d7zwOybe2tlKWlhGRUWl0stx6DF1/jm5JzRdeEvB85hgQSDBCc/Msz3LPioyKlnUR1UOvPrbZBHP
9G3pUjvxhbc/RlCgLq2jwuTQVu1cJxhN+dw5KH45tl+NT6qJGOnhfpBViL8eR/7xSZrPHYIZCee3
RYy37ZdyNqwMBZuMGLweFd8hqAwgGWQU1EowSD+LFmcKJnKBy3wgexjrpX59j4FiAfINqPnqv9EH
RFk+8S3i/YuE9zfQ0EKUExdKdyhGrc3kkYgWFBrLwFV/JDFfxDUqpEEp/4jDwZAysSYpXN3hWEq0
wiIwFZVPI/jO/kXsWnVIqOwaMunSgKnXKUirSVxRFlUM0uKws+SDDL2h+phnKP0CTxH7pnPVwHc8
+gK3DMJaSiPgTYdfqrS6HT7Xjm4KICnyLeUDuzbJvKE6AX6O32t+jLTt0tCoIvAi/S8D3xNSch+l
ohwzn1sr3rtCo3aCrg2HRhCAVr+0tn5Qn7SvOF/scyQmCCkGqh9xc/11e1GsnMauMKkZhJBHIws+
MFPjUzPuw+Y0Cbcxq+d3bVNdwtC96LNcDKk/A+ZX3TIeZiqzBZdcs+/Pgct8U1jxyys4KmcYR0Vs
o6yOUOMkfYt2qevb7UF8IQWk7FWwkodfgZEfszgz53GedkIP24zQcDQV162Cao0xJPqC0spTxd2e
sZVAeQVHLXJJQ3uYj/TVFuNDLzoczyj7WDnZXn2fCvuzkQr9OOD7WfNNHM698jL4rG5fpj9Q6XBd
DkZdd8QffrGeZCjdw+sZIThL0QbDqkhcS7KujKJCfzOKSofHQTjESwcSbRIYyyP3o3W4A2E3i563
54jlEuTvC5dIxCIWEw1wnZbb+YSGX+7Cq7mppr1Z8Ky7T9aMUXFDNSZdnsjigmSTG4Xi2ZDjgyYz
5T1X9s+rQaRiRYl2jqRPsapGFU3gfWmlhRP7hSlLVjL87JIDL+9T7jAPzvZosmaP7kPnxT7XpprM
HpR4eCdx0H5THvs3jpzoJrthlXquUWAuLf2tG13IUfahl2C3hPjhuMddlVlnJmfFX7VP4g0yczf1
+s6cv2e8uW3r6lyqogTNOah5SSIVuRKosiUqiceBnFlN5NtGlzidwhLtWw0iCxgqZnE8+h904jJG
dm6MfSF722asbiuL71NBqpXjagRZKTbONDB9+WHoznz5WGYpY7jWA8kCiIpWkh/ns5gASLrpHA3k
7tL9CK3DX9TurHaf1WW9AKOiViwpaTGRyamKwKybZ5W7q8NzHf7su/32+K25gShqEI9B56uALPw6
gHRTGkNAFQ7YzDeNfvKz1xLqLn+HQQ+dUIu+SJw8DlLUF8hHNeWdQZ1Zr2prvgaHxvOWpGk6T/en
cBFKZoImi3DRpxSmZEeOEpjq9wBaGuRmLCP3LayZWh0/ZPoS1MIEVaaLtXNDGzmZRIxZso3GDPSd
MbDsImuEOtdCdlxGly1ah1FKTc3RwBt6lkk5UqeT4PZ7VK82ZvEyuekuPzfH+fv2bK2O4gKNmi0c
+4S4xQnQrsvzEEWoD/+5DbA6ZAsAyrkLJNZ1jysqOykvXL5rxFMUM25IWRDULpxHStQpOTyuDu65
ZjdBzbwv3b8zg9p6cwMcEo0GM3rlPgt3ef2tZr2WrQU3UVGgiy6KmHyadDyVBh6arklkC/1LPX5L
hKdRfMGFG2N9rs446vOJ7Bh0OkVqQowKr7aQ7Y5Q2jhYqpTZMfeBtxj8/ncIakK6TkmlJg8RPdGp
wfVPk7rjxk86/2l7TlajtIiubWgSqigQoBvuoqipOE6MEc5QgkgiQOTNl1+9s77Feoxb9bIFGLVS
FKVva6iYYNx4yH1OIMgpTZUrGLOzthcsTaJmR49GxcBrApxAdqYiMwNJwP9vWnybTRljN109GS7B
qHkKpAzPJRCFtavJku8y1SR3W+NOfQQDhhIiDwreDoesFwbWSFJrKSt7ISwnwGbzWShtvngcIsZy
XXVyFXLMIGTBCxfdxDNnOggCeyzX2fD65tSy1upaeZkuLgBIFF+k4tLUa2VRknjgkrvOHHrPI+6O
/015Gcl/f9sQFlDUhlDmwzhkKkJ075I3kn5HRDfY9Pnrs/I+ZJR/1/Ws8lwCi2SQJveRKajuHD5t
r1jWtFDeLcVQh5JyMmqBN2f7PGDkN+RIsjVUlEOXkO+auxjfn/LYHNKLEN7o02iW/C7hUBzyY9ua
P8Sf9yGjHLnqpCjvIRSBmfG9GQIO2qV5bR3jwO/UwGRdP6wPng6iFGwRgkbTlgxGpQR9gOSjkFye
P9bcz21z1h3gn+/TxyFtUltN6QvcAPA3knQT9AfxA8W6UKEUUTjEQ6KJp0u6+BD6v4mALc4XvUJ4
qMFCXj58wIoFBHVqDQNNrCMxjWwlfx3lvYGehMrZhlidiAUEdWDNmtw3ZAlWNNGPKHO5+vP299f9
6h8APBhdBxfs22LZvwE4pB0ffnUf7VUz3CWuYWcM9qrVY/D7pAj0g6/vQztglGEO6YsGpd1NFXs8
NDQFZ/yUhKYP9WeLYeCqqy0MpKJn281SaqjY5cZvNXjModZlc9AFIdpZxh0oRtH+zVITWo2iC0gq
inJ5O+ZdAb8oIC89x5bOzU5pWGLyMvAoCyi+y1LEMpN887dwtMCkQmqhScak6DCzxtjW++GcfGph
ZH7/q8Odta+yTCSjvtiT9GEQOC2Giek+QFOx4Qyu7P6L9ykyO1tmUVG21uMmkWSYJXr1PnGKc+Jx
TyTt4vFoD6WcbWdh+QoVZIW5QosdmALsSrWLyKsacMP+dxrrRVgS6IYIWYqnPGoxcHyyC9vbhnVA
2Q4YAv1qgyWn6uQgZCeBqYe3Y8TYVsmAb0zIbz0QRSsLcY4VHHSayQkOxJhNIf9Rpay2dYYhdCME
WChrbSZHlLa5ywo3YrFvM+b6LTAuPJivh05rBzLXfevxVbJDFT/enFgENawAS9+DzHgUFMYJdhCS
dNyq74bX6WaEdElhc/uQY3gwa9SoMBDnnBSnCZme2tTbs6Yzpp/1fWrdN1Lv5wNx37m6Czg3Z93q
MYeLWvBcGRedSvyrdXVv3GeHzOJvu5c32Te8qDKGi+UE1IIP/LwVxRZoaiI4hS86Ice7aM+0t+MK
0yoqU5jaImuDBjjSDVj/akjmoAnm8wSzSAsjq/yICUdlDZE4Bu0kAk4xy5N+UI7jrjclT/sZm5HN
eihmuAT9MBYgZvqdgIUEIvYjX+ZeG7aMWxdW3kDfKXOtgbpo4nbSg34nuRBvtIJPYNQmlWmZq2rI
HBgzxrKKbEyL8DBJSd9JPBDRtpQ8/eJDNy7h1/EQX/wXIqz0AQKN5c4gUllDVIhp1hBfVDjO1bNh
z88szUhG8BaJ0QujBkEbY8XAVEXN/dS6g1ZZqPmcSladAmNZ0fc+eq9xaLwHDtd5tez1gle0DC7X
9QuF94SHJmGe5EEdaxJXFVP1WpQnoO4bmV1la1556b348MHn7UX6SjMyc4Y4DnENzO7QOaTszrgo
x9A1rOpFNwNL/4pmXhZ5FcsRqdABOg0hVVOMZT8I4At8nSPWLTDLK6hoMU3tnBsKrIr30a445LGb
5maUmL7dv3XcqM++4nUJnu5Zj6gMZPoYGCd6oIQBkA3+yc+/tvxjWKKfrQ0YYZ7lLPRrWDrFKm71
AERqF8d9Y8U349Gwoj2ZtvFSWsOHHlAXviJRAUTLsqpRK7LWoodJ/SrrdosjKMqPco4Rq1ZvIt5X
gkQFjmHuwjknmVIlHlLjsWhPnF7b4IMyR+MBV1aswWR4JM3UXERos4hGhEZ1AhEP1A+Pc2bO93gi
s8OdfESQfmU9HbB2NJq6Gd1FVVVEwKxBPRC+gHPyMkLWhrfzz4QF/e+Cv0QlIWo7t3kqYe4ITX5B
2h/tyOsz0KKQ0rHhqN+zVgLTQCoTSQocGhtyTB0OvqegPMfhHEinPyW+mdn8UWQtCdYkUmHFmDSp
G0BXbYtFYgaJZPpgymcMI3HxjbOCRAWWVvO7JK5hE6kmB4mmC/rW1hxw2ud3qdV/hE5puYPSZZrB
NOtKSXJH4YGvoWFCepoSq/jGfRJdfRe5LB4vxjb3W7GmUTT1QLZTcMuZfAw98/FB1l8Zo7hWs7AI
JDIVSPIpGbpihlX5yfc4U9pFZ8njPMnimXqj6wYpmiSCm1OX6b63wKjRp0WSHll8zPRTGe+nhJXK
rTvFOwa1tpI8yRQhBUY12O2J8Gn6dvzMoc7oUrjDjsWLt+bnqJQHV60u6ni9pdZVPM5JmmkjebDj
8YJq7LhQtbdniAVBLaVKmSM/aSfsYsoPXf0qfqTyHg007zZQ66jpof2e1bCBO2YTBBxxcWbr4Ee3
R4e00LNenhn26NSVYKuPs5KUgFP91k0SfVfqFWPI1hxtYRFN6DthUvggAASfe6mIzkPZEluREX9Y
dlAL5/9Iu44luWEc+kWqUg5XpQ7Tk6N9UTkq56yv38dxrUfmtIXd8bmrGgIJAiAIvCcKStYU0YJ9
GW9qLbFFMs89ey9Z68GF3gXPMotUQESE+SbpVAM2UHeV2/GV/jHbUVGCWjam8Sp/NwOtSowclqaM
F9Xgt8bBCKlskH0y77TXKrFvWMlIZ9XAeAlkSGhHeQUMfBQLR49sTKGhr61T3eX+n86PyXkEeVpm
aSkgcYlPY+plFXFVoOyAcwFBOavBxOzZTPdTciwpcm3q/7nz34RDh6FD/H8jXGvx81Lcba/P2QfA
9ZZw518QJQG4GhCADmUW1UB61u3NyO5lu/aFQ0+VQQmF+B7lIDKrTE/ZhixXQvVcNI/bCp1LWFf6
8HC8aFOe+jyDPkMJbJ3pqKieWmNoLizw0v0gFdSxOasPnjYsyURjucQ35sdloFpVi1M6Fhdq6Yvm
flufs8cSBO4ywosuanyJDyBwraAyA0MtxBXm70LQX3fFQJzMs6u2ksK0XB3MQu6ySGsHBGfxOC5e
bVh2YDzO810tXAYtcWbO3pjQtPVbJ84NiL3RL/0MackBudTkxsDN9SMfEBmANznoL6JrpW7qU6Ur
dhbfeZ+VWM4XxIZZz705ImU022MB+rmlyF10le8m07joaypEUDvHuYYU+FtpYUHclPla85ylz+H4
fds4zmb265Xk3MMgSuikrrGS/82CM7SNA7qKwa4rn6hhtvPOYrWCnLOoumVWIgUqWXv91jwiXXw0
79uT5jQ7arPOn6vfNsJX/lJ9mMuAaWaB6Xi+mUMi9SUsnq/6RWEdiJreI+8pp51gVW5mhPtyLNyh
qn8CtcgOsn63vVuUSlzO0E2h2akRVKpBwDZa5SnrqBI9YXN8nS+s2ioWF2xQXSxOlIHWawF9QrX4
25qcm98B5fXb7nD+IsoXpZlDyMH795Ps5B4mNg/qtfhp9CVP3tedTZFwM9PaOLx82W9O0y4rFixe
POmXUze4pQlKEgVteL31UHXtjQywmE6i8m/qhPGlwEmdwaIeQG50AIkkQ87Id8sOEFOMgTT2qdow
ZSOc0+gkQZ6VBOIa+aQmOyEjHD11hGXOY2RBUSAdQjwJRCCevMLfOMDaFm7ZxZkqO5N2wjmMILW0
IGd2AsDt0pZiu0B3W/Y18NMTsALduLdDvyYaAYgl5At/jW6FaipgCdPoELb7jOJAIcIIX+9bokyP
xgQraC1XafWoJ0CMMZwyvder5+1jRkniHIaYCGYfyNBETxanKl/i9piZF7NyZ5TOtiRqzbi7hmiG
srIk2CfDuLS6O+0D8FFrf8GX9YocdJ4y08SMQO6VXMxzYysRVRRiAXzDR/CFPEEAxmA/M6+kirYV
+4s0u+bgxxR0KLVafCIhlFpfAJXN7fO9NV3L2cv2bvzl2OgWoIdUdIXyV9gsDBtxrllS+TqBDB4L
rxLtwa7YDJDksBkgq/e2hZ4NiKYlSZYMcCI0Nv2ZAsaqEJq11cExxAdF9spycrKus6c0s/vyRlt2
2+LORqo3cfxbvzaB9WFi4pLg0GdfYvArF4/bIs4en5UIblhEj0xd7RSEeEP9qdWxn/SKI8zWvgQI
9dzFxGDYWaNYSeMOq6XPlbUwaUXwtSivkvl2W5vzkWglgDujBvBm9GyBAMYuJtiMJ0vwAHR9KP15
TznR89WHlTSm7upGoCdtpgkV9gekzWwITQVcJGhW7RyYCS7aC8iZhLOHdyWQGcxKYKbVk9TnEBiL
l3pw11RP5eia5NMe24Z3PmIlhju7KmiF0ZfIVnGc/KJq/Vpuj0DK30djfhnL9a1YJs6E6TBdCu9B
MLQTzYY4aZTpM7tdaTqiyyEbI3xCZKnOpOW2BPeeK5RPpxaUi/SjUEuzYmJBm/I6Fu5q5VsE3JqM
utBTYji/YaVWrDbsII/LfqiPcXstG1+Dcba3zf9s/ve2b/x9YNC1VkjZviVoClP25iE9sPEYCqyP
8Bn8tWDpBL0oGmgjIUJFyhcJvXzJ/TC40gc4STH5/tvf8pzNIhA/MTEFSVW3K3QvU19M9SP18LUM
zmWoS6KEkYhF69xfDZhAt2Ode2zlzDuVutcTZ4tvAShSEY+DHcSpeDRHsS2ypxmwl6PbHyoQa2YT
EUMIl8vfCYoqWETdwBKqrV81dznFtHQ+Dq/2iHMWsy41Uct8Uv5zdjCdFQEeWr0RD6JlLx46Zg/9
BVVPIpwD3wagiTGsr4bIUtot6UMyfy7ib9tH6RzkyB+mx3mGtJ+DeeghYz6+ohXtAADnBiC/6ffb
kqgN4nzDUFt5GA8QlBl7QduVGfWYSlgcn+vHU6sZIBiDj3MZfGPizyOQWmZcQqOjcfjY9frNHvjU
XyrgHYSJGXh+oYqH3Pw5aMQhIvaff9pfhDnrwwIiZoDwSuLXwJxtNSVyCUoI5xdGVbGsrMW+BMVV
n35NBC/XiHSIEsHlD0vVaGI6QYSOfNKQMhCcAJtIk4n7LCWG/b6KpYKm1ZbSQUza5p4VLbYijjeS
RfaxsBXZSBv4V3sUo/pwYeEnOpg7IJ/uwx9t4skHBumbupFqF4a3fXYo58MjLbWxhCnoGCKNyB6+
qcdxx3qQTAVJmHDZHuQ9GAS+b8skzqvCOQZwYfb9XENkk+FmDtpDPNhQR5aSwfkEJLCGrCeQMfiM
DStlwC/hbYf+h+QusStHEuyPvKWvwiD/dg8WQmNoWS47RKUvYeB1rECIFFMpCpEJ8U/2uTl04phC
s6KtXTHUXVWJnEH8CjQHyjbe+z1DwfAM4GNNjJoYOreInaKIoLjvQVNVOfUTW8UQ7L92p9nWLrhA
N8LztmG8P2Z/yONhzEYQtZqJDHko5jh1tM/6xy56+TcZ3HUtGSMpK4NBcJrZ14UfCtLJiLDvM2fq
Tz3Yuq7cRWlOedhKkLFc67vq4Re0VxM48zfd1gF0FAAJ1dlW68xN6k+ZnLNN204dkwBrZ9yLwJrr
Ilu4shwdlLaS10c22vrcbYnUZrETuFJSsHK9BC0ljCNT75sMFMdVKdpBS6EYvD/JfyrGvmMlZ5rz
qBhEKNbl2sGoTDfDmM22KmcuvX/K4DKwQJS0MS+xYaxbijWECY6M1B/MbMAQo6gVKYW4i5kU6Jo1
RxDWTaq36IFbiFR9l9obzsOWU7Zg1g4i0uBKV28AfxNSLR3vrzB/LhnnG8S81hQQGoPro76I06uh
OOrRndw8JyTrPLFefDPHhGb6BegjgiNdS+AWiz1fuGouJse0wT7vRLeUYVPHl6+LWT0UA+mM4GSn
KHfiPYZ2nNxRrvpvA6YVq9tiR0FLE/tlcg4jiBRQtVSQqChPsd4AKuHYxP93yvfHhpmcgxBNAK/p
zQit5ptO+CKKkWONRCZOHSSTcwqRPi9zK8Eq+mNx+EUm1vrS8RcSCOnzKMvgXIOQAqsrK+GCosOQ
+cVDa8de4NauFnjVk+QlHvjFiFUkjYNzFZ1qTbXSMXdUu0vmRA+KD+IFdOIak2dUYDmWXXFPmeR5
+9AkGQ1gGM/mh1k7dQbLXVAjMBaA7a5+5ILlJPPDthc8v5q/hfC3nDE01cYwIKQR70vte64TSfRf
lu5NABd6+7CvlTSDgP7Yzl77RUXnXL7rjgsuvANg6RlgI7Vy0vt0iZn9m1DuaPWJtCxLDKFCbD02
2ScpyLxw+RLMxl6u79QB0J6J6ClW4hvDcjRz82DVkx3qy87Qa7scxn9cZe4Y6sNgGmmC71lG6yGv
lS94SPK2N5JSmW30KmLqirW0cthiRnRGdV3x5OAOqIROFDxtyyE3lDt/qPuMozJWMEuMan2e3OHQ
P0Z+4Eu7IrOjOwaIqR22ZVK6sd9XujUlMEFUqcENRZg+ZbiHt3p+NSTAEatFf1sUdR64OJ0s6IdZ
Wiwj8N73kaKj88ogsjZKGy5Oa4I+GlXPFhC4uuj1jU9l62lUAet8qH47Alyo7kNTb4YIJpfmN2qf
79riG6ayvUFAgV/WqFyKWDb+GhS3QQU4XegUpHaPrmnBzve4UnqVF0au6IIJwiWfEVg/55/35j8O
+bs7UaHNas38Yyrrh7QAP3o770dV/zTo4qEI4l3aVk4FENBGkgkrOfPU/adszsGUQan3+gDZv8pc
KBmfjKOI6arMIecW2H9t6ck7j3rqEQpg/a0X3jFqrdAbR7sCZDagNGqbWldqKzlHkqkpXqA7qGaM
z1Lszx1xF6OcM9/WpndxG0cR9JGu59muDtGnFvmdgHnJ8NADFs39xQdPBgUWabbWkfMi0giAt2yG
3PwnQOJxqy1wc/GNnemjDZ7CXiaCt8r7kSLFI5ABYXUAMvDwadKBUJn8+CdnpXKeRGotqa0WCEnk
ZK9GyyEIAndbxF+Su99+hMcQi41FnpsZ5jAelRfdUfbTHh0Jpxm4znj2JFwj4bR4tvu0AbONlbNj
JcX39aR4XY9unOqljZfDHM6EbsQeaVxqkg7d1FkBli/olVMktXibFh6jQCSaRs70JP7hLDTOWYBP
Wp6EGnIEZI8vk2vJrwjIgjcdw8hrnqqrErwSVIMMEWZ4kDTge2SGziKZEcn3gmHuQDPhGUXqjnlK
bBu1kJzLEHMDgFksx4tbw7aCTzKYQfV6t22J7E82jq/GPmKVBCz1IC5Ti1VUiusOBb6GqCqT28T5
h0rSxHausGBhhtFMEyAUbuTLn4LInn2GX5tWduMIB5m4XFCLx3mKXE5UvdIROlXzSgx+dOKhn6jC
KBFCeJL7WcgtASGahRA20bTsm4vomb2eFR7e90k0bEolLvfA1EcvhyK2qvaWFxOd3xLoucOdKTvS
jrV0Rh7GGhoqUBJSdW7+YwpidVI1dsxAsYsSqVmZzvj/A9v8cZZ51Ky8L/uhamDq1vQ8q99mk8os
WDTfMHOdcxaTJWMsPYQWkw/OWC/29NEWvMGZX4C0fannNoWY+xcPDyg60xQN1P05A0wWSykaE3bf
uL23uIqL0aYDe35QvPSeQu4/v0lvwriQFQ51LUwChC3tUUgfqupGL4jbAqkQZ37maAmGLKJC0HrB
rnDT23Z0Ykxd6n7KZu6pli1C3jsyua4BqUklQqf+2Jw0vwWPxHijYdItd8cLMo05f5b/u4LvaOVi
3G2HQIF2jL3HuGCjgumJzQOL+3H/sZrimzDOGpde6UKxYvXeMHLCIrerObfr/mbbtW8bhcYTMQOz
tlITBQuoVzd59C2Z3JRqZ2d29f5YvSnChaggjoXByHGs+tYfg4vZdDrtqeyuS+1b1XzZVofZ15Ys
pu4qUlVWH8rLgEVLDuhVODb7X3iL1FH6S8B604kPWE1bTYEMOZ0v+ZZvHttd4LajvVx1HsChG2fe
W64wEMH+fF7xJpVzF6oomhFwOgSnzI59LrtZeaEbn4W6sLdX8Xy8f5PDeQorseK4SiFHTvdGepuP
hNH95fHkTQDnJgR9zrKmY9t0wgD6DYbr3Q65bfZFdDOPLkoR+vBdiYaK1EKvUEMMcwCfd5NvmBax
ZJQner22rixPrPteDEeolEevE1ehJya2gUHpm9ovnH7///PNs2j4ewlfv2clD0CpQ9FLLHR0tW2V
+wGYgiU1ekstHIuYKyHiVJVayXxQlYB8VrMjEk6HksB+X0lo0iArMwNqZEpkW+ZD0L9s2zK5MZxL
yLQxbKMEmy/sF1/zU1SsRcXGyyDDgdEoDCpSHOcZGrlbekHCkiGVja/YZEF0nzynMZ5wS7+6pJ5w
/1ITfLMDzifUgqlmI7O77JSbsLx+x8JS+xIfGAEKyJvIYV/CC0mcd2i0fNRKDRJLcdcB1VaI7Ky+
EIQdsXGUaXBOopm0BozLr5pNoGuKEj/09MP4IjmNPV6nrlh5VJsWET74dkTFCoJWtiAyaE6S/n0y
bmfzh1V4QuDr4lVDMSNTfpDvS8RESA5TgfVL953LmrbAEDKByRVwiqyZL9ulEhFCKPvkGxTzJUqA
5QyRbP443sdH466L/O5YHtisbv7/k1j/4ab40aURLGliPmFF1fJnOx/V9LNSPxKGcj5v/30E+AbF
yAq0bmIGGVwyQ4m9vLZV9EaOdnwaPB191IJ8T8gkUkG+STGLBjWRZ8icAK6KPo0jBg9V27TZbTW8
r6gJMOIs8PNKVWVEUSZAXNUfB/O+kqhCCaUP50ZaqRTSkHl69ZKxbL0C+Sb24NQHVkBWPhHLR6Sd
/LxSFfeVFrHXbKCha71t7mSPMVPBKgHvADwfX0bPUEHzb1JyOZ/SpsE8RhOLmi/6znpFlF6eQTLk
mdf1gfV84QXT29aVEMk/82nWgDcHGSJH/XksH4HUbheAlt0WQnkSvoexMQehztgZEG8ZCRzQ/73w
MT0x2iZWG9eIDI6IAXw/Y5G0olgKyOmRiQ7ibkx3iXEh5XeEVoTZ8zhFWVBNZVJAjHLNaBD7HThY
un2x79360O2ET6ZH7RYlkf2+ykfkuKgMUcdu6RqwZx7k6YlQ6Xwp/Lez4qeZFm1Sx5pt1H9bDou9
cgydClhZ2b8aBZeLDK0WNTPLe6sXq7fzq3EHnian/pY9Zf8Tex5x0+N7G8NSGtWSLZ5hAVZqbwRO
Ju3y5CloLjWq3Zk6VlwWIunLZMo5ZE1KeqjK7qIJQicoZSoLIYILj0hUV7o0BuyCLOzFI2PVUj/N
n7TP7Qms2pf1XqUISggD5J/zxHTItUGFvKK8LvtPfX67bYDEyeWf7tpSbVW5gE0UmZ+IQIRoX5L4
fhoIr0epweLN6hxVchynI4v7UskgcQu7Fb5uK/KXh8DfJ0llO7cSkVnItMUIIkZHdKSTtE93+ak/
NDvrQG0KYWwq5xUiqzUWo4UowFDYZugrJWJjTvRrUELY7yt9EksRm5zVFGLlYRRHW8ZM7Uzdhs66
H7zkWKphSrLJ4zV1ZqXqS7Cw11M2O9ICpyx71m4ZEnNKQaWeD0oGMNt1QzaBqs4+ZqXRmBlmjjZJ
wRlQJWF9/MPe1BzNY0gG4n6R/G2LOGtzK3GczcmlIIazNSEPbO/i8LtCNfGT+nAWl5vF0iQmBIDR
w2EUsulk504GrtXKxvTr14A4RGctYqUQZ3aTEoC9rYC8SLrphcOonGrqfYJaM87o0qyXiySc4UaF
Y5rs2pbwn5QKXAgSlLwMVZSd0RuT22J41JbLUCMJsSgtuOxVrfIF3ANMym032Iy1MvNzxzwZnwew
Ymk/Yp/qiyFtgYs/hikLsVRj4ZLSzgGW0DFmWsXG+Mhp8awfqU8ZA6Ujl7oOnTG3CRienKy+tKZT
PhI7RWnEV8l0Ie2NNoaA/jj5HQCHA1e6wwgEhqISvFWRNdSzkejNuvmKWSAWqP4wecr94i9AN7eB
QF3v0p1+P3ghKvjFDpS41e5jZfyVYM5PpCDKyVPmJxgvZ30Fx+TmznQn+oUnX+h3207p/IV7JY1z
GnWtJIXEbLNxJ3CxZG5wE+50lIOQwLofGNbDfdsEVp6pG7r+jsi7rlowfuQKc1Hoa5W9BUD7wmPx
RfIY6htVhDyv3EocdwrSbprGJYU46XpwJ8Rg0w1P0hFtR27oU43cpDTuCEx9GWK+TWWXnF9t4+ku
u2B88uD5/QBmxx8rySdisWj10izIiJRLYVvJPTrhP2IZb4vHp2JzC7ZWEWzCjoiClpfvQVXgaJd9
jC7rFFyL1LzM+e4fC5RKoi6DYc/gLLEYZoahAY1GZ3LFL4Wf3C+RX7+MCMcz3q/MCeBgxSPFtnve
sazkMs+2SgOGQdbifJBYtT++M3xG9m6eGD+57ueucUNee9j5ffcIhAyHsZSBfovHPLCA6ml0AdIO
tElWgHlmdQWQ2nsM+/B/cCds2TbE8X7T6nAVNtgB74/Li+zoDhtnMBypsUX0U9FcIX9Zz9/68Y4z
muqwMXR0r1somUtALUUeh3djYEqrnuiX4KCmYs/ZKP62oq8Hc7WDgjkmUWdhRQUrs83pqNUXFkWZ
eDYcrGRw1jkFSat2LL6p4eWo3it4Bsfje0bmCmcz4JUczhoLPCL/2q4OuMCKW+4WYMHfS44MdvKO
fA6gtOLyK2EeghiwuSwFNnfBMT6auKy6vd+77Q0rzJie+dkMbaqb67yrXGnJ5V1mkGvmFCE9qX69
xC+A5PSD/egCBDbFo4BKhDnKQrgMzEC/bicmkGdEnhjgLuHFAVGjpJaSizWdOrSjOsBATPGogEix
7O1S/jGm5FMe61bZOtBcmAFL15LNKgSxO5KKvrvmQtn1GM2kUiBCI/65IZ6HRTBnGEcGPD79MekQ
CS4n6X47zpxNHN9MgX9kWGQ0CCsR1Im0O914ikOixYlt7cZy8S8KQd125phj6y3zsun2y3KnyNdt
9QkFGXtbE0oS5yJktRjHPoUmpV7Z4+dRvWn6HDMDji4+bks6/8C/WjTOS+iGqBV9C1HVt9mpkNs3
kgPXZFdP0bOO7i3WNlglHiGViFz8q4LeSBbm/NhWnYqDBbIr1VV2EjDLU0CzUI9dxJHl3xQMEExX
qc5UnC7G5KI0H2PzYVshSgTnFdLJmgtNh4FL8vdi/ha1X8kGlvNloNVOcW6hnXo5GjOY3+gwfx57
BnCArjFsipxmofz5OYVkgHggxVY1U+KxoeVEk/W4hzBVv5Gq50DdW0JMWPm588rQtCFBssCsyL5h
FWzldFSAmYMKXTNdlPlXvXzZ3pRzXmf9/1xoaKM0jmVAojiCcldkpp0r3+rgS0bF87MhaC2H2/x6
TPqyZLNp43H8CapVJLi76kID1LGc/w/QkpRanB2oZTxJjYWsSO5O1dIB5mWnzDfx4G+v3nkLeNsd
LjhEYpZHFhuPxauOncynTrrN4v22DGrp+GZsTVPUoR6hC6hk9CMGVS7lmw7UNYuTfm92VBgiVOKb
sXUMKtbFa9Ne8GxOrgD28nwklu1sn8LKGvhO7KYTFiEqsW6YDIkeNB/PfT6u+pFdxvaE6z57ACGz
oHO53looFzCKoF5GqYb/mV6ag4RpReMqPgg7/YJmeqEWkQsYWZK3fc7m3GfxIXhSwcnQEfVhwi/w
XdjCkhRiwyQU6WNZ3+qLu211lAbv/EKgxsuE/69BBNcEtpa8kDqcvbusd4RzClGuD93IxjnnY3kl
uf1l5DbP4jVrjplFe9x/JMjJsm4ZoqLLusG34nedIQhFBgIVs7yKzdM8XkQhkV+dXbeVCG7njSTP
ZxCcIWjLP42ptQvhpHfNR4LCSgj7iFVQEFHXKQsRQprozlRvZqpOe9Z7rv6f2/yuHLV8anJsfn5R
CJcpolqQnHSq3EytFbf9wdi2ZaJDjSwW7UQ7aNmPRKdczbksar3nXCTA1KsZKil0US9BncZaoiIX
XESN+7+NvJ49l6ul4yIC8KcNPQohTlyuo/maZIsmtoZvrs9DKexSBWtmNJe5lgPf+tI0AD6dPm2f
/9fGLT6RX63buwb7rg6LToKgzhXxvCGxtsLwGO/G3u48FSNv/b4NbdHEtTVweiq5J0yD775vs6jv
dQPSA/GgdY9G6IwjcVM5K0IRVSRXChtR5t6jLCmvxaLFTmXhrht/FP1JTh62F/GsMaxEMNtcndMl
V5s4EyCiaTBpcRioN67zqcFKABfSQPdW91FdYkr2npEt1LsZQwo/MvT6FR6a0C3n3/ThnFsYKIko
C9gVQN5daU3lhtHobotgx/Gd2a004lxbugSKGElYsk4+CQDxVNDJWmR7S78JAi9KPlBFkFfSOEen
5J0URTIUqvP7Mb3QhwszviuE79s6UWbA+bnUMuoibrBLTT4+KMEnsbQe/00C5+QENQIYQwsJgGSw
a1QCl3S3LYE6LZxfG8w5LQ0V+7IUn9rkRqu/VcNhWwRbhvdbD94gWZFERTU5EXM2LuBpjGFdaeuK
s+rq/SVw0mxJLlw5JHb+vD6/hfEcFanSGkCQThAW0JgflE5ozHbfEan7WWetvAnhXEyHacMRV0TW
XiHa+uj18ee2eSipQRtKF87NGGksat0CMWF4KSc3+nIzkZBezJO83xxDxlOmqbI3pT9dWVM0lRlG
2H9hP+DhCrNrX6PCTlEEYS9lquRQ95DzdwTlTSJn0wbeQ8Ajn+JsRuhBzL3Ij1pHu1puBw9cHy4M
w3KnT9sm+BeH+iaUs8E8GYZSquAQWP1AdTLWg8vuWqw9/EPkjODKetORj+bK0g/aqEFHw7rugCKm
fyQbXf0/Z4BgfRnnocauDRg+UMKrJFucNv7HReODdYx2j1RboIV5OXro3dz3o6OfWNGl2tWdrT1s
b9J5c/+9RzoX9IauiK0qh1JVrKIv5kkDs94U/tgWcv7ovglhPn0VulGNaUe5gU5JJByM6acUtZd1
uri99JGh3bUNMHVXkrJMtzTRhKQ2vTcTQLdWV7p5u63N+ZvWyhC4QDcnRllXMtas9eIrPK+3dgZU
iG8D0I6+J3u8Bn+oNrYSyPmL3JTjoG9xkETxcpK/tNYupUCwKDvgHAT6e5ayZQ4i1AEpaPmanjiR
RWSJ7E82/B6PwtcKxlT1BbNt8bZOEltTYkds92H/E1ycSvKV2CdCJx6Eb6qKQkmZQ0AjCfOzkdP/
iI+Bq3zW0U1eeEvNnomItO584P1t6wbnJVrkDnFiYq9AguHESWMn7c/a+NrpLwrVknA+FXoTxYUq
fYqLLAogqlJ/Zu2dkBJhnTi27161zcUIBObwxPxH2D4W6W1RfVPmllgxSg3eO6ijKGsJxJimi14s
LXki7ID5sA2zMzinIFampAkjOz5obshuJJvRHKIBv8QzcoMXO6o4RinE+YdSEVDILqBQgtpsAZbg
8B9XjPMHYhCEY5NAobKTnao27ISifmeheWvJOHcwRFJpSSE7Opj2zL1hHx9qPNNR6OHUSnEZglL3
YxeUWCml2ffhsaWQ4wkL5gH3gA8ASvlXx9lpftOOXrOMAD+SbcZgtW1lhLPhofbSSR70aIEqgvVl
Dve6dR1SlV7CtfDYen016W3aY9ulwfKLXnWz5dmsJbupZjsypv22QmebWlaxlIfZy5oGgOvsXI7H
/Ata8VB/A0oPy1KbDE+DODyJZ7kfwZhZS+W8QapnDXB8ITVsU1s2T8FyY5DQd9RmcR4hKOs0HVkd
S7uPHtgkYboL9q1rt4CAyfEg+JGJ87VSnEcwkm6RQlack6wO7c0+EFXtknotJg6TyXmFWlCCyhqY
V0gP2tDaaktRyVPHifMKLQqZU8nqCaYgPDVLue+VYlf2ll8uBZEqUEkWf4HNdUWcsgbaZJatH+uj
8pw+RqJd7Af0GsGjgtHlgTB4Fi83nB5/jR2ESlcxJMCqdMUBkz4gEMWV9l7YAWfPL6njRdggT7xo
Db3ayBJcbK0BXYyN14EeDiO01V7QXYbrUO3Ay0xcLwi/bnEpQ1XordF0UJHhLKTHdDf6KmB8KZge
6upnsZC8ysO1SDJkq4RybIJAdtjoYLlr9sZuPuAaQ7hewvAtzmUoWaGlOvPysl6iOSbcLwHVlEyJ
4BxGpCQKEMuYNaqdPSunPKttwvoI725xPmISF21RF4ho0STM3tvbaF//mC5QurGQrqLf7SZNnf5C
/ErtFmUUnOMYpSnUS1a4YzQUbNhD2wGWhXwMfW3X2zpfvPvQZUEu2TVw8PVj4QeHEC+GbByR2i3K
eVhcXgHYEjkdWBKu7mZPQdSKH8dPg8Mmcatd+lW8I/Zu+yxbIut7Wpm7ive9SO2gWbxYe5Q9PFEe
d7ViACht2Ol5czEqhleomVOJxV7SnxI5ruwpAhEgQKWsZCbeM4njZ/HjIUpjGUHMnCc75kPqRG4O
R5Y+hJjDBFiMQswsUupzXiVNJEMr2TtdC7iW+HsWH2Tour3GlAzOo6hRIYRdBhmheFzKYyVfDvL9
tojtQ26JnB/pDGMQlpjt4twDYOKnSeEsMQP/+wGwRM6LoG8DrHEadMjCL3p07Aw/z38GuiNrYOGI
SCxwtiRb4jiPMoRdaPRsW0bHsIdD+jm6z506sTMw2owHcd9RTyiUfpwjEeRuTGYVAjEKn9p5XO0K
VTqgjP697ExPaiNXNoSFcpzsRr2lJu9W0lqLxwDV56ZDr2nSXQu1ak9j5Atl6DXCT6lQr7Qh+blA
dVPICKQzymg4VyNVdS9YE3S2qsshuw3zf0uELL4JOqmNRSnZIyg4LeZX4IsWkxzoc80A4FaiPZ+6
vhInjW+CtgAr1I4sjyzkp153imTfU7PAlAjOYVRpK2tWBBFZchomAIVj6K/4sn2aiSBgvf6+csph
DbSdiJl/9xJescF7wQtO6Gi0kzs2BkDV2Anjfy3Br8SpWhYoPUsRKuDAzfJFql5bqd/PiSPKnROq
j9vqbacL1mub5UpcJaVhWLKrc11+E+VPRvPc9SB0LXfjTEU34oC9XhRXonqtlFqDmXje+Kzrf9r3
ia1Pfv4KbFGMxIHevmVYEudFojCb6zGFG55QZ7dkt6m/VsHVQGEJUzbIuY1iAgbQHGMBZfHYFq5i
3Juxv71HlAjON3R4KI/CBJpUkm6LwLKQZRsUrttCiLcdsFH+mXzkqAqY1oztGR027QWYh8vXYXRX
9BVPvBj3lIM42xj6dp213r32twqgMVlhVUNdNd5rzzmAcZZjsm8e23/K7S2+BbqYIsFKXj1FcxBM
P6VeFYkt4lFUQLm+NC0rpXXaV9F4SXK42OCwvUNEiOBRVIy+yoeM1WnRdqqUx45qaqT+n+m4Op9W
qCgR+J7hCtTBTtkjL3U5IY4k39CsWyra0Fny1XSpI/cvYaiftAmMdar08G9rxR1+YcoFo0Kfh1PN
F531bASUM5O3swUeH8VIZpCWmBDAbFd28HZz3+yDa8WrHMslB8MI18nTHciaqcUVKymou/KKQb+0
/uKEjnpBI7AQlsyjoYxjCeRfBaKS7iUI9tNybVAu86wZqKIhqfhwUeab6FVVssIyBeLqaN2nFRiv
uqOuYXiaoGE8q8lKDPuMlT2nmimLIUBQnBozCNHgCGNhC1QNnRLCGVpdjbUZScA87dvODrOLPDHt
gmpgPJsTrDThYow6A62hGKBJ0PUYBvje9U8AWnWRjTpp68flRxzNShwXb4ReS1S1wf6oINfoknux
+8gl7E0Ab2PqUFijylD+jeI6G57KfmcpRD5N7AsPtzPreRmHM0TkaCsdXLV+sRLiuno2dVppwVzE
yr4ySUjKEpgGzlAfJuRmozraWnU1huC1qqn20vN38ZU07uIqaRZe2DUohEKmuVM96QLsgS/6PWv1
KMha2PlsYCWOBYuVclpuTHWpsC2K7M6tQU3CeIgHO2ts67I+sAsDVX87n2mvZLI9XcmMAzlVK+YX
5tv2Z3Oo/Mi1nLS00wMb/qNx8kiBnIdQBJC7VGwH1cppTuF/SLuSJbeRHfhFjOC+XLlKaqn3ttu+
MDz2M/d959e/rJ4ZSy6riQn7MnPoCMFAobKKKCCzRa2WTZonDsoOZuyWh+i3Znogg/4v9ikcXpjy
pDepBrwwWjcTvuWWN6kEWTeBFryaYNgnipKzpaszPL7rvaNOFr6LvhkSgvmskJodV+8NFy5xcDGH
jaRDTgLo1ED/c0xuQoDS9nF+veZ3tsHPept1rfV4TGSXU3ZVTA411EZZbZt6NyKc4Ue+BxkE2WvM
gte/LsaLrAWEJ1erKReecKiht6Vuxjo8edO2fY2xr/qduJ+dEtyqBTp4CXtXrw4X9jjcKE257Gum
PtINmTdOt11xFxuvoGIai6Co75TsLy2FrqC7bZYKI/v7xVZeKrmRFKaMINZHK92LGZHjBLzzI1hG
pIhJypYpjVCkmT+kUG1NBuKjgTLCwUNqFkZqCQzgpxtLcuLsSVSI5WE/8UvR6WJ1ODjoYllR5R4m
RDyGztppqv9qc0gCx5RIJuULd4Woh3VoJKZlNZcKPIGGqgKyVb2iNiplhwODCXJnYG1426hsNBdN
EjJIv/vd8Mrkj1K7uBtVV/u2nW0UPPDjWGqLW2bHNK3EA3slAof/P/BAvXEQ7vGTWNakS+HMlIOK
/lhqgTx9LCiRYCIl+DmsTlsxQVsjtfX6mzicwqywla60DaoiSLnCAUODEUOxZ67ooYePMtuqbxvp
ZXthKF84GNDMHrXcEr7MBUjG5mPYWnYh3OUVYYc6yfnRq0TquiHUkHYKeFr7vbIrHMuR7/Q3EbX/
cHO4HjwVshdojIYWLBe8NkMi5BOCtzyYmt3vmwPECO6FD2wMYz5NkHWiK4PvZPnZKBdNcy7ztmBM
d2LAmm/Zw5cVqNAj/h02NRmfYf96x7y/QG9Lq4p+6cHqKM5osK3WnTpX7lSv1FlIRZGlz6WdWQ5L
K0IUO2/6rh+GHJGUdriOPXcVmiBBBvKZvoGxKP0KuWfnOMiVorDNIgvOFeNx7R8HCtKp3+eQVldK
eegV/H62gECoaL2yoh5IrvfUXCwQh7J1XJVjMSNw0bpXD9lOsqtAeVROE9SAoOgsoTYAlluy/+Sd
bfZv7HT+gXLN0rhamXKT9MRIaAuv7W1V+YcOGcrYfkLSIV+HkLNJdr+5yJE5atUy7JH00XfhafIg
IYFSNVoq5D0aiD4sUH/0M9eq7W3gukovcN4Cushd0+YpaiKZRVg/je7i1X7uVi/mc3UMbfbUHLkF
Kf9xvR76Y1V1XurBTFsdGk+wme6rW9lLfVSXMnvCPTfzf08f+dJDDk3WVmq7kikv9V+H7sg+KSPP
dEswHQm+8bB6ffBbbXoX/nGwMgiqNltMHTGVpWPdJj4CTKwbS/z3N7cucoii1kkSzoyPdp6esu7D
tIhB1Nyt1WOWPBfrkybsiTxhebBlkEMTaD2kwpsinPigo3F7J+Hk6W0D7INvnFdkzZyyx6FLWidC
OKxvkIlBcLTS4RQ4da4QsFkI4XnbO2rvcTDTj6PYJ+yKEOYJWgNB1Tfd4yk4qBvykXn7KAAD1s/b
vG06kHmZMJVL7jg4KqRy0ROf4ZFICtbW7/Hf74rTB+T3EfvhjQXknymNJV4SRULG6NW9MB+z/GMF
+cDxmEmgTK6/1M1pyTQiSyln2SJfYFqMFyN17eDsiOpGWZ4Sc8G0xB+m5huYX1jppXAJ5wTIOR30
gLF64Sl2V+wVNG+UwW+1Jp73Nv9s2ZaQax7YhUirnqfet3rI4cxEOlLHD/9Y2eVqvSgljMRIhaMM
ucfYh8JPZet34KxgFHPe9gYgrlz6L2+WatgbcovsmA6stU7aGbcQb0ZXE1V3IH3jgGQJs1XMKqyW
sKsWL75XobGN0vXXrMUDXI+HZpJlkUHFVuZzUNK2QwxiCcBxb9lh7YgeNN1cfZ/Ltuh1wRuM1U4q
eOsX2QZDP9GQsH1N0iUOW4p0qfWFYUtW3abSbWuIxCajIso/aHZiF/eJDgvmi3EXQmmtcqxbCco/
UC2X3fhQUXuAgEv+PdNA42ydMmk3vKrvzfExbk1Xj2tnpSRWidjxr5lTKqb1WMFQVMf3JVph2mx5
2c58ygT3gROlupqDJAF1yqpGExOKwJn7ZxbYv+ACnrRxHueQ6Vmm3Wso+ppI4B+R3vwrU7lYYz2o
SG9857qluYuS45w5Vf2gJy9rTBh7pzxvaKYui5pu8aP5CyZc/p4nrrzBU3zW4m7caqe/m35/b++c
jXHnR2FUZpWzIYE2DtbyNqUmgq6fT+ff5xZ/aEE/Hmvg5Ijl7KiVD4a2HkOJKkldT7GzFS4BhB7j
OiIeasGhI2CS4mOqUv2LlAXm50WKKYqQg3mKvWUeJT//1jmRh6ayx+TI+LT7k6HYmrud1FTkuPsn
xn77RGRsJnnhzyNez0xXHv63bYPyijspxGEZxpD1ATRGeDvH8b42Rgo7WQb9ejac14Y7G7TBLFD3
QOQs2VEPigsqIEe6jRLIfcoobZjetktU2LjDoAxL6CwuCJvReWp5FBZPSohiLhE1fopvklahX6CE
7Sxt71a95moaVfykTHCfqmGNWtfKts00vWjmbSISyUX9Prftl7kv56lgyVXe1SqK6sSRTKwCP6i3
jFYiTiN+P9Lw0Nd43dI7lUk2GhG5ZTA3L3alNvbdMrOVaF8HLzywWl1vz60tOf9FDItyiv39wprK
ilmmBGtD9l1TYzuRUNaiRqre+XT/sV8Mbt/XZW01IFDHYcMIUZu5cRP00LXKuJ/18aDNg4/BArcS
O7c1c3dSIn97A1GpwWFCFirrKrMOAT2R/HYtDh0m9LdNvFN0OvvIYYJYj0upLLAxaPZsgbg322G2
5cWWHnW7U5zZU7x4J+6oe+r1W9XZLIcNaiQXTRzDbK7VgahJtjb3gRSnjtJQJxK1jPygX2tNmlAz
VpB0HwasQ7Hzh2P6Vu+htgGRl/ygn9JkobiKyEvD+iKp+2a66Zs/28/8oF/SW1G5TPBmTo7qvCvM
F1H2tpOC8oK7KZg6VBVHC15k2cGU9pUEplyK9oiyweHFElpdl1nYWwa06MflUW1O80D0Cr3zsfAj
y0z2j7iEiUGai5qRGw14YA4D1RkCAVRKn7rcYWK/GBMj5fNYbDbOWJPDDDWssmKwYHIJ3q6Mfuyn
HxNndgQwz1vuSrSrUGHkIGKpprYIRYQxs570NDDb117YbWcDgUImhxBdr8xixiaWp2qxy+J/PTVP
TPnAYUHe1urUY4TD0bp9k9zMq6eRE4ME3vDje6qgFijQwAk02izO4olfVG+oQN9tONk+0zzr0EOk
u/tICfGx+G+kAz/IJxVSLssDdmupj16hi7ZkfJpSdHB0rUPS01BOclcJJVwlo2JHvSR9X8VjhPGe
MrKj8ree6X/sKv6ZzBhmedLeWJaW22x6TqXAGAkTRM7xU3uzNZiDzui29PBJrx/ymMhpalk4YFCU
sFImHenAHs6n0u2S+xzkJl17qqnWf5a9WxnAAUJU51OlVFiUVfCz5nGIgkmAJsv6OuffjXhnqRSn
ILGdeHXzMZVV9KLAYF5+Woybwszt0HrYxgQqfhwmmHK1aIoMG3Kk7uZJsqPwm7rc5EbvG781RKOe
042DB/SV/nOBBcXnFO2T+Mu2L5vxMsRfnr/mpm6HAblQ6IUTWo9j+DGixq+v2tAkNCxIhoXIcD4Y
pS4KkYWyRR2ehP5mXE8hNWdImODbL61W0bAmMGGKn/LwuV7uWurqcXXVz17w7Zd6OERjy97jJ0W0
56Rw9PJFNfdr3aIrzd1elasIcGGLw7KwLpLRXOFOOn1Ej5sa/c6qX/w+f8ep1mrKVfiyJB/RI7ga
viYTm4RaEebixe0Dzd1Lq6VwoQ0P2Xro0pdQ8rajdL2j88IN9m+4sBGirU2UQtiQwOy7N/FRL+HV
GMcNGJ+l74v7H8a3r76tXJjkAM0cwyYyWEMnm9QdgiL4yl6q5B35iCNdQ84LQywdL3xbxKooVNZn
wogx0R7oFU4UsHsbrStFZRuHZ5ki5kpZwVRtYAT3IFIzbddvohe+cABgAWHiOoGBfzV0+pv4r/CJ
yQ2HTkvOmxH+8J2VkxXKksq6N9V1t8Z3UU/UXSh/+I7KvlfMOFyxfeSH6QsU2Q7sJqUEk1vbY/Yf
mJOIvaRycKBGxj/TBUt90+BEy/obXaY+F67WMM6LxEsbao01WgMr9chB9SXZrTvD0+9Mplj+H2g/
qCXi0GGMSiErGZhGTetIaAsA+eKfgQPfT7mEY61HLKtT1bOsEyv5rTvxkyjZ82KbBhqw+/+izEN5
xgHEUMZlb7KSgnqaff07E/oKXTRCxo6Jzi32pE3N9FPZwSFFpoeTHIVYuBAKFXNzSMHXO1OTAde7
Ry7SgwOJrqnrJszhlxbbsw8CPie7yd1xZzkQn1vgGgb4yAc9yjUOOMRCl9aQAUfZvQKZyvpDJRCb
mVgvvs/SitA02LBvlGr8Ems3LZmHxL7i+ytbcBYOswkfhJ0MMdcmUPfJnmniZG5Css8TAeM7LaO5
HOecjaG0uT9UR6O6L6kxlOsVpXMm8PTmWm9E2lIjYl0ONhjDT/0kmFt8SbJzMCa+ha6/QmkqU77Q
wKDMX+iTOZrFNAHrqNI74J5hLUSemrj/9If4MjFkcz0dzua4NM/Aq12KGK10pvikzrdaRRSwqN/n
MnqeGqk3C/w+Jiu9UI53nT7428h3PQf+dQF3+p9vDp0YN224woRWiHa4gqpZ+ZjWwZ8ZYdeXi+vJ
1INqrbVgRNZeW1mxE2svmp+2bbyDOWdPuHMvXxel1iLwF+BI+gD5hrcWWBOT6owEqLiLfOqmsr06
4O//2StJklNRKJBsTfdX2nd2VbwSLl1Hg7NL7F9wEbfSVFq5SmFBarB5aj9Cj22Sen+nc67alEdv
Y7q/fIH/2D+QEPrZoKI2S60tWKjeX30J7UdgeXxsImeWHN2dHclhCvTly3DPKMsGR7tXIB9H7uLr
t9mz29yp2ERxlxkC3GZEOtVDgano/ENoR454Iz8SIaYWkTsPBSPP+yqLGOCmz+gCqfeMjL+9Qf9O
56653T7+h++Cq5XPizBzuFGAxF4oZzjYHaIv7V65KQKj8lTwiUieuKvQU0oA1TvAaJiWKskG5C24
ha0mCI/PE2abpbvVj26SQwGV4/JLa7P7GtWkdz2mZ2Pc+q1hueIFCDtxqB8N+UFPia/Fd7b62QC3
aEoP5ueFwbwcKF9lp3QliIgmzpTYn1jj7/fvlEfXUfJskFswAyMdatXAYGIk+6TIdkWMW1refdjO
RipwHN5DVSeeDBOBq/FQV0ovZUHUwKk84F+BJStfVdWCI/G+0t/UV5XH0bFOybMIvTDZsLcdIuLG
s7iCm1+LRZbo0qo7tR7ExR4cY4QR0ikGoxcwORVGWYaMHyJHm4MKRdnebr1qzyR76EsTsUb8I/FY
a0oVLmyNpj7a5XO47ns9pUqh79yb/s04ie8nVK1QgXItzORH1niH0bVdAkIxtELfkba2V0ni2wqX
1GxBsgRbo6/48xPTpp5vErSKGLWj+ss+9UB2JVNyGtffU7WzixxMSCG+H0sDy6ZBXBYUAk4e24//
Y+TtTJYU3wf31Jsj+8Vfj7ezRQ43MJWsaAPbxpkIfv3SFkt7qT72urOd9e988p/tcHCha93UrIz2
dXro8Zg2BOGnwsHb1nFw8UJ8A9bKbYPbOSnxvYSTUmeV+qZSIP6liKfa+v5Hv893EiaFJcoqo4Ya
pi9d9KWk2l+urItpMbU61ZBlXN6ZfxcbOFvAhxk3DYRhLe1jY3Ufu87ye6UL2jF0t125kus/mWJ/
vzBlFWEp6iMUTg3zLrHcRX0kp/uvLb+JDjgmY2zpssUXEwRdgPC1CXfWu3yfgBY1dU1XOcW3jCd5
2VHRu4YVP9njNlJaZ7k1LV3l9igz1v7bq73L5jQyl5r/u3b0/mSL20JyOCmQyYBv1ffJE+wWHTKo
oSagg5IK2Cxc8a/Qoe6l12q3P1nlNpQyqrmYxfBQiO1G86vbIaic9iNrZYuehUAMbZpn8WqmXKwi
dxgrQitCkAOZUvR/LdPekJ9NimiCiiZfT5gqbTLVCH4li61qtuioDiZtfOHWcCDQhQLuoXnugz9d
RL7KYKmz3kDpqnJZibV+jt+m/rvJNl5mfC2xO6g02RRrPYsXB76Xa8hXG8a+7TETjcyZfcYi1u8m
HytHStZSZrivsiTDG9UotJW7WKrstGNrD4X8JUGLIGZvUHHNb0xlvi0twdsGlqsYdk4XjcMwTaji
dpQR04GNaFndl/RGsR63bRApyU95jkbSoUkeNqZ1V2p3KNjUZOnuypvFT8vEgQnUQnNVS7FMjHI2
2eV3NWYmZLc+kR3/bNNuJQQHJb1YW3KvY6Xyo/IqetWhld2wsVO3cmqwSM8G8KRyswTai8JeJK8f
lKMcpugtaJ6yBI5acmK3w/2sHdE7pqC5pj5Exk4xSjddXrcX8MpB/VNwOUyZInGxzBELWGT7tAhU
iimNAkpevGVVizAxWPaLn9uj5U//i7zo1LjZXvmOUELLnoJmwiO+77tMh1KNC3hUWouNqmtCjrQR
Sc8rueCdYVkbAy4pYLxQPhbNczd93V6Wa18Ql+vCy7fIw1gs8wAbbeRhCneFXP0bO189ufEt0+ml
Otgppzi0qMQe8s01whbpr/HkF9adrAfbTlEm2N8vbjr4gpBzWYGJOfZmNTCHYE4IE9eu8D/FjQML
s9as3mIHCaMlEezO7oI0cyxPejAeZFfcKfvuJrqriCo85RkHHKkxSHInYOf25SchO4ZoEioXwjXK
BocORjeua1/Bs3VtwAQf9Hh66kUCDogzgxdygUCahokZpF0yvqxTY4cSeActV5gIZ4hNyn/1V+ti
yorOlinZyWZgUEpcbx8AG1DOf+fHsmwa4wRH8r0Ru/1xzR09CIPVhToNXttRT+u+jmVQJC7uNM78
UjpUlyzlIlcDWApFKWSWiTFk4Jqy20lpt9/eUNS9nv/0l0COXteghXLlIHxY3dKtM8d0jZPEnuvA
fBeMpN465RaHEws6O0I9Q2C1Aez2q1vsukDw8pveUzAOWmCQ8U8DycFGoYp1M7HET6MvTXZv1P8j
okjsLL5VXG9iXVkjRFGx8z2rMmu71UbSYNBbftLxhJweZooLlQJ4XhZdNMNQV0t4lYcHM5C96BB+
WzBp+33GnHfp/MYk3CUuGhx6ZEIdGrmCZQtLaIoknqWFjrIS6EEFkrtMCI3RTMYAn6qh2cVx6lsT
WBB687fAQxNVXTdESXnbFRfnyDpN66ALJXyRnjPDMZXv2wlxHQTPv8+leFnXi6RY+P0lVh0IO0/z
q1R/bSjOPcoMl9dREhoi7inAwFi2zdrPhtLJxoMxPG+7887X+Nkf9g+5iJeRiarRGvAn3psBayPI
b1gtMnP/g3w4O+l+xd2zLfb3C1vz2vdmWcMpHSScwVCAiZNN3o12vVsDPLV/n/FR6TOyOvL2fuUN
Ayl+Ns2l+Dgq+RpKcHM6VOhlARdG7OvoDj3ODkoPrrCPKnc7siwRtpzl8n2S0tA0jAJFgOpTG+l2
rHzcNkBEky9zDaE85HOGaNYQ3lTk1DfCY6N9bcTGkanWU8IZflZ2LMokjxvYWrtXbfocU/cX6ve5
81AeGnxrLPj9pT/G5b1IEQpfB58fy88T/g5doUpKicXorVMmenn1LZ+JMirlAvv7RXIPkhlPAssw
cYncOQ3tcna3F5xygsOEJc5VS4nghAG231wGL0dlT9SICOUGhwc6BEmWdIARrdtZ5m1Jle+p3+cw
YBClDI/rbCP2j/r4UZuD7SBRv89t9HBMZGiAIJPUxROM54HSgaQWgdvWQqOjINzj369PMtSqLDs2
b4qcOCvfubv9yFe+5zeu1DgR36LkDF56r7hVkDmtF91HTurRFwDSHtfyoI9pZJQmvJLuDMlNn1Wn
wfSt4VTomnRwNni/d287O8ht+BlsgOPIjp1eyOy6w8N8+H07Ed65RJ1NcKW1eprUSG+QyZitqxk9
qW940dE6zZCSqgOqrE3khcLy8mL7Fzmmo9cMDuWC0jmdhlGAvDYPfUiJnV6HfVM1ZV1VLJ0XaBOW
VpRElcH+0Nhi+A2yDbYc3qjpRzHxiBBePzXPtjinBlXPRCtGURmFbM1mdVBoa+xUtzqOHgo0ZE/c
9c17tscjnLk0cifjsp3X4miP1vqUJOJvAcTZBgdwedo0tWDCp8ToDmuxnvC1SRwF7Cd+PfrPJjiM
U/ImVHR2mq2Ztk+n1u5q/clQUHFISKpVtlG2bHF414RNVyrsTjU4U+jV6CKbd6Ff4X9vaU7tW8o1
Dv7mVDWTiWVEFn7Mx/usdJr6NPwO7Squaz8iyE919Y3eK4bIUPxUfP9786r7vnY6lzVWG/eCT2Q6
kXn8OFc4zMrYDMi86Ev3xUCaP1eTXXuTn35g9MnLruxdwuT1iu7ZRw4CsznWCrWFj1AtVqy/+lS0
k8rLxn0evoAKxVs10BJSAnSUnxwoNsIqCVULP4f8EJc33UgEkvp99vcLGFTLrBQRSRRYQUUh39XU
5Od1mD0HjUOIZtLQoMGCViiZP8+JvU6Fp1EM7pQXbBdcepEnTS2CLtydpLtIe5QmqiWIAFa+8xME
MKIUQ8nFDT+nz3i2QOPndK8ExV71c09wFaKRhti1FgcSSpVGVS7DXCWMTj88WOKjON8KGTXb884L
4Xl5OHgQw+4fNOpdsLg7utNkduiyq4tp97flQ+nkAUXi8c4rwr9Gf2kKBS1SNk0Ljt7JaaRA87Vd
7pp79Xnwm2PHvu5a8k1yOw1RaPg5Qfq+DgdFR0CbRdwven6HC83nRZOIs4oyw0FEq5iZqMUwYyXL
EQfjE9iHnxqVgiK2Ku+fIb+0hoKYpGuhUYdsrKw7NVeDVJse4tqw+3C+neX0IK7Qb5Qq4pjc3mUG
r7wWG70MWQ54N6rfpPQgrwQWvVPbOCcGBxZqow+jjMPRZQNU3SkL1DvJacEPgO9lYodRvnCI0Vfg
VG91hLCNBRtaJuCEfto+L6hc4C4VfYehKekNk4pDWu5M4SRORAP39SuzIVmSqUuGKarc9u21uYnF
Nn4rGQcYnj0lwfDK5mTEXe7MRMiuOnQ2xncTCE1j1eGCuouhD/dlMh6VTP0KGWB3O26UU3z7QK9o
bVqGcKrR7Gbx8KCATwHTTTFJB8VLmvj3Kthe+MVtWqmSIxZHXDBlDdN7s92Xim/0j2JIPCxd/2oz
NEVTNUvSVV4zS5FkDL6vCW5JD4xqNTngzoxZLaY1818aZd+J5Nked4yIsWJMODQq18SppX+Abu1e
vGf8tZpu019U1w+TC/e4bBxnWRLqCe6NYLwDvwcjPI0iJ3w2TjKqhNbEGGhcqkBxffl+OMmX1fRS
ysy8hJM1eJSa13WM7S7+UhgU2xXbr7+A7tk7vqQWh6oyWAq8G5zEfJNJUG7UA3vLXW30Tn4u8CgE
5sLIlR+JDXEVqy4scwmqqFo0rjMs9y5rikIn45OIbhpvXdBaK/t9kAf9sP9Do9zFE7U3ZVLmFOWx
gL1oNFAzHA/1Tef+/Ral7Wdq6O86vpwXkoXh4hKXTMkSdjLL1hftLn8raTCOxi7zG3A0yrjTr5+o
p8XrR85FbLkjR1zUDtPUMCoG9V5x5528/7u1VyC1Sajtz+tzNeYkqe2AdZQRUt3pThBg8WrMW2B3
+GUgfdpeQiqe3AGk6aCzWiWYS+vYj0zBVTFNW0Tx7+H1ed04lJk6qwENKvBT/9x5rOZQBJXmMMlq
dM2dKP1vajNwIGNGyyJXPRasiw+ZFUAPZTtqxDbnK3l5bSVquCBqRfZkZUcUVHDeibaZPsvj121T
hCv8FH9Xm3q75nBF04JQ8XBd3P59KuEUDjgi0JCIfQcD7dfoC3tDYQR92ujqtnHA9OfvDKyZ1nkz
KRxmzINUoHsCsTNBXL6kFeiEgm2X2OpugDBftVMMfRXRt46zujsOrdPqD4W5T6ov1uw1xWs3JPa2
PeJwUTh4yM0kgjgkIsjEfmQM0OqdI1U3qviybed6q8tF6Lj7aJ1IYVjVcCxObPQ25OhrSLx+V+Ip
XsLsyeDq/vgiuFR5iEpBDiNUjAAKCYhx3UE8hcad8huURT9lBIcNg95qsVHg96fsvplveplI8esY
ZxoYINA11eB5pcoiH8u4D0t3wNudXeDrce2yF0npP2yvz3VUONvhlqc361abRNx95aYcMc2qOsok
ujmax3AZEJ/jZvC2Db7dBX/N9LNFbmVWq1+7VoXF/Fh8qV09SHZTkLqCN9S2fLc6mN92gUv0qy8V
Um7JzC5usJFhuFnv0vK+Gp0m9gnn2G9sOceBOKh2skHtYQMYoR6g7ohX5fhJvldOdWtrwezlu+Um
BXW+QikPXE/4H2HlC5ViNEaAeFguzRd1vGkpnWvq97lCgzaFtVVjAt6dcwy8Qg9M3G3HjjLAYXpp
jaKaYrLFLUEKmHd/FT1V62K/sLE4PKsUaMYsjEzAgoqcy93wE+5grvHAROKWnd4RCPvOIXVeEebw
xbUPsSo7scGKCLvVZzzqmaMfVfttGNTPHapyTMWPpf+FOTlNukJg5lI0PGUHkmWKSG2LQ4pB7McS
rP6ozUSzDYVMR1BNO2zx3oOe35topkoAV6vSxjl8HE7UrYAJ+AkJNzmTF2EapL+ZfOsgk53vVOA4
XNCmqmxAqg8N5uixjtHwSYlLvHMGnl3hUKEbik5vRyyNfpKD5sMSO4xWvAh0MJrouSN/rfb/5ft/
G/BMkUX4IiMq3FnWbIXZuPg0Jc4i7KX8j44pky8/poteTWqO2OVz+lpXy6vRKLfpWKfEZmLJ9f7W
hfjrz65gyC4eSoMlQ9HZcvctCQ+GKNiiTjAhbOeCyc+mD2ndWE2NkFnyB2PCg3D7eRvlrteIf6Q1
Sls/e4I51XkeGAjJgTq5Xen9Ldii2iNI7iaXDZH8boXr3wQ0+fn0bGqledGs0k3WwgDXbHjM9B7T
kUX8iXCPHQNbC8WhxNwK6GQv4B5TA5d8jPDtDeh+Yi7RpVpprq6VKcuyrimWAuIKLpJoAkZzGgBp
7XYi3jYroySy7jqEX5jgFmuYS0szdJhQMGOU35eYEWtc7cEKCnQiQK41IKJHucRhuNXVFaINe+2r
Nbw9c8+7trCnGkP1rB5ipbblUi1pV4H9wkluyfRaF/MenYquacSS3a6RYxXGfWpoN7PZ4ONgaFy9
NonJespTDt27pAbNLKu5RvN4aqr+Dm3WRGHrKvxd+MXhuoImCHyyIZhFbd0lHSbDy/apsxJne9Gu
frldmOHAXVzbQp8nmGGsC0yycPLjHf3QQwSMn1AZ8qhqkwIBK3VvMF5043nbDSJa/EDKPBSKMIjI
glH+MCf+mnX2EhHoQNngULxdxAkc3mxFVuW4ZvkpsxI7yanGFGrb8mMpk7CGtVrgcx00SnkF2WPG
n8MYk531gSkrCKTiEbU67O8XRy0eRBawjsCzWX2sRz+piRoisUd5HopVEAqtZB9NhfxcxZE9Q03J
mB5M8cWCkGlbEUBEucNBgij2VR2nCGAPkddYFvc4eoltc72Gf943OocAoxD3TZPDBpuBUTHGHh2i
AHKSQYMCDtVtcP3YvbDGgYEIlSGrYR9m81c2LQrqi87pb7LJAR8FeG7aQFZ2ze7PthSHDBB4r+NC
g4dqk7jmKNpGGvlDmHnbZiQiOfgxlanE4LwGqnN8mkHIVHwAifLkrUd2w+wjezz0IFX+UI02VFTR
TE2RA1ALyQ+xWDFG57QI5jtvfmVCjJjteNECqBJjbi4n0oaAEIODkCiN6qZiD4Orsc8MPzS/gKdv
O55E8vPjKn1stGiYBhJKamJL4kOXuNsGrl5mz7nICxkkkSLh5oWSWBObrtUabr5+zcvhYzNQpLDk
2rBwXuBSXfQr2IqQ9osjHzAm4DEtduHlTfbNl/bbflFrw6FG1IijMRVYm3LVvVrvbdEqTkJMHbjU
+nDAUeGjQxBXmKlC816GZBJazokso+CCH0SBFrqpdOyWPh3CB9YWM36UP40RJOUZP8Co2qA2/PZn
0ePQYgjHedIkuFWUnT22T41114lf/8gGr1Ng5LMVTewADnPLWbrYNbLdkL1uG7n+XHrOb16iIBw1
JVUHWIn3Kt4xbAx2v8mCMa2O28WXvP4UeuSDF9v5v3x5XFjlkEGCoGIyyEj11m2PitsEa2SXO0YO
xQZROypFiCzku18lQ1ILnMRI9vCUy14nEhdkYjPx3B6DloeSMiOI1nIvT4PTm5ObUMVYygkOHhR0
JStzCCeSGZpGCjo3e6od+fpD5MW6cKjQpVXTCTIc6VETLSbdbaG53gwnIXkczP9Ny83YfI6AtFXj
bechAbMmhxMouchVxDZUtJhPsax6bZx9kJcV1bGaQD4y5bnrxaqt/9xsW7xk9/f6d8ZarHkjm3CU
nPFz7OVB8te2f9Q11+QQQwYZ99/7rPnemQ6YgOzuFLqhz5hCE5upXlItCdd0DU3rvJh8ldkS0zZV
O8R0yoe7LLVscxlQk4FoaSVXTpJMdrqoPhTjXdPU3W1/ryerpuuyhnE6je9TmBvQRfVjDvCylKCS
9UNcUEXu65vubILDkEmfjEqGuKbbzn457CYovlEafJQJ5ecTObGSUg9FeKHNT3X1uSlGW8oJmKci
xf5+cepPSV805cKGjNTHwvQUmaiks8T6FWrPYeJgw9LnIoxGXGD+/uTNAiV464YmdtX1DXw2wyFH
K+WSFCkIVVZX30T04StQxsa4dNCp1Fs/w4ItjzisMKZctxIZERulOohqhw02RcqDKa1+lywEMFHL
w4EFtEgkFZpiODpywxeN/qbSqESm/OGhoZ2HKWcZIIvZQy2n95aS3xiy6mqhbKdWRyQE4dEvvQVJ
3EeiCHNR/S2RMMZORIzYNHxDQT2VYDKK2WuriWeHz2N/zGNiz7yDpj+yje8pyOS8jvMEPmh2PNpF
ySTD0RuU7ENjB1VrJ/FNZxvQSJMcFpRqn0yhhgQ3nlafsRYXjuFYL5O7ohswcik2S2qVOFhozDZr
MoV5WN/N3bGMiYIb9fscLBhGVkkTa/tQ5echOQqDux0v6vc5PJDEBO80I/791vxx6g61+KfrwaGA
jAuC1rGeqdB4e6GpwKA61o7yAAVr0BQMtv6y7dE732fnpOOgQJ3zeNR1ZEC6z26ZXKLhKYHkMMIz
ml+UtMahQlnoSjta8C8+Dh77qgm/6bFd7FHjOQw2+WhD7FpeIiDXRNGoOzgnlJ+0+tCtLViSiWsy
kRMqe4+4OOriOQeNSQ8bdf+axABtnUhqygnuSjBGgxj/n7TraHJbZ7a/iFXMJLaMkiYnpw3LvraZ
c+avfwfj71kyRlbfa3vjharY00Cj0ehwzrhAQN8/zpMnsxuzDC5bAXGdiqQAQPcyLaWACAw+7rfy
g2HKbj2DxOe6yK5i/WvaUBVJatX47yerBiw/CWhVkFjLxrhf8wI55aEiLgXK3EQ8P7tN50ZSICX6
FH/mFdxpl7zvvfQ+Q36cDE3PbxSTGdrsTWaL0XC0jnqv8tGSKcA2+b0bSU4OhsjXmlpQYVi1CLXn
yztHyBTD4QXkKFs2QWahm44Ufxyz68J8uizjfMOM/VMxcSLMMNXNrngYZDjjdwM3hQIGFtTgmavd
DD5ehV/xfgvmHQXG8ZskyFGwYPqxtHVKHWOUQA050Oi272ynxvBCFLAQV30W0PO/1IIKN+IqZ/Zc
8nFjs5S/ySo6w9QXpftGrOh58z8qJpi/vI4yiDhwkWR7FGCNANkCFy2rbrlvB6Cm1QHteymRXPGT
EzfFSTOofAYY4FKPy6C7klHtLqvF74q3MexRK+F6lBbg7OC1DTvJXqzxZpSu9fFaijBrYOA1OBHB
OaWQcFcO3TQmbIM0zXpJpA8D9U7if+0lbYSbcZEGqWwyWEIJgjlL+0fOvbb9YKWLc3nVfpM9Py6b
cCkCjl7NZj4Bx4H7OtWpeo93+qbhFg7Odpg92YuuNt96lxz+LCD7f9FMbNCwZiYlsQEdrfFQxTdK
TFjE5dPExO4Mtemnehnx/XHb633m6NNetyh+18uGAETbXy17A0AQTyHBB2E0q75LYuICPt8989P/
MbEnY9bZiDZEaAGY5b31hBGqUPdrbJDtpS7wxOVAOnTkGP1l+2Nin0bVAKZDt+B1m9HYGb0VqvF0
j3Ky2/0JERmSKkczEHwDylLSClhluKPk0dI/DRpR0PjNRXwUIHiGZKv7DsVjmPhBT9wYWFgcNyor
vdkrfGCLecSR4l7692eXyaJvWPWolfjQ9HqoC4fLS79ptxy3tAYk5rqrv1wWeD6AOuon+AqplKcl
5hdVtjcCDpHagVGYDjEoSxc8RV3YkjLqMIl1Lhxj+ly2hKkTAl6zbyeXRD8l2jBKEKDx3IMBgI2h
CS4vFWHWr9naExHt1OvxylFVABITrvm+YsyXtW82xUp6+TJiryZ5Imfqt6ToKmyJMhQADRlr5rAc
z9rGuE3kzJv79mrKV2L9KOWE6CGSJ+Ac8DPLqgk8awfFAqZyCfKBP4tsfxrca+R0oh14GjRWptCO
sc+peTtpihsrHzQ77NK7XhqcqJqdosudNv6oaOHlHaSMRPAWs64MVs9TVbEVNPmupSAPqO8LzqKL
tMrMeAjGtts1vVI3qrGTXwgXvIM4LGgk+dKhXIygea+6iavsgCvPcbBRp0kOVA2eMgnBNbSd2tpp
zW+n9Ebqr7rsoQUbtAJWpcu7QgTLTMSSV02J1XrPfSzaGfjwHEuDCBcU60DAUnqYualcqgZFXY3i
iKC1dJPVJfyU3U2e4g05wliQvjhozHUGEFDzPEIcKMS8LKWrmIlfm7aTtv8Xq4LyOrsDxn1Q3Gou
b/SbHSpTRgQyqhBjaNViKAvHOjIae6dh9LJQ4kOvDQ6xicTFJaJzaUB9YXiII+P8bvY5IwbGjgPO
OQj+HrRsU06S34MXToLKj+KJGylA11i3fNy9NQCzbYaTfGUat+D2dnBCKN2Ic60KfsNQWWIj38QN
1AIz9efeTf1eRxzARy6q0hke6SCKuJjFwcBuSZba5GloPeTvf3vPh+fKwNr/5b4JAUfPlrjuF8jp
vLZwhj3PpGqPWzgieO9c+X3kXxZIbZzgVTZZb7Lcgp2oGLCPxmcr8mVzD36biWzuIbylyOvbdLWC
zu7XbZt9S3U41yFIqxOEvaCXX1wqj0Jc3GIqP4/jPO8HLOW26r7WMI9p8yGJmdMtm2sYNaAYVvfy
ahKWKWb3LcUuLTB94karoFb5WSmIAJi4BMTUvpTHVROjXO8N/V4b93V+myefR4oig/LG4pRgC/zw
OZlwnKvU0b9vQJMMwCgbmqAv2fzltlZxxxmoI1hfL6/fb0rsP8MRcXjQKG10WwxYQH7MjKthl4P7
sHM6DKVTLuvsXjHV0HTdlG3VEE5ameXdqPG5t7S5rdKAaUQId/6tciJAOFoGprNzxvi8IHLU8U7Z
Dbtox11U59Lgb+crMCfShJB+HvX/tWLNhy3IwcfKXB1zWjbu7H8DPHr2HjuKE5t4G0OL4PN5hWQY
3c0M+wZktjLRK0oJEVLi7aR0slFjBTP2OU/2y+KX0stliyOsQMSWL3s0V8QJOhvlyq/LO216vvx9
SgUhkG+0RlmiAiqk7EoZbuvyOh2JIIZSgf9+cvdOUzFrOl8lq75jgKAuwr9Tgat48n3J7NOs7vD9
2Lbvc3vx47YKu3EirnVKDSFa1yp7AVU2tyj9/Yw51OHjZTWo74vnPR6rUu3w/XKrw6pP9oae7v5O
hHDimQ6SuJZPCGMu01Seqvwvd1o441m+IlpPoULc6t4sTd6UdsFlFQh7FTtwWWGlqb1BhS66k+SD
orh5/nenWuyy7dlaSRk/cunI7uy2BDy2cVWqi39ZE8ojig22tVxIkYVWLYSJsz/tLTxmESPKHzCc
6yR+9Y0i1aGWTjjqeAtOmYS0tdfLu6W/lSfXVAkDo+4UseFWYa0GXFFYwOCVn3nuUL6vr2dvQFBP
j9OQKyic/LjpSy3h9hZ94o+I9MCx7jk4Db9TZkz//uWOCS4gQedjk5tYQRllGiMovMQzHnWQ9/b7
4lCEVKPl+Q0zGGCyNGCbi++IDryfqOsiIM2yT1IbVmXi2FQp42zAxo4yBJXqODFlScIStpgxtRc3
X8COYQRmRwSG51+yJ4IE9yZFcrU2PHOogd8zUPHia66AAA7ccdl5Gq+od+x5b3rUS3B1GD5CRZT3
l2nL2jiDuX4pGTl3fPbFcKKT4O9Go14mTDrzE4xGFt7FIvmtN3xfPV7YoqqEhDmI74VaBxqYWUNa
Xd+a6W0yXNfUINf5+PaokfhAaHFVo977qhHHCQI4/JW6L/e8J8MgLgtKHb64J9e2klv5kHAcjpUB
IcAb2i85BbjEN/nNq/9EG8HjycYSzaYObfJtdCy9dLYsMGbLTeKdlr4ozSPhH3i8d0meEOkgbf0/
sKwE+Tad59sAdG+gY0++oh6PhH2LqCLxKul1wzPkcpy4AyAXLdu7rA3hGTTBMzRSLAPgnF8XaJKQ
xvtZezS1b7P6clkMZQaCX9CjCqF6iz0yLSOQtjzQ+pd0IGyN8j6a4A6Uedz0KsZy2Tdok+9AKAem
6n0L7iS5dgwAbMck/wC1Q4JzwFxcP2Y1RCaj5hqWgU5H4gVHSBC7ftRNiTZNww7ZCQutofGK9e82
R+z52eYqW0reL5MOj/oamuyzRIG3E2amC26gS6eizw1kDEb7KVI/2kqQteDmkYj7hzAzsfNnqNZe
6QyYWWleGW3YxDfGRAQ/lAi+XScOrVO2Vlo4+0PXPLD1S4wZO+UvteB/wokIRV4su8whYu6vo2mP
SrZsB5fPI2VUwrE3TV0fphVbbm1XkfHYUrPk1CoJ533N8jFJV2xEpz8a9m7hQY3tXNbh/JDA0fHr
wnHfNsmOmhlKrAc8/2XXCtYXHHhPelk/oGG/ueWAdyTCL7V0womf0B6n2xpU48kh/aD6QEv0EH3w
7Kjil0HxkpN5dH48Llw5IqJmg67WtjUhc/iAEKTDWDR7BDP84Fe3yo28M/aXV5ZQUQTWXLteX+YG
C6ts90p6F0Xh5e9Tjlrk4Bxa4KbL/DrIUufHsGrmAWPnanEZBoo7t3K1j5dFEgYpghsoWman5WvT
lzK4WxfKmJAZ4z9pnjwapMi9ydqiRvkI69a3t6nxSPoeKnATiTerWo8MiR+r1o8whL3tttXTMeI7
75MD+6OxyhNtBB8xpUlhKgXc0AL0BDBHDDfjGLLo299tjOApIqsbUpmXX6P4huUflqn2NZPqd6cM
WvAUcaSu/cwbkfvifRO9jzTiUvjNi/jnQ8QQnEJvT12h81bwAbfaAUVYh48rNRgc9lQ0E1IdIYQ+
Yt5TqYZOybk+BniOzEM/UQeUr/oFhyOiF6iTtW12CX0QqqE+YfxT3r6OlPto6tPcaHSSR+CdLH7l
pwFF5UnECmIydIqUOZk3KLdM1ufcaB77dpAcEz0Bo9YRihJuQUQ2wJCooZo8YqwR/k76XVZGzp/1
Ix0Pksl38+Q+l5cuBQ4OFNLi6Eqzuw9bKhF6UGvG9TwRsUz61m4ZRIx17Wb652z7IhuqsxRfLp9W
ygOZglPozamVRp6/tLPeflTNcvF1S3n3CsBjb+NORRzs9Zy0SltBuhiv7ed0RPs/8WcQF6LJ7fdE
38SsrHngnT2t4VSgxogfIq+4ajpHfYXZr99flnfeTBhwT3XZ1pmIdFZyzByrGXBfJWrQoFiYR2OQ
Az3m78QIhsJAeYhUPcRYm+natXI1m1bYG8OfeaujOoK1KMCtjm1l5B2A5urwe4T5iwuyMZ5RA/Dy
n+3WUZ5gNDPGHGuDcYbA8qvU3uR1Bwit2oHHr1GRygavWTYnkiUXKHsRCaZ93laO0gVbGaexqbQF
2m6K1+1H9OrFYXptKw6mLD3JMx8vb+L5o3gUJ9w142ZVer2CczEvYsCSj05mP8JVB1NLRBu/iaKO
koRLR1YMFmloBfOkqwqpiAppnMYOeo89GC5iqG9q7KgEntfFg4B5E/nXc1cYhq3aESxUA2phIn+t
4jGoKVib3ziZ/ykGKULFrSuqgs0r7GVQXhn9MjThlIWbgiSrC6neg/N36VEYN58TVyINaa0unLEV
fTA3yZyEy6oT55oSIWSoWBsrki1BhGK/qMVHvSB2hfq+4DfGzsq0oofJZWnkyvnkpuvXy0b9m7fW
cZUEl8GkKIu2EhvP27Hsg+kWXq87ttd69vjaOtHdGB8jKvdKKSY4jqrO5TxesHAbDq32NFMY0aSl
Cb5BYSvKuzPUKq6H/fjC0TzmgMOroXeHOq4X/RCsWnAMva7LU1JBVle4PeL30s88tFxrrhzwdigq
RqSOquAd1pjN4wByCQyWpE4ZHdiyJ5kqif1502CbqrbeWJBhrnuzD2z2+bLZvTaivY1Df5rd6/6d
HM5RKcbN5Nyyeqj9M7+zwe7gRffDlXynoalAcytQiju35jVv0JvCJkxah1pHSkfBP6R9r1US9w/F
Fsia4ZiSRLiH37wejloK/iGSGnXt+DKmq/OKvn1Q96vigGc+aMKI5OfghnZpUbnGJ4uapa3UGiCo
8mobfDr16KRq4hZrWLOnTAlyiwprSP0E5zEYUa1aMSzfvPnRg1LJTv+BA4l0N+0VBZtDihO8xgoo
RptxX6V/0u6afX0ow+pq6hxwLIMfkCrYUPYhuBDbkvthkLF5SRU0GCjLNMI8iIP8OnBzsl0Irest
5qsXz6WDlnl3WPZGSuTOKS0Eb7HNdtaVE7QwQN5Qxk5WEUeZEPCmtXZgfQw4Z/6iHG+qYrheGuoc
EQslttEaHbydyh0sS4xrtoEEzWz/GZSSCmcpVQSPsDA0xsst4q7Om2o8PyIbfFhZoN5vD8XmJ7cK
r6NReNSUcoKPqNc20yS+fmn8EE/PeX+zzESlgTo4Yv9sGklJVMxwDPG7yeOFzsRrdslnjjwmeX/G
7sV+ej2x8F3PVbLJKfcKn8qr3l/9xK1zB22fzJFukp16xe6p1ML5lsITmYJr0MrUBosPZGqdrz8g
agZfCfOBbJSBPepdDTSqzMk9BnzSyxcZdwIXXK4qOAmlUE1tQEuhp/VtkMnXaTwFwxpGzXOjEyeZ
MhQhzEjzoip1/og04S5i6571kaeSgBjUGRD8hTYWnTEqMBVDOsQZXlP+5QUjvi+WwRfd0uwWsIme
mexK6WCQtn6+ivvT+sQa+FjUTaFxZ8EjP8XJ0OWB2eZg3Ks7ErKJ2BKxX1bbQHoiKzi7wwdeb0fg
Zzv5TfZlvZ8D3uLffRvfxwrlpiipgsdYW10awHnAq6EKcwYgQt3yx2/uzvdWAbpNNLPs6LDz4vPX
kMXe2XWNu6rkYeda+ZH6lFYvavKxpWgwKPPgup/cif1gGEbawAWz6LPZPJgU1hVxXsWyuNoPy2KZ
WLtKYu7CwqL/Pq2VI9vg8Hy8bOn8pFxwDZrgGkotnfuIG2I5fK4x42R2ozNMn+US9R19RuR+o7Lg
skjKMgQXYQ5sLEf+vl63u3rez/mn7I9GcY+OVhP8wwT0H23jUVGMJ059PRjEa4pQQayKb+tU5S3D
qqGZ0jfRWWdkrhY9/dU6iYVxjQHyfeZxOUqY2YRsSnKl/RHgxnGhxMo4sqlxabf8zq1vZ/sKyDzE
1fOb/rmfnk4siq+AhZ2aDUsFcFaME/VOgkkV24t2a+0s7zSkVKi2lTM+AMPXePupmq1qmlg9UFQL
nHb8dA7y4C7zu94EWWhzp1TE6BslRwjEgEUHmM9sxtGZNqdew0KTnaLC9Pf+P9vBL/oIntTAgOC4
8USb1u6j0RuWO4nq8jgXe/0ig3u8E482rmXe2SVkGM38PC2gWFWXl4jJjtlGYdItTmu28NtzaAJU
fKnmYOtm77Kab7MhSGMD911WwD+u6qoYpRijlEdoHUZP0yZbniwB86PR/T5NnKaybsyx+AjQuMeh
iL1GKoOkyYk81huvK8gX/FJbxdMcD63udon6tK4Y9rDbQNa3u3xinqnPhBt88w5+FQdoE1PTZZmJ
ZjqkRl+kbMRSp+/V+l56ZpvuYxgv0Dbdq8DIcXl539xZXJyJBiekSC3LZIJLZJgEnbYJUBWT8Zgp
n6fl+fL337jEX77/hi13U+1UWTkUhoUGAdhQ9NRQr8S3voTLsDRTk1WQU+riSI6iL3ZsxrCQH72x
OWjCQPUXLC4fQ2OeSnj5s0t2Io7/fnIoEjMq1yiBOBMYl6qROx2FsXV20U4k8N9PJBgMuG5WWkGh
7kvagtbTCFqUkS7vzNvDLSwbd2SnUoxstosCUtRQCXjDtP28YX5/9gCjExbUO5jcJSGkiJQ0U1sJ
3FOzqwT14w94Av2J9yh2ofaRfMlx//dLCPOqniWje1lm6hvWknSRRuvVKubDAujxbsBrmIELiMFx
4TmV+NQFc9YuQLshq4qtKYopHCUl6td+GwvdbYrJrbPeG9P/Oh7AVTpKECcQyi6eJnksdXcd4r2c
Lm7fzU41ExcLoYc4hLClmG8D+AFK61n9cVK228Wmrv+zPvVEEeGOBCHZNEwzFGmr4aWNrhVj+2fo
Z08CdnoSLYRLfZuwFdZNuCoHCT02RgNxUoLOHtVt3MKtr2agZfMyY3MV73mqNvNKV376gXJJ2cb5
w3aiseA0OnuSjBno/vxPKNaAs3XWIXOldRfdoeT3B9Oygs6CDzHnZap0HTrXK9L6/w9+pBhOfc3p
SPOAelC+iXteBYKkxVYMkxnik6GTAALRcg2T6BAvD2Zpu/E/BTKDl93Wees8ihGu40iKI0WZIUbP
3svACqoJY/nNTh0FCMd4XUCnZHSvbtEOFa8A0sh6x3kMyyDyy//aVfnrookvBsuoWyWpIGyZ3ytb
7iyq7uTJTLh6Ys3EJ8OyleZWy7AFCzxe1TbrzsIGkkeHkiIcatnS5WWzIKXsHBk+d/U5OYF2q7RB
em2FnCQ2UYjdIoxOfEZ0XdbmRYb1U0brbimtfWNst9uneKA2ijILXTjAcZd3eWPz8+RP3uLhuXKw
94Nj3o28zY14Q5yXxmRbkRVZN9W39AQt6HJGhE1xAY/F53279ww8msPnf/M0OitOlRUFl4tqKpqI
Q572bTSqw6a7xpN84FA+ETIyqKECXhoQlVTx6mwocCpO8E3qnJdGxMUle3YXHRQM5PZBeb25Gm+H
96jps3OGeSqOG9FJoGNJUSPL5qq7QzQ4kgSA8o64mM8F7acShNiGtVVXSDMkqNnTaNjOPH02bb81
VnDIZiG4IokDfS5APJUnOMF6MvUpHyGvllqnT29YDYI5quH23CV9KkRwhBIAjPtuxS4pquTOko6H
T4RZjxul2EXZh//u1U9kiRiLyqYsjcwVAh7m1PqaROSfCRMQ4RVlu9jWtcf3V+U5z8OVvfzd3y/4
PjWZ7TZm+H6uoqZ9nVIIN8SGi71eVV1ZeYcXoDvkE4g5r6Oi96Lx62UlKDfABB+36UayjRhXcUfe
T8EvP29xomfO5jDdUKfyvEq6AV43/LNE4NA0ySTT6iFMz4vbeECPSCVfDaP8R0flKEY4/GO+rnY6
Kgg1bf1BHTRMYRU7qxqfibWj1BFcQNnmLC4LFdS6T6urgRMPA1iZW2VuvLfCAZOGaExcPbYjxJ57
5aiyBWQ5huKD8upqT33bPMyJZCEzU30AffmzsQNO+ycTc6GcAit++kPXfZQnmEhtDlk7S7Pupt+b
veSgRlE5jV+944OvXUi36fHvia+4U/34sp/ot6TJNCgF9BvBjNzp/b0uR4SFvG1ZQxB2KkMwkUbW
Wr2LISO5BnvFD+BB+zmfHf21U7oGVdVG+KO3rUuCTMFcqjkqNptBpvrQo7+iCDoQnCdB6iKBNsd8
Qf0ubK8oiixqOYWLYzCaTjdi+KnO+lJtN9hHwh7PH4OjfQiXhqZu7Vzn0Gt9GBC3QCdPnp3GcrSb
/HoOeCfsvOvLP3iynuygWMfXwMvRjCmk1vW9kj30WXBZLWLZxCJ+AkKdJEvwfbN8ytY7ckSMW9gF
KxehrwAuzAAjgW1pGttti12sPsnKhj7ikrB1vr+XBAkv4Rgd+oakQZEZGYR8vFayFmnUr1Z0K6HM
Lc3Pl9eN0ouv68npnfMqsSYbVpap+R4djVcTG4JOk4JKJSzgNzHlT8MTC/fmmjTTyjUDvsRDt6+C
2rXRfT342uHf0O5SFiH4DLvumKKNEKeO11P5PeqJJCO1coJ/yMtG7WP+fU3+rjLfTu5ndrfWxKoR
p1UV3EFf5OpUVpAypZkrm5WbGn5PzflTQgSX0GupVXQajKAtvy31bqi+VjNxDRIixMJ8X6eZha5/
PKMVMIBuAMFlgzPE3y5bMyVF6ACO4gy+U+eKqLbTZS9Zpvh/rYoQSeZjjGw8nuiuYX4BOQpoKnQg
a+be36ki+AE0bBljzqUsqIJl8u2CItVmBpeFEGdErLonYx7PbcmF9NLosMW+182csOC3zTO/XqTi
NDqQlqKkT+A6+eRjjix2d6/sSgA8lQBfwoOy9CrdycL4/WXdiPMp1uJLy+4qtYduGWrx2hhO0z+R
Yjo51QzMz/kFhy1m1eLCnuqGxyZb51lm5aylpxmHIYdqXUGtJRFMiqPqNe+tb00IM2/kw48YNgo6
nwPsoUYbUE2KVOAl1uNNPdm6qoE8cMgZThRyPi2lc62XEZ0gXTjvzNghu60IqxRTboss4dXBI2bE
XRzEU/OQf/DlPXuo92gqQ7BHcS8TtiKm3/Raz6di5XtY3c0K2hpkZ6ie1r+8MsSifZV1yRTJEINO
WmfRB7x1vzbAnEzKd5dtn1pBwXmAnR0dedwmcUPd2Rl7sXpqjJpwtWK2LTW3TDG4ZWzSJ1ULzBip
+ez5shpUDC6+QK0sKZSMJx2iySv5xBYmJDPv2zfpXbeiL/ff9L+/5Vb71V3p3FZOIqJJTba1jKBY
dc3zo9NuC1nIQZdIuEx+UVzwHLoQQcxlCcSqCtrFP/q3gT9y25VOutcDdWfQXYzUlgmxhLJ2RqXq
0Mxw2B06tq9aYLfbmEoDCFPkVD8o76kGVMqF6EJwMVTA6u4kSFUt116wiT9G30Hq2ZTOCA6LdV+F
EpGeJQ60OPmuL0rUlvxiW9HnU7AXJuNlX30dV0LO2d4HVQHVicL4f6Kgbp1KqUIeDqMZq695sa9r
IIm3wmzXhLVFvA3OHusTYUJ4YyxZ2g0tMhh5H1j9bUQNBJ1dtZPvC5FNkyfK2jZQxrBR2a5CNQUD
l507dUXdY2dN/0SS4KDSJR2S1YIk+WEtQ15r46XfKd1zc2jIziJq4fjvJ2e6UgZtq3os3Dxqwdqb
T0Nq+Zd91dnDdaIR//1EhGqkurR20KhZbpXUbzUQrureZRmUGoJr0tZqq9IVMsx5HwNDlepupfZf
cEjj+HNX1sqr1ie5ul5myUnzl7/TQ3BExlouQN+EHvnwmIPRQyVqduefmiebIficaDQTw+ankncy
KF7qTzsbiAdGmKB1lXn/GYuNXxlHceJc/TxB4ARqU7eIi0NUl07H7FBTPvzVqol9R4ZRrCgqQIrR
eEvyrKDT87KA8yZsq8yyUR1WRUT4rJGXKel0lAd1XOYmqHjaL7b2n3mjXxfrKEXYfCZPSjJNkJKv
S+Go8jQ71ko1Tf3GAo5SBAtYitEe80jD67zz+aT3ttP3Wu+wG1BfOA2QQv4zI/qvaokJrk3NqrlD
75NbF7uNLW5ZPkw2VVU6+9ZQfmolZrm2IStVvAlhaEv8JUtkZ0G5c1oSZ9WnR8N6f9keqEUUk16J
aUq6igFEHCMOachpy8297i0uJy5ne6r5l5Qn3ApF36ZbV0Jem7js6XWkDZ1iWRny+kYXYpT3y2UN
CYsXJ1eWOU1bdYXArr7L9Xu5vVkTovB4vmRzsmfCxZBLctLIfBFzTMfwbpYcpVTtwGetY4+yQm7W
b0LKE2HiDaFX7dTxI2wrtdPmYV08ydE/No5z/TxKB40qqlALKNwYcTewqhwhb0CWQsqeZ+W6oiB8
yRUUPIaksGlYGYRwM9x4yWsXh8D8QcNCEUrBZZM4H/+fLKHgOeQsskEGCc/R9O2+aJ/nJXe0Ufeb
EjXWyfC6GXmEPMwofFzK+sUUmSrXiVHIUDO5tp5eEQeCOFSf5mD1plDy/ujNCyevaeDpUwxbsMvF
Xs1R6mU84ObOKYpnBBau3gA8jMiTnn/EnQgSbLIAwk0jVbiMtzs15HnfJNCRx3xIPHVv3vG3Tp0G
VDn2vNGcSBUsszJZ3ykR1NNvzHVnA/YoC2xvyQ7SjeKru4ToQT7/zDmRJxhpXmaVxnjsXOxjUHqW
IW/RUB5bb0OTq7zrv1jky+rs4TsRKVgqRqmS1eAi54NSuM0/6ERRD/yqs9y59RasbMBPiEZUxs76
mKNYsRPAkudMtVSsrF1+q417ZnwZm0CtW29irsLeyzZJviCf82onEoV3jz0WWWbHUNTSSk+f/bh5
7tYrpUKnlBQuuW9bzB/1hAiHzkbDJ1L5G+Ykoje1zarXHFIlTmhahPpsulv7YpoPhMc5m9Q7ESRc
e0ncYx4KXUbu4MnuBlbJOge3xOAYh+4gD07x32ePeaxyIlB4Dil6XKRobIJmKqbIIuSi/qi391SE
4F2mxIyBFovFa/7hs9vlrkDv5uBYgP32X8fTKarts2+jE50EL5PmmEKYJOhUdy9se8jV2v3LbRI8
SmvG8iBxK5QPIO316taJWwczoCmy2FylevMWqiebOOJM8CqAr5ezboBWbHpiDeBvvsUUltX5C0/F
jAEoW1UGwKlf7bxVVr0yKlx4NQgzjOTTPPsFeCub+2m4V+27eM2ChcKq/I27/ClUfDLly2wxdYXQ
InWUQHJ6V3rkaEKb29yqjuzEJELy+TrEUU/x/VS2zQxSMLyfpJ0Zqr6ymxyAIUb7YWei+dFAAwiw
hr+YFBjJ+Xv9RK7gRxrdWNmy8NNWOdMQVnt+FTFfagN9dDildeJT4DTcFN+EgSciBY/Sa0qd2DlU
bYAI1bbXFYpH1rJLwOGwfL18LM5b6HEjBV+SbLmUNDXfSGXw2/Jp6HN/tF8uC/lNDHGUIriTqBnW
WVO4lOv2c3MP4l0/d5fHAu0foPUKmgNo4X1CJr9VLi2i4FG6QTX7BANPqH1EYRMsSATzPCl/PlKd
Vued11E9wbXY1hQPMzdN4Nc58uZ3oMsjtDl/hx5FCJ4kYkNa8XvGnV4bWaJ9vG/3HRrtqabE8+HB
UZDoTgZo00nQpdBUp9Ru1Pmpl8JM5s5rrZ43Rt3T5y3QNmXDVkwbeYtf/Zep5oZqrRNejcqzVe3X
/lBLHrF6lAzhDAMGrO4SCTNf8bsBT4F9E8R+GkrvxiD7PBWY/uePOar6dt4qjooJp3jrJGmaUF12
kyXzl1UKp5HkyztvFkcZwvFdJqW1WTQgfw0X0ccP4H2amneJ9SxJga15pXxbWyMRWFGLyX8/CawS
OW+tBWUBN0qMqyjZl0p0n0wfiS3jW/L2+B41E45vlBWJsVqQsv7gWo28ahfvTXRM27isybY7arOE
I5wBetnKeMXhNeFkwT7QV9U45Qf7qd/LoOOLfIrG4Dc3y1FF4Uw3bEbLqQkVpavBG/Y5EIVj4IeO
3grojTSggjpKReFkN1ZhF7bGD5p802UfWp1KlXCDvrBl4gsYnaBmtvAtaz4MH/ghW3bFl/rDHMgg
jk/v2j9KE6s/108Ec4jsZVhMAwpZT4MKigYFRIMoSvE+9+EWI28ZyaBILKEI6TAn5mojWwyjVD5O
5VXFKDdPWL0m+IzcwMBZY0IlMNR/4IjP9t560R6K2zaYd1Tem9KG/35ykGdz6dgow3nMxZNt7i3K
4CgDF1tHBmUCtqaK5bI6P9tXKBMVeBnZqYfWETUYQuYpxOP2fOR0NAnBaxSbVkVqjmOMzBkGBHrl
yqwfNPWjWeTUVlGrJ3iMYthWax6xVdrTAITJKtAa3zRcPkTCISZVhDS31I7xP//SCRM8RsaiSI6w
qu6AZLgm3y/aTdwbjtyGl70vpZvgKgw027PNgpypR5NuNrny+P2yBMo2xC4REL1aGVthG/pNcc1b
YVCvcEEac72iFeZfcNQRKok9Ik0HDp4ogWVIu/E7p9GMvG7XZg6Ykhw+xqzNDhUA/OaV9NMaxYYR
C/x/4MXhMq8ypJUq3Cr9DHmbm72TAwBx7NAVSKwrpafgQbQyRnE0hcwVjHXfm2vGgR8O+l4f3LFw
10D25B11exJmKTaTjEYDsEsd5pKgV2ssrrS+9BvZT6nxXEqOEHk0ayc1UgY5zNzVWmAXj2X/oRyp
Jx+1hPzPOPGLmACxbLDlIMDRwJtUfEzt3eVNovQQXIfWqHKh2NDDMrcQ0BLRuKtrzZWKp8tyKEUE
d1HZWmxsKNa5VrL6tSoF9fZHfY7HO1hsD1GTtGkUjqZQ55FjD72byHcxte+UsxDbNAAE0XTRBCny
Q267PLRIkI/aJq8ADH53SB6ocWJi5UQuBHNY5m7iMa6+7ZPkbqU6KIgYWqRCkLS2syoLV28XHWT2
bTOCjEIEO59C15DJVSyGIX1bcOJ1Zg950cCMe38BrTXQX0CWBVJrPg0deyR96lmVjuLEvPJkFvaQ
qhA3jU79vUcyG9jEWZC7tbmLnvjDu7sBwS9Vnji7Uydihedjw5oWgwP/R9qVLNet69ovUpUkqp2q
2437No4nqsRJJKrvu69/iz73Ziu0zuZ9zsgDV2ltkAAIgsACYJebzmMVjrHXloGJKBqvnF7l9hi7
J3rH3c5nrEC5+6Rk26Op6gAd3fQ6ypH+SjwzcemV6ZaH/sF4KdCEUZfeeXPedBsrVM61D1GhUDTx
o7RtvlZaz1AUpzG8yno+DyPaSLbiK/c3DVGTJAxmBiPkgg4J9B07EPcz18iVNJwzL4xUi2rWulCF
Se9o6ryLQ8VyzUL+y2Xj3Dnq72nTdwDKxi/T8qC2ujdSr4pTgUAig7M5tz5qpJS6EUDykTUbTftW
d1GfN2Hsbon39oUKojTRRnHuXaszUlOG14JbeAhnX619U1i0sI2iaybYazRd5mcVDwp4sivmqhQ1
dtoeBO54T5mHH59RuhMKJ8uwWPOsUOZwkz3VvXC4MIfDeYjtUwQENv+VhHOIcjJ0ixKxZAkIG5RH
epRc/ap/YzncaqeAAvKLAJBZyodw/QTIZ8mzeWn1UodQrS+7sp956RN12ZGFjjfQTYpSntv+4bd8
fIZ8yDIiLSj4cIv2Sg6JM5S7Ln6aO8EdS6AQ/KQOex5TaqeQqrBuhtCZjaduEkSxooXjPF2fG7bc
jICQyKXR7yNT8NwrEoHhr1xcuphGj/QwXNwwXNApcSVduhhj0QVYBMP+v4KRpFBZBrvBdS0pj9WI
WvuBHM1EOChqG8dCQxRaVInGt2alo9T2BTOeEfOwKOZvG7dj54H92LVu7F2HOv9CciLR9WZ7k06o
nF/t5nxAlwvMqUMnp7QcU/KphBI5IXAOde6JYqoh4le0ZvRoX0DtAajalVdlZx5B0rgTVR1sG9AJ
j3NCZM77oWEONWyIk46HSu39BU0S6qdK9VaCcZ5oyCIjbdiFKc13kelk8l2tibydYHv4bNy4hFM6
lMAgnYsSEQRki4c4BXW6SnFtOKwGLNsJ26U3UcEAqNmmgudcvo+edENjpwleyyAZq9qIbyzUiYSF
Q1HQdPkPs/l8f97PijDZ/1dmVqn2SOICmAOqdu22dQphRSoL6D548pVYnCU3A7XUhPXSz3ekB1s7
y23Ot3nk6zt2eEwi5uDt1MEKkDOuuND1OSkBmGV4wFoCM0D8fjB+yDfyy+In7BFLkE7dVP4VImds
dKAU0+KBOITxk9ajp2FOjr1KPUXSBCUTm/5qBcXbWTmbaINC5wRRc6+maD2PPWkRnCEiEM7GlqrN
mryEVqjyI7EO/fSy9IL2gfOKZ/FzUSYa0k7RIAdm61wMZb3PehHpjwiCu96kWSiZBVM8ZapdfYgw
L/r5vPWcXyfw0/xpPXUbN+gEYggJ2gVwe480pyACknERCHegYyNIMdXMRJvZpSksJ3fn9uG8JKK1
4vyAWU1TOcaQJLcfIulAC4FGbXeLaLpp6QaSegofYOngxtKbCQCz7pAASYgg+67s1CC5QO+e/xlh
TljctuRpJEsdq+/LypvSugn/31TbrIhoJQu3I4Udjp3FZKmU2I2LxGm7v5SA246mbNS5Znuu25lj
5JVT64ILkHBDmNqtPD+VkHCUWtT0xAfGsDjt5UN56PAqDjv5283nPDLWal5Av4m6OdPF9e7IOLWN
CG91LBIRvQ0yZ/vxvLFRgmXotqWrnPPKSLYkMaPTMVAbp4KmvivB+RV/o60N0oLX86q2fTHSfqPx
oQIegcbQYH16FeoQqTP7LHHTXORSwGjZWOV2+l0Aue0QTpCcX0vUArORWH90YjttA04Q1lZWPhke
vZQVr/fQV4w7kigg3/YQJ1TOqEZkkP95XkOY58jms10KDtHtzNBqKTmzAj2+FCssHWUXDquBV1g9
oCu5WYJZK455NyIVAJo2UaHZv1jCSTLO2KwuzsyZEWjMR0ZGiPqQS/2InmIv8kS6KVpEzujwwIbn
BZa9VuvOWXrjpVb7+/PqIYLgbK0AoW1TzFjFvs9vQNP2Pe1E82JECsiFO1Obo6qZvRS2kfZWx9b3
CgS6+UgF+cntqOq0L1yog4xWQkgEGDhCZ2n3lmQ6KvgbaXB+xbaTTyvF4zwG475Eghy78s9MjXZX
utGTsmNhPsYjibzh5gaZBLx5mmmYiszpwILS5ajCXdSVc4oZfrUTR4L7y+b+rBA4FSBpAidYA6Fp
WmTuLg1MFiDD7J9fNpEcnBbMSNlZ0wQUYn+b9N4xM5Gj21QAkONquqZqIP7jHF2oNzOm92rEnSLv
fWYlwvjxa9Y4TeSkuz6YfOYQpN6fRYcjczX8GQKaXBntARbutPzwY9WQEAKrkC2mKCy3juzJEzMQ
S2c5YtryLgo+w9tMVEvVbNRyyR/mZXZFmEa9neC6PtnPeWc/jxN1zu/XZhXoGoNt6OrEB0NInuRZ
CudzN4AA076o3dINf5iu+sbmuLDqPslbhNexrV1cw3L6blRapSToEXXD1Ol91Y0uyD72TN8q0H5t
3Sgu8ee9ckseBeKyA+nDHq6WlLOCHCTmmK2BJWWkmAQtXOEhu9Cc+pAHkidyiZtxwFpKzhpMi8ZF
lQKNpCDQBWM1Di5pcoiBLogKHeZoKRbVfbNPnhOQ849DEY/yoAKyLW5t61AunY+GnV5+HDuBJ95y
KGvhOAdpYrhkXQxAMprMKYbdYCSY/SvSz80NY7Zu2eiisPgCnrac7dIYCR5z91NAgiKwDsr1dFx8
kMUFIhbTLe9FDNWQ0SFhaAZPYqrmrVXOhU3ciKLoWsrcQjSgYAtBQ9bfRCBq6cj+/2luGS1JF/Y6
cRUwVeutizdR0Yptuak1BKfiYMvNG+TQibs8YMwevFTp4m74Y0KFEFszIT3J1g6t8TglLyo62X0L
keLLDJXBBIR+PWavvAe6oSviodtcQN1CaatsIOFncmidGquxWS1YwN68MpM+ID39xEmprSA4E+qi
fokWMhM36+DdfdrtdMsT+CGRGJzxJHgSNOYcYoSge4BnYBXw7Vfljo6ueRfvUVJyK3o92XK5K7Es
Vvq68vSx0VmpYkGsBA+sivHVnl5Bj9q2v86LJpDM4s7nsp5UM+8hWSnd9phRR/fnv78phoGEAWIA
RTfffe5KDKmz1by3VUQYquE0ihN2j7n5fekEufJNMVYw7P8rmByX4LAo4Hdodkz6Z1XE5SL6PucI
4jihkpHi+63sT/Kxjr+eXybR9zkvUMsE09J0LJMV3srWVTH6f/d9zg5VRbJbq8Lvt0xPUx6S6un8
95n8/DmmrdafM8JFIoTmLb4/KbfgkXBq1Z+S7+cxNmN8DeGcSpATwExyTlczXR3mXodJ9Pr7xFA2
IblMnOnIHnmiQMRluRkPrPGYK10p1ZSQBE1HMsG70uClewyuRbN/iwdtc8eCAYxIErbvbp4GKxG5
+3OUTZkkQxvcGZDlfb9Ld/INm/mKA+6icEVdtJvbhtoFnTVOqRpfvqTHoWGqKdQOJbBSiwe65HLu
PuNhzHcEQrBpnOphCpymFWxsRdRS1Mxf9+3Leb3YdDErAE73aGejKrliAPaX0HDy+qWOdk3yGQsy
bY0oqCbClYIt5UoZ0px2RElBWKAO46U60bshNt3zgmy+emgrDM4LxEmzxEUISfDqId9ZdypGbEbH
4kJFg9fufxuLu+l4VpDc7kTTlOMEAOQS3sjm00gE/l/0fW5zRj2R2snEhSUN52Nad6+ZngmS65st
gOtl405nNKeheVmDDJV83RbPoY43G5yZ/W5MFicMJ78p/Wx4FGzWZiB1Wjm+4IuGxLSWEgrR+srL
P8wIqN89RC7CEGEzjUg1eILxGCx9KP+EjHrkGcfcj47dvo/ACjN68o2KBoNxHwrL8Te9EQY3GSaO
bxNM2n/qPLJPipUluPbJd8iLsiJv+kSuNWNvOLPHiHblUmBl2z5+Bcn0aWVmRK1GtbIAudSxTzCK
tbjW08LF4GZnMio84151be3M+s5Mj2lyd35PNz0J7pQywfkCh8gdMMPQWnnXYZHD1nTq6qlixanJ
4xILSkg2jWKFwx0s1MzNHK2H8CUTigWVX3gcOC/I9tG1QuB2Ti/SdDBkIGCEeLAclgs0hlT+/J/h
S9p1Ixp3vXmSrAC5fRukKG8H1LS5dfM9QSoifE0NQdXKtlC2gcI+1GIpMj+prTSHSjZ0YEh440A3
xbTX76s9tTEzXAH9G2hZP0PEpq0QOe8VlbmhJxMQZ8n2I/Km9rpHfkqfIXLR2aliGzYk4587SJEV
eAeB0mPUntXfS0gsZ7HAEW9a1gqEf+WIcV2nioIEQI3yrxxEpsahLtzBVTBPft73tndeBbcUYg3H
2VJcGfE8DZApTi7DMkjVn5aInEYEwZlRo2eRbRmAsMyHLA96q3NaUR2JCIMzpJkoQ4jOcpwt6G1N
wtKhsR+L0gybzybrxeKsB13IpWaV0DN7z/JcrYu3VfW2hntXA+c9thU81IjEYv9fudk0VQjJZyiD
XN1aYGLKwYYqP/2dBnDRTJK1RdqwpKEC0mTVdotwcG3yibTWeuW4+EWRQBWEgaWsZsn+jvN4lw9s
PBBKas8Ls+l81kCcK5AxnbJJR7ZiO/OmO9TgR6m0q9ZjCexx3ylBJ7gSsl/OX6nWgFxU02ZRLpcs
95ky7SOXmH9OxteQRKCG3p0Xjv32M1B8MxKZcDkc37PK1hd1nlBAiepqClb9iwZnbi8asbV1zOqK
THQdbye4dHB7VptVUmmFhDfOpUB71TVr/lAVN5/uz4u1GTTpqAq0FZTuIozhtHxQkFs1l/h9YhSm
VxzsIPNCTLyWropfs9e5YsrhTbtaIXI6L3XUtqUhQgSvqLeTqezVWHYnwXaJQLj1K42S0DKBWDVY
LpI7K7ms64fzS7cVoaxXjtN2tVCjMo4AkSxBQh/xmHH++9un0WqhOO02IxVMwgkWKkQJP6rFIwzn
bd+kV0aL+z/0N7Oj4IOGn+D4yYZyBNZpqwNc5eGpiT3wo4FmvGWdueI6SpFw/IRDotpk0GegqZXL
yBfAOn3fftXvGFuU7U0CRyFSc5M7B0nXLrSdsFmtnx2qA1iun97GtwJZgzKgQeaKHkoE+sfn3Yve
wBNYxZSD3s+YQVVVARWd7UyHz20YdyJ2E8YToL4F9wDd8hsMgYnotRV7vdzsE5EyCpTd5NxEndXl
FFvYrkR/s8PLuvUEys5yteeE4bzCtCCtk5sAUFB3gfdwJ6XU6TpwEdaObtZuUv9I+m+5KHYR6iHn
KMacLkZmALcLUMnrFSD47S6iS1aAX1yJclfbXv23szU5l1EQHf3vmF8AWiaQYi5G6up1krpZI7v2
/Bku4ZV/Mjn3EbXTXMQa1GNSn9X6pRXVEwiE4bPvRt7Qvrbx/VmeDopU7wsr/yYrZeVl8Sh61RXo
H5/XjOrENgsmTLbcltOLIcrBCGzJ4vwDRdtvWjN7xfRsp5SflqZxBlK5cvqkiNruRAvHxcuy3Q+L
HLGY3Mheu/RbIyWHvFfepHA5nLeq7VUzMbAb7NXICXNWiwKMTDZDxMypehe392Hln/8+U6GPRnv6
Pme0tZYYcVvj+4m5L5U7Pbyfi9u83OnF5FgGJtUZ7nlAkUCctZbVFBZdA0C1yxxMUnK0/hN5B0yy
/r1knInWmpkrWY78Bs1/SeFLKySa2T5mTwCcWS5TlSddzu4xBViEGeU97pny1xm0xe8pc/J3OsAH
rhgSoHS5hBhZMzMvplYQdiJ+HsGu8AUsmL8tzcUIkQr0fXXq4JBJlL9kV+Ezmsb3ySdzQmo1BQTr
OFTtyTFJj/tm69TNQ9LWTi25C7kf66tC/XJe5bZP8t/7pXHW2tR5hDEjWL8kfjKlqy4ykPbyzmNs
e4QTBlvg1VVTb2lsVSwVRezUM4pdTmqvi+4yUX+bSBbOH9CsKiWMGUKI17IRiX1xo1PBrXn7Engy
IH66AobhjYvG7unSfgkY44rkygeWg8UsB0/yhI/1m2unonuZIBtpo+b6z7Wz59zChQIGmxyGA0X1
S7/Tv1tedBld9h5jA88HFMKIrGpbzBUsd2C0RLLsjL2ozBh6gNLU5Uvoxb/6EbMBGG8JxXVecI3f
DlVWkJwmVrpGG1UFZIfht4wirUbxzXLN3Eb1U9QpKBSQ00k1XCqJLkzAnbF730e/7rzBHXzVi4+m
ZzQC376pnCvxOOXUprKVBjbzPGzuB/LUIb9sxm+fMLQVBndgxSM4PlT20LaoxUGyLG/ui199Pz40
wmFom35+BcUdVTRbhrllr0ZDMPs5yiFoshtcxmaH6TqJk4tav0XLxx1cmCIWKbMCPL05ptELeF8M
4/786gl1gju7lBDDNRd2OILTcQAflbKPrvTSr/zyQHBJJF9VkVJsxmWnVXx/11p5xtEe1TY3gGi1
3zrpZkmWXaW/dMV9mXwqtlhBcY5krJWRqhYTDm/l2k1mCOxXsEHv5r0SBTPNEf3L+H5fXOd1UKo/
Y1FBp2i1OA8hV2HayTUgbHoZqkFo/TTsqw6jJMyvAk3YRtJQwqkbaDAwOE1AnYOVliWLKurAQBNf
7R6GixiFljFyR+UcsNevBskjUVXxtrf/jcsnKSrUGLUay/iF3ZOGc8VGah71nMWTQL7NkEY94XDK
YJhFEdH3xOzDEvnGcTq0EE5y0aYYZe+0y1Egol0WYfJHipS0YdjjDjLK+6a9H0tREMW2/0MQtRKK
Uw9MIzKrrGChzEF1EeH60/fBkQ85pgOpYBqqRlewitsqDxIjHbUoBuEnpw0oms8Je9nuvNEHoPNI
e4+C3ogdkWB2P1j3opbjzfJf0EH+xuT8oDkMtKcpMzMUiLAh8eipj1zr0b6Ovw9HOWD+N4qdXhgR
bDv8EzBnElSxIypHEDa8Cnfj1QAuwvLArCD20TPjnV9awcryUX1XoWQsYSH3XF636XcJzA7m3XkI
tlAfteW3PHxUn061lNU9IBILo7gOhvSD6q3jlp4w07lt1CckTvFjUpWqza5EBUrPQ9m6LaplF/fd
s0bs3Xmhtv3WCYozAZpJNolYpJ1K/mL/6PT7fD7SSfHy6fk8kmiHuPgJ6QTMa2+Yp4rBVkZem/K6
GvbnMUQLx37D6khRbFtBazMwWkxcba/LonWqaQ6WT83tWBkVH9RLdYbZBeyiPwSTx/qwclxVvDxz
xxdGQd/v61HQOCuyY43t5Eq2MDJa1MXAjs3YQXtCc6m+j4bLd+SevNJDeSkdG0x5EZnxthM+KQjn
Poa6KuwhAqxkjhcYffGo9+Nf2i7nKNpc6fuandLlkDtjclt2iqMMAuvdznif/CBPiDVOkdpMrFCj
e9PuWDlMeZVekesZ/YhBsk+O9uMs4izYrDJaqQnPiaWPckktFh+iVB/NTN1QepPqhYW169RjKt/H
y97S/s6ieZ6sGQUIaEGHarYd8VXaHCo/lndt72SYZ3/e3AQmzdf6YDJPZ1gSoCYMCihLX82nXSiq
BfyXIPu3Buqc41BKQiaCmRr/lHAwGoHEdDDAW3MMh7VamrorYucTCcb5EdLrRkyYA86ty1r/TpJd
Z/84v3aC00Rnrmxlzs2QSCAaA4RZWO4YoSUsVO87cwyaInZNG8/eqqjjcdPXExk0EzqeUE2+MwGT
HaQlk8Ct0lCQYEem19DuydL0I00xH0rqDucl3La4FR4nYjvIyix1wGuPGNTBZtgjcrzVU0d76L1/
mmRF71qb3moFyTlJEPbGpj6CpSZRvWi4siRBNmfzgFl9n/OGlZ1kSjrg+ybVd2W873CWtZqKJF8g
WDzRZnFOsTNR02sqWLy6cdLMwUuCD6bAYJQc9aCgJ7ZxShDVIHjbidroN5X/JCN/xUx7Ow+zGjKO
TeMie7W3R82zLVFCQLCU7+25KwPIQ81Y+gkwBvohcf9LyIAHOz8yBFG+CIcLprLK7GUFE6LcRirB
f4j6uRJYF3Z2f37HRDhcJNWiY6HXZuBM7eiAYtatLIx4ANtB+/U8kGh/OH/YKZMxJSETaFFcZXw2
qJfi9ew8yL8Yr6bJpmZZROYfbKXFrAcNY78R4Rh3SoB3wNRLrzD3+6AYDsogMMgLxd/nQbclO2Fy
kqGhYSGtAcla9dEu9nT6koq0YdtBnCA4z95KIfh9Joilo+lXuqej4LlEJALTkpVWx7ZJlrEGr1Rs
PpW2O3UhSm/e/m6ZOCeXD2WWGRlkqJYYb4vWNfJQXm+KOIJEonC+rh7Uea4miCLbDzKuVOrXUFRt
I9oNzsmRctY7swVEW/2whouy9/9qpfgn2aolkZVhFJ1rT40T6U6UyE5tB+dBlM2jnPzWKf4tlqWh
J3uBFIgsMTntZnqZ4aujI2KiXepGl5oUkCNrx/hk7dAKmnNuCZ10bWZOtJ+oq0WpYxSlIwmJJ7dj
sBUO59yKoQxjU2HO+smOfAVELgloxewnLfInv0P1jYgxYfv4O60p5wrMmMShFgKwSi+l4Uupe5h0
BEqUIBK9dAt0kG/SiCW9j3FRhI6Az7156MPdefXYPhdOknAeAQRRdLYxTs/trJvG2Nl0X4ZXVDTI
WGCsFucTCmvRxobAdUbx1WihW1f39FgQ/IgwOIdQUoIXRwq/k3eX9vw2Zq95KriliRaLcwhx16km
JYBQ4tcpG9x4tl0Npe6l/u2vdoXvxMBk5CqsSgAtueVSPJ5HU+YloT/bi8g9MBv8kDdCY4dGNAMz
c/m8kdyPcKJdhevtsq/QDxH55rX0bD2EN919s+v3nxHshMZ5BM0Cl4qMWkk3aV5MdPdbv2w9aEXM
Z9tGc0Lh/EEUjWmYMJSSdm5eJ9d2ogjitn/xOScMzgWErdXMowQM9XUKihCk7KwSk7qq5rNOEskT
3fqYcp3bKKb/q7N7LJux0SYAysVtX18ky/ds8krbk5UIZLse7UV1AtsGdZKQcw22KktmTgGYRkGV
X0yFH4vIVLb96AmC8wsNMohlltZ4l1h8Uj9oEjhOx8NUXcXhp6TRFJX1N4GBSeZsVyJRXiPHgrOI
Hmj0EBrfq/D+vHJ/LHrXZHQemmjfV9DDjx7EP7eobGmodgmeWpNLa5furV/sTjQ4maPMvuJ2SC0b
98IXdabMf+jFn6A8J21Sp7LVVwDVHY1N1lH2KLfwl525q651VhDsC6TcBMQrEjrgNVNHZeSfUvZR
1dfSrDfuFPTFjgEah65y88voNt4j4YEOck8A+cGgmYxotdZVGT5K5jsuxyKcszK3Gld7HWcwIqXX
7L6ZxA6a1tXL8lB6417USbqNqZmgYrDRp8yfWVO/dEs4h40rtz+y6rpUBNrywbzeZTp9nzuvxrKb
YmPE95P2EA6HsTvSWZCV3RQBTAVoVcUkQdB3/rlT4MkOaadj2dplv3S/RvVJsC/sAx90bwXAuXMU
PGeNTdi+QA8KL74xfXb7Vxh3iqgDbEsYA7PQUTliGgaIiv4URk7w/KdlE57j7UO17JtRcDRt7cf6
+wx/5V/TfLYyW8H3qREo81vYXhmNIET5eGhgz9cY7DesMOpSquyeMhkeBu+fahs2NG9x2dA8cdm2
SCTOgydTmZkkHBt3LJ/1+sEwnrTl+3kV+HAqcRJxHtxUI7A6WIDQMEq4RXN340s7dS/q5xCuHGct
dhm1KIzDynUvg8d8jnWwfYrxYTJGa8lCPNHKcT7OrPvM1iPAzSgFH9loSLkDX7rkn189kVj8FTCf
hlEpmNKhttDa0b38Ez35GIIRG870HLlpIFxIgWT8dXDCeKhBQjTuLm9s/Hm9y76EgenKN3NAfFby
1SSOiHdAhMm5CWWZM1SLAzNtehz1rqXHXkFFEdmH6PxPVbR4B0FtvOExlOg5uUVx3kV0l7tsMHn1
nFyjtAyyEYf8EOzglgtcmbTFuQ2jCJV8tt8NYDjIP8ud6U4uCB0emivRVMqPJWVMQsJq58D0SWQ+
hkHle69j8CaLL+g13ddoeNQ87Y1RK9riUr3NXTuh8ZnWsFnsHMyHDXJs6fV/nuZ39RW6tD3F1Z9S
LxJr56aTX2FyJ9YwmlKDgdbwWMdEBSVrj6a0MJB+YvjIC8vJ64f8Uz55BckppzR2eN/rAak8sI6q
Ar0tpi8fdNDAsjBeFK+JVpXT0mnsywwD7Rs3VIhrqnd6EWjS4JzXStEyckpJo7gs4wIgUn3XR/f9
ILg1bpraas2YkKtzLFWzWLFrfF+tyI+xsZwyrAJFrx3a1YIY5uMr5Z9K//7yvMKqRy0ZJamH0h9I
kKNilGJQqrofhRSI2854JRV3lk20oVI9QhP+21wCzoUwYOMddFSh4H1ZIJpoFbkzLZc7NTGYK+6U
y1z2c3I/FbtEEsQ1Il3gjjItTucJY3zYXv2Ul9tqEnx/89az8koq6xVabRBIB6JkSKEM8aXsMoKP
oXCSAAypF9Uv7aUBzZx8UenuX2k4H9qa2WRNjQWtiKWbeHgahA3MzA750HYtFecWjCEvm7zDsumo
nVwuFbADov9nx3QBz5HCQgaBW1A5t2BJRqfWLeCy5BUcDbG2o7WAUUp0fKicV5iqNA1Dpt/Moatu
7Nao/wPp/SFD3bUlqJ/8cLX/02z5ERZD3IWS2kAr2qR0K7C9FmZ+6CvLaevkoi9T0enP9uPDfoGT
zQKDKXi5+ETpaKvoai81hO/P4d37pZTg4g1mQC1I/OxKVGOzuV8rOGbbK6VXy1QBgQmBG48aJxsT
J4puRxHjwLZHWqFwHklvSiscU6CQG2tHLuMbDNnGQCo1AHnS/zKSXSQV55HeuSnBgcg0xNjRBUmt
xDNuzSd6kIPmOvOrp9BVRSQYm5piIDVDiKLhrs2pfjVFdWhmyCfMrn2jlM7wiP5BjBU13RaBhuyl
ATv7u93nwqkVMGcPQz3ZVUQNZuLz/D5u1vLCvYSm1g6co6IkxvbagnPGVi28WfIeSyt7qpJ6gbfv
XtLuRtbvDRGn27/oywmDc1pNr2R6NQNDvlN3xpHNTtMObUDgtjKMtRd2HWyeLcYJj9s6vaZdZ+TA
M+5Gv/iBDMBDc2G62sPi6m6Nss1OPINz0zGvMLldm2RzMmIdVyblxrYdNoQz/akeOr/KPS2Q/4du
ZJGQbGNXpj4qWlRVJgBl4yKpjq1oSI1w1zhfMuVDtJTxjEsgOkUWNlI3cvA461oOuhqvip2o21kk
EOdVtNAqFrPDruWGp8Rf2rQWhJ8fn+eZ81/tEedH0FYqjQ3ondx5RmLAOhKvdlEY9aX6pfxCjhBs
/kKedpFacGFOB+pUUnUydgl86f1u2KeXrF8cP8HZ64fzwce2fCYrp0c65+MkRryZ5ZasA2x5044I
Dhz23tg544vl2CBpF7f7b4aKto6Eq2wyUE4HqyEs+nRMWzefZU9pc6/sbK8FLXz8KBBtcx1XSJwy
JqMMCr0QSMbrjLEIbEKTgSvYcmRzEWjwKa+4guN0sUKIpRh5ggfpaAmMtt2P8eiROHsRiLUZHqxw
OI0sKnBZpybEKpVddyhuJH9UHP0uuc4fMbstEBdXitaR00da9WkntQww9y0wJmB020V42c376Z2f
CBMmqt15GTcPmJOIfLNF1KAiZpmAqGm5O+kgdbJd1bo/D7LpO1Yg3AU9x3BYbewBMlQ3vX0jvFlu
B6krAO4Ik6UFYkgAKGxQYv5DWa09dmDELPxUqH5s2z9EjSs0tosr314NbRG2M9AkM3XK8WphpP7W
1zC/Gfqb2hTR7r6H8efw2PKu8MIhGuIwylrQIr2McFS5H8fOoflS6y7qBw6NP4C2OD7qXnwo3OQo
efGV8uP8Dm4fNyuZOV+SDosmmQtkJoqj7f4ZfRV/VxHzgKuE0e7Z1BNAilSTcyqdXCjD0MHKEwzY
umF3xOIB1BeJ3yGv033DyXcVeSKCI2ZhH9fa0lAfphOCfpY/17rOJWsZqrx1qXyYpmezuhq0w7S4
ykCdRJadUjTVWATIbe4EVsjC7gGog1lrGZG/ksDxhxFmpmo68fhtoscm0X3B2m4fDScxue0cqsLs
ixyoozuCEiP1J3QwgjFlR12ULurHzG+eMlcU+m3v6AmV21G8+uQFSYDatAejfq1R+iJ6XWLLdW7/
+KMhAodTlLHlLL9a5m6KAsHKiWTgzoSsmaJcQ+CAuCsEU7nlEsxUtn08Pc9vKIl6xn3HNW9FZens
Z58TizsYljgk2pTDBXRRHBhhcigLJRjqPjCGKaByIshvCoTkW4/QpWYX+sQ8jv69Lxen137Q/3fz
DAv3QBz8H0vja0i0UslqLQNGbb8Y0Zuh/Wiy//cEUQ6DPxfA9azrFjAM2+gPEo01b2wGEQvLxz4W
wJgy6Dds/FVlvj+9mNXRjgbaIoxU3dZJ/eUiR3NY+Mgy0O/hJLvSVKKC1i2lWMNy0pn5qM4gB4Kv
Ug7K8GVuA6PHcqq/8Lbvnlf7LbNaQ3FuURtbUEfF8MUqgp5K+dqmgjzTlsatATg3aGejVEw2ZNHr
Ox0txtL0Gk2iMfVbXm8Nwn7E6iBVrImoOluwUT7UihnkYNC0czylSiJWlo+TmDiV4FwdmJinMVOg
EuhJYCc2u8hIrxmKK8TV7aLN4XxeTpHFkhNglT3x9Yjch10o2J7Ny8t66Ti3Z3dhpVkMAxNlD91B
05zIB6vRMyMqi14q1xZezkQawbk8xYibdiFAjKu7OvPt5a6YDue1WgDBP1ZVGY20JIQ+mN1hwYW2
sW5tEX+haOX4poAur2UjftdslhPG8FV6DEcM/QGt5Zt8CbJWTxalAEVycY6hrTNqqDWsdcYoN9DX
eWTpHTq0zvnlE+jde8y4MifDGpSYytihGU1uabqb81KAIBKE8wp60lp4hwAClVCG3JTDLboELnJb
FQ1PFniG9+eKlSjtyApBJQC1bepjfNOetrmr9vPLJIloC0WnBf82VWmYd1owL6Tt4h+g/LvTCre4
aD0Lb7KyA0ayR/I47kXVx9tLyVqmcT7JhO/mD4kygYIGOgFSZ7dQrjti+oNost72ifQbhL9NSoVe
ZFGHZYzayKfkKEmKI0EHi8Krzcfz2vcv63gC426Vc1ykC4kgEX1m1R1ZUCYXhvfla/RDdVLPvv1l
RE4r6n/c1vkTKGdaqDOr0LUMCTGT9TInalAvmi8QjB2mfLCHVrb/bhVftNTEjZFbPQSzI6+6ZMlK
NrIrOsTf4nvdTXxRece28p/wOCtr6zEf5RR4dV/0vgFCjhsbdXPHMB3HXRSHX8/Lt6mJBC17mgk+
emS8/jyFpSjRw3pEUJa25FLKk2BSouOUloKQZfPKul5G9jtWNj3qC2pI2AFSKJ4MAko2GVS5lw/K
jj6izU34NLApFxvChHZEDS9K3IGld0tFI0xjcivzJgMBV1Yc81gU823v1W8QPjLv2yY0UdOEiHZa
0FicOrm0Q6bZ6VLV+8Q2ncTh4/Mwacs6bICUgfGr7m86zA5vyvvzINvmdBKHM6d5STp1AWc6eovu
c3AYinoINjND5koKLnCNC4Nkw/tF9xjmO0aJMf6U/OleaZww9vLAFIQUmw/ba0DOmJLIhk6yBIJ2
JwMt9XMNPMyOgWzUHLB3qRoxwF6UnxHonsbp+mQXi6xkBW4g+oWt3ydxYP0fade1HLeubL+IVYwg
+Mo0ScmSbFl+YdmyzZwzv/4u6JzjoSDuwd1y+cVVU8WlBhqNRofV5OXvtorzaMc6mpM0YIKhYTNO
fmIKzcdO7FkbOEd2kJOuH1VYBu2291g6NnBfrGuCiHzuxsLcmkj3OJeWSphpY+hAaxWlc5Y0WOy5
H2uBUKKd4axCnYDoXtaAEsWYp+4W/edOxGkvEOSdQZ370ELZFdzY5EqLngvycHnnBSLwLf+qSqVh
MvB9Q8rsbPpSpolj6orA1xNJwZmCAO3HgTljoQojsdX83goExQXbnrgCMiMVk1gN3D5vLwQJjNvG
uACh+0pTsDJaiK/Ld8bk6bbiEH/e6zf/urmaPQMBpuFCkFWVL75DtKgL2jZEtChCjLjaF9GtbH0u
a0Ehw+atcIbhHzIzJuakuQqXsqu/atIxC/HAwERKUSny5hatYDiPKyq1OVMIpBmn79qS2nVpCZRg
+9JeQXBakI2RKemUQRzr32wOYIQkWf61fuUgCW5EadRNh3UFx6lEpfdyJXVYOK0vvLJ7Idb9OJdu
UH9Sxy+XT5Fo8djvK3eENnFTVikkK+pPi/kAAobL3988pStRuCuAxmO+5Cq+37VfFf02Ke906/Hv
ILgroDP6vEkbrJa67Nvqak4+Jx+JPK4ODN+0sei11raThMKz8g5PysG6KUXNraKN4Ox+G+fh1NdY
qCE1/bju/DAWdayJ1Ioz+nhKpnE9YqHAjuUPleovyJ3bS5zYNV32GBP4/fLGbL+FzpvPl9OlaTr2
fQ+ZooP2EuxYlVaOwkqnvFK/zi6bh2seQl+ULBGoHF+dQqysTsAY3jpU8krMBJ3K+6L4QL3jSiFU
ziD0o1a2SQCMvka1aNzf1Vl4rYE4XEX0+/IqbotjwEGj6G01+CmdcdQYSB7gwdANuxoNx+m4I2Uj
snDbunFG4dRPMpYEZhQo2kN2iBdkXxaQLEpOjRkaqlvPfnlYWNLyThQB2L7/1DMyp5WYTNp1Uglk
NfCKCGHJwgejfO70z9J10HqBXT/Hvijnwz767jF7BuWbFYIy1+KFgfZls2uIhv/o+XUhl1DKCSSZ
ijY7I60PREhNJ9hOvmmhGYJJpjUOYZjA2a8Lu5Jzuxfl77atyZ9F5VnFUzNAAp1tZ1cfB3LSRN2O
Iim4G2rR6ijEPA28Ko17zdjR6UkbvMt6/w/W4ywDdzVFOkGjaAAMsLKkP9rfLE7Z3EY+qG6DPX3o
vkT74hi6IqJH0dIx0Vc3otzWkRG/Xr7SN2UYHavKBIdtGwFBBoKBi9Tin0VzBKoEY7SQTmgidxlC
pw8sgeu1/cJUzxjcpajXcpSHJjDYeMz8XnHbX+E163bIX6KjqL/wH/yjMxqzLqs1S+YhqjqGtijq
bNca+piq3isl0xvJtFfDxeua6lkzW2fJ5mO3FK5aBU951Dxe1hnRynJWLCFdT5Ic93RTGE6XjzsF
1Qh/B8GZKz3EmYXpbxxreVKWQyFqEtg+WX+Wkn82KcqylEqF70epDK6ok0o/J5loIJxow/jH0yzV
PTEUbJhxuzQuvs9G1Vco6BkjV2psNuYl/3F54UQqyfOl9dnQTAUBZnII9+WRkZqOuFYYLWbhiOra
RMvIGah2VlKtYy2ptfFVsnxKby1h0p194/0lct4qpo0rrZ8Tq++SjrW9gs/CHXfTqdo33ljaYAu6
BjesK+JpfXVdLiFytqmIe3WMJyDGs/zV7CZXypVHgyr+krQ2pabXWssdePe/R3K308xoN1fxrpXq
Q2ZKLu0tXyOGi5npdhuqp0mPT61lOUss4gjdDjdhoL2OHnXF1F7Vb7UyZtFkxcAcv9qjnyYMq7oD
j4lf/Gj9vkfNmOq26Hc+CHnKWYz23fKsYLkNCadloMOI41+2oEIdLKcJOg+pml9mWLpG3fhxKV+n
JSaFT9MHahPMFTS3M7OMQJSlA7qee9sqrrPkK8beCi6OTaVegXBGXWrVpY4XgCjBdUS+zwZaK6X7
y8d004SuMDhTPmUBWCYIMKb0WzL6uSHintq2PSsEzkhTUoflyB5T+q4mNhtCYTnaJ3Y3UXQ2zntR
Xeamr7fC4yy2PI9LkCxQxgxdV4U/7LUdyuKFgXZFgMO/dtBjY6U9U4Hua3FQv5RHRAofda/+LDkv
2s6At2fjqqd2dITqi1ZVsG38o0dZsjycGXgcKLcBkqv9HAhUfNtTPy8k/+hpDEnJwgEL2X0tv6f3
rKMC7JDhVecN32s/dsNbUfRApCt8L5EaJmGcpvCWldvqCvQqO6yletu7i4cL0hO9RbYXEQ351CSY
f8f75n0CThelQcqpk61HLa4Q8Gu+XD5e20f4DKG+vTOUkqhVnqFikSLhE/6OqhMVFQiLpOCuvtCa
itAikMI0MDzUaPYtmKQ+IsWfZBnPmyFbTQPGekCEyXTXVI3XRYuXNSJK3PeEXyxQuUrKcaG9Gc0n
UtkhNjqCIcNNcoccQSh3Wva509kWxrATu/kyuwkiCeKiy811xEhxQwZdh6rzQR86V0m7GHh/JNJ1
SO7qScBgx6z1u9tq9X3ODpqKNWWJhe+DN8ZVo0OkIRC7eIkUuZd3a/s6XiFxFrDBK6q3Spyi/phd
Wbf1fX1cTinKdOUecyFYF8PHyvzNMyZvDecw6pqeQjplmq5zCXQu4+ymMvGIOgmCMdsbBeJ/tC+g
qYDvlxvCsEgmdqbK7n4JTouyv7x+m98HzY5OdAToMWHg7ZkN6qUtlhFprFz51iJiPgQi673tG68g
uJsd1Yxgp41LmIVr9cjYNLKnwVnQMZbjQhTS3mz6SSs07o7vcrWkPYFA2RVcSDs9koO2S0B480Ek
XaOqZqFZjC9czkvVqGoDW1NcBTvjNOxfehdtJXtRaPMfFtCkCtXgb6p8sWOp1UoX9RBJR0+E+iv0
LHS4xj9Zt3PoygIfadOI0zMYZ8TTJlB6KcduFYaKOVAFprBOdj2KKpmYAXhnIFYwvCE3SiTQBsik
9Qpm9n1q4u+VdDKazJGqe6qJiunYX/0ODtQ6BuNPw3QNzkrIcqiqgVyzJZy9yGF5Tvlu9HW/2VkH
RWD8tjfsjMYX5RjyJMU5+oTBH0OOeCg45r35jSKpytgbRVU5myd4BcbdI5M+G4FlVgiuS+gzupH7
35ctxKbrt/o+pxDM/oDA83XpulfqGLZs/w/qmM0rw2KUXAjtEFAHv7VE3aKYJJ2heGDlUo7p9+Ru
xDxR/WA6EYhB5BdN8lhUXdReurV8VEaOUlUJ1cGX9RY27WMtHDSIR4oTGg+UXBStEgDw4VgzVY0g
awCg3BaHkdionsIBlia0PS+O5tEn0KjtLm/Z1hleycT7eiGGMY0Ig+DS0B6J/jTroZ0UAjuxtV1r
DE4trMBAEXwMjKBuXKV51FDNuSSDK2ePfycMZykspUfYiOlfWN7U2mkqf5J/TUQIV4zKaGqmqq5q
Ml94Y6mlUk4xi0tlPlFPpkgHtozd+vvcWs106pJsQXSolmQnrogdzbcq2JZb8zpBC0gs4hXZfFqs
Abk1M4J2qUwWvYl/FwfFlZ6WPetUJb3DauNBCONc3qNtHT8vIPt9FRMhda4aagAB9fSXvtwk8a/L
32eXNm++1/JwXkpTE1q0PeRp6OeM/mqM2c2Ho2Ieuo9kQ9dInLMCV6iScgmSyComSWJ6cj04vfzj
sjibteprFM5JKVDk1YPQlbW0j55yxQi5BsSORhCmiOzbJjHLGotzxUO5X+aFKXdCXiZQx+b7DNdR
qbmRtsvw5ojctu5Ez+mtS2MNylnVCoybVd1DQDajKPjSpmi91dyxtkv0O2HigjPdxK703NhEQizx
L9WRjzMXNSFpVgJ9Cel9UrRgGzcFEm6b2D8azweZOy1KimnAqhaYqpxrfkIqJ9EeBHoi0Hs+rFwU
xVTFLVD06+xKUdzgE0ht7WUf/Fx284tpoG9MQ/eTmBJ627oztllVISix5fYvtqSqohJTGunYRr8T
EC8UJsr1JcHB3jYcf3D4MpqiLdBGzTICA/2WStfU+CZYQWZa31uOMwDnHaF3DGwqCgBG8FZ0h+Yh
cJn3rHjFp1iod/9gd89onKGPKw2ukgk0xkbDqFvy1JbwnO/d/koD26Iw78AM+SXxOEMfjpVqTgsA
wcgKVoLWLlGfCkDWvaxci7Nhov3iDL1RmDHuMCZgNaC64klrRBUOm6lRinqA/6re64N/dZcs0/9U
QgVZhezVx/5aeaKufLA+MZbw9rbaEWSV7cuKsn3Szqic3e+sNp4jDYLNE5qNbVOusgMlprnPrbC1
bBXR9dyhWS6Lcm6bvoFBDMbtbFGDcFfBKA1zHgQUcW+N2EamOM3oD/Nesm6k9CbOU8FNvRkvoWAa
Ndm7lWC469urupnKKkakHW+T2lWPyF8wi5J+Nj1zN1+NGaOtAX+AyCMV6Q0n5aKZGah4sbwtuTGV
Zzq+XN6+ba1RDE0mCqoqQFDzVqyhb4pBl7GMrRcX3uRqV8aPCEddve0ozkLn6E/j/oOvFqoazEZS
A5E0DjcZpyQ3G8SmGSlI83O8RtURht1jYG19CL5SP/KsO/lkCF6Ym9qqWqjklw0Q/PLhu6SWtYq0
CHqZdVRjRkjstDT+opGfDQr7jXkUwG2G/+kKj/Mhij5Z/luG6EBn2j3GKD3VDjOl8WH+KvvKF7ia
bnAru/qTqL5786YF6bn6GmTBC+3tzo5xn0Vo2MYKK79VdVdhErZpCApVN6+7FQYnX5NaiWUyjAmH
sDH2ZO6cetwtw6NATTevoxUQpy6xqvehWgPIfFh8RuspOcouumFeuXis5/Z1dEbj4xAkWppR6YCW
kL11OxwSF0RiCYZTktSfvNz9WJYBr+j/bZbJXbclqeZiYn6fWt2oeNhWvmABNw3JCoC7YTGoVDN6
Zi6nW1OxMTZ8cUFn5BO3y1z9tnxU3WoXiaivRKDcLTuUaqKM7P2WHUAVEIJlc7xhpGypo3wqD23r
JkdRmawIkv2+ugXrMZbLlm2dgeeB7Ezq8+WFFJwqk/2++n41TrU8pfi+lPh96heLN7SioNtWKHat
DNydWk1TXkb/WTY1s5HfumGjmtPn/0cPyPa5sgg4tEE9TlXuAJe0MayswP2SXMm/6VE5DXb0Iz1o
Tn8r70UFdv9wrs5o3CmWY6tVc8q0/FOj4gI1wWGbOo23QMrHBrxColgz++A7N0//A6ixlV7t1qyo
k5SjNwjt7ixRmO5Ymjc5figlCTfkf8uoccd3QKc+uJmAMzqk8VkfHD1o3yZHxjyYHStIE7ld22p4
BuSOsxVbetMzv6AyD4bsWvJRTgQmQwTBHd56oUpDB2xWkD7E3W1kPQWKqHhh+7SexeBO61LpcyQ3
7DTFn83mPhN1eYq+z53WVkuILMXITs/VS2bcKvXPy9ZgU7+QYdJRggs/k88CdYpmDbkBfyI5xHvl
FO9GP9rLQkIuEQxnEKQst3KVNRfPR8ZCDt16rVYQqfHmaq2k4TyGdAJtzmtvBkG9gCrJ11EWCJSK
/aXvDiQ1dXibCjJAJrfhxtiEQw8SZKdKKsVHHwpqyuLUOoZRSzAvs8oFbvumEq/wOAWwSrNpJh0K
EJF7jLawh2a21U6UqtvcnxUKtz+0sbIhZb0ztY6YZKpW37Kh8+R8PCy4IAy0qqZ9vjdCUeOjCJfb
sC7oSJ00wJWhFxWqWBovvut2Ik9yO+y2ko+7JbRlomkQAmfwyxtWLVN59QGDp/4fCfbtd5YlU8s0
KFXBA/7WZBtKKkUFq4VeKPUKJQINV2lXSf47WgqnA+cXBp86IEx2ExMhHNPcWaTbZ4V6qwUThoYL
Kew3b8jV38NpbDIkmL9lQHZ29hg/s3xLUbWDKcpe4Hyk2ISuwDh1nZCAMyNmT4Lhs2pejYrAX99U
mNX3OUXtljZW8wrfH/zmoO27/ehLu0Zc9sQU4t0xX+HwikmnWGojhvNVrZ3wpNiRG++6Yxnbw2/r
enSzfXRMHHUXOKL+0s0kIgqoNU1DbgrPWk6BtLEMpjKGiVE/0d10iI/KfXlFUWaVeONJxHa0Wf+0
RuPUo5TbJktYnIx8g1/NmPAWezhZnny7HBmjTiecMfX6SH2/uGcBOSWZjWXKaQSNnEJ3sOz+d4GQ
Erz5xMU8gKts2Y8aygQ0J0UnqlDeTd90tbqcBlVNVeUj6w1LDqwrA33qO5iC3Qc9nBUQp0KT1RWj
wRa2VHW7JjfEBIetJohGC5WFs2yDSUMasyk4nZup4MhtQWPY2SR7rbIIXSI4f5vXkWWaSKVrBkXS
9q1xA9FAYES46xxSRnasjXZvIqhvfrnslbA94BXEklHwAAYNxKv4OU1dhZpQjcBdSPuXOurs1Npb
1u8kEyzeZuXxCocfzaQ02VAprJyHfi5QNGJ9xcPcmZ4Yc0zoBW7ltVfNTRrYrF4l8cQqsmXN1vjc
akZFn2sVawbRd8Oh3nV7Y0dAkSuKwW3DUNk04eYhXMWp/CKnKIzIAWPeGn56bE4zS+SfRN7X5i0L
m/kHh9P4LDDlSGHERf8LgoefQoy5Qvz79CGRQCOuaKjGUiHWWz0kKF/KZ7ZySuyq3fNEbs3gQMPD
XD0bS4CRfCIPafPpZ60QuYOGjcKvJhAx+dUj35EvPgSFjUps13DSh/qHqBxHCMh2dfX0szqznAwG
+Dq7yQ8OuBEGcA4HjLB/b/3UHi8fOmbo3x06xE/xD+FFNPFweHIpx6YVQEvm7DhbgydH9eEyxOZl
YyEjbKCqHC92vqCXxVNVY5CY8dV/s2PGTP503/qyX/v9UyoehrZlsFCjRSwN81h0lXKrSJa41GQa
deA5GBpQ12B8iNOP6ApZduSW1S5Xk42g+0+BoFtO1wqWHxCZmUoxyRZgjR4sqcRpr6OH+W5x6sMc
gYZKeKsxn+Dd5p3FtDhLIrVT1BkhpikaD8idfMnc0rE8tDlmrxTLYsBNZVnhcc93VW+IHCuQr073
qBFzrCQWPHw2bzbkAGGzcK4AxXkJA61quc9MeAm36JXrrirc1fE12uCtHT1hHoJ3ecs2FQXhfKrI
OMjgun+r/r0+ZqjKtnDnlGAmu1Paq2wQhBNFEGxRVyc6weygOJeh/RjQJzsEHXOOmvalozf1Yl+W
Zst/tVBLhbwIHqkWX/YW9EEVRmyEeGF8X/TIluMvsvpLpi9d8VmxBNf1Vg4Gp8sEHyNYJkErzq2d
ZJCubjFR4jUXol3115psB8/zc+tKu9zPrufOLh/6k6jCYWM938By6znBcUAZPWB7c7zS5PYw0wUM
b5XATdjSxDc47O9Y7duUB2C0z4DTuabd4v3Y7XXb3C0oS4tBAHx550RCcZc1MasJfQ8Ay8hvK3pM
mqts/HQZYqsy5I1AnKk3sqSuCNuv5MBy1fFRPbDpYrPQ8xAJw12aGGhrmCE8OLBYuNH4U8luaL4X
CLNh+jRZwc0MQnvVeDdEkZBsiKc56f7DCAriYvqc7lo/+c6Immluf+R9BkAd1xdBuaLO29qwb5Mw
0bKOkedXh343oXC/fJkc1Z8PeFN7l+Xb8IWBRlGnhsegQnlPZ0CkdGwsWPaoRt7WuEP23On6q5A+
XsbZ3KoVDrdVoZHQMZyAU8zSrdobjhHQXZOLbOBWeESTkS5FApOgqt3ibEUQIbKWVOhNL74SvG8V
UPoOnY2Wm9pVZgxUmPCcl9xR5L9tXFiARa02MXQFFLQcrD7FeM90Oryp4tRomj2jEebyAm5u1AqB
s0ZyRYwSDHW4C6MA1N2prQeDWwVXViRIym7u1AqI/b4yR9Eyd0NmASjvk+dGNfcjafbzmO4uyyOC
4QwRStxrfWkB03WHNPilpXsp0gRrJsLgDBENUBwZsl1p86PZqnZe7wewB3xAEE3B9WQoBlL1nAvY
WwomhwYqNkb5LUW7dvKp/vsyxPYVAX5jhPs0dAXI3J50Jk2SpQUGc9ZTEE12T1WJB+QAnolqZ4mY
OtifzLl7uNvPcNzelAO18DwGXDjdjuWvoaFemj0pkm4X0kNoSfbUiDyKzQO0guS2qorSVrISQCKY
6tOgK/H8L8aPbNUKhDNCVj7ky1wChBQ/2+gXsRRHy1vv8maJJOH0QUvJUuaSgoBoBqazFlOgQS75
d4Lw5W0kVsYiMmUUYg+f4/xHnH7r9KcPiIHpJhZBCbNM+Djz1E6apDUQw6yeM/o81R/g30RVDUID
iGKbpsZztMim2rZjjcNp5v4U+UYvShNv3twmAQGMYsIq84HODtFis8wBoO/U4+zpHrgpP2k7DK8E
c3O2E8UMtg/pCo+z0EpqpWikhnbRa8VnaIMdX5k7jHF1s52oQXfzOsB9A4cEleXIrb610laAnmMk
izpnmgsnQ6P68FRan7P03wfk8PU/MHzFa7fEUpYQwOjqcxY919OTPsYCZd4KRQCEgGpTxlNC5UMD
s6rk2dLgNRFdJY+MLFByYmS9x69o5fIRZBQc0C3rpigYpGNZCtSOdxHMMjGmPsbLD+H1nbkf9r1f
3Pw/epu3DIGioPAfiRqTJfTebpGRav+94fRrNpmh8ONPw2lwtB3r2EGG77MwD6Vu2O01Ivt9dXU3
NNPmpTIYdxTTwGmPwT0oUkMUApkoUTE0M5b8JYGnMzEVilwlePHegmW9RBu5wDJW4SmYD8byQ4/u
wCTthlnh1K3Iw9retTMcdwWOJdXzYiEsthOe2l2DYKbiicva2WcuScVdfVaHmebaAKno7GmY26FK
zoCJEJdt6yaIynSQYqY9Unlvly6tlsiSe8TCWnmn6E6rxjbpBG7c5itMIYg0IMqh4ARzLulYyEHQ
5wV7hf1nrO1wxGhuPClF7+RNw7dG4jTBzAOtQxqwQzZLBz/+FaP6s1AW4c/u+NjsRKGUzXNl4nVk
6oi4vesx1pZKVvu27DAJfj/W16GI6XFzd5B8QBc1cgQIJr7dncGSxzaOZ7z4Uh3RJ+x+IutukBUf
qCHXlBUQ545oY17MgTbhTYS0n6t6md/szW+Yf4WBzqErvJ+21o2NtIDKIfen8fbIqudxzsrlNWio
H2PTrjEfMHZAIlE77VXnqCfMHHIua7oIk7NIqTInhloAs5wkO+ntpGkECJvatxaL03OtBInEkgAi
+FzPNiOHDg7znYoUlf/BiWXaGo5T9j4mVpiZ0A5VX67kNrjq5+K6z0NBnEa0cJy5m8miFwnbLNP6
bsRPk5BTWwTAGTplmqm25ADQHhT1qv6uM6LBne7msz9mPnNaxH0MW07Leu34k6WHPZLBWLuh29Xz
UZVegtprNIHnunV+1yjcsaKDEephApSu7/dzSR6jFoQ9o+lfVu33MKqm6zq1NOZKoDT1rZmoMRYE
N8vYO5Ue3+RV+jiOmEFidKKHvwiH0+9iCtKABhM4gIpHsDKN5vcqPFwWZSNx8lYWTqnLXg3zrARG
5w6ughGUoX2v3/V+ZYOPHMnrf08/+haP0+6ETD1ZEqzdWH1Pw8avZZcalUgq5mC9vcvfonAqHuVJ
GpYtpNLh6PXXkT+SqwYZNTbkjLQCT3njvn2Lxik3naauSTAcz0FRb29rddkl9qgP+V6V6vCka5K5
j5qRHI0QPlLRScq1TObm94d2EvNlESTQTDR+vNXKqaDGLOs1tOVhPuY3bPImKy0p0BCIUhZUyD4L
CUe2FfQMyS0zoYkygAGwd5aH7nVCTuSHn+U7+SE+4H2NsG99EnqD751PtthnTG6xpdooExy/Ho4m
Ov+G/nE069DWl34nK+OuqeljUqLD8vLiigTlDItForI0FwiqqqcsKDH32QP1+L/2Dd9KxvzglQ9v
TnquzyYkS5aX0bonli+lomDLRir9DQifPyxHSy8Go2LnXfE1N/HzxNVteB5e7Hede3nZ2F68P4Z/
9ooPaGd6mC5NiWWrhp3c3qbtVa090biwkUYSLN6GM/BWMM4oN1mKGaoKVk/9lH9BYNGTvOwUfQeX
IvogRG9wgT7wD8kirNo5brCKVuAWY76jsp0HZHd59d7f028l4kzzjEJ4Y2RbJYcPRvFCMyLQ6o3n
91sEzmTUsdm0uLZgjDFBEFPPUKVpM6KbFq2F6EMVkxqyG+uSQnAGQ1GsrGkIFCIcXQp/LfTCz21i
M/KWwO7RhydKcghF5MxFMSaYx5hBxMadPZYTyB39AL4vV/EaXG8iliKRYnCGAuEoFF6azFAsO9Q0
7SVyU2qKQDGEus5ZigY8S0o9QCgNC4jKg8hXLLdHA07mTTjMtkjd/8FL+O9BRlCQ6xaIwz5O2giA
SJhLqPVhzGLJD7X3WPsFqx9Mals4AYspwz8qC0C5KEoTyklp6QDtFmMAs0FzTLPEp7PuDy0CDZcP
28WNAxhnPqwKtaxqio2jGCmCPKmTdN/kVsROfVkdAcMOyMrGT32nxXMFmRQtOvTN7EqptrNa3Usq
yZfG5Ri3z/JsXKeytJ9R0REq0aeulQTGctOyGIjgGCAMI3gRvv0rhp7oct+1PeZZuBO2LhtkAcKm
5V8h8LarGhVz6oFQSfVnOpPS1vrKHWno0xx+UdIIQr4iiThLFtc1NQzQtIJh3Mnix1yUxBR9nzNc
JGjDnCr4vjaeIJctRT8/oH+rBePsVF/RiFolFqw0vtYYA68oj+38chlj03VaYXDGqcxzzNGMgdEb
J23wE9xYbX6Na9ORoiddFrWwbB6pFRxnpSzwkUwhxZqFkxujBSS90kQcpoJt4essraHSMiNqcA8n
QWVn4EHJZOE8C4Eu89GTSdPwUbb3c/KUWr+lHo+KaHZM052JKjBDIoE4M5TLyCfGPQTSYn8cKztQ
RFETwa7w+Wp1TGlkMGl0tBjWn9WxAUObqCdcBMLEXJm5gCqM6xdiGNb1MPjgz3UnKrmX1XnbmJ4V
jC/kasrWxCxiJgpyo+DBj2zq5gbmJShO4RW7ULYH0TWxeSetIDk70PWKVY4mBAtz1UFz+FEuuodo
pHaTLf8+1QfvbIXFmQQrLsxhlIE118gwm8hhe1IgTMGINI4zCnWeRmk3AWXwNR9Tyf2K+hX6N67I
a0HoeNLTa2HRxLYHs5KNsw1hPg+jylDz2fvPaFUZ/KEPql8gr536ogpigZB827LSY8TuHAJuAhVY
mtu68v2yLooAOF+lbKo2iluYVnne9fE3oxVN0dx+uJ1XzOQsQ9qRAUORmDYcp9eIMdIToZ0eXv1Y
0fUtEodzEKRcjwhpAZYatpXfpfT58nIJ7APf7GYaIDAbDJzcuvDQuWSX+fUUfbmMIdIxviF51syu
m9l113qKn+/rXe4s97qtHVVX3neiCgORNTI50xAg+DimKVOBHd2xRFVpejFycPKVui/g79nzTiAg
24V3DvJKJTgDgcRpNmsYofL6fGNvm/I631WnzsOjd9c/6feX8URKwVmKqMjHDpNVeidQj0P7W8bw
qL8D4IzCBGI7BaVOvZOZC06R9hCmzf4yhMB+89R5Uz6bKV2g2ET+VPWRrYK7MWo8A9NiLgOxtb+w
N3w/SxQbZktmyNJFud3oiROhYb1KjkvtZ3N8uAz2D6puoI4PzyTd5MvftZnmTTsWMOKYTfhFsiOn
RJ50SPYyDGrsS/5lvO3je4bjbFFYJnHWGYi1xPVNmE5wuvd5JJol9w8H6ozCGaGRdeCjxgHXu+mY
va0fNbfcgZYhPgQPrJvFOLQCZsVtDT8jst9XbguZUPAcFJAL0cSm/V0Fvy6vm+j7bF1X3++jvFDT
BRKR+KAmN3rs/d33OROUz3FhSJj/6rTLbVjcSuVf7jtncCSMC9CkDt+vzL1lXFPre6MLkteiJeKM
TGJ2Y6HK2IIsuM2WawRa/26JOBujNOaArA2+b1q3ibpHt+zl74uOIk+ssGA8E7jlARAdFp9xEy+m
Ta5YYxRoI0J7FhjlbYP2R2V5foWmyunUBNiSMZ/tlp4ymfozmpbo9CHjfAbizrwiq9JI2GlUUXGN
iVpEMwUIIlG4857MaWRWTLuCONotSeNJ6Yu+NPtxKP5Oj/kClnRc1AFMIggKjqd+/DRVX5R/P/KJ
Oe/n5eKOel0Yw6wEOY5KHiZ2SM2XUFWcVBFlc9l33t8zZxy2qCuT0irS1Bks7N1Ux7CS/VQ6dUUn
WC+hUnMHvzIaGtUTtqaGt87MsHGjPsg+c6QSR8TILxKJMwGWlWs0YCKF2icZz9OIuEn/ePmYCswM
P+dZ0sxQbhNgmOEu068NUScE+xvfbwsl4END1wp69t9uS6426aB3uP7L4mdFrosqd4PmoZK+EhR8
5MXHjM4fOD6rMxdZUNQN4FoQlREn85XQrjwW5Jb35s/e+cjindG4x05QxyGRWZA7MVEmNQ5XYyQ/
XYb4B407Y3DmxpgjSTEsBEpBBezrIDiOXPWOkXuwqL0ojLTRO8BO6xmNMz3UCGdZU4Gm79gjON8N
pp/Idv31P4QG8j7065MVCZj4hUIyLV0d3tEYYy3TABtdycdwj6i6pz8uRwyHQE9wLeg22javZxk5
i6SW7RiBUrl3pLS051ny+laxA/MTaiUE6rh9uM5InE0K+6kHXzBbTZT+BBbI84RNfNs24gzBGaSg
r9NkeX1AjvusRkCufir0SGD2RHJwhiikSNWXIVYMY9KcCskA7NZfHiXOTqBwuBoH9uSh1eeR7E1T
NKrysgx4HrxVMdLLg9pP2Auz9SRtsUE7Jri2RQicNSCJakgJW6Ww9fEEtttKJMPlzYan8VaGLDUk
s5cgQzM+UUm1E8Omo+AsijA4CzCE2SjJbCOKfpeYmFHQuoMoIiFaKfb76rhHhrHMBguIyzko6BeC
4c7x18t2UyQG+30F0YVZFKcRIJLqMTCao6U9pVHpXgbZtCRoGjNBq2+xfrW3IBhVNsTRgkCAhFT+
MC9OVXd2oNop1bzLSNtvwDMUH+Bv6EQaQljgzld8EHn45v18V3nM9ZjxAOz/fWsCLoIVHqfM7IEz
zSqLcei1XXYHs3u+LNHmBq0AOF1OJamr0OTMTsu9OjmSXtmzyIHa1LMVBqfLZjwXUQAeXejZ71qK
wLMsqHgSCcEpcm7mo9az7F5BfmRIcquyrYqGRAiUjA/uE0o7WrDod976o4o5yLFsJ2AamhOBNotW
i7utzDGRaEkhzGLlbhiXd+piPFze9O2LfrUj3HU1yFOD1xOEYYUWi5t6IIoCJRVjGAp95SBAY0r6
zvlcoXH3VlumUtJakGh0JhcTNpzwSK808HrHfi3w00S7xJmCtIljokVs8STcYYv0vJiSFzW1X3TC
YnOmthfE4oP4ulGjojh4XUTFJ3AJu31xYiMvmJcbOKJSju2ih/My8syjRQie94LJ1h+lW5Zg6mQk
mBB0bzzdz/2idKLrf181/cb+8FH+IM+M2kLdgZMGN92U2uP/kXZdy5HjyvKLGEEHmlea9i2vlTQv
DI0Rvff8+pvQ7JmmIA4RVxvnaWPidKmKhQRQqMr8yszNRxMMOhReIVdd1tCzLtlMIMtPrQhdTMd+
k91Rzl2luc6//7eMZOv9eWV2He5EuD/2mYnZB/O+JakN7phtMYaxNaUmCMxSFwRnL2hHRbtmybuP
LycqaH8ME1Sy4AP5uGdFXuhLWgivE3Btpd8DvOHHzf3IPav8Zce6GGLgpA9jg4QqhDtpg114REP1
r3BrnmmDE3hyjxKP7XuBI4F+z4tBBltAstgQVOax5e9BwuN6N6piJR4kg0HZPtnEFkELkmxT0dJD
zo1iGTkvlhmcIX09es0IVzXoB5CbaeB0wnNjyaAL+pwqNfFgQDwkP+m1Nh8O8k28pyRzxaOhW5O0
Wc9U+id/xpg/LrHVu6HLUXEIYHHIMiuPcqtrIKsTPRTFMY6gDxhw1eaWwfpikTlxNNOINeHD4m/K
hPSQQs9i3Ehues97BeXFU2EOH4GfkjzGzm17mFOEyDUao3WXnCXkZn7tO8LDejDfnx3WoslATZ0J
ku95SM3ShSgJ5uCo0NjkBJCPt7qd7iagXMk3oWAbFFGdr7DJfFgbbKFPkssyqqnDII/WCgyhTLyX
0r/sEpfvxwCLV8beGEzwsXaLvXcI7Cm208dsp9/SLB0G20utL7DyfPSLARlPUKHfVsKvEecJjJHZ
+RnkFNDjEbbJQbhROIdWzkJXWIgRfA2sejCHemkyRNaU361nCl3Ia4nCIAl0EgYxLju6COhGS0Vn
6dmIq3vHW94MoIRJ2FSliY+lB1aLjtfUTe79HTlGjuc0lgBFtWAXHYdHweG2UHLWucpcxKFDjdda
alrdSqGFbhXwRZXoQ1X+4dOSLp/P/+Qkqz4lBmMaRRG+V5ZsdDG2zOIfkctQvNyRcNl4VAZNiow0
YUGRS93Gd5T/U7o1MWZY2P2RdyyiCbaSH+xIukwGE5sBglfFr+Hgb0niZtCLjuT7oBjs9VzkoaRK
V8PsDq3koacLdA+o3Tp1ur2088+q06RgnMMOsFN9a+BN+iwXIGexZFCkNQNN8OipYcT/sKCtcLAG
iI4WqQVCetvYCDciOHp5yva8RGFwpEmFPkg6mO2gdKpPlhLvwX5nrQd0+eOBChQTU1AJZpvlcRvp
1DbH4c9XD538KpvbZsrtsN6GGW9A9C8XrYst5ts11VD4Yvd+RxgcygOHVkoqnaEf8o2/kTmwRcPz
OS0v1pivVtek1wtaCB+M60jbYuRzM8YPeiVyUnIZfy92mM/kT7VQtbSdTvK3rRBaLXoJ1r/RciJc
LDAIP/RZjnsB7h19cmjam3z07d7jVXN44WJQvlZzf+w8hEs3tor3ooj9Nhhv8eq3/W/OMChfTwHK
LAmcyevAanp9l1S+4xuxu25mQW+Z7sL/CxoGDz8CRa72fi6osBPt6cBJ92Q8SMpefakiu4Y+u28f
wk1dH+MGrT/i6KxbX8+JTxKu2tTHnkJzT26ve2+XmLyq61/w/eIeg+/CgM6YiXaJjwc6qwFOgV2+
r6zY8R1eGZxrizkpEkjxaWIKb+jJVHGmnZ45VHEK3TLnmLebrCe7LDIgEUao8Iy0BVbLu2MtTVY+
ZRhCSfyH9U/Es0P/fbaRhBppMoN2HQb+TaVhMlA7ppnEwYa/bFeXz8SAgyd6QeDRamyFEbwAlyTt
RXxp3ssiOEEdUTb7b14xUNE0AebUOtjTvWkHlpVDhB5lIqmcjn5e8BiwMOWsLHpakO+HPQkflGHf
h5zvs3zqvESOwQmJ9J6m0GbrhN6cD+C6wrWr2pL9esA4m5L8Pj86y4MkCqakoo/BVUTOqVS+JoKe
XRtCmNhJNv0KRNUywjK2y3a88TOi7YrRM6w0Bw3s+l/Cien7Kpz9IdIQhEObwGFBOI/tQwOdG57A
IAeW3mMxMwESOR+9bzSmCpgtzmr3z7oL63sI6C0+rqmh9gapifH7lfa9jK8U/SUR9wa3SsaLFAMR
VdSZnUTNqJNxJGhD9GL/PFYTZ6fiecMgRNtVTepREIeAZoWGmkF+6OPbqOV1D/PcYTAC8zeVpNFi
OqnD6dAVheKMcvAmx2ngrn8fHhyxlD6G5KHTkbYOUzpj9TG3BVve145hQckLz+jc0iIvhAxOKHLe
DAkF2cKhNzrNju6rxpJfMt2ic62yk1+339vIJjwqF55hBj18RZB7qaLbY/pDIMauL0JrIn7q5JLM
m6fgIJXMnDSqVEUHEEUq8dDgPhJDTYUqZvPux8vX4z+A+F7PmS1eT5z6UYOQLM4UhV2O32Pf8sEW
kiS/PB3DItpmPVc4WMHyKERZjwd22rUyDOamTOvHMiZP6yY4iS8zcOGbaJJW6bxGmOxE7xsERydu
88jizV6XFUhM6qIGpt+PkNRORpx39Lll0sztJDROFFXHvI/eqnqyUB86lHlmhVDUMzztKNbij3UX
l89OM/vMOU2e2roktMrWVhatnnhOqToSWGRznD656ubLBa+ZOSak5tS1vdLD3f5WPgQvNXR4PUe6
ikMruNI2MfhrCGefXt5AZyYZNG5I4fteAw9rt3u/1WHy/0xfgfPNeOT1ySwj2MwaA8qqPMqiUtNi
AwQYp1OM1qNqJ+9pca0BexwXwWjAPt0iZ/YYcG7H3JQGCQHNTr1L24+Go/yzCWgR2M43IKzgtYst
rruZQeYE52tZHGg6DDZ5btXKW59/6cQzs8CAshHIuTfRZyz9XtoYvxJHcI0TBIbouxlIJL9GRDGz
x2BxIpiBn8j4ZDHolARLsB5KevPXhD0dUFZcYZ9qB+4DIV1YKx+OfZD0xWwUaw1elm77hhvgIdxW
b5M9uZRB52sFxIuP7HNkWWmdntCY9rZ3C3aP7Shtxht6ZBV3MjeinBxhHyIzKfn3vUzcJnjZhXqL
74LVULCmbfRKe5kTe3jhABkvngyyJF2KOoQHD2VM0NALJ3EHe3RkC1LRNreGvrh/z+LJgAoqbmYW
0PJlb/8GFaSMZ4NclT4pg4gLva3mi+dmqrPuJl1da1nDwIvfGq1KRuRqmbh6fmtEimXkD0l/rfqc
gPIsMcDSVQl4Vek6T6TBMpXHXnnyhG8qNE963pWaly4MpAQ9aKvzHE6J4l5of/kjb06R97UYRNGg
YZVn6MGzK/O16J+FyLSK4heaku31r8PbTXUGSuJU0LK0hCe1C6q0XXhodnjQgYRxfs1jbeQEjR1G
atpa8ST6Jj1Jd2Jy13K7C3kbJzuF1ARZFOQjoqZum33Wb/TU6iP0L1BWlFSw627D0+laPHBdVpXB
HEYa0OqpPW2ayMV93z3U9b4Lb9Y/Ec8EAxNiE0aTTm8YorJJqk2NZ71ut25i8SA884LBhmHKzKKM
8GXG8doPd0Yo26H2Qwm3WvPkR7frxngpxzI3mQ0ZcK5EzKAoj9c87Ja+le1ahzY7o+q/bo0XPQYU
TBNzlxXdRtT8OKXPWnxq44d1E7zoMWCglt2UhgpM6OaZDD8b4dTHO0989szRKhPJWbfGc4hBhiAq
h0mnvSV+fJiUa32weE1Oy68zs3RgMCEs0LXZ0COvfk+JtZJN5Bh7yEcp36SDb4Nd3LAMt+M9CnHg
gW3qr2KlzvKUIlHyQ4xPAo8tj3eSZ+mZWlOovM6AW16M11AQY7+r5jQWplZ+74Djrua0jHC2JJOB
ByMlZAABL1I9qCwQdVkj3tLa6DHrrzXlS1QHl8/GPjxltdpCxwMBrKarWMUU866vOP7wENZkkMIL
xarvK9gIoMUIpUkZt6GH5jAd6OLNJVvg9CnzAkhXw+yKLpm9PpS0f5RU+wZvWtLtVKPoSwrba3gE
BLwEZKAibstWbQv45tWhMya1C6oNzuLl5iCDFZWiNolCz3wjTmHvnQx2mNu62xxSjLZDCvE88Dqm
OIBhMoDRT5knFbRgXotnMbqq5IOscQZJOacVkwEMAhUUXaMX1tg86Z20V6uH1nupuEyU619IY1+g
AsHTDZUirWE4hXqOldf/gq0aS8EEWh1TIvT3E/EKqg2WmO+L+Pu6jWUfiCFBLFhVTVZFQR0nkJF2
AsR20reuvs963tvmMj8jRFP/tcA2dU2iUKliDQveUDjRBLbAHjInx0rbpfW3MQQj2KQ7fvG87tdf
UvtilqkLBZ3okbCB2fG2cUQbGheQlz/oduPqBh4HKzBz8y41nFiyDV5qSKRsIjBZYPpbvS7KDccn
is+fLy8Xn5iz16gYCh5WYaDuise2Uw9FN1mhGJ+FLnkcBlSw1dApIs3Re9+BJpwBxrD6bf2PWF5c
VO3NkCglGQMZ2D+KbjSpk7KjontUyAen63eKHm7XDS0DxcUQAxRBE3ZZTQ1pA87NZPylhoUdRODs
/oIdQ0ZLuw4OfI2tI5A6MEhWmXBINY+mB8Vss38i5ZcopmZmmHyEvKY3xVAPtXMjGjd6JoS2B8qF
U2amFSdyyzW0mS1mnx9SvymLDrZqt0XnH62haU69AXscamiem+/WI7i81sBGL6u6BhhkRdY0uQ/z
JPIgG+dCvtdBD6Xq+CfKK2hYtIZm2KrortukX//TUpiZpGtxthOn/uDXpozsELO3Wjp65iFJTqK4
KcJbs+QRhtNvwxojcEuEMBSRDJbLJAeprN6EOkihr4Uf6S4/1xv1GcwiFp/bcml5zU3Rf5/5hX4W
Y5RyA34ZV9K0icPcbcPWinteX9DS8pobYtYxpnzTivQw1HpPgQhtWeEg6g/rH2kJEOc2mCUsF2mm
BzJs6BDJHUW8Z5TOuoXFVJ+bYPb6Es9AFT5bY0/X/wpqOure28V7GcVOn8u9QX9uJRPYooFP/Nyv
JXg0JkJt1R6mVKs2sSjnbar1blT/8isJhToeM9niEpv5ydYSBtKZZR4jBf1XDaSPEOtI7cby90KB
imcKmU1oKnOW2OLpem6TgZFINNs0aOFsJYEvFDXI2wZdKNVbvofCOZcsdDlZoEYiaqKJOgUDkLXc
gBV9grWgPofVLvQ5Z/e/pMrFAONOBcJrqTWAit0m1KwKkzmlbdwYe2WrH5LUirk8tTyPmO06iRMD
MYRBFRorQ5jfp1HH6dNYhouLT/RPmMHFOFXopiEwIXRPUetiwYHr6DYKfq0vs2WwuJih/z4zYxLV
0HO6kLvy7An7utobHucuxwsWA3y63k5+Qj+/FD0O7aPp8zapZRC/+MAAXjuFXlF7CBUdZizA2tor
EKcbwHg27hoeU91iwCQIIGlQ8zKQ0B8D1paTFoQlYCnNryZzM+p739usf5Pl5XmxwTa2gKxQxMAk
bCSn9ErfQF/9pTl414ZFPdK43NU0Wz9B38wcsz4TPVfUEZKgtqz7Pop+hR2JUPLRyUlIVAun0eug
y92gI3Y31k6vS05T4O0nlx2O35zYvsdllox6NiiN1OIPEYmVpo7yrNqSJdxBUeM5SZ3wYQJ7csgl
sVtG4Jn/zGoOPFTZ5Y76vzUCm7LwYswnw6FKQ9u6tgvc6BeY5zm+8oLOrG8pBr+MXMBo7WrbcHLJ
ptwajr83ME9+oDMbvB5eugrWvjKz0ssAjCZZA4PplGEybaN4z1VzijJHku85vtG2iTVTzIovcR7O
M43gYgjynEq7a7KDl2JhQn0+aa0+SDHZVFnt8A/HLi9/GCCYPN+DZsB7TAcnPgY3BVS4xwINK9GV
B7uQ6tEd8nPdKs8ocxTywalf5eBXQpsZGMm8F9N46oq7dRvLO9wsRRnU0cBSmOcZjBAoAoRgtPB+
Bt/zZzqyRXvndYWzFDlOsY0xRltCbZY6VRHNisFjGiTYWLn9+TwzDPJosemL4YAPNkBHsnGH6aVW
95zQ0WRbSUa2G6ZpxaGRM9hoHDrTAwL7FGMi3t470WZiYss7P7AwaM97uuPBCtsjM8lSJqLvB2JE
z+SePrxGDp6Gwi0YzN8HHoSTVnNQhYLGmq8MqBBBjLyOIplC7qTxLPWcYPK+F/33GUAPpa/LEb0u
jfHeLMGItC1STqrzTDDYMcSgD5JEuKCNe/RIicbbxBNi5JlgYEKKOiML6GKSMEUKURbJgsLFetbx
TDCgoAmBAJIHeDGkGzSnolQ5Ek4tlPetWUiI9UmqaaA89dkQn2vic5KJ/sBKMrHlvazONTWsqQ8b
3P3/NMdxpyflRTtQz5IJJKFNVrZyEEzPF+nFONgb23Q37CCZBFz7rbHXcpxaRoOLMebDxHWqVzI1
Nnmq3ZSunJ6i/tHXOAvlL4B9scN8HS/vqjKlCZDUBw1rn4rG9C/JaJOzvpWd9JoXRo5j7P21HJJB
1Okpe+rsJq2dgOh2iJwweM+qy6n9xzP2vlqNfl+bNIJtrFiCQKyOPIUaj0qfF0D2wbsHJ29ZmHSR
3kO6tsIcyLAzXyWCJhLaJuPZ4hfIN4h08Ys5BYIJxzNAYorzEdkk7VtZuUr7H7PCYPA5AqV6hOks
bKvPMoipaE+hdEfcfoObvjM+faVsPXeJfsoZXKderYRtjotRUp5bkCTK0uM6zC1j0CVmDFiXnoTp
QVq7SCmF+53EY7ziJTWD1HKDczmhuWaYaDiD0HTX2ab4EqWcKyrPDoMKeSyFQkxvwXlvHIxGedXB
Nz1FqlOK0vN6yP5yubvEjEGGNidNCVFO1A7O8atxaLfNbrrCSEKDWW1xp/Duq++N4Z9h/I899rk7
8Rq9lSP4Fp3Eq+hk/vj9GpjaYW/jducYEIUVcTLmtrrRoK0ZZg53WT4aRUA/Hn2nocmebnEWp1PI
2oOPts8Coq2Rq/e2ss9+rAeZZ5puObPEJ4IKaRrIx6M92bQz+SYtH+PwpHWSpeI/Mt6yXixAXKCD
fRBPSk2MlBLmoAn2rvczHP0THcFHX/5u3TNOprLv4nLiKb0ZwJSR/2gUN2t/jtqd0HPOFjz0NRnk
GAgpJ5UWCJuNotg6rsRUfDl9jnRHuKVqbz1v7o6zrZgMlHRBWajQ9sZpWal2mj+ddCVzGqi4rMdv
sSlohonsK5cO3WypoZ6p2/CONkMWrvoMji2n59IJcNCRfRDPVQMt5C3gNxwxnCtEYgztiVK+5Xi0
GDlVN3UQsBBR+3R+KkqZVHRSQ6G3DFxwKBUSqAvsXgB9lCX/oJ2sA4/RYzlFZmbpGpytsX7SEj+g
01fo0Ij2HqrIGD4+K7WVWOXeOGZbLqDwHGWQM9ehSVrRqZ5g30F1itKW9cAwDd2s9CIXuBghLwSr
UzhnxkUqGHJxlT1bybnZYiAfhqXr6iS6Sg4i8HJruhCybZ/NWwVcMPE1eeH1/C3mz8wsA6Dg19By
HOXQ82cc6+Cuyjl1c97vMyipdH5XSFTnQ1Aaq8TRSk1b3nKjv7G2CTDfrIqx2swUy02AOh0obmm3
c/CEKiImiAquhvv65qp/EtSCWGhNJrqR9wf5QEtqgi3u4z1kzzFdyztyL+bj/2AfxpjvkzViK+hg
swSRumgFwlHJPEtoeWQ9qxGEFeYr6aQrM4/euWssbErPZSjvwm50UEn2LeKswwnPKeYYXCg1qnce
zJkk3gaQmQyT2pZ4qcezQlNzBh5t2vQqoYeg0K8svP6TDELDtb3uymJ+z74P/SNmRvqyTwTorWMT
y69l5cooObvk4u/LiolJZ92QRfYmVIxSJY304T8r/eqHMJBvXmCOD19wYmaE+fzIsSFN6Yu/SHB6
Ea/4UjWL32JmgfniTZRVhgH2FjsQEqsrBuTwqSacNOYZYT641ldS1OgwAnFnR5GFu6oPnSBr3fVo
LQPAzBnmm4dJYaoS+GDs5pkyNuPafW84OhrNk116zZtA5iUAc2ZJ/Spq8UKEBEi6jR+WbpzynsEX
z3tUD1lWZWIY76f7WQ6XVVGonobOUb9OT0pS2prh2bqagOpGFThny+XgzYwxW7o/hIYimjD2PqHl
SKBK+U0mlbkgauZYWwzezBizM4RqIYsJdhw7ya+D8KnwOatzMeMuv8+WsLW+rXoZGYZ2Ju8JzPQ/
es2zykDmuMH5QOxsJ4mSCXMncKOXtsH0vYkDK9EcpUy/AmYzdxgc0HKhHLUY7nTewTd/9TrnGMkL
F4MCuQoOpZES66dSAemy1DzWOblC0836AuWZYXAgHauUxCncSHIQ6TodiYDOj+s2FjNLVYmiKbIk
yyxJfJAkpdl34DVOKVmffBvKjfWfLLB36k5VSxWSOrDQbEh9U4vf139/sbWSXFxgW8j7ooICAZ2T
r2VtP/yMs1ObvaKrx5Ha1CE1mrDAn9cKydO63cWvMzPLJJlRCU0YUIbxVIS0tmAn6ZVPvsIFPPeN
yTRJK/pB9xC8BuoQo1nZQ1C6634sI9nMESbNSk0uuzRE/Kj6GtlFIO+ojsK3zqXq2TLv7spJOPa2
rLQDCkhUUTWtcWAKch20SLhkcsoMC1Y0NDnooqEaoLRi2eJ6EzWNZkQFzPBVe/QLR004C2fpcvzB
BLMBFJ4q17Hfd7Za2P4OqnVOeMZ46YhRz8DlPUhTgGeuBh+MMRtATfDarxrwB91IBG0H3o6MleiM
BvrTFcEmhOwNOd6gW9VZzw5OIFnKuAxDrXEpwrCvbLUQY4l4Z1q3sLCO5q6xHU9FFEd4dGw7u8As
QZgPD33o25kh3K+bWdh7NM0gogRdWUPUWDPRhCmTDBSwuAPnV7UaQPxIdny5hJqqvlk3tRizmSkG
GYSyGmOjhilNeciy0Oqb/3/5/YMvDCqoiQRZ8xSpl1S7mDz4am1p5sO6E4sZZ0qGYSiEoNDDlJOH
UijNxKhQSo4P/nSoyspSk1chOAdg8w4DV+Lqwr+/Ln9K8plJZkW1ihBqHV7T/319TpwyPirRtdiD
8th8bJ3JjdwCZdhdte13g3+IBtt8aY/cKWcavrW/g1lsQauaca/V//s7Yje3Y7DvTZgDppqevEgv
ATDe8v6Emi2ZjJ0eqGoHv2so2wwo3H/PjrUjbNNN+1184kHJUjHqgznmKh4qfYYxBXzZ2gUHGiT7
BFu6o23KlDlB3+ucysnS2/4He8xyqAy9zhuhQDjRciY56WE6pnZyVC3oEjrdud/Jd+upy7XIrI8J
VAapWMDD5kf8St9jh53/6D3IvvN7VN2fnC+c0D84STFhdvdoqnjqtRLfMPfPSfwcapw7ITdJKIzO
DEh5l5Hae/9qo0vlj0x3VECvTItD4y76AiP9B38onM7MTX1uJnqGNUCMvV+rVg3Bi/WvtIiSs6xn
AMb0IFDq0awX9B1RvzX1t/Xf50aMgRMl7PqqDuEC1d581+1TwBygb7UNnSn8Upfah5AxsCFFRENf
NHXoqN7+rvHGtvxQO+aW2F+r383tsQdrUdeFrhLeM2JwqPSm8TLe0JcxeVc/8V58OV+LPWSjChGa
fopgjk1lj3L7rSnzV84HWzwJXDKCHczMlTStsgIB/C0DPO26nRpBv5QCb2UHsUWIbdg/163SNFsB
e/Y9Sh5INfUtHCtb0lgY4QjtXvPfdNxTpL5x1LjlnU2Xd1aiyCoGh4iuMnlZiwK4D8IGZzlP3AwS
5k9JRZwBL4+nfuhB01gXmYX/s2bJSbFd93ZpjBhJczHOJKkuFKLRd++Lwr+jQzEdGmZDWwMY+3hh
HHemM3Fm5Tn+EoY4amwkHW0QMGmcq337zpqDVvMDjzhq+UB+cY0w+9qUC0RPqGv0ZXFCRWbaifvf
4qM8tF/O1D9RJOyWlvlSHHkwlZGdZ5zzwtL0l/UvxYsas4d5OMXmgQkTlDZB2lW7xqX7M1fRgv6p
n/P/4gqzcdVl2quiADvdZnTbO7KLSzw6UKIhyEsYLu9wxYscs41FkSj1ckOTX34RmhvZ2I4iZ/vn
mWC2LpIrfjlU8EhX0Ir5XGVOrXJ242U0vASN2bv6JvRyoYGJAo2Y9VXTcyo/vN9nIKLXwrEFNUdn
yynksnR78Dio95dD4MUDBgc6zR+TaoCF8XbAtb+F7Jte2cU7/SRIZ5yvUHbOgYdVUQJNkSFHNGTG
qEO3OXoiRnef97xdn7NsWCI0X8coN5FgJhBB4YpWkVTaZ91jVIZW1N/lwab7An8iHDN0TVRERZXe
Iz07KXlCUCsNPceo8sELrivtuhQaK/uCaOwHM8w6TfSoGyC0jQ8muLLws0Mj7jrg/CUlLo4wS1PK
BT/wRZzTtXOIxrE3+n4m2Nh+Rze8oS+QvDfBv5zQLhaZlSqV4GlMR/hELz6pm28hGWmc5Hva84t5
Sd60JNces2xLL6lUYYSHv58HEwcsjSr47zErsU3O+dN6QOlf/xlZL94xi1iOuj4HozVu0N10zpP8
JtX1bR10113OG2PkfjtmOZedArb9BJEscdalKiWC65/9PVXfhGu2woOPZYD64xv7YKALUlqJE+xp
Z+8Wb8e3EVaarUMsaFPuuy1u5hiwddfjuYzrF5vM/h5UeRcqHc3P+L42KkvJjwaP2pVng9nYQ2hM
mFMKvwrhtRl/NPFTWnFJrZe33IsjzNYu1UBCkw5LVujMANfORrjytzjtgUrQ3PPIOv5y4rtYY4Bj
LJNGUQZYazb1G+0NNW7GyMqOyrYEk3ZK1/WZx5bISw8GShQtbTSdLrRsOkpQMoz6wl5PhqU+kzke
ygx24OGySsOefimnQRjRZGLX1DfjlO3yk7YpMaggWtpdzFnVPNcYDOllmbSKAdea+DHoAmvSSg4Q
L1nQRVkyNVnXZZV9KjdSLQWDAe51oX+tRKC35hwulnBp/vtMjreVkGYg48URLNppwYg53cbKQ1RH
eIWfpTyfG2LyvFFT3Ohy7MX0CNs+gv8N94wBx9jCzrbBdj0heFGj/z7bhg1BhAxHBq/SNLC0JEEz
9+u6hSVsmLvDJHUpqYIilXDHy47CdKfm1z3v5X/p9DI3wSQ1yBXDbKRrdRR6TLtfT/nBIHedsNPR
v2JsO57mzeKOODfIZLOhdoIQBoha/DbaGAbeGvvprnXIgdjjjld55AWQ2RB1mepoqjAmk40Q32rG
TuT2vdGcYjfduUPMRkgSuZSyBhHsNp0j2xlo/JsnFSWY3Am+oa2JB0Mcn9gijEQmQQTzfQf9hcFR
7RJCcrtW2kzbxvUAriBPe1J1q+K2/HPSna3HZGnrgd0Cdnu7ONGGYSgIgOYaFQzHFU8NV7aIZ48B
DS2h8u/0qGZIW1l+6lQOrPLiyGCFiA5WPaflzcF7bYbQAtWdlPNeUznLi20IHvM664oKTvSheFUX
hbaHRgdwMMhiN+nG1m30qrfUQJavtIAHu4tV6Vlqsi+fVSJAP4g+K3jfKINbpu48hzaVF1dmCQK3
EF13Ko9+bHH3nxtlEEXD4tZ9epOEIN8+vhL/gRInTvXivXHfO+N7ovD4LnigwrYNG2oxmHkAm8PG
22ab7D4+K2dKJageg9LidXlzzTGwIspmW6b0q9Zuc8J7xsHbq/vm0DrQ0Tp0PWfF8xKVARiRZJPe
ETiXTVc9edKNAk20nMWwvkMTllKrELxEVuhHC7XnybztA3QZaRvU/531HY2Tkngc/bhposhPMGKB
VTcehOT3NPeDabeS09FdeiucyI2wWbe5Hj/CtmimgYKiPy3ykuBO7CLblHbD+PwVGwQtLTKR0ALA
fCPDNzPQxeBJ2chuou6tna7kkEM5seyGKWqGLIMwjO01i1TfMPwWT7CYULFGFcdBgses4nHdkb98
oIsZJrcjf2wGYBK2l1N0ozjke/qo3WSQ7TUw82d892Muud/7X/55B72YZIKnpEmrKlCEt817FDQ0
q95WotUcQSzggJFYstIbkETZiR1teSt5Oe3/WGYvlUo9pmGQwXKm/TDCH1P+ZKi2IvqcFbwMGJig
FFUJdRvCcp0KbQTt6Ao1yMbJ9qKbOIHjP6rXkwsy5BfN5XxCunN9iufMGoPAelZ2g57CmvHYOOkV
ev6d1O6gI42jcO6EG94pa7EWoM8MMme6osa5QNSBHqU75Na7Hqsj74VfNRA43ZCe2wa9vMnMLDJZ
OnphWHi08t5hhAKExbhQRBvDwc1ZOdD2dUJnlyKLV0vm2mVSVSapMUF7gx6+QHuVOslLeEAjllXn
VvOmHGSnvu+PvEFBXnzZI58WdBMZEmr1RLv0o2u5t4qjch43Cgj1Yrzd8LTXuCYZnNbrcMgGepOi
T5n9lmas5mS731X66DHnjPgtgtvle7IPcY3hFXlWw8MUz8yabPu9lX9JNEqb5Sn78oY+cEHqaQla
xPRBtpEaK5FQbhwws5putNzpv/MSZhFgZn4xd0StycE+QfduMTsGyndD+Gl699nI66Xnfi4a39ld
NB8UEzVh2MH0AZY8hgi38a/ke5xb5ckAE1yQf2VTnTnGYEyiGoJeZ/hgSniKZFctn03lCz1H86/F
oApUlv1AUOCT6ld2bx50/y2CDOA6WC4nHjFVcAbJBG95HwPXiF42CTo2br3aDck5Cc5ttls3QTHh
MxxfTDA5ENRlGLUdmrPCBAMhxi4LMCqg3DfSrTA4Q387DJzDyGKlCvNmhoQGWxEMiwxKpVnnT4as
oi9AwH4T7ko73UpPAcRem8Tqf/xPrIF7NV28sl3ssjhF/M5T5FbBfeMs25vakp4EV7VGqtpjvRW2
wnnmXT6rzOwxIJXk6YQchL3eljaqvU+c7l09Qd5AyMDfmJzy0mKuzMwxN1LSGKaUJTBXd9PodGnw
VkaKZ5f+yCN9WrakoRQnYiBCJEzqB1KiTZEEroCJ3JWpYvuSFWOoYD0vl08l8sUKs4nmkZD5QSbi
5WpvHOptdwzP5usA7kjahpvw+nuWMUqGGCqY5nQTAxMfl1qmFEY2hjDXQ74ZOtx2sGl2tBEA0qjb
/sg72y3H8GKOQSgROpFeEsFcgc627lsXW43+z3oEeSaYzyR0Sp2PPUyE3aMkN04ipJuqTLbrVpYP
HbPAMd9JMWOjGyeYGVorOTUn8FWcPce05XuMcl5TLo7Q4fU2LIKWogA/cGbVdXarbLqwjtJSAy6q
p66uLDE8SkS0ihCzxXjCCl3Cs0i9+ASTM4sMTE6lV4rDSOClUNm6H2/yttgMpviz1Qa3AbeqFdXq
L05oF4/KM6NMTo6SPGZKD6SUt/4ObZdn09YfU/AsomFrJ295XRxLkwOaPrPHJOUUmZ5SJAhrf6D9
Wr6b2gXeOvli2MvYOLPE5Oaga4Mw5LAU/mNs+zvpqKJf267cwaVnxv7Jbyxpvx7NRfhX0PwOymwI
grEv4WDeE/DShC84VjemvhG/ovmFFnuoKeombtoGW+YB/7E3SgEMJIqtgpsh2Ch33SF5xX/hc607
s7i2Z7aYRSfFqeyNqFbbg+ZG+u2kWWL/c93EYrxmJphtOqwy3wT+I/mS78m07QQOcKz/vskWdcB8
1pUSdaEa8ewWQoqNPP4XD0y2mqOJYVqnGiwI5nkMfogt5wi4DH1QG9YUE5P/ssasz1DIa6mOR3qV
rd3igb65xVvpW/CdFhOhD74PtgWP/I+ujE9ANLPJrFESER1IA5tEf40UB4qlFrLOqrWzXHP8W06y
i3vMIs1IHPmVAlNFf0yD3Sj9H2lXtiQ3jmu/SBGSKFLSq9bMrNUub+UXhe0ea993ff09rJ7rTLPU
yenyY7cj6iRAAAJB4ODnvL6/fkS7YfVCGsGOmc0Mq94AMcTvaX3K43fZgAppHRZJ5ihU9tQsk0iw
6a2u9KblBxbr/UlJyvs2o2GNdYDXpeJncOWMRPJwU18zNlLALDPzux6j0M3doH2xllySJEnkEfeP
5XNalr0NoA33gzSw10MkIyiRQQhpZcFWgiFyQDTLjTo+28PtFP2ZEZjCLact277IX4ygKjA3mjWm
Y9O29HJWKPhPu3TjgiSear2BfpGZKLnatq2pCNoCcKlM1pDWSGQt/cNER0ctg4hI2q539XeBwcPg
xd13SLJOZT0wpuRja7s1fLWWUrvzQ3hlcBcg/EdcgMSRxfohRw7WY1kh57YYTb/xUYBBpjDM0q1w
u157ASfEIKUwBzWPYBOD9skk/1HG+1SnzsBUZzRHZ4uD6+6028l6eU5CINLrLlPXETpcGSinzSAL
4o8arlNg6c3l9UKZMoWYhBR5iSpuFXqofdF97QAaoM6hIadCKdy3dGdeyiaEpJw02qS0QIOF9+Od
lfiljO1vNxydj+vVzNoWFUVfwDpi+17HpFBnYj9DkCeSJwCJVYgTZUlfz9rcAMYAkXZNgibXXEux
3Sm/mdjk2etbEgiMMhLMtuMq+urz3hnY5Z6gcqGmVdAvij/VslnQfc2dIYTgp2+6yfQCEB36P5fo
rp3fbRoYXCbJ3X1fdaZmahZFNsEEI0hJl0ZRCofq121xt6R+6qzHMlGOvHGji8FMbWrOdafaj0u/
IMVvlL5oW681gBw3cA/0NKibOBzS+N11mP1Mn55xhCpIXiWzuvB8ZfB4J16KBnv+4Go9bS53qP7m
Lb1W5gWgcGZNb6stNRbcDaefs3XUsVzvukj8MF4H27NEwleD5f2oDz0kwroJNAt92aJgonj1NB6U
5PPWf9qSH9cBZUclfkJQXo/NBRJlRXGqInozprM32Yl/HWY3Ib9QnPgRsZa2WSvApNhBP/ROrUvJ
kHbInfHBPatO+HAMaToVZQeIugozdlrb74nxaZ4PqaY5a/K+58vHZGFJJpbw8bCj2kB3Jo5rWW/s
7V2XveV0MERrYNk0IyiH/f7tpWxtyURQd9MVX2GjM3Y+zb5fP5p9L+ID3LZpqZohpkianuWGPb18
4NP3imPeZAH6oE7ch9onMFMfZa9muzZ3ASjYHDrGbW3mxSMtvi2G+2g4TeMkcaT9Et8FiKA6+JCl
twtAeIWUxwZjdreQNyo0of28ykhpdy3BVLEey6TEtsQPVFnm9VBlGkLR4BP7ZsskFV9uSa8Cw8Xf
FyLPHBeqYfC/b7aHgX7qc9ON09u4r0AN+em6QeweD4oNFO8CnD9I+GAsG8vMdqjR+9vEQcfmcGFR
MEyyt719jf2CEZcJKEaTRXHc4AVaCZLWs2pJyrBv12c5XjK/i8R1GlcjX8zq/ytc6Vc8BZfOyxtA
5s94Ng11yajKvuZM0zJNzL5TcY6bbJtpKQlEardwXr9oy4dNOV4/nH2tnSGEBLJFo++K6hYvzhxH
8zBnb9PaGUA4/ckaJx2UQTzdxwSZnx4Kr3b159zl9MBN/r9sZua2+9q2f0GKM9nGUjVLTqE2vhWw
+dCe4hMGA4P6OD8o0r3aEgWKHb8FjTqskwBYX79fdY/I3u72CzfmWRrBU2ulzIepAkB01xyZ2z28
vEGVTv1lcfvjy/JQ8yifiJUpUcgcFNS8LAX0zqivjr7qV4H9Pvk++ErYhf1naevnbvJ6ISTX8oVv
IW6AyXSGkOrJKBzeV5/lLlids898ECJydCd7Z2eheZTVkWXHJ4T1ytambegBTKLndQx7KrlSy/6+
kEVEVlmwlJ9eNqegxowDM06D6y68/xx0oTwha8BWE1NtGmAYIW+mHz8mXh5G/12Wlj7V3yV4MpmE
mNGpK7MaLpNxZ4+grE5czUm8zXTiUHtnJy7f1NC+7Un0QkohkLAlXtYVS+EwecENkvdCMoQRPMOi
N4ZT0L6tF/KMKD7CklU3mzoHYnLUgvxADmWIiaMvfLoSJJj+da1KYr3YFMyqJi7jEmDlimWBK16i
oiOpZbTwMhQhmLC6MEubAcVqCxQWp1DN1XAZDOe6MBILEd+8WlpWXbEheGjRaa6/GbMke5GEC7EZ
uLVyVMi413bdwVjf9eRzX3y0Nomhy6QQYgPK5faQUEgxKNqjWZmO0RuSuoAsuot0wDoKHCNYepBU
vOM96CR3a6zHmQMNXcXsB5iyHcUr1T88HiFgoP5Ay5J/k2f7VlXCrJStTJWZmRAhqEZ1hRjQXNQ8
pgNIQ7GTPPtTECEgJHVcdKoCkAXvV+nzQp6NTFIR2LUzNH/oBFdBwzYEC+jqZNaUusQdcGbesmC3
Dqi1+/jRyiWZngyI//vF96+Ji2HTdQB1sf6UdVgBVdnhrGju2kupancvthdCCadvss3eug1Y6mnx
0Fpy6G4ocrHsJJ0R5TnCq0TsAkkwAwYbyKaOI71L76PCQbUXvW/Kx15/oUSPH2RBdP9TeIEo2MRI
zaHVDSBWt82R82okXnOIbxc3OZRB4Zp/XY9zkmMT6RHGaVX1NsWVIGOKS+Jnptzj/6FZSPYYxM/k
iiZFfoRUm1vsmALQZmm3qzp1YTrVvUNI/15p+sSxrYq512Xb9eGzKkWeBJOwbdILQObVT3U9NcP7
vjleh9gNsBcQQo65rWsOBECoxWOnPDLZROj+pf0CgP+AC7cqaqtVdW7qU1DflyBBHwMzjJzMAe2b
fJ6IlwdfH5LBKF4CbTQMCGhxOTS5zu9SXVwctbG47Yr+oBjmwc7GkGJpdG6X37poDLJVC2srksSQ
/QM7wwvBKstjJaM1Poqqelctn1rrY4QZx+sntn8Jts4gQqAqTOwrBdMLv87Nfv++euK9cOlx9jos
6KqfIlfG07zvYmdAIVoxqjdqx6sHY/d9LQ8xAb/pe5JKEgqZ7oRIFedJEw89DGXOdIdu6b1mKuEy
qweJ+mQ4QnzKIsvYGE8pdOZNgXH6mwwqtdFPvpwWvwM/f+zJkj7ZoYnN+VmcRBvliSyY898x7Ptz
M8/ytlC5w7gIH9ivQlXW9yyRVOSLZV3aN/kESZUaGUwzftCVKhx0q/pDixT3ntXZONToYUcry63i
bN4YgnnIYQ86OiVThHzZJPt+zPplj+K2M9JvldVwXa7qXbZ+MunzdROR/X0hiCyDamQmg4Mx+z4B
104naZSQ/X0hShQzGcY0xblsUTgOD+kiq1zuv4CeQ4Q43W3W2cTqDBri64yDIshDEqoeuAxkjUWS
0KALoYGq29S2FlRlRBbIvP9qytRh5ezElmxkk7vllciuC+GB9GaGsjyUlt1ySjrlnoTzrX6QJUwy
GDE6JHGK5AwwXHPoOw9nNPx2Uu4OiQmIC8+2AuRYfQS9aWXmkn65tetN8kgoMwIiPKUxndkNZRAl
75zmiJ2YD4qLHvrF/1/o1CSGQPTfP/NRvKg0rSFQkt3qy7ccY/2cwKAtZkmwkQQ1sQmD2ajmDNz5
S+2D2jtVdU8W77r/77ecn92HCAEAt1qscec/35q8yUP7d4LHhvE/iYePxqP5ruVdquqBHq/DyiQT
woKxJn1lzDivuu6+Zsoc0HJ4NhdDMp0iOyn+75cJmdFW7ZrgpLbCjWjsxlF13+tYyV3IGPJlSEJw
iKuyWZURAulW7cwbOXYFBWVx/dxhIf1bdIcGc8p0ojGxBBwRpa1bC9fpLH4csfopwYOhQSTp+L7T
nkEEG1cKddEmHSDd/NPYgjz7cF2If7g6nQGEZFzpUBuqKAfA/lA+WRfNru2SkJPL1QnKENL6mkwk
wdKTYkmaaMQEa786vGeYM33qisM8vrAUuwMDq/FlVBP7I5LWWUzB0Fkx0Cjjh9V59KEusKyFHvqP
y/fSBUvsaSpwM9WdsXJiT+ZiUg0Lxl/pdhUzPuwcfc0ex9DK0H7EZwlJOHxClHTtR1s6wcjN4vWX
6yyu4AagWmlz0nEd+4uHlT5e1fqg7Q8ZcWvQx6hjcN2M9t3ujCd8KeMCQzQmZ9RKsKRoU9/neuvU
zTs6qhKg/YB1BhK+laupsHkhAFqwJyA50ezQJJLWSNmBiQVgMHS2uN1Dea0/eQQ8pDFYizGHwxkp
iq/Ko2zGbb8aiDdfolEbK3DE4edkM6pU5fSSg2d1gfpNc5CoH2ElYGfipBTjXyM88ShbC8gP5ZWR
nGHFMkZuYA/68gKbflWrcJyOqYr+Go9GrWMnkprartdfgAmZQZG2HSbseiQ59n0/HpW31YAuAIRI
mRptZMd8NhGU56tvB9p3bGy878B/7vPp5+helXFT7F+wbMPmDSOYWRcnyue26JKNPwLO7ujHB4yl
cY5fpAkg5udU/Dfs3pLSQ3DXfX1qZ1DB1UazWxtK8IVTQ/ZVTdzJM37yRfJJUHxXH+i7mvo6oop8
39u+X1yIK/oe3fi0IZCr4oV6sr9vAuvIt4RpnhpwTuNO1si0bzW/hBWvsGsbg6aZP4XPVe+Y0+bk
qyRllSEIdklZNmnguuIv4XdY+KxJH3L3ANAQYxGbonUOTv577oNi6LL2JOdGgqNCWodpTwVfHS0k
J81nhzRQE0mQ3IvGl5D8J12mW/W6ImsATYpiRQc9wVadCWsuyi1xSClL7fYC8iWW8GHV4jwbJ6xw
crvia7+cev2nPkrvllxHos1fgnCBLwQy7bVfqxcQL7dAeoRlmy57rDNn/dEf64DM0vXmMrGED+iE
buVxiKDCwTxMDC1t+J5J75e7HnUpl+DLE+RS7QzK632WuM2Rcx+ZsdMH8YfVS0cQzMi+NTLTEHw4
r7vemi3IlaB7oHGKDp0EhsuGn9fzAYnRi9ShSMEbE9RYEMy+Z7HpDFsjuZPtfjQtler8hUYnVKw0
qVutqsX4ojvOpZ0F5V2c++rjHLzwoHij6qimI1tauK+/M6rwlcmHlal4qsUlWtOOGLAOy2y4MdL6
cVNs2ejEbh37UkQhdGCmIUmSAmDsbkTXfO5HR9RtODt5GZjPMtPYP7OzaELUYMU6qFuMS9qq9K7V
YfVP9ZZ+6EuBhGChlAQPQ+hWdntNBV+tgm3HX64b3u43+RJCCBVKZhSkSaEzLMZrjuB6wEjzSl39
LwOrtTUf6xIUR5OUkaWgQrSI1GJTwAOHSutDNYG/o8dixuGEtQKfsAPYMb7Hnizd2Y9P58MSIsey
EMVIG2iym4w1qNVYjbyiLTfVTTV0EvyhUoWo0ecJwxp7fMM6dEjz97XpEH0wsMqAYDFpF0bu9Pxn
iGKxqtYnfRz5i176aapxTSQHlMUe2V/bO85K1YXlJn3Ikbi2WLsq482YiwUqzev/jMp7OtZ+aQcm
iFElsu1/zX6dnVi3qrPOSugA2cjDnLh8jDUJss2Lb/Nj+giyiR5MrNch963FMjXNYAxbS4TzyxqS
kxgFWnexvufgPpnTb/Eiy9UkIOK1qU9iUmcpQErtVJI722yc3JTdzXh8fZ0J/JJE7JfRok1n4wxL
1NTas9QkzO3iOFmxM9rLzTCbt0Myu3lL3hd5HnbmGsyabDvKvp2cf4LwCVj6JS5arsxawRHaHxrt
W5Yxp5VNt/5DdnAGEsL/EtGutFYAGUXyqBr1hzbXDplZlI5Vx2Fl4DbvD0bkzSVe/sbSH3vtm2bJ
dpnu/wwwYRimYWA/q8iloCdltpUDfoYeVkfdx1fIs339iZO+oBZ+JxuC3lXvBZwY2UCkXnQN4OzK
clZQSxX5IZ0fLSP1rjvF/uf1AknwihgvcnaVwOFf6u5u9qQfGaZisZ/r1N4sko7YXe84g4kZka1t
eBuJIFZXPRsKw8OFV8vaSfauhnj2/v+TEufH9UpNp0gDBqMfLD1GZXK1/XRp7rXFciJMrV5XoOSk
mOAI9qjFy2YBzsoOlV051ZQ5rPscMdljnwxIcARKtpnlNoBUGpDh3k40z17uKpvILEIGJKRAaK5Y
raoA0HgaCK5rm0dvNid6Hj7n4RaugWq4+qG6kzU5ymyD//vF9WZDdlxFNYJaw4YT1kd6ZIicKa9l
euSu8yp4XtgHF/8CZyiUut1iiNehW2XS8LD+0EZ3oPMr8h9jLVEm19U1MCEnqmdSaiMagVy7O4z6
Z8uUFJRkShPihMWMLIo6KG0zI4f2N6N+T0pJYieTQYgQaZWOc9wDo9V0j1HlUGXr4boTyaKQOOW2
1MacZgwYeqg8mMF2WB8NBxK5Q6hIcxxZMBfHsetJTeaqANrwZfQnvqXkpg8Wl5NalF71po3leBn5
FZJMIUYkiZW1hGuQ3VlheVhu9GOF1l0NNSrw6MkyK0kAFGeQ6pp2dbMBjTws2FxGvD53Uj+OXXYc
QNuqldj0aHwu7pQPm8RSJNZoCpGDsDlf+e3G3bRb3HeLIXaG5YPEVCTmaApxIlWNXrdagKhg7KuC
zIu8H5jFxIeYvyNUriFpGpCpU4gXpsGysud4Zmc7a1s6g137YMCioK/JsvwPVSgEjDQHBb3J0x2F
Eke31PeG/sMsoo/XlSjToRA2NEx6sg6LHjAaeSzojbV+v/73ZYYghAw8NW5N8mLwRdhoTkdKp5Kt
3do/F0otLC8hFhOJoFbWxUNKcIFIrAPWfziVbboa+dqUuaNvhSRA8R/8Oo6fwQQjGFNrZZT3IBbH
+KBhYzZfyPc/bDXaV9wZRzh+e2vzoVuAo4cNZguKgNyCNDFQn9HHifaBrXbht5Li734RCXSw2DfL
UJoVM6Z1a2e0ZvFrNC620yNixeKyzC9uooOG6mzmG6B/6+WMrdzKXin1AlcIixrWw9M4xwlWt7rL
OwocVK9aJyOH5oavu0tOfOpY/V7gJaZx4rfY6AW6kE+taVXRqgV6OiK7MW+UsnBnU9KXuOtoFyD8
3y+SjWXSh4JpUG25+ekIVlNb1h27SwbFyXz///SEeFhpTWKu6ksCj20Fd4n3g4brrbxLQiaK4AKR
YWX6zBua4+5jon6s41Xy4eJ/4Jo5CLY/TQvWhjUAUNTM0VIw9s6ITD/kdx6ZJEL0o2ZsjUXFJdlC
AwlTK0sxZQBC+KuG9L8AcxxY1p0i49neT2DOZy6mS6ZhVxoZceacV9U8pJxyzI+C/Jhgx6yeubIu
yt1Ye4EnvA+1uY7V1/wtxUYageYS0MYZ8w1b/loTM7z+6ZDoTsyVrDjC7+Ds9tE2eoVxQ1DC/jME
wfHzxGitiA82EAwysyNrP1//+7sx/EJZXMILn8/1LJtaXrDO7SdmPBJQ7cnetvbz5QsMwenTfu1w
lQYGfRp9GmgH4xlvvC4a85w3Mq1chBhTcP02Bvco4eVkpXppaIt9zoyv3C1+5ceBbCxRat1CIFiw
ZgiFLcDx9Vq5v91g1+PsIKt0s4N6UDNX1gMgOzEhIOD9BKPGvAO6SkKleUo6N5W2GPGP2ZXoZoox
oawTJUuAwXkrwazrLjdpyNspWvCPyVgrJU70agq4i6dhXOFEQ+I3GRIwKqMlkXy7xb6vpVvRfzJB
nG5wi+br0h1LZjudPTtmHEzgx7/uU7IcxRJyhbIw0nLjEYiCmlj1NSfGNjks5smP8S058bVrrHPf
VK46e5klRIp+iuKNvnTG54e8ir16PCSNLLbKzN0S4kWrRkY08pJ7768+2tMDPfPjkIacFIo+66Uj
a4ySWYcQPMp5LnJMQ8KdiZtHP5l0UkL0J7zym9hUr6NWSjQQLAoObMcrMSIyosE/vpuLkJQ/40HS
TLkHYaLfkIEGnxGsWfk9yJoaJixTw9a8iEZu1epOhIqBdDSb/5VLp+WCXKIIR0Nrs60MCpS+j8Hx
E86bfcwasH1jgjRS5kM0hFkdRIpHy4Md6c9m+2/XJ778AqIy1TYpaBAMMfQmXTUSGuveppKv4Ja5
G0kr8S3RHP6GADEKBXc1VCaosisNvcTYne7ROejJbStri9s9KgN0HiZISzWMB/1+VJS0iV01ie4Z
2ruGbo6i3iXol7keILhJvTqpM4jYxpWURTQ3KfSkDxnGcRbsf5gKLJ5QFsfqVndO6L8dwXxRGw4E
VyaGlhbx6V2pt6hbV4pH98LUO2fS8/FhLcDv4XdTnElplnmK9UpAfj0Dlwher8QHiAHTTemWRZq3
6O0PMM6e1m29KTQFSwu+TF2SOl2O9cvKOn4bo9FZzdK/ruDdU+SsyxCZWFQca863XmmrHq6wUePO
NEH+oq/hSq3gOsyuMdq4zZgobsD1BGOxjU5LIq3SvaR9R7vbQdZOIH63+KlZBA84IBPUX+8/MaNh
sxtL17wyQxk7jx3S+jNZXXMkToN1l7ICrXip+RsPLWGYoFVfM8OXm2Y386pqnr5q1veyNIbO6UnV
euqqHDW7qyT1o1ev8C+ABrFBWW1Zr1nb+8ScdKVkmkdjj3UOZ8hGuubS3FEfek8PpvdNKOvu3Ts0
vNAZ6Nw3rR1+xmQYq3yBUjfsMVP9JDN7zPCTRftw3Tj2hbMo2NOxf/w1h5Oi2ymLLEvzCPL2kGLA
RnGzDBNdCuYOQRG/fEJPyFECuvcRAIMu7JHY2usWd7sdqgpUxZDuobrlX2iQIbgDlro7L+vdfVkB
d8/TbPg41QkBY57YUBnzUKaX0KaVfybjp6S97/51Px63kksMIeNV0PJkTxkw6vrRjn36Y/Mqrwyb
Q4mFPfqJ94HL6WJ2BQMfh8k0lRBTF3x7jNat2qpB99qxos5o1e8aJc4CZqaSWLXndFjCYINtEHuU
MK/2+xcHfP46Jb2qe2p+NLWPzD5ZWDyCisJ1y5DB8H+/uOhNsWXXdQyYoa9+jlgxVBi9w7bmwcYi
GwnWru4uRBJSKvh6aerbpntWdTOz+2Y7tJXkLWnPiy+1JthEXS9R13CIudT8FRRfoyJpXJAhCAbQ
FdGSpRj295ie0yeSdXWgMGsOrh/LXipwIYdYHBkRAJtVW7BFB/1VMfPKwfAn2820W1ZKUifJqYgP
SY1SqVungfooHXW3WAJ9tJ2ilTxAyECEq0+sb03WqtBaPFgeePhQUvSV8f11pUmORsynhzalWUQB
MkyJp0Szs1qHP0Pgv+DCW+igrxsxgNCQTyn7nhqSOL33Zb88dsHpLRVP4cqKv9/T0bfqwY3WxlMa
FnT0OR8bf8SDyp9JJPj/GmtxDMoD3Zvmz8biTJUsqZUdiuD0JUZVk7bnIin6c9YYIY1I+GcyiE6f
oFaZjICwZqX9siR59qTk2xsua5dHI/j9ZuYg+pwBQsresza33zo/NyT29Wrs8uWbdg6RYtFjjFcz
aWqurbnGZrQsctNk8HLbKp2tqoNsZiqG4dp32IGVO0akBExLJfFAcmBiVaQ3jbliGn6CNmK8Ki+W
06DHkiD6qvYnyinEg9oeFdva8NnRHtQTn5UdDui6RTMNGmIj/9/uPRTRhNvhzGiv9zxm59Hngvjz
/FmVBezdAMdUSwO/t2ViH+vvkaHLcmvuKQJ2hwZV5mRgGy28N5j5BYSgs8QYmZkngGD5oU8fJyZJ
u3dTgYu/L2gpxr2vyC0eCsbxtpujL2pW3GVL7BtRLBFl384vsLgRXgTSQhvzKp9nhOr/MvV236ub
wQdf0oFUEoOWgglRVdULui45BCv/nmWOjjU2zaJsWfiYkZJoUYomRFRaLlPWmxDN7k/NkYKBeHDU
ATMiGd41ZBPnr2qKL6Z9oUghvA5r0+VtB6PIK9tVSwUbNJrTEtluHCcfdRu9T1uGuosdWMv0bI/6
J9Bj37EMVyvUPdM18a/b6L5jX/weIRZj44tpshbS9775BS+iuNeUrvaVT9w1/5H1Tr8qO4rSC0E5
b7GPQLOAZqzfauRHCjYdrkrs2yuLnRgzyUut+Us7nOo8deyseTQqw7GmQWLOEucXqUujtlIX5IXw
TOw8xRTB/DmSlfFkEEJ8We0EF7sWNlznp2R4Ituxmv5lY6OgzJejvfTJRVVJzKVI7ac1wnhC+6Ga
Ply3D+7XYgXIPpuHWKdrGzNKFO6K07AEeYsuwNaWZAP8zK9BCKFF6206bzXE0EPrpB3w7hL0R7nn
ySQRgkquZLVp24CJtemOJslRWWTVOe671yQRIkluNyzLe0A0ieXkw+BE48Em1DXtJ+nydpl9CXEE
DO00qmZgMStyNbyIrmPm99IeFJnWhPDQzfrUFwQOq47Zc1Jlz3O7eddNjP+Ja1oTYoLWjfaWZoAY
6/tteFcrxLHWoIy9tgvM6tt1sH+IQCazNRs1Razmwa+5dJqtVMdp6BHtR4f+4Ls0FXdycnRKelgx
G1RhI/uc7Z/UGVFQIYr5iT3lQFTo6uTjbVH8XPsv18WSYQg6JMuCJcSkgw81NUh4i9ybZ4pt6agX
/RGQuC5C0dQpMmcAFcbgx2Uf9oabN0/XQXYTG4xMYFkWlkASkTV97Gi0pHWJ94fusDUnJbXd0nKK
5t+yZr4E0AscwV/rZFLBMA2cZgqX6lGRVbx2T+Xi7wu2lidpP8aoqnl2195Vqeb36Wk0/i1v3N9S
GHiRslDuxXPH7xY9qV1vRlELlAVklpXXbmAxVN6Uk5lnFCFKG73azqBxQI38yOdmQB1xtEPdUcHb
IHuc3FfbGYr/+4WLZoXajGUGqCh7yjJHTz6uskuuDEI4+WrJ27qiDb+2jc70FxIgJ/1x3Yh3I+eF
wsTDN5a8mkGO6C2m2TvGiJljRcZXvp+9Ycch7jBYTIl9h7+rKqrjVjV0xJaROprtDLd8MZ/tFttB
DQY38WUJ3L7eznjClYZGxbZqEfAa7VM3+Ln2CTtpruttt96O59tfMgn2HA0jJoc2VGybwl1+WKHh
l//JQQRc247+hQV5EN1LX/r3D+uMKVi3YpOpzyYeo2/KT9Pk4EUcabBxVAuXhkZgHOIHGc+eTJX8
3y+tfO2bNAOXuYcRRteOvqVxg1ZL2QC3DEUw9M7auqKtgJJPyb1uVnh/KpUa9xs8CUnOTQYlGLzV
RgTPQ1yH2q2VY8wGZBCcgBQDmbGjPvX2A5Zhumkgm57d/6RfGIzwgZ3RFrBQyr9Jt+W36bjhpcRw
CIr96DlPfNuzD9cllRmL8LGt4qhDcgG8adScBptNl7eF9F/mSNXfbSOt6ygrE6hyLbSQE7ssrHfH
KfOvCyI5MZHkNDOqLGcNYFpKXW1E04f9sDYSkF1tWRr2RPBnJbyW/y5LRa08jcoJINPHqDupkczu
eIx7lT+eAcTL3Gi0YPFmiBcLmx7qDOsuitabW3JflV9VfXXxTngsSeWQRok8kGnKOpklAr7UFy4c
uc7WpTcs4GtPtoaWELDpt3xBsIPFYNi+CcYjR85ctx/5L6QWI3GLLcv5BNSp9RZc3Jkbn9bngTrK
nR78D0tZ+d+7pmUhKmdohxnHFXhrCPYodF6B6Td3seB59jivkew9UqZU/u8XSp2xNDgZVViNlStf
dTbf6HXvXbd+Ho+uScS94wJiS4bCmHvcO2JqHyMjuRlNBZsYE7dEzSGPZB2Gu852cWBCJLa6qVOb
CBKx6nOsY8kVvVu3QeIMMrUJMbhRbJUOoC3zSPfBWFo3ltFLyJQmxFpQ8fW6gVuhF09dEK2jk1e3
kWKETf04D5I3KJkwQuRIzC4ZIm4DQ1v4WpIcItX+dN0GuNKv2IDIcjNOMwbzeq4vdfCXiXqm0SAK
5p6pyvqzZVBCqha3Y9m1CqDiTfXWr+miubn1cTNk5UzuiNdEEgJDSvqKlBVw6NPgDcc+LN3U1R8q
NA6UHjJC97oG9wuaZ7sW+Vktg1R5bI64GIzu9qVBYIh9EOpreByYPTAnBljaLC2jSkxD5/9+4btp
HCkELwRQZvuD2o/d9iY/MtBfYmkU7XiCH6ExN0X3BZJ30w4iyFNL3lP2f//57wtuxBDbuqZFCkHL
LLYdlKaiII0H+kNyOPvfxjOO4EJRZGIhSg+cls55qGbmTzxUIx8bnLgkH6Z2+c80TMeR9ppjGY3t
Y1xZRhezIyqIdkAUA0WiO4IJcY9orZYbFBEjV7CYrku9OJfUQXc86zcE4bAyatvGlvGyG8UY9Hrq
yOR0oHuOJHnfP3xzf2lTfOxr0SKTlDW0OZ+wWimcbsj9iOwPM5wFGJ3H1ZOc3r4rn/GEkFFvhZqY
6JrxpsK1n5qjARoa9Sm/Tb6pQc19WZKqSQUUYoeqYYi9KpEQvgC+8GPgI08Krzxq4BOWZe77n8Sz
fFz+Cy8uJ3yvIp5/psvXskmdFoS1Zf5RokX+o18HxDOKECtmayoVRnjl4vbvgGjfm3cbCFQGV/nX
7DAvxRhsHP1v4LC4yBcikcVCuTSFSA070PwWg/pOJWvP3VcbGgqxo8o2NHFJRrH1s2nPiLhFsn4p
2t7r0B4MAt7lTUHwjCN47rZuozEbCLLb8rlVvhpteP1kZHKIfjspGO5KeQpL8rBNjqzGUKVs/fFO
+DFt6yyEEGlzFZvqDX47iKtiPlmKfjsqayOZuPsHxzmjCHE2M7AUOK9wJOo7zhfFm/XazCtWpz5y
svdIxoArkUq8IMYsS1eLQCpDbU6s+t6WVHat2XebXyKJl8M+sWlFFFiyGlYpeICqgCf8M8aRvf/l
Fi+TSAg9VraQCSQauF806KXGwoObjilvaQk524JICEgqHbYQQ2tFv7pYWq8PrWNKVw7sR+2z4oR4
A5KyRtUy2EL6af6ZH9qPiquF7IeORAgzFv+aV+7viHOGEyIOw4Zos50A13erU2JkNu3usKAklu6T
lxk5FeKBbhiVisUCqMt+HX3tNj1NzuCQDgS+JZYoyNZLvuLlFgUTwoO1rGo9oBHEYxj5Ap9YfLI8
DAdj81l1g0tu+rJVpHLfVgu8sBIxYsQ2bSzuy5vmtH7r/71U3PI+T/+/VVz2HfyHHPp8hkL4aBqj
tTP+KNV9USxQ0XNfGxw02NB3xT0LRm/1jMMoSWe4/l59F1E3xsZTLLhHr/jvn6oY9JglljzjzaiI
nRbm0k1hu8TunFpOo0lcTwImBiysTZ9WigVvnkJ6ZyZPlX1Tbvdb7G5MErh2s0HVQsLJiI6qk5BU
JCtjBvJe3asYwi/5UKw19ol9lm6Q2vl6Ya/4GUdw84qQmBYqcLCQCFQ/3gIiMcWSqG2vGP4biuDd
RZbRHj1mCPR3qO/X3xj4ZiMvDcvbiPh/L8ONZJtEds7qN0zBzye89+Np2YI1svKeNZruxAa4vdTU
DHT1L43+H2nXtRw5riy/iBGgB1/pulvejGY088LQjqH3nl9/E9q7KwrCNnbnPCuiUwUUCkVUVabs
5ViI9/aFwE+ZtJDH0KsF+TvYw1KX5MpNDf3qeOg7T1EXjxqadz7xENw1+w8GkzvhxljSOiX4JGlN
2rpgLga1BtSyzoMI/WNnFXe8UHzWQaELq+ooqLqDo1xVseQESyB4ZisaF4VCSkBM9klpjnr+GDcS
COFperOCp2nQs2gZzAHXslFss5uggq1t8VeqlNf1KqOxk/gBz2rV9uamxxbMUe2XpTnW5N6ByJdx
iQ5+iQOISgZ7D7C4IKGCsEudWM8J4/dko8z0tHRe+Wwhu2HfcqVseFq2VVy0SG2Ips8DAOPtGrJ2
Q/ljUyRbJfHqDwMIs55lTgKvrsr51FVZYGnl5/M+LYPgDs6Uk84wNVgRpZDma5/6Qnr7Cp1AY8Ma
JiSYVX7kC6QgsbKquH3bQFEw5ciGU/3uWF9Fz+2pnNyF1XUItAocX3s4b51wj3bQ3B5FRZs3dgdo
FeWrlaAkDN1T2WwWWyLu1qVkB8L+id0H4qBXZdxaAOnM0h/t58W6iNcFPcIP7bB6mmwEXAiHCSks
pGFAiJ57QjC6oklnJ0cyqn/qwLan/ZxrL4uCBdSXeAU6v4DCYLED43J4XS3qPKoLXPKt7dvjSYV7
OJYTQABVcoCFW7VD4s5v30I9xR5hloVpuhSMT1nvxm1w3hyhK+5AOH+oMFVEMeOJx2FtCMpZwyfD
Z4ruJEsLjExmkfBoWZgb0jXM0VG+i8OB3OCEMVv4vXJFf8bL43lbRMk7xUTv37/PGVOrQ5bPBn6f
rscKL0n1QbtD7wO6hbSwwCS7rP9RZg/n59u0GebUAW8FbVWxXSf14bxFMgAuS0k1ZCaEPdFSe/YX
A9rwm2T/hU7GumowsqlTjW+uSLNiKygoq3yyDZarrsap7LOHwS4l75cyHO7Y5FU/RlBsx2fp2npr
irHedQ2rVpIXy1D4I7Okhj7nsGbAm5S61r41t15eyGbGhDFgt2icnxlJqwwZazioOgzzrZcxWmuw
ZOCdluzOP3j02/Ywg3eRlJZWWVUrkFQoK+OTKcLzBKhh09cHCvnjqMwwzt8iG+eTFPhGG8zps/nn
fMfXbdRdnbSSOCp27TfLWGDaWVYbSpsn7NU+HTHrPychZCe+nD89Mm/gbnL0WJWV4gCisZ/SOHRA
R+VMx/MYshXjMmDbSOy+UOHXbTe41nJRoRXWivzGeTiPI7YFneqQebAxGs/dcRXIZIuoqfHBnvSe
rl9NEfhXdUnF5h/c7Q2FO6WROhgUxwbfe3jiYymj4lVH88A0TuRTq2xpPmQJaOX7yyT+sFZ6oucq
wIxDdIDmwkE9KIdBKugndrQ3GO6wOlGSp6uFwXdLh+KU3t46tJbVf8S59s4W7pwaVAe99wKQ9YCy
wp/M8IpnXbXP24VykLdGiN3uzSjuoOoYJ8usFXgjeken8aboIn9ApdqSaYnLVo87pmpsTfEUAUiL
k/XzUK/pQamWeZVEA2EKt1s/7qjmVk6yjgCmqkCnuVWumX2KULCzDI9aT2omKSDLrOJOrVrOSrrl
cL16/Uany1xK/iw5rnzNvdNKcxojdMWmv8wckqzGa8GYEeF9n5+3IIZkkLynVOaFPHNGRIxhqVO2
irXbgNf+hmmZJGEUzphEv6DH5iCjfpcsJK+TWlAjc1YKO4nz2PUPee6dD3vMvc7ECL7wntSp5mAY
GJ+UgzKEazO2HrGUg1k46P/tQDOXV5/OI8osYn/f3UvUqoolwyu6P2v3Vf5IZVe6zDP4SKGnTbnZ
rF+6dcL5W6T2IYSHztsgXDXQAaAt21KNDzRBhtkoRt2g83ebmHJgmxwbmly3BQSOzOgutV/OwwlN
2sFxh5fabava7NYYnbsCjXyTTl1D1skkA+GObKq3gzEnrJs5KkMyD1c9Lf7Q2/F03hbxY+SbMXz9
W+nVqetLXOidrz/rNaTKfEYdpXh9WJ6WLaDPhlSiVbJf/HRrRTNTKRNgDs11sz4uy8+2v4jQZVdr
T+fNE3r3zjrugte3hHR6xO7ctLkbVs21h/HLeQhxErHD4O71jVpR4czAoE/K43TS/1C89Qc4zNSA
HCHt9fU8nNAvwK1EmbQd08B6f15H1VDyyMF5ipvvhfNURSBIkYVzGQZ325Y2yefRRExY1rtse8ya
2rNkhWLhzuzsYD6yiztzB/mzqAeGRS76ObD+q5A7Kk1UxWsTFNY0i2i8SIcSUfCZskK03T6nU+rR
xnSd/vv5zRDu/Q6FV+mojRKzyCNQphGEhvgC95RguzGvWS8HGLmD83CifQFJlGUTk9hovOXWbGyL
qsqSAYQujvqggitK1QsnMDfHlFxDQiDQJmkayi3QhOJcOiO0JYU5g9VFS2+XpT/FuRKkoEL4DXt2
MNzdo7VRU5QdYDT6mHd3Wpy5RJG9QIv3aIfCjN15Wu3k9jZuQBnCjhW92Zw7eVxDJN/oXO9l1R22
NvwVrqIt2qSaQzHvxH25NDWE/bKpVBFQYzRrHseDElRHcjv6/Wk6ICX5rUV8w+NC3DZlKhRUgIfZ
A3cF3bKhubojK2eKEvC9VZxHQNIv71RagSavvFGZDkzmN2Xk2h2V3OWiuindI3FOMTSZreOVG/ZA
bDV7Zk1ZmBRxq8/dC/qV8F2WPMk6L0TZ+B6S85CGNCROExhn9anXjafhR6xe5nhSKZ2nOvLPO/0H
nmUWmcBNAE4m1QJ3EV9+GRttWmk/qX6z3tWz4TdgLtLvWBKx5ldRFCamSxPJc5Ro+/aYnJMMoMHK
a3QR+32KtiKqVkcjxhiMohNwaMgGsWRgnK+0RBkdp4OB0Cq4b9P2Co/nYQVZVq+vJ8ntK4pUGgHP
GoEaE96duZC4zQokt50OKlrzC7QRXH0LzF5y5Yquqj0Gl+/1yqbbdQuMRq0+VfFwHEeZMLXwU2aP
waV7lTNHjdX1qj/fD350GA/lYUpCGASdBYgMz8dY9pgrjIsaMmYDo+DQcuZrSyhfLWMcqWAheLTu
WVjsvqSOSx+nAJ/1x052pzAL+Li4h+OSCrs0Nwv0sao/hQM+06zTHDLJI5k2tdAhmDQoWNYs8HZx
4Vejut5kM6J9Sk1vUSi0rEbLNY3+k+QYC70C9F94SmbRnh86Viu7rrLZQJwHhee3AfNXQQKGPCTO
1nHzIre/xVRbIAFl5/TDIu5AOVdUmm0EyTBAlSPrSavC6ahBOk45GEfHl2lHsbNzDozzydwsS1p2
ABsqKCj385Gu66c174NWSZ7iaAvPGydcUF1DHc0B2avGV0uMyYomtLWovhF9aeMHtZZclOLfNxEj
MDCBhhHOM5qGlOg/gjnWYnt5qQWNlvnnTRCfKUMDCAXBJmg2sKS7XGMdtUxfhhVLVnj1C2NnTkBx
rjZef0X832qZRw3jDY5zB6olPdV6wDnOHzVoN+JJsifC07QD4FygbrQmtzoAdMZD3LlOtbhLLKMk
FW7MGwj/CWoz8j5I0jKewseBhpMtS8kkVvDfm1EyWVoEKjcf7NXUdCFAi4la/SZ9GtzyNGuuc0Gg
+CIjsxR+Wu92h6earlRISholYJew/wyOSb9GKui8LJ4C0hsEpt8QCHrNLcAQaiD8sSuRu3odu0Vo
rBD9GLu1etUjddIPrEsx91NfNv0kvOd3YGxfd84OmqLU1FLYVxadSyvdS6I8GKfWpdoqyV/EBwt6
7njd0cC5ynNZKhkp5qwF1gByJ5cJOxl+W7sTtEySAAxJklghvKx2cNzB6trZmrphUf31lRiL8Ze0
p9971tZ2MNzxypVYM0d2WVWD6lb0QnEutX52W+vb+bgkjORvOPzzbBqb5YZKIdK/dfHs4lnpX5b4
R2E816Wka1qycPzXT65HTZRAL9snF6yekoN+nI13SymXhBfhziIuoU0rChYhBxYxfRuWLQ0XlauC
bRTe4EnnoWRo3LEa1UXfhglWjRfOLROkTQ/WI+srKvGVL/M9YTjcmcYdq2lelQlTPADLT+N4KmbJ
Fsl+n0XL3bG1aUTaHP04/pAvR30FC/42nM77mzDg7kzgcr3MSId0ZpEhrjJ33CY3bjJ/kWppyraF
u23ruqgwbM+c7X7yNQ963276k1XV6KVc7E1mExcSljWt14kATLUhHYE2XkwTZomMVlp8aeyWjgsJ
fe+oy1AAJgJp/3cSMPIuxxtBGvxQYPiu/5Rd/F5W+YbJywPrjVmhAxSYS0gvDA8t0cflnimSGpeO
L9N2k7gfLwxslZGiZey237LiQsmb0Bjuf8P7qI4bEMNpus23myl9XiR90agY+PxMX9L1zpQx3Qt9
YYfAHVEUwJeYrPginIwfXXXTTE9rLxmUfa1wf8i+dxjcMTWMOUeEgxVD0rb3GLeDMmgH5sk8a9XP
Lfhv/c2gyCWatQ1IXRi3WWyoXj+CvOf8corv3t1/wp1mUzNKRVvxn4CQpDsxfWXHq5/ZV4fpNdIB
MmFWsUPjDvWA74OkzFvsXj88Ug0MnGT+Q1Wo6rXWInuqEDrjDow71MTaHCenAJvizjn2Sd25wwBZ
IskKsvvh3F5yh1rp6lFpS8Ao6HL8rHmJt12SO8OHcOgaokda+lIsvPD/tgud3+9j/GRhsF9psGVG
O7iQ6XCLInHtXncz+7K3v543T7xjtqZDWULXUIJ7DzakU9tbFV7sbHXwnPEXdX4slLhtMrvngcSv
JGD2/AuJu/WdXqVtbxfsbVANmXhyjZt4cLvgNTn7KbuJpXjcvZ9V6J3oyetbpBqC9yQ07qAo502B
Fa5H+yRTkhMH/519XFxRyi2zlSZHRv0rm9zNnw+ttxwpWKDc/AQO6ufqSRr8hb7pMI4pTDgSyBm8
373GKmmiGXj8TE7DlRYgsT71ofNkv8rGOFcyKRyhs7zB8XcNheLE0AyAK+zVLbIwTm+i6qudSb75
2MH9cOJ2MJxPghI/WaCijAqGTcK4/L61qW/MpZtZ1Kd0uJ7KVZJWCe+EHSLnm3SjYxVFNR6erOc+
uWvIyWgO5/1ftnacO45batQL26pCfyjbz2V+aAziTk5wHkYQ8NEFi64r0HVBj8R8ddNdhjhOWxI1
KaQ5jMabjKBBzI8Dy7ca1LX+Tcj/uHTv8birruxQp8uZFEhWaCdNvUb3140jo4UQgrAZGBUSn3jx
5DxiduZB6bpoBCXh97kPVwJyTVnR/uMGwZAdBucD9RrVY606o+9oiRvNn5Qs94Y+tOJEdqN8vLje
I3GukOX4rFwVIFXP6Hz5k6EBZRLdT09bUPsrKNxKWSv4x0vlPSYXnXpS5IaRYAXLxL5pbTtQi8KP
ZmiMrss1BIGO591QtmGcV7QL2vPaFiYOW3UaDYXxt9xFtJMspWwl2Z7unL1YtDzHSAys0u9TOPsS
nDdD9vtcPlOac8rqIfh9aD0Z1t1MZ+88gmyhuCRGo31C1kwZ/a0G1aXhPIJn6oCCqKTZ+GNIfb/9
3EXRQpBpKjYsFDhRr1RSPOlqcwXtNt90potyKG8rEksCnuACfofJ19eVLR0Tw8biKZfKI+3A4Vb4
+ZMdFCXGJ2sQVfe/5XQWSOYhHAR9EW630iI1Rw2SY/6aZsrlSlEQyZomzOWppzhWvCFxu7Yk+rqm
EN/0a+uyXq5z/SdR/NUOz/vGP6zgGwy3azrkDynajkdUedbEsy7A8RSC/qHx/lRdTEMZB5749qB/
I/KPTcrakt4ZYRiYGdaQ1bLyQ3TUIEqHIfMkkFWmpXhcYG/6uqUYmIPI5xW9T494dIKoTlO4eHBH
tViWE0q2je8ANBWtb2cH1pmR9hy1OHXxah+WqXhoi/a/f2fC/R2CGhPEskzUFN7HprazlmpNCNy/
/DoWx6S/MtKH8w4iDOo7CC78sQaM1DQAodfgELTj7vuQ2U9oCHyKlPHKVP872ex7k7gDRltzUgxn
HX0tf+y2S9AlmcXpvEnMpd/nfgwC0x2mqZGP08J0xFD2ZsEkM6HFyWlAO0wWyCgMeRY0M/i5nGi6
UUmOuccukuSdYm/cgXOXpGKRRZtzFbmT6aYvHbiaag9Ut7qH79c7eUOq4JnAJg4hqGoZFhqe+D6n
HgT+dmJQ8AKPaDZhD/5J5uFlnEmqzsdEcc+vreiu2cHxAXkrQHvcItX1rXj2FOerAymcaZS89ouu
zD0Id6JzNDrV1QgQQrrQ0miw5bJxYZHb7yG4TA0j5mkyR9bod4sRkHnymwEFVFO5TW1Mm/TZf293
e7dN/JsUWhOKOKbAM1FIm48dkSyZMM47xEblEcVoG77/PlTk2bYVQwJ+6PSz8sgcQc08+xojli5m
kILs2pC8T4kd4Q2PixslWSoL9MXoajKomxZ+16ZoZP/+G95mIKNWUcz6OK2V2RGkUxUy+QY4ZDCy
HKRzG67O+BsJlIOvAsNwHFu1X9d2lwLapGhsEHXhDbkH0bbzeWv/oDIBd+F67TC4uKCmVpN0CTDo
uB5omrhovkF/Qi8xRXh0djCcG1QUo1ooEiIpW8Op+bJkn8/viDC+7deK2/ehGlqT6MaE5wI29rHh
tu2C+hSjwvgveDvYMeRDuWPjiFOQMnzsdp3MGvG9iUEyFlaTy14numMXaM/EHw6/Q7uCQ7pD42yL
YtVOFapMPlodczcypsBoDM/ulJ947ZUEUgEVCsAgOwt9RdX42KAab85gj3M2+7PXXWkFGEb7e0as
239V7xmTVfuI8Z3sSZa/iLL4HSwfwAlm0BqyAJb0D2bzbFBkZYUJAstbJV/ccenD8w4jDLQYVLbw
oKDa0Mt8H5fopM0ZvlVRZaqNdHXbdfncmrZyLOmc3tTEhOAoZPZkLApiN93BcltJkFqP1gDY1fIZ
2ct21B8Mv1pRMVYD+aO18Njt4Lisxoq6tlsrwJnRrZMezUQyqSZKaaDECTZwW2eUe/r7VbRj6KVM
fYQI1ZXxpTN3d3mu9u46WIkHYXv7m5aVv4wm2VxDT37nu38PzoUus8vMMc9wCPGi7C7DfZc9Eow9
zHpgpofz3iJexzc7OW+JDQhWLjGgujTyFBSrh0Tygcc2/kNE2a0k7xjNuqRVksz+pv9KlNGj1e1o
J26XyPqOZUCcS+jGWs6xii3baOSm+U2dPpn6p2SSPDvKVoz7jFRraxmowjxjebH0H/p8/7/tCPf9
uCiWsYHeYPar6Lqqj3SUeLY4cfl7Qwy+VIEexCxZTADkn+sXdlCVIArx2cHaEJsD/Ex220sRufRS
Mc3M2iIgOo/pQ1q6hZ/4ZqBcU91j3STm19/5JFYJlHsMgpivIxByx3eOe7un1uRH18302r2SHpwn
8gw1rNvi+jfaFcD+tIPjkls17vKp7CiikbuFGxPuvbADw7UPNcoWsi4gUah9h8bFJqIPJZSibdya
n7X/l5GDKvcroYc/X8pmIKRwXDRKxqGa1wFwrAZkeS2+eOKDcs1Uy7JDKfmcE9yWsI3JZVkUpS2+
OGJ37TAXBk5XqZshhQRLRwavyFylrD20jT8UzcP54yZof2d7ZwPLMm2Cdqf3rlJGoH5bdMSnNhiD
Cbn7V9ZDyNjvtzVAg4u/tW4qJZwTZKcqAbMWkizNglwwh0qSPCFGtOG6HAtXm+5rSCB3T+dNk2Fw
kWpNdWPMaiTzFvSxoz6JXQWtf25cy46bGAjfQNTEKUBN6/0SjsZQDqaJh0lHuTDnq6IPW1sSFYV+
oWOPDFzI+OzifN5WRiuJu2Xy48jUC1eZwIXmNWm3RN5W2CjvWlV2GU1J+TRFhSK5JEUBDFw6b+j8
EUjLflNjoBuH1nKbsEYNtEArIzrF7zT3X6gxiM0FNwqBvbZhcAFly9NhhBjD5OuP2/McZJHLRCeC
NDDulnvjlnwHDWLpakw6Bm2Gv3MG9Tdwbq17ZWmrAdROyMrvNuvaxJxgriVejathMP1EJvAjDjA7
PG51QSlazsMEPNZDuaGHEqNPJxKCwNKDUuF/f6vCVr4Zx/kqdMjHtVUAls1fEuuBrk04Oi+Vg7Ke
CrWs/jDmkoSBHWUuAXqHyCVATjxlAMUxpM13inJbcdktD/2KYTLl1/kDL8iA3iFxQWWxSU2jgi1k
nU4n1e6i662hTlDHZXLVOsl/Z2dD6MRUDfr+NYxf8aoUjVZB8T2Cl0bkq6ofY+eWSod3mLN9WD0D
cYXqFoIlz9Nrjrpikho26besjXj5Qn3Dn0PyrAcrihGy7EsYykxqQ6mezWnw5Qh9asaJZCPun+mp
SYN6vWttSTQRQliaSqmmg9idf2MulGap0FmLsKwtJwMj+7aGJ72plDi60Bl2MJzbVWaqJaODmLXO
m0uqHM3e0ITTFa+ZK/+834nj4w6Lc7ycmPmc6njUS05q6Fy2B+qvt72vX2BuHwMnRHZns4jwwSl2
eNzNZukVzq0K25bQulhv2oPykF+3PtPbJH9oX+TvImJA00J3uap9nM9M+4V0qgXAoc+h2NtOxy0u
eleyjMJIgUe8v1C4QGgaQ9N0EzzDScAQiO4QxVXdGoup/BzWIANhefQaEyOpAIHYJ9+QuahoF0a/
KjOQExMyvll+WjDiCknk8LyFMhjOJ/FN2yy2gmXU9Ycke8nsxh3U4+9goC8ED5igseHrRXG/DSl1
kIyo81C6M80OG60/l2UnyUjELvGGw92SdTy2U2kBp9MqrwPjf2d9OW+J+AS/IXDuQDrHSeMVp0pJ
0dRtdjfJ2PixvXlxWgXnoWTGfNj/bdKzAsZU0a1ifesSiSmqMKHBM8Nfu8LtfJRAJ6mpsfOMCri/
6W7RZHvDWm2NU+tvqNUMG3Pt0LpJZdAy29ip2z02x4NV9cTCMpqP0EHz5txtDzE4qz0bnNyeFSbB
eBnLnnBke8dFqFzvMhDLY0H7BS2juen2ieGm2cNqSrILmXXcc0Fd55lGFVxYtnOI0ydNlr2Ij+zf
G8e3j+Vg7xsc9MejYbP0xvmWQAi+3iSdDuIU8M09+B7lpVN6muQsvvrJpwkCfNNlU0IUgvE1Vdf6
1/PeLtkcncuu66qxIY8ItG1+XJpbXJSuplw0dXgeRuLzOhchcnyI1IqBpSucFyhruFX/sE4XuXPd
x1eZJnFz2T5xwcJYplkl7BNFsyrfrk79huYNuU6YDIYLFMQZHTC44TBp90biNVf0Ah1QgXU6abd5
gQn/4qJ4soLz6yh0cRvc2pbKVEj4ims2DnjVZ9mFmb6Mzac4lngfCwAfsom33+df6LstWetZwe8n
BtTVIuqZED5JOxI0ieGVpmxgVugWmLhUNUIwjc4/OMTarOlTh6JHq5gu+LwPDmjYK/PKiqkLDfNg
mKh/fgGF/r5D5IKRplZVubGijgZ5un6y/DzNvGVqfFIdzyOJbbNMtAjZ1scR5yG1idqWNnLbFvUc
81A11yMYqFMnqLb1srYlb5lCb3Te4Jjhu9C+pHTVR5Mi+BW9R9QvinqBx2xZWib0vx0Kd4Gg/bls
Bh0os3dNPDZjig6DhyZAuhkq+EAtvPOLKE6nd4DcfqnDSKesQ3EDQ62rt/g4aI+Myz6j3upXgfy9
QWYhd4n0TTOrE1tHxdgwDWx4I5G4oGSnbK4/HvwLkdP2QBi2xU10f0XMrWVP2xLvs7lXX1LU1tgZ
8L7K3G57A2wjY4/nbBofp/kO7G/HJJaNbMvs4q4SIym7Za4svJWAHK+lVzE+sBzn13mHEAaoN3/g
H78m2mVRHgGkre6G7hBXPzH3qfYF2LY+/29IzFF2B2q0xxTdNFhBfIr4elxA0iBsDIwTWiGUl89j
iV9ed2axtd2BgVJgmmZWw2Pv2Cs4quOLWXGbAHkZfBxhGLUBWbuhqH0HQg1/hwybDxljZNOUWdji
fQm0CLWXe9CI0KD0Kz9X/3CSQViAFgBiGXwKkERdFOU23J4VBsywuS0Bt10sIOgDV5VU8FHsjW9w
3PatZLCjqmcr2v8qrSs7vo5W6XSS8EWGCQv/v03ctulbjI4KAhD1trlis5mYlfCSz6jzQsKE7ZvE
TdgR4q9n9qwFYieoo3wgmIhqEmdaoaOgbb6SCUGJwo2v9PsNgmGKdMZaFEP2aNyBXqhJOyXDe9Po
jEFuqpcluL9c0qjfM6t3rQkD5fkso/cU7dselMsUZ2Nxlm0BaFmox2mzwo0aL1VbS56ERGFeJRY1
TYrdA1XX+wPXl07fmRNWsrE3dKqNbqxKGV7FpvyNwQd6vc3HeN6AoSxh/kICDOGDossOZvAzjK+D
PIyRaZHwbQoP2s40PvS3a22PJuuSaYOB9eVhQhknjYyuc60cwHN/J+uCldnJ+Qmt+mwcRwCqmCS3
qoBoP3RZj5lkv/i4X5KqAhUE1rLUvkbTl0ymgcZi3ceT9bZXXLgoEAtHxcT7bRkNITT/7Ck7gC6y
iST3l/hMveFwEaM0WhPzp8AZjfx+an8pXY7B4QJgztB6Y5pcprNM0Vi2dlycbysFdbcW+9Ov31bz
j2Q+ng9Lst/nksK1iksNZSo8/xTN46Jrh1rHgTqPIVs39vfdBdmnXbzqE9bN2E7F+HNJv2XD0aCF
q2KwCvJKkkgrSjPAYIE2fGrgQ4sv42WO1TdVArgiqdy4A+3YtQVxL23y1PS3zusOi9seBXcwbRMs
3xR2JzZWaH2NrtIrjI55nTd+aW3JUgq3a4fHbZftLHacgXrTT6PxtG0YPV2kz7fCkLDD4Lar6Ttq
bhvbroP9PMGq5ZKeLF+9n31gXseh8knWCyA8wTtILqIT2kWYEQWkYh8KejGZ35b4tpDN9kkW75Vg
beeH9lD26BcEimMftyFxFVmAkHjea9K2AyDtsg2qAYBYL70ucjfQ3mjq5bAdI+3p/JkS3xRvS/b6
FLXD6vTGaeYVWOTC+mV5KXbJCfDYlJ+SYx46gy9LOSVu8foP7QCtpDV64sD1ivVm6IIGX8alIbnZ
JX7ADxBuDam6Cvm076Tf5t7Nya/RhHSNJObJtomL42axNISyTEwtvprRoVgeJ1qG5ual8dfzuyRe
M1u1UF10PlJTOegAweWH6E3pTVwcCDRNs0wWg2QgzO13G2Mb+dDM7IrYRrcYvWa7M/CalaH3I75C
P9Q4f/l3vYsyXG4ZSdJAQTHD55w2vNjWPe0v6s0/v37iE/u2flx4Hcdl1PIeXzmJAUVY+jLL5viF
L7YqWrf/2iEuoK69UqbOCiOyU3cyPKj8ed2lDiqQ6v5fEI+zbOpDprJD40Lr0Chr2iws27oti9fv
tjgYIEyH9xD23Saj+JRax8fVHP1CGao7GHFafFaF668jf3LLq+Q4PNmSw/sPIenvteT5uMy+TScb
mTlev+dA/VT/HC5TaH73n15pVQ6yZFnif/xgbl9NiV7OgCvVY1Om7vLNyJ7P+59sAXkqrpWOWRHZ
2DDUe+4ZMRG561GfZbc79IIliYvwo37njJT7fiLWMqYVGKQY3xiTeoiDyYVurBb+m+YcYRTUCDIk
MJ18pLUrNJKV/QiwsSo8Vf855dcZlHO67IstE8sW7tQOivvISCaDlip7XYrpTaper3rvdlICHLY4
H86WZkArzLZsNFpwvu6U+rhOBbYqNi8tdG6rx+6LHWwHhxz+3QChMDi9AfLpRKOmqFixz9AZkz+5
+lNKuCT2vh0C9xAYTanT5wvu+Ob7AvLL8alkbwban/xR0l4+mT3cLmkTuEpz1A58NX1S7MfGkrm3
MPrtzOHce4lB1Oywb+o+8bpTCamHwY0070/lSgejuucPr9jr/nYIPpnQW0dTWhP2pM58v85oMcPd
W+WG5I4SnyPbwACQAXJenrpRaQzcIRvCUNyHlYKphOZuqzp0ev7U1fA3LMLTEfp60HFj8i03iK06
5OKm2V+d+FsaLz5pkqtZWyS1WLHf7XC4a7dIHStaB+CwVlmkEuH8tQlmX8cAROFtj+eNErrdDoy7
gZVkzKLEAZg6f5n1cHJkr1IyAO7SVdHgEIGubPZp2YSkejSKWlK/ET4BqzsbuNiTa6j22f04g03Y
j1/yF9Y7nYHtyLbxStriagqmg7ybR7xPIEgwMXauEYjFvc/8tgYM3no2/LlPrKW5bFfffqUGIker
K33z0/m9Eh6pHSBb6n2qmapzO6SwU1UWNSiVX6VDM3+a0+B/w2H/xw5n3LROMQwYRlTDHTPLHav0
YOaSAME2/sONsbOGc3Mwk9d6VrPli5vx0CdJCpXb/lLTyqe8zk6qlR5s0vjnTRN6o4PeK9BfGeic
4ypIzpbmpQKiYX/eDj09dYvEF4VbtPt97s6gpVKSucLvt3a0hrqCxKUEtdcyxZI9EqZ7EMPT0TwJ
6iE0G77fJH1rhyqd4Az1r7rwqxObwTAf6sy1v0WPkMI6SBNM0drtEbmTXCd5viUYfvPX+/xXemME
7COnrLxkRY+F6rFySyl7cRGtp6YT0ySOia5tlbOS6tGY9c6Kc42213Rx6VAEk8wTZSCcYcZmtuqU
kNkvBtNtMQUx9H84qSxFEt1Ue1O4KAVS2aFU6w3zWCBwTAnm2WjqGnn+ENv5QZtlFRaxUbahaRg/
U8Gp994/4h7vb12+IFg4L3H7LapvjU5ygsU+iEIAhh50G+P57H/YBYoNA6DJAt5uP0LY60I0RgXR
aTvoRvg6yv5vSIdEUUMnmo06GGYEVL6TVxvqfl2VavaTNFvCtZpKtxwKck2K4iouWANdnNybUZ1L
AodoOXU4IcwEqcMHHqIU6brSsmBfNpC72J67rvOi4ef56MRCHh8S9yBcDrgkFbSDSpwwWsdubBfX
8Vp6rW1cpY6MVlv4tYM7C8zd4FVC2s75x9bg9SBXSgT5JTAuthMTD9oWzAQvULv4nTrHHoyFlp2j
FLnTte1UYPUQoNbeLaNv23Y4v3jCHdoZxDljosZrvNXAmJZw3A52Gw4yCKHz7SC4K8tKlCjdBkAs
6o8Jz9vd8lPt0YAaptMXS8b+K7OHC33LUtRj1WGDaPJlxLxtkR2pJeEfEIV0XcMHG4VmDK4R7rpS
9DpfRhunqcj73PSbvs9Xb+43WZYuzJX2QJxnr2VagqIHQFsXQFvZyy//k78JD9LOLs65rTnqo1mt
EZii2aXrp5xcdkrsxYksuxUF9b1dnGMjFhV0LrBJKbnIlSZY9UDRw2hyzbL4Lf9+2yvOv/UUFJf6
AqhyaB5on+Ojd7pfdVn9RuYSnI+rIKNQShMwmGEIlHH0HLP6Hy3hPDu3pnxeMjiDNkVhnPwCD5Yf
5V/Ph4PXB4APwVQnKpg1oC33gWIlySeI7HQ5LkA1/lrUz86aH5zCDvusu07n+Udn9weSgkvZ/O+i
sSCjeEPmWwExRRbV8YZrcSsr/SperPgiji3Z3IzQ9XYo3NlttYWojQEUrX9Spm/6EE5Iy1QXPCP+
+aUURqIdEnd4x/8j7bqW5NZ17RepSjm8Sq1Wd09OTi+q7bGtLFE5fP1dHN/jkTltYe/xc1cJDRBY
BElgwdE7B8nfuOvCL9V4o8dfEosAorOpBEYvmBBjKWjQEXxCGpQEpQaAVmxHHCCciwRDOVTNN93Q
Zaf3cK3yRXoVKCR9ih7KGeiF4B7ggdJ8O1M8ZsTuHKlHjaz+O2/BV2FC7hdKcczsHsKsBhPm5Euc
8D0QsGwv03mQfVXJFA43aSvpTculiDZ0gimQD5RbnEWKlTjBAVM7iyID7fK7xpauFAWDkGKK05Kw
myl4Hso9K5QWQCPDAsEVugoGPOGoOXFoO6uIaTmYCSM7Dl71fs9OtK5LQFo44Z3ImU8yq27KWCPW
hhIheJvaq1OGbQJFhU5x1ReFrxTz0/byn8WDlRaCj2VZpM4S71CYq+c573ZV/ZQbw0F2ApOaS3V2
WV5F6YKjxQveWpUMoqL2uWstt5vc1iEOF4TFdMG7pKisLGZBRj1ql9rkHKvwvw8gBQSs1BC8q5Xk
xQp5OzAIkA3lQ1nsMxRRZ9VNVh631+Y8vK1ECQlJP05KaPPWBBuNX3fZvYW5IvE+8YbZV/f/ZhwB
4Q06N+8q4x6ddkojA+YLG9BIZ0+Lmbpxb3kF5tlPhOedXSpLR6MUBpLhJkJQLpoSFA9M6B5JsqW8
zie5Okw4r2+bkBIiKNQatdWqHYSAIPjacLKDjePztoiXO+k3KcNKEe73K6NNlWnYNsirdi2GuX2x
A22nHMxbXCR+0W+iWxltiNSz/tllWkkUsq1pCJti1jq8OTloBq8OEV6RNdxfgrugbQiYo2Tx31fa
9XWcgSodFhy6xEQRonmM8ugptwq/jKN+j9c2b9ueZ7PwlXIC6CH2WKjOMGccqfvQsDGhNlJ9sJ7U
fqy+K5hXwgT4M3IN3WcZLKlnP3r1jqlsX8T3Zudihh6h19kLZ7TcIiGxMJXqzeRiSatbs4oSWDL3
tNyrPyy7HPf0UZAd62cnxxNl7kcP1H57fn9fiRXsmcigphliiG12/Y/kgAtnL/HKn5SZdMks/9qb
YFhJEwxaKhYbJSmGkoN8GhgKnGPMV8dY4wz0yLOk3Y9WT7DTnYdJ2zZl4IgKYiYhADEYVktaJeMa
jv6yy/x4Z4PkhQ8tyP08qIg95uw+thInRJ8qY9Rs3OTAlORpmO/l8sYa7rZjgFRJiDqnN0snLSCj
9cMgQ1fzcEg/DiewZh+yG+Mz1ah4FiZXKgk+0kWh1c0ZLMgKsHX4uk68TlHfF7yCzRlGXMv4vqo+
Rssna6bsxTfdt273ywUMIbcYqkGLmxL2So+ybxwqb3D1G8VrXkgqKAc4i1Cv1jKEJGPWcUWacwdY
rMwtiysJvVqJftDi220vOCvHAa2pYuFWAlmHAL1zYapVXuO1fzD83vHNSfGm+lmm+CrPy0HjFA68
6JIVizLGMG7VcQLiWupyY7IL3Lgcq752q8bfVuhc5ID+TkM7nQ7GFkVwAyfCgRtFcPDqGQOcMowI
fezyw7aMs9vxSohISTxiorUUShCCTVHZj0HkNxfj5/nGfHgZr7kvg14moJ3/b9H71iIFh6jbQet0
xkXKeCnaNVpSf5Q0pbLdojBa1V2qhkmnwlGWym1CbbnJUlOhOMjOGlcxwTll6PzMKOSlkWVi6t2M
ZNFs9lr/XSmD0v6wbdtzYYx7EYCsgYdzcBb97pBWKcdTFMtwSBQSokTXMfbbAs7r8CpAwCGjtqcQ
jxwvtYQm5tG3qH5KCBmUEoITTqhFWZQGFQ0qe87CQ+8E2zqci6aVkcTzNGuNWI15KfNYY6Jr1/vh
aJ5sZdzP6MPdFkWoIlKNmYONTKODuQbtgz587N9TjbFWRXApZ+hmTUZ73q4ugopdTriGN/v/7lO4
9UL+7+C1CUNJBBmpaaEPKyrBIJ74w3RvUPW9Z5bjt+8LIOqAFSDNHXy/jUw31w9D27ppdDcnj9tr
cS69gyC0uqLoGUAqBodkTOic7DNUxlyagezzcS7hMW29cD9546V5YF5cu8vnbaln0q3fhAoBky9l
FqZK2u/G4qL7BtoG354uW/WaM5iV025b2Lms5DdpQug0dh/Olgpp1ezad7yFrQDbO7h90MVWHTGJ
4lBSY4DOIIIG9itUkoMV2MDg0N8hp1RiOWznvN8NCioK0OhY1pFfU92b55Lk38RwL1qdcjImZbWh
YPHkwHngNPbDoSnc+B9zz4I0oKYrcJwU9ovfpAk4Ok59moULlJrQitqzi1z7h7GPYOdxmfR9e80o
+wkO0jXG1IYtFFNncOha9r5OLCCRQ+yAZ6NstUyCZ9gJC/N4gpi0SO8SeQ6cxfEiDfcWLEoINyRU
ekMLUYR5qRSwXpU6d6CivkVl1U2lNgSOn/f2V53eEENMTT87WgG2/IfyMjoUPph37p2nGaOs0UDp
WQSAUGoJQCgbnZ2xDGo52aWp33bos4Hw/75jrD3vTVNolYD1WIMQkLxequniZovub3vcuTfi32To
v8dSt4RVqi6wW9q+jBMqAvuy1lBU/G/aXCmr8d9XgasbetXGChSaq+s8uxuN++Idh5ff9BGwoSvr
zqosiBgjLykvJ+0jYTC+shtwIN4k96yZcSXOdQh4EWy+B6tPFGhX2knzy2B2/jJ+BEhgsaz06CzF
CBl210dHs/FjangVtSoCHERhH4cLXxU2703TQRJ3X7OJ8GVCiHifDNIgBX1PwBwNKMr668J6mibi
YMl9dWNp3twnW8uShhMUaVVrb9nYzS2KLI1SQ4j7OkrQXyBDjUVu3HC4yrLW6/sf2z5G6SFkQRlK
KcdRhxA5urLT3GXJt20BxAYg3hzLDbhMQwZD5SVzUeXKyuiQS9d9Tl2jEXuneNmDTi1NRvtMj2qX
5kvvZKCvQ7QU2QEu99jjnnJbL2p1hODXjXYyjQh62VbroTjQb50npWPE9nk2jXvdanQhIUAfrDJN
LaRUzsehO6nDYYifMucDxsz50kyVH1DSBABo4sK2swUmTKXQBcchxrxfydVJTh+q9lOXENdzlOsJ
WJC2thPrPXSzkuki0Z1Tm1AKESLE2x8MiahASQFEqzr7VNSjazpUVxPhB+KdD8aUWJifBxGS/lzW
p1q5LAvCUEQIGQIQyGmE5zGTO4FxkekXyXw9WReVvd92aEqKgAR4bS0lM4SUOvlYTCFOqTVmvT43
NZVqUBbji7bamUOz0JySb5tGetl3thvnt++qJVzvzQb/EyshLWvl1jIgpNlxgujE7y7Ml2pqxUdD
JVlLfe5yCfLwZGVh/MqZccNloSexVfF5VzLqDcqdLbn20fLNh/qyPvIpPA5FQXXejq8iBTtGWsrS
oquxBdnVk1GDX2BMD0mdHd/jF69iBEtqEbPjUGU4aFlHxnzNPrLqQ8r+O9/Vb/YT4NQZykUeFEhx
5O8vfI/dD6e1PLsPtK4i8oPzqPCqkQCqJeuLMU0aaBTPPmZEoXbisG0zSoIApHI7LtXAsDShfOXM
h4QaXEQtvQCdUZLoixnh+5b5Fc98c/SPk/rbKmyLeDM8uJ+WIrZjiJhj+7Mk1yeM3PV0YyRyXEqM
cEOaZMxMMx3rDrreejwmEcog3zH0c+VbtniTNBuS3mPGOABH+eGEF+b4MacI6Sk1BPA0ddBhTj1E
lMqHLL9FeYaXDN+3V4TAGFsWAt4q9N5YciyJprg93rNaV/vKm8hmxzUCfZ/to31FODKlF/99BaNx
Fy/OnCNUJvNrYnmj+j3riBTn/L7zv2i0ZSHyTXQnMV3ivqxFbqI/RNUUWNK3ypkIQZQuQtgvlpll
hgaIbhlupUY/kX9o6n9/AvzN1YTAr5dprkMemCy9HIdjpV4WJvHuvo0tbwiua7tnZm/A1UYM5u1x
iZIV1LMFsSRiM+Qkgf054ZAPRko/Gz6zcPB6+8AmalAVsSQvNwYr98Jj0IIkkIPMiJkGVuTGjX7M
2RxsRw4lRkigGLiT4oVBn6HxxyTo1d1cP/ydCAEADIwk14sRgVInyt3AogtlHCaXje39thxi9V8w
YmUxvVYiR1JhMXt8auogT4kHWWrpxYDPutBQbXzfsCffXDyVfbEStNJT/aM8EN6en39F/ctgrJUe
EUbHLTJf+WL6kjn+4Ny0kzcsGKhRfk9SalIyJU0I/a7R2iLjDmDbD612FUWHafwy5A/1cFswYkf7
w5Xxq2oCBsijprZKDWFK4/NrmxSTZWTm6srL2Cm69JTybiEZSI25qiXMnN4N6rcmvVmyB7LPjRAh
Pp2qceYYbQMR1nIrWZ/15rgMj9uOTYkQEgFTriut5JtbzloMmMIrZVQ0eKgN3zMMd43RIhk3Y04j
TTyE0qM5o3e5DziPJWi5tEDd24fYTwn44d614etiZyeLhqRL+abQ6c+zcWsVQcIuneJUaYdtGxLg
oPLfV0HVVFFqlCUElfPHIv1S/2U28ObNZQgXLWvh2cZYgon9Sm9Gt6bogyglhHwAc+JGK+WpVG6G
7tCAJzN530PBrwhVBTgY2qKaFA4+uRW6lfLJRo1cpBM16JRDCzBQRwq6KnhYqva1Fe5S9ZBTDUQU
1IiTiVQQVC/JAlvpgbZfjsnJPMYf22cHZJV45bf8bfciNBLfVzoQTyjJwIFmvm2U6xbzVzD//e9k
CDDQGlEio48IGYGFXlSl9ZwUVD6ZtNsW84c3nF8uINJtK6ysR6n4f8u1XnZnHlGpD1YsDX2n5vVI
EfYS+6r4vhLq81DWFuRl0w1TOw8eMfT6rqdasKg1EiBAi/RUT3h2KOmhqyxwb111lYm4E6Ck8N9X
QDPGqVw0fJWqMnYtBSXBUeM6jU4c1CkxAhQUBusa1YEyXXjlyLmnyrdxJxNCCLwRH1nqRAffDN8O
arBPu11R38Q2NayJkiFggcHaktVckaqeXRn8dc3f3Z+ABlVYkab6/3M0Zho8tsoz5ka5UqR5Ul3c
hB01LoZ/bWNHE19YosVK9Z6fqEOruusk+dpkRerWg35k7Xjsl4sKQzYVrdlvRy3hD+KjSxdps95r
ELuol6pxa8xfSnLwEweYLdWEs0LeF+pUc3dQfzK7mp/lIwT67c2/oHTip4ItYcKpobL7Hq3AiCPp
wKl4lYN6G10OHmZP+PIh9Gbi8EDZTwCHZNGlPOL7XiVftc4HKf+h9hTjICWD/76ChjBFvaKzQCUM
6mLmKUJ+9ZdpiC7AQq5bUVty7Jbnm7l60go/oUqHiZRNfHfppaZX7QqW0nCTw+pTpH5U2vuuOCky
cWNA7eG6gA12aJhGwncGPeiO1R3PRY3AOvExaqVHVaieByKMbtYwVVDFffXvqzPUqJbpNOg1WF8j
LXExxOU9IfoqQAgfeU4zNK7iHJw1XyXZZfmPlOqd/4PFXmUIUTP1Ze2UXMYS7UKQBIDM18swGsjl
5PcYPfdxWyVSnhA2di6bUsavQ2TmhUEBoorMs2O33cn7f8NJcD6CXtUTIqiJcycpQ45Ac7g3mioY
Y78ePmwrxWPkLfK8ChFiKG1ruY7g5btwWFyU8FngXDOlU0g9YpPGE3Ltpi2ntDGgTQw2wyPbx7ss
WO6tq/po4qhF3cOS4oRokvIpL5y45YH7QiCxHNSjGeNoZ9/o+2JPsZhQ8SRsuxn4YueM4wTmWrqq
/CFzDtvrRDiDSF1da9PEkFzhti+3rses3BWlfbBiik2E0EOkqm6kfhzkGmJy49kYv+TU3Ss3+4a7
WQIszG1XqEaH73dMzdzIlm6z+MsCOrwkGy/6Tr0uI4rKn1JJQIms0RepKuEJMsZ+W6UrDz+2l4by
NUvABdPKNGkuoVTrzz4q/X3LchMwoHFHi3YFlaj+4czyK2YtARjM3JymYXiR135QfT7RrryQnvqd
ibv/6us7xkjgnuRVnAAR1Rh3lRLBgMp0baAs33zE8JRtE1JuIYCDUtt1kecQUVih12oPHQpHUVQ8
VbuwPzGF2GqpWBKwAcXXeKMdEaxO/OTUj3rroD6VeKunvE4ABB3InZbc0eXyW6bdV1RFA6GDyDiV
tOAZiGR8v46vWvZlxMhqldjvKBFCjqB3Sam2XIUyPNlYGvXDzPztdadcWaTiHKquj0eHm+mu23VH
5dBdKPc5pkO5tltiiKZMPWlQSglowBq70itutzi9NLOdlkduQ/kX4c22gAe9nkhFNL9sdbmfqp5a
2zs2YNSf+STZ4NkgXI00Itd5lWoboSbXHd/Dx9M4u9q+D/BS680gNY0PyTNNu8OjcQPEbQEQWiWJ
UZGGaEXLHp6FMzdmhyK1Xca8RP1n20Oo9RKQoegyDfQkkOVEumtbt7FW7px3UDCuEc4WAIF3P7bp
gAWb7JsO1Wn6vUaRd3CbbNlMwAPL7obYqCFCk3IPM+ddk+nuXEWelO62LUasjkgTYmpDOE08FTHQ
HLOAo2G8HPPBqzS3Mu+2RRGL4wgIEY8qOn9NOJ4TnhQjCNHoSDHfUdoICUM+OF3XyNAmxUBpvXku
2YNSfB/MTxp54qe0EaDBwvTU0unhaj+7RNF6uwsNb9EDTv0v7zDvR/HG0CPJ6Kj4dQS8KJVkUUuu
Y4dx2smhDRzf8pJjfSnvUt/Zva9e6Nd+7ghwAQqZXuoy6NnJt479uUcjn6RQ/k4ZU8AIW5HGKeNJ
g9pZbmky0HMdQtl/h/9x8jsHPYMyus5+B74UfXVGPOGOocHpfGbysZqmE8b/eNtizu7lr2LE+241
cpo2n9EhlM1f5OQLGbFnbbX6vhBGi9ZGts5f1fTWvijs2s1G07N1ff93agihBPIljMuMIEbt7jUt
kKm7dEoNIX7aFG3PmoPvG9FTtvgYxOjN1BmckiGEij3JZtzaWIppVDCnbd5neRtYakRg6PmUfrUk
/H+sttSFmVWhc1s1kn09OMp1FxsuZo6d9ETbdZMDXtvsrnby2J3Y4g5Ve6H0VFHEeVxY/QkhhjDF
sGhkCyWlpePaAdtPh3Z0ixHXQqELvugL7fYdVLCg7vsVUG/uwOsFs0DrlyWcfac0PTkBuI85ZV4q
ooQNV4mHPO1KLKMaYIabitFZyqH8qh6tq+6Hvm8CSXMpmgNKpIgVViRXcQ/VIktxjexYGYW7HV/8
C2+2+FfjiZfhtp2O+cQbFfsU81SVH/KEZ53cz5LdrH1JctkdqDYxIhrEe/ClQF9AwSDRbi4bFJsa
F/DSbaUoEQJojAooVxwJIqza2Y/NculM7bWRDu8pZlrZTsAOqeitMeRPilFnXU/agGL9gdCEcACx
AUFZ9MI0DUQT0y6N6UahXvfPl+WtdBAwwyoqvB+PEGBejX54khTMgmiDLJjuutldctfAWL2aOMqe
TStXMgWIAPVrtxhgX0G94Q9F/y5rBdpYA4d6t6LECFm4qvRaO/E3bA3VQAWuW6c52w8YMu+0+21/
o0BPvAaPrDDXQeaNKDpJN8khO9k7+UYLwD62Q2HjTjv+pTwBF8olzNVGhzz7KT12x+JO8vUjdsfd
gDmITRD62/KIeBI7EaYCExDTEfE06robD/tizrxepUj8CF8XmxEsNqdJPvP1MlsMM6tcnREBS+kh
4MKyaKqE0mbkLMthUP6Z7YOtEoUTlBICJnQlWBEmG0okkXFCe8VJad5zuHyNHoP/g9Uur0paXCQK
FmOQcteOvrVK49bv6g5cCRFhIdHnRokhpM0+zuyKROizJ6TV9wUIcLRI0/OXtKvTr3AvhMNY5unL
3TJIgW7PBOUIFZ9iF3s1K1anDVAHM0r7Hwwt3tMhvxifo0ew/O7KwNhtB8wfUjFTd3THAUOyOJLa
SXEyt3hleHw5n3hLebzTj5i5xEcnRnvqafm8071KEzKTME+WPM0hLUPvcJKAnMtcCIg7D6avIgTE
KTJZ61Lu18vI/KK+5OwwjN3O1KXqtiqOLFDeoDSj0Edef2iXieuMmTvaxPn/D1ve/1RxZOHkUiZ9
MsccBUALEySH8iELktHL3Z8P1+mTeU0dXv/gf68iBeDJ+gGv8ryEM8xcVO099thhjcyVb5RTeuCP
5cPnv3JARxZwyBi1cioNrBd4TUzLU08/r9zD6mre8y4iMpHgKrxNJF9VFGApmfR0SCeo2O2Xvern
e+vavOx8xW+C/lAQGQTlJQI8RYOC+c0ttEMXllld2VQ7GfV9AZ7MUptyTKHBRpEfxvCKVUQ0/cEh
HAfUGui5Amf87yA+xKxBBZWJSjFcIf/Eh+iqcxuMQFd3LKBeFs9vfK/iBH2WuTOXsoS4ovk6wyeU
S93wCY/jHvXWAV5lCOnWPJemzhbIGE/NJXeAwgsv1Qf+otQEzm6iPJySJ4CeXKjWEus6d7jiQ4QL
KMmf7tWHwefsFvUF5XKUCQUAlFO5xyhjAybs/hlUv6yeyyzYNiEhQnwuxUup1hsZt+C8uEX9ZJjo
kUgp7pHzlC7qr4USn0t7Wxm0HNTWGBvgtuWFYgezr2GocOEtgd58MgyUenMnpA6zpGABBfNmHmS7
hOA237GjilKEMHW1+35vBM0HzVNd5jn0KDPKqgIShskkyxmD1NrX+JVE7OW7QXafJ6+Nd4rX8Zno
FyTin0eQVyMLcJgqjWEsJqR2+57PRS9887OJLhGv8+U9J0DQ7zsiIiiR3BCrxNBgmKXNegSE1Uz7
0dA8izwuUrYUcCQfRkvteMw5uNSx9KOFTTphx+0w+EPy9Go7AUm6STWMBOOldvYV30qUg3IvOd5w
4pXB4yHrKTA+v3W9yhOQZOidqdMMyNOv5pN56gOMmd3pvbu85IYUzSm30QZOWgKQYNeKEqmCZ9hh
jXPOUICFfTyVpnnIbdRwbtvyfJ79SzXxxbWfqqpZKqgW4o26mHej7Ad5sXjMfNwWRO1oIt2eqTVF
WKpwjWH/c1JX9GS/VANqmNWlFm7lEwKJVRNfYScrdLrpBf/Bj6kjqGNM7QgP6r7aSzudeK4kFk2c
hxiDp/9nbKUDhlIXrPikazhpxzHqj0r707ZqRJSJT7HgLlDAGIdFqxS8v+4bJIkV0bFMieC/r7BC
nuokxDhYXBWDFVHudFcup1MRz962JgQkiY+udWuoEcaG48p0OWDW2ewQoUu5t4AUtS3nta5BDRYx
rwV7dDu4Nfp7QCZd3G+rQqGS+N46SVGu1xHiNj7mKh6stUN3KBGzHs9vQm8hzqyUxwkwUfSGFoIQ
EVA7PZjyJ6Xp3CQC4xBxX8GxbQON3jy8NlFUyRhHskPt44eGDW6UZHspzz5EyVcbdfFDSlVrEWsm
vr8OoS1pVmthPzb2PR7f52C+7aeHmDyREAmiwwFk5eNJ2yYhWA94hRNnUShvCi/t3A5lGvHh5bae
utckgsoRMg3bZgYq6mDLKLyejC+leqdI37a9kAgo8dUVlep6wvhy9ZoEovaGfSvfQ9DKh0Gg1dxR
bF0Wz8eR6nTgSUVQJdIt0x13Dq2dDBafhVqhs/ZaCRIWKF9AOzRYcPEwOXb97ZIduujwDnutRIhL
0qDzL2mhS7Hgmf9mfBeByur7fL1WPjaA+7WwcqgwAICK6aroHVdtg79TQgBrpcmKEtyeQFGtck3t
3u78vxPAsWilxYT+HsuMIUBuL+fpFFKXR9RCCzBtaQ2e40CXszPqK0nC2Ap2XWfU4/3Z0FgthZDF
yU2UOWmooB0h+povvRsbBCJTAgREniaLRS97JmtAirEvTWIzO7/DvGogdq5bsx7ZVQIzdcru5/w4
+SjfmDe8Uhv9G8Sin91gVtKEa7AM+NgOXJoU266NEX8Re5ziK4liSjqfGa4ECWFe1vNsTBVXC4ka
Z7MZLsBvhYOQvlcPxpFqsKD0EkI+rrGhSR2ceUHxVTV/DhfTq4ZgnIgU6vw94kovMfY71mAiNxxO
DaJD7Gkf+Wn2uvEVLz5Ue+ZZtwlVRUsE0ssJexWokik3dqSpMGUcxMw3lNOoPG1jASVCwALWzsWU
cSxA978zf5zR7zV0hKefTTpWlhPwoIySWgs7qGEbsmtEX9Oy8sz5OdWvwuxy6T9va3T+3mElTkAG
qUvspg6hkh5U1wofIhwdzG7HLgxctuWnePI6y0+/p95fyhUAQ9aiJUz55pDXd8te2+te7cX75sBm
NztO2SF0ix2aQAixxAKK7e5hB0YlqYdx1TS/GkvVs/P2RkqoASH8z79JHF+NqgrwESfhZMQjojo9
RgftkAXjPj4U5L0ypY0AHgWLila2oU2v3aXFVQpgZ+H37YWiVBEQI1qwAUYM6xTLptfKj7r0cbYj
txiCnCU7ZznoVJBRUC82u1tLM1uhDJHpsccj+75FOXwTucodvy6VD5FCOAURcSo38wo4dIVVs6lD
Xit/xnDh3PowT1XAVEgeS9+iyjkpiwogEluJbekLnEPDrIwiafxK1Y65UgSteWPJY9AoVWDY1Cw9
aqcRW+ORxrC5SKGlfmX1bnbNq49Q9tTv5U/8kFahpWu37TqUewrQMhvhMNcqJBZRsVv0Y6t3Xl8T
z9bEjvamYpBJdizzxWOx7mrgnNMgJ3Eri5BDrJpYMthXlj1EE1YNE/pcWwksFkTGM5bJci4c7TGh
XlkI44lUxIqadYXEM5AG5JDht6nbd/1xe33O0/a+wpTYKq9GxlDUGmynddrF0FeXGl6X+8a5lZn+
o0qtZzAgetlk32JkzlXdUw89xNKJnfMtnhqNlp/itWrwJP3GHi4SbXKtnmC+oZIRTUhG7BRMV2YK
nGx28snB69s+f3AwLMZUdotneP1DeveXxzdNwJQQHPRzHUGk085eGB9KzMcBi/r2AlI+IiBJu3RW
ouhIsuT5YE+YYbpPev/vRAjZyCg7RdW9nOGm6Spt4wuEwPdKp4ZQU64gQIVjWkveVjCXMaG+LkZb
H1P80T6F1ChqvtQbO7PYTW/NaGKWOAq2/T0qniBt217E98WSwSUelkWa8f0qO45TMFD8DIShxAJB
GRTyVjbAUBMOJtJyryi6a9meQcUMpYeQWqS52ZcD999FenKca8OmDgg8b9hYCF3MK+yolDqb+y4Y
sPn7e3fQH0FGtuMN8vo9VQVChIpYKzhq8pD0BvSxqvRRy/JrSWpd3ZCIVOL8LqtjWCCm3JmyJdbb
jpluaqh7gSP3YPLjFEQhyEnLHzCk/2/I0M+u00qeEDhlM3dMVkP4MyZ1KMaV0TxvO/RZh1sJ4Pvi
KjnqIrUeHRUKTcWwlybsrJHhOeH3Nqaqbc9vR6+ixNiplSUDTS10sXOwm5itl/bH2r4ZowuVje5U
XcQdqG+Yq1HOTugoBpXSS2NZpRBcoHls0L3RmN3J2DeUHMo7dCGqCvABYHA7BEmHGczfGDoR7wY3
t9BxXh+rffZAdXpyeH4TZSuTClHWjNjB81zCDXZ332WPDZzElp9U61CVh20/ORtgK0ncUVd+ks5h
2ZVggd9hhDdePzMvNmSvk6ma3/N7+UoO/x8rOfmo12EpQw77pJ5QTYrjVXRyvMnLQtfcq26yp46q
lHfw31cSpYahKaqFxByzv3rAuhqB7vxT1Dz8nQWFrVZiXVYmA+QkRetmDoj0JbenRlwQeCEW47Zy
mPYhD2dVPg7J8X0larqF0S1gqnEUWVgeVUkcu0/hcIV619nX1bvOFKvvC4tROs7CVAtGcobaU/8p
TMxxJC+veFS8iRpDc2zVsjGnVMSDItTDcJFhpKpBNoqyCN2P7goPjRrZpf6MB5Ir6fEda29YOlim
TUVXZQFle1NRjF7BbjgmR8O4UtNLO95vizi78q8ixAtUFYBqZYqMYvb4lDlHJQm2v38WAFbfF+48
FLWvlorh+zJ6w0LJH8pvGkVyQskQ8HNQgDKTARkF5jLgrHwoa8Wf5tnfVoUylYCaZisP6ZJjNdDk
6Td5tmMTcSShJPDfV5hiqqkzwu+wGNWHajzaztO2BufvUFarwS25EgCaassarQV76RNmnKLCJt2D
f3X+l9VL1LoIURkPYxGnBldnkrBzX48JRl8thIOd3z1XOgkAmY5SJIHwFUHiYZSbx2uViqsksILF
R3lUoBFPGqQNhdwqbYZIWmZ4m432D2u/HED9fLQCzctwM0ntMqR2AgTUYduBjwba1T4v7En8eO94
zO98KeAlglRmQMkTr0JVFqbaXECenvvqaThGJ6nx5pvmR33EnOkdXWzGneAtqv7CuDeXoqG1dHMP
gcP0caywfl3nTiXGaUrvSUVe/USkAc2lQZXaGLk+uui9VP7KRx8o/eN2hPHF39JGxAhWMz3JoE0C
m4GHJm4GdxweQ4aJXlPlJfndtjwixMRLUaNJ5gjDUOEeS+nW9mUU308xcSHEXWxLJwE0IgW8UuEM
nSTt2UFrdPFPGH5Rvo/ZDweV2O+jilitk4AaNXLGgcUQpzws+6V9meKrgqjPLx4z5jZeErsGoSEV
0+ItaKfGhlVoMGPuIP/W8N6hWK5+1N36uFzRY7upVRMgJB4UO8lrrmJ5E0oHhz0bJXGSPivC1FVH
tmTMmBan45RTXaFdDEgvG4OrZheWxbxoIJKH80IsFGObNuYtv4DJajtRKsnOap6f4CnARyuKzXRf
WajknpIi7IpOMi46Q2sauvQvLO2mU4IyJYrjzzsARuv+TxP+H9aaRKn8E4WanXpS4HPhEcw+uAIv
8Ij8PpBdSRNcXDVyM7F41E43wz5Ex294bC7Kg37zs9fFIXzhbFqxEifskBjAW/aY3onHmv5kG5c1
RZ5HfV9wZx1daNHA9wxQUu7k2tk17OkdMLfSQNgF03ZMpXKCBP7wHiUoSLK+VjNhpvM3Da9SxL2v
zjQNz/vYIfpxx6vju8OIu0DU0PKBlhH16EhYTdz4pKlf1J5vfLH6I5Uei8J2t41GCRDSYjNDD33N
Baj51zb2y+zr9vfP5worewmbXYIpDklaQUCWg7LDtU8tRsqzQ/5jOcUHdvoX5fD8L7/ZiizdcGzM
NTZBafh7mI5LHEa6gUI4PuVH9zJMYtR3DXIh3iJGVUXwsNgQJrZwlmpdxqzAeS+0Rr+3PyVK5Jbs
W13th+Lje0z5qpjYyCnNhuwoLdiX1PJWcaxPYRk0+k2CCill8TMc/cbMK7u9hFuUzmGuTcg/m4St
xAuuoklOiEsGiG8wISed9kpvorv9JpnfhbMrQYLL5JY2dlYJQc6DggeX5eB4WtBeRkieEzJ5PhsA
K2H89xWox8ug1ZINb8GIhqnYl3L5f6RdSXPcOq/9RaqSRFEStxp68hwnjuONKqPmedavf4e537ut
0Erzxlllkao+BggCEAEcOJePbTMyrQCEqIFVNlUaxbAQs+3dOnRUeCcj8i+DbKZfKxAhWKgss6zB
ghSVvTROoteujelvg013aWBg4nfSHCQBTpM3fymdEDZ6Mlt9beKs+iYPHfh4RwOzFR0C77KAMi0K
4WNQk8wmE3BG7X05fWgH5qSyneibd9nWDL6Omb/fCCdl5iyAP0ET6JIPrha8X5JDod31IICS1fE3
jW6FJBxXXFtda/GO1r6+HaN31nC4rK3tVGUFIBxL0M9o2cvRo0vulDsKDuF430TuiAoJ76meJM3O
2y+rKzjhdPIW7SSjBbhB2WkZPrGn62pX7g0QVLpptiMn1WuwGfmykJsmsQIV/LwypM1c87EuNVW/
2xOYNUowEmKl8FtM/IwjtnIr86JVTcyFi1XfrG/jrj+UteQCb8fJFYr4Bha1YWHhJQ+8T/ZDfCBX
imu55qPpqN60j3zZ0JhEeWITdxekWEbWAS6iX5X2mGvX+vLx8vls94etRBL8eKuFINTnE2KL5pgP
SrbTvMybDoMTIfjH9qFz8bkhH0zjcehVSF7BCh69z4muxh3OSzlE7zmZDMZXdmWMsaNmH3qyeRlu
2q/RDKaalOp4ahWEDDTTLJQ+HjxmgP9H80sDfcQOuONy8q3qJBdt69QMTUcZkBg6tjwJ1xr7mBtW
VoglNlFBgPdsg+pKrSQgm7d5jSLc5tBU0J9lA2U8xcmRkylHO/3T9ICe9T6GPeaeIu2u43+5qMY1
pnCZrdHW0NMEzLwbrvL4piCHvs/AG8UcszxKDHPLQs5gmjgM35O4oBkPyaxwjFO1C/14P95njooR
bnlCuuXs12jizZ7GAUwwCF1J8oFvSUwlrmPbKCiOHFMXpiHOPNdJ09u0Qt2k7a/V/kZPr61WYhLb
IjB8+OKtwLDFdpsiiNOpZ7hSo/ncLTeB7CtkW4Tz7wtXFsU/rWkZ0pcIZIh5uIt1NErJHiK28ldD
O4PwP2KV6WVl1bdFg3OYq3Fn0us8G5wmuO1lu9hkOEJwZzSPFsyowpQxxWm1x0o/xLR1rEFmxty1
vL4zZ4EEbwAlxUTBugD0QQT75p6vlIpd+oBRd0z8hjvZgOXmIem6peo6Whp1cX6ly5c0mGbAFeSb
DbZULMzrQolMMgx+c1dnNPQFiQeTux4NvUIkQ62JfNLLRJIfyWAEp12keqOByx+aAyGmWRQ7NUO5
uUqkedjmEemmRmyd2Bo1BbeGfdDDVKrhAL6SziO7Aq4m+FYdJpePU45flN1lz7bpRc9w4qT7pMXt
khQcztCdlGLX+bHO8bicunouUeFmwoKnQzzCIuxhElawvkapG6KkCHzKlX4y3NaN7my0hLYgqvwv
RY5N0QhRNVWzua8Tbu8SqNiky0vpS/IyJHc68YfuWrGuZXXCTVe3whFuL6ityoEw4Gj259r8WCVv
WURvrAAEvVVl22M2DABRg34U68GYP06yjZObqdcaRAjhsMRqmRaAzKcKjUTlBzDOzYmDZZ1e5ejO
UjsxQvj4FkLlNaxg7lhK3mFLF+xPS15CPPhY5hUb3lDNWGGIxeiIRC2zDYiGNrxlTJwivpGyXUuM
QFxBmWbBFDMLITVp3qfd3jT3l+/pdop1NoKf328rP1fOzcyKGQALc0ZsbdWc5DF4H18vJ9ROjpzo
lXySQG66ohWk4PPmrjG7pYHe7JtM9yjmbG0vODQ+XuYMt0NmTCTfTTIlCkG9G4cwMSbIqFjHcjlR
5fGyRJtOfCWQ4BH6Js7naoZAffC8qA+V8alQZNMYMgzBGyRFrE3aAhmCJYrcUCGpM7TLtzHIZO50
MyddSSO4BZI2VppjCB5f7KOPGu5JRUI6ehS0c/JHL6n9Cf6h6ZKMVhEai/FpVh2/tC6nKWk/aVh2
eGrQCCX73Nx8Nl/fWsEzUJKOGlow+GAG5yRP9xjB930MtsiyFInVie/zPQGlVq1Bj3PSODm7s0wJ
ZcHm28pKFPFNPmtYHmkmEJIjmsj89KYnDqeoJ6CoT79MklYCmTxCRtQluZ1kPO6x+B1p32WjxPAk
Fi7uoWzArIfCHKRRxqt5OAbzfZ28v3xRZSLw/185u0UzkqZTkNRly+NS3g8yEbZTkfPd0QVPkAxp
R7QOMtDH2HR05CLxS3ijPZSoALj8WEpZy4VMa4JfiOOp7qYOga5Njll3HxC3l5JRytQmeIRMLUPV
5HaGQIoJgHs0tXp8sze7qcDqwxstZNWm37gF0zBMjTLTtIQYUVhFW0So03n6i3rSf3D2D+U23geH
cTf57If8De83fuGMKNjGXOAhNOcTDupJec5RUa385FbZJ07ky+aMt8/sDCVYST8sRpnrSFib4KSb
bjCiRJK9ZVoaLab/alAwjCbSFvQ9Q4MZbcJjpLXsREr1x+ULJZNEsIx4oKYyWlAaFm/uMztxkj73
S7VwL8P85l6dhRGiBCuxdhUfsYPXfU3mHV/UlKDnmLyk845HpvRNs9Nr7QlRwrIXprQUgmlJ4vbD
0dBPcEh0eAsl6gpHpO8J9WUcdf5ZBjbRz1YSukXJZD3prw/J5q2szKJo5dfxkfSr1zPCQrXsDFVi
pbhbtM+WuZNuM9q4r79iCMGhBZGJOlXd6KHp8+GfjSnFFbmZHsgJ68wPc+hY7yU28dor/QopuIh6
ShuFUYj1k3Kxep+fFL+60hZw7CWfNbfeZTeFzBBlqhScRGyl9ZyMEDMjeeLadXaPJ/+rKCadxOI3
hdPQtmuZtsFePebqlhFiSrvFmTUjcbN6uAq08s+NDxpcgQjSVMoUhiAJgDSG6YzaUyVrHeE+5td3
oV8BBEdnWzp2izQAsIMRn3q+En2k2oMhC1Dcy1yCEVydoeZhhqVAgNGx5mzZ0+w7X/wSP1P7j/3d
rwIJ/i4fozD4qbHSUJ2yflr02TN1/7Jly7QmOLtkCRQ96iFOoAz7qTzGDBtsx8VRZQNrMiMTnFwF
XzMn/NJmcVg4ZtR8IaVss/CG6/5FZab6q/dplXIO+7zhnqG4jg/ZzrhPFcyKYIckHINxa364rL2N
rPhXQMHdlVGqU70GoD27vC8G0ylufl0gU+lcxZN9T0h0aAqOL2gDE00CQMO49RdDH52w754vSySx
B1NwdPqcFRY4bqBBsHK3i6+UH3UbC2xlLafSoxL8AfY6MoaH6ZF37379h3BTecJJ4QMp38m7dzed
6dn9iOWCLux0bYwgV6imO9Y9z5PmKW3nXNae1B4E7xBkLCyLEjCjW2dOfKjR9lN7Na8fNTAIWUIu
MwjBRcRDMrd6CCVmk/bVaPOnaXx3WSIZguAfapAZGAkFQrSUHlVPrSZ7GZQ4VPGx2GiTZKITEAZ1
8XolccPi2p5vo6F3w1YyRbBpBXgpptRU0QEqMndradIm6C4cPasPXUMtbpqid+N2Pr5BaUiHTUJ1
ixFxtSy2vqZdVMWjN1nzQ04Lb0E3ssTUNg9mhSH4gjIaqwn0BPA8k6k6ocISRw1mCcj2LV2hCO6g
DMIm7ApIwtl2jKdiNxzM3kG04N3GXn/158yI8KcrPMErEGJXyoKZP68NQnfQXSMd3BR0O7KpZm3T
6lZA3FJWX+dlO5dpTyIsueeNG8zBbMTPT03LV0MfDhZrpxSvd8Cm7b/FNpjNGFU1dNUKcZBO1Rzb
Cs4tqGInJyE2x+0uI/zm0P6FEJkXNGINRdIBYmqe7cAP9oVX7k0vxxhe82MADWkqfenaDBuY//qf
VCL5QtGbtNTDDBdrQrejXnjTFOxIeRv+OaM7N5AzkGD2QWO3Sc2BKhph2x4e92Ukb1L1CTZv6j1J
ogDqi47pZ7rjg9b6e7Kne95GxDzZwqFtPDytEWpY8Etie8PStmZopzBFREIDE9BY/LmnfjI7RQaG
fxTMrv682gMlrhAFp458X0lprgxer6HMiKa575ctcNPNrn5fsPFZwZYhKw+xsEQvUYC5yvIfqswQ
LmO86maIrbYYUyStHiYUnGBx++AlnSQ3adOq/5UDNbhfnUQTEVpPDU5mUjrPIk8Thb/Aa6Rsjfem
L1/hCEZtWBG1zQw4SuTZ0VVqSBoZZLoSLHoKhoTaCc6jzRZ3fqHme63+836xtU1pquC5K6PpqI6d
siCkuG3S67R5bmXEgjIx+P+vfDYxhzDKLX7kLfVm7c4cDBAOSc78N9cRvduagYUbrxpLSDdoFfgw
B68onfyJj5wPhzrGyz1n2p4PQyft3do+/jMiN8OVXGFZE4toUF2EAF6Tb7q08MYP+NVHq3FGEPJE
OhtYRpgAIfjQ+uDy5mMc0S52E7qbvfI/NDbJRBI8zDS0rBq4NWjKVdj5aSDplpb9vuBhhizT57GE
RVfRvrX3raxrZjM9OCtMbCmwokIJgga/H5TfIMJi37J8p5LvQS1LfyWSiPz5Sz2bi2IBaa7u7fzT
INseum3PVNVVtCwQ/VUXU0X1ySgWREztsfyR3hogyk9dVImKJ33XoBdR1qC6KdAKj///ypoTeylZ
rwEvD2+y9naWHc2mF1j9vuAFlCXts4b/flw8hix0YnZQ8M/lCCbVmnAnq7JACdQEyj90v1hoflsd
YndxTRCqtYc/52eG91wJJVzQcpgw0V5yuOJbA654jboTpqhlM5gy3QnXcp7tfJkzwJjp4wzyzOJT
JCtLySCEm1kk5H/mRnk6cxVrTptIeiG2v7LP2hJ5TyzMjNbxDDEab/BmH+kt6rjmNZ9GKvb1QWIK
EoMWyQ20bqBqmQBNe1Qjl0+t7lEg8g1vwKXFl8OBNy7IDGLTAVF8oBDCLO1V25mp6VNRo72cxzpQ
Zn5PtZuIHAiaFqoldCUS8vziVXhYgQn5R4eegnQCdzuMPXhQfb6xrwudyeXDQ+0XqUK34bCpBu1T
KnvVHtYnA7UwCzzypZ5Mc+JbhgYx7EgwD/9tVcj2Af6LJzpz0qkGmN2R0KMSmxtfy+jTZf1tm/z5
94U0MUvNyWrydASrZPdOq4xjlb3rtfF4GWWju4n7iDOMcEqqHgUMu/IAk6vg+8L7dlOk9ywy8gc2
zsRpuglrm4s2dbRuig7TOAauHQ7faFUpOzU07opej11Wqn/OI/vrHyakl2VkGsNs4zyr6VbrTj35
auuORHiJzVhCVJmmnvQhyiEw0fwWFdpdulcfW9Bb6ofMXSQHKjMYIcR04RyTmn9ANzP91CTZrT3J
lopuflqsDlOIL2FKFdJznalJX8MRf2wLTXHiMd4rVuRJlLeZ/q3AhOhCky4epgkejL/i1LepH/rm
Mb5G84Y73CiejAdCpj4hygyDrUWzAUOt6Ltgus8NiUeW/b4QYlKjbqpcx/GgmO0lLHRn7d1ljUlO
R6yUqsk4R/D5eAVPruPpoNZYOhx6lfV0GUbiOGzBccR9lXcqf8OrB8Ozx8/donqs/3IZRKItcbPJ
XLRJ3pgAmSb7MDPzau5GSQCRySE4AEZyPehM7pmyH8nXKP9Ov/+dDFzGVU6JRRlTFKYASMqHqrjC
d6DMv0iuiDgFR/KwneaQI1zrJ/uUnnjPSXzU+AwXXjpllRyZxoTr3xZ4gtF5CFTbDPwvj7TK3H75
ellrMisWrj0bRk23f8Yl9UYdjnESuSWJ3Eg6QigzMeHCWyAQ+d+DY4DWkrirPy2hrEgtE0a49NbY
Z1ivDh+mjI+m/WT3BLHu2ATR39myOPfWJCFqOAMMIQ4edfajXXaVbGRfoq5XO0syO+sa/sDYqyhL
wrek0R+3z/0SkcU5t4UWiWYWEAJrQx8rO7uKbekchiQii/tJlBasIFb788b0IPup98zX9mjkRI+W
vNAluS/iphI6R8ZcVACj2neldYu5cFrZsO2mhZkqRQOEYfDc9Fcn04Yjs4YGKTehX4a0dYn9saka
uBwJmYIMR7gtQzVYNODeMgoMd6o8u/uUJ4UzRRIC5s1PiJU84o0Jor6Oeshjsc89oiQZnNjIdlVw
G8jGIjaP5wwlfpAVRKfmlOJytu21keyL5RjLGhUk0ohfYTld1Jjo0BpTPhN2N6qn5Gu/dG5bSr4u
uVpefQytZOF2v4o1eWaGehzjY0jLqO60SuTqxPTjyPRSNrpsKjxDL9ymUXeXvfVGUyAu7QpYiKLN
0LGonXBexsM/7FnVoXrCWjBMi0pbHnlmcUlIIaAG0awQM+ZYBlhW+n2+rywnxFphEJsXbi5JQSQW
LzLu1KTGOFAFlUZ54tnmcxBdjdgEocmoV7cfBlYq5H/I6uxoEZKiTyGWdqdiUTJfqlV/xbiBD590
lK5l3swZVmiCw+iRkmDqCGjziS+CnD9EeFkLr7EHAtw4ylG2rUmmRcFv1EvbGXkILYad0TrYtfTc
1mjT6gO+XLCuJHFw+wVsJZ3gPvpZUczEgnTFdYlPhvgBHbE75YO1N3fzYbQc6ZJLiXwiqUgZN0qZ
cptsMCTk5fPPIdXpKuZvEbVnZm58jwocdtfYElEl3ktkGGmHslBjnvuNdedkDGvcv2qGxKvIMASv
0gWWMs68btlbrVvHhwTbWIntSVzIZkw+n5k4ll2YDF0BDCgjLNLwS+yBaD10RaJaH6Ka/ZdoghNh
SaUaAX9NXO6whhq3LfLILdnzdkj56L7MOriCV1c7G9sKjQ7cHCPVV5LcnfBdPhQ+GSVhczM7W+lQ
8CEFqTEIugCoU++x2riVBbJtSyCMagSkIK9G+qjdpuFUMfR+5/mRP8YMVn+cJ1NyOjIYQYzM6saS
pYBZ6JdGuav43GouUZUMQ3CA49AtlpIBo+keFWzltNV3tiljktk+j7O+BLcH7vm4sMJg8Cyq3dpL
9ikNcv9NlnzGEHxdUil605fAqJXwxWziqzIObsbRfpyTBSsCtAObC09X2E7RwXQdT1nodqg8Xf4r
uCCvYjKKNJTphootBIKg2tCOSgyGP7B5o6+hgAVSrdy14JcEx79DltxTQRcrOcLta2URtMcC9tXs
Q4Vl3n3Yo/yUYhdOCTKn+MXOSqeYZLtjZUCCs4h0Zsd6i7Iqyrh+rNwWc7AL7cM0SbS4bS5ngbjN
rvxEExtjsaQQKBuHwsQEm9J4ZCr7P6e85dnaGUe4X3aVkWEeIc+cN89NGnyO0+Zw2SBkogjXa7Zq
1oGZE20a6Gfz6o6eRrJUEn39Js6fBRHMbg4XC3tTUKpV98ZDc2z34OLc68cWPVDZQc4LIcUT7tqC
tk9WJpBqeE7wRfKZU/6nN81hRGUa5Gj5o2w2TpOYnviaV4W6Oim8WJz+iCKv0D3Vz7zQRxX0R5Y5
iwUqeeqqjvyrdfNGn21EfN/TwzHLBxXAnX6tqbGT5fuuQquK5jbkW2dJ0hiJuYgPfaBf7kyqQLGZ
+aNGei0f89mevFgJxDPi1eXSNeyUbnljTzk75l6LfM2LfcVf9m3jsX3wHLrVXtYwtx1k/rVPcX/x
sowW1o9DLJKiF6r0sWzYM/OXv7pq4vNfvajzYi7cRIx0p8+tG4Sy77tNK7SwXYyAUISo4gesFWVY
nt3amPJRFtduvuZZ7nRIBjMqm8bavmIrKCHZLEyrVofKQiRJwcWug8o6rh3j/bwr0MDCaTJkV2zT
9M6hS2RjL2KdYC4CocucenyM2C8dHTVJQrNtfGcQcQS+Viq9GHhGA4Ie21VdPlGb76eHfpfrjubq
3n8Y4N0+tHNMFl7o2TQUSHOBqRS8VMk3/3bXfPMeSFCvl9zXThP6KeXZrkShPz90VxfN7NM6XBTg
sio/0FH350nW6b95r1bqFO6yUefB1PCcZ7LCT0Wkv1vayNNK2Vqu7W/yFQ4XdSVKUFkpaUzYvf7Q
+xS76QLP9IoncDf+h1lOmVBC9C9qqsbockBUTpkbxqfQGvzpz0cqEfpXEgmhHxvoCt3GrjawPkeO
Mj2VRuiwSvJKKLMAIfgzfZgrxQRIqaaWU2CfUBOYbypDrCQRYjErI75EAyC0HR0jPFj5D2b7l13r
dt36DCLOpqck6jvK7xA6GdBSO3mLl+0ir3PITXoc6A5BAxUW2WgE18/rbNoyGfjJ0EJhCfrLzCxs
7RZpTV3ndwVfw0NHP+++9kH0AVt5dpeF3D6tM5qQRIEBpDFKnkRlZuvE9Gvwhj1J3OjOCMJRVZmy
qLkNBPumtLzJM938QfFrr6A7/rxVgODwski/iSL/Ioppk6YrPTUUIMZPrQauJd4IaX3IS0c7dU/z
UT9ILUVyZmK+ZNCkDEqeuyOAlM4SO8pz+2RiHDuAteDhC82rupccEkQw63hZWskBismT1VjaonH1
1m18qIjldJrpXYb4zUU4K1TwuEtTTyjFAkOv3DlybbBboy///XBSXjAhNHs8Mheu7CJsu8QzKpd8
5X8zU0UjG+8uDTVsaJpHByyZh6j7dlk4GYrgeOM8CWtVBUpAnscMEbKnnq1IPlalGhQ8b1DVmZXM
QCGPmJ4I9hRPTsyfsZ77ifcqMS/C67VMgb+JYGcNCq5EoSTEckKgLnf2C18NsoCmMu1dHCRCv6x/
UqZJwZUUZVqpbYrScK6nH4Pom9pad6H2+HfHJXiTHulabBW4afW42E4AazQGtkun4i2FyLPXEqup
XcgMnRRQXR2q1/ow3XRSfvrNUsYKQkjRUrWvu3QAhBX64aFAZIndtOFfr768br+dD/5rCmJhNbUH
I9L44TR0RH4x+B0dTqZtI4A2Ev8r8UhifZXYatv0XHV93F3bVevHrS0Zh+OnfCFGvq6qWsXAuDTG
vsPYSXcge5BQnN72dXBWmuAbWhB6FJ0JGFofO92NG8nbuixSMdEtTJ1aFny+IeL7jzkjgO1V/rhL
btEfBl4faaCSnY3gEayEFhaYT/HOXrnLV9U1UPwJPOYu6NWcHZR/8C0iKzdJ/AIT/MIwJqWpDdAi
SmnvombZ2VXih5W+v+wZZN6OCa4hnYewoHwcafj6z0xz1TnYKuBUt8M+lary8oWyRVLSvLDTXJtx
dNMwfmvH8jiotbuM4bGb9XeXJds8NCRRRMPSMM6U+2sgHJY+bGreRFQV9ne9qj+Fk4wkiUfwVxdq
BSGcUYJNe7GSorNDOfAdnRoWIBmegY9TvgJJnuPKJBKOii5o6UkSSDRYJb5BuzZywJ+bSaLuppc4
CyXW5eJQH3STQKhCeVnGGtt6bgITA++VmyqGG9PQSaLDXx3Vq4pcYSwJQxeeFw32wY7p3jRKiXvd
tvOVWMIjyZyQJo/5qGlyLN4TLzx1TvLE9uDb3wWu7G1fclJiYS4fKDrvuQ4xvBA82GatnIw8/3ZZ
a9svJLZBTQsZnYkC068WroEPP8KDNz7nHNW1njWvBsNZ8H5yw3u+Bz67kTnCTZ+0AuRir3LLpGDB
jO5i1Gb6wmeT8jCmzZNat5Kz2tbeWS4hgIR2UCi2jS/IvLlu8se8OF5WnEwMIX6ExEjzmQ+WpVj3
mVV3mlI7ZS+5Rtsg8HBYBkQNW/y4yQiWyxka7G3G4esReQLZ7L0WUMms36ZDtc8wglmPCSGR1QIm
w7jvZNxE6u0yvQwyPjjuLF97ujOMYGphq+ZLxPP9cOqdGcwafYyOucmpwQdeZbLLum0AZzTBzgyj
i7CIA2hl2h1YAva+QTY1LTsewca6JlOMns9hqbXyko7tlcKMAgwYspH6bW96FkWwNYp9nFhnifOh
YI0J1M9KmDuKcYRZqxoGWbHhQZVta9nOj1Y2IUQ+bRqneZmA2fpR7tJdfErdvnIoNvMhhbjDcgT/
8oWSnZcQB+dyrlAZxnlhpzu6sx9J+HwZQCqSEPqMMZm70sRxWY/GafEil+d84dFACSLz5Q1Tm7eK
YWYaG1oZ0cXtOm0xR7OZ1vjiA6EfjT/M2JxSvSiL7l2Wa9MKzzhirG0qlgTpBByV3VucVqgIXVpJ
0hQZiPDFVBedHeZLiWBE+2NQhLusy++iwXrTg/1KGMEV2UEyYHgKwhDNAeOrhoDUuny2vWmcJfD5
7AbzWomb3Y7rK1TBMynDPATaCFT6yDdypCcba5Cyp38IWGSPZDJVCo4JdHRZQcsKOWVb78LMi1uG
hemSYVcZCP//VZQlc89UOwWINSOkL47VhL5sZH/zxq60JrilmEZzWxfAKExlx3Tq9vPjW0zbRvat
YuSLiSW2ouhBfKGjq2EARURhEofaWEeqv4lnjJ1hBEEYCHgyK8BjYUURmZYQnbWDKRFlW1lnDMGf
KozETZXiAk3Wl4JeBTIvsO1tzr8vuM90rAgFYRY+I5LpsGjvIivzRnTup5Xksmxb1hlI8KLZMHQm
GncgiP1BC7wKy4zMUoKxWX7XMcJIDbzFE+wg+9V805oZ46jhQgbf1dPkBSf+opt+sG719+Abd6lL
P8wHGU3blmQoR2NNAFNBLC6+ngyhneW2gt60uhuvo7i4yVXzfkpaSea4ZQlrGPH+D5QsLW+4Uwp2
q2bVo5mb7p/fmzWEcPtHGlZWwNvSgzGEx9ac0LB9Fsr2hG/Z3BpGuDeVXdntzPurSVE9RhVaFIbY
Ve3J6ZI31TLWWIJF5FZvtJh4wbvTDe321ZGAnwaPJ1gpiRleih4C2XfKb2zwbA7CjerxDUNoAcQO
2/EU3Sk85R22xVf+4oKv5soa3cLna3lkBTaZVoULlrYkB1ETcBkWEhjdJ6270kDWaxbaX1mJLr6j
kGCZQTYNK7HZrRlETrzslPrlbyzx1UwyZRFrVd7DOgy1U7DdXAxu13+6DMLPXvywONuGrgpJg0mw
EqXms4pmHjh5+S5Qn7LwIcq82pYgbTbcr6HIr44pMLAGz+hh8vYN1v24Mfpll330rjjJawiX7UAX
2VHSyW508nO+v28eK7CiZt3gqgOyYxLrbzEFHUMJuo2uGSqyj8360CJuIAJq9TFAl736EMmW72yK
A/o0ZnPSUCaSWC25Zc8Nw3OGmX8fwzsFRN0d2dntG6oHOvoSiWHrGtVFZqRSa2ujSyAJNr5cBYp1
Yw1/vkHX1tYQgmMYsE85rwjuTTEUWNr22PaVnye7yza9GYxWcgheICao+mEKC/6uoXdJ+CFb7HsW
v4UR7iwKEV3ACG5rFnNfE1kYAacPqJX+jRhYSvLrfcntvO0nA7qywLcU0Hsrxe7D4Ph3IML9z5MJ
a9b5mXfRdGiTj8MU3SyymLr5UrbWlXD1E9NI6oIfu7oHe8wttp57zQHN/0+DzxmeW2k+spko/GsC
aP/6VXdaGDV6PUKsdrYfwRh6nZvf/k5xQp4QMWtOez6vEUzqkTajQwftbm7/0ga4Z1h9i1RTpYes
gByqfast+Ah+n8rm8Da/4NaHI6QHk6m0Vt1BEnw3cvrtwLM9/XEEGTt1I1+WG2z7sv93MkQVPIBe
25mVc9dM58YPx/eDQp2s6RxQLUg+iDeR0P3HKRzAtiFykI5NNWl1jUQ46k5x8wHrNNy0/dh1Mp+2
aWsrHOGMgiZK2oB/34dmdZ2a3U012BJRts9ohSGckYpabmgO+F409iropDJvOAS7fse3goe7XPIB
LBNIOKKZBF2oNQCbpquyuFM1//LVkf2+4J9VtJ3YmYHfn8djpfil7BNo0/+flSUSkKDKGoS9id8v
h8998qXu90rw7rIIMgjBN7PULuqJASKbwe9o3lud4VWjjOlDduyW4J3xRDAkuYXrX33Nn8wT3+yV
uowvWPpP7Zf8514lgyvFCW56CPvYYBWkMm/+6R1U3D5xFhC9E185GovEqreVyKgBynO4aDHAFXrA
bDXmF6dqXMy0tBgyx/y8BGXbDZxRBB2ymdoLCsiwBqAkyk3JmGtlj0SRRNJtqz7jCMqrQ0WdmAac
JVTBKlJedf1bnr+wl/NfhfE/YRUNEsMgSqbAUyvMfEjIF1ZXn3tDtlNAJgg/thVK2iXGQvjgY969
6+ovZStxL7+x6rMYgsNchl7NLf7xNNkqDn4ubtJyGZ0Euyxao/fbOHZzVn8IavWJTaGLhWyl1yiy
b8XNLx/slrNslO9spNW/iqlk2RCOGqwvNwaH0XfZsANPJ2iRj0YkKRJtf/qcsUSPlC2RWYQmsObm
eialk2DM2ey+oCKK3Y1Xqf0haTInnR4D2YvTJvEu9kL8v5Qi352qLJEO/i4EwevB8Fnrk90/XIQ6
c4YT5jE62+WPQpGfubKttZv3e4Ut3DzFGOCFuZNM7D1rPtmYImxk/UibxrrCEG7dVGVTXibA6Lrm
ulaAYA3Pl329xFBELqSyHoZkUvnhqYVXl66qPiU1hoR0p1y8y1AyjQlXD9v0kmpOkLKUza2KgiIx
8HQr6XSWYQi3r8DHsR4SiJMoL/Znho+KTlY/3IYwDc3Ac6AFAuRfr5aNhEylLdhbO0zuDWbsJEvr
9+3+srL4BX0VrYwzipCmRBHaz43YRG58ig/xKQZlMMFm3bc0CKICZVPsQTIoFXdCZqNZ5gqzEeqN
Jy3sPGPc6bFs+cjPaYrXwpxRhFPBy4itFi3Dx17o18bN0DxTbF0O3+Xxfepm7LEmh8va2z6jM6Bw
RllumjnWiUKslh5mLKDUwuyetLJxUn4Il+QSDimjShG2CeQylrBHkt/eUuCkM9pJdRCj6ua1Ushm
IDYj/urERM+uJui0tyCaXXxFU6eSPNbdpzbYXVbgZk10ZRjigEyggtue9RZEaz/TFrPFn7Le6cd9
n+3V+WhONyM2bzQN3vhBmayn7mV4yfn9DDmrKI1KwoI+LqCH4wsz90b0Ykt5bLmDfnV4FCymmKCy
MbMqONdRxRJjNFfgyxBUvK7usiuMn7mM+Ww/7dWDLCJv+vIVHP//lUiEjS21FB2f1KqyH7H9J6ey
p6FNX76C4FpdQdSLzjJ7AgQZP4LcGO3nJ2X0m/7QF3++phRPXSso4UarhCx1a0B5i+kn9Ze8d3Qs
Nn+DEawwhEtc6OrMlhiOFkZgML+0Pi+LxMtu2hlanLCPGS93ujhH19WziiQCEHwps9bfF8HgSpdS
bN5YU8XCEDBvqyBl//VYsrYJVaOBl8jV9113KrFbSj3ZxtNlbW3a1xlFvLBgTYsjogEl0Xv2HAXR
uM+V8C2EufoKRfg0RB9LH0UWUJrgpZyPtZE40pu5eSgrDCGz0mk6hWoRIKtTdj3GQaedIbv8m457
BSHc/Rx7XO3IAgRRLNDy+CxRnDp8XrTY01oTMxWSeLT9VbACFG5/NGap3YUAbDNvdhevPvGP3VLz
OEtpLN0CJ1Oh4AmKuVWLPAYcb0KbW0drP7eyDEVmcIIL6Ma5saMeppBlmI0bhw9BKlvGLVWb4AJm
jC9g3yDkmND1sVP99EQrsLvy9QlW/X+kXVdz3Eaz/UWowiDjFXEDc5ZeUCIlIueMX3/PUPfzwkNo
x6bLflPVNnvQfaanw2kMWX/pDbr6TMyFboBNrcRIOULULLgAfYydaaOrprxKL+/zMIiA7vKlLUTc
4VhT49Wq4C+j4M8Tb+UA7/jYablCqBqtppgQmK6OrZ7iZeIIoKByy73xD8bxN+8fTVZNRJLYqsGO
yS31UojYAYYpg6D+3gqVlcT6u1yLdloXx3lcOEHCZoi8Esd8LBQO41GcwgkcWtiIU4uV0w8EDBvx
TgtFV6p+RQY5zJ3KY0PZNvyTmszXW3qQKS9DNDlNCl5tVLWemoRHt7htIX/JYOflYvAwaXkF3aTl
W99awvKj5M1A80QwUJ6UcRE3A76WJr+Azk2KX0seqw/npNhBOKzpE0Pj4wsF5ZMwafsu+lKtGllw
cN/I2GzA0oHJqRSHwQJXQhenS9Lv+jD7sc4JE7ZTHCspLNZVohmSDlLixivQYpB4gr1MruhNGGP4
0ptsJYwBvSRa2nJaEPwadMc9pcQR4wxU3dqX4sWVIMaB0lpqlF7CG9MMvKTbleUz0e4UVC7kiXf/
UWP6FGyvRDE+oyqkIZhzAeLNut8u2d0gIrlPxH0wGf641HZWEltpQ3fOjF2uAjvOR0essWP7BqzD
kHTdEDG2oNJ/X4XGoxYXIMJZFnvS90t934Z+MnB0ZMM8VgRjI4uZF30pQ0QSVzb2PJSgZpAkO9Rv
z6vCOhUrhzGPWWnLOG8nNJtM0QU2VzhNZnJq5TxVGMNItD5qCVVF70xHMWrbRCKtyNrLtuURS366
o1h1GMsQyIIWEwnqJHtanxt23QEFYQujVk7I3Y7yyZEZaexSxz6r5TKvoNkse1HzXRt7e4h2kXkZ
oL7RYBmPlBxB123FgcCxwM0zVQhNGOnItYhsyFnnUx4ZkKyEmrUko5UNuTWru1HhDOKxt/CHiitB
1H5Wpi6My5AolbjYWa87ZnKdY/x5MO4VPbHihsdwu2mMK2GMXyVmspjIqC+2IL5J0R3KuZxj23Tc
lQDGq4w8rHKoBJYTJZidGKvwrCWNMrfWtZkTT2yb4koW41m9pjUo3kKWLtnFXsdAdfGag0j9QQMH
nbnntRV+ahxgvxTjZnlbVUQx5sWuXTDSxJa8E5CvtPq35h0GelE6484weUryvhjjb3UCCoW2JYs9
2sSj+XI8RNBGrVntBSVPGLnrSHjHyr5MYYqjVETU8tXjoF1nU2HL4utUvckgQGlvNGxJ745Ve2ib
5/NIyTtgNo3UtJ3UGhNcAS15e+LRGabkXrB1W7Mmd76PDrwHC+dwP45i5XvoFDeWMIVAtegaK0DK
YmgDjkd8qnowZsNOZiVFaOZxivNMimvU5Hel37wOqJoKqaVfLaBNTil80g5EXjzH/ZQMtnREzCST
ip7esDkLs7GBUzvd+2+e5n/7GGP1ZLClTI1UklW4hyRgEKPadShlLTKnXseB5Y9mz9UXC8RBKZsY
X6yfJ5vMF/p0t4A/HZbD+WzbpoEUkIpV5hjbYpy9NIO8UHp1QSDXHcWxs6r0327koQdmiDK69BAN
66LEHFgzxV2bTES0pya0W0Fx+8qw5oK3ZWrTrdZyGEyeEYJEZQs5yX52iZUVVuSl9qDbOEE7RLUt
UqyAC1xbN8FaKoPOcydMWAUIqa07upjRsVRa7HMGq3zJrHav7GrR4tI10Ft5HbeyR8p8tS4atU6q
IVS5FO2AkmxcKk74QNVMEZ9w5UkceQw6i6RqgxxuZtOyT+3rV6HiyNgWV3rFJZZULjLHKj+VZhgF
2f2eZR4bWFABgSNWl1LGvmHXe+2+8/vdF8B49f3YtZ5pl2VoXPuQhPWvdmtPu0q0yF1QWBiAutF2
5n7gCuWcp0z/feXeoRRlUUSNJn8anHi37LJnSipLZ9XMPe/htuXiBrYVyqAox2OUbZadEkx8xZOI
s5z9pnwbS57n8QQw2mAheT4l6oyEiukMzcUo/eB8o83jWmnABKlCNxkpkhmibe4WT/XIrjl2h8EF
v5YXOrzLctOhV8KYy4TMpJV1rCmxtTGzNF2xFZQQgozzXNq8s9ZfhUHFcporfQYpn51c0AdG/Zg+
dokt+7MDElQRY5O8CIt3iAw8ZqCsESINAoXISvYNOF5yvzjq3+nOx3/AgckTx+DismC/bE3FSb74
LrnYEo4k3xOIwx1xZ8rWzOug4X02BhKRmhhw/cDKa+24aAelPUg95/25fcOsTIOBwRH50TYEn7Hd
eCO4+TR7sUJaA0eYSmwNqUtuLM7Rim1iqfWMVF1PfRdsgBLQKXa75/gyew08HUc577Tc0ni0LPSo
Pt0uJzXZ/pUimFStTyA0yj0iv03Tr6zRLSW5VtubpVWs897NQQ+2306dqySvKDw17X7ocmvBw/C8
hE9V44/bZKUQgx/DEuj50EGEeFA9+UVxpx0KqklmqYfSM/fGYmW8Djief7MdLHhyDnEfQmYHJjPQ
wTmR1+wqV/Axu+vxdopzpTFoIil6atQmvK11EfuAsRRbt2uQidFlB2jBfeUcqMixEAZLWqGLshZF
SjvaTx+DycqeFj9ELl8azxQZFBEIqZolhF75jIgKtX2zeV3kG6VMrSH0pn5/XjGeOAZE+jRGKyYG
2200gR6r0QuP7XQYiGIZw32vthy75Fk+AyfJooEuVYc0DGVE8veRtxN5M620umPYdH0tyGMR0DsG
nD2wwdZedgUWEKKxYPdv2T8YF2OpHzq5J4lQQBRBQay5jnkLCDlnxebsS7iTXqf4fUG7FMQHoeA9
InkCGIyQk9poZhECErFwsw4zewaPFv8POCQbGCeSdMyLMh+cDIoK4n2Neqnstbe1Pew0R7387aZA
8przivzgU/+M5DouPoyyiQo7XRSOk0AizfifAUSYAemei2tabgsupOt8H1jGLr1X7jqVE25sH+dJ
MuNJYzeleYdWY9tE80p71UU/z3vqH+7ikwDmLKWo7LDKCALk6w967cfgp/YgXv++FSfBUu4ajyOS
msCfTxOxxN+j9kxMpSkKIHLAQpkco3SaeKydyaVvy+zRdEjsn5dI0e2cQFq+WD0TsNio1Hp6iMYw
oSs8sSYQVbWzL2fPU/J0XhaF7HOypL/LImokiU1hAtLF3ngvdHHunCxKxctFIhmSjkqryxwb2UwZ
GeR/31BlJ4aSIMcCghIywaoy26iY4vmc/ypwVaY2uTUsAZOy0yWf4m4b5k9ymduy67osTalbpDq5
E8LmMBndbbJEvi40oDbNL3uRx4nyByw+yWSuTOSJjXYRIbNxugsZN3TSoRm4d+iy5YaX1T/vfarI
XJsEbdaygKQM8lPXc70rVc49+QckO2nDujdqZtGIVvKPdC2djQG31FG3MxDDlV72yKPi+UN8c5LH
eLsadp1WD5BH4xvFzg/DLvQnW/IQTfHZ9DmOzqaGaS+t3HWQpt3OT8RKHP0q3g/wc8kSj/z8Jedr
sflgFZvei3KBuFDR3ahsrmsx2P0n7/443xWSiOL/rK/Q902MLUBo2k79rPt2Xsz2c+Wvz/RhNisx
C9p5YwMsPfaADqxExr7jyJnqr13VJyn0PFdSQJimJw16d20S/KjRsZ3+W6rj38HMSQCDD4O2NDA3
4FJWu4pwK3W8XZy8L86AQUVmEfcjBBDBMdSLcvz5374D4/9qVY9xgpqzXeZXJS206ccAGev/JoTB
gB5zxdVQQ0g3HbtirwSX1cQh1uDZE+P2bVYPeUmBmqgxiE5GKxyvSu4jm3PNsv1IoKpKxoWipXY5
22JtC1ZrR9fGBWoloLqktPv0ZS9cmNzCL0c/ibng03pOehLSC1C4GMMSnBfvxfBw/jNxbE1iLvZZ
UMMpoD6JPYxKQOzR4LE+87SgcLryxznUkeLHs8luq5ti1Kx+iJwA/In/TQ+q50qK2nRJlVE9QtUq
+ggcz7w7mndSjNurmUCMMcbXKEG33KStJf7bPtUPYJFEXaHk+oahMRJ0Q5n6qFQRFYftDyOM3axJ
XqeUR4/ACY5VtqofqP1YSDSYQ+G7c2jmCIQ0XuTNsiU8ii804cfN2W960Uo3BtPUUR7UoVbwfeRj
rd+Khl3GvZ3rd73Bq75vhwMrWQy+EQ0d5VIPWYqPh5TdPwpu6FcuguS9dJx55Y9N+15JY4COiMEA
yjI828zxaISHKb1PRl46mHr6p/B7JYNBOhU7xvB+g0Yj4uDFSZGiKnamX6ILl/cq3DTzkyg2p1gu
eqWLWN9iRz2xhrG3pn87b86YOZtANJWwJ5EMM8/MH0twW6BQGiTexAtqON+FzRwuRtiDhQ/fRW7d
InuR0A2hcFK+PBEMtJWdknV6gs8iJ4ltLIO9YC0vWmQ4VynvkzDYRmbsMlYzHBiZPUW6l3jVBmo9
Z6xLZ3BnMMoxG0x8cj1+jMp9H98k5VEhR13xOvMiwZzEeazefu2sbIwBgz6aJr1RcW794XfFRrkJ
7hcXVIwOz9i23yIrWQwYlAW4GiqCw6M58mGv1Fbiac5kY6McfVy1r1/KdUkopMmYzlDRl/33m6gu
wiipUqAr2IgsJQfLZPIlsztJYO7s2hxARDJAwlheReplId3qvB2QFLQ+m8RJBGPZQx9KcymizCRo
Oyx4tX4NsX4lYL0sJg4kfx4r3uT5H77TSSJj5FpszqI+QOKoYq9B5eV+r6LpRfYDK7TFY/aoc6Yu
P+1S+I1DJ4mM2RuiMmiqDInRRQ/i/NbPbfkO0/W1gxELWim/N1z54bzpbyPGSSZj+Usch11j4tOF
zWsQ7bqhA3+swsGL7cTeygQZm6/lQZvDipqgNbq/60JhbWGOH0Waq/rFsMYLyYpc4Wej2vHX7sOT
isx9qLVJ1bTU/pER6ucXLUmcmvAGCrdjmJWKzI3YanU9qARS+sP8UWxD1tJV72JbuDW8wtf3PHq4
P4DWX3qxz36iNWE0z5AogTGHFokCjy6W/Sdr8z6xtTGmyb75TWyyS7AmE48nbz7Ib4FfoAQcOEKL
lUG9px+MY+qYe53bWEHd+ozbs4mASBzVLunhEtiAiX1VNk0JgwlGv6x+BFihG7nS3Xl/2L7aTofK
4EwczEJTNBAokYe0fjGJd/73ebDyYUerd8FYVbWa0GzA7xJp4cBOrjC/ayF68qiHn5fH8e8PzFmJ
m8IZDF0p9Kmlb4KOtfaPJZe1jcL7uY/EYEgbgRguriCjdQn6HX73E7UvH/tf9rx+hz8E06cvxGCJ
qlYSKRRIo8H0eJl4NUihwVr5UV6+CnhVL67pM/CRoHtO7jTIw2SMOznESb8LufWGhhu0HvegQOpg
hmi1j3h7U3mfjkGUvCRRliDOtqfIQHvYeKwxhr2Y2f15C9m2SJnWW0RTk0FJ9vf4QJmlOdUNKDh4
hmrRe8fYY2DwjRwWt/GNO97ykU29TvLYgD4t5aIRJWouyks2YXIrsIL6+bxSPBlMzFMsDTHiSUCE
Ol6Fwk40d+nCQQreubHxvEGWOCy0kMDsG8nqQVlGt81P9lCjr42u9+a1cm5i0+rgGGxK5yZq+w5K
Vf2BFHvB5AQgmzHW6veZiEcWS82Ue/x+0WCnBEj3a2z1Ut1ZGHeJ8GyWHCj8SFR9wo2VPPoRV9iU
TbM6pToMIXhEYzHaiqd9fRsfBHv8BnIxJ0R7WX9EScXN3MIXeR04FCfOSWdQS5fCHnExtB1qclmk
ysM4TJ6mgO5UQ4hcDhyK720cWWnL4JYsxqBQm6CteDu6mt0UVvCNbkYKeku+LZ6wtRK9HeqDOdjn
XYGnJ4NfJKzLrquhp2r8lFBNT/bhcF0G+2Tk9mxt9lmsVGSQJAFZjTQQqEi3F9G1km+0zaLxeQiy
fQecBLGdAmU1NA0Bm5ItlOo3NQivpU7+IS7yc10r+4B8j5oGnigjlAw19HmQ7k4OuOXxzWtv9Ucw
GLPIY7OkI7SV7xE0AzYjpzoq1ygpfWHX0EcAthJG/5iVryjTMInYOAjfB9NjrdtGFvv58PO8qXBQ
02AAZggbQ58iCFGS+xRPHfNYZfvzIraj1pUiDMiIA93blgA1EbUe6KRS69V7CbHcV/uAZUUBMQsa
udFM+vdDUyeCOXRZp0VM3ARoKAludDS/TW6BpiZu0W/79E7SGEcrZlNrRAJpyT44EKvAMonRap6x
2AHRSWM1l3HtJr94uYtt0D5JZXyua8Julj+qAelh6m4Csq9ldJNXqZVl/lCmO873ozbwGTb/kqcw
XQVFkU2TQl8dSQwqSAzFW1FkZa2NuQnoCWeXiPu1mO/0IVmGCTnC+JwuQmjeYOOvQnsZ9rqtXNO5
fz439UeN4ZyOjLMtogBefpjUR0BrYkGuNlySzjIEK0ntCr3PCIzs7lfjV4/maJmFbSpOej0ey+fz
h7194Z/OmvFHNTACCYS/eIzkTmngFkxb97yEPwQxJxGMO7ZlqTQxbRLBsw7RdOQVr11o4WNqVmAN
vrmPFf+8SJ5SzK3ft0VtVi0tjJQ/F0m0pI6TjeIJYC52VZ6FIKJeP+nfSe1NKm/m+w/Xz+nQGFzJ
065pagkSRvt3E354a7oKfcE54zOP8ob7iRhcqcNAWKrhwxoDnxKzl/oFiOCxpbexx2cttMqKZxXb
V9tJQQZUlr4bspoaHpFdzaczFN0r+Y4lIbOXoG+Y90jdznyd/JtdshLNUS92tJQ120fkFhxybI7Z
EX2MSInS/fVzaJ03Qt4nZPeZqXGoYVUWNEzfZ7vBqsXcVx6Ep86NduJu4LbXclBTZRBFTfBfQ9u/
FL//ITvLTkysMbFoe6PmpdfgnE2c8xpu30a6KeFhR7GKcbNUHOWlp/eCkv2ayJ2cz5iVevpvMhhP
E2ZFwyp2yKjGY6fsO+M+5jWFUkv7DMUnNRhXk8tQ+A2Bg/d7IWaDLTXdFyNKBXvAdFzRYKRjobbN
chlb9VBMbXCt9X5pfywKvKcMx/wt9psfZyWNQd0RM7KNGEIagkhb6OHC4mgNxb/dvPIRNK7EMDYw
DwT7Q7DUzA7rN1PrLbHlXFDbWc+VBMYCwrgUlCJDpaZDciTcaWj5x/5f+w2zjU+NPVsRZyx7229X
Ahl7iDQTDPQ6VBL90aUMQNORXA12uS/c+bXmBTubOLiSxkBvB1tpZqzmtfX7KLAoDmK3ceiE0BHZ
unE3D1/x2pVABnjlOB/aNoHATHpX26NSPmDN/Hmn3Y7ATzLYx5NQD4Hco//WXjKbruela1KjDNuu
DQxof+32WkljXklI9BhBhVkX25jlfaBnlqFcDbmfGBfT7Io1SirF1RAdlLi2xhqbmrzz2m4GAyvx
DPBWdR6LcQjxSn1Mwtuet6hwe/RvJYABjlkCN2wdwCAlLGTP3WBPfNOng8PcRy9PFQY01FSQDDAi
AKLex9kan8A0anfHFm22d6NXXOk/5p368/zpUff9hL4r5RgAqSSwUqE0DoAnF+AVtkiGjlcSoeuI
x1XIU44BEjEvJjGj+LuQX2V8NX3t3bJShQGOeBFA4kQNIX6aXhBH7VJfeEqeW0fwpV1UW1zD52nE
YIeEbAi4MqGRhsAdbDeZMx2rVyPGmIvkVYfqst8Z9vnPxRPJoIdeDXErlNBx6fax7hrt/fnf3w5F
T4doMo8/OZhkPc2hU3Qxg/hAw3xX/Evam7d0Vn5+5q1Z4+hjMtgh9GJWmCP00YpfZb2fB/+8Phzz
ZneH90pSEYH+fgHaoyix9PSSFAmIOP/lmh7mHmZXXzXt2Ckm3jr2Yur7fB69tpm/xyLZn1eHE1Ww
y8MTTSZdTu/GNrtvWskawTg6JZzImSeEgYQGU2KqnNMzI+/C8hYvk5WE7+cV4doZgwZGN89CQjXR
HquLvkbuJnaNvZpa6QUGq1B+33FbxDlXPTt7gsaZKcTOG9qD6tJyP2UWrCJ7OYDGzolc3pQzL3Ji
l4cTcTTQXIdzjN+RykcLZ/kLLemu1GMJKH30YCaEWzGmd9EZOP+0SDwqw6anrVTCbnBmtwCVvlXa
htMddL/28Bbn3lnnJRJ2BiVOSzSH0PiQIEdKq8aRF4lWpluU5IBW7GLe2/W8fRK22yVMEzIYNLQe
p+uk3Ovig0p4c0o8rZigQtZbCeVOKuMweTQqJKEV+q1HE2AwzZuFk9HgRL2EbZAcl0gfauoPnbd4
tN2utMPH4SDhJaTfcG+u866A9yPMaJVrjswFy+06fDRz17sxEtvSDcjM0YKSO+j/djm+TkH8z0aJ
VZR/lxbUJsghGkibQKRDp7zzxEU4qh5yBNjTyIF8euuek8Ygy5xhxlWg4ZqgIb/VoenzIm7vInWn
YqNjUryeV+78BUbYwZbOyMypT6FbkDwXyaHhVlx4n4oJMvpE1qNEoXQQqkVn5IUrwR7s5p1OmvC/
1eZj/K/rH3t3//6pSq1J81DD4SX7eEd2lE79n0zRclyYbWxZlHxplBZiavF26q6i9EAU5/yH2a7G
nVRhG1qCUKgrEM1RVfAGul92yrcRmwi/09F4uuqgxeTaMwadtEeOYM4X+3D1lXNpsaoHJIFy6FoD
hW2EEEpwyZXu4wF75N5qHKT6uGhX0lrShkNPYB/aZbXvrvNL6UaR0Xg8uQmeKOZ+Ejj+xbF4tr2l
zEtdFGqca2pelcmrnvDKqDwBDFxgT8YQgBwIDhxZkyfZ8kXrC+iTQ9d25xJ3uDRyi9dBeT5OJB/G
tDpFCcxbdU9fXmIHKsLxYZTvzPm67Tm60SfIGWz6mD9cicmr3JRDGo62tYx1zE4hvnfltzFr/Ym3
cHo747qyfwY41BIcMgMN49III6mTI1jiY4cRP0t5yI7YOUIH42LDkjk32fbXMyTJMDVVNVgEiRLQ
6VUVZsj7ILiaNPU2EGT3vIdtf6y/RLDokQ5ap+DZBUjUArtWr+b2m1DGFndT7x8g5CSIeZ2QWNGG
AeybqAIMmAWN7Omo3IR+INmIbman8zPfIaJ3Xrs/ZG9OUim+rIwkmNUR1FFQr/mgwEaEehT3v8eI
eWa/jcMnURRcVqKSuSq6OIeCeSNbBja+NaYVZU/nFeJYBAsYI+ivcyOFEBkrEBa1sHReX+2mQagq
gk+TgFOIJbcl6dIJ2I+JyL4kO1O9luPA0vLBRl+0dV6XbZNYiaJ/yurETB0z1/n0/4Uh2q1Yhnss
yPLgUAPAqbuMI0v9Fvnh83nBPBUpsqzkVtoyLsWC0YKquA4kb4xTq54mywh5ZLc8QQxshKBMENQZ
CqYEXU/E0pXLtBGcLH89r9CmVawOkok0Gj1T4jGGnMXwe/NnTTjXMOf32YJTYGI0XcCeAVvCjJHa
yo+j2ryfV2E7aD/pwJaYMjzwknKCDMUvr8bL0p8CW77KZSSrS0fAHitObnz72xjYY2gYKIazd33R
qXoV6NTOs9EbyFVLOncMfrRfGjcFA9//5NCzXRmbFExpWYWQk8i/2vxbwNtwtP1tTr/P3PByMMzD
mNGqUnIR9U8T7/m2CWurv5+e4+rvn8bWqDKwLNvhMoGbF43L2UFOvmTAJyUYj5yx7lEoI9qxEAtI
5nc7LGLhfG+eHowv5lkfICDHORWhYhFJtromtcT57rwZbwYlq9NiPLGWM1XLaPc8qWq71wmovkDI
1T0qguFEBsdn6J/8KQI6CWNHW8s6iJRZwKeZGox8F+aEAmkijW4ZzvVeb+Tcriqttcwl6LwvqKkR
U8cmG9GUDMbolGY2hzCmgCALOMzuCMqFn5pJftYxAnM5fDwvbvsaX8ljjDBIxnZWczpzBkpVEEmA
AzS1032yk45fS8KsZDG2qCBlJ2QhZBlIoD3R5e4hdvQUCFiQ98lcjOztzmu3aZkrgYxlwrdGVa8h
MEXgEAUPaQgQjHkb86QtY1lJYSwzFopAVwcMbXVg1bumRMPavq+deE9XnoLehBO6buO5hikww5Cx
Y5vF87EkxqzS+b0eXR/YouGmiqXtaQFBO447idefup0hNCSVorlsKgajX1Oakr4EA62tgmMYbPmm
PY7W2+AaXnof2MEP5/xX+4NATZQUTQfFu8rYSR5IQzOqE4DxSTrQhsbwsS1s7R7LqymZOJgy/Fb6
iqnA5f4nkzGVmaQGBtcgc6lfNHS0jG9DtOfotWkoKxnMQZZjkM5KDhmdQ9t1Mif3Y0yt0CdOfxQ4
5dXN2+skjOVG7+Ymb+oZwqLwxjSuoumWow1PAPPsaOulloZ+RMAso64EqkJU3JXKCjwU+OmcWGML
XEZVnkx6wqsrc861VsolKDWqL60UW0XIMQOeAOapEXfBkJpocbU7TX8JqhIc6JnNOTgKqZ8ul9WX
oX/DSomomvMUE1P4MrE19Zbh617igFhE8QdbfKPUc6GDd05o8Vo0N+FwJZi5W9JCj6MIO8BtA9Rs
lXydS08Kb4MHz3k15kJJi7kvlY8TdDS3AwktrXBWro7ZmMX9J4lb3nEyaGGoKJ/BsRAYKOleqEFx
YEjaY0B6vzJ51eHtgtDqCBmYKOc8HtUewhSsHS6vWpDcgDIQQ86UEyx3sseKx0nE+2gMaGStmcRz
j49WVkddvu7iS5U308oxenYQpsiktNRDKNUAYdGAZOW8/B9HCXayvUuIQAINSmhF4wRhZwnGfcNL
QtOTOONX7ByMhPZEbZ4ASMle9XIQjC4HBYPMPF2279+TDbAtWuZsTmMwQs7vyTlKD2g4b/rHRk9e
BMMVxoCFGOi9UoH1nqZZPu4M7Zvq9g5FCdORODE2zxAYgDDkOY7zBpqVsWaJ2Tc95sArzw4YcBDU
sQ0w3gLoix6z0BmUF+2/uii7typQgrCOCGTQW5YWbCNHB/xMH6SepsMbVuJBgs5AgrQYejSJ9AuF
Lo1pMUWv2tWufemehrsC4wTTlwLAlQEykKBk/dA21CYixaUTt+FB+lm/UGJxmQ7KuZz7iuNXbJ9W
O9daMVDnnUInvUpuBCtzgpv4YNqLL/vlhejpbvNOa8WYu/1SK8lJV5YgUyqmrB5bmGRhvGpY0Ruj
//28fpz7g6XIrDu165cBEoTGafDrk1LBPA9Bz+W858R/7FjLUi5ZOlFdZs0J73Dre9oNKARIRScz
3ORAvja2vDo9Bj2KVEvrTseni9ErhelsSiit3RgR7V/wCOhsAo6xUGM/g8Hs83WmUzshJZ4t69dA
nB1tLC2hkqxa8IXkKer+s4YMosRBmGsSPdPpevyg9FcEy7QH1aLOMO8Ct+a9hzgYZjDxhp5HelTT
EGDOfumpPZLIijtejEjjzHPnyIBKF2eC0FVQi1LQkoveT3+X9VETFLFLSeEAPw/E2Dder4ldYKL1
jT7NadsxHuaRJ/4cPdFp7KK0AxucHef9jnOObA8XSCzjPKc4HajHIDrUxqNQ/rc3ENu31Y/toKsg
jbNJMnh1WftwdOe8Fpwrk23dMohpJD21BjktrUZt7SLgfRveQTFvklFQ5QZdQfRCE65FN6MtQT4u
GPT+SvTr2P2Oy+222QxxAg62havWBVLOI2T2lHRERsugfCV8H9x/0oLEAWCT6r96D2VZMyzKhCOU
qsY2fig3SozhZW4v1zb6muAJRspEAwPN38XEWhKomYw0RrIf9rRnVUBnFVZKOmiS9VXeHb1tFydp
DC5pKpYHFRGkSZqj3ZpvlKOV8gcn7yTApkF6jtyLmiLPZ9A4yWSQqQnjuI0JZJaR3bvNw3iXeejn
V5w5s7GCCrYSX0eHzhcc9UtecJLMwBWSszmdDaKp+PdgflFDXo6NpxoT8qijoYLYp0MuvrSyh+Xh
93x24HWujPat4k5A5ycyiA6Psp3zGdmFKmYypXEyQW6d71pyFKJf5+HjD8D718mxe1T6RUimAKsK
8JiYbexRsWq79EFneoV4CrFjuTsvbxtLTuKok6x8LV0SIY5LiAuNe3OULEJui/j9vAzemTF4FdB1
p2KDM4uiuz56Mng68H6f/vtKhywfwjRqoEOSPIbJW857BZHtgPd0SAxSKElUxzN0+HjgDfupsqY3
2tRU2gJqWnjqi3hRBNeS9cHLxbn6edoxwFGGvdhXPQWOzqvM+5lXnfvDi/KkHYMSI5Zkk0mBAMqm
TjunByypQGKVhoPqN17Rm2vgDDR0uUrGgFoceqhAWoIxXUe7QQLgktgJaIF5aU/6c2cwUGaAIm1F
Gfzp0K5r0Uuf3dJbv0KTKbjv50MhP583dd5hslPIeRhXRWXA1tvG0vz2qrgW3CZE66zoTJfJgdet
y3Ffdv44xHRCmNBbBcv3wEvaZJFllo/ndeLJYCAClQVzaOg9WZl+Nr41jd0mvNyxeP4rKQxEaHMq
dCL+x2aRYd9edjsNfQnY3Hn42pyW8Ze1KwxYpKQo5KqA+fUHrF+2MVB3Kdh0oLO8aXze5+HcUmyH
RwZe9DHETBOq+Ye8fw+Xa6X5Lk6VK0W82V8OTCgMTKhGa0gFBhNscz6K4lMoptZ5M+CaNoMTWrzI
edvBDsh1eEe3R5lu/oLXvpOj/sIj1+QZHYsSaV7UggqDqLpn0j2OmpsR7vAr7/Mw2KCD7rAKc5yZ
4mOrh6XTGUHNWQ5Zh67p7InO7o278D0NHPXh/GFybhS2zQMDEYWoxDhLyacJ8W4n+7Q4yKuwcoyC
rQxO6tCl4wgxY3BjjC9k2J9Xgwfm7PgwNjl1xkA/k/F98cgF2eXwpaHB7aGCJEfgLhX7QzXhL/dV
GaCQlbqZTPrJRju8+91w/vHAx/geeAHIo3CT8yCdd4j031fhxaj0hSbNOMTwXb0fQKiSu4knfRsO
kfH/KUTpK/2WJ4xSqXOsJHZRpBWJBolBGNmKKTvSgISN1xp7VBt4bs3xNJUBjtgQ0xyMrEgJZUgt
xDv5OI52XiCqkV3gr9/bxt0/2I5Lb40z9zJb0w2mvtBVER9SkGyas1ye9TtMsKIz6EJClmb40njQ
6kwZQEnGRixrGkaR4ltYgay3wpT7/JVF5MZKCoMoYdWmYTdRFK6/pRE2tgZXmWbyPhk18jNnx5Zy
Y3UktUBDqNql6z6wLXNnXplYe0tsY/fFnUQnpdjFh8ZUzKoqwcnrcbCmwo/1rxUi//JqjRrLyuCF
Vo2LIoBCcXfXqk7R/8iFL83GrLRgkEPFPhKzp5GZCqpPukgsPqS4+pFZeML6TT9+5UAjx680BjbK
GQuDFnohZ6bVvYHXHwVxtFyqdmepDah+6ChuYfM4RXmI/IkafRA6dZmhplnt6/CiELxJumv02yXb
5yI27NaSNUWzZVa3ofQ2c3tfeKbJoEkqYk3FNMHNUsULr6htYkDOqfK90ls6aEjmXVfYnJPmQInG
BCZVimGWKsNJ06Um8ZHsdHfGoD/4K3Chcu1oOxN2slUGSCplUFO9hYbDfGXQlbF+8hote5rCyQuL
F0FuX3jo+zI1jbYIs+N/M7j0C5km+/oDnXkiO23vv2WgNKJTT6Bvdc4f5qbVrsQx2olqrpt6jjxz
KH6LlgtxwjOGZySbF6pp6ho6ebAqmV3fFfZ1LIU6yr1S6YcC6AKfzuuw7QMnAWySJhWbAW1SNd58
L4Mjur2PDZ3P4n6yBX+67I/cBqxNk1jJo/++gq8qDESimJBHC8A0ksQaYRiEjA62lgNjEufw2JW3
eVK3c6BBlvJ/pF3XcuS4svwiRtCbV7pmW3lppBfGWJKg9+brb0Jzz4qL4TR2Z58VoewCC4VCoSpz
l90a4N9009oWGmcX7bUfNKZYt8pevp8Opn1pwLn7kO2Mb7yBXt6PYGKpHPZ9lC34gpUZxNnZSnnV
0i03tKByo1LFNRMF2r+vKChI+sWa6Bf0zZ3odbeZL1yKY/mJUpZ1DsHJems9ctxmy6o1KBO79GxM
x0wC6OBHgRE0VN/Ny14gxJGA7qc5ty/cN4/NS9Uak4ldOSFjXYUFfc7/2UtXE5cWX0y/eQrRaMxJ
HXgmMtsbpINyOMswsbW8yXhNjYUDsLn31gYxGZDWoXMkoQZRqkVzR9/bQzfaYU7zUxzkvsaN/lsn
zgqQbVYxhJBYg1aiungSNbxV0exc3bevrdueSMC/0/MsZHtXCklIhkLEGr6rQZ7oZGg/2vNt/BlU
meifVwr/umNyPhrbx9KQUpBbkMw7+vQ2pZGd8AqoXJOY/dzloxC1Bj6aeEdlT2sndLObFKTy9SkL
0huTc7/ZbDJefzNq8Spg5pOZVaYFi8AI+JPCXrknz/QI/QccXlvpwRqMiSWLWqEdXanoc9kIKqAC
tNagw7TrPYhyXv5kNGkNxsSQui0RGTs4R1/7AwjrinifSp+v+8P7pBib/69BmKAxh6MqEBnLlzR1
YNajvfTHTNzNqiOSL0l2M87nTOS9uNBffg2UCR2ZoeRjpcFHzPMAKV4jiO5yJ/TVmwlvSZRf0dgH
vDIJNeQaJhNMTHNElzvFzCykPGD+HNSjmIDvekodXVo4Klm8YMw2tiQWdItyFetKTXxXxzsONm2j
0Zzs8CcVrtVHZBtZkKH0hqwDrKqIMy+6Q6Z9zqNA53w0tpdlsMZYbRSA9G35TZSgv1XrPrgWLgkR
OVMfmzNma4OYIDL2k5DWKlw/3oc77UT89Awi8uQ7hje90O5v8droWm70J7wKa1gmlqh9lZKMwES0
sjpiqwTTrLqSwdMQ3d50mNUzQLWs6qrCmJdoSNFzVBHek7w0qJ+iHZ2Nrs68ot37OO0vXr9CYixS
snAxdTxcONWn6VNzEnNXcWuQFidOhrIrKmuUAJ2g6+OPLhvWCpkJlWUSocWkh40TlFkLsAHq++yF
piPCgfYVZODT4+ULm4fbCpIJmEJXk06tYKz6lj2KnhRUi9sF1hkKopQ8X/GEfdG51wMoD5OJn3GX
jJFYA3PEvU1IbIl3A6Fx6doXZGLl2BjdlLUAyFrNluoXPb8NG9U29Aq3xr0sfpkVDpPP5tz0+tMx
oTID5hwvdB2Rd83fp6BCZm6Due99miAgDpKj8cjtC9nMvj4+H/veJWlWJiYNYNPn3jN8pOlOr9iD
Y9q01bbnEn9xPh374FUoYZXqI/DCBBTaja1kvP7qzRv3aiVVmk+skpN2aosorbEJBn/0aPsmNFmS
c/GFPhIpzrSDOjv3DZZnFhNc1HROCTYCDS5g5dIxAYCWyr2+1zsHzXk/iXfQJf2ftgH7FDYXeVjM
JdaSyI4sPqtceU6eU7LvX20qi0SjS/m/izEel0E5/UIqjwo+U56dglyk1z+xS8dkkqrKisQm6OZQ
dZBLoQdR+2CQffYnD6KWrJiyqJiWBXGKvztILE6xOJdU4lxPH5bZ8jV9MWyTVLvrdmwe3h847yfS
yhHNdJ5C3NBwDsyNLbe2ljxKw+eZl/3TYPRLsFrBMNULCVEjE2lTnLng6xxH8pJmFzLdhOaXUeOY
tJ1ircCYzWXMSaknEHB29MGlZX9kCWhswMAfkn9fcHlEbds3jRUes7HAG9+q4gLjWpBnFeAoVhqU
fCl11hzIjXP9g22mqyswustXH2yIE2O0wOODPuyvPRhvMGQogkr6oCu8ZWTjhSbKEDGE/iUG/lBE
Y5PHuhvFWJq73tHf0CX0Q30naxEfOq8+0aGaivuS/csVkUVkP1yJoJs3be8Up+SiH2g1u3S0i4rR
rqa1U5+Xi7BryeIxH26E/jEupE3v9FNup1Zjp51lh3ltL9Y9d6SRt5zMh2urRp6yEGBRsSP9rd5x
qnbsTmaNYfIqUlSZYYRYvGjZd4mnJsdBPhTj/rr7cb8Rk0stXWd15QSvEHe9p+Ewhmo07eUpcBjn
vg5JuuA6Im/d6EdcOfykiLo0JACsNE9KbgydVwekXrWOTezCMYnUgLmTCGZhsNVZ/PIzbVePF7fx
ltkGKeyh4tEv0Q9xDY8J7dq01OYCMRtHkG6torHLOgi5xyJn1dhGZyXTzVlqAQJlbyu6kfp/ef4x
i8Z2OeflEhJiwZuH9KmsCjsXeQq/HH9mm5yTaclIv+CzzCkm3qSD1N8Owq3a+9fd65dUjLWECQJK
25eFQMPcjJlwdOu0uxY9d17lkc/lo37M7iw3/29blW10zgwM5JYq9YB6b5qn2nzOowv3Xs7xM7bF
eYxN5EUGPpFceHiTtEmDcb7pX+Z37Oox4YDoc0Vqako1SLaZDnbdcM4hnicz+z8K50ZPVHyfVgzm
8TBwKaHpB76yH1kySkvr5bEoABA+6bvpMbuhD7bqV/ldY4A/TvzLJZ9dMmb/Z0k9QsUVS9aa5RHP
HAehII6U5I5m5A+9dVPon6E17lvJMHA+1i+Z0d+hQZT091ha9bMZjfSAxev6OyGli1btzk729R4N
VrXNE+3aBjQsTTctGQ1HLL/hIpZJq6V1j3oNzcTKXeqA53r3zyTCNo/zFRjji6ir1WMDsjLHHHE9
bAwnFm8m84cRB5XAOQbpN/rFZ1ZQjFNKWRaPFoVSIRDR7pLd6P98Cr4enHgwzNGUJoZeRgQwdHwg
OVTBjAe/ascrKP+Swb77xcocxiU1jLBqqLxi5Z6aExLm2C6OykGAoOY/IEXfPG8/wNgrxwyWXsXQ
AKZDC0z2lkCubOXtJ4tX9IU3ZbQZPlZozM1j7JpOmBug9aFkK4bqQl+ZE843A+0Kghq8ylDmtjPM
hTq5bDxIrYtuTLs1OLUX9gLFfKH3tGyFIc96aoXo0XY6szsScXDHVDn1xvhazIYtRdjFbckrttKl
ueLk7yfnCjMNqyZsdWAm0k7yKSuw7mYNRB8zj9zxcnGeD77f81doVlhUUigDjd6iMJTgQIjxTgBF
S+Rzb2w8p2AiBRrDxiyZqGXPJvipWgirguHtQYeKDZ09G4+8QMhzESZemFFtzbEIwGoqnCFxDXAp
iryTchPEVEQqZolmAHZGXNbVMmkaHPhqfJjrQK+9JOX4xGZAWkHQhV19JIi3ymVVAmJUZ5eMGLGM
v6ZJeasScVeI8ks+a3aP8v/1MChveuIKllq+gq3zshEThcKCbVDGNFp+UQ90jOD7PQry/VeERXSq
QIn01ro1L2P0R+fmCp/xlyn5n9nLV5CoeMtRdcnzDJFG6FJzSYE3ndPUIVxjGoplsuXHSgiztEX/
KbJD8MyrYPmc/+0j1Hs0WUEwESuXiZxUZkH3Wv05D5YgF+z+088QbH3jrh/PIibFrnSoiMgp4NJy
tmu8JVZci3gQjGP2XSObqQKI4qQeoEB3MtCjJXiDQxM5acKz0B9t6dUaMj5ZdWq/JEuJi/CY2qEi
oPussSMj31/3fepavwThFQzjeuqsZdVUIXJ0s+pbJnL4cXgu4tZulIlzjm3f7VdYTJQyMPYemzmw
Jn+GSmdyiF35tYMaWkyZuV54YzO8b8ZkN/NMRlNN6DdrR9nt5Sny1ZD824cY1tfZ3CYbpFgNKUpU
5nYVtzMIcGZOXOSYwvbaa3GtpWUBZxj1Fw33FJ4SFO//M1lMTJZZM+lSCbM/m9+jnhfits+Ov4IO
22Sf6nWiGxUMmMSLFBVeEp9yvPVf9+Xt0+MDhIkDmtRVYaojslkkJHZUxKelL7w2Kb2pyPdWKthT
kziVzG1YZUd/GB/QmOjQSG1tNimsa73ovvLzXRjUez2IXF6T8XY14WMLsW31jazPBiamgHRQ0f57
WTB8Ft2Fp9rY09x9DpRbmeN725esFSYTIupxlEmPAUsnPHeyi2fjnXprPSmNLRyk72jf5Ay481yF
iRJTLyxZ3FJfxHU/RWFhrs+ISdddhRP2NCY2RJoahf0Im+J89jqxc/NSTZxSrZ1MH2L3OthvAp9l
ol1UNfDmwsQIIe+WpqT3n+6revezWUiCgtdNB721ZoehIN7s8na2a/6FyF6CwqiShVQFomTZCs2t
75IdXuHKfeZVqs1jyNjeeB9oTPgwKt3IhRBow4DiczW56RDu5nJPovvY8AryNqtP15eUOsGvx9YH
IpNhoKTRQlodiFaJJZTlg6mBTKgQ/URY7Co3Xq7DbfvkBxwTWTDNkmWYeetBmftUzo9Gk0GtlMf7
sR2EP0CYKFKLsimlNe55i+IK5osVcimUeQjUzFWeOynNXAklzFDfoBLiVv4CJn7VxWt37VK5VzFQ
y4PK6ZTjrR0TPvJxqMRphFmGPtuqMb1kqr4nxnJ3/RPxNhnL8B5jqKqW6REjn9WD5Pbn6ADiG0f5
gXcXpNG8UMwzi4kguAz1lQnSFCfpM0ziNHZNTqHMe9/moTCRI28wjSNg6MepVFCyNZPdpvdkery+
dBy3kJmy3VA3KcnR9efIZD+SW4VHJ8UJD+/Xr5XbDdOilCq9nbbmRcpvcH8j07OgvM29ZEOeruQ1
53MW7V2CeIWXZ7VcGwvwpPqxjgw7bHZDzSmY/OZU/Gu3ykxIMEJBG4QEX6b2BlfxC/Q6QHYP8mOU
9JVXUeBZxISGNOwyCNzjC9WLV3UXS/MHhbNNf+l9+5nEfBhEf8Nq1dBiZzU6rTli2Oed88sdAmhP
667mWRhsF13ipaB+5eu3bt2+NVGBtomhKpJusgECEsmhWBF6+6YUork3HcOA8ngnXB3xrWNjDcXk
FjWJ0iQaAaVYGNefT8X4NkYHvCs4+ij513fVZkBagzERQpD0qLSsBKf+irQNPSP/P3HJe/XZ2sVr
OCZUCHmuNGEN28yqdFoZUuy8x5jNrGIFwb76mRh0KGUBFsV7qmqhBPlusEdf9bNDH1xfvS2PX0Mx
KUXYqubSzrBmmnwpdZoJTcGfrkP80tpDPX6NwSQRtSEleGwGhhV0roIeugeoy+/oqI31WdBdKEA5
8hdjz0HduiysUZnAEXVCFQs5UOusO7Vx7iXidIyH+lIMBsZQ8l0KeblBHAKwnH/mYHO2GvsyqMhG
3C7UYiqoWfnh/mvnUaGrPxjiYxeXCSe9prW1FQEqHo/qAbTYh+JIQA5cYoYO9z80W+hPHOs4O8Bi
Aom8RF3V0pWVz50b38YO7e9Ineik3swuZdLhPWxshxPoP+uGZNC66N9DpmGWSWyEuHBqop7ZMcjA
7S7KMT/exrovoxHVLge5vLtu5raVf4GytYClTuOlMwA6Qss7PZvx63/7/8zOi8xclxq8IDrmJHnS
ZD6rUdtwKp48G5idlwpVaRUS7nhaovqKkftxWT/8NzOYbdbpyjQ1YEaA5uChny8KT+ngN+H94ztQ
G1fnpQGOIzNuYEP6TFnmM3h4Zzde+Rg5lOWIl29S52VvPBrVGv/pa+zNP1MzRHgR9iiGsdOk3scC
BpGVILspODfwzdwGmi4qHlUtERVi5phMGzGsDQPpBh0Pqm5bMPXpD7RzlNiCq3D8bfPBeo3GnJMY
IUhBdgjLfiqfCXS6GNpndHD/uktsnikrs5jtOqvtMBYEeSFaMh7EyfwsW5IryLzH223P+MBh8+lk
AjvlPMEzOnTfdvsWfe8w6TzjoKQMty2v3L4ZhlZ4zI6dzFZNJROfa4RurHIq71WnfzKhr+ZqOxCK
D/ftQ4xnrjYQeTnj5j5eITP7WBQLHWc0Pl3nghDT8JeAfJEVTP+h6x27IHkYCofXGrtZA1v5C5t5
a1k9JaWK5SX7VLdlp/KlL6GLfu3MsXa52zyNRx4NHcdz3idaV3td6XvodORY4UoVW7uVisFdlEpy
B0jceP/JSVlKP8mMsqqhYWUcu8zXmqV8GEoBJFNy0d5eh9oKKaYEPQ5TMU0Vagh/j2CpWedyUmSw
qtQuXVfZsXhREuOidsS9jrS1fmsk5mReGmtpjSrFZVl3y/7OSD1L4RjDg2Bi1jDoipVJgDDFXWq5
pLMN7vwYdWc2Bq/NYCJVZ9TRFFvAKL18thH1PSr20fc2uaAwyu0f3TJp7ejMqk1DUpRZA6+LFk8m
XxbLUWXeSNyWSWsMZtkamNuJBBjLDUSn9oWfQK4JU5MLbinkEM4cR+DGRmYJMYZRgZuYxkZ3/qH5
MX0aH21oz3jWHQk6nSvtvuXkmqSADwCj2DqUN/7u5JGVg/DQxDebu+Sd/UNH/0TRfja4xCm/DD29
p7wrKOZ71cLQDqaO/LP1WhPNfqqjf6cpqHKxnnqqhX4qb9qbf9DyQnMZ1i/XNjIfUcqSRO8U2JhB
i++iIu8NXymXSjtAOlzEmc198eCtKvMZ0WQaouoKRCGYPtUYnsSMdBfID+pj65aPeM+zkeE//VEO
tFpg5gAPSStipgyoYRe6ln5XVF/F9KkivIfK7U3xl8+w91xLjnorHxAYTQP8yyhIBPEXqmOB4wU0
K7zhhe176IdZbLNr0kT9omkwq/VGD3x7bq6DZiU9YX7s8DmFLvDCe7TcjiwfBjLntqaG1RzFQCy7
4RgmuVe0aOjIeQ8f24mJoWDjKaYmsUxXdYurraUDZgi/xGNim8t9lx/VxFuEb9cPmN8kBR9QNFNZ
ndDGPBbJnCMTGbHxFrdwk7vYbwI62Bs5w5N1q3vXEamv/brnPgCZuBJHZdFaNPXRo3yntVJom0no
S7FxluIumMMWdU5kQhNvkv436fIHMBNlIrFUhVSDcxIhCiQTh0+aOsWlGL+SabGXt9bYtc3EsXbb
YT5A2QgjlqUCgWLsiGLXzp+swut5FzbuJ2RiyoKkB0qBMGycS4+E474j4aFY2n0zoiI5S/u8U8+l
lLqTLO3C+lUbwsM0Qt1Lr/bXvy3Pb5k4o8gZusVi+m3xDJO8tmMVdOlOSzHF0cn2dazfXLb+WlqW
CatSqthKBJhNqX8UkDoJ9/Lt6BsgNY78hPeg8Jtg8wHHXBbUWJUXgz6Stx5l68h8y5PuB0zI9m51
ofPNmZPx0j8uKBNviiKWuwj8RphK13f1RYewqqnYxjvdV1JBZIbC8oQ7eQ6lMyWAYhDDrKVbNDvR
TtDMR1eA5dUgYAntzgG1WRv8yeO1Jn2sLhOG0HLdywU9ORZM+1tDbFfkpW05pY3fJFEfKEzskRQS
RykNdtRlWvQXlg7yXemevuLpmFktSv+6k24f9x+ATMyB7DRlHIVZU9G6GSaMIkuK8HbTuN38R+1c
6zVkYo0RJ2iuprEmR+dTO2Y3TSQ8/zd7mFATxmmZayUgRPR/FoEmZrYou8qfTLGsLWHiCJolLXmm
pbRodhfxqZUzTvDgBCqWOGaq9SjO6GWxMMSzbE6dXeQg+IlU9dJk6n1X9ZzISH/xlVOPnUtFo12l
ziE90X3z0O66oPOEHZ+gZuu4MSxLklRQQ/5Kr7XMddnnXYx4oUEaojdtTX3l0+lxUFiOrUFrc0kv
gCLuQt0ltxggwGSO+S07qhK0Nkq3eMq4dMc0ArAruDKNJUfXydIvmDdHUBL70JUtYYZKWrUE1x18
yzFMUbN+tu38Qj4VF62kT3MEx6jGx4yEj1WyBEYWfgb7gzflOgduy6g1HBMfajkeurIDnFzsLDTS
iAWXI4keEey6QdNclWVV2uCuyGJBFVWTusS52QtfKG95BlaH5mIeBW6xdfPoWKMxcbwWMyg6jUAz
Cjt8Sy+Wv9ih279CgJze5ODxZx4PwZY3riGZoI75eUPEoB5Nsb4rSJZLsXP0nKdltxXJ1yjMlxJm
XYyGFih6i7aF3DfU0W3z8zzyasg0j7j2vZgovtRDoRc9/HxWq4Ospm9lHHpLLrmyVNzLhnYIc5AT
iIVdD5M9j7wbzmZatTaUCfEj+PNmY4KhKvigWvRyN5LT+iN+Dwanx8As3Os7bvNQXgMywV5qVb1v
WxhcJGi5SlEaUvfKZQKNRGirQeQLjxzA7U33145geSuaSDLDnj6Rpj96Dw8BNA0w3fSUPGoHOmbw
D679HB9le8fzOG5BB0qD1wnCSxiiyG6GoLO7HxI0TGnyGJ959yyOw7JUFunQ9kNKH/X03orsrCOJ
LdTWZIdJ/FCQ3Lu+qLw1ZVJGE/VsTHnBQDmPbUN5MytOpOStIP0Bq3tqT+LQamkY6wfhGJfmIRuM
Q2iUznU7eN7I0laksaZN4QxDuq+CZOuH3Iv9KkgltB+kt90u24n3HES6oX7Z8B/VZJG5WAzCiFal
FKmB9jB6ArxxsSfwq8u9l59etAOYyoKjmtrK7Xh3HXnTQ1bAzOWiTsoit0ZazMCELRrxm4MyOTqP
GGHzw61QGM9ooSqNYxoocgT6WeUUSt+y7st1S7a/2gqE8Q40lRlZ1AGkAT1Zj8R+OTbHBDWM0B4f
5uBPWvNW9Wx2fLJV8miKaN1QKW+KGNUK4osZ9+TeanhYozBHTkNaIshQVHcgPr+r+9SOW5Rm8IEG
2djFprTLsjoolPgT0VuXs6Cbp9BqQZlTqDOnSEsnRI93okM0Sy8BJEffGxC4Gpo8P2ROHLEQiaDQ
1VQx8wUFNclO7qx7Ito9GK/m0xI5wl4jtunxHgB5rsmcPPo4FXiYAHCRIlvWLxFku/L88fpSbmaU
HyvJdhSreo42rfcrvPSI71XHii3nr5WCEkzP+WrUy69Ekvc2pFWMJFZqluoCh+mFlyr70Wu8jna6
V68BMBEj69uRtHQvC2A7xkBPBbHi7ig+CCkm9CiT9h/ldqvFY4JHrRNt7OnjVF0chfw8hbeVxnuL
pT/6mlF0VVerpghqZUUSVu1nG13qmbcqXmIFGPQHgu30rWO1qd8rPis0IoJ2SSjpEgZ0/eIbHVjl
Hry2XsR9buA4+Hvr4gpMK81myWeAjeVO67+V8e4fED3xnIIJFcSa8q4aECr6w8+paxAiaRdKwUob
o61vvH69zaLYegmZeGEo5SBGtDqOznVn9iDfdobuMqZU4ufwRnEyz9oXo014Wt283cVECzLqRFXf
w5Tu9/KFkK/XA8V25v3h7Gz7gyiLmtG09Gs50ifplHrpd6q6WFy6nUT4VzXO8cJ2F3eZ2c4zfT0R
wre6vo0y5KVNMOLSYZ6N7FDV96H1Jw9Eq0/HdhjLSqGKeoS9FqPNgerjulHpdMcBfZc2CcSA+7zB
2QFsz8OgiRIGc2GkeBifacvDAs0p8xv4+N4lmoenyOe98XH8hO15mJq+NEFLiVMFF1E0Cthdur/u
KZwDkyVRrwgVF6LP6bLY3nXCl3AWXqWkPWZJ/nAdafNpdvXB2FJPUZYdaFFhTPWpx4xWjHatIVBd
4RzuxZsMj3sSJPfmQIx9DjAnqrDlni5vtKKXAdy5GC3GjYk86C6EtWkLpLXnPZBuNnGbUIK0VPRT
o5ma2dy4W1hDT68X5DQYQf9M+9JitwmWHUZWpszOKJliBlUbHo3Sb3b9X8hsKXKWiCE19PrbuYZN
CeRBdOIl7xIs1ZkrgbV92fhAYy4bbWEpVaPCzsYl5Q1t2sWDMEhFMzuNvPjz+D47Lbi5a93y5AW2
a0Mfa8xyWQv6OAi5jmJX62WPshM7i2h3QeLIn+gdOHvrg3/Ls/vzsP2wljrZ6vyTCOqUJa1Gpb2o
fF9SEy82vSkdEWZz7gPR9q78AGPyCNMQqnmg5pG9+EwPJcExTyLmdE0bmwSMHXNQi7bEad/ZjjYf
qDQArkzURnlcUgWoy3SZx/OiPHI24vZN4AOAmr0CyKSw0LoI/okxf81vd7TNUMRwHAb7BZfrI9vJ
mGUooqLoePhmkonOKNI6o43Wc4UDovKnoDFsDAkpBzqkWR8nTh/P9kf7wGNyiUyvjTRagFdat43i
RbFht/rXmdT2Hy3jBxATYDIyT9jmADLMp6j70U9eqs2Q1UNZwQyoYhuqNE6eqLaV8BLc7VD6FzRb
7xIWUuvvjfOdm+27PbRnwWlKT0Baj83O3FjKw2NiTBEJbTZ1MHXwqagkJYOWv3UgC6T5IPj7eIoU
vwmhHwYy1xIBo6/lRC+r/yN6FAsnDOhZUeym0f6jwV6IOf/PSVnFQlK2RCrpNAwVboAIs2vuxb2O
G0PuRy5vCIxrHRNXqmrpZAgWI2c6NafkSG6KIAZfvuakvrHnVQ03uyTWtjHxBGzaaRXRohB1FeWY
7uhjwbhvdlyqa56bMIHFKsM+TWiBkpwW3/DrHWqwI0gNaEZR7eR7K7i+BbdTwY+vxoSWME9LvLcA
b5IEzMWgv6W8GQbOFXk7HH+AMPEkFFo8XpoAUfRqh+LaXVY3HIjtnEzWdVGW0YAqG4xDNIlaifUQ
dthflNeUQLEkPSS7CRQvLiXjDz0BLZWJbzrXF5CGqF8uyitcxjX63lwkQoAbpi/dvKuW29SqnLy9
UWfoRuRPScHJczcXcwXIeEgfT706WVbniNWtnr+CoPa6QZsesfr/jEco6NUHWw8MmrNgFgoUQcFV
XObudZTtvGcFw/jEEBVCpOowg7apVbeFH7q4Iks7a2cdKFVNCJoFzqfirRxz2qCtSlVrDZCaOIj2
UJuq09TlZ45hmzv4wzBWMyFOhTjuMGPppFQ+UHUKNytsXA9wtIyP5jFxeR64aZaig6Ebd2EFAxt/
z0W0KQ2LJRQwXlbuuuaYJq8cizaTnRUA86mqJO3TrAcArQXRW8cSFDhI6BXnT4YqzBUU84kyAhpA
UmLxjDF6FSFNbKdiV8KyPuU4g0R/9S8b9wOK/U5SoST5ogKKFnPfE+8XKAocwpP6GD7W7uhStcfk
yzI6xjfOgm66yAqayQWERq/yjH4x9U49oEKDBTU88jx42nvBi7eoXFOZVGAoe0GaKF4LybQooLSx
mZs7ynkuIfCqebPf74XUpYNGPOXOzWiyMpUuxSpR7pZYG4oF0Jl+b1SHtH5syvvry8nxf5P+fQUR
ChEOGAsQ8Xggwu1U/Mf/z0T4SSuNROnw/3vxPKZH2eD8/+1cZrVGTESvUKlQRLq/qFJBexe77yKM
Xv+I+juXAPy9gnXN75lwAXEJ3RzpcikPKlirl+MX5ZP5A9rtOx3Pvb2b3jbPi6ee0CnpWHteS9t2
3F8ZywQT0IiIIPYEfIM5ZpomQm7ao6IydCKsO2fcajkNGdfsZUJKUYqilU0AJPsI7JdDMPo0xeeN
GG+/tn0YxrZ5Z2CBmYlMz00NL/b9LvKao3JpQMoiB52DBnZeAONEEbbRW22K1FSoYaPTJCDgoJcK
I0LxAMMqu3FfgN4huL7TuDYygaRSFHOU6FaAKsO7QnTiCRcDwxYhRgPmwHq8jscJHhYTPForMYxR
BpyONjRN27XRfR7eXcfYHENfHTnsFHNU62XbaPhu+l16kT0Qlx61t9nHCI6bi/Z1sM2L9cpHmFBi
RLIeLg0MKuaXvn2TstY224eIR3zI22Ts7PIcCUpVGsAJz3RwRJ0gwGjisT6+tPthp78UZ16NYjMI
q6Ki6pJhSQbbIUC6LBSVAUWlMZSOYIYJ5nTmOPzm4q0gmDBpCoMZ6bQHx5y9PiZ2aX1Lhts+4QnH
b3v5CoiJkE2SzIWSorhTfJoxsYHJdjf8Zp5azPBn3viFNw7IxWNCIjqo8iXFlIgzHrrSxtiUW0OE
97jstJ2a2LlkFzvujZbu1F+i4spGJirikjl3iwTMEKd+QLPvzrbOxt2MKicYP93rfq9AxnQzDn8g
spPm02KUWjNhVaFGCrUtpbL7BdfbMvHGftgJuoHH5tCJp9FVDfGhzYxLi3pQvrzJYbnPLclPB0yQ
N7UrRpW9kLdB0s6ZYj0L4eMixjtjLN3GtC6zPD0ZIS5+UAofUZLDpIydd51dp4bdENEpQssxh++j
jIHSHrndLJxrUpyiNnGGpbjL9Mlt6xjjn98j85NoHWNlN4hIQ/Oz1BU/mr5HiXhwIiT34yDdCGBX
6onuSL3ihqhX1UvmtMW465SX0brkveqUwmd5uSfSsxF9FytwI3Vh0KLek6qRPy+1p1q+tUx2NNyb
AtTxllurfgKXrUuKF0G9lSTylrUvYRg5XScES36ue83Oi8IeO/kckdBRw8m2FsEOZyjjGIY9ppGf
jrKdWztDkN1Rng5t90rm0Dba/JQYjZ1FJAjrkw7ZuLma7aI+mMYl694I+SKFOyn/nCk/anD862AZ
H/q7apmdrjypxVeCqazkORmivYkmWug5PcikPOKe61TN7GDsyBOt2lUX1e3I4uKGh6rhRZQfTam0
ze4m0r7Gg27n6ZdCwNtWeSJq53TR29hj6dvYGUQoJNWdXVko9+uNm7cQx4mEXYw7fKqKdoM2xnBs
bDUitl49Gv0xbW9meUeKJ9XymvYiSgYu3iLUpB9k9auVmR5RPhdW54m6vO+K2LGs3k5LFQ3Uh4yg
X3C6V8vOq6QH3artOc3OnRJBFmo5pX3m6BWKBUSzzWH2K3yauY+ee1U8KQNGuJYJ30p+mo3MSzuv
gNSyMfd2HEs7QXk1+9ohfeMYxuSJjeDMBbGzMLLbDFxfX+MQUsXJY9Y/GOniS8vrEvaeaN7FTeWE
TephGGcvzW8krCGWProxOSpGacupZQ9oskysu0UcPhm15YizEZQ1wjqovar6a62+lR169jPZNnWk
AGpto2kSn2C6S5f5UYHyVSW/iu2tXqb7fk7twvLKSHJVXbSnmThNCGnq5LXuvuYLsecICz19NqFA
P5E6mIzaTdr+ZVQy2xhfajwtV8ldSiy71kcXG8cR2rcZqjxDm0CXMPMX+ZlYBb7ZSyg9mQN+OFns
vjPsrnuKEhTQBsWVl1MVfhPIU6O9QWnQQQHHzvrvzfSAHixbLl9iErvKcBRkr6sfejm2ZYI+EXRE
VnPnlsvXNoZO0/JYROdkdsz+UcDPWsi5Mo4RxjJDc9+JS2Tn2MKZhPccIbdN6SbHLHvTSHaN3qRk
2c/1D9lM/NF8LTDvWCa5Tb1TCzW3gyIPifC0p5p7Q3di62WcQluLcKkXBLtI3kIN240s/hJNRyEM
QBaJOjaxq/8j6cqaHOWR4C8iAoQE6JXL+Gq7232/EH1MS5xCiPvXb/rbh43Y2J2ZbmNRysrKylRT
IpBrputkRZVbsQuwLWXYW8+wC3qaA3jLewC7c5tWy97bgHqXMW1LSNoCs4O1ZdTyfKf1Q4nhPbPO
tPhx2NPkL6EjWUQhJvdb+9C1FjI//gV0ShslnirWHyz/fSsBxKjz7LI9QchU7shM514G39JITxsi
D6q08eZLs+49uBQV9RFEyE777lVJ2ElriKB18cZdWDN4IH66IqQ43VbdpWaBOW3wzKgKHXIM+PrE
DDL4xLFF8rCk1odHitgJvsZaR52fhw4+Vml+VtWHTbCFrhLQ01069VIuyQTTXjdpe3nCy2u6m3b6
1M8fRbMhNYUcJFeJV77kcyKl3G/jkCyrjirP2dlTcanJirshPzGx9zVuRvOp8fdK782vVajt58X6
XtsDG9IahcD4FNVkDY2+WUFWUP8Ajf6TX54r+723cYTBL2xBl5J6F1hlEliPnvGTuh0S3nS7yg+y
Ad+/ZCIUhXeSLgwrRrrrza53aiyvPCNYK5bLq7tecy/tF0iymirsiwdXQCBcQ+ONF3buV5yX61iu
v3pBUprM0zUniajraPbx+ozP/fhE58us1pgDfjaIVnbTpvET1ysiLsuIjbcpIFHPi8jk8ma2R4Op
iC+/Resnjut/DtzJhsAP8SZV8xzbQxU2sEqoi+1pctd7FAVf/XThS9phUX5oVaItdjD4aKTIH+VY
PQRl9aOr+8NaUpc26VZ2p26o986m4tKVqR00eI3a0DE/zYAL0noJOCRB7fvg4NjikGtLhy4ViLpj
UYOiCVvZpa/jers047/G7AkKjdO28VJwtOnYTGNlJJs8XFC/bJ5JXOnK4OvcDlT8Tv0a+suFKRk3
MF92UPNrO+00PwbVEFI9IcCnWpsQ6saQzO/FrG5KLl0oWB4qimuefJTTzxC8jtX0hHTnkA1uNrb/
rCFHldhCxxexVfzaK49aIvZr0yd9/7N2B3c0+D9ZuDlfdburQP0wLi+9Q0KCvKVA/bYcDhTtA9Mv
zuinpkXYk/tEvZ/SJ8lMnnuUrUb/DLoJFaPZ4GR9jgGrgnnWuZ+8QzvxtEIJ66zpOOZXORx7skYj
P+mBJY2uDlWHTfny7NMP7vxt7NUtSLQg4EDBM58EKOqdFVYjVnIMRmMEIRzLHJWy2wn8vYk4SUDz
ULrDQVVOOGh8vxZcLaDXwuQuyK2YDE8rQbaKKMJeydAK/oIFj7G7eeRQIQzAk4emRZwCwU8Tu1Y9
l0ZdaO4fZYPlwSmP2IT7EPKDZka2SfEhvadFwCl2MU9ecBvmX4Zyu0CauHVL5ABsiRF4dnJiM1wX
63UNgpjf8eYkYGU0hhsqOUWTwvuvYHid68x4Zzm91UEX5sj8QApbwvurkRxvBP4dpwxdVFvX7JRX
Aec4O9EcXH+MxwlYzvza8veOZ6oJWWpyeJ7po+2XGDl4qfRNKCyVTJoheuCdmbdOLwkCCiDKnhLM
caMxOAiNZKhVpmx68dieWwAknZO49KGeRuxMR6138uSWjHBkIi7WDQsFTRDuZ/G7khGn9/uOSxgu
KUd8UPPqIOiyyGEF26VegLBJwy5gb9HCvstmwUee8dFfgwIc8ZAMkj75CxAkL3e5WkLKqhic60EU
Nk6SCDLbXg5uy9OhxTWmnW+KJ7d5u5r+eE6R+t6LNeyJ+xPgB6kAhxIPEo5FEa9N3Frfsjgx+UWD
HjfIGOt+Cwe8UkNwVcjOLi2ZuXdvqe67nG79KrBWgYddYuEw70JPeWdXtueWI1946Q+tumOvuHad
s9JTou2TcnGCmldU+TTwm/PQOTs/b6NtDuKamLCwH2b3EmzunjagYIYfVr4s0kQWVSd4Xsa6i6mE
krW4LgMOqbKQ7Qe7TbsLMfUOB7tPWPNE8VRHGybMNhZ1cicehmG/kJ+SqaPTqrACNirJ77K9crj8
K6v7b4nZ7k5Fnod6riK6mqhCD0DkW8ETC3DYAWbtXnJdhQjrxG2FSmRVB6eFvYEDAV01xL3QiaQT
rvBn0Sfe8M9qZFq6Gtmod7gfS+djGD9wXzWlSZ3iLIFilWk/PcDfGuXV8vdGezhR40vBr6Vo8JOq
nd+j0HUDINKrGe1do34K/eVv5qn3X2Z5QFFgvNipEccn8zdIXso+3FAcbeJf+abfNG4tYi+hW2nA
XKCqiUWe2z42zpySZos7919L5AWGb9fN/VG4jgr/fXSx8ubPJc7DsnOny2adyPqjB/oiBZoHp/uG
CQ7+4BRPZYeD97bgY/K5C6caf3A/Ls3RsqHbIH44FYjUqF4qj+MPLMBoFhLi5nBpsXrjkr88uK7U
yyq5pvNUgTuvoo3eeo5CO33SAd10+bj6P9v02CG0SrVh0f1yf0kRsxsGrZPUPV5Wi+zs/G1Bh1+v
y3mgVYRl0fT+ktfWp+hvFOv49gc3LGKoUP1b3liRVtfAf1txeTr+gJ5LYvoiw1lfa0SOe/279q65
u2Sb8cIWPfU6FaHN4BsjvjxE7/C8DoX3VmLiZPdOohb/QC21J90/LOe+lOJrqlwY6YEfFTCaL29V
6YXBPH1x9dnR37EVscbnd/xPwx882oWV7MJ6YxCYkluvscCzIjLYHY8dEOIAfwvPxyS5+6uQtGvb
GfM/ZmbCcX3dimtP/5T3Socrp01MRHUyeWrmn4C9zwJ46Z9AM0iR1z5fTEvSHu/0qoCr2njU424o
qhDvY4TGqWvhHrclBs4Bk3HRft28QsUmRzMoI39ABAscS9CVuiIleLpqpnG7FWHRV/jW2+h+tuh2
sAE0FtfKal7FgQFDgMpd8VttydDWX44FeMP/+SMJdfdXuy92AySwPufTTfdjaJs65jBCpPyvsGZY
DhXhXMPlyHKie0IWdRh2FW+wygzFMMWrVT0gkzuq0GHoBtisvI7zJ7WRR1wnutPxwL8cAUxnutht
TbJwN3Y6NHs2dpXpu5DY5BFj7KO41t3zTODgxO2IkDW2vDoqqXOVroN/HdeF9+xSNBvBaw3Q0HRH
obFbhTMqSztGYEFoUOTQ2cau+ORmCrmMpfy9Xw8jysvmo02zKDpUiO/Fv1UVIaueN6fabTmJWe+G
hbFTf9SnHOm1LfCBZz/jiSq/PROGlpg9Tqo5jw4L/V6Hvf+kpTyvzYdw7QSbj+lYajha6B16yw/u
FzBt6sPFoASUDwVaNeHY16as4gkG3PkoDhZ/DvSPW/n7TR8aYlIP62ikjVnZIiQucyz6TNEtscFB
+8VQ0pyoloDK7pRx9C99tUWN876Kc9/VF201adVAzwgCb+nyXY1Req4y6V3srcssrwln5R+0XUVj
j38TPvFVSw/FfA5mfDKXpQv272vHAQxTiFreADEAaoZvwHsMvXDjYccrqFD8f3vAf7r1aTsvu57Y
u431cHMUoTuVUdOWRzajpSYLemdxLMkBIUzXFaFt9fJoz8EfxASZrJ4lSo14Vxu0V/OjApQpcQU7
xZRK96vgGHEFRbJOsANCX+j5J4UKY/dQaNmo/mrdWYSFtpc/1AKDzO1aYw+sMF+r99xaQAYGbrWN
imv5FDgDuriM9nNU4caYlz1pf5nJH51+79hWorxnOps95c+zj2B5D51DGwo+p0o8dsNlqb5EXZ4U
cFzZDYnXsTMXOYLU+kvlphy8VYutd39CGdTfk1aQxuYvMFW5emxNgOCwjfdSBTCt2Ppw9vuwwx1A
re7VNjJsFjD/AIZ58bf29d52nml5HaBhtJawo1tYGY74nn3O1WkDwNDYn2pnnbL532A/dPg1uX4s
ZxkO5YtP/NMcNFHFScq9F2gBE7hJoNXB91V5kQAmtcWp2hCP7E4kM90/ZdZ9j3z52QtgfPfa4qEH
HxRkRzUPoewGZMIEYWkydC1gTB7che5V91o574M9n1ku4txSzwYum6EdiIixOmt7Fi8UhqUATh3P
j3rG7om48//Ye1ReOudiN8kfZ0tX76Oc7R0Bwgt88dCOPGS1v2vmT3e7GcWexuoHYcHxKm5yzsPN
uoryuy+8I8KKU1HNDwUvo3X6rAKS2rTrIk6t1HLgPbRNHUAYTwB58+XBKbxfAhJE3h+Di/Q5PCwF
pG0FfVL22BVub5LocPT9JKddkudL1OApMRwgZe2G9ssGq1BgLEPRZyokh/QbOu6g+lV1/a9DQNXW
ujvHX7IFLxJs/SOSiwRcOrZpi2hmbgvYIHaS3YaNXgoDCuIJXUqiNIQuOFB22SYWCaIZ9ZqLYec1
Uwjf8GSuhnegnnBen8i2RJaH7pZ89duNL1e/+yWjggcYCOauP87KSrUezhheVWEJVe8Enj0MtPhB
+/rq+MABTDsZBy4KlL+bhmXCgYW1Fgb0022p1lCWD7o9dMXJ0lW6oTEb8MKMA49d1/5dqUyV3FD0
pgOz2IvVBBffAL3YKi03POq8yArxvnlyz4VKuvWZrPoNTei+LEmINZQ9HOyQ1Ii/4nrndt2iAERp
srUslB59m1ts46oJN5ytm6jsytuooUd29MFCQ+f03V8OC8FN2G7sMTeZazj6zCZD2wyKBZJpLLLn
dzZG/C3zdO1UcVukfWy8akM8zryTE9wPAyslOfkytaNivsC+upjjYoUt12i/QPsT1aS+1Pf8I9eR
uz6nB9jH4RIpMj1YkUfMlXU+SrvcO7o6TjjC0v+rOn0ptPubE5Nwtt5wQaG4qJ0t2WdZmAtZpv3o
2+h2vcgFGF+Hd0vPEV+QfTSQJOg/HYRXukZEKy5d3k9xUUw4J3hKqoxlQ2O7fPMIZNozFug7HRUt
uCu3jHtgsolNUYceClhwNifHfCpxnpGx7gP/MGxYdqCtvSouAI2QnxE7Q4lXowlHbNu1/gSUZuKp
RXPcXLwcCBOftgLq6IBxAVwo9xNL6FB019n+8WtAambuZFoYSAlm4ZAXZVz5+Eq3+bDa4ATqn6V4
EVWKHsqAWFEL7BNgG0dAnOni3V9oFOTnas2jZXPSbelDb0UT3985tHPeyyfsQ4V295pTc3IHACkb
0Kfx96jXiZ8LWJuynb22l0C9KfwWrf6yl4vL27MBqmADj/i4nWBaF27dhMyJfVOJHewOwt7QTPMm
2oSJ1vVPesBaZAntETMZ2iaQbQNxNOjfPssG40nxhUsqlkA5ZnlpXbQ+5TNIfpTW13rW0eAiOcA8
0SkIg+6VYKrjA1vocYi9CRu0xbXAv+0CeJP5exxflM+zfsaVCTxjBsh8KUhw2YcSZXnArCLn2yMD
zKRTeRHTklg+PbXozok7ntt+2FtIrjD8marrltPEdue4ye8dwu4/pAro3uf5BmeFhxzSSccLVQCx
dA+zYVC1juD39gVJppG2+h8xvdnjYQWaG4nToxjM4IlLXEGgWL1iN2j/rOWe0ulc2K+llFEzNruF
Y9YxOs7OzfPY9a2bsZJymjOr8BPJv/o7el/aR+yINl4ZWepJrN/2+AVVTOiw727+0+VwXlYWrU6d
Mac65SbHEOavRtDxBmZq9YPQIgqRY9jClDh8/kNpDZjNvJPSggNAHQ5dcNyc7jHvPEBgJ6Slj9GH
j04E1KbVZ247vTkerIK2Ml7lEsq2P/vVGhNw/10ZhM0ahJ7tfJRMhssAUt2uUgmqYELHOWDzoS2f
pPPaYCg1TFNC1+/afS3NkHp9k4yggFmRlAThisHeCJ7lWOmRQHaBebJJFzPnF0uW6GNsHIEXV6PM
V206mymTwCyqgYV8kDQ46pxhOVInvSqhZb9sos9KL3gqwBQvJjhVSOdzzcGB7nDSuGoxNpzf6sqL
MYgJXTurEO7OofvlqGlmKmG0M6Ky19GAe5YsMkF++Y62+PlXCkbccsodjKmjCp+nxznmsAEqizGm
/dtWtDh+etePdjgTcRn6C8G/IaUfr7REfmmVigB3iIXmGUVwrVia4zeqQKWWKKFDc9PylPuIZgSD
4U4fUw9zGfV9b1gGOMtbYzzft/GmLiuHW4PRHS8BIknWNSc9/n9OgX4tDeCELdDt62V9ULmbBJXK
FPmyLDumAVZh2Wl0rYgq/GYMYz/G41xVR7t975H6PG6vCyhdpv5KQZ8XOp9W/xO/6Y2CzpEMaUse
ScrhpdNO4rX+Pt/8uAF0XuqdxAIu27DP2Yldifa7QqSV47wGEyZV7j98936HhwyUOXvY01VXBhq2
ZIgkM1Pqud7Foy3+exM1w9MEiErxFciqBfMnIg5GC8MK1/seu4wEF6+4jBJTGfQg3QzXdoRA+E2W
r7sNsyYywBjchUyyLnYODSJjBbup+towKypHHYt8SefOu3kaQjIwXLLLHJvLyGO4SHiZYAL7oaoF
9DpoPIbe3LnVAYLETRtueFa2dTV0jRgIGBsfACrbsKcq9bFgDQIQKTJ12I8dpHk3asnE8zOfTF+j
1nHu3mpg6rXuvowjwJCaB2OPn7DDT/BCgGwJGU+FGXZ8PNvuaz7mACjInsB4FAZXsT/9axyKyZzB
mUC3bwPjgmenPlzSphxBJVXiuYe23G+8A8PRZB4zaTv1kUevFMOG0Xs1aGWGRUV+g2E2brOB+hnH
DKOtMLW0rgNmIPI0s2OuKUS5wVPFZWJoCZL6o980SvxH3VqRjb5YN2M4Y9zngyZwqUGr6j0o+b3h
VSbLG9mmqGYCc1Cs5aHr7ksrgZA1FFKH1vSPlzzqMNXjeYBX5Q85FKGL18Szbt2iYlo9K+A0kj8j
fyOqGo0PIMFgLiDQvlcPFstBGy7IqbJxIG1n2NEF4SZEnE2JzSunTEjwBzY+hmhxPyx5QkEmtQ6Y
QHTSBr8ALz/nXids8yJVXwvxsQlAohXHppBn2tdJTS+E4zLrvpAyiz7fiUUHe1YdPFBbHmXRwbRX
do+OiyooRQQfxuOIHXMf7as7v4zNtW+CpLdPvJzCvv5mLoGvzLuHTtOIfd/UB+W9eUpe26nJrP9I
XhTrGuKuNj8O/mXO1WnauscBFaLuCkwfYBKLcbZtm5i5kCvVgI01Py/kKbenSDdDmvtsj+x2vHC/
LNg72LBuFFRrE6hwYMzChfZoAW3YzZhy/PSluBIDTxhOwEA/lD62i+ipKvrMZyczX1i9Hnq0n26D
n9cFu4C8lOohyAnsu9HFU6CBBURNX5yW4ujoDjc4ZrDsOdeYJNufPr57GA9j5Lxi8iNhbqz7e4oO
Dp2TMRAoIwbXtM+zFuBx68rImKvATM3t8QgNR7GCyVnXn226gqsYxW5c2rDmHiaD7pXUxSfBDTPk
YOA2HIPm3GCiXDpHQd4hEIm2NogswHUPaLVonol1anxsUWqKaa8KJUDSQEbsM6NB7aYJt30VG/HH
VgD11okKsJ+uPMCMBGN19FJERs703tUq63W+n1FwFHKbyoKA2pVRt6l0Ad3Oi2APEwJAJp26qC98
hqYCkxBQYGb47jcTrwy7OQZYAWPLAOdu9Fhsm/xDWz+bjfyiVZOw8wAYQGTATxeQGebDmOXb8zPH
Wk+gtrDJb9BkpHRo4IIxndzxUNpgIybIjN0G1L/cTkvzZ9EvxpsE5Ecn8CNyGvlLG2N19rzikNuD
yVoQuY2DYwzUxCEKqmfI/AAaWvyMzh/Ps9/F0B2mrov1RQMqs8HkouQ72ujQVhdZFZ/GwrzZp29g
L05Y345c+6ncQDfb6TTxTIwNCKt+T7gfe2D3qzvKLefiEmBnaS3AMXah01rh4D75/IXb06so20x0
N4HLpyx8DNI/bdnEdzKRiioqFvkiK+/UBesNaQ94jpeqOAuO8WK+hm4wYfxL+sR3Hhxc40hUTIeg
wpCLhXMLMSp/b/R6dg3EopYXwUk6dXj+KpfgTnu6/YV2kHGM4HRxIxIms7J1owksWeucJPQBVvs8
T26Cj7lrq+Hi0jlqfMzJ/Z3n4NwpYEuh3NO932UOyej8TNE0MlVcGV0+cucibGg5zO9quqjqX0g/
7QJqfsXaPAnsMWOOjZbnVkGyN3Q/Krh61g8WI0BYGPiD/MC+CYNblNS+AdlgdoYhO2x0/hGgxr4O
onpzIsv6ZeMG/8hjOz802xYNCBBiVpX4AYcj4hpyLsGBaRdKFTuFNUdy9wT3Bgy3asxBpoeWY3pZ
4tnbP9hzyXzI+QKslrGuS6TN4hVijxK8ymz7sW1jdAieVM5f4yIyCvGkEqdFfhlrSpl7K6R8qxjf
GbMkK8ok3/CfqQD94yVe9dg5D165wP82HUBlzqJ+b3HVdf509bYLA0po8zwxoATdT4ORHhcmQU/U
3pET/8MRi9BgD2wN5+6BeDqurHrXsOuGiWyhwVeRBS6lZeaLAMTaDaFnyyixFgT87pHzwi4m54nx
3+QoT778oT6YL7SMHXtxvWa/IWNJwjuSUHdH0Jw34BktBqzKu+sWjHFtjn2ApFswtkGLikQd9Wq8
TwalEyMEfP6hAwVAhZ956AsGqz0SLDkjfQ3jnkhVflTn1QGK3qya+b4Y/5GtwS2TCPLmlhSXTHM2
Cqewz1GEpmTxXpbxRDYFcZZ8qpf2MEmVrs0PmyASQl9G992CdBV89xXeQdDN83wSoOuXrjwD26Ao
/PhgVTYvCUaZztICC4xJRaAjx64uq/9YLA7EUeyB9OpEwJ0STT4xzMiWoNhZfNz53niSzvDaB1Zc
a2z+EYy5+iDxRrSdoEAgIovdQUTad9Nc3CjXePfQTqBVWNwHTHkLW58W0BHzBmEDSrmozXnyMWx6
s/iHXbyNzRt6GhJpMNU9xBhdRVI4Py3Tm7ZwniimJefVgw7OwNcIb49Ybw41CAKw74zY34r/2pdz
PEzPxEdFma+L/dVhP9cdqnjrDv02f+vxs0c5UwXizSnUT2Rv2326VupKHPZioy65iIS0nb+JrulQ
/9YliZsmbZzxugiYo4OlNuxmUIgrVURDYSKHXMemPHUCMxl1gzIQRLcB9X1c5xyfAtOGvzJ/nDmo
baWgT4TOBGMsbDGc866K/U3ve/bNPQ83m9Mn4OjY3EaCrZilQTWGFFi9zJ82bgOIfqCwShcLhGZw
H4ZZV6tyPjcOXymDsciiQh5M73NjQ52TlROaFS9zycbDqsc83VgAerQDywWaY6v+GewtNBAdmBEk
GF401WCEX4I49CEj3FAKA/w9K7HzJnGNjGtM7ux1CDcIK0Kg+qi3VGxBjzGuVmhVBLeF92ANMm0L
kg14PrNrhZzyfxQeDVG3wM1jWqLe3n5HzMvZnZrsZVLjGcF1K3YtTJXBwtcrxs1v1MJFBJIA/FXY
9Sxc2Wflo4f0rrqCv/PoJqVHUhjaReUMlQbOmefnpwGakWm2MeVjScuP/naUYOCd2jmoobtRoCpu
z29sBcnTX1dc2oszHDX6LIl+HMGS0YCpEmnYYcPRCkwQtyxbxQ/8h6HK+2a1Olgd5ErARvVW44ti
aTnxeGYFhkM2FCDlEs82puhjedZ98QS7tGR23yYUkRmPaMMcuArEocSrPWDEZA1vtfsG1IFOAZOP
fjrK6q7eQ44BcHTVQoRD/P4w0gbkDc6MyJNpADICiLEEC3MHbdl9pOldnS04TR3dQRcEGWV17Xzv
QNGEknvHYZXpuIl9xd7uY3dBVKJy82h5Em8KhCUWNgvRKeZuu29HBPS4GilfGCHdp8i2SqSS+6Go
z6vcTcC7Y+2c+6KFBMe7H7nbPLTH0VeZ0KSInP4VpSrunM8JYwXTsb0b0EeJSUUFVUQt5AXgfAfB
KXiDbjcA4nB4Fy24BioPWIZMWUDxhhd4OWQPLDZAxCWQF3yniMpyOU72z7ZInNzHEfEYw28//xrw
XaoLYg/BsQSnAcb/YetOwBGYzrs8Go1OvaaH/z6mX3OLm6OJB0B+GLK9DeOXWQ804JlffNfNkkEz
n4r2PGiSuGLMKkAPxOHFg2zegG4emO1mHf63jj1DNxVvLYZnlb9EuvISyG/jAq5nFb6cVbx1UHS5
i31gRmLMh7nD4r02hXrY7spZPaIw+XFZgyUWBdp1qzpV8p/fqkNB9a6s8U86JJ68qyWxIcAgCWnN
vqnbr1nVkIh6t6pnCHctd9PWHzU6EVb/Yj6DftBL11XsZ7ywtuYXt8cgr4Ce0g6egASD2d8pDAXW
sXnFo1vKl4brdwifz+X6GnCT6e0igldZOWf8kdgmfdrhDKJCYj+zPk90znwLMZ61BLuZh+7IP1bF
I71WH/XIPrd8KNGBQSZkq7PXIwwA5XmYwfCixcOfI96QWvdKo5zM2DSGowmQjvyc3E2HXivS2etT
ASGmchLB6oiaIp7xZwpkLPYr26vqjxVN7IDmq9HD5pXGkx9iOuOdAdkDeQemS+9jMCaTDdYpyEHk
jDEPSGKrf9ICgA00GCWJ9rkCxcHCDsSWx4sDB9s+l5fVydyFnDRiWNmgIOXajmwpdroYv8eiOXB0
vNtiJ063ZPNsYVI3JYoHEPGpUyvA00nnBTKTvanHQ0XaZAtkjPGMwJQS+bQ2VBdtYUysaZ6Jdtkh
iBVPxE37xp4jVQwPQ40haWPES6thH20hdA6Q0kL5anxkZ0L6t/L2gcL8GdRd/88R22NR4ctUjfXp
3bGrxY9NDWy6rc5hcfvMVN2H3SCOF0PBldRHJFqdLMcCkSZ2dg8Z2OBAlk3JflH2SwCUkdt9PBXT
v2Ii8aDsvXbb7M4W0nzaS/BlMzevMwWZ07XsJJWPyB2atfbrwIqdh+t8c6zEr6GdKp1DJaxvko8w
boRyq2ckYx5E036TBBr3cDV/+ZAvbkomQ8kzZ20uFiinwMJcohohN2vMsXPsBE9BhxTNnm/PfcoF
TSkdzrRbd26lPmyMW3gOQbc3Jq7ukqWDemHBHJ71BAAJKlMwRFpsqA/4OXrbVZU4ulA7Fv/j6DyW
G0e2IPpFiIA3W5IAvZVEmQ2CUkvwQBU88PVzOLuOfm9aEgVU3co8mZWiLA9W/5Go8WUMxakRuFBO
O+5Uh3Niqa6mUW5CRrSF080mFgkffsn9URGJr7h8ZJqxDpWa4UWXr8YQ+8AZ1Js0w6rSyAM2w3Hw
jFNXcxQw+nxXhsWmqmxwDRZnrbaCRLMPKsX6fTwG7ey8eG37l+UIxqUYH1zfvI249zMDgOvUnSYC
MNWNPnCC248DJga48JB/2Nqubo+R5K0D7dE/x+JmIX40Fhq7Fa+fetk8YKzEq7CcFta4rngby1nl
DiruR2CVXk/R58g3oSj3TLj+lGoU/X8/xZtZ0Rc2Bp5onaBwMSEnm7+LrzPnQifGpqAJ19YvWVFv
vKfzK75MZR/yxfsGkK641YAznGaWqQZGGaWsRBmyzbkvb4Y4u+ZRjNZKDGC+YMKhmuyjhqmfm77T
8iVU36xWXzu9s8IXZ87zCw6gktmjUCjNdLai/wyVi45yyaS6qXMFTx0URC5E/jSF5dLUto2rbN0s
4T9zYGw4Rtcv43wZ3KsVUlDc5yvRZkFZwDVDm8yWuxH29BcxLdp9umieYra3M5/NcPmiq4xF65jL
0IYLw5+zuStZc+BExtccPCrNKPRhQMpT4UfVn2W8j9pdccB6eDHVmss1kk8Ev9TawgQs07y/pra2
KkeEgFZu9FLf1wPH2AJUoVkNfKxDwkhcJdsyu3v2Oir3sQOTFTdbJVGwYj/lzLlmXPUjc0LjjXji
7il04T4c5Wj0zpvQM2zk48gPWeXmIk7gEdvqsylyv3RxH8zsRXO6Q8PEkzATzdrWcnAYO2YBC11n
xlSJqCatLn2hbPQQh14hpKZbS1Ecox6XOKyPMdNLSWJjrpoH0lQuLgmxotG6VSxzoT4H2ROer89W
Zt7izliq8+zbKHdt8TU/cZOx3HuAtZVAXS/MRTMVfqhv9OegynAj3HfZPyKuXTGnzJ9qhirJ5wLy
UpTfGdjNXIXo+gly7YfQN/FwEfLbqNqV0upLpUaMwx8x2JwkOZP6251/a1522xpWtfNT1d92dLCA
6Ufvp3deGwf4WQkMzj9z8jUkG673WsXUgI+AKZlwXqXqxy7kUikewgxfOm8fdb5SJGvV7XejxBis
3MAdzEVtMDsiQ/SgY9q/OJyxiDjTp/Qso4EQW/GdJn2J3YPes1woUWCOt9BucJzEIYM3bTp+2Ow7
RNlnwlwoDtK/R48ZZ/QR8LYUzToxP00TqHhc0Ct/qPqDbglwYLmqtWmhzkdN9ovEAvzoL70XgxJ9
Ddk2nm8qs7eSqAgxKY4USrF+bFuG14FtlMxefcuN8aXXRjbQjzGxttLTj+HkrqakY1U+axLh2txg
6l91c2cP9pEH9SPsXxvP/o5QAaJqQtOKmQzZ3nF7VQQPHeDbPWakhUDBzQiHrI4Auo2dy/rRoZ+p
xnuCDvnkN2T89G6sx2QwprkG8YGKLS4hLjJuofjdhTlcRejeuoj0v4qeljzi5F+vvejwnY4dBTG3
cXXJQZg5O+PB44Q+yIeC9deFvDztvDB1xY8beVFjItz1kplml2o/kxnti7S8NMzaoAIrqi6DyvlR
SAGoBnloYkRNVZHjyCB6WIUa+42WqyBOvmwnPpYZyXfmeR2sQVi2b+oAam8TEsGECpMDoiRd6Uvy
JN1wHUGP6lzz+wzSp1YZe7JLMgrfUs8KU3pfpWcsi2QRRxw72khbpln3OoU/ipNuPIe+Pn61E5Mb
ivnX4CV+UwhQ1Rp68J/hHlKXGY15e5jKjRiHrSQoUsQfhvyomaK4qpIp7HNWt4r5Zc7ZozNfjPCn
FHulYZFSHT+Jy2UGV5ayA9XdtDQd61wk97j/qJ1rFbpEFDR/gsSLompdx05QsWd7rHL8eTWRf0iN
HNPuT8WGsK3yDidSM+6PiLXk0fqp3XnuzozHLZW6yzY9xO3ZLLItegki1JtVHfPkoxq5mRmjJU8v
VXXpWCdyiN1otFgbbIDqSgQTm58y4fskvA/NV2SpCCeshe3DfeZqSGoYroFWGh/KwlnlOERh1ZyN
5BKyc6KD9PllLtxjR2gpBaY0lLdYf7eBhzx+qwXahRG/dQQm2jxaJVEEGcPkr27S7ti4EUboe1+E
a2t8c7NfrRkINfywLs/yOTriBXrvbWSvyrLHoHMWmRWvbO+MVymsb+nYCEQuR4O7gTPUJzOAQLKc
MHC4Fgqz0II42tvY1v2eMJ2CpZJiT1nMtCGnm87BDhPNMixjomPZCnHiZOqHcfwxx2htkbcZW+6e
feaYPH9kr40cLZCVWJql7XcaD7ZLiooXJ8uRaw99u7X7OqhJ/9SFs1SdZgkytZyy32eIYizeZg4S
ggNgWH876UfEMs1G1jWQ/L/m7LdOu8mhBxyOjlJ71eDVNb1YDaTlBKj/M97nRi9qfKdYYKkwZNdc
DKmqt7LTWHQDOZ1m763pfoXsNrY3v4hYvyj5pyDN0U00ZSXRZfauTVyD1zSPzOB8r6M2KpDHPSAs
qGeK5PwUhW0EUXVigeajzYdoZQooYW9cd32zDePNiIWHMCgqRClxk4jwxfjnxeZ3UXtB1+arETW9
VAN3YjUakmB2TY7QYAqWVIMoZhtDeTCepLnD76CpQFiH5TRM69xpiLSZq97jN8toMBZ+CxOhaf1b
MuG3KL8Jk6T05Bo3Z2E2pxDtsKk5LFj3aoDUBzY2aSNrX129h28s7q0yrXuTka/CwqrGD6oYnNpk
qjjnJkunYV/ibtpEw9aBHcx7hhxrPc+1rxXacZZiqYnnwYrMVVUfIms550iz/JXNubvW/bAqgi5O
eHfkacQy1p/CkaQSf8h5JGM/jlSU+Y1Gy7qZ2fBo3tGZDqIz9mmMRkFucOrCg5QwmvZzMvbWVpVu
FXnP8FLrCT/X0RnS9bUF1eLhxpahfu1M7jTq9xmzQlJV/xRNOxSA7Wb3iOQhCgXmebstUmctsN8j
c9+QUZDIfhoK1+jC44gl09hOqY8p1o3d3VTUTKtkBlTOtf2V5Y4fgb1FFOsjTGvKxsigO8mPSu1t
4HQS3cIR8Q7aIvMGDh1JUIa9H2K2KZb97fXsMHhzmg6g2hJrqL9SmjVT8EaznNG4ucXrST3yG/fA
7QvjO+HGwsb8ElgK5KFqlNBYgnJCpgHXJYIXJK3XRcujkFwqXewU6zDl64nYmFE89Op79h62afiJ
/FfU6jGbHd/hiFb2/0ZYgOLBZlmLK3eVrDTJ6JtHQYQJOWSnkJwXi6BibUtpI0bU/uR8AB1UaD8j
ASpM+4HvvElTkCVITlYDTa4T1Cyttdcd+kk8hoGSH6TGD2CLJ9XqRhlmqUqqw0Kszn4Kdrha95YT
EiEqy++IJNzoW32c9jbuKvaWN7xP4R/AZhWVL1a881hVRnZn9/FMoUqXTQ+tLInucJt+p/oZAUlu
3l157dDTQOeg3uFadeFyiNydi88QunfLZlQxAWVfSm5oVGe63EoWnRnIO3oRXFyIYdiM2Zaf+ay6
+l4BMHU6onjdbSagnO8rAOqJLHCfoLUVB5t70Bh7NKQ5mWJ1pUEjPHJm2zy3tg6SQkwEp8TKFkR1
nGtKHmnaPidI7+DM5cZuIH7T9lBN96w5xDhhzQn9airDA7OBrE5ctwAQ3eMtKpxujPWzPV0Rjyq8
gL10CfFE3qH4Pss/hyIwu+c82ua3BliAUDF3kYfLKtw3XDIwECVMHm1s7QqLKGdxtWA8ZJbvhvKt
DyFwdugdXXtK9d86DdLu3pO3yB2GutuM8VxK0pD1V91s+miXdHDo6alU2uPAiV5ED01u0/G1t3+g
HkMNhgrquEfQCKF93O7aWc1OdvNRwiDEZUoIccB6Z/5Mr4BxQw5BxVztvKjmnvzHUuoZol7pcxzc
KHNG1/NEXhWUa3xt6p8Uzy5E4uSJy/mjhawPpMPcSoLzF9BuKcL6PeVzEuFlGC+SxIpev3jkrxsW
Gy+B+Tp72OAlHxJgArmdePiJ4chSXNY5O6v6xlPOKLeEy90gVQmWu37LRqLrL4NN6qTvNn2/08eK
hw7TvVu5Flwa+Vs3SPAYQ4/+a6iEpusXmXxOj/FiYjct0AIVjfUy+5elIG8Rd69piDXzpRkP43AW
heqHyWlIqdgcUgxDNh33EsP8ceXFzjK/XMTctv8h0AwKvkmdFqe/CoSNNOitFffUYCDNKNBkXiIc
a56V62TMoBr0LszZ0m1JsVnjyrJ/e4OLeJG3K0QtCSrX9T6mApcaIHgODGCWj0jCvYba0hWdnyDl
zIX4eS7nRp+AUpUJMwpLgX0N063LQ5e5bwWnD01/5eNGpVXZ54pFw4ErV6urM+1bDf9x3DvF7yCG
1chsXhgvfaPT65UvqvRXZWOWzo3LimihGH/1ihNAEqg8I7QgLWpAi3QyMImaBNNcffTmW0M2REcV
Z+/UxXkoGHSlZ9j4yhiondNdSTZJl5e43euD8KtpN5o/ehRo2sM0y43JWbKMK2gKzjrVa8XRrwaR
IHk3cnJUCWulQg2U5OgqX5QBRJP10UAzV884yFP2z6mmqeNLZsGza9M+H+KVaF5nEv0y1plw8+dj
Yzwi2NCM+0mjGfWVXUoUlq8yiuv6sNN0y/dCohR2+jESeoiV+4BrlYyE960TcJ0TvrQhnJHZ+p2D
FZQSjFbT3fPuvl4kax3Apu/2kdttJ/b81Bwv6rg0EwJ9SS9uurvC99nb1ZwvLOzXQp6ypt8OYAVu
Upys/NZ27ExRA5MqowuGz360hpuYwGbSgowS1lecKufGyNjgaCL4VoQbKJPOc9l5BLKTYiE0Y+k1
8b505Nrjk5zLeROLOJAQ5V7YlZtssu9PUIXcjLs0zNzXQiNoHEDcjB91LkzBKA0rkkbMAUlHzDJU
/Z6oUj6RdR0l4ck+UQ5lqjULJS9ZOkdn1dWAu2ZbGpzkWvq3lelcjRSLd3LrFMVHM8CG09aVL5rQ
Jj3Rf0y1VS3oWmezmFaC8HHnksFGyLPAq5YxAKPMzU2eJiBiMn0Vuc0fLP08hdYj693VrHVinegm
VsVwTPTuRVcszMFx4dbGsLbw5WSRvBsiY4+Kjw3BxijtL6P2PHIW3YDEZT5Pew4XbEjjuzSQV1Sz
WuuWsrE6falyb2jkKW+1wmFZZ/9oRbmeLDBqR/iKGj+4e5OXU0Xk0/zC1rZ2xBnTysfbAAGVJjD6
T9BOSYJMMY+2ksAmdOTHqnk7iOTWx+D/dvFPEcq1KxkHTGfJWWJVTWD1huZ7wLeO4331OUcPmFR7
orvAayHiHV+m4Rmm9QYdtTRVlC7hPfCH8WjcV7gBTlXrPprWBbEEe+aNoAwWM0p5HTmSCjxh7s/t
AdkVBjZTu5rFrp7KoAMri2fVr8A+Q51SKbdbwDdf1LnxFSTM9tHTijAgZEZzdI349vS0PlcQh5Oi
rDX1TVraosDCyKAMZvXPJkjdqFdrqHYOMD/cSQ12EMUDsArhWjVb1eL4lFtq6yUuy29RB6H7Jcp/
vdGuMrHP5oSo41lAEhVWskyQxlWKENwZX1JBkL5kHMxMvd3mw9alOwGriHOJs1bFaRQ81mT8E3gr
m0NLomACEXoudHJUHKpi4sraoh6v9vjV5NcUkDVmOVXjk6uB7LUYC7jsnrIT6h9G+Fh+lshRtbKb
jYvLPWpFeZcs8E/rr/jscEdLUv2WeSpLGkeUpaL/hC5X6zg4kEU3BclQ+PU8r0blkVrHuUd3DynY
cPf9YPpGG3Kfd7FTxs/UuFus/YN6Hl1rxZu81EI6NyacJ6ns5fzVtu/PLU0LSQVmFNpT4sNEoQZ1
Qpq7vnvqai5ueU6kOeFmGjZwyacdAsg4Lj8V8B/Gh4DXYp3cRz3qLUEcZeAnxrDKORoo4TlP17gl
0BJoMsRbVTph7bXgRRXPWp2QnoWC2ZODQE6iIjf0oPPuDrNvVbyL9Dua9RVBrmWi10zN98m62jZv
kqyXBK+CdLj2SbrsqXYY5Etc8z8+inA/1e6+A7MtmtsEKWAdY/c750oaTmnKZwYHD6HsKcyUHbad
tXKim7DOA+HB/NrKW5tOQZSfw+FHazlKdJQNQVg2Z8ea1wrBDensqXaYE+C56iMZfwcQTxMk31EW
jntNuLwqgxbrMiLHyUEvILvAX/NVBMwAqLyynONIwmzIEvKc17D9iolWFNuWKAwZtCfbUfKtDU+o
0Q6SJF41xjmCzK2SQxh75HEOYc7hb6kK/hETeuky2t8ToaJa+Wkzrmw5S7JwPQ43ARstupka6KCk
feHHgkuEGeqLdah+p8qh0f2yvbVRv0v0g/kMC9vHQr5UWcahzA6455kHcmI1+msTZs2foTAYEDi/
UxHB7G9GAL6vs71tvEs+3gkMea7Bw4UJ3F6M8Nijn895HCQOlT0d64L9KVSePnNnhXtr4hhpEaDq
33WxJ1sAUFUGVqht1OmiKDs3tx9CP4TQGXVoIzt+Dk/ipP71PJTlZ8x5O2unJ3CbWS6KcUPUr0Jm
rlbdmK085auNGualP+m9FESZGcS0jpML5s9aWscEn9gYSJrVvmd/Vh4juU8kaWnFOjPxJSRIOEP3
zEQFSjTFWh7mVm51yZpngVnw5bMPL/qZsRA9GTQEToAhy/7TmS+RR7eIu2qm2q/y02zqTEubdHhv
+2XLwSW1/ulqs0tyn7szFm21JlDC0+S4DPZMODFev/NwalAPlbbcUd3W3jbrr+5MJfywsmvPN6xz
RSZYYWJI0k/RuriqnW+607InoeGOHOIwtBs2aH5/bX1V2l8j+h4Y6vrn0Yw5nm+tHinDo43I2pvd
T8UmIniaZncXeqA0goyR5ixmGgKi7q0lzlSw7U9B4+10Pj5X201E36C0VyUDfHVt4wfaux9BYRdd
GJgGAzdVMum4bWEsXO+QMhIT8Ha112n4MRGi8J9H+VJ6PbouD+RwqdHeCWYuKWryi75edM2+pTBB
WLcZiy8c8Um3nrvIrRiYnTL3p9Kp3Uf1ewRXioyDNUCAN6twQpLDEh+9TcEd2X11pcumc+9PwL6a
JxAnzBv8Z4Wmqk/RlK9P+irV3wWMm0MFQpN2dCvQii1ICYnn/2sglY0IQWFMzjuTv8R0BZDFUNp7
0UJdTbtpPlqlu471bC1V2HhsHfhZrzznyOjFR9Ec+GZm7zKC6Yche9iL0W5jglqzlqxmCyONEH24
iGg78PrPxiveO5meYiBIwhfWhKKBwPCtqB9G8SfSDyvZEM1bukg3ExB1H5kbJo/FGH1m+ryKnXob
OtO1Q6DxdHfRuSs5h++g4tfC+1NryBtShwPoFZfGmuOL1b9KiYr1TktXl7KXIps556QuNoN7nPOP
Nv0QYiPSN119xEw5aBAgN8RohmPT3CxeLMyzwYTNt7V9p0QYYPxmvXntVOPO7OBgfbUgbsMi7oRd
kA+pb2sATv20cUXEpSoaQd3txORadQ5C3v8au2FsG1SJTARWWS15/i37VRv2WvpZuY+ZjScluaxG
19rmudVaOqQ5+k3ccNn5CFOk6UCbqunDLffulGwn6gN5wJ4dU2l0snRuVol3ov2z8H2Li2g+TPe3
zHlK2OAwARZKcR77tcYxU5+PdvKq5mx8VrYRnrzH3E/uuoXvZRCNU/+oimmhtxA5bM2eTu8EC6fS
rw0EYIRdDOGAJAvvUbh0IuugUFqk82nkjNULfDZhbCt7nzOvKK2GpWT6GtqUh3kaETsStr1vqTDD
xCcxsprUcMlQt+bmIlrayIjVH11+6WBaS/DXkv+wJC84n2T8b3awwLQ9yhyzMOfBmZmY5GKj6qeM
A2XOwi9dHNsIT63eI5750Dr6yu1fR/gRMX97RQ1Fi+wPQF/tBlGky07+hPRf2R6C3/BajltXyRkb
HNLmCoR37aDSyPGZCbjZnOjnIV27yXefnTUAMA11KPN8oock1jcpbp2mH1VqC4bxZebF56JSNAxB
KQbS8czJ0OY5pc5FLbK9UT1yGlVshMhyutf4pw2LstL95qAwLafEYrgaLLKe8vGEB6apWlVyZ6Z6
IAuId1RJxThP1k2F1DHDPVxvKYLW2ltYz1CItrct4Pa4JZHoEP4FRBuJCKPj5L2Mwo0l2K4+VfEw
5u/QxYMAnJquEgsy98gbHpIcHJ8EWQVWPiDXZvVKD68qKzla+MCAb3xJ7aPJNlo0HdKYRStrlmXZ
nZ5BgFK5cnME/wx3NcaX2PqprZPQVql58uSmm9QVjKXvDThBFJVZtPM4dFJy39JCqntVvtUaqMBW
qlznDm8vQa0niLqSRbiLYNWXHsOuczeydSkq3PpN72IMfMd0mBiJFtgoHAWQ62RentONWi9NvJ15
2kf4wNY+4whs3Eq4y1YEZbkekr09GLh289Yy12G2sY2XJ7FqpFctZ7gmCd6erUdEWUpC6VdQt/Yq
6tVdwk1rszf6CeFQE/LMntcJwTwp46DDOfW6n0luhnGXi8gf6jutWwPuWDl9hfJnyAnQlI+OpjQK
oXEqdxnRqO6bCr0ZLLReSVpQuD56YWuPUrtnNSQ2cm3q/aiUFOgmwmK2MMvvPLsWOS/7VlgsENcK
u0yXAW0Votk1+pU/Z4TPaY0bJ2jEmtY2Ow9ULkgg0ESFlt2ES1v7xwrbEcRx+d07402Ba6OlQKE7
SWZ+7nzref6qTQSRRfAEMYgJKuY2Ml6eFUPIzbNNXjMENGCkw10PJQgJV37pkI7Aq7ZyME0dWvcM
w6wkX3KMtrL598wDqspmhGaMbyI62bG3SRDoPK6cDznBm+eMVXPkyR1gngt9WmuM0fqE2kILWkq7
XhjeBUnQji1RltRgSQKrga38PUtFGidkEbjP2k145qYi0xr+hHCDuggSynNytLbpkkpYc1pbMvdg
6jQiYgR6I9lDi99A9+6l99b+KGPEkPZdS0Hc2mwn04/e/LNodjPaIQjDjph4GlSEHovYQ0VtIEB/
W0CjCGGu6Fl/sdZna422sCq6N4N90umgw8tbhdDsNnsdoLnjoOc00h9slI6e0ppjZ1RLYca+pIXA
Cbne+C6xp6eOkfeXwk6MmsuzmTBP623EJy4NEUiQTG0mUa/LnUWRJDnOafxq43TleC6f1b9Ez059
H25YZo4Mdcs6uqXPxLXM9Os4imWHq53UNvuJs8zGZmFQyTHFX0boEbrNrrV5fTpNI/1T/XMnQWsX
XJlifwxkjXEPioqPV9N92x3XmvkH8kFyLT/U8igGumTychWyoDkm1xkZ5kMkF4l2Hs3fLsty7XKT
cUWRHckDTf81rB7IjAcJ0c8w3/NuPWJa0ZJBHPFtym5Fd3LG7JxkxXqI3037tU+nk8W77I076nDW
IfGcjuiMd5nNFr7g4Fk7e955E50E6gwtEvJPHxomnYnmep4qj7NJogmab/YUBum9ib3sgnKiB0RE
g6bXHi1YgOk3UbbPYmUjrUuqnbzms8kuufsCmGpLAnhkimyxDeEolZDDOFtTetTtb4X71y3lrirM
uewIz2da4VIiA/r/s5fzVtfHrVrxoZroe6jdBntqSrZUeq+tqp6jmrnZ3Oj4y9UQSNcIJFiJmnqf
NutDnKjLsTex8jnZ6DMHq5Z8S5gFCmSNw/l8HMNrzrLU2HKBQVy5HynMUfWZAUhMeBJd7DsTgmT3
r4TEmONbYbDHzp+mQTyk+HPiD5s8g0hRAOhHS+SHZEaa4u9n85KdaMeGnb9S+rM2fo/OtyGRBgkI
zukmad2lPrkHhW4nEno93no4KCsl/tLbcKVU6i1nl6ZoSCMzZGUXILkgrOgH55YOtHqOxDWvmM6t
v8mh5hRg4F5O8bVGprHya8803G97dmAlfY6Jf2rlHnXcbzs7kIwoKWhQE4JK5anCRSlbMKt3NXP8
J/QVxv1qnDKCYIxFuG8hexf1XJzB5Iyawwf47NtQgKUZHSpnuFhWtoWr3DWd6cfz1kPBqsOPfL45
vIuthXHcf3KRF6az9DXeg6k5lE8wbDfL9OaEb5p5KgbSb3ZxrJXzZJJBQSrkEO+ii4QgOdwuS/3P
bfa2OtEIeJCVmtgw3u6qY77AQgtaxQw66FyKeyrei3h8ITBky6PDV7cp3gDpzPMXT39plK++uU/k
aOb5OBY7q3zUjIkWXmUE0kxi3wKU+n9GHMNo36UsdVnDQXhlqXpAv8CiaPVF0ry3irGRRWCx/HIP
+sr1tq6x1Tg/Gc2XR8cK/7zLVchx/NPYH61+U5/fgryGKD6GZrOqvc/MsKlmwAYiflg7IzOX40hI
BAajjkzO/tohJOFNsV20LfjV6W6/mZMdUCV/0ZegBeuCWyxHuUJxMVP6r8pirWnMaREIZek39b4M
t1Z5oPMNPJVT+xj+K1x1y8S+dBXA7K0oGqjZh2b9Kqxp1kxegpCaUawgkXRtWHiE3aBk9PiaOYf8
6QfQMQOqqnftIuOnyMIXw33n1MM7tc/JD+YfbncLlZQ34STa+BBznHVn3F3A/md41oCBmOxkr3Td
xjQ/a+uYckwVNB7UyDZiO4pXJb6X3Y5qtbE8G8QC+TJxcrOUawHK7ZjUdjqUBiFF6dE/JCUozbUM
W/yPd7Pgg+SU5xprL/7M+HIqzPwMJWyId2pS6KsFXbOZYWAmo38G1Uw4aKb1EZY3U10b0SbU1lSW
DTZ1PfdGeyrtlEs2wKX5vGxAOafs9HTuoZIYMtRlP3FPA5eI1EYQi11lvKrU02AjqOGfKnUEUBjB
kl8SORu2M0revHzduq/cxKyBxYy1c8547YnsL+lusJP3idG5NXZK/1JpR5Jllgp9RwFi5HfypeFx
t+1Xx/nSqRlp6LwztmF40SkgSr7a8piysKZAyImGQ05PUum8xcruiUnWX0Ulfoq2TP1a6wIPQdPW
+ysNsum6eQpKOcLIvM7Bvrr+6IQXfsthjDkWX/XhkMDCVO6XQfRPHe9F3CCz4BRy1k7o0uGSJ4aq
qDvG+uvoUAMEN6FPZ21+cSwS0c21oZGV0h/NnIOh3KWcYTzikuOmcojMFvd0uhVUDDI2q+nF7Y1T
GFIdkrxy8NRAnFV9X3LMH1kQBIpDm2FAjPW6KngU6vzNweVq+2mvltyVKc6eAtwNYWFN74X5MuN4
Z/LHa3tGcvKCz7tLDGJe7asn+OaZY7pm7Y3UeWtnraTghD01bPZGPv7a4DpASau4vCtD+l7J4lyD
HLWD7fMEfwgzIgLUxL7ag93M9qeSeG9lP3x7bb7Os9BH/0Tzzqhiy9tjlWTvkRbdnZx4RUpdAKVW
qTovY5XtRyvZ+YwNCs+mSuSVEw4IGQOEPa5zw1nGkXIvTVvZFHpxnvoGio/27EFO2zkByJD6Q2hM
6mKQJ50UwrKOtddhxN4sUzrEx0CV5t42dSoHnhQpxdPDRE+Xs1U4N7elugV33ldifLX4wXstvaHR
b700W3uqfZDxu5eQP+MMhwvlGP6oqbsudXclUb3I5rmvZspU6MbOwlMT6SWzesUjyko/4FmrVU4E
2GNatPpd1nAAZPKfh2hTDNNGJ8ijF+iloz2vLNdecwXQXsmGbSopQgEhom/wgE5O0fdEx6IShIKc
HMr/WPIhVt26H419noI8myqCoLHsBJtVSXFT8jsow96KjKCyIHI72DvJvbHPJS/tzySpHhoqT834
3WrKi273y8lN+VnLZ2CYupyCTjjqvvgBWo0WOP5eaiU1NNMvp70VvmdGtwth2wFA3OiLPbGWU59S
1U3AbcJedIXe+4bDU5+pvmjLs6VVcJHGGy1tuwqnyRLJ0qRlooCQy/lYGo4OhbRPsuvfuG35jtzI
jVi6wgBbMerJMl7PY4lG6LD+OGpg8NyNHp5xRfIzkcxergSiVeILkW+S8l5/5LcY6JNDX2tHWSGB
raFEVvbo6rXZ8RzlP47ObClyHYuiX+QID7Itv0KOJFBAQUHx4qgJeZIt2fL49Xflfe3ork4ybekM
e6/9MizBxbR4MjfTn0zBbMuO92ZKv8s1OLdan9ywVFcgHQOOOWp5QwKAOuN8rgVQ3v4ld/ZvmKiz
qM0+qhYosBMiOaxWdQclL33p2/VklpUuVQVHES4PoWmei2b6U/g/NO9VjQaQmvCcG6hqPmpqo3IG
6Svm6PpulutjHy1fOlj+ljmLPsAQgCKrXwodgJKIPdByNgWNdgdqVozjJVuvJmrxjZEzwrThoHRw
GbzwORGrPUaa3RNEJgRDC0iFKBp/5+X8vK4C5ZqY93lhd1Xpf+mc8s+hJyldBFeuObP4u+82VBzC
/I54CVjzM1cJwQayW6s7HOb0Uq/ZAgZgSsLrfouRtIXFfbWFB9s+XiDXRZvPUAfLP51nuzxlPk54
rWPvQgHMMliAGtkCetYAgAaqrMDtNvyFb0EaBmwrMbcoI/jUTZdFZJdt6es498Wucz61DbaBmzSk
zc+d5538qjw1iPW2xD7LYPBRjAVqtyUG607L0RNtaIySpVHf+5Hya0r95G5u2uBlLWJxhgrK/jhf
Mtg1UXNvIq+/l/2sL4tTLA161hBbnaFR+N2xBtrCe7lQUJPBWmj/VxIG+NFym6FT7SnV4E55IyKi
qRPqXk6gnRvX9vfZ2CdvWjCCHNT4exjkVeFq3ma/1lhoIkx4MxW6SzcscnHz3fSGl3bz8qNcGajA
QEnee5fuwoEBzhCNJD9Y7g3nGDFXRbnu6smSLADjBskIgn8mG8MxiCA+bhudySZR8WwbXpQFgTT2
3cmctOmOnQsZ6m4iOy14gm/DkqdtGIp8XwSaIYmmi5276H0NoulYSbOBZweeUDn7qNUV71OtpNoZ
NKTkiFCAxqHZV0EG+zTxKXPmy6RrvTeqA4zbt19y5ZfxHUCPYumXixyu5wlHxp8Yg+2Nt1JNJy5+
zhs1UdnUzQ5OATq0YHI7AgkQzpQNlS79xn3QdL/WIZ1PQ9C+yyRHZ5tu8Y1t1zq8VcsCtKbU/3jL
4WKssKMCkpjLmzkX6i5mmXAYfZx34io5rqe6eqjGK6W4jDL+bhx6eti47xk9nowwTN9Fh29X0Mlu
BquHbsMEk/qKXGPMntXsD+fex2jT6W7E/q9RB1/5EyFFPJCmCf9hx/BEtsCUAD+Ub/OYwzspgL2h
uoiBiGzTt8rVEhF+ve1q4AH8UwT2zcWUniNeuXsUCjBDcqIdkDqqNHcnsiblIWkAuY3S1ztT4Gjh
RugHjEpgQier64dym/8ioJsf+hoEm/NFel50a5kahD9nGfe7rOn7A1IQghyjQj/kYwQ+7Tq3qecv
pumk31Uh/8tBsXKJE2/EQ9g0+96GeNp0jkyx07C+2uKL16nB8U7lvfYKP5dhvq3S67ynki+b1v+W
OoouTCdYHYaV2znNRtRfN55k138BtK4/o9paVEZZ8TAXM+GreVpy5RcDfgkEtElvwou2efksbRrc
xtAZbvgBKgyKKCyiCVeq0W4+9lP8hV2Bziyv/pJC57/WGt8wwhn/kBT0k+HgKOoXhjIRFxsAGqYT
0ygOmy2r+yEQ+XOrfDoNGbHkcdt6txVe8sw3aTnBwSBlegIrsaCkZWDSzU9dYgW2KfxkWWJSVgK2
OoHDjHd2jivs513CygI0qBqYa1bWKWoIRqhDx754sgCuJkVJnacL698g8t/9JswYX4LnGMM0mOjl
Kv8eGaA6xAwXqN/r4q0v2QJpvw8fTZVgGA0wCZ/lkvO4zYZQEtGxVg2JJEEEbZJLmgnTsOG5rvsX
FDPHPgJQA56bQkyI8qJlt0BNylIUA9d6hOXDcUUzfzsUnOuRwVI/h6VGlFEEX0Waryc6AMC3qUlO
fcZqL8kgklWrIHejgD2Yqr75A/uFidToZ/twGuP+1lM0LmnWgT/1iys1C7aZV+TyX1dLUC2tkqzv
kdCUOIXuNzPW842R4wI7VaUkkbTG3wVdHt/V/crOr4awLddlPOnhWm/OaLbakP5P+Ol0b8Otfm/H
/GGNFhbjVCG3vh9Rs46Vz2PpElCs2WTvYxfVpyZJOwIvmppJrBceJtidQYHVea44YUmKE0fTrGQu
eBF6E6br3zx/Usj5gLgxAMrXc13ZkgND1v5L5Fpd7/uysA9zwv54AqACwZbJ9yTZB65xlCcUJZRK
Ydiub6tu4KlFEfrFGZqjumrYusYhs53BWFcRQI3E4mtpy214UHznB8+Tn6tl5E7menQjIvu3jIoN
8EP4lU3MtDO+N7Z+rg9RRg5IvLpEgl8rjPkwWiwYZhCkzDE79Kgc5rsVKsNHwxQT1OCIOMrpGGqf
skd/TsDWVzyoL8EwqV29hETdyDi+TLXsHnWp2m+BL9dLin/3phhqAmgilrvBpvszxKXiRi1jf+ma
vN/HVQmiq8/UFxon/yAsmJQaAetpBWbwIeBv7PrrDjeNnT7JrUzfJak8j5PJk2O7BaQA+f2yUyus
iSlB/Dhkkrl1Irm6quWOwJg3RrXcFqkVaMxhxZaDmHZUMsv7DHmI5IyATjrssq+2UPZH1Ylqx3NA
x1Sg/7ARAwvVOVhGKUWlCjFbxsm0XFQg7V+VpfyjJt6exqHYfpVBS4AF8z6Qg2OC7lm08Uuy+f4v
r+rkjMhL2KdVObCJQS75cFueYTvuaUSMN53TALhjFBXykrppeCyxJT5GeMRPNriym6+RDrhQ1vei
V4iYhqo1cL38+CxNhJ1hbn1W5m44w0thhNmWvPetEvfMqqg+B/29ajFb5FK5+8ZYCvxqzn6gUpmP
Sb3Ev3uWhgyr49+Nb4F5G3TK6ZJ810G2/NqSBEQl+vZTszTTnYn4PRH4PMeqrs+TR6FcNttTDGvy
1E/pAj8kcceuCMVhKkV0B3BbIwFe4kMTVu0DCr4rytdv3qIxdMd+xIzRbSAUQihGmPMdfGQR/8vX
3jBuRQtuZrEwmauBOBbi0R/QLIuGHYQ2tn+JBjD3kZIDqJQAbX+32eLKOc66E3PjDTf4QiJPGguq
cOi2fs5lltbNa2/cdEoHCJH1WGLAKQsc2BPcoH4IX00OLzEM4KO5LSYO2i0YY2yMmWorHbAPUwPo
zTzL0jdce6wbIe0ZVwBj4xYTRoPExzDkWp2DlGglmRKwXm9xNva3cwDDzOsCJDGGb9xtYItiENPs
QurPzBvqYx2H+Z5wC/4jiQ4gxfTHC9GDV8Oa1CqW78HkDwcoRfHTWq41d1EMMGkKADkmBaiDEj59
2rP+mhw28BWc0rGQgJEtZcYlwHy7ZxtyTSGq4/Ogy+B+brhGNe51ECxM4W0a9t8k5IobK4vsgfTD
12mEycSZApK+nX6wa2ifGGvB5hHp9+aqz1ptm+5yAd5hS68T8Vlv3knlyI9amVZHepL3yZlqNyMH
OLUpbNlxRgwZJeLie1c1XN1SJ2boqcqEsRGqCbrLnjGQHQMkS8iaLm4oENHkgrEgYop95en5PKLS
p5cjvArna/GQ2VJd8kIMn4tKu68mlG6nxoZpTzh474ihcHLTgbNmY6qAMrd/rbpZ3YV+ipS58ePL
Vg0pom1o7fPAIjJVutgZXqDPsIjqS+eP1TkRyntabV/vbIJJqxp8VgE9lFWT2/B2yqJfydQGJx73
7UJ8Ab67Ns6ANlQWr3e9xcunNK6/3aYJb+UIh4Qai8lDxX6s6vO7KAvcoyop7w42SgMu3joOvjnR
zcewnbo3B8Ft3JXYDN6WuhY/85kidY/4TCfnNdGCTmPL1IgbZKlfrMFvezBLFmz3ziV++toUtE9d
3khmBHDz4j2pG5k656h1fIYT08xKiZg1TPJ4v7v0G9mJzGEKY9k1qtwyB/EZFshTneqrKLbvruYK
6eV3dvO3ai94X7u7voUaeZj8bqweXZJqvECSHy98nTJQaS9Faj06N7fALe1Yl0MocgOX4EouR3ZC
KWnYJBa+t3yaOVYgovQ0T+dAzoXiTgW1gbzYcgi6X71c7IeMsKtex3SLvh83sF840Vtx9VmxB6LS
y2zDCjbpV5f6oAmMpz8yTkHGuJ5mnnKgNlV+C6JRU+IncZ+lv5NSDfL3nJJwB88YWAQy5KlfWYWp
ME3fm3IhO6UJFy9+muNt9L4HZTMuZzMPIwZvmmHDiHjqBkwAEWA0tnmdl0KMLvKFFz9GVUvAW5aT
IEAQ01TVyr/pcEMnb5EnxQhrsGiRAweRVw3cbB21s4s2ueHnmSYbs0dLjEWCL3P+7mFKDAD1aEK5
T3e3FbjBtiGeEPXN87JzyxgsP0S2wmAd+3jxL/kwzw3tSReicMUUGpLZVg3NRemQwg7xXDw/TDxC
eGmjbsakl6auA0PJyUxNuvAQnCCKrRWKzjqcH6wP1e7eq/US/c5k3vJvQ2OKPPI4ckA1/0qqD6wH
WeS68XuVj/EM97Ibs/ZIk+g0Grmg+OjaLaatGji11GM1WyNOYzFkzKilTMv2c5q3Mnxd4yRxD5LS
GA8KlHpTvTRpMCJR49ER1/w4HL/S7K0IC+873zUA5cj3w4G1KJIBRHeDHkhbcUEQ5uttWNnIsubo
SFHjfEecjVzHb+VqqN/LGrzequScn1xSu+LRaexL/3S5ZS1I88hp71HYeY0PgRwzHxxbDDZF7P1G
FNW/PA1b82PQiURITZ5RibIJIoZCBJHoxylcnDv1ACDgBiUNtKrVsZ7Bm5EvqX7zJtOHDIBMlzPU
iK15t6rT+edsg5IRPRYBJDWQ2QWXlGHK4x6yaug5qHPLubrqEbTWTRKtGXuouddZ8qqHkh/sVjUe
DA6WAJttjvFaMkSpifsLT52MB3FmaBOv94nfZRWmigD9WSDM2CIuiIMW9giYnfCPhCiIWshNY3CD
iXH97qU607sarfSGRjPVtO5tnD5vwwCV1TqX2xNFapTsudxSxWqrLtJ33QUU9L6z04AyKkK8kkdD
JP9W5LwRyhqUqPTCzJ/V3rL0mY6uk+yfEEEXKyCW2P2VSaBhf6jO/unTDt0XpUhJ3Aeznnnf4smG
8dZ1H+ns9Rsz7ckwcYiKqWNs5ZBElxuYy1tQ+Ut422rRwGzmhGVEqJFuWDht9BCtN7fv48J5lmWM
xgheybGoZ22ZlRdXsG8AVTljWQMtQbPnqhi902pKUO1FvxAxNYHxyZhrdddjizpLYiTU9dXh3Sn8
gUSqhguT7oEhuUi6UWGPNSsKgnK0mBkK20bbqVuzYf29tm0nqMFFUwFUmSvaCcHbfRT1xEHHNCNF
InDTRWXOe6Fmriri3baZdeScQc7/kG3j/PSwbS2ICfBXcb+3Q8KLGrcahw/FwKDPwdT7P9MlRvUG
KQcbazlwESPGCM7LBCbgzsYd8Qs433oPWsWc8H40ek12ud6Gd7Hl5WEO2OcoW0zfupAlkh34c1Ac
aoowHKk2uaoNfBSkqWVQu1bZhKTTzEQq9iPxH9CrZa7yeylDdA+5Z9i6yv7npNn7dmlX49tiwV7x
u37m5ppLIAPvLSyRpiRzxhTK6+w9WBMmHG7EkmsiLBpRhjhBBZRR7coPA7vHP6GqDh5N2OfIOcJm
bLn2cFCSr2Wo713G3a+mAuRJOa/brgzj+CBIk//egArBW+mlJ+lAz7VDTCCaaVgmBBGSsDAm6/VG
e0FHcIeTdoWvBEpWy2QlOa4CW9AUydPkQUukKFh5M6r2jw50CK0wSN4DxRGHmuaKB9Cx3M5jS0ex
y7o2xtZTbev4Ood+Qt2dxt11czmmey6koH4MaSXrZ2+paEWySmX/jGcrdVvbbPw30pLv8Qijbh8T
+SXEVHy3hKj+6hCI4bDlE0+R2Zcm+1mir8bNIZpDwxd5kwYeJCL8bGva/QZ8sx2THHrFirqYtLIR
Ck9X/DJc5+Cl8NnA14bXGQC+LVaBk3MMP6MOtzasgHMq0DNhO0RE2l+1ZRUGUhdRVYwSPmKdJhkA
tQncZgQIrGyI+1M4828iZKbQWMYacfJQvBb8KIC+6CnXskXH6dUpqU5L1ex459ePqlzXE7Df4hA1
Uv1kUPOvW+ac/QMCwsG8RFHaI7Y2HRJr1PS2RVedtk2yi3S5o7RYGdoxQnA2+4DFAzK/bOvzYokN
Vb4dTpjA0ztPeWDpy4BLf2SlkyzqV4Wh73GtpGBuxPN9kw6x9zNU0b8gIznKZllwNlvkowUull1E
piYIwXy9tCaef/Douy9Xwc2+LmtBrukJr95QPpHC0xy0bZtTx8QO6OVqPrdu6l5sOkKQXEmEuClX
Do/UM8VjY2J7V5Suew6TgmAcveaHqUNprHRUnmU8rRDLvOBeKKzOS4biSMumQS8TB+c6vc5JMrSS
0Zgm5wIEYpxj1i9lQ0pZiDzLrx3gYZKZFy6WJP6Z5En8x/ateNZSixNccZ5DT7BhX3Gn9BkDIeoz
+D8d0OJes2MM23xGpg9JYPMECjafJmJLrX9UCtrr+ht3YLPruX+OZQCHHZrhn3ZavDd6qmE/jR7m
qGplWEJaBT3ipiO2xgHsOt7i8NMStYLlz8gfPrcXewINmNHTgfcjrxDHyK6eLhM2WoX/iUUYMtSB
EupfQHzCnbawXuTS3OEyT3bNOvRvsVcGf/KmGWHTmBFCfDPsY1th5E9NoB6KAoO7hK32q5MLJw7K
jgu7I7TroQeXcQhbKKhmOsc+y3G2KD+7PvN+GxmZCzCh5Uc0sGvpQvjXRkEWKLIRfweqnn06RwNE
dn8EQp40u7hLDN7xzb/tmNYzTxYJiU4RHt2lwniSCn/bazoGtNXXej3npAOx7a3IgyXOX7R5IXj6
ZeDOpXJ/0wmCt74ZEa6UNT1KyQG262fupmZu0I4Hui0fC0ciwuZxsnFvDnRX2ZtKEGnVoPJU1/2G
qRzvMZe1uPYY37sQJRwW/fRAggJqw5QTGn9q32Ab6ls9nkKb55eAsvMzp6x/GRL+hNxfiMvyS3Cm
k0ELK8jm6dkaHRnBduiN2IbmTbLB7nAdp3oWf4UgXYhxWGaUqUY8RE21HFFVI3Bjp4PGJxY708vk
PRSDuLFrom757e1bEm/FI0oRBwpD6zcRgMugB4cwUGQrLuWkqf+kZdI/hClBBodw9hBgYEgLzn6L
I2kZKsywm/gliphN9mbtnd8nl6hIH6IeicWIu2/P/qS4863t9hQG8Xegwt9cgR4bosBtYbAMFTMc
PCMBoYxAl/euDkB9m7o+YTOzP2wK52jZmFUR13mmYUI6klAVRrEHPiKd1ENKpCEe3naWBzelv3uK
lceMleKT9aDfqHVaznpO+o9E6ffa4Rrxcr6EkWTV264bvxDDG17GdV4OQ4xOzZuTlLAtD8B7jeG+
cviKS0n9goY7/qa6dnmxY3jlagW7WkaPrNwUkIJRMXKN2UA1BlxgVYvzgIwHjyhA0Zmygotzbv6G
3Pz7alYAsEVjecjzNSOEEfoSpNTkwH77qZrwFvU50km2I+KSlbReXW0e6wWr5DgvyQ1YrBlES9m9
UJIP58av0GYHjvAQ2J9P0Poccbjmta8Y01eLRhYa5TsgVBoKJPAPxxbyNlqkOKjrepjFLlJO5wX7
2RTraSjnN+PqEE+/Uvtwjf5xiIE0aqmSTO5qcHpL/8YiUr1K3T2yTgNkGJLwLLzxscQIyAeOEVdB
3OGZQWux6uEhYsl4aOPk11KXX9VqiR4GAmbbeP1pqvFropMlRAHHvcBTC6msOrQrHoDZDQ9xjGef
1ptKwKDexUpLcOTC/dQikv8RjNcUujBUYGL4Gm/YBEvY/uZJOKEfO4bltxpZK/KfAZ/gtjxOlJrP
rS/6XQ4DkcEFzGahy2twTFH90gEzdDB4V55v8MeD6CNsOeB3ql5pjP6U1AW7vm2fax+1yoSVRQj/
OZkyjEJX6iV7Do+5zPSSMghkoBS/ZX32p5cxCTvMnxf/f2u5VLu0RWTR5IG622KykZOaxNT0mq0S
wulEiDkG+0G1P/NyuIjNZ2wv/UsVVf8g0S9HcI+nuq9fyA672qzMtAvgwd1EGlFzIPhgfjgemITO
CPnsg4v79CaGJlNVkcdrHbTHbe7BQC09mZSNnx/Ihgb3QZ2Fr0eAbRO1IIeicbd9ny+feDop5tGr
3ihxRafq9LdvI1z/tsZLsC3i4LHTqwj6WQxpmIH8S7O+jwtQAMo6FAGYyXMjvhI2zFih/Ps8b76P
uffHvwLfURD83IZt147xz2EinpR67WdImU9IMwO8KrbvDDgukC6fBZpmBBaAGRdtv6XKAr5rgFil
Y+lOJEpQTpJwSP4IA58RBwikctJYvC59SHJPPg2F3hdA7EjO8D5gjh4BHuF7C0CQUeFvl0a33mm4
OhU2l38s3uRuHZcZnJbkoVTbYxG6ea+7LKAMJqIoDfUbI0ZsqEGIZJYJ64GZAZ9tDtNv0hTzU7i5
365psst1JXrHABqWBzi5W9HX4X1D7/QZoWig5S3PRVMWd6ntLtTjxOwu6APiFlBDjMIbKwNETMhA
+CaKdgfsl9t7ZlnV+ZJXs701xmduuHKGxi3+7tRrHpKxeNy4nMkZI3Y5DOU/SPQfxWZe/YxVGGMV
XtM8IoAm6P6mzSrPHL8Kvpq3ZE86GhLohjb5E5no1FIln53YXuopeWuH1tDZ5NyPa+t/ozVMf6Kq
kR9zYD7WUFR7ajisRG56z1rd7nM3oOTxy1PGwptRVZPged/wEvPd418hTrofbP+zpCd8V1U6n92V
BmrBV5xYJmPx9l9ktJHsUtX6ZDSBSkOcv+ik7Y8h6OmGTIBrTF5PJkywHjZdPw3aMvGdncc8Y0YE
0KE/XfqvsRB3VnZmN8aKyIoJMFnhM+xsSKOs1yfoR8jsJnVJPO/V55rIVvfbdIw4Nc/BUTYMo4GM
me1uEC3Jo3V90WTp4G0Zh2emevO9i0VxGvPYIyxx8O6pgNG5MgY1x3Eewt/WTtx6DglfmjODJ3Cu
pPwI8+Ixq6DT5HP1d4j67ligxt4HYfHL73BH1CwyImu3nRPmCD/uPYjlUYxZhvqvzi5JUNX8mC6D
f2G84Ei0UrszXhZd+LaB69vNQIfwGE08JfT1t/XWEVllfRngtpmSCNPQMiFruooIkqx4dk1OsJ8d
q/IZG0dHFGc0YR3qvU9S1c2L9DOOpSxI24dt3RgK1DhBaUUcEFnHPnouK/nX8nv+I/Qz2c2Rbt/i
ihUf3qDtxetG97SCLL7ro5bYWGNwPdo5EzjOZhwqWZp2z6oDoDJE2bybZTSefI+lK52UdwG6Pt9E
DmgjI3hMGpnHUR/WKTgcHJnJ6m89Qgi9/I2mgDov4QTbep7vee4wNNkyfvas8X+qBSl+wa99EsMm
IGs0ggdxQ9DwzYs7fafMmiCmL5tXu5XYT3gBfmejqo5sUOZT03jZczqt67FtMZsglahfbT+9l6Wf
VJSEFfELWOCee6/Ozo0yes93vcdX+00VBAmJLQKEVq8crIyA7RuBGVzPbN1fiVSqyAPySDeRADEa
j8tugilzWwgID23c/VS03ze5xjPG8/cWA3amV/F/bZNlLGR59YMBI3JXQP3tJ/m4EMALDKRHBGqE
zkjpyboDk5zpEyEytJig5mkcS//XnFTTYZ1IEh5MP/xKxUKuDFqZE5vD9K5Zwk8ICl+hVzaXhl3R
QStWE6kPMqWMtm+zY5oyV7geVxtfXdy64vxbLmFd6T9QB7NzlQX/tsGUzyUeMNTJWfnkk8t5dhNm
JIGP5RBfWRUEJMBT8nwLbC+yrA+Q9W2jQWJfp9956s5ZzyQljyWKHn7IY+wZCDsoQ/pFRuhbJvuQ
BQ1Uf9JKzyUJIGed8kxV2PVxCsqfvlvesfk9SUX6TZ9tcPFZkt7pGtKiYV39hLeluKmTub+TGsfc
oEJ+mqiHjtgmwDC9MTmB8ApffY2hfijot1Z21Vtj21PAyGE/lXBKUMqd/J68gbRUb+mwKS4e2tJg
TupTxdKvhu9UIUuFss/slTUt2NoWaXLmEFF0a9v/MCH9SU6T/XOJFEpwPK37EMIZ45k43XkW7rOW
ebzvmSzw/4msO5GR+qjndLn0hkyqlO0C54rKzyAlWJsnFJrpMnQwWlf6JS/Naay3jYDl5hrlkwfn
eS4MNoFiPI/V0h7KZhH/ptH1e0Zsr3XTbUQ0yedmUETpDSiw+SRgOcKE2buXf3baoDisVPdjnXFD
IBjsv7zcXgMTdDHd+qEwGOZXDozaTgca8PrVsQDbx6y3XkUoxmeZziur3wDGnFLRt64ZWdFxkv2h
MnudwjA/pRHzkbG2GJoyAlfyBsAJmhaHRBerZjHZ8Uzzw7g7LuTBIucpzv06yae2s/+qufqZ20Jl
ZGhqaL8MlGm0t4b8CRc8ixltcdLkIwNW+bxVE+TxIPozGthabmJFLgXS0q1hPobtHI02T9VZuNXx
HogXF83vi5dilt76FS+2wLoCI+aInnI8pX14GJLW+wFglmcM7eqXHoL0LKz+rhtyhcBWYtgICG2V
6+gOvtf+IP8ro2njjewnbji9Rvj7faDjS2+nx4xH7iyxq5O5QlFzjdCWBHf2CRO0xE+QjTDBmSgT
sH2jBcvriwizL1XB7B5ZpxqUVLddjyumdRAe1gw8DUZU/9FmBa4RVi/OH5O9jcLoWKHEWdf8SNzA
bxl3nyKAzzKQvjL4EXZKMKAEJE0L+ILJCvqt6SPpeDSrWPwlm4Wns39cih7LJ2ai5SrfDfqX/20t
c8q1r1sM0u/BcipN/LisCuhPA7S2Oju8sK47azgk9jsf/MbjS/CvwbL+gy3lUWJXy9v7FRfglDyz
sgQbj3GoxiOOzRxGQVIN+2H8w9L4nNJztgtnDLOOOeLdbj9Weqn8mLi7heoYi1g/Ve+leCo3sq2m
12pmXX8fTH9leF9ZHgvE66x8EF42F8LJsCYjvSfTOsh/o5HdhTFZg4SC+GR2qR50CTDNaGjug+2P
iwPUljBvJwsMau9MfKoxn2j1PLQ1VtTPAVabHxI4nD2GJHvj26b9orFa+D6KjEybyF2Cbvms1EzX
tt5rH+Lh2hQALVtK/ByorRxQuyOIfYGWf2g6/sCoCZBedCuEYDE9VRrMYYvHclD34P382zhU7d5d
90tRxxittoBZSjbJGdP9OSqPNdGZcmgKzuJlPqH9u3d4FlqS5VngILBB49qP7N/FIbxmq0atvi0F
uLYsGf8G8dlvItyOA/YGYSj5dL5+J0f12xDU39V4PZbGXwlDKV3y16xgRhCHgk+HRFDB9uPQQzTy
1Xe8Z2McHScwjsvcXqla7AJHQJmS4dWY109608dm9Y5d/oqFja5o/dauyGpaz2t33kA9fP0vo1Rc
EhXeFW36NxuC90g13e3oz3LnVLhBqP3RsVYdscEO2fZWFx9DP146gQVYhRW+FV/ix0OeQKSu1Nlh
sRkruhjKLE9uJ+k+6/hjXQO20nByt06fiyg+RleYImjZAoEaqpJkvatwUAa5uDh+PeaC5e0YUaer
hbiHZw3fJo6XZ+yA6R43KoaqtX0hhB5r7dVdEltu3jo7DQmOtrk8pwvU0AGvxKYEKSTbe7qa5+Ua
ipV+RjQokbH/ZgxuZY0LyxbkoBTrY76UOZGMzS5dW4uw8SrCiL1h1wh3EJZ+yfTLcqr6bjj6YngK
qk8ZK96tDpGvBA7MAxAjUr0NFpLQPXyswfplcOJ6TU8x00E+ZAxHmpgMpiPe94exvIK8m7/50v2Y
El777Ur1KlN3H0vF/DtcNGG562PAOU00q0aP24AIc8P3Mpb75YoUQIjDc6kflSQqPo9BlkyX3IE1
3aa7YctOPgyWJSvOCdbz+drpi5HUzBBD5RL9MJI5SLNc+RTBetYkItXGPllylGbTvgq53IyIiRt7
TXrAwSfsvlibv9TXXMnhROSDeOgk+TwNUoNyfEoxB6aqfA1kBTRMvbTbRvG9/R5m8ZdZNbg6/Yw4
935Q1Tlopnfd99yfmuCPIT8OSnwgj3gv0Gxl2cRl0dRH54iJc+Gb7uS3SNiPZAx+tsQetKD3ffXD
AeEpU3ViUYtxe/oRRYToyvw+h1na1/F3ZH2AFIFUdrxn3QjUMkSV573akGHIgvmEhf6KFTRVmLKE
2BBVA0KP80cAs7sKYSXn8Y+0/lTj8ivJgZy7KXrbUNmE/3F0Hl1yKmkQ/UWcQ0ICybaLcl1tqtq3
Nhypn4S3CYn59XOZzWxm3jypgDTxRdygLeLOzP3DUA7vYSPZT9137IEf8QBXoaTuLkcIq/D0V3Q7
5BKrmhuO/xWSUFaZf1vxcMN6wdEBLfVt8OLIwJIx1Jdnw4ozTHBsK8rxE2bDObfN2TXJh6raA1xa
ZrS40lM9keAG6k+JSOw34ClIbQKeGESADPJs0wB5N5A2z8g8OlvcEEsCl3Rc/DV+5oD80VvHKOjo
Iucdcz9983Sxy8H3WgGp76BgnCaT7tXTRC8tbyANj1ZWwFSFJMzlkqyLKPtnUC23uYlPMiu/8kWw
UWbrt/HaMapw8SeV3vvOX4DbxvYOEPt/QiNBMm4vethcEIXbKKyJfmn3F+Xq7EXzT1LLlzJF/zAF
J3R//dEgeXTOd5gR1CK79juzkBNwVN9NYDNjGXzNnr3P8Ot49TrdocB/TSRY16Z8DNQS7nQHZ3zO
0i8xdC8N4cHSf0EiIbNkvQ+aOtaUsp8iIZxEzdMgEj5oqMiN2juN91RTUiqh6FTYTyY/OfW0TUhS
DmWW3wcWQJnQfqxS9bP96jji75CeozgkOtM2TzqjOVbaBd4q7fJFgoFqRXVf2utvf+kwUXUA3b3q
xtz8V2fUQ+8tRz/867Urc9p6qM/2QjBDT2ctJ0ywZnjMYgRw1IgH/FMfOmnc22TCimt9Sju2ys+u
7hgN1MtTXoT5qZ9YGXMWgHlYKaIFxdY2Dkul/9gIFmK/cPXzMKtXM/WvJs4eQDr9sCOeGE2CNER9
ZwUfrPKVy8cv2p/fszj/MeH6yy81MEikj0NoCroyxw4XAo6ZOw63QJL6S8bkzXTuARPVvm23aoT+
M43Hq8M6Doj5E2Xiw+/n5BAkNbO16mxXQYVc3bynjAn7xLuV3CheLSdcaTuhQbOu/1mkeXAzHMNe
HBym1FGnzUog13ovPQ5zaQlRLe+IcKjUiQ95wFFWZn/RCF5qZ0ER8FmYddivpBWcl1LXf2KXCq4Y
BKjDMmlvhugkHwGe51DK88V68loaTaq0fiN09llarj7IsXspnfrDW5bh0tQw/NqiBRPE5r930PH3
KdQMcsQQAIVpoIchkWFXWAE8SXPj/ngANgKtBv64gzGbxebodeI4e8XTqLjzxP6AIbasvhi88nIH
zuvi+K+1IKRuJcHTmKxXP+XY4NFUKOvHtKVtZaqfg7b+GCGSJUDcVJXSlTSUT471Yig9A5yN/izu
a/TSIqmvoW9+eU3BWcRBIcLWAlAypGAPTTRrZHgZySZPZoyaYjkVGcC1JGRzDAf5r6vD1yQREiJK
sBxGVsgDl7UzZ6rnIZv+lDwfruk00Yk8iIZNTafD6tMm21dbwFm1lx9mtV0Qaw/Xk8YJjYaI8FQ+
ZX391rbDLmhsouQZhfD4N9qXsAJC54JoD9c82+gV+24IX0c+/rug029WxxcrBqpj/QlErp/+zTto
GKm6R6NfjsTN77EHb/TlU4EX3HH9P4UYfo3dSmJvwV9Mv8+bcPLnoTTvtWg/PBpSQD2Q2QJkbCW/
9co+y0Mmu7WeDR0vTc0gVqwE6RtimFX/W430BmRxSRWcscv72M/Vfpo6OpII5t1lFRyuAfEkCgY6
rLyhfx0ym8Zozfqyd0ePYzgxxwZ/FJ/RwyRWlinFpPumbSwDkd/GK/sDx/QXD6B5c2QOx0V3gHbj
7gtHzpKLUwuBusJhpshGrCm1bCUPLKp6q/qYqK68L80YIBp4kyua4ziaFQZX58IhH710LDH1W6l/
dLp2IDWSuHYhj0gdZHO1K/P0V8IDC1iiCja0MadT+pN/k+M8ME5OXVeR3yRXtXEOJCIKgZOC/iB7
xc1HEquvcDYAy0JcGzrAvstImcvQh317Sjvj4XRMdQVROtYkumeu/Ynll7eWQQUelVbf8jq/2lz6
F6oiSlh2yZxMD+GsrGtZNxS356lL9CtMYpC6UKIW7IZH4b+MCbMk/2DGxmmOBG15exOFmXqXdEqk
9zzjfHzSwKo+U9f2+QQ6PG37Crm3iIZ+7psLwYUxvzgyTR4NyCkSsiPGdFtPUIabcWHdYJeBN1Lr
/8rGD7vjKJM+PmRukh0aU/yl/x2YzFJn9lNvnFhGNbbwvS1C77/cscV/pD+GkzQrnAsu+IZWTneB
aj2LrLnxk7gXO80aur518bhkHQjXTge8MOjY6M8t7wqUMFXR+OwGPl0seK0TCLW+ytwzBz7yPOMS
PuJkZ58lpjq8YHcIXvJ2Y+5VodLPZeK5MlJc8t+a3CcFhU+CNJkUDicVk/MHEEHlcxa1cLZWtpM2
oEdjhrCm9Aj/O8KPH6XxLMp157m55WWc/yYW0f+41sLO4qVM8jLJfrmj7hqUzOjb5WlSgyhOFtJu
vfNoSdO3sQoddF/KKK3LjFFgy7UlFRt14JqXEdf7TWuv9onYN8zKsI1xNScS10bScvCJyi6sz8uU
xpdsWEpvz4+a6RMBMOvaNXXgRRi3vZ+0RjzaGI1AwmAtsRMtXmmB7Vgn+2cWBquOkAtt4K6/aCJO
CZcFkYXgrxImncOhmGR6U4jiD71uxhd3HRNyM7blVU9912P58RGSvZODjZ9W99bCfIR4MxP6Xzr/
UFuyBjZsN5nDAQbvtcJyLX7xUPsZC3NsTWT7cBT4DBD6+1ou7SNkavkaxwLQLjHDHA8a8QlqSJH6
norGH/PIW6d6eYQkj7e3z0PmvcXkbWwuMY/H0nZC7sVNDNx4ceqBpmz+nGC7jau+gfU7b2SKmOE7
Y06/hyf8uT3oxgYHUupJnfNmABZWMb+mHnXuuR2OKViKLsw+dZEgb+QjVZ2N52sLW7S7Av/HPRpH
o5syIMb3i6uFmmwM2hhhi6eUuSWISmGhJBXS7/8Luwoto8RiXEZOw+1VBqBN0pwCBBqVhfxK6i7A
e9l6ilGLM87xJ6d2FEACVB4dbqGbX1iu8deLrufEoLAvEIV1Fc9Y4uLeOfGQUoLjheXnuKgV0mZu
DZfAZ1h3N6cBsobXpglsaifJnnNZJ59FrP0VXcv0JRA8OayRky8BtFuBx4QZ5jRZFArwIcKH4JrS
3Q0q5aCq/TxgxpaO4iEoTPtuK938pIvTA1WWg4dmpgwEZiqj8aOKzOvtw4RmdxRLaK0nxlceWhHV
52AD51eh0URkvjbPZhLlQ4Ar7o9gD6BStB+BP2RJALwKN+Ox464hdwwoh707MMjZA8pjYmQ7S/mZ
cO0Wu3CSDKYJ7OYvQ6PHeY+XvP9etGhYw1IXzl6sYjLwhK7IN7NqoAIxTFkXSm8W1COW96KJuDfY
t6U19q8YS8gtGfr4fVo6hnFcDhX/xBBstww+qSDShgsEs86FQbTpUhiveVtmO083Rb1vbRE7EdOm
NmD+QObbnht587ISBlSaSdKV1bQFFcK6zS6jH0DaqJzM+1lDh0CcwV9pn8ME90fkOOBCZ1wq484L
LOTmOtCbROU3/dEsVQMZSzdfRVrTrceU/yMMuRASEubcwR20panZ6rDZmQpJKuunhHNFLW0KfKQQ
T1nY1sgEuSrfGFKTHJAh1Kjdog0xw3QBjLEAVpZP/dg2tA8FFO5kmZUA6gEy77qyqV7oVOt/lVUG
9r5wlnzZSziQz+NIwcSdpXIL9qCCa5/i4cIG4jswgqWk8b0PO/ejNDFerqVnWnon05AKwj6ZuONB
Uei40new+8RilQfiyCCrlMfGm1u2yi94w5rvgIAlv0RgAyKeY5fIOAHF7oBK7vu7tsu719VCuj8k
rFvINxvOl+WeGtSxb2cqSdasvG7BjfrOBPSy3cUJ/WqHIWfCfaW827rapi3DPT/BVtxib/iWwCv9
70RQdHSdGQoR67VZ7LANQ1BCKOvd8OaYlvepRXw7cdisicxPrq3uHJ8gMvMDu3ixWWmYtM5Ohdri
dDzSnlfirsBgPO2QU8l217TQ8FebQirc7NRXFX/7enlpcyv/Tc49PbVKwIzEZGt2MQkQkhA215hv
h430lyoDVLeWezVFphxYbqlVaMaIpQnxuxprfGFUXdAQNYa0M6eStM4655C4nHmMGZ8O8hEEbvhb
Wp15XoiK4Q1rWsSWNAUfs/OH1gk3YHAJB6U3ACdGO3EqDKfNSKZbDokBK9F0nFllbDP8DZoFOIWb
OveVVVhIEr5S3zJn8r8TTUgGbyzGmBW+tfp37W9m7EY48gmFWAAAHglBk4k0tBgUTexcyyKpABh7
Wf+c1Zq7O1MFxhO6H3hAI2A3wu1zjxulEWXS7UIV+i+2rMffsZNtPQHUhva7ggXqA9xAVn2MdoHF
sLClFbCOrvX7jMj11tcBRZQibbmkry432FjBnXGYpc3XQlc9eAINfGA/k99yTlh8xKVEzgaoYWXE
irsw3m73XfDUE+umhtqVtFdONE7s7Soc7yeJJ/SFjSiZ8GDaCvJhjUuVBvTAy7E0zh0jNDh7r1JV
vCWQUiiDT0yZc+YsTA/XoaPblVs+ZvQ8sOv7lD2WwyrsjOCqRlny33Zpmn/6nkdFUIkdYr4TVgCZ
in2zgPXHa29jBrOZT9TkvsqIzkqLdoG6zDF1G+yal8HH5eX3iQ7fOrfZ6gjrKc4wOjTMhTof1f6K
lFpXoLvG7jP0FHewuZJcJVhnmu4wuyZ3gYgwRWddLug0H7CMbA2p6WtW+z6OnYxuvG7xEufcJkOw
3PM39MF46gR5ZWI6iHuBYDaVaamNW0HTnMMRM1xo0XMBqDD+4WLhZ4X63ei5/OnF4NJn0eVEzwoZ
Oy8Mjqn3LGxm8T4r8nOqRx7D2mYT/Sg8CEWVUAhIqfZ68S6aLnwqFsv/q6WXPw7jCAYihDgKhqdv
FuvQQoxpdtboKn8/BYXT/R6TutT8pDo/twYvtSRcug8XwUTACdR3VqbrU4yz5FPNdv7eepxNO4JH
56ENHcIdrJm+mz6HzPsihrniMHWxgf2jCWgsqqSkM3YOwnAfExnFZesUXNu+H541t3zpzNeQqi7L
z07cfZhwYPjCL/FJ4gpzNh6FPSPTD8xu1OlocFKEybjwc1TeGueSGwLHPdYh/zDUcRMFRVb+c2ZB
NmcX9yUKiMccLD04lSWZPXT9cO/PXf43y2LMR03fUrGFddUF+gj9paCjnhudt2uI1TArCdL5b1ap
vrj59hz8S9M+vKYkj25b6rXaC7cf+lNaOXF9quf84NT/L/QIgAgR5iT2SFaN9gL1XwHYKxiyp6qF
c9/nsKGyjoQJbx43rcaNMYQg7NjAQr2MENqa5X/IK/3O4UIfuTwxvBTxT2ktI81yQHx8s5GR8dxO
zfwXbw6aGWCGkqEGU/wXv5V74l3pATICaY7QcD8cfhdQa4n7o/HgwwPbNH2kPMEIh7R7slKG2XWu
wVKBc4lmq/0zZf6zG8YMDAihONxIIkvCLe6kKCLjEyyiff4TKuWmhGCSChiEF1a5z4vgBTf4w9xP
68lzYZLE7XQj4/4nq5N33JEPTlL4R6tOxIk3j1AzbsCACp42X28LEOU9Cu3Lgj/fW8ErBeVwmhJw
g2PsvIKFuKYgt9ay/JEqeYtLyGWGFytLaUu0UmcLN6AcZdmtGtH5g8b95RQCy0QNignGh8+t05+a
R4kjPVPZq1Wuh6bXj/lmep6In4aUM3Z4sXGEifFkXHnw/IUqj6C90r9A0dJwTSxY7hZlY9myfg2z
voeJCJBxPuEQ28AwH5zWyAmQ1uFbbB/KsEXjRcs0YsZGRScQYwzrMFdYUlrNMH2eODrGmLR6KEkZ
oBHl67ciMB/D3Lc7Ny2p+9D2YR2miy5p/FVaQ+QO071FziqoKLTLdc1+Ery6PcfnkJs9A8NL4IY4
oNcz5mR6u8mYHLCIYJablpLtWYn9mKKFWEmuwCGFLs2AycWmT/GucJeLbtxT0CAiYTGoqFgNH6s2
GCkum6AKz5vpNBUh5z6Mh26rAvqJsY7rMflskngLaHZQ5uwZGldRZ9i4uWHXrEs7Xw4Qm+IXjNsM
kZrhF/56+kVq4s5Bgj4+B8Wp96c6yguo3VaFz2VOxxdMVAw7puRZ+NVhXpc7K0Sw4ch6njCc7Rhw
9b9dKrYC5C/kE6renGZkA7W7+BjATvhqNB6DQSqUVcJQzDT5CtJocdWynwx1PummglFNVXP+JWL6
rWJ3n3oTtWVafcSV9UAhAbMhp3xICkHurHscU+9tlCsip/xtl120uvWT4LRnaXBrIS/vHKT/BmFQ
CMcbMg3jQfnEQ/gEh3Fvci0Oq6aCoTZ7ATWxEP9np/XuPnTZ57ve+0N0i2Hqeuyq5LdXFG+8T1G/
Oh9tnkOAY3R+MHGHkyktUNlZSNrOcFILt6z+SiVqXpPWK7Yq4eXNYjihpEJqGchVWViCsn4H9oCX
PFmAM1uEUj3/SbTrY+ePvMa8JmLA4GxZ5tpjuMMNvNyJ1vkeOvUdVvafdYtp6AXAA3Lrdx3br5xv
j1BMuYQK7SGHhFD/4NcCDVdHIauXcQyWqMdljcSEWlRtfZpuJl4da6T4xCFqUvtfDReJE7E6Bpjb
LAu9VInced7slTgD3wjxUHWL8RBWDNI1b/CQ02pRQplpbfdx0+X1bHDE28O16tBbfEkBgZrJ6zT5
RHAAYtH2vE+9RYkIoUL+HawZmMwCgAnpA6479E2Px9N/hBRSjeOfROuHtYpBx6bH2ISUWLguwDfB
/pRnUGzIjtGZtU4afmjMKA4+RtYN/t5e1Kfjoxv2kvNF2y/iv1JQdBx6fXnfxuWVpPgZ4Bzi1bId
tssyIiuAXUcfaHfaqoC708CRC7J/+DDC0CRNF8lEndP0n1zbJ9KLezgAp9ou/1EtynxjtIj1M8fR
tNNmK/Js0rPSwMXiM0hp/o4ZtRbhDB81HJprnM2HTqp/VMGeRnIyx3aYEJ01+a3Vdmg9qnLFj+bP
u2ppz1PXPcupecsGCvBql56saUnrIyFzuquAq+24wk4H4QbnrgKu2bpY7HpqwlCxi2/uhhwBRrqb
8zA/m/HH963IJOVJILLgN/pPCus8rR1T24abE6XNhFGQ27P+qBx3ZftvOwobQEiQ5CSeoiOVGRbJ
0j5ZSbd3bajBA4eRwGQRE4J25ymPi1PATLHu18diSV/FbF5bxmeKcoSGpPBu2MoHyduCc6ojaZJh
F5OtEm4FExPXkxT/DQH3M1Qp/KAAPUu1y8lQjxw/lV5+BWCfabQBTln7h2leH/us31dF/38fxuRN
yGNnlsrzrClB5xSPtNdQb0bFXVzcpqD/Ztx+reuSVDh1bd2A34zJC3afKyD9A1/0tyuA0M/DH0US
0iKVYSq6j8iMd2X1p5P9blTuyWahGpLwMaXRiDsypvP5mUz6kfz9XgTiIqE/dbO/N0F2JkEMOsZm
AeYH1falG6DPYnL4WOJ0jxrwmBlWuxmCH8H7v5M3XLmSPQjPOZMEpRgqtxDErUfjZ88UY1HBVh0K
8jMoKZOkX2qMZjCmFuGKctasjyVrYX9J+atFgao/HCu5xjp7cxknTsl1iIeoTIsKowgzeey673Mt
+LMZPLbxwun4rp0r6BJpw/TQBVV7mEx3mlcGDn3A1JEdlZNSPL/Uto+FFDgiUz3qiZpfOPI4v2RX
NQRorsJ+W4FcUN/mWoDITP7qCkJljXLfNRYyXusEvjOwuNmrrIMqrZ9i7j5sa/pqO3C5umZEKdO3
RvA92/E5IVcfDTnnQ816ZaUNV3Dj8UrSl7pLKxt/ndn0R84uMMos0gcVoXQOX1COBpiurd2fnKnC
CdUj0wmqPeah/QKub/ix5+LoB+SExiF9j5dgPY11vRw4SeT00eAgg0JgXaijfG0CdQ9oiNmxCS5b
4BZo0jwfWaGn+3SjLDkBVkYKDBBE+dJ3hdDlbu6dBzcMA8CQHLjmxqN+zYxEsgr3TzzCcQsnOH1g
kGMOFki1zlLcUPkxqUOL4wJGVsKhONvrOLkL2wXhJVcmuiqjjDoJKGKkvDuO8Gof80L+E4ULE8qD
JwE0mOtZXP8k3sfip09+hiViTC7A0ei1Vt2brnCrrNV7kPtvrSaDYqryFybH6TN2uFaABsD7Zl6J
3OyYgTwl/kqxWzW8l076qhvOIQn8ipI8j1jy96muob6m47/KJlXmerSi+WlaPGnBYHDFePkELeAC
4+SFatEHnXKoJt37G2TeQocphzhjdyEA0YETVcWIPugUP3n1lfsko+EV7Yvef0WubOD3ZhwuRw4q
MeEJsoL5+8x7GzkDd9h6pRfbBff7T3acCJyxeQsGDj8uNL0jN4v2rluYBfcqoG44HkO4r+C/SMfm
92PKO9KPvNXEhvcOUblQEtSKVz3QOpyo90HChapWGw3fwozgD//PlWryAsSDD71nle/MGCxafIRz
spqwP1JjjMWV86E9Rz60zMgP++GQ2oE6ErZbz8iJMaOxJDitHcBFr3WJ80MOxOeqHvM4WPdIVdw+
PN3usty9kVsvWCVLGLsNCbUkHgU0xjyKBWlcv9xvZx0811HH14zMTjtXlvrMRTPo04T9pkgMCDqK
j1yRvNqj8McRNJh3m9hytMbs5Vx2puNozSB4QiLgyWiN16nyJVFDb6T8y8sWgH0+Y0gLA5kFXvmY
6nI8Ow2ECOkW074vOY12EnNJhi3AYcjrBQFFXBJfUWWeQwLGmrT/bszmeZfQbtj0DGvjmlZ3wRh/
bCBZYEs94KuJlIa9w0MCtPeSddPI9QHJsqr8m8znEjJg8WUczBZ9LrPI3hpvGsDRaJjdPvbi2yCZ
rhd19WAx19jrIngrXBxvpkI9sXTCvrJ2TJ5X4R8D/DQ/dc4v06zNrxneGy7b+zq0obYu/MXItE1m
chFJ41euCc/KSNQh9J6UrA+BjOdVfySoxOQ88HpOhpsM1jlk4mK1AGCnMz33EOt0AXl+LH+PGR/4
EMe4ZUp9WmV9NFxwrABDOyS5OhIWtfIEOjHOj25yLk3PMGCD3Ra4J3qb4Tb/c7KJcMAqLM4VSikb
KehSOaBIxEmdUfpTIMOOlDtVC3GiOyad8MegGNJs6T4USNJ3PZub44ScWaDo0KlhPzXYE7nN/22C
BXR6kBd7HTKNLIH0AK/6mpLxyOD1rnDwI84cw2EMYN+cHAjprCosUg59NZb5WezlFwynG50rz/aC
fdauplsshku3IDGWdnjWAxzS0mZ5AU0b58G+nt/T6WnQ7t4Dldyn1tEHaYr8B+2h2k+ADjp+jhSN
oYqLe+ZNUSE9qhTEVSbmWjO4vR+2P9EYzK86nu8p4RB8GI1gntXZD+UC73GkIDD3pns/ph6aUD+H
E6VRP5LnqaTdo/bHm714wzEOGbRbHAgZaXpwU7MsMtomiMMxfWdB254m4kS18YFLKlTPauB5E+l/
oqgwJTZjqR3FIjzhmZ2+waR7kpaPE3lLu5g+rg9Ao9/IK4Z/ckIro2Zk7ZM01/JrIdk0G+BCVcg3
yKJQRBb70INPHC9PPHnCPP5EU2fJNEBTjNkOJw8bVdl1jzD7IzoiIKr44f3/r6e6e8x5Cfe2JFJW
NIJ2l4TSLtG7ggAL5c1OwLB9Hvo/4bRQDVCqaXoe9axZH4iBs6dS/tTgFDr1TF73Enfkxhb0QLJz
oWB9QGBPzVvDpOKkJotKkIkaXBAnP56BCak36lhMBSqkHAgS7HthWZ3iBhy8kdWFKNIwBKe0qZ5s
1fN/EF+9jPr20EvPdtbLQ1mM6j4LxucZuKRKpgvzFG/X5eXHKLYsuEcjeJX9np2m/+PEgX0usvY+
hgEDp707sdteEUCwGxsqczWbBFnVXhQPrLdMFGgnjdtku+gA6UnsLa2YzVw5UyyAGPd2WY20vhT8
Co4ZXhe8RwSZGWhlwLUQ3fYa2y3e5WhNV31qg3BfgLDHfDsAPig+2Xdaunw6/vV+YVHgKr7SJRgv
E5gB2DO635ma3SPt7Ws/W/el4CY9xOkP/I/0xtXsxYrXVybBBF/qaISQHgzrA774f/aQEY6gMRyc
h6XZ2GpuUgeLcRJzgPTLZjnZK9k/qK1cyZkCGtV0xhBRqzynSEtg+i4X6K9pmpymAitji+UiXhj3
+inIPkzcz+D3HLTQRJ7IzcGXTuY16lR/6xhJ3k1OfQphzs5FRdNTFz4TvD4GCwamTAbBBSkOLqDH
aHGx0Raa+WFQ6re3DG8O8Kidbak3vRUPVZAJWsj0cejCnrGSo+AMTofjF2rnP8SmK518Vyb23Q6D
4G5Q4dYaQFEEn8mlDZRzBz7zUpXz24zneQNKvFlO+ewDVbzDRPEuRhIEaK97P2PeKgfrtSBPg9gz
7gsYaaDPAz4bzR2nflfuxEQ5OzAe2i8QuYPgZ/MbkMfFg5vfBXQy2En+6o/JdY6hBOj41KX5axtO
r3ahH6liu/h1eaGj5JvrEH7dgUuMQZCsG/LzpsPAC+4lIOEDCmizf+8xUT4ptdwvfFMtTkQyzCOm
nd7zKKnq0ve5HA9rTi25DbbK3xLK3iIuNLJFW5HdDAEJU5p4wDPPkTXmCaOD09yqwcV3Tc61vfqZ
FAN21/87GkopBDiOnQrZnAi7Fs/BhDlX2+m/uWPrdHp+ZCrN5b6pIbvh3pazTzjTvSOqdFsyc9I+
CHkFDEDNJ1B0iOXNvZPh88B83/pURZEy78uef2DLAvdYbHgVGFktb73jn9RCvsFKyoPqyZUZJAT+
Y71xM3yUgftBlR64fbYbLpfTe0MQF0CBuJbJ+ihXkOT5qkgrdx9ZOB4sayMidd9rI/8LSt2DzMUM
oytBp2JfchY2BAzkJ3Pga5XAx5gNl4fKJASQMY47pj/WOQXyDdaQKM/lA4mivyoTn+QhtroSeUkk
U6bEEMMtaQmANQtDwH0UIvvjT/NR64UTh/cUChWFMIXxj0ju2w6xDQe50564yIfyv4QdQBMe5zi4
T+bgEnA5g4H0hQGDTmj1QDjmaezfssT+1xeGsnkR3LuiO5gwgCcSEvxAMgxXzv5r3GBWpgvU8TjB
TICOqoPvupFp3XfZcGhcyKbeOdxL0qT8mZYi3lWKACNVrZF2+Ocd93lyJc5TT8S7Fk0NCNr2DTc0
8HoZ1YO5Mz6Svf/xFdUf5Ebn8n2xs4MGizDS/9pV+RWR4tBl9ZXSl0c/4Wl42yQTbiwb5gGS97+s
CB/rdYEhMZf7ATf+jn4O2BzATP0wYih46WJF2BkhWDgeEJnOZi6HH252CDOHHWScyf2NT/KBfB9H
vdrjHYczdVnjTTrptXrwKphOI7rRMSk7dehX1pZYcfNRWeJE9sSrhBBXIfzxGw936aAeISp/9cZ7
DAgmZwjnVp8/NT7sM+/v4tCBEdaAziiQrGJ9wtDDmbTNz4TKyTJ31inG5bDTyn8f1facvRn/qssB
IVmsC8rFkbeP7Eep9jU0jqKl8LYmstM4dP2NtG+05aGLMSkOFRy+kO6nJfwpzLj3mH5Myt7x5383
EqhjCvIZk/fVCBK1ge1+1KhEVB0WZz0lf/reu7nV8EP8a8a/gPTqW/3bbBWPq8temntfGIq6HT9E
ZG2JGEOvHsMIw3B63cuZfKaDuEP2zF+nd11+9doFi7JdUscH1Wjyl/FZCBJ+5Ikiu+L0b0s3eJRh
qkClm5waQA8sokOxpwcxcuyX6RTKuYqYtrEwGRu5cvTlXtcp+yK+oMhPVB9lk/yAr5jv69X4J5Jb
9C1APYqU5T7ykT9o3XV7J82fPCvHI9HSDx/S3ZA1NDwNHVvHAMmbldtVvD2waKBw4JMiEdneZ77/
0yUFnHzKZTj9kL5ZF67C7MerZx1n+iIqEjQTomNGspqarpbz6KSbE6Q0bl+x25/8Uh2LaYOxM9uK
KDRErOhT4OLOYB1tt/xOMLFKpsVs7QyaKl5ga2A2wOQURV1fG6+h7LZx3jNJgFmg0K400fVcKu7a
Fdpj6XByLmoCnpxs7zzbpKjiBrg5x09rE1aq5nHFG/w+euwHnezesty8NDGkjzoefmBE3Zh3U+OY
1NDlypXvo6D9cRA57RhTcTHA1Ha+P52sChOmW6lu3xXTx1DMz6r2GG9Z43Aat96buId7D2EiRYlq
0ntmjtYDM17ndS64Hw3MDMrw253eCbeCmkVF2EtXfLWYwax2yZ9C2gr4oNpfaRXTSWQRVUrgXLVZ
gEePMd0NpO0ajT3YAqfNywcGxwjMS5ZjOqf0NtUAp0eKvvdGxCAW7O2O0E5vTpJeC6TJxuhzh13i
BwbEd+xNwRfy/bmvvfuYqrdlAoIFxb/qSX5ing8NgglW/4LZQ+0HaGk4Omjdw6NzoDn5ODTYeePI
buLqYAPPozWjY9qDyIv1J2i4Z9UTFGeYTzvtzSc3qL/T0gWdOCd8kzMdhp3V7TTFW9ARd65x7gy8
6DuOa2fQ5tNe+SkbEQD884K/BsQB6MFidQMijiBb5oD1IihxLEtxcHGQBXEMW53WqRZIbSyLiz0Q
OCWMvJ9nXpQZH1Q818AnAg5J9TGo1kNe/SURdJe18OCn7bhs49toADbQbXzCyroymmIWuNjqzyLC
YReCfo/swUkfbRytt9hI5+hUxXqMwQ/uxmL+0Y33bSVmvYDAPqvaPGeNeciN/yJq8z+OzmM7ViUL
ol/EWgmJnZZ3UklV8hOWrvQEJN4nfH1vetqvr1MVyck4ETsywozpr92qp9H3W+7VI8GY3v8G5fvn
+NmFujNaKXPcw3Zj+KthsJ9sKhhcSrOOWrrLTYquxYayj6kerRMgLDCbU/eh0mkXyEFc7HZ67Eq8
WzE/MhCIZzXkZP8a+CYJOWUhPtBfjw4uHGo98On1RBp5GBy6OGwomyVxYdwZCUbzNd5yc9X69dsC
iC2AQaTksLuQEu9E1QSw/zXO/JOV7atHLK6Z8DgHn56e9lXtXLvG/SY19Ojm+Cj8uoC8NVhUxg1M
rCrMq3dWoTmPKSYAE5rqI3kdf20T5d5aKTbmMqbIvObObHUNH3jKlTLJm1sXp8B2E3EswuqUgzTe
0plOhLz5TzN4CqBI+0yB/w+xhRlwXdfRIK8NoFfL416AZw8RLKRREGTMTKFM17YPvhHlzxU16axO
6Zbh+t8oGokLHs2qe0lRWFS3zQ1o2V7x2HPSV8uWhsNuKp7DCORhSN4ink7Ab3f5YNEzV0RU+QyH
ISkuRit3ps2Z53futBdNcI0zsTMSh7kqP1GSke+HRQNIUi4TFRfTta7h9nsEcicUdoLbtzlPP0xf
PMxq3ARd/mYbxh2jOG9HczjJBp5V1hybNn+YgUGFdXOPs9zcFnHcXvPUbU4pVUszpoN9k/JTpnlv
tukHAFhCdMB12Hnm17lr/QdhctnLquLdM3lWHYcjVeronuowv9c9d5JQ4jTQ57moKCBpnmjMeS/B
JK6ETK5FnZ7UTD+bRdyc63ClnFdTY41fLDHDVN90SofqKP4VLhf2wMcgBUIHKlo20PSQPjaiueBR
SNaxRf1KWwasDm39RGnWDrTMxl9ewdSAEWg4JojZget+FZ34G9qZ9X8ARxDn9d3jjOWqwd3Y4StX
1q/49sIVsZ1TnrNxFuXCv9cvyuAok5g1ttwA3Y1DKpDUOECWHGXVAsfmtjXhdcWVBL/n1Ur7dyL+
BNbjcOcoHOixXDx4QLJyDBagwvk7Vj6OOkwUoJQ3qXIPWNofjYjTK+EvbTfPPhaDNq1PpNxvtXU1
aClLRbTJs/ZeFzMYlNm5ugG1FKmT07RG4UHpDA/gPt7yaPwRBKRIfOG76Wn0nt4Rdh5iF35C2BAV
YB2qMiy7+UM5zN+SZVfvO/BPpwDqvfGYZz/RXK9dP13mQ5wmFJEs6b6heOFI4icHhQ8PBMEZu40/
stbweO8Nx9rGMh/9jJrktW8lz9jb6YJ04kfPZtrV7qcXUJlAqjhqLRZz1aVsHP7CHGlI7Ih41NoD
NX/WLpewiX7BuLMOo2s+QM89EqcCQYTXkD0b872bG91uEO4ddBCMDdKh9JW5uboUVfZj2Olep91e
FOlJzNY2hpi7Am+7pZFhk5T+MRrlO5FWXn6msw/o3vVIN2CQgY+lI4LEzZdZy+eoT28DL9pgMFHp
EnvbGcxe7gBDyl5yqB3muCSHk63mB0HuJSWMZwbqI0vmKxyIU26WR0fywRqLb3vIN8VA1krPRMxC
JTiCCFwfbKe2dzLvL0WW3SyMAE0TnLt8frazkqy5lUJfa0m1MnUvDxvXIQy9Qo7XIJEJdQKyW1up
/5y7XnMIfeNVezXeMk4bU7+3kd4Kh+Tj3KnHQlPzVbXOuA9smMkqEnukXjgggX7mLentBwoJoEaS
9igAJndd81QP0IMxcrCvEAd2sDfDES+jz1Q6GPLcsqIQKcrmkpxp+CVzLJ9QL1n72BOZsbm7i7bZ
c/TxXTYK3JQwAdgjB2+Ejrae7W5D32UyT/CGcDvehcOAoBog5PKQW3jJGThg25jsmo20eNFqdFe5
QV9i6hXbUqYEgCEqFBwv5mjvbbsBSxTs2Y+9CotSIsfYTbFRb7gzP1iB/I+d0X+ZtLmyhh2AKw2x
X1W84+mz3WuqIkKqjZPAwScksHSrCGpL63+4oicXFTIP5Kb5W8vmkprTV4YjZit5/ooQRERjUdCc
83YtBKoHa+/HuhoBPeqfhmAzIgwu6UBt8JZ+xYX9I3FQaswKUHevWdD8aAUt0BBHY/LvcxI+Ginh
jFBtk0w9Ect99XVg4+ucvsFXfIamnW7MgH13ZTLfIdpwlR7PwEKOYR+eLNJBLVVB/L0o48AjUAMN
0OHwmiBZ9h6ACHzj5KJPQE5vtL88WS21v5qiR1TS6EiU90wH2BlYxL86Q5aDpoLVeVsxl7TcNX1f
l7Sf8uJKR/Ln7ntbVc+TO0WHFvI7NV9Wd80nHkAOi3XrmdxY4BHzE9gENbZ1ayRwW6bY03vCx2yj
wIUMLs7PtsIWhVd/ws4vxKIVHQoI3wbV12vqOe4NFCwPSwWJloSixxDzSuVPi/8MUGVLvSV+FrHu
PYwjqU5BZ7kMAjr80UFymgZnA9mQr3ey8ev4KONabgsPn4zfm/E6CYITix1aQQasm8anMZWkT5Of
nhnVcV8NEIleEG7rKToaaFT1UgTlBdaH9IHM9siwZnfIBOV5vOrQc+FUAFFHMq8iZDqv3g9VureI
g4KDOVdzsAtafRFdx1IMyJHH+4IN338w6RgAoYbnPs02Po0Uvp0t8hozgPeeRiFaCsUj2zBxYd0r
h7aH+GceeUFNwhIvyrdws/RsCpEsf5Kmq042zvgnifCxKZbEfj5mdyjC46pM2mKrbaYoNJ9zPkZ3
WMrIkR61SpZHx5tqvsJhRCpNx6/WthXuakxXQdjeApfgfYW/hzt6zKMYgOEPY9wZsecTCsvrZ2PA
bI0hyVslrch2OGZpGa1se+1QfPTEe79lUPNAMrRU0lXTyPpkenWL9ts0EdUz/Zg7KU5TwLKrxnYf
E03/FOuKF9ZHR8+JaJeacroBmtuMn7jq679oLHYoPOzHOdZEBjunDY35Es0dVgKfqNhBJsaVRcAj
G+ldpaJmV7hpf6bodDqbKW8yK+Twok9Evoeo9o8Eh46TnfxAB7ktC8WXrGMh74SwD/GlxRMncZlk
BzKW+Q7XSrQtlldjaGPD4OJgr32vOWGLZwnUlwLqj0+mxYfEx7QO/Sgf0mOjWrGJS5qfSCD/ska9
DMrkWe9WUUpSGY+xdbNiFmemoW9m0txZAFSrhjRX5wEtaGgBqELQHhZ28GH8zIf8VUBzgPz6Tapy
FysGKRpmj5pSF95/AVwBIAuLjGN2M16T9M0PzeCpacynialXWx4/jQqzF7G/YDprJf+hJr/Mcbcn
L33Vsu9YP+Qnm8UHFzAUG0rA33BMALSoq3+etu+kPJpjarnmU5cvEJzgavDPX2VFsG9K/58FlJZx
9mR19NTiH+NLam+rqD9mSjwb7tIbiwU4VP/8Endb3bhiY8UtK/U6Pkeu+vBRm7JK7izqrmrDOUS4
fwEPHi1KcZPEO+P2BXppUieDqVw44l7F+T0gsk1eXf0zHfkyEBhFCmvzc2bKPZi/w6C4WNHb9gYl
R34YQLJ3WIftD6ujK72g6X6DZzVZ1VXTMewZmgTh0H3XEb6DtMjEf4hFXruRYzKcXKIIx4Zyx49U
JO3RI/nUJ7E4C9sabrks8E7XpY+WADIQ0zGhZGqNu8b45059wk1PzIcBqsad3VT0IKYeT0ww4nZR
mPLOaR+n68aePvpJxTdBGHonvFQcOp9CEzSDSK7zLB8XFz0I3yF3bFQpizBW1f2WJF3ofYcT25dm
TmVxVkHpmK2XCX/DkfYlVl4DRCfJAfBFT4Z4ExPfplgkAbkJiDUrN5ldVnNEtEGEUfg3GdK9j1bz
1U9duvdEU/4WOMoZJp0Eal1AsdiBlGDOjsEY1jnG+5fc0hY+JMZj5Gf8J1lmE3hrEBu9GeHR7F/b
SlhnYwrlqSQYdkFRDO60BbjHFizasIvcgdDOMCHQB4yBlQWvDGbSsAmm+o0LXIiQk9Ew082t/UDT
PaYB7Aoxuqt3Se1S/3oxgZ24Ac/Y4GbDv4fnya7I0NtO8mLVOZ2AhDqyf1LI9j97OYALD4dPxuua
/UExPE6hET9MraXO6CgA8Ni4XD1lxTu/yvWWPAipMWTKdqdCGV9CZJe9FpScNK2yqZuvRgByM8jw
PkQ4PLLUCb2toIEG92cUI18lefiWKVA1kxVNu9DFt1PAZd9XPGQfhFqaR51lEZ50bBArSU7h1hWT
81J4YGShTCfxS+N4KPWtx6x/rYt2yNniY88D4+PnTywO6KcaAlZBtYh+jUQSlzNCd2RGVJTIrNhJ
NT6504F/TNt9VEzbf5ERNI+mpI6zdZ0U12cFu7QLMkrfuboxJS9NdoguXz2v7j0/q/mYSJZ/cWi0
r5FD2BnQ3W1YsDeROROjTrwvog4UQPMT58YEAO+mo5pal1jZNcEMM3xi27/8D5Wd/4QYZ9+6IYOX
OUwDjfat9pjS0Rup/ZRYe6P1KPDa5PkcQ+Wc1b1zNGRkWMQXEeJKsXn/bJTo4Fa1YMEM14p/EyIM
vOfF+FlhiP2jLIPWNsq+VmBEaSnQrXxjTekfyoiwMUNKsQdhN6wXHfCVJ9i418407yRmzrU9wVOz
4WSveezosJnK6qYYyEzQ6DF1yXDarbVVCf1Uo5R+t3FHd1ApjZPFWt3AXTB221GE4S7WVnoKI5qG
VBOUXyU5aWR/b94JHvoHUlYVgkKgMHiRGp9szfGTDzVlTdWYbCbIuOgrGP6UoXuuzYs3a+Z3Wy3n
L78oGjmvWCdYV7gI2bbyDQp2ReoP+FP6eJ/PM4BGA0SLV1j9QyiSCytsKjPRejAlvThWmj7Qhpq8
WX5AnJkA6ToV3neRTPyVbA3lqy5LXrQ2x05ZKHc9sQZYeYZA+kpGdl0l427VILeha+IyJse5MbKo
/SisJP6Krbo9FsN8dE0IN7T21chObNMgS+MUTVOyUcLNHgYrefJstbxg51OTOPHd7orvsKCPzi68
5s3T/7f8A+BhGTR/1fyjd2aZlkdyVGhBeUTtXgFy4XnsSlpXS3ysK9Mf4rdSlsFbSExtY4vkkxCg
xBui5VX5wjhSSWV9wYSwaGaAkTOsAepBD6VfbFf2BnlNG2+nVQ/fGmfMg6P66K/1UFiLuesPbR+X
L3C29AG0uj5G1EDRo9pTxsSDxEyXW3zpIsxhqS0ZzkCFS3JpwwiTebB2ACypEm5YuEQLmDfs6vnF
U0pteyP5rIgwHiB1+l9OMhp7WlwrfCSD9xBS8ApD3yh3o/Cac9vY+X+sQfrv0uGzs2feBbSW2cc5
GLMWl7uEX1pChXe75DWIcOCxML4FyZB+gY2fNZH3Kn1uewovfZ2IautnGVWoOmLUGwEoXDVlKFjc
DCpWnWqUP3xoM+GCvluPfZ3tIZ7aL6Xdm3fWajWZ94HptYRPhSL2TUFc9xLXCt5gVO1xa71QyEL/
dp02G7SI/r/BJCSDmkIzEVC6tRGIK/mWYZX5A0vmmbR1NSTsMfRY+ScvZqEXVrgvM1zfaaycE92F
ioGynr6I3O/5si3eP986uRUeIbevKMWbZwPnnqDXzwnoQYxhka40do1wyhGuC0Crc9Wa7Mcta0yo
epXhAcZA8htaFW1YvHTXknmZK0gzhquOuXsV28x4dcIWPqwoOeTtMP/4IfNRnvmYiRIoZyW5o8U2
R1djNKK+zVS0zyylX7Vtmzy2BbhgP0l/kkHhPFh4jW06apLK5GMmYvC7bLlBRdgn2NcV9lPMLLO1
YRDvTJNYUxdAxDRTZV4rNfktkMEJNVND2uyt1H6muEZsKH+N9tQngWuPjIWF5peHhnH9w/XYCCcl
Z1imuJKZcsGB9jGEAbdBv1I6fpo8FV+kH/hsgn3uu8lkdo9dhXcMC4rHzt6w/RGHQhKcIpRhOvK4
AZ2KtA3I2vfeFgdcf82A3U+bKbdZ1qnZC1/VmI0vU429SkS1s+3tKuAqFgj6ffNUI+LZQr66Vf4c
u57CKR0ZSxI4Buw5yg88Q93O56u80oVL7dG8pOdUGFwbW+pDmFnWUeBaxHFPORerrTL85Y8z3gb+
C/pz0ULvL+vuCdZoySapwUBOWvE88x6AKk4XIQl0qkNEMf4xR0SvYxfKx1LgMOPDL7cE9cKTaXXv
XtuM2wov9T4PDHnFBHqpWfztZI3E3fbZnQuW+g28dLxYwBOIjPgSkhNyyWpqqZvYuNxId+zxsj8G
Fl4eQwWcD3cgqJoM4sA8ngL291voDkzAhjUe49FxH6j2pfzIbGClEXot1mHbiZ0DTnMPA1XGazpS
sH4ARIrvRKr0t/CBy+51bdo/oFrtdpvC8eYEx/3yRynP/DpwZUDojIf/KLv8z6g7CvxozLi2rQSe
KXB6RKTPI+ijibDrj1x7prFp8Ck/saOsOFhqGkBT0qzowrRm5FtXgHchvjPSrJn3y5KmMymsSvJx
O7ujF29VMUtYaRJriFCmubetMNoGxuQc82WPElDfyFujS9iMK+QzZH0sezPo0xUxSjPcVk2PE5Ks
xzofWnpZmhmnNHCGXYrX/Tt16+4+yyr+TF3B59JBVlIE0g54NT9dk7E8r7GVR5MsH6rRZrSxdffI
XbPlT469t4yWyffZAVk40dCETWPAPl7hFqtquruNOCE+1MLr3bVoJdR2KIgpbV3BkRwz3z/bLpWL
oFTcdeE7AFKW6U1FoftIaj7A7ROCBiXdwSsRimj0gO1miewof0f+e9opD2foRMHQm0rIAym/Qorz
YgwXQXV2GdNPdoD1mlg9RHRKAjB59t2yxPIs37kLuG5EMwXXGZyi2VDuKJZJj4zhCtjo7Glzp+Yq
O4+KyA4vNN8748jIj7VZk27Er2S0hyiv+3SHyIgZWgzsf/aEyQxcqb0x2tj0KPBLQ44kkorgBAm0
t8UreeD6RA7QffJSxROg/Zzw1KCp+CnOssNVwBnKv9Dh8EYSwjCPL3DeSnLyf13rcDrl+g7/rMMb
GsT8P0ysM2wRYCnMlDWvDCph1qaAdlYyB59FM9vrGjzDUx3GlvftcEHnpRWkpXptoLQQY27aD7u0
TinUu7UXpwnb0iZ7bozaO/A9ApKECIa2ooMHthvFqeL7saEgKKJLaMbpl03OyvbU8xgPKEcUeJ/L
GshDActrDZCyWTExujeqHhxehcg+0HJoRB46AfI/G79Vli7OL/r3fGv445y0tkFHDiblrk3SqM7k
qU3gTEOYQy4EY4vzAxX/1JrKdA6977PVcpOs+E2GaT4Stothjdaz8UzPErS33DWu3BJSRhRbgq7g
B7/BAZ1c+zRIHpc1zYfU+YWG4RoDPl7EaJopGmosXLa+6soDl1+0UCgX7THkXgNZNANGYA3QTIBQ
MLqPKSR4cl79aJqXoKm9nZcGzVZql8CmkMU28vNbFAELqWAX7HBa0pOaDFGrzoYg5ObjW3+JPARF
+pNVNu/nWHnE2ya/+RFjJpeOhQ7it9fpbT0v5rKZzeYpi9EsYeANuE0NB6hl54t9MBryYqg52U7d
8G+ygJlCpSLwtGgZOda4ucXoqFKJFaoAr0U4LIkWKxYx5CChF8LOxMlrSn0zYiGuJl9WjAutPrBI
6h6xTuOImRHQuOsO8pF98fBLZVnAEFj7W9gUPnCpjNZmGBvhRo2i+sZIknyH2TRbG90tOw/q2DDz
Ce/fbNCWVjTleG/Bh2xlgYKPNt6Syk/niJUMhprDYAIGYImMsQzhaMQAIWuC9NaEz32Ibi487nQl
AnDvVNYy/nf8uIIkJAsd2vq7a7BHNf743pVws7x04V7gKd+OqE4sNNyc44hnOPj1JpEyomDoBrmQ
YO6K03rvxSDHCyBBUBy5Jj3Uba/o1+MPBwzcjEm9cmbCjCtcuBGWR7+gNNaDzoT3FKffGe4B4PEq
AGTvTKnXkPuwynvi+/WnDyh4m0al+e1ikw/XQvqok+C69IvbKRIXXeITI7DnXIDXs4Iwf2eiIyam
e/ghkPDpwnl1YFhUuyDmovEYxw42i9mP8+EC+TIdDzZpNuIYOehweoGF/ZBT+fgcwAlLF/Ry667E
ckFCrnLST48L24XUd3aPMkjg+O/MbiuCeH6QXBC4xlH20p7zoWofG0/4JHFHhqJV5MTW9D5JPb8z
i4cEO4J2QQtVlu+/dmSR8TyNtdWd0FHqcGkXMvmxaB/OahfNIoXmMcuLsIrsXga46zcoiNUI7Czx
HoyWQMTWUXULR6+PISlYkfFd8nxkK9iCUPgIks1cYGU/3+qWnf02ZJdya4C0sBZLF3ictDEWHJXF
5uxlUNS27UbWg3wHxgirZjf4YADjcYiPHNpY2xky4wfoGbgWHJkPf2FVgAPo6164tzEN8VxPDGxQ
rWpE7Wow2Lj2bPefq5HPeJ0NqGcHqj2S01w4M3OT5KUbJJV1ybXtf3bou/UxGNuCBiAzpaE+thz5
w060VfcZDuAi6gsIg5Nu8q0zKcU7toEkTgeMUBAK+4LcVGphdSMP5TokZMp4MaKhbfarlhtCtyfE
T4NrNCmbcaGcTdyVdutXv8C8jG7r4uhwN3D0mDOwtkCpzVsSQDtZaaj1sZvwdS3GuZ/wgEwgUKLY
gS6X+sScDVuijgNe5wLDXOGRCABf9kIEo/lzvTB/c5qZ4gjPH6AlAjyuNjlv05MnK+PKh8xvPNVB
h7IlEzJ/WZRws+2SXzcW6SP4qu7bA7v5NFU09m1LXQP4gOjefJaQRQJwMnUILEWX3blfuBbrOLG8
dzOO1ItJuQJBLJuhlXujRqyycBkH3ISMBn9JJZsHWrWht0T+bNvHLgqLtxRUA9o6bhq2jX5jXi05
zXczqcha4XZ4DTG7XMaIYiNAqnXzEtZ16AHPwxiz8mrJIxBAdEJq6hFCcNlWP33bOhReFb7+InfO
fZuhEdcQ4g26dY6g+YjAk+Y7yhbtnVBZ/9GmTvbPmmbCUotissuLmY/AdGuGkbwC3r5Ch+O+TGOT
Z4DIHIyKTUVpnluvs/7o85lOUiXhf1qK+tlqXX3zMI65pynmZE+8KijWLPaqb2OcAwkScrJfCidV
r6bwalZTDoxXFn1YBHgQGaVlIJMLiVRSsJQ7cy30vOaaVg7IgTTsaUahJRR8wBiU8ie15+Q/LWga
Xv55uJuEC2GaY2/pMvDicLEmj8GusR2yvpmZ5TfLZyAjbhPB6Kc7fPoY495Cwbe0oQ455xr15JTZ
QV3oY3eDv7ZEk9XQSDs8GNF2uXrEa4im/dmJSa9BC6XEjJahoTTuo2ko49+Q+MODlUWAJpR2Op/j
OyBuGRAebA5URwNWC0OHDGZqUkLoDayOfvB9YiHn4xH4dG0AIo/mMHcf5hwQvJZRbI+nDExFwFns
Vluz9aCnKOzlJ+xaqPTwuNioElD3oVcbgmj1EP5nzSFfBswPuawg7DI7paYsX6zYsj/gu9ln2QSY
YEhMM5SVSVVGu5DK8htZbe7mI0GBmqfUX0pnI99/aqjx8U5Gl3rVyaJgDw4gqnKxy6oEeCb3jox3
vbn8hmHv7J2+Wg6xLvAeTdbX44czpBW01HKKLqoBDQqXh9qQbak4VB1yr66HUXO0xeOUjnn/Medx
8Mxtks+06wZ8pglGQIzJVat+R5SvW2FbS2mFTsibRYMn3Z0lTX86QCRpfpFaguG/MbL8RyP3cPya
OBogI4HrC9eymHg5twWhflC1eETgSVo+VmzDj/iitRg2d42ZM0vXYQOTv41tZ76QMoMxMRoi/5vL
PtQPXuYvLNdEj4TGBy7fW4PLlqJbaibomLuwVk5lOeOdjnk78ykmdONdJR6IT87vaQu8O3jEdOPe
fXSdW2Io9T45IAEP2m3qEPBU7lxySiUyBhpe9ixaqF93UWjUmneG9TjZNovpskm8H9cK+vpsCiOf
92YhM2/rhypx3wW3NrRrchHZW21J58NjBuR+P8roP4xXkfPspxaHHsrwVWXun+J+/6wBTmAoV9RZ
wIRHQ0p1F/cr7Be8hmFJkVkZhpPh6YbwUBW9tTM7+KDmhk2IMrAZXLroq7FHqA2A/NF9B2YWkLZ/
NRsR28JD52FexMsJQG/tTm7/4U09GzCKICdApXOOIyuG79Hlf3nWU+iB05qO3ClqFMVvw19aDfWm
EC2b0oq0fyGl3lGtBa1YQtWYNUz8wWuY43PV3Z2ENi/Ks/NL16Q/olD5Gf+bd0J5mrkiY4YEaixf
LRusC6jXcDsBAoR5YggDRbQMnk3MgWzx6hi1SY8/oVNYGwJ7p0Rj6+Vc31N2SuoyIJeEzXxuDl3p
3LmLr/VALcnsvY/cwpa8UrByZftS5MAYZAymdpqy60wpfVQaK/tvBg9aU8IuqWE1vursln8lISZq
d9e3w74hlOZJdRH6MBDGt6KO6St4zEO+gBsL5ki3T8FLryP3ihkDjgUw5NJiO2WyRYp3Nf28tMqx
OwVhTmFZJ+L1YONDNHuTMpbmSiZ+XZoQwcNwm071J9SJYo7YkauNofJjWJTHsMNrZcgmXdu5dYeM
R9qS1U20QJiKaW8boD9t+cYqFbAsq3UeoqjqPuYGB17qw+qJ4/0Yt+zlwBQ1ub4UQ8D6dlLLBQgI
FO08QP8LepvsM3yFSyR+6knSyOZufHRTZBmIaF90OK9cnb+6dOnhPF4pMe39udmbTv1HuxZULn1p
RtwG8AHR7YDmeuEL+i9p1PiT8vltYZCUpKhqrkHOoozE7u9Q4JmTL5LuwahllkrhEbX+lWo+zAML
LS2h601Cr8Z5zNSrGLtHEpNG+GJxNjYLtKJv3W5bQ0FYseO9juZ0QBQpCO1RHWAP+1E6NyT2Z/qE
PSxktjogpBzmTgKhCS4MVHs5hz3NTvwaa+btXUqgGdR0mlvIPPAQzXrwjC1cmVDeR919OQGY9jj6
tYKYLBlQPyMX1Gdmt6G30Dxq9v6gxGjsmsaULooQmI0YsqOtFo0i48RUgvJRf/hJ6vERB21Dgg7j
3LIKWEYKmyCGvQBKg54tBhBAB3DMM+6F4+wb/4LU/0l6MhkxtfZJd3ApFRU7xDWff0KQIQ3iVXsd
ylAdnbif40sGuZ8jHivogTV29NaBZiexpifiJThM/nLklu6JVhpkOXbUei/yIh1fGpdoT+hJGJFY
yRses7qHW6d/S1ZFFocVTCoPoINGsuw5cpvOWY9a3xMzRfMYLnNTbuOKJNcwcYhRq711K8yHGcFN
CzF2haZxyIna6JKlDF5TDFzVbwmQ06jqT6u3P/lkD5w9lG8uRSVGlGJzJpjaoonBdoO8VD8N3Evp
b+RFHwOPLa/w/W5JaOrf2S8MBEAGjrnEII8LqNsqWc1nLyDrrBqLeDzJ2NeU99pTBs7qNEYCK3k0
Na+Y69v/PK1fUldhvWuvWNjZCADJWntddLFHahQy/tvVR8eHP5EKSmbCz8g2g1NmZNdChQ/1zGtJ
8PrnYa/doxNwvmHPCx5SU7fbJOXJDJMf7dJ3WMqj4wwf/WxyPzQ2vgV5qyU6QRqWbCMRRrc0WT+2
H1FmviPzkY2CAlGz7shiCcFGU/eRzL+FZotv4HGSqf4uah6KmBdIyQ1hBIc94zlat2X03oHk60Ie
e6fDkth2aClK04HS2RvSQhitMvynxNIIJtrWhf5ke1OP47Qic0M7bzo4l1HY404DkeHkdjdmnv6T
KVXZrGbl1kJFC2lgguEyu+e+ZMwdv5EQyOyvdLoQJaY1YB760VpWDcjHD4ikrODMg0kDSGgeHP+9
lGcLTOtUsuiJPtMlAL4EiA5VRZyy3pUJ+FjNQ0a7EX191sR4uJz6vzj0dg1r8xhWU6JPU9IDfJ4I
poWrNDJfTe6+0Ofq4BzVwFM8UL3C0fzh/CzKgnQH0mhCNyVa7wMAlLXb2a9hBTfPLb+M+me0o89C
vAwt0Yrhv2RklZMH/7TmJSQ+BYIVLQ61xMkR7vW0uD9LKOVwZIbwJClomIAu8RdpXeoH2Lrb1rm1
9hmaFFiqfZw/C+ju9NKa1ic3Pg61JfGU7iOezsBPLkP6IZn5J+tMe+bOMcyT5kIYDs92cwU2Walg
VbtPLiE6DpP1KP+LJIcmLjKdmXunNPeDICTCgrYhva5OdfEvMi/wGtnUeeu6jrla40Jt/2Pi9pPD
1DMh21fNaTgjhOQVQVfvpJP9aP1L6JyzSKjU5fvYHrzuWrvPucOX/K/Rn8ggB7O4zf1PMVuvKuIw
H9+cnjIENl/DorgOAeG154LS8X5CwCIDpsdFHSw3gF12WB+gRnHBcHjApg1HjRVfqxz3J52NWrD0
CbfdeGF2V+IhLV9d/PYaaEqyteRTlHyb6g4ddD2zEPJyvcmGUxnafN92AZDVDGgeevOw98x+a5gs
+qePOHLOtjnehL5r6zgCgDHJmsuI8OOmkH8dRgz1PEhirM9meqXodx2nL477OfMwee33aJEslXLv
qSu5CDZAVBscPQKsU4bDdTB4tTYvZFwTL3jxmSAn3Pfk8rajSo94ZC85GKPBnHc1yhwq1Kqk0aEy
7H1a8nAVzXaObmkZbb3hhW7stak/TFp3abti7Y5wDZmak8A/UyOwxUS6bWPnhNC3cUa15lhNKK73
6J6h9rHnfsZqi2T4ewo/owCv3LsAOVT1WKhz0+7c9klypIQPsoYPZf8lU/quUSRxv8Ox2Lt8beDj
Nzwdnq4f3QX6zYgK6s/UDmZRy953pXubbOOhCcctBmZulvshvKWWj7WJkid2a0YdbALi0q44mDTU
TIoSCr2ZJpN4waX6H0fnsR2psgXRL2ItSPy0vJdU8pqwpKsWJD5J/Ne/zZvdQXdfqQrSxInY4SGZ
fVMqMSiwWOaxDatjgibMBGQ1N2eFd3AuN3BxLB9gXB4dxgGHO/GYxOMkltFGSDUZ4VYRfbGmjPIX
D/kTHYJ7wyDbbu1yS1y73j8vQONseHbHX0OdO/dSzxW2rmzHg7Aqm6+YVlNJ5LS1/5wARJ31J/CN
iJLHjKJW5Ax/eHXaJbku14KUeszCTDVR7jwTfd0zKdoNxqfrfzvw6oODjRjd4xxy/VtUEazmJjBH
30OXHRQb6lD8x110XfZ8itTfRRy5SUnsMZmtUsVtk74mzAtzCF2lIP32oYhj5jbhBYOInN3ek45j
46lxbon1FmDVhbfHy+PeloXUKO0Lss1GUAZes1D2JcyPZtpafOgS4OScbZARtn3hrM0g2LrklLnY
rpoxus91/T43SAHKJ73brXuj37dzs8sV6V+VbgV/VN+4aW7JjD14CI3k131GPsaX67s78Ag5bddw
G9Y1ECyTrPHsEbZ6CpxhLfx7rd69/Muxz15ECAIMPQq8yiihekSsWMWdurp5vTMjtZ6M4Tw5yS6W
wap1UlZPMOH6z88w1PboRpX7UnAtonQeXhsPg4OiRImRD3khMtadeo58im6XRCysS3sClvle2JqV
7NvFKVUll7B6tIz/kBcSVn/RpfcKoqaS3LGYeQB5ZLo7EFhsioMBVkzRGMc4GBNjTinfIccGZLq/
wvbh/CDW9K+dJn3AcJfsGvgxOp/aQ+NCsM9I6iIOB7cImbKn/p3CQ7wL3PvhKZCY0M7GUXBH3BEU
CpciIZf2nXfo0EINx5RuiMgzroBaUScYhFTFYdQ/hLSCpHnsDOMivYvBg4YORzSQiCT21qj/tvW9
SA4jx9TJQVa44FLVwztxpGwRMfTSDkX+ytsVc8y47alP7E1tThsjeUAOa23WwoGyTgggZbstRQ3O
3/XkTtoskUPvE/oTH76qjrLuybqQPQbps6s7/80tijscm32gAQfp7NAy0yAjdPR6fcukMoAIjDdX
somnGN433mQ8x0LsdYpBVovgq1DeVtDQtS5bTHqxMMsdZYC0thbXzH2dgL8efJsuSdGI77ALsOU3
dP76KOKK08H8nqpu1SocrQYvE9lNtDm05GNeYC20G/y8IkC5Y4AOLYXJHVjuvTVTKrg0JgU0TSS/
uqSeRNjnin1LLLSZmuxl158LNZLLAQOf0pWzKrHlthUEDe4VV77rc97mW8/+lP0bJ8OVR7eVCUfB
ei6/BuG8qk6eXR6qYIEchnvRxFssxmurOQ7ZTVaUXi/dyRDPlpMYuU0EIds7lP1LyW0V2Tk2tkS4
U44GFYceRtaRBog/YwAgMroSdkjmPNzWIwnFoxFzAy1YUhiVC5YCvRGQSyuqtId2n7fuxrYfo2mV
EnVlFsfl8j9lbSnmCuzfZNr70aHCSgJwiAo2HKIr29gj//SMIjmzh96WxnP+XnnIjeIRKZKgB8Tx
do+qiwaxromrD5vlSe+fgo6O8qF+MdzLWL8ECRsfObYBw/LUrZio5iON36C/3Hw32yxSlcIZfmrS
x4YiQsntMiMapVmXfJZk/Ilgi6iL//DyfdzdouxPDZxZ7Zta6Fvdn2XgCGZo1U/so9+Tu+9Z+HLr
2vvqx+vDfebNFwTSVaDTvaD6ae6fGWPg/wvIZpQAqX3rax5Pla2f7Oh9ah4inD0u0fIuxKSy0CYw
ehO8ib5qs91i8CaY8pHnzF84NANcF/kxtN452E/qh5DToO/awkeOfDKcJKX1bklbNF0J8X8S6JDf
oUfgwxpIaEv5gKcR7BulQqY+Ve5/rUZ/8vqNbo6edxr9YrklQNKiBCW6xA1OR8w+d1T1VcA4clLv
WXlbkg89cSmkq7n47Iz3OSYR3Z+S+iqtiWnApuFJnqZd6zwn0gRZazOnv0J80PyX7+5LZlicFOjG
IEj9UgHPliD1EoLH4zqgyM/dadzk6qlEmCq55jrl2ecNQLnhCPnu2eOrkUZ/iXxswfGa/y/Ju0r3
ysJ8LvH0lDvBIIocqvg3VE9ZAW00v3ItWo/Eicr6OSi3GJHxFZELHhEk+B5pqL8uHokh+fZ0sqn6
o+N+IOvSHPdgZo9p+Zxr2rBD8MPoEhoxqbMJqfCFTNW9tfXJafJPc6hPAQegfGQzzTZxgcoy046K
gGHvmcVBiWWmSNqG2+fE6U+W4BfYX9j+AcmornhYdt6GIum8PqvJeW86QJZLhXv2U+fPqdrxJrCi
9EBVsDRRkn4JxTMWrP1YfJfZV+A8kowDm8XTaG9G/zXzP4viL2r/VOuvp3rvZJhbPg2EZrCp60q8
VNTOsouDdiNQy4pehQ+xRw7QHR4nUEd5dhNszpiw9m4x7qeGdQmLf0jNzbgfOVr543sV8G3UJojs
4KAncnXJebbOYGjXWCCBJ3kbB8kM5PKhDQ7p9JhP5briFhHUxH1KvXd7a+PjZNPdH1SuFSGITTVg
m9SEZNvyHFGSWrinMcLWZlSsY/Z/xvxBu7fDdXUpP4MjVRxJPSvuAAak7REfeejvpgjrvpOs6xZb
uvHsVpfM+B77ghVtG5OeDD5zLPQuSf9ofqfv7dFoIi7F0bpyNUBzwnDg/GFSLBI9OwlOZn11ID24
PJEFY8MXNhe6V0HwI8RnpMyZQ6ngTXk/MjMODJCAYqYvuGbpP/tPN19qePApeQ7kg8d7G3820xfH
h7x79FmgjYk7wBNCGuIqGLqausM7EKKCq6T1VweXsfgbWFsLyfhrK42L729RWM8zEkVE4yIuXcZM
K6Wpv0BnbdVOsQFwsoIB2gC4G9ItVk28dfskIiy2wfuz6+ePWH2k4tRwmHOia1y+zIquywHLKFLX
EpXgbZAno7C+euuZRQ74GWVNEVSfap2ADeT+nA6vPuuVau9heqsFkNbD0P0CsD1j6cXJu9YYfDSw
dC0JhkRrlzo7doWKgTss9PdY79PResDmWCZvnJHSXmzo9fb1PvQvHVoHHoyFrpRnNPdIgDennIE7
5ZcbLIFrTBJ88lTJ2JyYqO6rkajemO5txzR8aqdT0Jhr0uCHEJtUtCl4nKOh3chFYq02NDch9Z5L
AhgdjXPxIqS+OKw7cjc0F/yZQEFTEl9u7V4X850s8aLpg81XEBKYtuq3sOjP5M8oAlmB+GGZepvS
GRoOQYiby7hN3rLfmbxFqQZ8wts0hGrUnTrYIZnYmv1/DsvCGP8j2eIjxrHwQrQN6cXbEZ7ns+Og
4v+YkEUJ0AKYOZb85sM0r13MOQYjhugRS+smggZmA4G0K46NzLZCNpzF1xX96/ACG/m/nFt3xaGJ
ogVriE9T0O2b5OiHdBEht/s2Msw8c3BNfoHxAIzf0Hu/aqmn6LgDF6DcSWsP4akueT/fRkGeT69x
7R4xoUPp+fbUdsJM1BgIjg9TQyWf8cvZDAN1tc2ynxA/DrSZMzlSrvIziYdNln1lNFfQ18Emcx6c
O7e6/FNTjNpOGM5JwNuHUPzH1OkL98g+5eYZ4uHnaulafyGqdsHLO7zZxaWwn+ANEE/9LwbA6ZCX
0+XdSdmC9GngO5rYs21+WvtxNH/7CpoZXhBHZwtghS89+cA0wQH3qG2PQ0OodtAh5A5pLtt4ef0f
3v2HmGL1Sx5gpIwoltnM09ihICAqVuohoaLAXgLfVlP8DJG+MMGCfDKKsxXcB3oOs4JjVNVmTwYd
aNnsPWQTHMEQygpt7gEdZHDogFcjKkXozX3UF4c4Nf/NFifzQnDjDdno1jLzdkYHNnBqIrSsfFfk
IRcz8ewR9VHgsbslQgWQtMreKg8+ueV/zAMshjzU3M5kDR9c5uIotAnTFm/THmJeeVTsuWKxJg8x
L9N0An+BW6aCpmxy5CyWmSVScU9sWBRI6abzSrspsSx303M173x7j8FiraJxb41IIw0XVW/+npsI
WIl1H8cIs0e0G3AyO2lD6sn/ci3nseli8rLeQ+UKKi7BwZLsJPnTiP3ccNg00uBqxs772IOvH1xu
vnmGVV62wtxgHaSzMgZvbbk7HyAMqQfO2dSwkDIU7wN3mU0BkTZhdEXHGIq8Ez/ICS00CCvImBwz
U5dHhaR96PJJD48ePeI42/dMOdepgUGaaquldaimr9Isyy109HPXA8KlMTQsE5BMff9rBP2pLDUH
XkJdyEXgI1m7uVHEEDlnzBWx6x4qSqumxoVKiRc6bZ80szEzLLaJ8zTkFEinMEdCa1/bBFqYFZ9a
SLsq5Jwc/eYNHnos9OOMxsMHmBOZ7NiRQQiscFNcFDTMpZCKA9bK9Th00z3DOM3Z9Q4PYXbQ9fhU
ifI1N/1t3jQvvgSaK6kW2My4RViI5HFGh430m8qMm6KaO0cM7sn+C6wpfWtBanC30pvuSTBuU8XV
x9O7cuQe28as3dRAwcvXdX5NoO5JwZ2KN3mAnTg1w7UIyqexN8E6yG3qkeCEsUBG6B+I1b2x8MCh
rrU2SYV2axFFGvP65mq1JyB+DDjqxVayVZQFTyrf2c5d+NNrvNSQ0hnvxvFTI3nHy/YiKD5tKTky
SOinJYFEM9p2EUNAXqgo/0REJPgDuDTJ0s9MmvuadnqzHE89Y+/SbH+imOsFBpojVS1PaBZr8FZf
Nf5rOaU7XKBrlchNQ6y1tqu3MRcHETsbDPo8QOajFfhIdQ357ylmuSN0lGNwlkm81hyApPyJlz2u
9G/+UriWBsc5eQ4C2psT/Ej09HF7BvI5vUeLs525yq6cwkdoFpwj/SPj+y1jzxCB15/B2gXiOs34
9wHFi84l0FqtS4P2gkZQw6P11oriEZcwB/ykmY6l/yzIVU5zf6GK5NloFQ4gLhDFVES71kItmKMG
wdm/Ob19zfrslNVLpGqJ7Dh+WlzqhkFEkj92mHVdJvnbiTpHskD9QwnlDHcgr+K0pgZ6YqPhRNlk
9jP7HnEu5g/Rw6wem8E8KirLLFaYavwzhxL3/zIccOl3AJ4cxMnWr8zTQEEAm5lgnNzyThtIHE46
3oaQ6353UjnPb/zA2Pnuws9CeU8vWevRazqPx0HUbwXtW6hJjwbtlTaD01oxmuwqGknF2kRyjzhO
+7PC5g3L0uB5b1A1iczfBxnccoupWFZIBpbiXZvioTCR7c2m3RvT01wqiNslEPS7D914pQ3Od/Q4
cDzmHVBOfZE8OEpyu1Q9zuKGb9Riw67CP4KPa2NMX922+ufRE6+S8eCoZb/swHH1DQbIweZQJYzx
IybNQHbh5g7guoGcYhKM4n0cBtfEFy92kv6URXwwF6gD0tzGVVSG6KHfASjYYmZgVUVFERYcLwNU
uh6oKB6RJewFsbiQiUipnpw8OyaVc8rG5Npqn7i+N95yyQ82ezQXV785Ys9UFR9NyZCjjvUL+A1Q
7+8Y7y+Zi4uvphg1zjf0cOwLCXkmbOyzTBqNSMYnGPADS8ylIxXVeCs2SS33vle8++GAnGuyQTSc
vO+FInzXHkgcwjlZQNNci9LK4s12DnLkAVh+Tp8OCx40wna5f0c9/Ruhm/mLvTJf7jBgqkE9WEjC
9nmosLeYcjSJn9c5nXudyRkJWEVK7/mN7U8toWzCYGowgGHFT0x4jWvnu3RPuj43oQ4sQl3JncnF
+ppgz8YuPOhhn6bJycGkzPgoaHlhVPTlWTJHzzKjk8zZskJq2p6wcEwgkuP64CRNciBxVzLghlER
9faHFxbpj83sFdEQ1B1HtO4UdkYL2dpx4JaI9tpRuLQ1dWg92+QzNxQacaTmmnQtETW5qEKVBQpd
YU0rjN/W6MASNBXPgNW6JK37qrx6uQmpzbPFBZtT9j6xh/OzsMW2xII3lkqjh3yisoKCq9I5zyp2
XomtGR9d0N7wl8/Y6tP+g9JfDIej19c3FlgkZWFkz+B3iKyLydyWHWkoNxU4+QWpLS4y4Xoeq3Ps
zyGQi76/+om8RsKcn2I1gbEwmrWQnThEdjj852X5hLaYDsaWzqe/mvZVaO01mG83oD7CiNL7OGDJ
Iz1p/daBl9L+DT/SapRA11ZkfAkX0bxVFHCS2kJl+6QESFZ4BEG8ZlIX1xc96U/sJuECcrLGDi5B
u7hWPbpAzr5Kvi2fbhhdGdHaKA2Yz5H2Ab05hnNJa+IKTE5QZOamC45moy6OpcwnVWYlSf5qfHBH
tB9MIY8Jb9lPlgzGag6K6hbXJsKPV01H0/KIuxeGpeQha823vizCM3nSebLSgzTBIXqN2a8mautI
V7DuqKSv951gmc/NQl87ZfVXPlbvAX9wsO1VSydtU7QJYlSszF04uf46a3P53CXQDvC/Ej3rNBpY
G4yMX7u2QOJsFlO9H7Zbv/D10fS5yOSdf9W4o3ehv/xuRp4eLG3N66Kd34saEgUXU0yKbVlinMB6
biM0cTONK/USRd57V8McS2EVpNaCKEmlcaKAytuUfl48i1DTuZKGE/lufIC7ueuGszKD8EKEZb73
OSWVGWjUqiI0PztWe41F5Nxio0XLnwuLQUUhthF46GxW4uQoP36eDevDMnk2ajq2KGaceeknZiG+
6P4V/pLns9R/QRPznBbA0JOskuc+HaZt6+clyQv4UaAItXnSMxHGLJ/xFxCrtfFuhSy2vPysrcWy
T+hD7xqA9TCmnJpiij7GSjjEZNi/AIb7O7PGNtKlUbYz0gaPHjMl6yUqBygcUfIx4GM/2gXUDDP1
P+2JRqbQcsaf3C7h9FXGy6xpo4YPRgjaxKknsBGsG5f+S4YvNsPNZqovnZH+swLlMnmy3cOIH4+4
eMguVorwUCVBfhSzADaku8eekMRubGHkZFNo7hMH5b6qgOJFkCiAVZQfTo5Gng0MnYKSQpZSOQaP
zTTRT1mMB+KO0brl9oJNS9kXfrpuJzpm0YmMSvpKsBpiRjHkEYGwuDuh1p/YUH61EAztsixyGL1l
hPtj3OqbdCokNmmktMHBitxFc/IzuNI5OrUdv4rRNLAcs9sWDpNPW1bGOa89Y2+76Q8dyxXZJX3q
Iqr3OFL0R18JcUpBTWy1R1CZ9mJro+CaPsFPj7dosdT6lkxru0G3b2U64OIcOOiDlaR70zxZ1jLt
Lg6OXQA/JIzbRsHJmwpspqClQQX0JoT/pj9bHMQrCc9l0XGa6qHm6DxxnyFt8BqUqJf8YxHHgzj8
IdVF7RKnyAlij/QjPGANzq9kg+Ea0kK87um9GWj5WNJSeTrsC0AqLD7uQ+Dlh9Kzj1WHcqXLPcaY
B2Gop6JxPpJyWvNUPAg3PDSosxbyRM4QoGbqr9OGKGC/z+HGltl8Gyvzzt+FSTVv7PRGK8q6cuyj
X5K25vcqan3lnzgENolKEe5ND+u+M9T7bDBerS77hkqxxe6+72iuCBZIYzJd4tI8M35DGgrXQ0nN
YpgiCvV/bZbvcipMYndibEc5U0kXJFbj15CTLGuv/5m59sqsEcPty2R7Z0wyDIRellWXNsXzEDOA
hHxSt+WWCnGoCO5d4uGi7XXjCe9cj9U+DZhKFxg3zYqZEZO6bMb3m3UjQNaR6TklIHSA2l7M3SPg
ANQwDHXmVx8UDp8vxij3QyThO4VyG/J4OF9FeDcjj+EUTQHxiAUlx361HkQk0Rq6S444QE8fFOkU
gzRu4cPkeVwRE3L8WI22RBWw3RJYa5wk2rPcISVV/EnLbaCjsvSokfo9WpC5VJJvJ55ijmeZlcQ5
QTdqBj+IGk37l1Y9huNPr0/vTe1fraLeuXRYTSr9y3luAIc+2PT0lEzWAic520zeLbdbc3lgEvHa
Q36dohe/nV5abHyDDerY8voPBSgaOZL9fJj4GQGbUXyLFjPkkqOx/6+MslfFJMMHaGoO09cMS2hl
T9qFFeo/xzOmckIQu8yO3my/YgolHwt3GSMnQcY12vsaazwFmaObbdaVyMqN8epiBjDnnvlUlH/V
uOxXJi9RnCb/4mw4N4bPeAT/pEGuTvR07czTc2411WtgpJfAYsbb1nQENLy6DtW57a6agj/Tx5mC
ufDuyeKfiVkllZpaZc//7NG+2Pq97EAd1FsjxnvCY41V54uG7p8SN0gewhELFucaTZTPiWYPrQae
wTnQ5oM3LyXCTS+aR1m5LOLh+KlGlDcn56QyaudiW4t9AuvwEHX/qi548pMW+wjDjk0csox6hX6V
qv0KTUyqXbBpsaEhvLH28EtczDl/sycGTinMaWFwbx12wP3LTRLhxUw0gHi6hrPG/Ahz+ecX9cIg
qF8t9iXqRO9l7P4GXHMjo8O2oiyGbOTsqN11/kkjAKySPs6IpuZgX6tYURWW0voWEqU5usw/BYdQ
GZg7TqmHEIJ3NTPzCIurPX/DnUtWjSi9dZdQMMq2hYApeSIzm2M2C3k3AYoJWkFGl8jQTs3Bmxf5
B1B6rzLmHFyD5kjIznGNwoDVsZpJ3P7QvQ9DhXnEkmLTsSyRL/+svX470n2iICelgLu9qHksUfLV
Ihdp6DcN8E4FkZfuD4okcqge7Mt/VlyumzS+QzfYOPxJ0xwv49TCwk1oEmlTXpupQKWw/iYe8O+E
YvZdlZxVOv6NGqb/gGV9WwSGhnEQ23hX+o/ao1k7by+VDJ9kGF38ohNHO8y+jDzn/AVDv45BTBj7
krCWgU2cThK8cjbQocHIblUoD3BTGQ4FT7M6Tfi0fME5tFY0PgyQZ4qLFXHD8eMx2lTeDFhmWefZ
CL+qUJ9rqzt7mu4gFyWlYzHy4nExkLJImuaUbg2rvGoPWWmWcXYaBnnNs+GXIQsznYgJtqG9bO9a
otktEeEVaNwTcAm5rjRzAUqqWHni6NvrEFHDNrwnlf4vKrxzI2kx18TYEBswGNfouxaDSNwNT8rj
Q5dU2ZVmVv9QPtRea9uPn2RXYiWep3dXEtyiTI58gw39xjeSddhl/t50g6X9wZ22TdS+YDcnmmM4
LxOd3GtCVjGV3yVSIO03qR9hLYs7gMzxAXAH2FGjfDWRv24MsZkHpowHHBTVOeXZiQHxkOozP7BV
PLSDic4qHq04Vu/h1NobrzAe9MQWDdWGKyyspLlGgHDmCecXxwQ/PPkIl7nv/CsD66rs9CMKR2qY
cMg2wiVPyaeYjjgfCoh9DC96C7Bq1GFoI2+4jXwu0iSHv4ScD05g7aLWfjdwCAOkOQyJU1EVV1zC
KdgHXvQvWrD3lvrndfTXDP5N+gEjCfNMnGVtO84bXOPtLMv9gjbu0+nid8WucMynqMvm1UzwcyjJ
rRidz8gWI2PW+0BIcbQ3yzcJPVJxgZvSI+97eGSn5VgtZPnhN/UDd2Dznjb616ipShlsjju4guVW
sSSELqHMKCFwbTYm8sV07DBr3qdoOA6+9VktmaYoZO31FNfuqfuideeNnhucA+GZVAcza6aR5qM5
jD/07iBIje9l3p+JlO6oEIA0nP2mgJU650aR27fyQnu1+O0SsNbrDJh03V+mxSSZv3poVpKk8GA+
U6q7i4o1GIA9l7uHMIsp+sP8kyiWJEllxLJRVqBOcTsQlamV85sUpxIBh1jcRtZIGfB2thnTDRO2
Iizho+zGk66uY3FP8EYpBs59ZSOwCajIFaCkfCuFvC10M44LtOp0u3FsNrNJeank4/Z/aoX1t6x3
xLqfGhMUR2hvQZTuGvkUWuamNn4Nbsl1OF/6tvsIweeJ+sltv4KiBek0Xz3/O2VVGyF9+F7yGjTO
3pURdNPmDdA/R0PdMsuDMEWnhO9ihmDeVLtMVV3zjqOEg0aJGaPTbMdNFB1dyWKKTv2SpDGTYdT6
uXq1XGOjsKKlEqNFVH663kjTqPE2ldY26+Hk8SjlADDzYdxx7iGyA4ZUpCfttD/LsJjHaG2YrGmA
llaN2kkMBkZ4o1vlL4u7h7Ae3jUDfFdwl8fL5nw2PefZno5MqaJ4o+zu7top9w8NV8niDWfy4O+h
Bj9NaICbFKWeskvK13pW06whCh30uNLRT99QNNgG7f2UameNZIAKwQa0gRhI4TSHXM/PnufMG05T
5L5HCevkaGAolvrceio9pQENtUUYgexsAaGG7jDtks6+qHB59W2nWEvbBbtABtkN8qsNg37ldQqF
fKTvxX7zxgWKZVyU9wfsZOlDg5bewByyY5AoGkdyWLQ7KAiCE6o3bhshrq7dAq+kQpJBltdEAd1H
2n11MXWtmQSFWCKYINQmM9rEBfXhWQPbJ9SobVeydTpiQDTLuuPo+A9Rbv/4RUk0FAxKXfBZ2Irk
mYcnYkiXVkN8T2TpV2zNWG4r+zM1++MUeUST+6Mc4nBXBPmdaCxzLWMDgZWHZOFTJ6AFcddgf8BK
/l9jJE+eSxyAwrMbNQ63eeaCLPOXRPt3UQAhaWuO82GGjjT1LdxW+o69GRIiGhQHR6c/pCkWn6L+
Voge0gu2TcB7jCvSgvLRd3y7rE0CJ74ep5EeCeJqLvC4Uh7MkuArmB6qzfutnXhfOgDPIqZN3wa0
KxL37xu2TZRPC7lXYSkw6/TWJFhNYzA5ofGhaGHqZgMUISdH6oN2oMS3iYFZwc+mE9WDxJDF8C5q
92dI601npXSb1yR14avjCCSQxwXnKEI+O6ozVbGxYHjYmnYcw1v3OUNOcBVgJGgLr/8CGi+cyIaj
Bs4KpW3ZBuX8GYAw3tAg/REziolQipPOdU5W5F+zvP3U3q9XEdO3YM3N4jzb9Px2YrVU3uEwIjFa
T1eD69SG59hduU3f7aRwrqTzKKjKSbEnAQx8tVTVi0tZUSWAzewcgl92XOosmasfUrBr/FZhBGiR
YcNYXVVsXOqpeCJoM3Pc4w4T9hzmk13dNxTpMp33TLaJvgeONM+seuYnYW1awRie2338aM5AMyJl
LRVf3T5uQ3Z34POkt/AA5Cdknptf0zGQYYwq0uqc5uZbWWOvzm08/fz/3Ia91O6dc8GsKO2G30xP
B2EydamK9uxn3lsbJrcZvQWuJNmFSNAAOGHwP+gWznCKR5OcM0eSuvG4wNCkocvwLfd77zRwlcIy
4j7MYXVZCPRBKPfGEGC/tShew73ak2+C2z+pbUBFbKviv9gzpu3EXEknnHNk5KzAHVNU0cfHLoxx
Jk7K5j4eWsduHt11b7IAhTF2eodhkC6gndeRc/IxzW/7xcM9+7zK/VLBR4oXTzoFq+l81Ij8bYt1
tJgeHT0yLE/rB5/zLD4E+YEsxZgj4KQ+ONvlFpUGyR+Iu8+oaG91QX4zpfge20izjk3G0wCLj9CR
V1lunoeaC6D5jzTei+JCT5H0poxod8s5EdrpdcbmFzu0b0j/NZ+i40SXli3CdVGabwmin5vNHN7H
5yEFqmvQ7i4y731I07/IDr746WkOxAEAz4dDxezs6yz6pT6UdrUeh10hWrjliBQrvw02pq1+YXwc
A7dfGkYQ1Lr0MPbA+AsQ4JF5EQzETZaTpcJPGhNQg9dlXSJQfbWsARNOvy/HZVWpMApzTuj9aOKt
M6tjSUUTpv9LKMtdq8V7UnM/ozf4w4mNw0QlV98XJwHwDDoeJqd6L7DHCV88lTP9HFY5SI7Jac2q
hg7fNDXJH/25tBjDWTwDstzp1Fy7lb6EkGpzQf88k6KKVGzhsWE00Iz6BiMhI7SXSc47dB6KbLrT
ZOljERA+4wizdusc8lr83gj9CKRhMzbmuLKCNuFMCoySACrvMA6qNXhsLiV2x0nKILyM5J+RanFG
hh4V6qnTkerm+hMO43Oq7cMiobbdezwHj3M2XyRFy5r7YhhZ18D2wxvNapCLgaMjC6g6ubganypY
Fk2RN5n1eNMZ8auJz4as1s7G7WXL9jHtzD+oApdSGYzxc/lB6wDocJ1QHIZnjyg0uY3hMcujq6MN
plkd7SV1/i1Nkt5FBZk0tP+L5PBLDHfAMw0Lhk/cQepyQlh6cob/kXOxzZ68yf2cKEUoiHg2xckz
F3WlbL8iF3PU7JKNqHFc0/67SLxMNfz6RKD26sNHiSp1AnP9q3torEnt37lyR8P4a4KgWkUq3vmU
F8gs4vCffULJ2AWqeLW1+7yksJ3SebK8bjsF/eM0jrvAteDH6zeIZB81ZyZoHl+aUqY5lJRqiRXM
GGin8ReFbZhCy2fGF4fKXwLvKGNy/isa81T7ggttfW1Lai4kj31ACH3VCmj4WRtQLgBs3OeG1rno
tzI6pGH+UY/FvlN3hTOjb9XfUJKCgNrtl/6vhPsLw/OF+bdJwYX3UzCpHBSIVylfcQydkmK5RjPK
zJrhaDXyXIZZvrYy0ncDfTPgTp5yIz2VHsuhUzAe9zDYKrzBPQoedgvsexvcMttisDDsiINjMA/K
4GhjQ8IAwAnKsYiSEYSGOJw5sJLQhKiQAjiGD8gi3JOlmEam/lJnnArBMh4yG+RIEMck53smrqWN
yyPJIrLkjodsFRrgsTh3UgcCAADz7yZwbdKI3TDjTGbF36AjuLjr6gEzBeZkAGYPSjTFmc/Z3IPd
AxKWO0ftmtRNyH0ZGEczE6/aC54tkqS4i/tXghS4AkCFVHFybIOOfYwBR4nrh0ODvKnY/GlAHtV9
mV+nkfWahN9Cc7Exo/Iol9lbJw1i+faj07W/Mul/E8JK+6QJi32bI8+VrcuQkfsXrfN/1Js/Gh3J
U1ePL8WyVKMjn8JpWH5BO94qzXEqnABqhaP1gYqOlN6H6U6TYth0tITJ/3F0HsvN42oQfSJWMYet
JYoKli3ZltOG5fQzB4AE09PP4SzuZuqOx5ZI4AvdpzUTDr2AkZnMeKRodDWHPdPgIhiAoOVYiCt1
EG9YPOig0Qjgo4RrmRA1lLWBhE9kkOYub3FZX2tdu+H6pJ1p+y/Uf8uGCf971vTPyEv+Gt85Glp8
i3PjTyzJHiTNX18M/kaPoVDUPEUEimg3oGkXTqknYx71ayrIBFggrR5NwsqepZ4d5ciChGg3Fy37
5J6YSOLXFDajziCpwjI1X3rZKFJ1vMhqyYtwxh7Nqn4y+gFufxUZHfgPqh0QIqb2kQaY/BYhHkyz
YnWJYjrme0TX8M8qfLSvUFqvHIs8GMWLMRtIFhgTzmjvvIaf4mcO5s/6sbTJ5bHG96GiCsN88qAK
F9LQwgoNPuFfMTD8WAvPdYbAakgLCSNARCI7umvW5x3/JgFbW5GRzopC9TFP83tNiJWZrbajaB8x
fV6IUaU3biiIPAudI3XQfgzam/DGZ4ijd2lmyY3oqjWBhmUtVQ2uXORvxvRX5gCMsLxELg0oygHz
4OfeVmjm+0h95lWJu9ENAzwV9PAKT4f0iXLF1J+Sgs2q4ZlXZQ+7YI8n5xyP5kpvO2HD13a5lRyn
EZ4AQ9INRLTIVlyBS7UztOqbpVCFOLcjsFsE/s5qmkNvFs+osiK36CJYVzWZvRczd1DfNhqtSDBV
yMvjNwUKadCJU3M7ZrDaXByMkjUmjcdhVuzBEYAT5g4eZb1dzAT1pDWTJTPg6OLwxlnvlB8pGHWu
q/FNI3YW4TYOpM4S11JikgL1xQ3SDr9VhXWIlCwUy4pZ7Zy4RARawDRZdL0sSv/FPAHnUxdH9Cb8
vq33mNkYQqxe38w8Mchv1KtX1K+KmQeL1zutZ+khM6Qry8wkrkEPzvfKV7UeZhcqo8jns3Ta7jNH
ggOP6dBYwb9Ja18SoUITbC/k0g9Ab4ix8omdkb/rsLvgV4tfM+mfFj+Ae4+noiytJ5DcBxXPf6w9
IndYY/eW1YuUoAwxF+uiSXtftf5TRhWsxHQMev+GCQYJ2zjum45dR5oYD6SEvGg5kWTBalS1Sbhp
EB34NtFbPdEiiqaC1qt1+nuDkYJal+CDD6KTYKhEkK3F4V5jagL+tMM9zyp0Frh9OeFN8S4Ijkk9
hlqBfclhQeoecgTuaihoXx5VKLd4/5sXDuCyEgkgUdM6RBdGdEg5yMpcMKvDSQq80MeLMyKE0DXS
R1s3gpx+qNNfYcBTdQZTMCNCOiQy70RDuG0Vw4F0fspp3SCawFnXSVVR22GqTj1bVJ8AQ8fghLRX
15U9Po0B+qfARobUpLgfykodwLJ/g5DfpTVHdh8/WgrIYB5r+zqZH7TaC+WiRaA0tkQMbqQaSDph
YK1oudB7QS6FKr8rSH+gBT4oEigGFKkj5ovFzt9byRdS/QwcK4GpXYSbnLouZ07AmdCb6Jr8OlJB
wSuePMaA/wRQgW6eDoWDVdZk24H7MK1meG3Bse7FXjjOqaixrjfF2bcZlsaGfqh4cU+diqPRWLts
ZENVCbYNb37JCgexeobVJj5NffmrZLIPYmBBeLh3ppNGxDjvKgJCl7y4ADI7cz664VROXAUS5xJR
iUgTyOLE6pSJbbDe1S3X/haNRL4zK/TjOlNFj1UfpCq29nnAHJkvJS/FK8PNepN71iFPsM0YCx7T
dn6quuXmzkQ/1DFz06C0tDuQhz4ZJgvlqosWqSiuhEBDPkkyPuwAwZSRDu8ubQ+mELT5NeCVTUDv
kFmgFryUnIu5op+zszSk6c8Jt7WHjBk/PmUJNotDVHvpZ4GmY40EgAQSbJ2FYSLY/G1KFHYON0kt
AOYpBR9RBhyRSBGsq7U75U2AoTFN4w71yTCGfAl0qdWOpCe+LTBCFNUamcorAp0cofhACfQ8OZRC
k38fg5JwLYN9nwp7w350ypl229mWDRYHb4504t/QcdziLEXYYzO5UuKnHz9cxKES2TlVBRoJ4Twn
c/ZZDiC5kc/+jIRbGJ4KdQ+XClPwO3swdpAOqeK0l1EFoaO5zzaTBOLBRnV0wIEedLu7+DAQcMP9
1hBd7uJuoicw7fY04JViMEcfgVw6C8SvcAA6WJp9HPrFCUc+5/2wQsWWKsFMOBYJwgbThqE5qaW4
DkpNWIYZKK9IoTuG/B850TV44QamAFn/pY/LaeIoiUZsR1FAjxQWI95gnejRzH7yBfxLSzE147XI
FYRj37kuhvtTjOrVdN2LhtoX1dH47KZsehXNT+BoJkQaDeBp0B4XF7s2nJdrJ73DlOLbTvS93Ven
AVkgolx4zhkoEYORbZIKxka6G1qFIcK0sN+pziIDD7eFUN2w4aAPfGVJUPzlvvU3J4qGJ81vUBlu
9tJfySDbA1YKc2P4J3q9/YsN7A7A4sEr1g43ckbYjJnW5S41rQo9ifnOUzYAyemQzrMNqkZ2hvyh
xcUmXjOj9GpLdEd5e0TKIdY29a73POsuxWLgF8ZRGNyAaintr4FimVo4sumiC93bJ7Z80iprRwuH
8TGlWGiBOFuEE84l9F+3PNk2boZ+QGXLOJu1Nde5qHCAKO3RG5vvLvguKdrKoH1B5ouVNXjvQRhS
XjlsQlYZTdpDNSg0xKKKHsTbtIRJdSks3246epO5L8wfF0ooO+gyXORNG9tndCSsl9y9L5cDeB1E
DdkuxnCHQri+h5a1i/83j69Be/goarFBULW1wDXgCTtLof9l/xOLM/3ZnViOdWjKmO5eRufqFBTB
dr3cKiWqTW7T94gkPir0OXxkfQ/QxLlWhb6TMs32WYEeeqoICpkVa+siyKkmpDonHXpjgfAQAeZ+
RXtkynkhO/2+TYsDjy0+BP2eEvRMCvQTx8RMNBE0pIETkafTtZN7VxKQ1ZJtO88yZBi763obqTmC
0h54krL/pXwSdfkACjzrMeVCRQAnu2dVHllWAOgC1ycCXlw38lrb8gB4mHPee8f8Fup1AGyASgAM
gajIHkADwEfmQ/GY1/BTb6YkRbOAMnNEuxwsiR2pSX0hY0Ixt+iE96ZoZcKx7s3zxEmw8atqa5NZ
x3jEhedc3QBNvoywgSNv5lTIsvhLYYFb4qmE61AiekW9ZE5cGgXZPcZSzGEvyJC08tY8dPRhdAaM
mSaXJrfjsrXJ2W76FyLx8CHXFBJgreKQPY0eIb1RL8zEz2WPLGexuGbgOqcHqTdggnpxSOZgM1cA
KM0YjxqwQIIrRbM1e43dWZxATQDMZ82oXVOHE8BDRQHSzuLsRMZ85gEcQ1JFyVAzQK8UM1L0ZGB+
AR+M9qBPiRZH5ivKGbilzX1Xgk3cwoj0iD/jZMy1Q2fWRwqBf3pjTtvFWaJulv+aoj6wqig2Zq24
5CqeiTb3CE0oYlIRDeZJYigCwjJxBaeuT370HFfbfCgmRMDZM9nfBl4D7xCz9UnoC0bNePK66kIo
IOSXYDd5RtQPoKJGKDN2hpqhRUez4LHT3AvI2k2dJGeM5MQWFardOgNGmqx5DtjfygmWp4ADSbGb
ucapXdpfN8dE6cEHpEkCx6LtWgs6ASo1ndB4yxg5QZPDlDymQU0h4Ep1XFtnj+HV6l1zqdsSjdSz
lDVMrc/AwAe19diFI5N51fBG3LUkRc2gL7apRiD9BI6OrW2OisQwUfYqxnmz7W/kwvoUfOxHpsuM
57sE7pGav47PjBiCJT5B5LtlOwBJnW4Az07801VFgDgH6DhZVKBzATjysfBZ3xVZp3YGZNRT27Eu
4a1/cvqRAYKNvFFNjOfgzeX5xZoT3DzTh7Zgj548XtC0O8oiQe/U9YqJbh0fnR4JJsTphfkqCw7u
SjIvoTt4hVpzbWCm8MbX6Rt4nXLrWXaJOZYXpyhaFbogj6FytV+61dzK1olS5T0muZq/O7yS4CyK
LttmxjRRh7O3YJCCzwc9zIOprToxWQZ0pu662XTlxxiX+VVpcog4yV7j2JgPOITbqGtwuI+2LR98
KCdsh9sJeJtPH2VM6S616yYylI94ICtag7oSkmwEP2pft8Y/Y84Z5ZW5wCqj6StlyB09hMAmjOwk
hi9Cz3rqBFIte3GepJf3gpHmYv4QTxrfiGuGAaym7pFUQLpyJC4sOjQsZHmtUEhkRhmmusFQzQ4C
+BJ6wvoCbw/zZyyGRybOSA3LzHghGIW5gLeU+ylLGKSUzddM5vShcOPvik6Vz9Wxz46RUYqD4XvR
YBVtk0Qhag/U8GYQWHuzNGIEhzJAktfAEuReooh3lnIJO71rV/AcryRpEygmHNhchVM/WDKRd1kX
1CfhN3FUGnp6My2b9rfnj8y3STyyjmLIz3rBGDxk63xL46GEisH2bDVcMR5qR8yKpV57ZyQ5+gOD
c/Of2RVvSRMEF+Tt+s6tpB92vPQbeLb2ZmxahNnwCH18XZr8HLX6mOXcIOOIoiStgq/RKbCiejQ9
+J5AGgyJYZ7ITpEPynHfOfKsY0WdErmOmW5jD2JZ02YukpaCFsg21qu0wj7A456wGSKeJv/gV8hI
PBPti5zq0dxqtew2Dq/yJujbmxwRyWaq3S/DzLUIW/bMxh1acRuwtmnT3omIcgGJohaKZH2Q90MN
kbpgE3/sLJ4Bo49femxVu2xpUbu5GPoXz7B4W9KK+29uOjZeCHIKDjrkzHurVwul1gqnQPG1d7XB
I1HItYIHo/vj++Yx2Hm4v8Kk1z3Mxua/ZrS9s4Pol4U06q4F5E3JgneMCuTJT/GKla5YJRIF0xvD
fawV6Ojm1pgvRPt0IDhYPv7rR9ndy6p6JimNUwjlEPkPycl2KfJOpg5R3m7j/YAfYdv3ucMxSKPp
cuhuG0tHvx9jA8nkc6LbNZnEqHI56Fv5ZM7stQzBiJGlCbtP28W7NwwMKkRf9y/pMsbbkUn8thaZ
AMNQumfPsePT3NQP5RjnnwRdvLIXZpZIMiN7H3nUnIkKpoc0U/vVuBkIy9rqrCr3IywpXG04mCZg
vrgWvHqnKnfGp48FwLERXBaNEWwJ6fIftGmcySfXdCbT3YQofMj26UhckLFKQpvEZ6xSNSFKMUb+
U0seSgW7YEYu2DAxf3L9ZIBCxcIrDZZ/AnnkMPbOnVaMA8N2ijyzIbPHZC5BfAw+qVGu9vwWow9g
ybtqyidwNHLeEs3UbQeXFVdfdt8V4Pvt5GRaxGgx2LRWd+8gAOBhBkuZF0t25ItwLini8cI0Lkj8
bl2AmXhgh7xX+GNTWfy6Mjga2fSJ2ul7TmqUeKbHQqlr58c4FcR+oPH9rtNg2tgBQsfEwhlbFd5y
bKf2ZUGgGOWsd0D+8DvGta8eEy2wn3tBpoXRUze1M5oWJyiuqa2+1Siecb+JLX/SNwEQLLqchve4
yv4ym4W4sG0PUo2phy4aGmiB/RWeqx/Sqs8bA7/GxnG5nx0ygLedZuuh0/qXtmKbA1zuCUkO6Z/d
RA81JL6HzR8Zu7R9UnJ7ckd9gWAauAUJqXL1BP/L07bho9PYyMSzMTzIIjuliG+3xeRoB80jOzeu
4vrQNDkLe0CxO1JvfHgepqKVdD9qAq+IJQP9tZDgRsOfEcOZsXX1FGM5idjl0K/9GxNVDPP8vrhf
1yuZUA5g4aNxdRk9wCtsX1oCN4m6kSFTVXijKzkhs/JHMgGZ9Pck2LJYucvn/mupkywEAUyCbFvR
jw40pYWf8VDE+dVNPDhXUntaUvcCess7GpM8ZCJhy74ScganI2B68U9JJm6Jhdgc/j80T9iwsHWn
qKmQeVeLRwVY+FFc4eOrHGMPPJuwWz39LRb9CmqOrUg3ElgaT4BYWGJAEcfRvBg3J+WK0AVzAL30
9EiM+vxsozBEyvbteJ1Vw1jIuie5lF/NYtXndtZTfSfS6ntB8h9ZDSlvsoTV1QcqP+gif+yCYNnR
eOp7iq6bMvXqTiXMpCysHmnmMUSzPerGuI7IsQ3O+gD7J9FGoJpYP53WXTaWGEBnYIhIpct4vWyn
Z8F0jTlhwpuelUBYKN236LQDWKx5tSVo/UdZoEkU9K9Yl/XFbacnq/U+Ocu1O83N7rMcvE9se+CE
FnB+KQIYyjd/3mmQBqK01xxA7vn0QRIYm+6UVkPvSpyPymrQLGfAgS2boEeuJuJ70gqNNp7nJdf1
qJop4vPSOy9KnmEkoq5zdIiEOVAYvmbaMOycj47uaFMI7MAGLKjku2QNzASraDjb23JkfIQrCKqg
90Q8gfXlBSI7pChaXmOepXtP2PNRC/A2pkup30+y8F7V2Ncvs9RhJ/RiRnpSjm6joiU3EBcgvv2b
CqM8aLZGQPzSnWZAS5ugWmlRbC3Mje2BT+oTs/lzWnP56ewAlVxlqQosWGoW57EtSHBY0L4op0ZJ
uLojbWq7HEMoehTUyfZx1kfzt0xzdpz6IPSzH8/Ohqhy2rwmmPYWEFvwFfZAuZCCf2hq7JSVC7Ra
LyDdgftf8wDRnmo5wVys5RYOLGwKL2zk0R8X3MNpIS8WaQch3qeRGbDJpjdIUX4jbwmdHvX+4CKu
cWzUBU75XS/TfaMR/OsPEzkMhsV/htpk2FDafzKjmO/Tvkb/N62Ain5Kj+Nc2ztXcLZWY/rBabOO
j2nGxKAudW5eTeGXAzoRidW1t1d03cT8itMA6EPr1RhvvWnlcAR3sSavHZwCQl2p68EhzZgpbeLH
NOOjN6k/Ccv7bIEJekv2yIn/Vk3cJlNtnbCQ1FGw2IdirF8bolhCHWYXwkmGCUb7vSpkcnC0+OEB
0db+Z+IjFnG4QgjwNKPKwac8oL9YbgLuoOlU4Ne0hYw97cQU7tvKVu9unp4nttmTlUbWOEdDl+5J
WDlrBOag8+ZenV6UzZSt7nkjQG0tUGlbPCnNlPPIjTgmaaa6CUTmIiNz8TC+FegbYg4+UgQdhSkt
d/OLsaC/NTIfrQESnPXkCqxD2Xx6MYCcFWECRhOTDREA9zqtK7mODEq0ljbBhzNYcBVITlcHl7Ru
r2D4/B4wcHMqVrZu3B5ALJ/JGC7zBXlNCVO8u82djVwAC6kZzJsFM3BpqG3ACNNhrlvT+ZmlD2xH
g7bafQqdxwHaD9nIW3raCJ7SoVjSV6K+ubH14CXr3UuVNrclY++aeBb52gQSD3iCclnDcWSMHTCq
MHTGb9ajVbrXgCYDJjLNmdixmrizZPY2zKwmTPni5Jl5mjxskgMPjWizv3zGYVHUjLiH8WSMLAtW
c+/Kio6X8pekkk0dZM/NUO9slllwSTCe1+cc8cpSxu/6EG9AAdHwo7xKr03fhVU9fqAIeHDKPpos
J5L1j4ZxCxT/CfntFn/UnuyAg8BtgEU9HAXgSdwjYuaoBW45Y5oEwwnaWGMlZN25rb+Vuvth5+2e
5vypYBTI9GZD2tdDkFX3uk2uT9tzxuXV8qDEyl1Z0CdVxOPGM7hKNLVp9uP5tAz62LtbqPjsUCb0
HKIfEZ1I88R18tgkyypdPPIWk69kgUvwRuY3yBNEEGMRT4+orzceyYIWgbJYzLwP30TcVwf/qrb0
VwljiPH4bplIUGZbrBvlt9DTR7MfuTFN5LPaG0mjbIlxLek6wdUpWdra+Kky48mf/FOufNhnSbrV
/PZhRO8R9wPNkHIpK8B/OnCerE47oaL6GGEhOJZ1y9riSyP5SozIwnKWfzmQKZPxFO529Itoh8G/
rCak2q5eXZwB+kwkNp8Bt/sGEetmyMyLZupHZ6l3BVEJbE9flHAfDM+8FFDFUoNAx3FcZU1W9dqs
892lDEkpPA2CS95WhnMHTShMh3nfiYcE0AVA+geTgT1OHvAEtK1ubq+zyrI/s0LMz71L+VpncR/J
nmHmDGlc2CTqTcnREMFDO9ePMStBZAC8xYZs3wgT+sO0dmDRdD/VxkbXUIV1BDLPxUfjGo8Q4nd5
ad9PPMQARf2nisAYBCJbZGpb1K1w0mAvrdXFZnbYuGA8pOTucSHF/7Dn8dp2TOuVAOJX4WxPi2kb
9NkJdsChI7DNXa8WbcEpL9sBnUvAxmxgtetQcG0qMjonWInK/ay85sFMBrR1TehxkpwxZlB60VXb
pWtFVakrtL/M3JAx33i4X4ZU7fhLWQf+MQX7nPwRxnLD5E5HxtPb8BdMRlNKAiCKy1+sGhjc+32W
oNTUa/dcxdpp0gKGk0MfltWlCWiuewOOE6McYls/U1X8TSDNNdKMBVgUxHM72yXhyTJS3GJGve9d
DyVueguy9pUb/i5x23vG39vY5CAp8gNSwo/ASh+LyQUygXIhqd5VYxFuXSyQueyrzVcCDG3dVHSU
7r6/rRYARZ3a1mYROk53aRr/fVWndLazpaNH6evQs5NZy+c6PFksVinUDjRuPWYda1t5v0tPedRW
OaQJBF0V2klLfEwyoFqrk62V4ZFeugM6ASgPDlTZYcyuaQDJDOE4I6wldKwmNJFPMlYAKGmae109
S0eI00jG7c5CQmgWgPMC3Y0ac/4RqZ7sTSqnojDW1xuAX4zzK/eWsGYPlDkcP5MJCeGfqbGJy5la
3dUGYxsxLp8NehMAJhJRbmqw1uHomgEeT7dA16HgLAy2QMPFxIl6AWPYZBqmu95S916hMcesI7LW
rjVrmXGQMA/TEHo9oFZCdQkMudkDVrqRqywB4Kt1+g30RuMhUMBcEqfzq60mBnRxqGXjujF7Hez5
BBxuNw2ggUbD3KcMDBXhvOXkfLQoGIVUYZbLZ2Oc2YXSs1CeEMYWlpD7nZmhuq7yH9yIPwpZOqnj
AwVR3Ghha9N668o/VzQQ34jhhHBYpAMLDNhqsQ65VXpJJW/yIybcIiw9GH4iF2/z3yXx7lMiBHrb
IIqxO+oVFyHKlmfLszYLiXTMqJxoVFqFOnnoDnbqMHEGbUd3G02mdUBYEeHxZEjbjkU0zvwfFXBJ
gQeFI/X0f6Zf4t2C6asR/c3JlubBE8abpVlbvph3DbMX/r53IsBaItzieg9t8kXmwcjIWX8K8mAr
0+TQpfEXM1y5t4myYaDG0T84dNCkKkS5Nl9cwk6qFVvWKGwClHCyZe2gSpbgBvqqzHXSMJPymGaA
ycs20oykQ58cq7AbAeoFOQrLntnNqWpQtcMDHEw+dyQ9aHx/7AGPp5YKebcAHt7A5n7TCp9SPv/I
2qrbgqKfthLp3W1Jq0O5ShkI1WHL6Z2IOhmx/unDvp2YjzuuPJK6giluzQ7AkMlfS503xKSD+MXe
1vWBDaG5m9z5X8xv0bD+0Acz5KccCNh7bUsPeYEbpnh6/Tl7BE1wxMfGiClpE1RxGTeXfxFjsx+I
O2nWTZTHwCRCjfCQWEZYNthhYQJtanN8JNYKWQ1Gxtl0PwULds8yKCqXz4C5XQwaSJFKYDlIiZw2
CTak0kL+aZhGzyjhmGmR5DNihCa1GqTDA9YVCt4WUjv319JxbdBV7Kl7LsUwfuJd/crm+VV3li/B
ULqaVp+jAoK8/CWN98vE6aHz4mfPMkO+bxSbsKt4Ni8LEF9FJkDoGkiW6rOdwTZSa6GrNf2VeCIY
BcvEakjQNRkupg7bvC6DQLauDjHwmY2Zy3c9Xd7RCZ4Cpc5eMlwtLzvbRbnHTXLu0uabnCSShuH+
RhVocrMWEQyEUOrW2U2sMGgBgdIrHxn/r7udA/L+fW4sXAXDRg/kX5ZYzGapp9q0eUglIEXhFbBR
JBQY4zolJuDc6c91iwO9+0ZLeUCYciDvKU9exc3vl5us9B97u9jxfVzn3HmxYN27BBgahX5ixMOO
UJwRg/zUDNF1IMK2DzuLrPYEAG8rv+og2GVs7stK/zCa5Qyc8up6yyOxKGFt87/6iDJ201f+LkFd
kZbeIXUTsNbOvhvc916Jr46kLQLYf1yn+2cI/9FeSrJDSd049HxZih+IHoMNWPMtTKJpabdGNog6
Awf8++QWcDfhkpwHIkWD6Zaym0tQuZqeIShvku++qYmods0Xzav3c1uErosstZQdd4D12ldofLEP
kofFWEacUyfdSrd5Tbo4bDRGHtPngpN3IfK8aTmUpGEQZdCgD9A2EktQEf/E8fBTMSwJtOCk8VD6
KymqrHrKlekrtsgvY/VtBc7MWc8miSNk1+gySsr4VyDXyqcRE1hnPgLpQJgQPLM32bqaxcPPXMVR
jK3XJ94EE1YTmTeg4mncBxwSOBOt5L7IGVjpeFjdwbgfrH5vjANmyOJc2yD/zSE7s4x+ZXyCfotB
jEgd4CJxdxlKROekDlEaWfq+1qzrbDAZrrxIctpqE0tpszsQ8L2XjRdCpGFD6VxHVEBOVUTZslyy
lUnv9ufCTO6JJ4qE256lkQ0kAkJUQlCsxc6yaabylxHMfFc4NKfLdFF8O3z82o0M4Dt7wEMQI0Ef
GuTmDSGNbIs3ned/th1lP6znyaWN91tO5Lk5/6/x1rMwzqt9RyxLKEfjFbfHrSlLPOAZ6joVM9TU
G2z4DecfRjpw8dbZbLR3oo+/8LrtHNO9kCxCmGFy9LnViDThIyRS5kUzuidNQ7VKYsbOtTEgOIJp
lfQM+xhkwDoySSWYBQsUoN56sHjOzdF9l03/nuvjiy+8fV0P33ibS2T5tOZMcCWgN+qAnkAALUbj
45vfxM2EQzM85hMyt8lq4T27AgeJeIUydZyshLcI2K9gj00sy4qY3Im+eqzi6VT3WQSSFUvQKmf0
NfRuNJBRMtenFeyAJ6NF80ZWeIV7mdDUiEb84vb+SQs+G/74Y8trDirs4CTSOA7e0iNOS5aND3+J
V2wA+4N4ibosAa+nBd2ZfdCBnjU4ZyZLsxzQH8yNip2jdBkE0xbCWp++MhSO7HDjxx5W5XaqCH/p
2q+gWlM6NEQ1NbURM7hwsazHpMVCJiTvJZURERFPWVH9iTnH2UiqMQCwIZoVmwidASODiCwgeKbB
AqiHZp6xZyo/TNuZ7lI0RSvJxJnfRqP6bUX5MnA6sr26Cem8E+jKYiMmFmoq4JKD1+/UczHkzAgb
9dIKeIUEwebdl5yEuWVKf4Re8dLVKbuOZNcw42v99JH4GkQWcHbabLdiXZzRu+AMwCmBDVLmT5le
bVzT/jRL40lrUJR38tkqpyMx258G3pijR5rrHUSda7lelp3lD4yUPfYf7Dw6K3uoHJfM8PEoEa+H
DqPwOyuAMThSkyGOBqLwoxCWyUpHYaYq8y4dGNzb7Oa6AMV2HdgUdLYjd3OOZ9bVQbWWVMAHAizP
TsF2LKNfyzRuD5WXiPr0OLirQaU7mcD7P2NpUhi9NLiQI6N8JElA4IIgfiJFb4f1+TRoZFlWBiFj
wMrfPLv559nDuWvZoQ7Tr8ckAiYQF9tC2lMNQ7hENwRLR2NpLfUb1ce4sedVYRTIyzQmf4HmoXuF
g247eKY6sTzosfZqcVRFboqR0e53ZnZFgfnCivFLC5L7VgCEcutbwdZu6YtHh0OyNgQbVxOyj1/U
UaYXX0mWsZ+y+/ckBk6MyCwdUKfqTXeql/hWgsz2i2Q7yClycSZOWnyVbKpzAx90Srs6Q2I3gAyG
EuddVScseT0XytF8Nzp/7ij3KNdBeJlmaJnsiqw8uDl02iNPBVE87LVpzuM5OMByfMyc4bMqqXTy
Wd9XMdoNRW7BUDlqq9jGtRxv/apq1ib1T+87ZjtQLwPHQaAH9RGGUzjHyw+QsCgBGbM1C76cQdO2
XW64zDgBnQSafl/q/m7sXPho7ryS/EyqCiTMHlSAdhj21dx+j5aUW/zS+4m6rjHVfTF6BzthujKX
yUkZy3NfL+gYMVFXNQCC1fduYJtmyvCttdZ9umpmpfHd+uO1tQ1AXyOq+2SeTICMb6ZALyLc7NoS
i734ZF84zVkJtMn59NmPwY81dUc6mLDXp2fLxXoa6Fczw+1hsT4Uar8EZRgX4nexxeskvTdO8CfP
pIdsUX1lEyN8AVdmqQYQv3L+jJWb0r3x9A9aBjV7qYm8nEPi4m+LZBaT4MePgd7qYDWNxHwtnXUM
aqqdz4oa9qBkGdGqN4eVkFbCpRxSGk9NLUSYe8huINe2PeSLdb+FeKa+4ZTSt4KoasqI37QkL6f2
I83VD9SpF5n5H2MAJ7ikKM3WoTtpHX75anDHj9XI/mh5rKhNiKXaJzili+Ez0cmkaoYXYDoPnVK7
amCw4wOEtcdVyvQ80c2gg8TCEP+QCrxJF35sahGh7E4fcW4+W37yRlp8TUxe/ZYIZ97anjaGqQv1
wkOTz4mQ3vrANhFH4+YHdHSZoSuXMr3XZccnGXcfHl7/KpvvOWQfmrx5mFzWyzJ9SvSa+xnR5HYN
9otXrNEYM5lu5uR7UiRIAfe6Yte8MPWLdyDEXoLJG6PZEANG1SH/8q2ivgN9wGLCHa5LFjuHIOC9
dzoEQJqPBHGW0YDkIWAEo7vdB0IQeefm/Q1YfrcdvRQ1BHJHAgM/lY66HQH5a2rPD3ZrP+dtvrN1
BbJPkm1ZjviiCKFEfKcN+lkU8btnzB5K+tw+6nPxV7Fa3DsdsxJSPHzrrrFIxwP+b3wMPUYRz8Ix
XbNfPxSynkLXt8xj1lcJJbRxkrnV0w7k5k9amsBU2Kw/t537onUxmkYAoRXiyOdsIdQJcuU7PgBo
x2KEDIs07C63UWqWc3pC1/PWTJya7IaBaUyt8cSu8871fEGkCsAmsTRjmNiTRFw3+0j8CzeCtFNA
YHAPSrGfdtJR+yuqvDtiNRFw67g5utnwdoUOXHyy8h8HF/ddo//H0XktN45kQfSLEAFbAF7pKXqJ
olp6Qcii4H3BfP0czMvGRuxOT4sCUbfyZp6cMzVURyysBCHfKcrjwKSRupbGVyGe7kYXTZeAT/lG
Dq4/pyEfruVH/ZokGKWKWfDPjjpvrY1E8QmsfZgBGQOPtFTHw1O1LS4FNgILX9nNhl0LEzSZg1sT
0RRkuNtRqWNE/zgNYum7xoBWGNaxsc1/jc+jl7kP7kn7AeF8qU+MY3H4bVszQ5Mqrn6iPUq7dE53
DZL6RydeynQVgefw8OCzVsbdtgtr52TZpVq5Q8qL3t1Oxlfgz/Y9RjBSbkfbldNzleo7k8AXpy+B
+Q7HVdEbGDAoyghd5spU0EtSFe2JCfboltka8wvg5j61F4JKHtHWAC/1VSqHfW2qizS40wcBNlUZ
ip2iWllxKdtysT/FfXXGfLSbdH/+nuHLmlf+Pbsfv/vs3fJ1FMy/FFQQTaz+XM85sRF8tWwa63m9
oSBvYtAiC6GAGjLcXnwOYqyPEaxAZnBUmFoG7OX8T2b+FfrlDizOyySi76CPtnLiveBN1sWJq0dm
yAPYSpLyDcD5rmovozGHRdyUcH7h/sWAs8IspaLCX5UjNn23v7IHeaP8tmFuNF6kUVyHOCGJn58r
J2XhK4vpGFf0R7J55CieL/9FvYyc+tPrJL/m5jWlEiqLvT00wc8+wN2aGLukn2eq1Domlv2aVGob
xphB2Zuz5o6bRynzfdMDmGBhg2Fpm3qNONiiQzCNRQdvFWkIInd+GMb+yRroMLO6aynJwmYOcqFm
k/oUQfXbD8TXorbKQG9yTpoBdbDuDr7GVz+mDxamO76iv5hDsS742lWZ1mmWQ/zSv6ArU2ZvmEdT
I1vS2vaOXS6cpa79lG62jlvnrnMsDG3CEuytERh6YhjzmvcCOQ6woQgIPTQ/diLvRYGxgcRJyGMe
0ZHLKe6hDFCZQcJeduUJHuhbbU3HGle0x7a44BmFl0EqmjCLK7E8Tg706oJsMMo9C1sWvg5Mhnhd
pgkMTSYLU3f+vLA7mW529bjkUWWMuihRNMO/HsFVqyKAMk3X0wsyWXsVy61R+18sW/DXSdSkdqQJ
pZz29LRvRVxuSIKg1bfgW2KGHk2UhzJKkntjd9apN2ESjcOG7uRbBbyxQHXlNjl8Yx9mMEQ59SAt
BHp/BG1mQPyRB+QkTET2D3+DuzFZawNLjN7If1Gd/gxEIMEJ/Uw4w7FdL2Uju+VId0GcgWQ2rDfy
q0uZ6uZSZv1z6mWn2p2uzoD8Stw6GEixtd4Hrc/JzY/VRs+cRcS2uuA6oIJ2bxv21c5ibQF9aFOk
rGsKnUCm0VsfrCKokXUQsPigx6bJdlAR51sK2Wk4GI1OB2vMfXlZm+F7iFFqUSWtu8GXxd3KWauc
fkNNzSh6996R/Bpho9Zh8xqW5dadYwsZX8t95bjiOYsRQcvQQpSoeqUfsUsgf4l8p+m8W/TBvZft
7MCqex4ohd9CCGgrISg+sGJhZx/GoHlK0ujQRuGJB/R5nuzGUp29LnyRUY4Rjw2MW5XPpocreZwo
8ORhhU8kyKO0PtWJmgCgqpI/BGgIn+TwrFg/dgWxvSTP/tHCvmg7AkWeHOff9yturkMxB1qwp2CD
y2LOuCze5oICK7pkHrHOHc2R2QYyDYbriXLooASrrENujp1VN3KpzDAzVw7/QVtqxvLduLSD0Nda
PszIq+7Foqivi/SHlfTnCgu8msn5IPg6CXB03lHxCK8KDR2FWYDiasLTyWcTqqckmEdxUv0m05Xy
b3kJl155+14bfkpxF6xn3EyuK5MEEWMBa9fYf2pjf5t39tIs4wfeT14W9VNQ+vSoBdmaICoclxgz
8IhOZrsA4FNTrdMk2A/meDBiLEo5xSRCeDlJL5qQsoj58922w4PSaQyBBOEEDmo1eIjB0HCaYPfo
/OYOLfCDQ/wDRtW3qRIOyB9TuOAKCLG5+okiyNchds9eEe/8+S4zytWQYgYhkyCs8tDG4uLVOBc1
sbF8udahnISyuxWGPHpABCvCtrLL9r2s16mK93xSbyVT0+Dz+zPzv6alScGPXzpgFL6dsc13clj5
ctpyAHCOOWsZ+5c6Jx/jYyKgKvRhV2TTE5wIgwF/yeynd6XJX6eZji6HpWN7gCf8g2VRelWK38mM
8Ieoe6TJ14wM58qS6bkAZ+HAmNkzRV9YNa3DsX9Qvoq5F7pg7/JLJqm0HlAOpsm41IN/GWq4Cc7k
7bOEY6Kb2TmVzVYO65/P++w64pzPjDfoQfdBOr+T7h6VN+BspbCdfM4GmLoR1msNVQn88FaF7hkH
0Z/jdeu+zl5bLXxknreTrbnLQq5PVn8fqszFW/avBX7u1vVz0oPolfSwLxCjV00eq2Xr9MDnejIF
7PrWJCO/EDynVdsY6DGePhcce3LrhYo8tab9RWZK9wpb54B+i3xikRxUtO/E2m2mzwSJ8UogVa6a
TJzxXLygfHw6RXqNQ+cWoUBrafFTWO1LDSRv36jhlHo+ylILJ8q6qAzKBYnstR2N6c5KaY+JjHzT
2OkaEcAju8iNOoEsNWS2u0BHa5ait2hjsttoE/OzLjrN2+AdfdXs8uHpnKIiD6kAkTuD23cPhWJk
Mowr60PrMzBAuMXtgnemfanK8Z/RgX0TUGMb3qF9UfwrJf+AFj6pmjt011zt8X/KIWeAoe2wEp49
WvDwY/8qpkYG+X0jKBQwIRtgfrJAXgle4Rj9EUhOdmAcLF876zFjH7e2OqStA4czBA1N3IoMzEgK
za6ZaJBTwP6IVQdBdS7DyATuXpwRfgjK/kWT9p667Rc+4S1LghW+jB51Y7p2RvA0ahRnDIReyWgt
BjMC9wLkj8EtWTdWsx28WFumVmsumNT2/FDvQi+gX403RUdMaLNYzTc9GyzH5InSzadey9544GlI
Qix2E0kkYAZKt2zflDxlZrzz5nKxdnZxi9Hee8KiCBadS/1fsK5mXqsRZhsBfgUP2HTuPTlt7KjA
8GRXDBRA0cap/WmSaW2hn5pjwZfNnn8pTz07Uk3TDzrpyUIyzQ1RxFeDKmeLJvaBn3Qaqne79Q++
oqpvDLS7AHqyAqg2D48hJBbBAhISHTl5DCXKOulWgJIUMbDQQEaPOJ74wXwM3PuWgZ/+5AmQbM3q
zz0eNri75O9JyW+4rD3TUYBONWBZDI1i6+FYCcfkgkR70Wg0HFs2ll5ZH7UUalfTH30thUgrtl7a
Q/TBCkdolmyCvh5CLqHosNvckMgzJST8sb0x/fD7mW5dBD6/8cx173lcuooXZNGZs4oPyu9N3ujF
dxiqDdZ1f+FEHrHg1jtWdK8v+piCFFskWLf4LFjZQV0JQab53lW5NHeOJq7m2HVXvWSE1hrjS9LZ
YITsvkMUQN+MgKVHT6xDSD5RrBI1+HjD4SaH8jSI8O5Q3qpVHionRnkK7OdHt2qO3Px9VlzChyof
gNUHDdgWb8xcr7VZEy5vMAZOeEYLDK5UbD7ikh9/yGKsfuVmHC3cVPTG1ukWp97Jm0IuYvpOefa2
7od0aTcBgU/xaeqIIrlgKQeohGX9mITbxvT507idOabHu4xKqEDG98ynnge2ZYuHxsWVg4emlhyh
OmaxptEuSCYn7vLHLM7XZVNPQJOno24QwSNIYtFO19jAfUqqocwIb3GOf9GewaFV82nU6KFsuPmF
KThyuJNcew11uFz6TbjBcPoluWG1SD1eWbyLug9ovcMvaDfed4keHeHNydzyJlgWDQbyZyjnd12E
yQhfwaqaFy96/9Ryw1gOGU5T3Zd/RpRsOZI3UxZckiq4sYQ/pRnQRKnNb7KZWxwTchy9CAWPvExm
7Vi2Ptl6T9bbvusGTZsTnVq689I63kEvw0MUAFqH++7a1VFvwlNotyezCV4NA5NC7DFET0nFJ+1z
9+mH4SPL2IFW+NYh9Zhn0flvKiYN27f73tAoFsEMhTWBrRWPFd3zpB/h7tnGyW/do90Ck/U4Stxq
Q2PsWvedt24ILjZlawiyB1MU16bTPtBnHiUd9wgD4sXVHXKmmp6S3CXxkk71Mfc78mo5iXEjBp6d
abvMsKonCx0tmlM0Xs7ozD2PwTrl7kvpHFbZm4EQ5lJ3WQNoA3EZzRHOlTXxCgQ1uUpcHIkQtfcF
lynuHJS2hIVaF24IY9DdCuDIRtJsUtpFNSdeEVRedXzMhuO+O33+Jgi6WBMb7zgnm2CSHpTes5tx
eLie+TxaolkNU/LrFiTL3fru+d1RNMRhSZubYXpsMnrF9QYdIWnLF7t41WPogYZ9GrRhr/HlCDtt
Bp47aOekjVlOJxX/RBWLu1LlEwuQb8LkcwdPszUAXWj6SlkYN9lZhL1DCRP/k11tdDF9WHpKzA7K
orHjfoYxHBmXtMBUIi6J4n1sAuyiFskmCc0Bj4BE0i8+gCdT9yvWpdu+kXN+amfSfDt/oMYuzqjZ
SjqG2LkRhoxkQ2NopYPiAdgvm/AJUyOe4xabk7bwXXAE2AOs/oc8071qAVZpFKRNljgCccOtYT5z
zYxBRRhKUE9B/WqP1YPvd55fXYk/I74ECTQgybP011FflJKkdZPHUD5GiomBvSxE5R1DakggdvKC
/h96dRwz4nBTZNH9yVcPrkWoLi0GHGoqYFqzy2/VO2A7Qj07mku2E9PlqqaOgFN4YaUZA4D7HmLV
K4Nib1P7HnlqNbmaWsB1ffK5m1W4cVMJ8qBbYKbvbK6iWXAcwdh02b9Rizduy0iVcKWSMFa7dzP6
UNO2xgguaK5QlEEHcqJo5BPC5LL2vwvX2ngTBYfs6mW5MLCl9tgSuzZ5KzpCpHSc9HhuzHSiYAT3
H0z1D2NoD7Qg4dh/S5vm3BPEjskQO9ZGR92vSG7bLXh9a9f2wRfu6GNgllBasiv8SxQ4sFVS58ie
3P5gz9wFI7plIK5lo97bdtg0Iz0ek9zyiX8VPd2CsH7s4kaXLRPizpyqs99dKp+vYXMryWhmNEpN
5hox8WJVgNqCzlo7JLv/T6YBLSNpt+Jm9c2FCxy+dvapAE6m9GuEIFW0GfbXj6n+mF1eLunWMPwj
SrIU47fKyOAC3I2ci23/GHL4VORLp3rt62irHOrosrjQ6JRn9gmHTYtC0zXvGPrcbdnc3OjLKaOF
w+u4cW/ToA6pA4xIXLAEEFpABHdxWKbz2sMb8CYpPAzvLdhSGX9VMLqAFYrxpUAfR/H/4bkYmpPR
+CurRJHuSf+4AsGp3TZE/IgSMKfrOxeSmQ0JqmIaicBP+nxxeu3AVwZj1joCe4F/pKObspXfxJko
cQC8YHy1pUD+wlYu944aD4hdSIK8hjjjp/SvLEjGVRTyGIVAh9NIVuB7U+XUMqnAljNJpf+rSG7U
dDu2dF2UiLeutS0RyCOhnhgZ8giApyye5hAvVPANJNqVALtE5eQ2hVvtUTHe+2o94cqgmmQKft0y
wgD5Os5YSYtoZLksS0jQYQm+XiNPGMFwjcjxViy5OgIrHv/aqQZmVlA/f3QBHWL3s0v09KAhswdG
GCYEU1SA5bpO42uevza0YPlkbDps6AS7VhKAvIsVOkoNbjsPPGVGk62j6cso7rFzbgzIJimY0eEv
i/5hreEjhcmUwW6suLClqAOsr+jPYWQrdtKikQTys9G9lZR8TcgBOZZdLgLb3rL54bv9VNCOaS0r
+mo7B+tQvYyxB1oJ9Cl89pbRYE7zSEFr/ibJzHEG5vywzV5q9oxtIhwFLEjO+K/wYJAljPtNw0jX
mYS8/1T2Hg00CPSvAQlynvh32e1q1BaF/brwtnWV4oVH7a+3NqyPCXtCgTUk7HFrF7yRKRfdivaZ
lzMR/bla5KixibPBlzjBT0SFemWKhV29duNVxz7qsLC0QCpiK7A6d1G4sNOSdjW09qnrfwa+BizN
HybxbSQXB1CQr4MSoUYxdAUXLR4iK0OYwPOa4phBo+BFMWX11c2DnRxIB6lwYMcCtgNakqHfW8SX
iRfsFH9bxl/YjGxcNIbnZ5MHhUzDqkXXUOaLbe8FB23LKFd4FVG0q5/S6RF78Efjt7Jsjv8z/5DM
zhCqv0fcJVLFG78RK80wOUyR/0S/sespwBnmXmw/YHur3iCJXo3cXA/6WQBroeri7vBXKug+8QNW
JNGUQwtAcqJ1vMRjUgEysetHUxMeoYzNMvYenhYF28Wyj5gMQJ8UDD0xAGEBdIW+ytRnb1JtM9Y/
jXpB/ViaDoJDFD2Z08ajUUmveeOUTLjWe2YItCjn4KZnm4ULdKrsJiPn1jOAWlW1NTIoStVrYqbI
YvD8snADCYIFo4I5o7+4PDki4SVrIZPkPLM2wN65Ia6XL4QbbHKDSblTOvojgbJumi7T6K8HtCUR
xAfoYmyh/liz7grzbGOxFzxQ5Px4sE8Fjv9afTqglSfVPirgW5Ri84NDRp60w2jUb6w3zzalcFHa
37F75DzYHtkqun7hGJPPqyAN4bvBoe/Z6LHmJuI4dbLiX9tfWBht3NqnDvyeaWT7ACbi/aTwtKd/
OG7XDP70DBAgn2+msS7PRs/b1GtOXlQcA+q+JyT+FofQRC9R1EV7iPurgDTknJ0gyrwaQJckGKph
nhmsuvFaU1NoVodMUlDLMU40cU03oaXd0GZikwq4eoM6frDkaTZbCgdVXCzU4FNCRMv9AHHDa5Y+
38yyfUriHyM9TBqk7eoqyKmRqmckJ/yLCGfyp1NiC6hiN8E87SOKk/S/cfiBEmikL5JawkSnmZu2
W7MlLBvrrzbbTVga1MXyRtZfMlC+Drk9EHDWx2gSFaNfBMmds8ottz2F4ZM/nImXLovqxy7S5zC+
c9zyTXoPWzCWKsNLKobnLNKPeiKfZO1eNI2NLPi3eQUXqAcxARSLdGkx2SmSjfp0dyeWPG4MBqLH
XMvGAUEScgh7yww3uIdw4+IbrVW1IcZ65MqYqxfh78y+fAZagpZ5V/Vb1NFv4mJGDuB/myl2f3+D
B3GfuOG9Hwp6qzwYe6U3Z9aCM1HalYlCldfm1hmNozdk6wIXIzmZFZoKdxdW9ynzuWYczMq9DxFu
fel2V023Nx7nOD+xYzysaaP0Oy0N21z/gfy+xTwP1ZZ2eoWb3o+v2P3RUFpsAxSnOMQL/n8RW496
JBunDI7MYe9NH6E02TBObz4vkoZHlzH9rBLzpQWnDvke4aXZwdvKZ7jsxkyIU04PFcXLpMCgFbG/
MYBXwqSxEmbDseYWB1jDovMdeeNRxhrf+jPkum3Nfy3CYYdZ8cgVFYh0OYfxtq0VQnSq4rNyuy+/
b1I24um34LDI5bQfo5H3lHYw+Y0MDjQ7mOIwGgdug1rrUKjt7oYg/XVibLS0FFuUJVOuxKwDGmUt
545W6kJFZD5Z7IBMjJqtv5Mcojr36YT+UbwQTfgS+B0mfaq3BNRlayCX6K5SykNSByWf/baPUFgL
3m70tKhqLRCHig7P/sCHL5v1pLMfs48qwqM4MgvGu7TXKQlszpREFQXcIjQPwpJ5wSuac591Pn2x
pHsDuL7+PFKKbEVMQycH/JtgCMnZxBHMXLFsYfUATn9WFdim0JuHOMqCy6CgHMjcr6Nlu8DUEFtI
FdQ6hmZvuro2TxzLQZP/AZ7Lyi/2irAHQLGi/bWyD5teXMoZbW8ty5PUdSoz39jMbqwOabB7kgj1
XC5wbiv6XXQfBoiEDiC2nYXYpKtnjZVANvacuvplsknbmj/2vKuxOfy59HgdLMDmMDU+c5286k2x
HuyDmt5sg3nSTDbmAA5j+irkqQaH4PSDgRdjpPIOmEcCZGsNLQe6RuBdi3hwGW1Td914BGVk6K4s
OiI3jh+5mwyMVjuidNnNu+h4E6R1vsYZeaQW4DcuC0Klev5rtf1b5aaHPnc/YryBSW3sY8f97Djq
LPbndI9u8dK4izqh9Sile0g0W4Ry+qnyPxFBnQuC/jpN3W3sKDXuuzlyQT1z6iDw+8ogocxH0k3l
M7FEb6OXrvfqV3Qs2CNIQuZGL47WVqhtR336hMr2kbTmw2gm1IDQ/iIGtKot9dqYxpoAAA2p7UeL
8l+J6iMysrXvu7dAUeyOt2PVG7i4JlmhK0LobOwv9sEwjfOXwEC4Kqpx507hl4HZxJP9Thnd1k/z
k5Vh/7d5Z/mT9oQvCNoA3btzqHdq7IOwOIPs3NgqJH3L9O5BS6FwmYLJlTaoPyznN5eMrB7rgsgu
324nInHr2I/GiPZ+giM76A+YS0YiYXzvsmwwthQB0HJbUlOsMHXTrjBLPiUEYVoalO/+c6bgRcwh
eL9wDzJTT25DYm20EVy8slppYb0Jx5q4t4MgH2J7Bsx0FJVLsC39EG36ynXvmw8aPKh+HvP0KavU
ASP51TQ4uZMWjcNXVwezc0smogU0SNMJolSKAT9HjOqi7qKpcgne6bWLHPpJAxpPkSNLcCBaqq8Z
B9Z6reEi7jyDBkDQHSqu1pmmPcWlOHWUGWuD/zz4RIcUucNR9+7WGN+AcmxrK6RwMPyaWuPVrVEI
wHrTHu3qB48iPrrY8HAY/XDXG3wvY4gKONT4gwUJ7IKCX5M204Lnx41HbHT8i7DSY1EilWoAe3yl
IJfebXkpPF4TwhebVhvf2w4SA1+Os8rHdZ+0f41vc/kPxn9SFWIDJdlbFYX/WYUGNI/yYgdptgIE
i0uojvdl0anZp/ocONWtTqqtPiBke5W5FpKkVoF+U5s9QaFipxkfoQuugVRR1jDB1AbSlorFTyia
u8C4Q9UD8a4nuycSnoefbQyXA3bhFHzbFXuGSs2Ex0p7KisE/tqb7hIDc1Am98ocuFb18YlJ71Qm
2d4q5D6eY0n8joYB2j6B5adA4cLTWCaDcmFuwFMjwlNOyQeUkA1a4MrghVNm37xiIYR3+zYQW91m
2uxF9t3NDkVvTPRFUjqHgPY94YQrl1fuyFtGOZ9Gpn0qAkJxOxx9AlC4GmAYYlPjyQpivC1un+FT
HEau0WGABOpQSIOwELbyGGKFEAaXVr3xj14df2QUzPBb5SZh4Nk2hpArhVyrkDs3jk+YALTJBra2
qzXz3cqdf6zSGDmQHmd4d+x+kaJol1hrvlNsF/yrUIp9PXkg6bLGjh4jX0ccIDAE2LRNU/LV1fFn
mVZ/RskwIsPyFcQz5GZ2sYdsogDbk/E66tDSyjFaw/3i5sufO4Exs1GiA4fuTb4ot4bsKEeONJ+y
wCHAnDON8myCzTUfBQZ7xYetZdwlE9o8Mqc/ONWlGzPndRphpnVeLhWxLu8IUYawNxDAPJpMJpb5
5UEFUE+wl5+dPtIcax0GNsUvYw4mWCEXKZ4aX4bp2fOUtnFUt3ab9Nn2Jc8gxlMa4EAAgOrT4p7X
XvpcFuOl6NwVGZs5egVAvvOB0nZl9qCK8ASB8aUe+yP5FOyTGpgb6QW0Q9jNop1DJrHWvntlu29q
58urJoN+VKaukGTZ0ZLum4Cc8/+ZG+TT3u/lznKD2ehTHmo8euuON0tStK8umQErgy8XD8NvTFHX
pIdbHeLfsrZfSiFZn5TT/JTRYkCbuqyvWPUuXC/pRuiCIzDXcaEb5rjWUe0R0m9Fi4nRDUvA2Qk4
djNbEY85OHoJn7NYJjigW+rGPIL8ujR3qR7uLSt2iK5qJ1MbPyysxFVuvI0TxeNMqXnP0T8loiQl
wp7bzs5WxA/WYejmjY06FwjXXZQa9eyJvavZ0jwVUf0iLec3m0YC2zm9fRXRy1R2F2j4n0Ag5+3w
cdDNbkvjJY28017rg5cUjnaTGt9sNjHYZwwyXPxHF8dl7Ds3O0c2rPs2XETR6KxymzJESuEwVfDO
yt3eW6VNjgkPIKnbQ5A0FMzDuUzFrTiciwjH5SAf9mhM24kmTQLUJZV6wBf4AqxFAVRAEeVzcWmT
8uzQ7eL6Uohi56EIYyfJZyvhUxv2W6ccPwlvrlKWVUjAeyEGhtMxWxuw56wwfnQmGlByFzqLE0x6
m6Ko/nS6pZUcbkVEAC2Xx0QbLi5ciDgtW1JpRbKtPQzUXQt5skeuIh4QudNLrdi4RuwGZD0ym2Sv
WokkVQ7dIZe9BoGcTKoptKNyzEdpWURNuh+3q3+9mICKP2OZo3NJL2MYyLv0CdBk+VFhp62pOVu1
lv+gq+XfVDgtHDgCfomq2YaVV8+y3kLJTcEZvOccG69loX5E+c3PomM7GKvB8K5OYMIGKalK1vVr
J9SnjlPYkCT7C/M1ZrNUT+2Hgf0HhsUCS88/DV/awiH76jnlBt/KXrfIcFcdOUG2BCOrdL3dJnFw
I0i1Uy0FYZ5tbFKKfUrG3YYBmX6BZ7skO6Y3w4cFmE3zPLY6ifWE9gmj0uyfWM3/m/Czlw2Uj8qE
IELXnxYWqLzi6uDj4OLNpq8s/EvT1pQVm8WWFQgDFP305HFcgnMltUBlygFjKvXqO9Jc9Y56lWUG
Z4eihuD/S7+pJ5usT5l7tL0s7HvnGq985J99x5/qEgRfph7jCnGvV4kNAnbFcnLGCXMsh0HOBrXW
n+xc25A3oa3bBp/m41OqGwfMQ168iCJ4L1zy+mQH1uD810aXb7EAgVFx4kPcW2daIo5owIBvu1sP
yXgcY6oWWbexONikDgaLlN9ahau1GEAQOXBUeusNZj+bKDh+EwCqxlDPk2k+WNNsyDcdoWgvam7T
Acy2sYmQH7gWpb0PpmL4LuEjqfzLtitmgfriDeVOp1/CkS0YfJfsaVd0rwPer27wuN7gJRqpPIQz
dilwa/pRwbLtK+smQJND8FUmDucKiSRBeB0s9bZBF6x699rPdACodg5AE3PF531qevsUk8+uK+21
qzsHeo0O25NkTWMH9sps6NXOdSbccltNb7qfn0EG7Y2uZQqseBP10d4m68Sove/y5uixAGQV81VF
JVecDj1gGu1XDLYHg9fAIpJ0LXpMkIVM7j1zkW9rL7pLCspztl1OEyUYzxrjhNYxMxpwqjFgw/8M
myUP4x6zd7NQHVnskDuw6og3E0niAGsR8wT1ithf7pm09oHIdqTdmb/cVzk24brozDMxi2QRx9Yx
HMc7OhVWoOnZyDjIhM9OJSTx6hhyvvKuyjqiQdl579iK8n0U6bYExfik/k/z6ixDQtsxbr1Wv1mz
v62c2JHErviN0NPoLyFVFfyTSb+P2mlrUkFqWs4LwvyeZrR0JVy8DOOQLwB43EpDvEfM3suuAilr
00gysMIvZXOynQ87EUvbNygtb4xfUdbfI68H6v0OVUEdWDQTP8uuP7ltuAtdtcOJwz4p3bPj/VZW
+Uto0QH7EGWYUTQmCEvgayrWhqjZIGQ3/jIMqc2ms8wTlZTrCf1d99VTbHEDTwhu1DG0Nj4QvJm5
xRSKYyRhpRLW5m7yIK873H0Lh15HQxvfSj+be3dZdkzez9hC/8m1g9OmD+GGq6AI6UChAkTzJJEt
d9Pk9Sf26dNAhVXi0vVDRnrVVQiuoD9JtLe/A3VW3qQe5UQNZTG3XEu1K2gUiSZ/qWS6b0hNcToc
dVLecxKPGCLYq2zcqB7PkgKMXFEAJFT7LDg2nTK5BoqvIERGAMdVdQWPz56JPRWBSz0DhTyt6ppt
n0dAoyqwvEHGG9K8300UB3RZ9WWa4YbYJ2KUMXw72PYiNRcHm/SHuAG5YvFwR59sm2MYC1sv1lXK
S4yvlU1LtXQCnB+wRhqqfOoyhv7ZjhBJ8Ok7UXMnG1MZBPilyXW3WGdJz92OaX0AQdzHd7orD1U3
cDksjatN6pe/O+DfQb2MicOlk3u2Malf0yUb4+vqr+m+SroZmmH866g8XoyGSfcgVGShldEybLk3
2wqZBIhhjAdLVltz3q/0enDijH3vzPGjssufooflUPHyKYR2sIB148NxD8kQfrN+pPgY3o0nI4aH
Zsa3AnAwqzcqhrkQAYkxqRRcKJI2gpJzwxHfgUy2bqToXNVuCbyYYMCvFVvjN2awt37Uv2hMegtM
ajMqDHPRjJb0Qd2mkwv4mHtBW7k3k6LdoWxWUgDGNJlYexZMxvRPat0OVxJxwBIzZChoZfLHcsfl
7hS2sPGdwPssWlq9ChtVAWDHMpvRKXq0rwn9kg3FwAkFQ9vwwr6KyHrmHsMlWcafsVmcvBEra4qG
rSCSNW5jAvwM1vCz+y0MLFoZLPBHJFiugwrXGDlsHlz/oVIuKsn0VKXNqumxdwxjTfmwzubkA9bX
lo56DJASfViEeB5aQQsyernJK3elbOcHiCmdw4q8TkB8ruj779xJoeAlpKMQNxpOVf4PQf7hQC63
lPjocy40DjmOTtEO23icWNRM0HJxcVVFiZsGqyG7BUb1brCCdtkcUurrXRPM65GANGNSdV1nbCj9
neFjzHWcnH4k71T2+hbPxbqOh4cLw29p4FIjK3guu+Zi1+QLTVzCofwbao7DiE5TB6+KjQPR9dUH
akO17Hz1HY4W23qGY/9DUI0zRdCU7VsRtvd29K4mF1nSvjutnugrRNxU1qMBaDuRwln0UF/zVDt4
qICw4X5iU3tt2hDwGQBMfuFWVyO3Jms7Tu6jZ31UVIgzUs3JjVHcUYUwT7MMWWs29TVT/5xjyV65
cJILAyHD5AgnSlBx2DDxipDonSf8tdZrf3Ha3AwvW1pcrMqIzRFiVzWfY0Ww6wLEd96RC0t5v4bu
sg9I6HeQjyyyH4AiU5QCnWK8ERKpHOxrN4A982nJwUzg/MfReSw3jkNR9ItYBTBjqxwsW3J2b1iO
zBHMXz+Hs5tFj7stkcAL9577PcnwCaDxZuY0h0CyKwik4Aaj0Bj3sUelGuCj8ab24Nf51YspCTSy
s4FGcO7CYFdgim7D6uyMiIHTeW+07HkbubFU+Yvs+Ylu7FFL57BYNxw46y15u3KUr15OmyZEtC97
C7yBvRnYqlmG+0JsCfPF2n5oSM8GGcmczBI3gpqokYJ9ZFb31cxkPayJU/MIIP9JHI6t0T6KTJ0Z
tjMEbZ8DKOIK3PRORcPNqPWllcELR8RzXYPDzqs9+YxrxNEUQhM7zNxrJhb3zPwTd5ldVcVNZ9jv
Z4iJJI6Te4G7LMzOfjchcGhvVWzdJalM71ygNlmQf7ai3+ZEaqzMfN6r8kcNKAmL0flXs6Nk3PK6
RDdq01+L0f/1M/9mIV+wNaIYPyMWdDHD4LQLA3OZ8a4j0Ogr1Qwba6x3QSx+OWD5JPj2EK8WZnFh
wXxj5vSE6/QYseelynhmb7CBOXo3GzOXa74eARvZ1vwPGwBytWRgWyuT79LNf2jKN52XniWgX5Mz
MG/ze2yYJ8qsdRxae1v1v159RZJN9Jmsbxin3+vJvqCKuXQIyRd9nDeho8dN1LPmDhDgTnX/MfAe
FwLaAEDZbUdim+2JbVa7n5yvkNfC51QxauOLMAOCw3zm8ClAwgHogIAUAnjnnGIqWDlpNSw34Wvr
q880Yg4z9BwiPxI0tskEM+8zjFvdo078A4CttVW4/4QBf5eGq6Wla1T04cwUJEGwNzBImAbDYSZp
YeMf3AEzTUR6elElZycov3JrfIIF9xKwVpJVSQvmNi1ij/heTD5THKrCFrbolPnbvI/fY4v11+gd
zbzh0RH/tGI0jTbUYHjC+uhFqCDbByMBC4JTJTfpp5z+5qFrILx4bTlMZyZSguukfQWWxHiEvaL0
HrOwXbl0QGVhnZoRx7O2yo2RmwiH7Usc+g9JwaC90fVDX4l3sOAIEvdwXrCgp19l47JYayvis+AH
+WilJQfdrOJNB4VGgfsDW+qQvW5EF2Nw/rqOSQnKII+23U7jx5iJzMAyLk4YZwfLnWFPnxF3RTCy
dR5gotVOdx6dcUmEwY23RKDXhCKlRs3uFNRKz5yZJ21jC2efowoIDQRIYW8ubLWLPYgXcImohibT
2SU620OWeOwtY6t8WusOHs9KMtZJ7PxkePGPcJwvhyV1a1MLOu6R2SJrXGoY0z/6A2oMKz6liHxl
PD2olr6AN124wZlsHCbWCFVT1hHsoTDGsiiX0kQlBJfZCarDUDMUt+SwtSsir9T07ZpU6q2V7+oh
QNoU+rQ51TW36utsJTGw2BqT9AgxoE6aF9J6ySMY0/DFTn39C+BSoXCT1aYEYdtraMRSNna/C/4n
1AuDepw1iaxPOfZ1qhARhEcvATbCiOO5AkqRWXYOANncRyVLKMsIj/xpBHVQBI926im+PnIyinoh
ig3iNU2ZmZmBrgAQuYplRdWhXI8yvHkS90sCs8CLWSAk4aw+JtivLI5rTMN1dR8Wyb+6sv1nu2Il
MZZGtpsDYm5bT0m0bSGelFYM2yKKFyooA8XGg+qFEXipbQuTIgdDeRhi5QJuoXYl3T3KIHAopted
/XY6eQokEt2Etx4YcjHrLvV9owf3Lpp5aV2mnw+1mU/7bAyJ25iRGZdGyoAmZwCDSwEbhPjW8J0P
82BNz84MD7nyHAE5uoRIC13jgdSRP+KTvovCNpYpAmqSEmZ2Oql/Sg2MOjLSC8ADNG/C9W5Oyc+a
HOSqZUwuQthn9b5z04JCc0ZBnARcwQk1/r6c+37f1+ZrmLZgQGuljxEfBWJ+9omjG/Uv/sA+2nS6
dCd7j4VZgSyu99mCZEFSciBPyc7CYbNpM9fbp20OLXi2UGLD9zxUDdkpfd5F53ahYFDQI/AXfiXX
jS4Q041RcfYDjGI0PMkmyQv4s1FOuoxLgMkqluaM59tccreth6Rr5C6C3ntDVJEgQh7eWuKSvjLT
y0HEW2C+aKnvY2hCa7Iju/M0xS9DV02vMQq8janEtHW1nW8t1yF/u5qLK8IesbXb8h8kEVx4dozS
LRt+NNuGowHZBqyxbawcn9wDeyZ7e+iAv9il+0TQRsKs1OlJy4gZGcB3YEvUMUG0uwXK4if2Ncfa
Rf6uhZqlS+/xItsX2iJEjyLq3vqMyXsg8WLr0au2DiDR1dhIDLfA4PGFAjFN4nRkUVPoe8O1aNWV
G73PPh8+atqb5mUkBglFU0QuFesR31m1w4gMw21ZzQlZkpAJXglHUXdImEqRBhO2uM2gRszskx0f
hqeK/WpX9gseh6Sh+Jg7ya/pTvV+ysms0Q5NWaubV9jJA7n2omGNb8x/NrSarc4aJHUV+xKhGV6H
UUQtz/JvhYXxuelciY7EadeWLubDGAXhvi8x9XtmR1+LX24z9SkcbCgnx3nU5HuDn9gzxJ/3xO2a
+NCcx9yOv4uFSjsBKiPdFTsOJuPXghfkYIQGssYwms59aHw1jcbVF5eQvJKhW5MSiySqdSUryzJc
MiTPfs8DE5Yz7vEJFQhmOVbSznBrQpdlNHNb3omWk54KwJOo60j4RhmHK94k0GmVxaXJNkMgyCYQ
cCMMcepDHBbAyEwgy9QIyCZAiZB6YEvSMtPFD2v2tJjsCv21rApyvZL6NOrss3CksylNH7Ws6L7G
VqiLzAdvBXhVvppEsV48LxzO8OLpi2zX+S4q3Hw2x8Z6mOyv1vJ/fJWRO0aeGeIH871UVc3vWF+E
7Zd73Rp0WLEj7qSNcwsfzbj3HUQbXaCSfxHresqQJtjONvNob9lnKQ9ClhdH7afyYNXxQwxKlBg5
W4gVeQ3F5ssyW3C9it3sj8ZFenIkEw+vG+gYIp1sUHAnp5nu6A/sZ7ZLmBKQJy+Gb7aA1ikoUw+f
euFfQrOOdjEMksSgtydQmJSSwqy2gcWgc3Km4s8O+yvBYPoa2XSNZT/WD3kkurMXGwYeRV5RYXjB
DnaR3DXBGH6aTd6+1KR+7oUFKwI8MzHDNMbHas6L56zrH7pcc0nVEoGORKbfznjFkXEb27QLZzJJ
HfsYwu5fg0QkShPE7KrvuaqjWONdWRREvauxBekOdQhuhpQSbFd4BNVBKFScUqbY4IxneDhm0XYa
/Yx0vNzk0lKa985HpWpENlssGVSE2eN3DFRd4mAZiW0bnQncCrGGY82Li5zn5mreGSaZSL3aVv+M
g5eSezSyP6x7CI4cUPBIegvDRmj4yQpeh/oYCjAFOXtVpDLJxnSIvPB8+NfKQ5Q14jq4p8q11hqE
0YuGYPyGjZHcb7RYKxUAha4nA3M8ntRtP2XNKWT+YYDh2cJIUfToiUtPTQsXqoAPp+zyCm4iuehV
pj/MrPUgMaGJI0UEsbAfE+0TRu9pPVy7FPMskXU/eeSRWynDawbRxFi+2LGTr1UnQVQsKValVv7W
81z8t2jb+SGeuwkU2zQvyW1s7GW+85CYrlif54w1uJsZXhFLBZdkX1lIWCOzDd58IwLbqYm0CTJ3
ixuiWUlhW2e1WHJt8pvAZyTnJmA0kkST8ZgI7f2oho8oi7Dx64o4BMSsCEfbtLr0g8K8nvU0RmiJ
AJE6TDCCAqpiDTiPeGpUuKEsnjKZ9bsBbcIqFv5DZRiNXOu+BgSdWhybjNzlmP3lntWtTa8/s7UQ
G6ZAE/PsPFvPQ9wdWdgA7HApH+hI+p7w4vpu1hNzSwSKXKKBu+HJZ2TJImyFR4NxeHF2QpjXU0vD
C8zXB7FT0Bz2dd0elqviKZj0F4KIU1Cn2XUCj3KY2+E9EAgxbIE+0RPQDpVC4doG6DNxuy56QzWP
G9MbLpYFXWOKe+xjk1+cQVRDH8NlhcSy71bTaGef7dQOV1wcfPGWe89N3ONb9SJn5zjzhdpU70aG
8+TbJt5OLMo000PLFBSvKkydA1PjbDWQ58X0gv5A1XwWhdFBOC4+sDyCqMl0RMQ8w/keV7xaxe0w
XQvu+v3g00R09MWrqkbIUtqtR84Ee9G5jr4XzcZECkPkUZLqEvuIjlVMsjBNjVP10X2rvHyHeNcE
QG2hodHNyNnP3IHw8yIybjrUzUesZ1TdqfbXqe+J94H8Nro0LGmRSbzp6JX5fURi+cZwK1B+DBIA
0dECco30PNqFyVKzaG4Nm7pNhUPuoyeL8GoHvUnwNY/g2DjW2dUUREbMdE7UYksfiHsQ/A1us3ra
WraHKyp0sLVl/BQ0vG31S6TUgVblre54C5oozVCAuAYo5h5gUgbKHIEBHyqRcgfhC4yes2Z4bEfU
oz3yCSUBhWLdJqk0IXVpZYXOL0Fh3xIy78puBHCKmdCgoa4Bb7rJn+fjMySJnBJc65Eqv0BSmk3u
lc1UwXhdKUArSK7gBKB3qxa+J8Hc6wbxOOs296WpMVoKn63dWEBWNNLO/RT4aKHo1JzRTUSM8dry
yvJTj6jxkC81X3gdmvveXn4N27tyZF+lZtVX2fWX6xB0lA2zDTHKQdLspGRy8xQUmxyv7Np3mu6+
bdhodexMT3M2zhw55VQfcxF/as2DzYnyZ83jS530DyGq6zWpH495FJEN1AH1IUaT3HBccBdiYOsF
r8ARbqkR5Wp8Jw0fT4LFjZlleH3MSAu8C9i+45GcXF3q5KHqLNKfINzCmUnrq+1qcY0JjcUhJzMm
z229jZccvY67iXSxkJlGml4xshGyQ7YGgKnEJOdIIWetbeq52OjrlzLnHl78ygA3Sq4T363LM/Ai
Dq0ULAV6b1riQOv0XAvjvXbs+JKXJj3DFDx6HTeTMpOPRojuZAp0Yk1VPfoJWqkWqNtqgWbtgIYm
RBqje0SXJraadI2jGnNYFw2IoFWuGOcXiqWcMdb/KMaBVkn2AphDyOI0299wxl6L3pG8dFtN+b2w
6k/fBqC0cgERZ4bvIDdA5d2Ro3K2fSJGp7pT54DJXDIwkMNWiD0P3w0WfDVM8W8n0QZXVvvt5UHw
jr28+YS3j6CkRLY3IC1Z3tb+znMrAnSG1PPwrJkLgoKW+m62FOLzSiHrYFX60fgCvi/+YqjHcB+F
lf+2ftPuqlovcyHYrmPM2gunOlk8pcZZ0/E3uR3XKXA5wjdsxgJ53n3UdNlYSJjUQyt3znxAA6Zu
FpATdmHWhg35bK11JeoT/Fgy6SXKdMnPEKYMj86EnLOiXtxG0jwK0jvXEXqYjajj5i0Y5vDYBBZx
d7brfQYYuf467U981RnDd3IyHlu2GwgTm27F3kJ8hJmVv9HRUTCUtQ1jMaBIgbPSMn9ZT2mMTTJT
TABjBmnJOL/YAi9zbjfW0QJ2tHHLDJ1lFb02YGEPvlPoA97I/tAtDLOCNeMP1ES9E5ZQGxxc6neM
6mjNJUEcVzMSCwXi3nkirz3b9CwOAAm61qkLB1jJmQsscghg1IFhALDrp+Knx69yF9sC89/kY+jQ
Inw3MnxZQ+KWf0C0Ka4nviVCnCWHoofoxgwW3pkz3+bSrs7GnEOTcTznYU5QnsNJlnte/sOI8e7q
hTWTnk6Fe0hJ7Y5kwhYxiau8S54SYYixsz+oLAQNQIl0KQdgh5bv9OyyUA3DlmYUT7REjWy9q0xS
6tABpHyRK8RxC1CwwtjT26wTZkqsS+HQZQY2u57IT9o1oj1sh7qd+OyR31ITV93XLIxPMF8M+8WY
7yoGwdfKjMU5UcjkNHAA+CfKOSkMYyyR4cMWJeP/VS779OL6XfcNPK1Yc62SGR5HzYNX9h3KxyoM
OewC7nlBXAfyZL8tD8nsvNmtNi+AB/W4KV1h0FR7ev4w00yf66KGr1PMQOOlDxWoZq2m/fC+qH0O
tND/4bwPglVed+F3lZX9r/B7G5cLI5kdtw4mdVz0FBaL9QcBi21vYPs25JHb+Ka6jnLD9iv/0xxY
u/kZZqdNYAt5ikYcujsVFLAZFOx1qAQSoVta7CpXjNfJVeWVfh1LlhRm/JN6ib1VMaamPGCWZ9J3
bXEZjjs29zYybAj1QQUrJtGlce+7+i0vvC8BsB7NN+I2CdEU3GFDhyTmOfh0QbCvIj4uaEeDRykW
KvsnIFfg1SuAw7cpSRO6cH/NOHC3bsdROOheYSwMJhASBhLtATyP2fIYCUdzkRvSPYe0HIzIVMMy
PcDN16TodXXrpjsuNZxS5rwEgqt8OCiXbIt3IzDhcDn2lD9OIC2KjYF06T5rOF89tkbhoY6wRGwK
3pw7YsjElVjv5DZNCmSxOXTc61O4rRJqNdwg0cbmAaZ38cqbGwcD8YsNeyY0MmNNeAZtINQH6NKr
xgHqLLrHIegu5I+DeENgrcBdTCn9XFOPl7L334C//KsSUsNDWX2CmN621vzgMI2pvIKQNwOodB7g
DzI+s6q6iiI8WD4nDVqhL3BVv33eHAeij0tce4U3VeS5t1u+8GORuwfOjXCrQ+oJM61fDOz1uTVR
M9a/SkKxc6oboyoMhQT3VnP3a3bGWpFdAo+Z2GSbLajH3KJBjW3ls7VzuiWsT7QbkcPJZBkDUeLV
zHpOjMpFdqHbyliboQTsqD8HCfW/5YasZDX9xbZk/Q2vYNVlGHGUaQArDyApNKUzbnSE5NYbmwVt
NyLhLi6zs6DwPUyibfs+F4SuGfgCvJl2v2PSKwO5mXzEAHZ+8aRNXA+GrgHjY+mqV5mhSyES8K4Y
Na3CEhxTH81m5OoMqVHnm+USXQ7b4VuJ5qAkup+i7VdsCuOkuJt4+oOOhrb0L0VErH0x7u0W2xii
8xGNcLjIvlxRf7Mv3XNiHwFIvg9VnNzDAg0QKBL67EXiJQi8e13wAhG68ht11r+OT75FbLIh+hsj
AZPjbZnar6WsWNoQszEZ8R3JgxE+q+Kaj6O9GwuMclngUJXZb3XDL5FBXJOYI4F5pD8RTEv2QWtN
7IHV/1osL/upeI0G1qjq3XOtremyz0TZc7JYOhGjHrOYJMeCftwIb/bM/+7I+4HFJzv9RHS/bvbY
dPs4uYqF7QzJ2atx4LSXkPxqQdmg8BkZDykM0KrYWTlaxrsm+UgjuZNesOm95GgED0P1nYkXZX9b
3smxOJ8JFc8fk+mOaD/IwuQuYfUMxlOLY6QgqlGzGK9ucc5ucz6kg8EWvXuNiWiQauJnvjH2WsP8
3qbB18gYzGWSuIiPnYqA7bJfu8a3xXcbI4xs4MDAqjwE5S1jKt3VYje56wCwsde+i5CJ3PzSdMj0
a2wsT2N/cgMPNzNgd0YRVF3ERT5WXANUxpjtwXPFwV9o9q8WeqbWTwmzqDep7F8T+5DgPcICuXNy
wgh6iBku9RUH69kxloRF0iFYpofTGabBpkGsb1L5JS0T4DcihdYtC7veR0NJ5ECTI9h89PvnpIS9
dzNd9i80mSkA39b6mIpHaNm7zDvlJtBrWpom37IYMkVxCKOTGSOyqgBr8Qpaaq/7Wy4O43IpIT3p
TOPiGe8l0ZWjA0uz5urAPIIse2sFSPcAVpjNvxhzYIBLG4Qn0CZ7Tz2eBh2R0FvP16upe1g+IJcT
Dc8AA4wCfitz7EMLoxJmx8rEW55QAuGsdahqepYI/LoJrmCDfyJeUJAkGf38D53Eqk0EppmbwtuD
hW1diXwb4OhizLTio1hLy9sKpPal7a6wvSNdHxJATNEYDeu6ltjQhRwykmj9nMB2ox5xGra+2V0y
NBVDhTDbuivhOHHbb5isQPYe946oodbgfJnsc84DKDDtDmraEuxERTpgQJO31kINmwafjpWekVh/
mEw70okZs8Ap0QWHCn1/unSlCu1nmNC+sSHwhn/2dAsolJLuz0iCc2pYjOfcY56rm1d3p3Eujnly
GaYWGWq71TjBfZ9bBPSULCIcmAHAMQzqIIpcNqCwbJ0KBmVEr//eQ/bIk3zPNmWjkg8LJ1c5vpTy
KbV+J+N7CVvQ1YvJcdb4Efl03oXBOEpVCaAPBX4bb6TFsBoNJFsLNmafHr3TgJO9/Guk3pHpyXIZ
f2nuuigIqGzE+5y/EC+6LpoGwewFaJcxEBODeia8MtZ6ahZAgYLz4pA03BinKPKIK5n3QGyOWIc0
0xuNFGi6EoR8LMN4Fw7BAcHNTs7tuoLhL/NHx7j6zZOrP6P8nwJ+YJXUlgOcDAzOrBeqkrV295G6
f1N+jOIcMRAjXvs5q24FT/44P3QFgVrHso83YX1X5vY6DZ94nAmgi9cVOyeP25Ny4Kvi5Unbx869
D5g0OQPuCWHdp6Fm4ZZsfU0fyZDLH8KjSOe17ZFSJd899Aspo48OTrhfH0hUh7zzSp4eSolPEJW7
aunyrec8uHVcPXU+7kjPOYY8aAzAEPM5G47gFfxKNuY3jaYiYuFoZfG+iM1NT/jspI+DJm4v/OkT
vTa7iU8zxpPVb0THBqSskZLVmyVkaeC/fZALnsJzCcmuwCEgnWoN4HRDttX91L9Zstl1kDZBDSNH
EY8wbk6mn+ym+CNoUEYS98EgZytM2EKK0sa/b/u/yZKXWJKh46GHv01Bt+fiWhW+vwrdf00OvtBC
FPtRGHzRfJ6Da14tCMx5k+zs6jnjYJmaWxtiJishoGFp9Uw+LBmivICWgGU4Z37lGs+1K7d5STGQ
ISXAj2HC1fMv2q2uCDM4bsLFz7MV6oM3UY/Pk2yZpJ/diNA482QAd/TsdzgVKx1+w4F6msm5T7I9
cDHAxgzzR1uzfysZknWAzyS91KcdXUPBRWntoDkAbeJy8sSauc6egdcBQcti05OaNZi4UwwoQai7
8RnqyoHZ+KZz0vOAnN+WSNAwjA040+cyewVRUfMb1hjjdfHJJNSYoYBVr6HJp4tiW7b6nsHzvlXP
Y4YLOul+YkHEORxJH9EhoP8HwGy4aF/8FJqmxTvUqaObT3LFRfMh4+pk6Wpds4Fr54cofZeOfQUW
OQ+vDmlU6WxfEFQw4XbWCquTGy8vIV/YnNFz43RCeNQFEIFwhmoQ99BNZ0YphmQsZdxB6sPb8yUE
ULR+G47DKSP+ZMYR2hJkHKhdo+6T6Wok30O/z+I3ckb8bmbXzrsYyfFpVM0zfJh1xmUH994jTKCu
Hi3dHivXvLVIiH27OuVz/ITCZm20QKLz9ygCrj1H8q1B9wx6gkWBaM7RGC82XfYix1kluHzuhpyX
PgCVgoEw9eIN/oR91+/M8lVl9ruOn1OWLVqoa6DrO+Vcm0XTlTnbJnxv24ciJAoCb27rnHwYEVm2
dUwccd79oDcWW3agyJuuiO+8uNtnMxRBd3yfZvoh2Gt+hfYFNXwTMeEM3Y3b52cDPEiHrke0BIqQ
IZ2GV6XFbnSyExszRmHqLDms/Pq1IguEwJY7I4DcubirewaZuF6wt50j37KJR3dProlgJA+939nt
72QTM3XwD03DUx46zrUvxufGCq6jzZY3SdHUlzareFJW4YoR9Z1Gj84YE3f66VrQ5zWD2lOq8FAH
zitH+s1VQAJ8lEXcSIllsqzGD2vEn67eTuRpFijgbHvEyeAAOZ3kSzox8kNtfefK19adnnMYQiVU
5gFJY5SX1I8mEHCuXGWTSfZnpX9MDF5IAD6SpYIzOaegqb4Q1qH7LI5uNZCFW23aaHiGMm8n0yat
ukNrZYuH9557fQu1/cMy31Ajb1PCCBqXFv4PjNfip7kbpmUDop8LuORseJE8L5Otfk3BRJfdkEFD
JGDY8H7ofcHUxjNRixYbp3ghuGOVGK8B+IAEHSBchNa8RN1PjdemQp0csV3EFrwyMM4XWIpHHZ16
FIOsErCfw/G8s+fuAEUa6Lt3ScxXUZ9K31jnzndYTEQZyk2AttCsK8TUBqwgzo6xI+lBPvdKvpfY
Y7AQcvUgHPduPrvwOX2O0WoMqNHTnLyYIbxLgvbg9O7RHUjYyodvaWaP1qSwHfDnQMsKQnccXqoy
r9TWqrxXG+3ekiEamVcdJS/s+xgf0mdkrK2G7NLa+VvQp2ywprOi0609/ZRE4jhSTo3pNR3APZGi
YXvvLiiYwW0+p/ndnHiTIKaKAaqglx9cy9/xjrCi38RqF+V7Mic9U58yxJBsOneBfuh6jKGweaks
wgnfm/NYzwRaoJOwq4CMmo+u8fdmgj86LJ7mNtigqimTd5IWV6bv7qqF9kUJDu+8TCjjyUfsXNxi
8s+E5Bx7zp0JIpT45bUt/2KedrzeW4+c2QI+xjw2AJuqDel/qyy1SarGZsbMurN2oUmZ4Ytb1piE
SV1cAwjYU2zegyKGJ3RN6CDJB10VVrCRJnd6VAZb22G4xyDISnow8PNZDeOaHfkBuBGKLP1mN+0/
K3nLv2V4CuJPyQ7Cg8IzN8zOKnIaKJgXVLzPFCgcDfnlECUBixhdEsi7fQbCbRMPTXWwKueEGuoS
Ogm9r+1d5qrZT3H2BDJrg0341ICVWgmjjanSYJmP9SkGfFVP7baoK2wgMYLyNvL+shExL/saXjRv
BGCVQFwL7b1d18csLvAkh/5XjhbNKO1Pof2LS26o9OUfsEO+oddckBQtferqiLzerqgebNO0ATuS
wDQPi08dZ18n02Obx4C4sNPBToV9u3K0sWbs/hhD524b/CKyRk+COrz1k9sQWdcOp2w2y7/ciR5Y
yHxptyb/iwe36ggOCcumZsrinXD7PXDjjtDYgrtcZHcdycy2XLZ1Tv+uvCZGlQr5P1Hmbu6CCzNQ
jJRNvPO9glCiuOJRTuCzQpFgghlvc6YGTEAfcBegHlWAqxIY7S9J73noLBCF9h1YTJ8p0QTe5eYL
9WqZwZ2a+LHGMj7uoDELcwT6lb95ECG7guzCPnoMMt5dxQ43DO7HAWasM2o2x3jlkZwP7yWZRifm
juh9OhJomVPkJAZvm86gUibydDXmEQu4cOHJpnaIX97iYWocwHewmqB4OssXEmeHoiOQT1YvcYn8
vC+9V2ZxJ00sYx4C3zBz2Jtzre9EbME6C5qDFZbfeULx2DcJbnQPaU/if7eBTQNtgLPAAYPENtMr
exrpn+PxDx8SdX8PQKoQGNX6LjlY5Bvhi8FKJvHiD32SHicI2w9FarMx8lL0UyFLcMYmOCf9f6Xl
ULTGwyEvMRt1onoy05xQgKHZOHZ/HbBA+XP61s3ZPWGKuNwo7VZBSESWBtLSTsalkv60DQb7Yfg/
RnWJs2LCO3bJeBwG9lNzdWpQi+ZF9OzGWBatof1n+8AuyD7x70KX3WkxErkjJKIehGv3hS/OnQU9
ZyBnbWyyB4PsVgJ4CE7Ey1/CKhn49bFl4P2vA0QTnPV6cZDa3VWExdY13G/06iwlpvhpKKJDiQKb
EUmyLkOEiyp7z6SzdULjNzQggBVQVMho/2RBXGyGlP2lxbYSy0NCMV5lLxNAje0yF1yNgkTQCECu
rf2z68aHXqVk4Sp9dovsd0rHfz2sNIvYQtssKfm9nYxQ0YXxTIaiWb0YE7r4aZgY39MIAotpx4xO
wQjogYYPxWskePy9lHIor2B9ooJJZ/+xNAFaz80Aqb1B/p0RRsvalScqdLaD09pwzus1065Pvy3e
XTIdVqaFTYxPbFvPwQebb95AL963gfrjAcfGjf6UFudJgRRlLh1+WS1f1hSRbt07kmQUybIaSsWO
bveh7ci460j+PSeQZ20221t0dqRIDfXGtkDP5E7+osvhGS8C1kLGOAMbyFFVPs1bs3VdRfRiUPyE
YYP4qkxPbMsR5XgI5yOAbv2M6gDc/aPVwBPE9PlilMYLMmaxiyvYToNdhNvUMUAl9mdRRR/9MPJv
6s8g6Hwupa668cJ/mfW8E30JS8eKQfb7THk0A9xNW4f7cGj3got2A4OkWPep/6sr6p7UjSMeZ7Jk
WOdGnBhQOfz8Ng3EqacCmcrAB4uKriSPEVQn41a2bkG/mgxqTF8keAx5YYwGqYd/Wlbh2I+NlRiN
85CTmmhJrF2BmX/UATM3IgcWgdtWSPvMKHFZIR+6IftViMk6qKSzpne0g5c2ST/7XH+zR0cNMQx/
HuEvKFvxx/s1S4xsg96HpV04/HOnAQFK8sDpSedJ0MNc4b4GlbyaMcNsIlZZDBeibTPbG5tFxDby
ffgzjqIDT9V5csqvisAyZY6vRWxd/JKXipA5QkaqN6ec1ox3HtsIebZM3MeoGe8ymlg0dN2hmzsS
VaenEM3EwlDkWW7PdmbEm8RDXZgpaDWyaGA0+cWXVgvBnmTNDQ9kulZ9+lYl6JFJePyCovhvCN2j
bDit4wrRYJUwW5+Qh3aZmA4dCvFY2AwH/btR4o2WtXhiObkhQ+jR91PAc5pGMquKk17OprFH9dCB
mMPSi1ywUnf5lLxAx7iVuoXHg5aRwex1nPU2DuSlHgvgs3iXMaVDHWnLR586I0atvHIAIjSetV2k
dOx32efidhiaR6T7X6X3WLTtabK4ralPIrlEdFbUS+NXlj7749lz0oMFHa+q2Sg6OBxmya/5uwiL
UEhfLFSEUBahAjCIGCe2ymzSyXEMJoKe7egyxxR1gMagHfGleh0oDlCyVXw3kQ6aRuUlZN3VWciD
DIRi0AHiKt3ZSwaM8+YjhhGts7ZESnw3VTAY1xV1O2An+R3MzkHx8Lo51LEZDgg3AgDBMIlPFA+n
Zp72IyC3NMYA9TKZL/0sHnQnXlKCtVRubLMBrG+xHkJ08TSVUoygghnB/sfReSzHjWxB9IsQAVsF
bNt7S7JJbhCkNIK3Bf/17+AtZjMxI7HZQNU1mSf7PzVMA0f+pyeg6RXUAbIJFqLXV9jXF5i9dj15
D7pB64YD3Eme3jzxYdtG4MYSkItovvThaLX+ws38hYAm58HZGkteLQIKQLojIbc5wLxkVwHiw2On
KJrYy4uPQLhrjOE7Y9ohx92pwNy7/gwO3qfjg3Hl2XepgVOPRI194eFvm9WaGKyAljc+gG2Ksiwg
XBrRholN2GjDdaKSizOHzTCC1dN23XruLhozXPsM5HIwuOwtd1PItiFyyP0I38aoZ/2pmdgAI4za
08SrrHul5GfGvw7e81rr5VugZcYqAufBbmjbDeNGMcln8XsOEdZmvXW1ZhoD7G9iE9b28ObxeJUJ
gbH6m0nYT8gxYOnvqLUR5US7MJWXVlp3qiL+7sHjbqz3Jb7dogUayx4Jp4JRPlptOJRzcmSDJWwx
FsY5H/1lGagzGNc5zoxtVBLnzrvTmOo0kLlFwBE2NU32RDC3n+0cmGVo3b9UfCmVf6YdyXb9LDtM
LhUetB42SsllKpmgK4JZ1lraM6pqwSWYRMjJ1n+f6M5QPiPmUvWeRfQi7b0PMuXvZCJjSkSlNgKi
2DdhwDLLzBmtp86zApvGTuPUtshK5jQ0SIWKXmxwDAjVKC8Sxzkqt9xX2rnidRooBlV8MJilhnq+
qQa5lbGDoAcBetztEBXzWLEOyu+C2iQL2cpl3XtQyUc0ZEdcNuuY+FQ2Kjd+5TAYieCLFWO3mNSr
s++f0/C7ks3ak2hP/fjU6LCOGbj/okY+TcNPE7rPWh9XeR5+QEo+9UmOxs84MHO5V+HgkpZAx0x/
KuJhbTrQmzyOOJkhvurfWlicC1Prd42fXvocHX8zb0WD5Aff1tYenF2oMx76inVkZYAnqGdrF+Ed
SXTFyBQWsgp1CVsHljrRG9QMEkERvBPylC1lQ2GN3B2YFyeu4KtR0xlvJususW9rwgzz5I/RmsOm
0qKD0ttz7Qcb1Gb7skvfFQaOBU6jd2PU/gqwDiyRvszK+B0kwis3zyj7BSOfeR4cGg+jYSPlx3R0
Kjc+gtlUyx9Es3geCUGp5uqZN9ap5acEM4f8Iz/XYXBtNQulevYy5+u6I43LT4iwqLsJJkn80BQ7
1qzo4oPf8xtQsbXSOWLBSHeM1Skl8HlgH0Cy0Pdu9jPFCnoifSfOf4THgtJ0cmDpNfmWMnlHmcAK
B55khBHFLzNGkrFzKgHIAiSf0fvFVxBTwfdwALnqxMmOvW9s/PQI0B8/awFrYw0jqGCWIQMmk51g
nrFs4syCDugzqC6kmWypT0jBibTi6cRxsyvGLtv7qh535KyQKmUDixJ0WxwVMXp1KwJMLwVLkD7L
GWvr6r8uSPtjYvJZotEdNx5mo7c0rBCJE5g6DwHY8cve3sElnxcuAG/ReYifvtdxZ3RzVG5KZ+aQ
T2wxqu0frVt5m7RSvxUwFQQt4LLzAn2+nZo2YN8wfRF68cdrJe9plsyCMrRstyabfmo8y4OLbCVA
9IGIRHC4GVBO0IWgAYyDEcOvStPrBFz5AJW93o1eywg1dscQojWTHlro5FVNAx+yn6yvsgjgCUYN
5Y7VY6HLJvxuVQBXg/TrcymGnpuYhi/PgTw6ReetRoE+MBEFvM6WNzK3eNMcuzz33lQdI6+WUNjx
1rAiDiEamP3Ol05+MrswWEMB2LqJBocgQpyhwH98ZDbMM7Pqf2TkMsjlXlkXnaYvdZO9pcrsag3m
yVlWoNPoowQ0lY58vkVkxj7Ajzw4jR6wgo4f03KplTMTjgKxDdSzAeqHb5njNm2aQj2jEA+o56pk
HwTMvEZHC3bCxoVWxw2YS28Qm6HOnGevRMfQZD5oszrgYje/EVm6j6kddPYHE8+Kkfb4tlKWn0Hd
Eh5StKjh2edjZkMMuSGlquIbY7JK0ITzWaM32uRm2K8jWyMrrO/NT0eNuHXdoMAbXmn0EIm5nbyM
7t8sLHGEsCtuvTVop8ZxmuMIEPXc1r1/UMxcx1bXNwS9H3u94DLqIsICW9wpfsFiDE6J+KnI+ds6
KD6JiscVYPmJsVUiRe9Id8Gitx5WWso2CnnWN1FC9U8RmYRcDYJ1t+SD56WEXwc7hS25TW3Y1oBg
c5Fkz97oZq/5YIzoAOt6X2PQuISQaU5Wn0R7pRXdDhZNjvjCinYALsqNFgi5UBNLRBrd6qLZofpX
EG0dVvRLTojemvU6nZ7MpkPrts4JPx30UsdHCWy0OtZRA5lPcUPeKvfkCLSAPDSo7Yto4LgR3oy5
JX1yEyOY3uqQioD4T+OOqGLwCxA5mB4pfGeN6YSb3HcNnJzFuJkSSFyo9v8fh4iZstKHx4ha/Z10
adAEFWYEu85mnmkjWFQ4prnNWjTOUYXbnQa91N8GOq2lUiwfVULpZYEXp3Oqui/l6iizJmhNiwkl
510Ajr/qEGCPgcc0IAGV8fJi/zW0UNDLhDkabsPk4CQdkS32MK1xsb9iT+EUNXlSSzHaBwWch1IF
EUHr6X+8BP2XcNKGZWJQLjOR1X90qGtfhtF2f7D92tvKsL/CEoOLFrJaTB0h8QHEL257To2GtQRo
Z3dF0of36k2O0hLhw1Sn00GQ/L0awvFfnpkeaxgzW3cYT/C29wdjEu4BkOi3OwuRDDyQS/pJ6AR1
V5DP66IwL0ZQvU6TvxsFtdFUgoFwSxGsXE5ZMPdIGhKl1LbPc1q4vqdG5cDOQv8PGl/zE8mMvLJa
m+4IKlESTM3MDEzZp9tBKHiMML92lgmqGWDTl1kKFIuDNTEgdEp476ipO2o+hjp9+t2FczzLpKll
TgQGMonMeqpAIrRxFRo4A4EbY/TAJjW48awdNqNxpVMw4YC08EcGFnOPOq27C6yulPhiqy3BkZr+
Xys20gu41G7jasPTMFnRc+PjEchx0nppTHae34KRroqOhJNx2RjGW6UGMBPtTyTDNUPDhdv1z2lU
y7FzPXBFNQWXuvBXrD2r3pZDiPbafoLWIfIVlqD4UKH9JMUAmmb44evOrkLHAkdsk5nGVqN61YJk
n1tMPyL/M8l7+NPyzUuSg08yFVfbwSjkC69ss8zzeFwSN7iSpDWaKvkCcLKuDPNYJKytevIRGoNu
wE1WHclskxN91DnEtErieS5G+rOSsOJ009ZQSah7POR3NFyRgnA6ugOwUCJfDW+Hk/CRac0l9jhx
iGH4jHrtp+rhoWJXPvuRQ1p0OD7bII0Og+/fmMkVi6gTt5aJBmgjRq/eKA5DmQOXF8jjMkdurYn1
jEeUFgQUa9aitjPvoOmA8WE3rnYtJxHbuP9qylImMRtdaagh+mUDfNnNxd2UwHaG1NuOkwTeYQOb
qILsXJHhPa2jtC4eZYh+FezZLw5L+FcTyBkVQPmcyvh7oAvZGmZPQpfFQH8KS9QVljkcC0RWnHSP
JABSa9m7NC6Pnt+8fBuNaZ9DtDfRIVIpUmIg88+WekCoroOP8dRp3rAefPmOX/M+eVx+IwgQFsg7
ztzkRF1qkhDm7ewJlGaHvW1SdxEgT7G7aJdhTFs4rX3xHeKDYOVYnfaup86XRrIfWLBppwZM/1p8
7Gu0IFX/mxsWn27fGAV71L9OD+PcBzLWfvhBihQAOgCenX6Qx96aukXbE1kWI5fkWiOyTIp713FK
cCCiVa/R63blC7n23kA1ljLLUNajbeN1oD9Nq7rHprqX1cdEAolO09sZ3S7RwMA1S/CfdhTzePB3
VGm46fnxTQSmRXc3IVrkBcIb4a2smkhSKM+4KBCD/hPdMSauXDl07OkzZVljqB8LI4G0kBACRbIu
nPZsP95SvCTwSTMYYlEX7eFxbAZXbCUdgOTWlP5rxKQVaC2c8wYlp8YBopw/oP7xA6NX+xW4xkLj
OqHWIY53jUCPgtp9bydr2xdcj562Jz+Pc+k8N5KzqxyUnAKio/i3pNJ+DyO1XwANAJY5Z7FKyi+g
1Ighmp1FhcEL09N5spichRrPFDlqC8R/Ugx3kj89XGq2KIvK4Hf4jGT1NsK4sHP70LL0trVi2xqo
Bs7lgHHH/XUEHOEhhaaNnY54v0DxAyE52Neyvk0ecIKSjHte+GJ6+gQtumBObcB9oBtmWB5qwGrT
4OaJfIXEmO0rVknkl92h15L1pKYl9hNETfLTpMeXQbeq0BRApLHb41QV+54cIN/ZJ4iDmlpsZx/Y
ZPhLr7UWCbq1GM1I+cL2ASoWpRHxlszeHey3/fwJPexe9jnHV+5Dhhj1Wbz07KLkWYUaKN2ALTA2
0ggQ9ug4e7MFNxCXh1Q0O5sg6MAjuRq6j27TY7C4hsKH2KbeV6G+ZuG5K+CKpcmn45PbKOFc0Jmh
UCV/AiuANqNpP0ZIeCNy1wnlS7klRXRRZvaX8seTUU5byueFbMALdFeT1TyeFv6K4Muzh0fU8+OS
qSDD8j9b20fpz7xtSoDqo+jHxJELTl3n3ZU0WcxaekiB0r0DrlmE8PRzh7RQXuKUWHP9FElmgdqR
kL5t7SBHtsIP6rGnhlG5dVKUI9o6ywv0wuUBDhwbh7skvHMgpRtu6Dqu/1+OYC3EqUozXQ7eRgfB
zn0YpC7JB2KDKB8R3n9ksVYj0F1v06UECo4drtKmIVcuISvjy2Ojzzvu3XUiEp42+xprMRAuvBI+
z4RCU8ADb7QKyWvHS4dgy9oasR4fiin+DnKAvHR4ySFLJggZZtJtsexlH1oflX+tNMyX0mADQBKg
R/y45a578jVvVdmdPdZHh8HDYzOjgnvDTA596dxzmAjLXEB2XXROM1F9l/8hu+bnNKREYJqjSwD7
ckNGOBBGQaYND6K3bTHTgJZoWdNFdfgRTKyjS7PLxBbtW88j6dU5ZhH2k3SNbLnIrMXwNPdQJQ7O
MmLDPQXpQZAh2gMJJIVg2I6AvepyOER5uw05YcIJ72DYnibsV0nyG2bAghz/ZmL5QS9oQPYy4cTj
/FsEPmpF/g+W6EefoZEHtqPIFFGdqOiCm812QtTRS+AeVBnjCviTedV85EV3VIzuIojNiQ2Dh91S
Q9moT3cU7g7BHYCVdAMvYMCv4GE2Iy2UU3uQjAHdHAuAPZMzLrQ2vlggPafaJPKBFGijfkmRHAPr
rkAJeSPT/PrvvE9N2RRG8GuVcy4gcOtAplM8QYtsTuO0MRpyoqDBB2ShYJ3/uh4o8pBw5trfFjOw
zYTUa/bRMYPs1SBI6IV9rwWiM0Q34yxVYXAgyD+0cuKSkGv12qcfGVu+FwSF1b80eYeKBX9c4BLo
T2EQnF1nRATQ8so//MiGMecjqaFq5xdXDvg+MXswTPV5yC0ZfihyX+0y2pnurxxm3N92yl6180n+
OAwlLKHC3ZEItomD/jrNF43/7HEedgxhelCjFIxExwOWJubYurkMbxz/yXzwwuQWGnuzTsnvQSak
7naAHD9Bxr0wR0SIY3mgxtwry7z53rRVDpOYeahUHyqg5KpGywPXIS6Z25dHwQp4GcfpGXD53imz
Uw/Vnc3I0cY2ULyAom7MLNyMoPVz22E60HxU6q3ACVE50G9UTNCGH+6ajrYYHhU6S9CZj2IKT6ae
vQvGMjoZs+yMRdR8hZbaevTfY+HSPY4rHzGY1LjxrSvq/UWtJVQo+pEwi2UIaAbo0HoA4Q6LYZG5
6kYjsGqT6jowT1fMIMq4KLad/VeYPKnjfQrNZy4eRKfc3MZ/tL541w0SkDrsmfMrlJvdg1YKcfp+
JMwlcCMKDTYyNZZCiQ8ncz+8Dhs4QQLCd+9dOROggj+Fq3+3Cau4gPgJQr7cDM1fkdWroZVg3pmM
TIJtxlb3H2b5xMC+lAxlhfNN1qpnJXvwsPdsTh9gIDx2aChSoqNs7TGxJerxV4UBaPt7o61G8+KZ
B724Yx9cVZbGlK1fs8db2OZeY7igQzXyOAasIV5l9tWZXm30lqZHkRF6Sj07kaRFvVsRiBAOlHPa
H8GEZPZhFBU2Zdgi0OVk8dAAWNoIawo+B+YiniW61uTXRhiUYUK2R2Tz7RpM2SOOrma2sdNfu4Az
X31n8XvCUhK5AYq4wIQ4Q3vjRyfGSjz26Pkdz1vX7gpAAgswtt8l+iUahWKmaP5AFVl6c5xD6n8S
67SK8kNIxepo+qOHujXSWSuOokjfIXc58pwe5ocCCgmSuPHQtJS6kmp+F4ynnO8rKn6dGdwX7szi
bRhfTV0jCETNU4Bk8YJjlqBocCUeWAQc5Je43S1sXWTBenZAkQ7yaouBYEFYMXlEECvN9BhauNEY
ySufuc8f22yOKTDl8GoJ8Dk6gk68kvxNsUZO3hAhX0A0UaL5FIzLW3L6IHLtlVccKgMwyCvPyciq
zmktFxLwoqSWynv3mNl7uz5F/dGm7pwwaVjnXqKUslm3mMMT2/XFTu3jGGT/cVmQZF/i1YGwAMII
QWK5d1S81R14ueHQEk2AVskMfxwaoK7vPrveOouCmzVOol09Zzsbqbac00GQF3KBaHefa2/lGnKr
JPeNzbS0I6pCh+2bJx56/Gbvku8gMCU0un5jYrXGEL6a9Esz/mb+BYkzPAde9NDYeuE8T3APMR1I
B/YlSUgvsJpzHgF4ESxmRO68VY4iODht0faHcu2m4pKazY21irF2I6u9MYLcDBx5ugY9TNaMgzkW
hejJuAYEXfCr8QH/KKteNtQRtpr2ZYh9knvMKMUOEu+2GMA/ytZ71EPiI/0cTyzYv3J0Bks9zw8j
2bxBr6D7EQkP2wPZByg6NHXIkqt1DEcn1tlAt/1TaM2bE1wLFpi+S/RetSxrIlQ6n8BxakArIN/U
26m2uszOqwp8lEtYfGdDmeBXsdbbtCEvsia5DRM0rwg/Vizze6mP/9VgPx2H5Jsh/80ixSYqvjcM
QFvDW/kJs0CYe5lA89+Jj07jIcFYxHBT23YWDbc/HlJehcoBHUJ6Y2BZ+569SjqZOHDUu+OUpyz/
9nGRxWCEBnJXu6LnaeTXStQmuaYIYfnOdFzJQhuY0VRQJeqUsEXHY1I4ivJjgHFv01cyQweb9pRF
f6MMXTI6++wBj4LJX3rFDkgDaQHM3dExAo2HXz8tlWetu6x8aqByNHXTjH6DTeXa0BmbXsdYLiPU
LYQ3Amkw+dNYPYd5lBIL1Z7N8U0RzJ3rRL5Aw6iFRU1hrIqQ11X/qhCCISSC0fmgBmefWa1g1cA6
BG7U8hwFcdGs4AWHWMljkKhs5vTW3eZpN5+ta3c216CZ3mcFQhOQ7kHw12vLFRw44OnmrsMsFXjh
Jib9sMusI27/Y9I55xp0VzGGfwSfeZXo7VZZ2tcAnCYiaEuW/kmbqcmtV6zBAyCAC5BhM0e98xHG
XVpysAUmCR5xrO3Hosbcrs2GSsBBtvWByONSNtmDKfY+1icNr1ueQ/Vy4nAhXPcgQwufj7Eqm+II
8hnbd8iyym0ogsuY/7dKe1T/ntiqsgbBhZe1bOqzkfoMiZsHvt+TobtbwfCo5Z5dFjhybBzJAF6+
KVdZlDK/cIqLAIAz9QkjGk5yXR5Rm9LKaHs9VF/lVB7hIdjL3uKXKCrvhNNg7aTyzEc21mTnZvva
Ei5rG234Lqp8PMDCC9n/1erqgFkr+vFuWJG194MEIZPI5Ma1qY6Jl8PxS05rbfT5IYrt+o/iJz1S
q8Fjs5HAp9CGUc44+rE0rfFiF6UFUQiILfRioiCCwvkXRpH5MATArYFmB+ICtfvdNtXLzCCmiLAl
zMR8OpVpbAK9axcDALh9P2REZMRFUr9cA1iVzGzif/Tspmm8ERjBabXK4V9UFb+e2e0Dhrms3eMN
7tp8If6/Bi2OoxyCtTVhJdRjwzu7A3WTYeBachxCAXO9JIOOaTLz4TmUi8CfsW5BE3u/etb3675y
ezZI5g1bEKYuJxjWkkOcaU9MfBj48VXi8LNkQwaOtyEULasqe862gQrhKnEhL80ftlokjKNjcwSU
tvmu8yIsmM4yrghGFEVljuK5xexCgUsrM9ZfzLj3+iTNgxgicKsBfsOBpm3t6MFf4uteQgxftsEo
cqROX7ajy3cM3MAfrH+RRx60GEk505Okuydd5/2z/PYnzAGyabGyab5AjVNVVnuixglDDZD6UK2A
ZayHPQPT5JoJMO5Oi23BjQPcAxmaSy1rArxRMngFxkRmN6slqI7yMdYoMwxY8n7XJ3SAuLSoQhsU
qcRZhEmYkr5RzLAsP74YreHs6tivL7U+taisad9605UXp5gEyKEKxWvKFL6tonuLVQldQOaPD6p5
LG1Sb4sjb1xFY5oYjxZvQk/6gT9vEkeOKQT6Em2wKmGsRjhPaKPngNWAojySZwdldFi3LNGLE04h
ansmOK65r3T4WYmfgOh2mDXaIEzMXPs72iOxpfBc0EincvitnS6kBCPMoix4sUvFHwtGY6t5akZO
3a2w/c8NMVlOSDIRfFgWP3HoNF8RfizfGh0mtExpif6IvXUT+n/lYL4yvHdTBHRDsvXv/MfAVDAp
PEiEhDk7gmFseB0xU/lweFW1nzJQqvBEW8xhlvbKvUeaz8yJYcO+BpkgBa2quS+ibWXDwnT8c2tn
xz5GxY3V1EpWGOqj6gvP1LKIS5w1b7yEb5PxVcZAfi09XmpB8DaQJVRN7aeNA09L0HZj7GLXc7Bx
btOVNTvmXkhksWk7NBr9v1xqMM3+RKDxNLiT7TAbD6Y3DRtO6Ijn7OEas52ZTC84QdsOE0ABoWWc
6Yx6xniLZUTnpq9cDsSqtx/V2P5LO3/nVeXWgWECnfoZOlx9kY+Twhy22Inf4xiRFHqle6rAork6
V2EpK6rCkY1+49JFaR/2YPGNidkKVxTRU1k5hfM0RBt73sHrcy9JzBPLBS9+acL31maAtiEt2psT
2SfHQfGdVcV/RZ9e/AJBL+tMrkyBjibJjpE77dDZ6nvP0P52pe2ve8GfpWvms/UEjPUu+SvtIf/h
aW04qCIWz7qPt7AMytOUMzaO0oSlYeVy7cY4opGrr2MLrqPmJOOKKgSdlEvIlttEJ0WHmuWES4WG
fWLes0tsdCwtxckAJlUxCdlU0j9MboLNprEIf243gp03OohxdgTc6akvEXo4Jt/TdqjtLz8jKaQf
u61vhx+OrLnnW7a52qPsIGC0STlBrwd1TgtQFcaBpO1r4+sn21XM3TgZGxsAccDSJ0vKATQOGZ5C
7CvUVwu9HD+R7YHILiwYMsHL6Px7IJHATmZ8FflcHTnBCYBGQ9o5RQFLm3UUoNqqiy8ygbq1PoCD
JkhhyRwOq1LYHyWTtkw2R7M1zTX6o4yNuQF6o4wA+stuW5MNRH978Ih4djxsRTL+I5K6XwBZG4EN
uNSPgEhJ/xVV3Vxhw5SrqvKGAcoeORaJ+W7hEAnC5NZO4yapJWWnQzgLfGrRqvZa0v9E4BdWKIv/
wXThM4suMf7oqfvlzJHUuHDPLAVI1Y7ig3JsINLlsNcJY8xcFh7gdibW5ZGSVyZwi6pwLAa03ho/
0j2geeRagreY84gET7Z8mLAytOFwHm0jR8TqtKgWCijEZvBtS5IRJAtbUwS4Vaz06OT2Cuu0tRuN
lP4o8ts1pnqgc1pwsiOzXda9oV1YdH73EB2TmIWEnbakdECSYaJs78JGDUu+5iWr4hCZT/zqDPLg
vMSnBCqygyf4XSPeJ8+HHprRMSzfbxMUXDBSvfRhtIiq+AYFfIH2dm9kLhlENLKkC2wTsuFtx3m3
NeJZQ3zarQlVPfbCa0bpOJTu0WIb6iKamOc/sQIGhmSsUtM26mDmK/ZOlcU8Ka53Q8kYjZ/5Sr7v
xnd7BgkS18mowzKDI2szulYDebfxcYwAyvV1/DHgFfU9/R475c2z2wt0EEoyRzMxQpq3FHYtrKJx
m5nyptzwPcXj3xjlvS0/M7/+gb7BtZ5Xb32fnhLb3zSt3KtJL5fhlF+swXjFoVALSZqLyPJffSTG
J9e/SBq69b6pdhO9pMfc1gl1f1WwUM5sEAsWsiw7YMZFo7QxwanRaITrSDPB+4crkwEq7Lnoyi7h
D/NyPvpUPwf6fead0dmbsTu52exEPr5yqyYw0ezepW4Q28FrCwm39SvacWdjTdMbC/RsSdDwvWGv
7Ea0MAiEjCE+l2OyBxay78dE4n6Vt5IFOQ47MmXEdJAmWkjSTQ61jlvEpRElPwFAT3EpR3GSOMe9
hPQvrxL8kx9NYqRGKW4+hQNEvvizTT8I+vjV/OC91ElsU1H8ryZPWmJ2LAPOqijVtoSwH6B7bnWJ
88RlHzYFH27i7PzM05BuYecREC1bPQRSFIOYKNJtZMlNGXpEYFtAwggAC2aZuJ0w8y+mfhZ0xTjS
6k3VIasEAPmuD/YSycOhc7j5ad/jvj57TnfOSL8hAI4FZGRIBOJmjupc7KouPFVCsjAsYI4ON5x3
F1flMFtcNCbilRb2ydYN7JYFrpuYaDebHAWFnEvA1QrrtYJbBTzm2jc0Nhla4cKEdQdBqEzLq+ij
W40JPMudjeqtY6hXiGa6RwhZDwjeuzeQQjDh4Ybd8t4F447D/6Lx/VALXFmtHNX8h7kME6QG2AZj
eUrM1BSdg4HdZBi+UHJc2plcIAXBAwH4YOH1LOGGkdbS/O609i8BRTtewLUZYpdtgmEbF+kjidmI
pI75nkXFFhTgs1TQFq1cnJOpJ3IXQJ89IQHxDYZeQUsdZR0Izmb1wercH7xtKPU7lpVlG6MP0ihD
eqqE9N0nAyGS5VlDQMF/frGKbgvn9J/jdDdr1JlYql2e06d16omOeB27+BOQg67CyYWf5WJiq8nd
kiTiRNDN+p7Fv5rybw0T/Il8hi8ptHHb2o08RUa+tQaq3jh2eQ+xRNeYDRCgzfRVUjNCbkJKZZi4
PQ10/dEnTXgkpx2lSGxzCxN/4n3mQp1TVE3owbX/XIKTl+ZUEAs64D0Na7SJAWLoJmR5ghsf/4cX
l286mZRbd6AMMCcDTTTOVv4wlAxW1ZnXyidQJLSMHIkMmqgqYSyWlPvIjTZD2OEwb95t4ojaiFk6
owlFRG6CXFjTY0Zzmb7+PymndH7KOn+jV36hBTtIYdZLZumvqeJ09WYzNHigqIbaQCAaUMQ62KF+
/KY/womYxOtwsJIdKYwfeauzUcc6rjW4rE3TuKU2acjwbK7kKW1UgRQVSlHeuXOjabEistG4ewW2
fevkUEyjYIpxnvkoU2YnmAyfyinfm5n1S4+DclxoH2ZGMehl6mDW2s7HgL9wi3n+MwEnh1YNR00C
+sRNBkUBoK+GgYA+Cn01SF1r7LfdrHJ0Ej7SOEV7hNP2E6YBnWblIUKP/ka5+gVwDQ9gllBG+UWT
iEIyxn3j3Kgm/HLERL4Z8qIhEPrWdO2fNmP/nyNqSuLprxQhVSWnLtwShpY+SM22Lv+L++ZicO3A
yNTOWjOBrIJEZ9hgLsL+1ytUuah0011oXcZ6jRADSyKGYgKi/ZrU9RcTY8PB7e3oiYMphGYypEtp
O7xQpEeieKUPrxrCGhxjiNaNrYkj/ChjafTTZZCKIZ2Y8zZz7deYSFHCMIbILeSlzUzSzGEfLwxn
uqLCEfjx7HsUt6cAbBNEBmB1LNoWJkp7vLt1TRlhPFPXrejlUFV7lJFhLDBehIY4GYWdky08HsKk
AoLFkqe2JEEE9o0N5d8ira+6R3HQxdeYumijI7FbZDpfhlGLy2BxKJUa+Xh4yIHHPrwsPbQNJj6n
bqjwVUWMUaZ2/MwVJAmYTNGyycI/jrQxaNHnQ7Hh9mhKE26Kfymgakw1cxJ75rHbiP/n1NJhGSvF
91K6lOOQJa5jQrMCVzdCDc3GVnT2oxoMXlZcZ4rZLd8DiAvE9hEgFfw3XzKpN5myriShL1zBOCDt
Qh7JyvrRSu9K9Gu4GGwo+0kdwuAP1EeoEUrWGvYOZPHG0JFguIk8E8FImLjGzGdIj15sfXH1fpEZ
5W20xL82VYaUbZCbGLiZGzpvbkbdwWYNf8rgcg+BM2PX62lp+51q/vQ+geP7SQPQbb1Ga+y3FmZp
n1Zk6kBxAki8TDGhYF2j4zIjtsvRGhK1I63FLOnuuqpdB5XLzh5N7jI1RbxPavUsBF6/NP5Hs11/
tkov9nUwXpg7XTQNY7URI6PMQfanFJOp1Z3D0JuxjCBB8c4b0CTj6xBlW6ujcsPjR9Il1uhodh1l
Xq+WkOV4umgK8aDdcHrZK3DD0xJeKgBX7hncK6s4nVNoOmbddBefSE3g3krx/2oands2HpJvnExM
8mFiAf8slpqtbfxQZ5ysdd92rD6q4Tep2ZfGwUAMV7r29Sk8BAZD367+cIgfYMnRHRhirUWp7eGD
/4pwQO88I6rDnNJoPCfAWU9EMcLhbv3opWBMH5sSHjoKTr97G4NQPzYhSRMrlOW8xB1c5hW8ts/Q
jIk1q5p4EZsJX01GuJw0Ef8tp6FtYZFkEUdm2banupZPCxgceE197VfUaKMNFS5C6wHV71qYyarO
XRtOKVUFEkmP7YTPyZ3iOy5q96x5s9M8g3xmecA2B+eqF+OtaxADVCT/gZ21Nszizy2Nlj3x1CXT
xaTHqgWCCpcCA2ZVcoMkCHlcMZK1TfxAlixfxEGSEpebb42efUmLDl03yU9rhwQIT1B/JUWGl2Co
qP18uRkLZyNZLNpm/hc/0EZDhq+DfofOMi0Dwtzt3kVZXaS/3eyyqDwqHo+MCYMEn84TLpJe0s4A
K3/Eg7fzRjxM/+PovJYjRbYo+kVEkIl/LV+lcvLmhZCZBhKfeL7+Lu7j9HSoJRVkHrP32pnVYa/o
RMeVHY9fbmPxsY7k0aMsNOfsL8KiGi02BR6nrRotgca14YRMm99C8skGeUyWUyQfffTbb67VNWtU
9fENs1VMinTukqMpY2q8wqtgn9uKVSnlMNo8EksCwLEQ3NZkQLAAJgiAb8n+UUu6FCJZiXZhYDCg
kayaHMEXpx0U5DD+Xtvl/V0Q53FOw2wrQtKEfQTEk5tSZCB2pZ7mAYvn5kmN4jVENvheZRmTWJRK
FbbSVROnXxmDg3zOq5UXYtLIW+tWBFhjTFJzrfLFGlk8hjA+Zv0mqMlYirMIRnYASzhjpl79p2uC
aWP10SYI/gpVqI3NC1BP6Tnp1CugwniT4qxcDbr58yoJ/mP8nFxiD5queDNmKIVErpxUl9/Sgtkx
43v553T4GDuTlPI6NQ+znb2EQ0naXGaS9rukwBKU139ix/K3weShT9Qc4ngBt7Vn8z/9hoVN4IMy
T2R48LvCPWCSyLi7gX7IGSRlHLlwmhZ2vlbMry03uuaEEG5dslmtmRKU9o+ZJXOUfNfFxoaxd8Up
xatTi4jWhkGJQ9/SYpyb3YIAltg7F7YtvlCjNbzbubcSTUokSAwhKMx596JiXFDCv1lCckbPaOjB
gpC6bovWvqReTXsnnLvdN4cWL9XFmeliWMCpIqVPzj7qJV9gSfDLIKVoqOvoC5u7bfaPA85pOPrB
8JFyfd/skmWd5QT7vB4IAe/BB5TSHrdDN6pX30ieqNBuPilMwktLtrg1A4LEeU8nNGT1aItvBPef
wo+/FBdLYPpgBtE+2nF7njXBKTjd715hkM3mhv8Z2Rjuoox3qTDJ9WlEy8M8ieRWYcPezdxBXSG3
jITeyKHF7miI7CPg626afKScCEN5zEf9ZS7Rw2LJN48m8zZOxfc4mXtXDcHGHcB/xSTPrfKs+RmJ
Z+e9I800m/MPROkrkWOw0wQoTyryTtZEshXk1ifk/s5akXxntaSnF2ZzhMl6STk/4rT8DjvmdbDY
OR+F8eLAkwaZ0cUv1uAI9idgoxErmijP+CGtB5V05zrLiwfVzn+1HTxDAUe6B2uObk8aO3IVGc0N
EPdIkHqzzZAfuL9XbfNGCO77nAARDFX8LQsW3WmfkUSbGBaRQ+0/0XJDxlQsfkxKO+IJYXDwJcue
tyRfZGMxWl9PjX+i9hxXZg27zCp34LNXugKJT3g3oVz7RHQPDMgoRzqssrm+oel7Hgxu9D5Aq9LW
M6CUNjiThfzaWpO3LklzQ9TLNHr6tT3eQ9vhejL84TmJYvvsV0W+wTpOJ69JHy3ix4pLOiYf1UGp
DEb5mFHG4kNlmGQq99rE7T1wHE4Ne3HOkxyoCQ1blyNbJ0HaI7uXBVjm+FTbpl92jNf69JgK36Zs
oFYxoQsjEYOwgv1L2+TzCL99Y/SAsGHmfOY06eQXCeDsTtPWwjYtxE5CMKe/tsJj1Dhse8oufy1L
YkpHOZAbYUNCyZO4yrkHfSzxsUcJxkj0WWnWow9Gklf/uiUsxCCB4z44Znnzh0puy4kB6TyxgMKA
bm+1q+KjQOpNTduThoCtgguX6aqdmf57tbhB4qLGo0qe+bqZFRRiPf/HBdteuTfcntUNdId12gMv
kiw82XHrtZ957MEnOzm0WvGg0Ke+W4Nsni3DuReGz3DWNN1V1gokrmDCViQ84OCMNRTS2c2XGPK+
rr7a3tiPibURTEkzCnqEZhYTYRzaPBd+WmL6KaPcoKcefD4M9KPQs7qrRtrCJIRTHs96KtB26Faj
2aF1JA0nz1skKU2jx4csG9RX1s7FZ+oIk2Vc3oJG74TR/Td3w4A+JPJArsiye6pCozzEhAVgN84n
DOquerWXuwQxu4WbUzfnIW7lGfdTQzpPdg7tKnixY4tUaNsrukNjxGSwmpoZTeTweNeRqRnJTdre
oZvsl1aWel13xMNYkXQ2NUR3FBR9eKfwZMsDoJgpyoyW2G9xRqznTiXrXCeIKdymMO+TQ7rMaJqQ
m0CESQ2YYeaOvE2V00PcZ5eXLInGaUIVOJlptE9cxXPbWtdc2Pnahlq8KozqCzTpuIsZtsBXA8Yf
OGQTp1P0BmyIEJ+KurAUvXm0iVJGIV57ayXd+Wh5at8pt90msCb8CprF1IAgzGmCYvNHQwkybYx/
Xs1lZmHWPmsbc1udex+97LBXaf/NGogVCbvhv6TS8m3owY713l7A3eHpaNkC5PY/hyTB41Dw4NvO
ayLcE7cOZFniV7gxPRCrZv/EUJ4YyYkJQ4C3J5hx9k2EpVIPdV+03Ow0I4O4AI85LufRGRcrXiLM
6FUzO1vp+YI1NjyRMh7dhWYYbMwqe+6wfIN29XpY4yUgIQMwGrcawWQhiK5Osc9R3cJkrnLrSPYP
rnQNV6wfamBBfl2RhuyLWy/lhcKw2MXYTa64i4aX3u3QBrv4pCsxBivfKl7skg0PtqJ7CeUE81MC
TCU3romGPkbgF+tWR74xQiP805beNtbmvwlLF1YkHKAhkb4r0ZZ/MMsMjSybWC1AWXPnbvGbPU1t
kG+TKTbenT5JXnVdGdSeqt1W7LLOfq2ag5767Gpo5MZmO7/oBIYB4hpmpBkszZDgv2Qofoau0hvM
WGfWpoDkEtbHnl/VxxbQPahBSBidO8p7WzvOtQ4s/3vOgvRCQeDQ/VvtW8Q4ne8f/jolWUVHRx5O
vMlrBFajYwqGW02/CFqEPNcyNNON11rcrlFH2mxMsswJVqeLtL3tP1ti378ggIanHMPZzXXy7JAP
OeEW+JOYUcdcjn3YfmNuTw+t69uEthv40fiC/cFLHc3WIbHM98jE+D4PuqcZdAK81EXtyec0LGn2
zAbyDtGmOJVhsT4OrqFunTvgeenQZ9/p90YUPBC+GB/xtjMf7juk0MzKe7JUL5aOrdfeodwTPql7
XZb0+yGd+lMesUkMgNKd2PWXm15UTMj5yIhJqzzzt4e14/ExZPVzICz7wxoHYBaNOzan3pzitdEN
81sQt909mV2cxS6N1A4Xbfk7z1X+ir6S1ry2WQNYTV0sCgV7eAgj+TO2CVdI7WmaFLSu1pX5B3IQ
7D8QtXJPPMb1jDNbBvLBhNKJ053dxOzwymc+Iivo+tUur3j1AGWbewxBzmFy7W4/ZnYcMCzmF+NO
QE5bA9OB6MGls4c+kziGAT9FPby25pptTtAACUrkiPYMyMiW0OwSR77AioFzA2J8gbPL7jHXpuw2
EC8OnJB5KcB0Mfhle9kDquKjDAHaLQpWS4iPsGvL11z1vJp1a/Jv1HI0GebQw3JVORFHP/E5+tym
cX7vZFHcYgM4BOTVHD9vgmdubZA9ckA4D4EDRP42kFHHwKFyXB5NcPwq7/mt0Jg+1LUxg0+s1S6b
eg/2wRh9uDAE1wBXcFNOLGXGlgosLqu32Q7smsUYS9i8LVmEwq+aqABmMkoGfM6u4zZn5eFPTsnm
3FGUpr+5sDBVZcSVuL1q30QQV/jJAnXSdSbf+Wa+PbY/kGbab8UU5uxIa9xWYfplZEH5ZBMEgfsX
v73bQLXovYwl+QzajVUcHBSKU0VUyY5JQrYFf5v8Jgq1rRZIzobRbHbGUA8nM46o41T+x03IlNUa
pherki0A7ME5marv/yvzASVwajUHW4nhODX0HDYoo/Uch/OVBUVw86qJ69/1jVMQIS4Mccy99kUZ
QOVaigqRjG5HK5ekj5bKnVvJenaryyohVRINsNAGezizp5BiLVUO/2iPkWgbDQxkp2nntRdjKslN
ayHztzY4ZhxaiCISYr7F+JYq9ZYQrXQJ+eYv/Ln3QoCCd24G0gs2AYUoME580mnfladCTCX2bYUe
N8pZvs1exDxGFYR4DdZwwb4qX3y705d8MZgw8XB+zJqEAK7JbNpNNCeQGQPmqbUK0OD34WgQqFUD
UDaKziJ4EAelN48s4StcZbwPJVLsCQ0XOGMmZBE1TEfKUN+k6zDlOyScnUBOvOaZeaOBnBYjUZ/7
5D521h81WBTscsW2HG6fVH+VjY/jj1oTCn4JxI6w1DAcosV+ow41hwUTsVoyuiczUZ47IZIPO8qh
k2Kiam8Ef2UHFTkkFdjJ1P/zdMrvkXBTpgcywqPNy2E9Z5PTtkdWKbK+8Tk6V7TdFTFhaSDP3Elk
CHvZjF3AGWskx5PM7iEY/rcSHzsDLcQDF5VSca1rVgM4b2x0TEvgD9JRq/R7KA8huIZ1nIjynNQW
vFM87ynpGgGi9oSMBKj0LN8Y+JRZ3uwNo3LlTWvXOcMUZ0vt48y1zlpShW6jVmQJmmEVrsd2ds6s
D/SJOtD+qA2n3jlDylYkM7y83LRNNe9KO/cByWiyJ+uOsfc6Bdb0yxIR5hA7lqPPavPFIGzoIGTV
IYbRFe8EwcHIG/KnBfzkS6a+6RjYXwg1yx1hIvZTlEF7M1z4TzakaUDJINl9EOZNl32OmM/am+kQ
E7j1QxmAh7PM+Fl1EglC2KM+RkP0WuAoPfk92HBBoXFsxnkRwH34LZKjUpXdicJFHb254IRq6hgi
y5TlN6ma6XWabebG4HCWtF9dRxvtG+EWH7y+lmr4bvnSKC4Usl5zDq9zMiPmahVk+I0wG4I/mF48
myPZCSzPErHzZ7yNIG085hpjMKEdb1kLrUZDkgMhdO5l6AId9JJdSGzpCh87GSqjqSa5cf14RvfE
uWX2aX3ve3bxoC3MgB/Zr8uDTqZsYR9O0QOTOGsdVMaTFCpB0M2fQ80b1zogP0PG8k93Ql4TIgde
a7PBHpq2SqJ/Abn6x/XNhsaHXkofGgZfGMyR7cRzdu8thl4rQ2rI0GKoc9SlFTma2RTtLAjPAeXc
IunoRGbPa793hpq9ggo+O2LPGYaA5ErXk2imayncxAMW1uXfsWX1j0nkyFuXk/ZD+vB3PpUIVXsI
mO08QSrCQMM2Vw6d8cFpWeXHuq54x2mlxcl17UkcGT/Diagm9LCG6+KuN0V2Js9IPudGYEEGtjXT
GEbRyAqBl8vnTJJnOlmF7yJKGqxoGxJVEb10NhFcOI7UmBEX77DlocxPbQbAUPJX2J2NRy81XInZ
UZqaTWglYa/C0kdsGuuWD8Icy2+HwDlSrMQSSjkR+OisK0AJ/zQ7yWsYEHzlEzXxQ94ESobc6Mrx
Y6Qrse8eUxTiFVhR8bkqZrvtdzq3pMWAd2A17lHqH8bG9eShbBvzQvogK71AEePHRqx0q5PQ1hGL
cP4RNXP0nbrMQLFP+OBAH0yeuzfFi/kumScWB4fwG/poVtziu42K2rmY3OFkrVnZeE+dYPzxU6Ik
dvjhyXSSSQfks6FbMpEaXQJBnA2sazz0NYGoRBdG9taaqunTR6di8Dga7cU3DGStCTutF5SSw1VS
uG5t5vZsimoXCKcKT0NnGl8eGdJCYbCoNVVG0Esa89RDNlHp8KqyEYEkUs5DapEsSDgDAeyhKREB
xkSz9sTuVRS+rlfvmLOyG1bewHTJCQfU5AQ4jh9+QWt3JmR6ehFWI77GuAvltcmiKbsQXZogfa79
xnhJbUY1mD8cDLM5xir6zAhr9yTjFemLCzzHnThuTTnQ0jWqqD9CbM8vA6/yL67o5BYDx9R74Zlw
v+uxMoPvRhkpNsMiEv+Ajxtbo6qwX3u2i5QXn5ATh5BQFvekGFD+hiPrrboN9D6bcB3n5ThfgyTA
4D8qi8+4LOBNnAKRLrjbyJwhYfcpuCRN9mCxn0bPAKSVQwYjr1qRq1sGw3JV0tyXjLZl+pHQwixi
vNH/MoIeX2lFPspr4uVojUFfEQ3EfpgRmoUWbaEDV0wWfGdwv0Mz4eXvMnjfnqvt9wiuif08zVMB
o8bC/IEiQc2AToNyYekjskW+HUFVOwkijtNNWcYAD4qIevxokzpGU6gRw+3BvAYvHBlmsx1LCyF9
TONJ4nTdfBRdkd5S20nvhlYJ/NQhU7+Rk2b11iNbI3hVtm0RSqX9aNWkZbIdtS6ROjh9w7Qu6x90
A1yma11uCwJqNqGPr96afZdjp7PiXzZC9qHhP1Et5fEBFn62sYLUuc69a38KuKebwfC9G2TklNQg
nNdAfKfBXnsWxQprdRf1tMjae+Mx4y3J4Nu1XFNv3JLEZgZJG9/VpAmv63Q0HgMLcCHxDjiLssBp
9rEAUbZqrMH/LLJwegyC8b2pbGJrcATSvwVjCDJXD273TJzrdKTOYCRAOh8PiJUmZ15h87WGDnko
VMVmJtN+tTF8FCm+b0aIvbB835ZovZ8yGhf+QDVssanIf21YTm86K6wXZ4hwdSSJPR3YEhG0PCM1
shQDowjKezQWwbtjE3bPYDDnVxo03akfWKdLJ+vfieuEY1XOJtOZvLobdPxAlpQ93yFAWd9dSPm/
IiMJj3tbIqcihUJ5ezpV+WsZtFITKZB7TNzpIWnaS1sjei67Kro2TUXiRWP7w1O9hLYlAZzAVUkv
cIG7MzBZg1y5o4zWf5pr/xh5jkW+Qh7tfK6fT34VabqJ2dP86ZorcsNVhhI1MZycNahvuMe5TNUH
owLr2dcSqXquWxQkMdJPFfvZvS2JFQ04NdYMIupt2/jJGXexjRMeTqrOO+cYEIh2smWKpxorHLaq
wjvWzSD2RD2QKhGI4EWE9ieXBANTZYCfNPhqUEYYcnoZ6vfKuIH+cVd86/powYFYl0ncHBWxWE+D
6/WPSC1OVTi1WFcKZnkto5QHnsXhQXB0AC6zfYSrXuzyDIMJ6nTcv7gjULxxxlpvtoRbgmYZzuiD
xB8XgP4HHo82MlLkuVROERwpSPtFelLsMhzIp7odEFwm7sDhJfr6OSWbfQFgfmYaTcFmKRIufK3p
LO3l4s+a8WG0kJiVlcgeOm8In4a4Cf+DiSwfRA4kYY2Y0TyDBVpIdP10shzxSxSI3NpDQ7QFIIvq
mPdl8D0Qgs2eQbCKycncfmVtioFPkak68RY8KPAQ/ypFZ9Lyd3YZ212xRowI6aAve+Zhdt3hoqh8
dNOoUCwWb+m0Q1UKVlNlfz3CnrXOGDZ3WLJ/vMCHDljbwytuav9J1N7w3+h7CTc6jaEd+VAXR8Go
yeu84oyvApBSFunvvE44tS2rujVpN5+DnBFQrBN3N6Pn209lPYiN9rT4b9nno8Ry/R5dPRbjZzKR
+HkKnfpHnyoebJrJgHsZELwkOmNXFM88QDg8dumyhU64W6lUoBWA/hGnNCmbT9t2o2OsZvWvqJk1
4kroidTRy9ooSC2/WrtWKqnquzFDippGxXtp5uLF4E4454IEboIg0F2YTrMygwHBQxhFt5mCfblO
RE5KgkyeitYsnpqeK4O3LUa7SbzjRyOa4R2gwoQAJHNv5iCdZ/R+7aLWwL2OKRbTeWh2X+w1wh3B
4fxkE1KgNKECdCuT27e3+0OX6uSMfK3fIVJVLOHb/rVMmVi5BjuYoqbSAp/NAozANfnoMmTGoogJ
/RDKVB1yIvteiUquYFJnzjFB0XQ3BstfG2VcbYHW5YDk1HAZDL4ioWOABY2CpxFXfNvtTdwKO9p7
/CWdXXLGxIGOnvk3I4jpKFvopPJ7FYKwLNAznUzDE58ED0KcT+nnfQntY8B9BZeebr1Klf0wFsmw
0w66AoQ1dKxpAWPHFgrydGkeomKuCP0x7mYWl1CDyIqMyjDAm5+6aN55yifZ0njiuvyITRE99R1B
4ArwEDltTN9WM2aSnSrc/NXSCCWKcnidxzF6I/uW+U2NnWkYdIDc1y0OHXPGla5dPFJkd6FywiWY
xwlwLbHMTDLbP7RjNJ7pWRkfyVkeG2lz+3vecJLSkm8RiLBjWHnW3koC58iB076i3KXbQwG4M71l
iWMr74C6lP025S5kOLZ8djV+N4nE9R36JVJv9Igf9pQJ6CrIr6CN/adnW/3QQhJzV/nds5FhGbJl
1RAWyLuIhB/l98xGc3ACgK9G2nx1NQUwKA2O90Un3m9c7SG9rLv6RiUzsnlPsnc4qi92UNrHYmxf
zL5P4RR1LuoKWGpBJw04aiBP8do8um6bf3OfAYNywY33mfTP1P/G3aaB2kYesctKov2w04gBZ2P/
S6IcszwKDpg8MbVL6mXd2bLM6dxSxWCyNHn5XQwVUK5gaIeUuFFQze9mOn+XkDERCsbBLooZJNE8
hmeA0zRP4AfBabSQtXzkFvwuBvkJi1lcrJ71uCeACdhp81oq/W/IFocyH80vxdDiHWmYPrBcWHEY
EuMqiQ9jnrJgtZFNJr5/CxBrPIdRBdOiM2Z3OwVsEWTC1c+C1X3QeSEOaZIEr+OSSCJGnyCoxL6E
xqz+uJD/U6hZdtJgTts2BhntVjLuHYL9WLELNOauerHrVD+ZTjetIkbIj7a/2Nc086iTij257u0I
+WtdBvcY/TiaGMc4xylmXjfNADbP4DuTJPqNmC1sGZuNWzpYFCST0ixG0F6XCcbsyhkLJunBQNmA
A3AeyeYqABK/csC9N175W6RMjHB1X1wLEb6xYGm0EaNWiFoysYaXAl3cNteTs4ZnRsEEDInpseog
ZZh2cBxNDmT0Lt4FowQUFhF4LyV58nS7hnUu0hIAQtQ2kBRdr6DwjFXwC10VF2HMFjDekSMIp8KP
HBtLIh461PbOCO4Pv8DVxZPZH4poGffaUW39eCaQLRvdFOwLtDkEHBrXmgUswUuWUbEVsVnARFx7
DqXIGHzEjkjPRgpmzkZqyDjKgZbdkTB3cX0Iy3gbRVke6r61uoPBhpbE21YkyYNPANyn2Te8gn2C
UYsT1wFJqijULykLLfTQifscs9by4Q8m86uF6J1BQpbLV+Gk6sYYeyiQXTa8AmSDmlDqa+G8F1Xv
3PsgRhtSjtbQnctuLoqtU44pQ4pyCL4xKhS8P7QI6L4kTmGmokMvmVca6T8pl6hBnbsdC2Wchvu6
AqeGocbZDyoDyT7X0PnWixMeGzJcIuzFFUq/vizze+2O1j2EU4YugKj1pTGVmAr8yrfCLXqnWuzA
/rFwsdCxPaBtaRVSyBRPzUANrhmlOrAeyMzIb47EbEgH1HHq6EImF5q07I2ZZ+7f4riRe01K+6eY
TVQflGyYh4asG5ONFlD82bjj7py9guyMOC1+EPAUm0xVz6D5svLNlJZ/gS8aj/vR6pJXt5UZsBIR
I0ScSR/vdrwQoMzoRlHGoOSPyBxp5xDpeMtx3awBr7nimAx+lG+yrNLXbvF4xUFNnFZJosxDMkp1
p6npyTjpFd6hWAgzOjNag8feAdvF2nXkh3OjdQCBY1vNSX2p4Hu9FSHJBVTKZMRFZESNxVE27sos
w+nWxZXxPtUJ7VzeIr1aBSW0f25gDSyAvXLKNmfuS3YfQVivoftzAlY+e/20v0wtu0NkeCBKKt7f
PDqWbf+QOFa9ZxJiHoSTd4dKurg8iuk4hwC0McvU2zhwfxvpBKt0qvl6oRWOR64j9RmARtqahNmm
y/dAjGrBx9Alp6KDDlkbXn2QReRvBuXVFy6ABCRtfxqEeUeKe2gLB2hBkhIi1xrEoZOjuR7saT4j
Cwh/U+P/ZhvJEVk7zwT9gsDAZ2ma9BR9WfwAtOMTasrl6mkwDS8JuFWW7pGOvillvjZ29Di7NYEO
i198skZgv3z4MGgLcU0657dNIDxVoDQ7u9JMnXW61sxoWeMw566jtsAJDtXQ83S0GQqgv71m3RJZ
E9iwpmTVnEYOsTZBi5ul+awZpLMFHRhf1ew1BADmnW1L8nVqpCS9Rfx33uZMR8eqR3XOo51VoEVz
xLnkP/0ipnU2xEOxmyC+jFAN+w37icRLxfRMcyVv84r8Y7TzJNX5+gMxp3fLQiBEqsXPXdigD5AE
4CaYcvNYxsiSXd2VeA58/5FpqM+iErY/F+JjxrToIQoxjRoJrBUKLXYvVQZpMCaeeLT2GN/xtDq8
dxrgEUIngjnn4QXPgceNKOlFBNuZRu/ItDb35uyjcCo+MpU/NSNrQG/g2GaZWWzQCkDh9fitCTti
yc5v8ofomfaYMimGOUPw3qALgxolvXRpVmC1by4z1vA1+2GsvQNAgRrUMjSBCM9PEBT3yBLGG4OB
M/Eq3QrzV/rXkrkMxG/2Nr1MPCiWlX8Bto6ysEpfcukf7BivVJxBAUwKVBLR3D0QWxs9jf5MTDeV
8o77jrJ/MGrYpipuDqSAGmJX+I7z46VNar+UERtjniSre2O5QDqeYTcGeSWkgRMg5MSS7WmYHjwV
YmqF0BusW5eF8UM8uKTixmDasLsT1nDAagphBFc9c2BN8UJb6S+3CiFaAYASm0XWyrXH9I2IYkmU
uySJSBUNb2tfcDfju0/YZZh+zVgqD2lSl2UijndXxuUZugUomNxaFtBMBbZRyo2Gjpn53mpmFBdt
oLwxxpmkftOWA+7YIhLojxNqvGpfzR+04QAOUjRiSByIbm42fpSCdyfeDuN1xq6yIoGjTNeZ6AyG
1am+Fi68Ex223rbkPib+mPcpNJozRz5hGs4YbCM/HBlcBVRNfpA0j2boQeuezfjsmQj9K2uhewSb
BLHEaoxnwSS5yY5U6ZAGoHCuSRToGJq65XMnzG/fQhBeol1i1ep31ltddNHPWLnThzf7v02WLEZR
VAlFAlZq8ANgI9EgTx2jR35hvvwOfDl9ebX7LyiIuIwlqrnV4BbBc+k5I8kNGU3OWtKjrmk5cRUv
C1BFHbQenQoEF6JOa636QLIWoKc044wlpiiAlrMRZlRfc5MjQ2aKk/sVb5D9nzn21pUOw7uOgLG3
ZJF3yNTnDHB8lH8LN7SesrwWX0aa/aYDwrN1b/TTX4rz6laJiNkVg63hP3ygBhTmqDgbPi6WwgnL
C+4AZqQpQyeuYnLPTdO2ts3IgWCV9FUmW9KNGjz+vaiTu2nwHjW3Ktwk4qdrJ3V3sTU3D75cJLYe
kNhaVdWd4ou1SDtZ+ynIpqPutDsBKYNFpgaVXpnzkxVTVFjPEh+7DE0VkV6TgTWoCmGpaoJ3dpTH
OO+zQaCmcvl5UxNcPRYpfMqzN2/10JifrRPWdyGThpZYBqe2yUkjGoilzLuieShtN9uZSQNJrerA
lqZhE15xDeImzKrooOzRZwkc1tysjffdQcjY1YNCvF+R7P5pz4p8Hq1iuiOeQ3u2kAhmPZu1uGG8
oDpjzXU/rIyyXbAdrr1h6hqhddP6rzWCiX1NTuMblDhk2rLfimCod57bgulpxQzxbbLuZKvJfefw
DyE3TK9BM+N/FYB4p0SimGgHVpaxg4YqCcct6xPrNsPb2pNcpMhOc4oHThDcnpln7Loud9il1MWZ
tJf0SqQGjFOcznfluc5lzsUi8+XzriwSMvyYzNARXOAxlXayz5jhfc0Gbh1saT6RhhjH0nhUaxsX
OHA14a7pBaJLFTC3ZeHf1HijnPDbx8OO7pCGet3o3nwJZqO4NSGk59Ib3UMzxxFQBERsiXSmi2SV
Tu5if6tRnr1AVLS/ZTqy6kpSUJ2J6RLuibcUmc7Q0cfPMQ21yzuH/r5EyNb5KAtNDEg/QTZi0rGI
afxhiJ7zpcT4ZFQSsj/f0X/INCLgqUnr/uvKuH9nBuQjEccLCMGWIYwJeqzlZ6cdhj+7AEpPRjyI
tZ+jkLeqfNx7pvomUKTGQ6Mq2HHzhKAwxJtSxQ9g6xEtUXKc0zFD6Jlbap9T8F4qu3XPRtX7hxx7
F7ZhyH7IMpLjoHWyr0TrnVocqvsgENVurEf8aeBxd1bO7m3Ct2u3TPi4hSvrAtq82ea9+KimIT84
Q7sUnxwSGR3psQei+1i0JaaShC1k7/DM2PweSeUJ0dWVRbHpczOnooh+VBY8u3nYbllDWdfCA7/Q
z/GiEG1Tf1GXJzFSsyDmmc7F1iwp+XIPIUaMvMsfNVqaLoxPgw3ucsWu4q3OFD6oKIh+2BNF19C2
8Yaz3btTcRSK1LcsYgA4oYiVmNDsGNaSpeKsXxEQRwsGOGDfmQR8W+2fG74xmR63bqCY26VDebHH
fMmHsk3GPBwlfxmSW+JcofRoSvS1A7QDk1VEfAJnj7HuyoS2bMieDCgFvdv+pvi51k0qv1EuAq82
CT7CAY842cgvivecwA+QBKy5xtXAuBJ37RydXGF+mjEULpv11tqV1HJMj89OUVX7SrfM9JUG+mgA
GhtAPlvrCT0/VhUmemhdEEvS+c8potrIuFZh4Nz8GnkFDdeto7U/tH31yCV+dUTz61SMoWYOVuYF
gK1ta8P5JG+mNa8Lw2Wua8VXh7HW2m8G7p0meA0wsDHKS3q2IfLGni/Y4vCGbl1OtAOBRQZFLgYq
9vK3QQ+zy80CAwngdvxk6MqkbfxMigT2rmcqJDvzVBMJwQ7cXSm3PI5syVaNR8CQBCnmmjE6LEC0
uetcUxtJZynPjqLGgMx2jrT5WvE+tgqPG8JKo5//wp4giwSuVFI5r50WZIeVR6tif4aoe2/b/tvM
FHx0+qtA+gf+bufgO7OouQih2kVT8VA5mCzyrn1ps+ATWjOiZn3t+2w3EIre+vNLIe9S9PCjwquT
uW+DzE9phv4rrd9iSvQqA9CPbwrVb+/xTpEhNmdQNAfJwsW4u1aJOq54hzb8lfs+H7stYDt6UIJh
bAhGAv/j6DyWI8eBIPpFjAAJguba3jt5XRhyQ+89v34f97qxo+lpdYOFrMyX2YPYIo646hsh8z2L
W2MlTfOfqLmSmt4AaLAvX/sci5pIrL0K58qf4jqLcuwl1mJSV90lE9BzZSKkRRCjUN0zNDbS8lZR
L3sh6xOeSEhqrmdDHY45jWjCIXyVPDcB+9bOiUrydqRqnaJ4K4rEgOucoL9EUHblQKdR2eb7UVjF
VozsvNXs11aB6XHAF+Amh+4YjIQd7C79jciTbEJUxo2DtXpDxqXGVsy75sTZSR8qdAAN6YjIrQ6u
p3d3sT/d6gaWp2av2zi/xgNQC6GiS+BqgMs9/ylRQCsbyrYYLq3dzK5hy3YYneotbsJpV+nRwTKU
OHSGleNPdo1lXw5fuaZzziBbwuLWNnBzbOD6xk87mmcNOAnyH9wByjG8bG671r5jCf4D2c9Z6jlz
wuwDLKBXwdXY1eZEAnsecV2wuMp70Ih+NnwWdJ4HRoh7UksOKyRcadbPhCEWvkY3GZeEE88wd+Xi
/+rzGFdovArd+qy48e3ibro6BakMG9LyRlXRKaIBbOl3QbTqfH9dtKzdWP6066DjNWkBpom8eaeY
fNvxBGGlSpuSP48gPoF+y9LJkCNrtm52iIf2FW/MIbR4rFX2nBwe/3qZ6TCHm7kD88SN7YSQ3DNd
+28ERzaTjIl2zZMTtwIqULCARgqJThPeC8/vHU48jC3Nt1+0rOGNW9xFSx1GABYiwPXjEnbOxvAg
KluOetbq9k815RpiwYGjhrSBVj16niL00MrXCmHFMs0jqspPW/GeD+bgbprUf1E1HApyV8OiC0L6
PrFBlqFmLn2L0EinZT8otdw9s08IDMVixr1olku8LKQQAj/td16DUfX619Q17/pgXHhAXxLPOlki
fMahDiTJRUZJGsWnaQpYhw7mldqWs1bBv0H5fnUlJr3Od86Y/PhMGpzOXXttZ+c4SjAnCgSeBXvy
aOP5Yleg+ttIAXu3y/nwCYDpGrfA1QAISgv7b3wC4StL4optbRXssfaam7JKebMCpAej6y+mZZ1K
atCzFuxeaRS/5WCx5/LwIMLaHXvOy1bw3NIUONpZAzfybDhUdn4QtXVkQ8+pHhSbEucMvgPs5aWi
mC1unB3PAHQn61CX5O/0kVQzPDtEfT7JO08ruPGW8TffoA9ShQC/E3K5NEkyD+opZonsuR/nVXvB
Dif1kHfcAoWB0z7m5o1n/ls3rFU7z6jhaNEi2NGNZUVKrYORTzcD47qIknzvtu0ztnA8Mu5gAIvI
V/BdXjIHHu+op5wbMU4TLASg/QRRwNKgE61lY+LU4YtrkY/Ms5nUhweTf5XmIwjm9gW73Sqqkvd8
aPZagU7d91TB8rCp0vSVGxFx91GunG7adFr/EYuEfAqkqSofQAzGtNHkHhcmYNkVDvK2Za86wwcG
/y4FeBMRhE+pGDZFR+uKA6PJg+s92LBX3DI6+FhnP6KCSMlIK2EUEaksuPssGg1ffVmDm7XUJ5vt
F8BqFyMqXzxi+/HQvXAMPPi+keAitsnYCMmAbg9XR3qV+DMWjh38lKn+U7ScmKjNrovAW7D/a0hK
ER3jWqL7T0HOx69nNWqnJUvFfo/VkyOUqZVcDXk+HLOgNrmR3bR4gqbkVNcoxHnuoYpSc9pdRZfd
UJO7WfDel35Lq6Rb3LtiYFXOSO2M2RnbwE5Vw4Zl6MLOxHFy5FWl3i2fY6jtQENH65wDQQ7B1Sga
SuKN5VpPmIK2hQqvsP7v+FIXAfNajIi74G4O6za414ZcjQqHgt2RNxishxXkX34z7KzEeZT5sBvt
eAnFEJ861BczhLFgr3BmnVxa7uZiQiVGsGPWxpHlBl8lEyokafOYw9lx9PRmNoVa1H3EwUSONJfN
Ma9QzXoS5iXmdP2XdpKFNItXvQdm7bRne5qeMq94T2q167No10hQn12QnEKaQPI5YeHl+2zibygZ
R80+pXtXnEed2bA3adfKzAvAaCBw4WvaTDvbJmlTopdHFpeEXKJWTz5sabc+tpKIu1LjcZy4b+bJ
BNaD5flCbz20SsdcWD2e4YxbyiaftIePOb4Jqt+ykJcxCNYVrFaf+iYdrGXZusN1qosNgSlSDeV0
zAQnI2sAVAxeGKCGQiPUT/8jGat+hu8ttRKBobAN/tYe45frQhXNDLzV3PaS8suc3WQsa4DoRow0
DohILfkN+7rdki6kCRf/2a4cpb4aB5OjpNZ/TNFv9L7/ZYtGjqoqP7TEvkP54N+W7g2Wu4PBoZ2Y
1nft6xhFqFDQJ0RVGjhe9WhI2U7Iu8HecNkBH1yYJt9yyZxw1O3s4cFZc9EHAFX9eoH254nySzT+
XsbTCWr4xSlx0uDtYYDynhSLb0uv15j8LtwOFuQD3/zKe+Oi8CNSvFERv9bF/PwEYDZ4W5b2f1rA
/8sp2hemzXlN/TDbrveskd/QGwHZBJ8yoxEijwiRwFNgG96hy+cwnUYaEJn3z60NB7qs7FcnY07S
yRmmlfY3DRN0pBzRx+8uNAwQguU5N3G6JtawxTqOdzDAFTXP9mHsH7S+39OFc2JCATH6GvUt3A75
4mNRFCDne9fcMWSe62Ego0ORXmn8QjI+Bk2/F3bzbJTsykU6cC7STWQnwS6iaWiB45jeAW/LBUTD
rxWs9brhu6OfXHg46ZjStEezqiPSawN0O4+Lv8ZXz2CcKq74JNgKzbvFPOdpiaStdzYyY5o23JzM
nhCvPhF00D4Po+GoJDg/bEwLRpXsyWxWEylttl0fkzNjYBwo2tja8iueymxl6lgK6+6IJfhgtlhl
jHgjLYp7TFLAeH1WuTYAg8fEv0wKqjit4kWYXEpUfsfddaoFEtDQruLgE+P/KbHkHNbJDriznpWn
PfuMLJk1Hgu3+0ccaptOGXQzPpy6v22I9NPjPAy72BouWkrKaahH3tRQGS+DhldhpBbuMeXiz9SC
fNONGpW99CZ0HgYCKrnosA30BJp6Cf0Ql0NTzL7MGkWXrvOIhTcpUFvfshtclShIkOLUZSDQu4Cm
QJnpFNfojP1aZ5S2Cv75MvlV1G72oKQxmvAt7IhUDW53KcPYRmOJ/g3jdOS4PdZ2JldI7WTfjMjd
a9p0amH0srn+hoWHn85Nj6bPoqYn8R3VvyEKzhiYq04Uh16WBwMnGunqD9mFWLPZRmjuvWLsQMEj
/Dl3avpGM5tW3GZvReNrKAwwVuAdJDt7s1cMcOVcCQ4byKSOBlbYueLWNcBsDY2GpBPETBhnHXFi
vl/IgIZ1z2pn24Y8VrOG5HDg2hxR+dpoKB5qEFV0VOlFQ0MDcnIH1SL87X2qvyws1AKfneJxkhuQ
ouxghWGM7gmiG1RfbNzWWpWx9owLjNgqNWmiuyeUg3IF/TcT8vrBoh1PHWr4fONQXYjd3TLpLk1X
gjqXR9HKr97kBuCFfEHR+OdK6MESNxH1K+S0o+WWj7nOADsWA1RIE67RvLZhdUgcwkuQGeWU8E0w
uivQtoiSzTGjpCDYoUBsg9b9ael3NaCA4mR+diSTrhePxJ/UFWQDijrRttK+V8CsuDyVO6nn926c
fyAVWrzGuXtUY5oVV+WU22jS705pAajG9xd2//xwXPu1s47tal5wGOwTNCwOTJ4SbRSyw1pN7aFJ
gNu4bPMy8qqYOOGwtHLfxqCBaFNYCDGuQW7AiVDDzsZbs+bGsufasOPoDrcZ7BUUyExxbZ4EFX7E
1lJanNl/OO90KhZreEqHklDaHG2n2AfykLTP1JXvqF7cTCPu8ciTBraGNFwrIbdFyLiLM7Ru2zsm
SnMR9PZbNk8tVr/FSXiTzFjGRDuHnVGR46+aSf8tNP8iRblLSC6tiIGuhZ+/uWl59aWxMdNu02Qe
rHcMhpJ95tAc9RbLPOT1qAHkwlJp62HdW9bgnTtBB2dVed4e8ad7s8rgpUrIj5XhvRBjcRiU1BYG
j9qlZ8/6YcFbEvv0htgFXWCsMj5Dw+aua41MH9w7O5x8Ae7ypSrpPuTR8JLl2jrI8J4Re1rZRnli
afyOYyxbabIN5kjnO3BGDJxdqkMJGhGUTGIInOBlYV3Srn9hhWOfjDYdMMiViHr92WuidZPiKLAn
HsymIoZmZa/GfD81xp0BECQpxz2JE1yxZAEWBUVzuVP9w7BHBrUOP7Ghbjy+OY0xXCuTm6WD4zhC
KaElmbi1FtEa3HtPVZFeNMm0XOtM2gpH+0KmTnB2W/3G2gs39FiaW37QJ9f4N/BlzBukbFYWllSS
FtpHCO6EthkMZyFZ0DV5KRhF/WzedltvPSX60UCnTEIhVh0QzRVCc7oAX3UfSwiQMtYPKPP9NidN
sRgooFpYzfCnNPtTOY2BiI+wkqRvOLZJvbgmz86ONrcx2sYixR9Wth27y3Q/jfKsSJMty05ek7TP
NpPONKWC4ZZg/rM0AiyhIw8527GtUbva1s8xlhBgHDd+G777RH9HNrtLb3SYtOX81U7BiOr+hwzH
f5KqMzrFGmNp6CQl+tr5Rn3+0/r00ecDr95P2XI147loJmqWuE1vdWyK3HMohw0S8a7xm154zbgV
Q3Sd9Nly2mcQ8Qy+8QW87tassI+Zex7LoP7oZ6YrOliOeOhBb4PccugDn+n9DnnmhWog7dGNfOg0
47crbYfkaYlljfjHxs8JHtKx+kKAitBKK91TTyh4zTJ92hIvfa1dKOTK7axlVbPM1Gc74OgqjWp4
rzkGOllaLw9/Kzw6vH2E/ZucX7BIsnEnqXVaa0a6ZxZCK4F8x59kF+MPFqwGp7uQ7zjoQUtIOZn7
cUkjLVRbya+0hqI241BI1ml/dpoeuP7e3NG8haa764AerOwUWxwJ/rMR9oDNFQ47iT9fuLbY/I9A
txvvN2VF0GCKAPXi4UMNsaYMFx5dBx+Mww7rF8dBdi75gYvc8Z6xLUPfsHERxQklLFJQZ1jnxaUp
QsqoLAAmLTtfGxS8yNltKLg/qVe+tKrZFyZ/NC6zB9u5levOe0IVPWGm3ggtfAXj8ocXoQc1EtIZ
GXdbq4M4hdyGzS+bnv6Haru0Ebvd0KOWOnBece5qyojXMVLG0gzEFwW31tKmUnI1RMC5xRxo1zyi
Wh4dqT0bzZXyncNECyWu3R+ZBMjfJVZspzqORcMz0vz0gJntaU2YBansjS66mz0lz+bYXYi33t2M
PIusqf0RhcPLDOBEK7G1VfKuZeDfS+JRiwJDUNBmO7YxaOd82eLpmwtvtWydbqDzAA5EkdEZmEIB
5Aprc5nI47tyTRjObQ3619AvekHjAKsROGBWuGur4l4O6b2zyAd5qgF57D7TebqeDHUA6oC0RAQP
Wu/81oXOuwiVvwGddZ5oO4aDPD01jISrfKAu1aqC3ZBiYmnpU8ZQQMDLeI4n9s299d740zGZ4TI1
vemyzRFnhLOHAPwiRu9jnMAa6azyUy8LmC/9J8jskosuOEWFh5Z0TPcZzZ8QzYl+oir7IBtp7cMI
iarp9mZPsLYNE76N7KBytlF0RCXEzAL7nxDtS6Dlv0XafcvYf/OUfFQ1CrqXYTmxTYoJbBvpLinN
ae0Glb3zGkxSDoQmEzIDS1z/j4Lpd7cYzsMs7tAvUyxIZ7AUEEW7oSttnxWZ/xnH/Xdf9Pg654Vl
KR/ZAF46qtWXr+kUZI0WcLGYQ7Et3kjWHtusISrlyXNrCG0ddgjEiEm6rt57P3nNah/Ne4gXfdvu
YATxAh0z2tFixkkzTDSEagSnaXlNtlFDL2Nhteam7as/GycETEKovjDZ/o0D4V4uCebCE8kebxU4
s2R4GAG3czNiOZW4GBDSyn8JCAetegEIr6/ht2Awv7ehrmihwuiCLZS0gD89dL8+Vj06dp28ND3i
iZGUfzJn3s6DnBEjxtKh+3yWhsRmnOqjZUBMm86Y6Zff9R9LnwmIgifvkeiSGyE3iAYzGkGLYM1k
ir5QN/RfekAUmJiS13rO9fPxhd5Zf2CBPjZpctbrgT1rQX9TUrvQwXmGkg6oyHDa/bbxPfipndet
moCqXMuJix+fztStVcOpnCTspSAZmyeoiwQkTJD8YVbgy/OYJibm0KBArAcfQf9sumEFf6hadbQj
0veDDn6DT8QhZrW+GUv7hZ9hvRdxD4wvDZo9RQz9LSk4csw4BLKTWBpoIueOiyDb1w3Xe4a3tw6M
upFxHPmx+xxk9VfO3t5LhiNJoqe6ynDXNSNxsGikFMfD3NnndF6OxSWr9WNP4V7WqWOrB+NW9+x7
qXBCFOxpgYfbmLHDpwYVahOaHeMHpr2+CCGKBTXgKdSLLKsv5lQ+20X6rTfGBzvOltVdkxzJ7bxH
GVeCVPH+6Z7/6VnNJajoy+ur8Ur4Bx5PyjXAogR0mRAyXXswq54riw7UuDCXyvJPg9GdzYoysGrC
I0ox7g+ci3OeWtnStMx677L03+eVuZ1CcrJD+mj98l20Y7XDMP/VtSVNXA6VZaPPmzDyBKFl6WBL
41m19d4ykVJjygZb036MMruHYfdacDqd61h+hnFOsRngNxg5v7hK/sHW1ZZ6UxD1amhujRK2N6zF
PLe6EeyQW9cJ0Y9CHAoZ2zB0TtKTLnYEFFJmCpKvTAYNhSZ4a2BZ8W3B+KGv9cxaFe48UaUlnSo9
3/TYsKgFyW7U8TxZArS2OeS73jKegRy815r/ahACIsXgES7SibJsRy3tD/lQyjn4szV0+5HE4hBC
4kBSSFrYwyZSbEooPJ3AZMik/9EGEtdJat/SNL54Es3HmPmTvM1/OTSgsk12APKgj2X9A0wlgl2f
KYIlkOpi3JFnN88/2DL++D4tjxyzS62Azyr5H2u+ppOe0eOdelj7HWJSLHvcfFhLm3WCN79Mk1Dr
VlK+d9KhXXLBsCxMRx5/TjtqDSUdgR6smsaWG6xhoGWpGEaFxnXi12O6Ja5IQ0VJeoxcbbAKXKlt
pDk9M/LeG0twIW9YGThDABdURw4CbEU4lrbyYuXq3k+rxfHLwG5+djAhb/YGnUEAoZ6ihuYz3Q23
OdFA4E4WIIEoG5dZoJJVUFtcBjvaNJ1QedtUae65UAGb/4THaG62P4aSF9PvfrrGijelKg5l5e9T
095lFr6wjuX/IiZ0yEEO+Ev6yXaEZgPAvY0dmHPw/1j35bqE0eVWbAHHla8+gAffZB+QBTC4OYoP
EAKXTIAxjzemSi+wso8Fgghn+Iy+g3mJucphL8bCh20G7kbtiqAJUNCInuKs+sNhzfMncNlW8njD
hUHe+uayfXJqhmvNQmAyqKyLQKS4nbg1HSn5fDKXQzGdCPw9A/tcGrJ9KJiNljufl1bLfaWFuayf
/XY41WV7UrlAN82SR5zNJfDGk9ciF3S44Frlp2wSNHxg/cWeurUZ2Mc6pM/Ph53F1HjsNH0PX5ym
xKQGlM67HZPCsp0/VWOWjj3xxKblBd35kfT1CYcNkirDxySIo6VXLqibeuoOOMuyZdwAdfHsCzfR
VVXoqEF8dSNrguTOnqif1oQzQVSH/nNt2mtVaFsJT84Z661d9M8Qull78zeTYhAsdu2LAWieaNfJ
tAkOTRAVWutMK8Y28W2UbuyKoOj21DQtDT56i3qSINaxDOhFRnCFrdwcw/fKmixZ7p2VKZ7rSMPb
DA4ySEMDaFi80fPsQzjUsZmu+5X5obfNquZJyRz5kfKEmsC2r6uD3oz/Us1RawLijETxCiwJV0Ar
PWeFRjVV26+qQd/pQIUCBpw0iW9GTyVM2y7p2U55FeMrC1XaOulPWZA0ByFUEM4zjAPIxFtmtf8G
w/oZs+Y+DAmt7Z3xGYaAvevOwCmlrh2e2AWu7CuJ5FVG4rtsvDPx3YPV8LSxoE6wjfMOQ6jgMo97
xzHfBhHvQbztLa8kRZ/Fv5Mr1mOk70pmpkqP98TWN6PCkAD9caVV9ttYj/wC4PDSbJYE8qdh1Eul
8WEQa5dA4VNVnwIgLCrBFWqZr65uH2OydqEbr4uRp1AfrgY5HEfyxFlHW04BccTvKYG0nYfF2UIe
gM8Alid3eAwwuNjQBwtjqE8ujBvUqdhEF8g/SlqZTA2MbZafrbD/jLohWgwGnMTJ+WdBKcdSo+jj
yK5N4F8d4uYz3Y5SE9t94s5a7RrDu1c2hm5ThB8w4+65poklx8RWudHerSEHVm6CGZ2eWa/cxRPS
bNG5T4hc3VrTwCK0/MJDmuNCYPdUD1b3KZm2Lox3QGX0bk6yvil/vOWhRxlUWVukYrCZ9YK8BtCm
8H+wYAApyL6qsH0jGctTl55QPhAvlha8oJUQ8nX0g5ZUn1VCCiyQJSZpXWNn/iVYm8tYOxVucHCE
syjK/hdP6auQSA46yULY2GuPDwrU0ebWS50bYe29I1CdEtSvNRYD3s1c7fvRXrsmcoYIvHVCO0fo
Y5GRHmqbPmIyVNU82BwEfBOiMSXtPRNIS8bmk500HZyv6Fxp+TKS9pM1ZruePf+y6U26EKwBaaZ5
BQPjc5QAFdVzHhteU29N2XN0l6R+5SW3GgAqFb0eLPMAPyxYMtKoGRJTxwRGfX2mrdnYiBV2Gwtx
zXwUtTluCqiBS5je5YqTj9BOIe1lBU2N74vj7W0PxtBUAJEWxHv0+NqyQU9tRDYfVP6ICmMSe2AM
Hnpsz+bVllQ7dFQ9hXLuRQS+aPv4wsk1/CNrz3O2mt7QrykVnqcGIsBfGLFubph3KwK7E7fY8TZ0
+k8kS3o7y+rLziFm0OZySzqe9x7NXbpSNowf6ghF9ypC+W/MtMPcJVIY2n6aq6yZnd4GnWiFGwQF
fo2yZZSJvyO7KHeE7uWSbQYLqw49ZXSOdHPcScJRHe1R+tVynoEk8FeGg5HNju+j669JgE0U5ybn
3IsOTuXM7bDyVI/2IffF28AobQoDhEi9os36zycYBaJ9q9M1poqPomzf8Snl2NJGFkGhaaolB+V4
dUKPfTWdZFq+0mr7RsL9B7TbDnvvb+kIitbqQxkHh4QqTwk/ZL7jQpigD7DDl9qlyT8zym66ChGN
83qn2+3eDqbHYKcVRczhFonpDbf0i1DatImIAGD6M0Gmy7faigBKZ9TiYcY+TdMIwtZIt1rZ0fXS
Sdyl+kCwpD20HvXL3WyVU/TrOGGI+0RckrLawnl5LSusgVHqthuh1FsMSI43B+nZq+udxuvcZ2EJ
wUOtEfXWbBH0pdQyvC7JklDMgpqhjSF8utl99cqFcJOXHkm6eO1GZbHmUv9wBM0dxgkWxcWcSUic
/rSJunKLRQ17Vweo1RwG9l9G+6YS78TH8Y82nn+kYw4NMqzAhdI50CBM38NXRhnZwG8SKajBMJIQ
+WODujd64xPNfU+ZN/SdgYLRhhMpzIB4Vv1PQOg3zaG52tSpqxMY5r3ld9+RoS6pUexcQEtwr9C0
io1ARzBd/3kcjUclwCCYZUb7FaYFTapxVdOQU9bhOrS5ggUOmnQIhzk85ARJgGIcyC1tpmxkqZas
CHD96JXzAvwDU2qn3yn+gtxstAiTghqacIvvbO2N4zLS9V/Ns96nhqVeZN6jjOLDIXnvaxiNnhb8
E5pHxGXaMQVthW+f8GK9DdH/szJXVT2ZCIOZZ7+or4SRnsN6pNQ4Grd56iHAl8425l3jHn0KWBLU
UfVOcJe/JAeElK1JBSDBuMRPnEJwntElbNbmE7XUp841t8XgPMi6XnmNy7bud4bkl55a97J23qbM
7KFFoAxlHVfs3I5+dVc7Bz5XMXskVgKQkdsYXsu7lbjXpEOv64i05SUymI7pe2UlErVvJoJjD6KJ
FTd6zxNjMqdrxCWN2LP3ZpNA2cbw2BbEo1/DXH/h1PrUw4JZqPF2AoTzJu3bL+h05i8b5I6gU7yu
rS88AZuhFecg7G54Zde1GvbpFL1GVnRO8S4t606D8MzLW7QG7r/QiV5bWbxx3XkK9WjvkRVcmmO6
F2NK/MUiNaIp1rmqRZYbsvgEVgt6mFf9RX72V836URn4XMEdRr6yEyujb5L1hKofBeE+zrMrj+df
W01zd3nz7vX4RsGGlogZDPK8/doBswOaCKN3M65FcEldwIZ0/Qa+2k8Jl8QxlofJJZQ0afO3npEJ
f4pnvHvAAzxy8JDRkcHYOk/s4GwKvxpj3ST1sRDyZGs+v00UM5Dhm7wlUiI0erP7ZTawKnW6bW6z
xzXKc1f6835nBUWafm3/FezcylDFGlP+HQPb3pTlcdTwkxhqPcbILg79Enbzw+acbDlGT1WRbaqK
wlt33Ww+6QeEPJxGUvLyLFxTpwm89YLN0iMEbLt2a11jFdxx8oqSBbbzGBRiTOUWeyNMdk5WHjrI
dxHuzwU3BCqTuXm1cpUbxcFv/7o6oJqYSCIwboekIr20mzr+nW80/LtJ86Rvdv7uQnKuKvOsmw2l
s82pzUxIBBX0DY6NXmcjkfF1d1hKG4m3H1EgAQ3gYalQEHDnH/hCwFXUIBzx9NVd1JMMJcIayzUB
qF1jcwYC3ulk+DrCqImfGHGwIGCVz2kSK5OVUCHXr/Kzc6g0xYtCjH7ltMyqRv025gVuQGRqpN9N
UMldHSP49DtmNAZTl7XMKK5+mWykQ+bT1DxvZfnmaYLGs+KWu3csFj8ltWf6dEin8lJO0w0YtM9l
EMx43fx6pTw2vrkbquho0yyp0688x2Qn2/+07Nkuo9I35fAMHNkdqCE/95SFdBX7aJKC26hMHwgs
v6HNfxy0lwk7qmiKtZ5rX6wnczYwtE94lnvwnPI7doy/XFrseiUl2EFvPeqW1fxkGCv4rz6zvsto
VyyT+ivFY94lJdD+4ZC5UPESyTxPlt1jkMO/vDWsR+WOMDgU0RMaHAE8R2eoL18A6+N93QV4n4gy
In3H8XvsgjsjJYjbIJzumFAxwBn4eIf0y9O0c6l5J5wPex8hCwvAU5Y0O0fv2w2Zr7uDaYVrlPlE
ocema+G5sCRYBq1/06ziobNlbYG4IzPduGf9FKm+s8robhjgOf1Su2VpuodktovnlkV3/NQyiBNW
GK1tyNnLJI1PNo8XZj6GrqRFS8IWLksTNEa3LmNmetsBkE/9O/cvEZ957Ssl22bdhdoRWh+ShcuF
rUnoo4iMf3aZXr0IJcBT5tYV/muM+0enSRwVkyHHs6ix1gKwEayiuTieW20cmImHeFOn7E6jnI1p
36S7pHb+8bxdAbd79/HnGnhaUZ/mwMLW1LnV8ZXnbHTBKAZPhtddY1gZi24s3yYHIz39ocgbDPga
Pq+elaQebl1VzsgqdjJj96TRWBXogmcP/HOd6FPklp9ph8OLdsCu7I5EKZ9jWf4Qp2xw9NC+aw8v
uoRHBAdg4APaUO6jzPZP+POvneVJiUHLNUIMOKmEIzdcO6mfw7p7lLb6xYv23TvBs9uGa6cXZxgW
J5J2+McoqwOJjTo3nQwRARMkqFjzE0zKLTmkQD0WzUJIuDV1sB7oq4U7BLoR22/zpkuFUtqvp0g7
+2NOrkrC35kUvcmshIVXE1GnxtbMzpMUe7xx10BVf51Dm0YTETZRciUjY0/z2oYl2NKZx/qyLg+1
762FR7KyRLKNIKoXXkZSiUGtEyBsKwjGsz9RVMG41KPk3qZ1tkrJmTVcxplvKYkF+aRSewnRzcY9
RUCB59taAJ0i1X2goQz9F1efcDfYzh96r3+PfNxDET3iosVvGqyGJNsaDqciGJDcTn6aKPyYfM49
q3GORVw+6WP9a6Ujk2p7ARw/rqTkpBMGl6xJspsxW2xNVIJmhvdE880uT+1zVdlXnKdzOss9CFgK
tTX8aFq5N8ycoms8017lXqXf7n2erunkPE2EqUjRswkfOZgIBTSR+T2Z+jU3rG8JWIgog1hZ8bAT
4/AGa/SU5PXRxZdeNXzEmw5KG/2sCTuYnZOrJwl7Fn8tffd+6q9AryxTazwofdw35XBq0wjxnKs6
wTyTbGr7xobiPWYrzMLwHIXhKfap123C55QjyAMhKHKX1GRH8NNuEkgrc95sCJ5VYf2SltoR0f6k
I+rPUgne2ZSNZXVXJKAh850cILZU27lwFY3oWadbYhmb4hIxIzQIHrQbHqqOn+fkxmWa8ueM8WQn
p+Hbx5hOIXRF7d6QWPSxBC+Q5bcOk+86ZkkDyJuuO7P4lOxiDU9xQavrk0NhfCSQprsu/1XMqKxS
YAgKEMyhtuKrhDEwX8VGz2RDl0qVhnd+oRh0ivpf0FQB1NDpaMR44OaGpsohnFBpZM9r3nhUOXhH
c7uWYcl6aTf9U+SCRXBdPlM+Qr+ZxkcIFwnfED0mzgX6IGqxjoCjwz9Cs4U/lx6VsXMd8uTdCMc7
kuMpyylVkFa0apP0mb6vKyWkv2OHIbCGnGVRiObqAz1c8bvT84mYRncFvn0jqtigEFJwmQwyGNIa
pMK4bL/Yx4utbCkZskKULseDqtcZzMiNNfI2kpLilfs5NdfeG1UumzAkcFbMxYBEzzZTOOwmLd6C
sXE5feKWIjC6xSYCrBvLq6m28IVJ86vX3EI464CRh2wjxxDxLOHwye6ZbM6G06zNtN5YcCRXlk76
PMm0c6wTXkroI8R2x7U7s79VacUHh2dzkejc6BvnA+It3TNEqJ/6vJbvLDHmHZMHfqWPhj3f0nqO
QD9ivfoz/yPtzHobx7Ys/Vcu7nMRzZmHja56kEiNlixbkmX7hXB44DzP/PX98TZQFelKhNHdTwlk
ZAZFijpnn73X+tYcNi9CPzzLMsIEMxgQR8jyJqrURT1SjbQ90M2mvVVMr5JwKBeUMuCLkt5lIrlN
WxvZsIBfk78Qr7o1OGDjdWcn8i/yaJ7MKuo3ZkXER88kKrQg63h1/Ci1DMbw6G4aPGhrjGcdrLeW
KICQTV1HJgdjpXRxAH+O7Tx8V4d9XUhkdTDYzDv9gP+YzILgWWHWrzZUSr7Ps4jyS9NhP5KgfusK
vVZmgE5oWHuFUoTW+4XQpqdGzT8askG1MTtLYbaR0u5iNdAY+vyV9JAv5qLYjsuvLji2HOkKjc3L
nipntMYv7Fp4Czze48o42BGuFqFG6GQ7WmD+cWiCIwY3tvr6fZSV90YOj2YXnA2LPuKQ7IcBkEiT
x9ekVp1Am4X8Mj2tjHKeHPEdTiLmhwoJ5XAznCEvLwGEMU2x1gbMcYDDORKxmi7UwEKpdhQE0UhP
mSiORhH5Jq/Y9aPCey0MhTlqB2xX3apMoqs8OyPhNwFntg8ZA+MYDQaA7Rx8XLJsOxipJavUosgY
DVqGfqU7OBCbwQQDNW40Q8lV+h0iRpgWGzeRqGetmIalVRrlWi4T7CAqz1qHfAXfoKL5qjt6MR6J
MMPUBe7ayKRXetXrJjDeAim+ZuVbjb18SWtryUwT7RWG69lv8Jb28qUjJMcHVsAcAWjnIP8KG4Fo
2erRmXsyK3XqZBQuDO9e+bmDl0vpLdvKbjSHX1Zys8lh7wNjafYyWLlsOzb6AVMJfBUJ40dgLmEW
rjVR7zVVuthx8YEW+tjr2mn0jAkfZPHIcTEDq6Q/d1qxIlsTTEMK6aoUtB2YeiBoURG+kqCwiuax
YMQ8PwudrKr3pVT+0lRMsf4cdVNyjO3vzMSADT4CYPMxiZKbmF9KGRtFkd+6gJrd9L/Ab6CYLOk3
jMFtYGVcFlm/qYIAOFhXvwdydqVpB0FzfExLYPlyN4tG60MO6Xhh+GhPiPFmNm2m5AJ6tBY56chG
cQzU4Alw2mImAzUIlDOUtRBRDvRD9lnQS04wQMZv6muCoqv3yycWknVH+dy0pBv7szENeTh9jDUJ
SnDbWlwnwyjeKnDLTYr0ki5e4FDq6BfNrpdRkT4K4u0XpJD7dKzQXucFDIjcIx8jCaTjFPd3g2DE
qfr+rh/rRyNI16jUvmzFf7WTmGac3JzouD+nhbXOje5xqCmhVPQteXGLO8JU0Vcz4qkTYsET/dIz
n/AtTMJpJn3l0N+xUxMzi2c5BIVAL23R6tKHjY+SV5Rs3LD8ot6i715prgLkP4eub0njiknmnlkX
BLP2uauJBZbjTabUCMDJ97OqhwaMhMz32lPuz7wwS2VEm8NAUwv7MQqVV3U0oZdR7+BvplzD/IVc
HoOL5y1y015FuXT0LPFVDRH6WGbYQB750lT7Gae4cIo2c5sxne2IAjk0Z2vaLr4bjfIulS2Qr2b6
yKjyE3bOTtBryazqkSYGPiLFeqtFLK+zscYrYva3CmUnZl1OkrZ+QXNfYBMymf94oDnQ6+pM0a19
xdk1GzFSAEqwdH0V+Dry1LhB2KpCu0L5va2Fn6yaqs7Wio/GocKpD64g9qOlKEv7oFtJdWVjhqZv
ZscixTBGMUXELK4ciWbqAo+8/mZa9YuFKQ8FDHLpOuhyChGL+MC2D121QuIoZxkeCAwwOkZ/VxIm
Nnm9FEhP+2uJ7xG4AvLDWQjU6NXAPJZlgWA25mBs7BCXwWQsk7Yetyn65XME2GzVxWSchjWo10ni
SYK6QZolI+fWFG3L8bpfNA1wDszTd0IZPwOWzcUkGSic/OmWJv1HXKafDH7HS2mlyQs9+eESFiU8
W6hFyzjVETaqOXgxkOW3RknLrSEG0tWJZcQw1L0UJOcsKhE3SxUuK+cX5dTK+gpj0SNTbvAmIZxM
iLpW08GLQQ1vxKgvZP9BEYL3mCYpxhEhx2t+3K9ehPHVS286YHpELp994K8zQ33H/OxaEv2/YqiB
BmQohEhFSfUny7SOuR7flYJsVzxl+CVxnkLmZ/ZK7GWFQZ33FIgbE+NQ7mmRNrR51PHN6MVrmJQP
Jn+0qLTxWDTdTi1UAnoz+oAjsMFZS1fTNtXGeynBYCRpyqXr2NnTbKz2gobyI+f2OTM+XUBaNSl5
QsWdQgCvi0YNcEtQOmZed5j9oo2V9mjt0F6ghbrDkIeLqaju8AgYtBroymBopFUnVbMK034J+aCr
UAQ6on9sbeFY0G2u0VXUqbrryxr5arrJc3lYjCHqYzu7a5LqIdGr9Tj+K3E6XygK3g8QLJyIqE5o
zEJtfpNM/F2awOlW2HrsKINxAkL4NVmAUQaig/MiQy5u6fCv1fGdRDlErl3Dl6biFR0GdIeo1wbC
wXuqjDjoUlC3/XIQ/V50uDPiyZlNnI1VopQQ8xMYVxPNpEDwi47E/HqGax25UZs3K48PUJElP8o1
WIL0pAW88iRKQrUmmMER43Dxg+gKiG1N7uXO85O7goie0I6wFQdOVyLCoAPWVdYlLsbXEVqXYgHL
T7ru6CktdYN9FwT+3goyMnI0OmEqqTUJmjPGnxshUBnQp3NTCB0cyIqV1k4v8Sy7pvMFlWbYaXq7
pVTbeQTRToW2Al/15icy+YkdDuJmoybQc5D0UoJ7yVmS9AJELAMBkrmq3FtRv3QLFC6ridYkXz28
vGJtEUvHQrhtDPw6UM8PlZEtZYhIBKyVz5ZfuUEqTw4LZujg2QWzHSE0jFSxqVNQvYXePLQQ9mHo
bUvLP1fqcCNKhSjt6CBl+sZs7EseIAqucsC9JsqefqL1QOOspUcmo7uNAw0sSoH6DmELeNa1GGl7
DJMDnAUGWUtynjK+pzbpIQJXKq66x2Kee3oPTQhhSpeaV8P2H702+zJFdMRd+exz3Labclvk7d5s
mKuTUgAJOWxfB1Xejop6K2SMRCFDDqf0cKxAMV2MVv7GWP0Ll4oTjpGjkXvdEgSCG4GjvGn057nR
kEbDAnj6Fhq3k2ujU1TNrhBoa7TpqPlAm73WmRuZfOZjhkvVIDaQ1tFZ8rO3MrH3/eDhwagPlMsn
u43wfYUuPsm3UjavqWE8M7v+CLE05r62peVyh76TSa257nNlHyXWySLcewGvZqPY0wmZIdhb62XK
y7MWUGqXMRjiZJz5tBB8zDPzasdIh72Z+88dlgt7tl6ZSfPFX3nCzLnkD9ZjBFYq7bdI+jbQN5k6
SvdZbKxVdu1S6x4nBgPWqLlxzfuJzp8xzKJNuo1sIHYkkQjFPVsWe0Zr36xO2pdeRz5Crb0RY0JQ
Zlq/Kh2aZji0UDRthJLenVq2G0wBbh0TbsUcaRxmDgSPlLHFPgUm4lFCNwmh9qlHnnmXfZKFCorO
cCtDOfl6vUprH/Gc/RXbGPS6NnOo+0l+AgLqK/QEhmnLwZ79LoslwjalPgpcJuA60ru8b15AoU9w
+hlYCmYeA44P2iElKEnTCpVthZ/xGRKvNS8xGQt5wRhvZ1U5kxP9xURJ7VaMAdA2BGclKb5StKC1
P+o7308JgYwiqms8saRjtD11K4pnKDlWeDAtvdjpBfhOxRLPileZdzDDcB4ALGt141Sb8Qu4f3dg
NiNJjUPHad322lGjAJAIzVWj5NgZOr4j6aSZCkMtzTulnnGSg/yWC3Wp1IWTxd4rnTeOFMSZtKVN
zxNgQbyEi/SYVDVpzP697XuPJv3JRRe1L/QF11bUL1XeeWYQuN5ZxOEiPQ169DCBiZsn11UlLzVZ
vI51fk7QEjEfeKoK4ijmjhwUbqk2nb7N0AaCqhkLgCnjYyVJwPfqRQCaxSZ0vGDPWuR8bJOedKkT
Gs15SZvaZYwaoS/Fl5CSq49yxkx0hyahqxt8RAkimlUDHI0Z0lRR/dCHYmUlKC9V4yp3vzinglio
HAUQXCMsfhO+mxvjrtSCtZ0EVF4xBpFsg4/yrjKllakVR05yH5HKqTQwLoaR3GcoamlnAMZHMuIM
dXnzea8LXyZ7FqGLN2dA225HToBKwvpQN8xY5bOCvtji4zaWcj8LBANQ5Ejl+l1ADEtnUGlCD6Jq
z8FfeJm4lZLBYa9zOiPYym3/Wvvi0VLbwzCS1BBOe6zze6NL7gKzuhGGdGhzkIYVIsQFTbMNdArE
Rx2hr6LGaqWcVNl4l0u4G3w9SgMUGASTE/bpvhb8qGp0q6OhH72yIuspPRdohZeCbj0amLspNW26
PNkh5ADY1qAvKnNtiWmLSmEmgmJgQlSMTIPcwDzOniJ+mmuCRJ7NGsEGiJ5Fp9t3DUUkIqBqHTQR
Ck1kzkJs4y7A+JW7RtV/sPNiv0Jyrc5asXZaD5N5GhNtS7DfemwRC8rNvWXxeEpRrMmnzNaypBzb
Ij7pUnUpCrQevepkcuwOUkCocKMdGqldDalE1qH9EAC+s9XhoEjB0ujS1yCsdyqJpZkVP/VFshwl
+xx0DJOYmKFz3ct+c5DZHBsabYQ64N0cnhCVPwwlGFGULG3fPikg4/JmolvouzrYRjwFLkaZJYSv
paFlq3oEnW3pj5FhnohkWHiEEgAsXDR6uxxk+wnc8ENk0VFleHYozAGgFikAnnyarHHj142PS63f
zklJyuAhpMzXIs12NdhFWdXXmmm9G2Ajdb1dW6XOLsPYs8Y4FBcbrZFRqTCjreI9pv1Vw8tcBT0a
s1DnR+iFu9jnqK/WIH6lo9+WHHIAyw/gtgv4Tp2KJQJhcczwDAhhtgly8YsujtM29gtWp13H4uhj
1KebpG1iBuNqjYCvDOnsq/p20qUz2z/lY7YzcQBTBYzAdNs1FZFrjcOnzqBUMiCSet2LEUkYQKqH
sGL2D8C1ZNxIiOiwIpbi1VZBdwT+rmipC1uolvjA91iP3rJeOBV9ALvUEP4FQHKzh7by7jSJg6kZ
ox3V2zNJb2fw7s5AJdriGPB9glvxgLpeFTOki97YCxE0h+jmLEGQor/HCeVEIj02ircuC+EajEqN
jIax1TS33vLvkyDcFAg3USJrLxwq3T4t92VcX/wWSGJbXgkbKDmeNx9j3t2gc++befFVpuDDNOJN
6eUrz8QT3RByPmuMicI0zZhWpHoxG1oxzJJ+DURc+bS4Na11GgWXgAGIilbUnA6iRS/gPArX7INn
AJVIKEB44fs4tDVHUs9X9nM/xEBrWKmMW9ve3OHaBvxnPfXDl6JMJzuiMgmpWAcrOKgckxyFvbBN
aifr022Wmhcg4KhKXB9BTVZFrjTFG5VgnU0BepPym24NmXOZ7e9VkNxKTRPY7rzClSJEpCRxF9e4
sH/5LUfM3NjIcuq7KE2Xk5Af1LzmM9pHrZ4uHgG3G4h1q7GFt03jLVeooGFMbfDIOJHfHorIm3Nt
xLIUTJl7NVs1HeDbUj5gYqMOKCWkwoF99OhHjXQhOw6oLDjm1ezrXTPFR5qGT5097vA1vZYGKSc+
8jQdLTDCC4YDrTsa9p2PcBvl8DbWZAT4ElGu9bSmXEn5L66Kr76Q/cs5DNYH08eFyScFB9S6GLZ4
l2ZX+zhBX0C85KfaY6onjxlZPgaNo1gtPkOvckAGwKYJr5Zg5opueA27jB9QsK+rftcAq81lzpKF
75pA3TqMh/1sfY3ARfSSsTOk6j3BZbPgYABhoHvxc7YSvaLnrVon1VBjVAL+Y2oB2sCct+9RpEAd
rmnXMwDBYdDo9SaX0l04IEFK8PfB4SAVwq1QF48TvyqrP7aj59hBu1UzsWvHZtP0jC7osbwGFecV
XUUT1ZGuJxGXg+fBdivhoZ4JnsvY3LIMKIuqKZ5TgiAcQwTbsAC3hrYKsbD4nCCOIKO5hrl1DQj8
WLYFcIYson2npP07jDk3YKLdDyxsZg+nv9q2srrRdXNJvMctl7xbZrXpYiLNbIJflAvtqqpMQ/yS
3gn4UROvN/jom5ejCq9YSwa+w0rIj2PgnaQh3tppc9Oz4NfgV8SIhApk0h7OtDTOY2k/c2Kcl0ga
Lp7kPwIV53w29V8gTcC4xAct0H4ReT8bwQrSNGRXbk1znUL6CtV+WgErYgaXE5RB6iPnzGRB8kgP
Ya7nE+fGUVcAxUA6SA3s8LZKlKhQeYHCKn7yqYCht1PsG3ek8kGUHl/VEBcAgTG48MJVZhjXIcwp
SP2jlBSUEClka5PcMx+JbOh7z0pi3mLTd2sIYekUPxrdtFVjzAOWgrxWjOMFM8lFHxr4UqGjjrqj
oHZD/Ur5NW4QF2F9JDJpMD3K5BBST+mqRgeRrvpKwI5RD1uOWYbsjaQ4WNO9prYnGQX8JEsn4IMO
UfFHtZX3GXspcY+QpPHs7Oyh7Dc6AFQctBjUABqR52PLHFN9veeg6b/KZbirCWNaGnQP1SJaCZGC
zJWWHq4JWzQX0mxTjEfdKbC8Ix5Zt7doYUQBPUUzz24Jpc1CG/pj7I0PTKHKtRpILngNxyj7Yz1H
rKcSYUCi4mcwJpuAYUGV5xiNJc0dCc0bq0h5tGnK8vuEv9MxrQl0iEH8jh2TDC1f+JtAtTZFKHae
cUbgAeiRg38h1Qca5mc9ye+jTmc2o616Ehpwxu+rynD8tHUYeBDAgQ0pHvUjjFWn9W2Hvt7JLiwA
N8yeTHyAliFOhK+izZZBmFfaQzYQEZerW1Id7mClOWmjznNYFqEMDW34qNbDWhk+aiwNg2eDDElB
rSv7tI0eRdvdQTh5wAvE8KdVrvlcU7KspZO1I/96qaQiBteiXeS4pvlFco7u6RfG6rT4RjDGU6fv
W3podMpPMFS22pRdRRXukIzGeAn7LXm8rjEmD5DyXXJgz3EQfGmVwHPUr/kfaLHmSG7DA4kZbtni
n0UKlrqt1mw8Jb4JO9jg7T9E8njucppzcgRpFs/9R5RUT5wA3iWre/ZUEnN6+m1Gjt84ocsaC+1O
77tzUyIEKXwjo5eMJbP1I9M1QdRvrInDuZE75DMRGdoKYLC1TN2MLGTSEBEIihMpGO7xicsLvcYv
IGvjOtORGeOeN9JmW+IaHXpq1EpiudSikTBJexdJLS4VGTe+hSuBoLIpLQ81yKPYo+AjZlWzwENH
ykNXZV/k06EiwPZm07JdEsT3mCZ0L9RE2eXGZ1wmz95k/yJFY4uKY6sO/ikK5I0uq6BK4cKWiBYN
uaPWrB0lzc+ANzWwVpAbhqw+FHQDwP8zhM3fUQugwZYYNzSvA8lymQbSoNQq5HXoJQKZsJ4SxkkC
X200nLwJX1otRSHZ1VvVw4wha9UbtijGtvFzmbE24UtivyaSxdK712bQiMedPlOSG3S1XyeMtKeR
jIdqZJm0e2Qg78NQb0O+WHKjc7r28OMJ16vpCVMBIL/AQGCua8HwrjDXJBB+yCGsxxQko56P8dKs
xYrmOf31+Emzo6fYGy7pENZLyLeO3NYOzunHWoaQrfvnfmgWdHSxQ6fnmM7xOtL7Zhn7o7cI2B+d
WhakN3TyfZT1xNxG/XtUjiiRIVfZGSo8Gc9pptMJwoBsWNKaXgELcIhiLIdckvXM4yRV2ikW0TRK
A255pHWdA5Ce7PBdohnBGRjmqRSG7hBXFHCBtNdR26NAT+67Vji1p3GKwinCbS2qvmU11Lz9KIx5
okwTUWKMItc6Fc3sZMbZNqCd4Kgg/QKB+0tIBL7n4XZIbOgoPRjdZCxfiEF/C9BU4L51w4jGY2Zc
amU6h0P/OuV0aKr42ZKYsCq03YwA4m45ytNGqeY+gIA6HAUw06RBMIa3ttk4wSnKY1fXSVho+mpX
lDbGSX2PARSjR+OUCiNsqmZM8ROHjTi2twbEPOYwOuowm5MhcggIEuzXeYxT39r2Bcsk0Kmr3SMK
0sxxPq/UjB37jwASU91G67rBnqZAkdJs3kiVVn5rnvXJ/yLAfMOo8GSMhHAT0L4XRutfNL8a151e
OPiW8Rwk26KSt83Ufpl2SGXHSTcof+l1RXMwwziUZc8haLxlHrWYBjt90XAqkUN8s56FoLjH4Q8/
RccYHIYnwlhXqjq55BNuh8jgQSPRMT1/1wVmuIrKDIZusJfMACGmXlyLoqQzhN6nFLemJXrdkk+j
ZBB/TtynRp+cTtQqKJBvgttcD6X81MfEngwIztZhgnbI7L2XMiv0WS3SAp5oDHORJQjUccm8j1pD
WBmWbZIcmjlAVK6ldGmR51PnMM/TpPsoaxXOdJNZ4T6Y+p7eja1A5CvYgWvVWrDSmDCfySPC8hOt
hxETaD5pv/yGjreXp8xeIiOC6mzDSxaNd+9BJcBTWtH0sZSXuoK5I4ocUjhV5lK2cqjgBacGefSz
JyMexCL0LPuUVn10Hhp7o6S87yXzR6ZBcb6OMF8+TYpPazeMXyWj/JRxSC74FpkupGpAeRbQX2tS
lL0CIuEYDM0qUc3BHQOklm01qtsCNzFNvc5YqULJ90OtbSDEHZUh+zQU9E96gB291wIyYpAv103t
9LiwfD3ayx6O774qT4kFQkbPYsQL3jKss0vgDcscZNA+8/BtyBi8EKSTHT8lWBu0tuyOvuKlALbD
6ilSEYbUIoocPjpZOz79rCAjOoYTYI+UrFwlXZhwNEze4hh5eBVJZwNHu8zZKxftmzyMexUrEaS9
ja/721jvgSBUrufHHzat0qm28JWPK0IZnkUaPJRWvSeOHZlO5109Dw8l5LWqETcx6ndkDg+Mp3m7
ujED4Og7oWZus666BIgugV5cePPWvd26psHKOIEhIq6oiBX69rG+KxOetJfSBovCt8TQSJCEt8Zp
8kam6b4SwjVL41zmvbe05RGTVnuOKvMsWnkVa95hNIs3VUcu0IXde5Hbr8PICNZijarGZKfmEvoK
7VMfEPNaHDDyDiewhH9RVdUjiQnoAz0qlZH11ZNpMw+l8RwNzWduto/N0LoFlS/Z1MSEVfHVB30z
GOJsqBOHEgh3ilFv7LA5UUhcsYKSVk4wXNj7e+IPW6w10kom3IlJ/LAvze7FbkggUUqn4tphnK76
jgZCm6rUet7ckn7IDAGkn4kMzX5fT9dAJzcoHlaG3W9lS3KitnAxHF8N4HV5iOJu4F1UGkdJlPdA
K1xCnV4sf7y0hXk/kiLV4A8qdPRYib21sedoPrOiadyGU3/wSfC2SbYfAA8lTYlaY1SXee25St+4
bWcepNBgwpU9oDi5tVn7YqrdTvHULVO5ld1DEoERM9CIY455yiJ/l3gITGPta+rAtFTwDAjzoXzs
JTJjIK8k2atem49xWS+JfQDbYvGjVChdjHt+nMxDU/+x0RPX7DgPB6N1H/kEfFTKqgvjg0xvEirj
jujgW+WVd60cnVGX0J9twB95XrTsFWZe0O/v8G6dLBrgaTO4fla9AlC86XKprkTcq0sZbI0lZRhI
EU4F5TLIscMVdU8fpc+fTZJSe60G9GO4GSUBkws6tSwoJFHjV5EeWlFZy1y193RWVjA8T5UNPK/L
MbrJjlHI50KKLpLVr0y2ENwyn4PvcVRVIvLyGGyM6n0vqOoo4fLZX1SEd3MsXKMPd8XcUQbZPJ8i
Ibms1W68yzkxL2nxE41mLCM64wPS8i7LgNmhwa1xdnWyRRIFstUO7VWRiodG925Nnpm0PIiXz9JN
HeLchcGwSLX8hdryUWpmPXKv01ZnKiUKhdWsQt1Gtm3W278kyo4WclzEjNJXIncMMRFo5bFDuD7w
OkUhzrW+2/RGdNai/qOG509YgHxADrCpWZo95gvxBG1Dn7Lc0bXizsJ9o0d8Wd57x3hILfxtlL/F
0lUM+lHJkQNNK1ySTjvcI7qdUJKCPTnAV99kyS873kgEHwrCoPiHpL4EsBdEdKtnSTMDjaEokUvE
a0HmXXxFVCvpyVJXzvYIcRV9QviZwmdhod1x5OwYnhYc4cTUrCG1cNB2sRYgcQ3YQrWr7mtIaDCL
0FoePKCG+VnQqDMDiB/D1hwbB5T3MrVSV8qvsfEJNZ4jyEHCxRHU6R3NO0Kn93Y77eQyZuJcsrgd
RPYxoTSxeXQxO3/7qDFGqRCPB7xvCvS8ERvvVJZ4krLPnAY3ktRlq3KApCPg4aMln/Epph3b2TRg
esKbXqPoMqa7ro7Y817VOnXVCd0YWc8efCdKADz/bO5V4lQmWLoe5hDch9rLdwm+3RLfHY7ageGK
MXa7MM3wBoROQ2ExmgRCWzuUxg8GHUQPW23LqFkgtpQNBC6UbAGgFTJXwY0y/jR2Y/tpAwrSgwcV
LZwJEm+wH9K42+C6usr5ldOqZvVbi7RGm4lRa9vuMLy0tQlKEcWVus4ZQPRzhoDlqih9pp7wBHGl
I17T2BVMMOOuIkgJAreJ05yMUzmGEW+gDtGfRr11EzxQBWPlCiZRZXZb/DmCuoafLYeBYJQ3szOC
hJA9apnnwD775L9InBXBOx3CcI0/2/WDNSlUZ3l4SPNPoyUK3M53bcnUUBbNg2qFKPuhk5q01coZ
/jTtCYMCXGKefL9ntSfNOjPXIJJ/KdaD3b1MyGwHHhdCGMK3oYWCdzClhBUf8XFPg80GwR5Wa/Ib
lx1SvIH5o8w2qkmPDdW2n7Iv1hzCIxtHw2NPR62GLAdjr+c3Mk37vL2z436L5cnR4v491MpnvD2z
X2AVK+zGTJkVxwqv/Jme7OLA5j4eRvVWk5EVcryR1JVhbngTdFw3YTEyakEhqFLY++DKwUeRXs1X
CV6ZbOkcaVE9vSkURw2CLawK/J/khVpMVRTeYc/bDPUT+VDLsjdYgUgVUJHG5bY7tvzGwsSx2ta1
vbPoOf510rrDe1mjRpbNo+1fJS9ZSbOVm19wMZ4kiFxA/w8BNM6GELYAdYR+mRhHGgisFIJeW8b3
DTXqnBOcsRqitsP9QkvDMO/QJ8NP0l+BATOPWMo0/7z2M2uxTwFuJDQ9XPybLhKi6UytYutAEeLP
w27OSawKKAm18C3rTgJjD22sfOVja5gmvpyiZDglOgYm/4JOKp9oyT7TqXqx2utoMDmsHPaUXVQ0
N+JmEed7N8Mqbm2JVM4Edwh9Nm3vPNhYmfDOYULHrenp2EkmAj2zwlNDcTOqyooXjn2dg3P9GiFc
cQdZyI5vMoJgJGpjnSGP/ZmlGhtEdBXsAwW99pHRITPci2QbnxnrnD6XHIaZfdhpfYfm5qzHNGnz
fD/p7FPK6PzzH//jP/7X+/A//c/8NMd359k/sha+fZg19b//U1H++Y/i//zr7ce//9NiIqnaQrdU
HMyqKXQx//n722OY+fN//W80LSm8bbJK9XV+zFYAJNzaQTC/CFz9+MO1tB+upf71WuQlEVjfcS3/
TVsRGOSSyQFAcZ2vcBztbKdd/vmC9g/Xmz/Pb/fWjJ4s0GyCuoMylcr6g6U17shg2Pbr/VgZtCTi
c2fL5Q/X/fGh6n+9cJXjw4BDzIBNY4Y1UavS1ofRcPTRFyiGdAz3yXSINeR//djs/nzX5g93bfz1
4kopF1VvcnHMnMqcx+Y/6PJLbq/+fJn5r/nTizN/jN8erpIpLPB4JZdwOgEHULJgDvZ+eJLzg/p+
EVtVhWwbhqIalvXXixh9aTDMsWc868do0xATxcP//W3YBCbpGGAN2da/PS09ERhiDXZas1hJ2sEq
oCcf/nwJZX6v//td2KZQdFvYqAb/ehdMIBhDj6KhSbUgImwdOPEyfx5X6ip1+r3100/6p8t9e/um
Xrd6VbLoVD0V2/LB2xaud8+EcsF+umwXf765v/+G/uvevj0/aJui7zwuVkVX1bojF+/Pf/+/Hs6f
Ht639wxgmG9VEg/PTz9Sjl4plkY9+jCBrSiEmkN0px/dbckY3AFAUYzpAVbkD4/07951W/2vm/z2
GjZUaJkWzE+0o1FyN6p3Rr/9833+9BzFt3ekNAvdB5gLnHYWKQ03whFvf77E3y5Lv9/GvF7+9pON
q4IEg5BHGW0nBx36PXFhC1JrN/I+Wv9wrR9eQlX+67VkWQ7sUXCtZMsQhBidzTsxSSidl2zzzk9v
4Q9fkPptFyvaERCFxdWwvRvMtrLptY4uP9zSD1+ROt/yb48Pxmjrwf9sljKSs520oNn0a36CwDjG
FZk8m/yW/vCV/XRf31YOXRKtOfjzJRs8BeJi0C1P4v2fb+yni8z3/dt9CUoIzWq4iFfsY+9TYyIP
J+rP11B+usj8579dJLEis+qteZ1wFGraaeNvpm2yCg/cFMYxTqEM4PfhSvw/7SD/+dNVvy0ffVYx
aQHevKRuXMhI0oW9+eHWfnovvq0OhS9pSPy5NdyyFOXMPkhfWFESuyVlFH7TJ2MZr376hf101W8L
xkAMjpDhWS29ZFf0SFbY6v98Y/Pf8IeVV/22XJBzVuh1y321BcwpE34yr6C5DtvmEHnZ3p6HMnGk
/HDVH14U7dvCgSrO0Kya+zKVSxi/Z4joRu+HN/7vN5W59LU0XbGRTP31bYTIrBitxa6vH6gKMYks
YB042lF991/8JRpj58+Pcn4F/tuj/O1635YOWoc1+ZTclIbkTQVwXTOCKqg4gA2HP9zc374Yv13r
25rBOasQJMrOboIdISFJ9vj/dy/z9X/7JYeWhQBT59m1yTkgyc+AE0jvJG3NRdp+/vlayk83823Z
sDWznWzBOxjd9S4RmRv/Gq/T5xdzobnFeqBt9sM39eMVvy0YqpeGCjRNNuId4uY7AnGIbVmYFyIh
XO2NnfJa/7SAzN/In96ObwtIO1hmO8ZcEueAtjKXM617YS1bR1smu9wp1vkPr8jfHYzs316Rb2sH
8+AplUy+wrqMsEGH9HTFzqQJOaTZXTIB4s26y4B0/odv83+T9mW9leNIs79IALVSetV6zvFeLruW
F6Frae37rl9/g565ZZlWi197BmhgAAMnKslkMpXMjGDH6shQLqKEExoiTQm46fXgJSe0TNzHt+iY
cSRX9OWwG0ZeTeTDSA0CxVItAAW2RjTrP03VN336LLBHsHEqF0aaHARJE/t4AE/aM1qxNK8KRpvc
4TkdWode/YQ+x2NIwc6pXCDBC1y9LGCrcRoLLb+XdHoeBwx0XdFpcFrll54JjoPg/KlcMNGhkAsR
RuBp+WOdPkaF4NtI9Pvs75tgEoVoDq5YZt23p3aASpD2eLxgsiD0qlwEyWQpSQu2YuQS/4JYphff
Jb/N2rYckAQ7EDgAlwD8D3SSkWCvRLbxkaRao8WQEIgxkE2S57F5OjZN5OJc2MiGflRBc9s7Kwaw
NbAxQHTmLpPyL8cw+58Nm6PERYt8rfH1mmAFaX8Z9PsihuZD4ph4ylcfixJE+oFVnRJj8gW4ovXj
okVuodWqNbF++l31vHiYioHkh9O4kCbEpEJzzj3pvpUEmyY4YBqXfkx6ggcVdlNrFTpEAxM0spp1
l+A91tA9kAfLAitfvhoOYqLGxZAUE8EYNMLqomPvb1CZeLGLZwVM9HjGRXMaJ3WhCwDy2b90BzOy
YHBE158wSxadEo2LKxNdk0nJ8K+AoasfnfCq6M5XUJYOpq/BhIsITeoBZpHd4z1mR+CN8bKKJimW
gaHJWKOEO5xKCnn2eTYzN0aXvNkRPPf05161foyRKYB6t7EvUKAv1UAnJKPd5G2kiRXTXAcKqBHm
gdcrwGuR3wb/Oi1nMBCGZVyIqqHz9aRl7hsJHG6ZS5qfRvykG87xir0vJnEAXFTBZGhFoVyUuXj0
cNg2pXf9aXZMG6reQmt20SiUBmWDEIjAq1yM6YYCKsZxk7morjzofo7WBD+/sm4Wt8AsOLSrBcdv
F9AiumIRS1VNQ+E8Ag+XkKfTITGRf10c41J4xRM6FTEu/rJbcyrwivffpbJKiQxZQYVYhqHxHkjH
wVr7BR0rg4N+ao8tqN454wm9iouNthS3DTK06XxgFyloRqF1B7FRmb6cx829V6+hFmdsgKnzZL/w
xrN8wqd9+ffkskKCYYnMZPc0d9CoTDRUULGVINXjYqmixatedHg1RJ8DnvMdDCva0aWZnOErDdCP
etUJUsz3twYWVgadto7Rdl1HBffteZtAGA/BiR78u0EPuSE78kxXD2QPzzKJL4oj+2gqiqtU1jU4
LIcmW3JqJAn8tPNGF8UtZz7BTQNMWgVxcHwCd2IWxXylCioZxTQIv3WZMmsLdGrBwwsuB8gH/aoh
dOBh/K0WnQVtb9MQroiFlmgNQw1vlzACiWxZg6LBZd1ADqomXheAVNVh9VzNZ5U00zu27f2HMXZN
QXgkOII7z0GLia5YBbTSWEfwK6OMQdrvGCTzoO2BhvwHNOL/60T9BVGDVgg4YgDJ7VyGLszJBNuM
2+HaIyv6rFhXSyNaS3aB8QcAoV/TwROJE69zgayKLHSesXmjCbK+V21B2ISUdjdK0DZEAwu4xIYV
TS8yJMYjtO0+6KQ2g7RF426PGRZRUrq3swrenjST6Dp2l9tZqCa0i5HifVW/My9xjqCDKWwHA0po
OGOhVXLNW3BaCzb33ecXW+oNKnd1KHiNnqkVAyxyMeEAX8I7RIVPlcgBm53gq3bvmGzBuAVPWgtU
ai1MDJc+SKofVYheSauGtsxfx2btrSXGYjSFYoDy/QtOjBY3oyzRdxV1Pl6H7Wb8dQwgs5yP9x2c
CPQnyoaBOVXOFLQOqTP46nHVnutziVJ2dFb8MZiEZ2HPFEtT8NhFkD9Qg3OLqESr/mBIGWhEIMn+
nXFVHpuyC4CYpWoWAhf+z9uI0rclnpdHrNVkPYbjYzm4x7+/Gz+sDQA7hpt7DfRYbQNKFQAsDrQk
feg021CeAr0XJJ7s0ssDaRTdpXt32xaT/X2DibY6WVXBiw2ywLNyYTcbhjlcZb6F0iaKJxC7/3Js
JdsG3h8siHhRYlIcX/4ynZqomZIC2zTEU6AjG6+Kk1Kej0H2t4r+JyZqKp95aU2yVDFoutiErF0W
4IUW+MKOFSaoD02dqropv3uVJBYaKUtw3KNJgwag4rxdzfmchLogEdiHsahiqWCeIHx8NxJky8mQ
lm4HusToAha9vnr610sFS/5A6Nw3W9HQRSuhRgHFwRs9vJakfx/KTNkkhF2NuPV1zsGapNCQeRig
16vIU1zPmGvoIVmA+R90ZguWa2fbTQ2DZQQtGQrF7751Zig79XVaUciBNpmdgbYrjQXW7J1RQGAr
VNlE/qlzENYI9sDW1EpXeUCYcbKLdYspqAfoMtoYnDqLXmD2HGADZ3C700zgeY5GwHUQ0gFrENTh
RVWqva+GrUkGF9fC3himsQdGfm1ekEqfetu6MW0oodiJK+pjYeGeO/74OqGapiiaTDU+s0WTGqmK
LENuSaYv+Kz4RPPkhEveHnTJl8L427F371ykW7iX22kT3rLBzGMjAhy4Ge04vQNNL1qvvWi+PsbZ
2SdLxv/wQYIEyeQ7gTSQmM35Ulcu1D1jdIzHXmYIWlNYpYhfOVnWDGSYMrEUPhZoYIhTDbw3upCw
SyEZQykUAKsntCRD5yESLdzOUYJBf9D4sGCWVI5iFWgERNnj80Bbwc2zv2KvAJzXZRM8RJ4wykrb
85rcgVFO/Oi8c7m9MYK7UAvQVK21ASOMm/wcneQTBiyczkWTqguBamHZXLRmXKhLMSMJZmHADfKN
Ud9IlX/sZKLfZ3/fODP4xEFFruP30+4UojlfEwW3fQCk1SZBW9u7XE1Osp72VgwDLvLP7FNns9Qa
w6yDn9425z7AVKioQ2UnPcQWvUIyr9/YpM4aOEEMuMEwz9X12EAVkRQL5i3SaVQbtO+uHagbIKAB
+utxyh6tCNzKs4TW5+O1ZXGbP134dFMMXcWLpsU/aq6p1fdQaELbdsCCYH9in9vimtBePAIGu8p1
FgU5FxnyRu0VOsEjVeI0GdRsC/DMXXWo3h/b8/4pDrOuClUMalgEdQu++4smGEmGEFLlLpfoJN21
nw2nc2KfOmF3qc6QvYBqinuMuXekt5DcXhItt0BECUiMd4bJLZiVoun5f4Pgrl/0mUYKRJywTRhA
ldtHi3yra0Es33UFy8DXHpSnFcpnLFJT9JjBAQYImfHFYp4nPz6JXWFvtfDpBd4YwzJlVHveev4Y
6tKSFm3ltmCZW/ruVLf6JdZE+dfe9Y7s8RWHC4I5NFHoODEcV/ZRovMxdYivSU/xlZN1LgQpmMgq
zsFBzYxp7gpoJP8SL9eE3E/W52Mf2DtDKqGoEBuoySEFf7twTKm2bygBH3LcWCBAA09gL+kY7ltm
61HV9fHpGG93BVHFJSj9KTqrdb4FHGurGzH3Xf23rrOe0i/zBXV9bzkNdv71GG0vBm/A+IylGaKw
xNRU5crlN8wMy5EgjdhLwLa/z7td3oF4DOO/LmbwMRlzqcfnxvyLhBD0EiDtnaOX9wJLQ0vDu48X
k2akMdOehdT+3AUspLJHA1GtZM/jNjDvMpVqXScr6ZBRdqAaGl2zgxS06Dt5b1dU1IARUGV4AV9Z
H6OmLxYKDu5ofErGmy4SHBvR7zOf31yDoKjFiDs4R9y4AY/CTaJ4x161992Ck/BqAHdocgwE62XH
AM4DekFQc3XUT5hys+MT2JqeWv8YT2QPdxVgbFXGDAXgkCtDsQXarYro00hoEncs0dgKOZgJeyLf
9S7zsPBXFKBd8tnw6wCCuvfHJv0DnoppHd1SNfz3do/WnGDmYF3+fxgAl1Ntg3wUFGIeRncQDAwq
WMW9yjxref4DyZZ54xb5QKZ6qTHrhcFySHBWZ2mGugb4v9sGZMU0DxRoZxQFHmDm+ga8Z5Uoi2CX
A58Wbf8B7PBt/gFQKQN9VoN/AHtqWW4xcBb70I/xMdl4sVRoMTrHi7wb2zcGc+cgoWjSGFrgjRrT
q/YnzJPH9ado7t1joH/YTbSwQRse9RX+q5dA3yZtIDyEXHfwWGO55Bgu2OJt1enR0iB8ZNlfyVc8
7hruMKmngl4bidfJuNR+gc8DT/ms3jTnys+DqhUElN1LCzVyBa9k6JxHgeftzuUkJqiwGeiAAkn9
WfMw8upJz9NP4uPiFL4h7d0qWzT+vIPYp4FeOGI9OpfPIIrCYEh6XtAQdoKqFzh9hlFg4G6EQUSD
xKOhGKjxvbUPw9RoEEnAHQI2Ow2zmpACNLXm20e8ZIPCHcAGSo5ZnsAu6TR4ut8FhaPcd/5/Pg4w
oSqIMbvLuIHjjptklCroPACHocon5NKgj0MDp+xWpHiIa1ERc99HEMoUfIgYKGpxuYACATCtn5AL
lJZdn1W8WEU3GbjNHCnog/j3x87ABo87A5rFpMohK+FilBxERfk1XkAvefezX+IHyOZeQgt8Jh2U
mjHeCBqPQEFTv328o7sBZvNP4NwGGt1gPQEvFdgqMFNmYYA9UfrANCxwroF7+kNRRqWosLP8EXXW
t14qrYmMmVBYLN+xpr3cD12CkRL2Nl64kaufj637hx39g0e5euFUoTHRkNkKyzbo0kps6noKr9PC
A8M76vkfeM9Fq8ErHudBpdpYEuhX8XGRgBUSBItglEzCb+BkEhi2VyfYAnGu0+RRnfQ9DIPCWzAE
INj2QePqYNDyJEDayyfR2IxkXzU11Ku5wDnlEnJ9DLa72k34nWFh1tNtT4mj3Xmyk58yX/RwLELk
g2dfNUVSAhEMGcl4Skso2ois2g2XqCSr4CylFppEOEcE641BBvYNA3L0l6NuedVXNVju5AcpKHAF
LcHxQu5apcvo1MDbBT7VONfA2BExS4zeQ11CDurVL0B0B96mY5DdMgeKq39QOL+Aoj0aKSYkmum1
GQy3oDXAfJhyx9oTMTjgWmdREBOZxQWQap3LfoD+MjRZwMQKvSvIQBWiRurd3dpYxV87VjoucwIQ
y4DczA909Bwv224U3Pw+5w29rkLxucbvTyB1MPvBkc0BbMwEgySCDWIB7l0CuUHiEjqqo2CU5vAC
hXFlhyTyw0H/asaYxwUzHAWhsKGA5V4yUv/YxP19Qu5D8LaN7ggu8jYqBMn7Hg5vJf5ofA5NzF7/
PIb4B+f7g8F/q5OsliarQVCqv2qYaULjzA8LDSZoCwDRJz5CQBjw5Rhy3zFeEblDNVcqyZYaVmWG
PxknWVQtEv0+d5wsLV/mKYZF1nKbx+jFFgSF/QsK86j/3ZaXtHzzQREu1rqa7EIc/epZduWT5SVg
F8QIGDphXekjSeIGjTtHE7j45izB9ZQp56ZZQKso+grddzMUoVAaUnFBcbcFxuHlIR6Q1tfEAHmB
p6YN+J+E1Vy2r++P0SsMd0WgRWusjRrfuiXEXpHNVzeSp4HTEkVqfOt6x07GfuwIjDs6adhopW7A
JtlE+onJJRnF1qHW7GkGRVZ41RFVECX+wS3+2GdyeUvSaiXK2LBvujTPug89ODe7Du+Iiyd8V9RA
KNgz/rEOc9FSSU3YN1rKfV2FX0u0RmrW0/Eq7n+844n4v65hcmcJjqG3ZQ6Y1i+v2bdD+Hm9gNTE
+T+0RAq2zORuJV1G2/U6Y/0MEqx428LLTXQBmWFtR2cr0J32L1BavcyPlo5oOYWbx52yCqS8Oulh
KMixr1nCmTmth/4RG+Q6ws3bj1Cvq8o2dxNAxrVukpXiSBsmrRgnFmhJF0EaLXIQ7tIC/VNalRlW
swnvwZAxk29Z+7FA+GoHFzhAMNvOYwyMNXde5tp9sPY/Ioago1ScYu6ummHiYxmP7u+ZKiRtGq0u
SfEdK3Wg4Y80DPSAivnY43ezig0I5/DSlJfpytiJa7nxlV49zWoNGpC4bcBlI306Btu1CA2yuiGj
HIte2bd+MFS0yvSlwYs7lNNYKcycRZ0Ru25ALbwGor0ZfT6cq2HKkUyj0eL20L8a0Hk174bEPbZi
P0hsMDhXQytpnpYZMKrYYYEdzGdXGqY2AlbEjESTxGxR3kX2DRq3aOMwhepcA61LQR7JhIPqS6b+
1KXeH8Pfx6btbpAJdggTbzWYUuBCEqmirLd6EGFJE4V6SgTmIjMC7egxyu4eoZMY3eeahsY/LiFq
1tFQczyLu10MDvH4wq6qKRTkkvvFQpOlkej8Mw2+sWgt1LzNtJiVQdncAMTX3CywHA2ntfKhaCQo
A+0b9QfO4m5DtLe39VjgIJH8qlxlH++HYA1SnH+/dKhKyDLa6FFG4yuEBejmaC/BqFK6M5Jnubwa
xSUmtsu8x21BuMTFBMlmpegwxQLh2N3qgvgzMM70aYwdcHiwDsPg2Kq9mxBfnGg1wwvh++7gjBZp
rcLPXHm6CtcbKbuRP0MoWVZuokGwTSIo7uz2fQ2GaGhduquV2+oCEnDZLvQfRvO5AT2o3Hw/tmzX
CzWUJvCmTzGLQLkTtS7tkKTsaRBt1rcJ2lnA3Xoe/MUnbuqB+VUQm/bC+RaOHfDNTauOg1b2jGgu
XG7M/HGFmk+BoSZTECdEMOwwbGCwWcsyGvgi0MDqp3W5DZ0wgmJIsXykhrQ1iNsvawTXccIMUvKT
spxo8r1dvzLuOKS2gwJ+IcUuIVd4vGt7YXALyoVcsKBKoJWEeTG5H83bVjTTtBcrtr/PHbCZlok8
vNRwlWeIuckgGAOjy7ENoi3iPggSqCv0WQkb1Dr2RhA4I2eZ5+/ph74ON8bwnwEZWaDhCElnd3Lq
azZpNiOXTM5SMN+IeU9E54n/DtCXQRtzBWjlzxayCD7ruIYawO/50lyvH2z+2VrH5Uer3ioTmj4Q
L+iTYjmmBCVNcPFqgnd3gUfw3wLQCWykdoBZrfq77f6W5MBMH44dYjflxyiIgSYMHffHu+JeCqa4
bsXb/nTRLprX3NBbZBNrsDrxiZza0RPg7Z+iVzxu6eROS7KkAZ4635Zn6q+nGpJ/uEJmHbWWxWVP
dqLhml1MNu/4n/4FnUstNCha5AVFY0ET3vbVz878LDBq76New+SOhYlKNEfz+aWiZYq6styvweOq
7ILQ5bd6M7gGxoUwqHoMtmvMBouLfUoI9rpqQLqsNFfonvtSdPqPY4Q9tzMMzJAg10OHL/+gWuCV
CZqwM+aeCLQYbkgY0Fp0A7Jt5rOJLQbnBolR5mZUrCXiw+RhxcA7Et1AuAbPVZFvCe6LXYMwU4W5
OIOaqO28vZigEAttIgqOcSYv0CjxVbqCT7qpBWnYbhjC5J2Fxy5U59+N30GLqIGGAPKwFD2quZs8
zFeQxPEHV0OHlgTmb4EriAD5jhlLG+KmC9FH2rtsaBOUwA4m49ALoviql9wZgh7PvduDYgSeUoUi
L+OpcKgySxWuKTQxIO3Tz6l1H5pBmAlC0p6Db1B4zopi1qFiJwPFSkBEm2cXVDEFCycwhGesgKxh
kUO7FIb0AYr/DQRWCFNjE9A67Pnd1hLOySGOkNM8hdCd1Dzk6vcE/UyjYLFElnCZZKOb6ThDCN01
oRq9tHezAs3hc1OfjkOCCIbt2Sa1W+V0NMGKgg9oyI+virsOoPlAY8dqPh8DiZaM/X0DVKg6nksY
EG3BRf0od3aRCXZFZAv7+wZiksC0DylX1jf31HWXePo14POlKQU+xoIKH+G2m88Fnb7rB71HI4+7
ZBHohp/10elUy67Ci2YJnGD3+WKLxaWOBaTP45R5wegbl/RrAvYEcq/erA4khgJI0T/BwY/3aTdv
2EJymWQOpnk6sqJA/XW5sBk380w71CgVP/esbx8pzqNEhP4XULRqmMF/u2dSTaAulkIV1YQGktEM
9kCGG2nUBa6xW8TZ4nC+AT3JpE7CAokdetUDzUtdyYG+GWu1qQPRa/F+oHs1ivMQY6i6GKzsaFwy
HaI8zpPALUS/z3lFCYEHyG/g92XJidOHGpJEAifYP62vFnBO0GRLZGYttiW/pj9Xd3iIvBFiUbYO
11Od5i4rbessanYRgPKdEUtohulMYRZZzjFjin5oiHtsmAhCfutuHcmg/DUDQuk+KRXkH54KEeWP
CIK7G5ZEntSlwNIZpPMwEuQnkO1oEyrISdgev4tCBuZAdBQ/MT3P3Q8jhViHxW46vYMYYyhH0Oy5
LlXlPEFikS4Pcld/PV673fC6QeSuCiOMo6EecOmp0I6vIn9SFNtU7yeoyx8D7a7gBoj9fRPHNbPB
g00I09TpihSncMqcRhW+Z+0eog0KFxH6Je1RboA5jeabDwoqhsixIKvtlQ2+VhhBdO6I6jX78RyF
UAyIIUl+186FyVpdohK+J8Kn9jo5ZUgk+6umd9WAdRuhicC8FeXI+3a+QnL+OPd9bqwEnxUDOVv1
l7AQuIXo9zlHpEm55OgwwjrqfYC2rYAook7Q3Rt3s2qc5/W6FplKh888eW7tAkLv5PNEv0q5HEAp
9Nj39p38dbU434PoYtdaJaBaTbopdQ96Kb/D9FOtK4KCza6TUw25NpuyftftQyVSGsaATwqSR36N
i6kfajelovt13+M2OJybg8iwUExWF5+/moGB2ZL5ZLioij+A6x8MG+GtKIrvUc5YqH3+sYy7/RYw
GuajAcQeXa3KX40DvYAigDochIJBao8+7Kp2o7t+EkTEXUfc4LKIuQkbSj4UcUcZbkROTDUjC1OB
d4gguGuRTH3ZgWECZ6lKr402drtRNMaw/+n3agbfsRKua0glZsbkEIf6wxO4ssCVOF0jl8VjrWga
SIjHXYl6rSQzJAtxkdzNLugg3eKJsf7WzxEotZfTv6b8Rdvexjte0s/NLkFM2ax6Cri0y5wYShR1
AzHyxjs+xrsbBcp/gpZOML3wxa90NAZ1GMPSDY2vkNt1SCMLvG0/T95AcHG1KLK+gjQC5r5fqGSS
S+hO9zriuHICidwHumToBowLsm0FdtpuAZgFGZF1lD1r+pjjbTC4KFuocR5J9YtBi4dOY3eJTuqn
7MwYm4Yf6+TI3443aS8EYqwUT8MmXoffvQ9bkdxY9ayUrjpAOzAoQY5j+h+BwHMgiNF06937cJPo
IB0JCeRxpyuIKDt08hrIUh+D7N0ZWDdZ0dC2iU42bnOiZpwQfACiSV8g4QxRykK/GQ2BKSIUbnsq
NEcl0QIUS/lF67uOXEHWLs8FlaC9g7O1hbv/uopqxmgAZamfSfX5Q28h299nVm6Of1yHmppiSBqS
e7ddeqUo17PoeXH3AsJ2Y9cNC21s/CRYOU4khTJIiY/mxYPq2xTU96UPVSif6ZzgOThDIfoj/aAm
IwGBshceavnRI1CsaUs1MY05qI7lGqSAVRGX4u552UBwHtDl0PNqobftLst3g95TGXpvgi/LXQgV
xBx4rYc6IF8hzkqYVxmA0NW/Jelrnp277PPxadm9cNDk/AeDC5zI8wpQa6NCrARhUIBSNkYL2y82
o1V6ZVD8UFbB+dxLH7eA3PkcTUiRUglGNTlTg9Rj9XEYqt9ZQeYgzWfjRIw8+h8XktsrSMTGfWsC
EyJYoX4vVfdQ5xEsJFso/hNwaxd3VukshXLJXK7zmmf24DJGtvV9chWXnOZvonlB0SpyJ7eMi6xr
mPe1+NbsjNvW/NyZvzMIlmmd4NWepVHvDQO5gQEGQQNkiW+DRItZjXAah9Jd0y6o0sSH2L0H+emr
Igv9qgbjcVNKIGhsRSNZ+8CYNMNlQUBOw6WuxZSpUZ7AxuXyMg971bkQ9j0NgjRyN5RrGOfRdBWH
jP92t6ZsjWLGUBN1xR34pBRIC6eykyTt4MR5/9exn+yeaXS+6gDUwUPHrea60nmMSlyzrQly9mH5
nUWrrdD26zHMfth9xeHLN2aRQaUxBg76hpHnY17vU/QbimWYYHCfblGGpWf51zGmwDTK5a6SUS3G
UKhQq8q+qAO4fqLrVNjTwY7qO2/c2MXFKzQoD1B0hV26ct21DmRC6x7ijVBuKwKqta6hP8t4L3nU
JdsobrpcULoU2chFrwRjBgaU4pHCFAP6AqGOF+Ig2mqv+8eLueuVGzu5kEXM1oT4HBYTcqa+uRAo
set/haPpFKr25RhKtKRc5BqXBjT+soyMyXqc1Pt5Ebyv7371mhtbuGCVjyMEbSwsWu1iltoxUNsp
HPkW4oMgaUt80YyVEI8LHPjAHjC/DYMw0bX67X3jVI6E5jPMzv0FJUc8fYtaeveX0AApIOacDco/
fcrlmNcTZuJcStyRfpOhXPeRPXoF4D6nZTVV9VYDgIGJHShXJxCzO0aQdz0OjIMg4MWr4/tuqXzI
dXydwQ0CdJI8zSfzOvXtJOh+MsLfEvPas+4sIo753Ytsg8r5edOs9Yw6c+lWuom+efB+l3/Xw68W
3Hqt5R2buLtLGyzO0Zs5nsFKC6xCn56SPHfrVTSQKlpEztVNWgx1qWER26yyQ6goVpMXGqi3TILt
2g1EG1s4Hx8SY1XlGrbk6qcigSryYBeN4OCKMDinS0cpnnA14txW36QaupHLXTF1AkNEm8JdiEVj
ZUo7whAifwtHb+pFN6EAgO+RamhmGmEOAOVh8ghUPbJA+wW17NabPTwbgqLJUt1jRxMsHN8o1fcp
lEQa5mj9Dx2c/4PxKUwFdgkODj8tkVamHE0qMAw8SWu0Aas5lOdB4D5/10Ts+KIl5G49zcz0KWfO
ZpS3IfWg0/y/rRfD33yHzhq09yCDgvBZfBs7VN47kB0KijaiPWF/32D0ECpMohYYegtWJ4jS6rgg
EiPyj03ZrUSZrwfT5CLAknd1pLMgA31pn/rRRXJS1MnPTEImdfpvx3CineHCAIklsFpNQIuan3Vx
RUUjCqJV40JAqxRgFJgRz/ruopheC4lYWgh52EUoXAzow0LLaoVFTRdJN0tWwZh/I/2l2TRIPyH3
caDXKXxWVfZSyded4rvG52RJE5Wd0tbNbhWPcbdN3xj1e+FjUuzX8UYJLgaLS44tGg8LOpoQr5u7
pP6+SN8N81v8P7qDxUzeOHklRQZeBYFiJdc5cbvk07EVgo3i6yqVRqUCzV+lG4MstFm+S1rqaENw
DLLbHrA5QhYfDuow11ITKAScoWxMtHLaL+sF7V1Xoo8/wfmxuKhQTVqdLuy+npTPevNoDoKos/v7
qLBD+5UoxjvFz0azUpCEo4xrkm/R+CWdneO12nUrE9Uh8iIBwd80ylgocz3h49WSf/ejk4ImtlQv
8SzaEhEO51hZkefR0qOKx5JDOPGj1d+CfMJyRq+2pzNeSyUbuqxxYxfUPjZxdwk3JnKXz2BMcd0X
gC4zYmMCzJZ0Qe1m9yrdIHD+Zln10LUs89WVCHrcQSH5imFTzY+kz/+bLZy7tUvcxGYNW6IJU2wk
ggRs83gMsX96NtZwFxCEF8jYMGtIwHpr1hM5V5gtJHbk5gLv268ebrC46yeqsixtStjTugv6SxOw
ZNUnDd91jLgs9ITqh7vxZ4PHXUfZOk6WVgGPLpC3g5Y8RtrcpNX9xBquB4k4ENP2IbLxaYB4QFVH
QZ/36I4YK3tQ1auoUUVfTaJzwd1cc6l0iw6xTreMAhJBMX3+gbRikkTnXGA4f1eZUzUrClvoAaQD
bfsIKlq7XgUppcAY/o6axzUK5RQgufx3ll1lk+RFEBRfRWwKghPN31J5NrVyrwCnVu4L6B2Rj9xS
r17C31JNp6VpauH3SXWva9+L7jwkd8enbHc/LIyCodsd5KT8NKVOw7lDPREZZPNJLWRo09xiSNo7
BtnPJTconLv34AFvVRPFruj5P5xbxr2Ohncm2kBOH+mTMzdgnCvTciRqUeIqGchNrt5loq9JkTW8
Sm88S2XeaADQAhUyNEUQpV4PipjSm07quRRRowm2iJ90XDMzDgkOjTsrhdvUmpvKxlmfPtSOvlk3
XqnXlNGjWbGKZA++UMNJvPHK/KxhysLw40t6I6ow7Fd2X/dJ4e5DrZs0kstwvckpckzhyG7jSIWN
hk07v21vFWTL/4eZ9d0zu0Hl70g5kueRoZIg/I4UwIfY5w/1xrCZrF17E90pgkuZ+fa7Qu8GkG3v
JpXNszTNEoJlbfXxkzwZNnI1Nx5DMF5FPzop9bSlFGlGilyGuzppbJVzQpiR+BTIVnua/I4IHgBE
C8ldmfqMaoeVwi4rChT1duhE9z9LxY4WjgsaSdeF8ajAiJEJwJd+7FKvvxiofuoQmxVxX+zeGZtt
4qLGlJPMGikOdZU+WuozzlsQand1KWpkYr9zYBU/rtAPaqflNXAoPa36DxLO9orGVNOj5RXm9O1V
Eg0KCjaKn15QNKOtlQjrWJejU6ONDoSgovxJhMGn1SNpC7OFM4CJcnFUn17lph3+6u3ZQVr92URw
FNJPCHaMf+9K8mYymgIrSSDkrCa+BUojLbYn8nR8e+3j4MNEk0E7/E7IYqILSm8tPn3mvLJp39nJ
ghKiYWeSJvhC2EOCxAw4c2XMUuFKfhsqImPplzWSEBHLq7y+0DpxZN2FRwhw3u8WvuOgTQeBbwWD
7XxescSh1upFi5NFY0eWx5M05OfjRdu5JBmGiskmdC2YusFFd1MFH4Q6dOyS7M9WDyWzTHfSZ9Ya
L50Xaleip4ud15K3iMzqTaAdirGIkxGIS778QEZPbTPq8UpTG/jcsoy7TkJ9NIkSDFYQ5adKuivS
yWhMmyDg2MTTZ+iGDKKm492VxjC6gpZqDQJFXPAnJKTKYFV4TK+fs+SqExVodz5cYPQGgLnUxuh2
sIoqXGsYHcA763Pth+dxcc3HF4G6U/ZDOKorMomL+1pYlYZGYVJ8ZkIouS99op7SQxh2cSt/OjWn
iQjCiwiSuwlyDQrqaQMjqZX7RaZdDLUT+Ov7G5OtI+OEheyeavIj9v0YV7lkZQgm4XQPx71ZaB3k
QxQcH4t9S6gJ0S1VYUoob7dLpnmZaUqJZIBk57TM/SErBIu1b8krBBeKabbQcoKMoCuR9rQ0+Z3a
PRV9KAgh/+B4rzDc+a7GpOz6Ikcv5Pzidqmb3MypA1Y5sDMuj9JZVPd+HxwhGiObOipQII/TeBmU
eG100BJYhWt0ihNnGP8t0qtC+hGvouk15sFvr+g3SPyYpIaJLysrgKSs3xUnAad4Pw+2BNoFpXGP
/WHXKDZojPFwtGzzn1/JmEurFuuFO8nxbRwjGVQb1+qLayntPx9DvU88YNUGijtESlShR0nWCrfE
hEXYlXYp6Xa4XGXQSUyKG1Ki0CALrs7dldxgsn/TJjopCgnrdYR5mtSdtLqz0dL/RIlS2EX0vTOW
ROSVjCDl3da9AvKfZsNU6ejzAWB+zfhaoOdxtV6YiIOILXR349AEiKsai4qi5VvL6qVap0bCB1ld
xCdpbgMw6jLGo7OZ5KLazM5dChlS9C2B1gQ3qcwPpJdmSNKoRu+5+X12UZ26oGJpuOoFVEHf8aAg
CCDvY9RbNC6AJCZqU1kLtGLRLklVOGNBvX/ri28h+OChKx0dYkCw5CC5JAHjVSYnUQOFyBL29437
LaNS60sKGFldXamGHMoyCSzZiYMwBR5AQYeAY8w3dzWrmfdWFYEpFjPVL5PpoMo7d+g7BKlIZueB
LGhj26mLvkXkDrJqqQp026BGaazQYf+aZM/lfKl1J6cXq/+9dAHpIRso6p5jDv32ZL1F5Y6yrkla
NVph5MaZnyonZDJCrt9jCHAuvd2ueJ5ImLcwTO/PU49PIe3zinaAY9cTbJjOc18PerGqI4Uh8uPi
tEznBcTX1G695kxc48r8JCTfeh8rtkuHgfi3dq0GRNa6AnaZ+X2iy0FT/ljH9dIPImfc9Xd07kCP
TFUhs8sWeOPvERnLYRkS+GJ7ieZHbXz+0Nq9AjBLNwDLMEtStsIStO1DUmYIUuida2CjhOKzU4p5
w1kceO90r3hcrmlJNB2MEHjp2QwUL/FS6cp0e+9lku5BK88i6o99F3wF5M5WuwwQNO1wms3G+NRF
IKjtxq9Eih8EC8m2/Mgw7jTV6ggS+xY4uj15THmZsfTrnhWUXuRLAj6L97cw878/RvEtlI3RhEqL
3lB36f6KIMdhdp8X80Fub+ggLCKyBPbAML53clx0oy167Fhluo1UOsZ9KMkOiT5B072OkVnb2QIp
NvkvwYIKNo5yZ2zuumlFX0TsSiUKEGHQXFBMBEGIE0LZYXKlvxU7ne3qiwBWcOL4z4YpJd2wKIBl
klGdk3037/uTdmYUHoUv6U6JVgkBpMB1KHep9VLWgq0OkJOT3C4eo6QbvxjXFK5TN7aomL6fe2yc
h4sp9ZCNmJpFTFEHm7xM7hcBORcVGPAUNB2JWLZ3vuLfOisXYjJpXtuanUD2QDtlbuX8P9Kua0lu
XFl+ESPozStt2/Ej98JYaSV67/n1N9Hao2lhW6y90ok4L6uIrgFYSBTKZGbO5Bve7PToeawxa2NP
VO8e5TwczOB5mYRVA5vyBIWCT+vqCSpxa9++A97OIAcsYzUVIZoOIhdUhXFWO4I+2KH2pe8oLTbK
Izlk0at67oQca5ESbzCChBq0IH6f70KDsm/SjZAeR+eE5g49yOSlcLft4sTn4HsBai3TmiiNY8y6
C3aR3oVTY+cTYYRyNL7vbCy6bClKLCQ8Kx9kRyohgGx5qt17ymKLbu4tnzuiieIXsccPL+AZuhZx
0sKRoVS6T3bLa/M1O693ncuGZqHBnSPpYG9vJXV8TQ4tFn21+nmC33Uey9Z0jp7aXzDpsM8PNH0l
uT4OLNZZTMVCuFir96yE1H/Wa4jOMTwUd0bvUqPv7NhsXDd8k9qIiZshYveoMT1P2vMqZF7dZ3aH
Lg5pfYgMomueMscBRTYUUtHW8MxYeTfPjloEWe+DQArSss9qNxMfj8AMk/01V9EW+DiWUmXx8IS2
GzSrre2xRQN9Q9HZU0eag4y4UrsqKrCJBWKQ4bXKPmw7IbEOvuavx00IXib8fpQfQaXjGdkxBD+w
HL9s26GONF/3X6wkt1oVhlq/d4s7TJsKjokZMEgAFCAYgb76bqHkbKkTxjcBdLEe96EGo2pQ3YHL
9z46TA8IQvCWiDP7N8YQf7of+dx9VWV9JxowVymQIVvbebI7qdiPQ9j5UqSijikU2V7Vu8qzxPBz
k+E/CQABT9DXzO9bObcXbfmWJ3G1397+m5/Z0vE/lkHV+frxakV41chm5IrD69T42gJteblFUoki
M74NM1eWuPRBuNSJ0GZ4wqlBu8887XO4HyboM2kB5Mm8xC0o4L4ZQV8Z5FC00csojForQglouo9G
ZVdXkRPl0z6Egr3UVlQ0e/Pdc2WPw9FJUSScSSxQs0c32SnvK4eV0rqT4rH2JyqlwA44j6ISCkFI
Y4ED5V+SaPK6yuusYXnfxZL/p4FL5cxu4cy1GS5Gh0C70bcW8MwywWp8UikFzdt+8Rar8v2WU5u1
aBvF2ZgOPdAGRLn9cXSGys5eVi/1BJeMjm9+qCuL3IeqI1WtqgVLmn3J72ubqV2mC5IJjJlyrJzc
Uf7ePmUk3rBjeHUrSEIWD/qKO0i+tMXNu9BfIXrzH9sliPfcv9JbYrZiIhoLNLTP0whm0X1m7mQx
ciTMPXegRRygh1rfgXqUuPzIj8ndfhbIruaCba2wW31GetwexYdoP7ksUwi9JOopR0SdFncLgksp
nPMUD52xiu8bzCHoigAqp3fVqHqa/jcej0mgaJWdd62NlEeTvatk3GJxT1WBiZVbfB6sb7oxVCv8
JZ3Xn5TEHu9RpXQaV1Sc6qXyl90f+hRK0D/7FLRLTPCd4uB8J4bM3eo1CVooBVd+9NxQUfAtHHjL
R0Ab/Wdr7SQ3cqvAmnhY3s0vDWjATLeNcGrYlDEIa6ad/rR9am4hHMrd/9xN/5LwVKy6HmMDCMdU
vjuoiM0HIUgP1D1x04euzHD3xLrm7SA0wO0WDbjGqNvRbGGW5cv2Ym7u35UVDnRkdRRKK8JiBule
S/Yy1XlDrYJDmCpPjaZI8fvV/EmSnaqbIJpHMp3cRJarVXCxtJnUUo1haVw6pzDQduOxhryocsGx
mAjbqQ3joKSUpHZSQ0QmqfK3UqHJsaUyCLdR+Wo1HHo0gj51Zo3VSM9Mk7b0jafwNB9kNoPxTOWA
tteDRo6fD1BWLBCPWGBsEj/0+b4q9tsOtu0AKHH9/PvrXBmjjEe+O0aneohtLTvGUUoAPBEu8igw
6Vm86jIW0RSBOnlFZNj6aGuKRNi50WeIiPnHpwFz9c+r6fu6tGoBqxkOrD9C9NDB46Ej+IQqCXqT
oFVDT+7ejAuubHJAgBrNmEkjgGB5HF3FV0anOAh36KtGKjKoBlv9TA2A3L41rkxyqJBLedTEGfZT
/jS6ohcPdnwPrYpP5ZN5xNzRA+WE7NDwQeP1tnIoMUhFr8UJ7EXr4OjTfkwb28h3fegU0WgrJEEq
5S8cXgxTYUXQGo/c2tgP6CSuZkfXY7uaCXQlYn2RA4tCVjATBPJLt52eQ+Uwp+CwQouv8CJlVJsm
ZYoDDX3Ia11iz4pS9Kc6UKVALv5a5HctHGX7RN8uGr55B8//pS7ZqswhTKkBo37+LmSiBPEuP1Ce
SKDH5U+5ClBNPddVvPgjV2nux+R+ih60gQD02y/9q+XIP5/pVVDXtI/xkRhNVodH93qMvva2ajNJ
S8gOaR/JuiG1LA5GCqubpo4tiylih7NrvQflk+nqF8m/1RNLu48cOiFO+MhlJ652MwW5Y7YuWOnU
fhFm8ABU3qAltt6+rxRiFoC4xNBo8POupkMeGqkIW/ojo+gN971tna2AMfrhv3mESxIAcpnj/2ll
LUa+RmxovG8WO7n7sLrjvrhw6I4OtI+bU2jfMdE0qshHQSXfdRNmhSLOOm4E7T68sPaGEAA3ApaG
rR1ado70Vg5S9GitlzbBvkIZG4evekSZyisxXyQhK6Uep/cKcYETWClxwNJmsoRBNxispENafeqT
0mnFexOVt+1vSAQi/2q3UapV6UPYicHCop3l1d/+feLM8Q2xqpLL8cg2bmie8lRxJ7W3NSEjVnEz
QrhOTHBHG6qUkY4WOXa0F294apC4BmerG+4spqCHZvP8lRRsZp+Avz6vbXIRghSLY5SYsNm70ROS
clgcpA1AIe2b7uzMUAsMn7XFZlq2Ezkic/OkX1vnTvqkxEVlfLcOjXgnw3rbXXaS/R5inCoxAXHT
/6+tcaFCHolzFMZ4yg8HPTAg8picwWTc+aMH3k67PJuiU+22PefmGb+2yYUL9ZpkMViLcAvd1xBh
lHZgannqkCpZvRKlj4p41N46CdfmuCM+obVvmlluK6qdRX2Io6/b67l1Eq5/nzvRcge9qZR1rRjT
UcaAqr7eibFGRQnM0Tecku8U6BbAos4OwuQMnvpuCBqIYBuov0J0NkbikUJiYlV8t0AoGcZSC7BX
xkEmN3aa7FThw/bOUZ7AtwZES/1Pww873YobecmrWiNUmCC4suzis0SRQFOr4uCksIxJz1myoW1e
hP5bJz700d/bi6JMcOgxS0OiFAncrQC3HZNwc+U62DZBeLTB/oSr6zmvlmpRmMdF2V6ZT/JKdKVQ
GGRwqKBZclGBaxFtUefqzkpsdJJ7vR02brVnt/5CORvpCDwk6EtRzcy71UfW97UeBeeLfo85FeiV
1o7y8c/2j0OEZF1HYWxhTa5bH1Wb2LbiKaauLurEcriA4orZzCyLwgJhRns4G6i3Mjr9wl3eh87y
tL0q6qvx9X9ZKOepU7Gszps8MD+7Glitj5PPBqVNFEIJR6c+Gt8MoEZ1goo57F2uR9xUsQkuJ3ZD
ynYFTCLVf8gVcm+LMZtrsxxgMd6z3qxilzzqL/FdaKPZ96ux397PW+H9Fa7zHQGl1sTjxL6fXHht
WtuWGCz9XZWdJorxjbqF+VaABHLYw5IBMxihi+yxUkX+udyh3wFJN7zTbHAubC+O/HgchmhGb3YT
q2CPYGRGbN99RdK3tqUgemAy6fmZoqW/Qf5lSNf7yYGKHs2mtDBQYe6Sfiygq8REORjag+v61COc
Qtjvbq+TgEqTA5Z5GsyhyC+X/9e+fBCjP4RKvhOg1RVMDMr/HALWZBxBbNzOL69d66NARN3kZ+NA
RbGmsNdrrKf3o6dx3wRr7LNBYOYoeFynAcW4SFnkWwQsIzJUlbUofm8sxZSPU75XAlbWEo+h1xE8
TcQH4xsFhDiPVZN1xegSxAVSO5zIhAvLwW6EUnxbgFaqWYd2cSSEixGDaK0HxlEb8yvHsNLsOFvA
MpLtytDaSUZL9JrdTPZcHQK+R0BK1b4Lmbs0noJJ7tRXJzt9B1o6VM46Kg9I7SX796s4ocRY8/dU
Z1uedX0va1RunYh1eGobK+zDRGCxjtrntmhYbmw+GNa3PzrCFocbk2bFRnnJLgrnadw1OoHzpIdz
GIHhpXSOvrdGsQQcjrAXvQ4+m5Yq7i3yPUJtGhd9QNRajlrWc24ZT3L5l4y2FJLxjlwThxNJrCW9
zNrBvzO0pL6g3Et3TJY2c3PVrj6LMQVNm+sy0Oj6s7epg1hIhoJjNfqT1612ctAiO3PsyU/vWM09
y1Bzp4TsKKNcPUTven0Y2Lfrh8NSnSLxTqR4OJh//RIusC4u6MBsogWFdgBgqKiYdg/bPCibb51G
6o5Ta+EeJ0k6SfPCXv7siZe/WIPDqHWSc+tZphM9MEVhRD7B9umiVsdhRNv3UxpCedDVsldFfRjU
50hN7N8qXP7APWwiW/sVFMnzFK2RBDNrvy7OYEKxNo8KzKPHMSUJuB1NwRYHGFBu1JaIteh03oiZ
LMg3HopzhMCUnWh5ZxY2+X5hPrDlIxyECJMq9GgNwDP8Fdo+/hCUom040mE6FX4ZSARibeI6Fsgh
yFDGJmjC4fTxINmtvB7yXCDcgjLB4UemJmk9R3B6ZEd3q9gGhUWJ/GxH89Cj5wAjLMu1KiYARrrv
93hi3rUGOqlMm739i8/zxz9ydL72kaohTLHu6zD+ivjCloaTLKILMCGueGLnLqu+8vRImARtYIkT
iEvXyb0yEx+fQIkL8l/9PmZCRyld8fu1eYiQcE2LL6JIlb+oRbB/vzISRcAhnWWpyzEIh92kE1Ui
6vc5ONCaUhamCb9vqF6xgIcCX2L7c1MowNcw8lURTLOAifkezTp7ZWdO9jIHFqR12INYmANaCokd
vH/DAJgVQEUNNgqex74IW7SZKDoSM+Juqf6S84+mcmoNT9T8NKF6LW/v4Q9jPF3JOrftpFUolbSp
6oVhaiekZhplgrtdTa1axWKAiRqazpMMsRutIR5QlAnudk3mtdJiFVvWSp9XxQ+pholfREJv28Td
qvocGmHOOiZYcbB/YEyPgiM+T27kNM+RTwUkv/C7N3tswVdHR1AWyEpLF3tma+P68YugGj0pWPzi
IT1YqMa7pOjXrY4dpnz0j+Mp3HmSMj2rasVAriKQfMVtgt6A+tbkQjvYJ58V5JZyF+y0hlqKFipA
3GkC2foUNA3eT9D0ANUWNNpDw16op8xt1HtbIHfBiknfrrWswU0SN4YAYb4exuKJgAzKCHevWlD7
ypQZ60Is6SC95EWfsq/5CgF6Roimvcsfw8U1XratUka5m1YOw2zoM/hLGPnReK5BHm08bpv4xU37
Y/dU7qbNh1lUJgW7JwftSfWiA8stMVatzC0dqvOWONE8kUauReCvUWGsjo5K/5D2n7ZXwzZkA2RV
DjHGujdAN4GvNPrtfkDDYLJnYuNkGfB2/vZt0zjgaOMWo9wNPkyD/G3sZIdxl7//H/Gk9ZC9314W
BRwqBxzhrIrayux1nn5gEzqCM0cohjCWt8JNXMulurKJ60rlUAPcxFUoVNjJRTpo8hdQ+4JEKbfb
7G4M7/R5Ia5kwtNVDjbMJdVmaQVIjdHoSOnjon9TYtnZ3kbK+zigMMsmC4sWu9jmGu77YzRQFE0U
/KkcTPTxbGVrAhP5aXQ1H5GrI6yX1D5Dv+Yz1TJA7RuHEAMY49RZxr4NIEYXZMlTodERWom3vXOE
GZ5bpWxipRxSmJlHzOUsgytAskkKBSJ+/UVJ/8e54ikzor4sEn2A15nnGGKydu7GruUJ77oPrN6j
7/pAmOz14/biqI+mcagBoc0ovFgVQdGvOpbkQC/SEb+YNooVfvpI1ZiYn22gFK8RN82zKhsNdlOK
T7HyV9Q/NqOvNieZnEX7RU7xbUM54GiqxGplE6Z6FyMpx+4cur0d3y379vyHrqgxH7oKbvRJCGsB
M07gmpZPelk7Uh05VU41IFGbxyEFhGXNtKvhIloMaUo9Dvqiw/RUskvy1BPzdbftHMSNonGYIS5R
mA4pDrQKgbIS8Vrnd/ueJKahDhiHG0hkWhZIZHDTVw8LGumtszIQfWKUCQ4qarGP1YLdIevyECZO
qn6Yyelc4l7UuWBCgG5k3bLz2yCgllzs12tyBqA7od09I9lBvKcpvOAl6kDWFTWhijXpZxFRWe42
Z+Epc9Y7aC56miPaU2/rlGQIsZE6BxeYohaWXMIi88Ifm/fV8j6Nv2x7HXXh8zx8c9mbtdgyG6fw
Eb03R+3O8CpQnlxyIPGhqz0yUUU8FHQOK8Zc1Jt8wgEWD+M+dcPJ1p608+Kz+kNZ+dsrJOILnvQE
pIzxUjO0SKAbMlQQIRte+tWr5L8MubQrtK9v2yPOsc7BBnS2UyuF3gbOMRN4GHcZeGPkHTnoyT7+
BrbrHF601ixEEnv/fC98d84oItENrq6Hys9fqR4talUcbKSVnIJq/YJO/R4NWsF0+VrkqojIiZeN
q1cTzE8T7IiabQbTnfIeXCsn5dxhSDdyxNgW3P8/Vz0rCf+4ufimphgsmA3sXp4Kc3eXa++3HYJ9
8I0PxTcxmYoCqaQJHwr1PhCqBZZ1bLRvJsV/R4AF38YUK+syWCzFoM621T3MUG2znrZXQsUvPJ1J
XhqatTBkHzRbPwwBYvXK8JTAAsFP5ddO+nWuieNE2uTAQqwkMP0XzCMe9WB8acBnkgVrEL3ofuuI
R5JghLhZ+L4maejX0ijwuaT77xoQkYcS2YtuQ0UJmSGbSipQ72K+z0mqW4jKjiycgSSjYcae1Zi7
SrOCbulP6WJgklg1dqlR7HWtDQYVBc5MfiG+LHHuDA5N1hri9FDfYO/ZBW07TRDudTc/orWL6cg9
hI5CWKQMcoDSrdrUyezUTXJQSX6sEA2X1HHggpBkUvIpY/DYDu/1/mmaBoyEGMH2thFHm292mlI9
g04jPt26PvfdfSJFqCp9DmPqEBCL4Zuc6mQ2sibHZsnKx3y1gkrbtUJDXJTEF+EJT1ppXCDlicW0
42GSn4fkT1fBTt5V3G5G8tpYlydCcx8Pd1r5LIbEV6fWwP79ykSVKIPWsQ8ipadMuZsoDgPq99mH
uvr9FlNF47jAq4zxoS29OSVaoanf54KHNWsZ8xf+fuTu8Q36ikBwypH4Y95lmprL+Pur+jinjzUi
Zar1lFoCd7DzUV21uMUS8tkv151BbRGFlyZ3sk1dKOSFBVjfAx+MeiFJJd5fhpHJbj9iw/jGo2EQ
W0vL2Qdp7yxUuJbQbxOyTETEcny/URIVK5SBsSRWHtBBSzruyuOAnkkUip+o5zMREPOdR5PQyGuV
wVihPVaI9HWM0pRPje6FYDQi53gJiOR7jcYEnCtNDeiyQl/Vna4YvCn1V2VxtqFYur0s3YLGuqih
c59z7VweG6kWUcgtbHB9LPbqIl2K0mpp7wVneahwk6FZrLfBRCC41PTX7VW+GeecHrJ+mS6xsHUK
B9eq8P+1+WsUi8OikEXF2y75Zovz/zWPGz1hbByy9kFC233YfRCzF2I3b0dB/zOC8v7PQBfWRteu
zIh2v7xjyXq8498t8EgNrde5QzUTbO8fyvA/m9PlYZjRk4QYSEOMtcuNT4mQ2+P0p8tiB/EKv6sx
XsRMwrIYkQHTcSq+jkcRfHwSBk3aM6pi2/t4GwzftpG78sakx/vzMlvcPZkQb44nItfyi/D4zQL7
C65WlNdmN4M5+p/nppPehw9hfRFJYeiR6o5F7CG1JO4KjJdhXPMSJe12ekDbmCjv/mzLuCtQEMeu
hnII7o9wCLIM7/a+crdNbJ8gQ+Sgos2mSlx65m3V3Rgpbqn4UWoRDxdqnzhImBNoD9csn9fMuivE
0rMaj8RtfhPyJMWEqLumiCqvcDGOcanONYpcVRGY2XEYvgn9LpJTtwaXZRhR8dvtXJFkyCaeArpp
8qc0MTtMCuorfO3cn3RnauxMd8Bulh+F8+LOAWi0MSn5W19LFg3JVEGuKvEpgV5uZS0FYYY7YJal
EN04eU7pZ+bNnNSbFT4LEJnqMMU9rHyPKiCS+RTtLZT0yoCcPbvpf1e2OLRT5i6S6hG2mEAUVMju
q69W6mhPE/C18E1k3ArI1v+Gz1/Z5JBvXrtUaFXYjNJDujxNqmOS0to3UfzKBod2JbyjmQfYqJt9
mrjIk9vt8mSalBzfzaMFcQRNVXDba7wKed2gttsZ8HuzeSiV+2Gmcni3UfXKAnd4q6ST2tWEBfEQ
YUQgj20lskP/n66dvYnOLSLDTK2Ju9VNTV0irUdUZlmvGqgS+oiqfFKL4gvwctSL86SqQFa0unWM
OlXda+cSUwLSOXOH9+H6OxD4tot8Ed5q5i43RBjUzWM5fJ1qcjKX2DW+DN/0aax0BiywVE3cYJYj
czQvfpffSV4GN7Sxk1RrwWX8+18JvatlcW4+VnAONYFzMHLm4Q5ZmxHUmRL4NJLAfG4YiUflNs/i
kcyO3ozKriyz7bi67DVrACwvsMymuVg3QDSD/pYNr2hOhwSprxBeeWl/3Ford9tjhjAs4/VyEMCx
Zcfu/7j4KfK3m3fZ1dK4a79TNKNK0LbhmpEeZPp6CNNll5sokqb6EZrJ+zoxPm5DIuU8XBgwqIZm
jg2cJ6uDFdk15a/t37/9Ur1aE4ciS1NkoyxhTcazfsi87jxipn+FDk66k3e/Q6shXRnjAERarSE0
YwBIK/pz/3WdzsLwuL2g2/fWD9zli/Nx0miWyVAxK7928+MYt7ZYEvcU8VH4wnyix2onTvgog+iB
HSTEA2d7EbcvqbdF8BdhFGN6iTVxydN9WIpuuL5TDYBgRqRyKJjgi+9aqxZlpsMQI2lU/NgZztFs
F47Q2RFeHCyximGpBi/Sj7W7vUbK8zQOKBRdn6eULfJY2KITHddjYHgGGLnrgOI0oz4YhxBRq6ZJ
BoJTd9E1e5bB1USVQSkQ0jhsGHKtM9Xon50EDB3V/eLLLg2w1Fo4RNC0VETpDs5Xlue4PwnV6x9+
Fw4RUlEOO8DO9yiTTQWg9tnvOpA+5V5S2lTVjvQDDhTmOBqMVcGCWGJJfg0/qg+ttzq4LUrcFlQX
IRVh8FV5qxVKYQhhjomdMNkC9GS2O1ZKDm31CKlispRMfDG+Lt9H/YBeZ2woI9jHLOez/FFpcSOK
PlOCzl/1u5R601ObypflMzmuk064+ojxcxToNtLykDcjb2BqhVy0MVeg48XTiH1CxtCNufRdgYeX
Mzos4wm+52lH7urtx9APjOQL9E0uR5PQ/7NCxgYl3CUnC9RJ/+ExRMQ0fH3ebA0LU/fszJ1KzRsh
9wNC/8HWPlmPmBPzLXBputunkJ3ijZiGr9AXUmLE4gCL0gxJTfQoS5pdqL2NEWsNNNrbxojrhi/T
p7UgGK2GrayN+0X1kuhrYh4seSLMkE7JIYs1CXrRMcRnJ93yE7BYgFfCY1MGykTHwJRXcsASg0sb
QRr2MN3PMnKty9cCskbFiaVZow8pGFRIpyQchX+hC4I2phCjZv3DYTC/4IXuJOiJjj7+R2pbyh73
Si/T0rAkBmbsbTF8qj6Z6DR6arGlkO4Yz+ETWQkmHJMv4UuKnqoFewNquLQBn1AcAB2/1Tr6S3+o
9ox9yvpY4G1xpGgbiM/JF/bHGEm3gYX5qrQvjFOZ/r19CqjfZ/9+9XCxRlCUIQ/Gfn8nrHvzD6NG
vmgv6HIhyAK+VYRyOdRYbTIjzhx6AzT4Kn1kNssQWrAwT3dj+SRASTabH2UrtpfyXol8U6TIs6gj
zdfkIccnxDMLexpvuBBNzLsebM642tz2lQrjiNje4PDDDLNOmC4N7asv9XcpDhnlZAQUGhxmiKMm
FpOMLayXuw7pjSG/78cELTFUpuO2t6EXRVRUU7H4Oc+xSPuyYW0qSubXSEqOwe9489vvc/GopbdL
ZfYoCk7ZoVhru6aOyy8+/ZsFLhAFV6YKhWmsgF36ope77WcdtF+MfyvySZWi29/+zRr37Ve1LSsQ
Y+AKrvBUgXqm0zjmRQek/IuR3qUH4LyzvYe3k8nym1HOG+ZqnMbewCaKh37fOAPGmpdgmpwaUyGr
hzTo+qR91F62rRKewU976nhHyGYBo1JqPMyTvhdWqkXgNsXI28L4Gc96guJfxZo1WndBjQmEbaVT
nTH4F2H6CpKMjwm0BtlwEpVXJj7jxamuQBacFXqes1LQqpwq5S4WvLqmHjC3r6gfX+3yAriyoWNU
rhl0AHm32Oo3w4esa+aVRwktYLILGsjn9ND4jEOFqrBSi+NukHTAmHHD+pb7VAvkaYAk+uTOIATb
dhDq5PEcl2IU9qXGPKQEl6bLmgv6Y3lU0f1Vetk9OajH6qj/vlbe9pODEoyk/zOsueAUSHYT6Hvp
oGIUgMxaUhvIQUoDkYqUdZO5wnP+kL/gsZ6gPdV010CW3KUC+Yd8TO4bYj8pqxy0SLOsTBPrvhWs
/arsR80f4o/bn4w60xyQlMs65gtrEIysD0N3GIV3279PuDxPYqmWXZ5IJZZQzKst5I9ZWtnD/H7S
9mtEdYJcfmzDH3hGy1noayuPL+CBBzuAvwjy4wxpPAik92DAL6GQXnpl0KJDmw31U/ne20HvD3/k
RVpMLRcTnU0uQVHxoHpNYO4hx/elc8Hu4y275jej+jeD7A+6ApQhj0MmCoh5hE+L6ZQvyS77JDj5
sdZ8LbfV3bQTn7a/J3XEZQ5KRkWbY4Vd38o9C7Mzrzn3RyXAU+kRfwZxzxHeyQsBx2Kjt52I9UGx
zLZycItrCWHiF2mXtz3kQKSrJS2s2fRm/WVx9EPtxz6G9oTX0pbRA4DLjvAS9ntbTspBiSAPbWKx
+nnap16u1E4ha+cwD51aMn6noe/tMpU5/Gi6ui5WxiKeWF4unvWJmPymwhB+Wn5U+iRUFqzFfIVc
6GE5SzhpUPJ4LHWovCH/4FLXNLF7/Mh80/ZowKrhfh1iAmj+uU32sZz9MdbdbUdne7PxmRT+AdtN
YqqzEcFizm2rHr24yz20ozhROfrhijeLROW8CfhQuOT6OEliNrP+y3wvO53dZbbgsUd6aMtueYgP
VC8b5fp8C4ScZomksbNcfNODpbNZe7jlJHu1RUks9SyXTK3fvNEUaCHpGPqRZf6pHKlxnoC663sK
Vzcc4d7wmT5rEnSNW5wW1P6QS6JKfzcvoSurHGaV4lqNDcu3mOYxyz9nysHIzpX4tf89RocrS2z9
V4A85ZaQyVBJc5WkcaPhUSf7SG765ZUFDq6icO2klZX6CktzrPHvsD+U5l0VHy3M/ErP24eA+lwc
VpmdNZvpzPo6rFPY3U/jQel/JwC5Wg+PUXHxTxG6yQ9is+uXYHsJt4fPrgxwEU6kyOBCKS8uxyrN
mOzYNZf5SmTyD4pXg0SEDBdvnuQ3m3xre6qtab6yZoHRsvOXGIRk5sfoXH0RPjFx5Qy97r91i11Z
5OAqVbJUNFNYLE/1S/fINI3YUBhEjQAdQEviZrkNHVf2OKxa4yRfS9bxM/qMoSnzWB8xm2Zp9gVg
X6XCDsITeSpPSUzWWJJgDzmj3i0ve8rUa+en9ZFNl6AC9ExV1W8XIa8WyeHGOnVRplXYVDWQZBCB
lP5gev3OehX9HulEwZ1qCGa1zrSjOBSp5XI4sqRyn15qQapwUqavaf0QU93sN2Orq8VxQNIPY1PB
SZERlg5G4muULhDpIhx4RKOhWmUGA9p9/ABhmCD5Wr4Pd7PDZCQw8alG9vZRpzaNg5JJ1CcpZTln
aTpO8b5DEv+3WI+uNo0Dky42pKYCorih5kfCkxW++6Ml8B3zoG2uFXHF7yfyuVMbe1xfVnIGgEAn
vmE+n6aoK9kl1btMaD6DKsR4ZJ0w1T73IvREe9uLuv1meNs1vmneHJVQTSMYVANG45SXGFlFpw/i
GjtDc9hHCvNvBomKqkIm09JFnW+dikD1N5ts0KTqI3/oDTezjq0p2mpIMS7cfnJemeJwcCrnOEMA
/71oq+a2DI2B7Aymkefcz4JyFz6zVbbnInMk1f4P8hfM4/4Vp179AexjX0UcxSr2ZcTaStjHTL+s
yAhK9ys+a+ElB+VudMp31oIh68y1Juf3Aqu3jeYAspxDU43Z6mPrdQTBMsSQ7VXwluGdSXbuUwvl
ILEaFKWsR2ZrbhxxbferYHk92u5KNXS0VPEF/UvVlNQTh33Arf3lYBLjOLo8VTA73/cuYzZPDtFr
+s04YJ7xTiCs3cbkt/3kIBM6vpIqs7m7cHrELOP4x6vhIHLtzDXRWFNVvGevd0Zfa9zVu/yuRH6C
vLRvVsKvfJNDy0iIJkNhhTENuQJWCY885Y6VVXNSHPAXt41hWqasW5B15GzNitVls2gKDuuekL3E
i936yJpOMekawEFetjHtNsT8MMfnwmNTyIR5sQSnTO0nTd5Lma2WBJEyZYOL6cRW6ydLNwSnU0Tb
LGJbzQc7lRc3G6guoZtXpw7yMcClqFl8u5UkSFkndqoAvgnPNL10+EvpiGGLm759ZYLDiqmuLYiy
QPYzrz8m8ilpqVvm5rV2ZYADiDAy9VQesYZ4X59kJzxAadMRQY8QiKfw838owtx07yuDHDQoyONo
SogVDaCXZ8jwajlF7K4gz4898k1BWeOwIdWlrBdFLG85SH7tzzvWVIIL1M0dqrxEeQOHEqlV1r2e
w1SxIAsmPJny155aD2WDO69rWbdTIWLzYlm2C8MfMfvVp0Su7TYqvH0ivqdqmYYplDtm5TR4/+jc
7teAoUIG6SsKFW4nxK7s8UdWDpPEkrBzQnISC0iigIHO091Seuy/MVGF2kF2h3j7ETvJd1SBf3UC
3TrWuILJZwBFQlM5GkUEchOLDFnWTJDVYn6F+1xlKExaqMuCgwycPXRfhuZDWyKvrhMocXMxb3b4
ADhuJhmi77CjqZPTSnYFyZ96dLfB+3ZO4MoK95kgfaw0GCMRnP5LuWe9Ivk93stecloP0iUnkDsz
4Yo34e/KJBco9kNjJM3CNnC5j3snpigBbgfZVwa4QNAairY2CriBeTYDGbTT7DXORKBAQUAXoG+i
0ZU1Ds2rbO1nfcByzLmCsrGV3ktj4TWG4ayltMtRIGuW1O3lwbYs/RWkDERah/nbv8IyQ9MtBRe+
JPKET6i3S3F6gY9YtdP8jByYtTxMmSeJla0tj2bysu0ztw/Am0EOE9dBMuW2wfaK2rEbXauW7Q5v
J8zEbtu5DVlXK+NO2tgKVjto2NnOWy2b3SsgV3PK1jafhQBDieffU6R4s8iDZJZkspUykGzxhGCq
M+bH8AWMTDYbgsxfs89/tkK+7dSSW62QFNiTnovWr0/ZDnyqbpo6C15s+2Wf0JSut931x9fjMbLL
MB8+LTCZ7plUCtN1B3k0mlz/Q1hwG8LebHEHsRfEqTJU2MoTtxtfTPWQhXeZMdt5+97QPsSauw6F
rYTf5tjr8q+6uhvEv4gtvvlqufqk3PEcKkHvdPY3pCfjnlFzQ47m24DQBAT0PqXQ8gvoeVsx25Gr
N+iAcyHl2cUaE79pAnXP5MaZUkFJBifsoG2cfL4BNU/WwZzYyc+no1L4TXGc16dIOaijAXlzIgSn
jHFBF7gYSiWUYSyRg9F4VzaYZmu9WHuYkietJmhRqaP/f6R9x3LcSNPtEyECKPgtgEYbeidS2iBk
RvDe4+nvKWpGhIr4Ov9LzWI2iuhkVmVlJtKcYwg+RmIzeMcKSAs/GbPLDTXy8fRnR/4+4RO+2lPD
vJSpCr6m4a2YUYFArb03652sxk78IWilN1MUJ08jY5KCBPOFCAyf7cXrw69Z6p03d27NZ0ziHUhU
ow2Kxq19LDHxmXEliBxrG6FxpYUQvpe6AoJnww3B9IJ9v8/37Ec2u/oeM0n7RiMUoixB7JOZPTgz
FX4xmFM4vgbz68C3HkB/gO90a7c8nD/A18/Vcyco+Asln6Wu6/kJuth4OajAKHvt6e+pTVryIAVf
YaSSpGg8jmr7/LrHhAQPNAqWKmi0RsovvRs7jXXWhyGy8V/T/5kHlLdw3wI9PjsVT+z+/CESGYI4
cZrF1pJUCaSNy3Fc9rb2pRu/RP1I2AZl7IKTYADdhygcoMp+BMpz/aFZsZWlCz6h74wBtGn4/Xo5
KmzXTPeZ/HL+pAgVxPaYpaAHXPB7CarLKjn2yeP536cuXoR8Mvp0sEYbOhSANx+O7X4Gc8DNrwVk
I3eoQhcRJUTwp07LxpjxK2mqx7L+opqHIHyYc9np4gvFID4ktr8x3y5IbIU1SRzNrQ5p1lPSuyj3
otgbucGR/VCDHY8Tqf+hj3WL6QYaELZpijg0xdIXta2g2sXUl0zfdVMKhi3Crrf1smyspVsmNtPF
YRJZ6TFKoqLclV3G1x3yXiVxjR+xu3A6QnBxOtKPnGhjbhrim0hxmmS2DbWYdYis+xvJclsKUWvb
EFcChA/NyEqkTOclvP7U78ID5vfdcF9iziH3JJpDYDPrW0kTghSIS5Wq7HBNr9AIQMEdAohb7sx9
sRsPErU0S2onZLp2By76hRmSWzaviIbTQY987s95hy/pSQU3PexKP36d6zxzGdoIDFUogRU/wJti
WpUXt15nUugj2+F3JUgIUpOWxlU+QbEO3W3VT3ela95z/qFXnCyv/HbeX1FmyPVe6RWlWj/MKWrX
YVDki5snsak4U5x/qAaxUkvIZvvZaBozxfnpzejEC3Cf88e/00QITtOSzE05cAuUrzr5LtWO539/
M2FdaSAEpy6022xo8PvlfGOMO12qnbYj5rA2b8PmUFimbcEDCFYtsS5uUdvC5kh9mw2f2g8BZAA3
BwUDXUbBXReRzCN9wlqpZpZ8mAH7zZf4xPfNXetPp1/um0rztx7qHwIFlZgRsQmrdKWnKqAKLfxy
n3xrmldeAhkLkIzgBtq4pT/ECe/UCG0tyFqIC7rL0foaXBhUa2Trhf4hQnihdSRhxiy0SqADBI1j
+pi19QIQmWDBh2fkE8r+3nnTIw9ReKW5HNt9FNull2WgrWj3gYfYpDvs+4LpEyyWHM7L20gq/tBQ
eKyWlIBda4CGfZAeYswwy9nn1Nhpne6F1rck/nReHHVnwsvthia2jBLiFKl0W6D3pKFjpUR/kxIi
PF/GWkzHWdwOU9kZkP8ND5pGyCDOTaxmWXKc2PICGXWM+px0GPT7pb0Y7Nw39KP+gfG19S2Jtayx
1zqW4eA8db4tmn0ZEx8VCj8S4cvsDwFCTGdyq5iRAquT99UxeVmwqZ3uuOlxPLncGzGA9KuxQFda
KNGC15BnXbdyAydZ6uV136lOYnzD94xjDpJjlspBldLDWBFmvzV09YfCgvOozNIu9AIK50gq9nyf
ig+zFYCbs7zWixtgWfMXnrnh8/kXsJFdmKCCRA/NhksGD9OfUbgwWG1P+lR5GKXPh+NsPEmal5BF
no3w8ocYwY2YcTOHXYbJsUTysSbDAYMXQMMkGI1iE9xX6UueTnwzUDIFX9JKSWhWLVTr6iut+6xZ
d+ePjvp9wXkwvQxsvcLvN/ZXG/cmDY/nBWw739XlCJ4jM+t2kcyhwk4fp2KP/LFw+Vpv6Y0H/Qjb
PC9v01G9iRPbUIXUGMPc4ZKmZUEeANz7MToA1NH/gBibaZqM7yrZFNvucVWEVZnOFdCrH2rt2mKX
pkQ4kM1HvBLBr26VW1ZqmTUZgwi+I6UejGN65BMR1CTQpgWsxAiPRwWfIdNr/njae6m9WELCwrYW
A02c0u+jEp7NyBTJMvnrNFn0064AaZ9jWD3XnTDuPKszvBHYbACWOmrd4xSHfr1gkE2JXdQanmYw
lGZB4f7d5QmPysawYZow/EWVEThDkO8GdqoTEptg+2RtVQEBjGFq7zqvUi8lUwNTVB/6nxUGX2s3
8L73vRMf09vSkz5TfLKEQNH2w7BQ9NmCwLZOnLn7rGafPnJwvzUS5w/RpWzLaIKArB4+m9VnSZ9/
hMYH2uIwmDcpQuCcUmamMX/CDVrIBVoxLAfhJpFscKt7F51XQoQQmYz10CwR3BLDeI6sPjRt5kSz
G3eEA9/qWP+hjfCMO6uNE1WHNhx71cSS+a4F/ZEZOhUGattLNjh9vYvJL+5tv7tSUHjXfZR11VBA
7vB9QOFbxRK9/oVz6WHgmm4k8eM6d5zCI2/qyS7BywEt/aZ3OQsv6Bh4W9DAMlbpt88foV3841yF
R8ymOtETBv2CK75zw/eXiovXTWOajm4zM12dpRAly0RtzKaGdroVPdk9qJMXgM12U+zYWnrZt/8E
5mA6LLYdQ0uPTY45Nq3FXzTUh6aqf2L37RArkxPq/RG4L0TeRVmyEGDDpVxQWOQXXWCTUP1pGpIT
qvA2ZCvl/CXrIjpyDH7VYs4haWaVu2SJB6bxBCCRlbJ432JrF4ZgjIoBQAjIjuipVXPv/9/9KIpt
w58qtgnw3z8jIqsrbQiUDv4tuE0qz7aus+kDoWEtQrhpUEmb0Vj2sKpWxfJY7ErRKSyIG9vKUdZC
hBtrmpgprIQeZrgv+h+YF82Sb+ePaisUvIl4B2Rt6NWYLwNEWJrljNN12xBh/bwO76Cr88kOEsOC
gGa8sJXdOPld5f+dDkIcyOwSjEI27kKaLpTyUzERLWJuLqLPWp+RGAKkOYrzDir043xhAYuBPcfy
ArN6MOrd36kiBAEjGQeji6FKyR7zGAhrf2W2pgj90XTKGEg5fj+zMyfA9sF0M05EyZ26ccHFYx4v
wMA+ZIz2Q4oVcHXCYydkbEYthamqoWFACCOtwhMvlqIe+7SGEJfT2xbedGgOGfYbSqx9U1v6pDTh
tQe1NptR8680jmU6Ic3WHB0j4lgyP563gc3zwwCeLBvIBt/BVgf5YlUaqPU8K3nu02vLvspMItmg
RAhmZvfFmA0FRKSY9QvGYwWYxdwmXv6ma1npwf+I1XcJMFOA4iw1sOXiZ8tGd7In5/xJbbWaTWUl
QjC1pLbtrImgR2B4xolP/RSHOXM5BFC0oz6ANiuSimoqsqVbFgZ/BZvrGiWcExVhbTwVPRbJxz2n
p0wavz5idMMNfUbUqbftbiVRsDtJUbTJ4h8gys3gcWKx3LUuw0cNo60YpNqdP82t/GCtnhBtZLVv
AP0JYXnxQ0ndrsM8f+AUrCZubdMudNPEl56K8Cwy2rZ9IGeNjiSpWJ7b5XY2CXdN/b5gFOCL0pUu
wO9L7YtuPxdUq3TznFZ/v2AGUqqHur3g94fmro+/R/qFVp9K5ev529jUAsD1aE+YtqGJDe4An5ym
ocGLKt1LkxxU1T//+/w23wW11e8LQTOs5qHLY35K6icNVbjiehzvMeCwb3Svt65Vk7Cu7dezEihE
0Qig5JGsIoqyPZ9ebfcYtKxeGXl5sS95Ih8P/8FzGvITXvkfWw6b2Q6hIQfEM4AMWe7VaytyRp+9
YoRIsXf+SEkV33k8Y8S2AL8zbBJxdsPAU6/BU4pxlNzvD2RYojQULD1C0SnpZa7hlXpjnAp/umgO
GrbseYskOlH9Ef7nnztQwfCXpO3aLoR6c/zM6i9tctmExNvdfFsrIxEc3tAlc2VyIzHDAolDAtDJ
SyvaFx0xhE69LsHXNWqg9xigxBuO7jX1vl8IUyCOSqywlFi1ieaFW4J56OMLc/Sqgfg4II5KrLHo
QS2Pto2jqhPb7c0LHS0QS/an6gPjQqCV+O2JxN3OPkyDNuHXbk4gtWisfbu0gCnqPtBSXIsR/IM6
BR1YwSGmB3q2tZuwdlU3z8QLpQ5N8AmWkgxxGECIvC9/ypHbXUav2Vz0Tf0yvgTfgQDtSseP1NvW
qgl+gTVAHp9HXFW5nBYgyFEQT5u1o7UAwRHMSIIkhZ/d8F1VvOqoApcL0xNPyl6aQfobYje0cKnK
CmXjgjvQrVrO7RpCGQjCR+26YKUTK9/O3xh1YYJDKJQySbIAD7Wf2lM/2TfqYGJNLmqfA1kjXtR2
urWydMEryEqL7uUEjTKs9OxNoMQC8aBE297eNydg+1IfMeeVe18nUQGTOE/w38GTrThL6ci7AkTr
qVtnrrrXG5TEGiSWmUt58u3E+bemukhVE5hNG1o8UqWRa+01rDQ3B1nhsNBe/JHZspUD0WUh1WgY
thoVGcKU3na67sIqIj/pcve8pRC3p8uCA5kUs2n6AqcZfhp6l4/wco71AmwTRwUgINTnwPkQosuC
KymVxsZ8CSzTBjJ5UqdOQ7F4UxIEt2ENkTpNvK7RmN8U65lmCacECG4DYCJysWhQAUtS7a44VsAr
tDygSw8zvqEAs+cA0oww+vNeQxfJpaq4Bj+IDl/Yz186uXHB4Vg2fylDcBqdlFotJsZR/8OAkvky
ofSYqESmQukh+IrFrspC4wVAzZJdPQYYhT07eU2NQxE5pS6uIduzMYcTj77BU4dvXCyygd9XXxxO
f5j7wT2ZVBKKvbqOVdosMWvulwoC9dTvBkeCQECzWV582fys2SsvQwwYOGN3/vlSYgUnoQIDbtBn
7gur1JnNi6F/yjIi/POI9D6BtWSVgc5aszThzvSiATcbj1gY43ZZdDsYibukXmA+kG+Lm9gZUSIX
yGAOVhLOEBUOyRH7/rssvwD5k9dkiq+ryJ/snvJ/3L+dE6ng31cXN+RDk2TczQ5+g4W9Y40vrGH2
NMcCeOXy1HYkzPn2nf0+z3dTbu0SFl2JO+vLf/pkcMzYHSMiU/8fbv1NiODWZYRIFvFUut6xE5/U
jHzr0rxisP7QpxghqGsTnLoWzk2bShDWDMkh1WdfmmQPuLHOwmw3bHUsMFveecP/H7H4TUF+yqt7
K4ZeCgYLMkc3/2qCv6C4yI/R4f+yYr55YXz2Rca2jPJuyjtT0qqbgxhvu7Cf6qRzAAR9sHSDMMVt
MSiRGYoCGjxxZMrOFDkI0hLvLENO090s6JmqzZfz57YlhMlMtZlsK9a7YXIrr+YoDyoUMJSfhTW5
0XiMZCKQbAVIJusWs2RDx0q0kOKCwHoo6rJAiguOb+sGi33nddj8fZyPCmIgk8liGmYrUthiFwMB
uD6EQYZGYOycl7D5acBWIgS/WqStkaBXxb2C9KD7GSDzPVY5QI1xYGMH65CiMqFR1GZbme1aqvBo
57josjqE1FS+kjGXsdQ/VONQUISlmzawUo6f7+rpVEs9BnMKMRLmhYdn9R+SBGvzda414X/CSoQe
YuqlGSGC0xwMD/y7asLCwvgoYyqJuCt+F6IHX8sS8jEbiF1VG0NW+InXj3grvn7hhFg5snLK9jYz
i7U0wbgVOQq1IoIzqDJ3AIp65eOr5zjeao7xAvYlMmHeir5reUJWVhmxpBsZtItkxY2bxQmtr6Za
Oz0mRZlJVBNI7YRYH2pZxAKQfALFlu/XYXMd88PqVQLaXOyagOeJgtQg3rKYqHUZSBYSA+3mPjm2
+X1SEYMolCWKidm4SMPcg1zH05XXXYzIGxwNrahdCesgB8q3sgmm2Do66IYigzD6T7tvwZhSxn1Q
YhwlGoCFzY+vOCj74Eb2clAcU1Df20/5tzxxiXQISgVkMxKGQqXQzUDkUKruyIjAtG2Cb0KEFCmX
DQxBx1BKqSPf6O9zE6A+gzvksZMvROzYSiVWB2gKjjczI7uXSigUY3BIsvdScBfb/9hW4mKL0OmC
A+E8tu3vTTfB5WJSINAjkAWh3N15aezqPm8XQbkZ/If9Ecgk5IvezM0YU8E7ayOfNsWO2KzZiwZO
q/KVVSdyVRCzd6df8H+2Zz8SGvLbeeceV9IEB2IpaREWBqRFR2tfAR8n8PVTA3wcGk5/a1UN2Bdv
mgnmrxlIpOUAsrSrxa+vQdXlWl61m075kds/5pV2hHabD+5Nokg/Oodykkn8AWicEI93D3LXdhWM
Ymn+cEW/8M0Ht5InvIUpAeVt3MKd9PW3MHRiK3MwDX1eKUqG8AZSVrV9G8IJh8pjr9/WyaU9EOe2
+aRXaghmX3Z1G9c9REgsdhTJG/TWXWK3MQ/jTHjgzRe2EsX/fZUKxFIRK7UE79Eny1Ubz6CWT+7P
H9im01iJ4Ae6EqHlUZFLNbSJ4QXHcNot8uMA2BU2+Ky6qxPi42ozTVuJExKOuQLUe97DBqQ22JtV
52Qh+syV3yZ35/XaDl4rSUKyMUf/KcYXF83DdEiqXW2/4lECW1X/QHFm9Xo1wVO01ZBpWAxHK7v5
VlmHsNEdoyViybZtG2higz8eQwHCVSFVQ4Y7Id5L1ldZ3Rv4/pWnTx86NnwcgDiU6ZqIEqBhDdho
6xxFxhrFnwIZWupKwKbZ5958QbUptjV6EybYd1QHihZGEIYSLuhYQCONJZDZ0ZninFeLEiQcnV4X
UdkYEJRbwIdxmfGUZLvzIrbzP/amjGDaeRBMi5FDhpU6+Ar9VeTmPZEJ7nWnYraVmgvYdA+qYeqK
pcoMX6V/vt06zQY9KzN8zNlfl/FL1XvnVSJ+X0wwtXhOu0xPUdWsuiezCe7TmTA3SoIQEiRw1wNh
GhIMpCx9EDuFTk20bEa5t0N6zSjWDm7EcFNbcxFXWO4E1GbqLti6BewF4OgB3048UkojITroGQr0
wQRxlXyr2rcZhUO7bWYrffgfsNKHVV3RRhEu3YI+8UXmc9a99vsACEzsXe5kIj6Q8oSn0+mmXIFE
AEZwij8FyII4RDaAlThHKtLyq48Mo7GVfsIzasOSKRH3CUBc7jVwQnkNNV65GfNWIoTQkI1Gs0z8
jmR2p/bHSXPVMnXCzLWiizz8fP4R8b/3XQ65EiZEhmRkkVl0ECZVtQeKpGSw3W45zhSsECVHcAat
rcsDpjNgF1b6rE3skCLpn1v5xKaFcnWbefGbTq8IxisbTLOqHhdug0m745BCoEX0esX7P24aEy9Y
pOAZo7FPGp1b/FN2NP38xJf3OsfGno7LMQ+o72rK5EXOnVhNw7lrcWXNi6U7vK83HOSH3l8a9EeB
M35BpeL8DZ2xESY4jWVmFibyITBEKyxpMaf/Q9aph0wJERxHaLUVW0YIGU8cAW44RO5ru9mV/0Ux
sQuy7Ut4QyY4D2CyDbVtQqaaMulJnXLp09SFFN8OYfpMcBnDWLVBwqVUIOPtAqcFkDOY+VoqASMN
Q3AczcSsLMpgifnsYv+Ld+zrfbwPw535xQZjdLEngfSoWxPch6yWnYE4jBrWZXD1q8XMjuPopHhu
qNNxmZa8owC2Nk9UkxXLtGQNSIiConMGUHo9Qc9Uwz5FpmE4QL3StPsJSO7nveOmgawECeotpj1N
VYqGsM4u2yx3jOn7eQHb3wErCYJfLMJGTSY+FJxdTkDlVJwEIM7dLkIZmgSiIo5NBCFKh8bAhDif
HUGRILxKHhcwioMk9JSWTho71k3MwIIjOxLJxkec47vhTd2QAwCYI6ThuxcfcinR+6B+n/2Zdcwh
pmvlCAbBxqdYByJaT5RPN+387ZpEBCJzUuTOWCDA0ACoNRyl6SavvfO2QF0PV3IVttqsL/qKD1DM
wNvs/KIPHTn4GvSUUVNyRK9XNfEInwQz4L1R/RhH8k6O9rX2l5fC/46VPsXM1MGycelp58vFjS0d
z5/X5oIsW12K4AZyTa8tfKQjzh/Ta91PL0rXulXvKzDWKy7HiYY/YBfUnMt2kW8lVnAKTNZQ66hx
fkG25xE/PFUX9te5d2Zf2aU+JY+6LsFDJCZ4T0GBBGcXyH5QAeFrKXa2vjxkxcP5AyVekTikia/D
VJpHXFhVs6PBsHDJEsKhEu9IHNJUl7qsQwnK1CABfWQAKwv880pQEgRXEEuxCYZHSMBQ7jwdzflQ
ScRHG3VOQj5UoAPbVlyJMH2uup9x9nheBcrCbMETlA3q5IuKi2D79Nr2g2MKijJ7z8cWQ5/KJ6kD
E9wBBhZYlFsQNmKKGQMLw3NWuX+pkOAKlnoZu1DlNnzFQcEw674rTCfFHJp8aC9k4n6ooCq2qedk
TLC3AXGNB3RW4GnEJ/kW1FC76op6ndTpCc5gMJah0Vv4oBLzOfJ1pWgOuc+3ndi9eRxbcAFtk9eZ
wtd6sCrQ+OGh8AOP3dYvoz/t5MFh5FDatoWrBlNNE4wP4krKUJQ90A0gsEsvZflCy4lwSv2+YA+J
VCRTzgftchtjsjupIva5tn3m298vRIaQTWHX8nH2aXiY5UPdYa6pvJBIZBP+0t99GWlvcoTbT6XF
mnWuB8rR0SuKqHVsDuyx793Rq/35kJsfcqBYVLRRVzPVV1NZBVUV5RVQKuO1WtMN/m/YJ4BKEq91
8/tZe5MhuJ9i0sp4CrDdlxzDQ35n7zTH5HSnLoipiabgdl9pJUvwPvmotY1dcH0Gj9ck412+z0sf
oOqu6qYv2PC9osq628b3pp5gfDbAfLqph3qWrt0aen/bxD/On+CmBEzAovnIdMzJCHXDzq6KrOLp
boViKzoWDQXnv+l1VgKEINcbHfgPNAjo5Tsdn3bZT+kjM0tMV4EmAXIZDbr8mb2lcqbKJl+1S9TL
HDtvRg5E6K/nz2k70L0JEacClzyXZ8Zn2fC5Wv/k5bv8SvtRlo69tw40+DN/9u+e60qccC9GtNR2
gEaFh0VyXwo6Z7CxfW3sMdbkWL1/Xjn+9s8JE+7IlNUgZnxaObKeuvLQWjed7Y+J7OTR58WimOAo
aUJOMpfS3GDkkF9X4DRlvzcMG7RjAH+Xw2M4B441pJ/PK7jpZFenKbiJaTJY3L7uLaLeulh3ffa1
sF6M/HheDGkkgotQlAmczy1Uk0/Wz3wXAD9Zv6uPCRL8+Iac89h+Wr/tXhe8Q99ZipnzGU6+SK25
FUooxq1yHxzsK87pXgAko9EJj0vJFMKVbcpFXRiQ2S+7ZfyegY9guv/LUxRCVSzHXZSNkKHWXnqN
Ovne3GXBjn+zyAdUUB4JeZuhcWUdgv+YJrBzzCr8h/FFCnfJowxy8gC0DpJ+8cpdSbabNh+3IWNu
1EA8MUUwM9SUQbhXIhYHYB2dH1j5xcJOf8X2hfT9vG6UJNFEJrWMShk5X95gw95+YMsddrJ3dXNl
UwOXm896pZRgGVKQD50OkncP/WJn0GPHwFQndisQneFHdm35kUbxSp5gJUZcWlbJd3nz6rZpnnX5
Sko+nT+97Wx2JUOwjEyeMcPMt3z0GwmsM94rWSxesxse1Z8Z8H32VCdy8329SRQ/bHODKUGacVfM
sPlQuEWtOpb+kZx2JUQILqkm45uQFyXL8nrR9kno/925iXuHcsgSZuYQwEuF1ol/RFmXYJ3wl123
T66o1Gz70DQMFBt8olhEagttOcGEHb+m6aKWfrTy9Zi+nFdpM08ygPGl67Zmom/+Z45hJnNtWQ2a
aWl8WNJTSF3Jtgpvvy+E4EzKyzJh+P2iuGmGfTcfbYpwfjs6rXQQAm8uN400S5BhfOEzqoVvHaud
ejft+IxqQAQKUpoQc7t6jKImwwB2dBlnmHrkZFvaUck8DhaV7SlEVlIeP+H154YyL2GfQp7+0KM9
rRwCzyqcasdnRuUDwJzOGwR/+u9yptVhCp41QlV/YhkG5YvLX32t3jdP3Z6C8absTvCqcoT5eGXG
nTXjs1a6UfXjvBr8z3ynhqngPyT/HBvjz1Obiilp8gjpuZb/0ANnBuhxYO1DahdqU403MaJbGxKb
gT8FE//xcgVhZkl8RVO/LzxPqQ7ssa7woVQ232sWOjaFgUAJEN7nlINKsJ4hIGXzhTSEXtV/BOCH
rc5IeJ6pLBeJKuOMouVawTxmyJyxMQizJe5brNfpkzF0MY7Km43spW27T9K0mI7SGVeqNVFhYNOp
rTQSnmRb1FOayhAWmp4JlANAg3pgELgwvyizw+vewP4jKYiUzZwH2CRw0xrTmMg+lk4hGiAhfzIe
a5zodsKieIXpf5CLAM8BK9WVox1k+AQqId+2kTfBQkYiF9kk6ROammbypWStY8z35x8rJUB4rD2a
FIvCJzpYeZvUzKm1nDAPQoKIz4wNhgIYLGiSdsY3Zl0tCxEVti3i9xGJ60XjHGXGGEMDRWbYHECf
OUbQ3p8/pu207c0CREIxVTKGUuYDZBL2zbFF//KL3hbjIsrJ3pdesacKNdvPCqN+qq4YzBDb82Zf
ZbOpIRpYGRZMxqOh5F44PSd2TRwgJYj/+yrKldMc2FEBJzEnD2kUO1mmHMb+dtKT3flD3L6pN42E
wGPMuVZLMQSpxgiO2+BTnX3uDP0jc7ngLPnv3IQnM45j2ssyzo0pV+bwJQBsyHk1+A+8i2+Woim2
xnmHRXIUlkxRpfOmdZ7/oxh75G2N5jZa42nLbZNRJc/tJGQljr+v1fVUMVpgVc/D6b/dg8ALfPvq
1xoQNSG3eUUrYfzfV8I0xWgbibvXdrjKq6s6clKVaIySCgn2hm74vx3YyVf8yNUvIp/dVjt7j1RH
digPuum6VxoJRlcqoZ3qHNysK6vQqbM8PsYAPhwwiJKUmdMGtXFVp4ZGGMn2QVoM5K+8i6AJkTca
wVVQWbD1pLqKs72yZI4ZUZa4+XIxCvyfEME0ANGVxVEK02BGkmA2yXpuVXtfqLI3lx+qiK7OUXhW
tRozGYCm+P4CDnOeNK7dt9dTLfvnH9e2Sm+PS4hHFZPH2uBiWllzWLE36/molp/0hSK43QxL/+mj
yCIqaVBO45CA5s1j7C4Lnkdld16R7f48cDJ1XTNQUBPjUrSwclQHfHZzMjJOkrj4iqcAKTD7JKGZ
aRz4pgq1sbz5CbESyv58v3McsCDlrcbikgPEaccR2E/JiSopvE4Xv/eBb8oJ5r2Ypt4pHIiltsun
KS72VVZcS5bqT1K9nxEg5yD62c9gfGAkrhbX4Zxs0eq7GJyMHKSU7cfmX8JU+fOMOS/QHhV7Eht+
24O86Sr4RLO3WVUVkIdk+jhgyx0kxSPwEIZrFoJYmlEef9sy3+QJ/rGax8mqRsjTin/y+kWZiSoX
aZmCS5zAjmpm3EjaXZQDGkX10hPHCouPHBxI7jF/zQ+ypTLB7c70yjoFHxIaqsQyXiSST+khvXsd
FL0D3htIsqmHQB2i4EeKOhjCiI8sKXK2G0zlEIURUfLadlW/70ncUUz7xGxYg2NM9cHppu8zWJ6L
i4Aq42ynnm9eXuRJswFRtQy8YycdQBNVAZel3E+hoznNT9Q9MGPbEm3JbcV+hxWRJW3qZKuSJcSu
OrfdIN1XKBiOVQV4fer79H/kAm+ixI/swYj11oZuqoKXzOs5lsceOC8SX2OlUupto3iTJnjHUV96
ltVQjOkvnXwXU5ss2/3ct6sSqaSWjvVZkSF6Db7qG1e/FveGiwUUhM5cAnij2dsUdcV2OvqmlOAO
laYFm3ONI5xkDfP43XiwywLoHhiUdgLWuaWi+EWm/aWNCE5xaqtEGnh1REUvKrsM4sGpKldpiZU0
yvhVwRmOmtbnbYIT1R3rbvEKL8Ges3pde/URJEw37YGI2tzg3geXt9MUfONspoZR268m4vwa1al2
8vfXZNujUtNtNIaVuQj+MGd2WmIDhjviAOlBA/I5LjM42i7OM7rnFQXqDZA2KnjGvMvDDpPDvJYh
PQR7fqLWUf5cY42s9KMvoU8hBlKPXNxltfKhzRsNEgc/etRfp7Krxul2HOkzcCnSOyrzFlzKAtS2
JJ4gzdTujfBkK3cJtedDOEhN8COhYmVFqUOEBNzn8mKRAWgSXQUf2lt8Mw9xDqmbZytodLwxzDlI
uW8un7PpeN7eqcMSnlc993ob5hAxLzfN8i3XL2Ntf14E4XQ14UUl6tyPEUdmWdjPwLqaSMQcnmue
ebLieqeqMrtqeJEziZ3oUfVVvugOmhj0yc0ThwWi+gKURsILYmGN1m6MQyuW60G6MNoPJRa/fZA4
FxKG84wsCb+fV58M9UVvASpXu5VJDAoSaujiQ+krvcLUOKw4aV0r/zwEhAB+s+8uxlZMZmqKYsji
IKIpT5EyZEiQxkZ/0ebM6cJmp9gKmF2THwqjAFM29VmJE7xp2En/jqMZxbNmp1hXJDoC265zJUG4
+KDUZbCCQyEe3stTfV/vi2/BwfgV2+WDlTsd9Y2/7T1/C8WXKk55VZIBxes8li2E8l3p8lTu9R2g
0yHTQ+53LKhpjO2Iu5InmIVdKkCbVnha+3PC+GjrtFfSbggd6WnYyV5yGqnvHVJDwZ3Kg1JYPR+V
7zL3VxKIbvhl9IkngWiHE+XOTZe30k/4dA3GZKr7GfrJyzGtntrwwqZWxs5boiKCQcbtiNYrn4BT
QaCnXckUjRhhiO+2zcdmKfueD+FLB2OfAo0FGaa9ODXoAa1XNPiwc6i4SiklhAqjUCY28gUNs/is
jJ9K+eF8nNhusqwuRggUc9tJeY3ZcizPTp4PykHsz5ZuDP52uXSwQOscQNF6QQEfUeYgeI1ZivMZ
DpDzwqTOFIA9CutBPeEJNxOGlWqC46htS5tk/qnYALvTfuxCv+ufiuqJOMHNysibmNeqzcpVBH0I
aq3XwWW/3827FPOkkms/oSQIOmgqChIH9/qxvxK2ALNpqBUYuSbvo/rEgiut2v2lQoJnMMGAlUgM
MpLj/KkCwbX0tLiBw4ffwhtqFWC7PLE6PsEzTCrvilu4peTIx+Zrl0+J5aAcxJg+8Z1BHR5/bKvD
U1ifBDZ3ssuD3e7k8FQW/vmzoyTwf19JsHtWqiWv0EXGblE6R9GvF5V4soRZvxaaVjJ6NUvzjNfW
6z54YeDltYppr6jGsc0awhQoUYJzCCUlyfuJW8L4jBr30LVOFd6pKvFQqeinCO5gmpUkGPk+SLuT
blS0JxIvvlL25qn0kl3hfmykZWVzgmdQisi2Ap5SjEBdMwHIN3wL9/PL8Br6Csk5bxRU4BCXw40K
bEIBTyYmP9iD5nw/Y1sVot1ph1KqO15YgJgeKan84fzvRFARJ53GAOOJCg9X82nwFoy8AYtqX+3i
x2XXuDFZ+zufdyriing5D3We8L1VY2p8M/BCNM7tNHDGwOnKJ+JEKd0EpxHiu/bXthLftpGcAljr
HVgXAJ+EnWOJ1I141kxwHH0mlRq6L8hepMtWfbDGi0EhSjuUHxQ7z7OkqUHQvdqk7C5e6wbHwDfR
5J4P5Ao1EbLE9fBFnZVoGPhdXWmn8CIFAkhduK0/oDowH6bOO39dRBLDBDeiZv/5XSXwjeAqLo7n
f3+Tvhn9uH+/ecDh+afbjcA/BEYbfLuB4chr7/t/mhsFm5nNRfFsAiqyBvIas5zkrnDrb+QAGZVJ
i6XiLhtQ8ubPu90ZJ8MF9MOP2uPshimG8eJv53UlzlIsE/8/0q6suW2dWf4iVoE7+EpSoiTLu5M4
eWElzgn3feevvw3nfBEDM8Q9zltSqmJ7gMEAGMx0D1GR+wrbnMPpKpP2kyXYwQQhX+UuIiXNBjDQ
4PtJ6gaSPYUummgFvi5YTipzz8UOJiGDnxZQCHQNVbND+QHqArYVCe9w7E/dCIB8XjiPFKXtWF64
2cl7RslhNeBctTxGPSlkWxXtYSoXI2ZNiX2dran2hd4zUc3kOnGM0G5/oI3JM48iGpr1iUKVigoR
bU0z2CAvBnGqw17J/QbSzDg71/qwb8idP53Thgo2kvXZugCxP2QBpFmDXww9gHyNOK3e2Yp/IpHA
7f6wiC4oXIyALEFM8wko033r1kem21MetNvJbZ1I2H/6h8m6oHEBYy6NtKevg3c/orlRvZJ2WbyT
PbJXd/l1cxDuxuu74wWQO3HoctGBjQbmNXPukvGoGhL4Dz508o2vChJZoqHkn8hI22hzm7UF2Lon
xEMDZ+rQlW/MV8d/X/6H6qjI0SH2yS+yIE2N2ugGUCYmB9m6iwzBu+n6wF2+zy2rOo2N0Bzx/dg8
xuV92Nm0va4C0KcINpF1N78AceupM/0yCxMAUeWUoNa4fo6n5+3YvbZkVYJ6RhlU+mDm5pxgNqHY
ozEnmFBc5ieHknyQrE+NL7BkbYtQZVCUoBaXagZPWOerShdVSg8Y0820u1L0yrvqYEsAbk4ypU50
qPgwXlpft1mJNkVXLSKd7OS76ZAKj7JrkVxVFEOXZdOQIan1ewiyfGtCvqfA3KT/isJQtzewx/5/
yA/WHGEBxt/nId5EGzKWWKpJYxdgHM2RDxHp3KzOkWLpChTHVRTEcN6WjePU+UkOt1aSs6VKH3Vf
VLW7tnKQhf8FwcXtKgzMQceTiTuRyU3mWwsstM0gozbKicynbc9ePb0uwbjw3WipoUkxwCQIgeKx
fDyUvqNfx19Zq5c/C7Yk0ehx4bu0alnXYvjDoJw6eiuLdL1W9wcVS4coUDC2LL6xi06xb8hGXUAO
HgLS2Mx90HPaL9O/fS/qe1bsAo6bKi1W+6KNEBiK9FC0XhgeBNOz6guQGFKpZRio0eTuS+gM0BV9
JFhA18nX9Klgu0K8b68SJzuHX1Vn/lKdp3Mt7HpgC5M/ggFNNzX08xomfwetx6xrCkMp3DnsXDW4
ipUfpeSSwcvGKwtaVakkyietrt4FIn+2bKUc7QlAzJLH0tpT82tE77dHk3nXllHcYJp6aVlRJiNN
Lu17M7aN8hyaqStloLO4bUQb4Gr2YDmGXLTto4hUqQmLxhcNlfdlDvX0xGlYvB1cFm+rq0r4OrAa
cRfDyMWnwU/8YjJU2AgOQPTIBycVx/R/edtFT/Lr3nnxEs79I6mEwKqEAY1L1aHpTQVyqDjZjXNu
17HgOUnkH1ygCvv8X48MyWhHyVVfoyVbeccFZzllXHwapRjdhsztwXN+lBN0v/bmbZa9R8UVo0Zk
9MppOuF7fvKUyGbpzziZJ8d8Pky6t+3o6/Py6/t8s08zTJNUNvh+DP14VUMnqPUPOmzRy/gyyR+2
sdbn5YLFHHJxyzCJn7Y+mUCdLqG2H/wCIL2KrHS/jbK6cVxGjO9n7HVoThIdKFr5vfTv8DK6/X3m
qW9Dw8UKLjSkc6OR1sSIhRqyX9ohmGSnq05JIjjji+zgYkIc1GFRSrAjm26J4dDxcdsO0Wyw3xez
IcVKNJoD7Gj7eD9kg6f42jmehGFGZAe38s2oMofJYOMlu13o/E/wrwFrYQ1VBcX+/zDDrR9WFl7A
xQCij2ZAUuyGUHFgxI/hvjyUP8Zd64gfPtcPywswLha0aYoggEpqt90zaaHKQ9mijSZuyHs4YqbO
1QE1CPIBlFIV4ne/T1ypzaYE1tMCoi+KkynQTswDd9s3RBCcQX4rKVVrAYLIkxdE0Z6MteDS93rG
frOOFmZwB34tyyeMGQJoRcBFN1Dp4CvlMWmTHdUrN2zDfW7RfY7DNaSHOkH0Fhj4pnfKIFJsBQBv
p5u+esxFss+rYdVQUWNE0QUOTvHf56jNodjUSVrhBq3p+J1pZ9E/tZa7pXrbRaLy39WVvADjVhhp
5LTPZICZIA0u4mI3tvGxHUR0WyIYzu8kLQCtSonzQiMHLq48dhDoTtOIuh5FMJzv6WTQFS024Bd5
66pUc9tA3qt56r3HxS8zxLkfyL2x41YYtCrXDqMx3lIz2G1DCCzh87hVPFGzGXQMmFE6JXENiC3r
VODJq0Xn6mX2+Wxu5+dgeGQojCu1yD3LxgvraEtO5SID8ZxQ0KEle8sV0aGtL6FfA8hneCE5iaS/
CtxR/V6U+7IQEUqKALiNdgD5jGKCNMqFnsw1iXQvJiKXFkGw3xd7oFnpmZ9SQIyjfB57aZ9Z/Ydt
J3h7tlegJ6AQVcZJzdLeUGtRMqY0QmLNQRlEt4sO+iGG+CwUU0OnOLPCZfVz8V8dj4PkzKpo1WF/
MCCl1z1Y3Y8cufeU5s62YW+8+xXERHCT0QlNNO40NyXVFFq+ZjlYrHY/1w6pTqn/4x0gyKTJFPVZ
uF/yqxRZcaWbAaIaCTIbT6n8uR6O2xhvt29myQWEzwaZqRWoVAJI9YM9FVfXksMEaMID3lDFeenV
cVugceOGkYp1FLlajvGFnNLv7CFccuJPfekM++Ko4rJnPPiNIJsitJG7Mxe63iA/DRv12+JGw/s0
+vRc/+X/J+vzZllxA8qtXMWUDLWZYaJWPCiorxWJML05gnPf5/x7nCprGHN8f2q/okUUVIJJ+RSJ
nsneZog4GDaTi+gQQ+PGCEbmfLfdDprR++wDdbWnFqID2V5S7fQ9K2rhGdw+Xmq5PpQyzLLMgwwq
+3AXB4JT1/rMgNxaI6aG9kl+D5doFTa0snBunNo9Sunk89zLwvIiNsG/ne1eRw4ZIUI0imwuN3Km
XvvEDFrL6U7U69EvV18ZT/khT3HgB8vsMRYVV7I4sAXIDZ0hGaQe5Roe1z1MbWSPtSv7ua3Io62X
p0h7kBJRe8ibIx5nIzeUeW7SomE2NqVjlfdadzYTdPWmvT0ii7IdolanDdFPMaB4oumvnrrwxIyE
RJ37Aqt3DEBDbYHKLo/03d+BcKsqaeEwTQ0QlR7Nbl9X++3vv+3KYCO2sILzirLK5qmuABAfUfwA
SvKY2pE338z3rMEw2sufq09DIBg69tE3nrEA5TxjHMIK9yWAph0aX6uJOJGqzk41ifQhVv1hAcT5
QzZKQzcjb+jIWfmIO7WTKi80jW/CFsnlSH+XWeAIlS0QKVGeCzKZrH8dvpZBbdU7RfeUpIKG//UA
aCDPLlMDT1p8atdvA9Tjm+hViz5SNDOqh2DXs1pY61XaB1UkIqKeVT9fAHK7VJZFtBuC3HKIqoeO
1hRP3UQftt1w1SEWGNzmNEWar6kjMCY/ezT6DuIn8vWcdYLVtD54aFJGhzJV8G7C+UOcjnRqVPiD
dj2h+rrxQtf4bpzbHTvzNVeKwKzVoVvAcdemoszD3jAQASm48ENU3I732+O2fpBdIHBnsRzHPSWs
YBD9MJ18j/UURteZuUPLGM6x4akfHOU/Vw0iZGhEMVGQqsuIe9wg1jouPmEkIyY9khCjyBI5+aHX
UDXFSjzorv28beXaMC4BuWEc8aQbpj0AaXOu4/tM9Cj4NjHFWcSNYhBllp62kLnuU3QIg3cytuUH
q3RMjx39hEUJIjy+Rwzn59poUhiUnokju6i9ddQb9qpaXoty/IKx428EoNhKULqkorV12JnTbVEL
rrqi73PRAeNmVMMIU+RKbyGlaICE1PHVmgjbTdmmwG8amkUtSqgMnmqN/SWL/baisR5Nc+Y7w+SU
L/pjftR288F4aj4HxzkECTPIUJHZExWtrp1ilrDcBklCkBYPeeE7VkM+y6m06yj5UiFtNJnRV2ii
uKhpRS9oaAoOnqKB5UJi2YeFrPkYWKs7KThMN5+2F9XbXN+r0zPCP7xBqjov4pdQn4YSgWewwNF5
mdfaHdoiW9RMbSOtjiC5AHG7vdajDb4bAaRARprJ/XR7XOM8XxDc1/YQPHb+socLS00eJhLNcTPI
oy+K7k7qw2gJ5kQEwQWiJDBq9ADAErk9zcl93z0I19NqRF+awcUi6BQ1EY1gRi+jHguMX/vRBAsf
yigPqJKCNnUglJlad7VfI8fftdvYqIeBeUJQfQz8E+Q3tx1gdeVeZuY1HC5WbhPPpFdB1uJEVocn
TVVLUdxYf8imsHLitvm+jSaYpNdb9wJNV+tRr7H3O0Nm3iRTuZdS/3s2ic6wq7f3xUTx53+pb2s0
cgFnvlVTh/HshrfD3Vjb0r3qpCdRE8XbnOLv6/XVcRZ2hbofhlKPUVQf09Atj2zJDrpTvdS7CVo+
jFfC+BTshUXLovFkvy9wM79W5Y4yp78lJ/8+edCc1C2ulTvrmqC+bQftQjRzb8+hcHC5mAHWqTwu
2UobnOSrBj4ZyLrt0xtWti9+vBH5Jxc5Uj2imcHACuMZFOE9ai3z+JpM3/7SKC58aH6R1skEHOMa
TFqv0hjtqTirr9pxoo3/D4eMy6rmAgmImqZsAFmPY8lo7s/30Yfps/RF8sDKcJQ/C0wTDCHfaiGZ
EOqiFsAQtTpQAGlOftsfyiv1ega9RbWXndiuhSLcbGLeHAmIZYAPz7IgEcbtkamkzdLQEssJB72y
/TRwlVHBxjyieFWa90ZGBFO4HikvgOz3xVqoRrNo9Hm2HDOUNAdcchDHrjPRYLI/e8ssbsUVObK7
dQ2z6uf+tSYXEioHsP+6k1s74U7kKesL/GIUt9YivcwqxGgcEQO/OfRS/2FUTINxUuW7bTdZRVoc
4Tik0QriSvNz3ymnO6p8tnD5twYBxuoULTC4xRymFmhWUpzXKgVF7tU3tB9uG7EGABVgsMOh0BOq
dNy6UoqsrtOi8p2aHuI8tlX/+zbAH4LfZUI4E/IEjepVjQmRDvM+QsNr5ug7+fQzTvznwi22raAw
FsWQJrR7+QsCDdU6GaHX6WTt3u/uzciZ/jPtJgfB3RH6rsOxieIo2+nPtflIZ3d7wFbdamECFwbm
otCLjq2XPPygQsoqu4Ufb0OsR9MFBvOKxcof/bKS5Ak20GvjxJ6LqPti2OmDmLF4ffoXUMzcBVRv
NUpDFRwsQBP0qpPh9aatfulcpqsb/pMJbnCi0eMWpVH68QAaRBzP62+pfBPSBk1xx+3hE2FwHh1o
iWTpHUYvBLNSlHhEexCuy/WTM1zYkFVNUeDQv48b1ePZyJsJe9DefGGNd9U/gWZrbnyjOj2KztzU
E5Zkr4bqBSbn2nI5R3GTArN1lZOCJuQRoh9MEvZLeKgeU68f7O2RXPeOBSLn7MSImkAPERyKGvRY
EIS9wj9fhj3TQLZcUbKHBbM3W9ECjXP7PqxJ0YewD5qwx2QsnbkZTqPaHFP8X1cnx8rAQqwoL9tW
rvrLApZbApU/Z0Pewci01340XeCVJrkLe1E+kP31b61TDQvqSqzqhQvlEeTlA1WBdVHb2k1kHMwg
FwUO5gEbGDy/iZ/LSmSpMCXsHEZnFrqJF39SPdkp7sQUymyxbqFxawCMs00FmR0c+uoQpYNIHnyP
a/RDi650gpHTOb+HXFCatQwnDW965d4UtmWKho1zc8to5072ATA4xCEfk5NxHJ0cPCA5MrWiDMW6
u/3yA53zcj1I4wScBZZTKok36tJNZuG4mubutleLBo3z6j4JwSEwwKaovFHGE7UEviYyg4vkclaQ
KJ7gzp1+1eXuOLxE08dtE0QQXCD3TU0pxhYmFAh35QdJvi/0L9sQf4hwl9ngrkm0iNXBzLFZSIfg
o3HKwQDYxLZyWx1bL9hXgu1v9U1AUy9wXBDI47meJB2TH57Lc3CQD4UD1sveMex5l+2jx3cdty94
fJlbP8d+aCUYwnFIdynJvIYaV6GWvuNVeWEWz8haqQMpKhZ3kvwfM/wUSQJnXvcEtFSpCnKyUEpC
JFqcUmYL0kmDjBRbHe3q4ayPdi1S4l1fLxcIzhGyoFTjTAWEWj/r3T9zKph60fe5me+gejblM/u+
+rVQz9og2MX+4Mm/DOBvxWmBF/+aAYz7+E5zkp20M87zSfKUA334zzw87JStXsC40N81dd8MA8BS
FVK/V7koJLMJfbO1oErBwIs3YPjenCGXyyZr2fcb3W3bXSY9dMV9j2YB8i7fWkBxgYyEcV9TZooZ
PMjdnVY/h4Pg5Wx1o1xAcO7b1lZC6h4Qs/mVZN+mnDoKeBf9SHBeE40a58MGbZuxqoETWDdhdEua
0C6HPaqbnJw8bwdOERTnzhbK9oMhQ/gvirum/jLRYxF7pNn1kPTbRlqtGtAuo8d3KBjN1Pd1xA5O
k61lHnuIng94dbRsrbN7lHQzSebBFt1VVxesgTJdXUZXE3imuZhTBuCfjvEE1Be3fvEU+YKYtr4X
LADYH7AIasEwJllNU99JC1s5IWt2m3na0foS9KAzBeXZTn/aHsnVKEopWrSohdXLv6WWRBmS0I99
R6OPMfRyA1RfWLlgukQgnA+2Rj9oYR75eKMjp1yi+1iLbqNGKCbKhv9NhFgYwzmgXkZxqcvAic/j
M0s5+q65S87SNTZSENyKyKxWl/AFjn9FNaoibtM6xMtc1un3cd5/w/RZ36SQ0UhPjcA3VgfRUmRC
qYniSv65DBUrcd3kEvIkaZXZsxq5vlQXdkOT3bZLMB97M4oLIC74oYE8rprZxzU293EY/RrM6nuO
BgsELvaVkZYSRbLYbfyJoD/QEAQikQWcv2UDmtO7FBZEk3qTxQEa74V1gKv3AwvLXaOovUJd8+8r
FRVEg65mAV6DT+2ZEc5rR5XRCLzqZovegNfj3QKNWbyIC6YZjkj7wdXQlhcftdpm5LzBDhaqjnpP
bxlhW+SK2lPXXe5iI/t9gZqldFJqJGVx6YYoa4LG6N6eRDQT65N1AeHcTRopnQoCEDwu7ZoIRI/V
6G57tMgOzt/ABZIFlQaIjB0WDCefRqdrBQ2G67F7MUec1w1apFS9igWKtBlLjAS7/JtaO90+uAPB
+3V4XQuZTlYD3gKSC3hynZMiAt8rEvWMzgKFMAh40Vn3INPn5P+dzJGd8C5wlCPHJHgabvoRFhb6
Pqs+mCH0xmJRK53I1/k0Wp5akmKx2RruDS+7QV859nbq0sHT7NlhOUhVc/8z3yJnGlvuC1eP6iSh
4OZA4SaVT6GZHfvsP/ewcBBcxJjNXC9SCRBylX6npfERUenjANaJbWcX+SHlYoVm+iSZdYxfG7j5
0dwHJ/lmRv8PhAZYNRHd+V+3EZljv90wfq1g/mAuoaFbSVt4YQ/JS0h62Z1cgcL+Oh3vB0i5SZK3
jbd+rVn4IRcySJsYMykwktoXHcKErP4LNQr6l58k17KoqUEQoSgXPsik6hHe9kCeneR3YTM9mVkj
2HPXc8cLk7jgMapdInUhMAp2mkUtvpOhtcWePdkLMgfVgXh2NkWlnCLDuPARl9ZMlR6gkNmSKjzp
q25wir8VL9kZbZiSB9FjN/u2PXkCTP7krpdBh9MfG0ztQVavdZHIAZuMDWe0uFtoH2vqTFt8v4Qa
YludSPFkKbY2eLosYMsXWcKFjDzvoEtlAanHy7Z0r4kuA6Lvc/GCaGOW9DOWVRifq8QtRYTRq8fX
i8vxSoKtTptoqHFa7i1vKPZDeV+jZ0f59HfzzZ0h2qyMu1rBKJF5l2telgk6ogV7u8XFAqmT635u
8P14upH7uwT91233edsGkU9xAaC3tLjzTcQbyIXaUXSvRMSWE7xXQ993ftzGEs06FwiSqA/QqQl7
5vAhte7K4bD9fdH2YHGL3pCGelLY9gB5E9TToPIudLU7Ergj9tb0RB/k4zbitkVvKLWthA5lZsGP
LfW7at0Zvr39/e3tBx11v2/dvjzLSRJgdnL6NapfgrawidrYY3Bt+FdClq1tf4PK4e9oXTxnOLAy
f1b2uXLQejsTkuqIRoxb+XmBxy7FYBin6BDtgsS2HgKPtW6WtmK3/8TXqqjIftvF35BoK0lbDzq7
zmj53VwcBz92cuhjG2poWyht2Z4x0RhyMcHIe13JNXhE3py07GQCKA8EXic4JCBf8/tERWU4FUkG
kNY1vJ+tJYXD2NDUHbmqBKtKNGNchLDUTG/SAT44avrdLN/2qYj5gS3LP+9ryAL8bo7aUtRkqJig
6cR4ifqD7DVH5RB721Pzh2G7VDlzvtea0D7qR5SvhGemMa3i5B0Nzuz9lPsixNnGW3OFRTELX/qp
6NTs4xTFLMg/ZXicHL5k9adtiLV9bgnBxYe+kdtCiUBLhWyAcczDuzRHrUmv75NBut+GElnDBYcy
0lOatrAmtKb7eFYrWzO+Jn0k2PNEFvFzlGZJnqawKJM/k/TQ4YSY1k4jUkRZ3SqWI8e8fnEpGkgb
SyMbuWYXPLCMQ+GgC/besAkUwINHoVgOGx7ex5d4XFzQzEzJmhB4gyPvZTfaQQH8/FNzXj+KGNVX
PX2JxgWIfgisMhkwWYwm1EBNqe+qN92e9XEiwArC0VqAWIJxAaJvM13uDYDp2oOPgO7Xj9uuJ/IJ
Lj50Sl3VJWS0HaW4yrNrWt8WoWckotAtsoOFqYVLyHlTBEYPmFwvoX3p34SmJBgqwSLiH62kkEyh
yhZRoVK7B4urVKDxRvD0JhguvoutR6KjbymbD6u7GyOw3crJ/TxEThnq++2ZEQwZT5AdlVGi5CWg
SHDdqS+mSLVLNF5cNMgMpaIlJPgcBaVt1BkhfqqJFovIBvb7YtrnPJrHgtkQgveMpQHpKLqMsj/z
7eLXqY7aTsOQ+S7ktoz1TlHwtmJ8+dkaJ+1M8PX+Sz2m547omLU+bhdAbsWksiJVCntrIRV6+pMr
q0idKvq8PfkiEG69tEVgKu0Aq3T1oc6u9RF9O0PiboOsz84vS/i8XBT6eRdC4d6Z8WyUkcDuDMGO
IzCDz8mNfVXmtQWEdqptMgWOVt1n87dtM0Qg3O5pypVRJAZAkka/1fP4KqyhLxWIyKdEo8Wtl3CU
UtSvAQYN2np2F4qehUTfZ78v1oo+GZElBSgyDrpby3QbTTAXq6WgaJf630rh821jHIwlmlWxcYHJ
+FE3Wqi3hMn3lEx2q0DvKZLMz41fFtfmLH0uTF/z0GDQu9uTJbKS2z0jLepAoYnV40873brSRAFa
5AzchmkVhORdBCOH+JiY5xBsoplgo/nD+eYykFwECIgBxlcCTyDe5Ew7UGO6qHS+QeP0K+VGIdhz
hHhcMPDVNMvnDDYZEBfXIT+RXMefKteA3g4KMm5EeOzP34iofKotDH3S5gamqGo6J/b3HahMJT12
xsobpRtLLGa1vqn+Gk8+9xbLVTRE7Hlc8vcsmfhTzyDeQ2UATeITeB4C9jzmikSm1n0RLNQUfcHo
xWC+tFhx4zRXg1/jzpLMXpgcafmeSxEqsH4BcM4eB2YxWSEA8hQ1lKpbeGpg03NwLo6Mo6B6VyC8
wHG+n5Zl1BrML0MrteNhX4+3kqg86w/OeAHhnD9GTJ8nEyCaFx2a6/4QeNKIBxbUhULpjO5yURp9
Nce9HEXO/StpCFBKi1HsUVd+PYA9pbpHNaoDCmnV686ssFIknb3qGXgtx9OLrEEpgov1sT6Yfac2
CJXFnYW3JFHlv+j77PeF50Vz1pKuxvfb0jb986g8bkfZ9VlaGMC5NprffZrkNbJ1EElSUI6PssoD
uYtklz6yimv6IBqy1cC7QOR8vU81qexNmJRYN4Uf2jk5Vu86ei0wOAcfVYlEVdzi3bIDbUTybDap
TSJBfl5kCOfgSh4Z+hThzNpl1kvrf8hKybe7LhG8t4lcgPPqcEi70O8xXkOV2FJwazV7gQ+sXosv
o8VfiIJybvIshQ/o9e71QQ86Y3pjpz+mPeM7EKWABAbxV6NxknKzkjFufvQpoz/UXrDtCuaFvw/J
QTrTnMCcplbPVVjthqJ9nlXlL2G4pT+XdYl+AZgxttVxMukxNqdvupw8b8/O6p63mBwuAqRRReaI
whorK+3KcKP2c4Pscza+bOOIIgHPHpnVhZmrEYAq8KWCD3o8mLUTxyj/gJQwIrZ8F8auAFNkHBcL
cjWbcIEBpt/lBz20J4nEeFRDOwvtHNloHEL7Q5+Vn4xocmSp2BX6P1oHgks12Ke6XaVUcPYV+Q4X
ODQrH4nJfCesjnltuOXkhfifwGzmGm8OTos55SJH20Nwlqj4bnMyvPgz2ld3kAlLHahDYL2ljqg/
bf1EvwDkYkipNFEcFQBU8PirgFUikcDE9vO93hCR6AsmlWeglDTTaioNYEHxz5Tshml2ZeMubom9
PYyCOMJzUMZdOaRFi8BYj4958iMcnra/L/AFnmsyqjuc11Cf5OjBQzMcM3pb9YKaHpEJXAyRaR1C
2g8xhICttSC6J7ciylHmSxu+xssH4SkkH40Eo5SqyaOUOkOyM2jkteaU2EV9SrXp8e+GjQ3r4shi
GYGE53EMWxmdc2XX12fYtQ0hilW8jvyYWh0t2dTHx151flZiGk/T7ejMu+kRFHYiQJbD3xpFLi5A
8XrMRxYc9Xns7LnVbioNXFGtJ+eqO0q6jQ5D8KSF9+hrtiddVHMjWlJcwNDRDtx2GvxESWanSG+k
jIVJNPzJIoovERIXKfqxjKV2gKGzXzhm+UTNaq+Tw1QITjXr2fFLSOKLW+vKIGnGIi25z4/qWT7E
31DO84LMP4TpElHIFZjFNwGPmhqZgwaHSfS9NXynxeBG+rG2tN22Z4pwuBSTWgbFqJXACeMv1Nj3
VuDNwRH1Zn8X+zQucFCzLgY9BM6sPWjyJ009bNvBpnnD3zUWuBaL2GyCZEB0Ypc3xuNAj7rHCuOE
60oQY/mbtT4RJYe8KKLTGaX1TuNZN31mFy+jAyoAO95Jx1G2k0/bxgl9j83iwrqgj4ZSKnA96J+H
Hautnbu9vvvJ7pXJDnnYxhMZyQWPJsvmWmGD6afowDM7G+9Cdj68p9AVQmBo9ARHO7QKuXdIPc7J
IOWwapqynRxohyiXnW1L1t37AsG5d95ASBIKBD4aikLbl/ddc+jG+yr5vA3zhwm64HDuDRG1uMKL
N0tkjS/GqfMKDzROOBi5CursRcRK67vwBY1z9inpIqPrgGaB7zlq02ORh+5fWsTtin0308hnPsCU
JGcXGoi7yBtPyp61/In6JF9ftd8u34tFnIOXUqmSjN1/famye/+q1X7IEAiIDy00W7Orqn020meB
hetb5AWT8/JEC1tTbTCKTNke14erxFOOxq2xLz0kkLfBRDPG7YcqTSBV7AMLSjlFcLSIIPytr9iL
LdwuOKVJSKUR4zfTo5Z+VUebNCKWQYENfPY0brWmz0xgKF+m0+j68HKQNR7p2ZDRmJnu8g+GAFKE
yAUIC2LIFY2AWBhXRXM7vocEYRGAeBEU4tdS1Qz4fh9qttk4eRHblIhWElv7G77N90gFsjKEhACl
fc6P2YMMSlfq1rt5elW+CHei5O8fDpu/nIGvY4ysImrg2QDcj9ruJy/V7A2pk35U9ulu+O8i9sgm
LseRixVBM85hxrzbZ9y+xl7t0PHc//NXS4iva+ySMVKIwUDQXjLdjSLSZ8ES4plIQ4XIaDlnzgaV
g3Lf1c+1IdiNRBBcFNB66BQpMkwodNStURBGZI4qkjgTLRouFECgdOxLloEd5l3T3prVh+15WM9a
/9q2VcI1PeSWUUuajIGSHpMb4yNLBuRXemKX0+vTNDmMkt2J1Dv+kBH4n1OrfFHjMNe1mrBbGqMf
YNVrwSlADRbIpVDAL7Bwe8WC9eL341Y5J/HcEAzhz+xD5SUeOga8HqS04cnfRe873l1s404PdZMM
TSSxKQMROGvczBxya3r669uQiD5u2z9Uwn5fnCV1XPiGhgJMyz0cm+1pTgSbnSAAQejzd4gB0rtm
xuK2ehv3oDprPKjKPkfFa7cKSMeurSfBjImM4s4P1owjZMSMGiC6OJ7Ng38MPO0W0h7gp8tuoZJ6
FCAyH3gb1S0dMoJglzZ4ppJcn3Qq5yjNmk7FDdM4VllHyQCV3sStvgmfEtcN/AX3hrSk6kY/Z+VS
ynQbxo09yF+3DVqPTRcAbq+NEtKUZgZ7lOol0yo3SvZK8C6uHF2+oHArK0kzHCwroCQf5X15x/R4
8yv62EU2JOL28vdtm0SDxq0r1ehIW7DSTW0+WOp1VQpyAqIxY/iLpTRnsd6EMSal8O+0PLP9EDp9
kqhh/Q/L6TJo3HLyrQhPUBnMmKGwwHJH1o3p4GnyJxlydRBV3P8hwl8AudXU0rQkEis4M64htHho
PtA7PEoONtJ9EMmRSjt4lATVTqKp4g7jZdBGeURZpaPu1tlVQQU3NNH3ua03qKdWGzp8v5+vJNW6
NmkuSI2KnIHbd0uzt0ojBkIan/3xPsxDO31fhvfXxPBMJdkctqOqA0PpPwykcaPUyYTSUoKh4nlK
atS3gggWIJb0RfFfhIq/63fyixFcDCia1qjUEN41jgbu5amjWRAKGXAEn3r6YzsCCCbF4CKA2QVD
Nb+WApJrX36Mjf0g4tsWQXBBQDIpbXUWBCwl/kLSogFr47gHW45wWxUNHBcHMtCJFDEL0f64i76y
8uPY7cHvsNPsnXWv7bVvgXsvKtFhp7mNfc7gYoGPxEk89wBtUcFSgvnH3+unGGQS3buusBe34CKA
bupRKrFCWr8p3cqw3FT5bJAP2/7wh0TNBYWLA7QJKr9hleKdk0Z2C6p8aafPNjkysvca2XFnG5B9
b2v4uKhgddOgUXZMSKgTZihGjG8ISAp8ekDBqBmJZktwKuEV7yM5g+qviq2iCFGXA978I4xrUzTK
yE6K5KTxHgatxYZucseG0IxMVPfBvpwew/5jmPxdVDW5YGHqGdryWCVTNN4ihWdG97OIOU2wrHji
AgWXsiSWAYHqZ5dWXzvlZkYXE5Wetl1BEChMLlA0MaGm1MDBe2wQNSq5E9eQnv8OgwsREnjtxtEC
hjJ/DsjBamcUJwtc+g9XsV9ryORCQp4PdVCxQ1yF5AJekw4+JLlAzwa+axG/jOjswxdBE6lMwb0L
LPQ1e8ZJwyu/8tTqIMb3bbRoHjpR/41g9zO5AKEPeeIHDQALFYwzULSKBSFI5AZcRCBRBnmGCQBt
9KFPEmcGx7/8uO0GLFZuRB2+/rntlYRAHBIHXw3bbLov1MqOg30jG7Yl77exRFPEp/ElOS0UYwCY
Mu5AxKE4hlN4iaN+aWSX7AkKBET5byEkFxVmq0onc2Ze8Zh9/KlKXx6mztZumRB46RkiZTjBpFHu
HDHn0AOTQMyKSuyzOp4V84MhzK8KtgqepiDKyf+Rdl1Lkts69ItUJYmKr4qdJqfdeVFtVM5ZX38P
Z33dWo62aY/tB5drqnQaJACCIHCgBgp9siV9s1hNnh5FObQ7Udgr82IRObYJaGcrMbZUolhVcxOF
kR2PuidOKghdquMYBCVmDAYeiHGcy5vMsQq2wjqchnGQF/iVSnsVlGPT8d6CeAezwTiVOJ3AHxti
hRfJoolSgm4nwxEyV/SQB+E+ofA2lIk2zFwx0pluaC4JvqCrx7ALbW3kzafYXDeZiAQMbaqB2Za/
3xCNtKkhGdYtntxp7vDS3nO8MQ+B8VdxasjdvEBrBHCyVi9S9P3yzm+ejisJGHeFsvYaHW+QICqv
pPolNb9ouYdpMhwxNklO1DMOW9PXxxW4omj4l5wwDO82dYPPuW1ElmZJNqjZDs1Vf+RxfW0r3QqU
iV5Ab1ISgQrXOKO7OKk77IzTZNM60tDj0TpvOuUVGOO0iDzFw1IDLIu+FGJnLQkkKzRbwYE2fL68
a9secgXGOKxAn/6qBaok0FhQ+gzBRRVe9tO807x511s8+r5Ng1oBUj1d5UL6sDDgI6GHiXhfRDdT
6fcxr9eOu1/0R6xAotRQSU2vc3S/8Ppug/HJDXb1PvegHc7lNeRovsx4JFRlzurQAKxMd0tyM4OJ
MCGeAZbn/4bD+Ig0rtKipmW5sfwohJ+reVcb+2zmNbRzHIXMOIoMwy4U5N4gDmhiwmeTS5LPWy/G
U1TDEPeEXgWMq+Jx2aevaMm+bj/pULjooOkWbna4dV1eO56es7V76lQsgULbpRsnQOo8dEFl/qBY
tFKw8iN/4pRQcxaRLeGTClSeT3Svls5GR3vTvHLkoU7gXeR2NiO2hk8YRkyzwGBQW7mTPFr4KN+O
kjXh+gbKLL/5yETQldcljJsYUapbLLSwUzzgLnzT7ejY1vKGd7fnLRv9+8pu5V5FRymtmkmWl6rB
UxGvhJoHwDqGsPwrYyk1u6Z+6GTOxXozNlttC+MLRk2OGzqv1W6kyM5MJyweovplwsTyQHDq+oGj
BfTcea8FmqIZGoapEDbcMhuizpMIEso4cOUDfRGSb/XBoeXtqceradr23GcwRrZIi+IcA/egA8Ei
ovoim9JTlRT1jBNqQnETR7ZNDScEI05VFSzvMuPuRD0RBvRF0YcTA1wr004pPDqSpnDHXbBYKKq+
DLi5dSs8xu+pfS4F2gC8VFiGAwpkvxedeR1GRPfNICwtM2zBnpYtPQd3UyVXuIw7rOdJ6IoCezgO
T5n5onHHB29m5s4ArOtTUIeevtEtBfVtFB/N2Ip09Dpi0CT+58doegP5SD3GCpEJl8ocQ4PHDiJp
WgSWsTkaXTLx53hRp/O79muaCk5jNK/hdVlh+y0iqRWjWeoJnl8lz8Mdx8p91VUPmGtgFzYvxfBe
/fGCJ2p05jym7mEk0u++qTDjuI2WDLSRi+7EUlZb0ZLYc8FLzbw/Hn/HYXxgX0tpTlrgzDmCMX0X
Ju2p7q87gUert3EmUiSTctii41RWGQvLSnGJjCgh/38qx3A8S7ApV2B1PfjzkUcVuL2CZzzGwkje
4cmgBfGmXH3ThqteuZ9Sjv/dhACzOS5SmImjsb0eZqi0PbaF2MsiJqBaRMe4qmEwsqAv5b+2W6ze
Copxh/owV9U8pQTzxefKDYjY2CkR/3Xbxu8gzBbNxWBKegZlUJqT1O6l7imb3Mt+773/+R2C2RUj
I4lWJ4AI030knGJlf/n7vC1h/NuQScPcR/h+Nh61+EoWXtP+I7suY3qzJJmKCm3+3TQzIg1iLQIi
Hk3dLYf5UKhJ+iynCm/g7KYwqIUwCLoiZUVjkMYJzXdiDZfT5qWvkcVD66SrpLxy1G3TJMSUTAll
rwYbbw3gDKjHciR4TVm+IWDdYQqObz51br1HAZ3Pq/XYuDBBCVZ4jNNZ6ixQAwK8XHd+5cmCU++h
v/qTgkJO7kymTZ0jdAyxaMD1iIwvrU0SxnPRwXYeZPCQu+RI21nRMzl+m1w6KnD+uvA4X6mpsKeF
Btp+E4xWRAcZ/u9KkvRGptcyti7II8XB485+WiCaPnlijpm38lDfX1b87U08I7KPLB0YGeK6QR9H
58y4hdJhwaarYzwFvYdmPo8ublM3V3DMqdvpkb7EKeCaep9Ge6H7Mgwcd0TX6MIasq8sFcZzRkIP
NVnCGvOPQ93rlnZfd9NVa+SWoXWgLzVmS9BEzn1q81BUwG+Cgi4Jpz2VfXUxIIGxyMMgEhstP1bQ
O638XQ4OLW/mz+YSgpSaTqFTZRDV/w5j9lWqylQ+JY2Sm6Dv5Qe1rY5lnvKYRzZqJ2BxmoQ5pCYY
8fHP71A6UqVxorSwOHAYHFLMiot/iJ+DXWf8VRwU8As+N1dxhcm4ejJKaqCJwGzd2e3vwRrmmS65
mtCfl9zLMLvMT7/yGHB4oIzdTWqqCG0HULkirpk9Yn6aVReebDxdNrdN+9ZAKo6ElQghGRVR+sKY
TNpiqXWBUw4P7eKlxUnSj2PvXUba9F4rJCrxWhnjSZ5njGix9fE4Tz5/HtpWYKutABjdMJpCwNlT
QQ3xgH+NLkMrvFMqq1Kt5hk3O6e44pUybi+egamIBojZ1TdXthZJmjqxiBtiV8FBQqvqhLd1E7XO
RmiVw8+PLN8ZizlrCvC/5/oIrAasx7l2AvHEZYBtx0vPFUyUgyWzUWAbB3GLgisgpN6vYePkusoc
9arH1Ft5Vx+5fQkytpx1jDrgcAUHMYTEXg6CANT53ZIjlI73tNM88QynOxQBem8w4Jf7sLW1XWs4
ZgmV2Jw7TUXA02IS5+LVYyh9Leu+ua8lUgXWMGZa47QYw/OvL3aatsZlbMwo0yCSZ4ipy89F/GKG
O87Oba+jCResgpAEM5h/Ny1VDkI9qSFY8Do4w17aKfve69xohzudz5vntGXHuqzBASvInuhsRKDG
oRmPOb2P4Ak3Ex/b1r8sztZxgmuIRPWCwKgYO0bVH5mkEXqog7t1ah478Y4Msf0REKJqMkGe5N00
eB0bphSzIIMc5CSQnajtJt5gi205zhCMwxsJmZWRAGIMar8pCJ024JZJwtn9zf0gZxhmuaJxiBs1
DYnda4ktyYOFqoTLa7UVv+grBOYArOI61OsGgiT7X91/49tAe16mjK7HO2+wgmG0OFWVLMkiCFJO
RrhYox4adlXoeHDVTXI/BNzYdnPlYDCEhkbvR8GOCFfypCyILU6Omu/ihBN+bZRywPBXANRuV+eD
OudJPYswfAmzysGhYIwWWje8FsQqlrLj3Q944jBhWNFIQgsKK6RAqu/j5Gkm54DY3B+MPlNU5E1l
hW3hCM20i7RcARvDfL0spzZLnEC/y6f7y9q2KcYKhtG2qDZ6FXcqwAR+avijwLn2bt7a9BUAo2c9
GAGrsQOA9qqabxNnMTnqm5Bh3iy9YCycGqvNc/WMp7IdHbVZL1kiA0/0lbtmT3ZgP/gq+cm15qVe
ZpPvl9dv0+38LZ7KtnKY5qwmAswZtbgS2vuPZqe6w9hy/OdlZYD1/K7aJDKMIaBCFfN1ltyIy+KU
gt3OPH597uoxWj3mVa+UVBxK0qqANrW0q68d3mzobrUvPGZl3upR7VyZbJBMLepCoOSV8ZSMr2Ng
6f9+cB28wmqD6E9YQRhBpE51CogYB2gc3o+qe1kDeHtD/74CQFTaY2A3AORWt9rxSpZbS62vRx5H
9ObeGKKM0M3Ag4OhMZJEXZ+kQyjDv93kGSwJLYseYkaMC8LMv8YPnfzlsmRbu2OIqi5hDjmmkbMJ
nqTvxXlWABhPXzDK1lK7+1aYOKr9B7HOKIwOtEKKa6YMlOWmONE0Euhabd02X2kfpuDwXsJ5QjGr
OI+YJzzNgGvKm0bOLRMJbMJxQltOdb1wrEooAd6KBliR2giuKZT7plM47RqbfnWNwQQicjYqJCKQ
Y/AICI6Lh27XOjRxQy114fX8bqYC1nDMOdHOTRSCyIHY0X4CYfTbNKLBShU3eBgd+j6NNzDO0UQ/
yUYoa0jm5FC7KR9RVwLFIHVv6WV+N6JwyzIFI7WUVtYfZ0nGqCc8r1iX9Z6nkiw9RqYKIsI8rO18
V/4MMLAl2KejHeyEq+YaLV8+t8KFozAsQ4aidqQRRog6VjYdEEOpKrNi1+RvJUME2VQx8ni5OKoh
F9ZXYQ4VKVpCsZQgpVbcggSOYPyX8H0OMgt1PJcXlGNzLGFGgqxtNtEgQ26IFZX7HFcNsecY3SYI
EtF4I8IEqXfDDkk5kVqhRtfMXtRdh52r95yYjAfBGEEiFOGCVwIkS+WTGThCchC5o+foCftuV1Zi
MFoPLnsCxktg9CgMdsELCNNGWb+rmWhMb+wPtVhrmnFGZLVdTUmRtKi0pxSEvUsvtKbbWekerfd2
7mAykXNZGzaVfYXH5IDlYpZ0vEnhkZI8VyLUreWNpNx2jisIRrXneOkNaQYEXsJ/jUU33aQB6xZ1
joLDq4bj4jFhU6Utht6XwOucwUEtlzUddReshx4tdOEFTVsBx3q/6PquAo5mjIpFmgBWg4QIRFJa
X9iTfDACTujO2yfmpExUtcgSA/4h1Xo3bmW/UniedlMUZB4wsBrcoQrr9wK9ChMdbGz2KLxoiT9X
M0pm97jHcRzQtkdfATEKIbaxXpkRgH6NA4hddCXf/po4lxxQLcLJQb3Vwr6z4hUeoxAYp1Z3swE8
eolXU7uJrOUrKZ3Owsiv77icWNVkBddJaC/jh6oAjBU4oyB1CIMmAcAL46kbv0vVrfYBQnc4DYIE
sAR3+56Vd0YfZxJVUI4MApZ30U1uz8TK8C4vOrljjlb/kdoGQxFFXVcV7T3bK6ZPg3cHA8Bss95L
sptKz5PKOUI2NX4FwSycosSaVr9Z1nDTqveV8XzZ822eH6vvMxZlZCgqrKmbkMfaVWPTKs2rhjc/
ZFvXVyhM9KnLudaOBRaKDoBaoHhowUc8XdmLTflg4tbmPs1uHlorSCYYzbo4Fg3q0qm6p+7yEl+h
vJ/g1m141Q/hlPKUYTseVWjCUgWZxTu+pULP1EAtF4oY+K3dP42Ksx/szp2+JFbk5l/H/wzJ+JCk
RRSTqIBU/GK/OM1NfaV9VvbLNa0zlHey4fGI06RN/7iSknEjYqiO2dAAkj6GGXiUtdPX3E7t2Zu+
hI+Sm92FTuBOny+r6Ub9Oox7BcvYQVhHgST0gB1tUHTVtgTKpHSyU791Jpe4WmFNP2J+fxRdwHdO
cwXLmEdfx3PbdoCV7yiDurRrjvF+Ae8UjUK4a7uts2cNYsykqpomyAjQspP+LcbbpukqTudKtnlQ
7djjRT3btn+GY0wkEapwqXSE+JF4PaOKoI/8PuRt3LYDO4MwAaooGfIsL/D82Wn8OTjxLj00u8Xv
HTTafMHVhZcE3cy5rjWFiVbjshuamS6igafgQ4YRtep1pju/KJR4D4Ac6VjSJjVoOkmtqHSLZ8Y3
RXV/We851sYy3GMom9LWFbZI0DqrUrpjFqd7MxQfmqjlnDR/cNJ/7xRL19TmbYDKGsiiPyAd7kkW
5iE9pqf+RGdMx47MEY3nL9nHPzNMjTI3gRftU82a3RTEe5FTjiilo1HqoqHhkUfexFtPxo2oQZmX
5Zs9h40VyL7ZXc/pq5LxEv/blqyZCv4l7+lLBiJNda0jFmldjBRxaj+oEH64tUMzE/NOSlyJWB9R
lb8hWQqTuhLNRQhx4MXpQWj8vFZtc36cwf1xGWfba5xxmLtSZoRBMdA7elcMVoQBBWL5uRM6+zLK
9v0FlWJ/raAq/36lCJT2rxzcSNMPSPsat6E/2ZQgL7niTgLbtuMzGnOqtUJfCwueClE4RimCal+9
V0Cpehjx8i3u2hflnhegbGviGZHRRF1KSEMyWHZdd1afvqTll76Z0Wb2k7OQPNGYI6xcxq5cUEtm
T83O8EUXBfbOsBM/t15l2OkjEmVX0dNlTB4klX11HVRzYIZ4HECC+9ionthx7jIyx7zYEtzEWAYj
oS84I4L9QHemzm2vRx9hJZikek9XMfqjcOWXxopztJtBRlv8Gri8Pdw0BRQ1yxLuie/7CIoOCXCM
v0ZOAjd5eGqrKN3A5Nx5ty1hhcKspiEbrTxVQGndwKfNv8FjdsysEdyX0WHiuZHtY2AFx0QFJiq2
hSUVEPL4gyO6mRf/kPe0Qya0kzt+2x5vDZn4IC3TDM+7kE7D8KVOUtDxER6VIHQ/oJIrqZioAK1z
eizIgCkCi5QvTc3pLNo05/P32UCgzccyTjqsWmT6xPxcSw+CtBPRMHxZjO04GPX0JqG19KCz+920
pK7Vw0w1qeZTnjYc0qDGLcHzVB3NqwXzbuIOx2ZVepdxNy16Bct440JK0cY0AHZOnTL/ovYDT7Bt
BEWSTaKhSthgNkiQknKadSzg5EW3o58ecjv2w5N+F+0yN3L1fceJTDcVD8mCvwDZHSvMySBNGimo
jQysBdOCusI3eJWR20HOCoXZL63TMKG1AQp5KGfwOeRIpKNkN3ZTu3JNH2VwP3jdYDzBmL1SE/Re
a2ms2EI62Bivihrdh3HgPVptKvxKMObEFERFG/I8VOxIWXxZvCJa7jX9U/DvWf1x8VvhUL1ZnSW9
uEgkG4Gj6oGVtpLVN/5l3d5eL5Q2q8j5oYCVcXgjShpKBUWlttD5qEtUpYMe7D4AARJmQ5IMURTZ
d9I8V6dZ6jT41BTTh6/03G9Szpm46bdNScVqmTpmUoiMAellXGpBgiLc1p0cOsw0eVBGu0HL4YLi
PT1xlJBjs9Q1s5fjFeIb6/Bqa/S+mBQjQOW0Lp2kbkcq32jdxvwchNcZefn3K7jGYuzIQJtZreAB
0870r7JAHBMPEAGXeoWaxnuJcMlB1KmohK0uHhHMh7I6/zpqC4deHgVbu6G0rqGncHZsS+9op8L/
wZiTD81rbWriqmqnol0oVyAbKwoO7dum+1ljMEoRC0VQC+abQLPb3hcexm5d0Rm39DhPb8zE4nFF
bvmFFSLLjTJoo2hmPRCL5TpRd1HfWr1+L+I/lxWC/vILW2UwChGnS5qjZ4mmvoxDSylEfZQ7HnkX
fN4KGow3bfMoGieKQ6MvUIJ5km4lhkdvcvUt5eQxBR80n5eF46gGy4dSmjIK9kOANoYfTvumOE68
llseBONXA8HMkhIjo+2g+FFm3zrxSgw5MdEfXNLfGv6uz7bXOhVFlhDDGT69rR7MKeqsXxf86gev
gHDzjWOtfFQ5Vx4pRD1A2esArF3Nzx5lF0OWR6vbxXbrqD7cryXvqqvwgZdJ40rKnCGR1DdaFAC4
c9AxRxvLY3++USzJVsGPOh55eQxp2/eel5ZxHu0kqkVNk82D14E4ARGMU3h1aQeoVKnBRyaWVtRa
ktv58Y2OWU2X9XMrWFuvM+NWohw17zjSsKDmdRtjeEHx9TIAz+zY6CwzpnZqqRsJnsRD8RjRUZm+
Al7v6Sdd048lQ1cisZm2OS5J0qNZHy9UO0HeJ62n8MqlOK6RTbBNIIDNZGpyY3vS60Nu/kQPRBH+
uLx0HMNm02odZrSivRwrR4tSKjzG1to94T0b8SyNJUEHJ45JakI1wFfwppPvlHFPq/eXu/T0NnZT
trOn/OvwxM3vbt391xtF5V/ZeIa5zUGQYRVVy0TyyS28wFHvG91q3HbfvPYvKUcXeQvKOBVFGFRp
odvWJU8dpiZ09zPZXd4z7nIy/oMMYYoiUSxn5wR3xIsqq6UvK1fUlFW7+Gn6b93ZaC1xLiNzLNlk
/IhA+kARZgBny4M5nhbp0+Xvb2Yv1tvFuIqxShupEwAwH9L7FikaUJdh+CYljo6dmpcruawceP77
XTm6mRSY2fa2jigWfW6RUE5t6XX0aD+mxH/Xvrx8CltrO0aLGg7UTfXlsRefzeGRs3w0jPlzmKOw
ZbZdVMhqBbHg538lfwbU+IMqnQ6GG3h0JTxpmDsdGoLjUK4ANmWzOwvRYRxHjqZfNiaUxv++QaLa
zgpZAEH0J7NDl/7rFP9HCMZB1DNm+SwKIJalscpgstQhs1TlPx2B6Ef8XRAi6kY00BNfGkA3+gPM
BpwYkJr8pZ1nXIJhGHM6KvRACtTBMcoytkXwllhhPSVgQxdTq5NwnbysbzwNYNzBAn0uWxp46kJm
xcWXXn26DMDxB+gg+n3dAnrlWXKsG8q5v6Gd0h92Y4VqbtPv/PGo3F+G48jDXlHz0JCD7C0uS8GZ
dZx4lB08cd5eI1enUS9kWtjlWLD0OXoMdxIKG+R9eSqu/xExI08c+ffFU8tYMt+C9tZtn6cclXiJ
A7ZyMOMbVr9PyT/o9tp8Tz07cOUt9F1JqCCvCaZ3SDh4o4tnd69obQ2v0tEuv0HhxuX92kYDqQYU
AzXlOtuOqnVtrCr0EZLyIZtesF/uyr2M8onM5pXhb+ZSKYHH/7EYE+5qfTETunedQ+8KiVcjHYch
G42Fpt4nFauJR35ezcZmELgCZcw6ytqsNOh9sukNG48FoX6rmTepMHJWclNVVjiMJRdNbnRdj/el
ot7l5eeccJ44Nx356vuMHUu1ZPQmCEVsU/mWhrgT117MmwLBwWCfNLtg1MzQpGs1H4va73CjWjjB
3fbN7SyHyuQRtCKU85rWs9AxVeVB2qW1pV5ploz6mRCZWpuXOOUJxdowITR6BWAh3ZbarUAe9Y6z
N9u3p5VQzEGuqGXSGVSoEbW6e8WOXcUN74LH4SB6ISaTWPz707YnXGFShVz5CSmUE6Ma3xay25sv
kYeCXRkX4BAFwqHz72dPoAF1hUZXeYUmDJMpDrSgkGSllaalNcYexxVRC3l3AK8gGPegDRhLjWYu
6oo0sMXR3I9+Xz6NVwmyGKjretYPpYPaXcFaPnOgqQ5cgmachFEphhaJWMv4uThRYhEtsaTX9q2I
JSwsLuHvZpS5EpVxFpMRJ2Hzq7rK8GOcYugRQUWX5slHfc+Rjaf/jOPoFr1s25k6jofocXGmfWsv
lvbZdPMTODG84AUD/Ti+kAPJznUw4ymJWgnL2Y9P6oxu71uR56o47pad6tDlU4gRxwhrSukuyx6J
8YmzbDwAxm3g1yd6VMKfK77+SZCtDPmQb1qI+yFyP1fpTfJU8i5THANgpztMGdh63opl+tnVvy0O
iPIcsjOcyg2vVD+srORL/vgPz+ZtC1BNHc8ZsiyxUYea9KkkRBPs+6E4lfcEGrnob1nX6IjxsxHP
2Hl4jPeSY7XIhQp4IiZiUxr08CrTkaicXDrrXIgdznby8Bj/1YKOWtOlt9ca8MfaLQK5wVruMO7W
E/a88vxt/T8vJuPJgrnUkxz1+bY4yI5c/1TS8giaQM4a8lAYp5UbMwlp4y6YvXYh+DcWexI4zmPb
CM6CsH5KXGpBXiBI3b2O81FoeQcnPRjfO94zAOOchgI8DWDTpNl+CUMrMQgN7EMozH8oKYFUzU2/
cNaMpWWWhqjVjQR43XLdaK/lYKKlkfeE+odw4G+p2KKBVFdGRSyAgmQd1Htx6L2h+aqA5j/9jrp/
u+W4jm3PcQZknJUIVrdBDgBokm+CdI3naEvHcLcJFSu6Pakmx5o4avFWLrQKBtR8CPsgp6tY7xLJ
L3qOWvC+T/+++n5XjXK3CFSc8lEW/KnwL3sD3vcZZ6BNQh9kKb6/6Ds5PuYa5/vUvi9oNUu1PBhl
VpQYbWSn2cMUe3HeYzziPh8C67Ic1Dou4TAeACD1IjfASZLeEdL6NsjxylgPhzJVT4OEiiWJ7NVO
+XEZlmdEjFdQMV8766h403hMs291/ailj5chtt9b5LNGM45B02ZpHkWa7rl5Vq3hU5/R8dRwDhjz
3lq6ncZvR0X3w+E+am37JBOVKgZ4JxX2pTOt6eQuDeINXtPuaHRGj+AlcFFD7SRualg8yG19OSMy
5tsYUqrp1Asqyc4oHoL2pmi+1dN3zpryBKN/X5lVmEhzgWQQWu0/FSfKi5A+FV+nys73siPuUK7w
EWYEkOP8vZKMHRdLEwlJiE0clsrV9PI+a1RUVJech/1tMzjDMOacN62pNzSZj0aQQ3yIfTrYTTzy
Uvd/uHGdcZhjvYv6PhFpolNR36ZAVl9Nu3FVn7Y7xQ88pfjDTfkMx1h3P4uDpPXQCuNK/QTO9h2G
Y1khohYbbt01ndLl6AdPDRm7HjNzaDQTgGFmdYNFa1rm6xrHse62pZXQZsbSUTprBDUVB3r7QnSW
lTH3MAYjtUo9meI3EBPxYHZsHTRiPP+DmzPHDti3zmopJSkQAdaBdl90W5RAWukboSxIsF7HHW8Y
4B/igb+lY986q1br50QBYNt4lJZmeknA9Y/qatPPb0O7Sq3Q4/E1/yHbdgZlnMpcBFEW0SCU0g7T
bFvkyZ9pI4h56JAiwASM03/dRvYttCrMnGjUQsTDdOp98BxfSW8zS9GzzDH6t1Ty+8PvLB/jXDJN
QSu5DvmSPZ13PuxaT0BOO3R4K7npXogmGzgKiC6/vSWu3CbaHM3RNDpcNaPwpWoNN15Eb1ENZ+4w
1yUWrotG22FgDc9dU/t+JyB4nFVwfknEVBl33U1ajQnLLc2HLCB4KK8rL7gNr6KXCW185s/MtQWH
3PKm924e7golrAZLl0zY2HWcElEPShR+hfJhrJ6m6lZWOPSc24KdIRjNNAS9KifwHdhoH7UV46eq
unlbexgYZEXceqJNY1/Jw6xi3sAIZgFg5EY+0I4yASwO04E2qSbIk/Guftu2vsJj1JJIi1T2C/hb
x4My24FP2Sun3EJlLUzBRAar8MuXy96TfvK9opzXkzn/pEisSBxhy2Zt+S7lQ+UaRTj7l0E2rWAl
F3P4VbOcjuMEEMXv9q3f7SgnmbjjnXo8WajurIytUka9kHXAGPJjKzz3AY9fd/tYXQnCnHJdOxmj
TldLfu0+DY5gqbtpp+1j8M1fL6jf4ZUHbzviFSBztnWZgRmkDTRi8mZ3+g5+XfQZjt9kpB76lw6v
8hk3581ZRZZLv8mkJW0nQC5guJluTGF3WRl4MrGDQ0pNiqWgxyJKN5NnIlQY/fAQX033GBMqIo9Z
+KFk82yL45rYYSJkLuFpqd+oZq+IafVzOjxfFmwzBDrvFct3JCkScuqEyiVL9jI0nqg96HVrBYQ7
6oV6uQtWSxhH0XUaOLrpHrWuaIMkGMTLua2dyn3pzC+82JW3dIyLmJWhQ/Mf5EplfyK7Qj5EvPLa
bZ3ArDY6ekM2RZUxLCPsqkmtcV7RDjK8EvxqBpVCS3huUBOdufFN46v7yxu2eZasQBnjyttFT+Ue
OlHPbkN2Y4ZbTOVkWWAZvCTLpgc8Q7FZbTEp9KWvASVpkqNozSGtY2vs5lcz+W7UxAvI1yLl+fbt
82SFyryXGZiQ26YZUBPUOR5ML32lJTYVGFuL62iHoh6P92C2fc9ZQTLnszAEWkSkt42cHJnmSm9S
f0CwWjojVzM3G9wR3Pxfbdisd5Jlo5rSHRT90TZvzE80WRY5sa04mJeWn2jL3Lwrdeuy4nClZOxP
qUchykrYX3IaEKtOqCTAFQeTluwGgZV4fxlu0wBXUjIGqEdTp/Z0TRfFVcqT2OyVj5C1rBeSOaEF
HUQBHdWUqHlc1KPADaU2T5WVDMzZjEKvYioGrBgJnckJDrSWpJqdFoN8KB1+dkiePjDSDu+OK0zG
qbQFenm0AOumS385FOU2S+y3G74VOxKvJGs7PFgBMg5FyzvwpoCt0lZvtMhWvdZHI+xV8XOxo930
Y959yDOf8XSmgg7PgHIkRRBwUL7poWotgjsuHOXjbJzO+BBxoTU5IWRCHbHVqZ/k0bus3RzXyBLu
a0rRCktDdyk4EOFbL+6H6RiJJRKTmGN6yExOn8XmMb1aNCaoH8BvncUV8CqcNuM+y8Faassfe6Ra
wTAuAqFiZ4gZFD7aawc6LFy3kVvdv12f3cq5vIY8zdMZF4EgPuqNkaKdKL0eraVU778t9oLW2o9m
QVbCMe5iyueiCDWs4fKAIlg/d0NXsI3TcocnOEwi5gVvPH/L9vpUoERd5AV40al3O1CMNcfuQGjy
zDP517DNhNJKOsZvoMmsLQLYMpK4NDsQeUXp6Ff0ua/wk8TlbB1PHxmnMYDUvKpaoJk7+RC3VuWF
mLQMMpF4P7mik4GlJfbMPa9ugWPXbO+PoCE9WHXQmLK8TpPbUeSYNefQYjPhmYBsYBtBrJqINloc
7SCUPRJxE4+bd/TzZrE9PymIuUxhAo5yJ9u15YELI3LomzdIdY68GyYvTmWbfUa8kw01HY4T/mw+
aZRq0VND8ES3TkkfFfCC4owWrySCE6ey05CXKmnAyQVQ0QztcrmJZ39RMRW229U9r5uJo41sG1Cv
d2U00G0LcidQbnvTtCPheyF9hLptdTazM47TCnPFA0I9SPRUqrXVl3c6pjpnvMpcaqvvbkor9WDi
jhKTknRcYBB3TKndTlY+vIjtNzlq7ah/TcuPlORqInpTMcVF1dkcZj8YEyJ9FH6Q3Jun69F4vOws
No1q9X3mUFFbpZ2CCN/PZFsx7+vWiXmz2bZVHOODMDZApFQJzIEPNn9DKSgRpujHOgbm0i7o4at5
Xe2Inz4qdIZK7PDqVza90QqUuTZUY1EOYavArtrZSgPhWzdMXy+v3fYhssJgDv5cIkEPbg0EGsTN
azTk47Lgac6gHulcbf7she3NOi8ks1lCM+dDLACvT4TrRM52XTB/NYXoM0cuHg79+yrtVctCaaYG
cJJTsadMVMrnKbSmu/oTHRhNz+M2sQfeDF3ucjIxgNimUW7E2DLFV73UzX25sgbRprQvGeZXVry+
bC4gY8pzKmlmQqm45wNoxUBAlL2kp1+kL4Etc/LM2xHVSluYIEDsWgyjoGR+0clAlw8eJECcpr9q
uOMh78Yte9v08Ss4JgqotbEwMacOlaaCic7zfVo89ZivGhKH66Q4+sLeGgKiCXJIGcdJ4OvtbTvY
Q/GFo5PUXt+53bM47K0h1wY1KCgpbHKqTvQiFPvyzT/mYtsM2FZojPeI0DTdIqKnz1XUX027YEcL
0St0/PJKwrcXT5dFcA9g6g47vUXAdL6upSRiin5dVFaW3AW8yoxtX/g3BJuALaN40RZadBnrR9I/
faz8EQMx/xKBzb+KUhdWCf2+XH0vysQStQ+dgmcAZjvUJZXMvACAbjyF8VMs2B/SrjMA48kRWE54
+gIAHQcCesHep620LTyDgwpALuPwHzzPGY/x5HGVJVOqo/hBf8A4xOcaSabxs9aj/aDEEOKBy5a+
rc9nPMajq0K6gAIe8tECRzryWNzrfojcEl+ft7sZV9rAuPEymoKU0LFzjdO/1dBJL/lV/vai3Z/0
tz5s+sqgpNZ/3ETGnWehYnR4METva2dTkuVphwHLRmFROszGV8Bd7l5G3AxtV5IyHj0Z2l5aBOxi
LLzM0yE1I8tQ96POOY85HoK88+Qyyo8oDaDWRvelIDhFr923ecORhuMlWNrtuFzyvKSc78XwKetO
BS9NQn/mew/+tw6y3Mp4Zc2NtsX36Ztd5qU+7cuk7PWXN4VnWyyN/FLKg9ZQzsnopBwiG4HEVeWm
j/8j7TqWI8eR6Bcxgh7klWRZlUredF8YbabpvefX74N6d0VBnMrdnjn0HBTBrAQSiUSa99DZgEwq
VY5fXTQGhmPdAO4rwFc+hkrgqIqDoMZFYfVPqG0NKrEpq4u2+L5gYn5Xh1bLySisahvXmz5Fkt+/
jSZXzdSN9ldaZVti+VatbSFRsLY5t+I8zSAx5Dulo0Ek2rR761F3tBDu8PcyUogGl4Xa4uTuDI7j
vo6wjKCCU6rj2NzHFMvxul1Ysm2oOtNMWZzWtYe0yfHSQZRykweb+sQJ5yQQl2+LE6+0UqPqqypZ
uNJ1kGyjfUFYR601rMDgaBQBHvJSPjpxscupCWFCiHhmZbtWgnKGBwqrx1lNnaA92j0JO7Zq5O+q
iCcXiRcfZBCQwvuiNUzCjAj/ndbZ5I65Ra9e5qhEP81q8LqQKFz4LbDP0sHi7TRVvMlVrx5iJx06
Z54PZn4gLJ5/7JNjWggTLn95qOVQ451mQNM4aV5wNK75XAUfXUpdytIpzYSbX6nKNtI5eEY4XNXV
Ucb4a2B+b0qH1VSWZ/3hvVCMW8/iHSfXlooEz9u+sR/qxrgyv9Qv8XeO/2O46TG4UWLSIVIWKdz+
iVy1hcTxEkLp2GqHOrhOKKx3SoTgc0GH/m/oJMbaa0n/lqTSnaRVRDhBGb3geQfUlmKFT2CDHi7X
d0NHmDj1fcE/lHnaMo1vjtXc2+GLbBGOnPi+OD7J/GTWCz7O3xU/rfA8RBvi2KzGlO/WJc5OhoOh
1EYDBSa3x2xQ42bXLSYM/6d0PT+CF46oiAdbK0lUqrwLutlYOwUIre2V/OU3XYK8tz2DykVQiye4
hM5vuxaogG/IzkH51EVfLi8eYcIGl784mboaNInMRzST/Kw1XgkF+vz+sgxKB/4bFjJC1urZzBHG
tCF383pXzBSLBaWFcNaNEviCPp/mxwTh9067nofkV6B+/2dqCKc9mPW6m/h0YuPfpsqTTxHcUMsk
nPPOr4ymwvSSW8XXuvGDqQ+Xfz+1SMI5nzT1378/8vXSm+0JZsvsfKOxhIrdCFFiT4hazEUKtFg8
FJLQmeJn0Kw6Qfx4WR++HheOopjNjcOiDXJ+NNpYdlJ/l1aHsTs3deU13VHp95elEbtj8rt7YcQZ
qJXqvII0037QlRMr3MvfX8/KvXsxseEjtWIDbfRYM/mr8ZADdCD7a9Ac/cECjRiHWamofA/f70vr
xzVealRXcV/zaEPfccSI/zyDqPCTn71LYoTTrzeNVoQNFm4qf8zm9ZiUW6W4n/2QWkBKkOAEIjkL
TYPPvnJM2mifbq1beyMfqh+ApvV4ysw/F3vQbF3eNyKMMgWvUCImlawMj7wp7L0gMPd10SBvohzV
OthbZkolb1ft0AYpsYzeZwVMyx93bdbULvIryOuOXXH7VsPYRhj39aSvbPBqJ/HoVu9121wIFZZW
locMZMhwfbxIDST5fXtles2WF+E5AwXVML9qmQtxwppWQDGujRE6shRXkuyZ9q8m+pqmmLfInV7b
giue2EVqVQXfC7LXOo16KFgYL/lw8vU/4Xm2FyoJzleq/Gio+fuoGG6q7lC1h5zCfl51uu8iRJAZ
aQJ8rRnxtEa28fMTS476QDSYEMv0CWZGDwxV9fkVOG5C6bWpqH1YPcMLHQQvKwFf9d/5VfNQq7ca
ro9i2A367vKhXX+CL+QIYRXDRTvkASzsdx8EKjyag+6cI2/mkw4mVcr/tDW6rAF218RxVbEJItrQ
rMlqWMtN7aK26rBMcUZTduOIauL+tD0fxYgW0LX1kPgtxNTZNm4DB/SQxDl5SxZ88OaCCB6LLy4N
uxuZVkYt6PaqYggdQzW7O1aps+kU0RSyvdRbiu00Za5+HeooSZ1mGpWfih3JEfoWw/pbMJlq5/ox
eM+dUdGsbTgx04ks/WtkYQqgbQq3CoPMAcB46aiMxaGDpoTpTprtvnJypDge+8FvK0cemLGZarSY
urWex0dWpkz31FROrsc6SwsswmChjCFbLUa0GimPPUOJW1c3g8AJNLtKPAz297+shqmPhHkR+/3W
vbpYpcKX1NJosBFV7ZjGG7dztgtAouOUv5SjjipiuDFuSXYibrWXNke4G8YKYzeqAbEce1l67dB8
nlyXV+MxPxdboMiYxMvxc5OqYA3ivaD1iiUVsIbO9PIDcE6RTA2eWuZgfLIDNC1P7E/7HoUYSjJ3
BJdUFa6IupOLLEygagEClTfC32CXXmm73xjJFDEHdbCE6yHvUqMo5BoHq7yR9fvMIPwRZS/C7YCO
+tlHQzPaD2RX9gMnNs91RAwT8hW5sGLijH9gT+0YqpBRJXuzvxvyc1dkTtGnGy2bPOIAEJYojksp
VhP4jDs8+RjtC8MDxN7pdxiW3tXXw76lXN/nFNNHU1SFm6MJcj20uEG0XnKOgGnFjQIt4ZntRAc+
VMIZ3ijEGmLfxIn/WbZA2JpBaIAmklhxkuCKnL2gZHDbXPiSsbWnLDBge1EZO0GJ5DuIWqiwkhLC
/74Q0qS9PFQKFOnUY8/u7PmQl0+ETVAyBGdhhYrdqfx2knex6ujHGvNSybX1GMEyisd80z8NDvXG
+QzkJpiF4CdkY7CaOoXQpMoOpZRvLTP2gOS/bQv/rpnsRyahwW1u7sYucsMo2V5WelVnDdAxpgYc
FeT8P65rnUuVMrGydofgVcdtGOkhqhdUcPk5nOFavosRL36pBN6JAdo2hDOcZTXHoIB5q+zsHVos
r6nZEkKnT0HgUPB+XAgDOfkuldq7Vko9swoPl5eOVEo40X1WTmkVY+vCU3mYzsERVEHPb4DxeOJQ
0x2fAk9hBYWAcMpmlQU1lJrKs9p8NdXGCZWbaaae+dTiCac5krIkCKOqBrLlTVbrKNNGGF7X3ctr
t3pfLeyB/4rFcZ5Ge9aVCkvXZCCbbNm+kqv7yyI+vwmFFROOM4C/wyGZoAma8wEKq+37fetM2+pQ
o775B+UKQZxwkI2pAFBjA3EtRqfYfAbCupMh8dNJ10pITsF8yi0J0oQLf8zTOUUFAar8aL32pGMK
LfbKlxRMlvt+g2qQI73p2Xy3ZucfLqzgM/IErmrqIHvEsuZe9VSxTe/K2+QLKlBu9lKVhLUQNilG
Bm0oR6HawvatsQPxquFMcrzN9YFQjDBKMSaY+6gt44HvYPMwqF7QEVC4xJ6JEYBUWrk19Ph+rN0b
bN+3L4McOJ32NPnHmpz64d7nUzj1fsTEqz+Ua7NTdCxa+Tq59SHfZjv5YF9P3v/SQkftkOg1Mha3
lQlhUr3vouc42GoUptXnibqPJq8KPqOwdL1RJ8jgtVWws23TYm+DNhYDurt6h5l6w6XyPJSLFxGB
xl4vJ2nGlg2ufweSL89GBfe2d6tDu/MZCXO1Hg0sNk1wIrrfjkZuQUee8syO7d7G9DleJ07uUugW
1JYJHqSUWWB2PUTZ9X5IvhfWPpsoF0zZoOApgMxgWKOP5ZvBtcW7mbc84Wl/5WNg9Y4yeUIjsXkv
Cuu+KBBluFUGVMbQ3ht4+OlzToRM/EdfOFhiD1/Txn5mmlBK3XGYgH6v7DiABdmds+qOdORiLM7z
ZYgQv7aeycU08dDMjc597/BmtMztvrSb6HY6pZv4L+oVuX5lWmBMA4A6kw2xhz7MlLgrNahmXfPi
YQ5q8DlzGIr8+jbZpjtg/V6+S1a3bCFQ8BsWiEgkpkNHw/9mtL9i5doaf1wWsX6GFzIEv4GanllW
LZQCHtVb9XXc13vdsXc5yIr+72Z67qQWwoSgI53GGTB1EFbbN3rwU08IiDVyiwQPMWpdkegSVozP
mvHLF3QfJTpMOEN4srWYk3wn1m91j95zg2/ru4jVmKIGdRwgVjMelFfeGxGAlC3fN6mr3nAC2nwX
tU7wQkj9VDPnC7mQKsS7g5ljQOotf9KpT5Y97mM2OvVUh24vZ0irMaC8+04fRk+6D+pdO9wQP2DV
dy12UvCPkVSz2eI7yTME0WaU4fiVr9MW+HxHHSwaVPRB2qngLH3fMiXDgMDpDvRguLBDT78FvMXv
jBEFxEqIQ5fXxxC8lJHwT9/c2F154GSn0ll9YDvlrcVevf9Hq2mKLWUYbcqNfoRy7bY+cd4fGyFj
c6odPtFCdQ4Rh8QU2SBSsP4wg0eovNKmPnOUIQCZ3fDAmJeDyCNy2VZQ+RLWsk7kdlIhr9noR46/
Zd0q599Nm9Y9FZSs3gv/NUwMCn0UlqAQ1OQWPMBUPWfKySDb//iv/XTBLQQIDlNOpbAeuOUPR07m
Dijbg3lotgNwmtR96to/CdugFBJ85qCpfpjwuJu1nMMYA61AJLmSXDsFai8PFHyXQktaDcUXKgpe
lI2NltcK1hDIfR277aS/GDs3qBeYxU0IivfLGq560IU0wZX4Y18DghsK+mgWlh/tyG1lInm6GpRY
TNNAm4jmWrHXQOlaP7Crt8Ax2ufbds+HMP8H1vh1S3+Xw/++uAzsaPZVoOL8DlDzrbRRxvvG4y4K
Y7K3AUUFtXqSbVmRGYISU9VFYBdDluwu1PoarajmMf4Bdiu329apA65GkB1Y9/93lzKuHVtVODkk
/o+C5Ef9Yt1k1mTmSNubV0l4tHSiQLlmeMvvC+tXGjIryryo3aySrsa8u46kCog49s3QxVdR2G2A
1XS4bH2rmWfbsN9iSAUgL8LFMnMSR1+FzPRQgS/eSzBWLU1ePDk8bg1xre7k7zbthdeu8IVcEa+v
R4k8jk0csh4cFTmGDOZd9e/RICqOXH0cLmUJ+yalaTL5CnTkuTgEKS/WQdkFaMcuwXbVPOTXcvYH
h3opUdjJSscAnsy1q5CU8ANXtq7N5Ony1q05jqUM4V5hVlepcg8ZRfkjG+6G4i40qEBrzdvjaMEo
ddXgk7MfLT7S/TGOrLe7a9igZdkrXLQQ84CSu97wKSM81WpNbilQ8IZzmQCFKoILGZir3kVn3l2e
uX7vmofui33NdrwQYv9UqGPAN0S81pZyhWOgaxlrQ54PlHetp2YeYNJ35s/gJKdbEJ/T7Uufx3u4
L3lfWbHJzE9ZIjfsbWWVrYmB1xEZgy13YZUXPCKFwBkfbtDQONxdNpvVNMJSsnAaLLuW7AzXAeKf
YcPT7f4hOvFke76juN3XPfRCS+EcjEWECeIY26ncWHfRXtvHnuUpZ6V2ZAxosS9kxYQwWLEPzdJm
39LflxXB1hdZciLUcwFsd8W+TKTEtQBluZxCxMWm2JxbfkTmB+ur9iqBVAB8Qm72Cj4NMM7x3rf9
5R3ktvjJVpmmgnQbDlsRdWx1Mw9Tnk+LD8HVjPcqf3fIf8Dayk10IUfQTO6NMR9tyEkP6i/Vta+q
6/BGwgQa8zf8PRlXjkL56lWntpDJ/74IIZrWHsOsx3vSrg7oceizq3IgzjolQogo5WGKlZCn0Sp1
B3SxwsKoGXHGVm1ioYXgNpU8tfSAV6szez4ZZubktU/ECqtPtOXuCJ5yDIM47jWo0Wzyx26HK+1u
Bk9MDAAl5GK8yya3foUuNBL8oxwVVVFzaekJ5CZX6UMpO/M5OlkOjyQn3nf0Rw81cFeY4BRXQfct
5tJkaVQL20aaLj6gLx5UjlGAa2DecdqseqcC+4XQku/854P1LlDwVkwLh1ybEE8Ww7cgfq7Vx3Md
RA6xlKtXzUIt4d6Ohyaf86bjUbLBaW6jTbTrUngo+RQf/U375bK8dVt8V4r/fXGiMPRoTFkNcZjE
dmKjd6rs9bKElWVDShBDMLrN/xVHJLQQWH2DrEOh8SZVbiML6BTFQx9Sk6krmnyQI1xccdLEndYb
/FRZThYah9ked5dVWbNzeD0E2qbFDPQzC3beaXKDBwx0me465Fm0/SQ55ZXu+De+ozrxXbMfqaTd
ij9aihQjYTlmTOpaiAwmh8/bxh7SVhhkQk5CRwYt4UO+99TNvCpUt7BdDDk6VcQB6GJ5knxjQCrS
v26s05iHztgR3b58rYTjBG7KdxnCcZJyOx6sZOT3B69XWAdjZx/jI9WiveYJP8gRDhQbAjOuKsjh
tR/TrdA5E2FWlZdhgPv9SFjIqrUvtBLO02AbQIaysHK8cmw7oatc+YUbbm3g17FdvNeveh1o6pRv
ojaM/31xjJs6qyqzhdhOK5wmuU2rHwkjNmwtXPuwksLVOEe2rlY9hKi78FHZ8iC4d/I9JlbBwA1o
DSohTlmIcE9mM0jv6gg7xytaOdrvtLfEBFUt4VfhJ0NEby9At3VDRjj6ce1SFUn+0JgQhY4Vhmyq
TZJ+zcdToLvG/FraFFTT6la9i/tUakrs0dZ6iLN4+N5gct5/6TrqpbQS6epoyP2PUuLtWOX+FNkj
pDSbYRO6jWuhFOSmDjuOO/iMnfHzsuFTWgmneaqYjuLGDNsIUCkpvYxNzqj//4HTB6WEo1zrSTS1
BZTqjfww1EC0l6gOhdVbZLFuwvmVY7uMmQIR1XxTm8dQJaLz9UO0ECCc1InFchIOEOA/9R5vE/M9
3euPpsOr6znylZf3ZS2DgzUzwOSHHi3LtgXr5liTRjVr8AxHwDYXKAVmf/nbGgDYzB08JLUVZ7rK
XgipK1HMu1RMmgsVAqvWWrTSqzx/wzMDEejM8jf48HIH6OtHQhq/2j+f4H/rCGnC1Z8VUgTKY0jL
Uze85VlgIL7jSbLjLPaUu1gPAv6zopAmmLqt9CBuiSEtPlnHxm0qB+jebnuUrpOfqLfvjUP1Bwmj
D8spGH5Tot9JiSAyHI7RhMrHcLAM4nBxb3ppEQXLN3NzakAphdhmHN3cvkvC5zCfERc6MXsmNmzV
sy+WUDgEDQwSdRbI4nVVH/gR1Y4Fjv+Y7eZzcsgAI6Hv0YQUg3an3VK4vKtX9EK4cI1pAYgfA6bw
moG0YVn9AGAaF5hfm3jQCUgdSk/hBpNTVrdVBFFmtR36CIOo3/Nuq5bnbHxofHjk5oFYWW4Jl3ZR
ePdpkSonbYGV1TonfBzxMMof0FQrPfNnUaT8L6yk1OkTPIyGaYx+bKFk68mu7ipOcMz3v6u7VG5j
PZh73zuxGbRSRjZ2KdRTHpLn30wLoGY2gOEINJodFVWtXwb/9StiN+iEuLefM0izo9xpqteACqko
AYIr0cDOFKQMAtpKdhodEPq2TGQCKBGC60ChvA/NCiLqtDsCwf1gaxTw0fqBwsSRxW8ZTSwgDVYv
sT7EE0XunqbZaZreabpNStWp1pKi8ILvcoTVGqpxCGcZqjA8R7btwUC+EE1V9mYESC/ouTFe6qj7
4SqSHSoDvB7evIsWVlGJlSHNOtyilX87GJ6P5rtcuifO7vpBehcieOC+yadxMvlWAZw3x6XZDKB/
4hOy8t5qnMvS3loSP3uKd2mCD06UvJtYgl0zfq9mhha1BkQVMVgQrnqnd3k2HSHJk38GNAhQff4k
N/phPwVHnLSpYTY+9DUcIAMiRo2OIOFNfZTp+k21lb4EuF3/LPx+V1twyX00qlbEjSiQ7I0CGijA
ysDzp97l5V0/du9iBD8cS4nBFB8GU2AeCsAWw/M/+77gdMfRjLW5wPfVedP4X2MM1lwWsB4O/FcB
EW6QsS4q2gYC4naXA0oqyd3IPkjVa8uI3lZiqcRkQ2GnqpxxVeJmn/uFg0kFQpe/uTbelVE/PvGK
0PRzEPTw/GTxnHCszVvUgd3kVkYCnhqcIdwhE3wFm6uwABQvnl4NCHMGS4M3rLYpGKPUZvx1eZeo
teN/X7z76yaILEDd4D407wdQDf1JzxhKkXhG6jxHyD5RlhQx0zIeeUbxXnmdT9wttXv10Rq32UH2
9CsyX7MawSwkCn5J7pPOD00ZebwaJJDmsTr6B/lnvfEfxs1wKMnWz7WK1wcVBTdUlED/l2o8XXnH
D4zD9T0DXBtgp9pRWHZv8cknp7tQTvA+w2BlbQZQEl6cQb0r2SUnacf7mMgeLWoZBQdkdnM6Ngmi
MgwR1gVSh+hkkh39ANjQCaEgz9ewn5eNcfWSXCgn+KQpmBvF4DmAbrpRlSs9+zJrL5dFrNr7uwgR
iqtuS9sMeHgrmy++PG/rJj1clrDuKxYihMdkGQDdMJKwRc2m+BZdVTsJiRPeO4iqFqyvdi/LW/UW
C3GCa0LPhizbFcQNKhpLy9bNjE2tv4Tj02U5pF6CW0qqcqzRysef5NmZo622TuOhBAlUhdwl7/bV
WGahluCYgqIPWRpBWnriRAOQBhYFDmsXkHUZwuzEZudAKiYghcPS7fIx12fHmHatSUTR62mbhT6C
k8hBIFkqKfSJnsfO5XRo3EuAdu2hf45Rb6KyDJShC45iLnsZTSlQisVfO0BeDundZXug7E7wD0No
zariQ0BuhofUSjaJeqq7X1VqUJfvaiSxWDrBLeitNVeMP4KH4wTiaHfEFN+A3uMqdsrN9MPAkLPD
56oGZ6KCGGIVxdpTa2qRYrbYNc3+1lov/US879dzQe+6ifBcvV/kUShDt37cmrXDAbp4k4b+GA8e
u1O3MU4XZRqEvYswXe0c+db4dpBZ4oz9LTg9nELyLpsHZfAiFSWAEGRzDqAZwA7AmJod/cHp93G9
1e4AJAF0coVizeMWd+FuFOG6JD/vFUXF9aFXiWMY1yMwEXw0VGrRwdRGJxipWiu1kPzvi+BJr3ql
KwJcJs3wFPg/B3MzU4PplAEKbkPt/YQp/DKpjOyoWvMhzMmbnlJDcBV22hddnnIbDDzeA4tH8T0q
hF3ldSBpQneZY9/ivUpVjimxggOxK1UZAd6H1yqGFpXh1gobt5V+/UMzFJwHU0OAaWSQMoLUxXSD
Y3hjIWH+uxLEbpWY8FaEVmLjVcUqCfRT2LByHOB0gSE/aw4awolaGiVGCDLGVErClPvE2Eq3gTI4
Nbf5Nie0Wc/+v/snEdkrMsy0tAaoU4P3WPFSjykb81B5loKrH4PjnnkffCeHLkmxQqwBBjvZCHmY
W7/O22Qf3YWeegh//caI9t3siiY3Ik6ayf++OMwGRsWS0YLI1P82BIcRRH2XTZHaMv73hQDFB+GV
wZcyBNWhttH0zpEBi3BZCLlygsNIM6DnmDakGDfqL3AKfW330jN4Ifi8DB6RX3MMKkZUkYhSTfAg
1aTPUs99/QBKiOAYF1fR/w0nisrx4h1pCt5CBu9lqkzQy8rPUv+XLB11iqyR0kJwFf0kh7PPtdCl
22G464tzoX27vD2ECDEpgtpjEJoBtPCnmwwtQAAd1ikmFyJcEtMhACNTtZjLyPuXSj3WNfDkDogz
kEWgYOWIMyNyuKErIlEyBaIAbOxPr6ZJNK9Q3xfcgFaNFav57TeX1510X2f7f7YdwpkHHK0xDGCh
c1vzHkiMs/o4k0xEVIgncrQFFmiK2hlKoJT5DMhs4E+Md9p5UDBh4jucMyUiIbyohRO8QMBmJGa5
MwtPaID/0T3bYBdj5/levtGO87O6p7Iu/IMXYi+RqU0rB0POGv6uZqVjyPe6ep56NMoYJAcu8TBk
giMo81ZJBx+qta8lGqhC8H0O7vQqo5F6uspJmjZqJQWnUKoDG+0c4iqUGlF6frXRQSWB3cyZUjzp
1S1gnMjH23ql4v3aFVna5q5MM1Q4Ufe75iUxrQZtpnGt4jWARr7ktnb0ffuUP6mZo1GguoSLEgnc
TG1u9dDAmbDbYyKBamwXSERzCbGmIndbmKf6rPJj3RXfLHRq18T3qYycSNem9x2IJbmAFPhnSFyF
2DENHf9AOoq2VE2RMP1PNG1q4WtBDGF22HlV+Dqgvz+bXwqTCPm4pV04YiJFm17rkToZ/Hra8QnN
HrxcSP3R3OMqIUfwHVNplyMrIAdA6weMwb3k39l1dVK9aa/kLkVhSZmbEDoUo1wpJn98jGyv+/dq
c1DJlhlKI8Fl5Lh29UnDDtWv/jUv+gLS8ABHr6I8RQeSlD0IHiMcO6ttQmiUVoXl2lMSu2w0fTeJ
K9vpJWl3+Q6jHtpig6eCo2RU/IXDcSI0UHKFW0D7gQkZ9Uxzjy56qqq9NkWzjMVs4fERKkoSTPx4
IcOuv1Ev+bfqbXoFJrDwpd3wgmOIIHBL+n7Ccdh8oxchdO9jltdUoWqzAYTZOUGjzpg5de2AsGYj
HeJ+Q6ztukBkNcEdgvhTbH5qchb0He9picGwlm6lc+LWgcP51XwkZuxb7WA+ESLXjfU/IhWx8wnk
mU06Taj+VABR5y2SidtmzojyNKYw9iSizvr5excn7GWC4RKp5DmMwjq35Q1Km446EcnP9Yj0XYaw
bXNeWwGoauEhp4dW05x4vHcC+dQNFLTT3+So3yUJAaNepdqQlTwjs5k2wJvbhDf1fvjBG/q7F/vx
8lZRS8eNZ2GNxRDzBmSo1dfXedps2ZC5efDzspC/Od7vKvFfsZDSaCyX1JBLQSdceZtjYg2u//6N
W31bFy4VyV02eUUW3P+QZVki8SUEJbjUPeft13+okODxm24qpYy3T7Xeb54S7exvAfbl8Em41P2z
NNP7+gnO35+srst4hjUrr2rlW589SH8yRQ6H+C5DcPlxFrDfHWH5a/QMRKzNeKWhr+SbsjPufp/b
hnpyU6YudjJpgzpo7cCXEbB28ib3+r110p3qkG2BgHS4vGmEqYuNTIUFQHm7hVH0ygn4ub78rFAz
QJQIwUkkaMeVKx52mPHD2GJuCqStVLX7b7Ij/92ot8O2OEw+x+nJOujRevXJStFez0kqlPN4nF3Z
KzB1hkYtChPwb6L5d6mCo5DMlCmM+9hQ2vJWFdthV2+9Z17v6KoLhN92wxP9fwJO/pY2eRcteI/B
CCRD5j6qQhs3B5EKPQbfMbrSLtum18UfPajfxQnOY7QiSZpyaFq1T6xCabDZIRvhXjZGyiW+rfdi
F81RqbLEgqlMd/KRd/b3e7Zp0QI9g4b8Dzg6hTUUPIiRDw1a/CAuqE6FcmqUQxSPblS8ZjkVcBDO
VxEdSVJmMuPtiV31XMKFDBpFjExIEPHsMEuF8UTefFyl52Y+K9n95c2hvi/EE6qa6wbj30/91Mmq
164ldp/wEyKSXWUUre7P2I1I3qvZ7NjZg9VSqBmUFkIcYeHDpcpP7Fjd2e2zHRMQzXwfP7/l/ntO
VC5/YcHtWNmlxZ0dn0wB0usfs+x9NF0Rty7T1LxO6zc52VndoM98Iz1Hh98R+khN11J3kghZ5xeW
Orf8+Lde7/FqQfC13PfucMKVcU+ByFF7JMQRWS3nul5Ct6xIvKSrzkpjEflH6r5QhaMfmmPgyz5k
sIe69pL7HLRq7VV6Bdg1gAXYv8CKfU1h7FAGLvgAP25nO+fv/CnfjPZVzNwo3F4+pISITyNEWWr5
MX9HlfNDlj9ZaBCdv18WsZ72ZKrFVMOyZEsTtqcLlFaTZh+525s8cswjMKW2Xezg+RQdeExU76oX
9U+cz0KmsF3ZnMtWKkOmbX0Joo1PjTismhyzGXgkNaA4ial1dfKZFoT4/ti6UvEyV1S9bXVjFgKE
IMiMu1nVZPQIMQaMSaO7V9TOaYr5T67phRjBvZWV0RrVADF67nVQYix2WVk7hAXwH/vJyS2kCE5u
qqusnxq+Wii9Zptsl8Wb7A0KYtgXV4NMXAyrr8yFOL62C5/ayEiyFz6Ukib5mNrKTrV6F9xnituo
GNdUgG1NKEiZgxDtDLokzfnEl3EH3pUtmNW+G8Ux2Bk7Dj9hVrDwfCC0XD9Xlmkqpm5puvaWnFmo
2VmZZM5V1LhjcW0a0/e+i26lQHXshl1LoeWUab2X/XbTdPY9y3XQxChHqY1cw56pWveq/oufIhzx
Uqn0Uorixp0Tv9yBxgy9+3LCqGwuX8ZPdrQQI5xqzdYMI9Kh8VsSxgvu5kO1i667L+aJr3S8sSwM
aVEwXetRJjAwLAurrMgiHBN4ZOfENNGUYEhs199aIAQIwJNRZ7pTNu1OHu0TIF3upzB1Bnlw8qhO
3Uyzfl02slWrXvwKwSP0xahmHALRbaaDr+yU7tZAS/uIczv8vCyJL+OnZV5IEpyCX6GqonTQt2pa
RzG/dp3sVOHOrA5+6Y0hIwx51dUtxHHjWtjx0FVxGWVQrM2/lKa1zZInTaIelW8B8yWlBKcQpl2m
ggqtcc3OvE6yzg1GoAeEx4ZFDsC8ahTFG3urs9hrQTrTyNdtEL50zIqdqjn6BlDGouRKzRtXNoLN
5fWmFkDwHk3Za2NgS3jwznttmpywOudkF/56SGZjrkZHKAhsVSGaqP0562rV/B1pJpviOv+u33Qe
imV76157vKzS+kv3XZqYlEhM32rtBNK0B2X79Tuem1sFwLHGRv3BjrxTNPAomatOaCFSeHBIvVzO
mF3nd/5uqgfPrzKP0Gr1IluIEM5gko6492WI4NQxOuAq/djxt42nb5FreVCIcYZVx4O8L9iPNWYx
/PfxZMysMowChW8Oesqxm7xxb91GLofhMV9Sl0rnr9nhUpzgXmtzAvcQOL5cP3hspF1S3xkTVVRc
NcOlEMEMu8i2DSuGTu3WvokwQME2yWl2f2Niks3D3FWJp34hTSyfFizoUmYDyiP4pd3oRxv4b2UM
2BWnOPEe7OblT1A49aVEwQoDqQ2zRHkzkWljYgoqlZ3phpclpn32nUSopRQULDKNgB84jdiz9DSA
OAMMhRKGnmyg2Hj23VudgGStWTsESw2F68GY7TktGmhYexNwvVKvv8r3JmD8eL6RAmpbO9RLYfzv
i8vBlAFXHxgQxioATqPsaPoUq8vq224pQ7gaEDfVk5/BJGuPPUg3KubHANeEcovupBWygS1w3SmY
cOpsW4LTH8ekyyvtzU5+A8kbsWvcJ4f8XgWyknn/R/WdpZaCM0lLLQcgEAQa43bst8r8Re7+uuwf
1+KzpQjBgQx6koCaG8aIbiO9/ioXd3Pwi+zuJZdOcCFZXMoGyn+8EAI6LRdJ9j174qW4t3tlS2Vt
Ca3Esmps1qGiAsjLtczCsaKzNY6OCZRWi1GPvrUQb7F+YjlV8YN4boG4hnnyTRafs+rctF9U9nNQ
yAQN4TfEAqqWoBTXjHwNOwddM5OjbfnIZrALp00BUECgru0uGwe1bSKueyyjojlzkfONvlO2KoD4
MaRpPnbeuLGu4jsK9IW4zmzBdcih0oTTmycungHipBQ/UpO4oSkRgufoQjuuGgaVNOspU7dZ/DRE
W2LZCHdrC47Ctkrd1BuYHy/78cS9D9Sh4MBb522PQh0i3K0tOIkp7lXN4Gtmmm49nMA3SGhD2Z3g
Iuy2zEetgK81Ae5f31Zu4Zoeu25OnARPOlAhzdpTZnmiBFchAcckB/wlrkfrWyP9NZlXRYQGqlhz
+uAl6p4J7fjl/vfhhiWW7JU51nt7wPLhSLmo57jzXj1Mb8ieFE3C5Z2yRKSSpimLwOLBGrN2Q9g6
lvonBYL3tbNEdBKmz+OkDPxaVFGvetVUiibz8umxRMBysC+Vdu5jtXL23co7J5VOrLOcy3tCCRG8
wNgAzyUKbV4luFGkEY/M74n1eFnG5RvCEtmGjd5UkjiDIjpINOfoC0rETta+aNm3y3KoPRdcQa93
rMm4eYXzlRK+2Bq1I/w4XLJf4firxpz2IBrlAFbnkCWHOXyS7ENbgbIq1p1urjdmRjSzraaxlmYm
eATMLgDA7V+kXVlz3Div/UWq0i7xVUur2+32bsfJiyrJZLSv1P7r76EzX1pmNM25Tvmxq3QMEgBB
EDhIoGb1q30f7ckO6VrU+E+gObNf/0tNpUgjOJ9QE8WeKFvFpn8uspu6f+57wauO4Kyz+euvZcsp
DXtgzFfku47nlnrf72y8yRvolIh2QgpLgUz8s3yImrZ4AseZq56sR/rCJnE1z7LmhEjpvr3wIp/Q
fxJdry7HK/bbXW8VnBt6ZiEDCSmj8KVpvxsDgiI8m5v9UYssgR0LdP9txVdYZde2tZFBQmI/T/2z
9JEH15Uavqnp6vvoB27TpMP3FWvf29dtKWrw2z7HNYuYGub9KnxzqY6bYQQmK9a8aIPS3WEDTBgn
h2I6jBPjY9HPGY7zFeakKo01o59/0r6r5t0cPyf14bI72nZ7ZwjOW2SYFizPFiQy80NCC7eYdlUI
eYTvB9vafQbiXEQdDWFJGOkCK3g1GRHi526vHwzfCGav8tpTITuii/y2vp0xOS8hlSAIig1gVgqm
fH7S54/kzBUkdv7RB76jdEz0LioUJlTaOZO2U9THy9sjkIDvKE2WeWxMxrvR0tM0XXf598vf/5dU
zlkCpvErkxmXniSdDoCeDW/WkJ1KP5Fn6tFDhkwAEdQOCpSAbyMNaVHERQE0mv/doAmRUmdMRc+8
AiPlO0cbbRiRvwHI28DkGi+V6p16MJ38ho0YEhWMi3aIibxaQMNuo7QFt7Ibh4XX2WYwqOEfuh2D
8wOVLlu6MsAPpId/SEsxx21fHFiNXXwaRX3S2xHEWSc4n2BPnT3UMuBIe5DqYIhllxo3JP/R032X
vM6d4Aa2WYK8NiPeN9A400rGWxIOmO72dtR+yp3wMXElDPchYB5i9woqWlaRNnLuQV7mLAtVwFK/
+ap5B2VffzL/mu5nTFCeHfzV/h96dL6hNNMzEjWseDYDi0Q9OZN9PcYiA9i+n1kqirEweMTgj1m5
K6yEtEiYykF50Njwtedun7gLxrGXV1HsiKz6X5JvZ0BmI2sbMLU+rBcspNWDwc/aKUf7kLhj7yhX
sscm/Sx3YsKobcM7g3KGN+bK/4yC3Cr9jSnM3IsAOKszkGprR/b8MUU+41rGNKFA/6s1HB3zn1hR
PNqoF5EpiPaOs72kUAtbCbGU5pf8wAhB4934uUNBI9gDfPJZWHgqEpIzvblNwlGqWXL9Rf9b8Yzj
tI8C1MM9GX+zqRKhX/kfOnHO+8ZZXT//T8LZwpCmn2MscPfNj4Nf3WFEkwBv28h/wfElcpHeU2uy
mJEXvmackiigpsiRbJ84ZwzuvUBNpHDp2fXH1I+j7bfJnTW1TpfUjqbcR1LsRukDUFFuG9ueYDlF
8nEHuF5VWlnNzNiv8tBhvjP91NUufR13isumooUPneQMwjeg7cDxLDNT5JXNj22XpynBuoKe7p5l
AsegfCwCauDpQnHHg/4ND8/S4SO1yxji9D/fxtfaqdIEanqdbWf1d4ZsnXVQps+Xl1RgEnyZXWNr
mpHLWFHL/DLSPY0E3xe5S76wTramRFFKBgC2XczMs8BcaH6Ov6Fop8AzGphXQPwrHAvILPn3vMB5
5TjP0pRai4wxUPPwVNJADq/G9Kg2Byu/0pfOubyGIq3k3Io1dU2eS/CduI45ddF6RYd8xOufgXCe
RMr0cdIHgGjd3tKv2srXiahcRWDafHEdsSUlDylWjfrFV2ZdqHqL/7ZOLHUb7SgRmbPA//NM3Ys8
aaMcA6+OvKZ1SnQqsR7jRPdUsC9+tXflSUjPLFB4jXMhZEipMbBrpvKI8PWAskjPPsgYe9Vcyx4K
ywNRsee/pFZ+6SI/jK3OFSWfWPqmv1p2BqoKsgDVXT57Qk59PNS5lxVF4Kt42rpaWuJUSgBHemNf
V4i+bAxu16CVVibYQIHia+z3lVvURsxniDPsX7QcCObfIEawlefL4vzLpe28fFxksuA1tZYbgIxX
6hVbPuMmux581KkhLyVKUosWj/Mbs221M2W3gTnCELQWmQ7ySTeo01WCy6FQLM5pSBKKZdsEYrWs
0Vfbgwu9dkoL2a+icFlrvaH94W5xHiTUCjVtWXHGlD1oyrOdPizSX4LNElg0T1I3SAu1ux5SNZg4
oXjFVfJDPeiO4s7XFWyrE+UkRMcLX+omLX02WSyjR332EJ4di6sYLFQomGj/Jhg6gb7DB/x6WUym
BRdOF53zIWFILFllJSFV4pLqSwMRZcmdzF1Vf7qMJJSPLfjKxNo2NMz4TftnV7+av1ZXjcuKCCMM
+9HyKxbz/PFtQ2c+dAWKqZiqLZeQLywf+sQvRY2/m+uH/jzTxuBNFYOf338/qpGHVSU8BcWqZ42h
I9U3+vBEpAcajYKzmf2rv23VCooTpQzzHsSMgDKlzM3aUx0lAmXYdIIrBM4JGkUk5VGJ95pw/lKn
t3URoVX6h0AN2IpcEoNzgpkZa8RQIcbPQtLqBwZ6jg4jcmUlM9roCCtkNz3hSizOE3aJEXcYAwTf
Xn4zzWNaP5q4F2qiBxzR6nFusM3IAgptwBSY2ayXhVNXfmS23uX1E6Fwrq+1i3lpCFDs/tkMf8Ty
bdIEfwTBF12gIq6yUiTI3KG+V9svZX1Dhv1liO1I4rwnfLlFFc4LRf8Na1JhAwozvwnqbwQE4FR1
2KCxRPReIrAevuhCj8uszCgAC/Vkt691J8jeCPaFr7Cwwa47S2zR5pJNnBvKYBDNcRX4Gr6oomyU
tEpZbX1T3Bn5KY9vQ3rfjy/CIRICgyFM1pXTXEg4TEYOIEKeFDl3ouJJt91Cqv7Mo/HlFRM1lgED
bpCGnxw5f2iFbduiTeEsf9TaVms6AAxofohRxLmEGDFXueB2dOrZr19YZaAsJP5hh+YFF0c4T0As
xahz5gkwYulO85b9z9cSRpyaiAnYRWicR2i0mHm4N1Ni1Wxv48y+Ty6b2Sdpjqh47vKSYnDKe90o
i6kYWtZuIZu4xV+D5zbWP112DpdNFcOf30PoXWiFJmuMkZe90jzOIg6X7YD1l/MhfHVFZM2KBdYA
RlnPOuQUh7F9lnvcDb0yEGU+RNJwEUKu9kZFGBgZm52tD9f2NApuuyII9vvKXq2QypgBB4i59LTp
e09EQ7Hf3sz/XaMJX2XRZISAlg86NrqDxypddZTWKD7Gux4u7/1l10N44gM9qdTaShlQfVymGzWj
vqzc6ZWogVVwABGZcw10lKiMgmgWbU/QgXQnPUQny+181hSng9LpDwXjfEKpWxVZEuzRIk1e1eqv
tHsaG4w9TlAncHkNt99lVvrNeQRiVWOm55CN6beKktrytsKjd2BkznDFZrq0Qem2uiccyyDSE772
otVSFVVmQJ7f9CS5qvcW5uPKe9HtVuCG+KKLGQlw9BlgOaXCTTXLifp9K378FhjWmyNZGZaC1++q
mthCIomDJ5kcFFZdCFfxM+eR30vCKsANA7AMTGu0VY2gbZMvzBrrtJ+tyqCguBmCTgqvbSXdWQlK
5wdBoYwIifMaVCNlkug6umq0YOxOEXG650L7/4dFEAdNmug9VdnIn/euiRCIElOLIgtx6nXFWZbb
/kNNjmsUntGx6VopNmMb/VmgJCq95jRq/8xcqYPq2yR67Nk4cd/BcQeUHVnVnGdMqEB6ZI89S+oq
uMWyVpT8+QOq/g6N/TcrJZTIQNJ0BloItqym3xu2j1oZkc/YMKh3KNwxBbqAKTMolpBNDFe8xHmK
d8kpAUkFPVS3qHYVnFlbtWfvADn1k/p+mpTYZA2F6L4H14LTHbUHSHi9YB5qCRp9TzhiTiQk+321
lFo344FnAqaBjGnzkGPUfRagAiQGsRO41WL/cRCmdTZ8yDs5mRmuMOcowW2qBKaG91QkkmiAiGNP
MMVxnncMMz2JBlRsi0kUQ8fwcHRmcmdbjEaAfJpC+BC7fSj0+JiM2ZHa6v8/XQDJzjDckUalXlrm
gqAJtsUMTAuCKbc1Hf3Lp5lIGM6DLBGmAScNhJkS+jVN469mIR+lyP7/B51rYfh032xIswFuOOqi
w8gzU/rclZnAbwgk4RN8VZqokZZBkiLd4+nDSEt3SD+Qw3knB+ct2ki38rEESDZTmFFcW0jLdmBl
kUrRVYCpERcUvoPiXEZZ9Jk9NBJ6F9JPJfiosxQ8ut+z6taOmt1lJXg7zy9hcd4CLB0kT2VsT6nJ
n008snSlfs2SYY1t761q+axS3PEM47rQ0NcuL6Kn4k0rxiBWImNOObr/2d6urHiw1FEph6hzDQvF
GWCEO9kHig6Kx2TAzE/GGyQev7F5QK8wOc8xFnPWqyUwMVfuJcxNT57CK0WtXhQ9/kuwviIszmV0
XYbn/Rl7KR3za+lx8tQXbW8fOgfU/dIppo6By2vpqoIYZNMkViJyLkQ3lWm0bcC26XVfX8/Sbl5E
zxNMDX9TnRUG50AitRy6uscyNv6C924QCLr2E8pq3HivHkNfeLBtRgdnPD4GthtTzaICeD9PUnQ9
pw7djR4GIZ3yQDTTbusiY7FJtP9oJh8JD01X6yEF3LRjTY/pzv5cH6mX37DcBqawiaaYsi35fTlN
WcWMZRTT84OxQtw0iVnCEqXppo5eEukBIwlBi+rOOAW0yhBZ/raKnPF4y8dRVi02ApMadDaTF7v5
zpQc/bP5l+GzA1Te0/IgGp2+be5nUM7cy1pXeiIBNCxwa7qPRJOdRUJxpj1pSl3bHWK6Jt+b1oth
u5WI+2Xbos8icBata2E4VkyEJjKDJKo9m2KeriUddLMTVR5uB3PqGYyzY0x0NlKpA5hxy2Ic7Tgc
h9TtHNOJ980u9vNg/EBROvT+DMmZdZlpvZ2gkc5Nw6CaAiocmrZpx5pqE1vVUZPGN+3LvU2GJG87
1z4tIOFNrpLAvF0wJf2/vFNt5aQs44zGe40Y7fPGWNEOVxj23Jj4mIm53PRobwez9Un4JrKp4Cs4
7gpTp4WBqnvAZaUfpt/a/NvlA4Wt/m9eYvV9Lgyp8rifM6WBEwwbpyIutZ4ImrHMxYmUxsnV+xSc
4Zcht5VQI5YlKzbRf6vyXzA7u00ohm+BFhzDnYxj9SN8Mp+k5wFJnWwn4fgSPZ9uOkMM1dNVRbNk
myfRJm03d5EFerV6uVGNQC2Pi/xdaQcvnj9/qGnLMlZoXMBVRW1H7AFopJMqjyzHKK0sR+mFNUdv
/G2/bd8KiXO6MSVjqhZAMjUpC5JGHby8GFTdt/NWSsCFNRQPoJyartEeuYBMqm6a0YuyHLmKcSbT
TYiuGB/PvSESaZoRVe6cGzHmX0xD+0jn2b6Om3b6WsVxgoguq2vFkeRBvp6HytoLtEK0RZwrp1ql
ab0OUUZX2c03+WP82B3lW+tBd1jphXk0d6z8QnoaRcqxrZCrVeS8fC/PLbG7AQWZYG9xp+vCZ2MJ
O0cmqLBlvNfZThSTb72yv9MRzu0bBKs7tMDEjC7jld2sU6+Wnfb4Nii+celt7eI2LzqlN/3JSlTu
AFD60tYJwSrL9+WhB9HRPjxk7hIoV5XqdDesGsl6EuzsZmC3wuROAEXGSDVrhKhsZ5nLtFK3PZqY
6ACq4ZNpOR+KVkE6puiyrVvmG/HK6hLQ4VGntIqucyPtXi4ekvCQRgJ13QwMTM1WVbBdq5bK+eWy
n0K858BvUswDs9rHCOOzVFHP5ObFzcIEGry0awRUkO8vM8W0jHqTwFGS8XGCiUrq/WTIMMSXqXy+
vEmbUQgKulWCodKWzRdloiZOMsoCh+gcoow3GKpPpPRV7ctllM1VW6FwhtbYE8lJCpSx3TGKqNn6
Jk3C0tnNgAD9hDheYGIGPyGbxG1nowqN6Rt7s0ZGYt/uGdlvhSGjIhLX7bje1nXQz+hEJXytXTdU
aacQaAKrk1D2yUmZvbFGAp8EuZ/stBLttAIr3jRiomgyQQhPMCr2vV5YcVOqUSRDv2VXjW8M++Xy
Nm0HOUS3oHI4LWVeJjvtNNor4O0bUT9o7ZZ95qJX46CxxkxP9Gi1LY2t2Aje0KbPPyNOka6EST93
Lu4nQ3s0MsHddXuHyBmAi3GUWAdtEAOAPszOz0mwrIShOGR36DUV+vZNLV/hcce/HJOiynOG1+Ru
GXfHSreCuSgFF2YRDFvXlZfLMA8uyUNsUiudsumqoQdh5b1oa9i/sIKYEzSexBQQRBoezDd+YlFy
Urg7nDInXd/QuQUGWDby3iXfJRBNT3vzSdN3yhVak8QDYzYdxGqDOL+aSkZcGhIg9YC8sp48lj6v
nsBPioGpooKW7ZN+hcYdualW5WkyQB1YcUOpONXJujE98OB5Pxudw0/zUdgytLVzpqzg7MOTDvSb
O596HLdhMirw51dt7OkuQRWrBCMuKqc4GH+zTr3l82WvsXWVWENyZpYPxdhQXQXZp6LvSPstWgI5
ve7iU1NfFdXnIRGkabeeT601IGdnVWmPdDAACKae19kfbtNH+62yurhWguHvEW2v8z6fgstibqY4
17Cc3UlRofemCtiFwJlgWTGYFvPvZg/V+OKuddFGciYYKXRW2w4bOVpu/vSzCEJysxHvZurrDN6l
yBMNcBdBchbZTUuRGrGGRFxyMtpvevN4eQW3HNd6ATnzM+plsEow3mKKxmuPC5KS76Nh8D4CYsiG
Bjo/Dbe+967LKKWui5k2GuOnnHzWlzurfLgMsem6TPmMwVl2EeNVJRuwUOmhebF2VWB7SmBjUg47
KEtX1Ey2vS9nOC6OTuPanBobIkWTnw33KQKoywIJAPi3FUwb6ZRMhjztdGyUR9oLLHZ7438JwD+s
lDGK1dBtDYOVM1fKaj+XUjdE6HRZDLa1/KV4tS18rTTGcbXjFGOd1Cp1yvlhHm416ToyXqz4+2Uk
tsGXkDgPVPZzXxcpBKoWfxivzPlzYmAuQvowdYZriYjsRNvDfl+dxlo6Nbmese1p9ln9RdVFqTrR
/nC+ZsgjmrTM8IvmJUIaxsRpoYWZYHtEKJx7CUmGbGGL7UmKRzl5IaGfLIJ9EVmmzlu/vqAVq4ck
1uPoG7smILNXHwc8JrCyIfA8UIFQ7J++pAmcK6iqLukk5gpUtUIezV/G1EmTyYl7wSkrUgLOCRCN
ovJExuqZfX7S8viQRY2AbkYAwbMu6Kjp60MGAQ+zt4xuP8rCgddbIdjKRnnihdhowsJmqrbcstKn
ejd9i7/1r6zxV943ohhMJBEXmkT2DJ5zCRLFoIGeXxMjF2y/SOF45oV5UdRGGYHAOq7yv9Bcc1Ae
pOeftSYNkjsCQIER8SQMdWLmJFqAN9cY7G4GtvpD+PghWjXOHSzLMqhphT3CPftLRLPEybpe1CIk
XDnOHejDFEbVm+WEPhtPEh7I1zbG5EZWpUPu6P4DQ/QQNv46hfisSmYOdJHw1u7a82kskXRDKK49
Xz4YREvHuYPCNtsiYdFHJN8u3XNUvF7+vmj7OS+AI05tywHfz0h61bbVfq7iva7m+w/AKApRDZSn
oMxNe3/i6CqNwK8PmEQLsviFzEGpiW7nm6KsMNhSrk61Pk4btR9YgItSxOGQ+PbnKXUxppR6SFXj
NTt/zqudkIRjW+9WuJx2m2j80RoC3J9MAGwuTiI50YHNNlL36UlU1CSSk9PzspSatjaBF8ffYhDR
zf0nWZQwFArFnXtZ16ZlHgIkwyu2Vz4tHqo+dEdC2Vv5taZOLez/30yem6t15FR9aeMoGjLoSPu9
98krq96PPbAAfK+uGadC/iwKgzcv1GtETvnV0ZYTme1c44OUE0vJOmqH/fwZBRA35k49Vrt5L2JJ
FMnJ0yQnmaF10QLU4e39PrkiFta18aRT6CB1/uM/tJRvBrLnpeWny9p50cc6Mw25VJ2+aYJSwgPd
PgGyFk67y7a+6bLgyYll2BbGs3GrGuLC1CPhjH2sPifjMRdNnNiMkM7f5x9Oy7yuM2ri+7VaB1Y8
+mpc3eeZelUNnSCA2Ta1X6LwpRZNlpe9lgNKV4JFOxTdVZEI6mVF0nARhTX3eZ9mLDMGzY81v5Wf
UjyWTqLWG5EonAfuUjPHsgGnX+xvYwyeJXNyLKUT4fyLUZ3XjHPDWZjVWs1Svvqp9/MnjNLZjehT
R56KvcpOmJ8cXwltSt6Kmlc6wflgDZUPtZGwjUpU7FHr15F2FVG88tHlhcoa5qLOu4TKLzZtRM/Q
opXl/PE8TC01YqaPyfMY78f63qwOl01qO1W0ko9zx4VqTGZSA8NijNkOXiKOrCFD84tHEXWwSBzO
DYe2lC59Bag5f5TTu9Z8VdOny+IIPAQ/b62kJM7p24p1h45eL8NHzBahhonXLkNDSez7SICO8zTX
Pd4m5zw/DXByejjdZKpo7ummGCsYblNI1mdarrCHZvk2GvaKJchyiL7P7YRqLXEyY3Scq6PwUI96
p5U+EpatJOBcddtZymyy9+qoTR2rOKkTcXoqKvzedHFnFP4aONrljGpboLAeEZaUT72RhRJgnvLM
nbxrHWRXgkkSJKG2Y5gVLpe6nqyinhIDr7csrcsen2wPkGAG1dwhSDyhE2Iu9Ler+wqPc+XgRaMU
b9S4ugf61fSUYAB67YMqHSOvwTIffYQtw0JNniIbBqIU9Bi+V3Mrybo00+BpI1Xzy0S9I5Qc5gmT
FhrM/rpsspteYYXFmZSaq6lCCd4eGhAoYnhZZtwWrSoA2XwuXEvEWVScDP1YN28PbGzaAarxPmcB
9UAsh+JpR3T13YyKVjLx9hU3+dJZ8HT5HBu7VDa+zQk6uXFsfJst8jwiOS+wt+3YbwXJGVySSnkm
ZxBQu52+x3exqzjxTntIKpAeqh4Kbk8irRRsHE+r1ZlSPaLQF48pjW9hYmM4XzfCwoxNT6WpBmqw
GC0CT4ogl9qwJDXiSzaSC8S0jQve7y8TxnXj3pU5od8Lj3wRJPt9ddtDxkKdUhNyDZmB6VufDEVE
v7DptlZCceZVVJYOFisIlb8usWfrnyT6oPeiSsptOQwUsaHAwAYJ4Hs5Ys2gah/BiBfVmD30+Vc+
QTbYu2y+TK9+c03aGYVzTfE026Qb4ILTNkZd3D3KsJ26+6qkJ7079Mu3DxD5WKDe/SUVF20uVtoW
5sRMy/jeKK/m8Fhr91by/bJUm7q9QuF0IGqk2W5CdnwpkSepSJ0b1CegYLoMs32QoG5GweQ32UR5
wfs9CqdULvuI2dA+T5z2UGAIBuPEpZ7xd+QWO9Ew8G0/uALkPNMcKSAGZy/y3evshlc0aPfxC8ZH
uYX3H6ajbCv6WTzOKYV6ktlTCvHCL2ywLw1CL659C+Syk88mBSSIMbWDkJluW/N/wfKeSScdqRMG
S6XoBnMED6ByPlzeubfqqd/0XjdV20BVDbpBOD2kYaemqgpOM/2eHSjVFZ7o93HvLOjHMoLQMV8V
n7U5yIUzvWCiyYcGcVimoaEjEhyfIIzhFtceaNZUecY8vnnFRpTLtSMfOr97qbxx3+yFc002jeIM
yJN5JOilt3CjxIWSXsX2vZYeZBGP4qY3WUFwPkvrk7mflxQK02PGmR+is/pasmfkdZV+iqmrzjPy
Q/ViY5RB2O8zSZkWQaiwKSUCfBmds3iTNTmTbFBULKUtusSb8G455MtpEVSYbWrnCoAzQQUzaPOq
BkCa2U6IA3oMny4rpwiB0wypoLVCxxLXh/KOzkHS3l/+/rbbOovAN8lW2WhKZgcR8spRvv+cBRs+
6V7nz+Cr2SE3GVxGFEjE14pU1oTbYwHArsP4NFM5kkYTRFCbvmolE3eQaQjnaYlh1EiVgMT5qZe+
FOapn779mSCc27AJrftUBorePdThXSa5l78v0F6LLeQqeEHtPyEpgVuyu2fN8Iv6i9LtLkNsnyGr
lWL/wwpjkrQIATtkGF2pR30Jc+uWG7HutcIT335EG8N+X8EtNZ3ihgJOmUwX9cDRCEJocC+J6mU3
g/aVWJzhGyMZ5KFAKasxY6TRoDxrmnZIu9mzR91DQapgp4TLyPmBJCkrc46Ax4qusmN01YIn09fu
J5+VPqWWL9g2kQ1xXqEq6EStGF4hvZ5dlHl5yqciMA9RYDryrtqlGIcleDgRIPL5aNJKtEWZK95m
6rulfzHzP/RDfPa5MGTbRFyLLcMbuupCJFSQ0d28extO+aGqSZSy/u9o4Fs0mqkjZGAuoutLX4OR
SS0q8EV5W4EJ81eeqJbNcGE0JdF8sMsnPfYWcY8+8zO/hS8rUTg/MQ5SMi8jQOIKpP/1rggUdc8I
5VmFIf2kfK5Fl55tfbdlRkeumGCu5FxfMkuKJZUJorK3qZvsFW2B7r0N3fRElX7byeIVGicg7TP0
iYCt7a0JqtjnmAGQBflxchUXNyJf3Yd++PWyhW1u3AqS84t2Qe2iqiFgSoK+Q+Iu0CtB87AIgvOF
bbI0uSxBqja/tjXwHKgnkokmRm06QhuNCYoMeh5wtL13uEaXNXFtI86jIDDVb83sU6J9WtSnVo0E
PnDTQayQuE0ycW815TpHh0nr99pDIbwDb6/XWRRuS3RLGea+B8CgXffSX0P/YH1gmpOF6/Wv1eK2
JJRtqQspIFpjX3YYffWRlPMqJObiksWsCmsOWUgsnxATO63toVFMEPRup49WKNye64o5a7qFPR92
8Z3p1rfxzroJd5MbP7yxaaaOiGP7X4JIUF2inQMdbyp3/i2T3lY5gQsyn81AdQvEEZIfHSirU2W3
UVFSblPZzDMed/5hNrWxlFnDkurgXFWUo5oaH1vHMwhPFj2MmTSC3Y4dsgqjsGWxUY0esc6fcges
lEjX6oJTdtuxrjC5S1MNCpdk7BFIhM+MTyB9xJF+q6BG4D91lwqW8TeqaJIY6jgAzfxiYSaW8Qkj
oR+SQ4WZWOV9ARISUZ5RKB+nm1Ec01IxsaZ96/QowMGa1qgtLh3lb0yLvxLRawnxOK9UdzScmxyK
wvpnCz/ytQizCX7O/7P+EnbdMwP+/Sj+pZc8XzQmFNGwZnrZ4xFj9ksvuooCUOgGJevNOXzgjDqf
+3zjUUSGf25uUjZg2OBxriK3EfEWbB4gKxDOZWnlMJRxiA0zyG3jaPRoNYiTBod2Py5L8y9b9Ssi
MznVILPU0pzdDaKX0UZQSwP7oN3PPU54RJ3ih5jtvTrjcaqhmv2olxPw9NoNgz6IvcGxnvvvP6cm
i1okNk+v1Tpyp1ecL0aDplM4k+7KUHxVeTGooEhg25rPAnGnF15FktZYANHZmZPgKST50I10dT5y
16ouHmo7WXA+ThT36s9dcTWKBnZuCoFGOgWNiLqGfrP3AYtt1otiz7jZxHrkzOa+zQVWIwDg8x3l
kILQuABANd8q+j5tXy7rMVvl31zAWQA+vdEvlT0oCi4UiVp6uYKpGXnnhaEXUcFZsalRKyDOMlV5
ruN8AlCn59M1Nc1v1VANGNmp2bvLIm0f7ysozjTnMlKnZAaUHsxvd7PGtQ/jbvIx0uDqP/QwbZrm
Co8zzTFJ+ihmSS9GA2zgehvviJtd/2xxFJ25og3jLLNoB8xMTCBcL5PDqPePmRoGRdjvBrMUbNl2
aLYSjP0vq/yHmhWakQ7AUoNU9djxV7jqHfo3jfvkSd+lV8voGp5g90SKwlktiQgJwxSrWX9PE8e+
au4Z1W3xmjtG+8ZSJDuRJypR3gQlMmorZLQta3xDTGgVZFTQ2ekO1Wd5vNdo5hiSwJRFGFzUOdIW
9w0LGGb10mXuUBxrU7R4TLV/M+eVHJw/Ujta6xUL2WuvZtfrPrDvLF8+1H9LQRf0R9HIqE1tPOPx
TTEktUrQLAAvWU4leHrlYQd1DGfiXtYKwdrxzTE6SOMjWuCSYMgtOuQVZ1Dul/HbZRCRMJyLyqJK
qsoWIJJyXRR70AHsyuLYppFol7aB0EiuExuUR3zlcFnIIyq7KHNQ9AUu6nkBfW/id0dWWmGARf5U
3otDCLb3v+vGGZVzU4MZaWXMyFma6iW0U9cmCmq7Y7ee/E6K3DL3VF1wg2QqfQmSbevKgUgNOo1M
8Iu4GWW0rYb+lDRm4jRa6E99eTCS9HqhokBza3XBnoKXKYLHWp3XlaEesoQQyBkNuY6hV3HrkzCL
nUkZ+7usK/LdZbXZWtc1Hqc2YzkXoNhBSY4awBP74SE6qDt9L3pA3Qpt1zDcqUb0Kk1DFTBp+FWO
nqT2UWrBMBwfq+n7ZYG2jG2NxCmKNbSaMS1MUTCSNwPbR3gK80Zg0ewjvGqsQTjVsJLUyvMeIOhz
bKs7tRNVaG2dymsApiYr3avnYjGbCOuVH4oHti26Y91LgepIKFv6CFnlGow7tEDuGLV9AzAFLMXt
V3M8ysbz5V3ZDGvWGNz5QTEIpwhtYLAqm+mRlWJJL/GN4uZ7dR89ipIWm3lMS9bBoQDeBgPE2O8X
cFlqM2tUBOjxgRrgjkKSxGU0OYfQKcESG9/gphOIqLO3de8XKF8IPZdJlkkM1B6/mONJjx46EQ2j
CIJPWqSzbXclnBKe2B28V+6MsPemfBJ5+W0FPIvC+QU905VWGiBKwXgVyp1S+8aDiZdKKWiDcfFE
g622HYStaCqOFJB9cTpYZ1KFWVOwqDb7sijPZfZc2M9q9iAcrfEvmnhG4jSxpqg/MHLmIHw2cT3z
i4AsjhawmX/Fo30jJObZdOmKgqSsjSHhoC15r4pzKtVzFqEoxry3g+SY7xbFbxoHg5mO9m28z3YT
qliC9iQiItp0Uitczoe0kTWocgLc1khPuTmcJCn2BWYtko3bNikaFsPsUGFJ/fp68cpd5SLJhGIc
JJqkYAowbdfV0o+MQADxwXlJuT3EiBw1faszyi1pN47mS6kqtwqx/7os3qaxrWA4J0LkKVtQ+oVT
q03vwtRyC43uVEtE+rJ5Bp9h+HJcOlh0KmzAGPbg93XktP1LstyEw42dyA7miueGoJBZIBhf41Zl
Awk7kHK6Cnhm0Hu86+LWaZpF4EUE2mFwTsS0UQOoMuKvrhgcSdtV+XFsNFdKRU8vInm48GJJqjps
WeF3FlvXWSgd2rm51VUS/JE+8K2ZnYyo06Jso9Dlrhp39aC6pBENDxDYrcGEXZ39ZTyMUsSqpMms
P8Cp7AvVFlyORevFuYZUJVJtojvHJcXcO5aW3lLSnXKJCgzorRDvt0BppdqcfyjARppPGlbMvJdd
3QXdd1DuWPYPk+lAOoQ5CC6IPFxhkcD2GhqyrNs/a7Hfr+Gy4OyqMc0cx78dDE85GtcsV/rSe6GD
66Vr3IkCDibI74KCLEq2UVKm8k/qlTaPkqFj09qsfZkzDJiI1d1o/kCdok8zTRQfMoW+BMdZlpos
YKvUcIgtt3Hi1JixXAXaAxzUdXFAmCgsJNrMGDO+mf/Jx1sYppKWRg1A8774CvLlQL1jA8OmF7AS
f6zzcI3GtndlAmGtlGrFaBYHDFa5T6ypOBQo/31AsDcdi66xfuTgR7ybmkG/U2vSP0qjOj0afWqr
/0falS3JbSvZL2IESIIk+EoWa+u9W62W9MKw5Svu+86vn4P2jMVCYwqWbjj81BGVApjI9eRJb41p
+Dx2uvYwV3UXXLcAqs8svE2O2CWNg2twotqn1qc8PUcs9Jh5m6e/9UZ/3rjwRnsWD3pc4Q6qfm/r
L8box+On66eR1si29yw8T6PtmiHsoLVdwNGYxRkosZvosAInzlkKcyX4/f8xCD9PJXhuvbNAgOtA
YhUkuYehOgKe0AHdPgsNI9e3X3RQRH3O/wWJkTwl2Kiw4M2ncGjScYboMgdTMwnKrzwtCDGCsmDx
BmZNnw1M0aoyX9Udi/BPSpaxMzWuMi/Lj7/LkHOB8AhzKEhBODWvqvOnUNKPm9360UAZDRUathub
L2n9EJaYhK+N/ZwqDJHckfzzOcWdbnFitiOWj8KmWrFXDF8BwMECRpVHlMcRP6UIxqeK8B/lRQri
gsR7AaVx13ugX/NtpoJGfXAcLuj+UEJFMZWali3GYiGJRrC+TFUw729M7PJq/NnbG5jss/c1lmOq
YvQP9yeIE9K5tiswqBGPVVCvbUCs7BvLar9oHUUpS3oqWzcY6JIoiMqFC9Qxkje6MyYZUIfsvYba
xb6vQyXhw4ekkZ8GyG6TugAr6WJDCZNOQ4ohQNBL1v7f6FbylXrZabjlZHwqcKvk7oAg0R0AIZgB
Ry/cHdD62OarW0Uw2TfG+BRnpyhX3NsHxQNTIiIsUFoZhgsqUME+1hXaZqNlFkGRheDhP5IWeZv2
kEYKfNLHcVIuyMWuIb5vyMKY9qXDo2lL0C2zi2A5szNnymiDMTD9HluiVJHKR3K1d1kMhW8da47M
d4j+xrnO80rCMV6LIFvAoYRJPE4lwI3vWvsk9/UWNFewhCDMU7VHpF/M/SlZiFryiiRswsKSIJoH
r1hOOQt99su7M4XjCbqexLFtDjmEUPe+H1A5JXd5qAKsyE4C7I0JUJ5hgcaV/31zh2nXtmumj5g7
SUevSs4TCKCLZnfdPauECBFAvMZ9mI8QwtzJcxOv7x9D48d1GRLLACJQy+GgNXwYkTLF1NHZSQ3I
AMTVG8t7oO+uC5A9oa0AweFXldsWWTQVwWpofvt16IinLccp/3RdjPyufp5DcO5mW7drCQxR0M73
g+1V48uk8kIKETYfed988ykpbLcq5yKIW6yAiv7MEudJuTBT8T1EoMkcp2lkom0ZzO2TPvyRq9Da
qt8XnmAWxRmYRXFPM3twh8dQU1hM1SUJr693E4e0M/79LTbXRscmeibl6fqn/piL4IWDqZ+B/RIj
PMZ7xLX5ECWmyR2zT4qg3+UnGC8PM5s785mvQ1RP338MGwVp/MQbaZnhNtkYQRo99Ccd60vSnRbQ
T+MZAZxveOk3d5e9/c4JbcwSMzBQu6iTXMrU8jzVpigvgv+DUoE/3OkQNEIimC8TFepA+tU28gRL
w3RtMhOSwTCPZhAlr31b+ZGlsARSIY7jmrZFcaeij2MUrNdt3kNI+hbbgdU5fqwaQJSq90aGYG0W
bKiKnLWByVy/9eSpKFTxoSTEAaXwz0MIdmZKYtpHVVsE5Zd+x/PucOcGKRhJ3/eIKW7sY7bEde+n
NDF3iHNQAcdc2nSenpAvUcsz9zacNQJ7Cwt7fdd/DxSAeFNFpvJXtpEthFdua5ZryWVnn/W9+84U
jYnRQwQCzAlbba5rvOK7iXlEXS1zSQ18NytKg4hh+ZFZ76+LkMY928sUTVOdMkJjHIjepct+BvGB
hUmO8Ni2yMXA9PMAUqOb8vDLywOFb8iPvrEfYVe2WhgNRZBjap5idOmOGQo0mtTHoqOB/Y6Af+ji
UGWdOHFkc6PbzTO61Zicz8Ek8xV98etXKP1KjDJw7/MNymLkaIQhsfsGXylZT421azIF77VU5xj2
CQA9/27YBbvXNAC9sb7LA87vzsFIHD2zovGZB9jz+d9KE6xe4lhhsw6Qph3ZgQbVgX7iNt3y48Dd
qbjpuOW5qNhxk7c5mnOpBmNak9QaIcxhmHZ1qx3L1yBcl8c5irx1mIO1Ml+ufy6ZwXVdjNkywKBA
9S6IbJ3WMQmq+8ECczHBVLBbNUWERPcYCAZ0asNRWVSkZE1H25hWUuWB5RzD9D5tip1dNt4Q//og
DBK6rSTh/ba0y3XCIIk7RdvHTu94P4JN0Azqw4RlLAr1kNweA7oeThgMeZZNBUufMmdN66HMA5p1
nrH69mp5TvV8/RNJXtRWiFhuSCutdEwdQjIt8rDJu3Z//HcCBCuua+7ShjUEtKTxi7w62Zp+vC7i
Y0eVf5ifNyW2eTAWXxvuChl1jrQfoeVb9Mpxdnd8DUh9AIhZV/SvPhbVuEiKvZqwRthyI6YtVtkw
e+rqPLDv6lPsWzdRUPgOuN750HiCHeLKrFni+BnATuAbwCIN7IQQtK9JMqxnXRyufbnhWfvsrPn0
U4YmRv+kLuHJLOGFOMFrtIMLel4CcfpD8RkbdTFpRk7TF/cAtNpeVTCUSqMWrtLk+0hQTrk0TkPn
6rULYt3AONSnpQOcK9wNe/ol9MzX6UZ1l7KXRS18N4SCrv7hZXXmPNUZDRFZwF1NM/NsECs4+a/v
H4CSbOSIj2tKTBfLQjQePc1fwoN5rPzeczP0+rH55xDtlSMJ0oM53NoauqF/0MoCI0dEm1z4x9xL
nsFrAGKl8MR25GHaaQfzXO3SoPpT8fpkignX8o9QIeR1CsQDegWhxkHfm7vknPkMtdgTTxRyUKUo
xHE9F/wY8q6f4gSzaGhV4vQU4sY9djn6GqhlKt+8t56AZAAzumrhj1Q1bYtve0G32HbF0iXWqNda
n04lkj193xe+iRaiFSTDYQ740pfC8a4fUPYNUVUE+M5G3vVhXbYddXG8gF4k0It01wxQTrLuaBzv
rouRuU2XEQszXCCxx9kuX1zfrgRoTYfXXap9b58SSKswS7COwXVBkvPgGaB06VoID1H/vRSE8lHU
pSTKAxbfGYXph3oQTqq9AjIXcCFFMFflkmtFBoz8u2+OfW4/8rfvq0/3BEqYKXRe4jUvpAmX1wGZ
WdkNpBXGmbjnPFPcmfI4QmTYW6C8yl0tA01Sjt3YfDwak0wPvMJAkPvMvx6/4zyoviGmJihlC29q
su2ammmYITaMz8VY7/uuuEmTzvGq3FQtUZJdHl4S1k6ZCJc+PKil1uZhae0saPrx6M7185CXCiMh
07mtCFEb+qkv2eBkgZ6SZ4xoveRVhDosUXwm1UkENWhZadpVhJPoZHmcjNKLw1FBOiI9CZreWFxI
YBPEEHpMYyNtnQKalq++aUR7RAfnaJgUVTOZleMxJrYYIrawPyxOtJqsS5cUcsZ9i7WJ8b6+WXSA
JBZsOtFOYbm7bhQk1udCnKDfJSFh7dAsD2Lyw869TPu+pke3V0iRXp6DXhDoBNB8EtW6YUtrxC2k
mNXXNgcJWR+k9q9H6TBs/8gQffxQmGvbJbi4ufqUfifj21j51+9K/m02IoQQuqJFbeglROgv1kt9
omhUY69eDa5EXvNRxWKyS+PbLJmNAAKAQSFpy811xS5hIwsqul+ZN7e38aIqK0l8OHaL/ZQhhAwk
BeKnyCCj/U6feMTOT+RknvONB0burlJ0iaX2dCtQMHDFuMKJ6xBIv417zpsQ7uzaA7VfcUJf9UDv
2/31jyYzDRuBIpXVmHVhZxd6FqRadMQaXtub+kHl9WSvaCtEUIyczoPVhhCyxq+udmOyYdd/y3LV
Vg3V7b2vCt1UkOIwXtdKhxzOTz2f1iP9Gh2MFz5ZuxybN/13PMT2XELIYC7mNJQr5LFpN1tnW8VW
Jf04HL6JkhWanWK5KnfLPKsrgvNYwTw/ALJ3/eNLXywyCwexFai+sCbyMuYJ654YBWbKcWGcsCVF
Qcxjn0a8WH5jqSrE4k9SCIkBM/8pjkfom++jD9bYuOUMJHF5X1qdt7YHm8SeXvynMX8Z6ehSyGJg
A3ENCpMqmId26tN2IX0GUNnRSO5ZvneH0/Xrk1kg1EmxV9w0IEG8vTXELsm2rrIAE7u7gu3cNgv6
KbguRPZ2HOx1BmLStnhgf3lnOemszs0gRF90P0Ggw35Y5X9iVSQn+zQbMeIE6pqM2ThaZYaJnSj1
Cjv+XBm1l2rdMXcIuoS1wpHLVJsRYBIsHfEVOO4uj2XEtpFndp0F8Wx5eUIhRuUgpNoNIDkKesSG
ZxVHhIYBTRpnMqECAS8MxPtu8uzbNlh2nACpW37Di2/FCdqdLs2UDSFstzE/2OFzQp/H8Pm6Msg0
jpk4DGVQvA8wi6zVSZIzxItz2HtdlHgO+KrWX57ZxtPZShG8nptw3t4KUbbWPFjp21y/Xj+FrCiF
Hjp6QwYlNipTgtkBLVAYzwYEhHnAl2uWL4VPT+Fx+NJ+BqnFvxms5z1n0fRsRQofp8jDloyoFAV5
f7C0s2Y8Gm7p5+W9Vd+EzdsynEsl9kHqj7ZCBf9gkKIgZobsKPrhIiCqoYLk0brT7ubg3yzdlIFj
XJBHmTYq2VjJK87yOPaaNJWJON96YIgdonN4TB5bj5cbVKUpmb3YiBIneMrK0ijWAsMsjWgCuI+N
8ZZWP0Z222S/YSm2kgRl0ZPIQn0AkkL3bbB2hf39ujbKDKwLVBQBjI3yba+XlmiqR9IlDd5U1v+R
YaSg++G0ezc5XJci1XkXmGdKeNkQWeylmE4fuiVPkYqTc3JMzu1NcgQ2+OvwBQXzfbYH2sM0vesy
ZdYCT5kCKqWjDiv6J92tF33JGlgLEoPYMLDQ0oumz9eFyAz5VojwsBJ3ypDBwpDTqD0UWPtV5r91
DvCiWToDEyoOc3l1Q7zoqzMv+EIFa270pLkBpogeaaaqofFvIBoJBEIYKEXBiZiEX+gmPgH3b5LM
KRwGaqGPpHJij041ABrrWziVD4PRfG+wbew37g/7hZGcoViIWOJS5jwkJsZ0od7VOvzR1cDbUhV3
t/QTbUTwv2+OZYUEvBbcLFDtranvUnN//QhSPdv8vnBtS0HjgbkWvg82ZRoHRlNvShTOVerM4ZUA
zETRGAOLghLMXTK2WoZYO/sxBJz3qPIzv8Tum/1vcUJCpbHsybDhZdGse7e0myvT9LzqwgZHcqw/
h9Vzli7A9o1wSBVP9OOnwegFoZQ6Fi87ipl/G8dAVOorLHbWrLoX2cZylzMrMRTX99FcQ46um7pr
UROGWdCyyNF6x1gReZs9uk9xf9c6w6nU+8C1iTex5Jc1AuJ40wmE8eiWiLl5F2qRPpcR4KDhY2Ts
h/HF7BWlQImzu5QhGFRzYjEwm5BBDuue7zdsJp9iUwv2MhzXXzdBl8KEKLyozRIjDRCW5T/45iqS
vNJeMccg1YWflyam4v06JYa2vss49yDW/WUCWtSXoEx4PHju+odkb9VBdDVr6JRBxzDquxDmU8Ob
w7+uWwPZMVDDggwbXWionGBtXDzUirnoc2umN035zpp6xauRGAN+lJ8yBKczl2laLiOix/AVsNL2
xLt+5XEY/DngC+dVwY7EeV/KE54Pzdhi6A3koSjzlDwbQYM9t2nskwe+GQj6pnmFohSkukb+940F
mqKaxXYCkWa6X7NjqQKFq35fMNpjj/hxnvH72fpQZk8sUtQWVL/Pw67Nv7/JkQHME36/Xe8t+5OV
Kjrb0t8H4g+wRjjqDy3EZejc2dJsYFIW+Js+XvxJw0TodV2WRPAW+gyoVQP2C8iGIdwSaU2UdxIo
M6a721vDn571Y4slqq4DSvt/Q38nO5ZBHDBNoeVFPtQU6jjT89TGIwVWf9ZugftWnIg/jcsYh5/o
pwDh6aRtlLddzDA4hBYXkoR4b93THX3RDvYNlpLtrotTHUd4OKsWpXEW4jia86e73PVucP33+f1/
OA2SHddkug0IqPD7k0W7uAHHROAu91Z1nPWnULkE6GNUiBtD7QUSgGv4kHRTLWttd1qKwA7NGsua
W/jR2NMGtGG9eG6wvXuu57DdAwA7WOcpjki204d2sJ/73u4TT4s6Qz/0WsjuMtJQazdVwCt4MzUS
61wPZoxdKklCPqFGlyuuX+oksekTsT8zUUR6N6SbVxgmlj7aQwkneR5vOT1Gdps8/r3TZ/gdzdrK
Er6FWeZk7OMKiGYgPhPOtuljYwDWwvN9tiz4ZRJAuDPU3oDEAEIWWY7wNMOiwALTqCgCbITGLIbt
9eOONEe3uqkH1Wo4mZptZQnGjGQ26XQTsF+X/JiWw6Df5pUqQZQ+TE6Uh+WDvOQrnCfB3uk5i6Bm
f/OLoSZ7JKfZ58x/zuOvD5hApxFvYssYMMaAslxa5xIM7r1mAWvpdOc5eyDRc269/cbT3IjgpmGj
ejoIICPLBtbSGF6t4bFfwKfZKLqOUv1GadTGJJUBMgwR9DAw7HvLGPQ7+TxC5/K98Wg9re9BgGpU
WmrKXJQSXbwkootUkGvc9HbldNCBJfND696aHcULkknAQUyCdjPFhAkP4jc3pmllGyfrxD/K02jf
jJEi1ZTelolmGapuqCYTsSZuapWLdbZ4ofRQ3RfAcS5fjcFzDxUQMItq2SUPiUXTvBUmxOdT3iIv
bCGsz7+14PKaiyOYAN32JgT7vftot4qASeqrKYcFIEMGmlO8PmPOCkcbcH3DGeyZ9ckE0elSAslE
vlvnMlhuVPTz0jAUnwttW9PC/ihxsC7prTTu+aBLv0s/8RSE7arv2YljOYYjef7197QVJjhuh/RV
goY6Jt+GV2e+Na2bVNVrkJm5rQjBKmRYRonRRIgotNu4PYMPNGsUA3yyRHQrQrAK1lz3YVTgyor1
OGS9Z/aYSulv1+lOYyryqfc0U1RB5NYAexsUNVHRynWxOWhRAxVMgMwfwAofg1iBIVr0OL8B9snu
dJ/d/AYTNFzTVq5wyLAMtYxNkDt2h8kkwbBQhbeQXiNGR2H04PkwoHhpKorBSBK7ggQWoqdRvyQk
YC31wk7HgvKX64onV3PgyjDdiVtEifRSWOh0luXmMLK8S4j5tBv2V/rDwUR2eUBLVdWUlB/tpzTB
biSxlesml5ZWtVe6hwjMfFH3pa1v6+FJcTKZxUVBBMUp/nqJGN6jrNPFOaN/o7FM9D/73huxJCO9
D71qV97lfq+q+EjNFEZlDZTcwH/xYRo3y3pnNWoONh9B5NR7sI2pvasnq7Z9gGd16nfgCooOU6lV
xbPW9/rntCZFh7FJV2/3baPltw1Zy+exDlVcutJEFxB4AtATIkb0eS4/dbSmhVun0KvJnwc/Oq4Y
GdNgQp2n8AUQm72ar1Bmc7YShdDKWNeSRQ0+d+G+6NZdw14HS9FBkCrwVoagwNME7ltrRKiIuPRe
3+V7+zG6zU5gPOaYu7frSiU/EGaULWajkPyhUFkQd3ArxIoOfc7bg6HfOobK1cliRQeQy/+TIfiC
bjSX3plTTFhWXlkhMwXW5lwelygw9ta/wD3LfPkmtBcbS5lZOkm98DcJkF+JRRfDvju1B1VNQnp1
m2xFGBxNdODTWAgxpPnchM/UvdOUobzsyW+O8h4jbYKsYnXHvufmpQPUzqDP5a9Xwy/zEkHZxi5t
ZrpgJNFpg2zc0XlvqEZk5Pf0M/URTKSF7uloFdDnvHky6tdsOESjohgpfzOb9EqoeGLtYtEmOY7h
NscSWC79mBzccac/EWA7k30YXH81KnkiPs0pO00bUv5GvwBJegOidaygHX+swW+tarjMHUVaL4eF
vTtV/HDtWU+CIVPkJYoPJA56ENLUpOa56Rw+zKvr98trZKsWyck1+R8tEKObBROWidXhEFN81+tn
qiriKz+JEMZEdUlZuUJA8pkPmfHKV3G7gvqefxJVpUh1Zfzvm3fJSKqBZQTCGrLs+1zfReN8WCLL
+y/1TPA3OZqJhc4Pxe7ak/GfytfApRPfk10e5Hf0+b+UJhiDLq2oMcWQZhx42Xg9LpNX3kS36b0Z
aCclwEqlEoJhWNAl7cFSCwPa7vPkoVJtc1f9vmAUSNkzEpXQ63J5I+k3u1ZYAakSYGQdqTxWA33A
dw+WGZeOk+D3u2NMH6p138+KBER6hJ8iRDuTN1pUmCZERH3rjy5wbpMK5iY5BXiJedOd6C5w48It
6U1qkcZcm6BdHmvq9+6NVh4UiiU5xlaGSMk9JGAZKxlkTFjqkY+H2B/ugOn1yX55ybpd6sWByjtL
5oJB4uEaaFEBs2N9aFauKcjUhn5ukAdER14NjzFbaGClg7/6DGyx2HoFXijV3I7spChZoEiFBMS2
DOE2Fwy2gAy1a4Ku+T7rf1AV5Y+sKqJz1DUDxhKsP2INGRX3bNa1qgnydmdhw0dyZwXjglXrxY7c
qKbFZafZCuN/35g5NyIDQAAQlg4HK/pqquYkZekFn1nA1DE4cjDQKlzXGo7a2Ky4rqz1nJfkmQbN
O2fNpO0NbOGL9iraVm5ThCQbAiEPwH+w/4j7TPWqTbE9EVphpFm9W7X+tiDRXdPP+5lqwWz1f41s
VSRushcGzCrw/wAEmBjOuLzFCBuWaKbVTQByDoLKL/2SZzvFC5PE2Drqyq5hmJwzyRVkNBooGWet
bwKtxujkcBiP8Y+p8iIDkAO+++V3IiB0ZcGVQ3CLoPcVfMW0lGvVmu3fT1rz0BV4G1GqcA45ZkNj
RU7E//XiV9sKEzwFoy2jC4UweuBbmrODeRgQ0atI3WTq/o4uBhQWS/kc4RI7m2nDPKQNioD0uUnZ
0SxDhUfnDvvDSbCDXAfiAABZEUk62U3JchsvqnQf1mRndrHXmue0er2uD1KV4wP9MEIArIqZcRmu
ZFi5lYjYvVvs0ybz8kGhc3IZGDfAaJPJwU6Xag30S185OWQ0Vr83WOEnrDqGmYqfR2rIYcL/kSMY
IWZFWhWGBWzED3q44zWdeBe9jmB3AJoGg7rEi73heP3+ZJ8JZXPM7Ljg0nLe7dbW8IXFkmakBfo2
X3tvZuVzuRah3+rpznBUfLoytWMG2pxw9ChliPwL42xMSZk2bTCVte5Z1vzakkVxICYRgiIOhnOB
MOdLgYQaXFpr2pxGURfgzHFq+bORsolPcs2aPxcIADzX1fsqcJqsfXEz4482WrtTulrZ4A99k2q7
0WbN6C+EjunZaQHROkW0sW/K2HYiD73GItmj+5x0/lrMKQv6lZeBumUtyCEH38niUZesGEIuaaFj
meIaJb6+rvpbt87tmYK9rtsVXT+3foPexbiLwpW9xh1tsRy4ra2gpKOD6mE32wGWDMSgox5d/U/N
IWXq0aUi0WnuTYa+Z9aR1z6ZE91f07J9oImTfx6GGjWObNSLty4d9MIjjd2WO/ROYt2rjHE8de0w
ZPtwiDHBMmqtEe6wBZA8UywWh9GZa+KnsY5ic5/WLfsWtmXWBqy2nLvEySj7ghjNTAMjwfTnpyWu
LbJbmmjF7gW3p/1NoRVpfRu1jHwZRjs9Gz1Ha+VF1nzKSdhSH/tR9GWXzyPqI3VlM+z9i9e3vk1N
bGu3zK9hleeobYWW/axjBmj07cJ1PhdDgaqKa5fdpGjucOstmCkDDw7IavzP2Ucu3zbpdWzum6wm
AFHezulPTRcH4fxig4ZWUR2S6eVWkvC6s9QYdFxjE8RJ7VXTwbAV3lclgJuxzVNuBp00uDgYdefU
pvupVfy+xDfhqjBECMAFYKsiWC0M6VpQO21BBLN4RfUK5JxngXNmfJ2NxrOcm1RTvGWJcQJvoY1B
EZ0CWv9ObbU5EZD7VsPGpA0A8/qyNuvXss7+GMfqNOi/ziCFj09MHckBynegxbu8vByQiNqsa9hB
Cyvekh+LYaOM8+vOCkKAWQAEG2VmsV7XFdiI1pp4T9l67K27dPVbY3/dnsvC5q0MEQHuZtNAR5g2
TFcsAUrXhyX19MMYvHf7VbUOWWH6QppwbctiOilL36VhlmOn39iP7K/14BxM0CxpX+lz8nb9fDIl
fycBfc/j8KEuv9NqJnOb9loTDMbX3njoVI0wWaBumGioWBi7cTDdIxgExsYyKUvoXPVjQaW9w64/
9KW+DzuC7aTRXtXxV8oTzEJqY+VkmkMe5weIfS4vw/6y8n1Bchj8Bn4N8EsHqQH4M5EIC9FsM0TW
1Eb4YO50YyxfqKXAf0piJU4HgNgfmGmYCiGyRGdv1jq4y8BOk/SearTz0tQ2EQIOf13XBAmxHZ4s
2DdsHWAznoNeqsK45m5b1gYy0ID4aB/savQt0Sxy/WkP2NSx9juscVAUYKX6txHKTdbGJAGKtoRJ
rjcYqD526c04Ku5P9vvwtxzXyEG6IjHnAEirThy3CcI6ClqjPcxronB50ke7lSGcodELA9D9kF9c
8YcJtVtxeXxtXkMDsue8G0yFOpC52a1IQe0m0hjrYkJkn1eeVX2rUOSJqN8235Nf3qMON74VJaRQ
7cicXl9xg0n5n3L8q2u/kDFRJDeyGuyFEEHNR+ALOiQk3Jl75Bw/Wke+FACug5fh1YTy17UCO38v
tW7KYndOM1xfNWP1yp02KapvMteOljVKSABqfMQdLW5SzjXF79MDN3nZocWOoX/Bwi8/x085/O+b
19Myo5iWKGoxCWWfjSDfa341+ToI200/9eo7t/ZUNFhSA7s9m2Am4jWLicG1XTODqfXST67XwS3a
O+LecbeYKakHZWEL2tcoFhg2ai/iYIy2Lo02tFMb6MxrxlPYBcx+UuH6ZIYWgQQQDQZhQFgJL0pr
BpJgKyo+1EJ2INc1e7qz/nPdxMo+11aG8JSixQ1BrkvbYDZ367grM4Ux1fkPiNH3VoDwjHq9JUVO
IYDz5Wn4LunOSf1eDyoN5BG6H/lpwJ6hF7uS7hoVflx+hVhCbmMTD/jfBM0wNdulo4adhkN+RF3J
S74vq2reWXqFoCpAqQrDMR8mVqZVN0aH5m2QzjdGj/Vkv/FyLTCfAjyGMs4HdNW8ODRiA8IHAuJt
82ifslN6VLeApa8I0Dekxiidf8RUmSudZ21BfMxn+G0/OSeH6ZF6zGP75Wg8q/gPpJ8G47SgrqMI
VsQwpdATUqRphczTuWd/WPOfEVXkFrJqC7YUWhS3BnQn2LwubVHkhDWJkcYGnCufj9mv3vNz+Uax
FcRHZnwoD6rdiLJDociMcjZ0jlni4N8w9JqROUigQvTrlzOIvZXDKjI/axsAjnJQNEF8d3mo1KFt
3DoLokmg76ul9tr6ZdI13wqfETmrAglJLfa9JIqng4jvQxkRS6smNtqQ1gHExREI49G8o153ojf5
wVV9MNlT4gXY/5XGBCeoOSWdZhd7BjBqtmC9Kt8Z4waolyxec7sGkU+Ov0GxaW1PKEIJ67THehYH
MhvLi54BaPaigJ461yMoNmdKIjvVEfmFb/wjiK21tqYQF9lf8mQ/Fi/XDbpUAzdXKCQ3ppNkSPDx
+yj5Lt1Xjfl1/Pm6CJnz234lfsTNEcYh1mDUIWLMUOzSSn9xwgN6ivvCTRQaIb8tTB8i4uNrkoQX
nDtsJZE2t0FRPebLn93y67MymAjGPj+MZZiYaBF+P25qa7QTVMkt8hm4SxvUGNfvShqJo4plWHir
aGeIKQwrnTjMKCSwb8Q3fFQUvfbPZuc8dSe+KhN12P11iZKvgxoHgccAT5OOAunl10nmLnTCYa6C
wS78Jk49g/1BzM8laxVHk3wbCHKwXwI5NBBXQnhCV4yGV1wQS05mf1+0wfWDSDT54vd5ZLFRM52C
SaSx8PvR/OpoVlB1L6YSqSo7BKb2MWWCQSMomWBNWeI4SzrFNZp2LdhnX9xc8R5lbtUEPRcvcJnA
w4rpcp/m2egYToW8yNf13QhS5/6BnchDmZ7+JVcm/8RCzGVyslvUufjyDBGbXxd0GufQrIKsLl+M
HojGbtq37rBzzMgfLGz+moDAairfmcEwYrnnJnqlSelf/36y7P3inyHYiboKQW9p45+BOtWhupnO
+uD/vchD80e6bz+vgbrvJb/vzeGFJ93xjeoThdTlvH5x9vm+AIrSehoDsuP8FqqxLpmWbu+aP8eN
lrZxOq3DaFSB4WI4LfGyafRDQ/EUZFbk4iqFt2aEdmyNIYUS7SZswbKODuCH8MXON1LBGRf78lXV
/VdepPD+mqIqF6zrgSE5Oy8Mrcri0Oymr92OM74tN8ppL9VNCpmC05ldPvIPN+91NMaiIDZeHZ9/
t2wXY+YcXBpdHaxfr2upzABQB3ShMGUoaYkgh7zvYi1q9SrIl+aGsemGjapZRunBEFXbyA8IJqeE
g+kpJpjzGRZgjF/79rDOD422u34KmdGHh3GxcAJ9eYMKRj91sorVNprKA3bu0vwUF0BU1I9t/P26
HKkibgUJb3oqp2yNeP8fXd9b7QHrJo7ZwcBwm/bknPtDfugU2Y+sDvM+Z8bDeAQRunB7CAe7fCre
Cwo8gWxGsKu2x2mPcKMBuZ0KayO7ST7W9r/ixFlwdOeaNnZQfXZby6vcz0tXBgP1B6NVfDKZ4iEl
wW4eDIRhSoJrzcZwNBnqqzRPEahN+9Q4z6qCz3sbQPQCaDUj6kDTF11tQcDQ5GbUWOj7ugztwaov
q2eUJOMd65vXtrKpT/Vi9joMQO6yGmQEY1mGiuxfpvmc3xitEMCWPlBstPYKihfeDVnKvyJb9wbj
h9Uqm+rcR384KKjAAF4zLbwywThG9uJmOv9kqevRMx8+Mu/DGIQE/6byI79WjCQio8QcFyppl99t
cBtQaOlIx6NBt4Gat786i5l4C70zkpNlRCfWMBZM6KQG46CVnxUPUJKQAVtkIqLEnBoIZoSAxWYY
c6XLgjIrqro2qil1uIsOPYbh4Us7v3j7DXmIizDli3VzmIsW5I1jXRmDhedHDuzAcZST6aGYA2LJ
+pD761/XxckexVaakB2lUWI7BcOnBCNM5sVVlvoaUxVUpIEJeo42wwQP8FPiwGfHh2X7wURp93YI
TPCk21gR+jY/Wwfua9CZtx6bG1VyK3kLeISIM7FGDRBLETlVulRLKhcfjha7pa9ALRmsrsrVyJz2
Voq4jsVJjDnWei4Fq4DyPXssq110a2IKbzqSAsxlXqNoessM9IVIQUPsSo+LIYNIDoikgCbm4PYG
IUh1orflQTn6J1GRC3GCioREa8xW+/kA9gbFKhYsHuIVZuBnnoBdsBRqKWu5XggV/Otkl3ZP+Bkt
jwfwIFC8aY9ogQKPb52uPwFurQRrdiGKn3/jF+oOfpxMEKV1PnNjr488QCTCXWv/RgKHEjYHs+Jh
w+cJh2IxNhDbQ1gHfbdzrHMcvVw/ifRL8ekfG3oP0yxYSotmPRLEBo20mbwsRkj2cx5liuuSPWYM
GoIqiIOBwEohSKk4eUQYlbzVNQX1I6cnmiaE/Fi0EPRQCc4WG6qaXbLHTJH1ongA0cCNXn6kpFga
OutGB86ted8P+FooQ+4dNI321+9Q+rq2koQovM0xCzKvZoeqLLe/6f6dbIdhM2t7wBSnqlnNf07U
vq04IdoqKhanJtY2Y7b/ZQVbzXQ02VtL/Nz5nKkiftklgk8c838IUjC1Keifbc3Tsja4xHzozS9L
5bq1X5L/Ie26luPWle0XsYoA8yvJidIoOfuF5UiCOaevvwvy3R4aoomztf06ZbYaaDQaHdYK5wxN
UbE67SQruRImIAihoGVDI9xL6s9ZqUO0MRB0jaEClu7HG9ufHw2c4fJgS7smVq7ppTAR1RMxmTGj
cbLZtdg2Hdtms8M/6K5V4ct4HVaiVh5gEY5ViiYnXbDHqtPQW2+ZzS4mxGsVf9ZUT1FPAAFxt1dx
7Uyj8AVWDFVDuCUypBEHoLXqVEDQeBPbd3MhsfdVm1h8XzD3yenJmDj4PlWAMj5Nj1PIAi/sFFnV
ZlUQIm80A9kEjz/B+JgRdX3F8mbn5PdN8DRUF0Rw22u19lhCgHGVIbjypkGnJIsgo90798aenemn
SgEQKqcoU93wDYhugy//USbXe3F9kFABKEORgYDo3jxot8nZuQv27Da7nfxqX8MXykK2VQ+11JLb
5kIiplZHShRI5BU+zNB6/YdvA1re0x1a3iX52rXLcSlLsPO6ArfdZEKWoz8FxgPgqDB5jaq86XaO
bApr1dRRnXqGfH3Zp4H6/6SGQw1TjLr51DoBqD30sB1lWNZrLwqOfmmBnwiovMBl/XMBa13Bp2fW
YGpFNUffVrTwvYGMouOaRqmnbhQxa/AHjLYDZgvwUfdsSrqPho3isOR0r4aPJqbN0bgLRE54kz//
FDu1h7aNk3YHgJL6ufV+fBw9MI/zQi3n2+0kEtcc11Ig96ML4ylyvUjqlrW7pEInj3NX64E3gw43
e9o+F2vHHa9Q0FUS8KsjG/+nnMRWE4MpOaA47ftsPGoZWHdlxKWiLkjy49OI7AEWrYLzWZARkqyq
8yhnYF991KbQ7fJ7I7rYWSVZsxchjyhIcJJajxoP3klsF6JL82f0dtgNd7nPK3PJLdWBsvy/TCLz
v34ZGfwSykG3n0FSxDZaIGUGuT2kEJrMO72/D7oTwJt2mbarhu/bmyUGIaIowW9WaVAgZwFRRfNV
HS+T0nrj8GVobibQco6ftoW98F+iNMFjZgoeFBmXhuw8B7QL0OaTR15yovv+gPhHErCKbkUUJ7hL
u03MBnDIDCmCm4Y9EOPDtj6ipT9/36YWAlOOgCwmCDo2tuOgTdEuM/eVcsjzHQskT75VQ0d2CsE2
oLbQA/jnYbKHMWxjTYt2etyYD3rUdi6Z2uFLYZLbqQ1lk1urGqEnAZ13cElo5fhTHGuyUJt6vJcB
9TV1lwZDdvFue9HWNgVjW5zlCCDBmLX7U4TDysAZ6pjtUAwZv2fV4/bn+X8Xzw7PTAHNjprAABJM
bKYMSbBhZpjiR3f+88wPn+KXBdRrWqBVEslLE30tLzDZ9CGep7DU2U7NsxwoC2wugaih293bbXVW
5eDBxQNAwDGJJhYSUlGnDdiuL49pelQ6yW6sHkn+ovtHgHArzDOjTUAdtrPecHApcnS8cuc88qhJ
joPx4nHPTwz8JTJBHAv2xRxTUZQj7oYx3AFWjvccjMfE07tfw2b/uv4vChN8d5J05kTSOdwp5lel
uzONSHI7rB3OpTaCKfNkcBgFAKQIrA4gNT9Ma/BocDBkuNprp3IhR5yDVdMgb9UBiphd5rbOnqQ/
NdkooEyGcPKLlJpFH0FGRnU3G3dOi2mXVNKPKxMiGJuJHoAYCSX04uqROxXv6uDNaPxLzExh18Wn
rl5oQazFfFPQCdk+2KnEwayemOVu8CO7iKNSi+mJzpWIblv06XSH9jg+tWjxBFexdPD0xcPmWR3E
Aeib0OA0xbYMdKoWjgIIYKTDuh31dM/5AIBDD4x+zOVxouKPr1nAhUTh1nSUqe7CABJJcxmGN50M
TH3NQ2P85LdGQuyWRmoakhbfj0/avkRltdlXJ/0o89CrtrYQI5z+0RlhCgPElNNdWvlT/TGXkkjz
21e8bJaqCA7AqMuadKHGTeFXr6+yc0AP+7bxwUeIzu/S8Lavg3Xjs3gGBwjH5EUisVRZbZmtHiIF
F2AePgYm8PCpRUKWI0J3MvrDv1jfVZxg62qixQMqhYDceRyRcG4OdQvunNRCyo/XJaYbkM/LZq2l
OvKdXRwwdU7pYHKhzeTpZ96YpjSukUCmcqgP1qfqKFnU9W28ailYPB6kfTj2EKjcgKtz3Nvn6QJg
yu+gpFIOzT060CXbuG6bV4HCESgAVzkrBHZjN6ATdjAQ6FqRDXIdw5BRS66LQsoZMMIA/xKRmpws
7vLKgl83ysfYyly7fNuz79sLKJMhuPXETPuB1ircuvl1Kg7MOvWpJNTmK/LypF3V4Fu4sAlKsl6b
c6gxgwI8fTKyvVOa7qy9bbMv/00ZweRHJUqtpISkYLov1bdR7bX5flvEX47VVRvBwg1lUiOrhoxf
paP+yG5+Nc9M6IX06RE9GETi1aUyBSNnkxYRI8QmxSeyZzexP7rqQ1y7xe0AzLP8oNzWMkD59ZMM
Xi90hAN8DrW4P3eNxKWeFy3h3mpkro6SZrOPvnD4LsyFeuZue1lXL5arNHFYL4xBnKjUkNbvWzwu
8Ug/KAd6lI37y7R6DnIXtqjkYKChKW4WXhfWQW9qItN4woCCV7vp4yRzFi8yRc8hwEIv4Xg1djuQ
LIBe+gXzzZgoCfzpITiabnTM9sjhSCyFG8KLo7YQJxy1ZCyQ2idQbwiG3Zzr+yhp31upeqqVTtJx
suY40AfEeydtzAiKz82OpkFvaVm4Y0AayOluILexjJB8TZ2lDGH1ChpkqVZBhq7DdSBd1N51Y47+
MYku3C+Iy7aUIywbmyxYugo5heWZww0JJLeU7PuCX6I9IQpIQcOdVdz35NzK+s95PLT19ws+KTG1
WQXkCPye3jzqTbhP7OZtY48fdWX260i9KVLZgZVtv+CSQpMB7hENRzvc96e607zISo5IHfjbfkEm
Rrhtyz4uu7KGZkZqfmCxFrkJ5m80U9qFyU1pawmFkNPqrb4GhjpOjqd6c+8Oh/BsXMz79sszT7ss
m71qEcizcqwJFJbFJCiHYBrRg4k7ETil5j6in16xbovvC+r0WTK1yYDv19o3C3DQIC+vZHWb1SXj
RXhAgXDua+HUaEpShUGChEAb+s69A0AYhLReFfrAekMNRdZytupLnYU84RQRpWVWAfq/55t3esfH
g4Eoex+4LRIeik+fXrGEC3HCoTKyxq6rCuqN2T4E9xodb5gqYwpZ9XCo/XNkJ8SqYtNjVoaKkeHE
7gDsAFbDfTASb2So5O23lZHIEQutwGNqR5q14U4d7xVUKeaIN0tEspmH1SQRsAv/0ccSUhFxM1TJ
kPchumE7QPI1By101W/cHAJPNsEt00m4HdS8N826gU5KaXtEfVebjacbB8d5jSEsdBLsvMrmZHBS
yEnRUNn5UXaYZblb6boJth0R1ozEgIzoZB8wY3gMeo+3ZnDS6NfFdstdEkybzAXQOUO+ckcT3RLk
GM8+XoUFZtiUB9trMnfb+tZeAEt5fCcXURfrSKhmFpdXuEAy89rvxgxR9IYo37YlrQZ4S1HChRHQ
mNIEIPI8bMWrF3Dap2A/gr4+26cHGf/y6u20sAzBy5I+d2Kq1vCAqvPWypxhV9nF4JYJnf/j+RWi
8VIzU9KEUCsYAcUTUb+bwrPp5F+qYTxsL+Hq1XRVSpwui1G4i8YBm2UCPjs+J8Vx+/syWxdHyTIl
mpzOhC7xiTdGtzd4yZgYoKz2QGKQtZhItsgWnERXqICJxXDHjuYPDho/W5R6/G2F1v0QgPn4PBGa
MgSTayti1I6OiyIykckpO7ci082Qm3dpb0gCVZkoweAAcJfUSglR6LS7NOpnzNvuZl19VMNWUrxa
e5BhevK3UoLBxUFghy1G1J8vW9BBHqc9J/iOXmVsv8WI6fHajLQuN6FQUwPmVhtvekXW9P8Xl3CV
IdxJjTYEiUkgo5rc7n3kVR7Q5C7jzwk4JnLad74FLwLJ68LpgsFF89CVaMtCZFe9rY3PKmqzFTBM
rEOk7pgta49/MbzLH5iLfRJT5mFQOl1HIS691c/WkT9qAWHhO0BOmdGZfyp8tp8HV5Z3k5iHLtxX
Ockni8EHwTw49mB2CFEH1o/Waftorfui69YJF5WVox/YCLB1qvJhjt80Mit/0VQiLp9wM9WOMU+K
BQEtRs7YMTnrpwkzE/VFFr3KNBGchDHpaeDEEJSbX7vpUBY/tldKZnaCZyBKk4amgw0xMQJaPgbo
eZ8voT54BYZbpf3T3Ii3jFzwDtpk90PvDNyFA/AMtE3s1nY5YwXz0fzibau27sJ/G4GIiJtNqjYk
fI8q5cFgaBG8zWZJw9T67qBbD5l5BwSEgp1FfVSlJZoqdzEwbc5hNPeYCrYkvm41jecAFf8fKYKx
Kc6sTpGOPYpO6Br6HOMBg5S8Gz9RzNwhreFLk3jrS3eVKFhdG8dh0aPavZvvrftgfJ77iPf64Drv
nIvGMWQTn/kyOInV1QQsGudR4SA9QsBcxkqfpDoeAWV9zJO3o4ySdv0luBDA/4BFPIn61NTbQHDa
2e8mEOl0gIqy/fGRw0O2qKr9a+TTZy+xkCeYhzqNXUsx8YZXTfKej/cXl8RDvpdzuyq+rLV9ddMW
0gQzYSAMHOMG2oXOndqfGBJShcTe12OwhQzBMJzQCLLWgEYAndlzvJHs0p7pPkcZVNbJsxqzLEQJ
nglDMbB7cJMCxf5NFHwNEtQZYk+V4dbJjE5wSRYNA0w3YdUq886ZT3r8dtsLyZbsZVyc5qY9QQ96
CAGVzsmUgHBpHHhYVA+veTFdF02MkRke6wAigoMtgcFYVHPsalp7UIh1GOPIDZN0v62dZJPEMLlO
1VEbRig32gdnvHVo7zbppbLebItZv28XegmuQU2UieTdrxzOLWdF/db41ak9yAIHyRl6xkZdeIjK
0EejCRD2q/XTwDwtB8iIJDaReSFxPopOKQnyGboE73gzAddmfuKPTU6JB2cuye1LDVDwC8jwdnYV
Y4/Mx2mX+3hNezPYLkB6sy8k0f/68gFH3UFzIgdI+NPBqoHJhoBHla2KJNFeD1zp4KVMhBAnV8WU
a2OPWx0UWAc2fmpZ/aaYmCRJKZMi2NtY4WX2HECmEx/i/F5i8NdwZCNCMinCfVRqceKQEMult6aP
g+vFyexNYeVvn551MRhmxOsck0hiSW5sgVbdswqH1DwWna9rWDtvW8S6H/gtQqzDUVDUzboOxD1C
MAOX7Gz1vYb6oqx1TaLJs6kvjqcSmnqRzQVMObsJdFfL72xV4kHX74OrJoJ9RbTolSmHJmp3G8Un
25BFc/wDL2JgsEiD3cwCgrJI5xdYZtSGw3Magw/0NV5wym90xATFXjm9qrHCWUgTbtFATQLmIOEO
FHGXj8qglnTneNalugVggzzXLlNOuE3tTAE4M0deLH3OS8cnaDOP3FkH6kdnWS1pdauuuok3a+6o
ZkYpT6M1ftOCWEzmqbm72tgq8TZVSuA8zjO2KjqZ5+EyHrvh8AzQsB+OrSIxDB46bQkTDE9rB5Ao
TNBGJYXb1d4Y7efZy6aHUTaFtn4DLRZO8G4OyOFqo+MmqO/yU7lHQOzH2aE8csi4fJcfCllX0erB
XUgUPF2XlKgHhzBDp79RxzMvZv7b2abnYHshgv8JC99AM4B9hhM3vfqoJ6B3+urQN6/wcgsRwk3a
zak1VDm2qES7oZdp00MRdp7SGffgH5U47VWPupAlRNppE0xVYUAWarMPGmDY9bx9MxVoPqT0uK3W
+gNzIUtwElMwh3bWQ1ZnuOYjOgD8+j4D7oSm7zvfRBHG8mUwxNwRbFm74CgA/JhZaseXchzddsZC
Uq9IAfPSukX70RgPGInc1lJiguLsduAkKgDmYfR2dpMDPLM5F5XkCMtECOEP0FzM3um4lU97VbtT
LD+WsUiu+zxdtRFeAftBhG8GakIWpwXqzU6ror2mr74B8959zUpdZQhmPseJ2VPeopEU38g8ulZX
70kvMbp1d3cVIth3VzGMOdS4yrXG8Kv5s9N+L7TMN8ghayU4GX/xd1dZgn2DUDvOrBoKNeckdesT
h7/BCPOj/YYPMYP0TRINrdvBVZ5g3FrQA0RGgby+uujdJWPvJvJle4/W3cNvEWJyq+jU2ZkKLN+Q
39Wf0jF3tR+prP9kPQVuXaUIBj0peUyzCFKiW5AS4KnSHquPCFGRAZczpclUEi5ApdHjeGxzPJSb
4bYK3/RF4mJ4aGeFku3h2/3S91y1Eq6/OTXzAPBL2J449srQdpvZnc3cnZkDtgkg3Do/tzdLYg+G
cPvlKS3sMINAAxRWEQZItMFjiSQ3IxPCf1/cfymAw0fdgNFFrGvcyaz8Vq8ad5x6yfJJXJAhuAdq
t0jNjBCUFcGtMTXnaZQlimWmIDgHY2QNEERgd0CWOuTFRVP0m6iI3ECT1fnW76GrLQiuAYQMUzBx
WyD2fdr4dn8M8tw1QOLc/LTrU0z226YgPVKCb3C0qgzyEqrVoZ+fkA/ygI8PHojGDd5w1AEiS+ZK
7MJU/7QLpvQAOaDQcFI/DfbOmT8VlqS8KBMhuAnAzNqs5Cd3nu6CrvGm9qRrn7cXTmISpuAdwGtp
tIYOGfloegBkTVW8/5pb479ukCl4h1zrmrxrYd70Aqh1/czfTMiYpL6KHtYSodC2XuuprauPNQXn
0GY5TSt+OSFrZuuPDj05yqXKnkpQ0N0ifrC7D9sSJedXHJcL0izM6YiVbM1vpXrQW8nNLrMGwT80
fV11DoFCmMLQ86fJOqrSXgC+CRsuXBzqznuA8Wbc2dmfy5Pms8/JpbaAUmOC9aE+FIGUxnN1KhgP
9n8CL1NwFKMeZTThdzqzvey9g6Zt5NIwifFA703izzsNkYQcCV22loK3SNQ8GEIbexUYN/Psa8ZN
LushWg/ELDT4YgQUjYWCvVdjx4zQwbupSn/Y8Y2uULcGxlBTnMpY5m3/EoldhQnGbqRxPygEwszP
v3KfgR/chqcW/M6Zn0vbBNaX7yqO/764E522TIOYO1trmn1WY3wqgqDuzWsO1FWKYPDJWFZaG0Ip
owZcTW8dNeBQbItY935XEcKF2MRxbiqMP26bk0a+NPTO1I8mYpZtMX+5na5yBCvXCSOKxrNfKapU
B86PzJ3fVPkc7k3u/GRqCeadAwcuASQTEhHpvsS4pvOkqRe1phK1JGZAhSswb8awj0ycoomcg9gH
csArsw+/F04c2lUMOhsd36AwYy6Iu9wQceUcPm7vj0wR4RKMy6hVQP2GPXHOvY3W0jtFRvK6ngxA
khhTu3ymWiTra6qhpmmEd3L5rfVbvDGRooz26dfmU/0TqMo33Y2MYWJVK0Br4kVrOhh8F6zAbNsa
VXSk9Il+zAHARKazYVXeK5buKkR8MLFqnKvCQhUkm+/1/hKnH1T9sC1i/fQA8AbAPaAqRYv2n+4G
LDtpUqYKblbgyBI/2YXvjN3o/ZrZkGIH8q+9uAMX0gRfGmWKpQC/O0JhkYILJNlxzuf8yE6cuyc9
yECQ+C4I4oAQCl4dDCFi0l7E+MgB9t8GwAKDOD7G/WuGMz3LGl7WLlpOJwCyZFMFCaoIFqDHpqLN
BYt2duImkxufRn/2I68A4chEXLNzJzDEJHuZ3JWoaClWE3xE48S1PeoQGw6ZG6mfbFmJZO1goSwG
wGjVsMG3JPbux3NedmpmIoK9TR/K7wAy8Q2A0oAIlXjpLv4ceKok8bGq00Ki4M3bltLG6SGR6CfD
2M8y7su16/wPlYSTO5sFo6liIAtxTr5wRETFK2+i1O18/pRxfNlE24qngDzk9YHsCuQgcXQAcNBg
bm8hr43Qvf0BTqKwJC525Ur6Q4RwqhSWF50+QcQ0XlKy69VPZeOapJa4o5WoCxhfmOCwAYxhgkD0
T1eRZgWxAgoxZVy4Cv2hTbd9hu6D2KtnyetsVSNAtwIEDrShMLw/RVVzmuqY7kZhwXpjOfckcjzj
S1VLSr9rtgYEZvg9AKTx7flTCtA3m0SNKYqMQBajR01WtOC2Krof8MqB3tUBkwARE589mwZD6SNo
4YQeyS+D9aUdFTf5VnaPE5HszpoyS2F8SRdxY5fHVlnmGINxtPoJTUkXZ/j3sAgYfbmqIwZ0JcMU
ggp1dADHZ+VDi86JtJW9/WV6CA7AQPebMuYMkSmbTwMB1lTVvpNceivX0B+aCBsPwuDSdGa+MQfr
ngH6j/P96fem+ytLKMutSlQS73FzrjR9qiGuUi+RfWeT3bY+ay4GDDMg2XVAE4bxmj+3PsvKmtop
uontCb0S8yNwE71yfrstZF2JqxD++8K+ssEBQ6wFIUb16MRvDFktTPZ9ruTi+92cYTLEwfeD4IPW
vaON5HysuZTlIgnnQ0lIiKYpfF9LQ89p0f2j+1a4z/vT9jqtbgaQR8HgAGD3F6i+Zd4VRjsGim+O
AEHqAddqx17UffpPUsTKUN06pKCWDW2A8u4ORth7xG6A/lnC9W+LWuu7Bj3qb41ECLgxG4CVH0Kj
6bEwb3gpItqbJ/MWiPJ55X2afOpGu0dZX85aZOoAiRYY/ECMBYKR4G4ChVm0DA3FB/bznkemycG8
HT0Kjjrc0pJdW7U+EyT2ANAGzJ1I+5K16gQnjfWkDfANJlCrNTIYjlUDXIgQDDAd4jrAVBy2jH5H
Hzbe9pZP+wpUmZIQatUCTTyGQEZoY2hZcAdzlQ8GLRLc0+PN3H8DVv3cSSKO9eW6ihCcwWjXIAab
IaKdPhjqYxu94v5HN9ZvFQRnkI/JMPXABt7pKvumOsGR5MRVteQ20VKJX5CpImxL2PeZWdgQNVnm
7ZzOFybFfpWJECw5nYt4UFqIKJVLhrqxDJdStuHilZmw2iwq7IYZPKj9RSneZ/PTthNYFWFpKjFN
C6hr4gh8pQxBTiekI0IUnDQLXg0zCrnVSXrYVs+IZXLkWjylXnBvdJ0RNmPDZ3lNMPTp7UVrEhcT
5Xu9kyVYVt829CpLfD1R8NBVfQlZYepOXvNFR+MP5kQ/ACEBQ72Frx5l77X1RfytnSYE0KTuYyPI
sU/qdGTDKZ2PpiwUWDW1hVJCtqVOAqooJaKnir4d8ztGJJeB7PuCb2kHLR8YxaJNVH+grL6U8Y9t
S5NJ4L8v4oDR6dqcRTyOzT8R9dwwf/v7sk3gvy++b+AxVmYZvl8mqguyztEsXVV9jRDewwaoWEBL
i3NyQ4fnYBOE6BRgny39OGc/Ome/rQePUV88LhYihEMf90UHehkElRxBcD5y8HnOQiubWlt9LwO5
9Lcq/O9YrFdn5CZJVKhSREDzr0/FI5h3QCHn8RGE/MykeHgyieKgHDOUigYGJAIp+zPHnOXj72rn
ps8Nh3LwslWnc9VQ7ABmY8+cLMSZSebkse4HF+P+F8b6vRX/W4xpJAEcjWekdJ0zNorDN2VIw0Jl
ML4ouBjT1yE89Norbv+lCOE+i+yuUpCLQgKFRO48feuzyVXHf4v6LSoiXGl2R1rMVECRpN2b7NAa
Ei3WOsD/WCnBvJuhyKmuwwjAio0p8XiPdAZH8+KtfqmsVLFqcstFE4w8DiOzUvldYF4KTL00B+uu
3LFb5WICLs++K3bbZ3fNBy3Eia3HvUNbe3Rwdp36FMQ3eXk3j5IIas2NAlMedO9gdHhJ5TASOyBx
hecOdWKvIz+NStK7IRPAf1/4BT1JDFI1/D1lTagcvJkxcrq9SjIJgqeOnICR0oQENt939r0jKxtw
GxU96HKJhJPST7pilQneNdS4GZEfzt9Hxt4Iz42sx06miHBYJkMJCeNPTytLz1FQYPL3x/ZSrbkw
DdNnuPkJrhbRhelRNJOQzxNTkKwH4WM1nDOWeaEMO2bdcK9yxPBCLSKSMpxKwzqmwU0X37YyXO7V
5+ZSFyHEQJm/ocjQIhGQoLNzBLlKDqp6K3SNO+cS3NO9tuMQlrrE48hUE+y5qKaIBDbEttXjYN5W
7bkrJGdSJoL/vjgyVV0mBH07SD3bqT8P+xwVq7qTZOlW383L9RPMGpCEDAwvUMR5M+w4PxN7R7+P
T9YhPkaPk+NvW55UnGDcqLBEZOImMZxz9Ns1wBmtPna+hvpAuJdlVNdP0tX+hFsBCBSMpCmENU3g
J1VzjKZUopBMhHAVoLUlJyrB8sXF/Zy/r0OJEfzlZvutg5gNBN4v8C0K6BDBK6d7q32oxqci/xFR
T6uYB9bRgv5QM8nLSrZPhvj4GCuFRBRiyb1xHxz4ILt6Gj4+465IW08ki2gIfgKtBQmJDCwi1Quw
FVC3ksGzrtbcFmZuCG7CzMsI5CfP++TOe3aMMbmRnDHABeanU3irHPRjVL6q5LaUyhVfHGFlBDzh
zL1EXl3m6SsY9LaPk8RFiAxJfVPmROHWR6zTmN4jBeIyULNuC5GaoOAimjyKScFdhG5hJpYDHtp+
oj1jpcobJtav2au9Cw4iHMHhGVJcs2N5nwU/itgdqweF3ZTdaVstmSDBOVggJSeYU+LlnAHsHHsD
VdG+oV5U3wWN5Lbg33oZO1yVErxEQlBPCkC8t0u6L0X5JaS3UTG6hn2nVzyRJPFJq9e7DkJqJCht
wN4LZze1aDFjJA4JftqfDfW7owd+OWQ7ashqfPzvfqHXQpJwcGmG0puiIukapD/QVUXGp7xMvDT5
UM8He0xcXVZilqkmHOOZzZ2VMqg247mSpB9C52c95a4T/tg2jlWPtFBMOLjMMeOiCric9LNqIere
b39/1fgW3xfudiPtjNlo8H1GzrFzbtInxnK3i1wtYK86vgtZwvEdwIuadLGl+AWHBOD0luZbJQE9
PQUCiqzZc33hgIqK/hrTfEHqHQ9W2dAGFtEr59K+M2RDFasez+S81A64n1+wtSV5WxAt0mBx89Gp
b3rnLu5fka0GP9VvEcJ6xWipm4aEi3Cmc2QMfkRlrDUyLQQnZ0Xq1BoNVdCoVR3rAfW3Ij2bw/B2
28pkYgQXZ+gtAD0yiLHofK/o76ZseNvHlrctZfVMLtZLcG5BoRehrc8o9emx26V3aRK6pHpQZXRY
q6Z1lSMi9bFgzFNz5ovmvGH5fT1KDors+4LbpGFUoV0B+x42t03ih4Es1JYJELzlBIbnqGxVlKgw
imiM0y7OM29KEi8vf1ZqvQeHk9829f2gzXt1YO80dTyZCvXgjHbbWyb7SwQ32se5DhJTLKUdo/8o
QaOqLkstr1qFBXJDBw234H8VRAxtYlV2NeEU2R+y2TXn0Iur7wN7u63JenCykMNVXYRYSdBGTEd9
yU8i4KprIHdmB5X8j+S9qweK06+idRDXq9jTEjcAmx65qVdzzQ4RrXW/AsydG9TKx2291iUBv4rY
JoFhCIdKMVIaNyXKf1nH9nUw7AvbOdNChm6xagjWbzHimaKJQUvTwj2EycQWU7EyK5CoIaJeJmWZ
pHkKNZjeu22JSbvgTS3D5ZMJEc5Vpw2qPUUIGS2QnaUoNCWnInwF5LyjLVZKsOcgSJ3OaVDyTRWd
ukFif2XozFJNWQZ9dUfAC4osHIgxXmDmJSWomYYUyugznny7QQbstbpYi+8Ld8KESRazKPF9jZSH
FoRmpaqeElNWvl7PkS7kCAYclb1uoTcdgcC+PlnHwssA6UTO1an2mJ96sqf+an1Ou8oTywCmlmR2
F0Me+2ndh0+6R1w8WR+My/TROhfovJfN5q8/kRcShfsiQretXmuQyHthf4HLsUMD4sJiH74Gd8RZ
qifYeOpkiZ7qEGYheQ6ylp1Js8c+USQ9bhLrEEHzCjKMIDOClY/f8+G2/xyZkjywTIDgrtupxZQJ
Gnf8ebyDzyHOh1RqCnwtXrxKFhvD/4bFlQC+cZVWMd6rRodR2ObQg/6p8k3XOPOSlyziXb3oFtKE
cDFPSEXmGdKqsHaBgsu0EVgNXqi+qhq0ECQEjVqXREhg8KVjnyPiOuanpjxu3zoS56MLzgG8sL0D
ND7Fb5IPpP2S6aft78t2X3AKVgZomzaAFScFALx2/XTUpYNTkt0XE2ZxgcHQhsKE41sFpKnVQfFG
0PSaGL+RZxglmy+myabWieyQFwXUoSw81qufdVLD15TauSoCWROCZHvEPFnXKAUjLbbHnu8j8mhq
/237xSRZWoyIerg2tnNXNWdiSl4KMpcpjglbpJ7Q1sBPJmjQya2GRFLla2cw4ACc7hVDF0uXKSbH
cgVk9loBYXb8gWkfuuLe0SXIU9xeNzyNOCg8gJzcDGosmH4Izuxs7YZnLNjXkHP8oYpw9EnFCIk7
qMJpTrJdcaCam2O+/6k4ocJ5UWS5MX7Ot/QS/EAcobph8Sy9pmQuqLNcW73JhsRLGuLOiZ+DUGjb
McgsW3AMAR7jSkBg2VFN93MVn2oa+9siVlMuV/cpTgkXDhax4x2pZLpr09jrMQKIUr5nWl+dXEZp
JXF0YgNUkQNXvuHRj9nNLqWPc6R7owxeWSZEiAnsMDCt4Nn5ZDcg04zIW+3H9ppJ7ECcFK7rqo/Q
ygt/nQRAByOAnWHHNnjHWPvFiDO/UifJI3ldJ3BcaraKN5bY8gDe1hljA0hW0Tz7XHfDcWjYYRhm
iaf7iye6yhFu7bkkRTImkMMpx3Kf7coP7JZDwZSH1NO+by/jevXBvkoTzm9qNAqQUyANfuKgf8FQ
hxdeyt1oYNRHwxwJfniaZUwa63eTAwYKC2+GF2CjVt8kAV40KD4U2bH8lKvKTYPp+0jiA/+i3FUO
P9uLcCsIEfxo9fNSTrv5RD2Omhn54YFYYPSLblQgSbna2+0lXbeTq1D++0Jok9GoBpUcnPvwuf40
aN8aWap53V9cJQgWkgywwJRHqolyayjnTmv80ryJ7Id0/rity1+M8SpKMI9haPosCLGCtYOAFSCq
aJnKjWdqODBs7GUXo0wzwbu3VtuF0wzNel3ZT4rqGUS5czTNY0HvG4DQ31aP7//Ly+SqneDb0TCb
DkmFrYpI+KPJ7Seg6Euuj3U/9VuEiJPWdIZCUxsLOI6aN+U407PiJSq6Mq1hH8/mjgayxsDVxJMO
wGIkZwyUDp8fwAsLVKI8AFs4T65Wzh79xy6aTuw5AWTfQzoeWf6U6Dt7umPDfns51yx/KVc4biSv
+syekWHXp/u2BXbavlQk3nHNQNAZohsGGrdAKy+8bIsgJUzTIaJsD+oMHqt3VfSgaedUkZHNyiQJ
V1gSBXoPai4ok0QuybxIv5jN2TIfaSo5ZKvLttBJyN/EilbVdgtJYXIc+k+mcq5lyFUyEcLOFLaZ
K4kDETOg+pKHOf7gBE/bm7/m05c7I7g9WmelgdACWdXkHBvM181T0DziRS05s+uqaDBr5G+NFwPL
YxS2tqUjF25m9r4gCrhtVVTBmtfYMoaJ/1+M+FYLpiTtGxMZ8bqavGEs3MqcXHt+v71oEmXERxox
UMwBJC2vkgNvaf5qhNQdhkDig2RSBFMe7DBn5Ywlq0mDMl7yEJLELUYqydCseVNOa/3Pkgl2jDuv
olMDZcrqYrFHTdZwsv59S6Pgs9Z0lQh3Udc1GTF4gS2dOVl60UvChbUnk05Vy9SQTaCaiA1MnLJp
6ITbgLNEkiM7GM+NyLLm+dWoZCmHn6Sle+6z0aj4SeG0Zajqg4Kr/opn0/hkXED+AG5I8kBknNar
N7mOhjocGooxcvEFHdlzEwDnHuGrCewjfRfv8SZ8aFLMIT1nBSWOes3mDD47xqsRxBJndzRnSIwx
GjmlxmNRvpvi24G++/eHZylCcGpzjjBrqie0STj3afcQRxdbhiqwqoVpG/DOFP9E9N4YLcjTYAPD
ZCTgIDH8rnzsXxMvGlcZYg+toU6WEvwfaVfWHDfOa3+RqrRQEvWqpdXdbtvxlu1F5TgZ7fuuX38P
k5tpmVaa3zg1D6kaV+k0QBAgQeDAAHFh0KATzVkmD4PnL2tqa+esIbioGWEgLVESiGHkod0oj4uo
tU6gp5/GtzJpq55lI9YgA0aVGQZeOvaW/g6HvJaB8y69YoxUSkG/YZnLftBRtK9Tb6aTe1lVm68D
GM+CykK8EGK/cF6GKg0BUw4ahOp/Brc7sCSdcWrdxdGcGltTmBJmv5s/g67x6GtvYAZzV2YL8KKD
8rKclH3uYPxyerBSkBMUHoZadwIRN61hJSF36i3Hue8jFWxKcvqp0D+3g2Cltli18Az5rwpVjs5B
maYSN2gAlHXpl2roDur0ECjqk7oojmQFeMYu7ruix+iR1nhHrFtjc6YOw5imhZE2teCCUZXCTuUG
zX3+ZSvZtPeVhFxEbXti1Aqj4Usl6WOszHvQ8B91dX68DMPW/rVtUN2QDU2VFd0kaCJ9bRtpHxEN
NB3UbXO/i3cDclz5dJjkxzmunFB0Dn1rFwzNMtEUpynam7N1MFZLMHUKdRWSHqJw8UpFEGHZ730r
zxmBU1u4UKWW5QXy1C9S4KDX29bnIxF1JWxcgF5LwvkKA+ORNSuRqav6FHQppV/sy4Nqy3boilri
31rCayim1JXnI0ESpgST8dy0C9wWHSRZ1zi5FLqXLWEjfL/GYb9jhROpdArjBovze3DBtC/2xu3k
5SiV+luhOLsr08IkUQmhRlQeql1pl9nXYRAYt8gYOEerg912HCyARMmpkVwpeiyr29a4u6w4EQrn
XkMM+MNYBKDUXWYrBUZklM9tO9pyVAo8z8/I8Ma6sXVQ1gjuAoPP6ht6mkoag9Iehh3r9KbELm7L
a1TxHupD6HT+Ythsds/y5bKMmza4AuaWC81FaalVMHczBWlidujzL9V4fxlj4xUbBrgC4Zcrj1vw
TMIAa09S7PBecWsHpesOWsvMO1Z8LR7LtumQVpDc2pGxj5VkhlwleUyNbw359JcycZHQkoqwr1Ci
4aJzNjuQfyLMYcuR4YIajVv9qLrylWgIm0AmPtff5l1bSSkg6XCqlls1E5XHs3W4YIV8fn+KZCXB
gCf4vjsCZqr+qXQGW/NLP3dMr3XZnJPsOkptEZXhphGiC8lUwNSoobr3tYPS5RZ1W9YI+yCf63gv
51+GzLu8XgIInisi6HNlMXEMdPv+PgVZeZs6RisIUduO9iwHTxIhlWpiZNFE3eJzdvpZlAoSviLC
XNf/pShVJBIXEbVKa0iAQnxXjT9R6T5JPrW9oMJbBMEFw8oKpz5pmFsKn+cst5P+pInG7W5a9Upp
7O+r6KT1VKuKGBhW7Q2KL4nmM4hkYH9ff79O2nAZsSgkA48kdbvux2QK0hcbJ394uJUQnBvVUcIt
GwlApD3rw2Anf30Bmw7G9WCir7RXvl82522XqoGnA5O4VbCTcVKBa20q8Y6FMMuu5PFV4nZXwcl6
nj9LfuahGdGlzmVItgnfOIcVIidiOpRmPPXYQUV0n6d+WY9eXD6m5tfK2HcxCOD/+yQFptOziFzU
GDKJJui0x4mvSuzCAveJuU+mQ1hHAsm2LeQMxMWKUbaUvpcBRIIPmPtsm4WnjIKOJxEG5+ICaVBp
vwAjqh8DTOrsFTuJXi6v0NZOAscfKuw0YhCN75CQZJSR632HnZSc9PwqEt03Rd/nHI6lEpRpzfi+
Wvwz0ZtaNO9o67y1/v2ct6FhVOZVgO9L9ed8OWpotk/TJxQvC05bW2uxxuE8Tg6Km7TpwXFD0oem
u8KLBqkOl5dCBMH+vnI6AagEsyiFKHQ5ZGpuKz9K+ekyhEhb3H6M2OEUdOsUz2uYjdCB9fdzrcV2
gMeavwPi9uE8x0ksxT3Myrqu9Q9Uru1Mu4q7H5dhRCrjdmHVV/FEZMjTqqWdd9SWm+ssETlqZqO8
F1uvPbcPi6GrMOYBKPpD57KB9d1evV0wPgd3oXd0AIJu87wheXaVKKuGpJ4ANlR7PT1qxX8uO3z9
fS5hQTKlnq0G318GMAT6GqoyDNGcxc3QthaC2/VjTDEIsWtwS/0nwTilCjxxODtFeMdVdzVm0Ykq
Dzdv4GtAzg3MCiaxTExr2u2y03fKHvWuPpv0+T9gbZsDeC9M1cILFM9OX+FdeDHwhOZWimv8rLNv
rkjn6HdsgHwovG39QZlnPE42KVNndUCxskuvl525W/bBY3EVxj/TdeO+vqpzwebd3FWoOwFnIY7X
SEu+dkSN3EzRshQQsFHsJndIXuGat3vH1l2BcK6oUqQhyRqA5NPX2fwcTrVjhu/xqCsMzgtZQZNO
alyxy3jsGMkHqhh2E/73l1vsqBUK54TwdFSE1ljCCWXRh8b4LsmtZ1kPzVK4i0iiTQe+wuJckT6i
XQouAiO8+mmXFJqXTh/73q9FHffbOLhb6TKYeGS+vaNrkWIiVYawqr7UUeTISu6W9V0v6kbeNrUz
DucospSYpETBggsz682PZWUH+jsyMiZm1P8Whd8+0hKVaJVE5K532UsDHnX9uX1H8w2MAJuFgLoQ
uRh+0l+zDBEloY6ztTM7k9va8bG5Yg968pXo5ru5Nisozt6mNsg6khKEo1q3x/oUNpY7ym4mJJTY
PLutgDhjK/KuNtUMMnUvgxt90fBUoMtOi6FAbPCC9aX8Jjplbfu6MyRfvhKhjSAaTMjWH7MDI0WQ
vP5LeMAgy528Dxz98bITEkjIl3eYYT3FHYOj9c2YPDXh/vL3N817JQ5n3hKe2+OA4PtpdwrkK728
GUVcvJtpQBNEkgoFXa4Gl/3aWyttZHW47eHA8DI7+Q0rOZu+STdIvnxWXzQnsRM86tSf/nuJBzP4
Myx3IFarbqooJl67LTX2utIdo1bzslZUf7uZHwGMrhOKeGTwS2RZtaFEucE2FhuhCXJwpAGrvYxq
QbyOCQLGpj2swLj10vQlVOYSYJbuEWM/C6dMsqeoN0fJFQC3WEn1G4D4E2YbD3sC/mzzqCKMX7Y8
kST88qihOUQpJInCU617QkoW0fe5M4I2p8qgUObvwusw2stEcEzdTFaYMGnVMMFk+uZdtKvLpWwx
RQBdU4rmBNe/GFLywhl32j8q5pmGbvnpss42HesKknOsEVEnlYx4/pLVdNeUhaNkwW03dXa+vGv3
rKA416qmI6huK0ClsTNV6JZBrWj+fFmcbWdqoSACQYkx+HJHfdnKBrOOkJo1rlHNiHuL5PSJPTgL
phSkO+NGNMV9c83Q7Y7iBWTuwdzNGUXaS1GEJlgGOGGvZrtBtqtP7cvgNTeyHbtj4sz3l4VkRzh+
Q1GEXRO2Btpgvu5jmvs8wsLh4N+BcEwZ7Tx5WppbFQ3YgS6oyN5U6BqM21RJrpVLOGHVxuOcexXq
U1Ee4EjznsWn5Cgm9RcichpV4rjOUbwDL+spO8Npfeb7anf6GYGjJ1En31a8WgvIdsgqBVEpszSU
TECz8aZkV6sn8cwR0Ypxh3Jl6OKlK7FiGP4BkWLPjG/BtPRhrHA9ZA878176HjSOcV/9d4ppWAnq
+MAobyg66oReizfGyOAQnHjdnHxWsys1/jpl/mV7ZBv3rT2eIbgIMjWkkw2UI+BZoujtOG4c9I94
o/JVySQMsF6cQhmui8z0LsNuL9wZlosrfYjbL+ircI7GW9LSYcxqiAKi4MtllC0HudYfZ/9KXKUT
kZB2j5NDkdwO6clMPqmyYEtvXubXMJzRa9nY/nqkaHW7Amt2jVknuWWz+Z2pMHUgkokz+S6dc1PB
KDB30RIb9VBj2Dr9997cXVadyC44q++TDvTIrERg2HVoxOz24w5Rcy+6G4jsgAthwTiC6KtiK2S2
qOs5TGXmpIvgbCEC4YJXVfeR1DJZDBDOpOMhQUsMqR8uK0wAwvfjS+GSzijzgufDbPn8kLb78j2X
3JWd8S35tYnnXimFsiJr0h0rblGYmAff2ePVHq0+onL1rSPTGo5zDdmUSFY/QaI5xAVRNjwL8fCy
0jZPy2sMzg+oTdFWMnthrhEv8GSOeBFeLz6L+PJeE/XViNaI8wcUda15lrE1Uu7S6klZrgl9vCyR
SGnsJ6wiUldPZpmUcGxzcZVZO0X4Cse0fsFhm9z+t0qzGYoAMgy76FH1sl34VCc2615Md+03VeTb
RPJwfqCdGhqqTJ7oEN7LgCPhnhza3eS0BxlETq7+xRBxU22fy85xz+S8QiIFS22x0pfaM+3ZM5y6
thkJQe/OrnRM7OgomkYksgzORQRZoab9CESp3csgcqoqp5y/XTaNDcLLV+GcTxYsSV60bTdDrNlr
Tipml5VfaweJHjt4GUBFcquA8DK7FvlYwRLyN1K5Hsd4WJjVT0+l9TyUoqvPtklaIL3Q8SyHLPNr
m5ejjAZdyK7W3s9jtItCWjc8IJ3tg05BkKLYDkz/gvHvDZ1elWabwiAT5FvYjbTxzGPnCxt3med5
u8/OONzZS86ynhQxjpaYQnrHWrsid7CtJ91H/TFu8pV72Ti2DfAMx3S88huaZEZ5EQGu6sCnGR4K
ojt57F0GEemO87Z1HNHZBG/NT91p+9RnQT0Xcif+4RZwFoZZ5EoYPSBl1GOOGuoLGetg6YP4orVb
V3EKL97JobCncNvEz4Cc1yXtIg0Tyyl12dd0vun/O7sC27nn73NOVzPzQokMprhZczscH2rrcHlp
ROvP+Vn2JjxlOSQo4c3D4pnKk53lopeSP8TbsyCcZ51UWul1DZjiNHutzcq5MBbNM32NJd0EW5X9
5ktbiPMLbdBUWoGaALefFjvR90X1YIWjE2WYX9TZl/UnsjmeRaZsQMpXMdumpsNmAGIW4GhLHw17
cVBa+FU6iO6eIl3yXMymEY4RkhjsYjh6+q5w2YxDGbzFjLNGEjhZgX0Qzj/IyRQlKfOxUn0IDFSc
TpVHkv8+9eGVnfMkMpTU5lyG8EKBfF21JzkQeDnBPiWcY0jbpin1DCrTxx2lfivKV4q0xPkByWwl
SpkXnVC40RqmNxHyIRMyJAkCHuHcQdfTrGkxistdelz4ql1wGNGe5ET3jd04mS9Kvgltm3MO1pJr
kYr0pZtpDpqvTiMmJRhufMI0Q9PvD+KBkxs9WDAEFd1Jho7pLCh6f+3BpU4PAqspLLdT3OB6ONV3
uR/sKi/7WIJCyw4d1Ne7/51bkYGiKZci30FRuP8alJVwlyCosFDxbBfJ8Gn5oVXJp8t+YtNCVhic
BYZTZfWM18wF1SHJT8qP4j1VUGspOBs0ozQLlhIIIC4+WVH/QUpGP5BEW0kkCGeDYzsryjCmljt8
b2XMf/qR663g3ry5WzVNtggBFTKaLF6vx1AbNCrm3HKlALXhmmx3igCB/cg3EUKXVZOoloU8LIeQ
aD2Ks9sEulJPS/RBj+250p1If3jHoq9gOOdZystQLSZg0N6lKbHbRrZUi5oCNrVlEZRYWDrjbeDX
PZbDeGoUy216yy4TmXHCvkOMFQK35Loed6GCEaSu2j1ZO0o+TLLgFCKSgdv2eZE16ZgDwWpHu1db
WxVV24oQuAOIosVj2UGFbp+7WXJHO0F98ua2WOmIO3N0pjFFSgcJcP8GC78tNZ2dhbHzVyvBX0KS
dEC6Baygbqk8pqNXWteKqBBx2wWDGMFEcyhSv/xLgd6Ey9Lk4PEPvlYoefO1feTOiY3M7B1jO2n8
7CnwFoH6NlHZrGFFs9gsPj7lHE2mUSfKYrkLasfGj0jKghAkdRRfa38ONwbjyaPoSre1ZmtMbnua
fSu3lgzMIGzsNn9ug2tFe4cLWGNwscVqYkUeOmC09CZ5qfvDYAlsgu0N3petEZjlry49s1QQLQwZ
Qhyg7tVPo9s5e7CCwW8iQRPDlttcQ3GuJgC3iWJRmMYS3ofpVUrRZqIddfxz2cw3M9uovYZ3xmhG
gveq1zJRmsR9hvo7HHFlZ3FbJzwWe8tnbx7vOk6vsPgEKhnMZKyXCdH/1LLj9E7yhhCJrcVDGsFV
BVX/m2eqNRwXeiqkN2kcA06+C65/DQ0fZnCasfHQ8r79Jird2DTysypNzsijHF2zeTBabo1yPxRg
hzEYxJ8ur5cIgzPy1Fimdu6wXJJ6UqTPMd1Lok6GTStficFZOQ3kwsglqK1uTJso12a/q9G1GvZH
YaXIVqhYrxBn5caipFJXQpqy8NPEN0fv77TFhVOwZBiNpEIUDOox6yt0ZE8izkyRCFw8NdoqGCYL
IjTmoe/dTjQ7VbTgXDRV53QpoxQiDBGGIaj2MLlz99+b1ymGwv7rBEzOCcxDUOtlCyGs4Fh0kR2U
dlU+vWctdFw3WIvCmzl6ahrWhJQd1hrxuo2PckCcTkSQsek20fb+G4TTFrgKEmPKAEKb2DGRjJKv
AzibQeQ12VZ+EwlAw4EpTSjjQz3Da685dGOojU3wqxeV0ZhGbnUlfZ3dEjyWopaVzWQ5Y9QHaz8I
jfDPazTTWPLZIJQlyyuU3DJXFrnNVdbYbHAfG84jalPezHwAEB05mG5nUL5Qox+mlsylyTIfk7tg
aFNwsJzWrQ+Zl/nS7rJpbAtomLiEonpZ0/m+0Yz2YaVLqKwhd9Ejq5VO/Wo/oZxdmuyfLIr+LHqB
2Ny3K0jONahWH+ZdiTwCTR6k7kMnIpzY3Ler73N+oVyymOoBvj+Yz0HxY0Dp7UQEt4WtCGfIYABi
ligrCr9KodLkRZX0gbvcyv8/P8JDjj502dgmA/WJmuh9TQjJBTlpqMoikVmnd3ygd7OnoKw09Cvd
btDmcoj2lS9ii9nY06+E5PZaOsdyJpcQMg/Ve4sWdosDUYiZ1aku0OfGmr1C4iJfWUZZW0sYR0Wz
f6bKJeV1lAsSpiJh2E9YHSH7NNETEkB9c+B11XEav6afifZVsJ823NMrQTjjXpYhjcoUKmO9B6qn
7NXErq46j74wOo1iFOhty1u8wuOMPRiCtukXSFVJuwJTTGJvsgvTrjXHQhsfUqW7ywKKFopz8wgv
ujabwDOJl6XXRLWt0b8MwXwq5+FfifTG53ZNY7RQ4dxgJpAi2ZkyHIp2PKEo9C7PFQd9fXYVikao
bL0gAteiBvg1MfKRbyKu0rJtkHYO3OKliG3qEw9TjYkd+t2RFZimh/aA8Reu8FbIDsNv5f0Xl+8s
VrIhm9V6CPAYxlZw2cuHHB37FQjhRSUB23vgDMWdy2mbjEtuAEqNPunzzTx6rOWn1NzLK7h1tVmr
0uJc1SDroVQR4KQBKuPY4FFsgzlzpGt24XjPc+IrOM5PRbSZozBhYn2dPku3sBg394srs3KGn9wA
7/KLlmkYhCisdozbdLhpTHpVz3D+5CXGU5+xm82PNf12WYtsK72xixUKt9XAZziOkQaUPjRsKcEk
72O1gCsgjzAM7joUvaBv7uwVHLft8rgupSKYMLybIHuLDlNpccxJFMU2gj+jefmtOv4lqQUb/DKp
EKodnjGtJntXIFl9n7Nw0PNJWbXg+7F1MxQHvLOYorzq1pnplQycdS/RJKWxzmQ4ph+rxmWvFNOV
5WF61IySEQdM0I4oASpYHf7xSG8nXBVCYFbFLbZt0p4iy7tsb9sHjJXu+CBMs0FBfxlzRBomHO7Y
24sms4HBpS279YPlivJwm/5ohcikXsXkYSmHPlVhc731SU3tABSBFANRRG2O21FyhcNFZR2Zj6Rk
K6beSQ+ssgGVUP7S2LP7PzUFihaL8w9GCbL9SIJYql9/nHY/5y2w8uDUiUskXWr2ykP2veCAI0Ll
/AWxjCJXOgg5FZVtDr419mBd/Vsj4dxEPU0ZGK4WyHYN2lPqm7votttXXl7+HC4kHiSxud0wLFSR
QX7NHjI4I0EHhqbmBrQp3y2ZE8w2qh2caGc6helGz6xiJN69o6wHc98JyoLxH2iiuYgy1kaMuYQ4
C0Rdcj+Mw8M0VI5gu23F/TUGt93MTkqqXsM5p/vMKvKVfTs65vXiWMfk2IoiPzM5PpiswTglyk2Y
N3KOEJkX30PM/ZBeDJBDd55Ef1wWa+v0tgbittpM6khpR0gV024H7om9qvXXhdW7Y/5Iq/imaZJD
r4qmXLOff0k8bsc1eLqxOoL1Uq2bcfBocasIz4dszS9hcPvLlEhRISazXa0ilX4D2vcPwb7fZc+K
l7LZNp8ua3IrVK41ye00dH6rVrlgyXo5RD2CbnXOGBmD+x4U0wLpKFIqmHz92gW3OgENUYPdVXaN
m6fLQddV7zLE5uKouqKDaMRABykHkQE3G9lduUHmFJM9x0+LKPu01fhmKCsMLiY3dRegNBQY+ewM
O+lhcZWfBTjFlfEdLRIN5jqGTuSNe9HG2lylFTDnKaRq6jRaAzhD3620JMcqaOzL+tsMX2vhOE8x
lpGkqRkwMGm2An3qz5IITHObdyydbn4XvRkJAdmKruLyOFZdPjJtGpVDj+BquM6uqshhrPyVj8zG
e84BawE5p6HPtCbmALwZQ/eC6VHvnuVCtmfR3DWhYJyfMMY8rKMOQMG1hSk4yr4Be8PgyW7jzHsh
EcGmx1jZBucxFqPVI5kAbdpFH8xd5rLXPv06PzFyADyYCy4MW6cpkEVgCJ9C2UbjHMZs0TDPNDiM
EfMaCDgBGF+4bEvxR4E9bsv1LxDPT405uqAQrgA03027+pmxseX+4sfqzwMVWLjf5UDOeJwDKfVU
MYgOPVZo7PJDSQ3tkpqJHyTF42XRtnfzGYlzI6FVdLIuQ7JEC201/zK/oxQVfuoMwLmLKJZ6uWaX
/XK6ldBXqvwwWueyDNvu9gzBeYsqHWpJ66GtVv+MRFev/qDBfy8teSUF5x8mwxiNIAAEUaNrDANw
lTx7BL+C16WTQBrRinCuIdCTiRjMNbRld9Lk3otDkQsX7BudcwpkyQepZukDyxq8ejB3vRXu6XCj
m72AxOkP/ue8NpxHUPRsLpSJ7Zwjci9utkudJrdRAOSwGWyNKD24aQpgcAWVsE5QLslJ1shFPoQj
0qp98CmVQntYbmN6d9ncNhdohcGJ1I5W2tRmjdRtcDPlfiuaCS2SgfNq4ZxWPS3w/Z4MINXdVzra
B0JBBehm8g+8s781xdMG64FZZkEHlKIqPhVLYA99fSV1+V0uzbZa4VARd2jORdNZvhyQE/e7bLAx
w95tx+5hlCZH6kXEOQLB+ScGMuUyah6weFX7RVm+Zdmxl1P38uJtZurWcnMOr9bmXh8rgPwuQlhA
7crSnfFOVLEsMBSVc31zNAVWrTTwrQZ6gIvGC1TR7VSkMvYTVucWKTOzRk6wihWSV5ZaOkvb2bP2
dFlpbNe8uQisbIX9ihWKQuZqDlugLOS+zG5oErqSeZV1gx3FIochUhrn/kqiVksyQ2k5rhwNCmKH
Azpb/CW349NyTG6mj51vHi7Lp7Ate0lAzm3IVdY0hVEFmEdnKe5MHdZvH3zXcDlVnM4JUBhLwP47
P+DiLXD327f9lXI5d5LSOM8DAoGbzxh6sbhoCj6a98mnNLa1Y7RX90ltk3uBwMzK3wqMB1f5J9kW
P30B9FSjSRu8asTzz5pjVmyOMpLpiHIc3OxEvfHbZnqG4xZVLxcyUxMyVqA2Dr/I7V4S0ctu280Z
glvCThrBiTkwiYIbgqYQXVRUsBk0Mazit8q4dUKTrBlZGQD0+k4ud5iEo0YeJYL3NJEYnPOv62rs
BvYWlFdOrz4kYLq6vPQCMfjHl2iIDG3BdAoXqbP7tCgPvUE92TjQ4eUy0HboPyuM53YdqNEMegmF
/Wb4rK4G3KhkN3UxrkuwjQR64x9gYnWcpXIEmLpcF/TOzAV+SfR9zpebXdwsGRMmxLVGu61HUTnu
H/zAv/ZlsV+wcrIhrdGHVgBh2FGf3sle7kF17LQUH/pTuaO5LaJJ2XZ7lKLWQ1ZRaMwJpaD4Cv8X
h7PAar+0GPRbkN5TJriEBOwVtLyZ2lywTn+wijMmJ+YUtqScVSSVGtdAg8OhwFtZ9U3zJd98FpNa
bzoeopsGlQl7BeS2E46fStCwdzkrlLx4+mZ1zW4qVIFQAhR+T6HVbgalAzYtRkom8RcdKblMcOjc
fKtQMJVAJrKqYR4i599K5ETkeoDeNHv0llN/F4MpWbujNuhhOpDXitontgExosBE/TlKqPiKYYoz
kmXGEQNkt/l4v+wlJz6RFx3vPeFO9M6+bf8rPM4wcOYN6jIDXnIYPcWtbqer2Ac/zDH8rtoVGmHe
MRiR4jHzLCF3rCFjnvW0BOI03RQgIcaAhBrzwkV0yttHTt3SFcVidxJ+emaEZ6x8iCVU2vvs5Sz3
B7yJWD4rRBWu2mZgX2FxWhzLOKUaWu2xvX7xi+AdunZ/5c0yZ/oi8PHMQ7w5RxhggjQtBQ8VfLOu
pSbzXMohFu1EjmDiA++5cTLw2lPvUhelcYKNtu09znh8qbw0xFFMeohXe723uMx55M5y96v0Q3R+
F6JxaZg4ksJorCHdsNN28zV2nJd86nf5AVz1+1b04rkZmQ0LnaHUMMw3xJODNhnT2ObIlGQPkvKE
YsJec1XRAWN7n61guLOY1pV51NWA6XbWA7ORBIQwtuUFO5SUPo8H6YB852UzYUb31krOknG+qwqi
uks7QE5Nf6Pl8T43/vk7BO5wBuJjU1LCArpb2rsiJnYTaC9/B8GFEpSuj0NsQIi4nh+HQbrXl0Wg
p804gjcJkEQphLzhndTaRsKzQYa7aQCeqiGyw8Byxnr6SxjmQ1YnjV5bgsaMAJMZ39L0Qx895bkg
XG3a8koS5jdWEGVSoaZJT5H2sSonr9N9kWi2sjyn6tPlVRGpjPN3amGOdNIhixafpsVNkn1fe38H
wX7CShY6UL3tLcgyqpIdgrQ9C2QnrYa/hOH2ZTrkqLYngGm646D7yezNpuAQK1IWtw9buZ5zmrOF
HzCrJ0cbda3s0WIosK/N7b5afG4zhpjnEIRhgmIoKfTHrvb7TjTEe9s1rzC43ZjSci4DDDZG6YZ5
y8YHBN+JTZGOp/v/4Y7OdsQbB0ZxVwbnI4gY+c4VDB0y+yq00E1ySG+IV/u6V54UhzXoYha7KMht
LtMZje9d0ck8YCwl0IiBUhsMD3RTnz6aT00DzhLNUW3pAxoM9petfHPRVqBcrCM11QpMskXNPPkU
Dk4iGkAkEopzOlIXof4b8xLdUD2O4V5aDuk7RqHhQLeSgfM6dWE16GKlaNc7Tm7kKPvwmpHQorpA
oKztw/EKiXM7BjUsMB9AmgnksIxckHxQD78MMPGiO9F70KY7XcEx5a5c0FIPijJGEKxoTRecKU5S
fsy7z8Ygyg6wbXPB0Hk+IIwD1fKmMtHHdNR2uTfsFZ/xc4r0J4LhHFGtzCk1O6hv2DEylAFFBe2h
EZZzi2yac0RGnOM9UoLaUumTmflduPu7PcM5oaWq6gAzryBG9SiXd2RxL39/28ud153n+JmT35sy
OsTPGrrYhj24ARqPkeEgLSg6gYrMmi9cMNU5NBUJTiA5LKWteqi3v9ZTkBEUz6obHdNvIjICwQpR
ziuow7JgZA402Kg/CvQSWKI6GcHOoZxL6Jqeks6CQYdGZRuS13XEjV/0TtBDKfBulPMHtRrTtJch
R1t+QA+VHXeepj4IrEGkLM4LNKOs1lESWC6okWZv9EMvd2x6Cg+Lg/dvn4qOo1vtu2t/SrkjSSVP
pI81SMVuW5Mr2akXFTb4MR3kiBRHReMm9ZpEcHzYvqGsrJ7zDloT1TF6G9HVfVTvwns4cjty0f9U
IBOm7nI3fBDdK7c1CwJVy9RAI8lX3A29ntUVzuWgxECtcf4jmwQxfds+zgCcJrsgMCaUVuMAQe+r
+IAGR614vmweIhk4rY3obNI6xCXXordFejeKatxF3+ec6RJmY4pyLJB40GPdHmoR24ro+5wzHbQ0
G6MG31fUU2sd1XdQXMCY/10CfvKvEUdoPJzw/QTFL/KTgjuikHNYIMPPTNAqTicG6uViQ4cdfZaP
ga+c9L3kmV7lJR/rAzmlu8i/vOh/8NhnqTgHuhg078IBUk23vZd86P3cl78bD6wlq/IzIWX8HyLS
GY/zp4yOpGoZXnYIjpkbp7YBxjmUmw0e6/dJRSFJpFH295VGm7jUauSvLRdNibYV1HYrSt5uV9JZ
GjXBr66BLYY7+ZqKiRwWRZan9MyH2bN22S4GF+8ViGt36Lu5xyw6W76SNGG43TwFrYD5tSuycGlG
5B8N+UufXhnSnTx9DcpnBTWDneGEaI29bC3MBbw53a0AucVLpUob5BCAlTY6SwqqRy/V7zGmGsNH
BFfNbUNZYXELV2rJkkY9tNp6gQ82K5+xdOxGt94hwfSBCGMVU9Yl2bjgKDVzH04G8BqktbSdtkfW
LrSXu18lfIGojfkP8qEX0kQDMFF//n1lmLGaz0qi4pLLcoO5F+3Qwa6Bzq9EUIz84MfllduMHwhO
v9G4lcuQgNWHASvXkH/09mEwrlrl5TLE5k5bQXALpirh1GUaBNKjLwnSt6Lp7qLvcws01DqegY0Y
BSfdoRyP8fTx8u9n8eetAZxVxIVYMiZgIDGhItqdrOxzaNVOgdrN+jC3LurABVtJhMZFW6sYojKw
gBYlpa0tN92UunUKTkfM75XnmzB+B/s6OrLP4nHhtw+R6Gp1LA/5OoOSrvdLjE61nljn8v9CDC20
by4cF1JiWqECvOT0q6+zAjcmm8vOUh4iL78ZxlQZHDHoPkBd7JsBMpY0m7WJvH78cdkV3ws3Ql5/
cIbcG11GJjiJZq1sbag1IKfOOOjIpHU4SxvtKU6uSvVUiO42fxAKwxvQ3Q7iM8JbvLaA/HWBUK3X
HBjXe+5YLS5T0CJq39CUKzo5bwt1BuS2QDk2Y52Aas2Vq5d5sS2wksnl4fI22zQMvEL+KxVn+ZoR
RHpNAUL84hF9YPvO1vEA06HYPHRFPC4iibhlys2yX1qUUbnScKUPPo5XtqrtL0u05ZhUOFZMWTGp
9WaETK4FQUUUFP8og1MXt30quBv+QWNnAM6ztpMVzxErn0oOIF4CvcHiUzyRsVfNwhFlD0XScEaX
RnreTyNeQmje7GIiOVnZCExABMGZWTsHmZYNUJhVxn6a4jaY5+85164XhbOysZ8xJiApkXS/G/+f
gRMFyibqR+pDCUbM91QorfE4Q4uLcrHCHngL9etxT4KjKrrgsJ/MB6g1BOdRq2A0mlQBhFF1dq0+
at2VFNdOM3uBKaJmZUtwAYuv7iyyUk3pBCtIs8iuVI8GpVNXrhUJ6qIFMvElm2oZpIaVASfs77Pp
vtddqf9oajupF9n1tif4dxOp3GFZlauwmpj2uvhriMrQdLFbQ2DYIq1xpyypGlIMrYI0ipnf9PGP
KaB+P2BEkSpidRFJw7kEhdZFWnXYQthIdtX4Sv8cGO/aQ2gjRCOSrqIEhrvYtKOukIACJDqxIwM7
pKpfQp/Ykl8crcN7qonUFRy3QslQ/B9p17VbOQ5kv0gAJVLpVdLVDY7t1OFF6DTKOevr99C9M5Zp
7eW2jQEGgzHg4yoVD8liVR2TLbyyVpkudLJb0htSPcztJxp/02W9aXytvInvFZbwpRJt6Eq2oKAw
OXZH9WDjqsZV2WR975sZsLVNwnfqgqq2KgU4E4on/OKBDzmGupibXqonZc+L2eSgm/SK91/L1DVM
4BG7WjCdJzCKBVG4NF/m4as53J3f7zZj7+X3i80sYQkNnFjHQ/a87BL9iiIuhq/nISQm6ELk6ZCV
gCIpTMjsfTHcFqPkNLy5UFcmCKHWa6nSMwUPmVP3KU2u6/BnoHm5bXnnzdg+wa1whDAjVjVANxqu
Mngf2rjPr+xrsNxPXiVbPIa+rC1ssypfWwEK8dZkS1rGGQDtA8O0cwySwExtlGcY3uD2Xnpb7KJv
gatKeG+zQmkNKxwaCAjEUPCgigql5rlCiasj2Ht2yFxZhRLfSN+u3P+iWxcOD3Wm6W3ZIjRq5TZW
v2TlSdcvguxqWW6G5Ifk+8lCXThF9IFaEr2GXePp4o+iIu7rjnZb7aJrzheBm38+DymLfOEcMSSs
MeiAD1jQS7u+L+ZP53+/LPI5Ma7SDl1tUMWIeEQqNgoaLdQ5R06ilLvE0iX7B3fOmS9lcDW/FRTm
B1FDD/mO216V1pNRPtDYjeyrdvx13iaJz8QpoVmTK7hPwyZqHtPkqbRkuSi+TM9ZItDFODdqMC0A
yC6DveFm99bXdG9/51Vxycn+qhbuxwwSaKPMs9iMCPDGNn1cSuULGuslS1bmM/7z1cfRUGgYUF7F
FcyndvaLTsKwkpVjiIygVY0WZPj4kGMv0F9cXKiqf95LMnY1BCqY+mWI0wQsns+O9Vig0qHcs8Lt
HBVtGPtiVzzK0uUyqwQ+0G2St10C8unta0M5KP0jSyULVAYhEECdhj3F1GPwW6Y5bY95ZbzDN8pl
l0pZTAtEYNJG66PimbKXL//OsWPQJ6DutJcPpdgkA6pjZB6qX6BtKHiuaTrVytEx5kX6o5V/t7ra
SanXG6cuUZzzcbEZ2isowYP2qDfxbKC0p9T9OskcRZZMfX7qecMHKwTBdw0zu77gFV0drpNF5fXK
nUmvSHPUw19h+xXPXBDNOJy3anuPfQEV6ZTNARtGiIWhN1qFvEPiz6NTHP6kpyHAdR6N++iMhSKl
DpgjqQc2snd0ubWUQ29d29lVH3wP2Z0aytJO3F3nwAR6XXSogGQqr8U6NUd6ke4pZASa/XvGvUDI
898QFMuoszpJ9XpCCA4Mn+uYqF+ZLFWzGXqoQjJ1qkJ5SKx5t9V67nsFbksNT12O87uyDKaGqS4E
LetUfGemMTbvGbMaPdOedmaR++2iXmaxTCd9m1lXOAKzVrUZLGwETpw5yxc+NFTZjbd0b376M+JS
Nj9hkx1WeAI7WGG/1KHCcKXIUy/Jm0NVmA9BuvjN0DlVq0vIb/MzreAEhkDNfjzQGnB6d1qKoz1J
1uomh69+v8APYQcRgaky4L6idfTlbhofs0ligwRDfI4m/VCUCZQevUL/Uei7yh4dQ1YQt3lYfLFD
fI7uZ0yOzVrYEdFfVvqUa5EzoHOjf5cpNgTgIReAyd7CbW+xMkixkFDx+myZUIuSWeVNNBkZLiyN
Jeu+3iQbDEBCkz32IiYOqLVKbSowXwXvIHt+84/3vMKv2b/rpPACI36eIBhbnBkBoxoYVT+dZiN2
Wtn32YyBFYjgOIslHdrxAFKUNM78YOyST2pY5YPTJqHy+/yWsLVGqYahUpqJ6xyewl6fGEsl6PEM
lineov9AoYUzB5EbVT+V8EqTDnneWqBrLGGBIq1h1EOaKp5dXfX9QyBLpW6m1KkGJRHe04V5Vdyz
q+Ov0oVxQstY8dSb7Mhfe7sDFzKYvdyLPdlYk63PtAYT2HSqA9NuMZLGKzHaWzt2yZHKRnvLIISP
YyntoKgMEEV5E5aXZLmeZe+vm5vC2gzho0CxvCkbDRjTzxEqiP1V5Kd7dsSIerf+Ol/IGrpEkzBE
WkVPLDIH6AzSiCXAFW1catDXw6iMaFfHF1160HvJWfuNSSKGQNR2OefGAs1P3O+zIy/DVVx9N+HN
n1PC/0OQmi/I9UlHwBMb/dSUqOXclsCrkA/Kd4lv3pUJ+rTnY3SSURB30DkwgR0Kbe50c66JhzuL
Y6Hc0zZ+l/ZdrWRO1PtD+Jc3PtE24RRHklYbbAZfLmmwH4v7bFh2NaklB9M3K1eEEe7GwzRg7uYE
q6yrcWf6y0G7jd3+J/Fx39tLxwVLglBsqq2reEAaHGgZ/ccimtNgwrj5dJ5YRbITLeJ/w4qLSGtZ
czYiKJKeusUyX0x17p+HkIWCwECQs1aWsMC3yXSUJnaFsmsXDMxV5l9lZjlmld+oiayLQ+Y6gZK6
COpZOV+/JnmKMX+I/sxliiD8zz4X4QJFhHraRbUJz5mT6iX1zVzVXjI+Gr1Eh0ZmikATEO7WiobT
BBk0LtW1KIkHSbfz32gTxEaNLzo8GWFi2j7AcQ7KBxnxWvoQ09ohiz8o/3wIQ0zdJwHJk6nJiVeh
SgLF/5npk+r+PMab2/FzPL8YIibvcxwY8X6YEq8z51usn6MWJT+DqDmGlEGhTr3F2HInQma/D2TD
orYJfYUtkJBdUjzDLsBOjnHrcL2g9ErdBzd8bml2ekdDqWisQEd4BtEyDUPDPJwzdhAmU9TYUfQn
O8XkD+bQ+guX58zzQ0aOpSzBuhn+K2M5sayIw0xSRbETYEdG5k/WoTKgVBEecvvh/BeVRKYoeaCn
oamXGsperfaHUT0qCoJzkBXEbbLgyhiBohTMmUO9H0KzNaY7FhqHWS0lK+zNa9yfj8WYBkEpNGI9
V3KuHNbTpksWzMnDqW/wqG/7FTSj99nsdjteTtFcBXfRI5No+2xyL0Tr/gUVSGpcKjWyKoC2AfGN
mV7RsfaXQL1Xa8twu1nZh41sGqt4VhcNFQirM/osHSmcaYc7osau1vr9WB0MDJ+XDqh+k5gSwMRa
gUwP8iVcYOCEQYsoLFN22oP+qfkeuvK3TSmYcKjpKop6W/4JdYwx4KLVfzSg+OYvqx1600cgGiaQ
yZi0EM5T4UXdIS6wnHpvXtuL01XuHyGo5CrNj+fX2vb55iVcxKFP2szSBi94IBSoERy13XKxmE75
Zfb1E2L0r2cgizYKHGKztl6skS+7YGdbvpmcClkp7zZ9/LcAxLtWg4HVWVEDIl8OzeIFdKfF/nmv
bZPHC4RIHmWXL5GCqKjHbwn6njvZC6fMBuEwE2RJ39AYAJW1b5KHefGzZPcxGwSeyGyFaZkJiEZZ
VIdlXejmuSE5PsscJRCD3WkkLBKcmLr+VGd3ZfT1vBESshPnK9jKMELzFkZMKAovblmuOE3/qKXf
QreHWNN5MNlaoQIZBLVR6M0INBXNC3/eMDS0LiDSfHkpoRRNoAPUX5V6lCOOg9+q6hRH0088vHhT
L3xYdhiztT9vnSTkRP3ZAMdnqB0BLipuqupAyqvElgzxk0EIiz+kiZpUBNGQj6ZrDYnbk+KYRKlk
dcpg+M9X2+4QZ9a0xPwmEE6HPu1dJWz2aeud95cktKnAAXM3KerAiVNj0w00HL06ig7nIfiveHPf
eOFmUcZCKxMzDDRAWGnlG0rimoP1NE7llzFYPp+HkvlMYIMB01tnNiG0ByNxAkzBDzEzTyYcs+Uy
DIqnhBALSlbi/Kay7To0rkXEo4W2y1PNsxdZd8yWHWsIIcQKy+5TTNcgXjkGd0h+7OIg+5HGw3uo
YI0jxNhcRbXdDiEyK26fOXzYkLmz7lH87ea+vKGf06QYCGs0Ida6ZSwpTWLEGjoCd0m3/BjQnHeI
KgjtRG3CfBUX7uMQTb/R6S1T7NiKwjW4sBdVeZekmg3wruvu1Sm6VK32MGv2A0QdJW6VBYgQhUli
jOMUwKtDiDvNhBNQRr+cD3QZhLAjRYZOx9BGgCRGd1Hn40OJ2e0fghBfTheC55h8gcPC9NRPuzb7
dv73bx4UkavEkx+eFDQ8z70muKWPcScqlcXrvNpyya7fV5/ZUd9B8q5/nlPL7nJJ4ey22/6DFDOJ
Ma4yRaUFOE6NmAPVQWnMbCRst3nWXpklDuBLpjGPWQeMarwIFQIliWM/3HTTZd9UTpAfLT4msY1x
2vLPO5SH1dvl9WKcsNPWdaI14Qx/6st9Wt/XWELMPoVJ4YTTP2kpKe/ZpqgXNOEKj+lualRkHC04
jey6SE96cXfeINnX4j9f7YABSVtDs+DJbClvAgwxChIZK8isEAgwWaqiUyZYQYbHZnyy27vhb6sy
+V1hHQ8C6/V6Z49F+2zF58y6L6aH816SmSAQW6CRbqIz2Kabr7tgP7e1oyuSLyHDEBhNm6tpnjq4
qa7pQ5vrDxXBpMS5fhdxvsSUyAg5Y6NdwFV9W/lIORx6acJkexv4FwJ7+OuY0jSzTQ0DltBudtVW
c0rz2MyPef2Ok8jLV4d242scWqcKy3QeWAUmvFe9w0cE5/HH4pcSYc0Pc5ZA9xUfv4m/DXgXaTKH
yBJm5z8+JcJKV4dBD4aQb2fNeKwhr9aG5A6zZffn43hztauqQSx0pBG0dwoe04mZTQvyZZGqXlax
um+Np/MIm99+hSBE8WL1aINrgJDUV1F1SFFNheuiKZWl3iTiFY4QxgPmuxuKjnRqiAq7b8kxd5Ie
ZcX5Ljwte6P2agyS+DLtuPZe/54N7gVa3LR7VkylmcDEgilXA9R3G1MS2BInijVOxTwNBrOBkDel
OyW6P9gtihtQlt+3koiQ+NEQgjvUjDitA5xAKBtuTD1Hl1DvZovmk4H6cZ1cmVMqS6huBvvKgUKw
J9aQMpsBE+X6T1ah+o2uz046FZLtU+ZGYW/rw5bOg4EDHKnNB6uwdqj0+x0zFPIQRdY1y1fOm4PB
yiZu82ofpVMU9AZeUTGNpd8F6dFEmr2KDsy6Cdjh/BKTfTJu9goKuhNEizSY1Wb/oE7WqfSbtvAt
FmGI/X2ySJwoM4z/fIVWV0GqBzUMC+IDWkZcrfBQxehn2WGUFZhuQ6HMhtoWwcu64EON2XoyKAh7
RnWX1ifaho4df7br6ymWvJttE+ELlODDrh2Xzk5hlY0jspMX3X1CeklGazvMXzAEz2nUUpeJP4Lk
oaNED/HP6W9F5p+PPeoLAo+U1bcpmU31jiMskJbPp4NNr3pNcwr1OJrvOQGtoAS+ncxM16sCCYaR
7McQT3SPmvoxf4kZukGZkYjj1sQWChzsyGH0tz4czy8eyUcRE3PJ3DdxGwFkrK5z67vJnEI2FVcG
IVIqxnVHiYbYiiFXbRdfZ4LajfbHx+wQOBStidlQ97Aj0uZPSk7c3hq/N6XmnYfZTC2qL9+dChw6
1HYzYDwOjHniMrrlFbntTv0X4peecuz+tnddCGgqMIA1qRAsmDnZKNStDcdoW9ewJCGwvS38t2rE
dNwwpsbSDwAxktPY+UWMVzYIpkEI4oMBLRAAbca2yHhAZ+r1UkzOkB9YIVMUk0WbwAEMdW8DRhrw
nEvt1JXuWsoVkWlhy1wmrH7a5T1jPNrMYLoOFfVoZijVadFfp3QSp0mgmHB5WEKKrZMBqo7w7vk1
11qH9HsW+ZLA5peDtxv2f1EglnbiEp+SekIU0MlnJ7abDtVF2u6IjyHgUg1KyUdiAiWUeZkGWgyj
Amv+pSBbwCLyFCmjZLVKNlBRWVYLE23UEpA0nvU1pT3omqdbw36of4ft/Xn/ySwSeCFrdFRTUB4R
EXGM7rJl0Y5oj+dBZPbwP2K1v9VjPrcopcErSmHeDGV2aoZmPzWLyzT9Up/7D7qPh+YKrqvqHJVI
cF85eUHqjWgnmIubcbi1iCx9KeNVJnDDXOa5BV0E5Gk/mT95fZ+9i2Yne+LlfeZxkRx3tr+WhVnm
ts5MKlb/60WvLazkV9hQOaa28th2Vor2E5kGAv/qbxfVC44QFWqUJ/rM8ySjEiRfNWsML3FCHSUU
IUMRwiJMc60ZKQ7ATcyKXTniBEdtNAueD77t3Kn6YowQDtHMMFJRxzWlTQ65Y31SULUTnszdnsbH
YcdFvv62HPfP9veCKARFleOY1Zf8YhR3n0g1/lDzzhn0j8IIW0bRQ7k7ngAzGMthSL4jSbszLNlX
2r6mvBgj7Bm61Zas0xELNiicEcVRjae8CN2s+6nog1MkH4pxzBh/vXpZN5ClTxAVnfGDa+XZ303Z
IOv/Y9X+axMTM07MSliM6eW4oezDQ+ZR4oT77B8eDOQQPXYyzbftvfAFTtg20nhqtIK/ghXGj6y/
0NMry/xRpw/nA12GQl87bp6jobRDhMMCMcY02wVD7Qb1zoye3oEDMRYV2TILwiVCum4swtg2+GNH
0qMjhIx7G1WlqHa/zf924NfzOlohCX4rMU60VxQgVXkaXyR2V/ixEXz9mDmC24KOBDSoADKTr5a1
qwvLjX8aMq2hTeZemSIwKto663FUEAIRidyguMCgfneh/nlTZCAioTZ93rXcXxqtoGu+i3rmsb/V
wBM/Cg/D1e6qsSFJ5x4H1TK4V6sdn6CRSdp1NiN55aw3/NnHpTXADmr3jkHp3jJrv9XDm96Y7z7m
MoFDydwGuG3hu0yzr6W5s/weZaLRsq8iEKjSNL1aWYBQlW929sBwx28K2TidzbpU9cVn4kj2WuuC
rKPwWX/qd1wcbrqAXC85/u/YkVI6kmFz914BCjRQ5FWvRA0AWXpgw8UUHj70ZUxh8aezXrBIRZwR
hmHp7cOYsLtUl/qN/5o3R52VGcLyV6LFNJMRZozu5PFyvxpCc4FfPs9wkum1SELBFFggmhKIe/MF
WloXzaA4pDxMmcwkGYjAAioG/NW1xT9Mcj9UaHj8GsjeuzfPBCunCRzQqKzHPGlADLhjpZpT089d
+cSW64heNMrxY4EgsIGm2Iqi5gALoy9xcRnqOzP5+TEIgQUMCC1B/gWx1rS6kyaTq1M/aCUHm+1T
x8prAhFoNY1arYAhGHU1WJVHfgXtSaFXWnBlGpdhDV1McmKBkwWyofmSkBCntKMkv7OGCLcUq7Um
t67ZiGd1vH8ZSiapRd5mBcvk/xjI9AqeXIoxIaj+g85JRSGtXRb/NEtzf/5rbUffC4bgxzzUlZyN
wJgN3dXZTYPBptp0z9XNhotilGxG2777F00Xz6MGU2k9FuriRTkGqZr298S4V+NU4rft4EBpB9LJ
wEDNzuttVa1tTAuaIRBDb8JrfpFsfvzsveSu9FL/PYV/UJj9D0tYvl1gVjpDI6yntF+04aoIv6il
/45vRHVMkoYaiQ1BktfmZPzRhjTz4rV4D++ccdTa0mnsTL1So3T53qkk2PVplXxdkraVPHVsxuAK
WyAMW4mphksyimVSjNBOzesFxf7vMA/ZCTTho1cV051fmzdZy7OqzwIpHNWpAxtP43cpG/ypGt2k
+h30sjyNyn/jm33qBVHc31tG+ziiOmpIUCoOtzqJH1/VbnmKP6W101yUPzGoAYM1tM/t4sUywt9c
BHjMIyh+tzWI+722t9WQNZxqCj2zxHLaljgLZHlkCfftcqAVihA0SrEYKlWx1BiBDh3KXiEgSFKf
nkDM8slpm5nDFZoQJph40vSDBrTOdjAAGqp3xqV1D8F0N/ZlV3X+l7/9ei/+E2gxTgrLam1t8ewg
OMaK+RCS/BO0JWbXoKHmnA9O2ccSgtNulSXTYoCF6nSTJo0b44zrZEyWgOcOOmOU2IEOFfAwpDX/
XCGrPC3pLhtTgy5ia//UAwgjB93xvGESLz7Hz+rqoVZmYS4DAI2pcIzvVMsd077WewnMJn+8BMYz
Va9gKmgtmIuKYKc03ccmCjha2ZP2Nt3rmoXbFAa6ElM4dibKnGad3i+YZ8a1JDPUeWcQ7mN+7ttH
WRX2dgpshSacOyc6do3F0cqdqnrdJSQer6bcCXx2A+1KL9nNUgHnzSDUDc3U0UqPimbhejAUU24a
BfYYNHbtCB2dJEdOVPlbpbjn2+gKRrglTAYJiU1HnDe03211WSMdOsp0GbbvVisQ4WPZkWl2TAHI
6Kq+6sU7zF/h8+eYTw7jRftZVhUj853wuRpWBtPcwHdpzQeVhk5Gh8MQxe755bQZ5yuzBFJPU1RZ
5hg75tXavDfH/ISBnxIIqesESi8DYrHWhOu0LAg9tc1blFNEuRNZzSFr+2hPqOpiePzgBkENwfux
rZ2Bfkc720MZ/fiYvQLhl42hQKEGf0vVa3vWmb6lSRBkH06geSNawkoNgBDNn8Oyd8L4LpeKI8o+
m0DvbR0WQ8gAMmWX5XRvyKpVN2n9JSzEFt6wx4lO56fDxTq27KrOdlN3S+dv9iQ5p22e41dAAkVQ
ps15Qnn8DYEf0NKZyOwpGbqf2R4PNqGsyVoWjLpAFowqiRoyAOqay4e51S7mnWMK+eT8GdGiSx9s
NncsVMoxpEmZgcPi63NTQeNYVzUQb9Bhr4od9F9jWKGTyAaGbQbeCkcIvMAOChXqn4s30MsGXfBp
eG2Sd6WxVyBi4C19B2lWgHRJBI2EW7P4Vdv+UtX78+t0+xz4AiReV0tMOG6NChE++H+GAhcmhtKr
GEqvHLMPWiXOIM5N2rNJwSeq4su2vAgNXFsryCzL0jLb0beySog+Y6pIVVX8G0FSDqK2vuJG/2TO
H/kAHWPEz3tREhKirhiriqUsBsBN7bErT522j2VDbiTRLWqKRVWb94sJ16UBZFq81ixcg7mJpjrn
TeGB9eagufKcuFERHaUePPBMY/KaMjykfezqC7kdMWCgHC6C3LwiXX13HnX7jLaCFfYue6y1Wi05
0UJApfAjf66cUHG63exlO/vYVpK43yT2FZ5AFn0VkbarYeaS+VV3q8v6xLc/l6FzDSGLYcDSazLq
B6QFgwj3YrUaHAtXgk5VnB5HaSqrzto+cBovUILr+qox4pnh+q99K/9pjuZF5JPb3nbYzR8luMCd
3jEcRl0hCs7LC43ECgViMkGCyWicZfxeYQTJ+ZjYXlQvdgk8a1tLl0G9YPEsgl736wh18bGkLPn/
CLsXDIFmo9yOA90Ghn2Y/GfhWM9sIan4R5RDqjG/ObNg5Tlxv+/nppvQnMJvVZDQY25zX7ohfOjb
jWN+Ul0duhlQRvqYJ8UZHomx2FnD81399G2heAzTioM0DrdX1H+uFDd8sxpn2zA4iN3e2plx1bJO
wk2bECaUsG2cZDT7mfVXl8WmCVmAhAl2+CJ2jPDRTiWssHlKMinj3ZOGihkPr1ctWHypjRasEI2G
a/S9O9SGR1FU1ZOnsHcwQkBiEV8pb9h2Bai9BmyTKtOqFLQXzOVjH2UuzZr7uN9bxsn8dX45bTvv
xTb6Gsoq9Ij2fDmVaA82VMOZqGQ1bS7YlTH8L1h9nknRO6Plh+VKVfwx17zGaG8rlOKfN0QGI1Br
m9RtaPMbW24P7mze5iQ9dvPfajI8X3ZXxgisOmOvjSMDxoTKbVXvdPM+qx8/ZohAowRysaMZAoIN
GOPU3Ohm703x74+BCCw6dkteFTG81UbMrVA9oFaoRE9LCcVs7ncrdwlEmtpTr3T82p5BTK5iFMd+
46BUzEUZpGTNSAJZbJZE0W4zVjYWaWf1l0EFCcdK1pkggxB4QNeUOk0jOE0d9QP6/VCRJRt9Joli
W1j5OqrZaMUvyAZmJyVVe80w2D+2ZK+g2+f7lw8jlrFFRYe+mOc4LvNjTyBfQsjXxi7RjTePHtG0
22X+ulTNZZt9Hdh7xmCpK3SBErI0Now5h5VlcrCC+xGV9qpyOB/hEg61BT6gs211Cz86ml14n9LA
z8l41w66VxRPMmnY7YvFyiCRFnDgzmbuTvUmfWqO+Qlzjo/DqbzUfEx4kU6tkSwrW6AIzYwTS+0A
h6csh6Ber7GJP8Yo9PXPO3HbMAuzUrFD4F+W4EVVS3QzLmws4Oz5vs6lJuLOg96z4ahugdvg2Eg4
Q4opODNV8sqcKmAmR9wzduG3XvWNy9k3/PnAIKBYuLJs3+bCXlkp+DNISKY2HRDL8TFQnvJaNrpg
c1mvAAS61fQpm/D+ALpVPkOlz63HfWHJ6tc3I34FIpBtV7blZEYAMTMUEo+Hmt7F8V1Xojrs4XxY
SMwRuRaPJok560Cq0uBiMvILunSPJCp2H4MR+HbQI7OjDfcaGxwMqm5Cw7FlCnwyWwTGVXsjVIsU
IF2q3Su26Y5o0nAK6VONJMZExjXsvDPTATh6NHtTXflVbEpWjswUgVZpgD7OREEYo5a3SqCp5Cay
bi8ZBP/56jAXW5Y+LiWsKIfvVfqQL4abNoZkK9++D71Esi0wAEQeJ33h8cXQj5rcVrj4q0hYE6f1
Fjd0rc8VBsfL7uayDySQQGGUpVrVaOfO58aPQraLoHp0PqC3t92VYQIPNEPF9DzGF+p8Phq23BeH
8gjlYCf0ZFpom3vECkpgA91W0GOpwIfolzn0drRLqtyZF2PHell98nnPvakXnswyDDNOn0l7yPQ9
tSVuOx90b2qF4zojJQry8aie4H6iYNfTnNR8T5HJf/5iYm+6VhWzlrXwlwpVdD21PZNG12H0rhb4
FYxw3yoHXFQwKxpbNzn242nM/EW2Rs/vAxgz+nqNztMUz50Nd1VMc6zxUPS5E0JpaN5PTFZQxf/c
NzfVlTkCH4whLS1WwGtkH17zTEl3YJ7+rdslhxnCUMv9+QV0PqgZEYhhidWqnTKYZuX/sOY6SlIv
Do6G8XAeZjsBtDJL4IKuraBjkgCn8cYd2WXecCDHyVX2uZ/t570ETRbfAiuY07Kg3QxOTFEP9o1+
YS4eo79WP+L95BKfxU50IR89JosSgR/mKGw1MsFElrWOUlwV2VXNWmfJDyT78jEDxTIFRU3KvAqe
o2R209ZJd8l9d9H7xs/RV100WcGrUqHb7Qzoy0cUaxVMKy0oqUDowWMSo76k8ku8Nk3EVff2Pjs0
braXHSYk8fkcV6vtkehTQ2oDhkKK2x0U3VmG75rijv2v8x7djBibGFRnBBVQoqRmFwyQVuUsotCf
5XLK+scpOp6H2CT1FYRwLprZWM1DB1Pi3P6kp9apayRG8Ah7wx0rBIEKzaJp1LmDEZEVfcf7HcYb
aU5G1F2xqJ49aM5YQokrfFc+agXLDV99I4wCyuucATbrx880L72R5d8TJZasapn/BGaM0hjD6jgz
muN9rByL912TUM9kYs6trTJxIFUEbUM0qSG8k8v4uoOAC38f0Xd0djV0XsZ+sDsfENsx9x+eeOhX
s1idahQ2eYsxO7G2p0XpSrfHbeZ9sUqcR9XF5tBpfMwWV/SlXrk3jlnitt7o8cumSb2PGSVE+YRY
aMYZTqTNl5S4iY7iiFiWoN4O9BfPCYFuTaG21AQ2TSy9tHCbHYLxooY8gFEUd7auXNCAnYjSSk40
m2S0cqUQ6KlCcB0c0TYWhdcLYeiUdfL8V11ITusyGCHQ9XqsR1MFTIxkRJ1dD8x022iPEW8SIFkA
Cpt/iWnH1UDxrUhyoolvVZ/w3+fDQfalhH2/1I2lLjCb9bkrjR7SPe/dkO+9MkuEDV8ry9nWB8DQ
4BtGzVvhk7K45y2RQXBLVywXUkrmvgZExX5m1GNq5BSyc/n5L/+mLrthUav3Mb58Wye/R908MTX4
jP9zsIpud96cbTb9dwnpYrtgh9HyaVwBKlX7XWsOTtlGkkGpMgiBCrp4NOaKz8CaUSaH1vmdEcre
dWQOE4hgCrsaIyT5ihzCH01fe6i/2usRql+auHw87zEJk6I9/3UEjGUUZEsEsCB1YtAnqm0S3/CQ
gEeflSdvuZX5j0fkKuIoakOzkQ+n07vuaCXjMTBj77xNMv8JDBCE2jiMKlZ9HHR+MOwizEU0NK+s
Pp/H2Twb/8ecGOX12pSlb5DewnRPNNiF7oxZo3qk7glE0q3JyQPJs7kMTCCD1ia06lOADSmF9pZO
MGxR6fapbZ+swLpeVNkgbWlkCNwwL1MZWBiL9r/yWJh37uY2iilRBrgbD4psaO82FZlwI9U1G/2q
r71pZXTScgNNN3N/l5qXpf7L7iWVNhtnfV4Vz+u7DJOXegkty5appXqaaJ3XN05HXf1L67TucBhv
l1McoVqkwwu6rKL8bcC/xhTSk0YfUL2naudNGlFBSBh63PeyU9fbkH8NIrASaU26kAUgNg7D81S5
U15e2mr1QAMiWV1vA/E1lMBOo0GmqTcBRdC0ahaDM5VH3SSunWEA1yypPHwbFK/BuHNXbKHVmOWT
h6TzxiZ1rPykzKHXzz/Pr2OZ80RKiqsxzUpY1KGpbMw+U9zIevtR+ftCr9fGCLxE1MpQSu65GBUI
ir6PgtuW+OdteRaueH1deg0iLKMlmTNTTRHiuMzWEMr6knylh+Zz9GQ4eK8oHzB1a/YaJ/UUaS5x
gzE4toW7psE27pulOc7lRLoO71uW7vCrRo7U5YxnY1BG7MtylxtPQK/xhKjXgrrt0hp4yWVxnB5q
N/IMr9tBedVNPQSK5GS5HScv5gmR32U9WswKwBlp/wDdSIdN6Y02pV7QyK6Fm3GPalQLc1Y3bm1q
VC9tVo94QtOH3jPGEm27+ncDM5glNm3kmuHDFyTxvpaGHU0yG0jsU3XJU3PNAYUq1EUzivSDbVLh
CkugwqY182oZgBVpSDDjQVKNKkkZyXYMUmZrOqYevN1GAq3oU5s1YML6WECAnj9Fqt+s0MuPPIP0
9x163H0vcMK2PBhG1bU24IZ0cLr0bkAWtSs+SxY1D+Q3i3qFImzFhI/Q0nKgBJnHJVih+oqR5tbN
e3uguE0WipjQEmJpmsCHjW4FLZl6kO58E9kP1MCIZ3rQNMmJZjvGX2AEOrRI2RSp0WL11mr11UIz
NNS0AvZTIYmsu0EGJZBiUhOrzlEVjbPFY97fKdWPbvjre8FrpwmBkMWRTTBeHORQLG7HEjedZc3B
Kv8db8KAqSZEhZHU1sXHwSEZhsC0pv8h7cqa48Z17i9SlURqoV61tLrbbtuxszh5UWWSa+37rl//
HWa+GcuMpnmvJ/MwD67SaZAgAILAATbG5a2FsZt6M8r+VlRrohrjNnVif7iZv2aff9KvEg3kkdE1
aMER1xjQWBPQJaPEtvrOn6TyG3peL4oXuhKkXV3fCCloX2/nSKtbQMKZ8sqf0yd2KsF99hg6yP9e
Volgu5qxQROUsG7Axhqj8dXLsjPTPUYSRPGfr4u06zc2GIL2RQqjfb8CQ4vR5qqUjsoZzB/bXBLH
7JrXDY6ggoYyNi2mDWOPjB+Nif4q8z3R2AZAMEOzbbMojZfey83xMbGeqG19nSdV5pK4H/1nXTPF
Rm477SKr5RqQnlo7IL52VNzZjb8z24nc6V7e9LnzkozDqxuEYiY4xu2JTDlF2FhanCLMBO3UhZz/
HP+ZuKNrOsWJT4JV/udJsFibN5D8GGwi27pfGea4Yy2H8g4EuX0BXn3vut7t68OrVEK8kg1232rr
yk1S5IzdY9L61wH2Dw/jbYOMUfx7K0PYaBodK2xUozV+O38mOUrVWykv2P75eYURbE+b9UaS6wgb
6OBU4AJ/4S9f8YE8hAdwJBDHfP7zbVxqinbtrYFBx4ZuYhSjWEBlDJkFhYd8tPEQstdRoBae5nUu
Ow2H/kU7x4/z5yk8Lx5emqWtyNws/HYMNujCca7rIZyaFNtnNfP3FIWXrTbrXqmGL2CtT472SD9e
38792GmDKJxvatermYzQyZC3dfN6CoTTsav+mH3i/RfH7rqEqB18qz+kTfsonbCxjeGEuLN6xWN9
iHzmDV/pJXdyE/eVHoTiuSsL5ffD3r9FtcRMYW4n5aL2EJUE5hldtkHt85nPfVC6smvK7ilBUbiu
6RTGTCSMsCkqWlXUKHlJ/2gnh14Netkr3P5CvkIIXoxEUdXkhtl73dRdFvqElnlH0x4je3J1dP1c
VxOuBb/r5SuY4M6qgvXgA4Q86pmC/qIIkpMSkGN3vA4jWzZB/XuEu1lbQSbwrfpd+62uU2dtV5mz
2Q03Nrsj6LxSFj1YViBNi9wncfmc0NhjqCPU/PSDbBjjP5ywv9dOJIcw+xSTHkO+UT7JjskxR29Z
74RP9WetcftAtoZSPOHGtUyg3F4Y8NQzHtSHYDw23uCt34lTu6X0VEm2TGSCUjqjodkMtJrchv2P
kXzM2ON1rZAon9iOn8Rxl7ToFfCU8NCzo6Ue6rJytMVwxnJxojgKkup0HXLXjb5qiMgFhbIlrVdt
QPbNh3g4NujxuQ6wMyYXscAGga/rJhYoc1ONkwzrlp5qJE3mY3RqTpjlI81gyEQR7IRuT2amUa5+
4x99/6gXkrdE2fcF01DOY4a8CL6/apo7lNSxyiK4vlgSU2cJZqEyWkwT5yeIlD/HMVDtn6BGX/qb
aDhcB5KeHcEy5EPWlytGUeG2ZTnK83Dpb5ITPccoCUk82WBdiV6LnbT6YELHVCgZyWx3IGlgWZ/K
ET3IeuWN6RRMVfIyrpJ8uOS8ih1LKY11mpuQUAEbQz0dluVuKN5zL37Vbcbt70a38RckDBdgzEbj
jnHh5amEkUmidGL/bDUoWZ6XQFCbO2v81MmaZyUaJzbPZsvaTbTF93Oj8lgMjuICb/Kaa5PZqVVL
Zgz4glxxr2ItfW6187xwv9d6s4ebCC75hWtc6LnEq0slSZfJZBMMwpjlijatAGPJcxN+IYM/rWe6
fsvoIpNLtk38p2wUQccAMWYVgNINR7kPg9hwtSNPZHVe+GNlHkqt5NRB+6DMtixdtZku3lD01Ujj
hhu89R53kxXtwR3uDsrjWDijO/s12jX/PSj/URtJy9isTbBZ8R1cD4tfehgU4Sq+jmYIDA85lwGV
eKh9UwUWN43ytB0To1klSVhu6kj6W08Yhew3geKudyixRUhRuo1EZ3atxgZMONGVuYwzKyluRd3y
zBb10BfLI81lZC4yGOFySYCQhy1gVrDXtvFt1nxowh/vsfEbWYStmrR2aO0aIPaTdgAn/U15s7oM
aQb9GMlTWzKR+N83iqGQNNdgD/l7RbIigWfcZme0LPhr7GJ2XuvMQerngfIv90s447GKd2O0xMLp
N+lJxVhKHfVFYykrX9p/jdmspXDA1zmJkoqvZfucn3peZ+bhLQFX9PIOxMDyY7ZrKEHXYVjEwvAa
MRRkTRRNpMfZRgOQ6fyZs9GdGN3XLnHkgz73r4wbPEFX1qKPMCKVIYl85jVn85FX5feu6pSu7M14
NxrYQAmKUkXgv7FNWJCCfKDmS6o8VdWBmjf97Kb5Ifnfh78i/tzACRqiEXOwc35DLZP2Q9fUT8kk
jXFluyVoxwgi74zyWyPeJS2n//WI8WNuHZ5de+dL00YiIUqMbd2MexVobEETWkK0u4bMsgBx9zhv
QIQAMWLDYmY8bFciL67u0dDnxwfLtS9Wdzu+GGc+C02RxvD75+wVVgwVVzKbVMUlHHUZc+vxJzvb
T07Lc/zIX+3is0wZ96smNoDCJbJfmihNByzmcCaBmh2JqzjdRXETtzVvdAymwWHz32OYN5iCk9HW
uursGZjxbX5KwJKcBMZlxdM1tEWai92NEjZggqspCyumUw0wsipOtrROLhvqJVEVMYa0y6hrIx5D
hnl0MKPnilpBNQaSRePn9LfQcSOHYDZyZnXVpEEOnORTpx7J5wbRY+aat8kt6DyQnL2zm/8iUylb
P8F+LBQvePEIXKNIXUPzScGc66Ltrh/DKEibEBPZOkEF80zljPkonZg742PVLPcZpg+j1EByWdkP
pDY4gtphPojdwlogV2d54+0QVG7mwoB0HmLFR3moKBNLUDw6dkhCJjwgqKMfdDEdOnWTM0WGd335
djdoIxb/+ybwaBLSqQWve0qi2RkUBL+yeegyBEH1UoyOM7sMC1eNnh6eFRnVo2ylRBUrqraYbXyf
tbdgf9fNE/iX37NI6Gc3iIoSFpECLM3SAYVAWCTURDq2cksjicPY9ersFUBwStEw1qP5C6B+IMsS
VG3qGOkHXfscqq1jG8iAz8frMv2DQr9iCj6qJXE7zBRCNT4LNC/zFd/y6Ydf9JWebBL1vqd4lVB0
TardMDVjv9DyE0rD2Dk72751GTzCa0q47ZY21fMj+ZvRY7YNo2Dp1BLJkvJBXTLMX8c9gb704XlE
FzjyJRFueUaKJ4QLOlGdcT5nynhvx5IEyq7B3WALWpnZRDVXBuyo1p+muDwsyV07D06ZSR/guYW7
JqYQP+Vdl5Hc4FB32qFGjlB/4j2hsR95pn9daXbPmo3nPNRIMoI3vLfWom2WYtY6nDUtPFP9mJrP
oYy6cNdcbCAEg6ROcxKGOiDaOGvdLDWIk/bSlMPu9mxQBKPUT5hwOBZAwcNhS11lcJbFUf3OnY+W
PxZBFXvkOULQJK+FkwkoaIYSE2NRSkCr5Guqfexaia/ftSUb0QR1SOp2blte8JmyJPSjSn3Khhw9
N6EXp9Odrduci1S7Jxl1/51yCEYsS2lmMmTEPZv+aNbKz8r11DT/UgMFq5Usi8kSDkL1AqzPmUPM
/NAskovxvnF8XUQivD/isayLB+4WtSf27c8Hz/pmNpzZr7x3FgJv0IQYRjV7Mg86TnBYRoc0IY7S
/3F9b/brGDYQQvgSZR1hC4FAyhEqH17q2/qkgj0zPEW3tAgmjz/jykrg9lXdtCx0GBJVF7PI+UJW
K0qQul4V8tBn4S2qurzrgu1bpFcIQS597mttNHT+MG0fwZrnI6n8sNiyZjkZjGD4olntEsy/Q+FR
qjrzBLZ2a0JlhqSKZv8Ch+v7XwsmGL9W1TEipwdMGp7rk30TnqYH9R4DHtl98tAHipc515dv3w6+
Agp2MFUYCpxXAA7rxa6/jihBAj3ooYx+XsfZT5FsJBOsXp/Uma322KfOzz8WfMSjn338861R9qrO
Ddxv/nADJRjARsnNyBgAlePtQkX1QEITRx01Z1puiGz4kEzFBaMX22PWrHzHWjNQ1qMRvitM20gj
GLy1VszZGrnmPccgssDt2ue81SFGMeCl1jpd3yf+c6+snVjzm9ImjbMZaxfp1cUoL/VMAlZHKFz9
OYRF64Tt03VAycES2zVXnerrskC8MrwQ7UCmp9CQnKqdLULYzgvPVRTqkF918ZsrTp+tS62WkCk2
MJgFk8AX5LKuS7EX3r7BENRgqLXaKBTuL+6j71PucDp4vDwG7QtGtHAOp+ggo+DaWbk3kIJizLPG
Bx8BMo8Dc3qmkZskH/+dWKIbnOwiqqIKidvp3L30t/noED/z+2MduxN142PzFB0qicZLtktsTVdj
m41zyT1VeLaHQ/WOGHa7bkTwGKE2jHra4fsVZs6M5s+KKm5rSQKI3c0hOjFVWyMWZn68DZRjzWqL
tuwHT6nsg5q3TpekH9kia9Lci1OIusH5zazGdp8q3eCxy/JiHLQj86JT/H31i0MZSKvedm4ab9AE
yzo3c1FnK6RqMPTiXJ0rl6HP3gMZAjjKlMN15ZMtoXCkSN5YazZxMEzIdMFIkgZRjCxcmncSo7fn
nN7IJRwlEk7xEDNApbecPTX3Kpc8LOjcVW9kIdFeRccWSxytHq4gas10YGmN/jJX7BJ31E3Hn0rC
09FGelRVsBOXJQJbWay0e7KIZdomw3AiSywSJ6RKysxG10g2h6VvGFrvGOqYvuf8YsQLJcxUdU2s
mNVKlIT2eD3z9PWUdncqlXx/L0giGCnwN4BwgOncKCkoQAevPZDzjFSc4i/UoYEGZqf2U3RYH64r
4v4h2wAKwV+u132M3C8kCsJz5oenLGgmTN6wAuovx0lWXrKr+Bs4vo0bf0WUxALbCeRDlaen2/EB
Y7p8UHhIQr9dbaBMRVyu4j+xhLWxoty0swKmo67crgXVyDuCS2Q5DN4CY2P4li5ca3DP7XqjWQcv
7i2vUWpHyf006W6Sbvaub9FOyPcGSVCJugYxVrtiCjWlIHiKsWwJwvQqcYoanW3v2qCNXII+lKxJ
8syaB29s2HFqFYcl7NQkqX9dqF092MAIemCm6B6yIyyf3TUOoU+s+jgYEtO3qwQbDP4bNrrGQKoT
qwsWriXzpQtt16K1ZG/2+g7fbI7gozoyWunST8DAAdLPM3HG3p8CzswRnewPS+zVd2nhpD7exCRZ
e5leCA5rGirDimcunvLNGgKrB9Pl9G22b2kvqW+TbZbgrZKxTpTWBhJZMhijeAFJUfRHI5vcuneP
JyrDSwd6lS0YcuFMDVMzx6NKYcPxQOpeeMV75yp3ATkpuUcOvauc4uC6Hu7piKapmqkSA6X2YizD
KrsuDAx09hJlOSzNfOyprMN7b5+QpFUx0A6cRGgve6uG07SWJEoAwdukuvnD3N4UeQiWS6Qxxw/X
xdG4vgl3HKIZGrXRZaFbcFFvwWASm5hNCpofLqDfDYM+DHR/PfZg6LIuo48+n+FjWWGMtKw8ZjfO
0AzsHmWYp2eJ7wjGYthlXtu4y+XA5bXlhg+7zu8HiidD2xfzFUzQyFibSqUI8RhM8Zbeqw9dNroa
hh5Ijtie4m9lEmIn3ZiJ0k2AKdPbMH3Q7DtLkwTTu7erDYb4eDCTnJOZAwMF8uApKs7xE/kaf4E8
YLbHrIDhKJNq1+dvIUUlQWeJniiAZJcV5T94SXdL0G7imbnylBMrZUaSe6jflfLv3RKLIRM1RW49
hlKmJ/0FY/PO6hOa5lFuNF+ig/RlhHuo39BMnAGDgW0R/397BFDASkZqJeAFv1/OVeHxCepVYLmp
FnAbAu4nV3LoduXbIHIjs3E0VYaSnEnNcMKXI6rpcd6iSx675QvnEsnewTWFi/4GTvBrs2KtlUq4
gNpLV3pl8Z9FZrP2VWSDIfi1FTcSjB0HRvQZNVthMAQxahYnTCL8gTqjo/TmsGuHN3iCMyv7omqs
Enidzy1WFWipizIqL3owXFz3LsZJl0VwUhkFI6IqoVmgDRy3FftXHRXzDH8+mw6oP47vqrbAroHg
Q2MaZUx0brFtkGEcosErQOuNcLuROOn9FXz9vhAmJoOeKuaK7zfdITRu61Hy/V1buPn9wrGKlEwx
6IpDTNFjObDaybXO72WbIpNCOEqKpfL6Je6/0nOyBPp7WkPebINweNAmb8ZthGVil8m3DitqVGlg
Bfw5TE4zu3ud2266cIwUa6loN0Oc2utaxzxzFjryNTy0vh2wGwyn9q+bItkmCcdo0eCvTBt4Jfve
113QL7APtioxeLJNEg4ORifqmBUFlIh8zcsUvGb/UtcEv7uaVqmUFABNj/4dqqAJupo+UiP+32vo
t8ogZoTDCuMwVgplMLXqMrQk6LLv79gQCzk5CwOnEdeKkhBShrhhcxtzv/Z3SvoljP93QgHkff+G
+G0+Dhks3apgOqvE/BZa8V3Hxh4DwmRsgPvKvAESwoZ4ndSFtgBi3wY/QnFaFsyP1rfRp358HhwZ
ne2uLm/gBIPWJto6zDmWjuKGjbL5NNOCwpCNPZOhCGZtBi8fxtACpVNLPCSjVr3sAjuRKPRuvIq5
hKjaVREdGwJKrtuNVejIR8zlfaetTq/fK4vihJFsANS+U9sgCQZ0CsulzzUgrT/oIfMr1zzVx9Zv
TubNdJSR88rE4ou7CXzyLsQcurkEGEj11/qLZj8Z5W1uS+zN7h5tZBKsKMtHOoBzGMmCqnam0hur
xEP3i3P9qO7e0zYogu3M7JAiKsbKhcuJmKMzACFbH/LyyWQfr0PJ1k0woEUcRW3FsG5j+q2IE0dX
Z2epvd6U3F9kOIL16WeKMXsUIqlF7OTGpaoDaqiOokSStdv1CK9r9xvDmG3bU4zJYx4z2UOZsDOz
cokSSLZHvEazOAmXsgKEjkJwY12DPM8vczUFtG0Ouf5vD5IpmJ8Brx92EQJvOve39KjcJXgp+tGc
Uifx0gvJ/esqIdFxU7AQ47joVb8Ark9v1yaYlEM7Ha9D7GqDTUxMu6cqKsYEBW+7Spn0iBMrqUGW
eTSanJUcquz5OsxuDgLPAKBXQlcHMcSdCqNBW6gJURKEPEFZuPVP0038/iZDDaNrPsd3/109867t
2wILW2YuZojRgTk62nU7cTSd+J1KT9XSelpS/6fIJreJFX9N4hsDY9vDof2jCWWNmnv7uP0Nwj6u
MV4etAjCr+ArxJyRxfwjNCQef9cTb0EEIx+hqoGZ3FSt9yh4obnLcGfi/JVtd6seSpCOyR6spJvK
5d6Y+qaO4qUIsbaT296WNvJzkx+7w6cQlybjkn7XnznPlCxc54ZQvMtvBRUsf6rFNDd4Hr9bC9wH
PDIFIeYb6M0zQ/1DKpsLuXdCtnDCCSnUFmXmCewyDaujUVyyuXHnqXAmGUeJDEhwACMtkEEzsZqR
qnoVOSUgqtNeFPPp+lHcM8tbeQT7H+nt0sdcniWvT2uS3hJLSinBD9WVLRJ7+5NO7xXKAw4SZHfU
Sw+4tv8wAuKpR6imxHFKBLKEEJS2td0hBkSGWPmy2l8i8g4rTNAyqYJ1zAaRmqAAGYujtNZ5Jmc9
tuywZuc4kljhfQPxCiFsvVmNulryrENFOl8Zv5m95kjfEXfXCY+I1NYtzKcSyTcwy96gZQz9souD
CTrtd71Tkg2AcDCtJSL5sGKh+Ahk+wDCaW/98NcM0OYoGx2wb342eMLGrHo91cYIPPq0+Lq7zA5K
eB5Nh/3i7Os/Q90wJsaSsWrvZme3cgq7tXTF/6f2OswerQlKRLRj5q6B+jzcRqjsLgNZ/lK2dcKZ
xbxgfZgSSLpogTLd6vrpuk3Y1b/XlRTPa1bXI6MVvo/ZhvaQoPfiqLyj+50QYtpgRzJtPGYLuzWM
ZhUregMZ2C0B674SXJdh13xuvi/sSs2yLC0Yvk+7Z00/2omG6oIX1spmLe3iULyigOuQ2IYqOL1Q
NdS0Mho825jPbWY7StcjG3Hsrc/X5dndkw2OcJoUwy6STAcOMrugSTUOFphl6VgcrsPIxBG2xWiL
XknzFiWrBlMP1uja5RkZv+aIhuN39DETshFJ2KJssqrMbiFSgZGwltZgZHkyHMtalxTA7S8dZu+B
edVEjkWIt0wDwwPKEi9rM/ujms/j8EhlFns/rkSP+V8Y/MhuYh82jbE5a1yWF9wJ+cj3Kli+1gun
ZzumftG51/dp39pRC+N6CWZxEF0QKlu6iOGyg426H70wKA+RM3+xH9HweMsLQbIDjF3pyN7Ld5dS
V9FXTExdx/3mrZj9CILqoQYqTlXb3YTrQ0okr127GqijcAauicG9Cho4ZhqzYmuAYEV1NjQ3VQOl
wPuCIbuQ7r4lkw2SoH+6loB+OgLS5K4HDR0P/2+4K+rmn+1fxS3GqZbxyu4ab4yvQeyAohWMhXy7
hHh7iofQmKCNqC01W8VrmWQF+e/+LdzaIAimYlTSqJh0IGRN7rbhPdFutLsiLh3T+FlXEoPxD6v4
Ko+4X1Gdr3o2cr4wlGwf1M+oEPISd3leDui6dUZUJMlS2LIlFDZuArcIMyJA2tNTw3waSmLifZdu
aCpID5kBOkLhcA02Lr4dp8ot8TL+jNki6IypQB0RHsM+MM4qAleZTHyZftu0DaRgQFS9UFk3wEhp
hRo3RwxaTc3j3K3r9wS9t40TGwV9mvGLJfu3jwuaAEiJGmExqRBNlCp2lUHUBIGSck70xyV5KMht
rHy+brJ2dw1ld38hCRJSs0uLXAVSgUxTT/x0liVquWL/voavCMLRCnFdCkFjj/qCQffr+lja1Q3p
HS3547oku1ZwIwn/HRtj3+smpo1lOXw+mvdY/wcmuIDgXRKE7d/gTVgIqiEVw8S6bbtsw7heYWvN
C8+lc65Py01O5a9wNvZlQeW+C9vgiadKy7JBU4CnUN8CrePJ+hWzk+VBPXCNl3XP767iBk/wJVpI
NYbMMJ6I8gie36Vz6SwyikwJiFjBralz1ScJhGLZKWzvlfhsJ/51bdjV61c5xIJtveiMJbEhhwWy
dXanySzs/vd1C3qNZ2F4v7faRpWmj6MwhR4MnzB1SzOfr//+/SV6/b6w7xGxOxMcFOiND3NnTvwJ
/q+VUVH9g3a9ogi7bWZ62KYUUtitX5+ol/iKm03OeB795VbePy5ZNPHZLsbYB4y7ARw6vM9K3t91
07tuSebfEomtG2YDXssugrVRjRt9PHbWyZYlmyRbI04z17Jaj+ICW1OX92ljOkrl9rGsvJcnRH6z
mhs5BGeHqrZ8UkssFXfgvCgrPPD+WYz3c6VlMPxb17AEH2DaeUpLxnX52xS7HC7ybTd/GREogElV
/tot0ztxjPmoZGO+ptglDODWz0g+eQzJ7YPuaK6GGrdaca6fJq7H1yQUfANT63gabEg4nX/1eN8V
t7gAnN8ViG82TTAKczqWycqPE56HFnITLXf6KnkZ2pcEbc641BrI0wt6Qa1wnZgJL0cCXqwHDT80
J13KZrp/Ul9hBJWYKr0b1brghDTf1jx2pk4SDu8CbCIrfsg23ho0xXOdEVzN0Ix5r1bp3TS9XN9z
GYKw5yTsIi1ZEbstS9n6Vr+EH8A9jXkH74FBzaamoaAczuCtIGWFRrGVAmZc0It7k8tGyuzfKY1X
AJ7H3axUXpZ2F1e4EI0H80P4TQ2I4dQYezUf16CzHTPyQWmGQUDS0q5dE7QBFlQtbaYonnIA60H6
UPjjcTzzVzROEiQzQft79XeMKFZbkFQx6tmGPVhJ7Ob1D1P2HrFvcV6jQ7HYoqpbkC6AE8tTP7S3
6dccfFiGn8SYwFiB7Iv+vK4Uuy5igyYoRRspfavy6AAMki4By1f7R6dKamCkIgmK0YXFlKP5CaH7
4vTVr1GwGOj7FOHOjNpd+VOSTChBH7JuTfWCYJO09liXJ3N6iqlEJhkE15ONrmvzQHI4B2QyRuqp
ZeygW8Mn65fru7Nb8kw22yMYnxLKNoUWYCZ39JIbztYEh3DDqdFkDZH/cGv9W7UNwQzlKw5R38Jg
a2Dou2jNZfELP/IzVO6CRPwjP7tyqnLZOgqOKNZj2FYLqkExDJY5vfaRyTooJEfWEALUsKiquVAB
EaVR4mAuy4fQUlzJRnEV/s1vbzZKiE+zqCzVKgYI4vgf1FuPuped+GxlsBFIabX4olwBE2sh4pi1
JAuhFV21OG34tUOHtr0+R/b3Kv3w7wQTn9rTlLT1hAgY5HycyLFAJTferg6cgk1Oo7x/aX1dRrEk
IsFwcSXiezV9YJehulHRLxsfMKhRwS2yR1ryXXkT7PlfUYpwwKqsiHKVQryQ1i7pnGU6G8bktZHb
dJJIeVcPMYaPgY+fMCIODNYxEzRuCvhfC11WXfS4xpISsN2z9AogXloUkyyqZSDtpLeJ24drkCXh
jV1LxJChCB4jp3FVdbzRZI1qt8e4qbRCEdPTdbWTgQgeY1GpEo08595rt7HZHRJiBbmsoVMGIrgJ
vY4UojYAYTWF47vEmKhcrYfrkuyb1c2uCJ6it7RQXTqgDIurHS7cpCIT80nHjKnWOb9rugUhSGAS
JL9NvMsKFrVX+5YOA47QoH1d1nNYf56WhyotnVg2yXvfr2+gBMs6roMWoRIQxtvJTzPGJmlH/YHP
itYP6VnWkMM/9pvR24AJFjZvuz5eeSomm+ovY2b6S0c/snwZHLxC+wlYqAiipOubt68hf6+laGhx
RyclSZCbybKngYEOv2ldJh0/xR3rFclEEzvAL5mhARSK8ULxOdJiN0oP1vDxujCy7RKNazWSYlRD
4CSfeWG6dowQTEzer5F0Uh+1b+1el044XAjJlVnhYHp109Uf2kjyKrf/cPCqD6ZwrlRlGYfUgj7k
t+2pf0qfQk8/jW70EVQvnEfeI5EjY/WWgnKF2YR9bVNTLafQeJJ7dYXbTX2o3MLNkBx4QhLCdMyD
eiy+yGgGJbpvCqFZMZJS0QhgY6ocLGaehzXF1R1Vg5PltFF2aMxJEtHIVF8wI7lBE7WtsX89ux+j
G736OMloNWUqIpiPZCxUtL8Bwi7Sj2lhXtrZkEghO1qC0WB0XJYkAwQxbxi4/3XVqZPbVjleP1q7
i8UwaoLxJ3w0er5Vi3iaR0yjqbFY5oJc9MWcZ8eQVXjve5INiqAFjJFsSiZofH+oFr9rXN3lj2U2
7m3+GLsotESxiEz1dvuPyQZVUITVXpOkTYE61K5aBOhkwgjSxade4yru8FXvgxBVWCGG/IKPSFqr
sm+0NvCCknQY4lktM9IvJMAgaE7BDtKMDNPDNLQE2CeZuLs6uYETFCaMkehNkfTHXNx1deM2Qd6C
voMQk2yWVCSxMJqhi6jKZUJv4ZFWtD1NWv7puk7KVo4KgZpZxllaz1DKsL0lZzyYHVBJmQdDBWpo
PtdLRn60e9Zel44KMZtWWf0UWcDTddXl5eY0BYnAQyaroNu9/WxwBM8yEfC9TXyLGC3cMPyyxIlr
dphxqX/omuD6IkoONhWcjBWDhp+uXKYYMTuK2vXppm8er4NIdI4K1qMMCzMyE55hDMcfS93dGHla
SwyhDEOwHWFtWLXSYtGi4dFiT927inE2myJYCVKxtS65SjeURv5KWt/QNMXTMWLq+mJJ1VowCFFT
5NZQ4pZjPI18jAdSIpwHlZOgvott8s1JFczBVJVDuRrY/0GZQ2es+89pLqtYkdl1XX3rPapEz+2w
gkRZ4a+al4ImyjVRMIBi69g1jJvZN/6Lm+9+LPO6ZbpgH9awiuoiBiz6BqM7FvC5p3xG16+ET++X
d4ZbB7J56hI91AUjsa6GaWUUepjrKmYnhuXXNn3Hoy1IU1DE8auXFEMU364nS2hR23XbevlgO32v
u0np1onkGrwjyBZELHIs7HKhtO5azwjXx5jOn9ZSlrDfy/69wRB2qK8rPUfvSevFJ95Fv/4ajBBh
MIKc/F4mjrAv/ZoofRhizVZtdvCQ7zSy6XZ7uZ030gh2u49LdZoaQKBAoMQT7noEGaR2B4b9Cg3R
vDlWlyRp+UYLF6s3iFzoTbS+RuGa6R3WbyCF25g39gzC085n03NfaG4b/aevS+e6edpxGDraUlRU
RUP/LPHVS4v0Ih+UsQWdduihC8tpUEhcMJmK79mMNziCaN2QY271DJzYduLT6OU/OXXx+oj++fVs
B6BZlY4rkIkmuKkqYkZXjYBshk/xeO7r3NVmya1OhiG4qWGKMKaLAiOpHuLlZ7KCpmVOJXu0E6i8
WTvBV1mRkRpxPkEQDOBm4V2fRodscKz5+bou7OIYmqWhwBJDTsV7/TRlRtGSofVaLXLiHw17Kctg
kTE+71uJDYxwdNW5aSxQaLZekZ2LO/1Xyn5OoQS53zaO7LFt11Bs0IRTrJBMSVcddi9GuUebPiXv
IYbQ7Q2CoNqs7dORNZCn5eXwxqGBh0fiHllnL/Oye1kGeFflNnCCWutj19mKxpfPTl1mjR4zgqmT
WKK9qOWNUIJis3jGIKcKKBO6mnS39OJfw8cUbBIGEx2uK55MJEHBpy7JwH6FPcJgc8cgmcNaG8Hl
LDlHUqGEUIyFK14eKIRq/JFh3Gt5CE/qvR75f9Y4yiq+pHiCY19XNaRLAeswnZUn3h6uFUi5xHfD
CRwsBxnT5b7DetUM0cVjNHM+aBj17Okf1sOfw79GdzyveNVJwTgkxePu/Dd3tcET3H1Kq0LLBojH
LvVpCvi7Lyf5/W/cvcQ0iQNFi9GyZr2AaEp3ttiBjLVjfK9MWesWV4BrEgnGYpowc35NuEQRztUM
1nGMYsg8ArvEdLAVSB5AZAoiThRVUH5QU0wew3AbdKDylsUqMO6YeVQPnKBbFszyc3RNPMF0FHqq
FUuJVexZ5rV4ME3u5vmGgkXAeEcVH+wHA/uVYdpoeRGOdNxpaqIaCJ5Ybn0uFiMYMtW/bjX2pXmF
EE7zrE6rUcywGkNXf08ZcWwaX9rig5XXh3atZMaD7/3vi/cKJx7m3DaUFv+85GXw+Xzg/CkJSnBt
+bzN0z7Jcrf7jusvvN9mYmvLwoZoAZ6JGYWYC+uU0en6AsoQhPNrKUOfzwQIGeacaNlljGRdubuG
nbNc6ZSZeOURzlOZ1MjKlhlkyDFYz2C/Ku4i3/TW2sWDEmjoOa91HwzHd0i2wRVccrvQKm1H4Bpo
OaZF4uQyL7y7dhsE4ShFA8u7WgVCjXGSBZ4UpfWW++Z8AyG4YLCn11Mb57B5sUPSI6/mq/Carcw8
efqngZB5rF0zu4EUTi2zi9lSGkAOvPRgiipXV7NgtLIvy7xKju/+lQCkseAB5NPQxft8qthpbUwx
vP6hWl3ejTL+H2lXthw3jmy/iBHcAb6SrFVV2mVbfmHYss19AXfy6++Be8aiIHZhrvzWEY6uo0Qm
EslcTrpq5Zou306gXtGrD3VDmc4CUgg90zCrms4CZGNpN0GgnqtKukd83TJexRJsHunf0ckqhfn0
qT5FXvsw74NtftKO5YGnRYKNdOnnqmdaSCVYux47IDhkId59Al4y9DwwV0ETjEcf7G26dW47+fDp
6tO/gBTMP00LY44cHOR0pDss2TnynWyBm7ipTyWhqOw8hWuAuSl0j3SQztGHZkOy0rhSsYX35bLH
WGsGfGMagun3zRCmQweJEFjnPt3xcC3yi6vwCfsY+s28GXcZNrbKKEvXPeSrtQiPWDvpXZzF3CJp
titmDNcTZ6NjadFl8WSHKDxerNAiZywAQ6yXTHvuS+/y769HMq8GIXYBZoqiRnQGQPCV1tiu24EK
aahcO/PmX/Z22pffLwOunxuqV+APNRxVnMzTrGpoSifmVhG5U/lNKX45veQV4Wf/7sXnFbJ/MH5z
ey/SMZ1p0S7rgVFh+UwW+qFx3c3XKf0V1ndJIYs9NRmc8By3eR2oY5bgCH/aZ/suC3fZKb/Pf7cw
gfwkx2fEP6WQyis82RaN1fN0bIOg0QeUTOKY3lSSvNfyCudZnePqPkAiQ20lKcjV12WBIdxkS+un
vhmR3oqHrxSrHBHXGLPpGtOHkloLIOEuW12udV0LYcImA6GL3zHLZR9o0wMjwuuJCTc3L0BgVaeQ
Zo5GcFwjKTh3tiS9tJbzfgMi3Fu9NhstNyAJiGOCJ+WBx52cS7NhvvIECrVNvcu8WHK31i/zq2ji
ZQZdnp6ZGVBNjGLx4d7g0CW/92SzrfMsm8TiMry7Zgs0we7rZm6ZbnE0c+BrHV2nue2i+0G90pRp
o/0cosfLvkMGKEQB4LDNQ33igPDyxTbd1RtlJ2fwlMEIgUCCDFsWc7kSilWI1SYvr+ZTnlzV+Kik
1R2xJT5Ycr0s/gYs3FVRh11ScYM0y8bV2v7ZSNkvSx29XJPtR5JaiPD+50ruaFEH2Vrwn4IKVdmg
lGY+1J+KjXKYb4Nv/2+NWdjpoqNVAYs/322WoiG4/hRS/Fdj9GDsuMZkUyYrGnsDIxhGaARWlVDA
BEXsN8khs76OxjkfrzTzam62Rry7LNbaMb4BFEwEg99ZXWGIAhyv2rbwsy390Wz7DZ/UMW61w2W0
FRf/BkywD8NKzKyzAJZUd1ZxqIJbGOXfQQhmkXZzODsaICL9lMe3JN9FshmxFSt/I4XwiDhTzErD
AITVHPk0efZLMV2zkDje9bOybXy1qoZKxbEJDCcaejAFzM/xSKnpRu8/zzJ+s5WYDJL8wRC9bEPG
OiY9MExQpozXiazjTPb7gl/tFXUIeh0fIr31w8F0jmY8fEDbYC2wEb6C20RsEA4yLWNMwzfwMPpD
pXpasktUy70MsvYZjGv/B0XsEo5Npsdg0kMmiXcDtNSNtPRkgpK7yRK/NC0XVPZek0XbTmv8WFd8
qoRXaZ32kj9k1SQWf4dwnLTUSW3zb+OW3Y2B6aatZyZfLgu7atwLDMEBTUGrjLqFEDCPkOTMdtRG
Lb3N3DCWZWb4Xys8um9OVfA8gaPkvRVDdz2Cdb6ufFTB3cH3HYL8ppe8TGslnzdogutxkqTJzAZy
Yb3Y7jfd+cHAVnS+s1QWTaxa/eIIBRdUljNqCSbUZFvXhv6Yk8fLKpL9vuB/0E6OvBw3ekc/ZeoO
2eHLv7/+JiwEEILXzk66qcsB0B2nI/8KxYTqPj9NPh9nkZ3WqlGD+hBbEDTHebe4ipBJoSXonzEv
/pMYP6iW+x+ZSbfgRP9gCCfWtSzLkg7KV6ebKXjJE7dQJE/b6r1ZQAhnFoDTzexDQFjVOSi3AfYp
MbxAqoxxc1X5Cxwh5k+0gWllD5xifIjpN1rsJcpfvZYLAB6hLGI4XclJESYA4GW3GVvlxr1xRnl8
K1+8tn4pX7HErj7bjDtsS8bnrb7jkzLlrnWw8UDzCmz3QgfqZckkJyc292kkjpKCwtCU8L6u7x1T
8vtSaQTXWaQg3k0VSBMgj4KNA/HRPDTp9p99A7KisuTaGIL3pGmURsMENSnkSac/i2ZbyIhquSm9
c9AL7fADXVgCiydVYzyhEudui/pTEbjz3LolZuIpfdSy+7/Tj+A2LW1oQZkNicJ+ONl0fpotWR/k
+ku+EElwBAm6j2gVLVS0iXz1h9H783HGh6wjXUPOr/2lMxTcAimKjKQ8o9LEnpI9x+kteuPcyfSU
8uny8a19qC+dnCF4hmBAi4HJ04cj1r5guNLZVYPuWdNnY6iujTn0v9VefczS0LWcyu2G2bNRplJM
WZlq3ROaGjEcB4SZ4tK3Qme1Vjf4MFNQSmfDxgl1F05dr3aXBZbhCOaZ2yU+bxV8bA5k2BT14JnN
MQkeSCyZZpfhCHY5Wb2m2B1w6o4ML7NaTe7kqP22n5L81Kl1+/2yXKs329RU03JMzQS919tr15ak
Hw29xPmxZAO+PrTzFIcUrdWXYdbvwiuO6HytzvkPTgpazQMPwIITFqRou/QR/AnudCVbcbN6kAtA
IXw1aV+WYQPBEgttzs7WKGvPxBiwbGpHhiP4YZOVRcVq4KSgubGZ16iKl7+E9t3lA1y92gtxRA/c
1hPW3OEzEBkWzyCjmyjnMih9eypx27eXwdaMAi1yBJvTsKqEih86RGlVgnay2i/LH2mEpWL6Y9x+
/isM8TMnGVN1GBNgpNpdm94E+U2sSXz8qtFpIImEXYMWEGR6b417VkwzUnIdnxc6+5VFxNODHlx9
imcW9lnpmB/HWuHSJtrYRu31lXIMqfNoDrrkPNeCgcXf8c74rSYjo4q/Y2pn1VXJeI1vSUlvxZod
LjEEe29QjdBVxYC9h7syjLAZOoLZn6ZI9oHKD018ZJZAgsHnQ9Um6D4Ao3Z5M5FtrH3F9oyBIpra
xuNVisL9ZUORaVEMPpy2c8JK1XiMyMtU5Hvk9+7o9Zv0OfUL7yPlRWspoODqA23Ks9zESRo3wya8
Yrsu8XXDZT4Y70CGYJFN+l0iokx5gtdnUzjTDlU+7FqaUNIsbhsXubHD9GxtMN31jQ9Wd/vx+TKq
zCr5H7WIuAwCwpGshCLN5KDo+8CRWP2qF3m9fSIFbFMked/q+P1iSr3I2IQqYu1KAiKzRiEOGSum
EuZw45huwP1+E2NpUIxm4iTwHNX0QdvdFxLinLXC1RsDEdxKYClJXljQlrLnnMCW7hcgvVY2I8ZP
fhfzo01/r2MEH0X9zWWdrcZdC+MUZxHipquLGd4Khej0vnGHn8O5BGvUlQnrnMCg4LZeoG2cH5dh
JaYiti5g8ZOudBgaQQvrdT5vC1nUIzEVceoga5w2IxO0OJXXQ4+qn3ZbJJJqnEwG4QVlmOEJqAYZ
bPtLjpgg+8CQ4dIsTP4HLO4To1FuKS0AHHpjUraxnOsQbGiXNbFWt3+Dwo9ygRI0SZBFEVD0HbwT
vUJekLn2QbsLbw3PPE2n8EvQYtBP1ksnOz7BW9CK9EOYw/Ci5hiUXqL8pXqEbxcHVl1FNeSKxwoB
W5KdNSeQOAuZDIKzmNJSj2sCGQyaeSynbp4x2WvFn793zyNiDcvAIlMK+uu3+qF1ObUTx+AlDr70
Ag0VV/2mOfCCm/102RpW7w0objGHaNkWOg/fgmEeZHRYmzR+SrxieBnYZmwlr8QqBJjITCw7cax3
Sz2bPlImVgOitHqXVJFXd9+dvwURFKMWLej8uByFdV9at0F1DtPHy0e1FkBrCzmEo9LqyY7mCBAk
eqLTMWlufi8IjzH98aHwGbtrsYqcGPyr6q1WdC3WjShIsbqwvc/DY8fu+nF3WZr1oGiBIVzHjijE
NtOswULNYGd7455cj/fWmex4QdJ6/JCCQJJhYrOrBrsWosshNXqFUgXFgPyrWtLvHeE06M1HdLRA
4Xdr4dtyW8WipziEGcTlNqeaazThrwTNmnmg+33uSELmVdNewAlXFeXBmGkh4EJ2YiP2SpWHNJbx
QctAuE9ayDQ2VT5SdNL6rbI1LX+OH3tL8im16tYWcgj2VuWxmqb42PUjtdkxMLGofXC4bG8yCMHc
8tm04igHhNbOz7OOBQws2P8dhPAATEVlgEMEEMx8wMYq1+x6/zKCTBWClyHhaJvqAFXE2efB+UTr
O22QfKav38uFLgQ3kzpWkeYVpBi3o297yTZEtfZx2tpbfY8upt1oSB4ciVDid3SqqGFdjAAMp7uZ
FG5rMTc1JOWzVfVjFBVPmk2xAEfQjVPEeRlMODl93o9sdLtYumZj9d1cQAjKQbE+sTQHELwSoKE1
AORzh26r7OrdsHcktsbN9d0jvQATtFSkU5iyHGDR/KCYW6f/ZNNjLeOgWzeGVxiRnTgewiTWOUyz
mTY22Hdo4pqHdsMZ/Nun5rOs44Gr4YJYIlWxnqlWVpocL0YW1EQvYnhunQ3rtiSUGPq6RViGZVNU
0Rwq+BxSEz0O+HMaBU+2/tOWfYWvmjWlxEF7nm2+W5dolCyI0N/T+D27K+xdbPwcS8l33LoIrxD8
3xeeWZliXRtsPNOpoVxhKNlV80zSVrFuZ68QwikNlGIic4QUhv6rmH7F1SPKDW4Uv3zAsS0OS/TO
2tA7RQFJSvT/dcN9g4VClSqRRaYRwQcYAzLSM5cljs40/tRg+1bxkfFc3HJsjsGZqdhCIcQZLJ7B
UN7DghOldQOnOLfK5NdFt7l8YKuqX8AIgYZdgKe40gFjWlcsfZmJpIeb+493F3Hx+0JkUZlFVlQK
v4iYcpo3ZvxiZlfZeNKjb0qaYjPr18vyrFYDQW9jI8DFYIEqZmwnNUl77DBt/mnx88cr+iM+5Qe+
ggtkHxKw9dP7AyY+OWOmTXrN7348uai8pA4fDvLJfXxwiJ+hov4/le75A/D+TF9RBdPA61OORYBx
1kGNzgyra7LQ9JMkPk5pfZ7t/osmnYGSCSqYSWCOejhpgOxAnkYe7fn75ZNcvVKvWhOLV1YdVphH
4gepnomxn+bb0PxI4LaAEJwcWpxjc7Qggo59h0N8l+eyJkKZEPzfF260DlnpoLUGL8F4ZWb3GsNO
KYkQMtWL/k2fVVL0gLCL2KXULzviWeVzrVbH0Po5yrb9yNQueLqinTKqFVBLiNlzzXDDeXL/TvFC
sGM7pdkSCoHi4DYeMlfrTSybePo7ECHIGQaQ41QqQAq6A7dWXO/tQqKYy7rXVPWt7tsmKVKL4aS6
4jYoT6H9PbMkeSEZhHDti6KeanS+Nf7U3Y/Tfd8/tZMs+FyLm7Ak0TJscG9jIkAw4SgNJouEKr7R
ktyb08nrW3uHpnpQYhfbppEtll2zryWcYM66Vjhdbc5oEOqHbUQGtN7KBtvWTm0JIZhwHVhq0TBI
pDcnOuwT56GrJPHAWmyzhBBs2ArGdGhTfmj6J/yn3zbEDcPZNZ3Hy3a8NjhnLZEEQ1bAFR0ZJZAs
t/frR1D6nfnO0bB3q2u+izc6hx9wzAtEsWBX9709dZRraELHXn9qk6OhyGaUJDoSW4TwsYal7hPE
msmBRDuruJ2q/eWjk1iaSPnFAsLCvAGE2WN7+ozW3lBWDpRpR0x4DpmqF9UIDE6BPXzL9/km8RUP
W0YckINgVDjcVoUkBJEdHZd78eY4UeGkygBMPX/Q1Mwt68dQkbWWyED4vy9AirzU4oDACGz9SJ1P
AdlHjSxu44GgGNRg26iJ72o0YLxblFxlI6viZOTlHPJCQKWB7RUP+Ym62Cy5zTxbEpeu39lXOCGg
iZUOHbYW4Fqtdodp5xjnHuzhpfqR9relXEIAbFS0tCYuVxmeWXg0o90HDFuzdaqiFxsr8gT/ZgXh
0LEWWXa7+mm0T7ps5cO6VS8ABO9mJ1lVlQwA1cu41b18Y4DJDAymrjN5PL6Vk4b/zga8swUdK7N1
yzKxf1Y4M3sOsPUsRhHM3BkYjgiPqIXdj1fTc+w5O6z888kxuefpXV859R/g3MHOClXVTTQu4yNC
8LGJCUrMtgfnToZG8i75YdtP2ERUhT8v623VAF9hRMqOduib3qaAmSwQHFbHKaRuT27zj6QPFuKI
W4KZPWWZyYBj68+qc686GOqWpA9W3YOBKQAbR8bpyd+6ByvK0RKG7Qx+NV3b3dcxGt22k+Td1s1w
ASKECkaQBYM1gjCjQArxaHr5dYSSEj00L5Ct/4YS8152tVZLzLoJ+9NNbA9+t0+zcPS6VMHE4Fv2
Pot8TiXKtwywLyARbbbW3f+2yWf1OBeogktHy5s2VRZQG+2O5bmrZ1tLf7hsfevHuQARdBbX8LVF
A5DgycRpWlfRTfJ9vG9eeN2k2BmFdLZw1eAXiIICS1IrGsuBaNLxwCbrjCKbm9rRQ5aVsjHQ1Vb6
peYEr5iipwslFHjdfkt/ryilB/NgfCW/d12qsjzAanCxEE1wkX1W0VZPIVqufDa1T1XnS7QlOzvB
J4VW7WhVBoBwQt+eS48ZVmxkPl8/qfN1NX7n84H/YKNImjBldkKF75quVbASZQRyvw33YOy6U5NN
9B2ztZ6xqXZMdXPVjT9fFldyAcQS20jTzhxiYA5YB8nYdaorXk8lTms1Jb0wESpEANmIIXKKSSyk
pMEIBV8S+WQTHmzXRIEi8D7kJF9thApvmlpl1WDPgBvM/mzPlZtayrnvZeypsrMTnIdVWEUQMpyd
Hu2p9jlvvQ57rS/rZ7XtZ3l0gvOYzbEpWQQQ/hkS763mc/KibjKsHAuf8i89SEDNz1N1YJEbBB5c
iQSef+i+Cw8WRyl4kmCoVacggE8O46nZKdeZvm/B6pxthn07SD7uZAcqeJLBikMd3EmYk6mfovSu
SZ6VWBKLyiAE98EGI63rBBAKGGUmsDBi64Yx7C6fmgxEcCEmqYowNWF/JPlqGV8ida9+ZHQS+5mJ
TQ0HuQOxNyolVV+zHmGbTR+M8Krqvs1s+xEpXiGESzsHje2M/DOusG9ANL+f2JFNHxk0XcohXtU0
o0NmAwQJT49FL42xDazADY2PcGdYSyThtmIuIq5mjjTyNaQGdkWmu+a5eeGEMdVOFs+sP1Ovhydc
22ACoW3MUyE0+AwCKN9KOtnV5Of//mq+QghXc6oxbpqjOf937dJELnzcV/vR4+SB4VZW5Fs36Vcw
4WomgWpo9Qx706bbHtnWZEx2wyh7J2QiCbdzKJNqNjiKuRtPGlTU7slX/krUO/b5A9QSbwxCuKXg
SqoLfOphBLDc2HQHgS7fH34kF/QjTh63BgEpdQhhFIW4DgHfonHdOGCrf4hlk/vrMcsf7Vgr6Uos
dIcoEXlSqd/1na9o56KTTef+y0P+CiT4hILpYI+3APRPbTneBI8mPk8pVKTuM0+WEVvtO1xcWpE4
t2ARq1sFeOpR9xoEDu0+/WrcTzd8hI4zfw4tskvuKPsC4m7nku4EZ9Hoo5XpHXTXb50Xvquwd7Fe
YCSY3p38cjvsOyLxttKjFTyGzcpeG3DJ/Bq7E+4UN0IbB9mgnz430HWu+/INiZI7La52Q22r06wE
iHH5SaOHIfum6JI7IIMQ3MbUakNpV4DQ7JfS+al099JRGO4TLqlK8BnBQJQE3yCw/Vh1Q4x91ax1
p+Rapa1rGicnTN2/u9eC32iQTEnVhsukRW5Ez0haZPaXovKa/PBXSOKiIVTq0FbBk5wEzyGxZpeQ
62zC9M09qh8y+5P4XpGXGLtkkhhNOACrN+bRAWkrPWXJ3nY1T/eVQyLbafsv341/fIm4eKjCtA+L
SwA2SHMZfoRe9uTzeFSxsGTaZzK4dUskuoqgSQOXgqA1U+/NUK8Qk0UMww7W58JutwWtJbbxL0L9
gRHZrILUoUzRAdNmHp84+yeHwaX6X/Yk8j/6ve2/ogl+P+37WWscoGWH/oARtz1v+Yq3smW3krP7
LfQiJ51PbM5UFTCzZqODvfPAYb2LsMf1I+b+Ko0QCxbNWJtsBIxisLvIBjlM9RxlyRYjodcGOoou
o8mEElz8nPKVLhnQxvZhRIdxUO3jyZEEaeth4KtI/I9YnFyqdw4Ddz4vulUgn+t9QxZlyBCEKJA2
mBmyuBgJOVKynxxJVmI9tHiVQPTgoeLUBs+pk/qx72w3KJ8pOettKFG+9OYIfhxZQYKiPoDCT2Ag
AWMUve1DN/vVnNi22KUyKrZ/eW9fBRMcQkfiOVO4UQdPSezOYJLc8VII2dTK6X+bZ18PCP8gio15
uRE5dsd9Q9AZbpN8oorjjdGxD2L0TkqOU2LdYktT07LCSPD17tcgZGdh52kY/s6+X75CMoH0t9Yd
z+PYFByExsWD3dOtanS7hDVY8FO7piKjwpaYui74h4TG4RxPOD+H7hRzV4wSjyAzCV1wCYNd5GRo
AVBv+VZG3js5uuQe5HnHYqNeydzqauQC3kOkV0zLdIhwtfQ8KMKY24NShF457gssMjWfw9n2DAyI
Tq3kJq+axAJOuGBqr1Gm86xEYLS7eiIew9BwgMaWy0YhgxHuVe/0k9P+tvL6+5TcjjkYKg+XIVZ9
0qskYqI0T1stUxVIMragbEhunIC5le3bg+R7dNW+FzjC81qB3mhOecwA0outVe8sGnjMObYt+qsl
Xxzrp0YwZKVjUQj5bZqLh6JHQ5M1NhRQxZWmbXJli/H7y6e2en0Q+JigHgbRtZjqrZpk0Ho+IzTZ
1326z+nd3/2+4A0UhzFzCvD7kbXRk+uwkAxOrP/9SHapumbyIZS33katBi3PsY3GH6dkj3W8X5Jc
k1yRVcOyXyGEK5JZYRMRyiHGa613e/Nrnm1LWaJ/VdcLFOGGKGPjTNQGimbu++l7Omw76XMqOSzx
rXGCKc0qCxjlvGuSE2k+Yq+ogaN5gFJLEzuxZyTzs3xG62fVMFBJ+ml/ZrpslcTqQS1AuLoWlwJN
2l1gZwBJyXZIvpv5ufzIjIG+gBCMCsH2MDUJn/8Yvg3DgyUbwl8VAVyv6I9Fo9q79c46K6224xkt
ZifeXO2Z2nqqjPNFAiK2xvZ8MbIW4ealzb1Oci9Cd0XLfly+3quv1askjuAMQ1Mdx5lhVDJXnx20
x0+zF6cnzGVW1Sell/iSVc+7ABN8iV4N5WCZ+PLtczREVnQbqXcZxgv0gG4m2Q4q2fEJcUWe2EFu
cMkGrA1OtMy1q3MzSis5/GfefawtZOJXdmHN5txWQcWHxuvMq5CADje51yRu89JhMzIn5lHvL2ts
PaReIHLBF4i2FSCpxLMvJnJXL+wb2edn/Zag6LblOWIZy/aqz1nACde1c6phHAmUFjjjTWMnB7sC
R+pfyiRc2LqrlLasoKx+G90ayHk32w6934nLV4V1EjSZZQjvQWGTEO04OECrqNzEPmvqc2xsLksk
wxBeg5SQsgJvHK/Antpga9AHLd39DQQaYd7aQTRZAcIlQCRq5KFxXm1Qa+kkb+d6+fqP+g1VcBDx
yBS1V4ASHcLr4MiJ3eljeGL+7HEGZRtbz/Z/J5fgJcJUG/CQwhZMG11/jd6dWqU+NIq0xeGyZRuq
4CGiLG4rkPHj2zTy7K/5N8Vt3BgL2/EdF3fYEkHRECAlXZCBCv6izYrciAtIFx1Gx/0nmUSudTTq
6V/QgeBnni4pjkochiF2F5FMYZ1iQoWcQRIdr1iEYbrlgW8bCv3Au6y99eT+wmAEf1GkbdfkPJGq
7qyXYaN+wqbJXXl2PCNDkwXSjthzEIXSdsTLbwuY0t7eBoL8cE4ZYLPxipEHvfjVmgHW25zrRHae
l10+KG7fQoGJRI2wfABvZu3WX/huEbRRYXTFHY9k978s0pRqUPAmtj3n6czJhxDme1gHjd2dpadd
80Um1U42hCGxUDHZqQxhnNkJwMY2hcKG6S6IQdRx2Uwu+0fj9xDS4hGjmASMMp6XDpv7tPbsvHK1
4u9eSuP3sS5A7LG1iM35LcbttIm87qx4DjZ7oJZ65/iy+F92bII3wccrU/oCEhnqPOynqMg2jcq+
Xz42GYjgPWAEDdIL3MrJ9xI7sctfl39fphb+78sTM4zEoVz3hbnRuqu8vNEGyWe+TATBP5SZOndJ
BwijPlvTYZat2OX//78HZPjqfiuCrhldEHBHEJIeg6sgIj867BOTRn6yoxK8AKpsjjlw45rab5p6
Pwah1xuf/04dwr0vAxCnKRlk0UoeqeRubsUuka1OlWhE/KrU4oj2UQpJuuBBpzdVJHnQ1zUCvm6k
J8BFbQkaAVfqNGB7IP/G6I8NWKiDyQT3XHijNU+Xz2u935S+QglKIWmL1i1OaQT7rQ7VNt+NGFT4
Ybojaq3KIfR4PClLOq+f3yuooKXCDkhAOV1axffplt+q+kO8ZfqrXGLNsM+zoXF4C3kcbLDfHUXz
ZEt99TBWXnrg7XayOEUik1g3zBjGTicsq/ej4hzQA60lceX67flzZmKZsBv7QFf4mbHQduPeb0bb
axXJAyADEVzyiPCusQeAjKlzzSx7S4diMzSDJOSRwfCzXDhNNjHVaWLAmNXL3P+k1r0tSyrLIPi/
LyCifBoqZQZEhur0FDzw3S+NrMFNpnPBM6s0xGw+Z44r0wd73oCnwZVcTxmC4Al6taFxz5OJ6acZ
T3K+iVNk4ufrzI3um5vortvrf2kCgkPQoj5VGHcIZR/4pZPC3q776YtELn31zXm1ZsED2EmhKqBv
whdl6HO3E21Tr548++Y/KQBZBCo5R3H0AQPtVT9wqTj9dAxawfzJfrbOyjlwdbd9IodWVmhfnQpf
eCBxCgJJ1Dy2UkBGNtYpcoYDivBTU92mcvwhq7yhMV016vy2fUGjtX/5hLlhvH/UqYltd+CNwnil
YP9Z2SqYc0FjpHosKn8yr7J4V6mmOxUSXa7ftFck4RKwLhjzeMCTq4TlqZtjP0Q1DD3U5f6yROsq
fMURrgKpQgY+LOCYZnzDz5DWieTQZBCC7U+KMhgBj7HLLrtHWfIqtT9dFmL9ZX8VQrD7timLadB5
fGLobgkarMJV9V+OzI9LBBFHKAslTIo54ILkoTsPX7tU4sHXa4T46PiPfYnzk8lQ5xEWLfKuFVBm
goHRfibXvcdOoZe4ym0tu06SgxOHKachZFEaI+QiZZy5pC39MQrORucclJJIvK7s9IRX0DQNzAfz
bwY1Q0aDKr7KZBGQ5NIY/E9YPE+6Guth8rtvuXzprZNj9m4hG3Fd75lf6EjwARjdTeKqx5lFh8Lw
th04/s1N/cA8LGzca3efOz9zPK/eyXox+DW54HsMwSMkmqPaMyeUTFLVndtNoDM3V74WNqbOQMaH
NbaXL5VMX4JnmEYjnRzu62b9Zw8OMWt6vAywqi1Ho+hZwISgIVJF9EaomB3IIpCyxnyegyyURV2j
Mz8ixwJGMIpA7TTWZHgxeucm1U5MkV3a1Uu0ABAMojVKJZp0Loevet21Tjfx1xB1q03jK7viWOvb
5nu2qcCUdfn8Vh+jBa5gEEVuV7XBKZhbnWeAuvmxHmz0AmnbNtY24fih+HKBJxhEVAXgfCYwwLbe
t+xolbeD7DVaT/MuMIS3IppzxMo8p5Udou7IrjO/9JxNGrsBhqXc7oA5okp6s1YtfQEqPB9znLZt
PgBUb2IXaym9CdTZl3W17tn/YJjvsuQxetxNnm9tv7QnE4mz4JZsTLfFvGPlhVtZbeGySKaYLi8D
FOlb7qQGZJzi50HGQ3757poqj0QXnraKQhQuKGwhLyK3mk9acx8NkiqwTAbhwcj7kVHDggxKftas
bSsb5JL9Pv/3hQxoM9RYxesvJljM2LmV3U/ZGQl+wTLt0oi4DvRpT+bTXPysPrIfTF9YleACAtKk
GgsA0RBPNRI3yWS7kGWHJFx6JbDD0eAMwKNlbpUp2TnEkTjo9VT9Qgrh0ldVrA0B4Qe1G7+A7686
mFimYB9mVC1vgpsaHxPRXXZmkm9/mWjCtc/nWmuNBrCac3CmfRJJBs5kd17MYGOXiBpbnGKaoL6B
DYvlk+LN16rmWjv1VD054GaRHOXaU4TCiq1ZDpa5Icf11qTVnIadrdsokqIAG9/k9t5Wb/VMFqfK
YASzSyIz0mfHAkw2uap1yxrmaudKdoFWD9DAznmQ9GLKl4gVIy2OwdAdBBXmA2P0bJY/9VsGusF/
CMmPyTmTrSBaM4kloCBY3U5jxPKI+cbkDBtaNLXXtbElMYw1x7BEEe5UETUOiUul8md8nNdJ+aAM
3+LQ+RCKjYEBUB84KhFswVBMp2p7yNJqvxzdZd2d3kkgVhTEd2lYYArAlKABo3trb6xmKa37ZPrP
9wqaxMEn4fMRztyvbS/YjBLqpJUA4S2i8CjUQ1qFuZ1OfvwrO/EcR3DQ7tuj+WAjOsgxOK1Kkhzv
lfUWUHglNNBaDXbERZzTbV58n1m6aWSbQ95fqLcggq4Swvo8NQDimIkbZldVr7gYlzHJ8+UwRCaM
YN85uHmoYnMcVXcHeor0EhNAEie0DkKxfIc4YAoVx6pKxQjYiElbP1KwWPkRAXfZfbosx/t7ys/r
FUJQypDHkWanxeSzPHip2tnadBO2JF0GkckhKEVJFJupOeTIaoa93Vdpo+90/dtlkJWa6ltRBJUM
qZnnSQuU7hicg52xT8Hr4YFsF3scp73+/3/P38IJvievssLEaOeE0VEVsw/DLVYK7S+LJFOO8JyT
0tbMNAZEqYRfqqh86AdZG7AMQni6mdXWVWfCCyj4dKzyCZNSku7c9Rv5x8LESocS6O2YhhAiqTW3
NX42ob6t5k0oaxGUGJlY4KCtpoXE4IelPdvViWSNm04SWdZtzMHWZYdoDp5RQekJmbVIz3BdsNq1
Phh77qTTE9n9w/ojbb1Y1c4CTjCAUjftCOzd0395j0FvUe9HLIhr0YdGPdmssgxOMAYaMb1LkQEE
5aTypEzazVA8XrboVWN4FUg0BhrZSIdZQAjrzLXaL/moeUS5rTpJE/KaMUBFpmppSC4Tse+VzFFR
kWwefayJqJ+pdcrSzWVJ1hGoju90eGdLnNwYJ3vWHGqMfplou6hDG5WNPAWRkSiuHRhnDvgvjBAX
2HkCrxYAhmBBjjOlrjZ8VcrrrFc/4KOXQEI4kGY1PhxMAKnKKaiuU/NFOsq1Zl5LCP7vi8/ELlUL
sNACYgrDfWWZt3nXfiDGWEJwrS0glD5ojCoHRJGDp/GXFnqK9nBZ8auB0xJDeGdsXc8qJwJG9aLf
1QeyZ17kO175BckV3rE5/B9p19Uct84sfxGrmMMr0yZFy5LDC+vYkgnmHMBffxvyd7w0xLO4lvWq
qm0OMGgMgJmek0ilQORrHOsssWzjXgyII4SPa+dLmz/EvcAs0eRwVJN1eZuSFBgKqsdI+UAgs3R5
4DYRUA+gaLIDIU1ehtiRydwaloz22MNVpT4R0RGefeHv17qoOTAsDe0KFRNrj597te+GUiEzbo0P
+Tj61RyO6bUZhXPnKqaoYTkbcx5NsX/2PdE1lRdkS0vUOJg6AkDTql0jHb2+8HS13NEOCjDoF3F5
7DY8QF2jcUvHsHpNjqAv40+qdOpjcuhS25WrP8/kt3+D4YbQphVT30hAz9IdejgMTBdFcO7Y8ILf
ILjVY2QTIVWOccua9iRlvYsWjMHlwdrgzN8guOUiVQQQFFYs8suUH0cMk9rcz6KWTltntt9wuCVT
K+bgVBZwumCCgn8eFp75kelAKUEWivPEt83C6w5TAFRM/iZSbTqmdss8LrqxTIgzVU85eXb0xr88
fNu+dsbhtpxEzhcVAhg4eXYfCjNUcByIRDwtsoXbbZD8YJpSCVuK8qRlHu3lXVRcz8Jn5m1vO9vC
rRsrQUUfzRDexmaFDmz9PCj3ZeKIOpiKhoxbNw2SpOR4gjmIQR+iIr1OiOxRPRHMzDbnWLYFGUh0
KOd1GA3MStwPMfWpVngZ1P0ga2ogcQQpEI6oq9tGfgDjgl9gfEpChH7YTpwzykHPDd0r/QW6NcXB
3tO9qGJ0c/gc7AuW7hhIq+AWbG9KI5ocYiHp0YCDexl0Q3Mtx6L+7pvOsILh1muVSaWcUcyS7KDE
R1eMyLebVFASsw2CllgastnxNsC5gqMlpFUkHEMMRb8msnzXR+Xu8gLduObF1DhnDI5DaUGj0tCB
od7joBOWz4obI819uddvEU5D8dZPkHYuuuXfnqUzKjdLip5Yec1OB0QuHiF45lISnYZcpLCySQ0r
47hZSgYjK2jHjJPvUUakop9cJLvIAxRsqaKJ4g47pi0vdFRhzqTs5mZnSoLFKvh9/s6aWtAwkxp2
mHKUo4Z4xEhbgSOwEX8Tg5yHis+5NnuUkRY2SLOaZ2Rc++b8eZkktyz9UaT5JpiV14PxKrBOrLRz
Ugoo1SGdp8baF7T0PlV1G3ly+w45u98c/HXnXaHhIptmlga09NAfSiR9Ljs8aKPSAKIZ+8uLSTRN
7P8rqKSzKV3YWtKgXZDFuP/SROoSzJMuTRNHCWWxFDiowhpbtgsXfU0gbGI+opXsKW21r7j4vXfm
sXHbRFeCy8YJluwrkayMW/quq0u2ZPM+SjylzDyV6o+Dbgqur0WDyFFDHsVdb7HdO1etzrX76NgX
9XsCx5Wzc7wg4zFGl0ZM1EBV36gr3yC6YD1tHe1ArDijOCxkkC0uLNEkMg4JI28mpFg1ngFdZ+y0
XlnsxkAJ5H336c8b7TJXP0Ny/tdKsoJGCZiiwb6ZlEMhi7JPtn3gDMB531ThLd6OAVB2R1zvWvIX
9LZ8j5udIbj9SMZNSGwwKpUWNOeKv5VNHeYiabttHzuDcD5WaipWEePTprRSdxnovq3/PCvXVlUZ
p0f0Nkd3Rl6ucR6tQUkqRAiDeSrHp1Y+tKKS2a3pWEPw0bXhKJUtISId56R3x7o/TUrPtPdj//Kk
bDH2Gojz5UxN9cbsATTrUpjHyGrKVPMuybQXpxflAYuwOCfuskqKIoVhUeRjKKcFr5lp9RwZohtK
ERDnzEpaUG1sAWTjVNI4AWkTjw67IhK8aItw2P9XxEn6BDPD3qoi/bNmEE9tUV9UHMm7zpDrWeK8
OiviOZcWAJVF8knDe3Mrl5qraHVgGsu9raRhmphfzQqX87TzbQgEdAWaBqaKwFsYDr9Hrb+DY9fM
sBstTjGwetPs5bpzDccJjFH1RsdrRKe/zZPzGo2LvTRnVpEwCTR5h+KHoNlpH7ov5quCMjI8/D9v
UPrbsuYlHi3U+6cNO222re2pEF0snwv50+XltkVPK5N4bUd1SOdJY4eLyUb4lSyB7FjeZQiBUxoc
dTSIVh0Zqrj+3FHP6k5zZLiadp9m3y7jiEzhmGM0W5mmbDWn9nCfmPOuXUTrWMCCBkcYyoK38EqC
KYb+IZo9oyCuMQaXzdjEQLc4lAmasmbqnJPFJdooIN8bG0ZFXcn+UjT31BGc9rY9+QzyxrUoNFBK
KHP7yRN2bnQb0aF+KQXx1Uhf5ZfLR1H3nk0vsKDAj3a7aA3CXwN1OTRKFdrior5tvbL9RJBfMUsf
nFaQNKYyd+IpAYpHyH/RFBtgHDWZmjUjLDVGn1x1TwqKrDSXxLsW8TjxMw/ebVboRDK6vTt9nnxW
iSW9oxLLVtffwNES8hOsIkrxDYo9BpUDVf5qd9lLNg/Tmu5ouLd3VE3lM31qOdPrWrFwPnPJ6HZP
yT4PWVlp8qi7qJZd0I4T+qWuI3pK3Fpla1xui9EltTIbC7jj59lXoQuchpHvBOotKzlmY1kJGGrr
8RKDebaUm9De7hSjtIE4HaFwF5ZQctSf20ANi1DylS+Xx1VkHjdzaVHVGvpQY1hxO6Wr2W0XvSOh
5Dd7uAUuxZbeWr05+qkyfWobBQokpHCJqgl4d/MqbDVw/FWYGmljKVPYgk7XlY/SwD3qz7xiWNxq
ecmn5LbXY0/RtF1VL345i6QnRC7Kl+pUI1XHPoYsobPXYl/a1wcVbZQiXJ56soNsXs2DwqmLDsIC
w7eoZm03t+HE6HGITgcY4CSVX/TopoY4zhiTjxERULVwhLktZ6lGw+oMWPjzsrHz4qN8qA7jrtxJ
4V85psVtPbmdJYmZwKg+Q7dNvYw/ka4WlTcJvJ9PGWsVyzKqAh6DRriuXsR+B12Ny3aIlrPFEUhU
VRlpTWCMIWuKzDoQ2R/Zcu533TfDF6CJfIEjj2rQRmsygFZeRfcO2lEZpzgY+n8VIMLpY/WQv0O6
gPH/L8qyOBaZFc0u2w6oraJ80wf9WnMMgZNvbuFrDI5GRtWO7NKAQzTUnYLhBxO1JOHodTScgwJX
qaIdfCswWQHyuniVoktVpABwaloPLzkuEmiDiD5dnjH22W+3719Dx+vITbOCU3+GJWVIX+f2moyH
JD+mqJVNswelexLmxrCpuITHkQVZdK1JB0xV15E70j+QKg4WwA9p6lqo2UfXiMNlCzeva9YDybGG
BGWZOe0BSZC3nR4iaKGQEHFJfT35mofONp66F6XSiiaPow+5clrDZPvaFLduUV3Vxc7KBYYJ1hr/
kt1KNDOzBmOX27tef2qbXdl+X0RyQyICsTkCmTJ0AJ3RHBc7Sv8aD4z75cPPeCAOK8GJWsCINscf
ozJkee4AzLZQ26O+RJIg5UfkfxxVjFHh0KHCoMmzEZTyp675WDqnBU1hc/o1FWmqCn2PY41GnVJ1
KQCn78Yr0yvuE5wrUajEImEdVUqD7BKBhSKmeiMgB0XzZHTge6zJjNp4ECc76v7wec7d3stC8vLn
xS+/0a/DaUVRhyhdkwIQTu/27W0xveeVZLWE+bxny+kNRYqA0MWfLcevY8EpRuB2fGlcUYzWoo9s
yMbkWDb9ldaI+oUzz71AfA7HCGqUTNXCHK9yZJBt5k2WEarFeGwkchinRXRwYKx2CY8x1OpuKpVb
c2hbmDSGWgihsOO870+9a7oN0rbhdqIoUBScORxPRKWMHoszAOlxvIJW+jG5YmJT7U4ccQrYlT9z
FuoUodsgoPIuHclOjZEVDSXB0tirejoJDu+CHdLhGEMf0AB1sBj/VbbXd9emKqMV1c3Y9O48WC7K
RL1MVJcnwuRoI41U08nZGczSkJWUle7kXGnz17j27eK0oGyz1L9c3iUvr4A3qnK0H2eiEiA6OnQg
C3Qo60S3mJsQBqpLIFlrKuabXCisKc0hOKW36dWy+GomcPlNr1j9PrfC+qaKYxtNwnwKxcxpfiRg
+MgSeIPICG5ZSbRbljmHEXbfuz3q0nV9f3kmRGZw66jNpK6T2TA16ke9Cof4n1I0E9vbkoFaFR3d
yPDHMXbdlUmhDMCI6ewhi6tIdyN6xbWSHdSz5CZTIKX7Vr6tytFLytBqNdcRSc1siPZg21h9BBcK
xrqzNAbFwqKmL92+itug6S9BqxRcHMUH1k+xeBA95ApN56LB2RzGfFCBOt33vonLOLRfK3blfghb
isTMCr2G33WWXBnKOWZcI0ozejhmLV/J+rNdP1z2mG2fPM8m55PIay6joYFJSZs9OnUWGEoUXobY
jgJXNnBeWTuDMtQVPAby+nYRsPu9ca8+EClYUDiRhKLTz2actsLjAsG4ccxSGl/xOq9TZm8x8Gz8
FBcHs5mPCRHFMEJv5GgefcgtK2fXRP1SHsyq96JK+ZrJn1utui6k8XMsT2FNdcjhp5bb5IvnkDlI
BvSSlNIT2ty9JyJZ2c/tAKyBUJQiJvEzrM7xWncELCPwGT7vRJ7ydhjYcbYlpbsYuyIV6WyKEDiO
UQ2bZmnMvLK/GuVj0QR/55KvLruKcNRiMNROgotI+yVUA2UfX/fB4LNGUhLKHi6jbbPyrzX2GnSv
wRa1X+IU1nSoV4/zwxQXnhwdLoOwRfQmZjtP+it3rUF6yVgWFmqgWVXY4k1NT8cwT6qwEOXXitz9
9f8rqKTWOs0ZAZVelaj+/9gfTBTJ24foynosrroDlH7aXfS3U8axSF/0aAKWAXVxUA6Hnjqs/GoI
I/v/WRojmjWORazSbGq8b+MY1CXeMMaBnkgHLRGspVdtwUvzxnGHRtKoz9mWHWVu7yvhfNDLU7zP
UFXdu3HiNhVSy08aXgje+fax8hmOKKSkG6WkBVHg/tBd6KHOBdYJ1jEvE6jGQzUVLKwqDSvd5bOU
uLE5dQLXF6FwbBETLSszEyiqAX0VpXKzVLSFiSC4eENX0zbToQ6JE1F+SD92N4qb+hQPytUh/xB7
6kkUawi8j29xIs8l7dB3E1FWfVfK3xLn0IjaNIjWMd/lJNYG9DdmkZz5daRob6f4GR4WLQ995voA
t8rWUXVrzxLM1uukX/B4XpirRV8VOxpgmrQ3biGdhMc+Aw23Paa0Qfx4V/6Y/CWITvK+3FmH8ctl
nhQNLEcjxez0Y5JjJmmt4dwXdJoUtqKLLxEIxx0DZJNqJwGIqUyKO9TozZvGrt0u7ymnWMXBKsce
NrJYf7qJ1uBxMfHL7H7M3lFcuw62VY4m8MhtVlELP4nzyCUapNS+W5EgDt2+eTpzES/YlY5joZMa
IGr0GiESH50WH7Wd+R0ZoXBD0QITrGhevqtW+ngpCbwwi7tDThRfkUQFb6LAl5fsyooF1dUWbILa
Okv0i3xIIii7BQ0rcY/ySaSCvv2KZ7CccEjW2hqfvU9m5JlCQx5ud01pYE7QgHWNMMerb7uvA+U4
To/a/+sR/T9m7xcy/36pTeguADky7GLX5LkO573ptwEN0w9odudbB9GFEfO4txRyhuMYvy4k1Vms
16tR9pYy7rWdjjdmEVX9xwSecTjap2YiDzV7YlgeUgzl52lX7cyPdotQkck0os/kZXL6D0o+A3In
zAxicxq1MY69f9IqV8VV2Ogi5QOJSxWkaPNj6QlLgJkRlwaTrZR1ODcmdlSz9wbIqz5OxuJNcX1g
ymzWVAdRXJ0qbfToJH+R7CGccjmoHfquCPlsNuPT1SeUaI9LDYpxLkocKkI0EqtELYW3KfkMwfF+
Y5KOjszKBqXbpnLQ1C4gReZfnkARCkf82VQ7JmXvKgXa/M3GV6U4TebLZYxtJ0HKjIyWO5Zp8cUs
zhDHZKESroOD4od5LBAqynfK8uolrB9AgvYXyvNl0E3DVpjcRhPX4zwkExwzlYp/GpsGUSWfIFsi
OLpuE8kKh9trEnnB+XmAbfPtjLLKPaMvkBekazSvvJl39bXotkAEqXNNMaTaomOCAiGIBJo7GpTo
x5Lt9EMdOLsqLB9Fd1ebG8/ZQp3jrlLqsdcpGMmuviumkzIIXHD7Mn0FwJEWapDMJTVgT3lF8Wqf
HJVyn3jYDJBdXomqx0XWcISlRe0gKSrAxuy2JOGciprsCqeHfcGaG0YlSZ0cCBB/CuN9h8YQ/d4I
qiumUYBqB9GNG1uib+hwNXxsJazwLEiJDLh8mHzafM+VcLFT15x2avJYLqJ6ZaFtHCnNZleQvgSW
fT09zQfWosEKZk9O3J8JWqJ9UwjI8ZOSpvqCZ3MYd5wrd7lKjoW3fOiQYxF79AGNIUTOuLm5rEaT
4w1LT0hdy5i9+baHsFYRjKfpbvaYYor0vrSHFRhHHnOmRDQdsbSm7FM8fZyV+2H88Vc8yGdjttK/
M0amk4y7tfo6qgSlLqJJ4hN9l1mFaFKPMet9mHJj4Z3XxxWEr/0wQ7onL6Lif9GGwqf95mqpzTlz
Q/mY7J2FaYCcEnQ4TxPPwMVD7DsfncMgSi9izn1hoRkcdSyF0xVmjtmq5Ot+usnm2Iur61EoiyfC
4Qgkm+Ux6UcMp1xVHsm9wX6K9cKfLNE9sAiIYw7SK8lSURik9XbmFlkKFWVkzsbLkZR/rn6GB5Cz
q/Mt25NCnpzYdnB8qW5QZaqIaqEE+z0vQ5P3iT4bGQatgexUPXp5+ZyI/E6wdxgcNwyFJrdWDQwI
c9P5NNjh5bUqYHKDowOI7tYRNOlwJWrf1KODPNGjJtOdRK7LWbRm2a59wZl52RlHs6mUsLilC5on
HWF7ubd2StAjy1YYsLOFcQmLiyDqcqE0kWEXuZpDh7UXR4/kQ1y5Zu5JuxTyIKLyaREl8b0X0qzS
9dqCeUzdr/PK0h1drQVFLJ4W1Lvuk1CJXOCAJscOtj1qI52AOCpLWM+NO5daKKmil4btI955IZkc
OyTtv9GSvluIjzZ17D5KuTGR9Cp16JIhyu7aJgnT0FVWBKbw1dtxY6ppouMcYkjo0G49TfJNov7o
IsHGuz18Zxj2GasohkY1JZgxBIFJ7pf2fWzv7GYUHVe3V/AZhQsnytGYZsIu06KveR6qHvFq4rLa
hOIqWcJXudx3tOJjzHfG5FhDsbVCoyxh00Ffi176J0br36L9eJk6RMPHUUdMamtyWEpDQ/K9UV4X
LRq0mru/AuHf0XrVkGgh4QqqYI0gS9Oz8bSRvOvgC1VJy1Y0Q9P5itM2wjuGqYEtkvheJU8xMrxN
QfbE9sP4CoNbRMuoUlqwawvz2rklz6YXB04w5VAsWrzmgAYq+0wkUf8fx5yzXWwKVx6eT9P/zlHZ
E7Sr0KIOBXSdn9xVISRiR+8dU4V6TUVXIC1k84e2xin6CBm1uAjScVetq00QZ6PmDrKwreXmRrJC
4k5vKMexzKhSkb6jQP8NxcGoTE+f1LD1SCA6+m4u3xUWx7FVZgxobA0sezb9qU0DJRUJTG7S3QqC
84zJkpqR5oDIICBQWrs2W7ysvVekw3smyGT9jmxNVmVuwfZyrOhE13B9TM0DNkcIGtL7sRSdRrfN
+QXDL1k7kgoNUk2YHZW42ax6Q+e41WC4uvGuVEzrDMXt8iRWKgftjsAO9PVCPA6MYM4h2Noc+l0c
NoFoZ9rkvBUg53nUUiXSxQAsNeeI67j9XKZfMvvlrybqNdJYLdvUXLpSr/BYRwbzoU7V3ZIVUDVT
RY7HJvxNkLSyhnO8VKWYqQbW6MOjXV0hmHXT7Lawe0zbpyXZk0SgHiAaPo6PuqYd8pS5Rt0ilbWg
zX4a+8KXky+XB3CbbFeWcVt7QdNBHhzGEA+zj3q1bxCF8nXX2mV3rJAs9kWyLKKh5HZ5OdetBA8O
KJErc9WXrbR1+37Qw0aDTOBsuS3qK9Oh+WHbdfiXtnKb/ZgVcqn0sNW8lnIPoedOCqSnLmTvQkwD
yzpYHy9DiqaRIxK0yFWymC27iuAAjirzRftYVoINUzCi/Lt4TSbbJBPMqueTVT5qqC+PXzL1Gjqm
bpddZSMR7F/bTP+LTHgtyVGyS7x6wipkQ7uVGpamqHUHm4kL6+211nO1rqdBsSKNISTj4iL7yjeG
yVXHh9a0XRPHbU3eX56ozTG0NQtyCppsOjq33srUKsyWAeqvFaPjPkFXOxQmCWC2DwgrHG651bqS
5wrDoTsNz9XDbtzHPSINJNIGdC9svbPpfys4brHZbVxMiQHXwFKrpO+StO9E+kebzrCC4BZV1Wmp
bTOiN5dr27jrRKlI2yZAQsyWoZSo8RQfGZnZQ+AWrlA+S9+05tso2oZFCBy5axQFdh3Fw2plP8SO
jygGxd2Cid/c6pkQ2v+s4PyrrrWp70tglBF1oZwYWrEXpZ0rlM7fno4zEOdgVmY0qsWqoJW6dlV6
l5oCFmUu82ZprizhXAp3RVCKKjEfltR6Cz056rNqulFVnqJedCJkIeMlLM63UoOMOG3At0oLRaR1
GAftvkEG8HV1WP6pcRtiCLbd7e1wZR1H2DNSWIqMeZua7ufPDHPe6xBN31n3S5Aic6D0RBd9ghnj
6Zu2CiHSCMjOiTwj1T29ew9fn43i+XrohtQqWcqFjJTqQvsQLQIZW5EJfLCnlpHRMqcz1Nil0leh
J2zT8y+v5hOY0txo0kkGQNJkSBL90SjK7Yz2kFGEtvNGf8oNCHSKKldEVrH/rzahcmoTg8SYGCUm
e1Lbp7afgsvbjoAW+OylyJiMxMwAkeKZtXw2xrC0sGxFmfwiGI4UUmtWZaR0Ikwm0iGvvtpavSOl
5EVF5V82SDRmHDvoEYpf8oIh0fZDlc6oSkmeL0Ns0jWkJFQHMtaqzOtkIPU1Nynu8/zKXCY/j/oa
YjTQSRlFuqzb95RnJP55poBo4agx+iGH9oCt+mR+rFJ3xusnu4SQrgrhNcTm8K0QuWOaM2bZMLNo
nN5XP4obVh+qFW65N75WVyxH5P/xQimC5NZuU2dkxikUwVy3J8bXliQCFhcBcPcCTdVXKkSWEZ5W
NA/mYYEArUjNRjhV7CNWa5VMBbp6zwCRmteOO1KgfJAe7Qcmg9buLF/YjmRza1rNFLehq61lOXIC
QNaMJP2eBIXX+Pp3VtMm3U3ue7K+cV9k6miIA6/nX1DUYjLjTskmf46yY2t8b9X5Nvv+5wtrjcHt
tsOs5BF+fsJ1BLqhLaFdo4hS1Btpi4rWINwGOy0KzhUFQJKpCWibuXOX7qT5KxE1o9iiiRUQ/4Yi
Z1KUQzxh8qv+H0t1bTl2J1Fb7C3XXmNwy7W2O72JKBsx81FzwkZ/vjwjgsHiH0omXY7MPMXv1zle
1fs4SFL1QON/IuErEFvlfKSlI+6EXp2JdpL8RlQqA8JepYAlD9jFQ2XP3Dl6kP3/j0rOVgi5BuO2
Iytv5FxzAFaNbYjW7G5mfEN3TZf2jp+I1Ei2/eBsGbcjDXpZx3VXAUxDU1DlAyRA/TrLBSS3ebBb
28QtHpqoA5FSwESPQ9AfsmPkm1dTCDWnUHzVKrKJW0TU0MtU0srJL6SrfHBr+6YV5QIL5ojPoO3a
spdKi0GoX5T5Jtau8zr30jZ1J1FXrM1M09XY8dmzatbrHSTQgUW8+Kb+jotxf7pO/cKjt+jvNLjS
NUvPESVkbq/eX57BJ9RGMir81RiwUn3f0oMmOlduHibWdnE7H9Q57ZTaGMPJcGs8fB8KyOBkXuG4
de7OgepmfgmVqsucIfCNN61wid40cQ7QsrqNjW9y5s1/3qcdTb/OZKGxT1htthGxYuSWAsIxPjjF
SRFFxSITOH6IJWgUjQqbGDW6K53kqs57X9fe0RHpNzM4ZjBqB8qSEcxIaP5BK8ldMv+4PBciD+NJ
oYz1xZyAIKH9wUjQqEKUIrp1MFpPBccExLLlnrBlmlTPmnVrk69G9QzB1FEq3LT7JqwH33woWwHy
+Y0GHdDDWgGgbrgoLDriKfOofpf9NIDiZHh5+Ng8X9iU+HcyvcnbcdLhB3XR+XrceW31lHwvC0Ga
qMDddLY3rtwZnb7+xwPl6HyMVRWKrenXmoqCe4Ez6Bwb5FWuqPIIa8zypUoenZfLgyX6efb/lRXF
KM2tkuPn5yh3KRLMbVEGzPYepyLPwLJ0aFDy4hQOyhzzhaYTOpYtoRU2OwkEbSAxhbWPqILL9mzO
ygqMs0elNZWlAmAjHaCJokEPNrJv0MROIPQiwmH/X41bV6O9U58lk58pX7L40JbPTfoeB1uZwvGZ
okeTCqF9JM3mskuzUwfp7q74fHm8NhfLCoRjM61c6s6WARJrDjq6d7ano4LDtZCVPkuiIh4RGEds
pY3iyRQKF/5ixWj9uLPbW1rNO5IJLpY26W1lFEdvjqRZZcFOC4tqfpspQcdr4zgk3ake7Icl6u4q
40qPRZcYF13CgSrB7y4xWXOVZAaGsnWuaeXp9m0maqS6uVr/NQwQ3MlhxtHRticMYKGae4oiK91R
7y87hMgKjtbMNia5ysYun0qvQXqQ8mL03y5jiMzgOK1W26yYISiD9y366CzzYbRm7zKEyAyOByQJ
SRJWDwijNnJoZZVPrVRkrqUZh78D4oigak2zNWRMSYwkRfulNWt0jHhPcLaado4JhnzOSi3GnPQj
tBATL63Q+WLa/5khuqMjpwSpHTo7S6t8Kmy9VFibUrV4Om1DI1VcBeUjOcQDL8Pwc8/DcBNjpLg6
iqQGtUTFMUF/rFSw9kW/z89HItNmNurFI40TGk0SKiIL3hw8eBO46ejsWm10AhO6gGWTz6fsRnJZ
53nJQyaGtCvCVHflvaho481GyuNyXK0vZekMNkxTBtc8It/yTsIz5+wyOa4mLHdxHVyeK56veUCO
r2NNgqwEG8uxKvaNYRxtTfmiUZRyxMJbU/7kyGNxnG0MSZENGbD0r9SjQfehvl0+ObHrIMFT8Xqv
urU/Gx6qRwRc9OYOkAPmb3yytCi6kgK4+lFf/cx20g+J1/7Qw3En+aIu4kI8jsO1eo60JG9h6K66
Mb0UMrxRmFzBYff1LvYTkX1s21mHw7x96u/bkpEsutlbsC9P5CCpXnrzGJPb0f5mURT3T2UwT4Wb
54InMcEy5FNnpQT5Vn0KK1G7N3S3ChUkO/P8zlvF0YgKzUeqq7AqqU6686EvkeceXvZ+EQTHJAmF
0B6ZscwNOruRhNRISGsPL5dBROPEccmQzXYtF7Aja14K8s8oYnXR73OcsdQ5ceYGRkwj9IEy1kvL
jgVzvU1MbH+SFR15sa/6EqtgeMhKA4fvbvGQSRVqfo4SLHQkHgN6lR4dv/x+ecg252WFxrGSUixa
q2dAG1CdqmXX/fDPmApMEmFwbDQVA3rJM4vQOQciZleNVEGFPBXshQIU/g0X7dCXvGqwSCyL3sW1
FeRRdDNLok5am9R6HjD+IbdUJLzWMMaputxVZ7ft8dw6ty4B0ZrCZHaRURzftD10SiQ2dE4WVkVQ
HzQ/hS5W9b2xd9HDHOBEhvsrUVWZCJULKfHcvyhoy7F4bVx7Q9WgstEdiOBEJnJ0Xq1iqcliK2zC
mty3d1a47FPZzYlnvrZEhZzop8uuLpo5ZvVqYdF67gerw1heR8t+SO4kNBF2jsICOTY4b7aIlYNw
JFTWRiab0WtAUx9QrRkQX72D5CYKzIuw+yRSB3zNUL2Ex5GSZSWKWhMMo31NA+Ipe+1mCs1QPonS
Sd/cO71uEyvLOK6YoJlCDRNIoyYNrm5XhyF5ybroi2mTwIQml0aWsJ/SF2Kb9z0ZBbvUm7tcHp/j
EZ2QUStYtDt50X39bOyju/pkXJc/jCPq6E5Ed2PBfr+9EIBrKq/9YbmxRanUXNo9wng6FEFPDb8y
pOvE2l12TBEKN661YuRyDkFQz65baMGXbjo9WqKYcHPvQhPyf03hBm+CNkxJ7BJrurolqNlEAc5l
KwQAvNJsP9Q66h9gxZhD4aj/h9SCU+h2sHc2gZeW1TXNqUcZJsg75bsWDjvzbnQj4tZPrBI697SP
ly0SzAsvNFs3sa2TmAWzo/1prKRrC1U9SH14+DsYjm2J0lfakmDgkuaunp4y9HVDU3DB7AgHj03f
iv0Kx84bowJK9gNdymafeN119mj6teVXd71XXwtjcxZ7vyWmXx7ncHyroEpYtzsgMulhtMjwCVRL
aKgF8kl4mtsm3TMWR7qj05HB1oCl3y+hHix7AkHOH4tXopYt9ZpAFRyMt/eSMx5HDCWaqRejA1fM
0WN9aD5YiuzH8YnMD4oqYAfRuuLYwaiJKXdsGHMQXK1/jkcBgMjNOWbo2mScTQMAEmqf45de/zgq
guifDf9/uoL65jaPzggy6wwQdT66Sf+o5S9UvstL4RPwRZ8DEHceHHrovOoFgEYoC9DHGCkhiYer
PVbT2E6iNSUyS/19TU01LTWTAG3yljDaoZFdmOgopESTNsrKDY/kOH6RrkSJKJfXMqzkGKOWTN1q
a+D2n6FVPtPwpwKn5UXWIb7L7sRJ0xd9BIgce9ixE4+2An/vpKss38nmfhKVpDI3u+QjHF2oKDyo
iQqIFJleTApQ2XUHdS9K/xZZwjGFZaZK1M8YO1DukdKvDWqVNUcUQf9HcPs/gsCA8QTR9xKhIxuw
49DigomlruUne8Cbc4/CLxEBiqziSEKxkU4oR4DTpoeY4orpSftTCTTYYkMh+GcAAYt4mrBJbVoS
IGj+AI3QNr42RPcQF6kOndHY7ctqj+rTKpspC4TK9DEdbsxGcOQQrNfXAHf1+0tTUyNPsaEXxuc2
CqUaOmTyvhDqBrDJveDKr86xwqGZXJGMhY0tSibK6XNVXRV252b2zjFEYZeIDF7/vwJL1Lmp4xZg
0l4/shfBfj96bcDaWaAJ1Uno2Re3WkwSRwWqMs213sIPdAlpd3rAbmqVrz1KiChKllSfCOvYhCZy
1IBK2AgPKDAxvZo//+y1ovv67c9mK3+e2sN5+uuV9WpExy5rnZRt7k43uYNyQHqZJ9f7v4j6MIwc
Qai5Xcx6DpsMVlrT7QxpQKWN4GFV5PAcLehda8UjBchclru6+7hMz9CTc+tk9i9bI5wijh2Ulnao
SAAS68YkuZ0HJWHJ093JJ3tk6p5Ejbz+A9DWbJSGYgfkX1gWiRB9Ydfp7Xf6KpiAeiErcK6NI0sM
Ng6qKFXlPyj9jMg5vsGEaEiN4yc5MInh4tif4ittx5onxX7x7V0DekbjfJ7WmRVlI+yDjGxR+DWS
n4tdg6xWtD003H+lkv6wjO2n559Buc1xMOXeKU2A5lfxftjZhzYob8TRBHO7t/x4huF8f2rbHh0j
2dwhB5G60AboHvvEeompVX22/4+061pyG1eiX8QqMBOvjJImz3icXljrsc2cM7/+Hoz3WlwMLeza
z6piq4HGQaPD6UhOcnuMls5uUgQlL6/r/hVzFs2dCGJmZhNTbCJB3etaLHb1n/t8+UXkjkI4RmOW
WjgK1o2MAO56VX8YnfS97KDVEu7M+nRZozdkP5w8PudihFlM+hEqjf7qjy/9C0Pl+RD660M1OMSv
3BrV15eFCpbR4PzsnCpIDLYIBYWtrwzvZmET0P4V+nOf+LLbuVlUtcJsPMd8Is7qds569SMtiHmL
Pr3p37PhkYkrrBD6RZDrLJjzrasBlVVdhtW0Zo9FJaPMNu51FHEEyminJ0PwkBTK41CFrCiwoiGs
xWxwyFm3QRQ0aEE/MmsRuYki1OQnV6Zmlk2YYcJspTUP7NlQBORJk236EL6onnQUzazcd0zPy8kh
SiobSZQwmC4qsEdU38K18lHqIzjVIikcoAyjMRNweyNSQ29T6101PWVCdiuRDA45okJrpJId60Fb
XpIsuVbXxa8m4w9V4dBDy0lW0BKqTHlsY2iJGjZ2LgqlCQCYZ3ctQWMrRxGEpJI/IvuNlrFJdyn6
+uTmnigCt1t0c/LDKK0ur0xSQNzcvEb65wNKFk3kol/vTuHcsP1AMSbQogDDUC2Tz9GYsYrkgj7D
t5LtGQ9zjC19VO4V1Z18pNXc5dDVXi1AxP2jtRGq/PPxMhJQ6K/dBK+xd7QT9VPXkGzqhaqnB6oX
n+LGXmuBsezC8EYmB1bDWE56o0JmLYFTVvk6Kd5v4PxGAIdOcS3J2mhAQEZvW+vTIOrv23VQN99n
h27jaiuWsXTjjO8PE0KrZnJSZMmuYfZd1TxfVmXfCjeyOChCH+uoFBZk6eivMCv4qKkb3STXIL81
fFQLCFtn2Y6/cXM2AjlUWmszJGYMM0yPsxtdlW6M8oQkeS1qwUzWr5f12z3TG2kcPqHgiKiyCfUa
xIYcc218EltIz/RHte/drKe22YyC20skkwMrJQ1RQTNApoXGhFk5duQQyd/kPnFI80USRREF1s73
Q+SlRUEmi/VUyEOxfoxENfUi3OCbIAwKRuFkgoDi++AtuR1jxDKo+B4lkDh8HFwk1Q4hcS5vm8gs
+RaIGbO9YClYw5QVzNiN01+tQYNhabEXuaJyq91L7Gwk/NitebG0JGdnYERTAlJ1dqR9G2OBJQoO
Nd/+0LULiaQMyyglz612MHpvKv0+PlxeOJE1cNAha6oy6TJUwTz4UrtpR/fy95ntXji9KgcXOeKD
9TBCizppT0Z/PZeHkt5O47sm/Csmf0XC9KZobzi4UEPwZYctFDL0q8UbblWfWQMbK5s1N4vbv6KU
cAoLuyIuqcnBRti1UhYrUBODXxSQy2ce+HH7w6zj6Y5ppU80tUW09gLUUDnUICvmYocaFC0xLdrr
cilypCKc7EQnw2Ed6A0aIEMH5RxPl3d0P1WuohxTI6ppEr54HoX/FkYpLQyQx2MD9v7exggpYL9I
w/032UYSM97NvabFqC5W0IjtkIdh8WqwWWBhw0/LHVzfZLTN1m5viQ0m/XcCFfe386widyraoa2M
VIJghA2qHIRjhVfcGG50nec2DQxUxYmegvvn5CyROydZuqIINoPENkJ9K14Cxxa8hLUBWjUDjHFp
qA9+1mYnoxCVWuzjzFkyf2DSOrW6ZMXtU30lmPWEKUwx2mUHwZrun8uzGO6EtMnUd/MCBavwPkZN
IZzlavQv75tIBnckjC6LVzOHKjEmiuTdu8nI7CT88jtCLDSXElnWUbL9T6PUqxQJbHOAkMz4gAN4
pyiaj6enADh/4Qmf5fALtrDGMXXEvjzrNpuwzMgD+xPmR7i6k/hCCGOH6S2EneVxi9cO8rKMmJrq
uOWAUOAQxH7ijKcejjceGP8i2yIQyEdcTLPUhqKDgpLyvVwOlnW4vFGi73PRlXStCClKKGRpxM7I
Vag/XhbwC3z6uWR8eEUu2qnC6C0kc05J4zAS9tDFFGxbdtbaWXxWTxEK6ylEajHs2oAikdO1lOQe
zj4Om7O0kq30aeFeVk0khP2+EVIaGEY0MZdU1b5Z6LoIpY+XBewf1fPScQgrtbUu0wFLBz5Y0E+n
zZdBj4gTJvnvpVrUsygOWlNtAikw8wikQ8GwnA2Z11xGla+ewOPtCyu89m+Ps0AOIdK6zZUqBELo
dxWMAeOjimB+VJ70h1fmC8w6FCQoRFhhcFhhRrlEOwsSu9ZeX+L7IQiPYPZDw7F8ig+YOuesv1ON
ullUDi3qFEl7cLTCzSpUODha9pROhacYrXPZTkSq8UEWYmRVHqO13hlOFmvULP3KyZz0++ywCWOZ
EAcFhslHWSaTTCZYWRA5Qke66uXkYZ0EHJa7h0vXYSAWelswwvmfh0uZzbg3DFxTjVbas/RhKQWH
a/dK16lKdAsXFAL//xSQLdQc1BE1mtX03ExX2vBJpnBlBFL2g64bMdzBItpgqEUNJJLvamQ6GAlh
ljsTcK8NZFE3+H6Ly0Yat2rRKhl6OkCprLXTo/7C0mOpb6Gd2jU/s2cl691Uj9I7gQHuFsNs5HJn
Kwa1A80JtLRuqL26sh150c3kxwdxVcW+sWOSs4luZ7gNfEmKjrYtWR6RECg/Lg6788fDTJD/wxLj
LtHvJRFw7JriRiCH84hxlGqLmm8nN48lyqITzHhJU0d6Vv6eLyYui941TlMF3ZGpUSrz75YxmQc9
q5lvPVTenGkgiZL8eB1s87+S376mdM6S+A5vKVn7NI3wKItKL56+WRGGfuuDCKB241MbKZyboWma
oUosGMA6DViOBcwIN+GhOmKG752o7ubNXMwfOlGKa5GausXTVkdNqBmYHYkgsJ88mvb4kZyyxw4j
ArNgfjBvQK6fo0wrP4koJvZNk8IqqYH569Tkjt+S15gQXICmeDhFf7G0puSFh9ZbT+xNLR5WvO9b
beRxxy7XZHONdcgj+lVx20ZBdigRRsoc/UGvbjOQ0SMGLZa7C/8bsdy9tpp9K2smxKZWkOSeVr1b
OsGhYyv1xtE+i7C4+hyza+YhpCniY7LyvlOOCIlkWhbkveq3g3sZvQTqWJxx1qj4iGoCWWM3+0b/
KdEnx2qDy0L2jXKjETsiG2+RKrQMYxkDnPFyGNBExvh3G/s11e4mRxOvSU/xCwzgEr2ad+FrI5jz
hVFVPpaGBcHyclsO90Ui0Izt9qWt4uAR6eAyDSdYQ6ms7ojAc4PQw+c8ip2+/izTJ9IIBIoU4m9u
lGbjoBXIY65+Nz4s81fBVu36ppsV4+7spmkNkrNjpQQTpmDlmOpQX3X+7DDXlLqK4Ikk0oedhY1l
qE22pLkG+4vRLZJW4MFvdAEA794nG404oMisFfdbBBvo56JzksI4KLADxTCuypC4guXbdQY2wjh4
WFJZjesVy7diBN31UGqoWcktEFuH2pjbeuEZvVb7iW7c6WulnrRFTe4WRRNxGu3H2CnqoWW4d6b5
pu4JFZ4YrRIjXPSRGqhY+9HQRKkzOgZu01eXnwj2cn+hzzL5hVaMqF3r5Ee1thrdI0DiqvKNkO/s
F9B/FsQtchTOMVFTGA2bqjLdzF8shBjXBZnOEOTCkd8VduUJm273TfWnVL7zTelbtMGukNq6i9ff
o9Deb6/Y2DHwDjyOQR4I8477SYvzLvIZ1p6oDZkUrKj2EAaxox7GA6qPn8Bkj6KM4sNv2e5ZQQ6l
lTFprXaEglqQhjZKag7KEZwnThzZ4njm/sVzFsYh81xg0G/eQFiefkadaw9CYtGcEIYdb8H5LIJt
6AZblCgcMYMXq1ePjR/JqduMudemQZUdjFy2L6+eSB8OmPGYK+eFGX9i2ooEumMMa5tEiehfGMRP
J4vv/iGxobaGxuAld+gdC8KFLs40Hta4PmNPRBSxb/JncZx3MI2UtFYJ6MQYcrsEI2g5CIoW9pft
LIGzuSEb1MRk7lRXt84g3dKqdWMqQGWREM7WpGKp5CWEGqZ5rKRvFr2z5L8ub//+W/cM/JQztj40
Mc2jhCLxkdUXVUF56K7ZAGbx5FmROpypgV5HoXoHUVn90mhPw3Q1JgeBOmzd356d875wbkBRVjk4
WyAjvWZVmPJBvmXU7cTNMH9Q1GkhUohzAnoZjKYF8zm0+TO1HqiRu2ou/dYBPWvE3U59GIW0ryEk
YtFeDFbUPsqyIHDzi2v3LIS7mZbZzMKK+RrynRUMt6h88BCAsAe06mEkYAzmsCUQ7NT+GWWTnXT4
0SrP56/psyRLCW56CvoTn5Ez0EfzVvfwfrbn29qZhL0dIomcbVh1o+VyA6hbo6u0v9ZF8dF9czhr
xJtDRYcCc2LgglbTLaa5XGWtdIgsU+AX/uLFepbDWQSRw6LsC8gxco+cxmOK1rmy9saTiUoiFqMS
KSZaOM46ik6ZrDjFwkXTXWY8SomgTmT/wvupEM/ibA6WJJEYCs36ly5pbTKD2Ef6KynvrOxBYHYM
M98CxFkWdzXkdBlJFEOX5SF7zyhlIm+05dvsurv+NzFzgU3wozYHU08rCeObUU2BCffWw1DeEUtU
3/iL6/WsFHdRNHmp6Bj4wcrrWTmsbK8HpNRQlFp6ZfB7l+tZGHdjxNq4Rjm6850xk2+6RPGlvBVg
nlAh7qrIdT2pZmbi4c3ksXJl7FFgBn/Pu3H/0CY4YCikmY5of4Z9g2EIs3j9BrEuy51UjGJvFIzK
BfW74KJiR+aSGXJYUeYyJmEaEFlZH7L1Y6d/qfQefJB32nSUVZfQd5d13LfDnz7lK6ZsfEq51opV
N2AhNK3BTUGwefnNnGWCi0QkhrONfp4kYwohBrE8Oy8/Zmpkh6KJSKL3Gmcc4bgObdExf9+4Wstj
g34AvX/MJVkAtPuwdF4zziwqEHmMSg455vxBrw6R2tnxcL+Q20KKRCbIFuatPfyUpXCyhqLttRiB
XVzAJerz16vK0b3kemDRQJvNPRL1U4oEcgaIibi6sWYQOGbEnsfBHqfjH5mcwl1TKvJbTcVeu6GV
HazQ9LLRSDCUS7R2AnNQuNvJNP4vx9RepMlHW4yzorNWNPRQYNp8eaHVN21WW1gwTAPBPCxvDOEc
yQJY+IU7/tMO+BpDKzLaJsNcYbxlUZl5QKXVqbYjhxUDCZOr+77yWRb7fYMJg1lmE2UmAPJj9BCx
YqD5UB7S7DRd90F6IwsMQmByfHUhc71QYwJ5oRxo1UMuoqP7hRd7Voj9gY1CeQUW8WiGxSlBrIAj
nZUt1CY429LbxcU780E83vUXN9VZJgdGfWe1dIigVKXb7OTCjfXIvfyZ4u6VXFE/CDszPEzohOiq
iSI1g1ichhU1Q3MiCKPS5Xah33Nj8iLjJINgqAbTj/n+8gneVW4rjlOOYJB7tix4FkwnK1A8Ricr
B3oAbjj7X8w53rPHrTQOAxOz08ZJYtL+bhIsvo22hro0zI6/F3kxQt04AFTVOq+XFEuZxSjIR5zR
TwIUlr8Q/3fTL1vdODAszLFNlBHSFB2v0f6uANNBST7+4X5xUJiZhZyQElI6b/VZEJw+Wu9YShfl
BLfCuNueK73RiQ/qTCGiOhKL6ePR+BB/il+dJuXJuqMnxUZZkndZuz342IrjPHcqyVbYazAPo1ft
yHw2qAB89y6SrQAOD8u6DqN6hoA8KRyrPCj5VVikIAJ1Lyuy+4DbCuLc9V6ulyVkp3h56F9nocQu
q8E0bJZyFDcs714qW3kcakRlZE1Uh2JqH2gnNjCrP5WL98o1cPqd1NVWGIcZUm81OmaNQTkFKXBj
sUsR3+wvjq5KwSArIw3NzxcaUqLPKmPeMUzHQjFB6uu3y730TIPcWz6IFNpzA3W05/wtjX+dtl0+
huaIzq5Mul7NExqzHSt+NrRnk+i2wDL2IfAsi7NxGVT0YAnH4pGgPDLOMzaZHHy36NUvHWG7H9uK
t7fJWRpn8KEymvLEuGPi6xJcZDXePZUTBebNesLsAzfzLa/4jRzxdjE50zcritGKjCZCG3VvSQ00
/V0RqfbCUvH0VeDA7zoEW2mc4WuYRWwqC6RhBNB1eS/bqUs902Ed0kiyw60Wzk4ViuTMf1IqNR5X
Zv6m07uyHxXIF8dI71OMXE5s1dGuIl80oE50InTu6owkuevG4dVuWtV5HW5yTx2KYk1XuRYnQfah
+Gw43N3Zm0gQrjXbxe593b5MueAZKfo+d1vGudboLSN7GaNMt1UyH62uFTk3+9fXWQnusoyKrlBm
kLKD/wk0OT+KXF+MJzYR5t8Ufrzm2S6cNr4smNJONdsJ8lj2T7ZRDd8543XnYaKpU3hgF/YmHWlO
GIly3SJedBRlAgWryndlt1rcZxPjHaEpuVrXr9qa/UZWZHPe+LrhGBUZi8a4ymjuR9FJRi+2FAgg
UqQFhyBlYhIEGLCMnSdhTMt96WfBcqfItmF3x/kGoZqrKRLhMitdubR37E9tXhZyiHIymdlKjF49
DSyK0U3vaX56EoVad6sBt0vI4UesF2reMNNv0QureIlnzAHSxCiOV+z+pryJ3BresAiWd1PTW7Ec
gOT6EE5hjivVwhQ41MtFp0Jz+5Nyp70rjqyZProrvoCkRrCZ+zeQqRGwB1mKxU+NzMckjBYJL7bJ
KdDahq6bwpkLOzp2Lz/mwtHaDp1KcAn9wiE6i+W2U8qLGH8IORUS/GBDKFHWFjk1An3CKu39K/0s
i9tQjHpQFdKxV80J4z29HC314fV8YtTlkisinhOtJ7eN4LiTzDCHZ6nbcXSllXfU9ARbtn/+zvpw
2B8baWdNMUt63cSVHT1qiKBLzhS5gXpiPGqWIwjZi3TiLoMaKkVmCoFhhQYiuGHplyoSWARbl7fn
+6wUdxdMiCFWGGaD0rUWjVCglwoVVw6Rony5vHrsv16QwweRQjXuBoVCDor3nSEho9tEIHScaNkF
FakWm87SZBdE2LsqWEQ+rlQYIG1TKwjW7cXRvocn6QtjQx8RSHBgim6v2WDIFAR8fvHQ+bmsfPMq
Jiuh9KRg6h5VvzrF/mr5rJRHPbGyXxms1SKkFunJ3Q6yqZeDlUFiPZzo+LKuNqk/XN7DfWdLRvBF
1wxFli32HzaXQZx1nVoPOGT00F6DuRKBA/NmAKFWgRyzCD92j9tGGHeiizyr2iWCsLFv7ExdnAgZ
issK7a7ZRgR3oqW+6YhuMNCYPkjzyzrhgSN+9O7i4EYKd4x1KtO0bCBleUjBDFaDdEF7h2ITbziy
8Z+XVdp3wzfSuANdk7xNRwpp/WCHz+WR3aQYmNi702AzruU2kL6KhmEJtoqPh8RlJC0ti/Ek4CXK
EmKvvcC/EkngnoeDpiRL0UJCivARRjIKY+ki2+ZJbWWTxHrSQcIPYowiaK+k9/IDir79PIh70TYJ
TI9vuW1zavYjU6hbnKEFQZGJx7zlhhgmdmeCrdr5kfETvpdEC8l+3xzhsiBSRBgOg3KEdVzEThXo
tyh3jHP4kfGBHKgr9LHY7rwBf7D2W2g+16n+hpNs0qxwwvzlvxlv1yv02L/maBM/FnjJzLwvieL0
QxQLCeE6gvmD7L7P7Lz/FMVP8/iiZRWulw+9aJbr7gW60Y3DREnNxlnrILCWI7tdvsXkblBul/n9
b53r8xpycGjJtVpaC+SQwovfoRrbyTPHcuuDhj6LoPrUOqS3Rc0J+1Z6FsoBZBhKYydjjKyTr7d1
9iApJ1IeLismEsGho9XIub4aEGG1JiZyv0tMNGiXv/Os3mwSB4rqEJI4odLiVI3fIDLXR6IJersV
8wjK/d/G+UduJi2DKvUQwThvyfuIgt++cMhXRvWnO91d+lD5UWyb9yLEFywg/7g14k7Dix6G0dHb
aj1p6uSM4+9dxmft2B23gY0xny1aJhCiFU/5jBkfZuJctoN9YDpL4PwXRRqmURmxfvNyGyXvSSVy
yUQCOGSQl2opLQZCSmAg61EF9La+ClEnD7r+Y3wqPggJ6NhfvoBFfNOe3ow061e2aIGMAJibnQqn
vhr8aLQZuUL6nAkcNJEpcBixrqMktQUELuDvWT5W1qFUBRVLIhEcIsyrNMaUwVAiPzT1NWrz81lw
WEUiOESoKpVkiQYRq3WHnBFdPw21YGSCyBY4PJjBYwpuRQY68UlVb5JGVMcjuBX4HtepSLJlekW1
4TlevqrZx1F9CGURlZJgqfjW1nSopmWVoUeGAkyp8gzd00pRtFywWCZ39k0jomQpsR8xPSzykzGK
Js+JBPBHv0lbtF3g6K+9g4kCa1H8lp//E1tM7ugXZakVSohlSrXvaTzZuXxYhu+X8YsZ/tvDzho3
ENMxqcKtUmKu1mCxqk5S97axBItZ4hg+Ys5OIeycFcniFqyrxibXBuxIpl+VOnRBQUZ9n9LrVtRw
ub81Z624lUNPWz2mGrQCy/W9NiOvVRu/BVpnEczGN1cLoXJkNiaUCcsrYl537UGefieQghbc/+8N
h4sRWspmSqHFiHnNqG1bbzTrt0zsLILDRT0ciyGcoUWXHrTM64dv1SSwMNFecLiooU9JWVqIUJJj
UT1Goso80fc5UJyK0GjlBQUdCw1R66PZSSyg0f3F4/TnKvFRoCwMwejC9rqk4H5nJahz6EgVksCM
87DyK8VDCMr5o5PJR4DI2kwJ0SFUjipfmofndkKdaAf6XhJ7oz4KeBR+8ZI8K8khQY+xoONqQF7/
UTn9aKJPnK6yQ5s1AYmKA/ZDTWfj5ouLrKXIVdOCcRfFMHmg3KB2OiOGbcQqmNr6qPqQNLN1auIw
dWfTVPxOmS3fUBPwqipLdJrSVpSq2LUkBIh0VbVUAzXu/zzSsy4XSzQgwKbXD2HkxO3L5R0VfZ/9
voEMuS+onCX4fjU8ys1TImIIYJb+Bss3/5+DJPC/mV2v4PtawPYvCyZf8xUx6+zu9b2Rw+HSoKZS
lhHIQeoSLS4nMruGw0iB9Bv9oVDs5l03gFtXmGrZvT82cjmwmgpFyfOZ7Q8m0LCqaYpKY1d2O1Bq
3+AV6VIFPCrdEwZTCl57+wiwEc2BWFTISHFSiO7bA4uFRZ6NtEcB1skE5N1ovwl+pzlb30jkYC0y
+yHNY1z+NFN8bf5rNR9UjC0yMl+e3v2JXar8cOaWtnQEvRreMIbyrTflh2gWjdkTLKDKT3IBH5yZ
t2AHB3nFeA33OEEOIjwU1/mt5luH9oa6ieCCvnzaVMLh2VrmVVSy0xxHA0YholNOESQh9jHs5x6p
PEuGNJNlLFIm4nrw+mPug3XJG9EeCj73f8FTtQ/RG3kcgNBRtzA+CPJG+pOAZn6cUTQwHcVFA5eP
Gzhc/glXUZGjGliCtJqY4fMSJxVGrSutgstvGE6aGaEgpEV46rIx7lqKYShEwcBccPrxTAGxBo5a
ahIEzr8X37PcZqzdbEhimLhRYiPL+J4cRKQSe8iJxibNgLOtmSbf22SOMVhwKh2eNlL9XZAAORmN
iwjB9kxyK4YDTjAblzLGI+PFEN3XVm231fPlxdtD5q0ADiEts9T1RoaAPszttPioYHva6NtlIfta
WOiqRu0jJulx16TZJGNigunXQe+U0zcgmbYEDte+GmcJnJ3HQ6pOo4TtmIY+wIBOx4j1gLSi165I
EfY3NvcxMty6hYfBAjLzq0T9MGtPlxdq7wAZxlkNbrvjNV/QRIvv60nqtJgLIiGy1iBQPch2XXmX
he1WBGylcXuv9Lj8Ex2L1uYOu6La1bW+Kk/Tx/AOU1xO5LEM4hvh3A6GorzPsZXKXYzaiKaflK1h
9L53+2MXRM/dy4+ETSTMlos2jLsTK0VLtbCDilGYXw1FiG7uyr+8jALT45vvi7DJs3lmptc/GuOB
gB1S1gSuNq8G4q0ycpE6MI7Cx9W5NVsK0qr5IKGC3wrW5M78r6Od+O9zy9QNU6trGvu+ecwximb6
TNbHy8v05iriZPBxY6OnRhz1kGGCfRvlUWzYa3S9vuaJpdoWjUUVLBkfLV4rGg4dDQs3Lz+Vxmqn
+fvLCvH7zuvDeQulNKYozo9Ldyw+KfU1iTS7E/UyipTggFPO5EiWDKxZEdFjviiOpWgCR5WHHF4N
9hc2kDYqSpyNbVS61nozLJ8661oKP5rJgSSLc3nBGHhtDz4viQPPIiJyK1NISpChDZOg0h4s+r4y
eoEc0cZwIEq1OImjCYumJR8wrdZJ5qcoFA0DEi0bh52YSFUZg4Hdb3O/pe8k5Kjk9L0ynEIq8m9E
+nCHXy5NM18o02eNb2Uaukk/+9koCZZNZt+5tD8cCKDqbo2kGPvTu6Mbnkp3zh34BUf50F9RJ40d
PQjt5ThZ9n8nDuBsgw8j02Uu07rEcirNi25+7tSvpBNd3gL9+BhyqdK1yS2sY12j+bjtQOL7ZGan
Srk1k1sjFCTy37j6vEocPgxZk/YFU8n4PHjxV0YlLyEbnMQu61SSjqLojwAreHo1C36i1SeQV4Xz
I/iKgnoREcYJLJEPL1fxlFZ6AxFDPflkJUE3xZ6caO5loBAuHYcUSzSq5ppBjgnEe3XmQ8kuP0jP
CAlimhHKZET5X5FtcJiRDXVFMEapdNf6pki+0wHlwto1bsO5vkqrvy7rJ1pGDjuy1pwWXYWwEprM
2sFKK1vPBPkr4SJysNGPSqOXC8y988KgQ0ErvVXuE4fRTaI0prZFvX+iC97k8KMf8llbGe6ud2wg
G2vNGwt78kEA4+c3olIcwW3CU9HJykqKVgFaZat0tVqnPtOfLCO2Vcy+uLxdb/xk7iTz70t5UIdu
YgDcebI/3TKaRDAIXjNuS9QjPyPU6YimJol2z+LQI1sjPVTCV5mLR9G2Ebvk04uB0SEgSLzX/tBY
LPWfXkCCt3WKySuFG960RxlTB4xjcm0hkstmbEWuiLhdZCt8l+Ni9dMyRH/fNTK4OzUkqxCP02Ar
5ieRLyhcTQ5Q+j7G5ZZA3FS/vnQwsvKxR/v6dz1gCer42fyP71HeZDg8CQcFvG5s+6TpqtaOo3FV
6MFlsxSgiMWhiGwOchPr0InkT1ITUONjL3raCK4Ui4MQw6oVNFdAREfg5ppT0MYirvh9LUyqG4ph
GorC7cxktRLFUJ7CpfPtpPjyckhFzXgiEdxeqIaq6lkCEUb5XlKe4/C+rgXb/abc/Md+n9XgNmNZ
si7Re7Nw0fPnLTX90qFwL5GMhybMPWsmqJhK1ADdje/MtboxRlHl2f5OneVzO5XSCfQCJXTUrUDq
30uiB6hoDTlsVyUa1+3K1jD6WI/vR+1dP767bM+/OKQ/deBzZmAWzWuNYA37lx89k0VA/1qD7Mi6
MDBdSPCmfhM25PaMT5dVYJnO4gU6rXdoEXD6p+q1N671tJeOMeD646fLGu5fWWcFOUyvi7jpMrZJ
kjT9pWjZx1mdNLuX1MekGb3LsgQbxifLFkUtpDyFrEa6XhIn7R6n0v4zEcwmNy/HaImUSNZp4aZD
46vU8tfGOhl17l8W84u74rxsTNWNnKVQ+9paIUfFMFLGnHGQMI3Mps+Mp3g5iGgzRCvHwYVcpaux
tlg5XFGOZi63cloEuTYKUvWCE6tyiFFI8jp0BGLG3iuS60w4hZRZ09vn3HnZOEhIxgaM0TUEVIuT
3LJxdJa7DB7L8LVB9UXElCbSh0OIUJLScpXY6UVqW/NN5emyGQi2hWfENiUlJLmG78fSZx2d9dn3
if6hpWmsvHdjaaZO9N6isDT9bvJYb+4KonSf+KxE2XqMRePMRCpxeJAbowLSdOyQ1l0n401iHedZ
UP8l821tHMhpnGMnm80SFxGTMdcn2lq3mjGc5oSeqK68I7rmZ3X2pcbgp6anHy7vGLPgCwaocfgw
WJhwPWYQnVUvc/JIMEg1BI/5ENpWLTAOEUbw6Ria5TmZGdyxkbsKIILcDwP8Sdlhw6Djybmsmuiu
0niQSCypsyjk9X55nG6Rm/TIERHm174Dei+a6rRrKQYI58Gsj0AwX2cQDqq1ji1zJ5XJkabvpEUG
Ufjm2EWMjRRuw/Qwbud+QMhUyz0Fk+QZxVicYpAOa9Srg/9c0PFqmxt5TOvNcVOR7igJA3bGhMNI
axn7CKg8kcGz08Ny0Bb38rbtYtRGILdr1lJrc2hCYJR7VD4llei0iVaQA3W90sZGT+EwF/HrOwN8
+o70bfAn90ev/WV12N99c8A26nAIHw0xWbMW+xW2SmGrPSJzM03nh6aS5oBm4/GyOJERcgiP2TA9
nQhWL+uvO/VpXe6MSOAh7ftkP1VCy9o/TSKN83qkEQy9dZNb8yU5NIFcgCGGPUUxxvpRnGHdP8ob
kRzoJ4ZSyX2OVZx92S8gEFG6U+f+aGADaZZIxcs2YvBVBkOJ0UurgWWc0IFjBeN9cpKc9Vaj9nDE
YNrfCgtu1OMuAKXOG2tBi55boi91+GSI8jqXz5RBONCQJk2V6xLqtEN8qrvMS5VYgO7Mjn9t5wZf
VhDKoCiqGE6Q6AazGD0LjEFFEOuDXY/odZEtgR8gUomDCRMtKLMcQl4Y3i/Du3URwQRb87cKaawd
WtbZVIp/Wnkjx2XdRywA+PHHfDTMeLTlzx+In3sJKDkun1t2Lt9IQ0kohr6hRA2zN/4pDdQwfTrO
AKVtkdd/pxB9RfONGA6N2oEo6lhCTGN8pNPnTjQhbxftNt/n4KeRFnPqdBaiyhO7K56UMg+64aoa
RC3ruzj3UxCWjVuvslCbpocia1z5uqbaQxe7qSJizL6sj8nXN4UROmlWti29bNhZ/KBpuW8UztIJ
Ynv76lg6akVkYmj8SzCTol5dKgMHtL0jIcX4B7+TRV1BIiEcCmRDEpYGe0tr0nXZeHNxNYvIBndP
JXLf/9eD/YWNtxDWTUNCTYdzHgXr8E2KU/vyOdl3IjcSuHMfI/iwpCqeGFJsd97rHEEXgyxz90eU
cBXNhRItGncwNXSArV0EedF6l1aHfnyWBkGLiWjRuEMpJXm+mBI2P6KNNzYNWDT6w+VlE2nBnctE
qkdLXrAvEdirEZJ0VuVT/l8L23+Ay8/N519/S9bKCuYVFu6Snbrw27p6VfJbCbvz9vOvv2QZlK5q
2QsWpD6Gk4AfW71lQX5W2NUdRCFikblpzFHYGHSiF6alTuzMBON1+J69IeqDDuIiTznk31aB3yHY
pjcPwSQZaTNDu3YIevKc63Ye/pkl8A8+udDqrCmYsc1u3t8WmlPNgkCrSAv2+2bNcsu08EaBiLqn
PimWU6uSo14nfyiGQwJNaqIJQ9sQGpRUu5ndWKvBovqHeKNx53/I2pEoYPRzo8Vm9VdsaocKMnvi
W0hKCJ9bu6GAjX1zWKB0SVWhxggx3OGvdtaCRfFCKQglf2zure67MQRrLOrb2veuN0I5dKiSVUIe
Eitp1ZgyivmVbtrbjVtdrx7eYMd/MQx2178+S+TJ3BrkpJuufz1W/dHs7Rhp9/yqSWzZUb3lKk3d
P8I/nXPm5IF0llZjF/W4RAWQZ+E6J82HPxPCYUWotIM1s2XMotmWZoRQBmo3VSaIa7Dd+B9p17Vk
t61sv4hVBBhAvJLccbJGGoUXliVZzDnz6+/C6NrDwVAbx5IffFw1dfZiA41Go8Pqt67iv2ZW7l/v
h3gIghAw4kXe3sQHMYMzOquK47ddnxcYyVvQaV/Fc4ElY0XrmTGa1/vYi9geYioE2s7drrRBMhjj
VLbRPEHpMYq4d7vSnXcFyPRzr0AVxnvzDsFQT03So7LtlmRAEjvrx8qChBhdhvaf8mB/1x/nPRTw
iCa53wpZr4SUDImVTYltTNg2GMKOgl7pe6sMJys8CbkEsaegsklE8iJ86nfZd5EED2/Ca/4Q3v8c
Fqy8HzdfSSupJNPRNcNsNCIfhFHYHbiLbVTQiAGqRgVKkf+Fv01xucgViiAdICAEh4hViXhUTb+g
hMdLrPrPDIb8+tOMpCK1cMjLie1wJ+/ytjrwP4aRTIY9ZKET1dD8gn3gDHQN/OiEhkIWxUm2xR6u
7uO6pHEyCrtkcfS6GbsovbHJjybc/5H5syWD0fAu19MFMONEfTtLXRKH+xj1yn8GIxkLLYucPIqg
cVWUexiE7EXld2SfVPe+QrFtyTiYg12aqUhl2DfLvr4VY1n5Lv+UnsiOgjpSWZijwpPMQ4tnRtHZ
wgb+f3Cc7zLM38R0MGGPkJumf/bqkGc6t8REVWcitqvds+Lcz3/mntmSZdC0oMti8ftTvqdkdM3A
ReufYpsU1kAuSZyQNxmtACB9F54wWNNzUOGbmqfLKqe4ceWixMbRx2HooQt68nGur+d08lh0U0Xf
ne6vDOEuVTBIJZVkFfQ+CrnZQKpWv+mS9zU/hKrdUfl8ciWiHhelPXDo28+HVLIPa1TvxdA3cVOg
9Mz6fnkR33CSSM9DuTCxzTn6P2Ks4s8+v3TXo83P8OsDSFnhXcyuoPyej02iHHKkWk/JZIyObuWW
8C+K+sYJz05xl2uqpjGF484kexEVFkOBPqQz6ilyI1J9s6v22Hb9sZxAr0V1v0w1jEilh4SHiqOs
3EzJeNC8jk1eCYV57pzM/MBwO1fMMwRn5Idgp8pCKW4UJr1SDB7xLhYv/aKu3HQ5j+yJZI/MGBXH
ezvV8OJevClX5EZVcwHU+KJ7Od8lhRsfItTp4skvaA554Q2qGJPiuMtVi1qXMY3rAKXzDN7sfHS1
IvPsPnXj2LpmdrIj/fCYdirHfrtA6UVauYaR19yJrAQ6RA/OIT8uR1TthifBAT0fU7K7fB7FdXzh
GSEXL5oFTeJE2Ge0RqTpt0X/cvn3VasoeR3ZvGiB6eD3me5cj9nXsGz9skL3UJWjmDY9DPAS2rg/
XEZVOfVy0SJ1orE1hEOa/kifxCwNMdN5QhPszvL+ezOlZNNkDsKW5nzRn6ORmeUTM9yVzpd50THu
QvdYUCs8LNVDyZGMzKgt2gSCCoQ8HjFb415QyLfJbnoYdoGbHTEs8BB4GNp1eUlViiIZlznMiJMN
AJ1sTHDMY7dSRY0V9lkuYRRTIptK3OI17le6x1BkN3DeX5ZChSHUdeUEL8FiRiEFRm/sWf0VgaJw
/noZQrFQMvEgAt/cLHpALNq50q61QRG6U1hdLgUxyrFmthUJETDl0ogQHLQyn5UH1DkotlyxWDL9
YDMUU8sybPloXc3Wfa2dG1XZqgpCMg9DFiV2XYtzSm+KqnFJtx8KFdXO5o44VNcd0ISazpv0TWQ3
TUgAYtd4nsYfJ1WH0aYUKwD6Wqvyru/NeUIWMgt9Gycvr45a8P2yWqkwpJUKQkKysMSL1+A3DfnK
hw968/hnEGIdV4fDtElmBMLB7e36U9YNj1Qnfh+V/p/BCElXMEkONlDM1EHkaj6VhZ8lj7WqU061
WJKFJG2Kgi1h/ikiEFb4ZY6tg3paqzB5b+7O1bZLJpEYoRlowpUFu53Pew9kFShLtU/huTnyL8PO
8JYvImQVq56lmyZgBSw5Xu1cB44mSnz7GCN1E5q4cVpcVTS65UPuXd6tZ9bvS1K+MZlmQkqR+2CR
iymuz00G40MUuNRrvfBsfs9P46k+Cc4H+zo46nvLaw6qt5BC4ufauZXOzLzHzB4DH2GZ4beWWpm3
GIZnz/OVXtcKibcdsJflff77Cqy1GF6TA8AyzLxET5MorkrnWyGZuqhFoarPnswKDNzWVhaIcrg5
fayCfW8fB1NRxKBaPMl0ICHnFPkEiJ7fxsn9WNyx3m9UKaVtn2u1bJL5YDpt9fG59uMwEfDlCy5y
7pnpc0mV2una9CxXcJIZcUjS0HSG0TUPwZkcf9I66EcVrYNSGyRbYo9zkoFqBLXTmG4DMv7pCsWD
xGcH3VdXZijRJJsSs27RCwc2hSTT0UFabvYLKz0hhha2d/lUf46dY8g/WsHHy8dcpYaSSbHNLKlm
cUeG2eNiP6Soq1JmbcU1eMGSEMmSOHgrTjMFRnDTZq7YNL5bMtBsGecCj7j6tyodXjREbvcvrdDp
wVeP6K2zPLbt97iY/s6UBlKo9QWpqOSPVRzxTibqKZzxw1Q9BYHKHKkAJO/C0obM1hnEGLqDdWef
a1C3V8cOBLj1MyezGP+mKkVTmAx5FMRMiricYwhlte87w4Gzf7Sm21RVxq0STTIZPWuRxBLaPoCf
1j5SQ+ErK25ouWWpsxgPOHbI74oExU7cnZxHrbxK59Sli6J4Zzv8slI3yVAUeTRWA8OaJb0HkkU3
w9zu1LO+RH9NSKAifapQDMWRpZKpcOKesrQFnlZ85sZpTD6wZHfZKqj2R7IKoliQOKIufGg/Ef1z
kip+XyWCZBGKsNPYjEi+39LPbf3F5B+WVlErooCQW5X6ziJJLDQ54ZnLqE+LytUHxVZsP8lf9l5u
UJo1Wraz6OCwJ8zatel8plN1k1TT48Dp+1iP3caKPau2D1YBgoueHVvdONuddedE9kfbcfzLG7cd
Mlt9kGQ0OiPCiCOhHNYdaiLQUjxcxZ7pJrdigGkFp1RFFqNaZ9nJCPIRBBg4yll9E4D80yhvoyxz
FWKJX7lgbA3JYBTFkIeNMLbtrsKQtBiE1tVVu///Yn7/t4r5V6sohF47ZygQSKpMPOzKuflQ6G3h
aToLHzDzLttdFm37qIG6xdQtkGPJiRJr6NpxEBU50XQVRNfBb1XKOv/+vpwjmS19YrRE9Duak09L
ld/F6MD+IxHeJEhKlFX0iYkw7Zjsmto8MDDNXobYNugvUkhq3S6mbSwOICoD3HxaB/4eDAxNDpQP
fhMqeTbE3f1W3V7gJKWGLHmYxYALb4NDgWFB/V4E2RqcIKWfKT79Epak2g6f4asU2KDRo+d517oE
9TD03jqQXX6n4lXdPq0vgkmKXRW1AXp2CJaWT9Ty++aTYSq0QQUhXYc8G81F7wGxBDe1fd9b35Q9
CIozw6QbMIzLajYoICywMzT8PlZNblDJIN1/FhqFl7w14NvNhZtOp66457+VgV0dTOkO5HNbOoEB
jIX8GPs7XqsSGQoh5ERGGvWN0wdYpcR44nwfzV9m+7dSTy9CyDmLIi4C5gjlJY+CUAJH5Ubzar/3
LZB2qt9+KpEkM0DtUuuYjjVLM2dPw9rTU+uU/F7b7Eoq6fjn4dBZVQ6pLOP7kL5vHYQPVeWyCosm
ZypMu2m1XGR50SHkM34ixRMp78LxY9qE3mXjKbT1goWR0xRRb7RWmkKc1Ihuomq8ypvyrsm+6RFe
l5rp6RiifhlRtU+SDWgnOMXUgOrF/ONgeol+mEuFf7f9UvnXksncCuCCaWdbZLA5WBGH/jZ3fpD6
isbvL0uiMDVycgLNVE0Si7XTtNTvytILVIE21VpJdoDUyVAykYmLyFPAb+dkcOEyXpZCgSHnJuxs
WPRwgRRgukUm3F3Sk5IITbEhcn6i69O270Bu79MUFC8YJWRWmm9WNyP5Q2EkIxCTfDTzQWzJUPq9
mBbH/FHl06ikkUzA2LGatgt2RS/uM+1zan8t02uzCxUH5Rf++r9qzKXbn7Ro/YoNCDOe2ycdhY/h
rvo4J6i/JV7jdl/GKxT/XFaG7YbjF/PGhbasvNuOgpkM/ijMG+bidvqh6045BqHa/ZHWaNYy0Lz9
V6iKAqkWVPx9Bbqw2BjHDKBj+zXNQ585twa7mrL/PJf6OSm7kk5yDrRUi+LCwR2R/wBJ5749dEdQ
WB+WHXhy9qp4iepgSY5Cu3SJM4gKBQPee/9Zbx5a8uHydiksEJfsQ9dERgkSB1RbVA/5CLar+8u/
r1BBpMte7wzTi3GacKTwtgoOAeqAHrUd21kHQUCMUa53wTvVql2++5BNeo1oW9pS6uIaj5yvSfGg
VQcDfpalPSXx02XhLu8PuDlfI3HTQNK8hGwDugTYfNXnYDdXUsuoUCRjkSa10y+d0O0HcMn8nHMX
+ONno3Wjp+SW4uEAhfcvi/aLuNM/poPKbZ2kCTirCFCjawa2Roxgj/bj6NYZCMQEgYSDqkFVrOuy
MlK5z7OjXdbO4jXJa0T6BWU63wkeZ40hJCn6BYoDUemn2KNfuy9UlyxHkDVIylTANG8oOPCLffw3
ppq47fX/FIjfrOT613wgWfhaY8YktfVoBNqkmx90Q9PcuNRA/saLczzSg0Xjc4dJBZUefJxyVYLv
sqdGdcmcdCElmA+Gg9Hye7O8ncgHJ/+snwLiWaoQ3y/SNi/qI9mVQsMp5AkErcAlKWJF8Znddu7P
+bHa75SDvqyqnMcbaTsi+AVdZaED2r6Hrr03a5WfqziGb/J305jEgXAMsDedfSb5Dy1WHQBxlC8o
o5y203qTh4xjh4IPJfN/Ng7ohjtZLgXlvbFTp0BV5/z576ubs6kJH/sBkNWn4vq55RGzTofzcuaH
Dm8sVROSahUlj8SO8m5qxP1Ju3cNv6qsvRYryiUVVuQ5qrqSqKVhwqIZELN+zJPrScWspPp9yWKE
eO1kvbAYnfOhDP8elbxUCpP0XOy6EiDNAprn4oGIshWMkwZfLvL/vunWp2wXMFdl6sX3XlI6ySzo
mHyOLmThZVAoN2LMuMzGACyYe8WVolo4ySYwww6ylom9P+hn61OE8s4dKL68Fv2vyIInO+6rKM63
TZ7jOLjw0Wovkyzhhk76sIZsgTE+VPngddmXIXkwZgpeLOfWbv3LMm77Hi940lpaSUAsS7y70frv
RrEJovtzYKVu0aSu1n67DLa9cS9g0nqaKUxsKXovAjKDl80bW44y+AeupGPdDlj+C/Sm+XbMNVMT
NXT0gKrH83BMQQ1pYMNmVzVPeltHXqAk5w2PIuKwGFCm3Z6jMjk5ZeFdXrZfmLwXDMltCw1wayJu
jSfesfOLAXMxyDEHM++U7wT9JLTweBlRJZTkwYUDKaJYlEAR/X4i7xdVlHfbqL4IJPBXBiNyStYW
oo80bmPPwW1rB17e/ZZZfQERH7ECmet5DoMZIHNxH4b7GmGry6ukOKsypRJiOjyKxLY0U+rFTeMl
qa/z+2CBnQjyG0flDm2tmmUT3bBAxMGoPLTSQbf3uEwwR31hPiZGsMOAwes8+x1etDWMdF2UmGBD
+wwwgfOYxtf878urppJC8igXzcpTlsJy9/Gpn7ykuFfmu7fszFoCyajFGKDEM/Ggqosfdp65FujX
Fn5d5qfLomwezDWQZNCGeeoNKgLjBAlOl9+ZHlqjzvb1SHxBoKTuFVYs3pv0VdZwpsUADOcvBd8v
GMxbaN8VUm1d5yup5ASWaXV6XJcAmc+CmixG1Xh2NX8i8OYCTxX3V0kk2TazSkwznKAOdEgOUZj6
Uf1NixWPpi17tpZIsmdDUS0kNCFR1FpuzcFprqLwV6ic3M9j5N3C8gpiaOEHzdwN1bnqfkT24+Wt
US2W+PvKpPVWg3qvAii8fAjHUzDdhnR3GUK1VNLp1xyHak0JiAR9SBNGSlmJ6tGwdTuvd0OyAI7V
LyOdxZY/6J7ppefm43RuT9j6s6pgUnVC5eYcWvdz4NjY+eWOnnEqb+JzdlVe4wXpZedYGYVQbZBk
EEbLWAZQKePFal/p0X0Z+6RXbJBC0+Q8FjVqbtgJJGoRfufoP0fRUJC3PsNAl8uqoEJ649rENM9q
IA1BihSTr2vMdTSQXhuK5MWWE7pSCLn7pmrttK1HrFpmPIlweRGCwt7YR+SUqKZHKdRbpg03R7vS
KqF7yC7N7GDXit1R/b74++qEFjZvWSmei9G4j8qrTDX1dTM8uV4roYErAL40dW2L89nsh29z80zD
IQqs5nSfXwtvUFOOJFIotdxos8yWbZodZJqsr+n0fnFuu+VwWdW2IGybWZZuM4L/kAx0tOR9F8Bp
8hN9cnn5cSLnVJWdFWdPfjaCEFUnpm4a+A9p5caQdpqdDomfOfotGDA85ryrHcu36s6PB+OvAINK
eJHE/mXRNouiGNPBZOY4NmaPSt7IPA34TLNL/PJH+SSGVsZ/g4wanrvuwkFwqRvtVC/kLc8UT0jL
IbrJLVNm39TNag5HK0MokiTW3pq12mta8705s+Gg1SDiaKMcQ1BbpmIu31RPxzF1kLdRjBiVHRSy
8EGbeJz4wz48mh9qDyMVvPkTJQhREq/cj8eSKxZ4S3fWkJKZKuO4640aLClRahNfM0yvr9JhB+ZH
hb//XJkra5DjYHQe5ZzRN9TvyZwkSTxiWRFg1r0FQULjq6F5lrUr9sNxOpcne48nu14dZ3TvqvP9
m2XR6w+QLudST3gRxPiA7DT5LUoro70NZhp7j1npKt92ywtcY0m39JByDjLAFMt6qk7DfQIGkmo3
/Zj9DmVzvxXVXqNJh4SNPE8aIiS7/klkzD1yYAfBYxwq01RbRnoNJt3SMyqnugCl3j7t/Sy6i1UD
xxW/LxdbtsxB1DzF749WArqi8Dgs805hVTa2R1DrGqiS0/G/VJKhm7SZlMEQo07KOVDPRstN7jnX
7FD60c5S+M8bnsAaTBaIGk2SWc0Y+2W5i1Bg4IT7IjU9rhqKuLFwlNqEs+fhcYYhCTWyNEZKqot9
u3GuWs3+aE264qbZslDUopi76RALxTHyNTAZQ0TqKsTmeM118Z245MhujUN0NK9mn8Ikq4zxxuIZ
2ChMkjQcndlydHQqZ3Nscg2V18txRvprQHjgU1pF/91bewUjnSD0pdaNEwmYNHTz7AiuMT/V70nR
K8ygSh5pk7KqDfOOY2R1DVau9sYZD6Nhu3byXqHhG8oAgTA8EkoOBmm5TidLW42FJEadyT6Gu4Nq
qgjkhtHs9uGuwGUieLJHXbGKGzenYeLmwj86RZBFukxo3JXN0gDUcu60BF1zw4cRzq/x3a5vqJKi
aCO7hqtSx+2F8Kphm9JSGkFudREYLnwxkzW7647aDcoqXf1KxVGwdXOIS5lZ8EBs3ZDLUXSSB1UX
gBY0uBGJyvIQ7MP7xk39WNk0seHNm8ShtmOI6Y9wQF57qM3cWWnVVjGYvx4WrfL1np2T/BxO8a1O
VDGxDWVcg8ncaaEZzmQKAJbnB+yaVnxbTJcaqsK+jSerSU3GbeHWwKmS1KKtCmvhhIGGK9g9z/fa
O34R7AawEaRK+tutXKSJubOUoUca6i9zw5sUgzBYB6EE/23mx1/MxDVRRSjS2Gap3LCtOXomzC7D
LGLimJacUovHJBiCIYXZvclOFK07tX6kOxBn+J3LH3Ltxsx1Nx1cA2UjiHD4qlf61iZCXyCxY9uE
yhqTRqPeFKSOMdz8ezjdmPM9pscmqufshp+IqnKsqwUZxSF4rZcm1bOU6WXiW1npZpUfgP0uGRX3
8iYInkOwHwyHWm616SuOihsNc5yzhb+PauLp4fgNZU2KW2zDNqKFm8A0UsiER9NrWaZcL7sWlBW+
jlg6qr8dv8t7hQHe2hXTsXCAKWHOGxrewi7avmZwALvAzfXPOfuU95avq/iEtmAs2FrKdTwXqPz0
w5tsLPU8SvyJmd6S0H2lV7uhBI+V/t+9GHONJBZ19XROxqbgranFIGHSr2LuR0buRU7gzcZvKAHe
l5hSrdu6Y8vWoqvKIqYFVm428Uxo/QIkGI3q0GxpmoUDi/vDMMH5LJnZtOeOvrSQpigrdwL9e/yx
ilR2bxOEwHMBgIN/S3qWd8XiZBqcJfD9xm6gP7d+iqfACIvkRvqNmAypDqNt6gSHztm4+k08Y1/v
VJAVnIwDXIyK1fcGoVcmH72FMNRKqLojt04SnIt/oYSfvVKKGkxjBikAlWnpYdTJtTkV+8uezNYi
ggPe0IWrTgw5v2+njdWAswAQ4dOQaQ9mZ96Ui6Vwy7YEWaOINV0JEndRP+K1kKAwzvFy4x2vv/2Z
GJIu1EZValUHAO4krj3anjY9jEq+oa2ttwkiXBitBo9I9pZRCIGMQGzhjT0u6ALQ7tos+jam9FRh
APdvCLSCkjzmkGlJuiCW6msZ7ra+dUf7G68VzD9046FmQhZMWscFi82Xrh2topZlJEbixz8Gf8Ht
2bv2TXpr7kr0Boz77BZzIg7ktvq6HBZPBPAsVf54UzNWXyDZvTDCxPRpwRd0s7kP8/ijXai63jdV
fAUh/r5SvhYFk8yuzMQP4u4aSWMjY7flb1A3vlpJScNZWDZ1pgGE5t9H/siS1KP8LvgN+nnAIIiu
E4KJOI5kWAuQ3FMecwQ+sgF5gsz6NHfUtabq42X1E78jRZPQpkXhVOoccxUs6TzRnqUDLo8Ezn94
7G9gffb83BzY6TLM5u6vYCQtt5vRsmzMePGZ+a3gH1HXcfn3t+Kbr+SQ1ovSCgRhRADUfo54NHjJ
9vfz6AanascPCPm9V9NFbAtlUwP1j/hHdrPC2SJpbuPoluHgIzrimv1/Z4uAVC8IsrLFdjiwgcFb
DAbfsa674GMF1jVVpcXmwVnBSErAkItgsw5BwpGXhwLtKH5lRTeNQprNJ8VaHEkLDISJi4EDZzwj
XIRxU+EB0x0FIx6ieaqCZiWapBKVQzOtNoFmPYYxWLR/lqskqNjypoOG6bOXVXBTG+DuYHQcx7QF
+f0wTcWAVxvBvDhWf+Ea2tp7TdXHtxU3Mu0XEPml2RQYTkxMgAww4Mwrf5hnzI3DO1D7m8QndhAB
X5WPtyUYGOEQR7cIo4Z8d4TM4qQYYSK6EI5kn7u0VViHLf1bI4gvWBnuSg9BElTh8BJkxVujdJP4
4xyrmnq2LnUGa4omJzisb6IqgV70w8SBkkTjtyb50A7JPtKcgyjM+O+qsEYSt/FKHqfGC6+l0Lyq
uKv1K1PVCLOVUDYZZuBY3ES8Rpdvh6rKbTYFVPj2+6zHzKxnfped9aVsjvU12alz2Jtb9IIodyuZ
rCmbbAEi6evPS3PDW/4tVwX1NgNEK7nkANHMmh6FolDvjqN4vscobBvtUe7/xlu9qdcrkaRdCgLD
GeYCHkmYG5hbQimCN3r443dU4d+depME02O9yXOAzOV917yzVW/wzX3Bq1U34CpQeKyvVW0yjNSw
WY+JaSHp3YWi7jlgGJs8LP+9kM1kKyBptfg8a0hKDXh2Med+Cek7vVeOBxS/ITsjawzJS9Ujs3Cq
GBjNJyv0hVbjNvrIkrNxFiNLB9UkmW19Q/TC4IZhwgGSrog+Jg2KWgFY5/HRtOd9SsF0yJLuGGX5
sbcnUP8M6L6iblXre9NWBQ437Tl7+QA5p5HOrNM7Bx/AO896FGNaQ3B3Iajn/ozq9e7DZX3c1JcV
oKQvGM+Vx5Y+wkempdsMe80Y3Kb8750FJsMzj+G5ybCqkj8xL+HYBY6OaEpT+1p7HIntOs7Xy5Js
G8EViuRN2HoRFIsBFNTXBuefLh/Ho9MLG8wCEZOIVUkU8d1v9HOFKKmLHQ1lWhEg6tbwI0O7TZ6Y
lj9Xceba0zC646IqSlEIaciNYEXZ5nbozOJI6LMnehsEkVdqeOadaDVQy7jpNr1sniE3gmlWiNdZ
DCHzZt+Z6Jz62VFEnEfBBq0G3NbIf5QFwYnXFixKpnhpQeyFaTGjZzsgkadu3ihiSEIXfr1zhhx2
DfloYo60uFgme1e28R4DxMBEeR2NborClW50Lyvnpq9hInbO8LBGlFeyZPPY902mTXgaOOF7VBbt
ozq/M+r4aGBozZ9BSc6TA2ZQUtVYP6t0vCW/iXCw6+6T0+8v42wq/0oksY8rp2YJamJFJnAoAomh
8b7tPltV483d2c7+824JJwCJL4bsq43g8muozCrDlkR1iF7Ek159KNuzXezAFuYG9K9gUtkRoWCv
deM1miSYjqKvSuuBNt316LbsDyDV1b9PnnbI93XnKp2ct37HazyhO6uFRB1o4sy6wOtdy22oqyPL
Ee2d99mPqEbwpTlwZfXUxk0nQBHQMgxiIJEpKaRFSGG34Bnxg+KpRgiTfdLS93V174RHuz5S56/Y
tL3KebqsMxvG5DWstJMJtzRE97sQDPPjbgEnZ/A59X725GQfVOb5rSV5DSZtZO84HbcnyGi1p9p5
CuNdrhoopBRI2ryl6cuaa8Awb/RzczKOgU9unTtMI/kfTKMSTbpIM87GLDObENlnsgfF0pnnrv55
OfR+dBXf2apBvxvuyOsVlK5Uq5z0SVuAV+/Kp1iM1xIOSe7p35fI0zGHR93atn0aXhRTulOZQ/uU
CMis2IfOKawUQQfx/397uv/5/TejcXlXTAnV8ftoisHtGZzi03jdHdqjQtMvy4Gw3etTTfNhmOwO
mt7uUDQKkq/At24Z2n4F43/00F4p55Ns260XycTf13YkHgozfZbsGo1ge3KsrsTIZOM5mqI6WwpV
fJO4BLlPWNUD5BPTKcD27yP+znbCSmZnK3H/e//HWhPfzMedxyyPeAu4PL3CFVMom0ZVeiEZizYw
OKcMAPyon4NDDg4z+jDuNHe8LR7jQ3c275zem6+7L6nSj1TpimRENIPHDSHQyTyLMFzrJiK/wbjw
ev0ky0GTZm5iCggRahMjPaqrcU88EWpTt72r5JHMhuDZy0sHYJz603g9GY+XD5dqryQbMS1jNxph
D2HKW72+NoOjU92CxgTzz1wtO3JNRQC34Xa/Wr43vdFGwrJ8EssHAjDMdDtot6CPfBD8H/qR36ti
lW/d09dwkvFAx96EamrcKl2tf2BUuyJa8LkdrNuQLKfR0N02+3x5SYnQsQt28fm8r6wHiQyMJSOA
TLjLQEDnOufCF7QB6BzEqYalFHZrF/ra/jKySlbJE2nLdtFioSxNmHvcjg5WOe4yvT7XXb23CYZ7
Z60CUqE/z9feStZEp84SYh4RSlm6UwxG8HkvRuqoGMpUNlLOsRLUHIUOZtPi0C2l253I0fGXQ4m8
Ho6dOkH9C6cO8WakbhA3kYM/RoXMf9nBk5zPol412ZvJzn4Uk1ergx0pFvEXZ+IFTbpvpmzBAC6G
eSHJqTmNH5J9icasU/ccqagfiw8kPvyOprwASpqSN4lW5ByATWV4vZPsjKD1puhdNx1Jd6jC37vC
X/CEmVupSVym+ZSnwOvP+VNyH19l++hxyd38evQxCAGNZ7eqg/8LlXnBlK6hbrJS3ERF6OsPnd/B
n0wP+mPr/yxxahUxvLdPOGFmXsCETVgJyBogVSYEDPsKQySJF88fp+qc0QdTOQdMKZl0AxkOuDpz
1Lj6aEoMHsRcTA4bahJMhnbFI8dQZZi33f8X6aRbyJrNgicOljJcCoSbdnVDXKb9uKyTSrGku8gw
55EtYRmi27JE2OeMgtA989L+ebhitFMxP6jw5F6GsBujqGKQasHrVNxE6WF6JxQk22m+dbosnWIJ
5aZLsIXxeMDr29dt7UC7wOsGhOBbVUZJZbiYZEqazK7SpYJu5CUGy9j3Gr8nwxMGUJTFXasdM/3Y
Ewwgy1RTVISCv730/lURucwrHZcwNnrgWkt6AHftjg5IPIalj2IP/8+WUjImdhfYwTIDqqlvIvOO
lVe5ikZWZZGZZDwSPmpx1Qlx3MHX3Mir0x27bULXOhhPorFH6xUKsu3pvSygZEFS3pRZskAbEwRJ
SrA4I5R2ed1UCJLZmGhXdIMFmToyuWT60qoKOJSrJtmJaaE9Bkni1tSO9sNzK9SHQUxmu3suI/ud
QtpXVvfNxLRyWIY5gEThX4MvJlhoYrpefhKzOTA7Q1FfqLDxcmdmCi4ctE7jCFfFZ4fTHU6zO5HH
Lj2ZpqJjUmWb5Aq5OADlpxZjJbt9c234yzH1+r3ol6ng7SivSnHdvzm8qMZiRGRwbTmrYE5dP9X2
IF7YyMv4mU81jNSD4wpHNTln4BBzL6vic5nXJURJU9jEotae8O7AsLnRi1vX9Gpv+Bq6jp9e4+XL
vmgH50odEt9e2JWo0iWDNr4xzi2IysAYLtxyEL7sOhcRu/18VE0M3jT6/4KhxvK1VzCOmAk3t5DS
QlNNMHxGtMTVbUUYZqNAB6dghSI9cdABkjmoZRG26tO8E3Thk5vbaBbqdsEndLz4w+iZ7xQbeFll
UNj7WrSOkX4iARx/QaNX+LDE/jd2s3hiYmzg/Xfa9dciSv5qkFeD0Qm03PpEzFOGu60yVX3r4pN/
rZNMZpjrZ8sJwgG7ZT4MfoyJhJo33+UnA+NwsLYKc69QRCb3KZV1XlRBDrT54SeX8CTwvolwp7ph
VKWI0uWyRM2sjagA8PXqicf7mvxI808Kjdj0AFZqKF0vzOyKnghl14ydeTbE0fJACWiPbnN03fvk
tt6bnVt+vAy7aZRXqJIhGdsyRcsXUPusdefke1E37jB9mYe/Y0NVCrctIeeocEFPjy4TtEQ510xo
CGK4zTtCXVJObpjvo0l1oLfP1guOtFt9nFio+4dM013nG/sKFID66E4hGjRAcuQmD7VqPuZ2eBpx
uX9EkzavnQ02EAbI1Cj8IL8uKzGpxCge5wE1Q/lhYDeseIqaL8tyojG4UKgqr/cLM/byCdJOaqXl
TGiWEoEhtOA8prcRJm8Nnas/6p9EN1geuXCOvMvqo9pS6TrIaM2zSYDObYpukScUiWfTNQuVLLSK
PZUfG3WXDXUGXjM0ThMEP3f9ARy0aMA5s4cU/Rd+ckYPzmXZfmFi/l1R+c3RD1ZTGkK4YT/unL/I
VSfcCITN58fmg4rzSYkm3wiVaYWJBTQRxp5O6c4UTkS3o/ts1xNPFTbf9GbRtWIaohntTfuKw9N6
5ii89+nk8+ldPn9TrN6mZVkBSM+MNjJadNUBQCtcPnj2IT6K6W/zvXnvnLSn8D3dd57uFgeVTm4H
EFfI0uMDgg1WZ+C2i5+WfVahDxwsnIImmd0QjDlOP+lu9IDMgCp+uHlLrHAlu9Nw2pGshcSW+S4g
+8D5a5wU9Svbp3yFIRkap2G1nTqQzeg882x7y5WGuPkNPU3e7exnuzBy+6MqMSxO8ZubfQUqmRYr
J12mz/9H2nU2Sa0z3V/kKgc5fXWcsLN5WeCLCxauc87+9e/RcB/GCN8R71IUn7bKPS21Wq0O50Do
COJm9X4O7s3whpiPEzgyGxNZjUeO7Wye9pVAxq0spfozOpK8/hbZStUuXqeHfE/LBEVtJbzjxzkO
LCReXuYjuANpnrs/9spNoL7rUrqoxA49hWXc9H0H4/gR8JV+ouwk/8wWiFkOawJdLu8EcuyRMB5l
nPtYrkp4lNQqzzjDxd2wuxc+tM7soJHgiHDw9frGcQyF0H1dpfFySQ7kXoCh0MlMmhBSwEvC57/j
bRbjWkg9q8pMq1QdciTI2BU8+/t98Bjx8mqzGA8C4IBejxNYA/Gze2U37IZDvQfg1443fcBxkoRx
GbG+1ININWlayeq6YxxYYns3GLfEfL6+Nbw1YxxHjPZj1dAgSew+Gyi8Cd+vf3/7/lqtGeMkMimo
ow7D70j5o/vACQ9BC9I+Wtir7OAx5np5jo9gu9qzLE3iIYZ1y355W3jLUfumnDoXQJboBdCdliuQ
HpcrXpDtcI9lMta5BuNunMDX7NoniSU9pntasCk7Lno2Xa9r4phnaaECryCgZfsi9EH2kIU7PbaA
I2u1zUcuFS7n4KqMq0jbeRm0jrq/XHEqMHyMgSeAv14/1stJVHdB8JFjLvTnX1OPcRVaGsXNQMOD
4ka2Ixv9aH7sz57mpXc83867NFXGX8zVohY92J2RV6sgLflU2wsKtUitTa54M/kYjN/z0uOc86Yy
LmTIsqAPM6zoUp3KcY+hFc4C8gQwrqPo+z4rUwiQ7iYvuycAIhRcDRwqlnTo9+JOvcedcl3mZrR/
OeLsSJY+RmhKp27RDCxwtVTkZU5LwOLyXMm2bQCKwcT44e9U3Fovqe1I3/bdx9HFSxjIDxS6RXGT
Q/RyXaX/cFsXWYzlJ3rbjTENFmU/8Ofb8CDvJb8sLdPP3HnHdVvbS3gRx5h9mcWyJNJMDNo8h2A3
CLaMGCD0/lIr1uLTakqUFCsogQq08vKXzhq9AtwClc1/BG47j4tOjKlHS9XrEqz9fOsroGttzri7
vLty+5FNLnIYi1dnXRSWAnLCf+iQVu0HipXd6W7vVFb3IH8NPV7ge+6m+N1LXUQyt6aspZqgj2fV
0sfKm3bxTU1pLhxeVxFdo2uCmNuz7OakGE3YxWTsI2XXh/40+Ryj2I5qLsowUbWx1CFoaqBMsg8O
NDoj1ngGzeC2nG3fzT8lsU0qqTFraSZBUqTYsz2hAmS+Cq50CwAyWh4MPR4c17YzvAhkLssu0KMF
Ewvo1etee+EUN0/X146zPWcvsgpsy7wschWEPk7Z3/Tix9L0Td48znb152Le57+vZIwqKmZDhkUb
bcnrnnM3PwFGYLDpkGiEZAeXWIWnFOMkjFIYwF0BgZLxBYVpuf6opM71deOd2fPVvFJK72nNjEZp
HaDo0U9cOGZoRV8Db7INS3Q6X/sDwBaeNTCOohDkRklyJBppPYagIxAUiZ/eJts8IO9tm078ytGS
Z++Mm8iqOk/MGVoCbf/wI/VNkG0cXFTSMEDKcxbcVWW8xRQORZ32kKc+4YJEg6Va7NAPjtQUZY+p
Tu2rmHPuft6aMs4jJwGZRhkiteCprU7quL++hhxjZGm4G6U0U6PG9yMgtpevgWHN0buqgpcTJjNe
ImyUXo4HyGhAYTLeArJqr1k/moeT09/eHWfkg5XpTwWZlYlq9IOHg9KCxvd/QgrK2RqWhnsRzCWX
6UuhQbet/EWPYs7e/0cA/dO9yvQXrFQhYmSWFb2dkHq1ZYASD5G17EyM+mgWbO4GAbSjf7tuEFyh
1GJWQiMzKmZdhlAFPQSyLVj/CqVlMioUpVyPT3e2/ey6qMr4DqECVsNAkyayT6Wano4jpnq1j/eC
UaDjijIlNOgWssHyy8nu8TaScSNBNvZ52kG21Bzk+XaUX64vKe/7jNtQNaVRa2qRSwvcRa8WOF1c
vDPM+Ag5rxq9p+eLgiAuxQPeP3bGg5DiRezsZKKAl78y02Jc/GF04yPs0NVNdIZKtowMTcJly+Cs
Gsva3WAGQCGgHXGat2xPIezjz91ORLf+YotO4o5f35lp+GmDCvMmyRSwP8S0xRzDv3sNVEs1KtDW
2eqRuTYa+7pZUJO+EnuyI2GmMJpjS82imu9TwzHCD5XxLDQFz4vwFpL+fXWgS0HT5pI+tVp3drsY
qLAojNm6P0fn0QCkifhkOBugtDSVd1lLxotocZoPeoA3a/yh2utAERxQWgld5BoqCy0aSN/QDFVq
zV+LEy8u4JwHhfEls1GZeXh+PYgHoh2N7JPAbafnLSrjM/JBEcKaFgQ6r8cck2Z3hhXcF0fdL9z5
aHxFZoNjLrxHkcK4EULzr4QewNEW7RjoFdpe9WlnL+/Ft7l+gCSTgLkn/s52HsljJ40qerraZBcm
tjTdybymru2Gv4sMtrA4SEsOCC9QTGrgtMQYjqlbpp1hsF/68AfsXPTk/nbUVtKYCARNykucVtBI
eirif3s0NUea7RG4we8c51iJYxxJEQitks1QjjT3ufGiNJ+ve47tQHQlgAbGqyNdS0mf9QMEDJ7i
icCzFhK7OpK7aDc/Uf6nyG+4hW7eGjJuJI6STpyozNodXfQ9HaRdiMRvtGs+83Mbm75xpSDjPkqA
NiV6D2GhehTlU9p8lsPe0nnMk9uPP3QhYdwR8Jm/EVtpQSstoYHmOK32ir3unVdyeQxlZ4F/ovEV
75ahjuF3UwS4iS4i0WayDTSymZAEoxaYu2zU49QZR51SJwXEjUYki0jFaw/afCMBUvh/8hhnmMSV
2EgFVtJ8Su7bh9JOfVre1v3ACr7y1dv2HRdxjF80mkIXmjZF8QuBW2zWGCE91uGn6/ZPA5pra8h4
wn6RjL6oIISgui0hEFHP9S7u+AZv7ZjAKp6HbGhSyDE+A8/JFlWntA1n/Ch7wKjt7HH3LuMAXJ4M
AGj0B7DtyGUTDvlC6GY1z5P4kre7ZnH07DDUXOCgTd1WopjjLIJTQMuoSxzeKkz0I6uHyQ3pgeLh
d7a8487JbiaXV/LYE53kahuVkCf6PeIQEITWlvCCZgTf3Cucltft22UljDF6ORmijiQQJux6PNRT
t+sgjM5vj0eNd8I2Q4GVMMbku3bUCNriqJUQJH1rfzi+kSf6QqML+QcvXN5SMuZfT//TTqodciDu
dGyBewnwf69w0SXHeV1sHraVeswhkLski4wM6tHiMh1HoajkDX9elqMV26ccJPU4TB1sv3F0a3Yj
1Irke1p9qHxuFyNny9g+ZdMYREMQIUt6IgfpZvRjN/XRnbnY0wfFTcFdpz9fd1nbV/ZlGVk2ma4y
8likR/sXK1ls5ND/zEo2PbGmoDWfwgD9Bvc6lVE/GRO6zMmJnoHCw9Rg+iJ/a53zocOUg90feQ5s
O3uwksqEProyTUkxoAN8PAhPg9Pc06i/OSqnDElvzWsexB13eGTblV00pX9fRUOGJsUdCVFn1IAi
nqHKGIIam1hCBDolupeNd30vzzh+v90/KyUZ35mrYJ1fUggc7Uq2JkT//fdhpzjKMd8tNwVwzJOv
vdPfqN/Lu160AvwO/Z/GSg7cEutmULb6JYxXJXODuiEdlv+Rcm3tJLKa18oVkLzWR273Gs+mGL/a
TsGwtDN2V2r3jXI3B54mutcXd/uZs1KJcacgYZzVjtptssf42zG3U1s6aJ6445VLeMowbjTDSDSJ
K6xd0rpGCvagXcIjHafrcc1QGN+pZx3mp2KIAO5bI3qZ+Dxlu+F9nbeXJWNbJJpuqHtVwpJN3uye
WyTujRukguxx3/j1UeH5Mo7Vqcxzqg/CcQJ+MO1rt+gFlDxFznI7HAa3ua18rpFv3ww/zzfbJaH3
pVFg0oMeNzqPj7mSY+DNnuKC9p5jfdsXw0UU40r0csCAG3UlRnkfoPdbfU+qcbVTjOeIlDkBZgK+
r4GTJzglIa/fjacANfq1LxzKsWlnCJg+Ts60l465b9yEN+c0nVV8Np30K+e88naH8Qlam5niSD1+
cKK3dm1HDu0aoMCTvHHV7efaavkY39B0eFIFdPl+GDoQLiS4h96hMWsGii7+tc3TjnESYygAjYSe
4PFADvUhPMS2eTpzets8Opv/iFovxsd4i7kq02YpsJIo2oHHCYTVh2pHV5Lfm8PxfRoz4hP1aAES
Gohq9XS3aLoV5/kuDHlk79tJ48uGsQPpzbQUmo5nDYI6CjPd2vWLtgcXFSLV4vu7eqtXwpjYo9eX
RDciCNOK1xQdW2iNc/7O2DXGP5Stloc1nQj/dYsAsPnAc3ucu0NjXAV60PRa1LBFsrQry5ux3i+K
pwTf/lIjxmHEUWWSZYRGIxoGaEtYeChgdCWOb727LotndIynkHWUTtUc+6OIt3P6lgovffp8XQTP
Q7AUFLUcZMh2QEayp6TviD4/F8cMkASBtZzmHY9knh7/Kxe8xriHtBaFOWiwen3gLuo+7P8JZG/U
C1tN9zUKZxzt6J5fE8d4iGIKsobQ4zTdgWQxAGWOFd0Zz3JmW3ReIXYE3npyrno2T5uanQQ0Ueoo
3HSxKaiQ4QwH463e/wn0H89fsLMfcjRNo6BDwR/wYOAtfjDd7PyyFe55DwfOarJD51muq7lOfXvS
7o3iMQ8erm8Xx97ZbE4Qpv/ejMp0iyjQWlrdlvp3VdcvXo/l+E1URRZEev8C5HK24l3tSzlYMEYn
tIcHUDna15XivfDYGXNdAZdiSEOkH9FYZIOlAgROQErF4G20y8B/JQDEiJt/5q0m4z2WTI2GgZ5s
Q7cbwLnjWfnVdHtP+ke1CZrquY0EPNNngo0RhfCoop2eCeC0RBfIbiCYUKzeo+/nPuCy9PLMkfEl
SrHAcQX0qIUoNn5sBI775e4c4z1ERZa7MsMKCrt2RnE/3nVPiSd/0lGG88pvwB086vdce9leRpgF
MU0TRKeMVKCElVXRYhmpvRAMx8FjOZlFC2XhEy8E2DaSn8LYDrheLbXIaFCWM3XQdjttvVcq7/oB
4ImgEeMqwhZycehDipMkCY4gHkzNzgT/uoj/cIMXNeiarmQ00iSYxUzXDGBdQNw76O4FrIu3Qxtc
IKjVgt323x0636kraTFGcJSGahS8LF68Sx+E26S1kVfE3J1yAsiVK+8Ex7zpj5WtuIA0sUfuoOG2
8V9+A/376jfUtV4C6AG/wXiRD8QGiMpdjuJ7ulcOogO2TS46P3eN6T6vJEpzXYBADaYyHuovFIVB
pkiATmMZu9jjtY7xjIZxXoa2SIM5QpgkpftlCSzTMN2ZfP1Lu2FcVqMjFlHPdmMPvU3xpkwXADuL
3e5lqpXLkUd/9u/xyGXXGJeVpsscalSt8IvSoNTflJbi9T7t05DvlIc8cpPH6jBzUzf/4coughmn
ksTh0lcjzEU8hLsYLcKUrKZzaVOBeZCtFNdeyVN205GhsqWIJmBof2OdkuulTuSRAv2EXzrjqayO
CyAKmmWvp8cUnaJFdxNNH+MBI9Y9J5LYDmtXspmFlitRrMyKgnh8DG8p6WSwb47Lw3KgYd/4yjPX
7VnOlTxmfaNGE7OJvgro2Fzv0+eotIswh28tD4O7YCJAV6z2lXvn0vfTbwZ1kcsWAdDpmBY11bN2
RdUKH2nfD8W3jnSHYv7/AXnxpgmvJDLuvK7FuU4lSJR944E2cuhAyXHVk3RQMCYr7NvX8ON7uEHg
cldSGQc/zmLWVQXWNx5PM9IJIy8PxDFWllEeIaFIwhpqEcqORkFb4cuXH1Ui1c6feK/V7RO50ohx
4L0W5CSl0EPRjeaT2qYgJeptECG0CO3SQb7YLnwensfmrbESyvhwtHpGcjBAy1z2i2I36n+7jIzf
FstFLgHxjgb3ff6I1nA0k+qgm5QtwSlsbvGEZ/2M+w7bqFcyiv1GERTouaPl5hnNnn/Gd8HzKgbj
VXJ9MPIkgDzxB4UeHRTPZjv6UmPgl1663PPNM0vGr8wZSK57umEARPRo4YSmC8dPNJmbPvGSuZuX
7sU6WIqSITdnI82weUv0qJb7kryp5ZfrNyDHAFl+kmGshSLsoU8yH6tkt4ycmJ33fcZPZEVTRkYM
FYr0pgc8lcr5/nZZcrVGTEJrkoe2qajDRQ0EWJiRPZ6WY3h6ozuCjhuM3jp/t2JU41XYVeUJEPdp
H4CgRFaFmmRWvfydBMYpzJqYdEuLNWs1yRIWV+QO5FErvXJLmYxXaCstn00Zi/a/eevRE3x+SZy3
+Yw7aGZJnSWK3CXJdlvcjOan6wvFO/8mc/6NxZxKg6LfEZ8055o7yOuyzgJ84bPhodc6O/EeG7wz
yTgAKdLiHtSqALIyv1S1Gxu+aPJsenPg6qdNg4j2VxNT0yaYzBYyKApee9uCxC7d9/uMm6LlLCCo
rH+VlAyKklQUYbIqAWlJZ+8Fd/42vvWOeej8wB54o6Cc8wri4F8lZqBwXdDOixsvw4YBwcrWA5RA
GnfESNlySr1xJz5eN5PrW0Z+o8po2mwB6Th8kPklBQxFfCNnvPiWLtR/nyjyG4gVKJCnhJ6oihK3
UOS44tjr++KW0qnnnI6W7ULLykAYD9EEXSxENGub3XT7AmOuBOh70Q4AiU7Jk3X9Tici4ysmo9EE
gR5i7WFyIjt2zdJJbeHDdIbPT++4IJDXvQYRGa/RFUHbyzTym8yvgNFMKo45cE2Q8RqdphvFRAVU
Tu+Kbmv3KeKG2F5sxW6f5Fc+GjbnOQJipl+tfgob0ovUUf2vzUETLCAP2JTojsJqdLcDuGsdXsHi
up8nbDapS4a8DkqIFSenFW7mxTHxHqoLa0TKLG3cMOYlcznWcrbc1e2ohIMYxxRvtXUpqP54CgFO
/SP/nT/x+w05tnLOkazEmYleZSXFku2IbCk15nq56WmeCCbAaJu6GFMFGjXO8nGMQE0HWgc3uBkO
s4m4dt7/AVM9x5ucLXilVjIQs8zoBTCZFu1ZC78DCMmaPgDFhtudwLMRxpeQREojgQZQtBc1PcQ+
7UUVj9xUC8cLn4/ISqeySuVQpDo1wKlCztGRSsd/W+zZwexhjdL3yPPJ9Cq54pNZzuNySQtT7yCx
ddvMkl0kk2zJr2NLtRMX/sy9fs1sJ+QuXlli/IpgEqOqqV9ZKNcfoH+B4gm6v6Kxyn3mFqrDm3Og
nvCagoxXyTQRaPoEx7uOTqQ4BLM7oGRXgYu2nT5wlOOYJDtn2WfhrNQ0KK1nmGTrk/u4xBwMZVb+
A3IfzqFjJy5noVaABQ9pkmRNHuruVgmHdRosCgY/3pAbPikob/vYuUuhUEnU5JAZ3UxgH8Go23OH
zCNgo63I5R2HswZX9o4dvswSmcgFvVY7p/wQ+B32LbKCT1rnoLvgjfaDNCFGgGuXZrQ7LxdRz+Y9
Zc4Wee1H0G1YnUmpbVq0Jp1PCPXWqVveIkdQW9Xx++LTAhxeUOFTgT5LXhjNC2HOLYor0UvRGRIq
KzSE6V3ZzYD0b0Wvo0eB1EeeNJ45MTFMIo2CJNJsFRFuTLIvak6/9nmQ9dpCMjGLIgdFZwbQRsT0
Z/9FfKBxbGLT7rIzIqevQ0PjXr4nqOQnrdXclgA35WYneHoyHigtZyUq6Wte/Ixh3hnVqtTF5NoO
t/1kq/+EaNTlGTLvCcEyTgZlrQYCXduSsiuZnvI1clTQ6AwaUIwpNws3y8Tx6+wgZwKsg7mlmTo6
yEmJe8LPZN/9c6b3OMjcyg5PHPWMK0sdI3BlK+fE4J5O2ND55R+Y0FCOjxzC8ensDGeaywDLoWjh
yMzf0M5/Y7TQk38S7wdMqkpu8QXAuE7hizw2vG3bIbKmmQCk1gkTB2RgU6snCiIeYiKwP0Xp+26Q
iwDmEKZNZ3Q9zWapiAHQGBs5zU6ocP93YGXhubbtaOMijDmQIZGqpY4grKmf28kf8tiqQu5jdts0
LlKY8zYnE57qlEDEOFHCqvgg2Lpt3NGCHz/l/h8Z6os05rrvjc6I9Bw7lIIW0RMsPFxeIo88y3Ry
Ap3izvhanbh5cY6ObG+uEEm6qlNmg9qlDUmAqUVavEUPQeklJ+7EEk8ac9jE0BCElq4o8YfBoiVc
8wvQrW3EiJ9D750h288lZTtzh1j9F8lef+rKc1wTObFdA33GKXHI/noxmccE0dMijClyfn/QfB0G
k9poPKHA+fAlvFuPHqjfL6WLcsztrpiTMao075Gkg5WAmjEgltghncjpCf6PyOkiiHEdeRUrcZbA
MBWAu1PclPBQHSmMfbITudCHHD+lMm4kE5apT8/DEsupSJ7lanc90uV4DhasbKhKVa1oE6sq3jfl
IZiOBa+RhacC4zYETZh0QuP2RXUl7VMS/PN3KjCOokYMUDUCVBBrD4k9WXVU8+m6iC0VNMkwFaKJ
AFFnb/2W9NMYzQMmQ3IQGD0L0dtffZ+949NYL0WpQiAIlvG4fF54J3Frl1e/nwVn0GeUaTGHFtgR
+SYH34r+puFONWz5srUM+vdV4JDM0ZD2LXT4H73DZFUYbRlvSq/f8VgyNjdEVik8ugqOXhYkvVG7
dKlFENzU6WuWtlaq857T1Dex7kRbSWAOXh4LRdCVPVVnAXUnZXgl+9rRLFo6wEuNE1PzFGJucNIF
wpQ1ECdFYO2RDC8LU/cdRrbSiDmHY6fkUpVCRFre9uGb0HOwFjeNbPV95hx27aSMU4s90chgpVlu
xV1tNR0PcJz+zCsbw7a4TgRACL3QgP5hmndC8jEIBRc48WZ5XPSbceYotRWgrsyA7XCVTHmexhCL
Bt5w0EWNyUNggC0lAEx3YHxWK4XjjzdvF41oRJYVUwf/NHNnhmkxIaOoQb1zI8APThbzDzlZNq1u
JYz+fXVmw0hPYGcoSahTao/Zo85znJs2sRJA/74SMAxmb4JgGwLkb2ijUkMUytXFum7Y3DVjzqqg
SnkmGZDSYcA23BVocAUrxGc0avj9Ky/W3nwCrneIOapZnSu62EEa+J+z8vzmnXajYNVvTXPOEIF0
mhfcbCYQ1kKZw1vXSRUA+wM1KhR2UHFBYeJ27gG0RLtbeZm2bRVNHdzdIr3t2IrpoBTCWI0l7ot9
+EgxJA1Hvhu9BdhBkZvZPFzCTXm6JOFqNUURajJmoozSIjQ5XEfrntMj2ED9VgMwMp0BN+958rbM
fi2OsRcxitrcjCFuId9a44us+tcNcvv7hqrrBjEUma0zFoUaGcJUBODnq93ekPdDHDvXRdCfyHpB
cNMTgl0Cf6TCGGE6qZrRxhlUmDq7Xu5IgHdl2FhCzKuIbd3ruiESGXAbumKwqSu5JGOLL8MDvtHu
MgrvuTwSMGb/yUTBlrvVTSJp4O7FP5YjSkzLktTLgDsKhyud9iMi+IVYWg5IQi5J7KZmK2HMmcor
YUjkGsKiPUVKvdBfvTuPg2Ukui6ZRP6t+KzkQdrkuUFtfAD9VeoOu2L3w8JDj0cuvWUea2FMMGZK
pJBrEY59aFFskJ2+Hq0l3aWVe90MN0/uWhBzXUXgGzTzHlpp55xA7Qv2iLoUMskU8Ft4Ljn349aF
AhsUTUAdIe5jS4syiDoURVIDO5B6N4n8RBp23XsYtVZC2EKiLPRKrCtwtlUSvqWy+Y8+mXt1FDnl
wy1jNxTJ1IhpELwtGK8n5dFSEIXA2FUvUg9GeaPpdyGJrVTkUu9shbNrWYzLM5qqjINAQXwpWehF
KJ5HH/Bedt7scMDc3As93iJumuBKO9ZDVbXWxiq0k+PXeLZ12QBlkt3KHIPgiWEOcUtySRVjuoi1
bqWtl2WdHYZ+wKXP3WpTWa8gE94a5pxFUwXLk9pub3bxicyGpTUZsYg03w0KIoGs+xBInW2OIkfJ
Tau/rCWblQoWY5nCGkrmxLBM7ZNWPRNeRnT7KBvIh4rAn1BkFuAuysQgU81QsMMPg/OjOUYoHPV0
nv7089eWB5a6qZWpywS3pG6gRfvX4LCJyJj2pBDsnlR2J5xyJG6i7ut1D0W3hb0ojZUQxj4SIsza
1EDIGO8r6dYDdKVV5d/K9HP+Fpbc+sCWTiawqWSRKKoqsuG70WtJnbeZQM8ZvSxLO0YyWxaB5Evp
pQp/SawusWTOM2Ur4liLpX9fxdkYxjCkdMxBHLSg10hR903TedcXcluEjmgdDR0KYVlLFHOZavAk
IZRvPhraS57af/d9RoVkJtMMYhTcj6jokrCw1MG9LmEzpQzysZ8q0M1brVKnL1GnTxARZlb4jyJZ
BVqtE2ey+sJGfRcAcxR3O/N58ebmA2UtmPG+RItS8GJCcOMkzwjeD9qeOMk/FC5n3pXcktGWza/F
MQerL9q81EdsVXKDeaRHA6P2Twu6mZadepvoqGPruKaXhz8bG970I2vpzInTtSBWe0WCsm8TwKpy
rLABZaMPo0NDRl7b8ObTaC2PcczCkBq9mUBb2qT8YzIouaVloz8oOW71BaxksY5YUgLVkArIEh8o
eNTyOoSWCKQ7TMcJ+yhxrhvstjP5aa8scIceiG0F0rzALvR9HVpy8Dnn8XpumopEiGwoGHCQWGil
SFtIo0ViYGeAb4kxuHbuh9nxKh2bzmMlholH51ydm1yGTSTZYA3BaOm8w70VByCs/akIE4iapRiD
hA4SxC63BsWV4IMVE7wRL9f3ZNu8V4IYPwWA57IccgiK9spbCDw7wW0qO91TVPH4TrvlhfK8pWOc
lqBoRohtwg5prdea0Utrdu8paawXj/FPRg5U9jKADFr1olAWwb5AlyXF1A+994Twa2GMd1LGUprB
lBbYJnkcU9Beg2dLfr2+S7xFY3xQpGL4q4qxScrS2cPwRhYOjNzm0VxZAeN0EnRUFnhaYsXMV3Vx
phAlu+Dxr5RgByIyEoJGpsNCNWG1E3P1tk8a97qIze7Q1WawExGpprdzSnfeODV7jAIeDc3F4FF7
ZqAYd11hl8cw4lz121IVFa9hJJhExWBsepBR8yT1DBMACQr1o1Zul4Kl3QwAEvBG5+xNR47UzS1b
CWWMPCFiNiDLjjdxcZeENxVSdnHMm3vfNLyVEMa4514oQzApQQhaM+L4cyg4nB3jqcGYdtcNlSaG
WDtdtg30252bNHTQhiiaozwkt382CsTTi7H3vjHUIOghNRjnXUjmB7Ofeba4eble1o61d1nIF32g
GyTI6DtVnOiu2fW065TiwnHTuByNWMvPzbGotRw71bQHuoiJl550V34SPqsqwOtz9DTwOpY276iV
gswtKBTygql7LGIx9pmliJEv1+qnSVXtMeA1Q3PMxGTuw1xuwknRsZi6ElsjqjF99VAPPM4D3iLS
v68ianBsikqeYRETpC2E+ms3WRxz35RAJFPSJJo6Y3sjNWBMjomJJF3ZWNNH+qQCksRO1v0J9AYK
HlTpVx5KzObSrUQy21QNsdnJESqZxthbhVZhXNGu+ufritFjyr5LkbtFGtpA/hYJz19XzgCjV1yS
BEFKnSjZQzEV6ESUBdLlrhgM2gciLKnm4h2kinaIFPCH6+K3nyQX+WwZDYPgRTFmqWC3qpXhmYDG
PU+wxdoRvfdH6St5TKuLEMt5nyzQl7bKj37iid+Wg4RRUwAX8RILXOWYHQRQgFzJIoRJaFair3Af
GSHR+RHbSp94Ec2mja50Y84aUhh93lDdOtEJq5NRcaKZ7SfOSgBzzPI+0GJNhYDgJHkUUC8fUfqh
9+S86xTOkds0f0NTDcXAW/k3yGtxrGuZ9LFgD6aXpKGl1laU81zh5pKthDCXcY+ZIkNYIKSICquq
MMQ27K9b+KazpVlVFQ8ocDczBpeRZG6WEinwTrxNAS6aLbtM+I6R/+tiNldrJYYxtSkw9SkGkoM9
z8qNLmIwL8X/Wu3fwQt/DpZkXRdlFHyYyCLO03mMBOQfe1WdLYTsB1nVPCMuXtXc5KSTNpT6RRYT
YwRjSzR5QgJ8amsQroaW1h6UcHd95TZM4BchjAdMgyDQJxEKNeriBUmzlyPT+SsRLD7B1I61ZugQ
kYho3o+LXQ7yjOsitt6DazXYF7TR0xQj5ulpUqlz0sfejzAxlmQAQ1ncBuw7vFowZ3NYaOI2jEMp
RJbFziit5PJNUVu7JBknWt7eHUXXFE0HLwhbnEiayRCqRIAUWd8JJZq49di/vnQbVyBW7iKC8QFS
pE4qQkpktc3bNjoU6QOJB0uO/Li418SOt1H0JDI37i/imAOUF4UJNlCIQ68xpmKAjaa77cfeoe2I
GZ/YaiOa/UUcc4aiuVTDcIE4cba1AxBynIGminIw4fLHmjac3S/CmLNkVmnaigaETcZLrUVepB/N
+EMh1ZxF5FgFm//S4zBb+g5y+gTH9d7kdZHxvs847TlMwsaIYHVVfVKbY2e6101u+/uowJqaKmrS
+TCv4tVIB0O72aPG0effs/qrLL3r1Fy+T+Wvvi+gYTnXGvz+MgAZgAao/jh3/k4F6h5WIuQ0VMtU
wxbk4fxJD9L7AfWE6yK2remiBXMwE4HMUkIgAvnOe0xVOmlmfJdlBOAD4dRAt3LysNyLLOZU6uas
62MVCXaTnY9JaXvh9+CZ3JWxRU9K+Sr//1M3v0hkDmbVzWI5a9ijOQA+sfZpIMSKePxbvCVkDmSj
AUINhI6CrQ6vpbwnIGHNzf04fLu+U1uZlLUy7KBaWcWR3MeQA7aof/BMgVeLnOhr404jIHhKL/NV
XuvJf9x4P7eMfZIFuqABtgoLGLzMwPajU/RJAjYg2h7U+NI9L7zevvAu8qhjX1l82YjzLMt0Lcvn
Fh0T6L17T2v8L+vIhPBJaGj9iBSH3b0FoNjyczfYTw/F6PzIgQre9X2j2//7XXRRifETarvIeofO
RXQY3BSSZGVvNeojc2jnwmGR/B4h13WB9BhdE8h4jTBRq3SmdtJFiW2EXqVlvgYKTNWPJV5IxNsv
xn3EQ6JHpQr7MGQk+7+hewgv6C/X9aELdE0fxm0Al3Yqyhoyuvl2qpx4frr+fZ4OrJPI9X9jE6XZ
ReGnsXXUfnddBPccMT4im5re1Ollkd2Ejz/maSoXgePoSGDRQODwd46P7TKPTFIlRgsbKAuhc7qx
uh3DWLNq8OdyNKMn8srusP3mBsmiEc2KcLGH7oa4pa/cVg3qjmCFRJ2M+2LlOFt2ikxp0pBCLwvo
GvtsjEjl5b5oIHWYuxy9qBe4phfjJczYFPSUhlny587JbyNbsgCf7pxHkiiCOjdJyRPI+AnkyZEp
x0PJpsxhmLEGVh94TyYQoZVgcYz+IHXCMXyF/n3lbLsSCpoR7uNgsgaQbBG3tofdlKO9tf9IK7hU
S4l3jfH0ZFyG2Ndgd2hxFIif3dMhR8zHBvvk648J2XzgIjxyHDDbe2IgqukK+rxBU61Vyw9aa1pK
DuayzO2ED7Ka2BEPHIq3soxLGbRcFIAUCuNJZvMmyAGKEZZanlpojTI598uWLFSnNMXQRAIMRMZu
5jHNW6MPTFsrvrWmvWSYtq5dzmmgP5g9DWshjKlIE/pqssEEzMCdLlmzrXjlwQBluuCWYFSabOLV
dyOeV6nHm2fZdJ1r0Yy9jDVgY4cc+rWu8lHBBJaCwv+j5NNaQeTWX9XR5yi7deGsJTIXjtKXMYBh
oCwBbRTFOSy/Z0fzRXih7VHzznzOPl6XuOXU1gIZc8nbSBimkapIPmYimnpMyxT3esa5SM/NjOwu
rgJwhbmFjGlc0liE86Q8lQMwSMlefzcmxjrGIgzQ0wIzlbMFkshJuaOZ/GAvLZb5Ylifzn0wx4nz
uNjas5VqbAowScpBbHQINIkryk89Dwdp65SJEjB7JNU0ZPRw/uoro3qaM6KaeK3m/0fale3GjSzL
LyLAfXnl2t1aLVmL9ULY0pj7vvPrb5Q8426X28xzZRxgzoOBTmVVVlQyKzPii6mJdrGA40YmIo8w
wn9ya1EF3q8YV0AC/VUNrN2o/qFsvx1sLHp/C4KjJ3ynSdtp7bwwbNLCG7W4Cce9lv8j1gfQSxG5
wbmwPlkzfga1KqZY70q4I4H5dXbSsLL7BJxExOk5u/UnDnE3taCq6Zx2MGNFQb1e5ZRyy9n74+T3
OYDN6kRezBy/zzjlSp/JrDEuBwroKDd4iE3LRl0l7EsbfhXS+5X6TD33UoL5hJ8hzM+XimXWR9mI
EJ4cppnYORhB9kbHCkDh8hFFiV+McRiKmZlujSQYk7TZLgz5eboRpvh+O5Sp88LhZp/HRhmyLzkp
c2JJsSfGTUs9X1BRzJ38rh27JUxhZKxrOwx3WEMQUZfJ47Yv1Pbwwi96alSTyA4/U3Fd2dDAhbz/
IQmHofGPfB8cY0Hnim+1plipqSDYxvjBKJyw+lR17rZDbPE3cEZnHw4n2WUrW5oZstOv54ktivvC
AOe0cKs3F6VxUTREKFDWOBDIBqkvZQPWqrG7ri0ptjM5vmmm66lMr9fsbR66xdl2kABSXgZGTpp1
0Sus4ZKig8HULwXxi4qKjPl92w4ZGRwyFC0Qu2MfwPInRsbQBe2uA5Gh6jMJPaoHjbTGzsPJvmlK
06hDh5ObDkjzaj/2R3v+pATa4X9J7whw/V0VJo/Apw9reWTa0QIyhtVGqumk+oUY3sXZU02pBBA4
ywvDQHY3lxMBFsE9G1lX5krEPfX7HF70Xd3kGHdC3Csg7Kwyo7CNoiIyBQKU+Cf9MVwUeZEYKHWe
MfhRjRKgsMtXhYhxAmH5mdgha8c1YS8bMhSlxdbJLD+3iPgmFowXe9HMLMljPBGCncKPxYeFbNSi
FovDBnxVL9Coxo4I+Zeh/9Yu8iHHG1SXEzt/7u3+9NLjBV80ay7KtmC74mOowslv9Nqud4uf7upg
7Slr7M/+DWBl0cL0ATJPje+sM6C8t3RmjO/ae7D7M+p59hppPQzP2kFGyYAqZJ5HBkxwsLkrXf+N
GgGzL6kiCvhMyXLbumFjI1mg9w7rTmBVrJXKH88G39Heb0UsabZksWWfRcJlKXtL8i2k9KrPF9VP
bHAXYaeO1rgWguW0cS4Vd8kgrUMQmfNc2/Msyne6Ni+Ga5br2NmpEFtvyVAruSeZ0TLvOr0pYruq
0uirVZfaXaLL2acPgL+k4X+ipoGQhm8e6jCKoZmY2wX4d99Z/hm6Kmiz39mFaDWMc2fxxBqPK1mU
KXmewVqcvazJU68TeHL+a/7oDg8oqalmUAHDnqZgRzMgyVyAWKj1mKZ74SYuJZdw7uif+sMlIX23
VpPKVs8CE6MpfbLmO1N+ixJve5eoZeMQRoq0SCkE00KJukWLS2ZjruXvLLC/4ORWVpoEnzkpHBEx
LTurz+VMwQlbCh5OJNYJJKMxUYXM+a8W2lHMSm1GH70OVWKWZUBrAV+h7/rt3a6j+PvPodepObZz
Jw5BAkHR5kQF5dihR68fY9Qfbell8EGbCfCiyqvnd+joHfc9IlmGWlsFzCVxf9mU1uWc/vP/3iFD
Mw1ZltC/qBkq55DZINlV+6Z2m0x1CsRB1u+2LZzBw18scD7IqlF2M0Q43C6/L/N/ysKeSXWKM+v0
iw3ukwpt3Eum5bAh7CCCOrw350YgEa5z1wDLQuVGsU3tzTkQ/sUolzKNpqqOAjMaPuifQDCKJr7y
QvukghWATWmVwQeeGU8N8oWWau7DqZ/a2lVj3dbqQ6UV7tATPC/EdvGFljAq82ytYKQ1vxbxIdae
V9nfjohzV/IvjnD4Jg291YoDbCygZ5R89pRpfm7cZl/54bVGQATlEIdyoSyXzaDXtSvPbjv8o+jP
a0dRvpwB7F8cYvF5AgtrNtSqWCEUUjDKVPGbGT2Gim4vGTWDSDnD/v3EUL7oBrgbYEjJ/Fb2pujO
KqlZmzMY94szHCRkct7rU4IF67ziK8YPoeimecIDq7nWQQINGyociNPLU3zF+qR2XQiD5kOPuV6W
EZbf5LfJf+eZe8A7491fBiCHFx3YIgShZSdJ9ZkgWrjXWqfpvAmS8gzFyYYVMuQ5sBDXVtDnCRs3
vyfZ6y5019GdwNvHkCKhhsGJgOTLMiEa68VsgTkR7KZyZotRhv76z6n0AfKN02DhSzJKgneHSqtq
t158KbwIl10avWUgXI3suJ0cC+86CYrb4WhbZbUntpE4DXyxxjB0tSsHBI50M3hs0q0Iym+TYieX
o1d6jPQx6+2aejwmwpXX7I07K61zHS4viSMXl1ZBRCflFQcmU18nQjHh96PpRRrtPJrsknrqo3zg
cEQBD7euiyw+8FqripGdUrB7prTFerN1zZDwpfdbI5sZDdlUr0Xt9kumfxaEsdzVYZq9VpP+VVBS
+TKXdDRtT71aEmFxdv1OLHPrV5pr2OMTB1MRZngtj+WDqL0JkewSwXcWJk/McEs4x0u86HmOyH9O
Pyc7qIJc9ZgNU59XD/kGOQ5EecWhspiAFyEbYQ7fOKHuaOLnOifKq2eD4sQjLlNrYlnU26Ss3Snf
jdm92RJgQYUEh7ptpxpgzsHG1MLLau5M4SU3v5Tl9TBAzvbz9vZQvnB4WxdKoYtaBkkJ5VMvfVY1
ogH93CfhaXzzfW149yyVWcV+pJcNhvVxawle/MR0AVYvvEjI/T+nWfGLQe6bXwl7pRE6rF7rj357
KUMRTXI7EF+t161mQ6sQvYgmkusv2wvJNp37wPrFLJ+r6fI4GQYWUtaf2/E2qa+KOBBqf6J4UsgV
5RI1KASuZbxgRc2H6fBjjiq6ku7mQweGxjIQiDyHOFDvHOInqVSx5vmYCSwaI7C8T82q+WLelU5W
N4OzvYZEMPIMVfkkJ+hswsFSC7ce3yZSyJsywIGDUGBuNNXhS6nfpfVrTj28nP/WOUKDzEFDXmry
mkuIAjUowM6AT536Ioq8Ff0M7Ls37934QPEmUJHHwYXcW+DeXuCUVN5k4+CmwiW69Jb2rvvLG4Nn
TxVxEfUqC4W28Rrja4fJovB1OwTOJ4DHFeTLgrOsS6OSIrr7Z0bKmx2yKwtcBqwFpXSoCYxzTcun
p5bvb9OmeZ3lHtbq3LF2jNuYiWrjrXxsHfFG9NlcovGWPG07SewY3+YmFIPWjhnWcTaDsr/tC6cd
QPStPY3UcCIFFjwXkAy5pQk0NgwNwRb1XxkZQPjj4zvyKbggLbIzeIIXY1i2WT3DuSnHyJ7qJV77
Tets/UY5xDvG5UEhLxkyXIaRGlGTdiZ8/KF0LdkpI/v2oDwILmyNyJoICFE4CJHCZWg0dgby7nlt
vllzsB0b1O+z2DlZPjAoSVnEsrK4nPazMn9qm8HbNvGHLWLsP5JogbWJuyLDUtQStUDm3OFroL+p
gjFC945uS5CZLgM8tVMfkufvkKNB7nIMzbFM1RLAXpVvvbZPMkh+1UTN8fzCHW1w12LXofrZ5HBK
aSzXENjEOTVrS5lg/36yN/Ia56lowY1VbC56E1xQ6Xdia9hK/J5GHL3gYtkIx2nQVpgYDqyCDlIS
RwP8iS4G0FyqNEdtCxfLpaXIdbPAWG9+HcxLGb2a4vCROhmoyP6LNS6es0ga1qKCDVO1B0myrTQw
MnJOmG3u1rJxdyA4s8Lk/WLvn39QniVXmTMetGBxQYnnaoRT594CcW8cveLSZn2Ys2RU4dUExZDZ
nyPFltTYtup7eXpqej+cDkkh2ibJZk3EB0+tICLvmwcdhkEE5QNcD/3FgF27YbqhdTCmBFQQEc9z
KyyVuZpLh0MVSqA19JP+Q2j6cx0tDhiKsBLVnEWg3N+hu2uo3e3zRP39HCjE+jiHVYjfl3D1zXf5
SHzeECfI4hChmPRusVgc6OlBHq9iRi3d6fbfOcFhQp3PzTIwTIjEvWg8SuXd9u9T9wHPErx0WdF3
rJIy545xox80VN3wDnyJWdSPKyCfnh+eHlaJwHbbNXDJfH+OyvHumX6rvR/CXMMFRcpOesjhQ17N
Va/0bAkf28sfz1/Qy3jO9kwIbNhRLxB/+A44xjWHD1NcjOn6ngQ5kxceWOV+up2xmrXdB04eGJ+3
t5Ah9Z/xT+OlV41SlddlgH8dY7qYYluubgx8b0sl1TD3h2zrP9e03ziR67RYNJmZQiebBP7q/oLp
JjH6asu1iI/P85ny0RiHD7k8zJq5onKJGXa7mT2hf9OXzEleh/6f7RXcRgqNV1ttxgWtHS3LiZrU
lqTPi+huG6C2iIOKUlTULmP5yTTfSFZQJ5W7lsFEogULra1Q4NCimdQizpP3kva9Uoy20rqCdpir
t0TwxeV+lfxtv4izhWlc/EEnWZEhdRGSFuyRGIRgH4GIylOjOcpVtWc0mbPmqN1fASLIOX+1GCWq
3qoM1Uf0afdgU41logRHHGBN5AADjVFWJCtIw6V76352NR9sADeZU0Mb1K+vCz+/okL9D9+iBjpv
MOch/taELuqCMUqKUEGOpviafVNuTHyORof0WyW5E6qlfRA/UNXnP5zmn0b5t9JZTaMxCmP4OUAG
jb3TZ4700rGRU3w8Uayq56/LozXuw0OMs0YVJrgomD2YL9wi7pwuJA7aHwLyaIUDDTWT+0aXYWU6
CDesCyVzXsN702b6VrSuG+UTl2JUvZAt6hAhhQlL4QoD0OshS1ZQAFXZl+2Tdh5Bjn5xCJKua2Kq
EywNg+payZ0Zafss9XOKKZ7yiEMQdcZElbDCTqu9ThgkySNbGD9v+0LZ4EAjR/dwHLE9Mgfoi7Qv
qrGvFQKZ2Hr8joTH9eJgwiitWhQ7+BHHtYNkwzZKb9sLakc4lKjRe5RVPU5PJnS7Uls/94aCT5w6
f8WoHxHW57zRRZHxHaBPTOZlYYWkjOIpSpGKl6BA8vuY+H4+tyOnv8/50od5KKh6gtKllryW0vxJ
Kxe3lUJiUygzXGZUFIVY6TXMJJWXxzdovMspukXCBP/k0CVduugddmWpH2Pxa2LuqpgYSKJMcECm
5EI+ZRDqc7PwtgcFlvqKAezt2KJMcCiWVqGOMQssVFdeS/NFAo6YzvzARXqy57yaK0r4fWpkDP3T
h6n6nFAvz5QPLKZPUoO0yHuhXOFDPbd2Mu8WKbIlkzgY5w7hqRPsjzgx0mA4QFwbGBmnpxU8Ez3E
p8GoKBNbfvaqPLXD/o4TO2An7hutgB0QXDA2ZNY4FX9vPSvQQA70kdrMqTUOvFpVG7pQgbUSdQTN
uOq6xs4NjQgAaoO4Q7/EWTHVIqyo1r0mPAtyYFHkQGdrJaeecCe+CRupTdAL4C6YTJIxmRQdyp3o
vxPG7f7qzPCPB/1sCNqCnhzXSC7TyTdDP00IEwQM8y8GNQbUJSOGiUp0uvJhJNU52cbyt9bJcvGP
A/jBTFNnLNdQv7blPkz3aRV5qnAlZSVxctjubpniUpdRSKplGOHL+9dVFduD8FbNF1p626Wi3aUE
9FNLx/795ACZJXpQxIHtTocrTB4CPaHyWSKeFQ4LwFWhp+C3AqA1+7ByTOlS75ztGDubXp5uEIcD
mr6EUouUwjUGu2kcVk3IAu2l90ZPwROLXXxoSto4NcmBQdToUQoqBjyi7ydPcSHO4kWBcTWgM1/c
KbcLcfVQG8WhgjKW/34UpEtzHZfqda1LBPBQqMBPK89TG0raCJdquRscxlGkSwnaKCfQ4cYBCsZ2
BbGRpRAf0xLz9VFENHEQkfLbDHMcVUBY2J975UJav1exda0k/2zHCrGQ/NzyEuaYtsjxHAyKDrH1
4tnb/n3i6lO5HCFWGxS+c4S7EENlKQbpSFn5vVRdlyXVok5df7xsxGDFMyhcma3d6jMpMTQdQGxd
c1Ivcqm6LQGCKgcVhtVYksWAPIROijHPdiheSbFlI9n2RirzJV3jUEOoo2LqNViTr3poPA84zx3U
Pf7V0yFFJBisbsAu30s+Fa1U1S0QXgyqRzZow4Y+MNXupjuspU/1jVJByIEHkvrCrHR20vTULqTL
8QPjaqfopHJw0em5ORgVlm8YC1sIIb9xpacvI9VDScUEl0fIktDMEQNBba69GZ34sWJX6YuEedP1
9a/OFV8VgbhyM8TMlGxFjt7d5uFNb+ZBQZihrhK+ibwZ495MB0TChNc+0PWzGa+g3LUek6k2bqnb
8WyJ6eQe4Wf2a7OPkriCvUT1o2vkYnYDIhroLFgP1ss7w8cHtTYQHyqU0kQFRLT8KFtiGD2T2qjc
gXUEyOiUNl1ddkQm/k2qiLAo+P1wHY1xt3MVF1nclCgsqAHU2ndZkOyFQN5RbQB/2LqjHe5UjVks
pPJsVa4cdI+syIQZrnvlHRAz37yuPoT0R3PcGdOtKje1HGvYhINrfm3MzLXGB3W++0jgH81wZ0yL
C2vAmE3l9mHm9r3XiBd9ATo4Kok6f5Z/2uGfMXMIIdRxil2qJbBYgSHQ6m6r1nCL7HJNqMdadgtu
hAT/iCnOsyCtOowtiyNh5jnyoivrZfEZx8xHP9yOrnF3sjlXcghSwsrVRrwGRiBc1ZPuctajT9tb
RUUgTwzfKAqGrGq4VYUeo3eqHIynPykvSWL/eIyhWnvOXyRHz7hLuSuUXJ4iGLTU1yR+yPqPZdZH
A9w93MogY5g7GBh98VCOdnHXOamr7lmf+ooo3FGsHFQYcmCRp4uRaRMOcbWs9qLuWlm2e/1q7FjN
8Gl7v6jV4wCj02erbSvEhb6WNvphbPVjFaPj8nEYUVu5kkMHAYcquptMt0grW8+JB29qxTiAqKqq
HboKWxQatT2ZmF4oE1ttL4x2Z1Lthn/Iy/5zCBfXrx+MEBjuxJIFnJy7rOIy78zL2rOuGPWu+JEh
wpNrSucfNvVpVDtlwvIpq/hZ6JIrU2qICN+OAV3ksEHotGyClHLltmtz0crLk2at++0wO79BUOEz
RJENjiu/rlkqj0OsJ1izZpCdULmYQJg9KLGNVmRLIPIXyhYHCJkABvNJYA8SqlTaRYfvUiGz87rF
w7MxO4tCNQgzAPgdyY/O8QDRVGsd9jBYzLuxX+043uklpVTBjsmWER4U9LgopAUrKBRfovy2QG/P
Wr1lo2eCVk6lXDr70qiLR584XLB0SVY1FbmmeFjd8MDkG8BUmWJs+gdJn3oXikQY/uFgHW1ySGFO
YqNqDdYRQOusLkNZ69pw2IttdE9VMv+QdR6tcZiR1otllQV7h2nS22LVL7rkk9gWXtb+MzcFqnRJ
MJThF0OXr3INQzxFvy9Qf5rX1Jm6hTgflO/8yJfQpBn4OrG9y2F0RY/J9y5ozWAZd+RTDeFELPFj
X1FcyVarsIWGrMpc7aZ1p2gvYnxrZGAcILVNz+PLz5XmB70iCYJMbQVzmnCo00OcUc/iDD02zgY/
05UJqAFUNYJVzex4Lzqys1yNFzVYp0Dqcv2u4lK524BGnHmeiMc0o0KeSvhkpC/T5KnT/fSxwuRx
2ThYUceosgb2sGpMb/PqCcbjtgtkzHGQ0k6SMCUjDAi7/rnFTVYEhugMvrTYjP5TXe1tg1TYcZiS
SEutROyTf5CgLJCCpwThJpp2290sfVBRJJV/SEWPC8jhiVDIcS9bOFOMRE2MnR/sIUkf/Bi3Gb5h
HHbbQ3JJOVBBSBSNEmFJe7d7ZMy0oz34rIXZvKCJJohzZXCJiJzEhVHVMGZiDDBvv6HBatsdIsh5
4oxaG7VVEbCAffqyyp6seFVHZG7UivFMPHnxHwz3fr230FlS7woLXL6Ly0Zry5K4ZKg1Y1ByUu2v
Rt0IdbZmQ7XYUntnZQSSE9kHz8czm2nWQHoLtX792zSEdmS6rbrXZdNb2qft7aFMcQBRKEYVSxFM
lTEOkborVmGnF7ixnLkwg21b5D5xYCEWU2S2+EB2B2eFLiXjJMxTRwniHWr9X6jqIHV2eTmaVI/x
0C8h7R0OyVd2cMFMnDuDG+IpQ7ywXIG4Q6i44LACFSLJKlO4V7af1elJVXbE+lFniUMGbR4FU8tQ
jkyNh1kPwnSXmanX6rejBe2DxelEZy4Ps/pprD7X8UEULuUPfrn8BERerwatQIkm5HBSDPJ9smuC
9lt9YV5i9hsfLhAk23aZRcTGrczPcxiZqqe1BvRYTcxz6INdiZErzUsQtxRQEbvHa9bkGrhwhhQn
oase+x48fCqxfWz7t3zhYKPQ5zXTWLIot4rdIDtV75ppj5cad4w/zRNRRCFixWTunoBUl6hZPLJC
bwx50aIZoJEUX1tKQvTWnD/TkiSDGs4AxRavtLCmuZkYNR6CxKC+ZBP4lldBseYHyR91pM86dWKM
+8rElPkYtRF6F03VVxVww9+N8et2xJEOcdukofmlEN/HrCNPPrDnoH6HKS8NZTXJiw8faRyEysvP
9eP2SYhHOVQyrF+moSzUTu4QXxbml22nzh6jEyMcytdllLZyDyNW+iCGb311mwhupL5sWyGXjsP3
qc4lq0lgJr1kMtdNUO+UYHWY0DWduZy9uU58Yv9+EuC91UlFbsHYoIBbQtGqB2CF6DSJHDndbEWo
DeQjAUdU/HEIXy4rxHJKNnPYe+AenV+Sgrj6yTXkMF5vRqVOAHqufsVIM6Vdu5NelED3IbfgUXIL
56/I4yLybSWqXEv5wnaMpbfaU+xr19ZsJ/sF5P1lYL2BOnE7RogV5JtM2n6Uq9pg7sWHqmP8jBex
Sb0GUUY4mBjyQS4ldqZW5a7V7mRBt9uG6N8/i+YnK8fBhCLWiTUZbDRTCqLlW7R6oMGAnK67iH5P
NW2zTf/t6jgxxoEE3MGoowxjFTja1NpvhMbu5AAcwnYyeHF4K1H9n9QSsn8/OV2J0AqrhnFXt8vu
096ZjXuJcooywaGFteItPMInnDvJhwEzMonTjY/b0UbgHi+hEELyUpNMeCHXj1ntj8Vb2O4jlRrS
ozzhYEFrDaFSG2xPYVyU1ZNW+wWFC2ezk5MI4GBhZDqY+gATknA1qa9VQvQAEr/PN43katJKA5um
toy9Ue4axd3eCeK48P0ierZOZVvh90fj6xhdq3l7ZSzBLMh2CI4e6r6jrHEAMM2DNXZsQ6roSk+u
zbx3lM5bO8jqrRhrDP/Zdo7Yf76BZBVkKcNHGyIZ6nmyIDma1TmJHnnbZiivOBQwZXlcdUbEYQ2q
X79lQjBlAYQ140Wwi48M9ZzkJby4YiXgA7SIYMxIOugDHkx9dLPBS0h9ZmrxOBiI6lWZoRyKroch
PRjdHIjJcG2ZCxGA1MWqcvmCpU5lN06IiSUYPCjV+CDEgmYM60joAzRnpcRNR2A23ztiyumYrQv8
UjE8xBpvBl8I2oCSaCIgjhd4QEu9WAxsn2Q87aiPYVnaw/BcVESeT+AD3zfSK0JeDyJbveq6Te8T
6oWP+n2u7VzqC3mAQiTaoqarUf6U9NRTORFmvzWIGGqSQU4HvULPvcv4wfHk5o6Wq1xZASMwqZ4W
BIO/fWIpr7gkoW6L3koSrFqS32vKc7IQSQj1++zfT27pYTWWfGH3my6O92uu3pvxl20PqGOjsXU9
MSGC4HeaWEsXy+mZApgp7EdnZIL3bghJvYk4Nn8wqBqiaWmyrJvcTWdauZ5ZLNfBkZShgaqAKGCp
bQwJjGA4Enc69WZ0/gT9NMh3bEhaDo46RuPVlShaJ27S5XaiWbaIEUNiMdl+/57HHU1xUa6CMF7K
coz3Ta2Ngr9TYMw9c1Q71e0IEq+JS4HQ+Y+ko0HuIhTnWM0lxqjU4OVSaT+BOD5TPtej7hojcTud
j8WjKS7Wu1mIhojRvVXifoY6rhpsL955PD3+PhfrkKkf0r7G76+LmNjrqjym7WB3GuTg1SEYG/ky
zMxdaha7bbtUQFrcCUhaM4plFh/giMKe5e8q9MonIWBjwZSMAbWK3G0oriYOBWNgM3MV+l74f6pJ
k7LA3YNlZajpwDLJ3MzsHq8nM9V7ch5qjzvF8pgTyKiyVpCiilVp0n1s+nV/qQ17YlOok8ShRJXM
VpiwKk30VT5AbfOg78sd0/fUnPkq9siXXnYy/3xy0YHwq09pOXRSKcFeiqJnez/bmRPevxeSd83T
X/lm8O0aST+asanDlpD5S4yJHBX9IeUF0GkAGQZwQiD5Uoggh3z7r/61qaClmoY9mw7d43tZd8ca
yUSX9UA3RKH8/Lu59F+EGPxIuhK2JVpRWAxWtmEzTdj1IvNiP3F6r9Rt2c7cnBzR3cZ56Nz/6mId
qxb6ymC0b/v9hD6EcIXEhQHRmoSqcvyhrnJ0kMOMsh7/5cHSYiiuL550OaAXurfDyGWlFcGlyohn
yQH1kyXlgKPODTO23oGjxrzBO3sem3hOwevu1Y0j1M7qsN0cdhRXPekshyh5PE59KSJ2lPtQs61X
3WF6jImTRSCp6dGISN1q2wCDTOHXnexm2ZwlxguXirdrd20u1z1FwXp+iuNkPTmAMYpsapcUNuK9
5LPBlEqwWd7DyGhqgUgMiNCUOHTBw4aZySHyuCF5wnDPCFHaerVzith5G/qNd59PgBnsfcOqMzox
Wbg0Rt9YiSLC+Y6f46K9o8yJAdzRa4NmXiA/uhwBWyle+EDiY2R2mSN9Y1xPgku9EVHY9R6fJ1bL
VUaCyrBLu4lvVW/drXfh/QhawjroSDURFswbF8H7EpwYi7SiMBfGt9KFk73WqTtqF+bsNDMuhJnS
sicC/R1HT4ypJuZSOnbrgKnSVnsIDQhP+Ui8FJHrx0GHqY2loOVYPzl4n/48hP7qhEDh1vkYqcAJ
TvHD3rKqar3JMtJIOlQlqqePaeYSFyi7rLb2iMMHPVkEYV1hg0nSFrhXMJxbe4PPaESnXUaJSb8f
zy17HFZImGAf5hExUS6zvcStHa6HubzQhX00+1KR2qX4srTUJUp4yQ+D16tU9xADgpfPc2Unu9zX
991zIdvs7Q161oQ9Ajz4h75c181MjeDkonwa1eeB+tKkfp/LQELVGMyOfSsPy80qONL08HdRwY+E
L1WD739GnxvmblK4PwTUk8vI3INl3v1gu/wRDHl62SHSpChhZMdRf1nrn0TIMFNVYero8ryyRqpK
KGlh0az7yZMBfYan3zBRGpa2URc9tUMcTsSqHo7VBIcEvIc2IbKZJvjLPeJSiTQvs06VYAKdqc+a
n7ux301242a3Iz62Fkpynrh3ZQ4o5K6FqBoqW+yVo+jRtHaX4m0+FyOqqEF8PvD8ss2CD+OOcUXr
Ovq9VUzYZ04X/dsHS+aCBDLwr3qiXAgdyFFZ2cmWD+2+C2LknsUAlq7cE9yY2DXiluLf9OrczJea
OdeBa1bOI6fHEDT1GU4EHz88blULpIZZPrZa+qskKK8lqYZEJbK/Ucpm0WS9txeED2zGCkNrfvwU
oveOaTQsF81uO9pZdG1cG7wCdm41aAZm1aBFLXfLsAvlf0AlmYAYfzLsTvq6bY2IdX6AvDUWNRIZ
VISQKdTXXYzZ+yLxOgqT2GW35RWHElk0DvrIcpbZZ0s4ogWAUdEZ+213qG9I/m3PwEBNZTDuwC52
smslx3+Y2L15q7oqxtdzH6o/fv4RgVjjJH9ROMiQUAVIxxFxaKWdMw1gK3oa1vtt36hY5/KJBp02
oMjAEor9ZbJcC4a3/fvU2vGvfYpUgLKNxYIazK7u5HsQUqPRtN2NTvq1vGbTizKFtdRdxT8BdsI8
KT1r3llCj5G7x369s75C2yyYr5cdVeYizXH5RA5B7MwsYW5+HcFyBmkQFFrb76BNxSTo336D8E+A
QhoW0cBukvAlDGI2dXA3OtUlXnwcfI8TE/7UdxY/RD7qUGus2VtW4/UoCL0j1fJF+Gd2JNz95Uvi
UxhPhCT/HDgKYlpI7ErR20tVuhAt4g6h6hf86LjZLvEQtXBpCcwXFb2MjyrKCOyezDEehT5bOPa/
fI9QyTv/LqgrlW70jA9vSKHut1zq4metusli0QsLpxT8DPMNEdVXTi0nhyItGpcEjXWPyE1mT1MQ
tURPNHEn88+CwtyMZcg+9XtICo9qZM9QMzaq7wSQEJcK/ywIcgvUfdhjTfvK+AUyT7FsCHpBBTp0
E0dqfeW74vT4DCfsEvkUP16+rKmQL+wLz7qv9+LVfNHbGUZtA9mOPYWS+zm/lqakqhY4+kVenUqc
0rgrGF9VGd4Yw2OnXMYUsdcfUo+jDS4gknVWxoi1feE2Y+e5CNS3/gChhQOGd1y6aHc+AI/2uCsm
ktSq0kfYaxUvNIOQeq1hifrvWcDP3+dnkephkCcIaLO+8tJuIkdFvVVHXV6562cquT6f7h5tsWA5
rZL0c73I0EdmJL/6gaUcUfCvIArLO2QCfYml40eRMi3VMSKKpSsgoipENyvVe0UZYG8fJ/5MWSjK
A3tyLfW3aHqalIft08NiaWtvmP2T3y/NJhNkxsMUGqFjmrE9gbBuehVx5Wuo15Xk9DO1QeyAnRgM
rTlXc2aw91lVkD1m6DbGGvCETBeYzkPSMRq4/LMS20oWWGTH6msjPA3W7CWvcUggELVH3IcqhsXy
TinYHg1BEb9O1CMQgTm82reU9nqpsSBLsl2s7GLBA//NdhhQR5SDgLGw6qZkHFnF2BS2KYaOlGMw
cdQau6oTt1Iooh1iZ/hZow5UoqLMdkZQ78T+RkCVG23IYUdlmsTa8SNHYR9CGyKEnTW8moRdJN6q
VHZJbD8/cYRRD0tOJZjoum+ReidRS0W5wEHAHI9SaLG+3CiaMdvmyolpVyRTFfuV34BAhpotei2g
nctXj6SyK0ZIIOEW7R25teXvyY4Nja5gGjwwevT/4R31LBScmORO56iB57UuYbJ1o+b9pjP34n7y
y6+rR7MgnH/FOTHHHdNUaxRzttg6XjOVUcxW2507XPaB4FL04WdD4sQUd4MriQX6TwEhoY6DI0vf
k5gowJ7/ojmxwB1YoY1rZAmwMPq1jIIvmFk87ap+VJzKF/bUJ81ZeDha44tIxqw24qpj6UCAFKzW
7OaDv4IaIV+jfSJQd/hZbDixxt3ha2au+KphZ/aViSNJu+hK8WOHkc/g6Si/hsy2Hxa2QrWFEbvG
l5X6VBGykPU5NzGkHL38swoax9gtHEyKTR0YMNtDTb5EU0a5052FQ2KKC5yNqvxWGzTPEA1iQc8C
yMl6sj/h5MqNtaTp5Ql+1f2hrA9WdV1Ro2CUF+xPODGhg97J1NlQyYwvpH6+qT6gTo7J+J/w9Jsg
kZCZUc8axJW2CzTxkw5e7e0r8HzafWKCwwcxzFVjYc2nrSt+Z/VzCH85EKV5J3Ci27GoI8xXj0Ds
NciQw2RtFtkdy4QyB8oQzz8yIQqRSGscYOCFsi5mBhjlJXvtmHe1ZwShnaK9YrKpR/nzRaXjWvJF
JUubWkVllF+WhKqz8BqjVYr1PCyqB1FMlAAt91H3iA1kLmxcYXxRSRCTNVlZB2QLEtb10nRwjus9
Ky6pt/X3Yi+CgK67ZKWD/0FjjbjMeJLCWohLGTVcPDzfj/9H2nUtua0r2y9iFUkwvjKIkkYTPeP0
wnIa5pz59XdBPteSMbJ6b28/uFylsloNNBYaHVa3Xv7AbiQMxMNzavW5tlT32/E+vqasgBtNmC7a
ukLZvt1GTxwfEx/qoh7cMW0nfUAZ3JbdzvsFxDUfma/7aeP2C9qg2fs2+LuSqLP9FiDGVKZxrXto
3/nhI1Ia+zWIHiIX46HJMsZjVvia5gLWxD1TsdGQteiIL0TbbB+h1Av8pEgUItDW+3m26902wEAk
AiIIIBXjUmqf1HIV80jD0jpa9Wo1YJXTCLSmTqoYhOq0Sm0bXv6c8qZDXjiRK273DZvHa8Yjj5qq
QgoUvBXdKuKZdRA4ucuruVm35XZ29b18rNCgEod/gAZMVDEsk5mmSOiVgISi1Re5gqlwouTY7TBW
fN72mJ2nvyJhvf3bqhD1JFMwT9WsRrMbIXN5nDfNHUzFL3RXCdie+ZhRTdYtXzaUkzzBRNd0Kqac
QR4mEHq2A6qIPbuJPQ08BN0hBXVD5MlP19GPq/D2VJxECs50yPTQsHuIDLt6YyFoqteUH3HZLzuJ
EC7IGmGVXm0hYm62qXLXsMnt7I1BUpBTqgj2qNi2jHmVkDMZ3ojcPD8Cts9ad8GsStUbX0qyQeNy
5PfMQoTrcciioUB5O+fLmT3kjtBqiYnz/+AZwn/8n/fJEotHwQtQD5kBQXl6iLIbm2Eo4fiaJ4YT
dw/J8HrdKi5nB37pZYn1o+OyNvbSKZzAceK3IZ/RtNyP7gfrnhMD1uRVcN30LbF4dMlUW+vrFSMv
uqc6RwnKQaPiIRftgykW/qiKhkkyvzubaTlWjSHNQJD2AYxLTqUS6dHLruBJgvjeSaRlAXXtUqGR
fd3IvoJJYdZhRfuysWmD0KVabwmFxKR5YVhrhqBY5RWSvW1ncLv83VwNpjNVM9FKYYmjyGJF7s1s
gh2EDQZfyj+M1iMsjTscbwz7TIJwak1zVap84uigOMbncqfCCwifc4QS7k101ZS3lNNx0dKYBTY7
07AV1RBAVlX1TAobDSBrfVFBbcUSpyDfope1OgkRYDWRQrmtSwZLeLSC5a6+585k+qpWxyaNaLPq
xPV/EWQ1VbENU1NtQ6w7kNrKlDvdBFlj+m7KfexWv+5Km5By0eI03WCqiXtYFmGhTqYedE1Qq0NM
KatxTWkf/sYezkRwh/nsSVjpeT8yCfaQvPYfj274vb46Sg3Kt9kv/WlbUK8OSim+l2cSawmzKtMZ
Ss3Wi4bMTzRQEYKLTv6ZTvwXnElIKjNV0xqnCHOkeCMfynMd9dm8bXaYv7mh5utdvCo0TIm2DPzF
DAHnrEkaMl2FgaP8uHaRj9rHrYzy2cHysmz1EkV+jtpP17ftYqTnJFOMy4adothmaYCiqTZ11w7b
Q5rqptvLKnPqybYx7zjOnesyLx7kM5lCvGfspoQxUwchqoE2zN4t28GN1JfrQojFFKO0TdlEWadA
yKCjOg6xK7WFOzbfKWA3akIvotrxLiql4+bVDEPT4On+biotxubExgxMH0CCGsr3nQ2aXIrt6qLF
nwkRMFfrl3llGYTMxYZZdzlFRn7ZfTgTIJigGhddmbAJBo9BrPpG/RF6telIfuPxMNxQOnnQUR30
l2/fk1AxeBBP2ZAqMbRKXnnpFZ9Bgwq5b9OGU0XStZkXEfdMnGB+Zh11pVJwHTFeYOlvk2gXarFb
AK2umyCxW2KIQGcY3izz3arazLHlZ5lKrlECBACMZmOWzRCaTMq+ywJMU7muALVSIvzJKHdH5Qfo
QCz0X4YvMfsCA3GidSGup8tv/LM9Ee72JrGkNG+wVNK2PvBH4ozq7dJLPQulBMngKnt73wbW00og
/EWUOJMrXPdVE4H2t4eGTQ4qwfCuMD9M5cHGBPSROdJI8vvxHXnjNOl8xrLBLMwpF/Q09TLO6gyO
pvVSg8OwQBwj9yK/d9rQt1uHueme4nS/bCQnkYKKphz3yCdhaRX1II83ePZfN5LL4QTdZqYBUlfU
PAtWqJutnI/SAJ6u+2MtevYI2ppHE/0/6Q2dRbp4YZ1JE2wyTw10GGbYMW2+l8z9LD921dawbpvl
6bpeF9cNvHqKCm5/2xKji2ZWtr1hQFCWoNs5R6vaqvnXRVy8M85EcPfjzL2IBsuIugJb0/bpbTZ+
kxT1FotJbRAlRtggNpiZ0q/Q5P+pmXQk+5/mp877ycVrPSmfqCfOReg4U03YJqUcp2KtIVO3bNdE
sV/1oVWem4XIi120BsM2LE1nzNBFmr+YzayUJRXPnFkGzCIXsaSeqqSulXN26J4qUr+8lCd5wgU8
LlOf6iHk2WbxIUpQJbzUo4PWZOLqoOQI97C2qJmiN5CDV7WJwdVoYinsx+vWd3mLfukisvllSWfI
mN8LN6yJfZBaGeg+S5pH3SDA/SLGnvboDY8fZkanPaKcmGR3gxCn3D0xHUHrcXAUfaNFE7F0l32Y
M3nCqUrqrrSiCnplr6O3osR10pxx23gLRjsfCm/aGv76/fpSXnZhTEPXDZAxMXYMgp6dZE0zJJBb
4qEQgSQ8P06Em4J4k7mSjOEZvBvtr17DZxIFWLfXcVxU/tyyh32nbExEX8LX61pdNMIzEYJLW2lT
t1o5lBpL1e8lVN/Lm4kaAEounXCkysZUooa/seYGCeBpcfpd6VWB5knlHZ+n95dXyJlewuEa62ZU
cxshq7QIAxnjq5rGKlH30oZuXfSeNFDpdGIhxW6trg3TppihYmJsumFXtm41bK7v1cVDdtJJ7NBS
O8tqFb5XzdxuTGvDUPJZrZ/LeXbr6ammHgoXL8czccIZU3Q2xpUOcUZn3OoF2+QNNQ77DbQjdKXb
CgbdgvpKZyIn51pnGqrtFNs1pINiP7ZD6EvTlyVsHKOgJhhQsoQbskSCyZxlyCrq1JGa0bX0h74C
wZrpW8b76zv11l8SFBOuxtRWeqvHIDBXf9cjncWDjaavP/7sDadg4m2gW5DGbfMMmfIRSYK2UG03
P8xe52T7+qY6KH66pzKUb0xCECQAkjWaOFe6jDVU93XyPKREgzH//7+5zsL3C2jUStlgqwu+P15b
X24fUsYCKds2VLSZ3B8BkBbZyJo8wYpFFii/y43kYwDYuB+8blfuEfUhXBhSngBHqxqV/K6HPSC9
yd8+FdJVvcODqHVAvQaIVRQJb/KhUJqcG99cDfvKVDdGM//QX7IwJOiJKMMT5xNJZTjUc3I8U8Gg
PGbKpm+2enFTNNvFvreGu1raXT9ZhAXaAiixwV6kCfV/rtQFQ/29zkPKteDfcMUGxVymlVlstBEx
c5PY5dWskZ+8tBHKyrpDicQiFRCkTMMWoGKNrKIokWFxc8XTMERj3aoP6x1a6vO7EuzmCvEaJuUJ
YFEvRZwyJGBco9ZvMNeeOXpTeCA9v10j2+vzetOvIapDa1cB+2ljrfdsptzSt/7b7wfdFoAkTZt+
0Aoscr5DiF9y0CHha59MDBYoCvDJyk4ZzFQUnhQqoMu4SHHegsPbXfZJ42JUrJOigEX3OfUviCye
MnIU8uWTCApKVGAazBS7apoytde60Gy3axOwyT9N4Npr1huFqlZ+43wcl/MkR1jOrlhixBx0wEsR
fZNTKZhj9skMVf/64aPUERZwyUwzxSRp221ZnLyYY/tsNHLhquCz/zqPKuXvvHUbBbUElJZCpehz
G8unfu78I3WBj9GddzOKV3mygeo6uYwtp1UUQNrsu2HSGMTZ64NR3TYNsXxvyyR+10fsplnzbuoK
BCJc6/NynDSBlvGD9DK72ib139meSeAzoZDYRZOVY6fHJhTSWTpjVDJYP/VEJhCZsD2ReK9BVBwE
awZsXL9Rda9eb6N/PeVEWDfBdSvqecpXULa5Q31XaU/6HFy36z9g4q+d1wUMnkeAsBpBB0xgN/YD
2qkNr/m27qWAvyUpL4paMf75mbvWp5XcLCPUqYvHLu4x/mGfqtR8dGrvBUgIi3hMZ4zZcjupeyjq
xR3mZnN92Qg4EPumVtNop2yBiDL6Mo+vmpn6BcMNohNyKFUEGCijDuS1IczYjJXbSelvGu3luiZv
uxMFCxOO/mwOWYcKetvVTJdDDQiBXMnFKF2kKJgzuxZSw7KTvCPpEIk1FPuoQmSpW51jzjytraMP
rVNm/UtTTTsrrv/Otfll5uJMJ6mZDHUpsGHopuaPErNwYH6a0yTOkXkxAiciJZPYPLGbyhqzytJq
KDi566Z9RmlY0N9oXnVABSOqNpNNT7Xz8VvorQN30lJAiyFVk77lt9Q4a7cVEguTOe+kIn4Ke5R+
5DIRYvuDW3GSJ4DHiJK4Hm0PeLQctL3mTrfrTXQ7RhigiUHMittslm1Dtd9RZiNACCjkJ9ZymVL7
sVr2ESKilXmbNxq1fZQg/vkZVuUzK1S5ATKyd/Pg1KgASXzJxdzdnY3D8k7eMF/amc8WFRkgMNIQ
XI1CV5kOFxGuhrSv6pcoDLqOeJRRIgRYCTEsns18DetlY8xB1fn0RBdua9dsUcCVDEnwn2oYn3lZ
axcUtxLa1OFX73ihVugTOEbIE1P9etiaRh/B9hsUYvIRcbFn+5rHh8TlGNBNvWuJwy12YiU9W6R1
whKCerRZH5KWuJgvf79lqMilyYgRCUc5k7TaQloG93Ls9+ljOVFn9/Jj7yRAOLvKpKN0L8R66fdh
YG6qwHwKt2nucAezDMhqlj94gCd5wrmt5X5I8ggKzd+sQHPNLQq8PdzRDOx9iovgIZ4g+vN1o7iM
hyeZwhHulroMGxUyU+VhVlGxIN/o1Y+s3pcyFZe/fKROooRTG0qdPUor0MLQb/RmL88fCqqznlxC
4dgOedlMA/fV0gNnBm2CaXKUuzVgASfP5APB4iChypAuw+BJMeEcIwrfGfoCoTKc3OFb23+VtI9m
Sd2W/Le/hYtfYsQg8pKosZY02KpS8wc0fcmGM+qvKdIosho7q9QS8E6cLzGiPI9xGFkD5OXTgyJv
0/SvIPakDz9+Z7cHOEgqu9WwbJVWOXYI2pbGcpeYKi0gzE5k/jLtogVJJdRgqOFv80dFk51men/9
GP3hkXBSRsAKdV6qbERBtrs8Zq88MrRukyBirh30gPJ/T/J0dElP4gSoKNK+YKp+FDf45UO2R8OL
P3j1nerQmSbqVKkCSFRyZhUhytUQoEzuks5RvHwTet0nZD17n8/ZW2TH9mbKV6N2TgAMqTZitUix
c6F1F0pbWT20mX993wj4EznAtC6X55EfXST2cqeIjIMc9rea9KmxGBgfuuC6uD88JU77JkBFr/dh
aA6QZ8YOWB31jzV6Dhu3+ZEE7eLoKNZGg5bRo4uGasMgFlOscDZmQx0ym59m5SHK8YyJH20MnLqu
HwEZYl2zFYalqaA92s3yvTzIDpOoKcYE1ootm1Y5YK45yifdqM+cup+dcS58o95HZknAH3WkxcLc
OFLiUJIgKt5ZuP7Ld5IrfVn3GirC8xeqJ4daOQE/2qwJ5YVfjla6T/ubvPi3Ixx+BwyRACyL+TQK
nW//yPYxqs2nkpriQFmYgBK6kpnawt2X1L6VQie0bm2S7eOSCwtnDw6fzDRZE3OCEQ7s2qyITw/7
eZPAZUbLZuFEOzhIyGjh4fr1ukFfjDKeCxScTGO0FnnqGBeIl9QxGcTulGB2eZef5FGscJfM4Fyc
YAZFsejJPMNnburO6aRpp6v5X8T9zkXwbTy7dpOhUYxmgEbLmPcbOesGP5VM4m6/+O49lyIYQ1uG
cwtTwxt0u+xlFwSl9+ondWfEjh6gndsbvnYmcWAv2d+5SOG6wJUYMpnH07ViH6q4MTyVESlI0hwE
/1KywdZXyFCrj7yft7z+1JvO+vi/NtNgpS5ByiKEG6PL9dlauVYV031Ug2/UhOpyvIh0Zysn5gST
liVzyt/TZeWUsYdMfvHY3mSHqtsx7FVCM85fgvFziUIJbq5qHQs7SGw9lAwWrTvcpu/GG8PrvNVn
X9iP/o7zfVHMHZRYweW042JWGxXbV5pbbTqgpVxav6yWdx00iC0Tk4S9EZl92UA5lrwo/Uu+UF4E
/5niS+B89QSUUKNMTrMYahQYVgLC1yMs1b6heJy+j3Y3KYUEyIhM1ZJUHQpFbNN19/TThji6YsZv
jrMwnxcotIBRhX0omtt8er6+KdTWC+jQYWasmfAgbs5QwFzuG+kbKzsnj4iLloIIW4AIU5UTrbZx
ReGZhme8X7wkGIWpKU75xdgsN/qOPL7U6gkQsZqlZOQhUpdp5Qy+XTnII7pZMH1KX8cj5eHylZ4e
eX09dbGtsYrmOtcabNmQ72xDdeXxQ9b6qUwRFV23PfSi/n5dKWvHBsmGHMlk96oVv4+KbnPdNIgt
08UWRnCS97bU8gP7bjnS0oRI8ayPP6lfow3JW8Bt7c/nVxcnYKx6P3VVAnmljQ2TXdmv7iQHfMde
dJsvLhh/NvpL4tk7qviD1FRAjqqI1YgpWE0+8nO5Te8j01ceOXOk6uANlzr6RIDVdePERLLf96+Z
pbVV+d0iL7cgnXLitPeKmjh0lJFwYz3zaeqqwWBqfi3HKO00VmeWqLHvhEOjywJ+MLUP44RXYqQH
uXVWVFI1t4W7Rs4E2oGAd5XHP1oqZEbczLo47IJ1TbQOPRQbN+A94BTfmHaBlBPm6vI+ds27fhIo
wxSQJKoqLWxSKFmrSeIkdfs5b9ebSY3uBwVzl0qLmiBNWMexhuhs40I0DPZNDOuo5bukehrBLp8S
NS2UCAFAOEl6n4bQSVWCQvo2G44hv1xfNmqbjp+fqdEa9RxGDNuU7jBJ96Z46Z3GxjYharspAykh
tokw9+MpPxPHislEfALiFnvy6yG507p1e10lSgT//EzEXLRRaPLUI2vVd6aEGqcxVJ6vy6DQ6Bh3
OhOS9uM0FguELC7KfqMt22oPy33nSY/HR7a7froukDDvY3TmTB7G1BRSr2PdwnEJ+jzZg5nwQ9fO
3qCq25BRbY6kfgJmKJZUVin309pvGD4KYs/qpd/WW/M2eYBd3GoENyVphoLrsVqNlpU84yLdaAEn
wyyCpTxeJ9XGihyqtJRwARQBLdhY1VG5QlyZlc4yPZsIRA4f5H8/6wKxi5O7q4uBb7nS5DTECHo8
FkDzA7KGxLd2mrdsrA24jomWNwroxbA3euaHrpKhVfRe3i8+au5u+g/tTXIw0J1l3KSZ86/plY/6
wX9GVMO0kFT8/awhoJErEq/GGNX3FVvchjHiaXx5p35JEGuLTEWtcSVCp7ayftilvTpJcR+lmhs1
ZAP95cfJSZaAt2AeG1ZL5mGzgxEwPsHRXx6Kw+qnmD5ADROjFBMedGlvoYeFp/OT/LW09mViu8rs
6PaPvwGOk05CFCg3psIYDaxfDZrUzPBSlTmqcpjqT6VFeRqX76uTLAF5baNQmcLrmZbuKZxBudcf
NO3zdX3+YOQnIfxHnCHhgHGoY9RBiBpIx+TmumVPIR7f8AVDh9fPZdTbm9JL8NGSyNLUhGef21YN
1ij2NU3axPFCmDolRsDcOi5KxZ4hpqzup/HTuH6eE8KjuHw3nhZPgFl1Hlsm8aoVC8NC63Rf5oQ7
+wcgP0kQEKFl9tibE5QYN8rGcNONXIKa7mcfkfS9I8RdXjLLZoptKaYqTmXKMswJNccodG35NSqc
ortvw7+7mk4yhDUbKi2Lkwky+ES1GvN3Q0zWQIMo2OhoFuA/XLwnacL6dRHT85FrpNwPPi9mkvxh
QC0Tn/VTB7nLCE/mskX8kifeUJbMGjuCx4RSBMtJx8VhVKKK2CPxVhoTqerXOIaE+jkd3k+xl45/
5fKdlBCwdDFZXaQdX7T1IZUfU3VzHXSoRRJAtEzVWcJsLuT/q9gpNctZlJfrEv5wbk4q8J9wBmvN
aLdZax+trMSoznWLm677Vu3QwI5a+fDLfxTHN+1M3LRmWR/32JTjYJ96A9qCYH0a98Y32VPJCuS3
fLZHP+GknYCgbaxN+TxDuwjVVonl5ey+ll/XzqsNyanK23TA2EDrUBp/lTE4yRUgNc/DZKn4qo7z
jbR+YuQMOu4SvI2HnAQI4KCYI6sSbtwmuECQO6942YZ+K28k9PxTA2opMxSwgaFpN8Iss9DNmruw
uE8HIkdw2SX5pYyYaG21zjaWlJ/UqHO7CbS1GINbREFMPdYJRcRkaxvbVrgkUKTKdppymCMCDwjI
EVOtQ2XOQ7/g+8P+izlt4mS3dI/ECZKv77yYY42qvkmbFDLUI+/HuO02zU51FoeaGEQpIyBDVkWr
2oYQVCsH68tSPZLMUdR2CGAw9lEzjDIkLOpzsjzUMbEd1KUmMuLWHZMkZkCAPPsGEtKotfQlxLJR
PHOrbvi4o79qPzLAD/4/z0DktNEwwt7UNNiy0vor8q3rVksdTXVZkD7xaYoUaQCpo4AEUy+bUm9B
x9bYckYxVK66xrM9O8ojb1qk0YCUKMABTqsUFRxULRRhHklF/flRCVCcC2lwiQgs5Qpcgbo3VDe2
3nTKjEuw01M3kcDiI33Maob414tZpc40E/IIq3xDYmEpUQjAww7a4BhJO6cePOIMX37w/TISkeUm
arNesgsYidRjETnx17xFoYTuNAd+DVK1TwS+isOW1CU3O2nECqLbaGOAHqYvfZN7FOw/+qyagBnl
usZRxA+cFiz+FKRects7nBQQHTn78S9jvad1FAAklc1S1WusI5rtQL0EpxVFLqjOXTy8x25q6p35
hzfgSZ7gTkhzbA3S0Ul+97PttHHD1Im/jnuUItlBjkcgY5SxUPYo+hKGNkWjyXdvp2/KzerlR46f
dc+bKOYf/4B1m5IoQEo/KUWWR1hWvd1HdyhEQJqFPSmmm99EhwWUn6AV8q8fCcpEBUxR6q6LMfAC
htMlrhqn8HQlV55+qDZVZnG5HubXHoqBHVZ1o9pz5TSEWhSn2qcb029bh3OYu/G+oUpdicUUm8ZY
3pvgfYZmpf7EMjCZDlT4jUATsWOsRhq4mpDxw9OtPLQ7ts1up4dlcNjeQq9EKv1VuOC0gMKjZGAK
4vbcGxyGFwR2lPzVGjf/yRrE/rEuTP+HjyzBNOC0ST4O0/jSK/dhHu7+mygBQtpiLeRUxeLl9bOV
+QqTHZQGhyRh78VNUlRmgFsUfyxBjmXq7RLqMLv1vsP7Giw4XhLE738OfKfIMy5f0WfSBKDKhmpG
338Sovnq57S7RnfVXbLT97lv78ZPMWUUF638TKAAUk0km6ZapvCsx5fExtVC5aT4F7zxAs4ECJi0
tvGUazo0Msd3i4QOPM1Z0FY93Sgd8RqhVBGgaIiiSFsMSAqru0V5Z5I5B0KAWDtUNkq42IjP8+KD
fPd58cvNTvLZ6hgDhr7zLKVG0epRBiEyC+RlGCNMCqXSQ6oib8SnfqEWOUYlKEI8POWmDwSk83W6
smMitUCN4EujxlwkMnwln2y/kQJ6Zg0/ONfECHCkjHXSxTFWs5xv1uG9gWtYJu4MasP452dBi65Q
0O6xQkTE9nYeDNr2OgZdDsKcjNsWwAEpKMuQB4ADXvPannuDJXwawNA97+mL7kGsd10icZrE6iFN
ndbSHLA3Sj/ve1VzKvmzGWsHBJs2i9n/jUd9pp4ADq3e5z3j6mXWO1V/WKjhjdT+CNhQmktpwtRC
jL7cGJioWOSU53fRPTnTQMAEe5ZXe9VgAe10k9lwhjL2vacgjjADpLZ+t7N0xiHtLexK0W54zyyn
coQVjDp8yxKpIGou6nWtDLFQSB+XKMHoMv4MsZ01dBp9cQx2KMl+8IvRql/Lh8Tk74oZ4HLOy5QL
2lrBuEv2xndkMUzUgEzbluKluI47hlgqFJuNxmR+U8iNsp3teNNn0e1qSpjb15v7dV1wyRdofS+J
nMDlYOOZlgJMqGppGB1/jUyu7Gpu6RW3/Z6/CqKNRJwoAs8NsUZIC+Wpr49h28PgJygD6FPX7jc9
eKP7ABBlOm3jXccMyloEnyItDQzEjrCufXmvZK6s6E6e39jU9UuqJqBFp7RJY/F7Qwv6Hfr5Yofd
oVrY45mIeL+Wrk3A73X4QPDmd+u01TatQLuDiFo6fQbv53eMCybWjhIh4Edmx7I9hhBhL81dHo3P
oI4mrltq3cTCoExus3jgh0wO4fShLwYVeXazmdFQxX0K+5lKglF4dTwQZ/di3WEAma5AYryb/BHT
bO077ZmX4vXB8PWvkqGn03X8MWfCssxsF7ngEGyN3hJ3/pIdiuzjdRsnVRK8CbmzU1VdoNIxgHGb
evXXdtvvR797kLdxSpjFZagCozFDdSuzdUFaFZZ1PjThsV9mn+2NHei54CJRNYyXre8khn9+tnRh
Xw6KziNooT46KZr5KonwkP6wbicRggezRHpdmOA+d5vlOEEj3bQ3KzjR/Z/TICgmlsuRGD7q7H8r
J4BRjQlHccYzb3hr1B95BuR4WR4SV//8cxoZ1QtOLaIAS20VNaPEJXZr5I219dqlVLHVH47wSSsB
iUoJJWqRgY3ihDb9jvfq6D77vB5bZ6INuYqXH6UneQIsKZM0MTWE/ZWJM+EaSfZJgBf9vkVTZOxT
aST+69966r+kidwc5VJU2dRB2lDerHpggJZQnp7V6lkvIwRaiZKDiy2YxslERHYOHbGDdVohzobT
kW2jfbstpwPvlsAwSA9khZ/aj4vsXgcQwkpEeg5z0Y2qUCE07A5K/DxRJAuUiRgCZJSzrMnZBAGV
7rB5w7MafOhjpHhqhPou1ZO3VLX85Yv/tG8CfER5rqbxBKuM6vw517Ibc+h3i1Ih4WhTJJmkfgKQ
9LqiGXOEY4Zy66cVg9Fjb3SMQwKGhx6DvZRP/22/BBxJ4yXWMwW6tWHu6O2Tqnr/TYAAG+k6gQtJ
xn71A4ZctaYTU9tDYa84+1hPZ9VSF4iQ03dRe8e5t+XRL0HmXPS6Nw1BujxUbbNprfeqvbuuHt+O
a2daQJDc6kupS7B+Vf6qZb41t45EeTaEDJGEI+0wmmyyoF+DIaNdGdjK4KsJEfWhVlHk3phaTIBC
uhCVoPwNXhzvE3bbfeS3yT9oECegV5y1sYRrJIV84aQtb8tsgsJF5UW4AemCXwcz9YCl1lCAjcXK
+m4asIZW8VCtmLJxb1CWTokQYaKzQIO4QKMes3Kk7HNq5UHYvPtP9mbyH3HmytR5NdhVCSFM6xwr
fdAw6DlTX64LobwLU0CFqq7BYsLvRdhCmji8Jym9l1yQSNoop3UjN/X/QQkWZRICVCjw036epeh9
7/W7HCEz84XfV8WmdCmfkNotwdUoEi1uF76QxrBsZxBGm9lWXjfEQlIqCfCQ5EOXDSGk8GaMchPt
oyCMf1b5e9Iuo/pZidtXpGeXjWXKeqQOXIS+vxQduxn0lcDzP7zyf92GIjW7XJYrWjDg6fK5Z8dJ
kDfFjg9M/QdjPPmpvIKuYu92t6ym2kV8k26tz3wkbRVEgfTS+5zkm57yQmGgJaBEZIVjgekouA1t
h+cNIj8K1oDXSvRgFqOK4UlxAmIMZV/NBuPiUKW+YDRrg1HS1oHHhergr/rEFRutqrbMVCaWAy6J
EUkRr/3Jqrt5fkpIIp3LxncSwM/CGTTZkiopUwwB1stybF0ognLYaM7kceuwP7FdTrxWLztmJ4nC
diWdqYYTLwXSZgk1lClo9NGy8ENSPlw/xpRmwj6tmFC6SPxZotrvpuQzo8ooL2PRSQ8B1JnG1nnl
Pl8fl5iU81Fl35uWuDj+cG5PQgRMnwYWh+sKJeZNGCD9tkFBupQ51Y6Xbje2d33JKJUELM8bc0Fz
PaQVgAnJTa07WyHA9eKuqKph6pZpYgCagK1aGCkgWEVApI9urPo5o+Z2EN8vpqk6oyvYUGXIERhD
kHTI6y0NFca8eD+cdBDTUkWvhe0yQIdqkgJc7k4y780mc8ziDlMFMjDLq7XpZf02qh6UgjAJSkHh
wHZMMUNdy5HWKV+z+jGjfK7Lb5kz7YTzWbedPkc2tEt3xV25Se9Bydw5pjv6sof5OKlbUmnYy1Z+
JpLrfAZCVjlhSmsIkUuNOIzmj1/lT7U/edl3Oqx0EX7OZAnHdqqNarC4gWDMDAYJvs+bRxCyeO1M
FA3zs/LmFjyTI5xcLS+VNVohJysQC04URzO3LQIV0zt6ru7F6sozWcK5VepYUpQQsnq1w0wIJ4nf
29XnuPGsxnLq0bMz3FbS978AizOhgi9mtGEZtyo/ycr72fArsFqbGhEOoTZLQIs1Hsuu5caewout
qvfT5zh9VFPL+S+qmGIKqyrXQTYSrN9c7VTpUYlca/56XcR1TUwxa5UYRr3qNUSM/T5K348RJnTm
jaMplDd5OYL0a19MMW3VTs3aDikkGbeyq7qFn82OhKF3Lu8m1t31Vt5aq0N1RlwMk51JFVAjH4ux
HS1I7TrTVeUvufZFnoK5MZ0cg3xjiuWBgAxTFiBjnLqOjTPkmSgZQoHZuNVBpOOBq3ljPlDdZ9cx
1xTzVllsMLATQFim7pn+aFHFm6Q2AlhIfTxbRgw7j3dhMAXhbtiMoAhr3dql4pmkLAEsmr6LMJcU
57ZYju4yz7igCfynt/w3bGTGmVkIIGG12prELRSb80+oVZrGzKV69i46LWciBIzo5rxoWAURUvRS
VTeG1TvZt+uHlxAhJql0S10ne4aIqP+iZtuJYUT663UR/Ff++bowj7t2dgWiMdYyFAYTm+rewQgm
GymJLL5da+Zko43LA0yudIHNdU8G7aG/X7zyPBfqNMMW1MAI4u/g9d0jEtI6yuKo3rIdIgJoKXA6
Oh9narbzamhI+aFM6UcVu0aA6L0/O2YLtR3ppXhOYfPRBo+C66tLHOBj6ORMbBSxMsk7iFWaCHN/
JLT59sX2v8kQHAuMX4v7oeA7aB+M9aFP3l//fgJhxab2SAdNrabi+9e+cfrwRkUV2Vdmfuqjj1FJ
cYJSFi+AhBaW7SxxYXV4byjvevOGrE+6/JA+HVxFwIZ27Htd45sif9Ye652N4kKQSi/uP5sFRpmA
ABMsxeO64A+PCjzI8vvcpmybWDKxN1CXSrM1dQiYusOie0P9HFPNgYQOYjSgmKW0NvojDn2V9a82
xdRKfb8AB6pWIq/A8P3rjLm8mBLYaLvrRkxtusjSqpYt5slz91u/XzcqiE7ArXJXgH6MByfJHn8C
VVWu8Nm5L4YFwTXuJWQtxswyb3jP6XeKYPg0eAxUOLVrOAX+ceTFpuh/KIMQAMFksYp5kTAIYwB/
qoQRD2z0i+X79RWlpAiuQxtKutxzs+s6pNaeMLnHYMF/EyGAAR9FvbS89LNV36PwygEj56gQz1ri
2Qmmsd+3CsRjE7P+j7TrWK5bSZZfhAh4s4U7hp4USUkbxJV4Be89vv5lH82IUAtCzZNiFrNQ3JOs
7qpEdXdVFgNhl671eTq2o13hE2F/b1NHylpTQsvU0nGUEJjdmM0sc5gwnnyJvGCabIsaikmA8G2C
Vap1Uj/Arkl/nufPU4Ki7ef9/aHWju8QTNQQSvmMF6DrZ6BOtsXsks6ezsLN4rHpClR3AGUTxxOx
ICWqNiOsRjxLF36AEqfE27eJoCK+YbBqy0GYBkBAK8OUXnODqHujTOCYQWlSzUiYu2XC2erflsUJ
jA/7JlAQ7N9X5DOFYh6FMXalb2Wna91QGbFBxDpRIFz4K9aCWpMEILGaO9P82I5P0+T+iSGWphom
OpNVmTOk0NpZMVWUF+EZs0OqAYX/KSJO+r/x4XcQzhAVHfVafamI/jqBAcQbNmJieVQtTCVhiiLU
1AISkGM1rS6DdFRg1XLXucGhPwTuktvifeepvnyUEpvqFtreqncLOYZLS3mB8BZcrhRqiC9Avq+H
ZBTB1ZvK07r8jsKRmtBb2mQsMEs8dNf6v7HXJ254mB6+Nzrmr9m/OaQRqOM/YRvPcvKgQE/MAqqh
fK3mqySPbS077rvhNiX8sIxnudJQmlYdgNHFz5p8Mqmn4EvC+esZ7B2Ao7UFKWIZZtig7zWcEHG6
Z5MZdHeu7NFnUlWx5EB6HR3/ZEMsZRx3f1LIahyLrKo5wNQJXIGGaPrFFzDDOzHmUEBbHiqpVILy
m2Ts3WD2R60YCn0OlpKzphHWVcZeF7LmihXjMinY/EtfEb5J2cjxyKKNTTF1gEPTQzHdTQLhIL+5
2ni3h+OQItPVoIuxgTg8X56/3dzJoajiJcfUpy5SKJfn+AN1sUJjMmuy6sEKXDP4rE3ER2o7fX23
h2OMqNG0Xqpgz1TDFVq3Vj9X3VkO3jptdAP5Wh+Jpw3KJo48FhEPxWkIQC3zexNngNjVoXKyH8eX
0/YvcaboqmShvUqV+Bo3XVPqRmXVYMLVjO5htBJ9d3hnwrjJ/DB4fzRGm4lqrEC54JbnGnINPWbU
d9K/S+cZwbUkUyoHmw6+wuCCuLdCvesWNhPpQXi6DPrB4DW7ZZo+TMixOqiJE1BdUsyp91aTC2Kp
Hxsrm2BYs+C9ezpaY2H3y71QPRPbxv76PSAufKs0WeSWVUKKZw2nqdybjhUmn5/Mr2ziCnoiqG/Z
pjeulpML5ymLGhWqgbBsvlUkrzVOyej9pVFcFLepmTQo/0Exs+oJT+ZhcfGQNxzluwUjWC8FBFTl
G/vFvWXkglrNhQqTu7CMavEWK6d4XmzZ0P0+OOhUckj5IxfOfTXPkyzCuKwolKtwDPV7cW6+7S8h
YQ9f6GYZGAgaLfC/PJa8rLnrOtUuNIyxrQNIyJQUeRBeyFe8ZdXca1DFZMU5s4eCN785ym//FUrV
b3XC64kl5CveuipFX1YHOL36qmqpLVEcv/3RevdygyONOrbmQOyZl2eXx8/QszC0Ax+t0qWrmbc/
+Ss0ji3KsojzQYE9Ue8UkKO4MK+JuXEn6zAdUp9KeklAjjVkaRHbIIR5xTWmaxzLg4YxTc230a3R
vtlQLYIEZfA1cEIvm7XOKvoXkGEuHieUa5vlp32Pp0A4zhgs9FvUFdbQsM6dcNNYI+4mPu5jkOvG
0cTQtThzhaAJ7SlPj+x8EnqGI2lXkwdFlleqrInyc44qZB2HhsaCTW12rvVjQ2rZEwB8lVvbK9DK
z2HPGDnymdkzHNPRHr+yGx7UGh2Me/mPhD3enZ2veqt1rVX1EpiXToEUsjY4Uj7kmLqXnelhB4Rb
8HVviYEhIlYN31OLexNzccLC7ip/3y0oDJ4sBq1V5AYYUE+4So3ZFRf5Pi4plqU2i2OJohKzMEVT
mWPK5764U6gqICJn4XUF5rDqG2WEt83Wayd7aQn5y9xeRGK1KDPYn7E63yh5HvVokQOM/Gko3mTl
+He7wRFBmjZFhtoK7DhaF5Mx8BQdD7bdcNiHoczgqECKY1mKI7bpaXRf4G3OEKvHv4Pgwt8sEsiM
sSQy7h4r6z6lhoZv37a8hyJfl2UuUmJgMCD0YCTXupOd1klwOENhkfSg3qnovSN7TjZXDbdVkqaa
qo405+fNz5VpLCMB1639uXMvehLQ9Zk/Tc7kNXb+FPo50U62GZvvgPwrcbiMumYOAFTS9KoYzG8J
RgfLIinKsZkBrXBY3/LKqxslNKsliHGSwbUVEw2tJRRsDh4r2By/SJ+Wt33f2D6vrQC5o5MYl01f
5wBMrg0BdYgVqi0s1Hhn/6Asuj5luJ2jWoWpteR4LmqHKhtUQBryS2C8LOk5os4z2/5h6Hg1xWBe
zeCCd54FrZKEAk0gXYIZbdBf7anm6m0r3iG4wK3T1uzHEBBjLh1DS/anvL1RoUO+v0HsL/3lRGG8
w3CeXoeCmpZliQxcwag5/WYMa0/UEjsIbNHKvX0wYtn473hSpWKQjACbaq2wLUtPbJDgnxDru0X8
h7sQI1ktxRziQOVd1Mq2jGaCgHqw3U6xTEk0DVWRZUtl27cKpFnGyS+qsT1t5Fzq1J8F0ekhzna5
6+s7W6IqHTcdYoXIfZDmIVHlfAJi1x2W+mw2o53MH/c3iDnVL96wwuD8OkJTeBhM2CDFUFpH61tf
H5LGKVrVFnEvNlm1HUWGsw+6fYpZoXKu3td9r3cSUOfzd93f5YBaOswaoRsMthdRxZMWBgJLmGLy
87ZFsmUl45QBqjiYylMe3kbDiTBnk2PBCv/FYFGwcg05loN6CoBRuSiTMkF5wX1zJXfODN8Qj8Ft
+kogbsbVCpFzxsyckjZL4fKNK4Ve/lKhGb48yPdWazdenTvRUSWVZilMzh1DTRqGeICVeQPRrVp6
Gaz+M2EX+zj86o7vK8m5Y1mmUAjpYNd8Ns8q7ozUt/BavdPOTL4nsAg/3KTC1SpyblhlQSrrMtAM
K7MT4U4qzxjvCM0iz6LUbCkojnVVrQziXEFlbWU8j5YnmIWdoMzXKLwupi5yCCy+tqSLu3CKCpgF
LRq9fgn7ypmG3on1GyEiDk2ET/A1Jpqc5FURwifKMbfua0OPn6NCedv3CgqEyygGPVYzMwLImGdo
rK7uLIMquN2GgG6ZpRj4CvGfkHS0lqUdsGRx4VVKDhl/auwHhcAZEQ29WFosYsM5c1N5dJYgIFLK
7dTLUk2wHC4BUQ38Mw9ZspzPShXhBu86eJA96RhcGzefPrFK/G+hTymwbTErSpMNtBoZmiLxyg6p
Ki1L2QimI4enSj2M6QekRvs7vw2hYfSUrFqSxruXFaZQa0qRJOviB8hYjxD6G6jK9K2NQZHuDwxu
Y/ohhBDLgMgsW8UuZMPu1ee/s4L7BM2BYY1LBSviRPGEIndNvJm0AiUxvZmhrC1hlq4+Q9OwmL0V
A4eJ88ze90OTfDIgrBT7f1LlvAbjvkCSnsaaviDnHgxVvC6j6GwU1US881N7w31yRmFWpCDE3oyZ
l5VXIdX/Q/kXFzCD3pWp2mPFls7QnF6KtMPYapgAuYTEp2bbElMzNBnJo8l3MslLj5tbCZb0hnxT
pxrSqrQkmkg262UN8QcIf2zuClVJCxFEqWGA3HCqnUm0zZPhmU94ULqc92a4N2HZ9hq+g3IHzE6b
W6Nj8dOX9zPGQAZeSA1y20pS13ZxIdrFeZ/pIiDQrWKFuTP0gzsKud2bHxbpJJNDnonN4kd1ylnZ
1oYJtygFz8RVUxenBLFRCOzfV6FqiIMhhRm+BioKuHGucKqQSEqpbeHic8JLhKkyhxO627S6GVRb
1j/t89pvCOd967nw7NK4MpUA69R6EuoloTILUTB7cXQ/OscYV+7/JR4XrpOhT+agwiYoI3nsLqP6
ojzW7uiy19KCUi4izePSQ73Ililnbte53+etDKh9QK+r5InHZbSlP9kxSRYlSUIGImu8dW0ZqVKH
r3drQFfowyAfFPlpfwU33W4FwVlURWpSqgMgRi19CKz6RRtagg7YnvMZPFoDfljBJboQFcAoaQsQ
0owJ9tLR0B8qDMQZy/r/H0KWqqMvVzFlHMkvu7cKoSqtrAZXC6bTR41t5W91TdRTbKVTPyEoPwdp
o3ZzXVZAEA/ZqYIytYT6Y/lN+vz9WKciTSTSaRKS44U56sUlWgApHyQ/P6ZnSGa0NvTFL7M4m38D
L37ddwnmVdx+/WQkxxN9iXYHKQNiWAduJTV38zI9We2IwvTC0ecoJraNNJEjDcU0l7mTCxNH1+w0
uaojHZvOLo7RP71bn9g5r6C6VDfc/icbucgSNDMr9JytanEY1M/y/HV/DTe49qff58IKZYF51pXM
UYSnLNLscvHDuiMCiwLhAkvtZ7MOWoA0spvo56E4pOQBgn1Id5yBPzlOfdCJc4y90ZrvZTZnXHAF
stO7qp/7/fEPKG+9cHx+D8nUaAxn2BSHYInbLvQtqixki8V/wmA2r3hCK4usKpiD1x66orzUCz4V
V6otQLRScFXqmnAjVfkJjeOMweirqDaZd4vKOVGauzqQnoRwfo4l6wAxQVfKg+e/8j6+bWHSR9wR
BoAM0TuZ54VbYyR8MBFxS8QQX9Zb5RNeRyUs47jc4OMh6NTHnQLgeEEWsnFA5YnppHZ1zeY51k7u
qCcDHT6KF7vj8Q+6DX/aKo4VekXV+zQBoJhe6bVkx70djAsRtZRVHDWMc4Be9QwgKC+ItHNAPVxt
/j6+tzhTiBKEEjh/w5FLUqYoMZ1keSrm1lvqPyl6stQVBPsTVgEkKos8jBIgJl89604NxT7xFJ7w
SUIelDnUB2mT51Zw7N9XcMOMXgExzRBB3bmbElucrzpSgJUdSn4huhUI52yZpQpQ/weIeTPjqFy4
4Vn4hx2UhXuypoVtwR4W52cSJPH1pMf6SdKlcpw1WGNyrildMuXUzxyyg3HrAfWnPePcLq3MSJ+7
1MQ9anQve5nPquMbL7ple9Ze/cFj5k9w3LdJzjD6MtUAp01fa+XRQDVj/Ef53vuW8U9JcdJMeci2
rMdFQHIYFIKACL/jrwBjXM7InQEbBOZ3j1Lt9N3//zpjvUx8zYeWK1VrJvAES7ip4tdMfd3/EhBk
wGsbyaquKKIEE1q8HFbSdF831BmMOeuOM5scGbRzn2tNiV2AALWjzbd9dKylyDYwuM/4kwPYT+vF
UYEVaJksmlgvWbv0KQXoTSi+YYD2/9bjsZn9rDyMI4Uhn0YrNrF8Su2yUrfpKN4Hvtzj1Tr3BVch
vIEKUpMjBjmYI1EdgVfOdv2NjUiKXOs2a1DHL31jE2g0CpFZsLd7HC1MgiDnOqpYcYAecYDOXOHR
Ep0Y9caBLdu9i269Q+hL1Hwfyi85etDMaVSiCrC4+LzG3/CIYm/iO0v4JX/11SiQ9u9rRrLNQyEq
tq47anOnmR7GCrl/FWW8oE+fKl0uxwiBJJP/aapxsFEMc9jH2LrKW7s+P1kCk5ItUTcAIh86t7hW
fNZxlHwJBdvABMSStdvntlQRSR7hH/zFVxPUlarjscUZMBcMYgLiWB3n5DPqyCj7iFizOB6R1TmI
oxz7lWFyRnetuOWh1RzxK7vLmY955f3lenJUEmZj2kyMGqPSzhFrbJxkdTWOmNgxug2cf35VTs0f
vF/8tIsco+Rx0xcWI/xg+Zh3Byl1s5y49CViy+JIpMyz2IjYlz7EoDgZUtEGmQCK+6xhcawxL1I2
BQqsqMP2xkhV24Iag6YLfhqWV5H1UWnjq6hvoFcZU1cwRJ5mccxRjvUQJSEcckkSNzMerOIuCVW0
6XySl0PVvwxzgcnbBzVs/X2H2V/WX0R+jGRS8fQEm4fYtTCvhKonIsj/F4mfGTrYFWRsTaf7OGGu
Wwtx1IGJtfWu6OZ+6DeEQWyTfk/9vwj9JHgXyGURBi3yWyfeWxOgxtPY3ajqSwtZnP3l20+m8ESI
v2aVxOdd2Df1iH0LrQFdOo4R47pWJ4h4q4xkFV6/yPp0Sx7ruHrBJqG6n0W00ji1O7tMjUSmZK/J
HeMoZOi0zmpaoGk2m4yH5zXfehwsVzqIPhPYE+Xj3y0ixx6TWAjKyE5CUZC6GuqnzPxTRc1zZRG0
5xccf0ypGMfhAhCIUf9nhNGlwJKwhYonjkMs3GtXmgaYEBE7Y4CNQCm9UwgcVShW2BXThIAS0Q0c
mnYxUV9HygP4mk297dIxGhBDYuWMnmArx8hX36zU1nGd1Byif6krChKRe1zLZkwkGWYYVX3FWOf/
NL4tt0iCPc35H/ov9qkeufDPcVtZXS22LEFMTosr2PEZ339f96tDRCQAzK123O5i+IogoMiLymeR
0Z+K6XfJh0y6nRPRbruTXL3uhxHhGJcL6RVU0eVdYgmASoXRjkcdqjEf9xEItrskcyuEfCyaOsmA
YNTHHkqb+V2/PO5DUOvFcYERBJM4sEuYTrupg8/j3Wxn4WMyfNiHIR2O/R0rU1J5ajEVmXHO6bv0
b/YKqTQVXcUs5+xGmxqrQfAPr+tjGUFRp0sMVm2vBv3ZZDOMzMyuJ9+QD0l8pUsG8W0ibeSYYsjN
DspLWEv2jCjh2TLHNOGMvbFcLrQ0ak1Z0Oz4On+rrgRlqwsh3EPDBArBLtzoqTmql1NleEfVZTBH
2APjGKMypcxQDBgXS3irFDw9kG1DvzIjIp+gPr4yRxXlnC56xe58Kuk/p2XpNlUwiad0iwN17bB9
i//jbG7wSkCoMdFVqHLhHnW2mbZtfmCzGW56l5FT/qVyiTggiJC/VNcDq+h7djYfp7ss8cvsKYEy
SvUUZceyPoXdKSIloQie4m/Y27ypFKkB5DQ91eJVGhA7RnkG+/dVaJvaUs06y5Zwj2xXiZ+UX+vy
kzkTTEXBcAyCY3g+aGzlpPR6xgjLEO06huSHqHsi9oiKKy6niIJ2noQKBiWn4dQ+pxAOF5+ab5h6
7lon8hKDdEGONkYz6lGKBMOWJzgh60KPPfRChlAql6FUTg3jIa4ADF4lY86tpBh1mFd62p16hmAl
m8QcXKOv1LiRzqNbQl/eFL39VSW+ZbxuRjS3+Viy7Ytid6kOkubHDVGnSHiIwjFHVihZ06WgqGy4
KlA4KLpT+qSEf1Bjsz4d8KJAuqmMYcaeRkbNFZKbYHjbXymKARUW0KuA0pa2iXvGgIMWHlULGqZ9
fSuJra8Kyr+GGn9V6t5uDf15mmS3sGriyovaKfbvK/g2aiQ1YdeVovEUyA+LFTplTXgDtVUcZwjL
IkpNCYw4fUoKZxZfwuEQGD6xkgT1KRxn4FkrL/IOro5nS3YPWkOSSrkdHOPQeP+ZZXTahyTyKYXj
jiQsjXpi+ZSkfB1jJ5NjJ4b4VfhYiAOxT1S+oXDEkeNLaaK3DBv10GMucoubPNVdDrM/X0761KGB
8AuVfdpWftG3QWqF7GZBN2/z8G2ubyr1fn/1tnSDEFuqrqMTSpNElcsyNL1TBii1fj8LLy4eTz0j
h+ayL97Pb2zcbuEVh1k5zTNF+uzm4Nf85h2ZIw8Vze9ZkuR4BjozHcgenoIqOtf4zGg/9Klzym+C
/B2Pu8kQa71dpBh400VBoDzMgq09jLhjiM4dNdfzN5z/jsZRSjIIepAoQGOqGZkbfg4+yG+9a5zZ
lUaC6efKJyph3I69d0iORvpBkio1B6Qe3jTDWxl82vcVFkl7G8ZRiJHERouHHCyg+hhC0QQToE28
Skr/lNWDbhCD4rfD+t0YjkiystGMbABYVkGFKdf8dLkdUIpojM+W8bJvGPvD9wzjKKQ2x6QeSywc
GodtXTwmEybM9ZYrCn/QYP1TtHEEUiMv/L5FM9RupbNJ1f2w/37HEo1jjLiL5cliW1RcNyfp2B2V
Q3RsDpQGEuFpGkca7SCUeSkBpmrZGbnMiM3fJr4fm69x1CBOarSEHTZknu9666VUrruSkDz6DZe/
Y3B0oKVN1hhs0wc/Cw/muT2kh9YXNHvGeGFMMbJcapY6ZRVHCUsyNpLE3mRGiGnm1X2yoJtSoEQa
ScM4GtAEI1+0CIaNxhObq1bbxQh95fSpsqX8aNduNHz6th9AlGUcMyxlMosdu3qs9XshvzXVu6Uj
XIJyOY4PWiEylVwGRKf+I0eH9G9djucATe5TtD7hRR+T2evXCNM8UnSg7q8T9VXQuPgfDKsZdVb6
ID7ong7VIcnuaztwRwwKfp79/pSctc6lztzb/IYuTQmv95bKt8TrCcpwxrFDQYQS24tpdxq02KLj
rPzRHv3A4W9V5SqbTStq8dQp3rTmnUC9pW77wPvvc7Sz6K0uGnIDWkBDVIupTxnVqLu5UqZqGYpu
6To6xMGvq4xLq1CMXIxAaLNvlvYV+YIjjc8xVeu1+XGzJDQs6qoqm3yFiqINoxx1M6tPiHwl+1i3
x6S4j5qXZjzte9zmkq2QOCbNFbOJ5GECU8+VV+nJkyLKBJNSxvBEWpdJqleACCLd1tSPRXJnRs96
dUz7l31jNndnZQxHoIY8Vk1nAkmybqLAR7c43g8HB2I//t8BcW7Q4+AsaSH2JxY/TeXdUp7UIHOU
ilIi3i6hXlnELF75Gyo4jDBE1ECMtJ5xYPJRv4ariCTwtMM/oSOy2oB90zYzhBUix6N1GXWVHgNR
PjBxjOEoXaY4UxnC9ldohcPxaTwlgqqgywMl95iADcUuDEs7abfsslS/Cn3q27p9p7PC45i1SDpU
N2rAY1ezjFejJ+gYuqiw8IUTNZ6Nso4vUlGMprICa8Q3Fm3vbHxC6vQYXl7ZipO6gksdBDcz73fj
+EIVY6jzDuOZkKAm/4YG5vsId01ym9Q3WZbapkxwxjaaJpuQaDQl9Gv+7JSS0OiakMNF0E3gD+OL
IJV2Fd/ImD+QV65Odexue+QPOD5nDSsoppsW4OpsPGQBuoCy1DWK6TP6Yv0qSU9R/2UKSqoggTHf
L6my9Q7LfUwKNCNPrQDYy7RHN7mDYK6KR/tLT1DiUi6zTcTvcBwRI7mIRAV9ndCbdg0MM2qe9uP6
NwHwDsDRMHxEbyLzYs/3Fq6odYazcUiO0Vmp7PZv148jY8vUZlVbYNBFRBZVP2LnTuf2GqxlZzdV
5xL2sb9/b784Ts6qKLDMDnjjORtQRCgd1XvV7fCE77EKO+GNopTNpHblIBw3q71qVPWIBVXNp0B5
LeRzTbVDkpvGsXGR96pUMP5XoIeK5xCoo10lX8zeZl0aoZu/7i8iZRJPyqKp1hD1x5ULpNjiqzk4
G8Hj30Fw5DFkA1qkdWyT1bZ+Psu3hVHahWq+7cNQK8fPZxdCYTBiGaaMmq2f+4OWODrid/EmnHir
A1X7TXAir10r59IcYkQ7SKr9KuRXufygpTdd8yXvPVOm1AxJ4ziyQHlFKywT26dz/hIelWN6Y3jB
xSvckBRdIqiJn9IeQsOlk9lSanriz6V8KnNqGsJ25vaDnHSOLKIlT/KyBcS8QD9WVY8ZlEdUqT3L
PdWfvZ2OvkNxPAFxf32UNUCV3Vsyufn0sUtOVf1cWd/2XZByCY4fMBS7iRMRQFZ8XVXumPqVGtlz
5c9syOlMySdTu8RRhaBARTFYkAOUQ3xsRemT0Bdf9i0i6IGfzZ5HU9aNjNIr8atRpjb06jNJcf4O
hCMIOVT1uelF+Lb0AWdRpXiLevevIHhpWjErl2Fmn/Yayo+mHxrHtjz+HQSXPaRLuURVi6XKrdtu
ccXqZhz8fYjL9f7OF4/XoI2MKM2sBGZMUusX079yU2FCD7oZ0i+Zct0n8kOYfZPzwB7D2J7Vl1h5
KrvCzU3Lb8djXN7m+Y2h9AepbPBKPPjTENltHlxlteK1Vu9oo+E00adOzd2xyQ4TNAZUA9dgXfkx
Fa+TNPXVLvZldMe2uDzqFLsJRU8MqYAl4ohvfDIx27tuoSTsjCJKQNlD2/Q6jTdS7YqYmagd9leV
8HGDY6IhG+e+z4DWLidWebqcgorwDYLs+LHvloDxzQo73S/LvTT6xYAdiv8JIEjyd6ZwBBSYQygV
DMeoP9ThWVW+9Slxo3O5stnzQY51wkgK4RPAYMcqwy+fDU85Q1nnQCn//eZI9YO3DeYmq6OwWS4Y
OMSOAZ3bZ7bi1gcIUfijLzlM9eZ/GOhNJJQGR0RdPS6RUDG/Qwmg5LL5UOo9bmQdVjUZ3JId4eyj
vbOUfNuTmRiTYakwMJJRcxAfMz/AtB4MOmFzHlJyYDnxveDvmMIwLycolbB30X+r8mWhism3A8k0
JEOzIHPAl3tB+Ejuy2jA9wjt9OpNgKpd6jVj+7rUesfgtmierUKygh7pcW8X10yrL/TiQ585S2hr
B+ucugUGZdLlodtb9QOXr/PSMam6VDLYVrnGHZ6evAgSjjZeBw7dQYdaCRHIv8n33vG4r0kLKaHM
GnCdIGr/mc2JdA9PUUhnmcI+dRbdJqh3OGb+KtRQxzOXhYVlHfvYLzpnalARJZ3i+nWfoLaZ/R2H
P5JaWmipMZZxtrxQ/dip32r1dVZbf0YXMN4k9tEoqzhmb7JFVTIJVkUYBdoFKnrzak+QHpLptA9E
uSVf31XXqpkmOezKrtN/6tv0LHjao/zWuvGH5UXEdLnA6yjlg61w00So2ioanupxuv55z/pYReNE
inAuosdlup7CG/LTuMUYawjueyKhoT1cZniholyH5rOsEp9eFq08Aa5/n/uWJGEhQ5ENJqiY/ykd
Y9RNsMsW6qi2GU1rHO5LkptmEKksmqITI3bpWI4XMRvTT58wle953xuoVeM4CqNncBk4Ac2anork
qUj/RElkZQ5/19glQzFPbOeHr2XuymfZiZzYG47RK0Rex2smCUapwm+F0hqS46NJz5sQveIgiGK2
IfLhduXXdvwWtJTIArF4fHOc3sTSXNY41IzVbKfSN6EiHicoSzgKaqRKkpYKu1OpL5FxnoJ7uTuG
xsO+D2wmL+sF47hnSpVikUosWPgi+ZGTeqWjfoIeFBy8fgpd6o2XIAOLI4NuGMZxLuASxuXoGRZ3
xh9d4K9N4thgMNIgFxmGOR+rE9OEsrw+dMfSlhw2QTN0qc8gi/8dfuAb4DT05Jhjg72CCOtBb156
/RpPCHaq3eLugDiFUo7HcQRq+OSwNbBhhv6Y4pHcJDPnrRxivX4cLwQTNByhhIGa1mtWYVremNfo
BsYk9uZQOJSC42YZ1w80UxS5wo9ALRtrKYDG8nRNtsvzcPyqHNiEVVZMhYZMKPKSqOxXf7tjQOV4
wpjVqi9EhG+GJpPWTu40zziwtk8qY9kPMCBxKUsTa5pasDiOrvVDcFaOOY4H8tOlx84V7qlisd0A
AxxHG1NsjG3dAq7Mj5g5J0dum33c5wwKgqMMS7VmXLsBYpYepvIYlffVTN3RbyVga6/geaKva9xS
YX+iUyLbZmMzAYnKZ0+MrWvammPauuqJbuJlB3LLdgMAa8gRyAR1ciVgITZAO75wl2PR4jOcn6Jj
epc8U70ZuwENNC65aAXdwsweLCfuPZr4zhTd/e3afKpdryXHGLVYiUuP4RVYS9ztYarw0bpFy32L
kcKMENOnFv9HfPt3v14wiuOQpAshZVoDc5w+h50TWLex8ro0XwnTNndK0kwLdaCoQOL16gJdkuMu
qFgbTXUqLm00XWhP8A7ZFY/VaBN4m3u1wuOWcrSaWZda4P13Xp9v3GIQvPU8+mxe2nxUH6nmpO2k
ULIURVEV1YKw7s/5s5j2k5VUqIHRnqIP07VyFDw85ycvwgMDJG3cjO4VHMdXemtOlbTgMCIN4lnM
Oz+Cgp5VZURKvb2S71ZxPJUW/WyoGaxKzOMsHGP9tL9Vmw64MoPhr06KUjFkmSng92dURgp6aCvq
VTxYdpaSbx4UFMdVKIKXU61iZ33I6Xz8CP1Jp78ZjjoKgkUL72HPoh361K0TtU0cR7UKbjBmla2f
MdtNUjvq4Fg9sYjbH6/VKnLcpBTmkqLcmcXX5DKxjsgtXpWD5LD5R4EnPu5v2nYysMLj4kvA2XSq
GZ74gNT9dEoxUtfwpM+TU9gN/pdCQZpqFtq8KdRWoBxX5YE2VQ3Kc9DDwyYB5Cim1M6JTc8y2/yo
vQP9UhVfNmEVtACS+ua6iox/A2HwFBMiY2Jy1HPlWhrv9heU8BK+Rn4ZUSNRp1jPrg4OsRo6cZ64
mI5O8OImjAy9b5TooSaM1+yYJJS9YjYxko7xOUk/RnhjjCiqZzT3S8a2wuACWjWXrlKYa0C23O9O
ymt6SE/Cubuh0/ltyl1hcRHdy0Wk5+MFi3VLIj90hyO7P4Z29kn5oyBboXGhXC25VFsJ0FoIHkou
7uzQTiCeJgf6gOfAK4nWJ2qzuJhGd7UKVQRkNy0qRbsWbiHbtXrcd7zNngXoTP9wCS6SjSaKM5Ed
IoynwY0xyEy81w4KejL+h2Secg0ugA3dGFKd3Z/pN73Hrqfl++BJcfL/oZ5p87P1wyyZP60ojbbI
ArsYXGTJEYzWqSIq9aUguO/9mKqqObEPcOPmGcpFCj+9wa2xeBpxi8s6/IsDdSq/iFz+Prgw4unn
r2UYmpqmTcDEgxsTltAjp7gR/OZa9S5Tr1DUF3t41Qi96Vt/QpOSS0UBZTWXDxRJMS1yiIWdlttZ
fpWtD4RDUgDs31cJgW72XW82AAizi7ij4rImKCRvy4GVTrV3gkth7keaLHI0EiytIQaYq+VYimxL
PUR0MaoVwrME+25/pVdOyREIWkIDJTPYdyVEG3TlY8xtAEWtxos/tKfOsU7kUARqMTkOKUq0FJoh
oluLr83yelKoIGAOt+eQPH3MqWV0PRxyPA8u2pB8wes/jT6akI6BN/3JV3K1fhx/xJMpRkKPfSqq
D6XsSyhdleIXwv/2SUrmS8yXQikzYYBFbf6vVrlRhuso9VCJT8L8JTUPU/vZgnZqEr3u4xI7deHp
ldu3rRmIRQrbzOUYZTeBQewU2+mdjbp8Sle/nylxkSyXsFJLe0n8CZNgtfRJGK61WiUcnbKF4wjZ
Kk2tZCxVZf44PIgzceVK/T7795UtjTYkUhri94fZL8xP2vjh7/aC4wMNnfUzpuDgIG48jupX2SR+
n+CbS3a9+vtnaekykZ0JSuHbON/H2UPQUW5MBCY/36Wvy7gQA2CwIYVspnaIFyTtZvLYl11/3F8w
yrk4FohHJZQyEc4L4SM3aZ/69i62/smzz4JIJEXU1nMUYCZ9ZwTsu64ZX4bmS5F6+5YQKaXMP8z2
sSm2aczCH3MK2NwABQ8619+FbQzFzr/s4xGuwKtaV4FehB2zx2y/GGJmW9lTlv4lBnOVlbtJiyTX
swCMQvRjnH3H3Ankxtk3ZPv26p2c/4+061iuW0eiX8QqZpBbhpuU5SR5w/Kz/Zhz5tfPgTxj0TDN
LmsW9kZV7NtA46DR4bTIupGbSt3N/NBIp+LcaI5+4UR9SeuGvWtiECdoMb9RVevb1oARnAaI/U3D
FK43uZ+CJDfQDqQlhyI5J1QLH/V9wa7nKa/iVkezTp8hwo2hwkNSHPbXjRIhGLQR5BhE10EEa/0E
FMaa9KYMGGaT/XeRxFq1bJSUoMJgczctjnl4sdPjvgZ/ODKvAgRHWAMPhKlb2IXG69EYgfCeNzjZ
VYn5nZgldNqXRqyXWLIW6I0RyiFwbQi/JN19Se3H9oF8VUa4u5K4tzFPGsoonFYI7PwgkjkPbUUd
l83ExmpXuJ6rQ5nlbW9HPK5mTLXX9be51Dll8QEcGrLl9PanufNZbzn7i/cHD/RVO679SqoZs7SS
NVhboF+ZyJHXbuSp99L3WvF+pMqpPC+1XYLLizdYhFldWM6wOFbmJaSIavjx+N2teVVIQICy6qt+
0vB9/WiA9/R/7cjGeX/h+M/cEyMAQdpNzKgQcnVrZOK9hBmXTK/eK710aTEGc18WuUkCJBRdykyV
cRO8q2I8LKtD7AOyr2UNsxpz5Nqo7k1ik8S6sTK1xzLjm9Q1Z2YdZGrMNHGmxEIxsyqHebGAQF2w
uHBCnXCqz1r4fX/dKCnCNdfFUwnuDNi2qZZOEJ76+DOjkv3U3oi02Um86FIuYalGl6fheaA1PlZ+
AVI//uKhxtWS8gSYCOusNUFnzmsWh9h5GUnhGbfm+x4xhsxHQoi6UqlV5H9fIYRSGx1rF+yVbofH
dHkeM+mu66m8LiVFgIXCrHMr4Sg+JddVfTTSS6/4++ZAXUsiZTZDAfIchdiq+KNiO7z9Hlh37kaQ
fnLaMQrpKJUEiNBDdVw6CQsnl/cmSutkPOcL4uFDmoMIDZlVRyOHhu7wY0BJ6Rq5U/mcdXy+Ymcq
4LSNDDb64FAUptuqIM+yzDHJF8jT5HsmPzCJuM3/sEk/BfxOXFVPWj/BEJJr/cJA5sP8CXRVIYKC
8duKWtRXYYKjAsr2LpRtaFPnx0a60qVDTVXtEwsm8lU186BWagkvGMRsnXQ9TYTfQH1fdE9yK6ya
Euuldo928xg2hDO3fdG9LpGAN6yZkkl9iXGjJTPJPmcakmLGY0K9s7ZPy6sc/vcVzAQWi7Uwx1Yw
zAa2nKgAHyABAJQIAWPayYjneYCIQL7UjRsqH22KEPcP5/FVDcH9yJRsyI0B29H6xlfV5/NOdKR8
F15Rju66NxWNrAxYwBizSyNwk0NcZmIMwOT1wddKIQryKQsQjnw2JyxQF66S/U7XL7ONGX35zdhH
hC9KbI+YZNMSmyWKjZstkhU3M+5UZOsjqrSREiKceKOpq27s+XEZJScfb4zCKwyKcocSIjgeTVUy
aaphaJH2LTM/m+ZJyYgyDQondeHcK0tgg0MTMnhY4mV+d+Iwf8A0Bj7PMKAIrAkj0AUYkBCnTpee
i5s+q+AIGM4l6uSK5H7/jqZWjv99hQK5bdrRWAAtreJWx0i36iGjXqcEYOoCCnTzEpchPzJFjuEL
NUYVWNSlTIkQQGCsUz3oeUpEfuB1eAkPG3nxTY0B1F50SjCQqqX8J2p/BCAoRzlmc4r9kQaU+qVn
xh4qcGNYPRFu2yxEN14RR+zUrwo2ht3LARq8+t/Z54XBEuKWjvJgvevRih3zBgnikqOsXWzYxwik
sUq4m4Pgu3rpzuUl9o3b6TL4BYbWv4lsaqWkSDYlB4ZsxNxGVOVB7gdHi7/t2zmpkAAR2SwjJ65B
QoxO7/QkJ7dR/WQs17X1r2R+sufMzcePzXxIqbA/N4TfH64/Lyhx8LY1l7Op6ljJSgkdk12XySVW
r/LoA6j+rObdvprEcTZE1GhZXCYRjnO13C+okIuvlY5IARFnzRAQw5LMUTY41g4gptXN66r8vq/D
dmnLq8UbAmAsFYYWFTyOaTg5JwFw8gdESQ4/GrcsJ3SX7+MJgbp9sZt6aZrMGP7TVLEyuSujZVFG
m7lB/MkMPzZUw+omYKy+LwAGplSzug4l9lIGn/TfMuvBUC99QRGNUnoI3gNrWaFPUoC2zxF6fFWp
5sr972tiXj9N5rEaCnw/L76H1eeFGoW8fVJ/LhRGYP16JWW1qXRTBgGYW/Iy+sXlcHfks3wLlPGR
JJX7GwNupF/lRXqoIVUDebV0vbRHJc+9RhudbCTyf5QcwYGoMR49jGQYgJ7HjiJ5LaiBjeyiaYSn
QsnhG7i60pkZ20WMpLBrYlKrpnzQwekyGZ5eEPpQhiAAwRDXzDJnrFubnpToLuyom48vyG/IuTIE
ruhKkWHR+9IKIaDxGsyYLDzrObjWneEj6ttc9DI/7wPAdiHOSp7gRfRxlE0dypndCrRjZ7AZHXSM
pgLDPWYqpAftTfShxkqegAiqPEdV1EFedj1h1qlyklzpS4Thf7pjOfGzfApcdSFQjjIOAR3MeYii
UoHMMnmndP4U6I7cwfn7/2xDTOEbgFmE8WGDaf9YLDc99UgmbE/M1SOaacn2wpcOhFP5fRUSv58C
oZe/r2wvGupoyGwIaP3gOJ2XE1uc4IQaRPj6RkWOkqb0EbBBtcZIDvlZKuWbOro3qCjPpl/wamov
qcOVOnLCEjPhl5vd6QdF7TwjDK7bIvw/j+yLM7uSE9ZSaPbcvLQ723b4oCTJHxUnmx125HXmrHKo
Slhq6QSUUBAqQdoTIvPswrQnVflAwALH/x0YEvP4Uq/3bagAt+vI/dGebHnq+xaD7MdzRQYxtwMa
q60SUKFKRjkqUuijvBtdDkOop2yd+HrwXxbQGx/29dv0T1fyBERQEsM0ixHyouRDb9wn4yd98E35
e5G9CwOKe5HYLDG3P06pDkIyCDOtK1X7KElvCZ69KiMm8/vSRmWciu/rqGWfovuu8du+9OSF8hYp
gBAHalSslZjOL6fgA6/u6MEsuzxOrnroXNooqGUT4CGW5ybIue9YzJ+CIEIOLHL3rYAACHGCxiw3
qm4VkFBF5TWyOHcgvblO6+i8L4aybrGtutEXSdESLsfrnviyWWf923I0HSzcEWRY/xDyKL0EdJC6
WJ8TGdsUz4760F1jgL0DOk6G0I12tB/0Q/MQe1QigtouwZHI81jKVA1o2yMPpg+VI/2feK4KIMGm
Pi5t7jrE6akNLxl4YGLinUetnIALGZ7EkipBiaR+kmKHmc8D5YwQIsTUQ92lRjBUECGj2pMld6UZ
OMFCTZagjqrYFlSXJu/0w2IVaIo7auhSy/5pckBqfQZxJNlXSMoTHhQmVIqHHPLCj9MTJ+DMj1Hp
JQhuYPJcdrQKb9/ICXMTR2ewvtVD9PXDGSqfByQNMurJz+115wYUR2eYcqGk9YtjXGCET5O7uaK4
aXtrxc/hQp1YwuvXuNGsXIimwJgM04Q2zXTIzgyZ9/RYB6fuwqcHpYf6k0KEQKnlEyCiaRYlbAa+
fPZdUV3ijIpOEjesJsBB1wyRnfHlkzEdlnk9c9HgD3dff+aFWY51r9y2nnTMD8kHiieBH9K9nRNw
IrSrRq9jDrdow1MKpzdmx4hlJ0qcnKUuCx9kigGCekaJAzRkSZrKPoa66lE58DmPS4MXjYIweXEk
KTOoC0VMYnQL3urAW2j4xF11PpU5Po69k545Y2TgysTrmsAsXYhOBFo8zhN3NzM5dOLFT1G7G1BD
i7dDYK9+jC5ASDcZQ7/wII762XiZsRL6WedM/NpCy9XRcBO/Rbf3e0o7wlTFJEc3t1URtpCb4CzE
KCH9JKvHMErcXvow2I/7uEUJ4wdzddKVRU7Dij8SpfqGNzYiniijgWi50YrHhk3OvrTtQPpqTQVg
KVQtNALuWIezHz4ifu6U6C8fZne5wLkuvcjP3G/7MiljEaDFQPTCNvnN01Q3U3WxhnfNmxI4K60E
cEkazUgs7muoiCp1DVJE4UPSExlJ6kzrAo7kZtKWQQBFugO/QVEksDiDy58k0cVqiZ3aBmTTUKAW
ngOmsFFp1Ol624TI5iWO1bXgaaeoKv+AGq8ihI2Rksle5BYixsp9YW44TolbJ+iHVtz5GtSVx+DL
vinwL/6OxK8ShX2SisaI7BQSK9Wzius8wA2KCHBNlTVScoSdSjU1UGMGOande0N3CZjuG03mdBFF
TUdJEhxEBILDOQ+AvEbjWxjsF4M6GrP36nf7C/cHd+rnyonVs4WpyKZmRLzAUOPc6ZcSJMQuDwYX
x/ITTQzGEXxnp5iA8G0WaKPcxjzRm7xX/fASJp56x45cXpb4+9oRtv5bMe1YRTFoJqFcb3pGu1zF
FZV/3fbeXtdPeDyOiRRijiosomYs8rouNpwpLCcnaqVbYwgrZ8gjyuem1OJ/X0H7EFmZrM2QaVq+
Zt/r8z/7y0bYnki/WGkDi/oO3w/g7xblmVWBZy2e1X7fl/MH4HtdPP5DVoqYkm1leYL9wcwY94WV
6WXILg8DUqUlFCgxASLkutCjaIYsVDY+8Xh3jpzHfeb01+UBMPVBJ+5fapMEqOjzuQ8XnRtG9b1C
a5VKWQGpkQAR7Rj1cRZAQvc0ux2GFWG2OJrtDLTFo7oMHerEbm3ftz93SyyjncM0G0cL8rLr0S8f
i0Ppwsn9kF4njz/ojOqrnAp5qvtwIZbW9mPYLMEAmTrcXQw4O6jf7A/8HuFTxjFPfV9FYs8s/mtW
9qgwRWpTHgnKMFGtulGpmk3iYInVtf0cszI2oM0gm04e3LIeI3DTCzmqkNJDAIimMLMo4LbH1Gsz
652QfvZTIgQ3AgUFSoaoOicrSO55J4xcOaADGXB1GG7l9v/En7rn/d3ZbsHRXg1QgIvcUhSlXbA9
/C3SPvLifkgNpZeZzHwqXPlJ6v+/K0Sssi3scpIXDXpK4SP6F8Crta8UdagEmJDlXg2zDrCU2/fm
5GkgjbaK874McuEEpNCCrkhs7pBJsocGqRazntlhOQXXw3wy79DNjTIXqpGFUEwk3QPjXofhc5Cp
dtdLeQmap9AiDIKwQXGoR1tXWRNHWLvSeJLljwlVjMqXZcdXEbn1mpLlus3Bh3UnEAMXVekgHeKy
4TGqP0/NdalQmE4tmuBNqPMgR1EE7yjOTmNXOpp6ydGvvW8O1LIJ6JCnutSHFdRSlkNQ3qjpw/73
CZQTufVio1mYEeH7kfFY6CfZYJ4ynSeZKuWn5AhwkKmpFqcZtr+QUIoW3chZctvIGJtAFZdQ50es
XhmmyBxMkBO4M6aWAnqOjeLGN+jZN44mIuuxl8oOWTJD2YKADKU29LakcOuzL7HpSfYnNvj7O0V5
/7YADBhP3UgTf89YmZ+9THG2fW1B8duMOc4gufn/5DGxvKVKZN3AYELusgweH/9qnvvK6Xwwmh1w
HRKxQb5Cfz6/TKx1sZK4zOQc0qLm1EeXdrkP09ulA/1weD1aFFrsmyMTK12ymtWgp8btJEUfyu6g
SZo7aIfE/k7s2b5dMJFZT0VKMRtUaLUojnXU/cXJXfV+ebQ58zZ6Pw7FcdIc7f2+WEo7ATTUiMU5
yrM5te1ybMt7OSs8vUpuRoMRThilH//7ygmze62ZJxv6ycr7ZPxYy/etdtpXhrB7JjLr1eD8YvIE
GcPBzlw+CgcExDfsIb7n7JLUVUi8c5hIrQfoaLSBI65+TG+Va+WUoHYocjl3r/a8EBH3/RcpkwXc
MMMKBG4FhEnlXYPug/Y4YuxBUv/L0n/2l5GyCQE9DBularhK0D68uEl8JSPNlH8zrcO+FMIexGoX
8JQoINGFlDE9DdXFMB6KiiJOpWQIUYnEMAoVYxRgc+xKbZ9D8Mq8jTjqp/fKXmxyZddth1DiaEHG
6E6gEilA5TTf/ZjUrBEmQNn3y9NxJaup9EpDqSqXZR5nP/WnEydPtY9IyZHTb7aJy1aaCdhgKKCl
lnkMRKnhFGnFAyrL3uta5RRab2AIaH9oo+kEuntHlxYieErtnIAWmT7WZhLDY+rjG9t8H0iXGcyL
+xbIf//OPSLyWWi1EcnVCP1S+aTMNwHF0k/pIIQmmrpheq3i5uirr3GYOuZ8wHHa1+GlkGZPCQEW
ULucLzGP+84VyGZVF1Uv6LrlpfygtnMr8C3NqAHlryiLykRT6yfgRKbNWYzKOHgy1l1ofQxHAiH+
kNCxwfiqMpB8ijnasUhKa5gQpp/uEjjNTyr4o6erFOk/89xkIJVHAPVo3b6JMVV7FSvYvTQnvZ7P
ENuokaNOT5Hs72/atmG8ChCMW4KDa5q5xTMc743UlYoEORzCMCgZHORXUKFFVapIBZSY5Ztxeqp1
cCkRWb0/+M+veggGPjeRnQ8J9KjQM3bm+dn6aHlZ4la+9W7ywf3qtW+74l9lCvYe9sbQZipkzg/s
nXkpDsG5YohPSMfpJj5Q4cVtE3+VJph40KAnsq8hLS+8VDouCbGExC6JiVilLBMU0HNtFuVOySpn
nrPnspu8fYOjdkpMwMqo6IkLbg3aOyMEly2nOmY+qCLGA6/IKw/hYaTgdduN+Ll2Yjo2UnF8wNAH
me0lrw91gKZfE296Cob+EDB9FSS8rq1qzq1FhnIL5yfjnUyBVyMCd2p8GwmIqnYos6C2TUCIeTa1
OMN4FrftYvSCH5rG8oxheNP99KqXABPyMvYaaKJRQ4nSv/qUvC0L+vp9ASKKWmk1lLzj48aVFniD
8SQFxHGlbEBACDu2DdSSQYWqetCyhx7x0VBFq3lDLBW1IQIqsGxk9suG2OzDjPi1/hhTPNeUCAEK
ktlMOmWAlanpSWIHhnF9A7FaG/4dKE412ZIxXtZWNTEqGeYxXKtkVP7bLok7fEEQVMGLojouz6a/
jwr8F//qOnBpoK/EP9NWxLLCgJlVYMsSiCazXPemssow9ya1Lmpcml4y13e62oxe2UbWdWHPxl9D
H6TrugFWbTBrW+LkQ6Mpq3gskdFVlaH2rca+D5a++dYoMRW42gCIX0X9dpCGZGSZrbi1HzwY6NZP
j+Z75fhjPqr5+PfN9FwcRtEopmXpqsg+EOWtGpgp7HyIH+P5tqbq+H+3xF++L1YAjkYVLTFiSK4U
ZI6JwqQJBQyUY/n7yYUQQ9EV2IaqGmK0L0vDulbGBId1UXO3ybILsl5+lLTMWZBL3rfE369ZLsxS
LduUbZB2y786K02rlrHFoJG1WJWrBTrmnCX2cV/IRi3Lr1KE12CVqGWjN7HqFh1Gb/NcIb8GbTdu
TtqRl9Lank4YOaWY+qtiVqMGSsRgCknQgCdcjb+yKD7s60XJEK4/PZcsvegw8n0qE+1YS83zJFkK
IYQD9W9YgRSNqRgGM2WxnqCrO42B5pHXX9yqyk3MbK8p7pPpAY7FXweKsE1MhbuP/lXVEmlN7RKF
9bNsAhhS0M8nTmZ6QUu8pPl98Js6Kxnc+lfesQrWPy2wICMcr6MxcOQxdIvkY1n/04bX0Vz99fXE
VbJsGWin2oZYzDizsq7inp/YVNJdzP6KnL6cMcFMmilCu01wWIkSbsKpSxumFRBVsqs++2JPrtH/
dSLgV22Em1BJCy3JUogIrE9j7C7D5Mad20Vv2qOfi/abb1xUWLQEdp1E9qjBP7UMxLzUWDbOamen
hd9n4Mm5khvu+uXl2EUEKm0uJYYU64qumswWh0x0c4dLo2Sw+fx7igxEtThy9Wn/8G7LMBhjOgaB
qOKsxUXt+4aVuJrm3Mvje7AVjMbft2Vhv6yfMsQEf5VGua43kDH1iCxz/t4hB9/zhDdTfgDmPe6r
tBE34vJsFaVoTNdBwvPr4Vr0bk5iI1URj6hvi8MAdK1uVQd8AoS/tL14r4IEdNXSaVkWFXdU2153
7JJUsb+wvy82Mm3gHtIMCvDPEOfLKUxLzHyBGbLSuJXm6Rw27/cXbEsNQ5UVjSmaZQMefl0vKenr
0ZYgoVTeF7Ff5N8XgzDlrdt8LYLfISu8sxTMdNIYRLRBjcz6p1FRnDK4sSl+nE1Xy1A1g2mKolqa
2Eu05EPagsBVAfHX6OuI1/DKYgRw/mtrf1+Gzk3t9YgK74uoKFKtRQEBxkp/LpunhJrlubVu6++L
aNokqFiWAQHGkoILMHT76RJNH5ogJm4IcuEEW44WJWnrAgtnfpgNjEHVUUOn3Kr16X9VMTJ1U2zp
ZqhI1tkyegNMS4Bxy86TMdBgE3BVncqI3UQ/WNJFodJ1hByxYqDPplJiJuRU4OSp5VMsS+cmvUqH
hFhDbsTipb5SSKwbUOVWm1gFQYo0+aalvNPjN7RiAQ1eF02sHVDkvja0ADLGS3jLhzWm3/VnBtr1
l4mNUuEuz/vgsPkmXEsU0KHoNEWLZ0gMBo/nBXlgNxhcuUd3KG/tH6hpG9QyClghdxLrUIStunPW
OrZ+ySiqJkoAx8M1GMl4rBct/PBy8mx01HaE000uGbfIlYC6k6w0k7FkkuryJQs598tXdsNLr1FA
5+/vEKWOgEFZPXfpwjcogx0U5aeS2pCN6B2MDmXduiGbMpxiQULTjE1ZN5mKnv7RH+5y1OgNJzz9
MLTcRVsKhoZQzXgbqU0uUsO0FZnPhRJjAyj6X4x2ylWUcCKjf4Xh50c+l0d11BM776/f9natZAnb
VShmY8U51LNP5rG/xZlysyvjKHsowThQ1SV8rX4DCQ3XE4DPUpg4SyZoUIqV2tgtlOJk5XsTvMX6
1IBT4ta0iRD8JvCtRAkHScplaR4GuCeN3unnpu01TwORyp2m1iM4S6k23j+YyatqwrmK62VIKwOq
NR7rQcbQH3OwgNiFp33WLhhu5I1Xkubtbx61nMLeIeFehlKOs2xhlozJvG5xCvvbUh3I1dx0K/F0
+rlzwikYl0qJWv58n8DBYNhHOfqsToUzTVeaMSJe5fYpypopz4lSUPAAQCdmt0WPTZzs8tSWxwz5
tEBevDg9jDlxEjYdQV1meCNa8AdNwXEGL3jM2g6O85I/G+DFzBNnZkRilf/e3+zf0HXbtGBrvznn
slXqTR1qips0qM6GQ6ODYFS9UovJsa3bkqpR3FTJwDFTLUPBPBtBJVPXgzoP8dC2Gkx6+1Trj3Tw
d9vwV0IE3wnV30tdDgbevP/2fnHfIvmZlwfmTw/Khff/d+HpTWaxEincymUX2a0dQGQV3CGqk6at
p6pfRrQuNwPlAfBv/b5lr2so4EiamHFQzpBlvHvh9veC++70dX4KHEwRu9jf9k/0NhyvVBNgxMrj
NC8niOsvzbX6MQMvevbPC5EQevcO1Dhd/uP3lBMAxO5r05hkSDPtdzlrHPRdEG7htmttKhqisaoh
a2LfQ2tIelT0sEETRbiDF3yefRN8cLaPrrkBQz7BsEGg4qZSII+XeRTYwssKSq8ckN5SQVdU6oj3
NE+m6Vcy8fDdtviVAAGVljay5yHHKS6eOsUr0PEbXqJ/KlzWhvOj5TdzSf968yyvhNq/apXkWZfk
mMTgWvpVZR5N5WM5HPaNj3/iN2t4FSHGfIogqWpjgohuVpB+x9wkWztK6LuxdXg8Vu1JmLutllTB
JLFfYsTCzMK8lDiA6O0/hXGlkPlXjkB7eokIZaRyiCGp/FnMCZAzFAlVV/xRnPn9FcWLTuyT2I+a
ZNXcTy2sL1oi1yyOUbK4QUCcqk3nZrVTfElXJp4FmVTmAYRoan/UStQqmlbkRKgyVbuaKPikzF0X
ICk3QlbqAZYvOi8H1Y99LXSu+0Pv6Yfk0p5SpyIO8Oatv9JOQKUoCXNjHqHdpHxPMN0ivbFHL4hu
l7/PwcLPXgkSkKJQSqRVuMEH9UEt3bEdnEmtib2iDEJAiz624wk1Nji4SXbfdPJTMBwUmZJC7pKA
D5KEZLKtQ4z8MCP2Ux91yZFsN0P9keGmnvZc3GR/z43zy/qJlJtWgl72qsXJzTHdasyfte/7gLTp
Lr3uj8ixiamTGNmUwBDs7JlZpxIO54B0WPe9jozjAIqPfXF/uKt+3hyGABRloRWLVcAejDvZ5bz5
w0n60vkAQyd5sL2WiA1vWwauIzA4qkwRK1gxblNmmNuADHNsnK26d4q8vqsi6jhRYgQDZJ0+dii3
UzD9xHIstPM2iAbNx/212xTCDMQdeWLHEilzpUhOorIEyYalPQf5dFykE2a8EcCwbeQrKcKBzaqu
zucOUrIYHAPFs/Yp8GI0dSu+rsIfQ8vhW3hlYeQrmcLySVrTmhJCtij7lNFP2brlB+abDh+KheYo
4tW6eReuhAmnWMvKvJK4grHtB9Ntpn3a36Zt//JVgHhkh05TCyuGgP8WuvOh61Lhob8R3BPJkb3f
l7dpFpahqzIeOxbSzMJFhVaBQlaBSp3RgigH9fX5pchy4uBSUoQLo7XaypxrSBmrzpnNJ1MK/IIi
MNrcmpUqgu2hgl6KGr5yevbvMF7bCnGCto17JUAwNLuoW3QgAH0yjFIF3+ZhPC6OhKoQTkaXfDEP
8ilzJyLPR2klGlzLw1sqtKqiwlHa7xoFDNug+qqWaHG6jKHjTQ8JkXQwj3xcQ3qDxnF/zEBjATar
NzAz48CuBAqv3kXLJDbNWEe0qTh2fl+G3r5Rb9YyrCUI98RUdkqHwg3uUP54E05XGOhy4i03fAQF
svMelWvZjgmutBLevJadGtMwYBnB/1CdNQ/F5xgh67bXmM13boiXwHa4ZyWNm83KwTTiqO+lHBpO
U+OH80VV3mu1X7eRN6jHWrnWzEPyplzfSqaAFd1cS7Ye4raP266fPcRpcu1kahM42In923zTryQJ
eGFFklaWFbRb6v9F9f3k09C4nc8NMvtAnTLqbItBZHWJMs3g69l8nQ7V++xb4cU+GoyOKEuXvebI
ztQ7ZKN++9djIMDJFJdpnXDaKyhZgGLr/Utt5jUoQ/qvxZf+oB64rWYuVdhGIIohIAoLp45NClSN
2qcyf+4D6vQRAkyhXkkv2ZLZKQRk17YDdrzTfBN5qZt81J8UPz30JyoGxM3ht/fjq7mIkUEVhXp5
wX2boI5tp65ax5CCcxPIpd+gLGHfOIm7zBSwJdKroW1naKc2j+riNkgZB8VpXwaFyaYAJnowLZhE
DSHFk91zT+qQYAX1DkwH7bV1GN/m16yWUMATuQv7MmdYQt3KPCvQEPInPCdqkwT0UAKz0toFErKq
9urlzmL1IW+fAuULsXZ8A/asQQAPPLQSO+Tg0WQA4hwpQQwuTNzsXxntnWj9pjqLuV+xJ0/wO7Ru
sDV5hLxF/85QPy4HFxQ8p13gKMXjm3SzLBCoKryKQNCtMJBJ6/kDSD4GIE1KDmPij/f5WYOrqzwX
o7svb/skv4oTVOuiMFICHtPK1feV/qRSPADbGGijCFQ1LLz0RaaLTC8jcP5jVoz6GSURH/EsdgMP
fYLhcXInv3OTS3eknwybaq2kCkdYX2rkEWdIlQfDV6XiYCiEsVMShPPLpIVNMvepluRz3L9Pk8P+
xnCM/s3mVhoIx3VBIgizvfiMnXN4Si/x8cf7gCoh2n6N4HWF/ISp6Rg2it+xcjOiMBlQRwQ9pNNy
eHENXcPPz6HbuBI5yWvbbVtJE7SK6skEewzMrfV5BWrr1Mfwg/E4Ps932oVzn+i2R7X4bu/Uq4YC
LNWyGeVFi9MbLYdmerSH9/s7tXld2LZi6sjOqSgY/nUF8wikqqGG8rKuuyyj7sb6v4jUvuWcroQI
roQxVWoXBiiP0dqnqfsiDed9JbYX6VUJwWVoJbVXc4ZCojC8WcyHkarZ3rQzU8ZJRy4DcRaxjAxj
zOW8j1E0addgN3HTW+4L2WDuuMiH5Ko5UiSWm6a2FigA6WCqcSW9VInLnvrQM7iZPO/B6fvK8YpV
rnwoPfCye3+/kGuxgjVk4FSZFBnVI3ms/9NH2vtWjSjKoq3NWssQjKEvB62ecqylmoVOGF8F7C3e
yVqCYA4yrqZyeTG3dxNIKD5WB75uSE3JNsIunPaQShltnaKVRLFKSsraMc9tGPio5fCX/VJtHTxx
9jeHL74Iqmshwru01pJJamYsXD6asiMbxh0G812NZetKs3w2bJMI3BMbJVZLZVVoRlECeWkFVkLr
ZswJhbgR7ykkoLdqBT1LGwgwljxxB9289EYWekxFKYmd+/urR2nD/766KmRLarqWm50WPxrGlUEV
T1LfF4C6HfJaRo0h7xv50CC8KFGMlFt36nr7BUgImoApSwUFhgOvDkmPfBxrfqAKerb14DX86OlA
MYNgZayJ8rqzcCFYSRR66hh+78P53f5ebB+XVxmCg9M0epwW8ouM5YbJxonV1adxmolrZ/OZYioq
SiR1DR6cWCQZy1UeglECpWRwDzB4mk9KBJGi5WgvDgKFbJtRj5U8EQbYzKcy8ELdqizrmymI50ts
YSzrGI6B30eo+iu7tnZAjcO8tI6Hc560+fENa/uqs1hHaY5mwyIFOned4WH0sZ6B0CUl6lA2bVGx
0detWbgWxQKzTl2SYTGAd0v8JS0TwPi/g3qOMDlaLQ4aQmbR875Wf9jKV4mC9Ztya0xmC4nBhxkz
ItpjjoDZeN/5i58f+ivtTMjbPAYrDYWbcKyTRm4yDn6oSpFdkDp/fmm6LR3rDlcXKhFlKgq97WWo
YH9VNfQSaGKcoNHn0M55OqzzZHfxMi84p27tcYKI8EBpuKkgZllZFuZNIX/Et3iFh+gdM2tZR11F
UT8s/bfEJALD2zv2KkBsC4tA1FVIA7JTyTVIszpsGRp7vcavYxy/DuRm1CVMaCSS3uetnUg9g8Bq
XqqHHIWJMM8+/pewDH4r/XZrrfQSwEvJEdxkFRZOl48/hnWBibM5meDWH79Jl7fFo82VQOGaLFIM
Ga8HCGzlwink56AkjH0TjlcC+MKuTKEK666JR7jPdqm5o3XN+i9W+mF/2SgZ/O8rGfaYzAFYGdDF
qT1YqDVIe3+oPu/L2MbflSICSOSdNWcy7/lpupOxdJhY+9hHXyV99qb8Kjd9O/isVAdCKD8oe/Yg
IIU6LZ2RNtie/jJgLEqBiqvwe1c4iWfet2jQV73qkvgPaeXZhIO2DRgrfQVXGvNSmVQ12Ljm0PvG
geeb+UQWXpiSHRXCSjaDIWs7FBCjXYZKj3VIa/3JA1G1+a/k8Fn05jdOMJkOLp7dR4s55LVKnDix
rqiNY3Uy0Yjsyhz6X3qSQmfuQVEGJHaiB/usviWQtdJVrClqGnWolAC6sne56cSn7GCezWsjwozl
xM++UypuuvavGymyLXR1bNZVCXFlesmXoxLbbjW5bfmVDGltn0PNUHWVIQIjsuYxNHQvU4M7ZtJb
zMirnCX3rOotPggiPP8TItglQmlStvCLDH39TtW+68dPHWX824qY6DlWdTRsi5TpSR0oksKPXVLf
BPGtxU7/Ie06luTGle0XMYLebOnKdFV7qSVtGGoZeu/59e+gZ94UhaYq72hCCy06gqcSSCQSaU7m
VPhv+0K5QHDmpELwJa1YYZlQPhj6rkbjJ2E7tjX7gsDbjnKu+6KEEPPOkN6mHpQo+kY0OD5Zu26X
/aCm3FIicTuTxIpuBS0zVpr8rOYvwSS9EjKxB8I7e6iKioXOcxQO87w/cp/oCthK2Dtl9Mwjon9n
Zaf6+g2GBjsE1qY4Kyzu5pqmLm9Hdky7xDw3kbIrUwNzLAV9r9WDN0fhbh4xUrBP79LcOCulbLd9
4hdC6xQFmdXd3MzVj+GuuHgRm95kLPetZyiOcoqP6E4v7QEsTmhdqXZlZwt/dAOsMDkVXZq8WZSI
he/ARv82fS7eNSEsI3OLhUP9B3FjfQXH6WuvFEqd5YBTgnOu3KrU5ODNQ736PqeemWIsFridWGf3
1yo7a9JDVn/4jzrDXWOLgWGhUoxt0p7C2/pW2Xc36kG8a7zelTykK26Uz/8Nkb+/UiU1prQCYu2N
HqrOGKS0G30sozOdEy/wqBzqZr54tVH8/TWhBijEUCY80O7Cr8Guh+8t39ffpB0ehMhQ9zdUn+Bm
fYGOemnUoiE+KvKUE3XYoEysS+AW77qD+CFyLUc6St50LnZUF9CWlqA0GwQXIl5oBv9OipYao8bQ
ruDI8vgwT4bfDtq+IYrrNp1JjBHRTTQMaqZkckernuEELAoESg7DCXwx+8qL3jjVqYjL5tKtkbhT
VRW5gnpzII3OW17BiSJbdVmDYPSgEV4c027eOq+xuBPWdZNUjAwrO3SH7M5CtoQVBlGZGQqG/X3l
7qtjaOk6g0kO8b64i3f5IdlXu/8IwwdcsmpM+0x7g+kO6UO3zw9sQiUFs+lor1aND6oM6vj3qiUH
uL5Oj1iA5bCcVvgtJvNMbLvfbZEFjwaUKiiG1Lm1G+RJGSJ1htuhYRJRP4rHIm8juzZE4VmdxY8G
kneUI7J1pEwLE2RBliCJKn9pj1FZJYsIzBJF2bGtPgwuyzeER/1ZmECwvZvd3BVQ7UGYxq0705LQ
IatKGEON/37Vk7IrZzW0BnZnCpbNKOhyZ7zX7RJamXnoonIJQHljcdeAbCHWiqlbQpwEALSeRo/h
SXgwmbbmdDs6Y7i1qmswzoSkmAk8jDHAQvEhUdxIEe3qT1K5awzOeDRtjGIPDRhao1QgfNLDFDWt
9WJR9nDL11oDcZbDMJMhlVBR7YQ/0xk97gayKuFZml1Qt4HiePkgkru1CYnqThWcNaDw4Dk8siq2
cpmtnwzOi0KFXBKpgdsYFki7RBnsOHyFaTqBTaaMUDWWjeGrYmWvbTN4mVw8T+L42IFMPrLwnF+y
m7oudgPLki7mvS50qd8Kz9eVk/opnLpYixz2vcjKGcTGR3vGoYk07zrE5q2Gfj5key1wx0lviceV
/mtdFkmYiAz9D2UNdbvWUqEXeQ6sb3MyF7mbwaX8aS1xmIAjNq8+pKmmSZ6VdSqVa9zIcRoiTA4s
Dq5xzDNitmH1U3Qt1+tsmUUnn8FsKB8XWFZGf2ostoLiCo/dSxge4RMr8P59glJ50bBA14H2aJl/
ASd9AF41tRff3iesRkVWwEC5IKYLv4iaGPXeAgBMkhQVkeuNwV6j3geYVjGITjKmjhK5gjmghImy
3u+N2q8onOKocy+ESCeIzuSzAFTkh4PHpjWHDqZHvjYFZbUpPM7mVJoSKjHDY75e7aSprd7Xbu82
H1mhT0eNjd9cRPONUEpRDYXv+q7CCP1KcyditNKtiWRucBwy6ly8P3tYwhUG+/tKGdNe6EGZDIyi
uGPlsYlrutKXCgEfy2Z+eopax3//GP8Vk8m9wuyr0ZCaqMV0BDO1Q+V7LxNSvRNKxTQ5SQQ9CGJL
MjT+V4Aib3pNmc3GsUY/U3cWVdj4bmO473OLluPKSYvRwrDL8asQVXYbfNAnqquGAuFWSRuXUmp1
CNGDGX55HdFgXRDP6HceFycHd34a1I8MswYIJUkcwTD9PPvSl6kjx1/y+uW6/aHE4c7OYqpjOqsM
q9vHsWJP+TFqVcoiUDvPXdawrco8StgZ+dy5cI29qbMlw9bOk1M/v7E5vQZU5el7L5lbRs5xHZtZ
MpIRoqUZRoexoKngIRih7OYTo+cjn5zvzNCveDJXyFso1mKZEYSU7kQ2qB6TUH2MPB5dVuQhuBRV
yPtHNYfHpcYHFUOvRh14SO/rR8PP3Omm27O7YzxY/1Ml4Ps7koNkS7AyEUWyFFmbs318iAabTWNL
7ro9+jTVO6CeRBvRA0ciOUvYyv3yBOFgOcMBHorEzBbA9vX3aU7tfPzcZce235vtuYrvs+irmo6E
zhIHg5/HDsc1DkcL2pM330T5ScHUApny9ohjweetzXnS68QERpM9BwgOUhPEyf3iLElV1kJQF1i4
Ea9ET/QKV3oRHPFpeZiQI6nvMfH4TDGek3rJmZTcKnUMRQXo4AcNlERG52H5oblhpZDjQVPtwiFf
xO8e+JyGcAbGkDVwlLOz91dXW4TY1pu8YG9O6r9LU9oX4VB4sZ8TJpQt4jXt5OyMBTLfamI3Qqg8
CGC+lvM7WTiaRv+v/ZxfheRT2FoSo5ZsAVCH/Bo20w8St3htvOq2282vGulXsWN1RTA+gy2Ucpck
DRZV3E0+plH43av4GRzVTrQv7/TQpnxh4jgonHVJtMAcsgp40aR6aiSfR4saFkhBcJYEtMSxGTHd
NKIPY/Eo9cTVTegCP6i9zSy0xrDrVC12zAXp+96tc5CGZ/+aQppTBt4PGYxwBsNgg/5XjLOoHDnx
DVmhVI5SAc6A1I2A6ZEBUDAR04+czBdHJ3Z6N79PwMEYuvW/fqFwYnHGQ4tKVcyYSdTr0yDfWemh
Ixujt5VARWCJBXqQr/v1FluUVDKyKoBQxq0efU0oIv7feB7/APA9gnFlFG0gC7CAn0YkwqW9eD8c
R1dxWG0QlXXavqguYJwbkOZpa+Q9pJnFvWDdCAaGJvxrErS3XblgcCczgtc7lgKODcjWWZNIcG8e
wsNytJDaj30qKExJxB3STqnmSdAgkWWc4+BHlR8VcnYyuUdMSVauTGO0YRZbAClxUygoVtBH20LD
EKbtIFNFxVIokbjTmg4VAqcjNGIKd7XyNEa7maqgIiXiziqbc1iXzB/s/AXmOvPlwunsvzIsxj3V
wUlJxB3UShCMxSzZJgl3kflgpPt6oUgYKQzuVkcWNa4mdo5K4XbqP06hP1ANB4Qt4Nv7okUvUUkC
CNQs40Ko5ufr7yu2DO/v0H9ODt/dJ0jjIi4i2/gJw1mUD3X/PJX3k3ToqPfH9tVzQeLsQFPHGnqP
gLRMPqJjffxNUnYF1dvwG+/uAsOZgilJy16dse9oCn67Ecx7w8sw5VB9a+guPcoaEDvEN/fFsmiF
6gLAaEqP1Rz7iN8frm8SoWf8+IBeNpRRZ15BbXxS+u95vGup+U2UFJwBGJZCzXXmS0labiuLkwU/
rstAAXCnX5o7rROYPZuG/rNg5ODS0T9fh6CWiTvyiVgoQWhABlaB3zN+Lcz4W16vg/zmzXJRMO7Q
IwuVSRgmARdql90L+7ciNrykW8FOXluX1ZjHtUcxh70PRP96w/FZrgWc3bIwQzbFOITWTai8iOZ+
CT5bw1djeijMr9VMZDCIDeNZ8M0gbxNBxXmN6r2AezVJZMJ7oxA4iwAC26ApZKxk0t9M3Y9ibP8j
AGcLzK7o0iGCCEqV+EMwon+4IY7m+7rdXzfG4JyBUFX7PGH3THGakSFLjyCBPg9H3X4bspDY5CBG
9sErFpvPAcaZVpd9CMAOBUOg18ITMjhVKMf4y8AtVGEycap4RjlBTJVISt/0vTto++B+Hp3iRY/s
/FD7eK12tno7CbZM+HQULGcvRlQzaJoK2Gy+CXvMxbuxrEfiKFMKyBkMMyuCWWFxG12zS7C3WyWI
Mrz+k7BL9oln5nbmREQrAOUFGZz50LugDauCbZ+LUV7IwudwgnSMNZSQv6UKkIjbnWfcR4yoCMQQ
B0BPX/LohzJOTtl5pvk8hNTDiP3uK2r5jnh/DhapDCCXaN1nIB5Rv5TKqR4f1PrYdqFN7BxxCPhO
YzNKhrhggqm7cA+pMClvp7rJx/weD87dNHhU8oFQR5MzJWLWF3mhQVVAWl/njyGq8/SH60IRm2Vy
lkQCb33bioCIG4QQ46c2PZniaHfqMcxI/jLCGzPZ0Vg9L8K567suxnaxOfTjWfaag+qw8mTDCxt3
/rQ4GCa2C6kaUco941tDOzVoTTHGxsU/Z6c7IRDmBPfxbpnfaKXEfeDMxClnr+VriskZEsEQq67T
ISlTlXY37Ee/PTRk0QthS/hxVu2czkvP3NtUebbUT7lKXTTbGmhoKip4DUvnW48NY4hxvNCloWOC
3myjoRr9rXplN6+dnX0EG8Jp+UHXZPzGXl1gOXsVtJ2V9SZgk0Nz0N9UBNQVtmkLR3lPujnsGL3f
rAsa28yVWppJricCQ2s+9R7bLhTioeh6l58YYdb4Z6f6Hzg+JbLEUzDGmQHHOtRtVfzUYTqlrH64
fq6pJeR7BMNgxJyvBDGj0isOrIgGxbYs/8smepaiTZGAbR/ti1CcqRIyeazDBELpy17LP0WoJVOP
PUXMQaijzFmrBsWEf6EE4nOo+xE0ERUnxMptH6qLKJyVqlEqkMo11GFGAV7++NYmkjqtq8y2gILv
8SZzyL4NCpMJvlJBKcuWCNPOoBOe+VB/ZX2QqRO9VJ5yFN3+KfRJj45C5CzUIC1pCdY7ZosH14D/
uGeszjLeMGhZVQu7eozoBwVzrq+cNJnzfbpeRIHbAtDBD/fownnqFeBhkKkrHJLEvb6R287BZR85
I9KKrZXNmgbnYMztPN9H+jFd7mf9Ue5viz/LjF3AOBsi6kYcjzGOm9Se1ba088IXe4om5n0V6pvf
/w8Kn+xQIU6nTkw1tTf6ecELT9lHVASyVKpzffmIE80nOlpMbBpqGSfaWHyz8Qz5g6h5S0lNECf0
kM9vWGWbFzmiAJggDqe0MexRIUwhoQd83WRmKWjhVYHQhY91djuxzOwALs5PQwxeSezV9XX7zePs
sklM4tVZToNlkvoCqjD56Kh0ltfqVblt3YWNrb8ZVPffF2lxWsEZj0IsO9R4YKfCj1VpJ/eRI9nd
K6azNvb007RluzkHDvVEo/aNsx9pt2BIEbNY5rifp1sBLdT/cR05Y2EVGE09MN9D3kWBzUoZcwcZ
bSG1m58sxj7ul8K/jrntDV+2jjMZ8aA0xciUUS9us2G0pXwfSo2dafa/bdLgtowzF4s4tJg7CyAN
BWdlph3SnEocbp5fxAEN9PhgDAfv9OqlIotGCs8+T16q5intBjtoD+iCpPaJXe3vjPoKiNOEKpYi
MY0BNDoTo9xxgkO8U/G4RM7ApbppNj2AFRinFFMt1nPOimZq+U6ODAzfyGxpEAmZKBROD0JNSnqN
BSbr4EXQvgTTS58Rb3IKgtOACJGtTGgBIcGE17otzt/S7ud1dd52Ai+rxdfezwNGn3UJQNiDqwIt
Z1TuO5vlqmESKm/6TOBt3u+yivyhBCqud+Wi6PHIcrQp4864m73WXkCZ+U06MpdTJyI1m0Z9hcQZ
2bwMUfMyA6lLE0fr0DSG5E511PTKiaefsvpHu3URjDOxS9bLciMN2C2r88qsvMG4A3cSgo/XF3DT
qK6k4o4Smky0PrIAI5chxrzctoH/3wC44yOZ8VilIwAMHROb8vQ2j8K76xBvb8L39uCyVtzhqQIz
TYegZxUSwc7yl32B+88C2c6N4AV70e9uk2PoWvEObtl1aEopuDNlCph/K2RQimKqUaL0A7RFevvZ
kD5n8kFWd9fBtp2xy2bxWSwzKMca/1iV4K45GDfC41jZYubI6Ipoapt6phK6wXdUNYumhtqCrUvq
5yQ7z8GBkGfbjv+zbzwrZVjqghDrAGATqTDD160/CM7glKgPqs5UkHDb/F3AuJfcMCdGFgYAC6sf
mR4jYYqgQk/YI3Zcrmgin8KqgiUG2wB2yDRu0hx50vt22OlUQRm1MZxt6OY21jMToshAmXYZZeq2
HcqVonFWwRS6OENROgsmGWDpOFV+cOgrxG/RUPI1d0OyeItE5MxECqIkLTWAmJ2KQ3XQ/PjIVKGW
QQuSeCFZZU1tFGcyxjaU60TDRqGaa6/I4y4ONNtIUCMqJoTnxWzANZ3gbIQ4lemA8WB/PUH/n6JJ
JpvrtjN2l03jM1m5URZFBOJtp3L7xmbtnfnOQDvk84BWJnYjRj/0W+opQKyjwSW3GpBNgN4KoGHf
2Up3H4t+sNwEyK5etxWEyhvMlKyfOGHaddYCnCb5klnPafv8377PWQcpjKVlavH9LLqxusci3F//
PqXgfD5r0fIoQlk8S9gHDWIRGNHlhjv1SfyUPE47el4RqQ6ckYjiNFBiGSdKz9z0Y9+dWHVN/cPw
JOupqx00YWJ8XEZPNtjeKTS2IHrEyLw4jRiqOpXMYoYJrDD1RO4rv5EnDOBW3VkZHGmMfcyBt7s4
fzKtwRvi2UkUlP6o0b4WJ+LG3Lb5l9/Cac2Qp2qTKhPWQHpIZtTKZaeZcqu3Y/3yBYRTnSgIETwG
fQZa4JLInVzV0V6HG8OLMUDUWbzhHPt/9ia5QLI9WJ0GpP+7sFYZZPISmjd6/Uke/iQvvpKKU582
Qe+IWWMbh8y3+p9S/kocCGpvuDuma7OwNicGgNNg7Kf9slsgEHoRwI4D1SzOYmgnVK33b3yoy9Jx
F02ZmzMG9GDpUBa9y73I70cE3sN7Ba97OPaEkNRh4K6ZxmoHEG0BrcGQKEyZiT5NGIWpeY2H+U12
Yjh/wDrJHvqrjeOuG0k14kzNAIkZs/a4fFKMxJnkl+uCEXLxYcFC7mRrZApY58fR/JCQ9U3b98o/
28THAo0gVLJ6BEB0wrhXzEdho6czN/RSp0PVAahKvqc+RbBKqCQfGZSFXBExGgBvlfyzAO73OrVB
0HR95SgMzlpodWv2kw6MeP6iyV+t8r4oH69D/OYRflk8zjzUooEeY6Z18q47qV6OyH58sHahUzkW
6UlR9k/hLEUmykFiMIPfetVBOkk3mL+K7oaDdY72eHdFdn+jEm9xUkLOeOR5EI9jCQlr5FfZzGb9
O0vWKU51pE/UdlXS5Ujxs/8SdY7KLISEhvpdlH1pPE3JoTK+tJgyK+cP4/SKDhX7+iZSJ4yzHGKr
gh15AaYs3M+Tj1mo17//G4fkoiScnRhyIdRwM+Nu/GI+dCDQCtzoJUDamI1wSJ/I9M+2G/wPHs93
MteTiUYe4CWn/NZ41jCKJoKnz54W06P0IPrhLj2Ifg1HlepLIc4cz3ui6qUmmszma9ZRi70qPbck
Mch2IOoiHudqYJBiNIrMdrD8e4nyKJj5HWMiY2M4rm8doRr8MMBcrTqxTJlqLPsquZNN4urfVg1F
ktGcDNIHZMh+dS+asq06g8VTWk9C5zDoF3Yof0JvGfIJKF2YiPgNu3LfPZAucHzMcGm7ohYkwHVh
YQsahhShy7I377L6tspT4lxtOwArNM4/zepKGWsm3PDWFr3sl9w2/i7L6EkHgJnza7JxaqFiujEY
NICm7tD66CKsixqyA6PGM/3oKI22TjVcbp4zdERj2rBkSGBu+3Xz0mzR6olFRMUjM4zqYfYV1LhQ
waHfKMkFhzNQRimKky7gfSF+Cc64ozGSfbBRAhXiEJuomKMu5+0HzUowTitRu98biCbiYZHamB2E
VksL3FkIEvSlXR+MNzKSkExKbh62CyofcwvSoZvhiaDAvp/A21uHdjCL3/7gQK8wOJWMMlNKrAQY
GJirdF97hXh8btq/1fc5JTS6oEPqnalE/mMWfo6tZBcx2R7KvvJe1f9RCL5CXB/CNi1ZpDc4g4rX
MUQ7GB31gCnKCE+2lk/1TG87ASuxODcnFPUsXdiyQSFYjah0oyROisY4UAx+RFSHMLuUxvPkglWm
6ZLAnvCsu3Fxv0RgwpGheLL79D9w0mx6wCvpOBcnbtRFkVjEYzzKsz176R6DKmNP8DQv+Yo4nJM9
GmCN3pFTujZvshUwZ0CE0BDmnIV9lTv5J2ubGgw0ztnRLZu73Zbudd0nd5GzI0knGBi/+Aa3gCna
k/aWp9piDwlTRBop//s9YSl7H63E48xIbRmqEjO7hcIXFR2ckv9WEeibz+Ehb9z4WfcRBXKoGYzE
GeSjc40JZueaKatUneXwKW4+qcPP60u5fY/+cwD5WFxnIvlmIYHtNOpjF7iDtKusAoVeJ8H4eB2J
MIp8NK6KQjnSGZKw3A/NqSHpc7evzYso7O+rAEfaQwGzBddmxcYhKW74UIBDztXvBnAYlj4KRSn/
dPvaNCVGfwoCGr4JPEaFXC5FiECkycs8fZ4mL9Uxb/RmSj5V4L7qqKrs7SW84HHHW016URBk9mpS
dqLiFeHT9S36zXV5AeCOcaJlSSmlEKj0Fj/7rjvKi3Db7MND7wa2HNnJMXbFx+uglFDcWZamyDJC
C0JZkbhrJuswyVSN1W/sxUUu7vz2gqTnYQ+5ZDSmMAa+7mjakAiONj10if3gd3eaKmkgDsTEYIkn
mTGiJIuyWIKxGEs7aPqvk1V6bTvu6rz8lOrp0RgH5/oabgu4wmSLvNL9rMmgi6L4Vwq9cN+qX+e7
HEmxYrd8jl+uw23apRUa+/sKTUfvQd5NQIvKuz571BbHInknN0/zCoPTdRG+hxEJwOjc5iQxCnvU
Xxf7CdFRRgFiPV8XiX3u2qZxmj+FVhHoPeCS9Euh7YukxvBHdzapxp7tyMdKLk7diyYPdB0Er8wB
6VyttFmdd75bbrXJM3bM645Fm6rc3DxjK1BO/8u6U0WBbZiYHoz2a9tTXQfXlw+Mmb9qxBA16pDM
AJiSD12PmSXGqZ1vl4jquNn0M1QNYWTMi9DhO3E4cYtxYwlezOPfwb3hpkMrc+4Xu3J/XSN+c6Yu
WJwHrDSqgKFWuH37o7mbDgt8jO6YH5iLEdxSBYbbC3gB4y6vUDADIywgWJR+MOOHoWtsTJf0S7JH
b9PjXq0gZynGqlLDoQeQ8cQIKKUb6xaToE7JPvKse0qqbfd3hcZbito0Cw0hL8f8MnoSogLdvniK
MfMOTFhfxb1O3CWbhglthrJiIDqDW/lX9UhqFUN+E5UVwGT2Mvys68qeJiLUQYC8Rf5W1m/SEjNA
BxZAwscJZCXjTrO867q3eV4vcrzFI1YQGHCglk0OOVIBWa5z2RHp5W3dXgFwuj1MlRGlNQCyE5uE
jBFktygLYXUvCqhicY6vy7O9ZBbGwILYV1N4asS5C9VJ1GQsWYN2suGzhlHSivDzOshvhLqgsDO2
WrXQFNpMnBTETR4Wnz0KDG86Dt5flGsk/+fmBWVe0LgbQwedUmbOQGMhbB18g+Z9upPvGPcznjwv
VI/4tkpc4Lh7wyrjMdMx+tuRpbMunaKUUAnq+9zR6cdSLwYJ31fyz1P2EHSfru/OpoG7LBdPrDFn
RS6C5x+bU6M2RJf8JlRcqZ3vysUitI2C4i6JZOqlTG4gijmVO3Eq0IgJIloRVNkiFTiT2LK/8xtW
YnEHqQgEubRSYFkR4iO2+SAx9n2w/t1ZuY1KdBD+gRe524ku6DZIIrG3Lpxr8Ny1oSh5CMKNN1Ht
5Ru6Jl1zxiRi9D85Fhx37Ww86IpjHFkaJ3T/zLyvpOcuk1bSxzAfAS9JjYcUohvozaHRZ/AxFIKt
tN9iLXtYovIJhcTHLMK1WQ/7Mswotoltr2r1Q5gBWh19aUibRKnwQ4Q9C/KBQEN1rVvzNPqBHTry
S/JhpjoPiAOjcdZmEFStRW0p0s+YEF4c5/HjfzswnH2pWU1YyTRrMRZXHBKfFcgYmt/Pr9eBKEE4
yxK245iNzLKoxs0cxLaRk6dkE8JSJMzxBZOR8eYmrLana9JlqkdcN5i7gip51Um99DwmNgjFPmaI
EaF+mcwxblqBFSanmxN6G0EWhGva6svGlydPKYfMiUXzbCwNRR5FCcjpXzZpixSOADOW2zi5DVIi
3UF9n1O2NEsVKzSwgIVYOKo8gwdaJawm06d3pmS1Xpy+WeOYlPkCEYSwtEeU20gJGLT78pD1oRf1
FDsAJRGndeMQJ1nN+ia66BE8mWJFrNh2LGMlD3ehpXrWa9qMJdNkZ9RAM80mrRqPOUaiPcXPAjLb
qBfZUcNkCK3j2yYjATdCpmAVg1y7Mya5wbAOybIDJRLsom1l+/rZ3XawL1LylVNi1omFPGAZe9Vn
906569Cp39rtSfdlW33NHKpjY9vNWkFyV54Fkq8Zw2xwmB/qjxjOvQ9c8VDGNiN2r3aUn0Xoybtm
SknsKoMd46BO7ECK7Gh6JtZwk6NyJRD7CSvrNIZCWU0MQsRDr/Kn/XCU/QGRIerK2L6mVkicmdCs
YYzUFLs1GiB1DHYCe/1/0A/WV+Whxo7lT1Qam9wtznLk/YABNROEYwkI82cB8XqfTXVpHuCPEDaE
FJAzIuYkh1KPphSnsOzh2+AKdnlM3HQHJu7pqBzjz7lPSUgpCGdIpGgOFKXCOQ9RY9EGqAzIyPg/
pSGcLcFsgb9tY3aYTmxs2HAsblGO41MF59R55ouk1A5esvSmIRX6elkmxUy84qWEclRfmjN9TRLL
xxdNtV0TxnIGlZSFl3p8qtLd9dNFGES+PqqMtbYwamhEk+dOLIwHdMR4ktT6GDdAad+mM345XnwP
5dQofZvEkCW1F3/6ZLjoqEUHasHmC9jhTjmj3/tWdLszmdimVpEzIWk8FBnaeFk3JVN6Cx5oVNhG
CFJmOz5IHkq3FzeVKIGZqb1yZ/NlVLEmFkY6QPdZOEz2Yi9EksOdfTaZB3Tt/vWt3E6DrdaXsyWW
siQooYKUM+Bwn7ny4kTZG/EBOmc6EPAhSzyKbvhE3QKEc8JXU8WZjooPtrPR1B3AX4VuFm3fVuim
ksuHqpHd65JS28nZlK4cg0ZTsa615cXxSYq/Xf8+ZScVzqAkUyvkcwMAeTe4YCrCgFY02KEkAZFM
54EMZRLy8HVUum6N0qIATj/3XhbYSI55pqt8iW7bE5tDGDxSNwFx7PnyKUlt1aQSgNiG57g+JXGB
yqPTIkv/0QHiBx42hSl3EgPSz4tf37KXr4BRt+Hz7GI0rE/JRd2nfCGVUi2GUTM3ufNNRM5SL0+x
lD0q4EpfDlyKQm8zcnY5cipnWIJgrLqpA1wtHrv6qVCOmUIx3lAYnFciV5YRtG9LmEd2qT5J1ffS
ImwHhcGZjsbqpkyZ2Da10r6Vitoex/wcBjpx3VCazjkgyRAtYcwIIzThKFk3lUZVkVIAnGnIU+TZ
phQbAt63+La6H2+1fbmznBQFRaegRE5RfqFcHMpc8LS3czGBEpBdL6MTPU+4YKq74NDc6LaCwWjV
l2xHRXaI7eKjdXE+zIpaADBOcIRFEHAZ5TGedUIriMXUuEidqS5NVquAaYZjHNwFxf66naW+zz1V
MDSlWloZ38/Dc6F9EalnObVMyq8vB2nBoI+yhLaZw4dIPfQBJuBQnDWEU6MxGVevk3KWNT1k3f6K
PH+xatEfa/mIWs5HzH94birB6bTZu75shPHWmNgryGTpalNnYsnzPimcRSswVMQmGwK2YJAqFEVF
x38qr9XaMAogvMDuCK2C4eGjA7/3VpOU21nVqRLOLU1YYfEKHQRT3sgsmjZYh7Y6pwIRPt88omsA
TpVj04wTrQMA2oV+hq2NkWde8F1189lHCgJp3W50/ihJvgbl9NuS46DoDIBiUOg30Piyov3O1cEc
zBC1e3IKESkmp/Hq2OS6GgNRzlxWiI3mCnBP2fNd9HFE5gNTgl6o1Dy1ddwBmOtIDkMLV8ekfRyn
p1L/g6759SJy2j6pWqoXMr6fqoOtJ9+6LrPN/k/ujTUKdwGiq240BBELZxSoRFWPcMGOZgVvvcnA
h/k/9tUxpePfB2tQ7jbs66AcUh2gbLwShoXu8RZBD58IAnjKUaF2ib8XNaUuWwX5Hb3Nd+COPHZR
RpyxLWu7loZzmk0r0kyhxEZJ+Yes/6EMjzVZCU1g8KW7U60NgRkBQ6setOjzON9aycfr1pVYKb6G
oWmCPFlYeiqayif0O3rNTIW0CMvKN8kXqdYmCUuHdONNtXyrxm+J7gtBSrw/t15lqw3hq3enZhj0
OWSSZKJXjdaNWGhOrGEQmpkchPrn9XXbjI2s4ThDEJhlPYwgv0HTpPT3aC10x6FkeM/CI/kd1TNB
6QJnGPSokBML3aCOYXwQExBlj26REBUtlDJwZkHOw3QaO2Asga8HR30iplqQi8aZACPEzSSxaG17
zA1XuBPs1Bv2wo8kx3CjDoyg1FP9LSJ7xejonCVYuslYAh0isU6Q+EbZh/vgy3IvH99qZgubcSTm
so3aTBsFctaOFdQIgk39Dmr3OGsR6FaqmUxbEgOvmh6TOaubKqXquQiUdyW6qKcZemZho36Q95UU
pd5ozPEuS0XNv67/24daURVLsxRsGreTgmmAzYo5s1Z7TLUHK1IdofD6iCKJ+43KXIC4DUwmuTdG
9sTpwBOvorKhaB3Gx8M6k/K7fp++XheM7cR7hbngcTvV9KNuGiHwLt0njHqAekVtH7V/YPjUTKBi
TF7MYJTpRlFvLIqzYTM0IIsXAM4FLFBhWisZAMLc04/1EaN9PbPA1LLkFlRGf9ZNs8bjvD/RHBJZ
NIHXgncXCS7FjR/Uz+KTtLMw8Tm+o674bV2/yMf5fmmg9ZVcAS8vRr+pBb8oUC4+UMVPFAxn5uVq
EtKJZSwy+WRYe1k6ZeofeRIXSdhPWD1w2iJXzYhlfEL9ZhJuguIunSnDS4nBWXZJlSpTCGAG2ax2
VmIVVHb54S1AK35ibRFyAjZBm3wTsF2/cpp49kpZUcalj/B4+4u9ErXOe+X81wxU7SD+mVt7WUnO
VsilMaQVCwm33uwln1F67ORO8qLayW1jIyuJnh73urWgzJPMmYuqkWZdCyFg63Unza+PrHotPJWH
5hGR6b3xncBjIlxZUD4lE0WiEMkRRGRD1VUMzjPuRMcAY1S31zzWVj7cgi7KEffR7joyoUF8agZF
gGNWMHuioVbYgPs+35khoaaEUeTTM8iRK6PIhAviF02XQbBNNSVvdkKvzBSflSkaLVYxCwAXcfi1
kz0DBeMzbvziJhmfWzDX6je9ScWvtpUEBfgSxp+jAZ/vaOzTOpEDE8+RcHT1Y+4lbvgBPUmDk33V
PrJaqD9ilZNXiNxJGGZcmQsrcNNRnQGqFsGRvwdPM6v7ItMhmw2pazDuDNRTgZEXAcBAscpYe4a9
0uKGxogNt38hG1I3leQiGv8oqjB1vU5LODkI0fxEY8tfnZuC08yOeAcGRTe8I0/5prezwuQuU2M2
jTFgEurnybLnn8Kn8Zy56me03WKQ1ccF7rhTFxhDQKoOJS13rWqTJC8TU53oUJoOIyoFEfshOOUn
TLVukaEJfaq4c/Okr4TlblZLTBaU6APSMF+DsHeM4FawqKGA1IoyuVeXXmT8/y4aQ+Fo0WP0f6Rd
2ZLdNoz9IlWR2vUq6equva/2iyp229r3XV8/h+2ZtEwrYqYTP3ZF54IEQBAEDlSMq/Z7R9FEEaRo
BbnjtSjSMDfZ3rVozK670Laqv7Zd43qstVgx7nTN2B29er96HuuL4s4H+dZ/6HGhSfDkYx220UTb
w0XeykzVmFDIUxVI1NAjyLkwufVtG2RdJIVYGFlkogWbzwtUePnv5IEpwYN5apzo1J6Nq9kJnOoh
ENLxrm7RAoxTcrPK5N5vABY193KyI+OLQBqmsn+cmgsATqXxZNEaRAdAfKye8TQNajbDkb5meAwv
974jsiDh6nHaXSmBpmuot3I6B8Xfju5UlV0f2PE83GD6uyCAXHfAC/E4FR+aPiqUBi6xmOCAlUPh
RHvrK0YN/IsSKKFsnLIHIy20huWWW/cXpY0JWir0LA+XAs4oEWydSDU4be/0Mms1ljzyrXxwsk4u
HLB2VY5AQVbj1MUKcuflCBp+Jc4A039nB2aHNLKbvigYRlbv9cIVHigiPO7InLukzhVmXukFi4ha
wB6sSvFP4uFx61B/ygV+SPdHXsDvoyZhLtCsvjf9Sy0q1191SYvv88djPDV+1uL7FA+PUgdeKPkk
j98Fe7R6ZCxQOC8xhmFq5L/WrDwaHiNO/sWnNJ4C2SZe4ZZXqaM9CmAFW8UPjppjqvhKDOHYKGBG
QWceye3osOqIwBNVbIpWknMckkSibpgBFtZHzMJK+zdTSe1tiQQmxQ+KClJQzWbMpGb9Xsox9foT
LUnyYp94B5HooR6w162ij7wGb3WpVNnF7AvEWH/9WeBwriHspKiaeqyVZoMkElehyhmJrQ62jLOX
9b1kKFUX9RYyw+RPEpSOKxYxNF1H7uv3uKXpUxTFydmvRwx6wHuTFx6IcMDKmh4sYTg9QOhuar0B
mMkybWOMbQXNmVJfivzemi4scbiTw0xVMAkMwMGlLj9aXv4QeokDYnrd7ncaiEu7b6KiFZFonHpU
skSKgK1gpZ8TKbS1fC/3z/9/FV+KxalGNUp0jCpgkPCuRb19L8o0MI+2pQbceVFVQ0CNFgDqPrkv
PbTM7llvV376XE3kUhbuqMgnltHw2XqFmetL8HJj620v16opfWDofMesPKTRRApgsKyCvGt0u0Cp
IDxd5zWhO+8y2ZHcT5H0LlG5Y8PHIIvRJ++LaL12+/EQOckFD5KolWKMuSLOydUi/CUed4AoJY0n
jWkeqN3vorN2CF3Tnd5mpzkWHqs/ng4inrf3kvd/VhSdcP5CniUtbrV3TOpVE26rhlddMa6haK/X
GHiKPLabPeDceu/lDVxR3kbeNnGdcK4ktbJE62f8As0eJhsH2LW6wx0S3K3RJUfpXfwCWiwncyPX
+sqq5qdzH4OVRZQKFP0MztNkZQADU/EzOh2DPfrUJoOoaUQEwXkWSi05U3tABCC1KW6rRhBni77P
eZVZDc2wm/D9ur4Ly5M5C76/2r+3VFDOqwwxunnNOMc1hUWFe0zIPuDBalcfstfUHtzAgYEi7BgO
wppMpoZbaso5mZnIdRG8i+aqJxQH70K3fgFdP5jZCy8GM7vo4Nl2oDrftyzHZeFrZoq98tv7eMA8
oyB1TbU5lER7rUGIFVLFHYJuV0sWmM5lgccTbCXf0zwrfhfUOraS6s+DihmZooa51ZzfYi/fr1GL
BEcUtHKcMARUD6VHsuv2OXttJA/ZMXCUJzHJ43Zkor//oAWgkZDWSCIApkfM0EFve3JkkYno4Up0
Vrz/fYGT+KkRKuzogz/Z5bcNY4xwEBH/xNCXHfoEhBH4dsCgv7v1BWBl9qWSM8DG0Jy8uOvDHHMr
RPzczDlsWMB7ufkCRSpGNfE7tl91ezBTED3nrx100O98QQJHdA7xb6e50cnxyKITVgiDmt1941Dc
2XvbuBp3OrjG8h+ia7RoDTnPoobTVBUqzM0qe9usX8seBEv321GEyKZ4H2KCD2MO4L2yMrSn4axE
ooVjDnZjj/hHU8Z3TwIWrcYYMoc8G4aJsnCVdAhWGWdE4bIa6+EUfNuWbFXnMdCR6uDEsEw8d+OH
LZRjnAq8n/Udy+dMmNiD2gEvCByk8BvU07GJh121F7rINZ+8BOXCFblsC8MfADqcqOdRlGiRo4Lm
6QOxxeMEVpVyicYFKvmstXlqthCx/a5kxDWofOhy4iYD8lcNsVMjc9lc2mokDup53Ly0HC0odqHq
e9j0nWDF18xRUw1UY1poqPtjimap6FU2yw0i+D2aSRwVz5bsWCoqu0XLGEoKn6MOyyB6VRbBcnaS
jO1Q12hDcvrxRdZfMJfX1rWDJnIBa+a4lI4zlcEy0B8+AqaevaG/G6Kdqglu4asvXQuMP4xlLDWp
iKA+Adp+igkNQBIYPPY5jtPmLGc3g36fZXeCbVs71pegnKEM6Sz3MoFgVH5r+/2c3WnTt3G8abqT
kl/C6CkL/+o7QXetYNNkzlB8tHlXeQHQjD6CoV9m77zpdaQJSjPXvM9SNs5CWjr7eJQEjCUVTpzd
FSApkZXQpjjPw+fthRQoyHtQv3A4uOYFoPQAVun/1WpPhD5TcCX+Nwz2GxYYSLlTBF8MY3wJzciR
SrAXDqKZdCJJ2OYtUFJTGuPQB4pmHId53+mo+BRV1q8GW8ut4SLzbjK7OUJbOG52o8v4uYxyp7va
XsGYxyQBZ/j4iUq5JSDnJ7RhHLvYgFQ9/dkGly741MPfEoFzEYz5biQSc4B3wbUMEg3lnOHRgoDT
hbg5qO9E9LSCjeIrC/wsVPrEBGAfZrbvv3X6j6Z62FY5tiz8Ab4Qii8i0BNwnqPdEjGqfl/M9/P4
0Bm3k/w2Irs1Ft422OpLxRKN8wupAhawSccmtV5sHOojG5bgX+pp5z8w3jZRhaYQj3MQ5UR8OWWq
jlfp3k1vKRIMY+dN33tMa0WOUNjoKdoyFpEtbIvEVuT3EgDNrxj+U90HgZ2i6V65b9zE2mOMpds+
BcK8zVqct1xWzm8YCRKvhYFN7MCQ2ycPsXwUbNxah/MSgfMZhp53YR2yhTyyERf+8TvLt4t3bHX9
NAKWTgudHH/Me7RCc1B1FtaRdJ/1x9A4q6Lxy5TZ6R8qrxmKqpoWksY8J0IZTt1YWJCl98hp2ikY
3Y7r0k20R6lkcFJdxvlvRA7ePkHI04peftYl/EDnTCD2ywHEZEC3NDwWR4e2jG3MiNrer1WFWIjI
6T3Iupt2YNtFw8sUpbY/ijI7IjE4Rbfysq3QeYiuCPOMGU0aCB404RRakRjsRyysKZCikMbMmhK5
sGvkQCtTEEGIxOD0mqCSUA8C6JucPPQ4ceNRsWPRoCb2kS2F485Cv0wT8/3AxWgaO0huwxSN38W+
8QXZKpEw3BGYqqgw1dieFPm10R6G6KuvHrYVa/1cX2gWdwgaVpDKSgkMGckw9Sna+V/Kg1LDZIiN
AZmxePiTYPX4U7D1/c6MmBLEF+MyevVRdahdXem3IQYI2NmRZUhbFBTuBZIyQ9zYNf5kRKdBTUJm
qPMNcl7I3/iufMwuLBcuThUJto6vszPAPZRGJgMzn3r5Kc5DO9K+CiRiVr8lEecVEjo0TcLuH4Nj
3s0u6NOdYk/vy/eUN3ZvFvk6kbYonJeYMkxVkSjbu+Popl9MHYCMTV3CwX/QWZ8R7G1bStFKsr8v
fIZvpOhlLyBkEer2hG5vuXSIiBZ7Pf3wYQYK5zcm06olgwUW6l7xfDgmtPNhOofhoOf2J4qrvYLY
jSghth7OLFA5R2Io8tQZzBRqN7lGUO21h+k2Q3NLvTevRVVN6/mHBRrnTorEGo1cAdqIsVbTaJtH
/bFxKSqOftX64x7r9ZqzvX1CGTkHEwYYxSwx1PhoItIYD7grK1cW8nAF0uzxf8XjuQ8wE9cK4wz6
8qseej6rrOvu11wSFdd0kQNdcyu6oiuGLCOnQPmJ1rmiNKRle5hfWCTVYDwp+CpU9GTSXXtlht4n
1lM3VKqbhFiarHI6M0x5baSYHf++i+VNsMucFHlhNtkIlVYqEezfmvkt4TilkbOmq9UKcH5/1fit
Uw+HlpifATEpUSxLMyhIL3+38VwtfKVSwwbBh+bJJEBuQz/KMXW3124l/DBMahJTJQbBLGjOlTRp
ao46Ul5OkqYHUw/OUlsc/xsE50eCrAKtpqY0cB3f4+mm7AWJGLYSnMv/TQRu983Abxpa4fujTE4J
+o5pfGXU3yPpi9FH7jweMtEgWbbBW4icAmCMrFVNTKI4uNfAcNnfxeYBvZl2ngX2POy212/NSf0m
IKcKGI1LrSwA3OAYNis5aX6A8xkJSb+ztVO6k47WpReyiqwY8RKVr3i2QIAwkxyorUdqO8e9EtQe
uwrkiCe0qwnn1KyEQL/BcTm8WZ9VSkzARYiDs+ykxbNTI9EdPW+v5iqOTDXENmBCVvibkRpGxSBX
OnAwpm4aI0etc5uFQGb5uo20FhkY5gKKrfDimI7bkKRZDqjOCcGz/z4rTLln56d2Cs//YnYpC27+
0MsFIPv7AjAaE6OmKQBZ22Fjd/vYNY8BWqGQj7rBwSJwUau+YwHHRT5dr4FZtgYcnK/XyNW5MH2B
e1q1tAUE557K1hqmtgcE0b2A9g5R7oL5tY2OWYZ3zU40KlwkEeeqopzMRpsaDY6PoxZ8UQbBVYy5
oq0N4lyVP0+hmbINalHQX2m3sXXo/NPUlpjfJcgVrgUZv2kf56QGkpVj1gBLv9L38k47hx6q3csd
tMFLC8cXeSnR2nFeSsl8wyxirF3tBtejm7vKuT/4l96JHhV0TeZ7oxSEwSID469Nam8OPWEiBs/k
FN8yBmrM+bnKU1v1Mk8SJivf30g39o+/L5U1rktdC0D5Kj9SvAzVGjjHYi/aT9/V72WEuLHfY/yO
K4oGRLvJX54QXwzqNABZQdv3dF04oZue22cNJTTSUYTGrGpLTM6PyIFK42QGWDiem/hc+FeJ6FlD
BMH5DiPOLC2L3i3tKhxwqOTIhf38bw5Y4bxH3g+DHDGVHJziWUMRbejmL+VO2bNErBnYonVb91am
YlHLogbhO670ETwdU6DB5GgPGiRSNraWtRefdjura67qSPE0STSseY2SDob+gcoZegkme2WegDqh
jK49slYvdDyiFYrxPmsn2S6df8HjufLm9hsqZ+6VlbYd4392rPEhl84ziBmVF6u4sdQrrbmEw5vW
dbYsenNZjfU+ZOWDkrGNJLXCOAXcnHqMowC99/u8EFH52j+Y299ryjeiUKnXYlIBR7kx79g8QHAM
2ZSlgGBvYhJxwWLyZBVWZ4xllqtMUVl3A6OG9g/VMd0FnrBtQ7SEnHFPfR+OvcXU5UQclmeKXfW2
uGf9gYnTvBr75jgdMd8jsJXbQnRIrJv9x7pyZu/rfROQGoL2nvXdPLFjKfaSJwOjy6gzjkhzSa72
tu0GRJicFxhaSWoqCQL7euKN6VWhvpWZsMVTtIVc6NBaupRXGVBY3YS6K/b5obnUGMj9Lzjn12PY
j1XkwggpNS1FkRErh5fkecYccJBtulFlm676IH+fd+Z5OqAS5ri9jkKj4BxNk5VmqzP3xtIIyS6+
yWAU+bPqkUN3aASVBKJd4/xLqcZNQSpoShnfy8ptgElEokmIAgi+QaVLVKuI2ZaZ0m0x7bX5WMyC
3uJVCMx00BUL/wy+cB+UW3meZQR30+xGBQewei7T3We2ZYHB2ZSudOmUdsBgUT/M2NPfNNgTI8Ca
zsLc43rQtYBjIi8uGUnbxn2OGTOI86j3q2jT2pU7VrTZ7tNPzSAyzAUeZ1gj8mSDr8zQOpAps65i
36XX0XG4MOaWT9QL/wbGWdZURni9TSGcUb82/kHK99ubxf7/PyIrjG2yECDg7snPwpR1My6GDukW
PcaIih7xuPQ6x4mrxn/NjSAvsm6vCzBu5ZSmG0JwTTJPPzyzBtE+P43OryRj9C2OP6eIH8Jxiwf6
q7BTJ+BVu/eebEaNZjlRxyBd8XvCWoIam/WBx/kjKhup1KZYzBgcOh1mjrCWCP/SfcGEtJ/oocPj
pqgYe92ePyA5rzRZ1SyrI0RMtFejdE0ltgfzbltH1horl3LxfkmhmooHIcil7qedcY7AoVK8Yio2
mouEbHYCgfjhl6C5mXOaQKC8yfdJOB4qlGomcuRuyySC4VIh8phHtKkgkiw/Rs3t2BTItwj0j/m5
DdviW+aUsWvxHzBoJB2LuD4GXSvIeKyJYaEtGdxDuq7/UZGZTJGKJwMJ7nx8qIYbmsh2PIiOWREI
t1bBoIRZ0gYt/DmKRlKkcfoDCnA8bU88RiiC3uF7EcOmCJMLCjEUe2xkBZgkHF2FBBcqTe6YdALZ
1rZouX7cUTW1yJuODWDocN1aD3kteP4TfZ+JuTibtAxV21GM70/WtZbcCcfVr13wlr+f86h+E/RV
UOL7GabJ3ySjrzuqNuiWE4ZZETlDQeRvYU/RgG+CfkaU7hBtEudf0zQNZikAuv5VPhXXhgfP50oo
OQufoRuu8hR5opZhESTnYsvBSAwyM4HJsTTRf3JWRLPk1vpPjOWicj61qVIjnixghEf1rr6QnfYS
39wXjnY/vO6i2+y2vcrBhCW6CL2XovL+wjJ1VdUNWDIO5N+VxRx72UJlRIs7HrsIIYu06578/fBX
iEJrafc+IL15LHyYHDlbSNF52z5x1c8vfwBn6Gld+VaShkzwX1cGEww+7+Obxfmj1Y00UUUuG2Ca
xVCm34XNi3yqiA6ssnMwefgxZKrj9JMbvY+AR23caFu3mrst4qo9LlA5ezdnzCFrjKhFhH2RMYLq
E02/hrX4PmfvFmpVU5onrRO095NynernTBfcQ1bj3SUGZ/O97luTrkAGDR017RFU11eWgzIgisdM
1MR7osmyq0lGCxc4ahqKZv5Ru2UO+jDFs/8rwJ6uqZ3etA0Y3cEV+N6MFbmVR+wktIU0T6vbtUDm
FLLs4nqsJyB3p/QYncsbjdiFo7vSU3PpkI2YQC3/sq0hq49bS2l5xZwkbbbMd8zwqO8xjh6FBi2x
JeQiwI2IRC5GFOmNwJeuxeGWpRus3s8yiMn5nLgKIt9vsKm9+ma2z4FxXWF6UNVRu80mgREwBfnD
z3xgWazucHEooURvgJ3D9Ax/PuTm/Nj1yl80ME/prP3cXs31DfxbLN6llV1qKHEBsQLTraJbKt1v
f3+tsdRYrJvFaUiT6J1sSu8ua9hpXrPvI3t2Kbp2pev0hdwwshHzjKLCzGZBv/hAWr3ULH8Bpy9S
nvfglIPXJhgbkd5izKBn3Y934Fo7hXeyQF4hGufA6pF2ccb0hNXA5BhpGBaH8jyBMKPeR+VJdCat
xhcLVeH8GTYPr0MmlreTkoOcK7baql4xNfZM+iPG49oqtfbbW7qaPl4uKOffrFaiijQDM77Ip9oD
o9yxuAtdJJAP6Yua4lovH4LcFo75WT2RFrJy0UyhFWFKIyxt7eqa3f3FEpGhq74Vg01uymcMYT1h
WoyoJU24o1xEg6dfbQzYEku1eZFS36FEOlRBcJpj9SCH5E7ve6dO4HX95jbTnmZqCF7mREbK+Z4h
6mY1YDY0t69x95Qmgu9v+xvKt9X3uayptYzv53Jg08it6XgcA5aoFxyNK4Kg4AZVI0RHggZ8Tb87
tmoserRWm0jRTfRYBZJN1NLb1s4VWQCh6DJYL8AJJXMGofpFnagEEHVz53e9HatfmvKh00RGwPwW
56N/w+GMoLaCuq1CC3fHBDPkWOJCw/MQupeu4mto4tfPaP9vgNzajVE9z5i4/p6FR8Es0lr1N/nN
fAQma9XNXOtLD1qEL9vLuWJzJkHNOcYPI+a1eN5Ioym6uLGAOgR31Hwcy/MsYnMWQPBvshk6TOc6
xnlOZZTR+f5+Nga7i4TlKaua8SEK/xQLvsNeBekPcuDHV8OWXnEQ4C7UZnbnyhHqvtCTuZsftpdv
LRZcrh//CqvPht/VqDdCodm0Y8/N/cF87J3ZYTnw5jwLtmvVwBYycmddVBp9YRjYrjxV7SZS9nLn
H7dFEi0jd8D5eRdIeg2Jaj2ym/SbFb9Q66KIcpHMp/1hXwtJODtG+IxqQQaj7pmuo3D7fUDXZ9rE
f9sgzo6HOI/AJAic5Jk9pLEzxXfrg4pSwPkZ9YiO8FGE7cGfkhkKnnvBAYl6x9+doNSPFqqkEI/k
hY1gKL3t9tJOauy6dAbPOLV41vY+ca2ClB+Y3BlGSBYgtcxioOh1lhGjN6O7rRZrd9PfINiGLoJW
ubHqkFY4RAZ0HrNGsOCUnlkhUb4XLeGqxwBLM0xW1hm90e9QdROTsvLh47O6dkF8Zcd16cXmaG+L
JILhVGMq06j3UxiThZya3H/pNFBZgmRiG2XdRSyk4fTBQj9gHEuQhr3GJAdkEhzf6zyUEyNkDNxP
JO5MsoDjVEHzSRobGkoc5mYfl7U9YWhna4qEYj/6DyWXVfzTUDZHeP7aWQn0tJCxdsFkV6md/fVr
vra0U+7VB1NxBhdUaPZgCzsj1jftA5hzT2htMjqTHZOUJmDNSHZlukec4GxvmgiF00C5DWoz0oDS
9LPd+k85yurlWpDWX/W0izXk9M+vWiTbdRYtYcJqd52hXFRF5VAXCTZr9dBY4HAKmNE2GogOYdKu
cimKKRtJ8LAk0gZO5zJt6uqZOdlIH28UvT8OZZTZcz0e5Sp1hzYUibQWtEPLP9SA80aWjg5oQoA4
3/hX/j5HfGZgKiHumP+mUWUtJ7GEU7kbe4MW23CWsVXSgZzYOVLetBQZmPygdhhxpuwwjxT9y/tt
LRQoiMrlI5UAARthWliqjVeppwhJJq1o3XoSAAk0hJ8XmHb5LPnvh2T9vYjPpnG/LYjo+1zYQiOa
tNWA3TJ6jH3On8bpaRuAKdiGO+InAoahVWkdBUAzfh2IZKv9F1pfuvaVzC+FiMVeJA3nHDrkPHzf
Algy57aGKotMxOsmQuA8AzpQ8mxgaTeqonx8uhk/MU7gN33mXIJZBulohACQisdMuev6czz+tb0l
/3Du/W2iKucU0lSjBmV5POOBzWGdUTGl2smRNZpiuplwtL3AZfOD0zId+qVXgNPjk4RRxNZDOwvM
ZC0zslw2fmCaEY9qp7PLpwKqF7d+bK6SK/nYeOHP8Lnfmd4AQgtbeXz71EoaeJVQDawn4fyAPvUJ
6eO0dUb0W+k2KwfzkY5R7iZ19yup9ql4Eg8D/4co/x6BBT4ZcWsEomH8zKXmyqhigcWuvdVjLT8g
OJ9QyAiS5RwQ2WQzrtsMbHAsySR3tn7DqnUtNxO0iq6b1Qck+/sihC0SzTLKGZAF2VnBTdP/2N6o
dX/98X3OMcSSb1qVjO8nOh6HBk+xBpuSo68KisZFcnDuoYTPSQK4VFCMXKh5rYpKcddj/cXecO7B
T9s5sjQIwvpdWQ1Fe7L2rGz0XxD+iITh3ASZskGSQwjDZtWqmBWJ0cnmrbVTA3dyQf35Nb0SDc/7
h+jhY6O46KGrQ6nXmUG1rho6bKA4iVEeGz3SnXoW16Wsu6a/4XiSuagnRAsMwJmtN2evWjQfZjUW
RJOCdXzf04VyG/IYB0mDdTTUUDllfqWfEtX8RKOpiWHrlKp4pSDGH01oWY4u3SjDE6msPyhWndmo
ftlLlkia9dPjA4gveSknlaB5BGvGSgulb+hbcc2L+jCBTBzzFNFE+7Jtu6t7tMDjfKymJLNaUODp
0WjrMru7q2BaLjD3cBtodZ8WQJxrJUbXFhbFClrm09w/S6LmN5EgnF9FIV5n5Q0TpEG/o3qXWH/p
1ZdtGUQYTMaFrlFa5UnHMKToUmN2PL1TRX0+QgVgv2GBMauoxixBc+woEtrfMzCVBldQN5OyJk5H
PuNBSVTbINoazq9qZof+Zmanme7WSN0EqSXYfKFUnGeN414L+gEQ801wrXjd3j/Kt5Xb76S9evgX
j2Nst/8IjBfaxnnXuSIlXougbf1rcm0U8K6xp1wjpzxZdoMe6umQ0N22cqxHSQtMzrs2RPJDZQDm
4Pj7xHDxTsbq/ixXRSf15BbudJhMdMGLLu3rbv0D2ORuafkQJTQcsbiDI92wGn3rurfbXYHxCuQg
qhVePewXYJzDoHmnpDoLJlotuTHlyImK5Lby5dtYko6CFV293iywOJ8xaMi1NExrWpc4BIGSZnqW
Y1zJip1c2HyFyFW+NC/jrfKl/AydwdLlm5xDaRSMIx4qgKcXs7ZBG4wpPspVkzoqxtzkO3QRtu62
vExBNpTW5NxLFJBprNEn45jWTrIOZrLTgaxTpDd7DBEmj9Lo/DdEztl0ed1rjcwQhwHxDkm74xAP
YEQequAcNTX8gWVFNglidHKZo6BIbV1eVQMFkExRBsw5BbNKp7mQY7hTVX3qu3Hn16NHysAeWu3a
8g13rDAYKsm9baHXNfgDlvMNQwDCiLllkZcZvSlFfmvq3cmI4kuiE8HD4D/4hA8szie0pt/HqgQR
n6VD8YylZJVqpptcUH7sFEfV0/+F9xOsK5+16SgmxJcWQJtGfcit5EetkuMw/dB7jAkp872Wj/vR
EPn49VPkb1H5rE1Rhhi0leMZu5VOvXKMw+P2tq0fvh/f55xBpep6LPfYtpmkb3463lmkOQUlqMu2
cURycHYvV4rRREwrq+BuoG9pGAsA1q+AeHn8X73nszZxFwdGO0ES66Dvswh97KmL5I3uYsDAiBe0
zDMRkAs489fFQpEYOjA0QyOcqatqosZg/0OcLOGyoX8jpbu9buv78wHARRFZVcWGGUOqRFGulRaT
kYJgn/mDwHr/IZT4wOG8BqWFpEcq/DJru8DkbOQEykPlDi57ekydUZDjFeJx7kKRhv8NyFRM/MOo
bvrSfgua92F/IPHYW8fpfnsh1/3Th4Ccz5iSEO2aAxaSDLMd6zcBRpuF+rlPO4H3/wfv9DcSf0FL
qh7dkhmWcnCIM2PguVPte9v3yBuyLa8Ba1Z+Um4/d+X4QOUiiCws5jZnES6NSjsOkeal7SGI48P2
Mv6DmX3gcA6jVH0J1ULA6U7zd0Y6kO1ryw0u2p4xuVu3+jV924YU7Ny7Ki1id5X6uj6xKsySXsIY
xhy1bpueDGm/jSPcOGbsCyBidh3uCBBNedCQiE/tBEF1igowY6dXbl69j+dlPMWfmB6CoOhjTTkv
Ug59aXU+JFTqV3PY1XhVUfrPpHkWGJwjIZhQbbQKPFU0fpXqB8N43V49gSd8LztdLB4SVX2hV/h+
qvyo4t6OVIHLEAFwHmMy9bhqmACka/fKhEnbXfL032TgfIQ2oiFwZGkCU609q5nPRNUFUgj8OU9g
bMaKb/bvzgHFrzGmcpr02UR30bYgApPhWUimWM6rgl0nSLYbhjtVvvaNk978/yvBlmrLUxQHRd2q
lcHOpvHrrIV2aOT2SE/+/LkHug/lfR+IvlCuumhwZ2BIrYu+BzYZNj+PTmknt8gj7oVcE+xq9+eV
4W975ImK40mtaKoBTjUzTKiJ3IBOt1aBwe6x5UydZkvpfOzN0tH8H9sbJ1IP9veFoFOQS1NRQsnV
+TibXjsflf5TEd+HcJwjUMcYE85ZuqXxX/IRr8T0Z9SIqiGYpWytIBdOTElPpZhdng0Jz5vNeUDn
d3ETdDd5Njvy4BW0EB27q/5Bpaosg14dhe1chNn5dKpmpWARzID5pT0Kh+Unih5+dFqkHnGbB/FE
q7ViepMsQLkjow+NeFAoQMNL7+VHVG39oHbolS+N59/4NnLeGM/pRF70bVtP1uOnBTCnKKlP+y5k
t1oSHTtwyfeYcWW6/eRIBlhl85N1FPWTiNaX05ui7GlNS4haBK/NdK2Egshi1WctJOJUJkunsq50
fJ+Y8b6pi0dfVo+6FOy7WlR+tC6Kamqmoip4A+NiJcWYtXgYKohSvxnxSR4EjpEdRX9oP1La//d9
LkZqlEoKgw7fn+XvVhY7VWaBLIMaXwZwPPhNafdTKHiNWl+9D0hO++tUjpUxAaRBcdNHbXV2jOev
uiLYpPXHnIVonMLXco/iZoYzOPRV3r0PiyttNlOSHFBRuq3lq95wAcYpOU37Pi9qto7Dg1TtzfBJ
iQXrJoLgtJroXVNXISAs4qaqY8RXuij5LNoaTrF9I6dNgEoLsHRdktSVCNqyx6taVAMpUmouPur1
FM804JV1Qv9GIo+aqH5k1aUvNoMLjvJcU9RWxkp1UueWkYv5apewfo7jb3N4P8WPgy4aS7iegv2A
/OOFvLZqY7YAKe8xr3dvXVsF+uZ+JX2p8i/YQVe1AZUECiaiUHTucFvV66VihFKOIPnZusFgM/ZU
0B+GL/SOnsafmDyERLMohbA208IkC1Bu41JZT/u0wcaptX6ljkiF0vEtaOLryk3G4KKUP6ZAt0et
9z5hXQtcbkOzWM9A+QS9DMbyRHX5bM3+/dgb/w2Gz6NHQVQhigSMRIx9jotVQGdXqQRZz3Vd+ZCG
n2YT6WHXGOwkVqrDoNk6RtJFu2TfTLesnUbMhrdqbgs8zsdnSVaTPGJWPcRj74RBoeROjLHm37d3
ab1aTEcnmUpZN6nGAQ0ZDo9URaksG031azqskmHo1tDhkZk6LGeuvWWGvQ27agkLVO48ifyx6qIJ
qElwlcjeYDyVreAqtLqCCwjuKBmDeCBFB4gsD+x8vNFjgeaJALjjQ9IsasohcqeKIXktHbx5EHG1
rqudISsquvZV+gcXrdapViBhkhdIKWaP7Fgtjf6GWT7IYaF+R5BtXN0UyzIxqVVWTcr3V8hZnOfS
gIqhmGSoexoG6ip6ZB0iI8gER+96gLnQb04BSNBpgZ7AK/We8k77ot1PX2ZwBARO4sY/ctHL0Opm
LfA4bQhVOS6KGfY0ZWc9PFXTwycUWjN1gvuBaRjv8i5uVhLRpdEyoQwYDWtPBGxG1h4d9p8xmwUK
J8UYKUFWYzimU8nkWBfU6crsoIeTYHfWF+tDGE6zk2kGiUKAC2oZ7Ge8LUvSj+3VWo1ZFnKwvy9W
qykqRY5AE+HI0yEqnaTobNKdaPLtv8Fw521HyzQzKZYrr6nddyh+TBK7L15GzOHaRlo1nYVA3CHb
lqWFRykI1LTzlVQUCJDnXR9ru20Y0cZwZyreCbp2CCCQNl8K+Uclfeod5UMOPn+UJno7U/bKQXLE
w7fzcLctwLpDWwBwd6NRHf1k6tiDkxvNzq8HWsyenmzixjvji4jkdT2fvMDjjje8hoJ6OIJArVf9
nF9/ZZTHwI4u+g0usmiOE80EEuwRn0wy675Gaxf2KKN7PXirx8ftJWSq9MftbyERw1/YDp26Th+Q
pHZA4RKSe00+9jjgCuMRvCedKAf3D376b1fAtzDObT9NxYj1K2pbemDsjOjm7zEzxx6U96aQ7qx8
qm5rISHnHYYhLwoqQcKmnx6r/yHtSprjxpnlL2IEQRJcrly7W/tm2b4wPLaH+77z17+EPJ9FQZzG
s+bgkyOUXWBVoQBkZTXRbTwk3jCs7vmFFMSswmWHDFubGjIy31xf9fWphoBaG5yH2Hc/JlkBJWUF
bFvO3SvZUEd5gOROfFxAhoidOHMkL3F6TBPGzU3s5Q5uNc+D7ibXDSbn8n1XmYamAnOs76bmOh5/
Kn1jj5jAcR5nb0wP2p5ejeP28CUKcx36hP+0xTn5Q3VNb8IALWT3EeZwYITE4jIiJiYhdheiZnP2
dd6FwQacCwNVMiW5NQBuYNhtkUD9/XKS7tTyu8BLRKvJvGgTbkpbpmtkAqedSig7pDY0mjw9c9JR
kBrZD35v0O9CnOeEJ0qtTFKHelVG/w6OaujsFnywXYffVMQc5WixVmJGrOhO6XeNXETrbSRSDBQY
QTl/x8yhfyQcur64GWj+MEaJYA/cteK1SuVbdJVGypa6Q6OJ3ulXVqXZxkxuSiggCrxbhMOZUkMr
ciwX4FTZqWCzPPBq3V6Eh+LSulMGaCX/fxoD9vPtxjoueBPSdjSrgarekOqFwGS6g2/cdZeazwa8
f0Ay0JQ3eFwMF6uB1vUUeKlW/i2F9tChs0uwkuxv8J4NopCuWGiTRecnl2iXfFUXM0YI/W9OT+zS
a3qFLjVoLlquqDt9L2K3cFwt1qLvmCgJmiv6qYGolUcUPBc2j6roxmo3uW+BuGos62VjzlmDc0ft
6pN+wmgDpwg013iSvlpBfqgDUW2x55MbRP6yQxmLMJdarOSwkIMhRU9WjfbMsREwoPaieAvDuX5Y
mBGtWaO9XKJjErVzvAgQRIZwbl7I49rVKwxpxvtSxRiD7FJb1g8U5VszON+eo7VN1gQgXXirZ71d
WZldV9/+m3fzBMBpyfQJHH0MCCF2fcmu9OaL9q+ptpfPKybidNihBFuSaPHY/2+2pL7QIjOKgDgv
11l2XXf3av103iqRB3AlWFJaRJOZVIA5K65RJm4h2il2jbBQE1GFYHwL3zfdmWHcKKGG60Gjp1dm
rUP5oFdCNwqxn3/AmA0UZwwleUszGVDD6KbFUROxa/dNsTQc+3XUeHzLUz7JuZRgDhPY36uzZIpr
Kn/rhYiqt5vWrFcULmRo1bapRoAyR/dt61E8JBg4zi718/nVYlmLz9YKu6BWoXhgEb5rIoUsqRWt
WK2iIF8nA00TE2QpKux4BASjvr1aW+lnOumP52H3FnEDy/dQSGUdgbwAWMk6VaC1Zn4nYqHtlYxb
CC6tLZ1UWGUCCEuCI0z9lSXPx1UqjpVmHFFUfP9vFnEfTB1GS00iinIrwpSqcnY69bJoRaKeu09m
W6u4LKcbYUvSGTDhVfkIat1Jveo/pThcYGaFIPHsZYUtFPv/TeJRSKw1EnONSblbpENGBXrTor/P
fGTz99c+NKaqgylMX7iVB58MIrq2yM24XND1JTEWZsKaP7X6is43V650QcLZO6Jv14kreCSaFMUQ
A2QsyqAH+wF9R661lM7QmXaYQYggFEkN7d7jK3hTMqlsGtTiqaId5ophcqnE7vHL2F08Cazl4mf5
bFytE3iWrJGB/JAez7v47nWOgmFElop/EGviSiBNTYs5CWU8LkF5UgMTsSRedGST0nIv9irTP4+3
m5te4Xju42CpfZXJBCEFLcPs1B8ysLHTk1CIhcXMuxy4weEyhYHNwkqJwlTFRnfFNBimziPfarYV
jIHk6vfnzXrvlIRdukPYEswSbCOcvySmogw0TgdUrA9N86TPz7hBPA+xc7B4i8FVxUVIJRpV2eCE
T/Tl4XG+MN0JecKbP1V+GYjEmt4n27d4nGdAxiFKB4bXjVBXgARB39ly9c3KDllLBPG244YAA9MC
o+YwOQA139vE0UUxnaQlxgK6v/ReiicDDdzNsfCjG9GRadeyDRi3ktpQQYwFUzpBv5CcXBlO/VA/
t+pqz1PlhqIQ2/WNDRq3jrVZWJOGuT1OW4x4pT2YiWaXombx97XFm/Xjmw+mLFNyPMhhj29yx+pT
d+wHR4+pY02CjCEwh+fGSGWRFqMCc2ojAk/he11+z0XF6z4GcqABbTfyjjUfYXzjmtXMmgUdG7IW
hEV1OZS5IBnth5T2isPtJWvcWrTsEbZMLKe/QUt4dTC8HrdeeDnB42npiC69RJZxfi6nVLZAhRww
UExFI6vqx03kx7EiiieW397mP+YPr5ZxLm5Fk5ToBlZQ08vDFEM5JEVjY3uq0GvEhsMXVvGjTvOv
81q6cqaIbgxEZnI+bxC56HFrPzhlpJ0KizxCC/2i71oBZ3nnAP/GTH47mZpOIhjVMYBtVH2SvdIN
J6d+Bhf7G7vdKREJH+Biv4XkdhZtKLRGHgCpV0Ef+5Hsh3UgSPWC5XvJlpsySjYzKdS6F7+c3egi
/TJdFVdJYF2tTvKju82gghX1tgD0fe321jC2pW5AZzKC/82CAcwtnxUfkaca9hqh6Q/t+Kz6wPWp
qCtHZCn7URtQQzJWvUjhKAPyVqJelEUHirBo6xREw0vptUFpoSmbpsy05dRfDsF80eP5I73XDmBk
CCJPtIpcSik7uqTlBCgJjTL0lGaCJ/6d08Lbz8RlkE5XNXlk/jf6/WXtzwcKrwhtBcyj+L+GF5dF
8rpI1CZ/cQk0rhEXbODuqSSQZKZB/22+biOIW9j/dQm55KEkVVfgbQc7jH6sJvRTVJUr8HV2cjuT
HvlX0qEn1pAzhwBfHIqAUCP3R6j0rU512waDwP0EPs6T7UNNzlBMwZ6iTsDsvGzkzCnGTx8yCdKa
YC/gOpinNyPhT2Uxo1spvtSD/ghi88V8wm3Gy0yrP29IYU74CsaFrdZmqj4PANPShzALqPHQ0eN5
g1igvP9ErxBsVTcxK9GqmYewgBf0x3XNbNyqo4HAwTQe7zzQfsS+AnERS8NllaBJhYSuT3YCGW5r
DgWXpcxjz9nCxayk1bXUMVu0ly+TBNOLgvMHTj1vPwsXr+mYoyZgPqBdDV4C8b/op4kJmA1a71mT
XvTX+ZX7l6r9dem4SA3VQddM5gYqBIr6S+ImJ+sazo0W+PHJEDjEbhhB4xKdCRSvsXzhuXRaVc0J
rrGm9Fi2D3N/qSYCXvbud6I6Br6yOQU6r2oyY7xGvYZs/X7LhDLZxFSwv+96HLV0isHXRHvHIq2l
GuOGG7hDjgeIH3pD4NlJWD9+5OtsYDhvaENozCcxHPuXeDjGvMe+/oB3Da8M5hKkc0EFsb96r2Zx
3tCGWSITCWb1FqbGTCABj07Z/NX2fpfctnluj2Ym2G13Lk3g8a828u8pZhzG6VgDE6zO+tJAN57k
TDj1fJv82Rt8BVOYakd0XSz4fjwnwLKUkZYyQFcztHO5vgP9UsB93A+tjWFsB9ukv3Upk1XWgaEk
x1zxzFgNMHvSrrKLWSFeNj2T6KdO7wb1KQxFYxJZOnqXrjbYXCUYr3LYDC/Y8uh0X7PRMwrXbDwq
q4Lvt5vkN0hspTdWLks/LXUFK6sGgu/dVaKW13F2XX3sfLwB4naToi5JbtWIhagMpjxyV3Rvkq60
K1XY3rtbbEJGVlENDWNYXw6dG5vkBgKs/TQOuOKaUWymPrnvfBAbmCT0Kgi5ff/fgHELOBXyWipo
9YGqZ/HUlLqvz9pNCX6p7pJcu4Rul6PPqzObhReupmOS0V3i1h8WTEQbdZGwxb7Xbn4Ot8xVay4S
0fFz8iMbFD/8LJwE88YXd7hJfOmPL5sR+xswbuOuJmktigZgyejSarYXXfgtmae/i4QNBLdxh6tW
JKsJiOjT4IUn9VA437vPus3eBTHfWRAN+8fZDRyXsad4KLOxB1x6hMBC7eOEies9csfGWqDnwA/v
Re/RO80FbxeRS9qkajLcxgFSC0YcJ8ZD59OTfiGWXtvdvl9t40tuY6hLddAAlJGjkgS08zNh85Hg
c/GV9jDRdOnZ+nVeh+uA3I9dNNMUlwQ99cpzeP3nQ0LfLB7f4DqlVjZioC12n8/tENvyaKupqMba
3Ww268Zs3qSTXJPTVc2AAZ71d0yoxXBlNO9jFL1fIqP0T5bQDXcRIQWsEt3AaIWXgVlbRIziU5YE
iPr8tQqRKORI4Oi7vrBB4JyuMWgMjhQQDAWJKG2zLsA7W2GjR2MQ9G8JjOHdbm7DaDILQFWQBY6m
ZyMXJr3dTezVGt7r5rqX0ol5AWPCl24VZOORwB0aV/YpxuU1UFaFNCNutlMMUhHYt59yN+hcoZCt
aQ3dXqArGEjDxhexwVoLxJLYm8Cf93jC4TdgnDPWJKMEd4uowePDDGGt6Mv5mlX0tdj/b1xPWpWh
oswYSKsepiRtnHQuRRrpAu/jGbFygoG1FWUusZxo/3MYruteYAdL1O/2jc06cVuT1YXhHC+AwPh1
ZT5ZxpOB+9cxpO6agbrc6aI6YDfz4dNgVgm+EKXch0nDHDcl/YAPc1p9CtWswtHQRvoyGgIP8c8i
0fx9t9sA8l8qKut4kgDIDheFF/theKDX+UV1VFzpuGqCk9muY2zg+MJiNGbULICTrKtOeSjqw3nH
2996NwDcF6OEWCNRAcCCWGVBfDWGjnlp4OqzDgqE8BdyPI+564d45zUopg4wvsZbZ4f4rhFXEg60
4eBadLUtHdJRisgzdsvRDQqXH7oSwsu4QRscmjvsWigJICK+OitExCUhc2/3M23AODecqtyALjJm
/IWJclKz8DMeRgV3KfurZmiaQVGYyHz09pXWKbOJSr6QrxZT8Rb9J/i9zvlPszMUEmFkvaJw7tDI
VVdXAw4m1GYDzvuH9aL7ulynuG/FlHMbk+FCu/EXA330ouvP/dDaYHNFZ1fQgaYSLGQDWF+kltRr
A/v9i35OaqeiOUq7hwhN1lRisS41zJd964iQ6wnTZuwQXDGmGCeH1J2fITTOKvfZ0y/Ya5h80O4F
S8wcj8+RW1TOMU29TXWoRTIzZ5exc+vVtfD4hsnJAXL+Knpq2PPNLR7nm61USUPB8Fp239L56yDq
vdlzzS0ClxPL2ig7eQLCWD+GEt5LbkfR9b8Igv3/ZoMcmwbDV5gRFoSDE+Lq9WmQhVIZbCnefRrI
7jKOoCXjhuotypxZkaxlLfs0YcDkqSTDDg+/6L5SaneHODjvDLtmbQC5g0+PM0hToaPUScrbvPDR
DG/TP28nBU1xg8EVnbq5TspgAWPqpCeqaM8YFW6fN2PXxX5DYFbJ23WLFBNx2wFCTpys/ppGIh9m
C//vH4byRMXV0qNFWQEQZ/eZ+dCHN4v6XE+Lr6/E/4gtmq6wuWds3vRbW8KuD62iBougMGVHiccD
RuQKvvru+zsUPX5jcH4mlaRYexPezIoI+Sl1C0eu7c4fvdAu3Ci2B2Fy3fe0V0jO06ZsnntV+wcy
85I7dkOhBkYAxtNix3boiITXdjRgmOO9QnKOR5sIlxQtIHt3fJllRJ4zqJoaXu3F3xa3xHWs6aFf
Vmjrvjv+BuYZmZG6trrcAXglNmv8mg9j6si30OPF5Rcaw8sAr3e1yEdFqNxuskAjoY0rOE4vwW9u
k+Hv8465I8P2Zj0NbuOoLIiVQoUN9bs3eBByBGvNKZ7Cy190oZfXajvzhfvHfuy9ria3f1BVx5zo
Gasp54kdD6BS4EZb+gx1R7tX6YcyySsYt5VEmOKtlcxN1dzPmxjqI6ISZzcQMORXNhSqyBgf9ja+
M4L7M6PCE6hmQp9FPSTrbWjdnf9Uu66wweByyFDOa1owjGRpHjqNOKOhCg4Gu4U7SpffdnA5RAMf
aa1VvK7Kp/FYZpjqkDnKQ6P+Fj+oRxZc/80wLotIVlaHiwJQyVTu+qU7FkvunYcQfR8uayzrLId5
grWzrJM6nKw6s2XR3EkBBk+faZaM5JUFM9rssoUYF0QFU+n7eTtEH4h/VIsrTZuyEobUn1ecrJJT
CWrJldXZBD1RSEJXSmEvoqHHu8H66hUvNfamTuqzKDd7RvHrikAt77rYsPUWPZR5bw/Nn8sQISGp
pm5YGOOOMwOX8RJVi0eFgS1T4ekFOeUWjo6taFbi/td6heHyHkR4q3qNAVO35UWUj4csxmvrJNKb
EcFwea5LFtmoZlDUYoU4Xbt+1ga8AhWW6OJqPzm8msOluBycT3Uo2SfyLJtpxa/241y5tTd6TI9F
Th0hhZat0LvyCarXhOlIUJN3xSkxMNmc+TtGm7oamr1S17iuPcWv/PxKxDLdPcdpGzTuew0D7Hsh
Bbdgc+Nt3EM/qGajBQMHnDz42P60geO+m97nE4YgwThFBjFIMT8Rif4sV3QuD+GJLIt3Pq53I2wD
x30+GlpavhrMTWb0XXfkKU5i0OJxh5FUdtFR0SQLER5z201EJ+UK3ksHvCV6XvAQGYKURnK7xvPu
8OO8absRsDGN27YI1bIsY1vK3KVQdoVkOC2+K6QUylay88A5f+T2LrRQpRgEAptYZZgcklMU/Jrt
LWSGiDyf27AqMmF8KG4+MVJOO2neekE9NcCAXGi1fESuFvkQJyhFlS3wWfkX0EnFvjLNOjoZkq+j
dezH0J4WQRXIfvC7pdtgcO6XLaURtwowmtXAYVjBlaPmyXVymUWYk9YOED/qTdGjPEvk50A5H9Tb
Pitl1t4y+8Sf8LRryCCpr85whLidqNFlf+PcmMi5IZ5mwnkmQJMO5TE64E4Xw4xtA/Sa6ZLR/UJn
EKk67eesDSbnkURLcqNTgMnungowiPoDtDbY/Fom4Ade+flI+xc8aoKprGO+IE+laDGyba4Xg6l7
rD76NPzQDS/HkwSSSuT/uTwS88tXMC4hy7iTn+vQRMdiFZSmZEfSTWGIevTZV3nvI68gXBomBrwy
VgEiGw+pfB3PvYsOg1x4FbCbpNjJmcisaZHXUzZxQZhgSC4iWrqSx6MUPsREtEXvZo0NBpc1+jkn
abUC40Wp3EUnfWBB+4KeXs6OB4Ev7Gb4DRpX8XZULSPDBBoFm2wFWuThbNUESwpRv8FVPYI7SR8z
Cpc7EZONZYt3H+0Vmn8lXAZNQyZDelTVb9LsxulHWLsvp7lfX4t/I1RIC41iVrsxkTY2z3g9yMdf
T7iNYB1FtnBePpkTwbUNoNoITWSqdE+URUAMFvger5Cj5G2oSy8FL+ja9dRfT9rqNqOoEt2/H9p8
Fi7Jr/KiRjmBR6g3JvT61gNGG0w42Jm24jKx3iGyBT7IovOcI3AZfsjGUFsiIFbeAho8Bhi5aP67
/Q5lQrTDCQnWIjguxUtdZxUrZjYjwOaXgnQ+ZEHtocfQzk+SK+o+2c1Nm/XksnsRrTVmFgFuXhpH
mr+j8cRemwuVPJxfRpELcnmjnvI4jzCZxCnl27UJolWQmET+x2UKfSa1imQOLklKT1rTf5MU1dNJ
6543Y393Ag9U1y1cg6sm5w3yHA5WnYfoN0by+b6gvwTCuc9x7EtfV085LB+hVWOgym88zh3KqC+1
OQLeGg12Ev4M86dQCwRG7S4eFExV01JxBOJTUTwleZkzkqt5NUHPCISBG+k+kw7pM9vmqdPdSF9k
0RDJ/VDeoHJZqcspFC8YBTo+tsfuLjr1tta4Ohz9RaDymLSCUGY+8C6SN4DcPtxHViEpDV7RWKcp
OfQHGsiugqQhWE72w8/hcDmqy8dYq0oYxh6OcYg9tIk/3/8q47PEr57P44m+HueSS5Su0hTBrBh3
xwVTnL/XIPD330A4P6zDvi0zAzYZ5DadftAU49Xl3DkPspuMNh+IS0YYrD7RqWMeYTyRJQaRNmiN
z9JH+hW1DQyXi/SUJJOeACbSUdNG5SFVNVdZhdX6birf4HA5aYLMGjr5gdO708tpf8YI4vKwOrgc
9NMr0XTZfwkoHbKvFh7qNJPDs9ZOm0b2SiyfGNPfvI2e9KP6tThiQOYxgWCXiN69fx4xfiNa3OvW
VOToereAmGNcJR4yYjwMVlf9ReNKFEpAhSu59Md5H2E+8D64XiG5m7UVRVlEY5AXSHu3NE9x2nqT
eeymn0pce/8NiktQ8xRRZVlgnRln7pAadjbpHl5QWjsKo0+tKgn2yP1Ahj6HbJoUTf+c+1djFBZQ
wsLjzKzgOWG1W22ya0VEdtqPslcYzv2Lpmgw1AjZPluKGzjNwzAp190kuRnomIK0sb9fovvofzZx
PomTt2ko6Uv/BBuM01xRw1Ye8Trp14GSOiLvECyhzjlkGa2ppWSAM5pHioNcBKbTB3Phb5t4ckRX
kDUhFr6TNteupcatYyzDURuiv8/7n+BD6Zz/lavRRIkJYybyqJXf+kixpTTAcMD/+JF0bmPUp2ae
ihEGIQNfRUN7FRFI26vkNpI/QRPjuu0Mr4kqt1OGoFbnxzYsBaeh/a35dUm5LZNWtI6XFaaOPhMb
HA+D3xyVw8cuvaDLoOm4X9AVnioE7SijwsMMUvL3HEXAEKipY6x2nNtGoF0mD2kqyCG7DrkBZN94
c0eZ95LWShjn6OjZETexQZfejHEjANnP/BsULnMUY9TFZAKKdGBcP3KoiYOhHm70yE5FCXSsBHUw
+x7vsvAGkMshXa6no84GoZnoN+3/Nqc/V0XGxQxeAkA0wNeiFucQVQ7R3VgGbUy1MCTiUosuFWFP
NYuf90a8YrBvt/k2tbrKSWIAQ7kLA+JOjd1f6G5407B26ieR7+0v2Ssa7wk56VWjB5pV3mDucq8K
TkD7nK3NknFOIE0SoRkBQHpZX760+l3R1Gkv0CVZHCMn9ehkW6qtPp7PUvse/moX5wppjzRVRCCg
tHiXVp/q8DoZRC+6oi/F7SJdkS6xxUybfR2T/6pgttzOJY4KwgIKGyowaT+eLBkqZuwR2eIzfDvr
0MZRwXZC14WfncZDI9lhiYcaNkhCOkI8KxFRM3bdYwPJJXsTbFZrqfC835BAGkK7WhZRmt99W9hA
cGk+lWdrzUxYFVWLPRafdci3JIniFOllmpxqQsEh+q4sQhmBXQ/Z4DLTN3HWKT0hqQ5cWWk8tn0Z
aN7NStwTzZozyl+kzCO9aTcKa49fs+tZfVTi6zJ6/oCjbn4GF+6z3A1x1uJnNNUFSFN+XmT2aorG
WImM5cJcKlqohrPv2LeHYrwaS9AzDdFJVuigXKwvRZ1Ocw9bZh93k07uW4WtpeBnzo6Ot0S59kQX
EbvFyGb1uDDvDMiRzQkQk9zTrfupo3hvU5zpA3LlyPwbIC7WiapmMwah4xBIQeX5XqnfzrvBfkn6
CsBzoGorLOq6AgC7wmbtEfOhCDqfdcGKZaBEX8rgzisY4T71egm0cImT01RpzWVhWV+7qT2Oq4KB
Y13r1Xr7pYUES9OosmvU1Dq2uW5AEihUPYHxAvfkmVIxruAiS8bPqbzeNTCOid2gJneW952ccNXz
bTnIwhtUQWrjdQgMJLakihAS7efFiQ5dEPZu9FReZMf4kPmo0ukXEXtU4K0Gl3KmaMHxKgHkNEJP
tbUtkJfj4nkJI/f8gorWk/3/JrcZHVHDVsF6duS4jiBLN9eq8GFnV+FjExMGl1RizSqjkSWVX8To
xAsfrSvNVw6hIwnKiJeHjXdV0SY8uNQij3M6aj32c7BL/i6KqT7oddn5aFDPwPMdSTjb0VjXl2Nv
fSflqpwGw3jMxyy3o2GOnUXSr/MOtPHKXMDexPjDR4XgG7eZqdqytrZOihvuu/NfYfciAr3GKOnB
/9c1lVugQabmPOtgFLW+dhfeZYcB1FGo6Dtr8/9Udd5z6i0it0wV5qrRiJ0kSkLcGER1RW8cgVV7
ZQ/FeEL03EHcgPISaBDl1MExBAYTH1iuors6dNIF1Rx7bIvQwiiaTbPnzVtALslj4M2iVyo7R0wP
RrMGY5XbFIM8BHaJYLgU3xJFsdKQ6chBZIvtXln6yXJ6T3ZbZyEOTW35fvhLyAtk9Q3v2RvreEW0
dpwNraGA7TGwerwpZjt0e7zVE2e96p+iG9GWue+Vr9+PZ4GVUbxUJVtO7DSLXV0bPn1eD3Nhmw+T
O0M772B8kOMLNhOchlq4eeFpnHqIBscGX81ZAuOh+JTe1j5EqYKospUbqHM7xYPoaLP/PV8Rueiz
6j7R+waIuTo9D7KFQs5MRtsqtNA/7zp7SNtEyDkoCJDaHEtITlNeuytEppflE67NPoSiMll9PIeo
/NAkvYwjSpk8brxeJJ1mdxZKfmF077qjDK1k3QCb/p1acj6N4VJQ5Kwe+ny2hebuyKsvisqW8ZGw
Lwp2qt2+bjQg/MbjvpKyjFaZmXgFngjR3BER6MZMa7yM1dRWe8U8mEN8I6Gyc0EAhirhTESqzXuf
b5s0uROICuYUqNIsobXWoa+rAyn6Q64tP897Ccu97wJ9sxtwu3+kdGodt4BpJciOWH9HYWsTbJf9
Xb6OgiQtwmImbwqAVF8jNWOamFFCYrttHubm+9zJpmvMSNUJpm4Jsucu4Ca8uY1nnTEpXlXhnLWK
F5LW61IZ+09mN/RGSjvv/Eru7nIbMC7eaA49vXBmV+AN5hQM7TWR4x//DYLbDDAQb466Avbo1exM
bfmzlmvR0VdgBs9qlqu2W4gCjEW+CQmxW0kUzSx43rnc60LxPNJqSYdJ14Ew6V8sEvnDGtskujcn
TeBvu8eXTXp/+f+Nw8l92sxWiE9SYGTxkSUNHDSpQ4LRU73loLQiwN2gBUNWU6iB6Xd8+V7QPKWJ
DA9nJJzwb+OicgonPKiBaU+XL/NurkQsCBEkF8DmrBdh2QISUiaYhWCiCqktmKYdz/ve/g69sY2L
3kyCeF6a/GMbe78CgQ+TBUMs5+Q2vnwBxkUs2F12A3iDyeVhYyBSN5XAVM1gXjEZrzyu9CKvAy0s
BOHLwvOdVyoae0zS0FHMFyBFFw0GleEraeJaSm6rxl8p6W2pafHGhGkrkyjQdo+7IAv+RmQl7cY7
pagNlaJniOzmzAuP4Q/Wv/WPWjV4/aZQ8Ga3SlaYbhaUBrDBcQlErUkhm1AWR5U1eRrYC9HXzEG3
4KlyE/8jQk/0FYzPJGkYtfKE8U9OZrpr8jjEX8575G6m2vx97rqAqO0oGR3+vmJ9qnBZqwsUcvad
7/di8dkjjgvIAE/4+3l3TNVvuKGa5mur+9oPo2Cf2m3Koiq+CtpFVVXlFbDn1mzWFVrKbLo6ppAi
tlw9dU1XPnbfZV8Fz3h4zmS7FXXi7CaPDS63Z+VUa8wiBG5nXmY61DCnI1kSUeYQoXBeV0Hxta0g
TvFC8ii8Ioj106gedVe9Km3WSrcc6vHQF/fn/WM/Y2nEgKg40fBEwjlIm6thKDONqhdBOry3527q
Y4RVdLk6rI1AJt5HrqbpBpKLacPU1oqMgMRbdHnXz0bzqQ4rKtpCd11/A8MVhwMZNKNtsaLh5IbD
41g/nV860d/nNpWyUNemZ/5Y0Uyx0X1pGy12lvMgL1ypdyl3YwXzm00CTENckEgx876Xs23ixTed
cVk/ByCGy1DRZ0TFxJ8uKHRGryMMNELtLSoR97Pw5kdwW0yTmiQzR/wIdsX5wgX5omi3DbIw88tI
P6GB97zdu+GwQeSq0kRWp5Ss8BFafJmzRyV5GidByIm+HxfXmlSmBXTG2cWUZveynNlGWIoG7bGw
Pff5uLBWUzDuNObr7HkYp7+ABqpXBx86Mb8uF0+cWbOhNlCR4gNN3mLlXlrdW5JoZIXIDXg5kUIq
zXwp/vHFwkt9HaqcBjRgfpWKXSVk5+x/I+zDoEaaOu7x33p/no5jWqQUxankWTXk3jJLEGC7JQ3b
6X8h8APeR4wuHMHNxnkrqnC7BzHqLjTdVA5qDENcw/Uo5u/v+/YrJJdyZ0krM9iKQ5A14O0ju1gW
y5016XA+hHaPEBvLuDQ7lzFmga+AyXXiFVHrl/L6KM1eaISrIFoFn4nXBsprnY7aAqi5weSh2ETH
d08nkWKlCIX9/yYVymqHZt8RKEtheFNC7U76fH7J9g9DmzXjsm1f6RixyNaMDfVQUXBG3mzYTOWz
8Kfnj90gbuC4vLoSsItwVcuSO+uFQSOCZJs/EmgqMTlduXKLvwQGitaQy6uLUlC0TgHxV3GbeUsa
WNeJYz5gK/GXi3WyNcs9Dyrydy7R5uacx2qMIIYKUaYqftoMttXWAh8UoXCpwqp6eajZWmaSp0G7
xOq/tnEmyBb/kgJNvNerOrraX+adbnxQmgtqyhXB23NQHl9eu54KXP4iA7KdME4DUa/Fvlm/Afm+
EUwwNYxMAaAl+QsGSHSW102TIFXse8UrCJeRwI4BbVUHSKyYj3pZHXWVEsHSiQzh0pExl4lJWbmU
Gbcx5r7K+v+DuSQyhKv5qFaCV9zBEDQIeGPTX0OVVfCgJXIBhf2GrQtUkPGSVGCMPoIWD57tXzJk
vRG0TMnZuMWEl/PxIzKKrewGULbSRpMsAE4zZtVMxKWaJGLEiDC4TDTrjZkiUbFjABNbC48mFKFa
iEBOrnLJRhBT1R56AequS6ApVNdVFR7FNz9kBk0miNzCt6efqnbR9Bfa9P0Da7eB4OxKmgitSiWy
QhWfRhQQRagLvs7uCXiDwGXUlVAMQkyAYLZ+bWKkUHeoxjuZXs2ZUAdyj3HDumj/t2BcJs2WbCYV
y3ExCNJSHFTKF6ucbYL7l4l6tXxhlJ6u351fwn2H36DymdWgdZJq+Exa0H1jMlqxW1+s950rBX2g
p47onUvgFnwxmy9ZGEoFrAy73MZcA7svg1V7EFjF8s27yvzVKr6YxXwD9PX2QGGvdwSHXuk+/PGr
O1o+DCLut2gRLS79pXE1dauJRfx1jmsC/Tb8YaDpkO30BVpVBAxYISCXCq2sWMNMB+Dwa5ZXdJIN
L7ycT4tLP+Wn0OmpI1hS9iffLaluKWhDlCnFO/PbRDWby0AHbMNwlNlltLowuTUcI2A94NYXrTxY
j+cRd2PPUHRMTjcs1bC46I7HpZQtDYBFfpz6p2H2+kr1jOhvPREEAftL70zbIHGmxeywb4RAWs1v
nQXRecNWGxBsBF65m4YNC4tH8EpP+ZfCHA/31pgxmFkNXYrTSaAWhvF0ftl2A+wVhR+PTYdy1am5
sieS+5ooN2FqBCuUQ/8bCldU6NUahVD6wBHePLYy9CDDyzIUkYFYxnv7XcBksFRLBZtBV02NLehm
b5zbNDFDtuFrRVEdTC2Z/sr0PHWtNQZ3JNYwljRRCzzvJsJ3jPcJ5C00W+UNdKdX1iSxyiz8il4V
jxwsz3CSR9WBrphwJtTOyeQtGufqUjJMBFPMsVeCpHo0/OikHUcdc7/ZgGzJFUXWe0d8C8f5u7RM
aaXnLLK6HC3L3cUyTQKZTREEt5mZSUgHrYVF1EL6o62ti8SHdi4331rB7Vxa3RhGwqr18GlxfjUC
tIXdfZkdCFKxx637PyeFvkHkrxPMsIj6hmDd6iYxn5Nk+SuzMozjK5RYEqQkwfpRLr6GXmoTnd0M
ytmhNR4aQ/D3BaFFuR2rqZMx0iKYkrQJrmp728pnbPe9jcZYYi/z7GuxUIPlfWpi62eoGGpAZUwN
5b6YAUFUeR5m3CQYh6VY3KWDcs8wHv80Nb1B4V9dIqmNlBbDf5y4pbbZ/x9p19UcN84tfxGrmMMr
w3CSZmTJkiW/sCR7zQTmzF9/G/L9PBTEHexqn1U1Rwc8aAAndJdOM+K4SnLOgchxhi3i6rFZRxFU
jJy6nRylPcUz+Eej0v1vzjDfKZyqpopHWOmDdBd0w0M0lU5saZx3z8cT8P2a0cN/CXcYlE+7FGZK
gTgduTfbzm2r0INKO8eh9cD+EwNvu3phKdDkwponUICPQ7srcE0xAsG/vmZ/gwwXGwx492pQTGVD
vUGjzO+q92EUvQk0hmjKJ96wlUq7MzgBwfOMAfEqSdR6lmHVSkS7qJ7GZvMf/WJwe0wDykANC4ll
m77qQaYTg8lVYmvfdcxe09xz/u/5SN5HBgvkqVaXGY0MSTomgV9Azj6O/J6rH8hbPQYbVILLXj7B
jigVdqXneJP++0vzO1fYbEtoynk0qTAh6+60D+8GHywGTpnZY+A1u9q3XN6ULf0gHy8wfwKRnZXP
uyK2cLbiiApuy+a5Sb4LyvM821XN2b9/c4O4WGJwQpmIWM/JhM9UueVOwYvH8oonIYVgMR2Q50n8
rG4x6CNj4kWRVXCQM6EITqa0LyKcH0WyD0/gnvIEz3gIYkjSY5NVO7IPN/+e8BycUAubTChCkbTI
RfogsIKbIuvQMuM06vfre2wtDJc2mDCMEhBOxvSVI5Vf++QplzkfivP7rOBUjDGivJ9xO4+S3O6K
r5W2ve7AymTXu1Via76zBD1Mg3Y4ZL9olptqzljejKoURqDoW41UtoYBdvu6WZ5fTPxFUmtVtQC/
+kw4N2obg4s+fb1uY+XV+9415pQy8aRSlABGtPv4RF0L3OlM6U6oSmGy54nb8Hyif18cVaYRRclI
YzxqHbm2INwucY6MlTbL9x4xJ1WX5YKuyti2sg6uIkWtTimZMftZb3vMpOJSlj1WeW8PifhYpiWH
j2wNnRaxbjIHllLllRapWE7RvO+kHLe+kzY6VvytSHgnF/38LBAuTTFwARp+LW90mKLPKTpzarrK
92Ejush5ujxhJ/p/XzPG4ISF/jNjoM+buKwdYSaO2eWO3ji5EPG+H88vBi7CONLVhkZk483IMxEc
yOGxcWlvheXy8I8Tj2zqDM22/QQCOWBT70RDZ6P6bF/fYesWIDaONmbDtFQmHLV6TuuKps1Egmm/
8E4P/esG6Hp8/DQXA0zIpUJfqpWCvFUCSbggOej5gyois3rom1dt8qeRV9PhecQEnt400+9Wg6w8
FdYNOgSvO/Q3mHTxiAk2TYp0S6I5aAXPpj29bRa4VBQ/EoLW7GIzbLm8oOvhfbHIxFw6okM1oslG
aytZNthw/MhVb8e71tYle0DKcdrqJ+XndT/XXjuy+Mco+/TVhd4o5gpuhu0dSc6D8VBZz9dNcD4V
++TVq1DOehNP3gR3iL7/IaXudQN/czRenKC7eQHoIZgsVJLCCasDjRr5SSniBJzEjnpOTiFEvobX
7sCdD17HiItV5tSqKrkZOlrhgW6eB4UniKQNtzS/nm34GMGLR42u8sLHOczRfwDuhTeOycbpbiI3
9CV/dmRMgBGHSxvLCwwGMiCOJU4tlG8cJQudQMltRUw3ec5rleIFBwMcfV2rRkbLBk1wX4/npuXc
yzibiqVTCTEEGOUNfl+11JdRVl90pdxAx+LQB9xDY/3cvQQEAxlDSOTAoig7hVN+ElF0tttkUJx8
aO7Gualdo84Vuw7b2e6TILMLoZ7sXBDKb5MpPteoEdlBZKa2aSFVk1h1cLI6oeJw9K0uOLQoJNqg
q+ls9j2o0khONRw2XZN5MQ5QseWkCFffLGht/mOCwWarK3uxFrExRB/M3tgY5o4cMNCOjRFuLE4v
6/rmX1hjVp3kDYRqaBmcPLUuTReGnvlzFp3xS7GrbdQwdsZPLtH7+jtpYZUB60ysMrREYhkLi0B9
uhl26ThjfL7ySKGduhFjtOmQuFRMBnwPLz3RNomheKEVO4U8/euSLG6bf/4Zg9UXmaQhtLQO/0wW
fAvH0pb0TSdvr4Ps6kZa2GASl6pkkkiil5RcA0floN9ojfqz0lsvMiIOnvNMMXAuyOhD7iZAXR9m
Ti/cgHlm289+mPFkgtf3ArYB2O5QcWIb1eTZSiaVVttKY1eW+6rn3IrWQRvNz/9vgD1dU1UsK4X2
6fab4iS5FeQ9kNUhGDfUN5CiGGyeMun60l0MMl+piWoolhMY7JJ9i7GgSrNDyZ7/PWMuDbiLGeYL
dUJmiE31tnCvRuBCqNGueE3wPFeY41VLqgYPNdiIwY+eTLE9ERDNGjdKzPlK63dXAzT9sgH+97eP
uDhZlaJqCoMeQWmW7GoTr+lCcrpMd0HZczBM06mUdKcXXPqG1egTL3bp3xd2SWZUXUy7TNUb7aw9
qQ5x0xu8eu+rI5XWgpATZ1+tH+kXg8yRrtW9KCgxWrpqa3YCw+0jCwks+zpOrKP/wi36XRduGVMd
gyRdRzW0Q5I2QzOe4YF2u8PjKdsEnsXBJZ5TzGHTzFM3T/TWTExfj/aUjb3nZhjptvn4vLmsHHPG
hOKQmgUFCkrwTQVzEtwtIYJGeWBKXgGCu4LM2aLp+SAHCQJyPIcn8SXdx/6MyQL7rUi54VV814+y
ywdj06emNCSkpn2gtE8cUukbK7R78LM1bueam/ymH2yDd2jTzXtlQdkEqkKIrIQCbEr3Eh68O9Ur
fCoT+fa6kpDv5uV8uF4ykJX1c55JIyy2T0ixP0L+wNVO8ZFKsYpbE6rNvIYYrkUGwBq8H4s2xUaA
wqsLJbvZPgdvd3bBr/3PZlH/xCjb4aYVQQ2Eg4Nxp7vRnLvmtAl4dFl0N137bgyExHIRiBJKwOgH
rEG5NHaPkSj4oVI7hd7dmlDb5qDJ6imwCE4WTUpB6qYQXtVPya53WwSmF3vGnfjTuqmO9QvV29ae
eUi5fnAvzDKoYkRaZkgF/JzP7VPg0wFLWFZc8LdBg0S7nTk3uPU9/+d6BXXl96jZkWaum7dWvpvO
C7f5RvD0o+LPHqXP/NxmWFhjNoNiCHiT0DtzNTlU96F5MF293o9gQXhjlXjVStt0rn/K1S+5sMls
h8ASGrTq4AJJMO9VzvdNnXi56A0KJ/vJs8Mcq3GuBZJW4vbYQI9rTB9SQceJ8CXvvf/mD7MVRj1W
tCij7w5kxoMqs4NR/BoVgV12Hefg5rnEbIJ20KIaDQq41Ylfs+Kg6qqj5nao/ceHm8lEfdiJUony
PlqMvtPBMhqEwaZ7QoMWROZ5e2z14F7EA3Omoj8ht1raaQRxDqQXxG4bKpx1o5/6A1otTDAHKWQy
5GysEAqRsNe1o65w7h6c32cTt+lYhflgwYVxVPa5qPhlHPEAkGeDAQYSxG0W0oYR1XD0fbEPPcsD
2b1ae50b2DIeuOZdxGMt5hll8GFO4kDQFRjNaqcZ9kS4u753ON/eYrBAyeRBV+gAqomXQwwQQEdH
xJst4DlB/764iEoNgeowJjSd0nzoii9mvLnuBA3QK9FlMQBgVWUioMkRjzsp2Rb5/IRphl0oxA8R
pk/As7HVJ15qZd2ly7uLcclMBQG84riHmiCDlb4ZvOmj9e9y+X3WJZWW+zr8ftPeheFuJr/C6cf1
VeOZYLDMnPJRbidgmYTKG7pQoGazi0peVytvoRgkMwKSdhaYjMGYD9UfaKvXvJvJOiZfloqBrwC0
T1o04uvP8/iSKcVg61P1NRyyB0w8fb2+ZjxvGBzLM1U2yQhvyuRBzs7h58p4l/c8y5gci71mzAIM
/Ib91A93aDtxaid3QD7tXvfmb+46f5aOJdYURiHI5JpGmWeCchVEZq7+VfHf3ofO/Myxxlk8lkDZ
SMOyn2JYi3Y0G2lsoOHuzL6Okkptq1t0NnD840Q4S6QckCjM3jbplP/UzC8YV3XUltdCy/OK/n0B
blYgdVCEwDaKBa8zHpXgUwh9+UYMEuiZjswYzfDkwsYc90J+EsTPpOYXQccgQZw0gqrTXNWQ3k+F
B61ENymBbAbvCKWn1UegvvjCgEEQRz0RJxiSztZZ9oYHwRNexB/Rlj7DPlc4WbjFAINikKlOabwl
6fcxeSLhzVR+ux7T9B++5hCDB0IDjfrBAva0ano/a6OditKxVMtNboBKweKlSddfsheXWLJMJamE
UKRoauW27CMDclei2KU1tvF7FgIs7qhmcC5XnG3EcmZKE3qZI5pz6YNukw5HzG+dau1zdd6FbzR4
FhsJs8NV3NBTvJmcGPRQ+/iADIjXJnvjJj3SYZmO4xhn67JUOqSvgj5/A6Sp9IwRz7yq8v9TgLDM
lwlp+7lqsHZZSk5yV7tBY/4kISpTabxXjIL3cKD3tSsBaTBoUeiqNhX0PSnfyH7g06Qfmltua48+
HZDMca67xwsNBjnyomhlyNHB3FAhEVdrmEXTJrsyOU1jK5Sb7/LcbDdc0Qez0aVYR+TRaQvAuJVO
wgPNGZX+fzw2DAY3tAFqJS39Zkb1pOFMbCTbGDlxsX5pMTAmhfELNE1SYFkEuzBDuSihTbpKqu2s
Kj4JIJwdc8VJIh4J0DpGXUwx7hTBMBRZT03J5NkU430Sj7Y1K+AGNUAS+uV6RKwnbDBP9D/PGEjM
IHbf9RnMDfvBEz0CwUBxF98oPkX56puw4dhb38R/7LFJ0yC3hrKI0HM6/6ASnZXfbmNfuRF/gJDT
jfamM//kWPw4Rkhj8WKReQhWkIEIJAseqvmvYXJ12c+7U9mctFl0Q7G1wbYBHlrO2ckJGJlBR1Xu
wU9s0mVNs11lVXZC0mexyByT5Jyc8PqmvvjHvAlbM03EaoapzroXh3M7C3bV8VqFeYvIXJs0s+8F
NYSRfJbcrHdH5IiI+WLKh6CI7aEFtXxR2AEvJ8XzjcHHOK0DtRJ6JFZqlEOU2aOjC1M/utdjhPe1
6N8X27toBD1uahoi4WhHYN0wsoNVRPbEjQte+DNA0uZzBriHJVnyJ/Jcxo/XPaHb9eOBcgkGBj2a
qB0EJcCCWaX8kscCxPba6jk0JF/PGvCNo6tRgnCNUpHddcMc2GJn+Tqwm9cGHTIJjcHTw+qYCzlG
wwTTbUh9X8ecXc1ZR3aoT6jIEIkURmISbrLO9LOCcIKCE3sKgxuhUKpCR3vVO0PQ0IsyJPakgszB
LFPONYBniQELaVDkIirgzNQe43A7hC8Rj/mKt14MSFgFpArLnDpTPk7KXc4rhnF2kELtL3YQwXBU
WdMdZI65PceuPClOhZOfx8C2wosGNEcJXVYk3RBBzffeEERABjWp0CBMi25vmllOtDFO+cGwvHBX
7WondoWv5DPje0uzDEJ0cxykCYHZFozEG7WQYVrAYMYnNtHCOQYdLGKmVi4gELTxlFa3ETI88dns
VC8rWs5VcDUgFqYYoKjAQq4LbzE35XYfByAC4jxTV6FoYYG5WUxKkRflAGfKbPgpFeKdORWlayDJ
306zPeX5OUyFM6kHzr5df3VdDLPZ5WKIUlXt8a1EX/fpqOqUO+hrsh5QvLehTO9PoW3wulBX9/DC
KIMW4IeMgoGuZyMcs+poFI/cljyuYwxOqHk8GDkdPZpAvAAll8TFZe1WQsjjgETaiQ5y6TlvOemv
fjhSFp4x0CHJREqrAS3dw+/R+shNwcVm3oNqHETLvBIbbx0ZINEiYmAmEtam7iHSvVwv7STknFXc
hWRAZEzJRCS6m2UUDQMfjXbP1eCERxR+bazmWcIE2dfrW3vdL1O2NHDBGuDSeY9bspaXlURH8LIm
taFnvdEjsCHEA2fT8cwwIaKEeTJM9Pw3iuds6J0x3GgGL4XLM8JERCmGsgVOQ2QGjR+hXtsAwzn4
6xPrpdC2IqrnZ7JyjF2bTdHb1P4s/cxkv9W/TMXzdRPr+dSLDRYopkGq0QuPQgeR/n9GLHUgfIvW
vG2JcQVe88bqGbkwx4SAJIbzINEqoRo6LUQDR1e0dCfnTiiuXsUWdpgYaNOhboIESYWyaO8raEbk
fftT7YU7syI/Acrb68u4Gg0Lc0w0ZGaVQW4UbsmV9tQIuTuY6qMuCxwcWl89jZ76IAkDm/L7DRRo
TRiWtP5hmj36qiHJFZLbMVUPysiVWFh97YD06X+2mMPRrOWkkCnPQpP9rDHr1J4SzP+iTqlYoQv9
G6gFCbba/7y+kBTaPgDtwipzYKJBxFS0ElZDeW9F37gH8jrsgWJI1S3cnkSLWULJLDEnMQX0YITy
UW/nLjgaH0D851i1jYFPB8wKHJ9Wv9rCJLOSRUpSJRpgUks3SXGjVyVoRFzaCPOJtdNAnCxDskFV
dRqki/vnbGpKppIIkaGK6Us+AKFsKy1xZ79uZ71rWrOouBm6giCv995QqkyUzSQFVRQUxmUHCtbf
jMw2PO2mONImEMg/uhqvHr+6xRZGaeQsvCO5aabqQHqH5CjDCMkXVVD2stzwzkX6z3+IwIUdZhWt
rMbMGjTbkQwivU21rLOHYFMdNQxLYFSSe9ivRvzCHnOrVkpTl5sR9tqqdxLhoJb/nn2XYsXlczEh
XxeSOKOZDFI2wg2GCMXavx4PvC/DxLeMKQkNGZgeI4OaFyddaSNhsesxKMAJPLr5r30aBhyqSRPi
toGh35XGHgzyVMKIJ79N1+OKGVblxUpKAm5SmAnG0O1662YOsi0RzUdd0/dVIj9dX771I/jyfViO
dTGuisiQYI8yNL6xbW1iv/RkTIqFG94c5N8A4J9oUJmTUct7awwGWIuOZDceG5BqZ065bZ4o+3P6
DyYvOeGhMmhRp3UuVT0MamayzYi4y6rxYIY5b+NyNhJLDDT3pTkIHQCidnUfE3CO9i2Ca1SAPihw
pc19jWNy1aIuQ+UF0IpbC3uZmeIpbSkkGZXutS2tNv1XE8zXyiKLlDly4Wj9J09VmzvxHH4md7rw
gvk+VRKRPpFgQjO6I4SdH81O2Sdk4IQ5b7Ho3xf43c/pkBcmFstMmme0k+9Hbqvbesll4QqL3XhT
GKSBjVxy1X25mQ+CA25kcUOpOjVO2+VqXC+MMcAdtVqe1jWMZQqIQ8hrTXZiIzjXwWEV8hZGGOxW
hSEbMglGxlTe1BIKFErsda22VdXUDcPY6etbouUP163yXGMQvVfEMbDoVsqDfWUes3qncoUzaOR+
QNmFZwyYT/lQlpoBG8a9hMaKeWs5tSd8qW1KpsU7Atcx9mKN5f9JhrQRBzmnGCtt8tLOUhehATI+
tFyGdqs7PH5uTrizTEBEFowsQMOVowhIVFTP2cgrknF9YrAhgVBoEtIAJEdpQ5vgpZNuBzbqi064
4XWkr15idQvaT6YoUuq999tXyyIiBSk11sn3ehxvxCF50hMRXXhabF8Pv/W1u9hiwm8W5NEyW9iK
UceZmsoWeNkPngUm+OQ5rkhKYKEII0foZlssOGfD+hb64wN7iSATmu0nBadeX34JRT8b7icuqwfn
m7AXh1psctJQuJPO3WTTHM6ucMpX/VhOTrZ7qyVGDwGP1WP9BnEJBfYGYaVGp+QWXFNv5g15zjfx
TVl6MTZTaQt7eRv2G97+5Xwv9g4BxqmUZNSk1lZ2ljuJ/PyJkAOfIGrA0MTQ2b6KyQp7PVDD3kml
m0Z7VXg1qdVwWPw+dXBx+pmxibqQht+fFNVOMdgJdj+77zherH+ahRn6byzM1HKBsUEJZiIF7HfS
E8YGMc6eQhPR7jU7PxUb61b6zDkI1XBw1OqWZXzocxDioCkb2NQHEeRah6Y/SdGn3rYLIwwkICNQ
R8Lb+lWnMD8n6v3177+6lRa/zwACZl9qZVLwdi7l0I6i71n9va9/ZAavJr4ayBc7LNUPCWuDwASO
hdids52SPF73Y/1QWBhg7qSaFM6qEMKRgRIavGnlutBPmiz7N2G5yoOD1cheGGROIU0bRDUv4FES
vNRVhPPgqEHK9bpbPCPMHbUPO4so9PObxWMc77Xix6Q8XDfB+zLMDg27UkqyHiaCfHaESHPNROFc
5tYTJ4u1YrdnFk6zIcLG5A+Z3x7poa3uUozyAgwcUIO4nWnjzclZvfUGl4VdGv0LWEhNcQaVKuzK
kLYNt2Da2enHeNd705F4xG84tVxuEDKXhbbW1TkBpDrtRvcnL0eVBkxGhkdVQ9TX5jP5/oV3DDak
Q5hMegprVQ1BSiDf1Kkb3Qw31wOEu4oMRkjyDMZZFA0xWu7VGE4dD/puuhXvCbGDc465w5o3zcmJ
STY5r/WKAHZlWIx6X2kfNJODFvS7f7iDW9A9o4rHJhoZ38dFl03inEFo1RFrJD41X4rQiW6dk5l3
fq9HxMISE4F47qMq1CdACUzj7fK3kTjrwbqhY7D8drj1CvnCHBOAYSJoba3BMWLZ1a/y2B4lN98k
bv1qeMqXUUMmT7T/wdgmRddrC8qEYi6GRRCncLPxQBEieyD93sln9AHIrrhtMs6+XkXFhZdMQAYl
+Joa+vmiYG8Ibiscp4EX9ByPWBaCQW9UpW9xnqjYyPMOzzQLKRXJUY/TNuCpu8oUxz+un4Icti4Z
uva2BRdAJaBhrI0TAXUUYmT9ztDDEr1OplSaEPasa0+CnARYOZIS6q9qa2EwA72bkmZrVtQcOhSg
awxsgCbXbdUkN7xaEjSAuZil1SEfyFxsI6M1X+SyEZ8zEy2TNtRlqhdZEaUYDTtNe9aEqvnMc0YR
RcjYaVDbljUmKAoShjPIK/GZQl+AwntSvVxHprU4WBpg4sAQgqAUDBjox0MvpXYS36ifoYde2GCn
PBRMeKQjtSHr0UnpEj/uZ/e6G+vHo3X5+swRjDlyKTYEfP1+Iz3RY6P7qwAZhf2DNi1Uz9O2eiW8
I3kVYhc2GQg09GrotQY2waf8qG0oy0ab2X1mU11vytRvZvbA27g8owwaGiMZmtyAUVJ+7fRvms5r
ovkbvL0sJQuAY5wgEwYLya49UvluzRs2kyvbyA3wp9V525aJ8Fyx5CgtcU7lx4HYBlbRchTQz1q+
5iReeOY1SHAjhYn4UbHAu2HCPfW77pu/oEzmCp5y0/xAhdKt96I9bHm0retvq0uksF27Rl41WhjB
yd9Vr8YpUwfCQxgFUhzpr9gNvMjnbIj1dTWoMKkFrUZ2sFuztCqSB5gUv1Bh0jayKXFXiiJb6Ix/
/YM02ZrBxS5nSW16QwLbXlTQ80va6A7ZRG7+SkDeSussxjOvE5pGIQv3C3Ps4SKmVWW0MUCliGo7
micb6U57tPZae8x56drV69vSGPMyKuUyRCYdvqFtV99TGR/zVj73Hm13Ke6RU+BBC335XPOO/n1x
mMUT6ZVYgXfKeXQFW9n2yHFS/p4BvMK8ohXXPfppF9YsS5IamZ4y/SY7qeB4K5zUIYd0Rxkjcr94
5cQm3dPXvGPAepbURitLLGe9GTEaR8VZAxAqOJonPFCNk9KPRfsX8SKPR/nKO+4YyB7NesKlmB5F
vQkJodxNJ+VslApn9/EcZEBaHgRVamo4GINPNvIrIjuG9DXId7V0QwXN/uN6MohtTdY4dCHMqd/7
wp68yCm+dAUaOyu3n/B4n9zerx9COld5w5uJWTsuDAiNWCLqgopksvk1WWjBOJsM6P8Sg6PYm96Y
FbaUQyInDezR1J1ZK7dmrjopergwJaZKtqWInAVfC2HkrhQFslOmAdJjZglEFez5dVIPEG/QzqVs
01oolDoxKzY6gt90Nr/6vnbjfGeTObpCsCN0vYDOt27/v17auECNoN307uTpTuGHD/MdPVaGc3/T
HBVP2DU8qFi5D7z7J5jjDOz3URvrcFyXnyH1VgS8zUqhhtmsSwPs2VW0U6iZMQzQjuHwUHwJ0MCo
4xo/fI32PAE7jjdsm98MgsC8k2AsbIRTVadf8wSQe3270M13zSHq8ALtQohFS/GAz5bn7WHu8bbL
a6ccK1xPZV42YwVv3i0eg6yaNYxW2DQDuHgMyx6hQz1pbvwg7vTz7NQncyupdvJQcLIaK/DzziqD
r1MvRVVt0ZbMvvreCJI71JJrGIMrzca+QGdCknIvwyvH/zubDLJ2hj4pg0A3IPgi/OFRdSqHkhfH
sh1/Fd2Wq2LLCxUGY/UsHMSSLm0+n+Z8VwS762FCN861MGEQpbYgm4Ya2QAxXpoKxR3xH3WMrN0N
3y0cgyKRKUiaQjdwt6eyM7lLItscbAFP5dkRXf1bhqvbvyfjfGeTBQ1tCqoxQIBo7Vbuels0eUn3
N8C9snzshIkmRLVVzvg8syL7yfhIWw8lfW/l5TZJQ2ce/gqMnRKqp1EUHVA7driUTvcZ0exO/atX
vl3/mJx9yA6j6HrQoSiN/yaez5G2neeb2uDUMjibTmFgpaIMiFOP72goZDONih2GiS/WkReFlTuK
JUruPP5NzhZgm+k0UR0D5AcQOoFykkbzICrS5vrCrR/vl4OVnUwJLV1r0wQrp6HWHoEr0LxVd0j3
ecWZ/4jgOcSASDToRh0XdC9Ug9/rymOqjL+uO0S37bW4ZGAj7kkvmiXWTK4DFIf1g5y3nmbEG72r
7d4s/n2HzHKnKQyKJIEl6mMAj4a2QHPlYBNS+6nJU1XhxTcDIgMpwABCI8HSIptkN7L1l9FO7vWl
40U4gxqxQtoiUOBLOnvm1Np55yXqORYyG0SV0vDlujVe5LFl8LieZtHqEHndHv1R5r67iW+qwR42
wVNzOx0+wYa//FJsRTyLhTauIniXoxBdHDudc57wEJGtfTcR6raiBQPBA5U8VNEeSjA7tB1D0Iza
04bSLGaUENBrebQ0XNvMPUTSBTmVCrqLbelHeCdjULlv7fobON7R42Zu2hfK6PQPWCk4O5rtrEsG
ox0VuqpF/XMkTwATzm1uPSh1w5TQkm1+EI4pxTxpRdIiKJOdlt+E07lNzyX5pSdQ88u3nJhc6WxH
kPyxZlJ3F3fHbI7zUjaxjqrf7yQ72kD5Z0NTfbz8zfq6XQwxSCgqUG/NMI3qCPWX1NgVvM69NaWQ
d54wONiix0gsJnhiyKojWiBOMJoNJDLPo2ja3VjszLDdQZPMVpuQcz3l+cZgIkHnddCj+9Ex9IfZ
nO1AeLj+mdbR8LJ4DBr2SmGh9QcGKg3t3lsp3cY8pou/eXBebDBgiGdskBQa1q91exztdvY9Q/6C
voumnfkN3InOdZ/WGhSXH4wt6HWNKuZZDKcSyQ2+0K438mqNtuEXt/8gJcT5RqzgbSQVVhxlsBbt
pE1zR9zCQfv3GfXK32U3zAB+pvT7zkPmBhUKoxpHAZZ0wHta9Pr0rf9k3kdbcEkL3MY++oU+3gT+
fEGWDK6b0VQc5HCxDsHKqkT2iLLU+JW0dwH0Jcvcl+tP3UIvFhn0wPhIXBAVDibhYWrOJNvOXK06
ukjXvGKAQ04atFAYsFG7HbEhpLVPHckPfqC6hfkUbupppcb37psxMJJ1JGlLGpVmiceLsgVzY+OK
ZwMqYdE+5Imbczb2hwmcJBPMMoE1NT8Z6jZt9jKva5r+w9fWj8EOkkHtUaHYEdTHZtyN+W3W+123
ub6bebHHoMcoSEIfFrACkvGDEuq3qlQdIl1yx6A9R2m+jcbcwSQnD0TWX+n/i0CdZewv87FqZ7qA
/SbwrUP1PRttE7qwvSc9ZpKN8/P1uqPrNw+VZuQkOjjF9gkEcTUrydTjHXgWnRkJkLF0u2ELlVNI
0jqjJ7vjAxKjAWrqz7zcGNc4E51Dq2eKasL4CHcVt0Jiu34dUg+sCu7kFm56m6CqpZobaGpz/F6N
o4XfzCE3VI0eTCVM07TZ7DZONXiZY8dOdDccy33sNq8/5bvrRlejSjVE0xJNWflA5jt1EdQwQX6D
20m7kw6WR99pNTfzsn4zX9ihGLS4BRldlc1QKh3eSj2SC3LQvXLqoXlYuNNB+HrdqdU9vzDGXF0T
aBk00wRjIFu3dcMvm8dM4VTB10/zhREGmfM0muMQxCIOKaDko7gREsYFmrzVM5qqnBiyKKnN4+Pi
GmWg2tIToYAkNN2M+oCMsQUq/nN7UF3sxtnTdBsie5yrF9cmsyOabs7mOkeIPD71KCyh9HLGNL9n
+LKb3vNqrauXiMWqMnugGhN9Tmc42MaQDVQERy5rzo2cZ4KB6yLXrWmk0SHo7ZNkjjvDMjhYLdPf
+HAkLNxgwLpTk3qsdOqGm+9kp3HmrXFX3QhOfZSd9j49ENqk5qJJ4yTHtnqMNwIUo51ik4ADKvG5
kMrZEexNUBVJUWjQ7kVpd9yYv+gYlunWoZ3jMWftMzd/4FUIV8EMPSgy7UOBbBezArMpzZKoocYT
NZAguKvMv0blMPJYYFe/paZYuiTSYusbmi9gJU8kuSNDgrS1dW9ktxWPAJT3+0ysJIEYSG2VolRS
PIrhj2TYXUeqdVxcOMAs0ySAJSZMYgTKJj0NPho0XWkfAEBo5wTv6rX+Tf6sFluXsfR6FtUaq9WD
alaytvEkObXuSlzKmNUr3sUrtiZThhZplBmG8OY9QvnaF5+tFwoY4rbgXfA4n4jl/bJMTSpLFStI
en/qbprmnvOJVi9AC2fY0wQKQmLcw5naTb7Sxr7ATV7DHe1SAF/bK+82ubpVF+aov4uQzhJ50mMB
/szll6r/WhensePk8nlRJzPHyNgFQyVUcKn6NXi0bzD2k8fZ+a3awZvl+RtrhmJB7gkjcSyBkEBG
aZo1glmo++mtHbPfQojYnT3iCS6vHCitQq92scYcV1I4pvOoY8u2G+s+ffktTjhoznwqD0gEYmtB
HM6LMfZl1s71UFn/dBfT7OFFsqmPRGrabMEV7kiiYSs8yFjdxMhbUX1MlB01JhyVKIRAeh3itVGc
OvAhzeJLpGhOHfF0K1e9WRhiA9HIMMTWRHh6TqdsdOT42PHoWlf37sIEE4dBqfZNr8JEr92p1VPM
G/vjucDEQtKNYiVPWKtKLmzS3krBrcAjoF/PsqBhQTfBNKN94JkZoFKniDE20/CmvRnsVCT4wEiN
7ChvzG99Ky1sMdfouJ3UsIpgy/zeef2OKivnB8Und8jFcrkC1lfv4hgTaVMcxH2TwJisJ3PrD2I1
xq6axMKPupt4E2x0b3y4MemGgZuCrClYyvewNzRhYZZqBhiXQluTXSECnYQZOpF5VESN99Rad+1i
jQkMuc27WSpgTf/Shy59bdXn+RB8Tb7FR2haHcMfMT8dRz/ONRcZeBiLmowTAQ5SMnHBhpyAN9rS
SdzIbnz/CY5WQ1+sJ3NzQW+9MDUKPGzILxFCjeGjGHufgLtFMDIAQaoiJkWK+EA53Si+1bmfTnfX
TawDxCUEmaiIC0swGxUmSOTL4V3FY0xbL6UvfGACIZFQ4pACnLZv8jK0sxNDHZI3nzQ/wGwwRDKI
wxOyXUfwP8HHEi3Nbfx/pF3Xct24sv0iVpFgAPnKuINysGW/sBzGzDnz6++CfM+IgjgbZ3xKj6ri
2gAajUajey1TyosSr1SabBdLUCmPg5ZAfPHL5cnbv7ltbIA9TWxCiU4uqY5ydHjwY3/M3fw2dhPF
ZQnnErxlBAeUIJxl0eolC2dx4QZwGKoin5iF0/DUomCVKqc1OhbRY5xdK+EnajWCE1cwlRbnD7tS
mRJrYPsYpWYRuLebMrZlKY7wSlWNumS3Q1O+/Mm0UpCKIWtikQ+8SJm5IjuVV4hur8Nr1l5SBHGF
u9zqsNTJcEaiW4C46zk2iNxmjo1qXuQcFqPeruheZ/GadjuhSixzS0dELLm75zZg3JUEUiG5FYcY
nirf9ct3IZHorpG8fZ+v7e/yYYC0H5s+pJxKPwvmE6v3FcXR+9a/weGMMUfJVipB7QJx+4Jy5tyN
3fbcwPyZekPkroJijt0DbAPHmeKYjOVSK4CTV/3a1GK7KtuzTCNfjSHC14tkzHdPsA0cdzirM51U
K4RJFNbNKp0zYkCkV1TYL9peHMiCq7UZZthec3uY9WAtfqYtughE3OXsM5fcBn+QrG1eZuvrwTii
dSqHDyZHy4Mo6LEPokcqKLAQGSAHJ2kSEoQtM8CqdHs5Pit58rU1Ps9l8tJDNjqc8/NcZQJC5925
3CwYd5RFLcjAhgyoFURCy4g4pt54Y4EGxawVHMz7SWyq6dRAWxHI2zisOpaMSoOqL9I91xmqFB1U
DpxDF9xcEkrt7MVt7vrAtVxUflz2VPuDfANm/98cAGa8aFZpYSV7Kl2N/Y2STX613i0iohLhCLlY
CkW97RyGAJLTk273L0bAnjfrA3XCA9S/00+yn+L5SlxvtB8xbOaW88XKoPTgVAPycALxT8Tye150
imU7ibz0BjkBUP+IlGH2N/vbtHIueZFNGqc6wqCEnHIZDQSNN1uitdtrcwFNxN8ofP1dD7U7CEHD
aujj6hqvxZgEDMy1Dcb9yZ894xzeGJVnPF+2mf3z5g2W89NVGUda32FCk3JB0hyv4brAwQimj6+z
W8omkQ0F05cmX9PBK8DsoIjIEESj4FxlgR1nzCYw5OqT1H5W52+XZ0mws/iiOqWpmljVsDhF9xBq
Nzk1XD37RGQRZcD+Mfa2GpzrMPN+KEN2m40Wp7F+La1iN4qdNaqdjaKy6v2Kko3Fce6i1WWSqDGW
ngTGSUWf+OA3zOULH+73L+kbJM5fVEo7QkoS02cYIB5l3dTKjTp7xZFJIAj5QP8h9nibRc5JxChg
qjtmDS0EVV9PtGN/ZpVTTFlecpUvl41DZHycf5iNJZcGC6NLinNEHuNBE/j1/cTD2/zxlXXhSoxW
mrBS2rUR6D57KRxPA3J4rERAmDHcDQg2aJxLsOiQZAh4kePK7Fbya3ZhhkMKDMgu/VhwX4aHDy5P
ociv87V2vQblKz0CJmSZX+9L6EbrbeUeVxgom0JVUvTULFg0vgtGStcxT1haNLa+tZHmlJbo3rDv
M0xZISCZwV2F80ndqk1zrSN8U40UD05mfJfE1LCHRmeaBEJOPBEcG/Dm8JdH1ChkzArT1W/oVRQ/
t4YfF6JXjH/YXG/D4lxUWtedVo2YOOkw/eqPTZAF5cF4hCSsl3r5tehJ8h9ijTc8zkt1GtXUNMI0
1q6KvUxsRscQu/QGauF++2uq7A7tS7j6hc4suFQIx8r5rdJaNb02EeZL5/KIm9+1WtgNuLIDw++D
0lG+/FHGhb4NlvNcrNQjLJmjVGvrOcql22YVBRr7hv8GwXkrZZD6aiqxfhP4fQdTRRuYKQjx9+fN
RBOrRlFAQnlxjEbujb6k7F3NfWW5xGZGKTAuf9jM/4UD3vePb3h87BSpZZ4aBfCQy0adLntg7Q+d
bwWMVVM9CnwV838fLkwbNM4/TrXZx2sFNPqIJA5Ylyqn/M4qN/J7Ycp5d7U2WNy91oB8JOj9gbUE
tDsZp/mRCZJbjrI4pY4m756JknuCAbKPXhog57nSqRxN6J2xVGkIz594krfc/i5N+dNNthki57jq
RDNIWOAZgjKB9+KBrZ7kgJ2pQLM1koB/mAreIHIurO972ZJzTGrxa3F+yxcrsqNeszfS+FSJDlS2
aS9NJ+fBCDEXo5MwQJL+6kOpsXuaeGYd4Q4aXdO1u0Fzm6CPbfcw2IyQc1yRguPUCgG5Jg/QVpnD
+yJBvKB9FljKbqiwweH8FUSf5FIBqz/qtVS/uYelONI3NSgfmCyJ2D3uPy9u8DjnlazzorYJ8HBu
P+UvTKezC8BHnZ20L5rd/votRjpXf1w5+YbNB2FWIYGEhGJOh/CztrzM/YFOV7HOkvsjOq/XMzRL
1lDkrvfobZBI+NuX8m0OkzSaVihhM8oBOitXPzqgBshXD5FnuNOPCBqE8HJlEAp1MNguuGC2fEhG
CO0LwsZbeYNn/rL86Tq9NZFpnb3panlqbktH6Hl2y/U3g+U8j6z085rEWF8r9tTGb4y7mPyl9beq
9qLnp6YFc4CwXEKwPfmOh24eJ1qwV731Fo0xtwQJm6cuYKofn03iLP43lINA23EWyM+LDkm+0FIu
FLWZmWsfTrMFRscCBGFR0J8mP3pSHU1Ida2wzXFpQTk/tCR0iFO2WXWYEbRNfO2kHyrN/jE7pt3a
9JkxiqIi8BDe/Amhxjsr5hzSsigoCaxhTI23OOANIV7mzQfrRr0pPxnIP2exTQXntMh+Od8kLUOV
mBaG26JUPCbPavi5yO8FDlBwPvOFVpWepavKDq9KA48NqzWrgly2e7gFC5m+3xwsorooUbzDc2mA
9jFdclYcwJLr6A1yx8/acT5B0iDoPmuC1Omu2VgK1ZGdIuSD1AA2XTJZMRwQY2JXDlkw+fEh80Wh
zu5ybWA469QkSZaKBDCW8ilW3Sz9WouE3vfzEBsM3gqbXJEgwgTuGqlertNwnO1hBAFalU7hNcLy
+JQquR5EY9nb8diadh2n2mluiuCy2exazeZ3cKYZyaQcBgm/Q1buJ1QZxX9i+pvvsyXd3AU7SYXC
48i+P0rPo1Eeo858GLNaUJwqWDJe7rfVqgkUpICh+ZcRXDx1Zssioqj9qdIVi1DWL8a3zBplNcZr
gRuRVN4m4U9tfbi8FPtjePs+F30OTU/7RoL3N3oT1FN477ahzAxuRmGD9W6shCKV/4yE/ZLtopCS
LFOGkWhf82MYDEHoWl71Qq8JLpPTeRHY2D8Y+xset6Emrf3/eqjR/10GqN4MLyAwAnlhJ8p1iGaR
21jUgjZhwyoFUulrPKPY4as0PV1eqP3zcjN/3KbRJnkYmx4Yqp3cvLau3BhX2mN19fvQykRy4Ltx
wQaP20RWkVVqzyoPZxraWoNnG2l0DXoyrHMq383TQTC+3VvXGx4fX9byrBdhBftoXfWFsYWuD6xY
AMVlUB8Xpb/2j5ANGneJDSViSBlbsc5j1Ce5X+LUek2RogQaLNz+5dEJDIQPJtMkaTUtxuAa+TpB
YrtzS5EuLLPnD+GNBQUVk2XbPig0LErd1yqevCA5+2kwFlshnwcS481NVDf3DzvrDYm7lK9zNPeW
hhTK8FshDkVnT6AFuYELFHI97fu/NywuIl7wXmnVKkaV4Tql3ZjL4+WF2c+vbaaNc4CKgR6jcgCA
HAy/WrRro5dvdpfrCux44egM/uBOSLqhJFqY9N33iG9j4zwiShHypn2tA6OISesjM/rRTgIkNxib
nLim7h98yBsi5xM7GkFyh62cio+jAKIGOWnmVC/Tj/UXeC4Pohj0H7bZGyDnGElkDFrGnmTloEYG
MUJz3+TTgFWYJ8J3FpGtcB6yMolsvL5SqdrPPPGH4UVgK3sAIGuSDc0wVASEnEuMI3XUl/8khoag
CPAABjkZV37lWI1utRtNVAe7u2QbTD7IqI1ZmisFcWFr/X/qt3BSCHrhGlq500H/KVLi2/MjW0DO
Mw5atKZhB8BJvjfX2yo565AMNXtBWL1rGlsczovEpIKkDJvM3l191nCWuqOtXv9OWooKs/cOsy0Y
50YyCVphgwyw2Lylub8O9+xSZIFrqwiWRZD/FYFxLmVV53pW2chomLnjeAdNPrsk3yaaQYfUzjvT
Ftjl3tHJuuhUw0BhGCpS34dWirl0eiLXf+d/UdsZuqxJykRmRHRR2X2p36JxToRkXZPMGSgSegu9
Z0g3B81f1oPlSF9D9hDhFCWan4X7YH/vvY2R8yRWRZKs1jHGHOWEVm83z9VftWyHVz3o4nq8Fvt6
aiuTYGpFqJxLIWOmrqQCT4my/Iy0K6I8X1460fc5j6I22qSEhK1ciKKtKbSCpEwF1xQBxus7+Cbw
bpZ4+E0UMq+fKuWuSEWZHBEA5zH0qNIVyrjs8OeBq3AG7y9S2FCpnVwJ/V3yd5CviEqMd5/vN2b4
6l82wwrTtu0jZvQpetxivM+2Z4pHCET3h8trJDL4Vxe9QRrbsF0itkjmtYxipuo+9RnhpGY3V6zi
Rj7nwR/Fp9vRsTnfYKZFJyXWDExWnFD68W1XAnByCfJT5s1a/292/joFG7jBqpcubmDnaLi8mlNM
YiWJCi5EZsL5jUkfoeRdMD6ZBeniB0URrJPo+5yH0GdtBQDG0CShN9fj965qvwlMYf9w/NsLvSbo
N/OUNXQcoh4Yuo2nvfxn4UWeqTu9nTPpNTt6SQ3nXvTmvHd52NoC5yQaq5diogO0UiCCZYM36Sij
Aufy0AQj49vz6l4b9ZZRrFXaqRmuiyFYs5s6FKwRWwP+krIZCt+bNxhzipd6mDXtVEdav5PlXMnn
ckGDDPUuD0hgDnxrXptAW71/3bVgO5nVYBGW7zO/dmkwXFAxL10RRRKKKpm4YOGZRyWQ/dYGgaAr
IsATrQ4b7MbuItMomrHHvNXxszWcDdoFZl06k0iTlpnSpSFxkYRmhqZUQcbdqadYtYuoBn/wAtGO
bJlWvNfNmRv2M07cIfxZWtLk/G9LxnkIpYLO6dQCPc99Of2kZYKTSrCRCOchRpmkUL6Bjcfh86R/
btIrMxRtVpHZcRED2pEb+rpZaXvIyNnogstzJDqN+OKCMs/NUGJLpH0tj4yUK8rs/qxnNjJ3p/4G
paBuGoyiA+Ljpd8iKiXoM1OpYsraK7nsxgLR1RA1swlSCPYoDqnYQ38YXlCBheSM6LXkwzJxUJyx
g/FYzjUwWXqJ9DmUOjvsPF34sPhhnTgQztJVFbW0GqJYb2ju1kRMWPVhJ+H7aCbTUNtJNUgEc057
MLWmNnNl8n53aUg3ajBd9YHohr03VxsYvvSDgjR9rCMCrg5UjmXLaQZtr1AN5sP94nUsKGchYGYn
msWNpSfdQhZNnbzxRfELUPSMMLYxRzcrK8ATxj47Y9KIpqCfERXBkCnjlmaUUF2ij9IAU4ufVuRi
GifPnAIhFwvwskdS2rEn5KvaMYh3qJzzoSA/6c0FqMmn6ptkN076qEJkcHJLb/UIEENPsJM/nB+Q
2gINHJSlAazKvBDbNPdzShd58ORTcgDhfegmeG81/Cb+b4SRdhYR3Y3QFDd1ME6b/FNdaY1pZZkt
m9XXqlA/X/HGO7iskVxJXWF8LsDjH+n0StKiXAceOlOvULR5MN3MQoYVNQpQKBUKxHzMJ7xuA4ui
2JAqFugd3h+RcquCJbkkg0dqp0ZrD+O6k2+Lqwm8OYlQI3LHWrC339A4axk7iir8Bmh5f7LIrfSv
uSW40XBHlWKk/agayuCFa+hHMd5IoGx22f52h6DKqoGnJQ0K8Vz4oqENMIpCQPT6Q7LeFaK0xM42
1mHWf3+f4W9ODDlvk8LqVpS8V3cRaSAt4reJKIvEfuS7gIXN0waEW3VT7Vs51jEIA69K4xVLyuke
hVnHD+iCFqajP8RhHBy37I0hF3SmGFNMiJ3PfyXLDRi+bFkTkCTszp1GdYiZm5ryoc9ep9XSh5UJ
wtKp9pQ5vqcgp2+qVZAa+HiJZuMxUKJrsFLFD706qIiQFllNRmxS49Sh1C08qkF90wsn7kPgbxED
/ekqxKMtTbMolyPIIouG8UoHD2VZJ51+J9KPtUxttTPdRCQltrNIBvi7oF1Piarr/PlB40YfNBWL
VPcvlg7BzkAyXqTiXyvbYEhorsdwDAUMVga3RZcc+iF4Ph28WQYzlxR6DRU9mu6YgQHjVmRZBhXZ
B/KKHmYgWX06e4nlhkMeQNcAHJGigXysPsdItjCcVSfTlOhyl80exFU95qqTymds3oafIbXGSuyF
8eTuyBBRKlB7AUuPzDmf0FxKVAFEs6frrWs2iGJVt1i64792cYaqQ65cpZjFD0q+Sd7MOSXj7M3t
U92fifHp8vc/ZufZzG0AuGh/1LOlKcNh9ihqYVkwDhL5c+L8GD2mDivqKt2JKd+hcXFYXmtWIetA
k086Cv/6w+QrqCj+g5jSQK0B1NYojjid54AOwbwQ9VI4e23yEI1PhvZDhlieYOb2NqlJTFwlIKaq
A+396ZDEZg4FDGOC4159zSko5D/0G8hFuhF0lMqb9RuLLS1Ban7X1C3wwIAqg1hwe5ypp3I5d2o7
APae0U2em+vwCXXZEBlqnRREFm0gKurbs3SLWnhitODHyQdm0q5ELi+yJm9d5cQu07S19X5wrVok
HLprjNA1IZZmgkxP5VksIjUsiloJkZdKjF6JbSNsw8KFalyznId1GZMbNSe0c7OuxtV9WcLoul8a
CZeGsNDlT0qWpO3jpNTdQRnNTrBVdg4AqhqId3UE9ODZ4LwlUXt9SMcYUmfrXaOeCnBFhuTKSGs7
F3LA7wQFVDVN6GSizt/6EFiPGiUmzcnimc9MomBANWP9nb3uz56J0i1RqLuzLSm74SlgAjOpwUfW
pgUe+CHRFmxL0BiCUnR97SkX5qH3hoVYR7awwDit+S3T6L1pRmBoQgS/+sQpQeOLW1EPwRzVMb/H
J2Gl/47porvkb0CeuE2WI4hWZADU7f8n33OLvzBAhz4v8DxtQEJHETSd7GMaiBA0FckSwv6/iRpb
o6mtbo5XLzafw8HVu9zWR0EWchdDg+dh/g16Y9zhE2MjDr0EVngQv+AAulrUBQ+BsSNwcTv3OzwS
M61ohNdU4+93ihy1Q5iai8feRdjhEN+GBysA8dTR8ARYO8H8Oywu2K5SmhqjBSzp8EpzBb4B1IW3
B9RlPODOjJfi8ctlSHa0cZE3lXUd+pUqyLXgUt8v1DxEaUxLc0LYY97FcuWoFahJ9SRYIvO6HpND
MaNe+TLmzqHxDpM7bo0hg7gkhGE8K/mKVFRl5fbY2VT2L8PsTeZ2aNzZFJeRZBQGYKh1G45nIfPU
nqeGhjiBTCYcEVwHZ4BrqiBqGJFQWe4H77dwdRRAdcPBPQ/NfiIHtWfvWzjOOPqoXytp0iZPGkLt
3EiziX5xMNjWg2UGl6fuY3oS9X1bo+f2byNnNJ+JxYx+dOsnkNgGpvtaSDPhZG+d+GQ81MJoYifZ
AFQK7ibk2jQicyuWIDIi0O6C+SOShPpN8oweIRRJKN54/WfzCeZ+9DXicmup/PJZUmV2YNhZPAVa
EvKMdDUyNqJe6F0j2aJwq4bke9z1BlDQFYpELyuQyPDIOTPxbL98FpVI7BnJFo5buMQwSNp2Cqrh
pCs5OZuSP4ueZPaNYzNxXPQ1guy3knscKOEzq7JiUlZ2/Xm6W+9poDpQu/2iqv++9o5Z5AaUc1RJ
aYRrGWFgdS55iZHZKlk9yZT/4FDZwnC+KZySGSp6gNGsmwx33OVrYQjaml7frHifu8XgzNzQqioc
KmBIB2mwzaB2rdvuG5OuKgLtCRRADpPF+GbEdpbYzZE1GxJRxmXPOW5+A59xbgd1iROQKnrxVXyX
pzajtkkcCglUxcm+9M50EJHb7J00W0Qud1B3xbLmibp4CGpB1neYs/tqfC6yIC4Se17/fbs5Mxj0
biJXqsgGYtX3J1s7xVFpVcvioXLY1f3Sjf0kGE/6ibVTitoL9m4kWzQ+TzqFkmQ0KbY5CZKb7GG6
WWYnvGsPrTcldnxQG7tC4vt42U3vbva3IerclNJWydMmxBCp+dwTL+le2kVgrCII5rI3gVyepSbI
eefFayC2A2oF9YoUglHsmuJmFPwxGk1NmIJsG92En6rlZaR/EItuDEHnPHBsrYm8yBhCVNiLcdWu
NrEEGTjRLHFed9ArRUutdUHBwlMeXdHhW2IIcomiWeKcbt40S5qwhcjQEL8eM11w5Iu+z/lXI8PH
FYpVkOWDoX3vo1QQ9YkAOM9aaPWoazMAkMXpyBVp/2AArKATrdqyCcZezoymdlSsLDRmJMI7u1Rl
Wy8fLm+3PQ9mIOJjQu8GWKk5j6KSsqnLLsLl16x0w4nnNX3qyaDTX1KNMgInNVKK8i+0HX/K5SUu
BXa89zaCqzDbbwZujxZfuJr14arjxo0RukzrOPFiVPsi68HucM13+nR5tHs2vUHjS1ZbqjWK3ABN
LQvHWh4WGjtS8ukyyG54tEXhXFhvKIVZGuvsgQIfcgmvDC7UC1GvvbjzjfiWvzsqPJQQE3ceA4nL
9/5sZIJlSwk8stxK1Wkqb0NRTeyeoZsbCG6nqg3S2Wm/zF7TgqFTyx7LRlTDLILgNmtbWVbdzYCQ
lqu5OqeiLoT9ZdmMgdusK03qUSIAwMHitkf1HPvLHVqkAgLiO8kVXXxFq8LtLDMyCZ3lGT25+ckM
f7bqqcleLluaAIKvjEpaRVLDFhDmctSNEy3Po+ZehtjfoG+zxtdFRXW76JmOWZt9vLCjD4CEqCtn
b8/LYdUdoxO4VNGYuMN5MBHuKyHw5DKg7Xkxj2EnChTZN/hgdWPN/C1JpxqUVDRg6LeMPWQ9gLUn
sqNjeGv6y6EQlg3s4yH1qeGRSf+Q9ZvzJoLhAe8/tEftdwNXaikgh+ksqlH5Bzt/Q2MbbRPegPku
XaQKaL2vDzYCKSTkQ7c+qPfai+rkJ1G3yO6KgZrYxFuGpn9II1tNNkat2UF1Y+i9KDUPkfyTDrmg
QmrfEDW8mRGVEDQRcf5hGOKcJAtgRg11Puw5lTUtuUwqZcZNWlgDwc7WD0YCd0rx4IBiD75MptBj
BefdyG40BvprMy/21YfyMDvdMT9ZLnkQbLRd//eGx99eatqqlCbAA61z9Un1WRui+VRds+xw+215
FD8Z71vKBpI7qLKmqddiBCTLiETn7jq8Sz9PP/Ib1mvenHORtqZoiNzebhYjr+UYeG1R166+KI9R
ZP5JTRBFsvs/C8c3plbmij40DSidp0JnNTnFbnglXaNU5pA7+k/Bsu3u7Q0at9vqNtHVsAHaCMqL
Ejml9qxfj57h1+A9ErEQ7W+CDRrbi5u9XSXzTGfldcWQZLxhRb7teb23AryLN7aoYnD3BojSOpQ7
EQM5aT4661cCUqm+nr0BdXW+4oKZe/ShlOexUGbpkReJxA9hextvA8oHaVGjW1KaNTNSMbOfHIaA
ibJkV9b9b9IZUQpydxeACQmvU0RBMz1fnjOraV01eDJHpYEZEG89jDZ1eo/JFf03RWQsVOL9ClV1
vGHiwQlVFNymk8psjA0DL79q9YJXMT/Wo6spDc8g17gX2OaeZ6Z427JY4RHaL7kQhNIZrzXGNHsg
xQy/Mjp3ei6C8pxcxTfJFfGZ0IQhOFwFmB9eZkKpjOQVMYmcQ9jQ+kXXa7MX3Bp2p9DSVIXVB+GJ
ljsKYnQwgXWfvTYTkn8hVmEo9rDS9axYSX5cFC3/dnkmdwcFXQkNngMkKAa37fpirhvKTKRe78bV
rfWzmfiXIfa3NowCuVsUbxDebanTrEaQ+UYwN9v1C4tLolOXetYzdCnd8l5Ut703JLxB/g3H+S0j
VZtC7wCXWDdS0tjQrGv/vaAK8lVbEG7expFEEWEgPTjGAs1Dbe45/Wyh2wyETtmt6EF7zy62cOz/
G++oGp0x97hEeKZ8qvIbnRT2OF+HRBCK7MJsnDAHM6ZQmwD7AdK24UmHvpnVhG4uO1QoNcLsmHcV
25OMs/M+r4emIszbr4fSuDbSUzJ8MemDIXxPFSFxd6PMUKOiK4DEruGqm/qSk9tVYNzlZx29eqx1
KfqcCKU09o1+M5W8h1r1JDLyV1wZ9D6o84Img6vZ6LVE9ZW4NUsQgfCt/Kx+O1OtgUU8DA+ETW44
2WbIcpqvj0CT4qhCJdFdVBPKjWjQlZHK4daxapM6Rhpq8YbThCqm3M+ujaOJ/kAmuyOfLVdEjLyX
1UEBy9+A3HLWqlYpcTPheTx+QGfECC48iKaTvHMj6TkWXQB2T9AtHLeKZKwMOZKxioy6vriPb7Mg
caz7BtdE1hWWp+5lXymYT75vcJzaoaxYFFTGy01qdQddWLQrmMHXpoOtKzEjuYwoIHJI2marneWr
nXQuKfH25FJRe8muM35br9dtskGj2jjPuYn16kBiOVpnKf+VYidcnjXRMr3+f4NSZ2Ye4iUSN4zA
DORP3asoMB7tKib+BMWEP7v3bobF1nEDONW1HlYVhiWfSG6DI9SXPPKzgrIfiKUsMeCuY97gcceN
GVtxXBDgDeVNDc6lPrIHnJ+yIDMuMj/O/xvzJBfzANtoVH/J/T46XF4o0fc5d0GsbmxCC+uUrAcy
HivVvfx9kbVx3mFKamuiKluW4XlZ7RVKOCJyoN3zZLMSnEdIIGuqRq/vH833fD6HaH+e5hur81fr
0/80GD4Hts44taz2dc1bV4lXOzeXU158v4yyvySsSkxWNQiccJYV1TTTp4WdG+tRXb5XIroy0fc5
k2rzqY1iBd+vNdXVW9VP1e6PVv1tCLxVobJOyQxAgIbYTAJD8yKhJqpoGJxljZoky7EJjFnBGzAT
ANCOkqM+LLe9x/a8eSMqm9y35bdRcYaG6s2ylV4DCCuocfkGlVz9+X9ae/5Go41jQru8h3Our+bS
C4lgu+/vlb+HwJdhDsUwZANFYqtBzWmuW06FaFlWdVxpwIKW0eDycAQzxmsDjf0wDrqENRrGb83y
Mi2PayJwkHsQoNXWLUtBtRzaBN77fb1c11QiGTODq/xHKV0tIvLNPUPbInCZpJKgQCgPgTCsx2g6
yKNgkvaaCtEAxTqSCDLFlE97S02lLXKEatwpe6zBRlMFoV9WdyygET/g7KKh3YGqKoFmhflKELk5
KLXc6NBKoY+vARQLD9FbSG5ZECwd/730Ox6KiKVbcGYo1fxQxziotLdW0BN4ffo1l860/R7OomLm
nRwOHqNw/TYs9HTh+ZKzAEmK5jLXRo8StDypSBxJjlKDoJBFvORz6IkyYzsm9w6Q8zw0VaGK3AKw
iGxJv28kR48FVv2R8PX1he1tUJyvMddGn4oRGOzykBxAL43G1jPKGb0IsbzqoCFhsmPIsQtSKntp
OJO9AGsEt1vI17HBb8yjxfvoIqXtiDiK4vbQoZY/8lhe2Phh+DJa8hLBcbc7m0xGExzu6CKRuQ0s
zVKhxYqMkbZX/U+aXneiFq+9YNREkZrC+juQ8fjw8DxVU9cW+fhawdvMzyzxph17vGF+RnOHb7mS
YPl2XAaK6oH42jkAOpr3k5jhqqk2yjJ6C5W9Wa2PS98JBFX2rrPvMDi3ZC29pKsaMH4ng6uAeuvD
AI2Y0iuDXFRbuLdKqBc3LYrKdYKb5fsRWWoRGdpMRq+0AiX2i/pJH54Eh8XeRt5icIGJkZnVgh0x
enEWFvTOSLp5RQVeN09XTZGtmTujW1axDVKt601RN13j5oY53ZRK0nR+M2Tj6gxqGILogKrZLdUk
MK7Mo0ITp1o0Yh06M07QbaXM431RFkR2FzB+SD6EeCHMiAIkkxyXZNJ/DpKsz7ZJFFlBKKkOfiiX
WWGTJgFft4KvPMU4E74O/TgcMWUNcds0Dwtb1zIEnwYcUu2sS5xlThbHyRcNpLijX7YK8aVUKv5K
Emn2SS+t0NOQkp44kkXba9SY54PTDEml2HU0mhCXkYY5dzOyJujPl1vkINsqiiN/njpieK08DYot
WAKsIpcEAmse+pDAsokGBcrserP5NSla1mlCvrjUnFXJ7Vh2luGv/w2Ds6RQKQk1WiSKoZqmyr09
xcGiCrJme5sDSW8EzyqEK6nCN++UXRkiI56zPDsdQKuM1DfSTKCUI74OImdRXn9nd6CBC8XtqC3B
ucqHVUvS4w10jaHPpJ8j3Z2mc5l5l6dtd0hbDG6/RwsZia4DQ79trxBQn6hnPk4uGPLwMBILYhLR
gNhW3RjCaMlJq3YAq60FleU9Cr/+ookAZG9IrJ0e0ihURTMHv0qDaaZdH8GFdR6K2fGiJUHPI7ti
Aj2ogT1ensA9n7wF405tPBEMay/N8C7hqZlPpYgqfWfKEOMwYleLwvHzPr/t5EIvM5icnCKgyn7M
HbUH0cGyD6KrhmqBgABI79cljbu4Jh1A2iw/reN8hZytP0ulaGX2XDF6Qv7G4SYr081qJibbP69N
G5lXOZZDPQ3iSbkX+X9ws8LcvcHx0U7TkELSATdmml030HuoO5fKlX/ZBHYDAQvnPybOImhGY9O7
MeulG7tytNBJut5OkEFnD/vtIXFmB5JX/wXTJDuwPrhTiscwFt187O6TdakAayfeCLT0YGTnTrur
10OXis7m/WFt3DYXbqh0joZwgdueQfK7Hlc0Xy23UMUBzW8Z6LVt/ftb5LtjgnNFobpOba7DhUdd
b+vtITWuo/kUyeRQr6Ngzfa27fZI4jzRZKaKlBYY27B6VnrqGpGps8nhFslS0MAsG+jxVD70rTV9
reddBZvIj+0TPTD+xfnUHIfHRMgGsTOWLRRf5AzFnckqGVSXH2rlRFTBuuwZwjsAzhBkY0GLewMA
82t9nIIUasMNlNCbJ1YQP9mipOuON3oHx9lBEas1NTrA1f1pbh8VJWiEtHrsGxeWR+fWvxznkKgt
MFBHd8X6P+aDeqPZsl960aOouVC0QOz/G/9Qx0WbGWkC/zCdc+Jpmeiuuj9jGqISRKqyTDj/Hfcj
dH1LnKvaNVXs3oWeH/hHoGRlOZnqxN9eqV2Ewmo7fgjr9IbKeXOa5Z1uGmgzR6PrdVj2xxguNjVN
21wmQZn1/gBxncPTNRpweQ8b1kUntyxwGIzz0N+G1W08C0rq2WHw0SLeINhoN4ukh2uR1gkgRp+p
gI3QeJJQkyJqDtiLTjBrbzjcWoW0mBStAo58P78wjWm2SnKO3mzWnSbaS3trxDh1cTKBIgJpjPej
mvuyTuXZxMk+LM5iXY3hmbQdntMEV9PdYW2B+Okj9TKXBgMCdx8Sjc56YA2SCzZUfBJtqF2PtEXj
JlEt5KkiC9CGk/T4u8cvcbRHVtNTIOEkmsU989vCcZaeR/U0IYhG7fD4PA4gJ4nvVVGKZM9JbDG4
YMVqpLhLdGBYFCSvst4kbmcpnXM5VhHYA39WIHJoZX0CCgiSAsXMHNX8aoI1BLXz9mUkwZzxRUKV
VKgNumYxns6r0rs+P+giwkPBlOn8QTH1hZRXsIJQ89PuXKX+5SGIJos7JOpirhIjxvelcXEU9bro
JrvPz1R5vIwjGgd3PjS93kRxj0WJ22srPOuN4Hxg5sm7NoJCIySDZXRk84fdJIVpkmf4fv5/pF1Z
c902D/1FmhG161XrvV7jLY7zokmcRPu+69d/h05byzR7+dWZaV96O4JBAiAIAucoCd5Kw6z80UbX
rX255eh4vT+tDHfRdsIYZdYVYDDZBGFl3Dk10IKMizU6WxbBicCrKNp7pZjIhulvRZ5tA0pd2Nca
gFxLDIA49tVLZ3flYQDXFUGE8MPOTjeq++6MQLGoT1F2Qablyy4o7r3YR6cduCLbY3VWhURwtxTq
yIS5ppojtZN0oJH/mkA2K8fu8Eg7F9sjhQgAw4zt1aJAzktc9+vKxLp2LNdoosaoop3qhQ4zvcxA
qgQYdnGFg3fo7oUxQW+g186SGouEKbBaSvy1vqzkY6G2ThHdrfq1DQDGP7JPQ367h1lkDW2Ku42f
Zf09EGgOxYAjqwc3wDqJ9o+XZe7UM5jEGRhUqwliVppT4KkaUHuU+av5JYXZWeyVj6cV40YRlUL6
mcBfAU/FW8VWzEG1o6ktft5/2tSnuhJoww3or99nHxHNJqnWYYQxSv1ZF3mJcZ6L3tx5r0iAQ/xH
B7biJalFWmodZNDSzXavHtJLCsZPW8eFOQR3c9DvT9GsDEDaMc61Dro2FDYOKPV6BtEVXl4P6fF3
C9X/gbsoksa4VT01Wd9skFb7cgfHqoLhYD9sbn2kzB6iNkKuLWgoPqvo+zdNFoSjzdZe00sEKkm7
blN/bsIP2Nru+0yQH420qbcE369RtF6+RaKqGj/S7gQw0X1bVbs1ehiCfINhAhrcy3B+Kn5Zd7SM
Nx4+JhB5MjCZiGHJ7HuRmnfGptPiAyWRk76o3nYgV4NPXAuP/mIibOqM747knThqLruTZMwXS+7Q
Co/3sOnYg+c4P1LeX5GRc30WcEWaDs3wcsTEBKWWqlFBX66fDeEWOalxUGNBRsk1tVcRbK87Wr6a
KqMLt26jk0qDI4l65bgZxU4CE0XbdZgUK8Na2XPvzG3jAk7UIdX9Mt2ftmp++NlJYnYlxXwdwjV0
SUYMCzRBdFzw6uMOn9FHL0Tt49v4ThqTXiallm61AmlgH3kBUgpeJpwApPT/gGpyTQEnA3DHVDp7
z3hUPaC1sxogLQWVWmcAzKN2cMc4vYJcY9gJYRIkIg/q1igjHee7XpbrWXRAiJRgYnaXrHbZ9BPO
h+hxkgtHsq+25PNpHfhZ104JJlRPW2JXyQglYkwaHBU/C9JL7WhhhviZQpCXeBgR0fiK1o3x03mW
qmZbIVIdQnsM5ukjTvqqEttuir7JuQEyPJLl9l7rWicuvpxeNIEC7DPFWGtTNMgQEJd3ZnU1Kv7p
7/OdBZ0YeAezCACkGWep8bLag0uKPh38HuMpXe04uQYaMbvQ9oQjiDyFVAyVA0AIOEIaO6unT4M9
J82GAE1bTWl6oOAN1utw4nnkBdEuDoTDSrwkATVj4HHQHol3kJSTOcYoARCakpCAthOot5Q/VfZy
T5x78zV8Fcb6ao4zFncdhJ/lvFdvDRGEv+j7jK9uo97EdYTvN8uvCCB5qeA1lncs4EUZgKcECM8I
bG+P0EnSo3YssENS/K2uNicGjDmJLspCBHnKtb29JOZYyPE8hu5mzNxrIRq2PYKxa/0qDgeMyIGr
dHCEdzCuHexUY4xdW7NOyxOoRuf/NNhe873B2GZ1C9jLT/r9adfixdS9dnQfd6mIskkdyQdolxl4
KLtsbFcTTTsJV5A5fJK0VRLdXKlCvzESVPQ9HF/Q9UAq0z6KdPoXgTYQJ9BxABRwJqD2lTKXvYXL
kH6XX1E8T8l9lr5uqLKiPih8geGb4j/S2KuRVM1GVKY6wmuUHDO9c/Be4uYWEKXqRRDJRZqxVyRT
2qoG4Gd0KQsUH4I2tH3pYQ5kgJvnwf8xzMg3xlflWOtvll5ubPX3oy064L0SoGPpBWaI/SI0BaUq
btAgr8IYyzftXsM4L/bNlMCLVjzIuahuRL/AZt6Aq/3bMmzG3GV11ouaXjHtyhmeAf4FQADtCKD4
3pNCMC7cibxZpBJj+9G4xbiVQ6XJkIJonsIimwSno0gEE8qbbtQ3AJRg1bYro7nMRaTQou8zoTzp
AMC1TTABJT8f+4M0C95euCEIHTXoEMR4/Duk7DUykspacVTE6SXg0fot6ETldR48GtDkXmUwa2Rq
TZS3sYKz9W7yNLcJOsqkRZmmDKdJ3cIHCYErQtDge+tOKrNyWlyCo5FAsyUoQLdQoGJoeeUXymdE
LtH1K+iz5F0r90oyqStB5rplNY3lR/oqkodqSPMj4bgUNybs1GLCayFXSj1ukCMdrJDCT0xO45fH
CFye4rsy1/pehbGwApk5dVqRYA3V/rCOR20VxBxu9N59n0kk9EaWAEmG7w8Z+TEa+qGKMTmdz143
jd7ps5Z7w9xtkMoE0wV9eCnFVPFJ7NGm7OWg/Ji/9Be0fUxUBBJ4FTuOK5OlzS0KTGQMRrja/mwU
QS2CrBMJoZu3yx6AcW/ZNfiF/SGfQFvypbceVCU4vWoiGfT3nYyut1JNpuFB0qyLNBlue0O/qlfh
06zI0JgQoZljZNczdAHqUftZ+6VRMCfg7w2JC5bJDWjg46Nok2gAeHcc7YyPCRBWU+T9kCMsReOD
0q1OPx6bYnOVCENZIqwvXvv3PgaqTHiQtwSgTi2EtUhlG8XbPDo+OvWuhDeM0VssF+gqfi65H6lD
7c2eiRedqpmZXkDwIl3Xy1lWnw/1t9NGItg8di7WyMspR10PZxQ4ZeQbYfOn6PtMlOirplzTHEY4
5odm+pTXgsREYOQsi7Ut172hSPj74+xoLWG8BoXIj7iP9Ltt0JjsqklibZ3pNqzhiEd6tK96hur0
gQLQU/upFT0lcVOtV9vWmNjQylUPJHWoRO6W5wZvSXVISgeMZzTVKoO4Et6cRJvERIqyTZbSGrFJ
pLhvo1D4BiI4KjQmQljKouglDd9RCWhk+34FCXgtXbaxaLhApAgTFshiV8tsQ5Gou6rKu1TU8ckt
cu1NgQkFsVyn07JCE63wLN1ZPJkytXuRNzh5d8R/vhBTZIuUYqKAptdq0WlQaq1/SKje1cPd6RhA
/+gTwZTtbmhWa1MLmpb0iKlOUoFCHVjZxmBeL0NgtKnb1ZFzWqQow2P7HNpGi+UUZy1umtVxviKH
6IJCLFHslQ2gTqKHCkGYYHse+hwQVdYGF+7rqwxlqdhXRG0Pgm1i2wW6ZsmGWcUqItuXSl8TjlbR
UHlqm+gfsDvPgTI+tVYJHWg9JXFHwEI4GrhxTNB6LCL4N9GCMSGhUww9qycIqxHw6kPaH9rGP20D
ogVjooKpFJOeVRCRAHJ56hIXL7QCM+NqoYJwgf5rYG7w7ZLFelqrMG5s+whcAmN0SJc52SAoqfGN
GXwueJmiD4csYhiRbVWbVTy1aKGKIS3zscIl+TC5lK6mv65RYHs6vXR8vf4RyOb26yw3Zozimg+Y
XgfH9iYfGtEwOjdovyqlsid3nkVr2qKa1qRjDJSYKLRnUMnkqwO4e++/6qNjVNDEvBH+1WWDCavb
aptbu6Uoc6l+Yx16OXZIJrjkvV+ztzKYMDqmemzqU9ajLSkw9RvM+zTK42k16CfeeugbEeyj3pQs
lrrOUCM7pgeCTj5KnSe+oXASkrdymK0xy7aPLUw2oKrfry/g8ugx/2SNqOpjWEMMzPX+3koZuSwb
wNOA4XvHGrFZaTKa9tb71qV9TWFMwCdyJX+RvQzjB1JwehHfh4W3wpgwRzOFrNQgLG+vRoBAC6lY
3hs2BKgKiiag/qKTDm+DQlokaFmN+x4wiXMHmETijeF9gv7bY3UAjuGP2I3O5YMpyk24u/Z7DBHC
gSvIBKOyaBtizwvISi/jQxWUl2k4nGWfAZ1Pey9FkHs8W9xLY5exLO112yBtlizFX3EXdGw8B/lV
RqqzOMUPiSHVwMCOE9DdRNbh9C5yruxYZTC1EHTygJaQRSzXki6xkpmuskcLR8AcuZGPdriE0rEW
yOJ59k4Um78ofa0OJIeodTSdvvsKLAAFTCOnFeKaJTR6YRsFFSiTWi7o/tS0bO79yUydPlG8tu4F
ls/X41UEGwXRh5inmCf0I+M8Gz/N/WHUBEeVSAsmCBaLZiTEgggyB2oZLv+9EI1dN3DYgpYVsYJ9
QNDmEv3mWjoAVtU69oaFLFIQY7kavEp492iQjLEUqRkkJMn5YOeHwhKAzHG3Aa6DF1NAGCg6sw25
ombplNcAAtwu2/Q5lc50RZBxc0VgPpGS6FH4ayYUzIgPVbrkUMI8loY76OdElMDxw81OBhMALCOV
5E2GjL5xu8I1UHCk6F7b+tIFKb6miHSiv+/SUzMdlVTtIG8rXTO6yL/MlaDezcmzYF07lWhk34mo
0L6Okhb2fu1QacpvaRlGcgcnwXnk07NIxMDLMzb6pAzkXhVvpeyE36Qazdr3KtxF8rbyaG5fTgcV
7ibtBTC2VsV2rGgNBCihdQNkgTANbYCIUsBLcTcd70jYC2OcP1FiHawOBC9gR0oKZvrzS3oiKnPz
DOFVDLi63u6S3owzyVYFkZ8ojvVt00xXCP7DuYgjD/lnZ3DMvBWymXWmxAS6RA+xBd6WBeNILcaR
qsOKl98L2h0o0otrfnuZNE3amd9iKW2mR5Cphemh8JbvW+lYFcoyq5ehhJ89tOMHToS9RDZOYP57
XoEI5Edm5qJXxK3RCgkMlMNpM6RnF5u3AjkXKQllA3gHhErSUrckVYZiudY7xUaOSm/dRsbmWIN1
QYQ0pXyz3wlkHHkBdcqcqcjxGiQHm1d5y3mFsRcU1LwqFKUH/H3bSWOOboygJlVjQT28Xb5Aulyi
VOtFuKP5yaFBG4zyn4uSMM6dQMar52KYuraCQN0OreKpfCb27ekd4wamnQTGlZUoKuI6hSkmy90I
RFcRzA7Xh1+/z3Y+mZFpS0pBLcLe7uztR54UZ2YxeX+kBdv+VFWYFGkmSEmVm6y/HUV9b4JVejHD
ncPG2xLlZMT3m3XLDzpJ86Pdyb9OK0Ft9YTzvFjfTkgDco1ko5ejhODWOvj2BHyIIlg/FAt2W0KV
3cnJEkmJRx3K9M1nUp8Zee1Y8sNpXUTbTn/fyTAmLS+yFbpMi/bLnHPPtJvOmUcRR7ZIDuP/qyTV
mrlR/5c/SY3pqNmVELWHe9rt1ovx+kqOpwbgz79Pux5t6pSZVjn89zeaN75OGF/Pyjku+gVixjZ3
jCxMuy9bfPyzbWG8fWrQWPly/076w1ajDzV3JlWQ9XIvbKDwJOjkVgADwWJ3TTOeHIwae/IbIZWO
IspHOaBT66IrPve82YliDtJZM5smm9feX+xvRPEr40bRngvjU6kLMkZuANgJYs7PSe5Iu7S468ZL
hOaI9Tatt/ADe7MTwbjlGs+VoYOewB8aJ2tnN0kOlaQILp9cf9kJYfxyyOCVeICEHsDWLp7Bz+Sq
081pRURrxfhkZM5djyVCKir5uJDUotl+rj/udGD8Ef3VQz/ThZLP0kN+loZ6SPxMSErBDcc7MYw/
lqtF6qKgamQgEyq+Jl0ayMuj3glu0qItYXzSShfdGkzIKRev13NHb50hfj69JTwZlow5FMDnoOOU
PVqqPFLTbNBQstyuKvWgrtdrdn9aBDc5ooB3wPtClVq2mES6GwjQzVIdx4q/IBWj1Hno7gESMx3j
xqCcINXkWdleHOP6iVrZOf4OWLIR2MPnVPl2Wh/u95HJAt0OMQx3xbcnWKpXthSj9dRX9PPVvs1W
gbtzLx70VPlbAOMm4CHR1bqAANpkarhZYDx1GCp0J1/xyqByjSRQBMke1wwsFCtlTcOQF8skujZF
pNZx2vtm51VL7pCflSSwNJ5zAk4MqEkYI0OfOGMFGhpCO2jW+crUgXAs2zo3WmvdRevXipYHtfZX
I2+cpV5GL4otSxB7uBruxDNWMbf9Itm50fnDD0D4AzQyW76ctguRBPYkKIxM2yZIqONLabiymptZ
5Epc09spQX/fJU+K2i6bFGmd35u4fi5SuBqawHtEWtDfdyLMVm6tKoEWpIrdNg831XLILBAi0oOx
8KlfhrnPzc7X5ek49D8bXfL+bDPeHQVkwBwNrK0dH7IyGFbcy0QDq9w7pi2DepdC/rxH9wCnWLok
strhjmmEm2e4NZjJt1sbBATA4Tme1oi3Znth1tuNSTY1yUqbCrO3kGRzYOYCD+Vt/V4Cc97Mg1yU
NYGEcRpC7JFD5CJ1MlV/+CNN2KdFLbH71F6Vzl+ihwQbo0ofuVvuNGEfFq10VeQ6ggQr+WKB+3ac
g5IItBCsFtswONR5XiQdVqsqa0ey6iMgVjP7v+Np0wHBf0yMbRWckzZT6wVS5M50tJ/jnLuJKPen
vsBeL/cymKjSjKkmYd6t87XZ24ZfaX6eguF5ASFrKnp/4OYCe1l0VXfhRamTre9syALx/Ho2flZ8
Ai4I01+H8DfUmCToIeUrZwJrFyiWlsae1oW8VSRaEDLlKnXK1QzU5jyvDkp7loqGKXh5oS2/imKi
WmfFehcriDllebXYAHL0DOnYN4N72n34hvcqhgltqLdvnYVZBn9brnrLA2ybI4tGyjlN2dTuXoUw
0UZTS61MTSzb4FEyC+IUQfeoXsl3hgOcYtpN/KnQBYr9i3G8CmUCUGl3ur1SocZXtNqdUQSe6D7X
XZrGywfFdETDZIIdY2tQWUoJ6U0sZdNeqknjSBjAay7NaPnA5Wq3mmzuM2zaX6dRlB9zSXXsCVTc
P//ILNhK1JjlzWCU0CVqPo1EhyLHehGcELwcbq+H+tZ7x8qQZiDGdug+mI4tpjN+dx+I0Ci5hYK9
HCYitUQZY0Ds4YR4plzU5JBgevlniUns9WDIf2h2LMdpJ29Du1mQRu8nBAQ1ZSh/et5c2qAfufn3
0/vEP8f/MfKXVuBdBKTsCyRpkGDZo5vFT5mo3VYQHt69IhtLV5YDtYPCUWvJ7XIvLVrBmomEMOEh
l1qZqBWEjNPoSlp/Hre5WxiiAT9B8Gaxy7NkmlsM/3d+qp3F6GjY/Gr8aQ2+bokUEuwKS/VgaImh
pVQhUGN0A2Z1BGUiwYKxM5EJToZ1W2Fj3fyrJUh4r1YwSP2RZSnMFUdK9LlT6fmDi+mCLk7Duv8z
AYz7d5a9kdWGEmVzhWL6Bzi13xw6CuP2CbLphVDXUOzGUfXyWE9C5B66CO+TnX/cT6EbtXM/PAUM
6rhBB8pLSZtGyksDpQiF4gt+oCf0rUJMRmBp1ZaSjlqVcq9Ez3LpTqqg5+xfLiGvCjHpQB71bZEW
WDQtjM424LLEmUePaeLWwXzoRNBegiNTYTx/GVTS6BtUIsVD2txM+RcUkBy7ejhtalzPpw0eGlgL
dMJm8HMejVpUoCCRJhFgRuLrsWu+ZEp1WedN7GyL4HLFP3F28hjfyfUCMIML5A0FSAUo9yXwgIDJ
FVDsP1EvIjfYENNCzc1SgITM5DmAVbfUssSWVf2ZNh0WUZbNXTz0lmDAVlYtgy3qSZJdRcbYoUI1
K+4GNoZ4/gbWjOe87c4sUwRixk/bduIYtzU7JclHvf1d33uZQ32wbynK7kuv4OyIOq35Jr8TyPjw
QqRCAzEqipYYcssP8dnktF521Tlo0PBEs//czdoJY3wY3MpqZhcNFlPNo0O6LebkFJVOJkH0FmrF
OHK7msqg5hCUXAxefChBCmz9ADcpiqTFg+6d9i+RVowbl4VW2ZaKJdzAWD5/NUUIWyITZEy8k5O6
HvUaT2OpjHZoFwXBUIu+9o2XgB7mtC58AwT2KBjwFID6shx44ABAQbaHvWcXW6Bj6DEPQRXgbBia
QvITiDBBqHm9O0J24pi1U4omGkk9IFvMZQ20ncn3jkzVuaFFrcAmRJKYVaxApDUOVLFq+dRWD2S5
SUUlRYEI9go0kGRKZVRk/WkMwX3q1LgFgdL19A5xrQ3vfvjHtoGlSf+I3aHbWnIzDh1WzJAxh3j4
ULMb/fjf32d8tFCkKl3bCRGoRMFqvWjR3Z13j6eV4Jq0ZgHkxNZA1cr2A7VZOtrou0CNfA0G5RBt
fo8W2+ZpS4sPLderJOXtcsk9sfOoQrdprN9vRXto6+Qj6ehOFyaT08ZF31CtQASt9GMjN8diSr21
KoLTS8bf91dF6O+7fe/qurYlE2Ka5THOUafoBXvCzUZ2ejCGtS1WnrQ2ViorvuWa5E4YlZrP7fL2
z/Rg7KseCktCMRlNegUAqaMptC1RTkBd+V1Q2WlCrW+3VFtvptWmQRMSnUXKfTs+kdWP7cTTTW8l
mzvUD6d14jr+TiATxaJh6pUmgzk31ner+aoOF7Yq2B2RCCZ85aRIRkPCsmXpbTld1umtIsKyEYhg
w1eTp1mpLxAhG+PRBDVTrBWBESf+Hy0WW8CRkpn28WKxisl2StkMcq302qg8/pkY1vFNs9ZnA9pI
87mqh1LzrIioUgQuyeaGgyUrTZnBzoq6cqPpbPzvfC+487za1cvr5s6QszLqWrmDDm0V9tNRMw+m
JFgmbiQ2QHBuI4cGDwJjV2o1zWlBj0VtvabAF/O3tv0SrVdFYQoiMde8XiWx5lXPOoX/Qpq0TI9o
OjZI6gzC9166q+9cfyeEfRndMB+d9DR/Rhv1xV+EZptDQnTp+utBlPrxE82dPMbKzCjuMsOAvBmQ
MVeUAqF0o95bXDvcLqtQRPbBjdE7ccxZk6pyKy2YJ/KjAUr1h6F+1KxvnQjBgWvYIPoAqiYBOJjJ
iDHlcVOqVcbFfvG06SaZn077puj7zFm2JMU0gXqow9DQ6HRVmLeiKjF3oXYaUGPceU4fgRVYj6BB
bZQuUEkdyZQcazxvi9w9rQt1kHcWt5PEnGfzkhYlZvI7P2kv7eEYd5UzjjeT6dnGhZT+zIU3NmrC
pwQypxsIlTeCt0UUji+MM9pTn14+4yXhQjkIW6hF+8Sca1aWz2hmgKjmi343XIBeEY+yseaNgR0m
5xmgkUSYVtxwtFtNJhylXVHPho3V3JbzprzsKtjfo10HUSZo+uV77qski+l7r6xqWc0Sr2dGhAFj
vGdFXze9d0isOHV1ofQHpTprt4sy/5Wkz6dNhhsJd6KZIJVFMgGOFnUvrGkOClbrwcrsj4TbnRAm
MqWZNmo1NRNwvZpemuRneA7S/VFWb09rw+2xobRAf0ULi4kWEeovUxxBUvdl9OODej49NsTdrqxr
4qLT/nIkwsI//01tJ5OJIIA4AvIetRP6zqBhpp98z1tQ0veeVjuKIx9iT/80CbFFqConfI+l6BiW
ZJrqFqpaDytqW2MYebXmJd9/v6rNtSf0dpFEJrwAtmez0AOKN9fGLe4TvB7Gvu3q8Au0fJUBmPNE
L0YCp7eY+CIZ9jb3BiTamaqES6nko5MU9fTf+SaQ3Oy2kAkumb7ohRrDAWvZTaSLeHQKEcGtIJqw
xcFhBM/KtkIVXUvcXLZcsw9k+3yJgyoSeIHAp9lBt3QB6/RGD5x4JdfRGvtlMcRuEaeCo/PlzemE
CbLQePPSDLWUYtnkkA5jqKDAyXLXOCaPi1seVZca/3woUbI+CPxcYIosI/GyqKrV0Yiy3Q0e5QWc
HiVQAwAG4guFDhaBBgnskJ26W+suNbQG4oASGRry/HmLpLvTKok2jYki7bi1VmZBxGAcu/Z7hZwR
LACnZYjUYDKRtV2TaLMhIxkP8XIui8i8BZmOzQSIIsqIOlf0+40z5F+66orEZ/3y/bQW3JUCorKp
GpauAI30bT5V22hj6Sc8VUjL4jRoYtAU15AFQvjFx50U5a0UJFJqlBhUCua0/N/QYZPpxBfWdX9U
DuZxE7TRczdnJ5Ca/C5N7Ia0tRPaCJalvpkeOxEqg1AjxsLG2ZqHTaU9R2F8tQJ9Jv06HIpzw1nB
UD086AJ9uMaw04cxNmTtklpaEGdUmZPHjoqst8y/zuvH+vV2klizKyR1HAe8/U1BcyQgjjavivPR
Sw6UxECELsk/7nfSmDNpVAE+E9Hn2M5L7imkQe1msqNjJNIOpTOo6kV+2n3Ec3dCmQNqbow2Aigv
Xsw3pzUu7FSwWSKfYnJddLznbV1jCav6KdNDc3xoi5s/cVsMML+1761MQTFA7aGIwxSlaPITBLyn
RQhMXGdrucWCpvehgBpaSOEYQWEwO/MT8L09sGLdSBfJ7J6WeNppwV7+Vqm5sxtS6VBKBwX7dJg/
0raLB5u/Yp0uM0EhG8GFnVXUtPtDp1929Xkkam/j3z7AQS1TSk1wyTMbozVlt9j2itdsgJT95vaa
Qa8MIEtAhglZU/iW9iqNid5NM1nR1iA5KZYgT56z9qozRN7Cf/bdqcRsi9mjo6Gs6K3mhfeUEgvE
eHHDjOhlK0hF+GHuVR9mh/QubySLJlsLnlg6UNenrROpF/kgaAgQrRsTveN+rrS8W3C2Aul4vF++
1olgLoVvy6+aMAG7WqpuzccNlRBz9ZJNOm8XU7BY/+KgrzKYUI3OYwMMeVit7KgHEnGjJ8mtzoGp
g/m6yF1lxxT1Gom0YsL12gxp3hrQKo4rVwMr+RAVglcXGnzfpcE7a2OC8xIvxKgkiJBr4qeZ6mTK
tZxMhzJVjmTQXdmKBN2v/3IIva4jE6+7TE6KuIBI7ab9vHhmQJws0J4wf3PdX6RPspN6m/DGKTBB
tkzR5422qg3VMxw8CiTWhpXsyD/IzQKc79qbDxUmAAV2zw9PqAZr4ORWKAPZ2xCrWWVZZTRpXZaA
EgOkAPRVVJ/81Vj8sVvuTh6zm0RCn53S4VJjXWI+y8n96XsXO/ZXGj7mwxw7xsPpM4TvFDuJzGaq
MQGTRAINy8IZ/QEdmKhshckvsOEAmyJ7EN2q+eHxVSDbqW8YS5LEBVSE4TqWnnmzajvWlLqx3T13
hhqqE3K2uE0CeTAPq/2RTGAnnjkCpGW2ImWA+K0H5dkcZMPoKqKhQa6x7oQwR4ACJneA/0KIIV/O
0e04HO3RF2wc/cY7x9/JYGJ/PK+SHfWQQRtWKGWFerW4lNEK7QmeCFGEWsEpYcwBII/LZLe0tKWF
3TE/y8M5SA5lIJpKFhoHXdjdPQRARnpkL5DT0rISGOp9ySUmWqYoSY7oYv0vto9mKWLIwApnq1hp
XqxrlyHB2e6UMLqhnXu1a3lbAxYyBQJF77F8s3iVxxxARmPbJKYNoaQFqqybLbdpF542C05GgOzW
xJgf8sH3PGf6CuaUGFr5+F+cNVWd0ThIetCkP07LoYGPMYg3cthAlZemvOqQU0ef0iKclqsU7afb
4BqGqAWVs2pvRDERyojmclzXCc3H1dW8uEbxLYs+n9ZGsGoGk4WmptRLMdAv/Ny4msafy/aUy4Fu
awKf5aQDe01YhkAAfpWKFmHROjyL5IDQ7qbbP1OECTz6ULeakkARVfvcEdOpOkDtfc9E0z0iRdjY
05XarMkzDg3LS6pDLwSspR84YV4GE28sVW7KWIGAzqMUIkWgSKAQWQMt0A6pt2SOsKjHCadv9oaJ
PCBUSJJxgUQ6IEv75OIH4169rI8U20UYvUUGR3/fxblBkgetiCENecUIjoAGsxV2YIumvUX7xKQv
vTHN5ZRBDN7+AR65ZALQZ9H3mSiQKBt653IkZboVRtKxnYPT5sz9PgHYGAF7po3O3bfLtGXjNkk0
09yWu8m6s0VoY9zQsvs+sw1ptAGdqMW9Zoyu4uh2M87b+Om0CiIRzBasuTp2pILPK6U3Db0zAjhC
efwzGcw25G1T6fkAGXLxU1UAmPjY2sc/E8EE4V7C/Lg+Q4QmnxXPq32GaefTErgnyutesHCIrT12
9mxiLyh085JfjON9a05e1rhK/WfrxaI46xgJU6QNonLd9MnYhV2bOmokGqrj3R5QBvrHfFn45tmy
lgGDX4jGgysdqqMZpMhnGmBwnSlBISRKF3gLC+Vc9UO7bgX2aDEL145mbxBeaAXWrNM/YRe3ljmy
h96GRm39uXsqyc8xFbi8SAL9fSehKLYpsmRI6K2r7sk077LcO21ovHfaN9vCeH2Ztqg3ThCxymF2
r1CQT2xLSTw0es4e7e/9COcfErKdKTBhYKqJlKUZ9gbUx+Z8sZqCaw118XcHJtFk2wRFmmmxtTqt
XgFS3wy4OOb1VVP2wZLADtpPdWEc5A3V76FQQ8E6cg/pnUzGGOp6bWyLymwLj1Invhi36Sj3hmOH
hS95IrAfkZKMbTTDpk+JDIGD4iVz4iTTj1m7W7qLJFfcRRFdev7Ff01dVTVFNYjJ3BWXqNRaJYWh
zGda59CZwQkMLhZot2g1L8xFTeD/YpmvApn0rVJWCc+0OK+tB/qerwdjCIxI0AKqZ6BY/z+uQHxv
exXIJHKZBpLnJKcnR2qHJK29sgKOtSaqJPNXEv0qpioDpcNg4VriAXyOTYZS9QuWXelnnvVpfNIc
erHL70QXO65WwH22LMvU3vPBSS0cwDAAF5vM59HmmsCeyrL//mgBtjlDxwC4Qt6zWDXJULbFjO5N
oh8tcpeUjq2IWvW5R+JOBhOoKllt8HCFvspxvdbyT310q2GI3m4dIEh+KCjuZDEBqhvjedPoAAJl
wKSEyKiuAeyodzSHuC1mZOUkqH1BBKEO9C5q7YQyiUth95lsbBC6BBSVJgkM1Zk/4fUe6F1dJpDG
swoiqxpgrA1bhz+/PVmMHEXyKSeYShhCS/pcgfNZvzutEC9A7UUw/jsDiqApLYjoYs1P2xtZ8qbp
RsVpLN1GmqDyyytf6HtpjPPWRQREnwzSapRLwDJOJ8yAFzeiEwHphR/ffaB+8UYgE/AleVoGlJnh
VytBC8nigDzXjY3OPb2Koo2iv+9SgCEGuPfQQszSXEv5pdVcC7t9/2XtDMtAhFDfcx9shQ3QwFmB
KkcSUHMvrIBclcfOmcLkDPd/UWyna8OaOs7/vwWyZc9lSo15yiHQTG7N5boQZTW8WPGChyUbNpE1
dhwmK9dCl0wA+mGwwClqoG75bQSe18tM+nF6e7iaUOStvyQxUSkxaznDKYWoFPUHYn4dNtFlg787
OG8BImug7ZtFKDEmw4rblI5g2I59vXl4YPCmA0gjhtWtj4q3HopZcP0QymSMW9cXosYqGsDHswUD
X5REdHzqA0qG0YSxtwgevLhGjmCkGzrwy8C/8dbIcajgwmEDG2+GWnl6sZEwHgTXc5EMVqV1AEW7
DrA3VfmRZMFog4NVVAIQyWCcNe1b4GsAgAUcnpZPiHxRaf2Z0o+fP2B0u+VijE7LqqLWRogB13hj
BWpx+MD3Qf8M9mcLpOls+/+qzO00dliqKPo0lZkjfwDaR8csMOxZ03VKGvJ2v0mvDACQ1DF/1Xwe
MAc8PnSJQAfuVuxEMKepvpLSqNC76+fpY6ZeKERx5krgJnSd34UxLBGexBSMxrEVGWXsMlsfDZht
3Dnpcj+rt3HyLVE/kvqQnRxmv+W+SQ1Jgi4kGpyhOmzWXWz70/TNtGOBSvxle1WJ2ZmkU9Bh10Al
xXCM5FP+rIget7np714bZmdGlH3juYCIzluBfCM5hVe73Xl9QTFoRKBeIn2YUk0ELrEKq4dMzoxc
SfGI3jhp9u0j/vLPorHVmk7PkjbSsD+tfJn2Z80iyAH44Zg2xipop5Yx7vfWX+y4mzXFUilS+upG
YYVOJ/Nq/ZEff1PALx8o05GdOCZzs+y276b/kXZlzXHjvPYXqUqiKIl6ldTqxXZ7iZ148qLKMtG+
7/r199D5JlZoTfOOk6epco1OgwQBEAQOEsgTKZ+VyrOzyOllHRKbG2MRjVM8mgT/8btIdTkNQ8Jd
dIGpN19MNA7YklXbDAJWCIIUQaFYY0eBYPSnxK68dvLzwdUxzD6R1nNu75BlYFwGIUhtiEXFWpXU
aZNhyTjz7nBM/PhGP/e9Y+wxH3Q/HibZk+f2+v0CFEuLJ9bkCdKQiAragz5ej9S1ZBAyocT6zihg
saLUlAs1eOVDBd4e6gUfeD6Djwx+z4O/gRf2fxZRrCVmXUCXiROL9hUePG3MujA9fUEEr/qYU+TM
BxmJ8Wb0tgIU4o7Q7obFpIhDEcCZGMYmI6WRrqAQdKRGpLMQXae40wX75jbxuwN7JI/8Ulftl86T
1UTKBOJas7otTPqi1LoJvKQ9KjY4gL3Llm5b62wV1NJgtMW8r9+/P0/GUGs1IoNMucn1MzpoM+Xh
MsS2CK8QgntYkCK2kwbBjRJ/NqMUVRGS7P22A7JeEQSfgN7MIDVVIMBgfyS75WB6Ngi5dyMqZ6r9
JBsaJVkz8T01NWqbRBYSMG2TObRH+iUmTpZ/urxsmygMtlTVTMtiIu2ORYpAyyOo8kj+ovZDT78v
liTs3F64FYYQh1SzNiQawVnhM/JwwT41B+REJldzMZNqn5YSZdsMr1ZwgrJFYQtKQQ5Xo2sSQ6PV
R0s71cOfSiUoXJLWEQ0SrNxyq57Yqd13mLUNqXjVZbCTva1uqvdKKEH5OpXlQWDxNaTzJzuJD8pS
7y6rwlbhiAHim390QbxeY1jv2LYWJFIOg4eUPiIs+1ztinO3tySHSaJ2Io0QmA0aSANxuvkuRqeV
/X2W5Us3/fhKGsGPT3YWVuYAafQod0vTi7TSCbnefZ6qz5dXTqJx4lVbyTSNWDzZEpJTkT4miErV
cwEjdBlGJhHXkZWVBgqoNHhkomfJQ42SQTBxtRg7kbSNSwtFEgdJ1YHv4QoOD3xqURpYQDv0miMv
xu5OmOqNwOT/Qb0kRROMRGKPJmY5A43sNZ+PeV/2phOg/S71ZJZ8+ywZSG6jH9mER/pdMIybHDI9
gbfT20Os+Lmsfmjr+0g96BjVzOfq6IIBsg1F6RTeyh+gSDa/Kgf/v+sB4Q8A6LE3tTcze6xpIGUd
9Ig9staJ+495eVZo7JpW5heyqW5bqr3GEralGRet7jDMD2OIPiTKSQn+sg3mENmSban2GkZYsqpQ
q0EvIJKCih6qgsHlR2qjmHIB2bHsWrS9Pa/LJxjuqW3HKRwGLJ9+ZWNc5yyp7ZXJIphqE+80TTFA
lopGjjV/18bPWblf4tPCPl5WBP5LxUTCatVEFgRjnjNiL5DEoA+LcsSMVjM8hUTDoO1z1ZcS8yND
E65eY8iIEtlAw1zdfaexj51OPFjxA43IMWCnOpUN8dmMg9cCCja8HHKWTxMgR5ecXgqWXQxgf6yv
EQe79vE9b15rOMEw1Cxq7DLDznV666imS4yvxuRd3jPJgXp5vlxZ1TBvOgWdvwgbAp+2gwPuhWa4
yt8xDMFYiyIYb1KWTT8nECXJCie3AsdcZO5Ico5EwlScVtSEjoCIjfssPYyyKmPZSgk2odUmo4wa
fB9ko47F7kuMusLEx8iWnCIZjmAPAnDh9NQGDinuluQvNf48d0cpv4sMRbAKdc+qjLTY955dKf2P
NPrYVA80l+VHNjcFD+22xjDh9s0oH9bbA9FRI7WLQUEdE9UxA1lGfDOeJ7qKcn6QbSG7JGxMnamU
YVoUNsYfPHWHAnuMC/r5XpbtZbf7TYEw/ELFg6PJUJjxu7NOhnga1BSEdapyPTGnIPeXz+O2jXkF
ELNwlYVnMisHADJWuC0ceezR/2XcTA2a4pt9JuVd2Yp9MZ8Eb2aYLgk3JCxfV5RJqi9YvoR4aXdr
RrtatmibRRBrDEGn47TTQgouHlxOyIm6lc9bEqhj3BNfd0ES7ska8Ded3kooYZsKTI0b4wGAJN/l
cedkut/h2bHxSkNG/LixfnwiNVExRBWj3UWNyFViKeHQovJMx3PP7WT4DFPKL2uFiIHUIvg5KR4D
dZvPvhYcD2qnxpiTvnhKfUhDP0csok6SOEG0CD8xMCHZ1i2dUrHXkSlZQxNqBl7fq89LWxwxh+sY
LNbtlDCJ03lzZEUsQZ6cop2JZsCqnrVvzREM7n68HzWP0z6EvozMd3v1XiUT/KgZmjMdaqCFiBUV
dj8NT6z+j29/okTcbqz8aJbE+jI2fPUi68keBk/X0/uiTP3LivDGPIg4XNYVjjYtoJoqgDOe2D1v
rlTcb+aHxV12jRvtZOVSMp3gf1+hjRHL9IbrRIH55JQ+t2mws6sYpDL27rJgol0V5RKsENGKJI1L
Lhe5N+hzIDVBfJPXwakIIJigHJxpZLJxhDCcG73qiZ/efNPv+aykCuztsh4s2cIJ9qejSh2UFcQB
7acbKudovlaqxgMRyOVl2z5JRLXhXimGJpkCkLkofTnSWIFYS+lYIDVtEzCapnfES3byvM8bS/6y
jK94YnOvVqUdWKSBV30zP5snzUN/zY1xDvwsQ4UgwxBTWYWKaMpFRCHON+iSUTVMFS8PUGU7z06B
/H1CnTD8K5YVp29aipV0gl0CKelokRrSGfQbpuhZ+uDkxv7ylskwRGsErpFq6SLFm+pn88uQf8/+
641SXDHBFlUqC/O5B0Kahw4B95PpXhbhTbuoiCBYIZ3Wla5kieKh757n5hCkfM1PpWufpwcV8woO
0ckMUZgg0fZNI0EoRTaDaLwy5ndzlLLcQqs3VIGGN8F0moPjZblk3xdsRJ8tlhlW+L6lBGjeoG6Q
y9qH/2XpXmUQDmyWxfnE+lzxRnfywXe5S08hmGbKZ+SyNJfXwYCUtv2vdWU/N+wXKhW6ofRoKMo8
g2TB09Tt6Un3OJsffWzyvbUfj5WU4WZby18BhVObom1dt3poSDnltzPmRddmfG9Us/dHOyYGRrQz
7F7XIFepHhZyCP9rbu7nulnMsFAaYb/NbeUojQhoiJnrDcgSEqeQzbrcdugI7/5BEFzssigmyzlC
h27kTHfiXeAlnzAw0o1Hp3JRmPyeOG8FKBwilEVopKi5/UkLB0PfHZbc58uZtpJG620NeBVMOEy1
HqIIIASOnd9aydOEfHfd7C5vvwxDOEymQZvFjIGhFq1Tx5bThPdBIyNc3PZAvyQR81oYR2soVYEt
YighsLuTOldOEBVOE59q+10K/YolnBstGNvc0IDV0saocacw+r/CVtGkgcOmrdM1gpwwCiaZ2Cgb
mFreDTZXA7zpdrDhvGIyxpxSMKLz5vtin8suZZtB0QpSUPUJBMzDoAJSST/PYegU5d3Q4L3l8bJS
bJtYHdkennLC85GgFao+taRvK8UzPzcYTX0a98nLLNGqcXpP/6F6lVu4taQwb3M9KRhVLGBq+psq
qiAm9TgUiteYD9Nyo8noXzdVffV9YfHqqRpVO88UL15uYt3vyXctkZxYmQiCZUi0UdOrBiKo5bm3
9nYpCxs2Y/CVDIJJGJjSNmoFGdR9VaK6mT/pRV7sGmgI83OonCx2lEkkaEKjRZOp9QBsxy9le+qy
/WVV2/4+oxZ/VrHfjMVl2qhaiWXDYtsh6MRLrye6xHXLIPjfV1ewEIw9lakDwtYj11DvQ/Ifux5e
XBwyZP/IwBVvBaBaU2jGcxB4U1c7tPigzPVuWJ7fsVCvTuflGrMCMQarD8Gkif6haLjrx/qcLtOf
+YIXR7uCmNIezwEEEOP4tFinqfyeqH8ohbAXLbFaos4wYEU9XYVm+CFUcokUmzZytVDCbqBeebST
UQH3pqY8Fpb9qNDwsdXqM02/XN4SmVcTDIoOMjU1mfmWYN/VJXFLEjqNfm9P99UoUWL+q99cvldS
CZYl7omFkkVgZcCKam+aFKcPvMsCyZZOsC5mpNLCzLA7vVY4ZrIn7DamH7tZogQyWQSboibtVGY2
dkhXZzStxxa6q9IJjCP99B/f8V9O5qu/FOvJFSs2a7x2IjuqTs44PLIGQ3JKd5bVsm5KtMIR1Lpm
c1NW0Uus/rluzmMC7yxxLdt5ihWGoNctU2MaJ7hZJ9f09NJ254wIdo+8Fn8+NIrkpigTSVBuY8kH
Ra0AZwU6IEjoTvFcuhHTJT5tU+lWcgmarRpdyiwLQKzTnXm6jlS/aBgIcCSnVSaQoNwVeCY60nLl
znCxXnw9NJ1B6qBlKIJuT8HUs57nP8IffFJx4WcfFJfc9ZUzIlEP+tVP7EHGUynBFFmgUnVSMTwJ
kjUgHiZ+TD5SerxsGWQQQlCdYEhPNIZ8kxK8PE5eRFWnMv0/AxFyR5i33VfzAJBB+Uyig6X+paeS
cGP7sviqbSIdNbUx5sUIcVL7Ez2RXfYBI8Q/9v9raNHvZDMoN13ECk4wDCmm8FppDJHyKvaG1luC
u7ZTUcv4rZCNGXlTcCOGIcKJVWtdX8AyHHjLN95Vr10lXzVM6gLnZrB714PAKuQRDu080JYWBkz4
FNrnZAQZCJ2/haEqMUJSmYRDG3at1mQ2ZCqr2XbQZO+o8XJiU+DPHaYa18UZ7/uPNoix0E24PGVh
IdHJ7XTtSlLhQM9tPWspX9XxZKCP7Kw5tZuicAqzqOk39lxj9N8keQnhSvHG179CvhmROVbRaCZY
XNw77zI1/ZSa/XuM7gpCOM8pnRey8HCiaaZTqFYOiIi9tgzdgEpOHN+hS8IIhzrTQQZcNlg/xXoq
TFQ7jnhKPE7l30n5NRoe32FBVmLx69Mqgp3jvjPwyBd4ZtSlDk0nZyr068zU/nCHhGOtakoxBTGW
L+66j2BmO+q5rHVx0+KuROF/X4lSkzJNWgO3lrb5amhfdOPKkN1WZRCCwcjLzJosE3qWRL03hves
tn0pXyr/yKX9FyyF0VW1NsUAGWPObPc45X8rBkUaUDKygZ/DSziCpYiMubS0GFufDNGu1X0jvp/p
Q97vtO5Gbzqnbz78ma4JhqGKlKkIRmzQoDMMdEf4qjQYnillTuUH5I1ghmarNhL2TBV7fiqqKxrl
R3X41vErf+GHu9glmjftsl3svevCv4ITzmuIl+Ul4PsVJU9lfexkfczbHtjAY5uBeaNo/BPWzWi7
PmO6FXhz5Zon3p4d77PEzRpESEib4fU667zLW7VpUF8hxYqQKULpoTECUskGx+pzp6tkbmJTzVcQ
gkHVhrJSSczgqGZnag49cxH8ITUDI/4B7znx7Cs3P/nzZDVuMuGEDQtQGFY2GZB7O3Hb8ZNJJenu
TTOxEk0wqmhpWmimA6CY+nNDbBeEAU9jJ5uUJ5OD/31l8DAkJKpaCw++fXC3lMch+3RZCWRiCAY1
V3oG3mYoQQSeObNkrpEeGmt3GWRbDZANBssgZnOJpUDJMlUtCWAU8uE6Ln2tPE+DN5USW/cvZ+gV
RjB2aWoFM9EA058i3Q3PioNRP/7gxOEuOaOQYd8f3iEXeD0MHTyKGpTh982ZBo3B2uGVqB8PA/0O
Sr0dVa7mSDaXZvuWC04Uxmym4rVYPEdRkC1mDfMTDC+lW+W+OgQH9Om9j3zyJWZmtoUCN4KCHSIY
o3kZKr2nGlIR5O+h3qnkxyR76t3Uu1cIsQmDVU1KgpEEXlbdjOORGV/H9P7y7sgghEUzFzK36KVG
5G88hOrg5oWfglPmz0AEO7NE6OFuCUAG2w4c1tRX6lKCFrQ9XsbZtAOr9RJUrbXSwh4qjtNggtlh
lHHtyr4v2JlYG/sM48Xgf8Z0VypgwpERnmwr8UoEwdSECbMVFkOEzht3fE7zcCgO/Utt1juvYisw
bpJWdtPAkL7YXHSoMDuq6F0cr3ppaxRf8zcxyApDCOIavAhGegcM+5CBJhytI67+UHt8okPuZfv/
2o4pnEpdMG/lqJvqaGP9tKZyynxwiCax0zIlEM693fRFzjog1OpRzW+X6T3p2tcFE6sFjLEjSzfh
+5mO/k74gFRZDkPPJGdy+3a6whFOvmZXaTqbwAGT3nVeoye8R1sPRl88WxEYwHljj6yibdv5rDAF
QxDHRjPMATD1FA/udFfuU3ex3OlUXpt+6tuetPZCsltUMAmotcxIn0D9tMydUKCMl2o38KhXfyt+
DDue/mxl8yg3HflKSMFKWOPcRnCx8EOscgbrPuof0uLQ/VeGDUHTxTfPUkHUOHP/UxSDY6Ievqwk
nlviG6hgHjpmFWGmYbc4s3io7pToU569J82+WizBPLQYoTgoCqQgpHQWXtyf3Nh97KqJf9k3bApj
I2Wg4q2QoVL9d1s3a52uZTqEIfYHrQ2drtwnpiTc3bbeKxDB+kwRAam3xfX7dtyRnXYIrjndl4b6
0NiTMSBtniZLVRF7YMCeQcRWw4xUXdflQItKJ//4MkZxH32dHvR99UXfKUfr8fIS8l8vmvI1nqDY
i6rWJTWAV3dPyvAZ4xfG7qa+Lowa2iFNh285jjWa4AlxJUbznA3NQIJudtPzuOfXveWMzmfOHjAe
TIlh39y9NaKg720xBDOIGRA++On5Z0WGvrf3nAE+c2X1GJv2d40mKGSdaE2Lpgrs3rH+kdxxw6Sc
i0+l7vJnmWZvf5d19ksFFNRz1pe0yiosqbq3P3RH/RDv6288uEg4uaQkGNsyg2v5BD8Z2nGb1yEs
7zh8CdVbAyy0YeYaso6dlwKgC1op+ktWjzQNBgg1nyYPczav6DE9RiiClA2H2bIgK4Go4DC7Iqhz
EkH9w3xP0GypfSxkY71kEIJ/TNUorDMbOtEwVPSa+6mNHFJJNmYTBGRgNuE00KCQ/N0STqiZaO1x
Crw4+9GqB93AqJvCu2wqtlVtBSLYCgX8AspCAVI8zydumiLwVoBKjxNUNjeygbL8a290YIXGRV4F
spEa2I3aAC2tyVNMl3vT+nFZoE0EopqEgVrEoOLm6y2hZRFiZ+bib1X7CJN3+fubp2X1fWHnm6rT
u9lYEDQooKMkX8wQZJ7MiWRPPTIcYfOHKNPi2QJONyPCy22313KPWalTqbvLEm27p5VIggq0SxMs
SoIl0zGBM0LbOGeB7xz7ifVO8UV35UwCMuEENRiGplQ1vGN5ynjXG6jwRmq1aBbV0czZ/UPp+G9Z
qVxpsbk05znwjNvwgTe+RV53iL4OJ95GU6CYR/KIL1NAwV3MTbwg0INsSeLn4S7tJZVIsu8LvqFu
aKZFDeQJ7MrVG9MrE927vGay7RE8gp1GPStSQCg5TRwLlIMWzTonsp+NepRg8eV4YxFelU/M25LG
KBEcc+9a3UzhdZh8qtN9pJ10aTGnZOFE8nNl7Cva2diYRt8Z7bXVSzJ2su8LliEqu5iwGqsGysv9
2Ne+augS4yM7qmKOjioJWNt1YGS2o96Tk+2Xe3pE5cF0yl8IwmSDabaFAk8jBkERRDmCKjRNEJdF
iSqkTOsPrBh35hIcLmvbS8/xWxX4hSFWDuPpPEgoG6AC1+be8psjf3/N/za9tHSUG1RUeDzZKX14
3ta8V1ghTKiHmgX2AtGW8jlHq6r+iaZXRfM9akeZheWfuiShoBoZQVtikULCMdX2NswqMxXqlASM
eH1yazadm/eT6SRd7Cpd7i6y+45kF1/UamUDFwuFzLEC/Lx8yA1MYbm/vIXcXl+Sj+Ovvl+ExTJq
Jr7fTZ+Y/sFAR00mK47cNkqv2yX4jLZqi1CLRx6mWg6jTtVcDQPm0HayhItMGMFhGB0IclkLYfTp
Q2jdDXrpDMrff7ZggpPQCI2CKQGGXR9J6hXsgyVLT/2LrXhdMMFRqOPSxCOaStD0pvvTd95MbC+O
cdN79kk99KrTy65KshMlGIvObLNo5FuUU1/Rf5jReWQHGh7C4l2m9pdoYvWEHutBFug4uoN6plXv
pKX0kYL/1gsq/eaRIp0iDJztYB16Z3bnXeFlfn9P3Mjtn/L94JqO0jjNeX4sTvJ5Wdt3TrxW/M/s
EsFglFnedkOIlRx8y1m8yC33eg6G8K5B22LglH62l7IMSnaPCBFnqARdkBpYVMXOKofO5ForQf1l
V/su1twwlCV6ZHiC0RiNtuqDEitslt/DCeFF0Lpz+Vc2PtoyD8OX69JmCrajwVwwjPLFUVAO8Tk+
1Pt4n14Pu59d9e9L9xALU5VAtk40kWqhjSuL1QkuOfOJnCx08TefvqXX5FnfzYfeCT+9x5S8ognH
fKmtILYZVMXEQD8WHgazcudWEkVvO5BXEOFkoy41QM0NRNKDk1k91aokIbdtc399XyxvVIy6Nowe
3x/Kx2Zwi+xHKaXG4t17b5XgFUPw95gQhtRixq0TKM+VQHHmovFyVngJUx5NkIwt1llBCayuyaK2
bU1/RRZOM+1pQfoU0lXfZlfRPN0v/HzfXBk3C8Zb6LylMXR5u42s0IPv/SWRhSOtJo06zBmAaZ0c
exsD2/2svDI6NGhFaPPpJd09/+JyXgUVjrRlGY0dGcBbbjsvPBQ+bl1n3FmtPU/g90731x/pvtie
FY950YcWtjSbweBX5E7VU09RpO2om/ZDV23dxBgA1RBT+FlBWaiEBjJKsxPgOSTyFHe8G072/uX1
ZXdZqs1dW6EJAYiS97qtxSbyPsF412baIY0Xr6PLdUQrB7Mvz3b2X+eB8TcKjCj5JSDX4FUAx8Zo
oZjFhqR7arskV725q/0ibSWSbTadrXEEYxUtfVG0C3Daym2ezX184E1n5DtviEbb2U8axvcUsq5B
BeM163WSlyZA5+IqKP08uTZkea3tNNrrAorX2HFkPYpogBH/KK5R8nTCFPS75se0Kz1U8+8vK8im
NV6BCZYsCmmD1lSK6FEzT1PBrqpQRj4igxBMVjmgsbxmgOjiwikT1akNSQy3Gc+vhBBtU6WHE62x
Yotuf2xm6nZMPwyWeT1NjSQls+ldVlCCWRpDaqvTCCi9fmy6s8qeLFm/i2y9+E9YHaC47CfMeMd6
WexxYJ70xUr2fdEm1NaogBoTBydu02ujKgpXj4lsGM72QlGMBaFMZ7Z4T0RtlgX+OxsnJXZZcKz/
KpTje1QXc7oYCIUtIlY6dtbQj9aIdTKD5liWoFFqJT5hO52gv0IIqjulUTz1Kd4zqm6PWkDzxKv0
wh0GtpTOnLmmDYZK/lQUeu9qF7ZW0IJOs4C2UcKfFafeGfzJUxzjiiO3volbhMdH68pKA7e37FVa
QbcXjIwLiwILSvrYq8Jml0WTo5uFxOTIYAT9HtLEYGqPRWXlt0jDYILvjYya7l9s6Ksooo4nSZdm
vAIlOQb3nKTF2LFb5hgIjVCU5vyZIgoeb8A/xSoAFql3GBVsyrII/P9/E3phrgYFS5mGGljB6YwR
GoRa7sQ7NPNl/U2h3GjtXYDBjnPyeFmUTUv6CiX6nlqpSDUaMG9l9kOdnob2amgzp2PvSTyvYASv
U0eGQpQYMCwJfWtonGhhsgByM9BaYQhnNzS1qcQ4VCS3TS/Y/ywcHtBwuZt2/WPzLv4NDEr7Z5PE
dGpQBEPS87gO8wnObYKOkwAM4Z2s1mnz8KxghDPa0TBDFhUwY/8Uqshu33eZxK5uQzCMmEOLNRK1
wvnsx4awjKKmEgnGJb0hM8Lhw2U1k0EIx9NuF8UaeNPtGB+V1G2rm0CTXDNlEMKhjJUZxC8FIHL0
76G4xCo+2oZ/WYxNT4qy3X9WSghB7bhWRsy9Ri6ADeB1zM+9Jqs8k4khnH1zMaMq4s2vk3Yd1C4d
rqxFslLbxvJVDHEmhMKsyJr5ho+nxefGMvDReoZ75P+HKHAbzWCUgNNRtag48oKUtCvRe4EL0Edy
ikGolruWCy4enkGRE6ptrt8rmijbOFSoUp6ANizJjUKzQ5uR78WoShR6+7q6whEs2kJGc0kM4KSY
IqdjDAUK3dzcDa8ZStz28DtSqgWZZIJ9SzGBKc16BAimeZVb1yR5qmJJsLt9xwLZoglORWqAMuf3
UJQsgd5WGTzb6KIyNXaqu9otXfMv0+MDStCemmLLZKnfTcFWoMKpymM8ruX8vmCHXzrzJtD/VsJ3
1FtaKwjhVNHeVIyRYe2I9tgOuVtYz3J+3M1uxBWKOMFhydCnvCwQZJzRulL401VzADsdL4co9rI6
y03P/SqSOJmxzKOlIgpE0qb6uLSGS7rCa8PmxLJsd9nsyaAEzZsRJTCdB3AFGkYj8hCoV8wCsX4q
C+P4NrwJfFYyCTHwTJNWrUYAZYWx19rZG9BSUig53N5ysu3n1J7OcaJ9vyzeS8r/EqzgYycd1aMN
Dx5Ht9/9jPiLzjEO8SHzmTe4w26+Hp5AILWPPXaWPfrLhObHY3X9C4q+MCy8SnjzckyaU4k8kbnc
Gb3fFTsj/0qtd4Wvq1UWnHEXN90YTwC0zUNXn4gmCfZk6iIYkaGw0PjG77N28Yj2yg49b12VOMl8
f3nftj3LShDBcETWVCE7jyPQv+xb5GZ+5BVX1l7fxbeyfKhMKsGEpI1ej6bNpVIVVyN4Do12fQRN
fbgslcQavuF/LIcxH3PsDinPXX+XZCddNn5wM4wBd5Nt4q5OiTgDZgkzM8tn1E1oi59hoqssx/Qv
G4OsIOH/DHHgQq0FSQ5CEsRiP+wPP2vO5zvrs7I3D7EvfTPh5uft8X1FE45vUg9ah5ogFJHuBo8f
XxTPuPqNfuLN1+9KCILP6x/RhNOqEVZaegMwxj4E7KNenvNMkt3a3B5m2Bp4MjH9UCz5VUp7WdKx
Bkem8SVXP5DIv6xhsu8L6zUsLWtZ3SjQsKuxuFZSWRSxtSGYpo5fDyplpIcFMz4GJIvDcUZLqj/v
dORPWkwiRcWrjo7UEEy374lneTcYWJpUhiBTOJplCc4EMxw5RSuG3mH7686jmEpf4NGMPjQyksyt
E4oOVGpops1sTEX+3WBrE4g5mxjr1+nDU6ik3sTSXVYTmVg8hBT1mlG0ulkmsl0g5PwdpyyWuEoU
LKOB0c5gbFiu2GOe+qPPh6sOMkKXLfu2RhOcvJ6rxbj0Cyg8ckacMKsWf0YqF21pWu+Oef10WQk3
F3ElnLCIEUgFijwE3GIewtSz5qP1nocJEMhjJAs46kxTvHhkKTKd2UygFumpopnb6tf9MjvvkeMX
iHjfaDs7GKZchzIUt5a2gxwslpzX7Z3BAxjsNSjQxaB8aiy1ToqJs/o9NkgGlhEaeelhjqPjZVk2
7TZ4yn4hCQ6VlElA9R4HKbrud91ROyhudsWJaXJkH2UOdfMKtUYTjq3ZdnqV50AbnvkEoOS2V5xw
3z+315ykdU6knNHbOvdLPDE+7zAmoc1yLGRa+3mEqgHd1y1ZQ74MRDi1YM9VlbgDSLOcwQCJxnU3
nWRat71TBjV5fhBtxKKHzRdihqoO3TZuf17h0WMFotnQ5RZW5mE3FXAFJjqM3upoEABMmzCEt/Zs
GB9mHYLyHbc0sPCD4tHQcPkUu23zsl7G1sD897xOnZCeKfl7GiQXd67Cb4zqK4bYbls0UWwvIzDG
ChuTYk5u9wWVRgM7h8PdaEuSkpsrZ8JZ8NUziDhgvEGJR5MjKeiBuiwcLSeqdN9s98t7HrMxJf0X
Dv8dqzuEaoBHSBt6qEN7SAvw3DgV+SAxDpuKvcIQwnr0dgwpowPnVR48Tkse7lQQ6F4Vh/q5PKKs
6Aa8ynhbksByR/B2w15FE2xSlmugxs8hGnfuvLrcPpO78JoH+Rj0+SidBLEVHa2XUrBKRlgG+VQD
j9jnQPtkGJLbkWQZxfgeQ4AnpbKwjBMMXjc4qYq6/Ojj5VXbBLE0ZCrxIKebYgiJsvVK18AB6JnJ
hzL+qC2H+j2JSraCEIyCkQ1j11SITuIGj6MEya+w9wh9Fx/IGoeLulLtkRQoYTDhJcheuTX8DNUv
FWbFRWc+05idZXMXZSsnnCQQgGmJYXCn1J1KjNRq6rPRP17enc0SPWYZGNiCiSOYayL4iKZu2qBJ
YRaS6zxDVUiFYpfOcqzP3Q4T8FCybB3Vh8uYm2q9ghTCu2SsljIOAdkUvmodR/oOyqO1SEI8Z2DA
GtViHBuqmLqTgfRoF3eRzBps787rwolKFzO7qUqglHhCRLkQEguhY7QSWbYjk9ViCToXmkFSKlkL
Gt37wee1SAO66KiTH8eXlmkZJbVMKkHneqtsA4UAzrK/xgjuFuYhDSsxpPwjb+zoSibBfC9wRUHA
cGuZdR9vcU6pXWfjTdLKHi9lOIK9jka4dlWHMKF5pWlfTf0uaT920gH0/OdeEkcw032aJ2E9QZ/n
grpl+SXSHvNoT8tnReb4+JcuIIktBqiJTPoKQ9zwtNwd65vuoJ3eM4Gel1GtDtBLcnll50isLHq6
YH+y+KGdn7XwvpOV8m+2Ua4xBCMQj70V2TFEAdnamNwr4S5TfZ0VTjffRqg3CgtHCb+/x/Bwj4qX
RU7e/bv9Rk53GSPKMWc/Tj6W7afL39/MuoPq5heAIFQByuAhSuFQoyNDC8hyKK7yo/HyliULhLfD
7hWWYOXiGDTVucKd97fwS4PRYSjachP2QqUQ7WQ3pG278CqZYO1ixD4s6YA2TFcB+9ExNIE/XV69
TQiGWR+2jp5HSxeOUR6Flj1gxo3X4+L6JVWOqO28jLB5UF8RxNbdzFAaMHoh4I7B7R+ijnQ8Wfn3
xnYVWW+3RBaxfZMkYIdnLSISVLBUIIo1r5pawmSwrQAraQRl63TDiGxMT0c0Ou+om3lh7aS8oB8N
gf0n2XCMTVsKqiNUU6kYtSAm0sypG9OGByNgxfbmvnBV8+uUOpP00roZHayABE0DwwRd8hjxIjzD
dcys+ySqvMt6sCULlwMlLUSn6puilqoMWa2WgMhjR+mvlvxoTzur/HAZZksS5B1t3CItTcWYB8Hc
DL22dCYI6cciBGslxhcPx8sImzqAvmpUvaoat6aCRWtA6miafKAIvel34UE/KLvpYfSXXe6FvkwF
NuVZgQkKZ+gjWcImQmwQJ+6otm43h7vLAm1C6Coy9SDUghUQbEDfWDWNRoaH5erOZmdVNr5461xi
5J2K+S5UJab43ICxXPkStDHmlMyFSxnY1ZrQnTPZJMxNGETUKkEOAfWBghhaih4AJUmQ3VFdO3hO
KjftP15eqU0I8BLqjOkGxl4IMVSosrQfR8Q2FWmcwJw/hDZII6xUkjXY1rAVjhBD2dGkqj3FfI3K
Y3tctffBd/M6PZp+dGqv5ofLQm3eRjB555dUwsKBrseMkAdDKvaWGE6FFu7pQL8v+/hInqMD7y0g
kheCTVvwCxFl8b8f0qZc5npc8MKRDKdR/zSppzC6HtVM4no243jboKhlwPMApWL6JVPNGETliD3+
j7Q3a66U57mGfxFVgAHDKbDHTJ2k5xNXemI0YGb49e+ir+/uEIdn++v08a5ibVmyLMvS0uhEvkOq
fdI7N43eXZGGPVgdD2KiH3E6+ZNbBHNu+kanHyNDla3bOgLXf2NZjlVoR0Ek1VlLCCSiXyK6RwsJ
N43AS28tW8XCphRZMlEyoQp/moCVnuJ3fDcfq2O9m/ZG0KIkJQ/eUp62Fk2yVIzymicrxo6YCcYc
/PB4WM6tQo3b1vKsRck+aZK4VqnBPhPtukjCAhPqDPrZVTHfKGDkxAwtYkxdW2BQNDQl34fxSq/O
CVHdLReHLV8nVismx8N26Xk5ks//PY45gcB8yfkB1Q5gZWSB/f7y3t52WH+Wji5/ZmV5g9lzLVoS
Dej89sf5AbW3tFL0X20eH8+bTA5SPG8atbaCCWAE4zwHY3e6LMOi3ksLtuCvZCiNPEffB77v1eWd
OUSBDsYHkUZhZM53qU7eIRrY9anK6rY3Lf0dRBA8v0mhPm1ogugLPngqUr8RHyz2UDeNT6M9Uc4T
3FSTg2SdQ22KhJAUUURpk0ypCxEJGtgFZq0fhGoo4qY4aAl18Ryre7Y8xrKrBjMtK4SSlbavo6es
f+/1X63okM3fLqtr0xyoYSHjjYsSpka/VBfPQGk3a5DFHfi1MWgH0ahO+m0IvIg6jgkEOdCPxzEa
MCoesjRH5BeUuaxtJ0qfAaRtQ+Pc60sLc5pSsApYuwQdOeiuz/x+Z+zic3nFFQf+pv5XeJKtsW7M
SjJCoBiNs3OoV6hcDC+rRQUh7SLNK6nZ2YiLIxMdz4Gb9+NPYndN5U80V7Hiq8AkG6gFmeN+wvr1
7K4x9izbl1xRJKGCkM7UNE2G2R6WSVf8Zzumvpk8CHH4tzWTztKqAmlAX0Etov/geD877UxUqcbN
Q8cFnzZqLQkmq0sQnaGxejZBnOtB76bID6k1+HNRBrWlaktfjuJXfnQFJR3VMVrs+67EijnzKXL3
hXcwvZ2d3hfTVy37eHnlXnsbPEouGRmKKXGLG3jpBOK6qjBKF4X47lyi77AavtlVNuyZWaNwoQVV
EE9VZD0qSMnAB4GaNqYDMrX6XYkZ4eNZ1xofLxQY6bO/LN5rB/RSPMm+PYHmUdDoOKE15Necp7fo
PVORRW3ktV6CSBaux7BwGgGk3+PREF38aRqMmFqJrsATTvPLEr22w5dgkh02WcEKffackA9fccqN
MWi8MSHBvr8M83rXvoSRbLDSmqatwCgSDku6ttkVox9rcXAZRCWLFC9WmhFxssiCdwTQHDFW7VuR
Dr5etumuLexY4VoVlicHjnWTTwjxNQfk12l1tErO3yVmhVZ6uxoa8LUgi4Cy2XxWjc5QyClHkm5X
pE1dYDFJee8l/lAOO9RnR2CHubyeKvmk07AF5XJUlZAvqlANOzDfQsLVj8gU+yPS1A4ax/4NUPIe
1LO9DFM64D2esubOHqsrLT3E1ruuV5FJv/aJL+yRSk6DpA1KYTMgFYOzi4jus1/GZJ7n9qlrA6rv
3yAXRW6CIE3ovKq7bOZCuN4c0TAhdOeCMWig/JPuiiNpxKmvVXfBTS+1glvsZxU4DzTOUGUV0xD9
54FVn4fyy2V5tl3UCkHyGoWepC6CPSesUdaHCrU01DC5PqTof8j2qqpSlTiS7yg11kUkx+qhufia
5ZHnl7T+fFmiTf+0EkhyHZzPmAebYskqJ/Nb7wM19SByVFfAJZx/eRLD6p5R5BqUsbQwMKgHin74
jyBZP/FTG+h+FKp6KzZ9xApKulkY+f+gSowzIzxwk96P2wdb1Tny+pL2UiTJR9SFXXWtC+X0NvOH
6joSre8+RZUFdsPUz42bYX64rKptc7BRI0swOfpVjbFT2swYCby8Ocy+S7RPRpK9vwyxkYdbpHrG
WP7DagfZEYjZxOA6qCwuriO0Lmk7/Qc5LJUH0f7vx7S9BJOCirLkZRsxgOXGLwNlAOOI4dGKCquN
m81LEMknFKi6skEGv0g0781dAjoKuiuOY2DtzSNTJvqUeJKHGKnZZlEKLVkH8AHtwH7khdngjxhH
a/pJ2Fy1qnTBtsU/60xyEzMtEjw+ADFnN0ygTIB9c0AFLYzq42XrUBmg5CswlzbDyHXoK0rtc8vI
92RQ0X9vu6P/yeLIedKywby7zoUsLrvtGL0vmRvqjeq2dnnFHDn7IPTKwCaFTZQJ3gB52wRlfWj+
Pne+tjw0mEl7qYzJZEeQpWkqELXj2bnDMN/wsk42Q5U/G9bRpcghmgvGmUYdPAFivGJ5N8zo1UiN
XfI90j9chlKtmuQbOlwBXDFi1VBLYXk/7aIO0ijwSm93GUfhhBw5oZIKC+xGqBEPu/+S82mYBZ51
bjDgaeHymuj+MqBKsOX3ldMrMzMB3xAUNTtWUGvnLkmuu+yO96o6epWyJN/gxuPMLTSphIL/KNgN
SdsdTbygyPyO/v3U35fWJ3mFxkjI8mqE06Kd/YIg0z/be5Idy06xeiqhJK+ATtc0S5Zbm8jw5KAf
ORUB8T6Rn6Wjiu8UipILU4qxFkaEx7DQ5njeaOzk7LnlqR7aA8bAKzaWwhPJ1SnEs6va7aCrtD7Y
SRFUDt7YVC3cKoEkF9GbVaaj+wBbqjZ8kGPrXRl2P6JWUYGpgpGcBMYUVRbjsIWYOrgZvndKL0yn
MejE4z/tpN8Pb6ud5HaZFTvtb5dH9rQDpRXKMn2wXZ7L0ar/UUOLBldglVXEiVVg8ar+sdFQ2PNe
jxWuSLVwy+8rCCuqC3PMsXAWtz/bZh2WjX03dsZdF02KF0LFNpIHZZWD1eTRso30+YuVHgbN8Hty
zUfnLFTTa1SmLbkGu7OEN3BAefneMm8zK+CWIlm5nAWvA/4/57ghOYWeT2iGqwBRtWgTz5spKNGC
5V+2NoUcv7tcV9qJaDxoroABlOnZfYrT+1L8m/7lwocuReWlkwGhLt87Twi/QRoTNLPq2VaxWjKB
5WhFY9nEgMGz3wez6z+kpeLuoDBkma4yaTOtQD0evFl7iOqgNzmGpfuaodj/Ko0sgq40woYZJdgp
BDEoZvtmxhgHsRWVZ7dX0gQuPuuChck1FpNZJiRN4Gria/5recIvD8gL3TiP467FXVzFHPR/3Pz/
WLQpuQKjKvqaLIGW3Qb/3fzdsMpD77C0uquGMmwbhIvXK4KeFk9udR+GPCPTEmpVZN6jfeMD5nMd
37J5niGko6er+kFYGtavJw8lSvqKGsO///qhdIlBnjGkcyf3Sk3zfufrkvFo9PFN1auu+6qVkiwO
Mx80l1gQw5ruxuIjU837UH1/sfiVRY952466C000UXsE2cGRt6p6we29+bxKkmXN3MjcqIYIXtqE
VnTjGOZuzs+5Koe/vTmfcaTos2eWRbm+7Jg+qA3qg588jVSEBpvr5do25gHZ+JZcMKSls+fhkMQd
0cabx8lV1e6ovi+dXWMvmtzr8H3q3WhV2LSf37AtVv9fOriMUjh6itfkkBv3jvvLAb94crgMsanv
PxCYvfLSpLQyTycTBXWhjmlNGBy5TKlIQVlpB60RveUcXmFJ2TCWa8LD8A8ckfoNs75pliKy3LSp
1fclL1Jjc2g2s5wwKYa9yds9qt52dFRN3VDBSI6kolZhDT3EmAyU2CdB2Vx5zZtcyUoWyZWYJI06
bQKI0/Ed6uE+V7RWLNdl66XyzbanYiibiGB36NqhcsheGKo7pgpC8ibOxBl3S0ihW3owtt4j+mAU
j/cqA5YcSW57kaMVgCDxV5r4YwoKgg4W9uHyPtmMiFf6kLY6L+I+a03AgCC/jrsDyXKQNwRp9UEf
u7fERyssedtnWUy0ZNmTtu5bOg/b8mOX7EENGFwWSmHJ8hXW410hyKIeCCXaLxTv3p5CFsW6yTdX
gzZuZYG8NswiSnxOxjZ0suEOk6uEn9L2R9rije6yVAqj+53RWZ2Sds10GqM+JtSLKxf9L8NbgpVn
9fxOuq6/H5WeOVCs2pCdO830RYU5lQpzU2lG2v6xG+dZm0OGif9EaUJUfIlUBAeKjfObjGolRpwO
WpNlv8WIfTvxSWfejdG5jv+etg2B12q9JCdgTFozMA4gMaQuyHW87tB2aRJe1vp2rnsFIzkCT8uc
yY0A879O1egmLsMxWIgohivyTuv/cfdILmHuai54C8AEI7HJsSo/xqqYVWUGkifgw1xoE4EncLKd
F93Zjp+Pihhjg3TshXrkiysfS3QKDhAD3XZheWv4ecgD85R7YXT6bwrg/KVSeR7FHpXvstQTugtq
Oids61Md38Vv26Mu2EFMkOyge+NlWCPqvuiMWnfCcbgqrLt0vitV7fLbnu0ZQjLrNGZJPLcGgn0d
DHR1zt97DIN9rGgvGve6qa3TZQPf3q/PeJJ9N4nVV8YIkYi4L4drrTjNgvhEUzjsTZNbeCjRxoHw
XC68rIkzNGMBh+3Yn4UApd73pP31BklWEJJzM3iW5iQz8UZUVH4xXTVgaTOyo/mmCo0VjmQEY9M4
sZ5ClIn/6N0MhVDjrqrelZPqnrGpmhWQZApk7BrLRWIRlF7xifLCL5zkOPPmisQqAoXt7brCks2g
KSYvAkVmCK7TNtSDOexu2Ek/Fb+0m+ojhgofCuUgzU1TX2FKnq4S+sjMAQqL8HhEvxleFJbOkTg+
rxXRnApJcnjgsa8TZ4JfKHoM4nqvl/Sxdh/z7stsxl8uW6HC0OXOOBb3ZSxcCOWiPqPBu3nUhCRR
yKOwDLlW1muN1MUka2grrs8JoiwSn9hwVRJFTLLpT581ZJkv/R0zwPGb1sARmX1P6ywPMpZ+v7xg
Klmke0+a5WA8aLCd7KmOfTp4nV/x+nFsPDxQ/f2YTpxKK4EkH1G2cVKDwwzJTtPxm8r2hzgUKgeh
WjXJQXDN1ae+xKppw6eZgyMvVVyxtoOSlRiSZzBzG+Uyy25lN+6BhOKQf3Ov9Ud6wASiILrLVC2y
KqOWvIOWjY7e/sZLPg0ZJg/97FSl7CoIyRno+twMzoRFM5sHPhzH4kpXZbpVEJIXKKwunngFL+C2
2gfStlkwNsluBnmH4qqgMGmZfzsnetanArKk3fBJt7+I3El8gXvQ2OgKqO2H5GdTsKXshzG2Ocnj
ZfugFwh8teMRnBNWvXP8/4pK0za8vF//D+NDz8GSAEMUJCEKkwotXR6MhnP0FB071M+Qxp++D6Cz
X7qR5h+XAbdX8xlPckJDV9ICpUgw9umGOajcmnz7px0r3qb+j4V8hpH8EK2mxLSWvH4dznsryFDW
Qm7HYOkBjvaqgc4qmSQ/hKuLa8R4qQxznBC4JvfWjAF5d4OKz0WpLMkXtTNoL4hYwvBxl+S+gZrj
+UhutdHvbX/am2GmpADb3mbPCyk5pzQt3IxGuF1YY3Hk873F4g8as3aXrUKFIrmkmbpYwxErOJlL
OfBN0jQBaRXJ/cUjvHqA8Z5FkZxS1miorQcLXVjXn2lyRfvHjLzXmtvESv0pQxZFpS+VXUguai7t
okPwgDINlPQRzQsSJ92ZeekXmWIbK5DkJI02ZNwzOiBxwdJdZmp2WLd4+GUo5cr/npt0OXb/rKOc
rmlBiJmhQBxvPeKeFB/t8fBPxiDnZsAZG2HeDoyhyR8t4zHOz26sqO9U2NvvjbbKaySoAfn/vJB9
Fbc/ux/6oDA2lUYknxCzypvNJTdr8PGAoE7T9JC4j5bqyFBJsvy+ksSmApMSEyyWpd+jkiqq7ifV
SbvRffxS4ZIPsLOpGysBDJ6clqFO4mC9Y3qYXXehEdR+FiZvK4pd2ZjkEDKW18Y4wMZar/XFfFc7
ml+R97rqtUy1fJJP0CZGU22AaFp5X454FKj8rFJUdKowJDfgCKelC/sluiNP3I38NgqS9P7ynlnW
44JvkxM0Jh2zwZ6BkdY0NErrNnMiIyAUfdPLq2zmql5jFc5UTs7oWjGVrobwi3mDn4AB2TGOZXGH
kok8+dongef+vCyh6vCTaw6yeGhmY7F02vUoYBeu32rke9nZE8rA56NWka8gzfdzq5h9q0FVqRlV
ftWKZi96U+E/FrOQl9sFUYL3uxXUlpt2he2yPNMhvdXNviMCe3b3MRgRy9jXRL7rbYV/3zKhNZ4U
zrRxxFtjWW1TBJp5iscwfcstdA0hOayuEvZUjnBYvakFpLvyWhoIdjepUmLLd+SlW50ecmFH31o0
F8sDH+nEVcbLr+VYKw4QFYQkStZ5NO2XbGUMuzDZ8NRxdrpsjSqIRWErtytMK690upyBnnVdamWY
82h/GWJL5+uFkrzuNIw2ykVg77G21zPfdfHOvrsMoTikTMnLIvMF1S1hg1lfp5jLiTqh2fHN4t8c
oCk52UQnc5XqgKn7x+Fr3bxDw+FlQVRrJbnYtM+qmiTQuFW+MxIRpMOu7H68BQOsMksTOAGx9EuV
l3nmdSCCWhJc35y8Q6sG5kU+XMbYNqs/GHKfWp+mucnzpbJidHZOZd+4fA7/HmK1z4mk87HTuC4c
XDGHZP5B8vTkFYZi/21pYw0h6TvtuhYTPKDvub/qyqvJTPxGNe91y3TXGJI20PjLQIgDjafON/Nn
kf0S8U6ZmdtSxwpETv9NrIqR/IbbbaKbrn+cVYla1fely3en57bNZ3y/M943+RNRRdKq70uX7dRp
rWro8X0tTs5Uq/f2/P6yNSlUbUkHkyfcsjIcqCHK5kBo7/K52TXK0rllHeQzY62HRc6Vt7VrEnft
cgkVcbBQcfJD/omZAT8t9PElfYMzWaMtMq/RRhyDzfJ2a4jPmX5K0t7HPInL67YxxtA11iCSd4dH
RGfj4nrZT5b5zv3NtGuCNMQwk3Lc2/fLqNT84CkuJSptSXu/jBDFj2BiD7MuuWrS0a9E/jBxRSyq
2JqWtP1rWk4gncH6VWwOii8td/YOuzPJ/I96klwAHonbLl5SScIOHeMHzwLRf7+sJsWCybm/OEHt
AwYuIbOjx0H1hZi6r80KU1Asl5zzG+ycRtPyjK8TctDNQ9t7J828r1SUtoqY1ZacQY2JIoaJ0Vth
7T6Jcsez2yi5pfatwd696U16Zd3y/AVNq4uK/nc7eEejg8BGUnUgq1Qj+YTcYnk3LnUpmT6FbvNt
yON9FCmeZlQgy+8rVxBX4Cf4Xf+QF3eV+UF4d3WruEpspirXayV5ArfBe227FCDyZfp0d4hD3HrP
yzCvZfq0Kvm/eY1aw0k+oMX8iCGdYdLN2Y7CJcnMTjX3k2u3+02RyHZ/P4/lhauzJX9QMbT2azoE
LCFh+tkSho/ZCP+2USVfIKZJTPZSb0fdJ+Ieda1Ea/+Hyxibz6qrpZOHEyTdQMxkuSLZznFZuKXN
q5/C+X5GFsT0kbnc6UcVw6hi28qV1d44tY63VJDQCeTtHqmPrqgC1rIHESGXoIPFuXQUHJqKuMGR
XIVrYS2bRWNV/BDbZzoqXN7vFOGFA10mHyFdo3n24rrjk7FHv8XBuSZnVMFjLsLfD2F7YX2O5Cfs
xh3nYYS9e/VZr5PAzGAdbKesKFO4CrmaBFc1EhUpRCoxnZX2vgsTzBzFTUqlGMlXaHmRRebyAKBF
T3b+0xsV31c5I0fyDhGvE40tb+vuV/6xPqEfCjZedugFXuaLqApYlTtKcg3USWovbZezjwbZR/eQ
v0OVh89O2hO5L2u0TxY7lMoofMUiwyXjk3yFnQ6xh8kc8LITXtaetHjwB++cp6bfqWb3KqDk+xwp
qDP3S4A/GaWv1cja6L7N91ofnY0uvOyeFLYhc43URS46Zix7Stxj5qlJFMGjIk6h0lkY2XVstWK5
xUeuT5IPBa9Dmh5rFYmEYiNRycbdcRp55GHNZrPx3br1U14GlqpsXiWNZOi1MCfQoAGFI88VcfS0
euIwNYM/tYr3fZU8ko3rhWm67VJzyKddUZ4ScWO+Jae2OpioZNGW2XQjWbK/id371XCdCsV7qkIG
V38ZBxmVnejjsk89E3HC/WDvLH56i/k6BgH3HfE8udK8aOIo1pdzrnDnQ41HK9sVb9oh6IXwdBDf
vRp6Vgibu0OegwEj+1qA4rhWlWJub8FngOX3VbholX2C6aIZDSlr9lQzrvIoURyd25p4hlh+X0E0
o8m8Mk7A0Dt8xVMzH28F379FE88Q0gbMEFV3s5tCCjRh1/ZXZv+6DKCSQdp7GXUmL3Uhg8Fs/WzZ
ee43GTN2HuZD7y5DLZb/2tc/yyJtvhEktiSKAKU3YxTYo1OjtRz5+qr9iAES11mhnZOqcwJCVGTa
KiGlPaln3GFWClvoM63EAAzUFmZ5eRdNjWr+yqbVgbYblf6WAVprKYuUsoZ1bAJSwsa7JuvOOejb
Li/jNoRjWYZu2Par8X1EzDpmx4AOx8zbj0kX7awKK3kZYzv2MP6AyI/Y4KDW3M4GCG4oeTC0CTqZ
jB0rvdFHvf6hFuyhod19Sgw/1sfIz+o4cPhbqurd1b+QVjObctIKGzQ5opmOidOfDbf4Qg1FhL1p
HSsUKcK2uBlXooGsOYsdX2eJP9vm+2ZOFXt52auv7H+FQ166C9519VSJBcfAgjl2UETWkXKkTBSR
47KRXgGBBB3DwwlI1+UXdcNgU1pGAhYSoS8z/mKXddBq70Syb/7/eNpNuVZwkqcdbDzudaJabOVr
U+5KjLkqzBtiKc5uFcyixpW35SN2XEQA08d4buRf0/GB4JmPjG/oekMlyJ/VW/7HCqfyepuyEqvX
T7dD+yWjCu2o5JA8buyxGm0I+D6fnZOJ5tl+8iOz3iWTIkjc3sQEfHmWZ+guJti/lKRLIi+rB5yx
IygRFzahuttH13PA/HKvnRhXxPKbZkcIpi66ruUA9CUcKbPZMHROcSH6oJfvMANzrh9EbIFSyCSK
Pbt9W3kGk7OBmKyWDNwCGAh6C9z/5yMLtY/tGcPk74cQA+XBw666Im06ihWmtJ4YMDrEWg3Mif/S
yW2Zfi1U44w3nfsKQvJFCdqgut4pYBzU3jeRdqKxqo9IBSG5oX6Iad4ngGBTvY8qD5PVflw+PVTr
JDkEUceew3QgwMCrCpR9R61QnYKbGKDRJhj2StELKe0io9d4bqbQhWNdJRyzKb8mqgYOFYQUr6Qz
mJN1DWd53H9iv5L+vtYVcfamK1gJIe0YNNoxCuo8uJpW+Ew76u2N1z0R1RgWhSByrqztqrg3dPgB
h71j4+ccLzXsLcnZZ0nkzFhejHFvF4Co3MMwHrTppKmKIjbdywpC2hr53GdxlUDjtkh3Rmi7NKj5
T7f8IphPiw+XTVihGTkpNiVWDK4laMbVrkl+MyFgZXzvlG8hX3VXQslbJcuzORuBkyWnzkGiqvFt
yy9Ua6cSZ7GQ1Znm2mnZ0sWUo3H2CbsaaeXXdZC8pUB/Lc7yP1Y45ZSImlbQkTmm55bHYcyZ4nhW
GbO08a3ZcNx+uTgKkKXzOQ1AePglE6Pi8NxesWWUNCIoKEhaMT3BUwAxEaw5xVVv3UXjlREF/C30
V6Cy/oMirRe167YAcw9IOqPoBmHhvrJaxNL61fRoR6PC22zHAys0aelYV8yjwcA/2uyGHd3noXvK
rxYuw/bQHVWF2Eo0yX3SLqnMsYdsQzBgv+YhC6ureqcdzCNo2A6X9+u2VTwvpORJnSHtnGIRzWz3
orhuo32jyh0tq/Mqqn5ePZmGNHOrwnRdQMTkeh5/2A+Z+901j+T9ZUm2H4VQ2KK7GG9AXs0q1kAb
puVLVmG4778vhKfpnt42XxYCO+8MrqLdZbxNQ1/BSR6ogutO9AgZhkqci/SYkMfevJorFfva8plX
q7eCkfYT+BIbPbMBYwxXGAvnZ5OqN2TTBFYI0l5iNuMaX9ZtNE1/NttwrOuQWW9K+qxgpE1kuno0
oFcLQWB9Teub2OIBTRRXnc0qXxDs/bEBae+48xBN0UJ5a9noLND8Jpg/me/mA8ayz4G7rz7QsPh+
2Q5UyyftIK/mVld1kAsEl+fGbMKqSo4Mg2ovw2wXW/wRzZUJTDpWkY4uCSfnw3Itya6aILHhG5zr
9GN3HV+hgvlRU8ful838VW+NMzMdVwacgBZIzhvtwc4nP2GHt2WYHeqhh9nENA95rFabJ+MEzlBE
17lvm3dE4D1DEWttBkLPELIjErwCaRFmCYQ1xfCLuT06t0Nhn0nh7oQwM3TFUYXStm3jj1BEuvjk
vEtFmkOoKiv9GFShmJjNzN1ly9jW0DOIFN/xJmcGw2St0HA+gGfCccM0u52qx8so28+dq9UjL0MU
JpJhcEoT7lXL0aHY7jFy4XHK2ewnJewhHUJqJIgxDdMHK+qnZiJvCWAw8QWlWJ6D8XGSA5nGIqla
NNiEJThWEvPg2hl4Nn5dFnNTYysQyYHEVmlNKCqCudewQysoiB7kteISrgKRXAbmfoMeqAbIUH53
Ubw4PhSzAmLz2EAqBjzLVKevJsJHpoa89KzjhpReE3x/eksyZvV96dCIe1CWY8AQDg2ve5fr1ak1
PxsaCaKEhJc1smneKyRJ7clku0alQxLN6zEAfGfWdwQNhXr3luchvKi4iMMt+9Us89jI0RlrYBuV
HorW8M7lMI37kcjetHLPOFLc0EAUVxuBo1eYLT1gVtxxYi3kUZyF2+v2jLMY4epK4fXC7afEphgX
UR6MOfMHcM1HZPSd7P6yhrbN+RlJsoViLEsHXKdAMtnezTXfy6O9mf393FUUQawUJBlCNjlZak6A
GdzKN8Qj433QOG/Kj6xQJAeQ1OjMTzWgeKAdyG9083omCktTaUba/oMzzo2HDHQ4dGaQz9el92ti
DIMDFVVZ2z7gj17kyl8tpjazPXhsUz8M1RUjkf9PipcfbcBmOGLeINYq9p6s/pQb973qfqKSQTrc
5hpt8V2Htcr0G5t9tlqFLlTfl041QWO8BC27sWoI9VO7MvZlRCKFJrazrs9WZUmbvqIpt2OBldLv
HdvvE3+516G2JkDba/w0lL61149eSBWXccXOtCQfYLp937YcPoB13C+Mb5OFw1mVu1CBSNs/68FD
bS3bPx4fxwJW8CX6R19mSVt/FMwojRZa6izzY5b88mKwd3OT7qxRVdSskkba/xVG+ogZg1PCmcWn
KseUrK65ZSPbXd4627dVjMlyMCXARDZWcgIYIpo6MyYqhtnki196oPn2FUrCr2oUUN6RAOTax8uI
m5b+DCiX8UyOEefpEibSttiZ6LAt+vwt4e4KQgp3+7EFVT4Ib0Ov/9T/iJKrwf1HISR3kNRWPNEE
YcfkTXj0NkFHXry/vE6bBrASQvIIIFSamYOxYoDQ3zVJtuur/JYzFY/25iGwgpE8Qme3LtUWGDZo
ftpelREPeoy17BWHswpnEXcVBhRul9jIYiMQrG2fG3ex1oVVeRBvaUJF6PQ/e5Yrnji4OArWQB4+
3zU1ppV3fpT8o2okNzCN1OYpOCAwcWv0QUQdNv0UTK5qhqFqp0guIMH7SO+YgGnc5K7xxttiGMLL
RqaCkHZ/SjCSgCVYLWvASC1nmHbMaRVXAIUhy/VOCfjOaJZBjAgZ67o9aqT3y0ahEoUg8lPp7JbN
gHlJiGUqYzeaPOBR/5YoA6bloanD0anc7DVEnWM1HOcL46HZnajjW9Xhsjq2l+oZQtJ4XmtVozeA
qIu7THtsEFl2+VuurysxJJX3UcLt3gVGVn4HGXhEvrvsLSuFob94Q8ZFxZJH5DZujU7IZoLGq8mP
Mdwi6W9bQzkxcPGAckoStW2U4pK03C+lbTj3jdfOHmCaXXUywmW4TxbkV+1uGViUB/zT3ytnDScp
B5HTzE0BO3b5zzLftfkv1ioyQ5un8RpDUg5Lsnpk0QwzRs69fChCdpofcn8ImV/dR3tDcTdb/vKF
FZS3ppYZOstt3GnjIn0fNVZQxpixYmeoMxHBaPXn2VWV4MsmjhFVS5RhUMsiqE+U331FEblmlueg
2Gz2c/tTN0OhGr3zahVlDElTWtM7dY97dGjXO/ewzGnjgfU+M8IWA231I9tpf6s3GVHSW+x1tVXq
oMLtzvzjHNK9gXKG4mgf+Hs7qA+qsl7Z20lw8oNwkeNpS7iAm/HspNX2Xdvn4d9ZuwwhxVBmFnXD
ZAPC7JO7aTaDpne/5rlq7LTCHOTuCJSWUpZxqKpDPFDYx3iKwln85fVDlkUKpWjeFjTusjl0OAY5
VvsifVQ26i3OZr2VZIxFZav4xnMm0fARGIX1kEzomGkezdjcT03oqCYWqdZs+X0FxVjk0iqHaiwW
BSl5KhoCpobHf9O/dJuKND7woYViRB+/6+vy4NbmvstEcBnm1Y1UXjfJifcWeMM1N5lD4y55+q9l
C0M9S7/a/fewGe21/d/mVmRMyT9UPeX20GEBcazcG0W5x1CXCve4eXdZODnmlXEkrzC2VZ2CGhA4
bb6z5kMXYQZY/JRRRWy9fOeC7clXqt5JCZQFHPOwrCA/GAfv0B7o6bI4Cq8jN0VwsMgsEs3hNCZX
mTG9S0dV34XCtGUuEKLNad5y7KISBq01JTTU3A+maoStShLJIYgIn2xLLJiGIcOJ+aP620l2kubl
QatVgni6nAAwal+n6YwZ5H7XKA4dhXXJPSSclagcXM6csdmZ/VGnT5Hha+z7ZaWrDlP5QuU0miB0
8dAtCfrQDIzr7Kzt2jPLAz10r+LdmyIEPBUY4KjHJer3H1q5tymayiXlDffWd76ZnV1zCOyfl6Xa
NIAVhuStMd8ryz2MPw1r7Y43n0Wh2Crbq7YCkHx0h4GnGFBVYOuLkN0vD8DpPgs6MCJd63s8ku5V
iZxNa1gBSv46FbFHvWXVvMT7MJs/naYLvWy+SRT2sLlDVziSvxZON7VZAcFM8X3SmzARX+z6b2c7
/d4+KxDJQTtWhxEDA4TB6M5v+oxBnSxJfHdSpQxVZiA56Npx0RCKRAveEftjBW4YPv76J0OTuaS0
sa4GYyEemYrYL7v8FJP4+G8QUqQ2oEYnq1pAdCIw6Htufrj8/WWxX50uz8qQuaI6a7B01mKRwED7
nmXWkTfdbi4bDEkhgaaD7G+K+dNlTIWVycRGmu1FUS8g0/8j7cqWpNaV7Rc5wpY8yK8eauwRGrrh
xQFs8DzP/vq7xD6HMmqf0qV5rgivSim1lJIyV0bG6MaZ9RzFMzqLd5Khky1TIvCAPtKihOj28jOj
ynRjf/hq+4bf+dGh2ie35E9fKv51bNy1mkgMUlXxmgL6JDSswhr7m5m4S76LkepiZ5KXvc1wwLqA
CJeTo02WUmkBsizaHa7FvXHu3iHJ3GsCdjcoVuHUY/ZNK0PvLZN2wRV2VcXMTCWvgashwT9LnCF5
n0izq/iff+2NFxBhxrIIHYaKmYOEPwvupzO9g9pS5ky+wUv8/b+yyVZ/j7VZwmijTw12v1bxKmyz
0EJb2k/XQf6HG/4yyhaWsF1RUkLCix8fl521q/fVufIzZ/CJF/mh1+yu422vrguc4CBTG7WplcAo
6Je4hLl5myO5QLJRbG9IFxDBG8pYiaaYT1SlZG5i+EQ1nKj4/sdK3MKSsgWHYHbPUwCAEzZ3vfk1
yr5eH6zNg91lNdl8MFfhiMKgJA7hcjic9UEhH9j8YAx+YB0XU3JKlQ0Y/30FxHqti1oDQDROXCW5
qdBilzWHWHbJxAfkygoS81f6djGTJKkQ/FLTR/vRXUplSWLbW8Zl7vnvK1N6Zej6lJsSN6h5n54W
FfGvfUziO5N9YaWEd15lqoouIGzjS1slkBkDnPrYzw6vtI92lhuE3uiVqLSXBajXB1ATM+Aqw86W
fuITZbxTx2ecVq573HVHQJXg76MXthrNUMCETYnsZ3ZHETyQ7+RPVT5+HzRNbFCdp/UcqDFHqb+p
CvJGIxC25FX7OtFoYn/qXo9VOwn4SCmPdnKj08TR//SyWbSDz9bK14bAmJOFgMwKa/CMJTssY36C
+qJkdcpMEWhgQi4JS7kp6KFZdS6dj73syVc27wIBBEW1JKXK95rqkQ1P1Vw4y/dE1n9GZogQwJuJ
rSo95zOjL3xDuW8a5inF++su/D+WpK0zgjsUpou1ZHmgd5A2aGGLN3hcM7x0Fde4JTvew7uUhHHb
Jv0CE2vJ0LHbglYaBi6FCL/im9B2qWWqiNuL/oIhLEq0NcmqsoJBad7fT63lFqz1rw+aDELYlkem
UAOBG4fIHpTSeImTP81d+nexXKwQNmUVt16TFWGkbP3rGN02iuEopnvdjFfJzyKIsCIJS9ogsPiK
fBlP1bHahX7gqZ/GyrEe+f17rjqyAvFXWaE/MRmxNUYhAg6J5d9ZIKq1gncb5VQ5vcuz7HacMqdU
06ORvLOQV+NkhRruxgrXCVN9FynRTmL0Zly6+gPClmcOQzWgkQFuFCLb19ArvApGaNiPkF4v7urS
fJ+PowOV0z0plMLJx8ZJxvbd9T+xuQ5W/0HYB7M5KPH2jf+wDDWS2tHSNfBaWZbdJktdQMQTLRlw
TjYZRroNaodpj8jt8pvqzoIY819ZI6oim0ONB7cAQENV47Yh8/DGoSlvoY6VNcKaU7smpdOAYKif
ly8J3nS5boKz5LIM7M21vcIRFl6gkiw2QPCe3b70xae+lSw6ydSLB1k8BkHLgOL7qXZqVORZPQWq
xLtkJvC/sNpojVanXRnAu8hAn3NbfyoyyXOkDEHYABkthrlSYYRe7hWkqOuyl0GZ7wosoVZBH7YE
APEy75rkkYy4MqFP2ZtC+dVsC2QQs7y2CI+tFuhdNp9aSF6ikECRCSfLzBHWexr0nVIWmBHWWE6E
FkQ13sKDXScrpvypFvHqyHCxR6xYwE0Majd1AKlo9PiYNKxwkeqfQoKpaR7arAggzDEqx6Fsbcea
8sJjaDEvWancmGv/QdiAEzT2iQJ+8UgNpbmvSuU9afUEktQzeg2PqelGOa1PNFyy/YSsVsn6kgw1
FXiiCwcUvfQYgXKe3KBXnUIZzsQ+hKbsWl+yCKjAFIwUSDIw+DKb71N2n6VviTJWc8nxV8uY1lMf
DAvWwEhLP1Xtp4bKLqBkJghMgQaUgYW5ggnaU9o/DrJXItlk8N9XJrRD1WRpDxPMOjwOnXqqenqn
m+q7RZM1X5KZIjAGQaZ3YvP9YclRS1Imd6r5p5qlQuhCBbIYOkiTqxZGSxtSt4scEkRunu4GWRKu
zBSBLXIjW6KMwbEWG73yIH8oaz27DWBSQ+f6ORoTpr0b25hFFcaqG5+D4qmUvQpsT/vl+8K0z3FS
lzE/d0e5/mPum7tMX963ymOIyO4toccFSZj1mqZNhaYm4JrAds0vTK2dKXu+jsG/8ZrPLhjCtCdN
QShBji/azKROx5w0+UrVT9aXupMFUrJxEyZebY0QyVNAqlHpEVd4zX9H9G/S6dkm6F8GiVeluq4u
ZcxXJXLl90bwxKIHNflQx996FTmsncP+tK7g34VzARR2BAMKlGi4xf3BthS3SdsONSUyOTjutFem
yRaIvwmWSjH4pbY9nDV2yM2vg6zhkAxCYHxjTPKM8ZvSMTROSmsfbe2TEn677m7bToA3QJVYOjVE
FeEsixjpFxWLM2m91Pb0KHbrgrpsbJ3rSNtnf9TF/ReK88SKnhXcL7ZlA6gRD8bTDX9WifcKnNw3
UV0QyPC2h+8CJ9BOkEYz6tgWnBPa4BPJssPURJOzxO+vmyWDEdgHokJDXfWwijaPkXGfdqOT1LIq
621SuNgiEA8SJ2uVTABJiup9eViUPnPiUbthQcCcIJXlm24yNvQViIl2dZotHrHGBmc4RgEXlj+y
5qsuy4vbGjOdqKhjVCljTNRxHauIaRAgw9R09a6xYi+n1r7QZbK0W6Om67plGmhHjcRCgQi6KFGD
NkcmxDJEKDrFC81gP819dkfT2karI9O77goyPIETul6lKRqdIRjsosk1ummnL6pj1VXpxpN1r8Wy
frebD0RrCwWKUGuktVsTsqSaF+U9v+DunquDXbnWnvrVHv0znq5buDlxqxEVljCbTMuiJSzE5SrS
5RYX1O702ofrKFvut7aK/4sVUaRoTx7aBFaZZvweHapf5kim2bZtCEMJKEJeg6nC3kfULM7aFtkr
cVnEO+i2lzgnRO+GWpZTtnkDpeO+8z9IouJeECqUMMRYXrcLIPowHZZ9eeRC1vJaeIlRP//Katxo
vxA2KYAasmAfoWRvVId3jS5LsJbBiG4+R6mhB3jeSJUbI3Vt9Un50xIHvoWvB03wazw6LE3OM+S6
XP1o2825rUP3upPJrBBcWWWxFhsJIOre8MMqcaqKnXVDklW/eem5toT/jdWcJNgaesrzP5NjeYct
7xR58X5+QMaxS3grq8BX3/C4skYUNiQ1ylDw3iN3wRpSNK1kicOsnjoaefm7ART2pDhK/jOAYcx2
ZeFPdnlUqeR0v00Fl9UjRMMQ9f0PiF09xdaHNt5dN2Kbsi/fF3igXOhcI7MQhJbfz/0H8t227uwy
dVpZecVWnLWaFfF6tBiTGGDwg5mhwKlCpfNzFJqogvg7txa3biMztDDmi9MK7of42QrdId5fHzPJ
nIiJP7MJhVdWA2JUbtrkXA6S78uGSlj84ZAXhsWHqkAfkHY+4RbLs3svTiVrU8IA4t1o2BOl0Uww
gIbrqRQ501nSOqO098gmDCIQ1bYMTbV/7uErBqjr5j/31Ux9Wub3DdQhFll/680pWWEIZAYDhhZP
kXDj9HOknVjrXZ9ymQ0Ci9lTa5RWiTuCsC7d3jQ8Ut0P1iQ5IchQBOZSLKOK1QGL0Vw+QfvP7hNH
fdOCX42UwFr6vCCFmN+NznhGbXLIv+leQXJH1XN0y5Ow13Z8tkIT6Gse8lCv+bx0tWei4iT20/2g
uvR23qlesw/8XJL8KxtCgc/CKK+GUuWOkN9H1aFg72NZgoDE10Qm04ZpZFmFe6mqnFDrtkS5m0rV
mDY54DJwr2hshh5nNcEVFvSRUBe/MtVdQ0+5LNNThiPEMkapVUjC5y43fg6HrwYaMOvG5yF7d339
yGAESlNadahVnriatUvuTDWe1yHLlVNkrzZB8XeLVeQ19HsMqrT6CTawXdewylUXA7CtrNGNxNtE
MT0TBZWaQeEKQ6c5cZg4SvmPtHkPXyPiTYu+cgWBFdgcFX0MiTsPWggfdPQqCFLEGtneMLy5mvbB
JFlCskUrdmxE9aDVhDkAW593/673tj+9g4ajw89UzJ8k4guyQRQ4IsJje5rXgGugRWifK8WvZZdV
m1HOaggFVkj6VhsZAysoOaRJqqeFTa4KseoWuT0yV5eYI74J6SHpJ50XnWhT4zS6i1aReDeVEKtk
PYnCVQgKzT7n+bmN9hGq8mzENFXOIuuHK4MR2YFALrIlgNFm89R0vooHu3Ix3Uq280kmSHzcGUcK
SXT+eG6Z0TFJ1b26FIfJLr61bfeiF5EkE1g2R0K4EIxLzAqeut3iRsy0vhDlVpNFiZvXfbqp2Tpa
90JDQsxprlu8bddRxZdRsM/90DfuyNPgTj71lWOiSGKHTZZYoQlT1Rj6bPX8CXeonobiJlMyh5Tv
uuleG9BLSiaRszmAKzSBz5eg/s/Dp6Z+N2KnRKVDMh6v7xl8Ub7ivRWGMEl5i6qqiidklaruGOzI
xpsgfbDHzzUyZvr5vbQCfNPbV4Dc6FWgCrQ6nTsMYd98bbTSRW9cF3pMiy7rESIbPYHRiWUWmZkC
KIr9yjhpk2cSyeBt22JQdBmwmWWKeWYxw05uMJwhSPDcp/4SY9GWuWPKmlRvm/ILR0wxs+mgjKHO
zyqm36hPdHKX/vG6H2y+skNv5b+2iM0LCxwtIGULjGT5MQWFm0ftuYsP7Rj7k1Z9pGp2HkfidN3s
X0fejPRWwMKamltaQcsUwFP8YVZ3QyH5/tbgGSrVLAs9L2w0+v7d4dACK4yUqcNTVxU7cfStt/fV
8Om6DVuOsMYQdtcu141ciYCRjM/ohOWkk+bqyi2bvl3H2bRFxxmPagQWiVJG+RRYvRXwxWPOz0Ot
740hPBrK9+som9dJxgpGXDppkRQ6rwggt2Xg6yfixz6SSBZHM73JhXDyLriTpVFuEdEaU5gmvTCW
iHTAZMrosO5OiW4iVHdNeLmhzKmsl6TcXTdzezAtpkNjYKPBgZYvJEZ7Qb7vVqZTVMWeReRLS2TO
sbXtGvoFR3DwwDKsvLCBM2hIeZ8ZgjxmBA56edSuTaYPRIk+XrdsExGQGtSnIX4o5iM2bdUvoVXN
uDsJ90uHh8OY3drjfTurUHRqJCy4tYCNFZrg/EUfxZpOgVbHp7o9LJMkjtjadA2oeZj8WgN9ubnn
rHaMguB9x+z62SNteFSCxOmWdG8t3wjJvqqj4rXYRa6P3yYZGpbGuMTmRn+AfijttE/REbJARhgC
86S0GmRQ5dFTDQHO+0YZ0GpTr0p+Humr0FEHisjQ0pFAK4k4Np109U+EwUXSR1lHzTh7LVpuZulN
NRVO20jIf3OEVyDCCDel2mVWBJBI73FWXBo/z1+0MYb4p9GrLkOCZSMjGYlhoopEzYqCTASzavT1
uQ3vjTq/RzqkZPg2iRkyDphHuiGHXXdolzKFmMi8oLuhVPwemghoaH7WY1lZ9+YbjLHCEkKpoRnU
qLRg0c/2r8UuhBT/edyVT6VX7GV6MJuLbgXGh3e1KLA19MrYAKxWVbclkTtR1b++CrZn6DJ2wi6g
sgSygBQQvRp6g400O2v2FGny6GYIvx43gfnVqW1izezgCfezH7ntfnrO3W/RHfWT1JFelm0OHCNE
1fEeRzSx14QdETwLRxkWlK/czx+1wkk8xR1cdWd8qZ+6/dsezIwVosD/oZbHaOuVzsj77J3O/ExU
9Leun98wWSsQ4ayQJoYyDynMGoITo+emOBuynuPbYQGzkSeOnumvtYcR2JQjatdBxHu2nz9n3vKs
uNrnydVczR9RdbnX/nmLVRdEgf0wT1qK9o7gYesrrU5F+X0MvOsQmwyxMkrgvq7Xk9hqANHaiVsZ
nyftiUQ3pexlZnPwTMh6G6ZJNgS8kK6CFyylxgTtwkPrGl+X5+4wP4y72WtcXXWI5RgS07ZcHZum
aRPDttHESeCIxa7mam4XLNrBqacKotsyet1E0BCMog3FhtZWaapzHxANgUaWfsDL00OKxP/r88PH
XzygopfkLwj+F1ZEVwcjzYYGncG7orfdDkm3ikLf53nimnrs61bCyxkWx04lofbWnrjGFQavWQjN
RgJcmpCdAo1FdHaD4B4Zni3yGJpvuJ5bowlc24Ykn5YeA2mlij+gtoGW39u31F6uQQSiTZQxQA0O
TNLK9r4qoodlKCWztUnmawxhxWYonGd6AYywOBdH6iU75pnUt26NPTqF3P6pnid/wl/DCau3Guuu
zxW4OO7Yn8s+2Wlxvr/ugBIfF2XKkBunQWELEAjDjglRzsssK+/a1CFamSHeYg1qWcZjiOnX54N+
4vkb8eB3Tu/B2x9nD2kDbujJkkZkhgn7klEU8WIRTg9VeW/0wW5OdIk7bJHr2i5hVyqCIdf1Cd7Q
s8BNjWeeoq+YuzKXZYts0+uFJphIE6RuFUWFMdVLgGbTx3+PrIPtLfvsI7Sj7hV0JP87xxAYog/s
upgZh6yN4xxrt2pWSCAk5McEWqiyrLWCAOO3QIfGwRH5oLP0TNXm0EDLPEtU1SNNfJqJrF2NbOIE
qsjRZaMOYzikUjyR5uOURk6PLZh9vD6E/DOvyd00TB3nRwOCjb+TO1o/prEZ4uDRsC9a7Q/alzr5
rNsluhhJjjjbBl2QBGcnsUb7PsdBIOjZo9J0p8rKvFQfvLahsjzK7Vm7YAlen7LYKKtsmr2suVXp
c8rOQX6TZGg0hn2EmudYyyTrbPM1yURPiP8OpOD+fUwTq4thnv647Ixdtgs/NAfjFi+nUKNsnxVJ
PbJs3gTXH+tYZ0ENC3FH5VrDqUoerbF30u6l+FPp3p8MT9CSBNerGzqbGWHmiHPh7E1q5DbT+2bU
XTwGupUt8cVND1kBCTtXnVhJy2YAjfmekdts/qqrDzOTOQcfmlcuv4IRdqy4G1kXN4AJuvKr1tcn
s669oSh211fWZvhygRF3LVKywZx6grA21fZGNEPJvzkvUbPHaKKxw3BOpbVDEsvETaxrRzq2hY7z
b6fUblmxT/lkfzfReVfCipsb18o2YS3bWRqzYIZtU2OGezWfIjx217LmetuhzArm1TLW7UVXAaPz
DYV69b45s8hpX+YdV0aRib1srqkVnLCEke6QmyTkcFa+KwJn0b6EOM/l9OOU5xK+kPi6WCxD1Ry9
IxPQO/Kjvxi0cWpTQUu89J7qsthGNln8r6zi96Zf0iVCIZPXlncp+6EF7647uszrhJ2qZlMFEQGs
p7Q8VzUUsfsT7pYk4yUDEbhB6UoDWlMAyZCRbIw5xELV42haEhjZWAncgKrTIeoIYCrURdSmT6xP
1wdLAiBWyVhLYZXWgsmohodxOvemZJeV+LAoJUSSEO3EbXx/sm+H/hR16DpXfQ+Vc92+pa4IYr7/
3RfE0pixoUM68Hmv9OQF0es5xy1BrH4xEiJJ1dgeNJPhgdm0Vbw0/+7Bg8VKow6AZM27ubwlbxH3
wCnm1/fFFTJYtpZF4M20XsxTkoc5uu+kmafb9OP16d9e9hckYa0EcUG1aIIli9YWDkpKHVUzB7zN
43En01+ug22vmQuYsGYYKUuyhDBLpbmLkM5EF1SlksyNDERYMSako81mBohpOoGmOfWnopYdYjZf
A1YTJD6/dmM/lUoOEL0PT5AWs9SPvXqcjQEB5D+jvbigaVb614dPMlfie2zdQDJiGABac7E2e6+U
nZOrD1G6v44jGUGD/O7dDVHQBkOHT0RFsZ8zvF3W47GX9ZPYJoZfziAWgEWtmi+KylerakFWqHas
udpnVvZAWX9UQllm/88XrldRFlUp3vXQaRda379bVVMtH2wLG9y0G27Uz7NboWwl9ONby4cMiKvc
Tj4XZ5JdR2y7ygqXc8lqt9N0xcwVfpCf0yRyaAOJ5DI9lKPuxVb7ZLWT16mBG7S6n3ftW+6QVth8
plfYYdTHSZngsBjM9lE3lOcpe1at5C2h/wpFYCvk8jQ1cgxxZJsfom9690nrkERb7nJVdqjZXAEr
JIGt+mBW5nGBPTRWUS+8p8HkJlHkLpWkR8RmrLwCEphKGy2oYzAAjcU5Su8LCCW3OYpVIcDYaNCO
WyQhy+ZiWOEJpJWobVolOvByvbyzjc6pJtwtov1ZmRlHjchqUDYeplAvpeHiGdfP6BwopqmMZmXX
aZx36Dy/N0+5HxzpLdGgT4ZG93uZPtlG2PwbmsiWCR2W0F6yzit/DF53bPeKb7nkG9nlCJplxXd8
qH5f57+DCRcIRTc0GnbPztP3DaDSPcU1Yy5d169J8ncYgSTxJq0rHcUIhmHj9KGrR2dVk+iPvHb3
3zEEyjLTVFnaHqbMKMkm4UsXnDX0oG3+XBbtdxyRotiAJHvG54eUzjI+IB/ezVJJeZDUCwQyitFl
u2uTokNB2vLSHWt4QeXPL8hHd2NP6nN8bK65gUBKRWoYRs09nHeuUH0u+NWdbXdy7X25sx/qw/U9
U2qdQE1MSe2cJMDrdsY34rf7cJ/eDP7i557cutfx5+8TJtBTOjQ44HDjSN9/B3Xcm/O0u26QDEJg
JCOfZqvOAFGrB7261RL/+vc37qd+s0F87R/0aez7AACNN7vWi7VbDvaX9Dh6oZvurE+Jex1PYo/4
yKvoSjFHfMjsNvIVDcFn+ek6wsaFM7cI5wE0YsW9lBhhJDTV05lblB15Sex0jp6nR22PqwJ/PCS4
5vbeZtQFUVy4qKv/18mHHn2llt540ZlM/XFz4PC4a6P9MHIIRDH/QkeVApk08Cm1HrqwdKsi20tG
jpPlq8W6whA424DGFTIJ0GKbTL6JYtXYZ16oHHmjGerPh1o2bpvkjZ5rBE0gNWKLTZUrVtdWMwKv
Y8e6+JKkz5UtO41ujtsFQ8xHX6gZZGENjIQdq/I56iSx3euQAd62+r4wZpGSjFZQ4vtma/ioXnJm
5Ms20GjNsvdF/PEtM7RCE7Y7LdXKqeko6PSx9dmp3yMvGGlHHvbwXbiT5hXwP//KIVZwws6nZ5PJ
8LrcedThGv+I8M7kyIvL54NMgnBzk11BCWuoQZJOXM2AMouP2lPdqK6WHTqZyuX2/rCCEXa/rm/G
oLAwXfp+uCl2wbFKXPU4IS299JSj3UvoddvDKTKQiQEmEpVO03LEjStb0LQ+/zT905PWaRLJQXvj
iZJ74AVDGLm+GDu0UgMG2nzQnbmPDzwnlMR765aXGate5yryjX2TK1aowkAmKUUuI0ftPBQ0ol0o
J4v4hqeghjtZ9z6pjUIYMUWj0ccz0IyFN1WcHc3KPfRW+mBptYsU5l0/QMsxNv2o7/ZJ1LywyD53
kYlQiu5DW3bruE0qlyEXoowlUZilhiq8CLrfOaoIjeD7m1b6BUKILRotLDMGaXsvuRm8+JDtUJj8
JXMWJPRALGVxJHCbcdpqOoU4I8jilgYN4Fqf7nK/RMd0Z36oPXVXeljsd4MsQeV/rMRfBv48sK8O
xdRus0pPgYjbyCduYLqvQ6/1NJfTC2kkgQcfr9dUdoETeDpJa92wuYFKQ70e0pE9EmI02j4kne5Q
lIvkQ/ZFMqiS1f9zCFYmou10n5SUr5Fd7yeBQ/x6jy7HnTM0DvnGu7c1LmLgt22rF1MF1s6MpetL
BbBKfSioY9YHlIFLTJP4y88gbGVaG0XdoHKM5f3sBvtql+/1/sjLe4gDAcAPVeddR5QsuZ8MsQJc
9MmM7Bjzl7BDPbzvZc2Str8PTXiVEGQXi5o0C17+ooTi+yx+1smdnktGbNsXLt8XGWzKk2gc8f0Q
oowkdpW88VJZLtsmCNMpU1WbaYaYV4b2QiZJ6dghXdituh+EvoPAwVsMWWEIhvRm1FbZMmMixsLX
FMVp0vFOHbTd9fnejKtWMALF5rVSUGYBpoCQX4xOBM3Y3PQQM+m74smg2fE63CY9rOAEumUB6xpS
Aq5t9W82HXf1pPukoftCsydn0tJjWwxPf4cpcO6c9QUL0gkHlQB3u6ZDMsdGw3ieqh6izEeT0BGf
mFcMeDFRJNxiMbOpaLFkqzw/QLgBZZp4e75J7b+buZ+XXquVmgVDnfQTcGxsjOYXXUl20+ch+BbK
GotsLtmVQWIw3IVFqqDvkJeF9KVCzU2vGYfrUyRZUOJZMm+apKAJIIzyPoMq9hg55vDt7zC4mavx
0mfUQNkW3IBS0xn6BwpNpXyUTMr2OZ9ZKIiD7hZq4jihr1CIYiv2OMOS7mXwwoN2QCY3fYSCk98g
PJRtQRvX7QhKV3CCUXFUJYERwKhGH90+fbbxSGL0UCV6iFS/RXcE4k6yDPJtB7+YyCdzZWJlzrmV
csebtJsldVOobU+TW/x5h1lq/24c/yMroM5Qh6woMJbkkb4gZxi3mzrKr4ov1P3/XDNtO+HFLoEK
FRzDIFUOu4raN8OPPZIq2I/rPrgdYK/mS+C/IcjGGv1sEMw/9r6xa/f2HZQKtAVnS3oKHC7P3xju
+CiB3TxFrGAFCgSn2k3cAZa+x854KBBG9J/qb9YeeRynYpREuRIHEVNvkIjP0DMYaN1whsAIXaCi
10JX4E0nsotVYr5NHhKS0+WnVbzLAY7NzoDKifHTAAZ5UdCDMfA7WV6RbIUzgQ772C7rbEKEAeVj
3u8xwL7itjtjr5wqLHHjGD9fn71Nv7Q1YqBkA2UUYo6gbtblGAwD/JJln0hHbsKGHVjWS961ZDCC
XWWW2HaYIKhRiYrHumAfGD86U1YktBlvrIwR+LGHhgANYxijWueh+NiVjRPHe9LFkGp6y5XRCkrg
RlrWc9XPPU4+aeiY3xN03rJZ6JbEJWjVeH2ONvfIFZbAifMQ4z6qxeCN6YG2P+bl6/Xv8wX6KqhY
fV+gwgANBket4TFMPd8MC3M1/etEwt1MyWFBZqxmZZ+hFidZYTKXEBhxgao9tTJM1hCkjhZOLzEO
c91M/tLBBVIsOuTAphEGryE3U70f25MWSkooZZYIBDj14RJMKXfuJnMS42YuH6Pmn+tzJMEQ3/0i
Ox3U0cBoVXHuFtRP9Xe9Ibtn3b52v3iCmBYRa9FMswQo86N66r9Ebu0qd7Yb3yCZxT7lO/ZOdisk
s0sghmBJKosxIGbUaarnJXalaVkyCIEVmGmXrOPcE421g2d86IMhSCeyVSpZRYbACLjWxQ3iABjb
Sp20ehe3p7p+MlqvC/wZuX/5u7/zCG72KoAJIUipahofuXA/WY9F4UvLqiTEYwjEoAa4OC57QJTp
2Z79UkYBUn8TOEDpejtKGwCQ297vP7ZOhnbuqVs1Du8QjVtIT/q4yGf7CtkZAh9UZh73E58m9cRD
pBQ5K+p704GUI+7I2sMbMukQZ66WlEAOeTw1xJhgYqLkTmu9lA0yVNLPc/3+ujtsR+sXIPERMBnN
pm1NACnW10A5GtN90UJOHaLG/dcRUVJDzpYtYSXJhiu+BHbh1KvFiMEMq2+K4kKIzzH0M/pIjFSS
RSJxRbGZPK5LahKUsK6a2YGUxUOape71EZTwhCnwRKLlczyOgKDjnaV+KebHjEo2I5kV/PfVmq2t
3A5Jxp0PaYia+knVJVv5dgC58gKBFdQ8tYaughHaPfSl+bnGPKKiCl3X8yP14x0KIWXNB6SYAk10
qV1HYQerap/toRXkRpHDcI+o7go/+ZxBw/j6REmY1hRYo83sMFY4Lel7dkr94RAflT3B4r0OI3Nu
gSlYmymhzcnJYh8UK/dz0xujh0S5I7aUlWRYIktAPKqi3L3JY4VkeGQtsQerPHX86OayHU99qNwo
9Y3Cbf8uehEfpa2lT+yMm2nQHzFrnC5/rwTSyILv41doV2wwn9p2VHc5UOzD7PIn/eGgfGk9/tRk
e+RN+TGXVSD2mkeyXhYXPGK26yMfz/CkHssXiGqrKC54SyfZ3zhevJfRhrKq8xoBtKoU38bagvpb
8i5dZEdfiZOInecbOlmzzv2e4BYLZ2BXq5H7u/S7tjW8JkskjiEhK7EJvRpSK04ZjjhBeTMpN2P3
4/r64rRwzSUE2mhqa2DNgu/nqqtm71iAtk0PTSRJ/JKwuiWQRTNgh8omuMISG25XpifTAHHYk2Tz
kM2NQBbpsCSjpsIYzTwOyVNsf89nzU0mJ6GyfnSyeRG4gmh9VighvG3uLGfEO+qiS2IJycyIdyxp
GRX5UAHBVE8hOzP9q2adg0LiX9uvh5dVKl6xzDjQtJaJMTNvq6OC2I89kN7nr4cF5OUs2Tu+ZNsQ
71ZK9OClXQ1PQHGdg1N7PD2prepoxb7Mj314pvHfnXCZEFCkcZzOLV+v1fTeaIjT9ydD+XZ9EW27
tw7BCFXDi5cogh/NOhx8xlQp9QtYIC+fCPGvQ2xnuNq/MMRHh8EKR7App7d/qTvfd6eMd+XmSd6y
nFO+UF6zwgVMeOMdpohYUQkwoz70quLE2g9qnCbloYxvxqyWLNttn7ig8W1rFZDRVo1HIwZaaJ4z
5UyUyh+r28FqHDX/J0Z7buUoGUw+6dfsE5wi6UzT7jo+mBXS5iu0MyZHpF2PuwVv5rzfQygJCSUe
Ir7y0iS3SkoBiL5QJMudsvZz5eUvreJ/YjWOdYW4OZkAYt4Gj8au2CWe7dZelznUTdDmXFYdLjNK
2DtGHQ+xKjdKIZqLOkJHbx6H4HDdqm2ivTiHuHUwYymGBYQRjKieDpFgpLaSSGV727hACNvGgO7w
hs4PBCU9Fco50fZZ/sOcvxYyW/5HkH5BEnaNbNCXsuecniBlApK4CS4sfeN2cckO54J72/tzfRQe
FP0CFDWmW7WOYoO/Ywfduyp4UGXSMpvbhw7VRMivmBalYuVYOzC11eoU++CpODJk3kc7LXe6E9Jd
djHEPPd/7g1rOMHllHTWrCJO4OJ4co0fpaIAG1U1EFFc2SO4W5xo0DW3ATBkbvtxQG7gbX4m++qo
Q3g1demAZ/R3kAdyoGAsocEtN1xDC244VzY6OhuAnlrbM0vsWLimR4ZGF96mluTmfGvprrH+j7Tr
6pHc6LW/SIBKKqVXSR1menLa8CJsVM5Zv/6eGn/2aGvl5vUs4AcDDQyXmWKRh5IhGm04B1kXowir
vkX2pyw9GiXx2rDluCsScrPUZlUeFj3YcXCbrLYzt6fueVMUpCzl6GY5hiUoxO1wMvUeADbq03l7
I+Qkr44ZFQ4iFSPkVLYPAbbg1EOmExXYVp23lpOUi6w4X9KpARemUrtqdtkGqT9q/tATSY9iRUhz
lR0K1uhOKswrsg9Vs1PHDywkYjVFQvy+IoGpiFKtGwQDrfvi8MgNMZqu2fs/U4kUAqJMz5MqAR9l
tjheb/e7bAiSnWZkhD9S3MihYB54ExnQfQI27Pwr7sgd9IKYJXmNwHIpsla/5PXaOJl6zIQRz+7s
Aeju2DaumBkX+ySOp93mT6XHL9LSHXaan+7t3XlxElHHkCJBMBiDYVrCLJxph0zoJvalzbpdbHxT
GHEo5F+yBSZNsLEEsF35YwPo9m3ASuFOP4PPzQXGGHx0V8LdX8OuFIQH23atN3JSYdl2mVobKcix
EK+23X72bOxQmd5yxI7ks5ru64tsl11Hh/Mi3Y5Lb2RljwaYh1ObIGvPiluwJyOi5Cgi2+9G80ZB
8uWqnCO7NiI8O/SYGRRiTL0584Ag5kU7avVo20LeiEleXXQ2s2ds7fsatpzrMnQrXPCuyu+6et1T
zk2JTnLusuGMMeFzTRj8LOr5wmwXIg6SRij5dZHZdWJb4Gf4aHx7ndDYqbfLT+wqAsSSmt+hGJLc
u17GOiltEOPaEx92ZXt/3tY2S0qOHeC/XUry36bDfcCKg0DzcdHR1BPjCpaX/Cyv0idTIOMQMZ5g
SMZXqJqkNAthDVZffqzG+dTz7l2B9x+WZIgFpg6WZYYwgsS+LZfdqOBdzSfEttUKXYlNxlaI43AZ
FAdsGL0r1iojf3CV594XLhTvKReitORIIaGq2q5oO5G0otcPTnt0508Z4G5fAOmAPouNFVz3PIuU
osTvq2QclLg7bQXgUGt1t2Q/+5iS4XaCfNOTFBjyQZmGIYOe5kNxpe+v20PpNUf1u+gop37kJs/N
e3I/w8ydY+vm7xeQEfYSx6ohRrN/Zq0XOJdWTBjfdnhY0ZBCUO6oaohTyOIhJXqy9vXB2vHbxQsx
kab4VM1PUpOCkR5FBW9FrrCmfXMRn9JdgJSoMl/7qHvYwHhPaloxJ4UjIE3VQQUYd1x8OdXjyaGK
fpIfKRzlY9gZjbAJ89o8BJdiOpL7ODzpJzuFhPfbNEDNUbkFZDUV0+a/mrhaFalZOiEeC4fCmxcP
oNZ+y4l8sZn+3ojIAS/sh8heQogs7ZNDhmlLfs1ay8vKk0VuIG1GpRUt6YumBqbVONSg1WHPAeOd
XnBhX2FOAiu+xUF5jzOtiEnVkeFoTZK+5sHmY6rtVfs2poZlCQXJYS8C7EDeKlBQUCauEzme/qOl
HqWFP/5WC63YkOIcMAFireegMZof7f66AyXWI+gRTxib4XRFRgp2nZO3ld2DTJGOT6GZnZZFM4iQ
vZ0mVkSk2BMMwAJqhP7Ve9VwRWcyuDAWV3tEpxeHffF0nFH3XijxSQFo1JsKAywgaZX3c/XSm+Op
w24AGubn09HmmAmASv52VkcKPT1uxLWaAQE2H/MX8fgY+Q6q8GrX/RRnq3vXeCIoUt4khYfIMrrC
1kFRG3wbR+OSvYJXcW8QzSm/OlC9NkJ7uqr+Go6codaDjEGUQ+jPP1H6+6IBGyr79KrEuz9wTyno
/PNGqatSvOgTvWNZD4qO9azzE4COzotw0391B2vXpuUY+J9fOYrTvEpxgxlt6+qFKZ6DZR6rp9S0
ycSKiPh9VahEmp20egc15Y3b7vIvuIf72muzPuelq+2N/0c9tmn0K5KSM+NRNc14Br54/n0Jbius
EAXYKcuJ1EFxJrlz04V5ktSCs/lzYt/gxPg71GNgKxO3KYCtJV+7shMj4bPZYP7VVN0h73Z1obqB
ThV6m1Zg6hzr8o4JsErJjxQTSWIIKnhu5TvREzO9rng+z8nm2Dx/oyEPQPRWG2hqWKMwuTfvg4OY
Xy8VtzJcMRUGxCY/eLCeqKn5TTNYEZXcp5kwV1d3kJ8CpHx+nU0P7XezpG6SEeKT5yDiMjYih0N8
pXGqo8t0fJwGoiGwaWgrRiQ/DVgdFXYipFffTfW3sHiPIa/+vuSiphZNQ7jg7yd1ceoAs5mQ970p
KYnfV1GgLXEMG2OICNaTV+sP2M0wo6fzRkZJSXLHKgeU2hiChN7uqvipM4gSYbv4NXHHReeWCneU
cin2cBHMtBY1QowpQ1/HE1y44/6Q70a/fWreV82v6EkptQI+YDhVnXgN+TzimJmhEB/7JEeS6wez
wcxIAQX1wPOdyNoBWk1auIseNKRQcgRLGOpvxdwbR1xKoToz20hVQY8fuotsP3zgF/lHAZshEnb5
tUmICLpdlawISiEgCaxAqwMQbA13cFBycQDroM2FSYiftUg/3WE8ko3JbUv8x1C4qFxWxt7Vdmgy
QdXMcHvKwUMtcAa+T/fW/bRLsMtMX+igKEoRYmwUJe5ijHk0gO/gqnkqC+oZf/NDaSVK8U9YM2Up
nE0BrL8J8MnC77h6YaG7UquTW1AHkyh2pGhhmU6o2hZomeq1Od8x6nDW5iAvXzEjxwoliXM7A4G5
zzV3ib5ES+YFZez3+rBrqtavS2zyJ0HgLSHVgthOS2/WIYURZUCAeV3KCIMPC/+ZmZbXKqmbKN/P
x8PNmZI1k1L8SIowXKoQRsEPYmUMiMl4fMTmeYZalUR7pFQmhZIwYIEipi78uDow9ZoXRKwi/r78
3phP2GWZcvz9urwZjINDNd0JrchrGUX0t1Yc/k2vn8Ziz4Ge944L4XiAfjM8+cWxTwM+mAw6WYzE
TVRg9OkvWflwXvPbyfYfC5OxKhveO9XQQlac87tSR+YY4xMbKagISmRCZauIYNVOHePAEupfdt2Z
X0vY8fiB3MoRVnomZxhyLAhZpA8lmGH8R2ftp+muSu8HXrrJfF3b7/peXulHCgwDUC+DpgJPTnnf
wCun+cEYK38ip3Upe5aiAE7CKFqXgS3L+ZSmV4H65c9sQHL+umoDwxCMDN8T5w5guSE1V7P9QbyS
leTyUzqV4SLMzMRmSXjUj8FFdzSvup2G6RA7d6luKpGB5O0LIMgBgk3MMgZltR/aFLsQCWqx0rPD
etenFNISVTzImxdj07Q8YeAvuyoulgEf/OEuPMRXC5oMmMurDpg+pngkfErewegn1qY6nhNwE/C+
wVkCDA0Utj9275iJWoUheQ9jqawmNsUsfJN/im2/HQcvmO/6YV9QG9NELDKlIFH3dtdPORhKsw9K
tMe3hqtSR0WJECFjkuB4KRBJInDDhlMQm27Cj9YwH8zwyu5eavM9Ex1vZm9KIUIvUjxTiLXUergy
xOH4q4bdjt2PP/JfeQFjWeoiLELITZ0/z/E3e74ZQoIE5U9SiKgiRdcNLvxp+FL3OSYXv0Y1UI3y
a0cnvp2IaCf3GMIgKyI1hitplt/nDxP1qU9YmdxfqJcsHVLBCq9esvbksE/kLWvCM+Xtitgastl0
oJBgPgbVPtUeQ/UmoZDrCEHJ3YQodrpJDcCIYpjAaVUxAfP0R4YlL1IUaZyFrfjmM212qgHqFI46
tp6pAw1UdpA3KWLW4aBRD3lhQ1x5FNBHiJ7XyyG/al50TztSb1/Ux6y8S5EaWtskIj0ICFUGnDWu
uJgg8jmeycPb/Ot5MVKKkqJAVVttGLWgVgVusnRugb28P6MgVQhq1M9pKTbt07zF1cWnmMJMpRKc
JQUAjhSgYKdMfP4X2V6oCMMFD8Wp35u3yuyGnnqkymwi5lhSzZC0c8VGUwSC4APuJWlt6c56i2Nx
X/KB/PoX39lnSkd5x4KXqjEzGyYowNoKfzlWH4ybaicmraqDOft/pC95+qlCl7axR1jEXN1Uy/VM
3ZcmYpy8WxFamYLr0hBdmF1Y6UcNRSO1LvQvfdp/vhzkdYqhDhRVjSGx7Cp/UT0HjS4vwexEdcSJ
n12C1VPvfdjUq2JEvnzGw8Uwew2CS2rba3Hjvu8MN56bw5/pR8h39bnS9kkV9yK0BgCpcr5MJjER
SyQI+dRZa1pWqDn4+2qwa/hFkRzjGGD571h4WQtLjgp44B8dUdcX1oUTXummb1EYX0Ros6WwMOEC
ig4IefGpvcvKm/a/nwv55RtYftc3lXIqC7GUFmC5auDB16C7x2HHx/Pqptofv73sM1a0sfk/7ze9
8lCUPkevMTsqFym1LEFlH3mqqbSXacGep8g+AstGuE13qnbOIdsV1+SnCRHZ5PmmvF5KnINDbsiY
zy/1V1DR6QE7/TgCDDxqMreKxuyZSCq/FCYlTnuOovXdYYwFa7qHdu8cMCXvUZSIIOcI21w5aWXY
U5sL87Y6IFAnTz2PXT0lIjWV+BwpFDRl6fQA5BGJb/bEyeZ4F/x1RDkCvJyvHg3MVBGOu+lVeDew
HHRdVEvGHAwiHAx5XT+u+Heb4VxCQxj8puhWBKSKJDVrp88N2EQXcjefjk62eMpwJLxqs4W/oiLF
H0ufgyUNQIUf5t2rV3UuewiOYhF9PsXA7Px0niIlNyka6Uo+8TYcwdZUeEAcqitiWWI76a1YkmqS
rqmmKXn9eAAmcO1lt/khfK6Oy/28D73pWj3VR7J3tm2Cb0Tlhb88TjK06GDoGoDEijvmYkza6y57
IMmKEwPjkYxQhCBf4+XKtcIU20K4nguKh+IiPGW+eAmZHhpgH2Nr95Bds4vzmtuOiSseRRRbUUzi
OhiyFBTrHdszcX6uc7WneQ9o3pPylH49T26ztFxRk95A+qQPWqeAZeKuvGsVz3F912GUeeC4DxW4
52ltf92siAlhr1jLrM4qCrHoqt+GN2LKOPdw7fZj4Yo5Y/qCAilKKWL1ZZlkkQpRxpFXiG2lS2Vx
+8od92IKmD9wokFEGYsUTPpkMQZdgTBn58bpnnvqyZkIVq+LWiv5hUM3xZVYyuvb2FvKY4TAu1DL
D6SWpNgRZ87IB4GaoV2j1fU6lGT6xXF6HaXHsoV33ioopqRAUgXKZHUqhNbgrTHjFxnmNshz71Tk
kJf+7GrEAZQZVJRjdRF5mT8dBYbF4uFDFI+LIQ1SuVltvBm7Jr2iqr1qTBYwTyDGBFgPAsSYPdQf
HQD00RjmhOVpUtBQASVntgI8SCtvZvZokTOshJY0KU6EraXiWhJcabkdL/sdz1yBiZSisTszv/cF
bnh9oj7eKK6keKGN6Lu0whKN5HOv/pyppiTFlPh95U8Bt3K1EvhounNblBf9AlSE8Pt58xbe8lsR
uDIDKSY4vZWPOPCDTDz+wOyTq0Yvc1+7i/JgR89NPfrnyVHeq0mlRplUuZOZMDt2izhuXoqZQuxo
XtuP1qHErhQ1xk/pSIoWdq2HpjVDhoVY3LUxx0NwtK0k3WIGZ5ajyq03heVpn3JU0bppoq0f49HC
vkj6jPgQ3d5ytd7oCEZXxtDmo2GZiShv78cdBt+eA7zI3OQ4yh7sg0fnYO5Z6uLyCh61KBlSLEp2
GM8OWoo1WIztR7O66xi+uOrdecPY1tMbe5Id5tFolxHDoE84K8+NVflGYxM9/n/Jt280JNtr1Gia
MOwu8vv44ohjP950aX/DtKJYEyAYooQmGV4TzWEU46S3H8bc6/jRqXAtgSpzKSJScrL1qnA6G0RY
Pnh19TBWlZs07+nzv1me3HFLzMHWBhVESpydYM8zdXiOUL3cY5sGe9EHHZNqgXEK47tpPvyRack9
tng27dCa8e/vood4vlPj/fm/TyhB7q9ZmMPFbB3cI3G+JMntYn4sqZ19SkSS8w/qYFSxGG0xqsuy
25XvGsRYqViwuAouES4M6JF40HPm/YILbxURvSgRSd4dNay1Gxzv8TsHSJ+xP+EgxEjpYTuV/ePe
tuTeSph1GH0GE33cHHT7wdBvpwy+Zz6G5re0/kOrkvx7hsbNQHRVg/m+5z8KTngdJTLJtceoCurO
gcgAUKMad7PyWaMejIXUf8/9/whMbqYNrFESTIbiMUIb3FjZMRuwyfzTQO2YE9Yrt9GGMFOSiYNO
1ainsXT8TqfeVShWpAKzCXojnjtoY0iwFNibuIdzkWQfrOTlvK8LGzonMqnOBHKH1U3CkA0GrD4A
RAbHEScyo/4qotBx/6VUelOP5PRTj+e2Sqhnvlz22m45ct3VKnfw/rpIhtFKalCGsDm5hRYlYxUE
IyhquOU1KKd8/NCHRCj4l0+dN7akWODogV7ouiByYHtcnAWAfPahTvC1I/CrikOMefgf57VG8SVF
Bi0G/kCpgWTGOgC/fdWQJnXzzxxWXpZprBxTqQGINBiHyB0AAuKWgUXdzaBYkcICzK+NaxXJsk+O
iXlolutkpuqk8/7K5KWYpArHjKWgMV4OpWvs9aPiZSdAYRr3Aw4JFof61H06ryHC2Jm8FjN3idFV
NaSnnOIXG1gK01G/gVVMwNkpgWerEwTPy5GpUsCws8lI1UZkPIt7SbwzR2yLMqLhQnIlhQt9wXWL
jEOS86V5mPzlAjfXjuMeh4L8fE93lCjFSREDoNCK0YroNOm+Xlzqy8fzWqKEJn5flQltrZuT3QrD
mC8G54AZtIi6sHM+kDNVig5WnReGLaJDrhfuVH2zDL8q7pSOWpOi6EghYVrmRSvFYkFcI3yHvRuH
QFEPB7+xiLggPPLfUwZT5UIhR790ETMmBZ496vqusa4qc/Ty+nkwn6qWHZP6+byaiBDLZHC7PCia
uhflYnIV3wBY1mWnFKhi2cuCrrCAFaPergjDkBvfS5Y1jYq9HN+2fGY9KbHH3vVG+k+JCkiJX21v
sqo5UC2hsCJye+y+5p/0lFAV4T+vH5Ar+8YSdDrNNmjY+mMbHpKSUAwlJikcsASYcoBXgl6Cwxgm
7phecbVzz2ufIiIFgdSpmrEQM/0GkOerq0wpXd2gQNv/5X3l7ywOgA9JHc7fe1jqIQGgyb14HQ0B
fqPf6J+de+VQXdLgdZRdv4LHrPST6k646KKQ1B+rq3mH+Sb9GF6aiKn6IToWAAakD4cLnZxxX7mp
bWb6nHdogPjGo3LLdyAILtMr614cKk/35dfz2iN5lMKFPZUsDU3QUzTATggIM+dGwxnaOsYzhNiq
C9+3k79yLammAEilMTTiUyNhkaeHh2rEZm9F5ELCLOUOdxtN8ViKatYxv0bGYcZU+Xj8M9nJPe3O
nnhkdSI/eeJtKt6lzzCOXY9jg52XP2Lx4/E8RYopqYqoShZGuTBIY77pzENnfBx7Qm6Up8mtbXMq
FyMW08M9hhDsSyAQ+k7gaRfLwbg3LqPTfFKuosQ/zxhVuWhSFCkiIzJ1UTJPmCETq50OBrpwEemj
7QZutnMuIhJpUQjrjKdpUkgp5jHFTgO0V1yNO2vPjrY/32VfXnv3x5x4uac0J9UZS6f+T3PmoLiY
AXXT6EuVEj0CiohUZGCyS+NcFJnWELk1G12O5ZAlpCI+kbY0KWQwnpQNbvZAV/FybwXDwSwr77w9
UJxIIYLni94XYmy+M75PSY1o9JCUFD49UZPJ56qniHWOFoEP7F4zBVfSb/K6crv423leCHHpUiVR
OpliTXin9zV7cKc6vzVHCtpfSPyMKetSXOjGnFXxLBSPmyZ5clc7P1L9O1c0d4Ql4C7Q7jxLRGub
yWvlTVZm6WTBd7T78EZcLxiAlxYOSBnZLty/q9yzudiXBVIpk7HBR9tyRtMs8D1dhF6cXxo46xnP
7/HQFRHJquPcsq0lB5HITkXBZ0OUmvEeD10Rkexa7yoA/RUA7gwxKz8vLuYN3DolhlE2neeNiNxA
t+agtQNBpJ1vDebZDXPL/gdhAZt1yoqIZNWx0ZTVXIKIcrKvxTxX6b1CZ/w1K+34lIlTTEkmPkyD
3ucc6umZ6ofjrlO5aypPBFebOWHFleB6VfEpQdUaiQ2uyp15L+wa2EQXweP/byBjMzCsiInfV8SA
uRs4ugZi+njKjOum3p/nhhKZ+H3196uk1yykcxjb5LclLgoO+zCiKnOKCSmxTZmVh52a4zspRLWI
GD1YVEVCkZDSml63U2hW4CO6qF+iO3G/GufPHRfV47CbDvPR8m0KkWEzN6x0I0WDJepMRFUgMii9
4+IWpDo8VsFjTD3pUyqS40HtlJqVCHtbPrNich31okoy97wdEPKT++4Jesddg/VHvLbcjHri2tbT
eQIEF3LDPR8Kx7Yd2ADTr4byMmIXJfX8sf2d8qYQeVo1LnSjL2KRA5gvelt/fQBiJ97ciakVzMof
qWlLii0pGFiLmfZZBRuo0s8JPms768Qp0VG6Eb+vfLQxU5PZCUQ395nXz+YuchT/vHa2k/VKdFIc
4G1UV7oC/avY2T6Iw+jxNRt883a84sd34gisyEkRIW+AglsZYKnhuL8+fWZUw5jSixQPsN0092UG
U6imapfxq77Mjw6Fl0IRkQIAYKnnquwhNCuYfKbUu3KMcNYne1dBYHHD0ZnAkJd0w+wIeN4sE7q5
GJedwT+qrXde/5sm5qi2Y2i2pTqvn14rExvLUQ+aHvrgZeQG4inC2p2nsP31tiIhWXHaq3U6qdCI
OHgs4rOyaz/1H/96OOrd7ON5ehRHktCaGZOTOIyOqJkYl0oT7Jzmx3kK4i/8VlCvGJJsuG/qJR1j
ULCUxcMiRmqmbhYQT1ObOWZFRLJjI7KzpkW3x+9YU/hWOFwpQXOYVBPX0BXteJ4jiphkz8o44uxD
D44aYO6bwY8ZpbQDzKTyw3k6ImOdk5yU0bTC1NNAAZ2cm1c2Szw9Z4E3NfHPqXS+Zc38yY6H0A0W
mwA4IlT2W8OnrpZsySDNdLlO65MyF65JpWtCiHLDJ2kHXuMeNZ59W+MTcsODDjA8tzaKXRNTE0pC
IWcEKc8wtlNv6raIDDz/YYyTWyvHETAmau8y84NBXan8nTPciGQ657qjGoYu74xP2RJWTVSMQDKf
a0+bMVc2x8HO7k+Ml8SD3++aErRMfLXhP93SJBNpaozHTEM1+nPymOCaVPtQ/ff+wS8k5E97o6i0
pBgwTljNNxkQjsdLYyTs7Xf9/EpC+gDiTb5MEQZpfSD1HFqjuqra78aSfcKNtsJtxuAhI7c5t5X0
j+Dkz/w8yfnYjeAq75/76DiXo987e7PWiIKRUJD8dW+1bWUZuBXj58klAL2BS6f/OB8lKApSwmiM
VDFzDgpB8Q3nhCMsvzJqIk6Ez18d6FcFiX/DKu9ZU604SgEarVWWLp+cOw6YAmNwCrdSledapfAr
KaaE+lYEk95QexY2ODuCUxbdcLk0loeq4Q+VI2WNrKyd1phhBJn5NU3wmBg1bkbdHNioGX8VnpQu
1EbtcVsEVIBpZGNqNvD1Gw7kH4Bf39C7YZTkpIjQ8gLXjAVPuTJ4jub3WeiNKpFuf68afmFJBg4L
zCGq4gb2YMXwnmdyqJ6wN/lE+8BaHukj/r6T46awuXDu2noRe1ZZ/QSUV+1PjI9EbbcpOE3VmWEb
uqY6kjHwOG0sK58hOL4fF3fU7wxqLogiIVlCXjqTvdQg0cx3pbNrx0dOXXTd1MyKC0n9vZ4Cy2qe
EK0xsFUG42lOqZuM2yR0C4jgmqVyU3C58s1yMhe9yNQRR+3tx8g0r1STaotvRmftjYTk/lZhZMAq
gKBsTDPVxaWBA0Sj4ivOw/nYSdGRdB4MWGQLGVgx1WFyl9QCCgNG2bmjuOHcv5wntq39N6Yk7WdL
o7cNBtoBvfLYaqcm/WDqx/MkNm5wwDFXgpPUnypxpSYMNJbb9EZ81y8fqiM7LN4nHfMD0a4/UScX
Nj5YfiEpY30sSdczALCM2EDEKVUda/24Zr0b9wythOoSl0cJP91oX/xKUKoWhlxpg07wiIb5F30v
7nEA9/cq+8kuzX11QIX8n2cLfiWo/Wrw6ZwAW8te4LbBso9VgO6P0+684rZ9ygJWvI1DLbZcJtgD
G6eejwg+wFRylSBo3SDQKMltW+AbFfGvWHluOLCyEZdBfctwfppt7BdV541L+WKNiqdY3VWioeDS
zAZfNv1lNSmH0Ig8ludXk1YAfk/3/4xrKZKwuc7mqsa/p1DK41SYez1P35PiddWET1jc0uThtDGY
62UWLNfqtZrnLkMHOvl4no3NKLKiIdmHFgdjyYVBRuNjlj/Vcesp6YFRoD0UGf1X7S1gpFrw1OrP
WXQ3lrjUiIPn4cjcOmOEpWya44oj2VDiumxLG1Jbpg+xecwobI5tH14RkDSvK+lo6SF4KQDZioX5
2ssP6l1eeMb94pn7+Zh58dfzWto0/hVJId6V8cfmUHXhK8lCZW66lG4VNKk3RRTOCSU8KamYTRtY
egnegrC9aNGHVNLv51mhKEiZpAcusMMVqEc3vzvT54ECLNwuWVeyktJIOSiWbXcg0O7GHfeyvTp6
HcChxc3xTOCs/RE/8gyaM3RxxnSQm5f8qsfwkx5R4IiEyOQZNJ7PgNbSoBSnj/Y1IJa4Qw2yEwb2
KtSVgSlDPuWVI7TCcTq6wTJowY4mwBjPC4vyHbkJ2WatnlaCFXZbv6QPEaZKAt++iq9EFzrfR5eM
yH/bgQdw5IalacBxlwyaObUKxHA+YgVkdnn6tcEm6HTV5ETxsik/jgSom6J1Ihf9E4+bHhcLkJ3Y
z7zaGzVAWE0isG2ysqIhhWo+YiaMzy3SQda6lnWvpYPHm4MTfiOUJILxb1/MK0Li95UxNCwb8mIA
oYT97xqC/cm80B/afXmRhC6QnA7nKW4a+Iqg+H1FUFcng41ZD6uIH/rm4/jfN1pRBBkM+jcxNcDl
wVRriU2jF3/f4gkuBV82VeMr//189C9E5ECQBt1sGD2ILNW1ym579M9m6/68oDbNzOCmhSuqzLDk
CYglD4wirvGBXBvWp8lQbmqnuzazxf8zMlKMTlVLM6YQZKLIdi1+VOPBbUziPXdT6StepDjdwchK
a4GVGeV0nNvoKi+oD0pCXPIExBQYYT1wkIjz2bX6Q2kOft08/pGw5D1C1LtWPCsgEpS4q9fua711
84CY5RBh6jeXfBOWvEzYhGxeHAdEFq3dj1bgJ5N2qHHYqi8jFS+51EwUJTkpBCywr2ieYAGV0bpG
yD0A51TUFyxFRHb7xJxwWU1YAAtdY8EecfVkUVD722Zmi2OAJnal5Zc1rV06vegQmae4uGuy+gjg
RaIE2ObjjYRUnWnDlOIGGUgUSrCbdAcHpprd0FAwiMIhfreBNzJSKnOKBBB3gKDwBwAnidlIdhA1
DQWbtJlmjDcykvPzqTT1KAaZErcJNHYNmLhDzo8VbpGfdxyKkBQA+qrTemCsoKzRQKh6zutrje1n
g3AdQjsy2rdlWLwNHMRlXeFelVa7MC/3eHDdn+eGsDMZ9HspnTEAaBeMoAPk+2Tu5mYh0uR2u8LE
yr+FCzuaIVdPgZqUZWQNol0RHNpDcIEOU/mt9cWuUnYoTzS0kKgpfrO5FUXJRS1VbZR8RF2o3s+e
QH5XdhWQd28F8rtyYbzro3pFTuhyVQigw2jas2gzDQkWlbL4Mg6p20ubelqRkJwVIOOt6gwgMZf2
fhjKXT/9fIclAPeQOdw2HY1Ldp3ZcdGbNrQU5pFbDp84fzlPYNOi3wjIFq3xqg0DDQQaHrhzgjdB
3AuN//vhb9QzKypSq6pqejxc5KAy6JOfZMlunquDQu6bCnn/ZmGWoTmM4ya8Y0sqt+wAWGNajB6p
fWMBqFap490Y7MP/jhQIdlZ0JL1rkx2YVQ86RnOsY7iKH1SEf26a1oqEFKCVvOd1P4AERjzcSLni
76oCVgSk0Nzw3NAzBgKOgkmhsfdi66WJooNmXww98am2rRfcikK9jHsFMvB/imdNzdQTfDhhvq5e
PrL662Sdyvg90RkjtX+TkQJMVPejWi0gwxju0bYvg5Uey4YgIgT/u429EZFsDFrJeWaAiDPWHu9u
1SB2p+AOzq9VRDVIiU0yM7sb+3ppQUptoZ6ldycdftrrOLr1cD4KCGWfY0qytnkOQkVrU1CKAXeb
hsOOOeMNjz5FwfJjsbG1o0/EbDTFnGR/5mzMo5KDJE9at/k+jYk7a1dNtT/PGUVGCqDNyBK9b0BG
Sx579UI1HBddcxeNX6IC2QyktsZMXbc1zZLnOHg/z7EWBIO/jEAcdCJ/SbCVm1jeeX62yeCTDefx
TGxiSvwMU6WaWQWbKLl+GKPpYinCvebouz8iI893KoGpLxaWqP3G1ADpizOCESZsVIC7naez6U32
P+zIY57L4ixDx0HHaUa3wA6z9aXVIzf8NhfEhMhmQLUdFdFHcxxuSCbeDrGWWooIDtqDwtihKGLi
MXjT1FYUJIsukj4MbBOmNtjc7N28S9XjlAZl79Vh2H+tTN4fzktvkydYAseYH75GZPh6I6iNZdQy
fMJbymmKjVOaU2ZNkJBftaxsqvomxBBPoC9XSVDdLW1M2MC2Sb9pRjLpXMnzQc3ABe8Xt1J6l2eD
F76vLfmmHvlMR1DYbd8uIJNFzx2uUS22p1N7OZsmgDINY0+qbtny/peap3aXhJihSfPvXXDLWOOb
ynX134FVUH+syIh/xqq0HZwazTsOpSjOdYbxezVyyVdaihXJXwzLKGumg5UEB8s9O+gvMP5mnDLl
JVJs6vb6tpW9yU1ynS5CJGMFGBrC6TRF3RVTfpx3FWFEv2W4lcgkI5vrSa0wFY8MlxvLPuNd5PG5
/1wD8TYojessAX5gbLderFOt1u0+9RtpeXBMYSmbMhukR4CgGDjtHaDgwvGjgw7Q8uCm+JF57Pt5
bjfD6oqkVG/rDUZFikbIk7X7ZNxXMEer9XJjl1GtSoqU9qstjjiwVagtuAuMzA9eLIxddQyD7cUh
X76e52ozUDgGEOo0yzKZjPas6nHhKDlK1m6oXV3v7ofhqh2pIbxtht6oCFtdOVdh8TxVeiQKI3qO
Ck8devT776LqkGWFf56hbR97IyUYXpGy4tJMmAOGMNzuTtnnDkdU02JwbeqDhSIkBYzMaSOM7CM1
Gex7kgDAuvYCPGkNL+f5oRQkxQytEnF8AT8BPiQSNh6cudxNNgXmt62ht7QnWTfuXZpqwXIUJ41+
ytN6PmlOkT4qseY10fQFk19E7bD9DrhKtLKRY5S14CJFZX8da5yO/0falS3XjePQL1IVtVJ61XJ3
+zreYudFlTgd7fuur59Dz0xbptWXHeehU13lKp0LEgBBEDiQGjuc7BYkxYo77XLRS+D6Sr6JyOVM
FSlUUFTITvbco+3P/psmeqwXysTpeZtUmqTXgJDvwAC27bbmzXRmXDWpF3qiwkn2sY/u900eTtNr
lUhyb7Etm9RDqjU3UibqGBAtGafjWRVGhgmOSRch8nNQYn+UAESS0e6yjosk4XQ87ii6ImIWEPnF
TZdgUh6NBC8zIgjuNBzCbFAGip1RaIhO9bJ7RCW14MVkzSOYYH1HGKEgYcIXTI+JPsZ6ZvVuU/9Q
javSOlbmQxj+/P3FWqDwR5+ZBXlvUBOUNFJ10+BBAy0QggvR2mKZqGuRddmyZOVDuWIr5WMkSz2O
uv4hU/27zPrEdiwRuO0wMhTHaTXuKGEpf5XN9jxYL5eXaX0z3mTgghOzCTvD0HF3tDqUgKTkTm7H
xi4tzUbPrUB/18zkTZoP4+LT1jL6QsN6acVjPf5MkF4yaC4I6S9vyocJ8XNvoHRwBkg2n+fixU8E
CaVV57WUgnPISB8OsRZjTyqabeQ8drIcA7vD+mHsrKNpqFt9yA7UmsCZW/xkfcshVbzLmyZaSM5F
W1GsFVUPGcFStC8SnKqZf1J7U7CUa4GrSSxDl2W0NUAN3scIBO9ZZp7RHrQF2ZXpE7R4B5tepXaH
/rQB7SjxHGLUbSIqPV07ZJe4nDvVTLkMEhQ4u2oI1mG/sM1a8yJtX2mKE9UCIdfX8k1IzqnSQc6M
pIKfCKhpayhPI4iCav/X5R1b18o3FM6QMYgtSIYOKHK9T6Jj9vuTfEy0z6gYASxrBso3OI0YUFhD
yau3Mzw53gt74lZ//+L77O+LcHHwyzzOYvhsc9pb5kZKBK5htWp2KQCna2FBtQ4xNvrtwF8H8hnM
iK5AiZQ4KUWoM3stzMrOzqLB1KuqtpCLU7WmySVU2TFYqdlh0p/vl15WBjZKLWytE+maaBU5XTOz
1GxLFWidfJi1/agKgsVVXV5Iw2kZ2qIbtO7AmRfFY1N4cgaSLHJ7WZNXDwzZ0BVVVtC7x1dzNlEw
U1UKEc/7G4pB0QNYqwava0WNIa/lYHzcZi6AOD9bpr2sWzUuQ2Q7byj4pqebbA/SKFA4iR7TRDLx
1uPXo6QHkMkg94wrQ61ceX7qu/tPLJ1KFIMS/HSTJzvH9vthwdqcStCfouYx7EBxmR8laXsZZ1XN
FjicsaKZ+H+9XHFn3uJN/0el1u4nIDC0B+x4MvhS+HKEPlPNNmWlSKmvbbXackq1v7sMsWqaCwjO
NIewHftcB0TcoyY1c7LspwWiXVnaoI3vMtTqgi2gOLtslZmOk4onfJomx6ZSts0oakJbkUZDzlw3
kTc38B7JXRxzP7WS1MJzhlxZrmrtg6yzc4ydSX9ZokEla+/r77A4yyF0xKmdIwJpN9Ydm0IsOdNN
vms9At7MwBXRjKxYzzs4znommqD1IIdoNDs3fuOY+qlJiN1QQeQlwuHUupI1bYwVCpyoPjRkb9bq
QW5+lNPTZW1Y8aLv5OGOInkwEzlWIE8Qf9VGWwWf22eaRt9hcMpdmRT1wxSyjKi07bYaBX2WwERX
lws+mrWmEoPw7/dIKWayaqoTqjgC1/zetM9VXtr1eH95tVZsB5EFQbUo2m2h3JztjFJPtLYi4MmU
73PjKq0fL39/ZTfefZ8/04aCtCTH9zU2HvPOmvdURI6wslJoTAAxqq7ohqny72dDW6BLKy1nt5KK
vUVu8bo6SKpt9ZF3WZa1tVoCcYYpzXnZBXkxu11+bIqHOvz98/+dIJwlanpqoiEUgowod8NYAJti
8pK2/TMhmJCLULCrULRedRBCog8kO0+ig39twzXW1oZWEU0n/GuZhlQNoUY2u0MIqkjqzHnt9LNg
J5jWcMEFXYJwWiUZ2tAHBCDVYLhVsjWDh7lw0uJn1O4q0XzhFRJC8x0ad8kezcRXEw31rdbO2BLP
2M4uG7CXOcNzdkruZ6/eyqIWCFkgIv/oNM1E7ZKRrWMVuXN/k05f84bY+nQXB4kdEH+T6V8VtdkW
XehW8oij9XYuayeyWAWjF5jX8u9TRLxbB358/DzVyAap+EkYN3QYFVeOr5LGckn5fFlFRQvO9//L
k2ZpGKk5gzlaD9zsmhGB0tvwV+S03lTYxobYuZN9vYwqUFx+gnzfGXUdmvnsBmXqxC9+VtqSIjC+
tezDUpX44fEhWCGaocASmleMNUjeBQ8jeKOYRJGr7i9LtOqv3kyRTwAUs9GEMUpoXE3fhNk+Kz/j
rxbf505BUyqoGlv4vtJSxzBdBbwkhvFyWQjRtnAHVKVKKCfIsC2SlIEzeD9kgaOJ6C3Wbivv9oVz
KL3V96qOwBs1jdFOP7a7AVyfyuvwsVnQC7L2qvcOi3Mnk0pDM46g3Zh8N9R2faIb8Pj+lB4rV51s
PAtgCikVqIJIQP41fsBkungCS4Srto65ZYjTc/VCt2xwtC/wziIt5yfL+9UQtdXEtPwbEjMgrmt3
UWFjEiQCWMsV5SWFcNy5HOYqHUZ2LlPZZjXJkofKvX3v4bkPpMiimXii/ePvgX7SFWoVQVf0as8m
F7I5q5lkdxu8jclO4JSOJJ5Yx87+CyceP3w+7PQMZZ44g8CZc4pv2IgA3cv2stPt4fPFLcIiPGaW
izBB0yq9MzpsIWZdPqpuvJEc46R+6VwU9OxM7xMNwkuboJwr8ZVA0Tsf4lE9c9uGIle5uexH1q5V
7yA4RxJUmaRbLPCJT830OnytP7aH7FScRq8FmbXorVFocpxP8fGU3sod9KSZXsmsx11P7eqp2Beb
6esnnsneScc5lS5qBvAcASwKvuS48gz9z8vrJ/DDfBeLPOlZWDAj0yrV1qynEIPQ5lxwBgtOLP6a
nYbIWA/MDSv6kxY8tqJpWCJXwXewtAopMskAQP4iB55ySHbxxnJofOgxlUJMoM506oLV8tOx5Kgc
24LBlca8bY3bOG2dxkJWNFfsVhU8zInCJn7sPBhr5xm1FAibtp3XnmqMmdqqP3y3xSCRRnHnx8KN
NvLzZb1Yu33pyFgrKsHdSOGDjEGrB2IYyeym8X1+PFXP03h7GWFNKZYInG9oKpI3fgmx/OakD6ck
FngGkQScYximMAzGEN9HzVWVZ7YCv4A8kjglys4hXhuWgnAOQbK0yaRpjJDeIU512zgFmMzlQ7gr
nekocgir2rBE4zyCNJq9T9iJX7/EhT1k3utZtTHcJnWC2k1OTOXFbk+wmnygEeV5nckU+tAVtasq
rkYfU7CfWaog6bfqzxfy8UFGNFZBrZoAUr7Nlm1uyw0bOE3OU+qQzb9x6GzBLmwf5cKMglpSP8bQ
kzR0zyHx7SaJXaXZG12C0Pdg6c4f6T0fZ4DDNFXaBgLq7VGN91Yk8BdrN8zlAjK7WxzxiWUmYxSx
I757Mvouc/ypn3cmGKk0OXfnpn/shsC+LNPaKbLE5MKKqDEyaWBhhUbu67sYI0m3lwFeZ6he2iXO
W2BUoBUPE1atBmX2lEtOHGROFzz1+reqrxySPEZN5hiEIsNyMtC22HRugRv1VO8n/zksrkkXOyk5
aepXqQi8GWSIsdq4aqXZsnwixU5G2f7l37z2ekaXq8J5IHMEG6La4jcPw24sriwMLUG/a9w+Ecty
Mv+Klpscb6kBHrfUxyo8lbg2DOahkh8u/5C142r5OzgHlfSSibQDNDyUcdEKUYUlO2ppojWOelMv
ImsW6QLnoFpjmuK2efXrt/N8W8tf9FIg0GoMtpCIj1rqvJn9qoS+4VF1w7oVg321J7hgBa4q2EWB
OHzskk39YLW434P8aBODZjQ+lIl3eX9EEJwHCuQ0LeQQ0nTaU9nsZLCO53+KwS4GC68gFUZA9BwY
k3TSEfRH34iIY0kkBud4qoZMDYbSwQm0t8H4JaivWlEppuh04Bu6YtIoTaQDQ78bN+1pPqk7Yx85
+eyoTo0L2mc4lZY2bHJ+RzOKeZzZcTQ4jPCjcWi11fbSo2En9+xO6N9WIupKoZCc39AHsJuOFTBR
1upUyr1KkP6Mb2Zjk3SYtIDSi6IKvarEWCpMz9ZvffCUX9ZIWXAompzLkIpMtSIW/sl0BtdNbhfG
Zo7OcX4OtHNubuuqtP3+2SftsSl7R09/6Ipip01s59JtjYGoqXI/xIK6K5FD5XtdmirpZKRPWTon
2AWPrGm029LAbp6HjW8XP5EXgAcQTQUQeRu+92VoUC6XsLyHMf4v2koco/amDQu0RAHeelgMEgaL
KLKK5qH3hlr0iMUbPYCGG5EdFOehERyl66fBGwBnpkmdVb2uhkj3Kpod6r+IdUXDsxY9hNFnHg10
zD20NAvE0ISvSpBzSZkUH9aa4vpvoMPKIDiqW0HmbdXvLFA49xnKipzSCgKl2ktCnEE27KERhaUi
EG5b6rSPMYUpYn6gdyU7dIot6D6C7fgFiuAWKPmVTpmQQo69P3+IehaicXtVI1ttGiVQO932txlm
P2ECyj6+Jq6CbM1lmxdJyP6+OCGqJCVpbWCzUFRpZyi26VHOHO7/DIRzp5aMm2wQQ6BSu5W6a6Lh
RSwS6MNqJm+pdpz/VKVhHtMcIJjjhub/Q7BDMasjeZED1uvXMRsbUfZw9Xq02CjOX1Zq2tXdwIxK
yxwkge1S1x2rc81GEN2LdomLrpI+obHETCroH0LtG7pjhBCi9ePJZmY9yysUxSBe3Mub5hpcADdW
7WiuYTf7cRt66mBPohvEK9X0BVV/dcIL9Utl1LKFCQRLUrt7VLzUzZzyqHnpfvJCJ3Ulb7ppNuNk
s7TeAPbjBzZl4jN3s7dtfM0zLX4EMdu6jZmVG6PrDwdpuL+s/sKl5dwICGNQBcsMWgOzDviPkGbe
RNvsyTJcloNNkPGdbgWYqypDwetgahYKOPkumdDqC6sptckt3Sbz1PR/I/h6m5zlL5b2Ork1EuZJ
V88xU1F1oqG38gMBd5T5c5Fq0uQmwZdaPhBRta3g+3wleQ8Wi7a1/MnVpdYeLJDjlaLCwNW0ov4m
g8qVB1Ugzy9LHTLE+3qPRvUrMKQFGL0nO4wSI/wEtzPqHf5eMp5622wmM/RDHP1W9FAouh1W13r4
clkbXj/ywc4WIJwGgmCsCtsCMkXpgRiNU0c3s7QZMFSH6p6EJ4EBxzTamxRHbm7i6YRDlZZnAsZL
y4snr1ZUG8zD03QXdm6ovfgYN9aom0Lf5+2pT3+M1YvUnLO0sIVx8aqPXfxy7jAcEJL6pYlfnmsG
Lu3XehNh7tQ98QVn/aq9mDo1DbBsGB/4jqlkTW3ZAqeUf0T+rsWoWfVTl+QFBndeZJYxkaSHi22s
O3lKoMBbo7q7vNUiObijokcxhamwM6nBad6nV0Z/Z1oih8bU5aM6/X+xPszVLtUozpUUIC3dJo/w
a868i7YD3Y4HZcOePJvdZanW7f4NkLNJsPpPAalhJObsWWSb/f70NBNG+PZ9LprMwBYXhwUEMtRD
BO4gJDkHUBFcFuIfPMsbCmeF/gjmm7hgUuilY4a/emlL2ttWTp3QyFw6YXS8Vbi12TtmozpRlbmX
f4BoFdnfFwed1ClzjKYPBEP+KUlOeiwIU9a/j1YiRouofaDCNuWuaoII1XqJBLIqzFkXxJHrB6n5
BsAFkoVskAIVrpPbGxJonSanHQ5x8D1R78DQamuh4iqlvy0wOG74KnWFHdSBUyjm5jPL+PYruEhz
plYnSQN+RUluAu226gXfXzfht+9zbmIAFY+WGPi+WqT0KgtK/8oPpdDJoigVaMT6LdfC7dJUDap8
YFqWO7TK1zIOVLXGLZdu4o12gy4TsiG45X6CBww33DcwTv8mlBu1Mds+mfo2GbxkMhyz9QZDkDJY
XcAFDvv7Qs/9jrRV2QBHB52EXzlFpdtEE7iktYPJQEmnBuYnivpQTgv6vp5AXa2jsreenGTcYaSz
IwVXSS5QehEOpw3ESopSKhhOhafnOtzE6K1ONer50u8X9dKlRNzR0fVK1Ec6kAbtUGqZHUiWoyRO
XZBPKLiBqkLZlAko9F5TYYv9SZLOjEHLjVDCfNCCJ0X5q5c+4YqWEJyqRTW6M8sOEFI9nQo/3BeW
oGBqLaOyROCUrCfg/DJrAwghprQQEFVkSKXIk6nYo2ScklxU9LDmXZeATFEWq4bGRsOMCABRGXig
lbFVKxF/3prhLCE4nc5l0mRWxDZGOcm+W2XPkuieLoLg1DnHG0FrWZBiiL/GzVXka06iCxRZhMEp
stWqZQDW6c6tqy+z/DLEoBwtRGsl2A5+KlQUk7LNRoAYte826ItQREHPuuX/bSZ8LXSDpF2YmdiN
JgAhW/8jKvKtVSHJ+omQcbHr/DwozK4ZlHwCDpHIRlZqhNnStsi/XT41V6OfJQwX/UyF4Qe4NIJH
YVN817x5p7nmHXqXWBuRMDUj2h3O/hsatf5UAGww7zCl1ip+XpZG9H3O+mulLUNLw/fRo3sljbI9
jMXTZQiBFiucvdN2QBtkjG2p/JspPEjzVSOqlhD4sNf314VLidOoGPoeUpTTiPGqg6P3G1aTmRqm
XZYCYqTV6G2pAJzp16lvtGUGtMqL/au+sGUX+Z5t6ZmgA60Rc7QYySFKcIo2ivMFkVz7RvN6EMDT
kHKwi1wQbaw+UCzk4pMSctCkFRIxeHr2b0wE9sjvgMAfMzhajDkL3PrX6AVQcvE8TIGG8JmKlgyd
3uQAbvQjlNwPv0Xdn52jfHaioqkk0QJKqKbELtpzWImeC0R+gX/78KMhxgxRQPjfIkz8lnGT1O5m
p9q3rBbS+yOjUjm/UMrZXKDBtXMn8txqoYM7v+0nn2h8RyT1t+dWOe9gGhJFdAgUiptqaQ5ejMbw
y4IIl41zD5Mf4lhgXrt+waPoXj0mW/pQ/9I24G93G0Gws6ppKlUVA2QRMijP38ceWmzkpZUgtd1j
zSIw5+XpLu8Fke6qN1qAcP5h6CMrDTHpyJ0Rttczsm6hLXWPqvFUovP48vKtnK1o/9MIOkAV/SMP
XD5nSJL4VefGsXUd4VTNFOlqnBKvDj5RS/AOihMLIVtchmkN/U5npNe2CtosklaQvlp7PkY0bRJd
0zTlY9d5l+s6OmdR/9JvqtSWzu2+2ZZf6QPec2Qv9iguQs7vL+ESkTMln/aVYWDckVtUtTvM961y
TovZASOCYK9WlO+daJw1+SCLKX22V6P6MykfIvVX8QlmJEZPrbE5C8bHTuo+JxFevnJANJat6Pej
heft8iYyBWfFqiiAAc8poChP1dcPc5boagGPXf6cNLdoDun4+8EvRPkbgq/ZG4vQDEsMGHY7DGen
Rrszyn7TxYZ3effXTvN3OHxKrhpmyWCizOfOY30BSWWXX+fr+UC3qldeFT8+U3AGSGQqFBUzMWR+
8kafgBOnMAYEqiW66fPZTvQQhFk/Lku2ukdQAjxN4+VE4esNalrGLZl7hHZoUonCfaSENh3dT4Cg
GdSUweqMhlDOoVZlogZxl3VuZvS2Tr+Y82gnqNa7jLLiUU0ZY1dlasqaafL1vGpcZUqdQa2H/Gjo
zwRLZvUPQ/rcSqJjnMVRXEr4HRR3HLWYzJvUJqAk8pfZbvz4pu0eIkxbQxoVdQBRK+ri5rcJ81eg
BUjWg2JRA5cnBxhqbdGA/EB3cowdLixiS7W6kXRB/POhdY+H4TbKD6s+0MtYdxpP3qTPI8oAGoyY
UW4whRMj3fAq6QYoQoruRK3cIvm4Y2OuAi2lcaQ7uoJq6Vazlbm2SSC4la2jIFgxVHC5qHxnclgO
adi0AVZx+KqqiS1Lp0n7TYP67xL+jcGTi9MkMMLeB1V+1QDAyFB/Utih8JjgNZCH4RyShMG/SmwB
hhzYGDy0fW3+zTCDD46Px1Hex0L6oGhSSoGjbcMbzUFJ6TnZDpvZ6z3ViQ/plbAghL/DvCKitgF+
T5EtDDR8j5jRNojLBKpOjV29b28SLynQwTOiQ6m+jkf33zSZ8a6Dx+ROd1VLp7augBkrsqPXmNYM
jkwdU0iKWL6KsmR72VOtbt5CRKani5so1hPdpxR6OEZogw2SUbUT0l3rvXxdjN2uKbNNSfuDMonS
eB8y4LygnB8JLGXQera406Hel6gqnbemPXuKjfkuggB31dgWQnK+JAjTqY9rCIleEofA95uT3Ygq
vV4LNZaemBeIcxya3prSEDDHeFI31sbfo9L4/vVRThBzilSE7eliz/QqsOqZ7VlX3ZLs1xRdSS21
SX0eyt9mT+WE4u/Y1px3Wh7CG4J0qnUHr71ngy5xdCb2eJhccooPoteKVUPHYDedyAoKKUBY/16+
KonooAQ1PLAdXdcbNOshpk4eEkfV7WpfuPlWRIG0piCYXY56DbxBWzpP5ZJMRLLUHIdN0IF3XQ53
RDNPszXuLhsbf/lhi7mE4VQ+Qmv0VNVYTKkk9ky/qXlom9ZLMYoi9zXHtQTiFD43TQmEDonuzPQH
Kb6Y1uayIKLvc6re5WkQTh0Eof55UI76cPtn3+c0XB0xekFp8f1mfEj8q1nk9dYsCCGmoiFCI9R6
DT4WFmQNbTs1NdZHbnR7Dh6J/FhggqVqupmwvpgdS7xbWGJxsoBgQUrUBLrFGpZQHoDCFuqlNt3m
Xr4NBZeQDzkxpmILND47jntOo7QVJIv37abc+48kQjlXuKEO3cqj2z8qNmOP+t35pjwsFwMEnZ/Q
RoGQeIE22nPS7lpZoHOCPeOz5agRQZWIDIjciGpPmf3AsVqlsUdiBvuhK0rXyKxAYLFrjmG5nFwE
IBetUZkEy6l039v5WONBwAoEp9OHjBK/eNyRLzdpEOgMJHjM72U7daO/Wnt2xu/tNnBF48A+JCx4
NM676mMZgswT66ifGe1szCr/PPXgo1O/dHLnd4v8/gsHThncjTVD4cu5wUARSbWV6U6V7GPlIZKe
L7uKf9B4UHBRXFE13E/fnxZzEmd+lJe6U1r25MT3M8KlTQSyi/IY/6p/WQjeUb/rXwujQ/bhj4b9
BsxtG2aSF52eADh7zPfEk+3Y1Z5Bv+2Rk3GMfvtl5b8L+QbH7Vs3xXMURIDLk9vGP2OO1+WFXDuc
2AH4/3XkDidds/rEUgrdIXp5PxbkPOjzFoOat1AXQVZz7fhYQnHHU9piyl7ZQBRT1eyk2g/+w2VZ
hErBHVAAKE2zAkJ66kzHPKg7FfMzzkinO4prnBk/ROwFLhHdWpkzv6QTnLM3ykqvmhm4/rfyRBzW
wlI4vmu4xdZ0NTvbI7SwJbc8BGJ2A8Gq8tc9DNDOUGSEDSwme9gVHnGS23IzopnFzn9FNzCQreiR
5x+cyd9Ko3N+X1dSzewyyGtcNRQsFTn6RzGht3KTvbIZt9GmEsS+6w75DZC7BHYgriZTB0AZvXx1
dj+ZZ2V4EmiPaCU5l9KWwxyZBlZycChobJ4bG+Ohb1pb3TYndL48i3vcPzQac9atc84E741J02mQ
q8LsHzw1v8a8xUN7VM7JHkl/5pz/xWHA9ueCvuqcUxmpWg4Vs5N4jwkMmwKPghNr7tlEn9RPWdF1
lVhodH8N+xdBl1/WctLQnIk4b4zJVrzo0NvI99a2tX3N5bgi+ohVn7aA5MQbrCTLSjXFWaf/CLu7
rnzwdcWm6p1AYVa1coHD+c4o09sirXHIhSdjm/5ks5AnCYO9nRSsAdqmRxl/1TijiKZ+3fwWuJwj
bXp/0CMF8rWqM7qG02wzDMgOUdMPmpge5id6e1iPVRaInGOtK1Dg1ExSFs0qDpN0POoe2cTHfCsi
pRFtH+dNa/QOVz4W16HjJqVnC8Ox9HEX9b8ub9/67oGN1ALJAuMDfB9ByEjUZyhaQA4EGWeC0jjz
O97hL2OspjtMRnn6PxDOwCWtmnrwfunIXg2PzC2XHiJyxzz+C54btgkfrHqBxak96ck0zyMEqtPX
Pkr1jMpCDwq4qwYbHBqe9CX4WbN+Sk8UFYnWkrOEJmzR3K8Duum+59NpaJ4a3xUs5WrgtRCP0/oi
Q/kPxdgYR67hSeimKpzEKZ7qySYogk7c4ShSe9GCclqPQ0cqfA2IM5hLW/lnC6q4zkrwvw8ZUkqo
J78s4moYsZCQU3y0DFZdPcAta9t6nx3Mvbrt9spOVOi0ulmagRYzE4SFBv/iIs2VqoRNBT2Rvvft
dWX+0KPHy5KsHaWM0A5ZaLxgw/W/ty10Ks4k6QzNCWuU0WxlVbBSq5HeEoCLQIowxEtOC4B+o26i
Y3RAKgwvYqAreEYZwAHD4HbgIkB/mLz/M8m4SGTEGLrSYJIF1aPhg8y4+v5nAJxbKn1cqI2IguCu
8Ygf2Cb5cRlgTauXS8e5JHlswlmeIEGGoYZjbXnzJG1QJXhUwsC1YuVs5pqgFmlN45aQnGcypEZt
ZBmQliY5VWHcj/mLL5mfuF8sUTgnRNspq7UKKOV4LCkoWQU9j2vmaeEhFE22rz1enBSq0lcYuWTh
DcKPv2FCaLDtFCM9YnJ45Vok8d0Er2fHVM70HenLUKAXK2uoEVQ/o7cM3/7Acy9hIvGcTCPeQfrv
+RjYA30ZEsGYzRWzBYZlgA4Wj6UfGM4x2m7UGvznhCreSCPppstFD9nrYrxBcPYDnkOa+BkgcuOl
anO7La/zSNToyHaaOwnfycHZUKVjKpHuAwQlr2Z0E6U/wQNuD53oUVS0XpwpFcmcaXIEnDl50MmL
VveC+EEkCKdyY5vJUS8DIJqoo2DMxUw3BVCS+eWyUxBtC2c7vhL6CkimYTvTdStfU5LYczYKpFld
Lhw4SDTpBtKwnNNWCi2Wla7XnFqPr5CQepyKWZQDXzFSjR1q/8fg9Kst87RP5AFbEmW2ibFbVXSK
1eex/xaNp74/1BhPdHnp1sJxDTzQmAaJAQTgm+aO7clU4yarAGl88beIxq+CA7mRD6atOqlHfiii
bMPqMr7h8a3DeD7OiVUAT7cHT0Uk1DxkCIVGvI0bm/5K2ovuU2vX1KWEr1Hu4g7XUzqCwPkVsXeV
X4qXn2MXnBDUMc8sg9iUSC6LUparKrkQk9vJHGWKia4z46q+pGlpmzkG3IV3lzdPBMJ5CqWajDLu
mYHVG6UK7Fg6xhIRaQj7qR/80UIUzk9ocScpFfNH9FzvlXkbHPzSjhx2XYuqXbnNRHNkRGKxvy83
LK4o2PMAqM6PdPgZF4mtd1/+bOk4lxFNURZRC0rh5/I2ybStTqwf0SB6xX3N8F9aPC7u7+Z8DKsZ
sjSH1tWgfPU5u9I3idfLznwc7Rb5tai0MzBDZj8xWuIglbZIFxnGx99AZSQw0Hr0YehDA3gFU9vQ
PDHdB/kxUsBH+aWXbupJdOdY9V/0DYlbVUKDsJ57IGVUOw5ZCaYI3OuNn4NObbybO2BstX0lE8TT
6y7lDZVb4xR0aaOkARX/YkWteKt31tNlfVk9yxaScbepMFVpPrbw/kH3MqTTRlbPo0w2Uyzq+xUB
cf64RO2sHlsdNqvDuEWz3BdkxotrPdx2cby7LNQ/OP+/V45Pv5bgRpW7GFINjnKA+0/cwvTMe/SU
2r4tJxhIfBS9lK8E8PDGb5DcMeqbcdamM+Rrg/lbVdemMw9/FVF3FSvaX3GXfGlnUSuoQD90zhcj
s0DVpIF+SEHjVmVvT7qobncVAgW14ORBeIBZvu9dFmq4WxT1T1hI9TBp1+r4fHmnVl3i4vucD9Z7
pYvVGt8vAwmzOGfNpk1zM0/W7WWcdY1YAHG+t5tBzZb3AFJRqTl5mRd5/XF41pDuLDZ5ZYtOZ5Fg
nMfwS90KCPOPcUCPc6oG12UVVR4GiTfOZdFESJyXmJtk1KoAkinFLyVN7UK/rUtJcFiuWi/I8pEu
tjBMly+RS8exDoMYqjaVeD/R8bCs+baK7lKSNZ/xSG9QvO2GPZ2jcASUXp1p/xeVD/m414JSING6
Zv8tEf9a4rd9kI/MeOTkWz9gJvDXy9vClv3D4bQQgzPOIvVzFLhCARQM9XbiDCaqjklpN2kTubSK
WrvoKuJdBv0HNX+TirPXeU7SSZ0hFasPUgybJKgQshwD3DHNzxCFSTsqchFr2VQMWnnD5GzYMvyq
l0tIyrjJJNnpj80Tow3vR9v3eoHDEErIGfIwRGoXs9td45UnxZm+s4qK0isfAXwrpsETqQlnx2M/
JmakY0GJ8i2fMCrSTAWH1ar9IoNBFIul/0zOfmsz1SZFQQXZoB9n48rQbhtJ8FC3KsQCgp1di8Bz
mtEB1hBAZOTcR2eiPVxWu3UREIKBloBQXee+3zXybOEaiaIJ9OEo3tBVNhHykDGD+WBQ6DH/PwgX
QARVkWYyK2tpXWwDHnNBU+/JW/hvFKFVgk1Ze1vRQIDyfzR+WkmRDtaY9UBDvu+X6qJR8x7WhJR2
u5X2orqMtQLrd2h88JCkdRoy2Rovvp88zfO/sAlzwVXljp7u9I/FnnXPpVeiwFawc/xgkhHkfro6
ABjBi+0PxB7D0JlMgdGuobAuGYyC1BRQH3AqPtO07wONlXhF2SYq5GMWVtumF11K1ooV2RSrv3E4
PTQSYuhajyc4XHs22oGx/OsBCMls/2xspl1xpM+RwM2vKgrrmjEVDAeUkW94b1u6koWt3+AlNT/R
JzbFIHG0u2LPOnqtG9F2CdE4dzTlQZ5lDK18oi/1vbqzPPqt/zV72g5to4LIYs1tLEXjts1Q5TEB
HyYKCrpTo5zSYX/ZbayeHEsAbr8ilIZ0YMdnlSHtXrYjjz2uaJv8IG4TFcnCeY+i6fJCywHVjFdD
e0gHwb179UK8kIV/XAkxOTLLcyxW4xXfw2dMQvFk3WN9sPNOuW9/xdfYtC/lN/OsvbDCk8iVfgqW
c81DLn8C50XyWjNIX0NG5iFlEMRijtSdtcVEFvDDyoK8u2BB+aZYX5kCFI1DXrVGxT9q8WYRY6II
gYtlzCoupUGHNYfTY2buhvj+8nqteiU0ieHINZG/59nhIoWifX2C74uz6SS31V+0QnybS5vLMP9g
s5jmhl43lVKDM6Mxy6U4G+D9wr1l2RGae9Xb7ml2iNucQ0908fgHo3qD44wqjlBWocmAy08miDPn
XXv4b0nHv3jcZlvAn8koQIBPR8EfbgWcaPAPKu1YYNE/MeIceWe61DPs9Fr2/kPadTW5bTTbX4Qq
5PCKTC43R+kFpV1ZyDnj198z3PuZ0BDi2OtyWS+q0mEPerp7OpzGONBXWkjkNRwlWlmJk5LUgNPD
4KNRxTu54X4FDXIxs5gzYqZN7ZDQICOrEpZN85T2ZZiXl9Ekjg4ZMXpbovRnviQOX8wsCg0WDrkF
q9hsSLs6wrwitFAuOUsaUNSO44pzumUeGPZ86xEnrESiXFXMVxK4lXF8Yf46NY6i7SftsV/aL7ys
1jCUjxqySWgqMhKh9cohqtprTdAYd2rTNCAQJIskVRAPUZZu0eZFiSZcXSV4X/jrbmCU3I6t2WeK
LSsIVxRMPWg8dVSTpozSWJGv74wO6AHh2M3Smm8bJ97lloyenuYmfQNppQPyeo91hzd1YoVOneBS
RZ2SxWi5b/jhOdVC1ecLAYQK/cTaO8hCoi9wznFVMUNOjJQUDZKnB1FmaB25lOdHCUZ9HfVLbASn
LhK6lMASw5MulO5h5J1ae6uDFyM3WxGELj2LuZL48TM02FgV0YmByXbKREyGmmHYHZohe2T6+3Mo
TWZ2a2zCoBkdcwsGpKLZ2Icq7riygm/KdsG+cAdf8uYDuymEBUMpApcWTapmcLLabein++ZKQXiU
7Hv/Ky5qJQ6lBkbd6mPMH8XpDpw5P5MuHtkc7fxb4/1nNOobafXSBA1pJZO99GF5SuwA7bi9bfyq
b9mB32aZTFjJRkV+WioroZIcAzPNAJc0KHXd/DuInez6ELwNN7LPzhpsZilWoHSnvTD3UjLPOFDx
Xo3Qm0cmTWJvaMzZRbSEjnSWyWCJaVAmcYhKVcBSIRL8Ebr+3Mnc8J6YqviJTOimj4Hzb9cxok9W
JpPoki6qKmjVqZudVHnTKAGMR85fx8VDFTNaR/5wiicAyjd2fJILgQGAwU3uchAGqxI0BSs8nGTP
obSZKwzXtWkOVxJRZh/TxmHXKGTWKcfEQlEXViCJfjmPHMMoHp+FZ3aKJNXBdS9j5Jj6XGWjaE2S
IlaXPVUHsXrv488S2/5aJOywTyszC/RNaU5k61h3pZoimILwyBueDZvZOE6wzn8LUh2iQDrDaJtZ
lFEyx/Xxt4xYjTf5rSv8+mxyZj0pt5/oxgmLuo2TpLXhgGYca3JRJi/M+CH08/3gN5jPRL1wStGR
z7obW18V7UGgGUBYoit0oJ8rpTbjnQ5jreoPUqT+4OT5Opp477IVJcaYPsY1DKWtEVZgYjsLYNL0
VchuE0wSqlxmVonIUJ7NeyFqoOgwFHDRnPUKanw7JznpX21swVWxuZdzNKd3wayCzb2BxUofbn40
LHIG2YQB7krwFULyVYyqRHqbBFWtWvP9bAmuZJcoOZnKAxbmWYszeZUnfbt8lpuPJqwfUTQJKxSA
TekJ+HuVTu0A2aJaQ6a9wVGESyG7pR05ozl+oVdW1jSdB60PmpRkelZP4jglF/UJXaUx1kWNGcZh
WjMeUsanO/LV0UqiYSUEKFZ4A5EI5WlDwRjLFrNKkGuITflX+ZAiZ4RdLt8Il0KDgnn2XGGmnZAI
d99jlyUnObdL+JTvVcagFJoC+Nlu2Al+4ytegl4HZXf5+20F6Bh6VTWyxhyjZmcwUdppyYy4Mivc
RRndXNMYQcvWrYaplkHIhGug0tvEaiUI65YDBIopHp/FIG1L7D5h7d/aGiWX1zjUtQYlzlgLJXCQ
m73rvcEXvHonX/2DSIX4S/rbrJGoa1YOZSGPeNmgas3dVk9kpy3G1mPUbmBT3PCWpQtbBmuNR0WX
2LA5GWEAvLLPQHrxJAyLOc3fpJhhGLeUYY1D6XwzBVqY9cCJWv4h6lSb7znn3+ubLkvoARHJn3S3
Vznm0TBVI3lztqRdLkqdqKxZgwObKge+GknigSHRAY9oBENdof8JeewhB0l10UeCXUVYHWJWHY9V
a5eFOttFhAALAQJmopFh0XGVKIWQOVlXA1VFju0W0ZtZ7DCmg3caVvSWoPZAqxeXmmDuskChPpjd
NesSb4j7GzylH6HM10VQarjEcnk9G/oPYZAcPVseLotJbAGl9r/BUOpRjVocLLoCKYWPeo4zC/7a
QvHcBlfzrkm/dXrP6uA8crVdwqTskyCOILUBLa8lapZ8Hz/Ue+xqeJ2uyKsnvtPdODDJjit2/9zG
XVDQ4q9I+K4CHAGxAStXyvUzls7nMlJY0T6NYosLWNHOxq0Gm7AC/STrh86CA33Kx6AGkYPVLz42
xZm8btjhNFq5yKz8ki9zdoonKPqV04ICpiAxF56ns6Na+b2UWOpoFe94DdvgOypM/SG8rX3UlVhS
bp6jpOPpjdStxCtUfNBiCZ68dAGeO0BJ2puQ9UrdVP4TAF0AlOfAQAbagPJPumtUqimLhVNzkntZ
+TdLfyieiyqyFZqu0QS3eZhKY0jmG5MdyGUIJwGmNq+098Q2nAFbfOeD7Gded19csxbdbhyhDKuC
lnJDB/UCPXGCmmMoxCqoPdqlx37GypQFRrSzcYaybiAxrAMHLNfUIyfIMgEJDLxJeSF+HGasjqrL
t7RlEaNsCYIsviGRVygJGn+/U9iHORpKOOAyY81lnqm7QFOeGJ9p642E24pMMBqZMdxOYYCytR4D
CVNArZPfVEj41HZ28zmlz3LLW6e2hqLMbl1lpAcHUNj2kJlSr9+UffdWYh7kskxboeAah7K7DdKJ
eU3GXEnfBllpP7oqiDOZz0syVkRZCTgyBGgi3g/waJQ8fFsaNUi1MYd9DXKhx8E3rjmvu2bHtpuP
hjUSJVGqjYMw1kSjwVMWWZIfYTtwuOM8kuNhFcC2XkWgxTmSlmBSESxsv6tdG+odVuTAb1Vvk4uL
a8b3pO91fFPRY57b7KzSxgdT8DznBUVHtfnsIGs1KfU4gj/m97Ef7ysfySSn8iLvsl5s6N9v/piU
GVcuKkzHHq2ZgEHQe8Vp010uFVel3t1fhiGfnVKL32AoT9jwtaGVMVywkRyE7IlP37n2OUpeLqNs
2IbfUMjfr4RBvkMtxQkoadaJs1PpfQtOiiHBxPploK26G/zu3x6JNnZV17bNUsMjqfeCq11NPlTB
NbzpGkmkf29XFQE04QJvkLYROqGBLgduDGAJLV5/DLhfSvYY5izymg2D9xsGdXCFMGTCRII/zidF
7NIrrvJjEwpJvF0+uk2FQwqMtD+BgE+loIwxxuhEroN9DG021cNQf+T523+DoM23hlU9QwwIpQKp
y4BWmvkbKmHOZZRNlVYNzFdqWHAj0cymxphncgbnY9XBo5bfJ/L3dLqp54/LKFtmQNBQ3tDxB8wq
ZeWw9asMmwEhZLILkTkgJQ7OS/YsluitLBMomU44VIysgNt2CSfgEGuKxllfAKGK39oLevuQqa9N
Vgv1ph6sAKmYLi6TZMZQInKDUe32vGKqSuYnwc/Lx7fVqbGWS6bGYPlKFMFVBLnIYtvlqWzMwVZc
tBHaU2lXSIiMu8Tp/eAgo+GLt6O9mlgsH8/4hrTvqPVACsEx8WnKa0/dzfC9lfcfT1SmTHk6BUk4
NDjRWNyNYWIu1U1psHqDt4qlOFBU3EihFNaWulxlYSxtg7YvsNWYs4MEMsL91+E13XNWdrVY7a5w
wGLN24mDyVnRjJyviXn6AVSEkRVVMBWo5Fpt4neNV8W7LGLUIsilOvNWOkJ0Um+GoJS3ioPMaOOe
2Cij/9FMTQ32b/kwYVFMnGq3WoXSzmU13bwM6OLA2Bwei8ht/O64+F4UFGw/UC1trrGxzh54H1zn
DEeyabB01cDzA0ztIp024TK5brMGUhlJt8t66S2XBndKuzv0qrOs/OYznxDV6ipy8ViM+LtA86TH
BRbZ4bGoCodQDvZClb9HTf0exHqKbXASls0NjBHnLRuGl43GS1hQhDcIndYFZVgqV2B0x1TeYMd+
YWcu6YdWvMjvntkpvA0tgVOWUUfBgD1CXeqjpWJQc2EN2go+9quMdxbtOhZu1C5yqurhsn5sWBDS
c6NgzZiMZz6dSI6lTFebbkGCvCitUZivBlDkNnKIOaTWhKZcVaFqLslgX4bdCnMw5IKMKNqmEHuo
lIijFjVhJMrkRNFhjsJmuC/8EkyQ2APsXsbaPM0VFB0XTEXe8gOgigi58lgqd1KRH4Ii/AjCwJvV
4P0yHvn3qDv+m2iUHZtUsRJnBXgzn9/GsnqXDDzjwm1CyKSlBNUU46xxRY/4tks5SbWE/q0ZnruU
kTLcuNAalOLvf58y+FVBLEkEEQIdZGtTLx/CLvg2Z+E1H4mMAH7zcq3BKFUok6gz2gHCaI/cbeqT
qxV6xQtZZ4MuaSZp0ZHi9+z7rISj9EFp0f2l9RCuQ9mLe4SlsqufmR2a+O/5owPz8GCRtrrEMfal
y17dtuXofjtdSkFGtOwo8QiB+X3+UDxxpuEStjn8BCfizRbbUUmXtjiY5W2BAjUr7GcpD+Xmki7o
J6ioikJx1zgdyv1ekHUsPtGtjNRvUlKGOifraVIsaLfKXxoo2iwk9vahk1tDCAIlaV8+kd7mEpkC
9ktgU31h0sD8qiK0pSOJONawqgalM2vJmnelE91Mz1QzVmYzwV7DL9x2RUFWHcwKCk979GkC7Si2
OMK6jPy0i6Yu9pJJqBlufCsnoQkrGEpphxkrq9vgKJJFONkilPOV75OFFMg/2PSzfYAnoSgNVcMw
1w0OQnHz8JAby2w3U/xYhihf5csXZQNPLylmosxHZUB6bHRZ1EklF3KyBTtGt0J1NbrYWuMFjsbw
5RsBEQ7yBEaZNkOOR7AgKqqlDtVrkVZeJuqPcPnOZbVgwVBGTUi1qc0iyJRxPyYenE3B8yKyhmH/
oBUnYSitmFotlZIEKK3TKi5Jvw2+vIt31YI1SZXFmozYtBwqeiWh6STOo548SZIoXBPCcibBuyTc
K6wNAVueGjtX0N1M/j9btJ1FmjSmWqNaI/c6Bm9yg2b+4QYDTVHCeMhv2uA1FHVyxSCUfSQBqp7N
rscbTtsVh8DDntjFLuxg1+3DJ9HVvsfdntRN2duTts5y/QOoK5ZmBhZOVS0+3aLbSRs6esXKm28f
J/ZVSDIIeM7qjGCgldJhQGyXGo9qprtLcJVhs6a0gCVzjBkWalueExh1oHjVhUFeAmyuhO96Vd42
Qs6IerbuFEKSv+WhjizkcrXLVUBUXW1Ksh9oPxTjC+ZhjUE5xyKTunRKEHpja2eKFcn8Lz7vJ7vm
CxbT3+aBoYgnG+j7lDWROrBMGxJO7YEkLPPiGnz22I+zxHhvbhlyMGL/DUIdmSz15YxSB3wvIXOQ
xD6zetDaOFFcDbak5KzXGf2cQNUE2UQde61ApoDUInV8yhLwcd7r7bFvNt3HnuIJDu//25c6DUPF
FnwmFcIUYfl6wX9o6rdEuu5rFv/PGQ0ZDUIlrvpInggJWouBC0L7mjrhd8JYP1jlod9V1zhJS/vG
yujQWkGDUskreWzHIMeaPcwL7CXJn1jkaowPpFMmHOfGNXKGDySChq44rmhACOGxPAV9VSkxdMql
t0IgJmWitVYGyolSxRtCe5OwZPqykz17RdIwlDOfEpQGjQIwRsC5w4JtSVx1ExfTQQpQzk2bwVS7
3h/H8cpQl528BAyjd9YuS/8Ays0bXIalLwM+l/o9e0qvQvQdWgo2Az13juryPhhCwc747bLUrLOl
DEeRCZxWpfiEXT1d5UF/DSLAh6FLHy7DnBWmaNnObEdXJqMM2UidqKmd3Gtd3e5dTNY5qT2/IgvH
4nE4a1UhmKSXlXSqCOiJp9TfMJZArWbIVmXWINjiXiAlMdSyVUQ1WG8NpoW2dXRkAckwGmtcd+vy
rdDp4Ttdb4YZRdvWaoKnrMO7neXBNvVljUDdi1QX2raVyfVTTO0wWhXGnYh4OtbKWekuu1FFM3+U
Gc/5LY1Zo1LXJJWRbgl1XBOB682FzAeFodNEH5cVhoVC3YUB6Q5JjCGbUtwq1atReLzs/TcISvXT
XIVRDgEhBK4KHgIj2skxK6pmaQGl9xwSxMh94LRSMHzHd4vy+t+EoHxkPnBiok0QQjYcXazNKfaj
NGNZJvJN11kO6ibR5Z1IjfNBI4aeNPdGVu/Fe3GneaJdPho2q4WHjjRpMMpVjpEQdAGxw6FkPChq
ckjRUz+Ls51iqUwrC3eXT/Ds3fOJB4YA9O8iuqEHBotJlPKAh2ka3OH/A/biKgMJS+bELmuTzFmC
ikajpGv4tjBCFWik0hPU1nEtwJ1soq2iRY1n5pklrD9AGryIQXcdWQxKB9NuiZac+JXWwbSJFpuR
VdyCA3WwMGDPeTp2Cl+zeqHoWPFTzBMmpZc81vPwFdGYPI1Mkfs+z4dEfErYXXPbqnkCoqK3Rqol
Y2kAxAUYrxcd4b3zoxxDxqNNGhF01iThWe8tLRn1AbHyUpWjitw4tKgovr5b9iTHxvusVkfmd6P8
FxZSdWVVHBVTcpsDtjK7gZ0lFplHb7wE6wIY86V/uAp/Hya9oxIjV6GIdWewVi+B192Ge9IvkD8l
puizOwYYKkIPTBoa9pujHxbhTvVTDj6y8D6Zb6qZYeW3DfBJJMpddVoTavxERDKssf4uYEjgS/bj
hEC5ql5LxbzGehsYx8/MK1TihiTTGqxnYXI6MvRdo7xWpUbzbBA02ESyLsissUGi8okx5n0WBytL
BTXKdLQVF2ltDjTpsXVIjK/vwoPhSB7SoE74Vet4OkvKbARJNffcjK/F+fyepKCwfOaqd9FyaBM8
xf7Kt8OLFrUxzGWeceVWSNvw3RK0Vr/vndivMZxZ24pHeqXYGw62nkvCCoz6dIaYdl1ZAIzfB9g4
QpoktH22Zz2Xtj/aCof6aEEc8U3RAoe7WtzqjniY1ProMcllkhYw1jN9820rCGh5Rai9sTw3b5Y+
6IlF7Gy8bV8yt3udb8F6+FLa3E4ysb/P7q9YqESIs5DkBEqbqi4qSmSJAIocsClFo9kqPwXm9tTN
d8tKNtpIJXMR1/WECyDedwcynWJYKMBljZn80k0BNaXM46IvmeGVbJTNUtSKC4YRoEKP6bscjyUs
a+V3xKbkbmGhoMq4BptGcgVImTA9mZeywRjcZxefM7yiXPQxWZUpgR69fOV8Vj/ftqdZIVJ3oVGM
UaoGfD7lsYpNHfPKxGrGu+kFmz6QqWcIuGk1V3DUlVgMsCbo3VFFW+xWc2tPesB8iZXf/ZPej23p
RIzD4d25sRB5zuq4QAMIXNs94aCoPcMSJgebi63CGf2oY5ixzbuwgqNCEk5q+1DPATfnfw1ybmbq
21Q+M46Q6MDZhVuBUNEImGHFhCMg5A3QPOXgKlQP2Kxmj7vcDV3W631TJU9wdEdUk4VBmIfEiIXY
Q5FXZlaylGJTIiz8xjppAZMz9E4d5JXmsuiizuKQ34ESoqUQY283wr3xnXfJeBMrKN5+sa8QKTVM
xZDjBDApWEaNiejkZ3cncdi6kYIML1acZSFTxA737d/ucTiGrNh9BjJtRUKWkUoU6EsX6tgCAy+X
lKJbwBd6SHFOjjH34Y6hJps3bYVF2a4wy6YYrNrkNUWmMkH1chUeeptErJmVvjPQSIbxTClXaJTh
Avu4wQUdJEPu7nXWMf5Zy7djkL33wquudu5iRDZI5P060xlpkG0vu4KmLFgcS0XQixCUPORI00m6
Lz2S0QUjm1399TUTtsKjdCcvpFnqYuDp1+Nxr7u+y99go2+IDxJZrbab12+FRgViPYdSdCIA7XN0
H8nxwTWsdMSOq+6lQzlQ+RaIX9Id0m+rqfzG8nUjC7JabUSAur2jYUmfJjjGcw+y8sabBudr0d8K
j7KbBie0WsNLWHyD3SCFXV4Hna3cED4L3h9Cn5WO34z/VnCUBVXDZQrVAnDtwL9hTfrrwpf2Mg07
pXxXDf26xvsHey9YeeXNT/k3rEIXWhspwmZbCbBScD3PYPucWeW6y4JhAAG3dNXQjqYzsdI4fDcs
FT2+EST0sonMQs22W11JQtmWQcrgf+DtsAizd3hH8nOseXMDF4uSnGhflO5l60Ju1JlxWcFRxgXJ
wC6sFvK9tBlN2g8phtmlr+TvVhiUFRHTQk07ARhCcG3I13V5K0gMS8USgzIckjgV/dACIgDxqvAs
TP5YPf63k6KsRdZGQpz0UIBM33HZtWLc6AEjKGbpGJXnEbM+XlodEPog23WK12hratxb099WSHtm
Ym6KGuuNsR39r74OZSCChQ+6nBiIxlY9sp23tmoLTgYLIgmDXWGpD//tICkTIZUIKVVi5GPD4vGa
CUIvYj9qyD25oNj0Xgh+KHIwAEOsHl30aMBwQX1kOOBhdUh9VTXsy0Kx7u2x8rayD2VfpGIbQqpF
MCtMCpMKDLjxd+UOpRfmcNe2vZOxQ1DRMOVHpzuFKNWNqMNjpg5Gp+XnOyNtdl+S6IRBKfxQtF3F
1cAY97pHaFEXnOAzScLMvrYTfl6GY0lE6b6acwvmZ4EW1D+S+HY0eusywB8U/SQPpegK7FA8zIij
0l/laFd4c4LJ1lIyJy1N454kUvnQbBj2dbPiinngv78Upe3BDLuUkQQnOmZMsixwAflDviOPzi/6
+r+x6HwBZmNUUGsfsUiWH2e5A/kRXtQZXmSsvNm2yT2BUQ4R3rAfhhIfzOD7AyhD/HgRfoIZ32R8
NhYO5RArPamTnHQVIKMEEinBl+/Ca7h4/jbfzTZ52gqJWbLuMwuV8ot8q3NcSnL7Qn8l9n6DgZji
B0OybRN1OkFyJVYmY8wq0CdqJLDfEXZKzvqYXVNF8iMyWXl2cnvOreEJivKPBd5EatDiY2nJYApo
3Ep3KTbURn1vcQKrUWe7fHDSebqpBTO0cogBThSly6csA2tM8TMSLSFZrKDac8XPNn0KSkaQsf3u
XIFSBkSbwUFidNATpbPilwqcDYnbvXMvzYtwf3zqYisP88YRJb90rpRNkcMmbKeWKKdifvLecQWo
shaLTBX1rEbk7ffYSkbKmPTBEuUKqXLp1+nNsEsd9ZsomRWoP0kmfsbnfWLoKOMe0O0vLRdregYe
IksQzHBE8p88d/nR1Bzle4s2QDu0EhgXpqQMd0D3w4QpH5ZqAVzy8kRVCNRHIhaLq8hniaZ4FTjM
uhALkbIzTSBJMebccbbfwwfpkN1OIHkOBLi8z5BBSsyBtZ+LdbqUlZn6TJUqHd8z1gOwpxwqhcc0
DsMFsQQjf78yM1PciUNLLkZejJ7O6TfDwvsMNWGYMnpMv5E7rjWIl2vs4H6xc3QkGzf1G/E8yV8s
5WCdGhWYlHwo1EsNu1l1b1r6FoZXgsIqmJOTv3Cx6e0A9ZAv+jwAY7wPnuV95S5mYJejmZnJDW/n
7pfSV6ebrVOGJJMVpZdIQ4A+31Y8evAPUvFw+SNt6wFG20AfCMILiVK2iivAb6sBIg5Gu496DJ6l
X9ODEwala1VaLEKU49pmB5IZS9zGRz5FBaMlWUKasEYgWSJRbq1VCo3rOAMJ1OSQ9C8NxziybU07
iUNpmqiHaOwnnWPidFtmPmazzHn8efmzsDAov7UUEV59xMK25Yse7hv5TewZ2syCoJSr6aSq1xZA
xNHiKPziSEN708wV4+sT73N+Z06nRXknkCSgn1kHTHKMZ0iYiywh8+2z6enBxkAG/UQRTHxU5Fka
cZjo+aexuTY+SF4SpJvYdwtyb8K52eomu5K/dYZrUMo9gNynWbB7EuFuWGDvcWNG0WRq+stlZdhS
6DUKdUf5GesaFx0ojeolxU3GfBezxKAvaN4tI7rsEbBITzGhfnDVmhGJsWQgP2Hlb0rNiAYlxecx
9J3Y72aN0aLNEoG6lAJ2UJcxDxEWXrC4TrTTyIu60vxvX4K6llLbtLOiAoXLb7v+TtcZl2Uzllt/
aupSyqWhY28GAKo34zHwevCPDqZ0zX2fHASwzLrM1uVcw1GXc4lbLGgm9RE9mYjyLmjLDgzUCae+
RtwRCSZ6HL93ndGb/SSFDGkZ34zOxsxtqMx5S9ROr0yhl71Cjw9Tlfy6/NE23/giTybZyOJeg2aC
SPJIbrQWUkqPk2t8gHMY9ALIW+QlGIBlN9uHtsaw39vqriM0xBg+vCqlKLyez5MoLHhsd4c8wmrJ
hklxQmwLbVhF/gRBqQo3p3VShPznE1jzS4vwCxvX2p709LJ6X7fNq4AeKHDrkEWn1P1FxQc/JUQW
snVIO0BtLQt6K7iXODYHh8Q+oKCIebNnMfJvHuQKl7rX4VBERjYDt+PscL6Le1YLADmms2NcAVBf
Sh7FWgpyAEzGbR75Y6Yhdeaq1Wug7yq03H9FF1dw1FeLsAW7adrjOeI1iibI2oOTGiWzTjDQOTml
O/pTwRjHYR0idc3LmBtGETUfayw8aXroWaSBjH//7CLLfYZaI4RSC4yGN28Cay3ypqU4nRqdR11K
Wa9bFQBG9DBJfl/cGqxAeNMUriAoV55ESrSkBiBkjHQQrvrG4Tx2KYclCe3Lg04apgGfok47kxd+
ysa3UmWm77eqw+JKGPLBVt42DHUeL1ciTOPy6U0yYQXxtAuDhzG7l7LYTKofcs5iCNjMdq9RKRsh
RFIWxce7iho/ZjbdtnTJEHi/i/ZDYrMYz1lHSZmGTm2KvFggpKY8BMWB13c1k2yZhUFZh1hZKhAv
AEOqbS6zZqdwuQcBjSam/jj8Gl5E8+g9bIaV2Hpork+SshKCLNSlQk5S9sj+ajKonPGgM8vM8VC6
Amd+5fW8BqQsBK/XQW4Q864Zt9VSYm7KytF6dVks8kEumNrjNOlKK1N+qtUwJiD6rs0eSqk2A23X
VoNzGYfx0WgWx6ZtUDMAq5AlgyYrueKTQxQywk2WKJS1KKZSX5IKEEPR7JfJ8PKAM7VBcar237JU
kB6W1ac5EjGsTk0N60HDshicWlF4bbwc2m5xLx8Y0eJLH4YyF4o4xiV+BGb0oodB34fSaM5GZC7N
RyuwGuAYvuLIxb8SB8t1grEGLYqFpcBW3cReI0jWZXFYhkikLAMnReh7Sog8B3mv+NyNioErFduG
RTO1v1K5XH8f2kTUydAkNcCEeTL1VjbD5FDKz5dFYqk0ZRDSUA4l+HA8AafaGkftsU5ls55CRqCw
/f4AQwJ4bPCUPudhEECjyM+IW9MX/Z5sEK9DP7bUW1JTwbhw8swKlLeD8xUipXtpOaMXeQGiYuak
Ew38Frm3m+8mi3Raj379/pWTxLYiyAh6eZnKE+gYqcw1EpnH6WMe7qbgTg9Y5nv7a50wKOugwg1q
AZGp+QgLL3uKkIzIvfmu/FBNRXFFkzfZZMZ/0PoTKhVaBGKdjYUC1PCl1Wx9Tw6ycsbWybDtjk3A
8ocnwQmP+nJRofc4ZODp1+Li5w9kWUZw6PyCcJdmpGW3N/89D9GnOTyhkrNf2Y+sCoqWrxFASbk2
mHn1XpXJlVoWVzzXXYFNjtFDsn2qIlYEgGQFo1I0K5csj2OdTDC/8mDrnogVblJoqk+yzbv9Ezvl
y8KjY2m5MLTk+NCqJCt9kHz9rsIKX8Vrd/Vj4X2lXgtelf9JRwfWsfE/lzyP3/N4P083ZbC7fOE2
ncsKgroMSZlxQ0R6LgQwpBo/8/qlnNHqnCB0Slgfa/PirbCoK6C2hhir5DGnfp+PBC+cU4PBcM+D
m3X2e7PdGzazm5YIcOY9V6DUPZjKQR6qBWkM41FwiYLgg9m6mWCv5D/YKLgZGq7QKP0vCymZ1BLH
KXqzE1998jyJtySRQRpNsefk8ufb7FVYqwjlTNu4KcT+2OIkIsZpQzW/rmpJcKSg/Tnydeaqenod
1NJ8ZfTj9FMtusZawPnPcOqb77OV3JSbTWutLkG0SfLIZDyGzJDIbu6yOBH+cP+wbE6Tjk6Qwokk
1Hd4BTgLZqft/AbhgyPbYWR/Dv6wCJm3NfYERzn2bgiwcKUgObAoOMTL8xC1btGMjABvG4UsR5ME
SVRkSmnIas2mIeHqVN9rc2kto1+Ir5cVhejB+TU4YVB6otTYw2bMMMydcRsOHxUyNW2mm91QMTTh
D5/ohER/ojDAdDGRhpSBCaWEnOBt9L/BMxYz+3ZMdNws93l41CcqpDKLIhLgjRYhViIrzuVvGBKR
3c5LnktGux/rU1EvsaIf40jgkNYrpMhsGq9p3kWV1eS81aHwuSzvKJJC8gcrJ1o2Kha3lxCJsMnm
4BNOeAzFxk/ESuas7l/W91KokCsoMzASkddsvyerVCJM6hsOOFQ6dN2lbt4xLBbjBBXK4cSZLDYL
Ea5evDq+E2Aox4/Lus6CIEZ6dX4pH1QDlqOixBR5zRiZAuaJ86z4kqJLoiZA15FmOGrmCkZSuWoK
iTsjlF6kBzN6NBxChFu6xjfmjAbxU2cXeIVG+TEB1En8gn5FS7ktnkQHaO5MkpL1bnESE/s3HlkN
SNuasYKk7JKxoN5x7NAWB3SREGLr8Fl/UiNT8wqn+osp4qYTWeFRNmoUpCnDDkLMCzWm6uUPEfbW
P/wVvUuLKd4mN9gG6IAp8EaqQCtxWWO2rcgKmjJaylwPwUB64MvZLBAoo7aTe6qdHsrZFeHIxitW
bMc8XcpwKVqfDf2n+mhY5OK2nr7DXHMPVsbcDpnFpO1IYSUiZbr6kI/mhkR6Izwnh2F7LNveka5G
bseSjaGrdCopTitFmw1A1WUC8t+/atZOQBYAZbOMEdz0xgAAvbzLp8nkONbswObnwYYksvQDW40x
o/e7ERm1DAMhPSz94C4uYezsOVPBrBwZwohQuGY4li2J1nD09eYrRZiPJan2wRB+1AXDqWz5//W/
T93lopXnrB/wHJwrjM13qEbJsRmMP+eCkXvbMr5rIOoS60ZaK0kAIK17CofXmbsWhYxhelkY1G0d
QLoENkpgjAjq0zcl3SVfijTXclDXM2nTWEnJ988O4p60UotIepB3g/iFtYvk2bwGo+5mOQcpamcA
m5fbfqzMHh3A3MdlG3dZA86IDUGgpA/YU4VLKQ+mnN6kCtqbJyvhdpdxNnNGJ2FQwP795kTtYCR1
hlAzTnzVw/oNJ0DmQWis6IUn7yBwebJcB/kYtHNcQ1JBRRT1mi6Tj1WV3GssaftRLHaNwDm8Ot8V
UmarRsIQ87IOivTS87oasFuA6GDeHcbq+1LYeu4zTpL87EtiUUZBycqwDcAYj0BQeiP+V3NQgkfD
DPbDOf96j+TvSoiS/O/fDR0EY5SoOETpkQeXLfq2r4zj3srqAaG0x5CN2M9z2bBHVQLP+fnCo6Hu
wAhD4plGdgKvAkub8JC/NQ5hJZ6u/0ELEguQ0hHQKs2xJkE8TTCF0hy9NLQiO7ZaW83cZh85hs0q
UG3ryElG8pNWEaKWjaLQFrgJmQhq87TfNXV+6NjL77adxwmH0pMxA2NJHwAnSM3lbTj0XvoceiRH
OxrYA9p4hs3yVyzRKGUBuciCzDC55PWNqNz1htcELwwV2RQLeztkA2OX+hlRWlZXkq5x0/9ekpmd
pg7I2ewJe1QNEPr1fsccXdjUkhPmGT1a32SFpgOzRDUPz1ehMGH6JTM8TL8k0G8kM7M5bvMoV5CU
vWzytB2mBZATXI3+koRuFv7FOEqWWJTyK1EuS6OGbvPaIWMmiKwfuRssQjSVPUb/O2bFcjt8WglF
qT4mCQY9NwA4fSyINkkzePaOuqwpHhrmClUmGnUBsjnPhkQE2miRcTjslzru+S2xTqPyWAx6TDRK
95NMnfpExAer3sBpRoxX5IrYkJAfx8l7n5XlJt7/zFSuzpIKqaSlnLBbEniJvnh5m5tC2lw3XOT1
YfeL51O7iCKvGzL7stIwrh/dJRX2/8fadTXHjXPLX8QqBjC9MgwnaJQthxeWtWuDOedffxuyvxUF
cQe72lt+dNW0AB4cHJzQ3c1Un7CppLjV9PPUix5dzLAvrYsLsXpSR/NEsC7NlNwiA4Gr0uwKKQxa
Owl6rTwumX5qo3aPeTo/izvRFbR5va72lYu6wGoJVdwGC6w8EMWySeuA3BLPxuu2fxblWQS7yRNH
oA01ntoWYO30Lc6PakXdy59L4Eb40hl4JGQjVACghUdJ28vhMRkFMc92aPe6Y7xITq9ElTTWwGDJ
tuJr/Z1RUwzHbvbtAKw6nnWtiTwyi+UvGAkv7jJn09TLIYxkjsAPlxyNbB/XyLJY35JElJsSfSP2
/6v7ujWoGcbguncLAwx4qIiYKfX+21fifEfULdCkYn4Rz2NnTm9Rb3eq8etlkM10BqRw/ndzEs5j
qFON2SpmC2nkMv6Q7AbcR18nyGaHTnsTP4jib5FLJNyLzCZF1EUZAKcvIygSwGOj7glGCBSkLDGs
1v/X08S5jjyeUnnWYBVEup/n2yxbnP+4hZxzyIvcjHJmC/Jdg5dyAIVEyBGkV/IfC5p9xYoVm/mZ
1Tfjs76SFEWmzM5WcpifmEKAdC0fKEb/IFSviJKXAkvnk75VbgyaTPGy0GrZl6l6MMpRkNEQLoiP
OWo0lNfs5BZXbHIXKn9HO4AEJKSCRQ1SouXw0cYy6aPFSvpptu+Tp6r+LrAGwVXFc/LYhtSSntnb
jInW3A8P9GAHCfpVxJ0CorVwHmLI5SIBswPy8d1Okz8ZuqhpV+QdeJVRYpKG1jEQSNB/ZzOXuds5
loIRyAj69uZBqAi71fC4Nm3OO0DqTzYxZwKnNxUH2wCgHh7tChxbMgZosvqUlO0nSvrDUP0UfDjB
rahzjqLJLLp0LHZqQU4DcZZjMuyym8jTzvnB2CV3KnVqdO4/CmBFK+a8R0q1PI50bDFLtoIyBgqk
bAr/3yuQvjzaIX1mQZkYBPs2BzSEoBnSWRoiy3rHKL8R+qyW3YdCi/+BaDxVywJ2GFS18XQeswyK
BOoOqoCBJBWfLu/a9rd6heEeQiONpqFi6Q65ul7m+646RYrAKYkgOJ8ELjlaNhIgBnPfDbeG+mOh
f15exWbnjf7XJ0F6420U0WiNpmTsk6ArVf5JXLT8oKKWnQwnP5jf7Bcz+Mgs4hqTOZVV5CLNmVLR
jOVujNmROmOnadMdrFB0nLZD5tdPxPZ3hRN2cbmAwByfCK2vi4e0zafqNLiI/naFsCDEopT3od8r
GBfFJPPQxm2NReWYse3M3KHaZ0M1nDmp/MvfbNvnviJxDqoChXNos+YsazGdWSsCiS6i7pftK+QV
g/NESAAPUKAHBiPo7R5KF7xVh+46QdOLsMOcmdilneO8Qj3NGFKegNX6uu2gU/C4fG5OVuEQTJ2X
uwTVeJHHEyyP74wyUj2Ml4L5CHg8RmQRPci4I0GP+mAJ3NEms+fK2l8ij5UVpkqfx8qM5aENNr6W
fUgCXQ0eO2mJ1+3tbxrOQAZyYFE7CNu2C9v6EgWvcGtFnxQIX+KUxVd9fzPJ13aE4frsgZRfivoT
Cb9cNst3+mJvvTu6Ad4etyhUxsjskWU7qWf1KPv5Ud8xYl3LK/YGMsGWY+2yCe2KwoB+c6lEgUS4
rankHQNtHxaNspAB6VnQKmbZVVY5BUrc6OXAEFrs2LNjnNIH2bFU0AmwkE6U9Ng8kqs/gPNoup2H
oPPHHxDK544EbRsI9nbzjKwAOFfW9akcKRizB8uaelw8bT+c5Bv2QMpxTWeB6MWyHXWt8DhvZrVx
RZoJeJ1n2066r882cs/yjv7J+G+pUANw86pb4XE+raaqmRQMz4oPoe7V6pXWe5f3UGQknEuTad0V
Nrw0ut1+MWn8h64vfbUUzp2ZUTHkdQucHrRG5X3mJRAmVUzXDJJ9dMxEI+qCneNTNUXbRLWlAE4y
D2F/k2tXFjlc3rnNq+11RXyyRu2mlNIBEEw8sFIxgpi2jlQh5zz8vIy0HY6soLiQZwGZpiUzKKbr
Wt6P39ozyMblPye3fOyuwZEKQqWDqPKxbe2Y9TaIpaOVm08eohjRWqA/ZjfQ5LWt0wdloF93joT6
ORpk0Ctr7i4vdNNhrBA5YyTqJNedBETZPA3pQ90KQsftW2cFwFmhTsEuNMsAsMyXMbQchGGgVUHm
t/LVHQaAC3hjJGOFCtiClfH2ONAi6cMJb5iqDYjyUFrCeGHzIL8ujTdHGi3j1MpAOIWYkriTfcUp
A+061JxhP4AxZrlOvjNmueguCmqRZxQtjzPQcWKyk6A3cBv5mYJGOrm7bBgiW+RTiLQy29E28OGG
3YzJt5R13n9WgvSW9U1lQSxKI25nw1bbyVa8ihNANbAYQ4Tt/MXBqqD8IflxAOkmP74RXdXMj78L
SlZg3D1G1TS1emb3XRddKfIAkT3rEEtPbTh4w6ALYi92ii6hcbdYZMbDkMRAi/N9rl13xc1UeaPR
OKb6Rbc+MlnKGCN+exE+rTijAQc9YdjIDLpI3Y3V7msRgaPwY3F+w8ZwVU3Yx1KDF3H7Hf3BOM1Z
+zL1FmHD9uYLarUkzoskkOMcDPa5CDrEWXOn2iGv+IuvCJlSUX/s5l32CsdnFdOwjqx5Yd7fvJ+p
6hb5vvkYydXqO/HpxDDS6VyGQOmgVcPGMPMzPRsek3Epd9kn0Wzp35xo6HPKlmqausLFNpCVrDJS
4AEQHRjJcXqqMV8vf/2DiWuzQShBrLjtoV7hOBOJS1WyZQI4Wo67UcluUBf4SEDAFEd/r4gziybT
4KNY/5faXqVJ6Rqk9tLY04teAPQ3e4cr2bBkpvTOvSm6QaKF3f2OB4rb+i4CpSKjDlW9ATrvH5ko
1KFF+z84zhfSXpM6Jekx9IG5xQSkeerDZfe+GUqtADj/l7ZqrWthBwsn90m1b5LPWur0ogyBcNs4
x9coLVRbU6xjdI2AVdDBGTGcbMSgxm5BqUNYQmdf/L2nfd04zsZpTcMhXgBIEFz/kuUAN9dRlDna
TtOv9o8z7r4jMaUmcNTACjSPHsOddmRDcGJZ8r/xta9r4qy8yzojzTpg6c7CRO+cFt1M6MGR7owd
UVzR2rad319wPBPepGR5qZYw9Wn8XMyzM4bnTPpx2fxE+8fT3tlWbMP6sKZfEpptwIjzx53ik5PI
DwlM3eIipamzZq1qsB5NfsonLzYbp0sflvRZsKTNp/GrSVicixggO9pbMpbUojULRZW70o0/YVjR
azBQLz9/6Km/guNcxNjGRaMRwI0hdePO9NV09AVL2nbhr6bAeQlZkbJEb4BBghCzl+m5uYFo1ed+
N3udm6XOuFdFce32y2u1Ls5lpL2UaGi6ZS/+0Z8O6hOYwUHFT5zpZ3toAhDPfLB6tMLkvEaagYvD
plhnaXo5/TGJhP1EfpBnvYMSKZ5ANgCiQ3wPS9yHB0aeOYFsgaWBhJso+nCcy6ibpjdq9nz9zSq5
CxPH8kxXgbwZmGS/2Z6oXCXwGjY3fgOd9LSZRqww7zNHG0InxDBALlSEFxwym6t2KGWrdBLzhS9S
Bp+WzmFlOHC5u/1Dcsw+iXZStCzOeTRltQzoAcehrq4r5Z6ae2P6efmUCb4V3zNvTFNELGYbbRE6
VShfG4kiSqNvx89/HWSbcxZGqTQmCLBY2m72xyD208B4zMBXyNQYNFGdfNPjGqpusjCTQJDr7Utu
BHnrPA6I1iv1yWq/ScM3VfUy/SNynDrIolSi20wVlju1RRrFYSXrCJIiEH1BvBTtle7lb8N+4l04
YcuygV5bAwKvnAO0LGmgMZMwK0fqNUbnNhlICizFuh/a2i9S8/NlvE1bWOFxO4cJ/6qJbSypz6ab
xpS9uvnQqMEKgts1I0FQZjEy5ry7VyDrpV2lmWBsYnsVGpjJkMUCeSF3E6ZRbppgrkOlYZzdXIuD
NElFAflW5cSQZQTITGFE5R0BGheUyMwQ+ssBY6GHNI3T7soDY8MQ5bC2Xu9rKM4HhCnB3KKMsvSi
aqbfZVXhE3WZ3KLVfuYYbPXnlCwnoqnDH//eGmDdBH3yMiHvyO+ztA+TTmtxXyCBNOAV//jffp+z
tmJU5TBGztGdTOp05Y8kFSxgs/XN0FBit0Bgab+jqSu7Ks40drHGTzP6gtugxhAQHLaBnlblO6Ll
W1H0umV7K0SeGn6x7IrUzGEv6AKi5p9qIti0rRthDcDdQLDGOrRsbFpiPCv0CoIfjtndXP4wW6+Y
NQZncUpYV7E2YBFMg0XZd/tfMjaiyHjzZbHG4Q+qXoUKZPdQLjpPHvHjI9Jt36yX5vfQle8vL2oz
FbxGY59uleBrQdtfFBLenGxCl3FpGYmH5hJf/orA3+3cBXR7u6R2OiFPu+ibcW68W9qhajTsJwn0
0lH9bEfA7O3KGhSQ2kcWg1U/7MqhAm+++cpZr5g7YCSz6kxjB5h9R/MUebmr39lH2UGO4lawuyLD
5/w6Eu3REMnYXXLHsjvLY426rvq19WZPfqzuxEGzyEi5J7BcwymOOTZVRn01P3b79ICuu7NIK4vt
EX8Fr/eQC2VlO1o61cS60vDa7FLXBh9jpQZ5nPmXd3DTzRMFnl4xNeMdHeRSWKok1w2AZHBCVN91
6TbKzlW6J+q9Vn27DLb5tVZgnGUkUTh16QywLpH8LrLcehISr24FfcYKg7OICIzC6VjB+tiD1Nwp
+2EfXrW7zo/2ULNV3Msr2nzjrOE4e0B3wTCHI5bEZj+ZvrF9Tc/E0aHn1ATGvTCdubk8Q1XxxRTD
QGz71p0US7aoXQO88JwvL6PACnWmOytzG/SHYBRf5EY2vYgJVnHbVnAlvwsG87SJ7Bw5b5IeSZ47
phLM/Q/BLm4ahmlrNiTMkWfkYydD7aK+KQGSHPL7cYLc63DKThMeOBqk2oof0SdRY8jWskxVNlRT
x1S+wlPJhtFsVmmC8CbNPHUMWuIuseD9sXWGLSJDv8fQDVUm3BkGm4puy5mKIqD9ObGPylj7iu4t
quhFsGmDK6B3ifuKLrHJiF3IOTlouz4IPRvULcEvzUKLCieQXzp0ePdkEQR3qoEWPzCMvbVCGlOp
qhi7sQqOzWoXHib066pw8ObhsmVsuCcVQPhCMHcdPS5vgXI9ybrGzpFOhwRNq0u+HQ+fbTIcyyV0
iqL/Mmql6EhvHDHVshTbMhDBme8CeQn8p4ulJb9qgLHpVDcWijyTr09eg7TFRwgFQEoCIyEabOUd
xbCkxKFZLPUvjwWGsXO0s3102d6wcbxIXBHZsMs3eJzLypLURI2zYuurv8f38T7f167xFeqd6C75
TRERpcI+oY0z/gaWOw4Eh78qQsD2y/eKfiGJIHzcCrvXAHztO6OTXWQmAFp/1HcvLAm3A3qQMKRj
ONW1sf8HKSfBXvLV8DhK4063gVn9EhePdjE0jCTXxPh/V7ua27ix14Ow6vKx2Iph36yV2fAqqhyy
Bk3ZLWxGv5lQYGh/SHhfzMgks7qMKB20jYaDbuPlCZ4D/hRKuoV3TohLJ36CwFCDEkOEtNqS/9Y0
F07NbZrKCo+LEwajs/QpxB0e/ywwfut38DEv/Onfyh6TqqVXCCcrt61nhcm5tFgqSNVIwDTO8ff8
Pj2mwWwG3Z542RNjc86CIha1iWy0fqv2CpM7iao6lgkeu8CsYk+yUhBgxE6mlY7VeyX1y/CTrlzZ
k8jBbWQR3sByJ7EtyqIeDRjPsOuuqt20r/zBD50hEIfLgi/Jt3rScayGNMIKO/SF1Me5ffzIQXjd
Qr6/c5JpnrUsHtKdX+Oc9dlCkZz1T0i3oqbOrZt2vXMvB2V17IyhU0ew7ONK/zS7v6Y5MRl7jOE1
Gau/8OCxaI67Z9/gcdFeI4PpwWIHIbtK79FLxKTUh/1yrRNQzYBU87OoQ2QjLHoDyL7naoESoQYd
EgCW8tmer9r2Sxh/yE/riLss5dekx1sMuZY0UmBw5aVfFC9iz7Z2KiP+gro4gubkHOme/udlO9m0
Q1vXTA0JJZAIcP5SIzRTlAiYmXSc5MeoFA2obgUNUOEGraSl2YgruUAlhuI9xIYzHGU8RBkHSOoq
d2bA9LOo9xEHqck6KPxtQgxT54PyjLRhj/FKVDqO5ZO2U1I0+oKnxbPvpNnJ/Mq1v4pscWMH30By
Plkq5RyvNUAu5U0+HrJGEC1vxZQAMPG0AV0fQksuxTQZcT+HBQDAWHtMj81nVitqD+WDKFnG3Bt3
qN4AcbZgRo0dpxRAtDjm1ZGUt1OLUlt3HI1zjxjIUp4vG9/GoXoDyJ3iqRubrqkAGKqYD5QbJYuc
VBqHwYlGW2CIIizuAFtjX4x1hBpY3F6Fya1a33UiUeGtlNab9XC23vRVZZECGC2IP/DohaTsD3R7
o8/cmUuQM7Nht/k5c0VEEluZJXDP4HAhVWGpGIF46znMZrAS5KBZRmu4YqN1BD6D0TuI+w829/EV
iq/sSdY81cTGGmn4OY8SJzTuhfTmKosp3lniCoQzebNctLBhIGzOA77pRt8hgXDP+Dg0rwJrIHQ4
vjZ++7j8qNDxQJ/MP9GXeGgP+U7yOlEv89bttt5emzsYkVRIc5nATlUoBecteL9aUJsxQkYZ4iB3
UPgSRSIb4TMQiWxrGoEkic4FXS3E8aJ5QD2DjdXPfuRqzyoExbzGt9BQhwZ7lqVMzqOoAXgron0D
zEVe8UKjEeOTbOe1nZ7+YsirfCbOs/RevBMdy03vuVooZ7lJ0gyjxoau4iKg46PUCy7VbXP9ayMN
rhBNMgyKLy9jd+H1bCJyvOmGw2Uv9u5bKQaIk03TwqvfVN41g/Wj3KFloILgTkx2bXLbU+J0Xegl
qv7pMtJ7Q2RQBsjycZMqMkiN357zMrMT5Iny2CPf5KNxREO4m7qNjgIKC/7FBHvvziHDw8JsEKXL
kOLh8DqQ4sw0bmOvwfNG0Vun0ExMkP05E8PpRZST26tboXHHrK+bpYvbLvbGY+8zanaMCJ8tjOiA
aHtn5c6/ptjjVsddP6QF40mbAa/UjiZYMobd5c8l2j3uypFVSSsU9vth+JnWuROH5zY7m/bnCsMD
l6Hen1tuLdzVY0hFXU64Rb3sig1Xl+iRGXc2wizWUCJ6Zb87tAzM0mHtSI6zjNBbM9RA7wOuXYDF
1e1s3UiDL1gN2/k3/v8tAE9+2KYpiKZQLfSa0lF2yL+70nWKEYHxj/qq8OOdUgn2b2tFpoKcJwJV
SzcNzhSGCPOsSZbF3tLcycZzavxbRj8syETiTEdoT1AJ5w5S0uhyFhZG5LU98VSbOGld3mRp/ZGN
A4SlWdDkYs2pb7+MpKsKGQiNveQwPnW3TOkbak9e9VRc50gOCLUNtj7UGo87spXUgZRFA56ROizR
Y+6Z8hgokTJv8TG3uBO1wm46iTUi96VgeKU25UCU9uUT48kOPQtljPpq8VmzuSQIG983oOHLrfH4
Q9x1qQyKm8hrcA8rkPa0MPHwGQc4dlktw9jHnpJ4QtGuLYNcw3LnWUIhlj05cQLI1SQHuipKsbAv
wx+xNQD3bEHo1pqTinWVPxlxT3qU3DJBdpVpOKc7JRFZpmhBXETTWE1LI5V9t5MRyN8hq+y/cGcF
xXdw5YMMRBhDiVbIhTLoODIkbcAKWdcbyE3RUR/Unh6x6wSRTCcaS9iKA+ALVRPXJfrp+coJ5GeH
qKFh5BXFjYkuClDupr0zJc+XneP2Rv4Fw7c06NpgdeVsRR5eS34b39Kl3F9GeJ/yYzYPHUFUC/Gi
QHbgrRfBXH4V2nIE44PNa1ds4AcKrc8xGrU1aEO7H8mkcpDcMavRWpWrcYwrJXKrF7XthTpIMf7E
VFhAhWHn1tW8XiF3vOaMtkolYYUZPJZkecp8HlDyjyl4doiILIRdh++OmgUpY1NnNSHe+TcR9NKb
VI+9PP8ZQqEsvJULUMejNPRdyhbXHohz+QOyv/4doK0QXCQE95nNnTXQIofDWGqxZyv1KZblfdcl
z5Ha3F2G2Qw6rBUOd8JGfTHsepJj6Bb6jCIp2jWf1UdyQ28VXz3pgjh72yxt1vmENxEKQ9xHG5US
QuE99pHMbtT65KiB4Wdwxlvy0BP/FzeIKO+3eahXmJybVOsWMZxB8O1od7XoT/NU7mrZ8I1aJJy4
/dFeV8d9NJvIaSozK+mUHxY9D9MzlQSPIdFiuO+lQ2Gi1hZANNW5BwPk8LS0V1RJP2R+ryvhwsMy
7K3O6ABTRu1pkcD53EHGg4rqkZvH6vXT8I4waxeDRiZghh2rvEh+v/sneoYiGC6kSouuT4YMFmDr
/d3UWmfToidT+WOh4Z9tZV0tUnyc8k7ggwXWYLLLbZVv7q2iyqMai1vmWw3FFry/IkPUJLTpBZGX
lZFZZEEv5+dlSFMpemzgTobcSdAPptPq+hxMdWu5IP1xlmVQPM0Y0kNJKglZl1T3hjwE1eU4fjWa
JjnYbaQelpLe9cVCwfxhFIHAx2xdd6BPYP22GlEgcPt2I7ROK0PSKziAEO11WP8bJq0eLc2nQfsS
Y477of/A5q8xOUdTQgE5bVF+9ihJIEWtowXDy40YmZ8hpT8FC9wKoUHOaiIFb9is3ejtAtOxrkFQ
rLLLdvTBwwFCXRND3oQ96ZHNIveX8bYMywZVNsRfCP7xUUoaJdUUmTDnxPrUWY9Sfk0nEfG7AIM/
mZCOX9R2BIYOwThFvh6KzFUVwUI2DQOdN0RHu6+CHNnbfQsRoxhdswBEkx9nnZ6WdhY4si1/iV5y
TUfSXUWnCufIZlJrUj3CDuTWdKXqhlDL0XLqmMLWS/aR+Rt7hcSXAyWtDdNSARIbZABTvmdf919Q
O0PlURXs2+atvcbiDK60y2iQVGAxv8moyxrwoNSe4iq+vA9bwR5u3tprOPXtdzLpoqdo2Uao9UWH
aD1xi4c0mO7jElkr1shRI5crwNy0v9fv9vKGXDnPOB21nnRYYSEP94pR7aQ5OmOI6D/CcK4pwSDZ
bKUIs0q5tHaSrWduMvRVMI555H7g1GKEAtGWZRAkG99uYqNVRUE1QLWx1Drwh9d5rAdoTRMsafNQ
rXC4CKGbC5AkLMAJieU09kmvny4vRATAHSkTHMpGZAGgiKHl3WhOYQi26n0xBE8J+3UN/MRiAnnH
uczhfWSmkJb7EWS8J1TBd4w7ThQfCtbDZ0gLGrXQHgbYoA+yo0TZNXRSBQMUW9f0ekHcCTJSZbKn
GHvW9dZ9GV732m2YqLtQWzwYweXvs310/jI0fmzR0iMJAifAWqRvhX6mxdfi35eEuQ/EnRuLDEZq
SdizzmOsQZE7ncgBlEgYPB8/i2gtRZvHXRNdV7QdrQCm2rch3Q3TfVLejqo7t4I6rWjn2GWycjpk
iSC03gIoJ/Bo5Q/Ttv1U9S9/nr/xpq/fh3MEvV1hAJgd0OiKZXr7YDhpM7KWmIicvdKb96bmpKI9
FB4pzi2UFBMIeQ1U2XSLA7gYfQlKuuBe+ycB9/ZG4spADkXGE5b7YnEfampY4FVpkNyd/oTegBuN
giO1fWxfMbiPpZXzZOslMHrrQYcMtNEJ8msiAO47mWMb6VMMgMbaL9OVlApid9EmcV9kUZYcyir4
fRsvg2kYIRNkuYVVe5ftbTsCet0nzl2HWTmrqY4ga26uljQBD9aXQkr3kSS4Ft43Obz4hL+A3rXq
6kk/g04X+xUV14nZYy2DHyfsCtcUJ7d6t5E6DwPOnjnMgkO16SJWTwzuGUQq0yj1GOHC2Nb7cc5u
ZAotEow0z4anSq3A9LbjrxUcZ3ugL4yrpkRARM49CFXbwLyejugQgGQV+oQFH3DTTlZgnB0Sm040
mQFmlH+EhpNEilNOgo8n2j/OFjMFDqmMgCFpuSePj1kxnCg5NGPjFI1gUkK0Hs4gE1NO5o6lnKCO
6NS2O9Sxmwgn3TffZK+7xtefwrIiVrFgRYXimTcEOi7TMxpJqdN/sQNyJZYaZlv0Lv5fAXIx+WIn
Ut2wINki6c9wCN2631v54OoYk+0VePlOFCNvFlJszZBtVPFM2+Ajl4bUtJasECHlb4XESHEnaNWM
XgHCcbMCpboguNz+dq+IXBwzNeBCbAwz9mrMZqKdIQUjeBgJQLbvqtW6uNOcambT5poNl6WjI7fY
xT/oGWNPMUjAo6OIdkG0JHYNrC79pFZUa6YAq6o4iENQv6TdVWNEu8tuePM2Wa2J/RkrmC4tlijU
sHOT3jqh8sMQFQ6314FMv4Yiv/VuJEONwEmAnhtESarlVLrfWRQsOh/yRX+B8D6+y7KiigZsVjp8
StFFXD12qX95owTr4EmUamVJzCyScHATp05u58Yj1tfLEH/jv1+XwZkxpLniOW6xVxAGqEGR6jLR
C/3aNkBEWaKwJGrLE62JM2jTLssqX4DXtahOWFcUSZU0LATnRoTCWXKfhDTOMADstfWzrjrF0DvS
FPzHrWN/xMqOKShRLaYP4bG+riYCQZ7hxZrL5LhY7JqY/mVAdpW+c6sogxjIeOmYRuNuv84YQ1lq
keAcMtlZ9MXJ5DuomGWd7F4G2vamKyTuDlRNGha0AhL44J9YXQL2fVt++c1JljiLIP4TAnIXoTEN
ihzrSBCPGVTbIRdxbk5V5mEIDUrgVdCepg/Z/esS+UtxnJJOpyEQ89HD4MFNDvZl+pjHiFxYj7co
chF8O77ttTJVSbVk7Kjd+mb9uco7N4392dQENiLaSZU7z5NaFDaGtmAkEPpCl+uxwEzFHzR2TFz7
PisVC99Tm/EFQdubzh44psWdgzGMocRnWTjStmM+VJjiAL25W4U+63ViUmOiNjv2g+8Pwisg2+zV
wctqAp+/wPUW6a5VA1X+2Yt4ETajwNWauLMGqv5e0y1AgK3sVJvlWZYHN8sHsB2HKA3KleA2EeFx
J05uUtlWc+BZtekgp+DIytnI7if9C0ZyBMdbtH3cYRvjtg/7Bt+r19NdqFt7g1DHTnTBNS+A4Xtr
9bBqIksCTNIUp6pHPJbY7mKIRJu2Txa0DhQwZmiYNXhrDCh+G3Yr0cSzuvsOOR6L+CT/EiWy4Au9
74dmjzomqvAbiLtTEhAvNLkJoL6CqM3yB5oJPHqXu7GL05U2HrLpL3Ngos+1faSRtTcN2zShCsqF
05S1c+lpkrzEttMh86hv3ndO5tSH8QG6wI+XvT9bx7vTtYLjPEjbRxQK6oALQ79LHkPRBB8zr3e/
b+D0gPmHMdxw7gLtdqXVssJ3cmDNfdOeHupDB5WRy8vYjmxWOJyXSJM46ehL3YZitCz186CMT2za
4KXf+FzQ/WXAzX1b4XEuwyzGKNUspMzGpXdsdXDCSHRpbUO8NK+aKrF5OiXFoqU854icF8Upf44/
6Z5Fa9q1FTnkBtxvuLuE+7iJaaIwBTYaFFX5fg+lXtrcTJAtC+ODpmEoROAmtpMlKwDO3sK0sBHW
AIAao+2bSrt4di0XINdZZr9uu2pfROVT2kfonNTqGYqu7R8f+HKrv4BzIbGuhFQr8BfM4S0lt9PH
XuArALbHqwtLU9NFsyQ8iBmjrOKl4IkeHDb5/tIP5CmicEreOmIrPO6IzWZHW7PHgpiXMpDcdJZ7
lpBWnz8Uzq+QuEMWVkk9Seyp3ycPdXVF6f0yC7pNRQbInatEt0eqRDhXNfgozSCbg8tff/OeWi2B
u3onRe87O8bvD9W5M76ZrAtYYOMiCO7GNdS+6DSQRXmphBFGu/KWFlyDuiTwQJtBxOtK+Ep122IA
w54A09MzRX6n6/ZaN+7jMSBlKggiNr34Cou7lOqujajRAYvVXTGueNIC1tgu8uKCj893jiSyqWQ2
O5rWciikL+Vyf/nji36fO/qgvFikPsHHD+f9CG4ZTdBxy+z/3WW32ibu5FO9ycpoxt+vFd0hQ0BO
2uwqGWK/tyzv8lK2v4gGWVwL8xRQfnrrZDJp0Yme4F59GTMK0oBpL2DQUnBctu9VTFj+xuEFcbMq
otJsAKc/sunYAgSx2TPBLG65k/eGoA71N7fDKxpvZ1k9zxV7p83KXarcJEnl2ObjDGp9af4SY/xf
R2fPh/KyqyVyV9KSRlWps7aSMn8YK+IMmS9BWeby99o2vdeVcaanU6vXCetXSpJ73XpMkh//7fc5
02uK3lhkVsxdusPU7IR+ebt6t9ol7paRwOdXqszg1CAMwKJ/l5agI8F4lTt7qtN8ak+yqA1aYOMa
d91YnV2G8chety9dct3+l76I6FZ7SaW8P7av34a7c6SkmluTlT/VoIfYgUdPio3J8w4ZWDYQMNuO
ZpxYjUOsXL8d7q+2lbuPIPFD8omdL+PMetn7wFJ2qPmDJUd3hx+W6Yg2dTvJvELkPEepD/qsF9hV
1ci8WsmCoQXLb9xihlpDPS5FWqtVAoyNeWFpHYpkOly2VJEl8Zwe02iUuTFiyWjRdsEW7zWoyPZO
tANbCcL1VHNqy0Et+DKs4ADy82e9PJcy2nNRBy5PXR2k/35+m70YX/eVF8eV02EEcTH2VXfodb74
IyRy8XjTrxtfnk4JhX5GUTsiziORg+bVLQajjvsswroqDOd+X7zMm/bJ54Xlf8r/B4MlnKMJkWXX
xhx48U9WpGDi1zNyhNcTOFm6QMdUrSD2EB0Rvqhe5k1oDQs2NjyHAUpnrILP2Li0nzJeQKNQqlm4
pZzfSQ0osaINGG+7I8tv5efa63zN/WcDadvR4l/Oh9e4aKta6nPWLUvIqSGu2X7XhZf4dqj4isE5
GUozVW8IsxGPXmu38516ZHQGxkF+gNLFgTwwAT/JExGbiWA5TzOVGa2GCbB9HqEy42XhXsOMczN4
VSuorQpON1+foW00NiC0gU+hNBjVcjfHos5akVnwBRqzl6NOi5hZvKjMRy79pvsG8kCaDz0jUSjE
oo4Ll5LORSVlB0YNcAIzL4kx6u8WwdSRjXm4xZdQ3xJq24k2kItP5M4AWb4NuMI6LNq3Rnu47H4F
Zs4r6OagrleTEKGx0fVuPx4kJN+h/HoZRLQILkbRUltC9zPbsxQJGR0pkkYUD7MI9NJn4XxDEvVj
EiovXn7wVBfUGftq/6tuIbpRBOEPP0hfJ2pPS3ZRy0foZuwbwCh+Knx0Ce2a8w5mJxvQPMOudTum
ALHsGWukjhhkgWXP+1bkFrajfAtkwLKJkSKL792Pw0HpExsLy65kNNXqJ/N6OZJddxa9J7eXtkLi
LiupnMJ0SYCk3vVPqq/sTZ8eRm+8gi8X9lNuBzYrNN78iD22ZY2EnbTvEMvZu8QrQeJVe9qxvcUw
s1B3fdPeV4CcMcZDaMSYjEEyrfQzdR9nd5fP0+ahXf0+FxjPJVVhf/j9KvYxD0OLnfQxr7rC4KwP
jAGTHfXsEwXqDK1SNiRR+ZHhyB4TU/tQaW4Fx91JxhQ3k8GSqmO3S/Vz1e4rJXNy9f7yzm0HLa84
fJCLKUsUpTvgGBXaDpkgapw6LA1IkA30VS86Go0oUNq8MlaY3Ou5iuQwLy1s5Vy5zZUNErBWcrSz
gqC6vZmFV4ZwjdwVpemYlLASrDF+6jGRBYXQxIuDsgSBS/8oO9FR9PEE9s7HuugaHmJZZQuUz5ry
nMtPl78aOy/vnDtoKU3GQ6NB+/RtUgUK70laNz3qtqkMrojakeNnPT9OEOa6DLQ5mm2jPxRPDkNT
bF4fMUa6uzZlICWI2p+qw/CYggSsTBwlQBMTxoWOjBBP6Hk3LIQwiSld1UEwBWqRtwts8rnr8xQt
aEbmG98M1N6TneQW/0falWzHjSPBL+J73EFeuVaVVNotyb7weenmvu/8+gnI0y4WRBe65cvMwa8r
lUAikExkRiQH4lNugojXL7hxW67tvd0Eq1J4rKZNX9awF3xRvMLBEUABh1KyFC6oTXl57sb2nVlj
4j/pJEwhKuj4NOUfgvYVJUtLTR566Stn83heMXHfFRpkhUZ4lV2HOzS47bqDAYokypVq8NJACn9M
SKqihFsSOpog5WenJ6qlVuO+G1Cccs3HYg9yJit5jBzxrv6eXpMjnQwQ9uqN9kPm7d3GYTuzzABz
NZKhz7OJJqBlZoXIQAQ31exKA3cQ3j7BB5Ucl8LjrC3NMy/5y0SogAeoTJrgr/ol2usH+mKo7luv
/w7xK3Ay8E4Ex0l24GLRK7MWZJgzpvg2rhdrjnhs8ZwdZJsVQ9TpUxRd8BxQSX/XTXAjyWFvDfVN
Y5r2WLQ+CEc5WSpdpAuLyApFZSQfzaYYaeY47HsUh/Xbdp8ceOn2VsKzDhF24iLUsinIJdiRM9Sh
h9J6mwH0TNt4VMS3FwKT+9zF2zH67ytIkQY9jlrM/Tl1vGvr0WpM3mPHRtajipjSNjGtBPZedsMW
6BrPmtkARpbKj7TrKYbKtsiZZ942Am5gkDxLms62d1XGVKdFWKO2SfZheiMn1yFvHmbrfoYjJxvM
CQ7nQdAlSkWDYZXZoliv7ucGFVtQcLvjLmhs7eny8d3cnJVF5vTmQZ1UKoHFOts3wp2scgJ769Nh
7RLbyEXKVB6MBstGq9AUHCTf9Ck3He8u2Y7tkytsH0aZmOpSx7Ak3aqNV+EYRY7pxs2uvVZsqo7X
cud9ODHBdnORwQwDo4bJpa09AZWaOfCItLu8RdtRgbtEVBWQsptsA1fUgxUgrpF6VChyo8CVu+im
cWoUuX3Z0/5FN9zWVxgk5E8W6b29OrLjpEo5JPKA6f+fGuhwY/aQc8gdweGVCzdDcGWM+WYBx049
pVqLgxUGdjhCs17lreDm/b8ywZyrWVDmfvxJ9iV5BGn2fEd8zU6h4s5jp90MiZUp5kARraiKyOzg
TXVE8aTqF0ucvl+OCI4NtnULBIEi6WNsT6F9j6bCEnN7GP/7s/46BFiRozhUOhmCKQhtdF3Q+7aD
TB0nqeb5waRlRVciyFL8NtiyrLG/HuKXkPCYcjjhxTbliH3e9kqJDdEglzOinVkOnMvbsfVAc7ZW
9E9YHReZyNk81DCRmBZVhJp2U2gp9/SrkV+04PlDF3VlzKwiCd8L2JiwulHE+5xHJLf1uHbmDXP4
h6FU+zpEdCn9m+inZNX2JFrdTrxdUFLHowhgp/RC7wMUeWeGGSDQpSAWogrLGNc/RLLPRU6qyls5
BgVEM4colAbHTLV50dLsqcn+u5I4+FlWyGkyx39uY4gQRvCh+q5Z8cOIO6jbLcjAXSTifL70zc/D
f9AGn1K002gVDIGIr+ugpECtO/UzLVqUfuiXqiviYuDH3uVIhz3mg63pwyQPE7gXSQ79GI1d43Mg
YhZBdvJbbkX94obBGoMP0MYrqtSAtXKGmqR6kG3aXjlcFcQimoUnEIzw8ioW22nEaknp985qSbsi
0TJdhdFsH+/QWv8XpGu81sEItIWBsx1xuKNK2znSyiSDH/mSB7JEr6c8j5q7Jp6i4zILw7VQTfK+
lYb8KJj9w9z3gq8MKpKAOoqdyxi2CcWqjOIdHWAA/cm512PfD02aIpBE+RCl90br5rxenu2sYmWD
cTNK+oy0C7WBNrvJUa7jg/o5tXNoN021xS0lb176K3MMUGqCluvtiNsl2v/USRb35T7Bo27ITWF4
q8dAZi4qQgo2BlyShr+QAxJRSxUX+/IWbZ4GVRdVSKijDs++LhTyEhZyK+FxLj2E8V0z8rKkTTBZ
GWDwcRFaNZLoLDR95qeCFjHkF1IwD+roHOJ18G8V1DAHcHKHQcraGCAGSStbITgBJyef8RAOeYnc
Kq8zq3ue6ZhHu+PxetFfffehfbLKUvT2ko5H/w4Nkf90YTWu6vH74uhVdckMg5PQhqJiMsj/jOzv
uPNCMoDq7W4ZgdLm/eWw+M2xAjcV5E5VKgJyfnTDoDTzhlJQhM/FfvSXl4VYKp6JxWt5Z+57Yl22
tx2GJ3NMrBMSlKpCCRXUUvKjcvH1nCeHtv3FA1r9f1xiMoG5SMJeELB80u2CfB23mp1969BsEtpg
Fj1+7AsEHWOUy58y8JyvYKAnuVjFqIrotR0lj3P6ennJfnOnnAywyEeKFr8PKFpuO6fZt8gKqiv9
kZIojNYjl7Z0c4uUkzkmIkypKecZlXe0YYW7FOnoWNjNbvFFr/bGnfaDPLUf+lo4WWSCok0kaTJF
irXTjwmD0vnD5RWk//2787TyiAmIQohnDXLIyLCr+6h2lj51JMRCK3OCexPIV3YYCOxyIdJymiI2
SYEcw08qTJxxP0d5+8NAnxrlihzqdLX21X586CJreGkgIGfTovT4WNlC4vLajjgryAKfrsSiVgSw
ac43mXEvjI+T1ltgIebcUttn97SE7ECCarZoaqYfjEPt6Idlv0B1VQ12gz065qH2wtv0g0m3KYFV
DjULwlZ+GlVduqXBJ1FjWtqtfvg54SbSd7t/1VG1vX8ne/QiXaeIASZLSYh6Y/GaPnexBXVZO3RT
e8DkEVqIcZ8IDm/4exvmlZNRBqSUTBt6ncAoqkCyn96omFIQwOf5lnxXPk/7kucj/feVjxXVARkW
aq6rLa39aoYfC5STQwxK9YOE3mGFWnjtHIzKePpnw1GOE+RGuuMHHw5W68dAlBEu5piCDgPgcZjn
u7bnTHVsQ8fJHQaiiNo1WkWL0IuKntBYhgikudcM3nT+b87XyQ4DUQPoL8JFhR3tkVJOUU5qYivH
zhWd3DO5Kjc8txisksR+zHoB5kq9vVuM1pqDYG9qrXsZ4HlusW3roOeJa0lAKZUyROBd2guehsNP
Gq3A7g8fgsNfHwegrT0Pb4JWrT6TgFLh4g5t7xXmc2Yes4BX4tqE3ZMdtlQnNnIe6QGiTtO/xdKX
YQZdefttnALOxbWd1/7z/Say5Trox+uJTOn/mz5vLKFvXM0cbkjTeWacPauL7lZJ7uNEP13et+1E
92SXgcIkS2IMvuPCnKJPofoYZa9gVrbK3NM0Hj3QJiKtlpIBwHEixtDq1FQ7WoUG3DB4Ip683WJA
L+uHRTVmrGIBPdd5VCw1+IJb0+K+920XUlbOMOCXaiChDhRYmmonuqNYnvp5YXfPKKbseE8jm2d4
ZYyBvjbRpRFkGEin5Wt9ThxTt3Vw81yOBJ4RBv+6DAq8Em3FkBcUvHIrjG/whcC5NHhGGPArppm0
ZgUjo/w5I19E8q0d//4zPxhkaGdxMbIUO7PknoySd93u0mr6o8XCxPI5/DSSOSpkgh/xfOzJc1X6
48QjFN0uK/3adshnnBsp59xMoWCN5psDVckbdiImeamWD7fngZ7yd+n5yhKDAlU4z1pNLf3zXpT6
2RXtwP43XA1bk96oHPyDOZLIAIHQQJRBpjtkVPbg6C0E3RMP8vH3c2b3ju4Nz5rdfeLLQVwGIElk
0EGJxlIzBGyaMd8G5HlJea0jvGVkQCEYSU90GhV65suHt+7HG02BDlUNranQUT5fjvTtO3e1kAwu
TJkZLGlHA0R3gsim5DJ08jUUrIE4kKHFYx+PCeryAUbj1nlM5pmZNp0KF2XtNV4GO65uNUxGcxzj
LSQDE01vDIYowjGhA8F/hbbObpdFnnhLedvnXcGjftlOzlcryYAG6MHjUipgMMhc+b540xQwfhSN
N6MyXvGH/DihyLZpDVoSFpJAv3gUWz8o1/V9XuM7awBHitGj7wZPNA8fGMRdH7u3K231RTCVQZKE
9Kofl308uoV2pfOKgjy3GBwp6oG0+UQD0qisKIFaAu+IbReFT5UlJjJyM5DnZVSQj6GyRFuni6vw
js6JoLTAuau2k4mTKSYm1GgCHwm+u50oGW/DxM6L4UYx2hv0AHMsbR4qMFPLaIIB/wX7xDlIczSE
JtroBsNwhSRxlbC6Qg+a+5FjpYFDQYcigoz/PT+8TRoGqVahAq36U+QkdxhJuQogmWVYA6WP5lXw
t90yiSlLOojc2IlZPQRHdUUHGI38x7j4g15Zo+ld9oljg/3sCMRlqdJBxdK1h2S4E4ybmEeosQ2z
2i8/FGbZZCGr055KFIAkrrwBX9M9HgUTm8rf4E3pe+WbPy47tV1vXFlkzlFb54U2zLDYOEfRllBZ
D/+iCoICBr5M577871McYBc6OchcyPFUDuClQ6Tr8+0oP5op5/c3T9Lq95mLN1YSDCDQUVnFQLlD
fYLuXSJjriLicclv4/jKEg2XFcaB+jPKIzoS2Lq0WynyUr9JMFgxOvTeSFTn8kbxHKP/vjIXCIFU
jjPMmdV9rr7o3bGrb4qOc89voipKY7IB6QUcI+bOhXJxG090mKyt7cQorNTk8bltP+asTDCwKs6T
Nqd0WFr2RzBaZJ7yqkJTeNhlwL1rSqPR6Hb+cnn1tndrZZVB2HTRI00X4Jh2K3mjP+3kftc6E7TA
5p1wHZQc/NvEil/mIHd9vlvgeSzl7M1cvatTJ+t/aP0fbRW0Ms5NVDGabDDQi3XU7W56qIePRfjK
CQYa8lBLIpVGePM6vFXdQEQgYTZTxRtfwG0v5C0ZgwyVmIFOks7E6dVzHsU2CByEiFv/pQv/7vOD
QKQSnfJEB83U+aqVhTCSkU7UimgRwLjpIQQxne79iwGKzaO0ssQgUac3RjKAv9cxjlSDqDyOyZW0
YPnonNd4ZU5+Zus86n8axqx7kgZ+fVNVMKLBuhencSumNbTFEnQkpIcYztHd4lUJtnxbm2F8i0Gg
hb41mFFHQJ5+lwUPHzivawsMuorhJJhyANGy+X62cRPuhivTxlgh1PTQE88r8W3Cg6Rh0TA3Ab0T
9jDJqZEtcRJSUKLyTcsue1nuFYxrUPrHnPcuyjXHnKxJSjAUbFJzlZHaZqnsQl3+3JmTMyTyl7Lu
D2FGXDUucmspB5ck1ZWklpyHuK0Dt/aZOQpioavLNOCPKIvImsrcyUq/kDWLs5ObsaLLBpGgVyiB
1ff8xJFibpKoMKnc3QTGJAgwXuVQh40xqodvb+QYvJ78Tb9WBpnFLSPSgvyKGkx3QbZY5rQj/T3H
K/pXvztoKyPM4qkm2FxVQo1o6OPr/dCN/Y7O5dMPKl6322aSJq2sMedNrdVSTHpYS/YYSgnxgjR/
Vo7q7ehQojohsZS7lhuk1IVLLjJHUC30YR5m6iKxKZNn4g2gVrAbt4fVGUPfPk/UcjNUDEU1ICoP
KTV2Hqbs56YIJxI5mvZFQzwaz5xd23TJFBUNbyISNEsYl8pGNZO+USGa+aoeVLf9FECDY5ltcg/x
QGxcUdgcizRhereIK4tM2ib3gqTkMSxS3Wr032r5p6pH0duCbjgGvlVPCW9BaCxMdhmh75z3Ybkd
OSv7TEIXd4Gm94EWoUVtclpYHb6ZtnTfuCOqNo1t3g08Lo7Nbxg69WZqEjqPkEmeH/hGCOYe005o
0PEUj1yBBtYJPDzE25TDKPQWTh60ddwxbazrBKrkmLdgPCxlAXrkDWDMVB86ch/Ux+oDfIB0oPmX
CSZlFZK8KWaFapL2D/1y1/QOJ0ooJLFRsjbAZKck1Yph1mFAST25sRaQiwT79nNtoH2WAgrvK2wz
LGSRjghA+JH+//keYXgkSSWqHtuFzvS92Ke7xMnt8bPRoSy0uPKOL868GRdrmwyIxUuWgCWA6pC+
zrb2nV4FOBZ3Rm9pB81uuB2vW0dvbY857EKSSYXRITBG82WcLWEcnLivrWk6ojLFu+W2d/C0oMw5
Bz+mKEcEzkFwOKhQSczd8F5AIccOvjc3MjcD2476kz0m6tM4aZa6hHNR+qkAQZwU3Mg84fOtZHK9
gEzYV1nZDmA7pthFCeuHHRUy5NduuIHBRP9MlkRUaTAut1SrWdlhBPJz9ybDpe4+RsuE4/xr7dj+
lklrcqGjyV78N3LLrxFaMqi2nZjZy5tuMq9PmLNXbC1sVuMahWz4VySJHYZ7M22tauBgCA2w9xBy
corJeookM5VoglN57o7jrmtv1HYnip8uIxXPCoMbEpijhGyEK20DVE9fBAjQDZQAZuJcnFupwHqP
GLCQtGQSAorqc7qXhOu52H/AEQkiE5ooqabE9gFFeLrrzRKlSbA5OplyPfTZLjR2oVRyHNnc/JUh
Zl9mAQPmTTgC2pWHtrW0+lvFM7H5OQEBdSC5aRgEZLznaF7paOkcCJyhitLtTYupZcguUc5ANPZz
SR3oHr+LtJM1tk9Bn5WCyDOsadbgNE90Rvo7VVxKLPnqXygwb8L4yhyTTggLhinL4M258nlyiFce
qUB3dqNWKFNSGhP64JXZ6gfkYmkSCq5cE9TGBttEDeZ+IdayPnKE6qgmfil4I6+9bzs4TiYYhG2K
VIbaCUws5jGd7iXzZVheLwc6zwQTG3pFoP+8DAj05rj0z63ikJj3UrJ5WCFFacgQblFR7j+Pv9Hs
5lpoaIw/NoL380kreApLKzHwykqHIWKPl9nSv/tdFK5sMhduBGK9Ohrgl3gAHedt7C8H2nvOYznY
XL6VGeaeFQxzSpKELt8PvdJss7udg5KTPPBsMFGgTkrfFy1sNIEnoiVG+UuceMG8nfHJ6ttnjyhr
7MOPHhhiqeszuokxMVzqluzWPvTF/VS2qBhEin4wiYOxbyD6fo9ONhkQT6plUZIZNluXcgHRzkel
dAbLTK1ql2HQScZwb/mtQSVMg+Te4C0jZ2m3I/P0FzCRuYRVrbeGiOu9vA/6z0vpXz5dmxNw+Fj9
taxMGFZdkUeKChfT596wNS93MefkIO1L9woa0FH9c9v9vyGX3I7/k2EmMJdeSCEWD8PzwTi0fgfW
3mjX+Vz+zK1Cx9pBJjibsm+nQKR2VAxK0+4j004xcbenj9X8+abts3Byi4GrJWsHYSyxYcl1o+Jh
RQXZe7VLFqdyTT94KW4wVch/I9+80n7tIsSOzwFMxHQfEWo4Kd73Lpho/dwGmdQ1LXSAmMLhTZZc
dvJdtVEqw+zn3qnh0dD3bXkthX9xApPmFb8/ezo7EGeKmd5AeThy5MERHjHuZyWe4USBS9sMPsTe
A+D/Z99QWD9fQX0kQjXKMNfNN6S7GQPOQeMtGQMlmBkw8p5Cibi4ZR36McShQ6XnJGvbnyIrN+if
sXplC9UsDNMRZuijHm0t1e9GwZJuMkuy39pBhh1nn3ihxwBIK5tQpNaWn9lU9iN3g71q6bf9tQhs
zLjzK7+5BwxJg44LOIJ0ZqO6MK/ioZd+FqQWb3HozC5ONz64yv3wMO/MJ46H25F4sshsXVnntSqX
sFjESBg1Lz6A4lO2fy4pxRDeJm698dAXzH9cZDaxV8Y+qqY3F6dr+t0KWgwXFD47XtcBdzGZzWsi
c57KGpYmlLqogINU7PSn/FVHuJR4pyDBrhA4V9pvYvTkHoP8YqRiOIPuYHE9upAgOOR2dRXsehQT
G1/4wXsb2b5oTuaYCyAsq5BkBczJqAIAGUELXe+zw0eelNabxgD/XIRy1SUwE1WhrWQRKB5dTiBu
H7VfnrCk+okwZq1GA1GzRghcym58qKDcUFnyNeZo+Cwjm4EPHRtTxMeDqbBNKVCBKYqBAEySPegk
3cwRXP2px2cZLa/xtF42WzjlkzW2PQXjBMEyUcCnn2UL4r7bmcd23/ja3eV13AyIlSHmg0zMyaJr
Gj7I6GOEAupKmnkg8+YgPg3jdxfYygxd3RUUd7VS5QE1MxZXxHhSpE/T9C2oG2uouD0JnJ1in02F
pdKjRoCtxqG9HKUviGDSGZ0QD1TjLuqcyyu4/cG+8o2BRG0E2XpmwF7lTKFLn4cTR7D72hnc4uFf
5Dfb/kHUC4ScGH1i2zpkCBfPqIQgDb6lkFH7Y+JSnn+a98fQsdhf9m/zslZO5hjIkKZolnKJ3mlC
Zrcx+uNlEFXxFdV5bjGYIRR1NwoN7NCXhgKvtrEv3tLnfMw42cvjZad+c8BQDoC8m6aLOnOtRMNk
1Mbc4Cu3AWcaRFlKK8dTliO2zXwYY/3vQlu6o7J04tOY5p+kuSQc2jYaFu+PxOkvYK6boZJDbY67
yKlBJjh0f4mJx/Fxc0VVPI0ZhJgqegjOD51m1lUxh7AweDMCBXSxdwW+1GiVBZQUvG6FTX9W1phj
IE9NKDVqG+F7ydflF43HS7x9P68MMFsmk1hPdQn1FRF67m+JjmEZT3iN+q6AgxH0t8RqPzIhLINc
TFFRjEWoMPA45VM8zEmNspHmz/UulL9e3iO6ye+CgKpGyjrBC7PI+DQJTTarFXA+XXZauYPWnF3X
bl/wOqN5dphgy+JYwHgr7DTJYBHzky5G4MPJLI2XAm+iBSpsEk6WDKE+ZsGkxEDtsgMY1uprIln6
+Drz5Ol5JmjYr+4SbVFJVKUwEYq7fHwqY1cKOd0Um7Gsa6aG7kYdDV8MFkHftRlkUIg7Ej6AUCJa
eIW87UtDNxUIGaCtCHSR504UdZpOXYCnZBHKWWg5yH3juolQAaV5X+ASjt4N1x6D4orUy4TMOhI/
UHruiRceQFVE8HrsU7aixl+4L8eb6EPeiq2ou75jFjHNsliKAR62h+aafoYL2qF7K0+JuzRwPvZl
srLH4M8AOtgwou0A0AZxRbfwAnwH0Ueu7IBqGCdt2jxPELQGrJpg/mGfxRel7lFAxUu8ON2KhZsP
n7vum6hzwnAb8lZmmFDX+1kQjML4+QULGWAQKfrBk4rn9yV7o13mf1Nunq6VSebSGCstBmkBTBbG
bPWVZ1aNPfGwfLuYuLLCbFZEwPTQRrAy3uezNbwGfuaLD5QPhCbyoT8c6j0tThU5mt5ofPLo2jZP
+OoPYIBX1BpiJDLOQxPeBPNNwHuS2tg6cBMTEEvIKAmBFpY54IkaaHNeQTBFPep+e1Pex/eNaJmL
Rb9fc6eXXdOZeJxn78OSGgWa4BtFpeh1jipjLc5GNrbIPsUnwfyUC5PV6ZqtCT8uX1sbn63nhpj7
RFcCqcs1eNc5kpfvMmiLQCMQfWB0CL4W+Vo47z/3zg0yy0n6XOpEGQbbxuquaeXS+CzlVgzEnJ32
MS0sXoS8PwjnFhnElDotx1gw1nKRMW4P8okhUXciROIuL+X7QDw3w1w1mVDnxjLBsSi8IvqTkn27
/PsbyH9m4C0TXl2XRjeg46WHH6NdP8t2hPZsEDP8mD3Fzb7wKsycRWNnhaBYHiTaCG+G6WbEG9jw
KfnDfXnzd+VPP3VjEWfwp8SnZOUI0lPCa+HhHKO36F+ZIEKgl0jNsGRzbrXCg6p/U/P7OuYwy3K2
/g1CVmaKSauDLIAns9w9oBx6JWr/fd70fPNZQFgSQyUDPMk0NJYT7SCjINMk6v3lION5wsBBXuND
VWzgSTNruj9gksuKs0L2L1vhBReDAShdhY2ew4oggEY21g+JmPjqwKOu5ZlhDv64zJlaEXoiIZOt
vrbmfjD++jNPmENPohbEJWkn2LoEblXFL0GPXIJ55rKV39xBv64DloPX7OWcCAMWbLQlb/6KmuYx
cFBu3xM//Fy4wr7NeSY5OM22YtRtA7nDBCYHL9vT7/jQbV6ISxlrMzfIrf/ejnMW4CwTb7301YJa
IxCaMkzjblU0O1T3lxdyOyLAL6OiCk0MwuZEZdWaZWwINlmeI7WxW/EvyKJwlm77DJ2M0H9foQEk
DYJIDnSsHMTHyvEQmMT+MzeomysLWWz2VafAAkqnVmR6ZdBZhrK7bGQbO09uMFBQGmWpTiA5sNHB
WdePDZS/2pteeb5shbcjDBQUQS12TUAEe2p3Qez33SEPOMNnvzk9J08YHOiWJdCVCDbGw4QOY9lF
qTL+S9wvh+452jXH+UXhfFX8Jq06mWRwYQmCbm7DN5PDK23TEx7QWOxpOD3Gjk8jytkrllM/XwIp
Quoq2EpzrERfnax2vqp4356cvWK/lZKOiFmvwoqxfIFmolD8MIb/LtpJYeDXwrE8+rUp10JnYOES
8a4q7grZuxxvv8miTgYYCOiMYRTmhQacN2ZWc0ef2b6rVjlY0pFPjc2LPYMBAzFpszIXYK5zRDu5
o12NpR08UUrGEgVRNKJysIHrIAMOkPrW2jrCLrUuOgNgL7irMFRH9eZCp/5YUnpaTgYlolGTRoJn
erv7TsmMUkxczp/j8q08EB2WioOtG9QR5/HB4MWggNnYyE0oqKBd+e1V4FPU2rVioT7l0GGB1AJ9
TvBQvlyOGw6oGwyGhHBRNXOgYTJfZWBFGzgpJO9sMYARj1qbagZ+vxMORnyDt3SRl6XyQIltEUzD
WAl7irXhbIU3aOlF8RUDXJ9CaJDSph+Pd6dzFo3lNJprveqkGU6hK/rGkItjqPJokzjrZsrnV2EY
DuAKNWFC0tG63o52GWs+FM0520OX/7y8exZ2bJ9WBcZkEPjT7d/T59YBr2uCz+8f3xjDPbfDwEW4
DJpaSNgi8qj9oAdYPOaflAcMfmsWeh0saCRxGT02qIzOjTKIEWKibxQIEEP1kztKM0OOP2lmMp/H
HsKNQQYvlrYSx7DDQg5e8oT5S3+wVAvNxCAGpQoPf4qG7BtbApHmmiRYUFSnAp8qSgxW+fqmoIz2
R17Ac5eSgQlVznotjgFPok9pS4L94muHBIw9/BZc3uFiEKOMmjxMaUiKJYRuCxzp8flPMM9k+69M
dZIylV6VlfSsQbO0/Pxnv888MeiY7TRUCg/gk/EXQ7bDhUdEexkeTLbfajLHsdcobOuaaOWdaCnL
bap9+TM/mJTCNJK670us0xw8Lv0ng1c93nTCwNOmqMmyLrNPMVGQCYNCc6JZhFREn7wUgWlFUsTJ
k+nRe4dxKzMMlA59Kkc/P44EwdInDDtJlaUZ4heSEc5tum1KhRSbCskfAPQ5ameSsIAdSoNHRWkn
y2x1MVSou/0y8RKGzVOClqr/W2KLZmUbmXU7AduC7DAW10R9vLz323tz+n0mhgtDN0dUjulM0Y1a
23L3eVK8yya2QWXlA7MxSdDmYlhgtUawZRkHCbK06n6EMml24JX9aPr0PgZO7rCh3BddPdKNkcLc
7nBeImgLGsqdWtdOy1X24IQBWzcj6oR7tYM1GWxV7S34R7IqtToe79H2pbNaQOaCC5o0i4Madozj
nFnj159kr60jNo7oUDkMXhv89j1uEJxXlYgg7GDS1IiEcxDqOLLSY3so9lSXNPWJK/d7+mogQ2hw
ECxj4WTHm8GIcXk8ZkkEM93M7s1lm43SEod4hBbAftg7ufC1CHjTs5tHamWFyVGyREfjWQ8rS/W0
xF7ePF2Od3pHvovB1e8zu5UpihEaBL9fqaHVyZ/wvtlNLtHx0OmlytfLxrY/l1bWaIyuaim1MelF
qMNa687uTPtxu6vwWkRRHZyB4xUvMnhbxASGWUZmWLVR6MSLbJuL6Yf1tINgI+fBccsMnqNlSF3q
aEpQGYDVsjwzCilAmpV+UsODWd41wfPlldsKg5UJVv9b7Ia51UUBH9K6S5qrKf92+fc5LrDa3ykY
FudQxe9Loa+qL7F0lycfiLS1Cwywzk1uaPEAE0Lod/WXuvBFU3DM6EU39l0uOpcd2orrtTXmdEqN
ZiaFij1RoCotf9VqpPOQJUlfxeJGSzjTP7zdof++CuuQEBQFW7iWhsdcupoVjjNbF8XaGeaQ9sJU
il2K3y+iT037Kqj7vINEwvyY8ogjti6JtSXmgI7V0vRBHKI3U7kOi69zezAav8l5OMBbMOZgNiVJ
dXGBGRMT/7Xzc6gi9rPI7mZL9MI3rbEPfZ6snWO+F3JihoVJl1F57P8u7igX9Py5MWzpbXzO5DSP
8HxkUKEeRq3GSC8SiSXxo7nAVCqPWISzW+wUr5yh1zENEOQt1D0VI0Z8TH+bQmWXecrBuM3a2mrx
2AneIZuNvlDgDmVxCJ6z26V0jB+UJk33Uq9IXbDX8j5gOYdYZyAjyHOhjxr4Z+a3YOEfu+tW+a6l
ThdfzdzWaM5+sVMB0pRmWScjJqvvEhzCnE/ioIUk9usS4kmdHbn9Fc/BzQtxvar0j1ohR6yPUtvQ
8yb6i6d5mScKO+VmfGMsynQ7be3LsMhzkkGSDo/aZNCxolN6LfSJVfS8ST6uSwyEdGklF+hJFez4
b/XeAJMuOlLcIUNNtPNDh6t6RWOATWDWK8hACV5N5lgLYK5BG0y6o9mmvg/39OFs3ukPl5dvY9aN
QE7o11WvMxDSgRE/nSesHxX9mV2I/rhCbo3H2g4qK3mhGzccaTdHyPsupXBxyU8GTvI86GUpRKSo
freX0HJOWbT4LefbiQDNoxVktgZLJaKH2TK3tYIjZ+yhbBVlO1nhlPe2b7OTCWYNl6ZL6lKX8T2q
QjCePKvBSxCCeCAcnK77fnnDeO4wq7aUummYEdzJoVNP6oOmaTbhffJsHyrQBaKzXFEkVnE0VRW5
UUJ8llaScjDn6DhBkeSyH5ufpUQ82WBOVZ2qapeWsEEe22fi1b7pipjK82lTMp/3aPtQnawxhyo0
lpBII6xB/AGUVSDhPFTfiF3uDZBRcA/V5jUmSWi+ohRZGsvEIgpdia5SCZnhTo7sQYZCSOwGjnFd
uaA7A98xLZjTgqXMOc48wwz6NoSkcZMgEsPEvO+nZp+U3acgy9BnZvqXN3AzRlY+MsA7j+osNNRH
WewtE73ros7pjN8EiJUFJkJKUcqndhFp1Xy5Tt0B0sFUGoQ3pLR5eldmmNAYWzK1BQUIZXqpmgd0
eOVSbWXRY9vw5IW20XZli0GKNF1qjL9g0fQvyVMWW+lNZNd2fJ/600O8j59GlJedyg65k/W83WJg
o5zbDG/lCAyzvm+r+/C/N2PjGjk5xiZuEwHxl6bCsWjofSRut6SdkcTxVGk20W9lhqmXzakaGEEF
N9LgLsmuc0i6hs2fBTabo2mtEYlhAxvaeKOXn9WO97q/iUUrJ5gvuSSbGgnTQihcm3hUAKcQHS7H
owIVc04OvD657fRlZY7BhHyJg0hMsTXQc02e4p1ype8zaEg/0zddDEJxZxk5scbO1CRVbQ51CYM0
gXmb4bky7lQn+0rFY+dd+cKd8OVZZJDCWNI8HWl0q8f0mfZLYJDCzv7G3KYl+LnX73gX5GZNcB3v
DGhAVwEMRyJ8XB51X31u/dRvoRKafRWdFLT53E3kBT4DHAhKxewgkIOPlXCnQ0q9vY/d3Dbt3hsw
Blv3VsSVDOPZZDGDNIGa0TitSWVlye0s/6in58u3COfCYsc3h1rUCInhV5KI1lyFVqX5Qp+7afF6
2RDvGLCUlXMqt1OowhvZV167feEYCRXhu6VZfKQ5f4hUhILA6juoTqcR7WIwB+ZbE736ZD+mnzku
ccKe7UebRm2eoAiKN7z71tUNm45DlZ/w8Qwibo8G4ghKX45NirDvsvYTmhAGTcSxKueYBv7kNfv8
YOx1q3PRBgVV1XrHscXzj0kxMkyStSD6gEORXVxTtpH+GIF5kLhRDkHeN/TigD83TBgomfC1UBoD
DZP7N3oTvzwajoqGFCqn+d9nKs9uTbbO3+diPuj0w8GoydNYlvckje70euF8n/AOGQMeZTspSzzS
PUtrNLgIk18OqYupnMkaIAnE2TXO9UYY2JCadMoDBdaahXxFSuCKpXaMMgLq1sEOhNif/kfal/a4
rSNd/yIBErV/1WLZbrv37ixfhCQ30Ubtu379e9h5bqwwijlvX2AwGEwAny6qWCwWq87Jx6cuxmhH
BzHMvPJqRUS5L3AcvqFtnntpaQgcx64j2V1avfJxCmqOwFLBXuA72gpjMguJHXRGFjuKmXsG+Uch
D1ly7MwnqdrHvepY8kOkUwHydmQGyxmGf2VQunNpUF8UbZGMGlIUK0jz8xz5iiHIUkQQXPwyoZNr
qCWy4qn+pCU3GoYELSIaDmOO92cwudjBZUIKKae6B4uem1c3ev1kdn6q5k6nFI6mF3hEFs3FbNf8
lAsgF70kmZBFqgA4Hpkm9LKfP2EuJowxNs06SOz7/GtWegI3YVZcs5ILY0tkDXlSAJTJsRY7fK/R
jX+oRyY7whBrIcvvtv9bGoYvQbxLeO64vhjCqWatWgkImRKHuPle2Xc3yyN16pPsEcbzK2pe2XaY
X5h8e1ilpUY1szYDC8zTefgjjB8n6fv1pWRZ1Z8recHg/D6Cei+0n4DRVA/UeOzJ3picrFEcu3i6
jiSyhnP/qJyXuNOBZHYHPLvWzTmK3nV8Ex31FQUzguDvgrWrFMGSZHXuZbwrq3dgMd3XQe6SZ/AT
yV4KfiKvFjRobJq0guNOtpaa3WzkgMubxJcn2Z2r7hD38u76ym0eNih74LYHqRiV73UL1Tk0FfDe
uqBE7sEAhuc9+vXhOsamf6tEsTEyC3JgvnQf13FbDiRDkbm5jbTXQsQNvJ0FQOcGbSQy6Id5lo+h
KBfUJnN0yx0nVLExtOoWNxj99pgmlmjnbEelCxrP8rHokYICCtA6jw4gCka2YznaJ3JYXMVtHpYS
RCYiBpjtG8wKlNtLRWKVRZbTyIuo04I5pQ8kf4Dcndd7UsB0oktBOrf90X6tqcpvKbDx1+UAQCMs
dy0eW7CR/yMEd55E/WK2vQkItdob/UEbfrzH7y4mMBNXO9ZojCaSJvx+nuzBGb2Q90Sd1TfhIoJq
L3NNNPg15s318BNlXWeRqKdpM4iuQLg40E3ZgMol+w6aHLRKdB6o6qR4NUy0zLN7WZBRb57xKzj2
56zWrFvkOo5rwJH8R1m+JNUjNR6m5Nj331Pbv/59tovKKzD2x6zAKLRIk9AC2Oiy14zWUfbhCWMT
nnwjvJIzf/3jMFphcXmuJoGtT1qAxZiH2NUrerBBwIKqClpDRSVlwebR5N8N0zPZDg0FYFV5J7X3
+ix4Dd08HEAcboCfF9SlfKNrVmZza1P0sahhEEVHpX9MRc692dWEirgG2mzI+YLx4Hcb2jAJO8NI
8Ua+794oefrvmAq7WR4mv7wnKGCM++TDexxihck5+5CMlaop2FE9mt8mD9JEd9aJjZJnd6I6stA+
ztNDMralxU4lXXHKtzJU6UbfH3Hp2RevMp7vwKks8sJNv1jZxzk8WrmKPGyBOSrnMHoU8nhsn00r
AM7LwyKzceEHADn3OCXaoAyqYWedRjAqkJuocGJwDnnXv5rAKL4o1DcZsUf20TRyTIreKVQRhehm
knKxii8GdbGk9hFDUBpU3NXvSneXz7ctZGuvW7K5rVY43JmnhHTQdejmeW08OWoV7nPrm6FEu+so
ovXijr2GaCjvT+wbmeFLZU8vdURFzDHbKZEGjlkNmeqfKkTRkoCSOkQE6jwm8ZX50eckeAt3u7ET
usB2erKCYzavInkLcsh4tJATGefixPwOLPzeEmQHloOJby9C8/jgpMhdWxRF5DU71rdQB2bqknvG
P0xu7Pt33kRX9nGBKYqnbJQo8Lpv4ZnJ86JkHTS2B322BYKK5a4I4klwFG/7yeUTcgGK9rLcd8xG
PfGX5lQ0gk72vwSLCwAXjXT0raaaxBYRPmId2dOGjvZLp/Us0JRQXx8dYUFy8xheLSQXoKTSzHEH
BiY9LTvNX/bWiTE1Rm7qi6VX2Ar9ceZfwPhjOO3zap5NBlY9t0tgSN/CeRdDO77wrm/p7cDxayX5
pv0hGWja1OxT2UHa3hAN+u2v1yFEX0vjgpMU16bZp8CY7th53AfWvU325NlwLOdtnuagJII7qMAD
NS5SpdEwxUqDIGLpz115m5gCDxT9Pvv3VdRQ0qpIqgkmgcItq14GUdfqdoK5cgAuTKR6a8TDCAD2
tsVYNCLQTZpvTQui4rAoJGlciCiSXh0UGSHwJ29tGWSg7vDkHSM50w+aiLhNaBsXHjQ1UmId+iPe
YDs/74PTg30GNS/yWVHeIvJvLlKA0Uhr7QhYtD4n2c1U3tqpwNfY8lzbq1xgSCRqdJWC5Vvoidg/
GvUcV8/ye3hbzItD8H3MFBNpVqTCIdL4UWpvJ5EEiOgg5BuZhwZvf4RipZrSmVAaUJzkc+5GQeuN
3vyc34nKRJszsmuLuLAApuRRSTpYRMHgDh006zgG6AF3VWhE2l80dLMWaNER5XxCWC40yEVrKXkI
2Omb2YPttHq2agiSg0PTLz92+m75MtxW7izMoAVuonMho1VbU090uAk1vgzNPms+S/mTlYo6W/9y
O/gV0XUucswQr6zUCPaNR0aYDKkwegZvSfXhG6o8fvskjU6lfRANDAjdhwsi4wDRQSozWGguMoa5
0rVUp3ibQAVFUyemaBLEYF5iQ10aqOiWcFjZdFnTqfI13aGO6ppB16DOXkKXU8Reu0HjiYe01S7k
wondq+EYzfiIU1Y6Cd4PwNOIejT+5+Ns7MP4KKV7bfxx/QAVxDCdCzC6UpWTomBpqz4wLckZbNcy
ReQtgtXkG2sWWmMelCUCg7lXzIe4ftdz3WXp+Fqq3tddaDL/xxPyET3k6EcKvenRRNGkLBwhuzYr
K16Jynx3DR4faaiWsIegiSH3IeNoom9ixPD9uLfM3X/6QnwHdFj2cpoWcMUo3xPytCCUCCknRMe0
wQWQlDbtbFfIaZgWJvRn3eWD4VHUgQo/uhNN2In2M19EqSQwLGUsAWGMa9kN3XWVz3pA0v18M5t4
wRJGEEGCbXARpFFIl0QtFrHzBo+pOqdec1O/dT9LB+k/fjEuBwF3x7g0A8BGOaDomSyfM8m97hQs
FlzzQC5WtBY1oaGAFWw12RmHRzX6NID2V5KdCV1R8exch1NYGPgTDyI6EPDFf/PcsWo6JP3ALkUL
O9YaHRS8iY82hn9G6NnvmPYtlLn3GMh09ddsJ6xKsXPzGjx3nLfKFGHYD/DzQ+cZx58z7NEpOUAR
EM+AoncFkbXcMT43ePGPM3xARiTOxIrHHbpDAhGR+F8i/mVVuV0nxbMEOco3nO6ketFxCejtgH58
KnCXv1yTLkjcwV1X1jiXmJJHYmIcqx1ayNFclhym5v9KvWkgrFpub7kLJLfl4qiPU5u5qAw5dZYr
dHvtmTGyN5DWnR+vO+j2friAcVsuqUPLzmbYF0cvaJN2GWubHjZOmRx06btNBKNlf4mXFzxu/2l9
U7RokGbxsjiwxy524KhnNjOZ7P7/pZ5YYnAB485o1LvrfrABNpfosrTTQ10H15fvLxH5FwQ/I44R
ylou2P7udp03ozTWnktXe2YP7TkmdTXB59peP53xldumqoB7Fht+dcfN5WLK4xzVPqhSxglYMOVz
iqYo6200+PQ/ZOabEeQCyJdju6bUG0rYpf0z65xPvekmPA2ujCp6ehz3wgNHhMe9TFp9Y0jVW/n3
XH/BYBaGloxn404/gvLzs+SJBIpFC8q36lFUm3++rbS+ujPcMmihXAotXRXMeP/DPZtt3j8C8mo5
uQgpqdGiJja+nwqdva5Em8sHO/lsiwZgNwPxCoYLkPMC8ooZ0jdgff8p8fFT6FOUkGzmpysYPjrW
dNJzHdaM6XG2vETE8rH9dQwVxNGWjREbvskxSg1LtnKMPDcfO4/1z4QoBFc/WBn4nS2vhqHjjcqw
dMzB/763mkEnYTaBgGVslX3SfqaRuc8rwVvb9lVwhcIdyZTWaV8RoFSoTbi41ycGXv0zPz+P90bv
TPqOyTiLq5d/WcuLeZzrkUQyKemZebiDojMba6k+mmfWI217okC16ecrKzkHTBfbpOMIsGXMXJV8
S/svcnOUza+C+LvpgUiuLN3SiGrxbCDg1bIbO4WD0NOZ0h27VYQHe3I+WOgLCqjffBfmVJuQJjid
0bpj/Klp3o3RIMsJXjInKCqwA6y7Sz3GDARNBde6Gb8SUdDfjIkrRO7QTKah0uYRRrb+6Ns7lkCG
p+mI9hAnv4t2kqB2tu0pJvYAJCNkWde4bd1ntV217NXebEAjhaDPrvAvREH1h2nEidK5zas01JSh
MG5gn7+dsaszbegsvDhZMI/kN4N0Y8y3c+Vf95PNb7aC4NyRQl1BMgpA5N3XXHtUdO/672/v6hUA
t2SWlYdo1gAAzuU3xUwTtB150KoOGDzpKxv5+l+InLY/1QqXSxYHajdD3gE3PXQHdIykeJzwwbdy
QtfDPhp2ouxUtJBcvji2hVUUDfASelTinSYJFnL7900FigjoMwfFz+8xGB1ZQ6HGaN4lxs1onKZM
5NsCAL5k26mSDK6khc2nyMce41e5Qz081QdKoAfDKwmdRsgzv+3gv4ziq7hLlOeU2sCMlrtZvaVK
0GuCLm+RWdypYiixBKJ5Ni6n3E/zXfWukj3GGf/vu+jc4ZG3yxS1Efv9edrJFj3Fuvk6aaJJsr/s
owsOs3MVC+ICGtGqgaXKXqFy6LSfc2gDa3gVhdqb89YdeRR112zf8Va2cXu3gyAxlZhLyBCN6N4o
+sZPiTu9yXBgGi9QD4JoIfpa3K4thrrXxhaI2pmWjoaLZRl0+xLkxT4IrdjWtVzRTU+Eye3cZspn
sFkBM5ExBH1rZqKrnQiAO6UiakTl0MJFWr/308FlHda2K730eP8dbpcz3rRFty/m1X9k06svx0WL
pmwVu05hk3VedmyMGCrzeHL240dWUSxE7EXbj2QXPL4eS5ZKz2t7ZkOp0Z6xHWan+gBJbpe6olLK
9s1yhcVlo1k/xKCCwnxBepDstwwRjf65Q54bXwoQHCFxL1hOwQfkq7NK1Eu1pmA1h0FJvLSqDFdJ
dFHb/+bVZGUXF0nGxW6zLMQa1nr/xbJTf8a8UrI0+1Iybgo53tvyeBrN7F0ZwK/AwhdqzXCeh5zN
E1fV8xAeslFxrm9qtn+u+CJfm42Mtk40Cd9LHojbT8/JeGxHypigpjARYAkOFL4qa4Vz2Wds9iQ0
UjcfUlenT2X2fN2gzdLQ6kNxAaNVZjoa7EhZ8k9ene3V4iDfL9rgYIToOtJfspjLx+FCB4YG+j5J
2ekCilSm1mf6aIWZ0AozBWBYEw2pipaPCxuDZWVQjYSj29ZZ0dwwPPT57rpJgr3El03sLNRtyCoy
3sXDZEFaZn/990UHJd/ElrRQK0sGACAUkSBpnX55S2TAtelkELY9mYZT/pMLS8qbF7uLV/D1ErPK
qxDy8xCTWDBAlrnpiE7/6UYrBPdk0QJyYUIapwUpInA05WHI/5knwdOXwAf4UUaaQvNvZKG8s6kT
5Ydyvq36r9c/kiAkmOxvWCUzGM+MoEHJvlFSuZX8oZAftOxzBT2RoRCYI1ouPqMIyWyNE3YQMW9M
ECEmooEV0Xpx0UCHPlpVghvQLZrR0fBO3lKnIoLsfBPE1mRcBHUbdz5uwZa+sPI0nxiXiuX0xZdm
hLpPL0pURCjcWo0JzVFwAsqieFDCqyVU2UE+7kEGXXU7f6S7+qC+gohEtGc3j76VedwaWhYq6xMB
8OjSQ/5F9huPHFl7Y4gh0/qk+NIXEBhpIKCyD6VgabfziRU4F2Pl0mxKSQa4+WQF9i68NwCquPGe
TaL9D8zQm0WLFR4XZBeFtBUEy0GDAuLZ5FAcIOqFKjx5VuZ9fLv4TdAL1ndzD1wQ+SG0Nk4MS2mx
pbXqdVZuSCRyHIFJPCd5EfbRWBRYQuPzhGk+xuWtef1u3s0ea5MS1cI3w8fKHpb9rsJHqtdTVXSA
oxB3pYnpT1PxaFe2A+6cBa3XoXc9XG2ntytALua2RDXDiaVmTHBg8ag3fFiCn+T/0vN1LOZtf2RL
Kyj2LVe2xaOUWAbbCgsKJnb6Ylo7Mh7npXGkDKwUAs8Q7HibiyvjSKUo0oDWL2fTeJTkh1zoHILN
bXNRZZJDKVY6+Hvt273TjmDbnZ5QkfQMtMtbTnsKFWc+JfesuTLxRNtb5PtcaNGMtMtVC59OWu7V
6S7ORL6xee6vPhgXPogelspUAYCcp52tumDM30n+ErTSrveYPi915Vv7IKKUE8FyUcSsa52aNVYV
nHlqf8TTqJuMTpq8XndHgetrPF95Z8TVkLHoqGc7xt8Y7zI313ymi5nsRPQQ110FI4a/O7+mpLNp
1wBLD0zMMUNjO1P8FJ03130Cnfu/w1iUYHyjwycrO+oo2YMUfRSs2vWAiHP7d4RIU6bCbGAIARet
+6ZV4yu3yYnJlGvQqhHdUK/vY03mokZSyhCx6xmeEbp1fMxizCsqopNShMJFiyZrZzNSsW7Rq9ae
slvFY73s0OApQLhCpht2YIrfZ7aivYUsSrahRG0r/Fh/XM+1RNg4vEmLGzvTnEnezbGJO4reOVRS
H65/OxEc5xyShuO5nAEnqT+K5rgopUObb7W9m3vRbXXLD9eWcV6S92GGdmZA2SXZ5VN92xtKcN2a
zRvkGoPzjM5ok0WSwFgwus2JtWZPN/O9/dCgaigd3iNmtAbjHAQ0qKk8o5KMYmvslHLlmJqMK/h7
KLnXMNyJIkVUWdoJ69ZInxsMkkUvWe9fX7etSLSG4I6NOpWHuFYBAZo/lX5RjUe5egDNiyNZfkle
M+vTdbytrbXG404RWui45TMn18190d8n2UlN3sFdsYbgToyo1odqnDHpbkU7qgXN5OnDf9s7/Mi2
0c1qPpaAWKA6mSz9TZl8UpTGRWnLNUsRJ6hgp6rcaTFSxew65tpK3ehgdNBOg654dqVnzjxjzsVs
BZtpG1BTNR0KDabGE0ioeH+hjQ7z5vElz79bFJwExkfN+jwYglvrX7btLyg+ZQ9Bj5EWA/gC5oef
NyGkFLcSxg5YX5zo9Ni2CxOuIGXUdLxu/n5agdhvUjR2R56tW6LfjuE/yXgTQtWly93rbr4d8S5I
nJubkkpSqOwBqfpeagneAEULJ0LgvLwFFZ41NkDIRi/6wpgEFSc85B8NvIS/vjG27oS9WwJMvvpt
xpnRGRSYzbePH9Vd7ucB/apAzAhHvbsXzgQwv+avCPC/fz8X35sMxdpoXnTwI7GZQ83V9+EhOrHG
2mQnuo1sh6ULFHcYlmGi9h2zbFJjRzNPBfkUR4frPrH5zLS2hzsGxySW5DkFiHUeoU2Ojo8A8mNg
uXbG0/BSuNrtey4Fa0TuUKx7XQ7TBIilfWsMZ0sTeCFz42tfiDsHSZrMscqY92aClguzKPxGgubH
ZGX+FMdBlU6PeOQVRKdNL1SQH0EhAz0fPHFKhJbMOB1glFQdy9iPWlH6x77DH1atALhjt1HUHr28
b36noCOMMe1V7J7vKahZhK78KPALER4XlvREzSddg0E9qkL0Wd8pewWqTL7lNLeYdj2LNpZoAbng
NC6yZk097CuW21jDQLd33SDR73OhaTZaZM+May9rT/Vw1/cfr//+9qFx+UD88Zu3el/1FvOAAhSa
eDt18ejyxDogGa35e16+rRUaf/xqCog52PGrzfMuTHpXK9ugkDLBkbEZglYwXAhSqaoQjUWHMtsP
y6NkP1FR2rI5ZbU2hYtAmpkXY8wIVGMC1oriU+1CWgZLlx30h9EDLcLOipzRET5lsr/9yo5Smces
ij2GFBsyhR6H26lueGwx9iQf6o/RM2P8Vj+JlAq2SgZrK7moRJs5q0rGjzaMN8v4A8d8Txi1ieCD
Cd2QixPlmKRDNzAcNjHJ2un0x+HY+fqRaUmKGlVFVnFRgpaT1UeYr3arFC8Is7PoN13p0/JFsLlE
fshFh5BkVKqYu3e7add8ZLwZeFt6YaUeCUo6GHad97Wo0ikIGSoXMvJkUvpIBmhkfJTse0iVCawS
eCA/uq0UYQZFOgAYn5uTBRdExd2TKTo8wLa1e88cy8oD+UbSpVIJSKqARq39QM90fCHJs8AiwanB
z283+lLLS4e9zGS9GcN47Jm3TL/ijfP2RrSplM2z/hKf+OFtzaRZW8ywSW526qfeBYPeHYho3TqI
XuzMqX6Ys4uuaUidiEsjosCl8QGkmWxdXQBe+2jyhPau/ZHN0Ui3SaBAXmKhYGp4d8/s+ktysUQN
pSmz2K77mYO2KCs0+8pntLHpy388afiRb6vt6sxiSzyVnyTQ1BaeVgmSp81n47VBXBiZ40GVMabD
RGMYR5IJcfbke7jDpLf7pfTIDQ0M/7qnCva2xgWUNi5jWVfhqLbmdlWg6oL7viAw8h2DRahXkx5i
1SQSOUY4ORTaCEbxKmkf/pMhfOegPOhlZrEgNeitQ9EHEYscgC3+lXOS7xPMZZqHhABhySHuRB81
u3DxaudWxosmEuDYfA9ceYLOJRxaA64Yg3EUz8fuQL0IzzBuuCugcfemhRy6uYiZctsTNENXwXdI
MAz9expgV/mkQJkLZbP5A4lv60VwHRH9Phcl0smYu1Ib0OGGagV9tOP9dQf4y5JdDOCiwdyoaaVW
MACCsEOPeneOd4LEjS03/fIz+RTl6tsecUHkcoxMMgaz1IGYzXehiXZvRtz4ECd73f5+3TjR4nGB
wUiIBsZlIOnpZ6P+KBy83HxhsZSLKVwcAKFJWpgLAIbdT1r4bp+iUkH2oS+qjohWjUsnJkkiqVXC
EaZO9/Lx27z4dWM5NP+uk0/Xl4198j+3LIZQMJ4CNl6+SLEUqar2Ct4K5vbUIHlXXq33dKqAJPQX
BLdRad0UabHgCWykMAJ6RHib7ah+sJpU1HTzl490weK2aGeUXdG8PX3MIH9gE9rpV3QJHDEuuhcN
Umx73AWL267hIMUIqeyZJXqQpseSPl//NKLf53Yr3gNqm7In0dimqkdQqti1czkLrgEiFG6HttIw
9ZQ9shlygmQvPs798nrdkM1xV4soOsFQEqaIeULSqFuWqq16eEDeeaX0nYT3lUKdfKwdy3qYlnNs
eFYr6nbYzJkvqPw1W4+KLBozoEp7A2xOywepBMPhAnIl4kR36eALrBThcRftuASrrDR07OYRPhC/
DkAWfmQpJcvshMxRm99tZR23qyS96eZ8Btrojj5xxzfNbajMPLBW8xkcEp7okrMZKlaI3N6qB6vp
LRuISlo6MZqo7Md5fhIsosgs9u+rq3alEGIuFkBI0P7IJf+n4nyCkTafGg5roodw1OE66GYGtjKM
22j9UpCFWHCUZSncOrmVEzeVek9XhYUERnT5R7RdIfGbTW3aOmYuqdnUU8Z9VJeQwrqNzdZVw6cG
ZAgJSkLZw3X7tqPiCpY7G2kxzrhBYlEnBVGRDcEix7AxDdW5mKEX7QPRJ+QOSgw0h4oxwEgFzNDN
ITuiv7eTne7ItD6GR3lP3XH2rpso8k3uxFQSWY2yHCemlM4fO3zDviQHWxKxoQtM46/hekUas2UL
iUQajYSdE4tIP7ZztMu34u/eRhESu2uwenoHuZTuBP5maOhlbkhcdIV5XfAfvZ+/iGd5XxYFgU1N
WTmF/KQVeA8mz62oHXv7/WBlGRc/bLPsurSHZeFL5xXPGop3pZu5eBPs/MVnaoSiIU6BV/DX7kLp
qqVQ4RWR/tGajpYcOYUtONxELsEFjyhNKETLgNE338aUov0rc6779nahbrVwXNRICKnsWQGEcse6
EPUP9uyF+95jPSpW6k7vSQlXcFy0KLWOZrEKh5jRh9U8qGjMRhp63abtkKsh38TUq2nwjL2yXg2T
VSCZrvIiUKz01E0mXmFyV9cEfdibuTRoe/9F4qLR0DRLH7IbiKx36a7Kk9lfBnVw9GaUHNDrNo6c
oVnlunl/ibgXVC4eWXYd9hK7jbQYQGXdN2iyYMlAgeqjJuK+u76YJt/71XcmOHUGgCV97vTjWVae
VOUYDYJCBVupPw+vf22C7ObvR3Mjp20Um4AB7cxkUV/FCGVmQyElU4N5sDR0Oueit6ztHXzB5LKc
WrK6sRuBOfWO+fPwSo6TY5001Rncwa9DKBFWroh44y+x6oLLxaqsxFtGCA9BdiW7rB1H+Zq538qT
5ahof5xvhI9ozJA/Fxc6WCb+gwYqzk3x2h7OIZuoG49sjy97cs/8BTpIGG5/V32XXMA475QkiWbV
iEaCCs/FGTplpJ2kCvbdX6LWLxB+gkRS9WEZesz4kIfRbyDvnAWYWep81inYi2fMt+PwBY7zTj00
CbY54LSHRXV/vmcg8aBOdigJ3obmveUbL9e3+fbGu2By3jlnkjbEJdZRrx5m7VMOQulSuRWStIhM
45xxTrNpTgl8o6izxk0Lo/OlpK3d68YQgQvyEyVm1ujh2MEaRs4Vu1BCfFp2aJMFgwm0czTU1abb
GfJVjF0EWn++7XWi2TqRpdxhGtdJrdYa/gSiJjdDN54yNQ+um7l9Hly+GXeYmuOYZwObo8vaxC1l
P4xfI0Ics70tqShd3I5eFyzuJJXVwo6jDj4ZQ1wvfW4kvxY1pInM4eLGOLUmld4gJjAUx7ZTGLVj
G9Wujr7WliE4tkXfhwsc4GqX1YXNucnKuV3uFaF0iQCA176yMrle1BAAUNFj5UlUVm7xmU7o6exP
GG13E08T1AkEH8niAkdMqxGt54DUewO5CG0jvJDP1bmYe5Em3CaUqhMDPORo/iCc75Wl3UVhhI2c
y9DZOuO9xLFr57p/b18gViCc02lprkgpG3QCvRLrO1LAqQDSTMOZd+1z47I+neuIG1HQwrsBtJot
8JhAqfr3vAAyYjk0m2K8vizoah4yQ95XM6FOWKKpJmkSwW12w+N/g2MutKoQhEuWTZYVlRAqOCWl
rwzEsZB3x9FDGWn+ddO2FvM3MPZFV2C9hSYuO4ZtUPEF2RcGgFJnkDFazzi6M6/9IKmCLbZ1bv4G
yTlJg85m01ZgXx276T1jvIO29J197k+dK6Yy3thwQAMBjWKZKthLOAPxmqEjhhigqo0HiFGNXo4x
FsEiijA4i/BMY3SQGMdz4DmbnflHGGggmkRHujtKu+gefFWBqDa76ZNQPyKQAzE1k6d7MENtAfm0
VXiR+oBWVyeRO9eCmNjYRqL9JoLi/NEudTkeExMreBgORukuxJ8+jKPT7tDZ6Oqla3xtUZeARiey
c8HKsq3FZY2WtTKT+3p4DY11kgKbqdAnTNTgLB96lBzHg7y3PUN002C/dw2P+5KLndoYEcKymvEj
pCFcOeqdqhCNN2/dnn4ziwthphQuY2nDYabdcILmXBDuzWMKjRXqih6oRBbx52caKmqMEAZ9x9Yp
Eq8bQYX7jtn93+zhjs28yC3bUrFsU30k1j4SsQNtXVfWAHxn69LHY5TGsKL26/FNnSby8b77YTjO
pTN7DdrKREzbgoXjH45aXS+TBYzBntx9biGYR09NKOop2w6/F//mGR2yEp3jFYtOSxQ/0Sb3WkkK
KjkOCmKCd0FFfaK5iVCdiG3bSYvuEEoILWXnC/aZYI/zVLxlAUZLI4Kxrd++Vqx0hYvZWf2QBPOu
eJw/9gflu/YhtAVnwfYaqxbiMlHQP8elJmbSzHFYqoUnGeg9sFMn71SviT9ct06Ewu4FqzNujGlY
2IWGL9l+NWjuLGqQ97vrGFtPQPDQiylckqCnVtHKGkyJD6zlMQ/YYCYr5ouGaLc/lUls27R15c/m
fykP5YWF44H8ExlPZZ9i7uA+VkUiPJuHmvILh+/8b/ui7aVBh2taoWP0BB35sqAfQGAKP65rdvas
9UhKvao9KP2tXRsO7T4nmShlFJnCOQCUbntj0IFDzUAqbqryP9rBfXsjHWdCCiyV2Zutg8eBzgn7
OboZVI06XTxH79o2l0/D7F05dNmVuRHKsCfG6EKjm2AraB1t+nbdpUWrxrbVCoUuZZGWHayaMH4G
nptzHYneZre6nbBrLpYwD1lhYAbEKA0CDHnwoltGz10H3QfbNf322/zRPrL70Dua7n/D5A7fOkqH
SE+wekMXVONubM7X12073Fxs4k5co22asVlgE5n9QvLi4YV2AjIx4bpxB25V9WhIZzvHejGfqgNr
sTbum31fe+aZkfgXgflPLcrGNh0CCnSqDupBTDVyC6fIfZqNdVh4pUyDIl/cxKwE9dDNtVtBcGun
6k1aRQsgkirZ58snPAoEZRr717/Q9vKtYLjli6kiEdx72HEXJW59ywjmrIP6OKFD0qSM3wsT4Pbz
dVTB8vE5TGdPeZJJALX1x958zdWX67+/nSRdrOIzlopkKY45LJ4dO0aweNhM37MAt7kWDPSslduI
nKgTpOiCL8ZnMDVR896uJRzhcl75kbrM/tznrUvCxHCvG7h5XKzs48Jsog+tjpsevlqTeJN+gHYA
tOdzZ4pfrwOJvhT791VUMhotwWA2+1LhcZrP4ioQO3D+uGasLGGLugLI7W5JbB1fSmUlf6Yuhlbk
m/iV4MG6ED5Yiz4RF2Qj1CqKOIc5tH6ex3NSlA7RgutLJsLgYsMIFoDIlHADmOmTXgeL9bSMgv0j
+vxcbEjk3iARwaJZRHa0MnGS8RxJu9KavOu2iIC46FCWoRHV5O3zQ3J1wsBZSfxS3yfvaByz8Mf+
G1D5FwRtajt7WACktvIxJd0R9bNzNWr/LajyTFRx3EJ7RcLC1YvhFVV4qJfcQ1FVsD0Fu4Ynnqpo
ZedZiUhQhIXTDkG7fL3+XbZvS0RTTAVCpdYfk2UT9k0eTzBEf+pBCcR0n8NTBB3mtykBoST3dqVq
hcdtnGKQbD1lC9d8pOA9U/eSH52KV8VlhSrRRX3b6y7GcTsIlKroP6JYvk5PnZF80Ep36L9MUiwI
2IT90J/B5wLE7aO5Q9OxmbCInZF2vrOWeCoO6EiSIGVnWc0xxP+PBLZIws94sE7LUzLkg+HZSS+X
N2mfdalTp4Mc35Kol1XUQ7sWMkJ2UnVuuMzV7EiRteA6J+no0qrsjkAzsQUFmmJHw6GahxyV07iT
Ji/U2jJzSD+m2bGulVh2u2aqiMAtt9cVT44m6OvAWsXt5jGz9LbNcF8qETLaLMhBDF3EH5NC5P/b
IfBfIIN/pZ7bLFeHEUCJKbs5lNundPFlY9xd3wXb2+wCw92ZLRM36YEi0obVPUZxehG5tMgMdnat
zqa+aRoQ18GMnLa4vNxmeu7NIoovEQh3lHdWNiQg8Si8zLjpB5TT/VEkaL753VXUViDtIrOH7t/t
mCia523CalJkdLMcmlOZD8q9JHxPdF3hcOtlNUky6SwoYcQh0PUQwyH/6OMg2LWbC7ZC4RYMfGgx
1UugmBMJTBIH2C6nKBGOn2w08FnWCod53+rr68qSpEbGrCnTT0lTWXhrkw8WxLOqKfb6HpFPNv3Q
nJ6UuPave/Z2vF2Bs0VYgbeZFGnLm5GKw7hqmKhsuDPPICXx4qMo4IqWlDnQCk0b1Z6aMjt9C7DK
gUu17OvDohLBft0u9q6s4gJ7Ow9NnAxwxOb/kXYdy3Ujy/KLEAFvtnDH0FOkSHGD0Ghm4L3H179s
zhsdqAmh5korLRRxitVdnd0ok/meuISAhWALz0yIfD5ioYk1ZIHwAd1X1jh0r1qrlwdwgLsB+o0g
edXa+bskzhKAlTb3oalMdM1sf3asLHIAG48yRt16WBzPE2OEPphfkAVZwH4fOoCOo/a0fNp3cvMG
u1jk301FE8hBpmDnJBTsg9v6nEjnlzh93reyCbQrKxyAJHVYKaMBK6J06oMbZTju//5m/K1eF9y6
Qa25lxUJEVDnob2ozxJ0JhKNqF1uOnExwveI48VXNHGOYtsSio+Cjp50uXv7LT94+pOgUCw10GBC
0k8zyHTBzPULZK14KP9752k8PVwsGx1IT3BdVKFwLDLl0ZpF6pgynP5wcFY2ODgAgbqOpDtssBQ4
o8aOQSZVnmSbKRVTrGnbe39xiMMEKGkKgVLDGHhjbCnz56AEsRmBBeyo73nEQYEciGmmsdIP1Mf7
+wBtvXYLATQ3k6zHLE1ezEqcP/UzvqD3A2LT7urgcDeiZkIlTooR2KLypYvvFAOapIPbJrUzzP7y
C3RC6xuLV6DJqyFpCgbjo+BF03VuHmeLuOKpi4nvHLJ0oRih04btcnWoZPrLEd/rNno2/uHB+c2b
iaelHczOKIwe5qaoOkZ66FfSeJ0bFJ3kZhCu9omLeK0O63hiNeS2TqS7uI3k46BnM+iWqz/2I2IT
hVaWuHBXrKjKlRGW5OWpbY4KOjf2DVA3AhfqUSHHUFRCyE1mfhtq47WZmqclA0U1JgHRu0HceZQ/
HHRrqaLnUQN/IiW05VCxy5nyiNgcvlEoQZs8Rm1gojMwFFI6SQBWO1Jsgx3FDxBx2Ri+N2jACMiA
9zMOD4ZsWNNC5DfH5WCcu0N2aIk+CcolDhd6RRa7csAmVeGIDE6mPgZZASmZiQiG7TzByivusYwi
nTwL5vtxhVpecJZszN57yWdGoZH7sUudV3ZQ9laRhcvqJblYETKS7D1SgVlxsCf1TVcecbAIvzbX
T4PCB2bpFfzLRd2iz+qQS1PpdvGzGh6Dxusbb/8cbXpyMcG/rNRUHBK1nkGWa4zuEF5JTeqF4VUV
EqGwRRgANuXvvvA5Kage10WxwBftE+s/xtKZdul0R+he3EyeeI1picJWHxt/379tJF/Z5WIQxaZc
DQ04aOHnD83JuGKzJyoE0t4ZgimGT2LL+MsJMnm4DTHU6M7ygxn/MUZu0X8hXNr8ZFu5xEWfnkgS
NCLZno2Qu8+zu6Kdn2Kx8uLcuuvU6c7Q+puoRcPEWDn7tjdxcGWaub8K/NZESaiqYFoEI0gDueo8
ISpd1AJyd5QQVLVmTrCQghInj845WgoFqrCwJQL7QzRy9xNkoos0MBGN5g2+O934nLko4UPAEdKG
E6QUSz/yLIi/3GioR1IFfcpF7u4qu77NUxEuVpLkGstj1Tw22m9ih8FhB9S5g6FXYWQWH9DbYTSP
EtUERPjB31i5NEfsU7B0B+FhLA0Iy6nukhhEyFEnmL+yVD1vShAglm70z+jJdDSvi9lRbRnbFIL6
ZD/Ety+TS4ybHGIUQq63vYXYaL6FX5l8XegZnvWcoFgDDkQyDbydLljZ4y4vXYglownh3xBitAa1
Id9yxNqdPJwycsR7e8800dI0VobgZ+OMpYrmVu9LFzAxwk5b2wWJ9ZQRzqOoSNJaGIfS1W9QeirQ
zvrACAbyg+FImr1giB2+/WLZC3796xuHi6khBr1owqxgRqdCv9EX3QtqAp+2L8yLEeb7CgHHTl8G
NFKXbtkodmZ8K2rTVecXwfi8H4bbSHuxw+GgmGiNUaRwZlL+CswbU3R/5fdNTUFHETg+RM6Pom/E
OpDw++FQ+U2Z3cpyTJjYDoOLCc4FXdONOWT7occvGL5ry6eZUiejTHA43lltLctorXTr5jHRPCWN
7IVqJtr8ukVjyr8rxcE1JvGKsYuBB4uif4uU5BZJxPuh/lqNkV0tgR8lk7e/N5RXHHY3NdReagNe
ZfF10Xly8NZRN+B2eH13ildJbuZiyIwe10Myvijmg1oRKEr9PpdLy4Sll7oUiyZZX5c0tI2JelBS
FjiYHvBOKJIAi8TYS1QoFAmioz9VnugzPn/rfhptsj2Z2Jj3q2N1+DtNrvSKve4q6a8hDBxVMGww
YhLP/m2IuewN83xlpVgqtQXjOSCyNR+zYjmk5us0t7c1VAz2A41aQ+bvylLXdUuev/sTfE3a6/k3
EeD9o2D1+6DIa1E9ZFdpfYOaYxTc6pH/ey5wCKAFqj4IMhaLtcap0p/68JsGuOOfjGalRuz4xzKe
As3kC2N42PdhO6N+gZj35+p6nZYmKceQHfjQm88mPlPyI5PcSi27fcV32Vd6nmD7g0yHYDmegmB/
4r9U4q4r2i6qSjd4Dm8VP7iJ7pl0LihwX+S76Kt27hz5hXr6boY2BI9F0I2aps5zAeSmHGu13OBK
ANWAqPsDZJ6mypuriHo1sjfGh0/0lSUOHpS6yzIzgiU2rBkfIY3hGI5y+IcQLybZSzaRwQCVh8aU
khSDC8NuwW0nlWXpKkps1+HrLGIxI6LtlP3IB59WRrhQ7DG/pXQVtixJroP5a5x/KcKHQnRC82k/
IDevvJUh7gKaISuVCODsdPvwITA/G/FDP1p2r53j4VnIv+4bI5aO/4zQzGQuJZ15Nb3U8lVffAko
Ldbtb4iLQ/w3BPgCpW5qmI2TVtqMRUl1mQSHw77vQpLXfNslS1INRYYqNX9PREHUqo2ER+KsvaL9
1Nakh1T7lSoM5qb+tcHdEok6LGo/dQA+4VwKR7U75DMRb9sYsbLB3Q+lnEttusAP5U502BM+rHzh
tnYZI0/jyFflKfOExFb+3I8IFl4f4/ziGkORFRxOGaYVM2Y2g6gnhN8Po8+Ynqlczebtt/KOO7OS
JM2hwb6FkuirJJ9qssK0iXYrA9x5hVZoWrQlDAzfJByfzFaR94pA8DtkLhu4k13jHP6HWTEq/Ljj
u/R6GykR7Irp4gjivaRl7tyd9jeJCg6ZpalWu1SgzV2p2S5JvV18Kw20oMbH4k7wpsaZ72Ics5OC
enDoU0xRhHv8EEmUylqjxTDcwy+4Z5aWL1fU+5LYvPfh8pV7QaBKGTqg8dZ7ra4XV7Kll86w0xGE
rqIPx/z5uHxpz1R1nXKO+3YOtVKHZRzronrSDLBelVdzSjSsb6c4LoEpc9gRGPk0tjm+zFD6zFDe
qg+g4/FZ1zCmgEBwTskrkbHCAUkcRslosU/BS9lBHO04caUDaoVQBpYS+8/+FziUTHPlJocjmdhU
CcQsYJU1HaGJ5WRQNX0CQ95771ZRIshRGSYaoiQd5NpXp/m5bVqJiEUqFDkcaVSpzCKWc8irz3F/
p0amHVt+rD/sn2gq9DjYMIuuQp8ZzBRChyFIvwaNdjQd940QvvD9CZ065iAthhEdnVMjWgMjpQcL
+dkYqA4qYmv4NoWpn5fWirH7ufxUV37Qve57sv1qN2XNBP+fCYp+7hsXH6BjEEw1ksipLfx/X7cf
/GmgjSCw8LYYQABFfbFtH92VUe5dGwpKVaWgoH0fkM38/Ga+H86TU9kKKM4hzkkVUDZXcWWPw6M2
G2sraZm9+W6JXkguTdIhDotMVZNFhT3Uzed/060ZioWnwZk87TMy8MS9tRnlK4c4KNLNYJykFPY0
/Y9JvK1bw+2Cv4nQ2Pz6MHVRsmRDMk2eAllOg64bDKC4FV+bjc0oz6ZjcQRHni65bDajIZv+t9+4
F5s8G/KQFJIsNrCZXEP6janBRL7qCrj6Xda+TN3C24Hx3UWeGrmJhkLRxxZv3O4xiV9Eig6Zoc2H
R+DKHS7QZaWxGlHB7yutZIeiU0/X2XjV4DukSPJTm5V2mxH34nZoXFziYj0T5bBoA5gcDVDuyfZk
QRWrIXIumwC48ouL9xiMBZURYZskKXVAzZELxzR9a02qKYdyhovzMI/GNihgpwN3eXdvtI999GU/
zClX2P+vLr90/teVIbgzpoM1fwa1FfL9VDcOFWrcQz0Us6AVWagpd5I/gBp7ssvRnu+gDMx4kK6U
U/u7q8dduUmtGZqAuUtXQX7JDuLISQVDtTPtaX8JfwJ/l5jjLl30v/dDx05tf55eGclT5H7TbvJr
dmgjj2pcIFaSH0lb5KGNhATWxP66aK9H6ouRCDq+B3uMRmuRUvy+XCe2NHwW+j9+RTrWRO7oX2zl
B9DMeeyXDo0l7hhI8XkwjA5Uo218JYp98HtnlZ+SHypTCBITgTeYs23m51S7F+BYFBAf2gTW6Rwm
iKG0dEMOl9Rq+VNR69TO2+Ixl5vrIM0cM9DPmtT66URJTlLbxWGElNVTosWwW6TJYzbXV0qgXmVG
SzwsN/NWqx3jcMJQ1djSA5gxBwzvNaUt4YEZm+UxCNBUp/4eiuscWjS5JqhQn0TCdjl2sheBxeSX
Kt8rhzh0MNRYVbIaDikmiAKPZXcOixMBDNRR5YBhWTroWIawEZ1mSD+nxyZ1zPvYyRZH95OH8So5
iETv8E9etN+PFt8NNHQxRrN72JzP2mv6yJpiLad1hYfmawh+tNCl+IMJJ/muoKqVkylliTINkaA2
ta1qRDSwrdh5RvBDapK8dH3K8LU9q9KbHDxC/BdkX8+N9oepOsSeEc8+PqeutGHR1ewBIT9gvB2p
q+FoeANYDxcP7HInSj6Rujz4NtVolLQWZEela3wqIFzMktzf4lN9LWKe+T8wdG+fYwv1AlnVMHbE
nSwx7LrUZJ0K3bfqmrUP1k74EJ+rK/EOU2DKGWPUR/3ReqK+QX7ytL0Y5s7bvFRp1cgwPJ4X1PrA
Jfmk26bdOamfOZQ8yjYoXoxxBy/oJ2msMwkxmTyHluXEyZ3SftmPFMIGnzur1RGtcCNaZ7pZ+rOK
4s+LEFfO0mZERBI7xqfK4jpQYn2AnRD1Fks9trVml+Vd+K2i+hW221gguvD/wcHny2atqsy6YC69
i0O2zvASnmokiEOf0l+lVo97pwdZjIkXDA65UxAeFxU1WJTlpCQmFm/7eXvxiLuVUwFKNksAM0ZU
2FH8kjSHWn9MO6K3mIpuXj+xj80kzEvmTuiWXxfwU5bgh0rAlYrpcCjAeb8Xe9xt3C7hJJoKzKnx
aTS9tD1XI3F5sSPyEXQvK8cBxTx2gyTEMGGl+IzvziO+gau+tiUM8Kfd1SA9hBH1kcCyLXs2OYwQ
Jmnqhgk2x9lhDMXBKQNPCsL9xMTfUko6Zxt7MU/IhMHRccTzzMliUGRTqbD88PzOzsqov4XnyZld
DK951E25GYwrc9yuDcI8GkIn46kWl75aB04ZTh7mPNBWPbr7AbIdkCtb3PblSKjngwgEbPz673/m
8lJn0ZDSwqPKp1QYSHPcznXDPKXNDNcG41SgAS5BA5xhOHlpD56MpaSy0ZuPjpV7HMDnuiGaEuTV
3U62Poup+mgaxKNj+yF1McFzKZVLoKVo4kFwfBteWTU/c4ejiA/WJgN7GUvHUKtIxAdPrYRxbD0R
Y4RjL4PvsF960c1M9aDP+FLuhYrKQxJraHHZmSzTxFnLsGdhmmqfqjm5MnKtePq9QOT1qfJo1kyZ
RYZwXL4FB1BH+p1tSljCkGW0CGDcRK3VpjGfV+mMKMmiTkphTU1qzCeng+Ei6eBkYnXKZmtwikh7
EGeM1GliQmT4KTThB94MPZxRlMH2df7gpo8qKtTs5V2eoqNs/2LybuUqhyZQLCp0sC7gjQNhW9G8
qQpiLTev6JUBDkLEQpA1eYY/UfVQxGlvx/pc27H6536EUGHIQUdj1EsG4gj05gWH2jyp9WH/98mD
zGGFXFUCaHZgYHT0g+zoTuILXndU7egWX0T2fMxfCItsZT7cY99X7gOrQF6JXa+zg4zm2dPs9YfE
jW8UN/KLq8EJUXdH5R3khy+USMI2R9LKMFfOWCRQ8A41C/+3DioneuQwSezmpbpCmXV0oef4Fvvk
J8zmtb2yygFJIcYiIwpknRkmaPSm43D+h0aPrp3sx6Qucs/GMdbzGlpOOGP1yVj8cbqNqM7NfRTW
RQ5CZLmVdchVYw2nOzPU7dZEeVV9VX9pkm+1aszVFVTFXZakkLTHqkFiMUwcZextKF3th+L+4QKF
/49GoJdQVC3DpFS7ygonS4lQp/aDnYSVEwJmiMVBZ06050ay0/BRUN3fc4HDhyQMuqA0YKIFt8Uo
1nZWEak7ArmhOPejF3MRi7kxwsScYbZJPStMBtXRI1urIOcguxUUyn/LKb53V2gGca4nWIzaJ9E4
jb+g2mialq6gdGUpCmbPfvQo7apCqVlXKCSAMycb4toWEQX7Tmxv/sUId1I0ZR7YpYerXUUDUWH3
5l1snfZtbAfwxQZ3SqAEGFZhBBu9qtpG8qn4JcrY1UpxJwSaBZYSsVERZUmdSExsuW7dLqE+bSg/
uIPCHgaiyHpcpTt5fle2RpPNY/RZh3YH4w8Todi4v3LbT6HLynHnpm71oYQcG742tMAulGuh/KbH
YF5fbo0q9LQitgeqMWD73ruY5M5RIkwCqqkwOcWiB5FAu5n+CJb7NBz8Kfhr3z1iQfkyiA76irJg
E3Ral0Jh1cgNpwgq+bBv5T2L8/Eq/+4SP0mkzME8QaIZHzbNscxBBhIfZ89qPaaBlaHQ09mlAhKS
g/qqT1esa52WuCM8NbmzDLXSZsxS/AnGWEByZrGDX2qzuJwBk/0FKxTHlVfM+YLv7iycX9U0tjO5
pyistq/Vy0JyB9ns8P5eWG5pknM3RzI1WZxevhYmYsd+8in63RBfv9InuYCsHA40ZrFGbwAlzXBU
wNDmYvbLF9xfkE9YIy1fypIXzcyg74YXSfw8aAcBX4fq8Hk/Ctna7AQhX8NK20xSQzZQOTeZIyzP
6nKblwTQEnDB168CTU/AFwsb2l1z6g8gkj4Ut/KR6h7/yV172R4uDgpVSeaFTU6C8HKy3pX/piv9
ujvrPfI87K6l3qfU6nEI36idlrYKLJbBPcYoRekzOq/2N2ibSfpygviC1RSpAj6mYUM8swIwOOdO
ApikY5dqeCWOES/JZJZqszSg+XVFnKbOL+TA+lRqRflZRcyHBz0aOpfwjcIfbv0ydU7MniW6rWOH
SZ3u1N+Y7mPR2L2r+qlPa3dQR9jkLssR2mhyyVYzuzYPihueU7T9s6GgFI3eVBpkO+t92TuTuyjT
rB7nmJ2uzn9n5UXiln2+iPZ/sMWweuckm9wNaUVGnmlslD056X+D1cXPHd3tK3v0o6N4zCWHyikR
VzKfxdLzROyXAGjYgovCFO41uXcK/SqvXgT5l741vp9sPn3Vap3VpwkqPGH9OZA+Z9S8G3GO+XyV
0U513TBXimBwxzryUsUOFQIGqdjj81VRtdR1xJ5NrM1V9FizNwQAb1gVZDxSmmfE0bK4ixcfgPK8
zDhawphAvk70azmiji/7+t4JOT4thUnoAAPDcEg+1AaSAoUfuLEzqx4jroV2C/Fl85McxCUMOLgY
0mYZrQH2xIPky17ii17kgOTgpQNgiK6m2sWBuoR/kuO5GOUQY8JAEpQQmJNv+iE9tjdMTTYDoZn4
yqregktpRVI7x4GGmshQBa4QjEH/Vc7vSkp0jIxDDinkESOkWgCPZg28eu0h9GJnOAs3LPVM14V3
3VFFngczKVGcbVkgavJf8/ASUzyb268LiAgqkm7ICl/EHAIMrCcjsKFAsmMwHls1dxrR7UXdFjpw
7BW+QSlA/WQFLza5tFSqgRNzXGAz6Z33sIdKko18LHrBbLCtO7/2TX+xx73Ty0brg6qDPSVs2sbO
zHwA0ZCavBH3MQutjwf6YocDjWIOzFizYEd8S075Le5kF70lXnmTO1DIRZqvACednboFeZlsPz4u
lrm3WxIkAepXsDyNn4LquVtAHW1+CfvPhIfbkHWxw0FIVobKNCUstX03eoYfnnX3H2rCxgnJsT8y
TjjsaIImGExM/mGSQrjTMEhhQcigd1mDb+DIRH/O9iV2cY3DjUEsQ03IsIQLvsqDCbzyo9sIR2IB
t4/zxQoHHlqPD0YcctaROEgue9Uwxpy5dttX3X7XujxKxMVJxAY/FNDL86R0EVZRkic36wR3WVJ/
aK5aqDHte7flnCUqEuTBVAmipJxzTa23BdRpYKkY/4xS4zEYJMLExzchE+cVTV03DQ3TebwUcLYM
oPLKKtPBrLBly159MDHv6mkHxasOBZXi/PhRxJnjoiKZkUKdpdJ09JvFX66lo+mGp8mR8eRtgPbU
o/BDEHLmuBWMynaJ5gjeydObNV938YtWP+9vEuESrhSg2CqnAHI1NL4tcCnNDwXk3VMwmjYhUNFZ
HAVeFQcqLva9Qg/YjxaFSi1VS8hNxyju6uQ+qZCUpFQGPjynf1g5VeTulElDjgnXmOk0WXOeerRB
lpXTDbEDofdjHpVEHH4Idc4cd6WEYyaoowZz8/jcSQ915e7v0odDy/0+s7/apCrO9SwSC9PJ1crJ
dK8daifWH8OS+DT4+CjkDLG9WxlKprC2Mhxbh9VGJ4gWSkc5sfvE1q+lh/KEB/BpSezAIh6jVEhw
FwmGoBs5ibB+EujOGwz+BQgPKaP0NKht4m6QXkg7xRhgJhQ+aeZtoBLYSrnBwUMXmIJRqiwMij97
4yqqUqaHtR8KBOSpfBGkEpMizkaAQuOyj+7Ej/+aHmdM7YrHZiT25eOd+2M88PWPptRyeSngEVgl
888NLigBDE0ayI+9zKPJ/kh7HDaYCtgZIA+CQI8c0AtK0FkJTvKTFEE8Rv4PjFBERLz/Pat4b2R9
DiIF8V5Od8hMz+HX/d0iIuIdfVe/j4EuCX2q+P2s/oLGc7tWrxcIm+4boZzg0EHMmilQdBip6qe2
ukkplv/N30frlagaMpSJ+Ezt0psYsR9q02mL8aAvjRehL+QXXFiZ4PBaC4dRLdN3E4e6fI7UT/u/
vx1YKwMcQmdDF45LDgPVq2ab58K3bq2v7OYGr5mrUG2GHyrt7NisrHE7ImDEKMvZxZ2zL3kFvckt
SgLOMkP+CALm1DuB2iAOtQEJVSGPcC6fh1e0Ch0tvf+VQF55xCF0MOpWl4QwUaL8DeXrtMgxFPY/
M+lx68YBdFYOYTnq7Dk3I205iPaSBraiWUS0bZ7KlTMcTjdqLrTTBGeM5XaM7rvWl1qCu4wMOP7t
JmeGqalwpXNFdHdINrqMvMH5h5qezIYRAcdPE8jKWGQds1ajGxO9HSEUPJvqoB1UHxVLath7+9F4
WUB+lmDRzXTsNSygelD81KtvAjd7+abb0RHR/bJ82T+8xHbxcwX45pMsKYdzipweonrBw1441ArV
g0xtGT9S0OXxaFUxvIpVXz8YqBsKniJ6xsPisfliKg9B2uNQIkDSN9EN2Gs9CSOk5SF8nkK7O7Mx
/eIQSt7vLSOHEsHSBEj4wFw0JjdRD/L1LLvX69zdN0OAkcEhBfiowXMrw0wSiDfJCMLZuiGeqZuv
+1X4cTBR6bUYySNeCcLwKciurLhwhOBT1bwm2su+Mx8LRj8iksFBxdQkY66yg5WdintWomS89aHT
HTTizqCWjcOLqq9KpRbgky4+WK2jDc+EJwRE8Nw/VQY9WGXBvszzP2m2U5Y4ow9+SL/4i8ouE97w
8/py2YTyomDZ4uU0GQ9z4u97w4Loh9zaj9vCl/tVUS/nLmsQAdCZrM9W9BSKfh4SwLP9OXQJNL6k
H+cgHNRrrNn4APoE9TweSgf56pf4WntIbhW0ERSH5fcCgS/yV2PSgRAFgdCUX5TaH4fD/tIRaMo3
009DldaRhK0xjOdwPBWBt1gE0lDIZnIY0LeyiW4grBtoLf4ZtI0kJ0qczkNSwYseComIByreOEQo
BqNQ0xIG9eXG6u5NKt6oReNgINNz5Lc6dnh6kO9C3krp/tAq4ohSTnAQkCMN3pssmVWi6UcXHnpy
aI7AAL7KGOmWNLcaLAz+6Mle7Onsy57Vh5tD3BIfj8SafagzCuiunQUY68LgqpQXu+rmp2nK3P14
JlaNLzcuSdiIAntrW8LijIs91Q1hgXKE+3boOgucOjEsIA1Xjye5elKoKdePhbEfAY2vMNaqFBUp
+6rv/AStyDoqceKXzA6fGPsXcj5kgps6o3y9MVUmCXJxCGnxocWbEQ3/rvLY+9Z76vR/Hobn3OMA
QU4UTVDYJkX106KA3eS0HwTk+nEAoM5WYYQJvGn8bH7vD4j8OnG7c+elT3oMrfBfEJ3lnOJAQZnV
tCtYgC+R5YWFfIrRurvvF/uzd+45XmCvDOpMVmuYEPHZZQaTrZXohMd3kXmoK2INt8NcA2OkIULV
SObgR+qbIrKi2HT67uuy3Abm35X6tO/OTz4cvtvgqw+CoXdhKyZYsrv5/D7u5Cu3EAPC9IXspr/Q
8v6+RRd7DBBX+Rcxr6VCAImTI1cO+y6K/PCg9vbkdQ7dLEx6x2UxsKSoq0pYwdZT/PpcH3JHae0M
47PJcb4KvIbSkf/JIb74x0GTvmigGC/Znp17UG9KR2imCF+1g+5Xh+SGIgvchtqLNfb/q9W0Ml1r
xAy7JxuvsfZtIdnM2Z/7MdwvBliIrgzkuqR1iwx3WLFUdVAshWxF7EzOu7yaT6mV/wQ1LvY4WJqn
YsAIAezNDpIMDHYT1zyZla2COQjVj7fkLSGeX+SWcUilj2Ibqhls6m9scL09dMflYYLM6n/p8qB2
jIMoyJ0Y84SpV2cIvw6gNe69/QNNYIbCYQZougMZNB1454NIYxGu+rByVJWopBNOqFyJKkEpJxct
OBFV/TnsgnMdUqrlhB88WW5bqwHkFGACtVFHKz2pCO22osSPKSscPrRz3A6lgtWaq89KfCcI91NJ
PIQpDFI5RDCgDyv1MhCPlSjLR8lOXMupQ48NQ6JJ5Zj+WvLx+xlSOVAotELrpglL1y+e0lzlGpFJ
Y2dwBxNUtqgrTND6Oq1mDYs2yg+C/CJEHqi07Y7qiaewQOWwwLLaUlsm2ElndLv2h+HqZHi160hn
kKOhAYt6Em1f7Zd143BAycdwQLkDSVtIFObpN2M5RclVKn1WKUpeKuw4EOhnMwwVdkmEcurHSefo
qXWLaTsiq0ohG8/Eli6xYQYBQq+P3jMM0wuK8Z/mVwbelqs+7kMPERc8B5s4aeKosrsi7Ct3Gg6J
PPpq9rxYf+3b2V49E00auqHjOcHt01SlUiMLsCN3lVsPX/EV6Co94QxlhNuiMVvyYIhSnNr+OVPv
6vohoFTkt1H04gcH1YmS91bTsrq+dbc0jwqJPPsGNL6TQBVnTH2ZWKjREe4kdDpBM1C0O1u3JXz0
y0dkUFsi5NiyfMSGf33S+FYCs43lMjdxhsxIdXTlS9hCRxdcKfoxA4tdTCDR/iaByP1HJEpTM0nC
CtaC8S03oRjxkoQUfG9/oV884uC71bQkijrYYE3ObDQ5ODKdzMqhu8So/eKAO5SrcrAGxFw7fEW3
v92MD/snZxvhLr6w9Vwht1XLozS/Pxen9pwHgdOhd0DvXtshvRuDp31j1OZw8A1GrySvdCzcKNTo
5rND4a2OvX0bP0G4i0ccFgh9nYyGgTMkXLG53RbpwO7Yv84uGxynLgjKIw4TBqsaRLHG/pjjW9Id
w6VzSupq+EmG8+IRhwrRFIfjKMFIdJ3P3vLKdAoTX8pt3a3dPDyguw6NTVR6+Cdp9e9m+b6CYK6j
IWNmDT36OxiRU0sqr+31L0VVH41B8dukqu1k6D6jNYTYRSIs3xssVmEZCUY3jyo2sVG+heAcqlXb
Gt8CAFUbEvi0fUdd3OQQYxwiEExbCEp9sY6TotxkOkrBoenLZOmUgML3d+HKq3pIx7iO4JVY3vfG
F6t+mIfeheQIuGf8PqIK9tQicuAhQZNaDVtsoDyfjO5UokHYymzoGhkl8fqnQvT9/1eepUtapHHI
zsHkjZGjnhltSXwAOWADutcH6W82b/Lb8PjOs70yO6l1KIgy9q6Z07uu0e4g6EWEB3HCeZIvqY1S
YaqwZ1mE/JQVuSpe57pEMVMRQC9xQGJVy9gb7AUTF3817W3WEZcW9fschnRhb42CgQ0SpQelxodG
/Wkfd4ljxFN4xYVQ9vGCrZC13ElkJ1OhIThcB6Dk2TdEATzf/76UlWyFC5aqc0EpIHsSxIh7xRbe
RvQZV4f2fx7Nfs9PfQcImQMIECcIoco+OhpQ5XUYmx6ea8HZd4o4qjL3pBgwpBUHPbanqMGe1KY2
mFbQHIDvdf21pzgAiZDm6e6tWTWFmb3I6j45pBU4KKPkWpbIsQv2R++8/Hgir1ANsiYKcXRY7hpM
rr5e2eJpefinvwJqVCSW/+TL+rJX3AtDMSXoBbD72Dr2HkvcMOFbFSNhTKiaviOpleTeGsgT5Hna
YiWL4ZOABtbozkiP+5FBnSsOGNqxUarx/bEJbfkGqUMrrp12+lTnBEkT5QuHEHopBYVUYekM4U1H
XMiRXf/PjNI/HiU+tayVY9tOPdarLG7HxUuFty4kThLhBk9z3w3JYs0C3Cjl4SgbL7JVf24yw9vf
FQJOFQ4T1CBsdKTTANeGdE6Kt0g1iRIzBXMKBwlonlj0TIcJWXcZjUbimyiV1BZYwEBBQr5kCQRS
uMcCxhwiM2ZZQtX8VHb3kHGWzb8k4TqnBMRYHO2ggsI2cHVnGwMCAKeG1TdZcSE/tL5xlo/UcC8V
BxwSRGKsNcEM8ImzyI4HjH6ltkYR+1FhwJ3/OSjrRGD5IWX6lDavqXbYDzMyCLjTr0jKEAoFDHTf
ogFleu1oPfahO52XvxVvPnZULYsCUD5ZrCtxFkvsE61zJT9yMjdwq6sYcwas/By64uO+g8QC8mnj
EdTvOtYQ6ajiypofxYpAT8ofPmmcSP2QShmiLTmxVvkiss3T8qiH75pNbAx1NPx9l6g94zVl1RCZ
XTRi4sV4Lfls4rqzG++/TlwTYc6nksdQks1ZhbFCllnPZwslxpqCIuIi59PHrWiik9DCWep888C0
Je0CGY//NhdH7hiHD0ra9ooowaPqWwsB4MIvD/OX8JBe16fcH48UZw1xv/Ip5X6AZuk7HAXJWe7/
GPRzb6R2P8fEs3XTjsxqtjrSbqbOudXORjUovWDgW7azg+UsQxEqgXgYpRNB2WH/v4LXWsBYhqKE
wL32McMEo3wbTle96RNBzuo5H1B85Q6HfGJjimIYw4yFzyG1euuEwpb7oyA9NOGpir61GnT/pm/7
VjfRYmWUQ0PVClrQ6CF5ncvJOQWTvoCOr30T2+G3ssE9g8a4NbLBhA0V08/hlfIS3IMtO3XwpeF3
B3H43/ln2ZvoYpBvC17MEZRPEgJj0hLbMB6S+Q0E9/teEQvH9wIrkCEwkhROZVPh5N0AOSPCwubz
YeUF9yBC576YiDq8GIovYvRQzvdzd8ybY9r/H2nXtSQ5jgO/SBHy5lWmXFf76XEvijE7MpT30tdf
suduS8uuFW57nzui0KDAJAgCmf906FNYLiEtApF9FI0VXDFR4ze6xo3bbp9Fob+9YlezlJU/fEVX
28hOJLkpDMR3+kok3h0MXmYjVWquwvfKjIAKelbK9cSfY1Rw3bDoGJrHcv7HfFnCkgmQEJUQHx5b
GEnPzjNXU23300G5qzUQsvGRpPomJ0xSbgnoMJWxEuoVoiHD+NPw0HenimLju37MrpZOAANTbccM
M9SWV2UgONaD6OQE5rP2FeMiEFMviUSC8kiAhbJhdbhkiIe6DJz6xmwgFP5xO+Qo6BG7f03NcrII
Gspe8qt/nRAYDlW/GzBWxRvMitvJ8LYtErAgdgBnsu2AxBUG8yj2Ot69RDEh8dDaOCbEHuCqVmQM
oyD0Wl1Gj6HhpyYm6+ez3r4rR7mEg9gGrECuQ284Lqh75TOX8JOguqje/64JWUdqRJtaOgEfKseq
exMVNa+RTkNxt5AtKJQBARnSMmOVbsGf6jOvZPR7KQgTn51/B0N2W99En7ajgdpRYkew0aSObPJd
a7/w9nPt0H1aZr/1q48F7hpFGmzbozwUQCIpkshpFHg4LXex/jWm5gKILStyEVXWaJV9jy1bWS/q
hGLTk2ES2QJlQkAFbTFx+5vgAlcglv5QcL1wui/by0TBgtgQHDZtleUMfhixqz2XHxe/dUG7641s
J+8M9MhRj1rXq/mXvSR2BcddNRbK65f5YT+2H/uAHxmhvzwpe8cC13SF5yZq4pw0KmQQzqTZcRnD
TekAFRm05PlS7jrfoIijunx0P7tNvle3pK9EFIocRWbT6LPh4BMa7uArZy449QfIbjznlJ3e+WCx
WlkBNlg+NmGWwsmyO2vTOaHIeyhvBNSoEs1kGNwHf6N90NR7q3jaDkYi4B0hlRgxaWMuJlZLqm6l
+D7v99Vw/HcmBFiQJadfWg7khX3s9GOjPiYacZhTSOcIucNiRU2Kqj4+Q+O+tpz6KHd90JHig0WW
VBkjDkGxQbiTtLmrU3g0ZifZedLSYyHt3kGL+pc0zxF7O+xUywYtx7c3Ad9cjgZXZ2gwoO41QYQB
o+A7aqRxOxocsbWjh5ZKbKJu6FnVbbZ8D+ed1RNV6e2AdsR+jiGv5xoXTQSc6vbJnUxJu3OEfpug
GLZum6rmqGKVdZ71MswTVBva8FMR4Wn7wBLZdyDVAh1WVt/KY0qcGdeb2CCT+j+TAgbkVaP1Be8j
sl/UGU+lfKrQuJOPIcioHiGA6I+Hd80rrUwKsGA6UCQIed09ZM9z+ZhWu+09e/0rXVwSYGHOKlkL
Jfx+GX7q5MeIOhz4nt/6SgIm9OWoRSkvg8p9dGzl3GWWfkaXaWCZI8gvZ+oTXQ/siz8CPmhdWpZV
DHv+tOM679Nhr1duMno4APe8argUXkHVXimjQjKRxZGDyg1CvZE6v5N0iGs/d72//aWuGwFVuo62
YgvSZn+9145WoTI7BnOHmYSump1G2CrYftvI36QsFyvCWa7YJjOGAgXD9AySiAK3MwU0PPND9iv5
AI7mfy5d/wp9F3tCUaCyirrUWnhlFPdxHTBSCY7/w28D8GJA2LNL33ZxwpuKzCwojpyJL/RtMzDv
eVHI8RXiNkN9Jf73VfWh7h0jnPhXipMXPdpVaNzuyI9E+SRs2rqRYkXOYESHsgJ/K8Uk9S07yn7z
f3TSXkeIywIKO7hLJHUZJSwgQ71BOWtU1nD9SNcwfGAauqFrmmCgmjtLnRagavIrPXKWrninPeWJ
K+NIpwVDrn6glTUBIJKyqvIeO8mLM+jVdvWuqu66iEhT+L/8JuhWRgRA0PVuNOsSRsYs2s12EKKB
p5W+Tfv4ZXu/XvfGMRzV4ArNshBuzdyljcKbQ8CwUlVuE9/3CYE71yFB12Qgj6Mpsji4H2ULRr+k
Bej2Xz20EpM3jtcEv9lA35WarMwJG3ZMoN2udTLveL/Xw8RtpEDuqNaxq0G9MiKsWw0ioU5eFJ4N
Vy46Q/p3jW6sDAhb1KyMMcOUNu9veqi73VR/V2IiyK5vnJUNYeP0Uh8VNXeiP/0mVHACtG0NJ2tf
4KArqHGoq7G2MifsnFGtZV2HSI1XpqqrFmctug0lKtj4j7zZOSsjws7p9CmDXDZftx+awu91vnri
8ozprrpZHltfe+z4rAWf2qTena+ndxfbYhUv0YcwmnUEenrk79vDTfUp7lyj/W8WPvPcgb2rR2ll
VDjWZQaBoWaA0U7ayepuKDAalTIiyyNdE4711spnHeo0OGafw0eIuKPGFn+Xe7cLbJc/R+t3VPGD
2GFiVa9rtaYGuxXOXQmEDrF+nmvr+A7wWy2dgBRgrsnkbIZTS/lB156L5nvqfNw2wbfpRjiK4/xl
W8tT2cNEbO9V+5z3H3LnEFkftq1QECvW7+oOPbNZDTNgtldPyk7xFbfc6/6sgMiUn4JU8YTyS4CO
pU80nBr861h3QxyUHVQuE9zUPm07RkCGWMiTdNYojPs1Fjdz8mAU+6QKtk1QcSYARt1mc6GV/LgA
aWnxooVP279PfRuxiFfrtqHoCQyYX2WIP/LZpcNU7Wu/9+dzerKOYUMU968X1C6B/aaKV81SOb+G
Q3sqjqB+fTR/tr7tOhj/e2BnHRIOke8QQUgspDjpb+WqbdUMfoZFGxhSHeQ6NYdDOiZk+3o3MD0z
+XbCGzOmLuBbCmrxUIM8C7BIwg1tdvsDRXFEucb/vkrKpVwv5ayHa631mcUvRfRMxAhlQEgnctzQ
i0aFX20C4Udrl0BZrU3d5Q4Qu3h8QGe+Md6Ffg6qRTpmym2RqTCO9aSUhhnoZx+T5CGOdsY/l6ng
tzP9TxviIEGrTbUVR7DRBjWq1yzI9/2InpjhI4ZmMAI9Eben6/SLK4PCaWgUoIsGdTpuNnjLwEQ5
QBD5WeVxBkYQEZM77epNamVPOBfRHJx1wwgHG/BxQonA55QdPohUAn45dH5ux8l1OLwspxD+Rhkp
Zo0GXk+zDo71pVo8VXnZNvE3SeHFhhDreddFtRVhBQfUP0wPtFe3yp2yR1aBYz5/13jqav2EwO9j
R13CDNYm+zihKdiIiCW7flBd3OF/X21dqNXKUj1MaBzJ7sqp9+3+k1neqVlNYO71HXyxIxyIqj41
y2TDTiWdeqV2cyN3t78MZUFIn40smRRTxcfH6IObh86NlDdEyZX/k2+zlYsTwlloZNqURwtMOMZT
Vxxm6MhAwUhid31FIB5hSZwZAFu47OQlLBVy7fVs8jQpMKMvQ75fNMIUsW7i0EDWzSq6aWGqNW8U
9Z7ssHmdA9lYNXFKYMoXSypyGEiPC/KuLnbZH9FtjOcrP3lQzxXY1s0gO2o/lS/bEUFaFvCgzUxN
mi0EHWcxXPzCb9Dfg75a5lV5YIKgvwGBvSS5mWdRYn8E8ImTBF1cpqPhwOnfXBCtFwXmUffR4L8L
7yihbmITi+MELNTrurBhbBhvJGiKaI4LAQwrohiI/+aa8+cGUAW0SDMwaET8TNT39qn1lE/Dd5wf
7IjpD6+9nw/m0/umjC4IqArAoaQsnyYGBAyLILPyoF++N5X+77BDFbCjVKQMStbwa1z2kbNfqBoc
tccE4NASkCMNPBrKpYAg3pNEKcgRJ584PhBPmS4PPVYpDl8G6bNW/qGTIyRElInzA7aRJ/KQw0Zp
3BT9jaOFnpR+nCJyjIlYLXGEoMUEUwqpJDhzDPd5kN6j2yJ3Oc+Oc0pP/SfjwfiwjRSURQEotFwD
TZYBoCiRmLBbmxpUpZaO21+dsjLDM9NowKNK+xFXOMVLv0b1hboOUm4I2YLkWIa18CMwnAPJfOwz
YiSaijJh+0cT5Mpznq6qcezJrROo6JRTzGK//TWoLPVNxVo1nYlxP3jnwYLm9OhUHKw9RNJpTR8C
qDVh67d4S4hT/ul/05im/lTvzfO8U335UIZ+T1VGKQwV5wgMGb09Uo1tFH2092hLf+TyXK9Zv/5D
36mHWHdJkRoevxtHsDhMgDJvnHcVbOKdbqd72U6HVvS+C/jod/zVjFyqd5z6hOJ0QZlozdLxxJWn
yXzCzWm88Qd/Iiz2huZvBwwR9+JcQVGp7RJyeF0ySIcXL3ZIaWcQkS8OE/R9LM8xT5LU+eAMO12O
XJIoiAAJcZYgAraqJsfwzH4Ji8MoBbo0uXIpE4cdkVuKlDTx2FRhxG8wOaYOS/ZJh1whnpH9PHXT
pSU+zd+Ud/5MGcQpAs0ZkzRtYU19HHzO8cW8cIcbbiD70NnbUYpZlHNCuhAbVgEdRnyoDD3jqvZs
Vl8lFrmNE8QRSblMbSsBO6pIMtSmgLEGI0F4+vSHg/zQoSLRH9VDup8IBo+rvuENCtcYW7Pl13R3
dYrEWYGilTQi+zI+D+UhkR5GNKxHIMK1wem5vaWuBuPKluAaeJClpJ7h2gRmzcY8RsYDlH4hWUyJ
g1BOCamRY8aLacxwapzvw7FzY/asV8cURKWY+iYi//rl/eKVeK0qJbYUkwlj5a8C3evtrRNguuAX
Jrg8urnpKiqtjAm1lnrM+ih3cLKA3UUZZ1fCg8v2R7p+lqxM8MNtFRHyaPdDkuArFZ+1+wr6N1yQ
rix4Z5N2UsGXpT69691hZVJIleaosW1FhlfMObNl103EuMR1co2VAb6sK59CyyibqoCB0ZO95LDc
6EdrzxVbqQIfEXnirQmTVHKc1wPeKIdTaX2s8ue2OGDaLqkIl64eHiuPhLQptqNYYzG+0qw8Sunn
zPbTf65HzCuJKxsC7oWssFuWYNU0/dw6j2Pxa4kfNIRCxY6jdDQLNzU+W9opsYickIpyASjGMov6
pcGWqsZPg/yiMeoA4TH8JndZeSYAhGSgbK5Fr/Gg7CSXgUANtEy6Wx+L03jIP21vKcId8SI1Kcyw
i5GHN6gota8yqVBNBIN4i4qyzDS1DMEQgqhRKY7KAGrhjBrWum7F0mxb1RTdMoRdKml61TsJvoqB
qRb1m1J9bMk3fsqGsFFzBY0lYYL9E7GjUZ6W7LlLiJGm69mDdfGD/w8rMJBmqViUEjYgMGeiHzC+
Z7exDNaCEo9qwDflYX7aDgDKK2Gz5m3psHKCRTk9dBjldO4MqhpAeiVs1tq0ozJuYMO81ff8tTg8
Ri/ysd+Zrvn/cFn/zTlxWUZhk/aSWUTL1GNGR9bdoZ89Ofo8zGf0QcdQOTDu7OazVH2dB5D0YmQI
LB41sa2upxOXf0DYxC3rkDlkiMfO/JkoCtgp/cy5y5X3PThcAsbk05mrgGmjFKOkCpa2hSx7DA5W
ti8OExhYG96MdvxXsSJKC0HKKkdrAZbVNlPPSD7IaHaJkt2/MyKc8dLM26l6eDTbvlTfxJYXFYdt
Ezze3kLsn1/HFNBC75ywHlt8nSYEE8noTv0fS+S4HVRywpgku+a/tmVNwA1s6EJZpA6xsENW9Br+
PnLYFJKiruKVmGR2KOozIvxMAUamxlLiUIZJVpxspGEZVJSmxB1VYiEJ8DAF8OhMo5JHCd9Kq3xN
TbzC8di0eNtf62+y2MvnEuBDqRIz6k2EXfMjPnZnPWC6a9yxM/sw3cUnimb4+ol4sSZghxHj4SZX
sHaxcTbTl5IcmKbiQcCGeAHJmGbAnWFX3il+EsR+dRg865E/SUY+Veuj0FccK240SzUMTDKjV2f2
uiPXyeH25lcmnIicYqbAVxwxNjqJWRpHiZC51v0EZuj8NB2KT+oRvfQf7Jtk9y41lgsIipJDU6Mv
oc7hHgqt+1KF5Jlu/zvoE5sWF90pSlnlCUZ922kN5AuedY160iM/lQAVDZNSteTApDzzUT/tYB9l
De/j0t7eMT/bU4c/EeuWgBOJJndhwg/mUv7az6YXK1STHwG1or7QrEsQS4hgIXSAfOGhT1uvNx9Z
Ibs1I1JzAo0sAScyyxjzhacyLTv10c8FBSWNKElQJgRw0KsuKeQQ4FBbD3IYuzM4MnPKyPW2llU8
CwgxNHPddDPi2SncGA0gINq4XSw33CVn9IH47CE7oUpGne7UxhX7FbO8ZRD9hVnjuej3i5/c8Fk/
I7CfMai0AJwc/13NuRdPxbljRVFk1vO8PU6Cufq6JJ6SfyOOD1532Dh/xcnjBiIqXZ7DrQSF9SdO
WlLdgDyJT0wyGv0IdBf7FDF6U7F5QoTI+z4woEpmG54VtH7+UASV5/g2xapLgYYoQWSmnR01Hfwb
dguqcph3DqYcV8bFM3dsV393iLdeHuNb6ymAxmxLudNA+8ab+izIGXN1+9aZ6yBlvqP8VBmx5Xiw
b5kTcgy9bZV4HLCrm2zH+i9ac2JjkOJVXQI9VeXrpO4OkTzZAox0llwuMzdoh7VbL8FonVE4wcw6
USah8hqxm1EHuXfbRwj+/72ZDzcWnul/PxpQtAUEEIv63rWkgqxVxVdDtV1LHpLIVWaQCrZPNVX+
ofwSOxyrJptydLn+fguBSMPOfDD94cRbhir0c7jE/iYOsTfdjXlZOxgV5Vcg9m2GUFK9N2RP/VD7
5v1vcb6aYucmQkTsbUSPBVjuU5hsWsNnykEZPpaga7TmD9u+EceNOJIsMcUJ8c4N6ALr/FQejP7b
RIkZUTaEnEPCHE3bVQh3XdnP0clUz1lKlDUIxBDFi1S9LLNMhwmZfWr1YzwUnho+tZUT5OqD4hAV
DeocE0eTB3uaHYPfF5b7PtB/cZmQ2E+80UEHDu91pY8xKgQFyHBGvR/zETu5jNUb2W5/LVJLhAJl
Qsg85Hkpm56jkiOdVOc2JwnmqDgQkg7DYoaj6Fg1rhJa+BiaOuTe4Nb+ciruZHCa23fs03Z4b/sE
nihA/6p4kUeh2kQGfFqqo6R+WGSCfOZvauv/u8vhCemvBkKGPld1wGE8n4ZjvY93HUpp5k6+oUg6
thcPPyoY0sBu2qfwRImMPZQhPSPqznNH4Q5x1tsyzz5WKwYBUkQZxzpwgaAQeSgwfZh4RnrofS1g
u9CjOmi3kc6W+SdcGSyzumpbfsOXTecI0CvRyVi9jFAK1FNq7JUKB77IK1upYyVoGsLXWupbx7qL
x8N2uBEHky0LqQRr7aHKZSycvDf37LDgbbYKcgiEctb0d7Wy/pna2rKACbolTY06ABN0FnttHx9i
ySAyMdIhARQsOVnUfsHX4RJWvDl3mv0Jau+8VAz5BupBlrQnYETL2CLVPGPJHLfAZOV00McTpyXi
J3suu8l34osR4Sc2jEOpZlSzHA42w8kxm1PXqs9dFp9m8y41KnAw/+pN1YugxjJUkZth7MRKF99w
dl35q1ad/fa/s32O2SIXfWb0YcosxA8UWerhoOHJ3Wbfo3gfq7qrZAuR2RCg8vo1Vvth6Yzc7mus
dq/cTkwBseM+lTWqusbj8O/za/sVclZWWkOp7VKDU+bXZcebj8bajX22b/0pcMCkDR6CXYi19cpg
ezUpMHs9x1eWe+t/mX3vccs4c/zuYAUZMmDovO8kYrdsXyTs11v3ypzKkjJxMjhanLujcjCPUKDZ
qeRRQK2nADLqNE5tx2/RtjL7o36KktRrqhtL2zvSuwDN1lVM71s4nMWkfs5avEiFvIXm3GavpWW2
H059golGTnJNTXkpV5fwYk/M7CWzdbQsxVxK9TlW3ea4HCHK8MTnHEK/c0vNS78Vptt9g8CGn3mU
DsXVlV1ZF05zVeqaOOSjWW3zPVw+lwuKpXWQKYVvOz+2Y/Mq7qxMCef5kLWzaWZwNC8/SqE/5cdQ
PTsUd/TVDb6yIpzms2VWzIng0Cx9atXPOsYplPHDtifXO9NWRoQTPGFDrhoSjHSv49YoSBRe95oJ
Q0VWIdDk6hG+MiYc4UVizfzZHqlJcTOonqNS3vCFf4NWKwPC7jJqOZU6BwaaNgBBK+gLueRg0qC1
HurLNxKRQVJfiIfkCjMAv5o8jDCnJp+K8jGEaoasPBFfiH/mLZ+EU1x1GnS0Fwi2HrdXduIjgfEu
wdDFTVwEvGU/8amtdH1UYLWOwkluFaytWQ3H5BPqspC0cMtT6eVeAlq5rAWz+O+kyPJzgzjViIB8
ozzFGmcc8w7uDnrqttNeU8+WcZzz+0wOJug4dMyPw1NGcShcT15sy3RADaE6tiF8S1VxzKxNMQrO
O1+5cg5kCFCW4LwdEUmIdB0pL8aEbzrHU1/LENbGEAi/eTQ3FlhD4xM1CfGqa/I2di52hO+YDfU0
j3y002buABEqzZ9u2IvtD57t6rt5xzlWIpqi7XrI/mlWfHbu7aGL7BxmOYeDCXJwXULDOtcOQ7rw
nN6Stenr+/5iUMB+aG0PRfgKyB9VL/ZQ5IQQ7Yy7XBqgk+1I7Mirid4lVEz+36y2PQheunHi4+3q
HufqUrrtXXKKbo2g5TUEDcxMkm8cETm4N1CH7HUIvXgqHApJ2VudzjhjQX00Bi+qKQilvh3/B1bO
1XO+KKBbxD74ZaMbIzmB8eyntsdUqZcGyPTedRFaLaZwJsQyLmIppoHBv/8sLV8infhar12MG3tA
fIXGlI6CXmU4VAYF7qeZW3/M+bPjK2X9YQLLg/Jr/tD22BIaxIeS9131Vh4KyKIkS6WPFTzsy8hV
cUYsEnVGXI0KR1E0FbThtio276kYnR1UTn8Qn32wUYOjB5keuDkW77eeSegRW4AyKBy0fWLYacGn
X8yX+Fh+fFUa852gOIBo+f8km7wamCsfhWUcDbU2S25SOnBmpRouGgEEWzyITfsOhua2XaQ8FCC6
TRfL6Cx0pi3VY2K40/Bt+/ev5g4rdwRoViCuU2Up3KmbHYO8QHgqqAsA4YLYvTemZjGYJUzo7Jl1
92q433bh+pl58UHs3jPDIg1t3r33ezSpxCgh5+nhhP8jCRTXC7crawLsTpGht4MDd6YfcwaiFkzz
Y3LDhYh6Dor8b6Apc9NHldpaPKxE+LCQEViOaRg2SIn+ioe9HRZx0eDC1kBdJS7dQXGXHZ+5lzz9
Z1i4rQbRC9lPAzoEr770rmyLsqiWySKN8bdJdfC1+998YvBY/gKujh6D/v9faYo0K5ymsRX1qmmi
0pZkrtT/l/jShpiIcYfGkM/O3r4p9tRb79VgWjsrfl6mgvmJOzvsoDuGtBNi2sm59/sz566lSrJX
o2ltTjhIa6f/71t9G8zgwNQOCdd/nB90vAq1Hzh33/wuxY+1Tb5hV2froDp9qSxY2GEX7vnTV3eQ
K5dXyHh3uikTKH3tmro2JxytKhsUNtUtskwrBP39I8QSd3PuzS3xgEPZEQ4DR2lZY8T4cn3+RzpA
R4JBFNuX4o8E3FzDs7U/wgmgpZKEl3osX+Pn3wZwJrE/DEweudYjVyWWHlqZBB3KNeEUQF0lRMsa
ljBvk8A0Fdcpx51d+QvZ28vDewNnDAFnBr1fMou/0//vIm6B1dibPH4BgRIIlXZdvWetFlPM0ZtG
qsxa57H4o4j96cwe2R4Sb12QOt77VJbW1gRI6esc/K+8M0Ze3ALdjZAXH6nTiP/GxgqKaXk+Y46L
8da88pcChG5fJE/6A3IJ5i4+hVT19Wp5cu2RgB+KE2vgkoc1+6XzuWxdFOhHI5hwY+T5P0UXdi1d
WJsToKPIUduuK4RHmu0KaEwYN/1EVECJ7SW2hfZzaGiqBY9mfYCm4N56V3lm7YQAFGmnTqxEQ4qn
P/IJMf7CYtzmR3TaIIGjLr/UiglowdraVjveWFvmsds3X1HddS2tdrdBibIiAERbmVlTc4ydrGMj
eZpTuklEaYtSX0bABrMdRmADXAnZQxXfRh0B4FfrPasPIzaB9rUO3Y8WBtR9/7F5UA5OkCQuBDMD
fofgkl75d/lmPFCHPuGY2Axqj1luVTyq1eVkhrckKzTxdcTWz3gylsbkB66plm5hPhby7TIE2xFA
+SAAQdMwaPtx2IEcmpsNuWuQuQpxNlj8X1jlDaFmhBbjWM0nwHmBA5z3Hh8E43oLFNJQ/vA1XRmz
M6PAhD6MVapvyC9xShzj1O8LIBCqtaq2NX4/L06Z+kXuKFYnarWEjd/E2pDaBgzwkbnlrB3Y3rqt
cLnPcbk3qa3DP+/GqWMJANDZ1TzINqxNu/zO9BLIvEf7Kvjdrw15zO/b0UYkJJYABTAWtm0Oc2zq
XVnbGRNShMFTqd59/jsbbondnhhRNo2JfyUd5QRkWnveZszHeLfdoY5RscVzgHrSMEWwg3b3j92R
nTCxaXjLI49t+QD27M7ftkiEn9jviWfbXitL7piEe6vsHBO1O/w7EwIizEmUdYwnjVka36RdusfU
irdtgggDsatzcPKlSfnnidT2TjLKmxb9FmM8B2lLscFQmaLIShmNpTFG1esn0nY5SNkc2avPIMji
KnsV4Rh1+RTJKee+laOw55eJ07KLeI9x4ck/ecFa8fqH9BR6za6lWuupoBAgQ+mnOpV5J1BnHG3t
IUqpRnfqdit2cyYhBDEY79XLjilum1B7VI+mG+m4wzM/JeVKiINPfPqFUMF/T4wOk1/WuWl3Mbl1
CZwVn3szW0Zhk0NR27izN517tIN3rja/1hyLPTUaT0GF2Mk5JWEqoXGKL2F0AE3IC9tj9jXQTlyb
rL3RPmxvMdIe9399EBqjIdcatvF4Ch95T4Dk2eO+/oz5axdDl52rykQqQRUlxI7OZqms0uFnb3iL
gz7I0BvLZ9jDw7iLD+nJzN2YAGAi8h3+95WTw2B1TWvCybg72PODTF0qyFUU0gmMRDCUH2DAeOZV
d8WNguJT68vormB+4VHzWVebEFaprNjeqc6LZKkMS6g+grK+6fD+VO+du/DcolQcuuGn/Nz+YBhY
SAMWu9QUPYHLjgAkFjOn3uC4XA4v7XIq+9vImV2tKtzt4OS/s3E8i8I0bYNjZYkAJzI4P8f4mHZ3
VocZEPkpUolCNfkFhZQjSqcBXIjwiTfM8reFNPTTFKUJTuYsHcfQM35ue7eNXm8UagpdbvScr6KU
njX5m2X7rCGe7rfzmzeSNGBPLYdOQVjq0Dlkp2Q/vnJ+/kuQfKNLozQmXmAb2HEOnCUuQ0dmdSPd
coo4mmeZWjch8RgXK7NUvtd05VFXbpTygVHt+9t44Ygdn2zJRsXh2yvKnif7y2gRpJLU7wtwMWh6
lEdKAwTMTuH8UJVEkYOAWAjV/RXwdCdP4lHHGtlfx4D3JkUnG1SERYb8QsXDReRTKTvlkoAJI+rp
rVbCork4h1Qqg3SkphyoaBYuIQaDAMTMCyth892Rn4a5cBd9cVu0IMbxqe2+hTI1W07FmoAKRWO0
St7Cq6y67Sd/0j+DL3UbBoiFE9s7mTEutc2HpazoqZw/95To93UXTB0zDHjfUUUGIdlWUJbkdWtl
uqvjQ1abrqZTrDTXkfpiRPg0ZlXMRq3AiTS8Lft7u3Hcuj4l7dlQn9+zXBdLwhcZ09zWdT45PMeR
68SPOnUnJNZL5AvKYonVM28vt5pjOiSuVvhmTMxz/c1pgwYcxZQ1vLgJAADS4qFICgBAGyxgps+g
sxf+1F3T5STJ1hdKCO9vEvOLPQEP8nzGABnHzOoHSMHP4z720fGguFPQ8Wcn6nrDIfjtwX0xJ4CB
o6QhW3i+tfRImptjeeL6M+aZKwRlgfPlPf0ilnGxJ4SflKGN9nWb5srwecmyD23xuB1216PiYkEI
uzDPWCS/ZpDWd3M4gsjCUnfbJq4DwZ8mxJtG1Q5d3qA/31vC+uOcVvdaS0l5XU/cLiaEBwq9rUBw
3sMEqitBOLyUkbrT1Y+aTlWniAAQh8OUqJ0GVtQgRbjnlOPKpxwMcMZtecY45r3+9K7WqFUAiFcK
xYydbgRNFQosv4cAKgtPZq8k8Yd4T/FhEcHw5joRW+2oD1hGp9C8mfmqydwiIiKO2rPixJi2qGVa
Q1reA7HXDzngYy7Zp/7zb6WCnKi4UcEnAIRaJP+t5uTL/ZjfF9TcCRV5AiKUqTU3Ug9n9PJn2X9o
jH1iPtnjj+0t9OYYeqWNMGU0dSq6Yol5GxQ4CsUs08FzpsadotkDs1xW+OF87h0itX7jkGBKQHAd
EmuawWDKspagiIedwpRvuake5JQs3LwtFwnGhK+TlUYKUzCm3Bdndsev6fl+BK3+GZUBb7hrvGj3
j4n1uU2kDIapQD0CGmJ/TSFDLe0my4oGr54nL1NlV0NbLsX89mYnCUZ4WK4u5iBtjHro1w9eUjyX
06mZ72tw5W4HxZvQFmwIX2oxc1WRetgomFQFkOyZglwzqYc4hZ8xfznzBDPCN4orteiHMoEZzXN+
cJUlFvwx3Zi+tU8PyRFT/fslyA7JO8btBcvC3iqSVB6NBg7qt/OJsydPB6nxalQfMEJyz3bU28nV
0F9FhnDa1n2qWin/aHrzkyU/9eiHo9yXTe5vfzcqNoQjl8VhDjpzLGgklTcZpq1ahe3HSiHMvK38
/nX5RKLcrBhtO7QR6CNUgvh77XJn7XnBUvLJlvM356JgSziArbyw5YEvXX9CPZF3uUcBnqEzTKzx
FgjIY3zYXsSriAh2OUdVNMN8M/05Rc0YOwaQQ4fCQxO57XBQWs01jNEF8+G2resb7WJLKCXqA7Pr
nrHBy2Vk5x+dKCV28ttZ1tflu1gQMCmS9Ym1JbfgZDeDbX+Ewu8ujsPPtjHemnIVdOry1UHG3isy
daXmn+bt/r7Y5t6voMoIm1K1LNjWelfb8TKw/tN+5j050Y6q710P/YstAbI0ZVwwIA5bka1+kNL8
F8viw5wtu+0P9vYaIqyngFkJBLIVWYcd3o4THVjAo5Fzp0H6GXJIEhGMb1MawZ6AVFXqSHmGaRy0
UkL7K0hOzIvwwPv/bTZqEQWYGuas1IsYoZ8594vk5d1epTjGqIgXIGpw2shxIvhT2YtvJfW9EoXU
0ythQ6wPSLajRooEN5LZNU+8A2eUXJz944OxNzC1m+pufEuRIr0tIP31S72C5irapdxQ0S8Bz+aT
7Ome9b28TW7nn8spveNdfH3py0/bwXj9VPkz5l9jZ2XRlOShjGJYzFIpyKfIS9Ufk2EFs7wE25au
B4ZjqyCtdQxF7MfojUpXmqHAV0tLV168qQwPleP4/86KgIamUWRS3sKKk7jx+KNgvpIRS3Y9NC6O
CHDYRbkB6SOYGLF7ockwkHTXlAX+99VHUe2p15BUAyB+1tXXkmRGvR5nlqaaugw5Z+MN7X/Ulo2h
45CPMU1/0sAEZx8VUBDuiu924Vp7rrA0khQCV91aWRWgwcy6KJFmWOV1ceNQ7hfQhcPqwQEWgeXh
yajcijq9KKMCWPRyrUNYDxs5lz9PEN1R/3Gxku/Zi1diIhNJSZLqOkcKZQbPGNhs8zH2wsQmIIlw
ROT5r0cpwVg/Vk8Jv1TqXhs+bO8c6veFnZNkTVzJDfxomqC07+fl+/bvvx0YExZK2Dfa2DbFIsPA
8mMBvbBzk99xuQLlKc9eH3wgrslcZfSod7OrydjqA3HHV7upGOa6Nir+gYq9nf4Mp8+6pLlS/FNq
ydkVvkhv0pWVLSGFmENFidsctl77g6DBBI7Fne7nR0hf3pOXn/+Qdl3LdevI9otYRYJgwCvDDoq2
ZDm9sGyfMUkw5/D1d0FnxqIgzsYdnRf7QVVcu4FGo9Fh9a5fu0GTHInV7MAEGAON3ySf0lNzxKTu
s937Dkj7lpN1BtvN5T3cteEbQMmTyBOzN50JgOZy55j3sXmTj+fLELsX0gZCMhJ8qHhdgOzYB5uZ
146Tby9rsEydx3tVocu+I7bBkmwDZw1vEnGk+iAZvSUswubWDezATUAEUIbJ7HWK+IXikMldF4Rz
NoLKARe8qXvZWH/VolIVBVRhSK+dtJ0yIzWezWx/1sB2eFsc7UD/lT+Ihkz6gOj9PzNNlmQ6nNJp
eZkLrYeXntdjOEyZgrJMJZRkPOKoXcgkbqy1OHTph8n+flnt9jUbDeK6bjkGk/2gySBo8J6E5xWP
58Qk34s8eczaUvGe2RUD70ETCQhDJzKZZ4VqoKLsosG3nAQ8Nt9TVOJfFmRfqTcQ4idszB1xotKl
AyDiHBWdIi7b+NkxuiG/RPX4clJlAfafFxtAyeZ1y9rbdgXAyR8DPcwxGqG97g7NuT9OJxWZ3O4+
uablEEwLdZGQei2dxusG4we1wY/iySdWdeB9Gwy2alS8CkbSaKOOJp1HbPAHZvl0WkJrjoLKNcN3
bdaLOJJau0ta0MWCOIJTwPbTK8H48G8GxfaYPylpbXYvqM36Sdox9E29zg4Akxv7avoOdtxrkIm2
v+dQTFrPVRWRwlq/uQ83cJJu1InTN5wiyqNnxrFnmp+nsT91FliWYvT7DvZdUzcKU7EfWtqAStdi
ni92XmJ6HkJLItYTnfsr60oQg8TK/tu3HcDCqdlgSTei3U1TYnGh/FfGVx3Fd2mIKcd4YRu1L0bm
XoES6VAe9QfjsQrVVRlKWaXrMm7neqEpZO0sBLZqvFPRYmN4Yta2es7Kf7EtL+oqXZjtZLk0y4Gm
nQTFaIZnQ3tyfFHyBHK7syrBJD73RntQB0JNZhG8UqTFzdmK9uoKp5Ae+7PoOzaPYm6XKrK6e9g3
MNIaLiSf7WwCTDvHp3bWzy2PDqs5nxSHfde12eDIq5dUdZ22wPnbOcSgcuJRhI3pmTxGj+2P6rB8
4bcq0tR9+/wCK5db92W3OEXkChszB7Ax6C5dPmCSJCobwdqmyLHvXnAbMMk+m1lbGyZ44vwB8c7K
+WExhclUbJZcY52WrjYvaHYEwfziVW7QIi5DiQJk12xtpJDMMq9qplcOTrXTDc254bZ5hTBk6dWk
XzBLpG5/p7ylnlvUqli1Qkfk4use1dcGpgQMSHJ+S+dbvbT8aLiipuqCU+2TWOaNl6AX+rrMBnAM
K/oyu8OKGQTWw2WFV22VZIeJW8QmKYHBzdizLea1/GxZqiIYFYpkJFYetY0GFlaYPRBGk/qrqacn
2qwKz10FIxmJNbONqBIbs9S/7HLw3Omx1BKV87aPYroOY8Q2HXliHIi947XtkKkohtwJemNJrNA2
kvUps13zN1nN5solXe8V8fBNS3P2acqS9JOR2ugKcez1uHQcLYkxHwbPRoeuqhZsXztffp601oXJ
TIYit9Gf7VO3guw299LiU5Mc3qM4LzDSWi+T2WZFhFUYdYwwJpY3mLOXunF4GUYljWSPax6PZMkh
zYKCHDEu2fIQTB5VNOD7R80xDQvVpsR4DsZtjhoab4vREckgJ77T+gfcMZfF2I3mUV13LMN1KLxi
yeYmsUutKYe1Gq6yz03ji8rD4pgem6DAdE1cmOz8nhffFlLyj/siN4qiBGSegChe/8Hzd+zNFkCy
wAmr4gZhfeHnU5/OXlT8MIjr2eybYvHE4sg+xhZIcogdZ2KVmQJI8AmJmRhx89wbLebYEEd1vsW6
vEWj2CiXOm8ZH4irxQ5LodldKFLGxXEU5PrRqUKASDtbg2IV91SPmhbI7G2DUPzz2sq3HN1IOWvx
anZ/UFwlRDk4Ys9gUdO1MPnKteGjSQhcW6qMI67vR/OJuL+t/Iqi1PHyHu3dxlsMSdkmsyd96wJj
NNE4OqDQHtmDHtQmdesZVgCaH/8yoEooSfkiLR9LCkIQX28PBb/Lq+tGVSO+vzMv6yap3cR5P6HW
A28U7UMG3o05ergsgwpAyLixOsisOHMiNqbSbzEtLsoVxdT7Vmez89LtrhVTrqcEALgFnTgQBWc8
ADvDh9EO6t/dTYn6fa6cKymW/s0BwpsLTy5b19/U1melSYsibUTVRT74Y+WtQefP1/pj1oXaRxK8
YyoP0OgGUdK+vqtbzJOsEBdnT0TT74ulfYfPvEWQ1K1yaNIwDpmaMvbS6pMTny/rwt5FtwWQlE1P
nGZiDkSItBuD/BzI5yk666oS3t236BZGUjmDm+PY64D5Tz1MfGZHwSKopoHbPaGbTZGUbyriOm1W
AYWaLGu4Hrnhu64b/LN1k9ydJE0razWBghkhOrq8++UmR8N/EX28jLP7rkb9NASyTBSNyPQIcaIN
hslhcAQDOoZmBTTkB4zvPTXEEwM5Z5Ujt79+L4DS+s2YXDAUMwAbtPpq453ZpEHPPivEUqFI6zfp
q1PSXIh1u/6qz6JEqq6C+aEL2JHe/x1yMt51523WUnIeXV65pVkCFEXxVnJv1ofLUqmEkrzGPNUx
NL3C9xNw0XD3VA7tIZ1SxZ0nNuCtnfuzQTJrgtOQOp4SoMw0jOjdaF+PPch1LaK46najAxvVk9Py
LO77bCEA+ntqNOgN/fmjYG/koRaoOgKVaJIx7VY0LGUzLo02WJ69rRrU3WBvpCjDsuP/vQMRJwpv
kj/PKUnNh0F3ZlO4W3Z1bdkfJ/Ppsi78F5P3sk2y6ebN2omyhmcy0yzUHow7QfIkWNArpfO466ra
onXBBEkjlZMH48xWFpvG+EzVgHQfaEQxx+JsH9QTe3e9hw2UdGNYrKpGuJXIwuXnRD9HtiJGu3uI
Nt8Xf996Jx1NtVaIMsP3wcBKr1ySI80yxcW376RscCQFmPu1TeFEQLuPYyCIvqNv44n5cFpQHlqg
OZooUmH7gmFzUPinw8mX/OG0qR2kLXQ4+P1nXp5XR/cQolUYB2E33xgHoQH/BpFOkVv3WitKGv20
+jxH3oSYyqIftPVkTaoR9vsa7hCmI09KbaJL5q6d/rOCXYjw9s0K+pYeFSIgRnxUNTTu2rwXKLnm
aiWdmzsNNsspeN941WIO49m0m1PWFmPkDfVMYsVK7m6Xa9uWARJeZstPZ6ukUQ5XEzdUXVp3fWEX
1JtWUOs7mhX9uGwsVFjSrrVT6qxRZYss6VeefOPlFzzNFPLs1qyD2BgBc8PAa0weR0ytokT4fhEP
TCStqF8eMC3g6H7Vv2KMGkavu2H+pMwA7jnlW1DJWsSlOcaNDlDt1Czg9AOLNF4Cbu9PB/GM1oJC
EYzbdZgsNBuYOLy6jYfna/thocYiMsUJKL+KzFl9qHzNZz+oRw4NzKHqQbhnDlGyZjmUIZai65JP
0ScZOnpnOIJz+tDO9737jrTw9vvSIeNrxbSU4PuM3fLsa70ozO1/Wa8/AshHq54r3ZgXAJDv6ec5
6OGLxWHm6zOImsX9YahM1J6ybyR6NisbA7+28YqAFUrYTHTppGWgY0iVkgBAsS3P3sYGxJxgIhax
bNz83Gidp8+q6jGVGNL93rFlnPUcCGV8jGMMxFyOmfPpsl3YM3vbpZJOTzOzNtFFtZ8zNz61P+iY
7JWCEkfZ2K8Ckg5NZ1GNDr3QMmxGNbMwX9e7of9Y1tnDZZF2N4YYOJvMQoGhHHda56hPxgFIJjvq
45eYK5Zsd1s235dMKW2avKNDjarVMvbN7txole+Yh8tCqECkvderyR2mCiB1HdRRHNiowyRwwv8Z
irT7GSZzr5qNpRoNBGoR1WqNe/09AXVrs17SzvfTkLaGsF+FafkoewvdyNOpooRmV702IOLvm9MI
KjR7GcVptJpzmd63aViZiRfPvy4v2J7zs5VFelTqJUYWNCu2xcB4ejP5IYahjrT2jf6hJF8uY+1f
pxuZJMOfL5gClAlF4xjSHcwByhZ/omn4psIcuU/g/zjoJ70KVEUu++Z6AyvdB+lQED22sJTs5H4X
D2dMZbjF5NAZfHliipzyPlUcWPm5aUS2lRcaANc2FFzAaYixk9z/NbYoJdBBgq0undhXF0qpzUz0
xxNJRkSUS9rwHCEcfT53uC283mx4SBt38lmiejztH+Y/aDJfdctol5ZZASOLB0fHc29uTC/JVfHJ
/XV8gZHc/85pBjYzCDUs95GRemP6nuo+i7wgSKZvLGtjbUYIos+hfpWdxIRBsLOUpzrHVomeDnW0
TbFVclMiaeIoRdgVjTH6rbncrvE3owRP7lgcFcdN/Hj5YbMVTjKGybKuabpi+RCVsq+KUHh15Gx8
1DHvIAmj8DKcarMkq8hBpjYVFcRKxx9L/o1nCi91f9mQ5sHrSQSrJUuV5wXV2gLGo6H6x6xKw9Wx
n1pzORhD518WZd9imAYmQyDY4VI5glisNJtzt/k7NiAo8+fey3zqwRTD759Oq0IPd8/TBk8y9lFf
T3ZiA8+JdT+dTnFjedGkep7t7hAcbhs9XhbC8JL51XVMijGFPpDWPnJOb6a8fo8SbCAkMzT0deKS
ARC9Vp0qDHpLmarWYn9zXjDkqt95yo2VirYe/bt9257ZtajSquIQmoDZ1pGv6iNSLJslWSGH0nnR
WshU2Ne28aXtFQmL3TAeKjWYSR1CXFuORA2TPccouhSF03z0ROW5G2iZN/3SD6JPqZwUTtKuQBs8
8feNa8EHvco10eVrWx+Q03ZU1AKq70uWIGV1RHMTKXqj/sT6z/n73l+2ZTsuurrRJS8BLEOjrdMM
U2M+DmF6Mq61sK1xPF2E93UwXw6qk7N7PjeA0vlsbD50sbgmSP9kNuGifRz04B02xzZMRwwFMRho
bl7vCimiKEIJkQjmlqkn2LvGLxmekpiOI6Qqek87XIbcs6g2oSLv55iUylNVUz0yMW9lhB5EH+z6
waIFBp58wSgNlTndU4gtkHTLJtzRCOsAFH0XceruliEz589XU9Cde9yxpf+upybTGXFwVRguk1Vk
ZGWqF64JFw9ZwDj6F8/OlarKXeyIfL9uMSStGCmjPRcYbp2ianr0eDV7edsjq/4zUvV77akgCulB
UMwQeMBd8Vo95sVtp8Wis1/W9xPpvAkXoal4c+xigHkCNEs6srS2pIJ21hV1tXSzP7mhHYFjab6a
8+F/tj4oNjcIGIOIYTPwuLwWpK/LCHsDPobF+LgMJa68TIHwHH95vTGvIaSNadJJz41shRyae1wS
O0gyR/PiJPXrrPMXzEcOOzeeMTn9Y8kTVQBP3HFv0RnBXtlYQyLdF1M+pI5ZgO1XEPKKOlsxn7JV
z8UQp+YNjq1TzDpBcByW4/VCZkY9YoojcOzb9WAdBOslSl9u9EBMwbVU5untGSY60SlSJaIyypLZ
aQYrB3cZ6SawL62H8hMNbR7oJWL/Y2j5zX31mD6Sh8v26a06AhLFNii1YUjlvnnTVEYfZRYgo6Xw
HG38V53b4Aaf/7oMsyuZZZs6My1GMZrp9ToaNKJL49qTn1gPRVN6UfrtnwGIH7C5b9u2oHY0AqDs
vyLeaSSKeOTuOm0EkE8UOlNZRPD9OtO9yPng5Km3Fr8uC7GT/MFuYPuJhf8pHpmvpVjp0PU8otOz
Wmd4Qwu6bkHeUnuxn3+Mg7RXnOO399NrRHEANutWJzpvh8KafIyT8moaY6wHmti67/ag6qbeRYJi
UzAFWBQzhF4jjU6cE1fPZl9jPwanRc/ptZGfHEzVubyIe6qGQDqabcDsY72J5NlsReTWKme/b261
LvbW9es7AJgDrhvhSBL5Sq/XiLHUjtD2OWjBnOZ3PWsOlyHe3nowA0he4euOQ984X2s0mMVQO5Nf
GXn2Jcoq6luIuIIlT8+DfOazH0+dQqydvBlALctCABRJaCrPfGztJdfojIUjx78rH7pDdf7/FcPs
uOMESRD4YFBzizFdOk5lk0euluOmFfabXfNH0N7kwYopTlUwnQYWXF7PvdPLbB0VxzByzJJzTH1N
QAWVktmP0KLJ4ypYMUmp+nIZZG/TMLBVrCAFIZLMMt3xbBrqSp/9jj06KfOMFO3Bhu9gTGDaTAp/
b0/LmaMzhs4/B49n6WIqm4XESEdjAW3PSj4Vqt5n1feld2w6j+CENbBi4/Q42p+Yak7EnjXY/n7J
GgxNbMM/wff7nPs52Dmr5mObn/RZ6aiIq0W+wpnrgr4BTxmbyj5/zZ3BiQh8oRrECuAYFDWsaIkg
iNegiKM9Jk8qVpbdtdsgSmtXmVPtRilcI+4+pMS4XVzj42VV23N/tjJJq8ft1B1cwbfFCr9GQoH3
fo8qUz49mbXpgXq0dFQe105IAKn0P1IhpfjafrM8Tts4AaYO8zAdq2PZXqPzrw0XdG6xc80D9Yiw
y3tnyaZ2TExMmlqA2cdBeaYYc2h/cJ6yFHyUiBse1GOzdw0FA9kmeg9Et6ZQ2811mI5jXtsWtq7G
avYonGtC11JsngpDOrqDNnCtpcAYir9M1KtUUwBaZMUtuGthYex0CqYHeBJyBJQvS8E1B54r8gDu
kYbxFVs9tImLCI6OTnvnf04IQz02eOJQbFZu1rR1dOsJ1i/C9Odf2TsyDK8BpCtj6aLFMTEwHrWa
7nH8JOL9NEAIWVCTItLqq6bx7Cv8RiJJFyrLnJLEBKBln9ub9aZDI5oblO4djO5zTkPVPKjcM0kz
6qla1wbTdJ/7kjUv8XmA8/1cao+BeOFlG7J7XW3Ek6yUuf4HzGWIXhexCCV6HFzJPMkOICtSKOSu
wUec14HVdwWb7Wv9WK2VrKuJozx0D6vrxQgmLV0AP0eBs7eISOMSQkTHOh5tElBFjbImiQU9+dgH
LebiFcf6RB8Foay6PHDnLBu6SeBX4ClvgSjotVQ8skHPTnGNGaz4YujrFbyA635S8T6oYMhrmHrS
MWM2QxQkqj7rxuTZ2c34v3OxggxTh+MCF53gf3m258KspEh6+C+C5Esk1KpbPD4C0cFaHPLb6udl
/du5wwAHPxolMQCU+aYjzupMQ42HnzlTWLMnfTrb3beB3LjaPbWfpvZ4GW/nVn6FJ+m7hSnceMNB
PL3+7CZ3XJV831e8jUDSpazlQ99jXPTsO8S3r5ZbUa5idd5wyD6J4KLKy9izT6gkgvY5xERQW64o
cssIM47LYUYwcwgJyLfyA0N0EWzXtxhHgxpsXeVGKyElk4gZCw2LqmdIEWTMD1pYf/m7GrY9srOK
bHZXRTYSSvZw6jBSt24Bx8+IQJ/EWAKRv34HKw00f4MjqUYaJc6YiJUkR8GybZ6SRxq0ITvOxzTo
rpWu1I4tBB5IOxgekS6Ti00cK3WLYm7hXB+MQw1GoY4HDLVuP8VQeBGsxZOhu+Y8WP+6fAZ27cgG
WLIjRutmGLqK4KPZnsbqVPY3Q6M4Zv9FR16Ek+xvGuEVlg8Qjn4XlN6CMMn+lGmecWWG5W3xU+V4
7L1bDd3RbXSNWS5qPuVzh3RYRoxxxswxUciHiSrX1q1I69RHNcPujke6BZOz8ty0NGYNADMf85v/
SDccrKN2RPHg6T0hwVd40gVD064jVQmXoP4q/O76EH0YPRaCggozp8ajdlbR6+2qyMtqmpKKlBOZ
F0Q9sX3NgXdHjX0ZVYRJ+5ZygyGpSDE4jHACjCYcUPRZBjCVR1D6nulpOrWHyzr/fJFID0BDR/ui
YSG2Bt9e0o9cI2ZtcSikIDEQ8wINMMxwUYg+eXU4BKKaELmR5aQpXOK9GPkWWa5RISaL6ikHsphU
mJ7W6/okmOrKo6pLYfduexFRbongSAmbqVsjSzJ8q1cvVqVndw3W5vuSUjhpRuyGNHANFvMeo6nB
117of8WO+7sYdFWnj0oYSTt4PrPJSrBqBYJ3huNVeuVfVgkVgvj75q0SryA0MisglPRUJb+GJlEA
7AVyUUkICiYDeRhEIaWbqy30YswrxNIsbPe/q5MsDIrjmAmGCOiRXqelZ3y7LNbedSlqqHX4ocja
PlvmjVi8NfOWCgeuqKLbYdS8JTbPsz2fjbiNgo43H7jd3xomdb3LwHvqsQWW1hO5BZPnMYDZfODx
zTAhaqgH8I0VOHu2SUzBEIEIxF8d8feNgBRZhHiMM5SCIsrRWNOHZZ0ehk5VCbynHuhXQRDPxVri
tfIaxhyMttaSFKPbyvrRtezDWqtYhnaoBUG0vMGQThQtMM2l5cDom8B6tI8OWlHjj6BOvWch+2F7
S7A8tsd3eTomym0chNrxMJF9/L5npEbGB9b9dnzub+OBK8jjzOOMFFMSqhokdnfsBU+uI4mGeugz
i+GkaXV7iDXueHExRTdZxVRKuAuF0l2YegcVTPJ7wrSIyessXnw+XVuYjmj91DpVFcmuZoDt3rCR
LRNc2a81oyqg5UlXTs8P9OfxbR/jJ+Ohr/0uWIIcfFR2qUg87fpT6Aj7gylpyqwtCXUEpqAUwoCm
7+1pMb0ucD1R5eigGclSWK99KR3dIqiTQbWMdGE6RpaYi4mQdaIF1HiMQbB62V7sbRWyGsQkeGpS
Q/bY5pnZIOQuwL7WfbVR2TjEP7qhU4AIEytf+xsQ2VOLq5RGfY91MwsemHp9zShe6EeNXJNyVmDt
VN0+D5KwbTGph7wJMo96TTOe1SB4+15gkk11NxzBlIDXmCgtAbXltR1awayoaNvbJ+S4/oBKz5as
ZSThtJr81Xka60dEFC9v067qUdQCIq2ENANeKq/VPWsXOq31BEW4EeRZeBcFzC++zn5yKg6RTx4U
eGRvy17w3ky2KcaZYNz65C//fjkE6VH7LEJ85EZtm3bd0I148ghNLSurujchXvS0HtJTdxvfthjd
+ZyEWk7KStu9WxJh8+eKR9gpWesR8OADGHCQoi6q+3Rdwiqar+iSBIQrZxXsnbANlqz8PUYiTHoP
LDTa9Tc1YmCp7zxo63PrKiwV9i8+tKpa4t2n2BZWso8gLa6yOAEs5qyG7ufsip5FvNl40gIVce2e
8m+hhC5tfIExZXCvFkA5/ckGiyxVsEWoVtB8/f224B1qujKY+jkO+zg5k6XxaJy947mMa5g5JqbQ
OKj5EHJu5DDgRuZmEg/PUbf1pgwwSfCU3taIPpRhUQeqG3lP618BCsE3gDZtLOY0AKzij8y6WlMe
cmP1x9jyijXyXJL7A/9hj4lX8a/l+k/lFadkA78aq8HSEvCCT6a6SkP0UzM/vhlDUVlKHU81cHDP
Nr8SWPLFUZaUOz3op3CBuounh2J6QfwUfaKP7NgfB0yuPeW3qgqsvRfAK1TZOIPzo00ysa+H+oxB
YAftzv7LCvswQimHfj38zL4orKfQSOnCe4UoWeuqb9ce1PhgODr35x6FSpj7E3RfizM64z3+MVsD
VQhXoUsoA3y9mXnmFrnJtB45mRqvnPWU+cOhuxETgVF0FlwWcMd+buSz5WRgMuS90wvNmZe/WPbT
dcMFPPbTPCpwdiwLxYsNxVCisPENYWtOlgGF4jP0JX4cs7PSsqi+L1mutu1qgzr4fgPHf7hytPPl
ddqxXCiwQa0pdZDGfMNBSad5AKPEOPj6ejaT+9gKSaGAeDtXGH7bFkPSbgwQwAxPExhF4vcViKjL
QHQ+lIv/UCBzoPltmNwRwcng8QzvUO+yiHueySt8SdepXiZJnEyQkfXzEcxbSbDwOArMttR+8SYt
HyJMAgL13cwbErqjkfNwGm3t4PDZyr0EBUhfOqvjioiPYull4sqhb2Pu5PhZNQGvUH/baD+q7JNC
dmGv5HO+WXv5eVroC6Ethf7Afz64x+YBFxO/j0FVgmRaE7Sfh7PZgDu2iALV+1Eln6S6BmUkcy1s
e5kO3ug+0uiepZ8V8omPXJJPunk1ZkddM2MRx4N2T5C4HiEVv4sxw0RT0uEKRb0EJg7r5jpqHI3H
pZDIaZ0gdprA7fsj0thXHUEqlM5JmBBLcQfuGoCXAypX585Zgm4EDZhj9W2c1Xwvqu9LV6w7miUZ
xeFw5+9Ge+OsineBSgukCzVyjJZmNn7/bIcMiZkG/vqDQgn2jP1WySUD0/Qg68uFgUFvqe9eNSGa
7c6gKwnH2JstlO6ICfDONxVL4K6zsMWVDIvlFnbeEKyd/ZFcIY8HKnL3gxOaxyGIvDLEsK/zPzxU
8qvH1ue5MmpARtGHdL1qq7t0UPR17WqEjfi3biEj/maMrDWUnWWkAyDcu276ZLPT5e3a3a3N9yWN
G+2Zly3B98l61vrrjIPLPf45lLZC81Q4kuZpcVNoM6hCfYYZyHmISVe4W+4KS1GjvzOjD9fbRh5J
+9pyibJBB876aw7MILuqnsbrX+DBOBi+YKVoj8t1d+0rsz17LtwWV9Y+khOuWb0wfebBObSPDS5V
9PGDlSwPk9h3FPf47kl+kVNWvRxVrG4p5MzsuypFZ324JqoKY4Xuya/sLOvQp6ZBJr4c4vxDGauC
crv3xUYI6VLiOobIDhWEEMPCwKtxzDDTsDhbGNDz/5jMp1oy6XaazRq5eA7DRI825hA1R+Ye2F19
jUZklAWtt9mB/6txD5fP166jvVEM+ZXYz73WjxZknJ6zV3nQ6158ax4RiLm3vqmGAaq2TKzB5lJE
9UycFQ3QjBHem8Pqh7zlPy6LpFpHyWQYbk8phkvAgzQ+luNvsjwqxzepxJCshWWmY8cLQNjlkbXX
2ahgTlJ9X7ISFSdNilLtAd2kqKkru2DsVdRw4ie+cU82ui0ZBBeuXsFdQExoCan8sj25y+gVJvEi
Q3HlXpbmzVvOWGJr1BjOqWH9TvoHLVNEK/ev1j+yvHm/IeCb0FUAiPoi51Bi6sZ4ooEYv/ytOpzq
W1uxP3tJlo0Zt3XJMiCBVC6VcO7aoK1QBWkE2k+Oh4rxEJ/X1hM1AvoJBFSq0hzVUko2wqR2Wy0c
N7o2Mi9vMo+8o0F3e0OhVvX1EV2ImeU6GEsQRhGP4ON8HR/bsPgE8mTQV04nFZ/Q5ZvXlgv2sz4C
tx8R2rHcDXlYgeJ6Nq+SWhU3uWwWULL/Wq4yilzmihs+Mq7W5aat71ZVBEy1O5JZWKbBzNxVQLjt
wdIxIHmyP142bvvv042uS6aBRkTrcWxxkdun8uwcMCblk8P87EY0mo5P7yE8eK0PkqEwE87SxcX+
DOXvrD42WoI7/SnSvl4WTLE9MiuTyVke1TPkasorcyoxT+DWcn9fxlDsj0zERAlp7EbcPqv1F6ph
A5KqIkkqBMkuGJWd4UQJhPV64DfRoDJ1Iu71xmwjQ82QCsJIbDlPGA+Yr2euHba/vG/1YDV+W/EH
3t9RLQuQhmL6bRKr8oS7Qm0wJaGQmGI8w/QHtCpOIfgUjilowcNfy6/qjICjF9+jyeIdG7VBlMxc
5xo9qPWxjHXxKdFPWv10+fu7yrb5vpB444bYiaPpVQqdnu3m1iJt6zkgd3Sa7tc/wxG/Y4MD5v7U
XBbgVHpIY+5V7cdWSeeyGxDGoK4/OiFZtgEFG1MEan1//Gp8FU2rhT9xz2jRoz2Ggga66Hzzr8uS
7SVk0Mj1AirZOjqkblk0ABWTrjRPzGuqTxZqkLJDokiY7N4QGyjJ5LVW1rlVBKhee6JJUKD/fLCP
WqQQaV8pEJxFKTkhtpyTdK02Qj8NQs6je2ytp2H5YqpYUHadLhH//RtCfhVFKTOyvAREYt4ky40Y
h22111Zzp9mmr9ggcUbeWooXLCljNlqOXXYasLTTihffeipoYDyIjt/hg2jaX1Ue5bPtuYQo2YnG
alweJUDsf6WrX/1YR69OkRRZMYK+DbMzEpJ6kGC4ae474TNtZsACVWncvrF6EVsyHXbWjEm64kfk
1ffF/L0k3xTrqlAT+cE0rGkciUsYRNje+iH73N6IFhi79qIbmh3GUOTk6YOu8DiFjl9aW8mSLCUp
8nwGqll9mrX7qSs9u7q3p88tSLhHrojqiDv9EppkUfiE8GQtdlKUR8Peozxa5NBU/tK+M7M5D5IR
Kc2kzmqRooye4p8uSpVWJCiTn/q90I70UXU7q7ZOMiQcNBYdiSBWhmcbs4O5Os5UxZehApH8pR5E
QCwyot53xzTQBRv2MNIbCvpWhSJePuCY1vj6cqmHmthoB+wx6qQ3/66HBtMoZqfDgQ7B3XNQLZ9i
uxw5T2ZZtWmlHOsnQqdgEEYBdvPkhO4Ati1RFD1whRG7vJaO/Mzq7JHNrgDMyFWTfu7zU6Zqxrps
Lxy5e4jONZw2GxA1kirsqVLNhlCJIPA3LgDTRzIPFN8f5nvUFlrsmozHy5qgghB/30BYLIt0kBz1
ftf8pc9HszhG+ad/BiEZhA7PzZY4gKD8sZ+Obf+jVc1mU0kh2QLTXZqMEtiC0shDa0hv1zU/llYT
XJZkP1jwx+agZez1aoEpsTRoKzbkqsdIUBDxd779rQlKz/Srb61f+vxWZb33s5obUMkomCYnUSTW
r/DADYZpN81t+6nJPdGkMZ/sG9tbfYJ6ndGrgvKoYltW6Lj8tip0Bx3/BdCNODk5Dr9fG/Y+a+Si
8BT9agYGx75e1oG2i85sbJ/olRCT9TI0x3WHIaDoq0mU3OL7PuELnLSLA7PRTzACrl7v5vj7UPyI
2S+WqSgf9pXyBUbatxKeXDTlAoYdSXlj54chUty1+xFY5w+GLdnxeDUx0osDQ8wkxIM+jALjbr2i
B36V+9a7DvILmOQVJutUjJhaCbBl8Lo081Z0WjeOKkqxt2421fHyEIQzb7jEhzJq67HGVJr13rk3
D8NxvM5/DgdnRX5t9c0Qo3fr/0fyfk/Rt7CSB5pzrWHDClh+7pPAOnRHghRbTMAtJoh12If2qLwU
VZiSw1mB69XkVgbMm7+JfMY6TI80YLdoFMW1uJyS8XTZhqlWV/ykjcEnI+nHFUxFvun+rOofnf0Q
82+XIXa1cruU4jdsMJK+coYI/FHIfQh7NZ+scPUjj3g1LKQqNqdaQ+l6WSo3TYgBsIx97ditk/26
LI1qwSTjFCXd0qQMe9RpH2KEZUfz4zD+659hSBYpZ0ukt2mB3Hj6ZW1nL0ZnWqeruG52V8pCAwhD
dx8o9KRt6S0kiZalhLbl34vpKm5VwR5xRGTXH+HFPwDSVhgFosq2BYCegXZU9DhP37rcF0PZlhO7
IYq3/W7wYosnb81UdPY8AW+5oqD3RUEpimWNB/tRQyyh9YdrVVefMNmXBJT2iU2DW+nPK3gWhkkL
12N3Vg/S3XWWt4JJV8dSNX23CsGGq2Hxps8JEv7F0cowpg3sIHmI+vr3hNJtC0Pu0K2oo2dRMkXG
SMoyozWs7nDU4ytCvYzd65aqEV5sydsVfIGRzE9Kxs5wOsAsS5hMn+cKeezy27SC4Dpvw8unal/f
X7AkfZ+Sdh3WAlj6RPy4WK7mbjhfhvgvKviCIak8+z/SrmvJclvXfpGqJFKBepW0c+eZntAvqonK
Oevr7+LMsbfMlsXrnnKVH7zLQgMEQJAE1po7jApgngSp7i9ilARwz24Fn1cvTNpuuPp6tFwnweez
mXVxTyHQ6hzwouAgNX5Mdu0xPyY31U1zAwgrL/L62NtWlNtqa91Ez58LmqojxPb1vVGHrp48ad0b
AAWAV3A1puD2nVbMPu0hpCZ3AxkcTTvRqJOcC1e9AjSOBLOX+Ee8qsvNRk/JgHxeNseengwZSZzk
++I9HaoX3cfcBQJpuJTDhz6V1Hyy7wtV2BDadpNPvGaY79r0NuveUiCAoAPIRKDFeYVUZmdjaXdR
gV6Z4TmPJzetflqxZE9d1WEhQ6i1QGY2520AGa0aeuh4vbGSRlJGrjrsQoSQzyZTi/zSRgodqpvS
v9V7363aVpJh1mZpgYd2NRZXdFHpjAWrQX8NRazRdqqMeHV8O3bHgR2y4EXLzxz+qHjeDkWZ8bjm
C5mdX2uVzzcHf94p9sUfPvzZ94WU1heGVed8F59a42kCeMNEiaxSkK2OkMVC1GzjoEFG6+lnTj0J
+tsKbw+cEglETPfRvvkquxBaz9WLxRJymB6DHNBXsFi8LO3ukkdA2LPvynOP7vfWBQ85/SxF3ubG
epU3FzKFlAaQ9ixpNO4g1nclel8quync6SCb+qM1E2e6s9n25/yXH9YnM0n2avoGYJ6lp4vD3EGq
DhZweNBM16KiCyan0m79/Esd64dsksHyrBdAV7NZQoIo56AarQRmy2/YuX5IQONYXrSXecJpLN9N
F3Xytg3I12FjnUR8HiMDhl5UQSA5sDM91pd2p4PxWXZrLfF7S8gXBUujQsmxw7Eq8bJgPBED1/Jm
LqmMJSlCHEmekxJD1yn3OuDXBZ9r4922tWShZAk5grImVLUO3sDpsciOHtlJax3mDfvqF65zN3uy
w7LMdGLKAPh/oVjQSS0uZn8i+X2sf9xWiyeALScQEgRmgKwwirE6dLg05bM932lt45SkdXBTAQQq
GWmkbJmE5DAkGG+0+Vbbaw8Fs7xIobttjWSBJPb+55SFYRnxksrTACIT7UIPcA/Al+Agg4Enw+mQ
WPDVFMAUTLnJy+Fa/WDeGtax7HYs+D6BV6goE0klJxMmJImBJZVVlHDCSEmeJ9bdFjghNd20Syhy
hB67gxV82banZMWYUFW0E2NhoEJkOSBBzNU+ILVEK5kI/vtie9eDUAs0fmqJyKGZPtnFH6rA42zx
/SljVu+HcLrSH85lU+6pFUpK1PULoGv6ZkJ6SIzSrwCTxLd33lSXgi4yv3CEiWw/fJW92koSAxMS
Q1y3tpHzxNC2p8LaTd25KST1imxNhMQwAUWroHx71dixpsdc1hMo+76QCJQqM2NqwV5qehgAWU8C
iVPJ8oB4Kin8RgOiMjQIT+kv2KrETS2HU93wW0agB0r6nyUaif3VKqVla3IPMJkXaDepDO5Ysui2
EPtjElRRyPWJ1FsWHBPrOE+H7VjnfrOxG4i457kRT5iDhgi1/pqqd8QwHKZe6BB5I5VsPNLlEYK+
pNX/Nmw+olw/NG6ARO3vKxA857u8cmSUPbIN3BaywGiB6dvm5Zz6aB7K79SL97nvWbuR/b6orZyi
dYzTtkX/RU2mq5YJTKxXXFVma/lqy8+u6mN50t3yfr6op852ihs+xpIfJlkyXV/DvwWKE+d+E5RZ
a0Fgrz9R1SuUEND/pzY7x13xlhIcFwoAaMHtwiuWohhYiMOQ4Q53SsdHRov90AdvKesWIoQ0VKHC
N3FN1wH7s97FOc4shbHbXqLVuFqIEDIRbkZSPUmhBchbHV350aQveizJDWvYVzredf5nKoAR/XML
imhjpYkJIe2eX5qZbnDuFKd9+EV/MzoJWgMxofkysb209WzVIRaihduTSomAW11ANB/0xpQoGmAi
h7d9axcA3FuggbZTx/hRMUf53Ei2xW3bamJHAokNa54JZEfabYARhiC5qWcZTND63rvQUChReqvQ
7TDHe0ixm/d8rpwMbnRod8mDfqy+zg/b/rKeSBbihMylW7U9p9wngUmABs98nzROcraetMfOwyBU
ukMjiyUJNZkh+e+LEsYIxrGrKhjS7y3HznPQsDRuIu2XXd3DFqoJVUythUquqBDDO5mAA/+x1MDZ
PGDkjjjFu/Ax+aq+/KE1ufsuNKtH0Ft13EXCU31KvwWYWQ4/MKeGHQNQu0fSSVOZKYWUMqNzOqr4
yxPmoGb1SWmfdNkjtUyEkFJsHAfmHhMvYJfdpfotWhUsWfulJKrFJoXKrkHkXUNEMpmepj9n3Smx
8T5dR06cft1eI4lXiI3geZwWdjzzJJyp90mrPgMWzNsW8S8xbAAYEPiRKu7E/+kGQx/NJsHbgmvc
TynS028IA2aD5YrzEsrudtb3ZXaVJ3g6zbRCbzT1dwNGcgHmzK7+GN1Up2xf/7A/y2ZL1014FSd4
ec7AIanGUC/vP6Xkc9zJNhhe/b0q3Rb6iF5ddl2pzNBnMMEKZvlOXxQXphafrZ407uyPpyRoT3RG
RWAZ57oPHxpLeZIsIk+0W3+E4PekDoe4NKFl7fFdDn3U4KtL3BLtq/kufHnT1dJVZ/EKcIqiTA24
UTX9O0IgjE++LUlP6+sGkDuwRDEGtKB/uqXBZq1CNyk0qj/6OupiyQYp+z7/fZH9gBvVGZWh8TvG
F9b24BaV9RnLJAiBpRtNmqU6NCiSh5ScI+15e9Fl3xcCKQ+UPGQlvl9V+7l4mGT4P/z/f+1T1xUQ
IsdXWJcHIyxElS8srF3d+DG0H+foDxdCiB8W4e20L6BG3DPX6LVTn8se72WaiNHha5j/biFCqwaH
jF6aFF4SPc2qrCBa3xv+NpkuFJs0I0EVUJhMtTyboosyqZy83tvhsRnedqwCdej/IkQXysvMmMa8
p9CKYygnQIfGE4MC6F964BPahxDDLzL91l+EFzJ5MlxEzeTXQa76kFl7rTdj0O7IfuT3/bHl/VLA
RHWHd+ljci87zElcXReSgVXrBH0KENskR6X7ULHH7VDiPrbh6rqQDPJwbgB4iO8Hakq+tVZhuWEc
Tk7W0he9abuH0dLSu4Z1uuyyROKaIoNgqPfJUOB622WK5amZ4ljmZzs4Nar0IMTdYUtHIV2oeptq
SsN9E6gOv5s8ogMH443u33R9vvASIXPYgdnONs9M9byPk8fB3Fmyl+N/KSOu3i+kjVCrw9CaoE7t
8T7OeN/jqtm4/U1jCdBXydljdZ0Ad8kRtgE3L7aUdwWQFjQNkDN1+jL0AOSY7uLpNCW2s+2Jq54O
fiZM5mLa3RChmmtjSs2K76zRjNlCPwcus+/9kQhx8w7GNoyUiNcKxikbGrRK/3d+XjB3gdMK9IsU
BAci9q8CPr0Yb/5w6jLDwf4+7t+/RYWrAGHxQSdqBWYGB1N97YNZNTdtOMgic/UosVBC2DT8oNJB
bwYlepQfRtjdoNXNAVvzblsV/hkxLNEExWyQpzNA4gupbRqssfe5GM4Dlpzt3bAPj/8PhP81x1rK
4b8vMzeuF608hcm4HAD9g9ritnWA/e113nBDjra2l2Xt1RhdyhQqIC3XMzpx3aZHw+G8U6A9v5SX
9vwLdk7+6L5Wii/lCSnOiMu+7zvI4y+Fupvs0KOHkSCC0+xwlAHlyAwqJLmsVaN6Ag21qynlXWsS
b66Dw7ZvrLngUh/BzdsxQDbgKbtUzqQHO2F1V8reIWVqCG4OAIfIYB3USKcPVD1KeafXEudCB/FR
cJ51I7UD6DAUlxx48wDb9RJ93lH0dP+RtcT3wHlsWekDUMOd29Og/EznXd7pEhkyl2bcBRdh1Jd1
Hk48jPg4KT9oKbMX7nu386gLuKwQj4LHP1NLSBAgawb7gf/LCe59P96xXMO44rdtIatjsstlEtJD
PIwpGVtI4UD9PTgrEmDuoCvBAYXEHyokZIUwtPU+5Sakw93I3mf0YXxL29JSGyER9DmzO5Cwoidh
usuB49nXzxJ7ScJGfAgso8r09RIS0hv/AMjSewwOlDvd6XfVA5/NUbt96f2hTCEdREXhZ0UOmeqZ
w6ROutN+zQG7U0QYCSJgdXSp4b7pvmZpSyFB1E2RkIlr2uJVnxdaEwZ1n4a96sU733I03Ph+3FZU
siWK74ej0c1txQ+epRo5uZrcWwrNnaYcj2U1nXtaexG4R6kyvduWuzpytVBVfEgcJ+LHmLP7vX8E
Nd6MctzNP/nfe9c+1HeZR+x9ozqyKypJmhffF63MUsaZn27C4aDQgzbvslYylitxV/F9sekZLqC4
SScVL8pn2FRiOp6FXpcxONNqOuc0FQ+jRcqi2S4oN93ozSfNYQX4RTgm/HDKcqcDxK0EaXJ1Vg38
n3+LFFJxHFZUbyOIjE/a3r5ol+zAbvyH8R06uLz62IG8xekPyd4v0RbiyLb/f9kJruKFvKzXCZuK
BOJrL33Pd4JoF90ad7rDn1En1ZEdqlYvapf6CimaAg4wKUII5FuPutOc7JZ5uLHlr7YHWe227jBX
7YQkPcSRwvSYr6dlAl7U9pUDsJFkOPv/su1cxQiJOjWpD+QyuH6NEcf+nX/KL9yAqNe+/qlGQr3W
j4EaFxk0yq2nLn8ic/S22uCqjJCf+44a3ZRzm6H81Dhm3i3wWJ/qnXKoD/kzWOskQcc9fCvohNRc
zmPTdFwlwwFfnds42Uty4G2tmEj5IbvzlfmfyGSRgR+sbrhLVOgbGG+aQ/9x+FyjdTHbh4Ur66Bd
T4p/G9MQbreS2tQbwqObFJcwDHcTwJyHRJOZcL08vYrhJl7Uc0kfJu1o/XJAg7rZU4huCOaNlxZ+
WOJGZo//iEnXVpds5pL4EkdgyjkZQezKjamUbjq2d1lWv992D5kF+Z+wUC2iIaCkSogYhi8Bqm1L
vff7D9syVs2n4eUIh3wKrgkhqOaoqm19AgCOHT0DjnrkYC72J3OWzbeuO99CkBBbccHRijiGIn/g
aJ4qd75EB95SFF7aZ1mFuro4C2FCXKWAwgFGPITN1nQau2inmb1k95IYTgwmu0IjrsIRdxrzUnW5
A6QOENDfElM2sri+T12VEQPJB0/y3HOwrxGImoCmPrPS4ecV/rJMvvo72U3Z6h0xyO/+8glDCKkc
fSMMXaC4OPmWvlcKhzcYYaP6mRGH3naYtMa80r4DT4y37Yur/r6QK2zIWROkA1qckTGGox/1jkmP
5iA7ZK72ICy1E6KqDpReyVtoRx5HLzjqqP1xVtK94D3Dpd1nzjrpyzqLZJrx3xeRbHYEj84NZFrg
zJqAOIfZeDdWe3fbgDKf5L8vxBBWGAXJ+cKZX2m8I/q7yU+dSnaOIfwV5NW2tVgoIWn0VazYAG3h
hQw/UUQ7/bOOaWsbI5Wm95sFIbxVzwZnY7qVIczKbCkkkiEK1A5gJEDdTHwHZGFOYX/JzOdtS67C
5y69RMggPbPsnCXcSw7djjfG5OYLqK0eeiBd/Qq8i30yPofYRxXHl/H+rJ9jrgYWJ/VHGkTgvYaO
2v34LXzgl/2+p38PPzYeniJ3yoO/k23XkpQpEnr2fkngpFDY777ERe2QWnIolKybKWQV0wxUil4x
5GTyoxoLx9cV10Q/1fbCydQQckjTDj1e1SAl9u/b+J09Spp7ZVoI2SOvupSq3PWbkDj2BAKt9F2f
fvszJfgfsYjjXMH1PouAjJm1L2lzE8mrJkkEiyTxRVNZ6sQBCkl5F0QfR/2ot6obsQTgmIdA/VJU
n5VMBra3OgC3CCpTyBu2loZVQmE8dSq+gRbqnRXrRxTcT5mtu5Za3uaj6ZlhdVeV+mnbpPzTGynL
FLJGzXwtnznCsj68TOWdVV/iGUTDOobopSXpqo8QCpRyCoA349eGvlg+RZ3TYKgHfozob0y3OBiB
84ST7S/mTN4/HX19C7gQOmRtyLPBYCCS4oVVnQPXEtcDc+KXXmvGijPUANDcNuL63nkVIxY9FZh3
SF9BjH6ge47K9A34f8qIV4hxh279o2HuvG2Rq1vaQqJwiuimdqzKHuV9Fj629S3NAKeTPtNs/FPV
hPSEGd8I1OEQFJ/CbA8mapwhLNx/KJNjPU4e2mcPMu6ZdT/5e9HEIwTqL6vuGogc+ucZw/Nq/FTl
Er9fzYcL+wn5Sq3b3I81rFhl7ln4YMha69ddglLKKJAMLVPkLCy6QVPmDu+q5TfDod9mL/Wy5wnc
ll6dOhhodcLzHEuSPA/WV8EMaksNnk4MW8SmMC2FpeqEjq1ebV9I1B4a/cNs0T0d+4NvpmdFCySv
x6tmXEgUKiu9wi2KGsGM3XwM9Xu/kCzTqissvi9kRmVgY1BpeNI18X0w+TaRR6p326EkkyGkwBRM
eGXCb5/1xKGhNwP7XUYgLzOTUDU1fa2NeoKFqQd205Nyb06y7Lqqha5igIJo4DcVg2ZubY0GloFM
h7nzvdUHIKMr4hrTFmntvcFgC1FC7ARxo2sss/AKzjI3mA628anQJFv9ujrUtAFgBG7nX1CXi72i
8zVtbkbIqDRgkB1UMGPKUoBMhJDZAjrTKuMiGrVzwuy2T0ynlgE5rq48phn+0oP+s2TJDD8zugFC
Jv9Oi+51GbT7+v3BQoCwGFk5a52mcAFnWjhkx9v/gSzlv5tuOHxVJ8MeWa/BFwK5WRcrU8WBDvQa
nAn9FwXIUo1Dj8HOdo1b7Zy914A+G+yL47bDrR/1FzKFNJM3naJkDV+qHT9YpfugcPUTp+wgTv3D
DByZRNmyCXmn8lPbaiwIbNFn69CYfQ5H2bF+dQtfKCXknUmJG5ITGLIo2UcjzR51swdhb3Uyo1HS
iihzdSH/WDMxh5ZAHaUJAbQ4GYZL8B60T1tAx/zZWonTQmM7Jo2fgaCr34+e7na3oQda+1vNRamA
90PZ4KLMN6hQCSl9X5tlwv3x9i+OkODEmT7xcAjSY9l5UGJKKmQNdNSZbVpDvVF/Sob3U3v2qczd
+Tde7eNXzxBbhGOihFPETOTybxyTtTooLnAVarAL/n94smQRTYUU0uGmU7cNeMdwtu9T39FxrE5A
M3YALCJHFjVc1rjpreyda/XosdBSSCQ4LxpBZ0NsRT63yqn2T5H6c4ie9E7yRihbMiF7kFItgQwG
QVNyzKcbnZ06U3L8ldpQSBh2E9Sk1yAjAKctJobib8kuGh3ryT9mJwvTUG7Ohw5klz5S7xeSiKbH
OthgIdd80QonOyaPGHm86c9B5hpusu+kr03rt6CLZRNySRjQsg96SGwwzQNcaw6XaH/xj/AYGwy7
aBlyyTGQDp1JMrLYgVzaSjaF3MDEvguH0EmCN/TlW1e9xIdehSUhaUwI0MInUuzRkiRJjBI31IXM
EZRdhs0TmcN8IaEb2ehVTUHRPpU4E3Re9FCPQEicHPqWEl23NGKhLtRUEaqpSep2xngMolu9VcL7
rpK4/rpaf39fbGpg6EyyygrfT/1nCw3F7U2if9k23fraX0UIKV4lZdmZFA8+lOEo3TmtJetO/Zf4
vYoQFkdXYsZSG1qA9bL/xv26OpQX5cv8OJ7DOwqWhelIJB7BI+V1mr/KFGrDJjcU3exQsivV/ORn
wYDy01S9yRxv4gIzxLNRRY9hP/vHhhmy9kyZTYWkz9nhgV8NhU2zdDHRc2loedpeNqlRhQxf4R5I
DxrI0O5br35vumPiooPB9zLsZ9aB7Rs03bTSuexV1QzVMKlGLRskCf+sUKMpMqoJlnVxCvaDSyzj
41j1+MX3hZyrzLNKWhXfD8OnKv6WgshG1oQhU0FIsrNB0CwdchXm+1n7Urwpoq4qiBfpxaCQPgqQ
7Ghu0r0xE5wYKsCzbDuARAvx7hzYFirpS2iRZPqxD6k3p6O3LWJ9O1poIgRumlBFw/Uo7+Kize6T
/UlzOEmtvevddpeiYcXLgM3wtp6VhVghdqvObrOZ+wB57ADOwUs0cuJ8zJjV3ctqTpkd+e+LI1cO
Ol41MCHMB5Zz9GFMJInoVRWBh0tiUp3gpM0YJu+FiCFWog8WAXhOUzvN5PxCAQV6tKEe+p25n46p
Ozxur5sYQ6JEIYbQN6tGpLFBzNr4Xl5/LNPWa8n+LUIsk+ICDne/ov9pfhRWaYT5k6KmOxvPUyl1
5+LdthDxGPdbk6sQwQHtMOvKDHWspxqDNzMn6Xdl/dVsPm2LEX1AFCM4XAo+CGaVvuVVafqQVCGu
kSQSXl0liCIENxv8CgebHOayj5xnPN2zEwZCRnfwOPRsm7vbGq27wNVwwu7Qgyrbb0doZDUAr6D7
UdMdVZcIkZlNqP2zorL6coZO5YSbN7N5KHUZ6Ourq17RbkL0THGpZG0AGQDG6D+ZZ44oH36dD0mB
BwDlrB59aSepzHZC+ERWNJF8hNM1uXk79ua+tHs3UW1ve4lk1hO2IX8OSR5V0CzC7H7+I5Nxjslc
ThzZ0cwizDSF6zGfzHO240zjrHfpI9lbH8C3edjW51VFIiyVCMAX07EZaAafi2+KD9zFQ8yJtAH6
RkyHfSKg1ra9+fu2UIkRRRi+2sxMFimQOWnGPkhCR7USSdONTISQHJKk89upxTqN47tGeekqid1k
3+e/LzagQgPYf6xDBT8uf9iF/8lXJRpwh13WwuLCCMmAzUFDg44byQDQlRK8z3TzoiVHS332s8aL
k932okgCSMTeM2pdUSpAknphozkkPPfJ7M7507aQdffGocvSLYoDChHiZ478hCa6ZXnJ9It0wn/I
L+FPjoqoHrtLJrnle9V0+suIV3Hi1RsJq4GQwUQi0hxOQ+Z782H6xCugSIokKNNNvHcreq1odJBc
efojejRx72zdDQ/B6XfB0MjQSngOfeUfC9WEXRbHFQbSRag2UExDAqnOqJ0ovORlDSD2r9vLtrqj
L2QJ0RToI8a2Z2hm2oPT1oZTUs+v0DdUfN4WtF53LSQJcRVpid8rJSTFzY5fXgY787OxC2eX/T/v
+lYDeSFQCDNz8MtgMGDGkH7ItJ+V7B5MZjphu+3rNKynAN/3rWFnRm5uAJ0oOhL1LeG70EPYcmNm
JKExI7BSpIm8B2OLqtyaE/lDMcI2G4csMErMNnqhf2bxHbNvzf8K7CLGrJAiattudRu3r15atye/
BoJv3p0HkFZtu5okfsTrs6QHs15Qw2B6x7yMXDL6FNXMZb5Hug/boiQ+Jl6klbY+dpkGjdAxFdSf
2kJS0q2m7uvai/doVegrdgZ+Py+qWockDi63HFU2SywTIuSANC61KATJjlcV7TOLzt1AX+b4Dy0l
hL+dGrHWBhAykp+q9l0t/+PVnOBb4gw+bVilxQm+DwYdZ3pp+b9DiWPJVluI+I4FGphcsRpFl92X
QeHNcyGJQpkIIdjbITVbmsN3G+VjOt2j1WXbYdfXGuM9qqWpmmkL3zeMvp/ZhNNvlX0Pmj0j30i6
3xbBo/jV9mXi23AZG4/zgohGGUPcU1DLq6N+XyR3jV25sf6+mZ7i4CkIVNeSnX1XjbaQKKSukTHN
jwnWPpm7L3OJ0Rq7kFwbrNptIUJIXfnQ9wmety0c3Od9/z3KmZtRSYhIDCfmrdoM8ihPIQO+Dr6i
0EktUNDtG4MAUOLRDzzwpUg8WqKWmL/QfpoWWQmPrjU0Vel3Pc1cDZw12x6xmpCvxhOzWBikRWNh
7sAby3DP+lvS6fuovautS5OdtkXJFBJyWRmHna9UsGHcVk5DNaDpR44Rf/0zKUIy6xurNWKfWB4x
G9dOQTWVe6MMu0Di1WJG08og9CceR0P75CuPuQyuVGYqIZs1Q0GGnLt008fnyXwI4NnRf2VV+JWW
F0svJIMkDVFX8LRfmJ968jybn2rZ9Rr/OzfyjS5Ev54O3dSVsFNITadJvKh730/3dfW8vebrh4CF
KkIKMBjtQTUCL46Y22K4ur0Emqe/62746F7y0f+xLU+y/GKfZdOii9af4GOFcden73Tz/fb3JWYT
R0oixUz8HNnbm/3horXnqrLuW/WUJJ/+TA7B8i3O0/OkqWMO3AyvzptDbe9NljpxVaDhcb8taP1u
6rpAYltYPuc2GUcu6dvkRk+KgzZEFySHuNHdc/Ry25M968tsKOSBuGp6tZ+xRnUM0jd7BFjTnpCf
maxtb/3wtFCNx/LCiKap950NTBuPHLQ9x9417tRT5XEwZg4zQv/QN7jeC3ExYXGVM/iGPQRfx0I5
DX3+M5+Hw5TKXvVlbi4kiLy3jFoNsWg+kFmiDrGUNbttx+AJYCNBGEKC8C1rquYOxrOoO2qtk9bH
YXTJ1Lqm/yXpNIkfyjQS8sQ0JMMQ9jAerY6m7dr2u211JE4nvmcNRWO2iQV18uGjGZyzDo1Gya4z
8z/btcUXhZD2NTF1yAGDoxNWGThC2Lko6sNAu9mtqGxASlL+iMMhbJ4tWyPwBDsIG6dqY9cfZicp
MFM3ZPdqQAp3jtpjAjyqbYOu+wczTAKESTwLCTVDkyqqWtlAe5sNtlPo6BAgzJnzHYtejOqDnx+3
xfFYfe2OV3FC0hinMM/aEnZNlJv0WxjuCxnL0LqHXCUI2SJNu64dRs3yWAmODebmaeTow2XQJIEl
k8N/X6SJwYpIYqJRxYvrwWHogMsCV9MOdvemou6qj5AjzHmoM5vrE2TZaUZDTBSMlyCWjWLLFkbI
E7OSKXGMkQ7PwGtGEjzW+UOWy1C/ZUKE7EDRCabNKbIDqb8Wwd4v3g8yelyJCBGth+izX/UM5gr1
b0V60UnodIMkZtaT3N9LIuL0BEZYZz2vTsa+OmmBcan98U355ypCKBziNiszlefRIY8cMs1O3n6p
qkdtfgllncsyiwkZAMw3VKcJtGHaox99KMr7WJFE/b9UJ1d1hLDXTGIGcQYZza7BJfWRP6Orp/An
B38YblpwqySyc9e/lA1XmVzvRYBmsBzLcIvsGc6t6mJcxxuPTnpR99Ve8WScFDIjCtlALaf/1eFF
/pDHzqQ8TrKpU5kIIRFYhlkqFve6MI29IHDGvgOam+S5fi2rMc2kqo2+f/UVLn/WZugWaRLb85sQ
RFVRNmmRW9lZnO7Vae5Sp8ZzvqzVnP/l4qbA0DqPLQgt5UgC/1ypTp/6HpMOaJGb+soJSz12wB0L
Tk36oeqnfatHlSS8Vh0SRAcg7CNgNXwFWleg96pkic9QLgd34Dc7gMT4Kb1EhWMcNJcfanoqkbm2
fkuRQgzEc4WejERhXoPrOSsBM9OjkUoCjWfpV5ZcqCVY0kd/zGxiYMhLo53JPlaBYzalO0+36Kl0
GlPiLKsaLZxF2DNsRdUDM4SzUGs+BIXq4QhynxeR5MlwLd0ufVLYNUzWUQDLxzYQ8m3Fqe2GPwfN
+mG7Mtn2/Fc0C4UJMKxihjLjTL3e0HZ2GH7MdHqf1Nb0FlcAP5aOI6bBXiGWkzxpCQaebC/scds1
+8DcVtsA6Pz2m/Z1RijIOykaY16hUGM1+kC1IGrEwxZ6ZLwxVjjvk/F123yri0RV1cDjp0VfwX6a
1mhobceYZ+Ma99KGWeyx2ZYRq65KWfi3kGY7zOwC4BZhWzXf6Zweg8SUvK3KIkjIslmHx6WxhoQg
GnI31PqTbkXvDUt/qKIfeWfs/HqUHTZWb1eWqUEIpEDNAo3P+Xl5ezAxCBCcywvo1NCveSCAY5A1
ta26uo6WSdyioOgXLz4jC8dpZYZPkOGFJjdGaTp98i7pZWP8MjlEyOvVPKpWGUKOekjJLsctbqcf
M0WGabjuFVd9hAoGQ9S9GTPoY7Tpd7vsvijD523vlmnC/4JFLaH3eRvhOsD29OnWSPfj3DpVfJN2
EjGvBsT5jSGIXv5eGSF/FyQee02BnExPXwLo5GRoIfcz8jEK0XCYW/dK0t5H5ZA5IFZwt5X8l03x
Kl2IrjydtCEG5I5HXsihPPGrlsy1G6fGNuJUJ859lSuSVChbOyHeEhBlKn4AH+kKdp505UaLZEhF
q+UFBsOBs2aCMFkV9g/kcZxtMqSmTm0ew7R3UTyBePhS1tG+lxlxXZ+/hYnkGuCiHyJjtIDANFQn
qyq+WqqsmpaJELrkkzTKfA1t7EiCzZ3RFbfq+GHbE9bd/aqEELjW0EasyJGPDL96NsxmbwR44ydJ
6g1seMPjEh5x/1qdX2X8IrRMdBmZDYPBFOukdrek2RX/dQD0d1RdRQjRG5ChrOYY6mjWAWSy6fCi
/1fOu18iDNXE/Ce2J8sS3LitiaKlHUKHkptqekhk97ura774vrBDpLkxBX2A79egMDcvfX/cXvHV
Um7xfSFGwkllZViiOO1NwHoYdK/ZnxIj2G1LWdMC11gG4tDErJmIQQ6EeFQoPoWV6vxjbKWfxkCX
TMGsJrGlDMF3jcaP+2qEDPMlPSnoEq9cZTc8VKk77YGX40b3naxnSabWq/0nZ3wQATVDlgMjqhqr
OXHrckhP2+Zbq02Wqgl+rEwsCvQUclQCnNbSy+l9H3yJ+8AJss4Lgx/b4tbVsinOR2A3x2PbPze9
tqOmMdYawqYdD7VCPIDeSrYcmQjBrWO97UPA1SPRBAYfaL+kkyLxuTXPtrWrFoJnE10vQyWGP3Tm
fKPaxqGK0nNsySrTf/G7v+WID9h2SXtGWlhrOINVGtDdMR5g0ovVY+bLd0Bwd5xl/CwS1cQ6rprM
vAhbqDbHxT5h/tmouy92Dt6MbUdY2w4WJhSfsFPCfGXqsErt8K4yPV81nQQU052EsE+mjhBGUxSk
Ka1gwSI968WL9SWYnrYV4WstHo+XiggBBCdXstiChC67AORknMBm19y19rss35fsZnzL3e1SHtd4
sbfl45z6gQ3DVcrgFMb4MZ6yXUA7iVoywwl1G+DAClRN8AMDCELdBfWU609ft00n8wEhGYzFMCvK
AFVCMwGi2veZ7OIscjRNdhiSKSOkhCANkyDmWceiT+AFmmjjRJPkRmFVGYJaWzdshLwqyPBbZRiD
BBdOhEbfWUTOU158SjAyHKatJHZezS3xysBeyBLyz0yp7k8p6puYuuVN/629Qff7oT4aL+Y7DGLN
buDi2V5KVbeaWa9iX9ehhGllCLGZ3pxDEn0n1Sw5Kkus+KtLeeHddp/pwDsBZW2KdpOyPKp15fQU
WDSHbdeTqUL+GUXg+tApkAyQ5ozpZ6Zmj2E2vGUfIrZpmwZlGCESSuqa1Q36JhFBfRQNTmAPl7l6
S6FrL2QIalRWqoM/DRFECcCciy9q0jv/R9qVNUdu89pfpCot1MJXrd12ex97Jn5RzTgT7fuuX38P
ky9pmVaaN5485MU1Og0SAEEQOBis/8yW+Ze+nUXhvKjaVIOaY5K522BmDWZWaIfQTTDNPEB3q7cc
1t4V9sXsmuxGMs6trmGZgJ4VkPU3FGmx+ubUh20diT0vtvKngpf/mV6Xl5PzraicxfSZFMGQRqOD
oU32tKqHhYgeZveV77ycnG/VCbHKooTyoUbctZDFADvRLyof51rjjsyVwSJWJLaqh3Ss1pMqzYLD
dVcOJNcVVUMuFTwP740oIW1UEQluFaSOX5JsuDJyURpmNzwFvzccHqbnGHw7bhy17AFxxrNY/H2y
vhZrUIxfcbhmxmMvmrm21+CjYXawbIAGCbNn+AuXpCwdJUtrudfT1eDpfhcUGEg7+Ksjo7tecnPH
veyF9gK8d4jcoaENnTTUPRBZJyioM+zc7w/q3YqZYaDrEDde7FiVxqY+a+jn13STvxhLBKPk0LuC
jKr8U+q8HM8usejmIsLgLHfuyjLG9CRYbnJaXgv8T1Q2zJSXC7neScGZaQyPW4YzpEB1SzO5xfBC
6Wu6aF/BVPnfq6DfQXGmag5guVlrCGNFN5bS2ebqLOPbZS3YMaN3GJytohfGUNoC4hQLSuGO+Sdy
O+++zylZ10xWt7LlIqp6M8QYcC59olPyHQTnCZq6HcOSMhHk4yw/FJ/ItoANzwA7HRsKpfDkdDXJ
aaiMEQK4VrGJGqQEeWwRXeFO7PEOhNvrUrb6fjEAUhSRHVanKLmfwFcoYvfbtQ/UcWMKGDwNpqe9
95pL2BgKSiNgg9VD/Nblj30mcCsiBC4qUKvYDNeqslC5yfjvx+J6RXL3E0q7kYILCaylT7pGBoZc
3idLkEiCs2V3Mzbf57xIDRIL3N1KvN/Kv2lgY1IxusKwjpeF2HvP14gsEzR460T9cLzMUqRUSo69
UE2nPpI/79fkS0XRe/tXgaMpuCXsevwtImeMfVbq8ooWFDdr7dFfgNpcxf79aJMILM+VG3uikZh7
3nKLyNlm3CqY3AeSKzdVE9ug0Wuij/cL5sbk4VMrkm9P9TZgfC1duiyz0i05lDuR7Sl8UvXRLUwB
286eRIaqoftb1ZEv4s/prIuVHoMoDfQiLTjJ7tU06JLUKZfXNRPcR/baIrUtFrdfaZZmcjICi/SP
TfEjHr8m0r1Efd2S7H5Og3h+jugXqi6CAG5P/7e43K6VMwmbFiUFrmzUdlw6Sn+vmj/6LLhsAXv7
tYHhS5tSS22trADM1H+PdDsMXzVR2b0IgvN3k7SaWcvGgpva75gLpiovmPz6a1JwDq+b8HSxlIDI
l1tDOS56ag+tYKV2o0MUsSBuwqBLvPtwHg+crJoUWSBTTsFvkHnH6LUPXeW29xa38dtnZf7PdHG4
jkC9LQUk4RT0GnzwWyZqjuqc1kBfcw1GYAhlfW/yh0+snWmZSMnuTTo3palekdOABgzPqDKi5KqJ
BUu3F+AYGwjuYIV9LeqyAKKMH8v6KosEzz27trL5PvMXm6SBYnV53qn4fm+Mj3oUVCg7VRYV/QsC
QfYe1bEUimkRBf99eOVWlnRVUtYr334bMeegC/qD/Pt6FR8KH73/gmeHHcN5B8Zp9YCSiD6JEY80
KTh/38YRHkdULb53Ar4D4bS6a4yOpIy3Qw2mPxLMS5acYcDTbPuC9bsCXdZv/1nd3uHx57qE+eVV
BrwuvB+Gu0T7GY+C0EG0buzvG3UoaTfnHYOYsqcFs9n0b5blX5ZiR+PeScFpdKbijTk2AUEVw+41
d1k735we5uG/G+c7HE6zp1nOcY0HjtX1IPhCIVuX4ZXmE/lRwFgGpspjxu6Hl8ZOTnJppWhiDGdP
0w6yFTSi0ubdTUGgAUcGUmvMQ3u/KWElR3pRsQie+u38SDFCA7WAl3dlx8+AsOuMwe0Kqt07TKoD
Rk0e1xWcOo+Xv7+76xhBrFqI3NHyydlKWpfraJoJvm8dVXJba4Udya0dD4N7GWh/sc5AnJFYc6vO
ZEyROlz766R7a2eUEZq//xoIvyNdV1ZThrhwyr9myh9J6zWi5sG96Ak7chaE2xFUYXZmUzIMxBYB
npkP+XX6AnpVxLn/dWAgTst3WJythFaadBWJWcET+UOXf8ykeqH92+VF24vf36Fw8WCYZ+us6dCB
xtPvyOtfiUnqrWDfvSM+5oJeK4JjYP/Q2SwiFwrSpEhmQgHJJqgx3kfzNsTAIMYDQl1RAM9Wicut
QD6LDSqyZPBicNGaXJKZyj24VAz5S5gRp20DfY5crUT7dyKYj7ir5igkpOAoIOhE4QST5LJtZMav
ZNVvYfO9nVdb7p4ub5gAg+/6M9e8WFQFi4fWlz59oCDLbAV3hF23cxaDb/yT57zAyAEontJNtqT5
Rvr8azJwgUBVoFRmIuxAG5+n9n5e7tZFAMGW+sO2b2TgXBshpWUuCG9dNgi7C7JAC9gFWDRDbFe7
NjCcY1uKMLb6GktVD0HWPBeW7sqhXU8psmqigQa73nqDxTRjEwbEaTjqawmsAYQyqXmj0tieCtCc
W6LjU6QAnJfrzHak5Qykfrmd1K+ZaJDBfpDGiDzQkoiGFp6GVannRm4tnM8xkqlIGdSYEhKecBXp
veEIirBH4biyXbM5I/LErLEVh2UkAZGRpqfULoGZIjct13aS2PF3ZKjZw08tOMFFsJz3GZOxnSQZ
sHL7Y44nm+YHLQk+YU0b0ThrGpVSn+seGBPa7+b2axLpQSZaQJEgvD31Ui71MSiiSqU8ov3BGUb9
gKSZe1mWXc3byMLZ0xQXeEFPIEuuVSCBGa/LVcSWs3fvJQY6KMC6guJeHA7v7ahsIytdcpwIeGwe
XRXMww0Gn4BrTX9NE0cKciiCdBLxduwt4BaVO2cVMKhQqwTq0P1eq1/W4iDJ/uXF2z1Ytxjc+aOm
sqbRgfnVK0aVXqGBSAkwJxSP59JnHs+3y8hnxsI5rlbUyYPwQrpZ15vyE5wd+D4LS028l1kqW9CN
u8vKqhraHkQnddPcxNVDVEmCy8i/rBeFozHxRIn6p/cQ1bC2BQ5zaNvJCkDIeqBoBDcDVmwgfovd
c9+GpcpEU1Ab+CFNDtetUxKD6ICE96n+mrRO1Hwxxp+XdWBXzSw8KegKQW6HV25GN2UVrHtw1h97
+YeVvmrDJzoUiYEMDqZXYXswzuf9smnRaMlxOEHN5EPc/Mhbpy2fPyHGBoLzaX3a00mrZrDQNIlP
0eC71kEjfSLOMWWDFbcgJQV+u/dyxCshK9rzQbM3u7HyvVFF5Cl70cEWgLP5WjUSqlVYqCqljhFh
ikBexvZKiZ1HtZOu5i8KxNl/N6PlNSMQKJNQsDXZxRR+4jw7S6TL8vslQ5GbHC8DEGoNTBo/MNqu
GwQavGuVWwxOvZTGitUGY2Lc1g0X9CSy4gzjpC0Om0GcO9XXy6q2d+TAweD1ilqGjJzBe5GkvF9m
EB7iZJuHQ2qGN30pUrQ9099CcPEU7r76SGv0DTdjUttgOHqwmjBQG+uYtqICgz0HsMXilDpc0iEt
wgUkJFWQDr/nK5rB/ri8YrsQqI+Q8e6ORwu+QjlT+4QYC4yzS+t7lCv/HCPFlzTlt8swu6u2geF8
wGSkZWlUkKToTuVgVynmmEgeHlQ/o9MbHO4UKDFjMCMzcMa8duY2OsRW6hREdBEVrRof2kydCd5q
rJqUvKpaYzckAZ1FJBBm1+VshOG0mSyrVakxhOn7YFUxqPGHPN8qONFkUdGeSB5OqZUkY6zpkIdk
1KkSejNrMhpUwuNlLdiBgZtB+QqjrVY/5NmMXEkkHSQgrow+rPYppDdq4/0aBCdJGa06NdMB+kyt
QC3u9WTyG1lU5CEShDNMee7R9lJDEIDo6iEtA0OUntpxZe/WijtvkjCpS03pkfbMj6lyg3vA5YVi
/567VL/7Pne+TGbXUYy7ReSsvBiZO6q/Z/FVKP+cBhQ1poI0kUAYPtGRjnEYJSqEQadCMLXqKTJF
Ody9q8BWID7ToSXWKBkaMFRMIu5POYboJl7sml6NQYvfutOf1LSieiKRYJxfS7SkRhsMQBVwR+Qo
zegnwYOBCIHzaNZE5nBMgRCP7UntO0dKRI/wAm3W2U/YROfaWA7WOAIi7Iygbmc7qsJARm/MZY3b
cWfvNoj9jA1MCTp5aVFgNFF1mwx4rY5tc3pVs2c6jALPKZKI8wJrpcRjmEC5zepOpb+H5sHqf16W
ZudEeycN5wLAAwomNQuL1q9t6cw6CSo23NhI9VMZJr/mOHlSI4ss0ayCJAzOIAI78CEnfm4JAk7R
9nAOQZIRC7DZcG5f3TXVm4Yh8Olox/FNJSLdFuwOf9tcSTxbRcSWbnpSVy9CXbAq4usVuDf+XlNm
y6IsDKPQRlsZAsM8NWHvTNF3qfZDzGa5rA17ge5WHXg+o9aqQJafQeOm3GXFOs2z8qhG7nw1e6yN
1BC1Ggt2y+DcAg1BaDHmkG/AcBB58obkBMIRR+/8RVSOLtouzj0UpCXhjLcSxpdi9L+Zi1cMgvNh
35hADCCz9ADCg/euoYrrIpFbQKAcJCjBWa/eFknnlOHT5W0S4XCHqrHKuVKDl8Jt5exUDDLaelYv
HMzvXSTKFu777bNInDl1jRZJWd7iyAO1o10V0l2bjwKPur8z/2DwidAkQ/93WTG3gGE61RX6JFdd
sDMCMSh3gSvUvMnA/oXIkBgHklQesURlPv9iO2cxuEO0TeVobSh2X7oe3+pj4aW+eZvHDg0qn96L
yABEEnGWszSFJHUydCDL9AfwIh5q7RM93nAGZ4HYT9icdHIzDVKvA2IYjfiWVNXkqzlub5eVWbT7
7O8blLwcUIKW/mmX4wGdkvZChge91Z3LMP8SWJ2l4Q7T2cRQlr6HClSFN2UIrWq/cgoHtSUPOijk
S+QkZVtyQwGuSDzOJ6ySlRpsNqq7drpNx/shgmcV1bvuu9GzbJxDADtPPssqZJNq6mbKYRpvyi7x
+9kzRfNDRXrHOQQFfEZ4i2FQsnKykvZqMARPlnutVxu9o3xGp5ASDIU3oHeT2mp2JRsghEPbn06p
Uw+ZndfrcTZjp4tUJ+yJS2JMG8zC1G4abcKYrBROl3rSOgp28rLXpXyOIayMNo6ZK0S45KAet9Ie
ze6HsO7l8gJjAtd7e6g0Xco6CwqTj8PVAjaCqm4EkvzZRfbx1vS3vlBZe48Rz+1gJSZEMTQERuHR
QgHkrHyVqsqJjMUJkRIcusXBjdO/bIWXFZXKnEvBpHoyaiqES/GOW0f3SXptVBHI/o5TL6hYu2x4
IPZ+LyP4XjS8SwNqkR9mGjSNbneimnnhQnJOJR/QslMyw1Np87pkyDY05CBTvKQMxqsOlsul12+1
FkbZxYJN3JHPROc/UTB+HfPk+WEi+ZiUqpHnMETpIZQPk7HYhkg+EQZ3bK5rRzqQbSMRSZy+vTZn
exU9Fe5Z+zs5OH2vTaMxmg4Y9El2CBqwJUwryd3YzRw90HIM2sjc6VoTXEX23nvfwXImUKSWAW3E
8nVe+kWyS7dxQAQQhAcajMH0VVQ5s2PV7+A4xR96uQj7BFLG65OGoqZ+EGVZhRJxCt+VIxnMERLJ
QfESXbMywxkdizZ42U8g7/PJ42VbFonE6T5Jls6S/lSO7slo3S57uPz9HX/7bsm4kzOKUDNNCeTp
6y9ZfIjb63C4koT6xzaa84XvYLizU22UJJ0YjBqQKx2TAvuD7iWnFbl9GYP1sq+XpRKZFHd+tuXa
95IGOKogFxLbYeqHpaCjSrByPKdBGI5TphVMJIyXV8K7bJRtCwXb0/L7ZWFEQJx/SNe/fVCz3qVp
ZU/6fSr/RkSE7AJN44kMdJz+WalAHmX1K9MrIlHHiEAHCOcMuhjtB2UNAPI6eLOrnZRDezBvurfe
U7w2QJ/F5XXbK3HbKh3h3MFogIRPauAOrFfF7zqwfoNc/DdiK05+kALjICYP27uevIPk3EOhYf5D
lgES82Tb44DhUzPoIg/NSfPka/PYTwIZRZvGuQc91zFULcyQvCKnar41xj8ur6Ho+5x7KEutylbm
fpbhsUPd0SyslBEdTTxL/4RRTGRMoBYdlEJOnA6p2P6asAZpR/Xn771TBvpki652Ik/OF+2ZQ2U0
ygzcyZk88lJ4sZ9fY66ycaf6lTsdUuHlSLCYfGa7MUY2WRKI8SkyMJus9CUvvw4Pg6tfqS65zoV9
4CJ95BPdshLKSZFDP8IbxWfcChAR+t+jJTcR9rqL5OOCDGtI1m7UAdYY1/F8J/9ioPSBxr+uUsWk
+H42u810lSNXXweX9V3ga/n0dqk1elqwgKVU3YGCirR9kpQbpDWcyzgi7dM5R5FrfwdkrBZWcyOv
/aHflofFb23Vrm/AYnsZULQ3nKOYpNFMG4K1k/FyQ7xaEWSERd/nHAWNosjESxcKBKJrK3+05B+X
f/9eBfbWs/Jp7b4oVTqynZmcZHV0XznojwYm4bACvjKoRI81gghC5yMIpcRE5QxwdXZKMZGm8yv9
v7/WbCXiU9t4FpS02IRv1Vp3Nh5K6VGwZIIDl89r5xjlTruRAcCHgrGwcWI3Gj3lcfLZgYvBYc2v
aQGf2Y7zZNDphFXDIBw3bJtgsURMwSLL4bPZVqH2bdECo/NQiQ/e6gVJiRSHxew1IJJCg3D5dnkh
me5eCF4Npvub5Jkxr+BflKHbmFKfzHdddqRgD5mT1o5E5DsCteOLUuQxJ0uspsgGTs/gm7SX9bZA
v9xlef7lyKUWSG/RCGjyXeg6uABIXJUI+t3JU04TDj/MnPXmwm7cpfrf1MVqdYX8K6xM6ONKnoE5
L9TnRjErLYDDmxBMKEUQ+sk9OURiJHbWfEBSDFNVDEw001Uu2BxytWzyhb3pLF75BTRJXhEYJ5I7
3Ul32kA4U1eEx+lISdTprxdlufFlR3ay69SVvGr2qyOaKgPRTXffCjbycedH16nJGBZ4IJ2uVp9d
qMaD6SkPf3VThJ4syPPsnouqprNGdot86OBk89zWbGUppVy24ypzlu7K0J9lUQvCvlwbIP6iOKN+
LTKQ6ylzJz9l3wnKdCMPBJiN350UD4WHghN/L7sE/cB4D5SCqSpGfby3brDdRYOSoUgrUr50q1f0
39XOpvOPrkBqN7Or/jhLgrzIrpVvIDkz0GlslMqI0rOQerXhJfTOUgQBhgiCO4/zVi/7bAbEnD7T
/nlSXaEU+zpxXjhuq4peL8t0QMnRPF6nhtdrtT+pHpV+VRTuKJ6KbsWMIyZKcuobrzKfexGzyH6c
fN4RPs/XK+FQUQpZcBS7wyP4ue8z5606Vi54u0TOYjdW2oBxF/p2jaXRqiFQPFhOUliHpP6cf9hg
MH+1ObMKtVlUvVZw2UYfzBQoX5vUVVO7t0ePEX1mT60oAvwX0/1HHzTO5WohuocSpnLxUXqSPe2Q
BfWB2OXLXwwU1UFwiu26XCKbpkZUVCPyZbxGbioVYfPDRp/NXmZ8zPFXLTCQUUqDT5RyonONFaXD
SdAPFO5mhhFia47iVHQp2FKBGqvUNtqbNRJklXbt9ozDz4IftbxsqAm/rhg/Oqu39Z+d6V9eOBEE
p37ZXI+WxmpritVblCeMNYpLQa5HBMFpHzX1qNVSQGRqoJm+MV0XveCxWQTBaZvcYsZ3rQMiNZ+n
xIniZykR+NBdO93sBXemD5XeWBGrE49TX+7ATSnSYJEM7O8bI0VGnlB5ZAX1tVP9YQXFocFj6fxY
4t3tG8uNtkHoiLrx99NiG7G400eibWHKKVCtm+I2w7gZdbLl+/yPxY8c1Y6eltQRjcPbX0mTnbDU
QKzAn0bg+laLFDWjbehX0lUiWknR97mjSK4LMwwHfL+JHjT5IcwFV7X9jTr/fu4IsshUgawfx0NN
D4viSrFfdgIuGAEEn04uMIklTgqIYJUYjOuF2qMSC3zL/imHWO1/28AzOc6LJYEiHxjLVY3k5HhI
TpYdsoSDgzkl9mfczBmM8wFmb8aaytasqq616a2vb+tPcDDAKZ8hOB9Q0mSO8gQQknWna4clBvHH
p9zMGYLzAU1v9VLJpAh1v5i/rQNIwAXOUrgtnBsgeEkPhxbbEg/oicS4Hb8+jM7ypvrI0/kiRkUh
HGf/YZamscmMpXdNG7xazoqTurdlX/MSPxZYzn7exgA9KJumgdsmJ1y0FGW/sqrX8GY86Yfx0IOU
o/rCdE7UlLsfgWywOMkiOR4LywBWB06qCvyeKN9ztdvOz1+sN9mVr3VBIL/rdzaAnF8rlCiiRYNr
UVVcresxEXH17DqFzfc5vzboyvBX0RYZHiPpcWxuu09loTYQvGtrUJyaFVgzfbk30HSDMVaf8ANn
gD/vX5tDrqvGuE1ZbY7Z3BjgSqe3ayq4nQqW6U8d3EBURplXI3oGXQMsdBnpHvNav27IJLgqsqX4
kFMwCFoSQYxOPszFSo0ylHsWD6RHzR+CIkiOqk8OQjVmnvESDudzEsyAbBINBsp41TDm24muTG/E
vJvGT/xGFITs6/BZKs5ApyWxlnaEVMtVYdjJLRtAVzjlofkWr47iZX78U1QXwMzikoCcnWIKgSyl
CyBz44fW1vZUFYd+dmQMC4xE4rEz4BIWZ6JpMehDryHaAftug0IHkALEbm933/rFXr0UPb+iFRWp
CWe0UpGMpImAyK5e7BakBfFBTEGwV2uHOrDzxnGWG8ryas4ZVtEs7fzIWF5nPKlKnvxEXxfMNW6e
ykCYLRHoJs+zFhdDakwt27pjdGgeUpeigKS8jcDyWjpEYNcC1eQ5PKwYgxWiCSs5a6cu8w3Vu+ya
2E581A0LND4YdKd9YMFS13asc7RjuuVIbUm/GY1vcfXSZzcmxhJEordaptWX0LiAyCLDsEYs61ON
YKtVHqPy+6AndhGLyon3U1roOf5bLi4uUgYr7nTW2pghx9+215plo+ewDZ0uPxTJayddha0qcPP7
h68JMiFMEkLfFE9mGElV0pgzvJaKbjpfad3VzZB0Ja4WeioOY7sPBoFx7+rHBpKzNGWapnKyAEmz
LlC71AZDmyB+2TXmDQRnZHo4T0PPmhFHvz2CRzlQwCfSC/lEdjXxDMObVRdNeQRGMTzV4K0mI7qj
ogpsfgTPlZMojTNlArEEK8dbVletSRaypkRFdo3yLpwEMe2eh7cw745oKJ1D6zungSvqVzG7pKGY
idQELXhIMfHJQzHEapwKvRfUMO0JswVjf98c/1qrx4RoACvr1G0K/baoRFenvQhjC8Edkmm+jJk2
MXnC+2K4W9MrWX687IxEUnCHYmyaeqmHKC1elsyP6qcmTQT3vz0HtBWCOwrVPM1jJB4hxAAOIYxV
pIM/xIiURTwyot3n7HKqZ2L1M1arMVMnzV4T7TZfnCSvQP54vLxqIpk4+1yyqZ3HBVBxqN5raebk
yexl0k0o4vHY9W+WohvMwxGQHnOrp8WVHqs5qkznt/xofmMdg9QrvvVe8ltr14Go0W53DTdw3BoW
lWJEpAIcmG6dJQ9o5c2GLYHZUjiyWQTFraE0q5Oq1oDq56+zduj168Xy5/aUpF8ub5ZoDfkkR0Zb
GlotQ/JXX/XYpOP1tnFZnAn2H0fkvHevups94xMeZlqBuS0F3gTGF3AWOPMhCYhNwfWS+KKoli0T
f75vwbjzfY0q8NRPHSY6GtV1LRcvsdHZHf3eRqCEmgxUOZLVp5Eoz7Kbz9vicr7WCJNJMpmmyA99
7iN8R1RWOG/yW6G6UsBSCNS9vI+7RnfWTb6wbl7muFUTSIrA2tHU73GVMPqrCD2Nl4F2feIGiHO7
dFiXiDB9GVNZdpR4xejhEBQal1GEasm53hRRYKyxFQxNhwTGFeYQedQp+qA4Kl4dpDeayBBEK8g5
E71I9G6ZgNi+aU9W8BdhNwZiOfpj50sPLZvF5hdfL8u5D0pBOwXqLe1Dsb7a1JYVZdi2fAhorKCh
7bT+bDtR3eXuWamcYfjV1LM+JiZg0MEHesGeBiTtxmDup8+pxxmJW8WaNCoGRrFVXJ5om9u0er68
YrvZKxAE/bNknBeO0nUduhaypMfmFq4R71nFsTsyniCR+/gXZ3XG4twwJpDocgQCHDc9DR67hcM5
QgNDu/h/sDiJ0Pi0jIXuyl5laMOV7KDUI5ivRzwPYizECSQFweV13NU8jHJGvROFgHytZVbTolOV
CrGNHjpafYi1Y5nXflP1AlPedRhnIL7E0pzBGiGtAJokr5afm0ZgQvvOdgPAPZ7pVtjmuY4YarhS
r/Iv7NZNPfmu9Qa3vK0wj1ioFsx9fzhWWL8w6lgwLEvhlBypM8xlijHhu428+qh6il0FhttQ23qS
/cqXXNEdf3cNN4Cczk9tqyU9Gym+ZIdpvh3H42VlYD/4kkCcnufo3qRNlINnGj3jJQ0KDPeW2ker
94rm6TLUvigaIRjkbGCaOHd+NJgdgeR6QV0pPVE0hCiRyAXtHvq45/yNwDm71tCjiWgQhrTJNQXF
l26Og72ovdOlq1Oakzsk9BoXZkEsv39mbYA5tRiqvslHq6Su8jSgEK64Qm3fjfQyg8iu8Dtha82+
4m/wOK0w105qegWCZguIgv93SP4sviWqPba2GdArcVWVaPs4TZHKqaqUGduntwciXw/Uv6we+07w
LBTfFG1aSWNoGhZxetDxXMBqwOV71offO2JeX4E0fHt0vIZTOKQA6+SDagb1ElyWZvfc3QjDxZ8o
x1EmvcYOpegZ/d53t6mIMUlhm/zRdP/Rdp44r6xapahaiNC7eF+ZkeFMQZ3CKt0Sh5WexS/tC0qo
3DwwvMvCifSdstXdXPJjXSkNpQC0cTN5Efjdk+cEjWTWHStlVVJbeN9jy/VRVgPTBGRV1vFm+h6w
08usDI0RunHVvDA/nwSGgnkqsquiY8kUJEz2leOMxolX5aveNxGaRWbjTWv8QkSnJPo+5wlNjBZo
rBTfzyzUTqeYqjgLkrX76neWgPOEtDHqUdcnBNHZk9QEJPreiNjqRUJwPm+2unmsKLakQomlFZSV
wB+wn3hpyzkfFzft3K3IBWP0Ze1Mw2Mz1l6cHVX1cFmZ9w+N81Jxfm3opbiZemyG1nxRrGdJfqmU
u8q6K/TOrlPVnkWl4ALB+FLzJUaCtGywNzlC/sZTZ7yPvtL88bJYAg3g683lWFFSpNShAe0p1m8K
K5g+QQdjgq1PUyyKGdmayoVfHcHnsxwrhzuvPfYeioAcixwvy7FbH71F4TzptKazRGagLA/ylVt8
V9zcLYK3xh38/o/VU+3YE7Yj7bqbjWScu0mGRZlKZqDjW/XCXqlC943WzuKyC7yIL2HXkDZgnLdB
qLToYCVD1kx/K6sX7eflBdxVhM3n2d+3vjoeZq2oF8hSgyLWlZd7OgsOu/3zwNBMHUXseOngqaTX
bqVaRgeIcEwMm/WDUA955vRlctMDSybVwrJ5plwf3MMZko8WIlNbujFj7iHIbok3H+ZHw15cpg6G
wJR2DdYwcfOkRAW1Iefp2qrHYzODKmjyZBTpTRRq3rrQQ2yKkjn/spJnLM7rETqZY8m8qnFDAuuK
vY/W161XnXCS+5EvmtSyrxxnOM75jVFZrUUK3YtAtkw7p4k6Z9AFx6kAhHd4ejWk8sS0Q53oYa6+
DWDf1tbvl9VcsEm8v0MGrNZrCwvXggcvkwxbq+/D4vdxtn8Nh3dHA3IcCtugNVwPCiaGKvV1Y+VB
Kup+231Sts5qx/fW9CMphznC3qSn+W38xoqR5kN5sLu35EgfWGWtqGNo/16xgeRckVKHkz7UbBH9
4kV96WxEk07iFIPDssJtkDuihxaRbnDeaZxKo5BYYEelypElb+iorWWiM2TXWaDiSTXAyQwj5lC6
dQlXncjMPyk+cxbhoTqyqidxs8uuN99AMT3duFvJJI0S0hVhkXGtmidpFfna3bNpA8B7IzkEFxZc
lRu9/DVOFrNdnxZfc3JP7B/2/dEGjfNHUprWegjOMsymGrycOJh85OO0j/8YXMM3KxyHQiUUCcj5
pEofWwkNGbhM52jbZuNyw5Nx6r3Vq68kV1Q1xpbrwzlyFpBvNpjlUs9i0BK7HRj6JOtgTdfDcKzm
60VEdCnQDI0Ll+rCmHq8OiCQGU5peuxEF+hdU9pIwnmmoh5IkU2QhHQ/Oi21wdNrzY+XvZ9IBi4w
Uoau71IZwcQcB2V5rYj6FkTfZ3/fWE9I+q7NS4W6dYsBB1dZ417+/bunxGaNOEcwxMh+pjPWiHax
m76Z2s2KbY8SAcx+LgOE9uDEMzQDbW/v5ei7rJLyBeukx3bn9cf2KXYTZ6L24lZIIItCSCEet/cz
HlsViYXi6isBtRertTxGwUDt+Hb1emGH3b6qncXj1CBsBwNsfBBPpU/S4Cuo09EFtb5CkThVMOtJ
TVIFGPHJCNiVvz+saKljZWKSK8po7OqFRTRTthRFxZTu9/vV5X1qjeyRXNESu4scBQ8YeekR0WVz
VyqcQSpl854wiIBzbvkwd3kdgqIVpSX5gE5g9vBKHdQwmAGbXyVK9u868A0g/7RQ6ktFNAuAw1Vd
YVwWS6tFwXgVPk1QxU/enbaAnOoXipSGaRb99cy7eB0yUoUTnWS/9KbDZ/ZtC8bpfaFl1YqHGrwA
WLF0m2DylD1Ea48uiiK2+94S8dMypeNPiy0ep/iaVPRz3APP6FrHGoivEdGM1n0VAcs2BtOrGoGi
vNfFodNkSSoopt0eZp9dPhEV/ZYcWdkiTilB6npP8TFE4h8wLlxZ9KoP8xHqUaO/SSrvVnrQ8RjU
N8+XHe/eMbvF4QxMMqZyrRosHMGj0zy9SOvDIlGYgGtO3y5D7TmnLRQXsjDSCHlosH4Esy0xj34a
K8wC8y6D7NvVZuE4QzbTuVE0FFCAz2ZxGH2IWdhLbfceCLxSO3NDDy3plzF3le8Myb+ntXKVFNkA
wdK4uwO9w5dZyBkpguCMt+yXxcSjHQabZUdCHsXcU+wDHwxoIwNnsMaUx8QqGQD6stnYn/VQH5jr
q4XlsQLV5nPGlbFSs9CY59NTJ1IPS4Y+juW6NQWqIFoz9vdNzNLmTZiF6D0ADeUS0BTVM8rj5Y0X
uQSeoCQ0Sx3jHbDz0iG8YcM4smBgusaa0iJXdCcTLRznE5piCHsjgUBd9aLEdjpkbtd4CRgQLou1
b6gom2RjXz7OPi6ntErWAW+buflDNvwkIbi4O5cx9jfnjMFtDspgNVrMCarfsmNhHk1RSfu+Xzt/
n8m42Xw65mOnLPh+1LQ5Bn8N3amfiPWy1uHzULaLnybTw2WR9hIDOMgsqqPzlSD3ymF2cqGVc5LG
Xp476v+RdmXbkerI9ld6nXf6Imbuut0PDDk703O5/MJyTcwIEPPX3y1cpzKNOeZ09UuuZHCGJYVC
oVDE3jtAVtvCbbmvkAwhXLUORw/8rW3tG5kTnQh9pS4S1Cq5RXXoxT35DbLtN78/WR8SwJG1uRAE
rtyvUuMxFq8L8eXjfptRhTciJuuCGHmdXMlh4KaKaAuscxqUWHws4i8m6lkdJt1U+oWRNR5U2rjK
t/pq2CgOQne2b0fub42JboKB+s/5M+mztgSnrB5x3QOPbxXdgl3H+bg9M132RsKky5KwoD1IDODL
GUVkN5RsA139/rGMeWtzbsVkIa0j6tdyEyCglsm2TzpbCza12ThBVy/YgqXRkTgiysVkbdLUYDSN
kYGwN565Kxw5jQVi6nSrgWR1qex/ofOmxyOdhsQKonLzJj+KMqIZm487bjYf6mL8pclamvdpJ6YE
AnR9ra3jDT/67UtXehoQqtO3C9K4a/t+5f41TlMQF0HWKbB5IU29q5wKcRljq7rSqV/hDAYR/nQB
vWhhcZB4716MlVYIKEZKuOHWcxtDFlWJ1fj3/2WjJqZUSzU9VFsu5Qcvv0bEwQbn9o0Jh4TT9S1t
VxY1cGIfFDE3cgGEZDjHVmC5gZfuhltic3LAcJEckM/O9yMGrGND0QnRpnUFfhapQBlDDkIjpJbx
UhBwn/XXqWKT9CQozsddOa/tZ2ETZSSS6AFtDgPVii4VLHmJTuUvHO6zgMnWq6KikFIGAf4PaS3c
8QRiIIM4Q+KIKM2NV0uHgPN26SxvooAlM7w2iSCvbx7qYNUA2KK/Zkvg4vNqfpYyUcC68b0CyDY4
W9KwqH4ano10wUzMSpAlBeyKQEUXp+l+QqWIsS/Bm9NVz1J8e5BbYGct0RHODj+gP0Ali30rmTrb
jYl8hiGBhwpjR5S9ucg1MLtxuBAwGQ5CMkVB9pbh9JynQ9/4bmwXBGNPwdLxO8diwBVRgUCkEeMd
DJGg1h1owbF1yOD/KtLO1x/N5O7jCTOrXxcyJqbAz/shShhk9F1m5YKTFr0dP5VLBe2zw68jsIWq
X4LEu4mCJT0sRjdAwRITObnyo6ChxnyJIWi2LTp4XHE8qiBJZzI3QUOURFWNfKAYxWV+/EhQ0+KB
Rli//4/7zODJlyan7tRxYPN2UVDogNBIBF3OOfRuaGf5nZTfyL9hyy7FTGNmhhzWOC/C0ORFY5tG
Cq7iwPm4JTO2+Y0Iru4Xy1urk1xgAVrS5Tdl8FiYx05Zxz5dNbE1LOWCzNnON9ImxlnOdKWUNEgj
tQW0PB4f7jbDUdac+NA6iDvujCWem9ldClSOgwFJOrhWJzqhmHVtCDpO9vzeknbmkwKO+eETAp9X
5Q/Dal5UO7wTVh/36mxDL4VOrIQa0powCUKFjeojEzNf+ciGEx7G5A0JkOC/sUoYlwIn0ys0VEJb
EQL15LMeoqgZsH2BGywlQ805Dm/kTKyFACh1qeAN69cdIOaylf8wHGtHWsH3cpcQYmZsxhthk41F
JBshwIwhLBBWDXMyE+zjC6vSYoP4BLmYAGXfyqCVhgwg/v5AIvUGqDcAbhd2fyuhhyvbxBV606KJ
4eiFwchkGdJQluN4a85mKm2HdYvKbOzMVkt6yNXsr8UpUz6PskEAMu0gTi82Q7iqF1EJZlbDi/Yo
U2YOFUlRnclHiJe1Fzt/F6p2+7XYJoixh/XCrJprjQS0LcXg5Avviu200hATJVMMJ2j3EbG8JRCk
mRiKASgiDeSSOtHf5ddorCG9nMDcxuK9OpSWFieWFYAIpdefF+zDXL9BgqoZgE6UMDnfap2e95Kf
1SRwmSuvwv2wAcfYc/LCmb6apVqwuW67lDUxukrYFr0BfDlXQgaUvlWXVqlZY6dzB0WBAgDMZTJN
laaQ0r7sAxcW4SnF5sW/ku4VgvzvDEgKymCJqfVx//FpMtVr3cT6bqLrjHdYpeADDsPcQxRIWYcb
stfddjXmoSwYhzn7cylmYuyiJglaf4CYkj0p6UstPRrt149bMjs4Fy2Z9F2u+oVSFjFiaEjQZzsv
+y+bMDFvIEJRxDrE78viI6hEtOSWGQsi5pAFjMtumhg1VeNcozK6Kdryla7Z+FtsXDmWz8JefK6z
LgOOk6U8bJuOyjzgqCSbMtq0S0C7c2p1+ftc/sVa0FUDHUiL4F9htE5YHvpyK1fHDtw8kmEF5o9I
ufl49OcU7FLgpOd0EsRtZCIU6AkHudyb0S5ZyiGfXeCATmMADpFjtEoTGUWl1CpoFtBpV7yCjK1L
jE/tyHZlC4tb/SVp0zQWkJyHddr6mDJO73JOmfJL7nYjWzf2lp8+7r5Zy3PRtmkqCzUJAaQYpCHI
jeyGeOc/cPaIdMsPJLTbpeV0sXUTUyrVOMmRKihIEFrdylsDlgtkOYNqvaJyGfZC+/jvTe3cZfsm
Cp+GxBwasGy5GcFmU3Z4nCbbiDVwufhJ1ZITudi+yQQYIpP1BegG3aJ1eMoTYGqeOcYQmrdeTjhe
FDdxWolRJnlnonkc795cRSvDYV/1tczLa23tYaEzeWd91JkTa24UxaAPJRonrl/rzI1rzRFPtdMf
AKnoigtrPLes78WZ0ph3gy3ixLLL8CXqooHljWlkpTXSOYxrndx76UGKRWy0F6ww/7mPxE0MvYA6
6yHkhp4mP0r/c0yvFXqgyi2tlibdnO8CP+lXwyYGJfQ1cShySIqQxMg3cNzc86Pm3zpZMM6iyNR/
HdTSTwW+srRpeUc89SanixA183Psz+aQqQvrB4j8ezmXYQ+r7jCWebvDDc8TAe/m701ppGIBM1tT
UHE9mdLREOge7fLA7Xd8sfS2+aYFbrztWcUquUqXqrNmV5gLcZMZnQ0M+Ls1xEX9tVTYuvYZMEYL
E2tWIWRT1blPbkrTHmQ014qWQCH8csWjyWSvbZMSIOcZJvJSIeq8zb+QNrHBtVfGvm5ivMS1CLB9
ZDw0cACrHU/JKndYCtyPm8d76N3EupA3GbDWj/SmDNC6UFt16br2FrpvfoTOvTcZob40AIfI0J58
OCbxk09PsvD14ybMmqKLJvB/4cKvYSwYzDzOArdJu10t7bLg1CiiNQyVFQ1XfbGQy7PUoomh7TKg
CWdcH8R+q/prqdkP2X85KBPj2smZF3kMIqp6XQFMyFz4/UUtm5jTISlqLar5qJiWekqPLXLepXuG
VASsvX8nzD8bp0LmnwhiAngt78Ckw7aNWRHQwBVKt0ts+sizUvydtMVOKg2trIdg9W+cL8yO1lmu
PjmMjOUuBc8w5Eb6NhzWzHiQ6IKK8wF/N4UuREx2u6GstWnqQ0SRHRNz2+uK3T3X+d3HWr7UkIlh
8Nq8wm4KWh5K4WkY6I0YaXarLWWLzHktJrDhUGeG6C8s3kT3iBb7BU4AfJcTZfBoYuDot/VKAH6M
fyLbjxs1M3XfCJvooVn3Q23Wnu8WQQm0jMguPNGOevpQ1IprmINVmt3qY5GLDZws8JWktl4hGT5W
xNYVLGb5N7FdASCHb+eX7PmM34IGAk4DAEqiRMaJeGGbNEXN+6TWESRNryM48eSlbe8Y+I6XqPnm
jqnfSJoYWoOKiWB2kMS3JsiM2ShbFcDw3UOy/h1OExPhWE0yZaLgKGKi8f0gVqnCMGx1ECGhMaj7
+qkyO+U+TFD7RkjjB3YQF/EjFbPq1DKhu20Ji/7zgieTKOhaHeQZKgpO3tp9MweTUOLB401i0ZXI
1dD3a9VfmHZzpvKNFD4vL0YQoRiE0yJIARreYXC40VJvK8u/57TOwY58/lg9+T89MSZvxE1WF0/L
M6qmEEfJ2ktvZWkhyDCvJwomtoy0aKyakwXfUH2Qvuow/dWK77n8HS/S4f5t9ltUbGjMWdZkhEIx
roaSb/CkG+2G77g8hxzjEHONgrZoKdg9a0wupE1GStByFE3mfDsZdpsy9G0/N1eFnFmpJF3nQ7RO
hXRhFzS3rL1p4XS4KDNChaI3TQCSHsoDx5b23dQOD+FV7qrr6HYZLHdmJXgjc2KhccIE1LwK3oHs
DXb+ja83JHY/VsMlGRPDTISAUoFvG/KueewlYQ24+ft6ObjGte2dusugG+ZJVMY7lJwmUjXKOsgB
eWR+KLdwdzfylarb4OtCLVywy5cgSecn9FnkNL831VKSegbUxHhG3bmx46cUoAXj4DKDi0XubilD
aVHixFxGPTj2ugKNFNftDx6jQj4FEHLJTnQAIbuYETU7dhcNnHgKXYR6GRpDPxIwwxfRNfJMLZbc
fKwg88vohZSJHQn1POhIjEYF26FGajaf3N0tMspEMK3la613FgRyT+0DVZnyFJpljPTWHuPGc5qH
AyJ9e3VN3OpqqZhjqf/48wuLr4WFL8QNWiZFG01Bze4qWcItmbXyF503MRtMEPKiHjViQAL7lpAF
J2fW7ZANVSQ4uAAh2MRExJ2BgzGd71FogkT5Uj4G9U2lkX2nKXYdp/bHYzPfY2dxE2tRBqnQiCbE
mc1d/Zy0z/rSyex8h50lTJw2o5OVTAsT2Dw9xqHVl6X0yL+Yo78EvEtaLBKczDEI0B4G3+EFQ9FK
sD3mxBThT4qi8CXfd6HTpomLJhGxz0shUe1BRzOsmuA+kBe8iSUZE1MwpGrXVJTrAZLz5Rz1Bo0t
5f/5hhje4LnrJpaAFCbzswFC5Ly3jeYzNt3U+PKxhi2M/zRPUcilsK16dBaFzfbSz/2wMGOWeoo/
v5j0TZQlQ8rHn9YPSEORjKtSWn/chkUdm8z6nPqhWWWQ0Tzx4Fgxhtc5hpC5LuGA/U4u6aUvOYUC
MxtBZlEDi+k9A4UTadKxrdv6DfmZKL0Y/JsdpLNDbkzbJyLP0y8hL/4RhZaya9c887dA4HRk9uGs
5+GCXswvQxcyJ5auTnRWgW6Br+ZKgELmDAyLw232Q1jX98sItfNDeCFuaunE1KB1CnH9ru+tasvH
0Fuhmp4XaqcnHAIt+OtLfToxfHEGDMHYw1ZLpycDdAhLuedLHThF+MgCU+2rABsOnNU/yc6wkbad
TWxtVeIAbamCdnaWnbtvigcWCxKKeCoIg9NsmWxPs9zS6qWg95KUidUzG6bliSBgh29eJ7mVp3uf
OQtzeXaFvWjJxOhJ8jCY8QBFKJ0YCAGK3R5DpDXnm2v5CvBJOLBHytCRLJTrzrfsvKGaakPbDaHA
XZO+iC0ZKYb0UWsWFvOlHeIUSKSOPKWVZTSNueEt5/xQLHktjEfeiygEvJveOXXnPdu0gjsV/EGU
JRzfNk+y+ZMfXHFEE5x9r4eOi4eA8wNnGKIJ/gPpHZzSAJQjFkSIk7S7xpFXsRs4KlASD8ymtuYE
jz1KewZQwzr6EkfB/FQ+S56oZZ/KkTLkmu+KwnXTb2m7sITxwX/fl+ffn6hkXOZZETf4fc5TwbGB
eN4VJwb8WPXndfAshjfzYqWMoxTVFjk6UGzdgp1a2ekWMyl5V3zUFP4/XMgowl5SPAG5hcq6fqyP
nMU5tOW1vquvl43SvFFXJZ58pSKDd4qrJCJBOCp8tIghpj/iKuX7ahduWwDfxU77ZYmOanTt3jXv
LHBqc0sS6SpVEGNtbQJM8GRVu8QZtgk40U1bOfEFWtyEdxwId9wgLszw2RG8ED/Zj9K0ABkng/hE
fxAqcCCHVvh768qFkIm218zH6aD8M47M0cQCp9x3O2WVrpI1XVgl51AaecH4n0P4Lg02NdO46iGt
Qd6CoVqtG0XWYBVXHthavMzi4YQXQ7IkC1yWi1Zs1qZcSJ9MCaBCFEUoQjqAuR7VJzEcqyaUbwGK
aVxedSJ8Tu95SsPSerqkutMixc6P1JzxaL2yrrahG9yFV8OxA46Q5Igb4R4o7L8x+XliH0LZIuC0
eU9cTExC+46hXNJ3ZeJb0de+aC19CSx3fgG6EDJxsrRYTzpPhBDzDilKm24PigOgNIOSfpFOZd79
uZA1WVELUS4EMB+gQXccBiBbwdKs+68cDnU5jXmpZdOlNZcVoWUFWpYcOoSS42cPCTY9nAV6t+j9
81n83sj8Gqrp0ip0JjPiGrIGnqKtAJDCtPMUyyp1smWs0iVpk+ludAlNwxQW28jhhXPYcO1QO+G1
/DeYx+en27ll04WOisDEFDBmuhp3lmRiRgcst3zpK8llN5aXSFGXlESbzO8soKYWKehKcqoBxMrW
2jZE63j4LlwmK5z1E84qOa0lKUgRmiUfuBR0XaGle1YMrvr190/rEgth5iyDDs96DipPJ0Nhif4O
uMtMk05kPgYvgucwhmC5v7foOcwBn8FKn+VMNohFJ8eVOKBlylqykT5383q+aAJIt3eSDQWKz+Zj
e/UXQ3cWOTFYKkOxMgLmfKkFr9BGFy3BVZC7Wx2RwrlOvyyIm/VnL1o4MV1SHwxaV6GFqsWBF5hV
gH9Dd5H1BZ7ZfvHIY7F5E/Pl48yxqlL4fNFW2vFKaNMuXXn3yk225DvP+w2/+nKa/RgqTU1UCmHE
ePEBq1P4HsqIl2p2lqRMvJN08Jg+FJACXATZX6ciACfbx4Vx4ubovXE8N2VirqieFx7hp6WA9uZB
A2rHQL8FTae04gBvS0dTf7FOn+VNTJYX09gPGRrFT9UltxypaI3MQsrFtlxTFFku+HiLEic2S1V6
8FEQ7qav2Q9+9sYpABsVTeQuGIDzFmYan7sf9ejEZff6fAg13sI4Eyy/whFHmdm61N+r7W+gGFya
EXliRpQaTJU9w5xm6TdZuCKRZwmF9bGGLJjEKfWRwMPNQgwZHB+Um8Rux7bSZgkXb0nMxF6YGhMV
KRgtb7UlGw1n9sSNdotHUEv6PrETfU8pk7nfhmTeHSqo8hVds1Vw7NzmOXSWDMVf+Dm/1H1KepRK
pNdKPofrXetyoFr1GIAwMf0b5dcLPTjlO+ryoZWychwoXi7PqScRu1rEYptdlFGiCnQHFGSAz/ut
44sTFT+tTcTh4pjtTc+8ofJSrsj8lL2QMZmylDRCNESQIa15oiEvm+nsyuURib+DoTm/eFzIm0zZ
UB6EQVYgz7xLrmWgywMBdwuHDZvPv5EMMGsgLqRNZm0dMZMJyNfALjt9AY6+Taxh72115M9zOBXQ
kiJReWlrNi9UNQ3sVSTlHUJgnRWSGccIOPYsXCHY2AQnvt3tlg5a/qIvz4KmC4oiGT3rxjAqWXH4
TvXW377CueqO+J/jzpuccfLPVk2UsVaFOgk9BDiRQGwXzUHriU319ccWcF7jOYyriAJtdVpZYare
kA0FtpZU3tH2kyovNOIv1P2XgKk7UZgBawsdiVjGAydnT126hqdkB4+dq9rL6f+zfgX2pj/bM62m
8Ouo6DMJ7fGkG0H7HIMESHj6uMv+QgvOMiZaAKT2n31WOiCVVsYWcXhuZDZi07V04LLUookakLKS
WuqjAyWQTdmCkfkWaoQ7qxjipeVwfrB0ydCQpi6K76Ab1TJOmj7F7PUf9RPfJAhu8KW7oQdtFa/o
lyUIj1nluxA3WRelBG50wk0T1Z5y41gskSbNj9SFgMmCqOhhkgsAFHMB5Ml3dDzAGAL+VrY54/RS
nGZ2x/pLmjnN9M8KuQm9Dronpr1p4TTVQcnZD7lEmlzv3aZpusB1ujBc5jRpPe6UoYk9LvCm6IFH
ySu0gQP4o33ikY1lPMqPx8sUp4ovJTXLNKiiQJSHPM12vvkTY+x/vnb/63+n16++JPv3/+H6K817
JGgF1eTy36f8e3ZXld+/V1cv+f/xP/316r/fXuIvf/6y81K9vLlwsyqs+pv6e9nffmd1Uo0y8T/w
N//uw398H3/lvs+//+uPrxQXGe788fP29tu//gCEPXdG/ufy138+Pr6k+Cu3Lmn+feZPvr+w6l9/
aNo/kX0LZEoDqC58aw4Vbb/zJ4Kk/FMDN5aJTD1kYSpA3P7jHyCiqYJ//aGTfyK9GolUPEVMha+C
f4HRmj+SlX8CI8AwDfyBaUgKkIz+/N/e9P55NP6R1ek1DbOK/esPgFe+1WpVAQ6FQhSksaAwVgTs
CVeKi2Bg4ntUogkB53Ik0k1kgM/Vroci3Q/ikO7rZEi2rBOd8dbr0/HBxddgEHSHkUCxJL80Dknv
DygVzvVTwjwcF4+X4xMlqPrGAlaFcTC7FNY1NRDj5H8Tdp5xGB90HbIdLACQGwcjA/mzDBi6OhGq
VcDAQNmTiN2I/CMPPNMqtC7YjJfjg/GeXKiA/8yU8kboYuIEiqe5NAR/ludRY9eISXVL87A7ZXXi
jldp3VW38iDqKzkLQlApGpptFp6wMrtBv0kNKbXzUtbXalIjtzlJxAcF2RJ7gT8tvEy/ycwTmAgM
cEXgTqMF3ZVi0v346PUlPUq2SD7twSKLN4KY7uquKQ/Mk8srv05dIxryzBUCH2XjRBWd12ut61eC
IAkHvepj1HZ2fbuJdYqz1pImhkXjyNwQta5Fsoq86iosaWcBbJ9uW2p4N6WZCTcwICtdTKSjPLS4
1dbqsYvoanw2vpXLXrGVGGuRo433X/8SIKCuwmKwl4N0RTfFxyoUk7UqSJI7XuJ/HJy+yvvNeCkO
mmxVafvz5drvbxPqF9fjQ+K/dKqWPrS0Mm71XlmNd4VEz49lr342wwPL4kgHALemnNSwUoBCahbr
8fL8obe5ayosujrfqhW522dVeRD1RD0luaIdPXI/RGJzx3orDEl8p1G/vWuDOHLKpK1RFZM1d1Fa
RVcREx+DpgbQhS4bz7KndIfx3bSjtZ2DY9rt1OJbr3XaamiV8pANJTuM384fWhCyQ1EaNbIO2+pb
y182+L3JK54gVXtdM4pcRgqX11pNSO4bwdO+lYG+Z0mrPRVmpTqAcS+v6jQG3BoQJZwobFaqF8nr
jhbktidqcNuXqxgT6rbhd9oi8ddimobO+R5RvbtS8dXDeMsEYs9+SLuXIMjzFWuJ1tyWfkkAGVjl
xlYR6xPJ6nxDCqM8dDICC0obDY9Ib4m++piClGU0tKjS/vx2vnf+xp/6eRw6ml/jPXBW7IogPYZS
iyPFtu1UqxnAIMfvyV7CToA0RTlZresW9Qb/KsHp2VWQ6tE6ZuRH3GfB663aaKPWOl//egVJkf4V
kbVmDcra3BpHtIjFwcmHTFl1fPDDKIqOQaOfxoejPlSDGFqxGoj78bIWZETYDLO0x1eokuyHZsjd
GpjWp04Iels0k+KLXsOnqGv9m1CqANABkvtN0QalRfripQ8z/g+SMLgCXIx/xYLGv+pIJtoY3dQp
hHInGbXO7MxUd3mfk1Ml1+m9CCWw1c5vNuNlnKcoTNQ0YseMlpZR+z9i3ZOPLLIzI62OojYox/HO
+DHE3eBAz6gzPugMhGciSStsJVbIfvwYWCC9fhsv/davoXRp7p5fOb+XIB9vbZQoo437+r4UDelB
JyE98auizeUHuaiy8aopKn3T55lpq0WnuBq63PVzQbmTqZYcsdG+VoY2Ke3CbG9FsHO6dNDZbQw+
5qpL2SfKzHbVN5KyhZX3j0AZ7Q5qU+3EzkyoLUc+uHjNLtqUihbcDVUhH3U87cenHoiy7TAE1QpU
Il5XLS3Uqzz2631YP8gSs9SylPo9Dg5tIgvsdvxQQT1ps2ZI10VXVq/3oozYodqH116hx0dqGhuF
aySyHo8t19HxigPRg08P93Kuy1qTpzuvqe8CrtAR//j1bHy/rXR2+vU749+cb/26j6r5uOrIYWxf
VBXFtqQ1TF6boPmi0d/JRZRcaXId3NG+L7ZhVehWUhbFMcx9FPkDt4Kua61DLgAs5nOBzOAToHTM
UygkvqMmGo7wf90bv/kZW5d9SA7n+0mRhK5cmQ1op8wfXtMUq5I23t4bFG+POmAV1L2/rsdvmpF4
+5h8N+rEPEWN15wEwJpardH1TyLtVLcgADjIS0NZy1VFtx4LCPS/UjZFNDT3farla+p5g6MOaXPf
aEl3kEycDoxPy7jP74YcGCZ4JsP8XItDfKz5b8cqHWxWtu2+oVX7FFrjXYWE32OPxMMjEtp7d5x2
549xKnpeJB1UnLX/mpIAcsI8Pb+mJRkQ0VpxF1cAwlLzvH+Cs0Usw4jJVdT7/YNeFQ4N5P6pK6N2
C4oFxSn45eQ1cN45FBkTWh4fSQ9uQTvSdmUbZbeFECZISffvZD14bOIiPPSKEN1WHimuVb23kqaM
b8dbjVqhdiOXemu8HB/4sV85PdgjV+d7/+kPZSXNjnUuD0VheQ0xd0bTi7csB2hLG3v5NuKLSB4k
8kmA70FbpU/tRBJE1+v7xB1f5o7brSbQTShV+lFjlejWVIujH17RkX6vxcxVWc5uaBMxwJxCUKAi
R9HOSfn+mkZgGZIMVoN5fuhaixTkLgDWy3XAJM2mReh9BjTLvma5951lzc5kTfosZgM2caJGQUwk
OVrTJ0cp6pDRw3J4RVHmnUz+EQGx0SiyR5nmOtAi0lbZlfkQZNwfUXYN/xDhC+6yPjU2/dCmntVI
od1ImzQ3sewZSYPKJ2UoD+P1+G38iGB3VnES5XArSgYwA0Fg+8wo0Ly2cgy5Yvu2EQBiPn5FcRPb
j9+Qx83258vx3vi3BvMbm1SDyjC0A1lllOx9UCd8519C/sUXh9cv/E7bitlLq+j8H25r/apWJBm8
10m/TWQDylUo+iFMxYe4w5mtPT6NWNVve5kGr0+RMq7WwTFDRXTrJBlAJsePvA/9LSXpzfnW+K3N
4LempLsDOp2+7cbFO6ylQy6Vyb4lQoOUfarsTGlbNJ638TJTPIwfoHL9+W28FFBXdhDL1CYSdEgO
teKoSfKz1GjSQ1HF5TGi2rM6VNJDNJid5eF02yr42hPIwVMvGdKxUZrXqyrr4bmGTXgnBkgfSDtT
vBEDUW1ufTM4Sb5SHSTqqXbSmP1z7CdPHTIebuERV4fGR10lQ7DjOUiJ45tZCGy6snFYlnd0HZbB
VzFMhZWvCdtXza3jAb44LlvPLG+0IW0dFhg1cMr/XOMpCKLXTZA9j+bkfP9sbcZ7b1+rVTl1xzYy
FZyCddTFLuOtjUwZJcFlGaP6zngB+m2xwVFFCo9DkT/RRo3WVT3QVeUV8ic960V4tElyRcxE+dT5
28wvmCWVsndvGtpnM/DInUFzZdu3ir/KzKh69qSXIRSDL5oWIonE15U9WMViC8U/pXZUtDAFgUHu
bxoWRRs1GNp7JtTPVVukX+V6+OzJhng/eQF8Ns8ApNdOQWUqqMoSnYifTFldMTh+nBo+/EQEucdv
A+4F41P+Hi10+QtXCdkgKK8KVqOOvGqLkZLD+VKNvWbLei+20kK8NnKSHnzNZzd6ScqbJpeuTa1M
D3lNs5OehdeBFmdWCWT/u/GjwXYvVGLheryqZClxPFa164DKKI+T8twOy6Han/9q9GH4JlEP2p9/
FUtd4qDsQrYSQdKb22EAtpZq0AeG2FlpVy07+szsj0mVqHdmjjrotNB9cEAM2fp1ecJBrndoA9mw
JC0O96TM5AdGG8My1Srcj/NAjwdkO6hSuB8nQqfm9x4q3WgMfhih1JDkn+TsFORe8hU+dLPSepM6
jWKWLrZe6XUoxdm1JtLkVAj344VQK+AnKRtv5ec+sD6xuu5GNRNYHNvNoHe7cY6NT4UwrWxJAY0K
M/qAWBJpAgeJtnAufT8W1+P1oBfEwr4zt2LQVl6XbVlsFaMVsdSL4V1oaEBGpLL2rfE+x7mUuEqo
pztdzIJdZ/SKpY3+IHzZsM7UW6SOqndxa1Z2tZEBF3qQu0g7GLjjyGqYfM6SeAu/rvwmVtX3lAbK
fVXm/toDX8m2r8r6GkOMELnmZd+ClS7k5bdI95AGP/TDtd9VZEtVIVpTUenu+0D7oQRatJERmxoe
SRfQfVmU7FSESLYdmFkBkqmBMTOD7Oe159cOVrirotWqq6Tuo1ML8kJbz0nwZfD8I+0l7SHTGNsM
ZZGsRZRCPoVytkryAOVmRh7vFaFS7wLtmAIRDssmLkQ1rO3IjKTN+MwEYpP9unZmDcvvyS5sDf0l
K2Xmmr0v7nxWNbddmAcWlVnwxWdeZBlKlNx6VM0toobhVumxLw0VnMfWfkcRTDWyoy6lP78JYg1o
CaHJ7PGBEBvFXkXKBFuZfnwo6tYNcZL8iPhAtaUacIcDo/NWgGwNVm0D76sS+7URq8pdSzr1TmXF
D7HVE4wRbqmeOqxkz/W1GGTxrRpTW1Vzu6qYdm22snkEYs0nTY9PUddo30hErhusOp+gmdTVhLQ7
MKlWDlknRG7gpw5c+OgKS+Qho5p6N/aPqDefhrbIrsbOS5martRaTV1N9LZelwWWjlP2ZJDkTwzJ
JwepVExLC2Pl02CYwPRnFVn3US5/MnLxR6+06RZTobMao/DckmBmRWWYiGt4oJ7bkhR5Fbrmw+tL
6tJqiWjYtMqxV9ON5KQUvbAXylpwJNroz0onWtCk9OvkjVqm4K/PVRCgmY0PryRC7EWI9NtA0oH3
JrcI+ASqfN3WdWaTQa2/Su0NfBS391MNR7YVyY+RSatrIwYts9wZV+NV64vVdZAy0UFMIHTDaPh/
wq5ry1JcWX6R1hJOiFfY3pev7hdWW+ERVoivv4GqzlRPnXNnHloLmV29DUiZkZGRNkCuLE7PST5s
i8D3mrWjGug7TCM8smV17QkQaoeZ7UjgM1zV675t6rMX28kUmkvTdDWtzzJDmSsayBHmHLpmDARd
GmG7QpW1Tn/p7QR+VcXYxrMyvm9RP+9WOGUaJTzIfk75Cbx18aOIqR35U5pePY/kxyot+FqoNotm
VetTmpLHucJmElrjhgcFDgmIN1xcp+VfUw7fpk/77NFN02adz0178RrP2xGZ033sds2ZQOcZJUOn
tfb9dk26oj6bhsuxPqf4vFM49IOL3PSsQ7Gavwbj5bJtrH7DEJCPRKhrT71WSamOvIRLoQulX82U
HRfDMRtSWPmhNbXqlZbj+yIzKlBDN/JpVHV1tX2zfboqsEJoX/x737iJA5/vvIH312nmzw3JgitL
OHmO8XhKf3q2rZneclrft95AnvNepsey0zJyl0WW69sbT5Ryk+V+d0qmqg/d1PU3mtMGCsiL05wn
fmTrcr4Zr9HM+glrVm8u9TJrAWwLYT83+bdKTVEnhT56ZLTXpEK9rnmU+mjGTAM9rT+7jiNkE35M
O/5DXhDkh8JAuqe+bla50OJBAZt6uzJjH7PmqrOdLCrZ+K3ZuaWCYszibhtkSCyO9PuoGRj62d8q
qsaQKUvfGs8aLnk/RP0Csq07PUFapJ2GPYmbOg4dt4+hNuLijq+BQQQFLIp8sMGYWo4ZKvr5Yrvy
4pkjyPHUkxDWeAYSgAP7r7XmpZQn1KxNoJYO7RywoXgmx2O8NCQmw7Ge/HFV9p4fMhTwlqEZNNMf
C4PC5jIsRzggTYzyeBnk3s7azvwzDiiyc9T4YHof4zYKBLytSKFFF06jUts+eLGHX8iwxsEmagJG
ZMz7vZ+P1T3iedU9h+6+kzp3My1x26iqOIxuX4ejHAgOfN53q2yAttHHC7DnXoTU1dkM9Y3OLqpJ
Dp10BHTnm3wzUMIhLlzWL5A96Q+Zlujy1p5WYphODavTlZ1Q+2kol6/a7f/smtk8nedDDb8yqpic
zlPAx6h0Aoa6VUSdTdO5s731HFZurdZr7tMEZRAC4TyZXpGzNfjWf/Sc5f8zc03lv62sOd8XvJsv
OHYeAqsCprFgOqiwoM5QOAEa+B/UZxR6hoRkk61nF7kgIJNGgYiDY20BaqjT7nGIA3rEndKFrnRq
DfkOPh9nuUXwo85XYw3BPAh5kX1TT8nVm8XpDdXyYvXKBuzBxlwMOPL1kbh/iHOutp6SzZexKWCo
l+rJHrQ8scodIgDWzRfR45hKxmk6N5rxh9Lxj0NNqqjtx347+219sZZmtGN2rmrgPAkO88KuL5WM
cTwFYw57hL22UyVf8C3zMwg5dZiXrH4hJRW7qUnkOl26bSkQF0QKzsHMaj49tA7qZiZFWZ0oa1B2
Ny9RoTb3y8dF+/CBuVvkYELevECKUBjkbnNKlklmPaXDGcV4nOpQ2yUUr+mxzDST2L2b+MhHK6z9
bvyJ3OdzZ6XePaq+yxVvBTh3y2/HPbc+vnW93nnynPG9ay2/88fs/PeumTWLPdwUoelSDul1uyYi
Uh7r2+9VPM2HFk/B3DMXQs4xHZ6oL/TXQloEPuCYnhxrzB84xtvF8/sYr2mWPyzrUZhaf7U7RaLG
TqpIOAWPpKy958Gnp4HO6o6kffmsJWAQy3see2e8yTG/Z0uPw806iniOQ/MSHGQQFPY72DjLbGbF
zgqhpGxjD5X1BMqK/toqV52bzNVhVvC5xOmIrTzOdHqAm0fvIRPiXtLO2ckmt+7NUJHb2dpB1Ged
mFeowEc0KLEuk/9YLNgw4gh4rO0OeCGfQjNkmtIGaoWSBbUVFaWP97+sww/vXsx0i7Rr84rP4y3e
f9xn+kj9floXSlgrqPcAyjH9OiisVc9anB/WCAZn3ZXYnYMH8wVoMgy4r3gSmS8grwK9dUnRr81s
NgOtdkULOtzy9czugvx0nncys21ZH0leMcQtRfL2FgFdr6Y0aU/WAnt/fLJBcm9dOb2MPiY8e0Yw
0Eqt1ZTT9mQWv411y+opP4t2zzMYT2PGy5tpdF5Vt6olh9aLFzPmP+N4gdxaCXtfO6TT+wtYII5u
VRcn4WbTfpiDPrRH7h+hVVxGEwDBF4Aw+Rqq7mrndtJ/Gavh0YJQ/Z3gnXogXbPzGcoOFwIHmVMd
KeILUC9pj8wdqiMqNFRvV6ZrGrNMOsWfE2bsY4mZ/TRmutqxH2ONp89zDI5M1TYnCOVSg05yl29U
oPX1Y3ZyBY9S2+VXzkXDLnR09nQxC0xDLJR/++jCHdNHM+YEycFr7W5nJtt8hqXgOWlwkAHgo6w9
y7lvz10DQRBAbcPW9+fuYMbM7EdjxioG49NWs159mvjoksyuozHLHu24K3A04hxZy/gwT4N1XbCe
W6M92NEs86JgqLJNvXTNhIylOkLd4haDWtiAM5B9dZKmPngIJI4SBrxClAN6eT5/9UYI7i94Sefl
+UrK0juJMmVXf55ZOMD9+j5KfreEWkWKdBwWB0iFYgGcCuHKYQW4qVyJMoA33bRDe7SLYpMHzSC2
hRiHddClfuiy2DuOdoNUG1lhDymKYduplrz3U7dDwHzcc49gNk9qtkGUmaCOD5y9fmnMVUJFte4F
VRFwhxrQGhxAM2GuVFcCkKE5Pxj7xpIugsupW26M9cN7WANDN7682U2iLSLVaS9qU5DpAq6KW2IH
wW2W9Y9upvJLhsppa6tkw9501YCdmLPXIEeykCKahQU2w2ODzzQiAo1LvyAzrASRb2LVCUhVlMGt
n99Rjr96dIECdaaDGxXJGyBi5paeQUv+WmnQEbWs/Ouv/P11ZTDjtvRtBWHCbiX7yT0xu3JP1OMp
jMnl0gxWy8yAJ3U1jGURfSycOomFpv+xkDnyOUW8dPvH34qZdfcWIIXszJZJrS+9w/VFNMBZ2Uih
0rWMmcZdrvA9j2fuvpoRRziNHZpLVXG5kQiEodbxcCobe8NTwX5SpX4Q6XdPTTI1m1LX8QH6W+rC
Ce6soRAcOAyzylAFvNpD9waBr8YFoh6UXb7DBp2HNeI6h3JpzJVpEjIGh5hWkE/66E9eEh/+58zH
n5iYZb+/5uNPisE/ekHu7AbUyTn1iLGfiOvrAf4cLid3oKe25i8V6rxuzZJuWWeuTGNWmLWmu6yN
h+l9LUvHeYBjh1fUcZKf2nnfZLQ69ULeuoXNUXlde2eGvKC7mZ4Z/2uVhAd0iGtBUBbEXfgA/hIj
40UOb7fpkSC8dE1AzEwEtf+c+H15mANG8Xgq4a3fELzGq6b9bBBwb+5Q+2zwmtCASPksUE10gZOs
ktKVT+ppZSakVyDYrVFfd+Utg2aNWR0vsf1RzOtqUMkTIaTuH4N6QjAzlDS2N9RWCDnGARCeJutX
qUWOpYHs07qdztjupjN1dbUNapaG2aSR6mAGgYpMZy9onpnvyCLYEuuFLrEHe2kq4U8ynJeYhb+E
KkxjZswahtqlMjSXJF37aiAHjzgcKZfiNx9U9kOBbeKVP6TfZivtefrsNgDgXB7/5lCWPhcjhZOd
9fCHZkeczZi5miCquQOYUwC5UUCrF5tvlP1N8uFsLwZhvPQq9MxcCwk6M1faUB9qiUvXdEyrNizz
4rGyh2aLPdM7moaiSmS3AekjgLPndluPju1dp4m3UbWyFslBGC2kBUlCII2/GkvYYbWFYibeN2XY
Fna/Fahp/tVmUq7cukB4qOdF6EjrSQZeds/mIr8nVSc3Xh23KzNmmjKWcwiRgHr/MTbB2HJIWt84
jtjA4ccEdZy3KLsESMFpgY+67l1LrfiGgO5rlyTzSfOarD2OXBufjI9T7tI7QpOLsdeR/MYOIC+N
kbH1EYz11gjkoJox6+qXniJOkiXIMibCc3fE7+TawM+tyLpT4IJ8smB2ZgiEhR0nJUD6zhm2Fo1x
sDc0Tdfz4iYFvvsi+JCe3qLk6ZSDa6APxqEyQ0xN46pN0+pqT6SORDbWP/zm2eB6jFLwspqB3PeV
QGK9MRoCPG8HJ7XwmzkpzGYnKbHvLj9aqTt2bPs86DYErng0Aa2CnyrYIXAkO5gr02jAulX40f9f
a1p7JJtBJDdnUvX74k9/5n/+rY81zCvzMGZ2CvoE4oPeCoXExuPkQ/jVbwj8987ux+OwNGbGmp12
F8TungFSQfnYZbWZVbA4Qwbseg1zpIZzXeHMz3q+BqqG7tKYibfZpTtNbXXoYrb9Y9yL6w22Q+iq
VFydvZFmOqyoE42+no5eVcJlXCZMg3AwHnr5n9mKpMiWdKpb5zXgdGnbRrhgyraWgg0UucX8XIKt
BnjLju/Mkuh9xs79o82cZzNDau+eIj//Oqd+ZNylGKc3iBsO2VnKpS928P+MVwzQeDZ+ceXWvL1R
tHQviT798WbNpfkYZrbC7NtnpDpzw7RtkWodCjexVvZk4T1UatwCYEMswnR74eEGxITrT7jtWZBu
5r/GzEQzqXMmmvb4MR40nK5KMbvRPNbzxp2GH+lilPTWzCDMs1yavrkyjScDmC/lPgVF8CxIcaYJ
cJAk6/UFbqC+mCvg9agGL4NTPnc4w82YaYI66Fa0AgaJ8jz6Qtv539LhTZnIGnzIulqop96iZMBs
Ck0mmzFwvj8rDGRqjlWGOFrEbbs4+jNNoixX8iUf9bihibA2rpvKl1SrGNpTSXJSseXdoQqpijez
7X1J6/k7vqn4V91koY7t4Ec6EQtHmS4fUlBCsVXqRzA2gDPZwCpbF8IJJmhax3QGZsubK9O9Hdle
0bwF7fIgyNfMVTxkjovzukDuAspyeSA/yHzrO8r9nROywx3Yfsu8DlGUOdb3edFbm6D3kUE0ZeUa
PK/pLRhdKHjDYYWaFkeA4KtkOe3eotEie4xRkj7eeJw6G+V6j1LV9mEqSHmzywbxL4Spdp2uvs1a
7Jf6v/dJ0zQnwEKQHRQ1nO9meMGd1txN0/UP40KWwt3kArLpxhzpJnbQY/lb1aV30/aAEujLVUUp
9P6XK7WMvV0F7m5orV9Mx56/ErHfH9tZ7rzFyeag3K8HN4Yf0zLYyQKolb1E/vK/d4vA+nNWevF7
F+61/WReO8+6iQTPk1DnzXfF+PCtcrvvQJCGbwoj5mIZqSjAcrAuIAgGA7KwaHaCUPz4INwOBW7m
bo4yUIhlpKdTICeN3T/B5DL+B9/5nVP8J4fYJGd9vk0hIAt4Ffxm12OfcoIg/5PHUKOworc7r5Hg
v60rep+WQQeR4yrZNUyNB1V3oFIGFoC3KbHvytKxIzLx5FVa9DuAwuGXaoaw1vy7w8uTlTf1pfRJ
dTFXWZuvAr8/eRlwGxSLQbmoYU7fOXgkg+Q+mWW/baz5iPSN4Zc1jhed9/YrUEG1qsB6vVQenw/C
s9kmYaPzEDQtBGCbfPhF+7CoRP4vj69JYPzb14KvArVEQaMH+Rti+p+I1dU0S3z4Euw+i68sKUAi
dBggVmu5fR2rerEt1R9Eq6/UclE6ETFCpDX5pRtie/wmgxIxv2XMNAms22uVud0Kirl09TExJT7y
QkcXp8JA7PoQzN50s6yaXrWD+35KujXcQEAXLncj1PZyI5Kx8lK5YwAeDa6ICt6vqg4Ffv753jBC
tJ++BFRUBYndp0umk5H8+INdPqZJHHtOTSPlqBimyVTu8QT6UR+PwH25LPeeI9GFuutTgbfzeRYi
jn5UzPwJFLF4D/A2vlPNRDc6KVHWZOmaphNZH4HgrrfgrLyPlbW4jz01nvhMm0jZhKxRCXyLyEH6
Ok8eqpkNIt37sk4fc3v4AtB3/B7nZRl2VVHdDypoDknnumvU66yvwP4emaNBD29rtjO2rIHETdcY
sx+zBtz86OItpPt//lrtT5K1OBognMDBwkAF0QAUbP9Tag2cQV5UMVKO51ZHQZbbV39phPSsa4xv
M0RZlm77MdGXCZLmq4CvEQaDei/pHkwDX0OGiQZLDIT8/iHJwTACbcoHH7yhEmRVd+NwGV9zGCtH
t3C/I/7WQ8MsUqNNLrZALnLf+sHOrybvOtJqL91gYSGjqfv+aegVPQMVjR8yKoZ1OyTphqk2OAvl
/7bLnkckrrK7ZMrTLf7poy4o+FNUlVvABP6NcYeASVROL4q7PzUhUHnlTrsexm7el2L41tuue+10
5l3NFUMkNISRaZ0n30mPbk+mda7a8QsE2NZJNpc/AN+MIFKhKgMZ+GVKenkthhrWfO/HX5McZcAs
V5BbJXhzHpMM1NRlonLTlzHxiwfmUXXE8w6Wnujjr+BXHOFdl6DnTF/6pqLHESjLzrfr7jRRHm9r
xfJzYhXdVkoWn5U7sk1VyXQ1QJzrRIek2cIjdtdTFYiXgMkgalDhdm+6XZDg89ntdVwmiQVKrJs9
V53it5D0wdVwSVjWxFfWkrceYjr6lFBQMbRYIjogJuo6UJGYBrJtERnO+hu+o/7WE8daE9ZnK8ed
LIQp8qRYD04B66wmdzDg6wfT8BHGU8pqegh4IR/8gPSHCrzxMHH6GkZEm+8rH2QkiiP6gPI1G1Va
qt4WY9qs+qJSkZ8DXOJdnP608LDHPeWvWZ+X6zYuVp0O/AfLdh/yzM2v5UNlzeRCi+S5W3YHmDbk
ko3Zs0wz9Kr4ba503C8NnmrPOLFBEIx75sG7N11vDjO+tpT1pAKRvCI3oFnxuJRXm1Tpnik+72qA
Q1eisH04iQMWlVvX+9IEXMCV7t3ywkoJXA+VzvOhvPTczc9thnwR1jX6lhVhUoLvXFipf9MwaW7z
PD54ugoRl4tPBtqqRPYzC/JqLwJ1NJG/j3if5xdlNPixu3KskhzjRM9bW5I5CkCN3wdwDc9WqyFd
kPHqvhyxb46MuC8o6C1CNrnJTy1cCKYk849/3lCQifS3zP9lQ4GR5LuQAOUUKJ/3aUNB2n8+KKrb
qB7TDLXlHVR0SCZJww7lNC+moW2HjGbi7JplCNt4cgSSkuxjGdTPTSlXVVv1D7LW5AlEFoFox5rM
2sWJNd9lcFteeabbnVOW3fqty7B7eMGCnMqVLiZ/hwLMoLsN6SOnJbmBVBw8UE03flLkDzpIzm6X
ioOagmFXDiO7pIwtRemU9ZjFcQhGP6pilk73BRT7nz2lxQ9h8SOgU6RU9tUIrqFwgKHIL8wbAgG1
AXsvkEIRiTKT+UbN0HcC3xLMmlFseQ/mB2DD+DJqWPdAnruBtoi4LBB3iWIBYImDovA22A/pMeWx
vwMSO3Vhy3sfycljsM67Nrl+NJMEAJXRDk/QVJxBOt62Eqx4ksb2qS8LvQn0UN7NjkJCRTpCBGTy
9cpNmvL80QTBXJ5BnCLWsakG+7tOWzCNfNQoH5iXbwrHE8lG51l6NI3kkMqyWwKHV1J2ynXz3piu
h9yb8I1lmpbuhvQOvkon4RGPhdop3liPsoiDjU08sgoGxGxi370hjIeCQNXQr+bs36ojo5rC5xuR
UcdyA5hOLnT9AvuTNTmOgYeCGFUdvRaTTs6zVOOLC85HWfbDU5eT+jZM8sUMl2Xsr9tA36ZUiZWx
t6sRh5HpcrvBcZJbMJaEfyrrKf7Vx/m+t4r5aza7MxIPOn1TM26mGezFvYgn92p7LIa5Qdi6miVK
NJeEWxvER+QeuXM7S7hfyOhQtk3SSp8M/8ZQdiwQQ6JYc9QHW0g92E4QGPAs5NnmW7AieQZuZFZb
SJqAp4a8PwdZ7EQcUaVWHOOqTo7z5JQsSkSPX5AgApE5+ZfByvQPPGmnLFb0d9+RCIBigBv4IR87
EPF7FxVYMoGdwc2WW2rZHVzruUZi20liFwkDHTj3yHdaZ13gX996gtBdTuM0qpV075vOaTcWqb+l
hcdOTj++N1Obe/uiq3aTa0FObxx2osuKXQErd+33dNy2sduukASDQyhN6DagqHVqutY0r1nC3Mci
qdZONvpPVSeSE8uIjpT25ZcE/F+k8VnsTGF8I0tjsVz9ErEICajwViP1J9SDR79AJBw7g7KzIy0t
jlyfwl71s1x1LUl/QoQRsgoTsky8rFM7yM0v0WfsNTk+/ZOzQI2sX1kBK56wnRRb7tvwQMEnPzjC
79e5P4tvnv1oxe7wvWi6c5DY5xrYFDJB5hens7oNxzazd9rSRT2vEUmLtc7v89m6+XGbHb2lMVem
EbKMd7OXrWlMMW6Dcgyb+76Ufb4k6/l3voYE9d8RCDz9yPb2oW+r+uZYLY3q8+ZouuYqEP7Xpsnb
F0/sHErEr2z2DzYwn0BLeiUEhLu2tq0Q1hUObb85dGJojnOAP9IEUspQB2m3AumNhIP2qgR1geYu
QuFDDPrIgWj7at0UChUqJnyeNejUNPRQ6wP6Mirb+sUIU+qtHe182POWXXNqiz2zUbsm8WLkzAzj
FOWIwb+kJX5uUK3qnezn6WXQ6qcnk/bq8UQ+1yCVp+N4ZEgfOfK6cKKkpN0FRG77lFsgDe/++TAz
Mt9/czoA2HuQJUTCqOsH7ueaIumYWCLJwIXkgvxKCH5bhVyD81QOelVnvReZsURZiMzrZca1KZhU
+oI8rOQkfcfbctreuVPtQHKw181azAWA0WzId0HRIffSd/5t48N+8V8bHwq78SBAsU0bNco+n8DI
cS2BeyPb1O7sGRmw4730Z30wNjyPB/taNsl4HX+YAcSvu6Ml2psMZv4wzTdVBOzedFIcIlGpabln
oIU8FF2b7jkiSpGZHXGg3gfqBYENHPY85wMy2QE/Qw5BXGcko51QEuDiI13hVPYpiUNIeCaRx7+M
fE53GbIYHqukj7eI9CEE6pDkfsobvD7PFAmlPzwXREkEIUPaJZ0Iy4I9gbPpvw4+w5Zrp/rOIXWw
UX2AHDKOwOYTCdxv05IjI2KkoKb7NKXZvdP42ZLRBU1Nxbt7cDq/6wY0BaZQ/7oD8gSQWiOkltv0
0g0SFMgYyb12Sy9myDS2rA5EdO0uboYK3jd+9eNQQUQHvAkxhumIeKDXTd+r2XVDE2ssFb4rQYcg
MpbcCKHefQuYMHoztSkg+QFhGBSxVnsNDgzSKgf1NKvhhXc9+0Ez8jAjFe3ZSVzsytIaDnBlECjt
BW9RnLVPdmNbTBBvQuTjOsj8UEgvXf/z3e8sWfp/v/sDC7EbDocb9y377BqmHQJxmVcgVt5we9uU
bXo1TeBZ6TVgOYirLE5XnhboLmMa2WdDMtohNmlsdYgc8NPbZYz7bodM3zsz1oJVfCpjC7yiAFTa
PY7w8QGZjNAH74h3UiJwrxRZraE1zNlXq7xkJLcP3O3tw5xYtROZvo0wz79o16OG3+fPvAAtlock
GNthFPWxMf8HzICMMSX8lmQRHPZmw1uq2nAGrfYYd/V7I1tfIBLn6VWMm3vt5J2/E/6YvkJt96wT
Bc1N3MOrCvHdhfSOQEDsVEPkApSKLKR2XQuB2BDJoMGfEmwsqyHv2wM0bq/9CBwpxXbb1N8knfRa
ZQHfByNvH3LUvISL3s07kVsW8n4ttumKIV3H/uxtigkpCqXVVTeiUwaCewFak7bLW0IT4PvzWFzY
0EXMkl8lA3N39pz2vhsIqjP9daWqZtjr3Pup8KCem6ZLw0bL6TlAQYJDulD94UJOz6hg1a5g2Kbn
t0RHhC1WyvbVqrfSGW/dDRBrm2q4g6v2N9xVGlp2Lh48uyP3s2i/Vl5TnaDcSu5tf2oPMNThOpnu
0tSterTEnrQCTKGmcffGZcOhc5VONR3ALGOnSoKrG841OaSxHo5UDl3IKlXuTDR2zGtyVnO9msYm
X0vfH3cWK7wXMvbPlKEy6dT4zfojlvwptGxPKQiR3bButAq+gdxxyxM7/10TP5L5wh9NkoMrkhHa
hPgtEqRAhHVqOUflO86NJMpbg99YrCqLalh5Hs7AhXGh0tKGPl4i1oZd8YlxYWYVpLhA6WqRhsRG
nxx8X5IqzKsObNmR56sBssRnkozd2VyZhvtIRW2n/vgx3pVAAJF17K3sfEJidlcO12RCHhutZL1D
zpvngT3Fw3/eKoL/2ioWmUiAjjb2iYCh/vLfHxukdnBXz6jk19aZZYddnf0y4g6TkX5YRCCM7IPp
Sg3XRHmImLI6RzxSztcpLjQMsAYcucl/pRmAxEz6ZGO6KF11HVFU7d7Kg/GaZyhUX+G4uKSO9xsW
vH1NKfLqekL41oecJINEZgmvPuZr4ijx0vcw6VkzZ3cIhLKNbptpg6zd6iAHQLsiLcaL7bR3vlc6
e9Mz4yDhIhJWOohML9G5YAZtLGvbePVBI//gkls56N09BZgR+766V3Nqn1Fm5+w6db9u7NHbpn2Q
qJDGwtt60npNKKLdFnI0z0Ub/0DKiwKYisc6qfmPIijyMxTarEekXfCoB5txZybn0Y03tNf+ihzT
oOKHSRD/gAwaVYWmD9yt2DR+9cX0kDderzwGWXhzzwlDKmKDajfa7ihYV0hsy2alv/pV8TpA5Gf1
L/fEZzMEOXLYRN2ltBgCT95n2BqQiY7LdC4iLwM3KEaZpQiyKfEGsFh97wqruh9Tsi9R4vQCEdAa
NeGC8kiGaq00uBQLya6eKWDuekiQaGEn5bbw4Dj3c2cfel5iByicO4h+tA8dEmRQIU2nG7p0nSKj
p6Bs7yd+6FK7PVdTVdJQ+05yoUvT1UgpKOEdbmGLAMytXAbIhAc33devJQr0HUyPgiJ/67Qro2Sm
2dbtcJz7I3aPj5QZJN0HO6B1zyaVJq37MhwGUPuGRkHUVKvxjVbbMM/BYw3vyoTpZ17fcWQf3zGf
3cTc0vc8EsHsaR+nXJ1SlyYPhaq/grMv33oW70H37JCLYSYBfHh7H7pge1ST2rcqKB9NU8Bhh6Cv
3YiXziqSTSw1iDyNbpDkzTTyM+AsLLgAAJDpQrzKQmouotMTb/OzLZNhXQ7NPTQ81sqktGpsHv9i
V7AFAfrTrlhuDOYs5ulSM/C/7FOByMwANwOksaB4HLz6SxPHE7Rhhu7qwHSLOkjfHXB4Rq5w51/c
yr7XVSCf28ECJdRCBhAIS+w4eXWyGfsmeQLUe0L20H62LPlStwGL+ja37khHuk2RcIb1GYOWgryP
RW898w4VqVhWP8Bz9h87VoeWT+jzFLfpKS8H/8ZHX1wCDU6FyYklCmZwpSu6U0tOrI9C5ZvWtn4X
yEINkXlPnucpS/ez10DNs7fIM5I+zrNdqDCYE3WUWZbcA6lGeeXCmr+VFMcVUfmTp+r2aZK/aqBp
rxBCAEgz9w8WPvwqY1a8bRew8qNrDkLTHdoh3iILNIGY0F9yQ/8j/OZ/3sR9F+WnYfzgqFpqr31+
YNPJsqlPAiiLQNwQObnzTyIq+cQRjL3GglwayeonGHLFfQJijun9H2Fn2tyozm3hX0QVIAnEV/A8
xk6cdPKFSnpgEJMAMf36u5D7HPfb9d57q6soawAnHRukvdd6dlY65EW6C93w5tklQlYjbkTPSKRs
IlafyrBrVxEbjfurkg50kyf1tudi3PcDKSH7TNS4z2g/+Q02vrAe9HtlQl2iVy8GVBZPriWatW1B
KJSF/aLCMhs59OqrK/MxGEc8d4oCxBWosNzjwx3hcuHuEF1aP1wToQPkB3b6IjCY5EuXQ9ueUEu9
KSdflKyr9k3YZ6v7btWzoSex2STWEKO7R7g13aOcDzRDsl62DVkm0yKFxfJlcnvvBdpN3NRjSA4K
4b20XQV/wMyuKNn/U2eQ/fUFAgaKA7pmU/xzUZf170WqizgnbwU+YJ5Ris+7FayISSE+78bw//uD
YTPP/us7C+0Xgmj4znoMoEFi/b2nLPvOspKh+kXHjJ1o+IzoiPFdhWMSmMrsn0zC0l0Iqe8Krozs
lbvji56BYO4NWZDotTeVD0QWdIeVMRybehqP+hXJS9c3uwLPhkLRbed4MDLG+fShWIjoY96+Pvqh
NBj/W3/jxnSFyp9qhRhjj+CXh33qJCzgIDgKAExmvbRwz3xhBp12lEVYAc1Ngs3POS/s/QBYwJ5l
kNzl3mjsnFFi5YWVIxTe86Gx6LCRtF3p1shEtB9Qj+LPKXpEn/zHsO58XOYxh+o3iCCTju0a+tvS
rWG365JTiaT4wip7+VbR/k0LLgANCZp2Cr+Q//H8FgHz65RU5br28DABMceBWXgKF4nbrhr4PA/I
nsfnOIIszO/dOAQxvB9AvEL0OJ0PIdauZ9TnMlehO3Jf991nF85UHEYRrXTfY7K+ICRl+6TLov19
rr5eR7A0FV5LERXElcs8R84HHv9uTaFfxyLTRVu/n4dVT1kUzS12YtTEydLpVEB2f6ohOgnyisHZ
lU+3SST82TbKatcVUYsCzUX/qfpXI7OjjwGB8lVDsOKGJbd7hWxvS+KoPsYkhGqON4ifR6wClYeN
Z8UzGZRjM3wX7ZdnxM7ngKDYopyA1QPMqT8SJrEwsmj5lYYQfnv9d2kPCum5GN6y2hwRgZ+APm3G
FokTKA0j1p8eBymm5GR6i0cP/3dC2yALQ7F08fWo26bDH2eOaS+DKUxNRD7/YyA1Fd4B0cfI7vL9
48J6WpZM9g41Rf/u19MSklbLGiSNQDf1T9LmTR5wyL63qUjCwAbBce/YUXMjFN642KDvljupFXIf
xhqVj5t3hwdRtknyofue9t0UJJS5J0Rywv1QqxRVQcrkIwuHhZ5hG+Hsbw2mUbzkhSVvcYE6VAbq
nm4KUocvZGxeHSzFv3r4OYCebNJn2spyK0aXrXholm9elu0NT3lf2E+ZPg9bsUyQOjxXhjo4ddq9
mXFVrmwqqh0ev/wpGS3HT0uj+95NACUi7PCO3RQY+F3tIcFL+Un0MSQq84y02aSST1+xymC+h/3v
aNo8PpKq6xYUiO9Pl/yErr7/rj8kLRTh5xH56Xkt0S+HdEzfZclXeoYLbz0gCnK6gF/FlpFNlpPR
lkeaiN+HFjmbdT+or0d/g+XIAI/lP1MUHd+l2/G1ycmfpz6aDmuyjSvPOYgVQVsayU4nJIq4P2Mp
PF4qbLVfnMJa6u7Q8by9l4Vwythe90ZqlaxEUaHG2ZzcQGhX+V1tD8f7qP3Kx0y8FiHy+SZRn3oS
TI9kY2AHutDNDBL+QLEi3TFSdPCN2uMyC6tyr2gSo1hWwsu9bj8Odoo4Frx8RfDHRBFBeqXbFccf
EI9pXOOPg9Uaa0En6OEEPRkDU4uyxnqJjjAXtig/7y5eR1OQkz136EnYMHXLtGMscKMm96E2ANEn
MsclHo31RttrpWFvKYF1k4VuerZgMYL+wvzmROD6J5UX3Rob2J1eiOmsooasZ2nbPgfKbI/7jFx7
kIA+uayDF91T9BbB6+Gr3BRfCtGmykMoGka3Q9519ckCwCkwpsYFkcR2D22ZQHLZUYGqwmJEuP7R
+Zhkz51VKsU2T/OD7odGstz0NMqGC/K+z94UOv2innK6Y6kJeasYjspRwzGdpl+pJZAkpbJbliPp
d7mCEMpuEQmNlBtDs5VkSCxjaZmTBM8sSkHccSnsJVjORqH5IVNAsmp3M6UphIxwDL0gDC8P4djn
PnCR/CWRvXqC/WlnZsR70V1F4sOLML1Y83Q8ew9dDE3AfXYHpcM0xd5eN0MjhZyiTfuNnmsgk7/K
8hTfkflUz0U2H17QKdCTGfIgh1pFqa/fapxg94efd6MH9fkTXyNkk99/isGWJ9Nux/sb8wyB5VCi
koeNtfl+oi1/TspD7IyIJ80N0ToiKDKn2uqmXRjhpqUFbrXzaD+N3bVPvqNuNwr6zj11BdIe5XW4
i+a+Is/7NQrkFuA1gh7v2dX3UAowqWBvPWQT8BKsF9Ajtx381ap5lY0tfyKBvoYCgnwIRBADbNEm
3L5Scwue5LQegVa7xvia+Up00w+nA1cA52CHAuMkFDLPTT0Lpcap3fUFvhJIzlYLC6PvYVnC+nI0
HEL2gjKYgEJDwJYD8e/py0vz4pRPrDzpTn3QTYS0Wq85JKJeI7944siL/aoZgrDAEiQ+uBgQKFIJ
D33UHYa6Y19RSCIfpubp2yDyOCCFS14cp24WrO+LS9u7UMkycXbrOLrSOvWlzfJveKDCa1Z7U9DJ
ovgmXERr4WeWuzpp8m+IoiwyWmU3WJnYqacptNXzWcOY5Kskl2qtz4KF8Q2RMoagGnHxyc0PelYC
/erGYWWKYAlO6hRCv0abGeA9iO4tLP452fD2DN/cQM+iJYBzYzda2/ulEa+JBgk2noGvu8HpL90d
ObW9kjxDogBB503TSLUIsakFwcrLn8Yoq48878xgKKv2003H01gm4tZDe7MNHewQFHGaT8A1kjqh
Hz0tuhV0RQ7SF5V87UoUR5zPUwob6t7o1AGsr+ICxMfMjWqaT4m0qG9wkz5VsHUjmYrlir5i5zn7
tMdNp1ciQ1LFAqei7AUCJJ4B780E/pn0yMYCg+KlN5xsLWqbLOwkG15CxdKDwczM16Nl2fdX4F19
5ANSFYR5dvRYR06RukYFSc9xiV1zb4KlWSFHEPR53bzGBfCRXo789SjGW1FN2c/Rlsu4xm/ph3gA
MEQviEjJYiQqvIaw/hZ1ck2JE0KzHzcrNhHrPpbNfdB5B8qDXFBPH8oYPkjYzwJ9gmKjjbK5rA/E
gP8Nqobo3cDH7f7q0Re7//TpUVRo/3OeHi3mvr/m6ev9dZX/Nq/HZmrPAOUIykEma2TOLH8YLaQ+
LWjTfFalCJOY8VGECrwDgXvAWQ+X9YogF3169OhXlaiea1XHO91q9TWaWEKnLIdmdW9HRZSd+yTp
l5DdWTAu4N30dD0QSxc6jz77obvub4tEdIZ9UR380adfAvW4ilp8X/B5//2D6X6zwe3cKvN0owfu
c+cpHmB7i9RqID3Qv9D9d/n3N39cxkCKx+8s2q/t3n3tJ7v7UoA6ILrmOReVjeZuirJx2ZCMfFj0
h55QQ7WwsLuGH3CfEWcb+cYgZkX3VZUob+MN5lvjgCrqxS3bTGCnvsyXNiMnxI08t3eeF/Ervegw
lj5ERKGuQdRNS8QGk+fSMN2rcx+P5kDYY1xP1+ezs5771/m6qc/3ngEGhGqNUMRgH9f+fa6epy/w
17V/v3c3KxvwZJWbqE7YhUGwtBdN+6pbvGfsYuZFsUHNc1Q3mWd4QK9ewqhulm05Aq49N/WBpnGJ
qHhM1xnFVyqo4uaTdyzbm1aRrCSUWYuqi+yjPoyW8pb24DFfN+06JLNhw/w9LKyS+pD9R6tBRCFw
VEh5w2whl45Xs0+OAHNTIL05QC9iybra45vYXuC9qu8DdUvfIVhnz9hlv1WjdXB47J1aOix6LDru
raom/NSqxjvljCN7WQD2qKfpA51PSMtk3NW2ARs4WvdrzCeEXveBEBPotMMrYlR49qRugtudzGIf
K+IlSXrvlxDFRjit/bNx3L3lpf2PJm+ewH+U30k13eQgs6+cjZ8JHrGfioLYk0Lb/86SsPSxq3W/
9VExQLBROm+1DVhAWFXstQZSJshq1GgDIhWSUjwwwTiR0wFxnP6WkHjy8Wm29txw+1s0jaij6Dps
p0elNdTBAHbl1mDlcDMZYdgKemKrR/GUrSA7q5qNHm0KxRaQKVrrrsomv1dzMHhS5eTbVeYcHUs2
QdNYYmnOzcRzgS+D8J4exX2CnnU/IaNGs82i+KcF6gWghh9FxoGv7Xp3XQx1+C3LS0hJI++DtDxc
AlwBRbOXmq8JEJ74c3kfcdlCuw458W5SafPC8uKpLjzvQwxxtGhwfzqEVVtexwguvHk+BX0noDJB
5UzY9APqoE4O0CDTqhmy7Ay4TXbWr+REDYggrXTx1wC2k2wd1SGALv95BhkyuW9se5cTZSEyN4/q
Q5EiLQ5TQ2wJdwtbHHzPDJkZe6bJtgDfHsBzjVdD41T+H516kh7uncKHBHPATRm34yJDjq+qsO79
616Xkan2EdSrTh5pxVrElG8Ss5yeCS9+VtiVfpnEgAjMwLOUk2pTFdxax+CU3YjlXR3KvS+ogzNU
jLOmK/S9yF9xr986Kq3O+oBFENhZjYo2k7IGlCyZgIKysVJegultXVXtIPdnkk0INvULnnz8xes3
BvhrLwICsVXpej+UoeqDPgw9QNCa7QzLF1sQ7FMCPWCU88pUjzwmPs5LuFkuh2qwfX2Fx8CjyZ3c
2d4jgH1hXyKJeiAMMLhb1oMWwnPObpkNOhAPC/OG220dxHahbhHpW+S74+qmiALWlXXpLYuqIeBT
iKhm0kJVWibvNtyji66I4VOGGQfocaOdQF2HCHnnpub4++XfbRNriVU0JAjvBCmqRGpUc4Qyv0E5
pRUWjQAxPwDNjyY8zPWCkDYJJiNudgpUt51jyt+v4mLsMn+YRx7D+pXua2U0bqpu57YTw/Me5YCw
dRlORdcKe97FDCevVUd4u+udGTXDaUBoCdu5gsDlbS9tEPtinznfI4WldJO2F5KE+MLF81e+cc2b
QeD8rGkVPrUFG1dmx9wDLepum/IeX2pPGAfT6/oV2FPJhaAUwmKIKnbDfgdqFsqTTyMmTxCeV0uw
IIDnLml59SKoaRCDPNh9U4LgNk6n3kTZvbmlDzHNwE6fU2ndgDxlAPEt8u2hVW31sL6IxIM65PZF
9+Q1MC5QsOPLNb+B7gu7rlzQBD+bQEr1AsNwRB3r5Kbcg7QunBeF9smdD5mDgLAPnPyc90R9MMcp
FgZPuelPTgEs7ODB8SFRUoJg3x1w2WHP7aTj75Exg8CP16kI9Ow/TrSJQiFigr3NY7a+mJ7oFmC2
h11SQoyGN3i81TC/6QAI2saJ6HdTmNFRGmRruxLVLLCGyeBdYAECkeG5NZzyCqh9s29U+t0keXW1
9UFZIcJ2o73UM/QA4KzPJHaHg+4CCgLM7RhcuDztj4/DgOoc+CzAB5uz7ti0eYS6wHn7e4qZTC0e
cGa3qmKgcV2VOwj5h/YT6A8QHxrjLoskeYLLkDwx2c9ubwjmdFMPgML+xI3pGQ8ce3plBXtJExmC
XgbQXsCSCfZIhFoXAoUc9thlgsYa520dIHEOnG2WXcKJO89DrMKgjiVy4Lx0nyNH2jvYA3tfj+pD
a/xAGY7m+rsHRmlDJjYA5pjvVJJtRQx5JO/apg4cQOWE9ayv1U1FBGsyRWpyfifQQr1N2SCWeT8T
UCMk/+q1ELaLOh//5KV1clofhCRd4T/af8wxsp+w9SRH+CexvoW9daOqani35XqolPxoEzixmpwU
62Tg8gMchDgpi3cg65oNcnT1Cjxv+WHCYOo5efsG2KHaCiTecJvE2bSCQCMzzdswSvi1JENp6rk/
diF67ITxnKeRs+dVHS+ymfczmlDlDUrA2GSoGItnt1Q+EQm8ZD0WwgdSDiLwenA8ADVjS7hJnXVj
2sm3PJYwU8TeU1m68bPXQ0M2dzcuK7cdqnYsdBPpmRIkWY8jt4XRtkB0WbqvDJazo6gkWHRzNxYs
bIknMIzzSAzuWU/Cc0WLajsk9S84ro2z7sraoVnTVsFmiSphpwmP6/sBrBGxJYI/P/oNBayEz402
PIzk6zG1JmBOP5o0BFsLRQ72jzPvgwlptzRX67YsO1/VSG5iM2C9DeXKkWb4mtTgpDXcFD5n0nxL
4VJaU+nwpW5KCHZ900XEZiqp+cZtqMnw8b/xhkdPo/TeR+Jm58mkclFjxXkpq6bfEx5+68KYw5bf
8kuVUYnUfzIEuo9G48IbSiRhChe3XQhGDvCok2Vawl2vm3rAMZN1FNPBZ0jB2bC0GdbJISbu1lgx
+q2S9imuUooR+O5OLhQgiCjxrZ6nRwXAHUgrAkVWeG6xxN+2PI5VnOxVy+1VHMv62cV/AHIomfjR
TN/bGTud5eQ7sezqtZ1E68NJdPZ61n1Y0zfNfil77Knd1LH3YVUnl84d8MCfaTF5W3yAUGU+swyo
UtgrjGXbiW41VaZag/+3doC4/kHy8KOjpXOrQgGfgZEU+yZys5MFkukCliio2VHnmvU8gZ7RqPGx
8hiU7vEvA0LoY5pL56Zq+dUOXXHSYz0W1Haf2PcWCJs3k47YpM7nsQ4IZGqM91ZDUSIVcbKQBLQe
vRVy0NghxaKBOthIAPyJTHIxRoNc6lYeI0jRjxR0miSgDLgf6CiyoliD/VDue9pGPoqxVAj0A+oU
CpctItSPeCu9TiISCxC4HpX4cGSwmZxdJ7ReRbjQvaDksFOUlQt86X5IQcMXu5QQLVROCzJfVe1I
WdvrKCH8CUQFOzCdsXzvYnFxZkuxgjZR2UP+IymBqR/dAqL1KmFbT1VBr0Ln3WqaEuKJPlvrpmlO
gSpZ8ubFptwlCn+9yHLcd9cd3iAmz66diEHGlgPMmEPjvueFCCF75PxIvFZeezm9krkfTDeGiixN
sYtJXbzliE6GIH2uEY7gK8PNprPtpLZvk7ZeM2K2js+tHp15cx2mOPI9IOiGGdIJXpLaRXHzTbcE
gpRICrrdk90CoaX7EmG0T0MooY1weycQc1P30SpvYXC7RiNqXGVZ4R2lY4p1V1K+rWxkrT1UgwgU
tlJfsCnhu5Y7P0oO4EscIkyq5/Z25G0bZ/5Uz3PdqUGsvIn/mDsWhYf7qvHlQoO0j2ddP6LgFpSc
s7q/BkDRRzlvtE2hgFSpsZygdWmu/+zk1SKl2MfKagANEd/O26jwGeGAGZ7SyDQ3rGXD1rQJO7Ko
hxdwzKuXEdQvaITT5EvW00bRvo58MOcXMayNT5Ph/RpquK6irvG2odX+sKHKQFCvSZa8T/gxNmYe
JPTnDEtxiKhUbgxARBSALyVVGNAZUZ8gB4A8suKLiMEsHZDe+t3uZtJ32Y/1ZWxATCtR/GbRzn0S
snrs18OQxH7cdMXCaZLh1mWuCBJ3aHZx0Q03yAgQGstya6tHa3fwEHmg4UaPJrSrse6Kq40eNQDD
WMRyAIN2vpQHd9ySRzS6N+eKQ8uwFGqlR+PcbsBxTvjyfm5fGKvYHOql0489wHQ19vfmFO5Enxk7
/UofqpGHu3o+tPaIHdij/ZgTOtG4zA24s/REPVCHiW9Ko/0MKQCIvOrNlygjBIwi1kCmlmdng0ge
iFRVn3U9LkbDtNY5S/iq6xrUcEJAbG9Xjbj2WfKL4I/6SQ2w6luPdOfEswUQJ14R2AktP7PMxYfC
MJ9jhPV2ZlPFy7IQ5rmuAWzoDJbsSVT+PkhHNtuu7wAdHZJ9V0vUCoD26feofqVHxrbDDV+fbGSi
Kn09VKQlKLmJNfSrBB85gO0EasMxUIlr6qiFJ8Z2q5uQpj+BgNBdKqugCwgykScdcoZ1j5Bbh7TO
NamdEWa3fKdb+uANSbVwC4utYhiGrpmk1XVii8cEC6HkVZ475N7HWOxckcpbUUBOIe5sEJtJ+UGl
iJEhf/Ka8Xg8RpTiITBZ+atTQtgwUUCJ9CjNybj1KsUCPSqsgq9ZXXqLfJDYl5jPAFbYu2w+5FP1
+6D7Hk396n/t49iVbkxE7yyB7+loyfwwhVm+wSKWHsKsnYnGiTwq7sj1WHn8WA9IhSDq2Z0mZQ6r
IQI0G58UfO+wzDwjbcKWZhzWTwM8lEtkZCOU6xpS2G4s61IhlLWYBHR+4GeDvA345Io7oCTZFPCk
yQgjH3Z9fPZN4/s0jshjuGn0hqxUvBgaOHMtaoUrDjP/HrQyZ9cD5rIeI9c6pxKZxDRx1S0UqF8k
0rb4Av5nC+IS/FY9/mRjgT9lpsJTn/f82eg4f3YK+wk2/OqEJxh/jvIEAS8wq1d60Esc+wDf55ee
rw+Zma2rzi2fdKtWuDu0FcTNLXWBYQG1PfGm5hzNBwF6jw+bIlvrAcQmIZSbpzwGHn16AOWs/zlj
snY8aSPwN9vhShqwFEtwclbGVBYwiChUMsCO9AyE23iNc2VvLaRHfT15AE34BPvXGRskihqBLPwh
c8/YDKg3clYDMbGMMvOPynPVNveoOJljDJlxm2BbSZQPOpi7Mb00veg+ir1RMFXWsNJNPaCk2ywz
xzOBP8Fp+jDkY7cecyIQe/ynryQCT9XhioJW8MeSCZU0cR+8k4G6MsV2698mc1wkJsEKDGwT1vBl
XKBeKR4Ybu4PDsx/LGqKgwO7bNAK/MWQTKk35dCk2wJcGVTmqaOF1cL5GeXqCKQb/hbSy5e2Z8CY
IqFTD/RLOARbSKpj58XD2vqgLR+WaX7LXA6+7FyTok/IvaUNHzwf7624LLFzKyfwamCM9F2nJXti
8eLWmgCHI3xOtmxuUuT9F7IzvLUeleAOLgvblKtorM2lMTgjnIN578OHPJ0SNnrXiLnngdPsXUGC
sSr5hIpfc9Oe5MpNOwlzibAOYYqQuECeGfgBahx63AvNOgK5tZvoYohlHyEXgO+cQaCQNVG6rofe
5pfbyU1to1KNUVt8A1JjiqUeeQdH0dm1gjbYHpYmVsLgeG5wg0gvegpWvCD/0Jkc31RbVpIfEU3C
K0c2H6m/DaG2d9UHVwEjDwEBkOT/9lnYp3FnuuhTiNORlWGXzaI3LVIEIkpXcPbZ555J75q7bojM
ZzsEevIge2uHDQEqByq43JFYtQOA4OztNDdLZLT9TLBir0dVA4+GnAwOBz2kEu3UfkRdRk5U1SkE
p+mpbYT1BH4+kncCYiRQOHyz7IyDCwMSjPy5z11Ob6gQwM6OIz51Nx3kuEltDrbVPAtmSAIZTvre
t7SBWEXcENy33kGWz5axEgNEb4AhGvUGbMFiyYGB3EYZGzdxPPAl7ZX13tfT0YmI8yzB6jl2Jrjd
+hIsEsyfXCM75XgOXf+3S0uxSYixLs0+Cqa4VkuYoy3mG3XVnrGDBtAcNShQNdZsz7pPHyqa1HjY
5gKiuprFSxs6B0Azo35VEUniJUBTsC7bEV9BiYrPpY3iaSi6saFZm//6jxeCNcWvdlSb2uB/DbVz
T40hFFUDkRbVDdsZOf84NDNdXjf7AATM/P760auHdLOzYEXKUfNhEUIVMcCC8M+Zj6vVi8c1NLf+
cfp90nyNcr4GK3M4HCuz3o6ZQfBlYe0rHW2kzW3H/QmpVjX0zq+uNfE86eJvaeqmi0IV0VNWucUm
qTp7ywwzOcUAJSxJtVOAxOwIfE2+aY/hCyOtOuFZdYtrI3wpuGleqxyFEJI8fNETDFtikVKZV90l
PNxQTNWe9PQaJh1fxiPb1SjdnqqsQ8LDzG/FiIJg1ZAiQz83bYUSJfhKI7A5N0O3YcdQ80fRihOv
flLusNdjaiT5s6Jw3raT0wdTApBMlb3Ab4sbU+KuE9gZL3qm04XIpyQT7vVFDmWwKf00EtlBD2aw
Jgc1S6MFFJ9Q7KTQ5ZJROCsIzNMnBjrwE1B82SlEHEW3Ojw6uJ9DtbdQCJoudGcOSwJAXTAQtbZ7
zKsGNYvGiB+d0U3BafI+dT+bBx8z9CvgD94pNeRGt8IqwaYph7G0NjLo7aWFmGlpAJA+N3UfkQ3q
jgM+voK3DsqHeQCr0nYBIHka9AZNdngg9NhrWqjqgAI4h2o+uL3E8y1RlbWHVcensncXoLuRg93F
7dE1ITYbytr5iABIhykm/iEzVJI0gK64ekiUAV4DLITpGOmLB1QpYI+YoqJ+N7lcfUNBtxaZ+Ijt
3XnPjbJ1RtAhvefTzESlhsFxtyisOsvflPiouYHYWZq9gLoQ7uMOwrzU4uKjJ+lPCnzuxWJ5dYKd
CHUS5/meg/RB52XQZ8UwSmcjIn9FbzxjiW88w0KwZapxzsXcykCYWKQtdm16BsfVdhZF+Fw3x3ii
z/JNv3Z4Gb24IKwh1lhYO90nDOi1KVP1Ql9MolTkecyjvRnzsA5QjuGCzXl50u8rExIukEWYVvrU
rtsM9oRU4MhRmQULDnBHw/YVTiukEZUTn7xhwJcxb/aoqNpddMssn1rhSATmwUtGiV+Isk2sEaxt
ZsXiTeLngqbeSJ9i3IvX3EFtMG4m5GDCJ7ASbhqi1tOQBior+4/ESk4w+EFnZRg/se1vfxIz/ZUK
Nu6HPmULllb5U5SG2VNlGOsJtAOEn2yKAEA3inWEXxK0Q4z2XbZj5ojYFlSObmg0r9g2kie7jM45
h0gyY013pArKNj1Yuc0iq1EaIldwwtZ0iqFuwrJnVPh/F3OfHiiTsxJxetGNvp7xfCWo7fN03QXS
brcqWJYvOrDLULEHCRXQChUKvv57Dejz1nKC3RVFQXr8X/Nu3Zmw+OEh9xQ1SX8ri/mRl1tn7I/7
WyzENxe1MvDHsrrbVIoIqA2jPXpzbpVzUJvbFiFzfSb20TY8+GGz16eGHr5GCYJPO31u6XZj0Kkw
CnLqQiCUxs2h6mofUehon44ExG43rhGBR07Mr+KIreDtnY3VofM6u82DAgaElyStJVKyOb/wgrao
yCvNM7OVvSIGQpMW78WmrsDPgZ3Q3ipiu9sRiGxUJmTwv0mzhisL6Bz4TNTZw056yXNpXaAMa1Gk
oItfIH5QAYJF02s9WSbSthyoAeT78LVJwyeYITvfTPuLZcr8pxOl6xAxhdg34ncwkcBSCPsLSEgW
Cs2UzcqCd/wnz5qnPh7VF+3an0g92qsatU6CPHaNp7TpIvBcW2NR1Hl00X2gY5hruLyi4NGnUBkC
1tfmW2tnETj2Vumc7Gy4X+TexyM7cEwkW6t/r8Qz+g1BXnenr6sPWKzHsHQDbxWGpoVNM3TVHB7+
JRZxFVDY+Co0Hv/RzqDqxIaF3xpTcolZD2dW7kbLbh5Adh3h2+rToNKEtGiodulUe1fPNH7ocX3i
9O+JWBu+Nar5QknQ+Jq0PLo6Yf6jR2ACkgoA9QOo0bqsZBc9Nsayw4caJcJIjZJTRpjXq9CsK5Sn
nefmcQSo9QRPnJ6trxmZ8SbxvPo0ze8QVk53KsoJnju8lZy/Gqz1BjA4TQ7j4HxRxDvkYsJOaXVv
C0nBOkalHsXrvT4DayV+cbaP95iMOttHTv798VvAMSWgDYq7xaOvMhFca5KYbvTPos+fBms1MhMl
rOYfqAOi6mTCDv44CUvjasOh3oUpJQl3PGt/3n92GCpBRskQevj3V+Gd+pZ7ub3XXTDR9RcoRHVD
X9By8PdGtYZfqPKGdaSdyoBUYEhRBgJvqCaIT3K1xbKuee2zmG0aUKBQImmyPqpk1QAMuwUpq95K
04DeFZSbM1Az3gFfjxyPMmiDavILwjbro8/IuIS7cNqRznQvWjKkJUCz1KehTf9SZhnbVPhcrVlE
prc6QkBgvkLKWYYAl41wEHWduch3eb90FX5G3GVwKEfDEkEfCIVmAVHDh+8jkDlbpJt7wCrb6ZuJ
sgbVTFkjFCVfYb9rTnbfj8fJgviD28IOkhHAmwGeFpQ/gVb3CKdBiu22nfr/w9h5LcetLGv6iRAB
b27bezabXjcISZTgvcfTz1fVOuLaa5+ZmBsEyqBJNgFUVuZvTNEcEbI7+1pDeQB2E0RPy2NvWw7H
GQ/iaiFP5cGqpwFlz78jzt+206TTkhhYW37NsRRrWGQk7tfU1THidVC+Qt3jfw652KV+NadKnw+u
Ed+nDWIfa0Q85n1VHTQjw5DWic+2bfWXNk+G+4EFs91rfvj81SXPIkEhGGz9R2mjUeSFRB6yP49L
8qLytKyUz8Rtq9297+uD78NyTqEH02awEHv3leEFGkf5MQ4KganTGHCz0ZNC7is9x0i+7CmqabvK
ssZLkbXZusnG+hkWi7kwShwnM4CzPavqDZ0qA7HT+VYm5MuhX/mQedGklNRest7kbzNb35EJdd41
38UGKJ9exkCLztCxEIIQ/VNOcdNFz+uoGGr3Xqv37gq7wUNusLh3peK8W0MN6cVV1PNUN/YzeaON
7C89mM96BAEbzMdmmrGBs1u1Xk3V4L1oLLALJ7TSH1WPu6figDhyld2QgtEjfRTdiqquvzUUo4jz
zOqZf0y4nvM8fvAaM9iZbjsvIjzJV1Hj2siloJ9bIY95/wl2p7svk0+RR/4EJGoOqfwJvrKbcys6
2WmprFJ1MLZ1PkKwnz1IseKg94hg5Gkw7lRnzG9ygGwsYCizu8ouJ+rSY+Uan3K+nEDmOliHSDOu
eeAw8zGT4tUL+pegUeetYfgaBYkeKzbVe6+8HB3ufALaMXK33EdhbJuPTQoaYDBxcvWaJ3Jy0yIr
Q3ubR0H+ViZFu1AwUTm7TZu/BWrD+1kznjunmx67orjI7qFt/UNT+O3SMOz8bcizQMhbJFs5OpWW
saigzJzkqDpnm8L0pqdptlVkhLp9N9keRva8iQIU0A99ZRRAiur2Jg9GjTyo76PBLZv4y7Q3Fyjn
4AA/TUWrRDxjDzmpoRJfUG40FLY0FgCHhW91GtKFQftS+Ua6IU8bbDzRtIBhbrMhT9b30TgqdiR2
UHwLWvZoVtPudVQ4l8C5m5cWWsmhMnIFeUBGYX0GJ0DnfDHio2okbxZE7vHWsynYyuupAAgMNz6Y
TGirdLqiU3yULSt3qAOHxf0HCw+dZ8f9qNVyBn2DoQLp0Wf5IQH/zz7DfUZehs0nNtpa8zjgctlA
hCrhU611JRpvsCGh8KjT8NYrvO4Gwt6fYR3uifeJSkj/EWgpQsYsO4N6d7/XAJUhjTT61ZnzB2yF
lGXdIK6S90q+aTsdZdjajPeZQTQVslDgSOmTjDEj4wqBHc3iEQSRUXXqYvSElWLa1JCxpuHSyUMS
aecyfeAhHS5f3bIZkAXZ5gYRsGzmrTtc5Jk82JYzsjfzsFMXH4SOAy8yeerrKFkN6TisKkdN9zWF
va2I/Q51YqunaXbSjRvq5KDZrizRQGy+qRX8Krcgpm/aH5Ftjr+wnfw1uFMO77PIVpad/2YV03E6
DBN/Y6pqcwsC5TUYPP8DTva8Ipk5H9J0bF47qo2maSkfWhyMGyOxkUNUa+UjtbZZM6Qf/gp+sYXu
XV2/9nnWbNu0b9ayGfdwAcyqLbaymdeBv9TIme1l0ykUfWEiTHm8X5tk34Oochdz0h2wY0zPeo3W
mzxjA/1Wuma4k12t31jUxzN8t0k/PpfOD5m9ghPQ3+pu3MjW1ML2oNjyIFtJ5Y8XmKrfZUs3K+sU
DbGAZJP2KiwtOcY6yFaZIgsjY97HqWCRiARaUJnZzpwwLZCT/azzuRssdS1HkxiulGqU1v2nlkgN
rlACDQHOCcXJukahtQ67vbyWQgNgRBPJUJl8q8OhXZRw6E5y1HWnnyRlq4v8LVqlu+YGjjpVbZin
gcrCInXL7YwGzO8G5gNZ+fuJJnoAKWyKXVBVmAjYLfcEjilhpVlHfaAyTQGN07ZlbbyfynYwWvkO
7twR01jwn6ti6v2DxKMV/vxfGDU5MOrZCkQgDoKxssXde6Ds4AwfpltSy6NeT9nwHbh/9kpmyF83
NQaC+eg7ZPCgm2TQemr8A6zmQTX7aGNC430IQvUWq7F5Ap/a3Iqgas9z31w6NW1vsmtqITuWBRqb
ssmqER151R7cwQ3OVjKTI5WnXqscU94je9kKooKYaxLBhqwoTEqSao85Xt2HwEVEKde7/KIo4Z8z
SF9/zuRoRKr88v+eN/jDRiniiCT1f39SIK7/12f+b/P+1Xf/2TbrbZ90GPWxX1wYujuAZPPwGhDy
a7ULvbN6dXBH/9EqTc42xnEPmEqi+9Rg0+o6MKJS9P4XteqecmvUnyYDJWtjbgrQYWX5ZpSQwYoi
uwEQ9p4sr13L7sYEPRwUDe69sYtzQpJCGUj7eDPFcX3N5vRKAOttraELlnAZMGUFGkE1TbTR7BPl
YTHufLXdHH5yYeCsPGDwoY4R0iet2e166Yg942kKXShAf064G6qq72xUQJerumY7OiP5eozjMnr3
rGUk7CbzbkyO05jR9LzpXcci6D4rFLOUP7OGzv4zaxTsOflZvqLwLIhZOHzJi0G2JUerqP9clFkg
w1R9bnaYfwybynrxkK881dx5Fso4L4Ojj6dkcCrrwFjW4DuotkW1C4W/si39lYvoqS8H5yhbGDix
TiEB1PKkbHFiwSIharSjZlv5yQB2urHrNHn2lGpYWGDiP+F+LdiANr+H2n0JtEp5iwYcKbvczR+y
tIj3lQcRGC0976EwCXTFo/aux0Qg6tT8bmMHM6ou+TkJBpY/a2gn8W/ZyJ9JikNbtq3irxVS24tK
mGZiJ+vtRhefbtmEa50AoszQGhej2dQSAem9dZJNfKd3qZlbN4vMD9BYMsUhTpvRZPnnQgVD7PTN
p20HFD1ABTdg/olDbGGkJQ+Ro/8MLdc91kYUPpX2VG54P1RLldSjcGUh5U82xJm3s+54JJTd4SMP
i22vZPGnamBG2GZ190TWStkC/J52FqjDm2aEcBHFFH9CW44SxTcSgf1KaQeykXGjnmKN7Jaa24/z
zHeOj2/y2LqArvEVnb8rHp4/+sg2328L89gjnLiq0UX5rnXDynSG8t2tnW6rNinIdOCIb2TTNnJC
lRV4YIiPTGEdKv6QPGuxzjWxeZNK1qJVAM76askxPVT1FzHW+4Zxg/icHZ1YT5HwwR3ABYoCYKwu
LqGwMZRnk3Q3/DsqB0rhb/g1xcogB+ds+oWlNe8HZ4OQU4ZsDLVZgCB0dmW8i1XVPCWixTJhUhxE
TLKuhwLwqNc9+MSyxxYp0zVGu/23us+WwByzn1P4AYEMxoZYRkiFJwutRmArzsSam1g1niVyBZGH
r7UmkyN9tNXNUV9OeJuspx5k4bpFfwZXc/s/2llZfvi4naHXh9YEWFBEE6XihBopxgFjie2X/gQ+
nmw7ZFtHF3fhqBhb1IYxr50sU1qI3ypxDrSPCErYL61rBfykyF68mqdNxdvhGI91dCaUTtdoikVv
mdm9Gt7c/kpE1orN1/dq0LWlyWb5OtlmuldsL9wZmak/VgmAH7+L4++m6Swa88Fq05BSYKLtA26q
VTIZwQeSMuT/Z5K+luLWxKTZTfYPiY6MQjLPWyJcvtVQ3/WV2j03qG6ejQLHRjkNuTR/id9lcrSN
yHkr46sjfkh87jrVvEyYcRVjbT1JLzLssd5qlHnvvqzj6Gcbv5+ytRwsjaLd2i5gKEO4gKjC+8Ow
Sx3tZm76LGyUZD0MJJcUT4vX9zZYhfeWIHcvL3G1ClsRJJYv6YjbOB9iG2w+Kj/UEI7BtEtZk37K
ry5UZT++3r1PR4jCq8yKkdKV1qiekGL7MyMVKm33S8IcEnZRomssxuVAHCvFBqTTtPwzXc70hQSK
+3e67PsaEKyROb5/puyVP/7rg++/w5/P8/vZcdkG8AvKGV+fJc/cNcAV8uQVZjQ93ur7CPzmPi+K
CJkVJKnciL0MgK6rbMkDykp1bVTPsoEr83Of+vXlPnvSy6Xe92gciovb1I94vk1jLZu+ilrz7KFX
lpaorySzbrxhPZ2uRnyQ9rLpohWH9Eh3q7hhb4KkJLsTq3X2/7qIMjZq53FpvP1fLpozUsFeMpAa
nyGQs+/x19A860WZmd7V8LED970mXcmXYh75m7gd6zdEepRtCnN66/jq+F7VbI/Ey9F3MU9QHJOq
QBD4jw2h9aIVA6OhIQkPnNPKkhqfAGgui8wxg3MMBO4szxqv0VdhJzT3B304ueZDWSbptyjqHudO
mFzfj2jGP8oBFV7isor7/inWzXndx7p9Ttsw37cZLggmy/RZDsgpcrJRKcUt7NxHgLf4BM7a/ITf
Y7XtglxHXM8Pr9SmBtI67fAjQqjI0DPn07cTvHQKEGQ2/wm/8x/SZkyeeUDLI+YG7Uq6+2AQzrLr
Jc9B6/3pH/PB2Xk8UewccUj8x8vQCnu2dLO//Xor3t+asn1/QfoVlrWhOlBHEApQ7tT1pyLJNgPB
f7j+apIzHUgCNe1GNZx2ibV69TJWxp8z2Rc29JEwaJcWygvoifrrFm03FMTK6ZuWp7CK8TW9qKHD
Lc4dtQiFosy/BtRGxYOqZsEts2E9ZLpHeimavhE4H7oGxYsOyuBB9qNqSb89IFbV1ff+SvdJwcw/
QTCCGkc/diFdR6T/CHbAzkkMZKAEoyY2DoPvas3BIzt+gFdDNnqeNhZOqIuxq/qnIYePOg3Wa0GO
p1xmUfctjmocwEq/e4pg0W8VF7Gr+6hQE9XxFdDJsT5F0LxWyqyBpCFPtDdBuy9wrBqvo+qt88K2
nkyltZ6mBna3WbnmUTZB/uTb2SqbVW+E1hMJu3xhz629d1WCU/YxMK+TlJda7VSbtBrDJ70tk/2s
VP5dqgnqZ7HK3bZZZ/DwyJgNqF3m/Wso3pChoZF7tNJow0091kfPN8ZHnBcQo8CzZoOEw5OeUP0p
88R80/XvvRB59hvT3jmgutey6ZX2a9R3zmOO98lDhK/NQvb3OmQIZU6NQ6+ifqKFZbezM8vcp2b2
U77Yvl6xZUIZP7OrGn1Wfi27j+xTYenHKm3jJQCp6dRnIqRTf8igecae5+DgabWSgbeTB9Ey2mDo
nj4N6kTqunKTpxylv9UgzibRJ0eVof1z9v8zDwOFR32CKVRWrfehWaDBoiT7WcGDo6Suug9pGzXH
llgJMez1qJQTylSt8RIHoXvEiXlayIjr3hyJWS1kEqd6jl99NbVWsUbhi1Suj4wM+UGUcp3XoDWf
i8KwP4PcPnZxPmw9IvQVYiAqNMuR9A+SBtkJ5FyLACFnKL3AgxRnClmAFWZ0FwsWxkuErJJ8N0yq
5q3Kru0OBCD0a8NBGiXLfhVtjoNV5gSmZox7Cn9mKLwBdd6V3miOz5hch7sux+XHm6v5+e+E2ku+
FVE6/W8T2uBXF/fzRd6/uCMmqxzjsq28fyfTL49t1xWLrzseVZKV6Rc4OLTshVUTOgYRXP+Zsmnb
J6rF2pi0JNUo6v2WUWPbIlylQyNrNgkx4lKx8XOK1dGGuNAiI05FKCNewrEo9R/qzqqOsKeQmOc7
C23NXsvvxZi6lar7Ndo3wIxTP7lJlJ489APwHBwrYXsKSJ9uUN+Pdav6MVd4PQoFcJU903dMG70l
91r8UE0IRyh2ZGyapmRRDa1wIbMNApZtpvazSe3wOXUJ6oVvlGx1bbpQ/6NVKum8iVUz37ClRIs/
f0uiLL2IlAHlNd7/XggyUy/iboMAEYtqOY6LvOvbs1xjuQi6Bo6J6bNWKLiTCDOXpqqb+yH2pgo0
e6ZsjVD/02eJMznQQYdeNb0K6kwTfoN16J3Rq76NooXRuvXk2fp19ufsIrv8EGZ4nbbWWpnifIle
sr5WohiH2Ekb4B+INhwf/yiV0U3pHStP5SG3lbc69apdVeNBM7JmLhLp0vG1yfgakTuNrwF5hmES
gBY3f6TOzxKMhIexrPF4XNdDTbKwCNId4kbmTh+y6tFKzWDJLZR/xqSQxNNVNg6eUmVhXyM/9tYh
6ejXSomg8c5Kh3JXV+ziDDV/cu31zQ2HclvodXWYBi++TJQMVvastm+V4b5Gren/0hy2LOXk/JAX
ZeP4zRhrZS3TBoE+NA8IPoanpAjQdaQlu+Sg7J9JxQ0yAyFHMRkIT6JPzijJHsFP7/O1DFO+DipB
P0t497MO++AewzhaZZxwzaVyUXrju+aVBy1x5yezi4oHEGkpFuL19G6rtro2mrpfY+SioxOFlurX
wRWuhkQB9mnEh+LvmOz+avpiVtgXzlJJiRjlQOHFLfG7n6/43y0sK/e+WaEHjCRDtaXBWvEhnzGl
D/TS/JH408JFmAVnLOybNCCTIYYcSJb/7Us6Q110NkytokWVGQk748U1zekQjxDLpSOAL5r/Gv1q
Ekz9c/LXtVXurD3UB87S00Ae2HcPua8+fPXUlWltTZNXuiZYEV8DfQ6bnuC+23Zm6DwABMLL4HkA
B7dISKwfW9GsFaPfNAlS0GquBc+oBrvnPI6eG1TCn2UXWfKdBhTjep/vTRTTYJ5s5aCpT9beFVbR
8gLLqY0bgrBy7OvHUfmBPBdm42PatosauD7Cl+bvDAXbwNOybyMJSvByqG62VMi2BQoPAIGQ6myo
YvK/z+LnyUNQi5Am/akTYYDU6XedZVZoY/TGWaNENwjKRCloFLILMMO/u1y6ur+z+iT5SV3XOs0A
zW4VAspBZWTPlh7nz6yN7zn8j7PsQsvMWpU11uVyUMOACLg3YDwqDfYtV8khpWOy8pFceWtynXqi
2Vn7ml/szZ3cExi28qY2ZB613DrKbj4W2XJxkVWFV6SCcAHSZucoWSDAxb4jyWMdTMEbQWhzkzSg
+2Q2TAGA/Jj7JrAWpzJ3MjkmB2SfYUzmzosRwG5yVKCmeAZONuPBJXJ+SdVBP7KGcS+bELWgFUNv
9Ad8df81TQuhyMhp1LxXVQrfOwcDAY4N4XkH2k/jwHVvU9tZxESNP1sYP6NW+L/6CVWgCdCUp8J0
UUMw+sCOh8NkOQsgMybLICr8Fzy4Fgl004gCU/NfZyP3iKKkwRPv62YRAkK7ysU0RRd8EZtjspdN
OcDWWtm7afi9hCV69eoYQe0utpBAJpxbsj9zt8bcqksZb5qVFz65Gv5voR8+yK7EOafASVrNJumq
lzbWkKC/F+2Ajp0z/FBdEq353IdPQIKDPYihZKuSaSfdoVzLQqtWSV9RNiYCuVhtbl4QBHbW2kis
22LZdO+LMVGkiK0pkL7d4iTnQZ+PlqmNF6+DXNlJqRFvJ3IyXmQTu8T+vv5+jcoFuIwWFo9DvbBl
psbI+H2irvql5yj6LMGlFyvNcCZIM1Q8kS1obp4ybubRAZMpWirF9eMEsa0MbFxWbTx75Hf5dQD1
szZ12H9f33vN/byZfymGkA8J9cLdRwJtpQ5t3y5sNfBWPQHQgjWpXYxJWt8GQIHLos6VnczV/aMp
Yk7Z1ECuonGgBDvEtAlK+147TXaqnTrKSdu2Nb/JluxPZx2jBXmaUQwfZmU6OsL/2VfQ4mj1oly7
eR2e7dxktyxHULLw11SxywWPBPw+UWaS8Yw/+t06jqFusGvQX8yxWAeD5nyv3EcfKNevOpiSBchp
5yUCxsdGhKgmLn1tP6ZIj/To/FzhQZG3JY55T/zgdWpK50KqdVzlwW8qWTg7/T1RlN/c83rE3fxn
SAFv096putgU1sfR4E6bQ9LpKNC2vEJMYy+JvFlT7Fq9M54qYrurE1jfZHeXDO22r/1k0wi6b5Kl
9WLMjOIi8NWvRtQC1EyGt7LOi4OhwAV3PIekB5hYH1PEVdZFziFpHfM50LyTIvafeW9q7BrqP/1i
/r/6J4OAM7PN6kfjl/zPQnz1AKg5NitkUTXJomdZPxnxiIR0PmjrNgipVglFaRLq8xGnOirwojmR
597h9BTW7cqwo26ZyU1g3wqG9FAcZLOyYvSpFOV7r1UA1X0YrAszV/IDWH3Uk2s7kqNybuBGGKCC
Ktj8I9joO3M1qWa1/OqTuRM4NfDShmk9ukL0PSEyFk+EfFJ4lxKKOeDq7k+JGGiNllI8Tg8H2acZ
qr65P3V5Vxh4eGswuWr02PLGJsITZ5HoA3aNRTNymIvAjt1lpof1dz/uV0HXOZ8Klns4bI7UWSPd
3JBTwsMgijJyIlBvIS8b1Y+7Hq8yFDPJQlL/mW4syXeqOMOIQgDZ201JiXOFITRfkMHDbPS+eoVQ
Fj5NIXthOVqamLGQYd7FCiUwYH/5u5sWl8DO7U+7Mh/93uveyqau18M4NSe97L0TAEZkjFVlMVsg
hhvgXm/a37Nirp98ih2P42DYD6WrXaW9EX6Y9gMyw1cZ9vikFXBLNq5pUZS7qtFhbjRE3rw24p1V
loLH0h7dsMebvGyHh7nLAD2GuQd0NH22Jqc4sMQjrfU3ljfib2xI+lsCyYDoHtQUsAEwvmLCrMU8
iZVjrKv8M2id8BxImfpemCZI2XpD/6zRIELRMkMI7283di/FRYw5PVumlBc/EnzDpM7HWQO9pIRT
iUAOHhIif98iJbHUEZRFaMcc9jnWJUsDR/EfiOGSjIe2bTndE0Q/OPtxNKxU9ONhVITevoRjuE3G
DMSGc/JAdGzcqAy2coMUxSPEQLfB3UGb47e5X1toW765FO3PhQ5u9b6NEhc5ITleu+uAqrnD3Ytb
elrj9zjem1lFwnwu8f0Ky3wR+1oC/hTlyNwO1BrEaWCkF0qY+gtnLuI95uxtMiOFuieeQGvOm2M4
IlrSyyyNqxIhhr067wdDwe3DYEuK3qDKiyGDA5R7nP0vzR5/ro0Rdx9DGC21SWMNRDKZkLmmGHi/
d6uyvpRqBbSrhkeUCtyO+t6JrzDIpk9wJtkra2q5zvIoO8e5kxwV6vEbbyR5mZbxvACYAQAs7J+z
0qtPoTnXJzsIlWXu2PpSNr8GRiquRPliIpYiATANUVcbonHCfkWksavcCrdU7iCiywyTOEgXFLUs
9ryHhhPIMRi+U3ORcSWyDemCUrW5R3CpC5eyPU+FuY94gWz0ZLZh6tZtoexi02qXie3lZE1a/RGf
tF9kirIz/FZ/iYieAlmjVTZUGVoKcLxt4nxeoSCgP8gW/kvGIdFn8mZqyMKeobC6GJ3sLQ2wX4kU
VSddZfpHXQmVo4tO77iX7dbsHWAYUeUtLH9+YU8+LZsxL98KFmjeVjw4shnO5PsMHJIucWYXb25O
htarXx2vDq6t77/JXj/3p32nTYAUGjzPNDD5O8AYG/n/6rPuOset/l6axBxmDvGyEE+Hns8gWihC
PRqjVaEzW/ffG3jkkbsi9Zv9VAYdysPgjNdmGuxDnLXG2quH6AMv8I2dmKBGEpW8/hTVa8/HCrHJ
MS8RuSw9A3pbFz7uXwhZHN0Y3vsrYDLkg6PyuS664KKLNciO2mHlumyEM6/MqQ251r5sgD1LfwOg
qgPS/uAnxKC8QE80dGOXom61soGhbfK8Jxg0seL5Z1uOjyT8wRKZSBRAJJtMb/6OYOYjb1zzGXIi
ZCwDe18Wjfp7+qSl/UyZCzVQLyINqvVpjTbLeO+vZ/KFdq8bFxVi6CWK3avnBL8Bc7m3PrMMJIOB
eqhUB3jXZaTds8Y/FegIbBJFtR4L1TSXiPV0b07Kgzt5rf9zxpPzDkHUicdRKKx/USr9BidDf8fb
vF4Orts8lED65tT+YZUpj75YVEkktIs89qv7Cpw3Lg4htvtDvhzkwZ7xqHaNrL6vwnKG+AzsJLKV
WlL8bDObKCswf8eefjAc1/nW23gRUjtIb45iQ9JurIIMS12fUkGbGCNzfPJb8J7OYOVvxeytbfTp
nOesAu9eoOvV6cF6SJ0Y82PkD4GZp83JHeeKUo9wB0XLS53iw9gkqvHGu2ud6i2vv9jJyKn4Fkq8
cPDtQZuuulZV1+K37JAHyeU3J1slj9tHu7mG2i/7FLS/tnpZ/S6ok3RpuBoMZwR8jrdoyP5+LRP2
cyleJd2xEdlb4eigu5Z+Q2X2bnMLu6ZapyhPrGHiCd/5RoEPyVcRw6/55g1o9Vp8TXrO9zW5w49x
4jvojWR68vI02TgsySfk8IsjiiHupkWs52aNQ7Toq+AGOtwx94mLDqBaAgj0h4mXho8LvNKOwQZ/
ZBB0FSD+xPGNCxVuth2aqfM6JafDjf+BAU9/rllP9n6DupqBte3bpHjhGrZHtbNE0y+1ZJFkTXWR
o032SGY4eS38OL8CGXxF+z59s652yNMt63BqHpaX1vafpcvMgITD8zjch+Q4FPgrijLBQ5hgUQPA
OFwGRh4e5HSSDPoaS/dkI+faU9vxCJFnCfW0O94jIUcJgVdCV5COUbFIS8mzKlCqs4EC/ldXKAbb
SKvO8LXtkgo/77WLDE0hTcDtUzK8L0QsCkMq2qu5WSPPwovAMezhypO8vYe1voKmSW27W6iN6SJl
H7sCBVSulbhvHtu+sq7zuJUZ88ad5j2hAoRhmU/PnP9pCpSC28fqffRfk12gBPshi7KDYobed+IA
dwZHiZnhrk31CqHylMIpNN6LhTndxlHNm64MzXZUkVSXK7lnl3+a1VAaL3CLnyYWvItdtMATIPvJ
eCyuTAy8Sspo4teRY7Ilfte/M7HZyq5Fln8URadjFWrSEmcFotHXIIj+nH2NBnyti6oKIlbXa9ch
iO5qAP7ZbVvXrFOTvZ3jLMArwbolej9i6uzbn0yldC5cHfkji+S9rIMMfp6PpscXGMPQyaDgM/sv
jIZsKuO7qS6twi0/Zx/OsYmv15uXgzjVKlfByV5VNs6YWEdgLcHRavRp27ggEHp/YmdlNcmrIdBD
vlPkPwfoYo2miWIpgJ9erbqnRjOvYx6O56iox3MgDt00KTCXq0fZLw8Y0iZgmDMF29YpXJuzGwHl
pugwmZF++EJx10rTX70c9Q2JE7czXqAglrIfLe/HRqvBiSfD/o4TT/rgjhNXoQvh5zuXAGHEh+co
8fRhhOTwDDxZHtxEIffjJdkuA6dw79NaQfmZPVIsYp5iJtMVucLkqpKbFz2wpAJqmqMOpq8A369H
1gsaaCKr6jsnt1Nb7BmqbgOAxHkaAL2Ao7TMT4ta1sAW0VeD7QjCQagcK0elNclrjdkS1bfyBcCl
8RB0xg/ZXY1RsEvaYFjLZhHapENT58My3ZtBoA5HLcq+NxPhpfBAn2GHYyIV43UMGIZknwdovjHN
s9xx6QJ03eWWsfvalCHIMpPFEBGTHPEkQa3rqpOa2eeZ27rCNMXUjvfTKcIeLgvyei077yNNqB//
0ZTX6HEGQwTGv33qq3jpAW8VN8DX/z0iETAtClczVmU2g6+YTX3pRBilNXn/VjS5s8PIrUZkmU0Z
RRyBozEaDw5aa6onlIvJbESRdpJNRdfY1RpOXmyzaaZUyW/UNa2A9VUfeheh22Yq/akhGHgpSFWE
w1B9lInRbDFuMTdyGuXCQ+nA3VTdpD4HVhks2Uc0h35oQ6zmBb4uTX37aIHobgSjBdxRRElpK3P1
8nDP8JfixdN2fwa+sv6534M9s5qYTLcItVgYonNjVKBf0HXc6mFaPcUWKBZcHPNPpUOmGKjMN1sN
R6E20p0djBBQDIDB3IMsfh8jdV+jgbhLarXYKm0ysf/XfcQfbWS/FGtrsUt+qj13fuyRlCAQV9/s
hE1IQ3F/ZRItq5lZ4ldfvPizh5ai4mVQkuWpM5Y24jGavzYpCp7/MVIoZnZWHH5d+vtGyK7KKbId
1WWx1uCOEuz952XyE0zHOxuDoe7n1PnzoV/X+lFq7EalepFdHivDWiVQ2M4azuAgcL7Z+gAlrJ7q
A0IEhFz/0W/pZX0okeh50dPoPj+PamWl4R557xfz80onQSP6VfE5cr7oL/wpXZcwm7ZIe0RPsBR6
P++fOrEPTT0dC0D4jdtW9HlewTbGz77LwSlWe+KVEDK6mpzlRWXZtFsSaTGaQ8wfqdst7xqgrW5H
V/KK+bZuvHDl6Z3Y0QVsVL0ouIZaP6zrcqAabBQw+hTVXknYQR7Ym9xEXxxVKH2ZNL56G4tKuzlj
/9HNc3QKUl27FUPUn6yofsU2RQVo5+fusrSScivn+meEdoYtjKfwMAETvGRqhIRTXiRvBN4fJb6f
v0cgM4FbpZ8hMHHky2v7yc+NauN7vn5MHL05aYQd6OwV+rMbxtUibYbiV97s3LxNfxO0/WIhyF5n
DR0FKgnD2XRj7ZCzbd5Ont3cSCEqyIZo/kNlko3tEV2GsFWSbw1U8MTDmBY7IxekGoq81z405uvc
lyUvXd7ZNL66ey1vFjgkg1YTA2xu1asHOBj4P0iUrz4XlNqlHoyV7CrENDm3UMaPHjb0QfbLA0rE
DfAjtbvPlX2BHinHvI4xX8HYj1oQ2GLXcDejHUcvOH/8CPB9+oyU9GgTt78H+Zyvg0jJT64+qmcs
QxDB0cOBYky+dkqt/GzYWC3aKTBJMuhg/vT4pvvlMkXR7xlwTPMMugaK9YfUcO6hpl+CqdLAPLMh
KWdvOv+jL6isGgvL2VrLziKA4ogZ67FJxmmvdfEb8IvkwcCf5UGe2aYfXoL+tULW/gGR+uRBnilR
7eOdW15nZLt+GrO+LXF6wbISEmjbuPnvLChfy8ivXz0l46YATECtK8TSt0x3SVbMp6QL8enwA9s9
ZKDaZV9vjzPOHOjQIcq6N/8PYee1JCfStesrIgJvTsv79k4nhFoaQeK9u/r/IUuj0tcxsfcJQRpc
QUHmWq8xB/teCTyb4QCJBGghu1uVXPN94AtVk11kCVy3usMuE20ZIrYb4Ls6imtmerGt2AepJbqK
LCdkWFnpThZSp3iOTevUcvjAqVZ30h0nX9m60i2rWdf4ql5s2sna18phqZY5EooKcBpkG6IHzNqN
cx4Xr05AQBQVou9OWDiLOBj0uywIwrOqQvq321j5TlCAVLcdvetpmm31Oil2XYTQUxckJ0OzfbJa
U72pLcUwFyLBXtnrK8iOZnKXRRouaYEVv5r4JO6ZrKZ3+li25yxD7aluUJjMOuwiYqtEs2hekwuv
AZNsq/wHvjTIIjbj9pqJerSUnRVP7RecsL1J/uyAyWC9zuCkXLt82UtZuv6q9D0cH+N/ctBoZwef
wHPTVdkI28r9odipvZV1jhj0s52TEluYKW4dafkSiDnLzJgLyh2K89CIo0W+DaFNRQuv0JZxGLi/
9Cg5khFzfmhT96Y6ofINe0piagjYvvfTTIc3SJoxeD1iXQkGPLXrp9ZwpxVWYPVD1NjjemT+etcZ
k7bpEsc4e3CDtr0hohOeOOneRUEQYsiEl1gbxPsCmtE+D7yFkyCc5c0LufaliOfv7wY3VbA+FI62
mfLOfMYIvQjd4UUujKPWiOa67sf31SS6Z9lQAcgcUVI/Ow4qZVGpOsV7EqKB1EWDvxnKFjh142NX
FZluvcF/7qi70ViTyujjUzEvVMM14LwVP2RpQtV/Ad0X3ILFZjvMIPwj8w/lqNsxISgvN4kdDdra
6l3/WHmIL/CKbffoJo86Iqv4vFu4lpYTqkAOc6i3Pg2/oaeJxmK6MvUm/tVo5i/gNsMr0r2/0sTp
91P4Qtx4PN0GZXKMJofrso4OiRV4xxoxiBw2tG0v6qpGqSvozZdseuOjGL0hG6xfUgE9U/RF/NYy
mYZUobUM62gljuiv+NpXO9mKZR0TBswezrI1wh6Oker47KKi8OgN6lHrYGilUIyr5p2wFA+Sqbxd
V5rm3amIYuWQqNeeVU7DQxYBbUpHf+9IfPYVh232JS5MM2xdQrcDtO4JJXjRygwsbBz73DqgKwSy
XkfyKzGi+l4HLbMCwmOjysK7zM7c8LMYsmOQMxdfjNnW0IlDMnlWd8TqmJlGiC8DunRzhLJ6cxGq
uR2fG0vfAgCtH1QG5ct+0q2tJ1DWIF7NHDfKiOEqnrW90lFuZdkch/6wLcD2kW6ejEeish32hZq7
RjzHWbd4Hj1X4zCiWzOQ+JxbkQe37/U4AtHjqE9x+zgltdhbftgeMVgS+9o2m69rxq21F2tD9OWB
AHS38ZCke+gw5lvacYfjqtt+d/RE/6cf0kUwNkzqBI6sRWnYUHu0z1bTE3efUl4FzPtOvbAXSucH
H1bvKDuLT9paFtu+/FX2VXlPNLN5QHfuXVY7veeua0aJuyHU3dPUkFSsy7RlGKQSINRy766bJu9O
rg1q91oTEj7IqjrIraPbpwf89ZyzXg4KFLnQXMuioRjOWZsXci2oQlyzlHGNKeh/iJrf6qwsU/aq
E+8kr+xWL9duxZJX1zo1r7fTCD4rIgr3v7lFwSePnri/Mo9oK1HXJOCNH2lX68aLZYBn0RBkPspI
w604+V32bNTPjd1gFkTymddimLhbkkt32FV1G4XhuH1gOs4SNEeDxFYSI5XQT7sG6toW5nb/NGjY
3NIY/YQ3ug1Hs/uoYSytgLBMJxPf4XM5JY+YXMSLwtWVb76eHpyQpx3hqGlv9zK0lgTfTe6jyFr1
HVyHv/Wg3m81Paq+Ybcjt7OLpt1kTqfuOsVu3sSQEpJjOzXC/k2v6vpgOoKIlBGTzeI4yLcEKzIm
5Wkk14C7sP5TM/4RnRtAZQev4aaetmTi1L26Nn97oHywvRyoD8Gk5etytIg3zMU8JOruaGpykMUJ
yfwFTq7pWRYde7rLGVWTISPenPEeXylkGDZ5azqHOi4wdNKdmLp6QIen2gwKsRNVz39WSohCzZ+u
xYh0m+w6YsfzTeO1jdogeLGm+jn01RyOBD1txTgq9Da2eMaftbrGsEbWydaOQctb7vG1H+Y12S8o
fP3BU5s9/Hww/V42bC2ErN50pDIXDTJQd12txq928Y+h4w90/YqE/tkV6AtJcxQb5v0pF+n7zWYF
t0mAFdrwu0eBAsmp4v97NVqRrbftq39buwSNYBJA7faLzL981IWeBafRfJeF2x/CdrNp4eA4sZEp
M5kt4xMVMEgKm22QqJ9MgMAwLnW33CVjGp9QJotPk/zmyVW5iC2rXoz20K6DEnrvNbKgquXf8QMZ
SdCzztkmRf6dNGNXHfPS1l6OV2pP1bfeLkni3V+EUT6y6AjVAFQQGG8XQRKP78TMo3XW9wSc0qg4
Wm1mb/yo6I5GlajALJFwKcChUSFrt42nlQ+ZVYN5ioyK0NoDqYvsUihi4/kmtyIs1zWkUtybLBQr
Oh2VLXShfdAsGgxv3+w3Udy4fHQ6ZewXbqYTO9aKAv5hz1sdEQKGNagCozgM1VAFkbL0TfUiYqK9
eKV2T3kCXaeyDI+B67/JVd0zxy0O0AWUcEs4CzfmY1bgdLxLJFmmNb9BqRkvUA0iBxqJP7PFVfWj
nHOTVZAgyR4kh3GOwiWZ0Z/rsQz2gxo89H+qbo2yrhhFsFdV8SD7y8Ys1vTVFIKRKHPEwQGsbBqZ
RRuqQd1gepitAvTudxpZqEXu18pZLuoq0fd1ZeIz/G+VXGtifN0SUyhn5EUPZOxLRAup6ghWFWVS
3qNnQhy6009Rq/sPrhDKbCue7XKzCpe1VfoPskHphm7lOnzsZVHUA96ApXvME/Esc716YDq7iDT2
lcsiVKTYRtgiyxGv58XYG+MlRDr1MmpivDgNtyoZLJ3RJg0JeCmUfc1x2RuttzWV5BtC2Y9i6Muz
/D+aRZzuy3L0uP+IWi7/tKodBI5uINZbr/FmLiAQkEAoCLpja1Mmm8YgGL6QlfXgvSXcfwYU5D7k
I4LCrvGYY10S8ETIx6LUIm2p+0O0S8iuPJVjl530RP2REWgsmp1F5OOtqf3uUA1oaki2LOS9cW1U
lraVRYwpmkU5pA0Acrd5zhD8T8EOW8Ax4BiTGfcGi/HjhMjRQcaxyikY92CsYsRPsASZgQJubJlP
hGDzBaqxxTFx3fIEgfofLbGLrYtJwSoXszOmG+B15U+8qSiFDB2ei4xUed7aF6WmZHvRyDcB+3bZ
o7In+6CGAspLlD21bhhfCibVT059wnUCvwV1yn4pCiEX01PTZ0gCvtCmdR+iMHxND3nTGTxq9Cgz
R0D+lHUHqmN9tQoXPoE8Vzy6vQkSwcZNDeB9u2oZwWzzvrae27LOtkOJHXkYWRg9tL11IJI6K6RQ
7G0o4F0Dr3Xui2J0/WwmS1GTEkMLlZjsfEWQ2CKSQppylFfUqHPCs+MDJlvbUAAcFOMruL+oJnVv
kHjL+nv0Ooz7fobvoSKwHFO7PRDDBssVFMky9ER30Gc41a219aed1iapv1Cd5wn9cRlYVEKyfYtq
FO15rpN377/qZENqVumCkFp/rJD6QXF1grueK42zaf3yvSsMJh+k3NN1ZajxSS5QR2DSIlc1x8fa
ow5XQOYz0LfvaeUGG8xV7C3/zvG9zNuzX+foFaNPI9F/YPs+RjeKjleBbiYhH2GW4CWrESHVspAM
b8MMM4ApCxvqBHZcvCeBO6xJdKrHeEr6C9lvbDTsmJBbEgHJ0EvSi6qtPUiwWRaEO58BFuLAAAd9
7AElKTievOrcuKJeyKLV5t1O0St7ZczcYEC53G3f6HbMU4Nj5lvuSolM+N7wFQAxaI6bHiSwMYV/
P2baeAU2IgiPViH04iv0EWX58NQUxmtsR4C8x7L7nKae26OoXrluMo35JMCV8qQvwjB9BjOpHzuE
Op9MpwbG1+mzYxGg9QQLA4iMznPoAgsTTR3eFRNBdm0OXSt8RFaF0fsHM3VUBC1wvpwS7ShZDHo+
K/UziznktiZIQWtHiIkTyf2p5ukGt1snw7jEIcLfIPhIBv5WLvsAypyePJekuAHOjJ9mMltUt/34
FPL53KSdhj9SnuVHhksMt9BQs+yF4YU+wveFtqmMJnu2cEc4pAZ5374MyfnhJP2oOPHCC6IQYWh1
VyqBcwxtp9vEMHYfRSiwZwst43vRMhObZ6cMXXe+nw7rKs2zzTCnf7NgBO2j+tf3rJqm+q5tEIuU
r12SnNODF1rLgQ+Gn3efOGm2KzMyulOIGBxW73ZA8JYGdOMQ3gqjt9avi23YJd2uK4bgBY7XUwrO
WQcefxpxCH2I045x9dAuKtKXD+pclYU2sR+/WSAjO5kW51P710Wh6z7oFaKkEca9sr6SVfPCTFNn
GaazOhou4EcxL27Mh1vdVNkYAdqo+sjEct7cVx4s42vqOTIdAx2feeDPS/ENdhkUzBmdlUUKDkeD
sZLQLUfRzYd2DhsxRkfuYLSZLcyy+eDVo32t6QB3ixAYqdtA78jKgE8cEE+5kOjO0EuLra1MPzON
ID78EvFYGpWxrHWiYxI6a4XZ76KEespWxe1RvOrDdNeUegbGfM43BnGgbzCYvxsz5xwZup8zQe9f
Mw8VzcLr8mVGnuWi9Giwu3Om7rbW18pSpO6/dbFu/dA7xtoIRvbfEQpw0MXvSWiORbMcPT3dXrEk
HvIHWDbwJsTSwD6Qi6w3QOhT8c1Ezf46X3KCyFvVSPVbZyc1SbZNgTjEFYivvjrKBKhkl8i1a3rU
9tVzjosgSe8TmLMdUk9Hkqf6P05hnYahqT4MjalE1Ljg7QfGd0kCDAlZvmeczextNbTDrkUy4ckK
EnT6Cch8DnHp2ofJHO+MzDv2bRRcqXkSIBVbUJcbB/uFxG6kDF645utXH+UChJe/xpj0lxIxol9Y
xVgfY7vHjsANpwS8JKN/svjKZtIR3berTjv3WLWvw6C0X5us+ubEGIdfX0p62XqnBu2uTRamxUaf
7T5CDaAeQvD90ZyLtisOMLGGRwUZtNyawmPjoovqNJl+qIyoOzlVX0AWz9VHxyE57edh/G3AsRuT
WoKVtc5cZCYcZRjmWJU2nvoR1A8j8N/Fam5EoUGsQLfWq1am8cwWNQTFghReqB/DXBqI0DNkwgRI
YFc/qtY3Le8nNOmbcVf2Q/gG2GMzVkn2fZopv6ZbVsdqmlwEQ4pvsj6ssTbDvG+8tOXAI5k79kI2
CL55DMEOU9kUPxszRcdBx2I5WsUZM5uF6lrbqTbEz0BrvhvckY8syMBW1V3yAgKvAN46lA+dMkSb
CFFGNAEAg5KKcg4kFYfOvWsT5NBN0TofrQ+YCChGeBKupz5bAYoBc33qNd5aTWNtJ4ub3oW4pg6R
vosd1V3j9LvH4cN8MEHPrEazbHdNqs+g6n+LtYigkP0pjl7V7MjTAzqfQf28J1BZuC/1WWQh6z17
1eWOiaDZzKNjkg5yYUkIvthNyfju6GDlU81u1lfop0CUKQ6UK8UrCJielJJGEca4cADwzhDzn4ZV
Eya8ixvV+DZOvYE6YyBOwB+JO5O3W7h5WL3Ltcxvf6/Bjq3eIbT0C7kmW504EoAPFkWkepcm8fLX
rPnmz4nwqE31EzkIm9CJCC89mS6sKOz6ZZgqdMeA3g2DYpxBic++hxRj28VkKxugAc7Qu1pAwQ2Q
SzzIVj0YH9Uycu7lPjAEvW6Ue45DDKFM1/3oAP6ZP7apW+RI4TbmyS5995nR4k6BDfjh4hu2NRP3
d9rYt4c9ElTds+Fb4iw3l+nkeN48dfx+5VjAJCX5TtLwcB4ydlpto3Y1/wVUvcfmrQ40YxcMZFly
IFw8gbGz+toiGXqi7XG31LAZi1IF2FYSzBQBA4txt+LNVoBDW/B6wesu4QUeJckhi1zrdQy14EwO
r12Mbmu94ptk74C5dStZTHAPW/e23WwFQ+O7xmkfEjK0Wz2BNkTqHv2cr2WfV9q1nWl4gVf7MJAV
RUOjNy0mG2mvPQJRUB+bGRBeTFg+zyWrihugUdiuyKJcJOmA/tsQ4BGToP7hdNZiRPrxbQijYNP3
TbMN9Sk+gM6MlhOW2RtP0cq15CE2Xq9dYI5dH1L5GRwn5cUPGXvKp9i0eHvUTAo5I9U7liPsgTbV
yBlE1etvBzecj9NgsB/kEMZTdBcsrqMtSJlEy3RQEEfByO76KTYEFpt8+hF/jLBKKUD7LsggoYY7
K8bb86PDJ7o8FyJumb+D2kOA8iOafG2tF7Gzk930aqGHub0PM9Nbyssgm72IeRU8yHNuCsUEfuZF
vN/SOy3qx53aFeMRXQ6ecbn6tcws6lXDWcMyU3/TlK3trPrYNw/AjY/m2JqXGgXIxBys/ZXen+E/
uoS5TtpfCm7p4UQS3nLJZcXmxfaZ/TF6npZBX0b8mUqezw7w93XP5p/mfkqttTmE5gJyXH2UC2QG
muuaLGqNUx+neXErqtDOj2Ox9LD/OjUboYfdSZnXZYVcs5IshderheO1BQGuciHmT4FsDhqb5r9W
8bx67rwUlpxZj4BpOi8+ykUYRrAj5GrQp8kxRtvr2nKr46VJgiD3PmWVpbaIVs8TYGhpd30+eHce
vhp3iIyOWwOmCr8FmolrjKwgJYa+2DLOPRpR0RyhCtRAhpX6uvalTjaoc6vl5evUJX8LSTN4GO3P
Vu+MO1mQi3iOJCM8hdKcCB+uVarZYjmnorc6VhFzhcwFlJ0gSnDbTKtUfp/UZUqWlNWmsyfGEO4o
wm3vWm9jHXk4riXirKXcS6Mwp3olV9s+26tmY+1laWgrRsa52q7JvRBzwahpivX+2LqG1aKF6qKD
QDBrNbshrBwsbzcSLSQXNsOuonSI9/JqP2Coh2Nl45sLpobWPcdWD1HhOOsmTdNVhNPDqg54kQ1p
Eu8h7Af2+xTXTDrzLg0u1hz0IjqQXTDsbbZMdUnwzkVMXLMLYCdFXZSNrW6jwMFP509v2aec+6g2
oXNm/1hgamsycAgZu9HFNQcy+H/WZB1vw9WQCrJ7c30XIcq60pvwp4E70I44P+qJhjM+IrFUrwdU
1MqynJ6UyB+fHAW4WOSOBXBLipMflXtdRYJHFm1vGJ8MtPAyUk0Pcitt9qcpKiXbyh4elMVTWOgf
sjEdS/OEquFOzGaNTtb8XuhV7BxudXbM/66MGatAqYIwMHMFvJk1EAzeUxBZyjZzxvLgi+ao6LPy
qi8ONh50P7XQ+BG1noJJveJs3DJW9q0tsvto5O/YQt38wZXKnupYiyWCMPZ93Csd5Cw/2LoYTDj5
+NrG3qHqB/FJDKMEHBoPF601FYbR+rBsM4Js4L+TlVN6I2afC+kydlt0DZo/VqeTJpvtxzTPD3YV
vHNIncioFAp4bEkcVNMItUibz+GaYdeanI/27AdRtU+ypl5CLyKzYCfEklL3RTYmyIA/t921ZzC3
w2O4GxHExu7A20gQq1G06SVg5jo0bfZqWnmy0Pu+/mlGRF8tk2c9JHKmFFr7fSo8xhxeYz6FWfrN
tL320KSori9SYnUXxY/2VeI4h76qVAAlJDmIfKLJPrrwLYWTPmRQUB8HxeV3zspipZeV/ygXniY2
NuKCd7JUqjXSUWWlLmVRblVb4Qk9geKSzPtIQEftEscO5xkvYomwT9axG+47zbNOpuH19/q8sEu+
5j5+AutoGvt72eC1bXdMTPNakvWdmw/3nMIdwz/jGKWErWoHA9mxV9CSmBeouiL8Ni+GePJXgcmg
VzaEceARrp/7dEaDjIc3hXtQgq95bkXvfk1KtQAtced1UbnrgYfuLduFOVeS8m3LAHTKyOnPgWYZ
Wc6zpDsD/p3j0LfaqbOcfdV6e4UHBWaCozNT03M80Ft7AC8XKDnveC/c1ZB2urSZXuooKJ7yFnjs
XLLbyn9C+H0h21IRqc+tc5JNqgdGgeQlUkTTi1xk8Ok9O7kWpvghiMtkQYQu27RhbByQZAGBkLdk
T93oHveH+sB9QxCmmnp1KVeTKS/2dU9863EWBRlcrUc9PEW6b8ZfjuOTHhnNroiw2816PxoXvRIe
+qxikWo9GgMiuSiGmwM8RmZ/DfK5OiSI0C88MT6aeEJs/NKq72tPnEVT5C94rEPONl3BMN/NXoIR
uyHRpf2mi3VaNU9shSnidTB3zpL0kHce6Uf9MS8YDwCXdWcQK5nQpMzvlExT7iqIondqUSqzMkG6
Ivtarse5eK3LCXR4zg83eG+HoX62IoIguPUMC6dUSJjYkORI13pqTiDI0btjM8QdcnE2uk1yutA4
iruuZl0CSRKUnEFUNFEg7kwFjkxlwUGapQW+qArIOsuKTlCCO/jW9BCMFFeOiX8pT/7edhzz0QZM
/ajX/j6Yiu5NcTrlEICfWMpiaiMXaaeNv5XFGgMbhsbGdJFFnq7pwc0A42OmVIOShcMZqOkvXyBV
mLhqde6jBAHltjBWo9ODUxq3iCA6/5R6SfJ/LIpXjBftVevZ/aWAub1nZtRtACc9JFGYrq/he4Qn
7vsJwwuZ4FEE6vgeA8O9DOXDc8XPreNP5XrKJSRh1r+YXQSbTQt/hI4VLaQ75eDY3tI3etDFrYhe
RBzvpfulm8DzQHGq3skiqpI5DJiPVMv8XaGB+0dYTpy9lnc7GYCTCgvlOcEf4uR2MIawWlA+klBE
YDjG6V5DXOgu9OH3Kh2qumaPV0wYFBliqJ3zWKbi2ZhVdccitVcmQMWD8FXzkjnpT4sTn8Xkxu11
kOwSl9ojmf8w9ZpAc/NPs2ROTHWtEuEpUAxiVHgXILa3Fl4H3HsW1ryhY28NtzrZRTYMlvp7Cymg
kXe5DnYQbbY+mxDmbP035ubNQbVcH9QREpUTGKQVOl3pQbZmIbnkLrafTM+El1Bl77K6cnVv2wO0
WMuiwtx7UWR9cO5Gz70M2Ls2FsN+/qQ/S84DH7ZJeUR1GdEOUas7Gzm8R2Fhmim/oZACGbI5uMrp
CIGGwRje9b7iHuoAAz2/HerXvL2IpLurVMhFeRq+INIVvkbgXkirGsFhZIxzH/kG1Kq5h7C/OYPI
P4l6oGZAmo1h/URIIS6ztTGE4sOpY0KjfMWhAQKWq/vsqekFPGcBtdoZ8pwXI4Eo2QVN0J3SB1tP
UyLgar6LNLSm3eEnUe3NCtVkwKLTg0UGZtn3vfaJf+rSFQosdX383tZG9do2dg2BqGf80kEKKCKk
o8zR8J9TLC4X/twXMfRUaTGHK8v6wR99MjU4SR0IX83JoPpFarnVtsMgQYPAMgxZfHHhwS7dlmA/
YAio3AbTybbHgkO1wh7BaDfLFhnKQAQSrehRLmDPhxrOHrIQKGQYXNH9tAE8Xtu/7iP/ZPqHEtEM
2AmDUDvFWglyPMV+vEBWUSYL3ShLFnmFdzIC09qr3VyufFF7/MeXswPLQrMGJxEUoGc9EpGj0qpb
cAQkE0XJlOhaTBmLLhq+UdEvBLzcqywUhOtN4pDNlJ3nkoV48gYt2/qgMx+CvGCTTU+9yDF3rqKW
L2ORRMuyN/rHRsUUBO+T4UheWJwAi6LK6bnmY+nlnb+JPxMcXi5pM/gXueY6H1UT2Ocv1Q23apEV
RbspEzTbp6kKt5rbkmOLYid9BpHhAN4kzer2MI6KEKV5S7OfvSbBKgewuHxhGh5yS1UzmvjzZfGd
PimfpuUXC01DqsxT4vzSQdm84MDS4yx0P1Y2RshlqeEGzYcBnkWFQ4uRl8t2bvbIbNwLtdAOvp19
kyW5CEGhbHWtWoU1kdjbwunEPgIDtL9VybXRs353wypybDgMZSX4MRK6OcaNSdW1Qfb+XaG3wIPa
n9fSbYdkNnN9Y+LVvrfS/8eRrlvIw6FRRsKl9d5ue5FngGiD5e6b0MVBvNUZSc2nlYuoxK56vrA4
G1FfwNi3XQkDHPBtc7kW2T7iiLdrAz+EK3KK9TyGSY6LbuD//DjafIhqPthfl2TKnsw33rqAYbje
OvAL5d5HO/39m92OEFXJXgtIlNW6/yNV8+qc6H7510LW+YORbkqv6cEl/9t665yaanlmXuOfBKbQ
/7uPL8U8AuIb5KhAfWmQ+5V1DQTUDSJwfx8r+nNU2Q/wrnfCEw6tQ6SHbpveTu7LcQoNPRKnDiMS
X5EAhs2CmXCeL/zBDq9lCwDssoGjuLz1Kfv6d29ZJzt/qZMNX+r+q9/1cLddy8PlRfH34b7sq8wL
zlDu+3aaXw71ZZPCm14czTeObVFhUzv86BMrf87MOn8ezPiblvT5OaiC/NlUkHhQ/DDYysbYAVHZ
+tWc56UvTOfqQeDtqtRa2CxrO3mIYuaAsjHHhGtld4N73RTpK2834cG0lK1d5ijYlQ57WZKHBzZ3
cHLh3F03FzNoNUJUUDZGDcLtkWeRr5qPrOShdsGe/l6W5Km2qEGrdpE9yP4E30EADo1zPYBTa2LL
VFtfyVZRDPUZGNKH3FwuJiYKMVILj9cqjfSZmQzeQfZvWuTX8NICLz0fvQCJcPIUPP36rBXNkrw8
ZKvr72fryNg0YScYrtI1Zea5rtuBUMlcHIs2PMIm664/oJYZ9uMgfvhuVe/1yGyQ07CyvS3qCRTY
2DwhZobJja6MP4sAUjGs3+9qWjhL0x7EXYTmwcHvEX5LYrV/Af32vQSr+dMbkz0Rj+qjh5G6cuOy
mhE0TOdaXtEicfW3HLN4S3TTT3R1Hs1ACd9qpGLXWqEYoIor+6xPRrtKGj34Bil8K7tqnfkP4xXv
2dSx7wX4nx2K0R/vFCtSmZcN7acxoQEz79Ul5cT0JnIe1Z4xN3Yszo5UO6Kpdu4trueI4MdMZkqa
WfC61937zgzzvcOXnllMdhJojWIhGXi7tIC66YJyBuvVjdsSVitAI64ktfnSNaOiEn1tvFdcVqpF
nxr9dzVp71trGH6ZyFuECLYi+Boz2Ymm+pcaiIfeSOrvIaTORdgU1qvmNPDLHEt9dBE+XHfd5F2y
CjkJ5FG0o2djt6URFd6FU1CdlcRrNoFbOPeTwMo4Eqr13DREt8BPJx9WMH6mvqP88EdzG5sTuaNs
qZKwJ9ZsIe2lqvaPsKt/dPDNPswQ+Y+oJAs0DSh5961l3KNU0m2KBjEDAuWI4AQHV+eZ5K7eS73l
HFnvTUV8Goge6s3MaPbAquNnXcPJ3gvRr5P6y4J03UqQEDyIMUrfrW53FXWG5w7DKtdXFvyXDwTH
uWEuQTrXi/86SNdB2Sz+HKTx3L8O0ps+GKV5c3mQcMq9A2pj6TujS3kQxHvc60Hkqbgx3vDyIAUU
8duVlPOV3A4yX0mTI2KrV7l7RoIOOTWpTz1fiTwIvom3g/TzleggJ1ayV/j/vRJ5LjqvA3kQZnju
+XYl8XwQZfx6JfIgTjj9PsjtSuQ9Aa9/L38H1+mjBYYj5r6wy+wumxdp28eQQMhPu9gk3alOhIZZ
iTrxHkDOm9e3rrmQHccIclZZGmvZ77YDWbTiTW92+kX2zOGwgMMYgFv37XB05D5kt8bU/4l5EHd/
9asti0xNG3Sbvzp2KhArIIsDLwXO6rpHExGdTaAPGCPMlXIhz8Nn7r4rMixY5vrrORduMB710QAD
9j99h8zWLySlb9UmVKzrzlLyvLrftifZeP0phlR7ywptxpKxn1tfpogY/6BVu5WncD33PCKQrUau
WN86yu1wsnKYdwzt8kuDyt98lxNRXXxp6GJPg9znXb7Ut0gFn4lZX2/XXyda2UzTp6I5y7rb2QrD
vLfjFjuP+QKuF+U1FhLOnQXg9M+vI4/Dq9BY2P0eqwp9J5ClX0/TFL33LhwXx3C1kzYXZxpB9D6a
ln6yogYxmLkSsnq8HixHg8NFUYwdEYa6eDRyYhOqaB5x3Yjf0zZNd25d99cd81HHIbZoynMQYDrJ
keXGlYKRFUiWZCk3mhzbXOUM+66to+EcClcVT6qR2/egEN6uJ5DbOiyHzLvuGnJ1C3nWUuCNm9Wr
NorrebJldywtE0fG+YSCeo508Ebby4syR3eLbY37NBmKuO/1DEQUV+MRUdzCiCs38gdIXEZ9PjC+
ixKL4YXXOHMRuvmu4R46t8TXZi7qpLpXiV/ggjgXET1aewDNeYt6FY7wWCbJ+ipurY3jjeZGFksf
JMkQ5dWdmvb6c5uXBIQ409qOygPvfIE/AntTwNWiuajC6puLrtEtkYfqsf8V+gXJEibTc72ptwBo
HZHhQ89NG4bus4RhcW8LDOYDGLayl5aUJobrqI3JXl7QdZDq+/YoWxO0mvWuYvrsN8EFPRbSt/Jm
Duhf8BfQrzvxtRwtmsy6r/w6QqPMPMitp6TM9n2Nuq8sen6eLi0SASd5KK4pQE7mLQ616owwjHY9
bdT6+7WbG+igzqetttpjagbDg192JQbGJZiQ+eLmxzRSiR3K3+D2mMpWCGqmeG/ayLg+pnJPmmoB
9MfDAzFnflQEvS66Zfz1mMpetP/3Yxpp2I9N+V5ubNbIksnHVB5vRD8CuG2RYnjPyaEycegZJl4f
U2UK36638c9jKo+UwYBa1EnCY4rJ+n89prJb7njcG4GX+/XCeUyd1HCeUAYS9y2PqTykiMjRWEFb
Xp+k22NKROP6mF6vbn5Mm/kxlWd0e0xla9u2a28otecomFDX/fOYjkgjMbTkMZXdJpuQ4jQ/po3p
Xh9TeWpGW5cHtW8F4pXzc9kIa2kg732QrRkyIF8eU7m3/yPtupYb14HsF6GKObwqZ3tsT3xhTbqM
YM5fvwcNW9BofGvv1r6wgEaj0YQgiQS6z6FlWtsu35JLfy5TpMPJ1av7jrUHalgrlxIiwfuleV2m
aZbijCSoPrHUel2mNCbIHwHafl2mYyUgk7BMQcacALXOPNCQapmSQ3GG0wIb5Ognav1jmZpGjcw5
sS7NHmyvvdFn8kevr+cnjD1+sBNXLlPSirhr7CoPsfzkDzBEXn9NqbqhZTrWJdBW2yDaNmUePk9B
Pa1xcAs+IoRdP9GlKLYpMjlkxcbmzCYOAoSHCX1SiM18MXpO/WEoe/YUJCAJBUsU+FuuJmYLuEzg
kwH8BzpZflxsa+Tf3GjUQ46kBbt7oE74t8Hv4eTPS6pSL9anxwYRmRcS4RlqQCRQDJbu6yhYlNhW
4fqZ9Me04wDnRPgOuSXVcvtjZpXOiWoD0iH2M+unBVWpV1p3P/o4CqUGR8TOwdCQeKdGAbMNzlA1
gx+pw6wP7RHISOGNygDeUXy55u5A3co6yU/VPHxTw2D3E0/eRWvuyTmG7dbzqCUvahivdRhOUptw
T8MMpY2wqWaSd09qrpnWS92q6h1VwfdlXyrf36tRELQJuL6pN5Dzi0/TM5CVCyjDDVkk0RSbiJIt
o+T14y9d7dHOtKWaMjfN5hUwkYcNdSjSRPuQBD/UIAjVitf4sQvkkglANf/UAoJXfNJkRq0pt7a3
A04xdm4PfuEe6aFPdPGtNFxVSRNsOBiEpQzxEjjyjnQEkUMNWZTW4T/0mnIBT1frD2So6cCG+16v
Roylxr+O9e+9pi5EBEB234uJscjQ3VhkydGBz/Qfe3WWjQ3PxI93rak5jwCbqk9l7J2MIC4ZXgmR
stjMfFl6NT5lqolLB7aABUhhwCQlqi1Csh9bdwjXlu54KyXD4V6xT1sE2ZF10pv9OXxwXVBYXs1R
CXDdZ7ytIyu7szE0j8diycTuozQnvKvLRttg6UxLktHFRJbY0XbiJ408piFy9mIEpvlAFdKaIy1c
AMnI2SsZNt5H5LAjYKARnpCeXbNxp0fFsCA98jpGCMSlQOC36kod9BBBtwCTOcu56sfMx0EVmEjJ
Eik7zhRv5iFn0mGSmVZkHUy9+XIzxfYuBXbOIw0n/XVi8Kib40HaEjfPQJi16gI8gyhZYdXeVu8G
R04mNXiRyc/IRdlJNfHRSHnnru2y8s7qNqJWnxYtYEZ2agZ87GGukWvWAl/+bVZy3WB7o5l/q5ET
zwseJv9EErqQelKMz3WbgAP6ui6MGnnlvYUDUCWzDFA4ZgOeeJUzTRc2p843TnrVzqt+5GzlN9EP
hLU2+ynJxge6mF4/PuDk+jCNhnZ0wVkfrzMXT5BBxC9KY9K6FNgJgPHqOQITNdG/74r5mOfBgdSQ
E46GchqqfRuPP+5GMHtWbRkiFBY3NoWREbxugPI0rSU1cDLft0O2yhmWyI3pcMYvaZwM2JOhoaSh
HJtTTB/03Y3m2A0PCJ52D+Sm9LhHXhhexMqz7BxzO3oIi/WNKZFcemrTcCsNi3mhUhLh/Hq2tI/S
N5J5QcG2hhYAuY9mbLL7bDNoTr2k+SQdqZiH2oo7uraiBulLMgus97Hkm7lyBjkKaTctGGDcugOV
6vUDolLM2o9+EiUgrxDTL5V7D4RAbne6kSUm4F5Aqam6j11UYjMaxATColRFqLpzQO7Ba5VaOm5r
O8ENJI1LRSvQwOkA2gf54ZAi3YdnasnaGFkmzcpZROQgYuVjXZOfmtLO8Ba8GEOvllNLDfTR8DD9
4bV2LeAGcFseT5Dc675krGSgJcYFycV+vlD11J9eW+5k/M8G0sPJ8VtnqteFE+0dZCZQ3381pSwr
PWX+3iOlo/q9Z3p2+p86K/z1vVfK9L+auu+iRnqvi5K1gQGs/zL79V+cVt3uzN93prtTXr93s1OO
9abH6f6/mFI6ytR75uUsKJ27ftoU98vSnAfE7WLlvKcn7yQs63KZjqa2DO0azxWzZh2oRJc8iG9l
CcKO8K7ehZm3Vu3vdSRZYMEilRh3v/tNAo4zssAsKwTix1/loUPa0Kt9QI6hnDgJ99Z3bpDJv3uT
GHGAZ2wRF1vZLi1KW7dlafevMcgEXWgibv287S1HKqrVDMi13a31v72SNu7mVVXp1tSIygF1z0Po
OSZyg98mk3TwLgGhh4TAdj78Paqyc9dPjUwqahTVg0p33UhGff+Dw6QMQCnAFFrg+BDr6j1z8haU
ZSrdCFWLGlPJqKQa7u7rvfGU+zEC9LfAGUAi4h9r/v81uFwgJnKNQJ7hppsijpag6ANxPWhYlsgi
tBD94Xl7QD5jkxiglM8lTn0WqcAUyLBt69haKnUNM7elLlK6/tJNAafsCV17tgA98qduHXf+c9MD
BZJgDRLYJd3/4IOwiyfk/5sPd3bJ37gBU69ezTjLFYjsYh7ufNCbzN9PxgioL6HbCX97AcMg5uFf
fSjFvf2pe2eX5vc/+uA5Ld4qDYCR/e8+AJ7Z32tXf+nerv7e+fCe7nUewNigfaoYoraAo4OQK+TR
ZNg/KPjgIw9Fm5e9kQJ/mA/NI7UETWgefau7UE3Jq9pCbnyU9gA2cupHagAFQ7rL/AjhyMKo6jEa
1WYCPuZZyUvDQz5yjECDOR56AF77vXeZsOOhVKgUVXaKk9sy2qqGOecWAPLaj9l1GGo0IudLy+Ya
ADxv7hcjr7c4cQ6Ad3uVCYdbML/ztEdMzVU+5Ia+Ssw5BHkE3KeGGODkyONwVxXNEA0IDB+83BmG
LV0ivap3nD1yA38qL0nuF8mHDkTTR3mX2ujOGwDOt3LalXIX46HQGR+UxM+CZFUnria9oVkGUreJ
PXsPMGdvN0MdIoRzLirXBvDitQEAT8GuGUy+kB8uKdp1dEQCSXlSeuk0gvCv8TzpEjW8rQ0alDqS
WK0P5WatlzfrQ8lpfdRifShZIdZH0wFkU8mohKzHd9dHPbvtSrlKawR5GbK7kvshiCUNY8BmG31K
Vdxbh8ioP5JxpafP5pdO8+qDkqv1QTK1lq/rQ+nerQ9qMAEPSutDfr4ko/XRx8Hr+iBZ78Xu3nOs
n8obkvMy+6BrSXVUS5nWCACbAS5//TDlWEhNEmtEiUMwyK6KEE/4pEAN1zVCIiVXa0TJvBREObRG
7pSv60TJI9d8XSfyqzADc+9xvP1ehVZtHoIQ2AQI/gMmK13n0o1Pgd1ayUpPEFeAnJ5t4Y2QDX4z
bqgYYRKTVdxN/tIsQzwHmmlyiqbRTFZUlKoJ8KrAmFc/jMKkHEMWlTkazc5BIDECCA6IKFWzIBOk
OLpmPW5kH9MeEDXXAxCDfJNKpH9jOUAqyLoygIQMCCTc0r3j1KsPHOcwNRwpPmq4m5FoGpqif27t
9vXeyYWbmbkZ3S9Mf5ma7ow8WNym9JtuWNwlKZIX8i7I9oSQ6x1oS+XEyJtUinJyXcxJgLwP5LBd
5+BmVDIJwtcRWH0VEkyUkuxOowEz0F4PuQ64NPrs7m+gcxL34JQifF18ntSnHs3g0AYJwD4K5MhV
QXgBg8qwauY4XFGVGhg3Yw2Jql6HQDrzsdDqRFuo5iDRQtAYDGBMzhCOoVpJxWtaF0k+RrSRLdKY
XXXmxgcf4ULWb6zNzDjV8InMzlGYarIoVVL/c9jg5ZtaOY1FPt75TcpywN6du/1U27d+y5arz9IH
NQk6Zkf6fGOHispvqt76KPweAJFCDZGf5/rrFMJlcxy13SzmV7pM/RA/Nd5M9c3EXV2+sS99FC4j
NsA63k/bAJRnRJN40eZdly276hc3DpCSW5amcvl+Eir4rZklQBnE4rjxmwGqfZUP+esSkbdKLidY
HWSZLjdr5z23yZtZzPS7butIggYqH1h8aBJujDkM/7PXmaZWNZ4svblOtZuJJdcrsbqLGKQ5Xgw6
znrUHxHQ+hBUTfMJARIDEimsDFCidvMJpK3mAcgroEESrXkUFDuvjUxgh6Aa58h18+phQA4GqmlU
Aw02xe4aVTOc/C7bYsqOsq8dImh3zqMLVSsgfaS+l+OQVQxb/sPs3HkBEV72AnbLhZQK13qzkK4l
dj+c+97NZCO5FvTuq2sxWLhuXMNJUbbpQ/PWNcDx37qGgLFX13B+AmAu4Rrd9F+uxbkLqBvhWmiw
RV+w+hPSUnd+BUyFImPWIxAgrEcEowfIPGn8le3P1iPo6CHzAOnK/Azgk6JKehHyl8GnJbVIQjbK
sPmOT6o5kIjUkTw4gFm6AMqbGEDKAifcg1ES0UPCIsmYUbcPMf9HGSNxB7iHoExSADy9+eimgBMI
Ws8HduCbjzijqneIAUT48tVHA5Fzl9iygcf65jaVirx6CKcKCJdXh4o80pdhh2gZJdPS2gROAzKF
lZNaPGjnFn+qd15yV2BaeYjuEEORqxwBcUtuedFWydypTbYtYNWkS9SAp2n75Ez8QDWfDRHDPTib
BNAPZ5LRWIBb9BdAjte3aiJaPx43XocUXtIjN5sOGaUtTlqUSJYMHCDEUXdRniNsD1nkzCl36qYr
p2NrxPCHiAZ++7TaXuNHhCG/qHmQfoFHcAZ+2gPV6ALUEpBBMyfYkZckK6qpW6cdEJhkVXyOhcHa
Q5o631RXMg7U2rguCrkiSFJwBzvzQ6HvSZW8okXKm+l1kUrZdZFqXQ7AGd/Sq0cvu1nG1P/PBUpO
ljVS6tiMBar8A15/uEeuEgA4xAdKFxfItA8eYG+ViEZ2Z/8lAoHbkeRSdF2h6sNSK1TJmFnerNCb
6UXallqhcipnD09tf67QoveMbTjFeK28fli0QtNpulnI5JdZjocwHhDYcb0htULlCKKBzxys0HEE
iPLrSp6K6maFKu+5ad+sUul9aviLAkCwctGTW0PhDXhswNGsmqDrKpUflvQQKzTr6tcVKkUgvVpU
Wlzt1NwAyvV2hZI7SO3mxyDuXtQ8kFwHEMDdCm0M5JjPQQXI0utE0ArtDft1hVLDdYWquSHjbytU
TUNeAiYWEc36nhSooYiBxImzAcQaiE/G6Yd6kblzdXI7fZEWuvsN7CTeutOzYo/jJO2TBn4ChPB5
35C0H63LwRHs3QAj60vvTPqO0xdAn02sowF6vOeu6j6TfDaqSSQpJuc2sesPjoFbpgYzNIAa1s/T
pcpGoD2kM7L5XO5+G3UfxKCBnTwG2L65cBYny1i4pAfTP24bWh96W0O6Tw4YIOrgFwA+R2Di8zwA
Zzb0GF4YhX40RmAw0/KPrg+UzgRcOGuSByCj4mUrwMhrtmsQTiRvDemfi6ko4q9NCSoBUyCN8rnX
vkUvNEw8hi5gAoCI4BngPy0AMEVuJTOQY8EeJ0Kiap1mivR5DKAZmimk7jov8eDImQKLH2hykZFy
RAzU/Uy1bQTMXjFTo6W9zhQSNl5nCudTFqCfwLVCn0VaOq8zVeNM5gIwkHhJd6hZ+j+dq5k3M0Vy
MVNdaLXPpj2/zhS5WvHk5Lj560w11gRoePFRuIO11hmLPwPH+nWm6JYZVtQIPsSbmZp9X/sGjFyx
Rvw6dzd87pKd2YXaF0Q9LPAvMH3SG4QWIve/e8Tfc/toNbG1H9Pw9wD8SkCh4ELybphPSahHJyVv
UVx7LkKQSIMaciYO2Wew05iN7iO1B/31HKW27Lot6dFlRgw4DaNGkIbfhmE+PtVFjID4NZCWEY1L
9VKYL5IYudiimTqbwjzYxbstWVDm+7e7UMMy5MTTXcj+ZB4kRDjfFo5S/5shMB1K3mS2vwAvAfAG
rrrXyaIRAoA0wae3O5CjatlvPMyAZb7k4UOVjuzSgjnuiMMV4EXlIYKAhcw3XHaZLIb0Zq+8bdC5
g59A8FetSYUu1MPr7XaHIF3g74u+QToxc+GKYmttLQ7ePJJ7JDfwQr1gMxu3N2NGgZ8BAAVbNKRJ
DlIpKvIG2QwA5iKvhONUonHLhj95eh8dlD412mkKpCvP0FbU4AKwc6+b+pfcybVHrwP0zGi4fOfi
oRnJInkYb0E5mC8z0Uw6AeADL52Ok1HNQ3B7CNJNKul9+D0B+euBtEgf6ELNeh6R3mSTuRS4TcfE
Y5di1HvsfIi+SZUeMsfRT3JEILPhUcbNgvVr3RT+OXoEPK03D2g4HgLaYagQtQ0xSYZwEmiqlbEd
gHkVLJCFhHn0k2AhR5+DLHlAzuRCapMOt+x/eNubIFDBzZAtbF0C6nto43XB9i0LwlPagMId0b/g
fBcXkhmIUQRKgKiX84T446IMPcE/rYHO402pR6byAChu/JQqQ1TiyQ+8IrHDpOPxd/WehhzA8hnC
jTgyFO/GVz7J4aku++SIzw/Y3O6VjnREOUYD4gvkrtPeAawZ3QFDlu7KHYFaBmC9tF20dG0AuwXW
nRwkNrWfsrU95eXJQAqBvJh/VqmVZH6LlDJE8gCd4aocACv+pi81yFGon+5uKie2j69DZog5RLSa
GF4q6eChXGQAP1hLB2kcqUBFKU2CVN/gt+a37PT3vZAXbfu75chb/+Mmb0Z0cuQNew5P1+85re5a
TQeiQ9MtY97Xv91X6h4D4mIrEFA8vGKxwKgfjSnfg8sd+KpCRJfAb4CwVpogiL7KAGASPBTmckZG
LZ7ChDwWT40lntNTpNA88D6bHgwjAzkZ808IA52kKG58A2TiF5AajA+vYvbZjoD3hgQC7ZyCu+FM
pWHKtHOHGEtEe6V4J3iTKzVg5hvHOZ2XEbB+AHj0p0owVCCWKNufJCdrRtpMr3pFUwCkc/TGm2FJ
h8wDGMvDKwzQR0yv2c5TGBTgRwUaoYYv9K4ECt6zVRgOEiwRNzy5+TOJgkoEns8cgRVCw53n6tAB
D3hBVXnJvA8AAR2BxIheaRSlOythcEJ0oIvFrNWI7OxHqhUszcEeFQZgDUSHgjlIhnJvDAa2Ma/q
yZg3nlCYk9p6yCZ3I3uPiMHkTXlBaHK/dEZ7/AG8koXTGAAo18EKwpk5Pht+UW/TPNP3uTnHj6Qb
YR8CWeYgmXQznLhZ4fc2Al1CUK7MHltGoIEscbjnmNWysEf8Q7dWAeZEcD4smqgF9yLVmVX8RJiV
fQgtrzq7+fzDHaZi6fim/sNobWRZjflvsCTGC8DPg40QBA4bwEflx8zXzbPphuDmKrP2C7K9LiUS
Zn9HgXNCHrf/RTNs8aLvvoARc1yG0TAekEDH+SKZAZq3YGNwLZtgfEGAaT4eBtKQerflvyVkkC7U
kUy4ANdc5X6G+C3AZerD1H7Veg9/DJOfHbLESp8s0HcvDGZrPwqbf8RDof8Sh3W1m7sRh8NdWX0C
BsLFHAv/u510wTKL9GnnuPb4cQJLzKrwilBWgcYRIJzc7ba5waePgwB6Hs0q2JSiyh3XWdcW0qyp
tcaf3CbQMrYmU2bZIBEgfbZ0QTkf9MkhHhtwMXeTi+fydkW1ubb6Jw/PhhvezCWWG6p91lmIZgHC
uq110yE1wSAkixryr4FPJqSsxGmXLBokDRpzOlCTupDsplkWqR2xf9xYemwywHrunHx3Tk/c4uWE
qMPGApJcap3q1tH3w+AOu74B0D9PsHsWpWnwsUIk/aJMWfwr9oBMUYDRZdHWxt71K/O7NoS24McN
nrMw1tY48hrOgDm192CMaHbMHn5prHE+9Em2jkEw+7H2XTCfgJ10WaZ19bVA0g2AYwv/3ORzi739
+EJynes1SJ+4uzViu/pqVRpyCObkE5B78eyQhcbSEnJ/5ubCm1l86aPc+5AHa96Wc78qWr05c3HJ
I0S/6fW4j7Kw4VtqwA4LW7AQWxZzVzdnKRPKoLnBG1RvFAFSJ0y8xeF/3zjwBLQKmdHvSFHqUBFI
JZPY6u9AaF/zI8nkMIhTB+1jV+gbEpIn0rMA0AaIfNWRG3Mdm4EC8dzE2NgCnUYiuySaoe2igD9T
3zAXjlGPPjVRHBGiNhvsRF2lH2okY8gAz+yEfzsshnQRcbgEXi7QZ8S4srMsiuZSS3OgLmpIYxBV
aoi9cDfYbr0F3nv8NHt2ewya+Dt+AuMnumjhECJu05lWSmaXgZicsAJMIHpRQ4jjYoRzh48kSrX8
M7jCPuMxHXscA6KEgE+uX7C1oF/AuaQZi9YK4gXe2KKdH9X6hZqppOmcH4HMsA+mXjdu+jXYX12W
ls/XStkVfambNxxsHZD/SkJioPNEmx6JK8uxaeZLvEwcUztOEVi3qJSU1WvpPRmoo8/hPAfbO11V
BY3bXCEECkbfM5XNrbYwgMy1kirXwQfhAQ0JCO9DhF3EbTNmPYA/6DqEYC/LUgCMyXrgFS7QSXEK
tbQqvwactQldUjCsKgLOxuexC4uzujR19Vp1NPzVMgswUdRKDbzucZRFdbOftaPNbADACZmfJsAE
fW33YwSetfZrz1sFYHzKXsom05sS7Gk0rugYZt3tkKQYhG2PH3RAuY84bl04tZn/Ym65zNMCZEQ+
YHSBsRh/5wG+xnXF+fNcFfHGANDFKcub6YB9cR3raeofo4yFKyPU7M/1wL7NbTn+w42VtGOMw4tr
28GXJOPakvOg/aAN2K8YWq069oHlHX0/1zZ8cDOBiwt8tFRzvxpF/hiNbXuZHTdba5HN1rUX9Ug+
nIo9QKfrPdBH6nPVWdEGDwXlk2450xK58SGyqtgvaxymX7mBqGkiNtUQEDxMlfkrdaNfRe2mX/Su
HQUmWvM0Cdv4UbQ3Xp+/2JpuP0ZAg9RY+UgVzQudxzAZfoY5tmZIRJfJ5aBStYt5rWSt2DpPG38C
Fi56UYM/MP+sBeOaRFYSN8jG3yFXvDzPdR8dkYptbhx7rJ61eAJCnws0dy3+1QkOekCl/pzx+/+p
7ABZo/r0QWluat+vns0OAHR6YvzZZxR9atGHg4fzbOGd5ggE8t+xpwOke18ArvVLx0bzlGimB0Ax
Fn+JCjtfW0jS3Y1RGn+x+fzoGrr7ARxHyVMxVw/UKTKZDhoJlqypqpcdW4x1DmIVYRLnNKET6p/b
MU7PpReYCxJbjdmvR2fkO6k1l88+H55KsEn0Fl5aT7GPbPTEQZRPZwMZssPzcJb3xfCYu1a2843y
5ItMUTAYsQPvPFmzReYsyZlmeGdDD4E8L/KHSUaXJgfJrCn+ekSysZKbpf+QxcWIOMA6DNelyICd
RS6srLtW1SwNyw3W1CWgFOKiB+VyiL+/lbKjTbOzSv2iXLG8tDddOOCUVHhKFxp0dKdo79nOjzt5
YoISFoxIe5JP3IbjA1iHLy3+W9M6CuXYZZOuvSHTTnd34NrspQKF/f5OjpfrHoRfTr+lBsTTrPRW
5AWICWANwMl5MvSvI6R9VK+1LnLxlRPzYCR9tY1jZELJehHaeFLxrU+yOgPW/FT6SHig1G1ysgax
WpQ94rWx3s74VT2M4kIlugBBwjxwERT7r7I7FaqSMnVTVZLdmX9PdqeizLu9vysqIFwqm8ozq/f1
9QgUpEUxDwayO1wDDJpOgNQqLdyQDDD8aNA4sKdnvDmQTDYgM+ShG0AZj56kRSVnMr/5gQcIPCGn
C57+7dWgs2jtgTVUyvAdCvb9kPwmDRqYSqa1AX5K8qg0EdFQLIakjvdKFYetxtruPb4aAfoYLNzO
q45NCzTv66BU8lt3iSCw9qL8awbgPtgZIlkKF4BvA1K40xIcoKmBp6a082FtTEfnNM/mvp+jtkUC
obkPXMc5qfGz1OmW/ZCZG2mBjPmC7l76Y1ZNewlLb1kwVuPcEp6FU1YfpTaf8H2Km8pYq/umG6Rb
lT7QJGAy1JhUEjM2WQamju47avDmAnx6EDrQnXSl1hw63fsmx8WnA7T28UE20uen9Z2+k/UpcUNE
GOrBUhrzWOIcW7zAqzEtgN0BEKzHq2Ckz59882ynY3yUNTyU2Me40u1j3SL5BZs06R7byQDnFGjj
WoisNatPRaQmqpOoOqKqWlXVRi70oeHcW2hFt9NqUDy5BXh3w7k4VrFXHBtxsYs6AYigKE6pHZcL
3vpvAlKVdSrSRcdO/MaY3S9Uc6n7vTkpJaPU5DuaswCPRLqzM4Q66Zr57Lole9HC77FVd58sz44+
NGF3ZlrQfkIolDhjBYIbNXqIfjsUAHNZUmvqYo3lpQM4exC7hrV3qO2CP6VeEj5go2yTxn72RKLB
B8WflRr1Usl0I8iWvDGTXSt6kZ6nuSuW2O0DqY1ejQOhaH6RZoW1yTDwv26Y9Sq2scHwOQ/ceD2M
4Y8MTw/n0u6BsgRQXHkhGVUBAbN0o0g7KtGdWlfp4RL0ZPX6roGqZBiUjua2qd3v/2rkz7HwmNbg
Oe9Pd9Q4ytk7e75V4Vw98O/HAWQ/Ww0hj1aloDExrLpdOkgc3HbEK9MxoPHUncO31Jw6fgoihCzb
5oX4if/zAmSYcIfN3CclJzUDB4/tAuAfwOFyxtdu3EM0d1VmDEAvMEUNpEJVjbooOx4HbDjep6p1
pOXzzjOHcGGFB60M818OyJQAGpkkgG8DuXeB5IY9HkfzR8DQjCA7H83vw4wnXGblv+Om+ekiUPSj
H3cenrOAUBKUH30kKZ/rQovXSFwePxdB9JwmVvHbnad9q8fO17gAqnJlMgt/ul51GCzONp5hGM9u
zZsFWa7LQxuOXHqTIFt+k04A4jWmYPjQAlh209Y4iQBfZYZd7Fp3QDwHTi1qpgsIcwT6Y9KtlQyJ
hMBY7IJ+02YamBYAe8GXHI9nW4Rnjh9Ikc/tiGMiFuBBETJqiPE+jj3wHBEhmTg7GUP9GcyrPoBG
4A1dUtfeTzYfz9RBb9wGOV6Vtozs8MdkcevFyTrjqWzAeMQd84UumdMBdKJij1QLuVfgjbRhR6ri
faRcgdzB31IVQavF1jc9a6UJa2B6SXFWHM3SXIivOjK3teNsGguOfbPnEgmOD12Wfe60NPxsFWl/
sJJ6XrLaZJ8aEzxoU4ccsQoIrAvfbRH9NWgVCB4EerM1Tw74CqMgAhHyW10KSWnuXUcq6aLU5kW5
MYf6szRBrWVssuhERSml7qEFTAhg2sKm5ju2+DvHSIASBTxuPTp46fsG5E/9UV2KsESuZYOQ9qu8
HsC1qIPSejVdZXjj74567H4A85n+WNuJ/jhiX37l20AmtJGSvgGneLMDE7n1ucfuCa+88LsTefka
7445tqRa56XGX3TvteCSdPHtRQZ8ebJNK37imf+L5GmF/5W65cOFsQAR2LGvLWSHFHm9ZuIGj9gL
yMEwXwg6e4ygAYSQuQbe7YOk2fl++SnT2+HENRCl9RXHxzXYPz038viyiFi+xH54vQtsZgA0ZZge
NUARpMBIwhrF5uvaaoZk7es2tJ1a24CmqX4gZd8s8n0WjyBaJu0Im5Q4kNSBvSVs4RFhBiyUd6Ea
OPzMp8yr+CqOLQA+0+j15y6tBtCnoG3KxwSEhFO4YjRWaicATePF+bU78HAjE4BCcqwsTAVMrOlL
v72oth6qTETLYmS6lHlerW28mK5lD6DurqaqBKsHUg7X+YTNihybJWcqccGtp6UjsOua8HQnJ40e
mNrLAqd+r11Ff8TnXwzkNm1d5jYHugT2gEQxKnYzAwM9FQfAs8v2vG5fS9RAVQdIN9qyEzpJ0aEP
qd90vynKpqs5qpo9sJ+bym0WN4qySO2z3TrTscPrFegOq2ZFI98Mj1RDnL42H2MNh4YlC2p9WwNj
ejUYs7eU9TZ0jSW2RsK12wTVpYq16qLXBXApesGm1kRztZGaY9wCVczQne1rveZPFZBl9tSx9wBt
s9INbwP0seaIXN4KmZ6aVS+sFnt6tElxc0FC14pVrF2STG6AqJ0VEoKacmH3fXBU3crebPazE1m7
zraalaUB3HYArjWvtfyfAcDzBtBrfppRBghpZjfPLfCBsDfIh2NgRHixrRNnHQDV/KXiwOkE8Hj2
O0KEmujNU/azjacGfJ/W50jzvIsXFdaJ6R7+EnLwsrhI91khNTpZRJWZ7iYhnA1jPg8tgNNFh8oD
qyYYkECYJ6rUjUqlOfoXUJUgtlkD0vFbG5koHByzuj2o3e8aGA628dCo/1YmAGNRIQy6bDfF+CsD
Mt4/3Pef43DEIXQNKqSs0tvHoC7DXaWPABGfA3AAT4BjrjWn/6hVwMUdas375Ue/Zq2t1rPFtW3f
c2cTMz9HDEdrl+uagxLERco3q73cx394l69LFxu2Rs5RN83cfOgiMC03VrkuAHMEOobJW8tWHL8l
Zx/sMLKKpIZxnXUmhw4vFoY18Z+csU0PrOoQd41krkFPfrN0/llEbfglBXbUsgUrwQcg4DQbLY6M
U9+Z8QH70N2uwS/fBdSR2brN2vIlSTokChed/c0N4gdpsv2k+S52D6y4/sBav/hWZgh66+baeQZ3
Q7OOOl5dyrb8HVrYzwyBfx+P28529LVj4nMAVO88gR/J98cVUOoS8DqNONQzQYWViYts4WBDiC0D
OH26pp25XehnK3CMpZmm2q7k/S4CbfUnVwfTXhG69qayHfcr6Ftrs+q/A7m8xu9WXeH/UHefKz5/
LIU8Abz/Mgfh7QWPesaltiwE1eBh8Tv+kj42AGp/Tm082OA1qV4781AtJwNbxzh3rA8M8ZwZEKNu
LqM/Whc2Fh0C5q1ii0xtkLVYbW5d8OR804P0VF+3Bt2YbfAvTeCYm4Jr2hOwdXFa32XspzZb60Ez
g68FSAdXXoCtQ8BydWdsr3arcS7ZNwY6cJzjs58IS8M/2QBMGWys9Wv8gIl0SLPZDlkzgSSy/kUW
EcpwsnTb+pyZsYWFlxTHEaG/D7HAkE9Kr/zpu6uWDFo4jAPYd3/oGEg35shNn10zn4DixudVDDiC
Z5Ll3os2AVmYJNj9MNdjOGOhC31Lx5+kky/nIE7xpUGXWMfhVQcIPhDDouoagNJ0GwNxcNCgPjiI
KcDN0IdbkiVMtx6KEEdAVxvMDeal6brAWRc2/LpoLjbYV5UGj0PBJpEzYIHCbuaH8XlMLBy4QZ86
tQZ+VbwEP5Ox1YZHrrPwCFjiuMD71591/OCEx1FcqETNBTDH8ZwnhJVucWepmshSDirrbe9j2+ba
L0/wO5ri95oZib5wynTeRbYgRexD/PBT3fCa7rXegkcFVG4O2pU++DIADyQuSkZVagBF3qsdeiuh
i7Itx6J+GTKjQQSKYNb0fxj7siU7cWDbLyKCeXjd8zxWuex6Idp2W8yIQQLx9XeRVJtqnz4n7osC
pVKCvWsXiMyVa0mxA6V8CF5wzz1pHdBmZsPCLyFuYKBhVohpjd28ycxVD+jKjrq+g9xh2FTt2QLn
0RcxJBvbiWuUSpbWMxLx2hjNZlVb50j6yHmOazRu7e8GwKBXdEKQu2brMujCLa0BrjAIILV+d6Lu
oAf7grXlAwTgALEn5oImiabQL3bZ/rIq7xfesb2jW9ZQLRDdT1AHiWPbav0jMxsTOnT9WQ0ez5cD
qD1WeIz4a8tP0O97Z+0Z0Okg5zxEBKSIga2bvMFir4Ebv7F3tLLmpvG9HWVPMtSaLTUbUqUyrNOV
QWtByeQtMbvy5BnWW6CpZJ8i1ongNQpwt/gZ/+J2m4QAF2cltoAJeOcRsQwPyNZtkadzDnZpKKTW
ExAUIhZ5znF3X4K9o9viJ2W/AOnTLN0WtCzUdZ3OXw+x1NbN+O7hAQW9d1QpEGGDc1Ho6pyb1jv1
BMR2IEhrLkTII9TlQ5GnhjT6nQarwMmhsKMgeDrORD4rXTEUpO2oqwsnwM4hidbU1VKmHwzXdBaT
c2rm18Dvr16miVXre/amRzT74UHCeuWlkJONYz15kK0L6heVuuWJTHidjW9ARqHu0JTpMpJDsjeC
CASCvyfMi6QgckyhaCP+a4F5wv+6SGOFyIGHXXc09Qhs9naZ3xOrDY9cDNm9ccPsDiwVcjSxQrrp
t63OQKBY2la1Ixs1yLUMS+j6OJvBr6CZCo4O1OGEqVjTMuSTAM6w8pM7z0P9Sk2ap0uUrNrn2aQ6
1p+wH96C6dWYvGiwrPNqVxtAev0xMERWhJt/x1fzgD/OZYVvLZy45Nt5dRDKo8LJUV+jvhou3PlW
66E4g+IWt9YSXHCXCiSd2zBw+CJmTe9sQ55CQQU5qN59QCLBvekxOL4gVI6btSkQaawR5y6yzH1Q
06FqytXC8JYXjvMQqRy2fRlbS2iCY4YVNjdbC9ozjTpgHDrkrYD87bg6za81XoPQkdUHctFVXp1N
B6I1v8/gZtiHdEZubsnD1i33ZjXeIgfmc5fjMbrQ0wDZxao/FdwPLs24waMmG7ul6d3SrMgOf9ht
zYzWEJuC8ufoRr7k0ht4N7FasZnXmKe2ef/uemG0n/1pMKgBroCCKZKW/76GABucs438qFdBQXsx
r8m9PFvgNTHazavTXAAgzU3oJ+7kPM8Ixx2rAFLm3x+QuogGD4uMiRg0b//6DlBIc/MbyQDD7aGq
yKp4UcYKCvd+Nxh4whse2C9t3zhSn5q5S3PAPoP7HIdi3Jm5gX4wbdyRvS5AUNJNFxUvnS+Z06t9
3vqgGRu7hYASpZUh8+dJw/kijBJ4qMAQBxp1Mvk9U4BP0iCAShDh8NqXShbZs7PKDTnpzAvO4MH7
OEHa8c8nAOPExwnImU7QFK04KDN2v4wncBqQRAeW8xOVwFG7MJRennyUbXxqArBorzoJRvA/Bv5w
nrtAlDRHo8fDBwuROa1kna30ERo4nYiGKgg0LCCeka//WBmcOg0wQL8vxhVZv4uL4OOqQgaYlJ8+
BmXH97S2Q2jnGeAPhKT3nRqpd8GmKWy5pG4/+omsLvdtUvKFHiTJ5Kfw9R7jVtxopUhYapsVyJSy
BlEQlYmDCJA+qhlSCJbFxIXsnovwbT9WPcIpHOMldESNbVcolwmdtz/sNFtnJaSbdCTsaUWaMC+L
EscIoQ9dm85OA77hQYpc2MgCubG1G7ifbvvYZm+aqo9cxcb38V8dMXJVgZPAGBAzrtg6DhPrr77b
kwOvoDzKitQ9VcGwsCMnXJuRbr4aQwgRLDOA9rfTWq8idT66pG+BhIIFKrwMsJzRmUbLBApkPYTn
yYRdIcJV43ya8P8xn5abV/+vufOl/HFu6jZMLUGfXO0HJeTB9zJ5oKN+7M42Gmi49dmFbH/4zS7/
tZSpWafQVvEeMhqpWmAbwc5lvo2MuHYOlldkJ45K8Op72pXZVTSQOWmAbFkmUVhRFwH15g6AcH33
oTtIJupFLoOwilaUCK74Woz3r6q8GGNjuWAdSTqFJIEwu3alezF29ekzkZAcpGd2BXTr0Tb9d9oe
kGkIU2+dIMuwmrYFsQeR1S7VnP20BTC7/5o/+bK89tax3VkraPqWm3xUT682BdgWwlGajhpT94tD
lLZrK+k7F/FDDEBQZBilDbPyYGZgS6UujVgeXm83v0fI5lo2vD9NBMGcfkC2E7Kc6a7Eh/tigtbw
YOZpsW4yqd4DMwMEtPpPez3awTr+p78FKkuIl0X+mts6ChzMun7H9uduDKpHXr5ZNg5PooVncwDQ
3Oov38NefwBF34uoYw9180WDZFsZgK+d22BfinzISFhsG3WOdcsB60AdaWKutDZNV8guyofRQ7gA
L8HGjroNq927ZW+tJAXCD0qLzravMgniMQQUK6HkQ7cBvTYRAQLfHGyC++LaQGqVppOHDBzowhgo
KJ5WsRApLaSoICCHCZ2b8HNl6VcQu39vdEBibF7HeK3O5Usco0JG03BvA52beEEukz8QrFgC4SBf
uioYSaVSvHd6mljwLBA/3fS90/38l+9Z7yoxtS9xHjootKnyS6maCBpkEKsXAJ3cAcasQPwf5X+5
cbQTNkp3wsCtN1rc9Cvs1at9NpjWm5mWt8DL9XvoWPlTlhE4+rj1Nmh4miWZ7y3JC0H7z5N4Ut3c
yhvugPw5j/qpmPIXDsTQdmr6Z0qFv+Aohdi5+PeOljROfW/8xwLUo7nPc/AS29xp4A+bESTZ1ixS
+YtGUzsvobNcZkoAPcRU/5OlGcTqK+BjtScyVT96ZaRXBAfaswYhVRuvLtqKbEy2W82rtSP10rBK
r9RA8I+PZUb4+Yy2ebQFAEQrIbxhaOYCaokDVES74CTaNDw1rmbIBagcg5MzNjXwzGtdAQ1HPmCS
gcZPXWn4DWHbkUNk51gKFe9AQoRfBEyALxrVwvEUsGNjn47mZrblIBD3Byc9R52EuB5rbnVRaBfU
GegvbdQmy8bL/T0YvfUXKDAjLKY1wZpGC9t39+4ASSmaCi3R4IIa1RsNkglJi8iukxdNjksH3Rcv
rKILDbmmBxURt0j35G6mqdwkVYyA1ngZhqaGg28gmUWjDEXAV14g6DleBnkAhrMAuTJ7NlEvLpqN
d44YlTm50rxdYw/RIxNa9CjxP5TyPL6SCTJG5jnqAdJ0erxCFMbgbXvHRwlkyot0aeUOdL10k22R
HsJ416TA6WJHTJMhmVvdGOJPtPBkSnV3zwOr+mSLgHZaW9i3radF+3zIFuB8LiG6Pi5ql68GYPg3
WsAaVHTqlfVKvWq8bK4pA9FEPVpN822GWIvuReXuY35t7ZRsIRY2emvSgVqd2W2pR1eGR43cWR7k
XRBKz/C3AShk1WiJ3EwLsNJ7a4bEgfocviBohPAz/uAnuYijtrtpdqpu4eD0N1niPWioY38bOJD3
XiBQHW5jx4U6RdxHzfpvRv40ljJ89eTrSw7fLm3WyFi9kLx5nttyr+se4qChtF77UH50qxFwQN2g
BJaXxM/nLs2NgFrat8z6H3NLhCSuGW7M6wosy+e+R2x5QYeFgX8cZbNmo7oSRqcYM45jA1lvZF4B
2LMj1S1DDknOpVs9c7OrH5O8X+i3KzuFGhZ1y0bY57II79QjiT9NiV92HodHBETk0wJmaUeLkUeW
u/LpqgctSO6lZX0sSGNp5Yx/vKpcKAcvGoEarg1e9vCOIv3kgD/jK6KffbJWTEO8GVH1yYccc0Qg
r3YXyVUXeFB+RzVRshb1KE7nB+3202JABN/wqwPrKS3munfBTf0yr1I7QY2bhNhODl6oOTsOCrPF
1I+bHP/gca+W08UhiDlcpXKNJbQ97fW8Dh2FvQ9CkqzWQUY0fhQypma7S0WSneiqyeQYlofSr8Zc
1l5Qr+wyRPhF5PLkjw33fUhLjEf/ZfOHdhfIVOxnX2BCP8+i+WTrWMC3TSK+/a++Oco7lzLVkpWG
V7Fz5Bt4m0v0bhvptTUAZWSZwyJSdbmFmgjKGUYnBXjWOYpGd3KqUGmnGao9ki2epozDMVAS2A1g
cZWn4TTvY0VeAraTsNVHd/SeLmA8UjkKQrTACjfTqegstLiLDOnW9ty/qfdplA573uwkEP0H6s3n
JGfU42MbDpX0JZ1oOjH5cLxYnUY+q8n26TrGD+pafECditEigzN+JRyFm6gFdID5YVX67WOd0XM+
IUhiT2VkQuXw9+eeL5j7Vr5mfgN9VlpqWrbx9Ar/Xzu6dI8335l0qm1dJN2pQnICBV+6I09ibGQ8
2Fv82l+G8e+uVciz4Uc3+pA7+dBQlyCb3YKEfjNPptG5S35kc/Fk2znSO07zKzzYoPCOBON4S6nK
rj9PR2MXlVNIwUFddf3HwHSX8QbcGKfh0ZvuN/Nkugc5/3aZR+cFP53k9yo099NJQsCZ15+M8zpN
BVUfFmP4j9NHKkbYFCGkFTi2Bfgr+vZQNb6ZLeiQmqxxkdIdm9n2yZGGqT/7dDFD0dknp3nmvFrm
W8WKGd3w6Vy0hPCSvZf6asnzpoKOTusfgy5V9XT4qc9zDUX105gNVLMFarg9jYep5R/pSHk92IU/
zZ+HLCQJV0gxlstpOEobLVrN43r+E8AMdcILszwFyDsY4HsEkzJ0fhZd5aB1NNEDXgC+lNhrvbMY
o8nTOITdpjlko1FrnD370dxAABc/rTXN+/e5aIqblgCaGXaBiDMrH7px6KSGV5SxY6a8PhRtmyNM
PI51TfmIfCFX+iAKiBkaBQDmGHCh+FkVSXKmHnLeqC20+z35kykxY20TSRF8nGRcyNRrtZDIByAQ
jjWosdg6wtcwnd1JVHqoAxvfzO+zs7SpV4HqG4S9/rmiukkuVZXW09mbttTOjQahnr5n2VIDcG4T
diWUTn9PgIC8HJMkw3Rm+hzDD7wLsOkqDC0L93Y4hjbHC6WJUCIuVhWz+g1HfNMuDH4TYMHb9EYI
DcvchVBO0qOWqeDdqekL/pYSR0HoPDW3qB48io5kjqGdjCAJUgeWr/M3WgMs8NqGRu3/uYZvFwI/
jSL/Is0Fr+vqhx8LZ8nicLiAqj84qmIo1oPR1t+y1NsYtbJ+FLUSQJq65SOtddAzY3u7VWUNcHTb
vftdZP+w0u6RD339ResjfaNMGe4TMDPcVQZ+KPIQGkCKTuq/IyWkoyS3D0+qyrozROBxg0zZIYyC
bFE0AUf8y3BechFryx6Z5FHM1H0RTaw2QgaAUpfCfcGeItyXqZsgXDc6tx5KQ5Be7B9Q3G4RfYy9
k+KodfMVdCrcQLvSkYESnJUFDdJVoTM/B+kDP8TIdp1mF8hq23tW2X+BrT1EjeS4QFAbJXbZPxxb
qT1KE8NnXrivRiaHv/yiBDZ/UPHVZHV8EYI3SxroQJ3fAf0Cdu4rkk1jjWyKwnPsiP0FGRNXs650
VOlcLss8TTeFnptQWIrym2F1wWF2sVAqfZHjh6SlaBrqGNSO5bj7fUzTTbkymtKfTjpPbjL7b0i5
ZXvNN3+VWa8dI6eFGI3g30LNYNCI5cbdb4O1P/bIBLYRnenFC3U0mx+jWpQ36rkBNDl0NkaORner
RcYbO0xzr1WcvbYgSlobrR9vNWAEXiOAlrfQLAdF0zhqNJWzh4QbinPGUcfnHkrNI7DDj6N6hQSB
WxhIm2Mwsfz6RRMbsETF3RIv+xuhGVAHGk8K2op3lBb4eHXFvDJwPNS5YSIN9jkK8yIj6B8IREen
KM3kPSor6xL7GoApjrhTUzWDcZZ1CKQYTMnoFRa9cXLL9IJ3Dx8sWklnQpTSfSEPWidkLmDFgfmd
/MkEJiS8VvpJhlfffxYSYPrYe8AITDYaiF28+6AIwlvQNLKJppPbKor4sqwtnNHQoTKKyh9kTJQV
b1AVilv+0OHKwiDeuNIuPn0AVXliLaoKYGzBPYRVHexM3RwgBjoBXSE26dUqr21tPX0kDkTmssob
YzNdbAt0UYzM/9JkZXzswaI/NbIA78mC+m3zKzNiDWwCoXKXZAILY7iJkdxemKPGsNQriLZAtf1k
jXFUiYr4RVmF+tQVXvtPd4zBkjON/jFXH5f65Ewh2f9z7uz8v87l41XNJ/p03t8XCamFaiszi61s
J+lBEwtQljAChOkK0N92egC5pQBP9YXhONaZtSND09j1RZncutCT0IyIUc8rg/hmIMsNwgkMtPJn
HYXOhTpkjvO83yQdkkJkmwdMT13y3hLHeYkI6ai9BcbL6SyzL0r4+SIpg343L1IPGjtBc+RIJicU
jQ+sYoEdTYFbyuynd728lv0WwmHJrQxTfIZSWO26yjxUfQFjM9noKvw63yDJk57n6Q0EgcFCEQA9
MC4wDzAjffddX9vPnz4svfZQlNmX2UT+iG/5i8pW1ZYG6FQBM/Sz18oVecwTTBsvsYWIUJoznm/6
0iv1VbEivMzTvTwQm9ZG8FPT63LZotR7DTlxna90ZoRiIbMQOaXUdJEfHa280q3TdBiEISS2BdBC
egVb77nehsXQH5ZJ/26XTYJEcLigQZpVjFPp6A8bKsqbDYOQ9eQsWGgB+Ik1yXm6DurPF0NdcpR6
hMukfouq+HVeJ/kqazPn6XfSWLHacTed0TtPE8nDU5FwSCA69pM8+pxt3Jz5R5fL7OIOlq4vauVk
FyXFMbK86lBHGQbGUWUwU8e9J/0JEXcQBtCMsSEXaqySA1capuXGSBsDS42TybFVKlxGQNCtZu9p
waECDssDtHk50JxpJhAT2TZDbHdagybRVdBqDbS5UOzSPck0rTheNR0Nqd8fO6HWs/88PQwEwDJZ
dMksnz17Tf6C1qg6KquMnk5omQcbb7QL6lIj4ZGbgzpGiEs+LTuUwKMCT4osZmCv3FiioKq0ENZE
TRuqdkGbswKJAG6Zeo+K6bJp45Ve+Poqy3ukwQT0by0T73bU9XuvvVCDn057KTR324dZeaRBI8jE
hY564DJPBeIk5DotTANNi+c3dux/0XQandeFYne5rr2wXzq+b0K5M7aepuTYJnVgHczihC9Dzc03
2OHpwJk7rL1GjQs0kyegHjV2ydGNQAHnSBCuxXXtTgPTFAfSn16nFwepawjQGHVmbFLEqpfIDaAP
ycXi5nfeJlAARU0+lR7qk09iNtUmR/3qErWD7Iy8ZHT2BOiOAWpP7XXqafqCjApAiG46JE/Jg+QU
2O94h3sH+NM8Vn3dPhqwK1x61DwaiEQ9qBE8Kzc+uB1Ws+3/miRBvHLTyjdKwYQNgh6M45u1xrQM
YrD6yZbKL1c03EtVbntTfgwD8a+OiYgWbe7La6zl3dVp8UQzTJbuyEZNPY52rfjaFqaJulj03BZ3
VJqA15Mj9rrimBgZivkj8+D5MQIJyPCCBAhHc0O2AOjrtRgElGT+w68ap1Vu9hQ6N7fzVDqqYjzS
w8bly3kAIUujmZYiY2Enxj4t2k0CcNipDgpn5wXdhXpdprknNTbUpSOyUdcfzB95FBXb//JNgtKb
ZmUgnrD1dBGynkPBB5kbJyrkNQXrNPWoMZu6AKkEYIBtaHQPsjW+9iwj7A2oFwa4DC2zpjEyyQo6
un0OzABNUkGuA72eRKD87hHC5j4rj3iS4hAVwICieNaebNS42A75y7byPNBEGtjle4l35GOT9657
jHKEHXlTR0uRtR82abIG7+q/fciRhhFkV9EqMOTfMcjhNzQwrzXPmG16NWAtcqRhz9yD7PwtihqB
cBDCKVMzBmQ+dSsUxXR4fNpjbNcdm3mQbPU/HjQ4mebV6AgetmzZYZ7556n+WYPsf5yqAYBgVfSR
NJ231K73kWsLXFMkD7kTuuBuHvspHXZO5i0dE6xn0VhLPg19Opwm0Fya9amZ/aelpqHZ+mnqp9NO
aycJGDr9AK9JY8ETthc6SkPHQ2rMhq+6tqwPjI8D+TgwHdJwoqV4pXDjvXRQwmIwf/HfftOySPfp
W9fsX2mZ+SR0NLl0bZ8tjNJAhrEKL7i97DQLgmwBxKYuZKLGjhlbgR6VrWcbHRmQTtlz1j4zJ4GI
O+AMu3gsa6RmrnK0EBxbCgGY62yb/WIzPoA5Rr9xCTKezhhqMJUw/uaZ4F4pEGH0Q4ffXelfycya
Qh1sDTUPRohsJbSw8LYh8ugaQ2DLHDr/Tk3U8/hgRQr4h982c0jzTddxRKwK379DJ8S/t0nbLNtG
qC32LCpZQln9VdO4f2yKDN2i2nZ2XU6+tW4FwIqj/otcrXJodkkCfcyIC2ybqqxY+gGI8FYVMson
xGyTXcisJ/U8s7BPEVKZ+WGoi2rJeK+vDA3IzAX+Y+0TjZNnnvrupkJYF6UNHbsM/25ae+PzTIJj
2a+6Lee8WGiFNDae8SosJ1ngtbU5DUYE4V6IKa7KTg9B2FQaLy0PQbpn4x7GUsN4MbPGOrZ9CEbO
cbSTSXof8mFTaCV7af0NuA4wJy1XptCCO/kUQJR+rD9OKaUoVqjzBSqZfMf1aw7mnnbBqwzU9G69
Fp0Pbg3ko+VZK2PjEIUdQjZ4KiwgPQFJP+UjhZ6ifn4RUuuZKj4FY8Pctj2WHZSf7aEF10ia/T3o
2GrV2U+71JB3Tmz/jprNZCeLFASOudRvUL2HJJqy5HcPGvA0RyQyXiT24L6UhtZsHM1mx6TzootE
ARcA5gn7lhk5iOixfpb1t1bXtLfQs4NVwkIg3IbEPDotitjNnDuvEG/6brpD9rfbaSu3gO6GLcIY
8S9b5tcapc67sI8Av2wN++GOTdHav1xPILDVAaGK+qHhNPDglXrUGO3IIdoqFLyMHiBRS+4NGPlp
Nq0T4fewtjUEAMlGbl5Sbvre6q5FVn+3Kv7N7gfvJqCqsGlzvHO7Y7fmpQdtx9w9aE38lXrUeLnd
3WxA9X87kTnPrGecVvXx0+TaF6iqiNzN7Dsk+rmU3SkMs3zpsQp0QOPOLCg8VHIFdvS/GCvV1RsU
w2APN7rTEXnTANlKJ8MSFfRyOy9+lq0cjhCRzF8GC6yzPqDQayvQ8xfE+JJTU/FkQaNkA+INvBbW
kzptxmr8AqvmSF0HMi6bvvXlNF01vTgYiNTyUFhbpB3rh9ajQQR8IUrwjJGpzlMBRCCSTQCT1A+y
DRxv1rkc/A3ZQjutHzFKEi2jS6/k4Ta+BLN1/5161FTjUx9PwmSaxKBzezGratMCJtYBYSryswWi
k7MJYrGzC0L/AwN3GZk+uUyHfGiTVZgpbWmMUwAlyda8Ut6yzZFC7SqkH8GOoe6xkQz32IIEYaIq
uZltXlezpRuLCAAN+LWpre6OlRYLw3cRzbL5PgJc8WjWqAYuGwdJKhWDAXNs6Cgs7PqSMOzY0wE8
Jvitt4D3j8P4VqNF4jvBtmuydVEq70jOcdg0FzqyWXawAPs5UI+ldgdxxlbzUAqav2uaBhB4o+ko
9q/MRYZy6J8NAtNMG6towJmbBX3/tDVElN0yqg8glTMvsVeVK26k+lvvW3cXKMENxB8QwNZ0xz9V
bRKcyrGho9gB36ttIIs2+ZCRmqmvkII4ltBZ/3OeFwxyUdcOUnDsiuR+dEmN+u8qB5KfesFooqMQ
lB8Xl/X1qgQAcjWNFlquL8injcxiFzvZ94Bs+DMXYNmVgTo3bA3hUSAlsqR8IIOTrkruVTvAw9PX
rJV4C6ktjg9uJa9uUiJ0EUFcl0b7rAv37VAWSxrlbapOgK1lC+qmg5BXAOOu1OtDzXrEJXK8phkt
oYXUbRXkwA/62KAwwTpUXZBrSPng0IPueGzEOt4aOuCrYmwSWJxsVWOdfZB2H+eGD/pHN1AgaljM
I3REwxL1bgdhvs9jZC4Z+2fCn30dD+m1q/XDudQHfnfq73prIHydl/xejZYYkUYgdvPJRHYAnAF8
Br4T7In8TqYiTHe5jM0z9ciuCjyQQC90IhOtrrfeldftK8L/3dbSshxfT2i+YLOqjmEqs2ipi/Ld
7JPgQP400wvkLwUc4EG5PiZEHERwemDpe+RI0E9b/GobKdhGBdY7wrGI92YSNHYaSJ6NKPNWJlj5
kM5p7JXpAtbi6JWxApVt/VCpVIBq6f1DSIk4OHhxHj03G8D+qhDFRSAdzOs4ewIZlq/cwKufcYeS
BkdV6hmgkmWVcxk9ArxWAbyNnxhq+74GplWN0b4aCilR8NXPlmbOxFevj7VD5eCOQuYkgu71kAYc
ZIN69qoVbAM+L/+rcu16Z3XcWtNidsV+uJ413Jhm1/c2Gt4+FoUoW66BuIG8Ytvcsb6vXriGvNN8
KWavqhV2Ws3vSwH3UvvVlvXHpdDsorUQsfRQDrvwMlTvgLUB8WPeYXPQ+ngAVYCEedCXbfhP7lTe
j7Sv4qWDcvVbAtLWQyXCelMarvUFJaP3rG3cH3Va/KV1afhSeSVy2tJP96pIoocyUAVEHi6IBRLg
wd+dqg3Aj8K6EwMq66z3eob0ZMi+W/ZP8mTYoSwjr+BLDapyYwItfrrIraxLlAECo4kIDdl4uWh7
PNbJMjvQWD9GepBcZfjVTA5tpD6vUKGorA31XsvXKfSFl0Dd1SdqkA8C64HG19STfibxDsEBIcld
JfDWMB7SUC4iuTXNDUqEwG4XdMmeJ3H0FTebkyEK9UDVbHeHNNkaFMj13TJTRKJsMEjmwgP3otmx
J4Lw0RUvGzundcBMX1iFvSwFpBDIeehadbXEX3GKUmVQNlZldK/GxtN8dg87fWt4tjp7+vBhAgz8
b93g+YEcyK5beo6CCsSiyEbTfZOzNTWT37gaMin1ttX5zxp/DciwhXdQxIZ3WwBpb/g92yGHHt5p
gMvwknArPJEJaA2oqrhv8xw2ZMhnGV1xNerwarGYXRhqQZ8MN9BtNOR85XhN8wxHEtL4TEPYH7bP
AIR0CMYOFXCIcE9cgNecxL3TIE1B9AShhKHXF7iNX8ETmmyDMOj3eM7Hd4fVkAuoQdiosndQYLTf
c730lxYSRRcDgLzjUOv6ukGx1xsr2BklS9p3I2hAC1sa67EI4hRAK/nEhjQ+OVi635CR+ii5BMlp
0v6FB0QJVajRh5oMwdZdbiMGmuY6W5qqzn8gnr+Kh3j45uUMatGNmR2RVEmhCQcPlQ/JVxS/9de6
r51n2wC+odlIP9mO5aAgEmC8ckA0i3HNftrMym9429jSIE1I+5GVAyHPpa9yuXAYklyt0r9VEhVw
VuZ3e4Hitq/S2JI5yhyF0jvscZ1OGN8SF682duU+kZ5lYG9DyXApmfHNZSkIUlFMfWmgL/f496oi
GLo90jHeuOpYYbMBLbC/rEsUdoeDHR5dPwuP1J1tyPsVKGY8kSUCfyX4QX+7TX2w4+LWwLnaIT62
QWgpvNkjfhcbUmNhidw8EJy34KAKLZDlXdNoqYNKSKHIbkGjNVBJgCSHW8L6kun3agT4pdWgPGwc
Wgmq6gqKk4C6YA+Lnx+76KbbvqG6xa1j680Bph4IGE9OXVbjNxD2CKvXnrTe5kl9ZXfnpgFceB3q
1VtbI02G+KTzlA5QRnEQfi/HHpmEw/dDxPUr9aood1ezfwns5FHHlg5InH5TD451GSsJLixB4ymQ
DDFwkpHdArTpQkfUmAN3EXbGrKTgKAz2lWEvfRBN7pyBl/sasl6rRMTqqxxatbAMJzxn2Ma+5iwH
w3Gg8ECIPtyA0kGeVvgyWYJw3t36+hfXlNkR6OoUtVH1R4OC8vRENlA49/gifw9n8RtNII/eM5Al
g57AAe9nUs/aqbF94KWtIqpw8+s/bOBVhcA60OB7sqnIrPDE/jSJAWgOwPqSsy49USM0sB+w4aj7
iQJZvG2iBTMjLoeGi9+OUbEDzx3C+dyrl7YDKnYR6sBTh55vrIYWuW8m9fQWggnlRkd49svUS65c
ah+WQoXAPqEAefmHq2rkVgsQLyU7TbAqwOniIQOr67hsWSQ93oc6fal1nn8O694/A4K6Qo0+kOmj
SeMAQy5oADgYazXYHH8/rYSxLhFIt6IrEvbBGRw9+Elqkye5zytSV3S4FSRIygJ/+s+pZj/gdbIj
zyFnDhyeHXyXtjRfPX2UUjLKH5Xum6/BPz1U6wOfkKBSFr87rVHCX9KhclCiuvnTmo1eaRAsQen0
iJAaOEXgTf8SGfwx6Gl68/u+/eKG9lKAVOLZyzJ57fzXsrGgSxUmNWDcuGc2DYoVYwsME76RQVDU
yFA1mBsenreoLgezoUQasO88E/wp0WoM1dwmGzIcIFMMXaTpELQr1ho4IIYBt3Bahxy75v8Rdl7L
cetaGn4iVjGH285R3crhhmV52wRzjk8/H9Helo/PTM0NilgAKanFJoG1/uCGqzzr5hqN/xkCcNnk
8+0hm0neP/LQlzdRAorvNuTl4nvnonAmQ+7QesfaJvtVBHvFAmIveSt2VXeLLBiCvezKAcPL0d7+
HQtCtwdQ2pj2R9M4H5hOK5eo/VnMClBWXdT3/0ZuVGrL75SLaH9KAvZt0hzhDMnGjlQKxggWL9Bh
Gt7sLlm3oD+eQdT7Z+EjMy7jpKO9lTFgvVIIY3zLunhd+3kEVAfbjXgK6otsAqvFAnG2Pvodaubc
gROSJ/0dl6FqjnvE1Q42sUelFWh6HqxQeNCPTTbpRxN/iFUzOZhEKIV+rOcG+6ao2kSF061NG3CL
L5DZDAHk7ZEP/ZQ9JQlm01jkeYKW30TGqGZXV7Q41I3vG/XSnc/q3aDdA1HAZa8y7WUbeP0xCsPx
pRekKIewfEfQKN75fhZhbq8W73jOXJsm8R6GoKvuMg+el4x3sWezhJ36Y592t9NDx3F3uq8ka2eY
EL+pnOY9rdsMjPxYnfTSrU7ySDa3Kcgi8ddWxUbpIFZX3uTtCvRWUMlpIZNknvVdT3Oyhfr0jmMU
X8quyk54ccR3eRAL1Ivr5tNoHuRMNQ/TZQ826apFeBjVvkg3dRpEr3afA/7nWpHefAdPOMIn4KeN
fuXtqvmnARGjEjwvu1V+WmDE6ruNW8V67Pun2M92URWFj6oWv9hBgIZ5aYjHLivUPR5qxkIOylih
pHDza+s2ox+GXzPk4O8ZX9eISpGvks5+1bVKWXWkP961Sv9HtUvzqqRxfR1yhDtknFw3DBpTdfdB
n0TvxZOMGqk57YtyUFZxEv9xcqJi+5vbTXSfp8Me2xH7x38c5HrpyMjk1eoqTfmgPENPt6YBKUze
xPI+lUej5aXbKGQJ8TUgb2V5xtcADKb3AkTzvYkWt20F/g/b7N770UGvQLCVrCrfZGPbTYeh98Q2
U9knZmVqLwRPvO82JxVD7/8wiubdsHPlBZSUz53BSc580jSf5Ouj8TD5jb0I1bz6/t8/yZ1/kjzJ
SDx36yJCgnNYYDkgpYLy6LKZO8qjQGvhM331ZbDRBm9jdMXTX/G/zpVdpS3Ko+hobpf66hcsldmg
UrJ3y8K8s+cmcXyWIkWyVcBxHP+Kk1eg5FpR1JXTvk5o3CRGLDDLF7k+aCvfM1lSzNuqRlgOAkJy
JyW3T05kaCtMd3+Nx56S7gMMsgY0jFf49jobCVuYrKg4JSAZJK5Bhnol2NWhimLsjHz4a/44QQSL
DH1cBwmPM9uqH5Bsah5s4I5rIfxsLWOySf3xPheFd5K9KRb5eT5Jzpch/qt3pu1d2Svv/BHUl+Rj
FvQM1QrXt/Vfa1U2O0ijLl4LFXcTUkPpLlHJHyrZaFxJQBnXMkX/G3dD8PVfMTcT22Q20pMx2YiI
t2hjDPswNch9y9h8ubzvfl0urutqmaqQQGSpWnFxCroRDilaeMfIPMs4by+q2Uj//KItTm35MCml
uvYU8HZdmVWXpBibNXwgMmIU7lewO5rn0kCAS69j52202GToOqYMYxfftaoYfjrkqvPS1CF1K7sS
4K1Y6NG4HbVE+/AdeGy8YD9dG988qH0fiOrn62QM8yM0C7xlTNtgnRZYn7bnHVSetcBU8QUrdUfZ
AW/U0Pgzv8sJSWd+NvoMX8V4bBc1rbOfhafxEot82ATC23pgrc9pkg0b6kLOJRytcq31hXjwhyaH
cYFOhGOV1bJrKudF7c1x0ZL6m9UJNNwpHgfEpO6poCyBW1SPyOJVj1qeNMu+irudjE1WUZ6yKvqU
PXkSa9aPycv7kwwNNVryoedtmyjM9oHatCvfLstXVLinFTI3yk52x0r5rNyxupB6F6/ND/ik5etI
yblzigFFo/75D+hDOkMjZP+GlFCDYMdK90WG5KCMV7oNTkIeRopwt1nnvcqeEScvRZxd8sxFiy1J
lAPZWB/NT7pfsa+uHJXzVGc42GmqNPswRkNAdar8ji9eumzwJlzLLhbb+Z0YRX4nu8bY4f/h6qcA
GKqzSBLVXBd+bC9vff73Hhl746OJW/Le0+TNWtEebkWDOGcw6uSEr3ivNLNRcmEvxV4JEs1SFlnl
/DQGVT3KnVeaY2ZuVs5Tgnbj1R+Ro5g3ZB31vp0immLtl57xas7g5tDy/jhJz3Se3EEXHjXPIXtU
jB/+kIyICXn9Pvdz8+U/46Wl9nu3jKyveIsz3NqTz2WqewFUKuorhhkVB6oqD/IVI0PySK3r4tD7
099x9P1RrnSGh0bXCso4iXt0dCN+CCbjGM8Ybj/Q0mNhQC6VXbwCw40nLMCxdp2/lomFZE2Rqqdq
RngXfYoxj++jdsQ1KNPertEJLQUJKgokSM3s1XKf5AYQ2Y/pACM2XMl9n+s4ybLLHFTSKJTOsxIo
Z4um0z7qqaqeiqD75gst+Y4f95vWC+tJZZGzbfMp2U1wGykQ1d+aME7//wko2L8VIg12UEk9FqAK
CYxN0AF4xuzDf01LClWZYv1jht3VazT9FS3PbN169XhCtsZge8VUQ8v917Zv9maPwL+AfroK82o4
B3MzZOJX86tLWiJJ+npF/SAaFzIoZ8uJvcBmR15BSBa7HMlb859yMCO43kMQatuSIsz91OE1mKQj
acDKTq0zb3AUMY3pmzFQI2JNr54Gs1VP8ghwGE9becg9LQ6JyzJuniJDsvmrK8+Vc6EGbOSMr8s1
Yaj9cfVWDLvAt98gtZfuEUBt+g3G5WVyMutRG4PyMfKWeFBbjzLiCwNzN6Rq97KL1AbwUOjsy5oF
+iPOQuVjEK5QLfXQEmz9Zo8vWLXoii6/c6xGOxoT0vBzT4Z8Jf51hOybhrKUsTKRLroIva+pjSob
dcTTSoZkA5oLFUOS4QiFhI0/Lo1ZIkQHen7sjI+CNNlBdr7C6jwmY7Jhcb20R7d/CCs0qEWQfwwR
HgeTr2s71+q8t9p6SJ0h+4iFkW/j0C+3+dzFVNQvMRXMlWDaZbYabyY1yj6ESckCaNjSJ0u0dLx8
esjxhd9XYWwvZPfWWFCglARqqzVPSce0uQRBtJGDfjZTGP1KjaxlbNqfox4557J2cIlRhLHMJW1G
Bm+HTfvM5wqpYJ5Hdcg5yyNIDs55Nhq6nSYHzNYGum33+IVEfI7STauYbI6y7BA1KUae0DrAvc+h
+ehrWpvmaXM7TbSg5HNlaFZfE3s5LM27vs6Rw5TqEc0IzHcZR+6EV4hdvoHQG9aUPhJMqijELAq2
jciALGslcy+3EBujWVFPRDjeFsVVIFmF0xKWT15fmXCoQvDuZGTxzEEkKkPVbz6+RYJGu5vSyuK2
0CIkM4LJKdc5NM6lLFSrej8CJ7W7X8FbsVvWvTudokGh4Gr/VdeWA/ISckBe4lbwtrWY/GXVv7IP
nFa2T6LQyfP2NaJOI7OhgeaiZm30w0Z2q7jZTSaZCQ0+7ikfVP2WDU3MmgyEU2UXVemy+7QKvsv5
aB79umzokjY0cTy1xqZ/gTW/GMGxnCAwVSeWHNUpQ8B5MefYIOX+OyBHZSNjct5XLFX89Vj3EOcH
9a7V3emp7XihCWoA+4bN29NgZDFqEqa2nvdyT6SV00PoN/5Cjqpx3Vymxj7fTp3Pd80HPVO7RxkR
rNOGsO/Ogy2yjWgVfHTN7nlOs963Rl1d/c75p65N582hcrpGKb/dTXN1qpmsNVv07FkDDXO+1bDm
eBVppAEyxz2YVjy9qW9qMOr3boikphbV91rPZ2iPVbx3ShO1gt6livJ3P677dAcJdnYuDD81pHS7
puzeowodpTb20j3Qku5Jrawn0TriU2XRuFBrNb8KTa9PpkqpS0Hi/XM0fp2JFBtpAHSuqqw6xa2X
7wa3/3XUzUeW0r2pfgfzZxbJZmmf7gKzvSa101DeISSbr272e0DGAq6xSkHOL78m965tYBJohDjy
NpO9KFKgjtQ6cNd2+vGpH2L/YgvvYBkT8moWKHOPwuyDYhvDk6dAB3HNIj2VVTw+jZo+rqC5N1s0
gxFU11K4X/MLqYj7uxQsx+n2YcbKcNd5Tn8CJ89nO4+OsDPW7GCbhcwUo66HxgIZ7GyJDJm3/it9
XLpNivRjjCxoazloUOIyjJD0Ue/B8w3G+Nj0YXFRXCVeVIU3vCl+ra2xwsx3sjspNX9OND0iD+Ye
YJbso94WS2TN2s8EiWqEqf0fru89OSKzXj1LBdmZWfWdLoLoEIDh32YutUF/wILehzH0OTTowptV
+TiAM1hovk7BFUHqXT1nKHn8xytn7sqEpRwdh07fVdRMn7+6nSm6e1zhokVekZcz8wcJ7c4z1PrK
Po7XEa6fPCt/DUpkOBp5cGBNHw66LBjOTTftjQn+nYSC/19nf11ani3n3mLVPipeINuLf6yR34Xq
c/1UF5G7ybAzOAjLqC7GFFvLCZH1b4PiI2vc2be5QPKLY8TnQYJHPIqq36ZFC0J77nVDqgK2hYLn
azoPBgV8Gprjwyoe3WbpgOTtyTLEtMpkBDgBtzEKBT1ZT9R6zjImmyHZV1WsnVSlN5a934hPB6ai
KPlH+U6CCJzLqjqLLPEyUiXLNFd8JqGHeERkoYA7KeP5P8+MLIQ/rcTSID8mixaS9FuKYMBWeJAL
eShZHycDX5kP3Pf8jYrpFfe2oEDlFgsZDxWq+KC9o72bpd7LZMZ8gZNVpOISpxV589QaS8PzXLS4
Y/cpz6d9FE39NSgH90lL43SRKG55koOlRxFEb11rJ7sKmfRNpbv8gw0te0Smb8Fmwd+q/MGrpjfE
y6SO9oZkrAEFjy5CptY6aSbMfOZuPVTuamiEs71Nbl0BbUrft3qcrDzgQmdRYyWG8Lc6LMiR0HeA
2ola9BvURI2O2eZwmh0Hefo637T62GAG81H3SbBJTA1bbTYST24SvWQmOE9PO/umHd8F1r+Nh1ng
SilQ/5IDIoGklBvUXqhnnZ0IJyPA+zC/dC1bya4c4PWM19c8mqmtuqy75DvwQ2NhNLp7b4vQu++H
ERgRZMX1iNZBtJx64EJREvm7W19PKny3VOMsZ2sI819LqOfyArJxjfjkF4ik21BHeq+92KBh/S0i
dNfS0vMDoAj3Tmom3460AiO8KXdQG2EA9b5pX+ndtaNKX8JBiscjcMDi16Ha9vbKUTX0q+cRzzci
ZSkPb/PVHjWrsLMH2wJ17WQbS/TOspoAAHX4Ejy54KZ2nV3iBzYj2toOqchER4y8Cx3wOV3Fr66X
FzlYevoPy5pTay6gIkPToovjWB3uP+iF7kpYMBTPCKIm3pvsdDv1ROrvNhEv4FhZpXrD5rdFzaEI
4othdN46whZsoeqFybbA6ZA+LbOHnIzkqZybrMojzF7nQ3NUnwpPB8PBDjhqBvuSuF5BggAnEVv3
zaOMycYlT31MRXjQC9e+ZDCY09B7K/HbBjGWfg/92eQB1/Ornxrh0fTNYZ0PQfv+e0aF2+Iim2do
FFOPXH2Ya8J/zJDXUCs/u2LUidZZmmND7WC+FeTjRxmKY9G06TMAvOHwFY+08I943GrOCrO18eN/
icP4PWl6FV6gx9THxKpw4lTy+FE2EwQcI7ZwYZpDDjsyyPm4rTmwxh7NzNahVKhHxX6D1uz/bBT3
GjSG8qHzxlxkkaM+R30MsCD1vesYWuOmKkcMUwv280OUlegvTeKc+mm70fEou8bGXETH9ByrpOh9
UswekANrQMPFOyXOKa6j3fuu9v20y2ttWtcIf8KWpCQWQZqm4kLjJvmE8LjAr5Ae/xrzjIiSOq6Q
rtNXYoqMJbR4A+wh8tvT6PULx+jKblGPvX3qG4rnQB/9WJ+ix86lVmSqKjJncdSWK/Yx+UFDW/Ys
G5uHVj0vA3iHVve95gCX++9QpCpbOUFOneazXWalWQeEW55kKO7tOrc1Rcg3vy7NaB0YVZzz2sjF
EcjKT7cMDV72vl9dhUqsUz2GAfgGRytq9K3F3iAEQX1R8PPcaDWQXHT3MmqfczAR7rAdOoyv/gh6
dj7uLF8RfwYTEWj7wR4ho8ecjZpnefEmYR8QHbq7nSxjyIqHp9qZtmHa5SjHTlpx0S1Rn+s+QwXy
K5ZQNXeHzR8hNVLjsz7gotBs0wi0VDw3phl8kkUKz8Abyye3trWVjSAptVZ/5Ud6jttPFeIgXAMM
rsMrP/5Xg8AZbBxgXEs58GtuXB0s049PowhLCFGxgkR/94wBCoK5fe099nNj3Ue+oz8CCfEeaztw
APRgNCWHUqXNdknt8zqeZ8bUge4dzFPlXBnqSOEvkLZPTpUVk77p8Mv8yhjIBEJs2fxWIUoHIXXY
rdO0pzIvxkOn1I+mrVAwtJ38G0ywQxhl9zKBA0CZwj+c1Me4cJVdYSnxdmxi53Gy3rLBRCh2yMwN
/xrroRzr7sGlwlU01oNsdNOvN8jTj6TxoxTNVu6+SePLLeeHOJjtubeRN26eos4Bl91yf63kIcqD
fQu8GGkLC0DpUgZD4HD2Ro8wV5N9Mnqk7EfIdWaCeGPZh0cj7YJ8ZdvOgOHh+KsxTXA6fePub6Nj
OY1QFjMgWcusb9HZQHBjdHGKk0dK38PfAhxKYX4+mkcVZCgQn5oa/RkVaf1qW/FJ9oJk0K9pJ04Y
tUVLNRXO2kt01i1OgyhqpuHKmGatHbN9UYpyBVMKQsOMl/iCSnx14WEV8Yqy+q4y5yL7PE+pXMpX
vhZPLxm86nObwmeYaQlU8lh28EoDEHJboUcF1SOSXcLOHcqhzbuEuwzs9zzkfC8S92Kid7q0UrPe
y8HEDcxNkWLyJEetMjLRAUOaTY5W1VQ+RKNyQ9GAhfEPY+ghwMRilOJLa760bnFXY8D7vU6HfGEE
Vf/gjGoN3RjDWxH+CPBiA/sPvYUHW1HeWXPD+7db8z2oljLWN0pxZ9ZloS20Bk4Vjp3pKp8NKuTI
WA3JCnaIux7LquEdrBRPOtZhmylXohN5Lpwj0jHZhKqv7YXW/nBbS70g/nl/+3cVsfbVa+YedmD3
emfzr/yP3u/zklxl/xVGwV7WeCY9jJbmkDY72dU6dmixJtKF3GngN22QXXmWqIm4u3WoVV59F7+V
wOisNWjjaVEKVG6tjHXfQsuSADGc+TAid7ux/alA93bmPvZtsE86ZB/sXutfEnxWUlvVPmxqF+uW
v3DfxYP3nEzGLp/jWSMEl0+rQxOH1bOB36kXeDnE7KJY403JQ8uIzHRRg3vbpmPRDdsiB1vnDVmO
tuw8bocBrIBOHan56PVxmBuTsvFRdk2Qe6vBQL8Okskza7IO/0+vukdCrrqv9eBl0uCamzNU4Xeo
tYPuyC58P+nFJgOydbg1tfHv0X/GdL76SGPMDLt5IG1b5RDPza2bjOc+60nHKKaGIM28+Qpq/ZtV
wkGQvaRUUgQ3efLIDVaP7Q9QdEAHuRh/aIOPhUJXfBZRjtiNpaT3SSuKXZnmwT4ujeSqdo22zCBT
f7A93Q6ujXm7rgIomLzwM0YP7SCb9PdRVVvuIUqrXwOyi7bI3qKMg76dVp/KqfrV5L+PZEytUGS3
ediSmsTXDayEDijSTSaewzGl0qbI3yo8MVZ1WhV72RVVt5uq0X6ElGpdtHT6EeifnlDuEImoXxU3
MXY1MjJogdOFwRivarLye9lNQvHUurZ2NcYsexbgeWVYBHZ6znqb268fazBrfbodbXZYchRlLAAz
QHfbfOe7tvVN0Sj5OQVup2bGxqua/PakoCt4dGI13dq5pRxC+YF1EAyGe6/PF2Vh4EWQCuO9xcOl
CMePsA6QkfkzzAbtv8JTz4/0xw/RWf4fswnL2TCt/rzIv+Gv2YqnYLrgevGDF5Sf5WB4D6bT2Qdl
VCjGdu70rRoxIHIV/b21PQOaPVYe2qhmL2GpHeQEVUvMJTvY7Bw5vXJxq0BbyIGBGmCptDsjr6vD
6GHIoc4N/mRtspBB1m/VQR7lSqPshBMsRTTAGU3qO20cg10Ioapa3GIoV+9INbzWXTFclIYnm3An
8VFUJc/nPkzPA/x5itLmk4x3nqetAO/3B3sY6xeUDdcybg5uvXESI9nhc1JsRrWtxgDlNuPJL8zv
SP6z/m9JB5pkAdEUA3jeo/1jVVnxnLpNdu6S1F/IeK31/jINXXHEPKB8a52VPLviLjw4JvUSwb7s
DTlL1ODCLrwrYPxtpnYyFyIM3bVim9FeVyCCt0mxSmLXeR9DI54QFbc7FXQ3lXjZ2JeKcu9jNAfU
kqq3BRqAe52ui5PpPtDw6iPv27MRZyMCnjqn+JBaj7Hmp1urM6y9nxTuhZLuuDRNM/9MIpsFgDVe
ktzp19CToin9HlS8sBMQm+fKTqrz2ITZqhnN5F3Y3bJT/RomiYDsJIDJ7LA9YA+XFFTtfjdhMKHs
1hXxwq2DYBPbo0Xx34fXNMFYk0fZfCQcYKvySMYaIN4n04nQugOrshp6xDaHOMuu09xAr7TuYniF
smcnY3ZtIxeFnjHbuwXGFYkaWhtM2up7HJPrez3HnN5vcKqFIlLdyyYcO30p58munFx4pb6caovU
s6zSDmnk3HmqUzwU004+JeWzEY3YeA2kglwXhPuNkZXoF8oymFogpd9ukH0xEdNV73vX8PeVpsb7
flRLQGBYu8ijZo5NXVUeTZDke20+kvNqVe12pKoxjOj1BxDox0QfjNcYTdxDFGUhtxNd080hnONg
tJfdJjYA0+rRA9hDbEwnAPVB8uylofU0Wq31VHTpvs6D4SpDlk91INZN+ygH+wyokdYZylaO5loT
AHYHdUQl9bF23XeQs9VBNgoaVMniq++XfInzMibomTzwfJEPCxIZGBuDldwLxdzGg4iahyQQ6oIM
hLXM6hkfN9+mwyygkSoqahmiusoQtKZuJfiHbwMMDx7tvPePVNVfhfOceaOeHeSGrqmqZG9pNpSW
eUfnuBWF3l4rNnJ00sdrGaSfvjvDdiMrO8oFjOwq8QyTmNcsVgi8SI5qVWY8O3M3nSfLUTlZhe5A
0inds1NN75hlAf5k/9+6+8Rp088pKFlltW2Hb2z205qq6EVkPyW6ORgorFapCidMwplbQOFK3A5b
2TUgaywMVxeXAXDEzGZoFpNl9+fOboezPELuktesW8Vr2Q3seDib/HaICsBfD2MyeDpGDgoqtY+I
oiYLspPVP6Nhr+FN5B9pF/crkXk40MAuEAvbG8ZHy0jGRxEg7qvoabqT3UiJUPgdlBDrFKbIedoU
nqY4cO5uZ5WZvy7tCs/PRlfY3CfZJvbTvU5O6t52rIEshXNiS4VMVD+Nz6GT3BvjNF3kmK0UL11c
2HdyLOiVb4NehHdyTE96gUpGVZ7l4ORgpNFWJC7kaJxjpKBh/3KUo2Vnmwtj8rKjHMXcJGQDUE6H
Qk/H56Y1cE11oxn0yG8EGBvJ17yq9nKUbxJUIsXEGmYexQ++WpVHdSjVjWNZ8b1skib2VppN8kzF
D/QWm7K0hHujeUs5RQ5YoNO2Qg28xVcsZ0W750sVLcyawu+SbAX5fXe4XeU2T5kVYEJ77bkOuJ50
shZKgxrGuNFFaXwjS6OBTEcAe0gM+zFLg9fCdMFl5nj9ioSHTIA0IdSJFP/G0hL+0ot0G/fb2p7a
b2qg94eiey2K7t3Qj27WFe84Lz6QWFEf2NhAysgrOJpzXI9NGPAjRAlEx+PXBDSg7XhQg0QWbYEa
gYPOFWgXrmO/xmR+Nw32Ipuhau3X0MZjKfMbiJTYRr2Y+VWGbVJ8WAWyz5bd1rDJDFM83/h1gmvh
78ah2H3rNj2urGYXW6uv2F/zUhMwsJJnuBVxkXzEqqQeYQ5HHjC9DBMp0suqeTfl7CqzpB1XiG1k
Z2PQs3Pmlk60fSldMz1D6gjYmJctXPEZ1BBYPPfuasFvWAGqvk2VZxlqba3xANIXSj1f2VK8ow6H
Y+8ZmdIvzHk6br+bKXMQfInU4fZet9WEwbDBtaEBSRWk+JzML/iYf/8WplGD5iqrhVobnwBgOfed
kyRXtto/5arA0OJu3TWtfltTCE1bxRqPI7JaLnkriGDybFNtrGVZoipYDbH7OgZn3AaDl9oeVxrg
rK0V1+7OsLX2wTBQ7sM32vquVMDPfEC6uUPiEpV172jU6nCX52BzwRFH3/2UPIVvfldGp1l2RdNd
htSJjpgfwwFxvfDNJ994m1GTm2VG/ziQStiprCN2k5oMj24tYm4fLgLY+Ah5XlCadMy1vJAvzO7C
whoDXjkDpKCowu+qlTrLYVT6O9/l8e6mGXlVpy/f1Vhs5UynLXB1Csr2oRGuuxO8S7e6iLQngNGf
8o8zWANQWnZeGtBnGzHz5PTW666kDZGIm//8ktVkEOnmN8h+eHbAADg3dY7oDxDmVdE/9X7drpIe
AYayVfrXWWeb7Vr/PvRJuoNfGm+81Onf3Tg9Rzb0IOzoi7OjQ16TcbzeoLFlJrEiMx+ReWQaSkQN
2th8afky10PQfxQqJVIkf186YCl7H3zmusnH7qMVCbXY3n/uOy+hSgd6WcZhXR8sSs7PJUKC5N0x
9ZbxskjOqmmN2zwryJeXs3LoTQxUKD8CXze3f8Zm/EMesaNJW4VbaRYbnQrs15tanTZtG0XwiVJx
SueFBAZxSzZm9XOODe+lLaPvVqIYr3aVK1sFQMzambuTGW1YDnqAWPAFuFfYJAYijf4p1MpcmKo+
3HdINOybNqm3U5q3T4Ud/JQzlNg7IE3ZsHxW67UOyeBYIEQK93oKVzo6Bd88nCUmozgmphecZROP
mbgdfcV6i98TsOAf06LfJ/wv0yytvL/tP0NKXDsnAKawKMzIPlOxw462KBFbF2o9rajP2ud6bope
fwqa0t7JeW0zNtNKqK2+tP2c73gI9J9MjnoubGUlLDc7FnNPhr4axSkxqzK929Q/zsJCCftDqPa7
wDBf/x5ApUc9W66/jQpurKQEopa56TFMp/Qou0A9bRzufvflkZwTq7r1aySeh+XIrZlqk13XXEdv
FxgpASCam95DjOW/+oZnCThQyaJE5Qg9i2mvsn5cm44eBEtIqdqGnfO0hLKsKIsuTIy9WkTImmxG
HsXntIjfJ3vi1ajoxVnxaWT8qwvwvt2oqcLObZ5iT5m3iSMLS00bYzcLYNAyC/30UtQlr3pHtRB6
srp08UfQov53CESEZMiUXr6azAE8ZWsPX5FivhIqpGBdMndGDPTTZnAG+9Gp+SjqMSt/UALryW/8
0Hw+V6PS2qdAs3K4cVZ/BBIQnPvcLdYZMrgvfd5/8+JW/zE64bJSa/+zSMwAPzTTv495FW6nIDD2
sZpFaK6LdDXhxfVegHKWP0B3JkCfqveuhwFeVmTikX8pi71pquFOUZXq3nRHyIETjPocTXeqk+Gl
0eC3Z5ZfoLsSDQuKXsPVmaXz5RFlp1TDXFFx4PktwFIjMsZXdmsnE/vQqBPGDg4cVn/zaYh4IULO
knYdxsMEL6sql26iRHfoJSB8aumouGoig7s1hMlcJ4yv9nyUOc6BGnB8kiHZaHPhQwBGXnzF5NFU
jq9WMXizeskT7hLGJssM8Nxzo7qsBZyY1WjfIwgmYwFgv31WZ2IhYwF0iytkyvouRs/CsxWd+tl8
bunyZMzi9E725FxtXkC1JoYBll4lWxaeziFgk7gESzMb5mFuXaezphAIbhBSc19p7H4fWnNJqQBt
3VhuUKMhR/pwnBt5hMlfsItN4ASBlfR3uBTBBtTbc5xoy9wJ/qkhCh4gGYsHUbkCpY1vmtCMq4wk
IktPLkIyAYvKja6Z3kbmpWXmWZL3BoyQNpY/xgsZG5Jwl6IQjkkZuWkKAfm4kQO30XmyxlIFptFM
/wv6xjmIZhCvPVq3qYW8asH2/jgYQlmqPJbfx5ylNDoK5tVynPRCNhctHh697wgQY6KCJOE56oLi
0fCrexlHwSFej0lhAs4JIenq2O3O86faaCC/8CaW1409fYmktX9CjXbY1Y0Hy4fF1JJPAJbf3LVD
q0N9MkvHVWVlyHbMto54bCr7QOeizezrKJtgakiAJ56xM+cpDsoo97jy/TEj8/r7KDS+2/WxJv3z
j2BhDOm20B8KlIC2g1L6+8FxA9TdQqr0YG3fzS46OtXY/SCRdKe2tf5mpMVPvwk/WmWI77qh5nmh
IEapFcJ8MqIwWiRQ638EeOF2PCzZw2l8PlMIc8DHQ9trsmQH/N0h/cYjPJmy8B8jQmUBryDXNHJW
o8H/cHYeS3LrwJp+IkbQm215395uGHKH3hN0Tz8fUToq3b5nZjEbBpAA2OpWFQlk/uZo6JnzM/KA
w4Dhfm11W1+zv+Q0WlT9GeFmfYXlevgxT4UHf8yUWevdtMMnEkje0k+pj1mGCJ/g2+t3itptykqL
tiL1zX3YGdkW03lE+ZPKfDehYmHJG35rFEtdF66l7QUW1i8xm63emIJvPFDKFRlm82gGtfbIYf1T
xkNLkDQnD0NRTl/raq+8mIp1QA6w+RYPtbJUInM6jUUdPdS1WiwoNdbfTHSL+BR49r3Dg/MUdR3f
l3nAMZxjrFvuCjPFCJm7/72rN6rwB+yEcXsb/LKzF5WT7QyRv97iEJtDLMeoCgw8fk+txPHOiFy4
mC0HrGMzd8Sfi5wgpzoSBvzvNBuOCtX/P/PyiF2U0WTodhvZY9y6/sXDBDpq4/xRhkjoaEhMZtQf
XNNJlgGMRyQW1XonhzN4slu1x94kqatfAHiTfTEbZCDTiwdFiP0IxgUosswxeamsmQ2qYUA5h9p6
aEB5NGB/qHzjpRF801GyXOeKqPZ6wJ8gScFMzHFyTBOWDX52DNSie2or9UXG0wHjpDLLq7PRpO69
0Vg5kip8DgC9qwvdjKc7xda6S6eg6BGUef3Sm0q/dLM+ocirs3P3B0RW8+LTN5E88j3M0kSjFZ/d
Dq3b+HOEkb5rfdQlmznqIb43woFH/KKqUMezx/V1sabufDOYXlALMA5Rkasr3JvzQztU7ZIvZ/bs
/kOe33+SbbvRi4XDeRSjsDh/VpIEkGXakjOduxq/7ym0SdnJbl3q/rIAwcjBymyPfRzVwJCS6TP2
9XuVBPETyQFxVDyXCn2lj5+jZ96HgaE8GR5lNapKmOPMnp0Cqes7gdiZaXnxWu2a4ZDaPdYzg2ov
xiRfdnVreQ7o2MTe+4pzP+Sx+D7Z6k8NAvaHYo0QSeOufKt4Hiw9qD3PBvo4K18M2mNlTcoq5dl2
r1RmtLESa7xExlRBgNeNk0GycNc6KXXoluQT9B1A438uKXrE/9m1Jv+tHetgK+d+mSYNB77GeILU
iwF241bzp5fbsmRoGEicAqWQxEiiZdVhq1GLSgfUau6ioio5XpkmtXFP1S+2hZeLLtgWCEXRLq2c
Nw/IbjfZH60l/J1cLwflBbTbsLcrsD3z1Ouiebk5GJRHRrUfN72vKg/YnRbJInznICjOk+u014vs
Qk7Z6WhcHb7Eb109iHaCOt1bqiIA07hwsgucavbwxOstuBP7EZChBm4i0X/2yrowHAqUM/a999wA
I1wfX6OwsQ/gBYIL+zx1pftu/c4xE6szt/3lCHFQkWr6yKJwmQ2Y83z5GSNW0P/xM7rA/v0zrNL4
+2f4bNhXtVo18mcYcSPkz0Af0/ho1AYeLsCuc1KhJTUTRBPNuVSl5Z7FTBAFUg+zrQvTpewqZdzz
0VMisvy1Ai/DzR3oNXmrfZp1c7TNwvwndDF2LVLjO4bYxqLCzOMJ66lok5gxvjZ6wem7MZWNb4P1
TEqgL1fOAS5yi7TqxaoSOoDSGeIZRPXf3WbUxKpGPnpXzRBPOSq7XaP/7n5Za/Ud5GA9/pY3mJQZ
Bqa7cY9QD1Ja2e/+1UVN9t1GqXbpbbw2u2cA9atED5xjUpjx9fudFvpTlyTiKQ+qr3FYa+0TUDFr
XU7eC9AVh+yj0LcwEo0H20fdFcMRBHQmzAOKwf81xvET5/P03QjTbpVMg34x8TxAJrkNcCKKKX2v
R/Q4FlpWAdGaLz4Qg/sirN5wf2kOpLCQ28WuzkTSO1lYZpls8zKMVuZMYZOX1IGpIKbHSYPZxiZL
X7nmMKIuxwQNiQ9gAjbEEHhQy0HwPzY5gbNXWry2bbUBoJw2JXo5fYvKvKPei0E4Z7nWnex261bA
H0PkOtBbA0aFv1aD9XEKfmLCYyOXKCMKBv+jL8cpWCsbWfEo8vB+SExna+aDvq6dUHmEmV4hUAzi
xDCKzyThK9R5/iJNkiJceLOzS1Q7P9jZRQsTPcg3syLjDS/NeAg62ERaUEHg9F1jb5Wkm2Kv8s/W
hM5PvR0mJOckMV+aTCJuAhj8T8yutfqh88cC7ZEeKZG5KycDRCh2nZyHVdjS6vpmb0V2BgBizH4Y
bF+CuBhezV74GwPN972rZsbjmHlfZ0wzwVHO8Axbf+xS7UyKZG3bkFKlLoaDGP0yr8Nxd5PJwNy3
hIj4KAUx8Dj2dv2UgBWidrMh11IAklbDJ2Ajv8om0o+yJ8ZBPagluBQpfCRjiWb9woRUu85o5hnl
oGDWPC93A2QbLD9IkMEspl0EamdRzErQNyqFYnW/ByTbQg5IBoZc4Y0iWtxisuX9WfFfA92m0+38
4iUpFt1O36gbdAJxWJqpRs6QIfQ0RkDz5r0Kmo+Bu9Qb9DtLv1GQh/IcNP7KutlHmnIvYyIxlPN1
tuy3nbNrlQx6kbyD1tvKxlX1am9BEPWUykD0hl/c0hxnpw6oX6NdDRI8GazrqPzDOfOoI3Ry+BNI
dw66yjl6pPAU/MPT/frA8yse1rr+VrR2QcnRVskMRONO67tqj6LidDEd0KGTPbavakmxVov64Rh0
8E80vNoF+uFaF6ysNBYLzyqMvY7LB4JPmfbaqx3fVIg7m2matNe8QUMpAiizl6Na3SJ0UuvRWY4G
BaaLTTw+DDN2CKehUh93KFOys6hKcWnni2Lp+TGrla3sNfokLqrvI0QOpWGT2+oDwC8sD2pXQ/t+
bsrLMNx1CnXtcd791iGF4OvgdV4eAp4toAeNsyrXshyaaBXo1bjiuwg6HfkZJPT7tn3p4npnIzj+
OYa9t0JqayLf7ejPwgpA6BGHW1etVM2bOFaZ5VPv9S9pllmfvkqJHh6SfooKA/kpZfgp4wpyYEsy
e6TKEkW9j+th0erTMzQX8exAc3jSxUcSBla7HKuKh7ZSXYRvt8+kVqylXuT9Tk6d3FTbKrFdrdiB
pYtidIdzqwQor/Hc3uOCGr9pwG6UGagQJfnXOCXv8RMuHO8q41EKSSd+WRxl69a14+gN8up7w2aG
pLWrP8iL30NO91SLw9yfWJjan77o02NRPvsZzipt7Y1ba076NlG5artUvKbgRY5NnYUrDGn6j3xM
qoXPtmTVRWW/rGYVrSJnT1jZRrqR3TCP+nuvgq41Dzqjkz/plgYdz4niXVM6yRZlVnQtEVF5KNXp
kOJUe5Y9eamK6qkH6H6MXBWo4Dyra5WffqCDRZp7Mm4GfcNBGTqdNZBBMbDVrL4P6NNtXB5q6FPP
hARXXnE4D8+VK97CavDXYEysem3OxfhkwDNoKOO9qiDFtoHEnQ0PBqzdYpnVzUieLHePU6lHfPi7
LDviLlADeW/CM1jmAkkFPg1ZO1ybsi8vQc8LEvcfZXOLTbWedStIXWD9Q2PbOEfbV8RKb80evUtH
exNtsuituvsoDaveTZWurGVXH9nL2z1smW4d+G70YeDuUU18aDvT4TtlZfD35riqItjbmL12SAO/
eVcR5pjDjc2xYAaDo5xCN6m1bFEj23HORj/eyUz2SGrejh1oS1Xfz1go5wFRJ55ZonhzUjM6orXd
LGU3QjN+EwZevJXdAEGdRZ6E00l2k9FYT72f7wcFpaUxjJFtHqp6oc8aHFGHJC8FofTQQlb68LeO
XijvsdFXh0gEYuUOinUyoYxucbexNyppD3YDwPWnaHQvxZD/brn9QfXj7BqWY1GFjWg9G9c2avDN
JRMwvc4VubSrXWehRKQIsOb4rpaVcneNFXbVLJ0BCGldK/6dvIzzsC1eyt6AIjCHZUSoqrX1Km/E
HirGVS9mS7LIQ2WPMr4P3b129kiNsz2wW6qcMf5PJ2PI7y1UUR4yrU4eRBeMlwRvBtmTcXmZTlAf
ggf0sZq122GDgmtxenTiXitwQAvT41992ZTBIPH5hMfWkwxhJkCmguJaepSjwLCyyv9RAjw/B9lE
Il5PjWE19Xq0KjuM4a59OaTq8U+vboYFhDGEwceCx7nqewurK8ef4rVTfPtnoXfWgn1P8Mi2oNrZ
ITjWsLCsg522nPVgN/Qz46HvQdsKM7qXPafqhmXiq+ZOdnU7LXYU0BxoNCwgWVGTNuB0PiO6VNUQ
WwMNtvfMgV/gedlTXnegKjmOk5JGayhCtxThCARZLTlNYFlSauHT2LvWHTpIIJJmrSFQIMhZInu+
lavqcTh7mLg8qjW6hoPLRjPHc93Rn+AUG08uFNdlWNQQ/udu6GFY4RmpuZBd4ObGk5pH7BTs9FGu
0tL+R6yO472YvOSJHKolSvcxhlfy5JQRRcPWcdey2xt+94As30JvtAbstlOcKMjG+0TBYHtCVOOB
FBOgT/ZD3xEQg0tji19p2/7jNfnwglKPu/Yq2z+OqGicPJtHVZgn6qvnph96ane/ps5bNb5pfCO9
JpZBvi5m7hNbCfU+QTJ0ITMGkR9ypMswkIbNpd6HJVxYmTJI5+xI6ynp5bbiNiBXaFg9wvMPOXhZ
saU8oiy0HFpNea36GfJBHWghu2kAbmfATJBXcBS8cawDRxorzlaOIiagLcA+jSc5qmk5ANqkf2xq
yahcZHhlqZqwf9atHy+syW2eU4+iupsOkI+9sAFiT4HXy83xWwPTUwlQqrHUzrroXrfzLF39kdTl
L6Nz1Xf8L5JlY/fpc0E5ZuU2TnJvdb67QRFqOjVhg3zgzMQAxjadvLzxNmSikntVZ68U6nXyHFHJ
XMpbzfcsB3P6oYXqzhlNLL8Sqk8RW0WsjLSaDK9bTODG/RFKQEvBDKTeePKgWkIU+tTnjrxUcvCv
KTLaYrbSOsq4+2uObMobaiW2iFVjkGjvj6Kw4o1VD+0S2Pl012naeJfMLQVuH1s8q1jL2G0gjeAB
t11F9WiefBuwo/IR78/+8CUe4cLDHyI++Y15KEzEwcPaat/bNzv1tXdHc4PjBD5xWfs1SeSoAm4w
+TWKL6r/OvAkkNOMoIoOKpweMqGsmuLIIuOFIryOMv8L1ZSVXF4l5OECsvPrtjHUFTLp4zq3Cgdn
3sF+MKF37YrU7XZJzNlK03OsxgGr/uThlvAcinxOIV7j2Q8h/2vXmZ0WmA+jHf+Z2Y8tOeh5JpjR
cJEWUNOMHiVBedH+tGRXDGZ6jPrs9+gtVsY5D2DZj42OVBdpFEySrSO4Z7QKAp5+R9kvtOx3S1WH
aImURLO6xa5TXIclsqlShV9oKDqudCVUjsqsW1nNCpat2Tk1SZx/+0q+iAMLmb45cgsjmMPu3QAm
TxGrWcUW0iYeOmfvNUWfUEVSEyv27N5Im28y7JhFQ+mryPCZ7yL2gnNeiNcexBZQEkjrwEhntWGF
1RG05YB4Yx2/Z5WpLv2RHuaKWx6diLd6SDyo4jFpfBXDy7TbdkFsLq9jlbDe7VBJ8Dhh1PBMcYK7
Dgqmn7IlAtDe9Ub84SK8UsRwqFC6DoTzwefa3BpaGm7lnvZ/hBO1CbFliOOX3BZRiGh8YkcHH2bY
RMmOI5nNYfPIKxn1yz8x0H7KWY4apf9iOoa1kz0Z1+SxDH30EP3VeFjKoJdo8arHYBIBrKo4l4ND
7k7rDg2btrOfxJC/5IDsy9Y08ernqFJsqrggYSSDAbnLlZuE8Bs2bhmbqwpL76Mxv8Dd3DK9nezL
SzGPyJaaNiisKClaKGNfcxouM9vbFcanrqni4LMzPHoxgHhnvsjWl9hf3SIwd4o9bP9rmoxlk/9j
0PCndoSPOD5wVhSAmu4Z8T79Pg7G7TD35AX4+UbP54zwHIqBuCI7QqlWdl0XqBYi/t4axHX3bPvd
t7YI1e3otffAa5WHWOj+QzZ5xlYz0aeWXTnQC5Pkn210m8aq/Os8UC3sU1Jk2fMU4krmPBRR411v
NCiGfppvi5go94EJmsD8D/SFBqN11xedt9B6t3msqqJ97B3Ku2wp4WNP8ZQuIZjUbf0oJ0xami5B
t4p7JegDihre9DoCVFvmAOheZexLq/8z+nUeh95HIyn3ujZi0xJr1uwhuZPkRMS5E+h5VXJwg8h+
UQfrr3iGTArHMO2h9Ubn7EzVt8lt053scdpyzrLF+R69jqwrd3kUfX6JyxmIXnfbJKRaoIbTcJEX
iorjBeIsOwWSOTLkqmgEX6fEOjytFtDNdUROvq113SBblIWLcZPwft9PjsKpn51kN1/CEUDgraq1
/4Q27HELTOVBo4b8hgHyKddF8UjlNX7KUnWXBW3/JpIqPirJKJbGPAvCfbv2oeBt5WhWNiBetcS9
UEPzXyk9y3uFuElfLNBJi8rJh7cuUxoQN7h+4CxzxrLVPiShj+NIa186LXIusiUvZZtBhxJ5s0PJ
gBophTv7ovsqZmkWTroTHzykB+eFgP3sS24YW5Q2Z/cSQm3FW0TN2HWFprkQSRJ/FmmI7kSKG4EX
mcljUrGDUgq1/+4GyltjDdVzhfDCzsemeNON5fSmNdpOTshTNhNsUMq7nmz1yYQevipE2iMHfZ+M
gX6C/BwtDBElGCHWPCrmVtypv1sy5g/TwJ6lx9wbPbbcNlemM2rH22WIUbYZBWjTugu2E0hQqpQt
xxlE5YHlIsggW+UUqCcPh7a00JzPsogQMsAB5mTnk/pYqPGnjBdT1ywrYGxnnZrsfTUAqJQDOcfG
hYJOw53ehsldBdPvOpDNG8rGETwo+qQ/j1FwZu99349acid5yPISCUDLtUXKLfar5I5HarRJs3SW
VbfTO1vFBjSpsQp1YQrc+fNFDiBHXWzNSBnZjfe/Y6Zl7dHwcu6QQCTlHGhiB6U0egEwYAA4hw3k
KCJC0Ky1tnGk9is5Kgw0SjyLaqrsArtTTqNdAwuYJ4cDal414jZyMB/ircBpcSG5ffkfgp/s6lMx
nOyZ+dd3Q3v063VlsSk0qynd8j4osi1w2uaMHqG6ag1jXAoB+XrAK/3ZqcVdpsJqtH03PQlE6JaF
FSaflVMGC8rmEZnkAAii68J2yLT2pc6SNbIcCd4but5shAsNosxapEfg0tWXIUiKXVa30SFLHTx4
cyhjuZMrZ3mpwvF3S5RGdwzbbH0LfZkmtPpt0HV19yUuu5ZqxCtSo3r1vQkf2yTNrqTEdkBoVHbV
GTI++rwSVc1JTxIjLkdlVyLIb5Ml3PzWzTtnOXnYH1Wm596xDwwX7D8iAOxIt8kYVQEPnkqxdObQ
LW41ZbVJYwTz5EDpo71URd8qZ+SwoMX191DUK3tywo9xGptNVEewrdJUfyqq/JucIHQkgNqsih9r
XG0OGqiIdYDs7WeBcN98h56DFUToqT50MG2xj4n2GjiOjZ6V9belvLZtA8VBDeK98Az/pYMcZ86j
cV0Gq3HUhpPqeulDwidgIRdEuEFc6RO5GaEaF3vBXe/0OlSUqU+ieydOfjVB054TqH0v1AUMuK5T
fMzTPnsZ1MJcZoYLq2weTcQUrNnoAeYMZqUja7AGJPk8cwBZX4lzHtsbgeb0wZYj1/GmTt7DvoYN
qQr08BKxN1MvwSeKS+dr50LHY0uGggEZ/G6IyHoMZfps6Hq3b50yWcpRpPzFQxqWK9nTrD55bpsU
kbs3SXy5cVz49/R47KHAHHlTcyW/BHNLDjiNBdx4HKbNFZBIVgV5cW9Jyba/06zau8soE9zFre9u
DR67C5Ji3l1N+t4h30QBbxqzeiuDcnbB5uJiUUhwsdfh2H7hs0Z+z46bu3pugXW4hfO8gZ3DTGue
KcflTHmZb+Bn9TllTx/OGTCSgu0SuEFwTGK3eMMQ5DSpuFMpDSX8SkEAZQ73jmuf1KxUYUzQTbo2
x0aAcj+ytjypET0aHiZFsWcMmvWU6/xGteI9yF6amybKFEVyHWym2SEaQXFU1YP2IbAyKMqecR+H
Tb4Fh55eu5VemGDBhvQ8aPUuSUcschNb7LvG9eAwzwvmi8G8JUnyaFtJgdBULK9kuoq9Jlo3Xhqv
yzmB07rD+G4b+aY1VOs5yUVxcYtUuuN8jgEAaU7TKBjnqvHSA8jew7Wwl9r8EKgL6lCdIX6PGkGb
74vePQYeDGu+3FBa7fFMpqx8cNAdXUjCXQPiclnqyfSfA9G8ovyPFUqhmass0nQAinmJabtpQZgo
0QgaeMUfHGvIVzicj+94eYfL3DW0k89L7bVEZF9O0+KiOuiu/vc0dQh1/Ldr+9XmbloggNCpKWmQ
+Wk65myHwBRGyz5IKBvOsduAbJmq4W9rEFBf4rfuRFW4z2ahmD/LM6vyzmXTG9V3F6uLXerl34Mg
QI0e22tMfeAyLJSgwV6oxOibch4OVqj6nEBB7al3a3fXmFYl1raICz4tk9YdVc1vdg5sI+xbULNW
Gx0uCn6zsifjPVC2bR+Do5ex24AdQPcx2Are4h3oiRX6UsH6FouVwDsH5K57aBbeQg60qGcuyExN
29s8xxuSw4AM5+1fIwdTkObgTRxEPCo28qWDEu3kdsnyy7wJYntZd8YFf4B0LwB1T62oqWTVgOYS
pA7WntrEl2uwaqP4YkXNsI5dO1u60Nc16lxmdAnJBu09RXuSvb+WpDk6FhbmufNSuf56K9kfMuWu
rfRpf72TXmCcNTbU2Mk/vJRW4h5cbVIWty5yMgovwuCf1hwQrwm+YcANBIcHsnpEt+Ot8nPnQU8V
54Entwqezal4tUyA6uaLcKZxZSUIRVkpm6ZlqrF9CAKo9Nf+FFt7NbZh28+zlb4a73vxTVg5ohQN
1b1AL61T0ytJRTJubk4uu6yA/zzZdVAcrFZeM1mnOFP5Tsfaayli+yhHr1PmwVQOyn6YGQ6AAATh
rotlcM7ZojYQe9ZJDMnbaAGyv93ieutb37L9eh9NzUH+YBl35p8iW2Pfxrt0RGg9XHSN7yzBFumr
NhLqRvh59xSWWXlJW+sSdgJkSpVTHjHKSRxxqOtwsgMu1th1uZRdGyX9JxJuCwPY/4MMpXGvr4JA
uVSohi4CsPcnpNiCE9JQIejRW58PV7xyOR+s2oCsU+j0VHvk1Ot8OX7ry5WFPr6VMFChdHNLGbre
V/avt7gG4LFUh1RBLgsTpxgUr/Xm6mUIetKNHqfxci316nUcrl1PDTZVPbELGhqxQLmXjTPShIs2
TXg6/VG/HWcx3KtKrkuK4s8gRcviAqkTQ3F0XpatUuUHLXXzQz9Ovy//nzG/Cf2EPfPUbCDOvPR2
05+MVu9PNhg6DRLBXvZuF20evHVla4xC9sYlJpq39XIgCIPhOlkOtGHzmnRZxRFbTaBQoKiZDgll
eYwxkFbgYmC4cWgn7Xtn+pRcJssyToVZnuQCOc1Q7YOtV2L8pQvVgButt0d9SH5fulpREdHQcKC8
NgE8g3rUrH0T40C0+L9Pv90DebpiTYa+OBQpGiVaL94srTWO8I2SZRz5AjaqoqydokUndB6dTNLq
BqjTs46k8rL2UrjOWj0cHAhIB2u+yFbrjCmaYraWZRwvEq7Xti7b14hcpybegIv4POM6JpfLodv4
9W5yqlPVl+vbpp4femL60Hpdf2oG09gbQx1uIhSRPuv4xxSp4fcKUWxQQq11hD2t3LcKn0jBkee7
5/cfcFu1VWn7oEmFIc6ai+54Nzrlh4OrLbpy5Ig1e2peGrcHUlBWH+Q2BHZ0Aj2WeVquiaPdlMGz
awT/1HkBqoptdZvf207HDkeAqm3DXnkuzTQ44I2VQl+im0IOnLFiP2VvjPXowRHmNjccH20MXMRs
zrrWGO0MI1XtO41f4WCPA7KCbN70Q434iLGU0Wszc/O1j17IMRya7oJlNB4P1jB8VBQMlhNmo8BZ
A+c5q5QdQkrjB4KQECayTt/KaezdZ20H5xXzk2+R7/yI/YmMbUrtshnEZ5RTZl7EOfmKtHewGOlH
SDDjfJHB62VeYlt5sht0/yxDcoac+9daeetyHLJDqVDbhkp5oJKcPw229W4pfv1tzESw1AzbukQ2
Lh2DLVysrtBElKNAt97QWm+eequwDl7hTUucULU7kqndOU9nDW14hB/RhCm1g/7eseUP9mahzTyH
+8ga9g1vp5XskkpGZ08txrsciMKj74RPMo6HQb1BvA4cUBI/oVWNdYpHmQUYhHkEze+tIkPzvxXI
lQWV9t3XnWbVVigBYneX3AGzAWAxD0ReswEA2713KZYwcUKFOeKfsIjYSAJXjL4jZ4YHr1l0J61r
0nthGPoi78nOUSb/3uEh+JHi3TKfsY2U/6wWRCUnRvGYWkG4rskZvyv8qLCw31NSDQfd07H50UEI
6wkPazPSpwNG0+q1NTj+nP7k0smW32l7M/yUs/4Kf5k1d+WUpEUBYyEn3pbIu09GbiKO1e6DLo+P
dedHZIL6GLTOv13ZQkzZB1noVxCBY8VsigUl2ZxaqHX3ZaYv5MKOnbq8kRFrzWoSaQXTj88kuGK+
tPPhQzNNF+PIDJvQPq2XIo9+xZNgazoP4kZG7d3PeXnODmByrlEBk5wHZaj/d75pGb/nYxT74jVj
QK4+NUJqNGGOdBcXBSTTvdL/iMLcvyASA4JQTdF4HkcHtsKoZ/fXYBL8lFOUbsKjUE5B/Igp+Anc
pWA2pCwZdfWFxav+6GA2jPifk9mnQajaKkKSYym7At63t+mE+1T5UXPo63dhBs1dmynDvQjV4d6q
3GTpD4AXb7G+wFRBTBkg4HlKoFSFv2Cpwq4kRejPovBouwulI024bT1IvD5I/KswEmmFeDP1pJis
ePSo5oYaJ5PZdAgqTga6bL5UrZtf0h6VNxFo2frLwG00tW3yNfNkzVU3ee3lJ6nrzolq3Gu5/y57
N9F300hGvpnONX4zzPmPeGVMmzGKvUOaG/0ZZZFh7ddo9skuagcDqi2zZrlshlQS1+48LPidR0r+
iJ3LmbfVVhMqiGiNyXi9hxypEx/dP5R5F2Yp/AWfOetVtrSysq+t6U/rNnpr/b/ntd40kaiUtelE
RJyc/AZhrAc8S+Onuvey5ww+AkC1Aa0fr8yf28BF8h0S/VqOmnrJcTAIfpXahBQjALa0tsdDPsZC
vc/Vpjqjp1VPawxr8fFQ83PbxiWo00qzjnFm8QEZJ/9PE3etlPKMHFXneOHpCLHExZM/f+yD+QuQ
TdNz6CXGQfZS+Nj3GYYAOzuW3pDMyJWgRL2MzWSvcj6MeuvuCmZtAV6RKzbupArHoHFaURCjAHFV
gkEeit7eIPB0lccxWpKzsb6tbUv5UAASYzz7aWlxvKWezl6nyPHxKyFWhAU4UM8BmVkEtrUe8bt7
tTP8BuZSfGmVlIgd63jNVAk33sX4em/465ZIkvJjjdwNN7zRy40UqGom0NZfRqHklxupWCXXwmbE
FGHisFOU0JuHvKrYr1hoAI3DLr2e44dYR9pPK+6VIYZv1uMJtLB4NZBxrGmGlUdz7tsOzLsAFdK9
GNRXjWcbzkSl2JYtwiH1ZKoPHqU9Tjdt/BO3wwUqefo3+NXJyrCa5IJ+Co6BaYT3rD3271EjDm7j
Rz8BGv8Tq6hgZJ75Wun6/KgK/UvotJvS5OAgeyklzmt8bPFOVkHerb8M2CU+AW4Rvd3msrPIj/4V
xq7oCMYYUfjUjKR68ObpltqogQMtx/6QdhpshJkChQw1Lnqp8b9GkZqu9yjrFCsQrO9Nk1f3bT+o
z1GtrkJhGm+hp3ZHgSr9/L4w3ii9ZesasbadHC18gS7UyR0m4xWJrX5dFp2xNZ2gfGsBJi+SKsfM
oJ/IZRmAfvIofqkCLJGEo9yHuSjfDDtsDxV55SVoEPsMbwUPXKVoVlC+hoOvtOF7PUFiY8NXDoYC
2GVo1xgalR9x3rzrnHEf0rIY7kQRFuyGiEM1Bj0SI5IAvR1RJFPdFE2rXgKIR9dWOMdiP1IvxYgq
CgaB6uW/5snRoDen/56Hii6YFtIg+dRn5mJEdH3F09DHigAD1FrRwjvZGty43CkZGtBfBzQvu3TT
WYYnp0OpMSyc1652+r1crsXkhv41msCUZ11PiOdFPM9QmEY8wJ99Fa+q2J1atKfWF4iRzNaJ0mxx
iJpjPwt/tkru3TcuUvBsEMqPOvTubds0/vEEpdiwyiDZoQlkerX3nOaTQG4pbM/AbsrDpA34tpqx
u7RUbIcLDaBEhL/rXlFS427MSmVpa2b3ESQ4b85+UyMK/8CS1U9NqyYAW+F07yEfEId9jHS4iS53
WJfxGv49OwrZN9vcBGL80xuz/px1locDGoQUdBEAgqIAeQ+5rNhRYc73MT+KxH4f8Vuq2Yco8otU
5c67aGdC+ntPMXwq6uCnVH+JxszdmiGYEGmlIvgsLZskTk5ytMRsE+ZH/1LW5nA3L+J7ky7BXtq7
MTSGe44AAiN0FanFuTtl0Xhf4DV+qTrjGhrmkIxnHZXHJsDnS86tVAyOvABjmPke7nwPOVcOslm4
3kN386BZGzWgF+gLv5cmgNbvxulXWgRw7cIgZCvrN5PgXDcbjw4DVepkxK+gNtST5ZX/h7Lz7JGU
59LwL0IiG75Wjp27J3xBkx5yBhN+/V645p16drQr7WokC9sHqrumAfucO7TbcSyQHZCWcb43/eJk
Z4GWrm8zqq+mjejo+zK5xd6H6yHHCj0jE1Y2Zfri4VUCOShLdnxXZNF8R3zCs1qcDUwqX4y4mp+0
LF2pnjpB6215zGZf3sZaVjD7KBqmdRALOAm44Rwcb7ZWZlYgHNEWRX/rA75CAXZEdw8/aIq0ERtY
X3Y/B/y2rLasvlvk8NclNUZI5ss2o6/KXes5yYcdBh8FqeyfAebOTtP7n8g8d1u0G5x1iHHTbvaB
q+mZ639JnMZaBWM9PCR5KJ/zWHwH9eZ/Ad7PYy8007OvIZTpVSyBo9b/4qbWZ8hZMdUk5JdV6IDI
Pe5SX4B/OPzktot4jboCiajRcd4EsnLnPskWTweuUIcV9qtGajxZXlM+JhE8ITVhWlO9FotPbQD0
6dVMrWe9peQrChMABa+w00RpFFw5R/fm/zAWhyUmrE5crO7BcTFJuBdjMvynvV/SwCOgtMgDgb+L
t3NlGhujQNJwlql8NJamtZz+0Y5zH1ozaFJHSzxnpQYjVktrq2rq3W2QzQNuPKlzkdZIQnwe9Cuv
0fTDcqq3KUymR+SJkw8kNo8JCuPP+tJr53Rd89W9Oj1yTms1ZlK/eUVKbq3GPKOuDwXWPjCfsEhf
Lij0eHwEL/6mLqihjwf0AVcbdXZpVeIcaJjn3U4PzPxUtyiuqFPbKTDwakVa3Qnz47gAtUppWCzG
pygncYBlxirO7OCEpplsmrZ993VDbo3AToGMEpJOT5Rf6rUhwnHTFN5wbUr4xrcj1V0ay8LyVIXA
1P73rL101VjRhLiiZtghq3MdEAh76Qi8rHvcDRATKA/hrIfPqpknBwBYXRvbytd+jwnT4aVVTzoJ
H8bUhBFn47qWzvAAbfaHk8/h2dRS71lfmjgxVo3tRU+icQQW2x6KBO54UHO3qKbrj9MQ96v7SdXo
Ofhpt8YmgYT7VFrgp0DCN5+LWcCyRu9Ia0PjycAUUg2nhaHtfCMyscgknwsfWtuFE7W+SM7nWHr9
YwWB7K0Qtrem4Jgd1GRdaAgPWqy41SyFZ/2pzpDu77CkWnuu9aSZ/FIqNq40DOnzfNirWDQBreNk
aSBwlo9xksZYocDSYHnUsmy2YudsINy3k5n2TfV4XwOc+/tQ9SvXtFCm9Yx1INmF3RvhRwbqDn8G
UaiBH25msBWWsb+n1aDvVv4iDaX/PtHQ6uxUTt2/rq0tISpuGR9zQ16CPDMfqLa0V4zVVpHtGg9q
6Da+TPK2l5uhF83m74llli9nBbQ2v6pTfUNywjJu1nq0E0hmrVX3PqHiTCO9UAqlNLjE3j8VhDPY
6Ij8uGkAAKHs/9jUZr1QLoJVnQcV6T0IeO2SPNfrPFmp2bCHdpcXzpvuTP8YEWI7U1VSN4ReRHkg
nvyL6g99W10mCNB/RtSwapr4k+6XwcuE0MUb4v3jm4UmHXVAii6pNb0Bj5vXzjx7BzVJ5ULs7LgI
2XVwQqFZ3VlrZlSNli4gleq5mJYtCT3VSBZ8XoM1TJzCxsmzJ7vOjfXolNrXSjg7q3OGXyHmFgXq
JJ8axJxQW2jZp9YQP40eCxfUfes3PUcIZpIiX7uI0+3ntMY6161c9zJJMnsQTlk+GTi5VFEqLmri
3mDP/T2rm2qfU1vzd6CDpn3ntV9URIgX+R5zwJ86qvIS2cXlyrdjNd9X0SVJ5/R4v163aK+rD0LK
nmRBIq4uamNrTbBi1MOof3RKs7s1dTxmawyb291fE3nnArHFNnHfjR5LdXXKaFZyhQS9sf8rehR+
tlA0moNhsvZKoxZoeoRwH6//7idLa+oNfz5THbVV/MmG8ncbv8Xalvnk1dl8unXVZ3S1RI7Aa88l
OrebiNctVHh+ejUZ9eU+FEj43y+uxocAaxXUEa9/jbe8GwzTYWHx54dR8YCnwArU5FF4u2fywdPP
s+sWj3E2/G5mePmPcRpuqtyBtLKMCxMVhWgW1ZZlT7zRfLtczhZvuiemXdp5zXacbPdNbzDdSoc2
X6tZM47cK7aPX9QkGtPjS5PX6HIRupBl31Dg3ZSSsn3kjPRy/UfpWdVVzQ0++m1hh56tVdTVKkXO
XKJ5GYdsXR3tjHghtdxeR3Rynoa9GlONCmkR6ORWARVTBXOIj0fX4ZoYwWRG/0kN3RuE3vg1B0SW
NfJnXSOKx9RDak9E8jXPXQnzduxWWWjqJzXme4Hkndz6mI8TEkW9fE2raVOD/XlSJ6SVTdopowag
Jod22KbAPtd2lxtfJ5Oiz9h9C0bfQfMQIWzHbHFDcdxHeCH9t8iGBTZ7pn61URB5BFBLdWE5Iczm
XxRj6xcDxdu1p0+vDa/4c2N0/VkduUP6+8heju7dWEcFOp/qvRpfcJW7znR++rUTgBCx62jPVvRN
xasIdTXDTexqRVWA1h8bez8vjKoCLezXHArACiyG+xMoG57P0vlu4YyNXB4isL7fYvkLTIhCArGd
mbYrlQ1J/RShETxDVSza/OipGul4RDztd6y67p/Yv677V2xqXaiYPORlIy+zEf1uxqLwu1Ud6+gx
qalmkJ/L1Gz3/xq7h8cIAl9U3Agw+hh3Fru+/1zrfmlTk8HeqFDXlymKd+mEHpwJ7w5JGw3Nq7ax
rghQy0+hhKTCcIoBKaoaFTi9ReFwHvCtGbqh30vfFJ94Sv5Kg8V1krf1OzJRaxWljTq34qhXayS6
xScxUcIEvcDKLapx0ow0/uiaot6mBUrjWM0V7/GILLIpmm5rLt15mFvWE5jLqJA2Lqq1hBHF7hZ6
y3lUh0gc7eyQCr4aC2MEb1ZtoCHXWKN/uI9lMD50Vo7wZOuiPhE04edxZ7lz+jkM4ukS2XAe2yJP
PzeIJG9JB4qDmvVZAuPSarzkaBI858vdvJxk9jkGbSCWTJBYS9PU0j7aUP/UUBKA0CpwBL9CqdC3
TZ2FrBR4aMFWHbjZw3kVIahDLUlGD2rCU7PJPPEnn23VeDdD2tH0Vtvj7quRfKBiGPSGszO7MgDP
sgwWO8Cf9ibNA+tsd6N8NLH08Gd0maDvSW682QfApJ+LiKyRGlJRluv2D635aqh5NdR1wuXe1v0n
P3NXTgBwydBj/zXkquDgbeNQB73/WvQewBPbjNY2v+Q2gdB5CBp49vXcJdsyluEbNCf3GjTDW9SJ
8E0NhU1AuQ7xxibr36IBvGqGHNVjAOdJy3LtBBUvfsxtiSBejX7dOslFu7v1VaC0/GRXlVGBUjDn
wUGMH9U5YUZhpmvtB5nAJTmM3UJljp2ryxdC0sYV4Qrn3AENBU5TZ6ij3i66TWvmaLIMmIKvDCtL
2KEb2QEwDRXsPM120ZA6V7+l4Jgm76KNx3d//MX2V3uNCzm+N5GHJ3rkv7iTMbyXrUMFahDPas6h
qpNZtXhSp+WIa4fCC468iql7pNNnOGv6OdbS4Nmah+C5sdbSkxBKl06A/tklbZpXTby7UcX3HIQj
FAlpnQfpoSgftTCzJ34XcDHjg9aywr9BYhcMrDryA5cvuHMf/bF37NusNUQhfwDfbgH38dhLtp0J
+JfNx3z8XZWYwpyMMRxYsR9mNrGWhuLKX3T5/2kiror5QTeGjT94yBFiZtXeDlU/HARW0rgLYDU2
cefrpZsCJ4R03O+heuDvJSVS0EKzrkj2Og+hrkEqWQz3hjG/DFlZfuCqnh4ShHHAxXgTqvU91RmA
1R3vj41haSD9YwM9INe/qh4Ms/LizcXHbW5suhdRTfjIOa7YqjFodO+t4T/9BZuo8pdCq+urgk+o
OYWauB3leFHr9fWGr9DzBg0qcAd3HUUlwTh22c/ULjD+XF7DalKN913wMsBb4L80RclgwRyGsEIO
rQEVEKO5ATvZ9ieAyp0JeOs9GGTxkmfpv3olPWuBF6m5JbLPkm/ZgCpNCVQHo5SiWbkB9KO/+6FZ
lM3K74s1LLX0pKY7UQiwQWayz4cEJlk65u2zv2R49EpOx9ufgvDzDRaX40uY59ULLMFrvuhfRr50
jmGRl5vJaO1PtUC6pYWeCxgJ3cvGtc5VK8I9RkgDbOi8BTERlW82TgA7fDOsM05b08XwDFjF7Dze
86xJVl1bBb+Qbraqqfk0lx1VGhB2L0poIv2Y3TG/qVKQMPMOjWeJlZpSQePIc5Zs0nxw3BCAQe9E
h0aO8omF3XoKdPFS+KGH7IgfbvUJv7VAtN5tDA842VTFrQPqmGRy7XYbFa+aBppUYA3pfoYketJ4
WBZtjjxrTkY1CyLtERpy95ZWiwOd7ejHIsLhNgxGZx+4VMsdZ2xeELmVW0R60OeJ8x7Peie+mP1g
8dLK5bHNp/YyZ12+7+BxHKZcLwLSs5p+cKfngnvQA6gWoQaddTUCzYGzLc0GfkOHmMRq6P347Lj1
yclN90HFqSZXIWi8rzqncfaq27tttCssz1jNvbTPVsi2Wh2pRrdsxpoaZtlt/j5KMhlzQrashzpu
rL3WlToM55xaZCAq2NtirA9RaWiPrO20R7TxtatF0arx3PAYyyw6OdXw0SAtfAK5Kh5VE5p9e9Vh
Pd+H9DT0HrHgIKMXzJ8Wnmdpp84iB/YtNXkprTofehVyziEJ+uwifD364Zfuz8R28y9xaThI/0XG
e6NXAbZLRrvYK7Zbn6/3kT+7ZG9ryTMQjf6KBRAF/qysv6bu8h4us3BV1wiVDiglWSGJttyxow/Z
TPamqXr/wcCM4mAHC6gVzMEDErbR1rT07l3z23qVT5b/o4kcslN2GvJAqHEc867SmPZDJaEfJo3P
stb2PiK/fEDcr3zORlJgprcH8u9/ZJXmP1Zl+nGLiQAnhXberlU3h56OdniR7VRXDKG7zmGbnFQ3
nI0fdd35POK5vAcaL0sD781HkeDFHOuj2zXeh2OO7sXVUpjcS5QxW9q6DtJyhymyb27yKQEohOKz
lvT5A7qXxQN8z/zW9NTnqGR7eH3+Z9wd62wnxwBwjEle3046YKSRFx9NiLCHBtu7Zx1nHIC30v7R
w4PpZfULXZ4SgwEouLPpGzsPtc3TwIruAShaD7oCc+S5wvDU08pf0osfyQW2n32cJDdxXzrXutJS
LPgs7GIwc39ze6w0VKwTwZ/MuuhH4VC351auKPbCFQXKS1FiEXkvJAWThLcruTw5fY8W4nM9lL+Q
hub/yurz91nDkDlIemePbt3WsfviLJYGMIlPqR7I87m2st+D6sjOMWdfqUPe8tdSePNe9e5x98u4
HnmmsOTvV82q6xmJyaXv/fvJt0urz49JvLGdbI1//Qy3E+8XN+rw2AdYibLk+T5RTnmGZho9da1M
Vu2sV1/YBekbqA5Q0qbK+OzkcBnQjabQ3LDRjLLt0I7+CwZUgKvC7ybgkucyjHGg69p/X6GBS3Iy
XaF/NqatunA9SaqNTcYbPUke09iARG1L8910ScKorqoIq24EIvBYL0Ja9+59VgVHU+8+mXF//v+f
n1fugItC+qJBzD8L/G3OWTmm6U71Y9zUsE/koYXY0HKoRsMQFEar69WWRwM7cic+uUuIilMRwWzy
/F4MPOfara5sUu3DjB6Ik9bBA9vZ4GGuMgf9QgpqOtnvixpTs6qJAqyUpsh2tu4SfJ8YpwKRlAjR
cBmnL51poudUzaDH8z59qXwnfUEOxlizlSz3akw1sqQK5FJTaYvuWvdudeo6b9gHpS+fG7RK1tIN
zK/o3J0At3f/4HoB96ypv9kt9ADXb4LntrOKfTdobPtlXF9TXgfbkUTCe4aw/crIh+mX50GI4Ww7
0b7j4eby0NZsVOH89iG0wAFWPH5wLO6sJ7Id/IjStr84sXm1ZNz947o4P5dh9T22PWSB/U2XgEzK
nVhnj8cttuUt/eGAnT+hEh2gJVonxSMKbX5CE9cYFfpgbw5NYpRnVvUt3DYPzmuBglbqDcjpR571
CGg/206F67247Dn5ztLmw6/caVXKMv5a9eUXHtDpz6ToDn6gnSdKzycgQ8FFmj0yX3rzJchT/4yi
RHCpQRgEIkeF0B2wzBRt9wV5h19WntlPuh6BHKuzZBULt/siNE/CjPPIurBY/6Tpn1V40yCI3Tfj
3g4ja6uGcKh+yeGmvfjT1D+kaahTK+XKEklzqqGdduTxu40anZ+rQU+0wwdoB0k9fXV9seBpwvRb
CswLzwnec6PUYWPU4c8sRpypJdX/TmEqQAQ8nR4mgIXHGIzkcQgqiceW5mzJTrhPWBO7T/1i4opg
GXhShlQDJ3taIeSHm9gSkQfBfCwVwcASzbf/SUH8Plan0uAVhMp1qVGZcqL5VLrA+1sPU9y/jkLw
wH+PDeFe8MYZZ/8LKNpzjCvxLwECi1dr/lWESJllqVs+wWkyDvgiuIfC9aOnODNd/rLH8oAz87zO
yUpfojmNL1qXlO3q3l/4kawI/XgXZAKZ9j+BaWkS6GU4XlFolntoaPpJG+At+lVsvPld7jyyOLgE
sa2jbdp+jiS5cfCoBubQzdc6NREKWSJ5yRjYeWkCG8naOMZT87Ndnmha0/lXKcqf6vlm54l/TZnT
sKkCLNMi5B9Z3Y4sQrYDzpJ9+MGcbuMmmPaqK9Em3Jiiyo/4c6Vs3dCb1LzcQEUho1SsDgG5sVEz
zeqAkMtzUPg6IKVJoHov3m0Dx65Z2K9hqjuv8ItyfrGgP6uxDnPNfS77fKNm9dn3npYTirQTq9ro
MV3KG4NaUluuJb/uD99/C90CPQU4VKuiTYOXpEaNCApcAe2EUKiToCzhM/8JzcwCaklr+y+2Xlr7
YQmNh5A714hPXtAkZ9WA9f99pLqZFifnPJhBLd5jDH07xrZxYuvEuAoxAv33abdgNXg/Q12Vv35l
SVqv41ILQKNF8J316F1rdeuqmmIMMS533CLcmVK3wYsG1pWzfk+rGDXmJdQ/qJPW+/vJtp/V16H/
nAyLCcCM8bRV+cPR6YS97pYu/sr8z5BV3ahZMzOyPeaE3VbNdobB6gJSx27RLfgAHZvjxyu6/a1b
T81Gw2gK0VhYAImFCQsycM7OK3tj3+kooDf2t0wsxTrWNUc2PdghLMOObT9YQeZi+KONF2Gl41of
cv+LnhsgBTDYGDRTngetTy4j6twHq7EeVC9KvL5dFZ2dXFS/Wo6wfY9R28UftMSvgdqnpqNIE51U
TwYJK0t1GJQDpihml4vdhO/xKrdJGWzUlGo0kI7XFjfbjTahLB4iC4Th9zKopmfRx7ejSfTeyi/6
jt0MH5gUlc4DFmHhvOnxXAb9PZ1VI7HarXYzokPnUpSgv3zjgLgCMWpMxehtXO+SpA4g65C85GHM
n+QiX+FmubuVueHso0Xlwu31jx5691OG6fyriEy0TxlGuK46Ggi0btRJleeW60FQglazo/86Q+j7
KBzZX4SoVnrqUCKRrvk+jt4MXQXljXtXzSo6q5qtfINZJ/wuPUfycuu6NZTmYJO5LBxtRxuuxZ8j
1dXNsuM51AWb+4ShC1CWtjvDwK4AdE0v97SESlVgg2yisYhL90LyUOkK1ajJDKFbNal6Rky57sY3
bFDdKMwiO3fwAt/0qe23huGhwAHq7w1Pj+DoLoZoahZxtfApMquTmlQN0PmNMMT4XCVo9qRxzB+G
EaTniqIJksTecx2iHmX7uQW1pnc+EnNaEsLWcxzEwbszH9Uo6pxo8VKAjM3I+bAWaRvNdkI0mTgl
KjJ9DwO32c5L18slIrUtrsdqFp/a7xjRjudkspqLatISG4hNCRXyYoSLp1OT7eul586Ztjc6HLXK
YHjq7Ek8Kqri0usNiOOKqShbXIJHd6MXCOEKd9A2iH6heI8d00VCHudvaahx1mpelOxMEJjXkfLu
ZijCdATXvKS2cIjHrHhR6Ovz9kSdq333/GXlAMZ5o49vNm7sSIuR0qvr/HMsgcIib+XgD3XWBchB
jFhJFc6OXAtzyjcQbR348dWRfLb/i1Xl7SAcyr8O8Abkbf41dIbFGbAaCswGycukroZoztJFG1ic
CqgCR7McPnB5zfee34fPqgH3UWyhS9gbMDs4JrtD6OxjF5Bu8CemsXr/1On5Z4fc+3NWuuFzgK7L
QxNra3WRe+iINRia8NnjPdSsjLdEBPX5/qG1btgrfcrTgxpTscGwrOYpGm3V1bRsLmEWy3AnYrJR
WW03YMI7CaF+jtCJ98S5oACwm12Bbx3PkvXYLI46s/lNepP7Sw+++WUD4LgHJKqFdfmtrWes91j2
vzk6ek110cMMROXo2E7wUltvkWj1a1xiheO/QpoRqzJHNs4X0VVPhE7yoX4TeZ/8o9vd19CndjKi
PbJR0HBDgy6PoCeVvAUpnudACD1bThsSWOZjP03rLNFwZRmrIj4JP2EhFWqYjfHkAoHO+hkbwWQ9
lfE+SqrxwV4yw61o2d9j96F6yZI+7uXYH+uFAyhLD72UZWwyombrfzX49SCRWtZmRBLgK0kSXlK5
8YOdD6/8sA6ecgAZJ+nEw87vW+MDpZKnTFrFY4jcxXoyeJjxHiguRiLSd+lBoSu6ShzHQc+AVTnj
Jposm7+Mgu6IVY+ZecFWzboeQIMGeTBg+XGwxTR+3qFBEJz0AjONqqz0l2ZpqiQuYTCy70H5OdyI
RUoI5gdPAVdfm5RfXqw5R34iQQIHb1mW5ktXTYToe5plEFxdOekvozm7pyrDTklF1NY6ge70UvDG
Xs9Stgc1jHo7FRzzH3WKukrO7b8boFbfrmwsl48c7ykwZX5VEaXXj+deuD/uJ4UlfB5LIPYXCXjO
YZznJ+Dsck1iMOKmz4Ln0sh+1EjZfx1GFO6CKtUuXetG/Jzld5A+49fYw3nLTiU4gkRkaM+N31R8
iicOa8vJ3U6IlceZEOdxEUWnbisXFfM/h7Ly2hOyPKtkbJExV5H3cMsw5v1YibfJBDiQCCyNsKUJ
N4Cuuk1mDx36SMrZqG1wXNQkeRfiTM0CZdDXXzKAp4cwy8WEriJ/jDj8omKJXurECiW0rtQdzavv
lFBMej2gUlf/zFMBPMDnK1ihe3eQw7cSr4tfvDdXUCDscOWHJDi9LP0OKGFczUgKv1Mx8jdW24WP
QVRj7BP08ckZHHEpyY7uxine1byLT/aipjH22XRRR140ipPnoDLw38fHrixZJqPyvfJG29xWDtDT
CYGktWuaYtM7w3Btl8bnBpngqHFoRghCJiZOln6ZbG0vNt9JMDk732kwzFySGHaJTij56vE2K0vb
ozCUDLeuMUbBTku7BnXsDAXkmh355A0vUEQ+xtQPv84+vuO6y07DFHn+gZvSztb68GuIuTNJZorp
tSwOcgk1TrKz3C/suoFRsuncqQssZVlhluLdbCcPR/Ss36gLgL7+PBjQG6kvvgZ+7uAw6tm3Rg7u
UTh6dboPqSMrGp1r1ZX5wW26r/fJv06fEzmvBoOF1F8T6nyQ49YlkCT3//NxKorqg7YfShbN5FSN
oz7hIEY1AUHWyS2ekzrDg0Wrv/L8Lp5VM1d5ctHd6ek+lLNUvk5WeqQUCgIM+QcHpjYSE8slVFjE
//FTUt7OuUXV9rZ1/JPeTdqnKI3ctb6op3h6aLxOqfXk47j4FfsSG7syJLvSego/ahmjgcV4Bslw
6086xjvaPHzOnV8Bsi5g5tejXXpf0BbstuAS6mNjx8bnvn+KPdP7Ujl4GIbwAnZoD4gvRdvtHAMp
McQ24rOISR9nCAMtggvJ27i2FylL1czWmPEm7r2z6qKYqG81XGrsKkNxlf9B9UUmLNJmXrX0AVFv
Z8CH53+NqcCwxZFvkKFcZ3NUXty4oci1NE7uh91K9dWMGoQmjpwWyrawbIhRE6oJPHtrhVgJ3WPV
0f16UJKO0szxy1zOVOO3j1Bxpt8NZ9k+3IbIvbOdtTULjXKTX8mY9H9/mLoCOL8Ir5y4xlyC/zR1
FRVXSplvoiEbtsaYwICq3W+W01nvU+nkqqdqYaoH9/0bTw/rncpScazcek1BJT7HRhCde/hVZ9VV
jWgTlWxmuiiF3CyogLM+mJ+kV+NuWEFba4Kx2EV+Dv9h4a3pk2OesYr5pIBtN4zbv+Buup31u75c
lPcU/O0OcZMhlJWxmQ9JOY8XHi4YZU16NV5qN9ZX1Jixn1xm1JgrvPGiusXkZz0egPTzbHZ2WPf8
oyZUo651785x0JwGjLbfyyn7KIDh/6ilQJ43Gn8lpr5P4wl/pl4O63ji3yrssKgVqHBqyX4CY4hz
Jori3BmUUkQS7GYrt5+tUqNcwub6OZ2r5DnmpT/ZztN9pKjyfWU09hXIQBeuPWF8Knk+KdOVtZH7
pLQ9qIMoe5qPluY1h0bz9GOUdOEDWfR8G8dl+a5Tg1hVBaZ3qY1vgxZs4gjqHfdqgr0MRkZxp/Uf
4ajxjMvIU45DKz/cAn6LDFqxUbNpmLjbAC/1neoO4Rys2dB6KyNyCt7wHi4O85yddT3DEmY5+l/H
1ISznKGOcONYl+x6jv/rqSqsNOpkE/LdH5JCzzZQrIy9QjfkbZKd0JlAl2lBPDhOV77mggqIm54S
Aw1vQzt3vs0dOMbuCdBz/MNNG0pNKON9dgwjWZuzDQBxQgNzGkcoCWB1VqbevIT896ypjw5INC8+
ZUFNpi3B9PEgO1DX49IYrR9TGmsyJM/0DtNLtrU5OZqL7fnTM8vymWViscWixX4YalnvY00z12Ew
O3TbC8mQ+XXQxfTq9Uiu6KNwz6oboN65d8MAG4NlNtCCParWPVoLVvKQVAZQic5HwJamHkRynCha
riyv49exk7reZjlad14U+88q0Fw0bHOrEQd1ipqI0/JUtb59VT2cESg3IMKgeujM51fDqUDOZc1p
TrrsjHJyQ+UxHK7D6E3gLaoYN9A+3rKB814yxFGQQK2D93QMEWez0vKLN3S/NHIj32WjX0nlTv9Q
pgHf6TkxuZ+tnYTotooZTkjmJ79GbXidKhBpTpohbBY12qdx+d+Zx2lYm6atHXssjS8wYh8cib6A
auYBzEPuy40u6uw25LXo//tgB/4zoALb0sJ3tvOQZGCcPFwK1sO4JBaS9ipAjSe+/Q0RMRYMZoeE
IIy4BYy0FoOYv4aQfLaNVS7fddd+GsYBghfjbtziGho31RFt4/iTlVdbsIry2vd6fybtvnjUhP94
iAJhiVZ9sy2jWTuI/HHzC38fDKV+7MyeHywf280QxuVndu4vVTGE/8jR25gQNI5lOU17WUCa8yjj
nWU3Uy9w7GLduFXK0oWuWdjo/LRzdFTdlJ0rZn56eNDJwr7nFjU1HE/jverK0Si3BbuPF9N3o42L
8dJ+zHL7ZeRrACCxVp15GZn9ZN5V88/AS3lsjgHmrgsCmWqaR7qKTFUb+BW1KLK6K37bWa5UULJE
gm0Dx+kiYKjGbN9Pm43peQO6pC1+wi5yKnFQ8PUtt5K6Ywpwu2s3dpv97X4qwSasyDUXx9/3lxCf
85TvQJ2i7kMvNY9dDHOBBxh3Ke4s+KGK7Eldz5yr6kk03++3Y207+saVGQu0wnrUJh9zp0IebQMO
Z6p55qMabyY33oc67PhuCbuNLUdV38xrKwv87V9nsPlCtRo7qmDrQ6++CB3vYi+EbfWnwVJqNbth
/KjqAGrcTdl9CvSWjmzqSo2XVRlsgFEGGzWtaghgQvBA1wwsAVUM8JDwUXCXDRp45KEYtLXpYEm6
oFKwmUQLmh4oC+u9CIt/9f7Mue7MEvx7n+eYlURjCEsBLt/W0uC6p76oHpNAaiccD7y1zIbps+uJ
hv0n7+9FN+ETEnwxPtWfVVSzRI3/PWowCveTXu/VyabNjtf8OQWxdulbGVwKrAo3wEPNteqqCZ9S
FFiTzAku+KsTUw/Nzsa9BofIiW2MiozV4W3ejv2DPWDfsFxRnVfHGX4AVWZvYTxihNsk/S6zk+xr
1+Nnj9P4B8ooPESgkG7VeBaVcAXt5M1tjeDcm7G/zoMx+xqK6mcZZBIlOD956IuUrIAab0Z2bhn4
kdGw5FNS1NkqM7MLLN7hhHHyCJmeZi4lou4oQMVOMf0esmt0/UEkblUEQjO7clHKySucPIvWnUBp
oD6fxH7xAEytfdWqNtynAXqbqjsKO34FdYFlBKGONiUsqEHEqMlOsB8MYudZ9eJYa191mWVIV6IZ
rMZyXBRYZoKxzNRn5TYL7x4Z4ryHqO2ZuEeGZgJuyKum1YwaRLl2/PxL6XfdpZclki1j8aGY0VMB
+ScW6YOiSGPFnT9NSRtsM+E7617XEA5QcU6Pj9wSp3oq+B6nxhT3uo0q5wExRUzRKJSJ9DVBHeAt
kBibdeAvzy24gDfESppdQaV/q7qjV+sLJ+CX6t1O6NhpyPTVG4ridnYo699nt7nesGSxS4RfubZX
YNK+nG14PdRyPjcriux10qSzGaMBfk7tZ4fUitkF2BCUAkcrAhAp6xG4xZMa8mesTP+Ls/NablzZ
tuyvnDjPjWh4c6NvP9A7iRSlkkp6QZSF9yYBfH0PJGsX96l743RHv2QgDShHgZlrrTkmfy7ksKWv
bmU35Xu+NB6+PIUz9RuzHJvj1DrN0eoUoPKyD0x4RIk5j8o+pi7UW3H+Xd/HUBmZq9jQr1pSFZic
0lRN3O3rtLq6iRWr299dOSmX6T1FaIUbiFUyc0qs0vOPwwwwsYKhX1UBds9/TMjuH2N1hQe0wtF4
herKWmNdG16UPvl1JceUuAgv8oosIFlBBOL/z+tIYHvVJSp0Z+OFPopFt6nVZRl7zsaaFYuykWNu
nI6oUXXzrIaFeBpVFQw7zzJvcHvZk2cT2fMCnTpmnnq/V7qN5z6GHm4yeqkXz0Jo9cYxDXvlZFXx
nDZUjJLwkHPqvACcqlhZimVu5AKM3uqzSmDbRhV9zkR0NfAb2JLtsJ/JsBWL3s/s75NDkX6lZ1+9
upiWZU6tZ5R0zl6uDa3SeabeHe6dkzrfu9RbuPPawCZzKteSU0qWWlXECzNymjc1rDZOLYzncvKD
qy/MU9oX7Rt5Lh16mTJRdZxdbF0R+6TrwCpZWJeGfrqWPdkoyHufmp1lWcnTfTTDjrYzmglfWm6T
TWaN5zZq09N9aUpCdQHQRLm9ejSvLVRcB6eQIoP7rW2W+MsaA9fNfcyJfHOBcyrCmMY8O4ZJptSf
k6SWvPTmDKlsHJH3u1INzxq5uGZDpHBoIQp2/WgexjHxN0Xp+lcjKsxFDgr3GyHnWyWiU/kfWCYY
r1k1huuMkstdLsydWrn1qcdbrF0MRjfD1OaogTX+NdjKqaQ1o7U2W4H6vhXvuh5/WE3FMb2upy17
HyhJ6PKXcR5bD1MUmI9kXrBGmicwjj6lVlG+TgnemBqbfLycW3eDY9/4YYtlZhvhlwo9zcZA6LbD
hQzMWpbwmMqiL7YGGSmnEO7QTwqx6yB5rqwW/VJjtSs17cb6NUVSCp6VROjQ28q6rmtzM+mI/Wui
Ih/6lG9SRCyvhlNNezkeTzkmGdX0Klp7ZkVTFhda44GSNo3KMS350FQyv16dQYbBFckv2mEZzx9+
nm8grxjsgQfdqDwKQ8EHar5hSqGnkKflCNjwbyZC5Zscb1rq9mwQQ8csKvKXyDYeqtJzj9DssJ4b
mg/yYfYX8dcFsfzbyO+L//81fFsl1foT/kZlRM5/6HCR4D+/gpbRmtnfeve5eaWck8+Bf3dfzcra
dEik2ZR04O1Sr4RTep9sK0LcppjF16IsKOCcshBJ42m0DP9nPdbPE9/Dhx9kBGGDun3QOAMv60Fs
OIOMpzaeQComRRefI2NlFGI8Z336q8FtjSpbvCNvq+RE6mG/1zavLoVSHtszVDCVUx470krHzi+R
cmKpXB0tvTOA2s5Tch5v3gzZzDw11nq/a6Jkd1t+v/2+Wr6anFCyyTpEFL9DQZ0BCj3ll2ynZLeI
OjRY80Qyau7eCNwXqk8zqmP/GlcMUyOap6DtYtV9XHYpSHBglTzKzr2xYN2oETnG+5C8Kvzguyhb
n6IXXuveePy9sfBDLRpZytN9XH41IwWIiCLSun0Htxeav70eG9VNoxblUo5NdeWxHY6DYoc5bnr7
+e6rNUWcfBWesMmH7kOU+MoBQgXHGiP0nvtRQXbUFNMPIzCnH0XuNhjMa+4zrGh148WqsUlHOyV0
7OKDybHwzuKRVygmhgfJ41ELOIid9muFnFRaa9pEBSyITiJ62K/cXiR3gPJi0Arl5/e9/uj9da+E
/Nxffn5l9z4r7+pibxvMNuRjhkLMNcJiZ6rqtCib1CZdSIwMTjcGckqlX9R5iWxa23wLCe4d7kNJ
OUyrDsLJWo7JG8ZYRGTYQNlbCcGj2dZiU2hD3z6qimqtOATh8mkEPsFo6hsW8nJs9XYrIpDj5IKw
Mql6dTcEEYwmqy+vbkF5pFDNcplGpr+VS+QEGAFKRGF8y6GwH8Apj90P0Yl+SX4GApRBvUiHqID4
on8J7Na/iIlyQXOyxj3sExPD9YAzUAtgD6/Cud96hbHpqFhayuXF7MceYzdwCDL36/1lMvLPj22K
BJ1UxN43ZodNGJ4KWldlVj/9+pKF8IZT7Bf7Mnb1Uwb0haK1hM8oeSkHE9BxZI0cc5HM03ICko8o
V/c1DgI+7E/dBjgtPBKFyO79Be+33cciJziOep3t768hr+5rZdcnrnPM5gro+Uvfb78vu4/ZRJm2
VeJ8v691Q6RDacIu0c6q/kEFQb8varI8cy/SqdJdyUuwfu4x5+PwzwnZH/1dxW/zlKFgHG5LbpeN
V20ETry319MytX+wOhMkprzNMgTi4XRlZngzUh3WP8hh2ci1ciwb2hjvaDzH/pi4d/0QSaffFtr6
/ip/+2Kh6mBslcQYGMzfwX2N1aISWJDzitZK5+ziIYLp6ZXl1dS08po5Rbz04CbsYmdMUs5KFd/3
pF7kEncuXTFcn2Bv6he3O6hWzjjMKdEOW8b4KhvQ75bn6k+y01DmcMiU8OdAIfxtviUPtS5dQelP
cVENh7zwbzLdHUfXO+RF2TLCvbvh6uTlvfnb4N+WDvMr/fFy/+1r3Lh58mvIy6BK//pyEoRn2Pk7
qVH+V0f1cpuU6xLCbSTF52/r9rqyf/+KgZrGu9ovn8yIhI4ao7dAQtS9Tmxkmnm388c4BhObdOZi
/TEe5daf42Fi9tu0LRx+4S0VQODxtmWtfA6amN7vJgQp2i1EX4RUWvHIZHIyZxdQ6mJFMUNcS3n7
PCFf6HaDXAiKfYllY7sdzPJl0p5cByW9B3rzJUZ5AQ1fiQ7K3PV6fdqmA5UiURdEL+ako8RMm6Oc
NKbuR61G/QmTlsc8R10lh3U0aysyu9gSzPfYRMFR05H/k7P9NKrPU7gsqXxvlsgPG4hZVAnJyYp9
GcfMAEXA/NW1blLRdYlXVCxju+oDLX1oanidtR62KzOp6bp++uBUerLhZ5jWtU6dVd/bJkAOvYmX
RmULKuGbfH/rpwoEA+BcyJohIltkay6jeb3NmXFiH0uzeE10yM26w9nBgo1VR9qsqk68l7oIy8d2
6l5vvTHRrq6fLFVHeC/RBLLe76oCNx7gJBlVdss8DCOMImCXiH40Ds2I/hXPDaiHlOtCCxb2E3xT
6xl6jLWkDDXayXvl4qDLCA/JxQOkErlYvtR9MdG4hw4zokevA3pmujEii2A0zxYMy2XMkeCbtmxq
JfrOKaAG3KZ5Z70124MOpWXj4Q2+cfxAW3WR4hyVpnCBd3FFUUnIv6NgFtRyeJv2Q5/SgqGhZN3B
8qBDFb0OzXyOowXFWTZyopw1fb5FuD0c870ZuBg1JsgTh1HbpuoIkygOWnefpNm3rHMFWiZz/DxM
6rBNbINSjJIKBqPy9Wpb2632oDlqs8AlV9u0DkSlVV1UNm5fKv8Gcz0qqaAa9qYX3upRJ+KLW5O/
6VLOjui8nkpzmIXW9qngALToOJ+sBLYARxSs5XNEYRlQ8/GDHOGCVLoCP63vo82oKMXKL+vwuZfe
4G28qtypv8ghfOfNVdlimNq7wj9nATxdfayzb6XWrZIhtt8tPWhJwnoUzOTVZ+mr7DZh/dhq3lr2
FOzN+v6T0+L1HMxww2Hea0GhSseFvMzyChaVMn5v8OsAjMuRqVHHVdrghZJ0nkmuSMv2lo/8OK4y
FFxU8nwSepSiUaq97yM/amCwz8/JJ2jW2JJP7sel5ibNUx5GxRazFZ9K/glZYF7Em7RVkm2pDu8c
jgE+zY1F2Ty+NfMlkNr4WMVdN/d9n8qg6DahydWpBewgK8kBxvOWd/AKfcPeqV6OBg6Et8Gx3PWB
SRwavru3UKfYWwpd5TxkYVgxTLkC3w98YiIuYTckz5kHPJFHNpHTRAuOejxkL7HXES4D+LZuJWkx
jtWTCOofcrIIvNc2DssTookPtEPjDT9Fxti/jOOrBE9pM5DKpARuL1LeVbIrJyo91lc+BTgzrgFm
lWyKcQMNSIEwQTxlQenL+OigL0djbnRLtO7jrKUfYfoVlb5I0uRjLDp7p3Z2aq/yQU1Pk432aV5i
qvp3KIvtTvYcm4Aoqrv/8kpyVn4dRQ0/HCrTf72aHtXpSVjG7dXksj7vgT2UebotRZ9uRBnH8FP8
7rnD3+pSeMpS9oaugsnQ+mjQ8Vff65PeP3eBYx0Spa0XWT/NZPPAOQxVF5zl4linCK40Atx2vRjD
WWG8VL6Kj3wDUfkImA/HDonlmruW77zcYl5y9o/Fcxdqb7qrpqlcUKU+BzXmUMbf4hkgKlcaseID
Wpj6JKMfAW6V+OaOs3bQJnHYZ+01hSXLwzNt1nZqeF8g1826Xiw9C+osyH2q2phdvRZNUoKd63sX
YWbqux+tZRuvgaeG68r3R5gVunkwPcvbqFhFoV/zjUWN8ek38kgLSaTzeuWjsKiMtOWjwFCFQF/v
e6cU+epCyo9kFwU+9JS5Ol92/d9dM1HPt3uLhKLxIU76ZaNE5rbLHKzBsKFbDGHpXaQ5mCoUCmpD
HdEhaFd9CZYwPsOVCi+jV/1At0F+IlZiYjPUvctuFlU86pN4q+SdCXsz6nBoJ52/dGNVvXkDUB7y
q2sAjX4B+H0kxOohPHnsZrdxMTfyKshN6s4xTLPcT6GuBt0+svhgLnUrBTNkdwdZv6oKSHeyqwNR
+iS7EfCGg/qv3dyDMWAjpFlIS5FKaZNlUJXFXsF1jrAh1KjSQoIvZ42Z3NvsfM1UeT92Ks8Mt1/K
euR73TIHHg1n8eCFChsgr90UUhdGKktk4XOn1s7RJV30JMOr1PjyCa7C9JqH5Ljru7chuSCd1cfz
Knnj7T1rIECDvqB+jMboLG23iB/DusSgaWqhyZhm/dWutgZovnWteiiclhQGp6vQpmbBtbWl9IeR
BjDyCo0x6uMJqMEfE9Ti/1Sh7ezv49STBqs+TnFickAbcfQgYRGYUC65CsJmN+Bz8HAfL7wyXYZO
BidvXnFrhgayht+RGUpm16jQLPzT/HJlYzZrv4m/ttgOkfdWHuUfzqLG+N4LJju5hHgAyapkOfe7
96/3TV6d7H2e5IvcE+myoV55xec23tZ37fldot5a4xM7M2s71OZ86AxUTxDUbA+SWzvUuG71fY66
xlSvCbGmNaejEpszF7tGqCvbgorWs5zVFRsA0GQKihDn2RGjVRgMOcfL+WbNBkpRqsr6ttho2CU0
db2Vlojd7KDo1mCThnH82cw9OX5v7mN6Vj/nlKDt5OR93G/qcWE52kjWOVznwWhcyXvYnzrcaNNs
ap5lz6Vc3y/Yp8qeMRGtaI1bByK03ZG+Hvtp+ATiT64orHY8R4p5sKChomIEKmgnGtXjc9Pq/q+r
/24sGgAsmXWNqP3/vlgu6S39s84Rb3u7wXLsQ4yXsWkqGloldi7gpOs9pciYKBRhdnWdDDvUbky/
G1RlWRmZKNIw5FMh5WuCQK6rwfSJHLzli8Rs8fPwond8RU95o1c/DFN/tPt8+JxgJrDynN5/0DNL
OSRGSkgxMsn8R9+zNFc5W7T6q90AbWuDrnjxQEet8J9XnsIU8QmbGJs0sjNsrDCy8Ray3G3mk8cU
/JH3kZIVh6T0giMcdW3Hltc+9ZqPV2hnLjKtU594m55E5JWPcq+WFUW7A+WCpUlytPPqtYnt/G0a
q2CtsCUiROUkRz3MxAavqvgFCGK9qDMx/Qg/QlAbPzI+VBdTGalblMPZUvTVdKY05N2EAvpW1Hp+
yAm4LnE8V17HCQhmytfeyNmwyd+p4t/MDl0vOEhQPdzrwUsZNvh9pE38XCdjv+ITMr/WVscWThT1
U+eCrKnaGNFA5ZPwVSvtHAwNyjbNdx77xDc2WqhEj1QFFFt91CuAU4W99Yp0OvUUBi0rLA283C8/
O2GxjgjmvLS1ZjwGZlUgh2G8TFtvjdkb1fccSNnB1ucYudKROOG7VjaYHaBazdcUVEHIhBR8lU1Z
FG++rQQnLyEgYMAkPM91U7blImVBa7fuCnLK2ya39J1wtKdmGvKHmPDIQ+Zg2bCIvVxb/vMf//N/
/69vw38EP4pLkSIvzP+RkwIqYKs2//lPzTTUf/6jvE3sv//nPy3Tdj3TVDkbWXDgbZIvzH/7coXh
Nq//H13iVBw6RLxsYA3vx3iHkwuS2UyikucGHSseCDW+QPcxeRVqnkVyhrgV5NC/brEo/me39re1
5QxjhkY/pzMI8E2l+XOMVGvnQKUJ14YJ/0Bj070LuoBfoz7LO9gliEVbZQPwEQZVIqxA33x1oRY8
i1s7gTdEWfNKdhW7Vh7lFc7Rxn6IrReUe66BDcxfE43urGtqEiH2zhNm53krooL6KtTrndlQNOUL
y3oi3qRfyhIH6prITmElGVYz+bOcC5PUfqI6qNvlNRYzbulluFXUZrduK/Fi2wWaIzMTKbvx4IwY
EdpQO9hnA6HSOfRM9aTpCTuY3LkNyUlTxECdoggaozZVWB7Pd4T5e193ByS10wtlt6R3SyehEr4B
46U+wGq3vphen1F6BJ81Mzv9OgXhjyifrC91KtpFDsl2p+aAozJ+CjZX5WpQ8+pqK9glWkP7DMyT
uOZsvNg1kPuADtpHORlpFapwO6bKd57FdIljglnzBp+7wvGKrWaH3kp27SHQ9mKy8PVUUWERD4op
fyAQMNj87fI4FjsdVwJlEcyS14iKGESsmvdKYR1yizQFrxb0JbmMIoObIC9vo5PmZHvdLn/69tSf
8qLqT200wtYil0LJveWrh7SIx+eyyEe0MWq4kt124BMtd6jdZI7s5vgcmsmH6boGIeIFxBKMY0z8
NqG6WNXC8Z2vxRCbG52qq5MW+cXfGjkWZl9cN3FfHCWG2dE537UGAu5InHEf1qaHQmDyXrMxUtYG
Eqet7FaRkcFQFvlRdsGvbdX+mml18iSbsErTw6iKn/zPrYvJgU0EpmODQYm95QDrvivjG6TP9vNQ
x5CckEmtDWA674PA47LuxLOt7kclpsQkVhELKlAA4xrGN5k3HduhtGX/N+eX8AhVF0TmTSR7Ko9i
G4pCP+QwVXEZUVvPRmJQus91RjJjyjn9D+0w7Wo27e9T8km4efIZY5r8UBo2zt/zsG1XPzkjahcy
B8ml1bB7b+fxVME6Xk91wkFm2b2NXbvQ7KY/cOLGcN7Q/QOB8p/t5OVX1Rnyq10k7qrWRp7K5Wg8
EFc4Id0mL4kWAK9Z74LZQPY88QjdiN4ERjZ3ld6DDrOZFYfJCPEWT+o1HxHixxhEz840FF/cgEmz
Nqq3xrJR9Dt+dwpqs1x7gBlCD4cxx4DJL5tpVjRD+X+JUHKdW0urzr0Ibco4lISYh1uMKM9tdYMV
xIfQs+Bk+kUcr9DikPVV001FsaWFtOgqUExe9ariN4xXw1525URsd0std/Rlk85Ww66WtwvhqeWp
8PPq5DT5srOa6WC1fnkKOqNcc2yOti0GCkvgoeUblYXhwjPPsR3BWQmMfR0M5WeU+uZajaIAeoJp
nzvc75Y+CdtvIv429qW9Rv+RHr0hvgjfVi+9rg+vrf3dsDDCdNFKsAdTykdqe8GTjUm+MY2SPUis
lVBqmJCN0VHmYccD/gDA0VVVnHoY2nBBh5QcgtauHNVtPnqrvvZtOjwPWD+fbF34IJYZp+T6HW2V
WDcVAJSRp8+VrZyz6e2QpKjmRlc5hidIiOB6rHYpJTKkn+Nu6+ZafqF+2dh7wvkme6Pmn0a9D58a
EV46a/B+4KGA5MrNv4g1D8tkFM/okHLxWOl5RjyF0h2nO0/CWRmuKK91XSXbgB0VIdi4wXYB1n88
FTg+g0DBmcspfqLbD7305yQ4xThxp37KdY7HlLgWD7Va2wcdINmyxId8YyZi5+cdb5Uhrs7yyjOQ
xDXKGKzYRDVXQoSUA8dOjX+t6S2SBCNGI4VNUDVGANHEvrijUuBfww5ozL5Ome3+KMzm+1ip6SuP
t2pdEoF4UHUBWaFiDxL04QHVknUIJ7K08op9vkXW7F8HSR9v89JPdgTjvng14snRiIIXAOXKxehg
h8w9OWRhpMA+wznJ3qhk1uzJYqzDVleePY7JJzLMHxOBt+tEAPhsWOmXJNKDD6ceixWVztmx1IL2
EyQN+PpJ+CHqDFsXYv876JRRkTSv/BZPntGVX3GBCpZV5HXnHo+6E/IPLNqzofjaYD+s8fjd221A
eLmK9cfI8U6BZ2DjOvfiway3qhW3y5by4jWAGmUXm4n5WcmMVUNl2qewiquHVMXxSERm9QZEYVUG
E6U7ifYsm7hOX13e3w+yx7F42mB2YK2iqnoeh1HdUaBUnGK1y09jbOa3qwgpGEF0pz0JDnZbaFxL
twuLTRnhJBCoeXrSUj+5NbKb86lOBGwevE+bhTBWXl4qf07IdUYmenwsek0hSKtUS5HyD+C6Vr1F
nw4gvyP0ch688atCfml/69UNQ1arL9K6HFYexwPiOTa1nBPEIGfuSiFzVTv2ifMAm6k5qIDc61dX
qp5lV8Dw/HNxREpzZeIwsE2pasGG3nwP9MBbi06d2IQ6xjtaR95wfJ64brVI5kB7SkHPnpMBpVJ2
ndTEiXcJtbXPzhyyR3qKD3U/7+/m7ohO9YC1NNHraorr5TBdyqyxd6WY8PTFKwohow+3YP6MxIz0
zev9fOO3MfQ8RLKPit0OjxQHrhswhUfPwwSYPN48O3C0jfX0qa+SaJfiGYhd+lC/IWF70Y0W9bA+
jZ+wGiHqGNdvqVNqD6YKWzqCyHv2nPZs42FTo3js/WP9u/Enk0OSFpxtY90ZlnqmAlp7itPgbeic
5B1Cnrk2dSBbsjt7PfBj9a/gPpaUjbXsTLz5gdCnOHcp/eOtG+oAAlMwTkeqYXOCV1G5seAaPxhz
I6883V3AohJH2VOVURcLeUnMxNg4BvhfWHrZrgqtF6s0cdwYZpV+Dg6HzVYwtps2dGdgLdszXDbt
1e2vbiIOTBLUabf3xNz1wB0e5DsG1cOv7n228zBtUPvGxO617V7iTu9BEDo5eiq6uWbGhxLoB+4I
dJMhaqiBZKNpiSUgNfupntNBnRuJfdNRN1MIdA2zEdOjapFBbkyeGVHrP01ubAQLZTa2AgIZKsqF
R3jxAag9WOZVMj7reTeuC+RED/j42dsWFwkKA8IrLIV4K0h5HX0k61TDOJOzaUy92/mdu3daCH0c
Q5uLXSlggtigFQoPB5ttwxr2mHKWzZAFwcUfkiVHx/AxiWJwISmgtV1TkizSUlJ18OFRHVVaT1Kx
yWagTbzBA9c5J72hr0WhiMuEUGnt+k5AhDvEntAr2ks1RZBQmiTayK5s2KlR7aKp5/uQ0gFzQqK5
U+wgPuUzBmVwYYIIN1HWY2tEJzE38ko2JlLudYs4lB12MB2UxhgPptqN+Bb+1ZVjsrmPySW3sfiz
gxqnnSYPUW/gENgHJuCJ7NTD4ftA7dits1o0e2GZ8ecOdkxH3ubDRuOyTXi+bx2MuK5a5uB1GSGc
D2J/N3Y5iQY4yGxNyTQ5/RAs5ZhsbEOrLsYTcOvqVKJN2UAd2CY9Z6MyMCMq+Vyi5UQaD+z+V7aR
KXuRtIScKW+tDgNvbm0tL2/9yKrRLM5TlB3oq95DyXJ0i2Qk2c0XoVL5EgnTfk2vLmmJV+TzSO0C
6Edq7y87Ox/fEkNB+6BkpCccqvSob1vFhdq+cRpNEFBEztosjP4ttPOFj2oYHgqh5ygJcQyL+4yY
KGP35t+P6UJ8GuqeAnOqBXmKhqAdfBB1hCQdNsWFOCRuha6BHLHAAB5KH8Coin94SOCP5Wg7J9Fp
RNo9f52HRbC14rIllUQDsvHXlU46j7BZzrHGc01l28feUTX7eD0ozdKYhePNqJIi1GLxZBfNtKCU
uPlWKd1W7yL7sxdY2lqPRXBUrMLegy2cVlluds99Nrg7R9egaWPS8VxHDWNIwUMnuepaXz5EsWF/
Mgr+CMXgXGXPI95Rg3h4BrDgfGoGOK+Jnr9U/DtvWwtBs88xdl30lTg4imJdqyT9UWPW/iXTjHLR
W1qDZUI0HZMqMVeYDKZQ7jhhYdwCpU6FPkKoMFizeSbVPI91YYT55qTFu1Fmp6GwvpRWj2bVKbCo
9F2fFDL4fi3H0rEDoBWrzkGHsL9qxobXNTNjPVDz8Vjl2kqNC6Ad7ECGKfVPGKINSyMr+9V9TE70
86y8khN2AuV/bBH3yzF+Ff7aYFexK6lposAsiL4kqWNBO8JJpal757FDe7ew5gmyFT97A09rZejc
ZYRyA83ivMeTzdi5XBUJg/IyrIZ16wbYYGOEsfRQYq9SUr4nHZDqyZwb2dWg5B5Ut4oXo/VhoWx7
c1OHcKiDrafskkwc1hak2Z3sDk75UYBwvwjsbV5coJtyWAU2ejRzHXMLNXLe3LEdyR7mOwAXBske
+DUdtttv4UABWN+p5TfR8AYfMh0LBbHuFKohKcUpH4Ypcb8UjlIvFIpz9wBU8XsIyvagkpG4NUCb
fl21I+eqRUxFVzop5i7UjOa2RF7VcvZvl33ZRuuC+q2FzxbNj0vs0TVYhp7dcZIthAWTU9Uu5twE
rpFtcDUi/2s7yL0HnGTglL+UmWqd2jq0ruEADQW/xHBBqty8UttnXinuRLoIS33Pnty82qVenwPT
2shJvlfzDI7S2LumWZwLIFfnvO71BxF3izgxt72upWcjzPpLhhnlhT8ElNO4cvuLvLItLVxGxAK3
9zHe4GAr2fYDwfqXxfpUrzMY72wVwCx2ZKz27jR8aUo3vdqqa586QuPLoivHj3kcnEp2BQNrnyKK
rMHTOYMcL5GxrzNOcEAYUOphpcBDr2zKPYFl61Bb7TVxvk5F5GOO4TZPGAKojxIYUzVk/gE6eNS8
w5sBI4HFnZ8aq3gssheMLAVJ873TdeWK51P7hp/UuGrHONrrmt2+GVX8jjeRfx5d1ydB9i4X9TqO
NbE7sNue72lCo9ka+uCs5T2tXaIwSc32eHtFs97hOBw/E1Mvlm7W/QhtszvcG8rz/94VIiSvFov/
MpbFB0PJxifsvLDYCYyMjyz4FNbclB1nFS2/6jNlQis1fZtO1FDEeG0tq5ogiB6NlNQDW1goOHWL
PLZ/VFX+Zttu957wRF36RW0/TyLJ1p4wvUeqU0JOLa2JA4CrABJquo1hjCtiCTrPLjhWOIXFL7fu
YKv5rFHDdIrTOuU+DubVM08imiETsgkDoW0bW4fBbDdzvUvCP4yZO1/0tE9mLL771AsLRQ8ZkhV0
z+htSBqKdilZFeFaEAYje07pXVv33lOnYRXgmlH/OTbI9kymAs2V7UHILvnSVu5jT0xuV9b4F0wY
MCDEmC+TkP2tGGOgK+GE45kRkAnUZ7F7jk/i3LNNmPcZtNul7Bp6o1zDqN0RIHvg6KexXx/B58Vl
/FW1rO4gTJ9izblxdY4GBpY52wbmyDYi/rKe7DFahvDPXtuGDQM7v+hzqmnUrHpT9j5UYENjdmcf
mZr9aIhcJ3V1bUKnOlRzI6+cVrBvkJfo4bmUU/D+dtg321tncJR04dYJn0vy0lOdHsQkxmJwOfG+
CCvjiPnj4+ASu20HAAnspnXnEHi5e8A0zTncurAXd6VlYypJHElqCeNmHJ8c4ZYPTZUfZU+Oky9N
jm5XfPjerBme7DjdDxZJKX0WBMslk+ibbUGuFT0IAjCjn+wXP/6UKQWaEA/xqhUQHuoUd03UyfwR
89mixqX7lSDIV9F7yYc/lgj5FcteuX0dPATNrmhK+13HG3nblk4KhNDWPjhvVDpqAkic2xF937Yx
R+Wdii8gNBGl0M2ThRnI1uiMD5kKvKf27l05Nqj1m9Dc+Jb8k0NyxT0NaFs4rvAb/3Z/DfxcigU8
jXrXdygynRE/z7bMV7XhTl+AY+pLJ9G0s1l6NtZ8GXCT3tzIXED7mUxCepbXCEZ5MM8ZgkZ7UcKe
xP7vETncQxQcBFVBsiebukOZyjPO8jz3hb1Mu+6EGDbqUHkvFiDfXeHX+SqoBkK//dQcfc8TCzmL
YWx1rg1ySfNkj43ms03tiqPAUGsKBLwUCDzd5iY0BGVis5+Yv0qKbfgy6YJ2X6TwP4LYGteQWCrK
p2jw36iOJPB/dfE/1reB2zzI8Ypi03Ih12m+8Rlcmtj1ZMkpr7Zx+pgTHLIRhHAeCz1TtlY/ZbfM
hxy7L8E3O9SG6fGPYWiyJOfasNv+MVGb0bDJEvxw5UQVU3o9CrU6YjhdrGoMtV6mrMCYzIj7tzLx
+agfJoTQXoxEWfO/6bmyJw0J9qCxMaaEKgXkoCIjT8h+4ejjRt3UjuV85ZHQIRPWcKrkbbDWlVx9
THRYzgZUrr0vdO/BA8m2tpsxe64Dke0SEPEPeYMWZNHPcBzoh8rGNsjAOG1vQ3ZkWk7IKzkmDEAH
lWru5PiE2GVZhTWsdTtoHmXTV+OmsbT+qE7Z479PslnOnyk2z1F127VdcmyGpRvuv6bYIPYDsubY
swQNtEwMPVt0rcgP41zjm/Z1cu3wE1YKHtSemyDf0pGL+OXX1rdRUHVATq0YlrarDAP220yE2VP6
f/g6r+W4kWyLfhEi4M1reV+sopP0gqCREt77r78LSc2wZ2LivqCRQFFNU4XMPGfvtZEmv/FfqyfG
ve6U6qTVdnM2SiYZjMjil6H0Gz2zgVyGUUzqdJysWY+nG1Uz1Awq/QAltXJIv1WjvVI09kPcKavY
1dsTRk0q80BoR3o3mb2i3T4tw0il5RSKeOv5Tr0LnR41Kh/M41h249bkUXVVQiVeE3k/7vjSl3Au
scXzgTZL9nWo7K7bNpn/rJAmcPj/f8nuf/cxHRWiIpAXy7JZ9jrefP8ffUxRRZNSga9Y1F3C3/+7
icleZ+unvQEP5d+NTUokGL8GUi6UBuAsBbNcm9R16wtaQvOQjRWgS+K9N1URmwdqDO6SQA5gSaNb
Pwn4HDw123EfOoX54GcVQDBF1J/pW+Upwadm6vmy1rUCfUjs7VVT+BuhA/0u8upTVRvlbtXMbBtF
6K/0NrWTPEyJq54MfjWn1LUH1PTQCxzbqu+DBg7W6iGEyKE85MLSF8EFIGVy6uBMvVQBxnm1Fz/F
5Bm7SkM1blR18JNazwexKBqiwCRk9QNeaH4VOzcdXjyU/Axm6JJe67TLwnS4qX3qL0JR95/VWysG
d6PZybiRQgA6JDDlw+4mR7pekQCsABjEyyAefQ1M3f//NzUcx/qvj45janBQPCZPFH6G5vxXd7rz
/UCMQ2lQu7i0QZB9IFyBC+81w7ULIv0o8iZZ45Cvf9U1MejzK9Qg+lBJl09KF4NFqPrrsPXqc5k5
OxnpoEPD3Oum9ivLA+AbrTeg7lyCh9NvkJ2juzN6tK2E8zv0GtI/DPtVl1ZbZST8JPCCf7TGgXmb
VEN6awPEcDhb5JPAMKyMFfGpG6s0uqM1JP6sTgIYu+gEPyDPKOhWNu19a44oLHHMngfSm/sVCzGW
l0M4Uh/PxgUw48BzvFMxNdU5pYh57ujXDaQjgTtILMzjpn0UcVkee7rlwVoxkF0HuLotsQr1uKYc
QLtzdJNgB3rz7PSTdkQO/2RNRnMCKKc9uXZ7R6KlXcYx157Y7yfLckyPTtSEq86Nx+P3wQzb8ei/
Zcy1z1quUatqY4LmYkDAqhihzTqJdaXGbl7LzrhEeU962zzqXahmjqWQMTA06L8TU7/FLGZ3Oo/0
ndfY85besRcoWexPQongRa+E4npsy1nBl2oUUsOZT2H6WizlDjnCP9fX3Cu6e+8qzwAu16vKNtNV
rUYHCmn+yS7BcoX47BdBmgLb6Fv7ubebz3IYxEWKiJrB/9kWKH9r0ALAZQLa0ape38njzdnAMD2x
3qtWIPFxlwFoOrtZFZxtEOBBoZdHRDn6SZse1ATlJNSv8LmykGFCq4DgNQ8pkwWb1nCUtbyLVClD
h9ekqzR1N4RA9y8DE+VU5ObG7u1og1RVXHv2S5gO8nyTiUBco9xFAj62cbXVqPsvvsbyFjQhUmRQ
jG5N8Eb2cuCZsjWn7gBXV6VAxzIa/aVOjZPgw7JEYs9eX7tjZDRWuY0TSkq+5KFlXhoAiz/IEQtz
feeX6biw2WkBHIEiMrZ/Wvzpx6DrzHtcZuPJE9FLpeN7MnJvWpV691SQN4WaNhmXVpMp15wezXMZ
+2ubd/sbGlDiOtLePWpVadxocsasZP3+TYNuSPQdcu0SJg5WvpNu/CI0Fva061nNQl6y5+udUbRM
J2a5RFhMIqOpEyqeQNFVmBFoPs9DF+wUWZIzqXo8hJYzHmz+4XQhxyoyv0U/tp/yUYs2mrhfI7bO
g29/jDO3NAx5iDeFWfGZYZg46pOpYTxT44MBpe8kP4KJYZXn1KO5HeWZtZLX5CHqyHiH1LJtDDxi
VKdCGFrONJHtMZ8Ss5IeoAdJlR8ixGQT2vx8cij53ZWGpgUxk7bGVtGcYeNDhXe0p66ykscy+z1a
KR9mFSpUM3xWxGIFiymvN21dKx9+Vvxpxo58CkhsF9+vwcNR31lL/EEVDuOJlNS/TINJwda702qn
hDxS47Qfx7scYU6tbgBOAsB8Xe9vEAL2wJ3gWWMP3mId9A8VDh+aT/Pp9yGFrbSc6M5sbIuAUPLX
3LVONe6tPbJt0t5E/BTYcfsYW2nIp7oY7hgYwvXcT9hEvO3WiaKYp6rwmdywjEOurM3TzAg90ZoC
vJpHVrt3IndnG15HDKgh1ONIuOy21pi+5xFwdfUoz+QhCvSQKIcSV0RKmihuvyk5BK5ySksHYELp
pquJXt+Kfk1yzk0n3Lbws6Exi/TsNHVyljfkmbwmh4ld6QvAoSY/G1+Gmv3v66gBuktRdyV6okw/
A34X25b2Ou9q9vt4cisTN0IY60RxPoKiFbtBiR5S0cc02zhQBXvoRGHzjvaHFSvZ8UenYBpu0qk4
j5YnXrKpZK3K9TY1rL1NqQdQeGye6oCaVUxgyzlmB4Kj6dQRzHnOepIWvq5X4Bj7RRqA9PJRES/l
iwEMZcsgbaq1Neb8evqeXXfq9Q8UjW/C9/CDzD2+TK/uY6r6Z3kpq9LfwnXcbWk6P0uPrTHr1zhb
qX3bnoI50A59NpILQySbCIV/tGCizJYiAweveemjVMjOowHUyuPXAqsZv+5JhXT2rxFbrmGtuoAu
3KADOW1+BLYHX7jKkvBcYYwwfkd94vwMBwhf7I6I9pqH+gjCY/Cql95wEY2lURFvTKIuz5Wd62s+
mGJdt6V50MD9rgLLPthd7r1FCgLSCkvLZZioeMV9ny3lDXBVB+wzq1Yps4Od9qQI/uMUZTmPdSt9
7frKOzil5x3kmdqoHrRDDiwe/57JG1HaYQ2qgUeWDc+pWvWCJZgsbYXXKnXhMEcfNQ1j1fO2zuiT
2R7WmFeRszwhFQ/d7ahQbY2IuUbIs6sg5l4qkCpfhxK9DYAW649Z5faFwHYCh+TdhOQ1Ojn14fu1
tnxJ/5Eov4IuMraaZn8EWlhZB6VlaCsGvJ8RnThqs2QrtJiYF5YBcvKXZwA6hqMaJi+NqPJjVQ7p
YxGTV2A3eniQw94hETabVOK4cYnk7L6Tj1Cb6GYBQHn0UXPtZ2ZTm1cZBLHcOKsuOiB5lpnVNS31
mgpnoR81ekLbwkoGa1EltFI192JTYiPj2vGPdWDdOoMH9Iz60uUhLExaJg3zIZeUSI1vRTvlMEUu
31fk2QA6FYlBc/36YlZr21A3YelMongc8+6d4En3FWThEjWfcpCHeD4bSVt0g2i4Oii392XrEPfj
lMWvwn+LBhDG6RThWkG6iF8/GW722OWL3En8t6lq/sQFqcqYge55N7kL1ijilc7u3zNnPqPOIF7l
mbwbx1EJxZy29v94rbz2/S+xsTsgLSv2EAnWqRlp52L2fSW6pZ7lMMowNYVt8jrOMRvy4LPB+zpL
ktTYUiX5qampcjLmg3wFBb/62LrOOq+Au5dRrJ0ABlU0r8ZgZ6nQQsYROxUAa/FCyDXE2aEaPyys
zsk4GVvXVbuDaWa7luCWd8cUxmIiYPIJu/eEtj7G2Edb+2ZZxbkKbfcVJ/qwToZBP8Z2XVwyN8rh
oLgeQUt93i2EgC1HobvZom/sz2h4Glrsg7OJteFjUorq7MXgUOJGr95yL7jCSBfPXZho1Nd0a20Q
IU3PLXoKCoVFmBpPO0mKAY2fUldH7CAREfKu1dDUsKtU2bSOq6JASbpl7OFhDC0fFnPISjUwVAKn
Kv1FI+jDTKvhscqHdlfFdCXIb9KO7rzc7okZU5Q6PsiRvE6R8+9NedbYIbnwnb2Tr5CXvr/8+7WN
+iZsTz3YY+Pi36Qp49E5P8qDM5/lgAftpTxFWovxEM5CaDbimGqKOE66LgjWYSjP6CcIOsBCrCb2
ess5NSl2KQyNXRdgkAbQmPIwnER99fXPQWnEWrpBpC/ESsmiRxC7SNO8vEdsteak8nc/B7eftMaa
jnyyUWeMkUiLvwc5ZCGGDwgTBnOISi9CmH8mMExpbpq/ah8tW2Wm8Z3NNrviIMpggaoUMb0UQx8k
rsiEqxIZXrpmOowWQdQS2eOagpqGMf6KHXtfiHB8ttJix0zRrvJCMx4DvoWFZMCThrOoidF5dSJ2
9VDzD6lN+9SyNQxFLJuBjblevZVBdYVFDzGhJEu3uFxNU9ctMfaMcMkN6KFNM3ydyWty2OaA0SqR
vvmWui5yw/40zehPFcfBcyzsftOUtnYwuo3nOMOz0z2YZli80s0D1NOFT/BVdk1qK7fSYo3i5LTY
pPFZ6MEH21XlNta9OH9frwLl/fv1DUD+BcpK+o6V9RiUBSIEUW2muEjpjZVluOj14odZAmVrZlwW
3kdj7dDWpk0BDmtyPFaVvTrXtZ30yUiHYSGyEaV2GrbLcLDSj6afncVu8Nwo1kcRVK/B7KlKvBEr
A0+srQVL8lGoqn5HgRdvh7JH5u+6EFrqJeyz8Ze87E6Gui08fAFGZJ69FrJCbkftwdRUzFiMhPCc
i5uFncGK3ngoqDGkuo4QWeE9qQr1VQ4zJSGmswtc/0ISRPynjOtDOBXBJyrTF7/VwjeW0XRTyZP5
IWYZXo1l7DmeKmtp1cT3UMSyVzHEjQcXLOQibeoPCqzBPTYKY+nGYftqZy6bRn0cP8xBbIecoC6K
IX+yjsQlPDRPXlorrDb4p3uDTFzSJRu4sgqRlnlwNWaLJco3c2GPhD15rXJmQdke4lYF458K0BNZ
ANN39imhpD71gw9DDRH5QweNYkXB/Y9lTsRqzwevy5Jz0Sc/TVU4W3mpUshytZSdaerePWF1euhi
rV8M1PSyZaZkVKdql76ZGfp3i3iRI1D8P/LFbjGEZPCS/oyDfqGGavAezZMeWsgC1d9UP9AbU+nF
gzca0ukZM3b1lKk2cMmMbQYb/WaVT3M+kMB1WoPZvOH4deYCln/MBECIgGfilsBs58pCFnaJGXnP
YxJW5BQ6/ruWF1tEAah9YLkucyMnCTqq/4yT+Zvy3HhWVF29iNrYic4O06VrW/raxFK07nytJ5uR
g1I3l8DN+7O8ZHuluWEdRpqml+407LzXMIv+HjIdCiZLvWBVx261oHTtLpDvspfV25iIQnh2x3De
zOq+Yp/KPH5yXI2idFAnhF9ENIAjOm1lB8BNDk000rdS+ZSDzDPWeZrXZ4xUkAopmzzxiPcXRZL4
PwrsLp6fZx9awBrTUYRAHAUhg15VaKZvdRc6K8/z0tOUFnQJCxx7lhenrzYL50pPjGElAEicw/kA
VRD0XWw/ZpPhPwpPe0rj3ji3QunOeQ7HxHVPVCaGV4Xl+ckmkJbEwEp9EXG4FEjCCIMZzB/fZxEC
XvrjVXEXFO6AB7mnapogdibGJTFs2uY6eXELeQP/M22S9tjQLlnnjeIfQ7SxR2HiEiIbwTrz9m2W
Yaw296LMm7uqkCVU9fQQnHXpNRl61VJ7aizaphmxMRs5NBRLWWVJdwdEh/UClRu2biz8odmP56IL
tWczCDHGoZztWDIvldQ5DzRnLNZGUbJuW+pSpODqO2pBGo8JxXoKcdCLus5+NH4WHGotKJCC2tkP
L7OaJTKJ6eg1gnCbIvSPpeCjbak2eyV6S0+GqScrxUqJNGubjjcashEw9fmCPGPlFiGHOqBk0Nb+
GLS/LODLetV3730eRszAjovNuTVomjnTovT8CDN4GlyVOo1NdpzetLaCq6jQwBa0S8AkcFDUygev
5fXGLh7QZI/VpXWU/FEeMFsxqXsNvFZzyh8xdfoHL4cTJ+/6Y9k+zEg84CjKCpI3vvCBpfmicOxq
z2r9A4Wux57dbna65gwvgwbSv6OXpobmKq2KiY1j5B4qxEWHURkIGjGwQhltl2w9t2cHb3XURAmX
6vvOuniKhs5A680t4K/xZqMPW46RjaLD79b2ZKz0ngR0AmaDSxAmpHPOUdldTzIBNac3eZ2ObHq0
PW9DtoRxQUoX7MIJTsvX/gbDcLVTWMHbW6OLiPkiZmtdj2WzaIGOYkZz0tMwH+Twf12r/R0VYzAE
ONDWioQxzuRFBJbiGFnlUzozF+EoDw9eV+drCEWuub99lTyMqSpWhl4p68b3qptq1e0ZNdVBij3q
tA1ubUXtaVaCSE2IVI1olhJQzfqXRMTF0OLr5nSVX+Q6kbPzByJZvr4qnYwNso1q1STVe9HAe9VM
vAqdWReHLI8xK/O9P2Ya7NFgCMghRruZz3t8IzLSQxlG5cowguyU9NYf2RqUzUDDmHtccpzHOA+r
tDz4AWBm2tPUFSx8N+48lNe8MADHONAMJP/R2AWBETx8XSvI+mGC28qX0YOqmWUi/5DTnV86leje
aUshDNftH9hua5gRFXiIgOqrNReBESn+81DryFw0xThNtfqRYGL7rUYffTjcWcR4h7aKV0U5UM7T
WDUAilo4JHs5KZ0MyWcPwpHgQK3VusX3OE0Qw7iafZSXNDtujmVYrCzDc1aRBoqJh3X2c1jwcfS2
pjFN0Ok1qiyBEuhzpjupo4Yo2RwwTGK0MwKZ7QkrB5TzURzRRWGhsHt0X3L897SQWy2T1KKCrW0U
MQuhOvNf4sQLkKMTSKy45MCi56J1aMfmXt71C+U3FnrtIg0/XUfRidHTQDbHvfTsnRiiGkdn6a9j
b9nUjnvnd1M9llU5UjwEHtakXvUoxg4uZeIfhpMaufZrWekUYRMtxfNCj35yAVxoQfJDXp/XcZt4
Ct3n1Lb3bvnSlKrxHiLbx/xdJ9eKKenQe23Elm1UXxQLx1ed5Z823GhFy82XbtACzKT9rP2zojW/
BHdpa563rJjC3lSo0qLF7zT2ES4UmyTXpjS0zTRi69H6kIT3+bVmTMY0bS004qTAFZ5+yTQU4gvP
IErSq2ue44bNuGKu2ZFVekvc5CNwvejTT1TefrHyGiKYW5sDcqSY8JNdkDCjWFAp3qGR07Lwyte4
8esta4R0lyIgehZKfgmLOntPU7J4hBNNGO1y++TVSbIyYvDJcdX0GydgTisN/1R59XCjQDdQD1BW
6Caom8yX9K6sH8zuXLg3nOnjJ/yoYaH1pf6YlWLYuGWf8WDHDttESOywep4ixwNd3ZAItOym3l7J
i/K20Cz3lBPNxTxvtGuZdBZFVpbD+0bbETjeeuqIRTPHNgIgXPpL+oPaQR5cX0X1q6aWetCGlKaK
PJW3nH+/SA7FoPEXqFuYOrTQM1Ml4XxIAVVX9bis+rIiNrihrpFGaI/l7ZpsDLQnlneYTRR6GwXd
Ku7ZaFaD8iw1N2OlDnsls2jphaXyV4djDC3FTX9bzJdstQ0XQMILUH6U4Pu5BC/P0ubnNKJEjWSR
Pnfd9kTkL8CSsWDvSQNxn+P7WQrdNp4TLSO1idrcshiUT6vL/W0YFiicDGKYM8sOjoqnp6fvgxHR
7+AVn13kpg8ixU+k2Fq8EkTeI1qZL1pkQet1g5fXUAVuAbcj6SYw2iumAuRnruNvJALIyuv4VOXO
n1Id2r2H3HbBHBdd5WEywo8ShOgOXMjfS9p8ZmmuvUyKD5dwvGUwWxTzWpTHzhYoMeTY1pdekMev
ijPsdQEkeyxIrbFq0d16PSBXIO6yjUu8snyFXc82vVj/sANEkCW0OaYGSAoyx/37mhwOylDfoprM
A/m6uCnSDZ2U8TBmf2RvM45V0J01c7TZeeUJQqGJAIsGXNGO3lZrqDJloYccWNCnHFS1w/BF8UzM
Bw25xTJ3efYOgC+WmgXUUsHBEM1JyxQ5+T+05fNE3gSbjKAn4W1szwqeMwz28Ce6ld826UkevH//
yf7XsPeUcVvq1nNC1eec/eehUyuwH1nVrGrjqTI8W1A9dA9sudIPqHm/W1AhP3A0gx91e/FMwbhY
eV0fL/Mc0ZztsDG3FXc8qEYwPcZZFKAPCtJl4DfTo7zWFQhukmnpJUq5twynReKav1sFgW16PFQb
VTXarZxsJ9E94Fgo7+7Utw9KPWwHo0bVW7NR6L3CXwxp5e/knM/ftbvOd10nEUejZgr3VEN7JLqE
LiYhhl5d6vto6NoVZWb9gAgZ3SRP0HXqJt1W1r+dhERyOfwqgNuIbr+HfvevF8u78mutjkiJvjVe
ldmW4s0Heda5pDomkR6fKI6/0J2ebrUDjKK0ZltF54ufShZk6yyxTj7MnXM2+zXrWHN+evgmlr2q
6McGSOaz2qQQvXztUKAc3hb2L1mXcdXhSc9c3OlKzyrHCdtLZ5NLENVV+K517cw0019U/PZbBeUL
2X8u9EWNHIsit16I1/s1Alq4Op1mvUzlsPB9vpE0QxV6y2vV3FgFAGwcuX/LQ3IIKy0CIm/9iEY2
qFTqqls9H1zFy3bymhzqGQUCN8vqjU7Ls1yZeFKXogrzVRoLMgKriZYLzwAxu06AJEzlKcxoEZU+
byjLKQbSHRFxZEUVn7ImPOZFo+/sLvUPTOf/qNw1WvJaJZq3+a7GyQrddyEvmxoVgBMe08FsVVyd
IQ1F1+mPWj8Ge92bAiaDsVwKq+ZbblOeVkqWPPW0jvaNYSAIny8Vid3vUl38NlgJbfB8Dwt+HeMF
3AfAJFI0qHUhsDlayTReqWffZZVSjoIhvbO9ra9m3l6a+bFYgoTckAhpLItJZe5twyF9MBoSmFny
XFL+rFsUYsg5HdNYM1uN22AqutfYg1GlhWp4kcMo3DjtaD84YUDe5px2UuKtPhGHMxxqoa8csiRO
8hIYYZN9p8iRc4XkKxODcu3JcwAfx8o80Hsgd1SGTj7JIitzGBNQy84MOW4ICPbaWZNNf9UvnpR8
zPg26vqkxqy7qr4w1uyW9G2kQq+aYLqdx0bLX42kXeajk1EfGNiul920p11d7KGH4l0MvX5T9oX/
4OAPhPo8qXez1ykB6fpzGIuMpbY27bDzGc+jopFpNA/jsKZTJPp6Jd8TqRPEp68ujR4gSC8GrL9F
0/mHkrAeTVTuiVgmF1ssC5uVnrPUwPQOcDZVd5SpVyXVbKLEk8ekCO2NETveIav65mx66K9CpAYv
TjC+N3Xh/55CMs2rJn4fLLRutm5tvt8W2AOcS1JNwICF/yavy0sFfifeFaq7TJKMsGt71HYWpsKX
KhtIhVVT9SjjedAm/wr6IbjKmznuJTeK/HuTZ/pza3x9SawRYiB6bBeq1b3UTgbo1EVZaqN0P8gD
EguKGP85ZBlP/cn1lt/XPZw7G8+wwxXdpvyILTK61DZ9NtsJ3Z+hHe2CGerW5Rl7NkQ2tUGj1O3y
6hEFz7AtYuisCZGOj1pbGpe56iU6p7U3SBdoG+UqD/waeQzpbf5SxfR+ZzGI4LoP2p0cygNwuXpC
o1AldbPXuilc67lKPI5eqRenGWx7laBhbnsWRKUS06YPJrHAncyDyKHNUVvoPEo3sxCF4UffOIR7
rHI9pgrch9PFMoOjOgLBXVpF2i6VQk2JeQ7wRYUTwB1LQTtFxQylfAsNLDSCWVxLkpZbqKj8c3vZ
GiSSt7iwVyOc/70cZoHYA4RoHscgcB+c3H7OLHIDhAq9NjU6Y1OmVCXbeYsq9JRkozZF8WWagQNH
Mf8McF3trajHJz6m2XrIc/qJqtJtyiwetlOYBZixk71u1eVT5yXmufTqPUXBU+0F7cSavXZgMKXx
srf5dSJaLA+e7SsoO8Fuqg2qJVcUuyymmq6L4lkdXf3RmtDC5ZT/ViWOhTfARKtC0fzXGEvODoSF
Cjqlevdn5p/TZAZU4hbnE6MvhVgR9cjkmDvZmKzZNFQnBOrViXpGuyuplXbZ9GbRy8rygggmnSSY
2jWyTxgyKe6vOnqJcNuvosYori4IOIhXSbd3rTmEgUgvN+gfWGfx3Hd606Cijesjq/hcqYATbarZ
UXgMS3511OIgFVoQC46wl+85YrHnmM/kLmiLdmv4qvni69XaCVrzxeuC8KCOlEpDzyPUJBf+4pam
5p/Y9AR1nemfBxJK3waIYMTiBc05i4B0T1FavveOsuxUM/kJ9wrJnDW2gKwK45E29y/XUczt4BgD
dCYk/9+HhGXR1xCoPQnmXrrVRKke1Q63uqX4xWOOAoCNktrtqKxOd9PXG0r1TfQ5jOYqs0X/y8sJ
vDYIlNhh4d1ntHuotQxmv5waEu7iugquFY/4Kxu8YKl1NVqnhGedPExuTIVkcMzhYCVr9I9Y4eHW
bOsiSX/GJYwVdEqNSuPd70LlBu55I1NlfMv6GplAM2FTqe3wK87QiVGRvRAUdlJTyGfo2dqLPMjr
VFGac+U8yyvlPBcGeOl3+sBzXuhqesySxL7ntcW7RYt+yJE82ApyBlfRmh0qMO3EnxFNFKtVz9wP
Roju2GycWzKQPeC4U723Ksu5DXHo3NzK3HeBZp8bLftdsYHlUTsQy6ynN731xv2XeKRUQa+AlAKs
qeHRcCwgGvOZaQH5kGcsqv+eaTokjiyGKiOa8k/ZJ9GTPCgN8OUW/6QcOYKViF6S1iqHlZnid8DM
sOpz1V+BJwdnVyLt1KBc3L04mHbKFCW7Kau0e5UVoOFMp/tkaUEvgcjO1mqsZRwpYtX7CCBFoSUb
j5n0Gjnt3zMxePU6EiAnTWbf1FGyS9mq+QXNJSbLTMMDZ85IFKJ7H8agGC+WEbmLnjS1X983CJ78
e4Ma2rQxPbs95OMrhW/EHpwkeOWZz5TvKwK80j3LTX+JwzXeKtHknkc0Bdu+orfUDrrHTzC9V56B
8L7I4PGhbqQ34oa3yQ9BnM7vZD3G31E370TsoNdVy3RZW+gbR7otjw623k3qRrSghwFvUIlYTo9T
sUr0UrBe0X3eUSW2nX9R4eBrEq5lIcg0TQ8gkAGWQih69SAPiYiiBxxkpEr/vSIvd/1jjvzDp9D6
J/bo8zntbw330KLRgvxZuG5HUpUR4TBgjR2L9EGme6d17LH+iqON6lT5JQ/6Rd3oa3LbdKIjnPgQ
4oXYFZmpXMze9leWVTtPWAwnYNG5+dYL/9Db894IRb3ugjsedeVl9KMf3sD2aNRZjYOv0e8xCLJ1
NUSQYyaxisKDMDProaGi+yCKwXyoVPGj7cuC5UvQXhQfD1eAyVjMiepDa2UHzGzRSvWmy5Qmf+iZ
H3q/Cd4Bm+LHaaz6IliiXbqBCF15I47DvaurL7k5Dg8gXOLwloyYv8q0AeiJ2PQMldO8sXT5lG+g
/N/X+45yclcCfLdxNwCwjVJUuvQVIsK6O60nmBHbSqYO4Y9R4/3vE0F05o/bvYKBiQvDPPBNoEvL
hd19IQr96dWg5QBXuP0RwUVZ0jPIH017jjqGrrg2A/2VMgqCm7Ci2aYem7mzYE105rocG0XTsOWZ
2VQSZtVaNNGL9ELmS4NhquZ5PP/lDCCOC1Ys3qYP6UcOnf4WkNC01MtIOcbpRKtBo41ea6+a1Zj0
b312bEggXxw4lRvX8NONhl38tXSEB3SkLU/qYNj3yE9vER/Yh7EuQcLMqiQFjdpKKROXUuFgHQhb
hpYQ+tYLz7lwWznEMhU0i89aMf1KgtA8J7UQW/ap+SL0DfpCcc21+YZddb9hqPuHdAiXrRqLVyzG
1cXLunChEZ3zYKiQGO2qT9kI8fhBxAp+tTHc8aIrOJlU5TRZhYFk19gisdToEFnBUumy7moOTJ8g
U/0zWRnFq9cKCkTTulZdFtXJ4ACCMJ1VPTrF8kuEZXv+sPZdTHODA07By8b8UjgiWY62Gb0hkfsV
UYW8VyyLUSGAqundyb1GStNeg0aFmq+2+d6rasgy6KLZad9sEZ9DE5fSwoV+gKxhPh2smL+a8Mad
0YN6t6PG/RGOBt7/bkCdVVj9Dzg9hW+7P3IE1QfQl8XK2ZvxqszyFxKw6itp73SazDRrQY0N1RMN
OxJgUzP/bSj3kWzPpdkN+dVq4gY+meLeFb/Egaw1IxtILbmHNuEpws+LF8PPn5yYcGPTK385bkDQ
ZmyryHAFkHIiSwj1QMed6FH7YUUEZaLqeMkc5ZNZi2d8koAonI0bfp8uKT1NbybBMqsgcPqLjmRi
HZEJtPfrJD9Tu4jWnUDDQFkkP5f9RNUkyjoUAZn1SLrEPqm74Yoaynq0bcdZJRO5FpTX4bmZ/XAk
4Z6mWR9iLk4G7UnYTXhl6/YA8cRcO1DQDoaZ1ys2UNW2ZpX6ZCoFjnWLTnE7D93coT/meoTkgq86
Nwk7JhXN7SbJ1ObBV3LgYq64j2ih74noAyDgwd9r8oYW5pA9wiZeFzjqN0hVLHOne4R1tLUaXIoW
Fohes5YzaPvzSacKsQRaUF5qpqilYpT5O5VyulGB/5sZ4UnVAv+lNx1mWFXv+Un9Ktj4utOdEHTE
OK3wMqKrutn/R9iZbUdqbFv0ixgDCNrXbJWtUkq19cKokmz6vufr7ySyfFSuc679YAYESCpLJETs
vdZcmGYWQ2FpqM/a/lm01SozQGiXvXPXV5NzFpXpbLOMKtMY0MtuY+2lS2p4LUVk7v1C0GR12w+R
lsY5asjDmswk35QTRue+TD/6Cfl0pFntg4FMfj85VbZJIbKtTAteTtzX3mrij8Pn1C33jalrR9+c
xmU7v3Fph/0g6CZ6RA3iHCd0B2jrJ2rwfvmU5+r69lZILVTXEUzyYgK7ZpQdf5WauZ2ZOfE+7uNg
paexeK1aYmxAa0w7HN3iNawy/CLluZxEeRndutomYxzt0iALH+lN0j2qG+sj81qmvgCRw35qjpFe
riXWtyr1x0K1n3yKGoQmJ59wwuPvTRZ99kO5iXutf1esdA80xXiNxpLUKreGV0GtYZFM4buFu2Gf
OLSb4Oln1TKJ7GDbt5ClW8tLj8Kr9EuOuG+ThLlzl6IXeYmVemsHfvyduq+6Irk2Ozhpn11pEL92
ShCDsAbI7tm9fRHI59duB+pOHsoNvA9jZ1m0gdtLAWxxEWDNeGFJxa+Ofv59W2rVnR41h9bk7y8J
uzRyCQEZ+RxLwq4c87s/oAqsmdTWL8UEw7KcUgVFqRG+pUAdFlC4rQOQa+45kVN9F1rPpLrGeFgB
/974hY0uZB4bJhVjQqZGp46UrUen6i2axuJgJREFUT+iaQvCbqs6Wb6Wh41o8nWaD/zI+WzZpOZM
qTKec0ySKNW9Yi+V6qPqfvh9azF3ZRqXhgNlQZe8FgNk40ZaO2yH/AwyxbQlaanVunbreK0PmnFf
4NbYOXH2rYy6yF5oHZ+1qnGgSLTtnPPUT6/8T37qWtTyAUvJi59U8jMdFk6T036vWqQuiiIuU5Ip
oN65+Reak4ys+eZdT9QOtr3kT9dohnWU58W6Nw3tUfUD7bEJO3ggrBFrfpt1OVxspAy3PVfuKYE4
DV20lJ6coDSyjfCyZsUfMX6UYxgIZrrsUOy+xjQKaOr46CJ93/2mXY11NVsbgkmiNzeu64JCuF/0
TMrmQ9sseao5825RuvoyDoLt0Il0VbW5eFBGRTzQjkxXg6IVG8s3WTI3zNgXVjq5d2kUNPfMY2/5
ZjLUrA6mDPFYWW0sC3qA4dB+HO3AfatrK1jrlpbv+vlQFTzsmNu/KONQrQAF11ujLuqHwAm0g850
zXFhWxuYFrZG8mddVvU9jzZEUCr1ozNDJirNexqe8d4zdQpgoeufKehlS4Xq8/fRyb/xKjce+Q1r
B5vV+UqOo8Hf53pnPGOwHndtPhwmk9zkzmzNRzLCyDKJc95dhjhj/FN5qAMwzgVORQ0cVJ1OZbN0
p+JRpMI4+nBhtpaH/22JNuZTHaJmn/pxs+pdjXU9BELq4tZnT3WRqZGhXdF04K3uwBBmHgszsCMH
JbfSP+adrDYxO9Dy7a0ikyN/P6X01e0aebGXlgeIvzzIUHHErf5HrU4EuWeT/eQYzL+qqLQo/jqk
+MZ1v/bayn8Zg/JTXktK2UIUVfuBLEgrHm5vVPlanTfyjRrZ67QF8oXWsTuCy+iOcq++8Sg1LcXN
iJf7PwaEKNS9HX2/O03ozZ3izBNsnT6NicxxE6lW8GB0cbQaEv0zyvR0b5Hifu7mdacIv6WWG1M8
ZEQPX/EzoRQai+zdiLxLmiByKqbIIc4gSo8ktiVHnyyZo2Om1i4F1HntFNg+Nfz2ezPz1R20Xm1L
BHjxONA1SzRkl8hrrUqrHnI/SPZiCJJ1qiZI+pAdJLYGHdeDtxpmbrcnG8HiBRbSukaIkNqpQDFN
XWvsQKVz16TMZD2Q3x0edPR/dKtATG6hoXnbQA+uZlmYsMx0T7tvSuI5e0LnSXNV9ftWwxnBapAS
msrylDcmoeJuEN7zEDWWrT2VP5QqXoTaUH2KLNQWY37vlGH6PKTck0qXxi8qXWo6K2Z02wt6xrr5
rFq0w72os4FPESDIcepW0dSP39xGt9YJEoBdWyTVa4c4zdd4BUfDTDZjkXlu+g6UTsscPomrEDOr
k28CX1Ffi07TeadOBBrPZ23vleVXeoZ9ER+JpFVhfjWUYZTRXvWUWy+wzooNra252O652yS2cXO1
i65GqaQEG78JYWYolfVk2toFoUt4L0+xsKAsE7dkm8wnHSp8/NPrdCvPWk717oBs2DNRji/Ci+LL
xJQj0SFyyyPLa+PL4MbZlvcnb6H5Cp7aI2mrYCl1BKKIlAHXaVH9EJMlfPY9L4sBhnFjabg2r2CK
lhE+Pd3Tp2NFBeNsWWZ35une8T9iT7B28cvADqaRaBrfACnUS4NF5yJL7PTAYwH5qBaRcWLa7ZVm
dL/srB5qh5d117xmgUwNEp8FvTfZvZUb2bBwBOsQgKLjJmu/F15FKEQfdGSWFY3zWZAbNPMrygil
RhAGPUAhpcOvYgW7DDHvsefGI9Vm2Msjuak9SNrlvNGa4Bymwt7BFWHi4bvWqm87+1s81TR8g/Sl
ora0C7xO4xMeUuJDWLaow3bWuiDmOaSUjA9hHPdLtemJ/p0PcZHUJD6M+oeZudTxomQ6AIUgW4sP
LeEqVv2uYDrAlAmcOqTZ5UQ92bMZXbgwU5aGt/Jpjywm3e8es7BoHzsXdIBP3WJbO2r7WM4bspCY
tu6giD1J+azuRDB0J6ZtSRt0gDBhUMsSrW1nP0+MWZHt1Lh8mKls2wp75Xbycu197C76ZDnfIsq2
TBwfgH+IE2E1HkozOmyLvoqDjRxUAgCAo+JFFN3LF1Kqwh8lfuqF6ibZZlADbdmX0cUJg/LZrDTj
TlEw3pht6rxhhFxOk+//yCzSjVSDz0vPVDOoFzpCj/dYcey7XMdMAdMj3npJa0zrDk1tafCbaNKU
ol4yKJsAX+C+ngMmeFuSwByJ6WWqvO+6oSh/1Phia5v+rVlHH7qFZy3PiOetGnCBuQ0ktozBHDsU
rbyA6TlCz6PZjLGD673KtmmDfH+w6+5JbyrvWIviUx5Fbf2ZNFTVDLIfsCCjTY08ZVMwL/iwTOU5
SvVdj9rj0JdB9oS83N+MmT2thaumT8aYRkcjZ/LNc8y86n441efYjMntTCftLlQGZ+sU/Xj1Wl5I
ptGIC5jKcF3UtEmMuKu+hxlo/r42Vq1XG9ucP+F27H0KYKRjX9QROEinWeUn4jizytTVSAV/T/zk
Phma9N6dnOmKd3tYt5pmrJHfpedRn3a1LfSDShH0UEWXsC3wSdgz8dn370UmhncLqrVUwmHBUBSs
LOQZ21iDcYEHcAy/J21yUZLGflL8Qd0BDLLXcjyj35IayrcycPNN27XzXHeiNY5lLI0T75q0g3cl
reY45Hp0L4dI5ZlW7gCZoTRc7ypowu9Cr0NxGZaLPOz8J7lB5gg7PLnKAxunBvpzDdRH2eyAKZcC
i1SnbfxYH5kEzX41hP3EpIdQwZTCpsfCQgyjhW4QazTPsYTT/GhpELzpLuBquZGHY9//UOw05Rmt
Z1dHWPsmTMo3kleNuzBmhhcYfB2Ybvik6rFUIWWOythuZIW/7TSA8kIRC2uOT6ZM5+FBJEM5K6aD
0U72fUBIQULl7k9ouYpwtQ2h2PFGMhGdATOUEFW9N5K2gaEPy0xx1eRckWIwp8CZiipO+VAe5BHC
+3BTU2CgVtPwinjoLeM9VfRvMvMogFfxkCioiCM/Kc8FU7stVKhwKTvmCS4WK4GSQT57PanFO5Hh
xsZL3XOLYp1k64iChePUu0xTypUrgmKnReucXn+9RCPAp0wlWELaRn1iy9csvUNUZOGTVbb6ESZH
9hgGTD2bvrxMapo/mqWbHYLU+ZDnHCL0lhVxTlC73fNUe9QJW+FspqA1SWKbK/OFmn/T4rB6YOL1
oyCJ7F0zOm1lkla6z1x7fLVGZrvg797HEHlB7qndRq/S+A0xZFST0aYoZUr1cN51jCE4evOGcoWz
FUn90pHicdfYERmfLmWhdVgW77XWbzF663fSAQ270TpZQXqSbufMsEfuT7K1BkjWl1TVvU2lxjGR
9RxO8wZhzDMIfe3Akj148oLNzTrPVdss7AXIwwQAvmhCk36dh1mNT7wHknzhelZxpxiY3RorCOu1
Pp1ALun3E9q/C6UyZUX4Ek7hLOqPLKMpgKpmd2x5o9328uqAk5J1PcGli3x4cU1y4nQ6AlSfdPga
NBJXKqtFWu7OdOciOaX5NmcOsZS2F0UUj3O/RnlucBouwI/EbyOp4AtHM6tvU5/9KMdW/+Em9WVE
ILvBagsSn/dHAYV+rIDXs+l6++ee7elXSmPTNqfQZJ5AJNdHN5+Xm24IUrHpyCUq+u5FKcP41LTm
sBZxhSkN+/dTmw0PhgJ5fAxGfNNAOheR7ptHQzfzFVF45UZMROhUbobsmujDzPZI5GYpCpSrgAGl
F8ZcNUj6eNHNmjU+cB5V9ty7kLLnr3SnidCXtwRzNg23u6qVw1KezuZrslKt9yRQvCFzXOmtgk0H
nsCqrGsVObvbP+ql/UOO2yrF6byJnbPpR/ejBQgIcSR4lH+WQ5s+xSejwFvPUycKETZVfvJTQz2U
hbH1dWZE2BPB9xkiRfdEMPYKzH5NkFdh7osgaZYltCQ4OaYPnCmgIj1vkjl8IbTNahsjMWHe8deY
3ItBD41Juf9fftM6sfwdlIbVlw91rJuZnjYkKyZpPwrTTei3pNrRbRKWYN4cxm10rBZXCKZup3tb
d3ZMRWlvjGCyXF0Di9XiwtvLze34v851M97y96u6QrComL80RTS56BP+TNnsxjY8jC5GKEkcAqXw
PGSNCxWcTRl247GeN12bzBuT4N1ybHYsr/HAxTrF+9o2n6iF0PCDYLzqWbw+TYbyh6/w8YtTK38N
1ewpmYrhoqfYMvWJhqCr28pZbsp4YE/1MUVoyFf+6wSM9CFzSficv4Iqx5MSgu9QA1SaK/h7Ca9S
AdS2iB3vgMlmoYR8Sn16GhsbMRTSz1Z/tEKL1vXc64iaEkLO/3MF5H7zRcuqN7UChTmlHwNm8qWT
NO1ZzSaQhdwsGdKhC5EIEc9xcShHpbjIIfIQi0ts8wHkLVHfyTE1QjBB5Phsxde8Zd3l9TaYJedK
RLwkdN8W0xcYu97cyWy+wBbjEZvaa+6XPrkMBEaFVfgnHZLy1XYdZPb5qF8Cs8bFE0Q55jzQKx5x
KqQ1ZTkvJG/ZMaFZj5mG84HK4HPu8kD0wnme0fJU9LO0PTZpP2dEudo+mPtPQs9WZQn3KQ34BPI/
i07EVhsAA/qFRV9Ca7vFsQKOoNlZCgIf6unX0iZaXdOc25GmosuGJDus5ck4CEF9ucELIpGKOddT
GaT6uQjFe6rpyvNUqM0pKpm0TXrBBM/3smMfhT3xiZ/VhMx0SsxDllvmFdo8jwivXIQzull4hjiQ
ZWHc9uRYZtL6mAJADvKs3EwKrAkdkzKqXINsqig+A5D/CLwJb2yLA9A22u4nGEDSAizCY09yU7sq
5I8ITGqFlyrzoxzWCjkni6z+Rhrl+NQ46Zvg0n0RlelGwCNcDEPnby2WPBj90uoyNUN1aTtW2f8M
4dHFfyF44OfotlANW9NsRwbI/AJWiqPBVVzmmou61yxWLjEGPmMKV56V5rjvC4LtGrv4eVzldf2g
qB81a8SyDLrNgAnkMYkInY61zPg+puaW57Lxp4YzWPNSHCpu4i/NisLTqABi0yfUM//8f2BoM2Dr
K+PGck3VVl3bcjTQSEKY2m9sKLt2RzcnWpSHn1NuVC8JV0Vri5UltXZf7S8lxHJYtf6hcLLxLM8O
oaMs6d5bxO/q8UIxEoK4/gPuovnmViBp5YiSt/ztAu/PpKNSJoco+jZkqHbx+utrfvs+voWitPHH
t0AfroFOyPdXVUhKEmR9qKmb28nb0Vwykpfx3mgRWuUWknLi6QqqbOtYQSJH7JS/FGUT7nFn2CcD
YD++CF4mJNrZdGkZ60sTIVDfoFMfk+ARaxy87d/Odjwxbl/He4qrvy4a569D3P0ov+Q2XqIqKaGe
UBGg8hOzRFScaAdwpz4gQqkP2hQjE5yMu9uQY80CE2gXABoqREpDuA0s/iwKER1PqRLbhLLAy5pP
yg3gS2wETxVu7ydIs/4CaP54lKf6OiOYpg0dzMdc3qeR2NFuuzWD0oyJz9iLESACXvBUQ8cfRM14
lht5YtRCztrmZ+qN9Z0c1wkW2gVhmi8canB3QRXrG2YG/nsUohto5/DEpkxWodeLo9IyExGqGdwh
F1snLL12eoeoI9FNkF4qzE+J8JhcIEFUN5NtUqgItWb2k56OczTwHxIHNXXTdNeRAbwosCf6gVF9
QBS47TiV/rWTRFn98Z+Rv12DhuZDj2NrUwmVOtWcTzC0qGPw3nJs3BAUPOE2VCC/hylzrA3pUt8t
3WAtEZYBrV1FW5iJIl7bAAE6weTpNpUNpNpIFkpeogQxW/ESAGrRauO1oaJ4apAj4B10nW1HaPJK
Wq8K72C6irh3pUSrgEZJ+TDmVWTGI96kYwmhBD8j93LSEjhsxiSJlA0VKnuugprzRu75TqyvyqLy
lrc1oByUF8ozrc87rki3fXKiSa29A2thAglmf+8lpfIa+X/IYdugX9tSy9oEPVcRdr5XYAg+RfC1
nJB/2Mlpkc4PYVUvGigBex4a4jHlsXhSu+EE7CBAahR1TKG02J2lpsajM07Do3MVwvGzJfBkbZMq
abWKfXUJTXcd5OItNvLwPbMQqHhVml5HCH1ADusYfgCctilIXCByLsnxGbj5cmr7h4in8DJpiC+5
dUSdhMlA3RbFq7A/pkwXzzMr4WKW9ZMcjZ3Q3+eB7S21vB43k+ka69RjZTMkJeSDQNWf5WGvROaa
z414juez5uR/x7+I/t7IkQImHR/vxh15Lni+tbEGJkvyUA3sae9V0VOdhNkKUXR3GQyr2E6iqw7W
0NFBi4t8mw3+ePHNKF1ZeiNeoGqimmngnFVVVLHityYK855GQ+AvbXdEKvZCMwkOvUk7JhQCNAvN
HAMiz7K4mwg0rqyLJT5tb3ydGhAfxkRPpAbcQru0y25UYmdqIPx1hEbLs0M+Jid3zH+korobSigy
suIIlCdD5E+wECW0kxvBiQH2laL3Q7Zce1g29c7mBqXW+iDzpPuctgkm75M8GqqJPq/Lp1taSyaA
TufSGS8yTVoOQWu9b5AexhAonW7BUrc6yY1CY32APTVWp5yq08HEqtXOR/IskiXOyuNRTT88QSk9
GMLoJDc2eVmwScof6VgpB6eqo5M3b1JV0F6Vx4RWovuB7Qy4eO2ZBtJJGMfrSDPLj67mZq7KBD3d
RIpb0qnxQW7wzsVkz5JNdxuUx1+nv66xvSMZEwDYeny3Vpzf/b9XBj1UJiwn765PP8vIOtIoo+Sp
SBvj6iMjKFNDe0ES5ZwNof2QR7jbxF7z8HTYKFBMCplHL4if+OfrW4WmRbOg81kc5Qlh5ho2r8xq
t31Y2wfTYJ3upNawHk3sSdwppocVtsM0KSiY2W7w9i/TiL8TJplF6IYuLPp1yFVQS8hZxi8TITtG
P1faqrMui8Jd5X0k1CVoBZIEiHbmA/IzVt4U5nj0reri5TXetzk4Xg7JjQyT/zqUZ5uJoorL7A96
hLGrSv9SI2kJAiW89qNhPWVF/ZKgujg3c3sgT/F3504V7eVhhOCD6CBXbOS1GKrju1avk5U8q6i2
degjAhmpAFnwHpTdP/9S/mtmxe/EcFR1pjTylLNm9Okvv5M0KutR73R4EnbYIIRq0Hi0zbEKZ7Jy
cKw8x9yXGXPUf/6xmvr3Wentj/HrD/6Nqfr1g2st8S17FxvFUxzExUonY3KLcqSjJZZ0J0ok19yk
H7Iscv+zaFq899gKrmRExHfECqnLYT6UY/20wwNFoN48ksH+WzltavMo9j+10Mi/4/kCBGS8k1ES
busBWLCtttg1O2dl0B3+PojKWUUkRKLByOorU4FXOZ7BLly6pDedQ4Bt9xXyvAW852ajdUqzMqtR
XBz3VPQa1Q4a/NrJSKcdtVP1QW6i0nP3zMB/kEOm/Rxq8Y24kNMWtHWIVumbqd3EI00Y+RVZPeJF
xPu9BOthzSFHw5HCmheMQ3R128Ii2N4MV6k76tm+mnx7G+T6c6e0Ff4u94kejIb0ghqPHPrajL2B
ALcoWlZp8+58sWrk2va3S+ShMCDcsfS08JrwiaDJXLcLuUtXBXFxfpSfGTkiPwc0g8OdQiAJqJRy
JKSHTZChE0GzSj8RJ9N9WZef/3InadbviwOdT7SDUUnFQO2y1Pn7Lay1ZmzZbdmvUbg3B82nuUV1
f6+5THjpwwyIb9Xmm1bS0a1S5DBSPCnIV1roOa1BAAvOKyhKALRvpd9jbk2pI0lTWDw3Weta+UbN
NVneMJ0E3d+bBhYLqtfNvhkVh4YxU9EK3dSpp+orj6Z5sir35MYQbrwpK4WGz3xtNOhIwIdA24xy
Ylcjn0HaDMhbHvpuZm9JqX+ZPM1H8QMERmJUfF4NZwW199RYxp1HzIxL90y+F289OV1Md2U/oqwL
qnAX6El7SCbDmKOa36SQJEjU6eq3F3kgN06YnpIiHxGZwVTAxIh5K6ZrHIyhvqXFFi+MQW+2ei7c
Cf0dGARSrZD65yLewDsjb9YIf/IR5AnoXt4moxuykHdum3m8u9KAVDMeEcAR59vZsKhCIlbK4mWW
uc3Sm5OibFQ6d2Ftfri4ebF8sGGax5y0yCAjqQPcBDkoL759hbymGE9xZhZ7OfT1tZEpxkPpiM3X
9Vbh8O0GZv5rx20TSnrrf74Vjb/Dbi1WqIarMzvTXfw9qPp+uxMNu+oCYdvBRgS44VolfI+0jAXr
VAf6YYoo2u+mTstWBfEFOLbSH7JSHqdIuCswLYjEBcEgtaKfjXmjKijWuQMGV9XPcljuWQkaIFHW
0/LrUnlCbnowyEVEwptTm2enzwmeMvzgIBXXbqDm0KHoZ8hiEpafa5Z6LIp7PjS+nvXPci/8z17m
WN1tzGf98c+/LYn+/XVRb1M50B1bVx2Cu4Rq/fbbarSYiACzLTb6bF5pVk36nsymjK+NJGvGPN/u
4qx5keNFT0/3xt009TnDJFwAS81PcjMUkbb0irRffY05s7Ly6zDpMdYNefbNrlCXFjN1Se/68sHt
jbnDbV79QjHmfhjBZqS4HORYX+ti27ckg8lDKlM8bEqyJWTz6mvzS0cLtL9GLElY730NKIsqhvo0
NEr/MA7DnzmpC+1Caf/yJqMSLQ+xP2FQlrv/89jKT50gD02GhcDs4nXgELzBsnNaVIpd3VWEERBC
NgOXQJrWd+C1ElbNM3+lKoNo9c9/Puf3F7ht65ruUqozHCSO9u+5wwacrRmKDiLW7R8c1fh0zTC+
vZtVLyfqrJ1INpFvbqs+FlFEwt/8VtfKkceLWcRb+Zq2fX04iQwZhrxUc7VPL8P2La8lfyy9i5z2
r29URLdvJL9ymr+RByqNlQzRaimowS3WcX3XOvAotNlpJjcDRiCUNYq5RRXY3MZy5RNmMDDU0M8g
HNH6llBuMLnNY4hZu+jIeZBD0ehn9/4YbeS5nv5GUgp1PChK6O/QIvWHxBmepbk1M+vqIcCl87+G
Mq6SSyd5lRHiTO7HT3+GccG1OfmGClQ8bYn9bnNKuCpwHXwrZI0QnuCNk3qUsjS558nC/1zyR4+P
c9Yzx2WPe+VfpoY0Xn97szogu22mhib/YRX5fcJc5nRyuoSemq184xl0F3WuuHxtKuQptlb6p1+G
Kuje/ahG21LPjcuAtZ0CW+2sALgHD1WvX2XFQXdU565yyLnr5wKEF1ZzC99i3pU6ACYbMu1lXEka
8I51CPfm7m51kSxkksmQ8P++ZCbYbUyJYbdMc9zh9W736syLskQbXOXGn4LPCYrzQR4JVWv3lgMj
L/Yebq9UaXzNO6X/+YqVx4UCdvUGLuoTVjMe+J02c2eyPmSBCaf47SUvX+0qqo+106jlMjYEnt8Q
2NTitozEa67tAjFQLy8q86ZmSnPr0IVD8CzHHSP5OW479gEXwhUgSThhNlGUU9+G7iEbKgvrd3iZ
itS/lxtqvcq5xlx/bxv6GmNifpRD8qQcHxziwHESzJm7mU+893yxQLWA+YuHkbxQ63CvLbphcE7R
+CaHCjWcTjAyfj40OpuO4ghg6/ZMmQ+torCPqqkrd37cvQalZh7kJkbjUC2+jjvP0rYgTRBNAGnq
HZiDkl9uDLHAqTSzFX85xobSHjQcfzNqyDVtAriUIiLnSkFDlylRw1Sm/Je3j/n7YtAVrAXnB5jp
IlOiMvH3WWPrBZVPQpqDxbQsL/JuBaz0QgyZu/+6nxugEXS3AQP+MtY7JUCFZN+ImnVq5RrfLXGl
p55+OHb9CIZRWfCKIBz1P48gftAxr5mJyScQobcEN6Zusq+RDTx12R92MuNgPKu65oB0+6hzngmx
aR4zQtflOSgw/UNFTK48ClUxXdqVNpnG3ioD/zxmro+Wdd71DKNZIlFK14NKSNpt0Kj+Zf3m/v70
59dnaLpm8OrmFcDO3399EP2roKzxEZe9u7NTf9raSYo2cAZVSGSFhFdIoAUpzwLFXxatE2+O867I
Fa5wu+7kJaM1PHrVRLXXsLSzrbU6DHRgCWmin+15I8flxk1JZYimxIIaybU/x7gkQ0x9qs1DYhng
yOS4/NLUpZVvhQgr5bf7OiEPM0g39Jp9TKx8N94ZP39WCYZ+q9OvXjhe/V6GlbN0qQTsFC9Qr6Nd
/yiGoPuhMqNzyq1TYVBTiCC3Q+PIQh+7fZsoFnwqCJnoV5xgduoyyj8oIYthvow2FnYdcgTWHzaO
snsEf/p9UJjavU3o6SrBgQXksE1jrCIaz88+LPG5z8eoytbDZMP4Dps5g3HqCA6EHABlFXAmN8ni
F3KADjCR3jr2mfkSufFZryD89ZYT5DekIVV8/ZdZwd+jUliDWbqGgso0yK8zHMP87b7wHBV2xNAQ
O+4SyrrhTZAj8YGCP6dk3KjtcneI9e6Od3+7nIZsjWusfFf8SWypVbYbeehb3YkApvHaQOw5KThB
ygJe4HrQ3a0L++QgzIZK6Oigqp8PZWHUrXxrIc9aBr3yOOj5G/cETbLwqtfgBILD7bCaa/fGnODQ
N8n9DTao245xD+P2SeqdBTdUMKrmG2EV5mpChUvzP9kPBFFdpzJ4Kqg4r9RGoCOZG/2yqU9u7L6N
8uggj+pYRY/vm8z4E18nc62ye+ocuXqJctZZObrRc4PV/eKSznkTBdaNYAE2n/C6PLxoU1Ezx+0B
dSf+Sdcn1g1Vjm+dlN3u9rw0rLQ7To26IcQKzmoBahcF0vg2GGa47nvh74akH9/o8xKxg461UUEq
xzbO+NxqlH+ZFOrq35dA89/fsVn8aA7kUf769m9lncYjc9NImE8huLyg7de2ukqNpLBbDaxLHBzr
SM8WEo0Po7R/wJ+4lidRm+pPXQ+ERIzjg5jQU9zowZY/kBZdYy6sgtCHEumlj42jPsmbJLY1sXZd
f7qjbEPWS23Ha6yE9LWDvFqWKuTDRdlGxjFIqr0GRYL4MjmJKYctzbPxkPZk3mi++ob7fYfGyfqA
LJpCjhmRYQVmdef6mLRj6GKY57HKppNtfaRhcaCFG76F/FnX9BtmFS2lgrmFae1HGO+LaUzQjaaZ
t8rCptylPUa/BQomuvZiDjIjQORcjrzpCWov35kGKktgUsVhmGCWdQDD4EGXb6Bg5RpILn2MrBLQ
p8ZiJccyVpYrMyvsLbarYc3CdKCW4fjkd7swH0e1eK4aKEINbIs/muC7UhTOR6rTzO8mlWcufuNt
S673XunAEbmRV6w0BfRMP1inPhfTH4S67OX3R/Mo1kXKTS4oS84Whkxyvf8aQv8n1xicaA38mFwl
6cNyg4uzvnfVGafj0A59VsthryoJKihq9ns5qQ40vbkfRbOWE+4yaOtHNLDLwGhTdHFBQJhEGbyw
2MCmlNiI6Xx14zSVtZWHmf5uQBl6Q7M27AoxZutwvsp14oepbPNrPSEWjtP8jukFYiSEJO81U6tl
G2XlCdCsuPLYPok07aHrIPoDKEsGCNiq92pOZCYn63VUh2EPSo1X7nxZgSBs0fKZvczqp0sXpuEi
DrxyC/VzwtEcGltSYX0w/6p5naquemBuTfqQbVwhSYFmOmVWMVCVMaHBd+U3sMXJIeghDQOUXfKx
9FGCj2qyjBAjkSFg3Jczo1PXyg2PKPO5Vi08sdgELmbvm+gjXHOBkqH5hgcePv3StXoINjPLNjMn
ZRvlrr9CBJ0+hVmhnOO4POdaqJ+t3j1HSZg8IGOGdyECJp+gHtTGGldlHw8bOSYakr1tyBWKSb7G
P78teCf8bYXB42KWJTA9F5oJEtP6fRrBD1QaSh/qipdKdteUrWUDChE7N/Tigz62xhnxxDasDfrC
sydymAbk6OVAwHntW1dVwwNIA/4pNAOAyVPVEynRNmfpmJTXNk69yEmivjM8kl6gCqm7IrJQGWu9
uiMG0twn6GCIQB+D4Tn0QpTNLsvyxOzWIyKN4DCUDX14SozLLkGgO9/90rIj5vu6gcpCWUrNV3JM
npUnUpF7q1ZVdwQBhis30abvGgKoqua28kff3iTF1N8RXd1gNFZ2nhGp3xu3tZaT0UQnx81fHB2k
NzOJjUhj7SJFy4J/GU3KON3dNMxRb2+R2ONHefNjgQVoLjNREtd+2fw2hr4gxWxqRbSksr0Oeuo4
c1BAQNYZWDYv2eYtVUrl/yg7097GjW2L/iICxZn8qnm2ZFvudr4QPSSc55m//i2Wgnbie2+CFyCE
iqTVsiWRVefsvXY33+/kztxKiAzH96w0brHlFuavB4PSiWlpydXFZ8hvEcA8oKp0ATgWrksiBO51
WeLjaftkYfWhsv2fFKYPKFNvd9Xax9S4KIANm3f/F37ccc6ItszueUjdW9ygtneUDkrAHHMxUNC9
6a1GjX+WcQucX02pqNvEnNRlWk/NVl5T5GYExkU+WnOlHG+i5Qm4VuNlgWQyqe1aFYNH3Y5e68ew
HgtmYigv1nK6IDcxIV8rXOdiOcl5hdxpzRMJCNWvNCXCZRE66WGcVHFC0FRv9EINnmeXBJbqofuq
DdlvANjd343hpz0T4BdjYKyR2MXPsipnmlWxbLDn7WTNzqMajJ9VP8mDfqm569ENmm3XnaW/gFqf
tQmMSAHyF3Xv9NCJgphWIJG6XUC59bW1bz617Zd65ofXVLgXIxSpgzymkyuD9h24D2Yhig58Elri
48D0jflrlBvKevLcgCJYy2e9Nau9W9sXKw3/AM7ZvqLQBayRueleOP2ALwkHq1N74U9BDrui9tY3
te/DFbQ/df3oEP/z5UO15tnkRwmR0gTTDcNQrRlZaQvTmi8vf+lejRjFqgC1xlIknWb/yFXWib1d
KDBT8/YLELNVRFLAb02I+T6D6bB3bSQ+fSm+xYOHVr/R+KzP7urHJqd0EPYvUWLGS7NwZldJpq8h
k6EHZyEdkf8IMcefNdzhvJkMCNIgyBTuvm64imRyCjGHOqnolrMKbJMo27gr7rT2Dorjjb/J/d4Q
9odaVfO7odmHqjJZOhNXtMjwKFyjMLOXzpiS09IJ1GyD93tnRodC96OjhWJ0rUXkuTtknD34YHJe
L3sAo71PEl4e5oqTmpYZsXZqdm1UxdzkFoZCeG/xBl0iEpCZt2u74S4TfnhWHgAeLUlXGGRpQUvq
bjq9tx4AgZFAb5IVsW6tIq9vMdFDgGs6eMp2aZA/FNROPKdZiu1jDEyf1CrVfcPnlXMJpKAmv33k
aszVWnGVI7cIkDwQAVvZ+kZg0/tEGSRtNDijdaTi4+YBITYJdpexcS9JlttPiU3mpeRTqN3MvxQF
n2nOxRFhvWdi/g3nR/3f94WCoJO0wfdRusEL9Ut/51OFmXGMzsocYmULoUrfNloJpZ002vcs7s66
VQ84xHz7jDHTWowUnI5N6VPBTOB1K2mQ76XevnYLE9RpmKzk9wywF8LF1nnqfGdcRZ2i7WuYBqyH
Sm2XKX519+LyWs+49nIQUGfD0uR38zzzK+nM1tOIA2VJC2PairmIIDcW2korxWediKwELOK7uxIg
+XawjG5H00q9+4ZxkeafqiBwvMxx30XDvxROuJV8/tIxN1UdoboIihxT1T596chYHnDVp/zhoLut
rRk4pBsFyVLyodw0kUHGlKublMLmhx9HhPMFxulBI+0Vo6NgAddYz0BhrfVgCo9cvGy8go9hWagK
dZMguyHMUETFfmoJSjYmo9uPKVUbgkAg8wGZwtJOcKX/ntFtpMg0areMieumVTztCFa4OWqqAH05
mKjBdbW8yam03PxlZm179cLOrPym9USSQdPwtiryz3UeGc0pVchdnt+pYdDblUJ08ynru+GaV0CL
Sf62Xt2pP6dO1XDZLkDgzx0EAIRo/1PPWBg0SEnPikI621yelMGY9snggTiQkIf56jPAKlab5qWs
+JLESl2scUN5rxWm787S7lZhX+h8Gix7W0r6YOHzA0Dz/FB3Ppt45kHVA3xYNyqIj+jbDcD6Dotf
D4ZH7hyzBh9cm16E2eRXYpJQvcbuQcsCcTBmVkDVpeGXzNGfOlIXf6Q90Dp7dF4tB8VwbCcZUyXP
ukHdnBYaEDBV4fl1a0LUK4roMoSTvdTHKv2Row/MI30DInZczzkP14EsmrXnOqwJqky5yk1Lj2LX
Yp3K4+lUFEhkNWyMchMX9pfKpA1mgXBYQUcD+AkQlqt6U5+dWkvuZe1vXGSGX1v+22k6Nxc5DEfv
Z5yY1XWgOHXr+uouHDyElfNUqWn3l82Qie92Yub7T/szr7gCidAOPSlsTBT5oidGf7UxVe0oUX53
y3YJgaY84mylTZ81e+7SrvNgzP7loY4RZm1PmbnA4xEfMaymfG/L8kVugJW9IH5ozv7ktwjMQCXq
agRHHXHXUp5RlFr5MmThXPgxbw0REefRHl78zuPG0Ffurh+mCjE03rMkyCfmOml1DzSin7ORuHmQ
OyykBZEZHlKvW0KYxkZFSH1Ku0TwuwUu72gxPTGbgsrgZeOd8gka+l5sRmxOUNnyctiRmJyvtPnT
p+pIFYAmLtKuXgZ2yR12Rto5o2NtlII3vtbJ0GHl3m9HuA93pzKpPQLhewzVISRxnELrBnmvuFvz
HbUthLKy9MDcxsqPdvD9o5qX0Qn8ZXQqtenPR82UFQdfH5fTr4Mfp0Va8oX+HLK1yKpJEpTbx2N5
kvwZ+UjnrVqaShetRl/bsU4Lr5HmKK9ZxuyUBUQHI4NhZ44ds++oJuWcoWF3xdoOK2zf8uQ6psKZ
O9PqcbTs68OE+gMnzPxUkyLOtqZ/S6i7Y5MiIINMnVA13zO9Ul8sjGn7pFJZv5oEnardNyct+22s
28XOL3u6in5pkDTiFme1sxHVCywtwx/SdiCPu7GvrZy8JSIxs1lq9zYRwAIZ9rKa1yN6qRWniHKP
Okf7yU2CzuXxqOam9r/3zVDGw6dThFITuymIew+ejAKuJ+JnZBfnGPgFQCpnugYpEEVm/NpG7hPt
MF07PVR3FMNZ5MynYOjoIbbutTZ114Vmt2svt9K3ufLdzfWoyDDdPXOwn7CSuDILf2iWQ9OYB68x
dGhL1datFfXFNMbkFpv2sxZb+S5Rsmrdm12RruTdv6Fuh2IfZsRAzPKujosC0WdnbWy16V6nCEKn
NQeTNiSTF0rZfStjjXVc6uRPH+cCInms/lhjKyupHH7Ih41oWHoA+TEY45naaoQXoX/wT0GqJusq
d8YNmoVi65ImsWsco3iZcMYhsqcPYNMHQOzj3j2vK7apgfB0yl2VZb31aqdl/iI3jjoUixq85EEO
q6qoCYSxW1LHQJT8y1xZc//jtu0yW6Y8a7oaFozP7XYIE9w3jYJ7RZtd0dn1b0zTh62aV+VaDkNS
V3mUiq0cKhPF2TFGEeb2QfEaCX1FHtY+p3tBbqFH6rbu/mHjn29sP/6tqwCokCoUvXqFFq8Vj7la
WlasDosCh/eQ+TjeJ2PpXKO5OmkNRnk0shghpVIkr51a0VvCmildmZQ9tM2opN8/uTWlbzONvuem
XmlPD2n45KTkX5vIw5oaaOjHOm2MIE3WidffwyCJ1kDRq1MbIRmI4Hy/zuaOF91BcNB63LZj64YU
nYTi3s0QHRO2Fs9KhA88pBzCYOyACU3Y035xIyFg+Gf8Vc2ubobfpXVmGpGoW01wcAOPCXIFvqwp
b1XcnyeDOQJ8bBgOc1qnCJVT1cFWlsSQX7tIvDVPciT3F5V7krsarlXB8tcPfTwPptLzxw/9/Xlk
QkbghPg3k/YkqxQmULedEmOGeJBI7CGtFqw/YTcl3Zw7CwHy+LFxq87Z9Kn5VWARork6H0217o/I
chDwY34mTF5rxElu9DrPF1NpZRvXyP+f/WiWe4gzbcvSVaEhtLFkhPhflnsqHmhyxOgV19xfFp7m
qGDUB/PQAf3amHQ57mnn/cxzmFKdExDk2QSefcVzaSNlQkMQqkQ7T1p2tlq7/paq2WKIBgxtPoLM
mVaLuXJYYm6BbB9b+r4f2milzRRKT2+Um6fRbDcDUYGFY6iEUDMrtfip5+Sg2U04W83iMxWSaj86
qvccUo/sqyr8gSILtKCqal+gwvfLUkncZ+GR7+1DNrn0JLntQvJFjk4dx0fDt91tD5yHKu4hsTRc
/OWgkbIb2nwpDN04y00IPmZaROAfT5HxW6Q2xjnNtDljTc3xbhbXrtKmd4K5xVqJhb37c7gY/aZ/
SUBMraYsroiA1K1lFUbg5MqG5NzYLo/ygHwk97m5S5Xaw8/VUiNcFXkmNu3s9SRWXrnlXf5b6vjt
8WPX+APRoH5rCuKXY8A6TlXYx9A332y+jtFSy013Y4QGUN35WYDwU18nE3sZjcFXO56cL5nPBd4C
kvME6BwwaB6i4dRY5KmxuDq9Zt0V5ArbrmrC3dTl5d0uUyZXnfY9ES0xgaHn3OIeNlfaq6Qfat70
HvpkZMxnmBUNVrVXqkvjcRObRmC9CZZ6ujtd/mwoZItEckh3MN0ZbUU/T1ZERs+vjv98Tf4koZk/
z7qgpyQwltCTcrRPCqheeJ4/DLW51AdzOlhgqi9yg4YvWRBaGgBqML2LsDuTPpJfE8WdlsNtLrks
hdoVu6hKxmcu1NYtVB6Dx54R4FviEAvEMm18fuwzAeVYSrGpfASFiudMb546keRpTPZJDpmpMe3V
wpsc9fmmLiLlXkZZ/qxCsn7s5Qt1RrWAZmx+Br8flS0ThPqqhm62aAvV2QelY95CvTdvQWrvEgsw
cOpm1o01iHn1tasOXwETxxrEVfhK2dbYClHqO01Ruue+wzBIfd/9EY3uWjca+91yShcwpjKcnGTS
zmVByQVDsQsHlwANPQ/bcy9ogEA04KEebhWdRI8u0xjIPb82aNjbs6JxuSYGaf9xUO6Xw1ZJ/vjn
t5h39PNtF2WUy21Xs0wmSY7zabWcNhAVDGRGK8cziPtRuAKFaPGfNEBmWw122lGnv3tUA7PfpuAw
iERJ1FXWA81JRjwXRo/zGrXtVhiv8xfwRW50k8SKSrOUfVRF4QtQ5vpUj+P7xxki9wbUYJi45T5N
6dID5e3lAASdy95Yvjsec83c4PrZar76pTB/j5O4fPdizdhVaF7W3XyWatM+UUfv1up69qQR6/KX
n54mCuilUh+ASepXpeRWNhvFqQgTZpklCnMlR71OeY73dz6gWmgE0sHJbvbYQPWDHbSSB1qbV5ea
9WaKYn3t+5mDYhF2Xu+3wbtT4BRwMZ+ecrtt72Yh1uO832OlsQP85a7N2A/wiAZfy6Fsb84hzkV+
6yt1okHbT2uZzRG4Q3kJrPJE0Ud7icYqWMlH6H+/KLVj3Cu1SZaTG9F2JaDhYAwFKcGap39pNAer
uar+yCaCzzPfbF4s2yp3dqArW1Q0yktsGX80U6r+mJr+UinozD0PCFEXm+UhRzEMM4n2kOFO08bx
Bu5avx7R2RKbAj/TJRPWfxwt5n0iJde8VIxDRe/2BIvRXEMXM+6l1v9sdLv5fSDeCwnx+J21foZ1
vk1viuEjAJwca+cCaTziWz4iU1A2NO7M3WAIZsea/RYB7Pw+sNJZlErKNzQsxWFoFTBuvaH95pg/
5QkhzCeEks0KLHFPoQkwIX6NL004ttcIbvBrOUJ4pUm+I0IMVzWTz3OdN9nOHur3vPO1s9zoQ/nn
IznUXAHR362jlfyBj/N6iqW069X+W1YGpI7p4fgvXWpV/dyl1lV8e5ASiOxErys+t52qkEDRIA4N
boKUzw+h3b14bksipkj9IwnFNJxtNSXKPWneBj350XLDf450rMvc77jCYNb56PU8JlVJDlpbI5TU
d17wEZC1G3ZcXq06JFciCCsiRWb8bemF+oLqnnKHTLBQ5sWOkjjzGlR1HsPQqLWFrbpbWUdSJsFK
UUPLIOtIME2VK2CehxBVqlFTD8EZ94XmoVWFAdlvm6EBrKAvgjnDQeY6yE3bUzhUG1MB88UBoUU3
T++hWdQDGIa0vdujpZ/9ABsXkvlunTmdQkpaEa2UjhiSpHYJWjMJa8pG44dlGc3msR4VqYepx+Ii
3MzrUbkolc1feWCoWKDVPqVot1P2YgaHk3PSEhepNZeqIS7Ec4tqg3BVMVbyiBImZ9MRxUGO5Eaf
f6Kg4H/2x8ePY9+Yg4l0f8cVmL+0Kbc1aVHCyfMdVw9oCI+djoQk/Dok9ZO1k5m7kdbLsuiJj1nJ
XAmIvKiLey+YDtWAjyCDtVG5LPd8r5rlvLt/vjtonxTjmJpBwuJeMAwd9ThY5E93B63JAVb0Ld3l
OgmW9dhbXMbZ6IVlEaYRtfDb5oe5c0ECHZzywkE6L3fJ82y9K7sFE6xq5QYUQD+e4XFkpJt0MOzi
ORDN1yQM3d8rtVyO/qh8p4SLp7uoq+e608vt1FRUFYnTwbdHtWEQufZFJMVd/pAVUV304ES7BsUW
+UnMLPNaD3F6kR/TMYELVWgYF+XBgUyp8xipz/Kg/Jg6pv2X85NonNawv821PCjP7zlfjuRGWPqV
fJH0Ikf/63wQl0m1nM+Vr0X+43RmeC0U1NfyXzeIaDtXPnz9uRArd/167f/t/F+v/eN87W+vRT4/
mVt/vvY+Gp2znerPhnwt/+Vc+XvKZ/t1rnwZep5bGxWu+Cqz1WscmX/+MT9+2f/yQ7/+OB/nq14y
rdscqJw8KP8Rkxf0GBGctKfZDf5P6e03d6gvUR1nt9JpizdLpb3JXs91M5q5waschRAh4XqT5KLo
kf3G/8m2LhsTYzrnqqmfrOzKqPdyGOATR91FQI08WWnC9eCM4kU3Ig0tgfL4B5LOCi52zu3z8UOp
CRMiHuKV/KEOcfY6DdJpE037xyUFp3t8wt2/lVcUeTEJJhdyYBcMq3QiN1bEWnEptEa9e3q1VEC2
fi2zaTq0Ifo2OQTMrC89ndWZHOphs0iqIH/LJtU66waiXwO+91cfdvW6DJp0h1I5+9pHUg4aPKe8
oTf8sC8gy7OvGrC8bZGE9lo+WTy/hMmqioszWOp96rlazE9W//0ldPNLoDRrssjwPMgImoWEz5BC
Lil3tePo7nsturBZ/NronqIt2jL3dy7S48VjzCTAuFSG0W+INyVZALl3GBlxtexDjIFWPIbwN+ee
Qz4r4Oc4FmSmdBWCurnNJz/YuPMu+QMD2TbHfB62Dk2rKlD/+gMNjZ0xnuOnYalSF5hP1udvThDq
zfafr3+fLCBYP8A4WbrjCqxCaBT1T2oxtNhOmKisjtG2uMt+lnSYZXdl5pg9NBy9b4xrna7pmmS1
JyjjOTRjvd1kFKfe0wkAJM3176yty1UBBeuEUqii5v+bjQlkqxSxvxazX1oO4/PUqu5K6gT9SOke
x6WKUA5TpfDXFiDEc2MQiJDp/bnPMLjLR2ImxARuoKzHed/HgY/zilDVqNm3ylrua5pELBP85lu1
DcwLEKwFESIuEYtOmZ0fE49uMAi3FUcjIg8U3YTOOioyrrYGq1cERU6HOkTBppQ4flTemZU8Z6zL
gx92mKl9xX8UHENqivTKjHsd69U243l3VV22L/IMqHfxv0yhcDT9fV2DlMKZy4mmbelogP/D/tFz
T00SgY2lt9LhBj0wWjjCKCBB592ramY0J5Iq3mLj7V8Hi7hX3hEKZ+V7qUzed43IlzxoET8MZkTp
LNO+l5SlZsO5uBduLFaF2zkA+tWNUXfpraodrHw453+N5khn2uHJjm5oeGynPiSk1AuOcvix778N
5XkiHfgyEtlR26N5xmqG3Q3sMStHhfVpqObHwKZsr3p9dJg0mmV+EPv7xIpiIrO0WVWl1+fJyoOt
EYz+MkiYDUGpKQ8Vy1Z1rVNvPviJVsOnnPcCemOvfGjOh6J2sNbwE1yKcArU6DjpNhNrrXej8i6R
F8cvVKgbAngGUOS2krwXUC9XtWsfXdWjhj4Mu0g3bLFKdawCLm6GGXJwU3MBTCnfB8hUQfVF3Vkz
m+5cDHrWr0AkosEOvXxJIczh158P0RHsgFhYmyZ3XnWiCw5OLYZDbyKOJeORsdy0GavtOk3e0c/Z
3SJQyOeUm6lJjuAL6/3HLvkoNgLllIrcwvzUWOupMKiBEgx2D3vM0qSJvEwZWIQyn8hb6eudGvj2
b75LCYvIIOuq+1O/gf2ps/Tpl1aI2zSZgj83cgjuFnWCMuAQVB0yT0VdPQ1uQNR627gHqH3jMXeC
cktWlzh6GkaxMBX3R9RIazA5jupm3EuNjU6yykl4462J9iOCiTcdJdqx6QHMyqE5Jj4X1pkgOR+t
4thcCpsqKgHCkNrb/E6tBR4RmCiq0D+hPrgvVgM8eQiF2Gae9ekEHw3EwrEC88QCMV32YvDfPh4h
Bfmaw/FzRLzqlFL/qU3xT8AD8dd2bIal26gYm4gx3BhJ2569zsr3IL8rMutocxjMpQ88ff0cW6Ab
i1q5yFHXs3CBPaFZW8o1RLwZrXIAyEiHY6aIzWaiMMyz7ZDSnwsV9fdmDtsIQBVu3JwaTTz0y7xL
1XXSDPS6bPgR+ezC0dGrbtxZyFoHZvKbbZv+Mk8091xatbiRyfJD7p800CDoe4pV6hjZnp71eKMp
MAIqJ446UKPpJvcxnSUU0MEkYgb+z3LoCLouXWfjz/kEQTcEZ3ySRUxCrdm+cQ06yvzOAU4dsSSR
e1Mb3dy3olj7/NVfUEu+5ogOCbhuEE5TDDvnPm64PsmfEHLmT4bg0rwYshOLmu7yGHUDZd7Y9ed4
9OQg+OLUSy9Qz6EI/CffGaLX2K2yldVO8y8z9a+QIFgOWoSOq0Zg7nJDYMdGovkigoqsqsY3v0At
uQB4Jl6A67wUiPBxnQAml+pOykcmKNM7Gxdbq3oUn+e5wGOSYJYFGkgoWuU8t046SvWp6VHLnhsI
pt5ne5W20QIBIb2BKc/Uf7nQm58E/agjdI1bs+qi6BaUsmYJ1l9q7oTYYH4oup/p1AabZHSeTSaU
X5OyT7e+RZKQHGp5/l5liXM128ohUcZ5bih6vzRm+kYJe1zEM0C8Ds4VZpIfijnAJ29j4zgQm9y7
hrNHLFas45n2XBpi22hB+ib3l330LVIRNNJ6ZGIUUdNaI5huERsgDY0B/Z778C6/w0kUneKhqS9y
xNrym6O5DatdPhDyoyE/JPLjMvK5KQYEYggISK2Yz0hgEKzRWIFf9DN/B4r9D28qSvNQm3m3dZXp
D32W+AVtaP+LngbZzKc7KZAzih2W7QLXAVP7H0ZK0lFpDsLlz8fJ/Fqrxbd+SqIXvPraoVJQfEn5
6GT8bChsv6MOVDeF0ui72ouiPSvs7zo17Wvl+YCXPYVLWhqOV7mhh9JswkFMSzlMHOTgUaUmhwAM
+dJAQ/KmcCleFoaav/nQkpcO7+TjUTbvU2tnifQB02mqud9blB+24iu/K3X2xa7S+ktS5ybFAAKQ
0GsZy9rQlynm+O+1Qp9Xy5T82bKCakvARX6AHZWcVDdB0w0e1ca5OWUnvwrWgFn0i5VAtXOhLWw6
tymgmRI4r2cm9aQiplHmVTcmwPkO+u0ctDYUO4QQGD8qtcJCgBQvCYdkHTVB/ORj7CTUBtlflbQE
69qpOOdIoW7laL8OkGdWMCLCZQZ++VwGo0LALY/kBpV/cdJUHBh/3y8P+n43QPsUMVm1ebAwmdG+
tpaqXKvG2soRmgn3tSMbavCpbM/HEzS8k1L3T3LkUixbcMUZoSpxcArCGM40JkYK9Du78fRna2CJ
oHoGCMcgwolArybWgnbvgFbY9PGkfW2MGh4ZJ+BZHZZDQHBYYGklIjZPPHtIgbZeLkAPdqN4lvtY
9bwHJkhluQsTcw9CmZvVfH7RcN9Mqp2iRuqO1l1ywPcMlN5o5ltH2VyVYOxWVdUW9zSO1UWfco+G
KHZr4f+BW86flWEk4S0um3U0GfhWscWthDbMyeM22QtGYlxc2rxLgTd4iwuvXfmIb18ayg7Xeho3
oLTMlzTxvjlUAZ8UW7mGQZzN+Q/DtU7VbxPLtHWJmHfts1w8T6aFa6cPD5ORBIfO499RFGparMZZ
A3VxvVcw05IS6FR7yDPJVsfFw7yfmQLYFVBBWXq3gFadFLtlgUPM0fvgkHvgVnFxribUsny7DjQF
94THkJs1t2p1tf+Xr7zxuf6IRUrFImURqkmYqMU07e8X1dhqBrV2qbvmbz2iBYwhxMSHCano5qA3
FyNq6+vHAQ0U1QLRb3tBBFpfq4pAarME0a/ZZXVos8m/OOX0o5xnV4pfAAzwtR+E+vqHoSwpjJkK
8rTZcVDq+veAEvwG3hg3EuwuIH1TQo56o+uDtWrQFgyhUa0LdERhNQwLI6mKo6nX7ls+zzrnP5iD
PGk3wcpdz6HKNNb5wyZNQFBbT1yaXGsSoN2cpyB6awfzh52mSrOPG/FiFQmG4aqploYWZa+KW3Od
MqKtHI1TUx+IgEkgSHVzZFQG07kGaWWJxDm31WAzSbdtCGGc4gCJ2T6G8hyU8PZZC1RzbU3BK0LJ
E4LX6mw2EWgm+fBj41TasbILsRcDcJBFrMcKqWsWEKCwP4VW1Z/ko2IMiP0VbknE3t8OZA1hZ49T
yNGsUFrh+MHcVrpWuLUU44cc1amRLq26tZdmXacLH+vbu++Q+Yq4sTnoqp19Hfsz/bPiafRTq2b6
7RYXSpbdZqSjsZQtC2solYXTl+1eTYOjhTT4BxyhltvpaN0CUv72vuq3m2bI/Usy5PFyXLsQJO/y
k4AGnLibu1w1EXg+749Se8Nay392S/PLUAcGTdBOvwtPe4zKOVv310ge+3VmXqr2aZiyZNFaxu8V
ZfWT3+rqawkfdKn3Sb0bnFJ97d2aXCCRuCuv4WhG8wCr70DvwHj7EE4D1LF2NegtfFIYJJPOeG0V
czwmg0BFUpjireuHeOfoPb2/eYgfuF47gTVsyzZV3+rKzJcZNtlDw3c2RFa1pQGvk/SXbekS6l/0
3rAOnQUOYhj1YkH9vD1Sr3ae4AHhNnSRTqVT7q+EEVP6HFBtRmZmLaQXonNRAfCccOakNQI//sr1
ovrkF+8ixUS0+OsDp82aG55ATMuxWp/KqYKsbEXauq2B/hKiUZ/kAblxeBcWsEeqs2JR7sfeGy6m
WMMXApttkc/JXx3gVgTa+UKhI4giwQwX3HfRreTmzxGULewO/Z3LF2mNTnRvoaPAsEdV3edcfi24
dfr4FFWFeJVaFAZ04MSrVPIxII8Oc5sfk/sc6v6zkcbHfl7SCMNOTi09TN6MXHnzrGjcilH0a3vG
rRJKQ1Ru1sxkGR04fd8pPOw0dVtkltgJRamPDrIG4pp8engYxMc3r2j3gzV5iO/1YqkWMNo1IvG2
REL0h6mwmrMjzHLdGqK/+1UMqQLQ4cp0EJW4ZhDMgR5FfqRI+deN3KdVHWofkdiE/BSlsyQHB9wW
LTV+CKMKSXyJH6yDMcgv+LG4XQIuWhL2eLSEj+Gy8tvpYHc3O87afSjxp4ltvdZtZi9QPRgr5mvR
M+mTyU3rLnmVE5oz7xly290DLqf/ORBpSLrJSKGnbZ5TcPLLrBhmvQnBUDElqZOG0zEutO7IUugb
mKR6E8RNd4yJSTvClHXBg81jy8zzQ98MWxtk0UPTNprVMzIz8aIkmXpURu2ud5NybBOdZUwSGpe2
NovdnF+NSTFLL/XQNodwZgNTOuwPus0bPBulKkoo89fZNAbj+deotBPjubIHB1FJOwdTiZC5S/5u
xl180hIEq6xLy2mdISc8Na4Tzb2Z+rXrFBvRv5odQCvwrxEU/T5FmNW6PJ/uoZV/rQmL/Rl20RUF
QfwFHjq907BHTAFGc8+/qi+DJsG9+vg9tCRZAwk1l5RLe3In9XItMFAuNYPuL7So7KLGZX6Rj5iK
obUccdjPK1I7yHB7GJNFuBKEuMFaSlSGwmcask1vLoO5stGXE+wyqqPr3HO0QyGS6jnm3SF4QCDM
zI1X7NgLbVYsuw1TBS0IvmZVfk2Rzy2ZfFSEF0wFFl+P0iEFRss2pkVniopC/3w3CzV17fjiR5ZH
YmeNnmmvUj4/u+TfKCuf5QOo9ZgjCMvUkDHigfvcIMIi6geBavlLiplbn3pORrAkV9Je33SYJPdD
OVaII+1i0U5W+uPjDMqYcArLJ98glVWxjWE9JGmwCPsyXAxVBBB5GAZkUs30rVAx6PbQqxvhNdso
iJztNJF5KepmI0/AbVKy+gfBBqf6NA4qETaWp/EXQRWv2u4L4jbxmid+vIfnV8OrNtCYRNr4yvez
XWhoDEjKCaF1Z5P+MG7IA6Vud9uHjk90PvGsRrXqJMBGrTSLRThjURMb3mURDld8S9dkNqr1tbrv
Er05SceSvVIHWietYI0vQaGTiMplCqActGzhvyKuBZ5minfLSvhUlhij5FDn6+Xnl38uaZufZJbz
G4YTVGNdbNg2K7tPmh6VrDSwU71PLOTQMyea9TJVA9pycIpvuUJ/vlCjn3hugHVG1AzAE7s7GgBi
i7ZCeUHAEC7kKdaYwDSxna8tnr01UpD05IrcOfOVy1c0lEv5bIpBjNGUx9ER6Xam/8EdZqu17lFV
hp2hZs1Pf0zeyOqDYQaeZBF4hf4lzrNkidNJe/UUUs76wXVuucKrVfmjoSb2/K3tte6p8AID8hLe
JeFb6sFiRruL+gYgiBLNs7aBIJNSUJ+nyn+zvQC3FbF+y9TWih2OfBuojT8dpl48Rj2irWnlFLby
b/Ppz7VolWawahuWbZpwB7CD/X06bZe1QShOTAFEtvOjHj1b0pIzXBtWtgrHNBkXSo43MGycfu9m
5j7WtfrdEMW4MgrPoLbjjkch6osRuCD8o9EqsMay0uO9Og5+So81ic/5WP8fY2e23DiSbdlfKct3
VMMxo+1WPXAeRc1DvMAUihDmecbX94IzKiMz6lpmv8DgIEVJFOVwP2fvtRM0oTDQ5AGLz4ejO8FO
jhS1Iv1XnlZiAEYamGys5yeLOMaTK2XOVtPGq5yX55u5L5Bkunip1Syb59oUJW8zur8eTACkvsjD
v6nmXMs1f3DMaZqqzZYdtiQIrF3jVxg4e/DWQ44GM11Hg+/m4ptjh/zDU6dFUmaSgEuyj70qmrBE
ZamTCogoxjfIeaVaYC9qD8XiFNjRbeHbFXpJ+7NN9WpfzVBY4nScXcQ+DVl9VN+N80Feq8t8WATM
ZEeETDq+7SwhGJAsrh10/O5iuWw/mYNh7us+G0YAayvhRtNzEdefuflSkDCtVZn+hP+1OfdCfHrF
0B87yF43CjEde6O23CU0kXgxcQfesQklYE8HYHtSumbtVywVzLBTVoNjjTf8r/3xUJik93TESA5B
Ot4oRMCvwtCcWJ3Gz4kQ2VMVmWJbDSl0umjySGWtvpUN5WvfiZ/gsLirCjb9ukU9l+ET/pwA/94Z
gWHcW+UoiF2txBJAhHGvzdfirHyM+8k6ubPBum+baZNhCxw7xXk0e6XdsgVzAUPW472J83phOLH2
ARJjl0IteA2LjGAO3a2PA8acSz2KDpf8XFLDwQMo5w7lt1iUYE+WGsWTSw9vZa9wU90WYes+tB3o
hU7xrG9zHnA3RMnXWS/r+tlTiq2AmHiQ0b7RbNOwEQ9pRt+l1q17eZl6ur+3WH9g5+RZWFO0pRWR
5BBaxhf88doO5AWVALVtzoAhlq4/wD6qummR94VBdDoHwmxJEBzz9mA2wrhP/XI86116kQ9KWDNZ
gPzT6na0bZgc98gx83hNt9bdFsSbL+LJG8+KotElTKLTNENDApsaZFiSSFewEaGp3KPqjHNRb/p5
s5op3jlR3OYhT20XQ2FItdd1kx2tj3BJw085yENloaJBeMi4gNt6QMjOprCekkNFoyqxivu2M6IP
z06fRKJ3X824etUay3kv3PZ91CnZ5XHwPZoK7UszAgcYLXSrXTP4Swqe0SWaJn7TmEytoIou/RR3
JJ3Pp16EOiOZyqMcyefKs469Ebb1yt0gztbKr3lRf40Kpd9URdYsYs2uzEMf5S9VNGrEwrvORR6U
jiqLnYzu4uc1eeZH4DNaFWLqzweIIk5wRR3AtLkXVqhH30xJrI3iberX/k0r1ea/D6Xnp51aaxsW
vgD1lGzkRktr5/4wBOTlGHFrMWIoUUp+QE9Ao1y6yMHpkNbDbqqBP5KvHTVnNkysYdNGGLfckhxY
e4Yu27jSppKpMktz0ld1LdH2WFGjhatOwR3hZsFdM4RnayyjY8W/0J2dCnU7YkhayuGgxc8Qivt9
4NT5VzPIPaTG6pPWj8E5nMNESuLiLVvpHvOJ1oRDLnrV5faTpT2U88TbqwhqLR8tuADRwLwcG+BX
0yHakuM6XWyKRws3qE66HWjQQnVxwVEsLjglaawUNRlC8wMYkou94dnqJnOEgbE/bTe5YRgvTq7t
G78JPhScmguVRPM7vBbTIWipIrAXW8hMDSHcr2HqKxeXzu+jWgLUn6M2hKl4e9WGM6BYDBWX1nJg
K8emqYPjNFcfRmzpJ7RcKj7x3CQiFe1AaG/9Uk8f05i+FoWhiqw6hlBih1slSwkqpZbQKYO+oZPo
EoRlb3knwj19D48QPA5KUunVQpDBvao1DHtGPLSXqCZQ1AOOTcugvchLIYauPfU2kkiDPWVK/SUr
mvYQJg6btHkILGNYDbZ4azsaLhW9NouoQCU4tvMhKXxsA3Is/Dw8yjN5MCO1Wdph7mLvyJQN7kVt
0yt59dp7xQcOP0OF4REFKgDuKqbmlPERVtCnz4N6PnhQg7cm9fVF2TnKDYuCZ202+csRd74/jObH
xKwWcArjrQ0rZYvrDTlybEEAEX64nQRB0NGYjS9eREQT+eHtST6KbW9pO3n4NAxeDV5Af5aXMxSX
Ow/UxkoOYyfyubfU0cEAeHbIc72jFF4GC5AO7tWERjO0WEYmob510CuPiIUDOOBk+0mbmSu0YquV
BFFfhxmJ3BoEg6XhpN29UWAOiVv3MtCgXXbcsTYBy6EL38u9yAcMi34rwtSDb5Jg7cblsfbb8gjw
ghLkz7E8a+dH5MNAd1aN7jdHY3DZbAXZrTx4hKfcDqaicaspQzpDs4Yevqy3peq+VyLeOavyu6/5
lD7S+/UeE6iiO7VJ8m2i2PFLAEBNPsGO+mBpZXw+ol5tlQeB1W6X2fFrTa/hNAtP73n7EkpV1aEJ
emvndwCTZRNtUiBeguf3jnKIylpfU/yDfjP52qbrPBJCWGUgJWn3kyz6TJjwl6Lmp2RXMN759mOL
3ztdtb71biqOv80Vzd5ZZnQCe1giYx1l0juncqwCbC4cV2db/59L8ow+d3UOiIT4682ENutf/rxa
I0HGQWshhD13h35Z2JZmolcsqtBF+N6Z+OJwOVSddhCzL9Ot6WKo3B5oEhk20j+rmAVBC91wxFFy
Nf6auqGXpO749ReYpJmjeGul1/SLPOupDF7PxvlMiVAp/PUvps8/+J9+MdqKLhISfA/YxAjQ+POK
HfOLMaoeDNPI4OY5+OIxN5CFEChHYDKI7cjzEmIeyHqITLYZ8ixvnfQSzdeC+VruN8VmGqa3a9IX
KwXrYeaiTEvTVquH67ZSacPhOe4rDGAQe4+dMzYXVngEEGQb34D4Mcx3LcVpqKjbNGldu09fNJyv
CrpSdcDKmcnFJC2d01+/Bc6vjVVNY69I108IRDSG/evOvu31sbQ921sIPGzBKheRu6CYU19SN+IG
arFbS1H0PGCIpEsvfP3N8/MnvRy7zyJ8c9Gv0iqqp53tRPbXRtdzyj6XPO3Hk4QnSKBCF+r2jlwa
I1rX95Y/Zg9qZphHhdCGRVjH3UOpOd2DSLFplx4gyKHvHgoj19ZXpYA9Irnq9BeetBZxXTwSpDTd
Arh4VnNg6MLsX+mYsRxQLG9YZvol/DbWufoQJipoiSF8da1A7C3dQl47D8sRSyFhRMREz0OoFYs8
ordDGEKGfhdqp2ovjNgR95pTjUxRQ/F2rY67UaOeSakwH1Wbp+i98tzWeXtTqn2AIt9TnptALfeZ
FuWrJB2/jm6XbEmN42eL9b3aETf70/jv96BbobV8lQAVs9uHsAfe0oS+fR/G3oYmwN/su6xfBOf8
rQ2YpgBKZjo0Oq5fuugUhxpoFIq7aOvg1rARhKi20IES2fZGDL76SmFkxYwcfk3nlp5FnsppUtvp
0lgpdIjWDr7mino7W6Kf8jj98ZV2Sxc+RCSxdiJE44kegRKyg+6h8Zr4ECeRulD8tnsIAg7AAbZJ
1JB1OY/CWIi1mFA+yqHljOFtTIBJShL0g3yN/+0lhUHIuurCMC1TDY/W3H4N8t49uWVxktmW15TL
+VIuMkz8PKGcI6VUjHq7oWs2CXmg18qbif05nriXY+cJNpGR14cevPPdL8/4mzisX5kxmqE7uATR
HJqzl9D5lVDYNAUdBRE2y4ra09Skx85GuyZNMk7cjfvrFtWxUbm6rbaWnhhUCSpG32FgvsATE3ji
NOVtdylyO9nIpLooawiZzpU7HZDPY92bK3mZgjLBGVbCGoc9xc7oVGUTjn39KkiLUOdiZOB3H8II
laOEAwtvSM5R5hzYhuMd7S07OVMePFCaHWAdzM3M63RRi67fsINq93aaDdtoDPMHvlezsJu+wNFn
NDcFJjx/LCb6yOLOKPWMPq8nCB4NxCmYD+zFVYymobvNyYCxp3qB3yT9nmrrBtHUdw0U7aJUg+aJ
h/968ru6jf94A6CIoBHk5Rga9cH/tr5RdDH8UuiIn3RDLGS3S0vVfrG6rlTGaksWHD/nvIKRh753
ogPGYNyB+nSj+eXBsqsHi34dZZ86tY5BEeyuk4WiPlUt2dcyCvt6ZpQBeJ6Q9cCcgg2RrLuRZ/LR
MLSeya+NqGKQnW30+jutZ3GxfXs1itz7rgzmQ2Yk/muiIT7Wu/rLQOH8klZthLzHLU6QiLEUJ91s
7XJizBV29xh7vbuzOhvBlu6tBeS1g0nDv4cz4hQH/if28iMnDyWFt20+lsk6h0ITKGONu5a/ihU2
n34/F2ds/Ysf5mf2CUtZ5+2Inlz2gLIvCVia41ha4ZrN80haOmluU0Yio53nl87yu6Pcuk1+puyI
q0S6hyowWOoJ/kuEP2gWkbQUCUUoDJLAsCycRqvrOBimdtnmVr01FDUiGta3v4ftRD29q8Cv6uHe
q6hbsi4R2yamoMUuE3IJFeUMVsGKro5/CrVZhKww0w8NtfWCteYBGW68bYdR3UAGHl/Bur4mhe3d
on2ijmjWD4JYp0tkANMxHcoMYWy8oE4xjyF/aADM7CeMgcZPOwbttgHPctvNh8HUamYzfybJz9fy
Pjsgzg6xR5Ac15WpyUag0Z7ksNSaH0PqdtuQoCeA/GF+gHA8vsaEn6hhoz/XVmOcBjh9S3kdyla+
GpT+doJ3teowi6jbBE07TQ33VDkj8calwcY3pUu2KiuYQUbb3in2pKJ6fC7Lwn/poyG+mObABtVR
nvu6c7c4e5ewtuxVO791YeIuJk2N36C3oy1lGbBzOtt4Hm1jRwR1+SUogWiw6CemrSeXZySfDrfV
TZ4o/a5K0vjQh6I9JV5NovmUp9SEHMyHJsm3apWITRSE2s7KWC78XMtXun3raMBtnHQYiFARw8ls
XXfjAya9RQ9LXiYAm0c+8Cg5Imt6jfzpu9apw8fQ67u8apVg8emUrYrhqCl30QxvSm0DV/rvh0KM
6g6a6q285KqBBsYkJAjbYJc5HwqlYJrDeS1H8jp4rXwbO22z6Lz6a1tO/gWih/kMtnbp9UX76CZD
/GBV9UZentLchbFPnoGTlfWNnobBwkidcq905kxgZZEwCq9ZN00roNRU/gu6GIPs1B4IXpYgLQxp
SBO9slIiLM3yLKx49+SZ//vZz0fHQbVu/BbBfWSF6YKetUPVEzk+JuVoLXtNGCHxozd/szFwf90Y
MH0SdOJgHjZsPEy/GtgKmsTIEEYqjrrV0MWhjxIHSvEgKH7wS1f5W+74N74pqteod6j2zmfBfJan
5VqvbG8rU8NIBGqmBb4gEgYzOjdh4MVrVfUeW3QoNLxxFbSZ81Fa0M+lnUREy8Ex3gJ3wlgG2fgS
zWcKG/odQXohNvf+R1Wn7xwwCmIs97HE0JHQtu1CQm3lMJ5xC6aYDoP5hQyz4sUTmnOwvAJu0Twk
wt4m0AvxmEIv6La2m3Qx2iltfyGa7F2BqoArsVfBKcwKpMLE6QH89ruvFW+Wj44aCQpe80GzH5rR
idaBcOKL1ZoYJOZDr8x6197Z94XTH+SZ4icDsnqusZXtr2fymnzUVxR3WUHqIWS5zfDDzQl0RFLS
BWfLD/0muGUVSRd7EOKtiaxg5VDJO4YFqE4dR/lJrdo3brX9ubOJso+EHq4aOGS7YR6q7AO2+B5j
dBLT61/fa8V/bbYQGtETofRrCkMDOf3LZgtxQY83T2uYSf1NWmCskaGCurCcXd26e5YB8Ulex4/5
OcC7Pwy01B46NifBOGh3cqTjC41z6+TFZIOF3RPbz/TeSvS9J2Lr2UHqe8am0BCqw78obTBnJ9SG
bEvH9x/Mxj7Tif3mB2n0rfaGo2rhtPHtDAZCoehHFQbMjYDltEqpGx8KbQKk4wfJtPVNmCo5GIUv
OdWwRY6s/Gzp9UvvxOPx58EM2x9DuxjFZkjjN/lg15bRotbcjSMCegIm+wzciWa4gw5trcOMYEct
RDjZ9W53G44CWWIRZ2f2reHJzrJsjT91tFvv7Nn19loSzRPnQ8VEf3FrL1ujn/Rorw7hs8s6ygxK
ZUNeXrCR/WsfbdU5be6CeADAeie3G0xXLimEbnpCeO/dl1r7zFSbL4Q62gcJ/LCKGDdf5rtr0vi4
VctxYtYuVJWU9pVK7q5edA0VM3VvdLn1eXVSJMGEDrCytXuVrOcNEOnVtVsN0rrcjZhXCR7/1OPx
Pq27/osV6TpoEl15hCU9rUbE/bftHFrYpo1yDCFp70eWK37lDTsFjvQJx7ZxNm23OpmZxwdp8AlA
metBalcGNwVVQVlqCpOAL8zZD8xrt+tyrhTtIcitRz+3xr/ZR/+Xh4hPt42QjoKCbiGk/RXkH4ds
AQtwGktFNHsK0epeqXKqaEpmPYpaGOc5pT6vbfOxCFX9XkkdfFs66XZ1428Cypp30bfURPY1zSXU
AlE7RdGppeKZ2sFSirnkI3rXiRPilWxjWIO/IeXcX5iCgnA4T2/6SPZv0Q7Jppk5myaL/OWYu43y
0A5sFPJw+pLBJLspqW5jv4i8Q8ZmelHStX0I9dzdhJ0wcWom45mpBiFvbNSbmP+ldZ+HTKuqCZCV
wGb/FkOZE8feI7rt+AYyXg/gWksvONI/9DgSh27usiQEWj5gKMzWeWDEm0T5rJJu/IJhftgojVLs
dHrhFy+jDpB3n/KDWcf+sLHCjPs3IRU4EK5fUrfNwA/Xvv31rGT8QhHUqHjQh2Tvb2IDE9avEkhd
1Z1sCq10GWqq3+57AWmuakVY3o69XmxtEYrV0LfTmZlLPxrsEQFTOsMzaTDP7Gysb4oBRLMfkjf5
1LSLeapLQEfbQE0w3fiF4mDzjIrKWrdapR6FFuhnhcX1yvBF8SY0/yBEa32Li+wliHmqZ408NdXn
nuV4N3bTE7v54FKnmvb0+whWii5HiC/av8Eh02f9pSxmQIhAauWaOm+OBmXxz2WxOrcHsscN2kaV
G6mg3yMkM3aUEbGZKOBaXPVzEN6o7EXgars26G90RWdqtaduZUVYLDo/NqdVGiX6jjaDZpEOqcHa
prVBf3s+RA7rSNYVWzkC5FuAJBTjCMAmeaMBhd/q57XrqXym1mXTDhfNfppz46o+2hk6BDzRdB0h
jyF5qqE7fW8qojmpAOVneaZGxHubPZq3nw9UihbCezEMdMv6kQo7GwCjCHfc+Ky1HAasHxf2EI8X
01eLhyTd1P7L4NrUk4nXWiizCEoe0qyYli6T64L9RvqU56SKJlpvHhp4ea9Jc4o92A5dr8QnT8sQ
lauga0rKS9vepq9EpBzibao+5zGrkiWIJ4dK8Ux4MOvqLm5py3VomeSonvvbJiQGYP/NbijCkNwC
2o+0M8qlF08TESxh+NTb7VYpnfG5aNMFZUc4NoIUBEuk6p613LDDMYHekXjgePCKrxH3VHgNlnOJ
Kz/ct2GbrOWGsFKpFm0NNG4rUdv31l6VUgElt/uDonNLu7aoRkSm6zyd8adkhXow/Y2KkFQmKW82
YRRn1CHzlOXdcUP17miup7vGGoKlvKbgNVwaTavt4zZrcwS/X5SOnK4tMarjSkbHXpeH1Rwqq3OL
PKRIXB1DqZa0LXAStWOrHwE3lxXCm/krxVh8/Yl0DrXubqoS+AWqTRMh6vVo60E8yS9jEoULTOXT
EiyVfTJElNwTzvAuqW7VMC2ASYbTs4sNZ6EUmgH1YtHHJA1J8FabzCkWsnU4GMR3SpWFPFiWDfKD
CslVefHzAZlNB0doOphRsJ8c82hG7aHPRxfIqJca9Fkhza/qyhi2YK7Ru6GJqLP6pPqV/m5E9qbl
z/netl61nGUgd4VGfSiKWM9CCA/v/VjxdqVGVs/P0JdyxnXZ1Oh2laHeTHnUHGShIMzyuzZqtBs5
ijx6p4qVe7vrg1ZbLiyn+YytqL5gTTROopkQVfZlHQANJnLY7ttkk8UvCEzNk9eMCPaTdCHJZ2Ua
fYZ1r+3l0lwu0jN0BjHY2xNV/WZd67W97mLHvjWH2FqZqso+ZUrsW8/u7dsYacoOi0MPXfY/14ZW
G8/tSCOSNtS1LKzkJ0UJVr1CXQv9fbDKtJKz0Al/nM3X/GyWPdeTuieOlT2GFASpoomXudL3azl0
HLGzgK3u6kqnNyYjgeRBnXsYUdMeCbBI9ihxbsJeg3D0v2ws5bUxnkhMNPynnOmJDR5Mr35oUvNk
1Wm4jzp7YwVNMCy8OSqu0o0vJdDcrRzZqEjOOq3743WxpCiKv8vCfIagq/qz4vc/zuS1rCV2peyN
oz075qRtTh6ookFGreIATA+NR7u6eLL5XSFxuJbt/vr26cwF4z/Vz+a+EK2TuUzMvVL84iCwaCqE
kSuKpU2TaKXO6hhHm2hgp4j5pFhGDtHEs9DRrZS+WuTNMvCpOLdDykw7ph+pMygLbMbZbZQWKMg8
VIJCrfLjKCx3QdmiW1hd0z8GoG1AXFvhObFoWVM9bfFSpM1Ba4rv1PiGZeOPxhugjxt2lcYnhFo6
FlK5wkukSghH0ul3QT15d3zUaaa5zgnPtnKHP9m7K7Ix3fX4IZdy6GhNyrpRrQ8/giU8kuf7rjz+
GJYgRlSruF7TlbE/tj4hnHpa6iujtLEv9jhO7Dl9XMud70E69PdTcwrsXP1MXO25g/X0Rm+gAltN
EAam8mgTUy04u1PzXEWKvsyDULxpwZqw+OBNacx67/R9zlKKywrRL9RbxnvCTIZDScGPHpZJ5SeI
uEvjSEumZ/m3/j8fw//1v+e3179q/e//YfyRF0xsftD8Mvz3Ofyo8jr/bP5n/rLfn/bvPw/5qh+v
unpv3v80WGcon8a79ns13n+v26SR34/vPz/z//fBf3yXr/I4Ft//9dtHTtNifjUKj9lvPx7af/vX
b1R0//Bhnl//x4M37ylf91C8h//9/O/vdfOv34x/svDBBIdsEgcUyRCoK/vv8yOKcP4J/m++SL2D
TrcgrC7Lqybgq/R/2mgtsaLPkksTpNpv/6D5Mz+k2f+0EAFYDoYCdggm4bH/+cX/9Mb//EP8I2vT
2zzMmpoX1n5BttGv0wm3tqm6sD6zHVWbpYh/sEMWo1ojj+g+wzLDOqgF1A57EyvRzDnP3Pe29/uH
0MQnnGVP2ohfjHVDHRIglOthsy6UYbqJTWMSqylMP2rLGw9jm2b71sRzICXrAT6oKDOijUuHELA/
lEqhH0r13FlYmNsQL6g0w5hdWD6hT1tKPVarwB6wdYAaqBUc0qMS9R1k6qKu+uwt6SA/1YC0/abU
1+BZtSf0gUCmIzPedpVTnlkHAwtDpr3wByN+HBVDrCfjY2D6uvVqgqnQybayqNqkz7Hj1IdmVg1R
BfdWfVL0Kw2y5iEps3tZS5DlBVlQcNSDkzf+uu5tNMOVoyP2IWF+MGzgM+i19EPTvtmeGd9R0Z7O
V0x37nvfuvn1LZFT/Q/7D7W1+31dwxGi8tAcoeeGOxVpzbpx7Wif2T01sFotUB4JUg+iDnWqqepL
+fVOln9Dm9pCa+Yliyg+1kHFlrZxnJ2qp8W+LRo2Uuy11pDxLsWkjDf8L2s7F2IHCGcKJH6IuWYT
FRg6KttGMzbLw+RZMQ8HzUAbpNeNt8gqJ1pNSNQWJRr+deFk440FxgSyhzPeYIQ3Zznp0qgVOqFl
ewv9fBO2AFF70PHbKCUBq+0z9Z7aqd6kTJ4qyvdb6ZkbwxZEbls2O9kpTZV+OKeme0tPD5lhW/CZ
MmC77WT9VB6aKDNXo2cckv4OoWUIQ5JKuoOEd5vXo7LWnMdIIY9XczQDWZf52odvhreSsvhG4BG4
/pg6tb8S1/ZSUa38pBojYfRxFa5NoiGWmVtaW6n01ELLQ2ZJPoWfxtraUkJnKf+KJLs4l+tv47hp
sJcS7gYTwhqnQY1JaiZkERu8A7Ct7GLcFEd5KBBeQn+Y3yljIkugJA/wEA2jvxrLrr3vjT3E9o2C
YotmNmDDzFDEV1Rg+9z0m0swGGe2GcrBQyG9i9mpL/wZehXOBxt+oNYmfAYdo8QjFEbjgY8TtE/X
BEyR9eLW5C41BsY3IqXQUg1Hry+jJ6vsSbOua1C4uNCCaEo/jGxugBgoumykWDHLb9cm8ItaCd0z
5MoBtqWaX1B8MylgnXyqA8uqttrD9R1RsnYtbYZTXtobVGHRYtQpXpmJ80zKCeyPzvnI0oKtiRwZ
SGVZYUO4EbmC29/yccTjMrPB//8hhbEe3WntI2td21oVrlRzUh/6vrcprl4H7ny5U0W4UtJWnGCc
wlkUj4IOO92ZEcg8jWqmavx+rfVlaFizgmr5dAbsQN08MmMHzG8U97vrr0oB8FnKF+TBLexbuxof
hG6rhywC/+gl7Tc3UuxlWhjZTjb8kqIhx2ClxIq+4+6d3eZ1ZKynLk5XCvvf7TDl3dUIpyieuQoh
9a1IrMnxZVrkDhjL0YZ+52Sf1ygASoM3QUlla+wBw9TWjGDN+L+1kkE/9aJ44U+UbF2v9VYsH/Kv
TC1m1n2FoW7OaTjVKrfIuJZrJ6WxvwURWeFhMVJxnuU2beJ9k4urwhiHWxt8saYY7k1YQgoZE9Vc
p67Zv7Tw/7w+uLUAiJxl2TT2+88x8snw1rrumCexu+7AaV5M0PFrvw1XwBeL9TBDZVQS5BfXd7Pp
KEDW3B+W9lAFYGSta7vGpoTEuzYdkZM/KxAnHhTf2is5RVOyhfIVJCi2yFllPRCu8TrEMdE1s5d5
RNgD9TZAoq4WTrry8d9FbrXgTtMSbASQu52akUZA5O4kz24qCEebMvVYNH51SOLmU2q6gfIz38nZ
u8/8mjIqTe0+TW/bMsgew2imK8SXlOgksszHcGMYYfHidnm5JAG6RnaLvap0qpM8QL90tq76kqmr
1rBuxtqnl6ubXnTIOx0rZXjdxsgOQzUwp9q5WW1aqx2QgmDDK2PCPzp/yG96NrCLYWSB288MobQq
nsy06Q7FkAg64iOxSbMY3W+whpfNaCyNAMQLVbK+3NvDhABKVZdOrtcrJ6vg/7gaOFgjv8iPqZOt
SaO7Z3Ktv8Zt++KDWz8YIKtIAKIWkk04/nw9CLGv411LlOZe79UfSveRqXER53n6JUrADs+L47ah
ukuGnK10y0ELnVUBgWZTYMsHOm03a51F+UY6OAusqsveUYkqC6tb7JTMrw7tydwYH71wGoEztT2u
WKQBSDdyYKjmI2U3+yDZhCaVXsAK/ttQ3BFmgHk40GrEgYmyMEkaBUti8w7kw3AXARJZqHaV34zz
wZyU5DTqoLcmWqBDEL6LYipfUXAcC3A+C4oW0SEubHGMAR0unCGOVj5hzA99oN7EsEAA1IHX/KZq
BzXI1U2gpdq2jk3zBmATsPl1b+vBi+nMMYlewObX8fBCUrZkH1sQp9WzxyWuMNt56CrfqJ5qJ793
PvKwSN//dOL7/sBfF9atKyNsxnnn43WkQ+TpMprneYk57PiInCj3beJx1FZW4FlbUI5zPyvSV82g
9e+B9aXNSUbvqXu6A3EfnVbr9xqRF9sQpP8eEZ4Bo60DW6FpAQu4AZrInBCDdQ5I2hiS7+0pe2mf
FTimF4MFhkGpQArNzkF5mC9BiqMbWVR3uJunjeFbr0hGbgsshYEedo+yAFA51oVABffGA8S6xLpQ
HCBFUp5Tmgek4g25DXqEj60KDzbp00swUdPtWGJPm82HWma8878F09KfkBjkWiZ2rE9d1jyGujPa
BswGS4pN7fXasiOeZCVd1C40qWNvFo++lgeUrJjvgsrHZhQTRTfPzDJPqNlPdXuOgjR7UajrA0/W
JtrL1AYaKk8UpfdUJe2nEIeohLp6bUZFEvHfafKmnhpcvR6A7e5YNFWrYUJKFqrKlwl6ECpkXAlV
iQdFdwqsG0N6jjHknvNGA5HfFsWLI6K3zuAfwux1GjyzDCca1GPoFMDK07hY+WnxvZzVaiSlmlvR
e2KtWaXxghdfWWRenxxr01wTJe2QNhCIe8WpBQSEaNXrTnyrh363pYkUrIaxZ7VcsuAIZ1clbEhx
DpR430bFDbQ289nJDQIcWzta6JXX3CNdRYELTv2dgv6+CNRdX0MXJ4VkQ8Et8Jn4K1oGHQKIRHzr
uIxyCPG3F2ULb6riQ5fhgY6HtL4LvdLbEpLYUfQ/6qELIZQTNQzGs+EVUNjzoymvdspB3k5sKv/r
aKBymra2sRQZZTV03uaptB1QVh2drSirpwVOUSBPNYTHOK/17ZDzFpbO8AbldL4jWCTyZH5+krcK
pYM3mVLK2nqQqXbYJrsLt4VyVWMfocpcavvEdcnKyIpxl2K73Waui/rCLVH8s8CcU+AMoENBT1eN
ACAYXoA2Xac9N2bPL19P0Z3NHWGVDICTWvA4i9KvwC0hy17iCzEPwWShw2DRLA8EUNkLe6yazUAo
X4KmYdH2psHNwFURhGcYhkwdd4FwmHikKBScFOYQ4mDmExju9atlKg+VoT97QYRbyEvIzIgi+jCV
Wq9It2lYdMD1athoxaKJvk019begaB4t7m0LI6hhcKWDdXa0It0SCPnjbP7D9pODq2m+/vMZYjga
Fc4b2sXtfWDQns6zobhh0VesepU6ApOlv1BHALMimGjhq+1O3p80quwLFyc6IiFQ63kRFOySxiJn
yUDinejLpV+HNRj//HBdJ5QkAH1hnQFWsYS7DoL+uqw0J5dg8ah6wnBcExzNLjQass+rdizQWSnY
tbspo6l7ZC/TPWoqfm8r0W6NyFj+P6bOqylyJUyiv0gR8iq9yrWhgQaGwbwouDODvLelX79HzUbs
vnTccVzolkpV+WWeHOGbXW4fZS1yES41DV+s+0sGgPT2Ms56SnMBL//v90a7PWZF9U5mDsADl+IZ
yvoJTnJzv+3nSIjvl3nQigv5lMS38HVH9q7R3F5EkqdQhyHllgCxbs+vn4fY/swiEGHgyeAhFrAA
+tJckzPDDuM+HlTjvtsa8/72y5QbLMRZ5am6qyPjmuxPyPNR4O7+qdPMOTEF76OsTz8bjVNu3477
JqigG0HtqzfCcmeKvbT/VDE4Hryqr5b6vsfZFUM40M8WTsxJX1Cut0dL749sQwkUa7+wB1dEmero
Z+O4/8opmkgMkMiadrR8a5rGKyU32aWv5KWXg92FJRZbmbYnhnLtHe1ggMbm/tjMa/NUxHN2jAUB
LQrvh4ditcKfndf+GdY9gKP9t25qAvVSwIjtwr4bE5jhxkSiP0mqz3kdP/ngFiobs/4lNlwY+g7j
f3OdqC7W7J5a6Mmnh4MjTJE1z6raahT3MbpeUdx99LzmacTYaA6O9utWzjtpgObWebrMNv+IYOtw
6Eqlek7zKvElW1C42Xh1nZKhTccgJ1oS0NgTCZVyruOfPufKwCqwZ7dml1pczyqa5Ko0BMF/avPU
be4fSkPz1VG3/sRUvHlu4YyvDOFZ25Xv3HXl+9xthwlWYZRm6QoVp/7dbGpyN2kTDuoB+o8HVIXs
f1bV76bSQPSCrWoYTmDW0vkZVhslAGa31ZbotudOOzvBXzvQvhfPoCAUWz1LXfknk6Q8qNZcR1Ib
ODRPPT6AhSjXPArYwDEh+02XZNW2NdoZ/r6RLxz4htQdz93SlYfJoEZuRBXf6URaocz46JkJwWEJ
KqUIWvlc2/MX/Q5P2TZNPoZDD0JU7KttWftCexEK1bWJ9qrqoBZGttGe9e0khCRSfEtmTodU/ko+
/b9E6KFhD2WwbR0Mkq30s4rjvjk8422yBp0gk+nc5aloA6FST5H2z0OaG/RyUtDVhrlSPIwZqWwx
q2lo0kjVdudhJFjV58hLCwE/o7eP1SY+GdewOIlXtbGeRa8qAGV1CkD6X82c6XdKvF1ip+ygq00U
sXW617RYBYQqh0B1h54zdI6XB8G55p25c2dyX3MTf5QkdO16++YkYQYMzClM0eR/MUn8oBp00yt2
b9IGxD0ZDcdD9NN9I5lRors/WlZV9yr17NKUnw4ehYutbqq/5JcpVStvax9cPXWhWA8BgVD9QN8B
FtfCoEoQU4uxOg+ZvUOyy1gGLUzRCjmqrjRfMdbl0YU4EuCtzAPBUPzYjN2DnVv7bEaYR72TNNtM
re3lsfaMrMLVEdtvdAJy5teG8eTUi/IymMVnBjIeYW/7DZeIVYV+4ZhYy3mCOkT41Qejoz66Sas9
zor6NVi7v6Olva6Yk1MsF54SgP/uRULLQpcciqFJLy4PlEuH3LZ2WntauAHbuh+IGOG+QxwLzT+l
0ogoHzK+WZ52NAI/GPAtelHfTboeNpRHva72EOJxeHKrwf07NI/lpnjOJG0ybdxEVi+2i6JbcHqm
w6rktFfVCCk9TLwcrhAlIyu9Yrh18pHUMgUmHl1kitj0Z2w2+PHnRvpTu54oCMdASmF3YOComt2u
pgXKZfiJ3dTLZgG1q2xw6xX1UVZWZGXbM5VesVfFcY5/8mQ5aU8Uo7xVoLy5VWX9KsRmRWZfJvT0
mvRfpWXtdRLC88jMP6MvrLOb8wYsM3ThHfCTwBFDu2IbYgAUkus3Z4zvPF+zcHPpWdXbnVtqLoKE
DVNVqvNcpWvvUirJupysTxYzKYFGaACh83aTO8Se5sGp6ZxptTDHZXnU2/jAdjh7KovzULv1SVUZ
/g5ID0T0esnc0oC2MS7moW9ndjj7dFxqF3Xm8+iqdjsLjXcET6wXNzo4U4d5oW7xW9NKzMlV8JHk
sjnNsFNU4XwbCXpYlms5FgnVDPU1fW8ZF+qv8dZc+0xtnoXM/dJiQ4JjGsMUckeO0OcYv6elT8IW
oInPUo7xrg9typzCYceB6CpAOc0ETjLe4VoJShWaOCWBqANqip5cay9rRhrczYYXXFOfTZqWexts
jfJUa299D7F4KIijNfr9NLePagKTxtH/qq1Fd2r1IOW4+KCWSq+uq+c5y6ZoUqgg3pI+IYg7MERc
NCRkBynLqOaz4yxgD8tLYcTWSXHFwbChm7gJM0ig6HSJz394RA3eSpWGtQ4vAtfrXY2p3kydkfjY
ZzaqnCC3RvOfs0aeVQ0EQgVntHQYk69p33n6oKJWgK4+z+ryjmJfBqWoPxSVDpzWIvXolhGDtwJP
b2dGHA4BNzOC3XSgMNs7AU06PLPv/T0IXAJtUpffnWqkUZc6xUGW4yOU9W8D+DfMjiX3WoQtvEj6
k8XRAx1EyRoa28rafWhZlC9FAbxzgKGDGnsymo4ZO1GSwwZK4jkZBayeqxyYLNCsmB7aETeQS0EO
iYXcXxqhHMy2T8nj43yyKaDy1+1R4Hs7r+nw0rftFqXub3rWH3payCE07D0gzq9iqv7mZJGNJh+8
Wucy6AeauMqWFJlYsKSvq+OJkkvTGTK2i43q26n+lm7yrR+Z9jIEvUsMAER9Xn1vkyn8vkGVBtnN
eRDLQTjhokBbm3Xv1jF3a6UjD37cKAwIi0V+N3Zyhx6YhdKpr6WhPOQy1g7ruuR3YMgYa5pnfGyh
ss1dsHVbyxhcFSGg3k+jNwdOqtVzmQ+IuZRBsaxwOl1EQ3K6k++SEuLUNDLPcLfstLpM56q0v1bQ
1Zljm5d5sR8nVZnOGi11vcNzcoIi7Qw9naWduXpKX/xFrx945hlF1G6CLZNht9esnh/Y6/5XbTPR
R3K/g/tY7HupTKE8C7Zhgp1xWaON6rfIgK/BY51OLLVE7+5dz0gbcCRZscsiDuyAZQYI1SmPs/Nr
2doyNEr9lS/3Vpd1f2LezdZ+XbWwVVXceq2N5s/O2ddHygulBWYrc+r/WFK+Otkd2HU1gZDG5Css
KP4o5n+b2f1bHC52A9YrOWCHa3gENaI3n93mXmIObbrjFo+PwJpR8wti3QW0CyUZnzZKzawKdzWi
yydTNhzjmfkvWWvbZxBKWbBNn49oSH5n+ofNQwxthxQSBL7aw2VHPaNrHLr2tSO29Vttx38G2ljU
U4RimP302LS1GfGe/es2VJwmflcXzT1xk7zaWtecqSLmMGN3g8/GWjBO1unkqmKSE1VkTK3JMjFi
wKutIjDnYfStrdAid4xie8s9B+ZGYOjWX6hUgWno/2xL+zPpKwIEUk4IMf01to3z2G/CG4pYZVoz
f6RNyy6XmjxfX/p7yfGv69ZHtzJGWjtKGcip+GRpApiRaEDQiucBiHq4ebLFmFonzhr1+GEgYU7b
65CMh7W1nxaCrJeyUlBcbQyb8ZxkUeXjcPKaEab3JEpxtsTaeTwzUDAJ0xPUhv3lNvNzBlGgDTg5
iCPgsxF/DjWxEEDnFOWgXRH8WJZLNnEtVLkuDuLaxtrSK/Ta8+ifRxJwnNEeNaqwTiLTI9ETl0BV
SLy5pnTDbeUS8V3FV9PZEx7EPBh2USNhs7OL1eJ1Ma4QpKZz3Vr1MdUGBmh5HA3pmu+uFpyR+ChM
4N8esds/uVPseCD1IauieKk6Zkd5HFbMFHG2jkDjqu7TZuPpb9pC+XzGjwzXbfEsMShRC1ErKkjz
m0SHs9TZOJwgepvEuseqfpQMq/xqHhVvdJu9qd1ALyJxsZ8grIYANVQS5bRN/wqnt4MmbepwnqxL
Knnw2vOy+FnRXuy2u6wViLJ9lMRp+j63IafmCJhlMlYgRstzavWG1+qS+6iaj/aALMP0pL2HmWZy
7y0fG7DrsNFgKYClbzynS74Y+LOUbA0X6FBeZs3wVKtMWUKrNCx7BwWv3cZzm5tAKnv3Y6V66pFP
8+L2HRSEpWRihiV9q4gzrbHlDU2FwbdwT9LJCTk01zihnXdWm0fDor5oB34rFERza7sSxE1Dn3f+
l6Reh/u8jdpCCqSCvueJmpe+tGTqkwN4jhXxR0/UIpxqJLaSLY9Ddt1flRHGokDLBI8AQbQvgriH
kkNpyA4HV/gDx528liJP5hryfd8rVcNee72AaGVydq1F0tw5rhy9TdcafnTaA/ks4Yq5+EUQ5Vra
r9mnmieHM3U/S3FMChCUWx8xPQBqWcRBlRkPKuwBn5jVxu4At+Bk5x/G5lAWMXLHckSsjMT1YC4o
Xgxn52zqLmp/lZ/1FH+kwOHoW70C/UVX88NGX3sg7bdeNb7LPPGL3rzOJUD9PM4f0kxhho4+0bYV
oxaN8aPVveQxW0W13HaW8hvu4cIz4twMTramfGOAr9kqzKyFIk0D3Rr+kmkYwqyK6YfvzRCPjrww
R0a0WemcXo15vWBWmsD78WDcYNveXmqZLHeJmxw3s2hOjVK93X57zQsTYsL8mgF4uRq9HCMLxo6v
1Mx9b7/XiIPd2iVWfIsNg6KO5KBce/VVqflSh4DMrJ/9ypZybuVXrZrS1F4QJVB2s9PtZSumD7Ux
MX0Sjzg0ouMCBrz3XNnmcLa7mtKi/ZcOJYlXA/9QkxFxKoX+Zm9OHaJfoGBBfGDX5cxhAYbRK/WG
gXqdMX2uOFOxyzzHgnN2hS89IiHlnqg04K81S3VHTolBa6qK5K7aJzxzuxaXrY6nUwtMhWf01l9a
K9f4pQAKYtYB7sbBX8YSKsHWGPh+yQf1zUxIiIaGny/njrgKijXrQ7mt85sjvTHJGThrqYmvQVRX
s4Bf7yoGLNxFJPdaMjvEIlce0/G/aoeI3eCOprl96pV0PNe1ZMj8z4rWuGs/0LwVDj1UQBjA0mtA
Vh9Usj0XlTvfdQu22h9kiFU/2X1vXJytLJ7FBmx0vLFMTBzE15LEB/gC6wUyYfesx/92e4Y9OngM
dnh3ohzt3IblzI0fOUvbffRSniwqzg5Jehv8TBtbOwOwptSTK5tqQixttnhScWFZkjxpOa/dXtKJ
grImgaaHRpTodgK23BkxKo7viZpU/y0kyNVSN1/jEZP6KuLdw+Fla22efmRTMIY8roYkZPPs3Of7
i1Dm8q5L2mO3Ut+obyosysIyX5Tdq7Fk8XGGI3IBUt1fXIIApdblfk6TXXC7Cm9fQi8TNdJmzkAJ
F+TD0iQTn55Y/WVmT2e5vcMkijZRVczQaKUlFj9mzxJHuttp52ZIurvbS5FsACpQr8rgx3eKbwRJ
B4n6sho4IgKtoC1bw8qA6sIAHRpafaxwmDzUI/QH2cGS6zh8+bcC2VvFrGJPfw0KcSKBPDHWenkp
d+a6tjetZOuhgvifBqm1cpQYZBbkTusGt694e1GQPXGd9my0Oq2MGRruZkClKrhk4IXJIK90694c
ddgvdkWfXUv9eSq0/iXPxs3/+eojhYmdRUqvKWLtJYljtAHV2cyAnQfQ2r0N9/b9umqchT/qUmlC
z7697+r+vg/RJI3NT832rlGJX9h7gh441wG3PZ27e/aOgw6PrjKGhgTarR1yGwdAvUvTBT+33mZh
ah0zKZeXriZ34y7dY+xqs5cXiRmNkkiYR/1GEVTL8gdHuhVK1eZuTQZwMZQteJPo5jM1v3+SqQf6
tuu5a7XLxZ20KZvDRz3F4NTH2rqn/NOAXb+/sWXWxn7Kuf+OwPH77W4oRvqrgY5pfuJO2p1RmBqr
Jf/VpquMJnfCCDw46X1h/rn9X0xO1PeJc6r3OFN3CzA5aXFp5v75Z7UcVfVSyargm4UDdntJdA1m
NUQ3RW78YVGwVUmAbK1Tgmt9t67//Bem+/PklOHtM7hdLrcPAoAcVVO5LbVApZD7qUOYo8GYOYmN
MuXOYgNjkonodheOlrXxPNZG/bFPq297x/iL/WXu2ETZIh+ZmBlPiuUux8ouJhoqUKn2aKtYTNrY
jYlC18H8p6vWemBCkB0n6L0M9Arlnv06yUYK7HwCFMrhVqhc9xRGGEr5Mg/CDtqcZikbzXooMYcP
OGcOt4sDNY/p/jnn+DKVg/1Ygky0RyY6vEdqkI6qfdTabo3qvDqwUtVftSMGzpI9Gym0Xhitsoiw
tjVnAdrmR7hlO3oZF2Y0t2WXA11x/vkD0a//CiWtDlZFJhejt/UiTarF3caE/X01rHx4mmc8q5ji
XO7NAtBcU02XVrOBRHaQNYlF66Hggtxp4ja7Ni7fFvzYadaz9NSNon6Y9vF/Vk+uP1iKP45De1DM
TLxiu3i+FXK0WxP+LHJz3L0TruAYhu3z9MOo/HmYDGZHGKRzV5+ElMmjZqLIx8Jt1mNR+5vHL+kQ
j8cFBEakqVpzUhtO2CP8TTZbu/Isd/F7taAJgnBJn5pTZ6vTvUIxBGCETP742G5eqJZmnmDuu2Be
cIvZKcOcm4mgddTYXwqWZ6aR/xJjVd5+bnmx1mGa539vznjVJra0xRxTfqY8rp7M/s3VZOwzrdkw
rkU6X1Q+UDzTypt+s5DZaf1XcdoILEr5fGs/2n+VLGzNc4plj8bOQ6LdNkqpemC3vq1I6eu9ZSt2
VNY0cWJODGZz1l8X23m8PS2xsUS3f9ZW+XpQV4TBWy3S/5UhgbZS/YL6Xq9elywwV0P/dG0n3IQB
XHTfECwGO73/C1doC64jocArL9XUZIPP0+X2suFUDuaJx4Z9a1Ts1BYSU6q9rnqF776d/yRW85ys
KHE6jQIWPQQTNvOoGql/uH39za1gOZl4dDWofofYbJafjZkcEMHHwpYH3sT/zIGphoq1SitzSkR6
s/+9OOkhKxgW7tq+3udXouA8x4eeT6HXXpAvf9qh0sRejvokv37WMs3aMRKM8X6WgnIaj5PJKNaM
SamKtvyANvC0yWn5w7EZ+Na0vt5cRWs4wgYYmaL96TNcBaJANOITmeWJpcw9LQPRpqWJv7WEvJLl
KGxUKobOVi+xHs6cAoQ7DzyG5zTEn4KHcwS24rlDJVlyZnnWDA7Ha6dkvyjoPYwcnENNnGk4cS7T
WG9eXPYviq5hV5Mqb1c2s/aOZg3RewMOQ2JDSSNnNPozjQEcuVeObCz+LMAWRQVJ0kU3fla2YiXK
HfekVQYp/dRwz6O5NIe4gP3YJZsSJoaFi9IS9WOxKJSZgFCORKeqh0E9obQ3/93GSdMSz4GVKCGN
LJythpgWZOS0PRBfOC+9kf83KH33UpRtHa29ES17aNVa2q8is42Loc0vYDOYEaszcR4JXhg7YB/B
733vxnI51mjXO4amAsDM1mosjjcqTZkuLxL15f72PRS2/V5Iu7irhf1xG3SbGsEaY5bM15vsC7ab
fFcnuIxFHn/dJnU2e/RgbgWnCHSk69IvDoYfRIasc7qHWsR9wKyCeUOiWQ8zVgP87JDhufUcnBBW
Yw2PNw8d1OkBKUs/KgBtbizniSvpZBgL6yR1OGLeZlyEqhttey1Cvk7/2UqyHRULvYtib0GhiVny
sreakIRqwtuWIBPlGpk5hLuxSweMISQIHffhZ7FM4SYs5S8UCVS0fZfa1NvA9J71TSxVGi07cxNO
UzRoZ+BQ8+PN8ZjnJi4nJj2HWxrDzSuMeiZdLYpDZ47dmH80lI83NBPz1C9C4dnvnieFinXCf78X
U1AwPQHFrZLXNrbL31VNn7sjSigMGlxyQ3ePal63/7sLMvWxv6pA2JY8e7eYE92ytgTqFOCS+smZ
zV0AW0yQmGyHWU3cwHEonF4WTcFMUT7cBn+3l2x/H/ny5z7O6DBpyqs9TtnZHGPW/Ey+plu1fal4
b7xJUU3C3W4XIT7Wz/a0/CLbQoywLR8GmA6BWFDjAcQZr+tUMDMn4yXSLHsx6ZGhaHhMDmiRG/k7
e/CF47TXfvm4HTUwP0/XWjepNk+2yvshs2iddqkU9c9ys9pRlX0YZSLuCdzTczDqzn3nsJG0J93x
JSU259XZo2PrI0E2LHQxA3Z2ykDxqoE2IaDQ3iC0R/CVviPj7yQxcDUoQr9OcYkjoUq8vhmZjGC9
idWKnjsn/T2Ymn7keI0m7E5Pxj6ucpjRw/me8F7O/xizK2pXP8Be5ygS7z3z3clInPJqJc+25iLM
MtuJxXLVqEp6IRhrUdXhgY8PGkdxHuk7xW/j5NGCYBdWQ4OWgfySZ80ANLVgKsMoczEtDtlMy7F6
lllAmXgWgDP5whm9AvK076qqFEebkajS3tcpssDonKS76OhZBTwH1bPs9Z39hxoVwr3nSjMOiTMC
9cMiDMmtZzW0myNVZ93ZTa9llqvgDTBwcUb9GhN6bVJTJ07Rf3fN5B7UPL4kaxIoOO1ogcFXxOTg
P3tTCIw5zjEfZjTaVHxMbF9Pa1bc6cbs1fhFPcyy7bE25pCWMxRJsNT+2E7DnkSGFEAFWhZnL4So
zuyeH6Wjn2e8iOqWrQh60Ggy84x1+qCVYjjEaokhGeXZ04rqUrI1w/z3z4w7gUN+s31wfnPYhfxs
/4SmT2CENZp35YOzcPa3THoPwRBkfoJXzoRw9wIyYKX/qPnoLC32zLnPT6JdTtNsKc8t3Sj4s98q
K1cuVqsd3XpMHrE+w/ejVEgy6Iynr2pFap+JJLHTXGAB47ZH6hb7Mo0K0m7/6JiRvqpXlNjX+ZHZ
Sx/0Hdp1m2aRLFTtVDok1yvjRR5Z0Ge/LgdC9cbwB/hdsvfaZ16coz/MWvHQLEuFZYYDILXExMPU
CLfn5HXEFKLVUUh/pWoZYbXmvgYOb3EXyEUPKF4gUInBZEavuZun9WvrVD/r8nTXB2j44ur2VCHv
+l4zw1zwAectsh/rKGojVLac991b1WkKY6O9zuQa+WgIQ6j7RbvxFqVd4+t5d5Gp+2LXZueDfww5
FeFZSrfP0a7u10WbgIsqL7piH+DLw37orlI9oGMBw/PakUFjUuLFdJliPHDmSI9V1VmIja8L4Qe/
IibnNaLHqWwwUhCjff/ezlxAeTF9YlqJfZJnnER6K1DplzjVcXpefE108dFqMyZoZvXEMT00ax27
IGDvELAfrdQgrBbgtKqN933LrN+ZJMIT724FxqzjMPylHOvCoCLGeV4gVdPIB9qzurqjG655AgNO
xW/tzN84op/GmsFhArHMY3B75RHP2lPn/3VW9363zfZHzp/Q+tl4UH7dUK8zeTcNT6YFc8qWx3Yn
bBrWQc42LmIQ88Myvc6b2gUqVgxtY72DGLuhWLrSm0zr38KOiUBM+WzRPHdYHKqQIAC/jZb5OuUd
d9n+2CgqrLaJ3R1xmfplx9mNchy/MyYLgcnA9mzZXyLvQHbBGF61xdOMofPTJSEL23wt/XYoSpRd
0QlwckVJBFDIkDuggO4pAz7/dlYDlGBEDFFScZEovlnDROr7vWPP+rfR+06Uv71j0dnSnhn9JiUn
jMwIG9wJjMjLXy7aYGi2xe+JCyns8Io70B8DrujfZsvyVEAw5i+q3A+mc8A49lCMRRcqVrxGToqR
vlctGh/5FXbsx65jwq5DVOM5bzLA1NHcrenIVuNUy+FLVZn11VsM3ssg10LzmPFrG37ZCQOsuhMR
yvROEtMbX242NR6mG+0J6f+WBKIqJoY7zR4pneyfm1mtz09juWVXxtgvbRqzp+rSC9sZ4NUQHVWA
57nm9r5c+tnH1kBh6Ig42QvzYtScoIVZ0elm67/hcwTTti740ASzgWnmqfmoDMUno2ku9mrpgl5Z
I7cqPzG+snQOaeflcnrJtr6HiexezV771/ZJEbluduX6LkKnbd7TFLcfVq0zLNp8qjndfUC897us
+ubakf7YozNCIQysaVophC/P3K/XRqtscMSPDdDqkAHH6jEVBS25jXdKS2OLUBhBMcriN83L1ssC
tL5mnwTcPhNOuNdxvPHFmgDXQcuTtCeFDPw++LGqoIyZ5FBV8yJjtcEERw3G4kKNyvXVQ7xXaLv7
jUXTCbtqZ0bnSQSUawtq4H1hnRJKrz6GCQOnUoTGXDyvbaaAS0bIGfQ6ou0SvRpqUODAS/DGhxz3
rGdjjAU2EUteLKpYldnjpGj7Oeum16XtfigeEd778hUnQs5WKHmmvIxuTaFuQcMSYeu133TDguK1
KT79z1dnxSDhItdhAgO/veFDGZQA5AljqrZ8AqD3tc7ql7H0GmVvF6tLlIC6OmYBrnIe1bCx3DFU
wCd7ncYQQhmwu9JjC+y0As7dwwHOZ/nBZNDTMAUehpmnsMiidu3mu14sTEm/R4tZ6Aoqgr8qcKIL
SJlrceaQOfhFtv112qR4HBpaJFivPchM3d3oZiTo4odGT37RuVkwUBcPqn4cVet7WNIllCYEI6i1
eMH0l2F2Lruh7VhxrMwNfCR1InqvnSX4Nezj4DvcUBAH9Yxi9R1YN3ftxlbIvG4zWMYx3xs2m5Tr
ZSTSEEP2IL9icJlA0tIRnz08okPkTKg02pXms5GYD+jooT/V5kpP5jL/odoAVLMZmpUeGXr+r4A0
QLAKazVr/4PDW1RTFgDetgqkgsG2zurF78f8xDFAYfMEzXR8Bk32K1aXt7EiHahyBwcmfgVvXPgb
eymDmf+qjWE5Vc6A8UR/Yd6jBcPAfhAfmmcvE3agJvcUSV12tv6t+hQsM+awScGwhZxEkoBTik8l
IZ6Lt1JrOCHvXq/KYKajOeJQTfF5pD4kUrKNbT20tX7BhlKB9FU+xykdAqaa3IwuYk/Sb1kAHuOr
sarffY1nXWLy6nP3IKzVOVUTZmSXWgK1SaWHiXow5AlvcxrJ7t5erSOfMwaSNr7gFd7Yw2rXbaCG
pM3mYKFw5m9MSAsH6GthGyzSw6XJrdk3GnvBZ8dlYndaHCm7v7v+PcT4zfLiLenNRxFXVoCKfrQN
61WRyE2k4j5ntw0GJf3QhPXkpIbit1brT1MazGU5crNkM89hvg1BHx5dc9mxdDHZbdRNVmyf0lz9
YmHvUYFeXcMlHEBYmVLhCjMQP5xdEAhcGD16WkWhO6pJIZUnbY0ZJ8dPjhOmxVx5WjcS6NZKJj7r
62APyVXYxuM0HMfVSn8Tq/FLOj59laqRoGTqH8mEadjQ/J30y5JrG7orf5x10xLUcylJ2yn3hOEE
K5IVsShld2qyXQZdjypVTcIuX78cvWE4KGz+lYLNrCkeXflRuuYjfUcDjncIzRW2wIOTdZ+sdkxF
lQWYfqF+MrmYgoZShDzpUENktkVNWoZD3b1WBGGFNYNqnVjRUHbNAL8hRJcJUUZU9lM5u5eVGbWu
mh+G2opDQt+73VGRZWG5Z1GCcNC7g+1lOm2ezXAfC/wZtrJ86VV6hyQNeRRM9W4EDQ3yLCcCjY9G
oshzIeenRWW6ir+arSjyhhfvS1FlKl3YMYVXu2tb0sJlFVqNE3pmdJFsvrZ2+n1WcHYEHaVCNjAf
2rpaLj0TXx5KVOAVweo0fyFL22ENwykqEkTnYrDP1Qz/HofguhM+Gt9omy/TigfeNiaJSWs8r2r6
J47Nveh+3I6ZYlZIP6fWxFK3WRmfKXFbb1EojGzm5tPVuomIyl5M3FkHliwytyYpQ7NSjkJPwKWZ
LVP+3Re9KQ81R5qjpNpOofmtXbm0l8UzBzfjSGZICLqZHmZZzNzUPabxfMm27i0GLhQ6oBQmwMkc
hVnzmNxdDSnuTG1ysb8Yj2Jt88ieJSZU53t15w73EKvVttiZn5Ls8vJUiwAj5LBYOvZabkMK1cqX
o/s0dC1mR/5lkxvcIJU3AfdjpIGrSSeBHlGmARGM29/kwOaudnqn7C8L+yTQcCTBTvRPbSPjSm3t
g0G177CLmJF0JWt2hc0e2wx2wHw5gPmhjYr+QmUTAXtLtp6yA9DFytdNJB9NDB/ZSOERfZ1eOwUl
8hymoRPnNZrZGBkPkwnOcjsvKjWTrj6xJPJ0gCgA8mr5szeXsOic87HWvGpjUk4S9CII+dmcBWbN
oTdJW8vAcJQw7kyQ8In7va5uuKzcqQJuFL2Rr6qhr4Ecs1+WbH7Fg3lAYjyWAxlKCiC2Ojl1lPys
Cx0z+kJTtsL038AJkS3xY2JT8dYnnxsn5qmtKDnlL2TNHnTpcC7F7zwICr9se8QGpT1rjUlXUTxf
JRDsDC8dxh4egVzPB6SrMmh0YR/73xNnHFErKqOhOA7Kesa8ii05rGON1QilhbHvZBMSWf6jvZLd
/yZtz2jjECDdEMa1MfJ/e3E0csQA+/JwVa4KZ0xv0xL1bI/srMeBTjPd4mK3NfazzhcwKLrnnNK+
m6azMBoW+9x+710N6ZGqTL5Xj+kMrBi3jSjhqHlAWwl1jayESUZ5ErW/ni7Gz3ocX53K2fW9pY9m
Y36P2/H9f6g7s93GkSzafhEbJIMRJF81S7Y8zy+EczDneY6vv4tyX3RVNtCF+3gbDcFyZjktiYw4
cc7ea7sxodHYUoDNDKC8jM/BVj3KMAZm7rqemQsms80KPuD6ruhNEprZIwhxpLeDK++ZdsvA3/uy
KRxWZebkV8tafDXlESVm9Rgth/MOI3pth/rOElN2PZrGwZ5786pHxPr9UE02QQs5sgogU+sg/wxa
vJ2cHq8KNZLigJF+O0SFBydZ3eH1+BHCQFtnYXML9lauchOIXcQOkDbTfmjo21neg+/oM+3W6Ci7
MN1YmYND15vJhhzy+UxNsy3WQ8QuOQypv5kTipiySIOVGwW7Ms5zcgdpMGaECBBP71EitGi6mral
29n+9FO0AjXtvVVrDwc3DH/CvISLaFRvgV9BjXNLjKo+3SWnF2tbFh3zmnAz1PQ8mXeurbYluzmY
A2C1BgVgq8+DxygXpNFWlu1LHGjCWMVjMjv3bVI8u7PnrnJICW5qy52ep+chwfg5dCYUL5m364pj
idWpHvdF9FsUcQ7rC+UoagUASIQKSpCg4FPFmcHLTCNA808U/VMbhNsMQs1t4U9QwDPgMSUBBGU9
/GQuOnlesev72Nw6lqSHYJUofOL8GOJYWmEzqo9R/MuCcdNFsbnP89LdquJAQC60tRZdjTDS9Bwl
BE/R2pj97J7soZyoyRqle/PUkg9264uJXYgTjd8MW5ydDxYDdEQFu5yBbjp39Ai5z2gJIBrv7OlK
BiHXJncFtv8YpQFhOLblcF6untIJHCqBKj0flfPbB5y1CgDU3WaoKCnhGky4afa7t3W7L5NEHwc5
7BRYW7+KH5tqijd1ZT1F3Q5C+b2R3DAsrylU6wc/zUgJvqswU95VPZ8pV8nWsIr0TRq0lhyX6jrH
ieHPhClHYYMoMKvJ22NtYeu2mJ4T+uTM4ys4Y2LCc6KzBmxPTHg0QvUlZR786i6a1ZeMHrv4bBr5
b8eGm41UDB+FJ+nrNc86zEjMJAZy0ycqW1MM7qi2u2PQem9YstlRkIauVLDrrbE5JYSHJ0a7mjur
R2lUfAoNDM+a/f5c2eW+ReyzCqFahuQp33NOiWul0RTwYwqL8i+QBflNOLiT2Lu2h/IN9AUC1NBA
Jchf1jRD/d45+F2Ja24MrZeKg+sumKVed055bPLgwxCaGzSld1nQOw8eh7GwT6Ng9C3WtZznwxSB
hFU166XfPwRBoPeNhDNpJXW9Y0fAnfQ7VlvdWBixDX4noB5kiTrIvQa89mM0ldv+mJ3mSt3FVfbi
ClkfUr/4yPpIrwyB3zMN437r9iAKaSKYPacH2vM/4qg/oIYvNqTf3GOgd7dzXuN0Zb2DOh2R8SbS
X7oJEYGOOHftnvuBiWjzgA80XHOmPeipmJ/zcsJ/Z05fKjasc+o5w84IAAzLsHSodzjCTQmhrTLV
1sFK/c+J2RylCR1VEzBvNsdYfe3GvM1OQTm498ME4iBDBZT0dCD76bdB/nJEKu7aNFrCot33eOp/
tuKjZPQ7xONmymnzs4nux8p/h72NueJ5tLz5NHX4znP/dmJjJNvAQbjwkvQj423rMDF8s9i/XD3f
6EJ8ZlBMOl1n65YhlyfEPp/w2JWTfwee5swodKWQ/PZ+ylFZ0x2Yc1SJpEc2NIQQQ/6YikertYM7
tIdLwxepR1XA/o5NebVMpxliR7eV7V0F0vnieqyforLr9lJw9kqEPjNWLf1xE7nys5HpC2F1BBgR
7FWI7DAm2Tbjt8HU0BeHauxcBEJ2Q2eV3qHZcKbkrX3h8GZhtW5WdY0O2GkRxqUOtQvT5bvOxitk
C3FSRaGP/eSvSBnduF4FqGHgBxHy05tPesoeWIPJralVtPNFaMIHnL8mBKO2i1ygYQRu2Ky1kV7Y
a62htomIOT0X4XXvoAXOg2VD18N+QI1fU8tafUlihezQzoXRyRmMaw6/e8jwKwuZ9aGstVxXcThu
fOl2+2jm5VDUHjuHGibzzW1uT9s2sN1nvAABIspNFOC07vmDgLt2EYPe2LjnduFdZPj+0a6U2M1Z
mezqRh+TqfXwsaxoNf0Ad1vvPOZZqyYQh6Iu2Vtyl4tisHe1g92vaVe9nL11K7FCyKzNDmYI+MxV
pJ8yB5pp1/BxGnX2imRzz/HFWMUJulbHbynNDUhQ4xhtTJ9GoC+6vWnQYzTm6j4u/HMWUUv02bM5
87oH/Vgnw97ROwMb3Vrk07M9l9nCLMDKD41mjOgoDIorEfEuhpz+FRX/olyuP2JGH3g/XecoVf1Y
G0+wGd4MJ3gBDYEThDytskwfs7omfaMO6Zn4mIVxOcID0GqF2ufeCYzPQhgtRBnvxha5haxDZ5ui
Trs1zjbM7LXHvl+LfVvFn4TlHAy3RQWd3UUFxPo6uvG6AoVuoD/cYzV6t1XWjLiluJm9MqSpBUIN
PFu7NmwvWdOf3dcUUmu3Gz77cCG+lSOWGlGWMP6j5zCdPyDGwbSc+E7HUaw1vK/ud5Nztp+E/8Yc
9B2XdC6o/QutPtAIbz2fFkTDbnso0hsD+DkOaY4Jcf1L+VBfZFkR5lW/MA2idUHLlotyWnOYAe02
O5zbPD65CrnExR7q0oQCSescL45RtiGDblg/RdAo3ZeWVgFtwCBJD9GoTlbnEojWBPnpG0lksAfn
ZZRuc9zCODMAItaXB4IbSTSxpgNbAqfzkWjHWvYkKCf5mVU+uUcWx8kAxThaEoD3Gk7chbIgIl+e
ZnwIl8R0KRO2iym9EVJINo3R3A4qEFxoS2DkSHkRwnE9dgPY+0t+1eWpw0CIvkhqPIaJXBEkhmWi
NfKzVZrTFQnk6c6VdsiazaXUoPc+MpHk1kNVnovK+Sg1yHeibAeii8ZwnwTY8rTdAktjLVdFRQvJ
C+yNxBFO58VFbxk4yTJk2hVNP99PbfwDWV18B8ywWftFTj54YDKx99aEJM4nD6TD7ffo2KmSG4B4
8VUslpwnPc4fvd3dtKLYpSTkPEQObpNl3aovw+pO8i+mVYyWp5lxNi7j5zAeXsAyIfPW0a2IsKmw
HlVb1jJ4MGENDlzuWnR89cK5LeHFbkScMIePE5AfOuepSL/o7eVPl9qURD0biFXkcZSQw8Gci2QD
285BEEjbiCRdO2AcYIaM+fziXPeePC5vEld3c7wAkqKTleTpal7s5UVQb9j/cNsvXxmlvnanlmZv
Hr/jWCWU2TcRDKf6NiB+6iNA4LVR45dUAAolAOVjBJHvWE+he3YJGt7Sgxg2do2mVXsJaxJphmRp
XybB1LPmRgmGQRBg49t6MWANCSdbbQTlwzxwUzQI0T4zk3rQSbz5ToenYZm00yyXQ9KfLbKeVs4i
N+2Jh127FeLX759tcJqkl3gNN/ajH2Z155uDOgVRR2xDwQv4C/Tt32y1v7LU7L9HQH2T1AghlVI5
8KhdteQj/YWkVpcODArh/7Z8hxVyVqcyAstvFPJqTBx1HHT2ngDrquxIPBEOAzISORVwkZCy5Ft1
c1Eb5XjhsR5O14nH+MxtRXKs6zK6505fzZBSNl5wj99h3HqK4LS4l/nxH14I4Lm/oBiXF0KajC2A
AVvKdD0Qc397IZ4a2JxLQi/YSgESNCT55vVD1BnbCmTdlhZWfVzk+mYZPnl1Hy4YsK9JUjbPMdAX
CkIOmQgeCkl5HAwU+RAK2NaUfWuQCzNF4T8F5v7BzOZXVq4jpOmZYNgXdN4fFLsRO3MY1RD0ZbZI
bx04svu0JoSkzejnXyJvms4+erMhcJSn4bHQVnoux5Y+qa5sPLa0a/alqiYkk1lwCl36HYW0Hls3
OeWLJAbJH2pIz77yF/X15aGqoo0KwnqTe0FwYusbbnAN0BW1PFpBUBi3sCWaTay12nhu+hiZ2t76
jkpxIKBEcRJmL6YPaqhzzOt2ebh8pTrxIYBcwN5xaDqBDjvTiu7XbVdO+zkAbkWqy0HTn75jooor
wnMdsPIa/YJDunLRj3xlRLe1azSvyxoUtVX52LXG1SVufVAJpiJzSeXACH6TRuN0IOaPX6pCD4bG
ljvRfqGrbVxdYuIHZXd3JWVQKkTzD/eM/1/3jOd6govNIcMIKaHzxz1DxRjR9TJgirDFx2V97Cod
Ps6das5xNd9itFjZkaHyvW1U8Vo0HHEqkyHbBSAHJkKSWhvQz3ZafCe62o8LtamT4DKRy07Hy9Ne
ESQ4VQvMwewe6j5Lj1CzMcbQD32oYytdJ67t7R2vYWtwiHsYCOxlJcJeV0/RY9voRzW76bmJJcpW
zfl1kWjmE2Zl4TPEi8lfvlaqYHiHOOiyXM/uBL9aW9mVQ5LOikllfCUJCNrOgU/H12vzK0QZhxRW
84sHD+7QeBmXbT7gC4oyg67uEo8E4wTg7uW5rMV1UvdMBLC9PTYqrg968F6n3L+/6FAvD8iL78Gv
odohhmsb5JSawRz1zwRtYRpU5vTcNdZdQHDSRk05qg0HtvRCZscgXTDsSHFTXIeJlpuokNUH05wN
9Hj501tUekMPg0wN2NAGZbAl4EzHNJH5Zx0XPyip08O/v1eG6vy/FyT1XwuSv5Awpe95lNIEjv1x
dxuR4kBkAanBm+rvWjTWBD6odmdIuryDE5mHTiPaCV2TNsPY+mdfpP2jmFmMZq4wsULiBqJxqHDf
egj+XFDsliGehz7u7ntjjm61fHOVbB/qhKZcGMRUXw3HnsS6N9suB5xjZF/VmH35lT6jzDSuZM9R
dmqYiFR6NI5VItptFaGxvsBYiPV5CEdL7JN4yLZjmM23HlaiuPHKx8tD2fcgQ1A/PdkVNcs8TUtE
vSmJMVoUnMtaMImGRCud5MdRWr/jLG7fjTJCoV12ryGAPxgMuaSBaGYvYCHnNSRPZ/+/33hnCdL4
D5SXZdVn+fdNKXyfLY33/u87gRBzL3FWZSsXtvi6UVWVgiUq8wNQWjMfPxIz1bD0InOdFEuSRhWA
0Cjaz8ZJm5vGRNGVILBDwFUytkFrQY/TDc+tdO/CNJkeksRKWas51zoNZs/Ab+5ZXN2TG0zvF/H1
5SEghWwbW+EPb7ZxDanBt58hAe0YwJPb2vageaFD0sjIG9RIkXU9OqO+tjjlUgfTj4lKop3M/B8S
8KxLpONf3xwwpZL5gidRHTmKMMu/vzktZLoqqEnzQMYf7Y05NA+AaCi3o+pwIU55+AUVR25afeR1
F6Z45rNtU/ac7/qkskCt03t/zEU8IlGQzZXup4BA3vFVqpDhCggo6+pCCCQE4DcHKAtqaXuyc6t9
NgqzO02YlCCdhcekDWYiDUsBTGLMdyVSRrrH8RvOpwjSk91vaDHmZ3v06J87ZX6O+4A+p6YfTlB1
RDxrEdIE9/KtQX3ywrnD30Ac2kxmOp6HTHSciX11z9wRNQ3vKKuofe3V46pH/09dNwR6I9GPbi6E
skxCp8QqgGy7AEuUVhadz8Ey10uRIMB33cYaY3ea1ePOWp5evucx9zkYdQziEdtFWCewYKXS277z
V0hhnR/wdUn1LMtwNVlyy+QpRLEwWfNVrQycdl40nuaEY6HslPPUiOYmrloomr37gRblqyBP5940
ONWUKVLgC6TUwADPNJs2uNJ3OCnTh0tcPdrHX8AZ46vLs7Dq43+4syyx7Gx/v3psFjJJmWVL07HN
P3jXsEB15kc1cH4a8vsL3rReHGFoNvWa39tjouSOV6XsGWs4JRFB6eD8DMvoY5CyuWfcg+I87SCc
5US2iw6tJBvHtG8as7+ausE9aeCbh6rDcGB1zv2ounRVNnV4HdUiZwKzqKl7r2Sq9n75jssqfyVz
aFSXp3OcNLdGGZg//LTfjGlS7VqnGq8JsbNOHlfiXsyyXWoX5jAWpmpPKR9EQ0fcVlT8bEdFgK97
w46try4koQHyN9oPHwpjPeqDHwyge0kmT9MS6HrbnxhCVT9ih0ZXRBftBSd0uYpNEiMzGVw7g//0
7YMx0Cx+X3SjhYTOB0oAhK9I581Ii/tkFnXxaCrrR9STMamh9sTztGdgOL8xqim2orXUgRnfJmtd
Jq+ROdrbjD9YR31nMoKfASxObQLepcawmkE1YyxoeDffO3RcouasXau+9VGKLra8EUXYeq7BrVyu
/MvyP7Z9e8WBacG2THfMKdq1znpnd3l6iXZDqHEvvPz6ovQVCwLU3JQwAs+iqHzeQQebWux3t6BZ
5w2W1vLFlxaTPEidOIk516vW2F6OnW2t1nNmzGCvss2QTLyjtoHugG3+NaGpvUGXGOyhZbJ09kRw
7Jm/aQIGR/2eZdOtEqPzBXNrbbHH/UMorvVHJopUnuW47M2O6ZOJyAb6R3mnw8nK3driFJCkKazB
mogBbqmXCZDnKnDn8BfQGgzOvRuuXFCRzNKJ7Ars+t5W1u1kW8lzP992QPxuKzM5FEQ0l0zzG1rP
oRJ7QnmYssFeAAYNhISBLuJICZ2ViYWOtm5m2lcdOX+1NrEHuu4ARYZsRIC0EzjFVt4N0u2fK6K6
24XIl1m+PHcjl51AHZQUTxWj2Qd3WtLhuWXg7Xd336eFxjfWYTzimDaFc+prET0qC+nnVDQna+xI
EFFxkl8X724XRefLw4XDKTuqJG4pk64ZXgbTX0VFX73O9NR3ucs1dIkKSzv1pHzsYJEDr29AmLEy
YrVkOjFwvpiE+L2qjRQG9pNFKX95GEPpUgKl4vt7oTWlSOWR3kn4dSemNlD1a+GfWySrqHS89EQX
IlpdzAR+1qKsIo0E4wMz1wUD7Hb4zOdicG+MeGZeBD6Meez9d3vCmodzbnxOjpwP0kw9FP12cNvk
yl1nXh1BwEAPUVpWtvdAVMI5IPqhWaKA3eIx7kcT/JIo9yPVNrUsA412GXmzIDcninXnAUjJBmGa
/WwLN7xpFAK4tPl2fiKde/OmKbsiT9namrP5HoOSuxkWvSdxV1BPi9HvD16ecjZT7FjoqZntyXrf
B7a29jbN+wGFOxq7GwThxuF/V0z/FXBtKpuZpHKWpd10ANb8vSiIRqJnnDRAWYQDJLPlwU1RHZT6
IWLPqUC1Hip6w3Q3schO3tFyyuTQhXdCMP0MopcI5XQCT222iit37MVTkBU3fuiR2rpslRZ6K6uF
zjBhMQVTAB6voubs6eEeVVfs/veL8Ze6+j97lGub3LVKsj8JX0nerD/SezRTVdpIbUKcqYFkFO3J
q1MxGLvYQOyK5TJcYGCxqDWkin7vjDWGluXQZFY1osZ2PBHuk+Ew4IRNdhiahAvUEJ9ufNTAbZEY
zq8DUSUr4jaqJQQJtwLT56T++P6baugMBnxGBUix32VW0EAgqW3IhoPeXtwG88Sd07OVxIvcKY6t
a1FnSMIutkYXteNVI629NP3kuo0h8FYBKi47hiEZMu18oqPibrspda696ZGIGYTgxKYoMhIesbOM
Z+sC1a6zL1yb+LnGvAQzUOPA4FandJj1CRVNeWOM+yHqgNuWsCuscNPafnqeW7QBnDe7bTFKexs5
tMW74FeUBgyGq3E4GL48atDf6ykhtNsHRbdGzV2cxrxYX+qT5DmUwXiYPCarF0h6nZk/wa75V5iH
yHeI07uLUa6x6ZgnTSgPl6cV/LR/uLC9v5/UXTxSQljklzAgFuigxB+ZezJSsPFV96tc2JizXgxv
9uW9qcRCmmZ5WVVmaNwlCx0q8Oyzi836wUFmvE6GgSJ5uf2NmS7uQl0r3AkZeI9RYxKEHOH6TM8i
AqY99t2+ph+4SwpKCUwKJCAlDTHOjTOvYHYMd3O/iFSZSlkUV0fKPfA6QS9OJOk535cE4rH/2PCa
Igv3w4xvwfac6n0R6knWOHs0xy03mD7Zfk5Hm29C8gfoaroKoYRt14sJ6RoxdcFRX2yKamr32ZS3
94kGppzqGs7xxTCtqlvFaBl+aQ0UOh4B7SRBS4rAfTDP6zIQ5urSq0GrP5Memz+NuF9OxlAy81y+
CkflbFTflw/aY8sprm3VeuCdQsgvob7qAr32YlgfmfUVtbKnrEtoxqPy8gOyVZun/33PCwIp/nbP
8zl7JkWpu+SZSc/7oy4FteZmssx+TfbLKNzh+yTD4bvasKcOB8Lwmttcc7Do0+jFtSMiWulPWwNc
hS65+74kxhhvSdIN1I4zbSlH8T4Mon6vA9oEedbgkZnd6h1pJGz5+yZ3s0/0Nz+18tJHIxvSUzVJ
sYWRsQ5ZpH6E4TitU8HJiJNdtR5Iq9QiPF8evGWDBTr+v98FDmD/9TYs0XuWQFhswcxz/+iB0vKL
ORrTvxybHNWcReWYDLb+lBk09iD8KApT7/Ike50bPhvMYCQu2Thg4URXB9SSJewCShdToAojHa/+
rIs9KL6z8NrmXUbsTlnmACWNqreKXEEmsvF8d3nwUIKenEgD5grerLzEFMgXZkv93anwbXmi/+93
qfZaLNOvY9Gk6GrAXOGerNeXgiRe6hPlGE8M58obUCU5EzqNaIt+4U6H4Z47ymOEBwy5QE6J2geY
VpT0KBbBcZafc47ABA9kcw6Vv3KWMU43xG/9RGT3NFY/x7rob11hPDCsT6+LKXgbNLEgGZ/vmfjv
fp917OyYRtvVpTsV53551abil7A1kBOFcRs1Jb34pDxgv3Ve60BAylM4lpqmgXIf9PJ5iBzAfwlU
dBymB1u90nD41Sw2uEp0FXtIgbM6bmAqoS48DQJzCDe5X60vfbKhE87+cts7c2cfsqVlx+D/+y9J
/OCnsF9MYUlx183/xiMTL4FwCW7nwZoQj0xj8Hvq8kOb4UhtGnAbuKLbK7E8cDons6dfydFMr2i9
EkN84ZrYQenu80LNz7HKN0Ey7L79tuRHjw8XT6ee5K0/iZsgJptzaMLgTIoIfciMIfX3z0gn99bM
kwYm/muF1v0VvcwZuaCxQ2BabaFoRD8gXlR+S5OZNMzOCwsKsP7Jpl/7nEcR1vreO1QOXmWfcMi7
qlQzELfMOVVK9UfbGZmzcH4pTZ3tiz4K10bjPhXlXN4LkXW7kvn8IS/tx3wmBF52LmKjujsvMyro
v6l/MoTJ5GYSJDW7SBK17rstKFJnI2f4rFB+sk3X9C7ab1KoCZahIFRuCGMTA68hDfNcFbX5Ap5i
PMjBzX6qAgn5ZTIWmD/JaEQpNxFNl9f6QPD6fA70HNyEI/xPR4ZiX7SOPjmmsdLhUP7sWLYwJswv
DvXxTQvb7IDcZV+EM+aj2hevGSzzbd3WzDXV1cz/bjtrep3noIGwSP0hBiMBSUgHqhbNV2HzdhgF
cJBQOPAcyx360h+hTm7A4HbXrTS7fYpndxf04XhoZdIdhtlE91O3x1Cl03mMYdN0VvYgIPyB53If
GscdN5d0UVIs59M37djxTBYGbzwXgfkQJrH/b9qxLbM1dtLyqQzgTaZjtg1HX7+0dPZpR8M1tDgw
4WgJsglmGADCR3NwuvvLIvj/FNP0VOb8/++hTH8Pdvr/KsmJkuAvG8F/JTmd2dfK4fOv2U+X/+I7
y0mY/7KofRyTbdH0LFPSDR0vWU62+henXHqgUIfp42LR/U+Uk/cvxzdJF6OMthhwLF3Cf0c5OfJf
jvJsxK+EvzksoNb/S5STxe/yx94NjcrjB5q24gDCJu4tf/6XCaQep7BiRh9vxDiGV2kijI3NLrwu
DHrYKCwm2MFJjdW5aaHV9IttQbkbToEwMOqxpYsELAutj7VxG1p7xTSInZ1LSieEyCc4IWD2Ezqw
vsh3ljs++KZpbaMRr4cw+jOuVdI9vHZTE1y/CRbN32S7d40wDjCCwHFTJ3L6787Nm++6AP2X8AKv
hPPm4ARDjWQjU9x4kny6dpiORtDWJzKydrYRsFmFuBVL13s1AMJoTvmpS7PcMXOcZVm9nvIEkUkV
co7AL8zndPQ7g7lWykQJ6bsadH8TeB0t1MJA3zWeAqv4VWbWhMcGH6ufnVNXpfzm43vFghNm/Goa
XHrn36PdfaGLv7JAmx9K8Lg7M7ghTOSN93NYd6yaSI7iZ7D0YG6zR6Mb5tWU4X0zSIwO7Wo3TIBN
UM2y5eMkXRLEZ9wDKVMJPEdZH97aHvk7lOwVlWO/LcoBXWPx1kblO2yARSE5rKMlggfFI2c9c3gb
KljjpLyvmzDTDOPVLgpMvQWoNpPtgvytt6Hl/HbIY9EREOQQCns/HSyveckTBKiRHa60HzvrAjDg
BoPOU1/VGTEGKSOoeklZxtzPAeeXhW18MoovJn8Fzv35R+11n9DrfgEf6Lcg7dzAtCAgUszPpocm
ox3STVS72EyHE6lDMyVHSEJ1yQbhx9jYcFsG5tSsw46aIjGaYoNHw/Qo6hAUr4cSQIAm6xpb1VVU
S7FDIEYNYaHYyvJQ71uOjWafrEuSFBYLCPS2toOvMTDtxfTbJxpdwNzBfrMcFNkIkQ8lcUroplpJ
8nWRrkYXNwKHePswoySiH6nDG7eiQ+V7h67L7Q0nOH/lee6dWpRonU7fB4EpI3O9neGUzV7iAmX/
Qtbb6QLco8cmon8s5w2OqAXZeQWnhcjgRnJs+ClxQi6ZjIgWahgC7rBx0npyG6pgs3turkOHHnOO
rC1VzAnRnbwinPuZmKOB9o9k1dzBGjNpO7lim24enKD/cKhK9JR8phB3YC7GXB/+gnyizxLZhbuL
J7Vv/L55y7v8TTNiqE3OYAFg8rWcgLTlwSv+Qn9jzriWC6qm/L4OB5OSM7CwZjT6gYigQ+gZ5toB
snTMBzO5EYN9X3JichnwWOP4YqecNwfsntqGkJ11brmDOpmsogk5gyoF45fhGgDRlz32j1J2KfFw
KtwKBegnVeO1G5kkgCrvJKROcKzJk0Ef9Wj24E21ewR2ECPWqnZ0IJ6ipMm3WbCPgLKte50iZhzb
blMQW7ny3IxQHBxI3w9dV80rNNbzGp+Jt+pd/2AX5XNXRC89rWLciWtrFl99Xj1bYfwbRA9a0gE1
XopJpEoIMPJGCWHPpNGWNz7vbZB9dGV4GhsYcXQM3W3qH3rLFTs3BbtbI8ziml81SJbheQEFwqek
K/Xog+8FZBAWm6TIt0pLe5UXhtpEufpoJ+Ya0AtKP/w0ZIu1Y7rWFma0iIy7Hre4Nhx0QL8SDEo4
ZMBxhQkRN7SXb2IMFW0lXwKqEdR9Lz2+IP6Z9OR6XXhCyg8dO6LZWryJzvphE8VQwg3vbIIdqyi7
reZoV4XYuUrpekxAg0PO1rT2vJyOVJJaTKMibDicWKssQBnX8tJ0lV673nDkkqPthAV805fOyff7
27GVn0McrHH0SAvrfxVHV3Ia2lUn86cIpLKo4DrCYRgFOMnITY8Yva1RKjLvHDrvQl8RmHW2w/A+
JhyMDQmhoSLqO+Nesvj9ewzeK5H81Infb/IiAvJX+ISCOOaXXXNmcrrh2nawAxubKTO9Hfyzq3Du
Arx5/rsnJqjtaeeswEy123k0AFQN4Z2tU2x9tNy3FVOxNWbEBgzsoE/FIslpVPLWKt4NTWtC5PQc
CNyCXhX/BL4TPRnlM+2P8oiilv/US26zEeMpOg7WrgGlh9B08XCqbwEVfU2x/YQGUflT+OA51p7j
zQ/HBIPQEACUh6yZXY5AoPbjjVPVzqF1M6jhjPDtMHky+uw6H/NsXTltvhmxvp5Cr3sth8jYpgXe
gbZyX6plstB2zNScurzHo1jgizU4rBkerZPyrv8djlW4ybORJJOeKAIKbQPqEC4QnCDvBtSp9VCn
TyhZf7oVECemGx/k+iA7grCh4gUKV09PVUXKST6iTyC8Zx8J8TZb8r5v8WDHY3Xf9c2zohPJEZ9O
X3dbT/nJiIGqeg52F3o/SC0i89gJ/twhLmTtScwTkU+/ndDC7m7kBXNvDtfObP6s0+agePEHt0hj
7N8lqmUq7z66SqMr107atSM+aTpikM7N17Z23qvOhCHnPxAJPJBZhgUXwBX41HiQP7zG2YuEBhOI
xxFaToDzknFOE91JVMW3uf/I0p8jsSbB0HRXxVjCnVcF0XwIHw6VIKWsyHrEuugu6XU8zpMoVpyt
7iOb0AwRvPpF6x6m6mluwPlay7/U+4rTPPyBvQ+weyWmyWRA61abwhOEBxnOum6c/JrIVoTF+fiU
J6M81V28Iyhe9G10VLHapOFC1tCcvw19ZwzVTeIM2MJvZBNbq5GZFBUNEI7ICrEjsfYyxFnHHODh
6IzJtnKCtSJ89djOdMKj5r7DF74mO+e1rOMfHSrwFdPUNRqaTdw1xtFh68kj/wBteTwMC/JfkYMU
Kg0b0wI8n9gYkyqR++zqNp2A5saaLQuBZIRsqgXF7FlPRmM9OZD1tlHn8lKr3dSZP6zY+NXo+jr1
hjtblb8EGU+hQzpaPfOJx8wXdfVQSo/2WgfeWZtotkh4TDPVHQFh3RV8HMRJHywsVHZGMLk99PZB
ksKR0HBZ89a2hyIAclZ4W6SppH+EJqpkiywA2aBJHF1WYaEKNvR8Y7fJtXafyT+G7OZFX35T6p1W
Zb+zVPheQWbKzeS3dikuPc/g9Dn2D+EMmbgEt75BTUtwjGM5Gwj/YKlQei8smODgJPGuDFFuYwoT
ZmMfR1/Su2AI4koqQWNMnm5lOy2ublK/84apbXjLptewpcG+dMkZ3vdFSFaanfxKs6hn5jnHJ9kg
9e86tYoaYzyg9LPWABf+D0nnteM4dkXRLyLAHF5JisqxJJWqX4iKzDnz6704BgyMx57u6ZLIe0/Y
e230vcNHHqGMhkH9YF6bsLheaisZZWnPTmiKhR9kt/bUGGzOWHfVLLOy6stqn4FswhlZTDgKojYX
AWlHQriNEvGRjJZAzIXxp5PUOU9hCHgEayBSfVPLA4fEB3DAiJF4CBq46ufu0UXlHbX5R5O8j6QR
utpYvg15dPYr+aPgJWGUMfzO+S5kyGKnuMGd2Ip+NANxcpFaLYUuLwgL1sRGqP4iwqLexsU3pN10
j1GETRXPL7a6BtS0ZOclRUzTMRcvJtQQhrVKFCxzdNae2mtkNYgYEwXj6sM2dtHDcE9JMzQc/514
CP4aIWnu5+rO0Bgqbj70a+h85nIn6ehmevoDeLKSa42I0Ky8W8eBvuuUwZZ7MkGQwHyKyw6xvIsq
gDffxMagj/WCCLJsdmtg7syMbUKn7bExeWPSxWtENaySRUZNtTGIZNCyEAyGCHGv/y2hXN9PiqHw
b8XIP5B3wEzqbepUN644FEBuC14tx3yJScHtHlQvYW6Yhxnxw2/0gxYg2h9F8XtSQXGxDx0boJZB
M7zHdGmct4gkEmIAM71+D4IF8CEkZ8NStloMBx1U81NoH5LmJw4YpWPdcH+2Ju1THMeeoPcmc6Pg
1o6ULThgKS8jtLsoogCrtMis5ek7UgGrVTra70pKgMfweSPdSd0qY6aUW8ZWbHKNU2q6hwpJF000
HAbFSs5Cra8qpc8vWhk+W6Ebd7MmbXGamCiycO4QqrlD5se2NeeXmSE0hsWUSdk8egjP/jqAGNb0
NfG8F3N67+qYva2hk8yeFk9R9k3HEGLBrTqtBcOCXKmJO1tPy3tcyplrlQoyN7N+hCznmZD2KLzV
MwqnHKTKeAAh9QYZlRN3GU6yj9mOE/gthm5CwGBrHhjs1GAylC5E4o0wIUpH5BRUO/1sffbiK05A
ZrS1gho+A4YflTgIWgQq4GUVTKD9s6/Cy6DjaTEZ2th6Rs0O+QdDrbJf5kdz1pB3IlH/FsQG8k/A
E/gVLW1VDmtNrVgOTE8/yBzRkl/T8tvMSpnzdxg+FGV2DaULXLMKpHVXkQmVYcVVLdJWYoMYRxEq
tTb9dhZfp1VqmcNowM7KAvBTQNRREyZ7ZSq6dRZIR3btgsPdqiBtbXQ3T3HC4wchNAavDYBe/Ng6
p6CinYuBnA+loHFvc+u7N6VbVcPuGfhC7YEMkZC0rHIJ0MTvze7TAD/ZzNomLcCppqCW7bboH5Om
UjmbNQNQhYo5h2AT6qk9hIsBqt2pJg5F4NpNQpiOTMVmW0zGWShpWBtw9itZ8ClOCnNDIcVpXki2
wn+F204R5KuinY1gc7r4NVk5ibaKsINbhpc75EeRguqgx39B0v2aWoXmlOEaZlf6k/De6sZ11IbN
NHRbo8bNTVbqKN8NkmeSGogoyTyJJVucuaS1EARJ22fuJqMo1xRpMmUnJ3QsxGdY8iISYHx4yTvj
fqdmu+mBUMDgh/gB4Gf8y0CCw6V4+gx3WKzS7UgxI2/YN1r9QTNKtuuQ3oo++UxUoXY1fS2Tsbfy
w171mjRb+zDmRlP6ncKRGIMBtdVctCvRKr4TA0qUdITyELlY5yPX7OsXMIXcaeLsLmBPdFMDO9Ac
U6Ekwr1s54eu64IdQoFbdmKR6G8g4A9bE/dCQWxnhp/cTYhwxKMLuFAY3KxrL+i0ht0Qdz9ZBox8
okwOeQIsXYHRxqraUvkyyBpB4Y+ZptYIPcOQR1PDGVU1mJpapICIxjOQrC0xxoOfImu7g0tNHdVP
wi0KX89M/G9YZxX4HtCrcHHx3AdefM8G0hO4HBEIgtnW4/rVBhSSksmKTpaugqJ+FAZmCqTBLSGJ
DFaAWPpZCBkmIio4NtAeGRqk4dF/Km2r2NpIOc5C+pIJJcjuvoyhXe2RNxiOYtTk+MqJyy43NsSQ
jFTlDahX6MhlCn9hT8OO4WOK/5Blv8UFmJ1kUGA7MJouk402xpCcpfxm0CuaBk423k/B71iKhoho
dQbZx1AAAii4vdjscs2CWTHFvLhHRmEHa2D34BN/hWKjvYe9VALLPYZ1qNnkEJ0RXNCRI4mIMABR
wJxrAbSyIOZMelBX2FKeZQjBCKQhsUA2UHBW/lVpgmndC43pBdHkjc0e6SKU455Xmpr/twMPkUvU
GQXLyBSsmYMlgfr/3uaUjgMWAv4x5ZEMO5UJN2SrLHPr5o1JjeZJKZ/j4I+wsRlk2REjKcdPpm88
rLtJPUFg5eSr00uSqa/YYlOFmhNMGR9mNmo/YRMpOystnWCM3/Q5EVdiqE02znqv1Oilp6lEq51n
nojKe1WIsO91aLvNnD/bWCF2QSXqIKOJJ1ImdBoj66jorVWfqv7aTPHXgvmnajK0C4U+hujemO0Y
yGLC8mQLt+uYTTnWQYASOPSOSj3+EctUr/pqPMDOJF+7tv5y6duHcWEp4mepz99SGZPp0Cb3Ae1W
MMPEgk6be4XIG9MhErWm4FAuoKhQV1ZGoX3nFdQItDWPifBCgMmkrouXFll2TIEYlJjgBxKY+QzD
XZhAAW58/Rs7OWUBHXQ3A4MvCjhwNWc7bxB40uDWDepdM7JXbBIbIHE2RP4+iP19WxnPUIuGFe5K
+jRTXfs+fjXMUPR0mnHNEyr9rOexbOurGrAjmegQYbACkpipDGVpxhMX/GFVHZCOhdsEFw+A4wxr
TxJcRbQjW70QMDcBRk2kHyUa71LKzDRIhxfJGGetWKBzifTUueltvcNtkCX9XxLFawLkHoPYvdWE
fXgTk02I+fOLwROwWcwxWyNTHXGZKliZhe5fNs55ody7AXKjOJLcNVbof0ceRfp3fqQ0f0WqBalU
6JA7VqhsOkpgmHYVeEUAQVJLMo1EmdVx/rLhhAM25ShRo3DdCD0sD+RCBkZEZ5FKOgDx4LRL7YHQ
eiJ/FSaCmQzXZNSj1ajSsjTWgBEa0c6Q6CN3a93iFiPjUsmLDYTUW1f6lFe8rGjlu23Ex2pFFgLV
pSIeCSw3U6m7VQa3/xjvkzY+miwPdokmX8UQSRSYefyxDHGcqSn2iPY1O1KCS+8z7BRlpmcM0rHh
cJHPRlltke6fezQDaYyJUs5oN006MWtCL0c97u+1xD/rnfCRlUyJpqIgKFKabwNamHbsxGvND4+J
WiS01ghelU8wUcwUcrVVyMMumItvpcLfBERCOUYzFvREquLO6FsY2yj5Xho5TP3c0tezoaRbhm+J
LQn8I0yG11bDy5AIw4dOtu1ZD/WDGRvmQa0nMFtVQPaHOlFTj6h/WvI2BBCkKIlCeYU1l3JNZHqc
Y8d3/ZJDRgPDSudUQqaTgPilRFot7yk7x26P8SWDXLd8M6YztNKhFqZ4K8ThRUZSt4t4gaqSAHG/
ahGPqAB6YEUxVsxlVyjfm5bmIKuqEzSzU4Epg2NuyW+whHMnhfdySnu3QacdZulNSNfk4Ji21JNW
1wTzn5yEoldrfB5pWZGYlkGLDGCu4M+NvEqYhm2kknpThtVaGheuX7dcD1KGgAqJEpRPyt/iVete
JcZ3sChAtWG/sL0hHLdISH0B0sg0K70lFRcE61jAGmya1a5Bbps5vkU2oJwyaR7q8hZJxa3XZEzQ
84vjKCdNR3yi2E7IzUm0aKNKFFNhmLHmEaFDYI8na6dIBKfA9G6L6nevivkWaPQfjtdpo3fVfpbw
co9CzX4GZA4Op3E6TG237/38rceEyfUA1LrIwOiPcJC2LLB2UhbeJKbjK6CNDkVURchVVSBQRRzN
oR9aIFZFeVUGpW0lyLzkmuc8z8dNU0R4k3tKTUHAfxsiKhKDj2pihFOKnOBqDW1IB2XiK8a6A3uk
lxZ5HGynByCf+JhxqKaqkiFR0y914R+MLodpk1iwQAxpP8pXC1YGRl3UWlyZS8Jj7SYRWL0EO4ds
jHsd6h2aYDzWs/WL93KG2yTE61g2Gs9nbit0oezVLQytItpkAmqJbtKWIgSgEURSWgnLbjRzOg1K
R9E2wa8sGfw0xriesbWXHYe0Yk07JWo7j65xBd6QpkRSUs5h6lAxU4BDhl5aw8HRG19wZAl4UD5y
9eEZ8bvqEqPKMybDbRROeq0ttubilRJjTcCyEjfurNIfQnIgXMUgEUbqRgVrOLwXlKC0TWnqBWAT
5bM0yX8ahgOyFLEBCKOhrqI8P/L8s7zJu19RqsdVGkeqR23gVklIcOWSeuDJAT1AK/ksp+RScfk0
jkkW4cWy9JVq6TDhspTCJu0dnCZut6DmxuX7HjIyeKaueU46QzLIJBex0FFCxggJNZlKcakeLXrw
MnoBhEjdUS9/21n5Hnm+/aRiReJ/ZrL6KBvjNsUrXyJassi41Bk8E8U467tZ0l5VK3tTyQhtQfsh
53m1mfJschPjfhvr5MuTDTnNwG1C+B4mIx4nzT7H8Luo3yr8DO3ZFL9m8xD35yQ5q2rKFIA5jPlh
yW9BR0i6fwnku57sFKIs+8OQnRImpca+EzeCfvOrU4JLazfob7kEPPjOCmLQ3mCjGOHBYDWgB1fA
vvxa3oKerZKk3UzzbQJGY3XvYfGQ+JhLNhVI67JZhTUQOWxK6GRztxzZfVVMSr+s6lbox7lbKcU1
x2HLdoGByIcJok8mTjB5ioN+9OFwMVVaKf5j9rcDWgwVjTJ6ijy6NQxBF0D4Ka3+9ZTj2fSdq2jg
55cy3JFA4B/uCFqZ/3z1qRmvqL5D19hY8z99YJmn3wRjn0D/gYVJRJx10Nu9j8KjXnzZ5oFg48rf
zxFtyt6qX7V6E0Gw6uT1zKXlJRmGOHwqzVZs6cXeQzgHlvJbJo+YpEeCxlrmPeUF9JVcfYvF05B+
c4ZHRZWsdBIYm7+ufRTidVZvARmY6jMHbgM3B2Pjqc3/hcFX67NqpYAQpspJZuhirJ8mnb/ySAfY
mb9E/y7LXz4jIF99yNJN8QtPZlgJO5Ufuo8iO2GrJSUyDa8TcUhF2bxJyIMLMYWPi0ObfN+JLYEl
uBwnEKQHRnQTF8A/iRS/Nnpk5fKT8JZRjo/6Ty48inSrFaQiWjY5o2G3T7LNwlTAi9geJuviFzzg
JHM/UINWGPwDD754vksGjw8TIRC6cJ1TO4FkgG/HjD0j2ozRRsHTqp74lYlG1uR5Ns89EyIGAb3T
gKiY601UVchyiLAackdgsDIM/zo6UUka7AZv8UziH+l5DFH+aZzuIsN/BHpOwAWtMr6m94Nbpu9b
DHSyCVucARK6Rlp6wKr0HnK8SXHlUwHbrf6JWoKKlEe6+hh7FHDQ9SRKqRCxciuQacmw3RLwabNx
Zvlty5YPe9BJeQnMCQHoHDBDXsfzJYTDzvB/WZ55s/Rq5RcRLfpZTM5pQh7RPwQ16xGiZbEFeY9z
6L8UQWUVd+c43vfRqZq2g3RPg1um8ZJGTix8Wz30TvyMxSEcr9p453vWKpbab9BkoAjKL7Eu3IKp
RIjRXpZvgWVXCMxqNHj1zk/O+TXQGFDgRpyzL14R4ley6k0q/5nx2yj+ZemfJP8krPOM+F8Npipg
2JAqfyKbyTZDl3adhs+xAvoAc0TiQo8YwkJKtaXowcUpWbtq+jJV8HJsc5LZXy2BJ7qO6vBiMlAP
mNsQ2sXDCtuEWlokfUalX5Fv3G/2IH7n7LCLgRawmF0rH51IQWZnWvQ/5CfFTAOxYmFYvkfyJ3qu
FR8je2KXj0IU0VfsEmaJc/xUuoy6I7RbvLbR8IueZAUlkygjOx79nYoXF0iQh+hxecpLvqTlvWw4
c1r+voLWHgLPlv2DCLxJRqKk9j9+ejTqh1H9aebLFN+LhsTjZzmdgTXF+SkY31X/s+azQB5Nqf5e
DvK+YG5HYIndgJSjlCpEIA5XHneGdU4nfQkfDUzCXENJbM12+TCWIL94GYGKNtr2jUy/nlshCFzO
I9IIB/pavQfo0/MUfw4tUAF4rQDAKAnUG4pUu2TaXYbw0gDXdvm3mbEqgE0C5cOpLfNeKfsGKUU4
A47jneepXyDCbCIptrBILhvDz6j9S9mJpBjg5OqrrzctU2ANttpy9phaxzIoX7j767A1GRbc2niV
0L34gGgV/qw5h/sUwy7kS9GIbJNC09UiPl8fr0j0W6EHYb1MhhieB0b0GRxfUh7hu7Lc4GoOkCpq
DRRm3iaVKknQS9BnNLcElFNe8OADyGEZ1ME8qekaQ1ShxYJNxvWU8vGRTgmmE6P7ZgoRKUytOwJg
5rFDJQL8uyndBEMq5AenNXA4Q76Cn6s1jqWFK1F8gGDdkbPKoz/bBft+tZ242RS300uvVd6ToiXc
ifecaQPLIuw+taNzq/oFzk0wNT1Rp02G5Ru0aFJ8oCt5qACCTIg8RbDSIFfG/IYgwRlscEGQ+nLN
WpnbMeqgaA+OmSustpN1FAL+VD4CjZfYWAJRgCAyhEiTp4Zhcb4Jzb/EJE874CoCEY9svjTeIL+A
3RLs5Q8ng9yUx8MU0H+zA8ygFEZ7wziI8XnQ/im8x0X/M7FBoFNzBKQmMxXTpLbeNH9MKpkMs1cp
WzxIG6Z5Lg9/gPsDPv7KgslSWB+KismBpqfnohU5QEtIP2PAvKn5kkNHR7QIu9zJakKfA2ROUm1L
CrUXx2MaY9gEUaNPuov602l1ZjX4wolGdhQmND1TwJqYAN04NXwio3Vb/j1m+lIQcfCmLB8vyQsr
K1M3LeTyrGc0S2Fc9Fwn2IEEGX/zRa3fEqrXmFLK+qm7D6y7tqnyU7Mal0GFDib6IPIx0wRYDI+U
xjqwV37KkkgJAy7vl6gC+T+EJc8P4W3syf4y5E3KRPYdY+SO24HxHGUoaCAe8IguJp2rNblleLV4
nWETVTVzcIWwB0n1UEFexaTBcjVfBa4KViQMdVJnZotPBM1Szh4QVL0NwXhKABuY2UseZO5q+E0W
7uPsuaQuNMJR405tkEWkPbTjCiFJyjAyUF01sHZBDABiHo6drl06K+YnycxHXCTcQcs7J3utoa3b
kgGYjPpN090Rihoi2V2BAEIMiDCACpuU5JEBxwUVexSM/FB04akuxZ2Y+RvA9JteejXy1xwgkmDq
Jqvl2oJG60viPUElWww8RbgV0RIs9rKVHoyOEFa7EvuMVuIoJ/VOnB1D8nRQMmNWbENtXvcq6cxM
aIOUQkdWjyZQALPEWFoPP0M3gfcGb8GNjYUYT4Phia3ptNkbnfrJjAZQqf5bYRqEyatkQcxro09u
SV8e4S4ciiC6VP5KhY04oBHaqo1/0y1pbWjNqZWb00oupePAnC5TY69tyDXrY7dj/afNxuLj20xi
vlIbyVbz6SDFpjeOy0iNLHSuGT1DZxAVJKQMN6yXVO3gW+ZMeoRi96pkg21pdswBNQZVsDfI9VXU
dm2GzHtN5b2SxA9iRU91o76hizypubYu0n9Q/L80zKVGc6rKbWMR1hrCsYiLvUyOtURhmooZOtxs
fsqqdUlzEcAGWxGagKMqSBeBtWgqEapNlG71rxbiv0ozT/kQ3FPd1cv6VunGb2Ny5QcDU7D4GPjT
VpKQiFR69YnT8qlwfKSMAVGp6UgWl7N9MD9AkdC9fZImxKYd+IDC97ytEpTv1ZfIHh1vLz6X0whr
q+h/63jvN3sc1dnCTyTYnYElqUYIqsPrZOHVXkczPjq2I4jsb7F8x8EoNYc6eYvU7wgcYAW5LIdw
qQEX9flyAjbjjA60/VzAo43WJnQHm9je4V+g4oV75qQoRSyFU4GhLQM1wWELx1RlpFjgb2r5rJtH
aWdLa0n+YD7jkiHs+OGtz39LG0EbC/fMHxx5suwH1cp4EftdLp5j5cpulYjtNQT/yGPfoDvLWCL8
K8drOXBLuUqywhcfN/94qzmIj4pNuI3oyceYS1uCNTsrJyu66CsmU+ugOfEqAUqA8DKwKEdQiuaT
NEsUTTIRW5QKsLJsBS2GEjwaeaMa95QDOAMz0CkPGXMmA9JkK+XroVsjjeM/kXLQtZi5/79SErei
RztS/CnJex2h7VwVRBVXzhxDG4LnD8cLw7Z+NqtjbcO7q53SWUh2u8EWudsJLnVMa82ZBv3Ywx6W
Sd8poxPEsP26guRE1hE2klXhQveKA5RqbuTOyReXFx7fU8sADz5dShgT0k6pfyutnc7GWkbzEU3k
gIH7dxjXGKu+dYUfmZm35eYN+ejTl9JfMyu3M+NfwnERXZeRQcdTIZqwXR4DCFZ/a0nncIVKUb9Q
8Zv6vR53Wfgxym9q/6xm+sB7JnxE+pP+qAahLZKS9Cgp53PpWI8uPyDtzIbNvj1iinUjL9QuWXKU
kaTGu9HrMHHtzeLUqreyLG2wT16D/8VpXdFwaUSm8Qxhpxf3Q//klyXKlrT33LyYWD0bT5vOnbkV
XcSgvAjU6dkOyJ0zy1665sHJwRUeRraUOFyU/DubfwXtDUNk6jwmRFi/of9spFsY/VGsD9ZaCa84
BybtBlkDC536M0xeYT2ow+ELfujSSdfXwnjnMBbNq+ECERd+StfH+3WKt60n5GejOgL249x0ovSN
3xOO+zooAFmKtlR86AzGR691WRSDfyzY5xRc2R2eGPU1QYAT1kbrSupJG3dCjN3dy53A4THvsmPX
7UG55s4jQ+KvdAMpIf9Kci76bRnt2u67p1Az2lvkp3aOFs7s32L1KC9EzE8+/5UhoYS+jtJ2+SrW
iTcgXI7v4bROYcNyZpirdC3knmZTly4hM7iu1eK99zQiPS8zBathcx4RX10ZLm5FJyKMoNZ/8x46
2SWgWOysd6mrnL6/NnS58ogcE0mSQA+51qHI9NVBs1goLyxS2yifLYgL6kSQRsuQwlqXf74U2RWL
o5D5SNS/+806YyqBctk2rglBRKl4ltKNRpYu6zidnJ2U/zrKBIAz/Zvrp9+Q8fkOQ2R50ojaW5lR
6DJNoHJnweXwv1KU4C6Va9hrW2Zjtmb/oCqnMXnlpBQs3xi5SOeygAgxXa3hDD4+JDYIFulK9j/x
M9ES0TcV/N9uU23L5hS2pw6F5XAoxP1k3dpyZClJAAmixrHYZMN2Ev4AAYMFZtoe/QzCb7RO1qnx
MVFhdsqlLb6XH/DjIspPcoAcDYnl2NzK/FJVW4Nt+1oiE9tiabmv6zupdsRlWC/U2L3F8bJthGfo
cuC6cn+kX+QnPvWcukl3bVzVnaWPwj/K9QvJDXo/u0W3T+XCUXQKU6xm68F8AEAD+/kMmmPM9IDP
yxHdiU7/NtVb5mweudwECm1D4cSnEE6f/+2n2enJ68r/NGWCSyKWh2+B8udPXn/r6jWK0PRVMGtl
ZtWSz+yJzWj7q4i0PArp6OJru2hZytBTUyXb+SLKnm5+dJf6a8j5gqeOSnviQ2XXSS+wiyp86W6G
5jomkLK8KfSCKEoLfdt2X3KGT3ZnBddu3k/2p1jBdGY2QjPR7DMWb1P26sk5XHG0Ijf3GhZUbpGt
EjrLpPmDvOPWIVhyFBuCxtqVjLBZPgGKG6aDoJ10batntDy7ii5yUH/olcTwBqaVz/JmBusSP7rK
8nBvpHvJPxTaU0kYcG3GfD1aJy18D6WdiOajXw3eXOzjYo3mX+rP5O8xB3qHVc36epePR4sPviCS
rSGQFUZD/B3M37nAVEh9X5TjNChLShW9+Dunc3JV/E1nuYsclR9gdEGiO9R5B9KwEDR70CYJl1RX
ecMNLqW0GaD9+DSVBwV6EK2G8qyw3e3HxxSuImv9qTMTp2pbW9tyrU9keN7JD/558N2VwbZH/lze
rMLRhJUxPMjvsIMBSfW6Ly9N7RrSDkfg6cJPHThc6K1H5lSOCrNk970rS967RcWwjuq1uRLcAsWy
sOmDTZNAEX5W2taqTxkjZcumzrHBBFAQ0fYCtPzHgoZtcekarpTfh2LHi4tTnSlVh4+QECfZ6b8R
UtlYIDzyXUb7y3RVlq5nymgy1WzNOI/dhmSQgY7KeiaWl6aXmCsH+EvmNQfTlm3RQ9Xhsw5yGdbR
W8VLMdFdJONgcRCjwOKTKIptkjKsPY9wSJICy5f23qaXrj8pFDzGO2R+O7Zc4r7V6qNtKWeZta8R
nPx/GtJQJZr9s9MYwtJRzQV46qWVFXL6tP8yNc0Vx2J6N6ioNoRg4uaAvI2CQnOgk7E3CjyQ0ly+
nAbJXm/f0mJFw04Tg5z7lI5Xo3y0SLsQVNFKfPl85I2yKeRPCW6syRSu03ZidDenGwf8MLkiL7my
rc0nCsaREyM/tBGBbxfU9ZkCKyB6yjct3PuiY87cbbweGc5QSo3O+BDmPXjgbDsbBy0+EefnTTGn
837kovA5sGCBpceI1xeW8CL4JPg0B09/nse7Ee6EdBum7+2TOoZ0ihWPNOydQx6CVdsmoqe2byym
mQIqTkbmJxl0dLOAHXYIzKtyl8Mn5XTCpJCdBF4YjReERTyQXaan+xDDIfWOnG8GZYOPhKLXktc8
jGQbozfpi705ngZrB1ScIQAwEybkTsQna5A32ZtgK8cfY9xZxiHI4fj67qAGHjuVBYjCKmjR6WES
ImgiQ4g8c1BVKu1seizekaBb+qGp1gkrUWWj8Jv4GDrX4vidp6Irs98R/X3WeyZyCcKxiMpu90p7
7nq2M6gwGlqsauU7tfmr+N+j/N7KNN6RuUMLyDrqlo3n1tNQY5PIIqKskrM98hHgilr6kS2ZNMWu
Ysm1CldC8MNVrmvrZvDyyiOToIlcPY+dsP80h3eRclVZBmVsTlT1xivjADs16+0csV1JNoZ4HP9G
TvPwsxnfhPloxO+T27kaLkFe+/lf0FzNkBWMl7jM81ZTBVDqKEv464eznr84LjV1t7zwuv8hdow/
9H/LC9W1+A8cDZlt3Jj2cvPqOi+Lz7Crf7fCQypsxemmav/6ZKkhK/E0ieRA7rTgqJtnzFPKtEnz
/eywX/aPtAl2U7LMb5EwvAdOz7VnZ8GaiafJbZbP55gww1A+IjakTE9XsjvVa6pBN2XMzTGC9195
L2gZcVOzQTovvZXB+J0mIQ5aKt/3YTqa5dvIlz32R3M8mN1FifedumFC1aE/ybyWN6slgL6tWGKh
bONns2ig/b+pv0Y8YaTCy9VWu9bCJRFPJVxlPkDV9zBaBFVClfRh9Vdty9so5ztjyWLr0m3T/S6j
U6H7SObvTmUbPH6wYHL07kTbo8qPUrghV8CjxFPppg4VNHak5XJQCElRb7q2T/SXKt9l6rQ+/2jr
VwVqTYAUy4HZ2kN8boYTBy41rkKLIrshm/nJ6aaLH9xC6w1UWzs5cJjpiC5gqwuIkc2h8Xcj6kQj
fBdZmLpMcBm05+d5Z5prImqKZssM2inIrXIB3lnecgBN0RmOwVIhk/zOAxqkqP35BLq/mHpvwy5V
ZpetUVU8pWDbpnsR6LNwKh0i7IQ7MPwVx4tOTdoJLxpeeuXJYcuKnkIg//EEmaGurqXyo7IDIAvH
niRGfAifZetNLU4yLL542PvlV6lekpmK+h2Jc06UR7rSwA2QkGJ+1SKP7nOMd9W3buPUr7eiQYO3
bzRKJVwJovLLKHEQR8q9jrT00LaK30z7LYKTNWd26dCs4QTiKreCXyP80dXNiO+s36Ulg/xrhCE4
OTyWLekxaDe1ctVw1CTpeaIeWoAO/ckKf1ACiF9Yrdk8eVbORoZhBpeE2tBJuJ35MSsaleSBVWKT
IrM46816pCSd03c12MvCV9NwdXFkFjfKB/IumaMgcCgOcv2miC+uqFynHB03KgwK/T1mOSwIt+WW
QTPQZFuNjp7lwaOHnbXE9IqMsoXxJIiHofpavHcxk8GRpQ5sHYKrt2r6W1mXZPius5tuUiYcfcuL
QMGz4rHJGMhQUa9mZ6DxcXuHTS9GpPSTBDFV4Q+Z7HyS3e3Iwc/EoSHPxPUdMXitCpRr4dsYbGVt
LegXnxJOZjoLycwRmaLi7WIj8SgNLAueHqN52zOtartjVr4vQd0Kel6d8DRUncDfyXOTP2YXMYmS
sDa9Riu0nRY8nK+kenTtP7P1Ot2Lg72i/A35H1qlnuUidaym/CwNW5bu4Oq7ub9Om+OQ7VT/VE9v
SfOlVa+mew7Sgy9ECXZzsg7rg6TsIqggBmkBNPfsDkivjdAmVM+8w7SEk7+90gItmQAZKGtivDLo
A+VhMHa+/AkzH1MPqtFD7VKkKd8deaVx/JCdkduCM0O5ygsUl3xVlsbOQCzM0PzK/QGvJwv/vyHb
0xh3EI6HKXGtGqHW8AMncqV0hZ0MP3RXztzyidg/gv4cPVTu8pMQezvY6OsFHR9dVVQnRfCG0dQJ
aE+c0BX5BSOcGmY/6rnnjeU+YS2WfI5MYpc/Bl+HFK7SmWmd8TUXH8BbBumqSYdq4syizMeOa/fM
jKV5neGQ8RfRDSx1xYORmihfugkqyq0RZn0lOu/DOwh+pGjFKixuCRqepVlTZE7WsHOKVl1n9p80
7BLOFZ9X7NT1T5OnoyDcxx+epo/aI38IrC3SA00BMjiu5eukn2nzKZLdiYST5UkCgmpX0T1Tj9Ym
Lo8Gw0XKYAQXOiJTljIxY63qSAVT+PuEYDfxKx/vAgM6+mvNuExw8P/M2Us+smg9lXj3t2mT2csU
ojtU8qk13fkvI+qVODDlyJsgybta3Jr+mTOAUwGeKuvg/7qv8n8cnddu60i2hp+IAHO4FamcJSfp
hpDtbeac+fT9VQPnAIPGjNuWyKq1/iiCwqofddhb9r0Lb3Z5HMxNXa5TrkRL/6qBWg00PKxyEo04
ufFFEhX+0rM/7vlhJFjSgDSxy1WMoMEfhSYofOyl6SArs44ANkTQWPuJpb88dUCSyrYMrgiekckq
gKePsrmYGk4g2n2C6uhcJZLUOnIowfahvJZ1ffj/h2P4Gj+C7C2ejmH2Uw0nMSQbQYSmekCXmbhj
8W4M6wQKOMxvokzQiCNXTPmw5B3DOtUU06Zltqk5ZBagHla8oJGE8CbOWT4maUfYMp2DkcKUu2nr
pxohZ/nU1WXVrxvn/TW7WXXmRAmXLV7DK1ukVwabISHHpMMLiIcl/R42pnGGxSxIeMxABbfJm5mu
xGcOYRHZN8wsbij3DO3VYtrkwd3s/7X8rtwbroqaDRAgNLlEiakZPh3+MfGR+ETf5WTbQcvQPPfs
LNdukcx8ESnDyN7ri6LbcIeWyRZmDs/2VjzNkrqvd/2H9OQ0N9JNq5y1hiFTW6Oe5khet7SukMUL
rGmpiBdXdrOd03uoPJgVlGmjRnvS0vLugm4J6va9d1kV6++OFF0NoASuRBAYqBdHiZqcq/gXy/AH
8fzgm5GKu+Uc4IvJGhm16yif0ZjziQC5iFOWFi++usR6Wgh62vbJNTha+8zZBvMqhP95pVixSK11
xajq9dB1Xjy5ERdLJt90/RyX7wDKhYWydLxgNoyk8zSBx62n7FCukVP5XmFfBYRUJV+AdaZ2LJ1j
oTyU/OEfCWHFSpaG1kpBGdnMzxg+Vqnf7ORTcs40YKjTsaafBScHEzKpikM0utRSC6AiDY9x+Tvp
EZ/ghwZUkjbfFVZOB7TWqQ/mondNbqwntxRKxU++djPYix0vJR2EXL3qU2zOI3gbs0EI1oiWDDOh
ukVXxrG6q7n0svHZxJsMKEFKX3H+onljUWLM6diDrV23oEwk2PTjleuaHyZuznplLnvrnWUH/69O
kimbD9migXwWxyNZfWFxLe2ZoNGV5byTdo/ep1W8RN2Y2Kx7klhWJRLJ5N+UZOQjHwTqYoS7TpAB
/pGsfCKkIc1kZh3pVfOPk+phZ+QqCzpyX1TnLPw2UViN8TEHoLGCtwaFu279SPK2kM4m1F4Ij8Kk
IjdHWb1F3muEssRf5zbVZ+PvO9fy/ODcJytxJ5gzTZKoEjoDZpTky3++8RX5n2b37pjbSt206Xcb
MB3txvJ77p6ShPiXizz8H8seGdbkp0FLPIZzgQ4kyqdY5TX9HlS7OrgDNbt5vGc/XNpCpvpCAraw
Sd2z4MtLmYuH2zYjbWYc7yIQLNt3YBA0LwXFwqig53lu6FXyT5WSb/GhuhkndVoXroWzumfS9cE9
rExILv4Ep9CNjIPOuzx9mnK9sONDjdiGY676HsKW4Jv3rdNd2nKnhqht0jeJ1xXRLh2my05atzXq
TIpFBaOrkgjJe0OqBN1ElDTyePLjpeA4GOBKK5UmWDK8MTp/9GjwqxXmKFYO8bxN+lMt71lzKvJf
h6hRymSRLd9l+WHg5/ONKw/aiOhHDfiF81ubXJJ7PF+tkSscnHMzEvJYQhOInQcJAxq3ADSff32p
woYAkyBb59wbf1AzQ6sCbyJcLOO1rrx3Aigiq6zvP1F2MRacrfAWyTgJt3gglml+Db3v1McgIkHM
YgHgiE+XtXyyUDwRj7jUtQA3r+MaOu18+jKhZcNyx/ACMMSWazr7lH27JpirHjAUEswxHRWNs4a/
a9wHxUO8iYV8kh0gPHbNBsg0mT5pgHSb4KT7W7FyiyWBa4IHkTsfIIcERpSQmI0WvvJwqu0srWJC
hsUfQPIn+w+bthCFT++xQ17OHanyQivP88ShgcR3y16QZeuc5h1rWdqHTIwEaBPK7mxyVRXqt5b8
ANtb6r7Kj5mxCTE6ymrvibuBbC5AuO2k3IjGXtjLfM12mCur1DzIz2bZuWpzQ7q7dBhqSxw5GS86
E5plbsxpW5rvPS15PR9/kl219kOj6a9ZpeXJVv/EJ2Fpb9rwngdf9SsyybMauKKlIyshJ5WkbOF9
1M9E2gNOfvyNETav6+QXC2noXcVi8Qh+A21T43lN0q85P/C5kdvodioMwGJAYHmwhq9KJ6p6xWRh
OgzWa2U42fUJ3yMqPmuB7w12H61icqJ8OWipJtxNO9pxIR1q18aMnmAU0qMrX6+Chq9hfYCLnxFf
5vJX4Fz9+g7J4Jkol/tNT2rB0T4SHdV0h9b6zaKv8a2qLhjxbfI8FxgU+V/TZ2Nf9f34TjSu+Ck9
MxR7CpOSozKRkWpXP7P2Pk5vPiNcPKI5YHjN2Z3X1WbgYBffO+JCge0Vloza85vg9cXYXi3jQ6Zj
M/or3O+clFF7Al4YcSkfK3lrCL/ekVjeRU2wLqV0RLqIwfzs09my76eC5+ejnl+S9ujMP1T5fr9T
/W+txBWyAP0zPtX5ZvYfgs/x/S/gYc2EeUOSsiR7vd/FhFBWvyUeIyTu3KC1jkjAPrYO0nqOKl2Q
ee+dXXvczX7GqLnqGOD9vR9fUdwJzsdKVoa/m5bmGr2bTKSK/jZm71X0p0ENo/13eEIU+JsZFiSp
ec1ZvutQJaLDuCExc2vl0GHbVq4TkYnRMl1RxJy+FYRWWNq8NIHNKHdmtHrm5UMcrmb7Iup9MVxF
vpyfIzbAPNw1KnNjgF/1Zhsg0fKijdHNdgxLSKATckJtV6Ix+7ddcUckfxYW1plMb3pbQeY29ngO
1d/KIsMR2ufo9BAHrzlkmuLomrLC63NeVP9BcjSBZxJKw5RKvmKpTTi93wP/ysgw2/AYOKaw47Zb
BWa66BdS+VeHb46IruVO3QIsgyfex1XtjUm0E46XHpNoxsvRkdQS7JJ2n6CmS2zq7Lhecc4PBoTB
DwVMbAYcXeWpsRqAt/VIawOUpEaoGGvHqoD5zHHc83Vonx1MRCT0KqDuiC74P0gxKwa0AzaVNcQm
8418DB82qze8etympH3kBAbtFIUaDr51eu6qb2q3iBYdvGEVdweZ3Zf7O1pxoRj/7zLgXwbhMXl8
SvqLEGj7Lb1T5bYyP3plBrcNXX38TP3PqWeH/3OkLyn9yqulESG72IzyKpnXjMwbjK+NaJ7eGutu
JSE/R4yBfYNX4PPFoWv8QwUIZ04NGmavTtioJtxfPVcFkiS9/tTl1kO9Z0xfYi/EmejUZ7F3VvV3
85dwghhAWjNaoZou4JodkodlL4nWun1a/zP8E1hUQSpQftbF1S3uWnvgcmu8yrpBvynVzUbEu8TE
CvwAUGXZKZjkj1pFrhL0K2WskKXj8RR2PkRLrYbkr//x5Zft7ENNweT2nZsnPhl2mIizFgewJ+Q/
oH7xvFSd9xFFGpnPyLRPBs18fNI4WNTPjGZH7Vx2FNbxE5Gm+sVnhIc+7wtiABjHZdEVxQRIr0Nc
YJ2dDrq5I7rQroHU14jidPSyON1BErXsbkbv2sBqZ/7AUBEb8e8dPar15fSvyPgdKmR/xm/HjEUa
jDv53F8w94YrsSOvp42N5V9a6yl06xKEkuGK2KAeCbshL44fbVd5JRibBafj9x2K5Dt2ptY6TP0K
mp423AX6s24+meGN79SeoeQYjWIn95r2mE5U1z9yTqwxDvjo+lU1/TNRxNDlsqi6S83W3yG9U2yI
2PRVZ2efnPHp2DPkhaRRtEihhhH9Wt6T4H8RXFj81kp/WvWaaQLgQlQWOMckEJqEcWNKlzEoa6xw
Syehm/PwBRWvqjG6gQJIum/kU/HGHJQgKpHvTQ+xUm4G6aGEMMjsDzkJHuKiigsOxodZeF2JcSBX
wNynZcxJnVZMIGmH+mlJck0YbMDVyeIKlQ3zlPg2Su3ahw1ne8D6we4ktLA2mkoI57g98IPWkcgo
JzT1mXKQLHy8aRoxXu5kbJq3kZWWHqt66xh7YhzN6GLh15uNo8PAV+EVN4cd+f8MZ65V7QFXTH4X
XDEu+lMGO11kmbBh+NNJKS7ieU/J6ciqt4ovvxjIueEloOtYRxTQnYO7uJeF3gTuSp224svv/M+G
FLSI4PQsHEAoCEEA2XH2qszKHvI1ElxbM+1wVZvOQ54PWnmrpLeCuJlu5+cPDgVKGdXoY4bboKuV
j9KTHSBMmmkK7LRtyYjrF9hpH2QjsOwhAAXMFK4XHLRaecGO5xnpXkxdYWe4Hb+zxQ2NOMOdyRQT
IuyhFtYk/vCCoJsBkh7dJW4/unA2OmXdcuQAj0ubUp/XeUJzdpNByApSD0ErHFBOlo+GsT7x1JZ+
XK4CsWWZnePmB4xJAGOlZO59MFSHmWlcUtvFAQ/8DQsCZwYNKSkoo2/qyiJtf18ab3KM7uFV1Wuf
YacFAcWPtcgB6+2kdduQdDjx2IAoStb2SRsyAtVfU7lW85HIJt1gpuhTT4hSU5XvCBV0ZXduuga2
o4UYaZhOcE0FabzlX4Ejus4utb6bwXQdUiF561kdUCtZvLi9fW+Tv4BrAerAuATppdXBXNGo4mUK
rWeFRV/DkOJM30IWNXS0H27Zn1eFtPMZeXkmy+A8Z5touo/OfUKWGJLa7LAPXBKOAOyqCPP+Ztfh
RNhPykddU4FZ/xQPrXo3SqQhIGnmyJCPPJDeh20s3ipgMdkmEyLhLY9zb7zUIeyQv+/BzHoQ4tyy
EKZ0YGWX1H8awI6DAX4PamrtUrqSu13Ot4yxOP/ni07ZZKP4d3GYil/Ue8lNDaFDQ4oyw9I5QIYo
o1BXZXDcnKW82Tq5mc5LBZGXivM3JugZ9FB1c9KbPNHXe5mSD105T7DMwk4S0m5INoIUXrhwyAbf
BNpTkXC21s/GX1EqFOeUJYEtEoAjD/dI+Amg+200EiBbroEkXgBgdVQvWlddlcSOAjpMxjGE2a/V
T17iTeWcOhqxEWdMKeNcgHqcV2Sy+SXjiTcuWqI1QJHwJ5nM8N9h/oKAaPQN04PkQylxuKTytqEs
kF9CcTtm4lclIDtrrwUsXbU7sEoMzAvAT7p5rYYf3mQ59bBVq5Kb/k+tvXfW1fDztUw0S4mxrtYZ
RimaVKbBw01IiA/GLrg6K4N3ODYWcS6oVdDoEhTghcu+X6LRqj2AznY9OJ91zJLQGAuH267ZWAaf
ZPJkiIzmzRzSrHUMMsgong6NicaZO88qm58AQTZRwQt6N4go/PWXwSrKt/7LEFrKfQu2zMcZI/ND
9iJbEnjJQ0JfbAX8hb63wZ7gdlK2LVH+2/hRtAJmW+OGgSEYlqxBGYWsC/Yx+4szcCHNH0SxqADm
F7LpZm9c9SQi8ZJD6c9eLjC3fTKx37MiK3JM2w81b4yGUne0u4+WP3WWTU6jVFFYoZ2lMUmUUKnL
ppJch7c4Lg/5jNbkRw2X6Mml+hTjCJG4OdPxZmB2KIt68fOvbi4Qs/ysR4oDpC8+JueY4ExL7iHC
Kxv1htntxGmtkiDNsK8rroSpBIe686cRNUTUJcN6MOUrx/8t5HeBDin1xGRFOXEhWoe5Cfjt5NBV
uBRiLErFgYzrpL0OuQytuZpUkGjCIf/l1iPrlzTwrLX8Io4CYqbJc6xdpDbOqp925NByLKiRJ4cn
AbHhsRD6GJSRG0VbMI8to2wN7hjyjyavp6PG+mqAgM2Y4Jp056DRtvMPJ0eRwJePpMm/hSiRhesj
P6r21Sy2RXqjOcXtlFtiUe3QoT9BND9o5Z5AT5dFKDzr6xrN+UZtD/xJbCrLTj1mHIEN86Sa/mnp
yydW47fiShPfA0O4i5ltKr8UhQ8zI3jFUxjRi7M4N9ri7lQH8cGWydp68LyJKyDtrpl8bdVTWQ+e
Zc/bsCy21iwvk9khOqTm3StWA3fX4m9OqB3LCQGodIYmFIFCdKr/TstxFaMBxUE6/6tRkVnGtgm+
Au2tRvCctB1yZILZn4jO/v/owJVQvDpUNsnTlr1NK14V5hQSLCSQ6ciHxgNbGq3Pqb1GmIzIsLVM
N1/z6pXvXf9PQiA0aYxLpBiXH8OyWyaAb3hJyM6CLj2XpbwYzZsOrlFSWQuQUX3G9AN1nPvoSDij
s/Ej52VPycIca0yiM1J3ZVPny8p+LxqKMq9h/6fhii+ClkwJknuU1ms3MatG76Jl0qI1CO1CnUzS
F0eWKsT57aEa0K7MeDpy2DLCibtDfy1478X9KNmk6HnQNUDizZLwD2XR/VXNypRp517aLHOdG8bv
Vf5rhm9B+jXhVJjBj/rhLR6J9ZmujA90T8pPeTrV6BTKd/KBUAtubMJd//RgTXS3ff3F0qPdA+tK
Ug9mj1Mz3YrkSjCl3o1eBxtK4Y7bNzJljWAKi1+D6c7EkZJ/cAEopI1zZkjzCjIOW+7e9iqCxniJ
WTeTeUegRiE/Hfvsx/e0OWsQ79iWMbuwnckIse60gy8Ys414q9ZbDcoflTxC1UTfWvzpHTZYZ/wy
VBwJUGDi8ZpsY6eTbWbaAf9dFBdi422ZSXMhhTTQTISuMcmIqcmzOoPBDf5bDQtdPnTpKDArx0QH
JbaFCy62RUlhabNEiinkQpK6CkIyYUgNvYoTzPKfsumhal8kwu6BSIM1w2K4MvGk1xyBafxbj1cx
EI8ZAGLdAz0kuIAfcLHOv9J9n02ycZYlE9OMkuHkIH0w9wH8WqX/VvPFyj/oIkAXESwaXvqeEzBn
6sHiDUDKTO7ahKiSonVUcTPZ6C74WiTWVZyO/lrNgJL2KCdrdWfhjoJZ6H7t5gHp72B8p8t+A/zf
lL37sjlzjgRV0WB0mL7BbC2d4bf+rLEm6NpiQq5mhvCDVeZNkGliiTSbP8ruUWnCAUmOG8xbMqiw
wKGN4XLtxgu2ULKsOxwdqDvRBpJ2y8BJHoMFIWw8auhbcQj2FeYyxNjmjnsmiLeO+jF780qtLj6m
IxFpNlU/VfmjZlSl3W1+kxL4Fn+jXx977Yg1kNuNdwUpKMIftdyyCMbZpm1+ZmyUPeQtWYDaj4Mb
2ayfQ3ELoo1RbGwvoMaKLWiRI9pdJdt8RFg0AfT8f5qNoCJj0VAd9kYAClRcIip9OoYh5a2yz5F+
CZbqCDSykuuXQsBL2vxPpBrFzvQkt4MpWOpeSRJRDU7Nj12SQwZ+QBeeS2IeZp0FoWZIbxhycCeD
q47MJFsDWRX9DjKW4OTYNJdE2Q3DgTBg8pLeScY5+tF15FitStdiYbEZ0B1chIzyhYLctcMQBomu
gHcf5mY1Du/Y+CmcZ1xv8eJCQ6wixPm6a2WrdJXx7/3nLMNVGDzEIsQWFOcbbW0sdWnl030irTRC
cm22aeJKViEAHpARhKjcwTxybMGWFfayCB8fKvAz+wnbXht9VOVnln6BG+bSRiy7ypKLj6KwDlRG
qflTKrgmk9mFpL0eQlTolylJWaT1z7uJ7zNfgp0O7GGvfnhl2p9DpNu0VM9TQFDXRur+NZB4sfHk
L1kSLuUdoMXvdnADfPFC60slwt6FV0yX8icohiFt6vCPrBuXHPhFdQ/5PqpoLYfkKP/F/a+MmB4M
KNPulXnpGLz5RLxU2463TF9yqAEarUZ5U7Qbub4SG0e65tsE+CFmRUc9ks/rJs0d0Qh3o4nvitxc
+d3QLoB/MTMQmlxyeQlPpuOY5ez1IvYef4v5w/YKMhWONIktjOgU/LVQtLM08qVgJEPTkFIg2616
h8bnjzD8a827NNxy/zDJjIbnaS2tKmNfqocuw37J+EUGUg30brJxdnA6EvyOviyVQ4Q1lXtt2EjT
ukwupn5W5dvQkBp0KcM/zTkAbhXVTgQdf1f0pDCGhGQU8h/gaNV4S7+f4pVby761c4Or3KDq4DT1
N9JFbPuztA4aKX8QntBKWCznj9J8c8YN6jbDeDMAuYxybwyvCeC+Ui9WthN/OPPYkF+FlI8E31I/
1Rqgwo0iGQD5XxUqtUct5iz9kpwEeAkXZ7iNyrX7sPM3qX31y5qaRE7dfkJJiUmMTVvnOY0IbE1m
YuH04zwSOu4RD9PybAeLblg7yRGO2sOLiA5pJF3bExNjwmIG3DKUgBTnMd2gkeIpN6KLQONnwgEY
/rTwpHYTtqt6GWGT1/eqenYiHAE7jYgYEM72RnwsIO89Bp2Y1Tc+B0+Cj2bC/ze35zT6VYl56qU/
p98glBaa6BzAxh5+/QyE2XiOwP1oAfWRtBkuCt94Ov1DORpUVKKaoRglOMqktSJpkZ5JLt4Sd+at
ZtqkCY3bCcaoWArqvsPThYQqlv5SpgOwWddyfinsK2q300lnPpayJGYXFKUqB4aIxVtN4auAZkXZ
7gWEpA3Ju2Z/AZFEymf0mKbVIK2C4j0mDT3+GYj/cbQN7sQlJjkSSP+h0mhWJdXvu9H4ArtCF9Y4
zKbhMYcbY9wh16ypjwhReWFGwjd0JFHc4KZ84j+RqTFUTGTb2Hn45Suef+P5H++f59CVAfRJzy1Q
r6twJ69KbGCMAPhIRWh7uhGYJ69Q+pSNY4+1nK0Yvo4Gs3hdaakbMl3Tx8iC4bvkryBJ3KrpW1Vz
ZBbontNz1G0L41ARwOL4p1m78uspRwuJPJqDyLnKMOrK4BwE80vB+wASYVZ7FWaCCy0UOFD1ocNU
GfHLsb+HnrEZ80yxJBM3s8kkoODyiBSzNx55y1Utf5AWtYiVjRaF4u5S1PVQHwkRQKq4z9fI5/Vt
tYnX0Ozt0dLqS6O887jA7MfaToj4Ded0UcpLKZ/l9AmJhPhc4si2kv0AfF9Lf5PM9CNhjeRiUdAZ
V/abJW3J9sQRjdl4P2g2yugegfGPbuyG5DoWbp14uobwGaPVWLzSY8rc7LstsQ7pTRwBU/zZ+8fG
/HLqreFghvR0ZUmADZg4f1teX6o3W/8F4Eg4ejqeItQtKEpdI92xKggH2hqK23nwX19HpAT26HiL
9FipdCr12wS/QcFjBCBATreUglXOpPUa2drasugXK0TH2Z9eXNQ/n6PW2SOVnKIrCN5CU9iTnGsS
/WvSvRYtg2INwxIUHxkC/3nkQK+YjkF8kabSLxCAaFs/PnRDXmNrxtmrG2eSfMJ1vJ7x0LdI3xCn
IzLxoBgo+vNStV8FNaClfMsZ+rQRpdmwIhBSAYPjEw3Y7W9S/4GwgpvwDW2kp2lPp+NeULkmF43x
PUR8wRlosbQSE8aUHCCcvO5XRhooYIzpx+Jr6nzs2rCXjLMJHznYvocnPVkxA61b/V8LDCAwT64P
HOgNhDhhorCYKNBDdWP773X/cvLfBFzeAB9dptPMOYDWud2WbJ5BuZ2Gv04nHx0VABkvyZV4rpCJ
gsGiR80wow7G1aMTii+3YJFBvR7UbUS8pX1N1G/FvpgZvmLi9O0aBNjvmTpAr5VTIH869V9nL7rN
tBnGA+E6ibwe5mPv9bAXN1l8tcx0PYEGcr6hZ5njxkA/PHsA+/TcG2tV+4t+IdUEdaP755lhMb1P
2DICYAV7ZffLtP0UPpcgQ+EfgA9QI3ToQYZmCSHcafCgjJptb+3Tal/Ftzj46gc4AnOpETHGZ+0H
B1rvU9Y88G9sLksGf6aPmBhGTqphX5v/20J8DiYIMOD7ew7bjGyKa4DPHO3I0dkOG4R6abyU+PT8
S8KzLh/j4ZMlkCpUySSAA1QQzKWY2DTSrWWuUFMhqga10BRiybkKpe4DZN01Kd1ZVlga9/B8Pcbk
hHWIqOEWsUNQc4IVihdeEcZ37T6FHTUeCTdCKO/H6SIkjjF3XNhKXpL9QcOH7Y7cexIvwFWLfKsi
cO5IcGHXjRwsNkRi5kjRUdPU1l62Ns24GmNK4vwNoWrtvG3stRm8JiQVkXTkSkmzTzW6AcAji2e7
xK2YMe8souputwgIyVhuNL77DQt2On5l0bmUbl34oBkx5t1o5gMIR7MZNo2+FvtBkXoovfrqqLpo
2mmy0v7ZrDJF+2oH+Mh6n5JHxBTfbMxeXZrN0er446qVL+05u6HIeTbTtSOvvgg9pswSLH08gLMv
wmAbErqvLIfhYwDuGnrkGsFZZFlo5skxiYXb0WhpEaQ5+ZlnqY8UDtHgBBzJHii4qMvFZzs91eZL
XzlrhFJCtEI2P0AnGisg8ljZT8aur9EvmtnS4F+PnRZeGWz0SjMgcFWA+XITDDvgD0s64TUG5OKR
I6kibogSR07VHuoPPFgEHdYtauJVop2ajkgsDq71/MFdJIYfE3S6QKQo1yGkwD8GL1zKxWe85X9V
e+FvmRuu4cO4IiDDUuMg/Wm9zBAmx19hYiLyPztO/SXqPtP+h8xAzAMBECLvGbrKRvYXUvuM2/dx
pvG5Pvrtjjm+vpKXPXDZDbApjA0l5H+y+As11Hgci2t1HYDejuxgQfYZcN4wuCFxJ6XiPfbgHpBG
9pfcxLcqbaJmUYCAsRPFd4ZGck5j/Iv2R8uePryJDXjoL5p1wRAoSl7CtW78o6osBVtR2CjEXp1h
gYJMI2rEnyBwkbXk/keocELMu5AzDm9R+6yw4WrrEYM8dy9/Rgg8mW2mfjmq/HEsXAUR9ZewXM7j
MhAs94I3cDmOcLGwH/qdeg+h8ejTn6piKA9PPOaDwjTbjzT3jq7TPgP0MTIBsr+ysWF3mmo2tcHr
nA1jwti845zkeOYFQERGfp0XSW5YwpPzNWKjLLtqndoHfiLaIYVASoAs+2W3R0cXMibfm7QLG44M
g4jnillDgIJBeHB4CMRoSKqjV9dcEsSPRMC4Pc1+JMuwx2fdfXy26Zo/X49vDA1qs+V9roqHxHLZ
199VfBD8FPXKvCTjgsEgC/c8X2K3VrtTYlqARXxc/r/om24TIcGSJq6P8jrqlLr6oSshCO8u9vCH
RUFCpBFP6zBZvwfWWvgp5+apkiNEEGnHfG+j92Zoasy/XssXqUXkAbuQcAEw7NK5Vuc31eYAIkK4
iR5CwPUyo8wlVztzzmGys7PHyNTdlDHaBryA6adAHXLIYj4JI8aMGnhaRSTe0MEh/sg8Dlxc1R3w
GCd/Gn1Sr7MYnIR7DKsCd02E20p51NxeTc4aElx1gzAnkqoCzOVi5BQUGBJIvdzF2ILVHljlFlfv
qvouVQfF3s9oLjXVY6zK0mfOxD3z9GfGrYQEKvIHfLNpbmSHwVn2Um4nBlFEBuUTht/Ydhsazwpn
DyyWI5ECS+1/tQrowKBICG5sVkBSxJgdlhSLswIoOmbgGmssa3n3YXpdk7k2z0yVdEtKQBaz+cjs
Vzk+c4izBVxEA348eVZuoQmBJabEjJOZl8Y08SINR3HKc+QJs3DBNTRNB/gtZhhikuj1UVfxyJmy
48xp9H+YNoVnZlR1r75G478OmSSvK5FHUXnnjHa1xsLL5jBX3bBpYPzL5j/xlqAiTex/hj1w/XNZ
8XDbpP6gl66Z2Adc5m4y7MN6z5wwtciUesA78CwR9jqJXL2l70nMbgDjqXIVW3qic94RbhWBxgeI
CMopWQYiFhk1B/4Pl38sEBLxpfYf/IpMjP43tzI8zdTuXg3ew/WI6ARYhbIzI9nE5l7mgZi40pBU
aLicNAfyr6Z8fhVdDETgypZ5ecA4iDqKeHnzUERwPjcx58QgOjQebnr9cyQ7r8k3tr7T2V9R8SPq
JGAv9pCzGGvAowqRJ8PKGKy74kKYfKus5ugncnD2cdBUJ3QoMtYjhNp5sZ7tPbTm0O9CTG5CXCTR
8rMRSxmzFwgCZkRW430ekxB7BvqH5crXUAWd7Cmd92i+CgJJNOTkqhs6X1KNcYJYBhmVozEihhxD
ngvqAmQe/0tsvXUkzEW/ofLt26Snr+JVQ1A9bL8nEA01OnXjlxSA0jKDIGse4MUfHKVClsyTijVS
HHHUQ3+YdAy0/CMRWhd9xFREmKBuoXE3zbP+KeMOULR9RohUTBpQWd5Cns34iJO7krCxbNt671Qm
YVLdMpvWtu5V8cWM9uCJZCcvhpXlAi/xe8G+3sf8HvNXq6Hs0sg1WJmnxyK4dBsFJxPAzH0xPBrI
N6xVZ73FhOgAE5ggkOQ7MH6QitOuVPMmZX+zweadLUl5IZRioXF0j8UaylPEF0T/e5NnvKuHYdo6
M5WPzKzytYNxY7kAxV723S4W9QsmZ/TFli6y+eVD/DtnSAEKU5xxN3CcTbILRd9mJ1OGk5/3nG+B
gdhNFmbGmM37fy7C8izr5dCrFQzg3MTQlGu/OemiVpLnmVRDTylPUgxMoWTLTCeoCCgPCzPKEB6N
d4rCN+lAUdB8iBFxR1xwRLuFC/bkILy1DdZomgxU9aAXZ1YtYu24SFU0vGcZdVC+JZhAPGI63D5U
ZdlzwBqdW1uUkfb0Ra+kGB8hJMBOX5tLAFfjZzL8VUk6RwwWEhOvlkJMZDdZAL2cv0N9l4H4QoSV
N2K+AokZJvnlcZfLc+CcE/+9Cb+LvqGYbXXSe7wCAFQGBaEs7iVlCPwu3cz/jz8NZjd1b6BGbegA
aNhZKxTgbPfY+yrtYPCl4aYt13iJpjWy7W78FgdrS61DWJ1zCdcHnRU5I2KBdI12lwOeW5NUgbL6
TbSPCvvxhzl8Vha6bUI3tPnhQ5kZ+a9mwU2rs3dSW2VhTU+xqJaWsarVqyPvwDesdbKF72hdfVU6
tstcaozbcXyI2LY0YUdEUm6v2AEQPfHCfQz5h4/HMjNZ3RT+tVq6CklKkJh16QYdljlh3mbgVsxu
eftULYtgMf5En8N3NcgersCRKYjdfjQzZCUEe7e7nMWEyg9+KHf3O48b/JKI89KGh6F8Ec7DW+ez
ZKJFQYrW3UCuFyx5HBAGKV78KQ0TRgu+avEq2ITUjM//EdHsHkuUcX1nRIBPR9PaadMDlWllb3H6
G9Y9yLLFFAD7iZ0wewXRjyaQ3eAjRALZNQ6efOjv7Jx1147adfoEChIsxI/G54LlQG/ekgn1GLPg
1BLWEqFe+XL0u8XiZFpvQufrZGddfgzkH1nrqiK5lJhhZaX1R2roJGUNbxSZPyln2hTp8MvvBOmi
Zcm2Ws/oXX2avxjqddL6m4iGIHbrIZB5aBqPAjNXYEkgKBLjmiJ/8R6KmQwAA90H9xPBYNSOlZhQ
VQsaBm3XHD9L9Y90Eb8+NE3DlbaZ81cG4WRoPf8bYAygQyTtlNXcwMgYFjvhI9329AYWdO88VaQG
kfFjxk+/uk4TKl7Gq445WV73DnAKnWz4bz4j9sVqIGl4AfHZeUSHwt7MHAl6eKpMvvrycypeJa1v
/zF2HsuxI1mafpW0ux5UQ4u2rlowtNbBIDcwSmit8fTzOTOnuyrLLHs2NPKSl4wAHO7n/OcXITxE
tc4PSnvvxHxkKXZHhfmO30GHtb6BUVBTwgYhEvs9QtfvYhfrkhE+qAQToEZq2Vk3bQefn1pr/2y5
8VSD6MFPcaJAhj0p+aaUJzlYjOUtpU+3oIIhl8ydAsf0i6xcpZLxVHgfaehQE0OSgtDfLKupAzC6
E2MwB5+EOj9m+pfSk6hGppjeLnx6dHdk6lhcI3uhHvX2VOuHLJWePjLMqJqV0DGpeHs7z4B2T1V2
4Cm31JNZtljmgaFczHzdS/C+pnW1Tpq3Aru2JMm4T5iHw5skVC4TYvKZLCixG6O5IfgQGub1M7N1
oeHX0TT3T1AAGSV7+iuTCex2HSG+WjN01bn/ef9RwAh2pQ8lXQoAGPDfjy7DXFt4VFhXYrzE+Dr0
v4LuGDubdtGF6DvNAoENndBTa83Ah6po2bPLhial/iJQTqpz1NM9LY8GvQUCMxYLsD50lm9guxza
IF1QHSHMMwrCo9rGI5BN1x2FHRgVd3BQMfYiPTOC54EuChpN9No+YT/yDqTnFtNimKPnwRPoqJk0
ruVXqj2yGnxXbuaDFMwCFH4Q2rCIoDij4OC+NyjPSmEdnl8kug5Z3miqgmJ/RBp7l2vc/TcSebQo
lCZBdfayD9Ip+VNcwomFKg3PT1C1es+UiN95z5NPCHBQDEhdkvCSOngwGVhM1L7VhRZcDKDd+ijm
px7ASR9snfgjH69/4H0+sms/JB9vgVmhFL2b2sojPyrnUFBeKJXD1bCwhj2IqcPwZ1z45qKKj6nu
TDRji7dcM4JxUVotfLpTparnTttNzRgvC/WIvA3QOwEQE9wgMTlqSZYPjnDtM8mlboR/FaxtAf1y
Mjddxd27SvZWive4XTD1FGJntNf6plAuKuTTEaiwzOtZCCFIZYV4sxD3INYuLVjDM/AzIezmIj6K
BHeMqyTIqDnqzLoQDdKEJpoaiLFBKKjn0gdmuRDi6YCYBifQ9Cybaj/axycM+GM8QiIGnd1F8PjA
c9QI1xJaDvZjIcCqmGFRAcOm0DgAw1PydKKE0Ei/CT5wieEIbyMLOifsdJyguL6irgRrIXZtKhVT
ylWCuDcClyalEngpdt/Vggf+qx+fccdlKoSTRswLKZKHUtwU+rqKAIFRSMI4uGOstpi4pqgHtyq/
2N7XOFZr2WuGODPfMtHtsy+jQsi5YGpSuePcTV4jGS0jTR9TOosnWhuFdyZhYSbSYsyg2h7DQ9ik
CmZYdcbJa9KwQl9ROXh+CJigmf4zTTh7ObsEjly9JU9UnVqMpJ2ImY7nvOXZR0ARWW1qc5csMPBK
V8TjzVsLI76FmMUBxSiAr6LXS2gKBsx7UlYoVEFlLpQ5hrRItNVY71C9oxNmvpbvsM9CA2Jms1RY
PWOJsJVMqDbzpsDEYB2j95CNs48CCLdTCKXOpO0dGt1zgWsGA1OgtMpa4UOFKH9WDZvmgm7Upg2L
rSO27U9uswFdMhAh2ew1yxDalvRVddXSz6MJOWPgOjDK0WggdcjObCyNeg3MRxrbK5UbGDIoZ3EC
Fy6afKvLwATGQmcFWLCfVPseIFVxGDyf2bujIHnSLPaT5W2c9O3Z97Fifrdx004rdUqk16xQ2e2I
O5BNNpjHUC3BnQL7oHG4RXgZlNmHbB/kbiEp0Lynkf0oKYabhjWmbXGfmxdgd5SH85Sw1hnP5dxp
7mF+IZICJ7x6kuPoOYbMYfC6WebprnMk+KOgnJhzFWyN2DmvHPk2/rC4xImiOwdGRYMLjYhNVUzG
IZZawjlV3XgoYscBGDg7BVik2iVqXKTTKEHkXRkuNdligX1GtIASrjPlwewfVYqz3IO5thRCyNa/
U41oGwBI4KnAe3T5Xn3z8yV2G9i3cwzQi2RY480ryQcI2yLkeXLbzQs0gfdgPDIyHBicV2yNTsC0
rjoN+cGObp39GbYfnTwuCQegWMtjaF7W2fDYBxRsmfZys6DLTlwKc+JDdBQBUFZ+P2Ba7p/L6ShN
WRA4DISVJlw1p3WozFzbR1l0auZUe+4RJnisAVlT0zN4UNuvBHsXP33PghcJE7jyDYgU5ziD+OIc
NOFkPX0O9h5HNV/5NshwdS6hPE6D/tXA+7zeSc630exUc62iCXDvjnbRpG8W6piewwjSz8pGdXtQ
1RlCQg19uDq1Om+lxRQBsBAJ051iOBKkB8168RSecFhE8rCWZuG8CBc0kuJAFV0drxw+2ExyLyPE
japFkwVf3xDj9vohS3MhklClNbN9FaRGiTDvPUgnxL650jNCfyTqVrYg+mCpscn7ju2XsRAEJZIm
mPKuoNMFk+xFZSTZ+ESDPtlMTEoMGV7lYKt3Cw1ryCT4VDSE6MrZLBsGZqighmvPlGhc9MtiATkj
X7IQzVXHXD8IbwI4GyhGA8aeFu21PEKj1XEpq+c51GCsfOsYsCOguDRrkPcbHs+TQNl3MiAUIKPT
43BwsTgJMpZKjHaOUxIyDWU55RZYj7MaluzRogfS0jnKaGGsWYGUUL3ma86ENlgC0kfjc1VhJrlL
tVOcXBq8BIIt6hupmBssd8Y5M2dBVy5aI8zsqSSq/JLQMRPug3DuTU8juHrLnHZbYVEyA5piQgFd
vcd/k6auCm+Yu/TZdw8qYtFnCKVKrYL2JVPS6ScKz58B109bVZtkWJbksWH7U9vs3cxN3Po9qT5a
8+xPvGU/fvo+GSqoD6KZY7wlsGjL64/P3QZ+YCMOIMpOe+HG1B4bSAwEPwBEfvn0ajZZl82+oqmy
9WWUP/z+rIwZT966YPGF7VbxHqO/sx+6s5JHf2uq5cwZiMR6rvC4FQNqJslstMIuUa5gU5p7yYFY
K5zcuMidMH4SBE5mWiRIUUbizOm9JaSXlQn1TWNSnXN3iNALGVD4c6a1BnGaYNkRpQVWe7gKoP5H
C9MOxxYWf8ZELC+XIEaGOteZ7yRNSWZ2RrAiyGe1vOEL2sy4ZXlxNBBo4ZZubRv45ypXNKGJl9ur
jC1CAMNvqHfwXSct7ah7FN0L7siC3my3CzFtKQmFLA3WIed/qeTARN1TBAm/gqnrMJONJB5M7J6A
A8c5lwovAr1a6UQUZp+ljm2GBPGK42tkSWgWz6Wvk5IuLT9AuIGZZ1hA/m6To1vvgkdXE8ABnwQc
OqovEcWSZ2hPdPlYrE4qDYGwh4gIX5Cmh4BBG0JYQt2+aDCG+pOGYbhHsEfX30vs+3MUwSvtnmE8
Fl4MFRxuOKr5SaEHzykVotcRy0A4vtSdcLjL+0jODnUOOLXGnu6ES72c9fVRF4MIUSDaL0f+mIaj
4qZliKu+ODxkKOaUpRgcRBxg2D/axp1ASObNG+Z59FW7wiZuflrgFyqQC1enq6Wp04ZrrG8YPsgk
W1y9/OVn85EH2J5bj5XkCIcH2mfuFPaCsT5XQ0BQDBa7lXsuUeTPU3kD67aRT2mzGqy5W+MtuSxc
ft0UPwBQJi1eu1a0MPJ9Ti/SazLs5znw64hfVrptuZ4+WkDkITTdylT+iHEVxMMLh++doGwowqDe
N+DyuVcn3lv9bi13c4x3hd0L5EwYGn5OTuSzRwXjnsqBmNVlAhWlWI438Bnyk/op6Dv7EY1c6B8a
Hr0qere6jyCctgi3KmCHa+nvZPNc5S9pAV9qIUwOuznVWsPsqag6rPiwJCsWmT3Hr6rIIZ3PXXcH
GNJFr5rQWgdMmhHfajKb3LfRn8cOuw2Jod67xvBDQRi6iqyVmGnPsUCN+2mllpQMgNf+bqiuNmIN
vNRJPHVZJhgzxLhIrD0Wor6rOAZn+HT6b4BDMYMAIjiQDEHTZ9PTGecKi5t8jUgmqK+Vsh/0u4Vb
Bdo+2KGRu/B4YFugvFWWr8d+nQZ3fYiXpv6aqTdWp6ogr4LJKTrYEapQwdluoUrBpaYfl9jeYldy
YPbEaSparhEtTDchNeRpUN9LBV3XvMlPDqnNgXrplTcVrknFsx0009EMJo79MlAIRoQmLV13Xfs7
TX9RvBP2r7K7zvVdbK7DeGcGd8e6QmBr8Kh4GZUVZGTfv0Tg+Ip19HgCtDXLOncuPrCKByhqfDAr
GsqdVG8NSmf8JGR3hZi5GMnQGpR56kE90gcgUViX0sMmOrVHnTgH6NLxPCoJu53qNEQxdBldu/fS
cRxXkv5QIcPEIFeyBEobv/TZPafbyjaYpkWNqC9a35sxfp6Utx66sNx9ckGlhhSJTQodSca8viQL
wg5wAsuuvvxNXjcWjpW5bv2lW8wyfYJT9RpbyBh2XwaD05SPLia39UoQv1zzEHT7EaKJsUizt0GZ
DfY106nEpxyyTLjsem0rW/mCEaZavWjBVc1uI1ZcDFikRaDPYryH4cvO+AMUu42HSfkLONQYE+DX
uIuMe52AJA/Q85323fV5EmZjTEDHi40tgTmVk3lnIkrgdRYt2j6sHEC4wu7sl8ce7RRMzRYmDW0k
ZsPmsO0JrS6xHAFYlRqE9AiuwiP2Bl7To6WdOdZDiSm5dn6EYguNRIaHho100XvT1e+Q19ohwJOt
d6AWInLm4pnPLTz8jjEMJcDGma2tEvlGUORQHzF+rowdMNZoHslQBIFFS4XX/Q9x2/+OOx7mETPY
t2z4jGn4zISoDPkMfRYuTbNL3XoyraQHRkmoRNLsLONzktwb63NkFUhU8ImgMHY3+AlBQKWjrAlK
jtS7oNTZWKve+JPkcOKxzFCOmQBDekxY8naGxfrU7Q5ibJFoySRUv0ROSKjcB/8Kl1rzoOfiArBr
lUMZA4vs9Hot1VTaAqvLPhPELRT6prVkcxAjrSbAsPPm4InKpVbGR1I/OVVHUBADGvZv3+cwcIB2
7a1bb8ih4W7pzUI09ep17yd4BOD2z2+MtC1PDpYoLl6NB+FzhSVWLSYNcfFUAZDFlTGpOVZCYw/C
02N6pHQvSWg8xcIYw/vm+MPnpw/JJknuWH96Y0BGw96MT7H80EdMvvpruJZ4c906I8GWIXZJSPuW
8sovjgNYVk2Tm5mfDsVV5+1/Fg7QX71RPIB8HnniLq8xVPTe/Up5Wx0W9mLAXUt3BvcFnGm7gNpC
Rw7O2qpPvdICNGBecUnmZb8rUtKk5nRxbFcNpdUPzNdMG3CPBDM8jHAx29lETDeY1bv5iqEH2ahj
fiw7+PychHCvo/gV7VcSQ8ZekLnj6uJmFd5WxwMiQPst9juPURJXTzUPirJU6djQSSM6KfE0YOPY
qfKXAIIxhivDh2bv2dsqTETx+HVeVaSUVfbwJeB3TNr7j1hHaIjxm78sgaudjd4+bF6Z8hCjSUvs
ncbBtyYGfbW5SajWkD9X605lvxOKyz3LZIxWTJfY2DARoaIhLRcwZ8BKkzwbSIp4DN8RtGH2qeDo
ZLPlOKDV6VqRN1zwrL+TnwYVyOeqP0K48FT3O717G/uNUhLXOKMAtGWAOOIeGPWVHb+7+y463EwX
gDxuAXuRAdk6omDoNwam2tuxh6dA+Qy0CVDiQDJcWiufR669ZPGXoVz6dobvifMF8mplX0V2iIJz
b26GZlHXW5j2HZzBCg6YtOv1qwMMSkBcddV5LNDkht+KDACYATtV9zG9uB9GN7UDJu1b2z+CmLTp
MqamaQBNApKCsg9ibBlTx/RRzIF0HUoivtIMNlp8rGA2YjuQrEJCB2N/riZwMtch6SXKqR6Ai+Zj
ukB00EhQcHAOhDKl3VLI4dWljY5B+DJAHakiAIexfSqNfS1BCrqm0B4w9MsYUF5E1gswj1Sfi2Ej
zNopenoCitZM/SxrapdMxQ+Bd3ble128V9o5UD+lAK90iPb5JqL7mvMn/fAoodcr29nYLj19WVg8
thFu8Ts3xbblFhcwJpFpglm3Kx5IPMOYgGNZjH3tUD16CvoSU5ZmgToDebw3qcULMVt/XWJjYcvn
FpscNqMBdGbv5jgir0yyurk//VONZmIukn1rt1+mBDsCETGCBIRBvKtuXVIe5F0QwB0lpsRaWuo1
lJ4dtn+sZgXdcKWA6lU9D023GAjTqL71MJ+XzEvMYcmcI0F12GEOtFTda5/NGpnMnUXUSZj17Kzg
a4QP1+bzfmAZTPJ8Qv2HliiPV+y+pvPuMpkMb3Y8J6jFLNbE1s9rzuIAFwF8GKHbQgYjeiMI3grc
bhDud8UuaBa6Sbe4RYxqJue+SlBpCarePPXnOd25RZ083Orko1M5iC2DrklYQzHrp9oKiSAHfc12
VnsxUbBX5bukzexe8DQhu5R4Xpjt0VRh0oT7Qmdp2eg9EUZtFcwBIhyX0T4ircZ6iofOhQvfQqnX
V/ho0j7o5Dq0ECSRgmDrIqaOyUGSQjIYtz0TkgatcNDeal7+aKDjnOJb1d7CiCBUoMAKi77RWrQ4
aBeLtl9jxuWF88g6Nw6VD/WFgrIEFWCLh5gPGRNRi7HDvjexFhrOD227lbRr3rwnBoaht65aS0NM
d/5gYBiijuF8ivcQYWttZ8Cvsc7EEDAg6dg7cR5PApYaNcmGIBd9+CjzrQ3CXHKxFl2/0cZd3h8G
6UMSqd7vsT0HvyeDfpSXevgGV8eSMTZBxo2H68EZFhn7Y4rIQEPA7dyL6jJsgvTRAVqAUcug7ywo
s/7GE9LEWLOccYDC3wAxinGSH575oyAfGOEGMq1j921nD+SkDQiY/+46LPR1jEGGDtNrnpv8Jnw0
KCzDPfmZFtOOsDtY/akvbll3T3liqhxno+FdsnBhRH8fBx9JPsOx1uKe+Wu3Xkoq0Iz1YZtnA1gR
HjktA/QZ4mVzGtmp6p/H5s3AuEVRriQe1NYmGzeOttbTagJPVq6mE8hDRMnIkO8F5IvBvGEfMK5h
NaRQLgh6qSFJ7HOMej3gupwGz9TvnXwZ0w/i9kSV02lLicNJ2AqGyHKYX5eMRXlLjN9T7zpEN9N6
F48sWGz4LHTUxD9OCvoVhkVg7UZ5Lo2Nop4I/hrFHoFGxsrmQfDSQLVKOOEbuv/YBxcNXkQViuqA
5hePM6+BcfHt0mbjcqHsW+85Gb5iM5x2ASBLbxO6dzB4iLNZj6FWnGACfswNLIrt8jIMZ5JdEwI8
onfuAH7aBDl0zGl6GitUcbBC8AyFuWkuYoy2+V882ND1Gdfi05DbhOmuOmKNKUgj792Bikc1Ct2d
5UpDxE0pVfxhLBfY88JFJ9SN6pkpR8J7agzmzoaIlHir3BPOvEnFbreKnFuB0xYuMupnmd5zxhQW
dFr5St+YYwLJZD1bscBz/ZlXHwcbUtB5Tov+gI90jfDQe0mIAHNxUWaKfXU8lO+oBE4aanPMb8UU
Jfyoui8uY9MdLXsTJDfZWQCKUm3awTlRj1wqW9oBkPoexh671MHVeoccU5pnxakA63W7TSMdQPUG
0Ce7nKWtO5eqMxa/Db1VtmcrJhgbHBiycFmJcQtiZ7FwPGSB7AHaJ9sgHbZHTGowrQxMU4unRs03
bfI2AkkiSfKWY4e9wjYw7gpwSsOAocOcB02cxQmGa9rej7AUeEjmOvEywBAaGEx9NSYNDIZmvCM8
WqX61rWbcTGGa/503N9E9cUbxINCeJ0w0isw2l+p+rEkLLn9UoatK91z6zA42yrfmu2JIQKmqNFw
DNQvI6p5Ak9ldQ6rsyrf8/QYd9MInCqF0jjlGfF6MiK+FfduJteO485fSOMSk/kyf86ilraLsZaH
eS8ikpoZoHazs/NgH3MQ/zA5qWCQ8Hj1dx/vpxENNbA8Pvuv7biKRkhLS7ofdDuZfAmLvcjkNUia
G8HVqKpgM+OyrMBebvEbXTbWzYDHy1VmO42TtdwfVWVPwI8X3nR3XDh5PlejkDDdQwd1XQNBC6kU
+Bv8jI+jWFeAPqocRcE6M97ixJq4nb1Xq57OcK1gjq2tjOJVw8Le0aWV1YDMW6eC2XeOWI7Tj84L
rgtRvewkTHm771Y6Y9yl+4cBmgky31lRXvIunkq1zeC7WQGzmu0n5n2Qr6J23oCN15h/LSIMl6Sy
hsL02eefuYYvxLzWNjEKumFAivWtQwRIvS9Y+ZKL9P61zV+aGhyYtw4ke6BwN5hqwZSLFo7/kPHn
U0GHKSZnYzovw22N45bNo43NqGXSWJ88utJhwoCixydZX8kKzUUEGuue8NTUoj0ygKrcxta7bhCV
Ao8x3o75qjP3BVC0rD4i7EPw3sOxU5vFxntaMcUCXYQM5eBxSzkfvfTxXbFwUUfrplPlD2TfMTZR
QiBZaPTK2e9eOnXp9PRCt+gtsyFp1ew6PmZR1YfRULRIbyOiYx1OiSUMgboNucSQmewS8s484CUb
Jed8CfHno8J3NUQ8tGUDynNYf3Au2WSqce8VpwyTJMmgJZJek+gVphmNSg5iAWUPFMYheYDZHAI7
WAlFOJOZH8lFzNa17kj16pa1Nh+add69FQK7qeHiNWdMDjWnBWTecva5ANcx9VujvbnAYCO4zaTu
GMDTRvnRfUCT4W7sZFk2S9JVOBQ5VDm//BSChgbDQ2UZKs/GQKEYnRscZzi3GC178l6IFFOoIsxq
echUIHYi0efCoJtzU+yvHpx9wbNPjJVPMgUFhLamRz535l2oIuQlXmH43DAP5Z15/cns13nxnFGY
SC0kn/5dUGvCak6YIug/R4MLr70DxDchiLe+EPo+S8ImQ/oI3W8LOCuDf7TL2seISEoCTW3Yjtz+
oqt3y7pkMmgG104BkWEDJHm0gCjHSEnfk1UsbAJc/qzl1JBzICELlyRCAeJHJZELtwqT52R8Zli9
H5OlZ+S0oi+1fqKmgjVdcfaO41xnt/dxrwD+8R2CQt/G8hCYaxaTIJsrHipuk2OX1DNbInMc+mlJ
vjiLVquFkUYB5Pbdea9lAHQLQT8BV3bmDgEAZDrd4KyFw6Pv1zRutn6QulM3fJbFmxN8ufQghUl2
gbVOc+Qdl4zvkx/SOhg8y9w5iKviFDMJqFjUwcar97LyBgwmMDGip5+UVSa+72pTR/eIOYsguT1L
pQLth17Tx6RDAixiJsLEKnz8+u0//vFf//HR/6f3lR2zePCytPrHf/H1R5YPvHi//tOX/7hiJJAl
P//nv3/mX//HP3bBR5lV2Xf9lz+1+Mr2b8lX9ecfEq/mv38zf/2PVzd9q9/+5YtZWgf1cGq+yuH8
VTVx/fMqeB/iJ/9/v/nb189vuQ75199/fWRNWovf5gVZ+uuPb60+//5L1dWfC/X7dRK//49vijfw
91+3NKi/Pn+jrvU+s+Tf/uPXW1X//ZfyN8vRDc1xVFvXTNVytF+/dV/iO5L9N1OTNUdWTEvVTE21
lV+/pVlZ+3//Zcp/s3XbsmRFV6BgGiYvpMoa8S3d+ZujqJbpaIplqqZjaL/+3xX4lzv5P3f2t7Qh
oh5bgIqXY/36Lf/9hot3aOiGoZq6ZdgKr83WVVPm+x9vZ96T+On/I7daYJq5Twpok30bvtZCWqhP
OrCZqsC3xNZLveTu6O1+PvRymC/z0kj2qVrj/dP63TrPCY3BnOJdc8dm8U8X9I+X+88vTzXMf3t9
pm1rXDbLUlRN07gQ//z6sHSz49TNKkQKbb0yW/DaRJP3nUWtNuSmjvVc5S5+vvz5kMHVJuJCIjaA
KV4QkF5QKojsizwwpnkBXwRbEe0GKQPoo87JnlFHLMXlaHxNnOiUxwbB9m255b4l13JI84kfO+mq
bq2DZ/QfXlfhT2tWxjo0ZXnlkzYy1eoExEOTIoLujW5BSkrwXrmhglioyuZ6rL9nhlcfbCqGVpX2
qtCmJmrP4BIXjpWnQ/TCwyq5q450NEumXnFdKSasItQNIAPMfso8wqgziWhKOmll4+hB8IMfHYqA
UAO7VV4j8JH3MLfpyQpL21gdr5v0zLuie8ElsSkhFJCpwEyhWWBzdU9IXoSs3GFYUMsQGIueqQFE
jm3VOZRlQ4Bcp9Fk5Y/3VjKpgtTr2AQlNa/oAvqjaT6GIPDWelOixm5M5+S0DPkJPJ47RSC9Szpi
pqJsvnRT+Zb1urnZSu4i0qtXvoXeNreVo2c5UCMirDL8QkuuiexFV9gpgnDmDxF1nSb509aE4D6a
ZTL3Ou+cFWnHTfDOvlMPS8VX/aVZm9fYRoRW6HihE0wbb9UsT+dZR4xyhYFI61BkNj71XU1S/bGX
MPWQQbUSjc7CyQPlqkklLFY1Z0ApvmQwlxyAhJyD2prqzQwL92CW0u9fNbI0bH05WVsD+sohh+U3
ZCAPXo/3LiJ7rDm4s0HubyI1XY1RBJ14HG9hNZYLXU8LAoo3TmSP+4gkzMPPh3Rsu0knBbu+EjGX
OTvJOq+zfJk0DNHMBgBziLsBKXOtTiVRPRoGOLClWFcd8dMp04f+GIWwN40QVcvY2zvdxYRkELPO
LJBQw3gkyCs2IFgdA+ZY5NTjsOTCMsiTlVvL9iOsCSQv4VtWg2NdFFW/RKFOZ7oOBoCYQS6qLbdn
XEuiiZWe0qSAyMsnXWrxSUAgTYvUv1WahFumGtKmdrVrY4cjQ/gnELmuME+pHg4fA59IYTe+SAOq
kJaDNKlqmQklW0mgGxDHcmZEXtBn0Ty0ZDwLosA6gdubZoTAWq+tk5kwhsqNdOcVUn1U3THa6YM4
HlsToyqP6J9+rDY/9y72wk+8EEc5wQ9P3EzQgs/QiVIclKu9ned4Y6Xmrqp1Ga0iH4iNlp4aC48J
TUmkjesPI5yRCptBy8pnNTbIb2Gb8ySXxVXuw01oewViCFm+9TWQhy2F1JEZfrJx4r//9WaItPnf
NkPbMSydQ8NWLF1V/rQZjoEZNZ080PmUTrJIRPagJg0IsRWcUV1ZWxRGNoK3hwphL4ZJtUGmcdHK
3m40M2fv+Q17NinQNy+nTNSjUJ35FUpQbfB2ZaIJhkStzBQHPRU5eeEqrB1mHG1mT6oIIUcXpNr5
5zOFiFgottO6kZxFnaBB8jnJgDI8ZW7huy7Z7oCFKxIfVQ4uVZOPyrS0X5l6T6xSKU8/HxjbORut
QInjV0mw09vGOXXS8JGksfoo2YJkOXxJ/QAP9ryy4QjlEuHxZvjoAxzF8f+oC3CgFh4xFq2pc2+y
Bpa+cG31yTbFI7EQ9sBjc+9yhR03SAp4OfF7G9rJ0UrlZFXpkPh05V5a6qZRTeOZodQ4le3BBoJE
5CtLzDDYfyZqYsBMVg1CQ+ssmmauv4Yda4H69GJ3tmkNNRe2fKx3NenqjVTtXHTPYQgluxZcz4YN
xbajRZmrCJgJh93WSTwwaG2S04h9CHxnJnWtBdioy82wNmxbYdKGlVoqxQPij3YmKZsibdT3IcDx
OLQkHVVqo84GxdNmaRBgkik+k9gbOSo9lOl6O0492/aWWRhWJEnoYliDGEE3pejoN/jCW6mN7qNM
czzWFT4DfdAK3KkTB16F7OJiFOdsUfFBlqLyXluQgMyA/B5rJItTtwRXNdHnUq2RYq7BpbFdr1t2
dqFc85hQFVUyqMubbCO5ln60DR1jzbSpp2NoT//6ydCplP5UxVAgaIYs64qmWfafq5imMKVcq3oC
PvNq4bv4J1YYCGzHsi1XTcC0Z+z0cqvnYN5lBj9VVqWpblft0qrQDYapggVLK0cPnwmsaQDuym75
YgaR/hxigBQ2HmHcLimeZiUY5HQCAU5EKrmpalo7U9Op0lmb6BejjcpFl5uIAaoMNrzZvGNYwIUZ
0ABwYp9U1Ru3nqamU6c18YkwD0Zr+zCnvGD915fE0P98SdggLJV0L8tUbEfXxff/qbBLHVVKTQVy
AuUGlCAJ7m/LlH+bdfWX5wcsC/K7tz+feYzOpmVBZEJnsq6kenQIXornFsq/oxTEJV0PATijW2Kg
3qXptTH8S5PJCj7Wzcpgq4KB0nq71iHsyOuzfVHb6V4tSCRT1BD7FWWAS9iN+ZMhDTARzTxct1r5
QsJLNVVHAlbZaEy6NnxffVvyVo7eYJBeGw8/YVnRUa8sx87wY5w0eTC84oEDS8U8FprHaZPLcT+n
9yecsGWx/XwWi88kLCX/+qKq/7bOuKiOYTgKl1QFfvjTBiybRZyUMjnCymjzpxVbz19kVzY2rjXi
V2zq74Ulk2Ihypm0lJ41Y0CvLrk4d2P4BP4N2so629Do2pOcf9npDVvNMLTZMVYcALaiFWMxTz38
L69c1PH/UudbluPYP6W0bOCeL+rsf1oOwNJOouWMC6IUNk7eyNm+xfe3SPU92UTzvEGDLdwmYQ3t
VEmzdn4wOGxtvN+ntKrbZeUYL65VaSuX0S/roPLSlRzjqIIf0LFnmPfXL1j786U2bUXRTEORdd2x
dMP50wtOzTDtE5x+YbQ1B6ntihfPh5vdj4G7t9R7rnj9ulQqa0mLwEL0DJhaLWIY0xzn6GCtG3MC
sJPKXplqizMVD/NeLlVzo7vrTq8Q0FIN+LEXncVXsWGzyab5CxT6uW5I3S4i9m+qG9DkNDNyZkqN
Eviv36Ly782XZcsc4/R5pmybuvynZ7SsNUkOqwQKX2vpN0c1yXZWE7Rc4jPVA3JIkO3WRSk/g0gR
S8WXGykitbUS5mxlGAWbio2PvG8+DFrNeVVb6uQcykZ7zxSPiCsZclEZ7UOQt4liMxkbymI4FnL8
IuVqvvZkeGZi508VZgtNLTOoVKP0aPRJOv/5t7FmjK9oNuPCATejwIfF2tXRlZeA8KjwVRM0FHvy
3J8Vfed+1SbOM3lOmIqIXyRVnUDffC3pfv08OKApmQPBJ29aBHZB3O5VjXLAgNH+89XPv7eWFpIw
C58rj5nsyUpkr3/2HYsUeU0uSlIHWmNgK8cAqGVM0oX4+Tc5svw+tBX8d/UC+jRiAskzMjgTmXN0
VZTaYVgHzBq9s1YzuvcMN4QLidGMk8TdturNQ++N1tqRUuQhlpSDrbfdk5OEx1bpjUs1QtKv+zRY
DE7POH1fpDbr5P9Sdma7jSPZun4iAhEkg8Nt2pJlS7I8OzNviBw5BOc5+PT7I92na3fWQRc2CkWI
ssulgYxY61//YEm1G2MbPfHH0seHPd0FYqVnbIuE8iisPLuo7uMipEj1ENLgtdmJgxgz7ypbJvPV
L/PPgxDr7pRJ+xOJU3hAxeV4UeRz6AGPD5FWyVOemX/YJmT4t3WBP+uIwKe+cQRLw3+uCymWbInr
1QUUhggzCkJXX3GSup3N9GNsIZCAXrSvQeL88CdkeCJJ93mKbXvtw16I8OC2SNytarw5NAD3s8ka
56B8DHzttD/+99tF/bkiKF+4gSfBPELPUb78Y0WIvGapy1U1xpz2QU4Mm7ZWPl5kfbedukFYEW6O
n0mXpvLk4hilOhdi/VgTs7Ee+gRfRFH6r44Krbu+TrHl1A3CPdV1F9wwrsyorAqiYZs9TCPqwBmv
qdIvrXPmYiOwLPr3dhZYMvxklYYIyMTu0EB14b3vrKLwWN5OC/5AWNizMk4XlZHH7FXVcJcmSNz1
1LYkihsCFiXaxXb9GOuKaiTPS0w219PJc19T5YmzCPr+1rLs3X//HO2/QSrr5xgoRFPb8hP+8ZXb
3Vg7toVJroHdAtqwuPgYEC7YLSo5DxX+hFYMk2NsGYfO0wxc6Ucg7aL20ax2L9WAqrRdL30/bA5d
wWxDuyFTMHV083EdKASo1m3ffcomJpkf95wVUwKWFbmRZWWcw//9HSnpgkfQF/HPn++otKqkmBrW
0Y+KYOqtYwvra1gStlraWza9fMSLqNLMUPBJgCZnvvJVX+XFI96P6a51ErLAa5IZnVmoLwrlUSD6
/lr5A/KFbadQ+yHOn9X2DmGStIyI3rvF/fJ/fSvK5+oWjiMVlaxt/4HHRTjBecbnEu5lNJ5MNlXU
aNCG1i3ZnS/aT7NLZNvqNR6frNax3pqgfq/TiihKAqSXkJE0JqSxG1LoF6V9k63sCmMt+Q/jx8+6
rxRkjKi5cX19G81EoTbVNJ/9/J/2b3u9iv6z4JDCc10hndARIRvcfy4sSbuEUWrDbbf77Is7Y2mS
j2NwjL1ovheKzSjUcfyjKm/GcQLn1+x4cThIhAU+g07NlQMrwR6YbZax0177pvIvFMzDtW0x7Lem
nADDsORrktk/LDTO39psIFcn5MNXGBcHdBX/+dJnyjxnbuL6qsj7Q2V3yZdyavamnsRpWSLnJu1t
ccXumj5mEsPMKXeOwmA2PTSLh4cMNghiaJq9gwGLn5JKNq2bElEfDgFUAGXWRKKJp6byB1jMTZNU
GH4WTXPKc2FQ85DBOav2nGpoWNHYeXsWZTyLWkec7BJgSPVMcUJruMXvGo6n1DDUasuBr+sFp3+6
Gv+2PXjCkS6gg+26Ho3EHx/FOIZqohLDQeNTbDk93lTL+NIUfJsAjSPWx1rdD231BVv74KovOnrF
wBlu8G98mNOJYIsVbC1HP8RFhNPAhmWFqJSUqFhi8g1OycC+6p8Ys5ztmKtl7iXkOzTBCLms6ryd
RkxiXSZEnlEuHNK0grJVh9dR5IJWJ36G+iUtApxX22QPKecvuJoV+FvRC1o1P9r7jYvexivcp1hb
LlxbZssu2GPRYr2wFvKRNL8GCekKZhPhXS2GxvXimasZUs/JGI1Mt4/c+4BojBVd61v8CYbIHDYw
ozFFjE8pOh89Rr+aurFQPnt1emt5TnTcDqShL2QFQFZeyoEIhXLy9jqpqncd7OwoeS6K2P29quiM
18mfde09Vh3iuTKD2uzOzadqMPK0JHhUzUFJtN/YEP00puWxEIzySicsngpoc00whU+LvEuh1jzV
AaIoih3/egZnfsoySNujxeA6JuDiODZ4RwNoYnk/uozp4InEp9D2maFOifuWG3qc3J/zR+iJyEYK
H8btonO8V52HrIvHF+N34wvlyafUFN1FjMMh7mAi5Z7Et6oX4w063vY6BSq62GkiEDRnEksVTuVM
tlwt5EVUZs0s8/bSmZpT6OF67Vvx49z/rqyMtFF7QZhcJJKWfnuNPhnSQKQjGu4A4r4ZlPhiEkTY
MbP4oygkvkEVouJ1S2LZi04fSIUHMsvgbDtkdf0jSqiuLSfsb4O5GO8liy6gMIxtWUarULoMH8Yh
+uxo80bmdPsmMBwv6iz+orR1PyqYWOjckXlWL6niK5jW8Ly6635YSk2f07h5FHHuPQ9l91UmUPxV
UkTX/XZxbedjF1yAMbDJ3t5foIhE3LpJSUxtUcPD9drKf/QNxIpoiY7petgeASNhs70w+etCy8eZ
0G9uQ01tb4YJE7euelerLtdpY3NWYxXv87lBpd6m9i7uA3Gw8rCm9EfBGkcdJDbdvkMkcYQV/8oo
fu0megwNJkKW5etLWzEFWm0E5g3uGbiOcf+jaBhjzHerucPvaG2shiSddl6+QqdGlVxOFfaHIibs
0IVTfEh1Zd2IirggZV8K7ep9FVbi4eOb0SvfxnEjfcxiF0ebmlDNoI/DK0tOzpVlN/XD1l8safpm
/ObJwlrrKg4EzK+OWfHC1QTdgsnIsY1K/zHV3E6liWgP1lOvCbzHUQ9kT6ZFcWVLi+TXKqP401qe
uswJd14ps71IMeGKlJ7Psoe25Fmv8ks0Lj4OhyXMpewfej/3b8Wsx5YoV2yEIZ4Sf5YscZyM/Av7
bKG3eILhceVaQ3C/hMK/bkEpM6r1W09CPo3SAeUHM5WddOpi54OWYwIYAZk3bvXkRlvP6P9UILaf
JEZb1Vw0546/7FPVPkUO0+U5auovSuDH0YnhUU/qsNU0aROVh95C/J2n3tdcpcltpwW+D34+7cel
w0rvzlvh2mzG28bKSAyDTuOfu9D4ZxNJ/U8fyt8qUz4UCexNYer5vu/90Q93uukjuwVw7eplvqLl
7o7LekiX0L0z0YNZ17A5SsZbGVYketgwDbowsW+lp5LHvJvvmqx3n1tBPHWep4+uN96pUjiv28/5
DA9TsZL5HeyV9KhPht3YV93DpJv4nBZ98UneaMsbEaT5uBl3fmvdw9zsOxiGRFw9tGINb0cO1fRI
wrI4K3A/9h5UJmDMyQAjIce57wuMgr1ZFke7TpabTgT69r9vy87/Z1f2qU3UivBRpfwJQ0mRCNpm
PqfEt8V3k9g16+AKQIHYPeVipN+Mgb3D2b0vDBK8OR0YIU35/FCn9Y7+1sNrrKiODn/nNfVaeD3K
CW4bzHnapu0u4yh/z0HmHXIWmt2UdeGejTjeu2WdHYll8e7dBlhzcLlVY4CwA7E7k1N0r0sYO68r
kY0SAU5VjfVeQluYayiG6GfmW1G3/wAU2QzQ/7PQ9IQfMD0XLlcNM/E/LpqxVJmWPmM4NXrOvurJ
yIl6wyaaS75gDo6rrpehsd7HoP4pAojiXADmuOFtHwAXbNQIMyxFQNwuHGbnUxtCtCg81Z9jJz0n
Ux1BXiq602jN/T9gio762+v31mG+Ui4QHZDXH69/WeDK+IK1if4LH+yaVsuFz66aMHlWdc4hfGzn
AC9z+pfdyGjzaOsGkNVqNSIxGtftQnTXd88QDf85F1vHsakF0g1wWBah4zLI12Begqex8d70GJqv
dSUIFZ676pQLcVPXWf5UiWhv97CEt7ZQulBJJc5rJD+lRwne8g9ltvzzjfvc6uxpwPZegDuF/0cf
auK+tVNAMUhR57iOHG5ehM490BXTJxXcMOGzDp3T3lu2lV9PserONuoWYo4ajCNHK7/NiT1mp/6H
qlf+eUWBhdD/+9AyQl8p709MRINPh3mwUsh0isyNZrAM9PSu/BYHFGEQ+80RG4OHEsUFDfroCTN4
fmoUmSHSAeLtf7/jt8ne/+6meEkBl3goFFcKRIg/sY/G8fyEhRtwDtMe1wzu/QipZVdGNCD+Mr0I
WG9C4maXo/0KpHN2RIrFdD7946zFFn/2R6RrMYUMaQhcuCuuvf78f2HJcDOT2MwNSfUW8Kxo5/uR
72Eaqn3fr3PUdhlJzY3v41F0R8BH9xjLHDPZPHEfg5wRtShR2tK4XhepwJVgCDvEQaux6wCWgh86
bFP5lSQ/YhCMj4tIpbrL9kMH2XpHUarLGKeJ1HGOXTQ6r/4SYCGznuaWfAt8KG9VROlDu0WBuawr
V1QH+9Hx3v916zCGUB6JnM5ayTdjA8OvrPShS8m5DHSMm2lA9SryhEtTom/ufDCN9XfHFt6LlZQB
FPKx3rUWox8XEVc8+Mn3cEB73rES3ix5WOwrZZW7TA0WRPrC7OrGTfDD0R3w48oYmSWDeqOH8CLW
QzFoB0CC+k01j6qw4LoWVDp9xOf6gSTGdvDsIc5eeyoqT2QVGJu0NXEwH8M4W3dHoB95NEGe4FOc
nv1pkUeYlS9qIYOFHVy+BN7w5DJBuTemki9wTkBNTHFkYBtcdyFJqokIBCGfrkakG2JSOimzs1bt
d1Qt1Hwr12CRJUy4GWFXqlyylVv3gjarHOL2VVZU6tOgwxOmevJQiza6ap2+fPGVRXJyklzajjSA
fqvll8BBcJJb/kNCSFfgpc6xTVznZkT4Ufr9rxx+PJRCrJvhVqUwm0kF1smCSiM0cBm6frEQhE7d
eYmhpvSEnHVBXZ6clqDZ7RHGahYJEhhW1Z+WqEBjLOL4FHn1ciYUg7bFSS+qHdQttw+1VCzLp/12
BBOrnkINdWLKUET0ZTYd/GQuEBv1Xw276MUdjYWSDU46KIq6a8qkoXh2cF/jylpmEljI7xsTEuZ6
Eaq9tDH43Gplsrpa0rzK4NYxAZVsR9CiZab+U5AqeNk2MvpWBPZr2y8Y6tZNcdP2O52Tnz1lwxOj
3eXJa1anqwbEYcU5P2669ZHlmkfTiOqwPSWtnlmeP73NYfZ5qavVEo58rq4S1blvm+oc9tRPbkcR
n6eNvVMNikpTREDZlsxwG0wW9lOj+odmPUxFcPfBTIoi7MtiwsTOc1D0j3mu3jBXVhoTECdrwCrC
tMYgfHLM/WJIhPYg8RLSi7tooyUUHg7Gch2olo1mfOwK6l8OmNldMfIxD9uZUMqGDQ4QnsB8YdiM
eMuP7rdH7BzebRWJ56DzAFej8IWoMKJp1JAcFuV9sbe6BulCB3OWqbq/E6KwTkI3znHC8fdI+xKd
LadzcVOr5HcPNFCTU4V4vEL5UDClfuqckhiY2V0uQTdAZs3b9DY6u4J7jLYKhWTfj1BdirzkIyzS
Wxur2WYtjO3AgwRQGAK3K4n7sdv0psMVhfTQRZKwEy5qflD2KGB9sd8tU0G+7/jVjxdzlyrf3Hlz
CVN5Oxfc/ARgDz+3QqYIa8YzjlbntoLLn7ujumd/BUrI4/nG81tMFlzxEKetgZEO5WwkDWrjXigM
/Bjp5/2TUZ8lbvCPpeO+fvws1unXGAT7UhY4EHutba7zYsJ5307VfnKxyF//u3Z2i0fcu/O1r/ah
aOxTyiNeA6falJC5pc6xEEYFrQuBFKKav1FFy5exVflzU/4yqmBhEoX72M8/2yg1MJ3xtBm6zvoR
lfXv3ozhpQZBvo+iDvfsGbpNpn1IeOlsyJTEsC0YsD/klsfpjsFf81BNpn2s/Ly+WMQlo/T461kL
o8lzzVLcfE+8cHWuBWDIOoloL4QIoLscTwk0pDWV18GpcEMC7caeoRw+hw7eFaDAX4eW6DU9PGtV
pNcQH+cnYWYcyyRZTZEw2a7VS81mtg4Wur7a2WVh3ZQuQTH5mia8DHNA0zJO0d6LwuHjvotmMDun
nlMgD+7AagSeQQ9DwMM2G+rDJb9jBI4m16fCa4LieorwVtomTe5kKDECq8YTr5jP8DbwbJCKD3I2
w9dywW8gLMOVwsTB//ej0HWwsOpGuGlxaZ+zPMTz1WA2qSrHoU7uW9cAoGn7ZGpSqmysUazsoeD+
PlXrQdvzQ2MH9T5re5xi2Mlf6tCCEQeaC5mQGRDYm5dhZaKt5PeE+eE8BsGDsbzfxFWNpyiuphOz
QuxFHKjq2+n2AwyyXoJO2ofclxG0mUTqEwoYvLyNdYaDgA9tQYmjNmrXNAUoRQJmu8blIqiT4bWL
iAmopdNdPva/0jWCRKS/3hQSbERzyDsRIgbyPLPoICVbH9rDm1OCSC+ZcxK5it/SKvwZjLFzm/kx
erIeG29iNK3XeKgl7lPWq9BOfokiRfYyvnht7A04mAzLpVf1zWCZ3QbQT43Cmd1R2sOL2qMyK+MF
flABuV/U1XcKaXgAQhATlGVtfal+t+7PZGK03aejPGQtN8+4hM6hXnA5BTM4j2W4vPhu4t7ERVbr
vUvi65nGz96J3kbaODT0xWJTblN4JUM2X88ZPr+ND+iCfca7Ha35jkYFx8Idgie3Mq+R3VwPVlPe
edzl9Ix/PTRhY+0a4X/+wOA3OH4qXHUXR1HJSt1h/K621awTYYJBSxDuYku1N8azSU9I5+JhI1d1
lmMubv2tyQr5VtlES5ueHX0+drHVPSgJ6AZRJkP54cILk5WNx60SLmGLRF5kYsRqOb+vEAl6+Fq5
TXuSa320wYa6IFV31ClqYM8gsRPMqT81iYJyVrfJM/gAnrkJWUDeVopTyMtjgTWWV4fRkZkrRHvU
7/mKpiUTdm6jaKgmZUrIy7/hwe1R73+Jgncz6gBuQUCigWAp305zrw/owFza/SXHS18HXX7jRWrZ
l7n0MeRR5V0s9a8x0GYlyGDCsD6qbH8+ijSn/bLlSfqtfnLRJG3FXGcc/eRx1oVoMA18Pd8b58em
G6Lbukuheq6naYvmMZQojGsmkzLPi8+NFL/TOfVwuF8vD+mwAtUqnxGC5xaoZnBPc//sKJzbj40m
4GOhUJdpq5Bb+epqRMIWpVbG/LoymLNbbLghuZLJFOw3iKnKiRZzikR/nE7u1B5S28W3eolRLFTj
93Bug3cJiaqgjrvbDnp9ZNLxHUcW5wwJKnsICehqEsd8jtlAuYoHgvDq2nz2U3OfidR+2n4L6O97
ZZ+TrCIaT+pdgaaFLbbU2Ve6BtCoiI2rCqV7G/oT3mPQGV5j078mi99fMcGr70Yvbi5ZM5GHU0TM
bwr91vnYWdpQC3vQisNijwvinSR9ieBcsRh4p7Yv3PtYhsk51sljk+f1bWuIZXIzea69Xp5zW4nz
dpqVfBfYMXyzHRLEy3QooWDXVMsO9i3b6fYDq3v8GACYYDyYyYuunNgUP5YBbUphf19mJHA03hu1
EQ7DW0Dr9JQVc3NPgYZddZ1mUF+3dciRza7pPOcCgbM9wHfHGdd4gqlR5/DKzUKE7uTcShuGmnVf
lUhMqOLgjbewdksfv8+lsu+4UT/6J6qCbidcI3EG1tV95Ur3JvKxs4m6aryNpwpWRBxP52qoyXaM
xXSmriIp1Jr9vZbzj4W77ExZvKay2O23KkwukjvqdUwxNZ+VrXYOZhWQirKXpLaK6wJe/eFj0lJ4
+KSWOM5toNP2U9V3ywFmt7UfmFTvMO4a18oeHrCK5JuVej/LBK6/jFr7TYYIAot2fm6rGR2UxlFk
BRKPwdrhTA4lq9Xpu+1se96ftYMN6Por4OH/72GQLthBbb/Vi2+xh2myZ/rgGrKZwcPfj4/bwV8f
VVlRelfbw1SoP//+9jeasPtlTRNDvBVo2ahvtbai67lyS3ZBEroa0qZRMGCbtLgRDgp4mXuBdyl8
HTxIJkbuKjPoceifrT5G1O23j9F6UAXKOlqvT7jINuiUsx+Vgzt1VKFDywdnZ/wl3xNz0x3jov7X
YTuldJywkCTSL0csdN/amFcUwrqF9Yn9e19bR2hm8U7JZrxhd3ZedcVG4hbVzrfC4kxZVt1nroc7
CvOkXbms5r3ZoHZegGg0JmLpq0YCyL1jXlVRE5RB+knFJoyVakHUhY68n0G/mv32/bsCs44L0xxm
F4sK2l31rETxqkUTHiMdPtYDztdt6baP3AXoLSeufSmJ8Mzi5R6ljLl3iz64HZrwYf23RNDoaQcX
/RgF6iC7NzcNrUtQtf65jYtvkRK7unK8n66b/W61Tl6xHcOAqvHknTPuQ9+fX/3xwXXT+r1keHqf
jOkLHy1C8cb/VSNh75Iuhr5gXzylxT6qoSL6qiGqWouO2e0UvigU1rsiR33plDp8cWSYH4ycBWTd
+VCvHXHS1DRMcbtfdF1AQG6YHkx2/dlFY3HTO0Pxkncd0zGdBLuN1LSACh7NhBmwXstdp5hndHmG
aWIBNTCdVfGjR2yfgS+/9pb6USfte5JrmqIQ8+cgnGIQqKJ5jmG1PrEh6Ju5mcQNXMD0K/TvDe3b
ng4WB6QvBMmP1PjqaNwk58m6pE7pvn7w7WVEA9uxFd8GVfpUgvNfQutmY/jBS7qWedQ9wFF27/Ro
QTiPgXZTL42evCSs3uYpHdlrXXqqtEy+cFuQ2rL4Fet5H37yKj+8bqdZgzdiKWeFuvuWmOkQoKJ9
E3hHHmzKj6u4rn/HyhIXhp0xnvQ8Ylob75dIiAvNNs/Vgi5cw69lAMHK2sT6W2eF8PNz/6edo7x2
wwaBZqPJpK2ss3Sq5OIgRX/xfGzOPINdRThQYHb5cKcH/lhQkNLU+k18UCvxL+sZ3rWsyHnsYJFj
+6RcKmLmdIvmQq10n15eD6OLLDbP8xu3qr9xrcLVkMkI1IAVw4xEFFrVmy60h0hyGTEGmJM32+8J
CHeY0m8/rXvxfapUeYp7ypK1XI/WQzzL+toXRODokP4oTOb+RvOnQRVSuUvXS8QyT0lk0mcDY/Y6
86ritrjJV1C3hGmH5VE93gST5kMue4KiapPdkCU7HErQ3NcZtE7S8n2H7wy/rjTFRQhzntNY7ReD
r1ZVTd5dXFO0VYG9L40/3NiLW59rf3axX1PiOVoVlLWyPmeaNJBgvR7y9Xqw1usBjub4zKz/01z0
uzBw6QRXyYatfeuhn0+lSQnWWCwynCg2sT0Ki8Nf1d1W4pWrxn3TkXQaZ5ImY3YAdyDFPWfQKWNL
xrzpOLpPdkRmVVPpFz/AALpKw/YG1RG9dl6iX25bVR2auf/WdmH7EoZDjpGFE97Q5R+SIigvQ0iw
EkhW/SvhK8sQHFokb9hFFN+4dVdihpBg4WBl+c9CXQfYsGSpW3zrxpS83jAsTktRh/eaSfSVCnXx
/q8NWwTncEiti2dKmvumod9PNbkmixM9x6F8Kdiuz0Nsjeeqcq1PQXDqk2R+t8q2OHkeU7smasWb
zCXT4uFtk/10UYFldIl3u1NIZKL909ApIvHwTkwLP3+LOiLI8g5JdDM8qnVskBczKUS4xTRoKV9G
H+vPcKyOI/0tybjtQNZpbzFULu38GLukvVsKT1/pJeQFatE/bZQMYYWHqp1upt7fNUBF4Fww+3uV
GmzvSswi1lNn4/iP+FN+r7x6Poe2xi18cLwTYssK+UUVcK0uRE/adnOeG2TvrK1UxDnUDb6T6cZq
8T1ZSpAwhWhuvw3BR61/+LDxVQYZIzNYcilI85+gG38KlsF8qJuK3PlZBOMIeLaIUy378XZJ25d5
uM/qBgPlWN0D4nbYdQuSZBSc1PXZZbiPde29Agjgy1X72NSHbnJGzlO/Leu9lbNueDWmXrqOJa6L
nXqXobMWrcGInmLGtSdbTs2IP89ga3mdY9C5L8kRV1dxhG1+vtjOu1P0M74ivrXPvPbW7kferZxc
HPLt9KeJ3eu00ed4APTaDtwF4pqVs9pHA4Gk4X1VDFhrZthjrPf76NXlY4c6Ww24SKUuO7mZ6Sk+
1T5/fWq6Hy0StH3Xev0B0t/8hvHWbTcGyzeRQucfHeHdUBlCt6FW2g7VSP5fbwa8HNfnIrIO5o5w
scGZzM7Qgj3Psx0/FAjlBzhwzxLnUbUyYjvRZbQMjPwrkbX3jBjy0pnOS0sou2lI1p3KZD6nJO3d
9ZveTE2jPjOpaiBbJNFtE6rsKZ7K/O7jZekVnGmyyrkegxaLGHdpTzWXJcYjxDl/6Gvo2PD73u7s
whT61KGqEZPLHAimJqUplnf+oM8fD11L63Mu9bSPJpbbJk2cQ5wW9t2iy/KBpXYgpAeF3e2jBNcj
YmdpwVPs1tr1Udg+ojXACMuBXbNKBbdDmElrp3jxV38913uhOed1sm8FECrgOkOAEXbItUpn99ou
TLtX7KvXLOg9hU3WHIvZbq9Byr/XvZOcNl3m6GKdy9QBmaorEuxMhokY3WS1riSDb+2WnMwp7po0
azAcSspTGxJBukG7s9NK3E2S38xBIqqKCKXSIqMXt7NssssNAtbt/S52gMl7ElfX22kvF31AoYhT
VxK1e2eYxl3tDyge27q962M8ZWszlo/1lGFIkdkGtVY8fqer3i3a9j7XCAD2/ToGKxO8b9Xa3E5r
c/vXobPHBzw2cBnrMAjt3eiXIGw1nZ86dqi7AXeimkX5mEoqGLge2CG55PDKuQj3y2zYn+eKZD7B
OL/DljLvc/UcaOU+9x2s0nwZ8PmAySm0hYE29jEEEcwP2wHy1KPobLKucvOqO17yB7zpaTd92IrM
QX1WuZ8/9KrtLxPew+x+8TFYa33fmzB52M7/9bCG7qUhnJ3joDp3ixH3eI7jt27wH0sHzAhTuPI4
f8bwSQZasr20kHOWTXcjq9a76zq6vq3FbYxALjhZGqNb8Zy0JuTGPqF86S6QVlertNH9zfhhNasf
ktM8NOlJt9H3oGzpSIfO7FpfEup4QKpp/2rC4Nm3xPLau/VNJYZf29fXUR49BTaf3oq4rtf1Y1iz
yibXDkmJyafa8o5+2PXfJUolkk+y/B16hM2F4uu7CQnrdYZqeJs6aDSYD2gQjmNn0xwsmN2Gowl2
S9CPJGwFqIDwp3a6oDpu2C+yUQYxFu829+bo1JXIJJSOky+EkYqronHcYwQd6rkP6S+9uHsUdZSc
ChyIJO/jjXKdoa6bP25nAm+muSre8kgMxziF0hHkP4i/zX5GOexHo6331MmWnTt7BIVbqrlHC+d5
Xfqy8RKnxv2e+rNB04axo4aWflwaKBiB7KP7MgrGnWvU+FTmtUKrtpDIJUA0+xIX1zh38l1hqubo
+9B+1zpw289a9dr0cnqVQvywinCtGrB7c8cz+gZkxebn3KNQkFNjYyAfg8Q3U3nTuYRH9Fl4cvOe
OZgfrrrbGTXkuBAdsz25/TiWKjhVQB+f3KVHg/Nvmf32qMLszA+G7jA3ysp/opkqrNq6m2w2bDqK
9ViSZvLxrDclwX7phjdtr5Z/rmjOZl4t5NrOXG2n2w+MsJv5U+c1MIQaFd5VQU5kAL/816/oiWFu
O1uvkxvBuIFLc2uVCh+RtLFgbPFc4MzDma/xBvo8inUxQI8ScX3j11gZTU49nLZHRf+F6U+PQjZk
UFAFwXDqcmHvLVOrT66YitsKT52rmGH8aw5p9rZLgOHr2frJfCW6SdPah8ZG6E2pvORohXj//XVw
MpR2/MbPDXCMC7Fy3yDjNtPRVI59xKfGuVLGG/S7nTjDZaJsuO4DaKDbaqIq/Ash2P1uxEy6S0es
Th5zkWDW+TPPKwtqWebcphrKqivgsxh0QNibsA8Ng9KnKSfJLBrOQ4RHuecMyTMY2W0Jr/e08WcS
0883wrExvl5F3iFWrd17n8zBYbTverewrxSL+pfZcjF4LBfexDtryl3sT4xl6Vee05CFejJg67MY
vsWV6g+6iuzVRAgvLbyHWjqHu05bwy4hcfhZGLxvnK5vvwRx/k5p7+HoW5P3ZC31Y4C74ISn1Es+
IznIJgiaPmZrkwzbb6gduBcaGZ8z9t4HZfGZ41MW4fHVkQC9svwXup9PjscE41/YLz38bnCY86Wp
54MczQuU26Y7ZiHMtCGaoCd3sKNqZ7pIE7k3oY+Cdds7NwDcnoJqtzjVD2skTK/2Aty5GLCBoKoj
0+XveUdmzHZW415AkLHbXGT6LUrb+cFosis6kd2JdQbemqgm2QPr4nlgKCAhp323Kt5iM1W/QLd/
E+bRvLI24vCvkukI/D+cLXfXkIaT2mL5l1538QB5YQNQ/az7qOkT5sHJj9pc5rC9/aANd6ISTD9T
8K3pflqRjG1rmuz400DaIPlaGMyOVcMFYNF8SOMSHV2lr/OMEePHsHvIR7xsnbuhaL233qCcrJBx
Y0dhH5FjqtshrJiBg44dWdlA1wt4jJ0NBXr9v0UVG7QpALD1uiVuz2XqB/vkfAWbPrnv4KVgoDx6
rx2uV9Dnm13Ln8VOUqmXFW2+bYeEJLf1NDWRJnWBms/p9qaH9HA1MfmnZWujA4in+zTZ/0PYmTU5
iqRZ9BdhBjjg8Kp9iwgp9ogXLCszi30HZ/n1c0A1XdPVZtP1IJMUaVkZWhz3+917bqie5p+6Mg3O
omGPwuzdeCmkOnitF316TWUe40GBb60s8xT5/rCxDfsLBGfy5vV9trcqGhkYTjo3sAP0AfnE8RzQ
mARPjHWqencb1a6WbIWrnnql2du+A2gzq2TefLPcU66IVyl5tAtDvHesG9OtkU5yrWy6ADQ4EV9a
HuYAfm0wl8b4kBv0LhJQl1+eb1H5RID73CovetPJ3xq+b5wWm4OIgS2g2JjjgcuaYOsWj1cValem
Pdo7hNWvIaMNrvZjxhEzOs9R4x+ew5cnLfO/DnqRp+hg+teGetEctTwa9lUSvzXuONMIGloucme4
jdGjW+tz+a7sd7jJ2VDMw7/lnnJo+HIZXC1y3SSNgE6+8+Boj4tpk8kK1LFwopoqsi9lMhxL5NDN
whgJSeOF0shvraEbx3aePaMP48yc8rfOkcxyq+K7r2B31L4x7ZdoZyxb+RAZcMPdPCcEOehtBaBz
mOsro2IO8F87o6Z/s2W9DLQKQpMbTNUlmuHxlU/k25blcKhjj3W5rJMLnJ1zUbYm5ccZIF0O4hUW
9svyswzL0qWsmsfSr0XHecifWBF0HFKYWk5ug3+9dTsaljSLcHufv7qGj3t7Uf0jV0xreZ+VSXKN
hcyCreaqzzg0WBHdP0BfPne9xCQr7CM8i/oYNLj2MzP4LYiu7rBHDCu7BMOrVy12hDgp6agfAuu4
8EtGjM1Ky8KTlycngxwDNGvNMI8J9LP76VS6FC3ePyp35zmmfaDN83FnTIdmJyYRUHoCAdtiNsSY
1OQb2jE411Je2NkIGYgheZ4fCaz41/vv1aFf3JxAvzUD5nc7tFf3cxIi/LBfcgW9E0DiMPVwE85T
eYGud/FFLTcgNWlM89mfMJCPLqHXEWCapyt++aoVY/6ReE2DyQE0Y92XYhtOgXb0O5DNPR9rG2RY
0FK9twzV3QAZJiBOeizL5DVP6+8xAFllpDESSKkXV41xIUfHpjnkKPdnp3RSxp7ipuVm+NmAenVr
TgtTylCRM+pmsWH5NXXdZds2+yis/ihN5FOLk+Ar86OX1AiLo8eeai8yH1cU4ujehmfypqewc5Yv
ZHso54F+OU36E/8O+H9u99lH/fP9x5MPYFJz6SQsaZIQk2yOGuTFZa/USu09ieCThi1xc5LJTmM6
v9I3ahnKY+D56b7C4Y+6aEm4f2QpJruZtpoEXdoPBFoggLitee0mo7kW+sWaDTyiWBZS4mITHg1/
hS3Bu5/Hnd4O9xWvxIYCCNCGiR4cjDx5T8NIe0TuobengPOowWOOesWYqQfSrWl0MykTG5aL2ekR
HeNdT5vsWlLS6eb9eELUwSzSl9WXibsWXic3YdHBV11iA170OCKL3U0PeLIAEbD3mfv9qKmobIO6
duzevceEyGc2CVPAR7+o3cJ4sLQ9V4DisXHMo40AeLyTTuAV20EBErCzTrqtn5bpg60rOnVRPwKP
r/I81lAZ3dKl5Y5wBhsak9qq2tTDYO2sAkeQiMJtH/iklBio36WYCgvRMazlY4v559OXY7otQ/VX
xIR62ji2QnqYS/ERFiiypeaSg7HNkXZOHST5RJQpBZuzjCL0Jj1GBVBdr0e81DL7o9ey+FeY4kRR
sGtkyZxwsW/72E13LZ/5lSva5ky2rjk3dmlvgopdhN047WW5CXX922Qkwpbc4YwXT9D8I4H1LvI3
OuInWTjFEH/MIAct9kk9dkZjE9csfQYHlGqOztsjhOR2TPm2ZdaT5+kk4Gvntny1/Aam8JBTS+Fv
pK2Hz7Lz55PZ/IH87XZx/yvIm/kv0/pbhEhziCXQhftnLNBBCWdCiR1XT7HuZkkiMLP00KQBJBeW
a2DrjAsmUVL+VJN67ocJ7iBnsqOty+amQbBgueehUWqcGufUWBiEBn0T2c0nzb9q6t4B1+4fEeNR
gSt6oOc0c8M5ZKsxHryhX5nr5bUpa36nJKMn0KevxnuSRsYQfXElpo567ioPjOO/HvIGaPdkdJ/N
PccRe90+BSVTKCc+T3X15/IJLbBeMdWgq5RkE/GHOoCrC7fgQStuVe0y0+9F6wPS07fp7NUJZkkI
zas7ZNEzFwBgPqzDTKwFQp87BbQ+ERPxhtC7amXzE1Fm3wf4WqQXynMMLNl0fPL9866pD/gap6nM
N6B9ikus0uCZ4epOq8Sv1p4rIyzxv8a1JLEuXcRAM69NRs3pMDr8q+PoHFWCtHwcgXWxsgwgUg1J
Uqn0tcwRZAGR2MfBydUu843uQw3ZlpFj8ho2efri5nO7OO6HEJnvbp2Kky443y8vWVlNr11v+Bfh
kqgK5yv1HSgzFegNVaqJo+gBfhmz+7s2wPwG5RCj1acvvd+Gf2hBZa1SRQGRNbjqFAm7O3mT+S5r
Nme554G+kpSuLiaGv28WO8PyMO+tN20GCxlBpeNcoNIGeEnw2jVjRKOK4opvdZTdm1xmZex4pIFH
cZ1ooGsoU32CYCOuXosnpHZZMUj5gbVJc/NxrGtz2+NBbFEYDnFXRDtlEqWclyQvpGs7j+JwGwJB
EWBMy2DNoE7i+ywphYgUyFVnHiqzVpzLxC/2TZlmX0n1WvtFsSsK+meHMHoxZKH9FmGybThpr4zc
wliB0QotfxapNF/EGhNIai9Ti2pnTQXuZgwE35rZhhDit3dLg8tGqQaCZI13AKeX783U0t7IQN7i
lh6AyckLDvghVTJFE5AclzlVyPr0RBIP27eyyBCTwpoIe6li7zmh9Vr5X2Wj9N+Bo/0aeNMfNazD
7Fybap1DZnhb7sHOo19Gw3B9tM2qXy2Ric5hDaqtkRotR73IliXCTpMrH1UNQyRD2mBwPmtKVw8L
diA0YeN23ni8+8gqXBZ844PzNNX2qqjM8XtKsJjqg0b0rurkY+fkNirg2mxcyfUg1I/k/rRNUsRf
ISAmOjHd6tOVtXuRrfVn7YzTpXOgnlKtrO8W0cmSkzz0emUQNuELadkILxjYyyuxE/zWnBukqin8
Lude4dmlFRCRC1RMQc78SCt4frkXCJnueoan66CCTet0VEW4KfVmYVKvjThkJKrqF7/EbzY2Bmu5
lsoTwUJzP6bCoVCOQYXmF8atyGLjRgWIlrDYCb81900V9XDv0/EYedD0lgUoGuSPrnYo5GK+/5x5
1oOc6AwEZfQUkzbD8JvwdckxfSeW9A9tZ720U6yd01ABI3X5C/XUKz6tpP5ZWIy7SdWtw0SGz5GW
GnsG9OR+gKUTzKo44UVXM7UV7Lr0Vz3Z4lE51g+YH/Zh4BiLCRAKlMa+mJ7yJPuZKPfgZEby6fsd
lpuhpucNRiEUeDtg+oMw0NrTj073ITS7QFiSYYCCUIVzOTDY/2UhH12yYHlcX4maPChLmW+plsSb
RmjyyPA8O08plZaDwxu8RiFlFI4BZDMJzz44XT2+oEDvkgRXlVkUhCfttL1GZa6tCeE4W5wp4k2L
AB1m4SfYK9B3NBIuZ3sWeA5R/YuW/+5nN1FmzP80maHTdhJJWWh70D4vQdokr2mq88VsWjKMiw/c
6cy3RRKv0pggnI+jYpHEwftRudLvDb3qjl3Uuu9OMm5xiI/fToDFEnObdtQ6Qeoyd5kA69bVCdx6
Y0J7OrN/Cl8tXghwW1c9MJOPLI3eyywevqa2jtdDEk8vlps2WzVGO191J6lsa40J/dvGmYII3YaP
rJjUJvtGywHWKfa5Tq8FNv7uUfMz9RomGBykiihwwPSlc7Hb6N70yHXiuRog74+QFm5Z4OIOllLt
O2FHL6m+1Tg5PJhmNK5Hj8rjINe+Flv9XScYS6r1WG6xBtORsXPH4RFBMdvhAAe017nECeKmsx8n
8NyD18qrQ7p+nY6kBKus7dYZ7v8HiIbWLa2nX8t7Ufzr+Z5R3V5V8HV5oTAVzBE2/IjnKO6rD2X0
F+H4P6wWKlDqu+JRN7NyrxsNjYQ2JsbcUSh8fDo27DrxtRYBKO3FrwIMQTArjPDofsZwIWkaVcWL
5ZBQGCKP1SE0P7TQYDgb1U540c+tO4yfNilRpYr+oNqWAljT9AH8N/5jhxIUl9kjsOx221sNF635
YiEypFJ82d6uj0yTQgaqMFNwHWbF1xNnIG3dxmbqG+PDsFvrIjGGE2xr8/fAm4hzIV+R3KFKyMC+
TKuLOZxUkeMcK/PmEvvZLfab+jo2RPFllzUbDSPuRqtSd5t4g30SHLzXQ+QDJEA839fSktvSa/A3
OM6HUbn1BbGkoWSpTHdM54Eser+X5IqY4yvZ0EQrPj7+GbqYX2f6nnA4zYK2AMYTi3c8sOVNT4nC
mqb304aISq8pvsNFB/lbFlGmRpOGdpnsEn1yEPSVVQZ6JIKRpuDFWPx+zDFSnOoyKD88Kgvp0NwS
QhRvnFqhJbkWp7VRYo6jUfmwSPJBjOk2BhgUcBwADmxc0qK2jqNPeaVbOMOumABUNnMy0AzpODfd
gtROlF61UIZfYbu1+oT+Ga35604CW95IgvdYa7unsNXr7ah3nP4wvUF9XBkISLd4bL88d5a3PCyb
AQ2dl/uuHLerf8tzmpyjyhLrWrepamCMsRvCIn1p2KV6gpqFGToLv6G81NNEB/j80CD6d5iYbm/k
EdhdlUMMmwF2g29iiISG0e0n1tRX5vgMPzOr+C2055GL/fqex7mvRVbEOhcLX7+oNMs25RTrr8Iv
XmXCqAFrybd0QzZ1CSpNVWGaUEn5srw0WOC2GPKOrJ3NTaHJETxM35neibdJYOfwVMcHTotmH03b
7Vms8DwPUfja8O5spea4u2jIrWMLPuYSQYu1SKFfl8gERxL/kEy0qyciwlsc0zsKHdB+0VpK0xs1
PBGVt18cQrXMn3VM0g1AyJbwwrXILTw2qMM68/zjmEXjlW293LTK9ogqtfRPcL3bS+ky6XfK4FD3
3Xi7j85810s3QUF1U5sifuF6qPfsPZwd++5xu4Qsqqb462HXTt3bdF2ywUaKcy6emD+EkScf4iBP
tszHyApl+CDIsKFrAMelCc3K4HERqwrKgHMkP1hni68Xa1NFMVvEZnRWejFbCaqWUnWOBeRJsCi7
xIFq2CAHPvZL+kk3e35vHwSEb0rcOCkDsCagdCWx4m/hhoThR/GLi+6DFaUbSxbiks7vlF+Bsagn
91HUZA7zfDyp0sgOIxSCHfBCF1Y7x7fSZnXsKNe5n6oDnEeucGgz8YuT1YfxjYpginYCXW3zjCYk
jeHT+/1ejH1pWd4NExx7GRSYJ9PaeU7Y8G+W4/by70hBB23QuCaIDrhejN4+M1uj4imoXotC3/Z4
VWGlOtOG1S76VU4qXlmV6k8SRgyip8eCoYpPE7wWJHwGu4tKzQ5yc399OtdqqFrgymPEdBnGXE1O
g+HvaqOipwkj6BFCXcM23Ib930/tJTarrWMH/u+6Mp9LXdI5OVavlpf+QrZJfhCJ+tUP1S7pjf5L
c7ITVzfrIx4BnzBqZCY/hJQjynjT9X56UyJExB49QjrtoFOX59gvnUt2eT57+smQPincgKcaPxLT
tKDYaW72Zz8zKL2wtg5e4/VbL86u5jBh5OeEfVfN9CDv+LBH1krqvvoIOI1jj3yul9CL211L4QJ6
d6b0neM0r1ye109dZVCEGrfnjqHORmPj/VJ5fn0KoOSsqtnCtzwXqN+SDiijseU7PH+LBHT8HhA5
I5FXiQ/PBHerm1p8MbqUY2WVZNhAo1LsImx7G3seCgF9Gw/3tQWYKJ3SuHGeXc7fe8CKVMzRSTRf
rH/2/ZffBWzsxgkSzpoTyrSP+xLvS2YqlFojMV8GiXpPuaskjo4IH2VhugOal2x0Yi03TjYYF+fX
stKdJxevylmVc99T0Zvfig65rksLes9xGAyzQUM6Dv0tvlAHsVwmiJOJIhDPY1bo9B+r5BjUL8as
YfpBRCk3M+oNESS5r4OYU300JhfL5Xc1ctndrLpnhmSVD1Oa08NVQmJaGW46nu53fYbFW+S6libX
tVVHNSXP9lwFm+/bMLW6tcGsdv4m6ubYERt5lF2pP1aM8vc9UKzL/QUE7u1dZIzxssAnfE8G2UCJ
a0dY23K+qVM1fvehvdHFwUOJOf7DgJ+Yer69+xyncHzMtATbvGeO279nSS0TD4LaTHLmyFPWDYBp
2KRi9mdw1zXPmYg5OZVut0o9F41pkZE8zMf+iAVpyd004QQ2MNTVxl3E61RvIazo1qEPU7kK6kFc
LCsNDgmzzPu95SBE2qVhR1w2t9ANjbPJ5hLMFbjDZW3zcixaYUiXh41lhCuSevH13DkGwWBhDM1w
W1Q0oJROQG1u6AfQAqdsxYnJpn9rOnpcTd9U2X82Kf2xfR7I7d/rjvLNZlMN8o/JJiqi7M5+FkVK
qVxScK2zxGMU6/pad5ggFYLQgoFNqCGF0a69qXwWmQD+aVBQ5fgjvWW5J36BRW5PWUATTJw10T4V
dYN+mDQXegg6ztkaTeam4a/5y7XHhmgwe2tO+YgLZ61wst/znbyxiYwl7ZlrUr488+8/0vr6/meW
P4zexdgX2mxhQISPp9y5BmGKoslUfIuNs2F5iO29KLThQrYFaxYi1BcfKWK/fkZLjxvLJzQxGlTR
lr9GbMjlzW/S4uHvG1mq4iGWW7d4cjVS9jEy45M9e6Jw6jcXYbj5G27AEPKECh/ISvnnNi++fc7L
5+UmjkyaHfEDQc6wjiosCW9VvnUkCYMW2bJzr7EsvCVyoLHaYa3XQi99WB7SHfbpD7Zfb2uH7Rt8
lvzLin38WdgnR13zj+lsGyGh2a3GuB3f6H0Vl9LE7BHXVr9POydee7Pjv8nUe9pl3nPdR/Um0xuX
QrzuI57K4ZQYboxcouvPgA7J/iOam8N2AYCgwKYnPpDJKqjq8EWz8V8g1G67NnbOi5osJTDpjsw4
n8eoeQRbKDKZCT7A5Rq0CsN4U9H6V7v+9ygUNAM8y2JdIW7sVV3+6ZGQ+x61nsg2UJt7zLRzjIBh
L4IabjW5MYao+sJ39aef8m/p0/5Zr8sUJDMhD2KYQDSJj1U0NQ3zA03x9PIHgt6O7/f+/qN62Q1P
osmHDXGr6oMw8SaemXBeazrbtB7SY1emNfIdZV4GOi5JgX7VzE51eLto4I7vbLJcsUL/x+POKrcv
TQYSu0uetM7rNlK0gvIkepRVOP0sRjrXsZbrV5kUNLiFY7aLDUw6PoPhw6D3VMc0ZE2DujPWBDUi
vysfUj2cZhRLsC06NrnGNMUfekUdCTC/8SGqsvgjjMDuCEZBrtlWeGOLU+UFyUfp55yNaoty1flP
+VX+R+e7+b7sMyZKXp2vjfkCsty0fvBa8sk5B4n666lStM9tyEg/9SZOmaEV3EhiJJflzyeS8cA9
G9aGfBwNJM8XMDJrfDUb0zcnzP1J/+g4tsKoA/Azc5lKsu9JNtb8HBvC775OG64K9A/kRHuZjyPb
JYg+jDjxHfZV3a+VQ+qoBTb5UjR4eEy74asy1LvF+rHctDFIb1eQGIyzZNzl3Y/7xLGnoGI1lq37
q7S3Fkry7yrG58VL1b9WeHBXvW5GB23AX+LNN8DtQYXYAXIMyakkZ8tQjsZTlAl5NNEkKaXDy9F3
Sn4nU3MQRpi91+YwIOgqY5uRxj7pFWBWrGuzR07GEt+f45xhEqEatb23Xh4S3WtqLv3mTzunlpQ6
nek8pIiCuI8pOWydBkBTN/E2xDRnRrfCjfurF+dMuSOUGMvfAKFiJarNnFAm1Mple9lYZriNw2C4
WK3ZX5Z74fLQ4dJgquyGem4/G472bQXpvvWem0oXHGK4UZRFn53q5DLsWVei4GyzsJVJTN8S8q77
Ogx6rF+F8TWqqzk57ndsT0xenFtbK/Egme4ToCH4s+rrJNwtT2phHe5HDVNvUlYAtDCdV3U80ZiT
5jtTpAOYj6Y4ZdZIJDn1OO1bD1GpjA3+faY6loDODuJ8b/cDo6JmZWIC+0o0l+ZdcGnrqHSSvZ92
1rRVRPkriyWzzTLnuYBDtQvrSpwa3x8fHLMmLRiL6X2q/R+mpWm/GxoRG4nwazfxTxMVdCxyosUk
7j+8AuBEn3lPQ+fMbPd5mB14sD8GeWyJ666MmQY5SINCjhmFELc201YmKWNdclpmzP+oCYfrioJT
bEq6SUUfN6dR6oiAkkpTR7XpKWqkPjMMtwlCxYuwmnwflJ6z5rT2hxEl5BE6BLY2G8VpKq3meleG
StOhm3ECFZGkUE2NmRI5P9R6jLcyLcS+DQB7maaqzqSbefVaPPBESIHzNjRUNYUBzy1Cq/YdK792
aRBty8aJNlai6h9Rbh/tnrxfxwRrX0Dv3499MBzxZjlXfWwoKzKc6hfkf7vOcZZ5qXcpimjCYxgV
R7J77l7PR/oJ2+c5IP+jpnt1M+EZONMaAzbMnI4NRO2znjCeq+Nr1JWELeTQvphB8CRyMXxxlRpr
F1/zfGjGWFifyBKSpXcDuJbC5Bef77XS+pmpfZ5OzmUOAr6bRXgOu9AFpW/ab0hUQUFiiSRZjSbn
m+uU8S2l9yrfBYYTPSSGOR5NuBwr4rDj3uhUsVpG0fijxKXHSLMy5zc54CzZD0HxRPNvEYXPC0GP
ORm7b19tNJv6qSJSwetyQ4swR770ZXkgScKR4TGsXVDN08WsEhtZKGMXJBSW3rsqkL4ZKeAi3f7f
tK3Jea3jUA3bWXw5dSQ+6tIoDhpzba7EPBSI8OvE9vQzrSQXumskzlqss1wbR7erjoE2IstYfywX
5aXWotLHHALo2N0Nhp2aI4XElVfOnIldorDjWPnnnCVAn9nMxhS8J5VnPQ1qqg5KtkDeAkmL3Ty9
1xJpn2WMI2V5yUwHBLXVhLRSDc/LKJ6UenWpx6cFP0h+RzwUQ3VeHnEwinZ3leW+r5WitgC00i40
gqki0JcUuyW47ihMuYBwvzLN/F6mkuHsHU01whdxkBKULIW17/IONXa+KlNwJpw0e6kVhZSTXn5F
Xg4LPPMeu9HyLqOK48Pous0xN6gar0zFL4KKVFVl8KEcQPaRRaGmzDX3GRwS1WkoL5EIdp1qy4cm
ja7aNNAtqOmgrfym3VgLtS80HC4CTvHn/SGMl3ng3vuXnLKNCUTbe9EJbJlhZ+/vW5rCUC+L0E2l
mLuGWq3uQjcQKH6RKUJlR9XpBRg3JkH72IpuJTkZzsX8ksiE9RUbeIzD66JpVYZ+O9910X8v/nzD
ZN3di7R5V57P5ELSGyapCyu3Efy3xug5d+bJU2s2nDXSOjgjs5HHEpO2gc6wTl1QvsN8zMhSy4T8
kQnUJDRtNw61J1pFqsPYat2+oTk6mhnhEQVGq1KO1oHg0JvjzoNprQ1f/RD6toERuSaMlkeMZ8cu
La2VaCFK4A6YJ9Td5FNFtCprpl5Z437czWBjFKbbsBqcVdAHx2UGYLS4CkluYSAypsLY3gsxeuth
PgJohV7+jFztOXBa/welkhxkHrD1xL9ss/1BPjh+S2UU7BksRZv7Jc2bMqxIDdushoPqT75U15CU
5jt/76md+mKtKlm/pWMPp0Gvnd8WiUlJnm5ivrnJuRaS4WrH+rzcqF7+dQ9E8gsS47QvOCfYD24Y
NRevsBHOvWimx88JkLJX7x0fkMNy3LWT0oL/6TBsj+w/yRwYV6voYrJfrjyPjviIzcC+WCbIAWsy
wclOvX+rvVy7xXAWcskW9P6y4HJAzp9RgcsNRh9/T1iwX2WD/9dzyw9GmRKaxZix7sL+m5UH/7qs
8nOSD8HjctgtJA5WwyZkSyXJMjsazMS+RSmB4xlJU6X9e0PTCz5qD1nRc8R5uad39usIh6XehgWo
gaSgnIVcrfFhpuHvViuC35xe1yRKNrk9DaQXiSbFNo5GnPu0gy5RZz+yk/Xy/xQdXYhNCgaI//u2
U4xP8jySeAtyd3WXdrox1Gl5yb6LORXLWYB4Td6Y5yobYFuEGaCRKTuTL7KL1XKXlYzJl37KBxYk
BSsGLaa5LPawys1HzkXWsIWAnq09mTh0eoWjXDPgItzVDNuBo4xFU0wfPi03jRmeG7L8ZwaMoens
2zbfEQNCH+yExjuVtgk+MGfM5K7XdfUow6491XJCV6/U4zg/FYbk8wNWzU07iXHNsHCla/WlitR4
aeYb1aXzjQ2jk7aI7WCPNVc7Bgy5Zf+wDK1YFTpX2yDyxUEPAyYmzcRFR+NLlWRO8RHpGH451l3N
jOovRnDMemdBJ0o6f63XeLMS5IwXmDmraF5FCIQFF2wSP4IQP87y6O/nNWOgCMSguzPUScOV7nzc
GkW0bsrExe/L0EFDN/85xBRRlbX8qbgTxjxDotzmUpbJuX7LzLJnTQa3xRhUAzfew5Rsd3gTshcq
jD51rEfIxj8HQCVrF5X8Uc8noDZ824WyCnOFxa/cDl6ADWd+19qYjopYS+CXFpn95DgpQ9N5JGri
klw3qqAMZo7WaDGYYmA/3djTlZn3nCgrEb6EUow4NoyPAo/QqnRKQr7kv7b5ULkMqbEXBB0HDmdC
jamY1517j2OgZ+SbIaNf3Ojd5jk2GGzy+T8i29rbMTcY/8+2tsJjrfOjEpdZx4IH8UV7zKV6YIzg
vw+cfXdUUg1Y9qPd4hF3x/o5SBFZFoOh0+dH+t6Z7w+fje34G8MufgWuVtGJDXAH+iSS3pgDr3Ld
YuMZWvbgaNqlZEDxUsnwR2UY7v2RoWPIcImmI5LxwySMhgesXe/Lo+VGYZGzJyj1yyOZGduxpSbP
sSO4WmlKseVQ/Tk3icYxaGJkEGocEBr1DL1bSe8h1DCEVez4v9kPr0tj7kfWem7imHa7TDNWlY8X
fd2HFEObObqllfgMftPoaBkTXHxpdzsT2pk57dmV0aGs29a5kl+9IAyziT3+R63dO+iSM38tZv7A
gsVkL8txdOn2bZpc/WhZ3gfR0pR4XIPXVff7h9bNPvGtuyfyV9lOMG9dDYMK9k7jJ3jes/o6tUN9
7ZT+39pW5H+gDS3X9ABRSMvSTY/rzL8T8qLBMBEy+LDAu86vRVjSNYVvtMa3eU3lWzTPVAAp15SU
0fSbJ5+R1GCwja7zkGc+vGPDO/SF69+WRb90pXMgrCdWy3Odlu4Du34sfNUSkUYxXe4V1sB8BR/s
PYw1iKK6J7QwEU2g+rD3doOcy2BN8WH1Wrw3NXW96+ip329KC+JpZZZ/qCJjMj0OzHupmELDx4gU
zzfjXA4j3YQO0w4Za360PO87qDh2DL2bSA6jLDeOuXZjf+pgPiDXluwQ51xaGzDGQnUT16wFXNVI
fP2xdZ1yxkMcJKw7vigZaDR1cFpvSzxgDfSIL9OpylVX+OMr7ohN22di24Slvm8hxfwX0KL9H4WY
js47ZyPJAuVkLP8PKqWRmhZE1Lm6rGZwSjA4Oi83Vd/8de/v52yFfsKMn8FW6BFyaG2qjEiIPC77
tcYIrF2txmydxYASw4iNzNIDYjJJPamY2pzZ2i/EL8ep6uflgXK7iQO+T+pn/pkzOvVJ1FzsqLMs
jvcdjA3nMCANcUCcNJ7ctC82tVm6T4BECQWGw6N0m+CStZHmrywf+I3tfuEzjA4LsjsPW585EDOw
UNArMiSV65wSDLjs5Lr3VOvLYEXnyoJCyFLnrUF7++ykM63nb9BNaCRN+9YDtVBX0Y4MNDitIVj3
gSmoCjY+70ZGdzAPSuvqSzs8VV0wnvOgdfeaZ/1YTlEBqtQtOi6nAlGhKLOKMmuZF1Srz/4Y8VOd
nd7cZjVz5UXHX24CSPB0/poDNdq4ouEXdTvoDymfki57BYLyCH5qr5mR5R26hGSLKutybWPrxJTt
GZAsWngzmpY6G0SWvUZo9T4QcENrHZqUM+oTrId9FgLgzie+EMtanvWzHqd33nqpEFR0EB1rm6P9
ckx0dC4z6JJocSjbGnmhW8GnYe1HVfNZgZYTNGsezGVKFNOqdMqA6z0sN33f+rshAyrTVAW94cxW
CbL7oI2NDlD+lFo/RdFP2ZoqObXOY6fbUdy6hv1RE5hVocOnKONa5g7Hu7vcwpx/wegAl87Sz1D4
MfuLKtwFEz6TOu7oVk8bULxSuJsMNMVKF3TSm0T1/X7onjIMHf/lC2XO35f/Sy61mTobAkyCNIWN
B/Wf5FItT5Kmz5nxLOU7TQ5siVPS3CsV/F4AGF459k/F1J31YsB5BfNui5KIoYNdzBjn+TmYim/l
sqOochAXXWBvjGyUBOvNcr8AqZcpc+eYf/7/i8FCVf33fztAXoNoOshVKLX/hHQrq4+c0UxYCDMw
EzS4+NNJWPoHRAr8QU7sbIoaaWG5F8CN28WZ6e8M6rL9WZcQkM4fZSDp2lT9ny5z0rwdsLjMMENU
SXPrlZh2FmtqijxjERp9dUQdY31mZdcy3DKGqIF/dvGvqmErW4rQ2pn4TVZ88nF4OVn9UBa0Sou4
81ajL5L/gsK1/nM19AzePdu2LNfmv3+8ez3SEq5arpf4jH+MVgsLM+mrrdJ3ra7Rmz3q9gYPg7tJ
En+2bTDMQS7OD8zYaSSJ8Dn/D2Nntty2km3bXzmx31EHbSLzxql6YE9RpPrGekHItoy+7/H1dwDy
qdp23dh1IypYoklpswESudaac0xPd8ND3OnNzoV0cEZe88hG1TlFnnQ4mntsVT7i8+UnE4TbnqnH
wKBkTh8dxg4CiUjubSSod0yfnrUe9W5VB+JF+in+fQpioKXPI/yln0EzXOX1qYydVdcD4AxV+sOs
p/QmG15HIYotRO36REceUur8k8lOfffXR83/A0jNFV/piJtcU5Fg9vtn5heu73RdvM4hy6/yGNd/
p9GhDJBKRjnwhYliDx+QY2F9jeyzoVSyZ55IjOWAaXQMo1dr1q10gWufm7xC4tjH7d4J4wsjoOgE
S+/nDRf16KSN3vNfvwPxO+DXwVhDq8yV7JqkUr9/65G0O/QxfbJGccF5WoXydQiGkDGz84XYtjer
1/tDb1nZfZ11oKsKfVXkQ3NbdVF+n9uzCTsNaY3Y2Vawl7yWNQQCBwncyuvC+L4IDbERY2dvPaVr
hzFgx770q/p49iwa3lem/8Z16zb5VWKPp8hRFCql987kF2puZt0HeNNAHAb7WlogEpF8XVGH1fcQ
Yh9rhGoizA6mqt0vQurYyxmo3KRdQ4yzXdwPJsDrkAnm+nMVqiHu+zHymcbKPPinZbH5XKqaSXxb
+r/LjZuomeMLixVkIVzq+RheNsKIdl61qO33WZriHSKMlWAlib45Hv7joWXPeSu/rEi4GNidWCZ1
P2Fdv8cDEe/a+26lzd4d2e5QycTXC8lePMOvTF66MTu1Q3nQmjTYp4N615LQvmRdxtQCo+a6mw0F
vRs9EPSxCpmd0FJLkluCK/KVYuR6QqsndotOochsn/Y6ZD0vM7JbLzGGjUFU2HoRHIzueFXEVnYW
0cEq04yrJ/YcDl+DyroLj9D16/VyVbbapr8d6CfNjPyxTq+7saz2Ax4fs8J3w7bfOQ8mthCVNh6I
4qk+01xfjTkrPJJiMcMp0kfGRxsUlxfkx0BkoH/BIJmm9UKbAHl13YeGdUHPG9+1vrfras15bOYb
BXgCCdazFlVfx3nQVYsEH1AV5HuZQ/BLI17ZaBMr4ARYSAcJeiLBr2eXGDfYfCf7FGcKdd1pmboP
8+jdSWZnO32/9dS702FxaS2Spsz05CZgiiHnHtciCqOHpu0y1Mnr3sJSyaK2r753yMFRJ2Y0L12L
xIquPHi5Fp9ZZ81t0Wf5Y9rn0yqAI/NVkjYQ9X28mpryWgMwcuUF2c8bhPDaQRvTaysT+aYp7eq2
KPp679ohYZgQkzbjNBY302gB0vYKdQy66WCXdnITRv5zozI65QfL6UHPw9h7HUGBbUIHjEAQJ9TJ
ebQp/SD7ouM7g87k+ghO2uxLWdn3oZxuwoSeGqr1ch1X8mOZw+UjgPSqI63HqMoDlmvcg9OnUsvJ
I/WwKFSkZ4rnFqUWTMwxv/S7ZkZtNNmIvUv2/MdNwzws5segtJ2DtKO7JG6DE7Fqm6ErY4gVCGAM
kTgYnZtnnXzs1cAslGE0DEzp0EGXXswmQ2l+sq1m0bVvM6YOq24VKCs/GuGs1eUMVabcZKW4LJug
nzshvFr4UX1p36Ou6S4NQx5S5IfXJGqS6wZm1CkSxmOeUHZrkUREjsX4kA2C6dGsP8nnwCBfTtaR
cRe+5MpvjrbTfGWgmt/kKZ4NEsyzjcQhfVgOkDbrQSfkq9Jos93S8NT8sL+zHCKYVX+X5XRYtg3G
5iHz2CZaY/SotVDKOsZ4SxOjpc6DXFjfO3wa2xo5v7UNZZh9SsvAXZdXBMz9WAQf0jWw1OuDs0Z8
DxiPPJjTpJhFysC3r9igaA9JgPdBqfE1Zy7015cV8P6/rV5keloQEE3XNoUt3N/LYtKXRw/PIdiM
vACEYKEP9B3ejNOkxHh26VcUU/ApFvWW1mbbfkw/uS35pMs5QSLw15UZQLtyqgHqy4xI1PsuOPTI
q1btrMtiU0vIks4swm33mSFdmKcaTpVo58xkpLQcCFSomaIiPar2s6LBWYLug6RE05t3P0l9k+30
B5sOphehMWgNmvqVUeiPiH0OHTbybTmY5tYu+56NhnMSrs9ljGz7pT0DzAR7sW00h4WJakRtsLOo
sMJVASzCnKb2nLYmO5YZ6u3YhGLLIq8ZGebvYaBnGFB4Wgni4CIa9ytTqfASClFdmFZ+b+r2ZszT
/j5m9rNlb+VcYfOdbpqWMxaOhtSmB1iVMVggHP85HxuDMkwTEysPEuTwwWnJhQaR2hxQrDy6bVje
BKA6UO8KHGK2grLCPM1aWSGkVYKBUStDk92FwJheC+xWUV7J98QA5ODXiKfVZjBy76PLNaYGVfYm
x/LJs5+WDQyrBYVMwFuex2khhPyjXsy+bDqjnzihtC3vaWlveznzoEa8B/8h7FDOm60/XzDnQ04Q
5sZV0+WwM34r53EiyDZ3SQXrVfLYOvmXEqv6sR5IGrCoQteSCzafoL9TJKD9yIbhSgfedFKlkRNN
jJWzzZr6Ju/87KrzB7lz67h+dFL/3FvqOBlG8ZJXDG6bKjbutLkATGifXpcsOJvOdd/FkAKLjfRs
b9hhcFuhltwESAqZkeRokquSgQiZGwdInOmhNKoTDuXxtBxFWtGz9QLxcdWSuBqnRvqI5RdZXmZs
B9k6UJ5YMivT+JGUlKsLtmKiXXGcELpv+sbQnu2BNpOJU01N4A8KGnL3fYWvUybG9J7qLcdcHz9V
TkhaOn4Syo12rOC+lbjxYGMdDYepHPHvHiOH2LtrKzoYumFcqjrEn5nq3RMy/XClqgHcyNwU5Ka+
IneGGyMXjOO77jFhXHE73OqT55wqVvN1EhSgdOe7kWeP/yEb59/qTb5w1niAw3CchfVvKaGq6n10
JXq8jrSqOZdmWEPs0qNtPDT2XdvW3xuBfnChN86bA/Cw2tGyJw7VCcPLXmdvS8B7mx59i1eIRfQt
nZJ4v9gQJy17R7Xr3lJFxGuAAtn+PyyRuvi9dSikLey5flCOnHtQvx2wusG1RGttpJLKfwtdM8Xf
M0Z39XwjbRxevT7AojPT6M6qVXRXjSEKBcO4WZ6x/BMmNsJ5iMVaJQJk2mBF2TobonaPATG75SJg
HVXvflvujfgNR3aue4X8jYDTyrqU9gOYJYio1q1VvS4tx2XsNKpcXjk3TnVTTBm5t9QeSynyW1FC
NGyIbN/GBKbL6hG0xcbNcOeb2j7U2u7kAh/HohWkhBuTLIz6nOHtEHPVbjT3GRfa94ip2o8IUl3o
aeAfVLtGfeHs6iQWz4xE2c9SRPGc+mCKzNo7IEA2SXtb9SRBIfN9X3yJjOvoM9LQ3Kb0vo5ZiaRZ
76AdjBNF97L39bPiYptR9qiM1lvhGJ7P6GlCrIgw2J8gzGsYdO+i0Nos3MWMi+6JB2mDez7Rt62N
i5Y2dmoiUImxJGZm9IMZ961PftC3rI5vMzoun8WEP4artI69e0tHp6FAlQIGYE46p7F5olq7Qdae
AqPCvtxL/zxN2Co0hcnSdtAFRQoCRRERS2IK5zWShkPvXV/jPvcfTWY5K7stwm0KKOto1pggWWbh
sbeMr1yhvjgy7m/7sUEo0sbbqqmuNcMHViX3KYfiKYl1cYL9aDwEuvuhd/Ydxfe6mhv5MSOVfagA
1w1ECB0YihXHpnDiY6k5+94tPSTyYb2dxKReenfuN3bsB7vOIUevidKbKGCJ1QefHOraoWjJBxjN
icjPGha4Vaa57ZNZ1OBiExkhegzuaAUNx56EkHXPOfwkVORfmykYSFh5MXknH41pOOCOjYgJxeD1
V40wft5Yeqsfi5wdwUx6q2k5HCqX3I/lLrx7ahgzgjyTmtam1OJN31XVja9Zxt7tkmHjaYRLdkWP
nDVEzU+aFhKCihFdU13kiKRx+SnTEZkZQdxtl0dxgFaXSmTZrpkvq4ivz7Fn269Rjo+006344o+W
cdDUGJ46xDi7eg5ACDWB/Y7AiJcKGffKjArneTLUrdSob9Hf44JvW+/sdVjfmUy7UXutrLb4KtzO
X5eham+6NhLXIEbTTZMO+Vd0HivDJTLVJ+tlo5xgOtEDhXqOg+kZEAABbtV3b8b2iNh/9LUgvq9t
rks9I/TUp7U7FuAFpl67b4tyL6pE7jwPWbORuxPu+vy66Sr3sSq96FEgcb03Yqe6T/isD0NF8NZy
11PsQY0InB/q0fKAuAh0z3TfythA6c9NVCXPEoP1ebmnZDfBTBNQhMryofXIPdD9dFiHOvIUuyn6
C6ID6r35ZiwBIU2FiZ15BjgwWp/2FG7lYzeUVyFN3KxI/WyzoKc+f2zNNj+57CzdoCiOeakdIwv3
KOvNk145+rHEmcqJ0LMtzodNrBX4nefNcJNO+qkYsrFcSc3h1osUeSYTrPRgwu+GjOoCklrf5agv
cBCG8rzckGk7RCUDO5m8z/MqSJPlD5pytzpUsC9IjLU1QrKVFw4HzTXx3BSQnibCyS7tNEwXsYIE
F+2Mxuy23bxvs0uRX1dmiyoU3igQX1I7m2J8WHDRoicrt0BnesoTFV6rgMKgSsiQrmzRAMXyR/wy
Fdy/pKW7PMuBweY528hGgmYVMK8m991GY7RRbYzssmGbMQ0ox21OSTPgDCXH4WnElmYZ2q1B3gaC
oCMjx+iLU6xV5CWb1ItvYK+0V0MscRYlaptrE2E0irBsc9LRVXX1xizC2UCOQt0vPbwSBbYWNwS2
GCBAC/nmlPTuGXhSCz1zOcOV1lpXkS8AfAyOy0pXHbpEfyjC9puuokPUyPqgLDGurLxARiSbEJdN
OhsC3yc/3pbM1zcp+mMTx+hWTcd0zN6tKezRovjoYCwbAsWasNhzhuJl7zvDuzMaJlMQhPSWgxiL
UAB7nzkVKAhzGtd5tZFJyzpdkjc8dPkHJSBFSxFDS5LliyKJa9vWKAJIOtETevjMoU8d20UAWuzJ
CnwTCWfUUIEh8d1k7yn3LuNvncJRuyW3lcO/zL83w6BfMfBE/x5b9XZsKbMbi5wNu1Rnv6TnhEA5
3KuzNSHPl/i/tpE2xvjFW2PDlJuxzL3bA4p2a4BwBsD8raf1xrrIreKSsMavOqXrK6HbT7oiiF7p
BBX0xDBuzHobG555IH6ERNomYRYynAa7e09Lp9sI13kRY2mSwmnfRUHzwTn41ekOrX3TWyRqWuPO
HjCkUnPYs3LBWPUo7bhcYCxkbqbsLMFgb8fbIY7GdQGKeGNJ7ypo8JH7ZXTOMVGuxtF9DsFUOBlN
h4oL4qZ2unObzmT+UXTXdDES+ned5RS7Jqu3RpCciooxTV1oRIv2jrbWBmceu58a4T244SSP3cT1
cfwQ9YDsudt5jiRrJah+GD6FNq2nay+OvI3HvHUlbMb8HtGSk2puZGBZq66xnnt88xvdbu/44Lm0
GdCZY6pxJsongyRuVbqMZ0xE+sogVtflG92UBcibAQW/3SAZtvrAJwU4emtqf1uqfNoimS5IVSDK
04tOY/YEXmu8SoQ5e5DMCPnuxHtDCNQbFW6RXqWgZBVi9B8MftN1nuj3mYzCdRKJ96aVJVObAP6c
e7SAAnbhQYhmZTFOQaCBZoU+rZV/hCXloTYZDu0vDodJgvDzpBGus6ohArPGJ5Pp2gcYlsfcz97R
xWwwYP2olDUdJhh/LZ2Xhi5q4pv5FSPAI2OuV8vv7HUkzB0JJ/N6AaUFht+hERYJsPcRsMiVXbQ8
vYFm2XW0cT19PXEutk477umY7qMZh07kDGAy5qa7hv4yg10ijSsXIkdSW90xz16lHMlRdlkxM2fs
H+IhXgVpqx18z9zwlYqNx8wY7QnhUKncWR1JR178A4ZZT/sJVzpWgaMYY+QpbB3Wbkve8ZiXt3li
HtgBcZQhBNmaZsaLK8l/Ha2zdANMgfp01VcZutna7dcVc2pZGce528f1dkssk75tXPka0LUH5Ote
lSQ3mRQGK3BL3W7o+j0EyXGXCuURjuKV6zEuSUUw4H96+pVdFm9TRJdYmFsDy/LOMB9iRWemtdsD
Sp3XQp93erS32fPqJ5+8XBbNimKP1IBYqGGrau/JTKcNkA19E2KrYoG5KsekxLLYxcg24AGhxGm9
dIerYMVIbk9LexVjnpBNCzKClqVLy3Rl+ex3Xf1HpO0YcgKb5dMk3E0ckF5tQPsQjjnHr0QWuSeq
B/SDL9QszWrrxa+1zaAiRr+48eqTnSEqzF3U9XGPgNJStTh0FnmsVXXBzIRV1fLGNZ3C6tSP5lWg
02CqcIKhxAY3F40t4xG4D6VfgnsKhFrVRfkDdp3at5RI62yU34HZd2ejFMcyCnZjZDz4XhqvmD38
iP0IpSWkSGTDejZjjQo5uw0Pvi2fyXPjOhSofh0HpNp4U9OgP0geXG8Ss5pGbFOzfMd+nazjsJ+R
KQwtKHw3aU0UZ5Egsq8dvVxD5dvVZv0cGsycnE7bDP2IX3mM/X0ygMSKgvyuLenPmpKMHlGyDws/
JmCfq6EyMMOkPskgWo+NkYirPLqJaryRQbujGR3vEmU+Zy3ZhbgbsLXm7Ck0grbjHmBLmVrlbtDA
sFWzebhXV+zdhn2U+1/DMTljYb8DAn+Ln/uWPcSjC713q/XOk8Ma2DbwT0XtX/UZObpt7794mXo3
ID+slYXYPprduIdOei9FzXvsQ/cJkR4RE1x4DEspTkmQfYYjMChIAaAo+B6WDfxHGDkmMcNNCZZJ
Ku8qEwQe+Izc5ODSJvNNllmWwRBqsV/ei9x6MA0NApEXXYdQu+NTa+Y2KsoKnwAL2lg3d0x5MDv+
qMPiStjteGa9d+5Fw8g+JRKhN7HLC2KVMJ8568ENX3Sr3I9+lB1VsU87aCouROqKnLe+lhuj2bNV
MwUk5pom2bpMAAHh0linqfEWmFxNvWEbor9bN51f8V7TiOCausFJC+g2LNHd6+EH+0uCTLT8hjiB
XTPxskGguC67U/oH5e3Y+bDYCRapZl4iApyvJlHJbdwOBwEaYj1qJcBMbBG7gFKQh8cShbaZjAcW
rH05BS/lJO21VpOIEOXOLicLg+YDoGoDm06dzWY6IhiakiuPiVN0A9hBmM9VnXxxB1Wv+oH2ZaQj
UozqL5DsG1qYYM8MWpmZtNa+1dOkJm9J1RNxiVBkbeBUGwudYDGoAQTkaM4b/i+ujVoavQmCnZHe
QGowLTI8etPwbYraX3t0gIs2JXByrLsVOHcWxtz/0TXxvY5QfzIntLKVvWWNtmgoMyTWk2zcDYm4
sBu1IDf515SeuG5rFMihWI34ydd9T+EBtW7XZrhAe4/Ll+WY9L5QIwyhSQGErGP5XIKWddYauvqE
XOfHlPtvnLLBtnZA2oQVcnHl00KLMN9KywVqId2dffBCwWDPZMWPsxH0rXUywg/LOdWhW66FrK5U
y5bV9yZrj2xp2xYMwugDBlc9PjC0DO0qEvxyYHbZtp0UZNORNorkmqPn34KJtrNLGbZySb7Q6Dkz
OT+ZevdRQcKUpi+3Ix3+zou2finstV06ryS6EZekDy+Th+ZeM6EPFTFNMBAQDw7xV5008jXD8HSN
ohtqEtGoQQlW1IDRvoUeu7ZjanS/L9pN6mrGxo3QQvArlqIB3W51tF11aJAJ23ZkjqSTu4tIyvbp
2u16t67JQS6OWZ06JMzk3zxXEAXHMWokVrDSo4mEg9Q4TGgMqWrZ9wRx86PVjGwlJpKkSubXtnxs
isyHGgTsVYi3uvdXFspYmA4MjkqcKA8QHvSjHIjkWe7m8795JUtYdsxDPbhLHWE+DgIcu+zFzV93
zNzfg9SFcnXTdNFYSdtQ/6Yv0apOJR4aC85omw57V8h1bAH3ZuyYXS2TvaSr4vs23cK6DbZF3UTX
cZSNBylN3h2qKjjiIQp72Z81V5BMYlwI47V3rIH5Q1Lj/221wtt6g7J2MnDqq8rijS9a2uVu6f3v
KKJX114SYybQhsci19QlmCJjRWBVuHIWw0Ar2nSV9a7BubHKZ95XNZqbxJL+gzNz/Bq9iK8WxSpd
6zvwsO5aS/ToqBWNuI25+MgWHgvWJlzus2P6Eoyxvh2SfnwdK/vLpzY6KgqIcG1gH3GsO3s4Reah
cLQvTJiGS9sWX4LScehQ969oOX9xuGZYCRtLHJZv6L+/Df/H/8jZNI1+ntX/+B/uf8uLsQIQ0vx2
9x+Pecr//mf+nX8+59ff+Mc5/Fbldf6j+ctn7T/yy3v6Uf/+pF/+Mv/1n69u8968/3JnC4+0Ge8I
8xjvP+o2aZZXwfuYn/n/++B/fSx/5XEsPv7+x7eckm7+awRaZH/8fOj4/e9/mCaH6n//+e//fHB+
A3//46H/+P7x77/w8V43/K79NwMdok4znTGjcBW6nP5jfsQw/ob+37B1XVroE9U8QyNepgn+/odQ
f9OFST+5zgF2/f0Px/mbxWnBjIs/4/J/zh//+2p++db+9S3+V9amtzlos5qX8OskBUUIediWRDCL
DEjpQszShD+lPiPycAuo0NDRhz7eINS1rl0rYScj6cU5kQc5yy+ewmCUb7U7oACQ8qk0LP2g4vA+
IY+GXaPZkHrWNNc1GLBrUAAmXKX5/nIT6iJkkifkCyF0H1kwGvdhWJtXGjvnrVmk8fpPn/fPd/jn
d7S84n/NhpZ3ZPMBM4ykt8ucaM4B/9M7yirJXtexqw1S/oPlNuoyNiFY47zAbMAgc+O1MCzYaXlr
207Hw5C7N+CKNv9i8iw/ASZ7iwpNO5Uyt/eFXbYrh1RlWYd6C8wNR1w0BudgqLt7/MnAqXz/tiKU
em2AhFkFtT2e8yaczk4VXmhiVBQD7b0djNN+MWdpHu5/0RWv8T9jClX2M10jb3oLL9S4KkUk3xQd
WAyjjYN2mKJt9L1z6sQdfnHQdplW5c91omj4ZN2mzUvjPIZOeC37lkbAUGovRWieJ82qv1tqINJv
+FwHflkG/vxx2/92ADnS0S2S3DD3Wi5Wv18/7mCIpJsn0BVEtTMLqOdAAF64alT7lObYLs0j7cVp
IPKnCihbUInopWXt45oPWfVJM8bxZFt+Qfm7JK6So7h2GqvZeNeD0k2WttK8LD/R8TAvVt5o6Bcy
RXWhyQM7GpLTcpmvfNPzzkHRNC+kjBmaWzzT/zZvPMt600ekCT7gXYwSZ32ybhbmWmsmX/j2vk5p
Zp4K4Q4r5TcNRn3HP7flf5gA2b/qJTko6eCjtQMeA/RSKDV/in86KI2hzFGWYeVtfD27XtBqakja
66yU50y/bYMg+5YWQFoGWLIX/sXAYIRnED+Dn/jZ/YRu1GHGZ8jcJIYcmYOMYJeOBmb1BbXT1aN3
1PLkHuqCf2YYOVGLz6xGXzMOfoOxh6GvB8I26ze8YfLtLPBlOOZswT4V9M5PpZ0/l5fjBA2CB5/x
eQRx5Gw6P3UOQVB2D399sppC8cZ/PVula+umxUxPMc/9XTygFQPkzsBIad63dOdwi2/1gYwXbPV9
t65D2R/1LB/uw0HiHuislyTPtWNJ9vSmbS312NpGsm1yOCgxNcw1biUsZXTfBkwK7YwA0D9jWWB6
zRCmxFgtcgypmY+IAZ4KdO8nEZKVWM2MmN7HUV6R1z2PmVyF26qvRH/4NO86QQhNYS4rqmI8LBGf
KjazTVAYFeQ+OjjdrO42gqg/1oxHIGCu9MzESQRGbCbTBeFWhS7hxgkABlCbR9hH7lFXdXiAGFPe
9oyCBIyS00KDz3o8SnX+He0U4BamNVdSw3E7OMm3bkym4xLUQTWXwizqDuaMwvyXXWwxFLMEVgU6
qKx9YyOfbPKWGNCu979qTqoeyp6hTqsT7y1juEOgp5D56BqKDIyCr1adnhfKFUnF5kZEBWBQvSTv
OBQT1VNX7hvDZSQ1c5xSyyz3xGAhaWlw6BR0OcGvDdUPra4fPuNQFuUPAZDBPqqcpxaDwZGBMjy6
SH6vm4AkQw13pILalIrg1UOcujUjv6dwzsarTyIL/LPuHGIfvi5Av8r0AUVJ8WLaKr+YPkFebYus
VB9Tf+ZAiy+xJ3NyJ3DmUo0VqzRAQmXZVrX1m0LcuibZhzHL9iLgbpWqr5J4uqO3rtjpy2kzEjx2
jzX2NScN/Q2SBgKOgqLFj4X9WBX9qZz/PRNuse3ECAAeL23LJi6O52EHUQ4Ar66k1RfPtu2DdNDn
+qb0PTqqEkaecF4GgbXcrkV70GhJ3seBSY+RHvqMAU1LodaNAWN/RT4N2StFffJKT3+bwtmmaVn+
fZWf9GZyNlVXTi9OENyRvROvxUL0HrDCEeYFeTXqLRMfQG5Xuz7G41929tMEsGKmCUePYVC7W1tN
dP6s4hgqiXlWOcjKHK9/Z80nHgCwZxq14RWZLR2gNeIiF9nHctecbj0fbOAC88r++YQ2I5rD0cfH
yXUhKdZJs2d6bL20mclgddrKcczebILv5oZTiHXe5pRNqiDGswiQhH4XUyV6bMK0uj1bjRu6nP1P
Hpjrh8lrYif5piAz5qYBgp3TWMFo4nHR02vCdtNgM9pufMLC6iJ3I2uACA97v4RtG9b48LmftrKs
vlKjmd6GmqkzRJjLDCzt33LR+OeFqCV2nJ1N4LqH5VTDoAa8TC/NT0HXQKrbQmiQgQRToORNO7v2
p9m/X3G93eVpBb1ypgkEBVRC0Dtt9YFhG6TCQFD5Enmfzsrx5ac2RHsmwsbcmHQn/3qVJZLhV4Up
W0UhmXYo0xFMUV1nUaD+6frTek3r0oQy1u7yaQexsK5NVCN7yBYJ7LEJRcckyrO70sbuaZqpn3Ih
HfksYp+QmqZ51ckN7X0aygp9bj6WW3PqOixPTGGLpHj4dF3ofWNt4jmLeZgN6A0DihN4jil07Is2
Z4wZjtdxDnNVmXWrRq+nZ4Lgr8bYsVDMhOC6Gs1hIp89VU1Ngo5vJusl3WnqXz5fSoyyh2mytp4G
6T4kZaGtCSQD2WCoEtc866/n4EA0Ge2/ovbc9gQEfw3C7pbEu++ZB0VyxKd7bzbamyw4dyFQXYyI
qALbm7GFcRtfd46906bG3ywloWmRZVYaJrB1mFR+RWlWTxBcPSX2n/l7XpNssp7ni5kRlhImNwx+
uYuUao65juvvcx1sIl1y2Gn5sWGUu2I+j8tOU2pblDlsKsg5uyoqo42d0KqGOXYfy9E8hjKlJ5C0
NyKEg7B83gjwXcwsxP50dfJ95Fp1/lwm3TFbFylpAREpvW9Ol0YoeYpgOxW5vdNJqAA20wV3PiQL
DGmFWNdMtVe54zc3tkv724qiZ4ItU3hI3reFI0appB2GTDLGL4hYw5t4V9blcFgux8TpvsRI1zZ9
wXcYsXAjFTbNS2XReM5EVR0FjJxI6eGhNO3oYZTDt4Cd5G0tpu9Wachj2tLP+JSKJZqyNp9HkeFb
r8uVukvY4qFivgCbe1jglcths+S6NSbcwc+3ncUsk7qJOwBrcPwSmE15SOfwb782FGzFXAciiqj6
M99qoInCaoyJ8tPDXVXjW1JFNmk/ds8D+bgOskjdMO5TN5EouhMxmxfwwWy3BPnyc2IAGSZWQK95
zuUGSCtXY9jjifA/o12qyZ9gudM9YZZkX5z5pioNfK4L+2sssFklJhuK+URZbgTI3t3no/iJ8yPG
IPIu2ZrQ+qnrLTIHY06jDg7gCF9QqQ60lpvsNUsZvJINBHigQ55bTqzYFCn+GeW1vjfjkXAOaW19
swm+YEPZBbMVN6V+qHp5vRDRPm9M1HttXuxaiFmXtIE3js04uJimDSesmNbCzm1CXC3suVzUJrpp
Fvkz/Qp+ruu2F1fQAVwOYmy2SAuOGkE5uJlb8z5wTPcpDhxjS+27CZqgOeq129zW+DTXjv2hG032
Xpbf68kV58JwQao0XxNH1m8+TB94D6AqSHfIAoosoGMuTjDGVV391Qr6jdbb4SEc03Qbz8nIKh/Z
Ofg5h3+PmzSITWMXcJYwsLDPUBrHi/QSYmWbmgOFLizt0LT8IlU1r/7LN9P79dF0ON+qdBwOcT1V
cA2NccdO71lFfXcgJeBxsfOmrsi3mkUTG52rKigLlQGDM3OktdHSEChi2biHsi+sJ+RcT9GIRhxx
1Gzfm9SmYO63WhSL+NLwXcxGYzVAFNEG655t2bAlpBKFl1T5wSlNuNWzrjTp3DsI5TS+ukPg5uNz
F6urzglh/mvtNy5nJOWiBgqE7L9qXVeBT66/YnksN0X2RnOJKJRSpRi+w+omcxztmDYNsD4ktXwA
n37OrC/Gu9youi1uprslufPzFMMLOt468y6HKe97NrtxIrxw87Vjout9qGrikT4vJT0f+6eQlxck
173ePizraBpTpabQl3c9jeVlqTS650kfhuNAt5R0QLoOeR8gV2s5Aoe4Flc9Z/l2AiWPmqKjk+/6
14QxBXtN+HxJmr3WhxmT4gRngtR01OgWnsjCfow66E2saPYzneAnFbv7pGAF7+eLTts95mP+biNQ
+D4OjJQMO9mlo5qAi3rxquWQuamtsr+3pHPr2rl6VVB3dgEthT2+Z/k6+uaZdMF1lQoSB3MZHi3U
6jvDccubjgHJRK0JZdHRT+Ps9wnUVN/QaUrZ/trR4+DqZCeFiXnNDER71nT9kHVBtZ8EM3q/ytf+
JKovSuX/l6szW3JUWbLoF2HGPLxKQrNyHqrqBashixkCCCDg63uBTt9zu19kSJmVlSlBEO6+99oA
UQNSCPPIClvbDMCKcAWZ1MfvZTMEh2lOzV3bOi+8rf1Vml9oyOOnybbg9qnfuYzHUJO29VknDNPI
z5XbRGhAHHoQ6fe3c/TydC+VOb6UUjwa9vzGpuu1U5X41PKu2uYB5YiXzNqtX8N7UfU3B39mE1pj
lj+JzonCkgXAj37D3JYIWk3rEfnTfKy0NIz9heDIQOKHXl9dPzb/QdCSM/ARzUn1BMzHYaiUvgWM
PaWPzmOIJyIy8jZlfmmrjr2ulu2UlVaXoHXxmpAtRXSZ/l3NgAPSZnCjS2nET2upYsXU9nX/zcFs
keyY93QI+aV/J9PawOiOcSa/2tb70RkNOU/Iap/imevu36OxckARu94XW391M+3Y2LcGgNokSf+u
2mvN5fKMyU7T7Ux7M6XV34xEY5VfThKT4foutwb3bBqp8S1/9+LOgW+WP83dKMKYLNxzVYCQciZw
RN6QNBeGPNS+K5ZLy4CLI56yHxMLeYE/dT4SCwfOJ+tbxdQAlHxV+ReDieS21Clvqr6n8lz2kPV/
NpJGmTVbhgHJ/n43jD9qtDqKvTDOmPxzPUKrvgdDjxhgEIyS03katmTyXSCYVMCrlzvasmg2gmn7
s1giKsbGmDkrbSjdU9YFG1XAU/bzpH33neSPqq2e1oQtviPQf4b6LZId8RQRthcNcY2DailwSJoQ
dht2DY7y3B/sh2zm4s3KhglONIpdkH5YqSff9HquSfyBfIvu2H7QI+0LhA16BM0HT2pN32wX+kTj
ftZM6TdR4qIxS6cLYiht24PrLSvfv5DFgfJMzg/EvnWvDLZabW53QncA4xhWw5ySSd/6UKfPrYPY
n3RL4+p4iRXeV7uuqkagNQFWLG/Or/lEhoil1Iufl/tFsrdhblOxTJEbk/S5ey4j7aWk5XLLLboZ
qQj6n5C3t6NEHQpCaNy0jc8gw0y1D5+MlJ0bDfaTmxlYhwDA4jwCQooPBpQr3XhkBW0L1C16CuKw
m/Tive7c5CFq5NHOS2bejh+fksYq36Qm46PAZBHpcMVRqDPzmhvvW95szS4zrtPMy7KFnI8LgzxE
x60+cCGu1VCu5dSx8I5V7ZTPc5EtkY9sGsnxqKhiaXJIe/jup3l2k7SCd13BVFcsJhnuFB7jhxb0
Y2lrZ3xhjx1by1sDT/CERfOypqCtDwIG89BshBzlLh4AucVOM+MM7/at4zTHdY8HZkc+uDB5eJdR
HsZ9ySeBV4pulTgRP5UDtl7qs8mJAWYJ0r8yx/3VMrQ/SsufHuo5KB9mhBYIwNqUDO5q3hUR9MEB
zsxen6bfM9kB17lFKVpklMX3XV8Jq3Hnjs0QyhG0shydgB0yDY1GLMaQ8cam991FLPjYLCTyRryP
nMbvfiUIKQvI9kumfdvmMRIMMFYRLid4U1dUqN5hJQ5TaMeXfg1RX3jEkPya2/1SF7nRv0SFW2GB
295zNzrPeBtT8aRLxrd1qz2luSAJRXbmxdZcfQOsk70xnOEjhVl6rQ24G1HrQDjVA1RYlkF1Vfig
NVd2DRIjDKaBtG+MkJjHcs/zXedd5sTWr89shsbXPK7PqRA9/XrC6g5t2yScAXp6E67xbW2IxeQN
MdDkr6pV8hinnrtBSl9s7s0ncCjjhrQpEAFLQypoPmyvyF7zbqktArd76Uas77IrXESrDdlAy9mV
dMfeF9fJJBIAydP8KpYAn0rN40kL5Pw6yoJtMYLeTRLxtKghZ/SzTPYGvQDQiEV5jLWr636P0W3u
cTInBALFKAvWw2I9VO5APldS1sfeJem0CaxPGFTVKdEktJBmApXDx2yztzoERRsaCLCXDg6QLFFg
jd5omA4PzG9gY65p5VNulJtAeD8lgoFTlJSnsZ4CY+8h1FguBhN2JWERIeVjfDZdJthW1FEJRBC6
hs7+cB05MPWWzif8bv0SjMU+GAnrTmXtbfWGCiWvZ3UFY9YdOwIYN7lyD34SBS/4GWH+LpDXCKMj
8KdS7RLyRV6SBRw/c4Ye7cFRL7qn4ueF16+oXrDlC8TWdiIPeZM0D3WXpSGgpf5depbYOKOV/umT
dlt1I4RpNOrXprFLqPTDDz/Ii4vE573B2ui8skHadmPNCHl9H0TBzy6kAbqJ7ZBLNf9Zq+hdB7x1
EmPwqmsWGFAYwU3aObeChfOgvBzwOe6jB8KYvtZQRhp3jMjXwL68DG7Ii352i82ObBJWho4uhWEv
SnfR+69Ez9zSsTK+S7hvYZ+b6sgtEmNMWaLvinNEsg4nbJ031FeJ9gsKzmMXa+KN6Uh5iWL1eEdY
FWUPXMdwKeCClPKOdvQrG008A0sWuzswfGlQUdIwQ8Xm+3kWrqHm4In4H7Cf8VWH/I8AYq07Q2jU
dPYADkB/Fn4gTMCqpm+eYmkEoFuf57RByWZGIFHjwQxx/rp7yZbGs0b77wScgZ+oP+aZ5W2zpGRv
FdGOQXMWChVhmZij8cGiveI1NmHmEXebXT8RQd6OdXgH1K7fsjxlKk9OTJUyyl4CNl2/IIuCHeop
IS9PdhpqczCesPC1+qfPguhLnBRT+cYw5WdMh88XBWjT5YhNevXh5VWOxpY/f0ZmsFX/sbP3KF9u
KSnjB6MSkIhG5+Is2a7rUU/iSRjPerMVS9bf+gbLQov22SD90BmNDrtxQODh8lB7PnqOZj4HTXI2
RhxOW3esCVZFpusmFf0vLk1CRGEg22LYOZVuvbvIf/8pKCpb4Yr1NqrNp5vluxJJk0dyoIWGduhI
tzYnTrJt0ZF4Y8gnneHmk1pc0qYKaDMTcrARETPzIJ3rl7LroH422fd18zLNJNs1XYpd1ko+crq8
17IjgLULdO0bNVjoAkBOTA/xXeW3x6oq2FZHVXoF5FbeUGJ4+zXfe0UirA+54Vyioo4f03z4oWVO
9MUtd9N10YyGfJkMYAxLEc+M4TjE+m9VFCiffKv9YKzY7lpnuciCSW5KYBkXOlycQuuhOcoXdcys
CUkSMqxfnocrkc0mkBc17GSAhHPWo+KiuqzfV/NECONiYb13lOM4xvmkANBOhGdykJm0nNjSPWdj
nSBbDkhea5ZALI8OHgxdHqb7NhBrlenBKtHmuHgyzay4oNsZQ5n1/nlesrm4+WXnqHOAGi3Lh9Me
6EpDlKXOmTfgKb1b/FF9AohT6Nu0UPjdfEucfHrSx+TPvSSJDetjha6jnmFHZvbDxh3pz8uJFtww
UqGY3CBqw/jwKsIh1pXDM38GRNB9c/O5Oq4v5xGEhSla8mysyQku5FMuCT79F5Y8HDne+L0Y4Ri1
bq1ONhEqW7wvZO7O8YNl9/alm6j0fZqRpzI2jEM+ps0LGkd3g3ow/mNoeKX9PS5I0F3/aeCoxNfD
sjFy6NWed0tnOFcJJrXd+tSYyKZDdLAJHKKhNkOREOWqTSjqSVelq42W0uHEWkBg2Ghf713FcaY7
jaKnONYNZoUlYWPihFEjspbVl14Ofrv3yPq5odX2lo0qE/YMGnM7IHxj8+rHHooHY8bXrMFzWLqM
jHyKW9bLV2eM0Ax5Sc1Ah9b1Oj0qhwzExTpFsxIMo27RaLfFgkS0Dv2Hzqcd1FLsjt1z3A5J6Dvx
cD+Sue+AxZXiWpJyTRnzXgJEe/HT5GCqSn1I+LIPMgInF9EEpgdoHKulQbc+YDVyGF855U5LA+tQ
mXW+WdsDFgr1q+UY3wJzAggZFnpb3sjL4X4GbP1TlM075Kb+K+PzSEdX3j3mQhominnummBLBTbO
V3fwv7ODYouq2v4lAdoRCxPLt13/nyOl/E2ntzkyWJCChl5BjYaohwWAd2l9TQvOiMIpKqt+fCLB
hgYnjiM0MMWjOTxoZB0+gwvsT/c2pjN5F8Bx9UNqWpt6yhpyjSM07wXYRuK5InH0YqD+a/GxZvRU
mv6bpA0iBZf7UlMtDsZ2JExazxDCeb0W2rYtT23MTGvlUZU6+t/7GMsnftGZyAGz2Kydmtju2DyD
ZBpjG/t64pLSutAmkWVkIL4Wm7Uw82u6FH0GW+vdal1fH3Rvio7FhCNFa5feXlA9GYvb1y4BfydG
9FiOc/cO+/4ZUCDMh6XbsTyb+ny+3k9d335Fd3fJIbu9JIk4on+vwnUxV4qSl/HP8/qSZxnB2cnz
frP2tYPCfommtjh78paVDpwSRfAiKzsTajVF2PIc7aI7QJFhmt5RW3kQzTtMCcEefb3zGkwMJ5DW
QH+N6oemjf53krbuPaY2aekntMbV7Aj+hWOh72MEsk6OBEwtZND8Ta2YLD4JMFyWEw6zQbdpmVx0
UKX3pIDm27LPvlDbDmDQR+0Euc7fiSE2vtei/i589Il0XL51cQU1NuhdLACkspM2eB3Acr7HhdWc
CHdK9/XobRO3BEPailNTBPknm76daeZo8MpMP3qlgNIZBWrfLsaZJb9Cz5P6NkfDo0k9GQ4j/BPf
RdlKFiLoy5Lgy/v7n3bttJtX/68/B8U/d8/7ilgF2kTMHsT3diVhE9u1pfaktbKMcrwEwks/Gd2u
mReDvq1d7zerjJT1ghkACcGt/1i6WvdKVnZ74Jovj0NEU2HyUQ6AZUyudao5m5WXhPwyOTq9kYRm
aeWvxuwzoUuDBxIcvoE00C53SKkOSNmTamhDqyZZi5ll9AymQT25Kv6ZSuUf1vQV2tTJI1yOjaup
rTXhR4npuQyORvc1Yxs+mbZ6jDSCdNfZReeLPfj1+XWOHUaLaxV5P/VNf1poMpy47Nyx+YzyXNkI
h1cQSkkG4d4Bs45DXj8x/5y+6TGpyb5fkVSnuLOiMBE7r++AotC629dBAEvTTsFe1n1B6qmmH7TM
da4zXqbcQTpMgEJycyJjOHnpNIPlzeHhkfT0amqTOpgChLoxyS8y79w/mgrCwlZvZBzKi1sHj2OS
28xDSybDNrmAOSkeh1VE0ozZlx5j6m771t3PbRKcRuRe24He8NXRldiJgJskS853pqjeNneleafK
3pHjAPcr4QfXTJg/o9FkDUPIyBytGS8w2aPn0Wz39lxeiTmOv5YD1Unjk0Sx1/+XobE+Vd8NrHsZ
GfSIArvnyc9fEhcKyZ7JLOdFTYKw2w8nQnWdU2kMx/XsK5vsC9vvvF+fBSL4px3G+F/tURwbbO7P
66mfLAy1xQd1opvm7EkMqHbe2AJ3GMRvG4eJM8XInOT4GiHkYHhdM/WrtBBJwPX+oU8JZuK1do2s
jjiJ2BV79FwSwqry9mUTNeH6OfVD2u9pRkS7nPT5mz1W2eHfIzvraFHmFjYN8bFW7+tDWiJ5Y+D+
WBq2G+Z+IsKky8wNqqDi1Rq5MmU0vAP7IYxiwa2g0/1LZvD8VjoDqaYeO2UJT3VFBAaQGAFIbW1o
MedmaccWY3OjmWQ8app9i2WCU0cZQORszf90BCMXoEjxSVu4cveRw4L2TZeoltg14p3T6h91lXh3
MvVUmNnjmNrHii4sfcSsozjF+Y/Ls2QFNBYrJOmiLGZe6ybfYxPOc+HYfzOT+CXiJpkj48F57TNC
sBa90cDseWsaDnqjWjuPZt2eM6vEd2FMQ3mIkYvQ2FX1w8Jt2WcRQSu90SFPaZhEigRxQlrI7uZN
ncfOoS9Ry1rupU8JlmmJClh3J+v5muRTAxIH4UngRenOiFL9JoJnt0ZV2OjQRPH4vFY+scL+ooLV
lrAXH9r1AcCvsVemUeC3aOBMjlH8Kobm3VmuQPrbzWOtjPOo4xuap/EWLcKA0uiqJwg7+PIjMzpO
TlsfFAvehtxGdROa0YaNj7uSl6CuqJy2YhN0X0FlLEPVYKA3NqiXqsP7Ad1nIo0xph5cmwX1KL9q
ZPGXWMFpXY9mo1mOoEaoxPpmk67OVG9xiULfISOvY2wbGad41IkmJ6bqLNvxGpfoQsgvAITaI0pE
pPi9nuwvOXBtEEztYsYrNM0/E1DOLV4O0DjubbEOtHIVlYqEISyzmFyt58Jkcxs04tE8kCxEB3gQ
U3KJyknfkYROwPqkqkdkDj2c4CY7BArL9J15aLXyMPbOl5hle7sjD7FDUCguDeEiIrp8haNXvmgW
oxIE6KUdRZ9pCSBngSfnAFnScm+zZ6HttXHStnnvfFtbnn3Bbc12CW1YdgxrL1rPzQmrue4AtA4e
XAc/xF32snYUpIstoqHo3zpVh7ab3LhzkPnNaTJU8QCnGKNOkU/fBjUl7CEHHHa9f2l1CAR2TrNw
zU1JnOgcM0QlfYsbRD3+GdFov63RWTwJhrR8M5cpDE9IFiyPo6RIW7uAimWCZEW0IZwC52pkSrHe
ZIh4Vpf1qcBdtcFXDkZ2qXRz/mwyY+NqdP74sLJy6lsMFmV9aeIynEc5v8+zYbFNg7BTTFb8nSRv
hEPWDOLZT619mygTV7QGaGhmNyoLG5ZeMsQ3HZ7w4X5ZN0Pnn209FdGW4fx4QgQfpqtAiNFKd76L
Qtb9Eemi37Lor1i6HSSs5S/tbKuTrBIob70ARZ1KAodJurmBAQm2SVzu7TjI352RU8qzSc/EVlog
5oydozSY7CsPx529EGHtdqweY+yTV1OYxc2jL3hbj/Tl6f0oaKEHFcmwz7tYMchJdrBF9J99r8+4
O5WHT4SUE9TvRPvQTN4OdIZKz4jPa7FYumlYeRMm5LXbMBHf5aFUumeojbhAWjOyLcwPWRzKlq7W
Kr2pB3Ebm5pUJS3+m+QU6bV6LttJIb1r1EabJ+MVGYeCQo1KxZru4WwGYg94wzN09MnLHtduqQlX
DcA07bfGU2AU6Y7GNrG2VQfW1U36z8KFhzvAy03SfDobDUDRYDRQnGS4VxLLfK37x3hysut6ajh6
9fefffrgJ880w39ROAvKeMaDG0tviREorQP/LiQntXzugJu+osxYPDTWO+wuDDwlI+XcAqVYVN96
SzcOkVDuLk+hq4kJNeTqpVA9ez8DZU+4PhW+W+AtDtoblXm/m6qoh8Ss1CE3RM98yEOH2nodHY/Z
D9erPCBAfZmU4Ce/tkVVvTgCBAKhae6ZjYi6VRoFW5/jcIaSIHYEKL00TpYRoaPJp5TZKtLpqtub
mcJXuD6la400PXvvCR4yOwm739RGgsjYZims1lAoOaPG5dwCvmqQTzeVWCXpNnkptDq0UM6rShQJ
OdN41sqcrEtzievQjO1Yc9qMnv8NdyVbnUpNT2lKVHgz5e0Bjlz1VKVdfNAE784/bW4+6fUOx+64
3OpIBsOJOc4mn/Q0lGSxXRwwRWHMW7YpNYGbJ0mg7kBtYNGBTucnAEqwIeLA0jHKxsnQ/IhHoggI
KhH3o/W1+1dH9pm1sDuYw2b03EuNFSo3jBOZQdpz5zTRs+v7O5WFlUmwYd1/jk7PnLfO6oeqn2j1
zY3xyJAuJjEJgAzafg/fN4lm9wmuKYhJXe7FJdZ9ilFP7bS4156ViUO+i4e3lHHYmzYX1yn6Z1NQ
mH96h9BQa72DjFlGClLmug8EKgMXmSA2oE2CSjOxkZo9QAk1UPJjbr+v6rd7t7clYhOdrkX3i3js
o9sa88Vws7+5Sp9S1ZPMU3bVmdBT3p8ySIyNm/oCAtrrum9wO3B9c40h0SF6zmEcDS+/2IH8PaZG
YewD1D9hjQrnzU4H6xBrWRBWCL1eRM+mZtKwdEc9TZBm/AVYSu3SPmCNqq2T4A/dNCZgVsMNPiV2
1m3ngs5ITT5QG1WpzonDQj2gBImAVKMEYZysDmjeIZoLsS1c8QxinUhh6SLtr48T1rWQZYZ5dklW
8hzQD0+rhp5y8xrM2PnQmsZb4CIYrgjuqaxu3kSlQYCSm/5KcmsnRwBOGD9BIGTazWGKRUs/CgHz
HLsgoa3RGC9aF5gkuuwSADibuqWU4OYPEBib9A4IjEajOZkQvJf+VqXy5OD5YhwsaPEo9+hbDbGv
BFd0AQP+DsYXdorfZoHpesBALqQfbU0BsDbQ2xnR1Ex7HY70YmuI4eHCZm4G3v+blfX8bV3/1ygc
/HHLiMx3VvnNtE80qs9iOZPURCM2pnLBmznix0i3BmjhMOrTq6PZuADpAe0Z1dMEnodHsH/fuWfu
WlGNFytpJO/9lIZj6vz0Z/HTTmhExZ52gGX4Jxrmh7lKsUohmmThumC62eR6Rgg5TvZNq3unydKi
MHNlf9PjL1i7+2RQVKmo37dx9UmNW+69ErBE36CB621c9yV66A7G9g6Fub6hn3ywA6H2pY3aELTd
lzW3H0PEPmoCsK0c84spU/lE99/ZrQ+aZHxkKQ224gx4SFnJVen5o6XAJ0Tx/It5YQp5xnlsJ0Jz
KNyIIZh3nlkOG7KMrjSlx3NvE2LWxmO3t62EYJL2pyHVQ1Ozx3Cm7muI6P1gkfg7Vh75uVCIt8qm
k6cbuMmHfHxRsx3mU0DFPMIhkBk7tRkg3z4dnB8KfryXk7esZ4yTtO5TxTH6sdr8abXcVGKdwNnA
xVbX1QAZtM9eGceh6lLy2QWloKE/JVKfjjohiyzgHQEhyC71GhF85O8dqYyLynWSt9KSVsE4PIjk
Oxg/TsPIKF5qVezw1HhM5CDkF7r/0Tajtm0k6c5BOdsUxP6fGLfjgzJC9CTdYexi+7LPhfaWEB/T
FnGwM/ThN/b1aCqRn3vVIfDolgEyJeFgzN8CFA2Hk0dL/dTK7hUBgwfoQpBCvOtFZe6Vg0aT9Upg
lmXy12cp2EQp9/xbfU+jTIamhvKhzZ+knD84Q6YjsV4UNyQEbqrYjx77AKrz2GPmBC49H/LBkCdA
n1bIHQ2CoO69xhT+1MipdZRK+xnRR2WhzlRI7EW3a8tuSd0Gj9RK3zkIL0ETkcGRGk2zPo0u687Y
Q7IaBOeiB3/Wcql3zSVvyCTf16tDqAiHqdR/0gj8Pdr1gR5jccUI9BbrDHFVg+PFyJ9HfIK7OUrG
LbbZeFfP2O+7KnmZKgiidQ5qXGiYo52mO9Wx+mF6wt83bfG3HKFBy1Gdh7IGEA2zlHsN5n6uh79G
SraY9PqDCkx4c5K/yRDsNxhElGElckaLE/hHj+4zl3z6x+85FwrHM3aFgRY2xg6bzIa3Mwdijq2E
rZumzLCLm0+91+1dnTQYtAn366PEPKZxkZ+DxLsVEXe60Waq6HD17FqdzzstQQ55w2+iUs0Lo3H+
VMcA0dvQYjCrK2rLM92PiKy2CV1RC7GpiQ7FgFbRd/1zVVZnrUVpnBXUalZrbsA3zA91wiyDbEeS
hBD2rMLYMBnFrSMKK0wChh+tG1kHA9UAkO7mCIzgAX2gQYAil5hrmfS/3RqPWMYvrEGyZlx50SzL
ffKA8/XuxTbfuBcQ9Oc4Q4i12tqKFFoFsyrunkfAIwiHouiHIaFysVU194OJ7GK0+69JI5fMw5SP
H5llIJs+iwx6BZFqCHn67IB8cO8TCjAaRP9E4/ea4TqtF7XrE6N5mLxrWv4idxkoXt+Vu8HtYD9O
pr5t5viJSZEdpvVgbtravCp+U/6T+ndeG09+hwBDNnjf/D5IjyKXRB9pjdr3EUShKD72WfTSmwMe
/cWdRLpd3beKUJbsMHtG/UTew6dWZNvKFsm7zKyvuon+xJQzO+X7D34TBGeupF0t2vKxhlO2aaZA
Hn1Nfdedwt+57Ac2gE2COqlCBGryVI7wFWzQaJ2AA653pL2Zc38wHaJInKxAMNVNJyeL05u3PNhp
9z7r6Q/pTMP3AhRir8eHlnyRl1wvrujEylNfFMGlbpnhAuKstz5KZJj/lvuy6GmspTJxupzCPzW/
JV7800/S8sbNydnmlfws8sAn3XAqdk7w5kXiBEgr3lSGPj4374LgKegKwfep7n5XbfRM0gKED6IF
WTJikk7QFMQgXEJF1ycbccqLDjCIrLzxKt3gVhh9e6mNkTerK6sd8ZlPMXJ9ckLBB+KjfB0SP3rq
TFkfZp95c95W2lNLyym02BPDhYlPBKoSMe/NGjjeHI84QQme5F2iUSgOcY4RzI64dS/w/bgIRhK1
nPk6ayPvOkrGs58Pd+8dGDx4f64bhylUzlvKFB6TUHkBlpGEGrmCdgdOpWOT3xFcsZVT/qsiHPvJ
q7zbLJ/wC1kHZVL76KyoO9k277WTo3dN2MyaVXVLuxRRqpf4yPqj+qafih7+SStxrQw6ie0R4VGQ
y6+u5S/ZdQPGpZ5KhB3eNvdSThvbYylCbrHcER40POLsnfO9niLmdGP/ZE09erMCWo5B32HfCpOb
lYWMQF+yYgbM+CFGD5yHbu08+Bk7dcPwk3DwjCxkagMRWe+8R5f24WbW0mifS6RU0WxQU5tP+HnZ
DPkU8QQu7IyqsEOjAXUDgiJGzTkK+uD5BAthfG8LS997WZDtq3H4Rnx3e3XTGf6SFZELEZdAug5D
qnsQmFCfxZCyD9Vo3SwlAEcrfOyjF+wNa+lXZ1ik5BzvZ349FJ06LLKZaOlI80GbxT2uHwuElGz2
NX3+TW+xqXXM/Hdga/MW1JS9YbQQ7HAj1rTmml8UHKfY7J33pPa9rUKadRjLl7qtEVGP6EhAaZro
yh3/gH4GqLC/perPGdyY+sPg6P7GaQ1tZ49DQSjIsCgdjCEsXelf2LZsYYrbZ5B13bZnA7brad5s
Mz/gjWKHiart02LGsis0ouq7tP3rUepFXbZxsxDqlvNRYu+oED4NdoktrERdm+lnIfx0R7FEB7fz
D4FeFtsh6/aqLxjPYE47eSZTUcuqL4l41ahmyerKTmJCNk6Aex17G4eT8ELT3bwWJhOS3E1aQFDl
jtppeGMe8mcEXYu0KjJe/EWdjSZpN5tWTFdzZgUyp58emIJjStMsGV39OA6AijtxhU0IAM+DBN5S
J+wELYWwyAlbd9JHbuD5kfzIrzEqHtEe2dvaYsOaAASPnPG7NKEWEMVLhbWgdxxptoeOhhf43ia+
aMSobM2yr7BLUSkLV8kQroPDxIi0RDNQ5xb4Ty6M4tjo1TPVO7bbuPDPSRcfXUibt0Cx8gwNJZPq
7ENU5T6fZfI4y0nsPSfjVHURvlTuRSTmxNkB3AL/BOQhX/+RKPmrX+5vlSd0ImC/xuypSxvvZhWZ
2qRjLq9x5FHoIm7AqjtW04coqmyLnpEg1AF6gz73bNxERXMROda27VwYbHpJcYz5Jmzb5ORxeoKw
N4tjzEcekkMGcdenlvAKPHmGKantJBbRwLmWfU4ERzbgmUxzE8VCnd1sx3mXdSkf6eb3JMXEjaef
ukSpLdT6DglIK87rg2HJ/TyL5pQXoJewBDLx7SnVgNQDKtSgJKKgrvfl0L86ecxVXQ6fDHsKAI/c
P33HFyAKBdfUemgVujhny5L179P1qERhV2zWw/96Xq+vUnmL0I/Gr/tT2hv5Waa+/kaTXXvLEX42
OTeNZHlWNtU3rsXsYf1aBjJ1o+m1ffaJunzPe5oFcIGCw/pVwanGGHhQIYF8w0sBscqwzX7vdozW
RNNB2JQRl6C/7ea43vdymHaZnzwYSF1u0mgOtZXPJ7/O5XnGrpg6/kNlvWEQ0D9V0sHmqmv7o3fZ
V8bdm4sf8qE2EC4PSdlsnVQ+25h4b0PmofzG4ZCkafFolQxM9CFtQ6zazrksKY4FNGOfBB6fDnsY
lXO2QwuDN4rm6rfWvaBWJ92rUuPB8aXLVWqAJOzrx2AajCf4cfHRSJIfope/26K7OV6GICIV/SLS
+GjYLlwbX+9fNKo5B+VE1/TN1SLXetai5Hl96CcCworoC4nOGuxC584p08OgVxm6EaJqKM8VEOnU
f2iWlOtRZBFjCgcLgg0ScSMD7dPU3F8BWBY7Nt+ZmxlvtFU0t/4gGomKM9OH12oWFPvEuNAQqw+U
wPpzBN7jjG8g2VQL83eicXqaK4Hwd2RsBNUnO1bmEkOAQpnLsnz4lMIcz6LUHhJ6LAeinOyb0RfB
vrMBYSmtXBxLlYnsdbpNdCFOhjU7EJJAKd/WL3RRr1+scfHM823/PnipMm/rt2mKeRfqyxGWI6/9
+y3r0fpaNOC1KqbeCP/96voFfdKg6ZuIPoD5qfP/+wHrU6M1WK9t43D/ccsv9l//lFASC9wJqvJ/
/+2/v/z6WqVZeHiMud2vP4GtkzqaU0MsBADKTevHhNaIlMPYFu55fQ5ZQsK7Xb4UWbwIw4lmRjQh
xF5eW79x/YLSUwAyMsjIY9rWiU37lqkAvRygYlt4bbT8cFf9NfKxvKxSSzwQCa22+VIpfIpLyqGc
YhBClrtjufGvurn0YIUzNLf7YWnbJlLN3AvdQDbFIdOmcHDGHxHbutu/D2BqqxuYpOjo2N0NhJO9
GwOPKPdETIgCmrgNlXRs9IA1MavEMvmnOsJeQKT8gynPAjTxFgVZ82sSHYLplcBvglhw+i/hG8VD
nbW/Cyt1dlFaZ8/tFECsm7rmcTRdcgvVYNzyBHpw21fZ1RlycMC1p59H30VKb/bilMs0IBSyTY42
NtZbZpCC249AhStaBye5dCaFZAlUSD+DpVnpVoaFe64Hq+OW56nV/srSHx7b5WEe4HV7NWX5+prL
5P8x5VR+ZMANgCmvP1nZ212CJIBLioeIavNhfZoo7cX1lbHLaMHD2Z26B2VX3YP9n6Mx+T0CCvof
5s5ruXVky7a/0j+AikTCv9KLTqREUeYFIbfhvcfX3wGqTpS5t86JjtsPXRXBEEFKmwaJzFxrzjHv
dAq/bVz4xyCuyL6oKuEfzbJ5iWNWAL6GTR1tXI/wO1vj93YvUwkMaGlymhhwSu5ZK79DWgFMwzox
bI/w/BD25ID3+x4bUmW7j0GUbdkTOBR5uTEcNt2DVDuYQv86VlX6r85v5TaUtYNCJnyziZTdFSR8
G5HzEBmd86CQJSgMy10G2OzwXQQDknNuRljKbDppppkA6VfqlECSgOa/v90UU7vOaHTKu/VjgGn+
VZdIHw0PfZdSF8mF9e/2dhxtM2DSnqtHYsf1qz7GS1NE7lMctOYOs6E2cwdsskPmfCoWsBGDMjkh
ZITY16tmCJInRvDas5DOFUMF2QNnim+j2AucKp3Zg+M+RTKmakf1bKYmBZY410pWihvRSs0vuZV5
+87SCW2jhgeKLny00dGPvsg3WshiMe5aZ+m7Vj4jKipMVzeIZohmPp/5SvAaY1pZDa5S7243SkoD
l53xk5MTWGqFY3ZOpuQDs2u0TeoAVQL0XMxBsRpRwfZ/SL3PWvM3CiLxl6Yc0pWCdGfbuLF9Dkpz
Qq9J79NCidzT1L2i+fHWvan4dz7AlUfEdf7P37CT8UmEQfzUU+2nF9JFm6K15KW28pfbP6I59pfQ
C3sX+gKJCzEyu7yyFRao04/wq/xV4iSEqoMZhVCvzdUgUFd63KbnioTXc1DVycwus3tdj8eVZRrV
Q+E38JddsRJ4Ie9vhygV5jvRdF+3e8SGjPRNWsGmfqCQR2d7e4s2jbB+LtXQijEUjy3zd1yzEIlB
TTdtxubHMt5y+QpOARxcmxr3diYeXN9TH92yfx8VOvZp5Bkn09GUfetlbN0CPXtPmubo9WzmS9GY
0PjwwfQSgqavq9G700FfLeLkNcfRP3X9R1L7HOclUPvZWIWvdPLap9guEYdKJ3iQlVlsIjbJG2jP
2aZUSQzMYVnMXNcIPrNKwNS1vpohUvY0RuFNKGIR+yrxX8aEWLWaR7b1mOnZ8q2K1n6gJFM8BiJr
tpndN7Pb3byQxaNLguwUgGNkMXFCUew+ksVoLhwNkc8tHtV1BTvhnqWaqaofOlEL8xIp1Ca0h3da
p9pRMbQvSM3DAqY0ACE+2mOZj7TXagweoBWfpm9Za/RZHVnFS9O3X3HgUZX02icsMbSRE6MDOaot
hwzEHfSv8gQTZB5TVF/w7Tx2xZidYB2H2CBVMk+mu7djVpZlJ9/MnkiRULeoRbLT7ZCZkE3C1840
Pz3jj1+ADL0nngJw4vQ3bsfR4nNCe8xuTU13bHZ7xMv9lVXSYrn9Pk1SaNUZuNG2JrvtdkMksNgO
080fd28/wY1DsviPDzu5i7lQ9qvbk8vbk29/5vYbt4O3Gz2x3kfiu3YJClNQy/4+AKcyZV734aIN
XWOplJV6ut04Q1zdVazSYdVFSrU0i6XS1vFpVGnbUp/Stx55RlvdYuJNkamdLYZYB8D/3oeYA47U
VV/L0rTmhlAkw9NLAfCF9mrQCC7xFLN50hwwt0Zfx/PCKCw2uQkaM0+KaEuDf2o4x4fbTe+pv/90
u6tWfbuDukQxnCBRdPO/35QtX8vsdh9yor+zcrW4C/rsDVpoOhN9QhqUBiyGhvHtjuUOHNFxYzSB
0ey7l6Ifewh+mfaAD0u7d60SsYItH243dlPyAbA6htEP+7Gw9IEoGq69tduhlrar8mRp4ETJvCKl
Pcvr9zGPMaZ5zVNTKNBrawt74HRc3Rpjlb5HI3mDJVLtu6hr9CcrMyAEjQ65DOnGdACYmmUk7l0v
c9FlagiVSlU+e9WwpxBifjoR/7SdaMqjjcJ7LWyA6Bg1nAdHR7B+e8r0h5qgc15Km455yUWa5ieV
4CFqy4MChGfyTVQvQ5yC6dO8b8sb7hXyyl88C7GQb2jhITCBcVlCV5etNrbX0taeb08t+dN1R6yG
Q+N5gS4IHp7FdMv0MawKwbTUQBlnf8o6IK1dJAsM1mViY+4JA4so+8wqTibyqhM5Yf4uo24yOJTt
sPXyQCIpR9RIIG7PuD3XawgRKnKLNeRbEfnaHve9eUCQW+JYm34Eb5MvSdrdgD1yobQ44C5STcwD
D2l2FsZeQ92Jg35mtuni9iOff71v17efDbxSi9SOlDmF0IXJ/mgRDm15rJz4q2ST+eHTSmEzL7+M
JL+zoaHg4cGhn/uBjoMvXUaFoL6edu+NX43+rAU5CYggvrZ1sqPWqGDBSH+/Gae7t2Ns29adSknH
C8mlQBRj/fl5P78mjScPJ9aGBKeWfb5NGS5qPaQ5NaLc241nBt6ey7e3HwfN2IB3pbtAqy+Lxhdv
DMJ1X2vBXhFULs+3BwCHqgs9aRUMbjwvNfKnlCv9Gr8OxazShCDWl9ZwTHHdD56dcfF3c3+dLzPZ
avem9dRxLT9FFVD7HNLriSiodWgo/eGP40k2MTD4kMQw1utyCLe4MaqzFH5yth/RqIwr3RC0zGSp
HcYC/aNmZeoHuho2JGX9ZhnQ6xW7M7YIr4qz3QEzuz3DinPGWWA/JUOnr0O/P6WDbiw6nLVPraki
kq7qj7AlK3vosu7k+Zm2o+hoTZXB+mNYoYVwnmWcITLNsJ+3qk1QDXm0aRGUG9VGc9ehyb/STKdj
lKiTGapoFvBRxVkvsc0WirlyiF28oHZJVm7hi2VmNexCdYCTCt8sljUe1QJco7J6Y2//mNZ59pK2
AzkfMYJD9DrEHMoGtxcpRMfaLOW9mjdylhV9cPbZx6wo6dE9yEUHG4PTje03a+oqKlc1rcE1WxOf
DqPaLHq0p48NGp+5Ty7FNTGxWWJANNh01sM+GYyjJlPll10bdLfD4svzE0jYRV3to9JGRJ8F0TJo
wu5ksUhZscdBIawkCgXhpD4Evc50p9CwokOtsY5h7uTM20Y2No2K7+04EqpBecOuL0rfUtwETPTu
j6Avfc3xZmjDkfsEHqCz8tLlwYgurQIIbVEq8UVZYdEA3RPmyYVA7Xjnuk03SRfFm4zUQ1W16kXt
ApPPlLbZ7XgT9juMj+m8dgWE0TFe25WpnSBi1BfkgTbxWjF5dGZXX6yxzld4O+qlzs6BIiEhIkxU
zlJhobxuWn18tqnYzeCztUdDujHIvrnixOJZVrlxyLwW3KvijmtMJYSfOcbalZ71htV4pJoqqpMj
6TTGBRABVYuUQ5VQT0HRMyc9LfsQSr5LOne8Rm2tr+Fls3LVk+bK+mF/e0IforBpEDbfG3EVHGhs
+bw8kX5ENLbQyCV7Cp0dE6c1ZdbG9V0chNkG3QGrH9m8uhnFatWLCObgLWjeeK4TdSBrxjKPhXAA
mv/rEO4fzgMzu7894XY89Ixui4iGfSG/c7uxql6d2Shm5nVPv8bna0VmpUTRHknffUcSwrmZbmBv
GPep+vbHkTAzvTM5wwsLqc3xdty0An9XEaq0iAOtIS85b59VFK0E3pNDgAC9fS6rqTpU6xca0dYp
rhgi0+EaF/adZpc5iUH8EnH1HbKAPL27/RJN02vSjNWpK838Sav0WWBm9gINDlxvRC75rJ92K4Bi
8IVqrg6dOccKYUrU3Mb4bVgsRkuMrCum1f5taE5FbxrvyO45hSPKtRhnhofE8H7djne+QZbfCHI3
iJJgXyBzWlTTLxQlSQmdqhHk7QVrN1RLMmna4spJtDXs0niHfIuvrtK0Lbh0pL9ubjyBSEpwYgXe
ofYd/al1IB7JlrRBAwrpE5WFX2qZqD8P5m05b4dsWQ4Y46xmCtVMIoIXprvouC6mGlQHlnXBCpYI
gDTHn3D2NeET0E9M0eAfHzaKMjgYscu3zoL2laukmoHsZeOuxp8xjI/Jf26FybKHsuMn4UfSaW9+
1tDiqikZk9a2ni67i1odPnS3rmYlmRmw2MJlCJcSHXB1GBM/3VHx9dic7RqPjT92EsKaS8RakW/N
G70mobiWG0k/DFyiPi4ELmKXc3RDCEx717ZU93WiOehh7Hpj9Le3e61WkBlBxt/CRb9+9FRuBBMB
lOYhXE4EtW07pvbDhOGREWsKGTSLWFeVeZur4GWS9JWZlv00mvKj61zy1HcYmmG2t5P+JRkAduYo
9GtXp6MU9Y/wJ5fkaH2wFDagc89jSaI0F/MZET0TUJgAFEODjKMkKyMr3mwzJBSRYs88UKx9ySXy
WY28s+crIUkBVMkntsWbYbaYRzCNqbabbtMo2bamZy4sGSpPkCt2QRfLd9lgiTU7XbszXO9gNF5M
Myh5sAJ0iZXur7U4SNdxJS9W2j9AbJzrtf9khv1BVxIyDYZ9MFQXxVfmcex+jKb4hasTH78Yd+4o
PjBmHEjYyw8O8i/Cy5KNrUbVZupmGwh5diXZSCSrZHcKAR3zwdXJc8iR5rUINBLBV15nyLXsMKSd
TepFx9sFv0GyXkabswtpLQkjt2akBmdzdJiLAfEpdlI3nmcKCspMOQIRcZYD7g4afynkBpjYNTuE
kqicRVNh+5bOADUDG+08Cf2dbbj2TCiUYkBP2gtbcXyQ5RG1b1aCsIe0tSDGh2UCJAOigMg4RCq1
zYg9whJo0n7NibZKjIWvZqRVNHU4t8EMLKKh+y6dbjiwWf5MXDhDtdGuOzg6OdPfPPB1sQyM7hJC
G3yKxvCSPgCRR9uqMGVYAvhCX2cpehS7XVPee6aLJw+eRdEg5M3AIozXaB7GdSmpdk5BLRhvrJDA
gTHSLhmax1nIgJy7/kgkkC1o82ljSAJDUsz89yYz3a06TLmOwlWXRvHZpY0y87Sgm2dDiroleapd
20TxxqiopbUsdex1ZpqjoZT2XGu7PZsmey4yf+Av93dODIyC+ilQhgc/1RBReUZIg5a9uUrs61Z2
4QPZEmQoucNdn3o10VL0kcByLZhrmtannyDEXvhdu0fxCiMD8R9qmG3v1Bdbxv7M8OW4pgD+GAHr
Wntaw4w1AWQtx/zFYiudpWb7nUxvGaU6EUVRuWDl4Pe0Ck3feamK8JduKBvhh1dcp0SplHTa8oD8
DAg5yO4KexkTLqEC8Sa24GKLwt/4BbYzqcfL3MrRW+TJyi7CZ62IPqjrIDVuQ8pjyyjwjvT/2K1+
wrbdVcjAUpUcYF30/iweu33bkUgMbFQDlow7BjR7DLKAYHNC9KKaAEMznStKdydy904wY/m+sq7r
4FuMHYqRtnsCEa/MqDIOS8C+YuVYsty2br9L2P3Px8ia03MOVnZeufM0qo90bha94j86KtEVRMwe
yNGly1yLVyZ2rmDyNAydDeULOUZuohRMclqNIRz9cHSPOmVzvZ2nmdyiX8Dn4AqcfWJRB/pHzVZl
Hif1UxCQBddHPcqD2J9XFNm40O/GJs9n0lPlXA7eJwGU5+lNDnHwbroHYJfsggayqLopRkqmm6wZ
3lRJYDw+xH3ehDkX7TDCOJhiEJSAU3UjkDDA9mGVoHYj5KoDyQ/sfQauKJnRF6nnLgFk1IUJI/Eb
rlZbYXfPZTd+uc3ImjZPFg2WPLNzftmqcAFsQs0AH0zmlM4gtTi7o1F958KKElDq/p3i9em6LdSd
jONyEdcwBwIM/gdLP3YGYTUbLeN1DL5zqbNub2IIR3uYPtbHmFDBPWleC2nH5VS5+Cw0ikGRCRWO
tOgFm75puXAHCGqjobbFILWMYW55VfJuW4iJ+1qHN5XG2Eb85D1HQHUJtPpo2PLZzYZzZeWHMW7o
ARWKP+tTi48YbSmKfgaVHm1yNaP93/pXvePKQm0/nCmB9WCK4qtXnH1HPmwYx8+mIzdtXYlZWuDo
QEvtu3gT8jQC+KK4mIHdWa69akAFAQ4CD0sGYu9HHaGLZpLgVpjfylj4cyWgfYRTeB517q6oCd/D
cPZKWNFW1tGdHw0gt5q9iQ26b/lTeWcvMK6QWZns4zG5H2kX1/R39bo5DVQF56Bc5lRXFoEZ+bPc
UzCxwQT1MW7H3r63soMf9WdTr9sHxhyUfUfcZX7yBekyXHMCeahL5kkwPIYINRDXCoLFWpNDfuot
dFPbWmRCUrl28Ky7/WpM4bzlQbyqCiCsKlCCynGxLFYCBVv5hQqDeqiD7nKo8nXQNccuMa5Wwz4b
RTCDFH6yNskeaved5fbONteIIfliHiBozf1y2LpyVGFV4PrtWxjd6D2JESZdpR7mMg0vTaMjN8rY
q+hK8dHJCt+p6V/8st25IfQXJ7rrBdstYDtedCqmtlDefRNzeiiVghCYB6/Q7w2MEEbQbZJArhXD
O5Xl+yirA8ixbyNP7kXrv8eoeOPW8VdVBPTY+0YE7+DWKBjfuntVKJEhZr7jpXVIe0vIutmuVLn2
Aofw1kjzg2whBgA6ioYcuRrYa/M9oBFpMboMim8BvUPJ4XgInTU3Tmajhn497sqAFAuXjw+kPeUf
JEhGn2IUp9IRiH7ELdMsxzJivmmEJPrCoE2HbUuIfIan/xtsBWgWUwyz2Al1UAUAdZXytY1Y2jtK
/ivX44XVkoojbFHOHbHOigLhBXWlZZ5QAaGmdgeedZGzJttUFt2kmKu8bisf1diiZnPSfZR4aKUp
+8Rhu0ipBe8gvrGQb5NhrkNaujdFWi6ctHGeXT25+lVZ/Yq6gpSWrHn7MZY21nCiVePjKY7nQ1+6
c77CDZ+FsuK1JXejjdhGSaCaaZODTE+SfGFi8cXxyjazhWbk2Tb9oylzN+3YlAc6ijRFt60nb/op
lYrY3tLWE0V7C1S5Nk1d+zWm9UYigHpnjTXzq4xmo3DR1w7KTgl787WT6IWowA58m/H3zbekFVg5
04RzT+nsjzTQSnh+lMxt2hGG0h2GXIq7qoJbIaP0dLvpvHYu1YffERK50dwTzjZs82EkorC3qo2K
YuXq2QCb4Ce/Z20LkfLJqbx44Q+G9dH/Cr0w+XQVhzYyWL63XHdfBtXWFqFGUmoy0bRaL3n4ASTJ
ACJ8EsGVjpI2413BS7u5CX7sw7Ab0r2jpNdw7Ia30DAOPwDfsh3KvaGm7VrvKRbr5tgfwEsS9lRm
NqeNkpwUUMGHZGJ9JqJfonAZXmyu0bMYRwIY0i50SI93zbVZEgjTV1SPVbUxv3KdTZ7TXu3CYjED
EuqPm7I9jxroGDO2sl1qwo1rh1efbtPU28dIl/eCr3KIOvpaAxYJGymnoqS7RiGEzb7RIPIarM9A
ybp2jVXQVMNryuLTjgl09mrgrS2dyUXejN65po2NiaZRDoDe3p1pM0vam/aM7YnJA0AZttDgPsnL
aM9GSq6q3Pm8GWv15KvHu6hU7PcAjw57WsLmpW9Gk0s4eQ5ZVxkXBEnVykpbg1kRYX1oBTov1yrP
hkR5ZYiEhKQ0gIrEMvekGSBpgItXK9Z1cHWqzDqUdX8xU5k8lcb40nnpcOqJ6H30q+Yu0IbqihMC
SqZNYbYLxq1wy3ynGR15wHhWas8Eajlh2GLhHIyU2kBtg1+tYzofqNLumjB9iHgz+9uTSvSkM3xR
i2xizuiJLbe5aFfCyo/lRBNiOSEQxpvVehhCJKicp4VhWafKD8W50YFUE0GI7JD8Cu25L9ARteSk
7xJAAyPKmFUP/WEjSiKMgwbPoJaR4hsJBHuA7N+qFGPvj20O9NDMbn3cPNPraIPeWFN2gKrXld3B
KOtrJTKxTY2qPPs2Xu4bZ9bt5BsW2+akOjkR8MDEZ+YBFKfYg9+k+xSSEBYY7DKDQX+A02xgYCgF
iXO1/zFWhNvS2DTcB3zmOL78QHvE2MdinoFPYYlOAPU4TVYLL2wDHL+8QjYzKRcVfzr1fmUj9Z2S
l6yT8PnliYch1Iksq7sP2vlXpdVf8OaVD+AWyECfAPs/oyuN8h7SkS02dZF3Z0n5KqzaZhllCVKr
2zkQeTrySgXJTRr39b1L8/9mRnPc71TL48uPn7L9pn6BDoC9ezFh95uCq5uX+ndxbSoHz5zUiUlj
Q27N56qww4fbDW1g/65RrW/yqLaiU7rHoTIlYOW8piwWZMcMyRyrk3rbkmj8OvqOidYyLjCiThnG
N+NtEjnKQfeMd8RyxLzZFJ/N+pckTx4JhZEjohDRsumUvVVYxr6x3BR3VFLwrWw6YgIuPx+E1yUE
4lqp8ZjErCboeQZrJSFwt8Y3euOjo8R/teK6P+k6BfkfeFaJvBpeYUJzZLAALoYdSDtsqN42h2dE
Y2N4HFWaoxq7411ow/ewWu2Z3IJkU48OmVD9AFAH8oVb0PqQJqHlOn04DZxUUY6U27IRgmgLS80N
8/NQdz7fevOSmmb/gBzCn7F0Ga4aIZMEbQLnNIn1wlCQXIAEaVuse0foU/alz0lX9Wo7ujNRQS3d
wHMorAp4R6gIZzfybZthiWkaWK51gKmnMVuFFOlM3f/MDgOGRDcj+66KtHpZ1D287Yrq5sySqb4X
tx97k8BNNtDF4jZYIVhS5XpTC6VdS8eap17vbVKvCXeKsgHw4pxyQlTmeG2SVRp/jlFhs8kMzX7t
NZwDI5BMONHme1417twxSnmsbPQ6HcTNZdF15lVpjIc2g9Xqc4Y1xAk92Fw2ccsendaZzHXoAG4f
JeS8Bu89U7BQg5gmcVY+dpO0zUZnrvi6vW2ySt0MrErnDSbzY1GQd6JbMOy8JIke8NiGKFJhWA5x
pC9442JuFYl/qMfA3EiV7NauG3Mgqh2kJJHVq0TbCJxI2by1h2iZwdT9Me3a8MC0vvDPSjWYYCJI
rWsaYjCzBHKEgOhIOYxeGlwzKXTrZVRR7lX+R0c9cm7bLRareLijqe5dW9Ej+Y7nOWllzyDXCFQz
MVlTVYIaC4XlkqssBv2kRWHtR0z6TC8ehZc5OGzq663OiWrS+1pP/v0j6gok/i84KZ5CW13b8DG3
Rm/2q5y+xkavmDfdoWkucBfVpRKG+cqj8xnh+wcv7QUIkEo147yIA2LQdC1bNl6Pv9uuEjFTXOPa
SiYT6A/YAW6TrO3pF+3O5jza3Ijef9yAszHWgvxUP0TZnmqaP2fbEqzAB0DrtKnQzf49SV+qf4+7
UYkUZi+tkUvG/+rf04UczrxokJYyN1wn3w4KJZcBr8XNvi6wfe5oeH8xRaDJ7wcFT0YxYkVQKdT5
sgItFJYbR1CJSRxihxCwqFDj0dfA2oEr0Lnlux2Va6Ffmin65XajGdSnSmmSdl2GweMAl3dfDcPr
H88QGWFlLSnz246YDqbfdh+1jtxbRADOK1fP33pXeDNT5g8D+oKjo7sEpkfiqKQETNTxCG3f+L7x
ndxI6pvSzcdlGw7Fq2ol11IdsKESzXkvK4c0v+m47VrpYgRXvC2UaquFkwT5IQnimKKHKI5cLlZ2
q7YrU/SSNg7WLXLMZ0BG4K9PN5HeK3gBm1UQ1e3UE1t4RrDLsxYEP0N7hSIn33bRJB2l+zUvqsR7
d5R2maEV+LL78QvCb/lkODl0F6MJdmYo0qOK0WchIKW8RtK7A7nnfiVd82z0fnf1AqgPJH53WLLi
lRsb8pTT+mqwI2wx7wRHT3hYfPri2NgB2Pdhmehe9o15/a0BSljrprMBTovWeWKY+YS1NB4LsbZK
p7xjM/nG/2HoRoYlRYwby0KDrk34mJZEnmqa1jPd6nbkBaK3qkWbvLtcqJe2B2zcMaEAwLLiTbjJ
e2O7AdSPxzRIYqBTItrpOI9+bm7HTMfHaI8p80hP+eFHqq6VISoklX+ZeA1pxsE16RDberoZHFrH
TXYWRXiGHukXrU94JgXe+qvXLrVBhRON7FfXs3twDPva9MJc5JWMqVdXPpvJUF0TSNCcR5gec3b/
1O1TTKgN4Om2HdhPtz0YFGc0nnsrQWXtDh+RExJBEDfJWdE9mDmjbW5Iy8t2QUZ6c6ModAtiY9Pr
or2M0rqGkdl89Ba750JJzPMQFGLbNwq6PNKRpgVsucDYz+kcGeo+cKkhj359jEbIR32mqRujbwMs
TsxVECOMB43w4rk5ZjocZ6I/abcT5dBY1M+quAHCSiUq0SgETopDfENyk1ffHdzcHVZcf5dPNwrk
DD6Z6Ueha/x4exyWvL/TnO7Xv7+mmH+/pCDsI0LLFOx1HEFSB1lvf86GYrw6ILFIVqxSGEGkcSr5
BmkfDiGvGY66byvXEZ1T0sc6J6JM1+o05edWVawUNPrEla6isOKDK5Ny3reFAdwPM3CWUaHx8rF/
CyMMU30l5BI1jARawGzkdrALmbVIb9Gzck2Rr14bLldglGzDXrdq3n8FdkIzwFyMPlnOt7uhQdSh
a+HXw81GEfggp5tIFcXSbyJWa6oCYBF400PmFMXFEIbc9egoZm4tx0tZuCyCyd653XPbVlyUxFrK
KC7ODiyXS1tlJUX2Ut2BdxEXf3C1hT+yYXZ6VHi3lXonS0KpRm083O5Wz7Fe1P8h1Ox2Ff9rKhV6
MKmrUjN0VTg6cXx//kp6T4ZW5HCWlDa8fnVCn9VyaO9qk9XTjR1rOni9f/aqvk5FEZwbDwbVklkH
mzhi0y7XnhrH0ilpW2WKO63T74k4UfHVEEok2wbfEtz0hs6WzWXYd0ou8xZR6D3qFqOJvY0r9I65
4ItJWD0IAk824xDrOIbr/oDGRln8+xPxFtX213dt4r3W0A3yni1T/O1ErKqI1rmqVAsKzujMAxFy
wqRwk6tKO9Slw1oNNMxK8xUInKFv3QEQtMgvt42rZ+UFegZ0moFpJ6fRdl2qcTGXSApM3sbIrWMU
BYiNavkkyzI+e5Fy56Ilpb9Yw0OXCFvhvFWPGFrTlRox0aS4zLasnpVtU1bjok165ycq8PeUyL+k
IX7+f2RYrv8hnfIvsZf/GHT5vzHDUtX/dGZMGZl/zbB8T//r8F4GafaX4Mvpl35yLFX5m6HaRHVj
eJcaRSGuaL/nWMrfdIFYhv8sUzqawyn0e46lrv1GwB97e1tqjK1b0luV3SItech2+FO2NBy4Cpqu
/3ciLa2/XU+lqtuOQ9CRqRs6Z/OUsvnnwUs8Kv6JTgcAlqW7mJbWDiLdnWUCT8FualUq4i8xA683
zp2o3YfDt6Izpab0X3rTF6uk9lZKy1W0Q9kAYE4PEXBcSk+7h/uzyfpwn5TfViGwCueEWjqfwF7K
TUQREyWalgTGDCdVyCByFn2afbJ06czi0+eKvgBECdUfYC9MIOw35b6OTBfPFU0hdqJdryr02Wp/
nuYZiMFYW8hELi3FsmbauMlNlXqksH5ZOZ0iKH8bNQ8QH1LYMsknMcj8cZFKzcFOvQWk/jm4c8DS
evUvE2M3+yOxLpxghVze6ZqdhBdHy38JR7ldmEZ+Nl25sALxc1H5nx5j/zh8/jLI/mkk/i8cYw4J
kP8cE7smqjatvoc/D7DpN37GlyJ/Uw1GhGNrts7sIzXmn58BxkOmRcGXdYJOLjJXax761whzfrM0
jSs3Y08naHYalv8aYc5vqJAJWLRUjKuMDPW/M8LkNBH8MVEwqnTL0lVVCiZIzcLa/dcR1paosxKH
Tp+febTDQzb2n/ROFoFzGvUK/3NBrs416vaNdvLoOuGRksZHS2e2cAAXBWd2MjN9OAHrLbFbgdin
Y3YNhs/aKv/Djm2aqf/NS72lxf4p+MyrlNqP8rifme1bVe6r8a018M9r+kxp9rTn/8M/J43/5z84
XYFMR+dy9vdJNB7cBD84bfTpc6m7cqNDp55+jmkwjHKf7gWwzJJsKOrT6WeZn/tanXEdcvx9FT/X
2XkoiAKFlGRRh1RnvOiE5CdFWQxuMbt2wXNHvZTdnRtUoEGiWSqvsi7BJp0UctT7/jooxXzwn62A
CvBnxDOgu3TlJ+qogiwVNxgXjlRn/HPIPWeg+ebTX2nyq/TndAWK+DlgqQ+6AYn3Ju4/++QcKrsB
tDwNFP+xqFdYBkbzs+3BuclP2UB98Zam/EzNU9dfkfVOf3uEX1ek4OjdDuzhJ68u6j89F8XUJwSM
uU98VpCtFYpxKaYk1FR7LdpDKZlpdDBbH0dW+4kQnKQiWO84RwIVhKayy2l6x0gi7asMznYM2xGx
eBR8Kt6+4Zg246SzxNH9ZdTXzDwp454HY+jWdteDHrn6Tc86bcfKYxYGnzSL2JReLVMB5b4UNCJp
gXJe6goeQDaNVCU8ZHJ8GZolZjYZ9K63r4s9gsUZnGS6YFelWjUJ1WwU4PEUY/ah1iElETqpvbKM
SWJnCnJ34fDZ5ftpbEyfI2kjHkjUYGmJinC2axk/T79B/83FpcInownaHbVU93q0xJG663Vk+4yo
QT25yqLN93SEMytB8YI2xtylYLxVZibzNH1iGq8jzwjq6zB+uuEavMW8Z50P4RbyC7Fn4mo7oH+B
3tWfhn+eRuD0+oX5kcLxYkQrDg4a1BDmtVCvNTLSAQGaGp755w2SKKbzz9A+S/00Df+cp2Rnvvuy
+Zz+ad/M55F+DTjjp9fFszpiUJSC7wxtf7Dn1fMeODM5cWBFC/OTi0QwsbaMWQeDgsORCynvTMIY
Wz+0P+ewusjbGcNY4FvjCNKRWbWjb0WLR/6HAGnJuub/umRQ2ZGqUC1psh/869UNbZwdW4STzdBC
LoJEzocnSQa8fFMCcBM1LyFlfHG1C/coMugVp2Dogtn/Ye9MmhvXsbT9Vzp6zwqSIAly0RuJGj2m
7LQztWHYaSfnmQSHX/898O3+4lbV7erofUfcqnBakkWCwMHBGZ63La8t89fuoqMgUcKTyASzorqN
/GteXIEL/Q+25u+lc/+wwgEHR5wqG7TYlzv/J9OWUNeoBoVpUx7Jh/7Kf/Nw0aZtIIurrsCS/odv
/Cvj5nuMCtVBVESLr43hT185c5ycAocqHcgLG8dFZY2K8xZJ3ERcTJOyFRqTzfFKRerXRdF/sBmI
u3J9sj8k3ZW822aJn1bn1lirbbRY23VMCdkXoWVexuE6TAe1XgKLv4T/pj8u1HrVlQc6j9gSBHJv
SgOd8vniI6jkxnwdTFqTwxdVL23ZIcznblzKP9o13RS0PHXlAEvh6vLY5guqTF+/bJlrXX+JB5Qm
EuboWvzh9fy3qtie9VdbJDLujoMkkY+g+z/oqg9Dm5L8K2eKe870Xm0iCopMJPa4w6iB45SVRz1K
FuXQgNi0DB0Va5T8+BcGzJJ6UL6mTM/BKAIVtzBOgstnkBhK0pdhvVz0p/hX2t9wWqQOjGAf78YB
DWhwCdTFmBgYhCkngNvETDYChL7+2/qJLfCZ5UiiD6RAGSB80boc8a/Ul2zUhHhF8bR6YK7s2xpC
umyuU8SfX69zOBP8JKMbVtFlGK4WZdR8jDcUERAhRIaXi2Fyn75JEJob9Oi7isxtqZklgcPTB5gK
hzSHBQTYWd+SHo9YXAbq6ARogDh74nukdemKN/rJSfEZR33RrktXKv0NzDgLfDtaqSg9Xqm03LIm
1zpBlsXbWExCHjRLQY9uxyTgR4Yy47Z8Bgh4X8gWMQGxZIXwQpLRgTFe9S/0ZTH+FrdNxseVF17u
DG7c1rMz7fTs5OHoAfMbsncIwnM9JgBxfdn4bPuoi0+KqlMksXxrN9J2gHRT2CzcGNdl5dC+eIzg
4zfNcvljrus7q5wLT5FEpR4NL9hSeKSthZ7KelC4PAZVT2jeFXh3GQivken+h2mqfSY8K53apN0f
B4NyG1NBllGcnkQQErirZHI3YwwVnRFlz9Rrj3vT445u0JYzw8Y+CBd1EK6di/maoCS0CxMMfTd8
PaByIG1kYFq4IP17/W/KjnZDQU06pODZf07U1jXegppM+Poras5dcqg+JiJDPGf91DoATYx9SwhF
u4ZQtPT46Tvheevv0VNwok4n1D/odwPt1nERimJdRD4wAizmJAOoPd3yWDtWMT9hMHhqaZ7RUcRD
pDBmzTf6Bas72PVVj43283I2X5PVllVUkHKfzBIewuxdvcLBndHWR0+OMmPuckk5jCJtnyiig1SF
13Ps7qPsirVB+rqBpF8zSxTvcYJNjNAPbC7+8NdesF6sV6e/6gtW4IHdZNwkCGoxoaTP7Cuuq1Nu
A8vZ0B1DiRdbxXDRV8jFDowwiPgtb7K5Vn6jLzsOLoiFhIni6ZCJ0Y8HoprJbVIGpK28nmkFa1j/
lXlsd7VLsRPMQG3cWFng2zbMLldhQtmh9Lu0SdVzkTgurSUMW1No9WFIk5hMCBdcbNEJbY46waoB
AD7xAR7HUjD7cTsojd5PpblnWRj+Nba1QUXbgruqOrSBKetgrZtYCp6L4VDy4T9wJTnix2jKi/Gi
L0D/zcYsoKr3Gye9RiRIUp48QWd69KPjiKOedAx/bm21+Z8ZNnpQQHEitJWiFsQDu+qbKPRCmQ56
X86t6GsV6HshyP11jyXbgH6UfAahdg+xvolkn/5L2ijpSQ1ChclzqQkDzCh0aHsVxe8oCOeetdWD
qa+Wy9cvdOadb/82DYqLeUE7AEwjYTra7KzlE1eVgJAZ4TF13a32C7SFYnL1xqWGrKYfAPNID6Vh
07JmbdmsR97iGiLUa2dcL3o/8wHh68vU23klzW3OmtOjS9Zp50vkdhl7/WiwRDYmOG6e9Ejo58Wq
oN3+a+1ol6T8mkL6mXcBlolx4bp6BAakDS1p7+XIiDHwOQ3aOQ2PKFfhz1jsIRCAmAXcnC598e3+
4AdvGbJkWkIdYSN9UfqD43TQ+7T+9iyFsCqdTeI8u8Zusi29MwTciB5rvYE57Ner625MIhv6Jlc2
xHYpQ4a28O1Qj7beL/Qc0/uHjQvNS9oqrt6jE4WVwSylk524BhI0SPv+aFuGoDb3eh7ruauHiEeg
r2bhi7QRDDCAeuTTiN6B/qJtJBASeJUVDgPRHb1+wG4yMge9ffKFX4+DgdKmk12iwxXRZk9vXX9s
GsiRfW3K7sxDYZ/5sq/8Tm+VM8Bdvavr3QiPh3Wn92uMGR81Cns7uQw6dVQD9rcM8ZtyljLGb9GN
UCxsRl/v97wAlY//Z15Shv+1KPTvG5fXOnpGWoaGS4xFOHlFqKkl65RvX5g+Ll9U3+q5xO6lv1m7
CSnWSU9zvUXrG9F2DXBM6GDH9B7Ol+mnwwPTTpI2HH+Kb/xnqPXfqrF8rNNq6P/j34X1z16173kE
DV0SUYKCjb/3qu2E3D8ccUpEk3ivPULsNkOi95Ihg7vS/RyJbnlXAGTYFMy73hz08iJO/fVY9c8m
TszXkuvZusZLQClwmflUH2JQmWd6LeudkwGSK32f6+Vf34Tl/cXpnrugBoAgOQwS5x9C5Laaxag8
NKL1eOH/cqmp9RNqhpQ8QhhJ4pKMB+14so/quzT0SpLXBbOid2Peojcz3sYG3HwY8jIiw6LfiMOj
zbjs2FsxS3qf5uzA19gLjZD2VT94Wnm+1swaP4GV3wvVH9g69dsn76rdBYpSv5w77eBpQ6DdGr7I
plBLoguuDS4bo95A9Cva8GM3tS2auIovvqi8OHjP+lfafH6ZFmxCkT9Ttzmb7/ovVBj3Who7veFp
32bszX0VsWy9i3axvu6at2kfiU0at4Wf2LXxewHm809tRbXJ11vD10j9Mef07mtLmKQGK/+PfVt4
9zZkMZai3ge0K69t/1CWod4otXnUdk2bQ0JS9N5/dGgpte6V9aW9YWxfyphrN3Tg/vRKNTJ8PP4X
wCmnGsTjnEyCdIevrP8yy0bvtxFVWBguFpC2RhLFI67H0r5tvinloz45iIs27dqsgODWL7OH1xll
S+JWGyc+3mfGzjQvGFt9jy6jzy+N9ElvMPpZTn5+1HelNwS+HnugH782AXzkX0/bv5q0JowV5qzt
CBHogPmfTm35VAgVjbqdtT+wZfKfNtzaEPKt2rL966/7qwO0bwrPpUJCEiP8x4Op09JiDeDr6/v0
PIuJvzDjmWr6EeCta9doqAK2miRs+7MAx9Zhkhh6v37AP2Cn1icYRpknubCroZNx/dcX+VdjIk3P
9QhgknnVwdc/jwn6sFTI61wy61S7n8T89Z6uN0YeP+Py9XX/FwZ/XprP//j3XzXKZd1y+YwRsf5z
UNu2xZ+eyz+nmqZ0WD85dlQf//Sp/8w1mX8jvkF5Bao1NmxJ5//nmty/sZUQYg1sjy3AtvUr/xUJ
l38jQMFM12EcnW3i6f5XJNz9G2kmj6O5a7vk2z37fxUJJxv8d/sac8cTnokmHpfGNCKN//cTiWaL
uLVSG8CTAkGKkBvnTNSn3ZWfCmgpq/E+DBBmoWpb58JXYgPhiJrbiCSwMu9T5xk1nfUecC2J4grr
b0GVxoOb7qR9ofa1JITEyc215K7VaKTc9D/8bH5ZJW0RDvVASGAf5/pXspKRqpQYN2Kwf/RqrU9d
Mx6mDBNHXraDmCrrQ2ECWjOLqdqMfjwSrPKCg+PTUm2RXXadcb0bY0hBrp+HbuHIgwW6z+hK5KHq
xd2WleHuAIRpXR67xdJP1FvpxvvIPa4WvUJ+uxxbfO+bvi0PY5FCErPyvTJyI4QMPm7rFhL+RPvn
xqJGuFK9Orc9G3iFfizd2Bh/QNxhksTd5sa282GbZsO4R/n63faChymOqPfz5iqEcH3hzPXZtFFB
4cHoIlzwPHrE6kQOAKMBcWzPHt5bkX0qR/0qc+SdUuenkd9yvGeT6Inn2gPKKJ6XPk0UiBJvnvCG
4nUrh4nOdbukLNPI38e2sQBPTj9mz2gOHZ1qfgwNPeg7+pgRV1zBLm7drti3Y/+CkMrPJBbL177S
t1R2TlCLl4kymaFJz2ZiwsanqXPOs25nOoRZ1LCeZiKzgMk34DkkYYe3FLLBDdLuT3FrR+GcB3em
FANUJljBXp+FE6fMvWfAfky6BrVyf/o+dj5VQw0JAupie5ouyHdMOeQgx9uSwthMtbs+5DagUa++
oUxxofPF83dL8u505bLLLefSIvu9bRPk1DN7H5Ril6KYU1qAjIq4EvukEcXGEcn3yGrTY1FOPPDU
uh+G4bnrU3vHQXQPeGrZxT9aF897FP2JdKm/9zvqNdqqfvL7+eqXZPKDRMHWt0EU0CS6iRczpj+P
PnaDQv+hsG5Mmz5/yvTdg5qd+dDKmI6QMqAwAiZqES33wkyOrcPO3kwi2eezje/S+XSpTpWzU9Nr
M0qLSmg32Q0AkKjc1Iogvf1kiQbF7gZoc+Ltrcxxd6i8cwXUV0Aco2K7yKmnResxhFQQQcNWr+ki
im1KjplDTXzfuz+o5yB86Qpkd4LveVnM39xY/ipJSwwjnt/iEKkWSCC0A26TLaoO1XQEsGADrbQo
i2+mkVxb45sNoW9Hz9WLrcroNjWnJ2NR+15T75N1mGg58jRAczi6g4IJ1aP64f3gbNBv1RTQ2i/9
NXRHY9lyRvGP02lep5TqWOtGKz5tewVzfxjr6s6WztEq873OunNudKGMJjHcz2b5VlYQ9xLH2kSu
TWKnuxjMHFqc8dBnBHk8N4LZ2HIkMGhmqkEmRLRCI4vR/lQrxT95r47O0HyTWf85l0O1i9tZ3DYQ
vva0eNMhSuHSrtPIhm5B2NipHplpA/cc30Ccqe8Kn4P9QnfESlcvksnbyiWa4iH3FFkHIfx431WB
E1rio2lsclFRUt/0vUfxl0GzX1tgQ4YYRs9MfTj6iR2gicnIQdSOp1lG72huhYFCKTHQZap0qqIb
iFq4td67UZYQMqxP0OCISYK6JxJKUercmvNbg8Ci7bcxp+Mp2rmYrHhFkomuLzIZGlEKANvX5dpr
Kpq9Y42vZda8J3zklHC+ROk1AZ3Fsoe+77l0tZlpQBvwcK1jD63xwYLHg/BYEigMrB+54chjW7qL
29MiUgEEb9O5olEtO5qj/dLmZ6q+EDDxwVXR/Yejusz93psXfzPaJselzN1Z5YLigLYNE4/NGuzs
KEfxIVFIwf61YemvOxlNyZkZRu9ptUNm2Q0XpwDUPtevzhhRjCPBeVKNb7XzOS3jfS71YTkIukPq
W8ijlNWeNs1p0xfI0lLst0Ex9bHD2z4kwWeDwMBhtlytDbu+BaZUuwLaLjJ/amegy7jp1PxaoXlD
T3qItDog1xQGu5Tpg/KMR9nVyAM3aFWtw3j2pjRl8NN0Tw1ltHM4jCLarQ4u22NUNDcuvwiYDLul
d+hN7aKvYsidjhHUrm4kM1o65dMAM55F58K4GajoPyyARMFuZVBmTGWjJOQg2wMDjCKjAh6XHMLA
K7bC7bod9BG5NcqOwuKejpxSjrskxlXOJYmwrPWCnxRzLMZyXmJ1VwaVcYmqiTixdLeNIOyQdmJ4
ymtK5avAv3XXYBPwGgyA/uysUXWIloNvS2KQEQ3Pc0NEKuuHH747nzCLlF4hEoGmrXFR1vSh17vN
5nIkz7ONRJQcKKIKjZRi3tlynku/L/bowd5JVIVDZwkcBJfpzYwNekoRQiGmYMlNVIuXGtIv6QdY
ybE1ZWicUdbSC/+UUci1iDtV9kVYtFCSRrqlSbmRw9XFf029cPbJ/dDOoAxQTap+CMiYsoP7I1/t
bqXBJoPn0DXdtu2Ef79YqCJQcQKx3AzIpI7VyVihbheV+7Z2075yqvWQTCbFxgSgcg/2gT9xrCoQ
oqG4xaV46GCmcQhaW21Se3pJatp6FnvOiUB1n5C56MPgmESO43fWDd9cuRwV/w4a0E/6hdodVioa
aRUYZqJjlkuVY8AmBfVpbKghy96zjALnejWONmSOe2okb4hG4Y9o1gONvt9mK+tC6HgBuZnh0BjV
+Lw4iEybq9Hu5QI/QjJfx/k8NGV0Z+OR+RZY6nyKvcNITY5tTOB3EfYFZIbKYU1DA61OT0s8/1QM
V9vD+Fgc+ABefcs3o1Q92Ty8iJaZeUKfyU7wiXICSJl8m7A9ocA7IOMqC+Nc+lO3W33ze6/kSCop
Bexsjzsjqwv2PU9svWxKDmVhPa40DBmZ3tjb29a1FHFC+84v/cdg0fHw4Eb0vo+6RoCcjawjTBQM
VtpmjuOa0IqkN8hyCHYplikrJ2CV6ZtlrAjNJlkCO+LoluZ74UcznDz24aKr8RDkm1vRgDM1OVGI
USC3bM5nZDZvPXuej4hN02i/tCcxlazmdKuk2Nt2gwLMlFDhGxNLW0tjm1XzfOdxEm+N46pIN0eN
hwjsOvOXFfae6pjk4JeDwgyQBY7jhja9W775kbWIiW0URQMOtZbrMB+IcFAd0CP2wfGYCgyO/IUt
T54cUgKl1Jsq432MnOk0rNB0lrKIUI2judRR/SN8vwCD5zH47e9slD6hQ3owQH/bYQXSxKGU+hs+
HoEJOtuQYWMpJfkdMlhU2SantK5xxcX0kaTrYyGtj0UicrPM/ivgyepgVghMNtMTUJn+ZNcUgcXF
q9Os1WtqqCenOogEpXVWaZEYZ1MtBy/yDJ7n8MsiYNDK8oxE28/WJ7WoMhGWwr5HygSms2+wgXtC
7fJKkDlYrVtPttDIBJQImw5Wjy6Mg/TONbI3iHoi3FbVhBD5FN3c8P0rcWyKlFZltkonunrU+4WW
jZIER5/dYiJCl88tYYvEztA8GsV2gia6VbD9c2/Jb3zgQvht7smktn1L07ixpYutoTb+gDNaHuqK
830c+W99nehyYbO6CSzQ8rXlOPvGDWr4C3Fy66RU3cfl5B29lR5zCQHcDSDyr1jWS9u4l54Cc5Rj
GSFPIbtNF1l8J6aV4nqonsb94JanpgXv7hD4V1ONZIk7fUss6qULKW9mImCGKk1Uc9flmGfiF/LK
zMjqh+8ZnwEgDZSHG0xR/WapFiWCvnrozWKh5WYhgVW9y5YuocwMHjua9Y/r3L75dEHtLccF0jEu
VNaTpa5HlMBXc0fbznpuU+MIGOq8lnH82LaoyeOVfKPG67rmqFxQv8q+RMlG1GT3tIU8qaKGw5S4
ZCIsTl6Tu5xXXHBYMrQM0G2zacY4PrKjpdL50MfFsUMy0AmRtZ2+UdhtckjS8V0rAnBhIZjYDATr
hfhoiaLfexY+UGQ/WsMqb7IilSEn9QFmKZH6xEaYRRPuUQY3d74y5Jbmyk1rBVjhkZstjonRyNvY
7EMZg8NfkM3i88i8QqEiIZA/djUNpUFHjA9ljW1kzbReF+v3jmkUKxP6gWm+QLErwggZrHRicxo5
NNP5Vga7FYxBINUZuSiyb217bMksd7R00YVIWNVV7wu4h70BY8WbKsXxDyV14Kp4BAV/R0VMe3pG
aNpEqkWtCa0lqBn1agvX+LdOgvvZjVD5rZJtjR/jEwNVlQKI4qIUhaxREnOsSyXa7ctC5L6bziOe
3Hn5QfsylIV07ulfnl9HcwIh8M0uMHudE5pzoEt0jIZzc5haMRWbtYWwVQmr15PlKRLDjStNroJR
d8cx2o82cc2y8rpbBATRZuVjE9JAin1m2+jO8sxlXthr9LN1ELAdRo+AAYZibLuR8AFWfGi0rlRy
mmkapt3l4pvJawoNHAlIuW86RJXqeYB+gbgsh0nQqbDUZ83oyc6eP8mNMvxfs0GSbpiKdbNWzISm
+EDVWkFYa1GO6obT0jHRu8I/+o51w879PQY2uVHsqKrrCdjT8UFBEBC4nMFBkYHWMwAhQE0BVtY1
ZrI1kFCnjfZX3yUZQOHT4qKcjRqwPTxU8TY3KqLbKCC7WuxRGAZ1R/FK6LDIbsbOeahb4rJ+av7o
yvG5S0FcW4nEpxq934aPKQnA0ewgbP6gcwwQDakgz53PUxE/EnHV3Sx3XhUk5ONojFbkPyB6BcWS
HZvJFEzpm4KapRt6sa55eemDT6o0kq6fTl5PoZiZctJohhWpvXr9yBCTPRW+QMYBdfHN6LgIJo3q
NJrfAyU+oA/9phv0YKOtQjVj/tvJF3HIBNtzMpJmxDXCGszbBt1Wn/4oBEDWfUD7tmnMiFmR9p+G
4JnhXjekUdBk89s+VBLYqJ3OuzoiaB3PQobWmj34cj7WTXyZYB0G7nBnA0CtlPGxONZPYfjPo7su
G4CxHPyJ92z6JTp3aUx/3vBrMcu3wIbZw1LKqH8pCc6j7PtYWyRh/Dhs6YyqGyNsEmNv993NMtLP
4RlotabBb07SOmYce9sqoiKN9N3OGZsn1uVvOKDJxkyVCg0fEWwkt9FpI+8UpeVnT5EXAkX0YOev
RccTVou4h8G0r2KbHpZO+6Zs1oLugP2kAWTR8qsvs2uLEJZfe8/0TkecQO0TCh0n/MRmrybdLEFv
EvrQ6NrE9P6s933DveYeuwHCKg/JUhyLFBNMZ6eWAEzAcU4J8f0tJVMceqv0e+CnFdQZ9L5ECR0z
CSifnNSHF1MPtKKohh90Fb2A1GO3sI1QuyNztu96SiOJE5IAMW7b0fNuiYfVhBx51fqujJaEof8Y
DxWInazZZgKssT1ICgSQP+krFg14a3efO78KJHHp/hxvHdN7VLVZ3y0VNiEOtOg2JaGF89DaHyiu
P8+Gne8Rft95w0IzbYOye03y06U118MkVKVVgY8an3uKGNdzV3AqEjEp2Nih+Z34i1MkbKdddpom
0BQ25Yur3z6vRUniN1fVHi2Yx8KTV7bdT6RFkCxA84pUZfzQ0LezqROLirJujEgKF5vylMCEmltQ
L61h3OJ2oWqE2MYYi2IvVX+aYzTDzK3hRdY2M4uX0dHQ43F9c8GkqFJYt8SjDga0CtHI4FC70FqL
QEECpGokdw3YSnF2I912OA+TY2yqtQRsOVwRil7orV9BsQievxQo9M02wLEkehyXg7M24xPF7xzk
vkoF3BoZoxxhrTwVKKJneEqRNW1XCmsN26k5EsS/Z7Z/Ou3OMk8vST+ibuM41CpwPHC69ZSw54dJ
nmKBFCEl2+wu7Rw9RtZIlQEEcpI39W/a2q1D9t4W9nom1loPIjTzEeVwa6k2dlsHtzFmqjKCh3Kl
yrcYf8rFQX7LkNhcCdm9es7aYT0HGHuJFlKe3XgDJMAkjzR2UfxY56rbTJD9t2ymcrtM0+/BkFfE
VS+JCZDLpluQeGtIXMdK19cyolOqQRvFQRYaGkLBJfmXIGoPDs1rjzo2tOlmQcemPx8sRL/vkDWl
RszsZUjrP3ispMNfpiWJ9r5T4/rktIsFKsbckicTHRkv0vCiiJ8Lg8QxIfgYnWPzKfF9opZ46JGf
Rl8aAxw2SesYmW0dydd9S6fXRDRhPTTFnhC42v7k1I/iFioAX/PK6nMwfznKeCSXtnEBLVAu6JIU
XnZbtZIocTaxu4z1thYZk9Kvb0aIgw9xzmHbGRyymAkSEOVq1oDPq4YznVQhuFgIPtIARWOPkIJN
294pHSC0nWnXTXG6RyiioP551zdRsW9MN9oHs0EyH6lKN+ova5M8W0F6Y7dDRYzGcLZWXCMS1KQh
ClqPls7C+vHEOTNDq2fKcXXi5sWPqOJOvNcVLYB5mdxNn3BGX+rySCrhTsIN3tipw2JXzh1KJ2nn
/yD8Q8qgvYxRRd8JmoNt2yzE/pKfHgE1OsbWS2p1nBy1s+M/4KtQvyOcfTJZZDwJVa2VDW5ZM6xW
UDgxwpLQjsSPvP3GCfeuWgVZXPRLphp3Z1KC7VL+nuegQcnF/zFaEb0pUmgVJuotzHJTo+jYdRB0
AJiExujjcZr7NejPlUXphWc/wLS5BfXI01NlfFP27n1EULQZrPo4ZPJ3jtQXerdE4cG3cyYzXte4
30cuHXUcU5Ha7H6Uq3914E83iwJT3NK+a6if7Rjs7aBE2W7y2Y6tduB0KM9z5X2C5Bk3TQefRIGF
26fpd9ms+GcjgpFZTagjORPxBOzqTkhkrVoBce3Pq9X2u5X9mJLVBFUZk8j2NDUoUNYTEVssD+jd
eYuf1CCejRBzYG+Norj0c6FuYsjyeS27cBpxVb6owuPMtTlQKEFrP1kxSqxN8sMa5K0WIKfr6CyQ
d6gVE3byb4xFLD9Mb4Dhkn20nS+fTGmMm7GaQBwRPcrjwAt5toS/MgTIgGi9E0AbAcxJ9oyoyNpb
5YDLjBAsDEWV5Qc5yZcUPj9EJvY+H5NWrVeYuyBAl+khbhvq66zxxTPpclLLnLJxsORF7HVb4OP9
1jRGJO1TMgKqeWmLZjpMdvLSZyXTG4TQBcGj733VQewxE7nvGmpLzfR7EwiQQZKM9WqhabOUfr1f
MIiWVjjuAi/ZuyYtvHEw3KCg+NrBeT4bHAZ39prtS28yXpd0Ru9+cHd0Vjv7ykiAKoJcu2sgE1AK
p0IEsMqjnFHcAOJH/MUghO7EI6hM1yPVlb7VlXGcnOJz7VHfZHb0D4paclhs17K2QkJfiFr31j5F
O7MBS3porWi4K+4tTp9h3vbqW4Sc5a6II+OuiAdwWwxJlkf+NhcT6qKEseBDrCjM0ZHQqWm/uO1d
v0anpKw/c4AhHMyYVyi0+GHZWSYnl17sIHmnJ5ndRxI1EqOdvHPVDUR64BkXSYvY40jPJmw6UJFv
0pydh2ZKCQG9zTWtETTXvbsZdYCTMlD4g67Wt4BpgAxQl9nNIHi8/uihBJtzwnKI1jRUrYeoEP8m
dmNsJrc+w32GrZcRFzbNdtnKghhzCrJo79nGkeBJezeq4QnxgTslcRwEiMct8fIX2n5/5U3lhGNd
CwqSCbC0PpqYbY6fks/NfRNhc2cvf4mK5UmoykVYkRCjN2GDQMlKsjbfGkc9yKZ67liOtPnUHDHr
qjkLyoQeHBPASGNbuGB0febFsVMqCpdypditkTwu9uAqEdDCmuinMojEGyqqtrUqW0pftk7FYprx
0lJLgxOcDzg2y0Zk5OxHAejdz9ZwLFsL435Kxqg8tJl4tsvFo/VifRU0pG7b37loLonb3ldlWWMa
3XhLFe771HxkOvCHzC7wHFS/zOoilUe8v7o3M1wb+9amcR9a2Kfy+n011OR/xuinVTtIj0pSnyIF
EOpNkL1F8zwGxQQScBy2ZLHRqiB6EsTqhWb0HaC2O+8nBxDbBKvgf44WUQUOykt1oVH7V+vVOOvR
3gzAZXoLTYr5cUigOVSd80uUqC1SjDPsBNAvKuLLt3R0fjCll6VmYOmkEu79YFrjLlX1W+QHQ9jV
/r3V7JzACFnv9+OwvtMAGTZmdl9X1ghWZ/pdrDN1nN7jvFaPvbdiUBHVovQ6P/lGbN1PkuMy2Zk+
V8m+UE16zN3OeIz0TQ7+eBCGy9ZBnRfWqFlfZHSeVaNlX5RLCJus99yYy5livJ+qacM1U9l5QElp
IVR5N3KhB7PMTiQQT0spkzvH73+izVecE44Y/bQEewM0ZziQG+Jkn9Z7pHPC2AEP6dTABCjWwY3v
XUIjjJJJvOym6/zqpgc8RMg/ApemxZ4EhJpQ9rRPeYbsz16Gnhbdol3Yt61B9Ospies3OlzXfSva
50wmO9NbnXt3MdFcdlINfm9wje2cghnqoaDijggDOHe4q94my4RxWHdBikOUuCaq2D6CXsv8sBTi
m2PiG6MoNZ7aYHycPPVzRStnoBvGTXpEDxqAv5BJl33vHtVKSqVwLY5U4F/rSQKj9J08tF1qKs34
3plXBEOMdZcIi0yfKyD5mhw9O9S0K3hBt3UGJSCO5QiIRAvxUG1sED84NrXpbc2Ebb73LrUFyXGw
BmsXxyS9g2w4Uw3/3UyiM84UyjJGlQNa9I0Q5ZdjqSjvd2NEz7s5yenOHm8ofKCptGM9LWwNNziD
NVXGFURiU2yziRme67YssJE0tGf293GuyRwgYYgDG4eBzQGyndFc9+38NraRLBnymc+SdG0nOI+1
n+9KztWcYmibB2uabdGbie+DEas/28a+9ktkXSBoor5LkqWz4h2FexF8LPN9dqt6JypypKTt5ZFJ
cRSFwZZnRHeRYcdnA0OCl310ltJCJWbGN0INGjBmtOnH9qVY5FOSDs8rQkvI8ibv6WtbDmRZha8I
1s4gtEzO3EX+7tgkh6iZKulus39C86IPv91FJkUYGqh0pizC+7CM33ltArbs0oVF/kHD8yv5AkTf
jfU69n68k8IbN0sDJBCeHiTePYxgWrOU+82Zh4MYwRfbQ2YwG+ZdmsbtFSoIxRqFsEhnTh9L+btu
80+vmL9bbOqro3JEP94a/Is1J9XotdBQ1ZjtcTc7BI/7C+K+TAMry07kgMDyN2/uWpZn0ZefnqfO
9ehS/T/aqMUbAolyk7tB3Pt7ZCvC1xlR2LR9JSzDKVfEL3BNX3JXPhu5xITklreJ5vkkO8A7dpwl
wDYcZDUtGZ/MzGBD7/xwQNb0obIHnhnbV2SJ99GXZxTIPwNH65QPTmgkvX9ERJXQDxVgqJ+Hjg73
L4xbNRc7022oikeJM8jpUZhmxzyuLp1z9QpTCFgGSEVItD7o3lbZTMHVe3ZzQNJildnOomB+QYtb
k9x2TjKTF2lLm6Q2ELUsO9QL6XKwcLRiotdstgMApjo64Tb7Rwb9qgRL1MgssrMBaVGHJPzUZ1QW
UqsgbLgpUpyzEq7lvPw2gva9JmK76bTIrYpN626aQC+m42dZ29c2wresdMw1cCATExkTKLcSf3kf
q+gbgaI79LLKAzxvYnUk/puIoJo9gr0dt5lVpEdpxiToggg4l27lq3lz5GUfqDLMYSnTX7EskP+2
qpjIMgV3ZlXcfv0ffldx26sOdTgXmYs6AuIiYSrcZEPyaeuq1LVrMg5KDsiVdLzabnyy7Eygx2OH
dmp90i5a7M2IJhd35I2O0gh3mkdRfyEra1KKviNPNuwmyN+bNbdP0TXFWb5ty4qUefSGN7NZfBXd
xLX7Zo5iI9voKak1Xrub8Uzi+0awXtM5nNz8JRts7Mcy/mw9uV8V8SW1vIyyHLeFP/0/9s5st3Fk
S9cv1Nwgg/OtJGq0ZMt22k7fELazkvMQHIJkPP352A0cdDdwcND3fbl3VVbaEhmx1j++1MLJ7yRF
7dh+niie0M9T29ziiv5rp5TGvrSDZ0c13DmCUkqU6aS1+8l34Lkki09dAv4q052WU7GTk1Y7AhBN
kGH/5iqVXMKJP1QAATSFlz2JBHRarXnDodPoKAuQPHSyuAijeEdVlJ9nSWxp62nIeZ9ljHCoAn+S
D07UhWTMd3a2Y+8+Kre8D5o618Kz/0wjjv+pSsb9MOVkYp0B2Ocr0bgbuH0OOkkvakaEVlfxqamR
dchb3omO5uXQJGl4xMVmZGlLa+RQDt13Aty4TBzzhWphGHhmrJPsAT5ctScIYaH5wFAoir0Kl0Mn
gE+S4xetrPljV70b870BL1axSdNetfyJTXAkWiA2DSk10Sirn3wxbjQGXc0uHSNlpSVF4foJ7au1
TXzyljWc67gA71iju02pKOMlLz+7gtrYoIn3bWnepb0qXm0zqjpDnRoFFsMzyhttTuSQjXiDMnoM
HPEsK9vbuFR2A0zT/aoJCN3GZXf0TKne0UNfKNdqYf0Siyl4Li6LbKNkkU+sp3+p/MwOYYbRBJwb
iKoy6DDR6XvQD2I/1fpSzWOAmowWDoFYy6erueZM4/t7U5JW7hGRHamW83dlszROfvmJBs4+xrr5
Rfcg7RTdvZBjdhgdk4icoP4it5csVmv50sFQPuTxQpc7YbVZu2ulMZ4zkfeQ4ADGW2Nd66mVPfpq
+oRSKfbjUIPZhfoquFNNMWu0uFCmaFJTcnKqY97StJAN5tu4BP/M3eCc6cwT0bTzc3LwK9pzdhVB
11unck5ul6fXvtG/HdLRN2PsT2c1ESDU1BlOYfXqrAhyVj8YCEeIh1jWDHlOkELWUKWSSvCGg66D
LYuBGXzw6bUN3Uoz3AANAK/7SY16jDLDox902UizRM+T5o99yO45KPevK6yrUQ6ojLrygUhEdjTX
vBDI5ORlywwSBLtQ4juyhnsfKr7fcjmO8eqaWWn0f2vcinzQEHppkMhyDCf8QzsN9+D0Ar2Lzsl7
T4vgUDYK9G4yGsLi99K3X3MSe3WiQc8VD/u8EqhF95uwtXDzbyOVgLkmHWSTeKg4ZpofFfssjzlF
J4x/+bSKwM0EwwEFBBOkkmdk30SzvVCO+CQC7HD4OVdNTXX2ywShDhviCKtOXqTP1pMmAMIz/UHl
cC7q32ZBjPP/qoVrMhWX/59aGIvz/zs0Y/NP+dWN/X8RCvMH/kMnbIt/+b6JEM9nUOBCChB8/0dk
hrD/ZfmIh0PH81eZ239KzHA9/pHl2ybDMkgq6t3/qxN2rX8hE0ZwLMiQgXt27f+JTti3/pv/xTcd
37XRHBPCYfEPLee/6YSJSAPz4u/ZNRtTEF3flC9pW/nXeFzgc8g7sic6joKVYE+M+u6X4kdTmLah
OrLZ5jDZg2itw6xCDBcc5JTLwBVn6Wdsd0iKaa7bI1JSwfxigDFd3MnAVme8DPHwRLYg+qPwmZiR
VUW0xLCOHDSaqroehz5Qv4UrCyGE3Q1RUn+LkYoFrsa6MYZDuFDp7fW0eZizjzF3EJFsbPxnLcBe
I2D/whbs00F3bORmvPVExUsOoU+wNP5Eq39n42CPpIM+tqA5A19w+w0yGiTXQrcQe1+YzqOdfNZk
b8dDgnjMV3/kXTvA0D0nqBSZODYuQQbBRAskbyxTnd9DrY5yt3jDH+nmv5auf5rq78kbrQ1KFtvC
O2i7oo/o8IwsMF0MCFaEZvNsTxntm2qmDXGyj3qEHNLYwELCpmxHI6Cq3gZEwfugtx8a6UeD6RwS
mko3M+f4Npz0uTfXDTtnx20IOlH6p/CaTR4G/2Sx5MyVxG+mJsfNzhrgD7M4OTGivK/fCO0ofx2S
mplmoaoGJzt3CaQKrqhPJ7jYQphAIG+1pf9+mMbgUPo5BNt1i4NoG5vpL9JwXNNj99i0/VMXrCIA
8TSlAziSrBAHGt0DjD1rsDzItCVCC/V4L9v58lYR8B/VlkKBshrAfONVz9DIgIitGHZYkiymIxh4
35veY699Bpy6kNER7xwT/QX601cArGOeeTgk+ReZn+3XGWo/sPsHJofIHOkviosR2kSes4WddiS5
Hmmy2rLxTuyFxpM9812EBPFHLdM9aSgAae45sXOFMie4xnH/lOiUrpYsPMyPDeU1GzDPbDdnyOez
KQkOfZb/tHHAF2riqM/0txEkj9ViLrtxcv2Hoam+W9crWbWf6qmBwJY+ggM5tTtkA8mOijJagRz/
YU7524U1HHjlzuiLuReqJtzGIdon6vSIMUQgj5o0II4eJH/tN81478rU/W3HwQfTAKZ7aaICNVBk
WHTamiS7d/nPaJ0Im/4zdyx3BeKaLihGHMfZq5UOITS2TTWQDtbBGlEvSpwomVyabxWtMgSqVavL
f2+5BA7moR7vfTocjdLHXxRMDVarN8udBqbDmSIvssGxHR5Sh7eeniAd9Y25lrC7GiYn+5GkSO1J
xmSWKkzB1e39LKoIaKvW4uJ9Ln7mPKhxms/1WEexpcRN9jYWZG2Ee0R/O3OS9qPZQGi15sEWAACs
RLvK9OWdaMHByxrknzRDOYoGZ5ClrT3M1oO26ruy6z5yWyIg6ZZokBbQBtMPrLeThHXkGCA9Lt/L
xX41vWU6GHXqEkUcvBBuTYPa46iINy9keEHtpBu3jqr2L/xO/Fgv1sOc5zjCWH4q7by7BCFFqh9J
CF6SSxMQUwKeQvp48Guh/Bhno/udae2eAxfJnWMAAYvpow1r72Iin7hw5KNfCZwcRcHEcGmPwZEH
lvh6KlTlFM7nJbd27lAtqEuAjtoReYmJjnyHy+OMpeHehm1z1sqqHsNO7lM24AP44yHIk25XF/xA
oQ8NOui/rrT0iZmVHMs6JTgBgYmcrl2DXp8ipzyiUyTfGumQ7NIWcLEdi3e5Prp1RpnXYnwhctOw
oMBcCAOQbowPscqZuX2I+E6PRyR6AFgl7eguoqoiHw4QRa+ps4d5VwejqR6a8e7Gc7vnC7FNssXy
+B+6xZFGlczcrYtJyw07vQ3SGPW2zTpNirpAaXFskuDSLy5FBTPcWmjNwVa39kcAZMcDr+PDPnC9
5II25hXXp9xb3dkPOblLFxWIW3jbQKc/HUWqG2oe3qe84wCsGswMvG9TcmpmFwAF2QheBn2yHYBW
dyUN1TSiHiubZS9wWOZSbRt8FVhVxnfdzO+LdPpodM2Wh4YODWCGmXWPVzpEs94n5X5YundzavkM
QrmXOVYXooRRWXHCtpb9lmBSuVAmxkqZulcuv1uj1nTc8rsOVgWUX063QFjPU4bokq/W5BDWQQWc
WIG6frc+FdG9dlFQ5pKfgaKeLWaN8eSPJMA60PZj7D2FlvcnQ5hpz/4JOnAD7VNdqzj8onNCbJ0m
DukVqzdFmnM0OKJ9rDLGgEwWb5KmcpgUJ71I2z72zTRuw6UCoPpWgmK/VQlIcu9yCXP+V3UI29y+
W6r+QJfk7/MxvPRhR0lrSDZMywHkaMrEqFZE7kYhuhC1j9qGcmC/HY4NCZs4cJZ9aFicgMsSzb3L
GnTQeTkQ5dp5O+AD51DU1Utl9c0h952DjDWqLw9BUhcA0ugeV4ctkodWde2p+aQuq7tMiE4RBFSP
cpW2SvDvuVnEdgzV3YmT6mkMcUbjf6cdqtKIl9OfiQ18axnBPx79W0QpjGe7bcVB1eNR0NVGrVX6
m8IAtRPtfOd+m0FQhiSqWafYCumq6lUBCIFxPOnTHi8B6QQx9kINTJXBBT8QcAnEk3U7v6AD15pQ
rrMrjosP/ift52n9hVwTJiFJOpStTf9oZq51rVEiAPanH/nY7xqUsSVXyoaEVnzSZfpXA3vSK/ep
yGtSGXeyX4cJisfmHBIPfq08PDxBHpwJVCOpO7XmCJNhvuvs1fwo4p/AYIEvR5+il5r4qX5qEMak
Jiyz+MN597sDk4vQkXXbLgbQFrCF/uDtYoAFqoHemq5xTugJ2wuduTCRE9U0eQqUuKYZmAO4Ye+Q
FjNilrcmzmh6NudtpSpvZ9TPbRAAgdga94KZHMg7d56CGaQ1pKyFTwFhaagEqW3zxL+O5DJqQfIQ
9dGkFo6AfmRGb/nJSIHKbjDKYCeedIgyoCuYeCWE5EUXGZ4+jdh1F3SjPOcjWukFm//4VKx4BiaU
naUY7Kr1H4+O+DsX5XgKF/M45v0e38h8Qs2I90i4835ICYyPbRlw86b92TJCsc+hMhKt/Q0GDm8n
yzNuV/rs3QV1b0fqsb/k2ybdLhkSkYn/foXUm19QLnvHvNdzuGD4ABELPBMZoSq+RhuhP1XlFX2C
oG8ZiuLIn9E1BLjS/H7SKM6nIqLbMec8sk9z+1iOWfXIcIafoKBvy8yPmravhxk9TKu7/iFMzEji
COQFya+mnTUbRd817IBLNPxc7DKH4HDyevcBjThnTWjMYe4cHwRGNCht0XpjjlZ7NtPIlQsXpBp+
+sQljd+AjzIlWkGnpOEPLx17tbA3hN7B4nA0lQ2ANRpXddL053LPs1IfhVodSbjvtnM3I2hG0+Ot
N0w5O3+lMT1NBcbzznsMkUu7qrj1cfs9rYw09Vfe+DUVPuxH2p0MO0WZ7bunOKxQjucfQX7VWRwf
8TPxFadUczdIgcKMgxXneplm+CILDGUcekMXnwy0JeS/fOl4RhaBPlYL347qkF/AibF6Sf1ZWpm6
zK/OApHa5uTbBaN791oraoNUkqEPZjxky33yjWnj5bs+yfJzk7jPyTKAiqWuc24p+4qqbPruGvra
bFFOe3tAyarMGnKV1d2s5y7KBoXgA99WvIaISzV8dCDokGIrfIQ0GDM4MGmMa52V8Tj37TGdg5OR
UYqGPz+EpfLCK13SKol3FBHMUZ7Ip7oGo7QwLW09rE+QAvJcGUF9nhvs10NCcRQSJOA8/OkCn8M1
S6BA+zLfD3MQ2UHbHRri0be6N4jyC5OTQY8E8QlrREuJm8ETVJBgM92Naf2I5M/em4pMOd3RESBi
59AmKE46sZa/88R1brtsVQYmYyPmMW04fK2ytRovvelgfoDNosQPphy7zjBeE+LtwlrTkG72URyg
VSp9lG1xXmHDodkoC8KbUIbYdgLzR8WjhqFHP6hgSQ6FVf24lALMlQdmMmUk/B+QWYIWBnG16wEl
jaEFIV+KGqmu8ZK5zTt9vWNkhhrQaSy+c4TCi8sDZHrEoxRkRNu01yY52Ttj0v2ilL7eJwE+zWCm
tk+yFyCIQ7LLOlasxLQ65kI81k6BJqqnIY8k/4tfKeIH5PSsdYirhny3QQoEat2M6iYc3rsgqMgU
oAkROgO5gXGsamkcB5dM7rlInWgIhlcoKpja+snr+oZUKm/XI2OOSmGgUXl1WTqgLlxmTy+8zXN6
b71Qb6iKClZI80bllMrCKarY6cHWIB5L3vu6OrtzgpsGDrAIPD9axftlgn2+oqV0V5jlIxJ8yfi0
CwQdFAP53TuSd9lig+porVVFhQ3vXkGVtynfeN9sJ+H/MVxZM16qnbKQ4dpl8dtXww5x7Uuqlg+o
UjjbFsVhu0dc+OCSU1ba+tUJ47cgX3D4pAOC4pDtzuDhUfZ58RBviZaGMlhyqBjQNUIfale+94k9
g1MYB2/KD/1oUT21UGXXUT/TFntXMWYX40sWuEjszQnZzJiGW7vKSRAK2L+y6lLYqYMIpo7R3YT4
FBWadBu3dEJ3l4lWK0kMja3L36XB8hEHXb4T/ZqCWbq88vhY5x29kE7kLs5bFQ5vnh8AR0y2PjMw
nhokCVuJGKYxLOodmzAj5an5gmWbMSbNHh0fJwd5J9p6+sdUxZVizb9aCszRcOPN6VT17gXFM8fO
B1WUVEWbFFiqd58Ng98uC4+m8s+wlD+8Qixcbc/CgJ1tHeiP//5vN/mEwQNOe5OZI3IIAs85FZv2
Giiuv9LP1LZHs4piCfZ38WsPVUobnRR+ogejxxQwm2F5NBTuiBzdLcwfi0mGTJMcREZDHYSUL706
BJNv04CIlTnur1jlN7mlqlucIWaLS+fDHLMOQ1L/B2kxSRU5IBAh5cep7tJ9P9Ti6BTqhYPl4Crc
GhmuwiLW7r1vh+LQk5G3DQ10mA5/E3eBuv0jKnUrkml5GhpSrXLjims8qqdkfrDW3pb8VcXhAF9g
1Zvchpq2Fb+mbzSHIXceTY91MC0DF7UcnsKidO5mSMdsRxrxMFZ/IJ2pDsqyc9MJ0j5sXOHTwNRL
Ic9QyXsj+/pMvfi9j6EKzKq4Yyt6CoOiicTAJ0Cr/CZPrSyaRuhiPL99ZERE15THRC5UbuCF8GM7
2JBj8bstsG1hKp33pluizBJYGr3B3lLG0xDnkycRElrrHKo/GbZODP1UDhTFyrLROsYNqG2yqzCo
8GeSh3KEDif2fMbCyOOTv1ZseMSrsDwt6RWx1A277S+j9g2EpeEvlEwHiunQsRYjgxBz9NjuCyAb
Ggw4U3ClhAS85tc8hjKvRLKF/Wj2zoQOVl2gvzgcF4Sh0G+vSW39RUO3j1EzOkWDFJHqPnZ6DYfE
21GhgFuNqc2hqEg0KcH8YUgscLQvqsNAowqJXnPwHosCpzVCamV5UZf7bxjvYL3wrKJ0BPx5ZDXc
uaYVpcsstvS7oRNE2hQqmCMM5k0Mw+iqux3Hzt7JQeyL4OSkZMt2NueRU67RqYG/pUq7Mdtulw2R
25Cu1aFiQQmwm6i6F/1zTnHUYA88nLrbqbR+WAz49iU+OeB1c4ckZCo7UkWtHhlrc2xsFvHMeSN7
9xysySoEnb73A3IqJld5TEgi3UK5YWQJU+YEIDDat93tkkABg+PDy3b4XRJ/vWyQSwCmBHcW2PSG
GIRssmno9l6TPGHBb26m8C+UW5SPk9HdqeuMFs/yrjom+5TopHJt+D6ZotUXrJ1SFM0+ma5QCcFW
jsXRc/OztTBI8p8js1e7tNryM13GOeRRrtRhGEO0Y2jJtu4aYqWz7nsser2fAy4levO+/LiaX+g0
2fY5ebzZhOWHlJobnKwdtR0U7tTH8Ljk5oPt2epcLctjnkPTiazyt7qMmyuAbYIkICW8CiMoDurp
C0YWVi839j3gLpBwRdQO1WFVwWzi9xTsyJrC9OES0L27E29tW3nb3psfpxEBFq3UFY+DQhTrCdaU
JcB5678Bb6urcNOPSvCIusJAHEOIJG5JKHC69npoFRdsep8LPvzRocoRO8u2GFlvF41se+4JQqx4
IqgQuAbmdZw1BXtL+AaiTDCsAnwrWwMtVoXdDh6q8Vb5DvZNl3uQyF6kS5VFlF/Z3yrH96NMx2c+
Ju/R4qfUYyL2fpdIuhmp7ebu/uJEDs/hoo+ZQtUjerzSSEgNKr25rkRP/1LqTJdSFhzDiQj3XW6T
SSaxD5R5j7wLc1GZEOVUzxrdZJaQROHylXpFz9zM43RrjeRCUyarCm/HYQ4sahKR0PLj7HjEXvjD
8Y54VTaMaQm2peOunZozkRu0fnnVoD8RXN/MrnqRXmFcjQQyMOnSrRuuwtzceVYppTJhqHzCaA9d
4YZ7U0sPPEmOEdDxxffb/uY61atE/2P6MBG+cWmUkaGBRwZn2AKLWkzWM8W0VuZ1uzgM0ZI3zqZN
qgSFydeiKHktslbsMrkUW8ENvEnddk/Ji75oDE/8Qv3VNBmwyazNsMitGiZ/nABf6Xqww/YaO0hA
tTjbhrU8xbO1W2xwSC+ezy5ura3QgluMrQ0/e7AJszhA05S+Bbhxo6SZT1PZj09x47DRDS5+iuYJ
qXCyzRQh0d7g7kovYJrOxgOaFlI5S4KfXBuwrM9gP7Qb38UMJ33vnHE6GWCF+E0JajBrvdMTaWKJ
ueZ+WH/CfqLvOTmUk/3XYNipYk2bnyM+hU8qcKt3fqzCS7curUry7cvGvVL7g4mhm7+NWT7n6MZ2
VYodnYoA79A5xvMykJw7dBa90GA++1581HU+7qD9Qfe8OY0In9Q7ihnIeOyKPhL1q6jN8GTaT4mY
GTFscaodUor+XaLfLeG2JF7nWloOAl1d7CpVB9Gcv4pAmKcnAlfUkTXrkZSpZ8LHL4o+Oqpv1M1i
6d22rf9RtepvD3oLK0tQAGA6lxjogLNk/clOSCPAKogmWdNmQM4E0FmGbBuxc7LTDmbWWZvpuau9
DN1GEERs0ZDdORaIsv81+xZdgey3XWVfu2l8JolL7EXh3ghIzpDvTd62cxby2uLJ3LdFaWEGfu/m
4t4hPIpXEV9QNp+BPTGOoRDecO/pfRcG57aMs6ONI1s2uUHaFkUN7iQ5n/WAAr47MMrRrdtCSbte
DKLKdEFp5XMHSeNOwo6sEFqo7eWRU+6fchAX5ZwzT6QkjcZ5pFMmN2E7aoeSn5HQDT4AoVgAyUqv
ZODT/WsO0F1U0OCnCyW/br+Tw4J4lGrK7Wj/FEFlnPh7aJgsDl6IGweCwzE5F1gUa0J2ku4op/wz
sVCXI8k9eww03InhT9775ZGZBz/+0B4qOuHZRyDp55InvcymWytSghezAIdC61FOnANuGlbB/Y+f
YN/WXISQWtc6HS5FkrWnZAolL4VJUEVhvYXDn9GsQhbeGIc7WuWMitbALeMoV8lXRk/vTDsnVW2Y
MfFFOeVmQHXi8BtihFtt/ZsswzDzJ7d++ubbDz775TfzUlHdvOQdc4S/zQNQOBxO3J/oxKfQKA5F
+Y635quLaXW3aahkbmWJJbLFfTBN/V4nMAaZbe0xeP7p8YNt3ArtauNiGuRN+9WEvN9m6UWLMgbQ
WqvlV1+z6mzOq962910lHkJFxAMhBSoZLok/00Trffm9+mnd+nN2h3Hrj+LD03a+/2eYxOOIJeqa
U+zHV4QDkVZ0D1QMzTgax984aKZ7WHy0NZWUhpWACdEecBRZfVgSwz+j84nylpRRkqW+tY3ai1PP
PlRdeWCs/7Rms9tnk8/iMf8JBoZmvNjTQ5nTfexbOLFU29p72BGO7imlnSNro3ER7zxx3FidTzJd
l//Ov4B5CKt074mwfoDu+BwcMh/z92TES5TPNC9w51kzPx6eprOnE6KF+USSpilxqiGqZCl4GWW6
r/0MzVSVP/SpTGjSSeU2TIwbADrcS5L8EiVCGpNwmiZI/8rUqw9uT07TTB5JNSkLVaA2aRsd/mm6
/tkunFvtNr/IHcdN3y8tvGMYYegKzrasnknPHzlXkr/g46+Mxva+qaFmAoeTTavw2I8BPiy7vfI7
3g0G5N0o7H1V+6DUCSpE0yj2fRZ2l8GD+ALxTQraARLoxqZoH+Y5lmcXYbIO/ACsC/eCC4BfeBF1
WBY6GlYZhF9coDHxLiGgBNACLt1fQ7jQU+V4JJ+4A6Oe2XRXlVGdqfGMRkpL9k/3uyy1gsxpl0tZ
QOPWVI5RLT0/DzMfxyScrVfWvHd9JSDFaORDyzmhF3mtwVhfZ3S2gwiP9QppiJQsHgMo5cKHQjdy
574YIBcX3woPVJculF2bO2d2QvrKuMbmjLgkR36NYeHfY5FMkGqsZh0dZDcUfdfSf619J7n2VdGd
B10/FkawVp03V0V0QZQT7xRG1ojaEk9IjPs5IK5L15+ALRRcVAdnsMilmbCUkPGavXl8giOrhVcP
+zJtDxSSfqcTxoI5OaUzMCGk0XxFOw38g8st/yjLtwqUWIrndLQf4AzQLz+jEpXEL64yK2Ri4Axt
iuQMC0DKyDIRzLL4EJVvRfLd27xHDLzrTdjCxFqw9BURBd1jXP+evM8GP2hSFzc0HAcrKV5mvlRl
e0fdgS1zkR51Ks6GZfyqbITVRJxKDGX70YS362LgUdoJobygy9G3GenGvfnK2qtcPpkAXbxpmuvM
3XFHk9Lp/Q1rhJuFf1j/PwtufQJW7Jt7X2dUgQ670ZTXdO5vfjjQx6Ddw2Ljm7T/GUxuwBIbYIz9
Q/0JcfapVMJ+ANND4ZAQhzbIvPdIco1erHPIa2M/ebV7aAm5NJ3kZ1n+SlxtRvK3rz9LAK08RLGR
NIdGfeTqgcIHqgtBdhOcXrSKnEpAWWF81k384QpiIBaUr04CVPZmAU8jp4jm4ow6YiJ1Lp/Fxmjt
KA1QkdQlrrluW9S4WiYaPWI03wjLeVS2CPcPvQ83EWAu/BHjua2iPg1OPK9P1NC+LQEauiBDc55j
pmU9NIAiQSSTyMRvk7PkdO8OdOVQf9QhZgDIF2nVJ7PvtzhLNkUNYyP/YrXejTSSC/W2pDzjFJpj
vewt7wyltHcX8QYdl7PNQp/A8yRpt1ej2C1Fsfd8nLSJSUzc/JqK4t1ykx5AjbgyC98NSQ41OoxQ
x0+Lecd8sKE5lbg1UlokXt2ViO45X8LpTnjwxul/dzAZKS6j1n5cbBo5kvhiO8uBAYQTDRusS9t5
cosF3x0LgPXLG4KV0TkXgqS3+1Lfwe2f7PZWGOgW4CtbeQnVqy14iAc+1eZY27/dqaVf4COQ9wq1
8YhPrDTkwZT6MHrPE8JGk2nE5+czkvTgtlOks6vtBU9Eh61LBEozhJlEG6O8jJoRQFfibKybk1X8
DMxevNN7x/1yJ2x/iNcJXX4ZE34FUEJqjq0wMqwPssXRIwH8T7t+EreibrfKoskVjySF1pss/wX1
QZzbRDo+SD8df3r4u1IFdL1uEtJEzF79YgCGieTrsLd95x49Oicb0pn7XG7L+Do1z5lKf0YWEv7Q
6zRiBzeKC8bRC5oT9PAW5ekFTEZAkMczS9yED6RAoZS2KG/S4U563HAhL6dyEuel5058rWPj1ZRF
R40lGkHd4+XVs7i2PCOjbYWnfiAeoujrNqooDTqVo1ruAGAENeCwPRUFokuyom5OEWYnmauDVt9V
jHXiM06+NL7mFSTQY7t1wtNCONBI3HOO98ZcxaPlRXRMEnLCLwLizY9Lze4h1eYDExOMgmu5UW85
n9k8w2+ZxUcD1LTNEmZsNzE53Adk3eSb3Y0wAWbXaI28Zo7auAHgoN/e4IHxzPGvj1d/AkDfJ4Ru
0FrZIA4N8rPkNBmR1FCfcul/lbP6U5TEAHZf+ELI5glIc5E/o7I4bnhWSHFOuJjEL8Ih13i3djPm
ItiVU7ynC1RwyXBB2KSotRZ9znPxZdBXo20XcFDjoclxUU3yo4zVIa7IgCnqU0WX7CRGgrqJPUuD
6lL5LFD5k01SfWcVhHL8Kt8D7T53i+egNsO1XONtGhHHVzlSeY/tzYCsIJQt4FJ3NqxMlX/ow3Cb
4M7eQZgQsGjfYfNOE3LfGVzIs81DqoxTNvvvs5+gN0CfiuLpalSXjrF3MlNanJ3vlvSEAKOAX1Dn
ac0XFbf7MV3OI34jr52+e4DiOe8vCy2DfTf/Q1hSKN/arnjzqv4AktdsJmQIM7IAJoMq/VYho+5I
mCBkDKum422Szp/xFv2aSUBym4Q0qBgU2Y0Ga65I9bEeYN5rJsyVH6KHnqUJ/RMT3gz5JQ6lH+yT
VOz4WjeBjxamfR9Jz/KX+dQaBpNteWcuv1ksD2777QyINhb/S7a8b3Pl8ClOTHApJpeq/k2CJKKx
aucF1q1P8nvjY5WUBG02I7lwXlifUpw6jk73mqZW/HTcZdj8cvsPKQ4N4TRCe9/muo9OPmDSEJXB
jP2jccmTjM0PWkCdve8RAZfgjQ2MB5c72A7ji5/yRsh4fMCPZREcE8B7D5Nc7a/vxP29SGldZToO
l5JYZbcpn7JiCQ+aDFEMopyUBl/laJJVZ71XHUaCMiXRVBLCWYB/EsrkKps43R6LkGkVH26ybGvs
wlVZWm91C/qTvorQ8M6qZF4UIyRSqiHpiADgu2cRI/4uwN/QswwQRaIVqqkS5GAfdm6UrgkoU/1M
zF8lTmCQW9c8JIHeQrbulvA+gwAahX7NzZ7/htc/O4b9ZsciPUsSbh7qur0SDyejXOIfM2Jeky53
8TSg8CeQmofDJjCKU7V8qMBveqd49DIUQtNymiwf5t+hPIKUNiwP698tp3fXaXeYtg5xlt/t5dsW
NYS7sZ9LEmA4KpCSM/lX077EUjXP3kl2H/1Hlj2b3bWcWrSeW8/euvhsiC8l3X8Lp7O0Z8dz9mJ4
9/WxV7jhcJpZJr1SyIyS8bqo3/nY7RMGsJLWEeFCM+f6oKzfwUztNxls4efCaNg5xCXmYqaeQMMt
4JlA1taX9A3g/J+AflkiY0ZPSo5a74H4aViJZDkua6Qp/XLR5MVwLHH1M8JIEAths5x45Vm2Y4hZ
mZGw778M4b+Va18CbRTdwtxqDEl7nqHBI2dJbnVJ73Q9nxPyd8KayABdXA0abkHnyuDcLMWPhSAz
sqXJs+Jlt1r2v1vSULZT7d483rdz5xvBVkh3puor3FUj4RFlfgt8+2np3OewL1+TWB+6RWCqh91u
NMT3gFs/luSx5Z+kBGDQyX8LJm1JObbTHxzKMxyerYDv1yQF3dOv7f/h6Lx2G1e2IPpFBJjDq3K0
LMlymBfCkc1MdjN//Vk8wA3ABWbusUyxd++qWkUIRKhsK/B/t94OA9Z5vnyGT2n5VarT4NC63mww
DbBL4+x5zwSzfhceABlubHgn/QD+G52Mw3wyvLvdPBKj4SwF1seop/pgF8YvcjbGFX96G17SaCIP
pdF4QBlxyuUVMFXJ7q4j7Dd1GBftiSBQsXbru67Jc4C+1xj2g449CsTyM6WRgGR6Rq/ye6Bzlg3n
JvCfy+6odf4FijB3RHbz7RfRfZrUzc0UloBjEDubCtvre8Mjl0U34ItFN2x1p9now4j0xZpjEpyr
za7qEPIeAZCTuJbLng25GbtoggAhu5GD83WCyaE3W9lzU8H+WbZbs7rzplrIFOAE3jU9AjLJH43a
ra1FWwi2LMot3HBiNzJUECJYMOLzd4SQUxn5oVXyCSwotV62Q79qJm0FphAe/g6iwbrnIUH8pKtm
13L38jZDKrFarmW7Bnvc4aDqYxQORnTpPaAl1QhL8/CFb7lQ1g4G5J5GX0IX/VIk8rnqskvkntn0
oz+ok6/LHe7ntZjcbYRcWWX7zvbuEKKWuDLXVE7AKNoXuciRRbRtU3/EI7og9tDa/c1jYzOSsWkK
FLNJhx6Xp9MB5WydpekZpchFpWY4zSF4GZn9C1/hoIYL8zFbquJkRwFwSSKvtGcs/EkfFyrkasn/
ZVXdsmDYtH31VCYGzuAEOhtvxsm4py2seTfq6pVPSakoGgimQl4SwZI2/o45OyurJuyK1yE4J9Nz
hOcS+MG5cce1Iu5puNk6TyFMQPbFPLYFwQFhBRGqPAo/2KRgfGTR7FTfnGv5NjqoPh2+WlHPi05x
oGFnTVf9LkggR/dOPK7MqD0mLUbyCsSLbknjpBEEmcG1P1nKyADULHP8l9DSTtw0Vl4QXLxgrbK5
EjE6MKkOHXIO3rgs9B4BQtrCYTgWkq7W9DM3MR1ZfvmcBgyrtA9kdbUg6E8GHCQnfcuQ0FZV8czm
m2zJxTcMqjSYLor+L5b4q0uuvKGXUMKuKD5K4SiMRYJcN0ZrpRJaJXz5a5viu0qpEgp40iYDqbry
UDx2TuL/iUqdEoTcjdDEa2hbAFrl+1Rr0AfS98ko99gVAGGyMNAS59APSu5sVV9Fp58qgcTOox91
QAxd4pgK7806ih9ux6Ut8kBKqNEnJm0ctLZyNuD0x2VsU3nRmTl7vQDy9oTkGeobP0jvkcQbGeRv
QfcvyN49gRaM1yQNWP71J97WG8Cdbu1zritCvIg4qXxPE29dI0/OjAei4BiAz3jQZiuZpz236A47
U5jVOtPxmY6tgQ+7OYMT3IfQn/JIvcAsx/4mS7lq6m+rbfOD6hkbR9Keiq7GeUGdJNNXZ9u88WJy
l76TXNPJ/xHNq0OIC4SAdpvg6mveZ6Wf6hLXpIFyNf5g6ueJt+e7m7aSXr2F5v5qKpbQQKmMFNyh
Xe9sJAhXJihx34NnPbI83TpThuJAeq4MfvtYaLz1GwZM48mLPNax9E2mSHURHzp2WYS+M8v1CM9M
sDPSdD0aYG96754a0dfYHdMk1Hd4xA61oN96xsZkQ7Y1uw3ZwQs6EIIwXke/j05TOHq7OBifNT0l
CkV07agBv0E5PUwR7SqRzits6KGF23S+hA8ZaPYq5W+2C65nutDOFqaaVpspiLwikDXNF96379EA
sQc6PBvTHpg6faULBxdW09iEsTo2JeLYl82xKCYSrj0F6hFE1aSqzlwx9mZe3uDC42ggB6VUvqPb
+EMDUmZPxnfWcOCTKsO+Lt/1eX+SDRvLMY6+UJc4Je87PMVFv48i8z60407oRK/qahOXOAImE49T
fMT2vKhba0UJDfLe8FGM9VtfZ+uoaaHCeHAZBwgIU7G3LJ4xy/iWYFO9xnrwbyafljbvyKWJCp1n
cg8KZWdhmJhbSrfEe+nVX2bfZUcssbcmgDZYMd6EYu/r8b8p8AkZJ84LM/PJnX58F66Qr8kLmZ6L
kYZUczjWM7/WrZtAoAKuBIKfziYUDH0kGD8mDcexhabUD6V+QTk/GnAlnCQ4SVF9dAJIWuFUR1Ym
L5HIWI56lyY3CKK4l6rqjgUe49Ke168VKgXKXFCnDMv7XsMAMjTBdeqJ3vQ23WNf+AHIgA6sLaP0
ZzGZzbaw8X6W7YqdEEAS4wlbME4tZR3pxoBKRBkX9nDt6HbWFTbFyXQCCqx+UjpSSqQCqb+O2KS7
xgSGzK+fCyOpP9N2161d3Uu4K1PVA72RS5uLcxOEN7eGI+Ay4nE/msOldrECZLADKbKs6QDK6vBm
MYwN8HI0+YVJinDg/z1Rbr+Rps/tgrExdT79HJApF0VrBJAy8QE6bxYboJyFsKVFaPtUnnRnoGUJ
AB3LJeAviBNb8bHUxEHZfCH5Iwc8FIrRMnwQg34Kon6rOD5S8+R7iHhL0vmLOnb2ClG3sga4buEz
3YSnBiQ+P3qziVNWemyUwOS3ebX1yYVX4KIjk5VgKbdNp0A3WS+VBbPHtm8CJ7kY9H0sHgmOuCVv
g8Y7xEwiFRzKkMBTWPzVjfM0sQ0a5zHStW8F+6q1QU1CPL5msb2PGsMDFO3sbONrCkmmjD27OMdX
ByoC41Fsosh2N4XlHDVTvHQZMfBSIFEWnXjJMJ1DNY2vWlSOq+Sq++lHwlzQifJu9s270cYUD0xQ
O9opu04jMYghvI3ILZE+7fwweImoSAg91gojlllh6+voHg4YlBKkF3uUryOS7zpB2A+1I02reqNt
wu4dw9EmQDkwhLadcU3u0BNm5nxy1SqP1baVpJpw/05T8+nldU5CvjnwrWbJE1c77tJHN+k2WNGa
VQ0QpWCjB23/MNpOeAwHOA9u1bwHjQtpiR1k7mzZKTRbuOsH4uQL0VibPoDPk7X+oW3C+WEssJMD
FgFfGOwr3Q1Z0uYHbXhM88pUfQcEXAJuQq6fnMIM61+VHvPcudWBOHQqu4lXECLHIHyrBuhtGgmX
iLAVofb56ttzpe7N7ybAvkA0ay8nt1oUfbBuaXSoYF8VTNekqyanXfQhj1RwtAMMk6uwWlfDeGbM
rDFWY0ZD9/M2RUupcuT5D56RNHy2DaaDCs/WOnSadauB1/FMVlMNRWelY+4bw9gWVMwRj4jZy03R
OvDqu0domMAKfsjupx9toKrZdBwpmldJxwPcWod28r5GP/rOic5bWo5DkxOvMV0oFNhP8M8yOeL8
mzqElGEdZOIclAhKvmOzvOXl7nsnPhP0jfA+lKBgLaNd2Th40lS8GyYOxcnNFLMyVvZs2hpDlXJb
Ttu9yNwnZjo8Ze4Su+2yMOQuz+N5GcJjCBfDAl1MeUq79oxoAG1RU3uAAmpZ3PYQf1ft1BycxqVq
taofXjw8Uh97RAwkIqSi3s9xw4cq495WTYAw7OklxFjpuQPVG1gAXcv54v3x6BLCV9W/gbqJLuTy
latNnIhtLPplxZ6oJB64HLXsCxu8jh9tY9HF4bXQz/yEeHejUKJ98SNxAqK2fRRleXEcsJBhhD1b
8DUZGcaDS4HUbPYVizLmlMo2T5Yb3EIt2nn5doju4pDn6SHIgrOyCTgxToZmcx0dtmcWgJ08eVSu
+TSmL8rr7yEJcF9S/1sy6nch+OBqMzb60UAGHmtIWP1DeqvKHfaR7zzDFNoERfLqa2OOhOXvbE2d
ZGZc2sG4pMwayhIe0m+98XkfgSJw7LMoDS6pvwmlHXEGO9/8TQHM4uB2fVR1G+mkf2jYBCSyU591
S9fmxoqRgJu9m+nLWItZCrGeKqZ4HQcgLRNd4s0lFm3JR2rmH2EenKhoWeileU5tbNxtjUwhavoR
kvapBk9RhOFrlN3c3tt7abriwNwLFf6UCVYHz1hZLfqYld65/WPISV56TbWLMqYiROtISaC5bPNa
4nXSz4ZytylBoe4qNP9QJ8Pvwr8QGMUHNrpvGuuhXpY0TWBtAHNy0jxJkH0s4SmTr+ceVjrli25X
B0gcu6F27q6RboMEp6awIhISNVTFyN01DdHrti6j2UmTE8BmVWdYx8QfiNIbXz41T0RGMBOJptw0
BsFuWsImxz4Z4H4jijGUkb9GPQsK3Uyf0Pff2JmeXOV85qqZPfDrptFvoZ6ve8EKlRs3L5yd0dBL
U7oKs0oWrXI2Ppypa6zhG6665yiUHJ04yizvWxhcL4civethuCUeviddtIMrYijt04t5mngx8cBf
enBErcuKt0eq4KthFK9sGXnws5e4jhj7qTawuE7MnSsDDAcDKmPWf2Ri/ALoYsJeWxS1+GZxs1dW
dmb8/5Mhd4BYQBDI5qVsE74oo7x2dbPUKvXXJdPZcqzbiHkQU8a2MrWXgdGiTbStTgA+9MojCIJl
Djo2IjAEA2yfGMUhmiEiftTtQtM3MGnWXziCPzFqbByJuOcQB9BiLrtaZ93YnJiyOlB+9E9l/QSh
sL4PKYdZjjSY9sVv1KbvwB5/bb/88wf5YYfEFpXyiGDwKlfRU9Ijg6ibEBO6EgJXTOwwj9jeE/cw
ySTNq/Pc2LUxi1lRvlHmcYizHv8svyfWvXnhcAkwwagl2k4jTzC3sW41N8bgoPjW+AFVNVH/N4bu
l4WUpLrZSF3qdw3/hWxYvKThyfbM99BugVbH40eclqcRAbCP5aEgHkdgmA8eH3vSrCbLWsQcN4S8
l0DZFgmLNwG+P3jLy+FAxo+MLpffDFI8dU3H0HRwuxkeyTFTXL3ZwIv3UvIZWxbuE2wtIJz4XrGU
Rk4oiTCOLxkTnyj3IZUBZfRjeqjD5UHydujjz4kVqKJDaYMnL1roOUUepd9UC1PS+uGyVnf0HLrD
PTAqfdVbcunRMkDUeyFVusL3f2Iv8MpacCk75kUzIjpmLoGoczqB29LVZ23hewt2eaTRmZHtdJYm
IIGvXu+vEj/Z1tm4Rj66QR554N+g7AKaMfwShjd868WmRGuTdsNV2vNXVVnfZJpeDW18AzAmq2bZ
qvqcDMk+9r5JVx7AfNwqG7KIOUtKVGeFkXbHAbObSiJkQnR0fTg1Nnm59ULzoxY8U2wYds5orbEQ
pgsjd461t3PK6pvUyhO5NdwqWfXJvepeBm25bqJ5qHYUvJTwW0qo6VV4ndofhb1g1ReBwWDN5iqo
+WaS7AqK4KHi7kzH+3LoSkoe3QZ/bBz+4CVeGu304aXhp2Kt5lRIP7jGr2STJVnvkJyPbWHhsqwz
oaZTDL/DY21BThPjrBsGR694LZiG64BeIyeIwP/Ur8qlqCEDEuw/Kv2jFdashPHl5FGOvHKnAvPd
BGrNrjdaa2mxbpzhSuPohYD8IQ2wwUC6li1Cm83GImrE2vDHR9iu885ERib0MtnlY3Cw1SlT0GMb
O1hwa+I7EyCQevBfTCYfcuree41wAZkNA2j8/9v0pxm/iyDHpl8/B3W157D6NBNvI9KMIbR8gp+8
xiixr3NMkFW0Y3SThoZZrX2QMLtVHvsaKxsPvvIfkfUIteQSTF6+mFugGlRCp/zyKzQw7J+5OXG3
MDYeuxwmaaCpNazc/m4bYtX55baAButmPdzFetki7RVm+BJz1yBafPcTkHieRkRF8TWw8GJJDUiS
FuLhwu5r6KfJip4kBJlSixmOCFtb19hkNLMrNsLhIiESG9nY88nX7nItPRRuAh1cpf907V/M6rp2
8m1sfaLtHYe+X/nsPTAfAS0mhRrZfODy6kpsT5Z3mccwW1/UOMUDb3pjsSwlC+4p2beCT3HMDyEz
bwUkLOX0BBFZrmKveKoEOp3fqq9YEzRIeWgp6iXmN6t0sXQr9+75/A3xeMqpBZru5CGWOjKidLBB
aNpLZPJDO/YP+iUI2crfEKUlepirJWMo6kaGIdvcCGnDpvMXxEwIxjVYyzMd5Zu2nIq3Ut0mwHiN
u2a9V5b5UvJmwxSzqsm/ZBmrW3NM9mKa16MY9PJ2M2b+RxPwSRftjXT4phT5Kky0aFVEySrOiPw0
T1mRsZFJECbRfaaA3pNgrK56W6178tyCzXPYMolWcN0d2gOW8UvWJ9CnuNuX4wvRzq+moIED424y
xJcJikwZHThz2dTnzzrbHtemZEgN68ihBguppOR1YRrwKQKxrwkkhlgNnEnxLHl459uFvknz/NUh
PIL0x6onPGvkE1RMGXRCRttWh74MKN+5qunZdsxd31qQf8VGO7fBT0abhRwg4PRy482IAuBjgAgx
bmHwzQgsjz7CqNy6Rk2g2PuUpsWBcY0r+XAs/b2d2BC7Ybutqw+RhYtxNqfaVcv+sz9BEDgwn6Sr
LPF2yZC9WKyxW7e7teHBKJ+d3Lw5jbX2wdHJ2SIuiNSbeChNfs9wDNscBi6QRCC8muXuAZB8IzNv
8oYVOyO5jXHEhnMd191zXXEdmiBc0H1WyN+mYWucIGTk1XhK5larWUMF71zY+Op78txcyq3BbBe0
GnCQ6B4FRuITxCB9qXifPf3EhHCneAAqWFt9+gzQBkKnit+nnOrrin1vO0TBbCT+xABpcFNb9k33
hC1XLLPEZWNKzmLUVhRrbBJmK0rnTsnYrQsqMOZkmVLiNOquvrUdwUXPjlmZRbep9c7ZkL+Uo/Zh
2Ijysj+GofGicQUNoqd4yvdpQRpv/G6l/a4c5wSSdW7RQkBPndfa5LWfSTAaaCKk+7YcO7vWxxjv
hsfCPUTVo+KoaEOJLlGsSg+R27SOXdcsG6URYqRGaMRAOfbBw2pi3rb1ca4/EqUFd73audom1rGD
hGOyiTCqmPlJpvVfDQY5sFBhUgaVqD+49rRruXqlEf0JMePOKOWZlzUF2Kzs07BZGcH4aELxz87H
54r9hcaXRpj5JeNALJW2T2kEt+qO/rGOJTTzU9VnSA6hezVZZoYRu9WkZFFVTx2UUk1r1rafhSwx
8MgMur+NTHMHBW3BXZcUuzHseowNWexe++5aGIQ9UhWwIM1OkPvBBhKRBwQ6YIe1ex7DYnwWWvZJ
mvJ9GgXggPlHY1c0FhNPlGv/c9ucOPM2L8cFOGXe15sERXak+AoBozgrCPI+TV6G9SGj96Bmlknm
hoKZAtEe5VitYt3c1qyoeUdNX4VrXEYVbIZ8jbV7WRqnkLqlnHVnZkLac/0fqZOJJdEmFoVvXGMF
fjNTrFVkuwvdbGN6mVh6iUGyoA6eeEQ6XgQKjd76Z2nwLMMKF0EidqEOWbFI6QSpnXidIqtHd24N
G5kx55bhs95pO8HVNY2g0wrDv2ci32oJcJ3O51ifcSF0QHFVYJf0lg/JtQF96+I2ItxQkU431Tc7
z2kxzrgclN/5BZzb+dnXti0LYE3Y54ryDuInB/ylOx/7gMhaHuH6GYwsvjUW4Bm0dLZyLO9GhiuK
TOKWAJu9Ql5t0PJG/c8YcfWH8Uk2Nl+GgHt/RBnMm2+D2sO4lCdbVrk4izBHZYCtUOPT2ZAZPQ+s
2WusA5TAWa+0nq2YwBxJHRc2lvKUZN95+PBo0RDVb8zIVKTlXWfujeNpH+XFNhnyiz49J6M6QJH9
0TSK7ex+2bfNe2TLAwlPc8QRUxQOWBKdmWQ2GBb6K0iQ57QMntI0WQ129fDrkYJ4iqs1rOWR+S8a
5Zrv/Km1qrUbf0TqMJDzDDniCpLDxHBEQlfO+OIxKuXsj9jid1tkEkZAcPYkOLpSW95i8u743JYs
OCDapwd3cJdxbh8pid6USh1GXNN+V+xjgy8TclcY/mZ5uw3aHLvUj06mKY9unvwbWJ06Gb33hOkd
45D609UPumddrk233EXhHyBsjlmP3TRnr9pY3WeffHpBupZ8rdi5RNQednyTzMTg77vb3Yc2avQ0
qF3NG0aW/6yMMovyZoj64abzvOlctJQgX7pLFM2SFNgYRsY31HYCLnfB3sJNshA9DZexjpU5Xxc6
7y478/rnZCArbYn80HnFCjXrpHx77RXdSgfnPMVPfIiAHPAcBf8QMJ7y4VVPzxFHsjZHgvlmuOmd
JhP23T03EzZYVgeWqluDKNgl/cv8FqRYYSm0cWlpydXLfjjgCVEM027s//KSHlmk3i7/q80Bf0C1
Gsr0xaqePVB8/l+M3mmCNfTcY1ncGq7eif7luztQB0th3xun2BqBXHA2MsC8uPAyMZhzOi3Bvq9c
8eht9kLjhZnbRImVNe2RnELYYqEkFwZeRkvSgpn1OtORIPfSFeoLc+FHBCdbgindmrF757xZNlfl
oJ/HCbn5rBrfkqL7M12wosRW2hX4k2zps7WAMvvNzQsIXkemgm0EvlZ0tqb5Z3aJ8+gH/wlqwbYj
0nbyesKDfas/ibK81m3pQoeu32UnXKqJcn8GEP4YdTRgMyYlRrHKyjXIsoG22fvOJYUPfSeR0ZLD
4LM1dftjyqbfBNAMxYj8hcDkQ0VKic2j2MrCxNbhAcUt+PK6fgyCf3SyfWEa7n5gQcZCpfvWCZkv
3FFXO6+8wROqnvPsBbV93CBRYpitpb4zK5XDVng4vFzH8KvnBQi1ovS+2U2X0z/Z7bT610xfynzf
Y7/Og4eJSXGEa5qE+cYmWW2wvghpTi30v8x8b8diw7ZM6lyYiqUb7CXVfPRgQB1xqk/Ki1cdssqI
g5Y5kgdSrT1QOtMGAxWScIM1s7QxNvKxR+4xct5JJ/rJzkwgcdQXF75EyBKyvPY8zZql0TLkbwxz
WyEQ8BICRQgMBQ4zHqdyQ5iXQekqe7aDF8XFvnZ+8RTbCdI9sXC3e+AUDfC5gpgw02k54ZGwHwUB
PzfcywKwUgQJol8rF/+5/E2wh8ST3BIeXTrBn9TaTQ32IMUzl1dIWYrn9ncootXMMHN3tuBbrm+k
x4yLD07izJ5vtBGvY2w+Q/Cb9NQKPqiT5VA4VOKnkc9a7a9s/2vo10l3T9kGkyk5sDJKoMG6BlAA
P+Sf7SWURwqRYRjYy3K6VZBWo1pnAXOM+r3P+zeXB9Irq16dE0I27Vgvmqd2ehbdL01IwW9Hu+Fg
HPimLLVkX1bveSWxYMWnAiWvVMmxkU90BC7D9q3AhkaBtZ5QaEXFVlFvio7vFqtI7uqLGppCqL8B
xFt41Ycky6mNqzw7BYzddlxvGvb2juhWLFuWs5fAQKl2ueqW7q2q2W9gHZcLnZ2/GT1l4VNbBavA
ANcIiBnaNt94lDIyhn6LSZtLi5ngCaqWzef/Tw7LjLAnWaiXWyNnavDnQPnOramdY29TNmsvpvVS
gnVg8zsD642b6/yLlA9gH4QoPreU7wEHUjBduEiAyausk2tsbfea3m3SiLXEoMMAMiUHAEdkEybO
/GXSJnuNUxrxkFpyNqQdGjm0HDRGfF0OPr+DPhH25qPJidaMpLfVhPcgyGnXNFceH01avrtzgDd8
CQaWvyzSIubRpHwrzQH7+T/aIlcBY6IUV+GdCl2dPCp8i5p3pbYU3UfDp2xzSJm8pCr+uyer13rX
yCHpWkL68hatrvY+ZqKiesPmx87Fb546HOS584lTINQ5IWqmzh6SGCRTh4BHCgOir7cQgJcxhRvu
NmSKrO2dqhCc8MBwSQS9RsQOFCdDTv8IARNIOGp59VOU7T4jZtA7/2RMFyujpZPsoomC6hqzCcZR
/DAQUCIIJfGmQP2cHxgq7FxWxeWuRWIiVruMnU+PT62icLAaP3XJDzXdAOQvwBlI1e5a+9FxJg8J
z0z3h00TpwkWXEQmdKCC11WCROp2eK1RKk1kVKtNwbGAQBxBFDUHj8YgauxYumCsmim+49p3uF7z
Jon5DtfEGTIE5pEpjVCRyVJaCNIRuNuC8qUUlB8Y83NNrNQpGEKMVF92BfY/1Bq+1zr/CKn2UgiQ
Qn2UIrD7guWV2X41mgsQZJyee5OFYbma2F9WiDtVW1JQdHfgeSFHbBjvYrkOwmquT6cfgZQDFQet
ZYN0IqpTpHJF1d68iWThGgosBmCu203SzKyNMbfoRUiJRPGDohKstGzfg4bd1rQQwoVdyV4PVgMr
HxEBa8aP3b/BsiTwqb7LrGJu12qA9akTP8Wt/hrew8pqkTYS/ZXaHVx/SfbScs06Ol53t3Aj9yAH
Z5hK4rK5dFF4cc1iDnAof/X7t9QROIINzj061Ygp5fi5AdYD9jsZyaWgfch0vK3FL7ZFg+POx6qI
8k5/WEOt2k9z16aLaKt3R5Fdq+69JcgYmk9W+UMybhGd2/AVJ/pBFykcFLUP2eJYeMM46ta+zRbW
mItcnfzNMiCDUD+Qnv7/DwuhNx0642hzgTNQyQOL/LFe2tDce7Uq6NiCAy8FZEPjK+ojCl5rJKRo
JnQ7fXDTKcum1Fj+BFz56GUB/WuY3XUez5AHtknU6UurgZyhwXSuTeplRFrGG6sWz5RYMZUnH6mL
z6KyCToSviPB3FprHuP2nAdskDyp2f8S6FUSnLXhrdKBOEhUTtVdQhLWS04Oj9xT47E6ex4rBCNd
8gVs2G56I2kBHayUN0cTajDEicrHJQVcgA074o40joopfO+b8VTmEM15fF81sptQ5KLt6GbxUauq
5yRV9ptX9/na1tITdCSmgW3P85Rg8CHzD5ZwRlqOU4bV+dC2xIJ0kltqpbBq8R0OrPGYUp7RWLyR
S3FupvpeZuNzzVzu2Pzu2pOhA2nDSQoz+B34jUFMh0ZYDe536Dj3P6StJ326ySI9F3nkw3ZUX2N4
dOvhX0N1OiWRVwFDvXD4XdYZYqOHWugHvzh3aFnCbFem1qm2hDtjTi5U3r0SGL3WXOxsXg09HVSe
ce6YGBp+KIf9OQUN9oADmyyJDvlN6P3H0Kkv00mwyjY0ZOlLm6gHwWjsCigxPKwRVblm59xpNYH6
+KkwVdY1/3PHwc+mUGm/0m6vHXfsgax4Q+K94MTgnGZr/Jsnn1p5G/Vb3DyFMt5kdDhQoLA3qpfC
+2pxGNY+PGm924zFnpyDFd1rQg0k/laOSMALUkOQn40UbQIfdRVhxIJkr7BtwqS26EjmB6qd9Bpz
SJOcgnjxyNgtBiMLPR19SmBJbDAYbZnxSl7ys+ndL957xfa/aV8t7XewaXDiHwoAkqu/N9gxE+pj
4umHb/mhFBCwIXi85txtqAbYStIkjowf+Sg3Y9JvuvCnSOt13jCrjCnoc+Z+sQmphEqEswfGzjZy
fLJAJizK3oLm7kAGv1kGd1DOxwgHpFnhYEhZj7fptBs4VvuRUO0IiAhCST02h0zX15JPdhq8bZuh
pk268xF7w60Yqp0xd4nXTvhdNsUhbTtqP5xFLc8ImqsO71LlJ6+leTQovvS5J9ixvhrQHGvMfPXH
GH7Isvjo9GFJldhdhpBqfEQ+wj1siVbFNSctn1nRMkjj5cQitLLdW8d1HM0UBu11UtDi0qY+hARQ
pfEaJ/I9duBzudRh8PL2wGLUX0EerUqzuNSle4BjswTxv4gYWKlKgkZNithv2Sh0DA0eDuaIrDAm
hN5j6d5tonhP9fwlSeHgjdSIc7kw7ScqM442srxNwtOPnlzFq8ug+DclVduuZKS9higfZg0wnAux
AEAVuN7Kw0/RaqwWuO7pbO9wSmcwdtpGnGP76hRqO1FCRGgq41+auPRBDFt30xb0VjTgbhWZPtUw
UBkfHYm5UvVkO7ZOw7IJpKbibDed7l9nj8tkC5+CY7tbZYEHwZd7iUm7koV9t3Dt15RfQME11pEz
MAnJVwuW2jRi7e22qZ6cLS7hXJO0yF3luVx3Ur0y4gea4CM55qbisWoOs/6edIiQJuvnrmNSyELS
CQqsDDmY6Wccf1EzD6ke4vw460a3i//+RGLxhzkJFAVE4VrkCOyldaKohLf0UWgmNF0eNmwkVOTQ
EP/jtP2a6l2AIxbOswfv/wV9H2ec4h9Ncu+BkLv4GMl+PIfcWajEfm7ZDtipe4X3utYEsTs3JJzO
vD6WiK44MiSnYxtqeENQS830Y7Y9tbqxd71wPWjVKUyK5zk+mYbXCsJjybusl8YeC+3Kn0A96Z9F
OvL/i0lX16aXuON1MPUH0HzvBqNQouGZsJAzdW9Tm/m2CDQi5eo2QJjjTKmHYMG6iTWJQuCyBDs7
/Ti7pHXxNUARcDvuNqK++mAyqIlZGta1JBhARmG/BUC4Cob2WxTyPo9WBoaTJXz7fU3+JtBa3OFU
BuG6X5mmexgI/xegALTkaGLXbSKfPm6OwxJgohbyp3O+/90Rhs5Z8R0uYBF64ljSkhNBRqEyZ5/X
ztbBz8wdU7byT8MwmDTqmJrGXXEXGMNzVFx8SK6Dnn1SGrSxfwZxsVWz94f2qShgHRJPIkja842D
q4Fmgy/MHPe6o1EnMRzR2U6KcEWmaohi5sKa+1iLutwX/Y5D6+IZ9qWhOsqmEFsf7ha1c8u0838F
l9i4fXMdisaA7sGGepCj2MUYJRq1GViMOlwi3eBHsyt4TyiXNMIBbg6sDWV+j6Qfd/13aXlbjwAQ
Mdy9awZ81Om4Uy6YSE9+tAG7mAm15nXQdwF3ktz+j7cz2Y0dSbP0qyRinZbFyTg0Kgoon0e5XJJr
2hAaOc/G8en7Y+SiswtooGtTmwDuvQrJ5U7SzP5zzneqI6Uy0DjMTVRfYxrH47E4V7SZW/PnAxfZ
cg/SffbZVg76dHHmpMys6XB7uMy3UE1yoS7CpfjUfQ2LrTX9pGO26VArbBpr6jj7idv8yeTiF6Qb
uPHYqu81DUoK3ugQxE1CczJd4Xio24NOj3yrxBdM1XuASkqEjyIhEGb1B73FQwMGU++iXTe3e3Xp
naKwU0eMDrCtEgA5F8wp7QJXLqp3zPtTbcxQPIU9ACLZbTvLIA5GJMhKseWHNEvcZxRjVE26IYKE
zgUf4aCzCJg/QT/jJRYmR3Nb+OskvpEhdE1nl5QQisioOH745PXetumqu678cmsmWSG3PseDCt5O
l+wN5l8BO1pTPaiyugBv5jTaru0GJoquL1JzvGR6/NpNl5pBfWH81O0tCW14NcnsQ+CZujXC8qAs
BTeuxKMwYJBlvcbPqyXlLudckpTBd0BJn8/mx8uml2CiKVf7kfUG8PU2jSbcYc+yswCW41j+xKAB
QMi/n9IW3LP/HUM/Keq3PPuMUN+IJ4f4Ebsov4TwSY9M6HcqyJbURi35HJnbkoGOyudevwKXArCK
XIP7yAioKJ0PXMHa/hSJ2rZAfzR8ZUHabmXEz9bf2fK9V+zRCT4S8IEeTvYxZ9SZMQ9ljo3mx1J0
V0wMfemNwLmXWYrh9ntiwdbL3o2CXGnsvGgOJM3xtfZ/mlxfKQ7Ovtp5zWdSDltBieqoaQ/sUnWE
Jjjce8d+wai1qQtkfirRCra9RXIq6uvkpA/Cfuxd8SHs+3SgrATXU9BijKGIMpcnSDUL0pVlFXzk
2GSNNl5rJY2UBERK0VPjBtZu+jVY5od0Lwe8O0B72G5vK+t3DAWpU7G3idFlxs0sngBWQvETOGF9
8IyItaAdYRJhLyz2HedQuGu4z+PNLM93JEG86m6Oudm6vjZ5mIV4l9MspyEKHl0Tf4QGNPqsf8iC
eCkpRcPZthPlxu+RFEbidfZjk7O6ufdmKq9zbimnviNCcx9AQmhFs5FRtQMDcxh+/HKuAQG8QU85
FXAgFmS90rDRLRAj4c5YG6xc+ySgJ7vrvyJAGZz1yCLXXoKzEEQ5RMFd3J01a1/fEFoEG9B01115
pf6kHYe7gVSwE99H6RUjOPZTUUnGMc9+eIk7QHjfc914sGFm23tPYXeZpm2fnKKQvNvKefeKGcb1
VmDMa2t0T6Nai5on3QF64d7kSWP/GoO3sdDXLQj+DSuWO546vV3aIJY7mmmySxjNYr33aOcMpIbk
hHo51vGxsrwt+L2j2zBPkt/YAbh48N97bA+EuehqhpKNfeWeYn/ccV+FW9oFGNA0F6v7nTuMa/Ns
sabBxOLsYd5CPaQmtb5QqaCC5uiwoFcDUdl+aYiLCsvNoMSde4zVzQbikRi3gLnmmDl7vPoOBVsp
YmOmIx0dayTHDEnUvVP89KEevjQzE1sZGs2lGN6zAM6ZGII7bBL5SoAqs9vaW1APdOzG2jhEYRvz
+XBKybHjQe9i1+5gSBhTudZwsHTjqJ4DXgnZWsbzkKHGdtUxGoIThI8jiTNjp/f5k+PhHdaqaDUl
dX6Zgka74qpb+RNdygaRm7WMS28dJDqkRMu1kGSZjzQ6tKuElPjKxVKAf2UpvHztNTi4s1SS94eN
NQLeumnllsyrAgDOE6FxHeMw6MFda4MfG6C08cgWVrQKg+pD4bxDec9eDd2f6MHbw9aJNn5o/qIJ
fbRtHp9zqNQ88IODBh795ENSRLzzODUCXMfdcIgAfB0V+DQs4mV5DoWklq1sUmQdjrmm3wUvkhYo
gB9kfP/6Y+OAHIu8Emfo/K9kA3Z6PJoPdDdkT/jabXb2DeaZr7jAC6B38XgB/WQfE2XhiRY5949k
Dibnyg5H5bQBGcmeXIzmHkK9tC9uAo1L0RW/yeWEWdku9NWkJndbjBTsjrkrj4yA6bAcoceZ7rtO
SwPbq95da6Ymjk0ZAkFM6IiqaKOAL6bHsFAq+dnXqUbxEXQtr2h/c0CZm6bVslVLXztT556UJ7Qm
0l/esKtLThE0Nze7fkTLG7xO7jwnu/eGseKHShilbuBvOgmSv61wpBi4G70ZCtB1ZYXrtk6OdhOX
JB1Kh8mLKQ5p2wp+we5am0OxyZpuFYUAHsN5Nqe5oFVTNRqHIM3tXQ2OLsmEfXTILowt5OTCkccM
myyXYXNf5WFB2Jf8JPtR0DNRfwE67B5UzfTb1+gcdqVhbbMwiE5hdCf7ST8W7XPk2uUJBKPRRrhm
TLMl38qcTM+BYjt6xNzBn7C+tVW1z4MdNDnSQISNNlbevHtRB16VBXfu0FtZQVQvXZsLW0OLvJ/a
K2+cPGr1coiiej9xAUPohKhvuAyecT2laS7Pkm6pLOchVpRv2MzpBJ/EfQN8ky1ggLLXGu5ucliG
CAedJ0I7k9gkuv81aCUcTMVZMiz7Q2hR1ibK4p0u0/xcC3+nT3W2D+zipx+ZyOPXhhjkR8dmEAfb
IeRn+1Wxjg1rncNeXXNUZawm0mSrsu7A0vaoIOLQF5dsQg3pLOyS8IiwB/MGDI5n+s/tWJDmTFrO
teUctGlHD1fUdvJbnzJuduyFdawmCdue1BtKvMSFlfnsDAaMEOD6himZbYVQDcI63YdkZIh99Wdy
0gSeODNU+zplDmbl87g9ImzYOwQ7Utq51gVK/FjQagXWSdNGn+jLJUCr3DkG+J3MeVMzxdudI4zW
VD1JUc0onc7cDlVzc03CbDTqXaD7IRsUgwbnOLdOMr810LH3nY1xkwHjtkgZrxXgF6sCjF5gndNW
G3elZIJkdpBi4cDTm8AqSsMFz6rMQn8VAFKniV2RTe3YNAA4hWa6QXsDhzqGA1M7HRtohJe8wpXp
W379YrOh2WmhXPVzEDZqOewlWTSXeiDdBkNxZ6SzCYZHsha24cbpjfbShU13wVb8ZdVxsp9AcwS5
cc5qOC5ZN0ZEqXB5RSxZbno/cTEs8Gl5y2zCxttEcAW9wv2SBk/0JNTnk2PAVimjTCdzoFUDH0KS
teenQ/pUt9kz2DaUTWLzVaiGjWv05O+dkPIO0b8YYWzDbE+0jdc+lZFW3Zlh9GMlVrSlyWvA1Sqc
VdNKgGwJgwqtAALQRs5uJLhyo/F46Tn9tDJEQdo0sh88gYhmziML5T1HTW2vDav9rtIOPbqjlbHd
YX7Nlmaiy5WGdSzPyO+DKos2A60f7J08bt+sFWstFd80NjAuMMgSAquIcNZjSGlGDSCsD5FtNN1X
o1XEhYCM732bbCyjvkV8EEC5TgzSV3WLgOPlQA4tZdwolCeV4fXDQmrDtx7RuRZEuY2bO79NHMJS
BrVQjfis8qDeiumsZxzX+hKrHpQmUtj0/pitRwy/hE76F9M+b6tjGQ4fbuOkhMY5ntQm9tVsDodO
Rf/dt0FxRmsuzrH+OwSDe/D1wd6Wk3NPPV1ycGxQtqKNT6KumAPp5noEHk5RMCzfDgGOnTEp7nbs
99AgjyNDr1OFGcHHHeI32mPI6HvvqWRZlwTcS0A9C+uT8JK7mK/xyu+/E6F/iUI/mAF4Ybexy/2E
Rp3gFQoS+Yj1gxpMHLQOYSBbjA+YyqyrV72PgbFjjmcR/oT5Fgyc2dpQp9fWqNcksXqoj7W/rubw
ejCwNLXZVjeVDexOO/CZaWuPasmVy5xdVVQvlhWudRaXtYN8bpicXcKspeYKHnPUYwuGemZxEKi7
Q2jDvqCKkP3j5G2C1IMNbwkS5YBjzCQp6EmgpC5K+kVoF4f5Ir+bJNguwWALV1pD+u+hEmawEzja
nBK4f5Hw8E3FCTfom+uUjJbpp5uCMj0ziuyWpneJPJke6QFHkByrisAC7R61BitBvNiDdcjywiVu
5bAWBIpmONLLo2jX3tj7IOeyklNt7RIQaaFsOgbH8AJvk+doap96eAXVuyod62wV9NQ0ONZ8p7yr
XCMmrczGjPWpWCFAZczjg2CdilIcMj96k3pH0jflyRmJOS5WGPDxkHLqQb2HSv2m0mEHnVsAgfNm
p43sLAQJpDXI9cQAR9Z4zSELcGnrQROtPc77Vh6GG820f8rAeYlrY80/h0ue+e7W13C9pZlOihN5
lhTpW1q7/XFS7gMGPEl8Dd6o7Xog1iX3UtvZ5BBxAHoVf6+QL0e3ZPEkyWj50qYdfABXAY2DnApp
eddtOP+F1TcDpWuSzgClIZC7NiO6lojSgrnglMwUSbiGEEi/Rthbc6amzrBIhkl/37Wl2oaJ8dSU
iTznVCqAuMEICy9bYySExniPL/8M2tq8+QHKay8BILeN9QmTSt8XDenyYQq88zTbsHsOD7Izdmnp
m0eJSyfmZ5xKnCdLi6+nrmVUu5F1E1ty9gyUMNtUMH9JpAUXrYL8OCUTH00JT9doPjVPvAZxx7YG
AqBdVDV+COaQdTVQG01+I1aYIplbAJluXSD5EVRhzsxNJ9UDqsNepxCLCJN3CGMA/GYE7YvjPuhZ
jo6rKrN7+MqD2NSunOFt5knDE4LSqhZQYzhJO/qetxDzmUImd6IISGRmhyt78Em8Jlw9wH4JAFoX
nfnJIkqjZMbPZhs9vdRVad1qFyZbAWA1MkS8Htn+vCbaeyiH4Y3RvaBVYKUV2M/qtKsOKsctYRnG
M6GAx4p95YU+4YPk7HAHGP8O5afbsFW74Zanyc3Ah1U0vKJypKPVxg0AmBtonu003Fo2GkBz7szi
NEniFCP41aWj2Tpn0dTEFS2Yx/qT+Q5T9WMYXzo12GcVO2rF3r2sjO98yLTziIlBl8iXUgvO0COa
o4TIpdsVduvCBvrBwSAaorPjIj5KWit1Tbz5A649DpnMEvU5kODdxjabR4Q9dMUxeWDMw2BTq06O
7cNFhBcHbN07lIG27wTnFnzI7dpIWYn6xDwOg0ouKK3LSvhvJWR1/DjryYal10OnWnSewOcc4ZaD
w+bRTL4aacW7d6YOh3sUvPW9n5288UozYYCPZC5GcZg0ZRzI44RqXatWJGdF2O0jN11ZILHweZ0I
C8Dx0bs3AvD7MUrNTeOP37kmJN2tx46Wq9xCyFEUZrfSRlbP21/qVci0REyZOny+uY1lJ2px/vLx
AYcwqlMGc5XspN8vE7N+712LA0bhAzoL3g13vLF2bhsO4zt75NnVtyDRqEGFppVHmM8V/FKjI+Da
N6U416iG+ZAMMK7tfVqPPLEw9Wru9GjrhXfJBmMFLtFhAR8B8SqG+QBLqHxi1xLkNSYmuFYYfNN9
1rqzNyJ6owrbvDgYnEoRAmyr9XFHdg1Cidk/l4pQZmQBl8lnn6OrD3s3Brybu1m/Q5P4VhoDfQwi
YKpj3V4lhHv0sHlAAQSaBChy1/NBk8HPGkedHL/dmBEvl/KBs9Ua7XZqZYzb18NCE5fjTmS+TqzT
RDCR7Pm4lClf08xtTqN2aTzidsdBggd2kVTJJ0ZxFHrhUTGXeZdaJo9hjU3V5CGzCu2U6oJaAxk4
QAA0nLrdup78NmTNGDPM4bdX3onOTIf+OqqIB2NaDTZ1D0wzj4GpyrcIT17iVTWHgLTABODdG0KQ
hd8PgpCDUuBgJjqZhhpHIZPYVcT9vMjymVyVhL+0HMEuiTEpTQ7M3oE0bt83WwffXWVad+XQPGuB
oN2nDK+2hTcxCSwEZzy7yhn6FxfSvoID2wfoKRyC6LXQm4G4Vdhv8EoT783rU9PiXzHsZq9P9m8N
wW0VTKTaGeysAq/r6LLkqDIM7WLwKmPNeQYbZ3zsRwV7JyzugEL6QBa2ySgJuZDZJOn+RXeXB8uw
OHKdmJu/a3QW0PHTBetQf9CFcyqJJxKdW9UEjKhyV/hiooNVt/2m5ym5K7CXNVDaV8GIkRLejFrh
Q6bUdvJ2fy/S2ACqY00rOAfRijrajVU6QKwlmHIb/y2JVOXglk6it1w8lD7GlCJqKCA0njzf7nf/
syWv//Y1/K+vohwBiYeq+Y9/n/8c/BSrD/Xxf/1h/Vfz6rX9qceHn6ZN1X/8+//5yv/ff/zbz1/f
5Wksf/7846toczV/twAQ+L/WsVKf+v+ub/3P9PMjjz7+y9f/s73V0P+hcfKWrpSOzrWs8Z3+2d6q
e/8wbNqNPdNmiZCW+cffaK5Q4Z9/WMY/bFvaNL165F8t05F//K0p0CD//MP0/sFfmZIbVee/LFv/
nfJWg2/ERnEMinz//ecfjqG7ZIQ0G0SdoTsmyXX+/evjgSd78+cf+t/HFCARDo+AQrrwaFjRj5ar
Uzq6ZyTJnZE4J9PMgIL0S8kpPVEMd9sk+qF6bO4D+1QWJq2aaIUdAMBP8qU3AL53CvvkRc+MmF5z
0GBzXLrCVTa9/8tbfP/PF/m3vM3u6a5Q86uhsPa/vnpPc10sO9QB8WtYJm/tv776KRkG9vO43vMw
e7MC81R65K0cdhkx4lJunoNeJykV4AjMu9ldhskFm1CAcfxHjGlyqBguICLmq2ESNNsFVyfHvaP1
zJrhWuEHjBEoMTDS3qIKCaDTxuiRNMmzS+X9QZGPYT/LoIZYdUXsKS/ymxezTjsuuxyz075CjFDb
poJHP+rOHa4fxgzep6U71D1bCUwoODBgV1HQYbS+hzZRMEGMCDAij7zpkWAXhENcRZNwwRSmyYNN
8/YamAVarZ9viwB7nqps/J/jfcsxgZPy4NJ6F39XOgX2bT8Y61LW64k03jLz43ipzVAfjYDQWPbR
yfbKd604YWQA9xcgP7aOBoAo4RFvdfbdGPDeVAmN734MlHfKwlnFURwGoHeITyNh2etmU5BIIX51
/JrQ89y1CPD1psVdOtblA8jP82TVaK8mbgzYWGQyqSgZY1R83GtOyZIeh1U22ysh1KX1Y29FiAQS
WmFmRofO8NN14lLnq7X6tsj9c9rMwYQc8xjAjLiZZXGA54s6afkPszIaDT0bPTAeYKcbQNcKqsp7
RtgNfDbEdmy0ycaT04OqyO5MFQWnJrNLvxrICjJAXsz/VtINMptgapsEIfCyXVI3Rz8wz3Sm/iSy
ucacBLk4dwgQn1qCTz4BjtM09kZF+GdKm/7gNnefNcYIqoGI5AXYOwJKARO8naMnnpAr40XXv2Br
nSK46nM4v/BT8jQe46p5/Lb27SY6zqww5XzmNAIugw5BTRZFQp4+exXJsB1M41pWDDqDaSRyg8jb
fwjN+dZBtveR/5WbtD94Hrt25GWHHO9ZZvO1VYtP+FyXtGkgb483TLcqAfmhT9HLiHELcM+zIzqH
yDLd4gJGQGEBEqJHF+A3TMWiI2FOysrp63ZRxdmx8MXWDfSLkekP5pyhiXiV7FXv20Ee4756Nkp3
4MfObcrTeDeo7qSiko5nMoimbf2WY3VGlmZaUptP4fRikzBYNIj/OPudFMvscRDZh6zJS1ndQkj7
CAm2WFoqxc/dn5ihnxIdyt+Iu9z/RUTlfy45UszfJgd562AEjOW6L8V71fbvovRJPhfMegGcwSae
eQV28zyADO3K+Frqd7kS6IWjhluRvZtd3/fBRRCpXdSZZNdZfDFCaCiAkGi71dnFekTFB2ljG/Th
oKuWQzFVbCZ+G0njsCQZ6QF3ZPL/wvif3jBqRkKcdGYGgc6M1OtYNGpR2jZzhAGnoW6fNAfXquVx
RrY7iZuw56xktGcx9Tc34Tqw8aEwsvq1Q9Sj1vQwdBkfqqaTuEy4QvryWQtRjnI2uTmgJDiD7qgf
+6q5ar3BJcDRPsiiDQaSs0t5HOzcfmFQQjLHJdnYJSCHS5wS1HmeLYSsbswodG4oUSk8JkaUe3eO
/yJGdYR1tE1nd1qqwOqErfWL356yx9vI+GAZ9/E1zCq6PHmqqHG8x8dw6KLssxEkRkHMyLTCZk5U
AQr/Oa/FS5Ubb1MCpTSw5nLqeAJAxLmdIOkhU3hmYNPAQPedY2iDAB1RJzs7jncMH15K06n2NOoQ
jsIVPVrVWhrhNq/tD2SMV6aDaNKhcasYorBZ1VahwQc7O/FaRDeo15AYpvGjNLU7P6MCq4C8Dt7F
ToKNrbwv3h2uePNYdzjEq7lKxswIUId6A2ycekMKd3baYCVH4fjUMplkeQB+f7sUc06yllsGkziq
02A8YLOh9osZKraL8iESDzEwm70wySlpjP4HwZoFK+Rd5N1Th15ByYl+NU2iPooQCRoK3IsB202A
rbMQBzoVv5S4n/EuUZZArgIcHqWHziquxcRgsPVbPNuERHmri5XWQQd2Z0cw9crWqjcMLO/OfWjX
v2QrPvKYNBvhVHPFGrmIJ+0lDTxQVV190LN83SdiOlZq/CY1z8ahyJjka9ZJxIhm3JcfTuFY+zIK
OALRD1iHlGPAye+WecMGeCpiD10epnImzJW8i7o1H9U3RQLIM9pGEIgo46zayUHB+aHdb9azl26F
lUvF0bRCfiOf3cNnMoE46JXxaMnuMbabzeiSfsmVH6O78HgMafiF/hFqgrblhdcnzqYsAnYjefce
YCazNlKSoLHM0mQATJFV0c1ERZpFKfIagbe4n16QT+s+Dmkm9ZoV+WASQembNXIHhJXRLMuEjOyU
f/tVecqq6mn0I3zfroN2blyTPLqYBi6UtNmpsf8Rnp3vq6TlEMX/lmtVv8ylky0nb6vsYFeZH7FJ
wplCypvw9yZHX7Ql1IZWvZXYFlujv8P3/+40wXfpdhPq5d7q4s/JtMCl1ty5E+aInkuSMdKGypaD
DYms05yLpY3n3qnvWrODfkbIvkYEWfOzfc5ua2U5xFJ0cHUoNs3K08xfk9aWZUFTRG8e+gkJn3Yr
2jZ5rfpgvFqgXWjSoMApaOQ58Qtzqdcpyl0N29ctgGLgcqkUNtqCk9pispyHms3eWpuZY1bvvumq
vrc0hRHJJC5WYrdznUyusxGyQ+Fp15bpX6GE2kxVxFPFA/80xluHE7Xm2kCtSZeWlbWxAwMdu3g0
TRzhudViwvTQ8uPm2pry3E7eKVPygeL2786sv/squPqkvfOwAgRtZQ9iNF8jy7nphKhz1T+QgAtg
zUTE24OXzsiZnWegK8r562WyHDStWtOy5S0M8pul1fWrYmgVBMOJLFLfPjlW9OtiS6pMHy+CN/UI
hogYr06Cj1KFId432TKIllSb2l1yVj1zIK2hUJUnbIbYQxdfeEw7LHaxTWjW/uAqx+vvaTdb6L9Z
nuLLLRkiSbEBu2WjCxbfWWCSc5FzgKoqty1EuqXRjN9lVd3ViKi4QmYfrb8c8UGxrvqo9risvZ4a
TdVHt4ayY0YnKKbU2rANxo9u3JwG8on02dinLi60cLilRf3BBgdk4dxjGZZUovX2AnYDQbeemlsb
TgtGOkKp3b4PQLHmAouNVYMw8AUVLzEawTRgUogDzA+TT7zBrJD7EnJoMi8xrzTGl2dSUFO044L3
bgQzUAIxzF4HtkPMjm2dHT3Ua2jGram5x0gfYuiawqXDo14ZVWWSpLCOtYdMKAdX4GFfQ/CSa1mB
aiuS1kEx5nPMPXXR4EWKyNTWsNk3oSOSXQOrqdIzxM1EEPuFujB4/tmzq+xsq7dYk3TqdMkLT+FX
QE4vtJYPgBHLtTsRkYlicFP2PS1DzZE3CzTVa9bEv5Flfg9M1snTMqKeJtyywt3ppsPIoBQzeEgy
fJwg2sNBKoGflBK/WOSd6X8Nm3gXxd6jWUTvcce2VzM+c6PFl+5W35YTUMwwFu6qsrQdRAvs6C7v
hrXuqCFCIel//XK8jL7zxNgmWCZa3q/Y9q5s9p1rWzRb0UhzJTwiDgrBvCT7W4hHmwbaXe96V43A
usUudmVMYbWG6/EDZOmJJ926yjl06PIveBKtBxTGYqZIjjrFwgsaH7RFZ5TAT4Y1mI8X+iHUIiMG
k1jt0Yw5bnRZ9YmO2fzzFJkk3SFyiCjYw7nMonfG2/pJbzCvSI9Us55tae1CoC3SH5FX96MUv/3g
vPjNxU4LioEzHUKFmh/vZMmAXzEnk0/BTOU3aG3TAgcRTU4fMN2mTaknH4MWrUvP+rQMtUcP1GjY
IsD/Fr/QEZSgVM04sBx3teoejU7/0of2QyNVlrTqkePEHY7LR2VRYU3kXiX2d1eyqxxcCLsTYpNt
JLPBC9JcT+JEoG3FCYRhMnGViQpl86xsDPGb+m8WA29y0caLD6hkZi8M1UBn+EJpzbFUWArMlOL6
yT7l+pNL96DTtT+UHlBPNH8TvYXP7jjfpb9WQBzNGk8dsoS0rRffhMSKvvcZW6W5Y9RLPiM07idK
SHKHzpSyoj+EzADnw5h03fTYNOAK4IqEDS6pvGHkhA2HKjvIwcUcUo8wkFfpqwidYx9H56pnDJUj
H/HzScDr9JvQZ2v01ldsTkQ3u4hAmdpHEa6D0Np3uQBzyEefcJFaMXF/P9arg2OV56mabhaz8jAN
P4NxOoc1tD5eTDpULy7dsmUCcW540hp2qLWJST8l2UltGzsfgffOrW554rK5nevqnVZ+B7iWZMvp
0DP1ixsTVAmpH6x15zni1oPjdG4L56MPBfDUCo+aI3GxBvnOsxz3kBa/ReCKXd0Yxb79K/71bI3Q
H107B2E0YSYm0ZzxbmbhsGE0fmYP/CJSwiJD8ZP7mraK/buYp+Xer/7qp5lYiBxzqzUgIxzHPQ6q
/QYOV861p9kqrO6VB9FdT1+GMv4aegz6cyJDch1sak8CusFmg7JKf2lYn+fiDy+QH2gwD6EOKx5z
J08ahCuzp3DdTBACfLD5SrJ3dqrn0Lwy54BMRLHDElsHQf15T1NBfjeZkCNCfHZ8lexQmw37AdAn
TjwhcX9M04J26JjoC0PNUYfUlWWkbJvWYCdH24QVxhddzVASN6WzttJuSTRdJW62RSc9ViOwkmy3
H8fW3/KX+YIyNnacHpkKK8ve7IJ11Y1uUZS8e+IRxJKPFpE+ylIDJ5HHzVnmldyoNh4umiM7JJzc
f2aBeKk5fR0jez5KlsQ1BypOg4Cbx8ni7i3x44C0/4yniFkEC5u98hS/ud52rNNH7CmvBQqiAcu9
Ttw3EXHSczr3YGgZSxA0FvzY0UPtv1Yqe/OYiXHEQltsmvQQ0pCLXQcQpF18pBFmuhlN1VEaHIA3
pZbGRS3T4h87664cye8DKoyriQMjSeLXPHSMRcrbV6bmvvCzm6y7I6MYQkCEpZdK78BYQujq8Bax
QUppuAxp8WuZN4k8vnEQoisr7NahFrxENW9m41u0doS3wJsbOCLqmYWdL7ipKSHMb+D+l1EF5yfv
I7mUhnYpTXxTrV2eo0HydcGmhI7ThEQ5rBYEv/esCWDjkTzHyCUwl92yhcMM4cjMTtQJfU8T7LIp
HX7I8/V7mk53bW+TyvEPwBXrg9F78WYML2lh5Sfcf3i+Z8WK8N19wilmMUhnJCbdb2PYYfuSCQ0v
TXTnkFmXPiP7hmykrNvQ36GiPod+4C2izPgxeQoyCUJ5qfHhUtsJk/+7Tl746ucoGV/LadiRXnx3
eMYvJiPZUItK+IIt0FBieIgsfJ1tt0uNCutdxxGm8IfZThWUa23goBVY1dJRXrOcOrXQxqMl23oN
X7kndWrd6b74sVJ32ppavc8MXqoviEkqeGeLUkKTSwQkn0HcKrocF1NG+sAt5Ivu0VJaac3cKP8a
2os8zpmqh6DxkaUdmu9cMJMEcaNgIybM1G5pso8JHgdlVPNbcBfH8lrDKGGRbJdTrASnI8hwQWmh
BDhnj6CASZy77ZFGBskvW6e8ttbv9yPVN5mDWYfiNuqXNI4/wRSTidrmJTFZYLMXv28uMkquuE0r
hK4I0Ib5GfiYPCLcr5p91UM8+olGf0g9d2H6WviimMd5Pdcp6et+OXFaWU6O/ZDQ/wXpIqGoyi9A
Dgp/qflAgsLgNRtddty6gVqVin2miC9xD79OBZ8TmxFAMfwKcUEdA/JFVUZXehVhETCs5F2xOnGp
E3UfpyTr6LZlfpth25gG8xnJF251xxYn8ItT68h9MLX4OPpnbEh4m0wMyQqKwPAKZutDGTxKUu/J
dvKNafTPVTS8Jm2/i/iJuATiH82wNmgxt96gqtSNfrwuJlliIqMg+UpSo4t2SB6Hqj6bHGFakj1D
w3sK4WIvenUZCvlQe/ikHeuljUG1gO8ytHZNI9Ms+/VfdqO2nhNdPXOlGbNxnxnX2huMk4dmie10
VzagNjDkMckgC1vZhr7/62cLZ6iXflVny9Rh8GJmLOyFfi9KlhlhY0CTnglvwbkl1vjeThsZ9jur
1Z4YxSL5egJXcpvfOTlrkqSJrANSF9T1IdR2ysSx7fGrsA9z5vnf9JiYJLjq8UlG0IvT4dnSW86O
pXqK+zcNID5pmnEKf8BUSgaoBe05ZMDcIToBGsT0jSyQm4LLmPlGYpORg9INp4UkOcHKPKRl3cLG
M0pFSXVucD/4TrgWUCp6J7HoA2+PI8oBvsSgIiRQkGtugOxixEdbABU08F7J3ziXB8tHWcOmwEBX
3FdCctvU2o09Sr5tM7kPtQzWfTcHlylTiixu5bCq01WZtHDwZhSm4S9tGT9FKLpLyFSojXDk/jd7
Z7LjupJl2V9J1JwBI43toBIo9ZJL3vcTwlv2PWkk7etr8earREQUKpE5q0ECgcB91/3K5RRpduyc
vdfuAjrso7s8jRPAkZHs6mpoz8bwOfruQ02OEdBlc5FitPCriAmdc4U8XSIeC/oI60YQWui5aDB3
Y74TNo9XNY5b0G+gn5PpBSAVQc8TrTbGzdfgyiK40PgRBqS2ZejftgYuBit1r0HECeu0PGaWeLZC
+9jZ7VkXy9icZgmsEc5fRnRpaJkIu9/7iXdRQXe28unVdxN5jm4Sjr6ovt2UuWgUgKEGsQbtLyYS
IzoW+Fiv/dh+GiJotGqofmiIn0LBp7d0XEKkDFjNWCHgeIMHBilAF7Lt5HFZMQRAvJXKjH2a8qO9
mBmilBSUxMAUKCZWTY0lPtfeg4Wd0+Xp8qPgDrWWw/MbgSQv9X1nzliUIxKcCpCR9rKYkctTSEJm
cOCOcCw2bkpNCh13Kks6SXO/MhdTv5fWV3WgLmH+pAaWdxfbsJi7m5EEuabwL+0Q3zG6YRTL4KLh
ns46MaxtflwKA7tk5KtBQsaaKtWSfDr9fFPTHbUMZW9CZ3pVAXqVyjMuFaNnZanXGYJhOFY3Pf2N
Me40bWOiRzNJ8ewTXq8LTIPw+crkZ7C7c0zi1UDhz0OFTKIduVWmKb7SPDVVIKG7Yfgoo6sECHlp
R1d5tJTt6MtsKU414rhYa0RKYb/Nxowef+m8p0jUeOEh4dZbuWIg82yihT3CyeE75vS6zMZ+H00F
0UzGY2rGd2Vb70wzuRqD8dmtwdxUAkDFYHLES0IGDxFN4XQflO6lxhPuNCwW/MCobB4K9Vhq+3Oc
RiAvJcgBxU3ofIbC+TRz8Q4YwYekeYOhrBjTV0+9uYZzO6nuYAvvnZlWBOaVrSpYWkCuB6ohXygJ
WwTdhL1RAYVDt0PjoXkReYxY3sY+/wlbFnDgVvQHyueBJ4I9hQXJjJePPCfKIAt2ozW+hl70I7zx
0FHwY/2P7zp4VUiu7nJjfJZWh0nNAv7W7vC0FCFuSbYwsp9S/d534q93N1dHEcfbyd9GFGPQYroZ
PgcTrSDGKYhJLQM9XXV8ySiTN7qov4aLNobMdwelqu9iRJk4ezsoSrCgRi4w55TPGbXlqQJBEJVs
vemyknLKFBgf5JMd0o4kaj2uxbs7cs7/Swp2IeiSrYJyZcoYl+Uk7mxbq7mb/WWvTakC3Dnn/O7E
+yoVX2GAFDfl1QFnn1QKi8rL9SvCVARYMl+XbAUsciAbHOcWLQ15tjQ/g/inCOAnx461M1xUl/5y
UypPOITZRw++ZV1QLSNhzBbBY4+9yoFdN/8EoX4vUHjCJ7BpIZvzqUwkexw/p3HuNYiKvp8YonaG
u1LxTx/NO9OVDHLkUYbNc8/tuPARsk/2LVLc2uvlk1EjYrOuuSnT6Z7t0ZFvXqKOjW5J6ozPqE7X
+FW29cAzZIwHZrJb4gyfK5cpTDl/ZbPe1GbyY9b6MSi754p8uHpwP0OkZzQa3ft+GtvtWLqfbW+/
Qqxdc9M+pEl86cL2xtBvfY8lQtr3bdq/uMDtRhZLwwGDE/Jp9aQFIBPHDJZ89cq+OAP9fM+NLokr
s6OR0u7goHRbhvGVCDFYlhnIImGVu0E0J7fmonoYaxEoM8hW9a7x8BEC9HjMZX4WgJRpfShYelAm
lu3TtnBg0HG7ix3cXi65JZUZ/6Tm9NwK5z6y+23BHW2H4pIxjhZqPNKmUMfl0rgRiT0LxanR6lnw
GcFQLG7JML7PY2ZL0qkeW1WvTUM8lkm4tCPEo1cN26E0310v2SnD2g/RAJ6aNzV5XLtlFVpUH3Th
yRuD6mDGPmk3s3vJHR7UZNaPk+lfODr8JIM8Bq1zzzARnWt657JWMt/mrcKM2KTtk/SDe+2ZDFCw
cfj5SOwyDQGOiMrCsIkK2hKMFJZFgJytY0BQqONskJfQHrCOmC/mdS8KqFuOtfGL/qYtx9dloUgd
ir5UwsR0o8ewOZhdfNewEdb98Jvwyl1IIBOS+vvlN8u1eNeT8wmdfd/25GoWHcQDvltnFMuOOkyS
FWp5eYdh+maO4Dk5FjFXjNiLBUNSYgyAnaGNA4XBPRbVXex8GLT9nSm5c7r0jsPwoweEmWAUEHjj
c0Z22Nx8dv3UMSOw72XkfCIXrDYSHV4s9CVU6tmaaR8ncG83I3LSpTRtGm5aBKC039/lND0vV3jo
uKKMF9io1hkHcNh79G/Zq1HYRxAeYXFkZJvi3Ds2UXFRhL9thEM8V5s4wZawgy5ZmLFF8Bo3UXOd
TyekQX9is6ONSHEPzNaAeD5jzALA6WLCqts5kUfxVXbGjorqxitXf1QYfylu/pJhIMH5J0XO3//n
vwLC4n9/VDr/rtr5x3/xr5fkq6266rf/D79r/1NdfxQ/3T9/0/+HeiD/78Qqiy7pLxXR8vb/5//4
X+V31bb/oAfi+/9ND2T+zfMFT0og7MBzKJrNf9cD/Q01jwgCOk+LKMi3/lEQ5ACoFXzJky56wH8X
BKEVsqUjlhcy+XscQv8VQZBpi3/S1AiIb0BopecGaGos2/5HTY0VYJC2W4R9DXlWeVhhWNNMzWxp
76vYowPcKdwCSVmttUBv0bV5dXS6E1qB5C6Ed6O8vAfEYm0ZBZ6QRSGjZzyWtvhf25qeSJAb2xkK
TxQRnw2B50qMwy7Af+0xHILswmRTFozQWSWSLWNNOEaOviTpBMFT/8kECRgpT+qrIBhAqvYz0Ndp
4zwrY76Dww4TkYk6gYuMKHB8tnAOKmFn0NSuQxBN6xye46pyJnFniPq7NZN3w7b2ABl2M+RqIANf
TTWex3QPgfdOuH/Yv/Yd9vVowwntyvTh5DZ2xYOXUmqZw7Ue058QBy62GgbjICqdmlpZ5YZ7QRe7
LSwPsK4BTzSweuYrVtXvuezjxu2ZAhiDh7h62s9J+Un2tbG3DVUgaZwJHP8WlUrRX3Feqdj78H90
lJLG1Qy8hOo4r4W4jqhRd4UJMgc2FVyn7ymM8AHZ0aYlKYc8OHg4MV5jSkiwETZCYnlovYkDGifG
LY0EQldAyJX0XPuxjXAUS2xpj20H9KfmcjG0KvZIddZNIqr7QFe35pOZtL9hZryU42BvG9hgfMOi
3E+cX4iy+wlH/rEN8LSmA6ivxnJwMlLWBXinDqkeyOai2KoLwnq08sur/16O/jPyxEXY9//WJ4Ih
QZ74Lx/l978cflr9E1X44v9heVr+/V/rEwJDyw1wj9rQsFigWGr+0is6f/OkkHbgUO6zFNmIBf+P
YNH5m+U59KKEIy3EeA5KvL8Ei6xPjuu7kmOrFwiBbPG/sj5Zpv1/SRY9B50iYkUrEK5tO4so8O8k
i5415xO6ypRBumHcieI3TIb6jn7CkznS1w/L5pWxqN417hAe6zwn7Ggc71WLB1qEzi4hO25ddF1w
NdDqWQ2VVRwitMMxJz1SlcVXHxNQgH+2ReAO0cMmqLRhlkPvh+ZbvggMYdmIm4r9XBMRGc8UdSOa
j1XCKPqEnuQmJq8M/2f17LnZVxtg+nAFWSsVHfTZeaC9+dnUal4ncyaPGQm0XaYeuioyMQrXFun1
HHGiWD3bS1fYqRjG4yOVGzJgbidWmSudEoO0pIOc6xQy0tz2nAaEenDRSe2cNEm3xBthcPRhksyu
d2rnNmDIOByhoe9K2nhXmAHBOQTJz5QlkChpG51bM6InYtIYdyqnu+lpVzNULkNE/UyGpviDZe2n
yqIXwrnUS1zQvaOws5Psl4L0kmn03b5t09/UeJyw6Jy6pPko/MJCb4dCskoPwhgYPuasVVnRFjQe
bhMfyPAUiadCHB0DV0lelenBkBgO/cq+zZaZN3Pbva8S1FlWDHx4ARiCtmYoTL1VWrm7TbvkCQ0t
tgg/eCwCpNqcHSCzmXduVaEyEcExJYbw4Jma0R/YKkNBLrCq7LtKwnELpYEaHkudP84jPi8V7kaS
n2PIv1mUTBsCsUjH8PJwg6DlLvOwKLI7cu5kBr5NApQmE2sZUiLfpzMaYI/wwexaEbQsPEu0QDFo
dl/hKOmBl7Ng/D0o5CxJSgUqh42LRH7Hx9juXN0hU3cnRZswRftTNxlJq/dmA/jVJDrNkwi7C+Vm
UPvEozG58VUUYWr3dFnjxIqnLfyfU5ob4BnwjnVTbd3YaCM2PdTCie1+h40OIwLzNXQfJpsgWpmd
lHl6kBPsNuw48yFKnO6I33orU7R1VT3FO6VIVgkWngcQ05L5YaNvaOTn667/hT2FrMdAdl4t4jVJ
LtC2w1MFoSYqz1UPlLpUjH7MIfNvzXAiTSAYTq4LaTlcCP/gCYHhlx+0hcjGSML5Kg6NCtdmfWvL
eLwm7jCwj27MLhZ0XbP9Y9keGoDORguln2sEFKHoLh6ZE3UjDyJMdn4VDR/xnG8MP7PeXE/BKWBE
TMLhugxm7Nk1JCqMAlAOJRYYJLNagHipJRymqRkfCRY0dv1ovcS1L8jhwps415G7GpfDg5ycJ78A
6Jp3E1mPsSCyNAgI/zD1SxDNH7aCT0ZGM7MH5b4Tj8xq06Gi9Y5zk/3I1MenTnjViTHbRjXNpxO2
EbELt2UPUnoADjo5cls7OHeh1mAlQqmySkAOd9GcfgA6OGn8gTsJOf5ISfg8cGyvkTk+24OHtkR2
KDVzLAdDF93O0SS2Ibhsf2RIY1XWpi88Y0EavbVSHUsv1N9Ooe/tAKKKWeY/bop5RCXNPcPvbtu4
5bMTA+7H2uIBr+uOdg5yPsBqRtuqePdl8kXqH+79h3qh/c5DTZ54SBo2SbdIZRlNR1gwNTTiHWJp
BjYDMtuJ2o21G3Ct9s6gYwiJCDE0z0aPJ2akI5dMPZk043aaEg+jONbCRnZ3bscYNmnNn07K58Ep
5h1cmerkVv1JY+A45q+yNTipY1KltT4jM124s8PvNGCOaheqdRUsa0LqI/+FqgBGViMJWlprG15t
68bQYCudLVAumvN8yms81mqX9WdR5ZcKYNlh9tUlrRHVzBj8Sa6snuImuWvBdQCwTG/8ElpnPxPD
Mz94mI5FqMtDlqsDzXykw/63jRV/E4X9qzUyxjLdhzQw7+ulfqSTFLYlvppBg7cATwVPc6Pa5N4N
75t6tNG3lvaqwey9bisH/GvcPgpJZLWafPOcR6h5e5FYG3ME2GRi2en/QIarE3vb2qrqDcgNuoqO
gBiyChNSvEOMoKu5wTwvKeF9cILhHOBms8idwTGpZ249L+bTNs0PpqicH8EKMBzaSdaMfSnMjow0
ODVdDl91kIegT+4RytMzaeTMMpjtjjyg9S7XyckQjEeKll4XDKa5hXRqRNy+0AUnFmPzxR4gIJVt
r5l9mh/d7H8ksClotKHSb3pjM8riq2ubhM0ucsAVxtFuCGjOizpGuFGh79GIQaMBkMiYmYBtxnSi
3dfcqnoyVkvKezGNn/FImNY0mYsvfritKSyu7MK+HTleqBgim9EtePdU/8RLAoDIviWCIDyPyJo0
FbgqkIYXzvRSG5jWCClJHVJKch/kdx98V1PyibOO6LYgOtYlcnicEh+ebi6OTzp1MuUJypvwmsx6
tXINJNpB3b4YtnechAPa781P7G+3zxFHuJek4hLhPUWBk3VvacU0xfYcBnHTnw5DfadEY8EG5wZX
jdCcpdrj1A4J0g1cj0VscQO7OFGdoDz22YC2uepOhttTIakT5usFwAHzgbC+3AesUxQny0Jg4c5f
GLhesYknJKUM87FhHirs+Dac5Dltmuyh48C6saxTZeQF4BwQ/abouzPc5jZF3T65ah2GxpNmArMO
HEz0et61XbuoESAS4VBCO0fwcsZZZ6c0qD8tFhEDtBq8muE5TSXhQDPvqYIA5LTNM1fiZggIhcuQ
mZQDXWRT5vRR/PrA+Rq0X4EeLJgrBFaO/JmCgj0VORApkfNhEuOHSWKdCrC5tYvxuGH62ZrOQ0tL
z0OjvTUlOnZ8JStzRmUSlrdS1JxVOTAmbvzsLzCxivbOQ8PgAhsWsi6wJrGJNGMIQWqa3NMQneiJ
a5pVm0nVaoWp8imMmQAZ5CDsfRzGedf+9jXtwg4V9p4aa91VtE47azW7XbZXLdYwmdRrH1303nDg
ceZ9ANVecFl9FqW+cNwjJg6c5M2udeRLnw79iZ7wlWqr9CRh+a8cSx4pq/ZdPpJEH6GGFl31Lkpr
S2pFumvM9ieGir9zxc8oI4B588xEignHqaA5XE+yuhoxlqMn0u0uLPv3fPnuQA9fADQN0nLXtiZ3
j4JsImipCUWzdtu0W5GFuIzX4V6US/xfi6A5LDOK0doTBzhon45NiziOrWtClN6l9g8ymC5qcfer
NiJYQSBmKMt8NU6PLY+dUxufjePcdy2it7R0H/14yneDaWo63AnyT9F/h6r6ThfJdWWyALZd82Q3
oL9nvQiK5Q4IodOj8ibzBHPF0fcnSN3pQ3juRKkOHUAkQ1u/mU82CFoNM664cWV457tio2vCxmwR
XrtA8/c4oyFwkSIeRiB4/E3Q+unJVfkRdXcCoBI/90gjeZjsK+WktxBcsRWWyIbiy6gHF611gXzY
g9WqJ6Sv6e/Qb6IOTwoRSJV2mwOyjnNuMqavzJamSOHctnVwIym4EbfP+7KKPjA/QVE09F2Zubdk
du7cjFRjVtEkhANXt1a8blLzvZsBejKf9PoGSFd0FwW4Y/GDmHZPPzPZ1DL4ysEr5o3+HHH9NsI4
isQlHdnV69FkbOMADw87+Q0xbmFEB586JppAOaeoLSSTEGKB3Cx+zjp9ZzQotmBwrH0wH2g8roTV
E9DuBQmCkP6GmUJVsbcQMzAo9NkucvFCzCOUVP1UFyQ2FqiEKf5WdbmXFf6RCN7Fmkr93yZ/fvgR
8fbisSPc2t3aWtEuSPhikjABTx4RcHq7MQiPaYDLayLrrAr0uwo5NjXlB3abz6lJ0OJCrMeLvKIW
YvDRxXyYhXhnlbybqwbBnFFAX/SpjULXOYrefx+8LjmJ8L1M5XSV9yQwKuWwO7XBJ1ls5NXZZONQ
/qD9ZPTSBNVaIWVjbFisyqTfJDVbqbLjYcM3//Z6OudjOe7nbD/aBq6CmpWAg9m9YJ/fpqF58jxy
bDgtH40cjpljpYyfkVa0IkJLSeU9mfNHzpwUzIgmO2NRWRpqU9TdxhzItAEKBlkQN0Xd8sojia9r
7Pu4kCWWiIrYh2Z4GouMygvIQgGxg6BPz92Gj+3cX9dJBw3atStMtDfRxC6aev49U759IbGMJfV1
yTCbnQKzc/Eg2Td9RG9b0XIbsE5cj7PmV6r+UNtKzhKucx2GSD4gyfi4UFjapErzPaPU5yzrbhnz
fcopRoOovMcKUelVZAVP7YyYpo8Gkj/DitgYsqWxhqwTmPH7LiRvzp6GaYdFp0qba8PGk2KO0Nc6
lsPr2WOo6o8vyG81pGU2kqwNLvN0PcNBovE1t+sczf6I7Y4mZuQeOunsK00FI7sRaIftJ3tVlPFh
bGW4Bh6tyGeApNwEwU9pRTZjoqA8FRoJe3ZptTHtWzw16zycYqInluIVBOIqR5jj6vaOjjzOoaqF
OzIyBTQdOoc85/D+rvoSa5dkcLWyZueXmV489Ndw3dLdKJE9s80wgs3hirHu884wuYQXvzSBq1X9
pZgwW5bOcJxFUhxqxkybBX/tI3WO2ycbGwy/N075jNTxSUzGObQ8GPDIofAVGGugA1TfTXvvDNSj
cDdp6R5CGb2FnpKM8r3DpPt+bcLnxLJNvjbK1dRga4U+j1SUOYU50eoU5vRtJvHL6HM6GVL22tID
WMMzjUIg1p+yZQMaFqDvaNvv1gxbKqZtwxm6vEW611H5xQvdo341CHQcGo5b+XBMaxyAPvgr5pQI
/Qmb4kYHXQ5GYuW0FtNt4F1Ze8hFxigyJibaLH/DCE0JH97OUTOlGpTCLGk42ykMU8b8W+Wkgbux
wKmAbB1fAtFrCEEhlrx7qVz2ufrDLPHST9V8wGJ5FA6AbpozzM8j52g2SbCqm8HeGBocM6ahS1z0
W1Co8NRoolbee2l77boCq/Q4ujjIFVz2LVxxBm15RfSxr+GVi+47ihF0ajRWYuQoxLvGH5fVqKyq
5U9LGqNfzlcwiE9ssaDEpqtAg+cAWTuSgxg8KBYuK+tp2Aj/CMHu4rH3oH0If0Ur78yC03MzVa+c
Dw9eM0iMqWBTMbUiwM4f6eRyVJgWdWDYvCJGqSghaBD1DkY6bYfXk66/sTrttRptPD7ok92kO3MV
0OQb5yFd4J5Twj7rPWJrsPEBAjnByBp2nK0q/k3ZACuWSfYFWijecyimQm7n05QWJ18ZL3lBpwO1
3sUzWWS7ID/VDnqGAkE9pKeVu3DZJkO+DO2dyhhJstLFm66cuMN97jCoECuW71feMz3txBopBOYF
yxWefeJcj3p2kfio9MC9v6sMYj6IHIx2evqcBn+81Et9WjbqqiWIQMHudBOBtWzKyk3nxZvCHzV7
ZOZvmx4silJfrksfolTcbxj8d97sWaSyLIVd/O6FU083Y5w2ce3uLBgqiAF/bdepCYmkogOMtSed
4jHKvfqARS+z9FEbEF/GXK56qB5bz3FOfa3FtjMRzRbNXd0KMlMdgn8mH/pCRDh2yGhuPYSZfcqZ
OWppvkP0mNZ47cjLRZ2kzdHcBSGpfHWNridyQXxNVe8sFXu9OUcTplCF3Xud4gXAvWlht4uyPZnZ
DjFisl+lA3zeGQ1SNZW/vv4SCv5ylnfZPSSDre18NQZg9D7lEOCKgj0xw6wGxWibqfDRly1hxXB9
ZBzfF0Gmd27tJkfgj2trctHh49FZ9U0drqW3C1tQOAPXYdWQtV12qCfDM42kgFZLQkwsjVI4sojk
C4rHyGp8mnsJooicBFjotWHdHoXBMXQx02+GGLcOyKOP2eResvJnc2aQ4GtNJ4Z3mZrBC0cwiu/i
2OeQq61BsgHSqrJicJwi64iOMvJzhpbYQ0m2Esp4Nq1U40i19zjRyP2bzyQpfjemq67L4WcY0YrU
bvogSZdABEasFY86nKeRQLyKj6NnuVRJhNfsJs+yfEMU5rymGnGccheMcNHjePyIAmDnPWcImfhP
Q8dv3DLNXcV2/ipGfuOyqD86IEYmpjVfdc6+CU6QYNDhsC6vi8Ue7ZTGd6nAVA35vQ5IstI1RlIj
CK8LHSc7+NDT2tK3ftP2O+WWb0nkfSegyBONWRzJ4VKO0bIcAYt4UHU4UXRoQANOT2NHYgf6KgAS
dG97ci/x7iAUHnxS3Za8NmhyrRh/XfaQgEOUGxUHmbp7AkgJR1A4DSHS0DLkh8FtqA8enFeDO2Tj
S4isfRFuZMnGywbsr6nwH+EQvPrcPRtiGd77Rr5w33JBCg96smb6ZYOp07N5KsMIgHDQvQ4UdR7d
pXVEdExGRTeV3IwVhtZUWG8CKRtrG5pesMHvgACzAlqGjl5sTnZWfM8JVHO7c87s5MYrbWht1NWQ
RfObMOD8njLO28ywMuseG3NCAeTP3biBf4A2qYxJvkmHj07tOT7U9ELgNMW6UVuzdV6rqHwpQ5xa
NQWln8YgMyP5ZhkUH5TT9lqp+a1tjOvAb25QvW6QbmA/86854mARXO7ToE9xf6MaV4IyrO5OXRX8
SoPjuN+b5NQXw3G0ge/RsyZF0Jtxtcpok475eaijcDtazhdORGhZYt46AI/IFG3gewjnK8keBZ7R
tRlQMEzIgWo4DmuYRRahyyjcSWL883+pW/n8dGWRqUYfOkl+8qUDA+zzO2wBkLX2i1HzwqmihJvo
/kQebU97jEljSbhhLNbHCd61wvlY1BJXkReFq2ax5MWaA3CAjQpSfmWTO1g041WQwHkm8FpuitJ6
9Wb50PeLUhX4vgt/Et1lQHS6/4K3J9+PLiCDUZZUD96VU8mvrCfFWYa1z+JYXzXs56sg6x8Tb3wI
Zxo+gJjTjYKiukRc4Fosto0P59tvf0WKX2io+R0UtW3Vg9arqCXQsH5NLbJsoBtELmDqTf3ys8Gt
QuiTkyEOvAGr0GxQKmPY6wKio9KHxIDjwGkfY0x2S5TKHerBPXMlBGUVGig34GZcyyIkdggh5QaW
dFM7PRc/rdZCdUAdLPKSfFI0yhybJPayyKJnDCbs5JcGfulmQV/5EHppzTfAgAh4Y8a+zWev2LgK
PKKsvUPvBndWlcOyBLhME8N4DgKecs1qpj0+rLrEg2aK5DxH7RkEvF55ix61wLCae92zRpEFLfIb
TxmB2WDoso65VQ30do2uHdhw/KBr89RF2UPqcd1Gx1Bru957yv4ZKsIBM55sDOW8YqFYr+frP1pP
u1Xf0E22fUdNOlstPtEXYxJI2Oz+w3WLK21VL2aHI5Rmz8eY2RbRPzCkfSrX8ZBNA12n1vqpfUzn
teECkYcgbJfJ3ZClQN6CZO9jq4qynql8QpC4nSFlHsu3tOa39WLxu7QObBqmq5QcKFqb9h91qc95
NHT2dRt8CHJv16rP7iE7bMgHeeuonUosEytHFgP3L2c5hmZbW7LklL3/TXh8fQsfr0Zwnn6FGuc9
RzZW9OmnqiY6l3X/EeYM+GyuOonY0QpDxc7tuGjdlCFlhD9kNv2jE94Lqhi82typPZ0RCN/g1BL1
S54ta0FsMUR0nbMbM+mpPTZCR8bbzuVr0Zw8jmZ8IkTnvYHvlQ01254ESjEjf8X0/jYHZHN6DVyt
uYmwzN7kwUD3OGZVpaCEiL7k0OT+p5/rg+3SpqzZN9BDY/gzEtrbM6paBzV+2DlYKCImQQJA4W7W
V4bgg6ZWvnfz8JZiXK5VkJ81MoslzGryQOiOQLSSxOI+RW6/Qf93ZdbY5LX8FkyU6QKS6ZBO4Wn0
zX7nGC6xAwkaJyiE4FsU7lTy9Fqy512FET4OiS3wdfVgiPQjiqMbH+Hqpp/ZJ80/kUAeCj3C9uzy
qRr4gDun+C0kf4iBmXHU4Rgu8gtZh3ggaz60WY0Q8NQPHg8eipENlaBxkMbpR+/e8tFarMJmDpYb
36aW8YFO5guj8Nt/e35kQS6lhbgvYmbQlN95gXQZmXdCwJB8mib2KBVOECZMUl24q6eOsqjL7lJy
8aLkB9aT3IR47mSTfM51dkLb8TBE+VsFDYxwBX7mVA7EqqyGpSGBKpw8XqOC3ldPCPype/qYqxyU
tDKi5ZBsfFRpdDNw+5A9CnE7NPLrIEUxz841UF5Z14nr3mBe3WQpl3bOY6zrC24Sg8h6YhK6Yqz9
JmrjdTZtuVE4wzisU9sRzUyhTVzBKHxSiDD159UVgrJgRVg197UPfVbExmX0mzO5bm9JwGo9M2sg
rCs5TZ68HnNnr3JyP7BqZAStVZtYGWw+QUzsJpt/UM9XDWZq3MoPujHIAKkZruV87uYk3kfy9iiJ
JdHNy91gNtORYcGGh+etGRljtb4iHoYD3Ai/o9L8bjHps2vLLO4LB2cxTjhv5z2GcX/VdzxJVd/7
W6y7H5CWQTeTdbALc64zXL8tnZmHuAOludgZagibm9LExSSwi+T8DfdwruUnh2YO8xk0A3eOqaFc
Olf8IXGdLysMmO52rPDmzMUpMcTm46PC3vjncWVqTaCcVw4bryseAkaobhyuKte562MkoZmXxTvZ
dQcG9MZOC4JhFZ1zOlArRwcoojpGYONofFc5z8tkk4cztsY6nHnogy7faxMdrhN4E1HJJMgv1uww
rrJj8OaAzlonMn5pNOnynM7W7aimLUqku3rw9/NwW5Ws8lEYPRUhHtPY/RZZ+JD0za1vVUBW4yU7
mTcPXE1vS0jzScXvb3sckTMj+nAltl7Irl9mlRhwR42PtKt3niDpq1P90ZtDRMY2XvDIt58hjOOu
xmEMP7XGHN1hqm9C9TWQPiuYO+xKf36ZUOAbyVE0zNDYJTlNpRIsKaqxPriylzS41oOFh2G0NdJH
TzE8NeutVRpfdCoOWqU3I4eWHkAPVN3mXIebYg5vu4Aa23LVbqK63TjJjaVoyRc2mnwVXJI2OHsq
vNG1fwVteptn0zXxFOs0AQsECzuJDaKrS+uKPQyfp/2TBw74BtGTRfaW+wZ93NhZU6O+DcRgruMA
8BNVnab3Izoch9bMU4zbb+eV934OhNrJiPhoXWT3Xs9nzJmZrBMOjKRbYHj36b2vSAkpdkGhpvXc
yWtaV58tc6mN7aQPMOZIvepoSQzaezeJf+/rG9NqNecF5qEGpn2a1kNzskzZ7N3cJ9izJ7npeeR8
vzKG+ka3PIzQSz9krQ6k3sDgsPPbaSSKJha0O2wP8HFNpZZag78xcbKbpnVrkqnhU7I43KY8B1T7
nj4ZgWrXAwArBFss6H03Y5Pl2OOCJ4FXXBLZlD4wt35tIxJ6ciQlB2hF9+gIzoZRnbuiYKHsZuJq
O8C0A7v+suYKV7H4Ju5jjXahinuOys6k8NWgBW7ThtYBZ8eu+ZwCihVMfqDwgnBbhHm/7Qtm8XlC
hMEEZGGr3RnG8pOAn7YNKsGB3Ffxpjd3TTeP68Q55JIVr4nJB7Nb4o6VFjdONBwNcj7Ra0z3aVSf
ak3TrJntdRmJ93KIqcZQIdPkiDDDUXPalfHRwf6nP4eqj9YCYvqIaBOc/l1gv6QpHXxptBzoI/4a
nTX3ylOSwz1JrLzcCc4PdkDklN0sxC2b/DDScpO1Fcrd7Loov0lKNhTGKvRwG4/4SlkN13NAYkFS
+jwBAKjsIss54ufttlC/ybiUuyGTqwY3AHs4vMi0LXcFfRdS6Akk9lgMZUfIG2EYdHZt3CvsIBkM
B6eenpOZ2NxYgFWJ0R/+t/buP6O9M23vPxLfnYfp53+zd17LrSNp1n0iVAAJm7ciQU9K5JG/QcjC
e5fA089C9d9/dM9ETMzcz0W5UyGJIgHkZ/ZeO//ERRb+Kx/w7y/6h+LO+csWnuWAcQCS6pq2ieLt
H4q7RXBn2RDhpBSmqzs6/+f/Ke5s/S/DA0nvSse1iVWUvIZ/Ku7kXxZjKMylrrSkoKH53yjubJvv
xL7i/zMCdQORnWX/rTp2dQ9c4L8L7jiLotDsuSFE27F0SWF/i466NseZrABPx4LUs6Qc/YHECUwx
OF1Kib99zHcJ8Gc/J91+ZeFnthimM5e0CuxV8ksDQR8ZeUL6EPp+bBwwrDjgiFsOkOo2TB4BprNN
ouedE0o3kX2yprmOPBIoWlC5ondgddXijlZvjai2daV/hxUo+yYKLlCpmrHbRDW1gmfHv4XeHBFY
7LwUo4gRYY2vTXUaLO/TCJhjCUNgfSNsLLPWTjRiuQzR3GKjfmpdSt4BrrOmFUjigsq3SB5oqJDd
PidaPINJwqLasaY3zJ+XOJN7OCxbyuhdXgxnhXVIm2Vxz67JD22cg4I44ZURhG99SxT8lI+0i74q
TNZ4jA/B65JwHRdtvSq1m4SDS6s5rj2AHcsziqlgLrDRFGzYFj6hQv7DUALcG8ySO/hr+tqdycAg
Jxmfr8fcK9DlLtXKz36sycAyUxNX9dgiqi5voNQJ3/vN4n5T6s2jnPTPyLRGfBXjPhXp1VSYfAmo
GWsjR3ThMOdwYwx8UYl/YgEcdMCIIEgS3RaN1Iwjx33TUETk05PVjqcsudQ4KKhprdfMwbCVR5eh
qbFnhG2ytqJf19U/Q+rOSNPu2WefGOhjvcjmTWGMj61ysMBAw69mPJeaCyk1DLHeC37RkeJrM/Yd
yLf5uwmK+9hqdw3rhniGtLeEO4EBW5U5ixXH8T4aww++ZV+Oq7YinMpltq3M7yWBYdUzltugFHiJ
reYDKh9vj1s99CGORa9idGprXPO5mEfAZAg5UaBbN6h/hFv3nbWhHgVYY/enoGOjkXXU3DFymXB0
nwqd4ZDngNFY7IIkuSXs3Ef4NA2hCQK/+lyx+K1rzig8Nb5DhpbLe65r70b6KnKe6WSsPBueqe0i
AQEyoKxtrH04Sp80DeJap3GNh/qG5s4mLYo9ECd/BSCZCOFhKyTTB1Mft1Ch4DUMrB4a66lWHMV2
1TybE7HvaNWotr+Karq6Ap+0rJ/MBGvlpNhutZSXem8/O335CC6MztMMDvUoT0B/MSPheDFL3xvx
7GrN41idPFL+rPTLXgLTh8FaRvKnmL4DwhgjDks4GOLaF4/dk5vXz2jh11nE2inWpl2MzAuORU4l
BcDN1viYmKn5lqj/tAYUgKkdzp3FGRyl/alQ9SE12s+iIjjQxQxdFSaiV142R/GH0QwPAbYEJn/1
WxuQu0HwQB1dMh1lQz14LFfTLzOfHb+vGUIbXvceGhjuyBaY7fgjFSRVg5ZksbyKWebqu9DLD30H
di0MsStCCP9smAHjLyLXOLUAXRZP9J8009A1wqGm7k4+4A3By1L2V5ExsMulIj1cEEiH05T7bpb3
TDJeG4E+o03TMyRFcWQ0Sy4gva41gH7qptdwtEluJgKqhA7jtBYdnco+EoMx7ZxELyiMFXympPVl
07+lpX6IwaVkzR3stOEhtPCIa/WwGzSDmZGrb3qNMk5OM+xEcWCqGfMGEbAZa0w6rdE6a1YY3Rs0
xjsmQMw0uf7uVHnsJFIGuQi3INxzHy/oEWaojSJbEuFMpEBQnmNuB1DQhsHgW1sP0fjbjURqy9Ey
GHLUf1iHk90dBGSIxvumCg9hoJ3zDrdap9Q+H5IHFvN4JDxFazE6QNlzAozmcms27aFoymvvgDrT
+DzKEexRV/1OndrJunBX3jxVaBznVTx4761uv6Vh+Mm5c8L0dy0VK6RunB9be9XyZk4cNdDVQDaZ
1iadLVIBGNOiAah2mp4SRdmwgZ8tApzK1j0Cal68sw65MWmRnBCcbvhZTjN4e7a4oAsc/U8hHcm8
hd1eUOovADe3mhZeOnacJll56EDlymjddu+R14B49gFGYXqHGHKxjQW3LuKBbMwfU6IeDdb6uBQN
c4Vkkcz5JHuNbRRWCMLJwESuwxMo2JBqDB2/nvzlycW4qwJYDUxmEc5uNSPNEWVQPfJQ1nbY3U7g
ugCzGkSMREu8eI2tcyZ0XTNTa5siY4IbFm/qCtZkBUWI7XGGpKc4gPwYL2YOHcck0I1Vr7fzEHKz
ssLD6TlLx0jlmeRjdq/RQ5PtDfCd6v9oGywGBmyKupmcG70fSbeuD71JCI+oogJuS74arhg6H2I5
JocoYjohnZckQgJRF21IcHe2F5X85Si4EP1G8DxxdDkdVlxExPbQIjMLIhxAyI+wgAQVR+m92TfJ
c5kFLFT7BzsIvufEu3apwJK/sBYIc4Dw9hrW9MIC9eVd3M9PqLmZzVUM3JVPwAspxmAflbvsXirz
K24tcgXg5IVQTxmG9rdZJ3oAyShodm2NnOJeEsKLMigksbZg8cySdWn+7mTM0EXDq7cVbvCVuJoN
OxeGuzt9lD04EKNT4S6Jfu0wfK2YJCWD8xxqJvl/JoZ3mftCdqdywYshZqugbLZvEqkPsEC39xNn
vIHIOP1fzf4/qdmXGvu/8cv0WfjR/DvQe/mKf9TrwvvL0YF6eB5OFBx71Mv/KNeF+Mt0DQPUt5Qe
ZbyBC+afBhnrL2G4DkpNkr4QSZvY6v5Zrht/CQtnrMRrR3aK6zj/q3L934t1vtNisnEtm52HsFwL
d+G/umNwzvWFGHqb1Z757unylsYsgT0SAv7lDXn4r/Rtk9/oP/8ok9/IM03dQmFoOs5/YofXkz1V
CKy5zVsYNRppVON3GJOAa0iwrWX1Fefqt58ChgN68TMyWMrTZEB1ZGfrTtYPWpOcoxg6DoRNxHi5
QXKhto0gBe7reN9JpBe42FaQehFr3k8OIWxlQuD69Dc80rk5bS1RmMl7oINMycDd66Px2sboawHM
8IgKikPASKEeGsLsXZUjszZfVHlFfwYomiSqGQHJrLBB58BUTP06gWCrNOOStVO3d0wa8Dztv2NK
D2oH4DEZMifYB4+tY36ZgyLG1GTWWpT0BWwwdiEopFaw/c8xDNDjO0+ZKzzgq+zsM8d4BDyDrtYc
X1EobGOPIdIY2Me0Jriny9S+q5wdc+63Srd/U9ZRreQxlaTdhmTv18LDTQBrpFo5KkRCYWj7ImGF
6ZQ6qo3pVrYVNor8MJJq5BF6GeRM6iC83utG+hS7x0q432N1GebxU0hprkwdD7c0oAiWLEWznFnC
8hWqmc7ZaDzny4tqTJJ+YiySEWu9mS1pHuNHiBrmyHpzDzWH2FDzY3RnCz7GPtdAP+Gkea8yqd3h
frQJoYgz+BZGmf9Iq12ISvpDh32ZdEBwxo56HfMy3Ibx/NZEZKiA5Phqhvy59aa1NNGpI4J30TXX
pJpBwDk7ecROm7Wxj0p3rcGhXWsphph22QsnQBQV7lEwAifo3xOsrRIZlBa8LAs9M7fNFYR9rF85
NovlNRQ26v9petJk99rkM/UUYJq7PJdMIjE2VcmhatgSwshkfDOPv0an7ec2d8DekF2dMK9pAMyx
JkH0oHWfDbmWZQ5H1izZjbpsjeD4+MIY+WMT/X7G1t0v0IGUI3vaJnO3sp2f6iQh8YK90qqbL+Ae
kHQu0ZBRXXNSubieWrNZ17I6INom58mQLM3ig3BSFH9N+t0iOLp7sHJGnhH/KVraMNt+qiqiMKXR
xSyfihOfolqloHfgWN1PE51lXxQK0wVFRKjivZu1xFIR/NE6f2isQaSETy0fjuiyvaaLY8bwHSQ1
oZ7GdNfSPxNwp/+iSmLX1f7abvtH4Xxnk8+aIKlCFoDQP2vEy5JC2g+j6GDxh8JiP1tZ5R/L6VDM
c2OnhXfQW/4FIfcSGLmtCHijGe4YPLNvHkabhI7WZkuSXuu+vidBrQL70H2Lrr0UQN9UncXnHFAy
wAzqfxsu0WwwZ1QcvG3Ijrarsq0W0vMwLqhxaK1Z+cLcudndsDEJzy5waNOtMKifmvEDTWK17ppq
2muTHfujW9EP6b8Gc+KMHeiO2DneJBJOwAkFPwLz/p05wmYMCX2b4j99F59Di25ZOZjRFBsFZJEE
HRvrkX7FG4ynklzLKRmbbe8WV55513Ko9qalH5mG5IKV3JwiUi+jYFc55v1oO8SO/gn08V32zMxN
5LfjmBErtcXQcTWldQbhz9RD1rwEhTElDhSjcEQeSMNpL22ivyHSq5hguhqntkMmEPzyLyfCP9eX
Dr1oWP8xRrfbiCTbOIxBgbuTauTEBUtDRCyZ0SgfPzgakQJl3KiqY8dYeOvKHp/l6LG1joBE1wHR
8ue8/FuZ1iAMl6LYzcG5B9wPGmiVBO+22R/izAZlsYVLfMV6ifGDvAZreCqiaS0AJYzG5Fcy9PWh
PwaYbzq8ZK6HA0v5DgL70XTWdtA/pGXwEbsV+E8s28JaV3rwZtc6fGzGtigPdV191h1UnCS3d3Bi
j3oid9KTL3UUrztr57F+STyYWWbYYyHwNL+z9YX3InW0oCxagIg60llQXrwYq4ZowrOfR2907KP8
OJK3hETC3ZgO7PhoBoDmZgctMT8LTN7sC7aR1HZmX+AMTVClEkfblgbFfXBoc78LkTEb4dnO4i0x
TfQpPSCR+ZFYkG0J/UHoJSdnp5ZEM/0Lku26Sw3i5VssH+Z3u4CPxlr79mYehFPu3NOIwOu7sD/d
TSPR9q3JtsI2LqVO061VzbcAdxil8j3vPvQpO7L6EB7wn1Td9wXjDFHMLKOKj65rd6ZG4PakqosT
FN90IXeIsR7asnpzGvFca+pWj82rGMjtriidqxUIgbehkyaGDQ6SattGxPmJF3EJOg+foVuAiI9f
RKzACbdECs6CvGg4tK54akzPx4ozuPOeKOBznGo3Mnnui8r4pBO6ZtGTasxDLPt7mJgncuyukWwO
XcRftLl6nj1EVn1uBemqWRSyy9APrDm+ic9Yk+ZwJunv1swXUWeX1pJY6R3fneznqJkfarpIfEot
S+uYzCmHgXp1sB1knmMs34y++zOIS+ICgCrx6rgldq3ZPg4Kn0Zho/6FHBe321lXd41dba0eW5Ib
ftSu/SFsnY9dx6eptkRS7KYo2bSOx/ZDPpJTdZ7TsLmz4R323kBIo/ho+/CEIfAdlwOr09l4LubX
shDvmip+TGi4+uI5qoNV1iHibRAtJPGELpJtelKlG9hevpWkT1HrPHa46xvjZvbtA3mCj6NVXT33
UprhI9OiTw/HyMogtAQyN/km+jqvrX1QzEdLY/ynF8aV43KbtRYSC/ckgurLLhj2OqX8NGp5+pZW
fo1M5gcW8IAk2cQaxCWhnx1BAhMlIOdm4tukZQXe9B0F0Um3tR8HzByPs2QdeNZVUAQNU+gh5kBH
l08LSSLzJ899woOg00/SaofJHqPZLsOmEWbRpmwfy4rkhFS31rpCjx9WkGmN8FWG1oelVde5GbbT
iPh41rR1phVPYY62ecnaxWN4zAwyrNPiUNfOMQ7bs+tF9y2pV73uvDTRNQ/fB1yNuKZOwxT8kS7E
Lnyrq8TZ2Xr1SvLblijgt5F5U8x0cU2992p1PSlllCOmuJSxt3NUBjN9brcOz5hULlVf0x+bNL16
5hP95lM7er6DY+nORK2Z1vE7lzkC7YJJAZFhjMFYXRvozxB2c4atsso7W8J9M2YCQBjHJQYqfR2i
tjU/lw3bI9GYfjha69IlaKbvb6qfzqVtwH0mzA6Dt44aypo8IGuAN1nCsbcuoGwnKFSFdw4Dotnm
kFOFLD/O7hv9vk+ghoVJXlgKXlOLaNtEENIeltuzcDA85IJyHFWkNtwzIeQ40Jm7lH6TOU95hRsx
DC5Dod5cnfjBSvsKImI/Gpzb1giNnA3v8hd5Kq+eXMqR6YzlcG04KOTDZN1q9jVqp3M1p+eaJ22j
XqdqK3gzhT0filS+GqpYDcJ8QCy/0XHHEym9hkL50Fujbyl0nVI8Gq5G6wGr0sOz35anItH2oe6C
TxyvGgqkeT0bX/MEYcTwlUsqJeqlMiz9YFtnSB0y8y3LOcvc8uoNEK/QV8rZXHvvlo5hRk6XBoR/
OZfPPRrELBgOo0l6d9r6cetsddO+bxRfnSWnTHQrN2wuYsz3scj9SpzsTj+UTox8k2YDNt24DJxS
PwlZcZDOIe3I7+V0wK94DoTc9/q5TcctemWsFkT1IgMzMcMu/xTOdD8qeG3zCKVdoAnKN1jPD0Op
n3PyDqcJiJJXnrzGPS8vruH67e1uWxjFqscVp7X5YflzoKsT+kWVZ4c8Nh680ob4Ojwvn8LidtPS
aCuBf1b1uM7g3EEz2rnWt8ijx7YyN95AlCN6lVJgiIBFBAQKH8O0Cyz3EkQO08D4qjSgiIAXRUgV
Ud0a8gQ1J93i5WtDwii6s1O7z5mmPXBJbmoqk9DROAmqLbzFgxTN2rNhXyEU8NCg83jayXXWA5jL
iHmNQMzyXdqsfZ/G8JdLSlTWNqv7XTs068F0dxHTUccj3RrtSBbW5OrK6tOVE8CWbGM2IK8o95r6
I92EAkvSvNfn4OaBFiYoxqfM8wXBECPx6yPJ2RqzvYY3XXB1tQXBE1a9wXVxEekBjAMXUu6bA5Ha
1JvLz5xdUoeWz1iOoT+0Do/IRSqBKr9lP8Ig6tpm8zZafGKCT3Ccty2wvYnLxgTSVAzmmmngRERC
SWRHXXU7DaUzgGaANfGpadgQl8G+C76xL+wRix0LAAUzzQTvoRmbK++h4+sDs9ykE9zlGhKZGjeI
hzAbch8uXXDpXYIpe45cDAe9voui6cScYF3G2Yb0w30fYWjV1YlxrU9veHZDY51GMVl6BJlo2CWU
dd8L5yzktGZjuCmyeG84jb9Qe3pcUxqyMzUP64wRY9TZ20YXvq1FW06Gk04mQltvqhpRdSepNtsz
huxVpgkIZmwQuPEjYl0Mrpxco4g3NVgVz9YMKFu9dhJDSPdWuNwXdxzXaxG4fq7iY28XOwtVou5q
D7ZFqW1w2Wfy2EXjabme2c/5Oq8Q/qkPXmMHT5/8V+nPjb1Gjuk14WZCwWouxlS8/WKYzlJ5sH+b
zdAi+tY24VDuIOqfSRDceJV78ybnvFBFOtY3qFW2uj1uot69h9OG43Vdx+me0MRrURScinGwdtlR
9KRv1XF+9eJsP5C9VZTTgVgVNOg2GHBzz8BoQ9z6NoC+5jRI1yf00j37zsrhOrKJ4VL+rEe+4Npa
nmcGLe4Iw7INjI2RsNZoPnG0w+xuD7jX/eWNYFqzEVCYhJ6vc+ltColuYdSzl6o0ztP87gz5gVTd
XeRBCedbRS6GWc7gCaru8iaaqb6txnQVkUvimNUtA8Ub6dvlWVhbUKKN7jAxWxc2WxIrPjNJuZrV
DJfUpRUmJCvtntD0FAj93SflZn4behfRarcOOp1l4vvLPCJWk1MHomQl0AWSmgA4TcXcENPCA2+O
WWO9V4W8Ma9/LhjkIJwpfxo5BSs7Nk4kaXxbI+qUqn4sLZZxWS6AlE9LRRugD2kTuZ/Iefn7/7nG
BCRFQxNdQmFK1SN3l8CESNTOwIlQj2m8cXKNZOrQeyGBl2HuaDKX/a0E4IjMsxgPGchayX+OViov
MCM22g19/TP2JN4FRc/XyhsDmt/ZYQ5fnOIl2Av+Cu7YGUV7TCu1QncBA4FXijVRzs9FidazNGBB
1TFGEdoTHOVkBUTa0UwdjSU4U7u664WfAldGyjzcN5rnj9aSBqo3xY686a0uzXey7JtN32J/bfQ/
qG1/MRzyw2dCUcuJPZSZiR+joz2fYjYbvUV6icatuaqRiAg9vIURT6bW+K2m/GdmTreqpJavFeEm
pIZAsdO6j0Yj/dV4jg2+Ni4ywUEaQHsJh3DRnDErQTvPmsm4wLvflo4YeJYgDDPnU54RmmLwIAvK
Kbu38+64fKauYBlQmdlPJPj87dG9GU72U2KAAiPPzChz8l9zIDw44jeZEfhj6Yr2zaB+65oE+pQP
pMTQThwUX87zAhbpIJ96ONLUgIh9eHuBi0m/q+NXt54DMm55qWNnPltRwIunfxvNdzkNoOZ5NVb6
g//kvjbRVPdk2RFNx64iSral3n10kjdSY77CYCh4DImPAB7ryxCIi45RZGUb8SVPLzre8aMic3aj
lR9F0N5QgYOITMKvDo/gptHzW5HcOxRMCOB1SLa8263W7XQ9/UL7gaAqiQ9MdIudclze+ZHX0kz4
FFXfbR0XEGwCF1wk3lrRIVSKXs/ll2NKeDcO2Ob1/hnZ75LSw+bVmOnIiESIfW2MNs40BXc26qpl
M2M4QDhENYWrazAxyGiqDNRHEv6OIRJRnec5yuLiOmhPU6rJfdulz41mFwetPpfcQdvShAU2DwVa
o0CJVWg4r9AcMgZfsj7OPZLC6GPCz45Fmd+gynGE4h87an29VV3z6cXzlwmHHjt1vR3D0PSTrdFE
ZIWl+RlaDHbgcDKWCuOxdB4s8N/wODU/zkzj2DhIxNOuWE8oMjfAcH6nuVqbnXvVcmoc1Fh7xDLc
C/aMNLuPtzrgE9BpJCHGtM1DaCOEHPiVF19lHSY+o+FPvAfvHjZZ0CqrOQogqC5vKTLNWxzNgikd
pX3HW9ZRJ6Gj2kRxh9OvayZGJ67OTj6u18PS/4JPWjk6BmD88rV762z+O9M74f+NPYFLJajdpx06
S1yZEFcxDQjJWB6Pnqjcg3FfKAO/iRqn9ZwRNz1VZHNUJroXtURoDwWFVM1cLQfb/vdH2wYQYW3d
3RN0xZqprn60qvipxHBflay5UGWT6JCEb7HZG3voKAhH0H8eW5K+4Xsgi1CMKsNkPIgm+dLTvZtT
5yjgpDjru20uqnbDzfRjWpiV0Dy8pjb5lTnWj+XJrATSxAaTuN5mZ1QPA26Cw5A1832QJ+5B9OpW
2slHXhj1dp44S0MPtZkahI5VFWQV2WdUTdcost5tm6Fr46VHk/s4tGJapQz98fJT+o4nQjk57wkR
IWldXbSR12hRYK1MDPBzXJyJrzxVES7evG5aP/gNkkrByzaGdVsmf2xJ216xxF7FcrjPcqfY1V+d
MaervjaOeUYpEfPNEptH38i6oViOEgmVaD1ZODM5h94roDR3usGDSGDt2ljGcnmUJGtpHSPHmYR5
RqwZE0gslTkbbLr1fjcM2VfY8IQiG2c7DOo4eDoiIGJFRN+suyj/6fXqJ7BG3okeXy22/ozAqRmU
x0ZE2CA7BLo9uN9d2TUk/C5TQSf4w5iDg6yjK1I9znLp3ZPKZF/cNiNJvDMJekucted1t3JZm0yM
Y8apXs0pSPUlIeDOlcuV2gKJ6iXCJWoHs1A/ZH+jy9X1XS+RFqZmuNBbmYd1ycDh70DQMBUDc360
4+Ewqe0fo+ZtwjaHY6Uj1H4YCLLweOJx+1izflFZeu7C8d4tvRtyWM4MndvOcfhbbqorn8eS3ACv
CLv2M709dUfBZx9MCVYZFVYXUewnOUXbvhMGWPzhJWa2v29apnREvbggGfUckw2JbpCMBbUaCC2n
UYRnpOpzWXvNC6bHSRA+NTZWbKniAkIW/nfXYjJr0quEnPPY2puNzlaKdHHrTQ4ojqbodTSxuLXh
RPEKhj0uo0cZ6hWyhiE+5K5OgWNrLdOM9iMNEO4nzaNh8e1dDEzrmTAjr56/OsHhHTjFT1shaquB
Tk0WFwq4IiYSk/sy5+x/1KARvO1SspSMv1wLjD4EyJcydDZo1ff9yEN6uUxAlt3bwrFo27iQhcnH
33UYg8IquvRa+uhMeDocXcNAh3u/I1PZH1SLA1rcK7aYuzzJb7P2aZep6RuWkmvbstTBtnV4OXFe
wtQiFgOrcoh0Fp3GDA9s7B81AysRgXovVodaoJmNV81EXhWRFb3SZwwE9dC/ZoDWVk5TOpewaT8D
obStwcp012vutSN4/sRbpJ/i2H0hm/fPODJdTeHvb+ecFbc089yPpwh9ashQD0+dt0mH/cRwxLdz
tNzRSCVcLVmkdkxKkhxz6bcs5tbxMhatDHHpRdxfjQHvwAJzMAtKTREZTERkBtAZWhCRCj2KG5Yl
2pR+ZxGMdAwL57LPXvV5MB+K/NGdVcrEiRixIpbrwqRbKh3XOjT6l01w+8mEbXQ3WhM1fNSu6jBK
1wqKF5vKfFMTwE6P0NPztN2areu4Zm55RwBGciXC9ggx2MJFt+gf7B63Qz8+Ss0Zd9RjH4Q0nq2Y
JYEtbJY+dd6u6MyeVcnhGXXNsAOuc4sm2mTkwcySVUEbG9PBl+jAuHbUnROOVxIUiLyayXXqXPvL
M+k75hm7/ODsmoFpU1C6uAZqhad7sFZpjqirtmsuNDVsZsdydvoYPgjbundq61WlyIUSiQMcKcvj
WJSYdyiWmlkfmF9haAcaUJFxeBwsFmdY4A88BtpkPlWZeA+FSeR5b2zGuZr3SDr5iGjFxuypG5iN
TVW3zzMT77ucuq3ZfSSzYZxM6FMCe+QmiIfLrBK2RQHxX3pBy5kp9iFNYT43chMxgXSzeDeklbVT
LQeGsLWj9hwx7lmFT6WCb34L58JY99QcOE0KDWk+o4pgAn0Rlsud4IdCvVEHTWP9rmXxAzAFCrkK
44OhcGWU3ZMtR2MfDU9eCcYOP8mL2TYAdSiuV0E6v0plOBuzt7bB4gnKNNzhI9NUzUZ2hhOUewNW
quV+BPYsVj0WGNwFHWCyER8mo7khyFMe8d7ifsQ03WBJs9ogRyKOyhDS9gbgAR3jiDBnbMgqFmFa
+rk1b+l6ll02RenMHHVsODpjLT1QYBIjjOpwYAS+6lqdHEWeQYMOESRSwKjgklQBulW3gNvUoK+5
C4QebXRNvQZz5a5HDZ6R1SdnrXFuZWm27K/rNz1yzGPOT2MtwNWLIxTdEY3Z34yNpD0NXTmfGJzC
0eroLvrUBknyncJRxxQKlcTjEuRianatAzOSd9ax0nRXSkDznp1/DEnnbetGnTl6ol2V74mtpWJ1
wObx+DD3Jp4dhdF3PSYtkUWx2Ff6XB41j/GkW7L/m0QEOsnodo6rXis7YTIMYm8JzmFPQM7VVFEN
VIxRsYH6gCKR5smf2cg4YolLISv7MxwQmHrlsucKtT1JMfhbHaolZziKihqt1btjJlpERHTrKv81
sFiwnU6XD0NfIdv7U/VGuGGHuPjJys9JnpuRjY0isN2v6+TBSIb+FO7T1osOSLNOLT4tSqtYosmI
/a7SwyV066XzKmOdkAHS9IDVLJTPYZ+kJ2cxT6OZTotzQ2/nu+DMDLhsJXXPOkqpFUQR76UV3Zra
ShjUUSVAqriSJ/ZZgMe8A4pgMMk2CQdPFWpgczwEHn2Hcpq7xmTe7qLnJZhQSLbThGhXMoCalM0v
8fQnQMawrsuciMfatVbjEG/Zh960ulA+AmxnQ1yiiJlqLOxYf5qUuU5qnR1lgOPcCg+QRpCdWjBN
+MVzOpZuJSJyWLLKPfbOgM0ZQwSPeqqghVVYQVJc4s/gkljnYE5uoWveS5cQ6L7tkF+Pcm/X7mMU
MXQeU5WtAqmdsHS5eOC4FzzV+IgOwPllMKlQXhx0lS2uEbsls/2L7HYd2ZSKVrJ85hh1fOFtMah6
DCRqoqCSl6kz5D7WRve51scXEebkwyWGA2sPdk44kgeXd4jvHJG/DX2u7QjGOXZeWq8lz0RstDwu
h7JmdIMumfnYWUKe6EOKD+UBBhWR7jt6euIGtPf0zBey7JNdqw3tulrkYq5OW5kJ+LIoIAiwVvw4
b6EAeGTjdI73WBeILe3BZVUOWylw8nFXh2VEzxuzimjUEVDoyjAWxbvLDpGFwsmINglMk5NFTPza
qJj1N1WcEQiPNzXX16NbXCQzDL9gxkpEzJNoIfbHHS2G3vBvddQ8oQ8Mty7DglqNas2KhffPi7Q1
tjJCsGqOLACo50hpFlwK0vEgAR7UTF5o2rDRYJ7UbrIEd2dmc8B3uo36KNT9RmtCEPsi3wqD8ezU
2gQ+SE50YNe+19SslSxYsWUS+Q2hxtQ4ITxHzgru82XOFayxWfVL90y6bmEd60YsEB8bUTDS20A9
sFab/NAdIVvGu0Dr9qS/w+weULJ6nWRU0VHyKRyRmLIeMjt8ZBqJoKjNbNJEBMZFmCnRiFKomUH8
UMKdR7u4yhDnberqyUmIaheA/mMtaaYAd1fdUh2T3bGgFBZjUiR7Mq899qmdQ5boVL2nGj4dphif
hJOvi2IGbaGJb2hWnOWFpP+iYqfpki1NjyrXqSjhToIIXivGq7E1nm1ZPsnWPI1GOFzsGkekVZp/
bMIODaAn4dL3lgF7C33WXdJhyU+f1W2Q2qNw3IDJEetUCC52fydDlLN6lu7spDg5TvtI0Yxs+t1t
yB8UM0lBMy9JT1+yBc+Siepk4fujU0V8VMwgV6r+Jw61ZJUn6mNAajRYRr0JbTq7XHNx5iMBMnko
wsNN17qMY7+Ybs0wVFiR7K/INB6SWW6pzO3s1XVbtbF7EOiuUWCcQvGk6moh3kJvc/+DvfNYkhzJ
ruiv0GYPGhwaC25Cy9SyNrAUldDSob+ex9FjZE+TnPkBLtpmqjIrMyIAuD9/795z3RYMlgZJsggf
TCRUq9yq25VDEJiPamtTjxEjfJA/I8X6PkNaT/t3ejR8ih1BzuK6t1Djirw4ZXGFAW/g3xRlcVuF
BMb4GGKReI6bvHTh13LQXk8z7QWLIshtzhi7jhDx/Nuwo8xKe38ne0sn2Sb5sjrpgho0bgnXfurm
BoS9po8rC/TL2qGztoo9WD+mZ58LPJGr3j/rBVxTUyPOoUM2sLY872ZM6ts+IRFXD+1jnbnfJVzF
Q1Mw1Yn6tNkDmvyqDdKaKqoal0+T5ZMOU2kgIzLh3+WW3+wrn6aJstNGADqPFqlFK5ZTBlBB8Em+
9ls4o9ky3P4+iRHfQhP8HXpVtvUjC0JHOx3pntx0s3wIydrc1P1RYlbZzmJ61bts2wiU7khu4BI7
w9nB3IBEmkrRy+4sEs03JotPPdD6zZ0I22/l4pxAqoWw4+hkPGI5sA7D4uVG4nkeIhTcWrDRCD3n
fFz+lmQaHlsvck5imuiZb32zr7d9A91kCs37DAMA5FS1YXvmIShJpWolxdM8+wfkfAni6+JnMPxT
6dVfckze+paRgVK2sHoRxVnuvAzrXgIE4YAG8BBp4bBripcqbphedgNkTus4+8zGhnK6avrWsxnT
W0ilqJkHxNN4evZ9rQEN0nIPrqZ3nGad6YTvYggfL4MzsdQz2uDsD/fUZK1em5P2UNWkOZUQEE0C
hbNxwvVH/AlNYjzDHFZ/jSRVbqwqfMl6Ap5bw76AZvsN5iTcZLhoiYYLn802Ntapl1Q733Mejfo3
ysvixOJ5kEN9qJLhAeMKq2aEVYiu6DqyLBgJLpIhDoWbjPV5JRCZQfTPdvCQum2T+s+25dwp5/5K
b9iQU58ktbwlRjXMeyw++nPrfY6Fq58wDelbm2mo4/4AgOLoDHZsnc3RUW9teCBZNx1MMZ/hZd2a
DlOlBlt/gJWI4MHCovUSktg7qzQoBwJRkwHyIGWWFipgMnsu6ShvLI/tiElbv2vC91yL3nXKwCyq
rItjCUd91g75C+0uMT7oD07bxtUxhmaNINjTf6sGo2IPgusG3+O9L/jwAwRyhoNFy7F1WIX+e8r5
dO+gaN/AekFljzm3YMdbiQDRVWzaPwxM7xybYRVaP1wexFIT/UMTBBRUhfE1vmqpoAUk+FWwUTDj
yMjiiaHJQ+dC9TCg7hTs47GHm7xEdWK7SBfolq9TPdvqnWevrQ6IKMOp2jG+/ZBbSnY2857qnv4v
PDVDN3dmzcFDew+Ii0ZjiB2g8McnBw0gx9VbQSvODL2XJIxvbRn8RmsPQ+N9hBKw0cPqUUPxTjIQ
w1CSgM8lebB+QxFK5UEHICx3ujs/sCL1x8wo9zbpSyY/JICsSYLGttEndgPOXrN74/o2FSIVJwwr
1uuuVMld5qGvUzWy086GEP62sHj+NcXLsTKMAqLXmNJiX56S06TXNzpE5R36qX4F62E7Rv7y26be
/cobZ8RWr+QV1JFh+2V7pBCaWH1nyoI2MK4WePCV7ufwPwXboMGWaPoV2NgOMV/I8DInpitycHhE
bu0DcOJXcqdudQ1QeVKIt8KZdlo9PfRFzIaNV4NpA+wfyWWJ5WiiEkTewYhhTxoValNlYQfdwIto
2lfORBUI1ycQcojiwhR7VMWpvwppz8K3CX2Yx6ZN2y3pISV17OBhLddG2jxkLe66hhBhEH4m2l30
Y3GQoH0tvQMGFUQJwt/MmqL0acEnU3dzO3DO3VVS36UepQXxU7lmE0RnuA/0KC6cO2h1EiOEMeyV
5eqAFuyHQpOcAcPBqO4xsmq3Y89l1yNmwMW2llqx8Uh7BoV1MUNEVPhsOONVAQi/bD+OY7Tp8HBi
7oCoGIQo+QZzZoFHdcitdW5rTkxmXDuAt1nJ3CkD5BCvOSTQdSSfnfC+jGhWFgW0S6sJbNKaJsdB
77NnCs3H1Hd/RRIBlZvUb2ASprXT19jC0s3cRoDW8NgjUh3v+pqy2eyOKcA19EEkdncWCqJQAhUQ
SbBx5uAo8vFZb7WvhKELOSOSz7jLiGKA3ADAsNjUHAXbqbinO9RudOBnKxfNc/jdOPRfqtbStgT0
vkubrg/4VxzasbEfqyHiwO/dSfCMW7esJ8LqtBcbvWVuwyWC42AzIZhuS8d8qbqJUux+ymmL5gHO
/GYoHdCR4bZrTSie/hssKUxggIcDjz5hC2/GN0Wz0gbUffpsGpxE3UM/4O9zqu5iVGCp8wA+CSGw
39aEIBGtzpMlw7MRbAZpZgigoGIPJu7YElBu7dDrpfsAGBJhuRlZ971FIpibTh9Onz4jMCI5K93i
E7wWMJk3BHa9GSlKuxFaJaEbHxGE7FUwi2PQOSusnVvCCq9pNn7b4grbxMn9X1qE3M6CeskpfcqY
edIkekXHFKFIRz+XcAvh5H11e9qNnJvgf7aguWr/c5jr3ZSboG97nxjPdmAG9VMhMd3qFRCagaED
sEWnSx6MpmQeJIS1Hbz6XCNTDWcS2Zki33gIQHIhifQxy32giYuh+xHVg3fhSNiujFq8pgMsw15/
G3SvRgv1aVf2PYZdINbUGJP6y4qTLVyDl5AAki3z9XNQozozQEOVXlVjAqMxzGPMbqvjbtXN5tvD
MebX6X2ALDWqYgBQ6jXoSXSeiuzUk5wRN4ncWTFDbZ12PUB3IOLsODW6jUb0FKWM1BF/hGCVOjY9
zoR5WbwybXqKSA62E5sjgGYC2m+pKGHj6RplOIYEBCzOnUcINXL69MbVjGtnFcfACr9MD51O+O10
OBO6KH3KJayFidlXHpuf7lQjh9TDl0En20Na0008jq9FyB0gbXo8k28cLQO8AdgUgK93jhLYpD1v
CgojZ/vaeHR0ghPA5UaOQ1ylGb9CxH8jHMJZHdkQP3ENW2vS0KJVUNsbMu3fjQGfsG8y6NBmuPiF
n6/zJoavbZ/roZ8ZQLg4JeRlmigaouwkChhy9jwdMls/BrzNCM4cLX0OJRyERdW+N0DEq7L6gBQD
EBjyuD4fJSSSgpA3ox4+io76UUqFiSZTHBJii2aU+StKlj741YZMCwl0KHUm1HSRDC9Ggq59pR6G
S5GgonKc6lO8q5SBqgkfysx4C0MqvlTnND/U9rF3p6dWd66enRkbwuFoLmbCQuV1iQCzx1n5QH7I
eeBU4utPFipDZl/XwW04VQd7R1RfmiUfLMQcIw3yaLinM/ta9gz7nHHcc/ARU31r2d6l8Yxnpxhu
ozb5pEFUCxdJjvtYi/amEP2+prUepvJhTsgXBubhr4aO7piIqED7Hyfoj6GrLLZBwcLfGI8TcmyS
V25RlFBEFs4bY9MbNJj3bjxcpK/dxINyPHsJB2kbARNSUad2PvquQ1kbMmf12ZUEvl87uAKm5pkh
GkB9MVGMGMIspxUOcPMFESvuv4KVPoGNu5Zhto3b8DBnBNlo1q8mdi59/EOU4E0vsNXHCbf0ZM/v
WprsO0sNedkwGU/f1HaLbDw5xg1VoxyYY8rxozLTfLu85YHU+pnTfidjwqDxvbmZ9pzHxqHsf0D5
XvWw3eWFvm/16wQwfD13MfJ/zJ2UU9kjzCtjdj9ijiVc6ZCuOZZzNSHIygqor8fNKFRSvXmqR0NR
oPLPiEBUo45Ina4QPY6tfzCrCFwB0bRsORx/k4Ifa/5CUItsmXXDM7hj1ZFsatkE0SXQDwn4vCzj
h1EWfQA9OZXsRpDVuImQivwKaB4SWhF9eHZIf9Vrv/U2OgexuPHGFzcD4xdgcVxPvXUsOvvBd9kh
yhyDN5Yjhm5j+dBne2HuQJj8spNw6zbkFRCX/NtsLXTS1kxeTv46QenBfcisYWZG7dJUniO80WPG
TkkEDGlehI6bdL/KCauvNn4yGfFWElXlQKuA0wjnDiv0n7JYQePVmKq69X3xNBnVZwwAeM0IdKW3
4U9gJbe5Z723zIHgxgBg7bCIYNxhEbKvURfemeGjhKUPlQHSQ9GwUXZagO+muDWD9G1KiHBIJUAd
ofWEeqZMB436ITfqSxviR6elyC1bJ4glARJqLgcGit0KP3z2ExBJb+T0i2r7asQx/o4ZqBPv77YD
E72RkpDNrEt+gJojcngZ6vS7QpRLSuIj6QRfjOV2gw4fKXfA2nEhKnaTogKpU+icmGek56i3tqWJ
gck4aOKNrBuVz7Kv8ubotc7R8vuTmCMkm3q+dgg1N9Pa2GtN+ernzXWBnWcOYTZlzJnQrZEUGVSu
BI0nHpw1iadu5Y48SabuIkaE4e80Dm435vWFpwymr0HkYgrv701+bKbCYks3eioQ5gftRs2IbMc6
uSRl95H50oYzXufnAU008vur58G4aqgpMZj/bvvxBT8L/ikNExU4+vtBu428+WrXIYkuJL2rnxLa
awBvZ88eoZjrGMIkDWNUord6027rEqSSpUMGmznFoZiFW1ZJlHqZTaPBoi4r4uyMhlbQP9F879tn
Ynsc/Yp7hxF5LMEQOxiS24nhRZdZV9dUyPpQprvBsm7IB+H0bfU7UYJmxJDM4zY/+4b9QabG1vG5
4szzuL+doVpxor2xetfFDhZQWrrrjnQkXAS8ZrsE3UQTaF248hssBoPXqDtgcn/xGrXmINdUdLTn
ISqPVtqqJxWXC0kaF43cIzOsL3kLZ8unHSiaii0ucbkHi+Tbs4qnuIYpx3S4ge+95tDBRykj6sb5
Rcp3P0nORdk90YV6rcwKjVhZ/gItSck3JVstJf644rgR3pp6/Ju2TWLIL+mOH0XhXiiiLtK06Cqj
zs7r9GL2wU1ap9qqcYJnewS903TELHvs775LyjQF54rAnFsa0yeXxsOq7LNHymG5qgIU95zOoQ8p
inT7lnVBz9ZPU6XS7oYyenftQGxAND91HZ/IGOTNerSDctv5O9OJEIb4wymnP9Q2w35kc0JjcV+H
7F0tYWBrjuHYLOX4bLXWJUOAsnMN+RIBOeNLJMAQZ0pjh+PoAjmjq3Z05v5bvbyxCp8nCDeiMlkA
yauJVeHWdZQe6IoaM+poqkIGa+pfqJDKs2WwCTUt9hZd5/mlMY+6fdaOXn4sXYbHiAeCnQMfIFQI
qVC5lKCo3uQ62jGL9K2TTnPuSMw1LSOzOANXrrfBCMgkdsbn0EP77pnYAWjZeju9SwTEredi7HBQ
dDm6DgdrSJTe9KblrDVzHekez3fToQcZbw1tJPw5XmNqfQCRALChjB5kX35CSHB5bugWgKdANVRu
anVK8y0gmzysK+09jVtUryHTNCtqPuAk3DW0+xOnu0dNawfJuEMg4W/1E3qj6DjKntN9RCCynvIJ
m/VM2o4/TGuhSXsbWt64jlBibSkfamvMAcAFn2OPYY3uEcgxAza8AKy1dZkhejWTAhrQAPBLXntF
9ahXwznhw/V7Dz5mFFx8Ai3QeQDfKT0dMBoAd/CvxQ6/o+qHsVVUyQMKptsUGAfbBS0esCek3Q3Q
kYXl3psJR2LTGS+Gf0EECJ6mCM7wzcnymcZpxxiUJgFtEswDCGHc7McuOvq4JgFwqf0GVxaFiMa+
WrvmLhLkaeZFfnH40ohah0Kn/YlM91b9NwtW/9ln1BCWerH3SEjpOUYUSjPSGBf45ym6Pe+BfeXK
mYQTqsdoTqJGhDf9KxMUh5ZXQbnMo50AwOLAmlgVoSpsDOwWpjyZ/rxPDAb9BilRbYya2GCNryvn
2CTTDdOf0yD1N0tRJO3+gmJW79LvqWLa3FVAnKEaoSDi5M1ZaZMySx8x/K8Gg6tgj0A6HTaDdKi+
8gDDihF+eoH1HebGiSPVl0PLPKuSJ5gWHiHJCGRC+60az6WmqOpivnSpe0mifmcE2b36tei0P0lJ
wyna3mIyQx0lh+2Qc30GJh82HEwp9uSJ5Mw3C4LtJusLZvhVq7LPMiY+ExWz1VCqGZn+1obWWVXN
jfGjzdGzG9dffshELWHui15UvcZGM37HFagLadxXNLAPbfLsWsxZ6TAdYrtnfEcgG6RzNIJmikMu
bm9BET/iS+gAtARQnEK6IfpzQgc2rKanKJFfRt3tE6CVWQncOBG4BusI42ndtkwMjcs8mnc1ijsp
yk8e4XWUZUd/0K+MT28BDJ80WT0auaqyGvTy3ThfRzpKpbVOKlgROcewiNthwA/C9tpvTKPBeuXV
N1VY/gwktXaiWA1I7guGDitBAOIsoG205fQLg8Unk8ht24kXqqOdNluPPg2BpqV9AAptzgXuqe5N
/W9jNDc83QdZ0jecA5Ta0GnLANquO084K035NlQ+KG0GqbPQHkOmrUi+3X0pLZg/WAHXuhVzG3lg
e4PpoXDzETV+A3F+l4nwRr2HprmSM/8Kie1NuuiCpqy7bd3+xfJYiuyYwVEVf1F5YrbNLLxyTUap
AtOdsqOjCQuVVVSfde48GCWbH6Wdzvk33ICPW7XQW/TcOyXUHyXbPcQ+++B6CfI5nZW08U04mqhN
1efsA2VcZR1u7EECSomMB3MSl9gznlDsPJtYVkGG3HR1cwsemoNEQBA476gHsZgP0ZnQh6/OmPeB
/ZwU1YXxz6dMnEdU/8cy1659fw8e6wjS+F1OX7Xe3Laa9SY9pu12bd2VETAReFqSRv+KrC9kTD4a
7C54t3w4JDbImDxwUl5f+uCwZNL76H8l0oerE14zBz0e6vzVRK9mEoheJDT52uFMFHZsJl5JepZe
7TrT2Zvkb7m4CsrpYjMT9NQ9HWnF69jkpJVF29l17gQ8EVD0R0icp97vrgPHiYAyytHlLfOWY9Vm
KPeY+7jjDXN1gQ8ulXQyIwHxiJlSS/OesNC70InZPWN2WHVUh8kpt5ZDsT3jq4yom3KCFcSILqXs
6ZkjUrjN+U/WIJhqV78UHhPWlHMmCYjGXdWKUzYnr72s945m45OM9bt4QITEZItze361PQoAHz08
23aieIXVGyvaESwTTC7m3Mn7gHrH4lL3MAKxReMvu/eQRyIWejJgs432bdUj2Xa9sUZXPKB4IFzZ
LZyXpC4/Kgr2LOYeGYyM9d/0iU72FSLGwQKEwhEH+A+uq0+9YO5cN02+mT5jRCXrMO4JF7AoLe1n
P6OFFZR7IwChUvqRvomN+jWnbdnZKkXVRcue0J/daR3WeObs9Lts9pgXMEKCtiUNaSHpMprECCOr
fipyuz5X08kqCrxV2BYKg7o6ziJt5em4103zd8IBPWCd3tL8Vukh1JdpiMck3ViaZa+70QPmUgFm
1GK0Oib2ggFXRGEW93OfquVERcPNtEgEO0MJhDUJT7mJJMnsMmZPTrNPbz0tD09xyUoDVAOhI5NP
1/wM0ohGPZwuvU3NdaIOAZHJ9DdOLZBfyXPpi8PfFI3k/0PXn6aK+PSvsivQUD/8DuOy+DM00QU9
+H9TW7ayLYk5/us/+C9oC71Fj1Rj2zNsaLmEq/+d2iL+3QNOzczDNzyfAy+BxwWG6+g//maThQxZ
gqpScLBR4er/RW2x3X+H78IiY6No5KfxpSXyPvxd/p2eIv/y538ruvyujItW/sffVH77PzAWdRfA
I14+YQvdx+apGIx/CjWeozkBZYHlqrKm8S7vG39fobBMcLODhyN3g0pqT/I3OoPa+w2d4dlqvNdo
zuHVyc5cFT1oB42CjCguNJ05xkvqD6x/DgMEDmkMatqdRbV5x9J0ZExGAuicXQJadxujw3nSBwQP
/OnT/18QMa6popj/TI7UXVNHTipcYdr0XL2/wGggC9TD2CmRz6i/GBWZx4bfwDmE88ZpCAkNWtr+
4gf+yYJGi0EFSbN4n2032dPE16BC/Til2C/fWms6x2wRP2YM8HZ96gKTIntja1QDaXFEN+44M18n
dwR4Tp/YG5mX5lWNiausOPsQw7FSERYcfNiLKMjatZfZp9SSNH9CVDfLjyXx2MR205IejcZ97dBo
oGsFqhilM25wUi7sonK3Gcl1yCpYtjocE1lOuLOe+3sD1wrV66AfdKN6Cpgi7goYbhsCMz7jOMw2
5Jii5dF9uScNzKH93TyiiZTTKu4prmTBVKjCx1CP9u9YEBoZGTS6l9+t44NmOgWywbJ4rdOshInh
vrEc9Q0VGiUi+Vbk8/1O+/Q9Aoe/b5DFTZnWoS2nDyYMHLNJcmGzIVO1yl9Zmg8aU5dNUnX0sGkz
mREt8MJGntRIMlKnKrspZ1+eZJr/YPF2J+1pbl76D5KPQVxLJpCNgQhEtC/e0Gao2B16Oupjm+SF
Mbu2idUdGIIZoyolXJs5RsLS2nLm0BSiPGH84oPDYcvvH/VZ+0VoHgq6wv29XAbmQgnNisLfRwE9
MK/qz17q39N8hTMfudifWrSyyy9MAuD7AXpJOc3NMbOwZxX9Z9BTHuUxUeDLR5iETXicc5BoRP6d
HJqGuMxQxAyCGQ9xbIXff2XO3IIw52+lgRTb7FY6x8KzXfPheWZyDGdlYNEQ40mTlmUQYdXB1GXX
HeaUAUwLx0PGCKr1Uoz5c1xjaTUyozkmSNY3ljBpX3H9KIE+Hf6bbB4EEpE9kWLwU9+H+pn+Z2NV
HMfLTYbpYE9zvzpCQX/OXYS0Wl/6e4l/mHXCP6UdbtS5/oqd8Cn2SKIdAoFE01DPPD+IQPaW880u
S/HqZpU27XQZvRgjcoFucFp0qQW3tdnKM3lu9NhLRtHtabmXa1yhCWKxfvLBWfI78aZIEH5cwuXx
jRPC6JYHs1XgI2xbXjDwZipst0mjdSsT1wiiJ367T4sqNoOLm3jfyy3Rlt5xEMDpln+P/sjbf5ZE
iqysvJYbveVDqQRf7VCu+R2/Jwr4Ytl9QHNwkYdN/Xq5V6XEXe11d//9Pcvdm5gllVLaMCEJeeCX
i+/F9Eo0Q09XzjFVX680VKAYbO5RJUNDacGbEKJzR/gM10/69mYAecJhh46EI1ip8ANN+D2C83Lp
lxe+/L+sgk/fNuiXnNi/LotRoD6DKeZVLr96eWfLtzXDVKyJVWIki2t4HKJ5pxsivo/rgkmsHpzK
2n6YO4IaaEBtHB2ZUWIy6uuqkimw+vblR7upn6wyUh/4vf4TUP0yRWkBNRJVWkDkbZh/a2Hz1JlI
9SDiPzoxpCZXvQmzciTfiWhq+aPO0sxEEyVWMGIndK398qojTb8JbWsGtxpuK3IB9n7Wmcgdvc9A
IJpk79wO5XPYToGaTeL9E+ihwqHYQ4NBe6GVWOTC7LPAQVtoHfKOAuF33KA/NWp/x15n85TH+8nR
Ow4NJYiDkEUDVyX9aRO1YY/dVs2UENhtdeSe++VqY8dryDrUPArKfWYXEKbCM+NwuRnpCvUjEItU
LRn02iBieXc4HJGc+f1HSgKI6ur7wauDLW1jqaeZE8azOU9PMTme67yt5Cux3s0R/xnBN+m0L2Ni
nWbfFZe8uuAUCiJ66ak6cCXyjNPAZEvlCfOERMauHnrRyCM5Oz+xY24i0xCXDl45z8rw4sTPtMsD
VoTE3yZ+u1s+5Xpi9MFsHtMnatQt6QjrKHXWPctJr2rfmhw6UgT1Xd9BQhwDnoxlM0fvxzl7rl8L
zfP2EEowOhOVmWY8nnYuSAnUYhK41JvXqn2lIV5aLlKVDaSm4RNdHtEpZmbb+QmEyggJs80bSMj7
GtVfOwiAMaucJHcXoF5ovDHbhKW2RmkBDC3q8a7So3ATW9a1UQv+qJyfklCqXGrByuucm6LhTqs6
VlOnmAzcsvHVsuY7qbaqxlSkSUM7LE/GsnExbxw5GmyjgI1N/V5i6vCnqE3VY8y8kuQ2YfVhjiBx
/ZvJLnDEdZ47fnxIcGJI9p8AlNDX9XiDoMvDLszQVCUxs2rPuw+bqfBGRmxtQZp/zgYKY9uX443w
0QIFbHDrDg7ksaGX4XT5Y+568SFp4E24To3eXOOyo/nCseukTKZ1adxF9pUHsubRaCXdKAclnRMd
O7A3PDIadzOPf+XkyVEryMEr6zI4JXh6UWg5T0tlVk69fjCU+El9qyt9d5XU+QPQb3Ea0nCj1+6r
XqE3Xe6urEazkAxbvX6dzICYkw69ieaNhxwCSD0i0EogRTc9bORG/CzLk2YRMFFg7FzRhxUsSaRy
Ui0Sdr9qpIJbV0pGSXzCOtfJ19HS9r7pSWStDK6RugaQZNKi3urmUVqzt2lCzlWZ2k5hLRBZK39F
gh1FJPaAKsolVqil6qCBMa77Mn/q1CYIuBbFkieTs2TNLyNfXAQdU5Fn7OhpBXibgYduJQ/p6Lwu
HwTRGcOuBKK/7H2EnTHoAWrg9XdFhYJoyviAA6uLHod6YgNTFUYRGOBKmmiHiCNFrokgrA11exdG
OARIrRJdfUh1m9ESb4pbXe5FNdL+aGaLyyfWNaF02zinJ2l5Dckq5CZxPbgbDIo+9W9Y4ls6BlTh
6k9hQqXVhVhAIxJyVBXmuO5TrCrQFPGDSuKpEFdw6+cmdj8yp8HQ8u96joRj6G2XEmF5CJf/F0Uo
iEGZRH+8mYGp2coYMiwTM0ut0xzbjvvDS1CPlDViZG0wu11h0AurEv3OLRtUSkyNvadlFyS/3t/H
LgQa+RgDvLBYBlxVGtI85tQc1zcRKJpVgckRMd30nJuETQQpporl1yz756DWGl+V52WJgnR+723X
XOchEfMtanc5BhMbkareU/rlRdBL5NKPcphuaq/5rDFlc4c2KMmGLRycdJ1aD7rZzweYKSj8JnFQ
Y766GJojImJjm8fxT0waLIBj+Nx8UEbiAXBOoKnNrM3LXdGpz2DonJ8hBT+x/NWylNCHfq3N5gEt
L0ekhG5vn4x3tfU9RVgTlvdAAMRHa8awmFjaltUqSFFsLmuPUCUX0cBnGpk0T79CS4FG1PZgLpUI
O3FnoS5ZNoll0W/07Fz1aOLgpPGt6pPVbB4JQmzBmrf5OVUVEkhEMt2hEmql1W4rplsofRn6dhZJ
1d6TVFVFEXPr/vMDl/HX8xanLcPFC+iaQjgeDfh/PEX2NasmDAmk3qqGWm5k6OOPIelTG/T6r9GE
uGsy9AALXpBvPVASukNxkMTRkUCzfKNb0TsiCNYqGJRzbbw6I8tbLsE+Itk7hPTzGtdr/sXrVvDT
fzgnmrpjsC1ziLZMwza9vyQMRIWPzRCR+1Z21rlieLAF4pAiANyoC7/T/PmUorJch1iT1AJURd19
WvP0yRbtGFnrM1lhmQ9CjkIDZ+NeatrVwFtJqhspBJyEVrQgAbKhMBk0ENudweJhIpgjtBNfXCwe
eXT7je9/9+w3+ynq3peyeKaX9y+uEQzYv75XiKmeQAxuGI5hKarqn076PmcVu4nIktYnHrMop0LX
Qs4EJENS3VeDvx8jFdqlXi9nhD+OtrbToPKxtLul3kn1loZ6xZCyAMyzzT2q2rBpjth02ALG8rBc
eV20R6rHdd8SFRYWztnJsaz983ejILj/893YwnYtC/6/oxokf343Do4mH8ch+XDFpo3tn86CjQPH
hTRkSXMXYb1g+oZPHJ16WfbxcVk4Kt07dg6SeoWFiPXhOdf6vz9ly7Odaf5wcPx6R37eO8FWG0/P
J8q9sN6ZEeRLqVQbQ5keBNLyUlWo7WSWpJay7/Ohdjokw9ra99HXv3i76gH6c0ODG9V2DWEaKL5c
x7ZUG+dPFw/4HwRb2NqAOIh5EjjFtfwWJgLbRN6dSe5pt01cbcHU3uRwvSmPqS8MgXBr2Q6XAk4t
cculII1255IEDtKEod7ERDUAZo1fmD+qwmCuEXVClK1MhAsZ4I8EcCsObRYYGklKeikfDZJcBs/4
+efvU/yP9yl4h8K2TM/wXR1SyV/eJ9NHTsCpQ0gDlaGHNJuELzZIBCZK+ECr3gB7sGOUNYrT5KeP
g4Yspp+IrhCZ9vLPX43pqj7RP3zsvBzD1XUburLPrabWjz9/7DGgjlCkjGQd8d35YbSPieWG26Rq
6GCQ5EfONDrEOKGoqiPGktU04VwJna0dOHe+LrKTGYibOQzoa+CePoCYbdn3RqR5VnOMiBFc9fK6
LJtBGv+SCSVwofs4b+jyLBsoJ0+vgbq/lEd9rTPtnNkr9gmOQwasuJi6Dqm02jyWak8L6OS4QXeP
a+PvBzdkV3vdDg3AK1CLZmZTy09eHn+P7oqXn0F/MdJRbb0wQQfDj2Oya3sfqcU5EIrBDvpvtK7V
EVjV6wDltVUZ/shifODJQd5LyeK15paC7HPZxxlo4RYyqN2bwDuQD8dxHk8+EkVOx+Hr8rw0McUK
2RBUh8IDxjG1rKzzsEf8E5AWwIvRZ/TDlndZPqClyWD08UNQUo+MSFfTTKE8CHpbtT3IgcGwEF8j
Q8JkgTVXhXCqyrvqwbkEvBLAs4zleAzCIRmwn9a7eWpPg8XBppYS9jAHsaWvg0vtBqiBXA05fZ0x
4BEpB3QYqXNpLfvdtEF6pi69UpmERwxYxq4iKWqX2H27T0uHcDKj3IVt9Bw6+8HiSi4l8FgK5Xr/
xJbH6U5n+tXk8V0TjmTFejvDmdKHgR9GYjqZ8jMqB9hI1qpTrSXDQZckuo2e9puhsU8k9kUbw6Oe
CNR7YiZ6SsyB1mIDhzGn1CdZGvweFaC6WhTc/SHlSm8gMEmC+NrxToZUaJN21LDCX8oQ30WvDTAN
Rm1lcR5AyS4pwe/sibVbOD5VjokNDE+DqHrwLewBWas86xEpBEbe6OhfISapvcQZ45B7NPleltzU
xTtea/UfxZNQ2da/c5UUKM1kANTJxildjCqBXt+HWvzkxr2KMUhr0JRg1Vx3eginCVIJ1pC6SJhZ
B4jMwbYdB7D3+1bjvNbDmJQCrsmySw0lJzZ0gMflzbayx+k/JjsXUfnJ9nrvYn0vBRrafCyRJA6r
To9aHKupSTeStdWkx5gU0cMffWt1/sz0uT6y0FhIrjSELRSZKPGzfN7jqWeC77nHZQNx8EtWlOUY
O6hfbHVsZFXp15pESUWiM7+t9Ix9AR9t6aukYJBbEuuOXVk/+hGDGyyp/Tpskm47q1qqtbQbHMlo
2VRDHdyAfsT3s1KRyacBLmnClHHXi/R3Xs8aPK9BXILZ2A1eOp0r6GtLs0DL2ZpdK7w6Tb4uJ3fa
LadH0SjZ8lhDiOXd61R4OOMSup5cxLCcGGj6xGF3nGzjMy0sYnCGuuOEwuQsV2ei5RkuApxKSu++
HBf/6OKGbEdR0r4SSRphPefoak0m+gu9kvNuOaEkFEyUuNWuEv4zZ9djptoIZeLfVyUGTbcI0p2s
/PdlG+gyVogckl3TAhWzK/SRsk3I33bivZY38gCE4z8pO6/lyJFsy/7K/ICPQYvX0JIMajJfYClI
aK3x9bPc2Xbbqtqma+ahy6qazMgIBODu55y91+bq+oKXs29G2aVblJrfHUurIVOpIeWYLrd/KuRG
KahN1kJEPPzs2SlMadq64DIr0rBOnjyrxJipME47pFC6937S3SybCHPZZtTk/duzxYdeo3GGnaIt
FDH10Ue5SsR1UByYf+91LSyPJZgKdXeNJo6itr+1v4bghinlVyyPX94Yv01phzOXfoE6GaonJpxZ
eAQF0sqB8bUbhX5A3K1fVCFoVfG7aSXL3qjtXwTuZPv/vufpcur09z2PQyISCcfDiker6697Hm4u
PzOKyN3MrqZfCmuv5/hvsWZLdYPzr/mJJbccIwsu4OpCfArqeyoi6nCEf3RqwbZdgi1LGUxyqQxg
P+dmJvaaX2CRRnl7deL2dTBwXbrtXU3hfZErdyOsdDtHwHVkf89LoRcvHuujr3Oyk85tp3xRDxrZ
wWkKpVAWoPTOkB9QjPdyF+rdgXY2Bs8g8Zqt+lZc0XqrfKpWek2ioLrc6CTk44Q2dpoCZGXsa4VJ
yQoQtAT5s9VT92hgt1hbxpuWQsVVbSgywNk6F2DNenmd9PEpz9sXn8R1VZCZBX2hmrX2u0usarCJ
ds/GBi8+YsJeCcvEuRDFBMtHB1dRCKB4dJnYG1QUJGFLpRt+SbkYcTWsUbyHsYe5TQ5R/udHZ52e
6051tH0ZzBmTd/3dE+5DYo5icVRfR1xbtKEaDCTJXpOHYcrbcVPaZvf4D/fMfxzGdcNz5frg2ByE
YFr/9ZbR/RlGSxbiO9WYVKkK18jiJxfqnDw0qnsn84Yfgzb/Fr3lc95MziOfh8qIFTIOaLY0Q3b8
h7f1n6c3U9NM+siapXuubv1tClgk3jRO7iDBAgsm3EhsCYh6tpBTrb7vFPmtcxxdZ6PT75CngVEx
jH73D2/D+XuOnambiPA03cITyLes/e0U6SOdbbKFBnCjJ/4+T69GQmCRNkbvZdzgrmUjVqcO/JEc
xVvkSEi55XyGfY7icgjRpY6kIGhoJ9SpSP32MsHXMrxX4YGXsqI/Ao/abrbTH7mG2SLj/tBfgtTd
tuMac+8HqFkas5CLJT2XmVn16PTGC4UrLaVr6NBU6IA1YS+esMRpd9hlF1ps4XnI9QqJ0iFOuvkO
9eItjpvi3DHajImpGqSdehIjFH47tk96ML/0MAvBfvjuhiAa/gSdDfXEqs5vUlMEj9zMNcrdbWwy
UfXHX2RHOjvdnl+n3Hzxwg9sWKC2ZAUwlBWy2SJ5nEQRHsaGCHP5xmhtvnY9wlAyDz4mOi/fdapb
gJNmYxrlTFlHGlJMFlMKNTND2Ehlb2TwMWeI4nTlKIGek5SrolbdnvQxufkCn8BfSyAOb9tEG2LW
GmZj7ZMTxyVOk13BzGPkbCTJsZzxUNHu1GgNNW295az2PV8mvsTeA7We6OOrtaGKw2c7aj+ywnpQ
VfL3I1oNv+ZS/ymbM7SqPwWwUPmx1QlQjX396OSHeOuyiV6hCFwbUft321w9VWF0CKtLqfFMqcdO
Frht3XDGkx0iVbJpcs0by3MVzABiOahA/qJ7Jv+2xLkkFhEFSXNANVeS8nqnHkg1AVVvu3XGbdLY
uMhKhjdtbd2p99e74S8baKzqUsoxbev5xT80Z/6zqaSbuu+7qCZszXZ4fv66qnh4Z5YhLw0Cmplq
wEp/X9IfumjeEnnbwEdiqZFfrdoq1ApZ+XIILNva6l1iOvo0JvtSdq33Slb8X88rA1wT6bF/+++P
+38oKnjaXfQchmEbxMw5xt96SgEYCE2MA8q30qXakFuS0drU50519pvwMLk9BaSabhHxNEsjvfoq
DVkrGZ31aPTVso3c4Fk9MdUynH07aHbfLVXaw26O3NKWq4QcmXf+eF8RVB5gJlGDWuaz/9Rt0f9z
gSfXh9aDYTLNsCz7b92WzhcFltHc/R5hpxlHdITENxEXBL6NwMlTC1inasu3hb0fJw57nW7d0qBh
bCPnRWI2XvBb1Jv/frVNeTX/WqFbjuYbOreHZ9HF+5t+xc3KYohSNMVhUL5YzNWWmWff99SEHFf7
skx3HZP/ZKDRo+rNBOPOkkq9BN+MUiIXZU7Yu6kfc+bJ++xL1k9qg1DtVzXFrGQAaJSY21l249VR
UI0AdFvjKEgOV4sI5R+Sjmg1/Ec7hJYPzRC68LLR5fy9/xBmIfpDOv3oCzLnGiQNI74SoMCCkQGu
+ZcxUti5jKQ0f2NEVrLv8M6R2ldt0vQEQSR/GqcXxy1fIJH457KfukcUp7hqy/7Y25oFyph/AJyB
4gEQPpjaHTryH3mpB/c6rkiCaC61tdO06gLbyj5ppy7ssXE7xFjUDlGq2bDrYbM9EjnZtfq09510
3lrXmZnUjkuVrIuZp0zPnQM0/HIX5CZ+pNHhPSNWQ1ciU1BEs7ZEiGOPFsGiDz3EmJRaemSww1zk
ubSvzOOZnuIuOEyBC7xA15+19ErODNddNMuhc8d735Idcq3zL+j/tkEUBBcyjZK1LxKaXGRX6Pbw
YDlFuA9qUMIaT2LpkmEfDJvGQO8tvDo5ziK9xgP4FpLpJ96VPa+pyLVN3e+Y022slNwfWKPUCZTd
+1QTp0ZkhwZB5TC+5t68J4GCbskjmZ6nOCExyg3Yh5Z7QhCuHY000jSR36RUI3FY/DHDaedZ/dfC
4mtN/Sb3aTWTTjeujBBWrPblCfGchN591G/dkVvTHKwdG0qYWGJjugwuwdMmHXcgWDB0R6s26x4K
4QpUDBMsLhTRHIyjQFyKGd1nnB3i2t8jv28MejdQgRPSO7L5lIvfHdFXpMbiGsx+eDWspoo9J/bs
d4bvu8gt3hBO+OQ1vZhYa3BYAKOM86eWNEriAqiO3ya4OcBIwJmHxrbCXBGV7rU5G1/oLu+0CYVO
W92iiQQlT+dBPPBWV5hkSUKqOdYXzp86Ga4m3pp+We90QEFVaq2uc3L1UZnSnSQW07wjxmljhkTe
T4DbEBOHr6A4NqMD3Jrz/uLlq1EfvtyxYt6Mwt5aY+hbO4A66NBA7CYlMIrj44KYHMgHV3P4xd/Y
lCR1DMULIJT8LErMFPCuOLR7zV3HRN+bTenWW0X9sGPCB3JGHLjEcHvQVQVkPxW8pO7Md0vHPE3P
8q0/wWWpXf8a1vlFj/szgyvm6M65JZ8p5cXL2vpl19lG9O7PrI+2QfkHLM46s9LjXJJPlfq3BeLY
FBqMWO3xabIammaVhXhiOFYGZlwnuLpNvuui6d4xugPh8a8Bcx5NeqrC7GNO+0ebT5sRWlamtwxp
d1Hbr7MdvYsW2WviHcrRIw7dMPZhOZyLidQossOCVd5W6zSwtolOVnIL886hgDe6O6yl+8lbTlE+
7nRHM5i1G3utnPH/FQctD94z3L2M5EbMkTMYFrq1dsrZsh6iQ0nOcd8QxGDUj3O5QwR0sbNpBzQG
i712zL2bEPM9XpR11b6jEltbRASnJZGURvqhWeJCttOZjLdVgO7N9SnkojtDtLdqqe4DUXzYJgb/
hqjyiYkZkVSnycHzXRT3Rsb8tWyvHVbBMHyIg+CuCJkze/q+rndlrF0iz7yPs/QBrsbb5AQ3v+i3
saZtHF+s5BDf8s4sJBs2eQ7GwY6YYISN0THy2UxEY23D7jbj9Usf/Cb+kZIi48d2ju+te0S1f558
bGI00QxnY5RPpb7LzGSrD29m9KlHL+cCvm8MIt7QEV0Q/6w9xZ7zAJ3l3hh+8tanIDxUgPWjl956
CUi1ydyvEgIiduhdhn0WX0wFQUP6Mg06r9WF5j4Q337lXbu4Jbf6STMhpQDffzSa31p10whVEsZd
KHjkIfIwsWGghVZKIljm7CHFVZ2Ucv0EWk2vFwdNz1El6EsyLZON0TVPPf23ok/v68ldhZqPEHLf
dcU58M9Gc8JpgeUZ4wrquLmKaQyAQwF9p3fV/US4Bw90JfDKAjKwEEumwy+c14/u0p1b4NGbCGBG
H5w9viHPBWDRkatQIfOzHhbz9yT6wzQ0j7YzHQjGXiPRB44J4NnKTtK+PaLNE/pw8US5L8Kv2p/p
RF+W2t/oWNPzpgMW1Ow898PCsuuFSHwIs/ZtAwVZuu29uxaQ42ATzEuZvBjuXkb3zG6+JWeTns8t
Cq70oA61DgbESC/JvNd0TvpeRSZIfjR1bdfaiNKXX0NlXKaiOZo0PE0cXE3MNWjSEz7u2oalFwnJ
tsyAG9A7oLfNLm7tk2Aqd5Ryx6bM9jVzaqEvG9Cz2PU7Cc1ywTTRc7PFkRSdR8N+Sxi+CEaj43DU
YlhjwVdZk63AShKwhZokgnh/JonAO+m4LaUYPwCPR0d81XVMJW3nd286x9YrzxTPK6151eGIMXhZ
Zem9PtIRR2vpEBoxv0GdHkS6NQMo4LF2dKcvm+ZXZCxbe6HDontvJJ2S/BZsG5Jzet6iHmJK7HIN
cQeNlRJfO0N3uFH0j4FhB8t21snM0eanRkNd6QsGikRw2MNyGsW0RUPIM0bLEIOR1hxEnUToH6t5
pWn3xBvvzLTe60281nBTwvbZw8br9eGjI6kbf1idrQs8aoGW3Wum8duhXa+Z1aGZLTbnbLP4bC9m
COP+HBBtDigrOfXWrYrS3xOJyOg9gEXrhfuaukGEdxqaCaxMq/yDs2VYhUWxsQw+T+++jX754qb9
SZ+Q9Rvp0xLTju6Q4+p6cjNeQd9uHBktNZEZYd5hSbY20KCeLD28NRr55aNv/Skl3DkC1FbA/yTW
PL0MmktWRPLYj9eeRN7IfBmcP0DnzgbsrowzqkHU5CBkU5hzDY5qvTq1xVsPzW8c6NsW5FXku5ZG
25yWP81B3wWz89F4oNZyDAKBJw4GMUHQlOBEnD0GmhigDoyrSbWymPBmpB8tgGp9HCq7wPtwXXub
sp75Wr8m+EP019hM9w6XPg3qWwhtQDACqZfyJfXIjzU4gaCM/lXDdyJr+OQsJUFX7XAawpkBS+Sd
jYyTDqemhSatvZ2bUH9kAE8mfaZ9LCjokYRybBsIGXpIrIPOHjT6KTQTPZ7XjaGxtiT6LxIrmXuG
4LOtghSKODIRDW5g/2g/UQYi0OqD0+RnwSl0+bcEMBAQkaK5jJ03sHaMxblyqKqjKJ+PaaHHiH7C
+mCIQDwRBU1KwdJPp6puwmfHyfu9mXnguuVPnUyM9143n4Z8BlgjOoOGdFawF/HDwPaDzVJMiGjl
f0ZlqZ0rc8YLo345mT8x60BJRfKzq6FBPAPXZwP2puzk1yFEe8rKLSfj8tIGoFpT59zMYfE6F352
4uGloh3z/FUb++7gNZDkxiCrgGF0Arq57eyaqrPBVvIrjd7226hri716AZh6YC6DxT2M05K/ugkL
Wis0/aR+asqRbzlSXquf+nAjZpGvqVtJekQvF7z5JUkQY8082JLhNgSJ06MkJMrkRAGNJZh/tRC6
wcyvpNS+KmNoTE8EKTwmMTRaXRebYka617vzgbnRGNLOmQcO/EO81cfsd3LR9fohSpCMJ061d4Ys
Y8sadmNrn+DB7wqv2ViD+eS5i7naTRajYKZa7wmqMyZb8dvY/qF1DH6zeIo8SVLoWUnhWaKk/ZqT
0d0geIByJ5Y9tN9Pj51W/k9vaqADzCZGb9jVWoq5ocK4PW9jfYaLVxHK1jS82ewQjQT2ZKDo7SIP
iZ/Esjzr960zb7Jx2sUlhOIxCl98KLG90W6LxjvEbvBYt0a5mpOFpKT7oJ/GvUAqUQgskUkY7rul
P81G/iPSdkG/ODupTovAEGUa/D/IPAG4VxdlM3QlVJrREqF6JSzNA4mcFFd3hQw3Og0GUZWuE364
kYvquEHzb7XxphjhVNTecjenyQdrzskfiwczh4NAzz+Swl3kW6xRBUMFAiI6dFCxxWpbltENYIWh
jeBThpYueOVcmWIi2WPU3Y8eXVLRJySEvgGKZednJoWSbvrdawxtzdS/TN694ZR4+utb6XfcFuUC
acPcWEBX28ZALVu5zT5bph0hCKAmCbY26lVXlsWOxInPguOBj2Ner45tlD0muXfVrBy0uv2a4rao
SaEJy3E3Gs6lscHtjqTYECPnat2TVd8i90/Fi4aV9cl0GZt6sAL/faDgfcG5RfCPHezyVOynkIbE
SDqIK2LSzsx119HXIh0Ognm5vNpEGjRa/YmRnIvtJgFJZg/+CFwqmtlvTYsHOrSlRytiZMWGZvXp
3RijPrADoKOlWb0TmUbskmPexLxB57oNvGxLexmjPKS0VTD4AHwaChMwLXN4IfsQgG+NbdaGsle1
Jyvpw3WR4C+vXs1MWKdwWBVGUd7FPS7BONrmqeFfhcMaUaMjvKIWufX1g+ksydEmGJkw95inGRmn
nOs5hrPQB8g2dWU4Z13AGVhy4e07Ilr3egFWt8qjo2ug3zGKbD4wXTGoJDdoVx/LTpTz0e/cjqVo
3HtGVJ9SAIZKv7rIMYVwlrcgzvNz5uEFDUKQBE3hjddwDE6zmVB/DJIsnRraHZJYB154G3zU6AyP
OdiHs5aZxJjUabyHsFKsctOur2MPNrXxMglPNbjhc1GJk4n2ahNRu+LcDJ4WxOx76FH1oc4bQGl1
cK4H96wzQaFmY/xNu8ncd7Vmng3YrJBb62RHc204RDq8D6Y35QHPMwEmpfuW22Vy8zEPjqHW3TzT
/0wj/dyb1oSmm/M5GXfmReRsi5jqHkadc1A/mMNBCZeHbDD3TRGe1TXtjV2Csa/KidrqLcugp7/M
yKPJStboMq+qbjG2rGMPpbedKqgp36J11cf02v4gBm9ZUzaUeBbEz6L1Hoo5+KPjd5Ck5JmAPO1z
CYsnzib2Rl3KCnH2dqbTUjIFkONhcy4N1rTxRdlRVCNUCRhcf6PFAh1Hx+ESMMhe/baXOndZRsxJ
IHlqIDa/R9hjycNQO5O5dSybY76V5Zsk9T9G6OsAK9vjIDVsQ2+329+5cjSkpr5Zynz4nqxpMX2E
MJrRyg9LQPhqzmOYDudBJnYSXnrUSmwQWu0TxcTf5KHOV54OzP7odk142qgcfTmesyKCFOL6NYe/
Fvqi3daiGXcwMl+UqEk1qPOoZaU1SOFTMl2fDtOK087elymjdmSAA6cdrD6v2xGeW6TFedKtb3Gz
ms87Yvp0EyBAVUtoYMzLqb9ciTSUXOHfjUL1ycvcXXsRggc121KvbCyaYBI5bNX7SoxCPGvhhNXc
5sZj2JF5PmMXyiv1laBUg9BYY7xhXLSPjeaB/YmZ2LfgQv1KpGPuWDxJhZAybyHlWRhLahY4aU7F
qgCdhd1Q31g+M6MsqQg2crK3LoDXANL/YZA9fjXpL03tMEZRs4tHAlxCkn2m30S2gXJk5vDtDgEH
JpewVLePqrMpZ6qVjviLWGS8qam1RYj/ICyAS+qaQz34MPKWJBAEGC5ONQakBFwRdNX4BQ/hlJ4g
4DUb5vbVKnG1W5B7SgormpkEdiShLFMiSY+pPNS6HFDG9l0pElos80u7nBO/hqsjP3oqBzQxNiuo
Su2bsrksy6PjJMtVjmjVR1S9WqPBJ2842l6tT2oSEE71E50IR2lgSHH4A3WzWqkrFpogS0ZS2JWA
V83oVbc9xPtgDsT2KIWu8jypac3sN5u5aSlifA22NApzJSERiPexJdAedBHDYGCnTIPMufFG+1UI
WvRKSawut/IUBJK5nS9HR1iA3TzNQUMJ7VfO/0XPGjghNt04dsRMKjPmVTsIar8+v0w9ERu6HC+r
YYeagX37csQC2Csm9VgXz4PffrshiiaBGiFoexcc75A6JhXGflH7PLdksMotalNpzPLDkMl+gPxp
YBmhECP5L8Jc7ErxygiaH10Sd0rpFeOOdM+1kpco22cgNTNFER0Hjf0T+gAnCPmqnW2+2HHDCii7
63Sih7XUxiiRITXxGhzffE87v1HKdDXRniiWCJr/QknEkKSvrJVOe3qtvv2o2hK7niJtH3RaOIBA
1WTPgZUawSof3tqY6Gw1S1TjL1h0LAT5fhQ4VfJ944XpIW5ygxuGJ6ihxtir7wFui7du4me1ODi+
PNb19KlJK9r5cO3nqPnTSrY2oD7IFu298veAlcZawYCtmvLzspTdLquJ5R1n/HI4eohI8Q/q68no
0WH6Qdf7vQmbBqQMb/S/H3+74sw+ue3OBI2xBnTJkx1CYtTDcWW31UNTsRYZbWg8Lg3YrYxl+ltp
o2Za6YSnMjqoYZA/AS1acnst5Tulj4Snt5890qJIHucoLPVpKSyTFfE0mH1mxNfSuBKMJbRNqVhl
UMLUHWWn1N4UM/p5LYeUa7GgyLH996IpnXyCndjrSkBgWc/ZWI8JZCkZG3YstmqRtxqIY1nrEv8i
pfNNzb6/RPfq1YMYC6k9pMOKeSMDZrI0gKcNf8LS+hhDIuey1L+qYUqSwO62RnAMbflLN5e7Kq8+
ZBI4IczvZYQ6PCYusbH1hKg/88mExXLQrFqmXZLEolXVkTgTnIDSQFDnMMRI2FLPt3rANE5QR4Mj
p7qHiHoYVvI4M5A8vms4+/WhcXULk2mDQQRU6KS0nHOGAxXJj99bdYdZaI2DYaVWSSXpV8uEus0T
gzNXgG1W8/Q7pTyL0FtsehdcRpe5y9ZL3Xod19cgRyLUmRGHOLZs15nuLQIKlElyyBysTkibV6Zr
ezuvrojNljbjtCAetXUdbG3cwuhvl0MN1hVyZ7RjYJBu5qEmdxevjdQh7JkiflTyIA/89ZhJE9U0
6F+j+1IPDS2Gxv5tic7lTuh/NF68KxzH2Fk80SsLlSddZcaKRDQ2QJnIard8o9zYkYMK0Ax3mG1p
OxKkuCIXwd57Ohh79UHU468eQk1gGiQFSMmrxLxnmH2AA19+G1zygRi9KrQ1phdktUhxYxJzizcW
t+UkLX6B+TPviR/p0vjb6GDqcQrvfUemE67SwaftzuPG9fylBnRqCKyWC7Xkqe/FwOWxNZv6pL7/
PA3/CN2AhCYPv0p7ZTrobI2PwhlBRMlTY9chdDNwg6HMcu/UB1FjWbkZQjU7VkhNUGDEn45DMjiB
vWhTg5deqihrWt9TH5bXtgWMKNfOhERioLS08DA4qeVfbUha6hyq0D+phyQybHQS+Ki42jjVPWLY
/IKZTSmH2GpGnzr488QDE5VH2A9vvdCCnYWkUx0R0tRm94rEXsSMmqXu8nuRMpGNjHCSV4PgYXdL
aF9jzqEmRB+9UldJ3ZxKxZTJcBaNrsypbw7qSKlUu2MRvsd2/6W2GbXqJJ3/oKHc+N59EGh1TLDS
Be1RhtRSyug8/XeShLS5wImBWdoR+bxXzp7YjN8LVlG1q6lvUEkZnCz6VYS0HNXeq002i7xDAtfw
+O/NuAu8zdzGwz5p6La6DSkU0rxjSimZk/7Aowg8BKP90vu04qVXW1pV7di6zJRMVPnIG0nQTXZW
aV3lGum2IQZ7QD6CCApwXOwJAl0DHKfklNJ+CJzsY8B0t895jmt9Ju1S6mUhAs27dAqO6kEf6KGx
biLyxbVXEL8Abk0UUHWV2EOpG5uJun0K++BfRuWSmO1x7l+U0ERpEAmWZDLV2Pd6ZAenVNrqx7j3
91B4wPrMUK+r0T0AKNh4pjiPifEISvFZLW221KMqd6HaXTK7o9ELYQszgpK+Qd0nk2rs/rgJmRaa
m6O0w2oT5fpqjLL1xFXfqd15aXo6xdpE2Fi67lzWGotsQEyi7PvI2lvO/+KonjC0nNXW+N1XyJfC
IH41RXLUh4TuWiYBribRr+rOUBo5V2cZikyfdUpeYCdjYqm54y0BjqhczlJ3swycduI2eYS592KV
m2lJadFI6YtJwgVHggAsIRF58RzcA6X8Vm2r44KHAmJBmD61/jYeshc+aXCCOE+e7fTcgkvkOMDb
dIL2babqNnppM0IDnRsC/Wq4twzoiEODzFmUv83O7B7cMZAONVZJsgnqfeGFd4ATtgTSZijK446b
4I+SWiiXhLog7hBcaNbQZ0rfl7EfD+CScQfJUgM17yW2yFHSpXxXefbUjaYwD0qBQp6Nvs7dcCEa
Jws+QsJA5mbZA9pgttX0n0rn2UfSPxugbDe1ItrXpnZzXLqniQ1v0Gicy5y61zrgXi01Y99W5SWd
tXibkMTXSoWU/MhmV+HUGbpvUyBI+WUX1u6zDTJj7wadRMphfff716F1DmpPkw+Jki2qU1IRPltL
yRqmNwK4wQ91Z6ijgboI6qBNYhj6cPmkzaX96AWOozRBakugq0dn+l/KJJi2X05VvqufBECfc8KI
GWzU+oEdKtiqRa2RnU6gwOwEGmVLM5Hp4Zxqt3sCJ7VPdOCOUsHUFBr6kqb/EiXH0NmWEtCg349j
VsF0ALDMIIBHGNGw1NZ9r2DSoe311o4MtuUsNONS9yQmKLXm0DAWN+TFyrlY3wf7cfLoHEDhj5P5
puoAP4XmM9akbasnUK3hiZvH27r7Pva1cX8VgL6xL2DJhGtyocC7OEl+B2SRjzWi6bOM5DWwGUk5
jvTX9xrIZJ3zyqg7D0io3qFzX+gDfGvWGDe+14EN8sqmhASzrFaHrm9+qW/OyMfHbNKJSKhdnlPO
YkoSKu1X/gLIrOzMT3WuUsuOOkckHeEbTtHdlS2Dh5kBuVRRKW0ucZngNEb88tJQqswlNm5gtEaE
DMoHWamwu0EacLX6rOpadcOrDYwIrJsXVtvA1l5jfyTK4FX9oXGhtJlCIlunzPpeEGAK90FXbF/q
SZB0Ku+ftKLcpQO7T818HwwmcrMEOU3cam9j4H2pXQNLmiAPmTkGMKStqtyVUJ1wllvgFz+WAiNA
3HX+jTFIiIxQCbk1sj2CarnGTvfILQ/pUHw10guuUTyq73FOHfwTeBKH+cxJRaxVkR8MLidqxGXq
2sVkT5QgF6Ucue+JKdYKWlh6sVU3hlLr6k1wMlJEBdH8voQzawke00NvRg+FrIuMDHRakqVn9VFH
4T2bWfLqRHCoNQIst+rvKpNMO/W2o60b6RklaUZ+NzyjQ6d9NcKndKZnrZZ+9X/XJJg1ZeKunPJg
y2VQCJFsxGC9i+QsRq0+qRXTnjLMz0SQLxqJ3xYNx75ELqF8zBYLp1wq1Jcl/yWRtcAkC/uKGK2R
mVdjhU/5RCS6+js1A/cEs45v267a7fo5K+lDpF80JK+oeYqj5ugndeHUUXLuIVgEMssyM4g8Y1ql
Pm0oyF8pMDkg7WftDSazADrJxC639EtqJDhQbK5/yJZto5nwWC+DEiikGJ4Gyie6uEWy7Wzymq2h
eg6Hqj4Hnv4IlZ0kO3X0oKKkbukJuozVIIajplrH1U2v3l9iVyHHRAoUL7XoRUXte1Btc0JAb3ZB
vHbSWZ/EOH7UWaA/xuMeSO/wXUXZTvkwLckp84gryCUZaESlRJmH8TFtyAJytYxEJg4ODsIpxvKB
ua7Jjdy6S97togXAcvexdGRkBM5SMeUmaoAgAzGFDDa86lFxCCgVxrOd0VxVXxbcWURaBLKoJVap
TvuEmnQgkTW13Kvab3EuUvYrUwZ28NHKZK7Uc23FL1FrfEWafVbLuKqZ3TlGNB8jLVDLR+ka+daN
lnOWUJmkHp8CSy6Jrqm4NTZ9HpFWD7bFF0JqLPOAin3SsTjnUvJNNTN2dl6LvAt3WJUJe4y57Qqs
rm5FXqJuw+OP99HAK4c9LZ+cuaY6j7necPJ8Wvs2Go6Jc/lBmDkGjaF9TDr3iTYVl4YaKAv64L6T
kq86rQ6+CbxNMKDK66I9JrTGFvbitiAg3MyQJxkpdkhSNZ1Nn/rrwCS03dajfq9DuNq5QJ42DhQm
G10BC1uf7ZqcRXhkZGp6Q4VXhCaf4Tr51nDbW1bVwY7B8U84ru6uNej0F+4BfB4bzEjIVkAQGGbs
D9duDnZh5ID+MeXVoIFSkRbE1pwxpJ0puVjuPEIomJTeE4P3Mooo3Udpwng2X2uSqReFXbhPTB4v
4RCGpFt9v6lJHE6gNyee2wAYJnux7kk7QCrmFOnJaOgBZ/3AzBoTVC+IUBMOkmvTC8/enED6ANnx
6IUObNul+RzHOUAAAL9kbONzFHqrdCa/OO3F1na97RJPDLHMUhxh1obroMDJ1oH2MOCaEGxJNZNW
l6GUDKu0urW5X617owKpR3TFqHXXAOZ4aRNV7FX2Ax4TkqIlNWQqCL7vKDA2+swyGU3kfpHCqB/r
pgbjt4iTU3JXD5H5xPMQtl9dXPyOGp6SQZ+sszlat26q35eAvKBhBOGg/lHRgSnbilXYEOWuiMYb
HSYa1r35tcxoDNNq2Zhiqo+Bq+1youYX1JHYL9yeYTRfbZtjpeXKFHiIR6gdodEfJwSteVQl7Lf2
zbG8p9auXLzDc7hamI93w/hWQ68sbJpDhouKvzXEe+WG0LrI99o2+BIj1+t/eH790w8lntgtkDcR
ShMuKKSNPgVLkRA30vqEys2MpZi60XIw0Z1AW37xZxBXHsoQWszGLS2SBcRghMA3AKhcw71xhbP2
JmK4ElnPMX76Ccz0gZE4asAZP0zR5k9Y1/7gOiWeCfhBkzbnxotiogdgGnblmEHNz17rqR+oFxJo
od05ygf6hb3PuNmWSdL75EraMzsGdTbBhFZ6iBr55+rYlDOSfZIM3Y4/TIwNZOFN7OPNm8bsg2LD
3i998yrosy4jkJamfLcY6ezQ6e2Q3dHo8p/M8I+LmOJSJfDA8Wic3bH1X3vjp1+bf+zJB+UbxqAd
J+MaY7AzliC6e0VpvJwDzJEt1iFwXLS2TLfcdB61N/p4RAYULhI9idroGE3Ub4tr+PvCjZ56pgAA
dfAduKR91rqhbVCX+cBT5tdeb9xth96xAM50tKoEVAwO57Eh8nyu9eGqg4aAablNE33lJRFCfN8q
Lm5Fai09nHMx4AbuWkYkAPvmdRskv/1MxEcr77yTa473/TK6u5hTFIIQSo6x/JlXBoknNW08LWWw
HJVfqTtlWBr6I72x5DzVAx8jnlPUmxgshVzbqDbhd3hkahhotWRVUOaEwvD8Yn5MtUtpehIVb2/p
Yhhbkgdeg6m2960DWglT+RaaU3Dx6BFZ5BodR7d6oRW3Ny2kt46NSQ2qtYPBOAr3vTe214QevWjN
+eS4eYcmjMm9Rrfj1HgFFhruQhY3NBbpuY21bIWpy9jl/oCKx+ZCVD5A6VbkeENlZeTW1rcx4P8L
Qrn/LO9+5p+tQlf+LnFmEinRKfDhv//rGdpLmf/XX7nGvzl+lV/d339Lvpv/eSWIiv96d5uf3c+/
/Me26JiaPfSfDdjIts++3wMwRvmb/68//F+f6lX+CUKJKv//DqFcL5+/o79BKPkD3xBK3fvfnqNp
uCl8w/L+D2Vnshypkm7dJ6IMp3OYBkSvkJRqMzXBlFKKHpzWgae/i7qT3+7sH5RZ1TmVSoUE7l+z
99qm4+HQ+l8IpbD+QwuFzwLXli3Q2Pw/EErxH9MFXCmBRnh+4Gzkyh50N3xKx/+P61iBCITLH3Nd
R/7/QCihhfxfixQCfv+/Zg98/zYojv9jMIASz7eWw0xv06nZSVRrYqjrq+7ZlQ8K8XFPRJ1XIbcw
zPxX079XG6zfzKZ1r+wxC7FYMTdpCvaYvnNOKCHJC4vfLFEVZ3qCPYTt58HAx7KmpG0vw1NuYuB3
zfp38YT86ssdG4Gai2FbVVxN6ElySCSNHpu6wreuyVCzbqaWmhrfhf/PdBzL10vXAWcXRRxS+dkk
2FGlmp9kshISQoJxBh0rSyE2jgKeC4i1iSEnubejnT1MXeo+bUVUYjEISRGfR0ZMhOwyA/9a49BX
anqQa6NBq2WXGpU+uyFAuyzwQgiU17JgDC3BOh69foTmEA+Evaj+XqphxuF0rRzi7d1xYJVNeO5Q
ctEvAQolM2ZdqIIUqR9C5t0w27+Two8SV1483/2xIMZfRlW+x6L59kg+R5eW/vR99Zvu2DrqZfVC
i5z2og6ixKoeJCYa4jSC25bXlU/+tI+HzopQA5WmBAfqBqgibeKuF/AirVj/5qXxbrNOZ7HUYy+b
L725gOvGowjH7XdXuqfYORT1vzTX6CIFs2YSGqOUMBpcabgX6TGRL9dkF5I9pfMtExWlYT2+9kVy
apv5w3HPS+B98ia41BMY4rquvFZzQLGUAxdaOr0fSIJibksAEho33+FOaAoGs0Ni/4r1cNBd9VGQ
17ZrfpWFeM4yEhbLwpoJ+63/sszaYgrFU6634RLDkZnZK6BrLlK4pj3JtHNUexy5XoFFzkHVHtZN
/1DlrJaGKasimfGh5+CXS9jfbirx5K92fiIck0HDa9ejJkZpFAaiQCHb5JdBIEnjJzxdK3pkeF9J
pMnjPOoWLovbItPNaLvLhqfSMf41HgB4eOuDfk8sdgksh9FFrh9etl5M2klyjKebGpK/rO7uVsOv
z6NezkiclxClMgnNc/JHlSNMSWdFDKT4aRfTfO9kLc3yvOmB7pnkD0fpaqQKiivRntjd9D+rndzH
rnPS/qEwkxhjIgF85OEuM2pQ3t3fitR3YOJzzJVdh5VNJpRpINfuyGEJ8NftqpX8daNMLo1HMjqY
5KUWDB3ibWlokDPYt9mp5T8QEBTy5/HMgjG4G1tCk0ewIJ6JuGcRG7zAemPXdTcl7t0IbKKafXko
ydTAd2ruIdkD+Fm9+QC4lo58aYm6KeS7IUfklYP3sKoOP4y6tb4iKQI6lCwQKWBqIti9ZNUJLx0w
WMtgyMbVi3abFDg3pe1OUVfOCN/3BmZ5hqSH9bt0U6bVPTkpGY8TCbW3JMnx2flEyvWLd1DZKm6x
M/xaYkyLSLo6KQ4UxkxPVHAHSbTeZ1QaoXHnzRVWyvkuMZW45fl46YHJ4qEoLp5NjoNhVnEkmmrH
pf0ca8c+ZdnLwJkHQ81jKyaKP3qN904ysuqf3SFcRv95CoLxaMpNPLpVpYZdq6O2anXJu/GS6X46
uS4EvGkN0H7XqKrj/MoK2glXSXXXuYReL7RlVoeaOZbLQ1URWtCC7g7M6jA5DFihf6Cx0qd4Bhzj
2J91BgBqbJJ9Pq8E0tb4/GP/bM84WaRhU9ph48XUAVsDKBqqPYRp2GHHtzVgmlW6L7XsGFhX/tdk
Mno1guE5NlcK2+k0YCVOtl+K9MkU9x2EhfbyOsf6icHHhuNsSIAzQN0u4zBfnPsOp3XsiEflBve2
PX/ZWd7vJkub+1Tkm3jD3anppVtk/yCmZKIDHA7m4BZXd7Lu57Rrjo49fhNLxTwSRRcqJLSpoOBZ
6oNY2DRzHptdzqlp0q+e60db3B2rbMCarY1NhWMwDx1ZEaD1wigOsb5AQcKpExm+HB/yxruPV1Kx
RjGeunT6ZaWoomo4Clbn3BX56O+lC3l/MX4jO3CY9nPyTki2d8yWv0eghud1JdY9EdMhyKE14HZH
iWtx67G4sRw1nNsGOxIUEYxvWi4QYilTVZlAjNOecQpW/18+ooOk0l8jq/LoQf/wXNS7mpLwgYSO
U5La/sno1UM3x8QN2DSZkwjCHul+7jHuJGsmj+TD7CLlinsqaNXFrxln4lj48THXeXseONHmUVxm
wy33aRafpNYfWW8dXIMtFykBvBRmCgYxU2jOc3SpM33w0OCVqbMN1NU1aDsyvAQynrHurz9mrz8R
y5T07gISbfLUaefB8Cvn4Ab+eYvL3qtWflbU6pBo+C3CJbsKe7wDg1+cxuAaZMl6NKYrsQf3rSzz
Y4ahK7DTc+WQB2D80J08lg7QkJnZ2L5vxLPnDecaJuouR7JKxl6LYsp/a4ym2DWlIA8tjU/CS58k
2PfDWPGsw3OoWf5FTmOVkXacDKtMXtxlJNwRr6efpXJfmi71UPZ2G1sqdk7dzDneY2YqqqU7OQTS
2oNYD/9VCHXxgIXPatDzacQ3tKfXYh30Q+zyKuTANHK/cD8zAke8HMPR4hlsbfNjOdTjpzUYQP8L
DOKF/8Lqad7TAjFK8dCWOqomrt1ul4M/uQ1soNrcVyhMq7myTtrme5gB9cKfIXUtaD9ohzqi+3Cm
1ZQlXNK6ZGeanRtd93cjmALR5EM4Olio9Ypjp27i+9jk9plMgxgCxC4tqtN+1uK8pvUneMnmbJRY
U9gL36asJxNRjfXBzuaTRGNwtwjwAnWecbpq1Nip6m4jGNqDipGxupP/qWwMb6KA3UpCzRjp0nZ5
/QGGLYRFrrwCZhIE58xZLiuhBuce+S7jMK5sIhathgwVk7VlqNIuo4pDkEIothe5RSM5ZYdNJcFE
109t9zCnJqGqw48zJ+U9MdkfPgryIzPK4kDqQ7tdqgA3hztQVSTXMxUBh130hy5djBuL8GO/tvl7
txGR08Zh4btuYujVRRtLfTjF3vIAzZglQCVuiQxQzzj7Yi1KSMaMjvxyJsMslSeREgakBgajRcCq
Iw+c4H//igrCsGw28ejs6ZMzCOepWdv96rTpyYs1MnxZUnRIbJIOeodqec2zbZxlXsqq7uBt6fLJ
6cgRTup03PT0QTgzGjz9N1eosDOwuZqpTaWDg7euz94SY6NpiXxXBm+rUcVX1az0gX6bXIr222va
IEREkFzcerlr3MYlK1efSamZLqbt95DRm3tn1HdIAepbD/j00Uh49etR3q02g/uW+z+PcyDE44BR
qWjnk1CAdVAWf9JdrLdAi1ub1hey4etTg5B7AEG0J+/rbE7qyYwL/+ob6CIQkV3h1TdR1MfteHUz
kR64bxl7lX37YGTJjYECIybWU1ePmPETetuNyzh3B9PBVGialnsopoSfSYeshbTpuCs/+UbxpHRs
F6q+vjBy/1eK3N8HNSMJRy39NXdSbydsYpiUmxnHWIxfvSZpNhZGwYjcP9WwhgE9tYKVkdPdDcq8
WA1WIXKLun3XGg95N+TwoRq8kG40agmjsPlnskFcq82Zwhy7Hu6qnuXbDARvZ3pY6RbqrIZEWtXj
E+/XrY2YfUB1rR8R9zruGru7ut5ynkHo1cAXGYaaH03GyBLu3HSwF/IwqtmNvAohx5DMR4dwlzAx
OIYnj2ppSsNEZXf4ZrP9gOElKDNiuxZOD7GcXFBkh1gkZFsTodXhB+g675CtrPOqhjH7YjQXbB2Y
+skRWyR+C0IJGWb2D/lKH9OgFWS3L/6N6JShKP6jHi0PJZ8v3RKKGc9cWo+8DeSwp8kYKA1gVIR5
rG/dQIJzVr6hgkDcEtR/M4GLte1GmiSLYJrGGEmX7W1Mj4w0yDRCrw58dflEMkfWC/oblKpxLSJi
a2DyqCgRFuo+Zc7RkvDi5TV4G4aHlKex/7d0OhBZ7vIrVvJBJWRHjYZ+izvR7pZheQ165ezjavEj
Y66Yqfp+DmuGXMDFwHg474jKRPQcJpIgkAW3wdQNHASqe2aEuNCX2Ubghb0a873SrAyzdX1g9dke
MddyTuviTuJKjGU6Pa8l4WMtBI608/LIG+Yv2aLVGyxFP1Q77LBQQPviai7sxXOW4jSR1xGbZgPJ
BXrpj2MQmulSJXei6VASst+HKZ30k2CCS1HN9uBDWYDpfGdzf2HUKOL4CkX/GRVNcW+UQ0Of+OO8
OtSIkVYNLGBtYApW3sG0k1tc5Es0m/1eHKscjptT569jyuYfvj4ExY7as4dLsX0HM8t+wF9EkMHg
QvKErphAbYQd/AL2m+NrbMkNBuP7uRm9k8k3EHYwW9Xa+Rf/yac3PbNn7jWfYSyQh7mIveuccWsT
L+3ZWXFPt/JPMCHgFRWuTx2/KbP4W7rUTevW+qf/spL/nmi9b+zp1zpws8sEiH9KJmXiNAGuuP5i
crPaJIYZSWaHllf9IqGZzbnixWriQze0n+4WdVoWB7eNj9nc7O2hPaCExFqV+gsBnstXv9g/BlF2
KuXPLTPGJcPEOuqhoqVNBXoleYUq4taOicE39ZcxSxn2A2ld6Wi9+VhMVrASISKXX1NeuGGR6Iep
ye0ziYQ8L+YU4zBSkZKtETUSiH8cqLM/y6PtNY/EB8ZIX4mcn2L7SwlF9ip5N3oLmcxloQ9sbRzU
iITVFRRTIWgU6Zcg0htQzUGcP8ymcyyyEptIW5+mlIEEFvEXgvYeVOFytQTMd40/nSxmTqPie3KZ
ZFdtdkv9rYuw+ru4ILvC8E+2a973g5pOoyS/a1sYAf04YqQ+un3yKZ0WKqVT/J7XAD+gM/9p44RO
zp+uxqo+2QckrHAJn2ostqAd9x4x269DKr6TgHKe6HJ08Cm8ssRQfDy3eUE/F+8kW/ldazAdyXQJ
SJSOs1wUMUVqGqK5w1ZkVMhjjcLcO1adHNySGUrW4Gsfu34lcski4sl5cPPU3KPbe1xYgk1W91mn
Cyvbqhn5NiaYOV5HBcvQVoBW9Err5Ns4jldxNN3Rw4U7lnvbcck0g9Ejh8fZD0bKVozZOQfskOf7
lLaardy0LWehDnjVG3Gh5nFyt3Bz2f5gY+x6BlBFlZu4wp7r2rJ5MVErsSDGrC+hh1JZHyWDJiMJ
WkS/0/cscJ701KyQldOPokjyY2uRHt378uSNJaS2gxOvGv6MvYRNTRWwKvDl+C+AT9V/LFE+SLfH
epo4e4O5Hcs7/rW37Cq7dvZBRlQeNEX70pCkUsexex0mYmAcPKiLORE4kJQNMvBsClNn24TFdblv
xotv/FKZmnBfYxZFTDu2hzzlm1nL+XkuvL+dOYq9mzdAJS0jNMseKQ2xvTbhWaS12xms2jpjzLFK
+Nc0x6P4sVgpH9AeEtmtg3of9FyWyu+uU9+8QVeFBS2XK6OkJ+0zvKnzZcdOT2NhYtVRBexTK3YC
R4Ujq0syd//f/4fVN/imEe9aCcgM06QL97xwdPHa4Gbcp7pDKCzwplkzL5CKvVdy1eDtc+dTbfcK
k05yw0S5nAHqPKF+H19LIm8PRTO0+wpH2AhH5sUW+9XK19DuW42rbLxmAenNiUm3OYKF3ywQD96Q
dyHr+o/OcQnR6N5kUXwVq3Xfp3jr8ZSX6CjHEqlaaasJteE9FQUniDfN+5oZ2lADmYIgRa/ifKSF
W+x1nd/7DrsbN2Y/tzaYOw3rb7zy/pdSRz3/JCzFn779KNrmPCV5GXX9HHnwVyKXAzqqS3c9VlXy
GI+LvHfn6lgj5JGNsKk22hdSNrOT1yaPOFpJL+1ykpytaQcZ8jCVyO3LvoZlaw1HOuvBq4o3oPvA
D0GANoJhjJ+m813qEHresdiAA5zsiQ/NjouPom0G4zHxz/eqX6KBSK6TJ+57n3vMzze0tqXsAzrA
dw7aqMjd5IaE/pEMp/SqR6AXc80aZlnnnzkzrgtitHNVzIcSBNXemjjb+hieKMObXbsimllRzSc8
F48z+bIxE7/dOmfxrsjVszeyzs1octh2Antdza+itRGEC7S7skUvGePBxvyTRo7HfMah0loGznKr
J8dkbb1jW6oKa80ZZbeBzgIXn0iZXnebmLEEkGsoHN+Du0T20mtE7tl8BH8YDdZ/s5rL91GgF8dP
m5twYaz53fabNJKJNsN8tOndnOY6FFgdW6o6z7XBFLjEEBNNgIQ4f2zymYOVL8zfzAWB4/UgGXc5
47DcTa7/7qzYD8dMr8cCwstu9Bhrco96aZpjpWt06Dn9e1501a22sDa6uTrKrr4LZq+40u3+Ug6c
rmGtP+oWECnYxDc9Df/YIw+i4ZYp01ssh/reCOKbRtzmlsUdM3jAGKznd9z2nw3WrUiMFGJ5dWBR
Wu3Ltn8fi+mnd2YG7ENxnzP1OQxB9+E25NnhQgNUTZoSWvo+xJbL5A+YBsV5ERLrGURrETcAPPjc
sapDiGKsPhkohB6BLd3Abytf5h+Nqv7RKswz59aFSwLtqqOxIyPmDdA1pQbZHVow3pIVMPuGlTK4
lQP6iy6aspnLeVWPzLefxThzjSkEOYVrWCQlzxks1JnJWdlc5FJNr3Qjp8T2saBZCRxBmSPMzUKy
Qp5GtvjQJvIfHhGU4n234qXGIeUxr0lpWFiBZOTUIUY0bBOESeGFA9fbCa4ywx9GZJGqy4wekyBv
MrCzMAvEYx1nC7Ms/tecOh+m0UDJUL+KUeKdzUYyPAvje/Xqx0pyWSaCyYcPoirR1WG21M2f6FRk
4yKEqF8wH2P1tfJyv7jXpu3j+3KDDDRlGdXPIKUYsAM33C5He8reLO8QFAz/zGowMGsi2SlkMhDv
AwEs1dnJIVA1Shgx7MwmhVqwlLdk+pStX0R1Nh9Si93pwtaBcDADpyzCGHITEdSFRjt/WiNlG05r
hI+jeZrt9ED2hLGbZ+K5Mt7LKvHKS5EzMs+Ue/J6osu2x4OOpVIPQwDjdSAC0cQwf8vHRQCKaDq0
sEsYGwGaWeaDTTdRpUDJYwjH8jMZC3U0GiDbayEOIhtuyranI+r0h0zELy5nVFgbPLpO8mWnaD+Y
ABbw7mLrSP76C16fDftIyWDO+dMQlxwrmhR5BBotGkcjOBkettTK91GIDM4lzUykPH3Cq89Aaajx
0LVpg44kBa0z5FbYuhs3Zj3XE1TdvF+ts01j74nlQ/WTPlhZjl+m0Azb9R31wIh3mxns2CwEz4j4
iZ9whwfIkqGRyxs3gNg3onnSLboAurCPxMrqg59rZOFzNMSGuEgXDoLGLuo9cOFRI3beFVKnj+Qi
EEdObkTzfvmO3HZvabvaD1b2VToa+08BCsZc7QcSZ+CX+4S6Au+6gvew7kt8Ncxi+hKD5krqAXMJ
qLxl0YSDPa+/rNIm2Gw4kdwhhw273MLYLAL9YXnJO/4IrCTduwjworASY5ne86ct9WtJvHdw1Wyt
FGKXRcIDyahDPRT/PbU8Zme5yxy2h2i6glANONz7IA8bi0KgHew1tNIxgxsUPLmWPJUlaxNh8IdX
rNNkiHHa+rwDxUy3gktdIHrIMen4dGk1+KpIDO1T+td0EqYyazYxB0+2DJug25loCkxuXCLRc13L
/YSgaKeB1/h1hdEvT9WJ7eWhWetXB/EA47PpoKzyXQCxup6n0u12RcHNVBEg762dPPh3Qpl4m5gu
rT1LSmJMngbDQIZfx3tiP5do1bAwSaHdY0FYuOayIz4GflWW/UZYMB5dEJXErefL+9SUhNKy7glL
Sz7hOwfCxs82ZA8QxVUePA5M883qJRhYYZm6HK8icapD3C42WZj1h4lQLUbddckEqydy3fjLFbGe
ttm9+vPwIhbLC9u2YS6mYPqbMY5qw7WOHCSAJ7R9v05MBenEiWJfRjO0Gc9EAH7okWg2mFMByOje
lYs0oq7OPiXaRVGhz3hkTdSeB82zqL3qM8+cr9Zra8buvG6p9D58JXrs+kBjB47MqeVR6RT7qcGr
7UhjzaFHKppoMoKRcNPJpXBXzzKdSVNK9CPz+TuJmUgIakkXz38Tx8xBUzc9EjW8JxTvAwzMrWj+
riRHtVN9qDr5nlbDvYl25mg5xcea2j98ciJiZus5qen9Ynt6WlhqnqYk+Cm7+WrFjKxq+dtmfxnH
HRKg8S6wmfAVo36ql/zOEAs37Ri6JQK0wkOxGqcSAaSmEQ7QKiW9/W4i1XLcToXNdl1tc9saOfmu
li1MIWcG9d+amLBT6z4VC46WUbBqJ/rvKHpT7gR2qMxAYpcVCf1Wl+4NnaH4Dw55U1tXrxNY2kXk
V0iNal+QdWQDUfOM+eYodhWqDxDYm/F7D004XE37PcOa4CiTymPNH0rEhTtjSZN7vsBOzWq4wkd9
xDEE8gEwrw30iDma847ZBeseqWNh0cIdxP/wNaz9RS9lHPXz+FMORscAgKIkkMWrKVvrXMfPdWYQ
Leb+q4hovjhW9o7WpoKSLhCfa4EVb2Gvpbn4KNM6riCjjR/soSiiFuUV2THO7wmI2N4TPbNbDo0p
+EYddibEHani4n51yIK38Lbf4GWcKK83gn/qEw7r5nA/bPNXYrYjeHPil4oYUXne4dVcvfYzb2KG
B+XLdsExFCcYKQMMeORQiNrdKIc/tYN3Wo6MPHMLbFeqn+0uW44F5g4l5R0jORQOKrtwwHz1NTFE
aYe83fOZ/1f4Qz0CE6waWr7hUKAL/daVhsfAyXtQaf0LxeG741F6K6vVR6fJ83DsrUuZkM9MvuHN
Z4/SYcwwB+AIHZ5xD02dn8YM6GKmX93qPs+zqABSoBxuCoomgfHY6qu3emS2UATWe1GWP9DTr2od
37KqAe+WErsDRppPu9x6iiwIzPsuRVpgmdQYM9ZERgbfZl2YTPDP+TJ+1ZLZd/vtkqUUuh2dptdZ
96KtrrmhiBRfqy8lh7shQBO5yMSEiws5dVroojL0WzzlfbMfB/PAsTeeJyN+qH3/LaWsckfjdxcH
675EpRK6/fBVV9lv28VdA6CCgURzMlEG78yzR6gphskR6RdtdTjMKrJl9iAJ8NgxUr10GAIbv4Er
XhgX0S+HQVUwp3wpofUEu0CX0TzpNIobkCzVeTQrUrH6lkFN1KaG4AtiYROMl8bsnAyrCGfHIrSo
lj+o7NLIXgW/wqp8VLMT6UphXCgljx5rDLbMIJjyiDA/3kC4LXzd8jyn/pccvcvssp3TAai+gk5/
b5vs4kcgCVeBjLegh0JbRk7j4ppXGSfnJUECR8gJ8CYtw26muiCg4zp4tASewdZcGPm3loaLoRwP
cVsOv2eenYPl8HMmR1yhhVEg+8z1s1AkZNUp4fGrpN3zPEOiwu1ZJ3ZbxekTx9CBXcNSxOl6mFqE
nn1B40406Xqy3C/lujLkZC32FROpvecmztEYi/feNiEaZ2kN8wsiVz1x73D47C166YNTg4vP6jzK
yhi0CBFsOxLpjr5B1KWthEVLQwlb/u22wDpisphnsg1memyxdHAVoZXoe8hkDB1OJj6/vUaFVzzX
s49sjiB4NlJkkKY1kBfLj/+AZpPqfRkYAwUDRdjMT18sA1SwxH5aTQFbDsvgrjahBybb8Zxwge+J
24pU7j8Xbe1EM3oCloTUZCApo9hrXcaiD0MvxzDuTZBkJODhhkW6V6QB4aycSfmKuEUA92E1w0MJ
IHMHPcdH7YSpFx1qsnNk/OyxslSNrCPGge+VUTMKmpkwdE/aQfRfpOlmlxt+pGofam+QTLbWkZHi
esq7Cn2szBOMXMfaStYQVQVx8aI+C/bUF88Q92K23rJOg+ep4sNiTF/8Zo9OYJjsrLefWxJ10/gZ
l0wm4CTgkZ8Kx4H0Buevzz9aIe7rZbJCIpdMJK8zskKuy0pfGjZoA1KffTA6v1ntYOPw8e2M4lnH
L0zainAJvoV1Rv6eGhjNbeOZX/SpMNQbLLDvdZJ7a9zoPHSTVsvavYVmu0P+hdQ9f09dHj0H1DCz
DIviCL7EPNt3PZ4hTMqMH5vVh/KCzbK1IceZY/FYu/aN0Anqz0by+HnfZs9iswnqf6wF41tboHrf
2qmxpUdxXkHRoUGXKJx4CenT91pnDO/MtI4sFFMwvIj7bGwHOZr4NjgbkWPU781a7muHDcM6o9qp
fPaxLk1wun5PyRC5VYVATvCtd6t5l7cDK3T7dYiJKeoNoJp+/6/lFEYSL2k5s7Yhp974BSrrJ1+9
Y1lI/1LHRKJNwwudlNvDnnFRB3i5CgfWNUbf3EuT0aalpf2iwU0MHljG2LqrWiLgSWn7REZPxI2f
hN7kVFeFCnSuvPxQTpJkL3VI4WAbfDLMwyaQN0dYkQNaP3RcRqrBTGXb2Mv/hpDu0qBPonWWJCDm
13Qq1UGyu8JvHnwUIvnObfmmEVWJoHl3kfIk3jci9CqaLHRzlnHJVYn3r1GvSFy/EIrMV+BmwT6w
nS/Ddp6RC2JFAduXrTWYT1eencyh+NlymHnoOE44Y1zrzXUg9Q0K3FyaWn24sllzhF09F8H8zTwV
m61j30oXvS036ffSOMZ+ZRSNUmdCxz3NlzypkN4n49/ZYCrOqPnWbb8gDr908zKUR3+cLZJFy/Jo
NYjC8ORTPHEIdX7r703s9Sd4OwetpqeRlGL04gyyMVRETV11oT95wWWGmm+tTPERP1I+ITVkvXXs
N1mGaW3HPT6ZtOf9bsrV3YmkP/uNYeyUXl9sUnWSTp+BU6EElB6O8XzaTkJGisIZvvUft0e9saQY
Hw0Ry+PIU7XDcECSNXXG/TLDpErwxwAjUtVOuA1HVKmwRHHma65bYQpKxnzB7g0znAX88BrodKai
KTQ5Dv2MOtMN46o2ojLLU9LEC9Ty2Plx8D1ZuWPuUi8RiHpGi8Q3CeKYJ46F1gOGpWup2KUFFn9V
pRNicmnCYhxLu/VWttPv2WJdUqMG2yHiAEY7Euc3tUC9uopTUYEOIefty3UQEhb1+lCVq0PDrocN
1mqSN/rHnBCAmGt/RFGeHRQOHnOs83Cg4GBoG0QVBMU7z+QHYvF1IzprvCNAAFxsAgdikjIvPSlP
fXkyoDMZYDDmHsqpQXK8Br1zz+rykDbg5c0G5UgVQzZIKxRMcm5vRb6+yq45t7nHT6d/nqb8PqcS
8Gad3aFCiapg9M5ZQvliuzRMTpd+I8x5r6QFeAoGQBNDKjCtklABJBmViWTSD2ISZnCT1oE443Uh
JxpaYLTlfPE+XubsXaSgJ9qaaYBMRqBUoG2bqYoaV/f0SPKaTd1rrPF3d+mpkAzjKqBJKffVYSac
gwge8FMGe3+ebBxNTQBhtw3+lou+ZTNTwhaVOqP7V3dKN5hnnMG7an6TscJaMnHPBKftrZqBsSMz
mHJ6Jm/Sbc5scTyxwRb4Bf0aQF+09ota3mNyEhBAoB1gzipmlG7u0JL7Ag6oTtM7nf2JfanOamEa
gaQsN4InolMTPMvYI3jucoq9c9IwOiUrgvHqgh5/MNb9NIJRz+Jsj3yw2qeWrPHu35CZP25oFNT/
FtyzrXCYnfGax2xPWkU/Ledij4o2AcqY1RdftEQtkdxnj9iV0GHslbNpTUbco6CJUelSYcWod3E2
ojRkq1skKIJZAm835XBpjdFnQpbgWK0lbSToD4h1/yBXPtEyUNP3/Rn6wQ4P2VO5Ir5DgLRZoWp4
WfV50M2vKnhlkLcxzEwWMFwfRuxaD0wKKebmpg1R7P3rrPSr0yhnkUXsPM2EuRhGLBs2g/U+/04M
Ns7SZT2E3mGn+cfMO/XIasj6WISmZXDeHbP4KcsZFtMGZRvHLkwtJAxFIJILetjn1SaKmbV67mJX
wCeF1hkbO0NcGrLGhGJXOdUJXih9QoWpUcMvbyrN58oNGBgGK8zOO3qZzeMGUsDUEGIWz2X/rdeL
GjwZigzZR7eWSH8zQJyqPltFMN2ZS0nU14s2wZTYclyfKH7XpwCUU9rB12RnkiN/W/7r8vJ3KXOP
BOzFwXL1bR7tOPTyki9gbIm1gARDprXQSnvay3Gczpmv/lZdzFuClE8DcEFnDbJlmJFzd2gmE6MB
4DM2x9kA9p39Dsb+Tgrl062n71qhTe2r8o/wuis7xrfSQVtSF8tfCa5sAPWarMOt43qzUcUuEGLJ
5D7H8UixNH6Ukk1jHONVKmQAl2qmN8m84HXIk19TjTmk6pm+jKX3PVLyw55J2WP7H62eUB5WipUe
A8zN/afwlV0wTEejYzwVWX6ANn7nFBIogoCQAuA3qeBlVYO+cVTONFBnJNzosdnRcKD26Qk1YxTk
WbXPDbrBLHcZEKzNX8OtwqVH0Nw6/ot0k6fVyYirniEMcsv/nonQvauN4EAU/XDGIL5dRNvKo0Ny
634P2lj2MRagKC20eUwN6z1o+VhEXODBi2mWs/7RGi1chOmioV/TNZcW0qmx/7JGffPQGyHKQ3hQ
WPJiZT0BLibA3YJylb6gjuz/4e68mWNX1u78X5TjFlw3gEAJx1vOkMOhSVC08N7j1+vp/SmRqhR8
qRLWvfuczUPODLpfs9azDEbiQXoa0pSRROfApnNph6oheNWAbONq4qMe2u9jw0OrOToXlJTLBNzM
vp2LPz+2/K1PkN9DXGrWambXubCkkR5iQfpXP3XLsuXIQie2YWy054m/mhVL4yrj3KnYroWlxpTR
FaDUY4dT2oTbYVuYuZ9yuls7dX5d28da7Ur4bg1fqpGoTVmHr+0AnszXHzvdItzCbH/tNPrwo9GB
OmHvfbMHhoZOJJQ2klm6HMb3TK3sZu/thiyaDwGy3SWMOumPFy/k05jkTOwmDw+A7gCfxd2JsQ4F
JZPWhFBLiUSXMN1rgK8Su0GWYfeL3M3ksFUT86Iv4WzIDM0AyEcwkr5+Ej7CsI5xBquWNGAJX4cb
LxnD1/Rf1pci1jX/lqnAqEVES4v5O4Fq7DxnAzd0WSZPE4mLhAOQg1YE4RpDAjOofh+JDjEXan3X
xo1ol2qWuppG6KO6/dQ29W6yUPq6lol1wdeBK2pZtZ208IPpyTKrtWNQePs4xiRpxAa1BYYAdrDB
TvRDscB/FvansWk/gyh60nBk7zJU0bPanRRhPeLbdfDthlSszKuZZUzJjtrsuSyydhvUz7iiiZuD
ixHaSgDNhn5K6FWDkcwYU9KxjAB+ijI6S80PCQkIv03XYPW1gXqXLRk3rVLsxNjZ4lXlhgwZ00+d
4JZF1NNKQbgl9EYujRy7gWU25tkc5dqH6rFHR0YIAxvoAnd8NjtPTZdsRtMDuQi2yGnjeen2yV/k
UcvnBqeUpyQ+pnmr5pl0wmBTB4tWu/sGygff9CEEFvjM/YitS8qlNFW8JWyr602REooWRuzVdPMx
M/4RSQnMMcuOCoOEa7TzZCE6FZ/SCi1iD6F1DlYzeMZlWTpMzxPzlHgM5KL5blqQvjNGFy5yQUN2
q4ayG3iqc3RApJ/Twn6jOuOMogjcUy0N1zBBJF/645a1Y/8AuTHd0DOvEEn/NGVqYGtNDsFMER5G
LygmsX06gsYX4pqOhJRGiVB0TsZ9CEegNwHQlwQyLPm8/OkBB4NbWU8xahS6459w4OqxciQyQEpp
/ovyGyYuVxrcj+Xsy2M4Gx2JEEysJ24Gv4u65awp/ZrRI/okk7i1frTc2tWEcw4JVhOzzTcFuOfI
hCDi9Np7G1Mrd/PO01jRNWpMgldp25j5DMM+BcgdEx0nQ2NJ5mFzbEdtZZpokGB9jItC30gD6l5h
RKTMUqYHrXgb0ohkVu9vLBpxMtG46jVajgSsy6YklTK8d1m4r7h3g1Fhp7T5SzpAcWX4U6rxetal
TNsXRu+TqFY1d/wdTEmLNV7+j9J1s/0/79l/y6P3/5n9zrDJnvl/+++On9h3PjHc/bPy7X7+5//4
9xf+y39nuv8xbdMROsM/15YSk91/2e9M/T+edEgHE44hML7peOxylK147IT7H901Ld1zTKBd1Kbk
H/1v+50Q/+F7uMwsHQANhA0Z/y37naV+k/8jRQccqWB5YOHBkxY/yv+V+acnrC0J+ZRL4FxwxLvy
QK4J4cJmSmKA1cJqhQUCNYWxYFbuZ+9K4BuOlxmbNDh2lqDc8AiVppJNpf/g1wJeclKtgZhqTAhw
ZBRIVEBPuwyYIobA7CyCuQMp1rHyRhzOttHTJHDhW1ZmlzRNjXsmzUebsPvZSN7mJmeA0Cv8WIdY
LOqOk7YKRUrLhPjlMHXWaxrRoOIdIbWYAYmGxXsSEEjz/IK87mFiKXioYuvkJNoz0PZX1J8QsmqX
UXgijNOkD8c+oc6xPf+AvW/Z6eFJZUUABFoaY4Fuu7beqFObtZiAWEi9W7W1S4Yp107hfeVR8Tln
n3Ns/UByAMRcLBgXPdjEvxM+8SLrcmcPFOkmevEFyoE1479rZFtnSV9W+ulvZryPpEMsSm/uQUqh
VC+YfFPifQZheZDlV8iKAFXQeTDTq2rqrXDe4TteNuWr44RrE0mTRsAvo511ZVubHHSOywII7Sd7
Me1U2MWKJEFSMjOmW3RR3F9ilauuqAi2BrglT77gnh9X1UQwSM10PWvkJhYyoD38aoJ1iiAEMSBr
c3bhFTm32HzuVd7e4yN6mt/IKS7qRa4JlJDe9NUSd9eG077zy3VuMJTJ4YhP84PhKKuR/Or1cIvB
YhsPB6e3T3aksVijUw1H55UU7p2w9E2L1r9nHdDa5q52LESNKCLD2VpSOS3AsG40PnWoNMkX9qMA
PLOc2VTwL7kdEaCIoJlm9cdq4vR3ZvGUvHr5C16o5YyGKIwvqUNQONHHKLmYJvGNUgnvKsl3HkMu
Brob7iiidgBvDtjgIWQumDqjLc4/wfmtnZAIuXgiUhs8+KG0kCyYjruMWrKxito49Lb9wtp6P3NI
l2eozQ8dywTdc8mdA71Tfya6vkvG/qd+YWV5aJvxVupMeyo33k8h+Q5lrj30lt6gqo8fhd79Yfte
2Qmz4YKZMqjtcdU2Jr6yFCd36F79VjCpDCAKhSBLlnnoAX7SkzdCdxALGfZHQ5w6xBqPip+pYQ91
emPbQl9EIkLYRg+9bov80Chm1LCBzwUqjFFStgd0hSEedj3aja7/tMQHIfK9/xU1w6bI0njXh050
1kV2zHTDIieI8pqV33TNK6/e6TnssKYj7sZPfW9nQOPWcfbrTQLbUqrBq9HVZyeNXsB927csaO3n
rji3DuZVD+tTiyxVR8Tf47FFslQaT94qHaHFcamlbEqNYwN1PNSSw0j7KcLk1nX4hohg74unUD+1
FIM5Nl6BTSux5dZ2FrrrI9gkUscYX4KG6UiotkS0PO1f5RBkzDRT4ucMu2kl+xfBHlnAYRiM9NgQ
31EP5rnlvZf0R3OOgfdtMLzVRNYGJIFg2mSOzhRnXJKIgzT609frNS3awky+CXyhoGRyx4xLNwmp
sv0lVy8qXw5HNR4ggaZvTrIcVnURbVz2gwmTiLEGOp09GxUK/7zZ9E69ZNOzaszrmL9J2vo6/bCK
rdni35wrAq1u7XxA04oSt1jFOvQp/TLn1+aKzWGjp+FesJi3jRdN9IiLic45W8JY90ylsSBsqH83
4LkPEcSUwnrE+4R4qH6wmveQOnz2pytv0yJqWYTy80WBmiFY4GdZU5bXUHcvBbA/tlUhCn4xZxOQ
AhB6bZi/5tV4K4AbCeKbWFogiraWWlCvS0NbCDpOS5viZevZ9ylmrJa7+xGE+H8tblZ+MN0zY9tX
JNxIhF39XvMmJAzNoorL3diGeAqVTfONvhxHy2skT0rpF/MPsHpqMVJY1HxRenbdaEUvjZU5QEwY
XZLR26XNqrP2UfLNILZlYANIYZPB3Mom9OAAgVPScJrIW/R1s+BeXERMv5zGXkUMdAO2WTSCIBQT
H49bwcwWE4YbPbeEVEgMXjOw5Kz7zOh6GbrtpIRI5RoIInr2hfYx8N6qoNj0Ub/OMmelGx9B+Fch
IpynP0KOvyvSdKeRFPHoGhnOrc45DlXOhkf4BBixMYNRTlvLG4+LjEVf/8Omm5kBueGcJnaGMxfR
6Cw2mlr5GnV3NpvmFMbdEl3YrmqKazxoS8K+AtYUqbMR7VQwNfH+YpG+//szb17oFfxxJsIXCSAH
96SyLsdgPmHI+oR7+8QEZLbLasWqTHSr2O+GkVcqvPezta+9ejshfF/UiYsijeFqkDyLFMBfBjsf
+dAoP3zj3TceR6pyM/9q24puCRca28CW0HG3+2qie966+GGCB8FssRNMjpgGm4qZnKK2q1qaeVrJ
+LnPuyWZIcfafMJDuszSO7mRPEErEk4fknY+sZ2IRtZW4S4Y2DoaxVcSlhuRtyAsOiTUaDuiu99m
xyIaVwOGsHHIEZRiKBbvDIeYsPLSRkhzun7prnI2uay6HyPydWZE5/5IMBRqa2bLyZYAoT0Lwz3A
D/JKuEiT7Ww1m64t15lssW9izJrGlUsymAZUq2GIqoScvzlHXhGJtdtYOMhaSonpLWvzh5p1v50X
GGzPPutBF+BZkGHZC+ploVdbrnfG9sVmGumbG7kuioSSTZAoUe4yE5SJz9um18mXb236qn8XLdvD
WfWsY7MNeu+pGI1jhWGkwIAezCqjtT/GOMvbzPsL7Gnr+wotw5SYJSZM5ZPGuGFR2vK58b1PpjQ3
PPZfEPzps41q7SAfCS3TO2WkQrMgrhZ2/py6fFCzImAxkGdIhTL9gzqGQtKPg3BBb84x0HcXK4z6
VYGymxEWMRhq1FQEwd6pepBhP3M8/oBhQYTfi5cqsOG/VcuRT4CrT1vUR0qYK/bI7Y9dLmN64v4p
iNhzNCQaMQEOgmPq4OpLS/eNRR4KSVdua/SVdPLLCHQ0KpfnzoXlD8X+JyUMgyheVc0hg/K8FzOu
HqketxAEnhw9PNqp9zwyzOhHIiMQYzFjO3ScjnNPatoBuegf4s2fFjq8QxRvV0/7etB+ajRiM8tL
jEmcH6wK++5QlKNLht6bPQA6UO4TJlFnUUr6xELZMopNE38LRmZejgh3Mh8Mt3qVyQ+JBFurQtsJ
ycVstIfJZXnV8w26cdUB9CnSgwqu0LtmoQbyHeqWMHscpy9N+UzCK0YH8tLKQ2enx5JQsE4riVOk
UGsyrnJ0zgxjezz6KHnEu+/9FV5xLNN6OyR4vfSz0NtdBqpO0XEKx+BIrFEM36PQPAz80Yz9rC3L
LYc0T0GDZLEkRG9GS2GdBqDiGb8ARhPEo5sqdslqfgYRgjNrvDvUhz4Jisx7J91FVYoGYohPoYW8
/k6eEOCzn4hlW4z/sJmG7YxnMdA/WKWsbMhUjnYz3WSL6m7nG9O6aKdtytuYucwt8R+4VXqTnBsT
n7lIfBa5TWoP4YCcroYPRZPxao5QNZnHQ+Y8pwUOxtucEF/jktoFXjbESEQGLkAq1KZRcQP6uecv
rtNCXhkUYl236/XgTIuSsT3Kh2VlE2UotKUffPOY7rUcLe2MvGbQlY/6NbTaq9dRP/j2LjdKQSBj
+WjqHVoEM/lNBgsj7/hESgZWJC6TKEOdqlPFiEnldRCYrGm9pMh0kmtHBC75z/jFi5njMgYVtye9
6K0v7XfXAQvABX9BhvccSya2yjCrkYpTVumLq5ZEDM/n79ZGDzU/BoyjSvRng0JEo8T0WJ6HrUNm
993qKEWprYvwR6LwK+jiKHK8seLE1hfqtePoRDpyFURgEBK/CLWfPHlpHTZvLEWZ4aznJNzp7s7m
w4uH8cEUNsLe4LNFfDD7NneSQRjD1qyeEqayvcWaFL6cUm7b5JDYx7gzuDAOXuGeZXUhyGenTRNF
FzLZmW0QCYiagzKkpXRJdiMk0kTvTnzaV0XOk8JKrZEMCWMTLsiAFPFgIt61LeQJo/9SIaWcPQIb
md66tLimERBgkj86DVbgXl/PKHqzk9s+cllysXAP+cApZHAY9ddWquJ3O8ztZ6JEXGiMoml8CgQx
xuVfwHyUKUxPtVFwqbUcFn3+l37OPJsRv+Ac31T0n4VeMGTqx/hxWedIUkv/FHjLRKPlNPttarRb
w+VxisWhCYqFITVc8R7qy70zWIcUNYaM2Ka8GjRLqf+Vef6iTfqtUYgXnaU4TQ2phH8wKYkxSs/4
ilZO/oQtqalxSDD+LK3vmp2U6X3mxmHy3U32EKXU/et5nVg3VxeXODMeupgIuoR+89L195IaTIhj
otbtCuQt3vogXM2SGxsH59zyqvqoAG2WPyzSM0hm2vgwtjcCwiAfA/DhqGi0Z6R3isWHGpdAM0T5
PWmzCG4f9PR1Zm08RO7SQBsUjO+Q1WhPHyfen9gJ1jPyFNv3UFrJRdEMdEsAMkMMO7rKAjhluvfV
A6mIU2c55fMqybcx5ZU5qc0HQjVE2RAPrVOXf8mE7bLxYxGtBdsZ1w2asnrjEPU5kYUwK+iHF5xq
OEUuKsSkeIqG7gDvR+BbmoXH/gxJ4NxueDAWcv50KOEV9bfBACMpsJw824YR6kkG6m1L19M0R0lc
hMuxMx3d/Aln8DaxWNaVSHe8S107y8q0zoagqNbSsxd67wjGUBclXMnInSg7JjQicmRuPNXrhPew
K7rd3OEtSO+m/UcA/WnKQEUQc1qG1jKyYQuZEYgJxNZDRxh7W8Q706tRwYYkMlU+KwTtS8TRNdXK
zehzSg6IvIC8wK3VNH8VZe7zhOzARBwDs+zVEZwFFa9g6nBkQB2EEDNcWYAOCF08czm02iNE5rWu
V9+Z8xLljrZtXVJgDGT6AcGPWkV9qL/46UQEhtgYdC9jl+19669mLUphukYCdY299lJTcHqxu54Z
rpMpQrRZOi+a4nFkEIpTCE3xuuTwUwGBAQFnYgA+FGvbClM/Y4PrxO0DGGLTJtTfE/FYNliU76aF
K81xRXdFklAWF4oSjvnK+HZFxy2V7i0Ew31esvVhjeqN7wNnqwlJsqBH8MTBwIc0z99WCkdRZHuc
KNydnyOfDZ3XrcwPLW19gJSlxOxbW9ZZ17JXzoSHetqZoftLLM5msKulQI8GNwgEeLacIYdj2YbU
CFAcdgeeRYTyMWyeeT+lIdmebxKLJ7YiQRzHm45VBVY36xe073a8RjZAmvJ0mzN3F5JLZDPfdsUt
dbsNpDA8su+e/TulP5Meb/wp2TZCXNkuPIx6vBYkPOXmAvwJFxD+vKG6EDfG7Z6AmnFPkdZ9Op5c
mQy5HvoJXdNTqjuPiO1M9GwYxKLhc6B7rY0n13CqvdYKiIxsY1vwMOxS2UwWPXhJCBLa8JcXTrBM
20ouc5bvC2F0e7YN+uGEmSj+AxEcaPruJquX2PkBor0qBspOFJY1ZjtcrQWNK6GU2Y4ota0MtIld
SYJvpfq17F8rJtPFTo4OrfaIEQjp0SrCUml29P0gC6hGnItEPFFRo2NZ+IgK7S5il5sBYiGP98jt
UOMMl8amg1SQNvuR2LSkgkg27Mr+TIWx0pF/ymxCEKbvZ40Zpez/wiCl3rZ3nbkvan0ZsBLRGYYO
2SWq7OfKSnjxnue82BryB7/upsY140my4vwlg5mV279LG52FCrH2rmkTPUmeg9HmkicAMAiY9U+y
OHd5zs/BTlXqNx+HNxCXCLqX+zFhgPP8PQ5LUDMY7OP5h3b9YZzzJVaFW42goYGCj/+yO2rVq4o/
8rU/Ca6DPF+TVRAt9r+bUodPoTWwUGAnjXqKtcfiBqaCEF8mtgnkzmtn+I1GZD2NQ5WoE2HVzOvO
/hv7EyJP3BCDsYwsFbncncdaDWRp0Zz5DacnSDW6JUiheVPsaIcwAjyZ6WQ/mKueb8Sn4dKWLCaL
cPz0kuol0BDp41bhktKcF+iWdytuPnGu/Fbsj6yazowkHibYBDcsRPZBVOmgbRgPEsUJdNxGxGfY
D1yNChcEmAYRVgZPI9tj3CdlGKgXhQdj2AVij9e89E72VB746wc9Tu4DLaNubhEFbaV3nMiqciZG
1O1pBHw5GSYFLepddNDjHF1t/zkT0UFQA4fta7JCj0M5XbEt8rP0VA93e8DJ+1PVzbmvbxk7b6EU
TjblsgP8a7TZlrLpYZcb+geTNSqL3KpcSFRAky9qQOXh1gwIWHaN5KXRISBl4hLW2cFMeMdTiB25
+PIm76ClHoSW4taP6U/JxEczi+fcQx6DX7I5VfF3BwIAH9oD7vu1UTBGYgKQ70LEpn3vbDx4JLwQ
y86cDjZmfJO7sUFRYZgUsNKily0hmlzt5E7mH3kw4dKs7uQbsD6vbmMx8Gx8Z+KDSMRzmb7zciAe
3kw5kruXBA5PEdsMHj6zgiwzNBUdi36i5h4aWK8m+9oASf/gjTu6ZIQbzwNMcpaHSPOxoCYoLFIi
C+LZO7skw7PLiuU1Q0Hq1t8xQ494xgrdwSszql/4KUs73U9sGAd0Z7Lx1k3tHgWWBoO3yPSeUNKt
Im14waaleQlmn2DZUpwkwKACuUodOisUDlP8EST3mZ4jFB+e4PBzjatPKmsT/+YsFGIw+6mA9QOj
zHfDZ3jyP9EQ7STg9h2mHry2BibARLqLKVNubWfTKJVMl9zDdATZbZ6o0S+NWbOqD5wB0QmPvVXK
fZNz9w7mrK3TFEuDb/FSGU1qrHMYhSRKstEwrFPsaucqcG/hzBaCRpynL7Mfa1hEnZafUHSw98XY
fey0oNzF0nvFs0a8INa3McrfMie6t0BLOV/yiw3BZopCBhnT50DiyVzney7N6dqMHPBuHL06rWEj
hIwpRz1rl6WOxW02biyTqjkLW2PV8h9wsbJQTlaMhRR73LhoBSdyB21l2g1hs09rQiTqaJOzkuZv
r/SarBgA+cix+w17q03gTnsb8E6mB/uMiRMWB9JwLBpQ55VpK75HwFst0t0OKB4zPSd+m0xtZ7dm
+aDlKeOKen4tM3KXQi08/PvCNNVHCYF61veukaWSw82jqOsEq2W/9KCjahSjgZOuUTifMNtskz5c
V9b3wI3PmibEclJuujAWa0iQj54sb5JTpd6XDvakIne/ZI3/vBwBlZPCbk3BHyAVRkCHMsvf6kj7
TtppVQbUPkxwTUaiAZgb3BwZt3c8voyj++qGHRiNnhJwQuwalOUy9xg6tc22c8VaX5EhhzkCMl9H
RcrFauHwG/d1xzVXI6WVHEHExTX+cOSFJzCiWkVksbBx82KxCNGGWeDqoi5fVQyfsbEvKh1DEudQ
j02n7tZjipBEYAqjdi0oViceCEY8p9qJ4h3bcdbeFUosmmULJwGsvxBTdx5sTNFfjUr78RWRA/FA
DFyQXF/HL1aV3npH39bTQ+cMjxhzZkRhML2N5JShWr9N6ikeJQCJCO1jKU6p7da3ZADwZCVMhY2e
xVviUQQH827o4dcWo8eIS/o8GSnQZy1Ta/6mWJuZ3BYTA8MZqwhGHD1cB8cR2O1KJOCZUPJl8SSf
5qBbV4nzDRuV+DU2TGeAoZVv710/P07jGmj4dBxTNKD4f4rZRy+EOYZwu8CqMPMMtX3490UveNy1
iqZPT9snPdK9g5yzFzt5CUonfdadXVXM5VIEcLFDO97g0XGlcbLQOmxDt/9rkRU/tKIjVyC1lk3n
iJNbgQsYQOi2CqZbKayuFAB2+RDU+1lBd9t/+F0WG8hS94MC8zYQeg2F6k0UtNdR+N6gBeSL3m/Z
K7RvpSC/ucL9IvgbMTXwEiZ82keYwCIEDuz11TFRuGATiCXCOywWCiXMj3bvFFxYhzJcKtxw7BhH
T/PBiSoUcUcGIebvB+FSgA8KV/wvr7BWCONBwYynCj/9rADHBaTjVCGPPevPLUZsq0UDuKaUTB3H
4tNhuxkrYHKv0MkuDGWhYMq+wiqjd/72FGi5a3ghsOvxffnYH9wSOYkCM5OMC6KZgg8RFeXVwJTB
4A4BSAfIckZi1M2XGdDFjkC5Bx/2ycoZ9HuqcNC1AkOPDqvp3OZz3UONLqBH6woj7ZVs9RziRUju
4ymtSXS1u30Z5wKUAhhqTwGpW8jUGoRqwIbz4WIpbHUMvzpW664oiL4k2k3cj9ZPb37yVnj3BPY1
S2lz4Socth38pAF4bPKuB0VcUNjs3E/feotcMsENkJR3t9fsjRfG71Fv4ILtJMkSNj9QooDcoMU2
nkJ0Y8NgE6iw3YkCeMMljDbJKaT1zBhieLGD7QpAh9YekOuPaNKNfoNi8t4pOLivgwlvFDC8gRw+
gtfY2rDEE5ji5HU+U+kj6AmowQLHvwRe+KkZrCQ9hSR3Ibp0ClJeKVy5DbcceSflNSRzTyHNhYrl
HaGc9wp3LjtxYtPiX1qFQq8VFN1SIMpQgdIDUhIpJvMLNPhy7UFTjxy3+wAK9FAKzIuVQq63sNct
BWEvFI5dmslxjLtXrGFrs+sp3VH27apZPiew3FMFdUcfvB4V5j1WwHdHod9rBYEvFQ5eKDC8BiyZ
vc/054PXg0xQ7VIo8kCM5DaEK28rwHwRDpfAAjkPvIOzEwo9WwzeNPXFCh2dF7xihmtfBgN4fatm
neiIv7Wg+RuRHFrPqCaJWQnhadfg780dvUO4taDim9DxO+5tphPoTKVC588OetmmsK4DiQDEbTG+
Hav2hNeWQBv3H4Bp0WT5JXbdBm2mUxwRj2co+Bcch7SxHdoyDU5aXATaTkvqZtXaJL/JXMOvXKPf
w34IYvhgZdq+GCsfW3nx22DHYCiXV09uh2MmrjRAZgGftdDX1ijMye1J2rulogccMghqsghmFUqg
sWtNVEyBJophKVvGtVi/5knvljn2acDEeCQw4lKodCkytWjJbxVvCm1+KUT/CCnJ4z6pyOEhL6FX
sQnEJ3C2BauBRAUmXkQrdBV2pOKdcJCBHLjgi80SNcfMhwEVdzAR0IBO5BPbgk+EfXUhiA0KKmlK
C9ZJCEJFQbmkIJgWM3TwAx0doLW3EOmoDCoPwIdsN36Duyor3UWcdbzQpVvguhoEQYkCe3IQvWlt
uSROut7VtfuKIguBqukW246bLFMxFYZCGjGGWCYkWARD8xTYGaO5ctghtl3MjkWymJcgyRgk0AMi
WtmEmPU6rWO6xRGydc0qfeuYa17n6OwmwArDqTpEUSNWsnbVs2sZN2n5q9ofzJ0d9BUsE+dZ0/Jf
Mkm7p8LByu1MmJwQF5i8Lo63xkWUP5sRSSaCBgYfFOuBwewk3GRz4+VCHMrKA0LjaJvJz9DOeP05
dJsXLXbbbV5nyHDxPm1T8AbbkdMWuU4m9g6wyBWCaRKXcse7xn2wqgQzdEYOxq1GFUUfmDxWpg4a
qJnFWy5wB/vju+k1YptZKHX6svj2ez94n+PsQyt+HAImTtNcTTfUpWAxOt7BJBL3Fj7uzZo4s/0+
RFij/m85eSP9J0l3mh09RxlqT+51SiNyQbe9IXAZjqznyiZ842mqN/VUuutYl/ktAsNFUawQForB
kyT86gnqWEOvKjyVZYE52BPrwDKqCxXyMnK4ZwvTBlg1RvFJZP609LUQvsmUV8xeGGh4Wmjs/31x
1P+KZAa0JTwLUTh7HXsvglvlFPZDa21k+ldmFjjuBoIQ+oYVAPmbZ3uGgZbY/l45US5ObIIURmAf
ZJwEZMxAoqwMcYjDoD+g0FG57E5+mt2gOhnqS9ZM/cKCbrP1Y27bLp60s2yi9jaE/jq0vek22Mhr
hPwkwS28+bbNYtvXnFVUWijZ81osC4iZD4aEho4iIcYuIcbNIOr5kBfVpTc0ID6sTcZ2TfKfuS9r
xgJTTesYzWlyNUJSr9v8R/Oq+pQk8b6ES/rsgO1opRYfI0SRSGbSbd31/dmmu9tYVfI+M17zJzO7
IDlFroUz7jKX419WhvD2UpN7Osrz+0yCJOaJweGxECDecTauMnNt9TOTPgfwlFmO9S2vCBW1Chq3
XOCP4Bq5C4mpS8atsZMhG2s9K55qhOwHr2U65Mr8yU36/ImlLE4UoA61rdfbWIzOzeVeWlud6Fe5
Ay2cOjrdFZFclrXpBg9xWBH7SnZoGtXWVjKFXRfgAleWlMa+stK/2Y7DQ9xtI93OHxvI6kTeEEQ1
TkQCeXa1p1y7ZsNgrseG26fU0Yz7RR+eceKEBIhaH/NoTvC+bPobDMpzCfmR1HPtEVsH+BjDfolp
DTB8FuOlCXVgNLFk9sQmyba8AXQYf+46kyIZi3mdT0S8lA0wiFo4zLz0BPRvlHguLb7ITqjWDrwX
41XKfrwKNxjwt9hkMWOls3QukaT02pOdj90JzyyaqCwjHkQ2C3K5p62J8+k4lYV31JOO2G1ql5Xp
isZShCGMwxTaa5zh1tmTk8WM2DfXModr8dBO5r22fI/5WLYlwMu5WJP267Aw5dZKTWANHpAfwscg
7xXkzz0MVVfTG8bTMRy99mhUOf0AU0+WbBnO7ATbpNSb7mxE/IM+DV7ZMDTrwZxQ5NLNxnNzLm1K
2WGAVcTkhc09+gAIct2qdLRsPzZxcOtqgYhowv5N9XrSgd0TZhIwVJsE8VoWqhy3MXdGSZktu9JH
fGe9tWPXPBYuc64AQh8VUj6QEsNOoyTmN1wigERpH1bzubK6bWfbAEWaeHhsygjmT9BGj5ZC05aw
lMI5mz/DuVhxcPuvpL6jx0nQHPL8fpGBQZk2FI+JL4e7M3ONcANtY9KsWekK5zJ5rXMhLd6F0KEx
4CPgiv0BEI7AGsWzSUpzAtrCN+z5IIiEuOVwoRITgEOOqh//6kIiEFvIpqf37VKKicKeGOiNAU03
Wni0aH2yDrEMMBNuq8vUD9VO8yFClqHBcogB0N4a6vKtVk2Zx7p7REg5o26/gBCkdkmLYTO6k3XK
oFQ1IEr3kV4bm9qqP0LfwljLhm6V4Itm7xRnL37k1FdK8lsQaeWhRbcG3xdQpwG3bAM/kiVrx9h6
8v3HaKAkTZmZjFUeraQVZ9shH58T078Gbh1vREfQJ0Rx+y2KzE2cM4OfRI2zoIQcqpt+zUK0/wEo
6bwF3nBqfPnoylE8hD07jmCMkm0LXx7skoigbsU0jitpzhPAI3tJ/Hm/Dlv3t07tp0y08bqaU4ke
EZwuV/pDMYrL4M2vWUnrKgOnXA092aaWltXLemRv06KgwLEPKTIcpjcd798LfxG+gv5YRpH9aBvO
q+kXn7mvv0fddOcFimDO+TrjeOs4uQhDgoLVWJEOZ6jF3osEMApAAYp+r4g2PpcmwZ/8W1nnXaXu
oNrHfN8VYPxsErRxHpU7052P1CPhuncjVtt9/24W3byvfZvcKvDrodM3EAcGxXSQp5ifUYMDiAQ9
F5tUC1i8GkcXR8lyrHS0ZM0g/xdz57HcOLat6Ve5D9A4AW8mPaATKVESJZFpOEFImSK893j6/hby
RNyqrHOroicdPcmoypQhgI291/rXb+iLAC+wSKAC81HDDLQfZW7O67ZW4bXpavZgWQhic2F+oT+n
V+gw0WqMIjuavdfeldSzJiM0P1CYr+B6QO9er8vEyDZjUqK4V7EQzAZs3dAilolLpLz/1fNa6yUM
3qHSfmkc8q7Kzj1OatG/eWiyJwncqgMVdouKL+7wgEysuY/JT6WyHjFw09+KoMj25gDxwGmdRyhI
A0ZwRXso3QyGbhcZKM7WOFlYCCgAPIFe6hqoPPBACclvdDP2Ctf/6tCerlUnMXYTcoSHhnn8NlVB
uLO+N45JSfPYk6xOhYaTn040/NqqqgejQM9REo2g5j6Wb/SOkIZfw6rRQDNp1rs8HbZx6OTbwDWF
CoLtdoyr0MYNz3XtF49YhRMdFGNNr6sDjLKww1QugMNZOkayslKW86RFz9kUxM+d+9RWPAATaHg1
djgcDUqJjtab80PEvNJKgWssc3rC/cbdjrPzwJxiZ/GBj5H2PhVG/pSUynun2s0O496AgCOH3OV5
cnfIND7GtFXvs3Y6pN54V6YAwC3ZSQPKlQC7rdWkBuUdrsbZwUNMgrdqP2YTA24TGUx1KMbyfbZh
gbrjtRDaDI7In3qsW/COwDDjGA5kG7U6X/isJmmJWxtTBBdNC2qcvjg6FUrUNG7jrZKO9b031ke1
956zQv1sVYWoyolBfgtgOU7eE35SOjxQDkbocdamjhgxoalCkYiqsjU78VlxLzHxI2sfr4aiBxJJ
2pbEwnY0ti62whguTMob0BPW20inrNxM4QgUwjlImgfwMyz1StDcQSHLuEKIhnM/rgwIYB2MB1Fz
dvG+kcgLevanppkrpj02TnCetsPON94rROPtKru51ON0q7puPHqhOR4V+cPTlV1Z2v6+CmZaEcr7
XRlPAUIlI1m7mr2P0qjaZLZx7o3iSLlc32EzaDGJKjk+u0p/mjV9fmySbxh2bCPTj3ejmrwyMxjF
mHZ6rocWnCBuzLui8QihNRxMWgDp4lx/JNngwQ/8Zo9ONmDhNVhZmNPNTBXnZbYq90UpBmunDSN8
HWV86pooIIEK32ZmXOZWS1U8aZA4ZwnO7w4WGyPg5r1xDtRZPeJdtMUg+rveAzxhIYQY75ONHP8H
F1PczBrfY5fRelwSHGZfQiIXcKjt5ufZPcTtt3DAZ1NPkMNEDQVJHWnbdMJ81e4jovJUL6a6y6El
0h6PKrQKJ8cPN+YIr8rmie0c2XQ+HiZm6IlNfTL7PzC8LQ4l7hq2piWkiWsq0uuqAdan3y798At2
RKoFaQItz83u7J3eIjcwgfAiPEHjrnrKbBgQczLSs6ICgStIYW+ZYiJNpnJskD0GBgm+URMKkc2Y
yxfwDSNU+gShZA8D0QPwiLRErEd98E0aHC0lJTxqUoJo9cKEKhA/sXcNkqFBXa0cPbci2iiz33Q8
S+5anOqY4bk71PloM4wyO1bIzhl/EsErJpxWQPtnRMWxdf1zieodKjwX4sLBsqkjlTBU0TJZGDH9
IE0XPF1/TKG7ANqusbYZ7xRlHg+VXXxxgZQIFIGhaVQG8yh4GXorhzSFez7DpCz8iHcrtcYjmYmX
vjXxAYjaZ3PoH4wxeGTvv+Lg8hGR8XHAlsDGVOfYiDpBawBzE5lxJ4VCDATFou3v4oAoezP/yTZL
ygbi43Xa2+Wepv5YACrc9xQs0J4ZuunGDJy0QTNQQ9/uISTCiIaLEz9A1s72E/hSg/H1lneg30wR
cjg3/1lD75u9emNkUFlMsp1o5nDgbbu7rrT7g5UGr5iDcnhpeKUUTUMuCZWiT6uD/0vBBD/Ctnk+
jnM43pz+e95pdMZx1j56wWdQINB06olKL1RXHj6HuwFROnwbJVl71J/SZE48Mnj9DiOEySM6vnFf
wiyNqKTDS9359LYlr6t8G1uk2hTN0esT5mOG/xnpGc7tw47TXYOZE+/KAc9wLPbEqq/5OQQhjA2y
skhpUfBqmbGlb7JDFHd3mO/BVNLmeqNFuH7mbaFtB4dZY8jcCW+heaLoqx5raiqUsfAfWizO0TKs
zfhcRVW+9pzAWxn0zpgP8vAxaJxhqmB/NzT9Wav4gIGD04s1l9e6RfEAE8Ui9Hl8dZmZ4b9VJ2ha
ugKhX/DZo3TAvTa6N1VkrzZ6zsAra5Ld3wbSqzeA2uEu66xnFbf+7aDCDbLpBxHKwr9w24vvw0ql
+CIvgegPrHbAmQaODfdnbzj4aJpYXk79D+yamm1cQbxg0kHvjSfmUZ0DzIG0SEilX6usc5dNwM1j
lQ5A+lnA4hBfdjcsdup9McCpIc7jHBUzdtwukDLki2GVoQHOEnjxTYn5CFvxCjehhtECIYva/NXv
bZ4xKAH923clNMq7NvjErqs+KqI9tFIXJ2K1F8PRj1az0erWsbqfXnV8CDedjdVq2AL3urj+bSwa
8IDZkzP0xX039AxLm4KSMFSx3SMBwC0MwqD8l6qtxNsv6AAieNxe7yvM9Toiq932OIRJs3et6l3F
i3ZXlYq31rtZLNiKs6mwVwAbcIP6RntyIOuZ1g94CMQ/p/X3wogezcyxPh1fOXjGmxcXzWlsfOcM
cPcxsFEdA1QDhEa+OMRi7NMgu9cTv2MGOSRvYTWcOlQAG6cL7buxGZ09qBh2vrDDEZmeuzGaXlqL
Gii/uHUynW2fqYPH7BbfT+vVierimBOdCpxSfJj4UTvxaYw1UYbz9BuZoLstThM+reB6Ni0Gw7yX
PBJgO4/kkZ1h41tkj7a21+v0S+KX7oOGO+Kd6TnhWq9nmJcat+T/rWbyj4mF//t/Ckj8/zDX0EXY
+D/rKnfvdfH5X4cmfc9/Nn+UV8q3/VJXKva/dMuyDRV5paHbnmqiovylr1Scf9meLumGhue4mPT+
Id/Q1v+FqNLhH8EnSLfVCB38t8DS1uSfXNu1PM1Q+dP8vxFY2vz6P8grLRaQabEf8Rldj73OJX2x
/PH+GuVBg0z0f+GRlNi2mZrrpoKbEKLDbmbbw5+/xYsAoYmKzJsZQYWDRfsCpcaFEAr11aQLKEqd
itKnJFaGAGsw6KRWZiYbNy92LuQDtU6PzIzxLLFQZ8GRiXGhbHUy4QKmrGAt4lhSjjvThEjcu/BW
bZLafIXUtM/JxPq0SW7h4B6dkRF47WWPOAUjQHeqk1EwVDFw2cHI8AxtAQ0xPIBVNPYHwoevo57e
o4X42nnFgXJnFWnGXeUSYeJYkGRcMuRHJ/zeijejH+RXLSmu2oTvkPy0aPphNPXjH5bFqUinoMj/
K++yE/4eLfdNl+f1+222dQz0MFXg2cE3/PNthkJgwOlHIQMRnImklx4Nd0h2S9K3j6IaNlSprxwk
KIxgbam7122V30wfO24iSs5yL8jNScB6uelekd+rlf41F2WGEmGpHJMpNbhnp1K2Rm09tlPY7gIP
o5qsDC5Nlh1D+b4OKJQ7KeUhAOZsVNGmdp/rijCcIeTxA65BAIIcuHzKUkl/pPNXm50RdxY4Av65
i5yLhv8Cxd6KyOoNrec3vQ0ufuVKmHdSQlLBTdbKoc+cOhXIt4Hnsq5GePWegfJvYhaH6dtOs+Be
ajPK/YwpCMKKCBzQV57qEmlGF+BQal3rAtw19uHeuu67BxUqwFQOOTsXYlJA0hRmD57STncQWqGR
78PR/ZKUuAIooEc4T121GeGY/IeZqzB1qmEzMo8k1Q0rUtzWv3ZdB3IWcy01FRzNCRncOTwnw0yv
uotsVRxeMKB+bS0+uwdZe7DcKylxj4VePHdDfrK4N2GjfELowhYZ5/SxODcD65EXD9UN1qVrNeET
DRn3x4Wai83GQb64UfKnYKbMHbnxu75w4FXD6gyj0/JWYYJ0xYjhLlbGHwHIs2bHN5RO5wK/wbVN
W9GRkIdLDwokN7IpdoKb3fNsPWRdq9yj91Pao8H8oTRZZbKu87o46SmzTa3lhQb9oVf/sCaKiyny
0D672n42i5vdAIrim3ub4P6hVrzUcjVdwk7gTXCCaxwN7RxQ27mzSxNrH/8Vx69rBAC3caHtqSpF
lKJx3UoRfZss7dFruLVmEN0qLTl2aAzGJHpFYvtN8d9Al1MGWepNLkCJqMTMeMCdKlBvPc58gxmX
GBqpUGCb4FaVM9ritntLERM7E4mkumkWEKXihzTCfpJxwCnJNMhxfOJEUax11w+PKNjelrWP7wKb
RwWWMhY7vDoe3FB7X65utJLr37/v7p9F67KrWpbmqCZouW2hCfktM9ZUlLaJukLHkZy81mHsVnmQ
v3tulq9mxbjg84vXhH1Kwmk3qSRwDSpSiHFAtJijUizagKFF/O4Y3jr0ahqfEFuGwscPAk8IonGK
V+tV1XkPyiQ5TO3M260ea3TJm7g3XsuIpA6MMxxN+2xNfqVauyf5KshHhzTHJD5MiQ2Kou+W5//I
vHA71LCGh3ImILFHfYOkEi++Tjc2fTAes1Y7dmX2HmKtJPpotB6EoifZOyYVtDnjp6NolznVz1Dj
NlZEAT61GB23EAJWypgjWemFSINDhZp/qWbI9jOSoZDrm/lcZEgHmPpGB/k1+oAreNf8NOV6a4eO
U7PHny4kLYp6uXobR7u/f1SaSvLwb1uzZQEKEBhMpA1nnfz7H05AbpsezZELflrqF4/rktvUKtqx
9Itw67iXIUz3UMOuqdliFISTf4UhI/3dhGBvPMtXezMPaTRQ4HhpePDws3dq/UoMnwIEp2MJwgal
qZ+Kk7yj4ttqivlOYhm6qQj8cky4W1qtbp3JeWmS6t0ozIvu8c8JGzuNyseoIDopAGLK4l2z/IrV
Hb5ZDoFeNjRUzcneW8M5YLrxPbVZQx6GXauRbWlVDBm8FXjsAXbDOsed43MDKTTw0zLxA+aW6oy3
VpquXxomUIXTn7TBOukuV7r8CzDRi5U3p9nQj0WchVtMnhC2jBNEGkyEMzrAFXb/sMN69mlWYQ6H
DhYbwxeXYSueBGZMMFbIl3WDfdKn6WCX895NnLu5ocOy5QrUGCmSH+O4GjRA+NWlCVIkFrNIGaHX
Um+QqmjpH87Ako9jfd6hp2GK7YlqMdTZ/DuQ+TL5zsD96e+Xh4P9xV9Wh2myODTDc011WT1/WB1q
R9iaUpF2Zzgc0Hl0rCz3lA3uaZ65R3ZXfLj4Gfnq5K3bgLgoZMC75aUrWNMBR27p1/A/tEvKBlAk
6nH5Ry3iLWwJ6l3ZBABhM2+pDgOq4l2+ssuxfh2n7J2sKnY8lTWim3dBjMdc0qXvZWteokm/RIN3
MmrnBMMEZVLYnGIN33414WZ1Cs9aPgC+YZdeV49GyAJFHsShmTsF4mllNw9Ygg/8pra/JBVRhC0+
SlAS3ftM/8L3IQ4TXV2C0UFu0Je20cEhXQgAVi024RQfhgHLbtoVZ+BtaDX+6H3+yBuYqrWyWzYB
xYCUanf7kG3NZsOb2Py0Vrv8/UPy/tNDcixNY1xkGg5Dvj+/whN+6FxJzeTH7l2igAD7DO0Jg7dT
7+TvjVO8lzrrrJ1M7ELjAFtJ1iOwAEZlCFsQkzAKQ+TEh5Ov1+ayQwqA93mVVncGfPVVNLgfPkZl
s0LFYqlstDnfQKrKkenPvRp8JW7z1fORJ8hraWcYWC3PQPGT70U1IsHxTrLhg2bwQlqvJEGe4kQ7
2n0DFRnCJHe3iPiuwh4uiWdd8BjCR0ozT62Pjo6wn366myDXENK0h6/AFiRnSodzVY+GhQ0jHNgw
Clka/Ngc+Xs+xBeX3UyzeMtzxs64N2F9mLJnk8XymTcK9JsUEj95yVXBTuMrPN086q+KibGQEvSP
LX6+YNFusYnU5PtAcA0txIM8P0JkT7JhO8WMeVUHvc5VIbzHh7FgOy9SvqXV+2PqWpc6wN/qpepZ
gH//1E3nr0W1RcY7p63nmShcpev6487NDQwGT1O0tWoWJ8LPrmqVXRvCS8ysONG4XOqQWV+vANa5
GVQGlNYwCc35vjfyo9+VJwwjTxhGElu8sVSqBvj/Gbb+4DEReqP0VuoZ0biRddC69o2aJVsTgD0x
F2CiEt4XavseV/lRsdMT5zwVmIfP4mqmlils7DZTyqiqkmljEd/yOiCFM6aKRpg/MmXAeZ2LWoW+
hlFmDNzomPUpcV2ygsLBY8sE0yLlEreWgHSQrjhPcRDd+S5KPhd25K+6TC+/4BJwp5N1qzjpSxsw
SK4azODphswD4YQqjG4XmzWeLwKbbJPmQ7JXA9KrzbLEUKW76lZxxHh8u1SspsddKHHUQMUvLtb4
NBcWpKmwJYM4pLzHOFRDQ3meI7HuNgHrk+ACietHp3wdbWsfKtaeqEGXt54zi+gDqJB2TggevRHC
pZQI8BxQ1cfse/KA+SHLbQdsadeKIz6myiXs0JrkJ+oMtvoqOgeJfVwqar8XAgmUrqocf4hAtVeD
YjsxKDNHLoW403rd1MGd78S4QBotkyWKZo6ykrIv5Ke10vxUBT879AEY/bOjUZkWbngDNy23S19R
Mqm3eueYTJw0k8IfjNHeFByC1Bm+dqTvZdnISoJIxHrRWXOsPbfMrwxkedKd8DuNce9byQ1fWrjL
iYZIqUFH6NzHXfCIJfk+Ucojc2fKWhinbnIN/OSqZdmtHaULSbV7DBzxQeUzj0HzLbOtQxfnd+0U
/VDaDMtiWiIvopCKJu3o41CN5hMHB9qQpdOeoQAQb0nLZzt3082bFBehTu3KkIXBFnj89D3xoSib
IXGd2Q2XfJQurnav5/ErfRjTNmnl1VB7ZPwAbop3zd5Q4AAvH4mwiPPYfNgxkWxDTu59DDjMAQXg
TCnO00YmP9hXwN5rbTuAceZeqnuf5ztwgk2R8phHPyt6O5u7pqDrTkM8RrmlMdJj5Ow3MmFuhdwe
VfsWt9nX0HfPy3qIZnT1pUb/jJTLCeZT52ZXlG4ojgXKlUdjDDj/6AwtMU6BuekNDwh2k02q8CJH
1kNAAlnOE4+KAD5oZr0OXfy1xboTASEPuzVnmBTaN2lplvUmrTc80zdSAT9q+TLp3Sajwl8eDw6X
/KEkuqYNAcWae9YZRI8Wdt75K4JrZOJwIAWbgMxM112Fr9hzEc5MNm/ucDdnaaLb8oujYkE9ZAGH
ON5DjXYzGFgFMd9YZfSvsrs4LV8v/XdoEoKEgXUwyUXDrCgj+8FownKLSYRiJF8KzzsXfnKsafmX
LQKK+bxr0vw6ygWOdoGdjE3Bz6E2Gt1bBN8PqDq45YGXcu0RohOa7KWZTKLkre2YBDX0j5Der27G
HYCdBWpOilIx/Sib5ovWF4gmVDAg5ytmQVHefJNfl5rzCYtuDE1wa6BtPgfEsZKxw0RD4UWpecaD
qO47RIaAxPrWc8Z9LOaahGTTN3B9bsB4mOnXKbaGZ7uU/2n565R3mBfj5k7Kmai7e62GpVBmmEf7
scsBrrwJBlTR9ldutc/s6bJcvscqd0bOItUgigEnhBVWS1rGMhs5jdeVPN16Dm+CCCUqSEsX4TSA
26o9vSYZ72KqgZlk86bBi3JrTvm1jIpTV1cnCwVIk50aAlQIcl45Xn5qemCnytrIipVlqdT5yY3I
lih5GUH39k5qrZ2m5DfxM1jFyRycNCe9CIjTauhZwlz9yiQXQaPiOStwoFOop+9j2TlIrUDhZIpn
kb+cykfVDQ5/wO6f46qVT9cI8kImG8A/213R6tufhCPQx/skBropkvSZx17A3V8bBq6y2IymLRUf
ImVgilr9UTjG49AQ2xRtDE8J9j3sV8+s0YkO1tqGCgRBxT37sknL4ijsLUDfY4xWaNk7Ii25Dh1s
HlT9e0/n9nYRqj7WJIO6vayYJm+GDZMVYm6Aa5Kr/mENsKBlp1gesq4BZPt28AvHBl4OPov/BMT9
p2bPs6gSLVBPnf78zyVDbhD1PqswmHvP5wxXGeFU6B6TZJswoTK8crcc3SQNXtUhuWakgCL9zu+s
YXY3y0tJ5OFd5Xdf6gDXMc9qIyJv0SoA91gGKltElqt2Tjjkq7spBGr8+6JHV+UT/kIYxbhvgRZs
06DSdVzD0Q3L+fMVzJZu5l5Nu6rq85G5NybxDXmZunoxW+rclF4M/1BcjOpzNb7MGj2GNdMLBoOL
tX2DmVEoQINUozgebSvcbKQS9TPv5KvvcYfb7AzPEcYJRmXGPJ6loEztWGX6S1gt3TKvsYKoCZbQ
UjfOGh4KLNKTwQzX755mdXqMPVpQTWyJTZuCcGlkcupFwWcqq32xKmAJ6DZQAAruJD23RpW6dMLS
T0c6lwXTGSoj5ADT4K0n5OmStNoXPxnX3oD+YMajFD8VVEAxxY0rbvQ9GrSprd5UpG0wm0NSNooD
dMkrai84szQAlfvktOEBCAoUkB5pjjuiqNRbUGpvuHW24vlkGOTy3JFZZN/NNnjxpNTfpp6GwbL1
GN2KFwMj8fGHliwOwG8TY6mQbO7VqJgXgQcmv39TjC+CuiyYjYZSfa11P3kzuSoiJX+1HK477mbL
8aBScQEkagoy5T4VfkOVpxcb8ifucVMBQo24lKKKLznumu1rmowPcpOctt1amX3qcSGwalSCRvZz
6VhaTEZ75+BH7bRGdYBZbU9ZGo7I5B0PxDcgRI42k8yX90nLdtJDymqAxXGJAu0SdY/BlF8Y/H6v
3OeGGmddklyLVw0RjSHDJwyCvDU5RI/piGuWq3VIThRm2+eKB2npxTsOXHcIJJ6lQ1CM4FAUhFBX
xU7+H67FkwtrUR/AdFLmnEvH0CdPpfW1yCwYwKw9KsMCGzTr5Bn1W0jQMAKdfNXE6TEp6pcFt4BO
zs2MWDUYyeXYGquXICiOCX081a401obHrkPvvLSmY4/ElKHBZHOv8R2Hk5Z+go2i7suLk0nTViwd
orSxERGOU2/eYWD1MLDsUpvNt+fQWd6L2LTQHwzrv3+vDXltf3+tVeYDDvxKz9F+n8OoxoAzXkkY
noC1S5GZTqhvkDUv2DF4EGN+56BT0y5zmd4c4PfZT4GukmGn/6qRhyEjxKp/KBtqfj1Kj8teWnyN
Cs66uXPuE93ax1LbmnhxR2Nygy1wNIZRwztqVcupIRt01o7HwsfuwyWvbvSw5+NA/4frdWXi8fsF
Yx6KapzoLxUX0T/vY7BmM6K5bH6zlH9J/BOrvp0p1bLFYerIcb+A/3Xon3s+djOZ+9LIr3EX3aS6
lqNVmqqZEKCVh1rgrXcp+qWwrziY5UZNmn9vetahTvEHiLMTIvpLBVwu8xAvwotD2egOWTcY+KIJ
xZ9XKtFlCCSFJkahVQcFgnozzfwzilZ6SeSgWKdAhFDdL1ap/gis9CjdpGHJHQ9dvJWr19TOTqHl
b5OAxByY/Wgnyi0+XVBa6eZIoBCZmFcAz+u9+Ri31rM9xQzQE4pYaRqLkv+IPwJToQvFXHOZqqW2
9dDH+nX5R8VlklHmdHKcrZOaHuVuyGVxaOBVBQO1kElyZUFOIh1xIO/KfgoDNN5S4piRPeCjiSVX
MLobv2Efs4zXMZAeoSZWHgoSsRSygkioxzhAjvOlIA86fl2TsgM7MZgwloEqmL0/08fmOLRmXn2/
9GoZXfvaDJvtMJEG4CvRrQGsIxOl2Y4O2WWNjldxNTsQ73AWkZqaIRKhgQbZ8UXAEnBKQuvG8TE2
Kes6jWJdwfjLUsL7qA0OeO+wzBs9w8tEe5CXRWpjaRs8TKKn8lGnwggQaBfZh5zk0n9DPDvltEmj
R2GxNDJZwLEin21u+XEyJooZPKwwEkxe7A7ZLng3CYN1eoCmtE+lBAwSxnGaPGqiivC8F+FMbj5U
s3VD3I0PCRJ8Gfd4OmuVjkZnjLOM0myTD6vG7XeiBiAtUmpKozx58QvA0x6MftjMEOhgRlP2Sw2o
zvBpICINfvjDl6GO3QdkeirEjSrnpUtfGlDvFcnZg9kZeMAEOzdVHqaouPgNH7Mg5J5F/0TwkrwL
kIb3snrDnl/j68OFQLn//jnIsI+2XRNX4e4hrvzqc4yZ9cRr48CVCGAuduO9VvZnazzimnFG+X/+
1SHz+BxaOVbJN1CPWcZJyxCrr8pTHqQneb7SneJ0xFjJWueV/WwYFaJvm1iv2i9RuQWIVQbrUNrK
fROwP0mt2ILkkPD9XOT5YzqHV+ZTp1QRnIX7J2VnGJfJbqlGXYdi03Uxw0094ylNGRmpxvio586P
uMU3D7eMMIRB0aFeW1kFXpMB7+Ekt3zpkhRI0jNWaNKOyq8mA44IdblVXYKS2dYxwZYxMQoNVL0k
jQvWITtFafOFTdifYN1hGMKlT3XzLUdVthTHGRvU0jUtHYSyA4/CgQAEsq/Za5elsWzHKIFQ5svG
PE/Qp6skxOiSZSbgQkwNb1btkx9paObij9758MDq3aDGgSyHoBbffIE7XoB++Y40JzAmuCU0pXKP
SNTYg2ZcpbJuC1o3iLHXqAqfNfQDKd1HYES3hA0rn/KPvMzeCl1TcTh4rfFe5WXEOWqZjUtPZbIg
OBJlGrE0Tlqmfzc7yilpy0qtfpiJRJZBo7RDioteFirlcis73Aa2VtvfLVc71zQwgbynxvBGIfBp
+jWvB9eqzs2bl79WkOE3C6CSk98+I/He1W7wmLfE2kyYwXrL26CU+KKAOghksTxKSLJgLTH6vMk/
yUZXMGoYTTTxbA1/f34tkPKfji/TclRYHcz5XKZ9v0POXS1/a1DOqjltvGy9tjO9iomS4AvzYLD7
mtoFK+EIGV1avwQDTnhTt3OVgLkPH3mBDGTbk8dUZ/GzH5DJ5mxz+FFhkdy8LP2HQ9f6T2cujtyu
J30D48DfztyMYYYaIGZfhxnveZieNAyKoUdwBZamMCisfjjEKAsNPqpvtpcdR7IeeSUcc28LQGov
CKZ/rpU5WKVI27qqohXldOMMWjAaOV+XzVz+JnBxLVagaON7sjLV7sFOu0OVO3u7yo6yKy3nV+uR
CIokEYd6d96nSYRCSnuW101J8BdzqudUZ5ob4A4kW8DSnBOKQX1Q4bOcGYel+1peM9i/91BGXrCC
+8w8funfP3VTBgl/euqa5UDaMR1TtzXayN9mhZGZDnPX8Kq3unmx6i2k4AheII2KjIR8JNFe9t21
bBqimJoMQNyWiZut5/si7DfL7Ec4GhiBYzZFpTvpb5OtvPXBfFFqhjHZoNL0YJOw9AOKjE1l0mAz
F1t6JhkvyJyIAhRV20+ZG0Qdc9tmRDQU+/2+0rA/aROd5CYsoIqEZEgzhLkrsz63ofj9+zti/KUd
NS0bX3aPEZnlMveWJfeH+dg8dDXZ7z15Lf6UHgzrjuhqtli9OHbw+GSEseZYOvvJBNul795KZ3z5
hecKNKZN+R6E8ChHBL1Xt3aJp/BQAXuuvVflHMQYd1W65UrkHCjIjww3nziMFp7AEFiIYMy3uu2f
5sjCoEUqwDClSCGg2ifSGItBIWUwP2Z69A+LQfsLliBbAFfM5/F0hv2/TZ0itba0YvLUtTvEH5pS
nZmBAuwUmxQRFUp9HLkcRi+Wd2pwdcB85jUJOFGskNCpGT4oaqx/eBqa9xfiAZ+J6A7qahVWGdDh
nx9H3HFouh3816jPrsh4j8sZI4i6a4zrvqFLFmRVCEgZR+lS5i049WgHz17w2pfttyKCiSQwazHZ
iFqrU4Q5az+YR0FEBOycdRs92XF22Txy4adWCslxUelvf1XLaXTTsNoJ8nkdz7gojgvlxZcHLt8+
udNLZ38sRdhSxSzEpl7R70FicSNTzlI7tfQcSPMB5dh85C9c4mkZSkNCheyPuaCUbyiV12nBCY0w
4Ny2AIv4Dj56SEGzAShrTMA9s/xIjL01YX209EVkzLwzuQCyYI+WS5J6a9mhoqg7tMwJTbDLBXJd
ypgul63GaAg4lV+5zFOkCsPII9BI85ESEt+m64wrfshLgHIGVFqxMWJ21feFOpQqLdYO3ncZNhCe
J8wc2i0rfqFEIs+Sqknzhu8xbJaECoxpnfYQKBxzSPtjPfzW1QpeXv4698a9lTQcr+7WiHDU4BbZ
8qAW8DKntBQqCypWggXUQ5BXqKGodqeBE70bjattY3Js7jWsM1Y5afYLpqpD+et8EyhZJhqMEwXi
ddbSw+C5cDOC4mZZGJbRAxAn/tzhJtTC/FoWTSiDh9QIv0xh8yBwfpKAozTJY6Bmt1wfXnXX3Mhr
rAvOaqrIqdLqqQSjlnHPUuFMRvJpRuYvsHoghS3z8Viw24wbZa4xab2ZA+87WYnvY65jb7rUtnKe
VL7/GJYDLmxkSyICqn81sNmsXzsVIH+W3kgTtlg1pRAS8YL/Nw3OoR8IZWJQze0eNto/jKNN9S/N
PCNJ1dQ03bBNU9e03zA6kNLUNAHF8Q4vjjGONktTz6+XKl2aE2kDZPZiJTQ1w73FkETHocJSjHMa
5scpTU4Yeh5xuYcjhP8GR2XXvleB92IBPI+C3suWWWmM/1Jc1mVwJEMLgZPlXZHBlDTJpYo6dyXj
UJkxmZq9YgZZIynRzU2rvoR+TaIpP6jd4pHyKStnYE7VzW8C3NpGeJPBqXwCVKVnGJ2ynS7vLWl2
Pu+2/Ljbr77bDj+6OoihtOs8auEthjHTIR+/nikEtW5yTBAQRb0nMfatCeMhv0Fm5pEFWrbznjWR
WwzHhbPYA+Qs/xFMz9DLv09RfTXBANblKMhAfpVVnJkQ9AKaWG1q7pfWWXoVP8IUthP7RoELlh6Y
giSB2eD51etgsXEsT16Xqs0u3zxG1CtkZu7myycIMOW7zAmk35dX3DXKU8PeOaVQrDBNR5KKZ1IR
X2VzCiDUW/Aul01KnlqXA4RGztaoHvGfP2sYuaVz+tJjh7yVbklhAS4rwqE9ZFG/afh00zec1QEj
LBn3La3lsiWKm1fsJkiZvPTqlEhm9PgtaWTHki/E4ei+z1GXA1q53D/Wc/KUIBHCNuwp5lWVYnrZ
jDMmmoZpHTMpoUDO6FySQ5ACy78xrmPSwmRCemQ9i99dBec63g2PodYyStRklOiE6RsvXk5FuXak
9ZKLJ/jFxBhlLZfiO5jwLl9vq+hBDXYxadsdN7jCeuaf8BBvnnHs+/fmmVSgK7wYeQCZFL8LuXex
IgMJtjXukxw7C+1Ym7TnqGDk+W9OJBe+jBekkYxj5VPrERI2FamvMg9kXchS7lX/tfbepGyVDze3
jM9I0Ab/jB8AhdH+5MsrglfGzR5VHC+1H+XAtQl5oGVIV07H2gzeFsJw0hBGWYOu4h3HJaVyXSpf
OxQ4YvMu9DrQQRWkyqt86KF1LnXdA+1Y301XvU4cs/CGOCCtiHFbYb4KyqCKxbX647+LINxjNq6v
/PiFgViBs/Ie5ePjZsGSF/K0lW41WBZYM/B2wAgjsZkXYLLOUK0XmnUyx4+tSRLwMjFkniLzlsRN
X8y630aDv2UQT9FObYXpugW9dXaVh2p8yAVsWVaUxjB9pvOQwaxMsFo59ZbJZYvvsoYhf1nRwMgY
WJpkYUf4HSqiMscbD3Ly0tPZRvtCHnrt3EsTLQeCjInk69WSmoCKfua8HWIMHsN4JYTQGFRMHzEW
lmHociDIYpbxosvDy3MMNAVMwyMsYsJa2uVVUImlZw/a+CpHbS7Y/BTdzfFT0pDBEIWYlmk0tPLm
NPmbmf0f6s6sN25kS7e/iAecgwQu7oNyVI6aJfuFsC2b8xDB4PjrezF90Ldcfc/ptwYaBSSULg8S
k0PE3vtbqztPPSpT8DeEmq6WolWqGRfmL132bctfnCn+UQgpGARXy7Nr6Vz7I5aWVuJYWe4Vy4GL
llP4ttO8lSA6xz44Nn/qNsUNJPzDl8+B+0kV6VtV51u49cdPz8ORfduyVLOz70W4tkvSNdYyST9k
/fdx5C/WLrMRXNtj5b/g7mPhxQXY0F8CeQAwMGI+YvkuU9hy/YDDgirGSodo7zW2sPVSi8hEwrUT
oNzkdLm1aJs++SRz2DT8lcuTvWVxtBzL5eorc/fFMoL9bS/wPybW+t8aElnG0f51SGSnfv788fOv
6ZDl9//TvRX+w3dFEDKWTcff81wWCr/DIVb4D7p7DJLZjDXRFbBYyP9TvuVa/1jkWmZgubYZMJTI
vuOf2RDH/YcIMc2bzLN6mFEoAPzf//NHc7T92/s/Uwt/7HaFTVIhYL9r0210TEv4f9vtuk5PXTD2
6R3KCUCSP68BZagnd6BoHLLnrTTC2SSiu2NNZbYDNwBGeqpelEe8i9MzvGNdAh8X2pZkkHetjClZ
FRUOiKSx12bzLuZJ/DcDm39LWvz+pjmYGCYZvV4OxJ87IJCKBCQn6COl4zCvVA5Xh0gnExMlU+g/
W4XrsIk9Z03+4iGGAwEBwa/3btL9vhr+OJp/PXrLJ/SXWsHvbyQIAjoBTIk4trdMr/1lZ+wQL4Fc
RJwly+d0nccTGHsP4w7tg5R7sLsX0v8VDjTpjDDWG6gP9DLD+b8pVP1Z8vn9XYSmzRS667o+/Jk/
v4soiYaWIl68KhpmL5SE7xAZZ+WR/nNL7JB/ObUffldC/vihxZ8VEmHbdKwd/qNQwpljen87/H0E
ny9n1HjVWk53afQm6SP3m9GrqzJoKFt27q6qOfZfMsoYd108fbfNLDrNrS6Pk8W3ACgG9Mx7AgIi
qYm9EuIdXIuoUDE0G1ZLwcYuJnOfD820JLo/ATbBlLase8vw7L2/aDM5rVgSLykD/ApkqPVxbMI3
sxuNQyVlvM8zcrk6y9JnEyCmA47xmDbWdjLaS1xE26GHWgmAOd0SpBOnKj8rDNTHWpWr5rksCU/y
oN8Q5glgGiYRSfDwTXcDqFieOh5DnE6JBbxKSTJEKQLKxIeFpyykZm3U/0LfOR7s9inj3HuQg94N
iR2foyyzdjZyK2S71cpMrXbViuRZZ0bF9wX820qi/ICWZtXMA20R2ztTQSZ7bOv7wRv3hgG1bBDl
sC8KB7y5and+NM2XEkQw4lk0J4XpXMg4D2Aj0/NgovBFFmPAxWyJbYwVI3+WV9FDsE3BEyV+yfv6
pXB3Q+ASgXXl11nZ5S4X3ntkj+uwaIuvTY8nHhIAKGcggesJSijZHjiMFSDk7cz0DfPKMr83sc+e
XTEhHAmrg4jjeS3arIKgw2BMAKxH14shtun24FemozSQfztCv47ISo+hii5RDfHZmgA2qCWP7kAF
uvghTofcBC7bvlvN1L01HZ2ixJ62ThNOz1oQPEhqSIoEKJjD0uqFqL95GfvGPtaGfSTSnO1iB4V0
3qIfsLoohZbKqAvLXORj2dLwILS57asm2Blx/IHYAD2K5/2KwrI/BCHIXQEPaT90CYPPAU/mKFSP
GNbVozsYH67VvU1IUA6mY2OmNcqQhSOFUmOCu/DvLzr7zxrc72uOmq5FhiGwPfd2S/zLnaauhF2m
DV0FF4yAi/Wss3V/dJErIBPZEUZzjw4Mrq0SX9OGHAFdjOjSF/bjAj3p5nJ4Gah8ZH2YPpCrpwpL
OZf5Ol5qZfZHlRblRr6Ybdtx1zRQ2ISzuY/n5hxUU3rs/hk2/dd3zuUe8f+qrMvPw2S5L8BR+S4d
vFu65i8/j4l9KBlavAe9xJ3rUqQ6G09iQs/YSbdb6bYXa5upXAMRQxX0p0HMNVjkKNrUTf7bFvov
vxn3v34zbOBNQbXXY8SYY/XnDZRscpFaIxtI0ysmxj9c5l51UMJeiJvrVMLHo2ntnpjzdE+JC2Q5
94mAa8O7DRlsc7xwgLR8CzllUKnkTI8/2SiH65poI7Irdh9Oz8aXFTvMSh4Go72KYKFt6r6mfJeZ
zjaF5DoY3XTuJVtWNUjjpEv0Gwoy8mubj6APLPOXoER11zlD9G7HJUS7inxy0UQRpPD2SznX6sEN
OIT//twjBfFfPiw+LkFYlUoHSae/f1icz4z4JXA2CTG38Ovs+0gU7cnQTIrE0PWxIaNDEk3NgHjg
/UjHIP8J5HddB/XAc0EzAEBc+hpJOd3PrBuKsk93jayKq+uX0drKAioPk3g3qBVflDbGJ3KUTK1E
8zPMJaTlrH4bjQ3EFCOdo8UBHDC3vCssa3oOIsLaGz39bNBlXA0iC4+KEeiLk4Tb27s80t+8sJzO
SsMfmBKf+89yVH1YhHdW7FyrJOtPXmeRlKHJtjHjnmFNCp/lWib+czEsCMxsAucKbbYKVPDNSZrH
ynXmnzFu42wgS2mL9HEcyqtixbIHoFTtGltMp7Qe0vvMpPMpVeAuBgjUpil0+dnsJFUzz19ZAJhQ
g1i8BFAbuDWbW7N3f9UZjl0Y8yFkaLvaYvgCnDwMZBo69uek3FEu5tEyRxM2VKZJRnb6oSnq6CFu
RAYrYroPK1KuPmrls8Hz0YhK6z5Urjzb3BzxHjJB6/qz2EvD3Gq57MDJLZWwprfNcnisMQk3c+pi
Ni9t+1V37qNRuf5zOGdyDZSNijB3Z9l5nOTSenk2EJHzyRreU50r/0lo9q1hYDHaoLuWyEj2ZOhU
PUdM2e0BD+EYGyb16AfOdCnga6QJ5FnTbtTZdoPgEXLjsXYYVUrSoyns9igc3R7t5at0aMX9vz/F
g2Wh9uftiMIYq3CfgJjp32Laf13IkalqJ2mUEbIi7yWRyb6VFZVEyi37GjE5LXn3gUoz3Qya8VQq
Yz6psA3Pc2j/HEwXpU9X9VudeZT8ZoypScPDskxZAfte49z1Xa4OS8VhBlb27gQQMrvJfPRYeD+W
i2k+G8sPBy4kDZGW5200H9JUY9nKh445HmYClId/eSrH6en2UiIwDFTZXkUhV2Pb6KMX9MGp6Cq4
k2VA/KVdcUObPwFWwnlKi+qpTzyMGqVmiGT60naUewrdJ+AN8LcOcT19bWuGMvK0eZsyE99ks3Rg
7OBejsZwtJQ9HHGevImMh4tfhO09PJzynPtuuXUZX3rkcvFW9QQ2u5gGDx8iuMI4jtwlgNCxiYeg
Y5bOW+TgrbbMQP3+dSwf+7S1/NcYjP8h0WAv/v0ne2tO/e2TRcjO9iZ0XPL34d+W6HnflYJGH9No
6OwGpqTeAeOcoxFjXkFEehMlQ/VUxoLZMxHbDwy656t6QIJFJMJVCuhChSXCnlKM3qFtP//7b4/9
HzvDP089/C4MSTFhYfr/n5urQ6U3iQQ318HGZ9a7wQlGenGocnOrWCaxZmPAczU4SHIz0Fpp68bv
OiOlZuj5VQrmyKvaOdxeVILur+JJuZbmBKRvjo7jJKMjVUa6biRKWywHYxUlr8LmDoyyvTzNsC/O
fkH1nJU08xWsi8NG5q927o87nJCssPDmlEgobGg/tEfk2yQqdwUPk06/o04RiOFdEyIMdCt8Yraq
nFeZ3ceRVscIxiipswVTbgObQ0ru3t/e3V6UFy+gaRZwEXdTBhEIKGdNgUeE/h5zYvhJa+QoWzmn
kpDkSD3d88tTFwm97uyyfKoEIhJ77A6MpxIRxNIMyql6N3JJ+RgiUDw0zaGzRH9KzBY+v9c7jzaL
5xWjt+E7PKIfqUjHz9RnArwwHBxo3oi61ILFaY/Ouz/rimVlyxrLbh+VZxqbcJDTagCy/lqJ70bv
7UUF0lg085OEkrCBwx3d+13kY3G2GayS9adnNViC6sjau2lUrYtkSWhF/IGuLa0dWJt+64ML3iSY
BNemtFbZFIwU3pkYmxp3l8KdOPZJYh1vX5n1O0Q1daTkk27rQLo713YMjkYX7BkAJEjptBHIhJjp
Z49umI/n4Dnyu3PN5imuUsJNOrsv47Zn4qnt12YB/5tIenqWA5XrXGiLJ0n5i1HIlQXRlNV+ZB8M
pvdXIyELcsnODBxotvdg7eW5bShrJ4MQ56K0kqNV6aMrzfHKw5P6/5h9a2uDGrwd9u954/4gtfdY
G81bEpb1BsC4uo905K+GLLCOWhUI+5avGregs1Oa0CkuYTTGVz6CYWPgPZhs3b4n2eidJhYsd2Uh
7SdXCChVY3id6vTaTro6ZvhGpjpfStLKGan2j/rslJAfjUr9nAOhGXvvInQWTQGlIpgZ841/0KfP
Z+DoaSy/xkec4/1u6ka1uD/cC91He5caJaX8BtQBT2MzGEGc5uzuVm7swN7zvGfW/9WVVcTaqaZH
p53q7ygHSBW1s3poMlSNiWjn9e1/2D7zqPV2THzn0VLA+A1N8i5JG3cToyDeq3vIfOF6rCt1NeoY
LnQEDwygEj14K4UDVKXjGu/EtJVeIfaxYihGGpH1jFgUFZecnY3l9JDQg9ncDWVdbg1jQHlaFQHI
elVZuyL2sm2vUCm7HvP+rpriq8HmTlNG/TnH8BzMIXqJetM8MpuDnqwz1MavAbaFQzBctXOhnGRd
bm+K3sbsVaFxTkjMX8CbeYg1shO6wuphYJF8yUfG0mwFpqx13Xgd2KW5N/tmOpqGmA6d9plGqv09
IAt6N9HYH3qF4WLGCn9voJpeDSZ46yZpe5bOcXEZ7TBGHMiZ6WYkXUpbP1axk+8TJg25ZXd7s8GO
oCg0sE+v6BzWREEGrIi/pj07HFCCDDvcN+WEnToXZ3ZFd8xk7Ly0bHdNruSXLT9ufsorGy5Y6RzH
/3yB0TvQHMFNhab5mlL8eXKyCmqYU73FQV9+Y46P5mqBCUS09MdV5shjG3DJhYFx5iypn12rqakc
3HGjlY03bfDXAjlcSId5Lb6aqWezcIbSq3PEvqnwrnNuVciheibkSJ2CD8vns29jkMKHxYhI0ELO
TnjK00kwTNEdRiGPiXTSJYH96/YZNB7VCTqWE/DgMn7sonKf08EZRfBhNmREYyVjgsI2PoR8QucX
r4nDvdGNQ4K8vOiC7GJe4Foyhzjcp9Xk7eSIL5BAkHtBzf45Fb5AbswwDNeptWn4FO7dphvYZQtg
WmjZKqca34Zw8tbCKuX9oJuWUUI2PlPwlDEAdDeC0Xun2fFctJhrtOu8Oxkfs2Nq4z5n0iBGoNDb
g/lWSXGBdDNdW0+krLjHB90aHojZ+BI3E27w1pKvSTgfQnhYm7o1bfwkqr5Yy4uXj2AHmncz6u33
aFZntj0bAFfzkaDsgoP08Qv27g+31tU3s+6ugifydbht+TMHLzrgHEuH/SktMrkxOmIxusoG2v3J
HTnE/JFngSSZzASyHY07EZbGmvOW+Mxgkl+39D1z+NSS2n5j1ZZ6dmPrnBl59Og7dKAmqmZbYTXN
kcdGcxyL1sMCqcsd0d/7yWPMZPKTMzOAeE3lPJ9Kwsqrnm089LWCvG9yKtx6JvRC8TMqpEYOkr/b
hlTchBd+XTxNWCxG/eGnmOLS3vlImSa3iJ5uPWVWjG16yWMUM+URJU20zjh2q6kF9dcp5nMcO473
JQj7s55g8jmd39yl1O+CUtrrOGQQ0KpEcU7zAE5+OdyLSnCDamDNhEH6LfImfbAX4nWVYR9WuE5s
sy83/YiywSowSGhP8lhq3prUa76iYH4clQb9TrrxgGYBfiPOeac1umM4wnKbNbKympT9Y+EbSLQn
ir4qkSsDF0ulpXyelse07xnHbHxPYhF8yx39aqeyYX8IYN/neik80R7hUbZnh8EsqpVwtlMNnVAp
80SdkTYeSrELLUGqWwoN7TROD7NbRsyNk7YuoG5LSAwHXVp0eG6jl0nSPehahAdy8RafhL3rlKve
nOZbGmTOc9t32daoQ//RTEN554tu02m07sTVh1Oq5uCSeCHmAq7L76pHtxUDZzeHGSc7nc/NVGXJ
qx9ZD1r08cophoyRUoy/CDAA0fsz8MRRuqcg0i9pOnFLYQ9C9Mmrp7XV5vN6LNODw537R+MyCyho
JI1+OxxMBmePfotlO2/lKWZ69aFXrnFt3UfOQfuDYk2DJYv1RBQaJDYm4+o2T+QKD00VmjtIxHei
x+QDBnttz2YAnZOxaDaH95ZO0bxPiGnjbm7AoKIZceaEQONYAq5jx2XOU3ats9DDGaLEObHi8VkE
UF0Cnz1D3cB1TrzsyCRWtIhuC4wMCK79QAcXd+ITMu0g28MgGc9l9TnQvaObbIBaREC+Mi1mvLWl
DR51Ij30M7BWbdByp8mPxQfbJTsB9qkeKMMLZYbx3f/CzHrzHlByucy5vwmi7jBYtPXRByDmakey
U+gafjKTU1+KOuR0UE9x2DHN858vok2jveYGlQUJ93cQSPvG7F5JQlSwICH71OUQwkupPnNrjFg6
VYReAvkVQDsSjcToL45GvudRDZYufUFdF+WOoKXzcHsJjOBApiNgP5bbVzl+VcxoY1DNwmvWJT9G
cnUI8fKItaO114nnHhzOKwI+3cWwKlqwXMaPuSmC+zTqvgOBbvdea/yK3Hx6iNAhM/BkrEsDmVRd
K7XvKrtbhaQw78KpKZkVRc5Jq7Q/yQbj5i1DVUpGSII0ds+GlYy04cP5oj1jottP+AF/EMKLjDgE
rJCqrn3Ue1X2WJo2ueKfAYYjj+8pgvhI3fiBCn+9M3vf2PH4dY5Zb7p0naqvqMRy6OfDrb4h15Rh
on08BfFeuDlzFEMOeALlVWHn3VnMWj/1FoSd5WASSfYPnjAeLCgcV55nhLuGjOaqV/5IoChk2Ho3
oH+Zmw6UIu45esdE+WcwpHeT41ofwWjpzait/pD32tlmdgxgARB7uRVMikK0zPXDiMeXAjhw0uxz
nqd0W4WtXJmdC41Kl/XBbObkS3dkema+JJK2LmzAnjoUh0H8sicZXt0QzkJez+MJWNx4cggjWcha
GdHR/lNNbWtv95+kl72L1ZbgRmkdZzYaPXa/PEtE4n/LMDKGcBVpEn1JawtzXwNNFlJmckcWWj3c
XpbmS2SV+uS2NZIozzmBmWivDZyla49Wa4GAt+5zB4rpzZvvp8KWm0GylJFebB8sw7EO7fJVC7ic
uQRgsfNUIn4nf9MkPsH55SWR2THTib7ChAjoAmbdRkEw3M498Meif2iYUCFz3HT3zuh/S5FGf4QD
joXKYRDfY+iOoMCmK8DIja4THXA55XsZ8g92PqX1FN7ip+NenVTCf5D9tLahYTym4IBJP0q4V/0c
boRFpSHTAcmy0SrYm2BcaSX2z7G1nvOlBjOb7pekhr+u3SDdEhpMziHcxpXN00Fmo3OSMmP82QXk
zUKcHDubwbWaK/8d33iz1aOZ725v0Wpn3Ewj76LRKh/rOn6JheKJEJNJ7CR+IZgew6kuim9h3axA
YqnXJu8zOpaNezc1Wm3BiHEZ2HnVEseJnzJ7aK+h8IvrdB37PDimhRDHKSl/CtJ+u9ZAYssIZptE
7FPyPDn2oehWy8J/LW3GM/AenmsqCz4Dc6wP3do9cFXbLGRMh8gzw7JZw36V/RtK5xTC90AtZD0D
BX+xbOOb6fOo8YNq1ZnguSNRxhs75xFwW0IFOvm0SR3vRZm1zPi71daby/BZUroa5ka9ySgbSYr6
VwGw5a2k73SWIxvC2/+kuUOyyIFp75nv7iSfC+mn72UW7zGNBocsMoNDm8OBHib0Wr7v9RdvAqjR
tcmPvs3NC54jNsnoQbb0S05qNqwrHbTkgINKr0mOTR/OEq6e08E76EbAZ8pmtOYIdPkn1Qk1cP+i
GMi881To4Gsu2muB9Gif+R3YeErTxxRdHn5hM//Q7QSLIXnSGeVuit/JPhSj+JRemhEm9qYt/tEX
dyDm0M9Vum2rABr0IkLonT548OoqO5Bd+ZTG1Bu4e5W8unXD8GgvVn0SR/eC8+psSCadIoR5mb0V
Czw+6lOEo2bGBi3JncPtpdUMfosguR/qIHqcZXWEwHxMaOof+IQ/ErqJ8EwpAHi9mU13HdT6gaoi
WJle0oqXrJ68or4OlAtvTSzKLCTqVZafbMwPJUble0ogGH8z6nbAjVGti6R/jpOuf1aElIq8u4cp
nr3ZqnNWSsXOyiJ+zRy0KF+kAWvfU+17k0XdSZoBAy3Wph+U9zPLN0HepT+pJpOWjwv/2ZgholVx
zo5e9zxI9JF5JGs/5eXj2EQQWwPj2rte+TQtIYpy3Fo5EfKwY4zAd/Ujt/yGmUTO10ddDcm66viL
p9507vB6DEdzeQmcgU1NH/r3fsx8jG1H5HVii0VB8JWmQnIdsyLbQcMkRg/MYNV3Qh0GyNHbQNrp
o1lYQCNShAm6ZP2tJAggZvBWZKmLnfJQtfiR8q9twhQ8W8NknxnTK5Bid0di04jXpQOGIuk89xh6
wHezRU5gzmG4jqoABv+yxk56/WzY0dmZqubEvGdzQihQsRQs3FdLiukj4MKjwDFXD2PFhqKW9vQ1
zbJPr6lY9kHNDZ20O6nEUOcirU436Z4kf3iQZs2osqp3OOWyQdVbt9PyrL15Q4GvZzw6sXYiwrbk
9wsyOJ0+S8pRu6g2BzSiKbsSNHN2proLoyHdxRdGd6EwMa+9wS3OIyTdVRXr8WUK6yejd18UoMgH
P7S6F1hfDD4Z87sc2B/W6K5m7aQnnurZKdMme5Cq44weL2nbm8cy4YnMeowxamAsniEgvwfmF46A
9RyWd0kXEj7WXMiuNSTXpBHJtYuJTVVmeZZhuQfBsShs1VFRYP6VLwX5JAjIItnIKz+pdH4Xxujv
LFIsFlmFsr7QQa0v1Ow5ViHbLQpjQ7XQ201b7TIh0bMw7bszPQNvFneAg0yc6aNJ3bueOayXZLpA
yqsvmSr6c+x8awdZ/ohAUN9pCOEPpvWYAxN/Zg6ouIvxQsgA33BEos9ZOteKuZg76MViP+CpurZx
KK7a7rNDwPZ4OaEVl/+H9kpAHlHLNskrLsof6CfK/JtpZe2jjP1uW0ZmzvXwVXe19zrGOSA1hEww
51YJB3bjLUVMJkRemmIQDxnzPqBFOCaCKvCRsQfkz8i0Nvk4zJu0whdfZAWBvMmmzhoHVCQlj7ca
CMPyjsnwHyAc2vUy0wR5cQ7eE37rnW+MivUlVKkkr/Wd0RoAIA0xEuu+z0kRBOaMHFZG7TZJqT65
irJBbnfpmrqCtePoes9MeVdHVSmYUl23TBa55iqB3H4f+QOQ9aji1LFGpvJImUyq/OH3hoF0xfXO
bll8JDZdGSKeIKlS6ZarCfI454XozjZqi3PdTPUh7aZ92ncBi9FZr+p2wplIRxf+de0sBI/4fjl6
TVj5lEo4hHoKvhnGmL8YQ6XfI+E+4qOninu7UJYXgvY8ChCmHVjDrHAg1T/tgOSOA8H01Q7QSSZu
8iOkI7mv7Lnej0Pwo7RILQxJF3wEUBTwExr5QSyz7YGf4rGqrAvCBXWXucxIR3nO3R9W/zuuDbLH
PB7OHeaId4dJQp64GxV/jbphurTM48CJRO1n8g8G2TBcPFocm8he00foklXsB2hqw7Q4B8hMCjGx
XsQZ0vTvwqINSDNJH29fZWOVHZGjWNzNOYGAPoxlnz/MlWE8YhPIz3JKLsaS/SBebLBC9K01G3x5
RtSrTpQ3tmVlOW+6VC8BxtEnf0z9M03oiJGftNwg4RS70mYFa5t8+hbTzy8ObRdaq/OD6THZKgp8
rxVhhJoRtGc+QEAzrvnWR6wNySfHzNh+Vop0U6oS5zIX4WHKw4ghFIASzkhDRsdFtzxg8cLIPDrW
vbkihfjJks548ZhC2sZBWx1qjJhraN1ULGyn3NrsFTkjmF/1xu6a24HxYhE5ZC5amQOL/bIMtsp3
OMUGr3035w8dskHWfXF2Rg2y3Iw1issSwE9uPIZx/N0uk+TgJ1N0BTrwVroDq/2MethdQwoGogGT
vpUVs0wAmUigJ9pB7k1ewozObsyPk4T9cD/NHb809O+G3b31KWLghPIMXI58A0kM5wx34A+FIQJ4
cmq+FAVz0uhkxuPtrYVsYa1Ume9SUT0mdopNyejsrYqTacftcwXuQFxuL4w37/3U8Td8MMjnprZ0
79o4TTYFZ8M+mF3IglJ9LaiY7dy6iF/jiMpPh58tyKXcebXXslNZas5hK+66APeST+b8YShbMgyc
V2tlEjC2sqFGgBju28ybngY72TM14270XOZf5r6nBzdZ5Abc/JCn/bBLsgJfgnSDh9g0SXGMFKQy
N4zJBKOnZlMKsbounwYRNqscSeYelM1Z09jZxH0jj5o1SgT+zi6y+tQyln035BReaMBODy010Tvb
ml7yOLefWd1sPJaizCKrU4GObydyuvoTPPknWQCdb7nxO8N874vMuJRph9TTs4FFCX3Kh4li0fD1
9iaUw/s89vu5d6zj7cVwNcNj0pQHWlPnGhTQFzdxgZlUJJyjY2PU3aM1UgTFJdlkQfAalckS3EHH
p3zFQDMB8n6fhTMa+Waig2sY4aGYWmx6rGHqyi/fyJei6mlAHw6sEc4gOT5QMjE/76SfcTJfp7H9
6jmJs64z71dNPeLETsldhcRk3pxgoSktuYKxS+9HtA13Fu64HfBw/4lxJ4vWkT0efGacVzhZ5nvp
iuhOjsp7Zi/kr9t+GnBFvoZBXTwhR1HPs/ICll+z3OZtAJEld01GYWpB263aVsPQn5xlcZ3abGXi
5QVY6jZGk7GLllGEFkrKbhgBznjLiEJQU1T1xVMO7+Y6xT0Se8nvr2snxCQYRFBfmnivdeQdxgkh
YOLgpajLEBQPB56FDCMLQmmaknV7gDxL40Dw4MmC+p2cfbhJHU4UgLjWSWsXki4j/ijfJPMR+k6z
nmAZrA4R6oZrWxbFxZFf+4wxdL8TX6Xrw2JdFgzKD1iydnZ+8IY8XJcNNUQZxP7h9uLpvFhjb1br
25/oI07GWq+G0UbRxaM/L+v41MZluObB80GKU+70WLDFK0Lv0MXLajt/p6ZYXETBwA9bRQ/+W1Jf
4BHZZ0P8LmMXoYUltXDOJMKNR9tEkTLIDIMNvbZsVYKdYP/frFhmNI9p7uBHs+bvRpWzDxKuf60c
Lz3F82yvJY36OzbpuL8713xinA4gDXuireh+UrWfDtnAgDnqvWnnVdV916k1U1sZeDuB3tuYHpzW
mjddZ/p7owy6L515xrqVssJx4nWqwmJPbhqwJSM88AGcGdOLeXaSNN6VESPDbWR1D0mA2GbpQPdY
LQ8WAhchxbNT9uZOlfDtZvbFJyO2uI3ZDIi6dc0dUJN1y+FDfFWpC7LbfikNS3zDoXqMEFAnd023
ZnUmv5CFPumKq1JxYhy0rUscvwjJVnMp5oMvJiQkAwm6Nhhi6vyKda4xnnwKkNuanceh6ZuW3gLC
t9Fq9K5DrExYQLVXnbPPu/H22g5YG6qQrWHqaN/n3qu4NZJDSTl5ksGBY/QTVPLeGS33GpvNvvO8
Dzdrh71dM8LKlcBt05zwOkVVz0O8ri/Eic9mVnd3AO+fb4+OgL33Kom9tcVe6uBUNuU+CTrGiKpw
n43kaUtKsJfJtV6sWCPxXt5Fyn7PuNWf4sGlEifj/OP3V6RYrFEhRQ6WULcG5DMjU34KBrnrE8hH
ndMknx3sSivQ44GuTLWmY1M9cM/uVv1E39tp4YosPSpSPQNsYkbV+Ky6NOrvCbqcOvrmb0B6klOY
O+QNBa1HiRt1XQvGC0FY+fsw45rI83bTQrHeDFTwKUU131U3kZSLCDYhDbqVNx0BuzLRLh3v2nuL
Qucttxxv39rMAEmOKwk6jF7+pR+R1VWsj69NLvxj4aUHkXEldroyj0WRgqPLzeKt8CT0ziyNvthD
yqRkOrEantsd0xHmbuTHhDswz9fK7Yig9tZTNbj2Q4EO6TVrILrm3qZpEgYxnCy9sKTXOyI+xPyX
t3XMYJM2A3dnTbP1zO3p11gxpBdaCX6UwF3SrVn/JeLTmqJi/i5nf16x8qouTosmBuIjZibbMu47
mDn7rCOTFvF0WKc40y9trK+qQ1s6ZCDnhK8hdkwjVHwyZHltxxs12tjT4sg53V48wm8nQABqV03y
Wz520X5sHDau7Jh2/Whl717cMhycUgi8vZVjvg8rykJG/6zTvPwRmNb7EJoDmgjIzcGyHE/JUn4d
moqFlsrv+ywgRoRKl+Z7dCgh9p3BraOdb5Gj5O706FKIBfaxssKwvfwHSee1HDeuRdEvYhXBzFd2
TgqtaL2wJFliBjNA8utntadqRtca+8rdTRI4OGfvtbEwNsey9An2RbK0ZpEEoO0vxTm8fcmqytzE
nTGg9Vjiy9BcvJwxr07Ggxf6fPfvS9NR+XaEPPeD3z6EtGfgQgGwSJW+i0t/Q0yh3pHuOG6t2SWG
ohXWFVufvYKhoWnhEfy2SFN8ABV9aZdwvBdW/A25FAYNeo+1qGFclmPz7BT+OTaH9v7fd2MjEVMY
OU5VJ5iPGKMjf7BGRuIOrM0MndvWWWbv+O9LmQzv0HDTo9IZgjdrXnaJn6JndfseDU4FnH8EAXpD
92RXXEv5NR6Wk7abk6+rl0Eq+rX00O9VxuTNKGW8BVmdHrXJEaE2Td1x2onavpmfZLgET2DuSFDk
zH1AxhA8MdmDEkMWKPdVsyeWzz4Du1JP9oK6wJHezzIosVeZYTBdLlm5ClEzEh7KV6M08d0Sb/rF
lOlQD0DW5IQ97VaDFbNML/9+9e8LvLPkwknlReGJ2EpXbU2Yn/w8OKKFeYV9ccuwT+odcbvJz1gU
T/ZIiREIJ2O5u03v8kadJMKRHLoOTznf/fvvZeyb67ogLIikXnlNOWPujQ76h3LlJbFyRviGNK9k
ODEIGN3mufQzDVPcGXdSWiFtRV9fYz6VrLLEOUm1vioeP28pLrKVUCosxQ6jmGOp5sf3q7VJ9MKa
oi44059DpGcmzmPhLfF+IaxltwwMv0cNUmnQO2W30LWaKrmvM6R9BOQpNO/BWXMJL5bnZcd+AJcx
L7NxJpuh3zZgMFZJ3DTAMBlabBmK/Y2J+IwMMCn7ktS0Ey19ZioDjFXl5tN29AeQo80ynp3bFxA5
5saekE/GnbOtVJ0dvDoY+AzobYkOzhrU1rpjZXCmiM6cuw36uL0rRfyMDqG5tzUrnQMd9aLT6b0D
1X/8d2cxnz9UKS94TnnMJLxYJDK3X3JcwyBuYgzc5r3N7d1k7+QfTvu5KuJL5RvWDsR0Hv37KTTL
x5371J5qJ6MDImgmrWyoOft/3y8hE3HtMGknBot1z2nm12JwiDQWLoFNMyOteSgurkV7tVeIoVuq
g0p6u7TBqit6UOQYQFY+QXewyrUb7luG/8WYbOBwzVHjqmvIjogYeGUMO4YQtBDI3pTQF6bqPsFw
ESRMZv9HQEYVSrV2FjtzgQC5+HcFboZ69jeKoIuJRgJZmOIBBulXhboir0yOdso9i/69YCAzz+QY
TMMBCYcK7aOniGxHqxJlJCc29bypfPWONufYDeT9QtxRiLFmnMywxhr3UDrkWakT4ZXaeydxt4sQ
cQdCbIri2Izh3bCMey1Krvvww1tcZ45zF8SnZDmkMBrEhz1YD4wAWXDSjaB/OcvkFNZ/HFlgcKJn
Ah02JpHB18cq08cxL+hMfMWXpdsXzbIVGD9HOJGUgpeSpnAXv7qoaZlEznwSqSCm7qne+TcfPceP
doYugowkK/RK0f9Xi//Ut189pl0MGrQFgBaE465X3y5pmP4hE9UuECy/VUKwMRo+DIhmmK4NK3wI
/oKDXRULXbKXJXsxxR/cC/u+PIrwEJtEiFTGDpncKtOPnNl9Yl4D51t+VrODvP8yVnJd6GpVzcdg
+Cjs4Rx62DS5/GzTmy7vv03CNNECeNfZGte+Qzz6OKzD5mmx5nVqcFZFpEqGOctuc0kMkN7Gshu0
QcUK+5uqYfLGo49TPizy1YRGbDHnVTow2S5pAWNxj8wG7nTr7xcy29g4VhnL/1AUJ5e85ILYjaYj
YRRvZvwWE6Q3TKg3ew7xpzRn3eOt23WyWtLsUIbLDtXjqqsAmdm0NeMi3+QurdnmOQOlWlcgDos8
PjDJDUR/WegzR4tX5VFe5wSr0vn00NpNJXF4eDK8DybVZxvHhK2sBGAYoxpo+C0YhZYM1pBMay/3
Vh7nFEjW7llm9k8SV1AnMSdNW8lTath7b6QgdFXwYk31YW6Kh8qwNkGe4fPjCdNs+cVPwcOCFOqO
ztvWyiyOZUbUuZZe2Ydx/pozpIthcr9IaNdt/6nNfFdkyctsMmlJLsky7EocKh0rvlvsSXIHCcq5
EnztoRhRnGfJNuETref8j8eeNi0/qMSeYXqeytG+duO0Rt/zKRUbSz09A5Cz7rgam8X6SnXEGIU3
5JNFoMc7tDrrbHIegqEksLAvNu60Ja0Qppdxx/5AdgwbuzSIzeyMDYGVWwdZgLbzdSvB7dRwBYVb
PgYqPqY+7iyCHDiB09LFJDSnx6YW6zDONjmZoOPQr+YYTrTXHDLCpCv0OnlcRAUNuiK5tCkJbmjb
vLRATJof+4nAK4UjMazDI+rCamLFQiR+xB2xMxlA0PFcXhNm6YxXTpUkfZgK/EatdnkJ9odsDK7H
dMmyBOf8cuzTcO+btKbd5dFBTe57AANGlkgZJjsmmfumSsmCUIxG9kz1jvhMtqKTCLDmV4bGmAMH
mKAN9ELjyD+GB0f2WYV6J1vrgQQ6EuwyskGnJF71JDUbLmitPkZ25T5MlY+EruQjG1mp3Qsawy5C
6PhEvyIhC4rgK0wcE/2mod8mrn8s7eq5WZB8pMhGebTQC0elgUu0zcFB81Opx96yxItG4n68nmLD
MoiM4eYqHUYwNDh7/JOg1Z/iUryrJNlljLJMGNDmQjrn7P8tTWMdTH8m97Pu5JdeAPhVPJbWwtqi
vN8knrcK2/RoGCcewXtGnKus+aFZhCpN7MK2wbb3Ni+GE4Wp2o5d/V3YH4UCtqAcxkHNfZYFhJT1
4QkF6taxkg+6G6uEXCQuADnlRdpvVd4SgTCSgh3QrwNRkHLbZnIrQlrfKlz7VrdpZPcV0qTdq6U7
a3CzPpGvZW3R5WX40qPBaWcDxGG/SVN5sWvUOSDF/bjbS1dudG+tbav60qxAaL93fZKuFPBHtpVt
SheHtbgQ7fscc3LjpOA0QLb8bh8ypjaa5YFM7rPI5Usn1UOF1I7HHye8+2Cn5rqz6q0Bl2OREz0t
WDq++VM6/q7InxJF7RyntGusaImhl8ThqVDzHi/8a1F0O89HED3do0IkEepXm+HOnxif9sEOl/pO
qKpb3cACY81UqZgw6rviweEhagn5Jhbot+MVI/eHNpE8JZX+bSZnwyqEdxfyHW7leo1Rh7aixHqf
hNdFIFxNs4p5LcA9gpGJN16c+NDRAoT+vK5tG5HfwDTa+DP6hH14jAdGl0IYImDQqeP8k1QVHZiv
9jGPy1cvyyinWL9EthP2cIybikqUBkBFOnpFCCedNtCNaLf8+tA22beT2iCW+lWa3lVQKoNUo7wu
n8nJWLtjcZBFu8tN41xbJO4AGQBYEm/rjvXJLrwji++jDyKi4IiXWMWGztYPZ8HjLMiSN4JXZXaf
aAWLmrlFvDVj47cQ/blpuo3rg9CYvcdB51C0p31pT1toZZs5bQgcN+hiBOYxHFqgpn9d4tGc+Bdq
fRSocpdV4aXIhl02uFsNW81Lw6cmr7fExdwPLn3+uFobwVU01p44F/A+qkK50GEatKK29V/MGRN3
TVgwTY8KWy7Ma6CMZwsDiY7R5c7+dTIgupJUO4Y8NOFYKQYC85NexB99i7yotXPfZnbK76dUEjFU
Bnko65EzUGNNe4sZz070p2RsvI3KKGgrJm1rkdzdyCe9sfByISOEM6govasLxhs5hHQSzKcB6W3z
NaCHpJO2cfEaYLGyiAZu3MEi8Lbduto8uG58O9QVK2zilwTWkVV+eZzexyJeN014JAYqszVo0JQm
udy0lf+WUn9KnqCOHaUZX6V1QyOah87ItkmbbkPX3PZ9h48B+lOm7j2ZXCcUNKNfE/bgPyIYRiQN
W5+CywXd1tEXtgC9GfCpBjdE/gyLq3NiNtpwrxu8UsXFdMF1F3S00vo4qGsZZNfeH09JgfYHjL6P
tx6JVYofUg3ZxRyTJ8dB18J+PvaDgw0n+ClzyhBBlywip4kuJpoNJzd/J795SRY324xdMx965Crr
pdOfWnGVF+ZfzNd8dGUjLotrFsjjPFogW+UqSamQ4qEpCX+FQWEQhstwAQGhTRGaMpLGexExXEwv
vl+fqoVE6bj9W2ADWHlTfV8Y2WMz1QDyS/s1QY0wypY0eAu5FfSOWIo4KnryrgOT87LmFyh7/tZO
/VSh2o40E71kMg5BOjUQdhqOI+BX0pAXMsMa1xljb8fvb47uXw8Ijj+av2ivauyjAnjBVLJ6kXFj
WuTXIGKozfcxJLewk+/mFDyVcKCFQrjF/TIZLFADdvz1NCPTqt37vITjttT5hCcbFBKyxVXdkJ3o
uPTpwXUkXfEXLXmyeu1pf900X3+FV/hkPRwJHaPfKXDqzD2Tx2qm/9vZ2cp0qxaVNwfP1EpXPLXu
XA4rLzAY6PVYd0p/JzEaMeUnRHqejQ0SaScSQuNVqrqNh97Uqm2NZ6vm53T816778is07mRtrS07
X9ZmxYGyTLwN8TmHxBt+G9QN9EgogJwpyY+M4iZLbxsRu2iSFYWu7t698sVXBiqpGVV3xX6kUwKB
fU3MigHI0J2DtzApDASD3Uxo2XluAK9nNom9A9UXEg6yJYOYOZzJPCufpw0ezjzatKa1C2VFOT+H
3ipl1LEu4mltlyRWMEq2F1OsmQj/Abmd7BDHv5f8Zc3tNVjEfLiak7Kr858sTW5WDDXusjMDdQOo
VP4hab9EvjxMPpXuvLif5twdbLO7/zeIyxDZNYtLtjRTI5F99DbINqTMnCC0eJ27+VJ1HmJAL6PS
8PJ0PQFLVhmPpHRJ6zSGrxptfuz89aZTMGQvRZzc//t/MDGGJmycHOKBa6/6HBN9beeZlDQoUDOt
uiwJWLuMm9RBoNnJuoDIw27bMz2L6Cbct6b724zFH5a5/VhOB4QblFixe8Ln4tOTVbvO1u8EIM/0
bMWzj9mH357BMgvnZZygEIFdtYlshdTVGN6+JsAgpkhaOTTtVsBgv6WVPN/6dZEnhLPNGNaOQ/e3
1W4TTQjADyWKqcy1T4GYHy35bE7DEplEvfZ18E3sYhWV4YNlmG+lD226w3YB1RKJ0FAd/RHrDm75
ClixePfQGGhTDVHW+PezwuquxmurGogEIUwvPH7MWC/5iBUy63iwG/olLX3eIa8OTh1TGsxvhtRA
5yZrYtKaXty4vlUi5ToWMa0SlH+VKX/AuvYcwqff2vsiE7yJtOuO684e/vrO1qP31jD+ALr5UmbM
dxnqfBSInVEKIOo1bQMRWcou4Ntfc+nTlx3ucjK3IpJFk2N573sMNccy50mD1l0kx6xGAIJABCY3
PFRyJKkw4dTDz31k+NRGme18JDn3QNN7KzUxWATjRipMsVYFhXLMAlDRx18ZmlrP1uNnXv+YZaMj
dmAMrriCoxbvHeMT3PXzEfh9e5oZWAQ2WdGGIKjcSOr1LARG5PHVZ36w1jxiinWggBq9pevCQdxl
W5e2HeVW+9aEFG92DAMTc9EuLufPynVfmJvjHlLf1CHTavnqmAVz6mm7Fb76L9P8MVPFtNxc7G1s
uGB422CvS5ChrsR600LPLdr6M5De64B3GXaH2tuELKyQfeaRs9j3o4Naq3r2u35TPmYu9rvWYYkh
wpSF8bnO0z8qG19D51H17Jhe9V4UCfoQpbAAuznllKwgfPQIkggoYDz94BsuPZG+3VVL/tYO4mhk
9NnpK+MZZzzf+eZ5aC0Qhol939z+VXaxsqbKjSTO+DFlImzKT9fj/J7bQMjDnDV5LpB7eDRmoIo8
gDG/+afuBQ3dIudE0zjF4y05PtV3mqCqdihPy4TAFRGA4U4fE95KHY6XIQ2Osdke3ABVge88uEOy
EUm5zwz5FpptjWRfH8SE4wMgAZhJiyiGVpG7jtI5HW/mEg8K02AP6wVI762zQMYPZltA8x9ZlV2k
xTCkUx+sknpTjcVVxh46R0IA3JAjrIr/pKFPRAA6t9XgE7EcEtvepAE8XeehkDMPuOG8d6x9w/yt
A+OPO84HrR6byrhMDe6O3HtKK+OrQFNmuC/KogFhi+8Yk4D21NaPGcfHqK+niY5n2zGZ7fA3UEPY
00smzOc8WM5WvFzxU92SnfHlmNwjQc6lbkAp9qG9bkwUxUbOQVWCENT+xHc87j2b+sSxW8MZ0XiI
xrkx2Y3pqnuZc8XV8lWU7rUIUNhix9eRBrsuS8daZygWV2327WVM5pOFpOJmGl69ur83wxpBkVe/
i3p5U+llqLxrRZWI78KwuVf8auI5mK+ttPHoZ8lfR0jsuymk8FR7O4BAWJaE8SRKBsgAYmiZ9u8c
e1CV2cT46DFZm3F5GOpsREEVM1bq7syKfIx+fL/9LxXuq9GO9JTonrnekxfW23EUr9i1NrGbfk22
+pAyR1ZnF1vfQEOiNYEDxGGqWp+hO/8a7PtdVbPkxQA1JUeMf+8hqbBq1sNjgpiyBF/rTBet2KPi
2+fMIekpgQfqDOo+0OZlsPPDnEycPKqvjoLBnOyH2EL7SjpIl1KpFEJDJ66DhdwgTowteydNsjrT
z0ZVf9tcWbz1bhwv9LAwlLNpPTnZAKAdqhoMI+oRF7yfJ8cjkYjMB2oHhiEHHNvcB+1jNhjxyq7M
HwYQx7CTe+IyQZPnVy9rv6k3aCMtv7eHvKfwKs13u6NAmhWuaZlxuiq/tEouOhDfKs+KdT206KdG
zokIBdqeBI6bYxGDJxQaGtbA2xrut4xIVDFScsXlI5yY7TjQzBILkRUhnQzIfN17tohxhQEKnU2e
PrcON2HvfN9eoymtv2EWf8qYLFzdfPuWjf2Jw8hkdUY0VwKrzAJT1B7XIg1WY5VMkWpSxK/UrizE
xd/AJ0kMJgSXy4mn997xjlzQO1y3B1slxAKMMaWVnraKcBoe8R2K7uOyAPRIbm05pxdA8+ztQp/L
MQsufFpyIE5I2XBI/26wyyhrdGlihRfiXa6VTxLf2FkoxIvLFASMmUkPrAa5kwYmBFtbMgJ8y9nN
vSf051fgJsNVa71bE7MzGGK7zre3vdEwOnFgAEOMeEe9QCNQju+2X/5OLqYHAg6RdnRqjcl73iKn
mlbUeoDUacGKEFb3dLbyGD+v7T7aKb1jZWoPPQPXp7Ri8MDecF/SY1e4a5oR7ZshIZy0MZ98E5hE
mxI8xqoCLKUJzrECl1PAQRSNxuYwUMrWSHx8MwTxzFWQGlRWN6JDtIgigGtgrGfFkWPS8VfnTNWG
XkAmPLmppTOtJrdyN0vI5MNpl5GGKTo3hzP2SiRdjxXdTw7FgQNOuAmbUG/t+iTdHkSHdSFt9sFN
u08rAa5bouJbJx+4yJ0odtyoM1wEBBrdg7bxa1YAezNKlMAvv5LKeKxHliJJlxlJW9UMDm3rez9r
YHz3jiQKfUVfzgN2lt1VQf6gR8hNudvS6nKeizIwdyORotveXP7BLYP1PKmX0SetRtei3fiMmE/2
zQXhGh7xOVV8HCsz2CWVukuXxt2lLZsJbM0VaKV429DvW4XVAWsDB6TSpOnPOBD54ZDtXITEpjnW
p779mIubM0FRH4QNf5NRGYepz07JNOZUdgQiLFCMa/NLhY5iJ+HPiHkPLsXatANFnZP6j4GIzZW5
WHJV5Dc39gS0Ycb1NCnU5TQ7J8vLVpWX/OQMWKOgxnGd0Nczw+nODRlm20w5Qv5s4fWfxOLR4kJo
S4lVxf6PCN4Z8fPiXuHDGCvTVNnKqJxdZcseb2VFfJFTfXh9/IoOFwtvspDOkcjdXOpbKyFA5UYi
QN2n93aI/mAcOFk1AZoJpnfNlc6VtRn7+QeyJXsms2eTbi8fK+GHTaCJd2vPbmtMvLT8F63bsZVy
nxWtHZV4NiLpse/202aeiIQaAYVEFkhLs8Kn0coXe3aPVNucxZ223sTLXR5bxm4w5mNfmwi3ivk1
gbpCwtVRjRQ+MuXQZfTNFV0psjZcZi03Iogh/dLdCI6qVpQtN8ACdTXeRm9XWGBbLQ5ehkv83sRR
VOLJSaG5pIxSEYdTUklpbsYa15GS8T50LFT45ZtGsH9LoXzzmB878A3CJDPW9gxopoYdwHgQlQsR
mqvFGTV8bQ5Ft2g2vAD+5B1kE5/pCl0EOu1m8ZPVg6cysO5V8TnE89Ey0xOY4G1lMs+3+8caT1ts
B+f2Zv3hLxfq1kWg7+aON7mrR+Jf4NJUMmFweuyIdsFS2U5HsJqGuk9VD+u0ADyNAo0xyXHSfocW
DFtPWoh1Lrx3bPVfQTb8Uh7+CbP8Cz8BeUEaIgpji4zxmJoL3r751+e9reKkPI4jYj+5NJjrabWZ
Fh6jCtWiP0K1cTF9auQfkAEeWlSnq2FZ3QRn63+/mwnxTVOtjTBeJgMTsC5hwF51vIk+8dYebK3F
1EcvyXBjIchcbpuTJNC0luIF7eiXSQbLOsnsg9cB103MnAbcn7Ls9gKEa2wsG9PonhGU7RzqRDX1
l9a210uxvOXF+OZ07Trj9IiXlbM5x210zNNTV2LvlROYUpEfK5qIPAb6w0/SXYxrwHJoKo0Aik91
6kQBU/qVqlIcRviMIo4NYYJZ13uqZOYRVLzGEwoXtMWdXPOoiL57suCz0ngHThS4kq6Jfuj7HaDJ
hT9eHmpVPBWyenEsxInG7QPUNop29l8YBZKlN/ssF8EUGE0nTsv8cZFk0g7Wa+wQ+e22D4tojIiw
qqYwuYEtwLI0ijgE5JGn+ZHCHF5n79tSI6Fog//cNymCnJJ5ixMaUCrsU8wzFwMXjOmpjv14VjK7
b+qJbTWZL8O0NvvyCXJfylsrr70ej+0Qn2gWoVx4DYuU8gCvjZv5r67+aJbs3vbqk+G0z42UZyvB
wt2MW0MvfBgaepPvq0/HHj9g+3D2y2nFdEZIkBPdIiPIFqaNw0NvTgzKKWrhevi3aZrRBg9UETzj
Q4qPt1ynqr1fHGtYJbn52qGjDV2xxuI2QBqhOs5iitjpQmrrGBkfTkmhV+MtoUUelemEtJ8n22tc
6rAp/pMHAAvFo61LttwlJG4RUEEU/JEOvfg8g4KVKJ62bKYPzs19G7ERYOiij2W2R3euj695zTJN
Bm8LK+PYhv4jVp1f0TaXIZi/wdHg8/af857xHOMc1LFkC/kpOmtnzjNMKv4nhK2XXCmWw9vVdIUN
V6EtXgG2MVNhAYgCVjia3BoXj988487+GMdkODQZSpwYSh9guWWTxxvIqMEGg2ccwQja901+cSnB
t+Te7Oo5PRFqyY40cEYiZ3FpzyWPfw6iKgKCN63BUdAD2QZJfDcZxlH7Bb1nX7x3NR5oi9Fk+lH0
/T1lMOnJOTVSmQVHSzPCY+dma/R2llu9eDm6QJ0/AJVZI4x4eJPSEJxdG7xxDflc0uccluBQDAf1
XphOt7EGu4jyrq22ybx8oHh+rmTVM8i3vquAESJIVK664IPRNUVF4O1UA6xJO0T4xd0rIBh0bbj2
ThJLCOpd48Bzt1tkyzOQ5AO5y/OMCYz+8DJFnu19Y1PdOLS9RCj3IZaj2jaRBsyfbUCT1pN5pG4W
2gFSuZ0t67bw0CSk1kvuZJQtRfJOs+qTB3ZnTE67weuraFodattvD45Qb6OX5/sp7XAGeO0alQ2M
7KBjHohIf1AMWURO4llBOxHLejQXNj5uaf0hNuatJTIqZSItRrJMyY5/IncCox0BRWFz7Of5geTl
NApD0HwqfcSwd+sgx89Ltw0X8es2GseFy1WrlmbXGd3JH4M3S94nPbeQruk+dSbPBkqXY62CS0mK
U6WkDdIQnUnVskQYrmKNyxj62uXFKLPtXMvNAimJs2v/6M/Yrl22IX89I3iPTNvf6eClTAoYmgGy
iqExPy0ETVnRUFkk+rcd/XVwwyglpn4JrPGidb/yFX+LGyZlJHyy3y3vzKpK26uzVeQFeFw60b7j
PKHut9SjqrwVcMV608TJ2zSW19DKToixTktO1ZWSDy8sid8VKtfK555BMkqTMbnMjcUhMqeFUlnl
t1I2Nmg8AIy2vQQtJjAAa5if/MXzV2F71zXpow4qXIH9a4vXa4Vpivu6LqIFMQQ+3+EDds2HMW9a
5M8RXipPd3wCxEqvB9/E9+ej937NRbkOvfBMFX5O8gJUelqvuhI/SwlYyjLolOMvio8gc9mxY+qK
fz9GlG9zIZ5xJVCze/VlSaxfsuDUKp0BqCPIyF19N3ewwUWDxybT7Wsc2CdUeZ7EpWtNgk+hElc/
EYheaXjo4gQfDmYczWwqzuGc0hCMMichpDE7+u58IoszW6kCU0EpDOR5OVSf5C2teyJWqqMuNX6n
9o2B4P3cGV9o3jiVoEoK3xTO9DQMr8isPnXvfzfoiZbQ+Zv8ychmi4yZvltLhoW2LYh5085TxbtA
ewqOkfvAt8AIT/1XxgaPYDwjvkgHG3Ti8Qpek7WvjDqnkkK2kqzz/A2ydh5lVviceA0l1bBze/bX
hmDxSDjjXyWD19azKXgyy6SW9LYlIZOiwJ4x9v1XyJjeGJ1177SPo5p+GIhcTAAxgHz2hmgYcdgN
w+l2T5LdNS86yU7DIcCZ/ZPZUkCO4Ibxsk1XBmoGpzBcYmh2WgQupVuUK6/+I6n+p7Blb51xgxs7
meJUCbyezyFv2WSMhtRTTswpfSRnCC59ae4w2+YR4MJyU4sxO3YMszUnKoIHmyevLW3q8rJCEgSf
Smfs1sGcry1lkblh0h5EYLjmtV/J2EQp2DVXu6zv4iRmjAxoJ1c+7PTSWNOG7deikN0q/gp9lFk5
+UgbwKQpRXB9aYoQOEXi3oQt3l1dsKpwFzcUYRKP6dyl26U+u2HzMZEGgrCVan0R9YH+KPPaABpu
yGS46jtrMxcsqsWQ/PVGrOcxbL4orB7G1uO8maAtxHvPWNolu4A4pU1cFlfTCAButPbNKm9E05V7
jMXC4gTDc5eRhTh8KMUWWxdsTJZDOVsPNhlxjf/V+s4l89y7ruVtJuTB7CxlfmOcvq0yqqCahEAC
bFdOBF4pOoqAzSgQhXM0s+zVBfvIVNnibZbcbwZ67Ci2vRVn2H1l6h9WfogayaMQIaghYrIUx8WE
TKhjYjDTTuh44aLJFw5feuHhB0CEBngUF6YyexaJGuNHZCdMr9HZNJTCcXs/yd7YeolfRTfm4Nbs
vf4ywA6ORqRUW5GPuzoLkvU0jLdsQghmSXunq/B9yES6RhPeZ264EW49wAwMFoJmKzw6dX3o7VXV
5chARPqchU6xyaW5li6femyYqHCKFqV1IEJa5VOM+mDpNzVNtFDCXqDYMiB4+PQT6Xqh+umeS078
JzaXbeqWTwYE5J0wb7adZTQeezeGXScyuk1YtZzm2aahdcpaYroWaZWbou1xweWe3o8+90Lm1x2n
PuerUFptAttpOAwW6cZJGU2bcX5m8FcH+pECPtzYifu3k4vcSEWErkzF1UqdeT/0PAYYU6AajyNy
eKdBYVcunG+CBKJcd09wLtNhTXeBQOuI0dyxCSrjjs29Wc3hDDPtdraL53tHMl7OGeocqQeajTuA
FyZyePKr7Fk5NDCQwbtrQDZinQzERFRCMVoVoMos40BpFU1QeCK/H+QbUkVixzIoUSp1EP4NKdqX
edno9M+E1PxYCIC/1NurnOTiTRwuywn9NV2MgjiZJbQ/U7sWK9eZ/2RlXUX0naZNas5YW+b65Bnr
QXQpYT4jt3BC0imIvhwuVlq+4JBjwmEXyQ5F/HieAhAVSBPjfDM0MJQAenCOGDD2MKDtHrzKXaKG
HJ0d4cjyYPQQX1uGhS9Bu2yVb90ZS1n9sjJt4eo4n/nUQcqVrb7EsvjOOlJtrZQ/bVk1DW1rYtYT
Jvb/3yL3qfAFQRgETnWphFFcy/bBSbr5PWmD99D+00+/LRDS8/9E06J9x69v4PN9doSJVpzd+Kza
tDrAfaWlXJBO0vhDdnJotyI5yKBhx3X7avnVY5ISgNbxs1aiaY37f1/Q0ZeHtIA+hv02Qh7uvTA6
ajbwsboL42+adK3LrVAvRwmv96wWx32w8CEDmyrezXz5MPrFI4CzRE5YimmF49c+//uy5H6OVLbe
yth5mnty7aGvoDNrl7d+4ZyopS+fyVvhbwjGz/ABoXb33d8KRjcesP0GC4FwfgGmS8c/2hf3Mb6J
x1GHB9C6810Xg72S/TsFGQJ95VlE0/nx/t+3hW21O9C9rIfj4hxMwSZj2QDaqdQHf5u7fbufvVLQ
HnUv5ly0h9prpouKy3wlh7E5y1mDZ3PCA6ohdKvYW/4MxSmE6ejfjgXMqvPIdczgXP/H2XntyI2s
2fpd5p5AkBFBczE3ld6Vt7ohSlI3vfd8+vOx9jkzrVJDBRw0dqJSu9HKymQGf7PWt1zwn0Ql0yaV
VOGDKfN9DFPnSleyP6E91pxu+VtTga4BSNJdm7O685Q2LkGOCa4Yx+RiNsMCYwwIUQ5ccfEKHzyC
9F9DHwpKkqSkv8R9uc4ieuQmdIPH0h8fqrnJ3yeBUJ50EXGx6mK+FtCoj0xNe/ZfoXvCLYHgNVaU
ihg73qXh3Ko4q+7Scn40bRtqQcfdGg+DyY2rHuONhsy5LSxkN6MRIrUbYYcUFmOITqbUe7GzRVRV
3MRe3O88EjO36C5SSr3Mu+kWfiErE+yrBcomr3W8HQix+0K15B9hT8KENVbrpJbozJCvb3AOFCzE
xwTCf6B+dEaRXUvLT6+H//kpyBrvQNHxnz+XMp0Puc0R6RRjekozLN1SpM3LwEwzMdv4p8d2uG9X
yArcUwISZsOxvsBl6m4/28hLwOCm9wXih81QtbC5/TkCvhGqnWd3u8muGRaCpZnicDzQ+vBtZDDA
nR8R28IbHYDpPJkht7WRNXkWWi8knjBtZXtN9xmt6iZrbzGtlAe+9QIxzGPltwUpaCUDp4UTHMSP
Y+A4/E0kGc8Fv0zpFXeiBjaq9IjWtCj5dxp0ESBpNwZd1CVrmdKSPVVtlPTZZw/+MV2MUWN0HScN
/38RAovvonTlj+O0dRp6ygGETGDEx5gbzUl771U4AuhudfToMyVUSFDYVg0EwnUzAuPxZUkHBGI9
+lsP2hLzIjO/gQC+CWvRbUeROhc8wNFKmjM+tySD7QoDomIAxI+Jbf8VBukJB+K0d2Q2PLsjVKpy
UhPI43l41tp4Aw0L427qowOUsnrt0g88TcW0EObaF28wjU2FqHnnJn72goDSThRyRkHajtQ1qVcx
bJZEeThMLG9fevJOL3YXwlbzXdDTfTReP61qlhFYEiYYGUOwifmjU9+AOIxJdr6Ne2M6Oz5bHNOf
1uyEgqNVsV4f0vbQyirefnw8yfgjk2N4a0XZbUO8/bWVGsQbBLZ4kBwaa6NOCiJ+LoGDJA0EWoXv
A57TRFG6Z3MfzOdJlfluMCyk4uOzh/HpISeFky9fFO5HxSTFMZJxzQAf0+Dg3zRj0m/93PDQ37mg
G4a02XSBRnfVGdmdVQ+nEcUz7UjOTtB3Lorb0Rg9BfDj7ie0SmCVrXfqIuPJjHh9jlkfYiGM3ajI
CZsT2hl/+laVazCZJhvy/2cAFTaXGeHQpyZcvJml9SAc5Cxz0+wBPOEd7Wx7NzKkP0gP5SHaMXPy
B3y/6I08INL7iRRQD8/5Ttijc2Ju0G/rhPq7xJaRuuTZa3InZtVEF1vlrySryQc9kXcWGzhdfc/K
zpVbEg41bueSuN0eAG97Yz3RFjbpebbluAuM3jvmrvJwoZOE7FfDeKv9Ek+FbcPqo0VGFLmu/Yaz
ZWljawRZdwPmDeQfBM+x2lhbQYWAFClQOHJf05610YJRg8+WGknNVFwnlfWAvj7ZfZieyhy1jvKY
WS1+3751mpsQFFdBOGm9mJlCOdW7nmAMjLbm4iplldnODkp8IoCnIiXUwQvKncbPzFbVJmPVX2j6
PW9uywzA85hBGTKMufWUR8ue9RmuikNzXbGLXtxIdpfc5EXs7MeJifjcUX6qtD5A4auBkNYMMFAi
iz2xr0zTMtRCfdVrdtpJsRkWxoJFM7ayHdM7fjxFxXSo4U3eaV2OZyer+ksuivDMAHKFyNMPRPsy
9Xq6BCXRUXXvizP2nHRbWQXqB3eI1laLBMYg2HilpnDAUcwnjNO336Vh159wSWyA+oTPRQFBJgtg
5nSRDJ6t0fibC5EXusgkgiAdzmC5xHZitkfyOArfGNv8M0FBh2oSO39EwV2nTvIwRjeDKEB+pw7y
TKaY1Tmz+3wHCZSuoQEDB2IfgidYxHvTT4MLu+uHJuCyspJxOjNTGQ4phQ5iRckcY+FN0fBsXS05
iQYwr7OSwdbr0mTVouQF19xlz6Ij9Coc2q2sNWMlsx6PWMONLRvrG38xdTGqk1vWpX9/MJa6qtnX
DKKEDpMXl1QHY5yni1OsO9MI8IWM4ZbD7RyVC3a6Gnl9dElF5z+BmXfu4RXrMvAeBsEtLLNK6763
p5sSGB23KKbZXQGVzPW2gtSRdS+wXVYN10RcAM6r23erdoobQ7b7OeTt6ufvgQApaLv48vtJ2uTr
Brt6+ZKHkxsxYGucPYGKw23mHgC+nib2VNcV3FxaUUMdwYndpyX1kDHQWuqecXiatMNj7knQSdH7
3IjmBUElOs8OAFvm4PQpbJRi0XgqsB0jeEnbXd8yUlDjlt9LXj7YNPiIyUKDL8ZMUuG7MyOitpef
IsWHx5jDjsvoqVVRfhIMQ9ZISrJv1P8vDJTOE5s+AhHh8OkKwVvPpJajNkggG1y5xpwcRygeD13e
OFzpKUNZ9NZtDr2Vwc11ldY1t4fJg3UD+TkYVXvdla51PSqQ3r63GNXIKXgIOdTnrmYDocFRtQxp
r2wiRe7tZsKxkncghJqsgyluYoSI/eydDItz5r8PTLoLr4Ve4gQ5KT6LOiYKUeIOp5jMQt+jy3WX
B6S/KZSI3sYAwlOwIsSpzLPaoX6BApoW7/85T5dDtQ2K8ZBzIl9VEbw3jTty0zmu/YB7A0qEjJ4z
bWiWE3KvWOKt7UkFx8mLY+CH7nUnSc4tihaxCUIUprQVYJ1FyuIVf/mJp3dy7t212zdAVE1iZKKs
esyZ1kP6l5S+UA2QBw/J+ePBVD7m7cllkWzn/bn0SX6HK2++zSU7q7oz5bVZIo/CVfM2dVoQd1ly
gKHhTesSrm/8cUOM9W5A2Hebhg7ZQu7QvIIXfI6mOH5Xbriz62S3KJ7uXXgGJOcgC4f6+vDxbF7c
kWNUPH48g0ENNL55Kut6uKrrpqKVzjP2lCXbxjCvHrs45zB28IuFzGTuCMJlSbggpgxvqZmC1Lxk
Koy2VFAJarrMRZtVnnoCOp9qpsuKyenZC+35MsSJuFSp7a5QU7RrxkoJy/w0edShuO0iV/1FwM+a
Rhbz551nG9N73DFeZayzRXSDH7caffaydc2bsDzkSCJOI8J9LFU18nCrPn38BO6SIiEagdfy58SB
FPLNhmr3N8o9Q1lEvZo/WID6t9y2/KMfuv4lN9sXAHpiIUX5l3EIWxa7hd6ARYtvgBk4h3loHqfl
mYsQ4MpTTb8TC2pJJPNPxoDFs7amxSkR2vvYiZKXtARlBOikulZt+ATkkubTgNg+Gsp5dafkibIa
OxeylEgJ424yBUuDGM1i5ileBvsAH8JaZjT+yQ3T7j4c+u96ETVHqtZoGRNx+nhIlp8MtUiEkE5v
pNfCXJ5ZVThWo/c6F/KpTo1oPc1C7z94+0ZcxusMgfs+jYllmsbq4EPcZHPo8QXKMr3HJ2KePxoI
s2W/lJRVAf9/rm1u0w55n5OIz7LX4/0EPkS0OBqbDCyViNq7JG2TfezG8U74JpLDsXjPNSLRCWLH
nRvpl4Fl4JU5avU2Tuk6aSOoJ35hHitL9msyjfTbaOYI0obujrhPfd1zHbDScPtl4NZtMXMEN14z
BZfYJqmSXeDNx0Pm0v/bscfIszf+ShyPWLDc7O6g1lXr1jVvuALPFKrTtagSpnskyHwXLLpFypwu
SaA/fpSmeesAfyByxZhhWRnCOqIjyRb6P5P+bHpzuvqLNBH9azawYyEec2xhkuigNY/Okjf0j3Aj
e8j7tEtqalbfbPdTmfW33nIZdGN7T5xye290frczIpeUVusbfPa906T9Icrz5MQ6/S5dGr0oCE0W
Ynxs//u0EEVPA1/+zMujU3nqvRwqb63tyT6pOvFuMpfdJ9xifRhJYV61XplgBAmSy8dPovMoviPN
V1RW/dGYY9qLPD579H73FJg/am6qu6jovDWECyCGZkeoe1sAv8rdW9+BKRZCWVxlxlOCnjLj9Dby
ZvBXrjq1bSSfejRoG4ttnskJccnjUq7TMXbXf87M+Bx3p6SSpmMqqk0F9UN8yj8f6plkUQ3MANqg
u9eqO3qe+TcDAQPbB47GP/9t1udwKP46RwqiBqmPbdcVn8KhOqzDNBDEoOX4SX7Ar7/SbtL+KCos
TBHk+/tp8MJdqNpvZYsAWUuYl1O/qasyeGErEbi3M2vdY1mZ8hCp9EeZpGgUgtQ7xJqEHcur9F05
j8lSaXwRbGV/zidU0nFc7dhQYCzpCHuJkv/HhTiQzuywGiCutjXPA2/Okc45JIrtlqIY8E7qSbp7
Pi9pbHnvJFTX8mUqiu4yscObY25y2ZKjnkEuwFFQG1tla3NDV+4jcrmdUqHffLuq1iWBRpsqDXHB
qT45KJB8QThGOyes/hYNuxCNSHg1tIZF+LfBBLXh3lPYamaQQCJZXDUnYy494u0aD0WWPCvL8Z9t
WW/Swt5GGbNfyYBmQxVJZLo/MHDFZ9lVS51cQnEusbzSIwi9zRrhszaJL8rUW4uQ9EtkTeV2iOG8
1gV+TeGlhCVUPcZ8E+v8n68WlNmf4lyUZITMRtzVSgphfg7UTExQR6bE6CFt81rywOgp8BiVdNF2
xKWHM5UStYOFd2MBiduLdqI+wZqU5W6DEjBfM3mq7h3StHZ+WbFrTFkN9hU9aVNx8JXj1N+2oM1R
gyC4DNL5pXbi+SonRmDd5SxYwObaR0rb9sKkzX0MzJgJM2pSG+Aw5unipmvb/KDrOtqhLPSemqZ8
AFfV/UjRT1oMx5LrZo7NV1TQxIHPVfrdQkRngVbp9TJF8BvjMk2MGdzQOjV9xq56CcjzcJptTLjD
t1gAb6w2kFeMXWirG1/cx6Y2b0Y0F2W9Dt0G1mAhToCXIblagXF059I49nIKoOIwThwGl9WX4XpH
2+jEIRuiATdBtizIyOvaRI2c1xAf6nu8d/V6xiAhfWGCMs/a67S1UMFEJqoGTK1pcWuJ5hy6Uflk
dr5539b2inGfe+gleiFMFzfs7KInWRnVwbLClAnekXnOuCMzh/onlMMeUojakJlOiWCIkvs+JsCA
M+MhkiNSChEqsgf4CXlSd8Od2L2iidgbrpufwKm1pz9fYepzVJWypVSmaXPwCU+rj6TAf3ynSynN
DsE5BOlMPMImNj8avk0D14sGA8duN9R7CQgXYyCBhwlI26uWFm0Td5W/6mTgXBeGvkQw66Ipew1m
hODu/A5KY1qygiIn24/Y189Ta6xh5rCHIBgmb0mZH0kmyYTqzkb0Ik3fu8VhL7vK4w0Ti1Ueklao
IutbEwOscI5QcV4NDc27dz2GL5DiWR8H4ebP74dezrAinYIiP/z87//iZmvLJSSXiEMBeN0Vn9JP
BXk90IdRK3oVENBAedPRGHo8SsoxVkMwvHomMhU/7AYsq+DtJFrCa6SyJxt289nhrd5XZjcwN+9f
wjSY0NgJdY2EN14LAqzAEFp/tfgHIFECxhjXOuRj1s1UPvb2UUj7GUOHgWWeO08kzKd4zSjT3IIB
M0C93vozWKU4Le9iwZfdMHGrVaGTvmNShCqVEK9QJc59EL1hlLMPvudFWHJNYq5VeByFyv+OTVKk
DVZeX4Tofpz9n983KS3OKuE5vG2fihQa1dj0/aTAgsJOnvOpwcEcFN+qZknAWloAPWT+ITXFyeKc
v9BoHYv3AcB7gnomdlc21BLmkG7+xBf2ryJ+iylirVA/I6ewVkO/zbscikJrulfMTPHEOr63Kh3X
WrukBR3tASdNI6aZN0z7iEewNXvdm64bdNgFuU1TT5YZgeI4rcS3yF6iKDCOpRGtRN1yzIE82kxm
j42/B0zlMzlgOyeznRd51s433WUJZX8vYtmdTStdS8VGUAg7f6bluDUSs7z1pQlbLT9jHGruuz66
LmndV3++Ps3P+V7UKRzzlukJlFUATpZi8R/f1wSho1BDUK6UiPrz2DvRoU7wS7eJd8qrCPucCjN2
16BFAfGeimAazl3rvKdFDMs9cuo7M62jlV8k7BuxS0DuHuw96uEvcx7/7ZUSkLYUrEBiKa5+faXs
CFh3YBXFJRCOwG9CxlLhKvNi89F3yveB3ci5q2Jnw2xDbnDjHmpiaG68WTzYud1tiqFPGefE3zCe
ss3pMjbFlS+/KP9+K655P13L4vxzpRbKXsIq//F++hlWNb9tilU0g1QSmlCghIzkddCQpRnihFiV
GT6uLz7Fpcr79dvCpE1bLvUm/zOtT6dMmbeqnuBl8HdVO38uQvpShh+QUDpFeA4MWbW1+rSExQII
Lp8n66BG/QbNCtxrY1jMLjBtfvGifj/6FEwrz9O8IiUc9am86+Oirq0JsEZst4fOqbpLAjT/EDAc
2kzEiuxDsxsPZRq3yF/VYZi6py9ewW/Fsc3x69mm1pZ0XSJdf/0w2lbAyGQ+uUpjLI8e5GtsbT5E
D/4qhaRqVyjN6DPpDwxQuG2G4wv95r63iXshXUx+8WXTy8fw6WPyuC6EazuOZ7rOpy+b26GIsdKI
PJWwu4R2X+3ypIvxaaXOW1oDxkcKcxB5lF0Ygz7CLjRfwMBCL4+VviTG7BwBub7YWZ8e6GFMRhFJ
uLVJlbFZlp9gM4Ts8zwIwLoxu01rRv7t2D+bOhwSem0pDxR8sO5YhGr/vtW58bdbXdpGhc/Et73O
1gi+YkmwoQEzYCrH6XkcutdyGXF+PHgO2JfM1qRcwzO8r93G28RzeJsyObiWxGhd5WKMXmeJ5NFo
uuH0MXL/eDCi9i/lZv5+kE1w/uJz/v1LZ5uUNNxnaYfogj5d/jqREc4mhApBPuRL1uRGjrJ5dhEF
HQC6z2sc2P2VVZXeuSDt3J/G7MFa1spumDMkeaWHCJVfAXJzzYvbJd///Prk719P27Rdy4W5JV2H
29qv16GRl5CsZlqCCnfBxXWKu1k03SYcK/ixY8dCos2DdR25P5ladVt3CfYemhqJyBI8NJa639gd
tYmb9f5NESyme8r3jwdo1Ch+J1HsP562xXMEMlFayPeJ7g7uA/etziT3oxH6HOw17xCVTOoyNUfX
jnBOFCfuNdPDLy5187c22LalZboEpJq0ee7nOtCmXRLMISKWWdmRAyK+sf3KuwyQnOPbCV/W3g8K
ks0b/xoa1oEYpeYkl39tNOd3DLyvWFroacf07ovP4vcClYpMOLaNWlLh5F9uM/88oOsKagHu81XH
NuFiGI0HNB0dsiTdhm+ntTFCNZ75Ss4HD6DVumLk2eZvIoMVRHhJeQ7naT53g5DXqGlyoJiRWtW2
qy6gjPRlWdszCXP8bU6ln+U9UKN5/BZ3/byxsYAyRon0/dg4WFeBEq/BgcCOccj+atm4/fl3/Zeb
u621pIKSWpIZ9zldtKqVatiyRCvHsldE4DGobi10aZZj3CDz3o5d7d2HFbRPdI6nMTRCgDKvSSbX
XVQ2Z2LW5PUwtngjMoQuCFhIZzUj9+bPL9P6/SNxLGYAFGMOr5Zq79ePJAsRLHFVLvHxGEmoHajH
66l9nn32VBl5GsFUWHcsWMy7NM5o/Itk7XAoXdWJ/0BxxIyoKKD4u4lmpgXjRk3zoYNEC9qYB01D
xhBXod7wiF/584v/iDb/9UznC023Q2MtqPbVp7PHiAyCwJsJ8TtTa1CzSMK7bnxsPUedMTj9xHAE
3gVBY1oTnUfHb17yqCKkO8bV+efXIn//0tEQsN/lbqcE9/TPb2SiEs9ULfCm+pIhlb4qUm96HgL0
D57WA5BvLI5GkR4b10xv+sB1TnBbn4XvMWONI+ucVK6+8zoTiIgT/ASYYxzsvF7ypsN5Y5kpMLmq
O3/kzYmZ71Bh2W8wbM9ZT0MXOn30mnaCjDsJRSSp9HjOMvsNiKxz6coa5iw6wa0gB3EbpA0rov+P
X587K9e8u1gYxKfaC99ZklZ1lq5qy/1rnrVzIarY39Mwm9BdlAEP0Su3NQCIO6+wFMmiY/9i2mxV
/E5Hu6IM2ejX5ZIEjp6yD90HQ08s5PUbcU7pJWE0smqMCKTU8nSICucYJbK7t03kjbPInHPm6npf
p6ghg8YqnQ3s9Q2tfajMd4fMi2ESZ4WWvECsq76YBDq/18eUxku3+VHOU/b8+i2aeDkhTPh85XeA
I+fyJqmc4BUbVXqWGQh9l7vbzteQsvjoxpVVFq9gmNqLmAs0Jk1KwlVInkI7xtGr1zfogXR6CZdx
WTp5eAhAdWsDm2JCECRWkGjPLzueVOvPMBGj7mkoEIs1JRFn1opDdkMKCQB/X1qoYwOitTLTu8tx
Iqy1UzrXjRGUR8IzArBRnXhQGa5c4K3jNhg0h27r5teBaplxgAoQpG8YTSCf8Te9ETX+2EufxBh8
aldV0TRoI836LnLKcu+ithu6ZnG/NY9SJM4hgWy2tbpEHyeICU4RyrdS+vbOTjqyW6YsoxcLWUay
GdzEYdIcdLZgcDdE1s8b3sAQzIfX42IZ7GcvcnvoD+b8YBqlWuPlt3d/voT/7Si0HW7eTI4lQ3e1
VBL/uDt1U0IAoyVg7RJRqUvfvsv7+qfIMfTlCG52ib7NZqvcNfGYYAslwkCN1h0kNfnksqDr8vqI
ZdW/H2HnQ2j2blOCik6Fi1xvwIH18YyB43z159f9LxWOgzfUc3HISsv5rbIFs4kZv4OKKAEf1/gQ
5FituqkJNokowTLyUexzwJUHs9CHMITy0DRscxpgtCth2N5peeosn2PS+3/57oCUo51I9KotMs4x
+63iqUPQZJHH0IvW2fkSnxirDGo+rvYWM+vJDNzklh3wsETMjtgDrG8ySme2FI0+1grnyp9/af3b
MHUp44US3F0tWr6P+fY/PixWR1OmIjCfniAce4DdcIpIBL7qp6DbNEQFHlifxRfXZ3TiDuHd2Css
urVzz2ZHrD8iZsol8RRSTwQ7Hp46canxyh1IbY7o2U65h0ahaLE1r8A9RxtbFMll1lg4W3yKzsZK
6vgwjOZ3FVoN86OgIUJpBQWAvPdw34wZKxBweEeu5epQ9X2F0tRpdtPkk7dQC4uKBIKOF1JR2iIk
qsvt7zy9KklFfJX9HpmMeDGYJTFtw7+FqLP74nr/uDt+unu6FixLV2mL+lh+6oh030CscfN8ZceR
5A5CsoIwM7i5YRPeRjlDw4FRAND2Af6OkXQPiH5icuD7/H7uZutqCspp7xl9dDdY2JZM1MH0JgnW
uTp2GAKRv7CdyF3eqmIoTpaVIBXo+/jJret4K1xvPvU9UBKvMgsTfpkZbouA5fNHG4OR09sMfm7B
Cvbctelj8P4YL9eVKvaoJd8/ng2x5RFw6lerzFkyN2ph7gl4wL+1DI4CqFxffdn+pV7yHOaryrMl
UFrr0yERe+gc2YlDMCB4B03uU1e0ODMsxAkfT/Oi3Oso6G4rb+BUN1y9McDnHuwyszc2o/h93oNr
S+Hsf8OmrGqBN7sA/pEeUmewrwOdDDfBfGJiDJmADTyz3OJ2iKYAL0m9KWJAaQj8x0Mwk9sSCweJ
j/zilzR/790pzi2X7ZB2lKs+93S9b9t5mUj0HaWad2GSDgc7sl8nXbxxcfzn++Go6T4q+nGtgAWd
Atsfj74DgQY/9/xFLf37os2GAe1hZqBSxRb4eSA5GkUVcT7RAxjpjmqqeDDjMLpRM/b4JkRoFct6
r8ZJnMKseiu1vPScCq9GN579uXvtuulc26Piruypte4rIlstheCBwSFry4n8XALPm+EviELuty8O
quWC+PVb5po2hQFvpLZpez7VqDZBdngmJzz2HcxulFnuFjD8/VQNgHHDNLyeSE6+zkls/s+DDuoB
7GlZrUawUDgTiDYNQSo4N5aU9Qu/aX+sEIXBNOJpJDVmw9kDFHlqAwV8n5jurR3nzuMMHrYEjvcg
UlJuRt+orm3DfKv9Vt+3BMpcVV6d3nh3GinyC5V8sbUty8TBMrfrpuXrjqiZtNYgw8viPZJBMFxH
RT7tUuOlSvviEEB5XyWysamtym5V5m4LUtSw7xJSdYOoJZyedfsXh5b9e5nNEs1Z3k2uBwc36K83
6VHbdTkiG0MXDHIYBMeCNjWOzD+MWwXGYiNCR63iXAFlr3FIcaw1p4+skgZS6M6f8OR2jsIJKqpw
P8Wg3pdhhDG30a2cb1MDnLRh9hFnkf1/czGj1M7Ome5PZGI1/4nKRDZMqWWQNFhQS5/+92GS+UAM
6F3HKuBKZtnw1sZs6ioHT0o7RO5TG9OLYuF5cyIoTWTMvbNqYf4g+/S+GsBMk7+BsR3RUAyS7wRT
vFqlyJB2hvQAYvWBxxzYvYzo9uPEaTei7uQmsVws12WYb2kjrQukb04FqrcmYqs4VQ8z+Fkib4E5
fHFSyH85KVgkWzbiKcmk7/OKxTVyHy0Hx6G7mConGeNQ66z+WkZjv+mdybpDewSJYNPZuOZAwZTd
UJ2MkpAHg48LVJM57/0Jt8mcAEduB6LTHHNjqREUJ/myeI49cebvzdZhXTbbYrLCOwdKiK7n+Kax
OApRNgcPBD1AkUQV3RQOzIgZKiqY1K9mXb/PEJcZkuYfV3NAfq4Qk5YwxAxfA4pjL72z3eZ7nLnO
W7XoR8LEc45ZGS1uz+TAZQbZEqn3sXa75ujIq7Hp0FjLLiQdp3M2fz5l7N9vS9zFPV4cdyWoqfpT
A8LcHo4RuVOraoh3YY/Tq2mN8V4ToXwyehh7kP/uP/4ocEqoopFNvlHaUFlEwcUobZNs71TeiMC6
GcEhELMS3Zqu+rtEWgX7OLW3CQu8K5Pd9lXNzetYlQ4k2ti/VElrXsnZ8G56YRaXEaP+Kpyz+Z2h
6pHEuvTZGgyxbwn0u/Ld7J2w3vFOLg9OYn+D9hkSsTE8JyL8gSY1v9GkARB5yGoo9dckeJGKVDZo
KXP3qSbF4Uj+Qb0JbbPY50Nfoyl1g0sRtf5V2ohdWhZL/9x139iERtdQxg5lbCNhC24MM/ii5WfM
8NvZ7pm2oxXvBKIe+/PVz5dw4B4NuKeZ6n6PA4p+rA4n41LDkwoi6+ImXn7OMAK4hJBs1GxMB2cs
wKqraNBXgmbWUrddPwB0riq5H+c1JjGodHlvb02i/H7KynznwB6p4jGHzGWARtOtLRhJXfkwJGtv
BjM0ik4+5TaOp7DzxE85kN0N5H/ldYKBgY3IyWQDsLIXI0EGUm3ntirbpBbugLKvzF1TZVjPx7G8
b3j7mAfibgrgiJC/sTdnn3VxMhPRmCsIUS10+TNr9yU3ZrhrkLnif3Bwbgi/WcvO+1F5VHNxWau7
wWcnXMmzCMD4XXX98o2IIAolIVCUORIT3SiyJ78v/EtB1hDC2e92ltggr7W+97AosjmeYX1P+0J3
gskrEcSsceHVdOhLLuni5wAc6FyR7c1ot4u9XcGeFtGnXkwz1ipyY4WNVsDzgi2Fy7CONg2cx1vW
QMM2I2bqmMDQzVDLQSzlwQ4F6F/BPtpsWnZUWNyf3S5/nVrfvGDYjVheNt0u4xRf2cwRb8h7RaNZ
WPzHauuoYelzeLUxsPI4XWxKyFsA9cBxnJN1lJr5sZsTaJmNqLZ9OendiAVipzIzurbyas/F5p3l
8hAtEe2j4lKQaT4do1r3j7mxtwW+ghFE5iMbku9Ox8xLdfuuo+IZ/uehEebrn4+XfynAPIt/9HLX
Faj6P1W9IqmtuOlt2spMXkgfhxXSpg4xLCPJqQ1hWDruxmfEdo9kyQJNntDwGFX1d0GddacImlnP
DZQtrfOnKJBHRBnldwAuRPFiodX+c2vBb1+6LlWqLyqGj/3brwUY+xCWgQznFP2x8+m1x/642ATK
ZpWxg926BhdNWS8iGSqFdRdzdJuUEktQcX8f9+NE0d6E2NpyDz2UjZOEG1BH/uE6J5CFnb+TYnhE
dh8tPxnBYHDymOneKq30UuUjLPPeQeY0Tqyws/s/fxDmv5TmnsNImdKc9vf3tRqqW20yjeWTCKPp
4srJPPghS2C8BeFq9Nz8UOeqvmPYIqCBwCHEHHvoUaxcZ5N57LzEuZN9FV+P7A1XxITM7JqS0KVW
IXh1YQXV3nuXtPdh2M/XaMLnRzulvXJt4qD5L9+IOJQnslfkKYEBddUi8sPCw1PbL/8Ca5Kf7Kyy
N6ERdbs5LP52sGDf1uK6FhAXqzLHHDUGZ3+ystt4rjnhEUUhhcUU4JrWdxrm7WwY9psen4cuH/e6
atytNOwYMkS/y0Xc7CMrIclvaDatAoTDVjO7IQ5SYnpzoInixoNDNTBihd5U7YHcdBvLbVCCI1w8
NKGFBxHtQYEclISoqL/NZ1fCtg8MKkczW8vKMx+ctej66cFcfq76vEUBUpzLbE65SyIDIaAzORJ9
kj+MFXAA4q7QkxnZEmChNsST9C/5YmhiAXFK0JFvvBoKUGEoetniZ8gi+pqQremc4tlfZVG+AMq9
ejMTy7dmtGidGPzdznjQd8iIRowQJqlIch7focVf9YNGHDCFBhkYAxsNI+zABDrxk2qAev75avtd
reqgTaAHdIRFy+u6n786UVWklQUdSll1fxhy+BSjfKlgoq/TJA+qHfbEYTd5Vbo3nWRifdOnr+aC
umotzJPFyAQ4AZFwVWgA0UM+ZO8J2keBeulHUOtTivDwb8OF3BOXoK9wS/0fws60yU1r68K/iCpm
OF8lIdAsuQe3/YVK7BvmeebXvw/Y976xO5Wu2qHUspO0hATn7L3Ws7gonpoymAgBHpHFcp3dARbo
vKaIXgwM7F8Qd40bRnPGlTxv9WEk5d3KrvBF5qPM6BglyPIwrNr5qKe+CddFpkVlxCR3NTTlBf1X
FxRU6eaZSfC2WY1ceVP51lTNTEiPL75qxuLMnA0Q92SBzHzoj/bga8cCG1e+kUlr+mDxJt71snib
aSowtUNksgxSf93ThODP4s7ihl10xQv94mwvWX3jGHS9aLLkw1lpSUAsiv6tk+ueSfU4n9dDWIRY
ssJHr95H9d7Uy7Gr731wl5UbJQiqUm7DtdKPTXCzlKtQrgGmy3tjwozgIhZCJDDgqFULPuAoXDP8
Qwol+E1AcByjreu/MBie/Exg4wkTk/a6pN/523/0VYd0Oi+HXVwxxVrKVD5p4ZPeLqWuZRlPSfZM
9dNzlD0H0s+a6xfff270l7F+qfSXPH2lCv0lm16pOH2tJbwNkMg+59IrBVFjI9VZPxCRBMNQQHp4
iLBwibISX7MMdSPGtjdTT8M91pz2ufuw7aPK7/adFpsMBLOoZVUVXcVvzTLFUGlCJGjbFROB5JFU
cLx0ECWH7DSKo8abpJ84tqCpo7OPuYycqebcSGfSuYwTcYN1eWnmpUZxMfMrPXZKt69+fu1zpIY3
28ZIdKNmjKLiVopbVdxrltXzfVxrnu+2v1RZPXyf0wCP79HyWHkEzCWclPfk2YTjAtUte27aTD+o
SXCW8FZBXjarQ1Ba4S0oEjTwhuIW6kGiIXeUF9jdUeqPFqnzPqxEPvNLhYSTiKOfnig7PSUouQmJ
0E9mRbj4OfDPpbyURjhFflHyCyisCZIVhsr0SgHTVdNrZ14bd9BOIrlV5nXqb1ZyK83b0N9yAifN
W5LeqSi9x8O9sJYKh3tm3RPr3mYPyhwfdfbQx6XIt2tVRx0fqXjI48MsPsXi0Sq9ehLEdSSdRo91
kaBytSEczwa7n0hxTyySwQXJkgMXokvyUCUUGUFXDy4OC/JKPxn5J20tJf9E+Rbksk+29eBThtIP
M6luPfTkkQ5LycnPyo37j0qNu4hImblb6zFsb1p0l5qbrpEIdsPxmEW3pL0m0S1qr1TQsju+dvql
7S4cy+7SJEthyEFAZQ5nfa0UJpk40R6kkvoU1acwOjEkzofjkB/T4SiIBoo/kIW/V8mgh0I1oND8
YyspfvcnZAHssDrUkXWqYfEUFont9K08OCMmjqdp6uqr3wheTmo8MUEnhmzR/NVD1xE8oRMMT09F
QXFxWp9aDwQAaRddO0WTIUiBt5CLQ70gwa6fH6Gwm6vUdftKQaQdTrARU8gxAESK6WvY1FtTSezP
cc0Ag29mtF+NSMvzVgaKfmpt02PTG/34+zIL69BsjgHKy30CuHijW2V/Ww85Nr1b1OuB26qNuZmK
t5mV5rXWqvSOAQwPTPLN1Kv0czc29aHJPhA+vF8/L0N2NGKmhppZY07z2xW+IfMXsXexNWbjOU5i
gWBo3usLDi0a2LrKE1iYua7wP+XXMO8b9vDknEykcI3Z+KSaxottGMkDu1tksMHVks7Ry86AdQzX
awRQfEOXR2px8cG9SVmua7+snvnNEYMrqEgYeLzb4tp0gosuG6H8dGHntnPNXbJWX1LsK46uY+NI
stK8k9ECPFkErwZqdDAc9DatPmtp9PQE/i6x2paKj6tN6mO1JAn8+zpFfX8DZQREWwbAAy4D+/dh
UGzNEzsKYEftBEK4MDG4GIEdeJ0MNwcujXWdOrpwrJGdQc5j0CXFtE0WtjRsEomkwjejymp3UDod
2kxP3sKQnWOBOl2d/C+Aa25tMX80f3kv0+GtpXGGbpBJAjro3xQDzJaCuam1bBvLtY8XDXygbZCL
0Ggp8XvwNrcMXoeD0Z7yBpqbWU2uUenoQDNrOue25NWI+LHcdMQsD9wX//1NfS9g4ddjYaIjoUZB
/W4IMGOHJmASblvY+eUL8G+itYY6pmXgD47eaMiR2fpdfJNIQ0xiV7Vnshg3KuNFe/oqRx2wR5+e
XqGbjHdBZXjCsOl2juoHO7z3TUh+U7GoLrhtryLM375dGalXYw3fM5yWS2yFAlk0KPOsxKhxpul1
urGtOdvXSqsiRyNACk8VHv4eFumsLtdvZArL8EnZtWWP7y0kkrUWk3VRdHUZw9ggRLoehUKYKbKT
Icu5BhmB24lsTNB3pA2bLPuVFg4jasVXnkw91nb9xJhLlSJBFIaR762QLcoHp+gfPvcakn/khgys
dXaFv75wOSvpnKKj29LH7k9dEdtEXbY0XuVNFmnfYsTCe2zJ+Ht6x/B5tXYKPuvffwnzH64QGhc1
VkCoiN4LnVJkXHaqZAtQI9zLKqE1EOq91qiX1JQyOML2pCXNFpO+Idl+WEL3KGniF7IgvoXEDX+H
NHFsiB85NzLcyYEdLh1hqKdqq/9ZkLnyQNRX3ZbGyYYvknwaA+RKU50NT2C1UXi3O66fpVPqtL3C
ZjrjZi6vIugIUszwtk9Lu6QtOzIloCQnKc6HsMK3Aa/5YNutfNdSTTxLVRlvNITvuKRj/9myGLw0
migO65/qchs7nb+J2xzRluWTnogx3OPaGHsBeSI7f9Ss2xxK50Auq1cLu4yShfKSMEOPLlI+oY25
DDKkxUnOKg8hifhkVuaEPJfEun8/IRg+3l+zDWY1MCHofFj6721qaLRdR8OpBH2GGGUOxMXW0f+t
j0q9e5gay9al0h554IGMQWpsl+rSw9weeuGNwuOz0+5VIsXbpQbNFb47aUuxdoKZSl4D2xbsNCVp
ewoqDrgLymOi4UzW25exPP0oOThp2tFYKyHkrj+iSqQi/6ApSxnKgVCeqcXm5i3qWsWj/NYLOs/2
aQ4TCu+OmjtrhDC5ZuPqjUtoY2G5JCjOSGHYyEcefldj9KJveQ/wkRSlA9WGB984zOOhjo62AYL0
aFZHvTr285HtYWYvlVDdKUxPEelK3WkIzql2ohDK/qhqPmvlUsV8zuazBZ2FXFCoJNmFAk8SQ8P7
4BSu64Hf7ro2Ck3uvFzYlvnhr1/svInLcoJCi2KzGW8C+Mu1Uo4hqjOsYTiqYkYpDzrlmNcK+6+m
1/ZJB+489KPkjO+0OMZmSk5X0EZPsf9dD6vsQj81u6yPpDSdToFqcSP3k6NZRF8kvDtPJjlgu9Bq
5U/zZGi7ikwWr2JF8SjPuBfzDfLFz3jlqntRWNV9akTlhREdYSsdqnsQ6A95AuWtiyUx1O5Mgtua
b3Fczrc2kuQ7AohwY4lS/4KRLd2VeYpaKGM/NUfzaO/ofeiblhcLagtCYaJ7Vt6+qGBrL/iwrUts
tRaIGN3cZ7WA44AAEd6e8UdsYjJVsRjsNNLIN6tyQ8HWu2HL3j6IJP+LQG1xj7MaxeLSrC6w3GE9
zQ1E5sCim17NPf2RyuRdY73MJZeo3GZrtokFk1A0IBqgLDSRqu0xQcIt6/HuJlpf3JVMem1nM/sW
2eU31L7Qw1Sft+SjpaP8bsiAx5SxN7caw8bWsIog/6Z0AaAl6VmmEL1DBp/sBjHxdZ7CRaTyEFw0
0aElQQgIUHSwp6X86VBaB0zsdnzEaj02x7k55v6xUY4A2av81A+nJmfXihdyl8bneTjh9KVKEs7i
c6+e7WapKrjM6pkqq0sXLFUjWF+rr7iYLTWtpS2Q+YvlX9T1KHwiky5ZeQW6JYmNAv6kvMbShWrK
a6SgR7wO5bWULlS9VitdqJ6tm0mwkNPwd9YalAs1EecXXhBv6uHFDC9avRxT/eyvR2YclFDgytSl
+bDI6f4yWbG8rURTPDKCvwifnuInIj7VDSA+9T4b5edSg+N1yulllucuOIvybPFgPhuIjMWZL71k
n8VaanaR1xqH5RvfD0u1A/u1pRrzMiZXvl9LOJB5ycxLm1zjAWwlacKXPLlG5iUwwaos9UC6aBsX
cy0pvi55l8NW6S+qcZn7y7jWZFw0i1v2pUt/1midqSq9kMPQWmck0ioq6WKpsDhP/oka/FOqLOXX
J7s+WRGBtNAQjhqbRvaKa2XFcQb6Lx0S/MbawegOBB5Fn9GpUOsS1Ju55uLy67wSQih3a83VNRfZ
0ke3qGXD8+sFTpMVbnMWrgfW7L9L1Ed57o1Y7djJmZa0w7Z9oLEpn2NiqdYK4RoQ1IZRa/HgLUXC
TJAtNfru7BML4BaaGw5LYbKW8FlHbgJJTV7KbPd1vp+qvUby7c7U9rq2h8T1o5oU5BCZz/DJXFLY
LdOtIs9AtlN6RBHnwB0N9FteFCLKXCosfxYSOgodeWsczPCIDy/XY7EfZgmIrFrBpsiVA1UqB4jX
SXuI2kMgvJCIXl4OqlywL61XKt7EHTX1Bt+lJt9NubNpbsALKZbyQxckHNXIe6Pdk3ECBS8iGHpP
GbwQXpa2xzb3o7rGpWbuhbyiWWEmYQ/iGQZ1aH+4Z2FB9w8njrWmobPbslBJ/qa/qBSz1yUC6IiB
oQO9nWCVqNseLGiwg/BAadUuQNOp7KKBYeaO2IGAS2kAP9PpMmcALN04U+bQ36QU3RkbR9OXMtay
WJjpTiI52VoF0byAzNYi9arj2iA5FkRtCT6TQzIeVRtOa7AMd3pjqZEfW/IHaFw4A+MNxNOAodmt
5k6IjA/sHEm3JBprO4p1OjU2P6uPdhQUN6FvVbGtZGY4QKC3CuyotQKI7sFSzIOkcmcnu1Zeql6r
lEgF3PmJk5NBm2BxW2qunIEGCtt0EigGhzwbmljUZDtAaUuehCpsO81aCvOPCAGJs+gfbIeiA0NF
awW2g8ee0tYiLRz1YAtxyoFfSjIipcZOjwgmdqbYESTNil2B5GnaZfoOCos2Ie3ZpcUuIrcv3sU+
SwZyeLcZpJ0l1WULqD6dsAdvsVn7nk2IBEGGnNdgN6c7vdqBCUexG8N6V3YAjIDMqnDhrJ0eOCSz
UPNaTGemxslfE3TnDX0Chxhb5m7a5LBhSjmDE2+RExhk6SyFx32xuXPKON3GUtVa+ew0BthypzOc
pl2qnckMdaCwKmtNTNtw9kZOa++iyAHLE2hLKaQLjruhYWS1a/Ndn2Oq2CEKgTJr6ygTt7W8HBf9
17QccwsdBInGO8FyPSFadBf3SzXyriJUzViqkPgjPpY7K3GoiRM6LMeBUp16cLr1OHIeVX4TCI/8
VkvVa9G+ijjpNLFsB8gSFfM3QWkRth7tTcXRFUdYjtI7Fpi33pEVVlC4WJ2hXKpba44dW+xASiKB
zvVdqu/0aUeyedvuagKgWb9xXjm7Pi6zrXKg+4GZuJO3ov+gO7BKAH+7gOsC6Y9p4K2mo6X+ukIt
pzLNwOeiUvNVXLy6HD7hDQ+f/Fpz+mHIPDIOQgRntuxgPGF50ijam2Q9AmQYvs/qK9XmB8PBwrXl
9DAgnXOTPmCZCkkMaXp4+/9Dih9ia1lvwnpLures4z/zNgdvVfemBG/aWmSAgT9dCaifpfSzqb92
82etfrX1pXz91eKx/0KF04s4puEjnl6a9CWdXoDYWvoz1TQMDp7D4DkOnu35CROgkT9Za9nWp3BY
Kh4+afqjST4Z+qPQSMcBdFwWGZnLkWk/JZNEVEbh/yc2o/yF3EOvRr93R6KCNKpr422Kj/nTv99K
/6Fji/CKMbrA/KrT+/qtiyT3DWBNf+l45dZNL7FyrYcpJW+mSJH6FAMC53FSX+XSJFGzNZRTVcVf
asEFmpAXbTewQpIV0JINqU0kyyTx2wT4ZWeTUHZII3Qq0MxrVVP2hg/jPC6W9MAikx9dOrMUE8kp
M0b5sT7V8OPGgjlJqmsoGCbY5JpIKLosO7KfpnE0Ni274NSPX0lYN06Ehv39ECm7fAlznytl06sD
61ASbjFKBMe6lexnuyM3Ne1rriFQ03ZgZT2jKbOXGnX3Bx9w631bg5kJbl5G8KgGGMv9+gEfTdVP
5HrmA17Z3OcWkWZhNdOBwE9qFIdMOcyC9clSrFt+VAD1V+B1WoqlC8W6xU+XI+sWSrd33ZXFi9T/
XLmgAoysPSsXSicXZ125sHiJk2X9wrolHH+uW3p/z7qlXevHuoWlS8EGOPK60dPKZdFCpYYXU+Uh
WJcufvBz0bL43yCwRvm0hzUIrckKz+uhkBDA+k7VIa+zJ+nWAQK7/Pun1HrfktDoJS4iQQxSApvM
r+9mQrR2CxqyJBMLBElKS/XcIN09T/a9RxEI6q6c3qJ6Rrhr9W5AGAvkZns+rYeuThmDxMmwreCz
ebUdDfiE0Jk1qar/0arKtgT6udPnonMtRjwMPTEz8n34HqYLFut/T63P13XtbwvAyc76BwQV/jWq
E2EicbRvRA5zvyPfwyaw+pRz2vAmTyj13wRA5m0Wj68iiL8VjRE7czz5T92gkqARzUwbjME+BlBe
GEGb915FApPEcv6i5pJ+6volj7fO8xcZKejF/mY29MeKSiRfySz+w++m7NvY+ueePvxLjbJgJW6U
OZouScyWJyIVmW+rviiNWj1Ek9d/GXIlbxIdhUBiwCpHYNc4ZZuVz/9+6qAnvV/yITlBcytzBtmC
/nbuZJqMEmH25XZQ1JJ2tE6jzFKLG6aIrnBmRgBiV5ms/RyW8jXJ9mtlI1mqDiZlqmYsf4kq3IP7
ediPSK+0pfphL8TeTjAEuZbYk+ilJyh0Xa127Wmp1HTjtYbQ69aSDFbIHsWgiXjtYfCMwtPWagYP
USCGyrnwisEbC68nf3tYjtHgtYUXDJ4eeCXCwQLTpZcWfFVcwDLDWqHhqqOrlBMMS2hOcNLRuTfp
zeDXq10NoGntislVazczXWNyE9ON1upDr12rDj27WKoMvX7wcIG0A/0APHlq4WEoLgdvKpaisZLi
Ly6WivkrvIjAk3pPCzzRe0rggf0aEb8FXh8sDwLDpXx9qRkpYOVCoTGAxu8KXOyxm8YuuHsqsQl0
XmoiyCjfD91+CPddyF7ig7HQe0QIbUWTe79sCktRxe+krTS10ryvVEDNLTJsOUsIEYiz9klhfpVD
pfVIB7CfTCuWEN7M0RMzBpIkhijzDKSlx7hCfpOoRNfU9G+/Qgg8NSYgk7Al9WyyZuUWBl8EmUJg
IadrOfXtmfZOcAlnbkdlIcI3eRg4QSGhlFWrtFtfAXPXyxAfoF6aNxvp9bFqWvpiok9eAjv9tvzT
00nbMkWyboiNiXvK2TF3sgAV2+tH1SiJzqWxVGZyc5LNP5QFeJ22NjEZAReCOZyIjZkC7UtgSN8x
G7R/Mim9D5n0LYyN+VOR8O/qXZncAa9KH/l037f64SgIbkfMZ5HkrDOQv3WBLOJRUruTeTsTs/c6
YwqPLTorUIDRkwF9Vg6nfVWL+XMRRCVdHsAORCn3SMOjhPwipEWVZmoeKqHptQgbGLwGhKze8FnJ
h/3FSCTS5VrN/6B99d6iCzpX03Fqsd+Hcr/q2f72e4eczBKHCAI13QKtNwX6dsyYdkpaVR3BBMJ2
GeNDHJn9J6RcwlWKF/qB+oMUSOkDrs17gx+ybYF4W8VMxG39dwCXkoyzngyJBOMQP0YalsXFLKNv
6AHsvZFqOSHZUGoj0VZenJJkCgA8c6MJP0YKgHqZScfakuXdJQSuWPMGYqsKE60xD7FpRGy9ZvGl
TfWHXYvyAwsMy7l3V2EIc1yFZR04rvquJdwGedrkoxZsh9mXq20AXxPhqDTtbLlS8Gl2wDeLRQox
6CotHw6dxr4zNIlbXv+gMFDuRRk4CaIF90pvmce51ypwWoXYxXmWQ24NaDAsdjZtOSAoa25dNH8n
x8TYV43VnrSBZvn6qFOGt2JoWtdsyXwqzPgzEtnp0BUEjpclwlTYjaeq6P1Tq/cAQPx42JvkTtPq
TwVoV/p1m/VhLmfNUbb2SKYz+6koxFi4QSnJDjMMgwyk0jgTWJwzGk3ohTQgntfnpikud9iFwt28
YIjHwsRlwSzMscNauca2D5h1Mkk7CrXwXoHc3gZ1TxIH6ur7+lynFuKGPVdq/vtETM8ACYJFIIbd
kiPLXte3udIqvM5dR7seMiwHs0w2LGlJdZlHJ46t8iFnJDLLMgGKcdFwZ+uaa42j+xRqSnWHW070
3UiQeSqkfdsqnaf7RfusaKQB9oWNu8b4T5TTS0lnkO91lIzeIGRrg4NT2+VTTwvLUHr4nzD0NW1B
8LZuoLUF2Q/w462UhFMuYscRsY4RzPpT5mvsx2PGXKmJiD+RiPpbqJGk3ZGU16kqbE3B2sRs4jdz
GKzdqNJE7pjqgw3lNplY8nNj18E91yT1VRd/6IaZvWTwqIPI17xEb8LjAPLquD6iE//zUZlVgqtv
X/3wxFgZUIeqLe1DWc6DkzdYBFu17U/wF7pTB/jllAElJxtmFi5RIhu4f/HXFC/JvhftdJgTVlcQ
4D7jtrtkYYyn1u81JomND2ZIn5IjKSEytGXox4Qx13/KgsFnM9nXKYoR6WR5e7VZkKw/VVM27+wK
rJSZSi1DOkXHe2K0CopGvd+ENUJuCS5JG0zPloySAn/ZvRU4WU1zJhDIbAqm2myfCrafvVYMRzB9
w5Ed789HajcOx1zwIWbvyg2XV/vo23J+2J3yTdIb/Yi0enr8eD5tMMcX4rz+tD4/0W+yo5YYE31G
h8V+txXpdI+wwxwVlfv4ZGKE4M72EJYF8lxh6B5olX9Mgp6oxlmeSTBIIfRuouXZaH02JKgnVVBs
rY5ui1QEd0L3yhQG0sqPQ9PP+1wKQJgVRoMwiyEcdjVUtZrkgyqiYSxzaWMuOhIFXfbW6ELJu1V9
1lyEzDaoGGRPtAOvR/08+zpvnKm2CybcOlbVYf2hk/8CXmEc5KnTFS/Ql+X/oBA9nk5fqinMXqQ8
2HMjt99qbHFVGQ2HTGJmzY4yDipxwhQV95v1qRlwwHk9dNHXarAhNFd6H+5WiviwwOUbZoD5kuQ1
EFQjuvLnwV5+tAUJN1WiD243ztWprYrv3UJc5ZOZOw2hlI65uHOG2iaOJqtutQ71m7mO6vZRpSMt
IWs7kKBWm8ivN61ZKmhxgKrboRYcWgQGG+ZQ5V0mMjpK6/7KSvo/FvDAT5VGvDiQy+ackAl2hHDw
xJCiAexlYYbNQXbFjQSQV2NjnIVm7gr+h96skrumk+Z2EXkc0ZhTls+5rE0bpFkBgyuFLqUWYHms
uvmUEDR2nEn/A0YyoT+MmWQsj9YDEmtWtZM20ymzPttSlHsEiRoXW6qNi56r2jEv+hdbaeeTZFgY
bdnEbfEZzSdrDaC054IMcVN9LbPsc2UiPg9bNaF96rMFK3XkpGN40oqmPsptX2x1ADc7GHKEkLY+
Pa/WJjmFdAjWLoUMCiqScxwoWoU0q6qcrk1JUe+wdJVGgKkD2FwLEB+9NwwjuhXWrhino5YR1uYT
w3Pty764SnoSXC0GzsqWkPNulkonpOu090WD1HToy0NsMQ/FPWN5ITDJTa8rgtDV+uehI+drg1wD
wL0xb0c7qJc7Rdh6RZZ905fvQkwQ/aYtytwjEbi5BUZGrjQrCyYoIfqOIP7TGvX/4OPQv/S62ZHS
MIWvVXTwS87GZFsTQ7V0/nGQMr+WtkZmby2+A4cgKGNiZcsl/TmBhzcX9QlSpT8b6RVdeGfsdC3n
Q7E1NnEy/iGiMCSisgnvAQ10EUnGsTQG/xOCjLPSgNVVpN7YQ1oar+MCop+medzZHZnL9iwffKuC
s26Pw1ZK9HwPZqraTVYx0cP1tUsSZwcl6yaam/1/hMRmTC9j8LmLwgLxyCdFC5g7xrp/LALMSEB3
nDHG35N0BKEpehA9wXxnmLS4HfKw8Z+Q3fwpJ7H1pxHkQIMDoot7Qa7fkmqi2719ViF/7qqRuLUx
lL+WrSi+N7VOersVvqV+3zm+iVMyNbStisKDE0zwRZZJmIL+dyjJoDvFpSHTqI9Nxwi0b7Opl0/6
qGsHRSOFqyBUxMXRap+6SLL4UKufRgU5bBFZKGxx9nisN4NN0sST98Fu+f20lgBS2QLDoLJffqe9
IIXKtNuOVKYQqdY1rFWPt1TeybAn7ahgMNKdNMh9W/5dklMF9gGgPDlxroAMlOlSxfFXQlG7bdWL
p6JRv8r4wT9YB6/qgV97t4KFMJw8U9Poyfwul5sBp/gW8rMtq2Qa/FJ6NY2cD5uPMJu928uox+Fp
gMXlmXzq+5OqEgOJiEYYY3MDgudMtAu2Ws9efsaA64T0cndJSnJeRHoQIMcw25XKp2B0iUyRYdGz
6M+ygvijaNT5psTfYaDBVtCGDTDJyJFb/bstfDCt/dLHr2LGGKqK0HuA+5Ga5zBRMOQIvNuVFdKo
L6ctyu/Zm3FA0GSICheuTezaJh6vqVFdjAaTo5SuGjEAs8L8LRQps2ODTyDQbbhZjtlUL4o/fkvL
SfaQCmhH3YdpPkw5FNsByAFGtad//2So7xfw/IYmF1zNRFTHGv7XFlihzK3NXSNjXwYFzrfSr1Bt
I5yBwS5nRGBoNSp+rfrc9XnJhWFurnznhBtqOVOiNA3eslEom71TmzH6aLi1h9AMLVcGBnnPxPSi
6JhkjUAhqx5/WXjt0iq8lmllfSBOMd/Nbm0aQZivcbObtEj130aASp7Cd0+sfFuOiv5M+uas/RUJ
I3uKNWKrrDxKLmUk3bviG8vO5LweVIVtNHHiimcOdn+v2r+SMceF1BiXcVTIT8IT6tOqrycjPYhB
3VlLXhKYH6xv+BWsIpJ3qdYSlTSDbAbpujqIAlX5Qoya/Eyfme0EVuM/p+4e2lxGlJRMpBm6/FOc
kehC5w9lRNr+hRNk2Dd9qTjlFKrXrCF+R5N/sCW0ymZBPXB3z6woeoZ06hbF9NRkybmV+uIYqtH4
SvC3g+vFesmG5ItkSPeoCfrn1ZPX+3+Rddl80GtRFOP3rZ8tYzqwLB2oJTrnd7MWO9ADiSjErVI7
cK8tbSmxVgSLm7lwvVRW7yd930t7Wd+P0n7K3FnaawSRtmQiLmWxcUi8DFI/igZntt0k8WAmZYmH
l5dSkWjWHt1GArvDBkuPp1mePaO99sz4YFlewGrP8vz4IFkeFdpelBxi2+OGPu5Sm1WFl9teSZyz
TJfW62SP9SHfMMpqIKx6ovHwCkmNZwm3Sz0hXGktVXVD3+37pfA9dWv1oUuJea+ae9TSVNPugVhN
wb5lkAv4zemribzQURaQUNuXMEiy89yUu6J3q7XywqXgZVf8t8x9sx5NaKnzvky6cRNGBtGytt58
nzyLyLgPvvLGu7sBykyIFSa3BDrfiv4bFavQgkkKJgF0srro8kUDcygvZVUXxDGiuvjyIosBGRYo
F5QxyVplv2mafQasrCb3/FLWlwoRTHpE1BZe2vrS15cJPUx4GetFGCPBRA8voX7uunOM2BPPb3ee
eJwulQKSZDFCBNR0gjk2lT9LLoH2nJACUnG/SAGpKTv+UAOyTDGZb6yCwIH5XHpACKiQkr4IApts
qS7zEARK/qIGbAcIXm5pEXrr5hYXXk+OvLTy7NEzR282lhrCw1gykjyo40FeS1RHyzhYHKujUR1L
G3csStBjghpvrbg7UQwuUvQFZ6k99cG5Dc5muVQdnCEClvM5X8u2z/CGzGWZsdSYXVT73KPLyS5t
dqmzS4UoJ7sUwyXPLsngRCTBDJdouKQZ6RKXEC0fwZL9xe4vUnoRrI6BBfNliPRzw3LkXKTDs62d
lRDHxrnuzoG+HFtS6HmcLqVY/NpnzToN08ngnZ5OuLMQjfb/VUIig6TQQyKGRAZJeDF6yMA/oIT8
IYYc2H6RnfZfMeT8XyXk38WQ/1NCNoOrpT/FkCghM3hUqxIyobNa/U8J+UMMiRJSIQqv/CmGNP9J
DFnPRzzLKCEpiUQSbdFDooREHRWvekikUVXwixhyRjVln421ohnE20Wxz1TH2z658p8N7zpvOYSl
bDWPqyFuzn//jq2Uol8WM3zFLDqLgj4jgtffwXNgzrMWJly5rbIwIUrIUp/yTISbcCytExEu8RX1
deU0SVhy7RlJWFQxLXdLyDvwK/2GFFwjILIkyEijl0d+2gjraUxvuUBIAOkk2NMhNfjEFem+MUxx
m0LysNoiqLG7cEUOBPnWuJ71kyWNCCrIuLwIOu5l4iOEm4N+L0tAgeS+KHZmJoWvsyUgEuIF/WBd
x0Tt3Y2CVIGFX0YoOAYee/nzvzVbESjWVdw2BJ30ux81MZcxd3ngzGxR3gL2D7Xjj45UOw1W+glN
81JWshdr0UQeYJlP7AP2vr5nVGhJe9pWlA8TgGjAnF6NG+Vu3rmwxahJcWsmAIqrrhULd+zcFCuh
4ubCtbnZrFUL1+jcgM20cEFZJaqbqS573UU/79g5fhcXwAEVFG4Yuqzp4tDFfp2GbmXuZ679EBHm
fdQuhZZfWasK9uwAAtlJsRwzD5CdAm/vWj7zYRsa4lIZ8YTNUuwZKDK3DYkuGDun5QhomyLWlSqE
A5sa9lQf71uKpiXps+W+jPfPIANIn9PYJKl7ReynBGiXOyT/R9mZNbetpNn2r3TUe1ZjHjq66gEE
SZHULFm2/ILwIGOekUgAv/4usKpvH0kO696IDNVxyZZAEsjh+/Zeey/z/dTtx/MYOiok+67bq3kd
ct735694N3R7n3X7xd6X836y9/m8/kf6PyOeMXcQ3LY323Xo7X7O9ku7B+fBAFQ8ejvG4BG2tpv1
naIbL3d1vTPlzkzWAT+rdbeMTN8mjGYbya2o15F9JiF28BHCraMji3gICdSG2NC3oT6GtN0Zi7MO
iOOMqNtmgP+I/Z23RKYxxmg7ncfQQZDcgd6Yup1v7UgDEdYusdeBlyaO6d7uk2qfxvuMm+U8Wrmv
qj3gBHkeXbXHf6jYm+v7We59fT9Ve6HvF24DY2/JPbmh3nnMBk3TwK32DP88BBnd/ArukPOoHOR3
u8YhCW+H7Pw6i3eKHUK5y4YddaUG2qWzTZ1tzl0i15GeB0Yg1wv5KmjHIwHjODwTPbyOaQwtbR0F
8eJO2EGcPA/yvdJum5pbobYkTRT+VmY7Rp/RvF5Hq3bCIPNy5xs7w9+5xk7zdxM3ib8buU+4Jbq9
5N7gbiFjjelhDySf9CFmyrrbW/a+m/89mnnPALWk7H3B7cONM68jOQ/Bsard+9PeIFO83Wt0A7P9
3O5H7pEMi/leegRw7JhpPYx13s6RGM12VQ2JkdSTdWjJDj4mQ8gtcou42fqcu7lNsnUQs4L8myH6
dVAq+GDGfichRNCOEc5ymaRMjhBvlBXZXE6im3HxgYQ9ukBGLpskJmddmwhLcEJnaPPL8/+d0h7/
138hJZ36AL/L/WLUcuP17OhtFT+1fRtdjQb5kQWpsl+s1YQ+OCmtBFtYm0S4iEu8qjtMfNSz6UIY
Leb7rLNOyxQn1+dUKzuRMdWNsILFdOzjhOJyP3iB7YhnLzfkrfSz6sEsVpr78lFr/T1AxtPdFZ5N
Y4/ODrvE1xO230VxkQmXHG8jSQHI6yyxZqT2ju18Stc/nf8vA9YllClGbh2T5DSOx9o6euU6iK9N
jcO4RgMf3OHgFOtw/YtKXsTGBY2YHEafvQ6X5OHk4NLBbw6Nc9iZ7MRS0ubX4S1HZzku3pHysypO
DFmcRnnSzHX48WXbXrrxZd2uQ/qXZXvZ++soqqt0usqqqx6ScrOLp6tIXQlnHXlxnZ5HTFlrvI7y
ay/vEsLNXQF7bDJAwlLcCWHdieYUxac4WUdhHeV4VOPRLY9+yZHrIPEkwydNQ7M4eMOB86HjE5ex
jhr2SbsO6jievQ6Hl5ccxLSO2jno6bF0DiUdivOYihOh2yMv0DsqedLZ3EhKb+to8A63lHYvreVS
a48ZsJ7LsgLkc8lIpitGWl2JNaf2g1PCbwQWHhwzyEms2HSs3mGx9blSUVOQPk+NCxXiKHI2KaV1
k0RKhGPdmA9TL2rMrdAV2AI9OeimFy9dbiOQnPc1ESJmTLB5YTT9nsrhAIISLqeCtL+dcJbeyNg4
VrbbP1K/HB57wdRl9sO1s1TMWCmCYqykF7W71J+9tthl0noZuvSpdvz4ETZjR/bIWiuKBsom6Utd
juP3Cr3i7EDumLBIrXAGartxq3/Pi/5gW0xqgzLa2wYI32YZO4GPpy2DVExVmNtW98hj6rDvVk+1
O3wiQIL2mkGNmNInPsekdYCzmcP1YlfNJq0W+5sX1deJ+QQ6w18TPeWxLeI7w1Pu3jU4E8rKtG/n
Uqiw09PPedW5V3gokV53OHwbgd7CrU8z9AbMDUp76hLjCPrbIR+wBMo01xj7msT5agjcQvFs3sza
qJ9kok235y9ZS1BhQ6Vr61kRgRY56EHZVadknrWHvtU/8/6o4zyWNDxTGy19r1+inniYnFmDGtGD
jXU8K9CZupDTdauUVpZHUwGyiGXaPXS/xhn4rwcG6Pb8RcxxdDQ3mWqXjYys5USBzPrcOCd2wNaX
eoia42xPHsLOOP1KS+ez1pTF9ZBMNyA5G6ZUpW0NSiKkwEOR0MbuzqPkeBdHVNCivAVIkkQy2bBK
GmQ+GaqursvIqXFwYGVsrNr5Qv3qRRdm9WOq5yOhPTGYZvvK93BV/Hkx+M0JmdLLynDVwMcZ2Adf
z4CDOwqntHtiE+LZuEsHdDLRgrHcA+D5pdL0H8sC16sRmY3RSGgPGZvHAgzylnALgT/C36deEgMs
u2PoJapMQtBHCimn//0yrH/EJE3XHuf73ozSh6LW3a96jim4FqRYD0r6d7RDXlTjXcX2J794iuYn
t3jK4s/JebTDZ9MBWL2OXhGdvS/rL3n9Rcue5+zZ1L+M0/NwHt30zGpWMEmqvr52x7p76G3/9s/v
G5Dzd3t9tvlIPvE8A0SEuv36jVMtcbn2jO1y1MRN5yTjbtYWZz/aunr2YLeSiQ1fOR91GKNTAaDB
pQaqj0eZ3XaNB4+nI0Jct+otJGWoZIMOL2gG4p6kyXfT6+PbJouNTYzI7KaXLimOFYznToOhaNvu
pWOY07OtTAfqjhE0Le9H4qIVJzxyuI9d8dUHHcOOg5NrZpQD4ar2S4RLdrM4sE0F4Um53l9bzsAy
ZTbsK+vOvLCjUr/vyuhhGTLzszTmi1JU2g/d++5pLphib5nJuObLULfzZVk4LtnqRnnIdPK65jz9
hJ44+eTHd0NaFpywyPE28mzjTF1140vE0BUBq5vRkWAqbEddaelUXtJl31hG+UK05/TYl2m7t3OW
RvpF9YXlifhW5zkMoCyiC7OwaIOXPZmyWX7UVv11HCBOUtYf2OUlVNpk3++71VscJmOzkQK96iYr
KuLd4MHLZv7qpKrGvEAhbULVjZD2vAc5f3F0IwtyhUbyo1vl7Z0CxgHzGF4b+hKkT67lxb+cCvnh
slF+JzeWM7UXcySerFH9ShYgmITayysUETURe/vcd9SmkQgz/nwB7+kHtETY63EJ3KysdW+OpTE5
k70O5mFjphHehNg+Dm6LcXDoI0AcWA4qm2J+1rAtbZm5PFeFqeSMDBGpDZURhyNh2mhMvK0nn8sB
n2OB2sRim63iH3AxS7iYc3Mvl/Liz1f+rnzHRTMluWzPUFy5b1VuCYrMUcf5v2GTilTNASKUllEg
Pc3miG3+RK0wXwmJsfr8e//zx/Rf8Ut9+6/yRf/P/+bPP+pm7tI4Gd788Z+PNWbE8r/Xf/N//87r
f/HPq/RHV/f1r+GPf2v/Ul9/K1/6t3/p1U/mt//76sJvw7dXf9hWQzrMd/IFQuRLL4vhfBW8jvVv
/r9+8z9ezj/lcW5e/vG3HyCwh/WnxQBj//bvb62RbZj3//IBrT//399cX8A//rbp6m9D+u3dv3j5
1g/8Y//vluH4tg+owrJtyq5/+w/1cv6O+XcL8RQfJYlIxHSuwVBV3Q3JP/5mOX+3TQ/SCbsuUuLs
1Uvd1/L8LePv8DSppGisdt46zf7tf175q0/wfz/R/yDc/LYG2NVzNW/bPxR/baDC/DKL4Nd3evIx
dqcFAUUEL6/c1iO0gsyrm129pDX52IogzqYpDxBOnM1kZ6RJeao5LtFIwO6QfvEbDdOKQQ0LwOxd
nfj6R2zT1VL81zoai7CtUT7jrUDP6b/t6lBbY0mYvCjwY7plkpnrJO6Vg7zXSyxqI+aGIqIznHL6
AKPRFhzVi5ggt5Q2ee99MGW8w46sV8OaR6iHbxNOynv/as5yawXkl3yPwGq/06X8aSaueSfN4gaN
ZBHGhtPvozWMRxReHYwpdD9NED+/yCIsmk8QtZMjONwllM1ohd5HLbD3HybTAZGv1tlw4SAqfH15
Yy0R3mgQLqIZ+9k87+k6zOxa4x955MhNn1XRNtdBAEeEC21lkXwvDBzUZnsYHV+FVmlc1Fl6Nzof
zfVvZyzeN94BWs/MWVzcW18lm2XwdgIEu0I9t6kHKzSm5ErXsgXAoXuoZeFyOtSXDbfj92WRw9YD
jEq7MSVZBMq05+KTAvvztUBl3A9Fs4ni8f9Xy8pF8hCYkLx9HgRA46/fPRsAfKrMUgRDKQGl+k65
iY0x4f1R2TYJyWu6Wrl0N17pi4O2JqbPzSfD6pYvZWw8olHrDlU3vNQ4fTkf6PLZA8YXEP83XrS2
/5CpZj78ZZ7599P86uk9l5HfPB7Eu+BfIFoYDKZtvL7myAClq1VOvLGsmFJTjZhjSaKMqDkBAQmD
VHUg5eRTL+NPic2uVBBtskUqf9MJ17qXk4gPrW8lPCv5z0lx1Irz6NrJtC9ZXOahPTgdtykFOZdz
IPRBG01MWgpWzIq0x1RH9UNOOZtzvbuovSgPDZFx8JIz/fDe1u6m8IWShrEr0n4Jy0ym2wm99IFA
MaQGrtvTdBr3elG74WKaxa2aKj3ISWUoW3e6kq64ZSJ0DqabexfsFpogwsnk2xTbqtnFzk+w8m6e
EQOYXnqK7Ek/cfddxCPJ5TS4TLw6YH9IB0EZH4toJ6fGuJkzZJLFAgt2SkIzTtuAw+SwzXt5Ecmy
goC0VnKa+li6NhK8UXTXDX/1KM16k4FlQcpv5Yc+pl+rt3JGOlluCmEal844hO4acAIJoNylFihz
kTfdxcg538+1J73Q6pB+KT5Ngux51Qb3izP3m1j5R/j6VKU5yRwNr/kOzpStsTW/eIWLD5ct4C62
UhnOHJKQJlRPiV1f5gTZnFxZfJRh8U4bzXPAigX1z15rP++eg26SWVI6WgxhB4bB2F0WmCv20nKP
7BkWisEZ6nZVGNQAJkqV0fSzVlB48lF9CHj9zbxB4ImO0WlFpSKRfn17d7T8B5InRFCWnTyksmcu
XYwp7CSuoBJtV2hZLVgWzUGdGX8bKNmULRI2ixq/FtffogxBpTD7EeSve3NerZwSFmqFyYrP1jID
UaY7YxWjur3oQh73T7lDZsnoVVeD1Xb009KPCo3rRb99ZiGgQMaBrrimNrx+UR7pF4RsJzihaWRq
7B14dT42aermSkf6D5U7QlK9k2qhp5BETyjjrFD5dRLqDjOK4S8GVmFl4Zttpuu5fvawIh7LYu1F
SPeXYG8K7XWgSN7wXtTZY7tgxFWKU4KLg1WbW+qnKhlDOyMT2EFKKFT3gTKcieb9y7Rd3zZRtFMX
BIHz+mVWdSK9XDQiMNVnh3PU3pSmFzjecuVOBYxdundgOJ5XdeOF6zLJ66TwhPTNkq3i6X7OdPuH
jEqIdWIK5llox0EW6cUyV8kN9+Cm72V3ocoCp3Ct6ifu4x/I9Xr6tRnIgmiGyshGPqfOkfQjB8+U
Oqs4tdZUP//EHMkENManpbDjp2ny7my+DRW1+OK5yV1qiAJbSN0FcVL8mr18xihpUpVq5isH4UG3
YPxICj30OrAgXRf0g4VagdLoFoFbELXTJqY6c2wzzLfZ0jzXA9hmykV0oXI80+RT4PiZxu/6lKIy
Xh74VfmxnttiCw5idcPZNuFgmQRZ3CRHCywBhmavR27pXDZjbFxpczcfMhBn2Tj+yPQqPrL3waLM
lExAuWIDZ6Np0sz0QrVGf/Jk++g2XfcY+SOlQtREdJ61KnEvCBxCH7VMKkjj8ZhxhIniQT+WfTIC
+eyQcLq31rBCvpdWbld525MyUjd0Cuu2EQr0YWkYn3K2f6GLJi53MCg1Eg99ZyHZtMxZC6J6anZl
ihc9KqS3yVvyAFoVPReKdg/9KSArOMn8eovtH5orxaHBbWg5T+owiAdB1OHN0C3fC971XaH5N2lb
6YAAUyoyzQ9PKvEJQ8/JWJBskSD1GfL2EDjIKMB0Q09YxbPMVp+GSr/xtIEKWmRd5Q3tMGS76c4f
eFXx6KASYMEki71Hb9JU+9yjMrYlwSPCpz8ilG2J7GG1Am2efbMapKfd1JShkqUepHbrsg5QdVDJ
T7YN/aepNu9rlmtCzr34NGmcqPWynW67eIyO/nTXr2+a19qfKX18ju0+3438RKNzX4pI6yFiDuTS
d/1wpdf97aSreuPlS703moW3lJol5kJtw0uPt56a6KLmgvc1hq2DwxDXrKZeTLi/SS40UHypFhgL
QnvLjVi4kyPP5Wkg5MVkpxyMSQxAzVW/YrJ/SkIj90bplgG49xck20YQuQvr2OS1YJtFfIyVF9SE
l2AyIUH1MCtOCFk81Udr9PCiDyktTdyroDNcMuCLkpw7QcyM2wrETMugbZa46x4SXjBvrX4/dq2/
r+LEocjC4dUDBECBzd23Xfsr75MDJSJ8wPV4r/sAboTrHXLSU27HKrICP4PJATUzCyInHV9s69qO
kpuK6Z2j2n++OTO92mX9ZsK2PQ4hNgckjQ3Hm1UoIkSmmo1BBLGD+g/OHFE3fhP4dXpr0I3/5PC6
Otd5zLMhCtPZ87EkDMvGS5qP1o539Lt1j8rBguAWsDvvox7GztdrpiERqF4jB2rK2FInkx10evLc
wY0Ou8ZGMRD5dAPHqt4YLoEK1FrhCiPHa5YsbD2173R8WJhptI1mfo0yglD//I69Ix+ul+lo67IN
1gm+5JutdOmgX04t7Ce15qmwmaKJ3FLjKoN6tPWV2+8mjX2oa+DDsx2iewoPNUCrvzTEX4qC5Uvw
s4NK9e6eTBmJ8K39Fo8ka7cR8Vco+pNL1M3f/3zVv9v4sO1BBwlnlHLQ24KQYyddP7V4maxGuSR/
korkz8OV1V62hjuHyWzxlGFJC/sYJYeemAfuuCpovbj4oI56hiy+2SNwWNKA2lM5AAD/5iQ3FZWY
UePHG0MW2p4YGS8QHjI0kPXj0kKbmDkeyQFPnfImfaNVqrlNu4Rmk0vnxE3ssPKL4UHrvR9M18Nj
6k+flwKnTWV02UNit/c9uplGh/RSp9wQtjFsCQjoDwNG1CyNlq3nEoKY+xrouzYH7khIbgwpppYI
/DvPKi4AUgaNr4ZvU4KGPm1j67oSuXFQ3vKryGPcngi7HaLAA0kuFI7N7top3G3lD7d9qo00GUQD
C0BGR0lzu25kd4xJITwoa6ROPZXGLhkK8GYFsW9FfYrL5odqmUv6vLbv+olgSk1uar/JP7mxfyjM
6bGj+HI5+UDIdXP+1hjNR+d/863kkfsa7hlVN1ym3CBvJcqlamrT6BcRIK6kF1JUgZz0/lSO+RC4
rYO8txaXcWMN286lk5xW6hf2b+QbkDILY9mWsTDDRdr1SZnGtmdhYb6D2mGXW8Nhbo+sZ1dON9SY
OZHATN4OZl0DDRu48wkZ3A4VauYWysUOS93STBsdf0k45k11JfOo4cEXH+1Wf1OA8XzqpEhh13Dc
t2XaqEPjm2rI0tyRblGcWZD1Yu1Wi/u7jj0ugFet3gwrRm3EHradLOw9deLkVzk7qpo5KMijrIIy
o0dHADJ1On6N82x8ILH9osA6HlS1eS1KIslrnA5s9HD3ZFPN7mNEMTJO9bLhwG9tlV0lh34VVhJP
/1mMFRpb9dTHRvtR4/P9dG+tRVUcThb1AP0tvtJLSBYj5h585gJ1J9VZROPGS4PYxlBhUeIR+Bhx
aBkkWptjvBE0kLeG6h/MmU/ngzlprSi9ngi4GIPlnMMYroK3yL1y7jSja5UADhynd62X7OhsbIqm
J/NDxGz4V3+5YVwPNiWxJkrChJV0X4iXEtTkB8W48yt/ezGOp5FXjcCaYtybLb3vNiLPai4Gtwmm
49zsL7qyuyc0BdR4k9525UvlNeMhG6EwekvlYNLgibbEXDzFRsaxbXlu9cS/TWhxnojJdUKVGyNd
dJOY4SR9FPBYdyCYo6PqcU7iPZlu55Hthjuj0cqlpvbkpesUJaEZ2Um7rctIu51ZFa8MlECGWkjP
Tk0jUKDyNkbT6TeDFYNJRUHtlfIT1oWIps+OcOGH2MTdVONmUl2kwopK2HaADRyhYwtkHcebRfMO
oisufa3A7AkPmc40tCw8qKz2o/bhgel3nzRvLT13Yunf8QykWEY8RwkL+ropmvssY7KONeySzAMV
LhaAeX5ANBtxe8bkbOBG431bUyCcannQ9HULL8BqWEIey4n6p50k/U7L9DLQJtx3TavxeDn9t6pH
qiSAwWwFDq4s51Ty55vWeAspgZ221qY53yKB9Dm/vz76+VokZC1xhfsAz/3qYhgk3Hl8tgFF8lub
DtOzHW20QYPHg8WOZDMXTTB1jdphbYh2TZ0NF6OgDOhD1Qhi0xbHNkmi0MtmoPK98TQyDYmhMnZC
rzjniO7XVHjmM6iCD17Ku/o4L4UKue6ZPhHh507AX7tUJH7p+TjzUopOluGs+QqcQUZGhJk/s/bn
qR/fdHH75DfKIN5oCGMpx0flwJZOqQPaViVOVpQ8VV3nHxtdzCQxZWRDOtYxKzNIGUNs79jS+bui
AunkV+omd8mqGSJiYP78WvR3Xo8z047Eedej2I/G6U3lwaFfXSpJfRjDC1Ctoq4xfERPJIJD/MvK
W0JCAEHViCuxJG04qc5o+jIsDMnkweKp0tt8+ulm4aLL9qthoBDLYp01qgfIhQoqYN+3HfL7Kn+s
Vt6vRjYp2wQim2Zd3r4gviKjJOq/FE2CgE5ZJbNpXB5GeMX3hsMd62dmfD0N3RjUkz1czDM0Gmph
zDSG88lemcUAVAo6rA+RYOJd1nxE5ikErLLxLqt2eR5zIg2ioblaMCl5a5PbTfSHOa63HQaKBzci
V4kdTqdZFUKTabycOtcO3YXD1WTNcHANzj3UKr2lv6wSTkMyWaCtFdqzwIERjGN6abidtmttm9O/
OODTzklt0co9KsmHJGtufR8+qiM0baPqxt1YGuChjGpCjHAO4RnI8YFzoVNJY7e4OQJSMach6gcq
uBT97HaoIfPSOLDaxbtOe/xGSPWBnE1skY1Fll/F6pyuLO8QDXV2GNKflMphhw61umEvvqNOHERG
a3113JKyRV6qHXE5BnklnbYVltfeVhCEtlXc2eGYNDjlWU6RuGjPfT7VQVu0n6Q22KeUanzpQnDp
yxbKO/WZyZ7qDwrY73hd6x1puWuGi+mCSn/LPnBLz1H9zKTn6tMSeD08NNFJ++RamRnK3A0yn5N+
oHt3Q4/7gzCjx2YR3jGyoaTnLZiB1tMeLYzsYRGZ6U6LtYPlUgVwy/GnwnQPzRWgsmF2HRWbQYZ+
thmUP39NQRsmumbcx7nGebuekdlq1j4uxhIuZ+mfUqqxG6zTy74twME00/QrrobsTm91DPUSK34J
6txNooM1cWdowJPoX3ubYqxoxk+Itlzj6A6WuCo4xd7EFlkmDgCUPNaq747ZUUdF2wDio7kdcL1u
jMQdL9OBNrIYhbiIpgELBLar2u+ubKeJt7pbjdsmjR+XxTLvW9zCLLHD0Up68Ty1k7+xU6ScnWKK
AbIMOCStfJLN3PzLnDyDskQwigLA0SMyr0lSDZKhy8KInPfTZC93ZODplyZl5T/POb+dcqDDsmkg
voFY7nV+/UuXn2Urq3oDIotJrlhgmlQJ4jj1mWDoFhC+xo3du89tklGbTE7pWIibuW/MTVRj6iwL
u73QCxsMw4xIaeT4bdSufcvBaQky01Y7RSrWhsTAJjRZzHZ2dsrVizHBjRJS+wiN/5uSpuXgoGRl
gytueWeSx19eTFeKaSxpreCDKdJtNmRXqTN8rrL6y2BFPtM/+Wt8ClAL2y6lyMTDtuAXDvoi+jqb
IrmzVw2nK0Cf5GV/Mny3vgEQj8THOCD4n7+OYBO2wi6+xfqIlHtYcnJFGlwsMglFOnEo7arncTC/
E8vG7kBHRLmka1a9+0UQUnyo0PMFE/XSSOXVvTkSPVDaGKqivuaMsdhw5LpdC0hoUw2TeUFRF7PK
QpyJL7uQncmhm13U5n2hPnKLvT852TzfVBOxizku8T2v74M0oezXZ3QAbcr2G6X6q6y3n2NBAF0+
5o90JI7/MrWLFUmb3g3btFePlpy+5jhmt6Xuf+iJfb+15pLoRXKcQ+GI7Pf1JSUj3mxzHGLUggkO
v/EpaShQd4rgrzwVeDkhRscqJ3TEV1i1RUIVzh8hShYNF6acD7b6Z9jY6921jel1be5T32EP+GZ1
HiNhx2leUDTRqTNywT0hBZV6iinZ5V9gbq1BQyhReDVys2RJWK4O+D7jovMKcBG53j/I3NpOgwcc
Ssx1INLlfqLQdtcRD7TkPmdQ1r+2hK8bRyVnys5jSyhM6pVLkFaYGceq13fOxBbeiMxt4okQm8rd
YHR3BRjpKzWrhz9PEOb6qt69atquzmqUsXESvv4UBkdz59HjfGnT1U1btSJVvIPvpHI3+BWMyIYA
lRkDN50fKw8FwKGbKlnupazpLDTNoc7zxwF/5nURWzAO6N4c2pwgSN8C4z0ubDCk/VVPrHAkX/KJ
cnFEaKgNLlsHzmtJa0OkwkjsJC/PnL6MbJ8+WOR+U7Tjg3Vo0XqU2taj0+uXSBm9SkksI4A8cr9q
LtXc2VE309KxR1xLtPMC7wASTWC3LPfd0rwQqVr/6/mGgqMHACcyLlPK7egsB5FtbVmnH/To38mh
KGtgDidJykBtYaJxeH2VfddCkBgpORX2+IkKxD7REDXnxgKkoQjymBRXLU1povEkVgS3B3KeHtGJ
P+lrl5UD017UaBnzTE0blVtDWKls2kr3Lqtdd194hoSkL76woH2QDnSGNb2+hVzmlbWhts7MyEVe
X7kWuwu6WR7kmSyBg7tS7zIwj3hc0mLjdKq6KVesxFJaZCLiSFCmtXVMBwVEfYRu8WFO+fszA9dD
VPnanCYL+sxw/MsyUaaFja6UDar04buXrOC7XFlZiLAkXPJJvxQJLXcl3McC2jv7EeNrCsF9fz6m
nTvBuMibCZ7wuQb05wfuN1VO1Hakp6yKGov24htxvy4sVVZIhgNfRfplok2BX7gk1cfec2Q6FBln
0HBj2XbsBQmawMfTxp9mzX7883WcpQlvPjUPnQUKKF43//PmfkOFnNmqZjE1ZfscLX6xBD3pXLPq
FvJDsdUYvU7l1/bKMB1JXyK9hNzsllOYgq1EsqtuguEd7pW+tho4vO2bCIvJ0kBQxMVNjcL2EQ+i
6Itpt+w1HdpqxlYfxjxLaoBWC2Bga3chQoVyK1v1WQhBcRmgPmJJ87Lx4vqk9S7gj7Jfdkvp+4eq
tB5GI7+b1527vgak5x6nUtNrNiKS1Gir5tGLbI0TLCHYWdQPgR/ZTtgKbPxlb4rjGC3G7s/vpL6+
U+/eSZ+ZxV3VZN5b4QqyjChNSpoCTlVVB+8pco3pCEKt6ymXUmatQ6szN6lZHTWlkUKu6tuz3rrt
k4iAuPwjZeU5yePNBVE7IzyQAzO3+tkc+dcHoAY7qzRwQVM20uvKQzr1E4oaPE1WR0PdRf8aFHFO
fp62ztn5DBWx6MoQgT2nSAOODnW2+yZ1fsZtpQ6c3eI7c9G3HYSVU9ZhgHI5l9FMLqLTVJXYG8ep
u8iFc9sxl+YyP+rDbFw4NeELrjn0aDLuK0CYdzO0vA1x8Jemx/o2Czf5lIqm2phF/c3ytTK0+qa/
W4XxG9MY472dOGWoFclHbqOzOf71W8RnZfgwXE0Qte/qelk66XPWNcjdsUAczliyQdfTk2br/RyU
DXMGe431GFI+LLNDA0dZLNMTcPx26Ii0nNDF2E7Qu819XPVEDHdpsW2XbtqYVb/xjW/eWFh4HZUT
EnzziyqmftAK77tZecaR7rB2R2Zqi9WcpOYul8+ymTLSAtwM/7dOvmy/nsfTiVZz4RoYRqFRWQMB
7/0JUVB5keRjeYrSsjyN2uxQo55APHelcT86/MaMcugNKZlPhI7Xezfu4ZN788/eWvYS81Lfk4UW
d3poWjPsVYCloaMPDvye4TkfVqyEi1/KANlGQ/KkG8NTgy+wyZ2Ac4YIso3wp6PZOs0daTmh4cVP
i2GTF0gJiLYs8piULFXfyUGWJ4RUF2wizAyMlgXjWcgTBSi0gl570bhZdzTyL/HyPevWSnXd1Tt/
Tdb91xffDP/8qP7mOLRqwjEFc3rU2Oy8qYzVcGz8Bn0wbPp7cne8wKt+mrUgBI4kDbvyA1UocVrq
ZNN1A7uwtLpM6xknFOcGLwPjnMr5hLRoAydqK/vpIZ0y4rWN6K6slz2+fsz4a/nQK1MZeEbfI+fM
P9gpvIPtE1nMZsHQWXLZz6BDfb3eIsww8hbG1AbBZ40rkopvV/R7dyJMDYs9fi038u4lDPxoyKZr
OqZAPw32qvZVnFrTJZfphznl9M201M9o1kpyPrwff36rf7PO0Z9x6JOyufTRjr5Z5xLCRKtecrtU
QN1CR0yf4hkVSis9GxNpDPs6RcKHq6MMCormAAKa+6mJxGaoaAH++WLez9DwbAxCOj1UmTYCzdfv
mNNaBbiFMuZkIdYAEIyZ1QfHB/19c4qpRFuX1LV5gQPjzb3VekW+wj6TjbdohPFwsCTPAZHsZZsS
ck/dAqpVBXfNrO0YJbvDg0mRRBuxvaXFLEM9Kn75Yxtd5hCVLrucvXVpFEcUVkUTJFVjXAymvvfZ
xA2ByaN6Ge9HtjmXzjz9bFJ6UkMswRQjGF4bUQaVRDX/4P5MsSQ1lOtV2wZ906qgKpR/0mLJ9O80
4x4bEac9othwDi3yaZ77kG2VeTTGhz7K5eU8DenOrXoVKGV+VRYnFH1gN1WlC17N4ptjUl/zOy4g
tYZkE+X/h7DzWLJUybbtF2EGOLILW4fWooOFyEA64I7m69/gvN69jdspqzonKzNjb3BfYs4xD1PF
w+aQf332loIcBO8VvvQatbK92CvKRaUS8gLSAarc9C2UaZ3qCq8OsijHJZp9rnpyIRCHcKAle5cy
Xcwyu1AmkRmVPWdrh3gFsc6uCu3XzufpyhLp73K3xxZomI9uxaRS6vSmr+nZiqzHOLclS1fh+qA0
2ZprkV7XerlZahQCQ19Wh0bxF6/cBJ0RcqKxDG7GGpddsDjlXpdsF5ux5PzOm+wx9S7sIEFW5Fdj
G+a3o2QtZYzJkzGbMnbm4m5Ea3NutshRv6R7UCa2aad0rKscKMyeOQJwshReIXTRPrzmpfDgYpKU
Cofoyt8A01OtI8+u1CUzWvPKVoEdOYL4DAZqLqwI5V40B3AaOMZxtt2U73GS/9fr+79Pme1mFPBZ
+a7Zg/9PJ9E8zvU0+GkWe57z9R+TCKjCu/Z9cabFaiPrB0vtchmLUhwTNpRx5dfGdbV0zU6VK19X
sYlM/0MQFsayacroCW2fIMO0rIi17q5ZEBenCaEF5lKokBPBnbET1D9dixiNDjHoR4NiwQuiqdU+
aMD+NivbDttoceWtoLfHEo0y9G3z0+olJtbKlyent29zPzdP9qxvpyTUD0borkc4PTUYXUBj/Q05
FsMGLzPdJr1k8h+rj5JYzblFQGQW7L1b14IkfvaDLLk4G9s0I9X7wLUMzrs27LuiUOJuDgsM7v1t
oc0lyqE/3Fq+bm5Xu/1Oa/d2ZkqI+GZW59JVD6CwvsxuXo4pmOyiqHi1XVCylQUZhVs5UhNpD+1C
85eEKOvSc+FSONeziyoO4Q28813HT5iMTJjtbhvbqbKMKpQxuzJcx1NupRUDb8htNuNHTcXntkMc
ppj5lp4ROKIec79qZ2LR37qIPtyRsCVIbkGDclfM9UFS+TAknHZuG1LUaS85T6ySM2W5Vy3N4xUo
0hS5H+ncnkQCklY0A2n9f/TqIrD+10DCh4mzSegBG29zy/9xVm9swQVCeo5pbIvW02cL9J1urDcy
JMfD0Pmxty4/WYeWJjDbedthlPs8p1dxpP+KJniNRZdTqoTDWUxYFA1A8mLNvm38qHGbWz++GPns
jPSrSUq2Wy3PeJORV9IZ675sWInrzNiFdmPGRa9ApSZPlKG/dTI/ZEn60tYortfhnosMTFH10E3j
vCdg2GJysO4Lkb15GHvi5IOBVQm1RSEYdRnqhDz6bAn7KCFpyFj4FtIZ/t/iNIe2snr458YvKeLw
JlcODVLIKUUqtGQ1u+fCNA5O151ASG/k7lFHrec+UN9GSY7HuZNPk18PO/xENgjKlR0mKcdyem6S
8J8N+wymXUJMYoJqCnDnj79k0dJ7BfjJnOrfgXkjAILJVXyLdjfwVEajyceDZEApFBMsMd0o7/Cc
tM3TLMe9UUGgt/wEvMScb5+l+dX2ZJoMnZ1GRtZfBc85Sn8iVNE2EdFIQgbRqu0qiClvMyrJBCeL
DvCuMMbLhPPRyXbXWWo+u3yOvUVKy9x0BcNX83OpgGOkao1MBbNCuU+ah4MsFrhFANJiHHZ7FMro
0djc1GgB9oXbmGjfXDAb/q3yi0tepzYe/5KY9iL9REsHrse4MQLgpU7Lh4N2hgQMNC7sMS/DxEJ0
XJg1VmkRCwT4U81OYuXK31mt8c4J9LFIbGjkh4L/JGAAR3QXlYtPUUjkTeF5d6y5bwungZ5QoGE1
IOkVecWgNRcaY2l2l9nGF0vLK5DyuyHjt6GX6yK3JZLeaJI49JFzj1227gwZLfVwlh2ldysHUpfT
6iMd/ae1LYkszL+NzL6vtlw+CMb/yvDP6coHHpKPMOCnTSzwyZT+hSwtkq7FS9JNeSwl7lAjVb8T
CZtRx3HnZRmpNpiLhBciKq3eTJGdCtCetIdjta+b1o4Hjyzr4ssqDIhJ/KgY8Wxa/PGfV4yncqaT
8VL+iVXdiCJsYjZoZVQLRp55Wv5NuuEDduqXwoo7P72xC/7tsCgCWYVX7LIsvUut4itcm6c8gcri
jyxXYDofRcfjwCc/xq7/MOcOfwolC2RO3pdyTi7JTL1IuYyueRW/dusegllfDb1NUk9ur7E/YZ60
muIq62C1mvozW+vrtUfB4VfJfSncR8B4ND/BVWmqhu2VxdC2c8uDwXg2Wp1TWkB0tmxGoEqu2YZ/
gMhYrSd/cr9XhCPUrwOrPZ9dXQhhsr1bORO3pVhFrhBDwzr5WBWmEHNtEKrVPUpBicKiyT9ni7Hy
kj//97ryDWYwWiCBZgXuIM8lxI43iRwZXuV8/AuTIRp8zSfeB0hZfTyaXvJoq/6Zl+eWhzDd+12L
lgekBy7SlOQdvgyj0nep6r9adIo7Pf/bXPvRYFGtYVH5WaEL8Fjn7X3TB7+uqCVjUTgXKcw8T8hh
1xBTwWkCzN8Faadmvhb56GG8YW4dfhG5kIb8PC6VWpxhn4jKB3cZzKipCZTNzL+yJTamzasPmfHH
zvl6yMoe/WZJmEsa5sexLPZJXT4IExArfnxA3QHkx3XFbbiSHHZCNCLRHjTnuXT4YZL5C18677Dd
vPmevJql/ppZ0UW5eLOM7mvoAiy7oU3BOP6mLSdWZy+3NadV1aBcTEq+aBxax2B0/rktrB1jjOtK
cmCm5ZPZWhe/zp7CKn1SgXDiquOUD8gFKIqQXBuj/cXj/Cj97rUmhWkMAC+olZoWPe21bebXagvJ
MX0+9WKlT0xC/njLeFWtcFFPMt5vA+PBbv3TMnHcgrqXu5u2MXhwzWDlt4o9G157noCA9RieRgP6
NgfBI1+pxz1UglBcma5ViGMsNvoGS68YrSkRB/2ukc2AeYwT/uCHM+vnJmUpRzQHt0NzhIn74JX3
RjPhLTRqltdr9dR2BnmHhI+0KlE7w70zBrfcEQ3g4DCsv7NiqSNmhuFu0f6+CeafttQnVNE4Acas
jNeBh80q1L0R6D8d8MiaQhLbNqL8SYm/k8XOWHhSC396Ssr+WXPgR2PSIsVoWdH2jNmZDf3koX+F
Iekwe4BfV9eocO2/tUMYYupH25cNBkiuno3EIp7q2n7HLyV2CTL/uFbTVeuUXC7NYQGrFXkZz4z2
mjgNcJHXrZh244hSKJjDvRgPrZ2qyJ348TI/JekdLUs58mWlKiX22XkzNKGL2i5/5Twj4M45TJM1
nswRl43dBUgo4Xr/9x/8WXZXif26UqJsilQ7RAxNBvUm5Xmmkv7xAlXGhLRT5FsLYNysiqjSf8Y2
xf03QdyDDL3JsheUECuUjW1SIAdILRbp7YZJxE0T/jEGu0xm8kxaH25BhCquwVlQmXypdR/cQue9
nla9m2ES1zK78xPzQ5vAbVy/Qy8+uh8M4ZiclkxcSeDhsmrf2D+8WwtOFEwKCZqdoOVdgiE1fDV1
VsQzDLEoXDpy3Bwe7r6hymHsVJoeu8+QgW4TVneurXierbSOgwA+KQOTvl83jnLx6BBAn+RvlWTI
mLwG0vzUW66TlWYTv4n9kfB2B/B9dmXQfjnMk4xGY/TBLDCG3XuTIBMjKvZSOXMbqVXGneRUbXuc
GIMSb71cPuFT5Dj60/dJp8/LwuXv1EA6Bl5sM7E77rmZr4sR0mSZQAm8jJScImUyB1N39Q25p5dg
GCZPSb3goNJxPax/XqmxbttguluaRg+eUOEVEME9nGmrra7mcoKcCk046vLhzmg3DMmM9JByCBUq
b3exVlRolAiLCH91qz7McO4PSXLfBfhQqjWjeXbTu2JoqObIK9/31aMcdULyoPFbmWzeEeuP4LG5
5ZS88seO+JnCfCoHgYlDf60T92RVNe+Go3k2OhPIUR68tD1+Il4/LDLTVzDB1h1d8sQFe+YJaUZZ
VrvcI6chfep6lm3NIqNsmrJd6rDOZd17sHtqOBIangC1L7Ec/rWWN96OYfZrQ1HoeP8SyzmaxFdE
PAJvXqI421zsBgaPcMnG38pMvUuAdUkeUjQ6VRAtEvkbz2luhW9pSNK7O8LTW/gOaWdfGbne1FX4
NYRoMaQ0g90KiiQKW+IfQtwfyq6+phBZnMVPPMqCqgpBF/sQlweHS8IuqjACoNHRordJwYiSIEFg
SSQImwfU2oyhV4VYZfasOJcW11RenIdVrwe/KB6trvrwBXcoYVbPNYiXTNV6l1NVRm7qp6xll+mY
tr8pJC9kguWjNdrzPlx/HKX+BKTZg5BdDKIGdwtcZF7lFLrFIOLaZJ2x1l0dT/PM2R6t3tISFbm4
u6nPqF9ashjmSehDzQDn4OecaBzoEYMUhsWN8ymR12Usiy52AJ08yXUe92YdyzodYmsh2ty2HkrV
AkJmVbIndePSMVPfp1MlSL2BjupI8+yyUYEPL5io22YG0VXYEVknZFvMf5apKvoc76Cxq+xoGvu9
nD7J46iQxNBRGst4kCOCI/wXBaqQH5Vm2Z1q1RZIOK3ILdG1zmW9Ux5ZCT12C5XpEzvv8aqxbZhJ
ARm48zer4vQAOJ51kA4PAAmLkzH7uxCq9Nkt05uRLjWyF5dBksI24jn6PVmrKsKk0MTdupysVWT/
X5Ga2A/sxd9Cj26OPDdShNL01irMV6ZqF88iDmhIVwY5fh+bQfa+FPJiaoYRNg9dXpH8aufljyTf
ARMDrQGfdDSYP1Pik50oaudgN+5zPee/PXh3+rbw2oE+5ebddTt7VOy1CasIDOG0tr90QndtaXec
MxqV+UzKi6H7d35hHcmydKKhek6q1Iw6jFSxp3giGgxVS6LeZ5mQKtO7D16apZHQRhE5fnvTpx3q
Mb5qX+qo9MMnYwinaLY4IJR3lWUYxIepox5ZUIHZTBIHOYAAQZoUpj0ruYUTix6aIp5TdDW7X0x9
Ce1ik+9rJoacZlnJprpnhc3L/gx8W8dp43/OBSaCnMAO2e+ZIWc3CSudRg0O1D/JHTF650Ai6Vvd
dOQtac+GIkq6dfIIZ8LXGBL5UNbyU5slFdHWwmXEoOS9NOM0lLF0rb8iY5pZlbliysVxOy5nhlqH
xGJf2Izqr+uznLugJAVVn0yeN6uyDisoNk4DUoCmCUq9QZxL4HHLJUtHZ3buFU7jBCw7KeHvlc5s
WsAKSWNQ36fgGw68IPIwOs5nL0PCjWB1U9Ra34PPiMpfEsGp0RMCh32L9Xn2tlrzrzljoa7IOdIg
PKNRbTY1DiMUghCflvQfcR9w58bgJFcA/IMsPlRZnDy3JDJneFqUfpzBcnM7JvHgLoplj4+1E07d
dZGSU1WyBUk1DsYs0y80k8Bd8OFYLOS9WZ5MOLcpQKgob/obv7bKXU5Etp6GHYyVKCwBV9GQ7UbR
kn0yl8UhHXqMHZG1uH/aX3WUtQVA70lcle6CosQK3OPYzsdlnPQpR5burvqhtPh7jKRQVAZPabnR
2JVuCcrDln4sbqoVYtNohfVF2qnz2obhv4FHK/J8PXKBCn4uSU4Z313OFnhiELU6U6SFe2zRvKM+
wFpgch0okgXYa1ao9INbo7XCG4fYlFpLk8nxG05Kvm1R+LeuRVD8+t+4omluASy780B84cJdmpmh
BGYe90ZREqNlGfuBKfZO2FNJq2y8pLaCOGGHzwAL5jhxl++i7O7Tbn21x6I69mhfozVD959kWrK6
9G99yi9G3CzpxmXlhXOTm0GS2isD2KbaDzkR5FNIhCtleext/3Kdo6qG0ym8R2Oius2LOxaGTdzk
HaGYS39LbrKgM7InRO0Mwk+To7qDUsNLCoo0SWH75ssaj1Xvx41mzJnx0qoWv3CGhe8E6IgkixK+
Qy4x8qxPEq04GbnLVwm8uzNT1BsZ0TuVkt9FZeS7DBePsZFojVFcAmeuKVzyR9XyO5OyXEQzjEgx
kHEdop8Vxd/gZMPOU7pC2tbvwqmREK3am0nRiDsLpEwKpHRz9VhLgPw2TX/WLFwoh11JNnq6XAn/
a/S7/FIayWdH93lOWNs4Bqfs3Cimr3p44ML8TLaRROk2Oc2GS5PoAK9UdLB18N3WX2tHsVyH6+fU
Jg9U9n00bQGdCAMOQ/7MnvPogUSKxDoiHgDMmk6UWgFz4uSrFurKccspqpymjPVArE4/HJ06ZyLp
Q/Q2xA1N1UttLhP3S4O1LuMzo/Sxc6TKNJdZf5f5ISHJNh2psMk5N/JD6rKL8QvrpuutBwZnr16K
SpPHBC9Q5l84IHEup0wD/ZwbQvw6AmIBMthdVuMFWnPvtjWNs9PKOwD13xJPbd+nv2HD6sPpHxzC
vaEJ7IFUPni9iievUxGd0JhNnw1Ilpj/vTAr0Nueax8gJ7RK514YZP+YEDhlk35h5lyOdp2c69q4
m6V/31oayLwFD8uwmuupyTVjmBhuxVZm79aar5pwqSD1SfdIiu8pb71dV6Q32pexYL3EPX3fz86V
nEbnhs3czUp3gY68PLdhWV6gxWNRSW/q2Q9JR9m5OtFHYSa3dWisOzhaKCmSBzNr7Ih6iIyG4FgM
26nT3WmzHk/ckqxx/WBGclmcA2fJj+QP8HxV4jCvFl28grWgCFGorXmz9quCCrAixEH9QlTn6bU4
88NsRlhTY9fsuiIKAv+RM+xbVVM0zs9JzfRAliaD31FTtdfDb1FNN770TwRJfTKpsm8dp/yGYPbN
/Bp0fM1yxtP2iia7pMCu69ia6f1dTfnYbpFoVOt1HPLRr/ID4R4tiHEgAv2HxnM6EPP0aWtgtQjV
2quG5KarinITLaB9KVt3PYxi41iYf3r71WY//FODB91VCb5SjbDEbEk639ziff5JtIJ/4xKZFbVC
w/tG/MBeYr6Wo/E5bYAX4eNXN/pe4V7qvLhoilcXQZkviaHyBO+uQdFWI1U+4odlT64D1HVvRkmS
tZuQ9V71u3mGZzu06ss2dbXrV6DDyhNMvJO9FSrIN4bgpWy520iej+382lLMwWZveCGbh4EYKBic
K76JFfqWTivDiqAnOsww3XkuIeSQRco4Gap5X+XjFLWz/UCWl3FVNFURNzPXmUhccZJA4aK5gCOq
mRgXWUgAWcZuFbU/idTpTBtFRJG9VFyrGbWuYc8HRxk4vP2V+a/5xBxcGZvFSHf5o01om+P5LxDg
SCyMM7Ig9h4qKlaiNrHVrY+EEJhayhTMQDt17fbddY72epUcBihKMD0XIw0LmYEPS4002EwNBDes
mrT8DJOZ7PnM4E4N1K7yjQ8faAoq6OKbKtu8uJOeJT292W9sTJK6XOvWd9RtZdb9sTBRKBDoJ6IV
y2NRMaegMfQj1Tk3/NDBZUkN/2Lb6nf2iurQG3JLStccM0vLKCVrGHS0g3fwXPvbrVYn7iK25hKQ
p/nIVQF9n+UjynUVeA+Dkz/kGW6aAIlSjViCOd8OhU/NpIPdat+uF22FxyIPl8fQac++xUks5kXu
lcWkbMG5vgd3R3OXGLd+ybi6SO+I16oOhumqQ6Yr5pB1U3w6tVvErV+9lJsYqC+7dyNODCkjYVjI
3wUloBse8sCFbYrHdvZ/Bo9gllDK2F6Lb3wZj3PvDPttPMUloq8FDi6q50cLArqe0yubmyPvneZf
P4KOU/uyGj8hAsi9XtjYsWoU15yQ+8DVczzgezU+bXKEDH/t2J8gtWd67Wyqcn0KyuKqEzREw0RQ
fNbvO1sBD81dyE7A3ySjziZz2JX0COd86cGrze6qVl1WqhE2IHLaBYG+iH7cPmQmZG4z31au9U8s
w0eYU6mpyvFiw1xOjN5fcx6eW1vnb23lfXJBeDsWiHdScFXojlfMA0cKWa6IwbYOMcJHJl9diK8D
s1CmDAsFpPeaV+MNEhMQDKNT77W6yQmYSDBoWk3JWUBCdT0Y96pOXyr/J3HMKMQPwD4cpZsvHZw4
LhUEDl7mxTmwnCS8Nqe7gBgeDtPaOBaFeXJS+Ai1RtSlfeOhHbsmHjv+hGDJfppF345CGcfAZIFR
d/hWkG4VWM1rdmGD/DMElifTKL5Skwl3DSKH1+C+8mqJ5tuZ9v1kvpUOzHdPBt8dFC5qGTr9NedP
mSEExRRY/9jYPnu2QbBkHXIzld2+8x38Llt6G+lFa8ktq7jHx7BUwE56m0KH4W3jM6+trhIdPrn9
eN0Hl9YZKYH5s21DzhTyDSWhg33akvDfcfoN/suapjwTDlml5Yvy+qem3IQjiQsTygJGM015wMmJ
jI4NHqvQ0PlMkVbtm8knntK5aHcwXpEYw13Ap4wBTKsedIvFZgAnXpT25JEsqFfNYVBnt4U41Y70
y3mF08qtc0zAlJxR4wDBTnDDdY5d7zJhVLvWNl4WivY0rF1waE21n2qLnXfLvVau7d6ZGZdwekPC
HEFELlIxyeVWGyePoIlkPVocMhA52ISS0RIAE5nNdGd57MLcDV0l+uKyaC9FloftbR66qxBoZNIB
pB+msWf/msc6m5Izc/E7J7NuTGG/5/XQXmVGOket6z8aWt1XnTNicfMrtjKFeSgmojRaXx4mszX2
nMHn0bopUk5lK11gVnBjotu9IV/6TWr46dQzrhEW1/niHs0lTA/KYZtTTOa3Zix4suagYDiJ2WbI
hgtH3FcK2REXqEvyxbSbt11FQvxnXM/zZ+CM94NavpKa2GcLDP6KAizypJPcYp9gGtVFugGwPw7h
22xyAQjxOXQG0YYhWd9s6U+eTN1Tg3fZV+sJKl54Wfrgp8+rZzsgD5JgEdrVnDxDBr10UiRT5yOg
2MY/I4dWe8QWV32Psq3sjxY7J5ASzJiZGsGo1tkekC95szZE+BCbD4E3VJ71HFx5HskqxrQ+h5O6
7qVvHCeRu9zSNRPk/B+JkQ3GCu9bFZ5Pybrelkn6MWsNJt2CBufzyuIYTqkLgj+VSRbBDn87lnfM
zWyukwCd7AkNpHnUmfeQeNmhmg0CibRmw+CZAuFQQQO+3NEeAP5gdL3rFqM8dNPERQ1B3wJ2h+uY
VJykLXCwucNriM/n0a+M63Bezp023VvGoqfBYkbjuuubHQAvTw0v6gX3c7dQPaPRukBjRrrXVi9t
U/rHsrJe+lVZJKzg92w6+u61+XVKEmObFpjI5iMs58/VFN+hHCgbQVpABPrISNQ4OYydohqmgTcU
Ljuv9qtcoAlQaBF845wl4BNWaCe7pZt0Uo89Rj09l4FxbRR6H87Bcx2yNA56g9EWswcwZDzTIWUQ
gn58Iiq75v3iyClY4s+BXR7mULzgzsO75H2ikWAIMZZPc0arUvGw8MFg36Fospp/gS1fod70XFqN
OPflcM/lyVI5Y5uukuDWG1rAATCODGooo4CpPLgcC8FwbiTITyKn+tguWZ96GaERM2ERzV+AxuOY
aTeljR1+vKJU10kD4Qp+Hpb9Ylvp0HOuL3PZO6ci3UPTBSdeYQQVwsDjQoqDw4QB0+TjgMgmdnpx
N7T9J27EezQwuFvNlZnbMrMKo03WWfBrAsYEWFz5THwxxx0IKvllPcY2F3qDpcV7aLYEfPjpH8SJ
6xBbxokaiMkjSPDYtYMOZ9TZn4W7bzd+4sxi2ANuFY/EccZkzO5G1q1cxOoAKeQFp1544AK5yVK5
8cBt7r3Su6fguppt3tw+sPGLcoCwoWAP2C/wy+ptbutbdC8Yoig2g7VlNU+Ieb0CZMqc4hlmAT7m
/g7pJFOg/0hj3kNdbytpNpX7VK7LvlLTS0HBkDtQkda8fm8dpNxWM8xxazP50uHJpIiO1hFznTMz
jMI0ua+s1jlXcGt81v6ApMUO/cohANCaF4bN00bGIlThnJ0fNlRF4OJ21WWkJBo50PV5wS0gjMe8
C09WcMm5+oGXlFGZsXOk8zvBov6AV/EHhCdjP96RajL/IvZeXXZBIviEHYE1DCZ5JKobxlkf/L+h
3Wnjr1ubIsqz+hTOa9zwti+kgPhjOrA/z5lkJLD+CMtkeiD3YqasJmyasV7FP669F96642DO5DE6
5KWMc3kQ4r3LumdzYBBdoBcl2Zm1kaz8j0R1BTiIv7pR84denDPO++deLc4lSe2vvksvfcmSpmrm
LyWgDvrleVY3K+OaTTBUQIViKMSmqkjrz6qYoSJZjYizzjmL5VEa3RsCtd8tODyu5LFjO3XyCtgs
jrBYReGa42RjIrh4C9ORdDzNbftRIQQ4i7wlPJQSbvs9nDwsiQcxjp49XvuWgVHT+bZIZC0Y+3Xa
7ZGQEMWQ9Pz6rCh/lYPzcEgy7tbuSYdXFv+t1+AXGhwd5tTHYXfVWeaxWPN7d87MnWEyKc/8hWRz
X1SYksQQCat60HD1B6acMdjRGpovXUsWCCRFY/fLJfaNcsxB9rvN8Ng2uJ/IgCJZGPseruDetQ2S
XnV/mKY3mO6Qviw6s2Gtjrr/FhPvtdV25DOzzcRrne6Z2T+xwkcQH+xMPXbXkKuaHIA5vtcsZiV+
zsP1eZHmT1JvDgwriHOQ7Y+hNK44qqj38uIV9sl7EXQ/mCNJTiGoPM3fxiB8KAfGRSCUvai0Rbx2
ix9ngk/C2V44qVvBaKJkw86oi0WEJq0n63am+GH/ZDF1SbatCG2yKgC7eZVkusKeEwpLQSqofaaL
peXRm4s58cJ4WvAlZVm9z1bSoZvJ2RI0zqVZMQtns+l1pHSjXoy8kTQTU8TKZhLihCm7+1W8Fxnk
+oqlYGOULDC94MGfqKPxMTCznNgehkLSNDFsHlS25/dhxy34iltnHvAZqJMjs4EMu+UHuUfvlujd
kpKMCWgHRUCKdifxNizoe8uAgVQ6YwwdFnpdzpewgmjiLzbHNaPHfJsRsuO+YIAjcsUl0iTQiyLt
rHyurNFlJVGzl0u8h3S2du4wMEALREdJI45r4F1jnUYxO7WxmGa+wGz98WRzQO3MSAAF0E5YvbtT
4cqvEhNbIqack4MBPe8IoVtnk4yYEDVYX32AzQt4vsA99oATRe3yyoDSHYqO69REU9t3FVigAAaS
j86NFpoq2p55csqXiVU4cyzrk/7I6HPuK48XcBqqS4i0aD9r9kZ5bb7KPFFEVpXRMnNWK80qBlSX
jBJZ3pmJeOX8PfYWJLGyXj5bEZbosVZ/hwKQKF9+zmhy0cLaJsPeqg4eSbtejgmKETrTbmHo6yEs
GJqCRSJDOsTw7uNADGVorzxagOUpzXr2BVV46ML5ZvYIBUcAdiOn8AUbFxCQXO3WHue+IL1lRPmU
N/xVK3qizXd71bVkc6jpXeIOinmueJOZjkStSaZIspr71Dez/WxY2x/GcLz7EJVr7FtS/prKbdE0
yB0AuBpJEoLC0co5DoIl7qaV6X3H5trT/OL2jeVqSkwTm42F7XilXsG9NwcKOQx4a83cUCOn0l55
Qo/KQ2+jp6w97pLeYADloITTaqmPqhlvwxlUKk2WtZtB6yDJJszVJi8jnQWT4ozLPsHFKpkTJh6S
H8+lS0qIOYULCeptqP8JI32bRPBPJrREVr+FoxTNc4dYhjTP9sNjvzCbDFTywDh4hXh3qoY8o0Xv
J0ARbODNJG4C9GMS/tQ+Zw/OnSVSfPJNVEFAAZbO55c6DVCkzN7UeP14cOsRVaJX0ybPU7LBR1G+
IL81VH7Kbd7BJOCYGZeSqqa5q7JBxuzDXGYJ7WNlN8x7eGszMCroM1ir6jG57Wv17qcoNtLSZmnQ
omCjDSwQfPBontm8LZFCIHuw2UpGllDOHrYff2vXz/ftJE56YpJos/dNWAjv/jsqg3zivQ8LEvRg
ZmeZ+28qutMoSjbrBGaIZn1j1GLFQ/3lVwzUprHebtmcb7kt270sfWKqrH3NrhMKJjmHM8cjmYzM
LIYOJFYu3B1YFNZF051N+xWZvmDcQMfP0U3l7/rqLNBn0KQNcZ4MDC43E3jGzXvFY06hx3A+8hBa
oeYltNXtm3uZExaaucuVNkgmlykaB4Emq26MXSm5VonAyTe9i3Hqt5TSxG1Qo9jrkYEb0rOc7L/a
IrNrLFFi90cU81kcarRxdB4Hlv/FNdpoGZZXiBmSE47/J28IbQgjCGTIsIjqMWNa0uUE2gvTigoJ
yBWBCsSailbarWr22jjTazEkBztlBOVN5Q6nG824UG8G2lU+f6YXjd39Zpb9Ca1ghCe8mLsUbZ2r
vXM9cAjMkZezHIagmsde2txkc2FFUiFU6O0OhQligr012HdLQtI9tMQ8IwCB8AgDRYOGrISmA6VC
d8I50e3qOf2qEGFJA7uoNdDDMq56t8VCylZNlVZtgxTS1I9FoFn6K71LfaOJZodBa2/ZbD2Qqu2x
3nNxNpAgkUnvgm7WF9cwH3RX6hsnBPqZpTSBNjt/pOnvNmzHJqj03gq67ozhmXfZ/Vz9ibGtyWTa
a+f/x9h5LVeunFn6VTrOPTRAwneM+mJ7x01vbxCsKhaQ8CZhn36+5Kh75hxNqCdCoVCpyF3k3kDi
N2t966mRNB2g83gb/enOGaZ+MyF1Av+paENs8lGtByGQM0gepHuvywaeCZTh8JggCk19po+e1yKg
MZwt9RiO8Ua14Q8NrO6zrUkoDTe2Pe5QsOI5XurNEOU7UzKpSMqWeVA1nAwjHKiRewWCOaS6spiy
TgOvB7eCnoJq4WmcSGHi/Be98bSwe3T7kY0E0I0M5lBQDQczxDUGuTen/aAnQYfrscVeZRkKNJTu
z1mXvSrwCkSWCHOTlTGSoKC8GrD2Yjdko8EcmkI32Rt+lLOEP1px/8uda2RWeuDr5lp6ZFW/vGIh
YmaCFpU127HCnLw4S7ie8C58lzdRCOAFAqhap2XzxOW4wK1hlFPBsOZx5SGqaH/43fweRLfKo+9q
C9xLJZkLbRwyCWSvW+VAWeuYzPfkCX+Htc8b1gA5nQXRQAxUpKGASfG2wi6mseRPOT6OfFakqRGm
TGibyaRbTsku83tqmIhFdBE1BjK34mwY9XtMxFrs0bYyLKcC5EHKairnd2BcU47PRicPDhXodpmQ
O0S5o061l0SrljW2Qc7RSoZ2uZFH9JTOerbjx7ljEmQsz76Xp5sOWW2DY44nuti5qnYBskKNryxb
bfOJ54qXAdJDBHTf+cg5CsOFQ1NIKt1inw8NselYTA92W3Hv2MUXQmu4KZn8yRzuKUCgTzJSfeMb
9W0z+W+0eb/h3KLkYfG3Fv2CyXCqza3M+i0DUOwBRvNcJNaTShB+9g501rxwCQpKWbOm3Q1qMbm2
Yq+h2WHkKyaGTy7DWmF3+xCZuKbY9mveQEIbvf5BshY6AEf+zEP3l+8JYjDdc5ONP8o87TaCFTUN
AvYcizk04uhPfvj2NKFDX9Hao4gQLoA163db98kll8WHFzF+9FG2oRubljszJIPvzOwjuK1zeZcM
TM4CCerUDLK3aEZJPBSEj5rGpx3B+1chz7I01+varLxLUtd98pLyiknitxRMZ1wsoZ9DwCPQBW1Y
In7ejsZ4Wow63McuSiTyr66NLIi2NptjT3E7esavpLOKNX59tQWaw0RA1h9jY9tnptGMX83gFtyH
ey5h6Rjp5B0c5wjNdEDzyKpyEMNwjrtyby4JCEXGvVVqA6ABCYYt+EG6GSqmivw+1DGcIPBNiJz0
bsEdYLbXHugBqOut3avbEQESCZaseTA1sPFHYWVquDFaiS2nFpmVrUdQLS8g3P7KbD7cAMchi7bl
x2A5uPMjezxiJa63iyIhIcF1RqZhjeo08q4aQlDlnc44CeRGuGxnC2kgb1JMect+wM7EK1cNT9tu
cq5Z1on7MBLHoSAFU7CE3E1iznaL95r5DjxNy5DQZEkjm3jVVcCULUKl5UFvJXuHPlbPgPxuP7uV
v0WtsRm6kmlKTdhFTI9UBmZ3LGxO0qItPRIfGBP59itJUe4WSxIaOno2tojtFq0/aYzJsmxqSSKx
C2WzNohZ93kpymie7ROEpnVkZs6mldTNwpLJgXkzE7Hs0S1MZ5tDS1vPg42cQVUXKOcXZU/GU/Vp
IAreogKKTt94yay5ZglJ13MyPiZMUfZi8f2d10LWkNIUR1SiN6kZmZRhC8yBRqVY0xHSQA712e7y
FAqblkq+mxAylhOVF2D32MTJlvmYk1I0YrU0j0Jj6xdpo7xSHHJRmaD9n8IQrGuzkTk7P/wLKy0d
W7l4e46RNZlbv1c8EyHyIIMEXloLiv9kSeU+inJmJQ6pqU3VQjdKh0tlEv/YCYZ5deexSSAozR09
TohqXLaOSMunJDTWoXXXqpF7uws/ZGbBH07jl7BsbRzB1vswD+YuaOqXHrD5FZcy05/Av8sYzyNX
vBnlPD1i9mZ4Cu8spsR4cfzg8ZuL3rjBb/AN5Vqw5Y2ZyF96ITA1QgUZpoAzIeZjtWIMNaploJTG
vzL63+tSURaInstFwXbbRiPS/NmKeJpTzr4BIj/mVnudJ5DBCEwpoRd6jkznXCHSST8kac+loSvy
pQnOQYxcJLTrQ25b3uvYJWtGdtGXk01vRkon6dn3jo2sxMRGvZpbS9yGovwqNCGaqSny/6nory32
BKlt2Ez8SVks3Aclid1omOBbVAYnX0sfeYZZt+iZXFQbSbit1XKB9V288JOZV2Z9eyHASy5B8Nay
oqVSX7HvY6+FDOdcVRSBQ2a/lL3vrKeMEO5J8CFS7Kir3+FdEHdEQnR3BbbUDZlbHQmugdp6hYpW
TAyrcxnHO0SqNZPBUbDPd5680RnWcHc7ZGL9xbBHTBKjsSuDhKlfH6Rbu3rAoTC8UEFC0/MJeeX9
vYyCxXSDINypGQr1zwBOnFtzKAiroFuMJ+et6dmc1nAmV3Xhhxva7+Jl6dy170bVg0QC1yW1uW+E
zPdNOhgvSSE2IUz9JUVDEJnsHPHDsOVjgGMc8NQHj0Qvzdde6RrID9UWdYxzthApzHSCPw1tHfAJ
rA2dzryqsJC3SYXeZKh4OIxjFR8KsGt3ee8Qd8taZhsvxoMVG8ONgX9vH08y34QlMZuIwCOesZcM
7hWCUTrhMXKHbRWXKNwNUWyE3Tz4i3hduuxqleQkDlMDTEzfpSH2Z2LC0MGNv3OG2HHYW+fY+grA
m5471HxLj+7RH21rk7s48Di62qOER8Bo8p0ARftERsQ2H1TwVqDKri02mmZZNGQuO191OTV3vhpw
/fmOsZ3GUjG2cqeHPqWSHs5jyNy0zs30jiEMTvFsZbVRemIaNR1cUjQi00sfEIJcLFIKVzQkJvCu
4Wm2nXNGJ7OfWjamsOHWIjasF5xe/SEHcOB4o7lHJH0wvzkqhNo4rFXQdBTLNprnzwYB+w3++Ipg
a+luk5RF/tCa79LB8q+nia47ZPdZ5YuVSMzi4qslp7UgvDnI4uwo4F9RB0XlngZsIHZWDjchrVht
hMaeFRDNqcPiqjOH8xCgLFV0PpYwDiP3wkEgkm87bxPULmm3rSG2tlayc+vtMDcgpIuD+vJN82zd
tN8F3kSQRZwjSLcim5qqTi4goI71Ur+Xw8s4zPIuLoZrb0E0QguDTpXyGXTC8MrNkLVwMwo2M6PU
KEB9caWyQ3hVRdZjZiQ7sDenVDX1mbvv4LV9e+wcdgNuFBp3ExtAgpLmmPw5TpDSmd7tbLgFx3ui
LwK1r2CYG8oNuInIn8f4VzGSPDOA/0izlKtAFg7SBG09yz7ayLBZd3M94Vth/htWP3zTegZGx+1a
5G9k6ronEPGM4Lwbz2rGG1Qj0zby9fRNoQjnaLHvjKx8NwVP8plsjsvCM/vgzjqsWQ1Xpn/ZpQzm
aidDcZqdxr+UFQJwn9lin8j2bIxATpFvVmtYIMTeePIxS/P52IwWatOpLG/NH95CgAozvPkST2yI
GEmxZjNwcNRiSB7blg2zLcd7xzGykw+H6VS4bLnsjnmjU+YGwgCMU2nUMEgcBiqM/jIsyBiSaYxv
eqgO+7DH8UrxvQJk04PQL9Mx3CURY/vQ/Giygo1Gk013aRQcS2z2L2WGjRIHgH7s4aoZ6vS5sNW8
tXuAXl3OvscWmuTmseiL50HdMHJI1kVSXxJ2ASuPgceqxMqZdSMFQuWVh8Ve6nNaBD8niqZNXGMO
WcI03IwhWR8AbusNUntg/B5tHCzfn1CbMXfQFnVmn32O6UtKiYXtSlprAL4/OhvebJ9EznZmCIvu
JKE6t9N7AoGwKdLbcSsBIIk79YLrfNVPPnO71Llzw2669hrzVicVSjyKdZ++tl/mlOVvMKFAYfoa
zIzoyYUaTsVzn1fGV2XIk2zT32EoegoSA5FpocZ3Y+Yyi/JTFsBK6bvXrsknEnRYecCO+TKxVbAl
8Sk75iLeGPj2uCsohecZaXr16BuGey+9iRmJ4B1iR4oXaeAWDz6EArxtZcmycwLU4GHLZE6mT64z
DbcOv4HXDLd8ek9xy6DIUj2yRxsUqOVeW071FRCZHyjhNjOGzA+HB3YXez/YclvPxtz9SHjW4g17
TbAvvE5T9jQ0dXhyEaDhLujZo/vBG8v6zVygKYJzv7yN+n/NtUXrEUX9Kc4jyP3eYmL145uQtHKc
GhRtJkaOXwb9zbDg3i3HILvG3fBD5guF8axDdBl3np0KljZMk43hS/GBCOeYG9Vpysf5DejblgHu
wigozWA2PCYiRJnvZt2xClnfVvUhjuriYgqm8pYPlkzG4Hjrwb2pGFzeL6zfLiZoGY9BDYneKi7Z
GOpBo8cTtwd71Tpabe5SBy7Tz9zIXESb7E6NWo8L3fBUGzI5ktdbrOQJQC5PyQ6s3kJxt0oswgGE
6t9oxhNUsTaQt7mpj8Al36Iyz8iWBsradF21Q/F2ocvnty4KayfI41r5fs38nSWNUb5It46JguKQ
YT+AEyxRr2m8WBcL2riksqnyqqCTdGj36ybbLuQcmYwmeiM4ps0Ynm1w5phKiHNJ4oeqc72nHlkT
Yi2dTlzOAATChcRN+7MwPP+UIpkuPGnwFlY3RTQ8qiiCEhtxx6p+JA7DKT8Wqwy2+GPbaIaGgeB2
bgvjZJCwhNrU93kXuvpKsLpDwXJfWHwcvgPHMgUgXzKWOciSAWucmjfTwtKBj9Lf2FmLts1yfxCY
iURlZhpH1MbKtCrs5DLAtOtnT0bDzJzeE31g/RaSTLdPeFibEoKtAYB1V3DctDh00QsmpzKzf3Jd
sM9l7J8KZ96orty6WeKvu/41cHCXAm5iysBPsoJKTQJJn/wOKCTMNnKv3vBLAJlYp1ZWHKD8gweS
xHmFHRJkO0D2MlVPPTTCfeHNz7Rrxs7FtLUZ2aAQ/Fvh8wV4v5tHLXjpSAXlSXLp46Tejujd4bmg
Dneu9tzNh6USH/CWsb+I8I7HC2OYoO33seJym6zJRx6fNWe/e/dx3F0DMTOYLeaTRI6oq+B03bgG
kgbqJGiAO9M0JeoSmIl+Mr8bo3wMZq22UBM7MgaphYOso4i9re0V+UnxsDPbBbjXCHX8+5Ge+yxE
exMciooOi/ndMlEWohR4Cb4jlf0y5SJj4WJ6TMoSi8t1ZDyyn4vuxxiAl2C+eQqs6smOSAEzB4i2
zOOZpJvxqxfQTsFzK54CKhQmeZrv0s0iOsjC7s593YkHs0K90Ssczgl6B1pqzqiKLYqcO+cyuymj
UgwCE93CZkrh4AAH+P7Y2t5kc2JUj03FbcKtm9EZA2b3UoNbGvnUuUrHnQ1o/2E2ee/MCQy0RBiF
921tp325bvng10R1LY+GnPETJjvGUAOiwetkzs4lrdFHIE1NrujuWFWY5OqNS2JsEyu4JXlIy+j8
9rlxCdnOouekba+cQ6GDeLuTNPkJXcy69gwErW7kMSwmUA2PB7JrLO8hbVNITHpOKAXy1XRCPWWn
xDAr19hECLn27tJ5ly7PjgPpMEYz2PctWVLrej7NXur/HFCDue0H28H5V4G7WpMqwDFR6lI7KRI3
ouiUJ0lxsTJj2DXtq2wKdRMRBkiyEtnjPEwZ59mosKqs9R4qjV+ehQIrhZFsxsT44GcYQgXXzwWG
RWi9DUqVd2adZId8slotx7zrCYl4HH2IhMuEZqlhSnnTynNgL1s4v2i/dR0jvBO5JNaPYGT5ZPAP
ovUz7pU+PlLTaq5NOnavPuIokJ2zezckXCiGAp8rugcddYuuTeAXT4r4zoiLk5Hmb+WYlz9kJE5t
DgzHnOJ7q2RoUrshtGGiLHWj8q9BSN8suj9xz5CzW75JJIygZ7bsv0CK0JZK38fAuWaTx/CHfX9c
hhRLyRaAWXWiFc32ZDtwECBwqLFvRBWmhHYeD8ryDglxY9shfJ0XkyoS3WUtgn3bw5mM5Wyxe3Ou
Pmjo1ajTJnh+bRSV96VGhLFVXceTtinG/+Y3Cv4p58xHSOTZgYBDE4am/5eoFvQ4oZVWjCVns32c
hH9rhDhJWHQ6AD/W2eQzPOXxfTTILsuNcsdRLff8ak3opkCyzOYakgISlVsxpc6NlaIJjSRDBtkz
w+86mNvlYj+jYbFPiO2gjBiTsY8L4d7Gw6CTCKtXuN8dJgr+y3BYv9sFp8CcOuWFHMFTcFSuXd13
RVyfCpvrgACZ4swe7iNAXHmiM2ED04BTGVTI4BYKfTx7t22Bf9hGcrYpfCe+SYwJHKwJDqYpzB+D
k0/oVZGI5iAcD5Kf8iRmcf7+Us/+6PKgO3YNnl2Wo/dtNk9XpM5sravQu1vwm7iI+C9FjPrKAjlN
DspW0Y2cC7eybvxuIVFZkdhA+Id567Kf2gVOSRZaII7NDFVw7lES/+vr0v4nZiefIiw+R0AstHUk
7p8JXTUzn5QRpVwDPbtTdhscYp2yh4XkYsS4IiIyQS8iKPcgtNROJdz6pWVrqiL+cceE8sMzoxrQ
3uekBcCGDCbO0ezQ4/u/RoRgxJJcWgZnpKAtCWTC8X0snSc8XMNO9m2ymZz+seHMaG14pZ6tUP53
cP461HnOUqhbU4x7OITBf5d28v+6fAOfxCPTNaG6uX+5fL1udlI4pvrDxiNPaVPtl7rpSXqZbZ7g
HLNLwmzVzx0K0DFk8u3SHv83736oA6H+fCy4wMvISHYsT5B59BdMOLZJc/TiEcVbm3H4xAbQWdRH
QHzNZ61nQvl6afP+4k+t+aqG5QXHBQq1afrCNf6CMzx8L/zk5yRqb69ddtCvGwzWIyDAI2rDZqUW
gT2N6TbC8GINLgpKlEEBvhj9ixTVp7fgrfUdciBHiOIOOVR4O7Gf1mjesJQzF9eFXxeeee4hmojI
F0xHcAPl8Hukh99S8sKaZXZTOhj/UAJSgPXdFYXQqvNS3CGjBFs2bZt5Ho92hGGlR6W1YMfcuA25
TG6IFdBqmDkIJnQ0Yt4aN/pzLt/nGC2tg+VznaU4c1TovAYJMUkZ/3dkag89izS1MIhyK+NTf4gV
WUyrnvp8hb6sZgSJFX7GUr5gE8w4BYjeeYgpH0GmwORdzFsGeCyME/bRmMDxurqHtoOT2Vu0RqyL
o8qkEwgcm8nts4mWauYX2BaSsNa+SBAGRQDTSi/cDoPRbcDB6HDXT6TP6bZrmc4k4fjWu4Q8QeBn
Xl+HW1N6T7i9kQxBepE6rLnrinXWzfFO6Wo+jusLwtYLprCHwgJz3sUEpYKHe3MDHED6ZKHaVpCq
UA0qqsGA874PEHIiCWoB4J38DL+9NzGHTwNQFaL4UQvzTjfUmegD8D3oiyLHn7gUBkzthndaRHmX
tsHM2mc8uIv3abYQfeKhvh19gm7b8sUxm3dp4LibRijCNir/uB/lWrj8uwIXD7Ld+lZA51johDtc
DNBryjWc2cdustDOCQS6k3VtimJC2ZkUOzrRqfd5a715TxpIvcObhIwRkuvkQAQY3IYFcs+cdiR6
CL8GpJ6qSNo9C1bU1KQ88IxRwW2VPrttXeyLnogoRo/bQqFU7ht+tiCslgdaseUhcPDjznmankAz
o41Mnkq46Ie6RqVVG2Z0bgSf58T0aYfuoiLjO5rgOAqoQjLbL/EQnvGZGlchcGY7Y3WsvbC4iaOl
uBnS+7QW/omL3jyrygYAYdnUqV7G5akmZhqlZPiSJxlbF1eIo2uJ+BomXPaZU7+lFpiHsWIU2rtr
fYyGPKSAgnp8qrTfeYXkqna09gtQq7baUeaNmOTS8LamnbxNBv+x6tAARLOH7FqrKczMY+WWd7eh
g1BAIorZlrZTnmXsPNnWmNyKpPg9zEVwDHIKs1iVt4pUPyaQydqdxTXrk3qfGh5wFjcp95aFKEIC
RThio9XubCTeIXBYLyKTokRxwb7tZs5NOM+sJnesJr1tYA+/sPEjuykZJhEFIghs/BqKAbFL74Db
dzov2AWIDKySrBOS471hJaZ5OJcADCAQYDfo6SAsyUiFzIGHLmBUMSXeRQhttkKJtfYK8TH2rn0D
dOTZGPPgVMocqVcMWqtInPaI9lLV01Gw3+RSoKhQw6wOQUAphHAmJme2/Ji8lnAgFHswEhj4FEsk
78qW7VskbeuCGz1we4/dowNUvih+d70tjzI36nUQqbvUph9DkUGD5i1PWOHbc4kKGHPlNLyn1c5H
d5RHw3xXRx5y7tTFKJir9CxHNa+yvpnuzSDeKoQTj0Ay+jbNb3g6PENY7O66ZnlYYBJxIqqjUS30
wphMtOucdzCIihs51O/UFWBEpZtvfDN+bFX6sVQVHEf7w9brMea1uBqSelOmHh/YmAJJkC2JRIOV
MyRiDPwNhayz6aauqVkyktYmNp5bvwuAADbVq2qs7h5G23luuXxLL0k36cTkloScct1PZXaUFbtb
lIuAtA2XaVTFY8WESLJfZvILBw9HGgr85BXD9dZ3QZKbkx0euprZ+VADfCq99LX0CntrND5XNCwJ
maLXAPSZbEvBvNsYUUWWTVA8NTqOXI9a//Xz95/ymnyevrZDOxQidiOr/c/Fz6iCmWDhIUXEDcak
I3kSgHU+4glprQO2pXtPUgJ9/5v/4+f07/FXdfe/H+7dd8zmz6qe2TMm6i9//I+nquA//1N/z399
zZ+/4z/2X9X1s/jq/uUX3cifbdVVv9Vfv+pPr8y//o+fbvOpPv/0h22ppJrv+692fgDvlKv/jAfV
X/n/+5f/9vX9Kk9z/fX3P35Wfan0q8WyKv/4x18df/39D6FBtf8VP6pf/x9/qX/Nv//xmFfDVyk/
/+lbvj479fc/LO9voO49j1Y5cE0TwvYf/zZ+ff+N/Tc7INOJGkqYhA3wGZZVq5K//+F4f4NBH9Kk
sLUDNe3zA3RV//1X7t+oeIl0c1zTIeHKtf/4z9/8T5/g//lE/xSU6voatf9/1XGmoIrjNCFmxORa
Asf/5ysJ+pOVdqVL3+NDFgDgonvTaJdqdZfDwzDReq95wGxrpAMaMHa/q5bCmzz6jHJG4X9k7g4T
UFJaIyNLtZ4s18IydopaZ+ZowZlWnknhQs7w+72flJ8tB5DMrfwYchWinGD9PUmk8L0+t7WqDXCD
XOVa6dZpzRsw/lJr4FgIJxDw3PlcIpCDWHFHIwa3oWfkM2gVHUIvXANaWTdqjV2q1XYesjtH6++g
YzZ4p5NDVmK8Dkqkcn0ZotczplvPN9ezVvJJa6AEm5FfsOWhVJLOibsRCCfR0FETcEKiCXTgTa0G
rRP0tGJQlZ8hnS7GAes1+V7IOzgRBnWQWmyoVYeTyxHfhf1u1uJtQ2sTbUSKnVYrNsgWCwQl0MBR
MrIgdJhaoW5stc6xTLwZnMYxEUh+R62F5HjC8I8HSKske+SSHbLJpSYlTJlTvu67yF3VfcO53D4Y
Ve2ukY9oI+ZtSxgmBaNCuWXzWeDxO+AkDFZRPMJosSJSIFoe5MkCtoNwux21OUM6ryfGMhmC1TQm
Ym0iLl0gaCJAxaGGt1ay24TzP3oExI22V25MTJk4kzyKOfetSZN9aKGkbLDMWkPL8Y8eFdHX04Qq
c9VnxGaMo/ElEK8aqvwClYkbROtaXQSuAskahYbHMz7rnlqmTGMKOcgnj3xtMebkvMcU2tUke2n1
LGibKzCkcm8jrO20wtavckwcMXGB5LP6QB6KA79ivskaQiQU8eSrWg3gNO0XyzUwmqQ1RXzMjzy3
rx6QzsHHIc5aYE2y2nrUKuBK64HRwMAYo/5x+rBeN3RgjlYPs/18DwH5gEohD81LmOiig7BUcONb
vH+zQkQZ9fT7MnpTWp8cpyiVF61ZZpcBzojccCQZr0T/8oRsNiDJMXG4xrOZRTcIzFF2iOUGqWPI
VYE6OkQmHWm99IBwutQKakSVaKm1qhoL8ibVOusFwbXBJ4P6ekq9B/gdkvsAZfZgrqRWamMK17rt
Riu4c6TcvdZ040bec/m/GIi9kayTL11oJpZWgg9MSiB0YkCcxIuKFTUoHnxWc8UpsmO5Sif0MtIA
GGN/TFprroLimYqOKSifrapckAce+ppYVQdhIYSHFWPyDM8hG3CSWFrR3iFtb7TGnQb+PdA+l1rr
38mF3w9aEb/UBYlTSAMxDY/rlKCkDYZx2n+vYizd1jtfWD/bGb0DnPEaJyncpCW45DA+Ta3It/wZ
qwNq/zEO7wNelnAZ9PsTQv4Mb/ZpQiuwGVLMD91gnKRc2m0j2bxaoSW2U8Ui0qVpxPcVDzJadY2e
0QquR6etU0b4EC4Bus7aZUCvyOg/3peW9XPkkN8D4z8AEUS673IP9jMmARzK2znlrnUHHBUGxhQ1
Y5EItMthxu7AGqbdWNoBUVrm2Uy8N4a+JWvgAUV6sJbjmO37CCt1Fs44Kbi8u9pZVcsx7gKf+5k3
JvOLErxJfky0H6NuGZWYbGkJEhdHoV0bJe2Vq30ctXZ0YHlA4atdHm6VM6Yrfk1mQZHmz+2+Kfko
C/xeuXaJ2NovEmvnCDN+n9LPBtjJHqOrOGbYNN/7GE5UdQO9V2e0dz8VhhRcLC9w3Dh5sKro7BUS
EXCvGNhYFuwsKZKtCnvL91FZa8cLjU7GDu8yYFYf3W+nxiOtcgyZDtlkHapzSvLxGq5IP3j53vEw
2WiHTRy9eu1MCn2SHOpkaLdRQcOKCKfDm5NusVkGa8iLUBBS+cPWJh7t5rHx9q2UAaKgxTZ8ajD9
CMw/vXYB9doPFGtnUKQ9QgRbmxuJbajFPhR0UEF5J7hTn/xgtDduvm7CM5Iatkvaj4ILKcaOFHJO
MwDAodRqr5IceAJhXvLKn+UiJSLJ4WIYEacYLqccu1PBJaTLKTphnFAjlqj+2xtFYw/LnG4455k3
9p6DPpobsNWuKkbhDp6iNRq4X/o1xPwQY8Iijdxe16YSu1EZ9bUwUlzBtIuNXUarxKvvkainDwky
q7NLrcxba935Vrv3tXhuYfu2Fm1G+MocPxU9Ctl0cvhVrA7adMQUdRbVE0ZuYo8bvHIoNYjqyPZZ
YeybGPWWBomtG+EGm4zR1rrOnBs0wj9MCehE2/eIAcESYnJn5reBDGKMaAVZ3hGJWmqv/DDdVSMG
fhgL3y6F/SJVA07PuOcuRSjWIr3o7peWNhqBAeYDRWB2ARttWD5gKtWbZkrfjdqDqUNEoUjaHZtQ
1KUDafbQVdEBDNiyXfvR4TRgO2o8BGGSoLnCjeINxDdssn1lRDNSs+oTcxtmHT27XkhWX0cF4c6l
hEubpMi06vg65+PBo61mDT0/Jnn6Vihz5SS0NuFUXC07t9c+JHw6oyXfxDkcIkSoPLgTzRygtYRB
6iJOm6GysUhdWVmvNmZ2VjOhJ/MYbjtUtXt0aBDZIv59up/eQTrOvOqmrPNmoyJqk3o4RyPY0kH0
ZHzELLNmvDHMns490tNgiuZLT8pB7kOSTGkYYacUqyaotT5yGTdeB2JMAjjhZme9W3jju7KR0pse
I6wx9wdWbPPW0QaQieN4hTSxWKd0nXfSx1pm0JzxXNqmNdx2r+8PIuRm7qT9MxliyjFwFCK2ADEI
db/Anar87skqYIy4DH9BieBIx8ZoqGDctHCetyOY49ycYPpNdYywtV33dh1s/BpVtPAanjShZoPi
GQ6cYl7ZWWU8qNTZxDp0MB2ZOUbVxhKAP3FkRrCm8sbbzKSKrtnz2SdG1QNWuHFtWE5+nPF374yp
azbTUrcrdyn9bXRh+WltJfJyQL7p69gr67lEyL+eg/DDBVuxBvUIJ8CeAA857R3uZ3e3DPg66zZ2
dlPnsmptILFOScdx6NvbKUPPIZQ1E6GWfdV2kGwzWFp6WIQzzg4xlwL3190QZnDich2yllEPhuhv
nXvIdHBThKWFMsJdO4wRmZoqB1ubOTo11TtkXSBTpfIf5ih8cH04mMkyXVtXMvTpBW6SrEYIRvTJ
ykrwaELOs6A0k5dakZAEBGIIDn6XGYd0duc9aK8QC7Qr1m6dUaoGy4Hv1CB1YOK1Nz0DVVyObRrx
KESQY3QLA0VQoZjNM0pM8JZGwgg3o/pNZcrENC5/Yt8PCDZF8d9Iw+KI93RSNUthMfU4dCULfU8Z
v2lqas7qn83CGnyO58toFtam9cd7Ip+p0hac11Cv0OUHUIjGMkYHGpvrDDY2WwGtZ5TloeArbaW7
/yGpjhWvgp6yY4QMDs+DuEPoTYDVoC9xd8UVzlxFVdnV/WaZ7WYD3xEgitVfhEcOfBlFP/IYFi5G
5b0ykQxb0KhDC8+h6+4oxwuGqhzneRmFeHPIWIuaZpvGb25KHeguyZtw0BiHQ/bCsX1FL3IDsQVt
o2pIld1GCdVSE5L7aYGU2bXzbYw5J2fc9tCh4H+OrR5PmsW1gAOY8CpUyA60duakvAU5/OAw88JV
1TMxiwkvE21oXrENrt3wai8Ok5NhVJtmCH9nBYy4KGhfGw+9lFm3KFmfQCg4eyAJ2bqHIcqCFoZo
O2EWVY17t88UJV5o1AvMuOyD/Qceh7HGMxGPn7nsL3EwwVlfZkAUDpBnO77vv923oMgqljEQBFkU
YONgPD0xeq4qCsr0yenNl74HzTGOzkOcBrdt5hyTvMCrgykX9mpFQAGbcicPylPFA3WhL2PQ2X30
5P6Uo+Xp47XZy949YKsa1lZ1ZvXG4h2h4RFZM+LR13yS29EJx/NsFOzb8XESk1DsqCU49zKmVYNZ
HfraoZSJG3eFUnwAaRwmFzTc+CejEQebQ9o3OVaRTZEoggf21eRZyHRbsa1atbK4ySnB7zw/2faN
z/1k0/02Na+dtBQKU/iM6ZfQJpMIdI63IifIaAjiGJ4gIJgxat2DqZory76Ct4pnwlxi359sC8Dd
wsYlaShgKnv6FSVpcpNwG9lz9DPp0+Ag+IQvbGQPNd87aCQfeEAiJ91YnIRBJFsIRL5pKjAebT9v
u8FcV+FkYsHT+kEkf1pNTHmfjhByprQ8tABSt+kEmgh9Kd4olrOZMR6x8a9Lm9ADO3XvUaj1gOmZ
0763DRDcwQ7zQx8Od0PmAkrrG3GYLA6ibCgfElbFJ8tAm1EZv+ayDFHtGRuCCS12PRijkgWeUTsF
5Gg1w/9i70yWI1fOLP0q/QKQYXLAsY15IoNzktzAOCXmGY7p6fvzlMlKV12yqlq0WS9aK8mubiYZ
Abj/wznfwYyO37SXBtayBZ6BNMsRpBUyAy9r0UojKSIGg+zWCpGWaUJbCoJ9QdALT25ywOAF68fE
EAa1ij52Sh+CxK4Jdp4lJJTuNATJcapR5+XBo5+yT0Uu8RGPGY72viTazNb3X4kbRDt3sEfHIbZ2
nXDJoY5m0e4RoFjTWfhls49lzgBjyi9O4j5GSAZ3sphRNnQBZ5tPk2sjr4VPaD5lPQW1avtjZEOR
yAgOWAkzjneIfcHx4WBQ442Yfer2xnLPZDduoRYMR6rrtcd6dWXrE7gbfkBxWnsjHy/Y8vaty7ue
I5A9o8hgPUEfa6kHMDbdYZwHJs1LBs7EI8RBBGcxHfgI/JOBvmAT+EBpE3I6MWTAXBgqeSCIFMya
g+1vIuNjO3TzN44gVK9tsl0cCjsyENxNMYUfoPcjVH3lNmwN1kc4dPzxgUZo1Y6Vf+ZyC/wmPHom
oEUvlxjULPzBnCcqhjyaO6O3Lox23pSu/BrNL5XAB7Sd+B5eebARzoPpwDVM2GeONr4UnBOM7WkF
QySz7N63/bgU+xkF4koFJKpYta927KrBn2YhvcesvLMVjtg3Kf4YLaUdLpEyjZ7TnhsGaQUJ4nMQ
nPsxwaFEQgv+b0b9hBD6WO8nxaqkfRAlyjhCrmm9sDQhLBUUnEUKc7BViDjxnKwENUZrTmcbQBge
S2iLo013JYf67OTj76ns8Rxhej0bMT1Wl4AdY+pDpmn+WrgSe15W3jZtc6rnmC1WytaFve0sf3K/
CHcoq8d1OOfV0VZ8qcIMq53RXiXhsid+5k2DM4zWd0RX3rdfRTAhVvsJ++EL2d2aJFkGXFYQbiFh
soLjpHZfVds+j63DTC8c77A9QBPttxLNMZuqjDVFRZRt2ViHIMzRlFlfGQTBVdobJQlLRrBx2+RZ
BMNhLPPvlg6Qqz3V9QhBGw5i5BHo4WyqW9tgHrPooBARGAAuoItkQY90HikFcgu28IrEIzNzDmy6
d11vvHbswLb+kQcoGLjpR8FmQtGCMzf8KGP7zTILdu6Dj/cr83kSvJY5UiiY9GOAI1YJWV9+NyF4
2jkxK5U8SqLDSEV2kQ680JAKragT/Ch1SQ0/EegzczKQjUVt7sKWk3CAZ2NJtkrUYpu3xsj1gYaP
PdVWKMoZcDNYSQj6wM7oBc3OaFS6m8SMGBx2EOAZ9/qLbMlfS6QgIuMB2C1mP+0rtisYeqOTMYfD
oaiLHV69+NL23jWrYuSUY4I22XqgXRX8mZ+2VLhxjPCYTjCgbXa/1vSrrTaC5EGAvSsK+Q/qKCwd
kUur71bnJBhvKHDu3Im4rlB1G2WbZyMxX2okT6qkCvQq2HA9RLZezzqT8t23TM4meLZZySY3lq+1
dl837sx50IaHCfviFjAvL+roX2PD9FaiZAIrGDMtbGgov9MTdKYXkwRCv5K3YxtreAWmnOWuwXO8
ClP4XUaH57aj8DG5iSDzoo4pfIyxpj09LLEiDV3eR+54JdrgMMvnGNeoWI4LI6MjnwZOzfbQWfkF
fgbWiTZ6zdjISrTeikmHJfWf1pJj61b9ukJwtGqVjfKVI9BgnFpaxD67VP7O+OC1zquc01u7cH5L
W3CyGCwXea1Fcus20aMNj2rK4ns0VdZqwQgIDBRCsfYGVpgE8SXIa3NesA4q7SH0tJsQSYW1nubq
veTAuojC/U3TD7MIawTjfmc1Bh5gy1p9mDo9849jUXsXCXKmeHPnT8v3YETZlKfim8ysj1j7HhN2
xoF2QsbaEym1O5LaYW9pv6Rr45z0sVCaLCz3vJvaD9cTAVYwoyn9e+UsalvH4KOLynnC3PEc1+hY
Y2yaUvs1C/LMoGxDLasqbdUaq98t9k6JzXPQfk9gG8cWA2iFERTXjVxnQ/2z2F3Lg4ZLONO+0QwD
qfXHSYqltNXe0gGTqdBu00z7TtHXICvQXlRXu1Jj7Km19qmy5PvwtHM1XJ5nTGU4EZPHAbnBej7F
2ukaas+rAw61d/MQkEykTlODyhEYCR5ZJz2kwTNT1Wjjl4xUcuy0sfbVGgKHrRGBlcByO2O95Z+Q
BqjduKn25VZ/HLraqws8lepF+3frJn2ojVShaMTb6xQE5Y38rz7kT58ciT+vZQZnGRbOrPTJGvjA
XHUxGsTxkMeDdRpeHfRIm7pkgijrO6yFb1WuPlXPRMypwTN0uhmGVb0d+u6JDqiHDATb5c+YK8As
OFCns7lmJBkEoA6raMGBZd0PXfud53W6AdlWrgKPT2Nyxu8M41cM0zXHbQJdS+0iP122rVHcEbdZ
3cqAKCb2SxsCrDBEY8EGyv/c8bWii8SdPWqftu08MxgEpKUd3D5Wbmwya6G93aSi43rrN5YynjAj
bgdM4A5ihacgBY5xQLXOsdDDn8kYc9LjIaTRTnIG7adIe8tlgUIl9Yi/cRX2DiJzAmMcd4v2pHOc
F5Z6i6EHiy6GBD88hr4wQAdZvwrtaifZlzmOdroL7XmPtfvdsnmvY8N5yGtxQOMFExirvDNQGiaY
5z3tok+Q/erso6dQO+wNr2dqgul+xnwP/KA7llL78bWBoTZfXRsyKTcznYcqTkOj2ps8dpj58n62
bK54jlvWHdwABbjTrbLgAMz0Bxt2VzwbbKYNoVASa25ABkAAKNW0sTRTIAUuYCooA7nmDWQaPIA2
gBE2dkyQBJ5mE1iaUtBoXgEvPdNCUoU5jW9NZV9HzTboNOWAIhaooCYfCBAIk7vw5SRQEXhsNSMh
0rQEIzkjsDBBLCCPiAAqsPf9DjRhgXkuYBGcC1LTF/6vrHz/7Tb3L2vif7cY/n9w5WvZrEH//cr3
9NN2P/M/L3z//At/X/ga9t9My3fwxbmuZEPr++IfG1/+kS2QnAbS96gvHUeyjf3Hzjf4m+1Z0vID
h4WzBET/Hzvf4G9o7JiKsqa1dF568D/a+f5VOyBc2lP+GmmzYEZA+X+EwaJ/hjtqMrqb0cXly0t0
4A4gvGsVYk0YvJ+GDGxlYz57xL4NL/eUl4TRmQ+OGe19I/n7I/YXUcE/r6DFv8RG8vOwFhe2dKUO
qDV9frv/Vf9T9rQdteVspGDgI295bE20PSk/muZux6TwUP2WnB8Oo1Y2Hh3uwwJ3UYYdccRQXL4U
sPCz5TMx8CDVHlCJ0oTi75zYGmCNSO4b4d06hiJc1bvmrfc5R+R5BaxzKvtMGXUfM/vL2hf6sAPa
pU79tpgLNjS9eB3WVYmr3693jo9F48fpgLlzPFTDp8OuN+ZYYJ5qgcNK4m3UvWAqYyF+nZ2OJSs5
Nsi2Uu5jY9BvbLGWADhzSR3PgCgK1/247wjTExWcDAJxRuqhsmLxzLRO/w76JqeQBqrN+YobxmKQ
VLVbNWE+R4+fMGQMOVZc59vjdqgFNipIhcWsNrNi1MuZTo9FS8+uhuGBzS8VcPbWOMTZK1e4pTnL
ff8Aj2hg/CLiq+quyB4Rw0KfQNoXJFepuC1aAtgwnc3WC4FfaOpmSiz4J0w8HUaGrAxpiDC6r1s6
sJibLwu+AS2vm5DVNAda84JjDMClsYqqa9+/s0elLaB65a9ylvzQI6FXY75RoOrTxNlgMtsKPnHJ
UAyogzQBCaq1Id9ryVQdAUJfvfA7h9ndCNFqKNa9T+5U9ONOx2l+ySPIR/zqDMlI59RYN9qzDlPN
ANp7ZtPCfLTl00M5uGrbSzICsuvydUGEpo34KNpb47dN2dvU77P4rslkqyThRCzVIr4K/SO4zLzG
hOIMaUA9Amyyud4HBaB32FgLVS4leuDuatiBODC20jUOlJf3+tddeF4WVlYZXFroGOuCYI0YMgwp
jvlyqbr3MbkEw0PW3JvBCoQ6AWQLoHoHxAHTwOZa04Uwj1iX5feAk8WiWMcsR8FKtTBeHYR+1bvg
2yv5nlg9bpbuxVjeNR9wKHkSob1b0Y/F106h0KNwJEAi5XvpYuBpDl8neBmDlIkAu7hGqKWO++ef
IYUnlQvgDt9DogkUBOY46qErrwZvJKFyPBIhkzIVhKRWIR9B8G9EMa7xZgtGeKcfE7TwwCV44ASG
CT9CXcgmTmJUmfYLoM2gDg8ig2tHG9sUBn1BR/DRg/4NrfQHSAfEAT7mOMRabWzNLtrXZk5ua7Rn
5t3nJF1WeMV5Z1ub3yfK2bvh7gPToCG9NWONOP1peYiLDmUWdFWdpTH8WNVeQOHmizVjjVwgKIzH
ho+yiRGr5iR+E6JRmqSjkRXZIWar/PqWwfSWdF7mmvmlEfKFEw1axvJcG9OX1SpdZNz07fRMSs+m
YL3VRxCBbP5o294LsAbEaFiBubHrA5kpRIZSGPBPTSQdNS9+67+NNUAsHs9aOOvB/smAwWX5exLZ
hLdN0G1ZSwMZIweoVi2I1O+qZhvCJ9pjRbK2Lm/INN377qPF11XhaIsZmFTjjw0Hx2d22RbDOkET
gVJwC4QR5TF46AqsQrungkRJCyGK5zKICviXG+Vl93Ekj2ZDKBFHyFBAyeDxGrwELUXESNblXeFZ
9BNy4SA/Nj9Zy9fsPoQ2xuOPGAhQXTU7+G+fZetip/RuF8UxxIGnc93K7j0nxzR+zSvMjwUnIH+4
flF5D0wH27LZr1p+JH07WRWnna1jC9irWhxgQNVanmEjfZmJ0mHEuth6g86R2Xz7rC7D6aWZXlpe
ooSz1C5+Zl5A3z+m/LDuqBAF2JCMLPjxBXMFTjA9X5qO8YRBzIi2VYb+k9iylGyojtw+3+VaHHH1
zIuO81kbzbVR0S5oWKVOtNNFXNLaogWUpbMD3btr8+mr7YwR9JO9y738NJJVsZJ59xp4jDxJz0Ys
zQKeLwX+GRSSA/qHlcnPmhQ/5kBURsgTzJeCj5nG+YHNI/fyA+Ir/ZBWqIIyAqNgjQCE2uozKOM7
Hvvl0Efe0R7zQ0kgZK7XVwKYGhdQGWvlBU0/Z5h3UhVnouCBJ56oQhvbJ+2RZe7BNNhJGcCn2+Ct
FjAfe5cVIap0N9OPdvRfOAn+6iP4ezVislRxHT+wqZb+xUegVAyZbWRnUZU/Vn5NBPwYhXogwpmt
E4b+q3rjP/v7LJRzFFK+6zjev9hGsqkjhXAKB+hrmNa/R/O6DC+z/T1hfBTj/6+f/1uSScukiPv3
9TNTp+ij/WsBrf+NvxfQtv03CZ3ZN21TIJukgP5H/YyW0rIsqf9DGY0Gkn/yj/JZ/k1I4YnApKQN
Ak//cf8hmeSb9iwTx5cpTdOX/5Py2TH/PJJ/kUy6gSOQbZokrNnCcfUj9k8Fa5R2KVYtv1nnAxLI
uXZq8KTi1fXsm6JuruXoAo9h6akkJ5ndF9MWgfKOvdjZqLJpl9ToSdKQOF6NbDc9xkyD4rBtpLwz
qxBJugni3bxtSmvPEHDalvTYrAUYITTknC8eZC03CgcOsGYLmI2F2B8Dh8ecueo1QZT/g2XELxZv
7Kbz/ZLZMA47eAVb0VOiBZy221TD6huNre/1ooIEieYYLaTRVcI6TBWyBxwoKV7uARQccyiZhcdp
2DYajc/4/1TCyscV3mxj6PkJssxDiLd5NWi0fkEXT4ibxu1r8H5iDI/J9BxS95gazM9+6NmMqDDs
Ejt/KDZLgwFngjEWIw0ltis5oTxlHVNbxp7tOLKHkj1DEiXvyehf6MDHM8YFBEefgRdYJy8Eg9Ub
42ECBnKqmiI+TGp8kxjZjCG8jNLZVm6AH5eYO4TdBX5P2BX5Mh5knP0wsntyRliv1azAPxbajsu5
itTHKKYf6VMdz3wcEH0+OAWJ+RbB79CqUGsEoCoq1vZukGwy29ybpJqQgxPBgZ2YAdfCfFu8r9xJ
Q2RH8Z4YFNaWrGgXg297Ls9mKFlTII5kQERCRB6frLrbco9S0M2UtZkHtdTs1D2osp0TeBPBxbFY
Vw0tSNr7x0n6x4SwX4BfzOEz/AeWKtmYFwxjI70omWL/3lF5tmIH9AtpZgi3PrhEngDELqHjwDdB
gIFOn4SNioxtZmv9DGqtdX4jPJdrq42f+9x+tcI3pWMSjfwrdXqwudzLW9bs2zmk/CVr0UT7F/RU
Y/W08xSxNEOAe8kqchYHIN2H0XthLvScGMFdX2dPaUOM1TwxoWFPuvcn5z03IHPH2HYouNotV7uP
1slBytS3NlPu9BIowI9FzA3m2jNh8wTa99OvpJTDsRyCW6QaPzBKKXqvA+DOHexPexU6WPrgc4Gf
9pwN0otn+Nf5pdUQDRJ5sjtbfaZTC48NuJ7GgG1ckhcKv5Hc4467n73hJnPfbBNmsUVOUW1W2F0m
A3UrerRIjOM265n1ZV7L3sn6lQP52ZYTI9NZ9j44da72uW8OCcPceho/pczvbDl6FLUl9oxArAu7
hKvV4HMwvoMQwkPaVQRJtaBNVARwRExspi1cV5O/GDs7hvHZTOamGhLMNVrxatlzecAvv7aKgSK1
Z7zEfJZ+cGF/hGij6cN8MwcNUe5BBttYoOnJfavezVEACzHwPsEaPIboc+jwzRQOIgEUckbO20lW
O3BIyKWNh5MZwC1yXtwS90RPui0nsb0dOwYGxHzd9xMomDjdlosuoBG1EDjAdFR00lwHMn5xPdeC
llt+5Eb+NkaSFbZPLRZP/kdWQ6DAalHPbJAqRT3S+u41xPcB3JRdSWY0GIcIyhYJxJg65lPWjzfT
cs3faXaEiDZrawJfRRKQMyMch5K6CEYHVorQnA4OkTaOjRFLe4lQd60GfZrVKIct9IJLGfB0gnYe
MPm5SfvuoIBnjDvXAD3zFf0EvBCYT+t2hBMDpQ44heE9G05/zpRN5B+ikyS0gPBDEdbma2kmr3NJ
g7EkGDFFIfehHS18m9B0QjTbni/rcz8Rw2bmFOZD5m/x2vQ+OqxseM7YAOwaoxdwoz+XDG1Z0gX0
RRVxWAqmSOnfCZNQ0thAyEdcgGwQSAwzguIOwVdM4OKe2TQpt4B7D24SPysXGlZBnuZu7rN8e6+g
m6zFhEHNAam3ruiLh2F6ihRngMJrg8SIjfts3ze5cTulwUwet003aiTPTtHsoxJ3kEzaab2Uxi8r
L/clL2kELkPar4N9cSyFLNRHaT0RVCN9IIL9cSz9g9F7DPcFmE6/IB03reQPmOvVaLP9MLqbpB/Q
+fsdzcHJsIlfcFB/r+GDkxYx3NY9bUYRgqs07N4lHQ0gjSXPAZtDCH2Tu1m85D5zmoQw6DWvy6vU
knUC67kigI9WNueCIyIkJ8J+RaKFxg9mKFHpuGdHvU+s5P3UV1iVB2+rnLLaFOSh5pP3SCQTUiEZ
naxmOnNPvrrsXVkHf09hYW5G+ZYjk98ytNvXNqsIQGctm4T41Do8N4QoBkTL0l6XfoIQKX8NY+tR
piraDKPR42sgHkd5KFq57DakLT7Y81jgL8QOziucm6RmZ3xiHAc8sVPxIr3+OxJ4FgK/oH71v2ar
TYm1YQmmZnsdEXCzUl20MxiNxBKh3agmDmvu9HxC2NaBk1rVhjg09XgwXRLoYCuB3VXdDUM1xoF9
8m2ZYMVr2Nb9iMuSZzhbpzmHowhfI3ajEHtOKLnubb5KGr4BqlP5zAI42Hi8XKsYFmfbh87ByH1B
mHy1QzY78gEOwIAUM7LKQ5PIGauK5FAW3LK4JFGRWaBqq4DuNCoX4I5juEO0xt42eTQW5yfwU8xo
KO/D9iZq21dX2y1N9rjMmvqHxuBzM/HkipaRegnwfMh3ARg5KoI1A9hyMy4oIXP3BgsOcS5myZ4f
x8B6ku+tB/kJVRUtVB5/At6/IobADzZNeugyHIdsJnWHLUBawGZ1CVMba2QCU9m+cRysR9TIhWce
O9XgaAv7dmW3/UMXIXV3UR3ZUQ0sfTiGHSsw6fgvMJVouE1vX8Xg75wZ0TqCIOwpSK5U9zCMEUuQ
0WLoak3Hymb9jt+uYbcBXUkYd8TAcf631gmER42exD3B+E23s8dDU+K6nYOFBdBNwwJuFTghor94
m+soMx/+XFlxIPsezXCfh4/NovhzHR20o9yzQyRMFhrsTSp2iXyOAi5FoKmXC6uRTo73WhBSI02g
HjY3dd9eoAQ8zDoup8cSgt7qq2LQiAMSjihrjCCUN41MmIQV73aeXglSRlTdCIz5Fe7UMgBkPUy7
SnQciMLYY8vABeBBUwFRAt+qIvX9weVaJmFhqPcGG94hAjFoaN+eURg3wWIfYVpt+2V+JUxZq1pR
MoKaK1aED9PFhhff45Mtog7dJ0LcDePw9ZjSf7eoDgKPagkJhMd8ao38a+VaT42XSDI3qoMDj/O6
GO8uJxUDgOhFquJYo42j4FAF2l25DpbqgrwsdhRzhWH+9rC/gvR8CIiZx6e6IUH0J2P8txKcIQHR
1MLYTUP4NjM52s61cYKcVSNyRo8DeIWdu1U/Mnva1OlHqbXeHZGXG13WECx+W8b5voXfk4LqYi6e
o8LuyWYW6FLisf8ND2frRYybjQxCcI0cqfc+KcGoWuPuFI3swe3K4tOE4IaM5jKFT2xi2Y252Qeb
1R2KiUPnz7+Y0VcQf6xbDkks9y1GoCb3Ac2IEnRpkDs/c4y1PkAtssEUTlx2sad2B7DmPfo1MA3C
NsJNiXwogdC1lgUjSn9mc+sZlx6v7yE2q1eHzXnnMCcZat77qEq/Anxgcx6/Z3XnrCmkKKDRxzgT
qmfiq56cqnjLIbGuiXPa0e/YG+X4W7FA0l2cUfNrX82BdfYARM6shxH7pf+VlfrOZHlPpNp66KwP
snwf4x7zciiX7/TNzP0E13G4N33Oxob4I94vhl5xoTBtmN2NM4XnDqc6gdusDMPIR7OeYVboE1Tu
4mfCDn5xeICO3ci1CL7K86j5c8FAJedoMKovGZnfOCdQUaQ1hpyw4ybi/zaHoNoTQXRmkt9KxBfo
2ctDZYIpGwvWr5b36cna5GNk8u4aas+sGJl80XALVdm4Hahl7TlG280uesfamTsSEt2Mdou1Mfwn
h5RYYHCeUSQAYeJLFfjjAQEPoSQTH5PSDG3VFed4Ooc+vEa7G88RqcB8rGLau2l9Gu0nxJ5im1oY
w1Q3VPu89IlDlsuHmCuq64Z6sS4x3ZjWphnlL4fKVyTR3WiIbVGzr7S9e2sSv4uifTSMAlUaiVvs
qukHeEcFcHbMTvm141tYgZTxkZEX4yobxl0tx29mrTWj4/AGwm66GTvtZmr8I6sOZvE41N0GvqaX
uNuiJEaAQQ5PTX+ZJd4zrUpGxogB306w+9Bcxgk+9yp/HHLOAqciBdnv/UfpTndxUzxnYwDgYRmP
kq04n/plWgIXXGwP3yjr8OgMlySoL3YRnVNX3KS18dT55bVakndbyyXDdR0ySrTiwtgVTLCLDBtN
p3g3RALobEC5K76LBLmM7xXfnY53lP7yKB1Wx51PHBKnoDd+0fhyTmfV0yLJesfV+9mO/uckmUba
mU9aR4zotupp2/LN6NF1T0j2QI5H4IjsGLlDehZNdxkFQMtA8t4nbpkefUJVUOZVHQn37IPmiA1A
HNhMnUOymclSC/j9mP95ww5bAKm+NqmS7QASd0bjzGKcW8+5yFr5OxLBzW03JeupHu56TBZti6cQ
a5vYwhjnnCkIeIHnFxoSPpxAU8j05h65FxdB17IuKfblwMVjxHUOLHLhsSqtK+w4rduJ3pVN3AUo
SJ0MmW7iTsUbfx7eULh/Rr8cZ8SCCeycnV/z6ioqnM4b762WoAm/DTZBMQ+opGgmSrAYa9d0WO5M
JtBU5iODXj1BF8O0U/JElOlwby/4Mpf4gSQXSBaMJrirF5vA4BSoAXzeJGK7NB1koq545w75cHYc
yFtZftNWSIN5PeIHO2THgzBoV6JiB5M2te6ez33N+ffgzNcASZ+Tb1xajG7amsrZenlwaCdxuDm6
GS4NYiR28xIeO4tMR2PYLmq4H61N2HmP9rTcNLG8iYT67SHcSaIHqPiwwf4YLq3kuIxwQquTNBno
YHU71ohqN57X3YC2fyrAfgVTvAED6aN4iV/NqfoMbbyAVYbXz2FIYNALZdjz19IIPhslHUx+x9Se
rmNJOwyL28y3pt2gy88xo/bnYLLf+wahNK3AvXKmcx754MW83wG1LZSbbTOp8ySL+xLrjlHnp2Ec
jhnXoUNNuAT9Xcs2aQ4fat94bZRzVXn3QxV4i2b2HPnyzguZPWEoevGW6CYZbwJnONoOSMuBmADT
uIeG6nAP+oF/4YzDAVEL7j5zuQp/xBTRhF9usBwmVj9z3Z6zNDo2XPybfOp2rPpcInGHonhozOYs
ogb1PAKNovJ/WW58T9DeE4Kn9ZKOh9qlw3SBAa1maZgrjx4Z+0i8jOe6jM45RULWnmNr76PiJchE
7mGJt6vRpTyyDYlThfuvtT30+ForV0TssDBh7SBkuDtg1t5WWBzqHZ49xX+jpE61MjU9VFP2UNxw
5LekJs0Xd3xwIN8UPg24X/WnwPOf0wjAZNhXNAZcW0iaEOIguIpWoAgxThnfo8196tXMDXqOvMX7
Vp1ziarpEkMzJQ8chYsqLmNpbxozctbSjt7wipwEG5qJD78qfS1bIps1n3dx7u/spv/xB3lc8vIM
Q2Kn1yVNHH4OQfF7MRng+BBGTIMfGdhJwQJ6he3Uykg4tcNHSrVz3WPss2EAe9nZnB1Sdix543UG
nxUV1Cb0wn0BUWYwkvs8878K0ket0jjSuO1CD2D3ULlvJNIchSJ8c1kXHvh8smOLPIOBwXLCIWUX
D8sdYgpy1RO0bOjQ0+5XJCK6InM8GPB8GXemB8N1bjLjZ8lfZfyQOd52sP1f8BTI0iyHjbFUf1g8
EglrwhFkyke7ZjIJcC4OgHU3Nsp3qV4mL7rM3l0xQLiJKflhcWNTE/tpKTh9JVhq5Gdrp8Kl09IU
pkjHi1CuY4tUIIcuy8RKK/EbEfp5b2fGC/ogQZ7TXN/JAtBcVzn2oWeglLjmb+i+nMWN+NXmqJAL
mB6o9aCe5wyC2pApjJxeFd2wJQF/sGCCLgo2eAtrpwDaQxslyvqA4hdn20L9SZ+4y1JIQuDkXjoL
g56kvoalvSe29cGTgmUiBF8P6/BxmayjTXEAV9WHx6OvAqe5NWoSkmr6uXWe/PIacZgoCTZVNz7U
hdpVFuOiDovEexZ+VB7bVjvw7zsnMVeSlXA50J9A5GTdyg/bYytlHhk4FRldJKKmwwdJctMK3yDh
ED2SYNRtiYstOW3RqVLUsOyb7OeuCG5LRfMZit+MUAChkdfVd/1X6/GaRVjCIpdqsq5gS+OsU1vu
MX+jWjVtoDMTEjmXMQSgmb9JRVCFO8bqwKQWwdePO5gfrUIPUZb1t5W17ymjWyR6YqsQpi8BR/wd
9smIwNn0I3W6O8+jB8icp7oRdKEmM+4Cs/ixSf1fUTmPNyY3XSPohpJIXLuqLc/0em6NG5J6JYuT
Ww8TORc6sDRVo/SXFeFuGT8KgLjiELegOPk6bospu8WOiyc2r5ksxyEZTj4W9B54YClEthmALF2t
RsAlMafvhJlctBBd0HbcxK3QeXLMUEF5Mkrq6i8SP519ArQ6XZpTR7F9VwPTAfJovhNe/FkVQ7iG
ll9t7DT4Lhqxa6zNaErSHVvODMOjqZPMicY8bG8xb6wplQFH29S1iP6/Z9N66jpOrtDzTlUpM/yB
eFpzZK8rK0F6nPCCLLDiNnnKHSK6KVzlHh+qaJVHbDgHWBmSxlLhscpKJyDCOLS2KbYCL72hQvud
DrqFzhYPiwyDvDCEcpcW2I2TutUcBVIPmVfzHdHWZgwo9g2wqVWd4eQzk5aYP4YmY6YDv8yZ4aPt
5KS6LB6mSYpcZ3iusti9N3jAERGc3Tm6JaIG2XRLze5nprFmsApIhsGQwVRmPzrcEU097I3ewODb
w7ORBTJqeIe7PPI+IpHshyCcd3ldf9g+80STvwsHGZiMxP1RXg12YIkWDvOYxQcRSaveXraiTp6q
pcwPlUJB2w9DvrJJzKxmRg0dtFqn44lUOUbNLPqCq2ACiejZP9PIdiEmtyR1aNanTy8j1t6OEP6W
ilSSxHXWeMwQtUhGH17KUdq40VUWuFfgWO94vXg4Z2ZkosVMnhkzsv+uEzQj83dQRpAFBu+Y2yFu
k4quMIMAyWj5NmYBwMBD59NnMakUKQT8CB95rL4tz7vJmvg64gbajao8ety+F1TGp67GiWfkPbHq
gIL9amlvOxcIccCIb6s8eWlQU8vUvGYhhR9oudtCmOQLg9SD0bQeO15qRj97PiDbWjA7HooqC3ce
DSE2UT4ANtfI3Jv8zmnG26om/gOIBs+ujhUQRojP0LwwVdm0Uw0YVJ1s6ECzGWGryfzgUFv34dVM
pLpja6ZWyHFBiwT1E7nWzgZFKtuSxb1UIvuKyDU5jMEefBPYrOA+abph5ZjJm5FRvSQKzQHGY7+B
aLf4UDKT5RT2DRyJwVMbHEDDqfHM7JARrX21Fo9AewReilKbDEPPOnZ+cg83bkSWwlg/+pMW/Z6E
5W1ljPOlss4Z8JLbKGVEHfDq9zO7FAYLCE5nyBkBAJPArm4NT6AVqIZ8a+tSVcoUJBeCAsaueI97
agirbfYKBMraT2iP28hG/qHYHA3kmPf5I9kmbMLm+TQxK62ZquIVvyHbsVk7rtjC2c1uIMQeMuhd
55l3D4AZIquGqbfP8B8Fv7oKozX17Oyui7MLwXkj/9oOZ/dihUQ9ljrApJ1jOr1mgt+1xOtm4D1V
sYFtkHcVFpdDgWvshqDN1mJgmRpn4kN1ARjyBdFDEn5EDlN4pkXToTDbw2AT+hKaM1u+iR/JKV4D
2ISGM7ubYfllkhSPor21mdiifjMcFgU8xKtmyq9FjWnB9/HdTvbHQienW4OfrPcmADE5VBn2FaaH
fWkOFKEgA6CsEUvi0jAhhfD8DeTvuU70SU4RSAYLYnHu36kV9XoK2kObUoqLvn7jRDEYGUTB1ksC
gBeggf2uZs+bIbNJM7LqXF/dDKoAocGSBBZ0NJ2gggGPy9zXrHXq/bJYwWoBTgIh2VyBB74SOxjB
9Yy/Mycx9j0dWFukPyDiwlMIDb0hE3aZfZo8TTtc5joApW3cpkWLimeO6v0o4+fIrxkADo7coZyG
Ie8+zF4/cB0XAW24vSPTgeYsRQ5uV/I9szqau5BHieQtE9V+don/N3PntSQ3kqzpJ8IxaHGbCaQq
XaxikbyBsSmgtcbTny84s8MsMDcx02O2tjcztGZ3eUUghIf7L1Ae2NGSpOZb33USKDJdB7qDBygI
6jy8iXBPLCklbA2gp3HgpxBYaX8HPXxASMzbeQCAT60r6MtPCrIrPAeF4gqPyK6Vm1Nct9/ylqoJ
xoyOYFS+Rr5MTUYB9jfrY73penw3QxItOsb0KXsT3dSADkXWpB5oV/CIdmdstJCnAGsWN1idtVDy
ugkozBv1k4aOh25Xn50hbT/WUvdihwFPej9D8ZPkCY14GI+56Fazew9+559YdejLZZgKRX6yRVdx
AnVOS0JOG4TEyLwwY01B80vKjp40vQOZt2qSwg/8ZWIgSSezUMw7ucSgA3/fbWVpMP+m4BRH+Qc7
aEwsy+0vfUpl1kYdxCsBEJoV8KMEATCKStZnROm2g1289Kn/YCi8igb7VcVyVtOnV0fvHqY8ebZC
QGL1LlOH3mMKPLn3HVpRHPwSnqqb1Jnv/cp1SvM5sP6abCOjAcMLWYqiZyxsOgz5AAJAkKyV4RHn
oEjQSEIpM7zJQmi0AK5mW923orHAqReviW1/lHIK5XSAX8u2v0Et5kZJ2+c+Q2q9iHeOEx4qmJWq
imxMlH0rzf4nPKvvk1J9pjy9aQECq1TtN4FETUs358pFGekWS/H0LtAoDZaG7rZl4cPpR0W9UhUe
brwyyAnaTVVxmiu00EJcardSHcl7LcUpwc+fEjn4CJf/EAI9HGqUX3FiQApEeY6rKqEQLHyNJ+eH
xXdVJ96ggNFCHbDfhOHLvq/uKat+6NRJxguGHHwcMQwpJgyesbESbA8T1hmd6W2VlTwcgadFFswR
u7KPWydB1tRKBmBssWkdQw1AgYpwFAq9goEchdFLU2HNTNvlpGW942kWzfOMytSDktPsLSTQctE4
tTcN8p2mHLb3fkOmaU7o3uplT73LSiIPmYxP+H2Yt4i/vsgFiu4ZVx/K36W0a6fIuQ9kKJc2bx/w
Mvcm3NmsbYcTVqz2vu2ml3TWjXsOiL1mxvjACckOw/H9XeSIDpzdjV6Wzc0xRtdGy2WdQi2puKVl
020c1fPeCKGUBYNs3lnyK+oSmTLtzWl8sybypAa9AqHo/kyXaN7JM1g9f9YPJr0MktJm52QkFzNa
mWPX36QRtoCFJT8nIe/4AVIgTHpQtkbtsyrhBMWmLDxuzV3X7RufRiDle/pUA+WWyQFoTamw7Hg7
4ByyiToNyCEM1dgy6dJq4WeYt57VOTWVdnYPVAvek8IGxsR+r9Y1tx/JULUMFQBaSzrGkcgzjwBd
PFVv3hC1QQlep7wXJeBc/TpNdoHdfXISkkDRm1LaKH/E+4QKUv4B0dhj1WjczLIPRRiu4A2aoQD6
Rph3bAra4NwkWNQZzt70gS6TtdfpzozU4CUI2jcEh/BUGSDo+nb/VERzQLFofKEpQxmGBoKdJzvs
jUHqpIVxMNPodqjk/GDn5nSjViNM56zc902QfSyCH5I5zqcONa4OhDtg55wX7qADIyiHnic0XnEI
nng99YFtNQguu5zOHDcyPsx2Vx1s9IPGOvNqbmxUBVQkKDrLNSS40XZr7GqpPOKeXB18h5S17rTn
Mi13aWO1t4OuC2uDENgCAC7K6aCKsAn3vSChs1eP1YMf425dNdN8r3UFwoyVr960M7dp3CnZMTCV
vYZWPO+44NYOhu/xQD9NmmVU8fcdYmgCIqTizyVRdakpzhbZMN6MRfkCWhgMOOW3U4qahWMGIKim
lMoZNnLSECLcGobxLp2PiaZJxzL/aPjj6+A7r1oH4BPDNe5JzXkOSgTmDBXd/AH49OS33dYwdemu
I3eA08fDBMFINyBLPiRmdE8Zu9+PYZ5vFeS9kBKgl1TWIXJQs4/xJ8lEpsY3qpIFdxmUiINOl/U2
7q35NuhBaOmaLNF5TOZTj0RKEOnjrRDG9Ey/oyzV0DG3cIfeyEOG4LGMyXFH/TGO2xlIGhxYcQA2
8FZBC0P1pQHhV+0HVfth1knCfEKGd5ogPjQ+jPMcr/ZUlz4maF8LWjpUSIznkyz1PfZVh/9L8NFE
04ZySSTfpiDR8edEsm2wDw6r7aC8SZb9ESsVtOQaWHyBqFB3anTsAzS/G4j/nuD1T/SepdhWdzXb
n8Tf3Jehwc1T4fKlDMajEeQ7pGGlPV4VOkUU1/dR55oEWcLMHjggYv41fnHJN6ytXFGeriDV0vfJ
BY4enmOr3FgYC1JNTe9l00fgo7W8WTaPbSdMTFDMBrE0UVCWAOvJxaNVybf+kH8dFdTqJhMTe+s4
gdaHGI95kn2rkRECvmq+zvh8UjbRvgaK4OQDQFcq+zTCppxEZgg59Q1ZCUhYVKmMWyjC40kr9U0A
YXIXB2SgjoCdqEYDu9UK/1JDHpBgp/dy1r0i/S+BT6d4FDzaWOF4ysB+VZonGcsX0wLqUA7AaNLG
daK9roTddhpU4NRGH58CLucwLzX6gQhdkyG8NhDWUM2G+tBpHVU/23FTuvhyITl7ulOHvhuPqfUp
5mSoooBrhClk1bjFLIdA5MPs6PCCmiWwf2qE7mvc1zSn7YkOcvjJybi8VJ2uhNGO0OBgvru0Gvfh
NOx9IG7bMJI61ywmjD+oc+kF/s2R8BBUPpP1w+f2tZ8yOPB9YCUP4UiBJ5/m4BhLKCYb1F0oxeVK
vPN1M3HNVt2D2Jl2fs4KlSPKenMJNKzHv3WUQeMrBiW8eaaAEcMRcJIY+53kdpgm44OfTPfCfICn
F0lM/ADwBpktZOk1GQiOohmnBI+rUw87sfabR9pEJIulYdCUavcSmja54UzuNEp/pTQwgP7wC3TT
7YQ/NnmbXbm6kv9sNeO5zzGKjXWAcAAn3GYKhI5Eu+ta/CvlKj9qKegVneMhNN8UI20+ota9hWfP
ppBHnXRCPZm1sccClEQ0T22kZ+6bOo3uUjq9bi/Pd1hjBKSu2JOgDyc5PiKEyVHTU0xROwcl7sKS
EH6w3nCGogirKXdmDiPICEPjkLThCUVOmgQ59Mm2RGua4+dRDgosfsj9ZowmyHXamwzi2cmpMQAv
KKOSnoIXn7o62nUYeWQIYENbym+ysjjxXyUFr3NFw8y7maSnkIxia/bjyXYcaFjkrV0MsxVFsq+O
Q9bUJfTmQPEBvQ/f7JZGvlxDVUStPQIO0WM+OQqv1gcptPrjAHJQ49S7qaiXkHiU9x0WpOh2+iMM
2DGJv9ppDFwh5qGrFZpPjy3+mDlJdLBatKXJYlw506E72Oa9j60OgDjKLSp6fBBEgxfy4nKL8wpN
YmgWQ4Wsj26GN5UafpdLKwJDWOwj9WMKmUwJYXLS2NJAP1TP+FI+pJyoO3rTJ42yFGxbqfEs+eR3
pvBGcVCMwjyDUwg5SJbW91bwaHnhf4Wl9qlGUNQjWUTHzyZVihpLcXWNRE9yVC+egZA5dGGdWi28
WUjbwJ2u96mvYW/Puxq8xn1JpRBAA7Xc0qG9llEhyOXgycyseJ/XiP9GbfSqVH7wFtn5swzkn0Ft
u34Yd3KrFXvHhJgr072eeYl7BkouHGa5fzMLBa9GaHmliHolQt0rFDpffHwkkkJjcCcywm1fsMuK
REr2odN7mWAbZ8V866ucKxooON6UN6QqsGd7FMZw18HuBc2xxsdyEkhaiRgZOtT9zqFjYQidMvR8
eEagXDYKCTOhZcbjQBbaZpj4URdTaFOj7WN4utBASxOfbTxzU8CLuc8stA1zbUaVSkM9DdfMexLp
0k0RVgsQWFME0LgBMmUa3WHu/TsJrPaGFuyDI9TZJpOksRSKbYnQbsPL8ysWntMW7z+YyrilZwi9
WULxDZfeZ92Ct2chBpcIVThd6MOVQilOyoobBem4XGjI+YjJYbP2efKr0kUc6AumXlhSJYBMUSyi
No/YvFw96cG9HNDayCEc9iapbTqooNWQsdNrIUQglO2koN2X/sdcKN5ZERUSDRG8RKjhRUIXj4qJ
UMkrkcsr4BXRfQcYIJT0zBoM7pQAh4qR2aM1n+wnhPcaocAXI8U3IslXC22+MM4pkbKWNqlQ7muR
8Osmn4exUPUzNQjZJkJ/BYJ/ulD+C4QGoC7UAANkAUuhDxggFJgKxcC+lcr7QkZFkJmEhxfkXwyL
RCISho0OlKhJQps1uOvRrZ3K6ZOhdF8biv2b0Q5PlNC+NtWkn/CPeeH/j1lRjZ/z8KeDgoybptZn
rbBhBzY2S9VpMJ7Lu5cZ1KMC5EFP1D3qiSUZu7qfcxN8MhMPOnNjtaW0DbCg8BIsOyh4sfr4Qj2A
O2hNxh4hcMTbZ2R8UDWaBaCpln6qWkK/jYRHTRFkgi9vzDW3nw39D7MHxOIsZfzemg2rFf86XbN/
kr5+9u0UAB31boS5mdeZfph9ChvnMGnScwp2hYPAL7b4+4DiGehF1cJSIaWNlPkf8pzzO5Yg7/Xa
d3SAdzpcQVOO2VniWa+U+rEW1LnRAT3c+xWMIHBkfe0cChW6AGJA20LXpNMU5Z9CPRTS/QFe6d2r
lGLgifVVCjYiDN00q82nlE6khGwybZn2YbY8K9TjF3rwmM6lAe/gGc1b8PR8+baFPBrNnOxkGVmL
82+A/zoFZbXfDyqyr2OeomRpPkbIi0Coz9KdD9cNbw0HqK30aqbVrjMlDkIEs2bEKAEO84wYsnxb
IFHmmiMnIVOk1MBkNLVEmMYGMmhXHOGBUd0WVvDTlku0ABz5kyRBo9JJqMei+S5l7S6xBqROFQut
+K9SiTO4TB6W5fR0Bnk+aENA5TesH1Fp/FLUxkNrgUG2+uK50cX3dexdLBAiExCBOsXWi/JmW6T6
octe217mGkcJpg3AKzCzGyMGWdtM3begxn4zcfp5X+k/0jFhlsFu8w82oYA3YwFFwwmxEiyLyOcz
nkEJwrvieDK68mdk+ve+WU4HdR7JD9B60qNCO9qoK6DhUX4UFZ8G5muGf1cCCXIIwb36ffKhmaGi
grb+4vMTB0d7HWw12Y0xjQ8nb6YNYmBoVubADBwdQRtrZMpM45jwjmCoJDmIr734ce1hEX4X8Kof
ChD5Cjr1mwn/iJQXkKwfWbkl0DikEkuz/joV9HzmsT1qCnh92o1I1SjBF1Q0WbijSqNL+8tPxi89
GIG4KGX0mLWbuKq/+wUU246po/2j3MSp8grYwMItKX0N0RPzDGk8gQGIdo1G91vyUbOz0+mkG/Mb
jkvBrlfkQ13Lxr09TkczlXjcBdEzBgYfHXBZboIw+A4BlhLTzG5fDyAVMQNLdklCFzWRInPbOdND
S29Ok0wNFCMl6mSUwEGw26vQfFJTTNasxKkOtVphIBLiQjPrIBfLMMMSgA1dwNXjzIplRLFo6Tko
PshN/BkB4Xuc02k8ZOZfeqvw9CijH7oN+VHD37PJSL7sAY/xYX6JFDu8AyNKrbHU73rrMCjSCzIs
HkKyzxhah56GVhAaFPWmDCDVNDxbR4pstAhv6kZogBTUhHp5H6jlsQUFOvVAzifo5Fk7Hfzsfizy
l7G1v5Wq6ZxMFkvBP0d/G6E4fEN4buPigWIfQh9fBvhMbtc5b5I8I5faIqDBPRoZkXTPFwCSrmE0
rsPJbKvpq6X3j9k4fnEoFYHhAQ9qGCN2AuZtIAGnDjPrqzr1Jx1/uZM8IpNTSbgBR4P8V6kXZJGT
E+zCydjrkhNjo/dFDY155zvzWzRFlOqSalsowXTEaQDbnruZStggGLy2FvLaG+ZTWMbyDmHudJvQ
Btr5dfVYGNbz/1sRi/8f9SkUTKH+7/y647cf6df8+zuBCvFf/PjlSICVy//QdZQN+JbwNHTO/v9D
sJNU/X+QYpAtJCpg4KmqCR3znww70/ofxcCHWzg+6bKpomrxT4Kdyc+DcWc7uJZppqbayn9CsCP4
mSGBja8eeb7lyDpHHDL0NnHO2XWSqQOLQBSG99ApMw+lhQI8noVNdlvq9elsWv7ph3AuPqEId4Pf
VD4RzDJwYrYVJgFuoLZwP4gsnmJOzzvV+tC72g5vAt6lh/EEYXbbvmI7fnM9oGCX/hFPUVUdwius
F1l5P7jSolXdIVIKvQyZ2bABXNGDKd/+d1HU91HGoaE74IT4Ejq304jn6YoF2dooFrOW0MUvQ/Hz
A6famxRtzGbEH+NfC/bClxG032sTtaDpVpbZGamYKB9RBU15zqUPETjdvu9X9EcUMeXXIi3Wm9zx
KhgAiLq8MzP/uYYSl5Ih+ntakuRWdOOhxlDOGJuH60NUxGe4FnlBfTblYMCjkmkEnXwsj7qHCOQd
IDc6gV6+l3bXw13+aIZp644CqdaEIHu+r2TVsUsENJjREVtFwM08c69HEDP153j+FcESxnVnvNgK
EQFdwdUBvEWzD0gtgcHsZnr318Nc3rTK7ziLTaRh1SN1M3HqT9O2PuY7dN8g+NEncKn+0wTd9p+v
h/zzTEKwx5Ex8EEfDo7DYu5SB4/TModG0IFaMJHanOkr2tRi7oEUrQxvJZY4t89nMRn0Kc2ArvAm
eKqyDw1vay2ldPsUsBCvD+vSTJqAMRTGBJ9akxdr3wYgEFF6HlCQbHaDb92XfvuUa9VjzIIPnYoi
fk8LjeJr1Yy7pJS/5bEPYNtY+0UuLM53v8hiK5T1SB9b8DTUO3wb+KTZfsywaNpoe56d2/LO+Kzf
Xx/8hdVqqgC0FAhxMLSW9wzvkCKMu4p9H971421b3IT9yjl56Wx5F2MxLKctdJOCLcPK0ObIUTGK
Y4miEXL4iOgjibDnoH4bZ+t10uhIzbV7fYyX1tL5GMXfn+1IOev72WyJD6Ieu9ZPTdUDSdwpyq0V
r9xsF9eSDmRQIUGw+MNij6j0qdFPhl9af6pvg0OzD91o23xCvmILEt+zVoZ26fNZ8PoxQ1LEZbo4
BPxidmoZTJAbUu5Khx+6dQTTf336Lo4JvguKjVRSdEoY7+cPp1UJUHM0usLA+FY/lbt4l+ybz9pe
O4WHeh/vVwKq/MDFEWqeB1xIC0RNEXa1SVHOvIOZL2YR+0MegRsgHVtozSuJglh/18ItvlkOK7Iu
AsbXNbeTtjOgxTnhHafdSpxL2/tsWPbiTJOSGZnThDgRcigJiJUsK1dCqBenziR3RH0NAQiS0Hdr
PQxwl7EHYuDDsQfX4VF7A2QK42TT7PSHzsXyeouRxw7MwQ75yi9Iu6z8DpfXy9nvIH7Hs/1WWXD0
bEpibnwMDtMdUgcbVONPJErEllz1eWW5XPx+Z/G09/GGyAYEgRGF237qcD3aaQf7Mw3LJ+sJFNK2
vsNp8vHfWKWX9p5zFlZ87rNh+rnWsnSYaukw71RPu6nfsrtv40naZ7t0X3jpqTlcH+nFBXQWUfxG
ZxG72FeNUSZiicZw9lWtP1z/+WsjWhzUUq86dV/z81X5UDbodNxY+e3fCGFpvJMQDNet5X2DyQq5
AoqkrtSeOuPer5/wcrke4tJ9A+mZJpbuWKb+SwTlfJp8JQF3m8ijO3co/GQehfh4AyDlCLXPC9du
tws77jzaMlORMrksS4qxbuNNHlfbzoKk8GztFU8+6Pzx8b8b3a/Rny+Cdpoxrv4VD7qrJyoqJH0o
U3nhCa+GvxNNN3jqIsmoKcvvhdtHPs4DQibN5AWHbu/TY96Mk4ft+iFw288r4S5O5lm4xQqMghGl
BJVwFiq333RcudA2f8TEJr8HN76zvf8y3uJqA9EjIyevja7+NHjWDgT+i7nBzW4HYvWwds+8F136
9cym/2eYqKFBwbKXl7U0xIi7xvTooO1sczs/Bq19suPvAgiDeP+dpEsrL/sLG9oio2QrqBQmzOVD
m2627IQo/yItjJMYxp1OQedXX9twl74ax5JGZcRCnnM5sLxKVMlnmbgofNCc/6m4fLc79Xu/HUAS
HtaOQfFRFvc1lkC/w4lf52wHYMplS5lKuHjCI4zqNNk7CIRHLnFUFdf2m7j9/4hGjcJGislAMnSx
RDrUlQua4IPY35bL2eiF35InvGtuzNvGnbey2z6NsBQ3KFw/rg31wtXGEabRfkYvlSrV4sSvcwrq
TMVAu1R2bTgjGrqN3DlePa6cYxfulneRFjtPRk/caAbMHtAaiK0HzJ5X0oKLa5HVwUSiXmU4i1u6
bcmXS5uOqlEf5eBgFfdlv7IQL43BUkhQyVJlVbUWIZy6wMO+ZbaCVL4PdPOU0gC5fmKshRB/f7b2
6LDHXW8SokebzQ4+zPitXY9waZ7OB7H45C24OGp1RCjBDIfD97b+Loe76zEu7aDzGIuPHdhqHQcy
30J1UjqqXuU8N2huJ0hiyisvorXhLLZPndfNHODBBkymQrDpESDkUHnXh3P5o2DwpPOCl83l+ePQ
99PmUhd9RhxXAxDW1bwyY5eH8TvE4swxUMtUsoIQwYggrnXfo2rUSE/Xx7EWZLF+EZqyJHkQQUCi
WNlTjDJ44cebvxFFJQMzNUvhQlp8Eb8wShNpchZYXp/mQrpVeuu+cbSVj3JxMGdhFo84YN824AaT
AyVDXBDN0rd6XBnJxe9+FkIc3WebUTa0DE97RuJgzjGGN6aVuf/VXC2fbEjr4giQ2tSQu8TLU1RP
6ho01/PfiGJYMikxR/0fRQMgDVMT6oyDMgnY98dpkGi5r6zgi2kxRlmmLPIr9EEX393xyzamr0eu
sw8OxqHYJlsUjLbhQV69ocX5sbgzbVlVaCqQh4t78/2HCc0gGvBC4EWNBXuTfuthAGnljzj4z/Ob
d3EW59jU4doVAU5w/fx7gJh8FaIQ9+P6x1kby2LaIm1Aa6JnLLK8N61bv5HBMm5m+EbX41xYzO/G
stgvGaQgrEKIIzkPRvojtFZeXsqFDcnFYbLtTZVX0S8F8rPdgn1WrGBJPbqVN++wqdhpuMcFP637
2hNPVlyxN+ETjsJrCdSFtNemY2ahVkUvDazQ+8UQo4etzbTNf6073BBe5a/oxnkWkBsXgOampbDp
b6dnP9sYKwnBpVLEu9hi0s/GrOEgO6D5RiXpyVZfRCUpY9n7H4z2efYyl5Rt5cBQxHL4Y+mfjXax
9GW11gZbJiIKGDaul+SL6a7/q36D6urBPv+Qmht/A+5ma60NVtR2lqFRb6Q9Sf6DMfqi9oO3aF13
yBMw0cNHcvCd+hhAp3ORTNtjmHZ9uV7q29iaTpGJXNy8UDmuatrzg8VT7aE9TnfjQdoaT/Bvt/ob
Yisrm+PS2uUhr2gKNvIWJuLvv2Oj6UEfi02IstAGdHdYfvSdtQPyUhBbpZSqcmKZf/SGEIRwGm0s
wb0+4bqe30oP0gYHyqP5ArOq/IkIkTfcOGvb8sJXc3RZ5TnIyYzo0uKrUajItBqNQ7fe2XvVmw/5
jbEPtpmLPOraN1uLpb6fRr3K6lb3dc6yU/5YfBFXQHLEMvHHv1EFvHBuvhvX4pOxchWzBCrtYtq8
Q2rKSx/Fu7DYGvdIeG6bF/1WPRRvK6tyLepiw9shakZ5wGwC2nTro7lFrwRxa2UH5tbatp7sYhsb
7czC7VZrJWJEi/1HCV4mrWKZUoFdpCP9OFlyOZti/0WHybxHcyp2LQ/xfhf9oQKHZFBuKxtDuTjg
30GX5adqnJq+EUGRZUMylAVrGXBBNs59tJ2IjG4CvFnJ3EyHtTa+cuHKOh/wshQV4pmAzTGx4XdC
XdxCMflLp/SaHY2f4DL3nOirS1gs0T8nWUd6FFUCkpjFdWyYLaqnFcdOeNt50SEF3+viKYPODf3i
6CGo9isr6mJAyogAO0TJYVkBs8cRQ0WJHKPx5C2gxa1yCF3lHt/U3fC2en1c3KFn0cTnPruwxhkL
XqAlYocaO/kudiEy76uXzM1X2yxiOf4xk2ehFjPZZ7WF/g2hsDil14h5+k7aA7f+G9cSyjy/J3CR
2Fgof2D9RRzjQUxfdIKNgsWjxtdanb6LW/As1mILKjNK0KoYk/ZQHlUv38XuuIHjt5nc4WE6rMVb
mUJn0dGZ20nLxoxrSUwhZoGeQdk32a02xC7cTOdT6CzuCMQVtIrHnFiDsBY3WGwB0sn2cFO/2Btl
C0IQ9OnayXJxd/+eS0dsjPOlGMPUNGqCDhylsqds5MRD7Dl6tbbNrbbFoSou/40DbWW/LetEVlJF
JX7ronvk7+dj7GZb9aE6Iot9+jduqZUF4yzuixqec1TqRHMO5lNwyHf0a/fyA/W8XbuPdmvH18UF
Q+UFHXZRxFEXH3KGK1ZifSROzPqIQqj3jz23umAuDgv5V1PIs+O3u8hCR0i8fVyLW2EHDtlFD3kD
L+9O7Lvckx7X9sGlt6WD9sS/4i2OLS3reiULuXZRp/Dsj/OhvvnHHkd2e60menEznMVanFtprGsB
pUwefe2tGn3U/Ptuel459NdiLM4spTHGOsyZv+gnZNRuq3qInG77DeB9VB2/yS7q1oe1r3bhofSr
PWypZNTyH332Ebi2gjXciF3jafBdPdvXtJGCz3rabFXl6/UhXhqhAa9X1w1UVykHvN/dadiY1qyE
E3WmhwCqgokq0mon7tJePg+y2F2d7PeW0hCk8fw9beid7Vqv8Bk2AqHUZJvrQ7p0YPHG5G2rq6aF
j9ZiSMYkaybMN3cs75pxO0prL9mLwzkLIP7+7EQ0gUHUKCBgd72HOrvDb2QbHJ09R5O3fjRdauU7
58NZfCEblZ1AFtHS29nVt/PBeLYQ5eCPIot2IEm42RFymRs9+NvZiz3/+e8cVwaVQgeQpmzgT/J+
wF2l+pnTpJPbWnADJMx8pG8FfJ1cv4dirRi7SNP+zkf8HXJ5pealP82w/hm1vw/ak7qaz11cJWcB
FqsEfoijmr0Y0693CfsaBsszZoNgrFok21G07NZW5sXz8Wwil3cpPgQ+Ug4ZT8uTstO94JRDAdxR
sAbiiL/S9X1w8U3AA9YyeaDb6i+Q8vk6Ra9OG+2+ENvO+lagBoyWY4KW6SY4+Tvx+EIztoTPIbk9
1IHD9eiX5/d38MVVgA9q3uotEtSZ9akvPqpr3ca1n784/qFRt1PWMjhtuIG8UqVrD/KLu/xs9hZn
v+VUShRIfKv81j4lnoJoJBLVb/T6qBjBK0uU7fUZu1RKAYP+e8oW2yzBRtevYqZs3Pn7Zqu9KT77
e97qO7T/h63z/Xq8P2cQbLuu0odjV+tc2+93dVTbZQn3hmNM+aJHjyNGENcDXFjuIgJvYNoLBNIX
A7KwISkHC6EuNELFwV/c5W/qB3VnHuIfa2fUhRqfCOaAgmO1i3rz++E0cHj8UKiCUZl3nU+aG5xA
/+yLY3yo/w202OXZ+x1usTx6jOwkORNja16q+D6bfq5M3p/rj/EAn1VJDy3QqIvxwJGXMCFoxGqo
jyqKI4mXbHUyN8Q4xk2wa3vvv4y4GFKDqV2JABBiLz87LznEDx0kGmVT/Lpdurc2X1vw4up6//R8
P8TF+nACvVBRNhcHlKgNxTtUgBG+VI/TjgLNDljmvBZTHDtXQpqLpxrkG5/cm5CT8QnejdLemtEN
CvN/ZypZ9Y5BpdIBM/N+MVqymQdp1YmRDZ64qQOvvCl/FdiRZl8B74pp+mNMZ8HEUj3LR9DTQPy6
IJi6t0/aoT1o++ZY79cS7gvnE48V7J5gw9j87/JORt2uLjS4h+wwXcCAMBD0pI9ImU6ufxPtwv3f
mMTzeIsDqqsG308M4mkfWlc8yuzH8mb4BvpzDyzoZSXapZVxHk3sx7NZVGerk2kiUiHYBvcTHy38
Vm3HG/0F48/JpVK/D1/jL6tPpksf7zzsYqWEaZw7qRik2APBz96FBf/WV15/ADYDTFNFg38jnfAb
f6D2s7YDLxwyCkVnThdV2OwuH4hOOZc2wrAiC7L3oleAveFx3IopdtYRmmvRFjlBFWZCs0j/R/qj
uaSyXuspW6Rq3IF8a+WDrkVbHKBaEWqVhUIWyxWCR3SITgGaFhygMnUSMFArC+iPl5ShGHDEcPAk
12I+F4dZr8aVg3g0lkLQQlt062h2dms5wkoQbXF8hZlpy7VMEHl8qDGIbV98a6WZ+uc2FwMR4BnI
Z7oCF+L9Rigq/NL5N9A8wDWD6tl8UD8j2ZT+nHaaV+6RDbj+of7YeCIeJByK5eCq/uAe+HBxgzQT
KJQKj9vh64D+tz7dxGuwoF818HfnJIE0wOsKnBVSniW/TVbKMDZ7oAhDhlgD1D0UepVyep7n4kdZ
amhjGbgEj/X8CUtLCBd6++H6SC99vfNfYHFQN2WNfmLNL9CV2q1QZqy1AsWEeCX1vjSh52HEr3F2
klVGjQSfyoQi3GsG3yfra1o+41C/uT4aReQD1+ZzsZ1DWQvUqmA4WFhQXcIjA8WFjbjvmi3CfG52
G5o0Auc76LmauxJcWwm+2N2Onhg13xvQR76pPP2ke6JIPj9bX0b6q6G3hhFd+3aL5MgBWzQCgwUC
UievJjpmsZad5KlZmdTL347bVadx+2fzEeUX5AqA7mMi9VcavCq4F6rDvZPvrk/fH7fOr63wrzBL
dtpkhHk4aoRxOhsx+QJr1BBTMtyri8B1AmRX0mCHT8V/igJbhF3c6A3SxZ0TOTx4W2czpcjFTSgf
rEyh2EV/LsvfYxP3wtnyVzGarKOJsRk5VsN97MlYD1yfvj9BFIuBiNV5FgN6T5oaFkt/Qi5F9rJD
ipjI1ndRbul2ggyDypUUe2v39eVF+HtoiwNkHuI+s2uG5s/+DmmHIVGPxWrt5WIUUlQglNwDf4C9
IRkjraAGNJ80Y6u3z0gweV21cs1cXOhnQRaHhzVQVjVmgijVYUZ62Pk5TTfK6pkvPvYfi8EWWAF0
H/5McOJyko1AlVgMHwwHDlG+890WnTde8bgWu2vp3MWpOwu3GFWg8Yly0+cDaSi3N3tN/6SXK1RZ
cbJdG9Li5FPkBnqWRQxVQUFz/BA7rDzUK+sEjmmwcjlf3ExnA1oce5ieyfGAhoSrRgNqJvm2LFeO
orUpW6QbSGoWXW8znNA/jdJWLe7a4Xh9u15caw5UE82A7Qu9/f1unRIrrzNdEGbC50K/iZy7YMaH
6OV6lEvfBYA4noI6FDlefe+j9KhA984M5AdVCTcbkSbUNkPxMxsoE3d/5yTginAsA21N4FxiVs8O
oKRVU8VRcvrfOI8afnKckHpDkm3lLL00czqPPkW4RFOKWJxzSBjlEY8wwswJ2ijfW6TBMOJO2pUn
7KVldh5ncbCpee0j0YMISY4nSzo9oMd+/eP8grUtd815hMWEpXOdDAOqtrwG5J9xtJlQ+wUlgZSj
1556jxrbp/yrvgtPglpouCvRxcV2LfriXKjxLps7zI/dMKWak3nZHimn4Dh66CEnO9+7Hu7Sljof
62IlFrWO4YqYTVX4p5X4CxT2rlk7wS9F4UiFV4K9HljSxa4ycL+py1isDcRskqnc5DY2P9m4cgJd
CmNRoKQSBjQKhvL7lV4anZUnKit90jlSZexsUHFa67ld2ruWrMFqhz+Lo/YiMQmRz0xrIYIjl49Y
HXXli+o8q3RacmNlOJdW+nmkRXaSIM3u+2oBJjZHnfwUcaRe//gXc5PzCIsJ450FAJbWr6tJO+S+
/9H0TfA92lhflC9gfb0Wa9vNGgzo8nf6PYXLLdzYqVkOhDVRDguyY4O7obM2uIuzp8gWack/KFTv
F0Mt9aGR1RWz538w433UPl2fvIvrQKFt7Mi2oWpLgKGWN1CckcdDrxHpuh4YUYtzG6wCfIAbZCDX
HtsXJ+0s3mLSagMrPZRK4VTn3yNlxB183nbS1+uDuhhEBWpgIHMjo9X0ftJaoyysCiF2V8o/m9Mn
qBdZ/PLfhVisauQlsSb3WdURnl/mqZkfi2LlVbs2isWyxuZ1kCeLEH3zKcaBLv3QGSvkp4tfX9Vp
GcsCVrbscxZYPAeKw0Q5dfWZutkxR+RbTyM0s8pXTZe9vzNp/wq3rKcmlYmDB1YGyPu+yfoHFh/P
r5U0++KG+T2kJWSo9nttzuJabJiq2ZgY3hZO9Xc2zVmMxcevMl/P7I4Yqv2GQ8lGxbZWRWkuRlMt
da/P2aWExDqLtVgFpeSXNZqwtL+tHkPvXd/rro2e45CtrIXLy+33x1nszDYusYt1OGlU+QUTbq1+
TpOVpGcthPj7sxzOGgun7MRh5oyFq+v3ZfNs6z+vz9flJc3zhyvUtFBteB/D6LGx7DpiUNveltKN
ot1F2o+sO6Td/5L2Xc2R6tDWv4gqRBDSK9DRbodxHL9Q4wkgoggi/fpvcW5997hpqqkz99kudkva
2tpxre/XJS2v5l9Js0gBePHAjc8hKZR3qZODnx79p+//Nxkzl2OCgrFAOYH+ouTYmvfdsK2DlRTF
soL97zLmBaJel2WKVlq8ntbPoN7mZQOmrB1IjK6vZPle/itmZpO7eCQqB1uq3zabUD2H9sf176+c
O53dybDv7aSX2KmWTTxnAM+rj010cmx/NJ6ui1o8eGqg2Rn6RS4GiuwyTiOaTGZMK0HOCy7lBiik
AJG+LmZxRV/EzPSLgJtDDRJiSPYdPDAbBhxcMMQBIxUpuRUlWJM107MgMKMYHQwIR9hLRA+dBur1
7gPzPiomKwZtURGYgW4/NNYQxIjnF3QEafqQFQ1iUzaxNDwoAAte37hFjf4iYfr7FzMz2CW4TDhU
res/LCPYhgOsjQZOAu1vXmiMlsF9mjpO5hV4S2Os0dMetpndgQovJo+R411fy5KuMYCaoCxho1tt
3oWdMhBvayN2Kx62YXdvYPq2AGPQdSFLG/ZVyGzDcoNWqkggpOFHaf4hOUJfUJT05tv/Tc6khV8O
xi5DCjcd72bRAPZcges+s+yD1loWmMnWrs+Snn1d1Oz61CkprEGDMDM1NmFJPmIgXK9s3LIMAG4w
yyTEnnvPUT6CADrGxtnl9x4sc3nw6/qOrQmY/v5lx4w81Ls8h4DCeSf2ja7717+/fPL/LmB2GYH/
DoZYhqsicx142xj6d1VP7iYiQhdFsbVGwuXlUMxpTakcxLfny3HGgkadPimaTyOvQHqS7F10j+u7
ZjMBRaU78Td5I5gZZgNNEoCWc38gA4KBKIq2B78LwBIkWAzQPpV2f3NNCWqgaF6hmMGf7aMoFGn0
eoTJyR+06uQkNZCVd9fPatEUWLCYQOAEOOYc1KLP87QBxFbv9+a3ONuO+qcm1yzBwjswNc/BtbeZ
QS7mzYYQINxBhgOKjF8EfN3FT0dtFds32uH6YhY04UzQTLHtBiDvYwNBSgO9qhcGKznjpaIuBCBu
pjYaEC86zhnYNnjUQoDtkncds4g2GBS8/NXaAuUcRGsrCnDZ+oXGl6/yjHPVVmFVFkxBnrXLDyAx
2DU3qQs2YCAw/edOw5ko81yU0dtWTQeIwuz6GN7U7PP62UyP/Sx3hzSXqdOp95VftEjXeoPwZrJq
oPk55lt+123rg7Ha9n05Mop1fJUz04FEWUCjriAne+02AdDJXXkAkJAvTsZTcQAFzq2+nfpB1nJf
C0aPYt5wKsADlsOeY2GOwrBD0CnB2SGap2MbidqAEU+shaILFxZykFkByizmReeD51EXhw44EbCP
8HRSsEra74a14oIs6jkHngE8a9OGKzJTBjK0rSzBWPXPJhqbcudsBHqzJ8ix0F9rMVm6tV+FzU6s
AutbWXYQVpvfq+LBMjbXNW9xx/AuYBnTLMDcoXIScNHJ1IAZ1Q+gD0+aQ52vbNiaiJlboJHUHNoa
IlK6H2LQS+SAXE1XTPWihn1Zx8ydDmnBkHuHEKY/6tFeYXwILYzA6f7P2zVFucCwnBCdL5J37dB0
WIIFmyN/CcAOFTvDWLHTC9vloMuUQYMBcoQk5LmtYX0rmqLFgIsy7a3F1LE2Iq+K7e31lSy8O2di
ZorV2lLvGEgcfR3kHYcMWKP3eQkC1KxXj1ZKmm3kgNzvuszlpSFOsJBfQUlp5oywCE0prYRMs0Nj
kRPdj0DmBBbVitOzcGcALj11tP7j98y7i5BgGzJDTjtYgQYOqWKu/8UZEXS0AZ0WxbgL5yPnyUgS
wgBwICX4oxOoWqaF/JROrB3X92zJ3DhfZU2a/8UhBZsESBIsyNJu8ttgN03jGQdQp2//srgMzCQ4
VEDLBkT3fETczHQNcyAc3qlyfBWmXtBEfplE/vVFLSkCQiv0UE+v3QU+maQUYRXBCUVpvx8cA9ZN
f1Z2tWIU1sTMPIQsrDXBOMRQEA2mIEwazNvCWvF71oTM7mtHwybNKYQMFYjGwcZWNgeJRoDrO7ag
BkA5QdYY4OlTo8EcOtgp+ETjrCH3NbjVreURF+jVO8AF6NsJbHCty+DyDp2Lm2mdARIQzAdDnNn/
luXPSq0FcpfbNglw2NTvi6dnDiFBRdI0IsPAVokQJJwGfYB90K/s2pqQmQL0Q8BBnhGivdf6hrKf
K9M91d6vn8zly3O+kNn5pxYokUwKGYVxdFCXAGr6iD56kOVdl3NpsM/lzAx2YybKAeApXjhwbgTp
DRlAAhX8oNmW0ufrota2bfr7F5Nj01wHFSGWlJYnCXLhsNuN/x2NHdr8VQFmGtZbkcN0ASH/05lP
9szHyNARgIi71NO/XV/R2iFNm/tlRTrIIuM8gzBavLIAE2YdADeUb9j5yiktbh2aTBlDigp4ybOt
S1MOarMQag1Mik0Zn8Cq61vBy/XVLApBBgSJMAaI9PkDp5U9wBgcCOnbt9B+M8SLYa+YzkVtQ7oQ
RXE4IRdhaSEqB4ScYvA5PeTVY1MrPwOs2uiYIM3675lqRL5gs5imQ8k0jHJ+Ogqon6YVDWiBb2w3
MH8Oawhhl/EVwFYwje8A88oCJuZMAFGOSEodg1YhG45lti+RrTYV2aa8eCD0KTY7sNkHK3WxhVOa
0DmQd8EgAwCqZi4pAO+0Pm9tNIfzQ2E/SHLQ/jMxBArIX0T80478Ra1rA1xHpUK3O48j4VcmuL2V
Al/YdXVbuDxnUma7F/AuwxwcpDh1/mzx7GcPMkcjlBssb8UxWHh2MHkMTi9ATTqA/p9fnyGo8oSQ
wR/7tzC/NzTv+lIWz+TL92dGRx90ves7fJ+R4xg/dxrGn/9ziIAzgSpDkQmZgITOlRnTPxka6DET
MCCeznK/SV7Bv71yJAvJj3Mps9egisKc9BJSjB08Q1feg+pna23pzfp48IIpOFvQ7Ex0PbT0MTPA
NueAA5qh6zQ5KRVthf6rWKuKLJ/Pv5s3O5+8ABlONm0eBwOYDt5k+5sZrRFaLCvZv0Jmj0GSIzDS
pr2r4m0P4uxiDUNqwdyc7dgs4g1MK7dbih2rnBezr13HOg7NZ5q+I3Xty+rDblYqyYs39IvOzUxN
GvV5b+pYka3KkyOAjAU6LgXiVGLkj9dv0MrmGbPxkKBnsKQDRKW08pLxLuRrBZhpd86TYWeqPX8N
OvD5NTZyBn7TP1nxQxM/KdDUWcNDQslGRCvu+0Iv0yQOE6psekknMqUz1wBM6ypxNByWYSMblm2K
nWO4qR/4+Vu3tY8Vw4RUtAH98N/s479ijXOxhhZTFksYVVsnnpoC7zWs0kvQpOl1+LKymSUau8HQ
QaY9+OrY3EZe9zKRKej3SfsPLJx4Sr01VO3F68vhzzNQnOApn+1lArZI0tFp+kokKKJuJdrXwVN/
fefWhMx2jgUVBhFjvKuke7Prx0ECIeY/wz1OW/dlIbOtM0ynyOEU4XSAAleMOxpZYLjeXl/I4q39
ImRmw4eiUhHNsFtpa94kcjilIE4kDPxvvXq9Lmptz6a/f3EUeA7qdbvAemKQ2upwgNuEuhpba0Jd
EzOt+IuYMa5ix+lxNN1wL8oPjRypeP6/rWRmvIEFGmUih4is+rSiY9rfF2ssZWurmJnvVmVpKyYt
Dpzh2NJoF6n02XTWoJEXLemX458ZbSmEoQcaVhJMWcvXPPx1fadWvj8f5FOyq6pQxzJETN0cLMOC
fLsu4RL+4fyamLP7XgS5k1iTBsuf9j34Tb16l5wiDOBTN3kGi6ULHrm9sdLTtHJtzNn9r8wSYdH0
AmW18JruT2c+hMU9UE3d66tbUYN5Y7pm6HWYT8rcG79MYLEbqJ6uZagWPQWOkhlGBhzgGs10QKRl
kXQ6ZLQVcQG8no6fGb0BH2mBfq2yedLXnrvlRf2vwHlDIJC2QrSeQKCRCTfrnoUJlMs1bqI1ITO1
4KxNpBgohMRv4XCMyXfBHq8fzrJy/7uOmRKEnaboyLGOrit3wOn3crAuXRextorZG0AHvRlAeTD4
WvcUx88WciH9X4SIeINBGQVAZgex/Lm9jDvwcCf/nEawycKjUDse7P/7Kr6KmK0iHCwnxIASPGry
uw/QrW0AcMG7LmMxGvkqZDqtL3Y/CTDhHY4QgoY5kFuMe/0hO4ReulnHNVtKhAJ69t89m47tiywL
bOwljXAszn1/a236fYOib/UDVK8YtlorMi/ZGgPhO+J31Hwusq56TwCOlDAIG2+tCPXliN0Ic6WR
bkmXvwqZv5rOiGawDCsiwX3Kn0brLxT56/dnT6ZsusgCAMgAWvonFj+M2ltHNtc1YOmuIGh3OFJ6
gOidt+XEajQqzPnDjrU3jXSZ7Ny4fb4uY/nkvwiZaZmIqtYsCgipN8YfdBgd0xsHUJIYHAPeafJ5
XdraimZqFgy10zmCwzljh4o/k/ht6H/+hQggcQOpWses+NxbBn2EGaDXDGFicR91r058SNbM5MJA
OvJpX2TMLExfh11bWlhGzA6S3lK05FSl6ZIWcM3xxyD9On7XgxWFW7w1zKRIfjmA8pi/alGr8RTD
NnALQHMctJseHdt03OZ/ZT7/lTN/zLCrCYsryOn7t6S9T6nuSvPp+iEtr8XRwbKHfO4FRg6LBAOA
hhj9XgUHO9XRtDC+R6I9cTNZsQOLKgfyl/8vauZ30kCMmSyhD32s7eMm3LeO2jCRbq6vaNFaAzAJ
4JCYQAAE4Ey1RQS+rFRhSaWkf/IStQRes9B1Wq3z7HTYZ8o69NU9nld/KEATEGsr6YqlhSI5RgCT
QC20ic3eJDOIh4bo+AGJVj/GFsBrqvEXV3/zgE+NSGASBWzxRSZOaVGLueJy9AM2TpaJACjSSfKD
bCLmXt/TJS2hUzEL+XIbRbqZH2eEI60KWY1+bKtHTH9te5b/rPQMpaB2xf2drNw8PfJF1DznW4Rt
pOq6BtSmGt4LSWtP2Wa78qIvCUGzDgaakUC4RIZSZZlmhGA9SUVAvlUEiFJEvIbetbRrX6XMFH7i
QerzuBn9KuDPXVlttTwinh3/HgFutHJClysCVCNoWwCg4vDLe2x1Y6AAUjn6oXETWptmeL+uAZc6
jS5BG4gfaLIGyfX8BQTqBsFYdqP7o45OtPJeI+SmqNYAMRZWcSZl+vsX50dGhREqDVIKM98PjQRm
3JrLM236uX4BlQVQnWgHgvmGp3UuokqtMmmYwkLs30N8pzD9Le4LIb2UbTjKQNe37VIF8BAQDhQA
DBpP3KLn0rIutBue2Lofi9yt6l3jPIbVaShWTmchyzdNd0KhYcYtlNBnPlDUTTQGNeTQk11vQD1u
7t3AJx/svj7UtxMU2FrP4OXKJvMKn56DLhX9aDMr20zAoXwibWxItQHbIQAfTxo4XQSQXa/v4aVS
QBJ6t1DeYiiZzGfPgRoOaOgY46tOfyPECyzc9e9fqvbZ9+eJBGsMrKTK8X1rOITpxgagqrFib9ZE
zNSgx/cLexJB2xclUq8IAjcHo/X1hSxslAlHGKMDJsiXLx6EMtORq4jQe005mG82Rv/2F9+30BVo
gxYVMf3sFdCyvh9IN41BZE9x+4Op7fXvL6iUaThIU5tIrVoXxGYBZlOqTqAf2c7uZfWsY1TZ7l+M
qFvZp4XTOJMzszKsqeXAY8jJyYMuHlT8rVsr9CwcBZDanX+at/HGzNHrVBhKOVQlfB3WbkbMW1N9
pQtswc0BcMEXEbNV6KPBRZ1DBC/B9j6B6HJPG/ZTh6vcrfXL/OOsn5tNgLFM/MjofZ4wbGcaPPLM
ChJOkMIxbwUHWvkpbF5Jku+4Fe8TjnDFOVD7t20rtwJ/AbgZe026FvwuPih3NMG//QdtRC74bL2m
X2sjXdoMCEenGrjvGL0Y0I2ZrDIR14C92jnvctvv22NxYCCfFD5bucv/VDjPt4JOb63OpmEtGKSZ
rTXilnNIAxfFkwaWH799IntnEz4jgZZ/C0GuudZefKlM5wJnfkSCOzdSpFP9fnwzjN9q/Hb93i1E
nvBTQScI84qGtYsgoDUFegobZoA5BXAHFphew43mCdPT0YX3N2ShNtDwAYNoA+MD7uS8XyFoOUZq
s8T0LRvFw83/ALiHtwHx+xTFm2a1wf3yxqOpDAZlgufWgRA7t1xWQQA4klJ0lHiF/ND5tl1L2y6U
o85kzAGhbJRE7bxKqK8/2vfFj/+BrEQGd3CTWxT7gImxdiknRTtXRKRWoesT6Q0GuebOhdXVeaeM
zvE78j1nfzCdbOuFZ1qt66wRqy04GJMsoGgD9gz7N3+EBS3CkWSQBVxFuBepb6h7bVP6aM/bAsq3
esm266X5hWP7KnT+MgPxAx581DqoXW5pmroOQCWj//5qcnRioZt+cp4wojDTDQMAYQVo6B0U9d4K
28/Wwt6F2wXgHATrQLqd8DHm2k7qrk7GMWY+hiA3XOc7za78IdPcxjxR9AQGceTrTPqs3UVobhm7
tRUubOPZDzDOnVCZOzzpuMAP6LSdrpzXtil7L2vGldaQpSsA2iebAv7DYJfEeGZf1iXOifm5+VoG
PLjpdPFo5/U+BT01Lc0tp/kdo/cWt3ZZlG+sOHgvKdu2sVjBnr40mfzsl8xMZtPacUmchIHA9BCV
b+Fq9eTi7lFcuim8n7rHEBnPtKa3clp0Wst84vSbAgxB2s+mdNyg2jdr5n9JFGIIMNcCT8FET/b5
8YVWlbG0CDkwxvdcbuq2eE50zePggux17en6W3CxcVgXbrdtTiSK7OKe85LpBdVj7g/pHaE3oVpx
Wy50cfo+WNWIYWNFFxOumVmUXcY65qcV86y6/Ab4lhfdHv3ry7i8dDM5MwWoxrSUou8Z+EFan/hA
zvYwmnPPd8U23JqH69IuHFekYUxOp85/5IdhKM9PiHBRpDTBCQH5YttZzIt1uQl10ImPa0BcC+dz
Jmq2roTJYHQmZdC5dNsaZNRjsuIeL4mwiDPlEqDaFxPCCnhBGtMjDnfjwQ5uZbJyNgsqAFTUf78/
7eaXID+pkdVpOJaQAI6IkcEDaovs/mvpCUfyVcjsSEpdS9rCwCJo9WDXD9z8nmpiZaOmO372/k4y
DEQrGPfAocwT3GXSt5pWC+5HebvlcX8U5bdCAoGY75s2iV2q2peuyDfXlW1Jtc0pE4MZBgBcYhD1
fP/oEJMgAgGlT+4n4i6yD/zs3d5NxBXc11YM6cJhoaMUnhMCMjZFfufCehISmlqK+0H6lDaRa9WY
Nni8viKMSl7cIDifFiDfwOSDjBnYTs/FOCwogR9FqF8BbD/z4ziJh7dalBKYuUPVl3e8V0OL3AmQ
uXYUb4buRmil+xixE995UvN6W8lItQejMXqyDxOAc/o4m9YsPZpjBNZHzicQH6kzDvpdAJ4O8uRI
1qJHmgWp2zdE612lMKi61aMuS052UNc2uEPNOAW1hElA2YS50GHY5vgN475RQMsHRkuq0l08FnZ2
2wR64UPu8KMDPahxrBrexHs8H/GGOQNzMRmZja4xjvxG8UpDik7m+e8gLEBqGY4OspBRkvhAF7gL
aNtQ146BWi1oaGy7sJao/1btLToCmAvEI+0+tMvxk1Vp62lEghiTUgKSTCpvuYrkXpYxQB76lHtZ
zbVnHgCeFPF89ZkbfeWjDBjsglx0mwasr25HjG9pnUXvI9PNJzvPELp1o+5mqmpdo2rkMR4Aa9oU
qdjogaFcDYNJHjwq6WYZMTzTyMK7TtJqGytabJSZ/5L9gHZdI4s9M5eZm+kIgAWX76xtHQ9NG/WO
NjXZ2bWgbkPaBrMFvQUvgLdHiRrErk4zw+vV+NmYbeRXyNBvWwXJqZ13DzTq610R0PKJZT3/lWFI
SvOirBkOSrcEPo9B8HrQg2OXEYWCpgm/kRaBtSkcltWeJEm36VIeHXuri9G9jjmwHpUpYAnnff2r
bqz92CfZfdYYQGBhvNgYqRNtuoLyXYp6kKeGrnJHERZ7UD80H5WeWFuZB/jBLKF/6pBpHzZa/PZw
uoTHuqCu3CIdnb029PUma/TK76uB70yR/UjgLj5YWj88imCoXqqsARoH3AjlokGr2ZmqB9shNOY2
Ya0V+DQz8+hubJEiPWpVmCDEYPhBIXDk9sA8UH5rE+BsNLxsbppmJBun78PS7YBd92TULLqFkyo3
UaAH3NWHdPxBeczvWGBEOspYo3bkIwPrYU63OUfz3hYqXt4PY5Hm6Cbvi9EdgZfoBUbYvdRdFd/X
cVxswFZ7MvQqB+JzXWVuMGbJHWlV5zpxF74g1MuB0GYNHjiFfuYJZoh4RW4rrfzOeRDs0qqUPtFU
dKyL+B0sxNaf3FKWZzqt4ecacBxIbEUeOhjFDeYSnx3QLm/KogBdiWMdmjirfVXnH4YB1ZVOap9E
VKZbTND2W0WT9jkSXf1aIaM8tfYXXtaJaE9Jz+5qPco/ApONAEpsQJ8bB+PBHJWzaQDCdg+witKv
q7Bze2kYm7hRzyx0Oi+OHPEHLKPEtZ1B89KQoIdSlJ9j25a7PqXWBmE0egJLMbrmyFCQ0aD/1Ihf
UtpBwfQkfOoSyV0TGu6KRE/chKTBja3ldG9a8cmuSuKNZZdujGTkLgzL6DtDHG8pUCE+JFJwH8QO
Lb+LNedEePOzIQngHsPhBUQYdePqjUCPfMz5gWWKusJS0T4u0zx3e41rbitaeuhDHVcJmPleX9jk
Z5eivJKbOUqAwiKuFVnFs0gB3+LaIUU9gec6/pGPB6cUILg3snyTtDqUuqSxn1uyu0/0oPd0s9+m
ll26johsUCqZ4aGrabNB7V/uEGFl6GesgBlP6/ouRoftRsqo3KnCGH3W9Tdc4/kefEUjYJvb/LHU
WVq5XdD0O96AwMjJjPp+cIIGi3Xq5lfIh/CoKRa4dj0a3zQHPyhO9WRXD8O3ODF6t9bG1KsJ5oeQ
+cBEDA+414oDkVIeSJ2AQ7StU492skJurhmPLOfPMW8SX4ZWf6BJph6SMkteSzPItzXthy0FQwlM
TH0XERQuG2uIYVjosE26vvQy3hZ+LhrstFJ5+ydIC4DXNyYq9yrxC93ZIG30O+9u6iQ4BCxBeiUt
y1MwlVtcVXQUbpBt3aZRbHkDLHfi5agd7A2zQNOupOVO08PGywEOibCx1370MQfpqy60H6yMjYPE
RPAB8J/orIoa50OlGqYBm8D2yiHuf2q2stiBtJrleKzO2oPpjL9r7LMbhyM6P7Uw92xjDFxQML5p
nfgIaWarbRhbgebXddydQsNCu7pFwBYkRGQ+KSV3pEBJP+x08wbzfGgh5dZpaI3imCsGUugg1k8l
lcGGZzo9iogGBwE/ybclT14DY9AfSJ2HH5wnP0HeUP4ps1rb6Gz4U9Rc3SY6tB8R1lC5UcG0u6iU
DEjouWHfaJ3V3XWUfYxaBmIJu3UGE8xyZp666Vg2zEsksGlB59d/t2mKrueeYWjEleCr+o3MXb0t
4ly4rQWuNjtEc410/qjY+tSM9japjW3IjWencg5JkZ5SyZk3pNptNEaZl1J+xGdrNwhAOljpn5E1
ek7K7w1rZBsU5971lhPfLIz4RktAytZRYN5gkOpohtajrKpbcGi7Jiee2YauyOU2KHMvy9gb7MCv
gJcwsy3qnbrCnHccGzfEyE52LvTPpJT2RtZ55A5O8wZKeOuxcrS90MtnXcv5VkvGxG9o/2mURuvn
ZdQ+GAWhXkCGKTmkm+5YKIyIUnYDU/hHH9PH3BIHfHtTFOkra9PfYQbyIsLGD1Hg2U/t6BUFpXvw
xt6VVlh4NSPNt2EkWydHEct0QpeWsGDdEIRuViE1043yrrNsQBbJwQU+p1+J6lVZ5quukj897V6t
Tnh6RvFTkgc+dG9IEZ/aIrlJO/gqcJXuOkN/kDq+HPDxB6v4TzmYzJcBnpKhSXAZ9fhItbZ3qa1l
XlFK4jZD9ENWmLE05Ytq8SsskjTbTgvTbV4kcG1A0IQf0570pLF9s0qPGqmeJRV3RcgcN22sP03Y
7nkAbkXmeNzEzHH0pwtMdAvkSMqYxZ2VGh7Lqtrra+0U2KJ2Nd7tkrL+DMfmZkyCRy2yH6u68xIR
/rKDAEo8hqZXcQslxb7aZFFEvaaio9vrZNNE0Uavm+9RyG9rUn+agcHd1lSvVi6PaGbzh0Dbl2az
i+rokI7drz4090kVf9q2sQsT9Yyp9k/4ASenpo9ZJUsXzqVHytZvreLk0AHvax6+AmrW9qsOVe20
7t3BGGw3k/FzX6JhLcm3DR0+bZIdSS1feNv8NNv4NW7tTZChLoUWjd9l63xWMq12YQyHR8u3eTvc
26392xKFBcS4QTvpDkkwY6i2rS1OfTSYP9GAfRPlukQw5+zxz3jC2q3dlrdgbThiyurQGrV2W3FN
u2Ui+C3b9IYV1W2Z9ocQjaC2tO5lW25bPNZa2HulmR1SBjoJYAk8wqO9Y0Z8izrkPqZJ+lBoQYsS
g/hwYhhIPXpCsRdQPJHzZkbqFgWyB2ZlP1U6mJ4WDOZTlKvvZWXeqDBTrpPGcGCtlx6PF+C2PLM0
NpmcChigUyEg8ham35amhwgj9xE3VndGo4PPND6VrN5LTPSj0n7rGLLwa8U/7TjhO1lKBU+ZurIi
gIlUdHBHkKf4oxy/WX3w1PRCuXTIkD1toqPOi87tVPai9GJbORVIM0SB7rUYpNqtcNwMyUo3KBm8
FVvdqrG/qfOmcpmApWG5SN1G2pbPC7LXRTIcTBDgeBigdg664GCRSIcC4YoyD6ltSqAhjWAL7p0f
rUjoN/R8OnvDCIQfW5LfaHlYbIRZ/e5JoPtDZzheADQ4AfApQ2e/6rzNcUxizN2gRXZeS6Nim9mR
DQBBJ9nrbVneN5LFPjdifcMlUfD5o/GOk8mBKIvUi4iZuObQO24t8IK2I8DANMl0rwuG9kicqPOC
EI+wRdG7Fcp9nvFbCy3dIBFphtIDRalnW2oH3DhXlXHsopq2gaPwaHeHMpKHmp40I95jUvBgWne5
9Sclw0No0EPGKE6sAnrzoajNW1VyrzeSg27HRz0ON0mfoDBneUD6BR9vzjG4VLhW156KUJ6oVW9K
0DKNReyBpeAdY+tuVJZbao/we/B6jI3fGj+LWr3VPL2Hn/TDqexbBgpV4eR+UBreWD/JhrhV8EdG
+n7A49oVwTYC1FqvxKEjIOMNsidSFVsEl5uRGcJTXXEoA0AJNYmLkByOX/atEWSbOJGfcuFrMjgU
mcRMn4WzyVyzxi5RCw6+Cdwz5nWR9MAOdJBD+Ip4gXiSkV1vWF4Tobe7k77Vp/e23bmVkzyW0nnK
c22romInoFAyrd81Kl8C+W102sbjZbFPaPlKBTlaBVKbcMtPdtli6jcHbTKTB4sKN6RsX3NQKPB0
K/lzS/FMJiCmGC34d9Qtlb6pqba1VL0bYjhMNbNOmEjaBXiSvZg1YGiqLPuo41puipbtcqeF7odw
E8mxH+CoCH1wda3fV3hWOv5u0PwBgdXv3M4SV3OUZwkY3MjepDx+1crsOYwHidBavURabXt2Tru9
1eUvIgGbQBuN4tC3Nt8Nelnvg2LUvSmN6xdJTW5RYivduMC9LS3xGKXouSZF5KqscEU3HLI+/WUI
y09UeDT5zxjzobmwd0WV7kiChig8tyrkey2u8ZBUNkyvKcwDhoje0euLbkRm/2hV80QMFbqkj6pX
QuCLB4pnT53Vij3rHXUTxcJ6Q2yb7WuzzT29yp61WAH6q6nubDEF9uxbnTh7oQQeNoPgdbFvIO01
zKeHMVLbSkMHNEueZSd2iomtdJydoNR3wujXQMWxBZW8EMU2ySrX4u3GJkCvEiN+SOMyjd3xwgk9
JuJdBkgWnoApD7c3dRD6o0fDNQE8An4BIAKNw0MJv8rTC/07oqKdaY/GPUAl03s+tG9Nmm7Rb7yr
QIzrtkX3rPe/7IFutC50o3j0hyHZ6EV84tBY2cnSS6PfZpG1bujUwqWVIJuAwmEfmdhFVB92aQBY
qiLcMwXKjlA/RUi2VCW7BeyX5llxtNM7ecyzXmyRE3GrAomA2NG2Q5ocS3gRUWshKJR+ZP+ixmQP
XntD3ZYkQtE8rWy3gM+I/EkMPl0r/clC6odh8z3mBLa5fbWq9JuwUg+/+lF0KH1FjT8w84Bhozfa
F26fjF4pkSjQhtuAmz/CVviIbhAaF3u7UltMKbpGWvwANc3/4+jKluPUtegXqYpZ8MrQc7fbs+MX
ys5xJBACgYRAfP1dvm+pVJJyukHae4171lEY2hGOvuBHlekeDW1FItc9xt/KC80r1cAsAfIeJese
jfTfu8XufMy2Tqenbuh//XS4v+C7xd1vPNTNtKLSRnx18Xi20v82XlAquxwpSfapbHEVodpZevHV
T+oDy8QdE9o5a/izaaNqCdJiRJClZ7LK4CjyYn5spi8S4INwKdwTYRVqUPpYU2iB/p5TjMDgDrhO
PdVPtos+mmWupjA5h7PALQcaRJqiI+waNyRfV7tnET1FDtuhsYgar8vOQDGraOEjeyU0yzmK3Esj
xG6NGD6jGf7RuglOHUYrO5KjjzbKvGbRwd/Wfa/H89R4J295lRCNJpac2OCfZxHkcLIVNIyKVWEr
0fI4JcF5IXCA2YvrfVy28g7uEtv0hgx/cefwd/sbwvuW5XnZ2uPoBYeN47xt2tLjKY51nJcYMt43
W1d1pLHC9WXPs6JrMAeKrJQJLSTYZJJ2Lg/WMchH3ZXKQ7hZJ4rUH69YB5sccALBDGqeEqpx0SE1
AzWruF52dPEvjP9DrUoBQvIgkfWrVFf6GFLhBa2ykB+R/cdzQqIL2EmUBfMdMc25mZpLytEWlXTf
SSrOnHbFsoRnmnxJqvd0684D7/LR0b2GZwRWwrctEhzn11g4nE0x7owwysX8mW1b7iUc0dy2GHEW
Sly+qV6qPhj2iaBVLM5eth5APe8nOu5VQPIemkxJvyDAOGzj3zkbMXAERZ9G5aq/ECW1H0x3ZMFt
wKsqRJjzXj06luLIh4dBoeMewjA9DMdYdgWAoOMWPmYrDFS41xM94osB2pislU9oZflYxdEpkCg6
Hdi+rk0+Nf8aH+gExvIWqUp1yp6jBFA7sJE8VL4uB4cHwOPizhqkIjHU1WSg4mtEaMa/a36ct+Yn
6z8x61eNe+7Sa4cmKmo+pPfvNzCWrVcU4AadVzIrX9cxvSEldbeE3b63E16AEUWeiFtS8w8b3Ovm
uRfno9hN96dNvoo5vPi46sCo7CKQAAuStbEoln78X2pS1DTVV5vKpzFEFojARon0rjFOCyaBp6vs
usofbENl10qXx907abbdFOEiHYbSBGD1fROgGWK7bIHJCWqLZoVNMEs+s+meAeSoKZSYj72sD1sY
39tlv+C5qcJFXQUJ3mVCPrceR2sy+WS/ehyI7SY+okGd3MIAf3qwfUUVor/KrctyY3SJdfxSr6Iv
ic9LKHooNnGHT5nt5+nmAijeUaT+NodXDeFBov7TW4uXq6VFAykg79NqG5sq7JeCcnw7PJqfevdq
G3+fJR5wwWXaLZRhHZ30DSGxuUYpiu9XHn1oAWQiPrSa+IIJoS2isH0aN34GnvqLc+/qwX8X/DYN
prLMr1z62rqt0ImqXNjxfFoXwIjZa1Tz4Y8bXPyJzSo724Fj8Bdb7bJTKOi6FAHvYEd2k+sesYX4
P326iApWpW/u6rYc1o59Ud91O5FsqNfyMBlewtXPQiBuOv4PSHR2cNJbdO75a3zeeIKrMuyAcVon
8znb9AlBHS3NA6v5U5ItCdR+QibQtkxhtt+iqAXjpRq0tTLJniVLs0oLBgiLEM9d+pon+tSNfZx7
SLg+j33Lj2Nn6R4s8AMFPXuSkjIEkXvdoSVpDTRw6PcsC2UFVWB7SjcP4CKn4k/nKArGkSqOoCNT
Y111+CPI4yzxD3R7zqjxsPyE3svUcv2QBDp67Afu1hyUEHYSqfrkdRJkekdnlkCSa6Ytpk2xjUWc
+SrfPK52YQ9fzzyvf5O5o5+gZlKbY9KRX6TGSLD2ps6DVpLdkFg/l8MSFsHK2oICpRjyqYOsyc9a
JFyaIbg6l84XTTc81Vu2cjwnM6ZIiPzXw9g23cMYPTYzIblITHxcekCJC1DkBxahZYACaCvGuAOg
RxsPL70WOuqwvnWYuZN4aHUpMjPWucDXgrPQ4GAJovZhguyt29ulwajKU/8lHanhD7PygXaicQZM
NVIbVgCLIYpGqIlmPGxTC23b5gAupXqK6zIdgYPCfyQkK5ZUGw0z6pJ8Gh6yg4Ms+JrwZr2TUARv
tRt/oYcBKFaOPlHBcDyE25dPDWyEwUaKlbYbyWnQLXvkCja7nozT0+RjY7iBTtdvi9vm/zJP4UDi
cqjItNkvDeblPMU4X5hKo30cdJiULRarBR7SfmyyZ0oQ5reBYQDyJH2UeBp/4U3erJDttsAXH9Ns
G3fekHrV1Pnx0zJM4bHX0fgkkJR1WbpuO/lBi8uSBzgLFpdV4+90AWAINYVhneDABhI1+R1mngFd
20vddGevaQ6i3Xp4ZTXcF0saoxg57OgXKqDcfmlmMAZpLUzBkoY/AW80X0EEMWbUiu0dnl6vNEvv
v2vG8AbVCb+aYVW53qa+sJ47agwn1dokBlGI3VbfhcfrizfX5i1JYdOKWlxOMpQMaH2SvG/K9fs5
AIU2rOKTEdKXMsa+YSVZjsREOucOd1Md46zHM2GOPZm6c6MRJG1ksLf//8WwfmtQieU4Am4IuWEY
POi753WfXtP9a+vw9VdPXNSAuoC3bREKXAy9eSwEWDab11WCEvaFrsCETsUUGCzJRgVHrrqo6BWC
wpZRIPKKmXgvLJ9gZl9e8XL5x2Q14yHe1F/E0qMcT2NMz5SB6zmcEHScyDOKz3+2QH8IwBNrELhq
Sjgta5R2Va4JnqyFEs2iHrp26T/lwE1MiEC8M8ayf6t2UxHARwdYYYDORGVrDswoO4ls/B65wc8z
XpAHSPY0zMICLBPaFaGgLaJ60LnShFSoovuH+QKYT/2K8ChbLnXflWs9jLvFpf058vj0Wdez223U
s/t+VQY8WJ2dl0FEt63GxLoqTOJp1OMcMu9CJDPOmxYgOssigGvbJ1S7Bu4JORU2yv7iLORfiC8e
KhCFU7W183je2nXEdF6jeLFzcrdmMbCQTGTX7Te2DE7uthItbfLWb8dqgCmyXNKWQ5OV9IeBGmpw
Nsi2pMM44eWqp0sGMuM4Kdl9eHMM5q2dtjweFP1ZQobrMfObPFMWuIUfLkcTeOyMF6B9c4Jjup8Q
5B/9/sxIDUZJo0RlnhYYSrp0urZ9Ox4miaOswTiT4zDwDsmiGbjgej7JkPylI4Ifei9IKnRTb2WI
iAPgJFBMOIR97f1uBi65qC8VZ6Kc/cWUeID7u5kDVi7Gkn0I7m9P/Yw9kzWqP4KGgZyTfX/uzZY+
zGaiUaE85/orNV0YH9It5m2RkQBL9UgtMoRWprMSUREUXE8PAVU4EPepQBZeaxcFaLENwn1tsF7t
UEKY7qHV+7OGNV6WAKzynAG6H5N1BpXisVc51c0OKpnhsY7G6SVBbvfnkJCkAl3bFtbn4aEWjD5y
YekVBxbkux4JduNEk0OQjqCRBD4Ol4qubFeaYZkZxUOkqXfgKP95MxhfctKQes+mX7SpTRlmtkkt
uzTasspS3T0bEBc71wIR/QW+KB74cTXxDktc9LcfIu9T95MtR9rWhaFYGwo3d952GIiHiQ26pXIL
dfBv8qw7gQGv32Qrm2od+uYOF6L3PBJv2Xl6sY9G8RptEcbPjlm4AkJQevIOONwk9H2peYAPVx0N
3r4zUr1BVzSJhVPRH+wRXEBdeYxzVOd6Q9TnEaXwjdgks2e5RNnVskFc1t6Pd6B55XPUPb6SVP3S
mjkdPfDoctDfrVvx2Ysaxyt89+1nj6bSn6xTyxGnEC4umDpk1VmTXX73lyvcYsMOoP+bcL3b4WXC
yNzELSh1G7/6TcAQp21hPe6RDC2X36cyAgWz79J2u6adWA66JtAnYKkqfYwVQE1aeyLtFHzqYFRH
njXRscE5oKqsJskuRFLHVdvWAKrYlqoRPvhDwJVOyp+29l4iTFqHJmlbrLeAJIEXeEQd+5WKc+t0
v48cW64+GWMwp2y8+cTafHW63hNQFDmK9pDOoiHpMKb+3ejAOHmRZUXfDclu1XPj5zrkJGcjj13O
UOWzj7Rcjk0AnYfaTHwGiIA/I5vmNONKu5iohaZ2xaU3JU2oAIBiw5eBdZi9A/FERt58E2GifRhu
208z1tu/uCftzmpvvExYQirw/uTBblbtG9LgvrfEBxTrDLkuTSJwUYpngJJzwaexDysHD9TOnyPz
OXq2/jHUwnVnxQQ3j4e4+xxIr+6Ldas9SEVn6V8iOLh/QjvxT5insoPcwvXF4uP+L2mn6e5msLFg
LYeD0WOak2iJ/xtjwWlOp0m9jM3sjsEEfUe6AssMujAHe0ryEPxSvgXAgNJ50WdLAez4nTdcqIc8
EjwjyYDovDFhefubJbzja6aenWJgSRNwwIJs+uBjQH0E5OyucUejc2RofVPQlfn5aHA3CGHDB+cp
/Y5iwf7Y+IM4uF5s+G85bt9XL7X36Xc1l7ZxQE37GU+tckve25a9izVc/BxxWsmDaJb25OiaXfX4
668SPcAFOD6xXC9BXDkSQbMiwwXF5ZyrJyCKgB1JsP3Ma9b847ze7n3gJTu1Jvw79Ib4qMeuDqtE
Ea32YZ+yC5hTjMuusUU4RyveD7G+sC4Y/uDszJ7rIWlwoWOxAHD10o16+WMQv3P3nagr0BDdAZUB
wXsfbccgMb8QEEQ8SffVJrX7WRliaqj2hsM4L1jpA7B6mEuGpYoz7m4Wk8yrjKL5TFNHVZ6s9idN
J3WrMyD0lJmmBF/6EkmlANly79mnskV+ph72bp1QUqf9oNmnICd20kdZQR8rSMXIbHdtwt0Heq3c
yZ+HqKp1vPyRYzjvVMv4xzxCC8Axsu/o2tSFmjCLOGejAuqDCDXfEXCOuUmODBhMgWncAz2QTRfm
4vm1dx0OsM76X8Em+ctQc+cDMVqx6qhoeIKSi4OZWdYdb2q6azflgavKaJdLB0SrQPmnKMCDZznA
Cy831geuopflPNSZeGmweDyHy+iOC+1MNc8jKQgWT5T04dbiJYBMdZJg1Qu4GrYi7TZyJZmKyoGR
J2LRUY47cS5wtCR3ukrA71A7HuwY8FNjPfDQq/V2kbe0UJ50/tWGdiw08cXF4CAD5Kv9u5HUHqc2
cmAYXZ9ipcIOseaLCYk7rrXBCzACy/poU6ialrVPnqAFrd+dnNzXChH6vRkUwUJGt8MoZg1tWz3j
585sHtdSvC/r3EIbJfuDGJK4KZk/2ad2yYILI9L9+JNaD3GXrcce+Q37uA71TgdOPXds2MqhB6u+
85suBnFmmlkVSd1Nf1C37C4AGMQIk+NCjhNHKrYPfAtvE1idAJ7lv0PTYJ8IIvzoudZRevJqimQ/
Ng/6g/4ex5a8hUjKfeaBR89469LC63oF/soSfaAeGGY3gq0SENRgdYyHyuBAyS3tZ6jfMHtxqV7A
acyVjnm4X1g6IEGlB7NAHyaiLsHcXxrPJlBSbYHD9tm13anVQEMgq9guIT+vbPvspHtcN3PqGb7K
NqWfgeAQYWHKAk5pMJXeFjOPByD8iOdIMF9LSPcYnhzQBez/3xFWhxq4hvb/DNGMMySkn7IRd4ob
AxuXh1sMxxrXUPNJvSfG3MLe7mfTYsWkuPdGh4b2Tp4hH4FIw5s7SCcaEDbrFBepsv/GRt37UWCU
lcMZ0PteZOQtAvK3xUKftslgZpSY6DIFUIzF5ORSaDO65jBE7EZlvBa4U97Hzd97xMPA0pxxdYHF
zm6T2Y5sNA/1Nv6jtnmx1vtD09+3wU4lduS3JHY/4HcrWie7zo1P8aAdxKnsxgYoNZL2OSSinPzt
DL7214LQFxDJgr6QX7VcdjM+H8ib8yZYStmyO8pBiiaeTjaAxHjUWT5NrlKxBX44HRLTV21owADj
MGsRTqCXK8zgWR5HDdaIiO1WNExtjP6LXHatU/kVz81XjKBFHNpBkbkVX9z8LVxwqTcI28egdQUe
uj0qvV7k6j1OIYDBbW4JWo3bi/SwhclN30bS10+LozC5LfH2HHroGcqzuPvEC/I867Q/ziwiXgHD
RZRDKLPmiofev8U4TLjZM+Quf5XGQZszxUHJCyC8OIlOY71+N0SeLKOyIEsP0SBWbqCXCPeOofNZ
apr38DPlG6SaFXCD58VGaM/BquglKH+ZrH4YZHrYkvGSxvZRMqitoLYcULOEfwucNFg3twCb2+ZP
P20/pwjgwZImp5nMh8E3IJJoCXMLqZQb0ao98lMqFwh0QORcp17NRYo3Lp9d9ErdBujAI4esT+aX
Fot6Tk390cCY3eHvlUjOhRohMGOZzkId1jFGZPOyBnihHG5LoBG9pTj/RWx2aaj/dEN8mXz/PwCe
4BLF8un6/hT083+ynu9ogX/DrUkr5CVfRpfp+wRtIqQTmBWRvWEwhvKzouBqQoNHIUAdQh5jkYXG
xeA7ihtIrmg0lb3sFkj/2vO4JQJY0MhAlMcfYDQ+QdS8zX0D6mQ7gGffD1tddHiCUSaSbyZ4UGmM
X0MIAH3rbyd0tlSDYED0G7FfB3GaSDYDRMk4CsCaXR1ZL0fu1IGa4SFm0J7N5oh0xN3cL//6bfi2
K4VcSyEYKlXeoVN4yFWzVyvqqdCGhyv5fZ0SwP68Snn4uIG7i+Bo7GPywfhwmmtigOvWBR1Ax2Ws
A0cMbhx2QKht5gt6QE5qVn+Gfq1S6XdVB2iLWfacsKmgDha+tHsPXH3dFDjvuMVSN0QrHmBMsml4
mKF5rb0J0gEPlK7UkHnQE+KfQNzExybKjqDsAFj8ipUzzzDMt9O7Wrwzsu4jfCeyzpM+uo8EwLmT
66udAPwLlOU+8YF84724qyw8aBoPez7AexeOUEKF/hKBCmxLhoNrklNFUkCvy5ji3PV8UUKIx3be
vFzspPE5a8BiMnXnQCdlDKKLhuuBJf6DtDghvD4+Ro04bp3CWdLC89QO61owGpxWH3pmz29JDkcg
wAkGa+i8kWNAe8jl58kDJA7IC+KnnV3Ak8r1aV62lwaqj7w2zVXHwUH73QHc+m4Owz10BD9KblUE
W9HIttc62M5ekpyiNj6vofz0FVAhhkQdrF/dAduWBZoKgoV0Q4Hd6i8Qu1vvoM6MoF9Cvx/oQJWe
tIT0Ou1TIBLdTzCpP70HLh9BaSBkEL+Ct3eH+xym1qCHEoFBu+dU/BeUQw8d9dQ9p6P4mmhzDWOq
4ffHYRoSH1N3/Y5lnyI0CDxYAFypwtUsc6hzE/SF6DEnQNZtLL+aCFGZxPiFSb2rVPMD3/wLbBpf
gWquQzy8ETXvxVpfIP34GXFO4T/F/1tJi8TDBSKKuQNAt1ZqEK9BjQ+8j9YHssy7jEB5R+mrWFIQ
ahBZjPRJDb9zwIA9v3nzmK7ImpU0YY+N8h9HG546BdIAGQxapqVDGgybEyhSG7ETG3AqNbKDNs27
Yv1pGYIQxxusNmYofB/iEDrVMEKNgIzFgNwvexP1WoVYPuF+P7UZvbSCf8S0fsQm8MLndS+C+XlR
5mIhLuyhiB1p/bNa7BRd2lQGSA4m+uWRthQqEF7/xyMA9UZ4r8tIjwZjVgcNQDMKrHRiQZRlcvTo
pAqcf2W7pRdWu7ZAOsMF0XrqV+tsctUQwMn4zIJa3+IZTgAnULs5rKfM8XJIaemtc5Cvce1XiEAA
wev+tLMPzTWdcEzGEz7TGDAvrkSDo8LUhQ3II+ldkPtJNB1afz4yjLfNZiq0rmGlJL4FzOh9syB+
8Hto2MYZsCZ+59xbDxg2BNi18nFG9RVH7d/ap8ENprm/0BNiMmTLbbW/XJ6HFwcIaAYWWA9QgDuM
41kDlX2XfreNfRejeaG9fm4COuxQgTHuyAJ2ToXm0A7QtQvwvbCNex8xNAxvIkFYDCOTX/VAkXYY
6sg7aiLV24rxIKeZfBK9lhXUUAMKMIdPKYHLZRGIxq0ey8EoWQHUq0YPN3LM5Z1G6gWSpB3kf+ND
L+c/LIbgATvZt1BpEUzhAdb4qURVny2pj3K2njh16DzsADhuwUOJDOK7UcoiW7Cgm4bzkgR4Qxbi
rlOyIOOV0LMVdj9kjOG+mZuDamtV4akeqjFu4wIYCQRUK+6bdZs4jiEf679wHzP7ZSCxEOfDBFaR
4/rC1mY/Gn8NjjbkAN9w/UO0VL+2M64H7cx3pJv60I0sgzhCHLIhnss5FmPZLM1H0q552gFKB6p+
DNa1ailo64weua1Pw5j98cOthHTrrlHynkPoC2VDFl8ERAqC4XLeuhJ/E4YOQy5xAhEMI2Cm0mtt
MZYDFOK4BemA2uH6Ra/4rTEmubRw2wOoy4ewvkDvNRW4wd+amnwP9XCKJvKrYZqq1VsODnLHdiL/
IVHhUWDgTXlwE4n3QrU9bhnbCeBaiM96xdjSIT+zLUYdH9YVb12984R7nulKcyGCsTI0+5qg6UOF
XKGC+F6zWUKU1N8jne6hxjl0LfkKpfwX+O4POsvmAkjN5zaM4Heyts5tS6B5od1WqFY+Dou2L01E
X8CVz7lGGWEeeMCOpuAWNqLQ8XpUFsZAtwHhSLvu5iw9QBf6SByA4HXt+VH44grO4a3N6ueOkNO0
mMI6DrhTVV2TQfbN/w51h6tLAlZJ4lsT+G8p8DmZEUR1rR5efdYl0MRtyNWD/K6Ys+60eekzZ7ha
JZ4Hwfovj6IZpu3IOaR9cG0iddUsqzHpB/sa706BVjOg9KyfStuKL9fyMx3HoHTY1nMoAb08luav
9r0190l4WVp+76cMx3yY3KUFCN516wb8sp9viQdJ8dAmt2YTV5hrD7yPbt5i+qOsMYwt8RLmdhpP
PQGyGgz/rIAnA0qzO1HeX8DfR07ILZj4fqA44FEcuJerLHuGnwiivi6aTmni5wPG8LxvYUY3Ht2D
HwSLub5tQw3EPXvcQrH3vXiftOxF+ug6tptbDi1u6yvpe30LJWTubJuDh5n5PYx7G6Q6+D1zaNCp
c+4J3M1pZGCUsPF/TswgPRHFZTFpb0p8D1sUXJyn/1vaEQCtgV6iIyOkLjMG0wATJtRvIQANm2KT
Zy35PXsgG0GvV2nm9TYYDhVzxJFdm88hZqAEu/B52kYIL1POboAo23Pfx/wW6tU8wd+1mQL4yvLM
JMxXxlM9fFVANdfO9dXsz7xMuN/v/FCCE0qi+pTGiMKO1ravAi9ij5xIUSSc1JUAxrSUS0C645Bs
cu/zKTMFpGD2U6ha4H5BYztpIUrGBxzqeyt0f23xpN3gJJsuRusAygaFgXBLYnWM8ajtNQ3Bzo8N
wfK1jKXZPJihPS1yCEQRWhqBKrYprU8wksCqgeU9T0cOds1GeCXBVJzowNfCxH6CHquZAPYfX1om
kHma8C4swcsHnxvv1E6q4XXregPqYO4PGQKr7x6dEbvWS4gNJr6K7x6T0g3hRVuucLyhxEH1C5T0
EOqtseaQd9epeh/aKPyGn44+wZAfwU0xbdA1BKn6QMA4FyUZNKvCOrypoDGfehYXTQbIGJOwC+/w
ytCroYE5R7pbnuyI9QDU+q9rAup9SBlac69naYZKkzZ6AomFQpZk6vfGpmZHZOwf2jBdLsNMk8fV
4rkQtUrfRtXHT4KnyX2TRrzrbmbHSdZB9dsRCOItlRzAEmEuwzQbQEPCN5EVaPL2Chr5QAsnK3At
g9F9U/BE5a2H920csLuXjOuY5WGgPhcoTW66FuJg562+TsSDaGM2Q2ghCM3IT9r1aDaVdgXvAgLH
m6pZYbnvagP2B5d2BoFZ9KcRzYry6KhJUHUWwLHDl8jzy0RwpF9ge+9LuLzFfwtKnI5wdmHirXFu
xjzl90YCq1MdTfKFE6jatGreWkhIP9Zsay6RSoIHg6roTznr+W2BVr9CcwJoyRAZlQNL4r+xCuFc
Wuc+3E+M0oOeODwC0dJ+rnpJ90mo+LsRCmgObAjyFOIZKUiCTjuc27OAW0qFh2i24wniffqAdAJ6
63F+wI+g/nNDuOR6UR0C7CkD6j3U2m5FQNtwg5w+6fYTEIXSG8gAipclbwRNdkuJILGpRGQnf5lq
H1Fo2N1CXdYywzwwrQYSpWSg8XECrAgflQ2SrRrn/tdTCKfMIxrd4rkKPu1gGuha6w6i58AXFQQD
b05tO5COt7CedibD9mIGIFcElMtTJLXCLZR1pcXCh9RzN5bw8JAL5b/OC2lpJdIErCTcjmVKkrLH
0JAHEtionP0bcfI8jzWH06frdxusHLtgbevdSMepWnyDANUuCG5TZ4bHCP9/sP1uBqU70Z1s/Ajj
cffgbSnU2DiAMjCvi5UQQfRPmNmLRcPt1G9rsQ3TsU2ApnVte5rm6cjm5Tt0NeQQAfAeeomgIgax
jLytGV6YrKEL1BUYXrcgwfct6LNW7OAScwt8CYFGD6wTeE0GLWkUJ/cAcgWwn24ostU9+Lq9CY5x
MCbDZWLjA51M5SXNckQCyAPxoMZBAM6Pm3QP8C9Ak+agtsvgT+Ts+0ASBcMuCKqNXfsUaMugwvkb
Y6ZlVUMskNvQg2ahjROsQXZd4pINdfwX6Kh3B6qKH4uBPgVO2EK8/DvItJA0t1k0wq8KhNJP5mXn
alG/k1+02oXby+ijrNrPPPmqZ8BBvYcjPxRbxbE2l3WboKOMNYiVrC1caOkAvUGSmRefe/yCtM7n
xkxNGajhcQl5ZHAtDXyHXcx+8ZbqvV4z/WlWeKLqaZbHuJHpB9cyOU6BzMDEbaAeIzfxigFbhmN4
SeFKmxry1HDIhTLe61x4PsTkdlJpGaDM4byhYqwUavgbr5MPsd4qD1G2tJVmtcdhDYQ7yG0M0WzD
AkV47xusHFB+ei2kRFJm/NLbLoTjxm/+S8jI/iDEl5Yw8zZFx7KkIG0N4QTo3D8YvhHK5ccd4JEQ
Gwxmx97mSPLE04b4mNdwHMI/sfCjvWKh+JK1QhH7Boc+nll4QW0CaQCh7j2d0s9glK94luq3eBwJ
bAOqwV6fwXz2mCUET88s4+30P5LOY7lxJYmiX4QIAIWC2ZIEvZF3G4Sk7kYVvHdfP4dvtvNi1BIJ
VGXmvfdkG9X13sfliyv0Hg2DmuIzhhPyB+pCTE5GqidiAPU5MJz2X17F5ZfVZhb6U9WrG9HD7Jy7
tXVkGIXPu3JcsRGzrt57S+NN6qzuQY0Be984Hx9bxyQN3d3dU7G1EOcyCmfgaRlQ/X2/+E7EQLCx
quSpN9ynKhJsADDz4Wdg6ANhovCLcHBG0kcKRQ7PfMu8jBzRnZwwVRybzb1CqU0254nhJJb7ASFR
AtRa2cFTK9gKVdWUcI5o9AF/YLUqLSGJohnoFXkBBQd5n93jQ/7PCdI0ZK6C57bRE9b08tnrxqec
deRbo7eC22xN3g5nJ4p5RbEzSJOjvrWX2kWqcoqjEYjylI7uKwAOhRMkfvcNbmC+B+/YtNnw2EYj
l3riufQ1vEzVp+BOru+GbidkFsVIdmQo1nWUa8OYJ8ehqKtyzd2uPrwYmwWyNu6ADBNQ4vbNi+O0
Xz6t6LRK6sB9QL8YX3AvIeLKGBuDsIsipsrtvNekxkxKRegnjECTYLl1RcDqiHnIozy0COuunQH7
SDY7GEIIDCGhxobLHVZK1f+tcHps55l2WuDtCPuS0Vg4JIM+60I7V8NRYhVJ/CT2PMT0oObd41en
p6BP/VAW2LAts9ZHm1JrnQjXvUAH6JtNbXT9sGJJUdNcp9hW71PWttaaC1RcWt8o3r3epAhPE+vc
irL5jidb7fI2Kyn2RKLov6OFKr4v4hsqFmEeS7ozOkHBzj5jwVPdF9X02JflcqsWEekVCwr5G6ST
yZCPkqs7G6svt3GnherVlMe+H54iNoCSrk0RqD1+9Lo06yrCP7okD7p1UTuKJHdeu9nU/6i3gl1d
+8ZrY7rTo0/U5tYpj00w2Uh8M8rsU0O3+CtM1T12pEIes/yeG4aAxq3l8BPdLBnP5qLHI68Qw7Q2
cat4g62h/e7t5rPpu47FKIWZYfrV8NisER3ERFu6IGSlw9mb5fLa+I3zZjSuZYSWg3M+1NyvB7tl
XLbLh4wtQqrs+XJpWWhbHXDeT1HMKi4fu9WjHcTtrcns5p1YW3Ue5mX6MNlAFEoCVS6P2WDEGIrm
J510TKncoC8vTiX9P4rU0IuUzHs2JXXoq1fEfMKOj80wJe1FuqqzeVLSZtz0Q5DR98Qp0V6iPOr/
k0JWT8gXLyuTpwkV9iWpW8W9Muc4jote/4XZo/aTYnVpahQZPIfSO3fpVOkNFYG5m/3mDzxi1vWS
+fm04v46epXI11Va3Ut82b3ilG62frfYGzu2ma8MTh2/zni61ow+syNrloa1O7GaYUg5Ph13EYir
GXadmjsonizm792StqegyBDAXJWK42gVFilWAoK8egSa1mkGPYhZm35Zos7BuC88/zR1rk3AcTGe
Ix9KAb9puurLvj42lTmtB98qcZvS/dSiWRr+L5SOPMSzGDZVkSXBKjPnxrrHh3t7PU4K23hOmFaL
pH7kEPI7rKfc5ZTQzZc2sHHj38DI1wwSm16MDfKFcO+5JsE23TK7+7WbNn/GBV/YYSnMX0O0t2RJ
3roIr5Wq6FsLM1jeOYE4mvukndeVkQbjqjNw18OSdI6NFXWfhUttYdnpK021vuRKN8/9WFVbPTTB
jwGb7n3MtMN8wcXEk/XdHBqpLWoCLoKBu4F+/zv25reBAW3vp3dhG3CEjp7apAd1Eef6kLWq+dEk
xA++K4KjLfPxWnkst0mF4O/T0sBkLtz0X9loReVUSsgcWRJTR0TljxmPE0P5OheI7w159iLB8Zjn
Q/cvSYiq4sph0ETCioF9N2Njb82R7PfoODPIhskuL4OHgWHEhvjkmbLbY/o+zzIWDzZWGMGp76U5
MvfofBXj2J1aujraI9l/yNKK7kMtMiBm0P9kk6//FBGRoqJLmBHXVopnxPUyctKzH+drq8pwxcnW
8T5wNhShwXmyJj6W7MeWsaF1d8VUfssqpNxX5YmWvj9SkKZ/VSnH3YCaQnLHn8IekBTDDxNEUtXU
+2wMll0tav7dxm53vh17pyIovifXfyaJ/jilKljVfjZRlQzzox83EV60iVEJpjKaTJY6M8I3ZP+3
uU/6XN+rwz6za/pj0wl135prtzXPXuVhzLt7731zQZhRkfsxJcm/aCyJ2HWxRVsGy2RUWKacxIzX
LKiRV89N9BtEBIxRNszNo1mm7B3rIMPuGhELBq3uclning66YbIcyoqs10bVFVNvt1vupWJywEfw
KZtguk7L5IZJ5VShaXqfMU7nUGJXeHFV6+3jnga6GrMhX7WScW+Xjt0bTIIP3AQsZGjb92F2qz3r
hhT5y8LesESl2gRB3sSrtODqrLn4iOGhfpkxs+vJIPE2Vy+ZYd49zGKd1GAQumAGHFMNzdoZ0d85
rDMqB6yJyjNEsXIzjp08y+ZzpSUCCl7Ev1g1KEUKtlOqBJKI6piZZAk+Z9+Omt881/Grk/FR4n62
kBYMDwJsP+DcYs7QnMrYHk54XnlJNVO2Oaui/cAiz200TxebK3JNVVNuZNK4RBgEqmFzz5cwfkH2
uQ/JGNNAHKvCscb47Y7MbYhsxsNxmXvnRTI1OLSWIE0y6lmei1KkJyLn2L2wGh0noycCOY/m2fJg
MaQsDNz4WDpWDhtS99OC4Zzqqv30uc/3nCHN2cOf+GSXi/Vmm+P8HTmudeijyt57vboYZfS3Ue2D
z1oJTJjqMitSWMHd8sng8TNr4/cpml5ICS0r1MJtnmdH6VQPg3Qw43n+A6s+n1Tf7XuDPGfM+0RN
w0DUJk5fmE/e6ByjFhMEY0bEKndvErTzFsIzRHA3JPs3IscXjJoga6PexNixOjO+iSrQBOc5yxMH
KyprofceuYPELL1VzPoQvO/RwVb3yqjwuCtckW4Db3hj3n8DNffqJMSPinz5tNTwi5z+wux1Wc3M
0VeWn/XrVmT70XXDxRweXc9dzzROYvKOeoqH1UL0TKby5s/Li41tk/v6saMaNfma4QVYW7xjiPhK
tZu6J38x+Ntg1o8l7U6HbAKsRXXYCLO7LpKIEObGGS1hmxfLL+HIa1EVDzpLDlVM7rdTDxEAg0ka
Fwve8KpzJSX0SIp/tNa5LTdJS/jcitYELA+ovV94tuPVksebrJaPWhm8Y+46sYfLrKknisU/BEZH
aoU0ogtrgFxSdFV5y0XVBDdvjj97NRM2Km/T3f+G1ZVQMi7G6II499guKHaKqFljiH3NE+dmjFrS
oqJaq0Mh4TW4KIxLWbyoqWMZUHUzfHr3bMJAPXY8gtPD1NSbyrYeiBpe/BlLOTNEmmxnn2ekTCKP
e1qcp5JhQ8nAxrOaJzoTWiN/WY/SemApmAgXxyo2jTLe46HY4DKvURrxqlk8sqNCTtd7D2+VtYAF
6DIXa29ffqSNeXBqgk91Er+qipBONIhmNSXe0S3YKLH4ZJLB7e8H16KG9PwdvnnrOKqi2Dc+dZdQ
DGJnzuWWifwYGOvItR+bugHS1fT6Dpais+iW5VrL/HMo4Hd1oGIiD66r6pjXuY/oq3x3zrVz5xcz
4OXsp2gHMBNqDV9SpyFHudGLAbFoO5nOLYjsz7pvN5Nk9JKO7BwvyXKUDvpfq+2rznS+zu9/c+3s
Bj/gR2OGaoVBj5IHR5PTaPIwGM+GGRw9Rn++hYUACNZ3cJ8LVQ1xAc+tV31keoQ1q1PsBf/UMpKe
x8Vrl6+YmY6lM97gm2zKst1P3bzBoPdS2r6BA7l0LilO3Tq6bxFnSE0WAIfpfIaItG9l89vaABmc
iuzbHO1EvlwSNezyWl68hNXZTIFzvttJRXyW/k6hIEzshnYweYwqPdGSPMdttKlc9bnE3WasODTH
/ESsgHUW9mueeluyDSJs/eGp83hGgRDu62zZiri/0VqsOYQPFHJoBvVmxBtSZPdZPLQJJ/Z2/eg/
N6a5cYzuvDg9VuzyBDdmn7Y6Y4s4qnYOY0ssBZ2UhzYkdImnjVFeNMZ4d+xTWahjw0KLIoWPhfZi
tNm5YFd3WQEWQ1Ag/JWdF/KovZYbStyd5Rr89NdI1zcFyZLFtFujmbYVjLfubi1Sxo7tI4/43Tee
pL2W03Ywks2silPrjidEosc4GXjV5WtSWBcLGhRpZRoOJwrdkm6+iPeVm+6GLGUYYTyCUbuf/f98
stOEG84j7LMOINkk9BtbSEBdsRvbKg12RTkvldN/68yExa4xTUwHs6+f3DRZM8LaM78HmGCpf4Gf
0pN3IAd+dTSsEjs4gsR6gJa1aT0Ag/endMzLtby7eioKSwt5Jpm++nz+qOe/he6P/qiPMRLZ6OVX
UQJPsLLuMjvDM/sgTo15V9hTO/TwowFp2lbgOhI3CdFkkdxz7G2lo86iKHapZ119EEQrVmjQMcxo
k0N7qYdsPxsA7aIJwVJdC2Fe/YqePqjkVjtluHR+6HhdSDtG5jv5mPVygnXHes6lfOEtOOqueleV
/p4s/mOZh/mS1Bvc9b+2l314sr+oyGYvTJDChPMfitm/drl/ZcgW0st+91o58KAM3m/jqYTwXDO0
WbeD9z47+PXGjuIikfqpyOxnJj1InZQ8fkauJFpwDjiJvbYIVoaFhwYdR/zvbUeUpeSkCPOZLE7j
k431EhMXX+y8VTXrSJRub3Ssgo9GXIXIfmIrU6EiELIysLGtctv5SKX47kW1kaP8rMgg7nNF5gLb
fbtzxvlgzG0dVllwEYUDZi/CBj5b8XPajb8w33YMVLeNsk7tNJ47kESjwC1d0Bji90E9TsVj2SJd
CZPsQPw52vwuTTfj9PKDn4g9Fs+9yRkgSv9QpsENcufNEHitZqrOcMryL5ciYd+jYKwtft/GwrHE
26gR9p+dXv7No3blJynHHhk5h1HiUIyHgDehWuw9E9m1LZ0Ho53Dtv9ImMwZd4pOiVBcNvXfJg8+
Sfl9sdxtWpkjF7AxMxJz0jPjuh88g5sBf4bAF1eby1VpVgxB2ogxJ0m01SHb5Q1wsdE1PpohwqI1
XPTccHkGIcDdnzKgLssAkjKJJ9IrFYcENlTCR3nEHlGv/nHA7aDMvLLzelxTFRCxyv38MFu635Ye
dABsBZoPCPRGbxG+WxwmDukcQ4dJhoGXv8R25Az7RFVYXhc8JqSW0sPok6JapX7UngnspCxTxlS/
ZO4pktZTQzZkE7RYkMqyAw5MOt+nQaZHdOR2joM328FOU6b9NUdNZQMZ5pnARPuOiWKy7Df9tfIa
AVZawJKrddqVT12MKVCo6DDWxCgRhqsp+ARfk2yAPj4I3ztbjntMphQbS7OuJ3lh7rItyH9sk8hi
bgA/gpD6l0iC/pKUs/mnr8v5OrVtuyKNczR0+anbJmSBKRFWcDrnAYtyOLlFvq3lpBjjJIzS4ya/
CcJRk9/uSE09KVtcW/48a3EPqT3eyrHf8UTZtNfE1TUmG0mdRQk0QDFaUemeKPc3hBi+mhyLfhBA
/IKh4RnUi5NTWlRnVrJiKPQ21XdjBFHBfWWSaLMLxiN+JKDF+c74R1Rt/qhtwr3stUFA1e5eArfp
xhTkGt9d5SRw4dKB0EK59g2x6xVgIMZtW+KchF7qbTLpgGNkWSHW72JjJkoBEMcnftxi3eb61uth
6r+TsTh4TCA67o+mpra2mw1Xd0H2t9tL3zhKMiYE24Iwy9QTYE5YLfMa1+url+knUH0ddUtJpr2s
3c1MnhE7tnnyFtq5gJnSHHibvrQI4Nn9pY7rl0Vg67CUHZL8PgeJtOFHuKT38WyhKWBHITW8mOuh
TUNPV7fRdl4XCrd5Ak7Sx4RNKXi28ZJ9VjA2ZpydNJnokoiTX0rmf0pz+ByZGcrUS9Ztq5Hycvs7
zoarZfdXBbiKb6DalJF+6Rs4k1bp7JaUGo0+bBtk+rCM6urI//rxDRPtgzDwss4jlgT7TSSI9F3w
BALsbMr3rBvPMwtTprH/zrsCpkWNpELOk6CLuR+BjtimgfBsPs6+wvc+uYcsD77HhsRBa4MhnCzM
igvz4vup66ydzn22Ww9WABEe7D9YjkXc+Gdbo3A6lQE2pG3/mIvlnIrG5VseiEZJu01WU+SS3hfd
byrkX4vPJOqjp8I3d0NjbJYBUxs2L4pKgHP98DwPTLIYwhANP/MbVLt0cXZjJjPcIXOI9Jqt0zyn
NGD0G6v8kzKTPG0tznGXbby5I/aH/yOIma5hJUZWjPRN9axQjY1DZmJ2JXbzNqXtPRVBHdQlDNpp
4OPTjHSK+Udt4/bHc76kDrM+WFn3gTd+1MCM3utxTPeamnhP1IMPW/QtYQCOLlh9L43rF+dyauvd
kpX9GicOD3XNZNW1y7/kzsCRks+UrdusAsu9GpkzPbl2diWp1W7yJUNG2Biuw9PsuA9JxNzJidaa
YUbCacaBseR1TfISEcvAXs1sZitL70VVfAO5BGpsHjkYEYGTYYuzdEMa4+CVNukXJ0dRoRxMc46Q
TMKlpqcMsIIGHiG9srPedFYJlLjxdSmKUNgGHBxgsIXzOd3viSjYJiY8s2V56DjPtLKsjbTna7Xk
0LSWeGXeHdxFcgr8bAvC6iNLzH2DvRKmq7khHLVjAdVnHDkYL5JP11jMcyUaqBTF3sAPhjXeuypj
2uL53lICbPCct2GHQkmm/FpN/alX2d+IfHww2RiyUw4VkF1Tz5gABAiW3hMyNEyMSn/NaftMHvA/
RFt80gatZV+9g52FOlA0fxrAHcE96c80rN86sXsSYgiJ3e79gCIJBwo5z25r1cG28FHwiTlXjAqa
K5HAddfRTZg0oIsAkbJYLngQqBdzr69UmcAdFuueqJBnAyKUbJGSGbCtfTl91kXE96LnfpO3COZO
G2MXSIg5RX6zCzCN4ucdbqXCaWT3Bwyiq8pq9iP5ajRMzAtt01mPUZnKveX3fFF18kk40FpVo3Gz
NS+0r9p0M7uGXGf3u6IedAcPKYZugQUV1pJFooO5/ymp+4dxZu6imurX5kViQrwvxvozzstnJhvH
Seb3tGHI6YAFbsGy7jD88LrhnUkmrV3T8gB7GLnEHKOezEQk+8uYVFdNjAzRGNWs6Gq852zhwFRM
fNRUaiJ2HyUnx7CDfQouaxsRuWfSwWya2vQVL0S7XliUV/l0TON96RvFDqdfgojgPdcprigsHNCA
ZncMayva+QtmkSQ7WWnwrvG6TgtpeNc2nF0bJw9VPr8qDzOfhOkMxnEk4NW+2r78nL3c2WCJHS5e
H33Ihup8VNG0TRN6wLRhn2ujE4JWY/svhXyPHNtgv6w25hw/dXjOOjXhLXS6U2oZG5w0h87sN3Rf
CFEdOOws+URR29x1BdnX11p3Fz3wEYD9WUVz/mp0yy67Nz6SIt1rvhEofyZnOrk2uAiYw4H6AIT7
meTTi3SMcEoUrgXt3P1DTyWml8VCIEjipwlSCPn8A9STcyKsnz6yBJgaD9jnEty50aw8zTIJVnGO
NyjfJ0wmJzsi3mohzOQt5IysLSjZJhzeNomlhwKUA3awNVHEL0z+ZB2VPa5dnBmSSONRz0ZEmVuk
J450tV1sQCwdJus17UZYZjYClEcgvZyHdTsqknb82wz1cmauiqjNfCPj9ElUcpMQ4qXRn4kSC4Vl
v9y1su4x+ek/d4gfnuWUhxr7z8STwgGnM/eJa6CnhicQPlh710wPhYaX6ppPeKyxBbegiyzoHvOk
LqR4aGxUmEbt31rc+aV2ts6aZlzrhbxaGscFLyg0T4BUS5petO/gX0xRsa3skZaLVKIer+TYDo5Z
/our7tB7AjxM5Z8sB0SZ6Pn1vHTXs44Iafjkxvo4GsVJdf7ZzZuDjuNXw4zcdZDW14EAqI0bm+fB
qjZuK8h7GTffZbARjA9RUG6nIT4GnrUXUq1UI2+cgQ9oMehRFNA1FpK0xRW6MLuZTDJWgf1Uxvmx
8c1vP7O+ZkfvnGLa+zOosqx7d+zyUYw9Sxom+sfYZqphqf2yzERDyamBJrzUafPjBeIn1SbhaOy3
0EigbfG5dtFMrVldG7d8kLTUVgm9tl72weBAtEPUg6K+D2R/Wlg34VTTzc/tQ52rX1Agz0PQ7nG8
sXh9vhiSALFfVLtMS5hK8thWUPsgFAhUR3TxtQKdYRcmft70QyT3mHeLyGSYX/FITa6j8UbNU23u
FzeW4COrPw4xGhLsbX3UVbErwJZ40nmHHbJJDJgGUecBpQTH4t0Xlg6j+Vanzj8SZm/+6MDIqDKG
qfOJovE0FaI9YDBE/khOsl8Qt+qPzkqe/aJ5jOhtNXFA1c+AOrAfTOY/d2je7DrAgzF+RXH7kDsk
9OKezKCXh+SsdpqkNkgk64XnC5NLlH+yILNdO7H9Z0av6u34pRP+s1lEN349iDVgC1ISBfU9vVCC
SKTamq89Pgubkcp6SWiUA2+Xjh5GnWEI+ZRuUwM6OZcOYwWj2plRsuyhTBdbQwXVrkI8YaVogdVz
ObXa3Alonoxj5ZPWltxkVgbJEbpNZ72mtX9coJFBxuCe0hzLAHiuSljbauTp7vvy5z6SX0RytmbC
A7XbviRFeuASfFWZscUvJfHRB5+2xatlO8zTbWSMS78ED7FYTlL3n1PnHHnp5rVOq7+2LOjWumkf
QO8KJA0tQsLB68vlLIFaI8YklzwlG5XW821o4x/dZ1heZ70es/wqs+KaZ/3Bc7DwW3H0lnbY0WUp
X2r++CUBNegxLeTKOS7u3O26GswRXKljEURNiI58ixp5Ip54xCD5kGv3mqXdi5jFAThffZp6ddba
QfBy6X0QnK8x64ZW5JMvhlEaGF0ACDMrDbH/b1peyw1eGb6ztGCzh55DN7Ke4fyjiZjGx6J4JjSL
aMgXo3k59mMyW9maaCwZQupQI2riEBLIBzCnL7dov4O8/LELYuOZMdfn2QMYnPlWerNV9Xa/UpEc
PL6Ralh3i/41HMaxY2O9wbc6mVPyAanzzTO7XdNFAEDvgPiyGh7lVF07lgbgW9UPAYUSxzIuUR6W
aqXipt3SMtvbDuPObpkK46vyg1OMnRFYjL+F//NcDvKS4gv9LWxMrLi42n2qqucI1XbXmeUj9cDr
UETvVU2TyDAx9KrklNpoQuR4TtKD1yGNA+Y7/hpXPTdJe+vqPPTaiThsb16CsvyiBMNs6f4WbR9G
vvkAtkPuFDuXmVnlWVjjWIgwZLyiRpJGs8toN9U2FFxPMZGe8Zml/nFMgdMWLhzJ5XG289+CHZS6
wqu85PAg+NtObWsigcLCWFLUFbcu+J4cvpHEGzXtXc2spGYqFEf1AcKt3BdyeakSPrEFDbh2jE+e
uhoSD+lOD1JmXgW3SDeU/rSli7T/LbMFJliwKpCJDmJ2MswsX2H4UXXOnwWMDy1N2vJFiF9Krb/x
/YyONUM6uCvn3Osfh57kXDshB6tgelCl5b0nVBQfsR2BDUwyeWVKec68+W/U86bmAVzu0TOvZZVz
sPvpe54R0V8EYcERi4PGX3eQZbylmHoWsfkL3RQzqgOiyC8CsSXtvoS9QcINCbgMTSelus0HME5Z
ZECXgUW4CdLpMUk81MC6efXJ2aDkkewrZtihi5iifRO1p1whtMiUUGnrQE1KF/sBxBJsV3P6i6qQ
hZZUxmZE7F7P47LjxWB2bQdbBm/DPyxXcmssZU6ZUOP61ZPiTY64LBKaogV7+sqZ1BlLBAGGRM7N
1WE94wnHqt6glRRP/eSW52oS7iUYeh4Pk91jDOfg3iuPAX8TjAfLLP44JMIplWnH9FC1qzldnso2
+8yEg3Ut+5jzO8PEWQAJdSrfCZPRuPLrq+uqW1YnPzYrJ6UT/EnqaY9EcKJYYmDpgosfj/NslYfU
dHDLLuIGnvcGr8xAYR6W1TDX3z2/hzaNl2KmBXS77jhTiq5IHZlhYkwedqL5MDhMd4co/Quuo8UT
UIOIy/NTFi95WCvjVUt3eZS1QN5o9o7uza0XSz5LJ/1XJ80LNfO8smBEh4Mbqx2cDuPkVVi9IxHN
3AXcYTGi74tptdF+kp71wswFXEkzUK6n5psdGHREUKSM0kcXnBdaDbu/g30vhkk6PAA4m+JdDJ3Z
woJOvYSJKt/O9ljupwKWZVn0a3uJ/9IQ/SFieYWEERp2twtE8gxM7tFtBPCjJt3XRhYRp5Xel++V
zdWIYOa4otwNcthzl/3gG/nKlvS7mT2+dPNcxCa08fYS5DNZXHymj1GrKPcVkjoOqr+WOd6lFIy0
k6A3ckngA68V6h1J/dkZ4BpxYrvPCKPWtls8OuUsMJs9QVqW4rnp9AdyJ4e9d/cmm2UPaz6YyrWD
No0XOYtuLQP8rW7z9NPJXTbMssLttmAxginM0pA5mN+ivv1KlvG1aIpT7rFabZ7uuw3mI7SwTUVK
1CH9bFZ3s3yVRut8TrPHEj5zG1joUj5WysBUYmu40ZZXDkYtW2Z1Sh7DvXCmPrt+f2/cNNpEX1Un
jDybxcW5R0RgrZPsYSRnivsohJ0p17OpdrUnt6Lzi7UwW/MY+bLGUE/iYgwSnxCuwCm5iNAQcJG5
ELY8wYc8pShOfKgaTNLt1ohoXJd9Q2jPIZGR5WjctQTVWM7GNW2TIJy97FrYzc+IS5HlNuX0sNRL
/+4RbaOcZqZHiV1NpEud6acbW+dsz7Z6g2OQhyLjOC+1OVGHjZcmsB5REM3DKJr+s5sS67kumG8O
C49J0lJU6DjxnAs8mzKkbxvJFdkYGJviHJsdxUjt5kdcGSWRXYhRvqiGg4WjG/vvPJ1TMoDfbKe4
X92zOhuRCDYlPfmxZbfIBiRE/qCNHiNGX4OpbqGVjSMBrBU+csLBbEX5NJTFgqipROw1tMnB2cB8
T3vn2NXyE5rGmlg1aI/GnKF16iUk7Lbt8uBV10yOg+TXiRXCdD8mMJPqDytQfKIMHhiR7JM+2/Os
8T7F1ilVbkRmiO6F/PWTnw/kzkQc9qbG5D/rz9RiKYfXZJ+lCwkdS/Ku65FDEsAW8DRb8mcaeDO7
HbKh/u5IWtBhCpJtXYBey5WkmhTaL+N+qogVbmoPN3W/k4MLvnkcjlD6XyRRauLLZNNaN9rlSIAV
ccCx8L4yh5ib72EecxnaMckM06V/Ilj/WlHTcQWLP5p7Pco9Lkv2V2ALLln/nA3IPJak1bdAhKRR
0THfAVLl+fQwPd3IczHyheDxNV/T/3JBZSJ2ugrWamEidd/ss9OGqo+pBNDX8iTqAURA5k87n1DW
KiXcy7yuw5DOP5Sln1YSB38H1f2dsuW9Jb1pdv4FTFWI2/yt6aAUVrZ7wLT60M/dW+8Ea5c1v6kP
P3HCiJNZj7NG9AQr4EaAuKKIJrHqX90JK2txx5erB8+yX6p+eKldQk28S/2GWucBD/+DBCED48Xk
kWg8g0U5dRJCBszXnZjP+PA1q0T0c50FmB1tXKvmDhc5nOCpPeLG3Vlzcx6li/UgzaE/jQx88kyu
LOq9g8443ePB2phN+9wv6lzHCisMB7PkjcG32wClh5qQJjlKlap3sOr+GU78OnfxxQ4Q8O3/oNYT
JtQyyNfM8fUqcrO97Jlhmx6o7boc6RA7WJqJdxVWvrNtPEGiyV9zKov1gOKiOzxFuTjXggtaQENn
Yx7bqE4sI9gaUXCpeyoAhq/NKUr0gw2kfZ2k5tUhTtOl1kkm/cuSZU9LS3zNIozs2yGzOhYGQJl2
O70jWPFOxqPYmwaKX9vJUJVZaAxG6Lek0fFEmCag4tR5roDyZaP1G1VCrD1zuQdPxROzvl1XBntQ
R8WqNKufO7LHdoFS+y67ILCPMMa4T9wfC138sBMC/yR9Aj/C6r0b6SxsiA4xB8CCMNnsfyIyfpOc
xCQ6x4BSxx1fktBdxks+N0cnZw6c9Prij0DxF8c921PwVDK3AciiDp7dHs37qFGQncYuT+gY1EYw
Ls+TEa3toDLXZvA/zs6st3Esy9Z/pVDPl7jk4dy43Q+iKEqyZEme7RfCDtuc55m//n7Mfkk7EmF0
o1CIQlYiKErkOfvsvda3BnDYPtZXIUHoVGGgkt3rmx2WzLClx9zfDVRutVrelBkWWsT71truJPLc
OHQItuwNonZktJ21FLgBW7SUcUSgOn1tRIJMPzzEJl15m/dOp0fSzhusWcdEsXm+zIdMorlBpBRm
lAz2aDuop3A6AuQkNaRlxDWHVeGEg8HM0KpfC/rsY6Kd08HYWQGjlbB/HEz/jJxz2yo5POTczfQW
mUKDmGBAVzGm0CnS4STZ+uNkKfWaIKAaQ5y1EgrG0hEtPA2/GNm1iiKCSJqMM1oglHe9zIl1IJkp
M8abVoTgG4n/mYxDVcdnK9Uw4lSYI7PLTFYCTE3PjgHJ6tnRaHtkCo10SRLSV/BdVGbLILX3poKG
ZxWAQy6lJ7stf5WcP/ZYPjH2p3XO4LZw44jKTuXRCbPp1l8M9mjWHjoOL0yNPy1fgzcyHWI2EoTZ
YjiURlrThenVXTgt82dZsGNgcnVKmLoYMGtxhshjrBTkX3gKh4Eu4bgJWnYpGaQR3ea9oqGh1/oQ
AOp4LMEUKpN5NxTSWS/qdYx1QMUToEN+IJYe9x2EMEqZ1dzLD8rSb7BVL7HeZT8BuFUdk6Xq0IN1
IjXnruBAYKjMisgc62jwTR1VJQOVB2zV7FYjkx1c6X7upHN6haDglIzWoaap2pXWkzzNa5GpFyIW
jiUQiMp4SCQf6VQ7IsqfENcnSNCtiMn7wjSPSRppwDgZ2StMeQjS/Hp9Ze71ntNORZeQ6myTzaGL
c/5aJ1XDmBkt9ZT90AbuczjUU4KFKxXpszKM+h4VOeeotHK03N9rsvw05/GtyShjOf9yINmWynzU
EckQFscIpnuLGcSuUqbpRlnfQ1JaF438ITAfrEz5V62lGxS1V/E0FRhHZvRdYLaC5HFGL6trbOZN
uLFG322yeXTlESCnNm2bdD5OhooWEiChQq+r0sABti8TaFHsSs6oi91A272vhkeNAW+TZti3uQnM
2czFDxlGWWpj9pE3YaPRJvdl1cG9YoQBQjCcTlgkY4bI+n6GMWVizPRxVzmtSI8w7S7IsLa6L28a
GvVFRdzIZHjq0juMmtcQELtK6DmRba4dg5HCIsErEYY3FWKlnLyenMKBgcqujzU0WPT+xSxvVYTN
piJjbrZpcNZ58AjXjAmfQFAyzvRAQpT5GOBzBv8+3NG83RaxtUeG7FWzhdS5hpoFU7Cy+xeklVv8
60z5NdTBxBe4vsnkdiyHq0Eu3CGTPGOQ7hHi7OZFUGZnEHCYgxkEbfVLGp+pdK8jV4y08FWL4/uh
V6+wersqySyrZozuNdtkT1BBodu7QFdPQEe90OabQjY2JSRM1QipJ2yHUrAXhU5mo45uLJcsqj35
Goj6W9u2DEoC8iMCno14F4vrwKz3RK3swdM7Q5Fth5Cjr5WQS1BujB5foZTgUeyYHIfvwrxJVPYT
UdAhxy41gbsOQn0XVjhjFoIozrlWo48WX2u4+rC/YNnhX1ZR6+l14mWzvq0ZE6hxvA0LI3CKEQNt
26P3xsnVQhBhol9vbWw1TFJB+wrmeXjqLRZP3e6uMqvlGA5MeCJjkzTKnpNDl+oL6HBtMXHRBu0T
1SvzxkE9arV2IKliKwH1sSVsLWaAOHgpF9o7HeNwnSeHwCKJZWACG8sHEhUf4244DVANo5y5aNzf
1jOKompam5n1kjfhvp/S54DCGRfZvpnktc8LXA3FMcZooGvYlONSrMy+2mWFtGk09o/MptawPFIF
trCCXDnIvCGqXGEyf5ewatAzsRvKiHByW1k/0j5zRDfstDrYtqa0t9rmbBt1s8pYg61+wq5Ecg2b
msKKkwbwFyUZ0ZFYR8gpe611q0C5HiwN3oVyimy8f0YL180+WiyYVoRFNq4rd8jn7RBMN8ZSZ8c1
2Pj4utCRK8pmyxIreR25EnAV9h0IGzWqN5RFTxxz9mwZD6JtQdalL8hr6W3U0zYj6AfLnmdL+rAy
ZxUcVnaAbn/ojHkLlZ+RtLUl344BIaMVoOAYmgWPrZEM+6wvXzVJ2lqZYTNcwJyK61m4zQwootNc
iJVvNMYixywBgukdSkQjODGy8sJRO+MbjVB1YdNUcuumlTra1O2xDrv9AlXq5skDZ0RWRdDbMEWL
y1SEd5yvbxS6DePcPNYmKgdTtyqvlxi7F/UvAmU9NQy9lpUqKNW7rEleE3X6aEMskCqzFrMj5ifU
HnUNGemEo9bgnkU9MriFRjLgMmSdcBU1RuVU0IAPzPHG0uVbAzhVYM/rSpvu0LTQ7asewPKBWS3s
60oI8q26cZsXSJJDbXgsJeXMVEynsCrem7rH/mazYk3tTcykiCOf6qaT7oyN1RENZ7xoU34RQXer
DVCR8ma8FDKq6MBY2mAzZxG/vMcW46FYjdy6I6VQG3YwBDHP6eEriUP9ru9wH9BhAMx2KvDYZtav
DnlhjAHVDqLrFv0surttCi4KcBtSmSB2qU+vUsIpRjt7ZRk4NxYgyxTUfkzJhKUE8TgJBhY9zQ7u
fb2MgP3mLGHianr9ug5oB2ZLNFHlWYqE5Dm518S0I1x+EyX1Gif3UxEqu7wz31USj8EiElGQPWZh
iaUjd5QsdDQ92eqgZBLGchTaV6ZMBzcFeuDLySaghW8ov6QawB3yIIyC0akkonRYNGYtyC0kJQ2L
FY99FnPaL9YT6lkU5+RwTZIXoEANZOMMWx25Z++2ajt6oTZhgwu9pvVpPIGisUgesay9olek6PFG
WayufLNuRcywNFF8zLgGAjX8hcWJcIEUAnIhv5dtgMS2y/aEyDlhlZ1n5HC4nD5aazhOi+TFxDoQ
Nug7kDI6PXSRVQyhqEXS/Zfa36kG4xjP4grwgav5LRkdAC6oEY+y2t/GClxCQDkwm4kRStapsA6S
BJlCMGuP02ajW/4SB9V9TnZMkAX9BEIRcDDuyJemhdwzgUg72C5YXpyKHgMjkmsNcOZUYfY3prXo
bXcE7sPTS3+v5tUucVVB1mCSWfYXwC3o8RWCFslhlkkvo3jz+RwMKMAsYMNTTXkXJGXpgv67Q/EB
SwVRHDvUg5IDEloi6lr2klLuvCYhYxb3iYKQumizrSgpoCYVLE6LbmguGVooWPMneF+ZsY0TzTNJ
3xsL3mjVJz7RKCpyJaRjVQ93WGWWFNVjZyIts0cc/nroGkW6r1Vzg/6Gnqw57Wts6Ku66hTEWamy
sSMLew0cFAp/EcuPdZizNtjGKSzI9Wx1LGFp2WIfyUn9mXOPWoBTchH+amZt3xCYYIEjhRNwHFmu
p7HYK7X+UgfpI/wKcLcFwM45Iuqi2Ez0polYoOCy/a0f4WXppvtsgT9PNoAckJhWoTyPNmWTlle4
RO6tRFlFDfwNqo26Bokx5mA+mgdyBUCHLY7BMSewIXPDSXKFgQiSD7nkGRbS7MlUSD6FdzzGXkqO
4TjDGJHs/VhEax+55sDkTUAqSStUaZZ2n5lkCiiEuuXKJSTJqvVRl2GCcipB71gpcSsg4XKCMnua
y/ATFxz8yiQ+aVZ7kAriJ9PZi3zaLoYPB5YjXba20/bZoA3Hh08eVHN6NzCCdGNNSoKOTgxh+XGG
saVGLXAdlXiSTtnn4Oc3so3OEndZttZ0YlAj03RxPp66yCTEsQAMnKr2A/EFZ9z6utLKLokZ6DVD
tH0DHYKA1Qkbgli3QHIqhcNSaCpngpE+AwpT/sT6zVSZ1M44E/uB3h2vf3URhfWQV72jT+EVyG+3
bIdN3Ous2Rb2zbaTvD6eyWwTV1nHuSUNCWqa+NECfdGqnpHNHZifYOME4BUPQKpAZ0EvlLbQ809M
SfXVFDRHAAjbvu3u0F9ikVCDZ4OsbKhsTOK6jZFHTjNK5zCpDokUQhi6NGV9SzKVzFZGqHCmiSsg
HPFKE/0J/hKq6OGpYv7GvuCP66m7nUmYgzpznITYCj18Zoblle0y09dISclbUPwk68ADYbqwaXg5
izqFTuWzm1HBRJV6FVrdxwxsiw/wmmHpS4Xt+Qvazq7eAhgGdVVlDBOiDaau22SiYCKV5gpPGo72
ihEJbTIm4fhY8K76/Y7s3q0v1cxb8fjBZqhbJHINOoAExRsMiJ1QS8fs2k1IZl42DHurV4l00Q+2
0hP6m3br1O6frImitpmUu0nDUIvGUtLGWyYlT33r97Th4QAgtONlYpwvGRwxwQ/OIfOTdhL3w1Sw
2E9uolPAtzJKTXswQZeSRrVivNKsp1LfDgrOZzkM9q2RXEgg8UhQcyAsHFRrvBmkYj2Q2TIqJr7r
PHdsLdo0UC7WDfIfr6GaqkNx6Vg1trJRGk6JaFYpcqcbg11FJJ6k39Fd2iLLfVP98HboYF9VZUxO
AtMQBAIKWc+YvtuEY5LJ/dTrbJi2szZVvKU+cDhs2mrUXCK1espzA1hNfTAkcRVHyg3uZCcV0oa+
K24t1ubRfGqZ8yFfyOmDxZZTJMaLUitE+2Iqk8p0h6QHWTYCsIkGaDUsGteoPoaoDMJw6WqyYHCI
28K33Vd9eRxG+21Iwkcmp2AqwajT2VoZVIY8/Z/twLapNJggI2U44ExPiIxLr2Kbjj0wdxxo5H0N
OdNZfap2hHzDceJRZnF66BT9lOZ07Ed7NzUf4UxqCcRpmHDpEQz8tTYEKcZhalcVt7UTSfUZhCTC
wZT2VJJJ+0Tulv2X8oKeDQe7mzlpPweD+yn7VlvJKXPwjrXGTkdPiqDSwv1VgmndyASPG818NVjy
JhsJqo+qdm9RZHbgsrOo2XWJfdWE2ZUWxc8sgUuDVpxVRCVoBlDtCU1B3qvIxsNUmYLgIFgFDLFV
5J7te4ljn39jfBis/oNM3YL1RC1Xpq3vYruKd8xDyb62k8vY+nuFdmZpt8dWx7qSo4pdDeg6VKF/
sBV1dfXJYXOTEeRAN7I+DYm1iiZlYzTdhUnrMs9SihW/LUNItZc2epMdajl80uhZEZsAAriyHqWI
o1wWW7CppjoAjLnEpNcsQTEwlenKmgaFryp5NZvulp79S+MHzKGb6rlUcCJkjfFaA4hQJfHc2rN6
VBWJJtQykIE+88zY/UbWA/IOSI8x0e2UenebTc1GYl0nXz0ALmk8J+w3WBSoDuKsm646UdWYLKNo
VWYdsiAQMBvo99uUjD6M3lN312XNr1qXH42ApQmy7gWtPvhwfrtw9G/0tDCB3+PoNKXHAb2xlYWH
oFLuq9GeeISIFY9V+imBHyervKYzOEq4gIacD4nr7TlgTDTEwXVOT2/VJIlESRBZaymicitn6zXE
8rtSFP4R7Sa65yTFvyjEUg+GSbBeeE7qRVRSbVTiycJwfuwNiBTpfK1q4V0y9w9Nhj8Br/M1/cOt
bSCFk3wZEdaoqa4eLQJlWu4rQ9Hug3p4RzpGOVTU2xHh+GYOERtZoKkUZsWtsbTGLU7gVVWeQ60B
rxwpjCYK870An71qs/kR2Y/ioC5GXhSCJwencyWN0FjyMdvx6N7DpoY/acrpPlN7aCAIKY5K3t6o
I6aWKFTRqi3N/s5iQEwyFhYrdi6yQikeqoARMbW+b1aPemzRIBnWCLeQahKkHOTyASPrzopsonVr
wknG/V+B2ch/oTdRfbEyMFurGDDUN0kqv8WsAtYSrlBgLUYdgzkLY5FNWUk8EWtrx4l2o7QwO/Tq
IR3LDZynh6iS+tvOMD6U4S85nomtvgdLFIzJpemNYwZzk6PiQC0O7fw8BiQ1EjMdsQwPdb0rm2Af
V0siNtFO1hxUHH6xxxUCObxW0b2K+3IjB/2NiXl3jbuEWFAWVcR0lUhOOQldVpluiGLf2EVGY3Js
MsfQkItn5YOFWwyhPhl1eQs3AFtHkWUvbN/k7dHEwaKuniO8NKSz3TYVx6KxHWDl8QCUUXndWdWZ
4MgZAyMTjxFIq1HE6Z2tB26oG6QqcY7WYM45hciY6MfP3RycbCqlbsIbU5KH2IN4BcjlET5N53Tw
6CVfd8J+hKcqw3si1rqru3t7eGXO+zxESkepBOqFRE4YjvOpnlq88zT3wpp2XH+n1MOHSj9Q46Cl
Z+210l40AkxR40jhnU2jyui6q0FEVDKcjT+Bcq2TVLrUxNr1JAbg2NMjww2UT4zIjgD0OICbzznu
N0P7knFn8ZMmvJiR82QVV10acvhB4Sk92+XjEPQbP8VnCJMW7wnF6sxbQH/4oxcnUb021OM2KutG
kKCMcqGJB6cySc2wSB8caHLiwqh8lFYi2MzVczowD2TPkIC/S80F39ucWzuQzrAm6FNQ1wfCdI0c
r7KB8FCTUK/qxZbxwz5L1wDxyRlqpEXtSJvFDm8TGRcJyuwoQKqd0jLTkBb6FFe6kHdsJAavGBWk
l9Ct9asXI8L4H0BM/uXzeqmMiYRfnUuICCEMHOGDszDeG77RoN7HPqRMelRRa65LWUaGar9XSnVJ
sSJYkbVNA+OSyslqhK+SJItKBlvS7M40BZng+xD8S4abg53jeRHrHi2zPJq3U4w6fGn3SYGja6fB
Jrg5azaK9oRcf2WqyWFQOVGN23CJVw1YZMsWZ5JyNdrmueXftpr8LZ8fsu7I67XRZ2grfrYER1Hw
kYVNUUHPwW5o/sPbZWhmS4cSPSCCU3AAoF6L6mjCHkIF8DLpyl0j+k1biicD4R1fNTbtiT1rNK9s
nXtjNEt/HKnRWZCNM6p0CEh8XFKVtX55wAqS4hlqdvN+xDvXlyM5pFCwwL/lZGJJGd77HlmP1GIU
Tl4VttJAPFXydMVE5wUk740k6metG9jsdrlurxLtoSbvNZakNUjwvcwqhCLhc0iS99R8E/6hRME+
UY5g6FobPUmAbeT42lHmPFZNza6mv+xHkI7CfLdgdgR26GVhaAeLV7bb5khUR8RRI2blGjsOEYmH
YZnnWBFt7hxQuqcsdJXecpFXYOkoNwkRsrJ6khZnb7ZPigcju5Cctso5I5oqKo6k4nO0TCemjvet
kz2GdJ7FKmdYCDs65hKLEa7ZTeZDKPAJ1y8IJoqVbz0I/9cgPmjJykRE8KqL/ERanxOpx5Ck2Nje
pUb+rDYx60jtZPG8CouQD8Eury7e72xi3YRPq501o9wQQAq6CZKXaFewzFEDOCMR3UnvkJNDFgDW
5RyhUupZKI61at/gXs8XR5JRM023PC2sTwwtEedC5ZEliIHSo2G0B9AoOx3QEbN1ymeDNRwnboNE
UbdpcuXyhqn+sSCJJE5MdPH2OieDvjVhyejxOi4/h+ZWQMSz6DW0dA7McYn31o4wvOk7vzbxg6F4
09LgRpSl6TftQHyORPPYJYjFreYegbwK1Ji93NNlMtixT1hVvW7VlwKqR3Bs28/Ovm6ivSqlTkAK
BTp8+gaPffIJ17XWCTjHXwgX35Q5UMF+4Dki4Rk+1KphsxuA32KsDRMCokVJqxJ+AYNBFEIrC799
fImMt4znveOpCbAdSRXfygIqRvOC0NqE3Fsgo1aJppiU5oaWCo5nmzORTt7cU9zcZnlznADgInyA
wUrvMGng2I10CU4BfduIjnaOMqPN3wimXE1hs6losvjt60QyQCJRF6iF01anGftK0T/AY6Yxq6FE
wK3Pq46vnBk4JZMhdkpRLee4tfAfbHQiGcAQvb9GGsmEdj0M87HmU7bMBODG3NJ4fCoK1UlxhneN
vvXBOtMlvzVaYkP0m9m440HB3AgxO+MPHCY6JFaAGEMMESLX71BcPOg6v79SXMxkejYkNB8drenC
3CtoiXCdJqtsWoKzP7XmSZnzNUQ3/DgGek6CoikGeNHoXtPjSU0fCVB5LGEDdtDcsJwCb6PtJunE
OxPiqk57KW8OYmDwxyGsOkQLIxHB1axAx0vedO2miKoPPxiYgrS4GggHLvzLRB5X0ALZQqTpmwTA
McMPJpXCw+3pEAflfUFOvbYJ4l8Moh0zfiKFFXnENpyBFAON7HhEMsqbXn4r2ue5O/fqw4TBrJvj
zQw/Ew9NWA0u1krohrAXY8Q2CCwSjhOm0HfLKa3Ww9upaXBszR9z0eJaAGuoBw+jdl1iZhJN+rCk
KsTVS4zevS9OYfymsmsExqmJ7sJQurKycz/c+RHqKoUVxl9XzFNlxLJJclON5k1kvnZj6E4qJ/j6
CHHoGPaE5SFxqskAmJjNTKRBr9QQ31W6t0hnCTtAaIgpxwCMCt7H2qw88GLrQCar1aITBwzQfINA
s+8Y0+JsYjJfOyQzXEpcUgg+sEqOQAc5IBbtVkI5Eio23duLFMhOwx/FC5Npcj5xOEaeaYFYyzZW
+K4ogvEKID6G8EPeucDi1mqF3O0uL0NmJRWdaZxfxS9jxNs2BV5jCQefFd3ZLTFZbq3djdHgIdmc
ougzT9NjIfU32Rhv9Co75UqyaSrZYXTsAKN7Cpk0ItyitwoGbLwvBG9PdNsTSz9pZ7VBsoM5JGaw
02SXLnnhm6WB8gIUwA1SC1wC+ca8QqP9SLIn0BdrPebM5fCbLuG7bMtTRbIWk/jyEgSbIqNOFldd
gVGSNrRCHmD0WUDy9pmNtBNss7TY+XXzhrIa6/1rHfounOyVSnt65vwBJukIlWlbsbeIJjn5+Y3C
dAsWGoXeYyeB5CdPk8jChHacQusZlzig0dbGr0hf914zXxtGnGnTvar0hm0MbRSIdfAs191tPPUw
Z+eDwtKm0l2SZ4Pz1XSdlgdGqWSGE45GwgncOYyGQOmaGmdeMLgaHCK1EGuTJotQgK2l0AXz8CYk
v12Td5J9xzxnE6H4qRYhOQbmhl3A5FctxfyqNUUGY0N5qWLdU5mRa+YEpc261AVmiHbZ9YwRW5od
Ge8DaSdK2ruGQoQ1VMMRzwwYTEm+GS0LvYeCAjiBYzFNjTfO1eiQP3Uhe/G6aeqOKssv2KX1Z0az
RwhfiHSMdaOxzYbMrbCFfqIpw0AaXsgouptl/23OeJpIg2Ru7emj/mFhY9IZSQwTdDO95WdLO7RW
9pUNy70Yg7delZ+kzrq1h8w1UumYBurdOBaXhUQ467YbLvxinpG0f4EYeYUCbB+GxP7647CSMIiu
jJ5pfGtt9UUCxtzFTtGFKyMyX8YYSBrrYb7qISoE2AB1eoh4fZnDF+lN3Fc3GSh5hHRxubdsCSWO
bLFS8Mq0vUkxNAvNnUJdeLNSdDSjOLepcgEIYS4WeCa1SFAylohbOV/zkCDtqzHcaHRBHR8q+BWK
5MApge7y/LflRoM9y0Ag5FzvmvqCOMBVirlV5Q00Zzng/iHfMhrTVaxxHKqaor4vlncm5pV0yhzX
EdYheW1iRyGUE13drhDzhL44HbcZ0sWniqgeJBRlBNSPebiva6Smy27bUf1SqmqHsAsMR4iAxk4/
jTyI9Ah7o78NVOKCTS1hVAs+7hJaUbyDFlecNFBLjmlbzHVrX+cI1huXQKLK19XKcLlDYJWT1vRr
iE/R/VCP8XPaVuzegK3uiQHovZH5Yk5sq+pvq4DeJXH3odS5uKorVy5oXCe9jJDexNLThBSWSoK3
dvKh8LcT+5iiFAuQg1MLsXe39VJKB+JajjoUpRmWIQw3c3+jxnBRVHvV6f0hhOUpMmS781XEU1Wa
ObAZzgM1do7Jf8hred9xoB518oJN/aIxNl6hVHnOzeGpTgqEmX561BKSvo2YAhKMqtSR6pCM14ni
nxvFP+pF9TnNYtX0CVk3VAe68l7mLOmkiIPaY4IuZ8z2QxW0FZGTZAnP+utgy6xIY7vOJA7w5Zz+
CnrpXmkbEnXIEB7aij0RPJhT5PA30WJ/lMjKAjOaHeiQlavN8x1OgJNm0mTJxo/QH+CSGGA9dAC9
RdHRcQacXhSXCAXu2oCQwDtbA+gie0XJWdwidHuQmmhoW+HwkkzdDcDs84jdPy85EXS1Y2coG5vO
nPCBomcvjWu5gnkSqBwYDT19nWMxb6plEeagaAIfWVgrRzTTMHZJlBHDR40CxbSxBXecK7k3tZU3
KNbvCJMd0XN31bPcVEgatTL2+FpxajfoHvl462GqN5Kq3MkN8C9AKh3+J2DYpJo5wYAkWTUA8lkR
im3kuo6ECprIuaUIDxcPj12jxqHFc1WiYWiUzMkrJLSMLRQN8PWYPE5+uQlFG77qkU0GdK260EmN
nZFJ/a6NtXOjg6ogOVXRkg26ifpYyFG71ox8PPlTctGL2XLlDiCrVs/rITj5amqsGODkaxxPqsfR
9dqgdBdZl4O+gtxiyO2NpFKxSxrruKHG4AIZ7Qk16tFJUJq0AoucqUlO07Yx9R9py2lpyE8iRTjH
GG7aE5xsg6xGs1gWBChU1viAiDnDCVncC1INHHWaXkYigGg5yNsu4hwjYsQ46sAszOiKqzbvWQAN
tq363o5U4lguVoikde4gdjLSnIKDPZOQYA20rQIZqBIYECIUgsy/CsI0O9dRNwJ8lwzkAAQrr9pE
eQTU25+JNePrsFvm0dWtz0OAxqugIGL4xTa0cGcJMB5ydBX2kBhOV0Uv0BWYZvQkzftbibJRWnfW
MGuPs4ngZSf6JOZM34tlQJjWiR580GG3XqWyDLmuBdpR7sKLX3LCyIjX8qlabR2Dp4GwzIuSTgIN
5acq0iszq+1FcOkfA4GJxqnyCfcnLk68SrlG9nCqDnes38wgUqsdT2TXpq9obdK6X/37X//3v/7f
r/E/go/iXOClLfJ/EQp5LqK8bf7z34r497/K//7Hu/f//LclNMtSDdR7JpYLYYMb5///9XqD6Gb5
t/8PIbOF1hczsVueusnX89Z/z69QVbjyVo6d2Pnz5bQfrmZ9vRpBjQYBZJO5roRnkEDFSvnDFX68
IfvrJaSUDTtJuaHGpS/vxBuCQzZMRLgh35lu/nw/+p/vR8hfL9aZjTIkdNTWzLWt7hIYbutv/3yJ
f7whUzZlRZFVYZjW8hn+9gu1ZjGFfWksvxBhQ152NF1glGsYTtvUMe7/fLXl5/7+OPz9YsbXi0lw
gtVS1+GOmafQBg8t0x3K933G6AIqz58v9k/fnikYQsDBBKZuq18vJtujKdQE2IlZHosFHvQYBz99
ez9dY3ki//btJbnfMW9En9Guw7txPd9Fe5yTZMc64omyf8dYlgiu4IfXavmafvsa/3Zn334zahu/
QLLCc2FSfYSfYXIJEczHwMH+/BX+0wv196/w2+/FJkUOTsuFautYD/elfv5f/P2qpqFWEqpqim9v
UzYJLBs6X18anLP40OinP//9yvLGf/2mbFOTcVIKE3yloX57BiS9Lpoc3N662acH3ys3/lqcC4fM
Sbd50j0EbTtEzs78PP5w5d+/ua8X/vZggACTsqTnwirwq36HcvXPd/bb32/LtCo13LY6qyv/8+uD
hwaZtAaTQBBg9iRTlJP8wzO2fPVfvjkuoLJus2Yrqsr78/UCTdlZfrHkDGie7+Wbfqt42qb1mp/e
oOUX+MN1zG9rnDTRm7Q6rkM3ZB2+l5vCAwHlmJ/0R1fB2v9pAf9tCeK+DMFtccJSwG18uy+zGmQc
nmXooj3w0ufIhZiz0o+Po6M4RKasu23o+v/T18iW9b8eQMuSDWEK5et3iWsVfjNwtjVtXA17RXD9
54fht6ecv18loQ4cN5wjQ/52T0E7FJKo+PsJQ161CA2M8DOJX7ruKdLpMY4/vLV/7drffjNdVVWZ
/zC1tM1vu7qv2NwlmvK1OV5L2DSK8TmDn2NtE/8zZ3KzMM0GTu95dFfq11LmQdtcCRMnaALv+P3P
N7886d8+jKFpwtJsW5FNskK/frmF1pjo+WRuftrSJqrGa86af77E78uILX+5xlLm/G2Zn5iOYBHl
GkSI12vzgCoctflKuOmaiLnYlVCauDqPbOn89IL8w4vOpQ1OeJbFH99/2zAnfSepufSA4lelhfW/
eNENkKYyFZppkVTxbSWx5AhYFlxOxmAwMEh/7zASVMSdVOIdpCotYYp2RjD/469UEULjR1dNzVTl
7wtYBDmzxFkUuBX5Q7lsYHJFpo5WCyr/2Nyjpa/Jfs3MTUGI1lqW6ako3aeqkokh+e2eKFs0N+Su
M9Dbm2q/1Xi8/vwRtd9fK4UlkH3WNlgzZOvbk6WoZWu2EhRGyur7aFrsiFTNTtMx7g9tCWWKLT6R
jNAfJVQnS6jTrdT4tEukFxy8uzJ+ICfHw5mF+0ZR9kUSbgHHX9VSf4WGkRg8u963tuzoOFOXDDTR
52fsEXQAUeWm9R4+xi4QxtYop7WKdtFAJFe3ZLnBnZYz9RNv03WmPzCu97TYJLx+RCI07pqgfxh0
1U3ax8QsPsLO8v78zfxeNNpfv5lv70Mix3KszXwz4wlL5a6jbJxviBLbgNf/eYv4/RX4erVvm7iv
JTYAEK5m38ou5A8vu0+c0kXlsBIHDu078/Dn+/utvvp2e8sH+tvrblczpKtF0gC9dqQPgv5IKTw1
+mHZVpYH6OvS9fXGvr16UDSiyFC5MQSE9S7fZJ72TsNiQ1Tnxvzphfuni+Em0nnZ6cdyGvt6Uz5M
hTav7NBFSLBW1onbb/Wj5KUuTeafNvXl9/9+Y3+7lvptU8feO0uDwRfY/yK9cJPeymdEvU55A95q
Y/2wu6r/9HP9/Wrf3tMuJwhM67iafyxQvbkyEfIrbS9c/TS45gY28AaDk5N4TIHWttvySdRP69Ct
MXa5ioO/YI2U4zAcAqf28h9Ppco/Pb+aImMgFqrFf789vz3jKFtF/uSGB8PTHHBiG2WbOag/bbYN
Y1N72Ar//AQry9/52y9gGRr/YQWjOPj6awdJa1dTmwD+OM2b5Xp4usR2dAgGc3Mvwp+m/nDJ3++S
O1M12aaMF5r9/YqjLE18AwGWBgZ7JinGnfjhCr/v9MshQbFsVWY9/q3s6PEmsU0WIRNtuEDIIFVC
/6zdD9/c7+/J16ssu8LfXn4yLBo5wgTjogcpd+ieXFTdpcMcfR39/FYub8LX34mrWULIso1o+7c9
hgDaymQvRD01otMaobPcxrHf4Q6rzBiuJ83d1ewnPLX+0BzKwu7pAdK9/fNNf//tdJkK6v+TdiXL
ceNI9IsYwQUAyWsVWZtK1i7ZvjC8ct93fv08uGcsCsUmxvKhuw/qYFYCiUQil/eYgbiNmBZDauit
zo1i+xpKJTUGugEJ9CmKJK8VTdw6UQD/AbNFbQpDBUsaBIQ/wVXT/5wcZCWxsBQTjyOMEidvi3yY
xGAW1TKBP0/gHkA7J6gFYhJbR7atdtUabeYY/f1TP/dLrZkAQS0fjXtqAz4+d9hpO8DJ7QfUQv97
xpSz9Ihd3LuiPOHC6BpzJCMAtF3UrGoXA8QQaW/B5jm4zVZ+Z4iOVRTH/z7btQroXeAOhLjIuAdv
xjAAYxzw1plkGReNY7aKwnOCBoDljzBPhIGJJ/Ylar5UbLtu3zIJwpmOGqBrAg6/dkcwhXs/p6AH
u/jduoyL21xcrUuXO8SxByEq2s6OqcvtG42W/6fjEB38W2mWKlyxzOirEsPtmHr+CagQZO4CBxCH
QOnYkF26AwaixC+uL6GlCpesCq6vri4hrzOPqK0rypm1u/UVXDc35GzempuVGBnQGyAiGW/RhcMm
BYXIa7t9WRez7hUsVfAKI2hkUT2GmGi4IsFVaEvUWF4pZhMVTxtVY8JKsb61NK9Wapfmj8a0q/NH
P/tLEcJKkQz9E5EPEUBoQp0axLtAxFtfJW15N17VEJYJwxoRZilBYaF+Hrfc1USO4trurXrrH81r
dQcSo31qvsNjE50gY4vSgW2L2WizVj3d9iAU0F1JdKdGj+taLew9z/og3YiNMaj4fTtXa6AyGY07
WOgeR3XPXf/+kod+I4Cv6sxlmnqKqD6DgOnG+Gad+LFEcyTYOBxM5u0sySYtqaPj6Q6CV4o0qZhY
Ksze03QGABjMuwOPGvXm7Qh8C8lzb8Gg6VyKYG2gLgP9h4++moDjVKCz3R4HQDMxydotGBw1VCQE
kJ2jeKcI58Y0i9yrprLFTCxYBwBSOmGIBE3h3s/1PeJ+eB5ywXMi1QGCYkCI6LpJBcMGBveQ9z1Y
ShRAyQ7oLaX31Dqp8dcYtcigz7ehXv+583wjku/jzCpGcArmQQeRbXsGPvRWze58PZGcnYX1w4Sz
bhBTVynCHeEajfIgT1FsxI0wgH0IXfsN5hUyNKtEQNxbX8KLDCBfQ2qhoGdrsD371/NjphACfYZB
J8hCs77PPrTerR3fM/1xitQdBrEwlfSjizDmzSFKewvdISNwfwjaeQCp7oHO88f671na0vnPEdY3
s1IV7GP854zEDYyvOfrarC8xBaoIyrdacQuYGskS8JBBtCJkWi0DeUde3BSslfgW/vcsrdG14k7V
NcjzbuL+ZbI19E+CXKBmkiBpaXcZkF8BsGMb9oXnikYC1hUg+7lND7qGSQMlzMFAq1NnPKyv5cJp
N+eC+A+ZbW3e1q0C/EbcLeYBYIDoFR5ryXNgSQSvB2tEx7P44oYEpRkWTgViC8FEV659BJc1p0yT
7JC+4B3NuRj9rSbZFA194kFM7QKtC2Xz06RtyVONgQ4HoZkzXQH4aavvMC1+5W0jF9NWQeKA4Bf9
JIokpSRTWXA6ceBbsYKORoAGIpR+7O0bTY+c9Z3jB/ytSVLcmgCn0CzUcw3xUI4FuuR7FVFB1mLI
Do8qzlWMse/Jyxxm2ZJbYSFAeCtOPHQDK2Nt8FHNRwSCeHf4Sr7bQA3YebdAp0eSJfyO7qdi18tq
OJdr+VYw//vMQtGclidRBsHoPVa957o6BokkNafz/VhbS+EUtIbqAXkCMkBWjmwZMP7PGGXEzFW9
j3YZCHC31oO2xQAjJs5+wGqAeeGhAuuO6J++X9/WJXUp2E8MgwEp27K485upG+cTLYchQUhR3uX1
Zxtgp7nEOi/SRbhvcef+lmELr4mSkd6IuQz6gGnU4WwczA/qJ4zWNq71sduDkSqSmc+Stc5FCg7U
U40anXAQWbvll+IT3pcJsJU2mA3asV0AGCi3P8Y7wHlhfuzrO1bU1mzbVCk4bkTfjTkl9ISqeYPD
CLSO/EhBRAE2z+2fS7FBQYiSCh63SLm+3TfF7lqCYTYoWAIsGHBU+bcxfcfGIW2D/B5OvkovriE9
UlKG13MLO82OaPzDMTyARcZF9wuvRv0f2cwFc3wjUfCqidZ7ahVDYreLMWG0M9Gcu/GRTYajOaFz
zs5cLjeX3BkLkTUlNtJkpoZSDt5V3J5mxyAp0iHOMzR0sTttR6BmvCUPxgmT3a7vaJKAbVmagVwj
XM2v9X0rzWxNDPACz8jF4M2RuBOktTtzz/NUviPrW1pYUmITJAGRmUc3hJggRr87EOLRTO0GzI3T
L3AkpPm5boyXdyFWbyZCcNZ1kbFMM4bOxfgzGhKtYzrInu+LWpiMMrwVNEsTrx+lsGKfmlXn1qAw
G/0TINJH+25djSVHhYLzqxBBD/QCTh2guWHgD71Ld0hEbMHz8PBPBxbgVT6ty7uMurBsNt7xKFSq
CPSEaxuEntkAmsfOLcIzxRA5yMaNH0nxeV3KwsrhCYeGBDx8IUN8+ZTomUy1GsA0SPZy2r2kdw1b
cotcWLSNTAdMC9pYKtEsKpyfzM6pAZhC8Nefq7PuarDo7JAewd60B5S1xPeJ5vZLmEVxZxFNQ4lX
EAaeYg18JzEA4r7o6OYcMEK6vmQX0QeXQJE7RxSJiPiiAabsI7zigLmKvhHuDuivEk+6VW95WQdc
YHtk7/elJAgXN4oLRdCvo9sANzHaSN56BUvreguYF6CzwYhHzzD2C0DuwZWoxj3oPPbgUixU6QBp
ihr5xQM19IqeJkYCoLlT+9M/GKjdfJuC7eRW/0cK4eJE/SONMZgEoEIubpCpB7+T4qFEXaEcdgSt
5RbTbyfewEZ26GyQu1Z+712q9ypQuEC0qZ0a9LTmru071TF2vaOFkSHkSauTvDi4ZIh4jaJDHygi
ui0eLdKFvd3U0A5kT3l5V5Pr9c1asgi8gdEKo6EZ68LQu6CgtZqi97pFDa8dg2+c7LXCwO1mXc6S
HnM5QgabtO2kjTbkdMlnLX/uxtP692V6CEFmhKk+jNB0uVvTXRp/ncJtHEt896IIZAwAu2jhhhDv
hy5TfXUASqULcEdf784hJxbqZanRRT9nEwo/isSYBYf69owCGCgG5gBoP0EJgs4VXN32tv6YHn28
8LwPMkd3UdnixwdBgqXjSW7QCz8UWilFvojmoOrc6nf6CaAgW+8YA2NkGz2Xj6B3cfwbmVTxWoJQ
ZBlVEwGRwSgRe54UiqlAIJjmrgJyYhWoeV12HAlSWUz2plxaTsqL1vC2CB8uYmXkAuJhLOCMGifO
r3ihwTp2GF26Gh2AFzvBft0Ol9wRVhJeHfcU/kOEGzcsW9ubVBxYgMpu9C2BapsURa4RrwLQHyjS
q+pfJCIbjP3DZWILd1UWsipCSIEjfOocZVO0m9AFoPp5wvMO7JB/nrXF7v3q5wJYgAXfpPKDMotk
gaXcoXhj5ZhDvrHyz2gTWl/DBV/x5vvcembfpzUGNgBKkwMG7INq7nPFWf/+wkFGjAdbQIWD4R9h
i4ipoJrcAacMbKFbe/oGQFvg6koc0pLhMQNtdwx1W83EA/WtFj3YKZU8seGR3N5l29AtgBxgOaBU
Rq992/0kkif/skBd1VEe0BHsiTELQOfrAu8pLNsOU2ko3/nX0QtoF1wwnOyTXhLALC2ibaJnET2h
hnnRmQwc9bzSS0wMZ5gf7UDz9/mPC1HczpCgxME1TZOhAv52BVXfRs9aEZfuCFLJBoxd9yBt+HNT
mIsQ7vKht6sqQS+yq6gM+QkQko7g1nrH5cfDLRNvdco7pgSXPpRAsQWEdwmAv+e2vanbj+/QgtcD
GKan0S0jeICprdA3FSWY3rava8sxq7PVuOsiLj02IdyPauiwACSiGDmWY6gDTwv1JhtIqkoLjMGp
uS+AajKgzWNd1OXxfyvq4vhXNnhlIYp1X5LmJ/Ekb6IFh/lWgLBc6GQmDSkhADjMgb9Xbgi6q9L9
tI+HB96IgBagv1RJiH6GRqtapYB95TlAjEaAuwAdChPW6wt3eSShF1IMaLTVNZxJ4by0Nap3Ya+V
4NJ7aY2HrnuyGomTkYkQzosaW4Uy+nrpamASG8mjDeCaNn1a12PRAGZ6CP55rFOj7Dq+P5P2pR1B
MoOuKf1hXciSJhgN+XVciIWc81vnQjMrB8FSVIG0QHnygYSnROSge5bkrrlonkPgjoLWqxxhxQBM
zQJ/jCsXtGPp868884v3HWidP4F6Yp9iB9Mbt+uqLRr4XKawgOiyKbQWYMku2pOjY3E0nOEquUKb
jbHv0AYmb7SRLSbf0dmN7aGqN04+FpOaT2n6XGMwkkinhpaEoDrAqEUAhoEL7q2QKQWON+aswUHA
1G2iACis3qudrDTIv/L2dUd4DeK3FOGoNgWJ4zDSKtcAWQoADpr2GYABwSboH9d3aUkddAKi1dAy
8Gq9aO5iAMRhJWqqY/7NjLdjju6549+JELYlAm9P1fsQkWegNtxkgC0KLcmraNHY5npwPWd7T0yQ
9iCah4FfA1ynQLIRrcYfxpv2Y3nWnWov86ULcQ4GrtBHickeE9UEsVFz1JO8yAcILJz0GdAK+3Cv
37DN6KQOPPcfhzlvhImdwL5JOzYVEFYCWizCGR7jMyv26/u0ZHN42iPRhGffZahYjQwoY70JLDc1
Pic6gLOVIv8aGl8Ka3gqiaxJRSZOuGABN42WQx/i4sq6SnV0lYVfGRAPJyAhVYbEPriNiecJbZnI
OmEGCz0egi8qkiECVa9duVGvflJJexdpkuzjUmgylyBYeaY0dlXHFjw56Nf0NtoDmD0GtvSDaT6v
75NMF8HUaW3r1tBBEjjwMKcEIbHzxxKoiscqgngURC6a3KuxDCpEWjhM03Uff1UsSb1lwenMvy+a
s0ZIHDYZRxUYfKfgA/kcAmj69uda6EzFRC4qLUhbCXcrS/PBAE0WPLUdbSfycbAkxZQlNeYChEs1
GqrIHxoI6Pyzld9R9ZgAvGpdCZkMwXCTlqldAexzV/eGJ8VKdwpIF7tRcjyW4gN0oLyulWC9HUaa
Af2D8wFMWOiQ4bIu99WhSJzoedq+by6bJxPnMgU7HpTKANkQlo+NBy//yWmn+0biOBeczBsZgpMJ
k8YDuC5k9OqjOoBSxMI0/56AFyQqJUHpggOAKDTU49+mrouVgTbvrT5IuTWAGaxHSU0hoO7ZNI3k
4bBoETaG2ZDyMG104L296RIttbQIBKmukR/98DOgYDXZMOCCh6F4XqnIiSFmusjlxH0+tFaYYzg/
erKjhyg4rBv1QrqPvBEghDcJgFfyHJhhSE91zuTU2whgwhv2CFhrni9K3P4AXp7AlhympUsbCU1U
iJCD40GPsHYgcTT8EYAibpJvwi8VRq7iffmxSDb/PLik00JL5jeXJ3gIEtYhpQR8m0C6a4HngtJA
5mSgeHGA/A5Wtw/BF22rIhS2HfVessb828KVRwl69tEepCODISZiQCjihWAd5DShjvINqCBOsDNB
kMVndf6PGYwlm5mLE7a096yqTBmWtjPOxL/vrd26PrLvC9kLg3od4hP+/WAfaaeuk5QgFm1jpoAl
NG/4QxC3ZQ4BQICJd9UZbOuH7Moadv88VqQB5LJCgIpQNSTaMYH+9hyPYIEt9KzFJQtYZoxpYyYP
9f/NeAO2qalC/3mz99xxv76KSwZJMN/7P6GiP8yMLAx9CKV6e6sZtxw/yo5gEbBGdN39cV6LwARf
pfFfMwvK0bVhm7nOpU2gDEcSUifHWlaTXwr930gRLM8LCqYoSle5oEG37pRNsI1uLGDBb4CzZ++b
ve/Ieon+xVZeFROMMdVZSIqgByFdgKZuvDXQycTO5AG064j+ZYPvSx5/toxUsMzMUKuwplCQJWDZ
2qQeGBaB9bZuGTIhgmscKmXINK5SN3wAII8OkLlIBlQh2yoq+EPfiLuYphCiPYwnPhYWOLD470Cd
/2/74LpOS1fyfOGE4AmYFXQEfkQF2jSQ2YP9dfSiW4UWOF2V/3NdluQ4U/73ma0PWREB6wG23mr7
UnswDUl4sbg/iMdRXWYW3p2CLmDGparVDVg6383IkWoni77nuM5ECCrkahnVPsHuBIoBONtPw5g5
w+S+Y51mQries3Wyu64DWDv0AG6fM3rgdUwkN8Wylc1ECE6OmvkQ1jFE6HfN+Z8p0fE2PHcATGqu
PfePu5x4IIsGjd9bI7g5UgdIfQMR0Y3sjcW9wd57DF7SM9iC+Viw5NXBfcvFvT6TJrg7gBizGLSF
uDf2zVE7hPseuEmg3jis75NMjODiKqOtsqkduT8gza5UlfhuJE1+6gPQnEwJAfxueB2qEd32Tfiy
Lnvx3KL5iaL/CaABVFBRs6bYmghybAqQ/gM9duJG/RTo1Q5Qqc7fiRLUTGkSZiFA49zGRIkqc5sJ
SDb2iycbBFp0D68qMcGHg8wMvOcFVKJI6E3AsQ10idlLHIQIc5UohZqCPxRPHUAAmmgHBWr96EmW
a1mN36YuvqkNhdphb0JIzK5U69qQ9bPKlBAuiEHVmynkR0kH5Q/oeMeD+bciBEeqkKIlQQgVOt2x
YU/5+M03JMkg2TLxv8+cnE9rqmZgNgdR7QnYtwDWWLdamYsTC2F1V/c5C2G246l3eWO14pLHBGOL
wUE9RHv7HQmbmYfTBY9qJ2BtK3OIy6djHV0p03WbSy4ffqZX3JouONGhH7XW5/db0AFm1ftR2ce2
e/Sr45R9q9L79fWTmZngYCq/m8yK33QUCenoW88bEjOJjGUn9npUBM8StUEbWQkUyqPp2gcatl0F
ANWptqb1/FfaiOk0koeoWifQBqzhEbDPWXHiONfrQvj6r+yPIcSHVaqHJVOhjpKBnR60HDUoSJHf
SEGGYz6uy1o+PihYAUgHj1exKgYpylQgveYOdNppUXBv03C/LuJfTtCrDMHTFCBwiuyWuwENHNRb
a6+7aDkClDZAnx1Qh7jxTuZ5lq/UV5GC5wG6saeOIdTqSMJuIuuYKwe7BgH31TS0oIsoGcywqOxP
66rKVlNwRgXariaFH15wGp46kI3ganXWRSwmdJBp+L1jQlSnmUlcNwpWM6w2zUdzg0khJ9r5T/r3
aNzk5+BQ4BkG6O11scua/Y4TiHDEWAJO+9qf4AVJc6+Z6W5Qeolmy57itwjx7aX2et2HFvd8SLSn
ySEcb2tDcn4lalDhaHVqnfge+MtcbdLOaEPBAa7/Ug3B2hXGUP4o+X2RX1HbaYP7cHjXHfG6UoJ1
qwyEyAkgcdF7D4itbFPGOVgVt3+14+IrqwxYYvcThPicaRm0a53EL8j2QjBkkwF8ZUogQE0A7q0C
/VTzZcXd5avudaWE2zSbQHdel9hvvTQQSwO0PXWKEkM7+baHlTX93fqiLacrXoNPMTU96B7NKPj5
3ALd1kGMqZapLdyyAda4UTwGaed6ww/bGk8hoPXGWHXHYpAc1eXb8LfOYlcISStKIgLfFwbaPqP3
7WRsgc6+DWStDpINZIKl12WVtN6vyEjJUQtmNihwNPDHri+pTB3B2FPPB90ZN/ZE185NU9zHJiDs
AuWYFLLY619uqtel4xrPgsnRDM0ebb+4DW/0k7LRNskDWO8OdN8eAf4unYaXqSacgNjU2krD1Lir
9R3gz5tN7IenNn0IykmScl0OKV4VE86BmZIkClVIspL62lDB+hNaJ+CUndWkeUpDGY7NoivXNeA7
onPassTRJxXNNlYxYM/AiZL0u3G8nYb3mMVMhBBXprSf6imFiN6+BaWY6h/yZs/0n+vGt3yeZ2KE
e09RauKF/N6LztNOxxAKaPp2HMiNjza8y9SRXAJcFOO4UYI9lFmm9AWooNy0qrbxCJKfyDGAed1J
vNRidDSTI1hDDWDbTpsMHCmkatQfpXac/H6T9iBROnigWHpZX8Rla3hVixvn7FRVVV+qAccv0IKn
rNjk6afmfdbwKkKwBsvOrAo45QiZJ0ykJQ/AeQeV2Rez+rauyuJ9Mls5wRxg1MjW9lg5i3lbg36b
FDCq3KBvdWMGL8Mg2afFhUNFHQMImD4AeMHbhdMYeBKBd4K2rj6tNpkPqoTceimU6cu6Vssx5UyQ
4MlHBk7BCdSlrvUEOgV6o/4ExD9mJDGIoOySZ6T2MZtEj+tSF68PAxNXmHWhmFAS1jIJQWNMchwt
BLQ3tEVVMvFGSaR0gXH0K2H4KkScE7ZShiFhD0JauvkFp3zsAMD4ZO4NFD6rTOKUJCrZwoYB5yKs
7R73R8quOvVRl2Eayb4v7FMz1qNtRNAGvEEtiIoJiM7WN2XZ5H5vitikRoyqxP0KCTU4UqoaXVbV
x1G7XxciU4P/feYQ0tqIkTnDMhX2l0L9BCaT9e8vK2GZ4O9CeywTgzAatEEZ8sZBYr8gse5xEgVJ
8LocKgC9+H8yBI/jR9aAJlLImMCBhB644aDeejv1pnVATb+3nVSSi15es1d5wmmptMkzAN6G0MSv
H7M0/56AaOmvlk1MnBYG60a0LuLRDGBdCuaMKIwdu5Fs/mIo8rpwYnhajHGQFSak+IOCu+AEvg4V
ie6828ayAd9FUTytgRlSzPiKqbsYjHRJoeNWoKy9nbyNB7aeSr9LxtItbYk3W4zlZrKEO5V2ejuC
lwzZbatzuumltmKnyeuNzyTZO5kg4TatI8McyxhKFZ69DQdHVa8ASL7BANw7rGGmkGDgcVandcEb
IRX12Rheov5zlD6si5CpIti0FQ800AasGQUhLi7uxCr3pb3XAwm2vUSOmLVL4sKrshZyclMFnY+m
ovAwWlcGsfAulMha9D2vyyYm7zD5q6BmjWXz2uQ+iSdnAIBypBuS3Vl0BzMxwk2AypTXIWjA5dlX
1a3p162jtyqReASZFOOtozaCzAfbFZQBV3N5PdlNc/Aj7XHdCmRC+N9nt0FLfB+k0hCCBunn0mbn
GNCbkuWSeAKD79pMxtSNnpaGXAZl595DA9R0irUzmsyumC2b/pGZG//7TJjaIQjIFLjqsf9sAESq
p51raMeOSYKbZVOjjM+AIFki3tUJOIDUNEHU1ndgeqsPJToKbe89xXBgrQBrnc9tis3XmUWzXOG9
wxFr72JPOTYjOyIylVjaoi6vYsQjOmX9OOoZxDAQPTUglR6NeB/7gbNua8tiMKmJUTNkuxn/+2xr
iqgzq76zcYsivgFDI6giLT0Id+XofVuXtPhSoK+SBCMIY3CtAmEC2a1oTM79QKaNybxPyZB6h6gp
TnkL+l7CAOSyLndRQ0xToivSpDbwBt5q2IUJ6OpVGAUorbaV7hL8J5N1LS9a+EyIcGQre+oCTG3g
DtIBagLST29Kt5HVndA/K4l7lgOtmSxhy/QQTfQGv8T5WGWwjd1ho39qMH/P46zgSRrYyRZQ2Lge
wQj42LGApdsCpSFx4qf6Ot8WV7Wj7FOO73MTPK3v2aJ3mqkoXOll1aHnn7/HY2P6kDWPimd8tfvO
idQQPX695IaSbZ5wseuoLyJFTSHNukq677n3ZFkvoBxd10m6b8LlrkVe+Kv/BANJdJd/zvfkWBx4
35buqIf8a9P/neEToew/BtWIljvu4qMH2u7H4DmSdaFr/DdfVOZeN0psas0aZNgUvJFc9Q7sncf0
ELrsOG2IC+LVD9MdRpcx/6I4Pt7OUiKYRYcyky3c+Hoz+tnIZQNHxDHM+0q/SZCZ77pvdvkhkbU+
L17KM2mCG6mHwsgiBSdcr9MbJQwOdAgLyY4ttsJzppD/+ioiuBFiqrGSTtgyrXR+dfNsgQmcu5O/
4WhsbAdqBuC+f1o3TIn5i82gMUExGuPNyHXU5gYoVwXqADko0/33xOkz5QQ/kjbggIh0RGhtdAL/
62i6ZXE3yJgfJK6DCK4jBy25rSMp5ZoD5ljp/ciqDaZ0d2GDFxyTbJhs6QTPkQNNKG8meI4WU6B1
Cm//6IGmd4wkHkpmfILrMPzEaGoKpTIUtsCksUkbya0icfJirbEJm8oLBxhBk32KS7rVkoOmyOr4
y2m1VxMQq41WqQGqIeH5O2Cd2R+DbeIAn9LBe2cPkO1Nd53tpX3wkrUT+z4ttWTNkEImYyA64exU
yBPpx+muR2IC43nb/qBKQkSZqxdBp3xfqfK2gl1wDGEOyWMdzSd6bd6RnXqoDzKbl22e4DZGG4DY
lgfzqHzbbU0MmMQMwVW2X3cUMvdE+e+YBYt9NVoknrCUwy4Aue+HGu6JHNUb5oPyBBich/qE0QmJ
UMmBpoLbSEhf1JmKtVT37c8eKLTb0S3QHx99He7bXXsGVBlm8TeBG0hKRJK7TUyagd0Q0DT8RQlu
gtux7ncRKT9W2j63T34XOJmib2R0kQuYWGjnnB0QwaG0JptGP8IKG2BB0UE0ErrhdQxGwuLQf0sA
hrPLd8le6yU7K1NV8C+U/O/062GEumgXQLUS9KZNVoUujcdwW3SWumEJ4mfNDn3Ju03iRsU8W5Tk
va/wI4pE1DbqPvSYYoqtU9lLniDLrgB0khpwd4CnIWSjYyUcC0DIIIOjXMf9FVEkTlTjIdVlOPQq
QAhJwO4Q+iU/IP0WAHBn/5QdzD0mXh5kXm15xV4FCdEIS8HfZDNoYpCfRgzQz+Dgd9/r9OP64Vt2
LK9iBMcyYY6s9/iCdcXjYNyEyqmQMXAsH+9XEYJPyYw+r6wMInzANvQAYS2T/rtXD46H6bK0ljVM
yzQSvEk1pqQcCDcB+jUH6RsJvtSJxHEs10jB2vM/O+M6z/ykOsVJOXAzqH9qQLXjbnL8BKLhQ3b3
5xQpvwo6M2GCy0hazSp6niiovRfSXEfjdt0GZIdG8A2614CRl9fcmHpdZudgkoSFku//OlOzxerz
AqlihSGwzj/03dGX+TbZ94VDHylUCUDBxvMOL712tmQMycvft/mUm47pdRHaJgwDXUtyrI+R3dhG
ulFkYFD/Yk6/JYgEm0CvpBk4sCHhofvIa3ZAasXwIjjf3cwdD7lsOn7ZubzKE1YMZZw09gjk9UC/
dcpgfDHUtn60yWCcUoU9rNvXojSAsBOgiFuYLeXrO9t/q6Rh5uXIQFnebUMPlQFWrfpuSN81ZDST
IzgaiqZbPdF4/gms4t13o7kHF6AsWOEO/uICmAkR3MtYW12jD1CmDDBvmboB2CX508DRd4mLrNph
fe0W7+2ZOMHRgD3GJEhJYzBx1yDKRIIQzaOVHHBi0cZncgQf0+WJgukpyJnCMwFA3nQorqZ7wKkg
JEF5YhM7viPDnViOhQCPpwF6GViT4hCpgYtH8WtsWHTszl244bO6oB8/YgDJLZ5Hh+26ax/sBM76
mi7qOhMr6Dr1XdGGYGt3R/oxN+41GZPR4oU3+77gT6MUUQKy17xOym4TP3N6YzhYxvBgj8mmH6r9
ujr/8hZ5Pc1CTKIXqPWAsRvyKLutgHEIh3VKOrLFXJETTI2jGhGQ5v3S6ftxT3Lzmiqccb6TBHnS
HyLELImWTCyz8UNs5l/lBPik43TDSH0YBmXfoSAEDsBtGlSnCoQ4amw+WmqBXIEMx2s5AnhdD8Hf
MOyuDeoT5FjG2xTztvlzLiPS4yZy4QXAOfrfK8EUXI2vsihTPGiahV/C7Edl9Dv7R67g6c7u6+y4
vsGL9joTJricrCChNQXQx0NHp9reWJYn8WqyFRO8jOYXteE1UCdAZajs3Y7dGfH3dS2WrcPEYQc4
nAmUY0EIYiYrnwyowT4TilE2/sTTj9Fz9XNwKVrL3jXYOpMnHHOry4Y8oJBH6JWu76b8uZfFgYs7
MxMhnHQ91fME7xDsjL9Vw/MgG8tcvDlfvy8meGNUAtDvgu/TJn1CbsUFx9CL3rYH1PUkQeCiCcxE
CSFBHcdmHXCnWKPBOvbOpfE9qN7lIGZCBE9FDStRSQUhyblzeKGBAMsTjJcaMp/prv4qm2aUKSU4
JLSk5ySYIM+sT7V/sLSzKivWyEQIzsYO/KSwQoiwkTCxyuq6UoqNHdPd+um5IEr59QiYLR3/HbMg
qqFBOI0GTKE/jciPZBiA6P1DX2+ynbI1/E29947mB9xpILFKb/wHkF5UT2GwocqmkwVaErMngkNK
J8tKowInK1DGm1GtNixKb9f1XQ6JOYi8zQCDBRKIt/pWY9ywJvllKhF4WA8cRT5Aj86e7cjX8UpG
bLW8ja/iBJUUw9YqBR2Vbh0/mPFdV+0m/z1ufKaR4P+K0ktJy52FArIO60MkA0dd3pVXFQR/x+KO
dTFH2UmVBkyTentXetXL+rbIlklweKEZRawwIaML6q3eFsi4n6NQ8l6QCBHfizGgI0FIhIWy+5e2
/USzH2b7uK7HsnmBkREcZoQCpVnwDFUXBHaUAvnILB3+4Mq39hYYdXccKkBOIbuo0Uya4CSApE7q
jOMsBUl7Uq0rf6wOQf91XafF/Z8J4T9i7iGagA12xNGIfP0K996xL2WRrXTZhGPCwOqQ0QyKdMk2
y9EFyLl37W2v7NQdRcOsLFSXLZxwZvIWXT+Twl9b1X2vYAQLgWSTu+sLx3/0RTA3Wzjh4NiRPYQ6
hzwrLe1EvqTBc+l3O1M2pLKsy+szWLhhYzQ0ewZ/BtvjLmlvo+SkyrLLMhHC/Ro3XVXCx+Al0NNP
fTUhPNXvCW0knmy5xXj2WhROD62rJrJHyBl8MNxyGyC3eb7h1Q8dA8Lr23NhdCCqBicGR6CwgJJ8
MSNgNiQc/bEIQHzUOf6B83ITx3vgYIjvgBrn0sAGBPArIARePkqJApo4TW8DYD2yPaazOHBOvB22
no0qBIcy/VOqLC4QKOo2aJ3RvgZA/LfnVuvRrV0XBhjmpyetuU2DL2khQyoTfcMvGRyVGVTAIJcX
X9q5lWPQlYDFHrj+KFztx0rZre/SkgS0AvDoHhQOAJR8q0XsVy0LejNwK2/TZ9opn2TtwKJxQweq
AUkf6CQgNrxw2WRAckkZxhAkGNHGsh5GRrbxt3UtLmVwND8CQD8G3P4LCC94zrCcxiB2jebUoHHS
mj5UbeKsCxH9DZA9AWFuguOU09XgEfl2qQLdVsIqD2NXsZVdp6hnO7Z2pMw3fZRKEtXcP85dGxcF
QEpUQ3BaL7lxQFVY+X4eJK7ZTZ88r04OI4nMj4mfNtvJp6g1T4Euy5cu6QeRJhhsgI8DGNO3+oVh
XmiojyZuBsrHbZQNP8O+tbeGVpZOlX5ZX8yFHcNSvgoTnHcRR6PmjXXiqvSqMBxWHjtfYtqLInQw
8qCiBNxKsQWmoubkN3qbuIbyFHcPinbTtHfrWlyeHu5zQC3FyRDZRft+MhrMM307dDPta2juJ0Xi
Q5e+D2AfzqoLfLoL9qrEjIMy6NLI7YsPlfallqFh8lUW7MzCo55x5C+U3cQmwy61fSUo/dSd0k9T
tKtbc+dPt0q8LzSQXQMS6U+XixNYMR3WBRaAixsBfGCAO2kyxaFVXG11owydflLz7bqUhYuH+zLw
eHCCKbRPigfVTNSpGcDNgPQrJxh0ukNx+G9P3D4/rEu7tDKOuYjxDSB1c4RzQVhiguwOqOmKE2Y5
2WZaxjaeFpRbhjEIyfJdpGKIzQBzD0MAgy83af5bZqFipxVhM7at4igH/cThhQnoILND4zLevXCl
36+rdvF4/SUPfCFgztI03K2CRyi6CLRMaQ3dfD/cdJT2d2PfFJtOS1+GAOOumzhL+1Nnt+WZeZhJ
3Qx23u9jJCUOeglUMprb6I/VEHJqQ1E/FxPzPye6hxAAqfgNcHaKjZZWkZNguP3apwp9pEOqHZQ8
kk0AL20TUCvBK8UhtDXxnhuMMdW6poIqSb1R2Ocp9TbGIDmuS5YHPpffUsRmHablVdSqkGK0mOFq
wVDdbZpTeh5cDgAti7IvHTbMgeg2mMCA5Qi07rfmYDWYHQSGkOLY6Q31njql2ybFn8+m/LICG4i5
pgo5oAd8K6anXmQrUY+mg6S9KgLF1QtyZC07lKb+w4wCSdmRG9VbnwTGDnCsIhZhMHbRyFtWhYqn
wsjzwjibtHC7LNuHevsZfZrAaNMLSW/ApY+FPB0nGE6cI/sL6nWaNWR0UmEZUY7n94g1lEEeykQI
8b0WMdULGURMJWqFoKw3Sxkyl0yEENpHxOotq9YVpwBMd31fKe9wc/NV4vJnrkdtVa+LbU1x9Opr
ZZ2qVt9OMsiaxZ2f7YTg3mwtidKwhgwNmfLSPltlse3ZN4WUmE2S3NxL/mCuDz9bM30SjYYKodiS
CjUVYg8HsN65KYov6y506YgaugV2EiAAg25BOKKJpaa08UbFSQMLj+HxupnSmwRUaQFa+ddFLWv0
W5Toexpq5FWQYcx3TH4q4Y1l3Nfme44mOtiZ9R/SrmNJblzZfhEj6AluaYpV1dXeqKUNQ2pJ9N7z
699B37jTbBReYaS7moUm+lSCiUTakxa8nbNh+XEy5qEzAKF1ajBokTdZZelM+rhTx1h2ChMW6LJQ
XJXQDFgeyjx87jFUVWclMxDlsfGtKDCspyIdnUp/WKfDZSiu8dZMBBKwpGDwZ+dH0MkW5h3Y7j09
QI+Qp+xBNbZPDio4V7Fz9cdlNO59/QBjp0jAQB03E9p4vF4LA22eTnmfCYIInkAYWEZ0SrXPgKP6
WcclpV+brofhDrOjnF6v1q/KKK/79iRbrVvH9xIIN8fnhoA3V3C7OJ/tEzLj3S9yorQafZkoWUot
e3G7a40A74VjC1nPOHr/CYu5YqllDCAMB5Z6T4L+JxiNveg0va2uBtpoxa28EpuyRZ4YtdjMI7UF
ZRvjcn0oTLXBvR6xppdu0CLeckf3Z7VB6Aq7VjnK8gmNeaKiNh9rEgOtQj14X4IgVSmc9WF2F89w
raD0yyD7c/38BEkPYGMfY7ATmLGOU5W7HxidceLwz8NNbJ360E6TebEWSVkyNYNQdnJS+1uY/Fq+
T0WkbhwD/AmFebek2uzksIYccRf7+fqoF4lLquyqLkXjTFTPGJUgMqGFAqQ7zvcjRGmepjP6fT09
yrxRxzztgiWmMPw/ZXLba50/jwKLxVELxIYICxFPyYhvmftt2Ivc1RNdpKP/jrRfwsGYd4vHirQF
YK6xtjRmmjYAsB7rk+z2B/M6vF5eTJD0OPGd4mV+v1+PUUDvGsGm+pcpcdD8FFiBFLTvvSci3hGF
Ql76ScxtD9NynMIFP2kCOxvGIrHFEJzEXv2jvGq84km6t3Edpn20ONLTZYvNsTNYXiWDltu2MJTH
jmjHUjSXaRNHmMbIo0DPpWQX521xq3aqLHhnzxK1iFuxgRJfFTzxMhKojJQT/n0q4izzO+2+md+a
6qGV58Bur4x1v2SWj4l37G7arWQRuHnn1wVEOCbWJOOFBxc+G81WRafLeUVy35y+W4go49Q1UayM
1cfLh3k2cAAJtkBssagcF4uEE4D0INlnfnZdP2le9b6MUo1h1TLkiMn652bbRqoD1OpIRCLjYTHn
WtTYcVMOdQHUaD8ExXW9R2BrOv95JjBsfVlKzmkCB1UvdM8hf8uyoowZYuRmbgsfvpLtyjmRnkZ5
TXZDGIP3H1VuUZvb+buLSB0OGjI5WKGM3qzPVntqmsLWzaLwi/yxSvYDqF+WbwpGhyQ8GJdle6eO
/XwTKRYSrqqBhu0zyoIS+2GxQwVnaZdOfhj2yuCY+JYNemrXB/K4usV15hK0ynuTR7shaxHRH+90
QdwEWhkslLPPmsYTqSzDvsAPmFrT04dTu05BLvlpLVKbczsLSZHdM2m4jWCRsbPaqppZt/QF1q3Y
7a7SV/NgL5PtXT7Qc/uCXbcGUkjYY6jTBbufv11id5rcJXGBPn6sYDODdvhuy4LrzZOE0kuYioZF
nFgG+xljlMmwDGtVoCX5BlFioQteJI7LCSE2APSbbdyGNrKwXzunAD7G5DBFhKEe13xE9Q9EI6I2
EZ62Y7Us8mGE4NVl01PhYNqrTgBmRgaIC7AYoekKFHxGdM51j2uaPv/5F0KZBP2w2PypoSPqs3CF
0pbg6IDCDfaNNL6o9q05vvw5BJwHZD500LOi4vMZQlNLJODtAf2pve0pmSuNOpptBGaJp2mWAmXG
KkbwGbF+A/SMSKa+Fv5ida6lp25h+E0pUDVOshJ3EmaPsnUjPcWeFuljezX6uUTTkPZKCdczF/tN
TsXhfbXJQTQNzVFtqB4NSrG0HqxAzFCtGSdjZI1a6Uf14gy94qAadPnb8JT7EwRjXRtlGKtiBkR+
6g929u71S98UF1kpfClP1EPM8wKwalvDMJMMoWSTuUxTlmH6eW7BP+4p79Sp1eTkeKsUak1FQ8n0
6WPMuW0h9kUxA8tUz6o/ZMpUpVqnAm0uxuh169R+kSrzrcz10NfU8SYuwgIPl4oOVLMJBfHi2QAb
TdSjDoEfgJcSBWNW1N6YsH4UKjm+YjLvlq7PiHdoZb5JTt1JOhZC2l3ux4Q/Z2MvEyQ+yyysaQg2
7kXF67FgMyDtJOmv+mPuyK9oxQoGwW3gXDl0gmEpMTFNHQsV6b9v7GLTdoXaD2bhy32ykxS3JP2u
FikoPST2E8IQmuhSRsUI+6Y+gwxjFxqTTlDN0fzwWM+/clTbB0GHF1cS5GMUZMes8yyJXqlI089L
ge1FlTeXCO/L5DXMVoEh5F1nlKSwQhFP+7khNMMpi9JMh0Lo2Ojb5/a6k8qqEOgdi2KgkwiRE0In
He7K2aZVdUCHda+EeNmz9CUFRVGhLIIJYfa8WAjmo+iIV5JWsvEituahAhHSkkgOGAcEIQP7Fr7D
ULo/5LKhZGzEEA5p1AxWVOKzGDeRYV8rVrezp+w+MfKv1RoLvD+uVHS2Cf4tNruzzoqVkcKIFqxG
GIp9M89O9tbUseCZOpszeJeJ9k5CBTSQdDD21m7lPJpIg3jO7aLrSj2+0+J54PHojoXqWfcxgmwX
9JbCxfVcvYA5RNkV9WMUxD/fpMqKE7AWwTjY8uqRgriN8jcHuEFgIpHFMIqioAitmu+K1elnrL4V
cQmdGTl6goqOWI6AxgzUYow7ITcymcYKFqEDjmPtmiA8KYsLkh+/xiIpEWEBTyuQa9QQvcK7PGv1
WAkYUEYlxQfLi0OqLSgU5le2MniXH2LWzlGpUK6BjTNkXdVZYzpi23eJFtbSb0bDLyInilKnzWyX
CN1ZqmFbi0qR4FxilSsq1liwQ/Vka7ZVEHVGi4nwpd2RY7kLPXKqBqTd4itx0xz3a23R6PFu0IZG
wq5SGWhYe+pLjrGnG6S0ezqhhJS7wI6fPblUNlTzYMSxAhXBDXO7wJoNcvRswBV2M8wvuw1aklEA
c1cDLsZz+i9IhM9cQhaSsYVjr/VJpwJy3EmPtuJkD0NAOziV3OtO9QNayQXPLk9TtjIyHrutdGkx
UcAZPIFy9VtqBreYr+JZkGrnWV8TigieJhU+L1s6sNN26vIKONFyi2adxn6wKrdY7/pS0IrPFQiN
GmipIyhYsj1IRh6RLGnhVPeDPDqYBULcgxF72TzFcSealuFdZ3gTCO8RYUM4Rh9HedKsdFxLX16w
qRBj5sVU+koueOn5WrGBoTJv1D5RlbqZelznOnfbytGPUzDv5wf51jCwgpGuJRSt2eOf4odgjFkc
0yFZmxqCNdibOgy9I4ezH8NZ0gX6x79k6HVBax36xs5WDBuWKSGag2xh5gy+7GLP+VXsJW50+E8j
pLgpgPfRMKaDlj4sBTsfpdeKulKRUiz9tEwCS76b7Nk3MWhw2QRzbdUWhrnKTY+czKQCxlIcfDQT
xjHyE3cNfWxM+he9DlyxwBP2Hk1ifwpjrTo1RdV0JCh1mKunkmaXV7Ab9ry7LBcPhuYSQLuG3ecW
S7kDWoloVRup9LXFCtJ8cS1tfqhG0bA7V+eJQWMem67HeHd9NjqfJlIdtySqMBYS3odHxYHlDexn
bHm0wcyEZk8R3+9ZwpXa3i0io/NLrSmJrkKy9U1H71COIhJ5qt66dxJYOiSa3IoCWO5hog0LAZ1i
oC2G+WZlb5l5v8YVlt3kN6OVuHDqb8mgCnRRBMOoolbDISgznGU334L6Q9MCNQouqwVX3VGr+kcU
5iGZlLUrtBiiYNiOBOiSOyoP8e/5uICoRrwThmeftmiM29HbVlYoBtCQqnFz4y3F9Hqty87c/Y26
b8SiR7tRw1KOlUbTAESpYEFLE08SNj1/u3x4ou9Dpd2AZJOZS1qcVP6s5D/WKffrwry2xk7A7cPz
2beHxij4oFZSkXeQJa+fDON+/huvc/v3mZjAKlCEbSVcINIlVzHZgwccLXHtwfzTYZ33m7r5KExo
EMlSUmsS9LkZVVdbH0x8m8oSJbXpcbCuLcIbcNqgOxbZZua4xmhJlbXAV1mt5T5Fnh5tHNdTmjkG
mb9mdinQNN7XsZH7oOlt9BKqzCUtZmvM50YpfWSZHKI/ToX8F2YAyQIkdNA7hsIyc2wgqqiM1gDC
XBf7olX8uhyezFUgB1VW9thsdGbL8MSRNmA9vToOm7LKkQOsdOJI0jFBDScEFVGoiwosvGuzQWIT
mqORgAc2BVIaST7+RwfPfVA2fwVjo85oochB0Ar8+XbGqt6FiOQgEIpFMXzJFESj7f2fmwCEn/+A
MCagzaqswggCvg1mADTjd4IO9kX6fhmEp9FbEEajdSXKurrT4RsTc9dIYGOyg/fxk9Q4dqL4nU2X
0ku6BWOsQVmHSq5iVz0IoQOrv5GKzpMzJ68qd5EVz+ydyZQECs5Vvc0hMgqedE1HCpAdIln1Ow9H
3+wNr0tKp1D9ywfJvasfQCytSVejpQYVkBJsTPfT+GARURVfBMA4BplWLdO8AKCJYle1Fuy+FOSO
RAiMuSGgBG/jAQhjpN1L+oqsx9f/7ZAYjyDMmqo0FWgbKl5eJ32zahEpn0gG+u+bd7NQSb80hH4G
We2dcCieMfD25+ZMQYVaVpFrJTSr+xmjrodyKCwbYV0V7zrpVdEjZ1maG1vE0c4R5hMQ80H0CZvg
lxlAWRHE9r7uf1z+HDyPGkVo+r7Q0tZZrzoqWspq5yEAfqMS/Z+Nu+UPMO9RNp5/k67hXMdPgIwF
6M0itJIMgEhd+sPwkI4/m+UmjAyBKnPeAfReY1RGw/OJHkhG0bJeN8osTis/0b6WyvcpPZmkFJgW
EQajaqijr7FmwhnQ2nsy7nv52pYeBB+IqwHgecalwDDYWTciyRQNiXAQe2SWV5iv6VOMzh06hUqw
8tn68e/CRhEo85GyjJgI9svKT0EXoxkFRu4Fn4fz6sAZsDHwjogXrRDMDaqKtTP02kD2wgofm3K6
KUbLSbKrrEqe+y4VWB3eh6K1e6Qk6ewhG1KFWY02/aWq/FHqsXnwLe4qN88EnjQv8Y71Z8gLImBE
9p3t+MeA+KqM7QDf8HawvNkD+0vj0pgRqzDddvKI7Yy5s3jq3jpc1hKufMTE2CgKMtZZBrlp9LiL
Eqok+pM17JT+hzIIcnU8lUBu5B8IRtex6U6f+w4QS/ULdntcBJUYXqSNai36ldH1jeieTVW01aKX
s4RvJN8rb8oOVBk79IceopMSSDWKt21gHbIvl8+Nl2j6BMrYV2md5NWyKKjlRrlj3aqu6aa7JDAy
R6nd9bj6PXAvo/KOcispa5o0qZdKG6BFkzmR8UMTDq7Tv8C422jF1hB3qZgVhG3//D4VJFZKqWkq
8NLWB+VU7lIvup7d6hDv26AMOsEsCE/9tnCMuejjGEmSBHChriORULp9mThdJZok5ZwbRqMttPkg
+SOjW+GzVFjMJZl9OVZ+uf5UkZuTF9FiB/pDmXPDODRNA5pg7TlrIJTzdpH1aql87FhUr9owrQJZ
i7Cdd43myY1UVKHTddAf2jxvgstKwXkX0YCBuBKce/h27K6HUWvHvFJXhPsW9vTO+kGrzWCYMcNh
5feXoXiPvqphsgK7SjRUglhDBU7WhtS1VmE0wMvxoDQurWBIaF90KAN+ea2IqiZc6TaIzD3DTque
DoPiQTnVT3LnNM9YmyG5b4OnufWxfRiDbBffa39u9j/JyShMoYZhE5UqFMZ8yBosI8p30TK5gtOk
v/1MaTayMZaxstK1ixrItgRmQMcLyx+zWzoy+iH+xcA+5659kon++8a97XQjXceIynSK72irWBM5
+S67NsEiN7Q4Ts2H2wsatMtSimDpB97AhrWeZ2oOlSnqDH/9SzM+juvzZYyzLmVEh59kY8zW2qXp
0seQbXyNn2ZvPQ1Bjf23V6knoQlqdas7hKSHAv7PrYgRR6SgjAmrojTUmhrQrRw5lnpnq37cofYb
iiJgKsMlbbE/H2SF5dGtXcswMdXVUN4lyfXQlo40rs5SC7PXAtVk24XBKjSkrQKwcae96v66z68o
/VTk9kEi3F8gMivvjVkbHUHJ1yroYLK/HOfRUX9n+3VvudJ1PXu03+DPqWIZfXlPP28AzZEkkZHi
o6njyZbuEtGQMs+jg0LCpTKw51Q+qxs2UleXS6ZXPrlesJokObY/fs2hi2T2K+21jn9ZP+29SBV5
ntAWlU0kDBMasZE3h1hBGIx3qDk8Sm7eOstOxvaJCB1z2a39U3D3qN6d6+U/olqMQy6Py7CYC85y
AiM5Pl/feenbupfc0ZUMpzlg9Mk1vnYj7Fr7rcS4zmX89zmAS/jMC5EtKVbjGcDvPf1o/k6ukm9D
4rZ31lX3qwjIqTipu9TpHjPsdT/SczBSJ90Xu8gzBKZOdBLMq6FJRt1OCn5JbucO1t6sw+xn9Xei
npTsZ5G+aqbgdeSaBIJyFjw2BZEDY/ZyMks5lnNW/hDeyeBTU+rMNeBBgVHDWcOHywfNNeQbMMbQ
DVGGRXYRwOr8+zCNzlpdScUf74Z5v5kbFMbKWY262Fg1iFIMqreF7WJoIEjc8XeJlh039kNXdGno
I3umPh+ALHdgmIF2IZ9xU+MlPqyk8+Nh8i+f3HuUeAmDuSILMYdqqIDRIe/j2K+6Kz+vB0zO7azO
0YL2e3yjuKpTB82P6LZ7FD/+AkXRmTtSN6tdzT1OFUkb4lSD8mw0sqfpkx814VGdW0ETHvdR3Bwq
cxPUpJMXs4DAqfXTWBZnVp/UVHFG0VpukVz0427seNRKUYaeJegk5r8s9XtSB5PWOMW6uHEkMHR8
RUH3O1ozDHRb0fuxwTKseMjGxah8ZY6x2ORBFY1In/Uf/0f3PxAYV6mNEqKg6QUxZexG+y4Y0cJd
JIj75+DPudZYMMZ2JFJXRGTE0YVlcejM5LCCHaSJ+oNA92Xu/foQijEbhgyCksJ6131ElJ52pfvN
i7VbGqfRnexauVl2zZN5lUfO2DjS5FoH0cpx0YdjTEpRKStY8vALkumhD78s08tlEflK+I+ErK+U
oT61qCo+mzk+W5XilMsedAMr1tAXohEcvg3+gGIMiSnFuaxGWITU2qmTd+uOZMSdhOuXVN79peRe
Muh8MLfAropTImwrNjvgoI1mHdzhRl4RA6Hr5Juxa2+LZ6Q5rlGOnV9S5yY/pnvySt6Ku3wvO7Bd
weXj5aVa1O2PYS651GrYBdrhfGmbHriL6MRx+sV00pvlSb9qn6NbkU/BO+YtInPVh3qwlZpA/NTS
d+Z8D3rZXWOLgmmeXm5RmOueSOo8zJ0JlEN8J71ar9ZuxY2fXZxs9oQLIeb6FUEyl96IQwJLCcGi
JnGiELt1NVFHz3uKiH3stmIxF74mdHx2BYb9OPnlT+NUetm3IsgwmKa4y6H4Sq70PWbk/8YP3OIy
1zzMtUhWKa6KaHp4CX/n9j6TfXN2xkcDI3M74vWOajvSveaaV9kjlkdhmajaPVUe+J6uRE+T6BxY
x0Lp5jXG1DpV2/QOnoxdOdV3yhiP1ekeenWto/ZSds5y6ANRGyY3/NicBVtmKtpRMtUMZ9H5ver0
hTt0Tu6BftCrTooL77RHwubYB5MjKjVyQ/EtNONqtKHVo9MKYqvB6H2zUHf+Xn6drt+9OD/5mv20
cqc+HsU+jvDAGaejz9KqLBMITXfOZKtTPtHd27abO/l3CB0YbvtN3P8nuFLs1oZUilHKWyFva8ZO
rS5OLf3pRl/6VOvo4kBPOcglzsoDXb0O0thCsDSLbxVlfQFX/K/LRpZr8TYQzFdLFcMgCYjHfUmt
QF/xVi1fzPUvGsc+ycF8IB2cqLaWQ45GCeQwcoZwZ9aC10IkCPNY6GsCyhETggxG7cr60Vo1ZzFF
3APc93FzXMwD0XSLGmJ1IZJa2tFQHucYjcipK2E91OXPIsJhnggjKyVwUQGHRKOXSJmrlp1naLu5
q5zLSKJzY16G0hjMsatxbiSv77R1uc0wGavaxo/LMNwUxVaXmdfBxPdvYJyoZTLeVOx5+I4qAyxT
5o5HsBlkd2nrynsRc5dIOuZt6OcpV6UV0qEn3dIPc5U4dfhyWTSuIfjQCdYNVBM7G/UR3yq3TSc2
X+1FxODB64rcXiA2T1YRMvfhCDHiw4QFtMre/Am2M2w6iY+hKxouEcnDmIRYreXIaAGmla9NdDX0
gqqnQLfZOntrRHlG6B1K7TogbXVQwYKJPh/EV7qoREi/75lPsvk2jFWYwpBUCcVCAI49VLln7/I7
rA+6AtuZD3dgb75q74nGNBARvvLd1w02YyuGZijiNAZ2742e/jLgIoObNwnM28XLZTd6U7+I6oQC
dWe7ndtqDg1JoZ8uO1nD76a97cP9/6btjL3Q0PkxYvYRQc+CjpyTaYo+GS9u1EE6DloOcMWdsb8m
aVfZJgh5/XR5jO3CSciuyg6d/ghuo7m+Ulck80Vr6/jn9g8mmz8NpWYEbxgwGxUt9uniLHPp1kX/
V7b2A4aJ4sAjOLfaAphJIV5Z/1S0AZ1su7/5QB8gzPUlWKAbhSpV+f6NmG/2//r3mcc8Se2ozOlD
27fXmnxviFZ58s3Dx+9nrmwvJVMmT/j7JYKvNJqcaS0fqjzZp5Wo0Y9v6eBaYTYLU2dsGtWa7AJT
G4CypGvLuK4LwcvAV6uPv8+8eZFcdLlk23ARq69kujbCO61+uPy1+QbuA4J54OyxSqM1lFAcAtGK
tu/3045W7IWBBVXNc0P6Dw4b1IQ5unI6CThS3agOKvdf4mL0bIPcIebbyWV9Moy6d4bY9Ja5s3y1
tf68ux1v4McvYC5PqJdNVlU4zNX8kYIEAJ2t0iwwPlyFIAYlGUcxH61gn1N9lTy3q55FNZqn95Ic
ZCK6afrBz04RQ/cY50WvAJjiPv99CZoYkjSufQkLDpRsvEt06SlPkmAuw/249j8le/15WUG4NTYM
O/6DSe/bJn3ZGA0oBnJgkm8qccfRoSxq7VUMFyxG8Xe8j48ir4sfC24wmXO0FSPFzDIw5QDjsFio
qpoOFlrqfnSkYVlqOtVP+WkYjthM7UaeKPHH9ZdA6KDaOsiVLPz3s8xLmUZYwIKLvbSO8tofmqDf
m4ozeBKGfrBCXNDNwj3jDR7bQm6HIxj/C+DJmPhZfHrCIOwK2t/DAad7WAXlH56J3MIxV0FN8rAz
3+3W2ruN9FiPdxi6d41U1BnL9WG2SMxjYkVJbiQJBDMc6r50z7SwqN3o3oBxJnlfKa4uMGi8K7hF
ZJ6XUBsM5KgoIsa10yvzT9d805h6+/cp/uY6WHQLDLKf8F8GA93+CQr2hk/rZoJrR0+GvepbHPaq
m/aSmh1wxt3slV+jY4vKdv1CdrVr30mCaVXuhduisZe8zBU9pXEO/U7xT8Vr3Dx2Yozwzy7dK15j
gVS1a/9Fewm9yudymhYlMQNdts1c9U4iYBWtQ2T9DJS01OfO+i6rp8G67mRR8M3VRhOkJXRw0FDA
h/X525lpbel9BCw96F76Q3WkS4/QuoIA3IGZOZauKKvFu2lbROZcTbVcKpXeNLPSMOgpHbBxzFXX
6QtJDZHG8J7YLRZzkmNpymnS4oGb3PJA+faSY/hUv5i7+CjqruJdsi0U45j0ZixNoHOH40OOirpf
E1G9gpuT2yIwFrjIZlVbQfnrR787X9vprTOftH3smYfpbg2mV1TH97Fv34mywVxTvAFmTXGhodG+
s6AjA04xvjP24Z3lmk72E9QFbi5UEO7N2+KxtriGvakmCCoHJFDRMGM+dV7xa0md0Z08UDB5g+wk
P3rP9kQRJs+93EJTE7QxZUVqpFHY0qvXErdt/DHDRNHy67Ih4zmYWxDGHo+zUYCMGCDqcpuYN12F
c8y/2+Rxbk65/H0KRakvnkHZAjIGOmr1zFhsAEbqkz1cqcNxsX8tidelT5clEx0fY01InRI9yfHl
uuXWzB+q2I9FPPUiCMZ8tHNO9BC7ff20vW+mr4u1L+S3y1Jwi8fb82LMxjIkSzytwAiv0QDnZUfr
ZtqhenX1L/wqnv+6xWLsRkfkNVRCYA3mfJDBEq8N2u2YxiBqSx2j7F01KrxGzq+s1oodeMCHiZjO
UrYu5hV22E3jhQvtVvmpTe1BcA5UEdmHaPvbGIuDPS7dtNL4YHLzA92U28ZO8py80/auaIrdCdfz
8p74DSIbE2VVDC7aGoj00aWIZezYN41nBzlUyREldwRGm63trIWslSmNJjM8DGDQErHcCi4e2ysS
9tMg5TT4maSX3BhBRoHJPmS2l8l0jXkMLn8vERpjV/RpaEK7xu2bqthBxcyxY/DK2sFarc6qyO5l
NJHrcFatQYYWjKvQ3MYffNqy37iF2+9HqIeKiMAWxyACfWRjPbk2pHHByluk/yZ/+p2gtTF8Sk6j
n+6rR3SFCyQU2Gl25+QSR6QvbHgqUaHByeyx2btrc92xSunRGrPSyVYF19DUyt2cWaJnV+An6YwR
mpY1je0OxysPz9lyP2NPnHTo0C9z+TNy7SloB1VsZaFUQYzSYL2VGSFkRlw36V6hjbtkNLw0LAW6
yY0fzQ0O8wblkjIrapPUfvIbnBt0jXkVpF+MBb40XX8oyq5wb/YGjnmJmnqKLCyaR3p/QPuPXXnd
QgSPHfe6YbUMiFAQ3WA0/LOvAHZZLIspcbkHdH9j72GR75ZpH2ozZquFUSNXFzdgjGNiaWkFRkCA
jTu58GQf+4UxI+O1P6IgOuA98PTYKe8xUav5mWffia4CX0s+ZGW0ZAnXXiMRzXj0/XOrFleyiu3A
qshe/j9a8oHDaImOgUFrbiEm1jXTtq1+HwU0GllO/4aYhe9Sb06V0ZKsGeI1igHX+RNSDJlfVC6t
oNludiLgZ6tuZa/Yxb9E9SDu3d7gMk4M0Vo5Ru4P2lliwR95tbH8FT6NMwhHBvhWegPFmBFlWNIl
IRCxhc00dplPJtdMHdvtfeuo7o2v6bdVFKqItIXxacx0NfVqACYKGlH8a2mw4mf/N2bLpnSUFhjA
2HRUk8k12J0yKGTTO03zYsaDh/3Dl0H4n+kfEDbwQRNhEa82bNYE6uT2WU1+zNKLJGIz45uqDxTG
jkhtZqwFRYnLeR9G0ZuZhwJPjv9BPiAY69E2jRrFLSDszpe6XyFG/OeHy2fFv7qoYoO0z4Y1ZPvc
JtKjy63IcVguMRw6ghPSZRa057JFt7HIVeSe2gaOsRTg8RwxIwY4UjW3ygIe9DF+FYjE/f4bDNY8
jK2UKTMw9G/W4/zaIquFvQHjlXkKG29u3OgrTQNFQgpHES5jHsamScdaSmt0OBOsZbspbNs11xtL
ZIa4arGRj7ENUq70DebAoRbpeijl1qnU8WEVTk+LxGHMgdZkUUHyAgp+QEP98ju9o9Nu/T7/PUZO
7ytu6igNOvREOXORijDhi6LO2P0lQbxcwb7wunZkEQUBtwUDFDT/VXo2XkGD0WyQBhpiPEqP0UP2
vbjBXJ0b70a3VoL4ASM3gaiJk/vV0HljYUgSdMcsj15cLnqjt9COqCe7uPqZ1o9WIVpQzG17w6Ax
Ulbg/EUuktGNXpbkOk8gWajvDNsxhoBuIywC6VfeuNpvSrt9ap3UFycI+Ye6gWb0pbaHKqplQIPe
OLopVhchuF8E5X4+WoE+OEuCtbh/sfSX5rG3IjP6omOFnASTD4fuWORwUcvdCPfDfExv6KiL6DPy
swwfYrK6E8pjiEl1qCe2MHoFSfZ9Vh4aRcqcZkhOhm1g9fScOw3p4JMnNxiN+4vS3EZeNvot8mww
pQU/IOp/kOXO+gsik+15stFvJ7d1qy/4jrZ8U1S3gxFcts/c+705QMYprSawfScqNZN20GgYVZAX
gQPAvwWgGCWgEsB9Y3e25zEqm00BlSC5NyEj7nY33XP2rNzgK8Er9dLCoZN88j4WTPpzL/kGmHne
JhnLDvq0rP1siJ71scbaa+ugjqP3F0e4gWFeuKSCkZypyif1ix1e1Y2gMYn7iTZ/n3nJFDvKQkL/
fi3dZtGD2T7+b7+fsVJDv/S5PlEVU2fHtA5afH8ZQPQdGFuk2q2ezyEAOqRO82sZjXai5i3RGTFm
J1m7yarpNSH9j4qclvjH/yQCod1Bm5x22pa2VqMV0a+bpyYL5PS01Pv/DYJxYQncV11O8Zlj+5q2
R8+3li64ioJTIupnKdR1NMvIpFJYb3L6Ta8FxpDvv+IhV3DPQXfKWkO7zEtDoTJEN9ItBmvQZa87
GB8wMHNZuiLfhKtXGzRGnFmzeqUsgSZXL7OVOmEFzhBRdY93ZqjXK5R6FFzk77N0my9vWWmVYPoC
IpXRcymRoCtj//KX575iWwxGkKrD+IzRNBBE7nK3T7LFAwVLjZXC61M/IVextm2xk+tp9PsK5GZR
iMJwilENgX5wA93tD2Fegy7E/pmshbCGA+4G+CoGWhRSV30cToab+vGvqfJ60XA3/4TBnIO96grY
ypm7O0jghYxUgGpa6+v56KTk9fIBCxBs5vYqWT5Y0gIEy3qO4r01PV/++zznHHvB/iuBzVzdkeB1
W2b8/TzUXWwiIuNVOaluK6JDoSfB1hK2OIyeTOgOWo2KnlS5JEEeTvM+TnTbH4sy9ce4+zpgqZ4b
9fpyG6+zLHAVeA+5Bto7rJbCbgnspmE+VAIepF6Llxpj8fHoTPJhLNwOCTTitf4Qe+HgmprbHVQH
VPbe5RPmaeYW+8wAk0RVR3WmkfHw29Awj6hhpDtxMUCTPGV3kStmYeVozSdI5qvmXTVIarrCILfX
JH/I5IfLMon+PvM1c2J3eFfw92u0KBiJH8qNexmBV3X+JAJzn6cELCHRjFNLXuDXYdAXJrndZ4eo
R5fxX2YUPgFSmTfWkixYw1OGAMyl/tqYJ8fUpi+XheJZfazh0TG3BV4gDDJ+hmgxcDgPMFL+upYg
E7jSkbW1I8FjzNN1hKQfKIzTNUpZrCDlg5a4yFsrpKad/qR4tH8qOxhwYgcXE2uIoOhQnOir0Q9/
ds032IxDtpTKZOV5h5TJ/dC4qo++es++BokHuKOw7EJ0tzh6+ElUxj1LknKRJQsHqve7GIxf2uHy
B+Np4ScAxm5UQ5pruYqz7HBwR5qSjjH6li/O9NodWhS5FsHN4vohNnapoWNSQVMjW5CRQUskj8MA
j/+16BwdZRJkow+9iXR0/S/Whfw/EiKPirQdOG7ZMkYGv022wbGBIbP0ydpVQQG/x8AeTNmjeKK8
3f8j3wceYzpUIg0J6XokpDs/RJkX/DLjvnmziiB/oNtgC1EnIV8lPwAZQzL3upUMVMAO09KUfyXB
0GBEza4nrufzFfIDjDEiuTTLhR5PeGf0ypmyXdIJAhJuzcKGWvz3ezE2hMxmMikdIkLlMQeLc+VE
D7M3H8bbxLf95BSjPB+79fd/kyHhm68PaMawRB0Z7IxCF9kjNiPbw/OYeYILx/VHNuIxBiRVzSlN
Qqg/FnsUNxqKMf0+0R3b1xFwV0/NDhtzgvzZEFx00XdjDEmYJaU9SdDKpSkO4FFzdAzvXRbt/0j7
st44dqTZX1QAi7W/1tKtbu2yLct+Kdg+VrH2ff31N6i5M+qmiOaxP2CWBwMdIiuZTOYSodo9wZW0
ZbMVW8t3T3uY8nvdIr7VKjq6VadLHLsomqWNDY2DsGCpffKs/eQdfYWfs9ApUcxStVAoViVS1mjm
bGnU4O4KxUdr2k3r9zTeXd45+arA9u0R6PLxJuTze3Mak4SMFU7V9LJAYRXTWrxJEYlIl88aKVNz
3MY+XGLvcGLdJ8+nDaTIgItt7bqrDqNzKJ3A1F+zuVMYBf/LL0EJgVpjz4wVHr6Xuf9PwrF7K8up
ko0qGMHpMjPWetPmX6m+n9OHKf0Bkihfcz5XcYFKxnWr6gSTnqeTLRScLsqqy6A7AIwh6DYW2lU3
/FUDCtQm/2sVBv8bTgO2pKpna8PeaVdD2PUHCLjueTwPfk+2/csgUZqcPgUV3C+emQudJ4AiZ1uG
vGeWU4sWXyHarrtBDHKkKlBGVdJDdrJSwfHOpJ62coFBzp0PJoxgfGZ4u8ShE7jdFWGh5n2ano0g
O6rUZlQnTywDpHlf6BM/efEtM27eXi5RHzoeUuI8flT1GcjTCScrFfxwlxR6lnC8ZcepTZKjGS6v
/Kr+F0Pu3AYvnT3Bq9jDGMN+gLUeZ/t6QjOtFk1BiRZvCnqF8l8owai2U8z5t6j0psiFIBZ5nSOK
F40W9Dv6wntaEyWNgxJNcC52TeMlZ2+2qu/Ic35koek3q1/5fNLAUGkuyUPJ948nJvyLhNRNkgAP
zRvDDfdnXFdnLAKLk5fRG7WnVkIKfmazOzIwfjKqm9UJeXzuYo3DawsxFS6vp7RQxVEUu966uYO8
1YZXYgJRk7T/PQyFb2Wdf/nGU6EIXqZY7RSDjVjWsHY3pvYps6ZPi66KjOUHwKYUBNBQBhYHDZKh
1/WRZ68Y9ckr3zxOkuw81nzzBnAF/tVzDdKL/wUUTrfNqM7MFqG4w+Jg6x2/NxT3qXTjIBeIWTC8
27Cm8zuhn+N8bRJsXJxUOzNdfJLpt0zJkyy93t5hxDCr6xKtWjPAMDDEQa8UIqzuof/WzCGC7xmu
kaA7VjWDJQ2NT0CF46wzR5/GGMfLIENUV6+YkYL8Xemv3uEvrO8ESIgWCjYWU1fCxhs3913rUwI1
51SlL6baQuHkgmmJFfWA1SyZ6+vZp9pUTfAobEFUQBx7CLWM/KoeLb/oQvJqormr3JMDSSLQgHOa
OHymsAgu754s3wfy7P/ZoCMcXkNrCTS/YBzu9+wzDfJrjFeDlMH0V/wR8PSa+lGt2kwhQIg15g4x
v1cw/1fs+JuaDyrlh+0p5wRINMy+q0JKlTUKD7W0623m8JcGzY7m+ORVL2jI8TumkmtT4Qg+A+pY
tqZxOymm+qV308OE4NKv8v6uqY2ry59OtY2C96jNNa20CduYlZNvxCEGlf7Gsb/bhpgL7pKZDDHP
D/TaGpXbF3e0Qmr+vrwMheGLLO5t7kzmyj+NYb5m0+Lr9DHXVEMlsqv3NF8qTva6dZ1MS40cMGYk
B+qDgIQPaTbXU9B6ewPxkzpkk3yfM0jBFjbHnHWzRRa/TRzXh6R9sGgQmrq8e7L8qYEuNuiwW7YD
tUrBCtpNH4Y0NVDS+l6ufvus+X1QQ322eIaW5FeyQ0UQ1KuKy1i6tHdQS6jzpKTV9DG1mqiOwSRp
I0VQqigZVBDC/UHmZNTGGevKly9mRnw2flPsHL8YhIgaO+fwjkwuMPWWuzp5ka3M7tDAaMOnF4E3
+s1bl3camMN+ifiuKZOJ/E++BCgYRFy2q2Mw7JpOtxI8sbVP06Nlge60u437PT6kP0FNqSZ4lKly
w5JTdrZYwUwyZxm6bTV55fMR6hy69VgV0eUNlfi+UwgqGEVcm5nZzlhekcRBYx0QPvmF10DkSmF9
KiDBNLoi17N0xFranj1kZDrGfRJYgxmVVa84XiooIbio06rNchtrah1jz2oWjO5+HV9W9/Hy3smu
4bPNEwKMsrOWuiZYU/dr+4WSPup9bJfs2xcwFiFEw/NOdSUqLILyA3hi/jaIqypzBqJdPVjkzsqO
NP9yeVXyM/y/EyZWkHS3G6lXYPfcLd5p+t3kTYpGCCkChSAHtcBUZrl8kSeLKAx9M5gJH8sa6xmU
sAePOgoTkOTXMNsMLm/T5IyYYl8CmbWsGDo4oq6nEWjMfHP1kM3rAseN6PLzL3bMgIg4NVxo94g7
1jG7tiGcgtAIHZkLnOtS7y8jSJdzgsAt/mTHei1ZS5q4ePbWtwur7piNLtfuPs7i66pQEb9Jjw9U
3XUMgYPSSSwPdYmJyHkE2Kqv1wkZ9uvyI6MuagHj7vKyZLkYA40jJoF+OJWoEk5ZyabcwwV/4J58
uRr8HpN4XFFB9bSRnRyYnIvxDst2Qfd2voULK3RnzpI2mvNjjinY7FBXio46mV3rpg7CNGjXfhQL
XEanTpslbcH85/zCM/HTOKh6HCQQGMKhFmgDIEgG5djzVaCpyME0Jy2jrT8Y7idPO1z+IpJv70E4
3jA8ywERu9jEUI5FHBveUEZ53B16/VM2gyGNHBZb8XKSrINPglnQhjId6AYLntNrKEzMxjpaIwlN
TQ+HxYsuL0UWZMGkKN8vaIGDTeV8ryywTQ9tE5cRQqzyOd5zJrHk0T7YN0tAd/qrucvDNFQyiUoi
lDNY4dJeknLtsxqw9q3+C5u4H35OR9u3ISWgpviR7SO8I3iZ+f+imHu+RtIslNhOgqom+dnSYEsV
3ZUf7YHr0lmQMfIwAuOKv++93TaYho70zgkr9yrbfmrOpxpE6Jc/lgqH//uJg6P6YGAEEjhd3P7K
GgKq2/o4NlmwTnR3GUqSs0QQDG1XYrxpxIulnnGZFoOmWRUVh+qhCuu9Ad5Z3NfTHW/Do0Rhhx8d
D7q2qAPXY+tQahKnVpbFWReL0SqCzjkzb9s+zFWxlQTCwuUDFXVi6JyB7Xz3htJqrLVmGPZavmrO
0dMfXVtxA0mqEjpGASAl5KLxw3Mt4TQ1Bm2sbEn5pLZ23x2yh7X3eTavDadX49X5UYfrlSr+lTwA
z0GFs4RpnyxuVoCyw2JGxhiQqAjjQ/2LkQPdVZF6okPiNc4gbSEgHtCvriMHAFluyx/CFQqJEcaZ
QiQUjwXuDsjkQYScD+WoypySyxD3ho6Lg1+FHzWHa5azvmdbhULdcLCuy2DyrUcGlu40NBXH+qPb
0D28n2AxkNhyPfEI5GMPHdbartA33++yevrasF4R5EmC4zMMscTpunmMFxMw+qg7DJ/AsfHQXLeh
jcoAveqvQbCheqtxEzx/qgHR5tp/0IG0XLGV3uAMROXKNSfpEzVmPx++zVbqa/EvG7wz1qiIMT+e
OoOaFBRdtq1DQ0zcxIRMA0P8CSuk+3mc0MkbMu3Ph6fPQMRdnDE+w08edI4d0Dblmr94bpCMD5d9
4kd7OEcRwoqydiFBPQKlWu1dNnWBEavkVqS7hbZIy4QQ2ceP46QlWuk9F3qtzpXLBr9Kb7vyx+Vl
yDEctC9xHCo2WGuEVVs7wgBscgTlT8V21aC4PaQ7Zb1DCG9LXdd6w+I653k+BFnh7uZcRYrMndq5
GeNjnEAI3txKusJeM0BMzpd5i9I885PlmJogS8rvDPvaiv+5vG2qNfF/P7l8vQJiTjO0CkF4El9n
tNxDpU4RV6og+Jc7gdjmZKgNHQK3rWftdUwj0UlXfBnJZYF983iPGXEhNip2Ss/Iqs72zG+o/NCR
nxr0/OoBHenLLmZ3yfC9KCOzLfapPh3MTA/nqfhyeR8lHtzAwwJq8WiHh3Kh+LBt05U0JsFfAI2A
fxo0uhEjnKLyoYrmK9dTuB+Jgz1HE2KmWFuGufbeLsc1QKo3yr+zUH/iDEbjgfe5WY0iSpN9xdP1
CW+oyV6XOAZxe2RukWVe01yRUJGcXwQYumVwbk/vQ3JvWh0vJSPGxcz866qVPkSgWK8Qu5FgmAhg
ULzDIw05WMES+8K0toHPxOXr/agfmjxGQk+BIdmnMwzhy6BqWAy5CQx3xBy08dvKFck0SZRimCDa
NRAmUPzHEhy2tpWx12VoGrVz0NiAqy7EKALzp+viegxjf/negFut2auqqzKbM0Ea6tkG1G/RQydY
gEc0ajfrBFmdYZ9jIhr8OegNCdLUJ7/QLDWH/4pE4eOTyjhDFWJP5m5Wa1KgZofxmdN1WRH7sUQD
mjbUElMyAzldohBzzk5XeN0GMGOY/a77Olv/MNUj8WOkcrYgsUljsvS10R1gTMv1UH1Zjc/EvJv6
h6q5sxKFMUreO+dggq10Rj2mM989BCeLDvFv3hUCYsMqdPbN3V91TJwDineky2YCLws38Rg/Ojve
MlVcE96+FDX7IlARa0oPw8kXM4ULcwWVlp5zo+yjCYK0P/KrNOJKp4VPdpiA4OOT0Az5qjoM/BQL
9/SpVYp9Gk6GoYumBKzdgJ0lu666JzP+krdM4egl3gRHHelFAykTB1fc+d3Zj3FneUmNFL31z6bd
bKoSgOz3LSjtossNIoim2KNR44W1eHwMosZ42ES+tX8+uwcNLs+BYjV0b+F2he8z52Wnr2iaiPSi
Nvxxbe/qzbqDCq5ioyQf5AyHL/QkyLDaGuWShuO0oaFDvXE7egO4FFTSXxIPcYYjXCF6p7tjUQJn
HePQmB5qbdvbpqrPlu+KYF6WDXZOxLHI7nzoSHVnm6ZjRpAbvWlXWDXXhKkx02MnIXuCLKWS0Eh2
jk4RxbdGMSxuQWMgku8NmGJeC4oGbN/YgUgp0ALnFnJc2Z0e/Yu5eJkJnqzVEFxUMRM3m/haLd99
bNFfjra8HPqb2hq4GI/Mw/Wnsu9QZi2nmIKXyqt2nIYSmFx+k+ee82tOL5bcxPcICSCNFT/RK6ZK
o0iusrM9Fs5C3w81YxwVfZbWrwHpwRjdZEiu/bt2KMlFcwYnHInC2urStVBBR/XtOJKXHp0wUPYF
vZI7FeCeDBURsGp5wtFoZtfKc7689dh8bo/xIQ1SioRJEWmhdVj/r7spBFpr3hXogwEcWD8apEvQ
to3Jv+cWrRW8NU/Z7yg7+TbSeRbSeDoExMWvV3o5i1MdZaVk9OfWCobsNzEVZQRZkAWuXESJ6OLQ
UbsSgizajrautaiKQM4Xh8/DDephytS+30AIzI4E/ViKjZSeP7C0o6pgcK1w4bOBGNJpyjbmheY6
ewKbkxnazmBFl61Dtnu4Y5BzAhBmoAUUT5tBJlmwNiqM3if690Yn4cauLoPIds/WQTmPqWSorIJX
4fwWMMqYGaxEFWbaQb7zhX3jCnTN1Xa0ju0DDf/F9KXEU9vI2yFD7nKyFPF+a1Zv7kFM2qLn0G+M
IP3BaSWznRONPfReOFNhq4j/Jb7rDFE41vma2B4ZsZNJ1wXlsGuH1nfslzJWnGeJXZzhCF/M6TYN
bf3AqV2v81saP8SO8+e2d4YhnGFvS3qdrMDIu9xfxzDt/uLZeoYgnCdibH1vcrtjtb35bp49NMRV
fBEJpbCBVCAua89AmQQJ8nOza90Vgw4lJHbRzPjDacPkh74zA4yDoSmAy6k5RVglt/WB58n/XBUX
2Mgbo0RDMV4nGuCqI8Z3rQq1TeSWfRDnPfZbp6jYyZIbZyCCzZljljhNBRCenm4+sXDy8wO7Kh7V
NJwSR3EGJexlimn0JGZ1G5XDGKzsajV+Eefpsp9QYQhmh/6DIWtaYGDwwS/r/Th4flUozo+kanL+
ZQTTs7SxbIcJKHMAOaEA2uJ4r39dSp+9OnsjWq+mLIQSvUrRXHZuKZwR5jvhbzF6f26M1TiTZE6a
NhrG1p+y2K8yRQVBMiTIV/YOIYRPlb0sVDOwsj7Kn/RfS+jsOFW4ezN6/oRWLPMqRQ0/v4+jy99N
tTThCjYHbXEqMLKBy+6bk30mmuK5LLeL93UJZt4Pdsnzavhi1UORhph09rNZkQ2VuW/qgTDDQScb
El3Ciy6brKwo7bZFY2v3HZfKfl7YzYyeMqtVJPYl8R/Iw/6HJIb0XeOOHRuBRJAMnB3M9XzX4hdP
u04NZ78wFZ0hN2fhzXIGJ9idQZPa6gqwmtcDJGVWGuCZ5K9Qe14RL7WrwiVJTeFkcYIJJtZSbXGL
xaX1fDesfdQQVY3nTQdOXBEykqZBKeZhP4jLxEYB9rXFbBHQTjf8lYCupaeaj4gGf27XLmqrHoYX
UGMVjywb06nI4JGwmNXf2sGvXf8vEDwbcjwWCCpsj9vKyfO42Kx1y/l2xeu9C5J9lVXr3GzFvfI8
FBYd9I58JHQze7NeoB8Os34Ek9XMAoJ6LWb0OVUKnyQrXkHGS4pddQcSjH9BrS/LdEEACPQbjo06
INLw5yvExZy7ekxxdo/VgevzOlF6mENQ5GHS5C8+2BmYsJ0j9K5yYyC48NmPhN5QLbz8uZSrEbxE
idECbXX4aoL8DoXv3XAFqhlIuHT7Yq8q10pO7ulqxK7xeGLJsjID7twhQY5+e5BQd6DcLr4nlcL7
STzsGZTgJKCcFA9QCkEgUT2w4coq/7ESBYQsleHotoluPBQTXFQczy0htWIXjJ04Taz2zWOzSx75
Q9u4hX4SUtT/EVdJ7lUmITkAcOfoweJ0SB/7MOKUJNWGPusIzaf+VNxumPLW7GOZ3qTTsbOus0IR
dUoukjNA4bLy4q1idQXApHlY+gfX2rHs4Pw5iadxhsI/6InjqFdPL8sEKG0Cqfv2y6ztzD+nEMOL
kFhIHJtogvhAczQk01Db/DT1+G+no0M43jXt7vKRklneCYjIdAQuD5MWIwCK/PtqgRERRIgqykBZ
GfJ0JSLdEQZJaI/2Dn5sl+yGp5bKvRVtLKgZDG8AUa0qES1zvGeQwkWINnFqgaYEnv0LtLNwf2TU
X7or8wjtLowFeZjP6HYzBFwD81d/k8H5jopXt+QqPvsLhKiswD2P4izcx6IvvlveM9WLV+oNDR15
EceAyv2HJLI2paASTJ02Mu7b5+Rah2peF5V47YA4MwlVLypZ4A4JMopKoUHR9iSGaPGGtHjaeDy8
ZQ/Vg3fN/Ue673cD+NQ4aLBeE5X/kO4i9M8QtoPxHasUDlq/NdRMXDyF+9zX9c95orpTJKkKBx3R
IBpFDyn6xYQbkgwJdfIUAVr3MkbpFbrfkPI0wze2nr9jPDKABx0zgpcpOj2FFSEVVCRN2bcRKBpf
8hh4BVFNssp27RRDeMlNZmVllg2MJD8Uw10+qZ46MgDbtXlnNwY7PihOlqOGSTSqIYjem8ckedNm
RwXybjnymRN2LPbKNLHsO51CCsEFHg6lPiEJyLXpMNv3ZEKKDyml4utyzD+7DDl41Ql+y/EJ0Ztz
CimEG+u8kFh3AdmE2SG/i4+9n39v7zhDShrZWdhcr/fGkcdSVdBfZb/Nyac76ps/LcWbRZZpcHBx
I+oG6d3HelGHgtegp00XLUb6ONkId0YapW4VlLQMq+Vn01QB7l+fYHK5o+Pr5UtClkDE9ANI3xHK
4vCLsUM/xEM+5G33pgFicvlhPNB/exBl4y2ACGyJ73xWYHIPLW4+quqYksaT0IV4/PnJr8ZxNse6
7nBpzBGfBsvC4RoEyAfeCq8SnuPGI4C56JTjjWtoj/6wwNQg4M8iHnhAljtCJl/Tgzy907b7Esq9
3aS4GlRowuXkLVnq0RpoLrmf2yUY3DuohltZ7hP7kC5//iY8W5uwkc3azjY41jrMctIDZOAOc6ya
3pOEymcQ3F2chkP55E4OdJSiuHxun3GBBGuS+z01o2pUCe6oNk/wnwNuQ9urgdVXP6FM7del7+Ig
YHrBrsBs5Spsn7vKS5YhuNKmSbe51/Ct5irzV3K7GjPE0fvArv6c1hLjMhS5SsKD9A8Gny+FviRN
2kfj8rlN9p77fPlESUK9s98XPhJN+rQbevx+XT80/X7ZbgemeGRIrgWeJsJxdR3dpUR0mJ2WbsNY
9lEBcfAOI4+p4sEuWwPCVRSAMLUChyRc1no5l1qV1X1kJ7ftAo3r+F5jv/98n2zMYTgoyUC4mwgG
tmVWnCcWSG9t69pD98TqHtZJ8S1ksZt7CiKYFdj5+6qlAAFJzw3n0En3zi2XcucDGKrCrux4noIJ
u1ZvrevMOcDM9Spmt/TZcv06vtW0T3+8c2hRw7QMOo6RshGDNc9jbt/3SPiXsDCj9I1qr4+PlzEk
JuZRF40ZNpKtHlrWzl3N2oHsBFckatQQ3MmeCry//hwAnx6DECAkxp0rbBZjGJLo+gIpG5Cixju2
/Lj8+xL/5WGKiGLQB/JPpti70tKq9BIDxbjN+ZKZD9sEeTdyn6dZkNHj6qqGvGRweB3giWBCmQn9
cef7Ra0Rbd4MNYqY0NtsfCGgsUBaY5/0RUSy2Y8z1UCW5IziuxgwAwg0WcA8R+wn5DuXceLp4mdt
DOqu9U13d3kTP2KYhB9QwjuAeML4HIMtDGuwS35fdyhzBwskI7e/GLYHCirbvIYEJmcx7JnZBlIO
WnQRuzEfuXoW53cYjvSe7jhRi2qSVfJOPscT4gJj0maaojWIt6VV/5/Kp7kmo78deYorCakijude
5vxyAyAGLNC0b6LZSexdTPWZ9HqJGIuU220M5st8Me4dXKqjiuRB+sE8nFs+8WPCHM8/WNJZxJxy
TI5k8bi3QELj2ujeUVHE8M/+cT3vKMIVp7skoS5FnMo0bTc6IOJFbWl4TNF0bFKQmB9o8fmyIX50
rXwH3xEFd0QxbpazAetKq/iHVjmHNV98Mz/0OfFBYqrog5B/r3c04dbQU03HqxFoY/+zG/twSTo/
QVbcaf7mfJ0sS3CCdmUW5tQCaLKerPYrJsZ9oorwVSbBPddJ0NjNBJWEGB/LTb19M3zCgG2YxL8u
fx9J2vP8AwmeQkscr6cuN4mD8VI8LIc+ABENbzB6de/1gF0Nt0n4f1yamDq26tidzQ2g2QYKGi4M
2TQ7bwwvr+3jVWgS9MIRgytlYMhWsD23MTuYOybfdR1V1NYLbe3l/4Yg2Fs6YLJ+GTD4bpbrE+uR
SPVUEgMyK0AOwcFgOp9R+JB+qcamrEx09pDqbhhnv1/Q4a4S1pGDIDbhzztJJ4JTOmjR1sDNUjd+
Ot20oF1HPfPyZqlAhM2Kp9bKmxkgkBLznSlIOEt3cXUZRBI44qNDZfa/SxFOZoF2UheTKQgcwWJ9
H+/H/XAd31Sdr93a/I5QCcBLjewETzylTYFLvgVe0R+7Pux7hYlJdw1tInxS1zYNcVDTpCxJ1hi/
31T3NVQ/rV+2HlzeM77x4q1gnUDwJZ44miEt4rp2AVHZxU4f7zB9HRH3ym6+XsZRLYX/+wlOXw+l
aTDM07tkv2hfrEVD6uDbZQzVWgQjg97bvHY1MByMcpnkMNM1yJrMbzbVsKJ8NVwX2AZvBBrUzlfj
0K1bnQQtQlMRVDf6TvNLEIuXe/Og79GSZILIa/0LbWBYt/0OKkRAKWFlX2UALeOvjRFmlWqqWmrO
JwBCHLJiWs3WawAYdhmmdRIky+7yF5LUx7EGB93pSJWjz0SMuMtmbOLRBoRp1XPIjOXFG/CYn4ya
aIFulz/7bfSCxnB/YciwMsJ2JLGiCCb9duASwIw/HuEgBjr/dprGqqzL8Ibp1uzKifMo15aoqzXF
a1zqjGykJSG5RiHKJOay53Yqk3VE7rzQw+aA74XBF4NEWeE7+3oHWnFHhci/j3iWTxEF+9cGJ28Q
4OF1ttd3BibV489VhjwkF7St9gtE3f9cV9Mkp4iCw226uNryDYjTfF2ku8S7V+YD5ftoozWTpzUM
3ILn34vq1WqAjxjNSb/613jfQAPNIAFaQodovcmO1RRdtlGZfSCz+j888Zit/Zj2HvD0/ljRIKvv
ak3hdPm2fPhQJxDCQfPqaaFZidaKZd01aeGP9HppjUAv45uUKp7UMqcIPgs8zPGGIR/GNbzOI0vK
8InyeAwT9AIbmW/bP4tFsSaZ87D5cbKQfEC8IhwrE5pxbJxH4FS/l/Trqppslu7Zye8Lxm1PWZpo
6E+L5qYL4qp97dtnb3tsGhDO14vitpK9lRxiWCDJcFGR+jAZXE55ghko9AOk6wttxnuv9I5Uzx6H
bTxslN2SVPNHO1GYntTWHZCcICEF3hlIHZ7bOjTDjJFyW+90lL5AV2ZGbOcFSXdA+gsjmspSMD88
oiU6oIHgtQtw0Yg5w8Kwk2LjB7iBDgGqMyhfsDANijWabJ9eqZJtMiNBJze8IgYCsbmC4XdGq89J
ho+4Fts/Pe2+UqqoBslOLxLEnMQJzVEfGgP6BfeH3qOpCIWEXZbfF5a1i3XVd5Ku4x1F7AwoYuKl
bAbK0Iaufoz3FYpeedAnvDTarNEaDmD6VX0tCSqydwaBchbyLh9urrjVkmweN7TLzf2d1qyfx95W
XdByDBsMMTrF6L2YoIJYijU3G4X3G31YYPaZvbGUVdfxFTwUv0nye1VuR/LNuFoV8n6gakY8xf/9
JDY0kliz6xi7udGbBLWRZQl6T3HrS9d1giG4jwUk0Cj2cLtg5KrYmpsFnCCXLw45BPSckBeFnxUv
qkybZ8pWNCrV3Z1Wude9VihSUvKNekcQriZzntF+MOLj9HnxMLHmW+eA49RURLcST8sLqTrEqcCC
pIv5Q7ComJABQnNGQqpwKW7y4dvWQfUiOQwqviDZlul4shm8FR1aL/xPOfnyLSKkOrcA1YB+2SDf
YuP5z7/JKYDwQlsgWmlXGwB6+sjih1T1rpUvwH2bswRnlBhMgl3LHBA1o/C+fafzJ0PFPsTNUvDP
ug7+C+w4biFbzLL2aM3UUGHG39/fOF2YafUenYNrp5LdlFnWKY5gWYXd9fXselgHOXTlP+4WZioO
L6lZnSxF8P2Gma4Iq1zEisYviG8m3pM+/s69fd39eYcHKoQnSPyjnVpVpzmrlmLTjDKoBgSK3V8k
ZoCAWgvBnel5Iqk3Ek5TqVcwK8/9YrSfnPYXST9ftlz5l/8fhEjorW+TqWUmIDT9ucEWZQNGzBc/
mVVEGNJPTyn6H3lZ4kO7SmokCNtMC98lqfwRr9hB9zulNAY3oA+GDAIh/hhC+VOMbLSirFd9QLtI
UfvNW/o+Rr2AuaBW48N+qoYs6bl8h3t7h56YQDcZBii7ADfhXnbvafLnqQZYGABAToN4VyxUoSEi
a2yG33cyXmD5PjMS9vGRNYr+BOmheeskQqc0GEIEBzmwiia2y5BrRklq+GeMmd+lX8vlmjgKry9p
o8GpOYESXGXLvITWY4L8ueXzZxanJmWFz3uW1KGM1OjQuAKtFFAQfmjP87YUs99d3kUJPer6F8e+
HgzFZSk1gRMIwQuQ0kWFsc2QQq8T30vRxEhUcqayeB2F0Pdl8GWemNm8Nc4A5sYu0u/niCvaLT8x
UAoeAaTOv6h6GlV7JoQws8eSoiJYUIvkmQXRFarloYXWv8uORwUjmNxKGOacdP5p6odp2tntAZ2i
lyFkvo3iMsPFjyc9EkLn24YOlSZxugotUwbkWJevU3usM+2KqOYRZUs5xRFMGiX3Sus34CRl6pfO
S4nOOEw4XV6MrIoCXbz31QiPthmCs2ljAMVoQ3ON2jUyXv7D0O2Aj+Znw88Ql8pTy/Ao1meT830c
8tFL0hrI5kzDaf2kk8+ls4SX16f4WGJYS1rPyecZIFWSPWjbNPtuxSqf/cw65/kylGo9QhSyZX2T
zgmglq67MTLzCX2iDy7VFJVCOYyBxnFwSOkfxpdLUkxVk6FhcDOeVnLQW8M36t3lpci8Dx4zLog2
kSJDX/D5p2nyooewTt9hZmu4mdLSt2ZVIU0BIQ5rQXyjyWcHEHaPxxrJ7M036KywbunXf1+HSLXg
Wn3lkmzskJFgQWUftGwI+yFKVFlZFY746Tvqdl4y4NPHW0Dap8YcI8velbXimpN++5P1CFFoCm2P
BXIiuOXIsRmO3rRHB5AiFSbFQM2ON8kg0y0+CqbKGRdrA4ZDpmfNBI0seMtrXXG/SVGQ1LPwvsEA
iZhwm9dqGMwWKPEw7FHcD9PGuptV5NsqFP7dTm44myblOJKJH8k2rNIsRNPn7ZCpBPVkcQ6XKPnv
YoQbYa1wXkAkjcbFPsv8LO3TgCzZ9y5dfsfOtjM61SNXenhOAIWrYcX80pivAKxmFq7mEo6jIhPF
T7gY8SLhim4fPKQ/yrdX6TQh77qgzk2M69ipHh23PjRoySrx/yhB7MzVCO3R/AvjQ+sPtfAo9ciH
NkNGB212bcCOm37f218p66O1nhTuTXZcT1DE+NpYIF+qWUBh1q9iuF21Y1fdjY7CUcus4hRFSP1r
TjKP44pmyayu761NPwz9ss8mCEmO9T/jvCkWJbP1UzjBB3l4zKPiDrgmX2+Kpt51qfeYbaohURWM
4ILIkFpt7ADGaV82ti8xgzOomFVUGNz8T46tsdZQSkL/VxTHxZ7SJRhbMNSgM/DPb7nTHeN/xgnM
ZOixU68cpnwdm0ez/BtjRt85ngigGfnQNMnAqWKNOrwP+mn9bq2CufF2yghH5guMExTBxy2ofzOz
gSeFDuq23JMtvLxL0sNy8vuCc1vQYgrRO/y+pj1O3W3WplB4953izys9uoFRSYQbxEXzn2BX5Twy
zeau2p2+z6hD1ztw0/lzpYgIpKZ1AiOYlru1c1UY8JxaVvvVtJ+nKphUw8HSLePZFdPkeXyx+Q4g
21R4GyJ39Dn745AH4Jx53ax08s1t+f0X3+cETLgLJsLQNI/pkKjKvtceCTzzWJR5aKt2TmpnJzhC
TFgaWpUWIxZlOqyIipQVOzSA/rmgEwoT7ygiWaC2lizZGFBSNLGbv1sDFQlDEUUpViLWx+YJqei+
BMba/4zLezdW2Jj895HvIChBmHghnvuVGQUyY9UJok7nKrEf6u6v/v733xdOfF9ZVpu5Op7SSbHr
zPV6LVWHXjISyL/DO4Zw6ss1bXVvxBqg9KaPAbi7goz5WmAzHwqNxvMMob6Ia6+pBNulB/QEWDDn
pPbGyWFY3NoBq8+cwBrd62GZd5ePjeojCeY8ur0xGQsWSIcn23jyVGUhxe+LMUZraAaEr7AO5mR+
oR8T7+ryAhQb9ZYRO7m9Ym11V7RRw2Em1G/TKyTg/OQvZii5HThQQzDQjP2huzfN6pHmFZbhQLvG
Xyrrm+NBga9nUMSug7mqXzSGjn2tCVZj25tJ+szSBBN06fPl1Urj0ZO/g2/36WqbIc4GD3/HMCzH
uFuCRGtCIyNRSaA+P2PcnYCSdXFUQubSXfbA0AtGDNSVRF+hg9DGmyeK9MhyVyU/NRusIqrkpQwD
qVjy1owFxjX+7ydrmy0Qt5cO1tZNnwxvR6frXKXjKbNG3geOyVQoEaEudg6R28wccCsiSBh4gza4
pyZFsMPPpfhgMN9ahTC/gahKPE86K0a9RgK2TF+gEIRScu6X5HUqN390mtDOdYWXle7aO6BYxW7b
cTRKF4AJuaKou440MJeny1YnTZGayLNY8OQOvozgBlnejqCAZrj09mvU+9mu/NI5/gKiRnu3Xg1Z
dBlP+plO4ATnx4w5XTeaIrcDOb75pjG+Xv79N6/z4SudAAhfadgmBxSJWA/m6cLpkB7j3bozwFSr
HOrl2bsLSGJ2b9aHYpxSfB6Mpvmtrj0w+stoqiMj696kjZ9t3qcsnW9YUc7h5VUqdlHM+a10Hrsq
wy66S5CZ+3FTWIXU8t430abnh2mweygiYeQuKt1hp03m3f8j7cuW48aZZp8IEdxJ3JJsshdJli3L
knXD8Mp93/n0J+H5xk1DHOL8coTvHNGpAqoSYKEqi0Y1tRs5ETVfigzh7sRRkbdSnGC3iuC2DNCv
JmxWY7+wt0vsL1hRD8EEkDEZgWAtxJas4GKl3RGCWk7QWJldlOqhWyqnTmXMqgHzjfq3wmodVSke
/27L2JKv/o6C9HqzWFjSCPM/oksoSmewON2zk7sylRqGGmYDW8muvjVQdDWDcDFe4kbtNY8Yymnf
HPZzr+EgZCyB1l+3sqlJZ5kY0IBv8ehxLC8Deab0oRRd0jb9kA18Aj/h8Z7383pZYpSUJXhewzjD
OsA08o5NbWkO+8aIYDh3V+M0HeQaPyvRhyJCg75qG+O3t2BApwllflAV5BPO6qRUkUrQH1VNT0H0
vUQ3m6hPaTOYNGTNsSsYk8dXa8Q0XdQlwp5IpisptU360t43Yvu0WEFw9D3lShSZDKJzXdNO0ftp
h74O6Tsxv25uCqtCxvgtqEDxWVq5ivsC0wkQMPMdnj2dcnkIR8Gda/NtCNr+v0G4qAmNZunGFDs/
IEOPJyDITNVs6OOjfNd/g9QtkxaKDqH7fx+fwnperrjcqZv2HVmyGMYlUW4b2WKHGko+BV9RWzfK
NQi3WU0/Z3VMANLJpl+EEV6I1MxJJMhBFfGHtOntQe3vI0n7P2vu/WkcdwS3eltnSQ/cIvRJd2dp
B12kV7jp6tf146svKrmXmzFhzqF/imTtSIRXVhECd59cSDikRIanh1KFwSMQVxa9Tgsc3ORYJ6JB
rg4abIgxVGk4JYVfi+QTRBDc8ar1C5EqCiOGOnXMKfL7QnZrXVQXK4LhzthxnFKZ5IiiXn+I9LMe
PrSimWii7WB/wur4VBKl6poJi6XUjkE/JFTABCITOCIwY4ysyxscz9qkOIG8vDRT5SxmIXgU2jyl
IeEtYRQnevv4HGAmG20jGVipOT2qzUWFlKJ1qpsLGkr3mXo79q9A3JaYizyP6oL1kpMbSblo0IY0
h59Vi0vqUTajQ5QKnlM2v45WlnEblOIlUgopADvpfso+6sP3qc3szvoohabb5LnAvu39oii6Q53y
a0U4jPTIFjlAe7Mqf6LTzagFNglFTdQiEC5CZ9mK8lzGmW3VjmkQO1MuQfd9f6M2MSC9CpFFpnXI
l6o1aLXsDRY7Q4q5hRp9wWxVO5Gb9/swzH9f3deuMDxhLlOYIQMCU0LZH8fP6vBNttypE4lSCqwx
OdYkGTQu1BkwnfIjNNyx0e24EhxrIgxuVyylK8bRZLsin0f9vg9uzVjgzJtss1otjjcjLZwtowEE
6uLuBgiDKYZ62N+QbSsoq0SGxjTqxf8kNGvSjVGv0L5eRL7e/Sjioxy9yYorBMdpUldJbdqiXGMe
H4vg3oq9fRO2v7Vxo/3XBu4WE9R9W+UaAKBUqEs/a6TmO80p+sfcPE9lasfNA3qeHAEqW/zXrnxF
5a41SRUl+ixh5QwDjVtMxFW96z8rD8tP1ZFsNDo97wOKdoq7zoStkoZ5B7zQmPEgjGGmAQTrItXf
h9n2ud9m8elUzAPNcYMHTNrjbMgwwtQU+dw2CVwhuOgMg0yT5wgQc+Ol6V0TvaPLuwmZpX1LRDBc
gAaxmowtIwFtUD41GuTSY6iclaVnNMFpH2rzPL16IC+0pYwDVaMUHpij+tb8GFc/JYJpdOMPakbu
PpRof9j/r24grRnFNcRI8AGHWq70Vh0Ej+mbv29CLliGPdKraYehZqbTbOJESxek3bxEpB29uSur
3+d2pZ7SuB0mHDRpqx5U9SYLck/vPoStoJNj+5sKgyco6m412MKxQplG2T/xoj8UJ9ntb3PIVmr3
2dfBqU/DbQK9ZXqqRReCLQESCI1eYTlaCOqlJ6EB51ZuR+cfwRNyUG8NfMMxlU5Rq9QmK6zgOFZY
krnPjRnuILfQZB89kkW2ar3F564gvBZDLSllGTCqG/OvGaYtipoPt7/nVwAcI7S00LtYBkB7mCBo
n5+HY3CcHOLn3ngUjUnb9HDLQO4DQiqstPTPCDLx/h0lcQ3i1u4gYmCKiso3rcGTJBJSGu5Tr1p6
jUYNNUhiI7n8Lrg1zoUXuIabIhXmQtdR6AFbAQWlLR0znTAiHrWyf5rTLBohXY76viFAMznEj0r5
Z6v/nMK3JEnXQBzzJEpmEhpA0CSrb+nyQVsEEbvlyuvf5/alQR2+bAUwpDIwa1B7CehtIWpg+Y+9
ua4WW80VfSroJ6dJBxDM7/R7NEqcs8voUh95V6e4NUVDQra+f1CsRi0MB0eWklcAWKrATJCkhE3V
R0290DlzSuUG/6rxfRLft9bT/umwuYYrPI5dR9nMO4XVFErpJ305LrJnFMd9iK2zbm0S52/10Ctw
Q5hUVsYHYkE2hbZ+L9GP1qjbfRsI4DYJdY3HuZ2mdoUiZcDTIeLkKegzrB/pwXTkc/0xdKSjqH1y
M55QUIImB4myOdZ/ekhbzKnRRqiPaZtPAT4Y5QWKjyc9+LG/jNt2oUUTTWH4cnzVPxd0CsnaCAdt
mR8sn2kqx7fSAypX2GTBt5aB67jiQ3cYbXSvuujoVKIDTcFRoem5U5P5Rh/f0W4+7Nu1uXwrFO78
mzHDVqukCp9e9WiT9KbQnif5cyHqI9/sQ1lbw20TJG9Q2czO2TJyIIZ+qG8tV8YgAI+JJojypP+x
Wf+unS6xR7g1bQTWrI0y1o4+mN/KD0xJlTog+NkZDmz6Ex519pdx65C6mqfzHX1j1iE/JgEQj2Be
odTPmVEKmoa2ufD3VukSTxbBkNCmx1ZpfnxMMVatOsqLreGcKl1ysqS/8gys5Z9rCMHmzKrYp2al
f52gYU/jxWmk0/SWTrX10nGEgYJnc1EW4MTSe1mxlbKwy/K0vz3CtWNEvHKIZopxRx4BEuZ+cVIw
PVY7paOdYAAPG80lKnLZjiqovoGRIO3Cv0LEsdEOFsVWTQl5H/Y3Sdg/LekxFBUFbbqdBv1UXUYn
2SvhwWrI0oHIuLrUUdcfC0yQaeygreuv+8vHVof/doYO828YbotoXSNNx25I2oRmwtjp9dluUn8f
RBEZw+1RrJRqQlSgBGX3pW3N2A/m9HZBpsuGqELpNFZaHjFutbalvlRVm6AlKzDuFSP3evLebIfM
X6ImQT9DNKIYK7wZqk45tqBoSfk0dvfaENphb6jnZByitxzk6HpizXZQM+EvDrhARllAWbBU71PJ
GdjAIEOQmNnehSsGF/8xpFT6xGBOFd8E42MYWvZsvOxvwobuNRt0cwXhor7EaD7If2MT8LRlvbCD
Dgo3B+1739vaO/Pc+aEXv8m7rpCcd42aSaYog12Z9QUHeBB+SmZXYBYj/NcefMXgfCuHouYcsLXT
2s42UEDb624IprHKz9DCd9CIUEoadNK8fVzRljGeWNFOYIbQlEDb0yFobjBejFpPGhVAbFYkroOT
wzBCq5DlFqax0hWFTRc70LvSt25MDJpTMGiuPdYiUSKBXfxxpxVaEXTs1jDlkON4bxi+VQnoYJuy
r57IH3f4wBzDnNml+apHL+EZ4Qt9lslh5918pCLt+236+e0i/Hk3d+j8NSZ4/mx4nf4yx6KPC9Gi
cX6eBoMWtQQcIdXfEv12iTSnEZabiUDY/688LonkvoDuBpKro3qSs7S2S4zxDegoeJLazNesiELi
3E7N1TiYNSxX99yVtuIoBzYcozi2n7uD5jFN5+IQe4HzVwElsa+dlXmlMpCCEDhFHE72oJ2SRrX1
5XkfROQJ3J0YCslNSwiidgq/GNE3YQMMW5odMuK75otSC9XIhBHzoL8jXeMlcmJj+LZTogdv3xSB
O/DpYaLk81JocIe8cpLla9N6kykSZhBhcNkg5O16FMDDE5rgTKUPS/ldSz7umyE6ln6RxWrfp6Ho
g5QlMxp3PLBpmuEB1aCOhklOja1d6En0CSEyijsHE3Mxm5rFUV1e5hYtEaFXirRGN8aF/nHY/rJ6
ZZWCSmgd8x5Yz5B1p5WdSxvdMTGdeQqI25omEniLneifQxrPtiHFZ12bvlp5+7VXFzfK57MeoKWp
bU5SIqqhEvjor1Nn9afJ3ZyRFAoVh6YdbV2GGkJoJ+pHKnpt+qV2uhMMv3hmBZQketnkI4Bw4Qjv
UEzqJO9av7ksvv5+8RdnOQx+5YSeJCAw0QZzTKLn+QLhYgShKXVOFhi+POUQ/xLlYrc/Ra/H2C8f
WNlXKfi8mVlbsnYrncNj4bGZqRa6BcCSCWqESkFabjOFtcLjPrT1uFPnhPlUcupO8tE4zR6AzqJE
9vYH/RVH4T6x267Iw3wAjqpjLPyUoANS0R8jc7CRdLwEZHyGsvthllPbsOLPmSELKEGwfwq3f5D3
p1XBktyB4cnV6HS9mzbj3x03CncSoJZsjnt2NW2LQ2oeFtkPVcGnqcgObr8IEljEZF89SpK6hfwh
MP0hFdkh8kK+q3yaQ1PKWNbZfJgPkdM8LHbqV8f8ZHk1lNed//sQqz+YjW8wnygdOqiOIgETfulb
igrd7/sngoCfVO5jCD4F1X12s+6muXZCJEKyUP/SSv37Bem/fSzRVZSvv2khZxWnJfbIuA1um5N6
nOzUqTDU9JcgnPV3Tqey68mKMfphIrTWgRY0ntqHdkv9QBN85wm8TmX/v8JQy6wiSFfBsdXUS2LL
mZPxYxBoT/srx/7UHXJXuUtiDh+gSw2Y3rig8w9v4Iu9j8Ai8DUC3m3QhWBibioXPuaoRZZOsVi4
O9nRzHKYD1X8brbOo/YBzy8CuI0pe3Bs5GMhMqHgkYBvYUTTg06XCYGk+JavovPrWTtU3vhj+mq4
rbscrEsW2unzcEtOqdse943dXM4VOEdHVleGYV4APJ41Ny46b4pE59WmY6wguPXM07ChSQ2IZvCl
ILTz7N1ABPG0GbtXDL6XsaYtNesKGFPxbkHdXD26Wem3o6hpfvtusQLibqYzkdu2iAEk+eTCxs4U
eNU7MA1d7STJtvVQfFI8NglRtFGCVdQ4dpqhH9SqjG5L+SNmTI5EsTNNJFEj8AaNu6LKSz/KSY2X
Fsx+xsCRMq+dHBLIAp8TbRbHRl2PkX6hhhCuTbwXBT+b6iEkhV1R6u4792YkrzaLoyTJgJ6BLgFI
KmZb7w6G/FBVmZMah1H6XKWHfTTRDnHMNAwkLCoJvFF0xoPaYkxxo16S3BAYJVo97pbSx5UStOyY
6qX3Uebo400bP5oiUSwRCs8L2mRkRsf2yMrcOf5u0DPFE0dsvf+7RePIgeIzL5As4MTJhLfr+qhV
nzUUnuyjsDV5RelXR9C5m6Ux1/9bs7jX3CDvnUAj93oFNfYl9c0oeMtRuILjSYKWqOGNYdS49FAj
yP1WSrw5Eg0K276CrXA4TsC1vFTQJo7i8xuI4HgsW1JhkHjvSm52CD1RWYPAwfk6g67XDUJNwCXh
TRv8kFM0D4WC01C0Uxw3UKvpjDBk/qAnjhpnbobRSlG52ESa0UvyuO8X25/LqxVkJq8uLWmfK7Gm
AM66NWZHcYitPpkfSgcK7C/sc6pz5svkS7Z4zLdw8zi6qFPIpw7s2G8Pshc51UPuGyfqdAfMRfKh
sCiazrh95VzZyhFHo7VTWVCQe9rY/zw3k4N0im8kT3HFwn3bSeQVHMcgUTI3acW+5kDt07c+sxc3
PbCVjX5Gn9BHTXzmo7LgIiDyUY5PYkigWkjKI/TKu2VxqX4Z/pLn+XZLfRjTYWKJI1OJ7LzIbUUN
bc0QECNz9B3K4jvO5nzs0qllN5pIs40SlQ/t933nFyFw7NFKKa1lDQhy/DhJqm3ibraPIHI5g7tP
THoixaOBpZp6aJRXXulYUI21M7s+YeLpUdRBLrKI/f8qmgmV5VBm2mBd6E/Fp24Q7Mm2c2HCCpUw
5vSVdD163YKsJ6itSef8rBi2XiYnufX2F23biCsIxwtZ3JT6jDTIgY5PS6XaVf2m0+kKwPFAEBFM
CLFghYF5bxFxFw38lrj7VoiWiot+QzYWmRSwQk5bv0yWQ69Su6gCQQWDCIYLd6kicmKFgCH1s2Fc
VHSMDyIN3//w4t8Lxme8E2MMMVIUIJJv+OjL863CM26gzQWhfaNx3jCdhlXx/etlv9JkKy/OBjo3
rYr9CQb1hBrfKi2ciUqeJVKn3z5rr0AcAXR9J+V1CYGemT4FhU9BzdkDrRxd8fed4Vfm7jWZXZE4
HgjiIeirFiuoDG5xU50WFzVcmLkUgUB/Zdw1j/rDzwV1Tw2bCShIf2xfZq/wHC9Y7ZDPSYcVHRT0
ORkXs4q9YbLV7MO+nQJv5DPcizo0UWoAJxswK29xxiGBLKpgMUUgHD+YWhvFpAeIFMfDOZiRxydh
bR3qThMEl2jZOKJYqjSlYQ86DdsPseJX5RN6xKzI21+0bRTKRkRi0glmFvxJ2trYz0HCbnwQKrTx
7gypKGrL0FvUdFEv2n9E8hWLcwRjGQ2qsazbgNpP1rAh3c/f2dyb4jAe0Yq/b9n2Tl3R2P+vAjkZ
0yAZWKpXp52doylsqj7Jwfe/A+HcoY3TZFZTlq2CeputhmnrkBjvs1k2h2/i9Ks9nD9U6qylxgh7
lPRpHI7tfEfHj/vWiJyBOzaIhZHBUgZngNxIaiuaihZ1grH0SxJCs5RQwQWF/cWveelqEXd8YKhJ
FC05Fq+lobN0GG6y2G3UOhRyS7roUXP7xdFA6SXEbZDi4AVuSGmmQ8RuQ9R6V5yoh+oNpHydsrSj
L/r5/6/kc9vlV6AcyatDUpXQzMQJeakz6HX3fu535yyzZac4RAfzLT6yguOiWWkg/TCw7ATkzqXs
Q/qctIKmbm1rz1YI7P9XUUWyJqgwWxhe2HyVxxtSCPhV9Ptc1KpKEDcKSxo1WoL0FAauQmY2FyyT
CISLWi3pjbKFIPRhVBZ7iLVj3weH/VASQXDRShYj0EMFEOlS3pple9dGbyo/WW0FF62GslRVyyDK
2DGlL7JhV8rTvhWbHGroVIdkEqrR+MKGrkJPAIauI6mm/NRH9dZMPulm7e2DbKfgryj8Da/IhmWs
WRoA3ymTx56zwsVmZU/k0H6OTwZeO5dD7WLSkaccRVVCjGRekdAKnMsWGbg2mJMKE6F1b9P0RwVW
IKhJGmV36T8PUeK0RSc4mtjO7GFyrGCEROtGloJtlrsyDuzcuPRW5JLoibB6z/7n/gILdvFXLmQV
s1NUyugegoljHR5o46pQtiUQm9hH+Q+uo+iywMR5TEHlXD6us8GsoEh0mM8WBhOUfur0XnkK0XMT
Ci+V2zZdwTjn7/Uk0KoCYKryXQ0/axOmnJ/2DdoO4SsEdzxp2liOEbOnNuwMTYX1m4Lr9+/zXV1U
jbsyZ5+allzaywSRKHpBRkcQXQIreEE0NBfjQGe34oGcpfCbtXzdX6Xt+Llawfmyao1VWbFrat4l
51iZ/cos7/VudogcfkR/tq3U0UGfTUHt7HYCz7jickddQwstUjC48RA8ds/sOskGN8a607osg5fc
GoLyEnYmvI7ZKx5b51UQpZjvO7QUu5WF6SVVlnta95CgSFFdKMhziHaMuf4KqevaQSlqINXKFNpN
2X9qFlGwsljcs4ZZu8Yo8z5HmRd8j4T+bGFucRtDxXPyB0h6J28axANxnX+pweKoIa+Q+RwmwJX5
j0L+MjdHoeqRaH84QpDiRZbSEavW6dKNSi/VWNqNdaOTRBBQ24WSEIpEaxI6W1Ey+efahXXZaQHr
8cpOqpcegpNx1hyULCCdi/kVy3uI7KBQctb8/UDbdIsVLLdlAa2WallgYBVAl1SpUJMuCOXtmFpB
cNvUEviQxrrlKKrdTyxlGNwHH/Eh+E9a3MptYZcwo4dXjriC5LbNJEpGMZEN1VQvM9p1Wz9Ccie/
mQ7ZIXZF1+PNc3cFxjF6gwq72WKRVRST3w1OZVVuVzeOUXzsJifCzNe/2jL+4StCZ7Ch9DAubr8O
+jl6U7r9ao/O3V1KTa5kaYI9uTHYDTH8JZA8s9bf0JKur2A4ip+ssByyAA5fl/dJ96MWCUUJPJt/
2aJqO3Uly0+Vg+UOU/xgzYngs2X7crKygaPvCVrudJzh2qODnkwnRbufedd79alkHc4f9/d9k4tW
YBxDqEsfjGQAWIs56jelVlQ+UfVLPZmLbcXjl3000fJxxJA1M/R2MiyfGpfSOc5rzZu66sffgfDU
0BidLLO814iXzfEyDMf932dLssMDOscDubZoqKnE71uaedCiym0S+j7tq790ZY4B4kJLFJklXYvp
Scvf5aKbvWAv+NepoJSX0GLZY4JBrdOHSn/TtefqWvzDlAExPKMzsdmDp3o5xs5Ovde6rGi6ceh9
+VSIJstsW4TR8xBysFB4wt2zIMaozAWbwCGbgT1O+Dyp3Lds/RWB/QWru0helE0yR0AwreU4pIuv
lK2LpwXBR5fIEC4o43DJIsjCgsXUarBHKfpSV296dzGvpnChqPSkbTos0kGdZ1ZES1yoY2RePJof
9tds+yS7AnHhaLZpV1ZIeB+aFMMKSgslQ/QWGn+qU6aG0wwmnkWJ4AYsWkAuRMNIbkNjYvtE383T
Xaoc9m3aZs2rTVxsSjKphj7G4uVQXExTn8qzq2K6/VskODFW/l+P5gudo0xOi6QHTp08pKGnEh2L
ddq3RbBWfPugMStT1xOs1ZSa8SmI+sKmpiwS8tnOaa5M4U7mtpnDTFZhCnrz8RGJxmiffQZ9w8BG
6RldT4+hKyxkYJeK10x9XT6OEOoeiwflYbgBBlCeCi/3oeDw/L/KWYFLbJ8KVyyOGkKF9P8Mscj7
Lwu5xFZqW6J7tQiD/f+KfiwtSwZThj1DR11ielYTHYjy8Hf+wBHDCGlbQ2HxOkz5ozpiMrkueu4X
2cFRgjQjGxIFgMDUoY+kC/xuqs41jQVfp4Io5SvoNX0gycBolOaqQ/XeqY1HK/wytSINue0SlpVz
c3zQSBjA02fYGO2WvJs81moRuOyJ2THs9lSeaugHqR/390kUUXxdvTbh4Ikx6+egvMTQLfxcnFQ3
Pmvf8+fkZ3ljeI3/ptLSq5l8ZX1dNWGSSDBT6Sq3xxQ642Nkih7D/uP+C0UpNjFcVvg0EEZcoNwE
TwPQ/IomOyeKay4dMo+D8hSWAa6nvQvB6wskzn5Euu6npnI/C5Xst0+t6x/B0VUW0ja02OibNv6u
B9PzSKYPC8XoG6syoEeghK5G2tgWbCn71deEdUXlCCuIqtxc2CSc6jk5/RqZioadZIYgVOmKn2BE
NvKUJTWylqbsFKtiO5N0myg/0YPtSZDZynw1+LRv3fZBczWOYy+oMNM0NmCcXmk/K4N+XyZJtIDb
zHLF4MiLNqaOFCVMimJ7YvVykPKKPOhvNHZd2qo/HSwvOogkF0SWcXxGU4KcGxtaZZV3rXyTjIf9
lRNZxV9njCqQ+gQrNxWVrSSnki7OrPv7INtseV06jsNKzB02wwYgQxGio+m+6WN7IE9L+H0fRxTf
/JAIpc1INKYAag+DK6PAYziGfuvWp9xDo+NRgMZCZiekKJd4GOMwhGQ+All5KT+x5Gt4SJ0pc1nR
ZuNT1xTUQgh8gXLEoeoWK/wCK2dx+D2OlhNZRKMNBe5AOZaIjUSXejYHUCG1LY3HUmtRMeUJFk7A
RZQZurpskCCMqc7uhe1hPBjIGiapE9wwpTWIVye2/HkfT+B+lBm9ghvrQLNi9rmrt5Ebl2crulUg
MJ2oArtE+8P+jhWOXOVhI7FLQWhmrjrU6C0QXDt+PQLuuRxHB4leh6PJvhKLG4rHQfnYHHWohlW+
6EFw0xEsVVYNC41G+OzlbIklrYnTBSGrjmgieOml0FYKQR5CAMJnBltDZRXIAMGAaNfCKDvrWOnO
/uZvbsrVED47qOYhHdNQQkbceoxV1AD/pQ1cUDZprc2FgqCM5c+kSB2qfMQIBcHhs+nBKyO4sJTG
fqxnNvSt6UwXUkyq1J6hrNdIn/YXS4TDBaZhtaMZMJxWRce2YuvoXibTS255+ziiTeEi0iyn2MjY
9aCrKlvqbqP8vA/A4uBVnKwWjBm6CsW6WZQoY8M429aQ7DjQvUGWbsyMvBRE8nKpEBi0HZgrQC4w
lwR6Y0QDoOKzy9UE5cj6lNiQJxD42/bzxAqJO7HjYdb0cABSVJXP9bykp0VDZTsl4RMh1v1Sjbld
qOFpHjXPzOlFtqZT36muXKgCr9x+A1r9KTxJ1GNUSxrit5wdVs1f+tkThjprLivnR3c78nGpG7q9
CFfAG6/yi8ZM0QjE3MddPNRx2okbPQyXxXAnR3ZKVEqEbiqqERQtPJ90XDA1zCxMWBt++uc7LHI7
uzvL59nNcYUW9ctuf4RBZAt5Tp1CD51zqTiIMhqyN2umFKM9Jl71pKIf2EZN50k6qvf1V/P7ftRs
h/8VkXOtQCdqY2jI2Ed4XJMazDYuSqe3HoukE23hNgNcoXjXCRK1atlb6Pxez/DkVb6HgtkliGzp
G/E7Jl0tfI/Y9prfkHzGC9kHDFcpcTyrqHEJ1Dsdkw2FalbbV9DrrvE5r65BkamlYw0TdHiBCSI3
dWI8wrKWGif2RIIF20R3NUr5k+jmySrmjpVPaJNWuTHGRKLZa/ku631+SDONuIXZCjKgzAtec+sV
kjuM5k4JJ4NVMsvJ/Iy51O+6iaLvPvo6ROQwmvIdRND/0l1+iayt+FwfCjnQe6yqdQtZnn+SICWx
l7vJ0bzcw8zFwhctrchfuENqsNop6hQWf5AwiMOHMH6UjB/7ESfC4M6pEEkkUrGH3ykv7TjWPbm+
FG9S62Yjo/7HJLyohFGleUqYeOm8zB6a1U80yw/7hvzHAXjF4LkD0UyMhmGUrS2p9/3ysRm/jfQx
iR4i7X4x7kJdcMiLFo/jEAIpLcx4wuKphfwUVXhepNr7tE5PAtMEXMVnw+qs1Y2oR4y1s1Od8KR1
JE6NppiLBi6Ojvk7ehLJuIgguU/LJVw0i7D+mHIo/RFS2iV50/Ps1Sl4qQn04UV9/avwKg9sRb4M
6ouifwiaSHABF+wSrzJRlFNbx+zN2cja20Qi0FNqHB3FzgKOEOGwJV1RxDIpeamawBnou1g6LxEG
VkWJAGSTbjHmTbIwstrAvNw/QaTMVJWJpSkLhThadA4rNMa1ta1PrlyLmn42nWAFxpFDVC9qgWJ3
EG32slSdTWrRkOft3tMVBHfHKKOSdCqrF2IX/XeyW57nl8zNoaHSnaVvOaSNu0f1INnI2QmiavOu
sULm+CLXiQlSB7KpyBHaBYwD5AVgaXdnBqLJ7KKF5Iiizg0rs5irm81JkX5I6bOAIdgp++pIvBrD
553UJSxLlO/i1eGljxztrLqJZ7k58VgVFEZZHffxBPa8SjwNuZ50OuyZ5M6pss7pUtEX5zafr0xi
Jq/CKaqkyOwT3LF7yEpW1tcUI78CSBuHybu0+wKRDml4mFNRfkNkGXe3MKyhr6wBlmns4YE8sOor
VOs6SKhoD5KnO6nwBrXJG1TVNM2STIitcJDm3FFjYg+hZmTZKT2UY+1oIomBbbuuIOz/V6spmfHU
qwEcxFzupf62F+XtRL/P8VIhx+VshPgo1KMDhkQ7qLoX0LgIgSMjWpjZ3NVAkKX7anrJQsFhvv25
s9oHjorqxmqS0sISpTP6dFky1TgFN/Fj7S6O5BpPha8JLrKinecoSIohi49UBE4mwxnGmyl0etFd
WQTBMU9V16jph1QqSiHuCHkmxkWhAmW07S+O68LxX8PTGDdZkWJnev1Xg3Puo5Ga/Jg9+SAd9c9v
upqs4PiriZkTMhgwaYrcynifFR/2yU2wZPy43VYjfaWyl+ggiP2apvagjF7cilQKRTBc2HcEecGe
1XGQ+kgXr0HZUC1yabYUr4+F31FvcFGfmsb/HEzV01Nl6ZcqlGyNjJmrSLOdat19XBm3JmZPjia5
6ZNZNDR7O2ex2iy2CiveUWhPMr1iVh77Q3iUj4GbXYJj77IXisCZBIVZzJ33DOZIQh9JU47s3biX
clsy57vWCB1FWd4nE+7LPQRuw3ti9oPgVrbNTchUS6b1S8HqTyuXBO9/BYNtyHmS3k+D4K4i+n3u
LEQZY9j0AVweb6jvqzw+Yv6RgF633NGQMKbFwrgjS1G4jdIxddwYUgUXMeVmmL5rOSYwTG+5pmDg
vGRIBibDYPDMn+tUhx2JOmhioFuAqcWrX83QRl1z60ZHDPNDtZQglLduy2s8bt2iISp7swSeiomE
nZHYwTQ4abA46NKKQ1En2Kazr+G4kG6UkmIWGhJ02q3mh0f1mDvmYTgbELTLoS7yFtHeNRwX3fE0
B80SA66mTkm/d6FTVC/7XLjleGsIziuCPuvGUQeEWmKU24BacPUts6vXEFzI5jOG3RQqIEb61C7n
vKP2UrhKK2CGTf9euR53ugd5p+qTyUI0vFTq0QjOmUizQORt3HHeWLqskQQvPZH51cLAveS5ruih
6T+0g7CaQrQx3LkOXeC5bRKs2uTJKEAtfTm3x8Q2Hw0bH9M3lUNdefT3nUFgHz+1MtGrYYxYtj2U
P6rpTVZFDs2/Z5ZbtaJCma2Ps5VT8JMrrWIw6DgAKjImNzdvpmjBA8rJClX372ziGIKga1wvawCl
7UsyX0rpEtHKLuIbDASx96FENnHssBRFNZs63KNEOi/UUO5Y3nZR5FiSKLktcA6T/f/q0M3jEcf7
DKQqi89DHH1Q39SVt94gjhiUJI9TPQaEqjAKj+yhF/QKiIzgeGHocilWMiDk4Xuz/BYvgrNB9Psc
IeRSpi9qgJ1X5vOsPBWGqK9ewDgmRwd5i0oGcwZAE7lqejuQQ/2WBOR6FzgWiIpejgwZawR5AAnd
Qot81onoZiDwW75BMjZNdAWMsEOVDLug/mikF1k7z0v5livIlaJfFce1YbIQCiAjPWflWW+8SjSE
fXvTMSIVkx2hMqpwC9bNtDQxwQh7MuPHb5rouB/j23v++/f5TC3aTdCTSLEhypK5Mmi/SGJ3nkXJ
EYEZfLFiqVf6kAeAQb3nEaTiDz0VkL3IEo4Y9QCTb5oGK5XhhbP3+u48FIJyos3SUnQo/7sbfGZW
x/0smwZghJ8G959nVOuzdq++kEfJY3mrZbSLb/s7xKKO/0JYY7KlXXGjlMlEITKcrKujmwb3Tw19
CI6cDbmdot/TrlQUcEOX+E2+fTWV40sjWEINH1+4+eYQt22H/0falTXHjfPaX6QqSdTGVy2t7vYe
O47HL6rESbTvu379PXTupGVa08znPExVplyl0yBAEASBAzdAG4ch6icV2QXnM7NhngJzAEocPsGn
ZcW384u37QpOUnA+k0TWkgQmFKaiQT6NTJugiG7ca5PAN2/iqDLFiDbMDMTU0rdKysskSGKNyZFq
DjGvtfA4WV8mNRRoZXO9Vjici46mUdXMCjizXjmpGVx0KLo9v2QiCM7joDc6aELClqy9lLPrMBCo
ZDNtZfyWAZXFb9cqSSrDJOywV+9G8F+iIutC/Y6LPLt1lO7IhtR8qDx7jcnd4zTZWnR1IsD0kfMp
kCOd9jOx6Wd6xV5Dg2v1A5myNSDnjabE6oomwO1Uju7qaRcbn5L48byiztucyc+pyaysz+QIihrn
5KiS3s4ZF1MsEzcLux9/h8U5oaVfZK1koWANJt4iukwQRuuyPSuiSHDTi6+Mg3M7UpsPcz0CKNUs
O8bY3+JH/xEGtbVu2MKuPCohUdcmBXRTg+M1OhgSnDaJQd/xRU9F8mxfsVcCcZ4BhKjmrCDB7JV4
iV+eWOdLgAIHdNqouz8pghEtIOchcDjUZZMCT5uja2m2HrrGvM4WkX1vnkorsTgvQZtmUdocxqdp
T3Hh0jpy2upZ1bw+/gfzGOzz5reZsV2p7PXtZaWyWarAbCxBqiZzOoxtZ/sXBB7PFJUv+Y2ohFyw
hjyXXzCChcss2c4yiY/RfgeKcjijlATOXOQJX6VeSUWttq+WEl4pjGLloSuN+Ig63whlDZ6Z/uj0
Dod9k4z7gmaBl6eksTHS70LNL/P6iyS6WIqEJm93xbTUitlXEFqyst1s4ElBK+1BNKZctB9e12Ql
s9IFpmQZTJNPgxvuWx8NTepBvY8fCOIn012ESa6tnPLadjiXUgVSOhkpBFOf1aO5I51tuQmWMraN
XXRnfSikOe0Mfo5NsaRW2bMNv5AWQ2j/qUVs9tuK0lBnjPIUGYnJt4oK9CnP+wZWEyg+VXMbLTi5
+SDYcCIQzkdmeqEXRaqxgvMBk71bp/zco0fQcpFvzWykqPfhPfl+HnT7QDsJxrnKHtWgbTFAsHw+
kKrcRwvYwiY7sAz374A4H6lMjYHCGwClhT9Kn/oi3fcoBasj0XMGO+Xfxe64t/2rKs5LNr00LSFT
VfcS+MQNQMXuh5fUR5hzkd9HgsjtP/zJbzg+31VGQ541OZSGZ61L+hLvl/1c2ZptwdLlfefHOxFH
53845hMkF1h1Xa2MqQJI5Sb/2oGHw3K7Y4/uHoclkEXDuFiY8X49QSjG6FMsjOZ+a/plRkwNjJlQ
HBhUgqtJxFK3bYGn73NWT2pd0q0F35fiZzpf9li9ov7WRoV33gBFcnCWvqhoUZxM4GgpyhHUwg27
QQDxH5o5ycIZuVkgClRHYMxHZUfcZV/sWYStY0a1mFZrc+GIZpis3V/HBYhTDC7GiaHrAJvooclA
O9qkn0N5dGqtF5yam5HHCYo38iiXIisYAVV1+WNXkws1NdzONNwlQAZUHqltmoUAc9MbrjA5K7fq
PIiIDExqfI66fWCBSUdk20zn72x7hcHdGJqZoMMxBUarVeAuvNXIddmj+6bbm5rgaWH7EF5hcWc9
+FyVMimAZVwZDYpD2cOPeuiO9WV8W7rgRxbchjbtfYXH/r469PUqNMnA1q8ryp1ZDRddIFo+kYrY
31cQQz+pmK/BRGouSYc5yLf5h9rmjZUYnHvo2hKNeQswSOaUj79muHV2i7oLW3EaO7tDy5ygVoFt
nPdWYSmYvo5bsc6PGSozC6P+CguJM/kyKxwFbQlBLe963XRpPLlSGQqHpm+upG6h9JUoMhwqt5K5
rAxFZrHrUXG7kB9I0TiD4KTa3MMrCG4htUpL0MOLkMzIwt2cNU6iqjeTZnyWxhwjopYvSTIKbF4k
Fedy66ILaW9AqnZqjxoe281Ox8wwUWixaekryXivG04BzU127w++yPIuFp3xm2JgrLShqZamKq87
e2Xmeq/0Yzex75NdW7um5VhE8I6x6ctXENxmzSIkUisZEGBBtk2aXYUGCsu6ypP6D72aGbohyyom
d2t8Ah15bQoSZEDNCYVt72lT+jM9TGAR/sCBuwLinGsa1AnoLBGIYXvbKEsHyN8BcB5V6xNtoSAj
9SzjgkY3eSpQyrbeTyvFKQW94ZGJ6VGMhdiP5M9JbseNwNWIINjfV6ZlyJNkdRkCBnMMC48mcbor
lpBc6bX06fxibR51K23w238IA6PIIExBD2Ys213tGVLnBvQwjoKUvUgobtvLiaRIw8ygVNWOYndE
P3UqqnHeBLFUxFqKaqqE72AxzCnvJALrSjBbhKp2R2+XTHSX2LzGrkA4E+6aoDWmAuoZWU09462k
Tps5A9gI0p2I8W7TjVnMCSiyIhsWF88lilKCvAlgS3NVN/t43J23AMH3+fLfqTTrRJnx/b5+XKzr
9ENki8ZJAL7gV09iPZUqALBh6GxwQehVsr2AifCf4iebYzLuY4wq+j6JbEEkGaemqa2izqoBPIEW
Jmwkt68ElrBtbb91w3ec06yP0q4BQiL5hGAKiGZnmGB/XkGbW3S1fpy/KTADKLQitn6ga8kiv+2O
ie4Xy6FOBRU72+JQQ1dRTExlnduhcx/1kmUiqFK62lbCiyFERUgocAPbWjmBcMdyP+hh3ZcGtDL0
e0WKL6d8+sgdAdSe/8rBbZnJQFl5ZECOoZkxAvfQTKXXiV6cBXLwlatqWamTnppYrKb3O5o7SUe9
85oX6IMveYt0tDpFE5bKiL9EdF8lra2L2Ee2rev3WvEVq2nSonS5BcZY3nb6oUH2uGkwQ6TQnbAS
nMybsSalVMd/hgaH9vZYq0ejmJUQWI28G6RntbrODD8m6r5Aj5qII2zzhdjU2SVYN9ndm7OCsJiW
VsFodTzQ2YSgTZPNeVZvC92mVwoGpWR3xl5MHrOlsxXqO1qApBoHBAjIJwwzta0i8yMUdkay4v/v
trHG4dayqYiklTHWMgmu9MaXzUMS789DbOYtTENBZaqu6prJNwylNKehZeLGEx0wWNWt/aZiA88e
VDc6LrojKs4W4nHBiDRkNSlK4I3O6Clu5gaudtvvJB+c8RdCBhTm/vn73Fo6zts1slYlQwK04an3
4j04/nyUbqGclE3QEdVbbnmLNRjn9UiOMYNdBbB6vprCxlZRcHdeW1t3hTUCZ+6aRGI9YOIgeLQt
1Z/b2u4xWI3EHwhOV0B8wBCC/KSTYqalyQ3R9Dwtdt/9PC/MZlpkDcKZ92RiXGFmYhvRvTntKkbh
5Vkugse0xAyBzJNcEdGKQEM8Qc0g/YuY6MUBkxlu1FE0UUJk4Hy8kOK6mJczpKoouh2IG3qSExSg
Q2N56HgnuqEKV5HJvLpH6HWTDHMEVTVPaH7ap0d0peywhodfHD/zR3zSyV/wXDXNkuYJTQGn1qmd
jbuk/WQKnRK7vp3ZtpRzEmZVVFIeYw3l4/Nz6+wWO/c19xdjt2ge3qYzXwnEuQi0cy2jFUIgBUno
ZDfU3/JesJtEZsc5hog2RSlLgNC7izi9bFMR5YZIBs4vxBjoUDdMKcOoXKO/+QpHx4U0FLslj3yz
bZ08WDyddLdJiGKMOnOsGU8HkW7PVn+I5kwQm7El+2/1WXzJiabFuLkNUN+Cf9j9rN0XhHxBAgqD
jJF4WCxR+CzYBLgYvt0EgTy16cROlYg41jPbdsmu2eNBNxtdyWfkWlQQ4r6yW5wTkrt5BOlMOyWA
kElpKzuMIdnLaPLHdo990yeYGhQ42f5P2EW2rUnHO5dGKVH4fsA4jpQOA8jhYNTIqU10hpkC/W2+
bJkIrf+F4HxK0i9BHS+QrdtJ9yGbiMT8WOpY6I54fU+bv4i2oUgqZuIrNxaC0UMOC0BOyTA53VI/
acHw6fyJs22XJ7E4t5JEkaIuzDWTWXES0BeP5teyrXdDeDWK0nrboelqDTm/UiQSHkfYGoaPLLBC
jUHiSB66sVGAP/kog3Klw3h3XkDRInKOBkGHVmQKMIPlRmpv0+zh/Pc3CXXWhsE5miQEjf3Adnbx
lD+aqqMe0Wt0RT3TQedtZ5d4DcIpV/miU25TMDRaK7qmMRYUDncZJxKbJWUN0g+9ltjtKOqYECDw
EQ/GBcaNYmBX5ShdHOWfpiVwGJs++iQCnyKR5WIcdHYI9Oa9ol4mtYlUgntePyIMzicpbTFm0cBc
w1Q4yQJ6p1i16/n7B1AsVVPBMGAxH/R2q5Yz+Eb6ginD+qqUh1b/NkwP5yE2d+oKgmlr5Q2Wnk5J
IwMiIt/12luSOxJ7qno5xSK9i5A4v4OmZFSBq0DKU1T1PY8NKJNMEz2BoT1TwWWL/ep3R8ZKKs7/
zI0eGrMBLKm4qaab7CNDl83V9zmXE8uyXoQLvm/Q26I6SuZ9Iyoo2l4uEAShZ5Ppnztol15FI+8g
ofJWq5+kgHhzlFyO7XM7kmNVmJ/Pm8GmPVtYfp0gk2Dy5fjNkClJlMStJxnJ5WTKu7lXdm0eCPSy
7aupahJFZYwCfD0xTfVxHLKo9epmB4LueJ96kdtc5E9ab1tP0p3isYNcFhxHm9KtUDlvnSVVXwdB
2GLKwfDYNi9aZdwX+kd6T80VCuc61ako5DSFbCamx8oPCvlyXkfMaN8Z9e/vK3ywZ6KsLh3Z9yOE
WeTaGK6IdIuUjX0ehi3GORjO8ORJ60srAUyaHKYG04WPuvU1mNwhVbxu/Oc82HZwtxKKc6SmVGeB
zNDaxlYUWzuCO87pFCf1a3fw6FG9ob7udFfiMbzbRkENmajENEDi8tbzyVZvZEUNZDlvbcO47qzW
MSaBB9/W2QmEc69gNgw0mYE05eSrWgm+xhtFV514mNzzK8msi1cb+hoV9n6qq3hRfytOMfZdq/Zt
y1grPMV66cfUXeTx+1xWCM7RWUGDdk9qUXfKloBrWE7AeNH0oGWwJmhwqnGnjn6blbYuyt5uuUPQ
pcmKhi2GEanc5mqCqRq7pWu9BBwxdRd6qmZH8nBVZRdU1F65ZRkrLD5CWaRaJyhFhLsoSIShWd09
ptPj/dbQBVuNLc47nZm6QjV0QcmQ663OMLQK79FBX4PS+TGP9nL3dN4mNr9vqbJhGHC1Bl9RmTdy
MMXKVHtJoqEu9DLRBGHw5nWQyqqBsxAj6C1+XDJmpll6lCy1N2cu431k0xYUUBP+nBxWmpcJeQW2
RGLz7hGeyrIGsd4umTbmZJIXucb7TWnLymPe+v/7mq0A+IrsVK0tog8AALP/EzGpl82GAGLLvtYQ
nIctmrbR0C2Ix+GmcSfJyWjgmKkA5LWYmzeuNQrnWcOKZJ2kAWUB7+Yjmz8ZXkkZCDn/hOV9Mxm3
RuPcz9CmoRaEpEZdLUqszd2y11yQoQ8eiHpcems557W0eW5QqoIL0zSRTuenF1MDVdzyaNQsuw28
+rV2vnRyR3oMHpY7RsGePzR2J6RD3jTAFTC3rJGhzlRTzRrUzpXTqj/aj1RcrCXjVnKqmigcYgCM
Y+mrzWjXdP6A31lDMBlXQX+HgqFg1hHup+23SHmYo7/8PtsAq+8nC6YWYw/XXoweu5ncaqp7Xv0i
JXDxvaxKmVwu0H5rVXZfH9RGkOgTAbDjaCXBjCEMWtwBQM7Dna6BMUVEXbuNgHJfVKKBPo53ZEEv
x0qIIRQo99wb4adQxEYt+D7vx/QG0yszGd/X0+em/zyNolCeGfo7/0J/C/Dqf1ZLFC/lgPkZABgw
ophlreh19mVwFgcscftFVKm6FWdQ5CMsit4AVeF7uKmMEW79CP9SYuIJ+p77Srcncl/q3nnL2vDN
6D2gCo5LDfcgvnKrT+o5SHVIVXeqE2LuSBSOfheKzs0NceC7VINd7HT9Hal6qCTJNFJs8tzGgypG
oTeofEFR7FWwn466X15m17jx7T9AF7eG5d9TtTgM6DxaMAqpszUU9eQicrCtg+ANBHe4hYFaNpRB
LMGRsd4GKOdRQy/5OuEoqNAIc15fbCNyVvgGjnPHuIRLdJABNwyRN8/zXtKcMVauIl2z0w8c3AAD
Zw7VLaq942EO4qgbglKCcRT34fAwLft4Efnmbcs4YXB31View3wyg9orkO6Oq6+BHNl97wUixoKt
1PMbYbhIqtRbU6EGhEkOqPh1M7Rnfe4ruwVTIcEt3Bzt5R9ZUBPzWjH2Xl1Ul2H0uHfxj+BGHY+0
jyGdDJ7wyCG9o1Ob0JukO6bXbGpstDOduvWC4iaNvB7cAIX/iy5ZZDhMvHO/hDtCjIX1A2vY6Iwg
qPVTH0UGGKcuarnbcMNY5ZPA3EFSjGlJZJRpenEXu3072ml3OL8D/kORJwjOYpoizlt1giSkuJnT
45juya5wo53mpr2C5nAvdNgjvKhFRiQZZz9hW06ZwlQ5F9LzGCe2Vk1fBaKxWOeMkvibmGqG4Eur
gaFdWXfNQ+ssNqoYsB8c4qg2OLRFYaXAKvjcsWplMUbHABCsloFXKn5cOyZxZK91IjSJsTuH5s09
qDYxAt1lE5NiYY3iVu5/bTP847mFWtVyTPAj9GmXzTucDmNm9z+ZVqd97MjLbRReySARF1NgbiXo
3mBz0efQauMsF8Bu3HZ0Mwx+eMJwEbwKx04DoroQw40YebloN24eu6dtws+BAaTZBQZTtBHXditL
x1o3MXgi/i6wqI2o5Y18XGhqGFKVBGw/jniaxSs+61qOncJyXpnBhBOWBZuEf1+Pp0Eq5RxwRpvZ
MTm2kajUfNNiVZVqeJ80UVvEKQzTbdGqZoWo7QiOJmbBjPdyEtuW8qhhihlG9+SiwHLrYokQ7ITI
ZF4FfnMjS0MeR3hfmW+oeddLt2GNXH6JbuLRjow75PRsQ+3QYSY4PbayDUhmyCYxVY2q7x6fmzzK
wggkl14GwhhX37W+5IzEDg+Lk9/mbvMjElwDNs1yBchFF0iFjmk/A1AtX1QwiBW3Sv+/v1a9kYnT
35jgKUFvUzyLZPeWnLiL+ZSjaf+82Yvk4FSWNUuTV3WCZ+bpOsO8QPkR/afnITYtfbVU3MZKwB1X
VRrkYJ0uya0p7DkVAXAHttxnZjURBuDQzGElZsOFcUAZv88Ge+KRV3jCba0aQZIJQ34pWv/49Jw6
BSpRJkRIphZ+k2t7irW9hoDk/MJtutwVDE9VVPVEKXUWVarP/WyX3SULx1gcZCb7pHYwmwL8ITtx
b+PWgq5xuUi9T7pgIgS4sTJfSBQlnZZ7XjQWefDH9xqB2z5xrpWtgflhaFL4MaioNZjsTIucKR79
JlHtSvQst3n5WANym0nT2ywLZwB2rqWj/4+xnGo2QaD5Gi6ITq0t37uGYyu88oRIzmRV0QNO6/XU
loAz9Jj+lsnoZaivOi138ln1x+7+/LIK7JLvFl5MzLMsSrh8ItHaVxXpypiT3E3nnx/AUfDujOIX
osr8C8lUGK1SMvWBofMxrLqfSZodoyn2zsNs2iFBhTy6vtD2z2dC2gak7JKcoSAF42xr9XsgYv7Z
NosTAp8LKdRgKRoTCBJFW6PuGnq66y3cE3eRFtlRkrk9Oiakr2PVHBUqeskVyMcnSmZVIZJiAb23
nqrxszbszq/f1hWY6BiXK0NTqsaXZk+d3HVRUqDobZKPJA7tHMMAB5S/BYH6I8mIwF8J4Pgcwtjn
eEVtAGfls923j9HwQ6pKp62/VCIo5tLf+Y+TZPzEtqyJYyMH3xBrr8VdeBdgGBFFPk704LMtEqjo
QHBFZOs12bzaxybmUuRBAJyx/5zHMUj0Q+SYLqv5VkoywTm5uXkxR+9fLO62FseDlJqYi+Ph8efL
mDdOmoYvXSdKL27CGGh0RZyGA4y/aMdIX6AEFzBLdVXjkV05VqLhjZt2vYLgD+Q5xZyXtGQFqt2j
XJZPHRUxdW7mCzBd47cYTHMrzSQZJXPSAiP4TF7yr/XXfJ8/o1nHsIlb+qkD06idafF61S6u2UyA
zKkFNaWbUSfB4xlBfQQCbD7CXupk6KUSvwEDbFkZVo2oE2Oj7ssD5gXj/ie6WG+7qxUgd6y0uIRJ
FtiOWJHEa0ccZsv2L4GCCb2dI26y2NbjST5mSqs1BoV7pqUS4LIu11xJn7/PtPlx3kdtJinWi8gZ
i74EtM7qCov4ZN53l6OPkWkXPWL32E6uQ0e2wxsQgwtA2XH/zn+sFpKzHj2ey15hki031WXg9z6e
hxwwsv07lnUR9GJvak5jLR6Wji5zXFTeLqWSBskysS2RZ3a6vF4vUz886LPH5sFLwuulEJAzlazr
8DsiACbZDpf11zFjiBwTTBdgQ8bcjxTdq2sJeWNRhrExY7ak1JZeIidG1npwitz9s9F3W55Zw2UP
JOUmG33HJZmiKDJKGS1UngUyERQxaNIhi0ZfVb+isf68tWwFqysoPkgICB3Z0Akc0/Ldgmu61j9M
ZmVL5aHAhHAlFLWYbOuOKKB4R4GXgYeUt8ZiWkOB6LtHPwGezo3Xlcy+EBSsNni0FPGasY/xW0Fb
gXH7L1Pmse3Y4C8dJQ1SezfgzTkuD+eXUCgSt+HqKGoWU2tRiotbC3NdpY8KP/OwNDt6N7voPNqf
R9zyXaDLQZc9oeiyfPXdK9/VIBQJ0GgJFrplQinh91j0ELi9bicAboNZZaLNQYB1S6p8X1c9eGSp
kyUfeDFFDfgJhrOFKpTypQP7lSflNyb5rPZPf7dOnPrzqRu7OsT3A9CrBkpko138PMJmWmgtAq/7
EiPfhhIQGB1+nXvBYXB0H0+zdux+6EjWQBNBZKKBlYcPeSttwkCsBHY2UZtWD+zxLDj0u2U5/HGG
ctPSTpB82KsOU66aHQxhVEt7JLdG6AsWkN2G323RFQJ3HzfCQYvLFEIZVyhp+JWa7Owwgmt9nRcp
UJhIIO5yrjaDPJACAtWDdq9aC0ZZdH8JwR2H09iNw1RDoqXV7TTo7FgU5oqE4LZnoJTKXFUQwiIP
JfmRfeT5ZmVoOrcvkyrKeox/xCKFxU6tIQX9dl7tIgm4nUlohdzTAglUubdJ8mXUBS5yM35dy8Bt
zJmMoPdlMgSmgwQTc8vRLnWy2ZZAyIRyoNgVLdvmE8Yakx22K79sWoaRkQFSoRYQmZ6ltPNr1oPK
ZqCOL4biksZevM4PXRGxEJPm3C7iIoYi70MrZjaXa08DBo1oJd6fY1C+p+Bdrdzzytuamocb929H
xPetB1PZBOBDRE9b5sjOAgkTt/gyX7NJZRpaNOArZLdBINbLtvCxim2fM6LyJeKT3rAxEACX7wLD
TQZ7cQu0YxkulS7ZhDTxa7vIlvgG90AiUo8ZwOh6fLTuWA72Nb92R45MSnGjLzP+9xLirRhXQNSL
8xdzS61QhRcCbpK754bmhwgv72VQ28v46bwmmUGeQ+IMNsTQ3GLQmcGOmaebqVPXyvPSN7vGaPY1
KC9oWH7MeZ2k40x1RF1IkcjQXxo+GdXD0IusczN40X4D8HOOMdCxSoMeQkWHUAJjsxN+QvEs3tiV
a6KjsNWZGOVl57cClyPC5U6ylGZWAGIqNC8lha3RzEYHmGbuzmtsGwRWgacoXHL4DIepdlbZ9og3
sm52aOflS+kuwqhGhMK55xAXYytmKLKPB2E8GWrg4vN+5efBdTykR2xyN/FEHnT7WDhJxzvtSsMM
o2Rk+Y2HfLk12g8dzafvc/bep0oa9SPkijFlpTc/V5konNn2TicEzrrLfNTUikXOI9LiIM7c9T57
1Ojwfz8x2NvPfMM7bxGbLynIf/5rEny5gDZSWk0qIOk96P/adtd/bZ2EER/YDZ4H5T27pEquyBEL
dMUXDdAxiMIyxlqybPJkXbeiDPmmEbJuSktF3vDdG+9QBXkSVQAAPS5jI5A7DNxTBXkuEQiTcnVk
hxgqlSRsoK2BfnOzcmc9wTOuQEUiEPb3FYjU5XG1wK2CGE3xaPtglVdFLUpMikC4PRstc91LlPnV
+EsmHVGkYtNS4H22r7ornXAb1BpTEOJJsDXtecZ4994P3OoieWSxujhFJ5KI261xWbJ3kwFB4mSU
IBWs7kD6d2dqk8ArsJV5dwquhOL2bEE79CN0wJFJe5cb16jjvR1bpB3rRnA2CZD4wIn0gwZuOSzf
UPTXESqcJa29G6W7WZST2NycJ5H4IGku8uqXA4+De1q+1K1g27ClP7NkfERkTr0+gsscPgcTeDWM
HOyPhuRP1reqSw5qJqgW2A7AVuIwr7vaQHKBqdOTjA1EFLsqMal59MOj8VA1NkqSJJ+FmpYgNNp2
qzrIH5EewysdTwMXG90Sl2zooYTBRj2ymobDIvnO7l8MO80dtHjbqSsKIrYVd0Ll7qcViI90OYQt
1glepv9RszvBacE+8F5zJwBuKYuyrPKRzUBUbkCcxWZnJEi0E+ta99GGuBOd6Nt7+ATH+ddea+ZI
s7CK9XxDqn1gfJNFDGrbOZiVpjj3aoxVRjQTGH2y/5fmJTD9X+OSRQL9hws8ScT52XI008Rgw7Rb
j2D0Xe5PmECWYojk7DIeOio6BkUWwbncopyjSkqA13SHyMJteawE/k9o6pyjVZDBVFFBAIjkWXnB
2ChGER/BLKrZi1XbMA+s5k/s4IWa4zwv+sPQMttANpAkVweESrgo92ifAhqbHnDe9AULyVeclEtY
GQqFE1FyWhwKUn+puzgQBIAiEO4SoLVFM0oaQBrrUCd+Qv9SCM4/YGhGrrYxVJWAbzdBeZ1Mfn5k
mVD8gIYDEHTwPYekb5Fy7uDal0Vxu/wi7nT7rxD4gJXkVofpGEBITLzfSF/TIhUcT9ta+C0DH5sW
cz5KNZNBQiamN/aKqERuqxMLzX8nBE4PVhcUw9AAYfbRMdyBo0XaWfMN6mAwuJt6wb7OBrswLl6Z
84Wx97YTMlQ00WBiLt65OadgVGEchx3MoHtCoewqa7p4zR9EYptxywqOcxBzl1dm0wAOPaJ+bYJe
vGx90mS2JcrbsR3/7nhaIXEeAcmQrOsjIMlHNkwq9tmxVPkiL755LJ1g+EAsxlgABW++4JjANF4r
vSja2BlFN7NNK1yBcL6gS6lcEjb+dyA/0vm6KAS+QGQFfBQmFQHicTb5fD4uO80Lj52NhWM5MAwF
EOVtNh+ztZU4XORAJhi8zsTpUVmmffo1tsd46F/ay668/vUS+iGfvcJkS7wK/EwUWKIVEkd7YXUX
Vd/5UiuSS2QKXPRQjMuUm2wyr1Ul6Kp7qpddJDI3kSVwMUM7NmpaMqtuu8s6/KQouw941NUyce5A
zyRMWm/x/WB6zqRLWosiBGaqZ7alwTkAbTJyK2ICWJXTHTKwYFJHpv8/WFpYCsIs6Rwa5wSkIKgq
PQPa0B6jB8lGCu/YjzbKrZMDWDj/IOW6aQTUVGSdqphsQbgFrM1lLGI2fnzqvCq6iQa3kQSRwYYP
Jeh3RwUUMRXlXdN4MA+lFLLIPu8TMAzNjCkNQWNN3a5sD+ftYet4egPG7ZuxoyTTclw0ibFfXsqv
A+oW7tmkZjb0h5qOEWIUxXHwQMMpTOJtrOUbbG5DWfWoyDF7M5TLzGm+V/W3WhaUnIgguP1UyqSv
ZZZQicCjk2SXJegRllCwiCKFcTaR9OEo5SUUZmAm50Qul/ZTgHBCMb3zymLf4az9zXpxe8vAE/Wk
qRAmJbpD9E95/c3oPwVmdzXl/zvZ9BsobmOpUhJpEst09FNvJ9JnJT6MsqhpdcPZrUH4gb31MkRd
RyBPLmGylPJDE74Zb/iHNwjcwRpVRacPMxCSgx765q72qZM8oilxeowuQKWzUwSmsJWAeIPIhXvo
TJTnmBncFLoD6Dge6I4Rb8Yluxy9tvsLb86iZeSO22JegmVBzalnVLOtKw/CklYRAOcjQPbx/2kv
Qy2/BWl7Y3XCh4RtTWnwqyhZkFFD9fb8xozrbEhZzKD5qoNXGN/8hEemF8RcNhuwO4v6grZlOuFx
eqoq1CuEKsJymlh2g+tRkwl263+YwgmC00vWDmMVMpGkC0a9V8EQ0CJXOL2ropMydEXlddtu6ITH
qWmKhxCEr8Arq8AdQDE8PqSYH6yJ3kaYm3nvhk44nNuu2trqFQxTAy3Li1Rftc1FMYZIdA2OHNwI
G/W3PfgJjfPgQzvodOmBJifHKPbA52kvw8N5xyrC4Bx40fTyXCbACFLq4EGcZj9o+YEaJniGkyCc
91YyENUSdiGflz2ZPqWzKPe5bdLg6VZQyIZZipzPDudCr1uJ3WU7aMILc5fsDIcl7WoUFGCq72tL
5AcCb4j1G5WvC+yVRbcMFAZ6oa47sfaSN3cfUA6K903QrqmoQOeUk7ZxH5sF1q0zvFa+CCO/jz+i
/xUEp5qwTsw2HbBXTLRYsIfsnKa2ZgrZYTftbIXDaaipxy5L2LjovLFnkMSbu8wtnQGczOohPrSX
yEoKL7AK++i77XoC5U9Zxg9v0QDCJQfLckhsm7Et2fpF4nZ76TG9VFHignni2gVeu/sH7UJ0pdm6
fKJG/bcCec6IUSrBgkUgdXIZPbBm8m6P5B2bFfgnNb+CNbY4xy6hitCaWoi7GLE9y491+xQYoqvg
1hX3jUycb+/7vqtAbgCLuR9cySb77ot8qzyXl4rDjqtgsdX/vdfyDSLn3eehMGhCgahZX+QaW/q+
7ry/2ml8yYCKRF+RVlg6ScIIznQ/TdJFhsqc8yjb5+LKHjiPrvYYYD1OkITNaMEW2KU/Bjv69mte
ZeUXopGIIovgHMjY09gcDIhF6CHXFNui4KX4wKSpN+rhXIg5TxKbIQkQ2dVQr6z551dNJATnOno9
j/NAwaItKFDuzVu9M21dNKBJtFX5hGslZWoUshTH8DK5ilulaAjQPf2VY2JA4/n+r4Tis69E7uVQ
YtkIzOqwVTrZbXlTiIaObB6LJ3Pj6QJMMJIYBgPpWjdtj6ku2Jii73OuQGdJ/JSZV61cZdpBlkXn
+kZKBaYFDi+C8gYWHr8NjRs5n5ZMAYCpIIHLujRSBx5t8v6ku2YziFyBcZvTiCyitegp8LI0cRbV
k/uHpYsdtReFQ//hBk5icduSLnmi5x3ESi6RdEhu0fOyC3aKr4O56LWRR9icIZKN26NDOHaFzBYy
buzmhSq2njnJgwnqt9ivX1rFzefdrzS8KEgSCstt31Cy4rJVAT066Az5lYZPnenY/fyzzpdtd/F7
cfly7K7U4oWGUGOZHgcMnk8uVcU7v3m33uTWdsm3H46kjGW8fSPyy2N70vaW9jROhyCUHQL3qoI+
yQydcfknEzFY/4ebOknHnfF6hja0kTDkx+qywfRh9tqOBrA/I6nYNBsNTcM63rlU9D++3X/zYpZG
NgJNjq7G5lszfm/Rpa0GgqeobRtZ4XBShSOti0GGzoYdm12GWlUXL0MXExvYsaMHaXdef5t+awXH
+S3MtgDrAVtExUrsUIvtuL0/j6CyT7wLPVcQXMwSDVIWGCPeHzUfxbAIdZuLzqa2vit2k507wc5A
TUbmJZ/LV3Khn6P9t0JyvhOj7WOQVeIXyPOzlfitqHHk9XpzTkTOX1I0DVk9xSpiY++6Ax6irsad
ttMuzMP5xRSp6/9I+67mvHWd61+kGZGSKOlW5SnuJU5i32jStnrv+vXfovOdbYXWK57jjC89o/UA
BEEQBBYEdxnxoVMKt8IBc3bK4V6TdY28lrvuiSK4x9LoM+QLYH+Vl121M4IzA23F6JcOHS6Welbx
gFO0TnKZ3bSfGnd2ZMVCMhkFL4mbfsqGDL8gLXwruquSj2SD3+xRDG/SoEoNnXth0tqHqbloipAz
Du8v1PbdYIUi+AsVvAdF93rfOYcPSu9yts/BCU7asR14PfG9vO9Q4qLEGMfqSDm2CgSr689Uu2zS
x5netR+KQVeCCR5DzQhJ8hnL0yJfFhpOr/9IY29fexITEJmOhmBkscXj6CzSnSn72sM57SPIdCW4
hIp0Sa3qQGjJkShnkj7zZL1eSWJbqRkInqEeUjXr+L077B4Giit3gUrb1MWgNhBkabn/3zFF8U36
bhMbhBccaIb5rrF9IBoo5GINB38TeHX+EGvHtDsyXPW7b0F82Ffl9kG8QhNkjKkdBqGB17AR7R28
9Vu/UzW/8zW3PPSnKpZcgraPyBWe4ASJroB3lI9ZxqtED/JR3FH4sZK6ReQyR0cYcJT53e11XGEK
bjEvF5vWKo4QLXmh2TkqrvTgthkw5BH9tsNlhVgnmQtn0U51/JyM32gn8VrSXyC4RRWPGLFWYE0R
OvLIgHwiJ+OhczILtYUqHubC1JVFrJsB5JvUoqs0TEw3KRNo2jR8Cr8VU9eWThuVgQieUrH1DI9n
EEzPfy7K9Wzh4Vb1JTa6GYSsJBHCKjpXfdBlAJkOExgKULCGFg9PrZwFpGbhj/mkSU5qmVSCm0yN
csnrDAYTD9+Y+blNrwzZoIhNL2lYOjNUMPPbYslpBDIGZbAhE2OV0xgXkyKzOa6V937kDUHQ2jwH
NX8DROB0rK6MQ3wRHvtD7334UR0d3m9ggsbGAVdMIzVg4POhi4lTIGU9yzI028vyBsJ1uqoQWVp0
xs8UEukNXph0NzEyz/glMTaZ2viPWIGEfZvFoYaFKTLXvuXVkeVRvasiF23yyAt+oHDoD8UJ/tcq
5kCbVcDl1Y1u3UaWvy+PTGeCvw0NG2SHLXRWUc/QrjFBe5K1qMsgBPcaEqXIQz44WVMyV4/dudO8
vHncl2OrcPUPRQkulLRjNRYMisL4Fk93yak7xZeLw6tTUt3XLgoU5NaFJASQiCbWkc7pkDcDBahV
3CXzZZvfFpbk0iiDEDyoEQZZlfHp4FrSHksaenlXX3a1bDjRJgzayKhugVyaiWPtLCulpMgC+BuM
hWHKKY17b/gI94/GbEZBk4cJBjYTFikh8JpBzVGI4UbB7dImxyGULAq3p3eO7Q3EVP/coaCn72Kl
AchYovOegCMUr8uJb1bDJQEde5RKAlq+RUQ8U0NjAHw1JgOLPZptqoxzqcG3YYCQm/aLU4/XY/Yt
bFEDziRVG5spmTWYsJmMaGjaJWMo20Bu/ao6RIfqsu8ddssO6SGUZfK3VLlGE9YrTE27IXwqdZce
xv7BCk969q2cbxTzslNHR7KFt1zrCk3s1qzLLp0DPsdOPRZn6vM7FSdj5uQ4mLb+t2jCxiJtutQB
n2A36gcLkztKxAx14tDM5bVQ8UGWnNzaYaaOIScYT4PxxyKLEtMT7feEbz15tMcbk3xSB4l1bAUN
awjhAGRoxJ4TPlmODE5tKh7NZQ9Im252DcGlXB1/xmDZC8Zq8oSPoqHfmzeCKiCJ/2zx1z4wUaZe
9DI971uGTC7hEJymOacZN8MsfTGsC1SmSoxhG0DXGFrZca8Soy1q5EaeBZAqrmDY95Z5vy/AZoBv
6m8A3PRXasum2UoTbmytz2cFJAeqeyR0aq/3VDTPzpf9F13WH7B5l1qDCkFXngyZ2arwFfq1aoAa
idejp66Ba6lP/OaIhv2HfTE31Yj+KCSNTcxOFEvRrXSOY1Pn7j0+B+0tGf39729LtAIQvF/ZVekw
L5gJB4J0lNt0d9khvG41hyfkmqNaHz9Sf6phQNG/IgkesK8zlqoaEOf71qcu8Vr0OVqfxsPsWf/F
vPfN+/YKT6xGb5FoTO0WeJ3H6RQwT/eJoXuXJ4jDA5OsF983706uN+HE1sBpNBC+8M1cVp+N8Coc
Cox4vR51CW2xxCzE2nSjKwkNbchEw/t8vskqyfsZX4M9MQQ7T6YuHky+Rv9hsv/NIfWRt8z10nAx
V3uYFQUGVoyw7pJdNgpKvcqvhfKPxMK5I9iTRfCvTW6F08KXJOVEJQUqypAMtpH6UA/6lZzufPNQ
WlmA4FlzrYmC0QKcBpICdXJYizdgKUmIzACES0ajNXqZUmiOvuj33RX1a5cPL1Z+Tbg19efkQrZU
MsMW/YRJ4sbmsyND66YY3ArsiGX1TKqn/dXa1B5CVX5qYDypuH/GJDSLYsBYRYpB1xFDOq47BdXk
7KNsam+Fwk1mZXcYDhiruKch5APxVhc5GCEhQdiWQwe9HDUxalPkeV6qntmYbYU7LQaTB7e4cHpq
LbmgbWLwdCWlmC+jiqPYrMHEwCoGXSXBN91Owfp5FXeyc3zbfa5QBHvGKPfKMCosvPXETzwwpj7r
dyh3OTYX8ohu+1RfoQl2rSqzPaAnEzKdyUG7qjF9q1Yc5ZuG8VulN5+a0Z0qyVpJQQXbNnIQmuQz
FDm6gxdegjT9jp4nSHvLWbKzI33pZDySmxa4klM4BO2C4Bo1QqsDXESZ3y6V5JIrARCvbI1pJ3PP
N9JY3cwBGDEzGeusTG2mEO43dqfk6ggIdr0ceD8Zf50kLxgt4WnoKjM9JnEOWxRQmvmmNVPYtxhs
3uRFCETyaCgH9AVy2pTyOJysq/EHmKfyAc/ZIAF3rZsPOIwVsHAetimo4sccy2XYsbtoXy3pQ/am
f10h8PVcuaTCsKqR6BCt9FHg1XjpKbwguaMj49qAEjZ8ZD903EdlhYab19EVLPcxK1h9oKEScY2G
7Xc8e0z80SV5ZBVzdXae9fO+GiUeyxR8SRmmfTlVQJuMM7VLr46QUc4+dg9dCSU4kaVkcasRwKSR
y++hGN/+YOMNFkP9QKwzn/SPFMav7VJwIAtRtSmI4LVq/THo/En5S70J3sK0gzlBogrGEX8ZXyr9
aKqSgiyZmxcrXnMbSdEghwj6cbjS8ELE7sKrDm4eVfePucQ5bd863lZILA/JC0XFzRECZeCzcChW
SPHB3Kui24Pfowzklry/Mj2xxHUcbH2iHJHNObqMLpCwc6L8+z6IVC7BTxgZa+2WWx4/SfizSQoO
f7C2gVva7W/nU3naB5R4eUvwGouiYGidBTxjPtCkc0DJJzkcJVtWrG/NkzArWQmEoh0dEhlOHuhu
hWhjXxAZjOgZQPrQswgwsfm16u+M/NEc/lJXglfoFmRklwYQbHgeMQlaqyWqkh2IluAGcDS1zcLd
m3U9+jR221/2Q3CAP/g8xs5ro/XTIAs0pSYn+IY5U5I84sEL5r7inRMzczEQzM0c/sqZ+Ypn//yr
lRIfOaN+ibuKDz5X1QsVfOlDfYzkVEiS41Cscg2qDBOgB7ij4cDjwNHnF3feXpnZXgqSdFDA3mKY
E3neF06yn8SakDAj0RJEmFmvYRRM/2sIf+1/X2YituAg6qqi2E4AoMdX8nC0XDsUju9Ox1ByTsk6
m475kRev1fEk1oekcR6zaMKSKZ3fx3eBKnF7ks1r8/+vgogShKmz0SA60tA+kGm3U3pqlx8SzVF8
5N01/u3IEMdetbkS61YKIabX2aDlsUL3gI5Ykx3m02RI/JFsW9mCt9BSquivU9b1I3ntCEqfxgRN
J4sbndBU9TTmEu/BP7gnn+A85oGYYbPwfbVcK/3FWF615ufJTNxO0by/1KXgMzTMv+h1fnPsPC5c
jD4xB3Gty1N+yGGGEtH4596Lhh4Si9iapYtDX3hvpxXFCWILjB7CdTscVKcKJyc274v4KVQu06CU
QG5v5DdI/v+VSeaMFjPtsc/MHrU8z8HyfV+F2yZvYWgYYSZ7NzbMwGj6GXPlkDRNHq1ffX6byXiD
tiV4Q6B/SqDi6VWJKRDq7tAGp0J/3Jdg+90B89X/I4LgigZURo6dCQAQjP0ozqqfeXDlhaPdhOfA
xnkFBsrakcVhMrGEham1dBzTKcUZWfhG8YNKG8ZkAIIz6qk5DG0NsaiJ5/cX1ZIcEXwfvjfmN7UJ
kUqqaHkdhDDmcrrtfnbK1yT0ivGqsS7jUeLzZEYm+KDBCMwUU31hAupJMe5r3aWRpPByU1t4n8bz
NKb9YSLZn1bWVsEQkwLLUag3SJQ6cyjLrkgQxEREmsZhO4ODnAdEpvK1Rii0b8ibocKbCGIaIqLR
2LY0a9Hl82RPD1X7kITneillJwLfcO8WfoUjbMg6Tfu2s4GDOjpOzxId1OfwrB1tVGMXR1kR9uba
r9CE3Rko2WS0IV8YlOjjYVhJjiNc577qtt++VyjCbizrrrejBRbWwIjxQBz76II23fnA2eo+9Fy7
AhN2ZhdrShU3UCDTL7XiPJvnlsgWSWZtwu6EMSwBsSHQAnaM1yYH069yp8tBIUdcfvknhWtKXktk
ayXsU4MNQVUQrFWXXHVxe8hGlJaE3v5aycxciA/MJYyXeACIUpleASnsGXlYdFxHliGBkpqF4BXm
rp1pzY1vOPDBgctp7jCRZXHZoTrWsp4YyZKJmQeTlcFYxwCzrfO0XE8yWlWJ4sRcw4yQpEkHmESQ
nAb7wKavbf1J71rZXpL4BzHDwJYssogOnOHAqQtfH/G1xq3AGVUeimMoTRlKzM4SXETGZp3w6Q5I
2WR34YMNj8S8rnESjEN0K0fzlXPRecZ53w5ly8X/v4qsorbGC7gJVM3wC0TestF2MuMTMw692puY
0QM3MQ8eA/8IckNuMXvcJ8nZ52U6FPxFrTPMSs2xaJQdamI4Su32uSy5IVOZ4B8UPUuViVsgJc8m
XJHaSdLTUp0JzqFqQTYQ69DZcAiOGkY6W+qBc2YWfnYs+8O+Bch0JniHfGT2RLndVdHDjAbUPrlK
B9l2kuhMTDMURdxNmJSD869zLfLIwJu5L4UMQHi9UOd2zhPudqrOp9113kuqgSVaElMJC63rpE/w
/XE85doX2h2XsJccdxLXJmYTolBro0jFsoPAzWHJcRl+WO2FLUs/b1+G305uMYFAyX90pZzib7/Z
CPrDdM8rbfA04TGZOUtcqZhQsGuLkDCC7vTM48ylpWu7xkvymbd/VMcPcK1rJgaS6pgGoZqqyAHS
k1pFozi02E9eXTw18Y8PWNrb90W2j6qOJmrF/PukOFVFdahk9fpbtmypjBKMO7c0U+x2BtPQkFc8
NCXoOOh+kXyRbJYtY7bwjo2pj/AkhuiTJ9DXdkVRI18/XChW6qPo1GHSavNNO1vDCN44oXZWay1g
lvrE0P4Y+7m7qO7EEH2MHvXUUytLu2yqbiWZ4JuLNmH6OAKSdGCp/xqTp/3F33xYWcskuGZwmc60
0wDQeLOvu9lBVxwT9WI815I8fSQ7C0Z/rBJyEpotlkSOCo0tvSwRJcbKrR5UvpWgg19i0NvW8AbC
dboKAeKsXhYQ7uFemiyujSbYibgyjM0jbS0J/xErEKr3mMGUA0Q13eKsg1tPcRnFcCFUUpxkWQmZ
RILhMdKAAx1Mgf6gvESYOwPy1bL/iFdbSySamsrsAb0BkOilCv3foY3llez0O7SRXbekGhQsrwmD
ILK7Css0v2oQD8oPVeblZ82fT5bMRWxy5qCxBnUtoDBWmUhtrASZrmZWg/ux7UzNeUa1FUY05R67
qA75MXarEHVwfjiAS8QJHLAJuLiJefu7betAXP0GMWqYGitNNb7ZJtwl0BTTx6qTTK7BEn8faHNb
23yToe6GczkL5onG0TmYcIvgo0hQiBAcjVN6pI9Z7v3m15YdUhsWqqum+TpSlejv5glnxtAqdQzj
aVl2qRpfmma5zu1niVT8yiDkOP5AEUymsLVpLnOgsOvejzHrPD62z8Ps/Y4lx1Moa/fYWLA/AIVY
kqkLa+wGG69MT2VyM1V4Ka0dq9clkZJEfWIhfGWq49KTHLeW4MKYQJ5xU0+SLMDW6bWWRSx51m2a
ZEoG5dGj9jU+LWBsWo7ggPRCN/XmS5lFcNXsrBXlQdTKQTbzmAfNAJGixIm6fyL1YAazb+qeFj1V
4aGzZM8GfPH3ALnxrADbvEtytQagaT0VRHOm3HaW+Eysyz6c3Yl+2TfGjZP5D3UKp0wY5EERKFCn
hUTu/F0df+5/X7pewhZW1awyWA55iq/zK0F+fiQ3ZupwdxxdYBbAp31AmUDCIdPFC53jEQKVVPWm
YrlMi+W0D7Hllv5QmnDG5FPfqaHFN/Dg6Reax3k0q9mrv6oH7vXZB65pf+AJDsMu+sAsK+C1Zezk
xbOpSyLPTaWhv+N1HCt5Nyl7NK1cGQk8ekEYJplGMbpdmcTtbTqHFQb/DSvDTomZh0uBg9KYv6jI
P7X6qQlku2fT061ABGtjNk3HPgXIrJCLogrORo8533XTOKnGRom7k4EJpqZkXVlOEc7itoS11U5Y
3aOWdk6ZBEe2OoK5TVExMYNCKMUAo81DPf/Yt+ftlTFRB2wRar/r2Z2UounGDBebsX9q81MQv2ja
YR+C/0TRq4FBFc8fCGjRpyfkARiC6LRKcJBrdHSTMXJwVXMacGvFqJ9QZFmHrVc3Tmf5L5zgteOZ
NoE+tLA1hxxwHcDQGx1D5t3sH+YQNwS5fP8drNX7Mm6pcQ0qeO4Ms8SiKuPBSvoYVC/KclZTSQHZ
liWsIYQ9tEyYCYHJlbC41lH7+077wGmw/r6wfdRCzzBMCN9HYn1IHpXoA5a2/r6wY6LSnrLQxLpY
zDXry7L2M1kDuszShM3SJeGEKzxWAS9xbkifWaXjeTp3QBO2WP/83YoLftnQFbXA607r5yA+QEKT
Uq+t/3JJhNgtR/25NpbAUKbHbLnWqGRnyvaK+HSYmJo5qjXWZEIREB/83Q7nEhPksFF4O2Hmzg+2
gtcxiVPjS73jEcQHRao0UWoukKtrDK8svCzFTFL7Nimf9tdIsmXEamYMl7SKSod4HTt1tT9OkipL
ya43hV1fxcUUENDb+tP4aHQngoqLUNaIIpNB2Pagg0aV1oJtaccH3b5Qq7+zMVPY9qVN+rznbiUN
naAtnQX55v1VkGlJ2PgLpcgzm1ht3Gj9xA69jByj9LgPshlrrtyLSMjbpoY9qgvWOrtiF9pX3IPv
wed6KL51Nxh0dvgAB8H6lDGF7d9Po6rWIYfLD+AgqBYnGCXXnc1dQiiyTOy1VUfwZtVQak3XQm+k
z+DRWs8k4UurY3NWgeydeuuqQ1ZYojjNoGG39PCcwehEy+DFzAIfdOTMSvzJtqeDkaSeNdeyis5N
21jhCh5uCuuoSwlwjb70BgMsMshn2KPl7VvHPoyhCu31WZMrk45HVx+DkN00+UVYfsgW6eheHlq8
82v/SmOIhASkUnWl4TDdgQ9yCy84l1wAdi2Q+kubwWUyCXGOMql5rxhQnYqmHc0zMGDZpI9/pzfB
wXVxns9WhYkBU+wR9X5GI5fMyjf920pngn/rQOxadDHEiEpMZmn0czgTiQOSQXBNrm4fS6lUEUkA
EdS9b0/FKVgiSbO0DELwcWqc6WYMnhU/zX063Aat5Pv7+xOcDX+KEDOFBmbDtZSHbqnczeNLnjuJ
iUKZ+Kxj6KtWymoKZfYluIQBpRCD0gMyzFonxJBmJfgyDz//zsCE/c/6VElKlevNUF0rMR1ityc9
iE/7MJu39jf/ZogvRIqdqUDCzszn1xY7Pqlvvk0xGJCzfcsSwxJreM0brwwO1IsFKfm2ydjgN7T3
i1EikAxB2PyYrpIGzQS9aWFyVyol5iTLEocyCGHvzybN8jiGEEVZOSS5p4skXS8xsNdK7pWWkr5S
tYhCBoMih62Wh6q8yzpZekOGImx+MAWFINgFih5cJdRdxsUdIlmzoQxE2P7KUocVJvbx17sv4QLS
oK9tI7n+ySAED9CEbWCyHhBF8IIXoSW2nXaRRBwyDGHLk0grFmuBrqh907B7Un1uiqf9nbgf1Biv
bxyrRTdMs+kCBjHq4ZsVqc6iO6V6PwYSl8+18f4ktizLwBcNvD7+6S9ZF5Ip4umZbHxkyHh3TymI
Q7WvuSmrENjW2RsS30YrgVJbT+c0AZJifteG8UILQ6expQVjfEPvCcR/xgqG1LE9LuDR8TmLBK99
4q+2INrj/F3pl0Vy7m91UYBS0zDxR7FIYtWqvug5mByxTOpR6R2MlHvmBHXsjMDTmFGlpp7s51ri
0zY1+YYpXkb70eiTWQFmb9bHorkuERBM0kc0vvLvFElt1Mnr6A/XxFFpCl6a+oFH1ZWGocjFIfGY
N1YOhhT9TuCaHubo7dv89umzwhT21ZKFVdMEwNSPxSdePGT4wS2u2BjAnLmym8nmDluBCUdqV5Vz
a9R8Ezdg4SDHXKFOTX+B9Xpfqu3l+leRuhBTF0m8kHiEUFlrO+o3NRncNvD+DkNIHU6drRpNgVuW
bt81z0H3yfoIWSgs/U0M4STtraLOJhtitGhqRjFcchicfHR4USH1PnhvXMEJjqkNlwRjsSBRSD6N
3W0bP3WyNjyZuemCS9K13qTx6+atXJDY86tIgsJFez79d8N2Ni1BY3in1XVmqmIaJAtSre4IIgVw
rSdheJlS0CQM531T2AxHViCCUCZGRBpLDpB+mtwopM60SAx6W28rCMHH6rZZ6/MEiPlYvBK4B57p
J5//Oy78zRNqBSaEDJSAonVRATaWN6XyQ+FDaa/D4LmJJWGWVCwhclAx0gAvi0CKzg3YWaLHUnHS
q/lQ4Lmq/CIne9g8qlaSCd4uLjF1MOWSKafl8Hu6nemiJuJ18qWM7Ehme4K3C8MpYqC2RnoMTVWL
djWACUZK1CixPbGAOmkTraIKJNLChzxZnDb9um/c2+ftm87EEmptQIVPjAqE19JmcOwfSHkBirLl
yKnkUq//jvRIWB/3UTd1BxoYzdRsXbPEsjwdKeyURDgpuvZrMnxm5uSbkXHYB9nU3RuIePPKp8Ks
TbzHYHTPFyX7FUgrczc30gpAOCOaNhzMmHuf+aI6j9ecSJNT6dJz/RX9kg1S2ZxGk/wMv+8Ltp1x
XAELJ0dptgq1Kpwc1lPn8aAswaWyfea0RyWS55Fktbb38QpPODpmRS+SgOcYIKqfgtYac3B+8ad0
FO2dZE/pUukEf2s3YTUj4kS4eY1Ge78+TmiUvOBcu7wzmDxLZ1TydXoXmK3EE71vPoKIkF8+Rhe9
3X7rBmftmnOIKZ4ucYkSw39lQVkF0+YS4Bm8hmxq960m5wSTQgZZxSj3cnviCF53ntgwpAHEUUjj
qPVLNjyE9j9I3zi1pTiD9esvrVHwuujxsCq9gzU23oA6yNZdTvRZ+cVuUS11GE+WLTktZftacLwJ
SjsqpkE+UJH/LLLxkAQyasjt56k3kxBrisZFLUjLTy79ujiDVP2gurqrgQVnAG8LuNY9TmUhHWjL
f/nOyolVRrNu52OUQzJ6DE+YoXbiTH35Qcb3RSQWIpYXxb1Ou2rCirHU6Tw9c8wT+TH6nDw+Bc9Y
jbcYLJ2O0jeHnmQEx7L9/TolZbUHdGPMrZrHveB7wv7O7jDCCTWEw+zU58aNvUXGoyDZdFRwKLSZ
arWkAFyMW1PVnWg8L8YHyDR0jMP5z5FGBScSmx3mA3MfiQV3UnphxLW7yF4TJKZPhdBtUOJRIRlA
WHITV/ck7Jz9zSw50qjoO6q5TUYLALaVe0bX4WUORZB1E5519iNMZQSpMjjBdfS1aaQLd1V4Lo/K
U9zkbpc+1pEzGLLyUZkRCF5jzsr/fzWZdDwzs8t6bJxOO+6rT7I+IsN1m0a4qvDEooXmPR2ztav4
8z6CRAxNiDmsPrGVCmkEPyufq+V7vjROIQ2kZSBifBGrhdLyHcqG8khbFYtS38a2IXnElmlLCCtM
e67JzA96rbxd7C+FctrXlcSdasK+b3Kmqyl3p/NyzUjoLkbvFOXnLjz0teaU1NV6GQX0tuZADYgk
D1UNsXTYGtuxWAguBbV1A/5no/isx/97WzcczRuE4AMWJahj+AEcf8pjVTReGUySA1YmhOAENKNq
SZxgXcrsFzUOikKcVpFg/B+nwJsYwtYHGSTVugRiJFez+9pUifmr5GZy6zOobc62JMH8f8Swb3jC
/s/HCj3K3NUk5/hUIfmWo/GIl5uAhPlWRr0m0aA4bs4m5lQlPYQrzO9Ke6k3hlP0z/vWve07/xVI
HDeXLEbStiVWyY6v9OQG5Q1unbp5+SP9UC7szeIMwR0UKEtvW75Pu9z4lIyIwbPOawPd2xdIpjTB
HfRFOGbpDKWl/VPTHKv81yRbl22P86YzwSOQOjfGgQKipseJqk6OPoIPCGFoFBN8iWHZr2a/Cm5K
085oF6oI8LMzH6Ouo7BAk7Qfbq78CkOQAgz69ZJXwIjM7w15XOynMp5OeCftVImH3lySFRL//0qa
MLcTrbEWfl1hnhpj7M30xTD9fZVxh/Uu6jUYQxmoZZtUzEAopkpsk2FRNLW7rLRfVlM6XQPOGiuQ
OB0ZkmDItJ4btVtmGLJ9HY8ooI18GIAyaxKcTTNbSSRYMnoCUd1GJtTPJKrDNHALyWqzt93nCkKw
AVoFYz/UWBn9GoZ25lcTpAAOGBqEtk0UH0sk2nafKzzBEupGyYdGwSItCipMqsNwap9xEWK3GJeN
S57sTr5teG82IR5ycZKUQwUN4gh3VPXXaJ66SRKsSWUSzjnMIyNDwJepDnzOJVkemWfVJ+2Cc0n0
TvZ13843ZbJAPmggMKCYSPbnZsppTmiTAw6UKU6QObmSO7KBOzIMwSyWpMyHeIarbos71FAZ3VOR
+n8nBv8JK5/QRoo+EQQ6fkY+27jy23emLHO3vTIrVQnLnwa6UQQ9VJV+5hmZ+qi42otxRO+GH0pz
MpteYQUmmAE/q9tYg0BD9alPYXGDP/xC3YvkZNh0CisYIeApmzAq+hQwJvnVmzwzI5lnIVt7IcIZ
orFEqT0ANPS6hod6+NKEh/2131cVE6vZhjIxQIQICBtvblnh1nXgNuF1Pj/s4+yL8m6+jsY6Kx46
rH+bXOTLMak+14u3DyGxMaYKh0EUVQuCNMgSnXkKFU+jpc974TihR3mZmpLl32rZ1Mm/689UYfvX
tC7qsoVMGIBUXaWn5GBjqI/Px6fIH/v2jY2pgh8wCZkMe4FwWTB5/dg8WGMtiahltiD4ASVXAqvj
jy1mb3hxPfrxhNxYVn7tG+XnX64V/y0rn5POulYH/PQpiMc99XSa78Dz+TsFnbjGp308mfYEj8AW
WyvbDEs1atF1W6kXmGorMwe+3O+inpU5CO5grnIWNhNEMqk7g5KXs6Fc0DNGo5HB4wUBxfFDZQ4r
SNFBVGE5ZzUgiXJPQb8+fJF1dksUJz65KBHT5zGATYy4Zveho1bn/ZXZ3rW2rpsgc0AlhUi+rzTj
hII6LE3zQ7/ngQgf0gLyDf7yEX2EWVgnb2hiPmckylzRise/9fe88Pvh0WokEm26uhWEkNAZ8y4y
gwIxaZhflPXTiCB7MKm/r7bNvboCEXxdOtVNURDIkcVPAWrGrdQp6+mQynC40b4z6hWO4ONITbNO
Bf2K36EwdOpc1dR945dWviizX8rY+jaNbQXG/79yCrZCR2sKIZSRlk6W/TPIJiTKAEQPx7KGhSN3
A43p5P2nUlaHKAMQ3BqxGJy0BoCpvO3Dh1JWYiL7vuDHynBg41Lg++Vym5OrYT7um9XmbqTUALuK
yZjOdMF4qar1hYaiEsQ0zux2Z+1yOAUnMCwsr9Wtshzu5hm6xhPseFQqtQ4M4BmZaxzaY3zEy/Hv
YrQR9Cvuvnhbu2aNJljzjC5Oq7GARiob5Fv3jR0ejeqz2UgyelsugIJBVWOYFaa9I6kp6mkyMUca
BSbUciLDLdobhh26L8zmk9YKRfTN4ZQ3ec9RkvmgRK80h4k3OIXpLHwcRnbTgHlZ8WRj1CXCiRXJ
qsIUtKsQHN29figLMLW1XjZ82xdOBiLYRalbYW3lANHMb8Hnpv6u/doH2DQFDJBWLWaZIMHgP2Dl
a1hY90kZUH7pqY527yYoA2opc9BTug+0KYnBXhNIqv2O5KUOzYh0uY7It54/0epzoQQvc/6Bil7K
NFRX6qaFS7YQCJBhjkEwZyL0TQrHIN/MpPPKuPT2RdnyPisUkbAjmUk496MFnVXT0RgiV7e7D+Sn
1hCC/2HMxEWUQpC0nB1Ny1CYTLwRF5N9STYX5U1ftmBeIGfslKiGJAm6BYdTknzJ6OM+BHfF65MT
E5EMUKvwKeWMoSVaqGk0mRYvZYvpc2EROax+ygzqBuHlGD0P3fPfQQlKi/sGBW02h0qzmzgPL6oW
ndHE/DpXyFYRacjG3eSeaIL21LiJ0e2JqVnsHuSZYJxMXXLklJ3da3eSrGBZXCxRk4LX7to4WMYJ
cHWF4SDs2zBG16BC9feV+DqndE8qbv1rj6BOY1xamFEIylgYX4cZ9gfQaWIkxHKjILxCDvOfyecD
awr3f56CIsrIdbACn1QbDN9oy/EXnLsoPuJllqk7cAIg6kUXMpL5beME+ZiNox52KsD1iZKOWQIS
eIUljqE82ek/1UhdBS1mtXQoFTe/94p9AxOCohDBfTa+jk96JYOPDv3ocKYVDUWDuqwoe9tY3sCE
CEmNatWuOPM8Jvo6vTG6feX11f8aJv1erjcU4a4XTlME9h3oDwcUxjAineUvxzRGGYkG3ksma3KW
CSW4d9OsxmFmGCBHzOOielFwN8siS/6JnUUSH7gYC2gVqoCIMGYaPTrMV8fEj4bwop9/koVeW/OE
7ppCpsltX/KvJsVHr2FRqyDg092Uk3nbf4vAbx8fUXDBq8NyL7qXPRhJVCk+ffVtWuhaC/uoxi/j
eK76b9l4lngSicGLvG50MZawVKDLBAO/L3ga2njAPKP/LjH07uFAsEVD8FvxNDXTAt5uf7k1H9Gt
jEE2fOp3Tzx64EMqZMWDYhQg4gm+I2BYsLCCdGqZfqYs+65Nsu5X2SIJHoP1jGJ38ZF/GCet2qgk
Kt08+7S/TDI5BE8xFLqlLXyaFquuFO0FTFruPsC2FHwKBhhEUKcvnFvKiGGASQwpUnsECfT42I62
V070f7xs/F6PNxhh/ceEDNpiYz3mDNMa8u9G/o/FJJloMVoWMYQ1Tyq1MmJu0RajhmvmiksC5ZM6
Zs/TMhz21ba9Lm/yCItfkboxkYvEcZ8HP5t+vEq00v87CGHpQyPozbbCysR9cg6m6DRZigSCf0L0
p2gOB0eIjkka795AxzBV2cAn/cSz9sUg/UmP2SkrB6cPra9aKasjk8EJIVlGMXcy41NdjBgpx/oZ
NUtukvXeaC63VScZaLvpctbCCZad2Gxpcz4YpzPP/DkHhTeY7AfaV+MSERKy39I8wZZRrBEFI6+n
EFccAvlyDNj7f6RdyXLduLL8IkYQJAGCW5Jn0mzJlmVvGJbczXme+fUvob5t0RD74LV64ZUjTqqA
QqGIqsr8E3RZ3ngId92zfWMgWzsloRtdmIo4vnV+15iS02c9ZW0GivhdmaP3Sz/F1ks/K753VHZJ
zp5D7XHgMzD49N3Kb/mg+PpU/b7k6YGR4AOqx7oNrf6lo+xqiVWV620IS6e2xcQHqJSc0CzIxnSM
8OZFHk3jNvy3A7Ei9lD91+/LmUk1mTkNDfx+0nzK+ruRHyL69Xw82N7pNwjpAwqHGLM6NSCWtnZN
/R7kmK7OP50HUayTnHloURENugUQMl5CiWRRcbFvxej1OkmHMu2CxeFC+7UI72fMcYK73CxvLBWT
/VaiuIYRZq6+VEw7c8ZEyBHVRbX4Dc89Gy8oIzcPZTHgW32Z9xlnh6rvFOWpd2+TsiNI5zFK8R2Y
iBiQPi5+5Jmd22H60T5g+Ohrd1D1VKt8QjqZRlSOppNiu8zB9DvzT7N+Jp2qEUvlE9LxrJq6mJYW
IIw/RNrTrJIc/IdI/ebZ0odK26eJAzYJWPEAkQ1RXikPlm888B5iXIb/7zn65U2SosGU6l2xMFjU
l+bV1CSfa0htuiBnUQQ2hbfLQvEgsYS2XQ+cYD6GJuQAardzrqJWkVy9m6aS7JEZ5xZ9zJ2+g9PF
j/mN4AkdXOvz3Lt4JthhGOgyuqaqF8Ptu/zXnsl68R1ri65IsGcDSU8ZXw7MuEmL4nKwRz9vFReQ
ws2ZFDViJwJSigvIps8lpnPQSz3Wu/ORbxsDjw2mZVKw8EpeXoxhsMwh9mq2noz6pYy4Wy778xj/
4OlvIJKns2IEQagjjtL3QBDRi0KiA3k0nz+UIFGuDh9LD94AJU83dGvhVQXAJSsOS7RbmsGPPnaB
E90xHIwsMVMmc3eCJW+NEftDtHLEpWQ8OUSVDm+G9BWGFOrqLugtjAmgCON0uDOODDMxHQ2hGf8p
jH8MQw4S2cfz27V5fFeQkkvMA6sbXUh51FV9nALX1me/57PbTIovl03fWwFJbhGYRTzGEYBs86UK
DkH0fe5O523ZvphWGJInhHaTma1IFPUDOxg7csR8W/T1L+pucFqrOp8VJsnP8BGaKzsuFEqsEYR6
7b4q7jK9UMRXlVGyqGcfj1kcJiIwdFAy82Y89AYnchOke/GOob443pWzXiMteaXCp7ZJ5FkpLep1
poGnbOcUbht5jR/eiGs+3jm72i/yQ3p6ZeE/nN+87cV8Q5U+nJyIQoOOAZVMe/TdJ+kD/ddtibJl
UozNuFPmegeMcL4VzS6iUWiw9lCw0fdUaGTsztu0fbjebJJStDQ2UARFny9E1tglE59lUAtsp702
PZ0H2kxfVlsmFneVC86lZc3mYuHxLvlhZ+lFMtB/WdiSl04KTUFFk7GIgdBizGtqn2yoELaqcbLN
C3dlhhSMoKaNwcoaIOXc7AsDAbBJrisdM7h2ceqRN51fNdX2SCFJW5IkLHpsTwHe5wDdlrkXZdUe
RK/ncbavxJVdUlyyljSIZyKAtL3gl16O/Gf/MjXutBPctZqSR06FKLfXaHHYaFkOROOa2a8cGOGO
+xGU3R+EFoQ6amweXwNUEaapY6CBSls39YYV84ACcPKH5ipO3NxSuOCmd6wgpO0qm4G0RgnvKMww
g7zJPLl5bTe+yVqfsvklr5SjNCqrpI1bbFBPLxkKesPLJETd9oFv3jQY3SvEoCqmpqMdv3cGhV9u
57pvlso5NdFsJ7R6wLJP01V8wb/R++gZMfFGtE/Tb/mzrhiefp2OfvdKtkKUPrxbLW3yJEHZS+hh
i6nc9FBdxtfDkdyHV/OLBrXGDDKnii9JxfLKCbbZLFSLoGWwwzdqHKVuOxzsf0tO9Rq4VpZJMT8q
4khvR1hWTnHiLWnWgTCyPSa6sQ8M1QC1yiAp4Ee8tFIqlnEMdvZ8pSVfTaZYs82gtbJH/AmrUD9Z
xTBFIQ4aiPz2pLtY9AZ3CtTLZwXQpi0YtREs8gbapaSFS6u+JTTBUzPlz/aguTG6QhPFvbVpzApD
Wq9iZHVmRnj/jazWzXQfY7EXZNzplur7ftsYBCZiGHgZk78endiGoaLa1POborss9IMTKRLcbVve
IKQEpikLylIdtph9OrlDOe+GfhdowWmoKtVHt8ocaW8Cnpb4RAFWGWJKtTmYJncH80FxbW2Vzygo
tf5eNGl3Uj3Ft1UAlAKXBwTyhKbgwtAb/P/pq37tknoXglZokmMLxWhjFt0FYTTdOUF3ZYxh5aVN
6unVcCCD4ZWQPtZJ7fE6UQ2Xbd4tK3CxuatTZQwJSftS1G7I7GcgdzTLy6a6apMHGtyfX1ZxZ5yz
U7opm3J0ik6UcFKr5TdkDi7LxKqvtN7KdgmddHei5QjqgJjtDHzRKD4ntg3lFrENHUxpcpdvG3ZZ
zQM8o3TLTQMOdRLXrlPcDb3fzSq6jG0v/YUlJyHD0IGlcYKlC+LTHB1H6GTH9Hh+OVUg0s3FosAA
xw5Acvo09t+KZs9UGlTbJ/vNDulkm30OnrcFEFZpf571fFentHYLEuznqVZ4x/bnHvTe/7dBMsth
zeqFFBnA9AvtRZSsMXzmLxk6CBsv9FXTZyJneu+Mb2jSEbdY1g1VCHcoYRZU3XYxpV6gZ41n9cV9
zzKXoAas8EHxo+9AMbGBQU4bAhKOdAJqzdG5Jp4MW/KNNvdgID7vEpv7tfp9KVGMDM3IrA7BvrK/
UCtyDa30rPZYhR9xvRWOlB22uVXGZobFC9nlhHadovFI++28LZvR4hcGWvN/D0zc0oy6GmBLG3zl
XexOhmuUhevEtyXHDGz5jSeqcvn57cGM6O+QTQiGikm8p+noyixZfkMdZ3/equ3vk5VZ0pFqRl71
SQ6z2JcMQ0L0WHqD6/yYPDH0+O+nDV6TwBWcdF/qbJliK4FJA23dqvuzNx+X4fN5m1TLJv5/dYVE
XBvjUdRjMOJ/S8FJWg3mR1KylRnSFalrcRdGFBCafZvke27c1L0ii9mOPysM6SbM26WgHRdm7NIb
BuVF7pPXAUH9mHnx1/Nr9q7tXN4YKRRgunowe/HEnj/OuwLs6uTewmNMsXO+KUvXm+nMyjIpLEyj
xecuAJYJlap9f7Btl31OMrQDiVfpofPP27Z5Ma3gpOgQUqbh6xHvdnFxA0WcQnvqKsUx2rzM3yDk
xvO6NkvbFO/5jrZ4C8kPXJ9i9LhWnhnXjWsNKorqf/AOinFytFOgq0LyQM76JtJqpITdk34hmJSq
r0KWE8qE9x98U8Dnx99gkitmhNSxzpERavUR3/a5fdJUzAjiJ95fRW8Qkv+B7IpRqEzgayoy9gQ9
mNoy4aXpTlmt3Y4Ob0CS8+W9NUasw5chC+6W5JqrPnCUOyO5WzERk7MMllgHw4twbtm3Gpqpgm3N
107tv5Wz/uvg/rJHJvZNi54lkyZ6geuXCTPy1SeefTp/gBR7IyvKtCRrYsPBkpFkAFnSUdPsfe7s
oXHqnQcSa3/GCWRJGY1DQ8voYUupXfXLzs4rlMV2Q9j5jnPTV4oIq/AEmVk1DK2w6yugLR00G7V7
jahKBtuR521vpJtI12iQzClcoc/+gAKM1dyG7en8kqkgpDgQp1lQYD9QI6hHt84fShsvqKq8W7Uv
0vmvl9IYtBx2jEuEUSRM37vRlO94X+9ovlxjXPGx7xJFAq6yTIoIfTQHdGGwLJqJxwt8g7VeUx7O
L5/KB6RogIGl1E4W+ECBwD1g4oVH/nmE7Re9t+BpS/EgC/v/NbLbqOLsXhvZQUEnPuGLo/XAbtuT
cXR8XbF6/3Ch//I9edqi7e2pNUVc6DP/bwHiLNoLur3uMKkKBorNkglOyl6zE0O8H8Xs0mlDtze8
of+Qq3MbnOkG4Zb8QUbMeK5L0QMbpl+zHtdrc2qt7+d3a9uONwzpxE7NTPEYCox6AXX+JV280vlI
fwE1CEN9lDIU/39PT2nUjAsP8V05JMY+nAwvodYdqh3nDdne/xWMlNhbad8XYJjAjsxwOiE/Zt6Q
zC9PxS7ea4p8eNvJV2hSXq91VR6bNb7AklOKKahPr0U9SF73pksOfen+pQ1YeCq6m839WuFK+6WF
C96QRet1r3+Lq/sqCD19eT6/lJsxYoUh/obV90Rnpd00xLCt7q6C6SkKFc97m8nj6vel6NqHGZ25
eGjIS/6VLHdVFe87WnlBhob/D3WerMCkqGo70KWtOoDx+nmcPpEB7eSpIl/YLpusQKSoGvV53FIT
K2Y/QOzqmO01L/agB+NBmxxFtk8/z2+QagGlCKsngujTgk2h9hBWL+X4KWytXWuZbkgVOcNmKvRm
mZzoDxZFWbSEZfGifbay/IThWeIyCxdHoSp6vdb336VDKzApUoD/qCg18dxlXDsPxoXhNT+bK5FT
xrvce2kir7xadtmx8for6JEfPjIYQlfwUgRpCpqGUHjBre9kB9IfaMT3pXM8v3fbC0qpY0M/nuIN
6vfDNYepEXUmQFgZVy6jw1U9Lo0b5/Mus4iicLkdLX6BvcuVWzwOhVAR21nzfIiT/hThkU1vht15
m1Qw0r7NgWYGhWi8CqrspjV63wjqL3Rknz8CI2Q2dFyGVBbboDYyS7MRjVCB6abZIyrbXtt8PQ+y
HfzeQKSjHDZJibc1fKsv6ffR/lKr4tH2AxRDHc1BGxyB5MTvDoCpcFKVOhbLOsyP+jUKnn8gWvSe
4B/Wj0NyUL20bnrcClAKty3RWDaJNtYpab1c48ekDj27nw9WYSl2aHPxVlBSsDVS3jT1AKh+gQBn
pD/kOLTn92fT11YQ0v6YQ2WNk+gFd/BMiJZP6O5Z+pf/hiGdUW6B0ssS75ApxYplj3pSuq1KhE1h
iBxZg6lZWkxtwZD5zgI/cvriRIri+vZ2UAd9EQ7RDfmDL0pG0keic7CPrnn5PQr/OL9O256Fnk70
JVr8HVVEj0G6vCugJt5XAUrBqZuTh8ZG+q0rgub2Wr0ByZGZjw0IjFOxIS5y+mXxplFx0W2ulW3Y
NnNMjtduac+jcBznXhzLbkCTJX1JVTPTmza8Acj7HZs0jAJRCJ6TCwsqte19r6Jq2dyPFYQUh4k9
tDQSEPlof9YycC6H8bAPsuXg0Ph0fu+3n31WYNKepInOp0iM2XagiBcjh9MxPFiu4NgP96pOW3Gq
32UGKzAp3dbj1pqyBmCoDFy0VbIz9MRLA36DJhmvSUsv0HRfYaAocJzDFB6zSoOt2SpskgGzLv6g
8b5s74foMh9OS3JhWpYbsmNZKpxQ5SPi/1eQUVgXsyaewEeN5+44cndMrMkr6KxIwYU3n7NNuhPG
nNWsnZEYaGFzkQX20xDnpstRqHA16LM2y/AY1PMTknT3/KpuuyjGaTANaeAKl26IqCswFGkiJMXa
lY0JYwhNauXLVIQKnO2UHIX7v4Gke2LgTVVi9AEek/lcdINbu+A03hWR1z+JNLK6UNc0NwkEqC2C
IecME83S/i1FOlWZ6JgVumrFt/Qi8vW7+W664K4FlbPRXe7y29AvP/KFvYKVdjM1rbnOS8SuoL6Z
8FBAhtu0/pDHvJkmbVw28wCtCsDoy5+MPw19d2is79Apz4ofCdRyWlXf52ZA5qbOcbPoBnnNo1Zn
octBroiCI4a+gh+TObiaqp9p8wysAKTz7dA+J9mQ44kq+1xYjc+TZ6MlbmlfpOZtkP1JuuFw3vm3
c78VpOQfZlUaZrJk8H7y68UAbYUcXS7uX5+KquRv+xysICXfAAWMFVKOq7Olblf+T77L3tmpm/be
vAdTNkY1VV19qr2TnGUM26HKYoDWdenpGCnoBv/8UqoQpOOddBMbhxGb13J+h9v8czSoBie3b7jV
0kkpgdXZRYDcGd8bGPY5QdECdLza5HY70YXu+K0i+CtMkvVJNDI7cd1h0UbK3XT4Zk2q5q1/8D/I
FegcSZslv1o2yWgaMRR4RTtwfINL201QZTWh5nYteqvUhbRtm94ApSRBsxZTYw4AU3Jd2qdG9eq3
eWGCUu1vg6S8IIXaudMYWDOSW5XjDlU072gZQgHU4JGm8Ll/OEtvaMLaVUgaKsMZ0eQuCJrxPoEm
CDxMRH7sjZm3eNG9CY77/COhfWWgFDHSho6JNgOymardGHqjoXmDoYhLqlWUYoQdDXmOFkI0KYD+
ysZApaV7vaXI4TddwTFNx7BBPGTII2CgxOitJMeJ5ePi0rpza9X7kQpBiglp14Qkd4CQ0gH1LTzK
V6UirVBBSCGhhqLZnBqAGIYLm3zWVC16it+XY8DMeGPRHpeePncv5kD+ZCz2/33kBMsvmlFtKNu8
YyMzMFI49AsSo4ifquorVclhvX7IyLnlGkDYuDol8TAF2ASc+QwkDi6mTtD6Ol8kTXBcsuYi4t3X
rCJepVWB2/Jx/9+sk84L3lxGPA4APKZuap8clf7h1lFZGycdFY1r+VJlcAA7bj3G/aZuvNz8j1sk
XZ862AbyjACEGo/cgeyQd36RNm+2tRXSSTG1kunF+Nc98For21dfIcbbvwy78dQop5E282KwI+Oz
2tZNw5QHu/JirlmRleJb8a8m/2W/+O0BtGuglfQCN/fDfXM9HlXZj9iN9674hitdP0Fq9IGTADfj
t6lxmPtPbLljkcLntn3iDUW6hKJBY7wE0xsGaKMTKelp1pzL2kkVUVpljHSuSEv5qIvYMIWWa7T7
tK3dOLiNlQ0dKiDpDHXmnIVxAiDt6BA3GlwhI0afMZLxScjYxpG/7CBI4Kv6pFTrKP6uVeCYS8zY
8EoYWASHrAhARsYPRa8alRDrdM4ppNM1ggsjbcVFZGr9AbHcryemuCZUKyidr5LnLQGNKlI5Cx8u
M1TQrNw3ez8d5/+IJF1IDkjV2igUvgf5i+yx7z/b9UsRKSOGeDo6s2hyR3W41KQxKSwqQv1+LjtU
2StILoH+yQxvba14WJbhqWUYwUohwzOrmn4UC/peIouWOddh5jIWnj4fEueOW/em8YFsaxWnTCle
ON1gapCyQ+BtpwsKyrMubiDrkO3Px1+Fo78r7KecQbYIixmFh3A8TuWdo/q43Uz1mW4jAWbg1X7H
BxokUKwwAphSCM1mIY4EpRftNHivpAXoanOVIp9idd75CAELDIZ2dBQ2pIOlj2gXnkdsEtLxPYNu
KmbW7s2D+FqyTx9580BHwS8w6Yj1cVYl1ljjSkFvP82uU+e2iY8f2KcVhnS4ksrkeTLDoLl8HLir
FRe1cnJcXA5nFk2euCtYMRPOgaEXYXNbp9NjaDbs2LVMh5Qjs32u0Xtop+andGHpRcud8KLD2OhP
FCvHG0OLVF/WW0fNBl2ZZVObG0Sm49ObvEujpMe3u3FRJgcteAoqv8t/nF/abRS8k5mouOpUft1Z
hrqy+was8iaGKY3aZfYPUlySZHcehogtkpfXpm840qW5JPUyO0K/ftr7wUW8c7VdfgRPvgcyjR0R
zyAgvHSFpm/+kZhlUw5KXsyx4UFQeo1vaVuX1jALhtn+IgzdCdRRw4LCssrGrdiMrTJx2C0Dj47S
uUMNJqN8Qcs8rzzRGavtyhftu2h7cnzjAyWlNZZ07NBpXkapBSwdjFiNc9epbufN3NTmjmFhREgH
U7+UTWEYP4xJDLbkhkAH2doJDo/wCrpEBiblMfWqWL1NR1zBSQ6CqllFQs1EGS4FgBV5HZ9uB5B5
qrq5ttKOtV3iUlhlN5FddhjnARBv9+VyRwNFsFIZIv5/9fvm0gTGQvD7ZfJQpPTQLsZx0O461ezJ
Fg6zDUghEttxoPD1Ow6avmNjTFtcXlPtacEPNh3Ghrj4NFakNmJB5KML1mJOGaHQE5dZxSDjxFkV
QrGyBMlF3brhlHoqbaWtTVlhyMxi5lTNeiZUMZ2oe2q0eN/r9QdOzBpCWq+0z/MsERfVPMSXtm19
Ylmq+J7b3BLOCISzbKFRJx0Z1ncGBbkENIbjPwY+Haq4d1szeGxp9YGGErZCkk5LRkkbOx2QmhmT
kj7THyNVp//mtq8gpHOSOSUtW2S1O228pOWFEVxng+KobO76CkI6Kii9o8djhgv3eJ7WFsvN26/n
7x0RcmXftVFyF3qBeOqShx0Zj/PMFHrWfZe5Se1jqt6bq+918M3CuNZ5rO2IScBjb3MT3fHyaERQ
DLzi9YSv3Ktlb+0WjM6zCPzKQqs73I8qKuItb7NXcNLqRQMZ+0KILGlxfRiy6fsEiqW5HS8zu1Go
Im75whpKutla0xobW0CN4bWtPZXRIVRVlrd8YQ0hXWhtUfdzIeSv2jF3c/psq/x5MwNZLZeURBYl
lOM6oRtqhtyts3zXJNXR1qdPepx8poZ1G6R4CLPzk8IrthLLlWFy71fQ9mbdNsANvmgPzamAvJ8h
aMuYy10xdsRVvNuKlZSnJso2tKYmA6DmXAzWqXYUFin8Th6WCGdjrkMhdRQuhQ/OqIpbflp9LqAC
fH7pFF4nt80w0uHUClG/OvlqRRd59Vk5sr8Jgdom5lBNihxHcuwmmSyrIEijiq4/1nnnouL+RKmm
WLLNMPSWy8v1aHu0pjJYcL2N1WMbnQyOOm1ZudN4ndWWIgxtbv8KSwoLnZ4mWlci5C1R78ZOcdWO
oaLrenPVVhDSqmWNAZVkTETvJrNxnfY+b24LlXKpygwpHnAWTFU6ACPshstYo0dtqhT+JX7i3eWw
MkOKCA6NFjMSiuJ2c9ENnm0HPp+SIyv9xEn9fLD+G967JMc2+wYpCEZeJ+0QluywtE8U0bRKvqfJ
FVFJdG86nWMwG/+giSkzXjStPerlhONjZ/Ehbr5wHrloQvPiZZ8nn88f1c2YsMISTxKrpDfJ0TwL
zT98jtTPKeg7mlutz13W/nkeZsvxuA5rkFw5eCASsXYFUzCrtcoZuXWYBG5leWT5ViZf/huGcMwV
xhBZeTbrwGhCfH3E8cWQad+VE+oqS8T/r1DKgkAkMQVK2T53muVWKGHMT+ct2XKA9WpJkcAE+1it
j8CI7O46B/mY9kSE9u88eR96reAEn4qU6OgPk9upxYt4kMcUt+s45sc4d0kYxu5c6sQFH8vuvGGb
i/cGJl+phW50jPcAS7NwP5PrvAwO9viBFJvj44rZSAwcvNL9vkNhmIR4kIbuUV/c9dkFw7C9qfro
3UwZ1yDyFoWpZsziMx5Me2XmiumVCEMLaEsX1H76pQpwc+VWRkmR20wSVtgNXMIxup0D0CmMwMRI
P3AHrc2SgneYzWQhwrt5sfzMwCvlzhrzzzvB1gWxxpCid9uGRthy7E/VQZiqzb7hS+K/mSG3ik5x
rLdJjt3R+yn0aKTlHj7xPgJi2QyPYxZllvx5bSy8LJIuwimdvzJy1av6JzfX6e335VvHGZqFM9GM
WvFjWtzWhSK32XSp1e9L39VFHXRlKvhkjDb0Kw3S31m3j5vsy/nt3rph+ApGumF4OnE8usGMtL3S
wHdU5j5vH/RZpeWmWi7pismnPlxmgTPMe92eXJaoun9Uloi/YBX6SRoYgym62sEdswsi5vb8jxza
Wq2KyWEz/iMeg0wFQpto9vgdKBqNIqgYuiBTtMmi/+wmJJOGDDdNXKhWzt7SqZSbNk1bIUrnnupF
PBVcmIY+HHAL8XRffmsXlcDrpsutYKSjP8T2oncZWiccErl6ZLs6msJUs8cKW+QWkAkJqL04ABlt
3+luiFO7Vg1qD5V48bYx6BrFrQkOMvnRSJ8dIy8G9ACg2mCFx7m9mMnu/NnZ9GnRD/s/CMnjqFb0
Bo8B0Qdfh+6HVSl+f3up3n5fmLjy6Bzic2So0LeUQZp0zJ6t8NEELdnE6w9k0GCW/GWI+ENWQMYy
piATAhCpPhnNowMJikw/FeVLza5r9YPO5roxgsccdFqBAkAKbXpj5FFsY92WW/OFXfSHwK8us8Zd
LoiHwbfr/pJ8JJiuEKUoBwY03tISThda89FuDXdGXTxwuuN5h9j0OXRHm5YNFg/Qa/y+jiNmJClk
a1ESMR4J8YLy86CSst9eO26Imid0EOViCGSQui6IBAS+EQd8c1TJpFisTQjxtAJVP4PqhuR2mUZp
2hh40eVZ1B40c05Ps5V85BWCr1Akn8tAmN6jTCYKgxH6B0B2YGpeFlX+B7ZE1PugucjQnSfdOxDb
hayXiTpxLngwl0m7bNLuKlN3EAgXkr968UKJoiLKtgQ16d/3ngVhSZ26QlwDSbBL9+aR++NdlaHx
ORfkoopN2nS1FZx0hiKbhsMwoK7amJHr9BcFnvci83B+8bbz6BWKdG6qklYgFMNJtQ78QrCX5l6r
uR2amkTVe1CRxmwyZK8XUdotTNInHA8UiAzEpbfzY+EPp3TXda7+MGEqlvxI77ILlQ7Gtr+/7Zz4
/1X0s3StHojog24Twy1T3Y1ShROqEKQT1S+E9hABx4li+y75FCslWDdTktU+SYcJ+nLJIOoKu0hb
7m0tcLNqOdhxclXi+8AsVQxMm90X632SUiCU8qdiiLBPGL86FH58wX6Gp9dPK/S45ZeqHdo0j4Mw
Vac4X+DN/H2HkrFH57gDuLiI3aEY3Gr5avTXFWQQuvbneZ/fPFgrLCmG90NTVVzUsxwznI89nSw3
pV36xRrpy3mkzesdhXO0P5sEVSfJK4jTEt6b2LSs/JzVt7HzRUs+Baq+ZBWK7BpmW0SdiEs9VODw
LIeCiXEwmnxf5r3i/XITykH/I24NtD3Iz0hMC2OrLlqEwPyn7ZwW5zIEE89EP1A1QdnpF4x0Xls0
KfOAoYLW5rM7D9/IXLi6pmiV2g59KxRpd4q0NcyCA6XekScheaB52hd60P3U13xVNN88UA6aljH6
javdlB/MuR2QeBL9Z9nT8PQ6zHVn3RWOTw8myLDn50ZzzzvfZhvzGlE6U+FiRUsRwPtYPuQ/Zof1
u36izj61msGbrcHXwREFBezOdHsixmmWVtW+uhUW13+CdNQyaMKW/YQ/gaJ9MOkMjzJFYrt1mB2d
IZOB3jvGXqVNLCmrklqkMoH1ZJAHO4/dRn88v5LbVuAlCx0qlq3L5RTaBE4coha1I9leb8DIYqla
2rfOlQNymb8RJIcHd047hSUQOvBEO3F/NSzhJ9uhfjDl/geMMXVC0Bpl2+9E/bolYKxZ8HY/hya0
3RefMFXRZtOaFYSUU9ThnGe2gSihg8h5SsRARkBbl3S6wsU3N2YFJCUTVE+mMZpR6rDHyJ8C64KU
3f6/LZe0M3ZuaoVhCIg4vA20+ktZozfhPMb2ScWgD5r78ZqF3PL324/xbumiGb1kQfwE7am9njSe
3hvUTZoZqnqCE9tcIOcWfFrqj/DxONTGCcL5sRDYf8euQ9bMWYsoGBrfSNTsTOdKD1VkU5segawZ
3VAcEHKOTrMURFAV/HsGH0ErxKmti0lUQG1FUN8GQusfDgfDUL+UNJfZYpeFBtezsgRcqMzc5xke
bKZw8u06UxylzdiDXjJwW4limHwb5nGW2VWH2k1WxIfS9sqxgt6V4jV90yIOvwAQuMFk8ik9jOqh
CEQTnt1/KvmfKBW4S8v8RNU6vA2EvlcTXVHkHa9LmuXEwGANqt86e07p/GK3kGdoU3qiiHnnPX7z
4PJfWPKnFAZIzbkQpyouspuCl3+Es0ridyujhJjG3+bIxfxs6WuLdjCnmYXeZlWdOnh3OM61R6o/
8kQl3rXpDBxyuA6iKoaSpDM8QCmhdgac4aUo3Tg8zXPp14mjCBUqFOlOZ3lUTuMIlzNZ7jOSXRTN
zySi+49sz5st0rWdznHlGBFQwCXvFgZqUr1Ck05hhyV9S6OUQrlRoaK7TMQfloeg5F5If543QwUi
BQOjzloSRtiSIWye7bQ5QtHimBVEsVoqGOm6C7idDG0OGJKbXtLt2IxLVdWEs3k6hdI9erGgyCvn
IGQaEo3ZCAMZC1y9eNYQSIPgkKiUCzaNWeGIk7v6VDaCbkmtFDgzJtbb6lILBq9OPrJiKxDxR6xA
miWCHJwBkAGllaZOn4cmdtu5UjQuqmwRa7qCgdzugJYbwEC/8VA1xCs7Z1+PH6lDOStrpJNPOot1
RYnTAvYrfbkjKlavzUi2+n3pzI8Tr8LEFFuPLCew22MT6S5e1Y/FQm4Xs1dcoZuxeQUnHf4wM0a0
+i44msYftUHcMX/6wLF00DiPYrdlvSPdmUISZNYEexhl2aEuc8etyzlxK0cVLTcOjRgSxGlhDGPw
MiUOykRo98505DYMshBtBzYZfdfTl0j1FUJEKJHeBpmOWhEVrF6oR0qLRsdgEd8h+NBJ2x+xbfja
0p6yqM5d25m+NAa/1DvyZ+vED/loHQJS++fXdGPTGPSFwciGRmN8m0s+2Fph0WYJ6saMB/sGTLwx
ixWJyNbw+G8Ykh+aVdKBBBM2zrNHhBBr/traznpUkdzkUdDPZ4dGESq2eCp/Q5VW1onjlFkVULMr
ffSbk2DTC93P3K92C3Xtw7Jr7yolk97GmUM3MkY90Y1q2e/a2/pQx2rGCOZRcLKqcRdWpjf8QQm+
YkPVaJpYN9l3oOaA7g8TPoR6ye9hajZS6EObVbczWOAxY69nITiiDmmT7YrqyilUxfmtU7HCk4vz
IRrjE64BLyelO8eeZo7+VHqGobjjt5482BpIun/tgqRgbGs6vCF+d9zwkhwdDCm4+QkNGkdl96Zi
GV+fe1bR3mZJMRhd3e2KofDsyK/szzFaBdFz5w7GZcdUREBbR25tnfTxmUdD4eTI/3dFcp+Xt+UH
uLB+Wz2Bv7IHkp91Af5c/L62J4tPIVYVPOPrXfGAsmmG0CmCbAq+QLl0F89hoPVwiG7XtH0LZtH+
ohmYInRsbQ0IcDi4c+Hk7+Z7HKvD67XAMBNUN5syuNXi5ac2Le40J96nts+O58Phxs0P4iRRfNSh
1fNuBMeBGGzSG6+5mHPEFeF1Y3UfMFV5eBNGNAhCMx6LJzfJLzR06iQrOrDE8Mu4CvcdqELcEbTR
583Z2iN8Nv+NI8+uJoO9sBmKyruy7L9qznADwSz/PMRWwDOg7gXSp1eteskNgj5meTfB23TngXzG
S80rJ3Rz5I7qXVKFJGVl2WzFINtsERUycs3GI3E6+PeuLI79qNKm2nS8lVXStZjnXQW5L2AR53oc
zD1oHXyimUig8RqZ3YfFoLiutmLrehnFH7Q6tIOZT+jx7vAREC4XLDvmzpeoe56WDxQ9QSH5tl3S
nRENyTKXHKF1BGmhkR4mhuFYVWFBsVPyRWHPdmykPUBMqBpHDnNj+xRYp/9j7cqW48aR7RcxgjvI
V65Vpc2yFst+Ydhym/u+8+vvgXrGoiB0oUe+Ez1PjqijBDITyVxO6mDf3HQBdxA3uthJ9BJh7U7O
KMtKQ2lm8JEdmp5n/4oEy4V1mWouCVXnJGb2EVwV+15oypT2oPsEoG2fou6nbPzo2+gi0sPzlsWN
YPaSMQ+FNXSYPKcKj6/20e2ba/0XJQS2vNYztkM6uRitid3cq1xR+l0kIvOE2KCsAekZtFFX7rP+
mOnIITqRqImFV0jZK+NLzXd3dXnatQsW0UAZ3cnbvMLLwCMeHSiR4nwQLfoWyUT/fQdWLemsNhIc
VZ5+GRpn075FzRXpRbGLCIbxHNght+ZmCu0YPIwk0ZgT9P/m7KiVO53qy9mjo5x67UWVwBFzff2r
ZSusB+nLRBnBLuTbE2iqTekT2oFvz2ukCIJxHt2qR7JJ4zK7ztxZ7vDqC46P+zC+CsG2gFnmGiOE
hkaU9TXZLvPuaFoChyEQgm0xWs0F2/joOU1T2KkPTSKa3hSptcrkdcg65rTRHJr2OPskqMPoEssF
jrFLGdFFpsoNlndeQmW8RKn3ZoepVDzAoRz5lepsXu6XV9ttaqHuPrh5IGppFjkmlR7xzpQUZYpW
8J/iliw3K93oFzmorYunMchd3VnXgGyuhH9yGpcc/0gF2apDXUWTjhHpwU/7wtXVJ2xr9M8jvBRN
2M8qxEz4IicoJCO8fSvd1mE4f8lG7KwdsN7g74prDzOWIY9vh8vV6qH1NtAPH5JtB8zojVlArtWE
11VhvBYm/wRpLa7m736f0ZTRIlVbNPj9uIqcrMZuLFE3C9d8dwiMYtT5hO2TFCGXNDSZYJ+46un5
5/MXJBKDiTirGjs9ohL3M1j26iDM+LUlorZHkSDMY1E0RTQOMzBARuEsw5cGWxOLTBCdi0CYp8I2
rMmCmxh8YykQ1A6eaWMXc/Bnp8U8C/oMRvktnmCr+v1Abuft55/9PvMmNLIx16oBgxwLyhXeqkfT
6ATdI3wf96pXbEd9M415HFGTXGKvLJzuUvezwHaRxykShHka9pyIGosEWsaSgUzzmEuDDsgK4hg9
CF2W1fujozMYex/0eB20Afe/LHdDezLNP7sats/Z7KRBiS38PhbtulgYNhaiyUeBBhv0EHcPAbHn
TVcLHBImPZ1Wjl2pjr2+eTp/TvwQf3f9jMWXcl5XbQZB+l99AR1z44s+zMMx6NBDWTtyCiIT9SBK
n3MjuR0q4wOwqmJaKhmoVSv7fTPkWP2px04XbYYvG6INoNQOz7w6bCJWx9qtSI+A1kyGN0r9KdUu
ZnxmbmsWVtqpNwVhkOjqGL+Ar6Ya5VzYbYM14CR/iMvv2Pks8HDc9PbuLTUY74AK19Z3BVVBqXzI
qtzRWtkFv7bTkeFQkyhoDf1hKSdvxmSzREpBOMn9EH29QpZiKIvq3CL0RbWRPsxm43rcQIhtNvej
ZrvJKshWidwU20SwYiMA2rxxpvF3tcO+S7RI+4a/nexb4/RvAjHBHZqMA6mzDWUKHeKN8klBSJRe
FqKvCqFMTNCQK0raJxIw4hJ8hdKnWb0o09mNtQwDgF/KZHAjJbBk63Pdyg7awwM9+nHe/AWe2GSc
TNcrmOHt4GS6zHicCWhuNasRKaroKBkXg5GqpNWosQ9BBS6J6Fd5ovQ72q10pbhmgB7MwHL/TC7G
v0iLpUyTAshkrC7suPXGPBIYOffoCOiR0NOCAgHLWLPI6VZOGR7/Tq7cnvzIRNkXEQCjgZOiRZY+
0lcyvpZL0EiYomEdXuM3LVv/loFRQIJXOB1byLA9Y37b07wapIyZq3tIE6B7PmmdElP3gai9SYjL
qN2McehpaIA7u7PfXvfOfJWeIo+4IApGxAGK6ioUgXK1cCcro4WdIsmtnAAzTzrH2D7byqkrBV8B
fIvegTB6p2xxG40S7qz+pZ+mT32YeKZXXxq/NF92JE8kE/cZ3cExUa7eqXXT0HO07BIkDF1UOgga
RjeKy8VdS0NEo8VTSZpSl3VUxHQ01byNScohWeYG85eYIkZHeLE6uS54VXgIYBwDexsaqwz0cDEI
ptbFXUPoYOSPOf2WLQLHwNMCNGuAL/qlBsFmKMauAjMf3mbfSI1jQ74Zq3JT57X3AfdDYFaKQUC2
wlaeJdA9xloDNbC09TCP5DQloi08/EzIKwYbt2vZZA+jRl032G9pXkK6Ji79eK4D2xPRL/OuBVts
/isQG7E3mEoYcqrXa/Nzkx8sW5D94gYTu99nfF0mxTr2HuL3kwrb+oz7TA9sjIVI6rdB1EzDFQX1
eAsEfnSWlNFhBTmddFNhMxI5FN1dktydv3t+RL0DYKK/fkCPvlTOuBhaj4dPDYsvquSAqsBdPTPo
3Oy2/MgzvoNkQsG03BYyDZBp1bIf2jw8tqmIpp4bQ79CsNlDtO1Mi5JBqiUBH71xPxvYTVon3qgu
nkVqzyis4PxB8i6K9sCiDIom3HcEVEWeldjoiH7EXt76C7Nt10Czp1IQnYhQ3nlsUjVbAxSrVNDA
Z4XyRxjk0SkKLglQSahosWFe2cwe7ALxPxrJsTo9WqxvqqUJzor3EOwhqJS7j0WQK9d1oaHdyWxz
R0q+VsvnNsei32US+E+eoe6BGP88FVnTRjM6OEG+cD+S8qD2S4CegiAnpmdGT+dVgOet92jM5eik
0uIoRUfirAftchWTH9Us8Dzck7NocyiW5+FlYDKSk43u6JQSWtVZVDjr0hzmdf5SdeD5N1L/A+Ls
sBgvN8ZkhL7jlmRNuWgM0zH09ceAp/o8DF8kU8O0DkhQDZa9pO910CkrgElN+3tP9E/lsn2bs/Qh
Q37nPBRXHbCU6D9QbM/wYmtGpNGm1HKsRmcs4nsUxb+o8+zmi/Ytq0X5SZ5CoAMIMsmWTceY3+p5
1OSlDTpgNBCrj+bigiq0agUJMZ5D2EGwBdamo6x3K/rThtqonGoq8Qwpou8TgRxsYbUkuRIlWC0N
uo/ZQSv3Y4r2QblvBd8ofBgQ5BuyiZQ7G6/FICypqlaBW0BXEaXq6mbHngVazZuUMOkcga6AjF9X
WD6wKR+jeGiAooZR2ARlGB/VQEWB4iNZoz0Q4w7iep1lrHVCU2+Pumy9XKaGelCk5JSuog0p3OwK
+K1109KhbhhbeKtpUtarm0SJVdWh9vOpOMRYXyLVt5vk9um1Gj3PbesplnaoMQl83qi4XxH7IJXx
E1q7RUlrROj23NBFgGp7tk2yk1kKcv/VySyJ3w+Lk6v2icyGuxb6xQI+B3VYBKbA/U7b/yHMy6Wo
iT5ELf4Q8wELz6qj6tMS+fgVrAHSlXGid1y4oskbnvvagzJv2VTJpaYrADW6Qyl9VtuD3bpN++38
IXPiGUz8gVIcfLPgy2NNo90oNwpmNP10MRvXHkFVtCRXOZmnYM5Kx1owtlnFpSCNxUOlHEymRWw4
MDaLlSutuigWXhulvdryyVUrr8X+LKyvc7Lii3DxC8f+6ay/IWP2BlNlbC+UqWARn6KibXiJAt2O
4c08+ASBulJLYLKrANFsNEvqmPizmYBa1ct6LGmbLVpB0UbkJMNRX8Jo+RQbz8Ysozr/gZU82HGr
42kDESpltHprm4O0RJtJqcCqVMZnbnKJipXAc3KUEBDI0iLDqhnvxguTsd5yNTPgoEdMqvQKyDXB
ZSJta9hHouYr3i0h8NBVC33KWPLIhCAdUaQuIzoe0egTma7jHmn3UbQ8QgTC+JR0lUFfEUOgqbs3
1dRZ8rAXsYNynk4aQf0WhHEX8lj2ZJQgiGxfT9V1+oEGqze/z3gGYwJNeFLj99vNj4sfRXplLp/P
uwXRMTGqlTdJOWEcEAFGb3uy9HnLcm8Q7VzhnxPdbWso6MBk35ZUAfNL0yCNkne5U2SHTDRxx5fi
NwAbwyD3mc8Y0IUUVo8dw+DRNo9a8vi/H5WGHI2qGZhMeLcLosLaQcr2g7Ru29zJev+5bZIb7LsV
uBdeRwTtGUXyAU2jlP7grbX3hd0tm47lIHWZa9g2oXpxmwZTrvTgk9EmxOl1qGGpepQmB6Kjd7Uh
6V03IBo17yorxfYD+SGSJsFEBs9B7P8q+u+7L66sHztM86L9U+vbY2VJ7pbbt5mBrgxJNMvCCbJx
AOAsN+HsMOHP+IdpLtZ6pE3NY75hr3MZ4hm53eY0SKfshC8kwRvFUx7qW+kEtwLCTcaKY103LF3B
l766ql4pm06jnlYRH5UIhDFlLPCLltUCSFxfgzhD6h0zFZgyz8r2cjB6E1uguRmpHDY+7BKwDzXp
X/+7BewRGB0oRyOPenlBKmm9blp/yu9MUSmRr/2722Be17FOiJn0wKCp8glEMO7413TQwugZYaEf
B8Xh33Q+ic6OxjE77daszLCKlkpWZFgUfNGPgi97EQATXhsq5Jo1AMTa7ZLe9JHgs56XHkU4glQu
JiaRuWTjO60mDak7DVp8O/r1NYgk/NZLviO7+C92THGlobTLoEpH2zmbU5RA7awbq46e83p1aLv5
JiLy49rLDoG5kBWdJip2Rw9+pMkYyiJuula3KDUIroX36YFRqVdJmHuZpWxADxCOrfyFdrfuSCsY
g9MH63P8ie7+EH3S8eXC56OOWBwxMWOkWJMAWrIScindEsSWV6ALJTefP2CnoO36Lwhjp6j/y2Ta
ADJFV+ly1FfTX8lHghO8uL9BGEOd9c1K8wUgW5xfzO1Fl6cHWfqYHryiMHpQKnJkTw1QxvVm04+K
HJJEEPrSn2Dj+b0gjAqs5iZ1xUivJJlzB+vTXDVpjpvcHxs7c4ckedoUUcpKoAY2M3pcQCflWoLa
VWPYL/dm96QLTYhvpL+PzmaeUbkh9qR1VK7McurmahkFD45ICPWt09yQeMsWE0K0fY7x1isT1Pwr
2ujOKzPfs70qGsvboLQ1KG5jyBFdbQEJtkPutl52TVtgMWPlnUfjymTTBBJY3PAlxAQDUl62cmka
CL6iNjSM72aZhuP6689A6M3tXhtbyeJEUkwMaJiBZN7Whr+OAghq4u+UeicH42diOdFNNSGokESx
a3WG5+iV0xUCDeCq2A6FcTT5aif1lECQxTpo9hdDtCeUV1siqFr9vg7WyeSGPM8RrsO42wIjUA6l
287gWnZHT3EL7JuKFof8/LPbYVxONG/K3PXAzEALYK+TR2bziCbU4DyM6OwYtzMWc9EZFc5uVtYD
MscPqdYcz0MIlJltWYqTNSVIrCFmV03QzWFQAdWSXBW8NnxV0+BCNazOwk7it9rcTlFk11QJcGpO
aqWHYZrdRNVCORVNGPOylNCHVyzG5QwdMaoNo+7+aiI9R7e0WPe17Rih4ncfe6t3YIwvaNJ6ScBW
i+MrG7dXE7ePAlu0q1h0eowvKPU0thYLINFAnKaWnW58yKfWUcrH88rA/araScN4hGjSQQ5YWSjT
RtHRWFuote5ig6KTVlaI19w/D8ePrHZ4VPCdk+sTu23lCoLpxK2wOrF2E8+uvOJxc7NDg3YX8+E8
Il/bX3WD8RWGHKGBqAEgEtmOMn+ycjx7iSBFzLfaVxDGOcibNYzZBgWM9FbJnBIJ1FBulklAPsfL
RL9RdMY71OqgbfYI051sZ0Cx7rvqFl7s526p+23qbL/+5QSI4BDZKU+rGpd1INThOtuzeooPPWhz
ibuFXxa3PRYH8QQITy+R2AQFAwF92rvekVKr6rK1cKIt+nGxLdEwTwR7p0svIYK7o2fGvon0Mx8f
RxgwfdcJofZjm9SoTmNlrX5M9c1pN8wQ3nTjT6yOPCjWnSWcSqMu4hwkoy5mPkTKqMPo1Kt8dfST
DrYCySW2v92SsPLXQy6a4eFdIJpw0K1kWgb+xzitDlwFka1FyAK0typ5rOuv5vLjvKFxX+U9BuOz
6ghLmNIIGMQ+VUeCraiSn4Na96mundmjmpkKZ5N4aoIypY6KG6GDfox15xrILaQ4H8HZisHF9XOu
fMUKt6Bc7upRYHy8IzSBZGIeXSbv0pUtav6bXdL8k4Uu9OpGaUeEUIK3mSMPeLSwCsXSTPU9iXMK
otiatOPoz2gt0/TvajY5uv6zMVBT+ABnPbBwY6AHA9sy2w+OjEqNf1tHbNzQG8+eEn+wq83Ju+pz
b/08rxycw8OAvQ6uMMtW8B+jf1U5jKlEN0GaNCd+SJe7WRck7Dh2bKFrDRVx6jYwk/72ZUFSYo0z
1QLXTX5Xr09y+0nRv6H4UrZfFviQtFm88zLxwg5Uk7DqhC4hBUsdgzgN6jb0ZQ5vXLh0CdhLO2/j
qkHpVaFoCp4r3g6MeTiXySzblfIGqOHfC8fGoD2KRxJ4DzSEMlBO0m1w4LBtOmAttGa9glDybYOp
h3AME8zckfW4YJc83eVqidophZCM4yB5nOdbVSBnML6sUy5De3NWxVlcxQVdzbE/YIDg/N1x4qs3
UjJXJ8l1GmGIEs+LdadUx04xXLV320Q05S+Ujbm2prB17PMD0OwOo0sZYrRD+mC7+hDKgeZXYSrq
hhVCMj5x3QybJDkg1ZDEXoQitVN4SVBdpFjJHgxuGog+j0Wnybxn3Uz0HOvpkMbML6roYrBcYniq
9nT+zvgW8KqZ9N93oeOoxusk9ZBLD2kAIvnay/prUS6Ol1mwaPUOdUgQI7/jM2urUTN6GTjr7Rbk
h+KmxMgpoitQ9YF9V/Qy873IDo7R/shUtb5YATdZaByBuXm5K7deUTh6UAZEE2i+UDxG9Vs9lqs5
At542oL00IbdoQ9mT3t5n0WaQX+MiXTenCWj/pKWKcu6AUxqD/3ysGKXhCVKOfICjzcgjMIbapfU
PQXpvNmnPcBoN9ecOkxdEEDVxxreWEnD88rIVfndrTEqr5QT1o7WwEzb3FfjqxaLCrQq7OWH8zii
A2SVXlfSyjaAY5lYG9BsXen0lX3dCrlP/kEvbGwmByH4e0ayUU6tRDdQysvQ1O79bWEFcQpHOSm+
fFBEisg1Z0Rs/8Fjq7NgZlBNtJbAM87NqbZ9CSNNmO9MOlczMzenq7lE1X++a9xhMkmJUjdblJIg
o3o1+sMRG2ZcLNN8hksJ5EPhyp/PX94/aOarjOpblxXPo5TYMYq2YMOjtnYlJcE440w3V/YQD6t+
5IKI7TwqX2VeQZlYq9+yMSooaNLc6/GpRLfbqAv6hqhTem/Xrxis05Iks8KkGz54Z+nByjdsiLEF
UyR8C3uFoGLu3H2O8YG8oPooYxV2jWEV5Zb2CfQipmaR4r/UHndAU7UufZ1AEWmNzMBIXR7aD6O3
+SVGCETcr6LLYXwVYn477RtcTi1/bdFdq163ZfBn98+4phV7h4YBe099RbnsZK82fwj3lAsNiXFL
XaroXU8xDGcaXeosbH8i7visnTon9+xjKhom4aoDWhBVbKTU0PTKqEOzEWsZZYT3RWS7eexE2HyZ
RF+E6zK4F7TDoX/HThvkNU5kUwJOPdZ+1d2Ck+lQjN75K+IKA3IvE0MQxFJejncHkhZoueoIQMyO
QLm3Y6dt1wN20eT14TwS11B3SIyhYpte2mORNnrfkOxVcmwL7QWyUI195wpod5gCHjXsH2J8Komk
JNNTNCquOXZqTqjFx/EX2gcvG8njUom8G1+gVzjGpU7dmkhSBjj0KLmx+rPIj+dPjO+0dwIx/jPJ
63QZRgxHoQgboX03dWhOOQtMLxpcdQjpqpFcGENz9W6HylyUnmjD2MlAjcbNMb/Hse7A3Z0Xja92
r2fH2FBezaDXV4FhDd/BCz6Xn/U6dkdddEciWRgbsi3EebkOHMWePNPy621xpPLuvDB8v707McaV
bqBqVQs6xLY8gUL9pQKI9aQkNNwmLFxbkCYUwjFudYvWTFJ7wCWYLESDdwImqe1Wu5XxSSWmABOp
OeNgS5Qhi8IC2tynqDKkjmz4589PcElssTlN1tW2B2q3mFVoxiUkObm2VFFahpezRlIVPfF0v6+G
zQ5vHWqsziVWFCb41O4cgu+a9GUjKk0OWpdd4tajm1xjTVUwCjwfvY93fmmHy9xXWcilGpnArdfq
sMHxyY9x/8OCWVEDIx9YXvFGTObCDKmYtcaicM1j14SLsHIikIcdPcP6ysHM1hh0CrbT/yKoctlI
z/xNdKsVnn07PlnIQN2i5uXGnugd4WrL62my5bx1LBPSpCk+iqvrJL409c+pHZxXSF6T1/4IWVar
Xi1S0xghoXk1lv7iYRf0wQQdXYTem/RYdp4UJhd58LEP/p1sjMPfJixmyGZcHbmjAaCC5WkILsoj
Bg0QAQqX+/AvEmTISIPCJthmnzlpGyRMAJcgxftsTd6g++V3SuSWeaW7fI5BpW0e8P1fH/GREIq4
tbiehbzCM85Z6+O2yCvcZJdJvr0srtkJMrF8XSEq+nrB+oyZsrcWn0rFqBSUU9WIQd4g1/LsqnPr
a+nkndcY/km+AjFvpjoRaVRecqJRfSwMH5foSCAlruND1v3I1y/n4URy0X/fRW3mlhoEo6X4WpwN
X9N+pbLpN/Vf50H41/MqE3M9dWyM3bjiegr9syofJkPEmEId0Xu/+ArA+OMSr6Y+TADYMjXInhv7
Ipe+rAoi6jIo9NLVFkEnFf/lxOjFf/WB8cSk1iWyFUBMjlaoedshCmhql1aEYmE+TXR+jB8ebFmL
TZr9lKVLSfFtU9DxLJKGbZ8wY62Kk5gS+Ea+FtAUQu5OhTd6etDfxYFoe6hAHnZWRunKMqoKmveP
sVU4dldhbZBq1BmFYDlemrkrzNkAQokXxunV0Vnj7jFFh4272pkocSY8P8Y7WHqfSzq9oPk0eZTB
JvKsS/tKCrswDuzDeWsSmCzL7GJl02hMOWQr8Pkz5JdWBLrHSBBW878YXhWcLQSVRl5nKaVkjx4m
rwSRR4HoZv7aYUmqbwbroT+sn8/LJbozxktsZdu2HT3EGKuKZpDVWGPll2AX70QNSf/wKv+2XpPx
F0Ov9INMnWzznGmueSp92ceiMWi9fAfuC7Bjrd4Qxp5oAE6oKIzbGGo8k1UNt4HviEDz6MydfEd7
euQD8RYB4wY/o7G7Q8ZvjGpTrLEJMZPuAGol2Vec7WCgldlBU0x7mRzkgygXJDBtdmxYzdOlmTNA
IieJhSaNoy3heTURaSa7amibpwWNPdT11s74q7pPXMUpw8Zfn7rVWcDdmfii+EJgcoT5QEdDR412
L6hmjqEhYkfIaWzHSDT8xjUACxOEigzqJ3xWvH2LsXlkTK0BZ7cNxNMsJ1Yeq7J3Ytk7f4JUu985
xx0OIw1aveR4oLGMkk5B0xwG7HvUcqchYH8QycTX+B0Y4xplDSenUaHi/ERZQRe8lPik1VZXDmoP
S8MEwnGvaodHFXQX0JRLV641et3BM627C57MZPTsDzD4WZju+n1T9I/YgWBXdZQtBfShXFRvTGZ3
Rci7JrJ7/qK4xrSDYTxiZDRF2lH73dAb1aLOJCYqo3d9ThcYT9hWHdiuwBLoI2BvUDxA5xoYl7fE
XZAREldVudEtZozo6CpGStmF3sRqRqwnkDC+pqhOZi5e0d9Mkxt1ld9rP43u+fwB8pXhNxybD4is
qDDtCHCRajl0WCiSm9BsBR5JIBTbfl5PQz1pJlDqWPkmm9PToiXfS707mc18Pw/tkQzjl/OC8U34
VTDGhFGXNuI6AaQ9gMtz0atfqoKZ6s26JKW9OKr+cB6Pr4mveIwVY9J6zIkBvHF6mKXbSQ0+8PtY
yWmhAxorK9hGF9Me5zVrYFAT2tIdPe1vMlIJ4iauDGj/oC1VGORhu+vLiuQzoTXwxH4Y6NKX+EMf
BTsExvcYa5NnSYIKEsmD4RKNoOHg6Hd2486e6jWhiGqC/77v8Bg3pGFjtFLpkKh7Xgp3SB0dQ2S0
Y2clR5rCE7cw8t35DpJxSRYGCAfFAmQENprWw8KcgHLKStlp8Y3/D0DGQdVx1hj5BMDs0lCwkKgK
kkD3kGGL72XEaCICW350YWPpPN0PiwWhzCNsk3LOlAx32HnN0b5JD2i89qaTES6+7GW+5IliC34y
cYfI2LIVp6TTEyph7eiGA9KA1dc82afNV8Rt21spLL04EK1I5vrGHSxj0rWNMcp1ASzK/F/qqH5Q
axMpWfHHJddX7YAYq0CsllQtDZ5A+eV1l1GovzT4pm7yPT72Ho3YxA+NCJQxDSUx1GqkajMM5Gbu
5wDExAgX88pdo8mbJEXwVPNbXnZSMoZRNVnXKjMeUrS8dNjVNR2GUzV74yW1/Fbgyv7BDF+1lLGK
ad6GVh2BVv6af3VHDdMiqCB2KPAOYMsXxVRCOPoC7uIdW54Lo6T9NRFKYLfdkRxoA91ShvWRGv0f
47EfLoRMBebzEfgUqEuML43Z6WV9SclnxLrCfxh+Hyb7zdLbnUkiGg/npuxa8aMsSrL9g6N+RWCc
Sl+oUkQiIGg38TWtLNMEy/pcORsS22LySIFps58rQ150ZUbfoUT9JWnHcb5oRGlK0Zkx3iNuQS+r
EUjUYPHqMkviWo4IgXEbbQQ+FbmEEM36RVlutvh4PuQQKTVhXIRZ1KWVY2cRUnj2DU2RE1+/AVsv
WuLSQNgSJxKH8Q+2nNsz6XFg202MJQ/Q42sVr3WCx9O2ruWAVvhEdiTCZLxEQ7L/9DCq4/e5vClF
7U6i32fcglzIqz7T5HE+2dgrEa2uWSIxLrgnqkrvPlFePSthnMGggFBcq4FitF50Kzm9W4fNIUqc
9ZmS2UpH0xcg0rtgEVUw62AfIUJF/P+tu8Ous3nZFrTp6Ffj6pCnBA9W5M1fl9v0uAY0y1uc0kC6
F8DyBN3DMseZlubcWjM0fnleMAJYBbRIND5RcskPjrZbezjmXLUiLTazgZS29leP0rw8CKYLuG7v
FQGh/dtz3MD4mlolEKYJAU39E1/Il4r1fbXNS6lN3TXRnbR4MIvu1DYTZkWGYBN1pfBUdP8nsJ53
qQfVom28axOrvQO+vPHWQgQbnr87nsfdwzAxXBJh94mkAKbADkQlDglY2aQP7IneXRiS/m+P0xhr
JL5sOKy4H8tTh52jnhGhrfy8KKITo/++e+unDtzXBu1RK8Ymdshi/KX1ImIpakD/bGA2S/MkNypp
chmSoE/+uRkT32jQ2Gpm6H6yfX0QpQxFt8P43jbXtX61IFJvPklj6ax38yLwGaJTY1zGWrbSINPO
zxI8EZrZOFjl/Wf3wniHrFHHYsK+E78kvZsqh3rMBDJwv30wZIKZP8pKg8GTt1cPXyiZPUEjH2aN
ESWrJx1jp9ngYGVwqv5n3gn9QwIHz/W2O1TmdtSyqLdyBupMGmfRiFMm31Xzfk698wfIffD34rF3
ZE9DSTo67dS8zGlmQXdR2Z7pWA5NwPciEnau2u0EY25M3zD4nqwQbJSvygHzCvlRLT/04bGXinHj
y9DOZG6BUtmDY5NjKh2MoTyV9fctN91WSUKpwoKcxpkz0faNl4z0Ozt+lZDtd0bVa15XE9j96qon
+jQnd/VnxcnQ729dlqj1g4DvE8r+k/93ZfQPdeflq2znrMYM5EpShj9A6RN/TC9MfENP+uQkiajP
jGvgO1EZD7+ma1pbJZBU42krf+aG4AXhP5Y7AMa792auoOAG7aSlocRtQ8two0sjpEMM0qfkYREt
UuJ+su4058Ud7A5v1sca+8gg0kKO+omuXLPdRjlhuiCoQmFQRQ/ova6A5UsnIBJFcPXWuShY1pra
K+TrYs8KSQDSic/o/C8epTDDR10rqGlzjY9uIkOW3tKQcn4LZxttKykDtu7VPToC3cq6NkW1Da5K
7CAYlYjsVk/XCBKZ8u2CslPzU+CwRDIwR9bnnV6OBWTQr+JrWoNN/eGLdV9Kjga1aNHfr2VYGC94
aESoVOydWuCzSLPtia5EbG6W9fMU35r503nJuC5/d3L0T9hBjHWXDzFdHq21xCu1+2w0fKP8qxVG
oPSW3yndDoh5WxpiNqui9tSoZp/mnezrFFmEOkCfg+h7kt7GOSz2eSGWZFX0tqQL5LmQqIy8+Eq9
79FEgTYAL/9y/gxF18S8LmnaGUpX4QzraHY0TF3Ij6QWGBHfRezOj3lc+l7u1aWnIFhaflkF5le7
p7W7Hmmt9VB+pCFeRfZfpelXUPQyerH1DcG+dBxhpW+hkYEPK9IvBtr0IhKMa7s6mE1Bo00MFPLe
aqCp6/2sYlWJbz1MT1ZI65LVj4Z2qCXXdF964YraG/hniTlFGR4Qo/lsj1yuxVlaaYCUVIQfuk/d
Lfhd6Kd/Dn08rx38YGeHxmj+hNADG9OBtikYQNWwZdL8VF3oDrl9Kft/oD0OU4U67f1HhYWdu7b7
DMmNBuHvsFzHpaPWt2hb+4hEOwxG4ZMyGsyxAMZ8qh+Ho3LoLpbbBMzuAaUXmETJDe6DjGk4BMKg
i8WuAsae2yTvLSKZtLqyusU99R6R95yP+Bz/Nxlrnkbqlo1RcqKCaox9sBS5zyQpgngqZibWBYvb
Ras+uPH9HoJ5sCQlXlMssEC0dCefkvsWDZotuEpyd1vd7rE/dqGoYZnnpPaIzAtWF8uQxS8fepjY
qujiSenbXItWF4iOjnmxrLzFJyv9MMYOXEcaHwxhozLPt+/lYBwTWafSSDQgWN9Q6H+k+4nT0Lrb
3PHy31S9RAIxxqtMZlq2FG7YWrcc8fmVBeetSYTAKHeRj4NRxPia1LFeyEwekk5grtQa2ddwf2KM
tWpbEW0bTd+qY+NZ40OEYKV6XMDqWpmWo4oIirlVtD0e81J1gxylsoRv/Nkdf6FsMKr3f/cz5K5k
egrK1l5//y8arelBnZGTXdazdr2FdWTAHd1N8VY0gmKOgn7/6HcRWsgmx8THD60BiZK73Ca2ncTs
5h4snBj72IKSFFJACpfEfhTSbcKmp9+1aEZInQxrnI4f5Ha09tCMIyGTUVSbCegkMkt3lqpDp5i1
u86izA33GQPBCx5M0NXCBzN6SvIqadME3yjNE7lpr2lNNHWN9cUHiwtdXHe1Q2OUdm0lrKWhCRBV
y3916KrQ8rF1o6EPz1vfy9vxTmt2QIy2Sr3dqjGdZ12xw51+N8sYjUcMkqzO31WuPMBAloco9V6A
zDX8V2SLycmaSbJYqwLkdDu0WGVW+rRDX77DWHmv/ctghLqrM9KywdbYzXK50QzPuDZI+dYqCgY3
9mY/q7KIQ5F3g6jbg8DEBHuOwUaQ5iotlT7DHHVr6R1sCzs1oNBpiSiDKcJhPHQUFyXJ6AUu6Ib5
FE9+nwmGs3iOZS8Jo/lrOyXSRDV/QeOXqd7O09GOVaeY7/PhcF4pRMIwat/GdRxLdIC3GKKvaWS4
2SI/zbZonIinBoaCQVf0fmEYnw2oGnBq1x0WXWOz7qMRg3ffntxmzP2lFjxu3KPbATHyFAhTizbC
V0uBDR5q+xBHYa7+HCYvTwQttjxr2ovE2DG6k+2+MYA0N4WbZZHT5u75u+GGoTsIdkZKb2R9lS1A
LFjDY2BuEyxUgf5Jx9zmM5r0/sW2eK46vB4f24caFwWKJgm+wub1OM9+jEZ24XwSdTOsS9hLxbwg
aZyMZmlCqkZxRqTLu6+T/UlK75PhMolaBxuUoli4o54Xxe1BmWjUbNX/I+3KeuPGme0vEiCJEim9
aunNW2wnTpwXIZOJte+7fv09dL6JFVrTzO0BAuTBgKqLLBaLtZwTawnPbKQvFfpQMOewD/fFocgc
tNjs5HMO/7J3SKZTU6PIQvGVXuU5Ynup1CHGSlo31n18yDBgiQD160+kBHndfzMIAhnZL3mCV6rr
1iLRDHn9KSud8IG/WZSH6tD4y+zwumXq/UFT+/Zxe5MqeCq9age8WSAVw19h7Wpf6FfeUj8d1KPR
O+r3+CO7+dkocqEZvYkWTnqtkEXTU+R3jLr8a5kih8CvxFrmtnbmpUPrDvP8NUjzwbHKQVbT3/Zn
b8KFw9/HU9ApPMVIYnOvFsChI75u3wGCVuICtg/kL0FiG2sfjmCirfkC9+64HPhznoPrTSByz5zs
W/XCe6gu7C9cmZPY2GpUYZSiA5l3GdHgQwVoy+Gw7DGROTQ7PpMsD6e3/embpoJbaPDKsqMGEtX6
KQYVwiXl4LVGggcwFzbicoIHKOj3dvzc1/75rZLtFNdvdeDBQGmXcYnfHwOejZq7qHwalovunLc1
EpwKm3Wm1D1k9OU+TK6Xi2bb1oskeBFQcrAuJBBAAUPNG2OAg3Ea/D9DU5L5SLHZIm+UJkbyCGmW
HXt87e/0Bqf8QjHKUaIR56KmWZDQWrwPGI8KcZLTKOs0y3mOcXaVx/CB65e6HbD9HUxs/wGDwLZT
XgkUbCJGSmvOAwhMxsdo3KF47+apQ7W/NfuY10d7Oiz253DeVxF1snQfpyB2WWQuZCsRvtZaMBoQ
uixBauNHEHpUq9s2yfAOv6njDC0RV3H6ZW4Pg/pELqBkBUvD22ILplSHDQfVgdi6+pDaN928P3/e
Nt+HawHC3aPleZmSge8mpkuqHaZLDggdgGuWAtdMVm2UbqVw3WhNCqAq7p4MAPtCHDyhY7X7CQ3e
/G5VMPKf7WXTktsnZLWIwj1T9aYaLQDAwQnpMZ5ZwPnTo4HWWWWPmeq9bCxetqbiNKiiaFURcSeW
HMPDfMOVbPwciQQOQ08fJDsosUyx4Rp8BKlaLpAG6vBdOLmp9pKCFi4zM0fNLIcNH2s9d0z92Zb1
O2zGLW/rKg6JBgjci4Y/EzBltV/ihwmP8BzjQtb0We8kyE/cMt7FuytZwsUzBoViVhX2sDCjb+PS
7nQ19zMaXJWDcRXG7Tday1J8m3fRSqTgd/TENuOZLyyNOw9h9hgn7iKtEPEb+ZxiomOZEOI2OT8S
1WurbgTvXX/nEMomBvGkAd9mCL9SSnAoIRni1K4gDrDofeRSFJKTneXFmodoaOZJEymWgmwdBRdj
qMCweY2+TO2HQq5tMjiLJfHPMhmCYwkHUic1g1pV+DAZd8Z0S6TZ/80n12rpBDdCWG8qSwITjI68
Y3w4xEdeegfg+0FypLllnbEJsaHa7Jq8zrlTDl+CmwGjDBzRI96Tmxz8dyi+FtKG+NdX8DmRQj0v
GetkDLhySxDf983ko/HlNjSzr3qhu3Gi7fM+cUvUyi2boOw21p464u2XZ4cgZS5b8mtNVQ6qGV7V
ALMzUIFpRsmyyFZFiG2R8CNjr2BVhvq+6r51srhNYkNig0UEQDlAqWAJugEgkccKYyujZMJJJkJw
KfHQsqrnZjqhlzJNj5kduupFo+erO11szI7aBCVbLkUhfnPNC6XNoTjUX7Knn/mOwpXOZUvcChPc
irGYxawwXAXqXj/Fh/gE/AO33y2uCVYp9Ku450+IbB0Fl1JM6f+iFrKkd3QwbqoYgz+JDA5JdpMz
wa1UmVaTjmIl28o1TnzeXHHRc6PfIZr3MQnpn1drs8BoooCPJh/OgChmjnRDyaqERyqdh/fPhBpt
6potZuAGv7utgJXeO5ninBe6fazeZArHikQFmGyLDjLtb6ZxVcqw4GTfF25uXUvjHEDOSCYugCIo
blIi63r4lwDvTQXhWPV1EKR9glp95wE4H1MBpau43clweKdKfyWdHto2vzd5/O+rVyrQCANtAaAi
n6DvvPwbPWkeh1Nm7oTKyvfXZJhHns/vE79e3nvoN6HCERuaZegN/gzS968QI/s/BPvejure5Ahn
aw6LBiBFUM58DJBzAxbwX5kHdKwjdezIBdaCq3M0R09vJIdaav3CaTNpb8RpDesfvse3rwRru6D3
m5fRa16N3zwmMuOXLapwp+uamuSmCWWNfQdGt3Rv/hl+9HaQ/mtR35FlhEQtcy6H3tuYUkRuL7wu
j90t9yKywiY3hDOGQoSrXI3qKbMDyCqW24T5C5jWQjY7dvx43iAlB5sIjiOkw1BQAwZZTOXXcWoe
AvXv8xIkpijizmcR8s05D/ppPdN9V8IPRgkgtxF91JPmskKWfpKpJDiSNgEUcDj0SNgN6DGaCifR
j+dVkkkQXMe4ZMQAHBVUqhKHFYkTGpIw6V8e2W+2JjgKtNmaoZVBiUbzwDlb1y4HZ8EsrJ8SFwlP
ZfQSR3XkiWyJWySC56DGbPXgJ4JBqB/U/mbRT/IRcZlxCz6iJLndDzwP06Iu/6VAJnc5kNt4vxyo
hxw9AZY+7/eVpy64NZ87VYKnGLOgaHUdynVesKdusmMgZkXn+8/WhPDzeTORXWmGUGaukzjQaxvi
wF2BK41XPqorA732QOvf91eKpFgq871i95RqhJSWBpcHboBp1/C5dC/dk9th9quXPxuvkxxvQ3Ag
BPCBrcXfHG2TuQUa3jjWd6h9oPSm6z9KFlRiOIYQhrBIt1PFgoIAmywCYPkUXls7wd+vuNu60z1x
u5kPwcNlL3wD7R4o2iJdKlLNj2oxh8Ey4sinpyy5tTEUX01ubP41B3dTd4eUQjzfVYsfa/55nTdV
BmUpUcFwT6iYGbZnGk42g2C9DjwzuQ6q2iPLjVZKLu5Nn4aEN4CYwcH8jvNEtSsls8mChPqEVozh
86xInk0aP9XvDt9KguDSLLUZygYz28DtdJBS98bIZXecKmw6jB+QDx7RL2R+ra85NqI0ZbJ58rli
aIa3wSYrWE6RGGqWWxwKZ0/v+fBxd9DuOavgn3QxbvrQlTDhBrLmMTbCHntWZbty2if0qlAkV9Dm
sVuJEK4gg6RTNdUQUZepw8r7jO6b5qoNv2fWJV3CYJb6tXTCvrHAasulhChEyU78oPo1QiwneuFd
VerB/CAF5OV78c5QMHFqcEYm8m4wDulyfY4H7FWIvtboFZN3OOAFhXbQ0VM9pNROskfbpvUznWC0
0LZAqCyYR2hHfUULFdZPrxbAM1i786d40yJW3xcsIjAnGtAB32+CU9P7Wj47uvV8iQyTYzIxHGDR
+zdDZfZxABlJk/gJwHc6fd9e9BAEV/s/QgR3by86napIw3Tc3P+oLP057x8vUcPWTbDDmRiXFe7o
0FJMklOdv8vuKrSId/tqlByezS500DH/I0Mc2cILpcqrClqo6Pl9xakYP+jfR4/X2mSR/LZpvckS
IvnebPC0NaFPYjwU1EetxvlPC/aa/1g9ZNVMY0vBuDJopKeGYwMGOZNxYsm0EA7IWDKFINeBZ52p
O5TEoN2SbYpMhHBG0rxR8SCAiHj2U8u1XltIFZcMXvCIR+tPBkRp0mv7ZL5tj+BISaonGmmxevVy
jLJd+wRwYif0c5eij2Jvt9fql9kzgPR4ftM2L8OVBQpOtQm6Qg8sHNY8DG4MsLPVpfHS1tSbQM41
G6obUsn68i++86oriUJgH7XZ2KY2lldrbSeqniPzVOaDm+vuec02b6aVHCG4J8wum5afLROjmEsT
eXN3HTe5m2BiV5O1Ach2T3AW9hDOlZoSCIuRUTcO+fi5TnKJRttxtYXbyLRtYr6jqFDGpgN1tIFJ
bTwmS3Sf6XwkuAWks3JTfCPIjsaeLqmVbactbYpQxdZAfmeIqqVqavYzYl3eHat5mCr12K3Gib4A
p6p9OL9pm+v4Jkxs4G7NINKTCcJoYqOJmnlqOF2pfSG5Bl+Rvt8Z4UqO4AxLw15Uc4CcxsYyKsdk
X/rZ8TVBdYVeyP3iRF5Roj+MszvFXgbsWFkoyNft3E8QbjAjtnUAreHBMp94Ck7x2x07dXIMLdmS
Ch4zsXu6WDxJMOy0XXo1HNtXGHC8c69fyz/gmryIhAYV4n9sxhRcKJrRjWTkuZa2L4H3nF6b5nRf
6pF/3lq2D8RKDtd9deVEfTpWJrfN5Y49Vtfxg+LUACRRjw1A3sCSKEe03LwcVhIFf9lqdFF1Xtep
2H5Mri1ZaXrTO66+L3jHWZ01YOEi36KR9FhOnTPlGQqqxq4cZ8kzXaaK4CBLALkN08IXL1fuFYW5
oJN5PL9Bmz54pY3gOzITneEY0+aFwDs7fi6KQ0dOnfHBjCXXmMTIxS6JISy1uimxLSPjlcXWNevZ
obVEHZkvFNsjzIQCoaaBmFg7VuXHINoNmAmq2isjfIr7m5Yd5uSu0O7t6f78QkolC96iwfx0EalY
SZ5bTk/BkT1knwM0/lm78UqPJP5xO2P0tnFUcBoWZbWWckU7MN69Dtsd4xv0ZaE3t9uPB/3hvHrb
22db1LYsy35H4VE2UduwBk+7JLMOOYBIg3A/lpJWvddo+r3HfZMiGHzGFi3JCaS0fvKhQPtkfNR3
xqFwZb2o/EPnBAlmby/daKcaBIVjs1Paw5gsDrPyXV05ER6PnbTYwXf/jECxLX2hbR5kFgRO3yGR
N0NFu+Dang+cjrP5JBsklOgnVhbVsJ1tJYI4aiy31VzcN6AlBNbpfa0jR2wO5DBO+v68iWx7q1+b
J3J3lDO6eyuGstwIRIkii5xaRqW67XrfJAg2H49WO9UqJGTlR7skbpw/RPMdSnPOeU0kxq4LlyNL
GqrPIVZPIa6pfaORn1lP/02EcC8WdTsrcwoRVntdTM2e/JhbGciOzAj4cq7u3jTV8kih3OZs+2nJ
0LaZmC74z2tnqehjPRRXZSWbv5AZgXA7Dm2LSaMMMuMuPnS15ZXlf7UCwUmEphrYc4MLeLEmX7GB
rx8xJ1SmW4w3SQzhX5z6m8UJfgLs82E5K1AHmciSefQEmIJj/kXFHHrpEFeXvvYkpidWDjtgp5M+
5bXtFLOQIL1H+1RsH/+T8YklwwikUrbO7Vsvv2v9vtciB+0v52VIDEEsF6pNFEbRDBljRXbaABJn
TeJvZJsjZmpLWugZM2EI84l3a4QnwzP3wIF/JRWRNrNKPDgRnELVIOeuczyCYTf78VW9Z7gLkWbU
UNMN3EUWyHBfdubCIIKD0I25hiXwst4XnnniHBnUa8Gaol+MfYg36z/3OxF8xVyqyLFi/NzvqmhH
l0+M5LKsvkwjwTUoqa6wLMMCYjKrKV9pvjn4MmNufORoyPLS+JYNUhUFEZOTOL+jWSpjZVFoAIl9
42bRnb78dd7Gtw7r+vvCojVJoIUGHql+ifwPUTlbX92+nJch00FYtdRq0kVPcI6S1rPM657J4lb+
I0VDWyshuNOB2QotObRH1bv0vqQO28V+jhfacp8ex2sNXWTA+NyxC3wQxUCBoVmEmu8YoqIqMJnV
zOiwB/FATfaTXjqp+eOSxXsTIpzZniigqI1g1blhfFuG5bTksnz9Zv19rYhwUBWLAgI7hwzyOH2v
n2bQT/PmoNjVTAdD5X/GsLEZ/q+lCqY32WMUWsjDYH6/uc4+jDf1XnHj2MGtwVlrw10xSu7CbUN8
W0vBEEcFfcQqvwoV3W/M3UWog2uNBDu04qwrQhvfNyug8+TzDqNU+0Gb/fMmsb1yGsZpwbqK8p4Y
Gresz4nFi1TGfIiffvJ6Wl6BtHHvWndAhJbmkfjKvDthpmaoNkbzgeQlrJzJOqpoDfKcNLdORuFN
bKeWlosOV6e3ZF5265rCILdlADNMJe9ACXOzYWasGoiRr0f/JyVmj0foz5y47Bm1rdmbMMEKE9XK
tGSkwL4akl0ZopcADGw9kBQS42DKWEQ2DXClmbCM9bKEWTVAsya97os7XVY/37aMlQDBAsvUjE3K
k7fli2U6PyGpYjd5GjhPTubHlwGFrzdLCC9NlGbJGGL98tyPbzmwAXCVDha6rV/pCC4pMK3EicWs
0NC6KOHi6llxys52qkuattcShKwtGoJiSx9MhP/LsW3cvv54/vRu3rhvW/QaEq6eNEO7DFERMVxW
RuIAtiCtTQfdFf9NCA9kVkJIHRb20sIOdNCgLPauGBYn0CXudBOPZL1Uwt2kWjQulxFSQIv4nQQn
euIMGKYfH+vrmrjsvkK94DKIobVY4bpa+sGywwliq/GKBF6rfI2YJG0pO0ivqq8WUG1pB5goyDA1
J36KgAX1k2cDSdI/C/RkZiG4BmMYSpJy7Ck8aJ2UXRnJgKHA3XmzkKol+AetibPMQPu0n0cuz+CU
bu5qFeY02L7GkEb5mcrAhWV6Cf5hAFTClGr8OGUvBfEilG2lMFcSGWJmataTWukptCLsOFm7KQFO
3eH8yslECF5BA+FPVJYEV+74lUxXmmY45Md5EZtR7JtjEJNPhjUUjcbLe1OjOTOICXKYQFETh9j+
eUnb15CFHisDqGPvgDmtBtgshoI9oeHgGS3zTNlkyrYubxIEz6BYZtB23IkyGh1J4BD2cQh6L2UP
5zXZfEBT800Q37fVOY2aUtH1BILCpwyziy1KXIYXfeOAbfKWym0jeBMmxAo0TGbgp+OMLtqLXrpW
9KmyL3LcbyIENwDu6XGOLH5cwAOn0IewRnNAKXm4yPZf8AJlGrdp10CPKflKjKvekCgh3RXh0CvU
rlqNH3r2OHivBc9Dfr28NrrKiRYk2oj4RjWbrHhMoY2aRB9tolw1bSy56TY3HgxSANoAjdR7aNka
ScGuwZ0d6Jh1tN0eLYOyysGmGisZPCpeWTJb7MRW+JppRn2rV8xDmCPZF5kaQlSANcK7wcZKAbXU
DUNnzL6V0+P5E7mthqmZvJTPO8x+V2PoNKONe8hox2Nn7vpG1qG3rcQvAWIESBQjyYMSArQ71dVd
cKLz2Znvy0m/szAHjiD3Mf/8n3R67bBabU0F+IC8z/m6VR+Y+lyaF2BpUrSxAQsaqYJ3IKiDMo92
0cO81Oq7XZ3i8apm+wtUWIkQXNcIxJ04RCOOrylXZnroVMm2bO7K6vuC3zI0ZQDXiYU8lQk6hO5k
1ZrDZKCMm7fKSojgtxpzKtvRwDrlk+qNuadFmjOAynK4BPp7vSGCERMrnkqrgjblAo7nhjmBdYlH
eVNF7EHJdfSf6JUNCf2nwXAJuTGsS0KWlQghZMlKUPiFBkR07KCpn0bMZvcSw9129CsZgtOKy1ZJ
qhYLZdzzp3q9t90QKPAAisEMpayNTGJjIo5HVNV2E/BdWYAmPl4v2r6WgUrKRHDvtjrpxChIpZU4
JmXxYchdJfrYMYkT5ifhXSoFJSqb6RYDRpSwLUbV2WmowojJ8LigRbLrXVtzLWohayQ5lDJRwu6M
mhl2PQpAPh4Wn/pQ2Y9dWzsDva3Zl2rIJG+mTc+/Uky8XVSqhJEFxcJqdmZ0TUYyCqrNVhy6EiFs
T85KmmUdRMRPg8dxXBQ/TzzDG5DfBb/SnVI5qqQ1TaYVt5iVRQTpWL/C4/hNXDht/tzLQBs2nZpl
MmqDBhOhheg56cRiLebH1PwRpOCk0q3dUFW72b4EwZCuJAnus691fVgaSDLxsED3ZY8EBMkkXmdz
vVZCBNeZxrZdNwyHdGBs39rpY29Uu/N32aZZY2QV5KSWzgOB37ekUhYr7gi/yzrjJlY+E/PUzelu
UGqADUs83KY6K1mCxWWK0llzHPb+lD9H03Ut82my7wvmNWSTmaojdBnIUxx+k2YEZd8X7v1hQs+G
htlKv2lHJ0empPDOb4ZMgGC+kzon5sQgoBizZ6009mVrS/Z7+5ZZbYJouHirpHbLZWggkjAwixpc
l+mOly4LlC5LWU54WycbwIEaUTW46t8NLI3olFdx3COHHztN0jo9kZySf1HplwgR4K2y5qHtbYiI
m521130OadKYjvKJo6yhGuuf3yWpPOHWaQsTWPQp5JV5rjuzUvmRsXhsYX7MRuhIH6a6752xxcx0
Pp1AQr0be8k+bl6u9pvOwnU0JZSC8yTBsg4ACSxvzWx2Oiq587ZTXCspgncgNYaJCZ4g/rQL9uYV
h0CwfXKjf6c7IMXckEoSyUmMxeZ/X10QjZKxstHgIYLZZ+RLrH06v3Wy7wseIp+IOc0Z9DHV2754
VmXNoNIFE1wEH9ZBXA0FbN3NARAPMh9QFGIiAL0BaN4FkHW0/28qCT6jH5kCCC++ZNqzld9FF/W8
0JUNCA7DGMY+bhtYWtKeOGDQcmiAPesaeJPsC/8y6pm1PMFh1Eox2iDgxBLWX1juRvZnJZaEjefN
4B2zntUkiK0WrJllzJ/7Pv3aVaF3flskTsJWBSfB8n5ODQWm1sEn8VFF/cjZMUO3cuWIKJvSmKrj
wYsiJt6+ghUUI1Xswkz7n7loA6AvoP9Y9h1gFHeg63KXC9r+1/IEoyjKUJnjCfI4fQro4V2t/Lse
ZKkiqVqCLbB5miwFKOK+lTqD7fC2Hn6eBmPHUeHlBN18mcT3xEotsStZ7xSliuKs9+u6c5p2ALgu
II9+5HV/ULJLmIIYISCswIPENKmgXI7RYH0oEYDT/CojDgN3nwzChrubd/q8iRChpDKtYDE68JBJ
UGevmR6jGHg5pVcOEie0ORfHABmuoZ8ag5fiCKFGwN5sIb4Dmn50ChdfbQJXyV2mMkwMXdXIY+Sp
m3SxW4WSs7zpcteihZtw1vLBtpOoR+vD8MqyA+5oTkODkinmQNxKdrD5nfduTVeqCnciyIjrICu5
8/hE9/GhuDPR8nUowTvuNW6JtJkbqpJrceuyZyaGyPHI1UwmwvhHdjHGfQJfUnQ11vOQ6i9RJtFr
y/QtjvtuaGBoNUX2wia3dStRYfpGr7vahORfUO/r9N5saqepJc/bzcfnWppwTzIwaADOC9L62e2+
AOMAHiu86SvHuqNfuI8s3Is69tYyBR+pLemQN3He+2EOgql2H3lgzXxUv2huBmJ6mbitO2YtTfCQ
yTwM1AohLYsKp+yPSydZw62zvRYguA97ClDbSiCgRBnQ1J/0sHWb+a6Qlb83FTHAqqOC7Qlpe8He
m7Ag05SVvd92u9z6tFCJHpsHGKROvwTwH7AK+pTUqmuM1fY+BcN9eCgAdjE46h3Z/xlTEF948fyu
xQkxYJwSk2ox9Mnr2J9bJxpx/U+OCjpd2lxr470kENjcp5V6gqlXc2A2llkg5nRQ2N+lfnkDuuDu
EB6RqfpSevoh9NixkfETyrZNsHa9SDObNlAzAZZ5VnyopfVvmQTBwnt0ItZ5CglZ9dHaEw/tCtQD
EQbmlMMGLSvlhdNc680TjL5cFpBvlJBptsc+AxSoLFu97Znetkusf2vaDGLnFhKsT+UTfWkdzlvV
OcZdVLuLn8BTyCL4TQMxDTyQbVC3GeK8JrWCKdACvo720a4nlKmvmnhPZVX37XP2JkdMk6dpB4zD
BXLU6BAANoNpOyX+2uC8FVeYlx/bY4s2tKr/UJuHJpYuLA943527lXghINbSTu+nrsJDBYQFPJLj
5kJQcfhpKdJX+tY9ba3kCXFBU2nGaDRc3lf9pb1t99YxQfGhdzj4hJY42SdZqmN7I8GHhyFmimS0
cOSyqkWLcYSTTobP1uITPMkzy+tNSU/f5rnjtHv/EyOcu1rJpqnm5y7II4fNN0RWGtq2FEQCxLaY
QUwxKRhlM22zskVChXkhsNj6PShAQb3wqcmAQJQdmk+WL/GSm9axEilcAjSmcwOuK4Q4aEMDsEJ4
GonD0b6OnCqxGN3z8jYiKlRUAVYPrBAgiIuVVWYtiR6bHQJ9MN9NPeA4zad+CCVx21ZTF0wBM3IG
s5hqi4EbW4wsX1q9B2jsaLmZ7vCuimgX7tPYATDb4k6+dbA+K57MFLe28DfJgpGUgakBywySq9LJ
b/mzCQnq5UE7WXgPho/y6eitFQX8CdFVBvZJcBn+fovbsxaOmgKB8fAtWb4Hxks+7M5vGnfuggex
MVRBTapaKgUM4e8igiYpo1otBz/tSOMkKFiOyuhkoZK6eZznbtAszTGJTbB3qSSTWMzG4cY+aojB
kcdUwfH9u/BFIcmQq4hSjIZ6+eyFUeImyuegkpyEjdP9mxxh42YFEIgZl9NkzeimdLxiyiQzTJky
wjXagfEv1igXAiCHMbLdAuObserVyyXqgL5FR3u1pQMhRzALLTNmw6LV4CdATCmqyZuyVuIPtywP
LYyITC1ORWoLZrGAxjOMaD68ZmEjM9rb+eKmoWyecWvNOG2EBhOHoYtiqgq1mLaZBlAixx61wTBJ
vrI6dKbsr/NmzndYNHM8aA0L5Ri8pEXEMIWN8xKOEETih4oCoAnEBtN1Ut527d8YCJP4qK3VW0kT
J8yMpcytWoc0Yykc07pv7ArTXxcYNfrrEdxgXJhZ79xtVVd2NmqDb85GeKqmPvSXaBgkqmzNXtgo
lxmEotigvcN/ahS7zG2AwaKBDSQ2yUey45PQnKJz/E5AqeNfCDDwm1BuN6vny6QhET9R5CsXBL30
Or9g6v+37wuOhxZV0CqM58DiIXESrfzUDbKE6JYRWEB/UPGgRKexmL4ZiiCcAxUJBjuvHJqhReOF
6JJjupXMQzyBOqMKGHWTiJdhsExDEUVYKK1+rTxx5rws4XMW5FR6ylG/oF32N4GCKx1pH2rNgiSD
AvTr76WSO1MpebxuLtxKJ8GRNsyoMzPhIoLTPJ2IfZvI2j8lIsSWvIb0WqcH2Btwz4Ke1c2RiKSX
PObWayV2UpiDvoRRA0Wi0OcwNZj5cgPiYfoANK2azymdZWSK24phjpCi9AziY/731cEx7FKLBq4Y
Be5U8xzBukMZbszmbcreZAiHUwUXR5vzMlkyXoWJq1RP5321TAfhcDYAdLemEMsW6PpNO7ceAiMX
8wHnpci0EAzZTEd96WdoAc7tlzSyP1FUlM6L2AwYEe3/2g3BklvAlzRZAE26LwOyMGgHcbOr5AXj
1Lv50DsyiFPJwomP0XoMo9EwII6qN9Z4GpQPdJScTcmqiQyveVfQqeWOuWEpGFDuellTGN9c8aJe
LZmp/27A6J3IcKlBh3lpfWZ9mmrdGTHXpQ8uYRJD+xfv+Wt/xDcZSXL8tgghmwVaKZzPE9pOvPKa
uIkvz5XKlo7/fXU0mZ01U6LizrHrI2JdJf183tpk3xeOPomnvKY6PzY5Zquu2wtQGfnT9R9jNoVj
b5k5OL4ifH8iyk09N4fEeD6vweber54DQjajqgyWLDxMHxrzsITfEoCsJobupsuOGf//YttvTwLB
zuxyzrVhhixbexkUl+Z3sbo7rw5fkHemvFJHiKHbaFnQ1QoRqZUeksGN6MkKiJODSfK8INm6CZbV
xX0xgzgICbxe3+cW9TKr36dh941hvJMtiXde3LZbWykmWBounjFfJihWRm6b73/Od9oYUPT6zM2v
OZzMBW1Iv22XYHxm2gw1mFoRE2jND/SK+EbWSpBxNr3nm1Zix8sQtqMyEWi11IrXRX5HVDcJ78+v
nUyIYOKjOle62UBIBei6vMBwi+3oMmo1mRDBts2uCNSKcU8AyAmDVE5XV59DIKCc10Vi3+LjjeWs
XSYDugRmt0tGp6SGO4bfrFoiZ9tNr3ZGsG+sl83mFILqCDANnHCb+eZNfs3nvuUQoTLztgXzNmPw
KNvoNQBdQzmDpATNT97kDAwUgPZ9cSs3bqlEwboH2tOa8nvIxDhKd6wBRLE8YLCKgzYU/ngwyWVH
2LB1Q1MJUmlCZJJlRR6nA1KDaOJENos3rYX+a4eX9cjnB1Mp8upWEQBH+JdIMTpBVe1/ueNM45wi
ryTfP3TsIHCm2Z74xf6S2T7bsjERQ1FlM9+BU+RpViRRBq/RJskza5FeSKOHZbygb/U3McL25YY2
KtXAndN4lQ/HIcVrXPLQ2zxrgA5BftpGH644UZ+yvBqiFCL64mlJvkZ94HAyUpkYfpLeXVkrMYLn
qFBADkJa47GPLpck/9FftlRvegh34pSkCusm2N2kBh9I5GlhdsPGTxc4ppUWgr9QNFI0bQohqdI+
22G7U6Pikarhc7LEu/OiZAsm+ArNtKy+5XWmzvqWGcfUlqgi+75gWlVOgkkx8P1+BEqRmZtfzDH2
/5sOPLxYBaYRjGlkKparDj6n8bUuY8+S6SC8tGKigCIvw/dpQxxtUJxUVobbDIBWGy56s9DWy3TG
KuVLdWqjm06/Y2q6W+rvqawxViJKTO2h+jVanQ1RihKgYAqOrAClYACrNBiIjSvJsZcsnYgi1ba6
1gXcTRt90TtWUJxSFkrini2NbBW8PMRmRAXS++/bP9WtSkoCjYKpOGjowu7jK2pYPpKpjs0ktrZ5
l6+kiVFWps19UvNic595PHCMcetYBfi/OCGGvPls89ZZyxMCLnMcqmgeIC+eHUW71k/2jsPaZsDT
dXJrj6lPoJHIgHe2tm0tVHCjSaTUBa0hdLGy2iltY0+qSPKA2WoPs9dCBFeaLLOZptw1EHrg93fi
Ka5K/MGPn+WVKJlG/O8rH2EHCIw1ExEKm42bOTQ/jrasCYy7SvHuWevD/74Sodp1z8oZV1zSAXZ4
cFkXOJFsUlJqf4JD7QtVaZsOq5a+6PsATaSlC9A+8xVDSB70bJUd1joJrrXSl3gEuD0PsyqnKA9l
8Hnoblm2T5GkTYqH/78jX0sTHG1ldqmWKNCtsQ4kOZnh4fz3t3cIpWsbFV5UAgRtgjq0c1tDCZuS
EnB2THtoJiBGS8snW8EOPv9LjqAH6Uw6LCnkZPHX4CmrPrfjI5M997aFYMrNtFFeNcQiWlPUkzmB
ncpnDX2k32bbdrMB7RMyvPLtk/MmRzC4oFEA9t5ATp1au7Ar/Fl2f29uC8g5UAXAaC4T32FBEwG7
uEPdvTe+FIZrIaWta+75rd+8JFYyhPPPujQd0xIykJN5ZtVBV6+0KvY6tTp1k3Ne1uaKIXJCfZ9i
3kzEF+7xGNKHHtM0/YhwJ28eLSorPG8vGbovCUjXdVMsB6qsrUOdIE3eas/ZfG21mhOM38+rsSkD
7CWabWkoAIlcQQrTwlRJ0NMKUOb+tquTD302J86IjgbJSMnmgukULxxm4XVA+S9ZeU4atfUcB0jK
BpgwywCok14wAM4//EuCYMSKlseZqkJC1bYY0FTB+JRqnbuAwfb8om3farpt4tVGCf4Jt9qgT1Ga
oZMVlb8Dd8/5PtgVzQ60k57yLEOf3164N2GCVadouK/VFsLmFKhhQX8Cq7nEmLet4E2EsDe9sgQ9
0PzhkwH6XQ1uuYCpRwY2uunLVosmbE8a1Q2SstBjDCfQk++SqnQBs9zEEkOTyREugCmb2NLUkMPU
xbPzXYz/zO5aLyQXDXfw70IBTrLFgOSGHlkhaNP7um/QgYJ4Pn2k86lvSxeFpiZ0GIaRYTqSPdo0
A0INGBxwcUDr9fv5GSKzYIGByCOKe2/A7FceSoZ0N60AXVGYpwZb2TtAmx5Md1PFHyhB9mIWjoFo
IJWxFG5qYUINYv4faV/WHDeObP1XbvQ75+NO4sadeQDJWrTvkvXCkLUA3DeQBPnrv0N3z7iKYoht
z0tH22VVCkAiM5HLOejk+QRs4RSjkcoMMlyhe6BH83gffH05F1fxU8Ic2QJ1n5DkLiTIHmx2evEu
lVtgbq+8R6bd/nT4B1Jmh28xXQd3LmImpM5PRu74ePk2mPXKgGejPqTJeIZhAbRThMOKGiwvD+MT
xMJcAEYCjtWg1ofUjo0pjaMUSNYHrabTdli5Qsun9FPILLap9LZhvMTqBhJuGt5fGs3a4Miir8bE
yNTqok8josfrQBrMikWF8MnS38f2esB7xxxpNjJP9msTDovLOZA1fX7geoQjwbjZQhZBhzJPTsy1
/Vo8lAMB0+cHAmRqM9fOET7pdbRR3JuhV4PBNVaOfm0ZMwPapymskYNltLmfhW9ascZstLaMmW4B
RJIpTYT4SfSnaX2rm5hxX9Gs5WN3MPtkIqb9hNuQqnpa2g1EuA3DFG28b40Tp9xGtXvD+dNvWIIp
aCamDosz78otFSUb+HQqpXmjRZu2v83X2puWX2oHMuY3pTVKwvAoBEnguFGDZls+qlf9xtxMgH1r
78JFj3MgbOYCElXwanRxLRvWeyQ1vCbeK2boG+jOLdhZtWbkFvUBAKJToyzu6Tyf2zvVBBIA8jlW
1j4P0TCon0Xm9utTWqwrIOeuAp8Zb4NPc+Kt2pd1JiUKqsnmzyodKp11cPVnrmWtO3x5Tf+RNk/t
xEmYhmSEtKT+PrJtCgi6svW/XtLiRSXoFJ1IUyZ2zGNz0HWSgwOhR9IDQ2/ELMEdsHKN1iTMTEHe
AA8iYgMeufj9uXgRzebrJSyq2sESZqYgJCR1cgvbFNnpM1G2lg7+tuohqwDclMb+qARfy1s8lgN5
s3vUO7kG3gjIy5hNR76Vau47xcqiPu+ahTBNx6NdQ/hhzp8gqSGkNZoQMjW/uhnz1LVmmjUJs3NB
F2I5ZhnOJcsYDYvrovv1p8e0BjCvOKprgGFzFnjk7hiljlCxBvIDmXaC7UJ5dpqYWqdQ+nwqx8L0
Y0VWHaZapQlhg1vvVSuheUK88NdZNo6lzEIBJ7edYcg1XMlUCxzrhrHwtJG/PhZ1LGU6ugMfbU1t
z104bRzmvXrjVclXVHjBFxxLmHbzQIKS26MNEAOEZj9SneMu8eoARcMfME6/7qshDOPeyK4aGlqf
Zxc0iRW9NKdgnRivwMlOx3NrdUEqfuHjIPdYxuxSClkpajrVRMDHs9U0YOvEXtjaPhNge+OBYl2b
mH9dYzT6HCIcS515Oa1XUzeb5teI3fmVfhJVJuCkSzqE52V3/atmB7IM3Z5GNFxQJc1UT9WYHIxp
haQsniNUzyNe3kqzWVGNRbNwIGamey66eHuiIkpwxIkdwVH7Xy9jMiufDurg+2ea149dLSMdy8hI
50WM1s51BQD4ei1PsLaOmXljBiKQ0YCcQq1iLxoUsGvlzUqYu7aYmWZbOdJhVoXNImYXuC5mW7nw
u3T0bGelcLUmaabfDE2iMYri8KJKtxVgakQeDDwy3u8UlKBn4ABHrlAHFM68yVbaiaN1bouvB8f6
NOQEvov2NdSQ0f89AllLhYtz8F+Cgtn8cTXUnYuLOyKQNzjl1ilbm1xcUgRtgqZEox26+ufrqYie
AD1KhcINLYAKX1J1xc8tHc2hgJnn6TTQjDETK5CoXoKlM08anM7OXYOqWzI2h3JmBsBICUjoXchR
Jdi40F9XfGjWFixd14WyErMt+odDWTMrQBS9Su0em2a1FNzb+xQ9QqZvWHDeyBuuzqFPl35uFDSM
uRETeV2E1jOjgCRBFToS4jo4vLqlVffYVytpkM9hIl7vyEJM2maj1jqz1SIFspsYcIOcVrtgdfsk
zHTT68XGGdQrdOD7raP9hslGMtzCxJlqTnnxYy8LlhKGDk+YB8XeJ+BrIKfouv3anC5pt27ruKb4
eoJc2LGIDriCLa8Rv49jddGouhfr5Pt/JWJeoQf4apoDgB+5Nv1ayy9+Z+YXJ/NzDfOi/BhlbqYM
HQR0fokS9hQnMuGrl+Gl7vOTavfrfd3HAmc3dlSLKKmnwcocsAcZRg1LDJSssYotmYXDVc2uaxZK
5mgVTkbPH0hERXlL4l27Nrq2JmV2UdU4sxIlhbXu3cGPyIudnEYWo2OyNhq9dEUPlzPT5VLKYUCf
+hR+KL5tP43M9EzrdxzqoZRpuQdxqXRZieTIpApm7AnT45bjMeW8XsUxnXZ/bnHw4jWAFUEIoBhn
ntskcR3aMQTVT/Jp6oFE2+0OLQzu5TRHEnq/wS8w6dxPgTMHXpRaN46TkotXUB6fTSP7yXa86J9A
fQOLau2/vrTLevFT3MwutJXSl04EcWMW31RF/J0r2k3qOt+G33lH/lyYo06R+cGRiVKxOgP1xSBr
brI0MM23r1eyrHj/XgnM9/H3D67sh0zg+11909SvIV73af/rLPOHpwN0pWMhY2QQ/AYQ0vaIeJyN
qTzrplix1Qu9M8dSZiZBjAzIjyqkiKfwOv42USaDS+y8fin2oM0Afr27InHZO/zcu5l1sLnSKjYK
MGik7L/nOb9K3LVe+UmRPl8kVP1xlQxwIc3sgixz2bgpEhU6556lDleyPikBA4RMf+7ZY70taqyM
r9UWllf2U+zMULiqwR0lhHUN5bPWP7O15pnF73cNkzhTBxcGAY8VIk4tLW0cZEfCEcgnukptdyWi
X9RrYriqiXex+WmckUWiycwMMU9bPaTy2bpX116nC+lK6NuBiJlWa0maZLmBReRPpEKP8J/AZING
myd+MfVprU0VLFqdA4EzBe8YD41Qh0C1G3ZW9DKEyMGgBlittcovBqgG2CwwpWlMKLoz+5aWRWmH
vTFNGvWBBRxq8yr+3nmjp/pg4Pp1JAYLqYv/SJu3WotWhmGrTOkSdLUAh3zEM0/79TaNYyEzQycU
SwNPB8AJ7A7E8QhOlbUSwJLKodVZR0bOBUbXPMwmKldtrpvQByg8HVr23tZ6YBfVitlZkzO7nGGk
FtxVLHRZkseyPkesBa5T/2u3sPQaOlzL7IImWZ1kDoOMCjydY7fVnYd+wFSBfSrX2rSWbMGhqJnr
7vt60NwIojjPLwaMUsX549eLWbyphyJm6qwnxWhjSBfqLKnpePl+grBk5+qeSKTlVEBy/npxAdpm
Yv4cNJMTx8Xsqoow5Jrb2ojnGsyetzec9VvMvn+9rsVDOhAy7exBbFC5TexkGYREqHB7Qxf6oVC3
tWE8tup4ycJv/524SS8PxPWtSPJChziw0XhVdZuIl6z2Qpts0motR7uo4wdLm+k4YKvQgOBAVpHH
lMhbGzVuZfydi3QgZK7kQ2qVLUbEwT/TbAa7oqyILzDztvl639bWMlPwhoeOPo4QQ0BEVFRXpNE9
t1m5sIu3yLQMdAIQV/3UhdYrYyu72EWJkzcv0hgeO6znd9bxU8TM3zldTYrcdPAYAnJU2tKYXKnG
x9cylj3PwTpmF6fl7liMJYQIBaCpaBMG1md0ZjKAien+35ieWtu32R3i8aioTUrwUmF4FW2k4Q1B
7k/NyegTrco7ZzuJXTMPa1JnV0ky2I0CvJOYD/zI0cETmysdPGsCZvfHMiMbwQkEAKbVq0CEnd7+
lwc1uzxZawsTGU4klZQf5PVTIpPcOyXwjH4P9W0yqD+Vb3aJmKIaLGbTgkBSpwDs52ZlPcvG9KeA
mY+IB7dCwyjWoz9LzU/TzcA9bYOYDhAV7EwV27YJogiAx1Pf/1pn37KH+rk8Z/bMw7RjEnIB6c3g
9TUNgSr6J0FeWW/Itb5ZZ9td0RBnFg816FgNVQcS66FG43q0yr+2KACYtsjQTah2n54uislBxy1x
Ymqn0rAUz9q4Bm67aFptZLYR4KPKPn9HGEKwzsgQpyKBQtEDoWVynXxtUQgQeg0do4fOJ/7UUSPC
UiWihyG+rewNcifBmK5BbE4Xcv7QMw6EzC6sG6nhUJgIHuvkzq36IA8rqodZ4PbC/1rTF8/FAYYW
WJZ1YCbNLGxTqu3YpXBHYTQBGQGSyV6r4a+JmD4/iBTMSIbNqEKEYdzL5Bxw7r/juQ/WMLOfdiUs
KBR2i2MAKDMV4MSlCS1yvgY/vXwseKaaBhCFPjGVDfHUvzitpBd9RmNDO08HFQC/KabGBV9Z1UI3
MYyc81PazMNy2aVDRyBNoBPKtR8dBMThXap/C12AnWVBSO7M+k4bnn5HI36KnWkEcIV54062Nakb
RrVB2Y7WGtf7onkFJpyJcXukMuaFqLSJIhdeD7FW3FEOClWRgus4NVEzijyxFhkvXVkTWwkYV9Ta
PjV8cVLYmlJCWgNscpGYVDeSbbVGpLGk5odSZj4picuo5gWk5OzFak4b8+Hrc1lSPjzBAXin6jq6
12YuFp25vd33Cqyboj9pcQvwNJFRUrsm6hDx/neEmegpJgTG4VM1xTTh/dIQNSkNFHCYrQ5xNsmu
GVYc7eLR6D/lzAydqY+4RRJysvbefSnT93YNI3BNwmzbImYhe2FAglnfaGB9hWuoopVy15qM2dGb
ZjKWiEhQlm7OuvLWBiaTsXIgyyJQU50MgkrmT8huhP+sOESQmvjxK3M/hvjX55sBL4d0xb9lzAy1
WiisT0zeARz+m4X2IY3B6fhfK9biLTmQMa3zwBm0adZZjEFGMzxLNZDJyj4tWRbTwLAPuP4AyTef
v3GHJE8HF99v4TXvNgYtk3MlLzwR6RS3/uvFaFMYOPfTpoHeeIKRD8eZVwQHhBs6SRKMLX7Yz/yu
ATVXMOHY1rvxRr0l19ZJ/9T7qg/Ctk275h8Wt/Kn8HmtsMldydMSwonw3GfyOvoaZSf5acgpArjo
bgz0VSiTRTU8kDmLE8H8EdtYMTQ9erQjT3XuV2fO1kTM3N6oteiYSNMuYO5tk1Dh3q7BNE3X8YtT
m4/pmIXsixDgeUFThr7UOY2KIAFYumE3XkO2EP21mqwd1PT5gc4nCRFq2sddkKnJYyvrXd8S/2sR
i87h4Fxm1wpEtmbSAJA0KAA3pmTnWXlJZE4FW7leS0tB/whmDNBsg/6OmTVVrRR3T2CHEoV5Uc68
fK1Jdun4QTlsovkKqdNPUMMJKQf0DgC8U5R3YeKPRQxA9t3Xu/WjQ3mmAZqGlk8gHOBZqs07mNsk
lAk3kx7FocGLr/K3UO6iQLkoXlvf8DIADEepJ++VE34x0aUwP1tr+ljYyEnuhEkFWM9PvQSjEeG0
NNGDuZsiBgq3xq7bGecpRZfJh+rHtPTWCgYLO6shgQ+pQCA2rPkETKGosrJLCYY6s/fM7NHm3cZO
r7/e2qW6Gx54oBhRDczBAIH1WNm7ug47RVrgRPO1DQfaJnb23vGkN/g6zW7DYK3au6D6RwJnIYSK
yV5wOoOfvC8GitaWK5mJC87dKzT6rpzagnM5EjXT/lQ0bi0srG3gJwa6dfr2MgKPU6yWtDX7zX+5
k7OoImGtluKRDPrPLduVl/K0EL59CVIRmgGBj2+H63CtJWBBRfCsBXXm1EWM/5sdXuxUgBLX0EST
uBc88kmRUKmsXL4FUFaoB0awVTCXmOanATlWu6SJJpjH8oldWE/ci9CFkn/X960vgzQortSds2Ie
Fw7uSOTMp/C6dCXwUxDOgpfA2JVJ7tXj3omRPPqdwvORrNn7yUG9ikeYKwJfwOAplxPg7DSmz87M
y7+XDFu6ckcSJ1tz4F9GNih1WEGiRYEE6HEvOyk8ciEAJ85v3E2+VdfgopcyVEciZ4pSqkWYaxN0
a40Oi+ZhWmS2xXMEMObOSbclvnO3chumyGJmsvEYxutaR4MXJhFn25rkIQabmMRr+EcmGCyFm2L/
JzHM6hzvpA5fyZptqI1SukxzyLJuUU75AX3ZX2knqp/5ZJV4dynJDWuJjkzE3g7SMFOQeXB8mN8s
CHgY8EK5nsgKx50TZGca+NxVus7nviZtnlt0m8G1og5r43vyGu3Gnesb2/JF9VX6N1Dnl04NqPoG
ujwstITOU3KZUWt60/TIC2+MTQ5fgHRG4/9obNzbRfC1jix4gonqTHfwOHZ0fd51aA95lNsMwUlT
kHN0Bu+cl9rOt4qhr+TTF8wkXvo6itSWbgK0Yqb9Di/UfJCIUUpzbzb6GQOYdLnyplxK/xwJmfk1
q0CQVOC59IPGyvQaT+7S02mUHCtacTWTPs/0/UjUzK+1kqtpnkMUG+koOIXjoV8fzepqZs7MGjML
z0uI0Oq/4ISVQJMAfAFX1nbN3C+sB8HpD5oFwCR88jAhVwVr0VcdVGrpg0NyCzryldfXgq5hysZA
ad+GJiCCO760um6k3OxAPdA2gmrVbQhKZqcPVjFrlzYOghwdc5GTV563VNe1w5VBz4GXT17U8Vm1
T7TulpWvVeerLqOKbnk62iPiNR7gxQVqwOVAtn4iN5vrRBglbTFggUPx2pdveRWALMYf+5UHxcJV
AseNrTvo/kFYMMd8LjCgydE2Di2vwKljUwYqpDrxv9a+JX04FDK7SnGdmkyoEDJUEUZHGkxFrkSG
S7tl4Tlkg7wPiBzz9IyhgCEI/fZ4FxVvFqILUEbQzg3i1fBiab8OBU1LPXAWqkhamVhYSuleFtkN
q3fVb6SaADf4cy0z65ZlSlKTDGtpDZfWylPX3PC17phFtT4UMjuSTiqaq5QQAhYIY1NuQj9/jPb2
E3rztr9TT8OKAGOv4qKDGn7mYXtzHMzctidTqnrpWxZ0Ox3tp3QMakzH8fu1hrblQ/qPvHlmxohz
V+8xphR0emCJN+O9tusVg7qk0gdLmvdxR+A0b8XodMigReA57OqIZnX7621zh/tmzMLmJNRZVURY
h2N8xIDw4w5Vm1/3pUcyZoY0ypMsjhosJCsTaiB0xKCNFq/gja3t1uzWcA6Q0n6AEG5o3BO6+QIo
vBVLthQTH61kdm8GgPBKg0FI6ezz/USNrHgFTMF19yEDHQ/6NaS2pcD/SOLsEikNwAlZMi3rbNxY
G6FTza+20bZQNqDvAKuV61CyAqK+FECC8sSdqqwYWwK1z7EFaorOzFKi9ihGkv2QpVd1tTecGJg6
92br64n0Que1avim5/XDagf00i4fip9nMTq1rhugrvRBf1I8WJsGcLPpaf4xgotN38XbtezCkqGy
Yah+wKuAqWLuf9UciZQhLWSAgv8F22Un5AYK6rV30yT/125qcWuB5AJML8xnA2ZjdhdCB2icWigk
GNEwnFFu+MYJgO1/aZxYMItrNnjBZ6HdVv0BueBg/HmWy81bUx2lWvcYPss9o98wXA2rPevX/MnS
sqbq7FTow04iOTTTmKYhgPmWMrDPp+dUtVW8cGdhAHZqw16j2VywvSj9A9oBygn8kHkKw1KzEmxN
iFt4emMrNtWVb1yu0ZIvLelIyuzmVYNuVZYDFqNR3moj99z8tDUqzFK9aOnTqGeUA/Ejkg8EHDqZ
WMVGWJjAPRI/C87U3q20OsQiw/pGuN9c59IKTzOQ7QKNEmXimscUAZf/tXou6MuUrgTZFeaHgKg1
0xdbCLNRlQqWOmuo1l6lzrdWOefj2uYunuCBnJnXKWSGhw+fGKKKfaVteXQnV2UsOISjtcxUkqE6
pCQW1uImJ1V4I6wVr/Z5r2CDkEmbstigz50/RVk7VHnCCBLM9k2Emf80uwetKBjKvK/P5PNe2Xgb
uOA4mqZIPxWF26EfFTNOZFChxuUqjDZojwvvvxay4GcgBfE5HiAqQRV9pm6ktrRG1wY819DcNZ4N
9+4348b0MX+9TQP1O+r2ay+4hSThscjZexG0QKPtdhDZn6DbobqITqcOKCTKd8WZdcK+FX58vWYQ
l4RqmFtEbhx76XyiixJaYhWqgt1kL8puMlXJibOJTowL5HhHz/LK6/R8Ndk0qdrx49s+EjozJXHo
MMkNCK39YaDORtuVp92uQ+dceaNTfrK6ys85GWCP6OiRwmim5nxCwkxI3DWiLoeg60//9DIQOO57
/+8QqC9YSsTbE0Uf0u0oUM3bFrQeHA62HJGUCQzUA4Cy9E3fI6cNJBznm36zoqmfNxMwwAb45SaX
jZOc3WvSurboVURETSD90a88NAoHVgA3sCk2xC9Wnn1TrHN8dsfiZnGl1lpG3GKGLtC3AgTSYtdv
+G69IXC6XzMxODELZX+UVNA+Prt/iW0WhtAQg2jgBR5fXSCtDKHfV997uRbdfTZccNUHomb3TiBK
TtKhlACrGGpQRO76D8AXefEmQWmU6ujrNDcGMqHrr7QFyQDGMYA1aYO67xNjvF3Hdk5CZQhqA6w5
hae210ZxJZMVy7ykkEdyZu4lMoxGFpiBDQy5SVL6J7SQ7ZvRGY7RX0dx/myiHcjDWDIa7FQMXc/i
5bohvc4Iw1uTbEOwTNQJ2Lr+wgD7f6/yf9l7cfWnMjT/+j/8+bUohzpiXMz++K/z6LUumuJD/N/0
Y//5Z8c/9K/L8j2/FfX7uzh/Kef/8ugH8f1/yfdfxMvRH8ArH4nhun2vh5v3pk3FDyH4Tad/+Xc/
/J/3H99yN5Tv//zjtWhzMX0bi4r8j78+2r/98w9gkB7YgOn7//rw4iXDz92+19+jl08/8P7SCPys
8Q9VBYYH0ZB81lBlhTb379MnmvsPsA+iuQk1KAfNoiZubl7Ugv/zD9P+h0bQQEKA4QqyRW06MNA7
//hI/wcQw3CKyC2i/c+x7T/+vfCjI/p5ZP+Tt9lVEeWi+ecfQB4+1nkH9V8NDHtIIuooh+F3mdn+
VrT5WIZV5TnkvDXBJ2G2uqRIAp7WblH5IuWnrVMCYTxLSr8UJ0Yddzsry7fd2I6+XijDRhkl+j30
3LczWaMnrH5jyHJ5agQAgVTLctoR8MoWTUV5ZD+6Q5x4Y8zyHaLny6RvOq+ObuxE0QNy5hJ7C/Ra
uY/KXS6YQjHvlmCeLE2pApxhEqcEgW66y7Ow90YxokVI1H5mIujkyfMITnhPG1np2a70FBa+WyK+
t6YRTB5mu8ype9/VJPLXoXuexe64s0Z1q6byAsX4itba8Na3Tg3sz26keJfckMzJvFYADFIPdV/p
pUuVLrlLc3UMbGZa+Kuy9PMx92Qc6ns3Dqltk5S6VqnRPHJOpxjTK3ZKXZkb9HQCkcIBlSEqSQ7Y
+cDfEMqMpiizBgpHYQJANslItlGjkMDKtNrL8veirC5rxXF2gx413mjXQHzP+XNoof0yatEAgzkL
6bdlqnl5b4Cd1WTgrgozyuy+3fSDEmGmsXqvE3RRaqTdRaJLt2p+Yjf9CSnjRyIflEi7aFh8Sob+
LcE/pFWavIQK8EL7xH5OqzyjhSlT9C2mJyD3yWlk6mDSRUOwiYBfCsB/92Z44dY9un9wQJldl146
Gs+9cttbLmZDzSaiZgmwB80Od3YJOk/M7qBzsKs2mVF8rwDFTuszzCTFnllJZHkIEIXNLAZcTG16
tgiZH3VFoGfhS4jpPwHz0o4FNYCeSe2oSTwZnre9tnXTdsOs4bzsPkIN/IAdB4OyCe5IK0aCgFGz
SQCNnjee1ldZ0Cjji4pvGDhBbiRM9lHY3Q56f1FmWUann2NpjNbT8VscdwI0akZDu1y76KOPJrLP
VMV8VoTy1ht8J1gaQJUrjxXwG6CNRrytGA/7xAJufgJT6pVZjcdZg9yyYZ2HinsukMSgoW8zgu1r
24o6lf2iFOPDYBLLw5QtiDX7kAqiXLhRf2bn7Dq33AtHc8FhwXG+OjBBMlRlevOW10DRAJUmuLfD
bl/l3QdKo3vZJp5bjoT+WDKYhm5qNaaF1m1rTVwg3XBbw5sL/UOw7LudDJd5at0zGZ6VXXNpKC+2
PWx71iM7anG0avTXYJO0WkaZ1dw4Wvlas3DLcrFr4/QcoG8bye/NvsLbLDsd8upGVNG+7c6y0DSB
nllhsXmt+41qn9eRdsdsgGSEbeVxZjNapvpTVbMbHLWnf3Ps8rsel7gaLiCDDKG8Gm70xBrAvpYq
rZvTllkuVbvwGT1HPVVEg9GIUyWPwP7TjH7RgljLqPqXojH2YmivoljbG0BWoyr4Juz6Rem0V8vs
vvUCGhs6XljCJOHVcVUW+p4o464MGag2gIjEoIyG2p7xTLmu+270nMQ51dXkIdZQv8cQGAUxeUt1
ng1eoctvoJDzJRs5YKRbQInL5PvOHnMbmiqe0KfxSNww8pJEp7YsfaSxbqPUDmnTdjHwnQAk01/X
mjFQDNhzXxJ9X1soFWRQQ49L+Vibw0Wn5jltVfZgD1VJ08j4Dki/TdrEKhU8uavsVFC7iN9G7usi
fm2zEkCM5jnJkgunG2NsgXsVVaCFrUf8Q85v2rHH9zTWjoBnjbYw/Lpw7vICyXAkkKmUPRoItMYX
WoPtt63OA4z2szGCpNxp4ojm7o412jau42bjFOw8MrOTRo9OexWLSq1U0lAY52GVXBNb2zdt+2bU
hUFZZ4LhfEDNqsigBSULPaUaSor3/SkjsR4YWveguen3yObo4+lZFADZiQoASEn3O5v+MiX6U0Oq
p1A3HgeJIpgF8QjNOZXCOnOUcttOv4MbYahSwbUVFfEGgWSoW51aLLICWFSQRMn0pnJUz+5sX7XY
sxYnA8wxdZAH8+w0dajMDNfvzXpTNa/DaGReVvUYPUVM5VnjY1dapccVwBIbiQJCt7h6HEanxQ2W
WGlHWaTfVwAYqMdHopynqXwDRdC5mRiB0tpUGbW9U7WCktx+iTLS0LCptrYYnwrXaf10LM6zLg5E
G3lREd27yfDSmwMYoLh5HcEw61JRwJ3iwugUiaDSII88ycqNbIzUN0Lfathp6bh31gCYkCLO3xLO
CfD/WqRnSmTaeheWWdi7pHLABC9zTkNDq2mbw+G6eURHtddpFxO/HclTJ4yPDGSsTV/YHkjSBjpm
aUGL6wpZAOiG8dBZw6UIG2uTW0D5sp38OoyVh84WA7VJ6wBg270ayh4J8EjfjqMmqLCcNIhY9K0S
phI0tiv8gr25yl4rR0a5Hgkf0ALXuL1BrNu5zxP4NqNNd6nVNF7SgmJJg4HQM3nvjOFej0OfN10C
843MW9YVmpe6/UjNdh9D5TeKJq/iHMcCvDBkNPvEd7rqpLXjwXPj6ilqSumlxHnWUVDVuvRehmhQ
QB+jV3QAhnfrE5mnpdfG6NVUDZj6Po08d0i3WQgvaEaVjfn+OKMmc09Vra+30hgDhUW550Qxfim1
VanW6RxMf1u3BMpWCM/pmUwrKRnPGsTwMG8KeO2CxJLaZugiEEX0IhDc9TLdvuhAIkkTqX84jdyp
Tvkoiw5PIlJgAsQ+U3TnJlcs09ej19StuVc16gZdRxqIEzIjIEr4XVUAoo6vJr6FyMDJC1BdAPse
DrSlQxIbWGKlBZlQfXCv3jSsQswxtAPN4u4UHTfS40R7KSQJKoYGsHJEVMASjfJ48pjhndKFJTVr
8ajItKZDEaH+EEtCKyPdKmruwOLohmdkCaNxgfpk3hYe2L65F7fqTczUDcbqnhAP4YFScS3Iu/RE
0zrEfLV0PHe0PF7lAXdhcuHxQNJc9PCDRUVHAj9OplhTGua5kqrUiUxK0rxGoVW85ixH8kSnoaZI
f0jDV7MJ3+H299LVgFOtdDQZ02ETdc1FNWYn0GLKbbYzpRpt6ozD51RkQCe6Q9A8UCunKOcGeqUa
O7UufUfNEgw6w4gBWcKrO3JR8m7bqMN3buHw0x5hR/guZL8vw3KLgKDbu6F2M6TlxjWcgloMOE4M
uBOIIU+BTNWA8h78IAlwjsXYhgCYq7+By8VJ+UfCosuxDh8ky14Zty6duAQ9jryzJuVS0rTxBos/
O9qV7Bxjo8gSHQFFfY2oel/mauYN0nqLIxIUorxqMm57hpYHcUkUb/KEeYxj0dQ43WWGvR8SVXq5
MoCBPcQb1c1MPzdSDWdmvxKuPfAo3ZLSuofmJ1Szat2zy/K6ctO7MrPA0xBFBUWK+Fyk2Yua14IW
Tq5Qtw29rtARrA6wWTzq7iqWXOEBBfWrCuYn7kMl7dfa4gQBfB108KYnsakFTRaP5zzqX0oVv3Pd
iwvSVMYuk6JAxUe5k9V4Mw5D7/ERiBdR1Zk0t7KPOCzPhYPpSWTLBzCVU5V3oF5FYKghQUqVRDw7
IcwlnK9v5kO2IbUOCyAwo6FkcLsZs3o6YrrFAyqASUMVU1eY7wHdHmBjwB0eekkT6hSMzqPPS9Wk
ZtzQpo8tbwDZhKdx1ePJKGlqp+UWr/7XeAwRv2h7u34bQqCEqQMCAKFA4Qfww9elk236Ks93TVd2
QJFKDZ8VYeLlwgg9tTcBFcGM0R9IeU1i1YUPSXJfj+t8N4CfrUzDwDUYcrAKDEfTj2zX6ABgRaC9
1aLwLkQcv8m0BkxHeXRqJU12XgE3gsZ5iZiwSIE/UJ9EA8A0bS2azCxCZm76g4ygTazs8df5u9Qc
2CTjXAqjoApXXy2ZV56WiQbG2bnBG1QBh+6ZWozKps2Mt7wsdqTXNq2t7JSYZGdIi+OtmOiDNxoc
b0ir/dAiC6GNosdUL6RnV4n5aPde3/QpnJteB0TXpY9QCR3yjpHs/z9J17XlKq4Fv4i1RBLwCjiH
dtvtTi9anY7IQoCQxNff8tzHGR+3bUA7VNWuDUAN4Hxo8d+OePzAFCaqoNPLYMJMHC5cJzTL/M1S
JTSb2/5vCsd9bWdn4zf2g5Ue1IK+s5ntsqBfXcjKhx2CHaJw63ZYFFYFgq36VagTTOqEEMsvKAX6
qouyhJEscdAduhU5iyj8IFTHq7Drbk5dfPYDRmVtU6AA0dXNju7LQjAiQyF4y5SDsi56J9ovkcgG
u8Liu83sucXeG7dYNFuvvGoRZ6ygBtR1rXUlbmLynylE9fuIdDrjcC7TOvF3Q2cBgw06DR0IVXsf
ocFMv2MSrGwHu385DVXueeTJIMfmPTAPDGdBRUsrD6aODUY4x6LPmYjjYxRJ5Hui6T5ozAcZlzmj
NojWLVdIKI/uw2VOWnSI7Si+4zX2Sm8xAYTRksKvUGW6h6p1xkwIEu11HDwNStyYiQ5FJCCM9OzN
EtFspsrH4XadFaVKHLyIizSQZZQ2Rn4pruhmmp0rYIjqFEn0r4vsDm5YHWWRoNVj/yDRj/bC6tci
bmwa9sAiSIQHU8+qTN2Ei02gYSfaBvi7RRs2aBoQk50x2ikuV55BKSEDsad4urK+G4DqYTymRRaE
6ggoX8lx7hGYqAe9fVP7bkbCkKTteC+Sz7jo2aOI6FbLhEap3arQQtGlHdjINQhkE/Bds3i5ZM7D
wyVucFzIxc71lTXhGjV+kEt3Pcgy3rit30PJ3DhZHPdxVih9cqoYu1Fj9PHUb/aP+bZZc5OzwCFp
b/xT3KltBAUE9tGML13rJhkZaJ/FrvhnVVBms5dgffzgrIOyM6kK9ZjCDRG2t/2SuclMse/VeeXe
ui9DTFQT1C22jGU6NQjPSh50TItMNXWM4J5gKD8abOqi+UFPq1KG/SFojexvt0Q4C86INsw6eTOX
YxqTIcEMv9DZGPfzumvFexuhs4RpoV1BgwQgYb43zmRy2TaoPFssnC2qIKvxvSIXPRMw2EONljoD
0eNla+EHIkcb66RhRN8HE2w6vNcrOFJ6MfgZsmU2+7gyZOFzhjEWeKb0fqqdOdqWgAyqxAYpScTe
mVB0BqZ7NrX7hwmXOu+tkSlaU3ird5mltEsbDmw3VsNhZP7F49t5iN5b0/8jEsej7YRd9d4EKLbG
nF4j1gut3KxN6AfUiVlrw30rX2kyv9OZtYeh0TWwHnGuetNsxezj4es9kfVOwtKm+EJZJjpm0hr0
RFr37KcKvU3f6DsLfNTYjTfmXBWXgEQv/4ES4A3SRpbdSlI0MdPgbDsF018FJVfdrdoqusdtVcBR
mYZp2xisC47wkaULJ1rEwzXtvf0yVc/eIP6i5RgRAfVFEGRhKIcsnGe+Uqw+zGoYUoBcSY8x1EbH
gAeiaetN46tfWi/zG1XnVO+LpP4rCu2g7XDQ6pJoK8YCIEWxuKmf8C8SH2dWmax/m5KqQFZK7m4N
szsXFP6C859KPq+HYvwcVczzRMM8vcilAxCGCIxfOwKeYSyEEx5tKD6vKzLzjNyLI++yN+W1aFDd
H8gevuPGIZkh5LdOilXgO3goUMQjpumNdHGmB1XX+SC2tED4WkY0Lm5Ps8DBuzDbg1RQIVYp0X2o
JNzM8E/M226IM7awz0SKXFPvGovm05fBh18/T0vwhiI9wibm4VdXw91tLMR6XnkfsaPSDxEoWvNX
ttN7hJowrf0KLYy8FYo+taT6N3nkW8OMEeNLMzr67sezxbbrmjWweZN6Hm/h1QjDiCn8CbiHSom8
LNa/qpKvSoFSvurALkqS9YKStAod0Joy2CRivMV+9UYGyC3/+3e27b6HwH0niO8p/KPXHfER0VSs
00rxrdEoYjxHDWh+gm1coeESTgM0FnuLV37VRxmWrQLuTKdqSlK/qEVWztWUDRUeB2OX1RjkfaG8
Ywwwhfn5UiLMM47EGul1V00YZtTJY/w3n4V8leW0EcskYVvju3mJBx61obue+PJR2hjdwhyuIvEm
2VikPJgRPPVz7dVwXSRqLRd5qxr+TSb62Yf+k5Z12o9qRDOvx5wg3jno9lKDnUybUGC5KlCpQzv+
kA5LQ8XMPThw1z8lWguLab1Fu7dE8AhyNPS7TlzmjACVMyoccm9uckKW+BBXq5h5P/M4fsoaeXRY
ojotGDr4RpV71wJc62yBMi7ke48WPLfqe6SADo3XgzaUPcAB/zgAYeGj30KfWBfpjKsr9bDrsfto
FBsCdHLRGIdM3HX/eD10yDdjWMRl1Us/9duCdJtYRkmq4IMLKUO4EXM1AoRfclRBJWru4J/GfQiR
6xONtU2dV2mAiPdiDO7tNIRZArg068vx3QGwjyXUmJQftPgYYqxqtl/LpN9ViH0sCicJwue0LAuA
10CgdUFfBKlIPsfu3jgUiKAH5wCfI3UGZF3WXYK+Cs5AfpH8a0T7Jcd5zwFXsEUgQxW4GdaHysr4
37IYGkh/EYJnb6vdxc9RVZnMraM8gSUy0xLN6eT1aTh0z5hmeA843BwJQoGKyVMPH4td5E9eLjq7
D+tkv/gj2rREhyma/I8p4OuYocf2K+wT8VErWyeCJxLpn6ZhOrmt8mHie6ynsFx1SO9Z1E7ZXAdh
6vj1lGEVb4yctaaq+LVJ+apgp4yMHUdYhOXUjxa+2IFrZwCmNWjN8eCo2d+wJgaMrBBxhBg2joMD
N5ngslSErwHCAGsEcNHPYAvkNH05DX1uomLau8xf6WVBCdq4XYotnL+VAWjUU6/PpqEuM9GTz0DQ
eySUytthxK6sBiHeq9FnmxY1R1w+NcOECq8+EeZjsescD/DeMGefWZaNzH1p40epJ9gzmXH7sRft
bKHDxUY08CfjG/YzX00NnMWTLslwzXECXLg7QZQhNGZi9NxhTzlqKHQLGxIOBZjVPLAONgKMGKTs
uzN2KkjY91VyjQcqN0u8ZFg3ixlbt03LDpt9WO3IvFTt2gmRg8coeOpVWKbSdmI1V8Vb07d5w4Kv
JoEUNEDAwsKk6gOShi/uW3dlFuc+heBDetikZAzqInx3jRquqFbKdB+iJc9mHFAvw8IFovY4RV1d
7xA5XwFXYLwU66xUWGS8wt6SGla+fUTgKe9O1UaJEtVpWN66Pvi2TZBkENZgN+msNPAdB0FpgRk8
HcImL/xkO9Hwz+esQe/WFJnXoleMiyjzPNttK+MsaT+jdB6lAQpSiNxG6GQ6d6apCE27nrl8JQMZ
8nrEtWdMLgfq/JaSbzqvQ106AQXwqi73Y03zJG4uUzJ9l2DWJEitogF+iN0/EXAFMWS9opACE/tm
azqsMd0HT3StV0HTgUqBiX2ToJMM3X7vtS2YYflRlupUax1sGGtjVOVuSoHt5MBZSTZT8cucr6G+
lGs5ywWsTd0c3cq/N5GXK848EEqBAT+DSfQB6zrW/mmMAYElC/tdluiMpTrzrqjfJikblEAGSHeC
1srH3ulWF8cOKD3aS1JC0cajNLJyBdGim4ZKGsQP97MFLWgVUMmuLESm+vqlcpILc/Rda/paT+TB
sbXNA5vB5C6d0LhXZh22m7r02z3iirETttJEK+OpaeX7PSpCWf2wsEgJ+xjBEZChuPswHMvawf9n
2PTtMtLgWRK5Lxbsu+WI+CRGniloSDIik2NAO4aUNr8FKHVROgTPWuJHYX0QQg1MBdORTahL0FzR
gqksGQGVVFO06+WQeiEwwiChJpNNucbm1ufYB5PFLAz5pRQgRftx1Rb7zqAQH100EHEVUqyD2Hel
y3M+9CnGuLq95zjrQiXJah5+MFz8EZsehl59FIAHBRpbeWQDy8syF6HezYJOqRe1Z4Tmf15fOzlh
n7ZDgT56wFoXBUZ8QIkzhTmSlJtxPn4t/YzeolUvtSz+6kVvTd19JFGLYTw+FxgRArpiYuw2blt2
rLHSTOmPXrYF9BU22kMZsy05x7xv4bp7mnxF7YJdccF8qHR0rHj5WXeKo22pcaHohI07DYqsOCn3
ZYRT6EYtRL9Oa9ZoFDH8Pdf5GO9dfzqqNroVUMYiaA8EV6vT2KyHqlzmPYopW7ewRrAlIDv7MUQB
jAtgpQ9yM0G+9bxDwPRLvRR/SVK6aFyww7DvcegGChInbOPvKgDvMWryhoyoVzXFhy8dubT9sHWW
JdguTvXFkNXWTLX/Fh/Itre4AHTGmAKywz5EqCWdTWeHc2SLHzWiFRYzPmUOk+eIChgz1hwZ07Nb
JbmzQZeMyST91LPk2HclmAh0wkArPAt43LsmNegMI0Oaq5qkxfhDneRlUMmlmSlAHlEfPdBctOab
mZ8cYruVApcLheh8Mgt95dJxM4buPRkTslp4pNIoDFTGfDxZIQpbOY5spWoMc3h0Aga40BwKsk/m
1W9SzeW574fXqiBbTCTRLC6x4Q2Vxkcdun/wGjj7qL2QiZHfIkDYjW51bpF+0ZHJfbgUTypq6R65
cdMV6MJUi2lNYFazR4Cwk7bMmu4BdwZY2jCUWVJXh7gZsV80rtHUYZMUfBIWHASJuYY4/lQ5gUsw
ChYOEnvxj76PCxXWql1Vzfwp5GqEYWsxBeLPbaNUGg5gGXtX/ecoohpP0jwc0aemk4KxbMXMVfHi
W/gliHi49CRR8FN0/g7z1qcgWTOs/8s9x0V1Wj4Yxmysx/dqCHCWoubud0CyRjlXnxyrFDJGQrk2
ClarpOJPtPZzL2DOGeMLK4MycdU/MC/P2HZFXVHmcdDvMORgr9JNNsXUL3sR9Gso6boDiYIcmtoM
QcRbSw92PkH9jHnU6LnaWVs3a0HCY7jYK6aa2g361WZ5tGHed4iAv64KYFzc9rh4Fp306KBu0bRq
1mqafkusiNy7oY73WKd4CkuJzS/NHGd2NMegDPx0dqjcFzOfNjMTZ8OWMycqQT84T3nCQuCTJmLL
Phj5d9wZnbeR8wGxbl4UTpGH4SjzOqo+KRhASf2sNE6xak0FnmZuwOxbbVEvIqFXC+jPaTzyrouP
iIzpHOppg9ZhBymEyGFFQvNGYwqIJCnHMrHOo3e36vNkGMtr71Ca6SltxK1NVJHrHtTiYCDwTjjY
S85jAOanmRsDNKFw+xVvHMApYdBl1eD3ua7UtuG2BuQe+tvOkBhtKNBYpSLnIIz3XJezThPVYKoB
4xu4tKOGB0nC88KgoNduW6Sddyp7TS6zViFiZ73gGqs72vwFMeCI2fkKwBWi+dKHGyxPxz3ECQOH
lY0LrMc9MFu58ruvxgnGdYuxdxaUq0XRYsX91yamuyYY1CFydL2pKi8tNdJZ3AIFxujurhbVa+eN
NOMKbVEQQXClmwjyxiT+7Gmsj0jwaTM9BCIKbndTI6NTPZWf1AtDUNyY05gHmteJ/OzaasAZRKET
hvWmacMd1lV36RLras+r8NCHHjQ5DX0rybDmkb8xWPm5m5sJxEdLMSER2CRflAsMIrQbn3f421jP
Z9DObJJlRB0AQIzzzJvkvCmWBe1UMP6rwZgtSowbVaJCndz27ibjDIR+Qis/wXPDa7HYr0hwE1wD
8Y8nDUv9Qb33XZd3BVluUSyqDEqf10RqhEnSn2fWXRD33iGTQoaMQQhS3QNMk3vphrd+xK3wF/kP
U7VthoHkrSb6a+rstltkkdkEYhAu7F+Iv5kztNq56zyI3oj0W+I3r60CTzlS98eTgNypJE/BIF9r
1L+530RbRy0EgE589Eo8jl04Rqla8ItGwG/rNh62wxDFqWxVhd1RTQwQFelsjl67GBHXYc5dEDNn
s+u4qc6hFhiPph4wVR8nzY5N+3EyPioQVt3ayD0S6jzJJvmLbWt3c7KUEFAM72Wjfxh1srBkzb4n
27lF28LIpikAto5G7xmdngsx7nsPbZNx3W43abppIytSzISUuR1AAkspd5VQy8o4yJyR03iZ7bvn
2ZQ8QzWocU6SGD5Z40cUjzQvhAehJuLI1PQnlF2/4avL9LRnQbSL++FtouB2QuT6tKyTs6UIBtiR
jmoqEqdqYl8w7UOg0JAiJ1rlnSm/+yn5reP2XxnC/naQy004/roJzZtqDShwnKqwEaCkEW5yTepf
Dv7LKZc/NpbLDm6qYT4HMxjA4CIIDQ61ry/agP5UcNBDEFu+4ZuRxgJAy8LHi9QV8lDtDrkzgbLG
srfHoWU4tEWdeTH+V206vm5Qd6UkWCCg9NsfJicnH9yZ53SIDwMgCDgFwBp4WjJfiT4lb1By2RQm
y1z2OzPgEj3YSsXrLc7zg8ws9mwAib5ddL1epA9uuITBYqXra6P8bTk2NZpNem4JEg+27bJNQtaz
DDTgMahWYtf9QmkE8n2xgCW2xrMgXy24/SgqPgZEQIleFLTtw3UFywzzusgIYSSfhuTdFX0+CS/r
5gqA5ggNzGLzqJ63I0FPgpXbJSCD2D0uvvGBNg8vUoQxlKqw3/dMhZWRvQ62IbsqiOr4YHKjiIAW
TC0nT4jcxIakQp1nHkDCQ2+RIFs96HehOyQ8L/lthnqLNL1d2AKBXljmhtmb6tx/BFVizKqn2Qf5
y2X53AziLks4PfkDunqM6p403GS2CEwnUh2RJWcAuybM4IgPwL8vX8OiR+H6UJm3Mzj+M3a7/9oK
+jmb4F/0CTN5W/kia5xRp4BnJKgTt55NWio4fVe+J/fOKwm12EVi2ldhLUDUtnY9oUGsBvcvGot6
ZT35TPvIQXXEKPo4s6rMtG/1A8p1JhjrMD/KWVWjyFqiI9xj0K0nHa4fuuNEMglVUTeuG+4Mabm0
9SoK0FY8VEmFVf1JFojKvrnB/reu+A/1qs+eWA7QtGM5Z+OOcQBRM/ZV78saXaKBR6s3l/IaVlg3
0jV/ftK130G7XKNOkd9QqF3UdB8jcvRzg1oSlbPujomTGg5nsmnkF/AIYlui68CjG6EBHfv+dSr9
XUDiV6/F42sdatZEd/uB2+pLOs2z6dCw015FaFdHsZYm9FdA7MDpL5epuXQJ4Qcl5TekarnXxOEe
NATymy3+ShPuSjcazg95GfM/Wb3MqVjQThk1f8W9eesit97hSMdpjWi6GWlNcjEFd04tmo0eyM64
4PyWfUx2iMhv4dw766RSLy4sz9MZwXvHcAJhx1k/lWDoqwnwGgxfAbwszGaARKJodlc8qT1ghw3s
X7j6chn6WXC9cWI2RMlT1xbjIQqcCWeubbJWKWfPxlFi9L2wWQ+edpeJwZ/P8dxdGkpFDrjJHpYS
iJ3j1V8Y9UTyCthvyfx/ypOvj0hWia21xF27fulBptJ8QwKgJBbLRii+AGiva9kVYAJtytvRX0GK
oFWMX5o0p1gDwrZEfkUCDFBJYruN0SxYb1g2cqEBtE7qY6wFR96rurM3B5shhMlSN/50HlmJmoKS
i1UGCgPeB5KnMUCFrPDZIaFybd35C2KlB6cLFk9BtZOObb9q3Qgjc+6AC9GAMl4QrrhfnsfZSxeH
DUcJJ1XwXLA6gDQgKKptiWmWdStiSJS69tz0Mt7AmuLkh/oekGYLHSIecu6jnkNFp20BHH24B0gC
6dBaHzodfhVcftjwqdNzkGGp0vyoN4+q746YNMqW3t96PQDgpDdL3mqAnj3UeUcVyqO0CNnFEK1j
OjiAolDKlY48xhPEYUPsQNurypwWgGFrK1UGX2WIzMBZOabcmyRZyw7bFuNy2U7DgygoH4zAQx/I
3SxxCdh1GaKDGGabds5wlTUELwrwDixPPITk6Fnxads40SnQZAft1oqM0Wn02Q7ZxR5GgypIQrKE
ycesrIO1R3ts74LbO4p0yE0qUfzOajuo56aqTy0gR4dAC2Tq+LnGbYb307GrAHdIcBsMZrxpz19M
vbEoAaBAUfgrjo1TGgdfEIK6uyn4qfppgFy0BnVlORQnIHK0untVe0k88/v4koy2axrVl6Z33/yA
3WzMXyxUpEi4u75YngUvXoopuc9BfKSW7wRBbuiKlyb4l1i1DZbiGpT2btzi1W/YvR3Dm3EwkGfe
uIzPTWnuTUePbLoBbtiZpb4wNz5XyXC2tX9YRvcA8HfncLASEfqJgW4LVV/II6V4+KJ6dHO//RrY
dejHYwxkwRn6J4cn24LV7w71VljZvLIUtG+bhlQ/ofvfww0FyenOovrba4sJaQN8h+P7YFpw/kqJ
lrUoUM0E6ir8bViBzUxm5MxCwJh1LJwTyuwX3/DNNAB5brBVqdiyqMFvRb3rQf4IAGiHzv99cKpn
E6jbgrT0CAggJKWbRT4mx5rvqmGfyCn/aI2kqwP1Skv+BIEISIeog3BIHAIg2DXHYfVxQiRZ9jD+
P43Wufa1OHRwQpZ2FyZFGgdjpqCQM8kJVRwdvnV4cLj/jq2N50BiUKzHHtJggU5t2RiDHbgxRH7l
ePQQjgsBRHb2u1PMnSM6tjpwL02gPquk2dOheBP98ppUyxEmOQD9zD94zXwP1D2NEzrp0r+htB6W
Q++bLSd4JxeHZGBZKIK/8KHUdMKjiSsg0+ZNx87VEXaP3xbksCkGN9mdxno6YIVOQ97nklzkWPep
G9APVhdvRT991dPZD/QVgpmvFv1eXUF13NfX5WNZur9O9E+qWBsOVACDuz4uCo7gKubVOoSXXMy7
lUj4q+WQI1TzteyTfduXz7D83CxBs5EP5QxfRxPrIbsdr8ItNyXbyUmdlj460mleh4ndck/vGLzv
IdzKoFJYsfE5QhE1mQglJjZ+18u+AJLZtcMGuz7z5ouI5IxMuCJYzNpggKH3ii8LMCAtXLoi8Mqe
B/cNFP9FsAlI+nIL/fix1Xcr7XyrXO8ySufuUMBuYD7w+lsc2rcYTZiD22jMfE/sJbHyLKz/5uJA
Pg4gtGpPyhtX1KvXDZuvXmTfurq7GPr/1xOIpdheTe3RePIjfFIBf0667tLZ6jpX+nWsy/Nci52X
qBu6kUx7EODE0XFwxxv0eNeiW+7NxJ4t6IoxODsWDBSEvx1Rd6cmb6RaBVSdCCcX0kEg3zxoGnps
THm1Bb68nc/QcZ1LMFm+Gtfz4NyUX1yLITljj+3HI4zEMwWZ4aaPb2+wQ6Ev76Uuro9IksQmd/0s
iPKYvuv+wof6VcOFmY9rFWejme7jvyWByMRmHEcDdXCjz1ZcRnc+QVsfj5ewu6OJOelS5ANQpxoj
eJDsAHIY1qa0R9KDOa2ri1HYWObY/X+ivqp8Fdy9FK46SxV/DMDM4n7cuQHOFCjI4uI8NcsaNid5
rOz1EeYe/xTc1gsYoLs/z3cJaUijwxOmR65ybC8gbq6UlFcKxRif+Ws/vOtSn12KyDiVb2CQL2qO
zk1TvlZJcArkL9brwbyvu8yRvXSw9n/8sHEsrr4T3F0B/tc5P75P8rieM3BKVGWdvo1Nt/dn0Ey6
uWhxa1hx9Kuvwg77ySbnYixf/Yqf2xExGh8FN5+8onQl+vOyVCdG/bfQqPNUOLfHDXj8/dYfT1j+
Sn1+hZLoAB3aXfvmTZbl0SDRsal69y1/NRRaY2S9z5LSjzDUt8cT5c7xyUQ/tm8uaJqvUxs8BZZf
Yyjsk7ZFFThf0fyj+YDqCA9fCffACjh1xMyzH6srifFZip4frzUB28rha1AdtMvlqy2Xt0Ysz48f
tQTlBe3b6MmNb5dnUI4v2Bh4g0L347+kQzBd6WmUsCCGi1dIQ29lFH3IsriGwyr01cUq8d0NZh95
7DZob1PEMGMCcg30z2JwGZPen8WioE3+hVPluk0aVO7Fy+MrtHWzjafj7LKPx4nCtTq7yn2bZ/3S
qE01V2fPtYdePo/+fNND8B2V3QWV1A3cwDVcsJmRkbWFfuq/x4bM98dN5qHZdR7kC0Bw48A5JP10
g6bnfVnma+WQN0hqPkSI6jVqL7IJPiDX2JgqxPa4EQmiTivL7p5oL9jydX/kSR20m8d8Qo0TiXW+
z2yaX9RUXkP+NyMkBz5/DZxwHxOMF+FtID7/S6+Y2n5RZDrroT25IsBqCb4xsv4O/PpzeIuX4Zmt
WcXuQ/vPsvkJhe4tMM5zwcZzqfHpobqDPDw/xH0gtsbeQp7dnaJ4vhGvelc4ck5Aj4N9Usl8dwZz
RbsrQLQV5r8y5PG1/ruNCdSgI0aS4HSwgrIWn48XEvb63/ek3t6ZX/hCfgvJrwAQUOd9Pn4Fnbp3
RODngO6TmJ9B4t8M5y9VUL97BXlr8VAMhkLtre6TYhgYWQ7YypoleTOO9yDyngbELfkgGGub3ExM
Dm2xhsB9Gw94R4Qay6dQjXRrgpcjcQ94cX8kL897dFkrf+i+p378cVuez+ifKDoqkEf81W/DtUIE
5b5zHU23HqE1E1GKq4X6dty0YjlFCV37DjlJ+PiHCcfep3JToSaN0LFXsKWoI+cFwopdG4kD6I9j
6C7rxGmysmhRVdbPj8wO26JtUo0/heozUUYbTfmr60A05bjBEwsHLB9tT370mGSZxEV377pyf1Xj
oE7yEBb7FxN03+FgXls/+hv1/NQ2T8ZJrpQVG0L9lAXzS+Uh2tbxsfexkEa4aQLSwuXX0GJtXefn
jEZbuGi+Kyu2izQ7G+t9CWVlq1AvpwzzZ27Sb2OSRwaQl4L9HsRF0LFs2BQc5xZvgNQp6mwuQy/L
LeSVJbOIDUHWJeq4NN3F5w/oix6jyj1xMR1ttRsitYE++4mAyDPNurggSZRnAKhbWLgfMexzNJhR
ngBUT+RQkillRQiB6i92B2JQcL424RtOffkky3WAeniENiWmMKzk8oCVGhBC69VA5IZ4dldALEMA
S1qK3s++cl4etWhhPTCdH/I/Fnvg5tmLy0Agey3UUphdbPJB/oFDRXkZ5pqjhIHWkxCxlyXZG+gt
eig8RW3Wj+v8qCghSyTJ/6g7syXHraw7v4pfADLm4cYXJAbOTDKnqrxB5FCF4WCegaf3B7Xalqq7
/462LxzuUKilUlWSBIFz9ll7rW9HJ3zth5LUjDo4LAfzwRgEw4SDxDY+Uqe9m31y79P5RtgAy2sV
OAZrGo3wobpmhXiwMSGSD6OZs+DqjHknEa0EfBJb3cRINHxG3EVqyorUD89lNzxqErbItHUrp10N
zSqqR3qLMpYbXk58y2cp58sgxyUlQTXN5yEudouOQ+xqfU8iC/d0dayRtibT+aG3xcFAmzANJZgR
0EoCSY7zZZ3WwpXRNTSgYT2ynA3yj7S1T6u7srOC1DmrjNOyzHjfTWKb0aTEp4GUEG4dnkS1LT1p
fZf8et0zgSLLN3XKaJBqcofh1udi21nTjk7wVum4vXgzETkRoT4X9oxryMaoSfeVs76Vo4xFo89P
3Zq+GFRfC819MidI2PZBk4pdrCwwFK1d2Np7QlITmM9Z9VRL97uZSJBAmQnj1m3UzG2vFeRpOwFN
G86uTosmDNcHV9pWk32IjLDZ6it9fdiXuXwlIHZYxnyv1XHQzrWrGPNujLM9AXdPn/0e9x4OU0/U
Kn1FbIetpy+p36jkcjSSSsV2lL9szuAGD9DARwo7du4vDYsrTgHuU6yujubZ893Wz+sV4J/Wenn9
FvJIR/xv3G5eXFp6d9uaXiTRBqAgzo4TeqU3yc4hWQwfVQGgVpbchzHeSVoRcOr/XsTrUS2+5UL/
nob3FCvTUOoHq1dfpysztR9w9n8PEcw5ZVVMuelt35KPBo/+Us7npp2e8JKd7Ch/GHAXVI1MC/A1
q7N9mrbBehdksnRmvUmJCH2OJlKNoeLL0ecbBnma1Bx51s6ouUZHZne9vx1KTlE6h3XD6/BgRnPo
RROQAIFgP0r+GDZBw10YN3dbwNfilHuOFHa+Ub3KbXKxbLFN6+kzlB0ayzNoQU5y7ZZ5DbSYc07o
htsQbVE4rjqD2JHwIHN7rcORcW/JgyIklkD5bFQjJlV9iwd3U7A6aSR21tK0jhA4Fp+08Xk0DH/9
z+zorpHae6tnWyP+kluspnnkzyQw5lEnQchBgX9PciUIG77GYvSHTvfMdFfp0pkTySY9jSHz5WFy
j/FlMpcAH7XXVJMfzs6OHcjTBskjJ7WmhEgPe1mbuVI+u+svL1xsyQoDHs0LvfSBxWC1nJvzx+qp
mDEykgsO1o1wSsRtHvKHudVPU2n4kxMfJfS++IYicJj1azRgFiyx8Lf2JdetXapUwKC1q2o3gRw6
QRo/VnRwtcg3Ip8EndchWEntfQyv0Ohc06iCWVoCc6m/V1p0q9j2kmYvYuOEwRMFbeYcbO8LKQoa
/lNbnVWuqmmNW8lkaU3IXA6NS3LKHTCGamnjtlIThNPgabl5MmmMjznTvUGcq5LY2zIO1ik+pVwC
ZyQzPe/M0XCJ7b1UKV8cBV6CRX49zXFicVPHeqSl/5os4tDrOEU+1pvKrh1YOSrGjL095ec5TgId
O0o6mz/SbD/KNOcm1ZOLaqdMwF7X06HePUYcZUSmfasr+dglcSAp3xmHuNfHwqsMdDz1NHOrFOs4
RhLOxvCeG9K57ekANdk5M4tdvZeF9mCoJJB1Y6dJrDAMCeEP5ruxI7TGsmOF+epm2lu5E+S1vV8v
U/czvWSSJ1lcPHXjkDX8/ZLzWq2+uCFNObRFt0+pFFR3fZOzhIE4dQIUhw33ylvPr2kiDiYilQjU
fsj4zmKgCOD/0yT01HHy7fJ7poW+Wdr7SYpuqq5dW1n3mT9xS6T+VJM5RCHbsrbSQdD9RNfZ456l
BSdGPLtTXO5wyWz6NZLXy0gJlb8uzEM/7OJkxxmSa1Iff1+rGTNkOHKQo+4Vk+EjzXt9jIe2+v1q
zGmPZbPwRzM+GRV38JAEkmXuu2jc2TYOpaT39UE+Zp11YUDGQajDc0UbTixMv1T7veCoTEif7Vo9
xqGOYxhWhYLZRmmJC0z+XBiXjNY4XsVTmwx+3C5fXdPw+3IUmeR1vZNFm6wZm+tSZeexkm6mQ62l
Y6TFudI2EOoYU8sIMI/e9Q7H2EaJqqPaflNHWlVDGxRK5ebxh8W5DvJAJoduah+LqvDxTwcoSe76
RdcW1o0k381GcchuCzWJyJ6iSqGpqF9lSfMwQB2sxg6qcrgUVnaANbBrZjkIE7Jqoe3CBjjWdXPF
2n0Ns3NTlg9JUuzTJD/k0fRYCQ49FfiBxNk3erbHL3vKpcRNNV4Jk81CrjPDWiHzNUx4UtXF3s0F
LVNKbns5dXO5nxeC322Ga0uv9a9MTbUAh1GZVjVWFZlY1EOTFgNe/vBZUyV8+5XW+sdwsmNPWyoa
xDkngRBP/e9UjD8AHX+hT/wv8sevgJCnMuevX5kff2GF/EuGyPpCf/7Bf7zw/0syiLJyl//73wEc
/0AGObwX/+38Pv/4C03k9z/zNziIZP0GHNjUHJs5bubv8O2/00Ek5zfZQsdwmBvAMBn0UjhCf+BB
LOW3FfnLbBmGYIB75T38QQex5N8gcDnQAgHPAQeB5vH3N/eX7+ef00F+JZQZpqybpqUoDNpQLe3X
QTZTOcmm2dSzO0rIBIdp+DewwX/28y1ewFRMoDR8IJhDfwLJajbjjztnml0pZNv/UZmvf7rYf3ye
P9NNfsXeGCYTIEwD76wMTsv6B6p5andplDaLS76ZrkriWJgaY/f/6kWsXwYlalXNUi/XrInKCcqa
Kt04nf2fvAQOwBUtDkPmF/ZSZUxyK6eADdKO5OZVMXwt+Td00n9yqfBdqJpickutYzP++lUYHH2m
0FQW17GeMSfBGsGrdvuvP8Y/YI/4PvimuTG1NVoF3vevLzKR3AwNA4c7HkxP7JIDRvNbvifU62Hc
Cf7rV/uVi/Xri/1CkcraoVHzNOSi7bleOxGsXKx/j4z6B2Db+jqWYvCRuMF4Xn+5csuyjKkUR7Kr
njtX+wb9dBu71gW7b7THncQcF8qW/3RIxt9elMaKYunQhH99MrHzRm0oSWQn5QNeKlP5Uv4dsdj+
p5/MNuBiyyagVd1eIW5/ejxpXDpoizYvgvtug6PrZmVNuh+Nfh9W1astSJ+m1MCNeeZiB6mNr05G
/JXfa5Ksw/jA4uaGo+oCAN2GnI3CktpcgmM3bSLtbQl/LO1BcXDamleHlv9cEaGOLCIvM7Ivcaxq
M+uAGKJSfbNBtZeLm9mdh3WIDsMpIdOQD09jR5hj4ZulmCVTsS1rzidKyYl1DNsd4KNpK9tD4hpN
qfiDQXhKqQITEbtybNraZG9n2A+CRGevxoS28m4fqra/LIRMQ90brY451jplZLpVIVMMi7VzdBy0
luXKKpwPm3S8R6fuOQudQ1qoj0sLZyQ3JrSzlWY/mW7KXt+BD1wPylogLWuKKfmSw8cBkUtPGHrQ
tpvIeZnLH0TTV0gDSbWEKMvDFDM9u639gR+pZKsFLHaHrvDEIB1gLm4ccn1J8VU4nilCrtNn3/uU
Jws/szTfesysZXHU1uASEkP0NTaHRfpcxmPHETysSugWFpfp3jmBLgXUaipleridJr+dEP7RhLMb
KQgYJS5NDFpEn/baUpMeTS3fZ3j+xrwnr9lc+qzH1iRDzTilySVVfRuhyTEFPoBd2cebZniN+g+Z
qFSUYXWkV1tmOyViQGb+OGR3TYYc1dH+9mbnR9Hs7eQWSg+xtvjjdC7jq5EYMJEqt80/ivIhM/ad
dNKlR+b1xfNdM/DkPOd6vg2VnRaTDMaqaBPtduwlyHQj3/DcVvtcBRiSZNYFZ8Wx6W2dI2K6azMK
sLmUtrMm2aQ/uW41ltwNfbbuGqo1DqKF0s4cMyMoki45jOosf3Ut+Ke4dArSwgpx9fYwKhb3rzNe
JpKkDoW8TOhWOzbhDyUy9/g0T2b7aDLIO3WuwFz2ZifOKAA0sPUFnat6sRfFczgtFhSbgw79Kt4o
OSAAoE1i1CJaaZ3b9Lqf0dEl48I5WHbXma8qAIYiXuXA9KhIBx3tyXm3IzJdlHAEpGhDbOIGZ8Op
7Agi7c1ZdumR+gYTSnkqqwyFU0CXeG6bxyYKJKKXrYWyRkJy4XRSbZrOkyFUlFb1YIl9lUl7nX5D
GnlmeOnkDqHjWObfyrTZkEQmi3BLnekSj+FwKp248vu4LH0GbeLgNiRWglF/dqzYxFvj7KRp6old
NddhyJ8nm0/TLtO+q8u3DtE1Hut4v6QEwapIw2SULhuyRRwxTsBBNzMYjNLZFrC8TPpim1zJjjMb
sS81ziZpo0PeJv48d3dnTTLgaY8FM2gSgVc1Mx5nMmiisC5gfuIHQ6gJ1XPJEldedQmysvyTGX60
KC2cxcvjmpAzwsnLo+o5Vr7M8UljCyudlqs3nApSrLk9HPHcUkhPXF7S1b428GSmEQYAzbDuhAgk
+pm1Ee07s9gLoe1h95zI6B/nZthlSesW5NRVPBB0VqLlTajxQyEbO9EtG8zCNrm9HjVWvA45oRoG
Qwe83KbVSTgSYMim6LEypFMyp+i84Umh97np0FC6+acgKSkB0tE05aTRs8T7VdCoICzSzZ1n08+z
ktnTG+tlcPZMss4JwbGvBGb/XV/OzkLOlFCTaicIFeXWsJFCpIQ+eunie9roEjatQbtPq5ibDiCo
BtTmn3bhZTEnruI9VKedXj7lIfne1nmJ8+7TGEN/KCuas5MvYfXMMk4MNPxTcgOFM6T4Z8e92lee
s/bQwaQLqyEiE2oCxUUmttpOyaaNjGA0JD9nil1eq4+D/mSG1n0UpU+MkV2RJo7SGhh4udfMRohz
Eq1lTVMfi2ZRtly+C4CVRzseP0UKvT4dVpfd1N2H3Ik2uSBXVOd4V4GhyTzLSYfJdYmn8KOStJ1k
jZZXdcpP7KDYeKcKAVELSnPAv4VKLuXNm6nnroRLqZvNveN0X2Y+g15qzYT7j4U75p+2InszYwwk
zCqjqeGUlzGXhzXWnm1gdIFzIq8WhqzrWbXhNOtVWL0Tiec/ROiynOhplOefLe7khlOp/VFLb20c
H9vWRraZPTQRzomEtki0h/2DmRY32TgbNdHCEqIxqoatn5QW+1vueDQId/kiofaxIKadPQUdZhOl
r/yqpO0b9Rsq0xfUsFs4EHwVF4eraeWhO3fTbtCMK5GsQ5nI8C4ml9y2t8zyNy2NkWA1rMumNJDi
ZtsX4XOKdQKJyaUd6FZzfIGnQpNluRQiw8iOT21pTNpBWGw2cHt4iugkd3LyGCOf2OFqVmY3miGX
yAiC5ma0432KrFiWxvde6+3NONXbzBjeREusrJU1kE8pm1evD2GQr+bzNL03sQFNRqtA82mt7A0S
0REZgfCtGd4ZUbdXMD2l/XuaN5uFdS6xwUBI12R8W8D21RARWl9WHgHM9e2hhfGTsJ7IKmd0A8mM
27M3wrXTTToqO8YwcLwsMY6jUwAgkZLqBDVb/yi0+ahV1V6m4Wh1ZFvj7iQVw1HUCGqVVuNSAeFA
rKJPBkzal4nxRfK7jYmkMvt9h4tBmEP+aA4DCa9li1NkEzrNSzVKwDnwU9Q+Fk9j7khCfStbOSDu
6GoGm+ZPhhvuMxOpIK+OJfyqMtumZFTKpLnNpuEKHqKqtC7z0uxEeSq1F1X5atQCL83zikUTxFQT
G89KS554+eYUXmR8aX3lxmPja2jWI0zwmOiHsrO1JYjGCovUrqaEUUeF8kYycVtauAZlFsegDK+p
epzoq0/LptNec3s/xNdGlY4VtIDavrWDdjWVh0Xaq+0eDUwZTup4TBbcFuDFnJe0YsRZ9Fgvr2oU
79T1EUvM6DhkO6PHrZBtu5g8e5NvlZkVTm8fitIMsjDs3QWjYSmuWv6jk0cmDOebseU2FdXjXPNY
NvlLVz7b8ses/Ux41mHhqzcFFdsOuuzFyQs/W7AckvGVofs2VwWK0mJN985sHxjt+QTGZpsQkJ9M
/R2w4c7qCuIP76x5UGe+QWItzENT1ge2zWK+C+t5wVXTB0p8zYjxa2+ZOGQDqZ0+WEpvNi5Y+Bxy
BKGGBijBpIlKuC4SWvyxI0+jtQ821swSEzHXUis0P5eu3WR4a7AoGmsiL1QbkJ4wPupsfmKNAm56
QA1ONQbN3F5UsCH9QD2hssqSBeVGy8STUZmkkuWKdhvT38m7s1rzRgU3StGa58iU7qIFHtOfGrNy
J/M1mhx8JJBy+sIveuvQYQYX3cOY/dCJz05OroBp6b/bQ35IQAlhPrf+duz/j3Smfyki/VlD+h//
v4FoFZ3T5b+Wmx6zcsBD+BcU7e9/5A8UrfqbgSJEAExFFSFHwfn7DxSt+ZutW5YuMx8BWcn+M4rW
+Q2pSUF7UBhds8pdfwfRWr9BfVdIOiFNOSrMv/9EatL+NgL9fxOmLVldWaimQrxgVa9U9RcoMrQ3
axkauCyqAPHShE2xj0IqnTQ1L5UiP6Ulyngv1PFQVw2bT6ZeCLi40WBtY9E5F02h25Rx1gMoJvKd
melPiUjN09gP3xp4tF5pLhN5J/TSXipW32bbXVrmC8WkTo8F09lXKJLKGdMsrwQwsw0LhOMxNUw+
2IsWyF2XYGNmF8uZFuVlOtHhakpsuoiE/eNqKPe+VS/2vp7GE1XNzmzm8WhIw0APCJhRUYOCK2aN
KNAE6zYze5389yzvcjE+WvJlyWuZc2bYuBXOwI1Ge60PDzlHoi6fSMTXNa1V5Z61I1BGLNObxBbH
eal2BOpfRFjc9Cx9idqEH4Jnh0APLLI6ghySM4VxUhigjiUGToFMLE9gaO/ohJcdCJzGRoZOqvoU
RUZNc3yOaauT52E+0qNBnTmL7nuU9l8Z5UakccjUUNxFdQ4d0BZl6o95eVaz7t7D/czi6Vg75bM1
5BhybfslSstV5t87Vv8J9YJyI1b8LOsMb24mYufCH+T5QZ0jjNMh0a10+hYmyb3JcIfVkcOaVX9O
nX0nsVjpygWUDr8RHNVW7pIVT8ReoxBCm8j5k6SdCkHPtb+q+vzckwsZMctLFBF9Fl4Hu3zCR7Kd
Ius7xRGhsZq8fRkCpzEGNP2shMpZSG8iXEzCOdVjlZBw1Sxs9IA8sDdjriwV81xLEmpl/CjizPFb
0Fgc+DjJ2aak+HZOB6eHoQSYsAtyQyUmGNJXxxa7DfPCDJp6wgXK9zrWprxTi7piUdYll3QwAbk+
zH0LQ3wt9U9kR7oXSHrfF3hFltHc8A4/0p5psXfjvqY2tIZugDOK8R6HB8aONvf0It0s1pIfRYHd
N4qcwu2GSXFnfWqIXkNIShwyHVXVPoP1dbap0SXk2QkmJU57iGpkEGbKEaN2alfqq28lJIcZwJVq
w4Ue6cZESl65GoYXLhUfZM1azU2zDQ2OMlhiNiWywiZvORTVyjlZ2XeKyGq/n3K63lD5RtgGAJyJ
l2ml/WanFgqRNINDlGnXFZ1DHwviaqKa97BRYO2Fth9NDBUqhXim4VoFSU4zebIjJJWe9x/hX9Ci
JCdEXknbXN6by0j6Osx+xJZ5S7VECuI2/rLLMtpBc7kWnCFQfIiaLwrBa7KGgSb0b20FJkga+V6Z
zjY5CBZQBnWyuRpN3VTvla3Jb/FktAwjcQY8zZHjpTLoTZ1+e73i4bK55iSnVLRbe7+NBvB1mYw1
MKlwoE/P4yK+BoeK03BaxBIbrB7f2gO/ke9EhO+2tSL/QoBjs2r+mFuIoKP6XsQEN3kUIFdN2VVW
SX5rkhb7pWqRj8SQwFJO+zx/bQhhoHFBf8i/cayuN32vGpuGQhgMTLtTxIxV2IJya7YfvSX3dB3z
8QBa610ZW/Co8Si2uCiDhT6A21l8nh5bCgnU2EtQrLYDMIRAqSBWC41qo1Az+JWZC1mp07MRAUGc
NLV4UBbOLYM0XLVlIrKqkSg2LYC0SdzQze/MYyv0ne6E4kwLzps0sONOc65JJ/GFkBKa54OacDjI
5+IRjaGzaCrWEbRAM8GQDSMM7pTSrHxUOAsAnLbAZomc2JR4DAt07XLIvKZA/OP7vDiCmS0V8cdE
oWSdFE4BtQNVQlrnXduFfSkUlv1xJt1aXMT4Jo+cGGuNCFXnMKXNErdcSdR9HvIVhbGOR0iz72JO
4isNd7GrbGc4oBv1HLEQLjtZXl101WHFuNQROekRIl2UhbhRku8pEJWN5dwWbBj84m5shbOrANdo
i37KK57JRI0BLIr2KW7h7GolQGdyuMNDeHOiu5qm4W7B6QuUJaUFORwku3ltaX+CRjxNXSa5LV50
NxIlMGnOs9AsL3RjH5jGE5KFSGH1LpySilKEiOGasgDHpBBjf4UmSJPZJjnI+pkZcr1tON+l4Uil
H6vXuU1PKkjoaSH+3ehD7polil9VoQ6yq7p2pQh3kAhx8r/TaJf70iprn4lq11i2z6k+ftG8ZL4a
3k0RN1uOe4K8MEaEOIqvdpnvoaasGk+uBlZo7Q0goQF80q9yng1PHsneKRn3UrGYwpWtmIU/rlW/
7VO8+Ql2h5AhznZRb2x8r9S2JLx6ud8iLuLhEwxXaOzpI+bzN6FFwzQaNRYNrAZ5IXujkXx2We+p
LSfoxiQXCjpkqxDJmboWXa2nDQ/bnYhBlTy16uIpDiwo2BbY5TPBccWsyBEl+g+we6CbOt3c8tRt
K6t5XxZsypKeBCIy36NOMemq59xYhbkNOyyDVTUEA15DLLiyCHKzwCPdVZAxwdgYTUQsBirlFn/v
BQNjfWzGV11t9dtiP7PUOpuq5rWywckoQ3hWdRNhW5GjDj58gTOK29cUrMZtQjo5LlgOGDVA1ov2
Ohm81E3yeUUZwieScoIIgtLMFcNKYuiWn+qcnaXWY6MF9iEgFBkdi1CK7jAlsJlIPZu4otqItCLH
uaqK5uNQrwJPIlXbyiHnTrKFDOQMKLyMGcrc2Vhc1XozycoTkOgvNCoMaAR2MTMCsctCCAzD9BRC
Wtvw2aHC2BHaNPIFoRwldb7IO4LsBzjP3ZN8dJn8Vg4ESxpRtQ/JQhgeQpVoe0q0tvrsEywdVoO1
s+jGj2KUQOTNdYpfgEmS8vQl14az6xVlvuYkqpHThwZarwWLksBmmFVyQJ4KLZipH0ZJtr5pgZVl
OD0WgRtKt0scG301opKUyIaJtmmL6CKR5dcqFcsbJLKmOMaRcaVtBx+Z2wTnz3iuUgtpdm72i4yI
n2HLQEUwnmatcCUGWcVF+i4kLurLmnTm0s7uopoeGBpcRwqMUqf5Goa2YLAdvRjG/FUAnUrXIKoT
5En6oSZkHkanw6BXSJ0bKjzUiyNbLlBA5lWrkE3AaLEAwpnd1CZcFZQviID0EFTrOIXGz4Xos0ik
C22f5ylqc2Qs5MKkJTdd1y1b2ox7UOBBSNijNOddBedKnl0r6X7c6qyDUM5+A8s+LYTwWpKAjUYf
QnEsrMBUenb70fL4vbECDTzDL6FzZzbBRtHeJvs1M9dLe6XMTUGoqvFb3T91+jmeP3HLGsa1zB7g
fRDeebfjb2PzsOQyech2k6RBB0qWHamrKOhSEMz1+0CZwzDrTap+VtFLZSFkmd6YfdXqflSusu3m
9B1zX1HFSova0D+bAMwUy2nqx6NMS6TgqFyCMAJUtZ0a64FEIxOca5/421YT94ZDNFnKfVlpWOKb
S0vezxoNwDlDMDrkf9BrlEtK7ISfIeBXyTFcKhyqbS345kv2MbLax7YArI2fUR5s31Brv6t710rf
O1oX1CYukSa4kHSvonpjKm+MpZzCwIo+ACV7o/ImWdSd7c0xAHAl1F3lh41x2Rl2tXKt7yMMhbKb
Hvou3Qz1VZ4TYPWlq4ez31WklPPnYoi2OvpWxvHEyf1Ffh10KtDcQKyLMUhDuxpTt4jEGXMyxPpu
6yPZNyqu9BZtbJ8KduZ1e+BMnz/TJtwqiu7Z1rdihL+ACljkfg1VcVko19V74ghfg3fikKG02Ogp
b7Kid/lhx1wadqWRHrJW3Rfdsk/gEnUUeUijrs0k6EJWtmkILkCC40/9Mz/WdxgO3YP+k0gpM4iR
ctLPChKySidjDBJctv1pIM0Se2Hm4urDzmzOrmr5leV1KXl3gAiwmIG2MdlLfg6BOtdr1YdGLpsu
DQT+ztZ10pFa39Yu1h3wDqUKyYJWHBJixYx2aslulNv0ZN+Kb2AvC5RbyXPCa6ScTbGbEwq5Aiqe
J0j6S+84P2P5QsfFVqEZQ3PxaaSaR2GQr0332OiU1rNz25fIsqX2pnwZMorI80D1SbWCT5DjB0RW
sZWnOx2xcT5ry7hJrKcyJdx8qrlOOhG7mti7G4FgwA+EVTFxW3PTTcfEPA7Ta/7OzdL49vBsVE8s
rQ027cwP86AWmBZ3Fb1FdgbXvIUoT4CNKRWjjpMs7MJtIU5EiMYc355vL1eZQSARflE3UoOGbbol
n/uFw9XSf6T5FsAmTgW+skp1YwlbKmeJbcR4jTv1Ywc+n7wDnd7FoxXamHdszpXhTfbIznEiuPpO
1LPZSI/Zw3DNcOd/Z2FNMIuz4XZbc9kixbNIRDPYp6MJgt8gn0Lf2Jc4kGD9lmFLbkTJJBWQ6j7L
dWx6YZCC6MD+ccOWv4557uetPnlE96x6x/AIywqwd5rFsV12BTWu4WNpBwU6i4MRHtIBYn7mMl8k
VA5A1zeEFjb1ssvrz7H8Sr9X1zLZFTVAlc3wgG1Kf8Y4rxVPPCMEI3dD6xk6qIczhHFFPVl0WZxH
mTkpvFgkkyRXD9xWdfshlGAc3bn8ohG+Ye2wb0n2qIUdct3Pke9rXt/V0n7L9HXczoG7TnQnHXNf
uOxE9qgqQQaJGmr0A5ljACP9G41lUXM28rn/eETj7hv3GfD7PN1jVqWbFrl6fgwJ0BBknHUYz6RI
j+Oyt+wAcGCy5jK36fSYX1p4IpyaxONC/Dh8aBmkYxx7gwNhwLiEnL+KQMONdzU+E1obNBAPEZkG
Cpx6Y/icaUEyUMIXjWfRTx3cRrvb699Z4L/TL4DpZK/cvm35HkZnQwGl4pXy3u7u0qfIXSf/LogD
a9uOO7h2tQdG9kQvax7208ERaoOP5w5wrXhTY6Em4YwHmRwiEUV7N0kH8MtOtjVJkvNnO8ZyeHF7
0IqrEnmI3NjzZ+Y+AwCbvEKjoX1mZotlXwfhJ5BSQTF8dvmdnHyTeiratHKaCRkWD02ET3/D8bum
7vmGdJL8ZO0oX3Iq/MZnqLSicJDxopRwiMsb1NSt1LoS0EKWF779ZB+1jHW5dKA93mc1UDF/tgDj
UpBarKrtzXAC0fkCK7Ijb5bcp8hwQDoCE7zw0fhuzRYUn6fAHzZplVOXnExGOpRBWR3NKdlW3PbS
s+YQ8QMftBmIojFEgy67cUssPxZ+DZxZe8j52Ng4CvI61Gh+/s4XJ6pjRXTaLzc4de6gd3mOmPRU
DMHSwn1iuo9vSh5PfyQ9VrzjObzMYOAH6WzFnoyGnLtWu4tZLIqAqJDQDosDYPvFsfc87mZ3UpWz
PeDKKYXnlLCJNnZ6HKU7+G2g8HfunzqFEik9ZEAgpunRoQuhPtmWS3IQZ7W9b1/AjdNR1sRJV8Ft
IvMHLX3HxKUjSuKEHYKHFB1CyFtkntQ56FBiwXVfxFsNsGR+ERnqvzuI7RjQX5YJSdIalx/z2g/L
oGdbmb1Fg6mJoId3BZD+a1luMZOtVB80PA5rAD52Wnvk37JHK74OUNMLH2WtZY9JUjdXiNtv6ceE
40FQXOnQWFwsKggnGYgOdAj1WINDQQlAiTe3Hau7vhnf1J8mxRNwOSZhDOe8u8ZXR9k2iFqUvFuF
ybXAJ0Ebyy7nBIOTLcBu56ub3Sx9bNKtA4yRNilReppS5PZfaaBu4EbZBSXgDosXsQySIypQkRM+
BmwpfHZJIsmJb9tvlT0799z6ivllGF7KIAOaXSCTSIPaG59dN76l8UMj+3IZ5FowgmDRy4CFdyY/
8SBUjNlbZjeZl9lwHbHVmAfk4WgpnKCjTJFe64VG5lWVd9Z0XKRDHB1T/efQ7nvtkGe4an1HcVvl
VsReqdyo0Cl23Sr6TPSAx0wikSIVV77oMKfX+sjeA901w4YwupzB0W5i18F+1R1keSeXRzZfie3P
OjohdJL3mhkxRB2gQKSn9jUVpxLa9UQyltjtVbyG8s3teh5C2GyMzybCUZZrQJdheWfD3DldQB0w
TEc+tiSdZWUv9YdmZvkMtPR5ZvEm58Ip6ZNHsYKMhD8BMoOZXqTY1ypvejXtow4o/4lrMTV7UKdW
+qzMftn66hofcpXOi4aPEu4+TxfDS9pNL3as1pqDX+qpBJ2BvgXlSQnUkKAbLEl/HJ4VyU+is55T
btKc9/lIPQFbO6CgAU9pQcxj4F/nxeSzQxbSM51bBJQKwlXQGXsD2gxYeOsM9RmGVkfEtd1+/E/u
zqNJcivL0v+l96BBi0VvoFyLUB5iA4vwzIDWGr9+PiTZMyStqsxqMW09Y8ZiJTMzIuDuwHv33XvO
d2j5KQvnfie7s+eKlrMORAuHpSdjdaL/lTvTMXumC8PqxHPDRssTQoUgSXdFR5eBmZIULvmRKtbO
9SchPGr8il4EuScFlP2EUderHu6+GpPDpjNcIqgMa/JXR5c7Si9ZuRu0i47HTd3WH2L41E6wmmy9
fgHBhj064oenl0V5kbVzSLuBxYvOqTcre1M/0I6hXLtLNR7YrW6dKa9WtzrgH0rpccuDEw+Xin3g
Z8hKjC+MFVXa9afKVz8oT3BbS4Oj9kc+3gCsyqHRjskCs3kbKqeCw6O8U4VzzqmcpiYjVBUruoph
cFvR0gqPGbpy3uXMS6QnoXJpbNalxz2Cn3ygNur2GG9y3afBzqAfWepoOYvGuJSR/hakN4zX5VcJ
1UD+ZcHLVymQq9KBY0LvRflH1HkFf439hNQSzEmaHX9iYCOWTZBsScKeeVJql4E79/HgE0hgwR7o
8A9s8nQLZTG+qfhlAMySSJp7RvtGZcvf4mJyAB+0PhHAwPG1OcTT6CAahGvk6gi0k/mK2h7P8k2l
B3sc3HREsLJt7hSdkzR/1zFTYCLJvgqemVHaUzpatM0yeuJLK2INbEDfyj5GSFFFGOhEo69lz8Wv
isRsH+PPeeb94bN7DHb9IxkRceGC/X/jm8HqJGmORKFPAx3YYotQvFN7fhFvNJ73ZnmgR8eemASX
+mzcF4xTj0HsgOySNWiSbubOSMTsjqX2TMnIIaPcVCuDU3anaquXBwEi+GRAS9IeJdaQRaopeS0/
HLKdMYSoZkY3h1xoquUupVII4nan2JrReX0HxSZrZMwX8AQgWMCa660HhX5XIQFhm9vsRGIQy/1V
TtpdmAeNzQGxt9a+cAvMQ9Px06kv1F8h1P4dQ/XEsvUTxM7qTRmfAmByC5yJDSbcR5R50o/srYD2
l3syzn8+zFnaLySGanaBm4+qtnI4x7Fi5BjRMp9juNzYw1sSPybvAQRlanQqYYrZYr0zBfQ3eI84
bMFhV30ND5zSEyXAsxhwMpF3SuuaIIoBe2QO1lK0iBN6rfpkPS3mekkm5iY0rtV1DFWQ7IRyA1tP
hidjeC3pN2qLvDXk7z61NrIaHyZtcuv+RRoSH0XS3Zo67jUWvXNcLNtRkOCRQomXDnPljeoF19wS
byIheFja94bxhHiCkcjyPgUXgUbKQNMvctTi2yT7p6J7BfZrXyJgLDizrb5dYMGcE7J85wJisvsG
ZrEwHGuzOQcRzyyj7tAIAdkgM/D66R0kNsVc6Riz9NVb53E0nutlOJScVQORMvLSZMeaQkP3ZgrV
WJEAMePF0nl8xNh9is9B1Tsdad59vTxPgeQaUnDQloMVYywqh10/J8ewTi5Sg2sQO7E2NY9KhosS
hTKL9ZRjxWTETmsjp3XJwd8nDoRAHj6f6VHsUmM3WeizDZIo5t3YFgrjriVhwK9gh6atg8yp8pSJ
9BtR7sk/bAEKI0ewxM7PCBiP8/wGHYttQBPerOi9ywLUQbMlHMWQYpuyu9GZLzDtIEMlEHmYVl9a
lw3afurQhurMYUMhP1XLmB5rlYpmRBHr6IlcbcY4+Yb9Y/hWRWzgD4u1tkrkzm5R3o6SRNZYPP2o
zPwwNP217FtyYKIXtFEoXSX4hsX8EWJX9dJCPCSKwbmw4pELWXHqD6J4OAzNFlWsXO1q+pe0+dfy
R88hQYILVV6SuJKJJFkE7vthwUaWeTT4tMOi06pUZjA75Vwx44l/DlrKoqklL6meaXieI/YSdDuq
jJBGDq+h8N0k9YuROFWk4PzpT13/pin5te8Rj5VY9WQ6k+JQy5veMq5S2UpnFWsNdaJuh1FB3k2K
mxCzKDnTIdPWrrD2Va7TXISv44g6bAoVOh1HUZb5uqSISuGOaYOekdVxDYbO8owhRl8ZtJBq4ZJF
Fru1ORVbOb2POSodnXeCIVn/HZU/oibWHtoINKBS6Ax0TdojLUpkhYqpi2H01yMENS3FBW78TKNK
cWb8wF2fhcxLR4I0as0e0LA56Awzp8wi8FOZ+ZKspri6MElfo0RSDSpYyWrUjajFm1B1Cf94NEZr
xxBh5myd7waMKFRd0asVgaubGB5xTpxxO3ZNTjU+7Hs5eZUM4FWzIOIYzqvRJQoQ69KqZoxV8VlD
xQajhOCyVGnOi4UdUbvDK8NpmnEiA4OeHC2FvrfAYM62KlqgBTR8FUQZeek/ieagdUXbnaFN9bHE
KluIRVJIGSBtqmUya6rhQVEj0k5WeV7G0FVYITxrvabAZAUOlSeo8vqZ+i6VUAwinyDhh352EaE7
Lfok2A/0qs0297MovUlK+RLrpjeaqmzTS59QfmISDyMUnHNAg7W06PaV7c1M8xVYyI5Bs7TqQEXX
OjQ1SeB2Hs3baHJasBoes7rXgLRGu0ARv8SYamIWOFaWwi7tRo5BGjhOBjx+kaH5j8yEeDNdeoFu
IBDIVUwptcbAzAAFFJ+ZzPaYiAdTAyowxEvlBx0JYWlAbziff2QN8C2tS6G+GbKfSsbshkb+AxRO
4RsTDF25jfxhmCu/KUndzXt6BFAwNYSa3UswNib1IhF7pfRmmBpkYwYwvmR4CAGPed+hgOwyTICk
gmvrazem5mPJA89oEvbiEjaRyTaXDvnN6EFS5QqSKDb7EtWWPCYxOvPalSNDPqPy/+5rTu9WmrEz
M1UmIwRXoIFWMuTNClAqCMwfgGJe9Yj8Am3JP1rhhaSjLYvct46TVYpgOotlnTukt2nUrZzAwkxh
2pBg+wbS1VAmN8lFzWViGhFqS4zOPbUFVW1NZOnQlfazcbjijL9MA02mFLDCyMaNjpzYvAeA3zeh
0C9ZZkWbYKZFE8xc0tBMMDMQeYdlfuik+WtOYtSqecQrE8/aENJKmUnjbKdv1WDnIOfAa/t2xZIc
GsNo3VmKa78Q8jcdJqPFSD+Y9Vsne2qMSiLFDOpVKStJxEDfTkdaTTyFtj5kuRvJdIsNw/SBqwSZ
WntRtPaBjBiaNhVSPs+vgSpchTp/I7sF6/wSgV8oqaytUxmIAfVY27jDxC2kN3JM1zw+FuaqvAUp
2KWg2YYGV8HKmsPQTXptnfrMPH29YDIUadGbZqyrtkTUs1g1L8tcbjpso+KUPgnKvOa90dhVerBM
CjGkfZ8teL/ZA2UYYUug044di9vSaRU28uLWlrjhTdo0vVoCTWZzU/XQG2caR4Yknk2dgYYixYqr
lnTegX9gw+LY3MwdFmL5SbCEj5WmB61YDCgJ+ljZpzVeHC1VbwRxX0ZFeo+6/lMz8n0itlttoh7C
soyg1SF7OzlWcPFG5bXR6AA3EZSzGr6ECVprkxfvCjpYt5qKjx4KnINkYz8m7bUp6FCldecCtnyJ
Uu3HJ8bnD6mZmVJJ2PfjkKO5xTZbpa9TypG/QFpXrFnDKoUa4UQct7B5MmUFdjEP2nZ6CGbFcqUa
EDgqqBiK5HGMSZM11mRJwpPzwYI2Uwv7vjlFHdQ7sURSGqyZH7rItFnVQpPhe7STTGzbJFrzYQ8F
us7YAEr60ctGCYyHJq6mNdt+BHWsmfmlXwSAtigKQUl8FV2mbRnelvFUeuXY3GcYsqzcA2fo5Ik5
5MM4h3cDOKnL/AQLlExjd1SBiHeGbhfKcs+jwVyH2vhrsx6cU3hrpFSCU4SZW1cLwU1IuqiShcjr
4ZKyYcBEZSeFL0Mf3dSOllbdpzHYNSXCJ7mmj5WHw9nI235T8PioatTsDMz9TdzUV6norossu7LM
D9WwuG7CktNO3xP1y7QvbEkZMEppG3NOyhtzwMSjoYgAWzGsQvYgj5ARr95jnq9ZvdZyIHKS1z+C
QngYFAUAXfUahstPJBVE7OJloF84QESHj5zWTq00k7Mw5tGJDgLyzNSjzp5Qz9AiSRE0DZbxmU+q
6grhSFtv9huNJEyz47jB0B0Ag/FjJP3FrngltTMYjANFXPCYvLTR7oyRQJFISba5RiI5MefPVshY
qqvkrzGSwGf2xWeNuMhrsWzY7QyRbVmtM9B3HdKyGaGzuhFqqntVMQ+MT4pbZoiQG7XmWa2H0J+E
8rzEJftkTcYOHm+2+dFBM/iqNuohSnRGJRLQlk7q+kOeW8eaLW2rFSvXcSSmbkQyuNZrzG1iy00W
fPBBxJYoBC+9eShD8zsIs8elno6YpBGdGDD/pq76pZbH7dZgCCciUlphvUNkbFQ6zbgfNgrJvFnx
I9cdgq/yXVi/RG0Z7YS6xmSXVSgDhZuR0rMU5WJhq2XbbjQN85asm/im2b9WwEVP6y+ctiXBoM4Y
AfEvR+jUXcFwbp6jcJN9qb2eu2NcbMOY7FIRmp4sKp8m515ZkODELzy7YETQSYWYIZoMpPkIU9uK
3iwJZXg5hT8qBQWuHioiA0S4CQXNPkHgUHPUTEIhlpRqSemIxTD7Kyp+iVnImzpnRL8HAydLNXg1
K/1cdzC5xAT6u/VC4P3iN133pT1Yfc9JJm5vS6QJjA8vJpCyjHw/b5kI4NTFxE+WLb5h7sipe0/V
gqsIjK2SMP5ra2nYGlrtzbgJAqV5Gab22JCMlcbGZfXtI036UQudR/BfmRWHrqAbW6t0SkJtuHWE
rPioD+wprN8UPONwsuTOyfS3ShvQ8zA0rWnfoj9DBxwRcA8rJ3NwCPpzjJ00VEE3GVGtOwZvV8uj
lzRjjgpROZWEy6Dnp1WgDQnPuyDDuHwflzcpGSqvDRB7VektKg6lnD+Es8iAz9CY/3fALTpT2dXa
usWXYuYLKbpm9JTEC+vkoVC5pkXbULXDkcT29Lw00zGdrM6VKg7PSax+TEDYtFgGvhpVB9iGDNcV
CRtYOoOaVZ4QSG/yRTds4CtQEuL6iaDplyo39pHMka1TGRblcuurXqaAyzKLUvRUAXMkmT4y0ipu
iJywyHB+CEKRZBGzdzWR4UpTmwdCVgIGLYRNlzSDqokT9AhRbLHiraxPyoZsVndIkuQ8tBZ7VdR4
ucAYRlPm/UC01xFADFhLQwjcRdW3uYRApmNncNtmunc1iBFkwAVzJ4spTV61RF7j50LbhIfBWH7q
OXygwNB2UiGTy9lkn8tQWa5CgHsqBDtRHzRMDmS5BHnToM3jva6bANpKpDWHeRJanyDaYw/646Lr
GccKBSqkqUX9AWQD2vRKn5KDONW7FJ/7Ie2KR7VcdprQVp46144ojMUWX916Dj+10kKHNRw+ER5W
YMzjaQs/i0phFDqnhULjc6z1izE1jmFEgw6FwVXtE5gudOmgxJzTWGz3Fvnv+xn3UKWV2qZDhSsQ
0bGve0Ztpn4vujgk+qIZt8lsHiSJU0ikWcl2TRGlUbE8WflowbWk4I5Y0kkpmhyUty3+ltpywknt
9qRmU6cSqvMYWZy1kigW90jS+uwlrHo3VCccjrG2ANMFZDeUSbQl5YENs1IfdXUet8iOsaoNilsY
hXBSwtnyTYu2RBZz/tEglfk42beigq6zlFfmw5JmyIllr7SMS6Aw4WcQvjHScb5U6/1dsyw1ZYwf
o6TWawdKRTFIOGzJyubXjyCYpvGxT8pYNXUsAelRUECSSgnEpiSVUr9ti2mTtdLHWMnpuWrr747E
DQSaGusa21Ki5YMvVekaQlECOcaQ50iE4fBUsljJutTTcZIJF6WJTCwkUUbtvJvzibBVEbuFAU5m
WOqDjk8r7GfNKUy0h5UBCJxg9XSrD+ZnHayOTbKP/bhCCzjigiyTmIAryejYmcfhaMjDNtSxRhpC
TkdwrE8oswlzxi20U4b008xp36YQ3zyi1EZRiBxBHOddWQYg/RZGkWmT+HJJvt2QIYWKWPWMPAIt
NGa7cj2PDasEd+4UhKz1hzAhfJjHpECfOFOPyPhK4fy45RiJXtqKpRu31uRrRB14gH0R8GZBBRGF
MZoeq8azRvsgN6y9ZqjdZ9vHm3oM8NMJ+qeu0I4osLQpyBHyBs0YbpXxYlZJfqjCpuMtKjaDlKq4
V3A7NUrP/Jr2UpbPTJFJlVIMWrwD32GbtTnRhYvJ78XK8zyJwxMZoFt0+lStJJLx6BClMDM9b41v
GUX6Vu22Yk5SG6C3L7JpXq2cPmEmm5iNVOV5qJX7iIw2HYtNpYrGAQPznjUSWEwUExFD1IJaY0Ss
zfG5IbmJ6FxqREQCBOmgJ+nGNzgRhMQYcQfgC9M0gSFmSq2C1oh0gyYlLDIlXnRinKcqy7dOzI8X
ARij30jhBJDrOwo4Is4sen7Y7tRYeFVbTNckNCW4qE1v6bje2lh9vjL6/8HqgUGPIVbZvULt7yh6
ubd0auImpSEWT3QaCnVfVQzzsjGstzGle6Qbg5NzwQGufTxr6JMMo7m3EX82WAp9jmSiwI9gTKcJ
eB4Zij02RtU3SHBLRVogYSvvLbIrsdQI1kYIjAMHZFxiChjueIZllk/bzmJCkkwS5yMJp5jc1tj1
Fqa8ZNkzQkcqjPuXqAvT0a1yuJjhxAiFwWpDCmpsBfQ2ioDbUcte2yDb9uCmxD5xs3ws3UxgQmAN
GXYolGdxo73q9CootXRQPakrYbxlKBw8BV0bbGP9UxPXN60EGV6GwVHM+596LGa71hvrPOXyZw4r
QXuxoL1cyLDPWz8QYVYa9E3nDN+aTvMQ4YpsYACOyOlbTMQvQdofs7r26155tCwUk8IY1NtaqHah
2a00TIO7D+lZigkJjxAcOVp7BuPBxezrrVaLdGrFbPH03IRVDq4PwR/RnkjN4FQ1aFBGTNEQ7Wuv
IxySsSFMP9ix+yL82bdhfmMz20j1ZNpGQRTkwPfbapxTScfStoRp0GwsOJVCV6UaHh8GaXou4gXy
rgkRaWQKjPkEp7PQvrLvh889XfIAQzE7MyFbwQa/AHEAZLNg7GQ2akb40qhpyfwRg2xTtSwS2BF3
UCqLp6n0sSEUV4OgMlo9GLuM/s1qspThehh5A3QVBAkC5n21fR0j+uUpIkeOcZXqLgkM8GR1xAWN
isK/QgKHcYDaUEbkI5iOoIa005GQDEr0Hhu4q8pG+Ix6blNxIJY4U9QXloO5WjqOGqLi1TLFpFla
KAmkjZa3OnIRdokgpnDQGm4MsuPcwRjhfYaEoxviY1VzUO/IeROqFkY1groim1o/5lIy7ELbNtAw
Es8Li2f+2ECApP2IeFWbp1cjl+YNowPxRRhE/aRGvGFxDPBeV/KZcAp8CPEvMzFi4Cxf2l1mMlWI
LEwv6L8D/5fP6d+yfP3/hhZS8Vr9c6/XMf55j7qfRdv9jP+KF1q/7udn2/3nf2DdUmTJtAxN1EEJ
mfr/NnxZv2H3MvFaqdASLVFWQPP8ARdSjd/Q+AOBge5hsoEb+LD+j+WLJgBdPR0NtC5qqvHvWL6s
lR/yZ8MXwBldFMHamPwcVdX+Rk7pxdHSxaZmRZFz5En63B56Q/FVxrFWSaQNHRiO4V3vz/CpPBWl
VK4RNUf9yVgCJJgH6ktyExlnMQYGRJ0zuYDs6eSDVwb9aVLAU4VWUCLBCihn0V/KVt0QaeHIXfgV
Z8XW6sGb5SEHBDU+hgprZa5rF8AVo5sGCNw7ti0YH4IJ9S20iDedYn1PGvrrpFHz4FjHYrFQ61DQ
2Is2noSaAUYujsY2xB4J0NaPJezOYSqnDwmSd3gbkit0KnG9w2A+hnn5bQYqQ/MF8eHQXtWC+mTK
SRZvF5j4XaCOu34QoN3TIzc6dDGyQTohyE3dIGcw1Th5mjRVlXTcmGamXuaaVl6UctaTyulq7QUB
xr4pwhlJpREhgUInsiS9EwsS559gPcwKzHrsSthqQnmkhJhOcy44WThJzn/vI/oX4+bmZ3n+zH+2
fweJrQvG/zREmAZ56J8/xxxuP+8lTyzHD8Z2P/7zP6T1C35/gI3fVMUyLItOuo798hf56XfHJn+y
5nAAHTJNCklZAn/0Xw+w8puh8dRbhmTJCoQbnrv/eoD5I1k1FITfdJZp60j/1gP8Czz1pydYFoGN
QS3DACpboirLf2NfGZHI4WlY20jyAzqc0O0PD8zbncWPnMQdtqfZwNlV2OETw6/96BVuvok3BvRJ
f8Elw/zlcAsHUklLZ0NbDd2SPb9Njb3v/Sh3cRa+zVttDzZ4P4ZbTd9zdmDbb8+31mvtfJtvDc/0
JWSulYKkYivnN3HeIp7AO4jWyKEZDAJbe1wP9VzV7CD1Yff3kD6C4vsAD+E89FzCAzmLHgDqTbTT
vWiDhMwuD0x2cVHMx/4QR3Zv30CVHMWz/JDtyBXdMzjz5X111DekAbva+4EMAr4J/c9XdUvCoid/
0Szx+u0NWuaTYsNs5CcEtmpcOEspR1w4Mdkatvg4vMun3untBx56TyKV0Nbs2/7hdrPs02H9j9lp
jmvJ9gEk06a1hkSW8Mw91haunXGx/eY/P4f2F6KjY+f2HioOfjO91Yj7iYgBsXgQV20hnwU9QIsu
xi3yec8Mvrdhf8T2M++Vnew6t+P3Jte4M2ezadOY9lfzjrPiER2aXRyxYp5nmtDxiyQXjzHm9k3S
oaQNidglXFN5qO/LRtxV2+5AsjDC+lJhMIR0xEb88xBfMXtu2i1Z15eFdzQenxYAH1rJK6PPSzZ8
4KZHBi+7ZoOPpSMsPXoJswMSY3MvP9W2tIkt73WNFnkYhAOhC+/T9vlZWAVt7QavqMNKv092iWu6
ihvtot20UQ+y7N0QDKk/pdfMl7bpvvJBPJ/wbHXLfoSsvvdxwQrGBtEibT33ZsqehoqYf7G32Ohz
KOdZZ/lXM+1egTyx6ez4so7jECLpnfo0vjSoTj+QNBBtRubuRAwdrqM1TWobsYMhXyM0TyKsHuD2
caVNDK8LquXsbD0ktuBWG/O1OkVH+aQ8Ncdx07/oxlX4sr7KRXRFE4MMenTGEcxp9ukZ6dqFODgn
EU7EBCNtRMOW2qLG0X7l+fDrhonkZOvM5I/GrsAFogHl8FTLXY9n0klpQVtDSLD7byQnjBywQXLY
r577zyixtWN3afke5W6c9wRVl9EWnvg+uvLGHjmmIyt44Fu6X0gr7ev1uOf66eU84RblgWccjw49
euPEVz2jQ0Y3jny4/dY/9FN+iDbWDjtnVjuCxyDGB2u5ipw5ZWj3lq82XWnjRuzkDke80g8fUPfT
CEHZJ5Be+8ZtxriawIYrWRPaO2pUO3gS74lvd3ZhDxtCb06IngZ64o5254XRgfYjv/ev85ZWHZpN
vB3ru0OLeXDDs3KBguqn7vrIisrL/IqHsCUj8IvrCpyqWCW9LBRMDN6Ch+QaHqYfTHzrn8JXD4Sh
pGtrt0i7pi1kqPC1JhJxfpYVFw3LqfBVx0c8jn3H7naLe6l87fAl2O2J5yQ+JD/Ss77H+6J/Fi7B
jD8DlJmeODrme/aVE523ld+v4cn6VHBtMOi+yo/KNbZeFIwC8vsy71DNPCgn+R11XANSC3lUb9/F
HbRs8+Ih+duYb4EtnPIjKja7+pKvO+VxYzjSOfpWzuaV9D1vflL2Z5IEtwA1mNWFjyvcCT/WTW14
Qfj7CE7ZorFyE+/zM9omCEp3ov0UbcvrHsi+8+pVdmSfZ9fTHhj23Bm2uCQU/5CP/MoWXfWt+HxX
WLoxVSO68hFKuQD4Pjlk2RCabRA83uTB6HAWbzyeEYU5Z0z/tzZy1cuy5yXYMUf1XXnkUfXMS7kT
+SsVX4tIxiHAN7Qt/o61yXQ7O2v70eWC+Of1KDnIqIlMAwBGSlrhpCf9Pd0BTO6+Nc3ml9n3u7H5
dRXnDvWU0x441tnZzUBZbVMuASppj1gZ/R5/jk0M1vCdoNCnniMQy14cnOaM6/m/zst3/PJobYgT
Y54JNWwvMD66MIjFsyFtelDiLl8D5GKTab6AGQWVGbeneFLvoYgQDDKhF161zTuQXl6DxYDaxjcH
othltdjAJ3E/lc8XJFX7J2f7LezwzMgH/WD6L2cQBlqMB8LWPjUn3TXsksZJwsjqzNeYt6j3axe5
+2b9X+cJD7TdhQ92VC7f2FBHh8/FZ4pMwdq0pAU55hsoo/N4hA+rg6u3oxPpoyTPCz8YmxudC5Iv
JsHAe7DwlLFfZZs5vgwh3kg2Nu0945IFfKtorEyfclIZtgwtO9FRy72O2e3/SjH5/1KZqP9LtMfp
M+v+yvVY//7vVaKk/gZ70iSGg6JOllSTw9wfXA/1N8lUVA3ILLUgJ0AOgH9UiYr+G9WbIlpwQCzY
q+vp7I8qUdF+M1fUhyVpGkdBVfn3yB7KX9mifH/RMhVFVw0YI8BYLS7izxxJcQxzISS5miQvxgRE
6mEOYDqAkH70tKU+q0xoJvNOCuGOuHMAEa9ZdJeVBw1dulRZ4Lxzlw7YpkK2KEENG5HaEBvrNOIt
K9PDgmymBAKi7qfgpQRuU2I+fYAs65j9ZzUeMAYW/aeRf4vEnl4L4QqkCU490GYNS5XGJALfEHhJ
NO7G0RIfkxwpwgUXDihkmq0+wZNwhjBjHxYAd7jzJE6G9MEC6YXhgG5d6dlM2GQlmsJ6EIKLBHGZ
K04TKxvVBJQX78gFhr4R4gQFzZNg7KalC2Cd3VpTrhX+AeJ4bROBSUy4LdGk/vr2RMKE0o2hcZXb
M+T7IG05e6abWOAlUMVSEjeaciKfG8Vbw7HxzUy/nFpk0+V91k1meGhNBR3ZClDCUOOKCF8KaFUt
oNkr4yTqiRvIgCNSNl84HzHPtTg+mVmCAgCJWDD6I+ZQhTErsBXqkNAf4hQKQIivITqEMO8Zy+AG
+ilN0s5SR14+unn6kAMm3ipk842SzVjOpJYyGx9qJ43vPZiRyLShYwwamhXWCNgZI/NShcQ/oscJ
YiMReY07R8zHRYQpyZB0UrlOQbuRJIPd8WFMXhFIVsQcgBFpmTyYL/18k7erQjH+KDHit5/Gakww
8QRIkq1g4snKW0NGhcyYukPMK9+QusBZu3FNxdr4LxUm3rf1KmOCaOELOmtIXRneBRLRNRQrQTn5
tcRQiq9bssFrIpneGfbbKXHJAeWuajQCNUvs1aj8ZW7UVJEcwbrCtPHUiZqMOSovZarv6+9YzG/z
ieJHh5jQhr6+Jp6y60YtRkIZPclXvhA2PN0KhmtCAg4iVvn0ABsuGw3BwXpZGR8LTng3SuEfgDJV
4xFPm2QvluDWCZncBtSUHAIfwojmAz1a291pSbMmU88a3BDcXmOoMHIUSZpACisiPMEMU4iYnkrJ
U6NHvd0IQKWE4X1iMe8Twa8wUsviewe7teFDWbh5uHMXplAMv92g5a4NcXMh2e4Yy4Y6eH86mmwB
Ap9EH3FVSeaKGLU7Ir4YCXNKS82d1dzojdoGYfL0T+GwklY4kbUHJ0+vscojHEZXuE6dw34CasKL
hC43BzKFGBU68IcGcfEi4VSqMZ/yYkbulfW/Yfe5BT4zLlZHsSiL4rEWEncivyJbk6xbHjHgfPXE
n+PcUNd7xbgihXV62qvJQnDLXggR2A+nKLn/6az/DwjVxl8R2H+sjZoI7UgxROYq69r5J8auYpiy
ResUxGL23SKPWS7guPhcsaExPA7oOHPX53mNAnx9Zeahy2QeNeJtTUCcqPIXyPhrzhxulHHe4NjF
w4VsjSG239PlrTrcuojlNY7nUZVuzOnaiNuKI3uHj7dE5r6IqW0VnHXm+/qQTdOvZ6AtH0TxGqxa
IRWjkomjBz9AHt0zHiBTvKlrCaE4Fp98jaRJ7m8BDrOsRqsm3tXkPfcDfpqu7+t1ToVDoH5YYzaF
5B7gFit5r2OEPLQ90FpeiOTKu9nRps2/fnelf7jz/Ond1f/67vbGnKelyru7ZC/p9FynhpMr+J55
Ro0EgR81eFd/K0TrJedZYOtRYfw3Ry2uvX99JWyZf+l1/toDVQWtydqsoeP6t05JMQiCCfODz7lk
s/MraJzc7ZCWVHHHG6cRccoJNkC+fkadQIRN3V5XE2ONlVbDhuQZ+kZHHosDWTwIhUtctVw9pOWF
s15T3yvtUAs7IeafVwRKKXJKRkKV2NtCf/nXL2Xdrf/c82E3p2FMy9hYXw3tpb++p0rCGFo0cQ3k
qt9YX30HjlHUId8dS6n5vWdIk+4fA+j/yvD+9XSszWndUGTeNcn62+fXSAgro4nwmlH1ObwZgZsN
ft9vNAS3X234e1H5z3+asn6/v7w2xiTWyiCjva1qkrw+rX96GkeTwYscRIyjWW+WRN4ZAY9VlG7S
StpNMk8gdq10ustC/SYIrsWewRjQE6bbONLDIS61RIXTmNIZkBBqL4V9JDrIUo99jLoaqTlACJBY
lTMJ1VeovoqEhcXRCylPm4KHHPXGD02QdkH03MScHC2IEi2z+wl/MxX7ehVZllwRCpxG2gtqcTcm
zVWQkKFqJLsPtdECfXsJvbq/jwj2DHUnsrmuZYSAIeKXQByEQ3vgH7bX0ywG6CkJ/VJ25PZsJyoC
VSKmXErcho5C0+Pu0q/K8Bgo+aYV3nMV01skbJFSOHN9T4BvyBnQRdnhTsE1QIK3cZV7CplhdNed
N+ay1+1BNtjL6PQhq4NaLdjrqw3HZxn6SHATcRysbpFUbZx1P2HJW6sGka8R1ocDzWimkcHFQg8W
bt9/GfSXCP9KSOMecFWh2ECBYnejbE/RRmbzU0m16Hrk48KPTda9tvW1WzDzVH6Cub4wBq9ikwip
e+bCbwYexBZiUk0bgY6+tfxU06uASSdYOyQdJUyBCyP9WF/XuqHk5euCXsNAhhAzEKeCRIHfIxaf
pHeTcf16zSChnDkGuEPBtjKl1EuP6EWPDE9NIbua+zSkAC75ZhjTkXI5BgYu2DZskz3krroLd0qc
v4Io20rKeCrHXYLpWFTiXUTYz6wKW91AHEgPFetu34OHgHJRcu5MJYoSvJMhxaJhOAFzvXKronSb
pBQeDG7DMdsk5eApIYZ1A1E/fMn8uBihH7KtDGyaKnogXf1f1J3HkuNKkGW/CG3QYtMLSlDrJDM3
MGZWJbQIaODr++C19UyL1WzGrBdl75VVVpEEgQgP93vPpaoyGRa0lKpbtsvQPPyzLyMnxLpMhjZC
SWhCTGY/FBBqRf634VN4VJtmv/er3J22a43Bw1QeFTHD5qzE4kO/iB3JSH/iFldp8jFGyVwhem5I
J+nbPi8uAolNQyGkGtyLkX9nikypuGvtaBH5AJQJV04UdY6JA0Xex8A8MauuDHn3RQzAACVajQKZ
aG2Kqp/O/laprhWJ1oSxt+z9QBstpKy1vzV6JhlWTGae0yvY1NTc+Dlvrm+3ADGm9Gzu5bKjmpXZ
sXwAmKiaOou/XG2ndaDtcD8HPRm/uEGi2jVFt9KG51SKUN04PkghnsqQdtoIa6Ngy9PEjTtgVuQu
KhwaGRrWPp/tsFCpNQLG4BiuAudsIdeZ1guL/ihlUY4tbdqtGlzx6BQsGQxHJ0hYKzHL+f/UtyW3
yzBV1f09rb+nQ4Ql8P9xxijJK7bUnxgwwPQuMhA7RUvWlrQkvx6/76WpEPPyXOokX65sXkanCg8w
WeVIlQIslYHULiuQ1BPQQuIWJnwRbc8SmJbe3E342xmpF0Hxk1XPIi5ctVsGWFNVpEiQwJfogjZm
EZ6riGpgAjpLNCQBEznLVtF4uOi5YwSpcJeVKBaEcbNteGjNRyqOkC8UzGAxXZFuBVR7ISHahIuj
tUTXmO1sWqh6+lT/HCy4G6ajg8Mu6nCj6SYFLOFJegWhTb0YEFssoDd5+EeCGKi8HFB0dX0JsSqX
LNLW93TNtUJwyPopM9Z96kynQ8OFgjCJS3c6UTVKcrIsznNiYDMaaQDjiXAWQFLXDcxh4aecMzmx
KM1SRlMRg1Nn6shN8OU1X+iPqdK5ejz15VeCN7GlRRwFqcvXOuu7jwYrcPYbZhO+C0eQiUOvQZrD
e5BbKH9YzVPUv9y+wZRnkkEfw/GCDB79vDWbfmEfWzJaXPfaAbJSkgfbZGzmWh/ORZGd8QPNc8lb
eippmIhhVVAiSk3cR0/2huxWykXEWy9wi+TuNFAcv3Vmqtra877CCeiAje5O2BJ5y/hVScU0b0np
w1T+/Y83m8e07uurIp3jLlkIaEChJZFNBT+c4ySgOoHrpOsMirxhrcNkhyIHsRAAxLDwsmgugHmL
adMlp0j5leO9r2A3NsuZEEQAdiuqDLUENGzMVOuJX6bEQazX9Lxh0GbBNy5+M3zYzZ2VdYrubkhk
prxYmyzCfwNGEKAyZYDZujFPq53EuukV6cKrH7l276O3xPLMDuDx+HBYrfcxWG8jJzbBGBfC2mfJ
nWkziQAoLMPWJTosVrbOeKzz08AKWOFaIVKOr2xs6CLWOf1ZC+o8FPY2FMwv9o43H/Dppriku7dj
EJ6JxytW8VsWbHrtFLOGBArnp6RsM9qAyOYUDS5Z7DwkX5zGHlXtqC5o7UySpLUjN6saIW2IycrB
P1Y2wXLqdwi6j7HBJxD+KtCce+zjKXfa5cAzZdBn10myAwm2UhIkP3BalOSroPDHPCNVwZaUQawy
E6F63tj7kg3BQhqjlOZc5xspFrHyRB4j0ZSOy+kGIvcME0BOGgCUMVaBHZpQFhiIjwhe/BFlsOJ6
49NQ7wjWZtPn5znQ209LfQwAXhPM5P68NUl+CeF36uChkUbFQBRI+pqbXjN3VMwcTbdsonymejWg
F28+DirlARbAuFqOjn7REGepPX0ZFsk0Amn9LNucbpKDWdlfAkqfzFtzkfBY5S1If5Yq6kZdwQDg
MFugnJxmV0pym1645CgqAuJo0oq8iGSp4SWVunvT/zb0QOTkVZF7EVC84CgMYS+QL/6rjK80dzXt
Lsm4emGm6GTEQmFQ1V8NV1EWgnYnEzLBcjDlDFTG73SjqKxNivfbd/cOw0eaMuXTm7lVrWWBWdH8
HfF2T5ekYJ0re2M+/b85BEvXNLUZf27CpMdZvGjCr4z5qg51rQw6ENfyLFG+MoSWJBvANkkWDsUR
5LRlRKtBV/gxbXoz40IevWXJHC5KEXSjdtUaXP14fjOcBx1opBKav6oWSzMgMoWfxwbKCTiaRyDv
QE6aWJ9t6J7+kC5qqBVxwW0XhMsBnF7NA4h8jjgN3e0gcAxxsogi2sesdhKrQ9ChKqK33DC5o3qc
FgnJgiWu7IXJc9eDuZiWd4e8OI6EvdVfUs7u0485lQF6HJNtrc/krF3lmbTE5MvplyJMh15JvrVe
JcATsq9hZKGHd1XWK0P8DqgzKrpSIc2DKB1WGPdYAtgsBnXvlDi4IMRz2tfsfkWN0hPmJ1XxMqGv
NmqSm0FG6EZKXyPYpbE2b9JyqbQHJ4g+Wn9YhdFqjIddU/obole+ws5jVe8g8APUpt9RGw2pkdW2
Gq9Q+WY22xkeMCj+9Cb0jyqNVlPRO7UNK62eYfpZ1PnFR+Po6TAlCs/VrGA1FZ5xxVaMB3xq+2Rx
uErZzZGEogpkiAJXeETf1Snv0uCRZ3gRyYUbUFSyZc86O1xwK5vjjttBtlwDQes/Pci+3sZZSd4u
HRCqtFBT1lm9IDYEpgyPY+QxyFh0YqdxTw/dTzTtp5uWvBcCT6te3liTg5FRZEzfpzLlvdl+jPAh
p6jYqWYPoDD9Ga2fymcqRJdwKrISyXPrMV47VXKSuvLYMZMca7EO/OhDw0LeBBI0mvD6z7n1/5tE
7D8rS/71f9FggX7Wfzrg/4+IumuevrP/igz/52/8+2hBdf4FnYjKdMBQZJlhAd2Afx8tqPK/qKbj
6LZjEEMnown7P6MF3eaPDMO0LMsxdEVW+KP/K0AhT0ol7o65BH+Rftf/Qz4dIXj2f2/x0BfQcUyY
umlwYkci81+P7EHVd6rX0q+MU7w6VWNHbq35p1b2jI0Q6T6Np2Ad6LaeQzSB4XU7W5gHD2E9dM1W
rG1uTATy7RykK86mMdixiKOGUtNPNSI5tpOGbobBhJQNT4fJElfKEojiU6Se9RGiwmHGzvmygeti
Q02ZEBu6jopE/dAskJlZZsjL0f8ZVIOucZ+U81JNtpSfNN5yZ0JZoGSQTYTVMUKNRgkO/hSe5Vht
zrLr3NXO2UAgL+nGs3tQv5zYmK6pJfSDpOQwIlt5ASEdWGOPbzOlXKxNyla+GyBjHsdwBpUw+2G6
VjVOzbya/AJbT6Z3mrXqbQg0bdEFlr5scF3gMXaLHt2oVdb9sq3kq09jArUodnAT8kFjgYMW3s3p
kVNQSFAwlfYMcbazxBKlzLUSKZkPqnKGe5BmqwZhWGbB1SJjbaX8AAjNgVym5Nvv+vpSSDnUNIf2
tRUBfgqxAXcsZCYmqR6WoKb1szbAPacmTXbA1o/TwrOqeI87dmqVKPKK3ECjaJVFU6GhkE3mEgQT
JykyQLrh5jzwhr1sx6Q24dbBKTKAkVRCW1u2A90kyFt9UH4rITdPgm915VX6rSn1KRrHipfG0H7W
6q+RO/km0Bp6be3OC/UBIflOrR3sZTXbqdn5W3nsGVRZyGQr8Y2nk9aIgrzZcf7GpUbl1RVimVuf
faERq60mGjEczV4vRQWdDM3wUMgvgSfJDWk3ZAMAj7L1qlWtQjWRexozZocxSCa+QyVQTOklbTLn
kPBDA2cFPzfC/OiGUMuiXrbXdlm8fZ3xFFLA2GUrnsec1gffr1zAJZh58mBhexZ4ieaP2sQGAOEa
kxejbysYxj0IRKlQnIONl3JM4fXUWg+rJaQUq0Skw7qqPzuPZLUR/WKXJgffw7ukJq2F8Vt+Ndj5
GBJBTJGYLC4cQ/Zgz8CpUvFXyhZJ2DquG5OT7JjQoh8QaiU6LRNijrcIwbDzVg4c+AHjUwE+ogkY
ouP9pkeFE62dQniCnrOQArtsFLRjtApiOhbABRkvtDxJRqJJSCcpkYJt1KH+GYD/qw20P69hx+/E
N72AbB3RwGT0l7zbTF7EEuQr8udCutg6DXJYvZCjX3ZTAd2ywGNWpfaUK411xHrEY6Buurx+FFzZ
AETqsi9aC85keO478eUVL0npPzsZoIifnzJv4JjFEB1RqgQ9CQGLCSN8ccl6jf34nkREjyUvoRrS
rgPV2MSFDqY7CV0/vQhnNZSZ9uElPVwGKDlAA2Bq9xEGKqc7lvARViWBNm0uKfvSflcRtow0RPUe
6s2makH4VF3yqApn18Tjoh0LUDKNspIU4oLzRP0qqogvnHFBTRo6zU2nz6JdGG1kmmTz1jZazjNo
5jDFgZvX7p1UBLj9QtZLob8UA51G558HVmY3kkinKQw8RTBj51nfUmeKnimrpaxEK1ECt6Y70C2z
tAxTqmX8+CMlepjlYm743aVrpZ7KM1gV4YD/i9HM3Gsxszq1Y6962o/ELpCT1YIVgf77Eao8O0RW
4HIJOfkm8XCQa/EudHxjnTLc05g5VlejHwoCcq7h1u+MyIsuA2f9xhgR99pVjaoIJ1LnhStpkFK6
OjWYMTRABenT81YfSDzlltKtsNkL+SczLX2baiBjUlytuscRxEgga6TpfRxb7Zw1yQsH4KFvRoXZ
TPDHhEeBvyNAWsg0rHESk7tWUZYqkcBEGE4afkj6tRo2l6pQ1GNgS4sSY/LC7shj0kPRX3KyInBh
DXQP04plXklzeGwb3p8NXYRecjAE1sLWYAGh2e3pt6Q07CwaT4Ml34LQekZeIe+rwpf3tWRdZGSj
OIR6aS2J6ptARFh4ttfPi7Z5jaMfzX0c+HNvmm+KUXlpdayvrSB/Yucr4anefSC/LkY5qKwTtbJh
ytmGvKfaQPWhkI+81VvQLqaJqMaWnOoQSxwc2qwQC0PJmjMsm15nA5ZL/xEILb2LTMKLKBVrz4Yf
10dlsYpjHyNdquobh7u6Ttl6ND+mcZeOd9nW8oMyMuwqPebxjm4dNVE+YyjZh9HoO57L8WYZAcoT
vSvYv55yFmH5Uwg+svrgaNqhhmP3opSEJSbE70HD6gGvm9GngQ4Bp0YlnVWGhpKtHcIWHlIw6p9d
6H9hoy+2URg4azr8ZqrREIurh2aXe5m4p2NjAMySj5xeijdeqnzgYFQPqrLCVwQzqRjBCIsJ6tWV
SKlwUwhhr3SN1Dud1ishVFFL9U4KZZPQhkvIIO/NHy/oOZ5RoriAFcuVVPb1pivxVnsFZH78rQGm
TXVZ1Q2CsDECD2qJ7EqaFKGP2Ee/LCQFTe8zQhrbt2/hGzJEGB/UxkOspIiO8tsGH18GzSsvjUsX
w/PMZV1ZUpcc28yPniD4Bhu8ekY89V7XtegQaBDflf7pJMr4BnRU+qN4VUNDx270AMhKRBJpWnAW
cnAoTJGdepgnyKKMBDYav61SmSslWRJwFDk/1KXIDyrLzWLySi66gmEBIYnFkkREZ+e0vrPrAAus
2fU/nZpIwUDG1PnP/+m5BrCA7tZChkK+bDyule2pxBdOyOLA+u6V3rjFmKjxAibL2NDLe6hizM+k
QF7VprbItUiA5K/YKRzNWTmJxm8ln3SUUthvSCrbnLDHfoYQn85QzgQqAfV+YOYqhyrIWV+eqq70
k7rSuwgEYhXcU62oTmNV65t+qrsk/9jqee4aadnO5CY1VvXoQxsj01RroF7icmD5lpgAJI1YFJLF
SJIybyNgZapO0u1Ijn6KMmALtdaR7m18HdqXhDAV3vqt7pFTDyqgkOSRsmrNQg2EvWAUib+BngAy
lSJyOhpmxosp88nzddDHNGCE+QIFcVYFcEomLxrNSC/2yCmo6OnFhnlv/N5cV8Q2ZJT9yyg6OcZX
L4m9LcQyU1ACtwP9Hs6e4wIayWwsKWYxfSms5hal2eQHjbSchS8GK1Xn9A1wVJO/sLC0aRCl5Vzu
ugEqbItnkMk8jIbyV65ieRVB1XVStV6lGj0IM4xREN+77B3YzABt/9AoPcpbtd23tCsHO9lSyO09
35oXBHalRXxMmg4sr70GWe4arO11a7nC9tal9GoC062AJ2VjsO5jaVUVNAMhepB3ilk+qA+WVGNA
xDzBUsQnM9szj2JLlIKg1UNKwSzNITc2FMNj8GMKOAqkaBmMVcqceEtagAqEok5CmR4AQxffgv57
aLZAYs8d7Z8hpKnRgqKmZ04kLTY3bTFukUa5Cnpk1bCX08KpE09Pi5WLQ6CH70BeBPMOQN2V+IRK
yvvSlBnr0cJigFGAVKlKNPaoxs3GBhw2NsCj4gRiLIxgtdbcnDGI0f9ESk1nhVkGVftIpSFPKYe0
fKrwbKbvJELMSj1WTkPxTiDkQJvY84FDG/0yUlq1PUwt91zpZ1MsW5ClX716SacWOfN86jOZ4DKz
PtWdqa+r/GHRXqKwjWFwPoZsX6GkwQH5T3YZ5LOZJyE/HM4p0h18N7QJCG6cBSBkym5wdYRSMKZW
UWEdBSpiUVYLz3I+8JN/xZF2iSZjolyjR6RWrIgOWScpIoNUxNTnAr+44Wz5EpUVboLJtLCUfwQv
UcrBUW/EplH/1KAZDBSq6tTsJd9AbTYdfpde0EeEmSSVdCbRfjV5v654MAnCm1l+S3gEqZJE+All
HTT52kQuhaYBmx+ZD2XN/DPtdyi+6deoMN6nittno+TI2G8VDg2SU0tEKqIkSsFMGVFFJzkPSP+l
cTc6Q7+MbWorEif3FulIUvAsG+em6uPFKgkSyRFIpDWVhLAPZMtFpOJayJWFmaIvN5JNayqP0fDR
ANH4molKvQUcFB0s8wgIhmsyFt+OFyiEcNj0tGhw4WoioyNEeVuA6QrGXqZ560NOMIsL7umvDm7F
rNCTi1SnV6kita8MxAf6N46pVMeQVdIWqmaAQ5RRG6JqyT+ZPr53K25OCZPKWWLuaEO9I6M8WP34
ivK5z36CfkoLlo1QXyVT/FdjmtOKQB4Q3dSFMoCxklT60kJ+qRJ+VMYKPlTqml5/H0GUUWs7WepT
/5xXPqWAj7JC7eatT/2ug74IGwDBIregdqW/HPa42XgMIzKECP3TfrxSmOs88/+UFYKK6Tazysny
67B91Vwep46ZyZXeww8dyH1m8V2nVb3pg/Q3ENJ7HMhTTQqhcDKTgW7RD9YlA6+El7CYmPlerVMq
NNhFfSVpWwfBWazQhasN6QL8hXxCCXd6JJH9xBEdyJIaIAgbDNUNqfPOJiu82p4nI2afFNlCL714
iVMXvYdJXo7IjFUPNJInHAoKoZRxD5mCEpLuhxlfTb9EqAsnNff0C2PIS2qxzAgrh94AEsrLVA4c
sN+Cggn5YB11BSZdlqCGy0SOfkw/Kd2AocRIJebk9Pa9FHMvdQiTUEia9WCAFRVi2+fZKeChrKOX
DZM3A46BpjCgGSxNoQ8kjmm4y+m46P7BJpqjCHBSb1SgyD3jkpCnQXkH9bEJd3a3ZoMZ+XOnuPWc
yTuIwX4Ae0E/xf4tL669tS2BKksxR9fwbyXe/fDH7y+Ofiqb84D1bni12UaQWX/x7L3irCpkC6Z5
q+i79/5XSZyJheW/nsJ0MPmC7KYSRO658zmtFOaEBiF0l+0y7D4jDEblSarf4L5aPBwBHZk8v0fI
uFlIG+hVqKLjq5F+YcpfZo1rS8eV6r/a8Rk0ZFIvnOQlERGH9NwAvEfe0VxqB/bqK6525jy0GziV
w6jjIM9QypsFnEJ9nqcsv/vxM/VujaIvSsljbl69fecV2Qcjd+2QdLdfT/rxfRZKFR8xqaomlgh2
Hx4VELKbEnfJCOlwlRB9VPXfeLLwDRAjK55Gv5W6SxEtC3056kun3hq22wUvPXsm1vXQ+zvSxEJ9
lxkbDc9+AFs0gylXdB9TmTJBg/f4RSzLDWCfBbTnbdjXwL7HpeHvUuhHcndNYjw+0StUUTLCNQwz
qNPdSibnTT9UEmsoe7obebsxIpHvg+CpWdPps5VckI3S0b3X3ik5ncyg6CT/tvK+7LtZ6UCeuiqC
DOyCnpH3Ftq20VZs7z1yQGNbQYa2/WouFeGyLNa+sjLwdsgG3iWwOivGECD2VHXbgJZs3iXTvRwq
T6dcbOcYi48BuEfCeL6zd3540Pu33eyrmmiaU52CCqIbDqjWQcxQz0uWmGzXNsw9IMNqBeHw3btG
O9w5320H6lwBIW4Sk/0S0aOnqTQ9zJ+Bcq1s3NlKNLfJ5wiHi6G7GZURfZH5kHwY8Wfi773k2wvP
KTVSTkp7Ib4tWOzZ2tP29rgb1VfBTduC0i42GcgSEsL8Ef3lt5zuzUlJckTbrHjkNUBW4C2P+mbA
8MCMBBo+b1U6+5WBphqRnTbvVcwJOzlbMctgblCgyRS7HnNLvGb9NPF4odc4eKy36brh7DBaLzP+
iih79XXu/zVo88jSrzQMeGTPjbYryD/1d47+R9H/REioOc8ScIUlbN5O0yI0yS7cc6v9k8ZHtWg2
fmNfBNOfsrzFDWh1iJNGcGKpgPpedAAhvK3XgYprTpV/42guQC6UhOtxcLUpVMDWbfSKUAqsVtpG
rU+SudWAQkudfUxTCkDjLYfbHtGJT6rSlBgFE8rGMYOdY0T042N5qvJJ0Tg3GrJxyUDW2wc/k/on
pT8bzbaRluzsDsyvJv9owg1bttfRimQnM0LCdyeZuACITGHVysfOvzvpQ7KuvIbsHC1rk0hfVsEo
izJv0tja2Y8qbkq0DtNLTsne22crv1baQ2N41VBuw9ckX9oFsQWf8kmMAQ+ZD7vfIirqrnoflfQb
9H+degekmDwmOFgE+dXD2QueknbNdGz8HAObhYly1DkzNUJmYbSXstj3zj63To6EG5Ja/a+wLop+
rpvNMLg9ugZYRzZ6k0sCYzTwCAI8ZNVWom+9s8xHPJzixOX1unSpAJb13FJDTgD21DO3xfjyY6T1
Ry89dtGWDmqX7VTOf0UKHShlCdvL3afps825MnzY9N2qxQ7o7Kw21mRRd0TtJCuuMgtgyLCVl7bB
1PW9YPKG7JhAau/glPzdjTEcm2wnMcbXr6WKlGDSkiSzInw34pyau4LLpyuXPF0bBFQxittnzsEp
DmlxjsWxbpZ8QLm5JpVrk1ABkWd4ZBiiurMUftaMOKKfSJSUMBddOw/F5WnQG/JZhxXA3PNMfRf+
Z9NeWGjgnCT2sY1eabgbh6vQn1WxlzDI1SvgN0RlQLI1u33OJtbSmkr/Wv51cG6sMWm6TdWDEuxq
76IX7xwFfgtXdFpefYcib+bgcLV3kIcKAowzrnYl/jC6nxZkB8ImR0L5aTffCmpOv/hrjpuEhxrO
sTTckMJQkXrGEetsYa4VkObaKta3Xr6r0Z2Y6XysmVNshuioxt+ZAi9gwbt3yhvaQOOIwG2iAZNw
wZVCLuw1CElRDocJPlpExMPfzn82/knPbqmyURnompx/EDrRtgTvxcGPy5iCdUObQXISLkc+VBR+
2vlKZ3WAkwKFEMPGVQv3CpQQpnqa9BW2DyTyiNnpfPfPJt6m/sEUP6J/jNU9CddZfKoiTj3x1Fya
dYg9/IDlptMQLP+JTbITfnT/jiyuRqLpc+PUTr/wCPqrd7ThSXhEijH0K6c/pTQPox7lV3xgU9a6
FffPgjZvh7WUfYurTtSMVm4KzKyc8TPn3dTXsVqExTwOttZ4Zf/iytT63E5vfCtjN8xVxdWDrd0e
oDpnxTINfzqFmoe+nTN810WPRgwpV/cxiIfdX2K4PlTjfCS+ginAub2B8ZlJsJj1Q+pv9WHrJZuh
+07Zcrh/8xd7X4TSbDTXjsdpzB2kp6H9Vfy1I22hiRVTcgpSQ0QMv4hoZkp9rON7z8Q4yl7jrqxu
jYMsm1QiHsdJOz6sPeXEQ+enrma7RAfkw7u13UTdMzGP7VUzfgO+6qWfxD5ZzoEcaV5UKlGXzLjD
jeFH4eBf78Zq7RGGKZ18bNQsopHEP3pLvDUdNSp2NTlyv2q0/QgdoBsCUSZXtnL7YDlNnO8xfkTQ
86eHG9OdSeLAoaMwSQjSZH6ProWaqkNaprK9xtmNekOTv7t+mwiY0utMXtuoaGJSRlu4lCJ8FMuB
yJoRe+7g8lsVSFgCoCXlGInQjwfVh/hP0z1ilsLdQGFN8sXQHkp902k3CXygSUu2TMylMujzhDga
KnAUUnsnOsU4R/k5vi9LhQLenisdp480V9tNDOOI+E/7bZZgMaOb5e05mscR0dwTyD6xvuIeOBFv
C2tNk/600gO1N06hC3PwTFk5Of2LKkXEdSXngAQZnS4Pw30iu3pgDtJz6N4tX4vPaa1w2f2i9txM
vh/yWCyxBTkOS6LrHhMYtPqBSlrXG3LAALczBKGdNgyXrljJMNrs8K9hHZKOGEFzzXCQu1jz7hgi
8w4y5SwhHbikDmFDlLJVX/2S5e33wNKGmcrBMGBdgwaK6g86dvVqowdLcZwtB2aJpXdorAWPrNoh
El7TGUF6mvubxuvdhvqNJlpzgM0nBYtQxbSz8fCj2kdmi1blltzi8rUiVNlqgy1Tl2Y9NZwRZq35
tzKA8jWjRfMlSJNXD4GEr/NkJRe/21S+S55cKjjIiYeUHZr+0MefpWUR9ujKrYsmgrY9eSvnCBI4
9uJFOexIbF5H5WZIWOhvhfGdhk+zvOb5WR7dFnWsvNTsbd5veCNmvh6snWVcRyoFYqnaW8GhMIf1
lizs9t5IbmUcGT+AvwXyQbMqij67+BxVt1zFG/bgZEZ6yg5hI9kzWrPWeQ7gN/tXzXpX6U5J93EA
USdcqinxZouM6DQ8LHjzkw7oByf6bjz1hHOR3wSJVvsJCjIo8O/rKFIAGxXM5c6lua+qPaB9REXj
LTI/ZAhUKoKjKvol7woytaffTXHuw2uSPLziaNf7vMTOPROzQNublDUEldXXcDy1JHSFC6i4gdgO
7dJUbrryJ4puYXOwN6XrRWtEl/jO5g6WeiqPITjUe4+kMu2zkLZjtPfkA/g3b1yX3XnsfqtOZt7E
Sh2hvpTndL76dNlTd+W7PHwvVYa4GkfvDwV5tDUjbbjoPzi6qfKuzbYFiu4MW5Mh8c/62O3JBez5
T6c9UYnOOTThj3gF85yfWNDsYTy4MaNNMB5D55hzPAuVrc841nnWAMLLRWiRaHyyIZ0wHCF/5+UU
m855ET5c9VQ8bpJcULDzKP9YrJCh9FHnL00aqVu/BK6JDKvhrsxOInr50r4eOafEv5pzKOQznry2
2dKr8MS8d1zNPPlTd94H8NoRZAET2uBz+ftQ4zzlJmh0urXa7D36wuNXY3GNWD0zPNzy2VYOgB+g
ZU31V4VH0NpxVKGvP57gHPNvtosWCrY3IDPCl8d8YmXWq6rHVl4Zt4FZCOkkfUtuNwcplHWOWJaQ
a6Lm2UgfBBCT4RRj3J8ymf6mnATK6M4FT7u7imGw3hXSQp1P6tVj0XEyLv72HidmXMOJciZiSQ0O
uX7v8jWBarq+9fUdulDw4ezxqfzikaySY8AkzzePcvoBKgf/zzapb7b/mzLgySIUmt3nQPM46s6x
cWwmhjiyrVoF4w3dponoH+XXOAhwOZ3IbWHc7u9o7Q5zpO/qZw1T7ssIHwNHY/TV5P3myFp3wt4n
Dqd0PhacSaIO6MlTEROlpI4v1n862OtvwNRstEuMaPF0m7Blz8ntCPQ/HhisaBKgqttRkDfjlv45
yA98Wbrv4gkbg7uUMWht2Wb+NhCuuO9oFpzQSEHIXYZLaZk3C/gbCTVxQr6VO8y/Kxqi7Yqhf/Qs
AKx6W3OqaCs3cR4pjOzIYOzJL0+A2vygHsnza2Ec5HBXSy+smcg1m8PUuAY9fbXSKbCDgm/4w0F1
PoyXtKMED9BdQtTPy2XSZXunpW9rnnN7zy7a258jlOPqmMkPjO5ED85TRqpyfBYWV3KcDdSnK3kp
ix+fHhODjbmOeDdu321DCk5CM54WZ90/yaUz+ptRfBKwEmCZmE5f0TltPv2WUDfpT4WLYYDHbA17
BnnTrVOS6WDtEgJ/EvU8nYDwIMEZJ1r8VUTGPO+s2RRbRlaF2GrRp5yc7W6pdt+G9x3aBMIReZpz
pq90ad2azD6iq5V9qeLYLr5VxlgGwuN5/yLIzZDWlrkf+r2SP1QaK9XnMGzsh0xihQpOe00JTSVa
6IDl7iNe+Rzp21rO31F3lMyTw0UgzapJ3NC/+NQYRUlEpEEKkrPlvpIE19etza3aXor6N6p+Nesm
01JukcvYTFdRv86KbDcGzzz8ULo/kw+3YgeWIQf7y7h8k1dJwlrZcylccnfs8XOkAUYVsVBAAlrp
J2GOjrj4ybPgPgDoSR99AX2KyCXeNuNBWmFOtiWNY+qL6fowz/18GQzKqhzHpT9gfdgqAOmQVo8a
Tz2PyDSJ+pPQj3a8rVLcMbXw8ACGVa1zYubzMLgN1lNyNvns2ytX6eDa1t0IP8LkEJvbXD+wviXa
R1BdrPSrKDnt7wzIgYS6eK5tfw6YLYNmUbJ+KgTWIyWEom6j5vXkC4gRoo9G9XtAZm+w5ul0b9R+
zjpKEemd4BQDp3ZZsgjqnYVkVxG/y1J0ZrJLNK0GqbZYFOrD0nHKJi6XVO6hM24BwHQtJEto+26o
oK0FrF8vzeRJc20w7sq4L4ttIe0MiNU1w4tWTDWXqa7oSPK8Kj/0TvoVUtgKRVSz7HJiYhIYjzzv
K5MhPmUlK71x18oDkMNFjGGgB2QIdxLB+a8cbcsGNfdSFWsr+W6lv4A/6fNcfWC+FjMBjagFtX1E
RBjpwxfJvWlx1Px1WbiUr7SCIrEuhnJdVrSgGdRZxZaTg1BPHmnWxt9K+5TTW1YekuhBmiSqY9K7
ze6njL8BtS9JEuf8aPIolHODJKL9v7F0XrutI1safiICzOFWicrRlmXdEJYDc858+v5qoy8GONNz
pm1LZNVafwQglN+jcs1YKjnrerxk3qVPKah8JOPON1dB9OXgSyoCV+lXJ3s4eKTIeG+hAdGEWvch
3nsH0pGj6sCiTfIKvc643c2l7+1aLFdZth8IaRUd2HRFKosEQgfmWo1St2q3Cin6CGvBID06U9fs
KhMNgO3Gyy+2+Z7LO9+tiS2/llDt9VOLrEWQkF7GsYTjfUFsTeJsc2tXBmT5yuvUQgaufWbJO7Gp
QMj6Th/fhFRKYrRRxCGeAJwLg8RWRpzLr25Nu4xzJM4+eLDrMuAPJenNWXfJe0A8b/y0CBwsd7V2
+rvL9mfE1aIJTLQ5iy7Pal2xKFPLhfhDk2Ii4u7lSMURaWqSByo5PRPrZeCCS5ULrv2mBGTsbj3S
aDZZHB+L2tnjfg0i+IVUXQg7HYGTiMB6+q80jV+ZH8KL2sfQEdrJ4uMMZ+fAYKgeOQqbGwYevH/X
YbpNq2mhUw46l+dWvDJFDZez6GdMSBi3CNeki9ZCv80VDq1Cgt9MggkbtB/cCL6yId5S09FCr1Al
2sV7whTmldS7YMxJfCrGZmC8kArh0l7U7Mh1hISFYS2m/3qOLY3vfYnIubxY6g+aXcLVD8m8BQ9A
RdS90WfBWpItmgH62ty3I0PRqlHOxXjzKRZevkp57TlMFQXIflshg2P3V1ea6ENZ95pJ+so0r7Jz
y94vv6T+3qWUIPO/4Mcz+zclXxYBz+kcrnihY0mKO5LwGsyR5DYbwzMc0BsW0A7RBzYyjCEn8efE
bCAE2aDqSM2jUsdzEETMabtaOdTiQse8onofhnMq9ZoqpWifp9v6q6sORfvgozI7keC3VSdCl+xr
UjwcfQ0nNuta3o552DQrrf2ldJn+i4eOgttfSqxB/PhOZq3G9b3r9Z9JurXVySZMJV6G4y8hBYA7
P7gLZlN7TR2Ceb4sHDBFxa4x5xsbNyUJtDt9Q/HGQuUTdcCv2baXhrfplzgX6b91cIE2+p8y3OL+
nTJ0fr0NM9aoXvgYymTpKPOSNb0jPh8sX/mSeCSIACTN/6ZBxMQEppXuOM2KjbaKhGV7jd07xCFQ
7ymN4iuzwqtfHmtRBfaABOjDNWhrU2wzZd5UJDSwN1c7PVuRs44l0Z3W3oaJkYWdi1HmNqGUl+Dl
ed4hXaDtmG7lwX/52AD0UmQgHPUu4fN7D0zAqlBatOi+ayDpMj13iM/oOKDjhe1nxOtKqJQvEcJF
eVn3Xi51PHHbwMV7mG/JokL24vbORRvfdIdMsKolkPAqA14k4Y+aAv/1uFL3oHuFekQWCwIytULe
9al/JSSpu9z3GjmPuABIyOEXHuBMI3LG2MHXnrS3jYfTjvO6vEdvenEOxg9x+nQxdTA73SUoi9w5
6yGK6IaYMowu5gkgQKR6I01kyatSLHTQKtdacEeB2JLcNo1b0yOzQOYOsT7N4aRZblczlpPzEzGj
olbb9BZ7+ozUYk1dVidSw7JiE2M0yq758KZLf55287y7NuL13potUsm/sTko+bcZPjUF31MPjPKR
JH+eCWV4/M1mKAWAHADgHOPATsmM4Q9gVJ9h9so0DrvuFxnoLJjTQ+C50Bn85vlSdcOIcFv+eaou
izZYZIFOKf0fyBGzPtamXkZzN6MeftpOCxj38EAtMWqJsww/p7iNfJSAhQyRMQCu2C9Fv2nA1U0V
svft17/y8F7Kp1G7DHTK0egF0ouFk5iV0jsb5ouwPDjDHQAHBq99Bb9JgRCiBYd4PQHdzYn+Ltbp
Zy4dqJ/Rk1WCu6qyYVmKv6qg2NBftdmjyq7G8Jiqk9eshA1RU35UxE5SuQYSzjjYo2ZT628lad0B
2QTIBANoH0VSd5JVuZyMC/pgx3mAphQgYK/nZ25kHFOsQyebEXkTuEWfzltZJ6qCPEASX/LsEObr
1tsN+UH4c8Ya7YRP8FRxs9s7FirXp7x0Ea76H+d3WJKj1nBeAsFGUAntI0sWHmqp3pWzc6d9yxK9
7Q3J09mZWkVO0fbL5grrgP4r1ZvFFc0pNfVIAGST9FLaR2NdmXgrlhHC5yZBnoBoXHGfBMpKse8m
Wz1WR2YXV+MLbIp9bLo4hOG11VlLlOCkmJuyfnjFW0LR+BnDqEqUg5JnTBgCMI7nVV+vJe83NA4+
GTTRmicCp7LU0rhKSrd1dlAx86R2N47agStLcU42L623hpoBaT9H2bUdyM6nx5T+ajrK+fHJrYCF
ryHj9E8oIKQ3VF5yjuX6jB4ZjbMq3BTSPkbQgWVpJjeHTNuYkksv69xX6ejGDy5lbBEZDi+yKRYD
Vu1BvuEemekoc9GcEcOYZhvwFLc2D229C1iZtG+9egmlmYxqqW25jRTA0AGnPoynzbHjf5gZswy/
uAJ60gvsF84vwGtaiPk5bRdWRX00u67PVSOhK4xEQl1VbctsWqokJdT+W6o861hZgTSiw1gr1ivR
f73+GhfUkLp6/iwseaUPx1ZfeuG+dIjgQxN0FYCJnDqbJmW1joRP/b1KHynVCTR20Z3QsSylH631
01rfRfeS1UVH5CNxablErBgx1smCTxEUZ0HP8JxjWmThtTGJL4g3TB4BHtvwWw/uaXu5fnTRRceR
QA7PgjJnHJMseSaF7VQVp4ZMBwupeWCw9q3RSJOx1iw96YVbwQbey7jtGoWDBBPfAGGRUq4Ny4s6
iwPXIX+TL8HAuMVVUKX8Q0xeYD26PUcX7SJshTZCjsD5i+dPfEPWwsM7HJ7KolmO0CkKPHeh3LIQ
bH1Lb5iFE1c5+OkRvgOwumNZ4IdiukKrHW4JN4DCIeeleYRXi7yiHvijJtQQ/feM+m445ji8WAwX
HmkCKgaGkGlPDl2nWalchegg+n2qO8C5Zx+wc3IxV6PQ7fIj8ZqQIHv1s2RGDNA+Wujok1dLWyLH
O9XMxJAqzidIAcT5m5d8y0O4H3xkEdlVas4gXxj8Ns1thPpmuOWatC8DgSVoSYk+E83eP2Zzj1xO
3+ZYUcKAFJ0NgWzNeFUk4LjGq/Sv/JeZtrxXKe2m5qQ494wuEFXl0JB3HhnndXErsdulhMwjmwtA
H+RVUbkJwpCoZyAJqVNoV0VDX5j2SKxfqwYNlM8NW3hI4mO/ADFOXwDOs+hJrBbiC+p/SAglVbBf
e+GpRrDtTIZLbQo5xeQqcq7SETSv+B8THH0c+dMIzELI62jvufen+xrq+3XvHNpRsGIcLMTb8xws
bNsN/npriQIgnlzdLFHjEH7hAq0JnCf4/f+CUe9ogqg+I3P/9u9ChWwkZ1n6LnjO8uFbK7ASK1s7
2xXOhmwnhSJD/enPoDpOrOi4xvlBxMoc0tnJQSZV+V+K9Y4UEs2aT0QBX3C+9klqiMgXSqmNqdjj
VelpRFuLAGgepmLb3RyHYzvhAgivYXCIp5NG5GNVPdLkFxybqqF2A08OrY/lTj9p3UU5y8wRoF/o
Ex1UJGQipRHpUnyqfv7HFjtANIgLpQfTFjmtSBp4G5LukEbOjHpqSza5XzfpOkHgSi0aumaiW/xf
21/DjLpMXMa4G9i7eZpoZY4YujorXaSz5/iPq0NZE8PVLiKDfnS0EFRaSzhCE7xAzcuCBg/mhAHY
WyHRTBBmDRac24oMC5BWeoK6u9IUpxB3IfHv8yH/6osP1C0zLSDaBpUr16CxaJf49kmfKPp1wDVj
FqCmuGwQp4sEVAt8rJ4mprhHq17C8VnmPyr2lXZ4mvJbhU0JRN9amNWRqc0jABaetEMUIMA3U4MM
YLOTsy+fcJAa5XG4N4dVk/51yueI4jj16XTC0qjKfzWPQDrHZFw+fVYY4CxVfuj8eVSlomBFnqjx
CSPgB7TTZoTtUu7Qg8kk3YfxM5YfahfSxrPp58V47Iu7KaIUahsO5weLUuW4RgCzf+hRn/Bdl+0K
ysNXFnr6WdjH0CXL0Hob1vbG029S9lDD7dSYSHrJX0ug8AwkUteBc5lVKMcDAww/D3nv20s+nAQi
rIbIVblzDP+uEhwiBd9d+mVBQAy+SChIcd7jstxwIgvEbfy0rG04HlTjbfJeWnFKxpv4V9NMZ4Mw
ZMiBBptcDg4+Kbg6NBKPLHXKBknVLDGvbAn6wPa6ULUd6khTeejQ61Cksf83hJ8vmFpKC1dI81g2
UnXLBUA3bEYXoviVt069Hui0VVeVJvrCqQ+x1nnzrDwAOqijPLiRF0ZDbwVEIPCOETp4oDoBBEvS
Q5xY71Z2ZxeYUcERYcRYx1RIu6IsYxwYiTcS3dBYUpA0I1t1qcLZ9NDxzlb8KQGl9JAcGZGfqBqf
NQz1hGk50X5aFGJW8JzYxEd6tErvY3pAHtbxh8L3i9EIgXYSsODsSC+Hk19hEJiaVBTQnMjnICji
2A2vkXV6dMV+RJAy+xaNf4dqgQm8hInK4CyhFsZxCUSUqjv+v7rhu0NyIhahpJBAcsGXzbO4uo3u
+EQep8OQx/0rru5+fqatmuVbj38CiZEjugfTlV1fCT6H6pYgWRLwRZuSWkXmZUysH+EzXg0L56wS
tPbEUpMx0m/Z4eCyaX+PucRrjgTu1rKTUbl+G1W3EL8LACv6NQXYsj2Jub4UqC12XbgA/5Aj5i2Q
4Or11SdgG0pT4WTu3mHYqmmP2Q8FrLR+AVcaTAS8idQhgb4ToqNQuAHzQt0k+Q72RHwwgldXqo9K
wYl+0e0GfS9i+ObLXpDHqM34HV3eRAXwOTDe4eJlmxZmBs30WElv5SjPed68YZvV80k7NOPJY1as
H2SEydIpY/mja8VKtsSdznXn1M1bqPQLzavepM3zctMA8cDmzqLKpaxIBF8LrGk5UaUDHoPbCHcT
GRpURavprZJX3mcpUeB9tvich/Ea08reWW/0C5vIl6EcgDtCUaB1NOUNaVtMn9kCyb1qcWTIzCHT
rRtv4nzUU1fsdoEzcxZYdsJdEZ0tfZGMrpXTykz5QF3tpHJTpq4ar/GsMAiVxTWOeXRRW/DeKQPw
z4dlnkLjZiFZjWOc4+Fdsz9bKlgsIMmzby+JdHDp1oUgEjMUurMhfsaoVBZkBoYbCkGa4aGER39B
hPC0aHGWzUNC2laOTdLFSwp+GvUWWqw35yh6ShjlUvpicGggI6IgBOQg8oH2ys8AAQ9HhE+p0ZNU
BPo85AXhYbnb0kqKpj07WcZOyXZg3ILDwC4hnjK0WGAey4R2drIyQUqKnZTsq861aPyBQY6rH7ZA
nvjI4XEPv3GJBaQ3OifFQAQXMYTOu/xqEww8C6l1Af6QGbMXWGcdfUsYyegEq17/EImU9lsQvUXD
vhmuublOzT3IETwTsVg8UZNDJ+sivGYTcYeXiH8+kYhpkgQRxutYZ2MnwqFetxMRaeOS3wW9fb3k
2+bztGm/3kivAih72DbdnSkexc3MoE6FQTjuQNA5O5wxAQNmgB9pw7NT8iTAeTgf4GOlFaw0thK+
ggFLGuGoqB1ZgDpGF/JKEPD61a42dg4HiIFr6gtfGUbcbZuippOANex+ZlfoE1cDJvZs+iMEGu4/
dK4Vr1fV0IHMCBYVtz488itGq24dDb/1RVEMhnSdpqRDnP9FjtBzxJQWqqvRGoEQeZnL7QS7wjYG
xYTO6jaZUKH9wQLSV9IDEwNWQzfMLJ4GRKwQXD3r5RIuJtor0tMrX6P5ORYUadAWY3nEUtaAbYho
7jETXxHU2DKggi22SEJLCFEG5KWPkMd3NIa1XuqzrvuxZKxNew5XrDe8uN3a3HSGS0wD6kF3XBbD
zRnZALIjeaYj7KvymTCfQVtrbB4TU2ILwCqdAjKwpYT4/j2mMU19j1mGpqvW/UScMPS6ipXPTHbE
X8DyDiA8SNtLtvsaiJnvH5FdED8rDdTNOYykYPikZYT4tYbuw1dcMnNQMA3CbUaYz3fdw8qV8orl
cmlGO3Lkl1B0Yq8oJuYfBpKETrwOPlv+VOptmp+d6iEGruKHI64JPyOLJdtm98t45QUMT+zqPITW
GHqqPSgdrmHK/QhhWYkRgleP9Q41kVw/yYqaB5b7IhCVewhF19IwNkh4Gnxuw7b2iONimK28cyRB
WsxIMsHC89K9XwQSuCjpAGiPoiSBC1xA1vOXBUtC+sfsH4JGLaP5qhKE/OqnFkOOb6C7+u7KY9AS
vPzM2ludHmWkqX1+jdBeJWj4aw5OiKm5RqoMATeLgFD5uYhkuQriyLZxNCA21845OXo264fVoL56
qQQvigJeocRJ7X3Zlm5Nt4AYzULy0ujARAjheBq6JZBucczV76UKrQbKKfzPC15mxVg79g9leEF2
8ZrnCNueIeQX74ljowxiRSpnffI9kkOGjjrUbwS+r0a+xxVohaioZSVd+gVNjOdsjl12WvTq+9Ch
mYBZE8fpBALU1EIYwsY+Nk/y5whvCqetILxz717wQEikeE6UVZb87bw2qOiWxMEJDiGgm7f4K3O+
qoUcEJx5HlD3GPxO/RsVML5z54Wtsy92n1K7hsUbKBU2IEviAKPWoTtnw5vK0Rc077b+9TUCVZPc
qN+xY8997a9d9aCy5FZpR3/2XbKk1gFEdF+TCDfPjUV9SYilU7eyAvpHVkrz7rfPBimJOfCBIj53
+HOSlkRb7xsaf+rOVXpoimVS/2XZj+gsLwvk9u3LdjYq0y3zm1Lr8+aLYGRy4ngrPkIk95hDfxVI
qII8NssGXeF14PGSHpw55UhK0DrSjlG+KpvfqN/2+ZGlUtszK3C3/mgmFOiFlqiyoFLrNMg3wf6H
a7n0YRlADfsLBKbskABGQ5lkpsu+QmRobGNOEp3/+5KHindIiDUAmegCW7fmw/C/UojBnhfYCQEU
cP9Cocyl+FlSiK6ZIDbaUuq2nHm6ebTpOmsqqrYxg9Y8qv3dUZahvWQV7yDyuFWmDlMSP583YpW6
FlqhVcgyAVZKY7YUCkMFIKMGnrNmOAX0Uaqd4SBz8J628jdl7GMuGo7Z5B9QoYG4pPPvhsysdbOm
8KCZKAdFJJ4cu0AMIFmIKvJRU2EpuRTFz0yi6B3W/vLW4GdLL4J1kUT5q41kC97nA1VAWRxLPIJl
9wXgZlibOvwAUKNNcB6TYRlteJttYt8A68UhHzmcP8juNeJaNIDyjPjkhZSds2lDQzsp87X6mzQe
/2iEJjFpqj2H8i5BrWV+wkTPumbH1BZeKoqQgipmp4KeR8LvJzar6oUPbYj2JYUnSH8FauO1d5ng
PlURhMkKsUJAeVCAnQkywccuiMKJW8gnB5vmbRaG8CNGotvfTEpmHQKWgH9Znjx0ixB2wul35FKe
kHFJ1VsCesIqRnfCuOjGdYWURr0QJ2MSvyozfTB1idkPdXm/lPw9dKg49dG7VqmNEOoRdtdi2lkx
HRksdwyH47ErqEapFsDKMuwucJOUvEiYwLX1YXXL1l7hyDKNAgngDe0wwL+KTShpH+afSmRjsmls
VxbFrwtRjVrw0nAoryMk4BYeZ3mgdLa5VjQm9MXBrt06Wg48Ylx9mJsM60+4JKRjrPL7s23U8OAZ
0WxjAGVnnxP1FdgXHslB3ZDZ4NpQYzoZH/rMBsX4sJZEdvT7kMVQhhyNL+I85eLqECv0f0GxIeFZ
kDDdQuJJkmcHBXK4hpsptB/J+bKru+Os2f2o1OiydaOEc6P56pDYAx8HbLwGeYsrgj48zvuBLCsw
O9cDRsQW0Hk2x7uNVe0b/6ULu8h6Mi6519q90MW1qashb+jC6lDn3xqyCMKVWmBL7Skg+zZ6M/mp
Xod6/MrRT64IwtkcfLoH+8SoIBgI+RqQDZaq3SpWUc36AnyZrDkIXHaUHRSb4GtGtjGMkxbkeIOQ
9lCzrZY/cIycwbTOmvwbMyBDeShQCnDJWu8OYq7AjRjUk10U/vrORVXG2RfpFNq5ddZkF3n1wftm
v2hpT9jFOWOvzc8AzJs467DT00wIjEooZ45Ja4Fus2LIY2LsY3khohYw7QFy/4P9wFLYtZp2ywo3
I5BALKs1SlKneKvz3/FeqWea63rIS54FhRB3gsoPBlr/+lGh2lTv1pwdL7mCYlQeuqOv9DDm9HkE
K/p5ZwhjsWYO8cVAQO59Ow7BTJChcGK4PDi1f21pw6is8jVFZMvjOGc7hhCVWOuZz+JdhLydgZm5
wP43VhnyGbHaqeIJk6Stiry346l4t7XqbDeH8Ry7qDr1Te3mLjAK1z5WlwMzg6dgjSffzV53JWUW
8p0cBMIknvxtcnfwNPQWKwO8MCfCgmU7+AraV6M8/6HTznuDaI10EaLuZxZmER7uMjwHK2eu9s6e
XAvOrwsxdJiCj4p0IGYb7KQ4lQhemZkYEozkNHjAkhVKx+SNuygGGkoVbx6AABOeM6u0RADeEjY3
IenqUZ0oxiF9hg6rPL4LAAykMwRRLNCTNivTJR4cAwf795plYGUTZLvwqTXCTfDjFF+h8zlGW3bl
JLz2CpWURwEo8Z+cijw1Rs5mD6WcU+CS6XOirZLqwHSDWXk/Ntcm+8ypmF7LiBzc4FcNoX45c75s
jVp4FDfRd9gepewdjKM0VuPXGD4MxtTyMx/eezZgwVQLXWfYfyHV4LjREKcB5pcfiu7N/X3rTXOb
eHl9YTs//3Z/EPlY+guXRKaYUFg8fCjUGarAvkm3W3VwKNjIISreR15+6RLLF6k4jPGaAc9EoHb0
uk/JeKrpALU+zgLbI6P0JzKe9AzcnP6HVtUZ4WLUagmOuZf+xGSYhj9yc6p/GXah1AgM5lt77wCi
pP7Wck9PxhXNsE6Qirn1wqOmnuRuF6afxJugphnofz6q5lLG/Tx57G7hGfaAeyBpCPigpfpTkCc1
mXoBY7dp0SnFFB2mG0zKczs+hLL7h0q6+fRXFIUBH2Kpj7ncSqgdn9evQjTUOrwCgKQpK54Q2E32
Vy2/sc1YBlEcbg/ihCawWJCT4eMY0rr7GPyoitCE46/5KPWjk23E8DNkFyECQ27UddsxuJiokxvp
yxl3SSnPmvQ9JJOQ0tz0vZvuEuO9TuirDlZD5mPdfdTS1oyuTnJMJgNolDevvwIv4hCAEl7r0koc
AYyMDqxNVbrDizjcotzWA5DEvgz+pP481B8a6j79VMZnf+LmWxfdKqKdj0qvcQk3lDrICbpxniGI
a6GQltpcBbxT6n3YI7fxVqROTtSRe6TXXlvzFgZ/YXTvoRJa5F3AlzwiFWVkDiuuzn8PbvmY6pgs
l7xC/OF++dM1Sxh7DoyvGoFim3I6l/THznnfpOhiamdJfteh9izE8UJxm9Q3k+k8CI6CkxPLkBO/
1ygaY+3iK+vGXlvjqlxykcCS32KIFTbqpsB1YJ4T7daMDBHxK+x+4hZ1+RkWAK0Ta9uA+c2o6NsJ
/kxp3dU7BdEzOC9dCfHGyT/Fmi7XV8+6/TwG01h4S+AK41mFwM3tL1q2EZ3FBRvjoO5TrvdI+oqH
r/wIyx9qjNvzV2F+CwrJAsOZoL0sckXjinhDwFFhW2wJOwidnSakFkuSTnK0ONUuSx5V8dFisszf
O74aTXk/0z5v5fayB2NXmbXbv9awxHOukC4VuKTZQbJZjVszyzR7IKZqFW1CxNpoWjmcfJ+n2146
/i/BE0T9rSp00SiTMRRibmn+At5rnQGkcd7ZnYaAEfyFa8ZqgbQVhBbCKF88HcIERMx6icV2VI9S
eHFKmHvOAgE29wjCt019LuJDna2yfBusmE65AAYXbMOMlyP2uYKrRWAkOu3P838EObpNgaxofCFK
jJ8fZVLTbz3AAiHTmPN51TdZjRdT9SWby7amHSvQz2WGsvw9iZhtyBGGXgU194e3MefIw6gjqB9q
PQQuQUipGDGgClEkV2jFmNl04o6DNfiRUT3tamCU+FFYbq1XRwL+YH1rDST1TCsoayKMilhwiRMe
R9gUHLm9HDDmACUNyFuooYpZl+ZrtF4aYIEa00AunYiyRlJ5B3blckROW86Zfcv3fw2EcCND9vR7
DW6uoECkxhvM1wgrXOl7mF1SoodzozOoz7A/WvpKLzdK5Mw7DBIhvcNW/ceGgBRlppTpwgoCPpkB
KJVoJXMuVR824a15tJte/P0CdnC4UNi15bDnOeAIrVgrZsZJdc5EmLTtTy6/d9Ujk7ZFsw5IrgDG
RN4HP0qQebhyWnOmMX8P2cH036APyJFlYeZoqApeKkgcuQJ7R5xR4VKU5Pvonc3s168Yd+K9IW3b
EusKkhq8hSsy+V8ilZjH8eZzT3TclHVH0PYA6kAAC6ma0Y/YgS1OQZu0DQVi2ONvTtqfAdgoVhZd
/5SYLmGcFW2DYNvXVgQ12y6mcJB17/RPYTGdQ8ZSgmZs8GnESLL2WYPveG9QqRkZUSMLvry08mBu
c0RHWbP0iIysiAjrEadbNsAJ+WY0mZNXjNq7Qn+iKhzLj47mV3bKBZk4NOxVNRFw/8YAp9pEnttC
HPvmLZL3QlJYxD0sJnWP9cnTrsF48tOn4cyjaRtLtLfgvinmkNXISOfBkkRQ+ENiH7YNwiVBcixM
uZ/9flcmipWaFBJ5YjoHW2wH8bUU8aUZryBjOYhqYF1a7RbOfjumf1zUyIbAjVZ0/W0G/ZwU76W3
i50jSk0+evJwMP7GQyeABiHlnjzCtZOHFbyF+nejvk3I9vQ5YEHYrM1kpX4nbHYLhCwpdpeFSQAI
CciQ0QXK0P5qaXutcwPiVIuRrkFivCptj9ofjTz2nYbabdCjQgtd0rTxA0IiIanFcgJhlPmNq1Jx
5HdoXjnGt2Vx56sIHG5tzpdqmKclstgROGe4Ey3s80VDPywhmhhgWAWB/HuAPqW9OtyifXXqFwhO
gkVsQfYtemg8vFnsUpADa9/tut++eA9ZP2xzXqRvkYU83LggTsb7u4jYeH1xPjFVV/JMz9mVl6zZ
pE0AYoG0ITJkcO/hZbXnoD9iiKOu0ZZ9+WaPHybBjnJIIstvGuwyJq0lmeD5z9iUCPN4WjMQBdEY
FQMPzD4IWynVfNUE1Vo8XzaraFjkG9ueNjxri1Y9qvkFSgTCn0FrY3+irBAHmlfyyd4IM+c+PhWE
fASCmwkK3MTFI+4IfsZ0g/KPOMf5rwhF1pMvT/mNI86kAOVHfeDTA+VFxbc3q7UBIxQEJ0RQzXzQ
CqjgDrV9t6Rme9YpV63CzzlcrXyj2ReMCRVWB18na/GaDfB+kCDWDQku6WIc/dGWyCQi2R5jw9WF
h3uROCQ9CvyfWHXxyWXamnd8aTNhi2PQro74AGGfufqAOeALBC6oc+uWB9UllHo8SysZR9cytT4p
ooGdN6MP4gR85PqyfrE7AtD3EjV5fTtzHOpezKXH9VGkCvVL5SoYmRGQUxbyu+f9BHQqdHgIEVfq
0o/u/IX5u08kAjc/n6sWrQh+m400QKK5UVrOzP4Ws6FiJp6Uu5gatfCZzBlZ6vMP2rK8YgUhc3q4
VjDZQtCVDEfAixaBSPOTT3Rz7MUX0ZQ49XSVEB3SYUpnmQIcfksehmweCgc9V3cYcV7H1PgROQU+
SXEgpulpl3MGBpwscK0VkchzMYNl8bo/ccJgavKm+2dA1v0jm30FKNdqHvaC25sEMMB+e+Fwwpe2
s+iklBMgmW8GYe2msKMEi/c/FVS78UAqYI7xgY1GfaOKkLdc+uJpCxjOneEnAXdxALwCgFy7qL+9
CVi7Jl6Itz4gZ0nYRgjVqthDkIx+SjFnfLIeiuMEEtA11szvP1BwS3MuI6hHYViBMu7Xgjhowldj
CYepnd5rX+QTOUAZWGN41etJyOahDhHGYYd0TS9zO+uiZ6Qb4k+zvPk3QW+obQRhaV6G+DEIsoSz
VsC3Ff6YZD/yLebDF886ry5gh7mDqTFh9Squ8CQQl6tWwl18ZS/fAtNr/riseIjCZR3RAmyrc1oQ
CECHDB7AOphQ1fphjsfJ9Te1+iEtQ3cyDgLIKBPXc7l14feESEgh06dFkRFzJToSwhauLtu+heKX
4K7PiIIDM/VWXvVU6fkJNDSXJO5UGLfOrY/Oxf6LGwIatD8fyDG+W9GZL21BoJ/HZYHww569V96x
m3vcA1+68QK2J4YcF9fOWyBZJkifNKkF3d3LsOfX4fsj/xB/31ocGgHSUogsho1G++U/4bnDCwbv
qVlbO9wNBlBlDyqmPkftnErtOrcsFA+126sl0rhdHSDPOQMbLtiL54rNURqgTlyQvD0lVJujnOfh
6OyMpleM2eW7/tWZ38JZbYYfGWY/PhkZTj8RJwWv571wRC0mIiFWMzAOUlz5TR2A3vrSoSfK8504
CSqLJKRlgtTFHl9qzydBh41vPbOKWtIaxZL+kuKzY5wjOpPSfSH/WfmbJuKMoDv9R1z+DJS1ZFSw
Z8GuTs9kaFcsnySUlFsjfstS3L/umO8ZmQGoQ5l1lM8xRYse8woD5fC+v5fFoSwvrfFt8y8+ThOh
2jzwigC9qCGNyZwXE/DMmbcaQxa3Iz9CuKaoBHASLMG7bOO5fnKbgitBPhFC5WbndZdEE+AqebLB
RD4B7GFJwAOyHkK7t1aLIYgboA401nYV+ogePvixEk4gOkoGlfJYevw6WVpWyUE5urZM9TAjuoEi
3+S44E/wJPISeoe9gtmelKsBjr9hmJcZrvL5ty1Qcu62kAQx8f7Ago1obRF0lVQ5QyFy480VJCZE
JDGEfVpeTnYgor3EWgol1+RkS2S1lQeaRzOGEt5JhTOqh6d8tto2r84Q9XpxxTFjOZ9xQiNEJa3G
iMWjC2aaPHfgPpuVz3bpZR3ms3FuQzB5/QduQoBjELknmyxpViCMTIwn/MMlNmd+Zx9zcwgNrKpv
hin903gbE5DcsUJxm0PSxWo3c/ZaSzEvGwtrkFnuxCbkUVHabwvKMuCM56NxMJG2wfHU6rqI9rG8
ofWBpF/5Phlr8nrpuMSyxxVXX/TpSfcIC2y2wc2h7gkeFMsRJuORqBTEnU2wsrpm44QEviMaa2DS
1wm/Ys/FiWsWrnvZi99F5shnuLM7EFBU8V2RYO5ddPYn656wHuR8y2IeVgMWRelTKtZxGjA2v9XS
jfip/m57RxyafUhE5jjvHfTeTjRzTLT+pONrSUuSfrqkPoTRdu4ZjF9YHhayv9HLr1b6K6I34PAs
P3doOXyAcgOpoAITC2Sw7JuDZyEsP/bJl0pVYUf8Zw1mg11TqKosBttq/GU25Wtk34XYNb+KjIVL
O0gGf0TN1d6FQCx0TTVXj+8jeQYRShmQWHqyrH3S/RXlTUXtQT4WzxZZn0OxOHN5E9KEep1gR0Yt
WFiTRgpXllwHLyQqH759vEHMaYSXrFWvmKd8+0RQ6HYxG3Mco18DfsHZq8/+ML2DJPxU/JvG7t0a
b+LrqMx7Hx4KeBhS3itXV7GZbbNxHwP6akJ/CtdoyvY85jitCPuNOi7E/KMiOUnijsIYiRwwC1fa
B3kT4jhVpC2cs0OOi2huUcv7fySd147jxhZFv4gAc3ht5ZylVr8QUgfmnPn1XjUGbMD2vWP3SGTV
CXuvnRr4QPaNy6bTwxMP17rALJevYJrmyjvQKCucjSS/yva70Zg+grjXCfsTSKechUFuISFFEen5
3zY8Ma5JpCmXWFzH9UYtzq66K9KLi5DABfglVrIeV21HX5HOgASitTPMXwatXn5mkKFz05MW4eyh
wCLbEqxH40P+HuwXneSEKydxGfh9m8NnqL4MuZ4a5UNjcwAgh7Ek8VtOAKmAQRDiVTH29PI/8Z0G
0gP25KTH5gF4CBP1iuOZL6Lu1zLjTxwVCc28QbrTPCmY337a0mfu/Jn6hlMhkx4uugorJ70vffDJ
SHWNCYcJRXvMwr1JAkdb09FEMEkW0Sych4AYWMloaOdR5gTeTrNWlvHO6pdO7ZL751Fi4AAOZ8qA
i7m4hCixga46nhU6DW1guBmifQyvdrrlj4gxUIgesaVisLWHGpJbQUmjTSFKWT5zmKllL5VqFdH/
Mpexxn3WikAgUsDKnyBBOY6ig/ohtncxgrO43rBlgPyTMnQMpRbBSDipZf4R9ZraXoSMiQOeoBq3
22n11TL+AjYOfn1iyeJ6YMGQEtrHoNv67smrbljRGHjPXNocM5f479LZuU+Yd0KRwmSRxQRXQZS9
XFIfzZ3WHEsGQclPBNN0WFYlZWVtT7UqmCTKrz0FWer+INCcxLSbYZCjzAHyE4qRAHJn44BeUnS8
baVio8LclyLNrBE8H1XQWYX0pVXaR2l99sZzHMuVYRLaoI2z1EYfQk7tBAymPWVknhT411Hy0VGg
CU+Nc+WrGA6qbVwyq4Zvn4PI8XkZotFhufabB3+OcVXLq+zenL9hPkzZsVBE1h9sljox/nPcDbV6
iYOMY+Pj3IKEfTPgKNYhseKNQ8aXvRMYjABPA4s1gQ8zflp1amprXBIhvfSHbm5ZVEvup1CvW+1d
G8+q8RB+vpETS62/sWaJhp1+OEy+JP/tD/duwKq1kRBt83LwUKqogys7pSLASYb13rkEFc6kXd+f
LFJhkq6b3NjWBX8VGtHqHgentAzgZrz0BNjTByk6/QVcOGIQTH1L8NbuH2pG6KTgFU2WZsM1rS9y
+cVggTpsPmq4RRYdEvtM/iT0ezLcjE1tnwquaA3VHh5ElOtczNKhPqvyw69+7GjrpzM0utuuWxAC
xOTQm5lTqbz4zol/iwzaotAJrOc3gwAAX6MRnGBvT22cJW7H2rzkalop6rqDWI5GFyoWdg3uM2J4
rI8XjG1/L3d7F0aKxSaQRTgCibndfVZ4NrmoxL3MtACJ1lxOtzFhNOjNfACf3o9q9QzPMebxbvTm
CZCg93HUEcBKG+0hQrNczF5v2d3L+T7PeXcYrEvfVv05OjempzW7FpsOrB/3JTMWl8n/PU5OHYPE
rsTWMd6GYiUNy1a9JpjZwvLDILCgmo4QXs/UTNPqic4L4CYwr2zhzITKY1TOA6ZKxuxq7UwUtZ06
LPtTg7XwzlY3mJv16DtX3xbNRIH0kf9qCnsMm78KwiacgSCUwy05PCiZ2nwTSnvg2B8lZlplmcVo
1TktDeIYEAOK710LnImmz41g5abPqnE+BsdbitA0IfitXb4qacYHJ8quDOSA8JojZpAeYmaF2+HD
ZvWgu3vxSXjqM7E22Qhgkq3/sMuCclp1z8qEv0npZTkb19zy9Q7+Ee8DWuUSpVqI1rtmL2FLIOyi
mYbcQsr3UjRr+ruFugVG+0fkPm+srtMTsV4TJVoV+SFVabYO4jcQktspI0ibsuhVbqzEgAez2eDI
QNhi9d/9MmB8RDOPNPbIOHkSQWospGOFZwN1vAJ0fMxnvs1+ge5/Go2nmG3OkRmc5nFnOzwgyUsy
ACdWEzkhx/GcwIw1oEd5+nda7bX8MupfPhI2FU1cc6OgQgsifYJ7C7ophVBQz3Ve8GJXT2VCGhmQ
EJSggdZ0wDcbvOgyEt1R+c21c42vP5ylTJNdjEhRfFUY4Fb52m6ObK5uoHY/DONdyYTiLKp6O5DV
R+8wFHcVraO4a1UexpQY4sZAus6oumW3jjYBZRyHaYHUO8xXVnYw0IQTRYbkQeKwGsECsr3xNyGJ
RPElkZnVTl6OHQIn4iQfSkpvunf3ywl3Em8uY1u0dlNwB36x1vWLEK7Iwaf4bJ0O81F5rYMXQYCI
FT78EuzMFKIrN/vXkL8Va90Avonfpbrsh1UQ3IbukVSfUvob1u/U4BZi3zCUK4vbKXSROxxQU+E+
2tTFI2M+TR7Dv25RUSF277oCbjH1MXd7VhwhH3rlj42nNa2vI7MkmvdBT1ngvD3lkBUbQx+Yzn5F
+rNF2yQ3bznbMHDgAk+DZ2m6uxapiL+WmceH+paTG83qb2HPxgAT6dwCjqgufdH9H6uMAJ6bTcCs
DXAgO8XJ0v6gWckPkf7XyObExkr4bSLvu1kzYwbPTyx/Xf+n60+IPUfxkVrr1rkWGFtIfGC68uI5
KwokydbCJZyKbnyo1mI4ZKCTILGDJkvz5+gpBvG0oxooHiHK8iHeV+nazMXGm0hP8SJi/RiYY2Jg
VqBR0YEQ3uZb75AHQlLuBZvWVv/hmxnlffMvSBHVnopHYq4U4gbbqNmO0NJwPMjaPZcuGt6GiPoY
OQbbpbkCHNGYJVvD+MzSZzzuLG2HobCMPhOOsNw+obqBvbqgYtDJkbMQGB3betn3x9xCueDMo/xG
BEKKEoK2vIK5/b8ViwUJh30Sr8X8n5SjiW7MReJLRPrIrKm/7AzwpPUlZJAoSRtzjliqI7gEpJN0
wHswYHWmYnK2oXIpO8BDz6rksRM6UbGL5PiajQbtCm1EFdZLNfvpzXeOtjli+DbLZklz7DMiUja9
uRROvvBLw32M2xeUrrsQ4uTI3/XtQmoXTsuiEYoGyuLcO9ZIoKh+vq3PaONpG+HoV2ruDaG7W9ny
0lOXHWlq5UKT38RjOPUxgISNagfA7ly2SSC5ZexVEJZ/lOhfGJWH6vKXWr/GpCQOafZ4VvubeRe4
+4zcApkNDndDkF1sC0Eq24pqXt2tahUyYvPmqXq2jANOjfidgSCRmYgzgCq8f5NNx/5fd8AcUj7A
uEWneR/UhaFSpNAzzJvyK0F+C5a737OobdU1CQRsOFYIdJEysHea5JSmNxJ/JnqxJDK5LTd980sJ
h5CUyS4/bJCe4xDZb8fA4hZmXDTcVaYXzJk1wcjYB4SYDjs/uVqQf6R/zJWo27JtRVNFZnOnLEY4
WldP3uU8xCbLYavHpfkcmGZYMK6V8oR4KpGXqSxwqlK0JQQ6XdfWzgLRGLY2rfg40b2/st0LcQBE
COTafE7/rqeDmIGF6dMie0F4mkbgvAa2t+RpdEyisFxj+Rx3SX1O86trALj6rksBsNrniNRNpnaV
DnvnbedHDWm1tLbID/L3DDWTaIXDhiw30zvU+pZaKak4hDAm4eLNF/JLJiAI+YYjiA/Af4iFYAJ4
hQYQ9z+5u7GpxAlkKJkiyVw7NUufHq4H22kquxSVyq4MIBKJmQivP1pFfLR8nvPRPPTghVCe5uYq
a7eWD+jt5lAVQBnIqeIclauAZb+2z3iwXUQoawb8Ofq9htmYzuBMtDNxry+C7NxEGe5IIhmrBygx
N3mLB7og0SPWGGzNoCXa8bGpoMT5KSP+haANOozTBIu1HDCJVFuvYAxx1MxPp3rz0k98zErsujkg
a8ShmvJVNpgCFk3z52GyplhypmONYhmlA65bsU1NvYvGp0OmK9Fnw1yfOx52+QztUD3zrPvvt8z/
n84w7n50odUo7VnZ/bjswFBJTluUc5286Zw19OmQJKcEUbXz01l/4mcwYVq4BcG21anKGDPOXErE
azFF85h9i76zARrWXkNmlZL6gqMs51v86bCI1AFWjsMrpy0G/dRLtxGYs6Xdh3jteSc0ira80zTh
pGYk4m0CkXKx0L01c7teudXNPXYelYP49JLJe89d5cHOYng4IZzSXqFg+6izn4jre6zOhT7TtV8r
/Us18Axk9szr+issbk78Vp2r/EH4aHMisWEyzEm8z54yWwWhczTRNVh9SrWVYVp9NM1OA14TbKyQ
tnSOu85Nby2zAdIp/z1GGo8GyIWJZx01AyMGod1ANaeIlqeAXzhlsbKQit0wk2Lm79drnZpAqxfG
NytXmDVoDKEBCcO4OeNFsL4ZATHNRZVDXoC5s+xrlZzj7jsYjpn60wXqqq7OdamxUgYHRAiPbr3i
bjum+4pNbcytN7IiyJWrfCFEuU5W/65ONmPeRZCvEvNhoDfsl4CkeaT3QM608mJn25b2oXTyOcAb
IFmMkUWfojbfOoaN4SHYL3W3qNpDHZ9kQGDZVmYEyjDLnhpYP0KPmR5npZsK+LJB8cVLmSy4r8N2
3w7bsUJvG0M45pVibiaDwdpzBJjUYAgrgrNv/HEowEyx9CURNq73y2mAoO6XFFTgXSk3297FDqn/
ttTMI9PDjsVjpD6hDRisIauKyq7bRNG6GVeYCybBX1whInq0Liut775aKSzr8MF3sxx5nv6I+Rfr
xyF4S8lG5bDoQAz2l5YJSiFTzYJa0JHdOimpvcfcmFcjciSWX1vhdVUx7RSrVuK+tjiz9/9kVNKV
6dEkLWBvzpt4o3orW7qrBjkxC6waqwjXl4Gao+EFik9A/rQGxbyA0p7G4JAxAqZJEAwPfKbCCdDJ
wPq25Gil22AAKrpAHklwMuyfR4fVvUo3lrIFFVfmOys/NR8wCdEigIfJr2p1ZutPjHBtoTcnc3LO
HYpOqu72fXgYuF/khoAcakcW1dDuPhsqxqy4VtXnQD1fna3y7HCJauoSdmDCkC5CoyMGVYV0NtQb
+UBWsw/8cpL0z1bnwBq/WfMLaHeNWgZ5vk3KrZauobebK8bfXfskYWGCS4H8XvYVbJyWtIRacXIu
7oC/YBkiEO7bk+X+2fqOYG6Mooj7OLFkv//w84NazXMNcQJ111IPN05zdPotbM2BxTv8dqaZUfuI
PM67am/TyKtkTLTBwWRan6fEnzLN01ZStk70vXBgj+VCnSUzbM9Cs+DtJbQOoRAV0F9E8yRdQEcX
vhmtf1iMWSMQFBMkMRlTZ1jH3WY0l465NNOjUuxCpFrS0aSDyxGb3w3jSxnOibRKnY0Bv6tiQKpU
c8kvoEHZADbQ/GEJrPeUhJPU/FI4BSz3KfZl4HpRp1rpZ9AdgHR8aMmOkPsIU0mMdofWm6TNk/36
9wEOFyy1M/L/QncnO5eufUF64YqR3B3S6lRB3oeUOV2IlkmPLsLPHPLiyFg5K/ehOK8AqUsFFplX
gpOxm1sGHr2N5/8I4lwJGSBbp3ggHe3Tq+QFem5nXdUoo2CfO9YknzXJwa/OeSXcQua6wcoxqA/d
/a7sX2Qz0xpBoIXcW5wqen1gDWITy0rVbc+hV4Gx1Xqm6TiWFYCIpDC5KI7Xvcai/FzzwpjbxL7n
jz6GnmrhGKK/kEHs8W37sHR88kgaBCwuj2WvQ8vAcJLyt9bW7td+/9PZBdNpHDT0rFjMWKqUMDmF
hTrZEGE/9sjDp1SlEU+Vu0D7gyuJ/7ZGhcB2I1AvnrLRabht42gSbiX0fAhloOPy82Y+WAOCnYgP
XivmOmHgkDIea5ib5R35ZOAIzbmXrEjtRR4vjlECx5U565nPeniEzcqmPeqvsCJjCaS9wVpJYw0w
DhyPO+qXhPkbWv+4BFl/YtEw4XyRrW1O2sMU5XFrPV3RqEOAYv00c6Ahy3BlN9pZDe4p/iAL2x1b
xuAItW8I9nkzr+w7Ghpk97yOWFqd4awEV+jSDnNT1Xf3ufoSYS2cQA2lCiyBhmEp8KekP0nNXo7u
6FWnPnNmMFPRBllpYB6riT/HMm5gMDcmg7v06imTOn9eL21979N2L3V7FkYHavYE5EaD2FhGCSNu
iRa6poOHjitCb4An4nBFHG3YPhJhsI9PlmYaYb4F1Zj9QIbOHdXER914xBmvkoUcOCIz94qQAqav
CgLUBUpgbX2xuIhYw0OlokgGJvxPL+TzSkf7pp4zsaLLS2LMBHPPvfcaUN790CzBQEUomrpyae30
bGdNb/SH9sc4ywAwsivBLEN8zqKNmAWvgWpoFOvZuvWvNpJ3yZkSuMv2CpEhGc4U7ifRy6MpUxnM
qvvSYFR+r5E+eEuWdnm/FVU+TlSJt403nodzbNfSsAFTy8OowdSDn2ZYy/sXUYFwHeUOcfYxbheZ
IGxBJXJucTIX7r/83GXsilbcGu9fPonRuTIZ4tUBmQ3X9h+wD7kuUFsWkRbymUwGqT3z+yO8Bays
nmFPUiz+GWB72dZnJjejoRFYzI5uY3/QSs7h5tE880y2DrFzyzY6sTJ5aPDBaZ4RMcKL8IxHxhvi
j99RSLCe8DlA+cQN506zfjcQBF/SPYuRLCSl9lBZiB8WWg8YCXYIUTWg5/HW465WmgW/bYg0XfIY
wp0db5Cgu2AO7KWN0Mk84xyZVDUbt62HRh4ieKKtAwDEBiGVexYZzONldR9WTHrZiWQgPdIckjK/
ASbEMSr/juJ+mNbIYcR4EolKFy3G5DMFeOdUm2BYCwOyUsyEmVm1N3l1CrQ1h0zuIO4EYcPjWt4q
/Ln6JqFIl4mvLGgX1o5Fn4Z6YKCzYrXPUaW2J7I48uGckf89euwiBZiCZYRkcF4gmv9fGq1QEvHt
9RBGAannM+mOS7ktF+MVUqSHyjTtL6UOrsTbBfW7dxatcMyyf/TeaTJX8oOZrAmHwSKJ3xSJ+nXM
p2Lw4iZTiRpf3UXxo2OpCahAVRYKuZk0e/SKBigqIeYflGtjfAovVviVofq2x5Po5qxgL03DidLu
PGRWHqEgd69YjcrSdm/9PWXoKh0k91IWG8vZysYiDLE5A8esBwQX51iouX1mMOHjDliAzX+vfQfO
0WTRHFnPcOEvIB2OwU8hcbRl5qSX/mKYftmyaMA5Igyuctx7zjmVN3pHdiBdHLjdvTysHHkqA4UY
hNZP2TX1e8fHUFOXVuUR7GE2nAqyfHr9EMY7GYmtfkT8Ehf1B5MAcf2G2oqXtyi+yKfhq45YGHiE
UAm8mM/T2s2ErzKrXgmxgypFP6cmOLQMgQHT3oLC0MsWNQ2s0E9Khwqhh3QRv8EGkkAiLwb74RFl
GmC9VBMkLFARoyUC9KZE2zgsjWguqXedUQAhKGLwUmwtpGQ0QhY+R39FntxHTROI8qwNuMvah+5D
hHcPYbbQ4Lj2DhYIbHsKcjcAg8wT25gbyj6YU0h52UOKoonNIcpgUoALxCSJ+zzBThkMC1ZjXKVM
cBZNsCQ3WCtP2Jt7Onq7fMPhE0p4+zKKWqVlTWqchY65d75Fi92tCvgd1ZfedLMUu+abt8Q9tc2m
TXaKdhO2YSa2XrQx+7Wqg3+ekrsy1r968dmYbw+1Q4bYVqkgMDP6MIr5oM8M83NgmQr6zlcXom0L
jLNwL+nFVPJ2pbNnvb2oUB6z1gFTIOpkxT51yifDewttgAeNjyUwR2hxz4x5l/4W3Y2CKL5Q6YY1
3FOh6w2Cv1o5B+49+R3Dw5sk4m6ObjMdf7OWtkbIWTch4Q3pKuTzkomjYuymNes8mVQOLjCZZfUa
MBVESCYRmX0cubRZAxK12d7pjpnZmckB1kgEQBPNjpweyCiZxzykfXWW3R10P6HpgrFGHc0vCxCv
zJnAksXBo8ZXIUo5TeUV2wk6FGPoHLOMgaKdlfIjlZ61c8XBbDB4UC+p/6yAtppXdAaNuIEDnOXo
o9e6TcrDTY5WjRgNmKhp61NcrFOkM2CLdarq4Z1ViFCdKfsl77cjb8UC5YieR0jDQcRR9Fj8T8SM
9iFHDjtqKFrsx+FpecFe1Bty9GbhD/sD1Wq3Ysg/I+NhYKbVbBNtUTBhVik6vyt/redIZdF2xUu2
P46xAy75URdr4Vdkey0m2rT45qkEwaGEQIu1u1au6kZwk4143ib8QGSM/JVTG/qsuoq9lynwI96O
Yp0/ILYbDfmRqxwwZ8dW9pYqAqvJIsC61ipQ3avlqezQWMZxH3sMkcMsm6h05CYM4c4RAC5UXPNo
RavgolqkoQ+OsrZXa163FMrn1gYCwejCN3bCMB1VX+Ixj2b88qKb0fzARlYzlhggF5kflwcw7mK4
qQVnAgroYmvt6ADBzagCNAQOkKzEZiHUftX6nHQ0OqywES35q2m+DdK9YR0wLhIVe/PYylHPTNqC
lkvC82vRrEC/LoO7pO1rF21ix1r9S48XqcdyKsAIReA1iAZJR4rERE7ZDiY7F4ZeRfrTwkFSt4zk
tODmG+csWprqupAuVYa2Ym2gdIEcaa/tBKGPNmOujFuRM6MKN3n7O1D/JuE+blGCp7Sj1quMOKSL
VU9MEGllosPSlFeZpGBknjFXn0WIVsvCFNqWHgzYS9x7aRYvVWHXSRz2Cj0Ya5cOZ2S4KU2QUnnJ
hzjNOu9aGva+ksK/piy+SC7hrvJSfWpIynEcheuIWjFJ5T9Nd45+Mt4TGQBVqQBpYJ6vhujHfGlT
cxGX+Yq4571iLQc9e3fjV0eapM2Xq/XkcnnS3oQlP2bmo0rAo/ntwmae4xfeJoNxHybJrqSSDOSG
lapyQy8+aXDxg4npzjZKUrCrSAvxv6URuRuYLAvoF+647XyVyxQbSKEvHZYpTcsDV0YcmsOc1nqO
/n+iBtpu5/fNvpWbveUoCy+3z52ayCxcGs7fWY42UPMldDMYQtvo7PfjQlJ0cKPOQo4oN6X+oLKL
RJJhZw5kImve1ua8p88SrM2Os6aU6x9bD1k1WCfLEbsdeomY/HOEbw66sSHJVlaAXxTIHzJzn6mT
mZ8LFVLsAIvO7IEv9rMwgyZjDYtsROdC9qxrI70CLel65SIf2QCziqrVN4ex1HZLJSFzUBvWnSzt
Yj/d5m1AcNi4jJEJNggfFI97ky3CkHRkrzm8VEh/1GTe5NqioecsALwGOr1xFh3HxL61DlaP1jSO
+djt/DBfGB5gX/TIVqxM+0LE5uQ0dCNawxjho7Qzg7We8ERQYSX43mjBnOQzxn3Se/3ewxQEbXNr
wBCQo2JWWzBF4T6KNUYWKqfKAcNGRhnxxPOI1yjwi23Ho0FhAkBPJdOyWISZhfEMLBFoe7jF89YG
pMX6YlRIrhcioJIsGoWbUsHzbbdbRX9J8nsEqJKLs+dHsQDYWEQQVPC0KpaeTExdKgqdCzCiUmJp
C9Lx6f6IsiRGtmKw1++Poc+0HN9DiNrQN2iTUAZGNotyg7Uf1Eb2FjpzYz3cO/FnTl81OHTOBG30
e6lG/0Aw5GhCpwGtVWN0NhiomqyJhxGdWA3zOYmmYUOH04N3Za2eJ/pEJZvCBhc2cGerlBvOy0G7
VJAOpiAl7BAoiP+OToeVO0+XYr/Jm5kfKR8GhitOYE+mN6bTDMa5O26G+FmM1ZwfdEbM5iw2kNeN
FLrtj14zU2JMEh5sa+sGmxTXB8NUKuUp0iStYrfO+WHhV+hFN+pffWNpKWSAsbkktp6K8KsdzxTd
SXTP8fg2ZJAFFiI7ZhPI0AKpm3p+sqhId7D5RGK8HjEZAB8ugzJXtkM8dhZChGGlA3DzklmFtlNn
ECIl8o2JYsOxKD7eUXBtiEKQYOBbqKstnY8N7bz44QIa2jjjfNAeLRlGnZBf8i/MTUqVkD5USFpi
0gZZjJFoMnhI3rF7DNRUDby9Afs113WbTb1OmqkBelu3n6dI8Ea8Ala6zH3WjxXjNZpKhNk5EoVg
oCoBDaSiZ08VgKmYKBMgUK2o1HiUSuRa6AUgCKB5aPnM9XSpAfXK3Wirl8osKQe6DRo4BoOzwryU
OXuw4DcDfGwyw1B5wgXdy6iT6cg6NxMRkA59dMUHyOEOvrAczkFNZ0wnoliM3ZCZZiRnOEgdcrTr
FhQ7C4KxT72M/qr+05OXjZVY0CkqlXkwy0pRsbK/V+JH2YKc1TYwvK6Q6ys6YYBAlIjptxQwKWZE
rnRcYky084rS0EIH1g/VzAO3V7/qZGMBQOuZd1Xs5mRu7YyfVQNEosnWsmvlDzusUVaEE8xYuJoy
3pS6REX71Spv34MlmvAxnzqbFFNayWqm9thCRsIBOnUTl5+1iSuMNUJXvzv30fZ7x7/FziHX7pm6
q4JPpXgCrbDLmxTvePg12kulp0oxaFgY8yNNyFXqwQrMAP1HTUvQ8/dZP28qnSsDCUXvrp3WZT31
o3dggLvfBtGamKCKmYgc3mPumdziAcJPeUr5UpLo2Bds9NVXajN7iJVbHoJ3hTmC1WIaQlJwU8wG
GaEEyDYyKOK9/C2oFiwzDXOnQJQaLGDHA7foLc0R9QV8d++xO1rmV4IaOh7dmTB/OHqAruRtQFT5
89Vr0yiQLZi5+QxjISbVuByD4BVUTO2JhCLaIP3rGsSTJmoH5VlhNMgBhyi/SvRnM5XKv1JkoCHN
3FVO3rgUuAJIhzxJ0UEpYXo9A1TVwoSnnoMQ7DrmPaXMppEKmC35WI04QotXq9/M/son0eEFYWUM
Wi6SCOQKJqmx7uWTl18TgnSBH4UbImAVkxwh3kC23iQeZauB8ZDsLxI2s9FRiQ4tRK2PRv2UFdp/
ae6zEIz5joBfWPRxGg61oloY6NkGbZIE7sRmE1BThfoF/GiZEBEphyOGgVTms8BRWbMtMOxP/hFC
P6xP5ivhlOkzqhZ7ofHQ/5Nix2j9MJlr3NiN7c81z9yk9LuGlU99RnEuJNsortgrQYzsv9xWoAHj
j5o9sMpQgaYQwTChiCy0+dMbSCJws2WfFcuonIr8EBoRi407sooDoyopIkxlrxPDRpuRLMl7gxoN
YvnDSugfuh05NwMSym6erfE5jskcNrOo2NUbv1LKZsVwNMOtF5wl8Hpo2puNjHsRV4+erTIHbt8t
Ln9GcK8S2M+GMYWhXMVDnuRfJbYUjx85c3r+lEjWhSDCPpwI2YCpU0yXGybjMkQdhK5CpXuKZVD6
AQp1/aaFxVRrj7qbzTXlLOk3iXRJTX0r7tVM3or3ZFU+mum/o6fycYKblO1IoXJ0T3X/yo1nWu4b
y4N/ZBC0QXv4q3GCZKcgJertT/X3Oomk4rVMk1/ZuqnWu+o3qnvIgc9YmxQhjKIxXfyNy3w+qPco
2krhquDzrbyZFthzU0MTofy1DL/dB6wzoLClu+GzDOwt0wTWdixj6o3sbIniwXdf2ZsSu2VyKcQ1
G7x0+r5Buyr5M0kQ2f7xe3aGbaZfeEOG8TPjmk2H7w4hX1J8AfqNowsKwxEuprzX7YqAbtKS1ZXV
3yrqgIT0w0rTdzaLFGb+tcKJ+JS5fkKc7aVzlBtmVDu3OJvNd1osi97G4EvfEmDiIzQ+Hbn22UwV
+U31Ld6YW5o9hgEcVHcx6rOoEBQZLe48w76pHNMomZr+VlXOrXGpmaHEcIvPrUm62dqeq94+bM8q
xfuwCQt6uT0J6fzawl51oC3Go898xFUvmv0sc2VicKfG0QFDG/tER2YXeCg5vcrL4H8nyUtJluw0
G/2coO+mWTfGg1qvcOBp6kYmLUQJN648YKpdFM0jkBE7buPoaGdryz37DN6g2nXupmRV2e7zYq5X
wBfWjXHWGkSW8m00rx36BSXdQ0EvaRltheFNdcgw7PDBu8qjTtdVvouVZzDu5f6icxA0wY1HRuEY
wP9cOL+qY2yVETEbN6b47Wj0olX6blnrWtGVoQkY9sD7k9o7Y3ll2AUhi9OPHCwCJZmnbU2WdZgX
WaJ4GA6ZXXbZNVeuxAshgD2YIRYkfIfjUQILKZYWV9Ne1QyD9G2M1zec5w7rCmPLbntoPhM28h2O
HzpboXelbowWrnHgL8roKDtXk1GsbTCiTDnRkSbER6O8WebeL2EOnfxik/io+Ff9iCRyCVzP9o8+
8kUiIxztEBr21JWpwhdccqzFLVS/PbT8rjuZ8RuwQ8w3mjXo8shy6XNqLU7P9kIQdp7+xvA1i5+I
6y/Z+V4wa1As2L41Vdy7qy/bEg3KvMCy5Lyk8j14rzF8mDbeVGnrJEe6g+mCCsSHbVxylmbaT85d
Y+PB6lHTVBlani6cBWy3Mu9l9ORDU+qRhoO2M4v3g09OPR1oxPrBV16Rf8/ah2ne8oEFzKxMZ5iB
3GFTt1s1/tLZzqcHzz8b/DtI2WagoDY7vb3K3CvhN4djZUxVD0/CJGAtBUavPuT6jgFLxaQYAyEy
UwQJrwQFpe2eHRZolXsOFeonuBvqRXV/ZL6A7MYTUSRnveEL/cuZlSFi5KvXEOmCuW3WOsJyj6f2
aPcbz33p1TpXmI9lX4P3XcsLo2P8ne+6fh8SF9OuwvAAz5gG3u6WZNRhruaAj37F29Qcq2bnqVu1
/KTHliF6huFDgr9JGaVr321zD+VFgWqStYaziTM2xKtAvfOsxvl3Va6Q5fU2maPJR4YEiWAJnCSk
GjM8uQeYbRSwdsqpwDmZcBa3sCHB2UJqn5hwnhPoYYxCp5SFue1NQttmVvUrXjAxPMhrZoW70Nik
yoKjrdHvORkA6BeN5K9kjR+QMUkHOEGJAlqHnyxX1oQhe9JKNpl2oUjlNLG7ddU+8UHUIzOutats
GR46uKpD71Nlxk0F/FF1WIX5c+z1aRMmEzpqMlVXdkPgqPari0AFapoObV8Ev1a2hcqeE9WyTnZ6
Nhgs5Gs/vIo2jR+2Ld90qR48d5sxrCiMWhSjVklehov6apvGvxqOpJbxb4Cx0Aiu3fBJe5dR/oTH
MDkR1Ja686IQpofEY6u9taOLHv82Cut9+dnr37nxXWR/BYL+dKJ0pAqu/e7HjPoJBlfRHzbSj8g8
TOjD2vKiqw+4YBVViMQw3z9jWGWM/qXJCDfxkpIlFa9ce53UK7cCZbZQCPSxgFct+pFs+HMdXWyb
Yfen7+zje0nuAlRFGcYdEjsq+fQvdi4NSt/8m1uU33znnTM4OIBqBGMWkvExZyoSsEzc8uOa5hyo
ASGUJm8chd0HL41fPHgHYu0gYczK7gNzvXipGsshJRz1GnhbCyY0NUq5LvmLgizd2U3HGlvtuI6p
P0pw44hwyUaHTMa3U+BIYEPDPuqDDR70DZWUoGDBX4TWNWRAxDkxWChXVgb5kqjT6hzYh7TSBlwU
HIyxl7NGqbgQeGUGpPCB9bnU82GmD/9xdGbLjSJREP0iIih2Xlu7Lcu7LfuF8NINxb4UUNTXz2Ee
eiZmtVoSUPdm5skcP0j8OVXmPQ6ct9buWTIhVjrmK0qmlXX4GPEQcHA4j1V9WfhVXtRbwdZNht7d
5BIbnSOwQfnN4Lpcsg1mjp+k9zlBLCe/gBEX6+pURd1toDkbtM05wUVfRajEETA9C9M3VgANqrIp
+4cgTB7O7VidRz9c01i7zK59/DvBQx56OOfot+KXYN7LIQUo6TjHsji61XCrZ/c8WwUZuj8mSvZm
afcWS8o4zEEY4qLMIIRkV50wooSEAfEWkGg9+L46VBMlFH1LfbUvtu30BIHsaMLsIpL0cYjGR6Uh
cMQLI/dZVc8pUOnpS8XmMnE4UhkggcLejRxNx1bfdPLTxjFQLZxr4TuNzqGW5V1FJXtX403xMQ5T
6hZM9wn3esGwbk/PBATa8H5J9bFitacyICJYrRZEHRcGUK6+7OZxte9KUjAFrXF14fzpEBEt56Xo
Fzhgy3uR1yR3zHnEwyE0oUl1js2rLNOtqalGamjkoc+r8JaN3SpcyctpKL4nUmGsbAo6JYj6Hfko
901JUCVZo3HNTwoMmXG0Jb5S/PNZhtAJCtXKwV6XHgp+UNVQUsuguwBRJ0i89RyMXYDrrWnZx/SX
BVR++YyGPoexFqNj6JBaxlYx0DczdUD5wx3dzNyP+KDZxTqcGxMNeiLpDBouBURqnp5ti/jfWHLf
GYL5iZDbVD1ZvTk0kqayMT27YrmJhvGZfKJp9Bl75tkuFy4ocV/X6pEB+ODRUkeyhtQopAhNTz38
hCZ/sun26yLrvVzmZ0v91ZE8zqH/Cl7Xj5YnJy1vpzY9evRoKYK9qnTPnde/WF3+1yqpuwpWe+8w
n+PXULdf3UxNbzB/50P93Aq+O5xLifnP0fgwW/oyC3GpA3PJCizG3CVVRs0eSlgcrDFhd/kZ4DuN
NButHnx7h/GhpgWp7MqvoW+5iSBbaCoZONBEzzFkMM2IjmVuip8ENLHORySHtRzW8qo6pKM7QGdf
bAh2wqo+aXol3L+dZfGyZPa/0nUBfxXTZYj/aTE/T5H32Hg+JNppG3jmONP8XfvzNrb1PQkzXBE2
tDHXw4jH8WLiRVeTj6aAC7rBAurLYpvwnZ4DC/xs+IHjgSRP9eUmZ+AyqFv+aoHxIGMOMdVNAl6J
9e7I7plSG5jQ7rlKu+cxJnxWec61WYrp1rmHus/TtGuu6Wx6YtQ/2lp+9UwxCgbFUwd27swjM2Yr
H7M+LMfxT9+txw1MOmVDOVtXRPKcJOY1lBXdDYt8pAARY5Pl/Wlo9c0UibiZO2jdUbDrorcKYjlU
0hzg0Dx7/THn9LIxLVKN5/c3bX51KamKMdYDHqCvRR4jJzt6Jrlxo/7UL5B7oa1g+VRtfusw0o4l
ri/8J1WE3B5VNybzaTeaofV5xwA6RWzfTbRNJS7pOxgkLfII7ireoUM0yFMz51vTkrRX/aO9EBzP
M8An6YZkySl053OQwsq3rW2SBR8SKFeZVBs5c53RfWvPw6EPRiozSQgPE1NYfpYMbItsbsDqPAkK
3Pny70xIJNkT2FBfOm88LiPRp9G+Efm7nvhyi148mVF/2NlAzwejdp7d20L8dJh069soSXAWAhHu
9K4rx9NqBWAtP/KmsXekew2AvC6+ghRx3UPvyPuHtO1vJml+DA0JXOMPsRec9MizckWwBTyhvXZb
TxNxJbLxuGFEZe4Gi8/bN2cvs2/91LkdQ+geEro+B4QQdd/LP2doVyWMpQqbSrZwxg4g/cznsc0v
XS5vZpCTWmC5BY1AdDBplzvNsjHz1dFdxr2VQmvym0MOIaBS8YWphnzWKbW6y/qXE6DUqc1pEZ6R
OOTFH5N7hSbfa7MrI4slnz4N+YBHSN0YJMCIrWcHCp/K+D1QJapIRbBRoPbLVDw4PWCd+6y5KbN9
4l6oT+aPmXeC/zCND07DGM2eRV3oAu3BHkn502r8eeDOl/h3cN/7dYysvhrrECbX1n4N/UeyNSJ7
0VKwBAZokZx79t999y1ZR6XFxJKdxVbwofpgW7I8WB4y7mMZrMlOWJsQUkecCTirCJiQsogB24IE
RfxAfnaMb2Zu7Kn8HN2HFV7vJ+xQ7BuPlNdUv62bzTR+ipkXXNAaeniY1PqCPDajHc2rQw/+LPxK
udkqduco7AzY2UjPISwTVz4q0mOcitSCv/2O9iwy+ZyDzhnFEyngbK8DQVzsB+uTH0L3QvYW1S8t
D56WvG1Iza7axDwkvSHGTH6ulsew24320TDOcvJVNGx7/VshjnwcQ3ljJfci/eq9f46Lvfwl9L46
7zlwmV2h99o4d91nR/7yfa9SiNefFVjLNHyH6UbuyAx4xs57uZLk7hqghF0mtyD6R822jN18sMc2
TgjGRiIuiovG5eVn0MdZFNQEGKyQNpaxpfePCzy2/gQjXELyKAoKhwqhrRPNnmnVNeU1D9gg/eM3
wgootljH3jivE+hIh8dYdGeVLw2742giECLJxc0gm4c1H30dKBt1OCDxsO7WXRtbYd98u4AwWzZq
VPZ41PhY0WdYYEZDL6pSLE5Jv/nOM81tudhmTbArKeLpkecCq6SjOt4lD9pFkCvio1xGwnh4wnlz
8ZXSuMBVhJ6jVX3wk3KfqzU52+8D9tfRxLywnLB+0IiGQEw3R0GC102uoJZpfQAJWwMpTm/AJms2
7Enu4kVSmzSgQIPYe/w0R3+zioeijRoGecdjleynGtHplbc/30vMbSP1Wc1RlI+W85rkFRrFV5X/
tZ2rGBkoHhJ9ols33ufcKqLgkkefrQ8cKP3xloeouid3goTIQd60UInl94p2c4i0jXd6fKjRYBbk
q//nbSa5qPpI5Z9ZvNXA/gzT0gQHoeze6pTU95VjVBX9pvZ74MATeS24VYvncUKFUWT6g4oRCav5
/BaE55CPIUuG28D6LRV1wm9Z8WgYmynKMO4rV0cU3WbWozQvKWxqFiil81UgOqTmmjbEX+FUo+pz
p9nkgb/hgcrOHOXZulIGhRn9OatIN1lQQq4aUTbC2MflGH+Njb03hSDD9dLjk+nLv5p2lklw05X/
/MpH+EP6XiyCnBvLo6iKHWlbvuCDVzhe/OAzL3lpJgWiSZ8VS9nxbxFCuMfagZxJ3AUz/VaqcouG
t2+C+GlR5WH9Ko1Zt1sZZErsUs4a6+ptiNqjn+Jh1BC+xEQfLNCkAvcpxlhnZ5xsx1aJsExGjIf4
n1Pv4tY5xRatg/h5dcAjVYzbxU9uMrZNyezd6qLdBeiprQXQjB7UIGYl6c37nEfwDBHXyzVNIPy9
YY3h34jOvpvT+VGjxpU+Fwvh54oGT50VJ2Zm2ovocpoiJOvnNOd+abyL9NqjwL5hJbjmOWKEIttH
drXnVdM5Xu+bnrPy3B3qPNiZqMT4Ij5aCeuk0xSHQ76LDsvsX9KerFaToYCsBggkmfQ1hWoRFRj1
WPvOuD84HmzbNN+p7tnPCloZabXL8NzIfWZQ+YgrJz4OOwy+JQO0bVvQBou9w28h11zhbnLb1fcy
qs9EoEGOdNY+MPEb/+kM3ZNSUTKnwcbYuAIcuCAORKyugH1NzRWkEN+DCgcIoQLIZBz8wJobMPbI
EsGomZHaiOC05Q5u0WaAC+avq2fVbRuOOJzNMnXWNMDk9XxR0uwqXB51DvkuRf2fxHZWy26ekxuL
DRDeXAFcqufn6Tk8ShCefjkeoiUE6onE7tr3I7s0k1S7eNPTX+Il3s6Klt0S06/OlB0AqWTA2fnt
fFxmYi84MlQs9xPoSBurqwwdzEuGFM5dEOBcR/tuQL2lKjp0bIJYWSzRay7ym6qLjswlo91sw5Hq
Nyu8DkO8tVlMck7nF0UVfE3yozbDTRbR/7kx1jlgoAs4VhWIjws7kBjwj81ZMqU4/e/MJsjDcTKv
EeV/VvFut2ydCr2dycUWIfoQQcVYEoebvjuYNO09ZNoIDc4NNs0qURcjxmL0XSrasuIadhQUf0rE
/YWkaDjee+N7gErUJKcheCr8H8/6nJj5C5vTjHjsi+ec7C7h/FtfFHv3MUvv0qZAJTQTr2m4tL71
IvP+xH6m2RU0UdeDvFtHw7Y125i8jqYkpXlyAcpM+zK/n0AqlPLD0S+9+A7LO3f669dHLd9ta5+7
LxENnvWhsB/6/qeKTuvafWnmk80k51rnfN6CME/EWwIxuHv0x2JX0awiup8CzUwqDHfR1yjOa+go
BZeOA9SOvusZR/hTjKLh4zJMvNVykm7U2OzikNL1j8z1NzOrvAJtbvZ/7DWbSYBp71XjjbTIzUkO
lG+x/TpYYsOfAN7DivAPXoxniViC/9jVZBCr20DQvYA7jjEwgD7JkSQQJATtgfIimsJ7KoxRwdYf
U1WEJ8IFeTJmwFg33kcp8Z+7Ez3rz278sOQw9jlcKmDfJBBRILBi2UH1O6KNC3c4KW6hVuEjzct9
iRo5kTWyLoPA4zerm7SnhSWHbZCmLHDh7sOKbCBj9I7a9uT3PI0cFrzWPA+HeER/Hw6iNgcdu7tZ
23hT9b5th2fL/Uy4TYcsXsGUy3jeuHGO+2s4xJ27n4Jk6yZyL5S3nYpoP7UdnuxPd2EsgYsTx5dB
viZO9sfED2UTYtUPoXzqfU/2wI4SbqouuYfyR40E3gpePlKeHjgHglb3Zsp8qKUu75vCe2A1bC8l
b/h61CDuQcfeHFOcgou4w0aKkgtuElY93SQM1jU+lypbDlXC0j79qLE75dgqUu/dwSuMy6qj/cx0
zXFRMXgUf6cL+Ey4LaSh33HRFLZjvifs2nZ0m9GoQU9v5WDaqgmso1w1yPAxt8fJZjOtcKH805xA
Z1qP1vtJDrdao/2Sf1tl9n5aeAq/KRSiOkJm8c1uWJKNbgdq/whS8uIUYYuRjskS1VniaHFunZJL
meO1tckc/gaPOkbRQyHf2hz3G0EOjnfKup0mcEK/LQpZ4xC8qf45iqO3+DDjSHlSusVpti5U2/3U
h388JnCjqa6z5LENzY5nFr1AZwW3O6BptE3Hcz9Ht9FAxMIZD5LijKUCHeq1AnEDHaY8T0VGE9Q4
8RAw9yDnPrCCVGyd/cW5aUR954TDveSFMxH3ObNe6A8Pped9LVV31wIFM+LeE7BhQi6NP05HLmJ9
0PultTcjj5mBVUmvL+U8HtqRXqVSXNI4e+4m8bYmj1yJydHJ5W1UclHYLbEQKuqdy3oFiNw5Tov9
S3/3XdKk4MyiY28vXGgKxlcAZk1eAgH1ruluZhM8GO8uibNvUzTPCYupyhre2dexeW4g8SuQEsn4
C7IxU8Nz2Xg4KADO8VMtsfysi8FRjZcihq+Ur7yA/pJSX12+xiOQrRjfcvlaxfkuJBZV5PptbAYw
J5xW5msJtGWwvFO5oJHjiMJWRbiwWPZNOtw7WYtJvRxuuYDOkwjwmXjc07Ak++JDYMRYYwZW/2GH
aFf+DOnW3Iq2OLFIxYGFaT3uH2TArOnzBFv6/q5nEJU5XXZBeZ28HnNG6v4OUbf30/TdS/23RMxP
CVpcbL9QAPBU8iYtFqitmH3aH3lwAu4rEcMjBa8/M54G5bElK4NbfyEHlhcHu+dVN/3FF+v3gGNn
LV6aGDOMWF5jizoX7TA2tbJ8D01+iDxOxoH3b06bk112ezHLfT8nT7oJ3/ixz4WXXlwcUWmHWXDG
u2mVsOoqDvtBMN/HMTG9kaM8itdjLwfuOrh+UwKHfQt5ESt35v5kA81hPb1BoXVuy2gftY8w/LcR
fRAFF1uOzjl0wzmEisWkvqpm7VOKe3xBRXPHjizxk2v0g8mJihHns3pc5CveNKNMHgMRy/i8BHaC
RDnxhBOOvGsmc8UKx/l8ueObjzfxahN3LllvIlvuFlrkR59hzoTPBQYK28nBuRZ35Kj3EUDFoH6u
0upAstxKl6vCpJBn3h6PK0IvvfJJ/2JY448p1ZeOc16K+M5XbOJGtsTNbWIoDJ9hmEJXDMCKBhrj
j8ttsXO/DcOcIJyVzPa/3i53YvaP+eTeLoX7Wqb23h/9U9uietLRCugf58G+kumLUOqCD+Jf2nhb
N1MnBTc+nPcTX7eJCnUY7aXKTh1OkQxvVk67WOGUe+Or70xF+zl8wuK3nbry0nO2kc15iWsEIgQP
trIwy08hUa7FT1mHVg/NRDdBl7wuura2HEju5+AsYkFlvAT8Ixja2F7ZwciRmS5pfNGuri5RPjzq
5kiNLBxJnViXqgYS6mJI+Y4ifXS5fk1F0hD4hkQ1jqjGLXjY1waLixHnbiYWN9oYef1bctjv/hj+
0/9Cik2diH2Ud4cyKqBfsOHbeNF9PwdPyxrfVP7fdbvmFMmtg77QZd1DZ8KzndiXxl6IYi4HpQFx
BTRjN9PDah7omKpmy8CErh+iGrpeDZLKi6y9GwxH0Q4P6QyUgXC2iEu1Zxj5MwAMEGkCpDCEyuju
FWgCsUy34ITH0GwnL3pveqKgCfpNUwwbdhI438wuutQ1tuuI82pKOIHcSuHhi1Ltc4xTTVa4DfAW
uld/6veazgOeVsh9ebApovFmQoOGYS+WAmxNTOk5KY4iRhEfk6exY4rIx3nbVctZIwnR+P7VKXri
htuoro5+PJxdPZ1KFzozO8vJz899hjVzpMw9uus0Gb2zyPAn1ehXs09BTntSFlRfHjqWxPUTsMdX
zoY+9YpcX8NDkM6DFrlAjeqSvJUYFvPlZ2yrfbvEG1ByrlbHyjT7Au/UIj2qriLYAi6YCWcz9cHe
tqd9C3698fngK7SuZDjYHuaXRm8rCPyVPjBMngZadxU7/oCa74GJnBzmuaOYymYq6wgsNMVHCDpx
IAAExjT67CIo7lcrb5ik8EYIHMlptuUj3ssyYPtXbZM1OInjrxsUuIUPTTdDsqV6Piavp6DULmDG
11N3y2KT5qiZQdRnq+CvxAVSdZI9ibta1jBhd1+qx5WFfUsy1Lq0s9aSxEYL29GwBkOZlwRsBcNR
RX+1yUhQT/n+PXTh6tg8sFUM86YjOoh9FZMkZwYqU36m/lwjdEfZ55J/D+Y6rSuiCoxhQNAHnh+/
za/aGrcNh1weXaT0GvTGZh+5xDqDWxsZSvYR+xkW7raPO/vFkdnREo9OQFNfLxU0bQ6ImSto2Rkd
ep+rtWyQioZmNOQQYiYw4cH6aq12OtUDib5YYgPyRyDWAax93VzDPsq2nst5PXuvTPDt5uqjBAmz
FbbchobAr3I6fn6efrpOztGrFveyp+MnjAocpRH8k9ni1QI+cgrMHIPnPAYdkLMqYlnTAJrr+C00
hc8xMMSQXdsFJJqqvYhOPQyQINNOYtod63Cv1NlKeIQ5no42YYXL06JQdTKrqlLyJcs8eClGRu2+
pn7ELYVzlOBO4q7lriYwfUcFPszcq3P0Yo6d2hfZMeDhQxsqh0kIv0laULeItUoHc8hqu9gOYTKc
G8KFTujR3EmU2Qq9724OQbVqihyT8kWEdFZYxfgDtG87lcG+EM4ucggrs2DaRAwItcQ2EPwG0woH
kfLMlbRSkAOAtm1ydDJ4XJx/iTbTSR/FmGHlpwrr+6K1XgrPB7STMvM352xW59zvjuXccooOMBIM
ZjlH5Leycjrxxop9XnHm8fRDpMLnvE4gdDjJBIouf46z7DEU1a6oyOqbwGVUVzZyCeYAMv+AJjEC
zhZ2BhFRFqdX9CjFAzKAH5LK8JSSaXYEiY1ORXdVAQ5LgbK3KdyYHdbWjp/hClz/UNc5kmkIoCDV
PENsTL1+Ht30I7Jq1j472v/nBo80cgBntHyqf9IHY8Mdz4P3iRpbJ4DuzyvPn5VTwWPSX7qiMgEl
uTnUHmQ0N+NLknYvbt4SQ/H1wSu5uNxhvrXCyT3E9a1UeXVbjckhClkjVyEzVlra81FX6blrQa9I
mWAb30Y8Nzc6hfOZ20Dx65JCMFOWe7FkgD6kC/g9mXaqJ6cYsaneuIs3Hnquom5tPPL773QMi12a
mdWDXh0Lf6XXQH/UjjHbxZDRDFaXE71cYpTzXtWW3kWt/p276kc5VHIEYmBEZ4vvsKa389ee1u9T
aSIKuUr3bwKWsgsQq8cEzdYdqhu7wyQWsj/sou5OFB2i+ggNVxYAuopQQQsjSREhCGzcN47Qv6lq
SLAUBnuD+KpnLNpzu81rdm996v8MbTvvepCQts/bNMLXmiGVCEPnYkU9xVCVDtybAu9ojP4e5B+k
k19MODoE1SvmJ4rQbIPMvYjkw8cI0Jj0p69wtBYuTXU55u24qq7tlAdHVybnukFIC4BndQvgxT4M
jgkSy3aqGehcz3u2Icyh9R0E3aJtCFifNZo5tsr+i3PDlC+dwTi0pOAXtTQu52FziWZ2OsM0k64V
nIWoFKrkl1/CaJ2Tl8mBmZshb4oGk+Uk0p3OKPWwuO49FXznznSb9zQR1ManSpHghNP9m5Pk3yLY
B2jOBbLFPNcVjKU4B+pUwkoOLwOj1ja0sePH9mfCtkdrLD2542y9ZXVTOwSXpRvfdC64c2GFHzHc
vAkizeA9FxHDhOsnf7nXVDywWFQMTz5ZEzEtv8LtLNAm1AtCzXJCUBE8wMrENigiJWeS+HUeuDJq
/ZkHxIxzQy+s8MK7pn0pWE8F+SSwfPNxeCHrP+vQcCr+E4XBxm1SQPw21cJWT8masOrknBJTcyHK
RSuLzTQVkk85X6e42/nArJLKYmDDOz2mDiebRpG9nVo8FUPHaeEpLprb0AN0PVDDnRcSlM2EezZp
QrxI817XHoLmkgOeMO5ZR9AtnDa7970P6YIDSBKQo8nq646ojYCQkIOiFh7vRgcBIwz1k3Lbs+s5
9rYzlJmibg0hFBsHCThi6C/L7h2Z9r6KGqDAiXVyQGrHo3fb8I5z52TnNJTJ88SXB+YnVFbLJcHh
D93WhFudcIIPLPSzWt45lmeoVHns/n8nOi/fOb17U4zsjYaesrRRYfLwrYcOW13JsYv9KZmFsSLe
pZltwsgf8YM+dewYSswzRNhGil58sodzR/Z9PQkVyn+LB8yd8XQSaUvuFPt7n7L1Er16KgVhn8Hh
sFL1BiYTuB5MV8JrPrwsRUXTKaG6QjJG9VC/KB1ajDq5cnC3tcWdvSNV5y8JjdisXqwa680cfeYD
JkVt10j1vtfhAbmbDIUgThSzlrcgzmFBTidSiDa07vV9pIR+G+ACG4L+acDvA2cJZcmLm2ud9Khg
Lgu67KEP7b+IA89R31OwGO+p9sW8H88VflBSdEHA3T0UOAeTMD1KlJxmoIesqKh2kP14w3VJWDEj
kDasRB3tQMGAC7jkNe7mKY62OABeS1udhfLBFlEJwr36xsP8y7B2rblMUceKTSbp+mgHu9/ZNjXD
Sv76E60Fi9Mx84HjRX3rNj374s7yj1xxKGWar3qiwZBP6P5lniI7EGhyGmvXFCH/3BN4+PC9dQt1
RnH/g62WzeoAx7GAlJs1xdvksKW1AjKGPvNTmCZYetkNTVw+7GievLIutxPhVw7gzWaeCRbF+Zii
RohnMKJNKO2N38clBcXsFWu6aXEs4qTOWdR3Tku9pYgBSJhpR8ZwSSp7q8Zfv044BHrT1ecu1Q1w
bEZ0Hr/3nmtM/pNbAypfpmC3qAYWQvSY6nAtGDfQBibU6hLLRjbY19zlZOSJucAIjTNvxFHLudvs
nFpdCc4VXg71IUgf3XbwuJFhXyqy8DYYUX8TpLHRFP2GLymh7OmS26y0Hd8nt+34YLbKG2oYCBsi
aE3WcKcd/zcx6A+T/9daBhu9VbP9L1mTeYF/bMtTNUOQV8NPa2FQMfHK2GdSGe0r5leDDujH5cEK
oncODFDjJN9Er6Is15KvolhilnvYmZY2vsj+sbS7tQMEMFQ2khuaJ/3Swh7wCpRuUuTUDjm52TwZ
VZRkPhNihB42Wl9mr37kpsfAZWcppzg45EOJqDWRgYg775TwSD1bUOPKKv9wa/9h6W3qrrvfbOCR
aRUO/w/1LZvW55tmoI7I17YWy7mvH9Im4dOw2dOMGrZaGEGUYmSd0oZwlZNSkUlMwpYIIqaW7ANB
YeompdYXroBYOm4H1GZGhgVbMdzOjvc6JBUgHo9sr6ztej0r8r1Bgc/HoSW/qMmkL81nmK8ljBU6
g0OGAuIu63Q7fXKd9h3dZQk4zlk5HJ6p91koJo9l5CakBsSLk7Dv7Ap9yaaIWpnE9XbTXNwVvWJt
Fcl7p9BksTh3pRLdoewH4BnjSBEM++nW/qSLQm6awGm5LjWpqrn/JbyIO9YQNbITd1eEmbpJyuCx
VeqrmQo2bbj3DgO2hmkMmMp08BCGWIjnpiEWxRgSl5E4JCMnOJttW8tN3Wvo8FV5uu42LMpXVbQ+
RgHf6Vi++WP2G7pq2dv92RREhEYOyn8CBGYmHEBTyueKZBlQjQyTvbqzTHuvrZB0q1tEWyenkC2B
LjIwIeZJxY5oJtTkDmwYihgP7nITuIrGHhGzb4ns+8LmAO+m8FZrBui+xB1JODCRNdJeOh5pw9kW
rgXJRTD3jg61ynO+abFpb4R2v7U7IpMSNIgNY6aVu7t2mG7AtX85WUzQukeCKuqY/TAPFKJDnsv4
qVYrXE/3gJe2NvDA4CXx8HfLLPoTDRGRwNZUW8fa1eFynbJvq6s+aqv7UDnLgiQmydLI4RplKeE2
xcefDt6r8F/yGro3tFfqAkPuR7PaicL5Zzi6chnzRMitfpPRdqo0DMNCuTFWmupQyuZYDQOkQ1IG
RD8biwycHYv9Qpc0kcc/QwZ9I7lr5x5uK2zO9Z/PDcdEbIaUdpzntRhPeWzKC4x5W9DSSQzNd2it
U746LbLVm5wlpHX89Xxt2Cq3a8B9HIZPKtd/QjxMtoluxVRu59Hv8atxGGG9sh0nKiyjhhPyMotn
nSKQ0+LO7uDH8yMBXItXV8XfQaWpJVwopcwkFiAWknAxqLaV65GXPSIiE70DobgfIvcTJ+V3a7rn
wB73OfulTTk/Wu60uiMH0IDNe61BGGToWkNqsA2U6xyoCUi7gr5uBTNFqsMIuAF3yTCDm6xykiTB
vI9TWB6LtKgNHxFgQ1BLo3OmyW0GUdnljH7ZxAjtZMjFQ66grQmsJt7JyduQJEpd7WqLtzfMyTUX
kXcUFk+ReXY07bPpMRojDNe2S04qivamJRmH6euqq/o7a9g3mR6RBMvke9QMRM68g6Vzyj6jGMmD
naOsk+P//56S6Y6a56emsl/c1HlBwfghoH47+pysHZexsKr/n5KOWVbzNqNFTmu/uwOj0s7/pWNw
P3TPOYsCADV8yRYzXTvL/K1dXDE2EcWkeNUzs4/Xq9fGJdFdcywbDFpQ8eh0Hu2A5WdDs2PUNdvY
wASo2RCMlY+nJPYPCqJsxf/9T7D+ZNeCDmXzNFlQQyjHMCyLVtJKUWxbYTHfOvMhsqgZcF0ieHmM
58C2uVvxX7Gv+h4y76fCzSplds2qGHLtsz+T4/SCMtjGPra7RpKebLEZ8uBC/EXs5FbQj1G67bLh
MyBeVmfkhzsXW2YWTD9za70OcZ4dmvcxyTXda2eyAF9BZhgxByAtHbJB1rCCSrMZpmJc/KXFw1ld
M45k9mGH/sbMeiwwQGJxKjyOf5txJNoJQOPWm6Z0B+AVLFDoURBvNzT3nokT/p1U9ig9+0YVI+Fu
DjCND63AGQePJDKmoULH6a4KeLRkOxXQehkSRmiT+NjFDC7tHFU73+fBHa5fKeW/kNu9d5J52FYT
n1kcqVd3wkBmwh/b8h3ULYjj3Kv85VOlZEl94nqbVPEjefqUoKCqi1swXC6jqG67WV2r+LVKvZui
rjclPrUlyHna6ZI1IKHwBg20rJtlZzom8VK3/8Y+vIr02CfuA6/otkgJKOoAYxuEYvbXct8smqPH
yIpmLsRflzbSRKHvmbi5kfGybiHBoVlTeHRDzFHFDDXdcBgc3VRvw4RDsjtx2M7SBD1Kbzu4pl4Y
XPvZg6bqes2WJ5JG3nfQMXl0oetxzx2mZePyktgPp+mOKvoX32aJidb5mkLzoQplQedYnXx+eVUR
y5FeNzP6dB9vqknyjVeLte2Y2U0rEuwL869jca/rU4YhbZZj0IJ87EO+bWPL5O8FSJxjduuXnD20
jLo/qV22/O7XE5jYt5n1ZsecA+usZZQR7lH580rpwNWRUE+DNJNv2CyTXBbNP9Nj5qgqwTDvDy9B
gZ0Iw8Cx0e5dzE2dxCTvTJfwzgVuSdSv2hnqW0CIzhA624jFeQnGp2Ij2nUyOrQwMHVLcqr09xqa
g5vZD7WHUbxNLHhJmrLKUcFJaWHJtjbai/KXne5pi+UsKGS9C7M2wVj4WQ6vxufYXxQuiTkH6IFL
ZJU0KNeaj4ZaV0D1Bygadd9gWOCabv9j7Mx6G2fSLP1XPuT1sJtLkEEOuurC2iXLsrw7bwjbaTO4
70vw18/D6poeVA8wGKAu6kM6nbYkRrzLOc8R5dGaCHnuIrRHRisPtNbrKOfjmAlmIWMCr0hFTIzG
jm0Rozg8EQvyLfIRMBZ6fPFtKY8Vzb5MmE8zIk9mlK4eVvq2L5JzOxgPHefYLp3qD6dm3WZJvq/r
9eVpYp3fJg7vl1lSsVr6MZJleQgmear7chFYX4rSlMeYBebKLa2TVpxVlYqaPfXh3mjIhI4Khrxm
aNAqkAKVRdBpXS3kdm45vpxseg9MtK2erNVNUPo+A3xsaAh/N27C4xHb0I7LHnbHyCeTlZd5gXeQ
rKcCw1kTEGFRjn/milKvC+v73sDUlLLWLH2yHkviZooUPV7cd+1R9O7V10P5WCBGY4nfs8K6o9eB
rG+CQw4VLo9ux4mvN2ZBqNhcvTPbosxyfGY2lOh6xuZpZvgZufCJLmxuUNzwjlaPjKF8+ln/3Q2t
O1fzt5Rr0Sg3clUiUlhhn9kzksTRuh0UoRmTWffIShgWzdWEjssl1TKlQZ+U2tuuB6DPMt9b5Rgo
C/rjHDbfxaJdSA4yodMsMlC/Ml5AnSNVknMTljbVjA6hElTDJuSpdNJD6vHfvg1LHCZHs0HPz/lF
lmidilcLpWZv8JiZsavZ1/Y/zHNmNFxgHzlqC0TRQX7bka3rj9Y2r8p9lzt/5nImFjDnhA+MTZTK
BzMnxUVMC6pRmV9jByipHJ3zaCH3tYrvMKrG1TTBR3YwHdqAHl0rZvGjEcMqOuLaKjOybqtd5fpI
Y9OWpWcRnzIwIGCUcdRUUj65blnvUjGt4ZRE+5YKGcFI8JPypG3m6N1JmmIfDenyI9Mm02pdq8hh
NTqKZFd2DvngBDwg7TLsdatycmodI987HmK3upuyVQWAzWdsTLIvpbL2vzBWFYMFNcfPvvhUgQib
B87+Yl7pSACfdzHBRXR71jiiuG9zHvqWw6VpUfDzZBMFNOD3mGiYDXdCaUuzAsMajVuYg+5Imabc
+A01jFNoAgFU2mL7rrZh2v02e3qjeFAvsxqafUwsl8vspJUMaeOwOuf46FSNTDaakRVorcfVWJOY
kxpP2cT0xm9rZ8/dwz7QKjYR0eFNnsznWFi45qP5CO9lg5uCXNQi+Er8l6mGQO2ZaDeqKL2P4uEp
1z4Uq9Jm/YKat5CcS3OxyDOz/KOymvMQs5Gxcj42tZ2AQymuKkPTbgeLlV45z52X7CZHv/SF95Vb
9EthiiJTTOzsYTH1hNWMCR9MdiD5DLbOZZmrkAygfvoxQ0jpuUMCi0TSEQTTYrXr43XCom4XBe8c
md3KovXCSsNwqi/SVeA37+7E/e24HPWt5b2pzrROtUSPZ7co5mP7g7tqOwkAnq6AIZCqCi0VkrnM
UO91ROWVDlvHb8t1GaxHF/mkRxtbNhTahOP63GTBSPyNgr4VAVc0GvYFygfevtwtOGK2gjU+Sain
OOv1fqYLW/HVB7dAhJlznsD2cH+QIWYDIJaxQAk+deiX9XPthf0u4Vm98fv6kLohs8CA7he35H0h
vWcr87qNO6fsHJXYqAhuTG8QvioRrnfRnGwC+ByTCsE/eoLtXtQ/pBkqVCwYU6mhYso/k8MItg3K
beNi2tBR+DQpl6SljItG9Oq7sluXeaVxHKOQGPoEgwyxhqoJua01w490InrTprKGVk8r1/SMHYMH
O6ctDbuMV1+h9Bk8Xe/q6TYM5MiNboLAFz5BbLm/6etli9dk4U7PDM50gafCT/N6H5qbodRnHeDp
Kwtx8Ox+PAA6uQzmSzcXpKAPBUL8kgsEMxYjAFluQQW5FU9UQ1BnSzgVyIOvCYBtndU/LBiTjRMZ
e3e0YQAHzFbph8Se3gFnNsPiOHavsoW8UGECwF+PnlJflKi9IyrK4TDr5jtB9QHLNDPWeqS3U9Yz
E9gGhWXHiUAtPHQuWYbmOtQxiRee2lRjh36dHGLHkCFfk93PZTdsY5TdEnBTF/B6Ih4j0mIsNo6y
XnNVFRu2job0AoL82oeJiLUWwgypGCRjS1Soc9Z9x1Q9R0sOV4OUjnWTBW9pGH5GbZPcOh1ZEZFU
4SE2KggoCOUyQSAafjpUfCUnvLKZfXpWtJ2zktHQQIPeZl9oF8CT2jb4BjHVe88P/qSjd0h4HDmX
2stIVk1vZuA8DXT0rDjkug9OueDfsH33pHyoJq6OHTaMEuiRYYJ/mxtjo/L0ydc2sHoNkrpUX82A
rK9IB7BjPO2Z6QZAxKeD15yUGKP7acadPVPNIsTLuKfICYpS9s0RTpi8LC5iNPP1pBhchvgBjs3U
4R/kBrOZZGHl00ATUK+NMBJ2cgDq3VViL/0hX7souDIB/8G2Q6BDBUNqZhOehNLqVQ2mUhaiOKLS
d8+iiBC9Pa492U5bJy/fmq94DnaRg4elxaU7DNUm1w9zEMcbH2H52ubV9FOYClFMXlxUxOu5Qr7E
hfzBc/9BcFhKVT19ayHIbzLwB83slwPLqG6VQZFqQIRIWQCl9nxXNHLdfTWZ62xdr30SSXE74++c
e1br2JnYD5IsJj4tbKIbv02hchvTg57Pfku/WNYz8LsMMdOE3toCwFhGlvMY0NULRaiDm7i3aU+D
GYvx3BkQcZ1Fkq1dZNS0lR0Zz9SKPZI2RpjSXi3cEMP+ky+TbYx6YHayzwQ3OGIHcHRc/IvyGKWo
QpsZdExhigT5Ves53p5OQwW4u4K2no+c8vtEslJlPspEzC2ure2c69mh/BxRYiw9TIYCE4scrXxZ
2/NawVIV1nSP9+pduLLkDFR4y90K8l2DZnCE7R7wwpTtcMhDS/NM32c9kvfZwEDThQJuaohMvQNm
usjEzKQJgQVO2zr1OgSk6ojGFZxzWDJQt3xcA2MD7h0FdxAR1iOQvPchr1tupQVO+QZmaGKBXoQk
mLocDyjmCKOJy3abNBwf49wymfBzjouQ/Sc+u63ToJ+qayaenaIQhU2L8JM2uppG8gNRiUmriXa6
6p7TGkITds9hnTf8v7G1nxv2Jqpti80gizsDYNy6STY1ErU1suoYsQXXURzk7a2ptuQPR7cDdGlO
rgZFYw8lrWG0Y8S7KuL0Cbx83Cequ4hBckwVHspJz38KoxwRe8dopK/Btuhmuk1tOe89k+UuTmTj
5tdf//73//j3r+l/Rt/lfZmxaCzav/8H//2FmbCJI2SH//qff38qc/73j7/zX1/z377kHH81ZVv+
dP/Pr9p9l3cf+Xf7379o+Wn+6zvzr//zp1t/dB//8h8bbpJOX/tv8FXfbZ91//gp+D2Wr/z//cO/
vv/xXZ509f23X19Ld7F8tygui1///KPDn7/9Qgv2jxfqP1+n5fv/8w+XX+Bvv3jhPoo//9df+P5o
u7/9ssW/WXy6pe+5nmlS3wa//hq/lz+x+BPbDvxF0kBZYlrer7+47jr1t1+u+Dff8QI38B3f96Tl
+7/+ast++SMR/Jtp2qYlAymAfrj8rf/9i//LG/h/3tC/ih6JW1x07d9+Sct1fv1V/ec7vfxq0hS+
sH1LuqZLfSQcn5+v+vp4iIuIr7f+h7QMEXFZEKoTdhcDqHEKPyfxoaRaj+isyXIwSFhF21igHQnt
9pj58Y2FNkQiIrYiAgCaP13CFH1pRaiBDfQvGidw6E17rxfbIXtPvHM0XbP4EGPDS1pr5aA1Nptl
VrXHQYOq4Le0PoRBkB2IeZ5pPZAc5tG8Z9ABe1rz7qNSUMgZu7FI/8jfLEh5uiUfDaHOKL5qD/dQ
Hm4GcmUH/aI47KK0vU2Rj/AvYEQ3kBEMfb0mTHBCpNKTU+5XD1X9WvTJw+88euJpADt2tgkRhN/d
oYxFVMx+K7YwlvtX0s5wFnlMU+0W3D65qHYDRCJZB83ZQPpZ7iUeE0OupQs12vhdZOfA1vwQIKI6
9DASZr58q/imdn8ZvIcAHwQGmeqjxGooQDz1ewSQ69LFntsQp9Yvw+6VD6aqV+fGANR6dJgW1ujJ
zPdUnpIUpVLzANZxNSaEWgGBtcVxsH7gkXekvVbV9D00wdYxHFJt3KNQZ9U0G01LXrS3/cTC0Fun
NCt43jcFA9QEEUgUmlCYyZLjTaOrNTuPop7fMSHePndeuddQ9b/bCC6ks+Rj6hFVvg/AoD3Z8jxA
z6DjjPOvwDGZKR1dmXHAkWoCVTKHbVWz8JvxhDgkXiwdKZCpjrXUHDIlVSRYac55BpkFq+EM+exs
4oRpsrNtk19J9JLPgKtdNxT9iTAPqBF4dZmMIGopfXKxQDM9Lp4pL/MPxB2vmjY7C41top/hXdQr
qL6+96jJJ89o5QZ3OAc9bkY8XCMlU4gAoPcWg9ZNyxYOAxMYU0qUOsFcgajffyK2e3KeHeHeD6q/
zs4lQARHsQcCmpeqv0yskJPhfo4Y+7O4GWMGTfUFgSEbTxIgmRTUnMdsMw9VU/4ZCAiQW+3fSvGS
hFcVr+No2zQHg7mE/xsUaO7Hx4GBV4MtJeMRGTEg+EPwYLFsYBEO4Mrftcm8gabrp3xoUuRFWMlN
PBQ9Mr5wbFYQvE7LRVCwjo5LFhH0ZQyrVw3weZT5TaXunaanrJk3vUfbTU9m6pRY9Q/pYCdctztN
kGmHYsF/SbCmiwo6dj+pvQv8vnyZPbkB+oEJ0X730ZIq2DQ2162N0mARF0xBfspia4cRsJl/HPu5
zviO4ARIKgrbFJKKBbXCPflNvnOZ+eKZi1vE9woV4NxgLCLLFPOm459a3B7dOD6N3R8Hf2NUTPsh
fvWxkokp20nFklg2r4bIcfUDYod/V1lo6C4EyIuguDVrgE47PxkhLvFpZHvFiOR3kuJ0/1Lzp8Qj
YrOncUM+esFn5lzpiyCmIPVC1oh2n35iAYs+h9AWm0wD6hSnEZRkyjgsjR5dH7V40WwrK0ORAcqj
aJmUCtSzxkVbZz9JKaqK5piRlhznPwMnkTT5LDVHcwI+k9tbp3IPafXZSmelEDH4dASTGDauFRyj
4XkUw9GmQTHta2LW5Hpcck/hdbI2cz8zNM8gH8FAxIk2zM45bOXWRLsg0uYQ4+yZjRPFjYddklHx
FLeE2c+fCcDTXr6h5yxBJtCdT536YJrhJWQCJwPrvy6LbDaNaKoLy+NxWcbv9iyWmE94Rq1Ddt4Y
AjyDoUocaRqt86o9ImU6u6gn7oQLo2uqqp21CIjdUuOxSg9FBZNFDD6Zowi852Xxrr0JqoWBIuNo
MApiYgLbr46/hmU/6xqMFBlAHukMXmxpB7skMr4C5Z2YJGfHybBPrRc+s0BpdoVsirVHzb0vmOKb
A9pv41FjmlhlbTBs2I/j30i2Nkv9m6zyjbVokQouojxrgnhm+v231c4UrjmTs8pNp0Ma+PEGQ+Zj
ytVVx8RzA1nANzx4AB5olG0UtkWn3mUNfswxfeYYZfwTJWaw52jP2eyk5MQXbn2PG8ZQw8xOBPtz
Fk79gelPnCXrvi8xGLFCnCpkosOM3cWo2D+Iq50ZtHnsAzFvqWJK1xIPutvk1lrV5Nki1AgEXgTT
zdbsGsxD7SXfLboJXkEqzH2p+/7G0Ha8qjV2kK7bte5rB6DGYt3gs77oR4I5QnwzpUjDfTA1fzQR
VoZC4pvcz3pCGqSD/NAN40ElxFf4df1lo7sdtfiEgyGugcsN3qRGv+sbaHSjnEC0Veb3ZHHrIdxh
CK7vQhO6TddKZuIRAJOtS2N519fyh8OtBojf+Ac/xuGZqfEB24p8wHZ9F1gc9jHuOTvrAEKGktiJ
9pzBQ9nFNlKCLPeHTanDrYjnftNMwXPKXPKYSf07GcZPG53FpkJsCEvVo6G3+H3zp3ZkM7p8MhrM
xsxrmDG8MMx7nk1sR27tP6jmrUOmyBtOIxqTJzOZnMkgNvRec5K4o+DhEOq1BtyaMw9Yownodsh0
fIhgBR1jxPMRNONBWs5RKbM/JXFGErxvv0RSqnMSyxArQcIB2H3VON2PKJSQ4bcSBHqRHFG+mxFJ
JFbavLhlmZ1Vbb2Org+9GKemzbbpkLUorcGYa2hzIfJMDFsDoixPiJ0/ZXdchncow9UlnBP3LrHu
mo5FMYASf2EXfbjkIEC+Kv+4dc+MStgcWnxGJ5iZDI4QOqvy1iE7du1lmrjy1BkvZi4edZS6WEfw
G8QO10uMAKXlM0Xf5j0C4Ep3SWMiAanF3Vgh+ITccRMmLPa71nQRboEMcbUjmMDTpAskTFPYkoE6
cR/zZZrpWzzchkmEwxwuWHfLHB2KUeHhUhgwcsOCvWv4Ym5Uf1h8+qAFZiQhVl0e+e3IH5d/gtl+
ZKTgrUSCTAIl5q1rkIbSBlBtknI4D2V9MG2M7rF+SpPggx3nnS3Ismyc+4ypttOhPMc7ia1LtLR+
ZA1RClZIV5nZMmooqYXYVO0TRO3Owbej3ZRgscY3nRl43+J15LNeYskQbTP88FE+gxX5QEg8WmiO
WBnPTIBNqG8caKMkx6e+iAyAxm9lfXnlyWHJF1wCtWsoGjJ+A9U++vmjwfyJjuLStDa/5CWPUCqD
WjR2RvpDrlDaVXc5puuYeglDf1ixlfLuB+vY6Qg7LLzQ8lhFxRZjPXoQXMvF3kQL0YG41izZIGwf
B8fd285ItnC41xByciByHeGrHZG/DqowZtYQ0DlncIKBmcJWHkLAr6zXJn7XGVlbvHsDzJr51Br1
ahnCDGV0SusHSmg5Nq8ltSuAKfhVvysQK6F3V1vtsb2xm/u2Sp+8DpEqn34zPzq1t+mH93ZoHlRy
mWbm/kTzkJZDnQMOeEYbbawXmupASTUIFFzqHpP11mNXACIODJmzASFnzQ9lkd6MGKjZ+52EiUm2
ZADBAM8NsLliGlYMrtJlbxNs2vo9QIpqgntJ3JCd+G42gqMJa3kY9F2COSK2btvcYGyzxakjyh1p
gNp034Y+xXay8xcOPTb+ObBOTLEO1NqTD42su48ncjZ4hgoinprwrJiR5fMlZH4y4MiM5MFWn2oi
65TfDFmxQV8xsfM1+VAtcDvzakIF6HHthbgJGu9L4YWGhjvxXjH+p4M5+wF0hulP2pKYhNHAmFlu
9t89c5slXifBlTZxi3mS+RdizSW26BRFH4slJ7w3K5gJlJ3ZeWAU6C/BSf4uhau/ayyke9N1Vg89
a82+fzZYrxeYj4fkJfRY6VPxBzMBV1x1Yb48MNYhiwmXsEN8VJc67FiBQWRq0jstcFlJ5FL+vnU1
fVVWASzDH5zz8lZiFwrJXoWApX5APLh0GCJatbCw0ZvhV/U3EkASWdkxm5dF3FjYLmWqt1nWnpQu
sXUYcFD4zl3k3gMyrNiNGcY9EjFf3A8jliVpHhRT49G6DRYDOGDmuMGcvwtygABeAlMHHzFY+JZV
EOGZHqAlNMV5c/WhUresXpLwd6oYC/J6VrjSYiCXbsMwfCZHinWcNoCgmNXDkOpHr7obiEBzoN1C
YgWAhJLNKQDe4Z5op3Ul4KT4577sX32DRJjp5BgnqZJtjWN26t64vW56KMKJd5+SaKS7O+UfBDJl
I/GOmekcTfvMw5h48yodGvxRMysHPNz5my7uLGs+0O+U8hqTNV2XiH2i315EQTC6pyr86BNCPT04
rxf2+/x8ZrS15HMdocMa6m1M91XbrCNiPrVshNrszW2GZyG4G6SDFIGdx0hCkIH4QV0QvRwq2ovU
OTaF2PbmOWIy1ozUuaBlPHxJMCKG4cmWTxOVj6PGTcDqmkGi0yd7AwXWXCJiHMWh7466Kp5aCJNo
V1lu042CwG5lzCa9euwM8RSGsCXnz6l272w6+GkbYM7Us7UtppPkR3Uw5nNKCMW2oWNuV5DVYXn7
lJHERGLINJ1yE3fMAM9DIQH7mttxk3XUNXFL5NxiGQjq/dT0a8C4e1hYlVWRhyS3jYfZ3c3UJXLy
VeHn96TUAeghmKy8FPn7CBnOg2Bl8AzUkX3Jx4SgYY52K5LA4iUcgPw0HRwOLyD5kf1Y+/Neqn6H
KHSemV7ioKrMZwTiB+aR+BPdW/vQeM0uEPMR5SD5hCH+AgOCpKCZ6Wkhy0eOha1Rt8TfQKkOrSVZ
FzJg9mKq6CC85lpxMTt+fUvI3jpKXzQThak8kWuxrqNq5T647FYBiFQ2spWYQafW6VuQRKcMwE2f
bqVjokMgyS9l9QNNDyLaVZr4I4ntRU5pWgvrTYrfOUhTKS6NMs6Ss9GKxLYwJHlaWrMwhIg/NZtE
BLt6MSSju3Ld54UlBOqeapKZUBSRt8VyebJxe/S8xe2LDbDEjeqTCo0/2jc2E7E3ZeFfYzlffVpI
2AXAMwiWu0bBkpX0Z/KgEb81iXNMfGBm5rMX/mRgHnAhctoTCVO2yADZ9dUxapq+JJFJnCz9Uw/s
ayOGFnQJkTt9VYkgIqM8IDCwuE5g/0gKWdy8/gQikB2YrZuzIotisJo1q1tYKNOr9rGzTFsMJ5cs
JsuqaZhIDG++zi8zcD4WShPE+hnF9VBcbDfamIM8eIG3dsRDnO/Nkby/5eM+3xk0TB01x+Bkm1Ac
s8Jcv1hCX1O72FrFewLXW1EquzH2hPZ7Cl7JXDpFprMaxE/H5KioLiWJgXmIK5PFy0TWEy2bsI9Z
qnmp1LZxbhmnrGvzHGowh5Sr2UJm+DRhnWaNujWE+24BDg3RUaYyui5AmnlqF1eyif7nphV3s4vt
m6tzom6x89WynPaRIzKaYu95xupLiR0DQyTIFnt8tmdmVpfPftYfsWiAPoFM2exLxauQLvHFxcoB
cx7YNZTncTXI6baUATeRWAXtneFfsSOjhmBMmxXOG54aKwmQkga7UlW3JhZh8GYbcqJbRF0w8K+h
vndUwwHL4epc4COdysJ+LFGcuffOXD4SZdclR/zAa54KHjnCpEiKhDoNCTVQ/ZOwMX2MpMpVDqXi
T6/2EbKdUunPoQSqosJ1mKe4mIhvQEDAVu0xrp+5R5sEcvhnLz9VRxjMU04q9Kz1Cjv6EY49zqAd
4zX2VJbxNtfqNWZq08wld828duppHzklBm2U9Xm7LZx1bR1HcFJJTJjIP9InQQVbW3Y+LfhcWGji
3oNrjSS3wPFRRIxH8Yvaw7HRj1nKuKMdScAcvd0Spopdb1/hRyjVuM/dO2uBIvTjXizbGiKqnCE5
x7mL4Nk+OluBV4TtP5OJjuAYBwQiBrIXVK3kZtznvX1znREwZ0SsVdVTl/nnhAylhmD6MXo07ZOv
iMBN3gLSbxBEHdp+BIfbElHTn3kabhz9J4Ie3wlrV/Fwzvg8Zs5Bm9AGqziUeBfzJbswCrdjv1Re
CISuky0YKFMTesjf0msKFsSmVCnMAOAKGR2tWpXYxDTOrdl8tcJ4k436q1Y/WUoQh3OkrcTThveJ
5rYF/1KeinEgz57l5vTUxt+m2a943G6Ac9Kte2s3wCiJQCdHihXZ99NCiAB/Y+LnjNEWGt67dPVa
oQ7yOFY1E8YOiVqtLymKJ01sgFUUHKkBDV1yfZgzhb6FlAuNDauiB9LkeAOgaoae5ErmnOklcSCO
IZK3euI0eNyg+lx11zx4qCwFLSk6gruIFKavrkP8n5vyZBTtNhihj1IPgVSQHEepT1bId8nRx7XU
ahc/+pbZEDUriGC+vMcqMORYWOJtRK8cMAHAHnFAWHdss12MAsoddh5r0jZaEp8vLnE5kEgc4sJy
dS4WslJ/GXV4bNM7EfDFAdvE7YB0ZMJMZ0K3bhj/ILFgqEm6E663dNgn/ML4FOEsrwO2+YOP20bD
wCYPnqTh0v/jg9rTPZO5YmQCXe9EriGyUEVVP9n02uKHS1S/NgYb83m7TrAbGAGuun4NyBeWhQZu
ZGPp6ykX32c+y43+Sptg41XtfrA/IgvdMXZc6eV7We9tby25q4E65CQ4GGTovJLZ6fRw3lgSVLwM
EwBuzI3SJPR53I4DBKq4O0/JJdYfEp8wcpmbZegbWBwXsCYo5HmEsK1NKV37sRDz1s/2lnseG9g/
+oh9dTYylOdv7oRD0BtJfN8HRGZ7B4NdxghopZhqdCHDGmj3SML1wKe/I38t5986AZa1M81LxxXs
X0wNrsI9+lTSVRfuK/FStBe823ubaLAOhCCm9QHyID+bGd9lBiOmCAIAOjErP3vzxUTCHUGlp3Xq
sy8Rv8zg7KQDbArNgOp5CNr+3QmuEVJZB1wXrQzFzA4DD1QnwtjlbRIfUvOuLknySw94WPcT7HbM
mos2D4yVccjPGlAVrua19h6Jo60Yz0YTzi3zVBu/Ee2uBKc/NlZswWXy1RBYlCYRWSvfWfDU0kb1
+UM1gg+wPlT9ODefaMl3I5FxjeVsBGM1f3D25vTmBfOq6+J9HZ9qdcSqsI3b8pA6EcxhBLOGcatD
e9OiXbdtf+UiSufs6Ugt8vzHbgRk0yibcy/mc5evo9ldMRcnGs7BjZ6U3imbv/GoIPjDgGN9yObg
CPJ/yUTtR2TzRMbZwy6ewueuHLaFrDaD1f0uqUWXcS+7YTxWSG8fXc4teF5seL4KjnEHDJYBhygy
9W5Oi7OHWZw3H4VX+hhL95hYxI+zNvPYMVB3RQS9hx2BcIjo1Uc+lmdPM8DZeDloNKtiTTGv/BGQ
2rnB8tnDEVwyYkiWW4OKdxO9Cfzi1Bnnqn6aqGTgga4niBkWQBF021l/cnCNMxjSlKiDvm+dcRea
BJWiwWekwp1Rvw7u0rm3EO2mUzuQ2VYRTxSwvckvOFqfZVdvQzSMDjwAGUETu6l7IsaD6ugi6sDt
cKOsd6Um6rRHlZ4B962wPb10fJZkGKJ+vlakT1RPYvoc6vIAQ4+ZCXG3yDcttjNNdILhvjK6H3JU
dU28AEOeW3afgAWv4QipiKU5rNgbYwlj1m/z8IoKhcBZ6y3svxDKBMO08dxiN0TPJVEc2RsEj8X+
Mpn2zSyG55SeOjXN+wq1rYXo2Zrm4yhevU5uGnBlc+8/RPPHmPNwlf6pbNrbgQlmamTrhtx5xrh6
MHnFQQlV+dOsqg1OYpQMunmfzPklI+DK87jTXQ2zqd0jH1tHAbkvmrC6HqYwhxxXbWUv+kp3U06f
M+2iSF40mBkbk5S31na+6CM3YYbFrn51gGX0XvY+MpiTaPhMZ0BygZ50aB8z1zpRpR/9GjJz5WGr
6eApZ3e+TI6RKbdA4w8dzPLuFPjRy0DN73IuivC1oSXoJxhBiGeYNvLqN1zaWIdlwZzbeHJpvUlD
18mwKaZgTVe5LvLkmeCMmxIlSi9Bdk7jqsN0UBT3CXqgitzZgFHd2KJAQfYSx+gqCZ5s/CcF6xz6
5U6ZOcaWGVF5uu+8NzFBHowUPBYf3Wh6CwxihoszlYwvaf7MJtwquItkJHlBuElIJqxf+8R7RtTw
hS3pJrgrLGgrixHWOzmlvWHAihoDVO5pziVjagRHNqzkapMCjoT9ry69qrZ2fW+bE6ax01CPN8pk
vR0+lvYlttRwkznP4UyohjsonkoKOobBw08q20uLZETNapcMw2vIv+623nVs8q1kD2b23QFTDOYl
0HP1nxbkT+O3p4beZ26SU+etFeRmWSTooVgnL8f/ZQnwql1sEz1IW33bDeHBBcgxJmplC2bZ4O0Z
dDPcPPA+zHo7OAgg/eEomOZHIBlN7tUvTgKvfYCeZc67eLhMwVMsHhEJceFaBLkNrBkukLskzpsG
p0z9mmRXP7nXsAq6+7y0T7V3Mz6Qgov5rAu27bMlDulwhsifGrsEBWqQruo8u/GZf3gfdUY2dG5t
J4PKDlQQep/FxYENEaOS8kAZ9czCi3xnVC73+3duiaMX13uIFISaJK+AldEBFWs2d4x05XX07zsG
HLn3OOf9yYAOE9VbpN77bl7iJdERELwcIyCo2+Qj0CSy1+W2YycjiMSSlrUZFo28dTfb3mZZfJTI
JidUd7iebuqhOqQUG+wNjyYLh5ob1nYpoyZ4If5jwQcDobstcKgKlrpc8EUz7bIaTe7U7tspOzjh
O5E+Hv7vbJ64GRGa2uotH8hLbTE01SxFQXxRW6VE3MdoiRQzuZF0jXzqGerdo7D8iCSxwnhn7avo
biEYrSG1E3PC5JOsRN979VsmBxnh0TNYeftB9sY61Rqa66dt7Xum9UBG1m34beo3qvlNnshXp6xX
AH1NEqna/sMeyXZGBMgymZRFvLx3XXIpaARszijJB28OyxtZoMdsScCTtLHV+LtKP7xYrBVYNxhe
qyHo1lHW7eRnh1oLmTy/7PsgJNOORY9h865cY/+5tPwVmAcYZYuCt8Toq3l27VOMca28xCUFi0ks
HCLk/LMkumkMbrpcfRs1l2Ue3gd4UuLx0zWOwSKDsl+UNM9dGe7wNvI+fo/BHc6hV6pv5CUEIRnx
H0mshz/U+4QlrZEw0pzYfuMQaEWHl41ywtiZXOjsUyFXeS+FfI7yn0KoVRNecsZhqaMviYVgmltS
pMNmzBZEYktv/lB6mgwcYDHtocGDaOUkCpMhY2Yo98SXX7UwF4KdF6qn0tVHXwSHwJF7s7/1h2ed
RIwOmKVQ243Bq5f/uAWvwdEnUSpZrN/ZNkQz7nK7Qq7oRMZCEzeqg7qDWhu1ykYo4wklBicARyRv
C+3cWC2uC3KNaGqlte4z1HbZnVxsMpWX7EnCQEU/HaQYj1E27HtDkf268rMRSLXxZQMTrCV2AbJA
TaRwXZUdZwKrLZNpH4vWLm82kb8Rndwaxf8i68y6GlfWIPuLtFYqNb/i2cbYZoYXLYqiNM9KpaRf
31vc7r49vPgAp6oA21JmxhexI38e2vTHi2eEC2wFeNGd+Yde+rj5SL2Rc/VwEZT2dfWPJC/oczYg
h4mYMF6MpGUr9er4TLmzVZSHdzWmi7JpzlYQvk3yBjJmm5iUuLZ0x2c5Ixl+izc1Py8HBkbyHz2Z
WJlNe0+SFix9XLEcBauYU/0/tlH7QtYvRUCNJTnaR6WQ8kK7PjjBX3OGjq2SXdvjzfOP3Wjtdd29
ZCVqFeaDVL3lmdhllfHjGeA+/eCpAkmjYB/5pn0Bg3Kp9L5iu2GHKbXBHbiUriH8OWAJLu4R3k+m
Yzymcjp0lMxFIJkjydYRTaCqzV2rCOvqh8pTBx1frL8Voq8W+ZfHyIOnxa0eBMGnXJpPFuVqOALu
G9X+G0sQ6RgvZndX+/Yh7uZt7ehd5MenykXtAVAQ1+eYZgBuZxEZ4ZrwxEhyiLEQ1EDAlDRxVyS8
zFZuw8o/BqO5Fh53GicY1gldbWbHNBZDPXwvBMe2f/JH9W2F/fqUue1BZ7w+6ePcssDkoIfj5uax
rE0Wkrz+A4qU2aZ50giEzBagXQAWmMqQiAK1qxitCvWIX2RD7Hon2EpYVr82HBcbPEK0NN/7WR9T
Fi3TgD7uWACOcOsY4ouBwLqAccnu81DjHWI6ucrDmyaCopL62sP78rC5DsKkNbPjRPHhA/ygC4UU
VEt405DjJp+qfU3SAe2TNAMH7rwC2OHeBqVA5I9XA+dGeG2gfEDswxQ2Dk/YVT+IfbLv1XeNxkZP
6SdOVzL+UDb/xvBWO978lSk2CUfHxj4VzBVLAKum7D/HwsCA8tKy2Uwg08C54haggOkyZQ7xjXIx
TT/jDP/UOLBjWk85TSwlZh+s4nfZUNI8tOje/bGU3aFjS2bEJ7YlYGZey+XKi9nUdeowe/987Etl
Re5nmmnuJmmRwW0DuFVhDso9bzUP8hWTH2hTn5hTzuUZeFdzGNYlxXvZTnM0gVPy2dPfHKfmmhrY
nSCE1uEFheaiyw94SGtiDBniqoGX3iDUsSVHvinYCTAo0bw5So2PqdlN3a3vYftNI9lPWBBL7TSH
64VzgNXil4ZNoSrG1FVoNntjGcJFxis3TTDXV9dc5s56m7UPDg0/Dq4znBcnnhD6ZXhzT+ssg0OR
qEsU7jtz2IbaO0nyto6M9iaFFl1HmTASPXoIQH4cb329tU0WT4lTuaLvQJZw96J1C1rv1x0MKouG
OFZhZnjvZfVqaHnJaSMnH40arW/YaDca/1bg+Y9QJdYhyf2Ck2Hptuvq1rQR81CiUwBIDBqDy6x+
ShXlrWRs5/DDBtpCRwgvgEX9nKd5S8006skTQ4ZXj81vO3hoc+cFpZGr4bmmUK51wm9pcxVXY71P
7OHRyKwP2bFVskp316HBFELQtNofrZ7+HrX0PbMrAjM3ZPNeJOJOsle60xGctxSsjskTLzmFo180
custoMe20Q+JP91Zo3UwIsQcuiap3sjSbdn77MRBQevwbxKqbcGhLM8iSkwJ+Xgz7pd6fW2CclfH
1srv52M6/80wsI3dsOor6z1MqWggS2y/2cZPjZCyoOuD8t03p93SU6ybvxPQQ8npIL70rJ/h1K1r
oMIU1xmjuZ9qCz0/IXCFFV+ldxALEpfK0vDQwOxPGXtLfHR9cTYJn7pxerCpG2zxxtnRk+V8QmMs
4Jg1iv8WA868P3VAs6ixrx36kcuYyf7DLB6j+lGOX5rmqtHepEtjDsidiWdWmxi+rO6mZv/HKxBS
WBnYyvYjF0n5VcVEFigriAsNgZ6UfpeeKwjH2qp3gKfRw3qSQ/T3Dd2fROgPsyBwBfzENugXdVy4
ctXaZCfoBTvDOBNs5TiAUYSbWT33N/Ahr7HLXd+zHZQe814DYwt0BEzPD360F38QINpUDq0UiaXO
5GBuaho4J4yfc8htoftTFWSKujI7M6DOLAiu5MUcKoEKuFwm1coj1Y9kL95zoC0xl2bxgDl0Cc8C
hcmnqyKx31Tx2RmtVUeQGgLKabEz+jWYA1qExfeAXtvWx3nOv7qR0vk6tPtVBulkpAcrMrY2O7WK
WpUhk8XGmB37DXH36joqOWWxiHYz8V/tjuJVB/bfKBP3fRzTzBZVb340wr/yKA+g+bg2YLSJOEa9
pYbaTt1pF7YT2mgJJh4jVfToGAtjTrLx5SJmj0DCyqifBIQU5OWN5WnQUPBMrd75VNoGIGMXw9nk
xS7mjmYRV5FDYFaMqpB/lH6+9ar0GkDA2eJUZ0zPbW6uSQWWM+rdyFhqh1Ejz7kbEKoDgmR5HLGI
3SsjZNPoB49hgjUpwO5PBIO3H5mLKhPxMVUAunxldgtx9h/LsLt34NCggHLysc2TRwNIN5X0+M4z
9n4CV28x1y8hK86BVAIsUJIgte5ctpNznG2EOR/78NWAP4n8Z/8N5EMfwESN36Mcguh4YudDuwbl
eVl9cMNpQ5B0taQKimWHjoeHfxAnJDVa9GqzXtJPIr2Bwbeg0iDdAFzGe5YeOrqkiEq6cU2P3rSu
3UMpeMeg/DHJZxpvncxoegJXGp4oyMifbR9TitTitUg4LBavk81i06aUyox9vbaBLex673vouYW5
ow1tzCWrwGDrDgmClJxBJVMYX7WsORuqwzAud4SqPyYq31N4Y+2GIS0ZaI5U0MRphnGYYS/FRLzX
qLUdUsicBC1J6VuFS+ktp2BgndwsWmaVqHR66+YtTZpPpIvhQSjsjWjjI85HiSvJvMakPY5mM/4h
p9LuddWip40knTCsGWRzcZgDZpnpHGOOkQkOe5RvORAaTLwLdVw+j0uvavSQMLq14Gf2w/fSZ1Gk
pDBY91MCQibrX4C+Fs7TxgekI8bzsrFCLFzZJrV48CaoXm8HpoI6oadoOaEveiLLt02K12Eli1CF
cDBYpJWHfznn0Bbk/mC/WFG/B5hVQVWm77xD6wqiP0Qp1z6vVup8GQUlIIx58gp/BJDPpR/GZ1cA
+4VRr8veMHJWk+JvRyQnMbMTzcNCPe675Ej/elH2YOOpfnK+F9y24eDLCV7MFIe9C/0RYqFNLho+
Wl+js+8ld/gUKpCmlxfMTLPLy3kLmG2rk3qda3Qy5nwGgrlvv5fOV2oze+ofWGBbypnrNx/RaBDd
YfGxztWxCm3Gd7cqhtUIK97yc4zGbGJxuyQUOtrhiuyfRZ9wJTra9WiFv9UM7QorXWfiUwvY6eZb
hWhrZQsTC/sK/cCCfqHqfQCfC16baAuqwcxxCcJVadPqwLPWMT1PypOs/3GEMNgcJBN3d43pAOaa
e/FYLiwvO7QxE/0Zgr2Lz/1YY8OZEkLBGlzME4rTxBm4vxfJCQnDCS8uWj3Qu23chztICZqTvud8
DuZj7cHjSx0SzLTCkBqdN7Fl3TUhOc6URg+C14Uklwr8vQtWBqujjfQc/0UWXRU9+CfmsmW7QpvN
kr9xWiHSKYwvTJI/ixoXQHUJm4dlgGQw4MB+3DRfVUHwgOlFwcgNiLKlupVpDMy9sCMkDfi5aCXV
fYhySg8PXQ8BEq5KaHAhT+bwZ3hVKszPVbNVQ7L2MdkuTkxvYhfxNiNKO+ZD3aXg5Oo7d0iwbaMg
1u9pd2gKcq7hMSXogQhVm6do+JHhtb6GzG0HFjstz6NgH8kIaRpXBpEK56RJCvSc0ev50ejxbsf5
2mhPXvgsMYt43O/LDJ8cHcMpQCCO6BAyJ72x2++5wUYvr038t0mO3YImVy+ZJiT6ExLJAyYHuww8
sd74rLCWhtU6Q5DGZQtEAvNkidH4J+jaZQZMJ3aPflxxTum3bvDPBXSZLiD00SEF/kPrF9L5hgjj
3cARvimPqQ2T0H4R4y5kOVMxraPphqLcJH0pe5LfHEMzuU3qfzhB70qfY9O+sjHWULKMQ9AFjLTw
27l1m8cKyS0Od7ODQ9k2DiO3EiVuRrPxaGdLzIvFkaWjOgVjWgvvwz3p/DtiNwvtidTj66gpQt76
047O1c3y1pmZsqccgQTIX7f+GkmCtFtrXOS4Y4CyGUU0/14HkrqFfG+zfyy0UMuGbcTd0koqjie8
G9KOdkO2duaK6j0re57dn27YR/kn0AF2eFVCA0mwwn/qFjbY+Rf4aIgBTQsTYQAR5c3ltEUu6JKx
vvrVozeJbm92nEraZvimqyRaV9J0D+bk5AfPT0z6TMC+eCWHLU5CW6qUYqIxKXjhxT0HkfKWMehD
ZPmxhP3hzgYW5onQd66c8ClwLppDkkd95KuRBOtao7VD3B3Juk9/Y6fwXzvoUFBam/dWMaZMqoqB
gBJINUzNKx8F2QMwPfoPjLadF9V/yjL1KGOkwFGPSFO+cWtcQqJ2/h2EA82lI7cqw+5JKrmkv7Ny
+FfUEFpzVk/sYbyCtyrHWZS4T13Y+ruYRhE36j5MBqt/iiYGuMRJwWacxcGyRnNT3PCNWNBcJnW0
LcRKURUdXCKzuUzqRXDZ2/wglkeTa3gzEy4G7BMB34dxBcKtZCLtE4kSf8ZM7MvysczuVTBh92TA
5P/z050nrlOVPU+EiOAMH1v5L+zRNHW1m/W/3tu3+rkx7v38r22kt4SnF0+0x2b+NdNYXenigxGp
CAcmWGm0C+BT9Xeu/dhhJImIKcUA/8zsXI6vwWA/BMGnQW6H3stlsLgsjlau0ZFt0vQamBO/TVwc
sxH7CT5ufa3EUIL2KTZ9Ij7yVj7MS5EwRRIH+NwAtJ0GdglwGQt8eO+DpHZdEDiGb/5Fbt3ZFKrc
D8MqDeP52iTdIQZzy4YITGHqFvE2qhznlI/Ua7Dyv/XGGqSdvjgK5og/8+JEnbtPMyPYsVOOyC3d
J2X2kAzc7/ARsfiZmolV5j4B0NgIr3FgTZNnlnU9HoKGCwTKxaL3UMgxU1SoU+FdcyOlbpFb4MTN
mWuB/ja0xm1jTYCyiBETnnyFfVOdpWrjDS0kcLzm/N63FNIFo/HH0H5ggPWY5L1HLo5KNGtxbM0F
ntIK+N2d0buXtkArLxoYbUkCVyA5miXcDq1juVpsx904UVwOBHXEHr2Pm+xPIDEosCE2d+zpDoHX
zbxS1NwYzzFeYT+7tFEBP4ZT2SY1eiZMxScg94hD5p/JESPya7Y2OmfedVnDODvLf5BwFj8Otkwu
WwYq/EA8G4R8zFcIPJr30JVfLmG3548I/jQnhKzvbbtUtisMfIlBoQxjT+KucB4La3LYMQK5i8HQ
dSWCBKzuOlgw7E0MWqGlwmZeWhCjNELkGFwkJ+TkJflFfHw5nbBTjMTYbTlR00OYQTilJO2JIMYe
vwT7CIyf8JMWuj9Lf2tWH2WfHkgGHiOblS+Kh+s0uta9B9NZ63pjRGmwp+QEH312xznVYzaLR3qO
mEyz9pkJdgeQGOzcwuT0+7ndCBs5Inuaxozp4PKQ5UbHaX358PeLvw+5403HVGoABb8f/n6xbwxG
KdZwCZY6Ww4f2gG7yIcTdhvC0SYRRrdaMvgcEYu+YqbZiVIcYdeCifDC+T8Pv1/776e///f/+drv
/+17/X/+tbqc46PfHiuLt+DK5emn/C7EzGJ2aUpQHV3Ds3qqviPSCvSdLVR4qzoZjUj/54ei8PB2
B6LtDz6VWXDf6xPOw+r0n/9hcnsVpBVADB2NWpONc8CXHP/zMMAjTzVgwkgS06FD1Dv+flT/74/+
82ni1BBe2e6kVBfF2f96sCwqGKQfGZwt7ezkYLlCmHVOTNTmHdbosJz6kzQM4oXLg5My64OP/f99
LWyM/GAUA1p66rHU9t7p9yPO8chQGRxMFz3D5lxzN/WlJbdsEaodKesPHVqAS8oYBLvKF8hTFdKJ
Jut0jwB6jZVjn/wxS1q2r4nD7JXONjiH/9fnMciVU/z23z/w+7d+/yi1K0BGTbfczGI07tFw/+eD
muv29KM8Bk0hBfW/DzqwOAn993OL54D5KACUs01+gQYK8dXLVlICRaca1MgGQ2vuPM2D/1b3PX4G
ziXSvhllYT6EMfqHkbYPg+VtZjPtbrbVJ0fGtp+SXBAuMRzqGFv8nQZNC/R7zM+RJrSqZHCcexOH
MhmdjR5xZNlmGt+7qfzCoONsO1t0dwQsEFpRMAGi8EDAE/78YGB9UDXFvknh86HBDVSVVKMaq9Br
rVM0d3+yLOpxR2OWwSvRhfBq6yh6iUK7YQhHa67HgAvBin186etz2C74CRRGKkTJ+EFlP7UKY0xj
iMd5cMW+8OZDUWpsBd1YHVyPPVqA0bR2J5LIFFoz9+62VWntHHfGMCaadjNGucfoWF3S0K4OiX52
Y994jfB7lwOnCjk78U5KTmx4zcODFyQYfVNjNzBf3lhzsDWNcQ03XxxsmhLwcHC26g15iTLSfUII
yqhjIz5KTr13cGargz/1274RyywjeQQ25UIE7PP7KmrYjRXdtTrPHhgHNWiYwg4qfWLiafTpfmob
Om/i/O73WzuQUwGaCudUggnbaXoWy4nY4BQymXL64dk1iLNgTfn9g1ODjG5y2DyUEreLVfUuNXVo
rUOAojMRSvI5z2yGJmkY8lGsPdohZpcWrlqN1nTTGLfYzRcfrUjpX1ZFs40LtqCpZbj7wi3FFeh7
tvKaudiR/5mvAZh2UrbgOqZ+/hDBrG8uSUhYWw+Z7Ka9xJsWz+m/Ko+wVZtmdq1q6oOheb3xWshN
VUCCjGdGk7ZZR5TPYp6QLuCHIc+es2rssHIuXtMw+leKyTlJrMJhcUAcQv/PaJxPrYlCwWh8dYqW
1tV8mD4T8jEeBYHXqM8eJ7/wH00UojoxPGYJynvspTXsAPSNNU92PEr3ZgeNe/Nw3nI2tIrtf78G
w5Jtm3RwUqlRXVQnMEKKHrIF83ty76A3kUauvw9dQXNkxreUlpjJnHnxxZ3lfSiX1GjFibWjIviu
MyOxK+qgvR8p6dmaPTQROF/RqTCN6IREXuwqqxsZxqPYeCyElG3ntRvds8MW1nnIXOo4uoRWp2Vc
imUl2jmBV59xztTnhlYxCOp1sFF5i6rCRnvb9SP9cLKoHmg6KElAOe3OXSS1rm2qcxjCiGNgjCHG
Ib4SIZava6XGezb8ycFK83O/vBuzGe8z0PSK94SPV7G3+mblquiPlaGbRYEyKSf3CaKOkvlsaZyH
3uzuDYLho63EveptHiQQNp0rpBn/7LKkgAFLvGtsMjUNMfvtOyzqAYHCW5bHYlW3EAV//62mkP7a
se1r3wxIRqXd3qTRe9cSuuVgCACqtjj0kze+e5ydmKR6XC4vTudjSu0AfttsAN1UeVfPpaQw88Kl
a8xjMsW4h+8h/D5ZOUZsnJKG8pVY+RIldY7OqUpMbMWMeRtKEFQsTkP32LVgS/FJ+Q8RydeT6L3u
BEkJHBxAYpDJYnigV2B4GM3o5kbkuXmp7XUxxSH8yMbfSHaEa9+kXdLAubNUca+IKLq3yApe6x4w
dFhyrJODK186rYcNtCUxcG/Gi64PzEgeQUwHVHC75yro5X7Uur2bmjTHXzQ9D1jx73MH8SNV1iae
i/mr9utnLQmBA09rTkZSpM9BS8AGyYSXPXthr1RQ22vNBymyYW1aOFEaozjXDFCvJSNUL3r2g0QS
zRpbIqmFs1MN7rnfm1ToIJoXdYqVIZaPbtPZ+97XHIGx/SmyhGQNvXbSp6bg1Vajp0+OnWSHXFAl
ZOIcclqChPZUxebd0PHm8uMM2JrLDGyIetiaGBJMyth+319Av3aG1OqI8ogDU48xFJz7zokq/kqC
D3AMm/pDz6m4WHCrwnJ4EiEzYNEz9Hcb79LEk3H+fUMFGXKYqADOOEmU7NmeH/QQZCeWr27T1J77
nuClX4xT9b7jxnVpTdPYlUsxyajN/JLFcXRxn6LKNC4RN6utmehyZdYNny5f89lb7KUk+hBQE3xn
uiyfg2V5D/3yEDs5BtlkFv+5oicaoWD/z4deYaIfq4ffC27WjDHTgn/WH3qCIEZ3X9N6QrAliLEQ
BEg9diy7i6kLc9/y5rxjEEYeSAyvkOXlhQOMvAAoYDdQwjWMG3fn5nby0MOtxl+apP/5qOthCMUK
MySyP+ibkGmpw8M6oATUmjoTp5i01r7jSmiDI02QrVyNvSAFOBBSH8fhfVRRddYJZjYfFS2zQIKQ
nkmWCQud0v3QrKPa31lwhxFcnfHaT/6/LvbSnevn4QmUxSDScDvV0w+F3vQJdtY2DAW1BhblWsmc
I/wATtwII9lSTSD3jMCuFmNOXISCdHtISZMdhQxANRH7sSIs5Qc0ijiIK5ar3lOaCb0y/ick8Ena
56yXofBZUFB0J3JwTh+me/La6UJqxmqTOYS1WPqDDkNCiD1359k0IBb6MkrYoGV3wLzLRmdyrkSi
HhtF+RaNM9qkq0YKTn11HzzOtJzlMB3GncYqfUzCT9spgifHdLEi0WkP62kTJPg0lQUxyini8Agu
bhVPZNBKOxHcVeYLUK/tQPUIYllNc/Pg3Iqq3s9+yckP75aGf+ZQi1DGU7UtGGEVACw5Rhpvxdif
OX+qs1jMJI1PUMdgz+/q8EKN0JL6wSwy3E+jL9dJSjN06vsXSHUDo6WkP+phIkB3mayMFa4Rh2LM
uA+3V8RgwCY9OXTgAi4+P1pN8osaoBRb2Tf4mehUA1hdUTjBqKx4BXqBCJcDUoseXb8UeIM76Iht
9CVT2nnLBh+BW4anYJByT1Euy878Z4jSgxAoksKYm3tl6Tczwn1Wm/PZbPSn73Ha6jt4haGNf91X
+G5FXd+lvd0cGsFoEAAaYDvCb6njPJaJGzBigkpceN4ZXNmwMRNXHqfKBtlfR4gN2dKm+ATSfk3b
5o9MkN7RGjB7xSpapQZcXiN/m1xIJZgV2qUZ1D5Fk3UShA867pE3q9IPnd1195FNlWQZtK86h1ju
FPzqU30L/Nm7437nXKIeOW8uQV3mOMeOOUZTVmuYZszCIK8DB3ATue2gAqAzxofYbtWWMcfipgX6
pJzgI5ZgW6asvQ+cuHkIUdAxZshNaSoEl6WtNmpvbZobH6KjWNHvn/JYXuq2BZ5WdEeD0B9JbPBc
InD4cXV6YbvW7kmXGwcl9LE0BeQToLNHQInPY67LJ48s4z27tldlxbff7d/vpi80++xo+PKPb9XY
T7TLBrai6BpEFy4ha6eWoIHwwnw3mVOCWwBPOqxHHKkVy56fMsAqqvOIbZAxVb9KxbSR7qC2jFu7
1Zz/EX3z6saAB0IvJAjS9ptxuIVpN1x9mHiJBFaq8nHi9QkI1XAKHYQL72WavkQcwlcR4x8sAuT+
3aBfDXXYrnXcLGI16bQawJDm58ZXq9jBE7Hxbcfad9O3OdEWoNrikSdcoeszrQKj79MdTaTepuwa
mqja2Z33x6ts5yTGv7MPvbueqG2S9Y7gNg2akVxnVe2chXKIo08nleoPipKitWhSDGaT3E1jxfMt
bYKxuv0xYDGsp9RIVn6H6TG+zQ5+rgQnKnmRZljniFZgeIYnGjHmnaGQllN1JShMF6tZvMeT/Gfa
lFPlaW2tC4m4VQiM9ymW8JAij2ZmNqdwF8OWBVnUm/jIefudoIBYjJh74Okdh4hND+xsXaK8/w2m
KyC370rme+WR5ypNXlSjgOdaOGa7adOlW7qgNRYL+VbIVqxnHx61gZgYwyNyx6ZceW72Kb0p39rp
R8BQdaeBFcPla85BQVkgAjEeBMXhvzOe60wzpEvzd+Wo1xheKRh64IGOfOpmkOput0EtFVXev4tW
/piFzu97wt6BZBkUbAzgiuSsWXW+cxpLnSbACcoEDWKHmzjL203fOFtnSOnexJ1CCdltVuVH7DBE
p0lwiTUxuPbR5MlRcgOEvrFKsuQ49ekjxNiwpabSM0Ja0mkNESaYgSD6sbLiPZkAUVDtCYlmKvax
sqNNHUDlASb5z9YSMGNGDN42zJ/KjZGZ9fhlesYLsEjM4CXzmomdDDTse6sF4hRo+wHKAtuCqvpr
d++2q0es5c2fJmDzHk6s4IbZfk6A7UDnuhu4zQvCGRC1xY54GATujKXYjGouV/r3PSPiaorLDRZv
sshzuB3N4aEsQC41d9Wz4XJCV4L5S9m9c+AhqjOxfnrWI4iNcH1zyvSrzRuSvhHN6UulZOjq9yhe
QofK+4kgbO+iHKUpJX0mOEXCAzEfzeQ7i9zn3nN39jC/ThlDpaYrLJQFhoQ0CQLvP9geyMXeHYxj
lsYvRuYxtuxTdjDVl6NinPkVtrfRdy5LtMgM5daxR5CTYXtLpYNUlza7JOm4ufiorMGCjujKiQmK
KbZtTZBeq+XnSuyDVxO38XPcB2NsvdozwpjrjOvM/W6zwjsGy9h3rpnLctz3gRnklPDYXfOashvd
QMMAXBqdQqoR2yxc64Q7Q2LhJAQ4k1hwM0sGwE5t5Vv2VMyZXeRcbyKGJ8nomxnxxk43a8yjTykY
7Qjj4LCU2bD5QnsbgntUZ4K9k9hmxvRSN4Tk2zhnvdF8Qx/+fSCmFFsK55Y8bL/txc0pv3oTFGbR
eJ+ZhanHo9txbDx0WsSMmh+tCOlgGfrniaUT8Iu792PRQDuHwcptyy04F5HIB16T3Nllcc1curaw
xJYc+kV6VRQqrfyK1zotObUVdfQ3b7lIlFcT3RD3DSkA8Bxw1MHqMQ/1aE99hEsjoDCyonW4qOiH
M+vySdP5lNIGoExP7M34bxSP3wWqEwXzWNs5fa5o1ONnqdmqAT38CjosZ2ad3+ZiOpZC7ChRSp4T
PKOaQxjPZLNKSg1EPSxYXViVQPUMrz2YvEOMusRlzHBWFHg4YIvBg5zAnYBPOaF9UQnUQG/M8he7
bPcYVT+FeNR9/VSXJZgEC9qvryw6s9zlicGZ2E7TcaFirsLQ3osmHrYqrCqmBO3NTuMPPwsoAmKR
uoPueMpbXWwoaJsos9lYFnAWZxpvIiGxAA4SdzOgNfaj1MGk+Z5dFTow63fbiWbbjzxJjWfvxNhv
hICzZASk+7zsqUxsYks0Sgs1ZJxcg/xQLJVrhvtY17hH/LT7ScLpTi1pQiJjeBQpYVMpcVPHMl1s
cjfNJRCWLdmMrPnO08ndtraCDhE+MWUhGzaeM3TxtVJMUhrdnJGcbimRh327PH+DB+PGHDmIxkF6
FAFxVtN9jn3go72Bz2FU/5oCHKdrDjBTyu9sSf1ZttfQ0sUVLyz7TcregkoPLnOs5V/V51escz3C
Imy7KY4eMgthr5rTi1WLYhVHztaI3Dd+yJkJYfqeT3EBMgnPzWTPZ8B+6GW+iWrIBbCba3PttQRY
Sf2evIA5KGwu3dKBGNFlCvzAXXOKXtXLDg+IT4ODBfZUYk7mSoGNmFzIXpbN3qHy8OFUlUAbwZJQ
GznOGI3XMyN7CkXkja77Efq4yRu5bQDyV/Uhry0K4zNmV3APZrrKa95OvuXqfTaq+4CblMQQZ5fe
uxmqE7fmk4qCfxRDUA3ojrjcoEdN0n5CaQN0GFus3NknDUPtLir6h7z13jKvAt1S7tLqT2TAA6+T
z+YX0YM2WZKyIdBU8DarxcmP5DlP1f0U6WsZymYTs99jskmZSkiYh9+c7LHHEMXBQUVaRoH8aaCB
dZm7mj0NGqhmdQWg8EkMDnlkMMuLYbnfuqu/holKHiakW6vEQF3ZFy+N9LEoDpXjE4Jp3ybGq7yA
7lfq8ZLLGb7xqMRqMthfrwxWDPYEufWgocnMeunYwLUU1R380gVUAeiKpJM9PM9d/YLHh4L1ju1/
bDaCQiG/P3as6mzMPvGeAe2IbKAHyEYnvx/nO56AZ1zqQZEG18KK15Umxab9Gqah9B4xDGMkwWlx
ZyTTW0DU2eFGn/cXLa1XN+L3N9kahwaDuVkBHMy4wjmnTLiYKVBbLBiM0x6nziI1YRigWWqqVe6d
ueUOnKtynWYeFxAcnfUMj/jEJumtHRnGw4PZVF79UnJWpFO33md5QxkR4BUvTxByLUJnFGHNhvwz
Exjr7ahj1pqRqFl49bNN7UO07HofC6PlXuDBUDZkgxm7dM1VOtLC6/ppvgHEEuO6yzgdAUOcbNhh
YMP2sw4ezZhEgWt480p3Tsw3Q9GtaJbPoganaIcxrkW1ztBOwZrzl7sh2DdWCLAF6jglcRIUiP9W
mDft0fyD1ODeiYD6kah98xeKjxzC165Tn6rBYuD2qK80nWRWvzdz66mzxvmmckp+SnPpDeoLzPH2
uBu7Xq2cuzR35UObZKcwHHEZ91O8Zg5zqSOKDkYtMJO0+bepLe6mfrTRfv7GmsEbOQpMjJkjb8bW
PSFRNnRDuxfZqLPVvTqZZULWG9ZUTuCL94ttNCSfRL3Y9pvVY4jgsAlT76wWt2+VjO0W2ulTX4FJ
CnILq2eIKk6x230HQDHEBLMLIok3rTA/6aJ8BJItD1ScMJGvzQMXIbeVVFKC4P6tqRtgFYiAJvrc
rPsu2kUJyMoaxSr3CS+HbkvCLDR4hp2BhIPT1mzUWKv9OX9kbkcMKCAaBb38WVUhJwILPXKuoV1Z
0XeBLMieEtIJ84/nZpSXykKuFgSV7TkztzM6OipfvfMlGrFIqUgr26HdcYfdBkYAmhsHolCE+A2b
+XQ4UoPWlcW5C5h8uh0V6OnI3srpMGH7SU1jOwpVHrGyx60iXAA0ykxI/tAWsbWyUuzDBlleMVGd
bfUFKh5Y1a0hHbdi70LI2iLBGEn6hpNxy9mP9proqxQhptcqpgYH+bWawdhVGrRDEMr1/2DvPJYj
Z9Il+0RoQyAQAWCbWpJJLTawYlURWms8/Ryw77T1bRu7Y7OfTVqJ/2eRmUAgwj/346nDQDJPUGdE
xvhjzGBU+POuzoLXFLdCskzX/bx7yHhIB+mmzPDAwRtjwH7OfC/ZNj0eVPq+n3OXUxuGVGxKxLoB
NTpzfw4FARTfgcNo6vzWJsYfMyupT2Pitg7c8mE2iks7iM8OGW1d+HDVY0/cfn4HKbDY5NRpIYLD
vHUYpVCpNaSHgCXTl2ZL+yjGrWYi7BikAUu65o32h52lIfOUKSNxSVtU2wwgaOHaNTjqqyj8Bj2J
1c1y54X8eMBv0790Vnlic5cftIfhJ1bE26wST1MY2d3O1DhnzfzWRdiZAhO/2hTHu5k45tpyoAL2
wj0Gy+MqMvnkOjo1RW4P9K+3dyLqT3gijz1VzrdoGr8rTqbsCyiHsxyemQ3ZAd/HnV0643lKiIyp
dvA2EjotpkgsQREPpuXygN1SgrVZODsF2z2Ztp9R1447AzpAbY9i3Sb9dzTnb71vZ1tpbFtOCNym
tKd1xOFKi339YAOqtFPMHjFmHs+/Mipi/OBGi0ebBATLYt/+Nc3gNYP4dGnm/DMtk4l9U/vgjjo5
6zq/+G6F1Q7iYJTU2ZUp2VtlUkCkQqjc1Hr6EimV/QsOnVrOe1vzbsSZ8cZWc7rkbsJQY+YU6oYG
0xRuuUJO53TQ8Y1N5ZiiDk+jL9iN5eO+7LMD22ig4xAfjNk06ZRuww1fTGLuIx2qDi3t2gVyUAMj
hnsfJNMcjfs44gsr+khi6ZC7zbtNH2GzLDM7WUuPyyxss2CLxsIlkp1600GaCdVGd3A6FA0fxMFM
ag+ADvqksTIH8lXBG0I2Sjb4TMzfJfdlaBohyy4/h5nXT35b8YTLC45IGPzoSgpvZkoyZSYiHmB0
4ikfsaoSHciG2uUxN+5mIxiONLWd53n8nph4rsaucXea+cPZFMYtjVVwxWcLJCd+GzwKXRJ6lwE/
kB+vAmhB5DuqZtoMtc0eu4IWyHAN51gf7TviHg3JmE1k40GnA2e8lIKLn797DAecR7A4Eli3fOsD
tsmcbRUIdM5ry4KBWycpM/7/mLBhFdw4EkYHW1fPuhCSmVi4t0eW5m5y7tIsuGUphhabcR8YD46q
FZitLohTFJLiWFefZfxpVq2C4zluvJlWzJIn7lSoL9vn52joed4N4UJMVMlW2uJzVMljkyvynXn3
UmsS5bSh0BgDxGIp4PEVikiSYp/zvF+u6+MytKgITejBaV8NX0PQjz+pcajXo+XeDz4NvjTMg6vK
6S12TNwLTTWcpqW8U/QYsvLumab5dVxQqZdgVt9Nzdy9jHYDzrmYjmRmrlj2MfR3BcWC+awpn8fe
i/K8SoTPkwTc4M7yYZdw3a/jQK8VpvnBQWOPAmL1lHWDHORw1RNa2KZzgGO96/cpo0H6tmMKXlW9
mJOW/8IlY5kEj6I3ebTiBHUWydatz4yrxhXBQVb1BNuk1UJ7asV3WUf4XFP/M4vCy1yRMQDA+Zu4
AsZS+K1m98EMYoNNAdqx2YntkOivKR2fMPSQjax2VYOl1ZqeUub4G8d48IxTI5FIUx+xN09zPNdF
STtLJEDfpbDymr6nG8BX54B9eu5H9ilkQcGZ1ZIawIo9Z5yXRZ1TfAL3QTWwIZnMeBFdeiaiaT+1
BktQf5oHl82+oYattY+GMlz7VeIeKgz5ZpzHe8+MP9GLS0gQcGxb1f9xSrAamlCfOTTZHgq4v+oh
aIwZHLYsx2xfESnCTs6PhJKP/72Kim8n9T0Y3v68d4bktcKEPNAcvg5ywEn4cbZ0/mCtBio0uB5C
b3tLCiKDs2IyqAtEFgPpWpckGy0+eMMTh0G4MNywxPGBWSYfSaITYqwJBwzch78i4iKcQW9p6KA5
1fa9mVtvfY2Zs6qoxuJwXK+wWlMUQilC3QhNXiovsLgSOphwVrLvEgU7yGQdoUuvtK/Y6pUECXuF
PuSTFg5DXGNWgEnGcJdYfCj+pGnxUsESyy0jPncWaAGSPnwKWYNDZDxr3Iwr2x4/UipCdo6dvGu7
qo92E/wyI5KVxlKM2mwLCqlWdVv2B0uZd/7kHIq6fhYWkjSjQwAKwbXjuEvIKP9T1sEIEMv9kJn3
q0gorZ3Ke9ONn7sQF3RiVDkIpXTNHnLfSNBbA7QOxkpM5RWPVe5/bg2TFBHhSgaew67XNekh+n3w
ccYYGFCDTOwwZUKVYg2w13VAIoJCPtot+eWeMvGy5YjtMSUmqLY0gNcSbsJ4P+uC0txQPBgJSawE
p7Cw7de6rehXUZSfhOmX4f9NE43byBEECFApgQSS/q1NCtjHnsRKiCcr6ItzO8nviKLFtsdwGJZj
t3aKcsdEEVe0t28gbmrD/mQC+CugLoXLDtI5MOPMwRYbEI/JfbaiTfVlRN3JkIV3xM9zr4O6PFOn
zKcl+wejJ8bXGsi0wV9MIOeYUnOSCdEXEabX2YoMckgGdnbnAzcZJ82pOmasHGir9CFVTFlqUiHr
fqSCPepfvY9+sP9qan1W1O2yu0IQSUf9y2cLv+7x9yQzKF7SFbTau/4+MWeKM3JGQwO2aWJf485u
uHFpbkGjcuxVG44/69ZLli0E9mPKTeDTILSZZXDF07Pjg1B7zAdE7syJBYzEwzfUDLiF3ciMMZNP
sc8gKUPad1yEdaFcsqT155iSlx+UKeiUgw/Pj9AIKouZhAMks8Gcqe/cm+Sm9Snqa7pzyvFxP0/+
c+e64tx2hxHe4amxyh0oqPCo2vF3UOuYoZrnILzka88J+ydc9bjEhuSSsjJPXlzvq0HcJ51HBK/E
nVnjzaUebjgZoMva9qmr24blhJImW3mMSdZQwFcxBiKcLDe0pCOlEID0Ksjfndks+VCYdVE6vHg1
2cHWGF5T1B94bN69rc2HxIa7U/vuF6syWrCcMcZMPLwao8OwRJvJxi83bcNlM/tQBkpkJLaOBOju
AaROvyRc/U3cVawEDVz73KAXjLl9e2DbgS5g2eFGevlXXvIFwvS1Yl7KQBOLVhRR42m0IHP86gA9
MQFdnpyinpBnghYmowrjRF/9bRGJh0H8HQy4ajmrKD8Cc+uG50kz4bixaq7xcYY2QcREzxzKVKS3
VY0kXxOVHJiiL+KeqIDxjShWxTjtXDquOMKypYCtvmVKdyldVthOXw1+xpWsPSJzwbhXWVFsh2xU
G4udVtRjnM+jFvzeYH5mmv6hAQSGjWksR9kZ0FMAwFXuJh7dfT2D0yk4YGzz2HgdJhatWcPBIH4D
+QHNzcVqUbQgvoY5e5vnfZwUf9vBOdEIRupDyf0Eyop/CPk1sBn8CUZZxsykrPWPueGdRUT4K8Wc
7QWmPprB9JCP8EYEpp2VA7i0MPM39h4mPeokkHB0ZFjt234Omc27jBQV0/fmpY2qpxo7EfAKQE7t
hELWySfOV/tOCiDwFU3kVECeOW4gqki1NTj9IGuQhBoxXS3FMf48P7PSNKtkojsgZkVvIm0y5FkO
xglJBEunu8lgFVC1OvZswte278KvhYOzsq3iIR3OzgRWW0f3ZkyYo5/fi/BjNKyj3eOSs0xOyXne
cffZ8hqhmrLBAuGfE2dRVC8YkhHMGDF9Z06/85j1cN8k7na5OEqyMkyyaJf0xvEaFh8mT8i1zcSJ
5371bqHulJqcYBFPr1S0tWva4vL1YBdw+tdRCEo/Hv/wXVzSyLlfQsBUD12AcL9UbQDbqd4mkdcf
5twgCYqmndoAm+dg+HBqb1pheZsoZNsZiLWl7xRgbc1b7d33oQc0KGpeQxeuqPeUh8NXAl1/V77P
MbuVsgXI65T6zkrDdzadFJxaNRV99jsrKN1lznCbW+NmgA7F7ILsXN1xE56dUR2wsHcYATUhG4/J
/JDHf0pB2hmfRbDICEY17kLBUXuWWI6Eh45kWdBTHUB+wpS/GJltjDBiIhrlB7mwWZOvEc113+QF
+6yBBFwfopjm3iIxDYeoqyRwrT2HJihZlnb3lVLgfFsQxbOV0/O+TBpb41WkpUd6BiUoaIrwaJQv
aTqCJofaa7FlYhMFZUQylGGKszdrGM/xzEpiOjYaoGjPgvni1JOdkkOQrica5bwgfaTi9DubzyWZ
FI+LPEKZXNeh5wIDgqyuBxTaEHmHHTbZvko3hzTzLo1ouzPR0uWgDnARFf/suvabOXOLJ3nVb2P9
27BB+XmquhsE/V584M+hRC8o+/wVAzzRJp81ZkZtXdWZvzE1momDHMkAYGAG5TClGWBTw0f7ZSfM
l/AffLkB2ybljs8p0tEmHPoYdgGKvBKo+myzkk3nwLXlw66rG0MJjASu/SfT4uKOnrtD4yFjUZN4
ppO4C2d7M1fqlw7IJhLBtQiwclhiCDUliBKSKFSUA0caqwTkv5uy9s78ucGSvRoOhjH9DWX9Fodq
z8HmcaQ5pLR8srH2jTu7x1uFQhq6wNtC+rQc4oOu320Y6PQYV7nzhHUIFDeSg1iSAzUPokyv0tw3
9tSVuLBP5WbM+ptMrOpmdOQc7bA+Zsw4ddZ0+zTo70TVRtuq4CA8DP7RVeXvkRGBMTGyikMHU3BH
6DHt7wuCWRzeR/ABubFh/8JPKhJxNG30Hsg0R3aPG8tDcXYa6zduOs2bxHpAhcG2mZmmA1M0qMqN
f4ej8ZAX6VNs92+zj20ATfh34VnFtmVjVrbqgO/id1x7yREr+zYla2fJut0QJmoOntZbawTiVYa/
aAVy4M3kFwVGlQyd72KFJLkuiDlCzZ9WWbtUI1eApj2s/AyyroE5G6fONl4w5XyF0Cq3wdC/T9HI
DCB8MQHfrruMdIZ4mieEgqXPdE4yENAtksCA3DaPDhJfmgL7wz6blMmbn7BFrzHX0r4kPqx6QhHK
P3m+O86ffKxfZM1W3fCpLImbW2l0pzbhAFKM+WfswlvMxIc7xgm3JAP+pA7ltlLRYy/fCjM9zFWU
XDDlrzt/K4hArxMCXW0DOt8YfvVSfFD5eW8n9msj2Ej2kTxhtYYUWmxGIqic238RmX4SNW6fpqe/
nkk5Hbx4ZgWzBEd3HCSFeceYoN9YaC7biDfW7OwCY0V+X/PINcb8dWpVeXIGfoE2dBJ6uI8q/N9d
ABd/Vv4tVsTHA4BKRPkgZIoxeepMl1kq0ubYvvge0ql28B7TFPdeFXRXxGXFRmznkfsLyX+Xu66G
jUO8hWTZtDAlIAP3aXTREQ52MkAskPUIFQIOyU7du3nPpH0JZViVBWzSLt49G+Fjmt4CBYrTKsIz
QJicf8+utlZ30w4NRx1DBEXMehP7gGJcITjJTwGxXKpu4xHxawhJtjfW1pv0K60pcHMjRKPsHctj
tetN/iVUEdzrOEe5f2zNX+tm/M6n5M7LvGplZdNdjwVsE9VUq5biC0NjdrY8gi41sjuXJ6wOqXZh
Quzdz/W9GaWvzhOaoHcAawoBOca8SHWUWwz35dje5lSXO5ctueR5x/ZyJvpvqKPMGOtW8f1QL5ub
KXjuZbJv+17eKThN2iKE7XY8480Qn5yK6qOo4m9RJIemeU2T8tMJ2xDKVncrfL6lbNjYnvNRSpab
CqvmJg3bRTgu+YCld/At8e0PjICsqqanN0bbyqAgBXjFMdbtdKeeANC/lh0cJjDRm1xzuMorY9tH
3adOMgSVYby0bZrv8q61NnOLIdnZihgEhusqd+MJ+V4KY0NpIBvktn+JTVRai/qnjUEH2qrrJwhw
A+4t7J/EbpycdHX2J2ZKv4lcx9rZOJiSxYonsukPVShsPNrxuYtm3jtEhBUWznNqqXkBupJYXtBg
DkixySzFCtq8Fi+Riw8OadvcSAf12ZoYWIJNWLqDKPKGg44NYUuw7iugSirynQ9lQ1PsXbSE3n01
ker3pWb0WEDPOpF7zgsqZ3E00AJYNK9l4WU4WkFGBHTkOgvdIcXhTCoWd/LkQWg1qhdVQS0hytnR
iJ51sX/KQp7bZmzwVNLKWblsRnyJa9WPmPy2TXeIpfUVDBPKloQ7WBG6BcThgD1HNxgfomg4DHGL
ALZQvKbIrkiIl59V6fCB5FQAW4n6Gwz6c3bpyil0xHiP43MoMh4RKrlcCwby67TlIVBI9XvyPmKw
FxZhmg1YrSVAZj2D66XDHYfQRuLh39A2ijuGml5CeZDjMhqPWiaCI3i0DYUOhP5C4lhuGL51tqM3
PC6PPPWmjQyM41x7j4ZE4yWA4dX2Hs6EsQri5FIuvWbMNojSp+4Lmj4ex3bm0hQ01iYDHZMDewWa
BQEhAjRlYMd2snL+jiDh6euhq0cQrWMkzpzqZUxztjA0Z3KigH0HVUI9tPKPKrpvxQex6zPtbkTy
u3QR9GktWqc4KSIfryMHQ4qOe5hdFG7ZvaYANsmJnxXmjmeIz74WT6UrRg5LtnZJuTFQaHKqnwLc
Eviw5a7FB7Y2gtzYTZLhpbTMvVk0AsqEc5v7ytqLALpCMct1241rW2Y3Fbw7Q3MFjXLWAPXi6sXw
vxEWb9LKnjjARjAn0JZ1qraxil86xYyvLqO/ZEreLWqT4CV21C0IQS+sAQDB6+fdFDIPiqLSOpiG
fKGarNDZ2SnIsZRhyfpqlXQ2cDnTfM0utPrMO1btCX9Wr3HPOQK4FY70OfhVBVgom0nnDNzCl7xr
Dt2yoLjZ2ai7P4E1wb/mTS9ieDR4d1bqj1sav0QpnV0fxd8qtsp9b5kYx+wEPMbMmZtHxzWrO32H
yHlU5AJPGEcJIfsm+38b8bnSBFqRSK4MzlikPSzjqQ88O/ywlfE+coLY6b54xe751HhmS0Ls0RNN
vZut7tsayYJWCa0cdo4VpeRiSxcwB34Q7D/66DpOe2SAMvM58Y+PjyPOn0zQJwCvkcFVIMcjGswf
rE3bPPhi+QIjvmBwlvTkr3np+huc5cH8uKRdwnh6m0WKkeejtQeGopCyzPIYQU6yM72nI/pYlN4Z
YwTmxaA8sc/n2ylOHWFLci1gSIES22s6BOYuuXksJB0+xgymNEWxGiaAO/uHuksOvZd9VOwKojE4
T3PyIWaWJGPcFe5HbXEsH3woGDL8SgyeQ7+rXJ/L6KH6UGVwE+ItkJ/ccaeBp2AKAwg+I5NB74Sl
5o6N0SYu6y8NTKKh2XF4IzBLgV/Xv3j9eGVMvyndxVDBtwg3uRvy96riXeg4DqimPoNySOx0neE6
4CHD7tTcjy3uYbGVubfz7pmNbJUCKZGKBzYen3Vvb13/5iNleoH9oCCV5JINw+JK0CMjiM4/+yk4
4yh7IsE9Ot13IBmD9p6cVgMNPoMnjjqOD50VvqkSjAMb1Y53hhPpR4Hrmm38SnbWPnTG56BJTnmC
j7O6dVb/xxIvgrojVpNVHiXbOOH2hDpq68fJDDijTKvQcO+6/G6aOAL9/zZWbGPt9H9pY7Us839q
Y33qf6Vfv+r/1sf687/8/bW0rkrzH0o6rvRcl5IyLbXzrz5W8x+2bUvHw+iphKuU+lcfq7v8lUm+
wZNS8ZDib5p/1rE69j/4rUTmhK64/MX/QxmrS6vsv1Wx8sVt/lG+MwliknO6zc/571Wspq9E4RMb
Aou6jDaUefp5EWqceTwGGTQTN+xOkTiIJlvHNpq0p+4yiAD3ScZxShM8hoxj2/sUgMgdxs03K8OP
qApx7Xz3PQzxTGdkTK/9NCH+pZ1Wx24yH2a8G+ulbjKSlX8S5uzTPBjKnevo5TQwPCc2bUJx70U3
NRgeQyXQHKQ8S/yUEUNNuN/Oki0T+QS3vpY7UyjvwYfoaXS4yUQWsHYnOn/O6SJti1vuuO2hsNtr
0OXlPiJFcgqDRK5ro+EoT3TlJk2HmlAPx2UWEhX3Md5BGZabZBbWMYQrey4y9iM1m7N1H9JJQ9X3
f71QmL0x8i48Ct+LzxyIlzEFZ+c6ZhHEtwkxh7jirnKWvgB6Es8OsfgNY3R/45FGfvy3i+/2zyLd
f2/Y9ez/+FAdpBdH8GESqTBtU9Ly++8fqjBg9ECyWTxoeYXvnZDcz0vsZEB1jQhKZoFuE9UWuq61
BOmqBJtflNp3RQMWzjMx6LS6LV56Iia4++N3F2PiKayQXdASDx78IA2Cgm2lqfpLl8cDXdL8qtfN
cAnhEFvU+W4TP33SMDDvf14igzBL7pY2Zp0U4PjyFy3VehAKeGmb8nfkME/E+cCHS1qyVslwN1T2
yfO08/jzR6VVRIvrAFDF8mcxMLBrhKTZ5s5wScxxuNg6Yf/+r99WWUyEIcYiUanAOv187MLAwPPz
259fmc1HO1dMS5gF4LgrXzlI6wNuZ8Trcn6SVVNcaHSz74KOA4rd+vUbbsz6YE4owOko9WOFMIAv
GgWrGz5qL3N3XZQ1+6ZGqKa7m31uYfoXb3lx8xBIIDTteR0NVMFFyxodURe1nT160FaVBSycooj/
eslJLP5zCf9nT/T/4eJga/YfVwd98awrtmVLjJlEwP7jlqf8VM29agFVuqNPcEcQGXbAS4EDfmGf
j5mITiz3fdYjOraXM7JDGt37FPz4Mye5sQ9fGljA18a1mtVjXGTmQ6FG80ElRkSZVJ+TpgNRWeF6
ijykA52PId1vAhogdhq7V+MjZlJ20fnIvdx4zaZd0L2mO97AZmeYjr6wK+9qE+NwkdhEyMOBimC6
zykRxYISuwRvauxVu9aUr0Qg2eD7wCGPpSO3BkRK2XvxRTh1cQdoQDHWRKAa8k4++M09JDb7lgzk
PrLOv/VjzgE6I8g7NHTI9hADbkoQh9NMNukw3IclYdrZS+pDPqXQdArL/mT8ev9zxY8daYegl9ZT
l2yF8MslqddtTYz5e6thxJLWklYj5vQrxFZFN6ODm7AyM5Bqw0sbOt3Jbyl+LKXYsEXgLGu3zgOG
9ZL2dZU/VczJypSL3cTGvNZT0e5ZFCkembEuaQl1zYLfYZCra8XP4A6Ls5cNdC4No3mSeUjU2lNq
wz6WDMryRodmmGNBAWKvl41sK1w+Uen7+tqPY3iri5MogH137sA+UpbvlIpCMB+TD+kOwQYOJOAS
qMxknIbw7rrK0EKpByMHxtQE4IvXDPt5ed/HeHIQST2QjE71YZQCBkoTZJuWbCxdlRED1drK4DI1
Dn5VRSBuau5wQNKOHIQkrZ3n1PElqXurvUwWbicvqc4t46xdqnr6FEnkj7YE/mEYSKdjf/2BAjgU
cPSueS6t/nvODHff4XKGqOFDBxVMEJUX+btk+XTM1v07J8gEC4lPLELmEuGcgfZAOMyLBzN3tzwZ
422ZWsXdsGQJU2Nutok7TfchlCoLoilJO/8akdfaMiSeSUlu3TZG9ybT9RhU3XiwBgxQURdN7+R2
wIfRulwlDPB+vih9682afK3eJ8jKRzMCtMh3+hCUTnkZBkpxAEW8Vx720YSvheIuXxyLmIrvc1Sq
XNoGU58oE5Mb0ONbAojm/c+LJo/ImBmE2wibe1t1Kv5EBcAFkNw5c9k8lyFdYRBku0OSu+E6qCG9
9PS33FEwauxC36GWnKKjnKvgo2mNdcTevxzr9lFl4xKejKK7UJt7FUj/Yg3DX7007g4ODOMxthE3
c7T+gKA/5B68Vjmdkm9Shk9xvB/kHD7UYBp4+vvm3ult2a2jOKbawwjTM2ZaFMOie2FHvC3K7GKE
NnL98pIURGYE6WqSkJ550b1Dbr0DP2wce8A+D6Y0mse65920lLUcPQKWhJSmwYWeM/qKdNfogN6a
QlDKyxXKuOO0jEIHW+r7urKzR88YKNXpD0NidU/8SOJgRcrAWwT0nx4gsZOkXKikc8at50QtPNIz
NcLqSteVujrLr6pDH/TDGUI8qeJx0E+Wx4Uuo6S4mu0RTtG3ETrsYoqGoITNRGbPez1vbG35sLfn
+NYXs3VysWS3iTuf6+XFxyfA1Dqlt4STsdstrmI8UbukQbmA9YkqubwhI0SpjlnwuZVDv/uftxO2
u2xQ/9sukfZkhdvMZKOqlGf954ZCZuga01z6W9vH7cPc7MrGoNwGBuXbyqmz4zAaL7GVkUrE//sQ
a/+NfVQGMS9oNqhZ5tWryukaHhurYPlNZ7XNfXZAgAi+K+YA5Fcs/04pjq/9jA1uzMPx6qPuOZr2
8LjAHj/lrnGtlyS1JkrI4UiDGMMPvCubpDl1Sr0PsU0UsYtRcgx33PP0tbYqFLDX7PLiSMu6+iUI
H5wstPRKd8Ed1u8uYAVgx+oBznVKJhF49rqWUfjE/ZTsjRgmoGnXJyPxYZJDqD+NKXWaPvyNuA3N
i4HBhElO3O3YQQI8rPJ6I38bJT0soK69Mxc/POGJjxC6HNoRNSqkwhkgtaTbmcE0jxF0nlT97soG
q6khoxuPnZdaKnEcYvkBc49wjUnoyvRitQjWmH8rGz3QhkxuOX36bE1UR9BiSkyRietEbUI4YzQM
0I18NXw7oFWvoqHGU7jQChyPQBKUGOD2qPlrrt2Yrsfh1Wir+Fz5kGpM5t2My9Pu0Pj6xXKb9s6u
7ObIOAQfmg6++B58BCXi8UiEwDbC+JyTwrsUNnPCekm+F5F11tq9WXUuX6IO05RRMFLrpySksZYd
fa+BXaQWyCxNng1LXfdqxeWxcyp1Yb6P28qaRh6pdgOWqkgZhBrHvBswAICBWs92kV6pjcRMzrgO
YjmoFvNkmq18xskj9qGNvpcl2gf3NfzpfXo2UgMeaY6UP9ilfbOzzN2grwJeyCYT2UteAYHQ2INw
/aKN5KFywdEkVfTlS3lc3EUaPfyaewFEDyfyt8kE2tkFJuAkuXHEeufvQzpKpJEkV6+NCVSDEYq9
apdYdCEx2wku/G/WcdKwW20sHs4wsyfPoIq5YXWYW9M7TYE1rkSb89MqEcF0wz1iA/XauBnWGCY9
xMoxYuNF5WWujgiLHihl09y3KpTPLQnRStOiOjvjKepwHfZqaKgsI9E9lWVyYq2hZyN9qgt/fGrK
DLezDVkmq1uxVQ1WktRwCEowj72bRumsE/JGN8uF8jCHE31/s4+TfRJvYZF6R2eOWQwy8pB2Cqo0
acECEWt7DOu4oY3Pu/OkOz8TqluariDaap+AbRR6Ab0JXstByMOZVBbHFLLaM0OsjJnDnSNwczt2
cacZsfZz/6bhBn12Ho2oOLsoAWPndavw2kREK506vo2KGvEUhbm+DE7rXDW53OvESZHZ/NAetdmX
OEH8bmsITrM5xZuoh6ncFwrW4iRmd2vYJlupsQSp7cZ3kZXzeI9y5gg+CbXBrqwNAUJq6WXaUHQJ
WXeFY+Ujy5Sx+Haba4JLingauH0mEoy+lhdy1LVZ+WdYbKiQmgR8jpR+CeYkwsBIcr60R2bAAxlM
U4ll7OeX01YL1EjqFcj4ey3JP81kUi8H3CXSZQijvDSufhn9zjplVhA8pH119CaHEWW0xMMX4FJv
jt7NocwFYX9FZMj5SrT7ZhSOPKuEErW+Jq1C+m2+Fum4TcasebDi6FqR7gS93hnPPajJgqDps25R
p6uuiihaDZt7I6tfW49RtRrcdj3hCtxVuYu3wkoWb6jZvPjRfEeV0zccq+JQe+Cfs3Gi/dcgM+J7
NtKbn3x3WUr/1JCl53TKHgq/Cx8oHNsrDJCgmo513QbwMrCbgPuLUHWzlNQ5O+4L1Sx4i+bpNzNs
QAXlp7bhfqGp4oxw8aKbxuThFANMRIaReqR5vnMXHtrPfcUgkFOjuFgLvcOaXL0W7aAJEUSsW2nz
BWjZ2eGQF5eOlQfTOHTjhEmO2ZQdiLqAaBuu+l0SN5+BVT6MU2cc+OmHa9yOXGhu1G2rxqGKcnnh
9DvyILn5fg+ZEPVmLwaFBC3C9iKM7FUEJKCi0ZJXH3f/xih884s1ZAXmK7xvvS8aIJbtj4lpTsBP
6jOKZtTo7X4urHZXhujMjP3d07R0jfzzzSJXffDhQ1GHJ+fzlOkroClGMl3Xn6te3Y9l51wKr3+i
68U7w63CEc7P6IFXK5dDcb289L5Eslay2NpTXl50ELUH6eKDp4775M2mfcrqCg9lZ8N5bTy8SGIO
oS9mqR/iv3IysGwh9xzil3fJjbjZJT3KUFX31n1H9hoD5F8ZZu0hHqdkWqHHj1x4mooERrvbOowG
LCahB1y8K88cPzfac8V1btCju0mrDY+0bUKg4xItLzW6RUdjzl1e2fYOyqW1pHE+o4EHQ8nB4tpn
3jtT8dkz9wN0rDMcILL62chBAWneArC9Gyfu0cYUt9ogv5sOobgWLkmuNJy3tKLDyTJg9CXEW9Yg
kRYQkmNNEZ6KnJmbZ6fWyhia6Rim0j3/vBAf55wXonGM0bkfquQa5+4JCgWZNXvuqj0zbk6uSWAd
04nicwbIVLTGLUajVjfsE1xGKWXsWpeflwFWGqpudTMgnwzdEv4U+K3o72NcB4SAqTAM0Zx1fZ/W
E4UdY5TelU4v9lgLjVMbOa8TouQhgMdk9ml/NXuR3cMq2Ps9QbIGLR3PPM3FmNbqfT7p5mp1r7pl
iFPyLJvANx3CMt0beFyO0iCAWpVRu+3zglx0aBtkbukLb2YeSIVzNVzjrWxC+AjSluSMKpP636YB
85602DWG8draEPGE6EOC9v97F04qc58XSx53LihtNmT2lJfNpTYq7CqENgonxj9QNtYjhJg9zuD4
JWPaXNdMCKp6KDc/J46JNvUh4UkNVt49V1N5N/8vrs5ruXEm6bZPhAh4cytR9KRIUVKbG0RbuIIr
2MLT/6vQc2Yizk0FqW9GalFAIStz77WHMN2H4y+zKIdrugvrzP/Wpt9ErOAoTwDJwH0kH766epXO
wMGcP6VVe2Fi+U0Y5nal3DlDVD569ZIg5HkGnQ9DQ5/B0gJ1UQ7xobAJluN0s0XVnnLJFlwG5ETV
lht+Jml/80Pl3Jgj6FLWqq35YgMwSDPpHf1mIVDL1QmqlA57aVkZcbinohynw+QgRW5IiHzUBqkY
YDAGAOTJ1kwSHarYd0iOHHePnZ2cVRB6Zi7Ki6n6n0XTKkDEaBc8fJEvqYFX00FFiqCRSKis9sAE
C81P6vM0IxVXfgmLHlGv3uBk02aHke0zMr3w7NXoz7yUh1VCxGJHFfiE4S84ApzC8J7RX5AcCzHh
y+EqclT0QwWx3M8DF7IYg99hRkG7ft91wdr9LJyU51xjUwmGfdoB26JKz5SF2UXI1npeTM+5Ap4r
E/hGhu2faQ25RIhR7RZZUlz6qCkulOW/nW6Ytr3dj9SePS5xm8JpTsJhH7U/O40VW6FAFRUdrTX9
7Tuf/HVERtbNNG2b9pRTIo4Rzl4UEWoKs+KBkpf1cob8050EokVfpqQGkQG0oriqls6il+89rE33
dXEbHllJuJDbUJe4aSqkVREiM/4HBGw2k7fBrt7tiFF7G/3JOLk96bPZXDAK01uabfvE2vWFfIl9
fkWHTWCbKjO9dgg7Bss1H8KYBwJOZLqDpvFjnGH+O743XjmjjVdkplp+1m1RhnHUiANSy/zCNq+G
DsQeaC5v6IN/74m63/GLJBepunrjGwiNZe2wtehlfTVGI/aAOjD468buVmCjBGdA7mMVJPbL0PEf
vNAvXsG0B4ewwuFTWtnFCblHw3HOXgOcpTP4GVnnwbUl5eVaaR3mV5GLlvAek/ho8BK0ON6Tlo+/
HxPzzrkJLRqwsY3K/C/KqdNH3NjZa4F2aXE7bDNmOx7I3msudE8ZbEX1NacqezXRbb9Slp46OR+l
60yXirnd3RljkPOpv/UUCskozK0diZw/h7Qa/9icUI+h3/7K2nIPTJSsjS59B7tt3fB/3ozSbTaG
DQSljc3o4jbUi5xgScbmm0tB7o0U9gcCPvvYmoZ9rNrZPiTez3+s09pj/3YEd2lZE1McoH8SgIo1
wgcZHEwdnGKUG9AF/MtiED3QiAqNvZLTWeXBbsKdfx8x797KqT02YrbuA8bhPVeitRFhabzOOOxk
0V+YJtHhqnEUiGgyt2HN90cxQYgZuhNsK4FHxPfQwqJaiiIltRSNYcJnisu+5fHcmMDOHCb2W9sE
2Je44193ckDkTz6hGlZugJsZ3KutFz+ow23BkwkfYwQsJalBqzYcyOxGnZq6eZrz3Ke1xyKweu/n
IP3b1gaRti3tonKKcffwaPdr7phUde55rd3gQV2zElYYqk7TOAoxMBYgp0TYXwbl8JxSGQ3Oqf4U
cVOf1sWAK4iOFP8yjz7A0648r0scF7cglRhMO/DcmB6HcyEAY7VL7V5ywKrkndCXt5erMcFGy6yu
uqB31C1MmywyPMqUeCjkcvSvANYdY4uK3gHCMmLEBqKHV7wmt2fjMegHf/h17qNyF0d2edYF/5M1
mIh14iy/1Qt+roIR11MwGmh20g5ItnJU+2JJTTeawr+MsgHudrZ8EQ5pD0OgwrdOBgfZLM2pWvL5
GC/2aWiAQqIEudM0g2qAyYySMM2+hc4P/dcuCpjkkYkyiXtqEyTwhMKuGHGN2UC4mpjjhOVcKsf7
Y2tsn6qkc7GXW4g7zcNXmT03Cad33yQ5XLTk0tDMD7dNDcWABzclaK4kIC6S2da/VOrbX3Xxt7fC
ud6mDQNBu7HFJR5pc9sRrYtYkCfpGYt9mA1GqqZdc9Y204dH+HvQx8thmNqrm0W2rvKwU5TqWzAP
xfehPyYe4XWmGNwdJyC8W80XVEDlpXUvddwZF3dGxkG+4ZfGtsg71ks+SMhmrv1uLG58MuDrIIjH
XsARuTpyILpkqTFeTTrIF8t5w0ffnDlMtecsrNtzZcsCVBbZrnXun5DkQbNyxvEFvxGQb0r8VPJY
cRrAdHF1LQyv0OED3BKItRgY8Lbv+uCaRV84jI3nOKmns+hJA63ouj6NMKeaHoZhJtLkPhNvl1/S
Xk6/QV3pum7ud2gkcH1aRfveZ+H0ZsueXHuk1gJ2f5YpSCwxGkm6aA7Bvb1/zfRiUAi0EXhlS7Zb
BUgHRw2npVkjAs1ZonjJmnpLQzd9set8JBQyukeoMk8T0vFTSLpQZxCnRLjL88SlfaxmX/AoZUmS
ogSlQhq5nNIayRm/1DQZvg7a/VNgMrQAviGzTNXZixuQFzMiQiD4DnKHiZBLVGiGKMujilJ5C0tc
oBCflw8vmV6DRDx6GrwIfTBKxPYyAevTGkG7/QVeNH9tgzo4LLn5MZVJcvNksuxqHy8EdTfKLIdt
ibYLyYQVf0mvmofLYp3buEIHBFK4WyGgYA+RKU4QZQbXRlrHtTSmvfNpDIQeeMmR8eX8G2vij8Iv
0UE0APKhN3Aa9J1PgKHcL+aBmmV+87KGJp/FtcwTC0Vjm78FlP4EYGUE3+r6Liet9tA5qGTK0P6A
OB8/W4XLpa0QKvoc0YKsbC8dGg0iFfEeG04bMQvsCpgjr6HVRbtQiWgDNOgPiUzV2YzSrVdxzMXe
l35lsP0oDObKvoXa1MNWnrcwIRzIq4ecUAkC6mLgxnjnWiCF/G65dWv1IuCAi3L4UvdBRgqLVz8W
F3MYd/D4jEgZ0wcuspbD5mldqoGjFVg3gmHdRZ6zxoVXQ2fxpY18tHU+Y6oud9rTOlj5t0y7sYwJ
BtYPu/WxV6HNxDZ87KtmgAEsi/NcjcwANUw1Nn4aXe1sp3IkJaScTQw/9Dgw4kxs7zPyed8vX+dR
VK9TmydnN5p3IE0+eJgHPw4+o7RzSLNlp5Pr3HowvrrBQs3vRASd+5yvm9r7tNDEMNcr7sqXmKwi
8XcdMbvDvhGd2Dhc4s9RGokTXV2bgOQR5HEtg0cNCuE8Oc1w9tzU2Lg2J1ZjMrorxqFN5OOn8Ydi
2LPl9lTgcfKV7KL0SMZy+uaSdvCsFl9uvT5PXj0MiJhH0YGPdFOew7JZLspw9qHbRpd1ESN5lFmQ
nko3l5cxTvo311SYXqOUJIOGfcJIvOlaDnxCaQmCymqKgMzyiGsiDO95HKKZ6BE44xa9RyWW97Qf
HNLV3OTS6fINlt3fvNb+Xo/oxPUDTcVUvtLsHE4MbI4tGfM7WftU94GwyHdE6YHbjLmYnbq4AkMu
HxybJsrxiqO1xdH31LFHngLii4S+7kq8mQyhE3YmG5EYo0dG9DLsv0CyNLdRwtYS6IVcwASZHRm0
BHaamB+g2rE16q1kfRXpTbLIMH9NDZ4jUzc1x0lqQv1CE9FLp5fRGORZgWrbCNUy/tJvbV/+SMKq
3q2nXtOP8AZ4I20a4LfZRvZ5dE7w1Z1d0f/nVZr5QBcx6meEtTGc0chc4UbJhY/uO1aj+FTJUBwA
8SmMCQ2K+NbYM9+V+MFc2qg5baSznUNiCrMuuqSZ88fsaIXS/4keZLO9JsZYfHeI0UJMCUh49s1X
kKxi38dDht4sImKRxGupnDcyJM6pIedTTw+YQoxjw8qkzwqTpAuvQcsei4OoovdceD4nKioPHuA+
JmuBvozJYNd4tPiKE5Co/oFjz6ftOPi7hHkxOWYgydJ0Ixac5BOBvp2iz++G5HcVM+IYbq2XdaRb
+WRO1qIyMM7W9OVrNIkiBZWiZ1MkteDJDmm50pPNLh7uKDWYJ34h87S+Sn2HV1b9l7zlaosoz8Os
z5LpkZMc81crrTEkg/E/zrnvHAnQUMf5rQ4xdj73fg7tANjLE5h3pr4OmpKdOwd4TSzp3vKU9v4S
0VKx0NrS0Ka0mNPA2A8uNWE0+d4TR82IYNdJ7dsoRj2ux0v16P1B2e3t1ncBPdcuzQPYQX1/yERR
7SNbLTciSs5o7ohbD92SQRwLjvN072bpV57W3aXSCxZEsKENvUyMXS+mp7z3vhjsbe52WDhQU18a
6Zmkg88PL/XYNXS+1twX3+xl78PT+VoXETOaUnwmHmRZ4VD5p6Y8QwItruuXKMjf0VEQXgp3JAZq
jNKjDCrjDH19G/gd+OIsjs+uC+UfrNCbQ+uK4XWTqNO6eAMsbnhR0ZaNouuA/mU3H7D9vtmTldgQ
H1u05/VVn8rXBkfOnvlfSg5LkJ7XV2JJYV769s/ZIJh1cK13ZtHzdd186EPj4knneAs2KLoYcgLH
l7vn9Z1FL+I56DEHwMqxj70JVITiiKdHnbiVTqQfTmauoZG9funq1LBW7/dKt8/EWsnrxW8iQuCs
4eK6MaZFGC4TMqT0ZcJGnknrw8ZTA3MXGK09A40xOTdsygC795AB0QiGvjxDLsL3H3ulf7AVkwu/
D0+VXjzovfQB8p+YxfTwKnPJL3Cd04TRlT6bQ5IL0NynQGIUED02/7xP6Fzqwp24Sg8bKoONdUy6
LrFazHOhfipJ527dN9aliabhUAzykUYDtV6l7tgcxadFL0WNLUn1vdwC/iO/CwncVSun+goM+/oR
RKGP2JPpNuwOK/SfGtCoLypFborXDgyu7we73J66V69pgnORJLO1zUyCOcMxif51D9cWIjtmgPHl
xAO+obcwIyfNQoqEeIbKZzXNaV2o9tjDGwFociz+1l0CEOq/SzdiDYz98Q0awgTvv5je1sUJDdzF
4OitYLLuHo4H5Y530U2AhBgjP0dT1Pys4nmfteQsdSDHth735HsANkrQB3wDOfQcEr/mpv5UbQZy
c15io8cTrhNAHFkExyAynC0W1a8mP/EaunP+b5FzuUMB/92U6XfXiOWPXjIGDZL5A48VeASwvKfQ
FgT32SE4LWMBC9oo994GHHj8dDTuI4+zBNvs0zJ45jevRCsRdAl8esN5MXNfWZukQj+MJMQjYYuq
40mS2tkMOq5AaxLWBdlgfQZB+YSr5cAOaTK1RjTRC6kLGovs1kmVL5mJXKQb4uZdxW53dDP3nkHE
XqViYmns4/pqXaa2eXYNDidxdMxmdpqECJSrtJkNRmAgUNox815Uek3TaXozQzPe5iFT3Cbo7V09
Me2I2iC7C8vNdnMtHbQn6j/NX3TjBC2WYYnewawOqhGH/z1cWuSXezEtp+xjLZRAYvo3MgnQ4OO9
HwZvJueaEZFb/qlC+NuG5ZCxroh78C2MMDyk5MlNhwO9kPg6Bk+BGi0UUqE0r1mVR6+FNPJDnAPF
r5qEpFj4u7t1wFR7dbkPcka55ghy3KKyyPT5r8yIDQ7TiqFYJcG1GLLbLsBRkHzK39nws/dEfIwE
A/+KftxziWbq5NTcwUj5v2QtijE1quy2joabJj4k1Q8niasHnm36694jCKFk8jPp7tpD+Ntrl/Ba
lFD9Fo5SdztC2TSY0X3oJnJovUSryqiaZucCjiQ8SeJScLwpSNCa5bn5N+Xz84flj92RnjEHgVjC
mwMXQHbf0B5n6eTHnlDDUAGID6HeICxKGFkG9Gwz3b1eVU4FaAyyb5uGtADqtXVx8GEQMIIxk38k
Yn8NriZPgG6tih9ZaRY4kiYwg36ami8wwYLDaPc/R00ud7UtpYyMDCcBJZDRovwfLIAIXSfuuEV/
+l1Pi2NiFlUPEU9/zpNNq5tOTLJ/5CNRfiE2raHn/23rPgRWMR8q6Jf/XTl88Opo1mjrnrwpL7/S
daAinU+pCZ/VEgodYxnRoPe5MATzvB3KmbeARhqcobjkQehDff69Tg7dOAMqEud82ElXnsDzM9pI
6+4wz0zSe1uNB+mTMeX2XXcJWrrGQvNsM7o8L5y0p3cT6kq7ECrRN3wUszV7j07VP5WZGfuQkdsu
LQzSaXQ1YFsq3lsMXTalWX+TE6nqngFNShs+zw6MadIr6/l1Tucr+r7ibrnDrzkrBgKR8uIeDYSw
lMCkQd80z3z7EN9qX31EDWIlG2EPweKwAVC4vUZ2YFxLjG6nGT1bh4GmoCBtAFAQLuWW5l/LQrTZ
tFUCEcK1k0MVjX+mwf7iZGFyGnQj3xMt0iSfCTgNqaNJB/64vkK6I56jhFSqyD7EWrOzLgl10CnP
EOklkbh3ZgP7mXnXF1odL8tSTCeXsn4jYVcToNZPp3oIxhOozOEFc/mkjU3NZQmT9mLpJRiqbRpW
1aEtkvkExpbUvyX+jMYJTPXIXv8S6yftuvhSVhvXoCp7QR4e7+pQyps5mv1L5jYt+UruW+/GCmtX
Nez/afZatOFHuDn1OddMk37xr74zpI9uIMXUdAsC76XZ3BsDfaUl6g7azchNR1o24qRMYHvwOUHE
XsFxpjDM55am84cU6XgidQAy4kRrBRHDYS2h16sWGtJziMNxgSXFdbEMKL3hqYF1o8VwTKzi4Hlx
fBATp5qeQJF/alDq+G7TYXl6RryFF7lZTr4+PcjYjs5Ryz1CB2YHLdBhAiw8lKgIFbVIw7fIcHzC
R024hKpR9MK0u9sG0i+r2IjWyPZJDwKw+hzZHSrgnvfOwvvBoS77Jw9b4q7YkR9L99bmHJb1fQhp
aFQ3JE/WNmlRytmy3juNGqgmU/pigTOTUc4oKQ0s/NAls3BT2opYoRztXV0YGN5a0zn3NqAUFTec
6IpCHu2GgxIeFJTCfTm5/y60fGFy3MUGDlGbLdbWRVJLQgKDn/RtID8WmnswPNBCNm/DcjNq5R+x
XmWnPKFx2yVheHHYpl8dRFGiBMUXzc23vA6NM4Ll4xDL5lHZJTw5Ac1RYJB8i63gENkQFHrwXBe/
cE0sng31JVKVq+Iq3Fj5r2hwo5vr2v5upEQ4mAvFd7/weMktdCz9kHs7MYQDgu+MiDzp4/aqe/ax
rH+bwD0gsRF7RKqEBptV/2jGDhWRYwMvWqSFtIl2ry3N16r2ICbUE5FDmMfQpejhedkyqfBi4zEk
Xvgq6pRtzubpuY4ggx6ED88mAkv0nh4N77jzrK+xS/vCZncMe5IMoSl+YVbX38rcwECN0vYxCQB2
OX67USa/SSKBUuOb5m0p3emlQeVjp6b9kchk7wYmXMt2HN6YR+7wtj4PvTm9p0u4821p7YexD+lm
xf5NDmW5wUbUwqtxlxdYnd57wdjA5TD87zfhCN5ePX23oYq8e+nYXyIjcJ4dDFUvWFVbLuGh+oO5
/jftkad1PNJlQXgDgE5JgDcxwbVWqvI/r7rOwIPObGeHXfY3nMWKJ1Fsva4LjGYH5tQ4PLdm+ntR
tfWeNSjdG6hM/KVL8PWd9/BtiG+cT8KPzKdSM6V1lD1BGQjMuy9WO/P0WgCF1GxCweJdDac5GW3d
IXMbgjfR05luwU7jog43HKjsjwx9KX7C7rvyzXLPcKj5MK3obYrF8nOKjFtthr/nUrHz6H+odAa+
iVWfzdhGGL1wzSb8Yd5ojO6diL4jSlD7hSNG++JPeUWAkXx1tYRzMNGEton93BjMZJZysjerUA3p
EqihTEnEFfbHWNnptjDd4Rp4/X5WqAGJ5VFfY2t4IBN1N86Moh0qn+IEWwnq6b1juQST6iAogxlP
kLoZumie/w2MybsAoX+IkFT5M2IfVfZfoO9UBytKx01LThwtdQ189qnMm9mONj0Mp5eW0L+NMU3B
nYwcuIU55PsQtV4bVhdilKc3EE71MdTJWA6hDdw2t0r/sHp84YAVbNku+uPc52hTkzRFpzK398Zu
fo80p6Xrpw8nwA4HR4fphu2UJzwIFC1I0g4tndgDGI9vFsreZ6+EGYdEKrwjIC9Poge1mLn+MS45
PkRTVb0bZfnX7pyJfcpNjzBnimffwEqTjb579Kcu+qRH8CkwPL/i2jBevIKFYIUvQczcWFlV/Yg5
gjznAdLdzPTxBqk0fZ+tNrsbAPfUENSvFXyyWfDBA1HFdttMIb69wEygkAw8XAkdb5/q0EYOtZ4J
uCoRtA/Yl0GaTl9T8KwHBNfDzWs7ZkLt0uzV0D9Mpzd2614JW9U+hAAPXXAeF9MC/9gSmvPdiTPc
MkVubL0k4AGNWPoNb+qdVknzAHe0/d/oOaKKBhaeS3pYqMnX27C2PX9nKiR2iOim5zL0viika6N2
/odnDPl0Ce3sd5UpiMSxHx2nQuREvxCUNEw4C/Wks24M+KleAHocoVuaDl/0zbP3gIJS7Ku/VW/G
rxCF41fGUrAbBuFs1681DAgRbtgXuwn918Y1dXxixThBRO8BsyeK2rr8YAAEwNcXwbe8/QxbUqtv
PJSWH6kDfNjMmubczMWbpYzv0RD5aK1K+xMt8ibD3XwUo1mckpz4ITJiyP6e1NnUC/yLcq8y58EP
I3NFFSBqsZmTJZST4kZrjR1db2h+EQREd3AGmefAu2F/eZq0v2pdPG2yaj3l7lwpz2uK0row6TQu
Ii0+Ix7zoJmaXa4/mbkk4BPpEeQzgK+nSC9mRCgpuqejQ599m9gmiF9qzite5eK9hHqwdRgJYLHn
gpgWggVd0/Juoym+MTgyjxjEvNu65Mq9VMIc9r48W/04YhamBRH1IvsyOPCxVTGQ7zk09m7IwFtG
gYLcvKTwl9gGKI+182soZ4JRwRysTZ28Csr+KR0gAAnp46ab2wNA7bOrlaQ9I/g2Vt0h0KVkuw7F
CshzLt9CiAiaml7WV8ZEXnYn6Kbl5c6TphyYnZvqvC48NROoo8hl1mMrA5P/nGKdmf54EvacxLuQ
hu5I0XKZx2q50M4zlwQdVezeHVosu7VPtYxMgmkDPxQJYIcOJ8V5UNmhD2z/NdWpfy1lFxX1RUvB
IQ46vwRwg9O6FLnzn1elflW1AX1RB2C4gcLvGbUvKR3FRRCHPTRldOu50W69Bcqcc9RDA6HtnukR
nnfrHozkfsmFHjPikY3RJt6Z/5i/rtMmml0u9ZX5zfUVg5zaOI7+vJwLrfFYl/WtWf/qJtXhLzaJ
KRK1HM/gyO/mzPGctvlvHx7PaZyD6WQN6bwPxmbfimThWuAApTobNMD6vrEeSAy6YxOa2M7nZMyZ
6wrSNKque0Jskp0BOsKtBtuLT2kBOzLXxbYCMP3U69DQUS+onIJT7nAEJTJIbhunNY6OvbxGOkor
RvH5mtA83viE29BptWy4mjjN18mY6RTO1fH3vRMqxuydjUDj1W+UuqaE2ZNY97nkPdyS2u73njd+
4kL19r4deHfDpcsDCcYDLdA3ffG1DMwYSmr9Q0grf3aDpPlSRUx++yZ0z5WLRyWbEqTNnqrJomE4
vM4h1jlP5xKTMXKV+EPLyCGdYCcyCTp2aG7IVF9AANUZUSJZy1hTj/NNvazd/yyuApJpMpybuAaT
8f8tUkfljgrKLjkcHGr0qAGgXoEagUqZN/YDTYhxUqswzq/qr0VFPHq1qhB6O8E538B7Gqr52GLP
2eFYMY/rUiMKPA52tUMpzVSxr15EMjGE0UGBepl1bmCvpaD2TDPHkZe2J77QtawUgnkeIs3krWhc
+IETwtDI6V2bJDAPzxeXazS24SHM6RP/ty26vsIygjyix8T//926A6rNZ2a0qKj1DGNVHf1LAVTF
36RJiBRZRPEWMSHb2w432DLB2RTh8GMSKAVoKj/QX30mBo3irCphSkr/zeiMEeiU/vu2vaL9a3JK
siOSenQB+L96EGzHnlO7dVgfRYKkkU2cNZA7pfsThFN2XYUFtuH/DE33Mk5RcRyqYNnIqLI3k7ZI
hANTrbUuHTmFPTkybQ7eJKFEWyVJ3SUBArOZp8eEtNl9EQcO8ihAH47fu1t4kSjYwpiD0uwBH5eE
0dESudNT6q/G4OdbRAjJc6whvGBFYJKEOPF2KLuG3yCbnxtMFW9GXvsYgyXmLz7AWzcP0VnFf2sd
voj0Jv2Aizdzj9Dh5wm8PnCyBjMSeg8yfwLnYzEHW7OVPhBomxtgVBBYw5wPjVkrnJARtIFt2HDa
miTezNM0e0Anz7Sc/ZkZnRs9rVWly0jSdEDyGAVgorZSpLjIQO5nXx2ZFhcvvfIwNofs0yJUxT9F
CNbadAPtWuyWkLTQvgxeaMPWexUoaD0FuaT/ju4Q9eAB65Z/FS/VsUb1hcJomMhzQTawLngh6WaD
KHSYpliVPwKxnfgj9ZS3mJq1Lifi8Ct4QhkN91CBhg4bFWdK/WPEDK5UhLlxsSpjendSuVUks2rX
12qtcnuMkg2t4B5T+nPoGQwju9IJTvc8X+Be6RtnvWcqyezal2TTwBJNTp5e1ldTm5AyKmAzAtxu
KRrhL5klzOWljUz8W3lzsfIAN56TqmNd/1oFjDObc27xiY2RAvSWwoZBV/4EoQ6oYupHaEBY5sSB
adkUgHBnUl/rcNRJUSqEwRaH76Qpf1wA6Xv527pIiMXPRlBwLpdgpGpmzvS0l/boLO5eahH3uiQ1
Fo4iiK6keOFSKzq3Ok06ZHNN2lwXYYkTHuiN0ae/0FeUHBv597zGHTTcMJwNtiDpvbp1qZGudC8K
OqnngjYSGPV4n/aFeM5RYqA1oku1LnbakIcN8m4rRE9LxcxpAabmfBtaK7q0dfGb/rW/77w2vuPD
M+616+7vLZycY48f5jINnnMpErc8lGjQDms/OjvHFhB0uyXPow0LRO+YaMAeusWTv0DihhyI8S12
7Z0zzbOW0dP/XpsXemBBcqjaJ2ZbbT2MIsy2UjgxHeB+Sia0ADS/M4vtb2g7Pn0zsl4CDMD/2g8Y
DTjF8Hu7WrC+LiY9yvk3hZr5kEvbENQp3atqRrEnBfspnMLgzNfNi+zpjxnVh3ZUH+KhPTNMSM+5
vgHWJdZvM05C2AuzEQmxB2y3NoAIkT/4Ql2ntwHvl5N4t8aF/xR1on1vjPraOlPzFgQ5GRnIF5Dv
OiHDPDgfkq6c4avgWHMaesrXrp/hpjyWU2ffADicWsO7hwjPL0WUn9d3Bf8yGOYEBFvS3wxidHAf
9s5HW5S8DSJnFzjYZZg/lLo/vIor+2IBvjZsFbJMPkQ1/5ybq+JHNICvojR8MO6xDsHAXpHU6fZf
RCn46BfXJGqB4dA7GQdHwKzB6/qubUlAGheJec4nd1v/LXuUabd+IS2GvunOqXApzFndBc8yT7Ij
fmIkVLp2nZZOHdhC9yny8V0s659L0SlF0mg/bsMG1bAzpXBoFAFfrkQ/FOuvKWVDb9cVxlpz1Jlk
VIjePMm9+RTynNmLIGK3UWzDizTILwFABK4qJMgwiGirT17LEQgSHr4e5id0Mkg2ceM7pwCMrap/
nUnkAHdKCh65xdnvMMHAqe8DQjH2nvALviPYJCPBf8KZIQNUlT2pIUWPbyXew/Dqt2CI428O6gs+
6v7JwpV5WxfashFWpORjCLO9DHVz34ggC4QuRlFXXnPd9Gj/GrVR7ld1WW98L+3eeENRAsVdxuXD
ieyvVYCEah4xBrgSyzUe+ellCRcmg4B68qd6nJ2NGbYgx+YmvSyIm17S+s+SD/6p7p3kbarJaXSL
Uf7o6uAOgefTS4W7L9Qyv1UcZzkk6ceklgLZji23E2FvhuCa9Tj33zlLe3vLyF57r6r2aQ7/22sc
9dWEuVk7f/FP+N9GvI9bX4wW3K3y6HbWcsfW/MtN+urASWY5GYNZ3Eztwis1/KlGvAxvka8FYXEC
Muvua3LU26fUc8Rx7tD+63SQoVD1RjQyfog6BkKbBX/MBZarbhMODL2ZKhFs3XucyG3Z+hebecul
n+cC1bc9b4O2a86cvZvzsmh6F2ierZMyLahBXHLCl92lDB9Fi/di0GrhzKGX1SiH6johdCzOzOf/
medaG7hrXfNofeH6bQmYU5cYZuYtrYh9c0YuSySvxbENyHDu1WLs7cJi9vffoXuYArEg2Wl6jqwO
33umzutWa/lxccaed0Z0Pmyyrpcv69eL4RlbjXkZCkcbUaEdgRBHfUzawXOZkUgC/zs+IcsW2Npt
cor1388q8R96HtM0PZSsCrgP4aD+oOe9/BNECLKnD1UFvIDuK9xFn0ZGUdPyrxkqFD5ybrxQ1ktH
c/tpHTAV/yTa7CemC5AgCgRaNn00XA+JpTm9McO2tsYU3Rg/1jsYU5AErUkRf7YiDEIlm+06GoAI
PJ3STiNKjFJb68lETrmC8Yh1/W6mvbiH7ILSlYMQPPdKEMTOg7fV9nvTMcuNq+S8Wd8Oo2x30wDx
Ks17hbcuUzhDyWsJAKhUOW3XnmkbwWER/w67ZbKUtqLclanE1heO4Znjj3+GLR3Y9L/1snod6p4p
z2Ln96Tkf0gfmGabkyF9EZjOMff275bRjheVLdY26EkpBhVD3E0GHH1XNf1nOdB5iQw0P3LBYTBO
pkfByvZUkd5EaBAB0Bsjt90DzppDWdMje+qij6QDvpn1DrE1gS8+CiTzDH9qVKt0uUhbjPPNGBbq
5GaDOoEnJNjLAWajtDYGjLpzFDo1QHbiW1TE5nY948VgwyHju2DBw92EzmGereqRjU31QDNOkEEp
qNV6236owhk3IP7AkA7tH2MY3TeCik0C2emOKgwvcJ6YcdnOdyILskM6xsfa6bMdkZS/MUf52Y44
hqe2wfXUmn17zlX0x7K4JEidbLEysJT+HZRqegxNG/UytiAL5J0xIgSgRhPDYBztsnr11g56NZTJ
LoeHOEtlfkqdfhVU4lBzQd0DN/oj0TFvTY3vCbnJDlUMhTuBok/3HfGh7qsHFmd6dHKGyrqrvT5S
EAogyJp4RDUC18KCF/zZMM5yJITBwVywbQ0hPssuRqjSq3vJnndL5vEwi+5zCJnaOtP/EXYmy3Ej
a5Z+l143zOCYsehNzHMEJ1HMDUyiUphnwDE8fX0O5r3qriqr3rgFeaWbFCMAuP/nnO94GE7VYmV0
LdSk5iqDXXUgDIJQOGofsc8w1DHqH9y4klPRBm+aRYp4UpZETq4srnHsZDadh2B6w7Ms935S4W8M
tP7MdrtYU71Zb5asjlRmQpitn07Uv5ScPs6ycC822+u1YVa3Su0tMTZx4640a4fD9jOfYkQyCrXP
gtQ0aTfrO4I3vkY5UoOh+iJbEZyjmmee27blXszYH8vIwXhO5OkIvdK5NmR0urp33I1HBNQwpL8F
qYGdP4fYBMADuHY/lOZ27KbfQTkF9taK82DNA5/j9xwDZKwtsXcsF+6N8oFlaYInzWrpcnSw+jTK
6FmppagrTlAMoSF8tCb+OBV6IEacIUxxoOki2zrZFKjhltQlhmPf3hH7sU+Muu0T5yxzm1cpoPTl
0ORSf3CS3t/YeY1ThqHhtLwSHJCP04JEGp1n2ZrNDrFT33RUSm/QfKm4H3Hcz77zRGj8b9EQYa21
YDqWTjDTZAMkqcIVYLfmwwARsgpg0uwWi8+yoI3CSE50cHf0DybZNF9aOicMDH8aZQywPDbEAI1r
t8tnt7uY9s8lRs2ONb1KsnknQ7MenHTwseL04/PchrfASTjvmH0GqH08JFbnPgXDZB+ZIjfsMnay
AmHdVs6b35MQM+uYKo2o0fNzjbuysddta/80RFjthzCvaYp0pzc979G1lQ+TQFl1/noV7DqzNi+6
EnAntfh+QsQMSyj9DmNFxWNGS1Ao+Dn4Sdkm4+BZ+Qgzuxh/Bq6RktuJBtqTOcFBdEhOYFHEE8O9
dOs49m9UVnD2SrzzrSG915599CDq1drQ33L1MNcjEnhWo3OF5v4WFU6xh7127zZMzr9G6WbVQBRU
6eSS4aObldab7wKUXOWVnVy0vvzuuu7w7KulTexTPMN1CZ1zDSP8LofZIvuCDplzvLr8WSKnJw3b
SCxabm6d/ywZjqlVHWLH0fw5vy6LJLR/ieJ6vANNew0HLSQZmJhPlsdHQiOH147Y0ho1i5QMw094
oB5jhEHcN3TtGecgU5AArY4UyrVT59Ul7tuqQY/WZr80TO1H/EfFc+PA95euA3GcFNbZZGuO4m5N
xx6P+PLDV0HaIyazJPM07/Rc/B3NPuEkhNpzOUY2cGsicYL4xqXGzMDQgkT+cydTjPltXvCpJ6rm
E6raDnXbIFW77VPfmTRd2imtRY5/+Np66yN7ka7W1zyz5vNCBYki5Kgpi07IXjy91SPcpk7wXNIl
eizjTjuWuelsSrRSjqN8SeK4O82id7lxtPahNOL5vlABhCWfCeBoQ9JeE9P65kyzOP1ZutYTpzxR
UqJbXDXs/3geBGUQmDO2iZTfSNdPOHj071hx6YqxvewSgwW4NaKVaKPV30hB3hkXVYOW5wU7ifj3
MXFY1P3ePZG3zDZ8/JjPpjhJUjy9b+KvQEWYl8XpJ48iViijEX1f2C+xKGDLp3jBYvomZf0NguMF
ZLuzy+ISld1SPYSY2l8GzqhsUpLpOzNISiLhDmUdTniqegBt00gf31QdD5PQfRS7zjmFtnPXzQzD
jHqFdkgtTRO43E6Ftk9VmDbTKu0k8pHG0T6EVSwSdJnFNShKHy0tpXP0ajmbPPZanILsA/ooejZx
GO4o9cHuKLyHbfoDG86SACIfb+jM0zzRqKCD6ZB2dPPUsrwS5WvbhoQJfP/K/ZNDw2R3j5Kf48Bm
EbYOHcBXSJCY1pixLl8VqWFc0ZBINUUa7c4qp6wW0vi4mNjYr+s0+DWQCAODywLxyAlxDmlRZJ5M
rSteJd2lk9fb37K4edRVz5VdlLSWxiHRL3vexLqo7sZ+GTqHcd/cyuJRqx0uk6gjCkh6cMyaqVYx
EH0s0TQXq6W7wHpSxhMWskyDFgRdXvZPJCHjDSMfsH4OBs9UJtWBc9DNU+njZRnT+iUFf41Gpg90
kli0zjIcp6dspFYJLLIJeMA33/0WJ60Xz9r1H6HMiZqIO5XVr5h+N09tNIDIMamFmTr/rdSs8lm3
8upWx3DRNeKePpV3AZG58CBbPodNiMffbosaZDkQmcCwGIkU9nTIk+KHkwT5D6s5TkOV7gcjsVcc
+GIeSK5/aByLLDMje8xXvNOHxppu2aTZh743b2XauqueYcaOjAW3bCevs8No0NjVwiWE3eoEP+VE
Wpq9A5YyNdlJegNcFDoZFzyOrxAzGHYDLOyT5nbHTLDXVdpZLWA3Tk738Orq8+tIixIjj7MwHosh
WlpxAZ6oz69dM0JwZlC1SjT40k4aFndPLaWum9c2/zV3+E+pa8CrVxF9B7mUP1EiVJ5BEagDfx7Z
kAoK8jucQyf8Ev54G5s2ZFtCrhjzAs+hzHWjTe2SZPfakenDlL4XI4DdTRpH05otmLWp8tnE9RGf
Z3XiS7jLaKk3Hgd6u7+m33YorPPk/xLqHEAdJplnFXwefarQrboKt9DkK3Bj3Aku/3I3DB8VdeM8
c/5lclj8DV+D0tbBd00BZzuuciOorxrUF1Ko8yvUL66BzrbOmnr+LAtiFe18pAGbrRd3jIkZzV8g
ReaXWJvf8l7SNlHBsShtBJu70dlSGZTal542ozO3aTDuhtDO9li9Fv/O8i/RhlkSQIQ6iZXLEmH8
OsdMJxP5A0oBZGPF+c3AKNxy5crsZjaz9Bdi181VS3UXiZ99V/z1e6akO1dApWVJcpJkrn8OA56S
f5amNSjQ4GyUYl1brCEUQNGyHZHNUO0zl8YqwD14PrUBT3i/TT7RuQPRaHTwyBAXEWNzimXx3CsV
bln4nGaXtklubFOch60EUi1y0sdo7cwsoq8nsPxdBkj0VkxNIBhWuzzlsvq4iMOjpX0z2SfCFBP3
nt36TWJk9xaXs5sUDK3D8tdXfoCAuTiGnN4thQRrNCs9059Eh7lPCZATsvuIVCi11DTr4iQOdlbX
2TGdZreLt3qjIz8T+C6H96GgKm055/L+9PRLmI/Y6Gmfmko6+vTxrQbBsrMGmZ0TlbLDpxKTXYK5
bRLyhNWbedtwdLwDoLh/cjMDE4UjICqwoKQHLQXiCZt4IIDKtp+QGGPirAlfOE0fJ8/CV2eOBM2l
nK55rf0K06SgjgCqRcXOywkLPAiRWZ0AA0pLkjUGJeVH+a3UJNohbnT2RmIIH9DyXQENLmP2jAUN
4+RIXFXSmxN20N96FNQX2x47aIfU+MX1lqBcck0VbZMfYLjPBLR3nUb+Y/neiA/my87HIEhV66Eb
LMviRcdBU4MyJ2fJp79ZLWe2lIn2jaNBe2vmK/WExC/NjI1oWsoP0do9LB7U0prs+3nABTBKSqgE
7KGIeOQtaNJqr+dxfe1n515afvrKU1+s4jlG0kjY5s9+ld96swnW7ETCnQZRH3JYTwESe4Bu3dRG
/SLz+Zel03bGNAmrnRInvTG+kVzUn3pOZ9siF1DOXVLvhk2TLFVp2kVUBEQXW6NZJWxsvWHrVSbv
WSzTswiznUFVFPwyynCIbAv2JTnkn8F/H6BwbnuOpas/xz+wRUR3EgJq0ic4V/GAX2d4yTh1AB3y
VSIMQsquLmtnM+udvJFYNzfcoyhmi0eIi8tZqJaE1nIvCan0AXBo5dmuiUi3mcwF172RU8es8nrL
QvFNc3H04BP2lLmn9iS52ZkKrNaUTMwhYEsbSJFP8J9SQxaaNI+J7MfzJk+BiXGrklcXHj0OZ0zQ
qI5nzpLeuWRrtk0MspfJiPWvHlr8f+rVslDvjWxm0qcqlJneVIvP5+SQpimNf5SP74mX88y1MaEf
v74pzfFrM7Rsg+IwG8/UIa8KpapPIiIjBonp6xWCT7TVePsdl6hPogTPPwmMmYqGlZe42fzNowD8
uvwz9JZiLnDYlwURRwKLAiycB4flyZV5GQDbISAYmo4Jb4oJCjYYbstiVVI/4iB4jn2KMicRWshv
Q3hZFn1k+C1TPjhKqcMvEp7pgQzPlloar+lPKVU1SjSm6kg/eS7IopWLdWTD/Ij8mwzn89hRdRBj
8dqYqKz8IHLCNYFX06k8eq2pkZ123PlIHwFmIkDDIO5ITdPGn8aI4ioW0GQk91utdeEuxq9mB73S
6FvM2LZ6iZNHKEHZoMUNWwrUc+OEBduAWIbwXDbeS+zoxgZkFh6Gf/+Pyyu3c/Ld1zY2Go0Df6vD
okOQcyS0cfbb9J52Tbdn4sGYaxit7MxE011ZQ5BvTBVjs9UylID585qRtFXhluiq8coHcj5KuCW3
1CTpkjcROBxVreKYEWyHmiCsw/zsDdmB8jksRS9aQ5vO3KD9zy4lU1+yfx5oZ8HpUhkBItP6gR2p
2VHYADlYLaKPiffJkArCIvpMBjFSWqns0AmYOwIElMwvirUDQvvSRTlmKhox3gcZc0pWGeKCDbGd
AAfolmxxEkbnr4f6GEePSYXFlyUjUHOJVGK8hne2L6f4ad5j7yMyplX9fC6TbIZWFT65WhXvlzSj
q8hSy6sl4agNTnogtHRAKHJOHnzrr8UiskxkioqihH+qaer/LHgTgOnO4lWFDL+eb8tDbnncaXQW
Ea13TsKNoakkTXsquVqXr2KFVKCYCF4rG8BUTVYWJ08xE0pxcBbZVT1Qmo07W7cddXVpzm+60PSD
1Ax7Jwxm0hP78wcoAMmUvJvuoX/HKFavDeg1W0sk0UXaPTMaG17WCaLH6j8ZIurJ5COCsLX5o5PW
JdBQP3L+kkAPj749vUfLVKJh7rgjbWztDWDZ29qBHT64pvkw48R6QAKOkFCojZ1c0OIogMcOawIz
d0GbGW+5pdJO5WiWX4tUkSe8ANWZDyx3UPayG/jG02VZmmaeD2PX3LhvJcy0Oh6BpXvOyxjNhOnM
ZvlyqHttq3PyXnkWOUj6NAUPibLPG9zedVaeNJxgCvxZrayk6s64Q7lSAC2djASkVghwCXs5K1zb
n+znNdPGCTMMKUNNFqFCT6WI1LSyDZ/buFWQtOEaevEIB4taGHrCwDf5dbpLkIJfpUUnaNpG+UnS
3LnBRG+uJnV1ZhxTKgbpXK3cq/uNN7Nt+TPjX17pDYayeSJT9JFn9KEUZjqeebiN50G5lhy7EEfC
0cQvdGqa6D1MgB1gs8iJ+RNGfGoJiOwxFo4oabViR4EXauAIkpYhfsbv67B8Fbrm0xhWJrJtYl17
pTFHldmeIRRulhhaaU3/pNKSorhzt+3wSJt/heFzGFeAmX3mgYe0xrjgwi3bNKln7GUrSR97J7z3
znOdMA+k4PWTR3a9qVWhW8kvflPWaGCmx82VjVz/XJeYMqYXmAHymsXm+FLKRKeB1AWh1TM71QT2
NqL8NU0RbofSMrfQq4L8mjM/XYSOZSs4q6GJnxCUIPVixEEJbhLfzOR+K3oEEGsWm6BbY2GlXTIX
Q7kHV2gdgT8d6Wy3TrM62qtDzInojr72e+6geQCXXpGtM/XUDdxwIsER17vFw9NZ0XTxmm3ocuKa
jbrdha3R3doOHhTsQW1X9JO44IOJDtN7343d1uXQe/fVIpjUEdqmAqt1gwfPy+S9aOrxUNKBI6s4
2kW+PVP+3DbgExHfIAdHdyY0LBUossrIdcia7b1UZ6IGHjYPNxARLo+om4+wu5nz9q2yNcH/d0/f
xJyN6xIKaOZUhOghGG+rypovsdXZZ2G8DylasFAfg8VlsPgNxrb/HcVxfdR0R+DYnQEDdvCcYUI6
13TAmOOKnSR2ixLSvdK6WTz7UQzoM9LJZrTdqU0E5QLsBQH2UZvhu5r9pa0sAossqcctHHLDqABQ
CdSdbqHVLduqnFM/p2Fg7tFC81dLZ5qUp3rM0mcHHkiFeBUUFht0vqpF66oCTKIwIuCgxQFb3G0K
GDM9eStlY33gpXdXA6fFG77W7tBJvCZxlkl0RtP51ccfwNFfZ6Fy6PigH66AxJaW2H0mFZfm40b9
YYvpOaoJTieT8Yn3U99XtM/Ap5v1u99YJSTEtqULiEkTtr/4a+aU2WG1il3b24Vjs08iKzvNsx/j
iHG4OVnkWcE+K0TcYuZydbvAqTe/6uofv/xCKuXpLAAKnabp2M4evCArhdZWGoLQ+8KdA1dan/u0
2qVud//auAGwSHZwUZhOuyEWJTQ5rLEKTbosVk99sRWOBYJWXR9sbMw7pIcn8BvjkRQCML4wq47Y
Cf+K0M3vDHLrLTs3/SAsxlpNOrNPhHAi1iPK+3rR+cKyxmlTe3vRab/jGPe6DPzmyZ6ocZe5Tr06
VN3QEf17wHZkIdllagK3vMrVGK52QVxWaKKcVuVhgVQYqhdzCAYgSWp3xMWxq6kROC8Hl+UIg/Rp
HxsjpTKUTjYZaXTHmB69xJHGgDjVOXIybaLx0waUVXXIKFPcYQwapTVgeXRxxVPIE7bhUw5b4eE6
bPyZs7rsKCP7FM2zfWKQ6yprGtCxOSDTDGvFzO3plXvb2QOBsua87L1MkZU8adRVAjHwXkLGB2Qf
XXdtq/z0AkZaltj9iMMYZS+V73CAvQOU6wEFlA/jzcmPZakG+an1UXukChbhPuSET1dHm1FfmQC+
baJtr83xNgZM961ynA87a+dt4tKaUxcUKyw0MZQr76LUJLPBKtZ6M2Y2pseHkf26Y0ntvixWRcm5
31BYRHrT3QymxUfcguYHdxFr/WBAxUBzuy6vSnojh3SgpFoTPE1mdz4SfYL+1uvFwDC9JRMNj2/f
Ux/otchcepdXd133H11CRTKjKArO1XNzqfj2w3neOZZnbHWXCJbPZO3xjeJHPDrlUJ3GBTxZmc2H
kjxu8yDETXbS31TDyoZOtnbVAJIcdst9FfPqgmdaFgpUhwPnp2il9dEvammd3dfzPnLy0//Mz3a8
/4aebRsW8Q/bEBwZVF3H54/nuAjb//O/xP9OTPy+wyT87UQjGBHbMLuT0n/NKaruiTVj7VuQ5ItY
SuUK/hP8JRxavBPbaXvrG/WvHBbOydezjqdd9GxgBrmNAmbmYDl8hh0c8z638GvbGrep92zcYEV1
6nsCeNStpv4g1ksScWqII6KOIBq5EKExYpbnZdGAsG/csonWS0XG3Obin7KM21AE8ro0uKAOtezh
qD9ZWAQt2xbEqEmjQQ50gVnq31slJ85gg04u7Mn9OOP6zxr3oVvHztH0E1RnkpZjrCH/c4s0hvqH
wamXiZrjXGrytyfeqm4Nz2vDm55tC13mx+WCEOLlf35X7P/CNMfb5Zqc7i1hWy7vz//7rsyetDQD
SPTWrDCrZ67c4vjv0NpZinqwd2GAIgqQ4Z/vCcigXDpDcFr+iN9G/V39rSwDVJenlDZ3rWa/Zl0L
z1SO2U6qLztuM4dEUv+2/K+mO3iXMM/Cla4iXtak6VfY9s+xif66WZzFIS3hmx6/EnR09c2l5Wb5
Jpb5f3+TaNrKsEEzmkHDBcdZG1N21T4tuvyf7y03107dYZfvmY1sSJ4j3S9/+M+fW763/OHle5Hu
VP+f3hGDC/I/XQe2b1OPKJhO+kL3DENdJ//XdWAZcc/+0Az3GsDefWqDNFoWr2ZTHdlauF0e5Mk4
YpgBmBV5ZIJNojpLPEsP3uN2GJ7VNyIzhK/gGXR9BEYD/irGcBe39MJN5vwQWIZgCgOx7HVM2m5W
X52JQHGRR5+zugIaXArHwRv/mcywT/17ntk0/OGHDcwpVo3DgLDlWDk2AJYce86PhZV9Moueng09
blXzZX/h/Y6gGchnPww6IJWW9hyRDoEmuZyZQw3gf22Up2WPUChh04xpsUwiHXJRk2KohiVlIN+P
q6pa7Crm9zK3OIa1PfDP3jYQpRUjDcaFv9EnBkpD0I23vDwxggFWMyFwYZTx6HSY3mOaRO9N70IM
Bbe5ZZdA00xZ1iC3EDpT4NoL608PC+LnZKVWurpa2dIWx9gx1stWDLiNu/WGmGqQ2JhPQi0hKXjo
aDZ3COpDioM3lP2+8eFBOPnsnBIHVkqYOv2GWGoF040ubgrmrZj0ndAc6y48kd4km5kxauWdoQPV
9V5mHPiPyvtM3PDo6eL3TEJzT+ZNw7IcT3eDZ+uSf4ghyECt0sd9XjOfYpw47CsCWQitMb2YOV6z
yubi8HM4t7UCiblFrO3gWVEuq4jE/ZxBy+t1/wj+eI8VLzx3XbRJ1FDTVG7zOBV7D4TLfqwDSq4L
2VyF32wNIaZb7db5voh+FhpNlHZpt3fwI8kqYJRwb6MrLTtrM2n7v6EYfppFFa9i6KVH0477O2gi
JF/8nq0lINGaon4ETkBeyXyfKj3Ze2puCESLEWQlan8tU+NHWZYdVBeU8qqGbFul1FT0DdKjaZX6
qaw6+zksaWlCJw6gKmrXiPcLT3hd3kGT3W2o0EfHbLVLj6PrkvhDxgGf7W40YmRP8oHKjyEC7z1g
Cp+6liksBnt0kIAjyqAX834QDXCylBl8G8bIW3Z/7MJueOkj5UgI3G/o/7vaLUIKzRn8JDEXgM8B
Yqlo0Hxr2rBHEhtdMcmbNuj3fVX+mnNmiN6/MD3p769HN0hDcNLRRHEE3cMY2WIkKeQQz6F0BA18
PExje2oUr2pZFtsEKfQPf7acnTNmyaU2fa5ow1kFKgJn3gXvzWPgtk6x0bemDn4jlz6cxpnRGyqm
EQ6/hmiMXx2ftK1WeMba7kJz7/FPX3HfzyFkZx+p8rfkGIL2s/DrT0Y7w3qBKXUOBR4xGcstpsSS
DhJo0NibqQutK+vmcHDfUTCm4dVDKm5NvFaq+2xZXEeOxxI9AxRWcPqz1OBForKcDsvkK3NTuReY
gg3lO6CihMhYwsBZcz4Uya7n2N5lRn0HuDBuaDGe9oKB6TrAcr/GkR/tpBryBj2cZTdSAVe7pWjG
yGM49BZJl1M0/BrS0ni25GspMRwDFjOuIhIvFqU91JXWNZ8elEVQkLRGD7SfYJa4uWUgn6WAXoMV
78pTjKUknzbkZkdRQ2JRgKH97hr6ff4sdSTeSt2cdo4UBOP+vWD7NsH/eQVxpqAyt7PnfSQ6we4D
xcj+xjMAfpCvoqIlbQbzoKOyUgbqYEIfvQznMvzWb0nU9jsDN9lpWWabh8GQcA4YK3LGsfLY0Lcb
ccLUEXVbwsYNtxXOsLDN1JdypvzKIm65IZVPgaU1jiRQywlDXezdp9o8kJWoL2Vb+quWM/ahdwLv
eQZ4PyW5D+8iOXNXYt6sPB+IzuZZcf0KaLbHFv4HhxBTnnr1qvYwDpFfP+iYJbgFw8Qmr36Lkug9
t/x+LxXQyFJZ/R4VkvOY8TH0/jdL9ahXEeNZnIj5JWHsuAfTob/2cfVkJtPWnrSfkIPrbTC9hn7Y
70MqrBDQ47NtT+bR4P7dKIeWphDuTrQa+JyffUHNQBJVFtOIOdgI0mrggsYu5kGXlSuaImLmoXO8
o+E6hRUk6H/AS+IQz6MX1aia6ULp8AwjtL3+gYRluoUnRRT7OdpXwfDaxBYplZbHutS15ug1hgAK
X2AkTMnzFIP4nongk07jEWs8fUNaYSbY05kEaZl39dJ8WgfdAG2hsbpzWcLj07mBbwut9VYd3Mx5
HgDOc+OlCKwBVVq4965JuofT9yjhtLfFkarR1YHAotY8ICLjjcdxtQFlOCDLZR6xwdh+oln9mjn0
31k1aPpOEPMNiw9MYVO6plbk26IUN9aQ7Bbh2O7r9yrCB0OdbnPp+GVtGDb+I8EYXcxNGOGwKu/W
0IuPsBR/1QU0fAbyly5nwOan85607wZif3RcTo5j1cHBDrlg9dB/BDNzQAhSUN0a0iSdyInhDNxE
qJtaL/ebZZFp9y0w/SrYlOXrkqfTXMfdlaX4xInlHh3K54j8Tve6yM1LnFnsT0UKG24gWuDFJPSn
YIT4N9B9UQNfWxOcHTcu4/Y1gphzYk8Vb2zNyfZDS3srR8/sbEFw9yl8vA+xBa4d5WwXKtrRINRI
WCdo0LVgxhLDTL7ohZWqkAqT7Ggro+KMpr8e1CN64Ssz7xqRQb33uMC6veSnMtfoVwSoLPZYnbef
uZ2sZVg30JTL7Bgg3thhmz+mifCZbgApG+bsZ92Rx1vYUz6T4nrEgWdOkf3wBvdX2yFB1cb0l6+b
t4RgMtgaeaKPgwtBpg+42sGhkCEo1WzeMaKpDiUT8HUCOfupzKP5lHbFPR/n8TgbRnge1RJx7jT0
ubgsWWO99p4d3xF7QVvmkbzb5g83s5X1J0Ro4rku8YEmBas9qra9nvIM9v7BytUMrlFVF1lCLNiV
g/eX49BdGKi5Sm0UqO1i4xIn9TtxZYbV3GZc85sywy+/mJlzQHQH5vkK3L63VGVg1acJcEM8yn3B
vtJMBo0QKNyM5UjoZRCv0qRcLZqGqce/Gqagu7BDNe9r0oKNndDyZ9tPsmdrZAOZ3uFujdaaRizP
m8vw4unTPgfH/66ZLh7quEzf2qj4BaOSUiBKPprCDQjLtMWW/Bkzf2WOqahirrFLvefMR2l6D0+a
PQ1HA4mfAAGJd7bt7sYZTf1pCoS2YYy8j9tIUbros1p5BBNyt8uftAxIUB6OOInohl84VZgQYCMa
xoowYoy1fNBvlv5B8AAhwChtHHK3BKSCMu+2eFmIOoyQXmfkFU2qZmLE0nUVCDQ8xuCHlDnGzob7
ScleLBlLoX+0NtVCMB4UFAEtOavCTw3bzrphZ84OCe9M6kAQt2qdiAy1H1ni2d9iETxHeXBsleQa
F/PcoLSaV78I04MfFt/x1Jq7hLbQfWXOLxBB4N4nkb0ekW9oRh/PrYL3FI65m3wOKwumTy+p0wTT
M0M+yFPILnxuLHDJ5OXtXaXm9oh2QNwL7YcJ3waz43TQndTG6t087Nw2DrqaJw54q08uoTvLEHJc
jdp3kyt25zf2z6XRUO9wEsYwLzXVJ5JqdAjgaA05dbTJShcyg2jVPM1Mly5dkif4/WgyG+vR3stJ
3/v26F2T0gQBy9xhi197aa1r4ZgMRgoKjXKjTUa9TC+L3+DPUtiwT5Er4+9t3Z8QzOKtllry0Lfa
uC7yGdbI6Og80ooYwLuxKd1ecGTGT2i3/TaohNjnfX7mDuZerbL+G4GBIwuGg3XekPzIpfU7KUzr
UsuUY7ohX8gpM4hi2ryth8p88/BjTZwOL1bu69vE7D/jUQvXAuwaTys4mUbJ1JCc2K4t9fIa2jww
DQ3cShz6h1Kxi0o9xOg+Aif1gTFhgIvXOVLVuZiGZGNmfXEx4cZjhgSQsCwE8DZ9JCwuAgTOLKU8
aKLKBjYPMR/ZtyuCeDPom/JuOpiMApsyQjS1fYde8QwLfifNpt/VmFa2mtfW277iP+TPYlrncHrQ
pnN5qRT/NjFxautBeKQ+KQZl8UZiF1QXE2P+Y7DIZ1hcIpHzodEL/cRQdD7Rl5XJHyZWwsPggCKr
yzF5wcol/0a7o5SCXqID8Q36ilQs3/bHN4nN9SUf8PGTW8sL+3tkvZILfIDg2Cz+Bmr+iOyYCb4L
VDhZVD9sHBC4keP5qjEK3VjSAzUeyPlsuD0+79B8jUGtXOkemoDlpPLQ5U6PCBxkWwaYmEwIKOSO
fLEnZlElEDUgz/3PBqTL2muANQxxlL0kNckofSrkeo2qllx7taQtZXlJ0ra44fVwxcNLO2S+BEM0
1vbPZLb4uRjSX2Rr9PtlrOxKkNuOBg7UUqmJTjV2RIkZ7wJvxsmpl/M2nS37JhUS3x0dajXoutpx
ftg0ldNeWps7rvqYLLoUTWvJGWfA3XQ/amlEfJ7gh9oqSEQAg8AE/bLnTi0hmbO9qds/kbSZz49E
b2eZtutwilN3NVFAiIPEQDBIw5SnFMP7FKl74+Glh9qZI7okdnHSW9qq7LyuXyw3/jTovjvkUpoX
u5dvqUZ7ED9jx1/yfVRo5+dQ+sZTHBa7JsPNq4OcfQpIHlBo/LBtP9kNJmKtblMmwR26fDXn0NvE
lfGsKWxV0tGA1nbWlRCKOHdR4qretn0fQfHIlXTD3v0bv2B/1yphFmEhobt+HtdfkVhX5WIjnHRj
Vnebnr9wYc7RXCibskj4bUpRc3s0DprDRljz8vYiMRSqNOiyUD0y7eooxEqkHIXLEprUa4Xmmo+w
JjsUpNkYHmFHwHjZe/C0CpH+cHnNdQ5HmaVi9M/Tk24Kzz9BecegHZfVtfYwcEg39reMlejNiVMj
OOaqIUCdM8jCsy12rObH6HSKeKgJKnQBIJx0dTRZXmX+g39g9dCKnKAzUYJQS4d1wcYAwZbwXc6G
fkUuxdz1Bho9RXGMI70Yj1uRPelQ8g8c7mAPNHS6gR34Vash67LT0BR/t57ns2VF9anP9bMNZeCe
9T5gft94nV1CWUoOXoRhYdH6lVQmHAblGpcxGXPN9F51DzNpjZVmI+lkPrhpoh8BZOM0JZs8OypQ
7aYfqVv9FZVjeinNJn63vPj0Nwbs7lZ5NYeFBty1Z7HRMrV4N+cB1AW7fV+eKYUGXZidlfdsIQzO
XnuGZpme4ClUz1iaXEKYFDoWZ9mk3dVzvxEvsY9RMzc5l+P4oH6cnoaMlBMPuOAkDFmsB0HI6w/y
1CjTDn+f84gsm8OhPQ9fZoY0wVOmqW6wZdMJTRJZbTnOW0mw6pWYHSTWeITqeF8OaF1ZfaRzBCyy
Gfs9pUnXjo1FrnxYujp9erT/TmAnF5ic3cOSnFqyAqmQkg1r+LawmJsUM6CE+0w9Fy0vQ8sJgbFU
sW1o6t2JPvUeZUmDo0OP5waLQrbB2cSozCfYH/NACFTVpC2cHqAzR4w99Ml2O6t5IvQyn39eOx59
743qS/SYjPH+shkAz4ibpKmuPQYf0gNeCZm50TeGH+LKxcZPcK0t7HhbYQWmFZCPf2w6yvoB5k6a
VnMNNMZpXTXwy+7GhweycRvxg/Fu/RUP489adBOHQuLxpGl+dC0NO3yEE1r1+LutY+i30SPgF3qp
to26lmwdJORKG787cX6sotE9xr8Z2gRnG14ndEw4mVC0PhOfEh3PY7DVDzr/IGAlWCzmq+vLz9rs
j5FyvRTCWRHtr05Jama70PoN9aC5jGVRaNs616KnTk9/NgM30YEn0mp2RXizCfbUwKNSz4nP1pxw
bzMl6P/pXpjowGR9BMCeYuJaa0Bv6Hb01BYqg4cQvEuz9OgEGr0hIGPris7eLpflpnP4tdX0MjbF
3Oz/g7EzW3Ib2bLsr5TlO24BDsdUVrceOE9BxqyQXmChCfM84+t7OaROZaqqb7WZDEaADESIJBzu
5+y9Niv/fjNr8ambLAIoo/Ezf4rYsTbdepIo8nAImzu9LlwCm7M9CaIFuK4Wk7PekksRtXIVHm11
vUrda/bkWDDFWoqxVAdPCbAvpEcN2Y/nuKJKESUT3GkdYEbc3FxwaMyOuvQyMue56DVlicjPIpbC
/OwQQg4cJF1FVtv9OS8kS7rDYuOQLIePTJ7ndWVBsMNa0W/dH1pE2lR3sJVfrCaY7kwxvPleSJWm
msXWVem2Rdc9aaJND2LuomMV+OdlEUQq81evGLSjUev6hp4HkfYEd6dTon0MkYCBlOedkigjdU43
hwjKooZ6WdPiziINfkaa2rh7krnuK7/391WCXhQ22UsjqI3g5vw+uVrzwSq6D1RUKYZY1rybVWnR
N+dbgWjkKBLmAqaC92K0mk9eYeBXDund0xL19hHageuyyfkEZ+gepEZk6zCuzNvY6AJcDkiqVKej
PBjTNxg38UlLK/PKunyNM6i4A2NjbIuRSy1DPLAKyqGn9M2UQq/03aTItYOGJ8ajK7yuQ6Utt+Ew
WkqelIjgztX08QCgu7ikoTS3wyTRpyoUVI0KYO/q3mtitsOdNueHSDCzIgCmPaCdzOArGMljlkkW
ikFIZI2OxznFQbOj0mqzkn50GmBlmjmRATHW1tOBhL/HwMcsydtPHFNGhXsCn4znhfhLG7d7EMVo
hXiUi/PodMNVqNxhOt1HvP8GYrle37NQoPcg+KCTPnvG8kcnH5tkHOf22glL5UhGAVEZ5ZFo42co
b8G23lFOC5HuKdVefvW9DP1ZnpX3qV3cueTRKEkR8aPCge+kG+bGTwQrvCIeHgI3e3ExxO/ymQ92
VNLOuu3eF+UZOqi9r9OYUaE7QNNJEtLgFVPyaE8C5eTai6EiKGH/1hXes96Hch9BqcAkgmgf2S2O
JB/zXAHunCBxhJunBSLcLiVS4rH2+sQKxELPM4FZRYJWrB1PSrkONAe1qA1gAjUyd6wB9cyyQRFT
HxKQJ7/KMcsj3a6JYPLRuNcOsYkDTaxDWs8kHcaPqadbbxPfnJjl5aYffurRAGoTc53RyENSKk+x
69J4IOxHJyzj5Enr2OGyWA8F01ivhcm1bKqYONKyR3y86BqEl5I3Ezj0TPWYOXqtJfiA6mGXjqel
kmHNxnjAqN6u8EeP4Hx6Frl2jsuALs3CFUUMTQREE++nnBYUA+vdGGXNjaqktZfSuMcJCB/Yda+l
OXpXx400PtGPugve2KKEhBxfyjtLE5+1BKNKnmU+uClNPhEvts4BPG+QXeA1qBSgUi1sE7XE7Uf/
2ez1yVrL1C13kz4EV4+YgV2eQ5jugifExkysLO0hsZDWZMH8qkiCezNI+I8ooWAcv2A5gFbhacml
Yf6/8yY/v7j+AIxB9g9JDKayz7g0Zo/weD7FapdmxadS+VtAavqn5dHYn/VFnqBaJNC/RsZ2bEOw
J48NM5Ib4akpmMy5OpNg0z9RlOddzmnTIQUayHklsXr0I7TmHd6+JoUFYLZiuAxce6cydrYWAthe
evq+c4Rfk3vpO3Tm9Ld6CrNz++dmxuPJNZyWuLASvFE/LKNmnjMETZpHwc58JWXKvCd81X6s43TV
oG2czaK+uo1fXZdHrWGtugJ3tAd/sUKEJcMVYghr59uyhNwxJs629iiAS7BWrOT9Zk/UjM9FRQPl
T0vjjH2cCNfs3gMDfBAEmI1CQmeBnt4dC5PsSdewERJN1OaicEj2YzQ8D9j/TsumGUj8SOT4mgMq
2QXKXbBsQpu6bZWm6FPUMU+B72OmpmEcU9dWA8cyehhK/etZ2dXNqSmjqbDQP8kg3kkf4j4udRYC
TPDWizR6EUlP8JlY0WLKxS9uofjoXdQ/8kmDKsg7rHeUELss2SQsx4m38ePosPg0K1W4R5JGzq+Z
FBuYvT8NuW2bunumqFcmnJLfHlbZXZi273U6NJiOKgvEbu5dJw89XGcNp1Y3Lb7QWIlQq4RrvgjD
esFMBrIwdvYAJ2TZ7fgG1s3cn/LSJYB1Wfr0a1z21ikxLrJPslNU+qZEH0OvtY1Qdgg17fu1McYE
JtGUgo+hRzWq97xf3JEGbsPBEs5ek87U8aFTeZces0grPQxeGz5KLCE08WaX5V37LslY2I8NiZ8A
B50N7RUIfMoYT4kqu9bdRz7qrUH08y3O2+qR5vn3vEnkvuY+cqJhsC2CFhvSyP82JcFmE3tpDt6l
dQlLYZGzwakxnbwGVF5XDRD9I40mwhLSUxsRzvIU31YSjpuRiuaWu1d/MsIm3S82khBHO5Pt5Dgy
I6LKQMe4iHQiHnrvNC6NszTWuASNhggnN7oUamN35daG5Hi0lHA3UOimziDmluk9fh1qzXos0XWZ
EIlCZaH0A3R5BfGHJdqWBtr/HVXqtR53w/mHQywzDSrgCfdVFePBIp/f3XTHUUcx3OWuh6VQ1iTC
jfO9M0TmORL6rXEjdwO+lBg5HYhyrTRaM0yMDWJZd72wkhZECDnbdFJSNEmhyCyXwB2nPAOg1I6j
GPrsoNo4y4q0U8MDi1vu2yGnod43nJZNnNnDyZ6HxwrM01+aYEwcvTWWMFQ8an6hKcVfbFKZM4rw
bcjqlmwLYa1RgcxYeTV57b1s3PnIvbelBcgM1iHdFL55u6DEjNQoXDZSC5rIapMKp99IbCFc9uXe
UXPCOYcwb5vU6lalObxiuvV3EDRPtpEG967awKkDvhHM+iGfKeGl+F83pOi4tzixmzW9bdyZo+nc
Omi+pkO5AHx6uI1alA+L3dkFMUvXc7E/B86wT+zp0Ra5vMTZbO34i8KVM2LezDTxGLAiO3vJwMYZ
HXrCH5aoj8WJagGkJumz8rYWQtYDa4dV6ATxhfApc5+G5tMEX75fTeoDHtTGHxHXwGLItiQzUDGm
Y7a4cgxVZakHMdAuAveOSOCUzLF29FMwx4qJ29N4uDWV79FRd/JdbnIt0v3IHxH7hYc8G/K1H9of
elE/QLOvySi4CPpl58VZToI7/IyOVEu38N8izTV2c4UQ0glwpWNV9F0An6DyLNVLXTaG5G/NC5f2
yox+VCi75AJQiUwkJD9uKbUgQ6SscP0xgrrtdgoqwoP7CK/bMPvG3jeG+4W39itGWrrT11R1VyiY
dQDfwGpbAZfBskEww/g1DjhzO+4UW1oLOGdSotATB805ngqSkDXTxLhgeueBbubZJGWKHvZ2SV3+
JXYM3JgSmz9Ha38R3jPHsjd+QR035ALhBm7PYA5k+gZEiI6MhWSINZDSWbbQs31kVYlff/K5N+xK
5T8DJDRQlCkOY2MS+caoQXXMxfFIUIjWpfZWCGSUTlW2dwG2G9I5SMi1e0k0hctQA5mGKqDjEs1I
VfmFxEhnl5VQN9ayQ4jfwivKSVZMwy8pMhbQG5F9HYpI/JCzhRWatqTBtFwNZnAwlNFB0/aRGT2m
ztzfBmlRkBrEi2BJeeltvhiFL4IbX9uX1q/e6kAaj7Ylcog5ug16GK98izZi7QaRubfm/Os08W3t
SdpFiV2hJZ4q5eWqg72hMTYsxum000nh07lKl4lIFAbjJQhdjNODkJvZ67B205reziVupBlcGRJd
p8Qg3o+QkPSc8pAs6vngO9GulIj7l42txiirzl+NDoVD1oTqP5nxsjlqtnThvEsDwOboR+Fx2eND
eogluDHTh7gdCUWSo1LSzlge2pSLPtW68t7QOv/mEvmEShFJNeXykujFNROokbIulhQRUxdQxVtw
qNmBJM2HhTTTiolMbb3YOqArrlWHUDYoY+DiUMbrHsA9NMUQGAudi1nNJySqibNTmeeA+v9hQeCY
qqI7GuP5X6sKpfXfNG6msKVpQorQ4Wka9t81bkjA+HPrKt2XmAEHegEHhwiidUfWQjeVzX0q9a95
UD8zz+7JeQ74f8yAkjahm5JYXVVn1E/TqSlg13c9FeWqB3iW6gkXNm6KMJHrYaTezgrG37HC5C2V
LMv8ELsKX3XbGI/mwLzL4RJd2WiYMaODIkeQtNFcGMzUbvCnB316SuJDoewiiafTdw1tkr3J1z2N
DmsA5bMBY9FsPXo+oBoZlv+Xt8n77W2yIR5QwbY8AGau4f0uvoxbHVS1xdJMJ4FoBQt00yuZ3rLJ
rP7no2WXaeZELt+JYZUsQtWtWDZ2IVqGpP4hblW9ugnLm9VLeaCww+iuR3id6AlwgyhVty9P4XHL
kq8johP69uQzxIhqqgzKeQPmJ8gRjmXaUEOW4mZNI7O7m3REah6JHNtlhdgoA8glNrT4Y8ucqddO
TROf6VVZz3Cecd9S5ubr61HAY4LSLqVvzfHX//qdE/rvKkpbNw3dUm+esBnNf1cTS9aXwoqzfi/R
oyIxnK622pQsFq+zzZCBrUDfLU8UjvPRa5gu2prTnJZNayTtj0fLrvzzidSdqW9Qo94YWL1/5Iqj
KsVSQTrLckj+mTf+a3d5hNjM2oxF1qyX3WUzq5M08UGnNX6yyEux11EwRudlk0r6J0BeuaUqT/yo
AM2/Nr+OGbdGYB9dnjLiFGOAgfTE1JtHrgrtBsnC2RiK+rLsRjAoHcTQ6SkzQTQux5aN12bucTTK
T9B3VnZMvTxtNL71dOmMS9eghqFuhfOBtIJqq3lRQFvh4jdAEawa85CJ83GJGF4OLTnDy6auIYE7
ifHht+MhtO4fccTCIOQQkid6jj+PLT+6/MQc18wjqSBvFyRxiHL8JL0UEV6Htn5UEuzl2PLsr13s
WNi2l/0fD397ftldNtkM6Xh59OM81VAcUz1dsw6M71wyQFV1o543On6ANQ1GGmVqMwkKUJvlYSCU
Oiild96rn/n1GqH45L92cWUee4uyalCrtBrFR+hocV0Ae9HT9XUAoWrXYbhrmPqmqA99rLRpMY8X
ajHjxUAGv4ZnR8qKOvbriV+7sXoitEQPM1Kkp1hzw6tI66socm66dXjLEQVxb0+Z3Bot61JL9qpL
oFc/skkDNd3TovlAfGZ0nBWb+0dmqXq07LJ4yAEXuqTu2V8Z5Kv7iYIZOkZWj7kHNQDxcIPadIrB
n6jN1KYsRfw23AGqPIOUl4cAAMZ5aXJZHpN2RSiU4cY/2NcKNeHWD2Jzk5J/eJ+pnAZSIiHMKBn3
coxaWH/71+OF/fsNyTY8MtktxzIcpvCWI/5+QzLgNxlWxuLNSOv7DHDTd+02AxZ8YoIb/NAIYG32
WfFz0SvFwLKBzQk4MsNuTvaR8DeEyv18puwrDFFkJMY7euHUtBI7P7CgRZkw6cb90JTGPUj++aaL
p2VH4M+/G4pwa6ji9rJpVAcrUKXq/+fugHN4FZlc4FXyPLp2+i00EQXizFcCPLqsYevZVwK6fm7K
EKVvCwtwOQTz/OdxE1kbVV96Ollp32xF7FusZZSHBOYPim4BawrrnEJlyQoLzces1sVelfKQucv4
v9z5zP/h85ASgZLrSNNlivDb5zHJNqY7Y1n7iMnmNXNd8RAMGAcTOCopmpuH5VAIHOicW/WHX4fi
wjcO0YhyMlE/1OgO4Alm/tzdaVP2SqGwdC19vnHHcW5OIs+SkaxqnqgyOXabGO71qpFMF//yFHfo
ZkcUw7i3siHeVuCa6N0Dp1yFKgvOq73tv/5GSmWsKPBIkyDz9Z9/KEEU/xwhDNOzTc81fnsHvIQb
l+7Wcp8D66zTr3oPR2rZVDJNVGTi9HN/OegkIWERaLNWLquLHT2AEFGcnr4gcnT26NLhxy27UaEd
waETC8Z8WvdptqtkwiKIaGVmy9ZdDtjjgFk72KkVIaLqmuTC5Ym/vGY5+Jfn/czzgd/l7rY182hf
oVjby6wdPqZZgvElNF9SKayzc/+/vFXqrfjtrYJXZkgD/Z4u5OIs+otjwremxPB629pzh4yPrPzS
J1ASJETr6dcgrI0ChDZvTGdhYY3zGolETnsSvgpzfgAA3OIcjQmvA+cVP80780AmdTktWi81Mf7a
JTHKY7AZR8IRuDasq6s25hRbTCriqxhZbzYjQv7WKpQISj1rPISRO//lleoMHonaFlP2W57GL2EY
28cwG1IClDm0bAxkC6t//e64ai7913fHEYZOvUE4nk6qLPGqfx/ayhadch/46MDbPN7+ujEvN9uJ
/XWoUXDncwtm8sq5ny+vCcMwo9vQf9RjC9m5g+E3mD4RHofaJZ77Z0JpIctGcXNZdi2EYRsZltl+
2S2N2gWGgYp32TXKab6qE2FS7J+XQ23wvpwMv8j/fLI0Hv56MhByP09GLNh8pav6sJxnJCNYtWv9
9ijo4UZu1DxHwPL3g8dqYqz65lnXO8SBlfEhqewBscR0LSy7flpe2jVuskrqilRu9dIgxkg8iQBJ
rDpRhmULUZ/SS6tnZQ9kvBrE/seJcuEdbOHl98tr3RJ1bpiOxnHZnceJ3Hi98zfLrqH1IBzwP/04
k6k54okO+PKcTs95v3zq//5l/I/gW3H/4/Nt/us/2f9SlBM0drrFf9/9r7voS43w+nv7n+rH/nzZ
b696LjL+/f6Sv/0EJ/75izfv7fvfdrY5LdjpoftWT4/fmi5tl7PzJ6pX/v8++W/flrM8T+W3f/7x
pejyVp0tiIr8j59PqSFRSOb4//7X8/988vqe8XMvSf0e5d/+2098e2/af/4h9X+wBqC/Tn1EraUE
N5zhm3pGiH8gvjVs13Ulq0NTDcTM2Nvwn39Y4h+mY5mOrgvLNqVjc+k0BbJOzif/YboWjX3OaNp0
A4w//u9f9rcP59eH9W8gYO+LKG9xM/79EsWIzFloX9PSt6VnmoYy4f1lAKv6ml5gQwxOgBzI18SX
qqjvKUlua1N8+cub8vNX//VXcfsw/742cnCWuYaD5NFQtxjmy795+tCU0GGwon5j51HzAHt+K1rh
PjgUcx7cMGgOuRfTi9InqP1NOjt719JeF1VCTt18h4KhXS39n9r8SjQtYQ6Oh9cpbMJ7X21Sk048
o85xoHC8Kue2vjNT7Sbog92o6jOswBxFlGtkr0Bn/b6NdzpX62og4+ZCxtLPjUesgbAdbkOlLl7L
HGmXq8fHfCBZIy4Ml1ytCQUPtKFNY/nvbax9rEM7vjfq9rszQ6SbhzrZ27YRHKYgwn006C84YQuI
gOG8NjodGUjiYPK0kvAUd/G4k3Z6RnpnPIcUM8mrLT2AnMN8qJx5VKKl9jBOFrFRRWU8gjHQH512
35cMILXsm+Pi5EnS9C5wuFHMTClWdRIPB0pQyYMu5b2RRPST+Xg29CKzLTNxcd9Q31qjXTQ39OfH
0+ym08lQm5BK06mlH6PhY9COS4VIImw4isEGhTePAwlGJd4PvKPgL51ZF3tHaE9L2ZdgZQ80Rf4y
dn2EnNkiiFAWRwSf6d4YxHM+JvoTsGhroz15htBeGtawT3QztBaOXfZCdCYq5BHfnu1Dl41ZtBwQ
IXcDY1pv4DfMZ0KUnGBucSnqz8h4qqO+rTovuBijo9Np1M01KMdw7SR4EPHVHPoinO9LgdbIkpSF
cZE1z3FxaUtkipoPk65DNhYPNRygSu9emyb/GHv0+ZPOVaRhrVyBSTkM/TA8NgPJjEPc2wdacmGj
PLwEQK0lF9pRd/S3wkokYFs9308kOV6rEtu5Sq2aRppFhbp5lVVo3xsyYYpHPnaV3ZrAwxyBtedG
CAnSJWsgmltFvwc2uiyvQC2U1PLYpHK4Xza0qU4duvzLr0NRr9ohfS5XKplsZYh8einjQFtZTol4
N/A2FNeKAwvFLzRrLibx3VeiTQ5u2x4zKzFgbFt0FzAbNREU+sTFL5aiybWhZ96s1ogPad9x6SUx
607TdK6dBVWsn91PWAHvrLIkdq/SvsUVdB/YvhZOZRZemkLd9ElubbjEInjr0roAkbyLZ987QB+0
z233HBDqchnUEk92OMvhV7yErv+k4YR6jYA0+RLFoZxIZdGZWKYbMU0mXOGyBl9lGcdBGJjjXW96
iIhGeMAWsC3Iz15VYyvuCJ8iCZbFeKdKU3mB5F0LtA7faj+e+t6/t4dqPPl5hNrGqXfuPGaryYyP
1pg+5WgE6f3ZH6cIjj32hr0FsZMSBKbu0EJdOKF9JVL1O2KIgwT3uMq6pL0PPEqBYaY/ZvQwN8G4
CUcjQUtjuWhpVkZUtOsm9n1sy+Jch83nCsTltkiGJ92wJ8iEgbYn1m1XJNMLhtDxo6ERkgRMFTdh
Zc33BHg9Z45Z7YQwLaIRtfGJ9gMmzSZ+S1yIO562masAz4phoqP9c7Mci2uLQlrYsqDSpH7M9Xba
6npWPI7e+KCZKv4oQrHEhCuGuhN94//7sIii+574eZIrdrT9ZtZ7Bd5pGMi7UhmVyxQeV25GxzEx
nmKApc/gnpiBF83eTBrINYopVIPzFaRUNyUK/5DBEeUBJkqKM81lEH5zkTOy01LfLyvzPNNsDFxs
TIRQ2FbGLbKgeCsoyb9kDHpjJz/0fRgfRs96Cwo3Pie8eqv3rvOeu2SVVWTHrF1gQyQSldWxHKpH
V8WdI1AnE7L1WZ7W6fRoWYQZllW/ReEMpNEZqidDxjf6jdGVaCIWfHV3GSaH2MNmfJf4Gvd5LxDx
VujRUSV2SupSX9Ksfe3wGm9jOhG4nqr+3DpEBlc2uo+oAcoZxiIEYdIezbDxPiZByY1vljsWTMWh
aPIPrmV0h0GypB96nEt+SQW5dYYLURUIsfXkwTfsEIwrKpMgsp6nsBtQqDvi3nOsEBWZaNDQMKaH
NsfAGJGFaVq7LBJEj1hfUt3qX4GbIqQdKbwazjy8QrEsDgIO6yZNw2LrJalxDHXtHbtG+hwFdXuQ
XDToOfTuRVjFc4qM6ourWJd4mounwqqRcRA1Q5KHssOQxIytM3uuJ5eOfCTll7EF4euP4/dorJiZ
mxQi9PFLPYyfuK9hwweUSYV0Ng6ZkUdPeoACqujdleen7qtLa2JdlKn2hJ0oAQ3haVcE4NxNiVg4
lU1jnKGYhGuZiY8Q65IPPVL41cg1d+1HI/5QjWS3WLC6ZG51Z5/k86PWEtnYplPxPhBy2GXGJ5zu
E/666hKCa9gVCNhesjHXdtEAonHZ1QubLIDYjtfx5G47LU0elg1S62Q76A5yKzcF/SYQbyRdV91l
ajPLBNgaHl0qk4GxL/HGTKQ7WuNalCZZKbIuNkXtlXc2w1uGLuWTIdKCYSGw17YxfXGs2LkzMMeL
SYIaz6y75VEEsuAO86LOAJOYKnpk6iR5OSX61kKUx8G2VapSAxMa5xyNJLzeEHW0ew+2uu7kOPWz
bN2Mhkl+NJnwdL6NOzRj92ScXMeKxEwMDcQ1e/UHJwuTr+CRTqQq269ZGKySRnsbYJVtfaW3k6gO
cBUn+oGKcUNqt7uerMY8jrJNt37SR6ibcmvnYjI60ecgTJqRE7RVT24UclrPMNESWCW1/LEpb4WF
ZgFwyCZoCGuZeLfFOGK4bTfERLTY0JujRS0mXFmA9+3KDg9yDOc9Z5qhqjfGE5KxZlc2hn4266q9
0EBERgOpbe9jYN9U2oRtskmsb8XRLLHG1UF265bMJrVx4uS1N2lVRCo/7kemYkfKYjuiVKf9Evnc
HmujrE+23VcfUmyNOQgWCgvDJ7QHbxFgL76HVgIuPyzOmlLCgSeN76lq1Fv0KTm3rMTedXEH3N+p
0gezLToKx/aXZS+TycMcj/5lnCvM/lQaPolovG8QkE2EYLwCHas3xZRV19hLUIxURkExvD4Bn+ye
EBsAAOpz8TnV862flcb3Tg4XXzrpPmw7aw+ky6W2klXPmpEH28ILyVXAwA0g2HFPnqthgm4JGCyG
IH2oBNZ93iLzc1MO1ziOXaZtVbSeNWlf5wC6P7oEVNcksvwqt1POpc1nGld9ACbSDGb42oIGONmW
8ptNyfBouGh1USluCuocN2nmGjO3DOQ52Z0XU8dfojUlTZIwe+sa+25iRvtIZWx4JOItR9aptRSs
CRziO/psN6ZzmhHhrGI7LJ6a+vNCa0nhN+zHlG+ZyTt8U2/sjXDFcu2axM8s5ZYFhzTXRP8Srr2f
HfRIcnYuZEY2mwgW4nZQ96kh1u8gydONUKKUZTNRPmFWQMJ5WCWHbGhPWugNN6AJ80MdqNi4CsWm
tJJXOfEl7TOQ34XR7bzZ1ri8A4a0yarvSu5XWz/P+zvdC0NyT0VB9z34ZFiutxZhDdy8orzjZdNm
Kjx5o3cIqqkrT3yYEYCzPQU2JvRubaMOMEknNdrPvWtOtzGgCjBb3pNoH3Pss6e6kc5+rJMzVafp
Oy+B/ldHnw3I1mAxhfOY9qG+w0U9QafvodMYWbPR7bzm8mj6k0dq+skPMloRqDq2WYAQvLGsgAJD
lX0oRUNCa+bXuzjNYPSF7XfZG8jzUdX6NH/wBmO6KxHj33K1wQR/ExDBT78OhV5KPUJgjle6znzB
ttU16A7EAqQp2UxP2ZQCxa5m+tomwt97znSGnILGxFtuq/DzmPJal2HjM+4T6mVvppoPtSGfTge+
JBTmHWFaoIjJPqzbAs9PLlAxFuRoFLRRt20dWgh3gx0Fl3STS2k8lRXCrHKqhm9vUTN/Jpgqfcgr
P6RZFVcbl0TYt7IoiIHvZrgKiB/2dokNupE6x/QmeQz4yHZRWZFNQCD2Wo5V8wo5ck1VPf1YTDNC
KTr+h7w+gKCYbi5U1hv3GpLO4BgchgJSwzjB7h7UBRCOTf9Yl89MaEHi1x4DYuPo1wRSw9qU5bDv
mnLeBOKZqqBLgOMAYGOgXu7r5L2skqqKUU10EGtypgL6mDxPdNxXzZTR5hOlgYfXJod98r1zmXSf
e2d67tXS2Wcgw3mFPkjo37I03ONJGT7LItXpKBA7mfDt2OVWGBF5QuxWmKfGpqzE/DCkVrnVItnd
gsSX+qFz9WjX41O+OQLEfTHR9CF9GF96XHfXeEIDjHhj2NaNAVDEH7dM2x4WEEkG3xq8o3MxfbIv
zUi+lUMiVtHElbwIakDSafvUC08enfxzJ4xz7UxPtKlRC88o9xH0gTcS6n6hkxlCjtwjZQGJwN9U
/QQYGzOsGW2GgOv00zZt2vwadST2FLXFLQJY64oAPue+i6xT17ruObbJCi4BOVoKLz8T48Xg9pWb
Fed0u9McYFERnaKszgbzqlwFREUEKLm0PHKjQi4XREcjMpnqoNraQ5BLr3Xg9SfabdWLxA7P6jZ+
QIlmbsoynYizmrQVqsDppRoSJWfJ56PhZOlWtjiRbIkPtRjFxp7fB7ueCcywXhtHPuW1PW5Yo2OL
SLtzPBtkBBOztfYxnq/8InXWXaC99RZ0+hQIGppMwcIPWmdLRX9VfB/N+oNbQT+hsClXBaGKcYcR
Ly+Cr1rXPbCEkUlQMxgUVw3jagNKQt61SQsMusHOPyDqwmwZ+ZthqDCzx93Oqo27qCTIUI6lsS2F
/GAgUTIpAe1xk6br2hbdxmGkPlBKeSn90Tmn8iZsHfp9+ipavOBaaQiakcQJEKy7tlvnxYYuucrL
htSG1njw3eFCzDemxyRLVwQuANIxbj5j1aowYAHaDBvDxTI8uSLQmnlaOH3sriYMhKJK7zLH2mYu
XZRk+ibyyKfuDugvxOYc6K17nLoAJGYVEM0n3yMJdKDSZbgeW0lfLdVPphmSuCiS60il/hgUCVKI
aA2FlZTXTK9XwN6cou830AJKSLygWAZq8fFgI+9rY270ycaEWn+Y6s8NMeCDN9PVMaZqM9kZrZ5U
fyvn9CmaM4GGHLCPOVIbcUpIcM21Ve5l4Fw3e1Sdz7m7mAECvjosGwoAJpDLnKCMFMPNKmV2t864
06xKah4rXX0W5AaVTVnv2kQgVtZKG7yq2kgvKslYrL2jVW+dGcW5SIiRIZI02zZOeRnJ35p0+sdp
77wPpf3oeuKj1vFhInrfwcu44GnBOqTXJ4RZ07a1/PtoFK+i944wDpCy5z0Ud70j/yUaV5Im267U
KqJyXKXxBSpQbDvZfq3b6B2PIWYho36Jo+Hmjs6zl3RPg0GWpPSqp1HDmI3BZxDvtgVwPXeiNfN7
BvzZOo6jFq0lbtI1iK5jTMTUwWwxFA3jgWr+sKpxaa2cxH1zKKegeP7eEpnA3BoO7/gEpZT+w3As
x+FxqKpPM3LIPI4fwomIHiZ3l7qVF3woDA/aOWlLFdF9gSFF4K2vPeHfRLvrvFvl8FXM4hWoywra
37exDb7lfGNQtmDrMMhZ80R46PxgO7BAQcIHCymG2w4yCfqAMcttXRfPdsGIFbqoroSvx2e9aEb0
6eZLiPLu5GF72NJBRs2HIREsaqMqHKg4065c6QC3cVne0jICA8eooE9Y9rRML9nr+vXQFk/J9NnJ
Dfx0KdZm7kVcwFNY7UepPO+Y3wdr2Noxmaf16COLbBAjpHmDAq36HIO2XYNU/F5ooWrHnsjJeKZG
oa90DadUiFh3PYAjWXEvQtdG128y3z0jRb+CPA+yHvSVPPg+jLbESx62a6b6czwEG+Q+xjpMqNDU
6UccOYwsYfjB1dMHJ+5RdOuJVEAUYxN4D33ovSe+B76pceq1iR1lIpRZJxFgXcw0U+PIfZtn+2mO
OihMRbzJJ/lpwKDdk4DS4X6jpGW8l5ASwOjJZ02X4iJGR4DyJreycqZN2FigpqEyQEklPUNZ8kxZ
3yeU7vlqRuZWJvIJ6wCWgAjmE9wNUgmUv6722gh0hfzYS/Emc0KF5jjig0K2F+dgU1GSWlh8m0Na
iu6OEQEhSLoza3pbCR4aRHOHNId5gVxw7dQmFfq6e/SNBnzWFK16rYCMb79YA/SCwra+JWb5rTbv
04QLcBzJJwrOWPK/lo6TUUrQ3JUzEXWCMcPMWmMluqp70JspQBRg61tE6QwaCN6S0WHU71WylaQY
F0UdYndjr1MNhG2p4eI0m2GnYRZERl4xIGTTAV33QzqSmJmGXb4hiW5DFbkgxsrf/B+SzmM5biSL
ol+ECLhEAlu4cixW0YvcIChDeO/x9XPQs1H0aKLFVhWQ+cy9567LnmqttvqlnDBJ6iByWOWp7j4I
BYAEipD1BNEaGSIL2BYkobkqeWTOdK17ub0ACUJgSZr2orTNl2OSmaFFgphBEIt8E6krVQ0JLeJ9
JruzfbJmClJZHRSyn90GFL1nWhSuWK++RgMCAW2TJUA04KtBkmcOBxtame/smERlhsc0M2gjohjz
WxkhTUzVgrYJG2A+JVAUVqArefkO88QJo85+UhIhcC6sZrglcx+uWqEeFbFriac/2LP1B3ttxR0v
LuGD1omX6Jg6s+H25BlfnBQwRl8TV71rS2yKtnNtzp8RoY1ez9/ai0WzhHWZ2fiHWfgSG0zOUj/d
OnXCoSQKLcAAjp2AuANCVYlIlxVh3nH+qK522Niy90a1vk1dWGbFGSwfVcMUjhMB4JrR/Qz69JoP
ymMsuVmo8v8lxfzPzofB43KxPHYWsMTKc0N2DJidDs9uzxCAYjjUwJsc8XyE0uKt7pYyP5i9srqb
/t1FQ/RAvO3qqP+cwfyxbPOJJIwfPcUXrVhSuK0xPHSy0R6Ip2ZetK2Rny3KFthLZwHd1y9WV9YU
ZONTr+BgFGibZhR6jyWDL89WF5CyYifRQ7SXFKuzXoLI2ACiJSMtWMVAebEUjdQI/poJiAq7a5oD
QBkbTjVaZfimOuK/8jDClGfOriFY4MTT4lgGMegIy1lJ/kmdA7khvTvlRhlsOhLskWghnrKsCZui
CszM/IYA2flJnXxH1MNukfZHsx+d8+CgCm0YDicZaUiENSqHIdNnRHTz0yR7pKGd7pVMv47WwCh7
pN1rvCzXOc2XzA6rxKppouQrjyKMIduDFUBgyqZw5OQCM2ZXHnmoo6OWDLcqygde6rHGeDc3tCAm
aSr//824jHWQ5xmnOlA+h/IDWk1IGOKeTV8uxPoY/UGPFOfWmgTq7eFkLN/Z56B1BoTdP0D1cCO7
K89a5kiPtC8uAX3+mOJZu7cGe3kbO20rzI+mzADE64wtY23sPhQamRvQqWNi9SMv/6ydzW1Yr86q
npYxrq/UsPFFTyC8Z313K2y98Uq9/82mBnBHNYRw8fPAjpLfWUHe8JKt6N/S92GtLiucLntRu094
Zn/qopTA0/nSGX+hB9KdsMqxTqzJCashA4++SZ6sCPuIqr0LEh0ekAf0GAt+NPUj19OgYzDrWyR0
2BMZ89NifZf5etjgqJ2GAZJFnaij3yESHVv9MWWW5I4pMRUCvuPuvkL7J2L2LUw4mUKpB3X/Wf3q
OL4C8cBAC8uWd8DEFtgC8CWNGyOwQicDLefytWR5iqlaLijMSJgUgAoxnQX1qNduNWQ+fStyPF0n
SDDVb0YZXxNdT/+1ueVSUK3YGgjzMpjxupEglhHEKZeNsRT4C+b+tQf4BG4UogGW1TRzyouolqNY
zfmgVGpxGGi9PGuUc0BJfB2iBLSxTKoHguEMF8wkJRnesCyhaSuipr6YZW/T39oTEUCEu9IZ0bDC
7D7b2BnbkvhkrV1YszmwTur9TjSqwJKo8oUz+pWYJLabXN5MErcjIkCClJRmtJ5vY4OzmQhFztEI
dt+UGKx1NPnSs/74lkAlqBdG4wzY5r3TiyRE4fOtQ4Q9YJRCET+02qEz5F+z3wbSefgqRSXUm4bF
Shdl/0LEdf9irKwKV5JjTv/9z1ozYgAS86ekamoGKfbSnvptsZ/o4UK5Kt8py0yUW+avnGHQEjGy
JUsVc5mbN5b+aFushrBjGJNxtfcgCU2dUUVusvNp/4SKqQpfqgCbXBg+sObZU3QVwFY5kNirBejI
q5daX7frLFmPMTpmQdE9llFO6lw7n6zO6TAVoLEEaaM/ACeXIzloWN5tJq9IjofAjJfkvZqgJE62
8lCkhErZWL4svkdXIuUiGU35lRTEObL/RShuNBUKGsszLBY0dQdqjxS7kq5v2HyzgvHqtPIlMZbG
1w0tO9umyuE3sJkkKgmzD10VYBego+mjacJQUKfW5ACExsfM1b6orbrwgSLKrFmuH/CC/RqFNT5v
nUrNMLMwjPP0oCzI98Dubbcpn5tHmyqcpd5T1VQEO40z3aMDb9hWwZd01YIUbAb5zXWe3JdlSe5a
3P9yploGegPCl3VYoBnL9CmT9Z7SGHMMd/KsKbqn8CKEqiQ5A3jrOL8PY2PvbCygm8UXtpHaFW0k
H0WbK6dSVYN15vrIhsdBYSGt8h5Yf7I6toIR7uZr0ne9O5LRiAgrA+Ivc7bf6ntfWwBaNOicw05D
RHrNgusslr7wVlheuCiQcxtXuZGJWhlE6kF1vmwzWAhlhENlJFxWQGRfnBh3XWlhZdlquIN5waLG
/tJZijtSO/fsUEp+lKeqzLqaWAE2oHVbmGLKbXfLx6jp84k3mVN1ZRhrpjDV6+jWpdDKOxxP7hLn
p0EMRO7ZShNG9VuOYg5LKruahX3vs+qIU4VwH5h2fU1VFcvYUq3BMkxkjox6kGwCYouVZ489uVah
CXGWipT4kK1+3Jw1zDX5e4qhm9hE0/irEi4ba2t7Hn9imHZIOaYI9wIK0WFxykfDxiPTGWZ6AHGm
+SCKkBYzZ5g3fIA8reTL4oi26OC9pU6Wh03uOvG+/6pxApDl1e0ppzXaqbXDnKKRKy3wWqnkZVj7
Ci7N8qcWlzucH2yF+ma5wj46ZMcBF/y9RvJsrdOXUpECoSr2I/Eo9W001QC0i4TyornDqszhnjHj
Dm7kVPatgdB0kOTbN2X+7TQ8oi2qj2AE3k3aA1NUQTPU7d+xbq9kH2TOpaxGBIgRMYa9rIYAmCPr
zse4q51gK0yeLWsyzumAMneVdh+SpvnBzZe5U8+lRIgGYDc6wylX/oos6bwcV7Bv4bmVq/UmwRga
ctJvFYe4ZTvxIUGl6gHaPeJjIqpjnyROTrLcBkbdbKK8FKxEOOAkjHpyFtU6/9iKW83g258tFgv4
H849Rg2/TJwTUUH6T+zoYUkUSjqZAPbUNcT95juLadyBjoZlHqgbf6YrmhIpCWoJlXigl9qaqMOI
kp5bSqwOgbOLMS4PtQo2InVk49d5fJ9Lnp1oaYpXAJT9k7Gx15ERsxNWSe6WrvajJSLVy5qu9BN1
hzMgFflbM2jaCo6qlcXdA6KG2rfFCr1sNIqHhhCkYKoyLcgS1vmkThxKxpEnDsU/URP/SnSVnoFL
y891q/YbbTXZuLGks1rxreGv02adrBUMcqEUax+gnUr8UpMUY2SnOU7Ll05/WOjpX3s2Ue5Ao0Yc
8cZUaYN2zjpgEebdlBZ1n17t/amlhf/9Upe6BrSkmy5rOhN+UWR4gpDWh2z4rkZlkoLeJv8sXh0G
P0l1lM4QLGppU4kunwXaZ93GYV4zH8XnoK33rJ5DQTsQzctIrAfq95lLOBt59Ox+n5KlRKuIaPwt
YU6GirWk3th3FmUnYqM4qSevJb8Gf3x2SBtneBJzMZNERYlGdpzqcPC6FvKqu1IqX21sDGejQf5g
Vcu5/0MslbzEFHdBUqJeMaLUPtZO9QA4pmMPaOQUAyR6/PdLFYPtqNfxq5UO6yoaXJfF+Ah2mrED
s4xTy7+4mcVAd4T+aCWr7c4V8l+5m59SpxgV2osJHefIzqdbBpKaC2U+sElRbjjdjMAeJd7xK98e
Mko5Cm7ixrzXRvUzyebVLEvxC/DbOovuycK7ha4/UpkJam2w4JEI1CzWwI1Y+QONFTWYteHD4TMw
sDKyS1k+m6EJjL6uQkMZ71lsK+iEYsIZsHJuG7ORGZflfymTJPlZ4Z8D05yfVOaXFiDGRUSwoRjY
vjoDoBcsiy3BCo3+on2lAn1vXatvKwznd6PSDtxK87O+DV9qJ4sHBw6Kuyck5nXi+NlGEBSGXuC6
W/OVQYLeLAs86v4LS5uOTNwph7+TkdRJyRV062YhTGcWhnHgoIyTFZTboWrakoG0+tUxQPKrcsg8
WDUcsHs7UOU18gmMF3nBatfcv0WFpPmkhn1VqMbgG/H2FvMN4BS3tAer7hTwMxhTKcBiL2vhRlMl
gIZkl4DJX5UUOnii50h7ERNr1Ik33Z93ptV/iUf//dPI/jQsHeW3KRtrTz1I6w1kUjTtOW0crBER
c16PeXMbqZRLCiMddC75neGaDMk+ZQPvI4uQ3id9t9eoCaDkkE4BFpoCRYhnDEQPOUlnZ8Xe/hnS
0kOAeYe81OMHtWVrbCrp29i1SahmGpGudmBbTEkjXRh/0HR7o9I/G3zSCAmdW8I7dciGD2cZdT/N
VlqUmH4y05iwjmgHaN0yBAQ51j91zm4KFwBxpcrjoK6TO12muTZ+rSI9QdulKADndWCxbL1Wcbwi
5HGgLK+wVMin8TJZtV61oMU1uwq5RZd5kugC1kQs72T+oNUTfAbSTvGfxjC1cMTXNjGaxdK9xtGi
umPrHHEZsLYe4Fsix3qA0bpcTJVwYLDKXFv2SvCc7rO1JD1pXEpP7ZU6tMf6ZCUZ8Lka0NFYrSdt
Sj7X2iqPhEGqVyfW3ifK6LCR0NmUWexWbJ5JlFKeuqdomfpHSV7ZC2m3eRm1HmFH35gV+Ye27I/L
LP8VZWNQtlkMqmwCbWblWNXzOzm4xXlK+dFzWbcAIQr4aLI/Zbci2+YnMakd32PK9DAFd19cZNFz
j5mNdCOionyWmsqp461zZ6v+Y6Hx4ZmmFuPDFL5Qh5qnD1exnMzr9MehsWYZdUayVAVGw2BmsPnr
jlh0fYdBGBIxvIW4LwlgzJ3mgA6XAyBrwCwmZ9EMGDPOlQ0SdLNgvOu4qNGzI+E6i3xcDli386Gt
HhnMupyHtwzjCmTrNTsSxOWna/VUjejbVVPWgZ3BBtKThVGD4dSMfycAxaTePaZtfo/XIg6lmvK9
Onx1elMcRLPtCsco3gcYIbvpb66rc1mxBCdHp3Mt0sa2dcoOS5n8iIa7SVDwJ70KVtWU/4gGym/q
m8Ux764tl2yVMD4Z2K+7QkMOmdXHNTvEE1nPkc20aLH6+QFDbgCPZzhq0OzSFGBm114rE0PqHJ9t
g9SyvvHivOsuvYn3bUOfuO0ufE5oupEqHwgO19RXPqJDtXGkxUm8PUxL+WBWyL4srfyu9yBpxt8z
/gbtoquc0Z06xyzV5p+lj6bTkG7dY6ZA6Zm65aomPRSmyWQoEIGmrAHYeAV7dZjFZs4EEhdpMS8B
ijcnHCo3m4oiGNFMe0qeIdIVkw/AlZDMOHlutlqEJEzdq8EER8/eTyfm1Os0s+HCmPhWtNyDu51g
rom5kspoCi329sUEjXFM3kaWqVPM0jFb2M9YCYalppDPdlTT99nze9EzZ2I50z83NSewMFhEEfB0
tYfiM91UM9BtO2jWKidAjE+2HzPIcfFd1T9yPFOnVOmo+BHPlc78XILrcrNaxv5qqPg+EolVKIeA
UFekymf7HHoAL6bVXVBMShOgQJw+Fm35JkOiZqQ2k4rMF6TwPrldxg9EO4ctlAQSZ89mMBnQCi6y
pbaPcabeI6kucIjLDNCn0XnD3L+MWfZuqSVvmzFMh8aMXUfEQCUjdjCTM73H0fRLUMj6NL89A9Yc
oXOOK6ganXBaHzVUqFSF5D9Oyka8Aru6Rf7M/UB2rja3fmUtYFNbC4DMZL0TYf2hzDP8dZZoDdeD
H5E5Lkxg0Q0bCRLEbKjR9UdmvMUtUNcsb+lqF4RbmXUg8D5+zEu5z+RixjltMDcmOzEx07eaHQpH
aKhPhWKENOtpMLd7MvhAcR0ra0iNBYFPiVeXNX7GIBWd1X+/8KKKa1Lb/4xlKMNCzN25kyfh6n2X
Pw7YC2uJ+4aSSEPnY77Lvh6CqhCAuvL4EMXtDcGYcUZNMpxynWXbbqqrs+EtsrLssRk6MInNY5PY
R1ud9ID0zGuRIYuhJwRbxKHWfzqVFTR9mxw2HZ2Psw6BlTfDwQHF51HDcnJwCaU6s9H6nCriJ22x
z/Y7/Emv+7+jDVC41ScGamxx4yznuMuQhvUkoqDqHUtEcdi6OW3XBZhRuwJswvPmFW0Obi0jk5Qd
c67VG7ScAvaOziw5yTYq2Li8Ymv+mCLWSERrMExLUtCcwvZSyo6+JjVeOeWy6zmY9K/NMadArvO1
HSraIWg+cBvS6SpZbqWjBkGFyNWypWhTOBnCKY5fBHDVsMs2BUHVfOhASjBk0yN4sJorql9aoZs3
26if66x+jNgcx9n4dyHcA1sHkvOCgIuOGK9cjX5vGt8KqtSvlUvWpWT4J0gIqO3SuNFthIQcl0Hm
tNXecRyIIrmrWKSx51Xsn+UuA8EhvgtMAvCGCgDCivT0oj/KHjPuAO6J4G5WJBXPquROD1Lc4Min
Z1crdeOSvCg95Oc0C6NKUfxTEZXJkbeBrK+FsiMr7fUO1+g89nPKzVr2ARsl2L9rqtDn4kjOB4K2
RjnU/Hn1yyJimGwZa/ZGfWIunB76gfQfegj0MhvAuhZqCYgXAPrp7GODyI5Nrh/Whn6MTdxCgadg
K5RFAuC31hnVS2pyEZ8nwyiCaWBcEHOudBZZHdVuyipyKFm8rLD7V4sZJmpq0gtOc6SyeDPb+swG
7nmz1SfSurkUtoVV3JBwnCMoCEZCClLmlG9oVm4iQ+ePO0XFKVp+6hSU3qRhlepEmOsazmsRUEY0
vloyzRSJhetCWUumBP0lVyc14AK5LHHsnPRMpSiIlGcTpfiZ9rwPZgGedjTSW0JukW8v4Hq6BNuf
3iCDUff1YlxnH5o2tL4pWQYM+3/dUJ5sh/+rMBPSZCChDbqxcVLF3xhqMVNoKjtYKIeofOq/JZt4
r5c9xZgNwaClAUlzZfaiPbPMRs/lbdqo8fHHDocLfWAnHfFY4jzLZqzW7JFOZc0EqVp2nzxrLMdq
2b2q+7zWmTTS2DFsMHXBbfzVI8xibwYXskqSXzLK75atvUwKKlI9+lItIBORNmn+3CbGa1NtHpXR
HG57j1+mJOkgEfqjqIl2GGb2v3oHwMh44KNr7ilVOfq0TLvmKf0zahPVWbpzXNTGi9wq9WjwHHLS
jv5WxANybSIcynX7ZRkz1RITqqznGKyon3rmLh6SVp8SV/rc0gdALEReEnjEvmv1tuauQ45DMM+c
cgBlq+ufVgslzlS6MlAqAkCFqJn1zsX3YA1gC53qj0KVrEYJKRspEFHY1oxEKIslb5OPheWeJmjf
nLz/tawUOfEQd2+Ww0c/dEvCPaOhwZfY9xcixlWtql+g0yroDgdfb3MHY7GM7zLtgg2P9aHvTSDB
SAxKWTbBwphx0ezGi3Tgo1EV0fFUX+BlZwzMNqNu08yOsV69dXIGROOwKMBMcEY0jyByOG1KEwW6
mj1b9u+m1zXfTNmIFl/duiKstmYKR34XEUpi07Vz7QxyOWWzfOeRsBn5J6A0W7QHI3Kqo+Ks6ATr
Ho9eqv9seg22PGKoolPfhnW78yBbZIha3IQqIvBwXexfVdGxbi4O1hoxhGW0nhVWf5Bzw7IeNlpf
3TUPt+ELngMA6WOShiVhEr4iQEhk5q/NWviKEJi7i/lKvkjsWat40DlJMGiw4d+qk95mCLwXKAqA
WhGJsKD2uB1SkqS2ewaxwklVCp8Otfp/UB3E4odxKt+1WL5RjsakxVCd56v5E1fMyAt92t0w/mas
BI1sNa9ppn9vLMLDzdnY6jT5YUoK+AaVuBpbI0Lsb5Ufpd0bE2rFHaem9RY7N47Szl4WJxd+GgHT
oTRKwJdt2WOSdBdDNZ6E6KvbqMz3bau/aiBWblowjimX8zxAryLFilChSKJ9ZIB6GC5aL14SnEtn
zD76IQKtgoSOFY+TDAAQIVO7NVCaQBuoqNcsfiBBOZwszDvMieoz878njTJZc3rkxiOr8oIDnTsa
LeeW7TBJ7FU9w8kHxEonQFr2UU9m5YItMPOEMHofAZO4MCKxLgVcV9MkZNUReQAJA6BTDWd8AM5I
Iu8bPLb5tbG5nGIo9swkLsR5qfi5zI89MYTBv3gk0ZEaU3PAFv2rRpqfVQSpgOZXSmiXy2TcbHdW
rZcslSZzvW4+tJ32qjFGDaeB1qpi5Wl3xtOiEMCGhgiKZ6qU3mxU/f6KPZnDoj3Ad/PEBNu+71YE
O1Za3wWUBYBmT1Vi+Cb6Fq/JMHRo9ZmyjwIHtFtpmE6Yjip+GmBEj91QBlJn1kSqqfHQ/hIaQoF0
5zNgv/oz56oeWiOoU5TUSWgqyu9O4w/pamYEML63AAM1/BfmHhVLWEUnO0oVmGzr9R00HqcxIxLP
1rojzrLxqcE+RDuEPz2OGEtHXB7KJLi/rajmE8Ik1NkWkKSVOxh0gZtWxL1PyegWZvy2djGTNDv+
Ww6nPvujq2xA7Kz6rsaC7I6Z7m6l6jEj+1eeiE+c0FilbLAsyfi+KDnTvZUWBVu95zhkBkExdbxG
ss2YccSXQ38YEl6/EtnHwwCsNbPb2E9ajsuxJfelntmMWMkdEABrbS37rcPNeIhKEOuMPx+jcf69
rEvB7SIDyMV/rFTIg4bg1d0GJ/FrC2z0Bv5e2ge6qCuBVXeBzrpuYuYVTiTO0D5qDheASSnfR1sH
Sgaglgw8lxp88nRjICtXUIJ17bmoCBmwpf7tZEsgDdw71EalYrzO60xvwhDMLcuNQml5NdQNF0sV
OTze9mU0q2dUhB8kcZDxYakaTKRl8L/XpWNerTqviP3ReXeAqelwgvvQQiFl0esiA0CA0xgk5I1I
sNsH0Zak1yUDDNXuPrH53MWAd9STN3XBbaiPw4+6FAGpRXZZ22Ru0ZAgO5h/ould13U1mImNb8cv
JUGqO5rpeca7T33J2yGgGWtZdJya+sNiZkGgBJ8dumL8gWoFgxFLCvty619e08dvXF4au/lsPbPw
agL8RmdQTAVLKta8bBEPVSsDCp2Hhmc+xPr2Ltc1XIr5XIFdXflwUbcYx25a8DzMaG362jnHhhYs
GziDYmkCwin7IEv5VGP+ztZeNle/cSbcG5G9WVn3F6xS6y86Or45DRYEm010MJf0wL5NPxIRdVpN
1gnNUy6nv/oIs7xkF6XHX0hjb+26ouCCEY9ofWhR4CK/KTvxnnAKGE7GPkfrP+TEhKNg6WLZxGgi
fGBtg00Rrw30WN2IkGUy1V1be0+9GQhCWOQLIQSkPbB58csazdC80SyO2lkpfw9GB91OKL/pbhmU
DwR7kpx6QXjAkGvfoBj2BOH3OWdz6/fRcJe28rJ/I1uyyctmTC/DzwgnMaRRZ3yxoskl4pm2mhyf
jPJR9Kl2yEUOO3mDvZBSdFUz31NUPUkSqviUMRHlG4u3aEHDD3v8WotnVpJL8GltE9L2tibjoXDc
ZvrDgJ2ZwyrqY7keoDlEIZ6Dx9ludNaG6SVamaqIXA86vD9cZZg6nGlC4zv5sbYSLkw6hM826sew
+tMwbqnLyPqBgTZKFMnqhN3hFaY8L7m4TnP8Xm8U/A5DjGX+KAUk0CI2A2km0OIm9AwaO4N2YRtu
mI82m5xYDIehV05Vz4VsZMkStGQaeU2e/ND4MRFBQ+PaBiistcu+1ap8GQfNfGOf0rjRyVDAYuGb
vMM2q8PCaTtum5QAxKH5XLOLS+HPF7roG4q5nPTKVN7sFmlZwtLYELDzHUf8NWRHbbbsoUYb1D7W
CWyhEXP7Gj54r9LSl7qWN1zgCxcCzygt5u/GYCI1OiQ7tzo5IBQlHe7hkaPabGzTT5INs11majyo
CaRpCwmwMUKHM+tpPGRTckUDWB0RMYelBTYwlRif4pcq2uyjxWI2BJPIZIYHeJ1QHLSIxMY9e6Rc
l7+0f/PRyZjB5qQybRYlV2vQeEAd5gwz5neDyCcv7bT12Cq88tA0vHSMjVtdpp/VaK9ESyXFiedE
ozmsOq8ua6a45dUA+8hSa7TdWIVoQmK835qOfVON5WUQ/Oeiuv3CB3uSNQXAZI8BS7HoqqtN7KYx
x7BeMuzLLAQkyxixmGDC76IcajF2pge2p29MWT8NQ3HONT29WiKGixFN6L1M3UHviT7heWsZOGNK
TExfGvp7H0WM/RUTHWc1/kzCSs/dAGVww6pypBay00utKuLQV/PftI105AvOKSkHxD3qEMjc5FHt
XlcOZeLFRsTAKOvz3NF9UQpqG2mfmPeaHnlg8TlanxZWcg9VGn/a21S629ykdyyV9Ff1KcOic4eH
nyGbGQpXtWLyh+LQIWjhhA7zi2Gc5xQm04eclKRChw3f53xEhIm4bayesJHx9wa7aTOaeOlUboAK
fx9q7GeGPCjb8mELY0t5ow51k4ThqLJMKDFV5dMSaKRtGxL+kl7JBsse9Np61S1UDBYjWt6O/mKp
Mea80tjlP96G+uRabNtfo/SF1HbnUWVdi+JD75ZvZS2MryS2JWMLySq40jTfGpXaU0g1cTEFYp3t
r7PGWMuS/UGl+999NX3YrjKcCWtCsNN3QcfO2F2y/A1u/oiqRj46rMgeJzU+rwbyd0imL1Cx3hNn
0A/KXLZn6MugTnefFp0RBtXl0y6+Wj6JX20ENCSRHQ7ujvDjtgGsU9zy2CrDtKDrp7hMocYu5s3s
gnRudQ8Yq3OYSysBFkOaXjGMENCUJg0qqZ3EAM/J0KheBnJeS0Eo4IbCAdq+wqQdmqiytIpvj4wK
zTSuQfdTVFEtnXXo1MESD6eBN/MZOQPeHSjZyzgCKBVMGSwxupDfDfpHzH0TE4HWmrswX9ZjPNET
aA4GQ73/bRDSqeaQY/OGjiPZuphryiKR0CrCzM7eUXDsHx50UaHq8aGFuOrlST4/oEJ9LjGGXYZM
O5obGk0jcZ6G3cpHcSNdej/1VJrab7MBRc44n7Cc3U5sptq1ZuWnIDYno5vQQuDqWPUPQ5OLK2Ey
r/PI8C3N5zvAt/YRqKm35QBOqTX+EBVLCjGBugEfoYn5AUGxvsTiCFPOZuQfQ7Zo/3INYUctJGvZ
JG29FE6INwvHYgmCfN1uyBusWB4skPUNmw9Uxx7ROSulsmbIQGr8vhMpPNao7Zdimy8dtHrbYtAE
ahrHj5NBcNCJaIiY1+37NAwLH5ph/TNtK6bcAJsNh5iLJTOCHg0sE0tKje0xboROP8xmR6/6o7aR
rNOMWhwOW/tjxN2XQYQw85rtO1Wz1Y/2p8eRjNL1Kf5kyKKcLcVS/NpEs2rjbPdNm/FyZ3N2AVB+
jDrmf6KugrGR5nX8Kh2zPzNvxgMdNy0P5SQPWMoSrzfph9Muqk8L5qnAYiVexZImnH/hwIDjqYCe
G4jFPMva+XCwfqZpiYwyaS9rKSeWXDObovXmsFhh+g9g3xkI9VUzGuHS/pxA8jyY9qFS8zXcBzkd
2WlH5xmVWEQ+qzLtqsMqiJEePqYYILKcH20TTW/mO3Ucu7ffZMkxKRx2qbHlhOUCbqlWJzdu1elM
wBsuXEcbXfAGwaBvwh9B8npIoGmZxBAohAQzR6nB52OoBaOBVkyoQSPWM5U1z8RYUlwsyqUzaM6d
LgpyVPe+seeGEpNAiwrxdZrZ+6ixZd63WD9G7Ve+FOYT7KjnAgm0jwadbKbcT3LxUkTJlzow9O2t
5mTGMxVao51t1fzTattfB8z2tji2K36jDLCZIhrbwR5yL0Y0eYqq9WU17f18P60r2ZRjaxDnhTZt
YYI2Z+TxZQwBjpuBQKd2RpJhBSEAe8ovTihfX0g1bDd5H5vWYl5NskpV/Pyn/DQXvboyUf/LEyA9
oy0G/rhkpdFEkwjz9ltaJN3XHXMP1MukdKRsCUzygRWeOpMeF5s+3XIWXTfAApWDTpG6Y7kauXpA
/vpm1gPsYJDKrqUufxVnZgWlaKkXF+rb0vEuTeC03TrP/DhmK5yfmcUtqJJhsNhNdyr1TQZWofwq
hGmeqXQxULfcRCqRJl6jz4Kle0sOWKH8BVCq4PkxRjTXEk0Z8W0ItWG7agiZzFxj4GlVLFrHYz6p
x66YEGua41+4N8CVU/m+IXERU7J4rWI8I8xlpsrGjtg9fgfKypuuiWMfD61bsxQK+ompfYfV38eb
skC3p7Y3E9SgDJto/V7x96mcdJkVaLUyf1gyuTn/SX8T1umCVguzURYaef7e59krwjzkOTUpmjb7
dCLpsJwsBRl5RaKBb9ljTmv7D9U0gtqtocEre14kSLA0x8U9U9LsYqe/K0Z8foUq02/jSr+i4GdD
m50ivf2ToZu5MfwYGXjStEskA6OWL67Uy/qRh5haC255xiSHz6LtPI3FLaLgFJxK1H10NdkX6Sy8
VdMidCZo5PQ2NmnB+zpUkW0QPPHN/k/1NrPCjrItDH9GBndJjMptsdVvtlgACXc9UTmq67GJzWtX
Y/BohqApUABC8Z0OcqFytktcydUb8wfzIW5AlM5KMXp52dywogOwa/s3DOukyittHIitfeV4Md2R
BtSv5Kets1JNaBaOmnlDLxU9Iu3Z6gXMuk7F5eBdNTf7fxydx3Lr1hZEvwhVyGFKBALMFJUnKIUr
5Jzx9V7wwFV2PV8/iQTO2aF7NdFPxN84EY+SrcwbMSUJht7RqJlo/JDngr09JG1OVkk1u2RDrk7I
op0RMBx1NQ4R7yhHCVvhDksTtOJKPQ5C6bIQDf0OUMiwEHpWktjAWHVxkNMg1lbC15Itsj8ZpU1y
CGmRorHyLmSZN2T1aaroAzDip9ig9/jeGXuwqWeABBUgyytXF4CZmyEFlwXAHOXLIWpxHERJ8W+e
Uky6C1kXalKeVy3/BGJf7K24ng4yC6RlSwveYoOHfkX4eKtJNTmLhoEYUzZ9NYwIadKwfJFJeRul
eA3mqv5gZbQw3v2bY9TI4POQgOAbn+lO7LGr9kuStAQX2VCstaM43IFqTzcLZwFk4aS1jTQsCRnE
JJ2MHUJnFIMrLNRVZwZcRUy2mybowpWhu5T0hCkNqksZT8qZOoMG2sjTNAmMxGs69Fd9WqUjStdC
hITaDay12TElJBmg/m+yyDy0lTJeGxhsPNpDsBCPbeeUQrehnQICe7XjAi5kp5SvmSnpRwoKJ85L
3f8/X4845sVNBkSY6Qb8LgGjsLGruOLHO9QI4VB2ikCWLFIHvQorR9kCN9o1bXj2mO2E7WLL6HeD
lUAlW4Zi7M0jTJyYkeiRSehtwcXizwtUfmKjO7+rTUYWsTX73cIEbWvP3JHVkd0PYoEsjxjysBr+
KMHXI3ZU8YjL5DuT0sxrV6REu3yLgTYZRDli2wpH9k1ssC1QExBxPvW+Jrhjtn6ScNFozLTaXvrV
3Ct6JTl0riVanhWwVorHUFJD7dolxuELM3sWjJiqSe/Qz4pUN/tRwmchMg1262LQ0Qir8xUTJv7Z
OIx+GoP8Fs693syf56JQnhK19VM5id6WMpJPWYVn6v9/DFvJ3FtWXbFx4H/VaDWpqDLigjh2kFkL
1TmuRw2ysDoeCVU7kERYHYbYPAtCjOKhoi8oqjA6VKHijBvNfCWmVYiVP/gXiddrgUIMt1eH1fuM
cIzorO6LSJbEYTDI5Tvqy3JdSDTrGaAc5Ja2hQSu3pPqfdP34ovBptMuVuUQkr3FHKfE128TT1HB
NNU6B+Azg8mFHJyaAgrjG+FYuUGcIUjQyB0SsrriQXfGMRLvxCGXV3GIgUJKwnFu8udsg472Kg6o
weCsBiIKK184Y/Iy6JCO65j3r6bBMp9Vm84KpJoQHgHLLM4N0ZpbuwSdcmnlQ0ePvcylRfOZ2CYh
hAwYyugiiy1Cgc++aburWJFJ2qf6S9a8JebHAqKzMJ8j5hIrsxGjpEKoMODRKKr6PWqL02iY564l
zFYCVV99QKD2xXFFrlMcqUeIQ8cSZD5PYYjkIcFvZ4FZxEnVUQ8afJuEV7VsSuVpX4C+J2YLTeGm
sbZ2GKNeakQA62w6eowmRD70nL2iZD1LrPi6AWoAuWPzFhynYOWZW9zf7AjmN6lbdkPX22BlX8P+
qI1IpqJAIEZAbJODlF8gEzs9C1ejwRZZsLGYe+XYjTgKkAowgDqVeNiqNXIKfiM51W2zebOYgDUA
OBCaHxpE3DPJKdNVSdE71Zcp+TZ71W1kwW8IDglZfwograTlQzAZM5HSOVJ9z9qCna/ymB/7k7gy
KGw/Ym0LfI9rMqieC11mQcxeYqCFQjwnwlEZ4F2UbXeqSQil9cCW8SU0+hPfvaP1hjuqbyJsb7Hp
7Zx0CKB6Nxb2QOz6F0lA9axG/M5X4TVK5ccQvWhauYeL5ZLcHQrfNdQ9H+tBmbzJy3sE3seIJuaj
tBEC/ULDrp+eSgHR37AmrAAn938FVk1UzmAQ7KWdUFXNDllxqIOJfZm/DfORN8AaMOaETjfC77KE
F0NCvZWdAR3kKVb89JMYZ1zm9S7q0Taspk17H6GpQntsNcNOqGpvZRySm7QXw4Hv2O5H4MXEBKRE
wYKksdlAvAEO3I3ItwXCx3oFJUF5Y5uDY/uCvNbL8MZTAc3iBz43kJyUylR6lvWosU/UxVFilAZf
gn0So/cY3Qcx5frkNgoxfs6gIfpWK6YgLGR7N6muhVqc5/WTqGJUiDaxwXtAnLbIx7jqnlDUQWoQ
TsMszAgplTGmMgA7I7DcrwAZViToa5PbafcTMmqxuIbH8pETH9EjCyxQ+6nh3sjaTxQcLq4yL57D
l1oe9yMoL/LThZCGU9U9oGWr9KWyeq6Zh2brv6TSj7JElpN2ZqMvkOM1sPaTR8ylbcx7z8+yTI+B
DZAZEUVUbyM7OzPJ2g1lVynDUwwLjVQZZGVVkOmqV8eHOjniMvN1hfprfkd17kdU/8AzqHWUoEKy
MerfUfPIpK9eW/d98UQu3y6znuX+X6clvwrPbJn+aBiZxPoA7A2eN47+r1o8ClOOnqj1Bz4q/UHz
64DCsPMz4WFBBWAGYtdOwjjChpHdQtDywBEeXjZgEU4Jz1KmGyzv0/2EsS1KXQGPqWzdh274yEln
mxkSsM72l2khEu+1z39QfO9w+IoshJP6KhbnuieHBHtBLLPVTy7ZBkQYedG1z658LtCsAKqF1HXN
21fwYT6qj4uoHUQkqmF5M6t6L+Vkv+vnRjjwgthZdsICYY/ybBfPKskk69K6Y1LZYS7ZnR6YOVFO
frkNRmcgsMP7tgaPspPAhhL1pqidu3DPJhnJ6yGbs4OBEr6wuO86xmD8bDFm6QaLZTIiMf1Chpok
/XlCglBM3shKe1xFWxJOqP/25UZ0HxDPMutr3og1svN9gcyhxFcp8X34JrLPlGNRwGg8yNjWOx/w
vdssP9s6sB8/mn547XEgWdPiSMxFjcHB9+gLaIQRbzoYOj2Wm04fr0R3vOFFbtR+pzAznwfibeXR
nQc6qRKsR/svYRthMZSNrAvpeTuzAkI4ZY6oHQk62NUw9YjQwoJ2nlqDvG5t17GzYPLAyBgzqO7m
E2ZOhM/ZBXjJwRiubchLl8dnownImetx08rLFS4PXoVhJ1FBjqnbQkPS2kOfM0wkL7bqZbuyEm8o
2AhHtOOdNwDRxFXJAe91o8rYAuxF5pb/qIBsnW2AGBNzbhqsePi+Oy8XYcgTVbkDQDognSpCiBIA
R5AsNlP/VMbVPQH7x01tTwlKAgX5VXYlHopPvTtQ5toWjphIaRlV0pSwWF3yOLjPS3rHzbwXaW6Q
ICDUbyGeERaP7suE34xeKbKY1GGEDvUP0kBszK+7iG09pKRdFd8L4OPTGLoqMtMUabZMfYVhgn1D
b7fJP2l+3tATKVgrlmtsQLwSmF7XUv0ZLk/azJKpRlKaSz9iyP9P+dZIqVcSFqR2uEYIAWkbdqD4
1tNwpp24A/XZ6QpEU86tMr7DMKApcdYo9HKCxRGBEF2waWCYXyzM7CuozSzGVAluigAW63fzJmAM
P1dKF5Ax6fWZFJjIRybpTcQlQ8rPGD0EI7WFtsaJr58t81EkPW7tbv+0mcP15daW3A2K8AJJgq0U
l4i5QxI2cdWumy7rEBeam6rxud22WpvMapj8Ga0Pkr0J6F6VoAIpCh8IyY4R/b4F2AU9mjjO4hHl
w4Ee2U7lc4HtgJaYr/iq3DRI7tvqPgXT4LHJoAXX7iPH+MxLvXQHlrZD0eGJyh1BrlCpjNStNGgE
B8XEe7KFfhOFd8RaBlboodw3S5CX7McAx7L/ZwL2HPWXofkJux9lekta5ncvxiw+EKt5ccTuhba9
j0NnqDDDx8u3ulj8MwkBf9qImJzXtBpbrFTTc0tuuIjEsWL2IT7l/I4qb2rcMU8/ymv1kLRbOR2m
jomzVhw75YpmbqNRuUV4a+v0bpaQtsMjrGh3rVSnjOtTFhp7SvtDmfi1Jr4n+m+iq3Zvh+bd7C46
gqTSsFCvzbA+J9uUG3IueWtYsZBIyI9LsT80vtIzoCaOSoEQV73I/RFVpR+ZOaJ6RmYwNs0ftTxL
5RAY0Ff0PPekoYSpFFMHpDtQBq166WosqEkKEbZ3I143Eu1vMsd9XBgXiGEfsQydI7Owr3wPOXPo
jWq6ILo5FwycsaITUOFl2XLvVJkIGjIT5kM7ByGT4VpBWxVeOjVDqP0nrIrNbumYt+9y908F7RMx
3xxjAfHGey6X3qxM91uBnwoorCFnDMI3vy8O4eqipcjLMYkuXOPdk2HpjjQagaJFrmEyEEECwKlu
TvF+0faiDJ49eW9a6ibkBwzY+munMteYEczNb1HGOYUebNtOQg8502y6EtFZaP0Lt0kxI7Ze1bcS
91gVVKnq8jz9bCRyKVIC+h9PXP5oxY/lUN3lJqEHsXqvnDZTicUboh4zXk4t/DPFl4TJU5Mqh3Z9
n/TnXP2dQkSKArAduHfg3ioYqsZ6L0vzPlnlbjYFNwqFXzVqjsXKblV4QaNO5iSTiUL5FQSEXVrB
7AcR8MRADXDCC3EitYUdWGUbgQWLPoc7ciHihyRUETeunkinJhbOuopPfD7GhvpJ2C6IEHbWM+e6
Lp6qSsZpOO2gwlAPU+JTd2H6y+L2aqbRcV6yd9RUVKcQO1VqftV4Vp8WJIvLQr0D2g/5iJC+8lY4
stmcKvRQit7e1zhi+Jkj62aSEEqOZdB/N90jXDPGQtUDFC6yUAV1AWI9mTiEKT6Z6npo9HaPI1PT
Tq0WB9W8BNh+egULxCrw7p9oVPZLJfkCxML02sa5l/uNmJHfrZ3gmLpRQUEYmtF3kopXg0kBK6oA
+Oi+Vd9762LF3Q6S2c6g268oMaxa4A5khTOamkds337g39Qy3+oR8VmN37OgJHDHiaNtO90BuBN+
1k0oRd4t7vaNtlyHTq7Ee23xV61za5mp8FZYCB379upVJ6I8rZgBSV6IDoOHRSHia1QgcX4LuKBr
VX7Oy/IB6tQVaf4K4uMLHncRqpE+gi6TD7MaiJWF3pOfJc0S31h8U4OJJAwuOH5gfc/pOD6HQIG2
flOE/trZlagzLodyoiJaY5q8gUCHgDCQK4N8isDJmcrraCiepq67HmF1n7+n24/a38CZsVaOofc1
wN7qyNaGF0XEXtGSgz7o13V42hQh0vilG8pR23aL0eei0H0Os1Mbd23Fq73gVUPn/F4WKWf5YptM
8BIdEQjtUneusdqGqX5QEgpSQpn7Sw7mMdNv4wKpltW+JbzVsDKw13gcP2t1tIRqL5vtW8ciSsXJ
1wFrwmpQ1kXAyN0lZseXoQennMOLcF6F8THN5VOShfQZoNDX0lPB5cZN51fG5A0Rnimm2En42WIj
MQrSwmTU8wbfNfCN3xYKMIQcZwLr3TXJYe5AR037NWk9CfuPmXwArDxFzPe6NRgm1orqreue2va+
4V8gDAvqzVAuKw0SqoUcCvtMmRzrbjpvAVE4gVj0N6Jw1SsY66ZbhnTAAJmyDdgqs4hChS2m66ul
or8ZkGTlYI1FVLqiWoEkQkCXGqbPCe3OVBOUcSWVNAk99rKR4tjlJfxushQUi7SLeQdqzgaGQZ4s
R86UvlaSto8UxPjxS0i2miBBGLnTqdvtPtXfRmlvRuXZ6IGy4to3TxmlilXfsbBOwxf3aLp5C3A8
4u2M0KE2nHJ8nj1qnWj419YahRJrwVjH4PkrCjPGLhCg9OoSg+hhdqPMK9ufAr3zSFCVlNVuV9+R
3wamsu1QUbVNIBF2QIt3OdQEhFlTeqBjdC0GskN1TfoaWBsK+MXR5gJRXmlHbXuTRJ91JVT6A7aW
Y8NN1iWFR4kDlM5mC/NOwY9eWVLQmnkQSgM9PCWb71WcLkgMgEaYByqvRAuhU2DJrgunUz90hsOi
cJFwLMxRRUlo3djsshKWKqRZR0UQj6MhU+RRp65PkXRQIE6JbHLI03IYE3p9fGPxpu7azu3AGsux
4Bj8ZqjXWDSXXhv6EzTgCHDl0j/RJsiNDtgrWGR9l4iL3dbZsxzdgERkLduWSwUmItQ/8W4gE4R0
kddvw4wC5GmooqPOBopVj102x87EeoirPs+8JsEL8RYqPc26QapU5xVbIaMC8o3IyWU+0xdfIGI/
Z/Wo09HlZejLOH+MRvWnCLI3o8+6Mr5WWr2xLH2LPaxRQRFjzlIdKpxTNbM02Du9frOgqvG8xVaM
sYYXZSm5uy+G+FcLkS8UgEIDNDBlIXmdRZnEmWvqT1H3yAqc2CQIx4bHDjIt/ukCMJSfLP6srGBq
qyswFSdk4N+uDKgmpjzDdZQ49N3a/IokMQAutCuAeuYdXgunipxMGGyp3dZtps1wCuRSkLWnvveN
5CRRTo5gBatqRvEKDI59JpSVWPdjlgSspjxtbJ21k0DMj/tmMMG4Wl95sjyvcu8NeO7qLBzOWTme
VIEaTNfaUwXE057UEYjSID6U9lcbx9SDDHAIZbhRyjQ3riVKozfWkDesSesuoBZ2bO17L9vGLNoh
ASpBYIL1kmnqAH6WdTE0PYYzYRYFWj35Y88XrC/EGM9mDFaxwy8xKKno1JslqzDi7ATPiuk+ibcd
OsVYyfZzpD6yukmCBkt0ggDDXdKCmOvMVP0ulh9z201XdJeli56LIEkGjkqqRpyoaDgR8kzoOHYk
XYluVxS/cBVGzvLiK2kqJkMKIxaFDRpRRJcQucI1atKLqaSXaJyJ4hqY0BWjyTxSQaMzOTUMUH9A
sBqsrJvUQjEdy1recn7BM2O7127TExStU2RCcshYxLDE33pBHNWN1fwMFTKeBNe1Gi3xGQLWazlh
XuzNZjgKKUNj2K6BqneesdL2GXlivqRMKfeDmoICqjpH1+kZrF5xsZVf50Qnu16mnGXtWPoJT47W
WZgbrDf2DU9jCdRHlMQXxvmvBE4ghSINArLWUCES7YtnSacd5+uuVhMzw4z2rTT677qZmL6FNZx8
44UugRBp4u9qRqBukoyEM3fhTJTVOVbFcS/3yXDd3AwkyeHCgKwOF0F/4iB/yuYR2HMFPHgQOROL
Sf2TEKVfgMYreggbn7M/BBbRG+tyYZEvpSvo2Gn+h/57OKBfjO0yVIb9PGPQknJJuTPi/g7j9t7r
Rv2Tg3CGsBVog1QEY05tM6Yx+yQtdhfu8Oq3AqjrTxaNLTlwNxOY1yQpMlnJH60GsGi/NPxU7cSU
u9rWNTohazrI+F3nLEn8TzIEFlMrdlo5XmsXIoU1Cf+kENdDyW8KKhc5gFwcLMavFYRE9ZpqUJNX
oaR7TSH4tEPKkFYubT2JUucrViheJpX23BgBvJJwsurVrcjQ3K5gLX6qrLN8aRT+IfWmP2VbQwRo
+F5PKXcS3BmA6/q7qC1ckBi5OBruuhZx6CgJ4xjEZJMsTna9st3osu5fHFtb4TNyrcyLW4uy4LDi
Yf+zJF5mCnyHBMtiMwIluT5MtGzbc9GMluqvKoC6QrKafauHL5MAi0uL8oMZ6yRCCqCqGUtIWvKK
Jtw4qHh6h4Tl8tokP4b8LpHERi3MJSS0Z2nR572y5vJuQUY1oucESw0Us80CtWIETY4wA3nAXIqm
P6vWVFwWyTjndXcgBJnTDz9uVUvMDaGQ78YEVQ4oRIS6fTZ4aS2t+PG5N+dYlxg5ZESqlhj/UCJM
ffwFDpwDa56qk9y/jxDEQ2X6zpXGNxNuvkaOuNmFI9pTEm3bYGWoaHWGN6zKWWiavQJMRNHywzKs
aIQhrOlIYJWrEjcMTe9F1jlY7w5V8kLs8kGSBzdD9EpUq9caCvyK71ZXIE1KiJpSV0K2BTvAkOEa
yP80gLOtXBNjhq2U1i29lPBl7LgCUcgF7WM7cqnXPZWBbxo9GN3gkl68mnuNnDv091zb1QvGEQ8B
OShcAmZYiwti+aQlT1VifdMfF2BKdLHCj/U9qz+kPzBF/Sy36QUPlpVO+Gr2GTrttca+8GWYV6lF
umodSHhgKVHsonJ40+NsD0kKX0/jGONbtC6+3IFMDn+Ypj1nYeU3iXFsJYJD3KVtbIxEXtKFfLRs
tmCCZhn+K5209VjcW13mjYQE6NZN7/u9LL80618mf83oPSewVDVNZMj8OGRgLTWLjeH5In0UNdXD
RbBMV5FeVUwzM7j37WMqmbPU5msnUpQN53avYYJU9uLwlTF3gcbIGJx9a0YsA6HwsEFuK0MGJaaz
ADmYtm7M4bdi/heVP9AQyNG5nWakXPQXCY1f0qI7zrqDpD5nMSAc5FQTHze2Oxx+1tPI2CbL2A4i
Eh/KeQdt86CkO9n8NIp9mQa65uaWnYR3pX2dTSIzvSHesNu/pbkGNSQxsmxoVtJTzrRKoHFLCjei
aiihN5rJfMul0zpcQbLYUV3a9dTYiwKkfrjLqnablBfTIsvr+f+pr+HDymAWw4q5pdjc9BTmoNtW
+DTiU9EyBUUHYtJlPmfF6iRRaBv6w6wuctEgilgPag/1JivPJbj7hYwxwDEQBx6DXzJizOIGOBTC
OwXhdCkHDeIOWrOcvHM5ZAfHayCmZxptWh7A8LyXDFHQkJE3FJPoGxp2HQvBaqG+QQamKgZPO/Jz
IQDmcV2q1ccew+apcDKV1oQSv/hJ1TeiRegFwZz18E88fbKQSLi8TIPW2WP2maJTypU33PJ7hRaj
Q6S8awWR1Y8CZR3IKPPFsd9XbC/WBV+nxpiVMqCguZFOM3HaFNlupJ6GhYmGKT2tmelZ0/Cvpokv
ETPlOAMOA8zekXkSFE57ZtecIZCcj13xAWNhnVAkmQckF5jqNoUeMniidFE0lnZVIaiD/mkNDL89
NcfRWX8Bq9lGR8OTNFwr1J5TD5yEeJcJhVdaOyaLuyI/o3oyNfwFMe9I5KiVv4a3OCHtIeVBbgnE
m9gV7clcgeLLkOdSmfdEJyMCFxaRAjs+rSTaU0Mb81kSmLqsjwv7gaeqeTPqJxmZJRBKW1A+WvBe
rYL9CYGZGSKiDgSy8wDfs/l9TdnUAaoiI5yxe/mbcoDOHQTphDcKsav4JVDh5UPPRfkpoHfqcy5O
5JvziDOfZYaFkr2SLrr01eSfBa+IGO6RGdmyXBF9IhFbjp2W2fzEz34e8o9G0jyL+mWuQIowFEpl
VF0N0Jmcisv8ESO8LswkxCx2Wd+S8NlCI+Z10jDCQIto0y3EQnpkpsiXU9GFtMcm7q7rotIOWOc+
NS49/dIqRie1eMD987hnmDuDMErwy9Ui+taXUR5/paa5AQuOu+yQGPNzm0v7FLYT3cWu7cP3MS1t
LZuJWYx/Rzl+M9ItbYb5Dh/iZFFSxQp6osUY/mZwxElBYhFYkvBozIB4Q6PhFlOknT53DtlB9xCD
rbjexk5xh1L9hGx+7zcqJhVdfDEi0zMkl8X5kzngoAstu+xkRCq47dKdznx+bObTYqXUOlP5/6po
bAX8SFyDZk1tio8g718GxI2AXt4yhDmS/DVK1fcIFznv80tZ0CFypxbRsDHm2S8lh1j5lKU3vY5u
+pfU31vMZ2H3mwvHUIm/1U48dHKC5dj8mITZk9ftqMw+0pmwHz4ZDvCPbmDYRE1r8DRvNl/WISNQ
+bBoEb9ltxIXN/tbhv4tDc0Ym9iEqkOUJM4QIdixGKbXtcUjrAeRpe4HYJ+WWAdNy0ZG3RYlH6KU
ozBe3qY8ex666kmYDF/krSuVrw4ahSYPdCzmcZ2/pAFUjwI1qpqCBO42YeGObq5ULDtxV/1Op06H
02vnLuHEQ1ggvK13kmGyWyZoOAZlXT+12PPkFgX/EF8LK+ZP9EEdg4pqjsLmncN7K6fzM5q8g1UP
dnN6nsgNbmlyxFG46dKKX06xa9HlIxAMYsOuBQtDdloYLo5VrT2HCzui5ZvCUKI/dnqQQyZDdfhy
rMDVldKcDavZXlphJCopoWDtdzxDcOfijcxYoxziL5XzXEcPL3Hbi7hbIvUfKoISKz0KPGm9xpat
hG7UnJX0IHYfuWXexWRvLU9IwKlnE+m4tjo8XclPgfFXpxgtQcwxu1Y/N943b4lfyB1yUBIfB93Y
C8VfX0r+9lKMyVtcPzQcOyVQq6hQOO6vCFXhW2iLC9hIg6J4Lopr23gsQJCxGZJvZJCfHczjeoPX
CU7kwN1Jkl4vYrVxYPNiJTK4SBSPoxEkKuss3KzkFigAaO7pK4c3jnUByDpWGI3ZJQpIbjHbEPdU
riVqYbIKHiyG9ROPQKvthFf512o84AYuQRDiYMvUednDQgS6S04ITthIywFyiPYvVeSXXNYAbTH0
l+GOWBjhTbAkg8Reub6l5Cbr3HZGCyivLVhSdsa9L1T7J2cTGJtiIEt8M5huXXzrYhOYcW2THhDk
FWaqYWIIyl0/5EGRIaeE9KpJkSMxKrFY/HCjMCiYap94v7xPnAQ/us/nIZ1pFdCEzi8Z6nkHNWne
2mG4K27KX/m1oMe/VqgxAYwIhyRYgu55fsFwumaOSSlcO80HUwELOfNof0Tv1TOv26Y4vllBcwO9
u8PSsmBSfEJOjCdbzZ8jdAsTNznf4zWHMzAWSIjGhdS3nNkJniW2idSSC4uzWfpOworRuTH+CaOj
fE4sbxtnta0DQoHhWT1J3EIylmeCzmzrHw2HBaEdiSmTD5YjQEh+ixuSOsxzNH6l8Ab7nNWutLhq
c9YfFUYYc8/X1meHueZm3bVujUUUZznqgPU8IwdegLbvyr/lHSoBOmV8F5ShK3b40rWUj2JzrvjM
fdEORzvcuKVpIn7j2aUI2lEr8Nzzo40rwTz8gPwoeM6H1WtYEeYHMur6nJ8J1SHGOy+sHaF64KlB
HoCHc4pOuehakk9L6k7jQY2Ognks4iO3X70EFMVRz9zYF+ojKiF0MAN8o0MFrY4vEDI81+Z75fVn
TBJyuOuMX0y+xj/y4FDMVlDGJp/NCWMU9nuQ8Jr1IrFOj86N8d2aTE7noz7AI3IaeDgBaldJuyzK
C1vlKH8Wu4dSe1rz0nJ30YxGj/qzUn3NPA3aNauCKLt2DT/CjGYdZs5wDTtuj/OLFvEmvImpV2h+
jyoAMAZVW8gvqj8G/q6Sn4T5XECr15EBSz9h7gl/de/JIjA+t4t28RMnEQJpxmwY+CgGExvFOio2
ti3Zj4RSEQiQ6b6gLOjUF5qBnsm0cabwQ3HSaRxYew2q8p7tgVmcVfT4eJChNa02/huVMRhSTWkf
ZgQi0qF6We7h3m7kk8aWM3mRQjfNfDSdar9vck/uAqg2U/PMQcHjHWKI4DkjKYjFBROz6BtMdhij
4OGxJ03FK5Vnc7D7NDCk/fKYCntZj9ObzEg+Rply0QR3UklsGhFiO9ZnxlmL1wAPmvLMI1LWR77d
rucPn8Nx31ZwLFl2cdL6en1eeV2i8KyhoN4XbcBDjAqNcfg9f4tRJ6RB226/kkIC4ttK1J1pa/tG
41SNvzTxrM9Hozp2nS8KB5NI1PzAqS6ZdupQ+yybtnGbS5SksSwPfiExpo27rORmFUD21X0T/ayG
LVVcFvV9NRyzxp3l6Auml71MPFAWlNVfrhwU+QBmJ4Riul6b3lVBlvzxUfAdck82rpnZs+Yo+gVu
C19PH8wXtL/EyDOKVi0qM3Cw8Z4ZYilfJ/k2X2wRrAHZ5IzZeE7KvbS6dfvLJNuAINcHRMJLpZuC
wuAUSlkFuCNGb5RyJMJTG9Gq+0iWFb4vNgfdG4EfKWUoCBTEehXbSLseHx3ljPVLOah2rN1YaTvA
cq1mJ1INZTijds0V42F0zeFjj2fsWyy8eQLCn/FzJf8jg4Jlk5hFqniNSk+GlMbiAoEurjh7Yxyp
sDyZqxxGhOqEqUkeqLeWdggxg1YS4YUN+5o98FXJ3ZE/FyK2pKDftTrzFAf1jf4m/CXcKGsAKoIC
3u1HgCz7nBuxevDW8KuTSzPumeuXcENzvsHXWvHSzw3j965AkrMOyPVEqhQyryn6+Rvol+mOOFi+
ZsCDfLrk3LR4YdlYoVR47ic96BnhcdiR8qU1qJse80xfKNJ2MxUCoC/fN0HJKDwZBEKgH8LHAltg
b4y+3J4bREeYj0QUzC+lvGfllgwHkzOYFySHU0DsJsmVTiudF0ZpiXjpOWTU5aGyzNTcmZG8iunG
T6t923F8OFs6/W1yPhS6wl0WHSM+rPdi9jiI5TAoIidHYjjfwJyxTWkIux7uK1sZtlbtgXmi1djM
B4gvteS9rsPXhnIQ83afCJrlPVyQ4c6OsbpNgUOMwcRuOm2erdWVAO4S51SJ0Fk5sT28c3l8j2kh
AOIgsXFkFFPjPvmYLXuxzlNChecj5QxJ6VQdlCq9aCs17k8nMnyQPDX4EQIsMk8edtEz87XmRyK6
7oV3jAKOTxaEYmNykjpKe1Lia8eDw2C7eLK+ysUeaiQyuOWuZEpl23lg6y0jftLtfNRqQurHyOKt
Sw9yGUNgbYMUa6Ivohx1gs7kQy36/GpV7GaqW8EiYJf/b5Icfr4FBhyrms8ImeRDaC/qTcM+Bg6F
RSUxkxp3u9N+ZQmriYAWCjErLh71negZ6iXuTHBBvfpeVj9i44ztE1EzI/9K606/HZk31CcurxOv
BV9bF/DwEEWSf8WXFfkZmwiy/rrttIVrIk7HjK96vUGLWFSGUKQQ7oaTkD10fs3BZrHCOq5qgyw8
sMjQ6SF49EPzqloHoPLMbXu3MHwOao3gAuGNgf1coLz1Ujb49a7HL7tjVzdfOA1mhi4Dtu4n4IIs
QbF2nWQkA/1BgywlhG+L4SPEUxevU/6tpBUkWLqv4x++POgBP1XrmP1+sb5MI+hAs6sQHlq/awhG
mh5KeYz7E2OsVGRyCUIJaZmfIShojQeTN+WF42K6cjMX+D4Sv7oqr5X2UxjfS+tPOIK7mhE3/9EB
9BfyDyAuEFHNoELRZaC99/7j6DyWIze2IPpFiIA32/bestnN2SBo4W2h4L5eB1qMnp5iJHLYQNU1
mSdr2Dj1xvZ3lbtuWXBTq6PUGI/YMVl6dlwLWTo3kY9j35jpjDOWvENcsdjLBDQG7EzowscZvUDB
u4ICxpqqRH3c48fiSEOfWgFf4YjE+kp9rM+TFyW1PJcn5zphILf2y9g1xCrF3TwdEUbCaLgpDg/8
EhIYHRR1iQPA6xK41B/o/xapeqZAlS3zHyzhM2bFeflLURI531gruHV485VsQdZZ4m2T8jwK0Lc0
DCvHJnMKrMqyY4fof2K9nUsyOc5EXbA95/pKGLSTMb7i3qaiR9zYePckfsCACuf6CxKc3TEV3IP3
qLnvtCN2hYCBSbuo04WV72rEC3l3MMnSQMhBnFrXHMvwrPU3JUb3W3KuEyOCa9ShRtIPMZqUtxEZ
/AizN3BWPGbUVQUtJBDmot9j7SHGlveC446Xrjzx+DkdneUGdBiAGnRicK/WQX0MVTIqJ54ED53z
4MnaFX3OKgCa1FS+8liF+ZqClgoguthM/1+mN2t3yYHkSA4O/sq4hVKGl1w3WKU9um5HlgYLma2N
WRDntrM0pvUh8+W5gYcngMJE3i6nzwGmKFAfLVkWLASib08uwAuQihT89Cduh+oyZvehgzmrXpSS
uARkNXBoaW5ZMavKLCKTqfb7beip26CMdnKUmwA6bV8SqkxzijYQiS26kWpps1a1G/U2pXkM1i+X
dhd3SBUIhZEvUsKpyhziwt8iFw1Wd1Y6ZHjp1mTswpTE0DbzaaINppNWMjpCW5lAaQy2FEaiZOAx
DkNO2JO7yzNXqNVsNBVk1W+iJB7DwhHs5QvVIbRbQaNNhyDbC4zPRXUZqvPQS/qMY158EUjD8Y7O
LrzWnOxF/s+ox2U+fKbYt9F65v8EJ+9A/lRMyoOiuahfEMho/yzRgLMuV27Bz7nVlirygm5rMRQr
QSUkMuajT6kzYK9hP0ocjhVeluo0cvqb7atxGshE5lYQH2VV7LI67dinA3YWhBvWNSAWMB6ZNBm4
Hmvr4qZQg3gQnJ6Zc+rMOkmA4XhImfiw4q1bJtkKQPRgJU0UcAuzOkeSXdYPP+Qm4SwfH5H+ndek
TgSEW1efJgQXUSbzrO2YfUHjo47jsxPMPoOLUJ+GjhXr65GnF9MCVsCC8VuYRyb2fvuvLa1Z4zHa
u/TAptLqpRr/yMZC734bw3dEHysCEW8pqmOIk/amb5+pWTHuDCxgIFNMuEm7E1KhyobwsYEsBasY
ra2sSJCyXCIUzO4mtd5es3CrNRw/rulR7+Olb0O5CkwaAz3mdNbcfBN4bFyUXmTsvrqcfLOeOtDl
TGwkUpYeN7vqLZSk55jB1ofoiqR6di3LqmJzVzOgZff4J3J2Q02rb5yMU8kewVxRe6BySxS2U3A+
jApSQMWKspoHWk0Z57uMxVC/E8g9KjHXla/QjA8sRwnQnifWOrTTZKdARGX1Xx56m0cvOESufI+g
ugSe5aMCsa7+gF/B8u8kXAQIgRW28zactQp1t+256Kt05yn+Z/DcBiRJyq9vGsfCTja+y2cQqB0m
R1qISDwLpBSFzFjJuhosLe1i5g1GQ2Pp94y3GrtdZlH5sDiViE/Cx7yVhfmB662lG2pXluFt06E+
ldL8rpXgShLs0rP9tdYwMIhGup/JYDUORrgEhILV471ocKP7RbNX3eAt05J4bt4otM0KCu6okMMr
HAZjg+pdpJf92cL5ask0jXNj1Q7pHjP2Vqua38a3MJPTRpSsvvLcmXdDiD1Bp9XUdyKNP0o1MFi9
TKGCxcFvDVQ2pUuQb3/QNUgC9U/PmWmVxYhSKIE6qXs/VaZ8xSWD+4IUL/Qb+Hu8pgDXFaB2cW3C
/opm55Ndy35himm79c5wsHDsLtJj3ic31e9iFuDxHswGnk9B0dCQMKCXDPxAppur1lFWUgEeplmm
zbyVgQ1B0Gjjp1qo53RODVkDkcIfXoWTxntdJ/U+gZyWU7vitWcNiV93gcRRRX8+EGdmknLVtj2Q
IH6Omv6mmuE1LZxn0kMRlPgIQD7sZZbdDFXuJ3UwRXLlaiSoxwEW93rvqawjKm3TB+EPmnRY5QAC
GRFCWKuJvMFZc2ADeCKbBLM1hwtYUdKRXaPdht3RYshWEUNl+fz0C8fm6c/2Sm6fdE/+2jXvv6O8
ev9WDVOd21z0GKx4wKgfzvloxTtS6nepi3S7l/z50qXFGDSP7b++tvYNnF/F6a4CivPM7TlV8nav
kbiRICdO+PAkq9uc0e44nkuWQ7FmrEXtfAEUxMJCYA2kLhRORYKdhrF+4qdf0vGfCafuLETAxbe4
guL6Bjj/qI0K742dbyECsD8sdoYIVpYWbUuPlJYQJC2DweBmSWSs8o+R59E3+6Mc3Ds+UqNproDT
ybpQQLz59JY6PT6P0WZp0NBRemxctpsq8FuDMbORLmg/Ru8Mzfbuaoyva3NdN1yx03QsIt+gZM7Y
3GS5qwq2mk52rENrnbT7emg3SSbOhoGT0vIekeYfq/hlTCjIae1voDbG/JU10SYy3moDG3bDhCKj
XWsZlMWHBNmkCy1uoBizCSSfQm5j9GeSxEeyogrKmWubZcwcUxRCrz7+Srp/Y9zCGz/kxjfcTThR
40yw8oXytOkagpJG5lpsCPFpoUjNWadnvbUsKUAigWiUSrzFLqWXPeFELv4Sfx5jSKsmWQJXill9
lmjHBD8XLVIWZR/iWWK7k7JmBIRGTCY6rZj5+CjsuVTjua/kc3XYaaS5RT9O8FELbE90yhxmKwWp
GdRBtjICkAnyaq2YS47ZICmWffeq3X+G+w/0GVHjSze8l8kHoQeMejr6LBSZbXYQIkJoaC6EDA51
xAHTpNsUvHbQnPUp1tIETuSLdZxZqxwEWSGZVaokmdU2xFjIACQ7aK3HKpiUNoJbCUVb6VCsTaA9
vABNCQdl+IbJNbMeQjanwghWkfUvz1EjC4/R7x8YTDJ3wjVcwyVRJ2g4jaXul7xqCNlBY/UAgsRw
KPuX6npHLWW5nM5xDh/i0d8lxrjT+5ZYFEnaW05Xx05O35md/6kBl2YFcSiakd1pTlzYgG5DBTGn
9OwpAZmHPnHK2oF1yjomRjbAS9hJFvFdxxgJrKE0rJdJLYaRgEQWs6/vKicwu+FFFww4KMAO5M6S
JpJBCwiUeeCJuU69W+APnMcp01VLXVT820R+ldlwan0TTI5z0Vm0Nw3W7I4xSCfoNSQydF9uOTUv
iJA2QRKuyzxnI0EnC2rqYjLcjFz+68yWh7y/RNXJAjA38yJ1HUjsH756qgnT5oy+6CM5lJayr1h/
WJn7WyEJUkb3RgHiY9xXdQfIF9i1I45ogvqKDYLjtPT/FLt7Eka010b9bofjDgvqwUFpSdwJVHdS
WhQA8I52yWGQ6gVkYbffBOqXCI9+Faw6Xznla6/lFi42EEuvep+dvMxYJ2N9Hm1G2uxsPM27DVEN
/xTed2sfQsz+fQ+kB5LnI8e4EiDNiZApGyTdAFbbOtC0c5re3sPsXxyMMQH9kp9kV6NBvnsjVImm
+8LqxxRD42eLtQFHYdKEW6NzmSv/SKa6drdiP3zSw2ar5ObC8os/tUE2HAVvQ5OuqErP9HgNnUij
oNNnTmc76sOwNfAu5oavyUBK/VOFexqiYd5UBhA1dWMBKLFArcVCf9Zd+ZJSnKyu2pOHSUjwq0/Q
MOv6AdolgeodV6R8sy2HOCuQWSHKauRf9di+WBRRmq9t5yZCYxP1CukTyXFkAw3ZBwydc89YTlat
f6uZy1oZqiUH97FXvsr2o2mH45hU97wdX6oeHSVpTPjvYW0m37K/NCScBv27QhsXV0yR8PKDY86O
+sgTFN9jfrh9QJWeRQsnLG/wzFjjBC37I3GAewVElzz5JlmmQMiEduV9XaGGOkrcDimvoRUa327v
M3Is4cVEX2ojZlUkVkEQXRvdI5eWpEfL7s4p4nXWyDRDHbY38oQfOlEMKAVPvZLem9F7z9XgbjEG
1xjUQfvZZprzp0o8pE5CVZUDEWaEBJ27xKKsQgzy7pk03nTQSrCEoWg0J1Gw6I/JQmQvX6Q2kPzo
2CIrznz57UQ88nBcF6x4HPoJvuo0FAI0YPW3fhIyj3doy7eudt69OnrWbrUqA+OnFihz4qJ4hUgG
CCdf9XV9hHBJPrHtnSyvvgyWPo/Ywasl2ipn3FfTEsHhDvfrD0QQqupsLEv7CBv3TBPGie4e6qI4
OOaks6gDTHjN2TVXDZbkLLW9mSXx1yAm2YasLwjzSnAXNIV4hy77zuW1TjFsmP0DBtSzJJaukOlD
OfRdfXKr5CFKbZMVHU8parJa+y7TeRj2m6QwEYM04l76N9+XPxRIKBrbpTl93KSoY57u0bYVd5RN
X4N5RJR46YpqZ2nJS+eHBKYVIeG6mjo26FQbf/T3ycDDNqg/4GM3ShCh7z91pI5UgJ2Slh1aHO31
KSXCQilbthptQXivUu1USG2edHLd1f0pFM3vIPOzmSqr3K7+l1IiHWM+GjTMntPeIE1pYfu0/7Xz
CcHlYkyzBY8waqv/0BxxzrX8aA6IN+H4DQPK9eKDqLmzDtJhNSZ4p9zsQF0R6MbTHktir1xmlkq7
doup6vD3RSAP8JHgQKTzxjuQrrgqmGx2CgcQRIYg1TY1ypeafWoZJZONiDdvsjcl/7IYLpD+V2D3
g8IDD+tHtiuh7DuqCFE+wc0DjXxPUiY1uOICpBgCwQCvrJZ+Eb5AWDcEiHXDLTixljMw5DSAs64U
qxp7jco4NUPFICI2VO57xWRKwU43GC1WGxgmMEvsdBFM+JYGSqP4IxiWUuHT7ZnBUoQNfgseDOZB
gxLCAm1ZQtDE7shcQgHikgw9+WLIyNRw04FYCgnv6zGY463ZlDAjdQ09QoFE9xklSBb45tzgA6og
+bLDOotLkoyCjWx/ynpYdEzLS0BkDfqs1iN2vmIbyLbJ8Nz5OKQQ9EmGNC/J2Y+pGrt6D9Zj24mA
nsyH7VZhMWHd7OTo28zliDimQkGnIXhwyINLCmerFFeJFStpH31xVqDy1DFAW+Wfw1SvRh9rCQtl
FF7SKSSkx7I9NOuY62XA+duYiMFZKyMx8w0wxDAEsE22vYo8lVD4KbcUwpUb4TWjQVTzd1M4c4Xl
WKU3C7Iq2Ab2KDndpR0E5zhuN0rFCK1rdpS9S/8k0XomHCvTG+DDQhZwUsHYb7lGFqOd/RjBgzkV
0rwl1Xk/sP9mrhuXV6e9l2W/Ix9k1dQbzjj6Kn4ILVPGSaJIsECNxT8m17YUjIf1ZmlXiMrgRkTs
NRxYntrvgDt3JOSKI9G0rsglDM9mX2KtS3Y4GMhqylz+p5PvRrWNdPsQmO0OXbf+gbNtZRY/05fp
pnEptpIaAX927mEC6WAQfQa4BHDPQuZQObIceIf1N1firBMH9I2zDFtz/TUgeFIDhsfWt8wp9NqU
DcjVz3hAnol3R60xlkfQBxAe++2EdtWTXWt/C+XSyDW/04gfkP+99mnmG739xS5SaV/4Y5PoQ2KD
S+Izebm6APR1A87EmbgqSnLquOEyER0JKzuGmCqwc9ZbL2AVWclT4vYPAE7IWMojw2Omi4Gj7clL
RrWDROGmKmID1pwa9lMUPwJxUrZzmItZ8unK8+iO/5fdafrJO27K7DUgodXMWxW1ANc9JF8OroSl
I+f2eLZ5JT10njbyAyaQFNMdAoo8GhYqkv16eAr2T9QKLIsexUTzTv9Ap7MUepRAohDWkirLbJxe
FckyBAVIphQ3GrNQq9oATGH8qiHKNk7w7xI4afqkiJLeQiIlw92JqHLTpihly3cPg11kvRRU+9ie
Wb9DrOEqqdEkJeMhxGEy4uSXENwElmsRaqAxeGjwBMB14bdaiyB0V9OBQszq0kDnUand2kVcwnxV
Qhow1HPoe0xH2fpxoIU1nvLO2dCGk0VU048efESKbefvWtDskgl2gcVvhKYggftYKEKVcKDcQmmu
H+h8TNXeiooBAuNuAQjP7fu5yqRJosEbC7Y+AVTLCvcVMs9B36QwYWzUOSZfLydAq2Df0VXJzoWF
5kqAF9hhAyajoLLmRYgZB1Oyr7xXyEJ7ltRXG+ZrNNBA4qLlfGQMBqgtWY0qS1FEuRoCCo+7OmRM
iNwWOecqDIEpRIwFMUUQ7VXAMxjAZLW4UuwYXW4CWK5kPRA8zAT/rw8FXURM2rxNJJgaJBshiIzq
iDiJUBB02sfgpkdujCVN4zrHWOKb+UrfM0BjTUYzsipZxozBuAD0ToxwCR/XPCnk1sKsMPDdDAO0
PkA1XZhs08RYl/wREovdGOIlLq0rKaBHUroqthB+CJ0s7RaTpjQq4z20ppXlTf9sInjC0SqNdYdt
yuvM/eTYJf1612iYEQOiLIqM3JAOCopKdhbyWCTFMDGJqWXXBk8SU8tyBDmtbXI0rlJrF+ScL0y0
DegjNoSn4LWuZvwma1CXTVjBGFUWtJNr8KE3yCCrsEFfxE0fdtEWVva06o2ddyF/04SdQXt1Jikw
Z6hp/xPMmHnzi/RNYOmqswn/PGf+h6h/WJgZ/vfoT4LJ7Cq5UtTfKqH7ct4GxkaAAVf5dw0jh5es
Ic3Ayj/a6grK8H/nEeoYG9ClatKHU4sSQ448H5sMfGf8L0rOLvYVM6xDJ92Ifwo9Vji+BcpVHRH7
cgMjWNoPGIaC5Jq770lzsZSfwAdiigTGcsgne5cZvw/4iMKuvGG3N+I21a+ZeI+iaxe+9PqXyPC0
/nCaV2m8jwxsDdautUKUUvQEBemqHwU9eYumqmelkiH/7uTFkkctWvfUU170NaDRBt5oOng41mp/
DvwL2HEM5LMIPbSN2lCfAXrv7girjPSiyvuov9L41zahhmew82CUXiWdX/8WhqTLrkgqHrSHRphs
B5vEQXpaQn7Q2Ni27i9Nm5ltgqzACtfMvZgnCGFs1P42wY5TbmOSiEccG7fwK9ayH4tqP8MB3LA0
cuF9OO1b1EKRGaqVMegIAADgpdnaJ5djYN8wICzIRq48rGEhKBgnwTxilEfv0pPrYikAfTyI0jxK
QWEjIk4owbr5Q/XrORbCleqxsk3YJDLpoJOWfAweI0Y9uZrj16QQBhgOxoH3SrdmdfTeDq9WALSD
yZLRzTlYOPOWSXf6lrk0sueRWZj2wDDnKnuvWNnVsur+IvsfA+VWsKid6juH6Y2LsBfRDMhspJio
yxEdjrJEdyrnWUH10VpIX63FZLaOk9MIuqjTlwAi3XGVqMzbKU4yQoi4MnwiVbsjUE2+mUMevPXl
F1euYj9JcONR/5cGQCBuWvQzGncVRbzZ/loGZHjzzsdpjG+ZuLbFXzlAFD+77jZ1F4Lxi//o22CV
WJiJuXrFhj9IOlxlfQim+NTQAzMDqJ9ZhfIqWKEJ9S0O34tlEN/d5jNDHAOgqMO82XQJSCiqi53j
mHxQx9LelNq7xeK+Ka45NUlKCerJZ0E9EBrzQhnQrny5LLFtpNgEGM1s68rr2IkLUZ/oKEDixPcE
GMmovhcFpTYKJtw/QYea27sU3b9OY4+d7b36bBXXEUWbG8D/YBYuMkpOnS0uDgWwIUExSRl5Sy6J
zaq6Qmhjf1iIwwuvJZcWmaT1RST9HFhEw7ubpswjwzdXfPINYQy3/VeurL3ss0KFVhvP3vuJQFEU
rETC6JuJ1KKJL2ZzqqfusThIeZHONTC3nnEK4wt/TcJVUOwS84w2v1cQ4CiAwpEVmnTpGK55eNDE
O5MtyixZ7FE1xkg9436LEYgZ37gU6rA1pX92Ja1o021itKZOh2uyUE6TyW8U297JHtP/VWSyH8OK
HTfqSTpRevVNF9acusMRCAOQdLInwltX8pKOWF4hLWnxcNAjd6fHaDNMe9cnh6Andm74Z+vaugIJ
QTDWSna0WppBzKhGcqJ2APEM/E8lnEADAwamBaC6pYFQTMy160s2xXQ7hYs8M75AzT8BCv8O0ID6
IZNup7lFkXZl1/NppvW6nyxZ+GFlY6+4YctUbiNmmyoDJ1cCe/OKfXQStQl5KTo7HSkcoUAx2n/o
tXZDqo8Lon+qgU5mybCC/7tpk0dk6KwpIQoVMQPOfG108Y2ozt3QKTtjChcN+n1CWZW77TKZAO11
cRjSqVnjuJnyYnr3o+BSsyNMd3I4OLIiVwm7Rhe/hBm8kW56bcmv7rCZCRudmO6vyfjcZIyvUv1b
QcjWkcYLF2Gar2mjtXH8DreVvcsBZvlxth4Ta+tT4tgwJwFkoEd3doDvldDdxnWzNZhaOnq4CXxS
XMAOhpR8OlEjBUNtEDlGg8NSMVk9deMmdv27ZePEM7KHrvfKTLdaB+vzNmhYkOZd9xgrNpMBW39S
xK6twZfUc/1hTzzYsGRw5/MEIDxi38kOdxJzcTj2y24+dBKpSI3Mlsgm6jLtpySJ09KnHqV6iQ5K
ln4tjKbdT7mumc9UJQ2qu6GYB1s2ay2q2MIpkFGME9/kNkYpU7AynLcqDPaxOJpZ+SnUdjOCTZ8c
l9m0MJr4Wp1FOzx4XxKi3kCU1CwQRBUb9iWh1nXIeOASGM+1QWHhw2ukBQeqvwCZfsDeeO20DjbV
X5u0p8RgzdiH6l8LpY6StwSbqSrZvzHnITXdT4XSTfmxwXmM5EdVgD56nSTiyUqEwbHrv9xqn7xn
rvJmIc7zUa/VdXnGy/SZYRspMtK7yb9iFchaAKeEJbTv3oPUZbd801XEYoFZhN+fak07mXzvcH1O
ndNdhK1eQvaEbQxdpLzrcvyqZHjB8PFZvpxooBZl3Z9PKgmQnrbfvEHdP/ScY0YGXZTOmn3P3nSH
m4Cy71iPzo02fvObQAsrXeUpVPdiVunNog9EKbC07XRveVgs7bU1Mqcv2utoG2e4kgfbiA8Dyz8B
B1ZIskLVXcWUP4/Gg1+P66LNblB5bMJwMwLOVSVgWKP19ygOX77L2lRKTPY6M+McXHtGK+fk+hI3
yrLs66VB7IXnrA0Y0ykimjR2jw1a3kgJ1j1pukQOAxn3iZ6ASN0VrEVxGXCwg9i4qA1RoOTSSy4e
MrWAhTezUv3TkpXHfBOH9mh85z7gp5zJlGRhUGjNJg4ohJ03CW6kTr6idtiOqHRiEyxnZC+NollN
vWEI9MUdHzZTVottLl/IGrSDGpYXI9eebjLOx/hht8ouZrvuQrYaAsT4xmyRqFfD+YyBhIEBJzcg
wuXEPhRMJwiKjZ15Z0RMzr30TJzNDMAJ/MZ4tLAiqCIm0wUAQ3Z27IxpHzeTMB9cwQPe/fPtYQds
Fx2ktgwbuRkFKkJTY3r4aY7nHv0ooUTIs0MYp8LrrpYfXeGEnsCqbIi4VBEjtaOPhhUBdBMRBxli
ycjkylUooygk+vYVpx7SEDL/4hQDDVBPg0orBs2O4DnPGDLBQ7EhLdYbbm19k0MGDXnpS1e/xPwy
bPviW+4lbVDvg97SEwUBOwvkl+0E14ASF/bkDmjdv5icu6aMthkbBinNja6UhwGagD6hX5V8mxq0
Z84wbv3IORTVT4OUV5QWdo10JzwPLwJWctU+ur1xsF7hxQ7Kk84vkGxX0hKgtxtXN8QpUeqfFarm
Atxfn1rv46A9I1X5F/TpJRDjEoSc8yqG5GSJZJ1KFJCkclk2AzqM5ZkW7HKrftJImiHMom2E3Ium
v4UI5rzpxZJuiH/K3wBSAVBG1gwuIQRL+WV0tqP76XMg5cHabG4kABf6Ee/JV0HCYHUQ3Uard1EE
MI3H8WB2b2POob0BYRolU1Xkc6SAJvBvQfWM4+8QkJrFryabpvER8jEULsMh3BW0CJ550bNtjdSV
9jVbFuIGKmok1s/8ltgfyzfN+BvKaBbVlzj+rPs7o9f+peXnMftgBdJT3Ju3xtkwe6PnK9uX460z
bSu1reLulGZbgOqpvLnjH9XhX4d/k/Wqk38Ixg1u827oT1mDOaTAwyfSKD9gmjjOfjBcIXv9SYg8
6KZvdyByx/xNq++mRHz2oQN6KvQf17xpPLYo0Cdr2QrZeoVcI7uOMTCrt1p+UGWb0Rtp3bjLKK5w
FzrqLxIE1qWtSJfjNLJAOZjgRexSysrynT98Gx0g0XGboUnamcreyW+2g//y2JCYl1+SCmstppua
bqnwfGxOf3gllmO9hSF/IlBubkAJTwRvLr9QY1P2QsFrXha0SCU/68oBxoYYv6TY1+2H0+0CCj/B
EcHgT2GF3e1Tf9cPJ9AZFUIuNpHJscEKiydV/+slP6rxrqdPUNMjUsLo4DTHojlpXoA1NpoZ7m/k
ursUNxP1rw+CxzctNqsTy3VOhiHredJ7kKVXMFH78AbpZfp4ebwLfRsG6ElBRyZoscoM+v2B+k7F
uGp+Wy777qdWb/nOOm8v630JeNoBTfIe5D+N+zlCJm67p8osr8mJHHuZyqGW7AYuSKLjX3oLWJpN
f3S6TeatFHLoycyW29C4Be6Jgj7Fwm05wB6+neKfRtsHzsIUXwmEYe3iVydzXGLbLEOSTTjB34qS
kXfza7l/hnwrsxuZTmHxYGCv+T+pfm+oolkv8g64TF4d/5YqLJX0z8w6BrTNtQ/Ob/gqzGPfnJkN
pxbMljkM0trClPngpRlj3BtvmjwKHco9pt6JfXfrBiTuO3/8F1qHzN0jvMobpqrk5pxtxrbuk+4l
0D5jLM01b1zPgD1PEeicPdBXzLkY85xN+Tmwm8/6ZOliKmhAErE2mWl9Mjez36nfns4Jvnkgmwwp
hotXHAfOeqjuUQse/ysTXxGkmOlyOykcf/67h4qY5CDUMtGyzY5pvwrtn75/evpvrP/Zzl3yePWM
3HWX/Brs2SWZmxEt8lfbAe4qF3aNyKt86v5BgTZjLyJ02DjelUkRjZUxvLgm6JZN45/bZivrUzru
HXFttJNrn+z6kaUXRzxjBFmeZcwcrCea9yaSC8B3xTr7yZq/STkYNZwZ+Z8fgB1wXy7UkQj6sMYo
HYYT4J9jaP9W6Y6MdhUJqXpJlMugvwF5pkVgW93jjHvw0asYTuAfaHwkevle6W9mcKyxWWvpCtPW
INAFHe0O4dF7GPx5xp0Bio1xUJJjlH/pTJtMDJUmMzeVHSVTJbi5v0Jc+gD7QfGeMSjlEnC9++Cd
yvifGI8G3BrtmVb/phcMj6k6ed804KnaHxPFDoPFYL8lDLuDfCbTe2DsTP1YVauxPbFp6zGZ6/cI
04Dr37xilyUXb0DYs6jlkygQ8OAI4/Yai05T3zsU7dpW888sPnzmtRKXQX9qJ3ABJspGIv7uxxIc
CrSe1C/sRaIENjHO1juJ9q/ARaWMkOEyjNjqBv8V0hAEeoTmkmijKXeZNpXQaeHcMsV+5Hn4pSTV
95AmS0mxow3i16HSXHjtK8H9Nyt1Zhguy0VB7u9IgBxLevXS25THvRTvbdahuw9UiCMBmHHXcReE
iJCjnRF65dlkaZexs8wI6aya7KjpJSgqDVC7FiCCBajNJ1IpCQuEMl5AvjdR607oNaX7TaoSERG8
bscIrWVhCgTpPjYKtix/UD7YhoXphDogNx4Hko02vzc2msPIR5oFY1wTD0ZsxrRysaUsePmytd0U
Wwp9f58yQUavvlZkdbENuYg7Y/H/wpO4DVSAdcXqM1yNGQJcpwlDJhw2D9oIHw83K2TxUa7qVt2l
xKgw2rUvqluyjiqBzowDvVXZrxvLHU5wXE0VYr8VMzBuBtT5qYJ+He04Pwxr4ctQXxHRvOiLqFk1
kgNRj2igytH7zbRGXyVQzQqdJW6sbN1Bi8CxiIWMMigQqo1l0gwH3uFb3xr7TA0JaEwF82pFOZgU
USxLM6pBunTyMrkY2GQ49GHkq1VnP/TWbu6SUyJIsnQZ6rZVNZF9gg+JxbsZhs9Cwc9ST2xcK897
qo1i7yZoJYuAI2T6vKH0b13CuREucV90FUnj3o/DsFzNAchZoOUqALj83KNtFwNdUgTfbcf+eu7Q
svUN5GWnH7gfoFeQaKLMBg0TDFv7fVSZw6apzb/adXMin37MLJ0oHaUyl60abkeiz1dpV6L6rhmx
k9gGuDaq9RWTzlx9NzWwnSM6BGnp+1ArblVXlzeNB5y1MrhY3F2dVX5bsG2I8hF7tiRi1xZc8SZN
Z1sksA0U0L0oWedhgyuistO3HFWQqF8jhqDQsLQ12YicmpqxCNGXzgdRVGtijZZD7hDq1cUrlpEu
gpNp6jfd62REM4d3cnUlbO2v1JkwSKfCj8hYgK/sCnzBA0ZlvVXuluKdwbDkGBbJXcu9/ORmVUVC
Zrv2y2czIqp0XJCjUWbmW0ke19C6yjGCKeCrereLI0qfEAcwZP+DMPCKpU6MkDzkqk3lXquHYzJp
H9TWR29a1mtToYP3SlLeM0beeF/YzUCkJwqqCvWlL2J4OD2m7D7ijTWZ7hQVmgmjBnLHf5j6ILQP
Q+bGZynHD1ek+Wp0o7WqmMaiAVCIL95It17u2etQEkyVuQHpLmg5Z0PBb7FFT000GqCWgcGZAzW7
nmWXTUR05LL0VXzRTvDqM3xQwIwcVDWxem3FiJR+vPVM7dZpyTLZksqHmfhnCi9/3xcdEJYG90gW
KawxGo0JH5izzjkPDgCCsQCtpXuOQ13l7BwysahBggscNoT5otjzVKtzJUqg8yeTt9o2r+TL4A1I
0mOb2ewyYmwEYXvT8niRmqyYLDvWV1GNCT1BSq6bmFZK38QwqxLrUtA+Nf6s7Ltm0WnwMNDjLmqP
cVdnjnJu9DZiY734rI0uneUFoRKmUuOeQeUPOT+Yk9iC2Kgli+M/rs6juW0lzKK/qKsajdTYiplU
FhXsDUrWk5BzI/76OdAspmo2fJb9LNskgP7CveeWjMI0EbnITRnwSnbORS6OaUOb5A4BFBe2RlmK
ot7rW7BqTbhXjOuQSvMxOHnJOoGNcl977MjiYdp0hHEQg5js2sHFRRE8TD0S+U7PYPKRVgHSHk7D
XKKjTZePJCajS4BJ3zNZeUkL75Ur7UDJ9sPkGeDq4jAeHcY34Ps2FoTqAeDVh5t2rI91TyVg/RdC
mHErfBlk8JzQVj1lIZ9xms4dN1B8ypUYmRJFP43CwNXNbCUnJAigp/qNQ+cre/OUF1iI02KEHhc8
BQVMNxFiwWJuwcMdgWJOpvSub/y31MS3oS0uzN2Ez1M6qOqPYXSuIIWee0x0XRZuR2UpwPkNuaK8
uV4PPq+TwVcO2/fg9Om5sll8CWYTqIWih67gFLHUY6KG88zqE7DFa8oze+NhAoo8e1cZNgJ6jm7V
GDNMmtG2ECLPW9Zib2SVlpvsCsWfNBJv+dK2/CSl4rOwvkbGSOnsEV0P2YGU4Xan2ulnvU/HYW74
ooHCrO86L7FPiQ1RoCfEpSaLbqN999GPONX9fCA8OocP7wG3bSFB4vhgHcHj5MZ2EAd3qS0P7VK+
rdB5CMtovaWcdpkgmiMa1DZI1vUUerMlZjLuLmxKkWi8uNCmg8ml3HXVfwncZwQ+UNJXdl5aOB/5
0uaPBinm5NyPS34OsvkrrnpFXAvzvSFct6l5QO5CEbl7qKk8ejELZbNPEtGZ6p1KjkuRZ1XIIf1q
E3VWO2smFXf8vg0a/HX0inXzXQzMaaO49vZjd2GDi4q702zkkT56Tfg0K784ImT3OSHJtix2c+cb
HoasvYe8gd9XPnqNZAtJcmmQwJRKve4hQdULm+vOOC7geWmuoYGNFEP7Qm7b3wasYIyNFWTlcIJ+
Dke2j93HgPWERTuzzjsETA+Gjsv3F/pc7i+bQ2akLAzaYzjQuZNEZ2/LArzpgtx1Tn9oyDg7L+HC
9jO0eTeFsl8SX8a31rgz+NqVjyvJN2SK1Q7eNJaSkCQ7/HLNozPxPipj7Bt3Ct/EYm0Gm4dpHxME
2HuIrKsKz587c07NeKh97uPQdv5ouTxVwlH0xuZ2VtVHQ/5HOg1oRmLcuOJJB320BzbPW8ZWd2YP
rnv/K7KCfQV+9lSnMkcPeh3C/OwarExjXGhuHs4EVLt8OmELNwy9iyg8ylLMW1GKPxXiDWt/jXGA
aDr0U9xdpXgpSuAFTtf+13QrZGdoH4vZG7cWZWMqPGRGUM0qsr6ywj3kuh0Z3kCfnTDs5/5H4itQ
R9hhkMtegyXFrcuYIWTOuu2C9JoUmpytpP7o0I1vu1+0SIub2NrKqviasXFFYwo6PWYLM2rruxfB
VQbZQVXUnMqnOHC8Q8pzF6BL/Nn16bMjuSyDAH13726N6lPMUy+hGPWm8V+DFDgoOS/fs99Ep9mA
kWM9vvKZQ3xRGaNRly0Ib5JIH7wsWFPwAM1PPuEA7EFS18WDMeQEswYqIIfFvi2H7nMw/X2evjLb
/Y6j4ZiI4UT629FFVaPli9VgmJnMyPLYbfAd999u+hNkNoOvnpVShUc7W6cGAamgvZ9/FJ73ioSC
K4PPIrVxOuZVxa2a4hfPgM+qgvysAdjWgIcHLIM894JlbSZt2N7zHlMCgGZWRUM8nyPK366nIW8U
n4at27vJRa2SRubVJQ6eCAJGNxjrjoYiD6LMaOE7YR3ADvI0rCnEOTSVuYZS6AubaXLw5a+/rRxp
ApaM1n50ttXsubhosMRqFGbbIs8e3JDJZVpIm180YlO46m5xBjQ7kpA/J0NlVHOQpylNPuteUm/I
1XXmb7BTWCQiOyHcho4TGUnoNC0pLpF1oNoHr2TbJM8H7EZtCFtNh5NDkqOoHCz1en5znOY5rw8c
+zvZjt9+Dlc7ujcLIJbBQ4dphv6oSvfiLiSFN5nZ/v4f1fptlip9DNP5zR8ruibTcHjbeOcLJAdT
CG4fxDhbG/kxLsFnpDhnG6biN8xpl6DkqGgw5s5jd0L+wgXrDnc54GKL9Bpdo3NIQ2zUQqiXrsRG
Y88l9ddjL9DeRV3fbSxZv8Y1pV1SKxJL8/radGCCLNw5dU/4oCdS0nkUDiiRQc/wif0sCkxllUmv
Hm0rOpx/xUy7Hf8Erj/uWxvgYUw32ZHttBqwYNWU3tnzmwlKVKn35ICfOtFPZ6eOsa4PqLpbj1lm
gAwjGW8hdGMxqMerXLgUFuOBg11GpOkOEBIP9141D0B35bKn+VxoKsavkPF8FKNaangUxAK5H8zh
EudXHz2H3qCZoKb7ThcpWvaMzXQyIIIFqOF7ryaTb8GE46Yko6nzi4dxDbYJ8/694xnFPxvNS6/4
IJ35HdE0FQ57UQAAj6OUX060Ktg77zaT8WsaMxucogbhdIWZH9IPO95R7G26z5t5QIwTRi9OJt5F
iEM8iRwEcRZb4sbxv9yIagoRBlIkA1hzCmGfMKTYdHmUHjQGTGHcSwT9kQEE6spWB8HNnK2OHFUe
ZbfATquvpCxvpL18Vh3NKJk1zHS8sy77g55GoIVZb217KNEo1FGaapQ36BtLSACZwBYH/ftqVcRw
soswnEUf1opII14MgbIiOSH0n6RI+SizAHt8FO9TSMCovfxgN1Tzpe768lzUDQ9hnhVTdwuiEr6C
SvBjz3FxwYdCAGx7criI55QJRJuBZyWdqsdE4cbHYcn/m2wq4sjDfjCX5yQfv0tiKzdBo0iTzh6y
On+xVGtvM/sNrdUfk9RX81o8UJWstBrY+3OMrMkncYph5X70kVbbAQGCdHjPiLF+simO8Pe3r6Zh
cJs7W9X5wKbTbGVAcwowU4Zv9690yxvV+vs5dV9r9FtLKv7zW+TTbl8dSoXSYpGc+DWRA0XCE7oe
/1gV01bC38FGtGI8dsYjpqRHkCVnKguH5HUtyLwoqKYH+LSMugXrNTtodpG690posKPl3DrdZDbn
tI2vtOvgT6MkvkS2s/frVMENxkYQ2WxFkj1GQYhZpIcxyaiax8GxcNKMrt7BX5t5e0iHsYu3oGda
riFLiIYgy15HiF2GLQTWD+lV/T5cgxJbHIZLTs1h96+9Hd9yyMsIqcLgs2x0WscgpAVNlM+rUM1l
NNOXmlgHuMKT7I7JgMwtgFzfFqE6WnkMx8qQ+BSCGV7FcXhJMfaYU+chcBVQTAxdy1glOHVc87yI
7qFG1idsQg+o3BhuFf+lemDm29wOffQ9GvmvIGvJMh6WAPgnab5cLW1dgcfSMpQxliILzZfb3jcD
qDMvwRif46jqJtiCwl2IjlXLU59TVRNRyjIqDo421wmlsjgJgrLlBEs4o54rm+RfH8XvdHP8GxJD
h8E5amR1ahzUMcIiIDnOOPvGleZS7SOLlJM54s8aUbSxgOCiZ+Qn9PSSm+Y+FcvjKsTroom/A81A
2mfxKREPTU1mXlm65zTqr23A/d7ovrglKXtTaZsttu8jmJkmeVPWyG7zLKHSCIBEuiWihsaa+GeS
MdVk/pGT8T0g684I52lZ4121il9wGGId4Fhv7NbjkVDiYVOkIvjKdFT23FiUtSST5Qg+XlQRJ2j6
48dk1RpgNcpma9z4658U4G1LB9L8Qi1O36SVwUQqzLAbg+fG8IwwjUOIg3z3I44g1/4klQjXc3Nx
ovRSTP0/HjE41jJMGcwOjrghjwjqvsJwuK0iP9r43fDIZxH34j0gCNzFOMySFBIj9klAN8U6OKSE
j9KJLinKUWZ0D1Gt9vMaq1HUr/NQPpkOg0kibayr1kcYS1ovzV/GZPW+aaarT5gRc22eLjMXS111
fzF8NlsyML9QXl5bA7t3LrE4JIpos0VR5aSayXY++jsx1NHWfNdV9WgLfXJ9gXinIvYFWt+TRmuz
ugO6jQwd1HNkYoy5T7c5tu9OopazUdiEyxEkA1hXqBAyYQw9Phk/P7p1g7GwoSLvi9UTO2HJJtTB
RXG9FXb4L3AYEAVT9Czs45yoK0qKH4Iv9G4e4dX7HTmBDjrsmGyTG5fBiYhoccNggs5Uv/Z49q/L
9OXriJ2dZDScrcEhE5vZwcQfqZNgbKqLhQEzo25jTeQ3EycG9CRjKjNEj5xVYC8KHzqHRL7V1Gre
lH3wJ54NlVgC8zaXeh/tbJKCEQ9SStTEqNgzMNQRFBYTYVI3UugCTvo12J5zo4z1bxzSFjnZahRk
9N547psVRU9Mte4IDb4UicN5zTOGIfPWgFGabI4lt29+2kFtmD7/7dyCgAie8BYb77yF1bX2kKi1
UXp80oQw7HbOY0lYHwac5MbTw2mukQl1HesRy+MZTIW6zhA3AB4gTWqwkyGKn40UIeRBkqAIbsNb
QDeT5+lDLJzx3OYr+2bYLO78T6Tlh8ucSDvuSWvkggve1wE1OkNT600l/b9M+m9eEm/gB05onrgB
dQPUJ0FTTb7DsL7FCnAG/OhPSWwu3uLpFrnRlpnqZ47MoUPwZLA4KicjdrYJKKWpXJY+Kreh5jEs
a+9lFMuDS4gADTRIam896+wDhdwA0yRx9iWanM4lDqEldgAU/jk06V9F44+U1SJgamQ7FXhK7zRh
YUOBxLUIs4KUs+R7Utmr33k/OuQepGvvSgz9ZfXa9xqrOdW3GgDP9AYuRJMHZGmsL6SZwK8o150o
3j+2+5BGLQ8Dh6sOVp0Xu6C2r/hh8SSgCysXmAd4t1JFkFMy2ueUT3o/eeAkYyyKOl1ZhSQrzgnm
N+PC01w1MqS5/UwLTjPED8ECm12GyNrqQFZ7ck3XwbNWOyV/pqJ/88LiuSRZXg3qCRRxem+PxJ4I
H75rNYNEzdrl2Y5D5j3ROn2HPxufl5kjCrBssG2K8N2ZivcwRUg6h4wAV9BeEWVQMuP2oyHQKfeB
f+B25vErgg5fBRVmmiL5WKb0E+C7HfZ/lyVv0fmzjyEZdqWQgaqxCXt+GLgpyRh5T9fPLdAhmS6Q
Ee1z0ZXm1WY/41ZQwQdTIWKtSf5pmCPtnDabt0HN/qR0qHlqF6Z721ft+hf8N8/ee0eoB66viM0P
TgtirttD5oPUtpeFDXH2x20YCvrafxyqGo2FiNQ2to5DD7mzCKrovul0d0MVro6VjV4rS3HTl8iS
0U8ivCaXLDkOBIzxUXJ9hnZjn7qSEeWMwhr2JvtJb9aALh0s9Mhf4SCRSDxTqoryRmYwqvJptpG2
ngcEvwwt0S6nWBUZnPLWtttBgwqvBhXchLVp2ZhlnOjJvqnYLgdDAMFOsRO2C3677UCpII1kkjA9
GiJy0cZLa49BcorzHnrU/F+N4LOs5n9qzeYaBWi/xXvhXvlvmD2JkjdX25w1aUF44DGt52ulcF/2
Ewq1IIc5Vzo+E5CaCeSx0XwHpyrjHRqhpf0etTy7AFetiOWJ5QP1ToHWiFLPZx+Skq8ysw8L8xF6
Rb7LHRYIpSBAfuECbePqD4yCj6oawFT1zAl4V2oRU8D20eqle9REFDBhwxpVtKBcWoX7eWHfsCkI
9Y1cfQwGGyClBljYu892l3t7x2c5KoC+55yhGyvHXyfvx9a29rUmgsejwvTa9g0RP0E05ioynAzN
cmSE/Cf3PXBh+M38qYYHZ7EStcr/wnA8224pKCrZiA9Lf9/RIowZraMRE7l+PgioHKYKpAzMIMmW
kLlmk4oeA6VR62Z5IJn7yem99yZiBmYJwHbh7JEBbDXndphOvQcKGL5ruZ1+iijxN4j6Qwo6C9MW
K0bxKurF3HVkYmMVnQ6dLY4M5h7FbLpNywwR2z35gESWbRwBtNvGdM6daO2UPz77gQ2lK0QP7M/W
3k4Wc7YLpJMVq629XkUbZY9bZHGYW7hpy05Pk2QOcthH+LUCMO28g9eECaobSBptg4p8S6+RTLgn
sW1ZH18sw2inQpXQNOduJjEzn4a1veXuLNB9JOlI/eAWhFWPkDACoqaKpmIKATXLtliiTP59Lm1M
8g4Z4FEsr0XJbVpTROa+HrDIZk9tFTpPnplu3Ij8US9DKc0slLAcH8UvwV0kktLNsN8r4SV5vrer
i6zc2m2Y7cYcz8IIyEXYanh0cZzPyeM4u+roKlIWXYaMzJI8ebSIKabWDVBtGlc8pVZ91FDQRqzq
53gu3yxTDKfcq269EPCMLVySeiybqIpJ7gjQIGxkZq0VNeKTSd5PV0At1F79T8QBGKkmfNVAZ5gI
8GZnLVm4hkshmWaYpcqH1J781zvgXWLpfQ2+JPwaXWc9YqRBYjD7IcD6Ppl3brocRxphwprUuCkx
ICSBREENb9RejT45mFtE31g+eFRvkTQLAvJyR33Qkf+t02UC04k+fWnY8hQj0bKf3cQ5oT4cRHDE
bTFjo0HU0/KRuUDrYvdzSm+nmWPSjscHOL6sB6KHvnNguAYSB9kQAbYa2GsuH+7c+MRCNW8EMHsb
VHnPlZM/jYIsGRlbfzuvfiK3iikFbxhHNvNYdrQhEwfIQ8CCg2xdcofr27PU/xJ3fo47pOvGKZ/n
yXlx52Vg/AWLZvSs197NTxTw7K0HHJUNymL+2DS8ozOHsI9uhIAUXF3LU9MHL+3wLsi09LzllmQS
dcPoDqYFgLNeM901/jIcC5atsUuEZ+thP6khRiprPjNpitjSkxvMdJFulCye3iNJJGIqthrqJgWE
YpmQDNeHYYGnp24M2zY7HDgxidwmK7ef5kMFIC1Fvk3uMx8IQJgWg0Q+njpuygUko1X8iVkehfl3
FLSnsk/vGx7F3U8WcH77PbOOgd1UK85q6A2DtxyuVFttM5blB6q2jjIJxUYldjJzn5Kk+BsW0Ttb
QLgfA7vdAK1TuI9o6Ae9sC9jSoY8LOKP8O5CIvSq4DEQiucnljpb7Tx0mi116lTeLtXrVOOFlDCn
2+q1Gz0HlTIc1YBoEpvo6FATW8Ka3NjV3xzvTkUN5JoRveJ0l8LcL5ArWSiPIuYwGYDWUvFfDY44
bW7c4rNNHvN+YECHmRUDTE/NTk7rNsHyQ6Yec9svy9hHIutjbnBkQEsPETqJrY1aH0yNZnaJAojv
v1TzlmHLjQTFv84CbcjnHU3dSGva0llHibPBxGrvEkbFRRCAGmAhXCfHklhbmLyMyr2etpKxFTso
dt8wUVESOiOkSOpC5x8JMZuBVaCkgcbstG0qa+OgdSmyjduwJaqX+Mu4jIHL4DAtS38z54zyyGkY
NtQ0j2OK7SsjsZwKENZkTIgsYoVcNC75TS4AMrF67g9tEHBoe8dGfNSYZLvBx+KR7GtCyXLAdllP
g15n92sie4BQdpI0Tzo/9/jkeLbd0rAYPuPoLkJ+MJSf0r+6TEfzNTNVFwQTJZxz6KQljhHrOyol
vGPdvGvT25QvVbD37Aq7KDzPcLDor0NUMkGU7dZc1TXcz8P1KwG3zAKRLjzglAEm0ICCzj4fZlwz
5S2zZ5zVza12/yJAK1ztkQqLNjLi0ZYSRGJ3+OGDjGhq3LzrIxufA9AHZJJz92HV5o8KeSxmrv+g
jP1RpQHUfIvOCLhJrZTcxDaj1bxO2HWL/LV37L0nyq0pzYuR9DD2DBbQCVfl/MFVoCaxETbk4wbb
Oq3cV0UYmmq7+I9TYRL1epAILHPFc1cg25nyYbldXJTCg+f1qJYccy7IEAX3Ao+HtG9ayIBjeLDF
Z5T2w9UeAM10Iz3O9M5hI/v51VvS6On3BWX4fBmo5EJfvOb5FN9Lf8RGg7T/IdLgLIdiumVL0lwW
CxqTX4blbTWy65r1kD2yPQ5uOj+SBy1al9gBKByLj3tZp29O3Y7Pwmh7O9izf4qGgSTPyb1P3Fqj
RqprAh74FBjG5Oe6RvvDjXLG/TP/DXyl+Wjt8exHffW6/jxhFaONGNcLV79wnP0Xzou8Zds/nHxi
Pu1UVx9OFz+LznaeKlNgceP//v3pJfM8kk4avUuGnu2XqRsazzQ+Fi6C8o7xweuKSunKgnxIu/fP
keQOsb0l+/Ccirylxr93WjHv2XdX7/FSPtuWrx/ZdjWvIzzP359mYsOcv8b1U3Z+s7FVrP/8zvXT
KSyPY4VBd/Ip0LsJgTym8AC+6lqPzaW7o6+GZzUIta9RN71UFXzxzvYNV/4unmLnPzXVDGu10c9J
gMiknJiwmS6JHnwDUH3s7fZGBmN7axbkPi1hca/JmLkbjRPjxTcoDrzO+jt2TnrPuI2QAmf2vhUz
OvMoA1c+6awNHtKufXQViDT+5Pc2AXYtQ21uDX6tNh9p1KJ2/kjq5at24+aR6d/w3BTzQ8CJ6/is
p5fo0MEFgdw127eL0LDGrP45J/9qq4X7UTcIfosSa9xSt9lB2+h1bNQLNEKiu0CXuUlAUBxnROUv
gqxEHx5ZbNXVqVNm4tqBe1Rlpj6kXvSyLjiOvhMHd3Pc//Ft010arK3wmKYzkLbYjfgVo8R9z5M8
Y7h4N2e5Id5yOs9drlBFJTiECvE3X0a+8jgzYIOhnonyhzaAL9f2RLH0wBMesgJQeUf9S7ICwO/f
l8JHIrRkhT7Q+955kktehmq8eOmw7KNFg8bnCnqcHPUVAWv7nJD8AQl07u2U4EKmqCzp/NC+T/BY
TdytzKO6YeeFdc51opzbqq6RgXhyryVBhXnb/JlCMgPUBBV9gQE6c1bFFWDeNpkIA5AKfsm47AFh
wDO2xn+edXBKqsObJfH3CyvunXQ8cxgHPs7JD8CnpYd4HjFDJebTSXpuf53Nl9iDgQwfJd0sUN3k
jVe33cmG8+avy/aYEdYSVfeBhU6dUhsYjoAS0LIr31vOmtitKFWZGR3rIEYk1A+Jj5INnesoLQQy
i2p31OXPZiyju8kDi61zSuCinc+cGt7ZzwCwxb6Z/6Dywy9XJ5C/OxWAGFs+pVHttawxIXUG4K+n
c0aOUm1GZtW388w5Xo2mudhwI3URLpSFklZFCQRiFdgKzrNTMykartm6+HDW8EY9BPx40AqBnZfB
WyK5yVS+PgORKN8ZjlEFZOZPD4YegS7zaKCeoo2f5x72U9f71S5mb8lKWJpNKi3I5ch866mwXpSN
cDDieviSqnzI3XQrZuTSjivGuxTaCmtYxNrdLCbGWQ0iGpqcPd82PTfO3q4975b2HhOuUP6u4eM4
5U5yMnrsPpQNe0NisnB5QsAQcvM7vQJqvNXaDrug9Omno8FQn7hJc2SogszElunBm1N9bCaHbe0g
2/p+jsEnWUDOwH20bHZ/X3BTQIRaSpR3f9nXIOxnN/2ABYojNZ8hjJkcydb60hk26mJBWY7yRZ/t
GaA1IX53VY6kM+mHCzsz+sg6bQl2HOSdI5Onvh6dY+r32R2sT3MTN221//3SEVl2d7M4EKFsbpKb
BeDkqtNkYGGYDpa+IrZQdFcshM2jdrH9WTrHP8bV+ug71iNR3fiXfNNezPoimxwSlFTHpCncs9ZW
eEKCkv4HKQArV5vPzwrNwWHs7P+MdL+ytmguQeAZjCSBJGWnzKhJulNMJbsFRmSuhLyPB1Ubw5IP
SrdTedGdh1LhpvOE9RAoG95UThhKH6TzfTEpMBd6302u/i5DRKOZmsWuDaCgRiYkuWqxl716Q82U
MAT/UrSRo+i8i6eK6n7s6WeDyabWHnFxAdxwbw1szKSl2ektdHLZVDKfCjpCiD35GoyrNNCDIl3R
aJ9bL+l3SVxh3hHIEUuBGFAA5+vb4FK5kfNWk+c0lFyBZThDh0nxaSwh061YAa/qR5yxVYusKerk
Ux+umhHCbqXYV17BhMlNLbRxpEPFVnYxOKEuWRPs+zIc18faTSl9j421k10iMWQXOeR834K2RyH3
eZtcYnaWwqqOXE7/DCyY+0kxXfW6AsR+xsGnnYrw+aA/ZZXuX4Laqh9DT9MIxtTxWXSmCYgvXs6i
qTpEdSfva9qyl6Iu+a2EV6FanG/06KuLUeF00YIkOQPR6/eFFQKpKkxrNeP424hZbA0k4wyNE8A1
KV/Wh5pM+GR66+I66fCyQo/62O5ReNnh0aSXnofsXc2shP3gUL7ohjSTMhkfeeBeFsyTd5bTKNx2
THLI5coDz7ssoQAntb7w70GnEpfzlnhpm0MopZXjIaO2ic3yrWqkfVusLyZJX2d8SYdexmEPX5qf
+/3VdCwAdqXhE11euTpcrwzcgPZDA7j/ffn9+d8fGbX8nXuq7//3879f2nINIVI9AdtBG7L4bZqU
pEdK+yKb9X0HgRZ3a3qslLWbhnGANcwToCppaEjeVVhQFAqKkNtH6/px8SIs/UsY30+lQI6+ZFa+
0/maoNDJ+N6CO3j/+yPegOBidR34Hx4eKSXYpbUDeWYv7DJPT1D1teyj9oMjoNjFw72QjMzcbr17
fuFO6wtr5WWvIzwSyVD2dznz2Cai7Gn7FoJqmQYPS9YHD6WLYjoNfJ6Rqrk6uNiO0fDeetZ4Fm02
npmbS5BPuftnkJoqsA9CmB6pf+fn4Ydn8T6PtTTgJuInVGOUwusn+Psjs375+6NWMcphWwOqkH9n
vdohqz46SVUvoKp5ybMM3/CCXy9BfxG5WcP3MfLh9wVkKB7bzrnMUp7sKKyPGEddIP+ROUMarHPX
vm3Xl7Rp24NUrLZct/wJUmc6dW6dgsxRP05am8v/vdS4XI86tUhxbvUgV8YpUjvoAwSf8FijjWGN
3HfBVyA7ciw4ULCJ/kxJpN58BmQcAut+MSCtNsDsGtf4N+JO90hyAjxCViNekwXbZRIDOi7G9mVV
2PQ0spMI+8swS/fu94X1SrJzlgaqyhIV/+AVe4Ql9GyxFYTDkiBdzqUtqpIZM9nMtAOZRLV45ien
52o7DEGeDsu9j2rijApG37K8PeuC/le11UPdDvcpZgLuaZ6m2YTvaR5nhjTuAypjeGwCdYWTx+HL
jIpzowzTATunHpfCzdfbR1+zoGQVRAoi5I7Phvnqc+SBIiqcDiRRz5EGbENUhIQsuFrvmZcQ6iVd
iKfC/liGWV/aPA9QwNOp4bAEfxZ6pK75Uf2eSrvmvqHOaSEYFkgQ9qztz0bDt5+whAuarK1VQvv1
QXhtiQiiVbS1dZL3MqjI63UyeR0zFB4Dg6Zw/tughtng60juPRAZl6SVz/zG93TQ80nNkPRDFjko
Una5X0B+6hhLtZBadyHMzF3Z3bIbJbQ7ZuhRw6wsEg+Qoi9xXMTWM5OSrVX7/6VBQ08zBPbjlJHb
FGZdTuhG5BLGZzNtie3gKa2IeiimlrZK2nfMPskAWi8KyD4lG9AIE+nARxZa6stJGSiN7HDTYQqP
9tSouzLXL2nyknyHiyN2QWmmPZim5E3y19iViySdm7y0XW3SgCeHi44pPFfufzLQa2reanor42uU
qY/BLdlu5+paaehTMdGo52mNDfZUdTY95qJCyQc/oWtzSnJEqOriQ5rRMhQLBtyZlZpCwrIbugag
hyYjMg2c9k4HCLK7REvIWT3NcDFcpcJFL1vyEgFIlljAGIfEjmfdh0Wu7huFKG8Jw326PpIUQ7sA
RTiiVoxBeIhgL6nybx7bMU6xQG8Hr5/u0KJU1KToSZf4iDtA7sZY1KcJBJBI7DUwwcwfuZB7IRrr
JQqHlQ5V0ajgSL5HWPgEErM4VlYPGaaPkus4+CgxmuQ4hppx95Cb/Wj5yatt/ZHeoF7KtkpfwQBf
GqjDN7Uh5RpB53yNZwcpejT+LDbUflRr6swmDolNAL6fT54qrw/7Q9DH89bOYZsFQcXsIont60I3
DbCJtVA9SnUtYlSiZcOo2q3Yr4ufsb5zYtU9mFzgncvXhwnV2SFJZPqsx4rBZSxzbCJQYlC4T+c4
6acDMqyUaUAQvakQ9gOQ52jfjf7DxHrjGdrFn9ASw5eSa1NLv+6u44IlVO9B1zMOpQ7cGZG7+wEN
Dth4YlKDWlS49gfSXYbpmwDR4X/P1t8jtBbY6cYR722uveqhK7OOhIRQ7H6/LOa8fijeLZCAu4ho
PCo/i6mleCRbogTl4EYfJWlDegnxgvbeoXOK7lRrbNx4rwgooAKhwYBhqCKd3sv1BU3IvLdaWj0s
jEB3HegcLdvH57QQ7nPlP2lkbsy+JxwZTsOmRDXqGBQkFEKIRISCGhJBWVc9yXZ5y0cxXnlufcsJ
DMjgxtGxlHb04oubhbBp7nyn/A7qV9/G1zU6xj5nk6DwW4vOaeVQBjeLgN8FUVo8hlWESnLCPenH
1ntRhWx0S/PoN7CjqlKKo6hQprS2RA9coOG0TG0dhnB+Sufev9X6I46QLquZ7B+/y8g49SYiVGiI
mQuS42PP/5p0/ESH6L8sQ7EPYL3uLd8J93kXZ+880i9kGbr/ppYwEd8FTDGzLUHH0iD8Qhr4Xnl+
gYuagOJoLOfnSHQnpOPlNqGFPLTkDF7jFiVXNI7dHkczT+elw2o1TvRnyc2nlsAfHRjM94x42bUm
PiGccYIjyRrk0XguxrqE6FeooOgQsOdpyKeiG7EXg2zY+L2cP8AUJbPd3pZp3IGYQ3DZpCkalgSm
LVBcBcBEBV+yM85Jt1O383Pd7EQEjuR/mDuvJcuRK8v+Slk+D6ohHHBgrMmHuFqruKFeYKESWmt8
/SwkWZwi23ps+qWtzVisyoyIG1c4HMfP2XvtCVh/cBL8P0nwRtbYyhHAELABcUaHLR6I8IBwllzq
Xu/nZvaUIdmDG0KEQ1FVEIRso1tIpXXWnsWpYxzwa/VWVHKdQ1sS/AfNOPHyVXVF8okANKdNFNDq
d7KzyhrYOPZkKyytq5ojV0CfWa19xdcPfQJ13/J8cUIzos9NUyBUqcM7R18FWJwoDkrG1a6XJoFH
VebvOyf8TBMG+n0ODpfOLxihigOptOMbb3B2lKIqFj9++7e//vu/ffb/2/vOzhwScSFUf/13/vzJ
e18Gnl//yx//+pgl/O/Xz/zje/75J/56CD7LrMp+1v/P71p9Z8f35Lv612+ans0/Hpnf/vdnN3+v
3//pD4uU5sdwab7L4fpdNXH961nwOqbv/P/94m/fvx7lcci///Ljk4SCeno0L8jSH3//0ubrLz90
0/j1Rv3tfZoe/+9fnF7AX348vdfB53v624zn8x9+7Pu9qv/yQ9N/x8wnHMdRbSGkblk/fuu+//iK
MKXu6KbJMFGXP35LM3JR/vJDaL87iNFtDE6WpSFYsX/8VmXNP76k6jbfb2vSsPnSH6/+nz7F//up
/pY2yRkbYF3xwOqP3/K/fdjTq5O6hlhAl6ZtaJYhLc6BfP3z/Uo3je/W/ledK7SnemYeDvaLsmFY
cXHrd9ctHmQ9ByoyqCvZ34Aohc76tEzyqxOcdGblrs9KhW+jJARp0OxWYDjZtIGKJyN/Moe7393V
8UgvsoHLirmHaK+wXyF4G+yLlX3a8uj1exzfpnb7712o/wPXoOZYGguAy/U/WYXHadX8dnj//P7K
0uD9zwvx7z/7t6WoG7+r1K2GYwhDtzSpOX8sRV39XVjCko7UOGNJU/L7/liL+u+G1HUHFTSqe9Mx
/rQW1d9tdliHdSos1TGk+V9Zi5pu81D/vBpthHeWauFgcGjTa/+yGtFMG60u3HhWOv2itQCheR0d
M2nDHyV8OC65bWJ87sIzBIOdmZf3QWGglYFEbIg57VHBmBmqYqWGDWFnzalR/DdTP1Lh301my62E
zNthHZ3iy3HxLDmylgNgwoBtFr+i9WIjiUWbVKv4vROCnNPB35mgaeLErZboMw74AtZOx8k0iyiM
W8IOVWtcNBKNTuz0R8Rd9aZVfIaS1WMXIjJSXQ3KvRnxWnRiypQxQf7CeN0kcedBCWmU0uq/45Z7
N4YwmBPqLh60xljnhinhX4OdGHtCGAaSZAbtUy0ApZr6z9yRlxw+2Jb5T5Axdgai4DKVeBBjhinA
xLshDDxZ/oCXC2ko2IEglUxSJy3+K+pElC44GrjkkZ2bdFV67vC9+xp0NiOIDKJrHowXWumYeIHc
+8xWx0/PI+pAWv0hYOhmsWEUfUz+HfhY4kJJO9CfDHyUM62sTpECIrQOL6nWT4ne9tngQEJct71j
5PEQkamVBu05VLJxEQRwl5VAWVQC90uYAuI2jObNku272pVgqTqameiou4gsPK0nXE4Uj2FT7Oo2
OsXKm1Y7TyaHAszmICGD5zIvP4rAA+TTcRBJMdEzJrLpoqFwGczxoIUTB670Tm3V7BVV2eu+DxY8
/ilyc8cY69hq0lvb01DfUB1C+hiijdanCaoATDU+ToGFTOl31CxYyVTRo2A7KNOnqYrqnECh8oV4
UtL00tXxpe7ohpgDkbxqBxeiaCCNAOu0PaQKJUjnmvspUSrJPW+jmyXJaDK18aGuVknfnQOfj8jN
1X0zURDyvr7lOvrKCH5y3hhT7b5I/IQ2QGffVEzrkBYjpHMh7RZgJRrGMB0oZNejFaYkfYB9fUvx
4yaB9pYauHNysmKzjHEa7cY5h35w/kzCXQh7QdLibQXEpYALMTrtudDFXOYN1CILn3WyipLmsQnI
ZipS6FblWravlYd+OrK8d6RXOHgnLL1uf6Spdk+kt1CQ2TD4bh9NL0ixn3ZbsyUb0bM4liP7xLGM
GGSE+pSmJ3BKOGQL8an0WLPrdgpkEDMLbS5j1PycOczIve7+66vmZO2qRLPQK2wcxgTKcCErNX2y
RdlIGzxVvxo8Pb7t7vyAiAZRdUT22bNcjz8YHb+qdvvTFsNHwOVvBPo8crBjAa0t4f5sUwv1u4iS
s9cijR3s/jR5poZtKMkxVJjilPVSmjrBuRYvQjSMF4yIq01tG9w3AGCcYZG07p7R/UI3u4uQ1cEE
FKWp/s7v1G0uknezpdp9ykb02r4eoZMRh9HzDoRwb0RczPoKB56rPQ0Co4NB1C6ucjrILS04Cn2B
RYRkkAyDwNDoc0SVz8yLkRjwy23EWDSB18k4Xd15rS5cBSOaSNC6xfhie6866VhAY4oXpBLQsEIo
Q4NcOa4gFzRMJBrXdlE4ZsVZprszXCQOcUyhXij9eWzLayjRwZbqQJYHsXqxjwK6UZ8izwZ/zauj
cws1cTwyiM4WYxgTBY2d2xvyu+2QVRLEP/Ue3WDfd0j4iX9JLCLxsH7jzCwYI3A8lqPYhlb4UxSM
ZCKt2De53T3UCabHETexFmnKrJQ9F8zwnTEwRDVYXhEQ6gWBayRS0o0ArZuFp1RH/YinBPpF2i+s
Kk1XbU4u9cjQ0zK85zTP30YBZEd3UH+PnclQGnRV77kIeV4bJo0PffGauvK7TzWskxA/cAcifn73
Kh1EMm0G6PsnVYxHqAB0R+1s13qAwxhwfNcMNeFskAnHPWDSF8BeCVRI/QR8j8AGJZkcsy50LgOy
ZPYmHXiDBZd/ciFUBEkRlAltnyB6UkY7dQiBMIU70bRAJ3J4nC1OJoV3F3kB+mq6bRajOEBD/VHN
ueyDVCXdKiI0I76hUvoa7IA2FSe8sgu5TU6NhprXotEsn9l69ZSMlrbES7qPqimuGmlX1aOQUQJg
R2NwdXKIrrnar1Kn5J9uS3ha+9A6rHeXTJopUb4lUOmBj+zRNpmGsC28asVF5Q4wy52AVDT5EiZM
UjKyXPFMIv8IMWgg87zRhyiQahBnb2onbn7MDRxpzRzjg2NAOrd6ISEtundEpkRqtu4xJRHVsFkx
lWVCXw33pWvv7Vp9V7zis/G3jLe+ZXGqDZqEkTw3BHR0iFgwdxVvmgny3jGTZ9l0j6Ye7SrrtTbH
pzJPXjUHqW4bczTtK/yk5ImD1njM3fhLd1xzmvASGMeRDEJQsGR8ug+jYVFoCZxElGRezQ20a/MN
JvC79PSOvZ53JKj6p9Bv1m1Fbhxp81/4hrE2T3nSBpO8lj1zxhVglhaCX9UAJ2Clx9aCwD1q3LBB
NdDTwIeLROPdr8Z7KJBo6ln9aIE/dzUNfJAQx9yroqVt2DHZN4LkhSTCDUAaQQjyuUNfGI+IyhCi
wNhz7S8d8sjkZQkgA6JGwsHZ4bc0YNI5CJJUzvozU0XHVWYovjSM8ux2JzkhJ9AX4j03+7faUndY
esmBeUx1cnEcBWd/bRxa5eT9isSi+NdMVljT9k9Oon+npRtOBoErhIYD2x08qae+UtdhZT4ZmfZo
WTgNiGRXvHrO3SmX/mMiJGwwX1s5SnVxhbiHz5kNiDnPlfGhs2hr1TEuN1VuScJCP2sziY1ssr/U
sD4ZOurfno6bDKgt0Wwy4+wJk03Kg1dlzyIq9JWM0hmNymTGXGjXMb+vXLEpEoDxxF7bGqod/eVX
UZbMCszzvxAzMxdcSEZqURzCsIvLr8Ror72KwMYCJ+em/WfFkbxQ85e+iL7s4MlEmpY04c+6MosZ
eu2eVi/w45HcSCNgLo9Ix0gqBx4T4mwr/hmGfOIe8k/2fASuRWjMsfaA//ew5aZ6sQdyci0a/FIJ
DblFjFJhDIt8Q5X3QmbfKWuI7mzSsiOrLCjZG7iXeVCOPDyVJtbVGLhw2qA2JeLKNNFq2eJVEeFJ
q72f3PkewhLT/qjnH66jPXbDFMBD+Ehg4Xq2HnvEow+96bB7oMO1gsJGQdl/hBk3cs4KD1GCToHX
R5Juf1d9D84tqgS4yqNAjgkeHPxVHSTPrcApU3Njzvzx2y4btq/QW6Q+Rg0Dx8/K7bOrUk4YmwQy
rytRIGaotEeyIZR8CqiKyRlw8/BZcmPXUkwPbbwivGxdRdAzlbH47gclWPhW1yxrDAzcAD1EUgab
2JhiT6H2nRelThCS5zIkM9xXJUyCRVBCjW59UllElXHm/dIkdKGwUpxFPDorqWmsgXbd47tbNFRz
0hv9OSJfACgmnfg2xZ3tVcgG8nVHO3024iuNYkRuxYQqUmtspaGrb0pEQbTqgD6i0JgrMahfr4se
vb63UZgCdKyRTBAwQ1Hf59dBJxSsbySKMW34UnrE/FrcH61RXaUhskyQAAeHknueyhLVoZusLSqR
hUU7yfPdb2n3pNF6OVoooGeO9pqMrLSIkKq0b7iRUqHM8MKv+9xzZmMCNTqHPcp5MppnNSHGYb4u
dZTmDOVXLmY6RV8Y+kX1M/IIMc6A70jWNrqDGT2N59ZjLy8JOfN7FFRRjoddtEkwG4fsy5I01BqG
GaUxYUPRPC3HlMgGx41XpSqbtRZtddBS82SyTJiDsm2NsIAUQNLKVJ425VDPjPHQu1MBRPCGGPN8
pjB3WKxUg+YjXo2QcZJ7r8K0ZRM5I/95yCTAeIi0fWnrwEa1L6y0BomzSAeaIdtkybBnPHUhSdod
Ytg59qjOpel3q6YyX01jZEcquWZrHzasKDRMGb5K6i7tw5E7gdJ0W3IEh4Jws1paHBAzLrdGvIyZ
e0llfAl8FL94ZBdiEivG5VuNDmLOsqLoqG5Zl90GRsuEqOEILfhcdFonClEAM26WTBun/rEDLjxS
mgbHBBgtTUU77Vk8X7QXDZglh+57hBK0mOj3RHL0iC6RgJVgANYOnpDWafGzB5ITqrU3GnksmoTw
xAD4rs2uGWni0MXpk9vES/RwO9wKD1w2JewbR4WvW2yijp27VXBd54ZyN4IeCVfJRynIQWRR+7G1
UA3sPHZjLZyWpAed3sZqyHG6jeJ7LNp4PZjBCLXJpbZsu2Cj4oaBFtOMrjz4YKiII+vzjQvO3Qkg
NBQq8A61LlHfaO3GyGDoxLaJ1CUkRRJGlkgyH0aURsqdsEi6SxllNh1ZWIB3s7psHtw0uKfWSz6k
znwckpOfCg94vuGdSg5NKTG8OzSxghRPnxJ+lQALYzBDqG+UtNqcOcKlDzn8VjEznmI4h1Jr99W8
L6O71mUlfpyStes3eMdTjiqexgz31/+NIeYvqSFkdGt9QV4mVkH82dyTm2aZJt2L0Woe8iHEt3mK
owPSHSoOzkEgdmYEBzIXhKu6BHE1PsSJfhBxZL0l2aHVuaJyeazdGPIPp+wUU5dRx0+VgV0pkOXK
8IjORS2nQOgpDiAOsGB4wDFU11p6rbnuYhfH5+iMqxAgwsVrvHLLsTidsk9KMyy+3OKiW2l+1zsM
tsHgAK80v/3GGR9wmbcPyj0Cuxmo3KBLwyVDFOQRSLPvoqgew3IqfCJyfrSm6CChcdF1BscpVS0W
IprFTY1RtKGka/SU4ADvubI89cFsAqiORXPth2AetOY9jLUXw8qutZogJ0en2xbepSqIyUmDL9FB
xrPlvjbMQx9W6GGc9pKIZqkbDPyYDt1MT79nbL20wtaRypnWyDj3FcHKzHVl5dmESNVKvdRBFHv2
cClrBGb4bswFV9S8Ao+A6nNKxGrzs+dbr3Y+VAslIXVhEPKKhZksyBqdOmrBdWpTJiF0MOmDxMwe
CSictLZB22N2CDFSqb3+0vvs355RpNR44TvIKmObXvShxwqvGj8VE2hcqpkwjwSgLw0an8nxsvDi
eOFnMK5qAwEGkxNDHQ5SN8kfJuxaB2AIBAQZ1Mwws1choa0poN2Xne19RMgkCmLkDUYhdZS86bI5
1oP4ZML7qrUAnEXa/PSUTe3m94gzMyOld79TsB4wbhy510Rke+gd1Uc+7YYOyZ/V0H0juqzWHE7Q
EpzwlF1UG25MghfBDbNHp8ih66VfLUccxyHxzilxd/Zq8OphENdw87Whr3FcJZU8pTFANYAfS3BQ
aTOsqEFG5W8ADNVCXLOKu1Sak5m2bxwHKUa7CE4ARbGiLMJobvo+ee0l/i0sSdO0mQaSWvLR17c+
Vm+ocAgpbciILm25q8JgnMuCAZiG1tOtya5uxVDNszAp1q4r72YVqku9Yyxvf/lknR1jMpn8nDbM
wHSO2QplEoJW8rv9AIQdSZtZQGvSyqTYuKb17oaxuU1UsdezRCws3v9ZXg9fbaSgOUlAlCFq20ae
8xiM6nMf48lILWNOx6nFYVq8e1b5c8SHJWyDsPVRzJ1o8pOKIJ/5jUvLyw0RHDH/ndeSqbvJSWpI
IBsykEK+ocAN4a9qX35mGVsZ5z2XRiaMaFpOQZdfS6q/ztQuTYK7zk3bR6uRb1qFuSDLXDLA4VXh
1RSbqLxFVZFf8Sdu0tIGv1Ib/TZy2H8GszRXEpRGY1hfcnSI8HPLp1b4i9IY42VkWyvRZe4UQaY8
wGi7xPZgLmWrf7pDUeGiqR4Dv39rzS6BMcDUoOpd2NlkSAPdaP6bJ1X/AwcA9N6FZdOs/89HADum
bm32587/P37o771/7XfUAgbQbksTv9r1f+r9q0KjlWmYFr9FTBOvP3r/xu+6xVBW2jjjhcZ44M9z
qOnx+BoXuVB1Q/yXev9SmP+h989Iy9Ac0+YhWev/0vuv29wWiQDwY5BDajCq2CdldWwGFcO9fmnD
sfgak46TtHPg0iD8wHa4edGlXdHlY0OT1rqKbSJpiYZUFaIP1KI6EDakYDAx8mWQBtUKrfhHQvn9
JAVs1yiZM07YYCDopptqmh3MXzdZ7rbtdNvVqwJ3qOU3D0uLLq/mYSAqwKlSdz0zE4j3Yed4GzkO
L7xBnC1a+idqwbfrnbFQ4tJfp5zzHgRCleOv/4vAqz1oWoTdCsNCbxAgPavH5M7NpVZQ9Dln1Rks
mjucyTWH7RUVztwhC3iu+1zS9Awb2AvdAsTrGI/DTtHcm9B8/6TZDg3WJkPlURMgnb3qpF9kFmMR
EtsYIDhYticebCHlghoBLnfcot0sYcVPhVRERUVKq3PSqbHGqdjKp7LLngowPMILbSrJoHN5PFvK
tLhbjFRt9VS+IZzFHth5I9k8FHcGVV5PtTeNpbAoUwC6UymIrOWlykAP8fY9cMTQOUnJWiOS0Aue
sPbBiZoKS1TEm+RXqTkVnQDJIFM2O6YXy6zNnxB3HCIOfx6TgXUQlBoVg3McdXvPXU1uwh5RRszy
MdN6PWgOuGzPpNNnGcoUpIrhIg6g3SVQn7uUgA51Kp6HqYzGY9ssbCrrcSqxg6nYdqey28W3Llqg
bepUko/U5jk1ulHdMMTSgI9ainetfhP0z6zaWFhGaDwk1PkD9b5B3Y/wxAdyyVGg50wQg7/mhOBW
SA0UKe5YmFWguRwjQPHN3elgofkovahsXg0vJyckJxHYjYpxRt9tkIAtgmuBiIdj6trJYkYh45xx
AAV3PI+TfomJZgX7eG62xFmIeDMEMBzzEVITTGSvv0VBAnqUGzm0DSWG+Z2fyqI8OWa+8117PqEu
Ksa9HCHXHJS2SGaOdmmvRnBDaOwWmSlQH2rzOH6kmFsBcDdT+AzJurCzBQzdOQpRnATVStbZso33
vqrMXYhwafXoth8llFZP1CsdSl9jvfhqsctwShiZvR4w1BlyXKteuDf8hrERjH0tO3Slf239dKpg
TwCqVlbGScKJns2ebFsqpjgELp92S5d8DdoQ2yDkQiZIzQVcqjOisTtn5bkCEZfOoRGoTUvoHH7J
iKzgOAAj7dKWQAdoZs4RHdtuSqBRIQDnFS6p0t5kBvDMHmVHG+5rXpOlc8uEdO8W+bz1CUHsFllP
0DUfg+Woq0G1OYkO68mM5QwtY61113Cu4q+myIGmUc8t1i2NBq9W5eQhDPMSKaRVPg0ERduWueSX
rml5zgJmUIXW7e2gv0x/n1DyaUpwGYSzyV1laeuvjT4sjVhZ6I2xKBkYTv9OqnwJbm0bVsFKt3h0
P3jXHFKUgIoEVGK4nOa0T3WZz1pCuPUQMK+uEjYxMjUrV8xGGN7QZETzEi+VE61wMDhEgjobpXNX
XjBsDFrV0yedEUPX+dl6Ob0dyO3mTSzXjgHXJjLP1jaP87UTpEBs+TAGn6PKe6Wx9iSjBH5Z5qFV
tGaizxb0qjdh9GbmAZ+stotG82V6lrBFbmNTEbiJrmsoJmH+gkYuyo+NUjjfJoiLEX280ycHw9wU
o/HgFM7W7+XG+GhBKTH/2so0eY4cIpf9ah4MHgZbiF7I2B1COTSdUV6H/lUZ14YE1BEvmyTc0+Vb
NHVCH6Bf9FRyWOkfRILlA7ZQrYDhDcu5HAsmqegOwfxoJpd3j4KIt0mH3VBxiOIcOSYBW5+z8Wgh
jGReRcLaFyOWbx7FIGIwqF+npTy950ZP6leOVYKDD6rozl+AIw3TZUEoauTfNNdZoUgiqMM4RVp+
Ap+wLomWzrPkgLRzPYqTEO52VPyLtx0cfzdkrKJK7NF2nQf87ohPTgrZsWOZrT1f4t3/yAAedyM5
SwrOE++IiXCFLWMjAE56yOApdqeW04KR2wwa1PTXkrhFN7bXRtgtDTwRNV7kRlcO/DPLxKIF1MJd
zXVQa61GruUqaBGK4AC2R3LalUXujc+I9Ul9Vxj5KIsGoo/J3Zqe3oKFsMm8eJ5xPXqo+NIsPnBD
XQ46KJJ+Jk2aY9T705c10E1W3nHpqwc9UlZxHZxLt7tx2j1hUHPbCOQfge2xte9DUsacZGPShYTO
qUMEtOJhq6jOKir6T0a7M60irLjTT77mPRnEXNNajx6kX14rjw4wVwM4OSCa9K7kxgdxi4pr6+vN
Pc6waEXW3qnkxub9MiEDtxhqIg+8nyzIU2GfjuytGOP8wTU/NIVsCRxVDIjpuFjsm7zZcf5clAx8
cJ+QEoTor0Ku3j+q2YChiT6OivdpWfCs7ehDwTqa1/mrIpm4He1Gf+7g8ER2SE/hmkb0a5HDZ350
rpP81RPpCk4W0IngWo0A/IZKLNnrtmKeW85CicbDaBcr/DNPamZfoaZBXKD557FkNCAtuPCd4Voi
rXbEgf+C+kDwmLKwR2UhiLFt/C+lZpO1Hyzak06SL3r1KxYQGjMxM9huRbRUBwb5w9zmtKE0/gKW
KsePZU+8S9bykcTqWm2BLwwBusV04yn5FpnEqRy7TUd4YRTyPoZs1NijErgqXpbvDA4jkT9y5wHC
eqr0eK5wUechEySzrXCXWMtIMxawZ2aAw2yHEaZNu0s7yIKNCOLmYIarsrE3lWYsA/ApBAmSBjjt
zFOQRsoRtOElZTasdv3Om4ItH/lHbT+kSTprZL9uMWh37cWA41DiOaeN+4DN7aFn6BpCK9BLrKCh
t0QERpMezzt/71s0ympvk7jOTBkOTKSJLuWUau216rshoLnCopjRnp9Wjr13na+8EbPpU5DAy7k0
Z2aFvNVyvqcnE9v5jlCjuf06NMwYb52frot+OFRKsArd5poOUFYZXL+UH36cnCMjZJQ46oS6VBCN
ecxc4qrF3pzUd91XLiL197L9NC1iwtgMfM1ZIeFEolCB0aBv/T2tb3wsZ2QAp7Hxn10TS22+6pCK
o5a/yCa4Rk51DW3zwy9XVhsd3XzYGq2zy0fOnWGy1Rxv3045U3IjXX+VR/2y0NB/oV0oAwZ8cbFN
MiJpnOJkGRaVeDJTzO8kBIxJkq7BPZ4RjqV6d5fIpdQkQIull3npLNPCfTo8jVbMRo7NP4D7qw+b
iqKkGekkei39H+7BloeVfQCVLMgsXoYnuD6J+awFWGMJua+7L8UnGpQisFF3+UQYgA7vhebez+o9
sfXrgr7aLKYZsIhSMol042QM9WrgKQ/lXilGLHXmvoyieTrh99J6z9UIJrvHKtjP6aTRtWCDGNMU
JyT6V+apIqxXDv2cshnXNhfQaMA4z9cK8wAaI2zMoU7Sod1t1aKnuZet7SJ+USy5linbJ9MU8FJX
l14JOpnCsFcGNoyI2GNFtI/o+0hQgS2sONc0PtVde0oN+W2VPcKBlM5g/mjp1GUKLZlQ++pTrNbZ
WUhWop8nB8WEUaqLk66gRUCe9IQ2dxVMIZVh9Vk5ydogIivpwksxRhs0XTOnHZYqYlQgezsBr0gd
nUcl4E2gwlfYSw2yvepRWQ14AiTJMSk0H+Z/B4SCqxRGBAuyLrpZ3adL31Cu7RCRX2nSAPGeZMWI
n9jvMwDceZNXn4JIECtk1FBcdUFso+ff7eyuIVixsJtbCqR+SW+8bO6VZa8BUQ5sofFkYjE7mmpD
e5xuhElV3d15TzfQ7MZd07j3suYneusVi+ur4avPkYheBs97zLvqBlv5aFoQyvSLrEluypJzC41A
tPug8K7+qH553aOPU81yOi4F98k0UMsn6YdwUL8zHAoctGZR09ymL/Rdc+f0QSAI5efWq/qrGw/3
FGN3ZxO8SOxqmLzgoL8VSX6o8+HScWCokgOWkiPv1h2X2VkTDfk6/jWFfTjIHkXDzyFT7sNKjuWl
eAZj+9YV0UeTc7GF5qwvk0OrcslE3uN055qe5/QqHJXwWcXcTk+ry4at5X23nCwgSjyiDb9Q8V5B
5DNJTlbTj6Vqc59+LBrce42MxlSqA8BOsiDBlcfACZ3o7LGI3NZ69c0RrVB9pWJ+yePyZofuLu3G
h1LxkPtDiyZ3u6zqu+zre+Cn50YQbgs+wy6Ui9XVtzaKz5mhfahDfXPcs+73u1Tzj366klnz2Afj
s24Xxz6Pz2Nsv1bRvjFDEEbdc4IxX6eMKN2aSvoTkMM6arO3gYrTr0FOmS8x8W1KouHOt2/SbLeB
jIEAVmeHQAsSe4vSfOXofEsr5Y46RjcIRGJRiNi94z5+nT5GBcHT2PeXUi84xZwHEZxNXfLkevDm
3bMJoKHV40NevkfCXWtOc2sbi/Sn7q7bDWSE/hL06dZH3TZ9zYFnbY9wweL2apOmIEvvagwsrFw/
eTEmizI819VnrluHrk4RhXU337JeE6V8GzEgzvTBe3Kt+AUAPUq9YN8a/TNEvXtf4ZM0vKvMVoh4
D75bHYNGoRC0byTvHfVGeyZM4uApB0U3F46Oipcn3iTKLSxcUoO9p+lF4abcltqbn3v7zr4mQ3gm
5QBif7LtgubGFCvXtF2eOLdfj19iGIWApuv3ig9y+pBHOZFzu7PGyu7HCvflpxIah+lXuaOJQkE7
j4H3nPfKnUY0sVjPfst139VHqXJjUb1rWaFprr1r0pnEBjE6huA2LZuClMvaqo6ih4w+ESx4BX21
DI/x0Uur2fR8VNwTKWZKjlWv07d6/nhWTOWuAl3EzQCbwb/mU7IgFJm46vZDtLQGdnprSlm1y20P
8UWH3mWld6c6c3SARngYnNP0wrSSbfI8labGcFI/gdHcuUl0hMfn8bbzaWa4p6h+yUDAcZWR9Uqn
h3m7cul9D9EKUob6igCW2TioO4/jncZzbOWx0ZSLBDiqE1Dn+zwvwzpK9q3eH54jrkgltPY+KMAx
JfbcU8+G1RzGcOFG6nPCBdqprAZ20FIc8ZbMIgyzdNnvHZVBoVU3m2EJa3NTjxRXLL5pRWE3PZZm
/RR2Pp6zmGvRPTsHgISvrhFRDW7zAV2Fe0PVfpNxfNbRAU7PfhjCJWQIWjraafq6P9o3oKzPvciO
Znom6uMuc2+hgsux6+45tUcCrlSm4zEZuA5OKPU81DVCn3Fdq0w6jP4mjPKRxIdzqQzPtlEvyDMg
ZYZ3QYuUt0Fl3FsRpC46CAvJbLpKR314HtT2CrFhliTqTiF/r/5Zxs5lzP0XuNwaGddQd3K/nhtZ
9OEE1VtXq6vp7mD0H5AaDykPodN60Wh2T9k3FedVL7Yx/Si70VbPSlHfp+fkS0lqCUdROjO2LO6W
7t6m1zitbHJ+KHqH7XStwkKGiKpv4YvwOrt7NXDLDFH5ZMotJX8r1Z092eFFXOwqljYS1KvRQ2jp
k3NB7JKAPFjTlNKCaQ1oz9O768vubDrJS54199op30TX0TSKfv2Zps34QCUM3bl4DsryoMXj2o9e
Rho73PQwL1nuAYmWrnxVIYGn1OZBygFbekc7ys54bLhfDvlnSfkTayRa1Q7QrSw/0Thd571cGzQV
/RLHIm5OCtS+FvMaxNG0o6YoFn5dAZG/EoKWZ9Qus8Hfq1jnI5Y19eC0aEbPXwHQXKDkI4DeeSSl
9KHUh53pPpd0ISDpy1p5SxpuCwBqpn83dj9PY5RWibJIsYqRgLLw5bBGsLhI023nWlO6DSg5uSFW
ZlHr2SYwu7VCLsO0dWb4FpXwnFvh3Al3iDoRoR3yFKQ7gOBamez65S4Qp8EICDCtU4IPuW9ZHHGg
S28LjaeNKaumBM76+mih6SS1a/pU6Il4RyRbZAdNEAhlNcYpSGZriV9/B1mAVjQdo3bTqPqJKNL1
9HBcfvOaYDbRBUcNmiSl5yoPFELZVbQ3QLfzFyOlA2HN256wUBeoLm0nK3/1xWOvcqz3Z9P7XBQX
4fm7pCSHsgQIC4WfNt7MpN04vVu1ysfyf6j7sh25jWbNV5kX4A8md97MRXGrpav3Vku6ISS1xH3f
eT9PNi82X7ZtFTubZp5RAwc4BgzbKKuiIjMiMjIy4vtSIOGa+T7T6ysfrBA4pdBdNg/ZwR8GUAyB
JQ3dKWnTXlV4iDZ085H+ScSpoBr3kF82WNIQVVDMeGklsFwn3M5wnZoApdeIkTdIlV0GoAdPFacA
tnM+VUg8r+maDJrpiUOx1/B0p6m+0+j5MWkwt9cPbpJQpoPSQkMrOFbOmnAcVeGXn1e3QZH+TKME
3CYk8wTFNCyx6Z+FfiRXBQazgJ44nkMdDXU9Wnl8FKU6YMF3wAuXYvT5xUp3SjtlF4lGuytQiY/A
RtZJ5TkyKZ57AvaZPDllZYk5/jhAu5GpgyOxIrjfJaUTK8Wj6ps/Me9ZOYAz12xU/ACnpN5herva
x7H50JXBQ+O7vokpRL9RQTsGtj2V4kr6RWHHIvieKzUJrEpWH/1muGmS7lcX+SBnd1oDMMp4OQWZ
h4Jr7lQYgP9J0fpTDi8Y7ce/iNL3CF3jUhF9nUztIWgw0A8E7dA8pwVKRMB5NwBsaPUyQesmHvmH
OLdASt/tcsHYJzPu0kLuU1ChEKRJ8kvaxL8CXBGCEZ3CKYhVb8NYQDspHXdFTxEaTdA162eAj567
z1WfgBmVMn+1X0CJBQJa00dyoT7ECeBbSwJkxTrWd4EuJPsMOBl+JIvoM0HRMDfbm8HEj0g6oCiU
4JOTM8RoBU/6wMF2K1MHX3arnQqSylYAho5JEgyAoGI1Wlk0TjFwVmRwZFYjmIAGH/9TUiSf1Tl/
iBp0/gpSBfYCGRWNcPyh5GW6U0M0iklV4k1+rQCwZ8CLapxm7hCjA8wUgOCE8fRdJkzoO0XPuJUB
jLjqgH6ZaeOvYQj2tSmBoAIFBRC6zCCZw+4BE8iptfbboHRPiTF4io9GOw3X0B150oYCLXYAv8bB
O1oJ0KXAkag/muWgA1mfMsQDvVYLC8OKsNWAun2QNED4FCD9IkBFbfUuR8tO6TUqEBQlGTXCTElf
YJUYqgVoXoXzS9KC1tLS+VdNpicBTaU7dBOTBNyRaB3eyQbozADLBxQ0NIaNKP81g3hW++QcqSoa
NP1K2/33zklhFOn3qN7//h800KcrIFTDMyjGoPCoiWfL7XfV//t/0m/5y/86NPQfzfJ9dfWLfr+1
Yr5KQ2+TDNhWApKnf95aifkf+tKKaSr6oIthJ+X3W6sm/kfDgCsycY0O/BEJf+jvmT/V/I8K8mZD
FE1RliVRJv8/b63MQyv0x4SVTmQiEQn/IeNN983IX4u3qVAtwMk43TTjZxXxVzkv3p7/HjNcjhWu
izCIgYZbjIfpeFF+I6JHHzCarWTctm0fTRC2lnAk0Nfgxdzi30pcJGAdlxLwKovJbRXEkiCJQQlL
BA9MhQdbzW3JXwOFf43SreiCZ/ZNSVTXxYSknMs5eqUhqfcfIwVc414nXz8O5KGYfNQcfGt76dbE
6ShM66oC8zE1+vlCnGpg1ho8S6gMefWh8/DSeRA8aR9722KItKLWQo5OB0OXcho8lMg+5AwWEmur
sXDPsRsXXEdu4FZ7jjSOVjphpBWtnokapPU/8iuAk7qgGj9OX8CC+93fY0DjFnU8W7VzT7kH89m2
cImZcaW2gnBsqCAnN4AupTIGL7WmP6ghZfSzBwcPmK5kAR/mWt4XlhjvwG1pS7veMz6jhWufPvFW
esVSJV0kpo6IQIzXKd/lQoNlrpuwEejcVtGmjKkqExUyTAvmYM/eVvR1PJJxijei6HjlYk8DtAGI
EWKejZQOb/S2eAQ0qY2JrueC2Pmn0ZFscQ9YfvF6W/DK7kKugfFmTIFimZndxV1PwakKEihqs6U7
7oNDc2i9jmdFaxu5lENteqEfeN0InhQI5BhoqLitwWY13/c5Xp/3ReOYmK1Tu6tt1WhAZt3/jW5M
KItx/KZBD5mN06Ojz648jFlkV+IDAPTsaV+chEf5sC2Tt5xMbBtFMithAZEKlrPxEq9zwYDGDQEr
QfqNZkxga3wJkBPoP7Q1NN1IAcC9cBtqObowE72vvrfcMqarR8Y9WpJUFLpltLGP6ksag/tOOfmg
5YklZacLHFOUVuLaG60YZzeB65+GYFbG4pmfFQsv2dfydeqa+Fu/Bg6f0zp4WXfzOxBd6Y8o3nsK
5yfwLIbxQjCGNmilxbr26WMIomzj08fMg5rPwgtksPYkSoHvb5MBV9Jv6NeLhXsCTHQF11blpe7v
tgWuGgp2yUDCpBiGzLiAL+h+mrdAisUhOGX3AFAd5edtETS5ee9mCxmMzSc5EEPIBBnqrrfxXGhL
Vvi5sjKrvwFkni0etAMuAs5wAPDSDpDfx/pYWo24m2+3f8jq5i1+B+MUetLHI0adZDvKbSm7J/2X
7e/n6cn4Qxe2ooHkHwtJaIFxjI597m6L4KnAeABa1v0KuP7oMO1ADYXGZ0143JawqgQgBERFBg0C
mgffWqBp+miyDyFhVH80wxmj60PGye/W4+5CBhPrR0w0CKRHn6ziDZ/Qen9GWeEE0FhkKIGFulfq
gaRkW63VuLsQydj5POW4KKJfzB61b3N0EwcA7lVvJzlEDzdeuV8aQAtuS1zLwiRcJH6vJN3LhS8P
lQ8SqBIrKd353uAVHgjBXcxz7/wTuqf+KD9YSGOMOwrrVooDKKidRxvdFB4QaPcChjeKA0DBjiim
uoFdnDg68qyFMfl66JWq7SC1/gw4scfGim0UEC3VCw7GTj9mduSqvHWl6/YuE1poyvjANI1AKKwg
c/JmF212x9BGk5fX2MFt4UZ2fOZluDyBTNAv5gn9pFRJpf8CPFZA3m+vIm8RmaBft3qtFyW+vwFY
RYEmBRRLbrZF0H3YWDOVuRFg+hRYEXjmtacGVSCM683xGSMR/vSyLYdn9CoTPjJBVLqW+pniTc7g
gdz62XjULUwF7eNjrfBsgacXE0kwktFU5QBxQEe4pncP4xC7eKe140+zBaIXeJp82wScYLK+YZqm
iLIEBC2R2bBZ1+TOoDGyB9oIXvezAPV/zmG1KkMVRTROmygc6IyVA9hSFlAhRSZQ34xhiTavJ3nu
OcfJ+tG8kMKYtoiBMkVCK7g9ur6X2/M+OaV2dI5wXxxP5cm4BYWAldyi6Gl1z+E5R96Pe8aJyJwV
XXWxxe9gVrSUAJlFFPwOY3Ly4SUj3zl2uZqrXgQYjAMobZfrGsgAYCgo1do0UBm38U35LF/3FiAY
dxKagnbyrXjPSxk5G2kwHgEA9Xgce7heMKFfN8YjOSjj2oEX/6k9vPPwhYKMJ4wyXh7EBgo2ju+N
t6Mru0CePIV2B+ySQ3bI74E3kOzMQ8U5A9ZXVlaJhIs4il5U/8UxJ1YEMCfUBTGTZQqY5kGTYf8S
tWfMkexU8Eps7+S6pVzEMScO3vfUsafRX8WUj3iqwi8f+37G76RkxHSdhO8HXH2Xf1Mw1LstYN0e
LgowLocxRrUG2jimkEDloET7UqAszO0fScGGGKgDSiph8h1SDS2ISn0kHxM67SeAWGC4Mv2xrQpZ
0wXYZ8AZUzSFoLL1du8x80jyOW9lG6x1xEXGcVJPsV0+t2i1f0T39/fiBgzRHFNfrfmgvirKyFF1
Kv6t1HoQzHk2eurL1afqOrWDo+kmR9AF7sQfaNv0gFyzK3GFT1zTjp45OlNHYh1tKZ0xQDELxRqz
FLIdH6J9exM4wCbfGTvc4lGAaTjOtXqeLqUxKxz3Ioh+KkjLrzAlj5LoXnUAabOT7NoLuFnkmnMt
pTG2qWHOVRsjSKtTtOEBiJ6T+a/by2XnmDAPLP9M1EFeaA/5T01z8QSHmMTLCd4rgTcAFW35moHG
OEDtvTWPNg2UXhoUVKfPYMh2wCzgAn79RK6VG+BHniNX50jkCWTsUe4B76QGsgQyMSCYtNFVUHGT
3vdW91YpxupU1MYwNwOl8ACH8wvdpHv5HnMCsPTANZxtG3+/TW+FMUanpCOGijMIk/FmLe8N/alN
U06Aeo1Ab/3orRDG1sRc8tsGLyI2uP+89iFy0ClxO90AZXhfPFAMtZdtpbgCGeOrJK3DUQytxDvh
AdmO2wO8waod8E1bxYNgC5zyIscs2JQjGkUVdBhQUANWK9KMkKcQxybYzCISM18ZYgjosvHOpPDZ
qqbcYuga9NCpBxKgT7OenMykRidLfxtgRowoNacgxltVg/7IxfGPMbW8B0EWes1Q3EFiBYKInW/r
Fhg9rdoCfs7AMRy6TRt2YzAnW+z7SUGQjdjpIdgnRzQxuOG+9tTDx8zFoNu7UMw0pkk1Sijmn6tv
klNZoa2giIpQP6H+Pe11jkDqVFt6MVEkMDGEixlJydabz7X4PU2BS3jwgY2oc0p+NFS8E0RhGCXU
d5BUMwkpWB9MCUOhki0AtKoovunyqRYxhMmxjNUgAuBRsKPirQuYPG/XzzCA3NTOuC8nBCyYIjjV
vNKobM4urSvzWwph8npAtsxSJA0o1x+VI33/wYhQckbft6242gktzk7/RdzzIj5HN8IsoSz5/VSb
kJoVThGdhBFc7MdtzaRVe7is32tmsLA/edaJEBLIqO3R9o85kivz3kRRJ7dDt/GQ7VitQ+8t8fEJ
t4qduItu5i/xsfvOS7h4a8x43NgNoNzLsJM15l8T0BTp5K7QvQm9Its6r0bMhcqMywFYPkZLBFWZ
vt1Vd13fcCTwNo5xskYhhjTnUEU39oJ8I9bnObvfVoIngjmpx6wiZq9DhCTdmf2veP5ah7xq5vs7
F87OxUIxB3TXGK2SlpCBSZhdG02Au7oBhU1snikYxoSe2o/pxJzVtQnqSBXQ2aBYOQwgZQQLLa8I
xlOJCRdZmoRBG0OEkp8wtU3KoxA+9uV1GYJquXrY1odj0a83jIVvAaylMGPqW6Eq33T+dF0XgDkG
BKkfR5ywvpLBv9kriYkVc56pLQmgGIbZHdEBaRdm9Rwan2qvezb/JOm4WMbrE9pCs5AAxFwHVqKt
AUySdrEpX7eXjmPeEhMMFHRXl00EddTyXIAlM8G8HdoqPyaECQTFKOSlUsC+e8CX9NGXHIxKQBHi
WDUn3LwWxxZrlWOCohpTqkpzNMHFKYQ/t9VYNzNdAiiDrAPRm3FTs6waEszAfUeze06+JwNAIv07
P/68LYasHxUXOYx7RiPm8KdAxCF4lx8AL2kne9rzATJSTN3Zkl169EG79HiP2eu2cJHL+Gyf5Ioq
+NAvadFQazw2wzNQELeV48hgs+gQkHqRVEO3eTgZAItTT6rGKbVytonNo6deyKISnPM2WBUF5abA
9F8Lml8AI35MFYnJiHQZlNl4vrMr+a4TXuLuqut55bGVkgwNN7/35BWGe2HUAgFwXT1BGVC+OP1j
ckys8Bk0SyiKlF5qqS/8qgHd5vcJ5UUkYwZBCE8dG4hUMHYSCFhHAX0oAN0ruxl8JcGBxOpdFUSc
PJZn9iab+4EDfAjoSSunYOcKE5dgbEKcmyuAEgLzovMA7O/MJoDKAkT6NjklYgc4BHCaJcKPUtWt
rA9dUFbut7f5NefcWA+TifjCWKpTLGM9UrRDgZzYNq3BbQ6Zy7sy8DbbZCwqLaXK91tIUm9GW9iB
dPip3VOfVz3ciSxM2O1rd1u79XP692abTPwXyQjaAmDGoDcdwJp55KEDCoNjwVPWJhaID69Uv+OV
TDkGZjLHQR4XBQZ3IFPygr28TzwZ1gwgD2dbtX85qi+60Vi08B0xDoC0mWM5JW+06VENcDjxS+3Q
Jj3zi/7CEUeX6p2d6KKmopGSaOq7ynnmF6SpepxyLnGbe4LnWgMEeC59uSo943788kcCFdFAsxxa
ENmicIoW5l7r4TDGV/Cl7uklwrgaj4C/cZR9wH2pXd02PI/9I47ZNkMKu7+y1HgU613oK89RPjnA
knEMMu7E0nQy8iJovLrI6rGOHku8R4DRAN22b3dxBP1FUYcoEHQVZur3afjAWUbqVe/37SKA8bqg
xyCzUMIcccU9GGH9WR+Fb2C7tcCGBayi8RTEktMG8Se1wzPaBJaupuWY6uqJv9CR8UJQkKLxUade
SABaHxDAEmk2ik0AKawAiTFzxK0HmoU8Zisb4LAYKvov7e4IDBA3+IrOgkf/tsfD7gxPTD0T6PDf
OetMN2prnRl37IVSiJMcGzlYo627qBB6wKn3ZCf3Qk5heqUlBcfmQkGaIyxcX/GVzGwDDBwqnuy+
PoQ60U/VGS1wnB5jR7tPnjna8ayISQ6TQdHTPIJ24cH38Dp41L7ke3otwDnxhVeLfL1lbK0lkyLW
GPMFiRmkNc7ghGgJJuh2LI6Sk9qxq9nSj+RWtTB8csqd2AGvKU9buldb8pkcQTRBTytpMCDgR7lI
Sxw9tuQzIg+Kr62XP2nXf1iXv+wpmx/okRjVpoJw3kv3+nBFVHW3vYccpdiDXg1UKaxaKBUD3rcC
J3QC9jJRKw/bYnjGyR7zvZjGai1i87Jf7RXmWGzgjrQ785zvZCvG0/x04h6FnCDKHvOYggOEBk27
aWNA+1B4/Sk4Y5YSdNnutFeugTTNcffVxGKxW0yIiWshNbsREgcV0NJAX2huy/mrmLsYskIljLN1
62fT7xhuMrEllqZ5miRIUzzAabrtfnBpSsFrEH+tBL6zexQ/VUOT0auuMHYvkbobdPqU8pec5Iyx
0rN/A75RL+dVxlfN8SKLbfIZgTHQlDFimFFdjTUdqLzqlMjeNsbVbVoIYU7XWC+GuEUvgA28PwEE
8/nPMdPcOStscAKABta8GgaR8wq6qpip4DxTJQOlfWYR08EADLqfoWJdfy41QL+4gcE5ADgiZOYu
YQZmqxSgW7QL7dkIfzTCY9X+2l659fTy7XDS8oyRa7PRAF6G4qNklQcQNjuZFcYW0E88DAByX/HW
5S22ip5AizMtBtB0OaZ4Hxos5VgfEOnt+iR71QF4vJ72J+X+hTAmI5kkIBeMFezCjx+MEBSlmMNV
OZu0elFfyGBCBClDvx3pQ+skfZVrENkMxx7c0G3QWdtbtWoNC0H088XK6W0FriT6FpO1hVUBJCgC
5Xxvmpy7FHeHmKyjTctAIDMUapzJSU4VijY/9K+4bpxAWMA5glcj+kInJt8AAjtG06jjRkBg6UGe
2FUmx095IpgkoyXG0AL/E8VHcLDGnyvAK27vCy/4MIFAwktTphMIqIGhDLC3Tvqlz3YEMuA23Ycl
Txxdko3grTFBocTsUdcZWDL0je/q9Cu6pXdohMFI6lEBj9C2busvqQZgXDFpo4tgantrdKOUKNkI
YCc8OIKq3qm86DzeE++v26D+InCMb93GL+KYzdLbBMhQPi6DUjDa4+A7AlHAXRU722qt28RFDLNl
gIc3RoU+A4oATJlvuojT2fovJ+xvAWwtP4pnUMNLEDAkzyEIsg3daZDGVjGAtTIAQR7K9trMnSQL
D9uarYxk4c5w2TC2sp91SaQktNRmfNWO8hXIuyNHsOa76mrC1Fn2UF/jAfyG9/a4ng0uxDJhfVRG
cNcMUDj69FfRZ+hs9DGejYdw358xct3a4v22qhxbYYv+Yq8Pkkqv1L14JQ8ATU1uDBDQbQtZ9zbd
kNEXIYLDhgm6FRBdRdDgwbkxThSDpEN4oYOfQXPouQ9o/2I1F2FM5FVisASoEVzbOAOBxwmOiuAp
O0zRXU2nJuS42roPXIQxng3EhXqOqGaUWamfy3vAtnGMcX2HLiIYb56FUgNvAvTRMkccj714UEpv
e3/+5bS6yGBcORf0xm/oHZne4TRLPgHG6aDtgOvrmsPO4JzBr68j76Pvb3Hs9S0dJLCiKFRcbriG
qr6gpPUIvE5LrMBdrCYnoNlZiqJadSwA5QdExUZ6MoBuO/b5QS4lVzXHO4AXXptidx3KMyDcw2vY
mF1noZ0PgNsEPJGRaPu0DW9SndzmY+zi3L+JksKdR2Ef5rJjGvO1UKSu2oonQCRYVS2DnRmTu2Yg
WK3SHPNW/T5k6KoH0tdXUxMPc4OKO35J3ChAdG0sXEHtctYfRBFwNGJnFW0JnMMCnf6YzEDNNK5T
r69xdnVj/ZRTcL0i9BKS3KGvIkA5qbZ8H5BKORitfV+6KcTyFOggKZG7B70GV2PYHuJyTFy1wrxi
q9qJ+pQC2upP9v6Su7KbQaK2TNIues1dlaN4BmUY0CAwYEtzV7wv2Rx5q7WfhTzmmhH1bZOHPuRl
E5JX8zVXTifL9EYv4TbwrTrPQhgTUXsD9G2TGiKvFB9j0B7IMdAn9Ylj0DSkvLPnhRQmQy7l0qiF
lqoEMNkCGGFBLj0HknFWJ964B08hGpAW+WtVV4GeEYhKQXPiA0ET+JqcaMATQT9fiAD8QDzLiDj2
SNqzQNSfgFuyO7PkvM2tHgqLRWPidFb3YGVHPdWekYKBYkGKrgoNFBORXYDRbNvoeCoxYdqE3/cy
JT8OhqsA0J4oUmO6lSNk9SxYKMQEamMCNjAKU2jd0NqdKIDTJEw4ZwFvzZg4PYydiOERiCDluSmf
5OBpCn4OmA1vVc7urCpjXEI046UEZEIk0Whe0BKw3xCvVA2OMusp/0UE45ttjb+aHKdA7JMfkgBq
vkFWnlDnOAFRA3QY/pUAdOBtQ+CpxXhqKzegx6T1tto/yyDpJcrzHwgwCVADwPiuASGAcZ4e7LFG
kaIqFJyl4mtcPm1//7olX76f8f+8zDRTSPH9oPIcgcCu3gFxe1vEejS7iGD83/fVzpcziMiyYNeD
wbaOnlPdbYTP23J4qjABYK6yefADyDGaDkiqyNEqV5F5VS2eFMb1E9Hv28xMcEup0t0UuKUJ9Chg
B39MF8b3p8qcSR1BFxHsXDOgK+9AWPAxEYzv171YRK0GRUB52eoPCGGdyGvdXnWPi/Wy1+Kk9kE6
S61XAj+mqlX7QjE51rWeny9kMJEl9sGtQMkPbUDtajj/ab6B81906fnPq3Zzdl9jYgzoKUgGRFb4
e3bTgElSvZPHj+2Lxni80OMhItWwZlMCwqv2lCg/JOODMhivH80wIr1O16wMHbV5ljDIIc9/tjOX
YiyzM9LYhl0WAgUTmRlw546x/bozppf+F/LA9Z25CGN2xm/yGNNYdGcM7YTjxhrr4VwQ/X7ba9av
NosKM7M9cRUJoUIrzFBKBNL4b4P7K+HkDVisB8+LWsxONXWc6GEOcSUQn+v5eo4ARBnb4sApynL1
ouu7yNJquekqo8rfpO2/S87/hbSdrtP7HPeiGBOtJxEkc/pA11EFF4yGi0KIgXBwsNMi9+jxJa7H
ootAJnCPxQTGdgUKlsqTlD8muBJumwZPABOztSiN84yuoNTIbqOKe+Dxc9KNdSP/B7QMM5xvNykw
ykQEbzguusKnamwt4JVnIMze1oMnhHFb1Ml7FSwsSG7N67Y4AHozHzmpGk8E46y9YJJC1pF36uW+
1+ykO5opx1HXHeeyVIyfGrmZoTkUIgy5uCvrzpul4OtoiE4vSe72ghF6VL635YssxkmrqqxBh4YV
axz5M9DL0ciVP4eu4KhOYwtefKRP9WCPsNQDD1dh3eguoulKL9w2nPVpLqiaqVnehVPskYj3Is9b
ScZTy6Cfpole6H2iWmE1u6hLgSWvQJ8OD9uJpw3jo1U1BVpQ4lwKRmeWbiYuuMe/hLnLejFOmgMK
PqupcSefQN9iAcTmpB0AIXrAteEr702Xpw6TYolqDBrYkKZYYMYKJeEkxQYnbq94koIXAFVXQG1G
DBbVrBZi1TRpohgU/lUvEG+cJo8IKucsX9HkjRhm2fwgIBqpEa2VwJ0AUh3w5hR4ejBLNcSgjskU
LFWWxkBAfdbAHygKpb3tqRwpbD4axOD3bqgadfE4qbJlRI4WBpxzYCUaLNeKxUEDxnskxAVMTAJD
kFSKRwBRnXw1+xLWBGik/qMp5Zh8b8Y/6IV/I5iJql1QTiAAxxpGmRPUV6A9A03bxxaQiapyV6ML
r6EiNDQG4YE9APk3r2BEvZwJp2/0oMa4iGmxUiZhBxhtuwCfbeTl0wNehsBeD+ZigfeUwLMI+vlC
VicQHVzekJWEiqUAWVjqQGeTcbx0rdH3jUpMDJVIJaZhBsObNNs3bJWSzYDcpZ87MDzdNKC7jp5G
gHl/bLeYcNoWFaiYayiX6W4JKifcIUPwQn9MCBMakhyQugW4iYFt+3cFseBVEHibxASHHr19Q0QN
QqwDeudS82cz+7atxtqj6nKLWChMNFwQkhsQEpq71i4P4jm2UZ//p+si4t4lOTGVRcNMOzEfcWlB
Z6YcfCmN7KHPfmzrxFk3nQkIwyB3ehxBJWU6D90NMi1AWm+L4CnBBIQJiCWhTs8fFUDZgq9fqxVv
UGkl/3izMUw4yDsh9YcAWtALsQR8aeMqLB9qXtfDWiHhjRwmFFR1OfRpBVVer6sm4CkSy+it4kBv
I7xCwvohoYpEVJDGA2rubdzJIhTdTHobod1e1dl0koPminseINW6BVzEMHGnmE1fFQtcwZMuc0Iw
2YkxODpiLoIZTw4TacBbkph5U6KMmGO4GwD+dnUOkp1gTTfJgb5x90/mLffph9rv+4Pioh0Teoa0
L4ZagHat3QPoAAQFe/CJ4emn9wKXN8LE2zEmCJV5Osi5+veONR7tA9QwmMfLGelv3tCJbS+bmnjK
NB86xcF9F7iS3Ft4UEf5+rPWVjuh4TRFcDYOmNJvzj+jyzEak2DjBjiXCWqh/LH6sxjxe5tkJgxp
Q/f3Npm4psgHM+a8Laz1OcBzLwKYIAT4K1BYmq92QJ+bUzcEwIvxIHj01iW4nN4l3pIx8aid0X9g
5JCmFmfgHpqmk/MyoPWoSpF0FQntDWxPbe9XYJtSKrhTdQiVm9x0tqP22jUIK3YRwOgwGEmvlTO2
vQUYsrADZc4DaB5ReUmd6ObPgtBFGF3QRY7lm3LUZ1Sbtt3X8kEFFIPKmTX9l9P7IoMJdFlUC50a
1LikPk0WhXcLbc3Wn0YMHaQOoN0O2wu4nqJexDHxLhTBfthRcWMsgr1p30Vf8+gGLGFS9bwtaT3s
XCQxMW6cBbBSJZCkNDVIAY+q9hL6YI8B35BybVR3flpzjINnfEygAwVFooG3Gu+OxWEunJoHfsox
Po2tYml54It5CXtQQH9qAWTVMZ0ZVaAD+OP2BKRvd9tLuO6w/yyhJjIxrq3UCXCrMPYqpUxf5myZ
PDTe9RzlIoIJcWHRYPq0w5rF8g+kXbuiGV0QLw/dp21VuGvHhjplruvpdXO6nWjRMw/w5VgyYEO3
XwFpaX1QHhMofBJ3iFBYOx9T6ECip5WtCsNDgKMfz+Ai5NW7OY6ssZBdvhhGWVPBOGjr0PC1ot0j
V/k3f1cDlz2wp/ttBVdtgxDDkDDUo4GP/G1swoXSrPwRSR9QGq+iNLiVg+SoNMTdFrN+RC3kMAYy
gtYeTPXIHlq3tydHszBLg/eQAnNDwW3uRO7kg83N3pa6apULoYyxhFodReC2l+y8PiTqc1w+iGBh
N39tS+EtIWMiUhuMZtvgPCT+E1h6dsl0itSIZ4j0t77Lixa60F+xOER6ZdYig2ABwbgyurNNdt1P
0JWPO3IUAd+GBk6u7fNE0uVdiNTlyUDvFhSjw/Lgi96N31tYvu6hkcyLbF4bG2+3mDOliVUySynE
iR2QcI5F+aSnD5Hx+LHdYs6TLIzRTtbSdSx2DUbLA/Crfd8WQTd8a6uYA6QnUpvmOkQ04rT3E+Cn
gK9uW8Tq+XuxBvayLqtKMQto9rB75Yeg3gzxk16HVq9da3+CaKKIC1FMhCgxsi5rCd2W5ECkm6ix
Ne1PDqiFCCY4VJKSBnGMEoqmlTuMrQipN/AeLjmbwpKxiGEfYmoRMtTZzYib9JwSF8d6WSy9VFeK
eNCwI0n2q0rAxhJ9Vepz6//c3nhOsKGcOm98squajpRQIxxrpyQvqKodEkHiRBueFMbzBYxHKROt
aeXZTSQ/ltm0+5N3/jd2xbh7KKupNvlYsCLUdl36Q1O/l/Gv7dXibTrj7FEZT63Zw3aTye66g2x+
+tj3M54ujnkP/k98P0gJm+m2DjnQVpzfz0J6GHFZ1zktXxhBuBOGp27ihKr1jVYpGZQOVFJ2XswU
8Hgmt0hvQL4elgd1/CoHHB04ItgL/ZxNclVRxzCNHg9BhaWDPTQPONeE9ZX6rQh7j2/NpFO6EisV
mKktzelBDUr3Tzb7IoKJUmHq64qaITOLcN/p78bqafv7eQtFj+PFcSu3tWQO1Fhj/bsaXhHQBSsG
J9JSx31/NF10oMu4kJHqwSznPnTQhS9gdc9/ETDjDC/biqznsDCnv61KppoupBS92AfGDCnYBnf4
OT8Pra2AKgbTdBb633sdRYltkby1o3ovJPpjnYMpERL7WDoIQWB1gXHoTV5jMk8ME7OKsdTNkd4G
JNDzJaJwiORbmQScRybeJjFRi4jxUAg0EdJALVwcWsDZjuMuHTiOuTaVgwh82SYmekkkJSPIzenU
IyhUPil4DY5v/CttRywMcVkY8diJe5lXrKL5woYJKkwPx4wbhxzGkBof+oP6XbASi2Iu9U+5xcso
eYbIAjjmfVjLofCqIXGFXXGk2JT5fsYw/Qh4Wx7AN6E7s6UbEyLyrlDxOIidoyD7w7cciAGY7ztE
x+BJfAC+lLQD74Krv4ROxQnknPinMMGDkEJI9AIOYGAeSPXVk1EnPz7kYwoTO0CPHsUJrcw2Jp46
egAqKqCXnj4ohYkdKiiSI1mBFPT37Cr9kwks+AJjwNu6cC2DCRgBgEaKOHy1jN4Gv5RVjLskxmBT
CIBIgPiPGBf5WIxSmODRyWOlRSJENikcLqoPg/YtaRRvWzNOiFKY4FEG7ajkmOnBITh5aRfsUWw6
iyA5/JgYJnbEflObBhUDLlSztpP4UxJyAPrWH6Qu8Ymd0hdCLelmDTIwpodOQ80KjhJun7RawEUP
5/gPy8ZRK5UIAkf4z5ShXYkU19owHEsfnaezruynCKAOqHvvlDH+qgjDIc/KCgh15peiGp2eRDy2
vn+xT3BmglwIXHImYyxtMUVBGlI0LvPv9sDA6Xe/X2P5M/DrdnMRyNgNKf1QJz4EBuPY7CQT9eO6
+qI3f/QmT8lA/1aMMRyRAIY2DNHC99ebrJ463PeWbVUwIPw2GQiyJtazGCJaNdlpgdtoYH/6gxZi
HJ7/6IEZh7dCBODagkIZ65VNjyXA8wdPjB63fexfHOAigzlOokmpEiJBEbzIasfk9UUW+MB/ddry
Ht54q8acIEEZ6PNI29zQcq/3uyG9L3joZDwRzAli+mSoJgP6FPJ5iopdMrodmI+3V40nhH6+SAWN
JteCgfaISupDJN9HidvJPPfkyWBOjySbldyXBWL70U+9cKrwWtJ5m0+t9H0ucdl8JgKQEVCoQQwD
6932qvMyrz+aHqWX4cU+njKM59eB0BO/xMbX4XUS4+AT3UDgFax4Qhi376s2l30R2iSG9Jilgtck
uSfNkrO9+eup8+9Fe+1DWm7+JLRTYmLzpym8nuPAGis52km5uivSYP8xWUwESNQSTTkV1i1W4l3V
vKBdzwnacxfxwJPWHz0useb184VWYBYf8VYJrZAH0REP2pmBkdK/4FBChxcJVs9CSSKgWSamBNS9
tx4UTE2o+dRNm+woz7VVmbw+RJ4Exn/KlpQy5joRoaXgkzYHu7LkIaDwRDDuk5WYIVEU7E7vJ7u5
uR6lz9vbv2rRi1Vi3EYLJLGIdWpqkqf5oWWUdgWGq20hPC0Yt4k6pRRnOgNZyz9jku6I8GlbwPrD
zEUNtpIcC8mMrB4SytSajjTPau76PZjaX7rP+rE//9EMMVAvf5sX2/cl6q0+9NGrTvHOlHaTRHaE
98K/vnAqKI8lk7LfMKcZIL/raWhNYs/VI24uO8H/tb1w69t/EUB/wMInM1mp5LL2CWiDtEOlJ5/b
OtpPSsgp2PDEML6oNmFa6SlOGm1urD58rNsnI644tyGeEMYd1biThUmBLtnwJAm/yupHAoqvj60X
4496PlZ9EEJGHziSflvqd2rNG+lbD5TSZVMYnwSsY07IhF0HXaajuinw//3H0qG4Cz46J+2PqcQ4
p///SPuu5chxJcovYgQN6F5py8qr1eoXRlt67/n1e6DZ7aIgTuGuZmKiXxRRhwkkEok0J2My5X2N
vYHHBD+ZNinyzj9dlQ9OgIwBPaDopGO7mTtGF0IdNfQwMoZa2UaIwGnuN5krim6d8Th8trXggsV4
m+q0mEU4AGtc9kb5PVBxOlEt94k1U2RiYtoWyFzZwe5jbGBCNu26pP32rZ//D/32VFs/rNkFgrVo
WSQlRtsg6yuMema1enHXJ8t9lBrIKpov18XZdtFXYMwGVZ0shOOCYve/RZOCPeFJ/Ma+wCsO2Nyh
FRizQ1LedaSj/RSLcWvI4BMGsVfymYf9CoMxnOoAfj45B4aR382lK5CvaLLiLBr9zms7xNjOpFgW
MP1jh4JvgxPvMIokcaWb6OZttuDL0n3mnK5EYmxoVM1VHYnYo5igmrnwRERTlY4TraDffE0mxoYG
hZJ1qoh102XwEi+is+gFJy7Mg2BMaKwbVZ5TCFWZvEHt94Kic2r7eBCMAcVzv1Nr2g7fZt1dlbVH
bZI5u8+DYKzmMKhtm9Dc4pyDwlnCYB2DB7F9D1x2/EPeDAQ8QkkVbPIE06LzfU3dm2wzegtsZ7Vl
8trit40OKhUJZhioH+b7ESNRMJQDWS5ZOInhPqiIJQVfppiTZd5upFBMBQEHzCD/MNGvFcYuJQS6
3BWlJWqCA45ldyxHd0R0Ki3EL5pa2mVjOEWpPnzq2F6wGRU3s1ISW+q45XNhdd15MAQrHVyz2WV7
ecKU8iy5N9PcJeX+OvLmLbgSmlH8JZj0ZpghdK9PIM7EDFm590Gmb5nV5E3RwIHbNrMXOZlDoJVm
J9Yz5NTyO0lz0/6+55UEb6vLBYI5BGhUFAQyAGLBjknfKlBnZMILWAI4h+1fTsJfIPZBTKq6mUPz
bc/e2rX/4SN64wf6X5g0OTv1dl2uvOJay5uupMSdMjpVDCL5ozqja6neE0nLwBTUTTwB6Up9tLsX
AWX8fYWYwJdIyoLqxqE4iX4628lTultQCA81uWtc2RtfW2/24ld+rTpnF9+CuCvsNB7bYomBHab5
3iCoZ9Nrvy0wAZh8Kmx6OQJvz7gVVCWFkjoq2MfGNI/FcGwQnlaW1L1+0Dia/0ZuvkLp426JI8qG
ZEp3XVJhwDDYuqrhP6IwdmQGa8ysaEBBx1SvfJZzCbMzL1rBWAwdJFyTKWNnhlq1tOrGlCpPEVLO
u2lT24lsiBr4LWWZrSkqCrELYtpwaE6SXaBLYZRvQPNbxZ5Ifl/fGR4UvVXXO9OUxjzQVjZREF0V
lclxEnjdpLpKN9zoE4+5f1OzV5JRRVnB5VUbSSFtC2zapwXkpGV0hyBnJfE4njYVjmgybk1FEzEZ
9z3O1IVpWUYdrrNcdBe9ugEth90uxWec2hUMYySWWNL6tgCM0u7KcCca+zngeE7bG3SRhPGbmzHD
PLMWEAIBo+W069rTkjql8b0DF/h1Xdj0oFbSMLowBXkbNVoLJw2DdcXKiuI//w2A2X1K0jf0PWRB
2VSunYbsx/Xf376VVhIwFqDWeqHtDEjwNmP8RAeMwl86RLvEirnTRXk7Q/++0mVSlupSJ5BGRlpj
AH1rKniScCeUD10zuhzJqMJ+uI5WkjG+w6jVoMCgapBg5iYIWGw0u/qyF9rJgTd3k3d2GB8iNrWy
KARARdJLWBZWlt3IVfPfdI3NweptISpGAxAl9Mf2duQVJG1e35f1YvOu3ViYQTtAE0rjUSt8fU6s
pmutOX4eZZt0slX0++tbxENkbEGOkr0wG4GIvMoek2Rc1acD5nhvdc4hZYnLipQ0ci0ARkZTdYwB
5lLCsTic/VcZMyCC5qsyEIBA3bmvxqWTizcZ2juur9bGUUUE9TJCnHUg6zwnVVmBHwnE238o13Lo
p6fRwSBgL3Z4EbWPe/MejLkO0ioaoygDGMH4osJL/R4Ta3Ov3XGE+nhK3+MwOpAWUzPF8oTJ8nvJ
I+60K3blHpqHOVABx0fgLiBzMYgCBrALdJL34MUPox/siRPv6TwKmstTXjmSfcwavpeMUYoWk/PG
VMUK0pouqt9k/zbhijv1961r8b2le49E1XNlViUxiGKT7tV8kL4O3ugujvlIOUV6f9oNTnRSe4t2
zGh3mOHoKWA5chS7sILHxR18uEtfZid4Ebjr/dHav/8s5mop22zQkhyfJUaT1RYvfV97SuqTeT/x
eG8+HsD3UMzFohhlMvQ1tGgwwHTeplYralY36BwTvFFVhuHs4GgUaS+k9sFJqsJyaMwFImFQXWYR
Wz/Gh8DJjs1xxASs0K4fxyPZxU5m80aYfTRi75GZcxJWiUrkCMjV9BjFL5LAO4hU+Rkleicaczik
MCrA8NgrGN0reeC+ckI39jUHI0bRuyo40t3147GxY+/gmNNBzEUWy6BTHNU8TPqhLJ8m4eE6BG/J
2GNhZNpkqJAoUGa/SfK9lpXOdQiuQjA6Ltd9PwQTMDqMKbxN7ir4T+I+9Ivb3NftoEcfKxIeD7GX
HHh9+zzxGJ1vlyYr5B4rOOEQK+dl+cqRbRsACTtDUU1QA9ArYmVW8kYmKGPEoaKT5dCZ62OGlpti
LKBhhXaL4fO8NqdtnfgLyF5wgyjUIlq4cBeEoyNk0T6ORXtRuarOEYwNjQRzbegSFWzAnKDcTW6r
l/wcYzL1m/dxY77yqlF5gjGHd+yHKV4kAIrhi6zOllqdBukTtQnUROi6jhXEf2/c5Kv9SlOCua2D
qDjSbefQSXnVD2Kp/uLmDtw5juZvr+EFjPGuEcnqAnwNROoeAv0kS7zwKl2Tj/boAsBoX63UfYRh
TvT6nBzjgAJekPIp53IPGvEzb4M2CrCxdpIkS6KCXBi6B97r+oh7w1QLelfdTx6xI5sWCleJTW6p
g4Va+dfIz07C0/UjtnFDvkNlrIdEpGSOazgkZlTtxHn51pbFMS8KO46irwtal67DbarhSkjGYiSS
2aZlC7i8Tq2B7MPlzhA+oxcrDEYvykYXosLAQi7Vk2H+GfP76zJs6t3q9xm1aJIu1c0SMrSNrVQv
ROalRTkA7DMr0gpRnhIIIC2/yqqykPPl+KGcbWAfWlk/IBBB3bVJAgupYkVKZZuad32dtpzdtW6p
jM0x2qGb8ooulBv4b02+dwhTuZKbe5nNGwvKWzTGeUAQXSbxAJFi4VHtvge8VtF/kQYjNsBPQ9Cg
zDxH1LqKk4Q0uGfBEkHgnQR7ymgoe52v7zWXs3bb4lzQmLVDhYSYCGL99tJ6a5A29tFLZi22YucY
SZ3Yyy8O4qa1ky6IzAJm+tIFiwH5aow6FN3UTf3g9I985p7XorNR0kyt3QWNyr+6KcxQynTZqPC4
O/duuMsPkSPlVrCbbLqgymjxnl7bKn8BpH9fAw5VXU8yFlSQvmSaO9WdNQucR/jGvM/3UjHWVMyx
afIIkGhf7XO39Gecrc6KfjTu7HR2ZYNNflIs7t7RvflwU61WkzGraTYZY9RT3XxrqC+88rfpdofR
EZ32tt+JnJtxcy1lSZVwFgwN99L7tVSanESZCL8vaH/k1akrIqvmlR68jQH6INMFhLWCIPxf+oIA
ZPCMBmN35cPkaDY4CveKX2HiZ7STb+lxyHZ0GKa447kXmzfjCp857+1gTuKiA78Kvonhbp5uxfFV
NL4LvKqu7Zt/hcSc9QJs9/3w5kZjoPHsL974PbITZ9JR1KlZ8St4Tuzo8P8/eQ66ukJlznuZYFZD
ntFNjPdac1epoo3+Beu6VaF37cdNhONCMBRSlT8M50plWdCVAotIfiWVkxk3VYfaq9Crx8TiE5pu
hHIg0wWOufpj0zRmPQTceJBt5KMPuf+TDr2Wj7yyWHqSrwnGHoE+N1tTBFLcp25S3rfq5JjBozBy
nI3to/ZXInZMV0DEqBjnXHFK6ZXUz4Q8FAMnH7JRRkA1gRYQSJgEp7ITpHqiFEsXwmotiWHNgafH
vjK99LGndK5uBE6sdKg25DUcbqvGBZWxlbk2gAOf3nADDrdkJc7itNay02+QLM6/tqfCnY8iKCjP
827hvPy37/KVxIy9DKJ2lPMI2KNtILiYHpojmOAw/F20Cpvn2W9v4UVQRikxOlxN4WPDnYtPXe0a
ra/zupE3CnffbyGjjhKoDVPFBAadU/wP6Zd+E9vopT81VupEz+bu+sHeqHV7h/hhstEkGHIcvCEa
vkKnId/lX+mU6crHDccB21xCdBDLmgRiM5ONn6dV3/RJhBgH9STNW92r/Xm09OfWq08U0XyKfOFT
DtEKlHFRosqU5qaHR0nXVLAK1I+CmfBE/ZPQKznrSX/sgz1ZgdEVWLknGNMqotcK1lguXLV7JunX
60vI+332tC3dLBQi9fgF8qx3zWOV8UKTvE1iDlVeNoGg0AfsqB7R/SDEuyrirNL2wV0tk/F+mYQ4
H9u4ftuT9gt1sOR97wSW4ooWPxi07aSu0JhTJSokRn3aPxoA++CVfnWcPYLgNVJ6B356QN70wS+A
LCWzDg7MUdah53NjzS407hZz2lAl/Wjc1Q5C5i5mn1nyLnApkRss1cu4m16vKwpnF1kOKKWC2g4h
ZFbM20l4FaTDWHJ0cfvCWYnJODwSps5FaQsxG/IgJ42lD78F5ZAYyBEIrqEvViTfGynnJt22WCtU
xuGRtFIvshmosk8nx0+7wAPTOfIuhc17bGz6jisoxnTIpVCh5hlQddA7g7JbZrfpjnoaWELJKTXd
dERWUIzhQJ34bAwx9iutT4n8pYy/9Jhek3Nzv/RkXTFQGmNAGlWpR52ePCO0U+MVgxespf+dLGe1
fwh677oS0oN1DYwxJWoAh6Sn60dTf//Qi9LAKC/1xzGKGmNN1IoYQkDDIF3uGcJ9zo0ZbMthaCYG
COt4KTEGJEiJnC/L/40Z0IYaYqeucNP6qY9iepquyb1+F9qxg8O8u76G/2K9/oKzN7QydWKaSi19
FL49sV1kG59ax6DZxqPp8IYvbCviBY55L+moE5dSATeY2GaWoTqi0VmBsVt4TBXy9q5dgBjrkUVB
HU1o5XurqhjgNtJU0QR6XWKru8CpjuTRPC8uJVdQ70QncUNHdXjMFdvPU+XyFYw16VoxrIsUq1tI
TvhAWUNpI152VM+BAwZRRIqJVWMGGs3sIvQ9vvBszLahvnwAY2NK0+jaMYVulc0yWvGc5LYqjm5S
8Qput0/+BYixMLmMoW71DKAYY8TK+NCIezMEcct8O8vu1HPMNG93GTszh3k/6SbQMMbzVlDbu2Io
P+dOXiRizMvQgGk2ienenQSvc7RDgbSS7i6H1KaBGgwZ5c7K5InFmJpMEXOtKgA5lr+y4mYw7eun
nbdJjKWZpBHd1BF+XxUyS+6eAaMEXk9Ge8lNWyv21+E2DRut06N9O7rITtrAmMS2QY8DvUu7/cVA
817ZmzqOCnq07eNfwhKDD2YUBqOq4I04HMTxUGQ7nUdWyoNg9K2BjEooA0IK/aC9VQp/UT4TLltJ
waqbWoIyTwME2DRDzZmLV113r+8HTwpWvWIUHOMdD68m95TyRTXcjtdtsKnBKykYDRsKoQz6HhDC
lLmN0Sm2mRm8EtDtCCoxRRHMtKjYZcmeQy0zFbNQqXFfTjOmDkSeeqN+6x1KL67uKxTlIChwffG2
Jbtg0r+v3l5jWQSSKBBEwuTUlYzOg2H3/xsE3b8VRCcMNSkWLJ6cHQeQ9EmfSqypqqHrpobzyHK3
9WUilphhBzdQcKX4tozcktdEve1QXDBY8rY0z9QuaIHRfe1d3UsP3a5CqaZhiY525Nd/cfEYj0I2
ornsAwkeBRo4uzca6+KH6hKr3ZNjCPo4jh5sGrWVfIxjYSpSgTQ58PrhJHavc/k7zn+MjatjVOeY
3ZYVLw23MSsLQZQVIutEFGOIyBBdUZRM0ZyLeWParR+6FchVNQvjlO3ut+ksd9GBF97ejjqvsBmt
n9qpmQWKPXizO8KMS7vhpdvVP4Vzfiei9BYZkvhF51wcm4YKnVGSgjJCw2CpbDJ1HroKY9ucuPtR
9SNsyGMTZpzLcPNAr0AYaxj1hVx1kaY4mfZLHh/rkPPmegtbf3ifrAAYW1hIBVi0NUhBK5XwyvOp
G6ruht10oLVKmS96aDD0eC4fBxcW670ZEfMgW9Azh9X7YvjjTX4f7Kuj/IRcj5s9FN9Cp95FiAtM
n4qX/pUXceL3uKGSVLkSAHe0JU906UwB3TXPxINz7UkcFdl0ZTQ6v8swUOLGduu3Y4ZeoQnmeIkC
Ox5P2nBGcNUypNkKmnuTV6O1+W5ZwTHnAFmztkM3DaxM86sNHpLyZuo8E1m76zfAdmxnhcNeAYXY
YtQfxMI0Tu/cH4hPma+NA031GJX1M6RPQhrMki0MtD+EHi/nSt2MD0q7+gDG0ylTbY5Hg65rYNrJ
HFmdEbmG3P5U+gql9gWPsYi3sIzb0zbxkscdlEZepv0YflXV0Zn6wBLr1+tLu2lTVoIxx12bgngI
MghGxFvDbCxleIa/xbEpPBDmyPda3YNKDSBSfW7KQ5l5usRLH2/arYsgLBtiHYPPd2yAQTnOxu/p
wdin9nRY7MCKjqkTOlxeIc5ZY1tuFHNEUMqkyg9GAVTXSZ1F9sNRc6aDiQfs5Ga71MneRsjwyOa3
cxYraZnrVhsKRL0nYDdO4FOJQ5Syyk/gNbE1T7bSW+6Vx1tf5rrNWiJiZBsQlfbrot3280Mr3ZXJ
SyT+UrSjUO5ICzsDnybzu+6HWX+7rqecA8hyJkajWlaI1MFJn19i8F3U43E0d019GgmnOXw7Tg4G
f1lCgz6GmzAGe6h7vZ1gW5G7mBzpiZYD1A75SgcHFMTKOYq7va4XNHYnqxHxOgK0xEytOvxToTL5
+tK95Tk/GC9dI6ZiSKgwVBhjIg4N5lqX8M1oKXt0GhzRbf1hR41n86Kfk+/ES53YwdAoeIY8KpFN
+VbgjIHpZD3N0mmhj3ekJH/p8a/r0vF+n7Etaqilnaqi0BADe92uNO0esxivQ2wa44sIrGkJq2Vq
MOcat8+o20kMp1acbcyq84Y+5Tx3t73aFRarfCNRJrEHFh3nNZ/DA30pLLvqpfzaO5I7nPFW2De+
nliYzslxVXhyMqrYySi3DhUs5dJUVqjeyL1pieEpKZ//23oypiRRA6mNKc40miAt+BNLGA/zSyC8
ktrNa2e1llR1Vg/HymijtJOBExnPUe/mcmuZ4e/rsmyXkK9A6EesQIJOH8IlAojsm6fRrvYIKvpS
YodncZ+9pHuk13b6Xn6IfvNIebc13zRlhMcVU2IHnKRtVMThgBJBQqbXUZ5+lf3Aubi3baF+wWD8
HhS36iSagGHuejwjM9THq25+Ep3cERAZ5qzltgJe0BhD1VQirTSjEkH5m0fjVfwlvraOcijc1Cvs
brRoPRbvanuLhH2wj4aiaKquovya7T4WJxUTpE3Ud7dusZdRPZxhQg2diBM5yJRjwKZj+sZj5Q6u
YqPI4Zy+6E6EyDjvVt/cUGQ6UEqiSCoc9feqZKhJtPQB7risvM1UtKP2HGePB8Ac8KrMy7CktnLA
1CeiFvdGqzxw9pAe3o+LeRGCOdwByYwe1T10MekItcSLQLdl02IztIU9R77ydB1w85DTjh4doRtU
SjH2P6zkrqjo06AxzgYG2tfCURI0zhXKAWFbG6RKJFNDANLOPXrT0QnfPnWT/58kYfsa5FFXlqiE
z0+kc9kNFhl8s+XG7+kef9gfU9F0/G/K0Pf3SlbGk6Bob/bqHt4Npt9ETvCU7ic3RJ0cr3yH/tg1
MOby7zWpk4sSymCEX4PesJLut5AdZLO3ZtBEf2b5LoIxijB1mMkeokHAEcyzmP5cyj8ZbwID/Ykr
4rBsONJSEIx/gi+TmfDug/u+OxXS0zDZAhmdTLjJ40+Vl112iy2cLuNKSPMUQgXnf3psU1v9n2ry
eKJRtVldY2I1S1K2AGg+dHvlmPrpvoefwUtKbFqglTyMdSgCuUWFOFaQLLYc/FYbHvfa5hWyAqAf
sJIDvWJVaMyQow11WxcP4fIAMrlPleusUJhLXyGGUTa0u0XODrrxJFdPGrdoYNvm/NVng7l69UkE
w+tbB03t5SCSjF2Bl1zZfMGuxGBtQZhVSweuP6eaHwke/zLCb8FLrPpicUcajnnjbT1jC7IOQznm
HGC1BhLOfRq/Xj//20HZlTSMAWjlJij7kG69Gz+gycBTUATsRR55Qt8EKv8xKlsLLdXhFQNvO0kX
YLZYwDSiFJVHUGpVemvUnXbmQ2dNdvdFdLozr/CCo+Em4yVEQxIrUgIxk/arVO31ULIwIFAeg0/Z
U10STQRjRZPtqRI6LZ2iCN5ILgfO2ImWWYPYFBPor2/btlpcYBg1V4QiIT198ASYoCJWtT+prXMd
YvtRZV4wGD0XslTMY+r3GOdqr9kmNmdXvFjKTQPFUFFBMu7gYTrtj3veyOmtE4Y3t0oolSaN3L83
R92oNeqiZ1ANtE5TlrGOpJZZCveLSPy2zxNrSabn6+JumfI1JmMCm1pRSDWi7Jn4wUHama7i0wQg
Tw+3Nm4Nw9hAUsCOzzVEC+Qnsfgu8Ah1t/rilTUAoxkiCbKkjSBHtNd83UKJs0/c2EWpBtpYCU5a
hcP98ydaCr3CTy3FEj3JVjDTQLYe/4QOr61oy5dZfw6jRP2Yp2qXQl6zPZTi13C+GYZfcnarVTxv
c7M+Zg3FmMouz0ox7QA1H4qn2a7d2Z5p25SHUkYEbUhl5SeEo6zqm7HLDvzW/02Ltv4AxpQmwzTE
WoAPGNBVIWGuKhJOO9Vv97RykzflbzNXuUJj6/TVRI8TSQBatC+/SKcaI7FrR7vFZqJ1cz7y3ntb
F+sajjGg0qyVaRqkiBSjtCs5Vp2n8i5WHgTjTZUZZrJHMyTqybGMMb48+yLxii94WiKztmWRY2Eq
ASLsNB/sX27ogiPnJffDZx3TQMcTbvNzZQt4q2Oeq89LiWzdQ+tlZMwMRirMqd4APpe/ktbFgBRx
OaoVJ+7LQ2GszNjrhZipQBm02GrTXxhc3M+zrfPiy5sVrmtxGGsjk0BPqoQCmZbi9agypAV/qBVG
VvC/aiBjSnISJ32uAStbUMCbPBHpj1l+v34L8M6wzBgRkudVHlD7rFoYF4doRv9bsDt0asin6sz1
gTjWka2hiMOmjAqKVrv6I83r0uoT/OshPafbvaOiWjP8yX9hbha9rPaNLazIOkPpixy3BG1vKL+I
rrQLnzVH+KY5nSuexF35Q+YEaTmn+8OIvDQQa2Ggssr3yyCjA/h+GD/1UF8LxtiQSarSoOshmLAz
fBXMq80R+miLToMjzcuO80RibEmeTFoZEthE1XyOEU0UvqfBE0chOQ6DwhqMRJtIrkAg9Va2Zdf8
ER5AW4gm4MRK3GQn7ni8XpvVrnjxm4aE2eC6xr6eg8ggYgZMJD7ARIHS0vymwg1agmF1ul/s+E63
tV+0JUFyGxsRvUfD1c4g0r0u+Gb+Zf0ZzE7mchOn6lTS+81AL3d1G7rFj/ys7X9qyBIW7mv0RfZK
VD5gBBQvS7l9Li9LwGysCU+w03QsgdKZVivt8nry0vxBGHf5UtrXBd3e4AsWs8ElJgLjGkdfn9A4
inybKY/Xf/9fTNoFgLkMirSZWhIDQJKsCu5fWluVbrXo7kAxOBhNypfrgNydYy4FwRzGUEHq2lGs
0aU2tLYDRzounWXss+P8E2FNdFCRh/plPip7nlHdvvsu4jLXhJmpYFBpoTd1QROsSmhiUpzdhLxo
xr+sq04kxL+JJrI9ySVqmUKpTf4pyaEdcMGvYjd7ElIXgRv/uL6o28+Tv2Bsb7IsRUY2VTA1lNgP
xPV+jBHw8o73PNm2aBcYxstTw6AouxkypcbjgOQmQcYs9q6Lsr1BFwzmYA8of43DERjj8H0CO2Et
2lVzY04h52DxZGEOcYBiUVVcgEMQncEAW9hqe8CA9OvSbB/fizTM8a3FbJrECihG+iiFr/wxdLzl
Yo7vUpZohw8BENaRpebpLiBJYvVD7ld1l1vK3Hh9BhofCR12gpzZsp6fpWS56Wo5Bwm4sWvC+Vau
Kv+63JsKKYmGimHfBsEheP9GV6aprNsWJnJCMy1tLxm9/6VhZjMUsIJh/LG2RbCzpU6fJKX7bK4t
fTS+BFr0PMyKG6jlnTDLnFq7Tb1ZQTLPOH1KtaI2cNQq4zkxJ1sK7Urgkahue84XFPb5NqoxTBh9
7HShqx0oCeBy02aYetqBq/MzAWRpBcYc61gymzaPAaZiGlHT/lCN/7Zmb6VoqwByW9JJrx3VhulY
6YcC9avh8Pu6xm0mjddSMAd6gKecCdRbTk7iQTsrnnD7z/PetGcvPSU3lMqj9vgTqagusxmMNTBz
xoVCMwPMC8fyiZ2rtT/MZjyIwUGfD1POeYC81Rpew2KOO8gux1YzqJB77aBYoNmv9p2n7NGf6BOb
MjXN7ht911F7HFzV7Z30RGs/5cf6NDuxLR0Uu4Ovy3t9bZohCZzMpkq5ptmW/UlIiBE0DdZAAlFU
deyTOylrrb7hJG+27coFh37HSpPQuI6rYaj/SalIOw38kfAzuSkVHgxjvlA21I6jWmGZw+9yolhZ
/VpLmqUtp9TYi8rzJPzkaC+91j5urK4jU2NqEuaKvhes0KOp0CYs4GjPGHNF8OQie80awE4kHnlO
/KYNkyVJk4hmYseYAy+ZFUmMGeLl2SEe7jPRzXkdk9v+zwqDucfrXiuTKoKbR3PWka0eMbNzr9zT
bvX+Rdlzlm9T/1ZozPIp3ZiGYOvGNfglvzG99iwjqhk4ykOjotSAjoweDZDcWp/pTgZF2t+VZM5+
EBZzY+iQMk4PJVJ8ybPJm+TH2yzmyA+RMTaNAIiuO2T9r16yjIRXnrdpwlZiMMcqDkkytzUwCHgN
MfVoL9p0Lklq106JSR5giI7cfkf7Bq/vG12eD1q/wmXOWWwuUyo32Da9NnZkbh0956WweRCMi4BK
uUAndPnqzF3IkSw/rouwvT1ENXXUKujoIHh/cKWlNzuhwMFNp1tZ8wyptfTq+TrGpjkCkz+SDGBE
QYHBewxxLHOzGyP0B2LsFYm+hoqXl8/6/C0MHxJpLxu6fR1wOwK0QmRWbVQXhbQTEE0Jka7gT2uH
rmBHLzRaopVoA0lRq8Tr2N0UU6E2CaVXoN1mNF1Wh3JRVfiycnMKlQPJfwSTl8heM92q3YMa/Lou
5KZmrOAYpa+DRC5VHXBlQmywz9kTj2Z7UzdWCMy+SU07BllEI0CGbyg3lQ7aIU7cjCcEs1FlF0dG
XAIiJOJeRfnu2HQ8Zdi8m1ZiMCqOiFk7LzRLIx6Ku8LLfSSL9iM6A6gnkb9c3xW6Jh9MwgWMjT2q
AgqSMBUTAknpvRh9nRv5Jip2whC7SSo618E4q8dGHcehHElDVaCvf6JsS/iPCvCWjlu5KwZyPm2R
QpiMjHYwobRhsEHMdF2I7VzPasmYyy9oR7FR6f5Qrq76pvCM/WAbJ8UX/MbPEEq5jsfRajbmWBit
oA8KhILGKdlv5Ft7mePmcUViTEE1lQSUHBCpcSZKxER7Uu5C3/STXWMjzsZJmHPxWFuQLVMNBwIy
nbXD6Jdomqfsty1SglTJead22ztabRljGSZ9qafShOJlp+k0ntNzC7JsGY46jZnypONtGGMjlqQg
o0rTMMIioYUPFa2RnIH7Yf51XTH+RSoDt5QCC65ojF9JlriqlgxSTZkd+D3q4VuvOfaegIGDfOdh
s2FDAhXz/4NjXEwdb/8e0Q6qJIZqRa9USwbUlgo0OUKJFgRQ1F4XcXspL5DMUUNIIx+kAZDgSr4Z
QvUwBI8Zb3bCZtXNWjBqtlZmQwFL3YJB9CgD0NHfhlzxYcmt5SU8LwfitWCYihAHEMAna31COrgY
OmplUQHNJpzqcij7pKCx/QZlPlOL5GCCeW0cC79pdC8orIUXp1RtAprqWXL1yZRHL+1bzjZtNiaC
K/j/ScIa9jmJFzLGkKRyZtqgYaeH9DnHmwDpukO6j59ojFlEBCzhLOF25GaFzCiluKhTGKVApp0u
/f2005watc6FO/7gec+byriCYpUxGXtRKLCQovTUandjB9JzjmHk7RWjiVOQJH2lwy4Gwl2KcK86
f72ucpsPt5UMjKGng3aWmV73YnPqVA1zajNHkO/LT+VsCJ66CmUIBfvN+yM1RVJRyTVeGkKPh2jZ
W7m4OFLmItaMBgaex0QN3QcnhhhoD5Lp4Ch2SLmZh+NU5DATNE88gJACnbiwSaAIRT/Q9QXcNror
LObqGiu5TEoRWJQHGIkGJ/6NmRZvPMDqK5fEhycZs46a0AZjUABtPsQPcNJAUTL+pBEmXFscO/Ev
h/iyisy9VedSEakadIMeJcGiYzxkxEUEW/ompFaH6mrZEu60B1578WZrrLRaUsbhjYImCCY5/mf7
aPOCYtUYI2n8AQGEl9uYoHsGrc5jekJMAbw+lT0kDmdXt8/FX9nZOcGDQEk66FWq3lZPiG/vcl+8
UygjsXBPI16mYrU7Pg/y9nm/wDI3uIbW2GaisFlzEKejVnJYNrdN1uX3GetYCnqcEQEri5bDurtt
tGM0vl5fOp4IjFUUMOMxLGnKZcFgZVBIn/T013WE7RTmRT90+gmr+zntDHWZKYR4iHfyH3rADceI
nfIsQDl6J38CJzZI3OSb9iX7xuWF2HZ8VviM0ZSzGf0gGlaR+MkdYk+IdJWJRUsSKZGWsAs93hwK
npXRGSvTjV2e9vTci3hjxOiey+3WU306CIBfObEdflgJyFiZPtREZCWAJvvNaTm1KC9ojlODCkVK
dVigPC+zE4FzdfOOHGNuYmlsh9jAqtYYioUBFdYM4rq6OpCAc+fxDgFjXlK9QgkrdSJTZJ9z5By1
+Hullt51LeWIwzZWBNKUFgNNQIvpzpQwmicC+1f4Ms8zZ9044rAVIeJSyW0SA6gjX9rgz6yeSPeZ
KIcqI58oK4Sgrez9gQuVgsQlrbhoBASsdzHPX9y0GavfZw50rhvykgj4fWHxou7B5HHEbS6RqsL9
gAyK/KH9WYyRNpkHpIHn4EGR48VSAnKYzOEzBebSCoixr/jTtEQqgFrRVkKr046SyHE4eLIweyFE
MskQooF9jZ7Fya6Se0XhqC4PgtmOPlHqdjF7eJ1iYc3F91L/MaCV4hPnQ0XCSgePr6RqzCmMlFHS
ctrqOQuUBnnQQ1cNn9LI5ODQ3/ngC15w2JtcjXq1ykTgaJLf96+y9JLWz8tsgtPamg3DmYxlf12y
7SrWFSRziyPgrs9Tii2i5SD9WTnR+qzYVr+RJ8Uv6DRLylBvYRjsT9WZjz2PuGh7//4urc5oYdZS
Wo8FIhtZaP0f1r60N26c6fYXCdBKSV+1d7vd3pI4zhdhkky077t+/T107pNWaE1zxnkxQDCAAVUX
WRvJqnNK7RaPy1Y2dZyF3b+02ajJWKJcTrIQ0h0EajZemADCrD/WQe8WHzAYic4z3nlrPy1tBDJ2
qcqlYE4DhlpVvz3QFm45tcrO7lGLFt9b0CnkdpPaPEqc/XS/EUuXe1NuaDUeGCYB7kAeGhewFAGq
QbsOane1lxNaJV3eteV+OLzsH00tG4HSDHkR1bMdbRUoMFk6/eneMRl+XYehRsZFxKWF9bFAh4N4
PwajXR1IkD3x2r54Tsjk9nWu5ExKoJEmF8CbseQQb1uibKXi3YgxnFTyR15XxW7+3ewaE196IBxI
ZUh3TRetSRLdYYSzGUUAwp6Ys5wc9dhcH6EDCJg5r4ZJRxoTtNvQQ8K7+r8uKrGZHtj/YZUBIsWJ
RDedvkvFYpVcUk+O8RlM8CgSjJO/jsePIKBvidWWvEKPFzgMJnAA0B0Ai5Q5sHHDh/Gw3iR+8spr
BVJhL3J4A0v7xfNm3Zi4kTZLY2KclcYNxSudNVAGL7Enpz/HR8ykh/+dj53QYff/pTa2G2OpJhMN
X5DXpKvd1pNVm6Y7y7zrwv17yo0cJk7U1bSIOo3zjTuAYbN0KlsADApalpzOiR8xTGNHIBPlpLf9
7SMyGNRRz5hAZWTCk6iWeq/gyZUuZ413ag3slprdOTMO4+ZhLu2cG69ogHiTxTcymQAStzEIsKbX
/ozZUU65g+lRX7CND6u/2kAwbu0f8Re1sN5nOxvBTBgRxDiSilfIZg8UeQf6KK86xWFFdzUoFO3r
lcOu712Esags0yQuadX2eI9PvzTz56x5z/F/832mMJmzJULPJWKi1DfeUgO1sSeOpIjudTV264+N
GCaEzKWap/IINZbKT3CQi5pD1/99Xca+UxPNkE3clRuATfzdCpOoSsvyJ/Q/ZRNr/Ngjh//dvOkl
Z2f2L8M24hhfI53edYQuHWVoLJ3ySUvRVFzYEXp9zR+FkznpR5DXPb6HCELayGWcrY1DYgo95GbV
fT7EcDTOW9/+Zl3WkfEs3aBzpJT2tBe8uHXjMsXh+8f1zdrNxRslWCcqc3EoVCgRaTcSuTVBIqNH
z22rcvLwvv/80oXFtAhxMlMSSjkRZkFnfBLGl+t68L7P+A/SL+jO6fcHJPn0oyLwQitPAOM5wtCi
u6/CQpEvMyCtSjw99c+KH97REZnsbrJ4EYfnRq/BflNrDpW55JEIiRRIi2JnjF9NO7e0Y+Xxhw/2
M9bFEF5L7Y20kvQ4MJgwtlcgf5yKSpD69ro1vNCrpcYrb/XDkNq8KM6x8deDxUZsDmSOGZ1CODOH
hy77qghnzeQduvZPJxvdmAjRpepaZ5R5IT20h9LBIfNr1Fht8Np6/SA/6y/kzKXdoQifb/PixeKZ
8GCusV5kKxY074JEeIy6U1HbWiJZYRHZQvzZaHHzlHGjIU8sGzSUsddXSjKsWauneErQQ83u0HNL
3v28f9GPiRwrkSMyoNpwBC20isJK6tIqV6uL72fxsAifr/s3L8qzfd9A+elXIC7AG47hbfLaOQ90
excX/6VuTV5xDxxCJ/67CQTuQD8tet/uJB6sNMxVEWDZMPlsrpdep7Ao1BEpvVD6RA6ta/p4JHsy
gRJ6XdX9SHMRR/++cQlZzDBnW6wY4Grj06znt4rGwyr7h9hykcGk6LKTpzIjkJGe6pPm0Vv6ztMf
aLWGQ/N7FNJlXZRAOKyJLNKUumpk6tHD55haZJlTgxnNshrfk2A2Qpj4XNSl2Yvygvhc+nF8V62P
13dlf8l0IilAfqJo+oy9T1ooyykFJ6t+jGBMVoL2WcVAYWiN58zj8XXT4PDG5C7C2HSpdgOJInqV
WKTlUx2nbjWFHxdlaK2ka2ytmGLnz9R7fb3fWB2JGmlsKVfucpQ8OlYRej9hrf8VXxPdjWv6MbtF
pkjUVnr1Nz30wBQd/NARX8YjBhOdJeC1puznts1qMg4cpxP4hNCZhedSxSuC+ik8RH8DOdXu/8JF
B2CYNSe/xdTPHy4p48gxWdK6pIfNEVyfOAR6qSe4ZaCj5SG7471270aNjY6MR0/ZoPTVAmFNa8/L
16Th3QrvZuqNACaJZo2Ad1dKslYOR0kJ5OzU8hq69+/zNjKYnNmK5hjlJmRQHu/5ROliCpsCohKr
OeAK4o5XfvBWjcmWWmlkWiZAYG4G6uRPIidq8BaNCRpxR5YxpiYwFX6l34f6V6HkjBBxVGAT4yxV
ch1mdOPHjxVqpzzjAHVydGBnIkhddFFDBSzKbIdA6TTBiih3Juf1ZP/t+LL57CwUEYtZrkrIqZ0V
tOoFWJDCIC0t6bH4PNvGa2u1JljkvBwXP3J4WWpfTdwMgWFTo/1Rv6fdVsSNZNrSK7zmfomOuvmk
clmm9sP6RQZjbqseh7XZIknRjpTkJqecGXiLAnssRQYSrcjJXRNIlzws//0KWL8IZuxwKMSsrGsI
Fv0SLx9ALbiN7wCXgBUOnyhejwT6mZfr8W/fMH/JZK9eTUGOdVNAjdFpotNIwKkyc86tye7p9aIW
e+1KR67aeMSezfrXeLpPw9le8TA+TM6fqcKkqyGWyZx3kKP0x5rctu17fBg3JaJhmsDsZ9GvpiTq
WlXE8NY8P1e9aIt6wqnB9ssXtJeoKtoXDVQwv5u3lC+F3nYo15W7CZQga4B+0GNxoPMK/KaIVzSY
N/l9I43axqaayKO4SZUS0ijtQmxLGGhfHSUwz0ZqhR/wTm3rDxIwOvMH/AAPLTvCTXTHO0HvGuDm
R1CP3/yI0BSkpZk6lIT1SWhuqvelxI0AJiWOcU1mokOAXthT8ikZ3IU8vMPyNiKYqBQ3ZFKnHiLE
+qxoq1WlvLMAd6+YoCTo2VyaNS5wya12R8FUZDs/6VZ/yB4MZ/XJE+ZM3OFltEdX9cSAnIUX7sU1
daBr9sLEp2LsyzUp8BtoYMRwKi6R61eG+cKbgndd3F3WlM2Yett2USjB27T+KKSfNfPT9T3bjUqb
7zN3UWbbh1FEadi03BPTz/FykyembabvycsbMUxQytOq7vIEPlaXsz+0sSWG5VFsGk7k4GnDBI4U
D6xokIEFjpmnag5KaTtf/XDm8SJxvPUVXmXjrYBrkQtVw6rpXZCHNwr5w+ViooGUhlMVUTOPGi+N
vby1JcIJ47slxGZHmHigNqj2WhVL1WPWF405Tiq4zcptpOY4i8zEhNrM6zxWoQkdINW93KMMy3Zx
oAgaaoSGzOvmzNOKiQ8yOM1zbYC7gK/dSkD80Cx2IvK2f7c02qwdEwGA/D0qhgil+uahLj7kRW+r
1eel8POIhyHAsTS2zT4f/+efunJK0vtJ/fhHC8a22BeTWOQNJUbMEb3Kwurze7k4/JkMxvkBYilO
xQTnT4gXmo+have8gwWvZGB7y5o5EYW2gh60WSbDlQDqVce0jSfVKzz+Ow4Ni1dyADs9lemYMlpC
iBs9w5dA1aRhEue1rVEM8HJ5ff32n0ov9qYw4aDNiFD2PaTVDvHpfX7sJLe622EiAU+l9zz8uv3T
zUYeExvqds3bAVSMqMDBYunkTwKQJcvXC4HeWnBD+7NLBuzoXsS9HODEcPZduJ3EOJVoDEdDvF3I
QiCsul1mw9HMdOv6wvJEMdFC6jAUoUcQlRmL0+mqXRbCKdbToyQJT9dFcQKTwoQMNZVrJa7gA1Jh
F8VfQ+PG3Xue4AzTwFyESsDQzKRyUSiSRCmAByDieXl80ZY7Y/z+Hi0uIhhPzkU91c0QY9hGGphK
kJvneuYck/YX6iKCSeFrBCoRU8CIxwou6Hj4exDP+fiugHSRQYPuJn2HQk2EgaBRVFQ9c/TE+nbh
UZnux+2LCMZla6ltSJRDjWkxIAYdnCT2rm/GP4SFiwzGTXMpnrJVg4zxW0MsIMB+iW6V2wVTe3eU
jqH+OPbOdZG8zWGyuZwRDKmatMO2elCGm6kDijjnaoUngvHJiRA1aWpYcV1op2zWPVnIUMiZ/nVN
uIvHOOQA2LlGM7F4ql9+qL05aIN2sQkuNwAFZKcfuY3pHMVYLGyh17UskqnvlN+JDnsIMZTHiTJv
rQ64fZoiSWBBVEBnxOzPsC5aF7Wt7Ezlj3b+ggfy66tGF//3tPf795nN0ZRerxKzRvO++iiE/ijc
GOJktfX9GLbWzAtoO0n9d3HMHpnC0hZS2AD4BlSIoGYCZ4Z+XjE/XB+ngHuue/sa+Zs09g5oAsFI
KSYdlDvR9rvY6/FWJ7nqDa8Bb+eG63dJTKSu6hnoaDm2KT1oXvUlcsMP1edcBHYxep+c8SOQfYjL
w2V4W7T+LpSJ3cooAFsOc/iAZOsmKwMRj55HQRqHt4aY3urtyPEwji2y7XkCxcBVRsgbySEOzyOP
1+6tP/2uD5W/CeLErFelrrFdpnSaE5dUt3USXDf3neuG32XQ37CRsSyqPpoNDFCpNCdT+3tQabi4
GgvaWMedlAigpjj1kzZ3qzi2zPwcruRemtqzBhy3SG4iS8llKzLav0Bb6It975EVk6Rt3FriYExW
A5JoTk3DWxYmKaCrTtESEcsej/n3ps5uV3G5WUnDEUNd720kIOAPA003sBGZlcmGZorWFKufZslx
TkHEUHSBLgl+k3+bk+UgVPpdpv53HE26HxepjHKaUeRtOkKqlDxqeWIpybfrO77vJBcBTACdF6nO
+6qHWsnJbI6vEzfj05K4S8qbKNj3j4soJpYqcRKGHYEu6vBxNgWMsnJ02RVAFFWWsUeyytaDaCfO
Wz0UZafrvBDMo/PEe8feGbHEfiDPyGCmIrrGtqiKmZk2hgb/iE+902KADrij7U3lR7fVR/XQASS6
AGxAegxd+SG5U174Q2avJ603hrj5CYxJhNU4yKAalXGzlANUqWoPIBYI1Ew412N0zrLSrdLiUKVh
oM7NeVRTR5f7+2j9C+R7wUCGU4FliZYyiOPBj0nnRZXhK8ngjM1siQYIw+vPs64+5HprNyHxMiH+
mtfFIdWhWltYsaoMtiLkX/Jwydzr1ri7g7qOxj2Q8momCyfWC6+3WfDlJTypzYde59wB8b5P/74J
b/FaGAUZsX3LqnjVKPrzwqPt44lg4kQ/NLGQESri/0YFZvvLOc+ESPn5/T58Uuc/XCImIBSa3KRG
Di+FiVjmulj9wLtN4i0REwiSAok5jP7vloipovIJt2K19O+XiC7xWw/8ZaWE1lUbK1LCiVQrrdIW
sbJm8HyHiVU1pTWVvKTDWSkWmcTQyrBvGpp0esBY6ZUldLyQxlOGqZLSqNB6kILKztB9VdoXo8Vc
pxpbgyHb7/BtRE+gjYEai7CIY0OlRqYGlvZ/6xivbTdvtuUigD1vNHMdg+YRgTE/9IdOcyjEfdmA
BLf2u5oTqKgXX5PFFrRgasVwHJRRB90CQ5u/JpUdR9+vL9kOKgf02ajEbI6oygMgSKHSBC5TjIpJ
geHoOWCsqFLh4lwXt2ttG2nK73aNe440qmUqLTxly9P7ou/m+1T+xm8A+d4tU47vF8Knon7phw/X
f/9uLbP5PhN6NV0QckK/L5UfzOxUmsaxxiOZgGuVzuCUgzvHaUjaCGPicI0CeR0rWADthlmd3KkA
Woor0eYQvnJMawpHIm93mMBcx4miVxhadsj4EoleyrtR5pk0E5Vl+Kc0UIUGZbQkBH7V+KvhYS3x
lGBCc1eVgGASoUS5zB6Qjz/Xifn5uhXsIOrSnaHknYYsgwuVWahZTCc1pQcC5U640+EzGK68CT28
zyoPixdaFBUy/iiftZg740PX6G1YuIhm1tDQ6ibHOz7WEGMOcjW4eAxyMa4rWN08fIoV0ZHrlTdQ
+kp4fU0qs6j5rJa9GUPqmoAkkgAZWxGKQzaNJzGMb7oBbNIkB8yDnHlz2d5oOUAe+tZLs+lT3k/H
KZK+4FU06JM+qKvspGRJkMgtMG1IZmUk90qT1JjJxutVIT6n/ewSpQdEdwxuuM7rI0Wz4NfHAVD/
ibD62fDFHGNf7Uq/78rTBJ5do84BJjSS0tK11e+k9iZKksHOOvDhXN/8fSP+tQFsal4qpJhUR8Ik
65cl/F4L52n89GcimNAfy8IQSTQnawBX6e16vms0/7qI/VRmivgP/TOmykJKzn0+DVGOScJOaCxV
eVGrB7OTLUX6QDp/GJ/F+WuPguO61N212whlIhoB7VLcmwMUk9CGZMiuuDTnTKs5oAg8MYx7rlm3
mFIPMZl0nOuj0R2n0buuyf4xbaMK44cNyclUjXT9WjD4AFnaMV1yKg7DOXPHQPLVz/TOkzYvAGfX
TW/4xzSeloxPVjHgMrQQWhpjehrL4rErVVeveAPC+zeGF03Z51JxivoljKCpCeanBL1jgo1Q5y9O
jzk7Xhfe6zP/m0izkcbYvhIlAFSRoFV8iO+JKx9lG9BNTyAFfGnRKPds2sUpDgqv+fpJvjWdHP+L
pXWv7+5+VbT5FfLvdUSuaG3SUO9YdNvwdS91Mj8xreygenLAGyrnbCT7zhpNo96G1Csq0xWWW8Ow
Vh6J0G5SBC+xqunE1HWTqbumsF5jkv+sjP/NkY467ttdu3yfyt/UXXIRGyahR0aDqqHXtt7eKF3l
yx0HkJm67jVBdC03gpCQR6DfILsv5XetflnHH01p2GV47iIuQfj+oum6IekqIBvZoxFZ5taQaRih
vHTrgYIJzZE14K129BPHdKQDr9XiH6LyRSRjd+OMlKpTUxiFB9JGB7Mq7VLrXYVMfi1EtrqatqZF
la3OQFjgGP2+HV6EM0YydBUIlA16UXeYHqof3afohj6LZ3jCxS2GJdlY9aDhtcnzVpkxncZcpU5p
oXI8yp7U1H8J6vrlumY8xRijidN+6EMNIgjKpB7lGYkd8b+3eqMmhG/9z1qY3FbKAAKeRqyetvYo
ygw3WzIbmJF/uktMcjNbLW2APQhlHia3eaQ9GenXfLFpi7TiLoGQODi4uddXcN+/L8ox2W7q9VBI
NCjXVJUNvHCtlW2B3KTJp+tyeDvF5DR1kNS1o3KkRbkbyq9p35w0QfauS6FfeRtEfmnDAs+QLFVM
NccSpgcFs0+FP3g0pfBwLjiWrTOpLJpl0AiKELPqgIOIQKY0vFxXhCeBCRdtrSThMGG5lMHXB9Si
f1///v4R9GLU7OibEkr9bCZQYTqqrRXdUCBZ/Ty8aECVsVs/8rKeZ988nZh4kHRGFWkpTb01jr1f
ag/QCYBqwDMyMI7dIx/Zb2fq5DfP1dnwgKG/TC+wirRZmeJEzjcipl6BS3nAi7+d+tp3zrLuZ7GL
ATKxotUiBdfQdFkxUTh/mI4r+vhWsATTSRf9SGkFwmfB4T2S8sQyoWNJo7kuG4idx+fc+Fp3ky1E
sd+nZ4X7NM81HSZkjFoB/vUaworJAekklpWmkrE8D85CxxwOAm9QkxOkdCZ4NNIkAFsJ+xj2f82y
RcJv6nRDVE4FwglR7JM2aLh6MBFASqUD6Z2YVpWsB4kk/7ln5zejZF+aSD5J8xxh+UgH+t9Ju52j
MrNEWfrPbbG/y2FCyCKLOOq2UCdvH8yockL10Ez/HQjvdyFMZaEAMckQVwgRyvImjshNbbSHQu4O
HL/a2xs0aoAnhkjgaBCZiFtlMTGldJbQ3CDatzkg+QGcFFmdY+BKpnl6iJz3FNZbiczymVEsqIo4
SU4JFOoUOVhtHY5S9BNsttqKYBavmJNQzAUoRcMT9SPjIB9AXIapHVqDcqTtOdFWGhN+63auKqmG
QmvmFbkl/zA9SnChPkmP9Y+RVoFx8G8OfrytY4JwkZXF0ijQsgvPLVDfMQLG60ah/n9tIZmoOyjK
pLQaRFCq8tLL/NYVfDXgDVvRFbomhomysbkqgmFiBev1XIt/zTzOk918td0iJrKak1YVywI9zCCW
QXOFN1ZE1ukbnWhtMNHDB5TnbQ4TWUOQ5QGaCxJJejD1h0H9Pukv1w2PszlvJp6zZC3V8HVzfvLi
Kf6/4cXbPWFJkqGYeFonRGHBDYVJkga1hpzea7FyM65q9GOKNM9Ltvtm8EsQW2Tm1RDKQg5BdXgr
y+eq9a8v2O69zEYTtrwkGub5JPNVk/pA7DVIe0tGg0B3Kt3STyf7D+UxoU5PBoxPTD9X7qR70XHE
WfjnBFlp82a39sPQZfWYoAeQojxrmwWwJ+oPqZJsoXtUtA+9mXG02kGENNTtKjLxri3TKiyp3fUO
+DQ/EDuh13dB8jHBvFMcNB5gi1NkENnL3SnQvhulw1nXfcu/qMpEvnIo+kI1oSod50CzvRMCF194
BCW4tdrrJ6BZ4a4BM6FP/FXemYz/XXsmJKrd0s61DNmqv7gYJjiON+BjdUCp6FQfZCvBJGp0N3EB
WfYK0e2iMyFSi9QpTWkkRhPiSZ0cFROC0RdyqN3oVvJRL3YADsu8GEk7uL7a+5HssthM7KwnUDcP
ERTWk9Nsemn/2K1/uqFMtGw7gNpGtCaQcULHaIEX9k7f2fVN7y7OEQCc5mSBm/w5c0qufpyow1an
xaAWSWRgZbv0oKKunznrx/s+U2HluOUQhRrrt1T31eJ3AqfhfvfYsDENFuRQBT7IotMoMz2gdRhp
mh7/xCdUIl5PsUnc6/aw2ze6lccEmk4vxigeoFDjGr7sAqLhrJz1x59EKUCHyADsNPPwAXmrSP++
ucVUl97IJLpLlewv8lMrfv5DrZiYQtJFN0LqYOJxPSnBeNMBgD0E2acOVkgx6AWLf0fEU4qJJdJQ
GHAsKjN7rlrJ4t998SQwYSMbYqHsSuyVXDo4SBbph+vLxgkOBhMcsqIxupFuyyh4BMy8wHVROf7D
tW8mOBjaIOnjvGKVgHwSBQgODnFCzLrSQ3Hph7z8tteBvbFvtmVlJJjUJAl0+km4Ed6unuYlRwEw
ubhq8EOvDTTA4+cP8S1/0vYfStVf4dZkwkUdA8owpuF2Ohp+BMCD2crsMFiPgPjE5HmOaafrW8ir
ikymSmlBcFAWGfTtXIoGSDWlc+50cjm0Rc5DI6dKYZ9V+iyPtDKGemn90CzHKi8d0t6GID/maMVJ
mCYTMOq4SGY9oZb/II9OecCLlNcHDVjGX+bHzsExBoNyuP29qbmvAjzRTCjpJeRLkEVgC8G4BACd
Q+f2p87CMfQlA9PB2OJeLneXZx6mNKcsMplwkgtVN3c95FJAuuxouhStTQx4l7S8ApDlv0mNtOnK
GHKM2/hEYQooo2P7vDoEoxGAxXKie9kRg9EVHREFEfd5lSaYt8fFi4swQUeP2kKbc2yt6IvH+gBq
KTv7WAZTAn41oMQ63IzH21AmAsVT/suWpINmkWPtxZ6ChwTg/QGJpDrMxzhIQTJpXTdiqsg/K6qK
TE9j3hTFkKk0P3S5pWR3Yg+cTsx4lsJjSUo7rjlOsxvNZRz1FI2IaNVhsgUI0MAUEw6So5i3o/Gh
6Nz8PZ24ILn9JYLZOznvo7YpR4jAhYLxoPMuAXcT3ub7zFYJQ6eaTYrv66ITFqdK/Hp9S/azkazJ
BI3QqoJOpt8LEVnpBaVqsCfrXXoIfVgCeOJCT76jQzP8d/XdeLkRx/h0qPVaZkqojMX6Jl4ew8iP
kpMo5pyd31+2i1bMzmM6I8raBWKi+bCmDw0XpH3XhTZ6MPveAS89Tlvsi5TikHJsQfFklnadPM08
SIH9E9pGFGMCUih0U2NCFM1n2U3izr1FXtT71qVTdeHX4Wv8MQLPOccwaJp846wXsex1DGB1DKOl
O0UPpab3ilR0HjzTR7sFiKU40nZj4EYaUyYk+kLGaf3/0kCT7sZO/vwN9NSAah+ClXPlvV/zb8RR
5Tfld54W87rIrzXC7NwS+7Ba6w3msW8x8Ylb1cjRv3MU5Bj+qx9uJAJ6RkhjAbs4HReb4oFHrxPn
Y6C57WLNLn1Zr56VD9fFcvzgtTrbSG3A+92ASgDXdtOHZrTNhFP+7EfYX372us6b75eYFAMWBb5v
6n+Z2Yc2fBZl989UYCKGPo/rjO1CSd4f0W2nxi/Xv89TgQkVohwB9FClETY9peSoSP6iBNdF7Jek
G3NjosUylBOwl7BMvVN9gkf55ll5FHGFHwdisPAq/h2kVNzpbMQxEaNWplldweGCwgnjQyhiutvK
ntD4YBEL4OhW+xH0NBbmITnWttsVuxHM4ur0pB1yzLBRwRTMPzmiYSv9SgEP+3ONW6zBWl77ZoQb
3hwmVelKtGIh6hop1pJWwy7SB3366EOZVWVurcgJ+yxCnYGhGHWYoGCtHzTjwWg1W0qPSKIWQqV1
3Wo4hvk6RrnxLUA/D00+0Mw83YAoJu1PC49ybgeT4jdLYSF35jYuZ72FjAozOCfNij61B/0GLJCH
3PpJhiO52Yl8xpOCzb985EQntgO1UPukFCqs5qh8JwbaMMqWEzx45Y3MRI/QGMo1GyEi/FIe0Lp4
Q5zxSF/YcbuI8uZdl9YXz2OBecRZHVe5h7jWvF2ne1NCj0TvSZnAsQ2uXkxESeRpkPIKG9e49IYx
Q2eadm7w/CP4va8feDTJu+2QW89mQoqQmpWZS/Cv0Yse6dW/eEjPspW7/DXkFTxsu+mSNkQtIuiG
oYrVk5z5mwIqC4wAU5K7+DyD4Dd7olpe9zdOCGFBe2IhKvqZZmgKdkNpSRU/Dlqfd9zkuLXClB6l
sZqaMMBEaO/62FmxFLTZ1+uq8BIO21AqYwxKSAndrs+jk7zScahO/YmiO/PbkKmtXYm9LGyPFOlF
iNYLBEW1s+TaG1dg1E8PRJCtpbff10uwsUUWuEeplrjLaXFvGh+lLrb6GXOEj9dXcDc0qTKwEjFM
hn/oLm6CrzKJiaroneRk2XOhPI0qB5BjP1VuBDCBKZW0Sc0ynE1TFIIH2W1sHLwKSz/HpUXuE79z
aHWPgfe8wU0t72plvwDeiGeqnnEkNTj9emTq2gYivmfczxZxVOvlpDwAgxlMP7wSf39FNcPQgKCh
KGwBLNdtPZgzJDb5QQS7CQ/djfd9+vfNjs1TmvRjhu9P0VOdB2LG6frZ9yn1ogBjEmKBW0xMlNBr
GsA8uoUbe9HteKRoUYIjcCZkudIY+2iHsVejDuoIQY3Lvp9vrcoRxRs8mJe2dmPSRjXGGox5KVEC
I1wMkVeDALw+m+G39zjUZfWYhNXMkVKjNQsGJ9yL5OOcco50PBWYBNXVvTSlOb4/px8BBSVHfsZ7
HODtCVvedpUc1roIGQbu0Gm7nvRILPTc4kGPf2/PlcYcic1oERUAN9GunwWkA4OP/iKfxnDRWgIu
cS5n/djKNs2keGmwiE6ZnNLuVm6BKMhLfRwXZSvars7VUBGoDBnjkpJu1SUnbO/XRRdLZgvaRY0q
baggondGPCp3NvBARjRylihWMi/3ed1fuwcC1VRAnq5JEnnTpLdMK9A+G8mJMQBnhLGF2zRLSW9S
9btGvOsutF8YbYQxpYM6t3U8ty29iF9s2VZttOlR6gb5fvAmRzxloL7i10X7hqjJACRRZCCTqIxr
pVo66GsGsR1qTcnJPfWlDBaA+ACCws6eryu5W4VdhGnMHXEaLqNmjhBGL/1LPHGA9uhfVGE8pTTG
u6YuowCKSPDoAjrJ7k9fXn/2NHORxfd3TiMSDAXIYurriX2TnAxJa4SxkhBgcfsj4Wjc2MI5R6eH
9jjaKxJ99wRoTV6W3/W3jVQm5kZAOBxHEVJb4a5XvXI+XN+r/SpiI4CxjCwTqxaGAbrPH3QwTHnG
BNyd6oQnOgJL29Byn1eY7R9ZLzLZICxEBLiNBl5ryC3xTYuGYVquF7e0AU55TA6YUrHkZ9q6oqQW
771v/yC0Ec/YTUvUqjXoY1jnzs54Fx0JmO4Xh9YADccVdkPyRhTj7vKcayFKUDzcJl+IfJNInwh5
V1GjmUQ2ZR1gMyzWjN5FypSsMmQ81QdMENsF2p5atzoY/2JecTdYboSxNY2cTiBqg0KzItjR/BD2
t4X5FxmO0fTpumXuL91FLfpLNv4WDpFokhJqFcttInmacF+svDHg/aftjTqMeynRYHQtHoecpbUK
S7Qx0Xz827SHz9JRdHqMRvBGI/f9+aIV426KWXTJSgVG4X0tOqP8cn3V6Pq/OchdFGI7BdY+7mu0
VCMmJqcwf87IfaZ+U1Ne78t+B+ZGDuNDqZInBHaPSvqYBGsQOhT/lHjx8R28Lwi2G0mMC02Smpay
AUmj6hZn2iabA7IJ9KKDQ+/6V5e29AG6I7i+kPumQRSRACIKpFEsxhBJpxUDFbjCmGwRmRqP5Z75
2N6AqGo+zm4JoYXqc2TuPqEQyvkpgcLUYLFPwAg01Fmq0Za6+lC4lY+uRfCch0F1wEveQSptXize
tZeLRNZewqKUly6jElXRTpuXztCA6YYaCD1T15XjSWIspm7wWTNUURV0j4B7NTrTiuqg5HH87TrY
RiHGXFrJwMu4AjFG/anQP5a8sbP98nQjgO7hJi5FZJIiSYCA+nPn0nM3Gg1u9I+zPcMSkzuu/dMf
/MajN/Kowht5KgaQZlGFPO2Vf6Gz50B3VUvECT/hPhnuBl0c7XUFhTAoVJigG+dpJ6UTzAGscHZR
PeYNOL+Lh+uWwBPCBN3a1KRECHVc6EqhrUWZM3aptS4xx4N3LWGjCxNqWxARzUUIXabsOIwPc/yO
4R7p8n0WQ6KucxKWiIGOVAGLWUDzF+xZ76vD9dWiq/Fm/zdiGL+J1lasOwQMJ5bIjdJ0DuDUztqg
nKclDKRFD6qK8G62aIV+TSbjRNnchmGSQyaNfTQnRr7mY7j3yO1j2Y14G+0Yb1JVdPfXHTbJfJJt
2UXDodPeFAmO5PSaJHF4fDb77rsRyLhTGHdLH2VQrdEs2rtHCXwKf7lfYxvXQE7ixZz6jGPthP59
47+A5yDiKkDDWTstSWVVg5XHPGYYnhAafDdCGrHP66iHVtGgAMwKTFv5KZm+X7fE3Qi+WTomOPRa
NRug2sIzq/DRUJ6MCAjRibeulfdncpj4kBZJ2KVgv3FMxV3Ryzubth55LXfROAGCnSKZEhH4YxEW
zdQP8XLSTPe6Hpzvs8Mj4OKrSBVDjyh/imTJEiJeXx9PAhMbBq2rV2B24yQTnuYINz5P1zXYL/Mu
W64zgWDJjT5VIwhQ/f7QYG64x60BPcxrnCi3f7zeSGICAaYkS01JsRkGBiTRQld7hd9MVvmVvHTO
AERTFzVeYWmpNVgcJXcz7EY0XeWN82hDGoHrGqI1S/k2IqOPz5ktaRYAOl1BsXhv+7xNYwKCkQPq
qF6xpnHvmiOmlrjoRpyUoTPRgGTaqCw9JGTibIsyRvHuKpC7LmGI6HOWJB784P5NzGYFmciAN/Ru
zaknzZjHok/3TYlR78mJcNGZ32a8u27eCjIBoi1MMZNKOFaT3Uf1Q2/O7zMJlECmhDqcsM/a8dKD
Yp3gmBbeSni4nINvgPHwNcwu5DbvSEjrkLfJ9iKL2S1Ehsic6Pl9OVJ4bUr1SwFqeDe3+y0l+kUO
s0nt/yPtypojt3ntL1KVFkqiXrX14vZuj+15UWVmEu37rl9/D3u+G8u00kxmKsmTKzoNEgRAEDhY
FAMjYzWcsAyUtBiACzqczJceGtMmuLzNbviddatjONSD4IBte6d3ZG6/TLltelzyUGH5OH03joxn
KXwGFdC3wFfurXvqyy+x8kvG9x2Ti/76qqs0a8aqTsF1Zr6ZojT1tg7+/X3+hbtsR70psHfurByL
7JpK7uVFE2gF/5RN8kHVJhm7NfjTqd+lO2VXH7pr4TWXuYgL2se/ZfdqUSjgMUYUeztjaBeax/aG
e24mOAqxBHrAP2lbczvmygAs1sZgIcnuwrsjVbU8WF8Xh/W0SD8mkY/cBMVdhiC5r7N71EfrrmmV
YYX4o6tTVPmAcc+jIqq3zcBoBcF0ZeVA5qqWQrNnFn26MjGou3Yb2SMiKkkRChN0hRKWyWClDbtA
k/gqHfIj6GUPoGfQ7aCtdpe1b9tYrETijFIhWx1pDaifdNX+VUdOdWBNjcM34wexaY+eRjlGNz5j
1vjvM3BhClbInJnKm6VLg5YhT5HbT6mTivi//0E4DU89mNWogxXq40oWY6P1Cas+UB6nVwn0xbcs
bZpgTG2t2f136Uvl1SdGnVqJin62lfEdmYUiqz1csro29QLIWf3UdrljpoesL0Xei6n0pzNN31E4
la8GC8MuJ6As3wdX99NjijFF8i1rhc19yxVWFonwOP1PwApeKxbwUCflM3K59Fq5kQ+Dx460Vdmi
2X/bl7iVgNxRkKNqsfoEgGCeZEl86Odjvqv2oDZgHYa4xInOw5aZVDHa05AtnZrqJ1KKRWloxc6D
ruIsyNcJaIMNFVfGDLlH0aPP5gvFGo1Tk7kbx64kMJSDn9+wSLg7lgfWORn+Ut3AGorTlQT8g7EU
w6qY5u3QexJ5FRquLVemgoPYMvB2BjZQzhXXdagi98carFDYySYCK7ufJW6XbZYAhr9uBYYeRkl2
7jX6GUcxL1YJi782g92VOJ9a9vEG01LWAsN4f9j7dOmku2DPSm4kV1QUy6wdf5TXYJwmZPMQTnko
IxC17sz8MKOCNLmbyjut+uPy6m3mu8ETgwdiSzY0pKA/miY1TpNKS4GUoYFK9UBU/Byg0DLejWcu
3OY6bp3fhOTiwkwa9bpesGPzccEZVvaBZGs32V+Dp6Mewxzt/JsqyMZshW1rKTldnNA2UEsJpGwU
VEyV9XXZhr+5koR7/46TSRuyERiYv4rKvfaa9Uu+9W6C2PqHK+qT+Qd9/HvjCOfNMvDYqwk5P2di
HjXeUdPddN+77A5huaK2iy0Htlo/wumj1ad5yDh73JJRCqR2FD1GIv64TfO+BuFsUl1kFSgdAJKc
+rNEYDP3NFAKhE6Oil8hR6RIKM5/pXMXSZWMFTSuxwwzc5U9uQv8SMYzU/UFo44cxsVhFb5A/UWw
nBcraFAPvQFYdTd6wVHbSx5mOD1YTox6AtbDYuBmJuj2EK4tF9jNSzXGA1NO1liQe+1z9FigiZi1
f45X8oso+ynUTs6syHIiLVkHvPBL7yH5AI5t5SsbH4Xa7cQW3aU3E1Zr1eFMCsmqKbMiwLEXNNSx
7tlULPDrOKJS423BVKoRUIjjsY4vL50yQseEVkC6D+5ZfS6KP50Y5MvQUfG78aZzM1QTVPIULz58
QkJR5lAy5vRnIk656vbRjeKBf2J/WSc3VXIFw2mHZRaFnNSAoXliRyOGuuyqSlDmp4hk4VSiLVIp
MSWAtOBWPrLK2WUf74bDspfv8ldcBFH9EXnWTnbFpdubeUbVMBSCpwUQjPHXwdSyMNw36mCcI5ve
L+70lB7PlLDLDRhaMc08uV+uxQXW2+duhcvZGHQOGRZtgFuUdnFY3NxT9rnzfWns6iYETYroZWXT
0a3wOOOizsWklqyWdsZMrdj4Zqa7y6qyfdRMTVYMUKai+IRzpVHZFFTNG3abl53h0F7HO1ZR9i9y
FOzQfgqC3pH4XEtHiEmGAkjKLZuhEP/RPLV4KKJu5SkPvTt9YekDw5/3dPmVq5RqouCLogHZMvjX
Gwm5xV5njd3dq+JDY8E1hSIlXzvCmduxL8psbp6/FRx//tpKQaMcYks9OXX1rkr3Ri3Yt81e+bVI
3PEbg3qSKKMVITs1A6354jN27tCjB+m5uyKucpzdxCb7CE9wqj3ukaIWaA4LEj7v5/uickYaI/am
sWQMf/GXAU9wICP3uqN+L7s5itZFJm3bUK/WlNPTsOq6wGK3U+2R+bzCN0abHOij8Z0x7VLRmAXB
FvLXkCqsUlRKQ7ghcmei2Png9OgR+b0l5C8hrRkFab0AZcIVn3mfbq/e9q7h49FUqJXnyuELG8Y/
A41jsyQlWNdwg5NvGpd5VtQ9mjYKfw5F4nSM48pT96MdM3aFEMG7eB+ZWl76DVxQuJCZhhHjdano
bGvNSz7f9POJ0tugFTx/b/qnd4UxOVM9qoMyGhGQ2KNXBopBlpAXu6JNC72C4Sy0FqdBWbAtpDRE
uVZykkvrNyXhzEkVEFq2jM0nwagjVonL+Pj+xdMC+86lveFMSqPoDU0ZTR5LxqgeaxxlnRXhST+y
JCHrdpCvhAeb7fglVM6MNGCQr2kwsIrc6E4CmUl+PdjkEZ2qaAwMbkSDdTZLZVeGk6emHQszsArG
wiOz/LX6hfkgyfk+Oerj/AqbCf4UkRffNCZgplCJpslU5jPmk1nSPC4AWSQPZNqNXW3XsahLdTvd
tELhFJ6YkpnqzCNMfnCmz7LY0HaWkUfnfukKTNfmtq3QOL0PQyWYFgMutXhlrYHtc7qLfHJgrXrG
t2wnfN4VrSF3CCbUxpLMBB597r2vbAQThn290R/pKb1rH7Nd5ws1c9NWrUTkzoOpkFxNDCxo+IUx
NXWP4TE8SQ/EnWNb37Ebwrjv3jJx4nDTs1LDNGQNs7MJn6bUjbAyZhNRX4v2psjRrpCzt/Vr/Vj6
/csv0TSpKzT2a1bZ7MRMR3BM4AAyVqF0jwJJb4YTYsYyE3YVbJrLFRhn/+VqMbVwYmCoBSn2bfso
0MttPXlfO+4U6FZuqcnS/yx6WlzFrh3ko9oR6zd4LFSIFQfTnX0B7LauvMNyx2HGtcBQGP0MSycu
LmsDTp0MjHkGaIuQzd5Zh8SJjqJIU7Sc3KlQc2RraQ5YubxJ5ztN+Ny8ecwtWUGtMyb5YWLJR+Vo
KprLJXuE+JkmRT4RaVI2+YylGmJflNjYlOcdjg+7ylFOcsqIgkLNr+UrPfhLsE8CefiIq6BxnOYl
FowRI7DOQS23l4fOw9kC74d0KoRmWSQSd7yiIVJbNcIKMrKu3Kt34PTM8VZvIMcAUsOvxkMjUsbN
M7BaRf6QoQKnDLL/KaN5ClI4unBPvGmv/hhmp/oDHCdXovcjESh38AZtRO0II+Jp2v2AGn+juJ5F
D5oiDO6UxUar5L0F9YhRVk29Tr6P0/vLGiKC4E5UWi3FtDCGkJQGzjikzqIdaxHdw+ZtRmOjhZHC
MA08R308Vvms9nSIWpYzz/8w/XrHqPHKk+wWRxC9updF2nwUWKGdcwArC08rc5ky1q7WnacqJKiE
QQn8Fe75aEOPH/MXw/tNRC6bveitkgUGQ/Qnn/WqpfcNyrFQfuozBov4VlSVsHXK1iJypyxOBq2Q
arhMabmLqsmWsswWyLRlOtYQ3KnS61ZTaQ+IwZ89xkgXPOledg6wGBeeqKZ/W0fwto0+EhVE+iYX
fijD0JDcAB5jo2OXw8AlrnTN4g6xjmypPUjH/gbjovAxCXW9ojhZuvIlMneJHjgtpnYLlnDLS65R
OLWnS69TzJRByZeH++4DKqDBf4nebfSBGH58QD2CmyJ5ICpLFAjHM/HOUtjR5LyS8UFTUdNx24se
szf17339+PZTMoajNYSwfgaSx1Z7J+WPl9dOBMAp+GhUliVjKI9roYo7v7OGp8vfZ3aNv4attoZy
2p2M0aSaC7aGBJ6SPoWg967BSKpozu/hMDlXtkibqBJgXDtOkXRfSKDroQXmj75189tlHNGes7+v
cMAkbnZThPWSi13dfq20+57+5pJxrgK3/hqccBBFQTdTfBXOqEz6HjaCjd/Mda93hrMDZTroScPa
z2svuG/uWFBpeuHJ9KTrnzG6Dm8uYp0TLR9nD5TGDEpSAjSsflg9KsraXSIKxthpv6RynDUY20UJ
z9QX6jmhl5+L48R5DYEofHMUQsooyJgmlPUXmoFu2XjRg/1lbds+PaDxQK2prmG230dtM1AdUSUS
/J1lIY3W7EoSeaqxyxVR+mJbmHcgTudgpXs1M2pc8mPVz3XtrgyRL6TBLzywa8o7DKdzWl1r09xC
ngajgcv5Rs0VgR0QCcIpWNAkrT72QIjoUWvvoF+y/Hx5UzZfa9ZScApWt+FIrRoY03fwhjOq3niy
q5flZsEg0FPpt7ItfIVmdvizUqNAl8gYcGOef9PK7oyL1FtmAkw2lxy1EG/Jy+SUB1b4rua2KOje
TPpoyjscZ06DVg4jDA36/xLnEiUs7alDtk5cY7St4+9QnI43mhkoEUweeGOOS3mkaOpWqDdOohbD
f9i2dyBOxzVMlZQz9iTFCC/PgdbB9CovP89Bz5xB4CnYEl3aMU7XO1kaZzUGXKd7sfVnK6xd3Xyr
WW8Sp+sxqBSmcQJCcsCsPrsoUKcYf8UcgmYfHmQM7pCOLDFtHaKd+abcxbeiB/XNrVMVBSViGIGE
KO+jebIGkqW0sBAdV+jCvhqqR21YbNkK3csnbnMpVzhckFK1dciepWBqx+V6nDonJJYAYtNurCC4
OEVupqToNEAsdD9gq8DqRpZvl8XY1sAVCJNzdYhJPdN0YG0skWXjvnyuFBzsCCTJyHvQfeQJ8yyb
ZgPVzeBHRs8m2K4+ImI6Yd3EscQuF+yunmPyCX2qz6NOpDdRZnNbHf4G46k94lit1XgEWJXdlmFn
Wxm4u8I/O1A/X17IbX14B+L0bsr6tBzQnYEq4JeovYk0wcvItjK8f5/Tt2kael1KIMgU7LLyWGVH
I329LML2Nex9Z/gO8qoZzTTSIQO7szC+WPZkLR+YSZcOomuEaGc4xcOozVab6oBVbvzoyUsTG04l
O0vzK4TcGl5BLAW3BlRQczZPL+S6J6ydUTVv9MEes4dSsQULt7k5zP2aloHKfJ7RIu2oPFFg/3xO
QoUlpvbeSThCaIP3MZQehbCi2agiSM5zqElSNZRgrwJ9dC2d7JvCciThHWazaALMaX+Lxi1fnc3t
RDDYHPO+QeY6XY2hE4dIa0yLXYy+PBteTB8KnKzLS8o++8lTrWA5P6JMwSipDWA7Ojpxaex1XfeX
st4tEqosjV5wetnnLsFxNokoeYuhVoCT0OlftYfO6O0gOeVoQmvTU9w8XpZuO5Z5F48P1DMyarFS
st27puA/L3eWE+KcsboaEdW/QFH4YRimkY+ylEE3O4TRZW46dT9dp6Vw/tCmWV+JxBmooipZjQZE
yk70OD6juMw2r1X/Zw6HPFxewO04Y4XG+cZemefEAqs7aNHorjhFd9kda8W2PMZwXF3pGK6rox4r
97Pn4F8MjBeoJz8Zo42GEhSvMF5tHL0qKsJDIyltYkR2Hy0+XX5cFle0h+zvKyc9NgFaFkJmKzGj
Sk13yA274jYMEQpnUlojnFnuBUqJiGmOTGcIX4n+C1OxV/aEH3xBxqqQDWYqM/mmLws0kx5HVTTO
SbQ9nPXI+qoMSAZJ5CMoyzyWC2atW9RVFnu6n/3iQUbB3jLai4hnZpMqai0fZ0nKflLSLgT06Axu
dZd6yS2bdGGcpn3gD96C6H5xkgfGjhKXriwccsYU/58tGaLgj6rSNXPGBvQhLu3/0LV9TR+j4dbo
n/NqsSP9ygxwwc3trsoctXJb0Nte1tTtBPzfB/NT38lUSoapJlDV0WlOKH2zb/Nn/YbY2Y1sJ/b4
IsreXLbcqsyZnWgOUO7G4nCFIsk226b0OtSarZrfhzlxJ/JyWb7NqGUlHmd3lLptg3YGXLXobtvB
eBfKLqGKnSlC4pbLFhVNFR+3Mu/jtOtjbCWRvy7hQ2ocw+5k4IV1vq1iv1f+pLJr6q+TKFkl8Pkq
P5+jH9Jca1QAD/SQY3K9giqAFKra6T4t9r3xTBc/jAWHdvvMEspaOVC7yAefuaoURZ5FGMJu9rsm
rh+pOX2z9OWkl7GT5SKPv23s3uH4xUVJX1PAJbpdnXiddkf12iW5LDgOIhTOcBc17cqEhhjlU2d2
K3u1MdsSsS/r5D84w3dZOMMNYivMfg1wN6iRRYgwq3fx8S6PsenxvZGAlCneGY/WrjoWuhs/Njsz
ETa4sdX6bHXefwHb3JWDIqoW11oHOfXkeYoPieFeFlH0fd6gmxixbUxQDqPFUHsDFZ8ZEbDfiiA4
wz114/8uWLQ/Ge1bRkSkAwJd4Ol3lJooUYbWMtcaryZ91yYnU9pfXiYRBHcJldsyT6YUy1RS6WmM
Qpb3uJIT/fe02uBsbteSPiO4WoMC28C8Ojy606W91Zb+8bI4ApNgfDK2kmWlA/Q6pYnTRKabasj3
4fw01fdx/HIZTLD/Bvv7SoXztFSbhQBM1ZNjoiWPchAKIETbw1kD04zobGjYngz+A3MREQRlu8tS
bLYKIyv//2bU4GyBGVZ5SZiWDT7jcLa+TXvLY8k31VfdMxO7x7h8NUGPhGj1OAPQyaORlwlg42Vv
pvdlK5Dr8/ctXKtxuzZY8T7man3cnTnMiDaxkX65Ou9rRfamyfQuLx1bmY827CMEpwDU1JKf7Zjg
dXHTUvdmNOvmenfoy8y/DLURJX3E4jRByoIRla7opOpgq0Fiui93w9VyP6GLCiSOj5LfCyzDxo3z
IyKnF0ukkqptsYCWZnhhknog0D8Wc+sNWbRL1MapEoyZA8eB1HhxGt8LBP4cy3yE5/RD6QzDIkxg
Np2WvfAbB/O6dxmNNUra/7N9AhhaH6AxFFwofMmJgnSm0lrofS7LBN6id1r1Lv6FwpYPKOcoamUw
ujnXkyEiPyNd1pFQ4p/lwdzVfuTpgvO1rTHvMp33d4VWwfGlpQSZzNvakx1GwZzu5jdMPUCFNBbx
SpQ32DwOK0DOyKtEyRYJtHtuHV+31XOV/UmmH531l0Ax2MH9dOrAxGPJ4DVQPw09qOSuWuReZVVq
5Q0MIoa929Zz71Zgayi+Wq7oCYS58Ut43DlIJQTVE6i1Xak+yMNJjXeV9U1LLBsV9I6WfyPx02UJ
Pxt9qMlKQE7z+yKcJqnEOirKSUWrpHHqRcZRBMFFRzk6gVozOMv0qqD0KI3swBCQB26qw0oMLjyq
LSko0SSC2nX9LYh/lM1ekW7k4r+n0T+sFp+vt8ooTZMCq0Xqu07bp/rz5d1gq/15+w3wpOmKrHya
CFFJU5jMC74/myVKZStntkJbny2P1L4kytmfmxwvoXEupdLLPJvY3jfudGaGZ7QdFVjiNZ+gPFI9
hEf9prN7VwaZM3r/kS8z9vNefrgs9PbevQvNeZtW1fsoZfZQae/L4Y0EkWOgVbcCxdtloI0XBGwf
uFAMlAdoFtI4WP6VlVLbWE4pRW3Q0NS+VVT7IKNOkhn3EukccwJNt2L6SoUEXSRdRRKKykdRBmIz
Ulj9BM5uhZMVpi1FVWPWlceALjsaiaiONtcTbB4WJbpJP5HTI06UZIN1qWQJEliWvxQ3U3DTSIJt
2zzW7zD8WQhk05gDNm8paPKDMhc+aVR/NBpXsGksJfRJSyne7wmGcRqfiOLHFIR5EupNYYLDvXaF
swA2Szb1VlS5uC3QOxBnp7KRoqxVg3YQi9qoVnCCxLe6t8viiEA4Q5W34LslBWpgrEZzliQ9oQjf
S3VTcF38B1X/WxieE96I4rxrYpREsad7abDDo/nAOKWpr5UYoCsi4dsOAN536ZwEWB2tYSqNviKs
msynx8Itd7kzPUxovGf1FoEn7/57Kw87y+8CcgfJipvYGllrxpypdke+dsZgJ8MgMBmbxxXO35SJ
rBOTZ5C24koyC9aSUU/PoVzZVv7f64ggB0YqgSTEhJHjE0s1KVNtztFhr9NrNdvPam2HIreyqXQr
DM7Q12iYrBGInr3jkt3P2dfREvUFbVkd1D0i+cjqGj5RHVPDmkguAWMK/8hqdyoUp7QOc1kLoudN
zV4Dcce0bhJlpqi5h6axxoFln+7DY7HP8QxcUvsXeAnwNLuSizuwcxd0icrkeueLjjFZ3NwNu3Ev
qgfYUrcVGJ+EMc8az2QrwqtKv+6yL5etz1Z8YbEaZphRWZb55400VLpZHUvcU6PULdLC1uvd0OGw
KjczEVSubSmdpWI2iwyVoMTg9imoTaWYItTaUGVXln/M85XUCpKym8u1guD2RilKKzBYiVciHRPp
qZS+XV4u9v/zrmclAt8Es0RGSEiA73cgtvHCcm9Qh2Y3qhLZVui3ormuG9kR6Nq7PHxPjD7NxmIQ
Vtjl/Sxtj4/LIXPTZ1BxeeZRtctb3N6Ooto1kZicKc2lJK50qULAcMBw1B09jOCkFZd/CnaLT5JU
c9rHZILyzc1dpB7jVKANG/W5H5ePM3M9mi4xfQAArDPxPGLAjW6HqwpcN4yPs2F0ozvRkd1oY/2I
ys7ByvNp5TDW5rl+skT3f3UgTn+dPltoSBjRJKAfawTOIucnWkpmjFeYCpH6gJbYMaMIbbP/YZA/
Lmv+5uHVdFWjGNigwf19BEgLKmMqoyS7En0e5lNa3xfh42WITRlWEFwwTuSZBKQI2eGiezWm+zDT
3N+D4BQ7avNWHSZAkOJKmk755P/e91n2YLUN4TIR5KXw/YF+L4s3wxC8Rm+Uv0G3VmvEaXTeRw3G
pwKg9dqjbjOGoeFFe2ATM/DEfi+KgDd9uIamUEx4ZMBcMiC1jFwr9Bg+PDlZoKUkamxjKmFSFYKw
atMPgXBPAbWVht5a7sy0GJ5K0pmp15y8xi1qI/TlaEjxndq2rlmlD5f3aVObV3DccSnjaWTXQdkN
6z/peK92ur3QRiCTCIRbvNC05GapIFM0XsX990BP7bITgWwempUknFPtFxIkQ2HJ7mLsM+VBXQSH
clsIXSc62mShCJxGd1qw1KMKhVswTi+DCrTaqQu+XN6ObSHeQTitJnXSpUbAdn+sUfODce9LfrgM
se0LMGpGQVBNdCTlPx7NEWPvqlrHS0bnxzfGsfLT+whs68ZpcQJbPuVu5JlvoibgzfOD/lxVpygf
xZCbj6BFrZcgkcVVVYIxSCc7GzB5YXwx28K9LN7m+VkBcQpNaTblMis2j9tT0PpRep23X2n9VCfC
rlmmUZ9ioBUUp9ZSX6eSMkGm7pURGpsvaEwHG4X+wFxqifmBMhoJjZdfGYUNE7QC5lQdvfDBTChk
1GtcX/UfoZC3linzJdE4HbGUprLUDKLpt2deV6+SbfWQn+onRsTbXmk/Lu/a5uF6l4i/kydN1zYF
Uw9kOgYbvEG7bCQ3URoIlH/zfK1wOM9qFmomlyFTw/GqzL7VncBIbMepKwDOrwYmaK5zA1szOnTX
uKOHfo4jdTsPxENow6wPoKPzQ19Uk7uZZFipBD8tU83nLOg7CMaSGsGXyK9eTLR0hKx5Fpwo6aOw
Gly0ZZypyuc8VCMM8Tl33aseHqAYj0F8HnIb2N29uhdzm4kwOStStSBN6DOsbhbepP11JN9a/dPv
aSJnP3Lwd6SFBrGU0O0bZ4KuT4Lr3+aTHhi+QApH2YRHPtnamIq0qKwRODvNXot1Kx39ZkQeWb4S
bdP2ir1Dcfo45oYUUg1JNWWZ7NY60aKy4+7l8pptJx5WAnG+kSiD/JMCbvCTp8UFZ5MfuYxb0vyL
7EUvoiKROMVrq6gfwoTl74bembLgMSHJbjJ7Qd3+doS5EopTNnDHJBFqxn4qePlgoDZccsY7MKFj
lml4K/KQ/4Bn6RYy0+DB59srsqajvcmsOqvDre9Dj1FYzL60K8BgiYZj9/KmbS4jqO4wgss0dYMv
rzezfO4YZ5PbL9dN5VrdszDVuumLVxCcn2rmLtGnATuV0PKRxugrGjR7qtKj1k1fWqsTPbVuBhlo
GEBSUsUFjU8YJrqk0TDBW7UGMonhTbPJUXPD+24fIAdmOswdp76IuWAzCliBcuoYBFNU5RNAx06+
0ycUMcfmTRXOz/GCuc9dgbl6de9d3juRoJxqDjNeYroANQFRjdLp4WZG2kXOUAKgJQIt2T7aK/E4
e1g0sj6bOcRjzgy66UYuuZuOP+liROmWbZ1830AuogoSZeyIBLmgLHaEGDvsLJdMi3N5+bYTE6iX
IHCZsv6J45QOcTFELDExOl1sy17hDp2N0XCTI+3aW+YwWcGNSLotu49UMlLAFqEWKDW4bZMKcOkl
FEksRl62PLFCAI0RlH/9lSHt1gcobtuMscskqwFUWrg9XkpzuJdKEOywIJALEj9gcLtVSMVEygoY
yvwYJVd1k4GVz+kwn05LQPO4RKg/FZVpb5gUkO5i3KdqWSBX5ccGotcjHOtSlWG1ACPlD9OCNnMr
u8rk4abWdcHjOTu8n0Q00YVDGSMnxhTi76s0Rt5OWTRUo4zmLbRmEw9kF75AFzchqEFQ7YIJQBDt
I0QxGurUZpp8jqNkzKWL73N0lRC7PRVe7LYvIoO1daRVzBf4G5GLCaK2S4YkByLq/4qTcp46lF0Z
PSY9Mr4kkaPZOm0f8LjoQDYKEibol3Wjk+zMHq3R75GDejr7Qu3+oNryXuxNRavK/r7auMVIFLVi
mOUyX9EUriAJBWHchhGGWBbuswjhZCjkRwirWDLJzHXZRf3zjip0F1rFdV+GPwxZErHDboqDmQYW
SNAUdIdxRy2qOj3DpBLZrcz6fhmWq1oZBVejrasLdPAdg/PWkHCZUthLvB4hVQsCdN31LUd+9N4C
GxzNlZN8NX9U16IIddOKrGC5ZcxLNJW0BWCTA3vE7vY66Pka4ZTds2X4dJT/xsFo+o/bleokyrKB
WQ5FdrROdys1anHVjF8DLfpe59KftMLUX2nYl5Vqz/rsdGp1oqbkTREocotyP5+fg3Clq2hyMKvE
x3Tvx0hCYK1N4xWJ5ed0lK/GpvdmK3hUpvyqNLQf9TTuSqX0dDLuaG0cFLn2kPa708bhSrW06zYz
Hkc9+97kxtdOmjGrNor2aTzbYx+5tMGgSK14kGrjS1cRp9OD1OuG9Mugy7dl12merPdPc5m/JnWN
1/+l8JM4PtZZ5F02UxueWVVMHYGiipIv9Ml8XD1iKiGNSQjuG0O2a3pKCkQcg4AyXgTCGaYwS0vo
XyS7avegDHdV96DXz5fl2IqyPwjCGaM51KWJGBAEvUWvyY/WqZ3wmV3NddAkXYuf/7esxHrhOEOk
aoGc1yZkauVDnTROaH0J1NQpIuJelmzLRKiM2ttEcsgyCefxQaUWqWGTIXUY/TEtD1UnWrktSVTM
MzbACm8pyON9VAFFJnqBeUlwVJZxoxjRKV3m3aLlmEir7GMpei5a9EUZhk/iwjXGfl8niKcCaXRa
cExPUutEhXx/WeitcEAFQxkuTKhBBK3Jx99U1EXRZ4aJ1R2kP4sw2qFw67ky1WuQFt8Yg4jldlN7
kDnFG4CJoUeoNvyIJymYkFKCPvUcwSHHiB4NTGRBx+J4YjMwRCUxW7nalU3WeZZNZM5BncHcGC0I
wbM0xbN07teZNtlmguairmjdlER/LRF9Ah/FXsmSH+EQ7vWunr25X77MRufQkIbO5XXf0oV3X4HA
6OM6yLMM4i9mtI2idKyk8PLU71FTZeSWfRlp2z2g9ezMi075mJnKoZE39OweGFeJ5f07imRl4xqH
lX7H4Y6PYkYl+DyA0+GeU4NV2MknW04wStUmrvxq/dXB/3VfrUP4DWlrwdndvhms0Dn/bha92U8t
YgkdvPMW2oqzK3MHF+zHrqjGejv8W2Fxfl41OzKbBZFdck/wiL5cSV9Q/GTjbuyGjyLJthSFPWUZ
Z9Yh+I6PipL3Ta9qBQLoOMmvlqgabTrlvtRUGKRloT/ssrJsmYM1GmdswzmfQlnrMc4hGDyifquJ
jvvIuBuL5KY2q18IAGEKDFk2wcALUoyPskn9jMp4DbLhomXXcmHLaIudwRlOhT3a7FN88KIoqLWm
KLfCf5x2otgqWpZiQch+rToRfFbpVPvOM3zkM0RxoAiL00WVShgWEwOrOFk2QVNaDg6Y/CC74rrC
rUO3FotTRcwJnVu5A5SBNvqhtEMUWUz3UxPZQ/Q8BZHAlmzGF6tV5EJNzJEYghpV624oNYco0pww
sm5kvRWsoACG7y8IulBe8CyEBdPetO5Gr24qQ5Dq2nL2CkbCY7SICXXgHyObss0TAj/lZs3Tkhyz
SSDCRmciiqFWANxJKqUBI7hHmEPGqds+RKcAE0wKN7vV98u3AOMw5O/W/ezisfB+Qb0UmDIun2SR
gFywkQ8WjXpUgrtd+E3K/rKyb5e/v7lHyCSwIg5Vx1J9PLt10aijpc+IljLZlnu3z1QPFGXuZZRN
uw5Go79hOD85dBgeOLSAKc6ZfnZuyYHNtcYoP8GWCbE4U9uDZplIHbCC68VlrwqRW+EypYKuUoS1
adVXYnHaMSxop5YkWD45XBzMT3+iUu8rYQzSDyUWHNpNLIT9CpwH2oL4jE+mDFZTpcHionr7WEgx
snRmdohQYlaoqaCqhBmAT2bWgDpQTVGJyqd7pLhXQT8ALDaPgaXn/t2A5E2zt4LhrHkSqf2y5IDp
LPWPPk4yZyonl1btC1nyHWhbnvSyETirLYVXMYoIdzgFQThPXLJUEU2rHpFyNDbPaSgfJsM6ZLkk
eDXZhsEVhDFE6UjEfzxXqZrKQdsCprC+l4lmR8q1Fouaije4GixVJe8onN+AOx5ohUIsqDobyZl6
4T2mZ+yDI3q50DS9HKVdY+d+MNhoj3sWdWWIZGRatMotDWOhNdkMGU1MWIqX17S+rnNRR4YAhK93
XVD7ZM2JAddY3VjFvtZO4SyohN+ysatV5DOP1oJZNSpTiSk4LFpp68XzZfMnkoGzfmUf9wYYWxEg
1QGScMpxLFW/nmNB2mDr1KKuREVNhMyoyThbXlVFGiehhagPfZ9Uvs2tWypFdt5i+k53oMoT6QSI
myuHfDCuwWh+Qy7/owYUc5I1+ohr2UTIk2pox7HqfuW8GlRXzfO//L2nj5VGiyLsv17UfoNCiKhb
7Ewv7i9v0dnR8SZPXeFwtkiOJbWbcZLdOLLQ4pSFb8OgfNc6+rpkjae1qTdG/aFtMfWEWl4+VHai
mnY6VbdSn+2nJdmP7eS0WfYwlcXdhO7uoc6e4jGqbU1dSicYc7QHqLeG+Wco6x5AXuax8npldHIz
8ayw8DFqoXGtSXm1qghzHhfTnkLNAx1huE+CyQ+r5pGVbIAk7O2y8JuKs5Kd28ZsobKpIrngSvrw
0BjZUW/y2o6z+iFL9NiuMUnWa1ojQUou2V+G3tag9+3lLBhpygwNT1j2/yPtS3skt3luf5EBW96/
eim7tt57evlizExmvO+7f/171Lk37VL7KSETBAgSNOBTlEiKosjDXjkIxbHn+eHNW956XxknpYxB
aJR0XxvaqowettpGOvE072QUoPDIq7fOaMxeAPsHWAFxI2LAwpB04DT78CSHTjylIvjnptACnyMn
GNj0KJ9AbPGtlFaG0Qxw/J3yAMKvZcQTYcYxiQ0WFZwuKxDGnyyk002hhT8RD3TYHGjv8Qyv7ZID
b/zTphKsgBj/OFRBVssNpMnrG7nfKQXHh2ynqwwIAxo4gl5WRsEljBFC0haSSD0qZAvQGcEn0rZF
A0265Cg4PFKfzYQVWSEyeq2JuP0sDRD7xpJlmxbNYzjZG7L6rnk2elQYEit1Mm/6E1NGWlJBOQNt
R2KCX60N5jhEDsLpyntT/B2Out0Obr7UNtiI7SA41LzF3dy8FSL9+yoKUENF1eIRiBVIZvFSYCq8
DqvNxZRFZL50dL2iE4pawwpixiCJUhFRdNy6gZeDUt9PDyAnfFHd3llcLcPYpHRX/+ANONkysjUs
cyTEYhANWoYC0SQRLT09oTKPNvxdd4Cb15U1CqOb85RleKX+EG50u7sS7mm+Nb0SN0qee+IJxCil
qispCLPA2jHHo6e3+h59pnZeNO51kba84FoixgvGYRRKVYd1m0x0OJTuPDwVyk5vn6/D/A+10GSC
f5CH/rD6lVp0vViBFhDNHHQ+TLEbjt1TZIOwV3B1O3wiu17A8IXM5iWjtxQeiKqId0b6AMCYWFSq
ZFTLCLBTj1T+jb58vy7Yh/dmYxGZYHY78lw07mEQ8jBq4oL6w6lQHnpROwttcR+Lcmj1Wn4bxfVO
MWs/SH4bWr1LsqQ+RpP2DRc2a1Bnw1aV1jW7ed+3lV8Q9VWL8sKKlPq32Sa3i4ghglNtCYTcxsm8
HyTtFaPBfirFZM2d4I/InjeFdFB7jBXUo+948DoqM5Ln2XyQWt0i+eCHdZzSeOxGVjGy2Rjngz4n
fmPEqGdP5tdGxdi7EDMfQUgeWEWMbn74d1Q9aQOYOXov0+Qfw6wfAn1wMRr9r7bqbFNofC0xBAsM
z3d5YDqy2n43xRl40SETm/deQYVKGYmNFYTTISsHL8gNTji7aR+oBNNxYYOjYVs526zC+T2jtH0O
Oz/pMdRuLB2pUezr+7upQJ8w7BU0i5HBJCVgKjF5L7rGIk3z159AgFoZeVlR+dJqWQe5WI0tnIqo
ZJ4SV/YUhvvrEJuLBeJ0VPEgrWOyY33LLJUyjTrlrB/36Cf0ppQcCZzLf4Ohi7ky8qmdwrQMYG1i
jkluJLUq6a3SX/4bCJV1BSKB+CuSEoA0snQziPUhGmefVB0nKbAZUcFxoLDLMHFJ+3JfWtAFCToF
pCsV+X0K6zNIQL14VnxJB9u9jP/pCsEbYvFmJPLAUbut2mi4LR2EMohBMUebcSuSUI5hH800l2ne
Rm8o5DwYd5mV7hXTavd4kt01vCky1NV/8WQrSGb39GnQRGSBEXhVS24nBBzgU3VOpeYhlgKMvFW+
V0t/NlVeud5m3lbWUIxi4D6MzCMTu0qDakx44MFKp8md0fVPdZW1uNmLkVUIvQuWjjszDX+oydxY
UQ9rJ+0hn9G8qRvgV27zh3EcMrttsptS6fdD2oTWONXulCj33RBxLkHbMYCGaA25HMXE2ONL/TPV
qlmGEhewTG9USzXVm8FYFBschntBaXCmae9SCys2SlSYgUkQgeXDdQvYPLM/fwF7oZiSVs77Cb9g
MA9zGVp16vbkpNYcv0SDmS/6sIJhtiXrVV0XG3rTnJRdZN63tWol7TEI4Oi5l6QPhf6KBsZsVMqh
HIAN+wcpCSpQXSLXl813aQKrClDlMFehHVXya57lN2mFEkfUs2ACWn1SRMEO0twR9Hmxyqx5X/Kn
vEE4pleHgcT2NMi2mPQ34A45q33hK121U5LWqQazA5mMCmbEyQCJrpB9a5rwAU2TO2XQ9xL4+MRM
ery+YdvRjy4h1aMrSK2wDXJREzRx3kLD/36ZABEFylJpaXZnlSc6Vp0c48L6kyoleYXKxMRKkGmt
SFHpnVDyMd/Ik1zMSvSuS7epjisYJigm06JXdAq6M6jkrkGkAYJUb5kSJL2V6Od1rE0ftcJiouKp
I2ldgxrhb/YQv/NpbzOdEnYdhicSY+NL02fiGAMml5S/MowhCgvZMwLyWjchp81582j+lIh9eJsN
TRgG1MWCmb67U2rlSFAevYgmJ2+6fZytcBhrnsWqqdMZx1ltDrYW3pvaWxG8VPlrU9xVmBRt7tOg
+pN4YIXJ5AoCuKlFbIFJDEdIz0m702vO6wc9lL64jRUEc07iTV5akgYpo1zck+hmKDnrtv19nMFg
vKDhGbNsmEajRxl9oKqV4DRIhR+rvFTwpp+lQ0D/HwSzSgvo3w1tAoRufpeK+0x8Mpo9Uf2ker6u
1TxZmLXKetRXJ8uE1PYggJ9E8TtB5JyOPAj691VwhvRd3REFEErw2KY/uoj3HM4DYKI/LYsnrSuw
WNGkooTxVg95w+O3DfJzOxivOfSExL0AhLnKznMUOGqEIaaVyanSpp7qi+Ia4MamJJPSl47WPGkS
sEp2KPad413cj4fWKL06EY6lEJ1madmNpWpd33+ZatIVTNbX5E2n6YsBTFRjhpZGkIqpx+9ZrNqB
Mrq4JIRWNSjHsjRoDdHshymeZdX8XCyBBzqYvVTMj4Y8yUgUyP4SNq9ZQt5AzrVvMzC3FIsXD/pt
MNQHUVT9bEx/lKlaWaOsOnqAzrTCtMpWAQdkyCMi39ozytQpYp4I3kHZa77ZqfI00FKkufvRk8rK
qr/iiXCWb7Pcao3CKHcKKuAF/4I7E5TZbpflpIzGryqL7agUH7uwdHQhuo+D7FYMh12L3qFJwgyQ
tjiok06sfm4fm3m2p0C2Zo1XwLF5ZH3q00fYurI8dDEnRjVjb1X9sBjP2mBYA6iU5pxHmre11ris
/n/F/Ujir4DmWJ0wdR1AVfqsVd+F+pvZ/olTNxBzfbAoodXr0otkAZG1OoQXEZNkP7eCoxuEkz6Q
t+3vE4OJJIRRM7tC7/GGhPLDKCLeMOQ/MKnnW2MmvtoH97EKjpGsvqlT09XEYacYcWAFaXifN/pP
tUdjUdoei9x4BAGoZ+qjPzbtueqk770+n0JB94I+qCxFVN5hdG6rLk7eAo0ItpQH7mJWviYJD7Gm
7LuwPydhsDP6CAUJ+htSPLvrlr+ZVEclwj8rygQ0mlQSE+2GUF1P2il2dTv54t3fw6ar5/7IY48i
m2caXiRQjoBeA5VN981Bm+gB2oocGfTNbmZiCkAVVPupbL7pTb4z1fzY9tFJT8LbYpx+jVV1nydQ
VSld4H563ZXL+FUI23Mvd+9G24tWUBi3Wq7fAy+12pCOUq1u0bTvy0J47Obqdz9nz9dXbeusWds7
tYSVpquYpdfDDBBbYLD00PzI9T/Q8zUAc9QUSaKHOn3vUtRdpJ5zHoXOlk9Yf5+xIwm5wRRF19C6
JcR0Ob8Dg6Y8a06lcqxpy5jWQIwxiV2eikoHQYLiRjXwLPkuzefJvMli3xR4lGFfdUuTwbGG/hUT
ZyeyupfbAh2aUd5Yyo4UKHajn4f2JiNvUvTaK951Bfjq6oBEGwc0BOBgn2CsJpzwMCRnjewE5C0a
/praXcVjiOVAsLSLBMW9fdIDIjVupvzckl8k4GSyeBDMemllIyNVUcmgtXnO+zdh2Vfj/fWF+mop
FwulMiGshvwQxqsAItWPRn7KePrFE4GJXGNVIckC0n+nDNwy9UAmrQ7+dRE2TvdLGZjTvemkYGwI
MMYZNAigQHCRcEPnaOEHTxkeU/s95aSbffWON19oI9l3CU3FXzuapsebCWh7nUWyMOzWVuzxl7HX
QUxsHgYXQ424xXCbNvSp2SrjeZK+lROZCjsNtaNUsxP0mSu0k5WOr9EScGJd3vYxfghlMGEx0u0z
ugddvhWbs8Iz1a+u7nIJGQ+kBZURmBk0EDywVoIUT9VZRXlsyt11NeHhMC4hl0oxKCvYa6M8kOp7
Pmn2rJ2bkDeSbKOz7UIgtpaqUJq0lylQ8G5MHzNWwXXvol1B/BjnbT5rFqWQi1yFF0xvZKsuoRmH
0WgyxnhV2C7Fm07JE2WICZzglDRW69CeEVpxP/u8F1y6cpeXk0tUxoeoSSlPHd3Bj546n7YZKzs+
bd1GZ+clDuNL2iVBdF5gYSe8Re/AzYgZjZ1VHXW7+EZf+uPb6Xk8au51veF4SHbgQzRi7CXS6TKq
xl+W/hsisevf34jwqFgaXiDx6I5sOmNjYkGiUJFRX1Kcur3+Yzr2nTPZ4Z22g8t602VL2nMQv94m
LxEZk1MiRTDztpedaB94WE4flYuuiSJGyvzAiyi3XcineIzddVM9BqU4yE6LvlWjxoTN2MJdkHMI
bFv3PygspY9Ux0nXFBCpi5917TCZL01jd7yh1tu68InC2FfelpIR5ZBlHr8347fe5ISVmwaMYVyg
F6VzINHte3meBEbYzVky4TieLc1TbMlqayv1iqP+gOFRiz18/2DY8SLeU86WDa+B6fquDjKxkods
osA045zcNr7uodvT59VGbLzBoJJgJSCj7FnZl3HdjjirMfdMOmF26I5W0ILm8uXfM7dcQjFabs5x
0Mg9oAa9swvoQoVKgpRbD7pRHnyJwyg4Gdt0kaOZOt3gIPvhu4IS4fw8WD+12+4bLUAqbA2DPbND
Yecv1015y7hWy8k+chvpUhhGCRnB0GUNxWs5PsrFf8RglF6ow3muUH/qzMleztFMunhE4Sj+lmGt
5WCOEIVkY6SNwDDbfaEdsujx+jptBmoEtYLIaYGJAHPDLvW7UtPJrOihLB5CnIppaqG06RicKIe5
bGdQ9bJyr2NuuaQ1JGNSIKMhZmHAr5ud15bfU/05Ra2J+es6ClcyxqI6LSKRWLcySmrtYq+gRzQ8
1zaO/R2dpF3fRQce0+r2Zn2uJWNYUVcWygTbcjTjRo13Uci5k2wr9ef3GYMqByEcAnrOz7oBkplm
LwiPqkC86wtHfyUbtay250uYlhu0oA4oJPzVpord4tVyfAODlS2buGznD9fhOIvGlo2LJGryOcY2
DXjqNL7N47fr398MO9fyMCbUVpmekZTKc85O3YlgcETxUj6DasOaXJC/26OP9gSbR1XK0z92+lag
oTG7xZBmcCWTg7rLdvmv7pi8dO7sKAg5A7vWLY6o1ONc2zq61qvDCu1Ukj7pgBxt0Y797BGT6yzJ
Bmm7H3G0hKOLbGF8WOsorCoAFc73UfiGmvIALpAjz/bh+4/Cs8O4okTElHjjQx75lXwrXjOQF7dW
X1uGA1JORO+n7mb5beyi+8wWORkgnmIy/qPJAk1CY7fsCM0SWpOmWFXDe/zlrSLjMdJGTVNUxWAV
u50hjVYyvTUj56pKf+c1pWC8RjdHqRoGuPvE4X2jfO+HF6m6Ixi4xB2kyJGGreKQW9K1wgwkkHJU
KOhDe3w38XreeSDMqTv0ojGUMkBScpimU9D4Ci+99D+izX/0TmddxjybXarihEr26g5tTe+iaks3
+T5+Ey1Kpzg39l8C51l287qz8lNs7fRgSi1KEeGnKGclpbnLvRk1Sghu0f7g9f7MuxVzFFxnvEWY
hYMxL1Dwujy2Qu7rkcBxEpsZqLVMdDNXDklPA4wfpGdw4wi3lLydDplOfxmObtPhZZ0979AaAW7M
/Md110HoFl3Rep0JMlK56CY1hmX1B00FA7mV3oxe6Jo2Cjlwn0OZc+fPKD8b8TNoIDp48Y431I8T
6LCPPkKv5yjEx44aU3TOWvUxHDW36XKrnjP/urw8q2AcSU/Gue5DaGww9daQSJaJJICeclaVh8K4
khADaIbJgO0FyLynr4lpD+jwui7J/zA+NNeLBuhNdLb8WJGEtJ86emN1xt+o78Qs1simVFVYuHxv
oGd3OI9HXqfztpf8RGWMgSRiTHoalCpBbaFGy5rN21LwxXmykirnyLi9jp9gjFn0wkjfInFdRk7M
EgPDH0fV6iee59828E8YxgYCKV4GPQZMk76RFK6Sc3ngfZ89IVPMTcuom1yiU9/dltL8H9eJ0ep8
FNVKNSFAapS7YGwfGqPypTrjFCzx5GDUetCqQO8WyCHPN810aniNstthzD/7IDOcVzEpglALoNFq
NmAiJkYWPA7Nk1k/tstd19xpyn/UL5YmimRzOysJBJrq+aYVipuoqO46Y3zjmOp2vPkpGLl070Jo
NqlGTZUWAdLZbOFB3OteiQSdsLuOxTEZtnqYzGNcdgrdo8Eu8wcUs1S8qqX/cVP4FIfxAYY59HNY
Qd26XeD1ruB3TuijXQu+R3hWnia7fsowKZJbyEbzs1/Pqk9cxh2EWRVK8QjZcFZhhJiETLHi4Jyy
8U7rmA4vdN9oSqSJmU88xi8MlSSmE8UzztpB301+btdO+hTiFhRzB29tH4KfYIyTQFOiluQ6wLrU
8JeJuHOkPUl6ez924ffrOrIFBcHQXW/iafMLSRGKNNXABKuv0+SD3U6tLejQ/NAqUcR8HWlLG9dI
zAq2WlxhGrUkO/r02KNaWziThvPGuZkRXGMwC9eXQzuKKTCSPe2uz5zQjT1ULLkNd1oLb+EYP9sq
tZBKM6Ai8ywuhzgGH6pIKz0yzrptedq1TIynjeWoTMqOINtUHtFHU/AmRm4GDzJBNxaaHNCDzhbe
kyoo57KCCqih0+wrdGWNnSPetR+tliUGy4aI9jJP+uu6PmzL9QnLOsJEa8Q0AGyRPc/kVNacO9zm
5WAtF3Uhq0A6WYrJbFMqFziVBQsZLbgl0+1AFiq7EXfOCk8e+vcVXKVFotYXCxx7FT2EOHDhGZ3r
S7ZtQp9Lxji9McnQdIL+ISfLT3p8H8fOEiac+IEnBmOm49LGKmmBEQTSedS+j3nIibt5CKyRNqna
hBhW42Sqb6aHTOJ5ga2zQZZFXUUoLKNrh7GYXE9lfUDzIehAZQw9XY4D3kwLv3co6ZRQWbwc5ua2
fOKxd3jQMspC18JC8/55UHRLG19KbmvE5gm0koqdI4bpIEmbg5IK98LZJW7qmg+a04NkvfOSZ55I
2550JRNjnVFQSlNA0YZd6Ld2eh88xafekZDcDts/8XArLMZQ8e6QqaUOhSgGb4hupeTbdbOhrpiN
FdYrx1imqlajMRG6cpXgNHHj121sG3n7DcxndojotZcCjhVtO5+VTIyptnNuDgbViU/ycUrW2bnK
rvHCHXm4LuJm5hQMlx+lkqr6hVZLRZGublYyXkbRcI39Oky+9qa7nRtYjdU9Z57O47PeTBesIZll
NTNTEowSkLSZt3tMdoJbg7cETaTH+hlc6w5tNMFEq+fkgASQO4yWrNrcFNDmOYzoBW1ymFOJarBL
t6uYQRAtHdxurVrTDpbxnZLMCe58p55F0L3Hb5pvvkkcFrNNk/9EZWuopQVpiW4CalAbx2rGxN9u
Oiva4nK2lZrZF9Vd4TCZO9IE1dRGwKHhdYWwczGdcF/uEVP76l8ar+qdut5rcIzVl4FGGfMBZyYg
qbg19XNRP5LqTe7z3XXJNg+BlWCMzceiMOnDSJHA8pG+NjyWtM3vo+JUl/CPKLF5pFnMdNQlwOZL
aGX1rCuP13//5sUHpCHgWUFLiIHZWozeCUpZCg0uPkJndxiunbsqOtpTT9xXuvU3zcHgVWcz4TZ0
bW7SCpk5oTEeU2yIBGRzbi1Tf+rIfaG8h3JnhXLscMTc9J0rMOaw1mQwzJMIYJXTu4YX+8ixnuva
QhyVWzElZcHAgeJ5wU32peYc5Nt7+LnETIgtTKU517RCYizFfURKF5SV3nX5eBCM9wjmQNGKDhCa
dBaVB3niBKGc77OFnb0gJfNAvy9hsqx0nNuX679/0/uhcg61PpqimR/H0Cro1KIxnOMS9QKDum87
ZEoEq0uP4NzkHNHb59kKiAq6AmpqWUcrCoAoyayGWpLFF25ib8DYiczNfqkc/7p9nq3wGPMi7VKR
XAFe+lvxKAFMaQt29Nt0G5cO8EAhM2clNz36CpCxKlWf1CxtACjp37vwiDpTK+AN5uFhMMYkpHKL
QmxgLOQBgU6MkvWcx7fPw2CMJhLNeKnowpEmARdp5AjKkyRyO9Opf2ZPClAJoP0ZDdv4D2Z/Gl0X
6hmXSkf09Fs8m+6Utz6xwHta7kuUBaY/el6CbsuUFAnE1Rimizw3e01dpjknoBVDlJ35RvFdCHlZ
dB4Ac/hJRDDBTwIAc7nphFPC6xnf2pm1AMyRV6OHEFNBVWQYQ8ESMnLfLZUDVqDn6y5h86KwxmFN
VStSkbK/wVQHsGfR5yNjrzgmpjGFu4hD1LThgBTQmIMODGNGTOmjq3/tFzAvRlbR+Q4iMoLt9/X2
JlV/6sbMcUAbi6cgP4X0BMrZvvJbZloy6wuI3J2+3k3Tg06ONS97RK2PUekLCMYDLHhWrqcMEJkY
3OFhyCPVtFsMkLxh5Hkw3f/7bbqAY51BtwyhIQCudel9js4dM131nqDaNdzpnJfSrWD9Ao1xCzpm
PAhhIilQCtFeHMnKQ7v8VSBqD5zoR+1oFqXErX4hXskOhA7S3Gs817R1iFz8COa0NQZdDzCShoos
7SKMVB58sp9siOygWnSnP11f4k3dNMDJAzYV0A2zXbsdSAGSHF0DDsm9QXjTDFTLBPs2MJz/hsM4
jiIu9aHRKMu9QGwjEk+hLvhofToaXcSJJ+gKfdHRlUhffIhhCEIHkcb+OZXfmvalS89Z+lib+zY6
qTHnGN40CUxuIQhwDRmz5S9P/QKNbD1mJkBrQExgCIUrzI6uvRZmY5UjL/O0BSbjJMEAOYQzsPVL
MAzcns1ZEhRHidLDIPYndVFuYq08ZSE5znLFKyb+6u8xCYFOyVMx5QKEmMxagim8VPO+UNER4+eJ
lxucvfrqsi6/z/hhsUlStKTi+2N3mo1Tr8SoqvzX6Xs6zQFM2hLqfMGawqzZ3EwTiJrxPlZMjVso
nVP1qlvpCqguebSuX28Cl1CMlo9REWNMB32KW8A0KRO3l/sIM1yV92ISXxU9s1Mh5HXbbq6hKdLp
IJgNgllWlzpB0rwrYynGyBuxtltZcNGYbS9yvL9uwZuyfcKwpa9iHibtAuZMZwkmR8U0wVwwj1k4
HmatssslsIRYfbgOual9GORGD07Q7bB0w0KhRELTZNi5fHRasFYpguRdh/hqUNixFQTj8/NJSXAB
weLVc3sk4Lru1cSdJBS2mct7T0TOGcOTiNmrsgyzrswgkTzcBME+HXnZiY2k5IVAbJklbvR9XQnY
JpXY3ck8Jo5gK8Q2vcxPdzz2j23V+2eD2CJLJZrKVh4BZgjpa6Ghi8KorLksOKvGFYqxK/Q4roWq
DyuhQLXuXFcJmbNJbIXlkseNMBSpiiGx0lkRKn9oByeOdX8ioCAOx8zDPdMKRsEtVdRRiSjgD7p9
BBcZLt0vDVx9YoWpCmXsVmnuRWiLa1JQwZWnZkldJSucsDFsRe7P9dC5eTvtiPIjJPrbiGF7igxG
gTEmaEqR7DJKJuu6cDzZ6N9XsaiM2sfS1KGA7Th7eas+dJXqXofYdhSfSkGVZgWRzMZYKSUgTOoE
1fgQlOgaMkDQ1wTOouiHOc121yF5UrFhaZCkSRgCcmwKi8Qupmb9NwDqRlYy9UVMKrAgwxOVklXO
7UMean9dh+DZEuOJFjmttV6B1gXjrYoshflQ8k5zHgTjfTApEvmCABDmdKeFu2x6kGTOTmxD6LiB
IKbUvnDsV1KRVCTAgV7oii1IP6pIeatHXr/5ltfGYwfI5ih7qsn6HUGLdaMsKEoY2kW6eBISLMXz
lP9IYl6/2JZEayzG90xVPwjmgjO9jB7DxK1kL68fr2/91yAc5L0rcZgoS0iDuBQpBLY+m456cjtq
zwJvMPWWkaxR6N9XOjxDiY2yA0rXum31nPLmu/E2hS7k6vtx2YLPu8D3tVpzdP091ScvEMD2uSvS
n9cXjLcnjL1HQ2EGbYj9r+pDIT7lvdWLGcdT8jAYk9dRwaqlGkw+FO8L4zyW97nBSwxQ3bm8qlxu
PGPz6aBAEBMGOffBrjDq+36i7FnLPg6T31kbn/sOog3DuRY7v601T8tnvwjnGzV4aiOw04S3qZG4
hVRHGM6VD5YGwpgBJ0qZ1U9GPB6ncXCjJfP1Wr8JxP4YhbmHiqe7ZJgVVK8a95PW/5QWeUeK8qXF
YMt6ql6NunWQHJktKY5xrKFQOSnBeZPv+1wHm5B2CDTQPFRqc8Dd8dCgBkcPKWeHeqsU4nNYFu+l
bFixYFpCJHt1mbiCgP+ptS51ImV5X4zgRQ7a27mQH67rxUadBpJeyLfLID1AnTVhFCNMo2k28wAz
ont0Atc3tL4lfY7PuEIf4ifjNXPHo/Fg+tdhv1qWIcmUj1GDKzJ19pbU9UYQGa0KojppX5V3WsH5
/ldVpN/H7RwTI1UD9auXljVVxMhCE9+fp3eMd7UNwTZazjV2I8YCCJFUScHS4WbJ6HsdJpg7lwCk
bKxq33vGG9oTwj3ZlTukEXlB1kae4xKOUX2RFLVKMsDR1A7Nc5S/Kl+x5N8hHksyr+c1sWytIYay
GKIig7r7C8+K0XV6LDcFJm5EfiTeVyDDI5x6zy0IekEykUiRUCfEHK9mHKriEgrEEY18JxuZjQvn
rlB4j8obO0W9Bso2cKtFeQE7mlaAgYeSWP5ZiL/t1f8BY4tM9TI00OlbIWYYG0up0HBUPQrkPFee
pI5/5HI/sRg9l4JYKVUBgsX6DiOcLNl0DYWXYfu6SxerJ1OfvDqmQPybT42BYyrt1dskNGxxEl1V
jv8gEFptEltYaspI1PQFZJnAwlN271r4nPLOD2ojX4+Pz/ViTvRR0KUgHXAMDkPzC0zzBzxD+lFT
/wYF0ANqaO+mRHevuzre6tG/r1ZPLZVOEiuIFeau1BxKFNiM/76B5HKHGCeuxOOShCNUrpyf9QLX
IZX3TsKTgvF1aT2URJ7p5gT7OntQTTf994nVSyEY/5alYMAfW0AUA0HQWB21RPltVDWmjRjyf7Qb
xvHoC+jxFmo3qqnYSaQdIpE4Yb1wjiGOK1DEy73XSBDmuPFj783SMjArxhgssXSj/mfC67L9eqJe
rN6XtHQm5BXGL0KzK9kGNbxVKZyHc6pEV2xHYdzAUpCunDDg2zHq1EoUbwh2dXQnC81/2xuFie0R
OiXJTJ11PGaYl5XZc1hahcxpKtxUaBkja0WNqJQm8XJr8iRIgiVooG3isluCt7qpd9w+vA1mVOyK
ouJ1UdVljOJgzEbLxq4gM1A0ffYEY3hQkjKzMpDITElqjUJ8EoJmPxeSJY///mXwEpuxJ5p8xHkI
p0C6nYkzVcfbM/ds2NTwlYCMIQWh1OU1PeyqKLNAp++larkXDOV71+M5RoucP3Cmn3AGY1BSrxW5
CLJopxnA4Dyex6a00vRPDqIVCKMaqSrOsShSb6q9VGXgSKAuUv4kjbrSDIOxprLGFSQZoBlLeY46
P1bO2vim1juSGRx74myRwdhTE2GKOm43SM41klUaYOtQskPXv2hh72RF8v36DvFU3mCOWDFCqk+c
AGci4jE1vArOwy4L59eiEu0kJsAv8dKEIm2LDBoHfdOqV1vHHLaJCLqrcsGq1iEaHcHTlEa6I5kP
12XkoTDHrajXuVCWEDFPQWYao14K8f68cHmaqDYzHtdE8Qh9ACfwU2x4HJA8rzEGkjjZaTi1nnnT
uGiUt4nPbZHfkGiNxFYe4m1ar8YeSLS4efSIiym3HnlKT5GfozE0cjOv+PcZiQtIxsqins6HmQFZ
hQ9i+ywPuj0M99c36uOl6soKflQ1rIIvMe4jI5QBMoKPKfXjAznIO9nX9pU72ZQC6i30Jnt0VDvH
UzGmMV/H37izoQPmcwfZe666TFEjowfImXbSTrOTnRpa4t28S0AsXvuZx6Me3YgC6CRrTDHECFfc
SJnzZpRk9DAtM2IZ89THd53Ke6/baCS+zBcwFlYn5mwEIE786DSLX0SvO6H25Ej+St1oF3oKSnXy
t8oOb//o/ru6LLI6OpmjIMmTSXUUqSta22C6/Y68TYfkxtilj4XA2b2vAQ8Ijj5vpx+3ypXylMWi
jhEBYJCHVkZ+kOL7oIv2IKicU22juIYiqWDvV1Bx/CVMiOtxUbQgIKjrHjCcrrUnH930Fp3+VHjc
Knzyxa1corGBgVrEldAAjVbd0VkByhsqYBxaQ246vKj+6+lzCcYECFEsLlncAiybHgfjrMizPYov
A3mJKs6bFweJjQ2KRsTQyxbJhLoKHJnI1iIdivmnMR4x74SjGl/t7EIqNr+kpn0flTqkUsyb0Pi9
9G/XHQddlUu/dfl9uoUr1UszZeiaErJk+7/bEP8evPsHfv8Sh4kNEoyz6JYJOOX8Qc0DWp47TCUA
1UFgqd7sgLLO4T2B8taO/n0lW6sGQh7QtSPkPpV/Vsvr9bXboLu6FIpxUUFbz0U0AUB7nz067JG4
IpIWbuwGzni3/I781pHPnVs+0aJCHnfd16P0Ep0JDiRUmJoVRTf65yD0lWSwCl6BBk/VGTevTtMo
KxXdNu01Ln+CQt0IOicdDj1vJCNPGsZX5CB+SQcR0qD3zJ7GndSAkTzjZFK3He0/7o+tx9DLbBzI
CHGm0OvnAvMcTi2ZnDz8cV0zOMKwBRn6Uqk9WA0gTCq5weT3onDG+499HWWjyvhCA76QCIuBqQoy
YJZHTH2scVbZeMHGRJbypyaB56K5SVyeUW1EGpegjMfA3B590tIQrQkRpkyOniJY5E19n+zZkV3i
62/pC0dM6huu+Ch28Jdp9k0g0UOretUfq33ulnaO+WKW5JXoje24A923dw9TbTHvxUTtHf37ym+Y
pRkZVW7gkOz2QvyUZ6dI5sjEg2BsF+xrQZu2NMRYdp2BoT/oVHm/vmybpisRVSRIPihIRl9KMS8p
iJ/p4Rt2xC71u6KcrCy4E+VvE5jIr2Nt5L2hFCswxtWqiSoMsQ55yP+Rdl09cuvM8hcJUKDSq+KE
nZ3ZvN4XweugnLN+/S3uOcczpuXh/Wz4xcAC6mmyWWyS3VW+saPKo6nde+1WBKrzthKeX8zsDDWu
P5QKs9OOb6Hh5Ob3Alq07WsbcbbG9WTpwilmkgRJgE5sCqdaFc8ulQceGztVbdoX1viBzUtg1lfW
hT3q+UXcVTGpyrKAvX6nHIeb3o+8ahNuVX9yOzviruRVMLwwxyCuKpdlXmkIEKV+HbNNMaXWXB8y
Xi/E+i55YYdJzMYxquKE0GFEb99wnNDM3PqCKzznr+jIBCNQDMYDsq/swC73vMphjpMfP+5iTMd2
bhIzohCpDu5o7IUu8YVl0xuPnBWwuqLPXrKljEPdSstgwsvGmZziRJu1B8t8mtBhIm8y27ALn3e3
zPONQeJA7c00R/kwVIwVKxwyyxwWy5AeFF6msb7RXDjHYEk0G3LXZ7BEqUrnZ3SAgEBCupUf8i2V
ZwabSc65A15f5aoJ7KIVtWze24aS0IwFdhk96p26ex7Ez6PxJI6S1fAUhdZn7myKGUajL8d5GWGq
Il/M4qCDd67kZIq/WdpnG8wAhqoWJnUe/9Nsqu6XPZihkRgST9wUvnriUaesZr7S2RwDx1M4j6lQ
wFylPEOJwqoFnh74b1b12QQDw3pnpks7R2BneVg8wSJuvEPlAaU6hJqZQ7bKHQ6VXr+vXqEN64j3
15cbb84YaJ5a8EgtKuZsKg6SuEsDf6k4+6e0ejS6GEQGjsEFWPdVAg8bHI5kf7aTU3qroWpBcFPB
Ug7BA/FQdPSEwosdj7CFN4EMNudF36B9ELClNwex83PNvz5+v9nbztPHgHJKKj2ZezhHDu132qCG
asgX9Q0lBc74wrtR4cwWmw6HubLMpYnZGjOoWuKmL3nLBue6R5wRY3NhdezUNqcREaSNE7SmZ3a8
zIPnBgMUTaGaWUCBIgk+i9ppGRcri75ed2OF2Z1mUj8mhk12q0WYorqGkaG3jMMAgnDaAuUVolU7
ij/sRE+LLT4b9fpecjZLh/dinyQJmQM1htlI+y4aINBJbnrFVSHUet0/nh0GNpJhrCBHiLgbhXaX
CNGJlJVdm8qmnb9ft/QbzIUIJ5rQIJzNCp8MShSkIypLcGwYHNlu0VePAl6CXiHjlWoOaJyHvt8k
wT8Mst2yzSIW6iIklHSi2mr2spF0q9rMngaU73gs5Tz3VOZaW84NSc4bWCMgkKJi5Op9eEPZDfst
ZTcUeQRIK+8tNDLP7jHhH1dT2hKC8QwOzVbZdPtwK/gNElN9e33m1pfy2RCzWdayijLvJgVZlV7d
LIbiDdWfocXZBBPuaPBrSCHAl0mev+u6etcTxbnuxfr2cTbBRHpAcJEhtPCCNgC3fg4pCMHni6Cs
1dX9NC3MVhhodbHEEeKg8ZbXGdtU+0EhETjy17B1e6e7pc84y9fr3vHmiNkcE1QbpDWN9SW9X4r9
Mj1e//56/ncePWYDDJVAa9qcRvfyqci9pDj1zZtZnUjHuRL6TSJztsTshJkGRYauxDy1rij5HaYK
RKFW3IMTPXruHaqmIfgJDrL9RnwLnZQDiKubiiyjAwp38qbM1vbJckNig16Mzvn3KbnPDWLnEs/I
6mxdGGFGM4i7yAw6HPUGPbGW9r6Y3OvTRT/wyxXNhQFmEPs80iYUFmD7kL5pwotuvHSNnwtvOpjM
+HyhFACuWGMPdZDmrFV1wWYl3wV+STXF35Vb801E8jJvlk/G/16XBuQ7e8ee7Yq6atWBVg8K5Sdl
+hKKqJHdXB/A1X3xwgQDrkG7QHSemlj0z0TeieEXqGHHMmeaVlfVhRUGWZtOzJTSgBW5lb4HVb3N
ssIqZdkbWmlTCAnH3Hoyc2GPxuVFVqF0ZWCSHnGHsvZnFWpUpW3ibRJtT5b4hXi5F9xLn64PJGc9
yfTvFyaHVP/3ejIi6OofFdc0ZpfU/7uEEg0JaChosm7o0Ov72cxSjI3ehAjBbuy+C+PoxwWe0JTq
0TRKTiPmOsJf2GIQnvR6HE4yNqskRuU0sdWbDGRF4tfsfcGbcmCFdhtZuWiZHAxeH8qzjwzGo0JR
jCSKwU1y04YP6fzSahzfeCYYYCJQc55nHcPYaoYVNCKq5Pdd+XQ9JNYPOxcDyKATiqf/PRsM3uiK
bubFB3Hb4h0SIo6OfP931tjTjjlFsaArNDTwxiq6khXums1gA5282OMmnevQjvoqNPTIKsrrfw5E
aE1G9ax/FFRQ9ihlE7X2gFMWmG1KJ34gL8mh4rU6r8/a2SazrDtofauLCZu5aRe0izbGk1D8Rxvj
2Qj9ERcLWQ1zaUxQiO7k5T4wv+kZLV26PlV03n/ZR3A4kDB4GkGF/c8mUtJUydLoeFz92Pdjnz5+
8oXY1w8GF3YYcJe7MZ+g0oB3wjvZjsDzLtzrLriHXPnlj86oF6bYcBCyvO46+nahb/J5N2h7rsjg
6lZ1YYKZfRI2Qh3XMJHknjY8KnioC1qbLLwDx2qUXdhhAkACeZMUDhqqIowHMz4u4kHnofj6mebC
BgOt4P4NjCCGL8UNTohWeyAgMwZL4J77bPZriRU2jAtLDJgSdSnSSIAl2advCbnf7eotffXmRcD6
wfDCEoOpahOQvGowbor0IZyFRpvCSl4mXB2ITvsAIWLn+jLiWmTwtZkWSS07WFyOnSN59HpYuR/2
g62DtEV8540lJzDYvgdDK6Wyq2Gulz+l4RaU2tHA6RdZTZTOY8jSaS/NoOcgHZYdqToogmO0maPW
nbVg+0g79/rw8dxh0AEiYKUCvmQk52aHSsXSUrvYNuWHv7PCAsMSLiZJKDDUBzna5fJza3CK4Nb3
2YtRY5BhrnJxNlLYGO34ljIYx+6wMW50H1afeFGwnlxeWGPwYUaduDhGsJbPFj33Ntv6rrQHK5tt
+SG6TSAbIDzyLp7Xn0IurDKIsZRGOhUfAPtqoHwRImfuYLVeklkQOXUrv9433t/NHIMcsWSU1UDj
QzIyqxSR0IZ2wqtpWj3AXbjFgIY4V+CEzLGmTEmzBP1OnJ6G8NOovrfGRq4l+7pLHzvrlZ1XYRAj
1ZawyDPMnXGQttpBOFKRn9DVPgmfVd2iopm1s9ioQLXmdyhcboXH6z+AF6psw0SstuosRHjRokKd
qZscBTt5UfwIQRPcp+8cazTwr7jL9gB0er0EwoIpFH2zt0B0RynHoMr7YkyeZpm77qCMVsTJbji4
wrZRlEVrKD16tPE8eBt3pSXnd2P6lzYYVDEDvS5LWscwlrfa5FfaXpM48MjbXQiDKkWW9yU6c+jL
avYoQSWxe1HeqJZMYonvgS1wXh55w8bASkACuYVMDq0j3JvVA8Gpv99ejwdO3kkYDClQQ6Ol6JGF
igZYnbtjH96T4FsUbxJp14Venr7+nT0GQZSmJVIDhjNcpk12JX6tExAQiqcl+Dqnx5jcS9h0rltc
D3hNBbumKMrQN2cy67wtqr7GCQEdB0GwaXmi8OuT9OP77BlLRVlyFaDJ2EkzB0TsUFC3o1DmoNRa
CTJytrMV5nwgJXkhqzUiAO3TO3Qiev0hOMmnoLCkHS1iVT7JeL5F2cLm+uitg/HZLpMRKOpgpGFH
Ry/+vICKu8IxS7fydtslz1PsXzf2m/V1tsas4aEy0Je7wMvWnZz+trVpeVW2J1a9rY+CwxMKp8H9
KxaezTHLOdKnGMUEmLpBbaHpikpaSxdzqxkqN9IK57pz67e7F1PIrGZkPaOA8lYs4o3hU70S1ct3
w748yKf5RI4LGJ5jR9/KL+B59kv3unXOKjCZdZ6nc1ENEeZRLB8E4WZevlz/Pm8omXUdJp08TxO+
P1enQHnounvZ3Fe8u93fpDznGWNyA2SniaBmMDN8mRzNrv34CcIUqIPKTx0ERDKfF//r+GhC0EHS
iSSy5FLYlsFfEmPn+udcnn6cy/kq2uvDdzbD+CWCR6gAYRuOZNJOLu9rfSuBBWHmXHGtUC3Tk9/Z
DIOF4jL1kjIAfY2nYivbOdgSJYvyweav1SaD6KrkwuxkGX8UfT/ssnRTYhejgKCCXVk+dGlhg36f
s7p+ExlnEwxAjokxdm31AR2Bn29qP7e1G8nvHZp8B7byZ1eS57HUGGQcUKhTBQ0MStIpnnfhchuO
368vqt+khmenGDwk9bREIQ0L42m2KW15eqgTqILT17vswCvVWd/JztYYOBS7tomGCLM0YtyGbdn7
3bDleESn4VfIPdtgQDAtwmKpO2oD5Vs0015AXDl7BY4rf1S4cjFBDOQp6qzVwwxTTT5uG2UsrWzi
dcWtw+rZHQb2GkUmLc08nMT0Kyjdj5yk9jcny7MBBhjAm46SNHr1qB3k28kzdsMp87pNeaM/SVBv
c2jJMa/gjQNGrOqHNC6TFqTUKRUKULjBDeXOlQWnb3mkhL+5jvzhHiv4EY4yyvoTuDfvGrCJ0ANs
7xV4JuYr3nOmilX9iCo1mEMa3XI+e624nCYQlnNyTc4KYqU7qwatzqAkwDlH3AoLjsgd2K0eri8h
ng0GExalMIQygI0w+VYpuSVIG4HwSIJ5cMrKcw4FKBxymm/SdQrxW6f0B0tpLfVOshVIJoy6xePH
Wa9yQ4InaxL0DAj7XiaEWokyHBx3aEMmtag5nRu61bsJhbDpQzwJb8bygfiFzbs4XI2OC9sMWIRZ
UkegNkU7xrxPyX3dc972ed9ngEISY0mtKnxfqCqr125MkXNNuBoWFw4wQFFG4zgkPQYvip+i7lBH
T13O8YFngskeoqpfpDmAiVHx1P5rE29E8fP14F6FnrMX7H3qOLQa9AoxTMv00rY7OdxE5e0Q8FrZ
1sP7wg6TLbQ1GKM7Ea40Xu8i2Lxwp22Nm3+Vuo4QeeE06tHh/2XfuzDIZAtqOIZNSe8jTdQD6mBm
aiq7N48kPxjFMZyerw/jatZ6YY3BCGEy0EddYxjzrLWm4CuJDzO0RE2yNckuJuhXGR6vW+SOKF0A
F29kQ1UbUU/gYFVaEjQ8pr10Hx2JM7j9djoUfnTgHWnWN48LL2m8XpqMDMEMB3ipoJIfuQR0WuUT
fTcje14d2HomdmGLwYckCKelWD7KB2je8o8mbHhDBdDmDe/QsX7aJyBuQhM8GprZystxybugzuhb
tItu1cf2EGyrl2IjHKLnxU5PpVf401E6TSeJs8TXYepsmJnFGvJ1FaGtAz0CxzReQEN6PU5WDKAG
EvKIykc9vcbA1FIrQYIuPhB6pbeRcTuKPAIBngEGpBqtGnX01UkOiNoPdRzYQU841ZUcE2zSUuaL
olVFiFuKqbSa8HXsv10fpBWgvRwkNlVpqi6rZWpAK/fLklqdBKJhDkTQDYcBpJ9sMICUgFVEzpcI
SZ48fasrbdvWxo2kxHto1DyTUrCvu7S2WLF8JB3UdIYGlilmXqY6TJF0oYc+/VdDMDtWG92HfuCO
1+y9Oj9nU+yNnFEnRtygUNHRMmmTFLgaiBfnujurM3Rhgtk/wrk2MiUDgyAe7SEAALGO5G2eeXUH
K7vh5ZiZ7Bzp9TQWMmLZyB6i/K6QDSsVE8voOLGwsjn9ZIfZLow20vpIx4DNRWkv/b5Ldplog0XC
lqKN2nHONDyv6PRdwHZLgkXrBYxd1/tp9bnNj1H9tRG4QjsrR82fvGK2hzoN1MlMMXrRlh6dc58K
F1aoocQVB8eltYvLn2xRny98gjSCFsUlfKJ6DDmknQQ3whsOlYxLH1Ct+ScIdBF+TDYZSYlZdC3M
6cWnDKcYlYcOa4VePznE4DQUbvVWLTF4lRPeBr5m01pUFA7fiq8SnsLolUpxSDggwVu4DEaQ2GwL
yYRbzWBacSs9GZV2d33hXg8+CDH8PFFErJuyN+iSGp4W+R3lMNaA6lruPcd1VxRWYyfUo6VF8RUN
iGbbHEM3tcUHesc2ojV53iin7g8qoS5mTBEZsCBRC6JMCrBjdcoj2R5bv5R4u+vqrvEj8BSRQQoz
E2ZQOMEtSWmsNnsH76Nl9gM43vxY59W6riVdP7nEIAV2jFKrqEsEZz7aWdBtZAhhy15G9Xf865Gx
9hD8kzUGL9IBBc8VZXkpbrobw5531Tbb0vYCAYfQ1G4zW7OiTePXN5pX2YX9v4u00deN/3ZI6Hf8
HJohOGMjiEEh+oND19xzi6W4w8mght6rgphBvgMPEIs3bGu/2fTe4KqgUg3/QHn7Z28YADGaHjRU
EryRE9waBFYZbnrw4qfV5vq08RYagxlpmRR9MsCpjpi7SDN2UcprbqWf+CVVOk+MxGBGtKRdno+A
pXScvTA1nIQEdhJEoHoO97XaOcZSvfcBT6SB49lHRnWxpwSamOEMgCyQpMVDM6cvhKu3wwuJj79f
2BCHNAwb6pryQBuTCq+GVAFarjI731KcygbOdK3jLzJA3QA1oMje8bTFRKQkBqGvrm/FaLb67D5T
Ds0wWNfDYj1BO9thFlNRaFod4kXHiXN3aXZoq1FC3i0CzwaznrpRVQgZ4UtkDI6WhFbVg3c71Tm7
Is8Ms5KUXtCFiXIgZ9iNAy/FfzIO9q2aUCFer0CFE7TYDKwv+aLpUqJLTg2SLtXR8X7CbfOko/HL
KrqwwYC5BknAZogNwNtruRnAwiT6tNamtpcX061mq5s/uJ9mLtHb6vK9MEydv4zxcCmMqoNztL6m
9btN41IY5xWBrS7XCzNMxNXzTJYxhX99Yez6EWWofc5ZPDwTTMAJYaWDwQAmyHCMe58r78wLAybS
9FHPBMXAoklQ/j7UvS2AjRSP1u71tclzg4HsqTa0VBg1nM/i1B1HdOroGeel87onhE3zCrk1tSDG
nJeTk9QvY+vEKSeT5JlgjoCTin+JBC9G6TUDMpMKoRzx9p7rq4awWZ24oL9ormFlmUqnimfbkDpb
avX7LkcDrqr81dQQNr+Tk4X08kKnRngg1Ru69zm4vH5S+rFMiMjAADG6TENJsIT6s2Ib2VC7dnJb
dSWfEr+lkcWtQeaNIJ3Hi+UfhaXYDiVCIde0TaToVqZIDl4f3HLq/EoJrDErPSMW7FFukMsmEKJ5
7UjsRKpxEoQKhK5Q6VFU/2/WAGQ/f/5VdSIbYMPFMMTNUykcBvnh+vfX7mPBq/cfpBORwYqsKGYU
asJA62q77pQ5kYOmghNlRejs4s101EeORbpJ/B7gicigx1ILU5dXGOhihKRZDYnjNtwmY+d2RPfT
DjUvmeTKRHR7rXzr4n4rk+QQjeX99d9xHV1Am/TzyHZdbRQRhXut/zyJn0WdAy3UjStustmg1LZh
mqoYWJJF1qjvC1O3C9lvyW0cfOGynnFQhk0Ck8mYx5l6swzjyxjInk7GuwxqU9cHbTUtO0cLmwfG
eIiVW+gIOGlxklEGWkGWUMHD7/J+3Q7PHSbRqKtQEwgI6R1D2lXkcxvdj+O36yZ4kf/x94sFXxnF
FC7DR+RT/tFuS3Vbzdv52KLw1Gl841bhii1wgu7jGf/CZlnGxaLosJl/Xzzdy+8Mp0XrLjniuG9D
2eQPb5wuZowBEFUp+oKMGElaKoeU0AGhQLHvXHAYgiwXBOI8Nvy159lLRGHbg0kAApKIJokNkrfZ
LRyQGGz1lxL95LSlTLzBtZDdWNDleFo+ceZU5iw6Blv0VJb7tIVt4tOn4foQOF/m1whidaazcN5A
eFvUx0BcTGYg5doIFS8cKUcfhPkWMmKI6Uh6YXWjqzZuuLz0xUkqnE4AzUz8zPGVAzBsS7EAnXgj
SRBLnTeAwAm8xB7syJU17JXDjMaZxM2lf8/sCgfEOTjwcUdy4XqtlvUCkmckNekuRLGboFmt9hYn
nNxpPSVH7YoJvU26Ln7G6LyLDBEi1DQJoGUfw6b16i2fPe83M3m2Q8Pq0h0ZnbHKBDudaTXbFI+S
xV5wM2v2Rqd0ZO4z4frwne0x8Abm3BTnTthrh2Pd3wnguGv3RcB7F1hHm7MZ+vcLt0wIBGig0pOg
GgLt0AcS85bbes50NsDkTF2TjIpcwsCoWsoXvbQinNNyfxHt+bV8VEGTVuASWLT410brNxIomfov
NBhcy4w4GKOGmt6hjs+N7wIHtTQHWuMsbLktNOu4crbGZEmCGlXhksGaAXkHPBMQd9g3uYWecC/a
p94f1EECQs/mGBiTw2qO5wD5Z62+hP0u4WLHuj+4pFR1VcXjMZP8KCmuXSK695Hiq1HfqOVTnD0o
BH38X2fj3ZC8sr5ru004cDbd9Yj8YZet28iiPkBtFU6OKgbSHL5p6WcOKq4vrbMFBjKmhLSaQi+O
/rkJDq360OxLH5UUaDind1VW4ceSPXGWwjoYn80yCAIavXoWBDg21Icyfg6i7ShkbhwcguzRbHmH
lfX06GyNwQ+5bLQkLTF9hfkep+8iTcHiPyBox9WserbCwEeZzNWQ0bMHJYhHETXogQwn8P7hBzTu
eWWl62B/NseASTQmVWFOmLl/7l8MsEjS1cy7f/kN2J/tMMgRqXpT4k7un4yIgByttGPwVkofXDfB
Pe+VmRcZDHTM1dSYBZVzK8sSPRE7Zb4toxhkR24gHMzsCyf+6dT/euw4e8dAh6rIdR/SUaSs+vom
ccpvgVO5KryTN+N7+X7dHm9BM0AykkCBjg9ipNacZb5vFZ5w4m+A/odDbNubXo9lAapYCRxOYMWw
4123/0L5TLtD6PzRw+I54tmmt7Zb1G5ssIoN1VPb2z7j5DOc0WL723CdUek6inkcodkkKJg1Kw78
cdCP1QdKTDUxgxmD1cyaXc7ZNpXTm6XX9814f33ieZYYcCBJ2EbDgKGag9lJxOQhKRu3K5WbPstV
+7qt9Vfmi3lhoGFs2iHMqFujXT/LLto5PkqA8xGQjkoy1DbHL7FncMxyAInteauztMoKev9IfBXC
GKb7/+Na4IA5YQAiV9tSynSs2ApZVJfkp1Eu7KyqOIWf67naeR0xwCCoQSfIeFWBHJ7VTLMVSqqv
GI6UNVsj/XZ9wnhxzqBCQdAoG1FbQZzt0wZ8a5r0eN0EZ9RY5rowBQnMKCAkin5XgzKkz6wEHaN/
Z4RJJrqyCeMPKc6Q6G4t46JbJKe8JZyiT85aUpnkYUJwL2qJCNBasP2R1umDzFI0z6gX/+8corvH
xYlAQBtE1YmYGNLeJ7VDoHqk9X/03nVerSoDDYamN83SY92kwUPT3UrFt2x+/Ts/GEAABS/4mUP4
oY/7vnpC54Mlihln/YPCcm0z1WRFlaALDa4zdmnWrTJEtEIsygNbnccXSarsdqpvMql7awzzdpQ1
nPTTY2K8CEl5NA3FKhfc81dVaM1GfMwXEEb1NYRtavWWJNkmSFEO2PV2qkFJyFTfygwKWk28bBNc
eCpkcuom3TSFYdUzKETqdmPKsz+15GSYqG7uzeF7Bl0lSVvuUnQSmXXiLDnZkaV9UKCgG0Dva57V
nSIuIBg3DBudzvsiAodPY37Ji+7eGMlWDga7z2R7kMRjawy2kHVukwvHfMo9Wa08KBl6XYKjTVi5
aPuNbUlY3CmOnyfIV1l6PKKoYcozuxpqz5TH3TTE9lAVnQXO5QnVYKMnj4mXN9ldN5TH2Wz9ZNYt
ItS23mnOnIh3ytQ0x8bon01zObSZ7mSm6XXLYsWGBpWNTPWMRbDGPDji9+LwihryqfLFGLy91XRf
COKDFGlWkseuHo53Bra4Oq3dWB4hMixJ2yhMn2c92/aNsonVzOu7cDN3mavoUBiQxsyOl0i0xUK7
7ebZq4r5Xm6h3DgJtMbxEV06rzq0CJe89OQusqcJ+tN5vSEp8QStvJ0VxZKT5BTNUPIxEigDF4qv
SFppV6BQsrJ02QTQEdenHlPQJLbWEi8KtLdIXNx5LtxFHHIHqmOOXE3HVq68zpwdqcatEaSGb7Re
9GpVcVI1vBmn0R8Hw9Fm2dKU8LGLmlfJ5D2Bre4LGrjiFE2HPJLCpMMgNRAMlWZwvbwtJ48YTqhv
cRvf9DlnPa1C9oUlZjUZqiRnC302jLKnzgicSHzsjIJjZD29v7DC7HPhkmbLSO/dK6f/uH6cNvIJ
7CQ+lQIe+TXYvPFj9ro2MOPOhISvA/FC0S084Vbe1jblk0aWintO4z302h1ii+fo6q5xdpRNjMUq
DeYWLI1IT3JrpC2aG7TeiCCqozQUpVf5mT3w3hnX0/ELq8yW2AzzrBT01jF4qkDsBmULH1FPUK8m
35THPzroXlhjdkaxngJorMDHHAV4dbQVQ9Qk9b1zfTdZh/kfS4DNmiGK3GYQV8UhRnhR65063YdQ
HcxzK6lvxOZ+aN6u2+OEDEsPsfSG2eDhGakYKOSGnvjEDDYmxOWOWd8/XLe1/sxxsYcx60FLmjpR
aQlycCAH3Ef4tH0OkPa07JSd6PB5o9aX+XnTZBYEFF4yaJTiDr6Wd6UQWkb9GPFEflYTzB9Oqey7
faSIqTFV2JgnciMHX4x64mR+PANMmJMGZdshkmlHxLYE6d1tTqr/nbWDgDHj3+QCoic/52LjIsdi
DP13pxUPETma6r5ReJO/HmlnG8rPNro4oSzjWD8qqukr2hK6b/1AARW8soMMwp3plPvELfzh0/Wo
+6jP+uUa4sI5JgdEqZ0mxBSc9CB/idP42PTjQdC1m2GuHWyHfjQXr70qPVY6zjyQYzC+THJrh6pw
ytRiQ/LeKZZ0mzfand73+2ZQbegg2UJU2mnROrIu7cK55XWHrwPBebiYtBK92gKaTrAwi2VCIucM
grNIN1IJyY/i1EWHnsdJvP5YdjFOzO47D0Zb57RUp0ODmenMfnSqvNA1nAlMZOU3Yyt8a55phV3+
zpsjrm1mP25EpZFVBbalL5IHyjUn/aD4UW7REOMot51rfLwRTgQvILxbuOsgobJFAGofJ7MpwrYc
b2dpg1cEK5g4xyqeDQaIVFR89jHN3hPhKISjNVdbUeAcRHiDyD7zGziFQMiSIpEX+AWofshz4QVO
8Nh/ohelnS86uWfk1nLCNQVn3+I4yD76Z3I3aaYBBDGb10DYxMmTzGtgWU8yfqwI9sHfLMHVLdF1
LBb7eTxoxvegeVRKXkP0b9KKsx0GqBr9v5I16RjfDttlbzzKH4/iGLx77sGOQusVdGKf/vUqjLqu
xKRFW8psOG3CGxDk2CGY4UOHd43E9Y1BFXUsoPE4wVp2E270/bIR7Al1s7S4UNhy00I6Utd8YxBl
KLpcmTrs98l2wdHBUr3aTo64bCxjC7Wn0U5NrL82ykJJKMZFQfM0SqNHJd0SR7CDG0rIM/iQ6eRs
nZykRv1ojLy4xzDNWBOyGvbCz/meVjaoXuVFnnLbmqA+nw6Ry3uS4+yk7GM/hCCLmtRYa1Ju1+In
obkbssJOm9BORR73OS9i2Kf9SBDzMaOpweC1z8RdNtOdhvjs7GRX2NzJ47jGPubniiQkhBZBmpKl
Y/l12/4g2KBIrZDXa1b8iRan9OBV4lrmAJjMpECGNCiDGFF0ARmigjcmkCG+aFsQ9ezAPIxeA/7T
KndsGaQJorhQZgneggzho2uD8ns/lzf/8ir9EUT/OFoojLVRLSpTz2BtLJ/LcWMoX6SOc7FLE/hf
F/zZBJNqGZES181HUbaWOfpyO803odxamV5ZweDP8/311O43A3i2x8DZFApLP9EkiUrkUnGh9Kna
tA7lmgE19R9dJl6cABlromr0WkhPEw0KgEXB9Eoxxb0LlzhtHTZ/eMVe9nd6VohxTsPiINpUZrg+
GFs8NJWPDcoYSh6Are9AZ3MMYHYtSZSkxSDSRsCPnnQv9cMbEwlDfFS216dsPa09G2OOgG1bS1oX
w9h/5FSUrZKvlL6+ms9mmHyrI2I+ZLTSeYn8Xj1pyRPpvl/3hBd87LV/YUqzmtEq3cahr4HKZtgs
PgoRfQLFcJ6IHGfcWL2aPAxID3JROm60KsjY0gcgKHv4152iC/TKAmav/4u5jtBKT31qN/P0SjJe
jrqexP2YGJZwXRNrw8gj3G8ET71LexvC2prRH3yz4BBIycNVB3eZnsxBCp5fLDA1VSjLBYavqzdS
cuhKXqkhJ+BUBhuSLFBBL48LRfBfoYcfTQjoBHT6xvx0fYI4CKsyKVVT1H2p0KpXMjr1/C4hl9fB
iq55UfbdwMXtdWvcGGewIVmCacwpoFOAJUimAoecoObudX7olC8ca/Qm41r0MeAgR500CLQUCHVN
uxr8x6ab31AJmYTbcE9/+DVTDEAYQwAa9hSOpXpit+WOZCgCivOtHsbWMnGinhN9LJecOXSpPAv0
Um+4UZUjHsJ588QZObY6sWmFKBckhF+v3dbqSUfPqSCgChTMa1Nip92JzG7ff+s40ciJepZQLqf8
tQN9Lx4zsNUNX3pjlym8QwtnqjQmb1GlpYvbGlERlqe8uifm96S9b/U3ELBejz+eNwxIzA1YMgIJ
3izx5zEHoZI/jxFnpng2GJyY8v7fUEiCg1K703QcNV5nv3w9tjUGI+pxmqSOlvnQurPM6WtLcOeT
fre44gbidEjGro8bZ2/SGJAgy5yHJu2PoYxoVNqMMkH/EeEkLil/bB0sD0usNrqu0Dxlbs3jUqV+
gkdBUTqCxZNzW8Nbrww4gOldbFVabWHGrV2Q0pbbwb4+Zmu8lpfesIwscm1qhUkxgV6HLo5kpZC9
B33he2oLTyIt+xe2KIjXbnmZBCcCWaaWVhKTPqHLSZgfkuyuUO5k+em6czwTNEAvjsTxaP6bKEu1
uKvSZJPq5ndFG5+vm+FMk84AQ2jEijDTzSnLvUrMrCrmcQdwshWWUq6NdXBQVZikMnuphWdBf8Qz
K9TNRl40cPBbZ2AhKsIyjiZMykezgLds0NFMOzHAjbYrBM565XnF4EMflUmTq/Cqqu9U8YsYPQ/K
q6lwCD94uYPOwMI4k0IrTZiZd9kjvTnorMrVXkOQ3vLP77yQY1KHKsTJU6FPrUL21qM1u68/jaAh
uh5wnORLZ3BBLCpNSikCadNbInxa4sAST7F4E3vVxANVTnAbTAc/6ctIR18F7gUVJ8zvU/H9ui9r
3M5EQTudamqqqGos3UdeGCTS6bNS82XxZhdCnzczztD0SrADw8iOauxoXveNvlULDu/abDUGL6wz
EBHGajwJ9Cwtd03rSGLmtp1ZOUoZHLJg2V73VfrIsH5J9y7MMVARmWBVXegjndmO23K5M0LN0rTF
0kfRNQrQVQVIatMFXALaNghmN+4g37qAMu3/SLuO7bhxbftFXAtMIDllqiTJipbkCZfstplzAvn1
b1N9n4uC2YV71SOPrFMAT8IJewcpxkiOIeZP6vqGkBE7ZqY9NaELoBEnn36Giu7ULHcSrXdA3nEM
5na0MeVx6AYQeOS9nVhYEgcuLVNnROLRGYObUI32VPtO+tvceiMd0PyS+FbqX3QMjWDdzI0Zc+Ry
csucXUnRd9UI0JfzlOwlSlunGrOrPMAKStf4Wtl6YaYfDaLtjeFWVXIX+5VeYFyFVYjxCeZHGL4Z
VJSywi8DS/1eCu/MurBJ0zhF0B/z0Lgx0FzO1MI2LOqoYHoLMhlDO1ejPt5HbWi3+s8pzJ2iZnAX
+vfaQGAPmDNokwt653urAimdbtnd/Foq1S5R2aM6dsegI2489A6lz8kIzjXaH/rgCuNqp7orvEZS
d12U7IsB9d9Oesqt/C0yBjtPAbCfH2vJuM50/WjWBDOB0TGdsOVqEbQWvjeYeClrcgrC8RBiDsjK
vmdT4vbxYCcZdQOKSbUQ8zpok+lTd9Klv7Jw9jIy2CkI7do5tut8dkO9PGkhJhXmyTYbw5ZQNq2C
zlEm47rASBJpTK+smV8lnW21k62RyJYTlB/x+0gI1ur+jRrfcqneS6l+yFF8jRrM9EjkS9SFlsDp
bOHpfjBULi1NqsoMSb8UmG/kLxUWkGuHjvYP5mCY575BXVJch910Pitz4cKRZoTDXC5NiYbu5eEm
nh8EBrl4r0v2yIUgs8Qe4JRDgPGlO2Ru6GmHDhAH4vWmzbiwOgkXhIw4IDNGulDcMp/rG7N/pJMv
OMtm7F6J4EIPZtfmEtxySyY3erOLPO62O7ZX2h5lDEFMfa9CX7o3LgJNejFG04Ki1bz0lbPwJIMd
15mxWRK8xk72tb6aXG8+RvvJXdYaxaCzm4+x82H5HmM0zkZcLyVrop8qy6emBFDfp7y8lupAlBQJ
YgTfU2xiXW8b0JihMDl53WNsH0qnHdGwqr7e6E610yvbckU7EttDW6sT8pFJoYEsxZA6vAS7hfYa
3NA3GDbE0JZij99FjVPRIbnINCp5lo0hvmgWy9fYpjmQoN+pGPKb+0agPQJb4FuNsp7JddYujqQx
T9KQn2hbuzQXjr0JvAe/WdwFJKV6AznSvijtcI92mAswqh8dognAVYGcvW8NkZdcPssFy3if21+9
OSy1oqrZvFvh4HaHpfENjoArdDaXfFPwQBR9NM6rxMRqZgn1WDczdlLgS+mdGbxN5uNlz7J9jyCl
xDSwqQB76OMzCgNnABoHiYqb0P6KMNDWA/LhsohtlTiL4HxXMuEUdQERrSJ/UWN3CPrvWdUK1pNF
UjivpeYWZb2eAYU5um6nlzS76vL7ywfZTM2N3wfhJxD7DBPNkpKD2qDr92aPJrrxl8FChHqwlmbz
YaxbwdUJvg6/oKOrTa9oUQlwdpK5jTm6eSFaQxOJ4FwRlpozgC5DRFt8l6RnTTQxIvr7nO8xzHGU
IwmXNqE/Xj92IgTp7SegCb4RQzcUYpBFMVZGiQRfm6o2Bjz6Sw8CIECbmn4cv/vSzJMOdSSKxZt5
xUrgYrgrgcaE0WgwyIJ9AvDN9Ftf3oIX2k6aztZnr5P+ot1XOfUuq97mLZoUyDO6pls40keZJM1y
I09wi0gGHRJh7D2jn+rRrWRwFzkRNimmmSycLkuOUWDAACxD6Ig3N7kvQo4WHYi7xHiWQ2PAWL4b
kyWDVzw9bwWIJJsOdHUezrXFVJMlY7mzKrAcPQbQi/wL4+S9cH5h0/WsBHEOrjFzlCCwLu3qZXME
n5AXJbNXS7FAB7YTs5UczsUFSahhKQByhh/aEVzTCD/qnu0NRzuA7ecaS+/u5PYLabLbXOuvM4jk
BU72PR36IwKefwJfMcjDQeoTdBow+EKcGHQyktcBNmChVRTNQgtlLTnxys4UFP6rEKXsd1mTFznz
qdrXV8t0oCgh2y5UrM7FecF20jsVj1eEwUN0pRwVB0UKfxnsqcECpHvQHafBwxlTE3iZ/aSCpEl4
VM5JTiWVlOBdg5DeL/Qv7LvmtleFF/uaIIgJrMLkPAmm2aNhlHFSLdVPMkqAQzHvul55CrTo7rLT
Eh6L8yipVqpxy6Cw2vWCDt/vzNdlwia/FRfutwcTV1+QcyhTN+llFC3nug7uuoPhZxjK0m/YnX6P
SocTH0yb+tMeRtGfROMN7yNDl8yCczVEqhCo5cUyQdEBpnlPcmZQYmHIFMN2rT871FcglcEyAaTl
iPhHhRfNe6CyJL2yqO9CXTzeYKnIja/qQ/9FjEQh0h/OCWUBsUrUORCJksRh3WFEWYTQ2FZjga/Z
jhBYIUMB0jI0PvdR2rhN47lCYgJC1fp7DRbzT6nnWQJn9HHRyVUW1oprPCwDwckX42ZxZrKXP4jC
3XaIOIviDJwkWbIQcSoufKenWN0OmZ2jGaog5InEcMbd4oEcjCXEYBBrP4OmqsTmFy0LwdNEJIaz
6zwZNCs1IKZsh5PUtH4/SKBvsWSBA9nWtfOtcTbdapRSzYQcmgRYUKMOMBJdJbA7wNRd1oX3/uGf
FnwWxVnwWCcarSLogsnKr5mk+X3S7Iq49Jq6OOjJvNf7TkL3R8/tNEhPSZ+HtqqonjFMftaFLjPH
a0NqfMvKYQpdjT1dgAiPJYYMjYOuhU+Vqh4sMwGwXZxgqzA9NaGxi2nnodDh97Jx203lU9nViq0r
7YPeZy+Ys75rtdLVLcR5KfySB7rbhc2hK+DOevWkJJmrRcNxxIyQzWpr31phaY891iBN6aoPKjca
Sq/Ar9VC/SRJPXYcTWtfBOQe/e4rhYapXUTtMQ/GCZuT3RMJaevhiI9MmyI7TCKvtoLcSbVuf/m2
RfrDuSu5zPQ80fAinIb7WK9BpJUDLNY8fEKKpSqGrlnA9eAR74IqyQNU/vFcC7BHj0+hxzcTESE3
Lr/1D8U5S+GLVTmW75g8QXG6MnHUcthFTWlXYwBQbGr9NDPF00JFcH+brnElk8uMCIYIMPGMk5Hs
KLc3pQj/Z/P7rP4+5xixrtUMQBlHQht+M+NdHKRoZPQC9ysSwrlEyZosCaPiIIjVHo38YI4P7ShC
hNo2azwNZVmjgDXm+4NGV0t5t6TMEiOvfTvbs9U+ljKxrQQ7yGEWOq00gk9p9i01/AmqU7zjpgq+
JlbttIyfGUbHgCtxstJXHdvJsQqOtBE04mnhtqNWHqw62MntfCqZ9lTR8ZhQ87ZMzFuQ09+Ww4+Y
BeFBScghJpgPN/TXiKSvPfpARdU6ndndJZb8C7PIzyTqIrfSEqDElViSjq+yuML+8OA1LIhcOqLf
0xI4HIDPxky163nYy5XsUOyDh/hTRpCgihgljwnrHbWJaruAhjhj2B0Gy8SUk945daDPWE4L9kqr
38QkE00bbCkluIQNqiqmBqNbvvcqXY9AklhaEa66nZPvoDJEnkewQP2/2rSlqBjPUBTd1KnOlxfH
Ws3HuVOIq6NfAyDhgKBVETxeFvKnSX8Uwp0EnGF6R2RC4F3zzG6s2FOU2yFqfZCEg8oej4EOAHCX
Zf5pDR9lcqGuGTFsP1PITIfvC6DSdDLml8siNuiTPsrgYpyimHXPDMhYat3Y+8wxT5ruuuPsBGA4
zW5A5r437xfC2FZQW1j+8kcn+VHycuMr3RgA+SED2464U58TR7Ual0WhL5vklpL5UMv9q+Cof2YO
HwVyWappDaPeDtATel1cxTd9Y2vHhVsYe++SHV+lIL280a7iyNb/56DzQTC/yiC3WkjQ3URnMpqP
bd4f2hmLDGwQvBj/NLZFDCzAxMinZppcBGBV2ARlx4ibqV/V9E7TBRnexoviowAuBHQxGTq5gQD1
yzKwvWCFBo/pQfOzYyKYJduoa3yUxUWCqa0rqMeMRiy1flWB+bNSZpAjKOzGDBpqI+fxMiW5YZFW
o6tsPNQaZpn6+LVj+imR+1+sSb+DqXoHSEMnj/q9RuvnqNO8tuwBLhNqzmXl2nYP57tfvs1KmZUh
rYM8xtX0pEttKVOxngmvm2GdMyW3qowRSIJi4GWh2/7hLJTzSZ3RqgGzIBSoHQAHz306ghxWUQTf
XSSGc0OF1c2kLCFm7jEzFvtG/5Z2z5eP8g9+yCKWpqsqqGA546RpbxY9gTdYikjBscAo0oJpmPiW
gy/9hhrW7TIOUj5XrkDyokl/+qHfkvlx+kBJG0vNoWnLDlW8XzpvWE67S27+BksQ5VEbQE6LZp/l
cWYKEBBdUQHD/u5xMZE7/Vy6VEs9onTbQ+gMu+Ro3Ar3jBbjvHRMznhLdaqlSXm/4AF7A8t62sIX
T8AnHPuiKZv3DPeSNM58xyzox2qCNHIcDjkIIxe4Mu0kpqrdmFL4eJ2c5SX9aODpCUlggkFHHznQ
s34DVKzWrQ8Fav2A9hlPYoTfbWd7/oqc7WWmbtBmyQdaT33BfjR8YXOa78kPawfKmx1mXYWcr9s+
5iySs0ODTTlLxgkij9FhcIcrDPp40ResZNwu0brD5iaitS0GAdsKnIDT11WiYzKK8mjGAzjirDY3
iFvQ+zwHRE2pOpUO3Nv/fdPWAqi5BVkagHvVdyyilRctmFkua43ENTUACGOQvFO+mNPPOi68y0a/
faLfgvjB+DlVGkZnHXvJoNIYqufBcIPhuIzdXJazsaT54UT8fHwS1+2QVxA0+ACEfYNzQXV8cMwv
0q5xyF46iIYXRCfjzNwM1KSWBgis6tJO8Y42ptRGw9DBMqXocH82vXA4bD6D50IBohW/NDm2IKOo
FegFMTGJlUS1H0md0xogiG0wmWZKp9msrntjusua6vvlm92yv7Vs/pylnGuBDtmy9WSgOjPt/t3f
5xwYVZqotQL8/ak+dSD4nHCNlyVshdX1CTjHFTVNnSWLsls02etqHWFdMb8arfnxspxNjVh9Jd5T
5ZEkpRZOMhudl8Wha4G1oe3Zdd6ZotfEErt4t78+0/JbVgZcT/1/bi07xPvH+Bjv8kNjY/JWuP68
fSqqoAgMz4Qa1UdJUzDSjCgSEL6T4kaOIq8HVIbEYl9JckEuutFNXvT8tyyeJFNR5QaojgFxw6Bq
bCpF93NA3bhtHYAsHQ1wDTFpBMI5203q6BjycKqYKdhw3daW82/gsoZBZ1GlhSFmW1rJG8veY+q0
T+pWkOspW0FGw4k0qupENhVOW/CAkDpQCuKsb6a3gD5OT5i5WraSsXIKaKfItQCkqmI2Vz7KzviA
3OGgO6lrHQw3FGIfbVr56tdw+hTNptHNGm4+D18U/SFNRQUnkQDu+dsmMhxmDgFlfz9J+1RE4LmZ
7a3vc7nvlUVMAPzC0wMCKGCHqKPj5bTACFvglcZwF+2x0J5/KRxRR090Ls48YgTQsdCXi+s7W0UO
1BMR59qmRp6/DY9jjQUslJNbaMqgwekvFVvpLTBF81Wbdr6Swul9npZlrw84SNJK7gjcziFtbbP8
ElmNwB8LrkzlIoo1WFEHQnXisuTNKm6k9OtlP7zRjYQbWR2FCykFkQrJQMUDO43dFZbGffBVg4wC
Wz6gmlH88ZC6mNzE9KQY1Fd0i8vZV1rIknpM+hCilzqdy2bNo0P7tWPTSeqqyBUcdDMKrA7K+RDw
F8tKkuImlR1zlwrLDODY+LD0O0UDAdtKiJKHgjcjkXk2tgnT0yaW5wjw9CIf7E92VoClsRQ97zd1
AwyocIigYcA6x8f7q8OujWfkx+6Myk2YNs6cyf7lW9s8yUoEp36hkmamVGrwRFViM8yRqzFY6IXr
HSIxnBKmZmumPZ6frgmsvlAJnbB5NQJJoALqpgqsTsMpnIw+akwDiCEWKKvGVrKtwjoNIc3stmhO
WlLdUBWr3mnlJxGSRUpTr2oKzY018i1nYbFXVeAp9JpjttIhHZNrS7Y81pnYXCz2hZLYSkAeg6E4
WrH1kJEu91IUXugQeKxP75I0fDRNXdB93rw7A1zz2KjGyp/G+fKRWLQ2u1zHO4ieRvU6qNF8U6jg
7jYj8EoK57rxqGwybDbqbkpfSnatFo9K6GOP3COstTVLoHabmn2Wxlc/+kQbx6qGNEPSdrOqnOQo
EDhWwbXxEAIqq+RkDiGijH/ppWfKN+kg8K2b/m11Ct54po4WCSt0F7A0MvWUkHgGomshgsTbLIFq
K0Gc+TR1P4YF0L1dXXG6K+u0YPxoCpA1sz3Zi0a0hdI4K8pVMmWYk9Qx5rmXH+v4Z9o/drNNSm+U
roP4DnBsUvyJsvz6hMvXXIWKsVCN3KCZ7srSXSY/zHPj0GhnhV+piEhrqwGwlrR81JUkSaZVMSb4
aEDJ84HUe9IkQCVqY78rrfJU56I+0caEPQLwyilxR8MsTq5GBpzSAkLV35U7C0ChzAMrPcB9/guW
hU2tVFXUMoBcgQVizpINIPTmqom3OHql2pGgvVLvQH5oh4+Kr9mmvdATFY4u8B+bFn2Wyudl1qTl
8SjjlFIW3khyfiwSEVrHpkWvRHDhUOl1TERIeLqyKbnJNOUYkvogdZpAFf/hg/2+QD4lmydmdtMS
RTqXOErh9bvgwCqndwPbxHw9kR3RyZZP8scDdnUyzr4lMtTjWOOTScNom+GvUMrsWX0ugoeEnEhz
GEQCtx+XK4mcjaNnoSuDidTCeCgwoTafgqvRN+3+AMwdIZz/xvb3YgLnG+VMQA0xzhIvytF65lE5
qn4KqvDkS/HcYky0Rg7KrhsgbIiqzyKF4UxdNwAQaFTvCmO4KXsEICda6bIg0Ig0n3vMBSbpZ11a
Pl6aHRh6Ivokwm8WmLTKpQB1Pg5lE0GEWrbYWsSSJgorjfwypYKiw6ZzXH0ozndEsRYMJfZNwSgC
6mc5J8eootd5ors0G2IbZF2C7uH2J6KmtRRfdaS5H70xo0YuZx2alGmDgmH5pqlfm0gwivYPyn4W
wl1frs4qXAVasA1gXXSw07FTeD049SHzip//O37HoutnYdwVojGm1XmME4HY7FegDV4fyEgj5T1I
p26jqn+5nMBvzAuv5SHOfLzBea4DtCVxuOJqcPP73AMEtq+8Ao0aPXXJMZxlSY59m1zFnva6aPtp
23P9/2lVfq1aVftC1VtIB8+mqZ06YOpLNYZ570HBR4YHRTjktG0KZ4FczlWHmppWLRyXbn5XW5Dv
KVeteSRoe16+122rPsvhXLKi5cizMxxsItdtejt1d5f/vugcnANO5K40h0VN2jKwo/RRpY+J+pq3
uXtZzmUDQy+FUw9qTkxp0DHKm/rLYHT7YhyvurAUOA6hGnK+VkJZXjInnCesq6+axHymolHUTZ4Z
TMdEAhL7ECB02m3iDcm+7aYvUZDtSpqciuKm6v3esh4rqbzPVau0jSj0Ll/D5nWvMmjOz2hpn8pN
gpw2Sb/JFBTD7BvRwN2lNAK92bzvlSDO1xAllOoxRXpJ6H+44MvAv3wWkQjOw5RphUlKA7lyE92g
7+KULbPD6vmykO0eEsgfFZQ3QFb3niWt8uQaXCLlbERouDnFgXxdarGRO90uRKKqFz+kQjC27WOd
BXIWERCkdF0QAhGtyPd0RKpaRp5W6oJwvakJv/2zytMuh5kVz2UFRSWs2+cgpyhLn/TMbqdaEHdE
vpFThWDGHCBw2FD0AOgWwaRuhQUOBJzywIZHZrrDKBC4nbliM0uhy1ejdLni1TcLg1bTKINzjA5W
b3dXyFzR5McKmnQ9ucsO8f+OzYrgsxLIWT0JW2NU8WB00+6+6zFGtQfGTm3+GDOBf1nu6o8MeSWI
s19L7aUAXGS4y0i5x9iEb6Xo8bDyi5KVXpXrb6kVC0Ru9vjXh+O+n9wnU6ZhEc79ukCkGqad9Xbk
U5cuNA9eo/qxf/dVYHWbOrM6J2fblMSaGv2dKRPnfdppQSkJj+F1h3WV6k3ziZ26+9EeRXCf2z2D
s2geoqlPyGgEy3EBjPnSx8D5sNPUjlzDW6ZEWLyM5PnDk3Urah5vhtqVYO5d17IClr+ceSYPVXdl
iPjGN8dCVh/S4HKG0Zitoly0NJyvh2oAYS64gn3TGG2SEZtpd2g220Kuie1jgTt3sUWF8AC0Zq0Z
s7ZUv2vVLGyMO/7VmLXAmf2DxZ+FcE7TmKehbJcnTnYV7MwdXnL71NGvDfTK2LUYd2jTeQKe4//P
xDmYBo1+MlKIw3EP+hwfzaY7pBY9Kloo6An+g/mdZXG+JTVnNFUVyJL2rYfFGzwYMx8NwV1xKg9o
+n9TTv3+svm99xn/dDNnmZybyU1EhlbC4wqEJ0ftWNy+s6zgahe0XWDLo4CS3C9zYYodedF1eBs6
OeCSRUOq/6Cx59/BuZ6wS7IpK9DlmrAAqDmger5eRpmaa2EhQPRFOYczo2NnVCluWbdnPzgO7vvC
oS3dd/bgmWBhVj0x7fNmqD+rEb++PlK9ZbEF02hZb6vzVR3MTpgLjWOx6wtfk9/bsuRl2mExjoVG
FbuM2IZjdrFfEpjqOhKEi82L1AlVNbgq06DcRfZW2hRLtwjcay96FTl9i37Aj3z8cVlF1c0IAfJg
Qgl6CcCy+hjjiYzGp2JKmguvmdhV0qInPnaAx6nSwa/y8E0xgudAnfdEHxylsu4TlXraMB26tscL
vgMoEOYqGwzuGzuSFq/ayJ61uHvpuvxASXBLrcozxhpr6yEDyRs9AEXJq01wvPURqBzSxAQwUHHQ
mLEHbdY+CccAqJuqW3f5yYhQc8yZ/FQwxQ+6JvcvH35juxH5hinrumERHdfMhYqCMcWgoFZxi8D6
1We934V0Pxn9YcYuFsqDAExJfiaM3mlt9lT0kp/GyltQY6eCyqeiiq9jo32mfecliuzVEbmXa/04
W6mohLipeavfyUWcMmBzFmOtFbF0QrsV86S5XTynB5jwLrhnoyAMbNrTShz3WKXKTNsmwbXIQeaE
7DUDylOX7S5f/uL7/rCmlRAu1DS0SWJpgBDd+AIo/q4y3Dq5rmZ2qCaBLW2GzpUoTsc7iZBEGWL0
bqSvivG9CEQLl5sXtjIiLraos0Zb2cJbIxmh5M29HGfObP28fGHbjZSVFC6aaDTK5oQEGoJzc6jv
hn3v/42rsyA/X5a1bRkUU4wKAamNyaNDShX24TNszLlRme/HFDtDsfUK+D6naYzrkABmrRy9Wv81
NMtAS3vSh8aOa/N7aYSTTXXqyQnyINJ7lMoeJludvCocajJBM3P7Tla/k9MibSaBymr8zvdWVn1c
tbI+Q9MCd7ESxulRmMdDmhAIo/ktRQkiu5dVgUvaVNWVCE6TrFgKW4BE6a5iPeRs8qTQdC9/2u3y
5UoEp0ZYB2VJDghBEN2Us0O8zJc8oroLJHqzMxJPlI9vvrVW8rjkQ5fyGmeCoad662CujYZf9e4l
0G9RebbNUfmM81qJ4wJnllXoHEUQ16HdKJs2Y7bRDgIhgs/Eo0VYxRj0MoUQ4O7pxiuTRB5FJICL
THXUmSr6UjqYXUuHyv21boSf8YoUaZNJwF6G2cCPkV9vorCqsIPjDiG4eebWp9Us0OZNv7gSwcUt
qFqfBA08VpzlqQ2yUAejO35VAu7xslJvX9f5LFzECqllhdNyFk0ePSlO3XwQLbovlvdHvFqdZfkJ
q2IILdt5piPOMhnyqdakX109+kZU3gxo0l8+zfZbZSWLczQkzwgp68XTHwBP7xCwsaJQsACgTIcF
0R2u7VXUp9/+VqjQYQKJIBvk7YYVZhCVKNAR8ID3Rns/DHRH2/Svy2fbvsbfYvit4iIzxlEPkG8m
8204lOhLXluFZ/aiwb7tgiM9C+LUO6uzRjd6nOdv8P3Mp4lL3c7Tll0Rd3oGlcHh8tG2lfAskdP2
PB9yeSLIAko5cUwVdLnUEMU70fVxij4MVchIhVMlh2mX3liAMup32KN9ZA4gT12AQNrF9adUw8CM
pwUYAdPikXtnc2BJAzZfN1QrrOBfjVgE1y3v8u1t6t+50q1xOt9nSRdJASrdGUMQb5lXj81Vp83f
/p2Y5YJXZoy1u6aMw6Wg3vlFc68yu09f/p0ILsA2ZNR0RnBdfZocVLU4KKXxljJRoNtUhVVWy52k
U7H90WV4FMhj4cgzunV64kUgPDb7cf+JE61EcSdKIzZ05iLKqoDoSB8DctUyS+DDNxVgJYTLE5Ia
F4c3HlI5XbUxYjU32JIUEcFvl0JWUjg3Z9IeHijGx7GCR1197qc3GgJfyviiDn81oJyudSdKEoFD
FxyNn72vyioziiVdCMYv9Wzn1qJ3/+oTWZy7Q99W6bQUn2gE/H1s+HRWnaITGM+mhzPhBvAiWCr1
3OUB1qUcAe+LYkFX+3BFv2a5ePrMOX6L4Ef5MKDKEpogkueR7GRUAroy1mOi4VMafRbDXVeNh/6A
MVnNDYjhJaBDqGP2Vkr63eXTLIbxR9JgYrPIMjFYa/JLZ0EzlW1YQ4zcjCiWPERa7Iw0tZvoF4as
BSqwndmvpHEWtKAKaUGBtKH1mkMy2jIa9lbnU0xpycAxi7TPTFus5HHq0DYSCcp+kdcEbifnO8pq
Rwkz7/Ilbju635f43iteuey0AER2nOESB3aDSkEb945ivTESfsoBneVwOhHWAP2JFaQmJLspo68m
lsML0aqG6CxcjtBatdlnoBl3Vfknm//KDMPJqp9VPbmX72y7kn/+NgqXKGTyyMwqwrcpmA+cH3BH
Rm5eXlmYO5vctrfFk4LbTu58fYvzWH2mvp3w6QscrZZfg9Rl1Q9FBGYkPNXyG1YyyrqWc7aUQPoc
eGAg2L2rTip1s68pGNcwfrNDleHyRYo+GBdl23wstZZBKZia36XdU0BkGcUwTEA29DPbUZZsLosA
FP9yh0t1qR70icInmdJXEqFkipZulg6CNHXzRCsx3ImGdu5yU9JhTtGTVod2YKYA7AIskvJ0+eo2
FQKgslg4IASwKZwKsn6SmBkhWljklkhfg/gpTP53ogfEoZUMTukUijKlnkBG0h017VYpBZe1XWBa
CeA+SqQqhWSC7WFjVvqTMwsrYdynMZhsRday3JJFT3Vu2FWEdH6sBCq9bUUrMX+kc2omVyksFS9l
FNjjwJ1Kya1G4y1h4FgYw4fQoMeAJHdFFVxXcXMMmWWTKviUwp8VhItXCTMH3UhxXNVinll1+zm1
7qxcVBzY1kPUMA3DAMbse61z5TRUk8Wx2cOE4/iuRPu5im1FBAYsksH5daMb60ya8S4LA+LP+VXT
tjZNM4FX30wnQAT9/yfhLCqyCGDwDLwwm9S0WyCkWXLt0dSyo9Z0ipEIFEV0KM64DLxnZXgl6Inx
nWHpr4zQ6/lMIrY6EmdfFWvQbwlxcUH0kkuKTYA3JieCe/sHKz5fHGdYpADRUQCwODR//+5qF6f8
gAHO/4JLZ9u9nkVxxmVIclDXKi6tNh4k5Wev33RgOZH158vOVXgkzngKyzSVEG8XdCMXCiyAyO6D
qwWwFpTJn8nzVt+Iy/NiPZJnthQdWHmnR1dJ/9a3u8vHEWg2P++fqZk00kUNdNJ5pAapSvUjwSsm
fGpF827bafL5OO9rXyt/kDHMYhZLnmfo3UMYBX7dsp2kV15V5W7aF7cmCpX5/JPRwc2a2M2EOwGL
4fzxLFj9As5bsF6dqbR8O20M3GQq9rklmlD8Byf/Ww/5eZEs0Zs5XWR87IwQ38n24tbI5qXqRJHh
mzTkgPwqu8JCzQiWHtvy9iAz3h4mgNf9zF5ouFK/EpElb/mmlTz+SV1L6LdVSxdD7e7kWrVj5k+F
aJtWJIR7EahBN41kmSEMyV2an0bpWyNqg27a8fognC7oLNPCMcZB/lzGEicYW85pLYwLIIU0qBbR
YGa59hKO39Ogsc04cbJY1GXasue1IC50sKRiJTjVUWZDOaKMni1ssRXFL0LvhBtY2pY1rWVxIUTL
y0kPUtxgh405CVhZdownYsdqv7XyVzNFJk36esQeKv0BFHqfme2j3uWRzTr5hzW3u7HuXpqkPpjA
MpzkxAb50T6IjVMYFAUQQcrXnpFjofdP5aBda9boFqVxrzHApnbt7PT5vNOM6npI6OOI/x1P1r6u
O680iW0EwEij4xNwUw/FpIFranhQKTuNFduNVMQYIFJXLsp1TE5LdNXRlQLlEklv5u5pEDUohfq6
fPmV9+ypQqeZLJ56WR78u+Pakf9yeVB0Ii7IqXgvW+0SFhB+vLH4nmICXIk+8/BfKxAX31jUBnUU
4d5QntNBpGXdl6J3//JDeY9/FvHHWgWo6udczSEiTx5kq7UDoPQwjKYDqyErnqwqsy/H08sX98ci
RVuWRcyWhOffVRzXR+Ic16jEM2hV8G3+3Wj6WgTnrvQ6L2sjgIgJA0RJXDhpiv140ee/7KtUwvkq
Fc0GMi7pjZ5XdhT+ACUZhlIGe0xeGBOku5th+Z0x0DKA9Ul1znzKIpo7Y0LyAYwVu4wd8BMe32eq
y0PpIsH+L8DFllv6U/dAUvgfkZwRmTQiDVH/oRRkYCz3U7P360NyBqVEFire1iIxX+rdFRPXuzeX
81cyePSriZhNXCWQMWXkoe3rys4bk9lxNr+oxZ3Vd7u+N3eDhj0wvTppZX4IwgjrpJqvAAx3nN7Y
FNiVovtVA6o7g7yksXanW/nRUPpT1NLrNEVBKQdSQvCddQCeZczwy66zCYntvBCBwm8r4e+PxIMz
YEytkcYGb/KxvDEkt9ExuSAc6F/ylQuawDNOK8CYzLERAyHG78XvwXj33WIl2M41kE7oFONwwDf6
GCgkpZimgOEDWQlGZd7KBEBoPmWfQaDSyVkMF/SytGsLc4RB0bID1naAqewIfHWifHr7+5zFcHY7
h2ULwHScZu6cIHxAEywZr4ZusN3Ljns7mTnL4YxVGwwzahQ4bqySj+2r3pufigxnAZxtxqYeh0EG
AYZ0x6TCtmpfm7/+q0PwrzkzqwGAPUDG2BS2Ent6/3hZwHZ4+30I/glXtLTou6UQUrJvYXIc89dI
NDQoEsGFtwq8BlSWF70a/4+061qSW9e1X6Qq5fCq3N2Tg8fjF5UjlXP++rs4ex93Dy2Ld9vPUyM0
QHARBIEFtIn0pT1WiVuZnCKc39ybzpowR1yjDxpiDxw+RmlPjn5sjsTLnLV2Zg+MVD6vw4anFXPW
WUu/WkUFw1kzLWHLZ34J23aoc9aI2ffG2haCSmA4S8qCJY5v0sZKbFN7noUomI0JXPIiZ9PwtGIw
wERZXrlm0EppvXbwmvFpbJ//zuOY/a/PdS7q9EIjU5LVBb3tRPDihVcsx9n+bGs2Li9TqYPFhHZA
qdj70sx7Ad8EMtRymJKOqiiFJRtqqqiJUHiDkHp8jCOMvRw+rKDXKmd+sLO5LBeiGGdbIkw2i0zU
WkwZKrIK+RoEKoem0Xi9RjyVGI8D0VukJiYqB4SowL3nYBiN00goMVzDhZc94unEuFpZSuCEtaDT
kB+J+QMNypLBQU+eCMbVMkXNikWEiFbL7ApMKWJjN7wLCU8Ic850bTuouCXg0iy1uOzqboXeRTNW
nD/YNhcuwJw2ukJ0fVSwNCMGbwhJh2J/v0CabV8KNfovcc1PKeDJfR9qLPJaWLECZRKMAcmHJbTi
7xjBfKu3wud9Sdvx+4UoJiXUd/UqtwUWB4Hl6ote5pUNpmjhtuAvLoJp/rvqvneDKPK9ckK9jihz
g3JrnDpdUbuZicHKybfUfMQY+j+JDi7UY46jlij5UFE6G1zqJsVf4Rd/t4NU9ro1KJrQzgP0qZYn
3Zp9xfJqjXfP2ndvlW1raQulW/IeQswC0820m7H8kHDP7s1w+sJYDBZMQ20VeQMhnRcF6wEXOe2N
Ajs9CYdc+6udpLKNxnJZCoq0QNj//+TmOjcDCpWGzsVCxur/cdHA5nl3YUIGH0iLxh8jg1bjgEnF
mRYQkob7W5Yjgq04LYg5mhjRTpUqPaT+QSNJCg4sbLsbxlQbtGrXYG9vRF7i1ijBpNamr2Urg/oO
7+pgg9vX5DfrcxbDQAG4HaY2a8FavZTCSVPUDzN6jYRlsiNxeEis/CoDabvTipgWoMheZY2eCKqE
Sog5Zajb6mL2kAIebV1iOaHQMaVWc4EiOiPpnMRKjmTKvUbhTVPaXrmfYthrBLG0fireDkK0Shtr
/xBn5GHfpDwRDJxXiioj9wf/E6IcLA78aJhjKpb9KbEiUckSHIBR8j3qn5rSH2MeveimDFk2TBRC
SajKYwIGoqt9ItE4SyssVE6itVu8Av2Zu2+qzYpq7UIMgw5GYapFbcBWeeajhdYRbNSY0T7WxMma
a8r8n/i8eHjzZL+QyeBDReIRg1Xg8VUlHJMSlV9lelOj4r6LeUffr6JMyQIvIpqR8YyFacjvz9lm
xoWyHwWMOlRNbyV3qL8PuuzZir5x7EjP0PfRyntBzLERlZWK6Z8Ec04HJ75TQaRLvNE2MlsJFjc+
/T8e5+jK7ElkHCRX0gwDYyNMUbxvr2RPCpPr8aU9pWjrO6Y3sp16xuv4ml4vgfW0r+yvrvleV8Zn
imJutWqGroL2bSaxlxSVHcuGvy/l110MKUgUo8cXo2NA7v9+6Yy8KFKDGCgd0HR7RF/qnP33Et73
IhjojaJSnFMBIiLhahS/dNpDx5tYvmmrCy2Y2EvT5xXtdBBRTZ8JehQX66CYH/7OUtSSF683eaY0
q7hYMubuFS7RVr8QeDjBU4PZR+qcJUkEDlqM9v5UZV/k4lO5fNzX4teQ+P1iMDsIXrBmawFLDehE
JJWXjK+N8lWOc1cRubUjPGHM5inSrFWJAn2EcHZF4F7jjXTESpAE+lW92IOr+8UjcSXOIbuRGnqv
JbN3ulIqi3aA4AkjeynJcoQHEASYcYip1amtHPaNutF19F4ei7Vjl2DtYNXuqAbtoQui2l7uimMR
tJ75FTP5wkxyeLOsN94T30lleUISMlcTRtzLYKwunGlEMdjy2CWiXWngmRkFUGV7mvghr3Onk3mv
ZBtMgu+FM8BBpAYX4Qkq9z69zJVPGJbq6ofu40zs3lvc3qn80rFQ/Mm5Z20jlgL+XVHHtCA2ghJF
QZPKBvvQbD4L/ZeCxyW7vQl/fp8NnVRTIKSJ4Dtr+zSCchezG50J4zU5LrN5sGhnMYz9MpOII5Fw
sIjB4MlO95B58wnDgV16IxbxzOK2dn89hdkjj8aYY0A2rlpAQ9BrGKjnGsbzNDtp/2VfNQohvxyZ
F5oxYJwNiHRWBdGAPOCBBLwuQoeuFONxNThYxlspBpHVBSxL6F+ECZdPaXeS+odVCPd14dmKQeRc
1pJypCJy4Wj137WW0xayjZBnL2DguFHrBmyS+L5c3glDbUuYnS6hCyUp7WrisZjzFoaBY0lK+lJE
lacrpo9d+03PO1fLAmMK9m32G/Q1JIwNVNGVygbVK54wFiUuFVcNFL+5J14f6lf5Z8kTTxHy8xw8
2DbhWRqD9XEi5yWuCXgNziynTzV7Qt+yXL5O0asUf+WoRnflr759FsYA/QgSfXCAQzVhaE6mVoNO
aFKfDaE7YkKaLdSRK2k1xqdjHJNVudyefbp1fi/eYrN1K4SXkorpcqMv+YiCfamwyZXxxj4NZrNg
5Ryk2+7/P3UtllRSV5sIVaaQl9Q3RnSVqZzttb2Dz99nQkMB9YR1BEIoNOCdNLD6iN8zXmi47x6W
yKBRvxZDPapYsRoDHlvJjntkMWoNrCtXscQjutneYWd9GESqdKkqMIkX0/+0j6p+p8odeiRvGx45
LE8Mg0qjJGaSSM3Wxw8lVr8FyUTpVNLzvrdvUFnQM/6sDoNOeaeV0kq3lniMnvvEzq9rF4QzHkbH
BYnTe8KNeOiuorB4orPyCPcKS7funrszgBULWklWDfKV7qjVR1XxiI4xuS9xHayYyLuvLc8XGRxp
erUiZgNHmTFb3LgtvuYij4xmHz0wyQ36XlwhFoyOLfQZ2wmtAjjzY9DJ0Ql89PbPmzn6m+Dw59qx
ubtYXCVrReUUhnXOrvoWVyg3WjAcxLDh7GIOSrz9lAu1emPqB526o45Z4egSxvDWlnOmUMvseMLb
kXMhAiRcgikRiBit4l5U6oPeqk4fL1eSAC7wzMIUt0J57cC1uO8UG5kbbAFw7akSHdkI+pX3S1aR
EfFMjCXrfSN3aGiP8UuvnTt663H1Ct+647WMb1rzQiLj9DIefcTcShXX6D6KmHfRcc6wTT8H4SXy
NLqK9iIm8OzT1VgzKVPceMZIJx1EsBibHCWvHMNxjqq3hOzFihliTYgWYcWWY4t2szlMgiisT61H
icyWELw2+wI5mPi2kBfySGTkY9Fh+8pZc1sopauWbmlZn/WKN/du04BnVHy7DF5IqvVBHVTkxd0l
fRTMUCelnfR/qQ3jdolZ1xEqjhTXystTs9buZBV32VphnhOP7oFzQLKNtqmoRnqlQB0JfjAhPMta
wzWt0tbXEEN091dp03Y6ODJ0UQItgk7/fmm7oYqUvq5gu/5BLq9kwTf+e2st3bFnEYzpijKWBX2G
6SbwkfY/at3t+h9/pwWzRedMb6MhqRXXnLxlCNPRrYXDvojNVbnQgjmN6lGexlinYQsJNKx5kj8q
HbGb9Bn8dt6+LN6iMMcSwUTlKG2wKImih9rY4H4gfjArnePT28D2c2HYdIVVaetaRVBJaQ9tcqvx
uN62w5WzzQwG2dYCj/EyJvVh7hTlicTbyqlEpAIDPqAWyZb9HqMN1Icf6KrArLo/w+2zekwsW8dZ
GdUNnKIutUAczKvM+u+tAe9cm6UWAxFfNoszFZGlLpj0Q9OIPS3WbEkiR7S8cvxiO611YVAmnE2N
uhOShp66vnnUwgqEn/1puR3eRuuWQfGy3P/3Kqv3KjIAkZfqPHcKdRLpR9V+iuLSXhRO86TM80QG
ItJeKSTMesOh/hWcR3Z3H+FcJ56FDCHuw44SiB/n4+wRzDVE9aqJqX0oxAn/+1CMd6EF22aktwPO
4h7AWzS5jWlTtkQeK5WTYOAFMAqzhp28JKMpIJygzW71XelW12uBkovIX/w0TD+tmDbGse9v/OZn
0KQwi2h2da53EUIMMNrVhzfm1gf5lQ6clh9pzld/MQ4975lhM0Q8x00Ks6hyuYJHfoTQ5WgekWK+
xjxQjNL+7xPn3q8ag/2GJM7CuMKebfowKp8SIbB4b8Q8TRjsl4dx0mQwB+Lapfk0WT75lK6Sx1S4
nae5sBiD+7NpYZ4JjQQx1h19kJK9hoKn2kYgu/Hxjy4JZ2Es02xkTBl6LuHtuhioy1FdOJcrapRf
bggX32fA30x7UooilOnFH8s8Yj6c5UhSb5vmETV0jpRyOju3D+ifPq4ycG+sJBFyC/oIGbrAlM+d
GYj9CURCdmHc75/PHH9Qaah9ETSZet+lQwJRanbI5bCKP7bTt768W+SrYvm+rrx3G7pT9kzJQIZl
EqObEpiykUc7U15HlXir5sfp1329tmH4bEIGJvQZlZaLjq0kKqdSPyXrw/736f/v6cEgwoD7T542
dImMQzQimMUZedgXsVFX8g4OVAYOkroEv5cCW40+3UMlXvgdwUscENM75OPywn1qon61pxQDDmtK
xNmi4JAn2LVJmBzbk3jQghgDsRJuUMNzBQYiem2W9FKDtKy8EatARVPegMuvzEuccZaK5S4Cb/sU
5THkmMutgUeXanyMpP9Ok/VurdhBhBUZTLSLwh/W6ZSBVXGRiN0ZCSfM5cGqxiADyUDIm1Ak0m6j
QPXmEBUK4IHvEU0Q98/ipZ97iGUKGRZ97OMROnX9lSJU9rweVTnkODkHWzUGEORlHVOzpz53tTw0
P5C78la39rNrFeR55U3+QTnSWCn5g7lh71eMQQhNmbWilSEY10VwSQvVTc3rHtoGoXM6hFktsF2a
S0QzSzmSSAUSxKb4Zd982yfFWQID30qh50U6YYkao7ZTpbcH5J2b6naIBgTuj/vCeOowS0WGTk0t
zDl0Y0KCThj8Ia+9fRHbmHDWh1mUyhj1aaS3AnMo7JacxIk4uXTdD6/7crYx4SyHge94qMZ2iWC3
ScnuYzX7rqaRIwvmcV/Mb/brWQ4D4aIcyQ3uGUj8+lEwBVWg30k3y61yVDzhUKcc6/G0YvC76GrQ
AHSwnlb2rT0L2U3fGDcD0ex9tXhyGOQWG0EpW5r/zaRXCcBgRrddy4m5pG1g+Gk6NsncxqCHmSQs
kXIrOjSClELima55JenujBMQrdonTHy9xkhjXoKbox+bdNYqse5NC9BQR8dWfCjiB6182DchNdGv
R+1ZOwYaEnlKpS6FY+SHJJTCNtQQGafHONgXw3NANlU6d3VhNRQg9OvBS8IGrKTyITsoqKBIXF6a
goNGbJ60VXpMByNQajJv2jqUxNwuK9RcP/3poX62H13Ci7g1adZWbOiLStPXbj06i1E6afP9L63H
wEQrRYQQ+iaKaTl+7GghvWeKt3hW8eP7huPxm/BqiJaE7h9TV9jZElqrFWqvIgMzzj/G+pQKHJfb
XJ3z99kcmanogtV2DbBV9dE4ZQu53+mtreb3ipVxApVNHL+QxdyY4qbvFLCSKm7UZN6a3/ZCY6uR
6o0kcjlrRI+4X3bShShmJ8lKpuuNCFHLPSU5KdD2gXKs+5zm5DDmlFf6ylklNk+mF0Wn1APEyfpp
HL5X0pd9fXjfp3+/cOw0bbtE7lpcyIYHof/WIVm+L0DahJ4LgzFbJ12aSUlE+Bl9vdOd5bt6h9EV
TvoyO5GtX9E5UJJXubVTOmPECfc2kfVCNrOhhlgw5maE9YbWF/qbrrmXY16GaPPguJDBnLm5Kdaz
NMGC2mNyk4TKSQFvEUqfVkTkvv5V92MPjuEK36wni6PeduXahWz62y5Wb+7rJWnyjpan0JE+uR/H
tvFQn/QrDDKzW0yCzpHaVA4SJ57h7TfmRDaSPK7SHHbtp2BOQXKmOon42vJKlraPk7N+LMN+MWLQ
o9VAjnkdBYVH35hXx7TBfe6UAW+rcZzFZEDEXFS56gY46qwndt3pt3L0JVV4hPvbWcwLnRgAQQ9K
VFQZdMoPy4fYqR8rB/RPP5J/Cg9ul9D4tr8DOYtlMkF7Ek9TtJrQyxyfTdMrdbRir8EwZe6+HM5G
Nxko6cUym6ySQklAQiXMkOsTAgyTOOyL2c5TXBiQAZRFIyPqp6FP45mB5DYBiJRvVJC6634dKKnN
Y3TnHGQmAyKpmueCkEKvWFWdVerDOo+c0uxfBoLL4ppxEZMnkEEUBb255UpRS68dcDNJH2Uvd8dw
vu+91csSW3KiW8xevbVcHkkiXaKdw81k8AQVCUqbWTCtaiwoYUqOGNzMuaPwdhkDHZqq5u1ADxwJ
2cyBBFnzasq8niEOJrO8YHUm5JEgwYJNhqFqWeV2oi/3ut1rn1YUMg+8dmqOUizvNi23GJYFdtO0
W934oJv3Ao/sgLOLLQY2EimbOzxp4xm9f0yFU50eWykso4YTSXE8gG0MT4XI6M0Ry9PoN2n+2Jiv
+7uX930GJFC9lud9DDUWMHsjH+JH6+rti9jePqoCXm/0FIKK7v2hGMmrprQyDsVI9cf+1AkHzEWd
1Gvtw76cbVXOcpjNMqeTLHdUjqYqtgCa7fnj3wlgtgrRNMTPItai7Q7t2tt1xOOL337eMn7qwD5l
FIYwobcKIvIDCcvH+WTdDKmtYkzfdKgD4dt0Ek68PB/92b+CzFkmc84uxGjGaIXdUsjsggyNBdCP
+ybEE8NsmJSYCmYQAwPocUTF/DPbiPf0xBPDnK5E73QyWLCgDiYIFGT21dOU32GSXGF8qZXrxuC9
nP/m/Dvbj9lCY1arFoYQ0mfQGXn63KV5inNVgMWZmclxc3YkR9EKmh7pEKeBI2Bq5SvQbPzdjlWZ
E5YMfW2NMkQQMtuKHnSa7svl/WI60jxyAG4bR8/WY9DBlIcuqXBddI3+UYhrb9Gfe1SOjWnm7+9e
DgypDDwIyVK1xISgPvczAWNhl2MlfFK1Bz3hSOK5IP37xS1AVzOMS64gqcliW/0BzkVHHcJxvV3X
L6Nx18T/fTQgctln1GCfOKJqrFU9hUAU4BOS2KQ76AlPyHYNzIUUBidIUU5y3ECKHMwuWoBc5ZAG
rUvfpmofcNieGlcIiispsILxZgkFjuNzPIV9/JDnvldjoUfct36Tm8SpdOGwTqu9FhUnFbMdPvz0
SfblQ9USrTEV+P8iXjf1cyofu+nDvjfykJ59+JiFijQidRKaW0pf0dflGk5xXTjlj+pAHP2l+qJ9
48ik2LeD9BrV+9IxparFAFHo1Xn5Ex5aQnI9omTdX51/Q3XtiSORgvqeRLqmFxKrOF1LvYSW/0xn
zVA2Z3/FHFO/8NEC/2VfGmeHsyx+3ZRni0pv32YvedkUPVT9+lGcMVHPAG9TpHzeF8cBYo0BFKOt
eimh+6FO0zu9V4gDiuQf+zLe0tx7BmSwpItzKVp0CJHK2p5+LJW3GA4K98b0KTCMzsl5DFscrVgG
v3ydEmHKILBRAmEJu+FPihvOKMJ2BWcdKJBLqlCRtX63ZldYMgw6xyzmrsTw9f8+wOodNLLkerEq
tGpCrzdj015l2nxaBtXryMI5xTiIoTNRRwPULYYFWinWvYx0agvu1UR2951hW4hhmJqJBLHE0qco
4tj0QokiRDBUDj2oCNegtb7vy6BO+6u/nWUwG7bIBSM2ZlqwCSrepgiX5WO0+noTtuKXoRM4Ztt2
trM05vDPCjRvlymk5eJdNd8UvEERb1No9tRh9mhXyXoTSRCQHvpD7ke0w8R/6zJxdHcEx2LlKsfK
zx6bsLz+swPrrB2zd0FZueiJAOHEwuiaQ6qu6L5zC4XXtvqbtNxPQexb2WQU/5qRniXLdeLVmHj/
MKEIjyZgvD+qLsTYhn/9kH0fGzIMOFNoGXTaH2Yw5Cm9b/LqoKmf7Szcm8oXB0c0tkMxEXqD746j
FpQRstN1WBOe7TgeyD6QGUK1pB3dUy1667q7nPfS/JvbwdlY9AdcKFIr1TKkIgTI9ys8L/OIh0E5
HyeXEgkSV/D39y8HI97Cjgtx5hq3mZpBXI8aTLRmC+RaxS1oXwjPaAxItEszjFUHIUmTPaNwh9hW
zYvBeDIYaKj71jCqDA4AqhEMDj0pI29cLM9UDDaovaK3JU190J4f63uv+MnK40Hlbk0GA3JS95Na
Uf9yTYTNnS3ZxKMjISSvv+bdfTkasTO5FvS1ry0Fb8M45lNqd5OfiD1n8bejrJ8O/XZNuPCwOtV1
BbseAUIRiMWLgGFZVvUgRz2uHRPnfODJouHlhawOIy4bidaDiGN13ZugV7AU30owASJtPWX872xe
NFg4q8ac4tM6zoVqQbXWzOx+uRqy0R4FzgnLcey3CvILnYw+VbN8xCI18femu10TmWO038SMZzWo
m1xISCytQYc31FitQyWknrBigvR1uXqS9UEsTyhLW/OC4xU812MgQU7kbFlBqO6CrPlGwZPGuCzB
gCLZfeThHAsygwrFUsmTRUsMzKjBQEWnHtA/Tw6J8bQvh+d4DDbEWq7UAo0bouRFAbkfRkmb0XFJ
TlHP83FOxMWSTqChsZWLFqKIdB1n1210PQk/BGt0GiPAlGZvXzHOOrEUFP2SVT2hig0CivqcvpXt
Hqz3+0K230FNSZYxN02UkPN974GrqjZlXiHqprm+zMtvBQfMszfo00NrgOj2QeoRX7qreTmK7Vv1
hWC6+S5cv5KVf+O93o2CEl3s2g0eKUW79kb0XKQYw6sWNkZE7Ou7adQLqfTvF1LrFjcMI8VJkk+B
Kj2mjV8sD/sipE3Pv5DBbLBFXGpBTpA+paQemLfgNU50SI5YQhvlUD8Ujz7Y83rqNn3zQiiz3cq5
qdqO1nH0hS+DNXqZLKcovanLEV8IdhPV7r6am/vuQiCz74oOs4UtAQIlVLu36qHBzX02FV8cR/TL
jMG+NN66MYczLtaKVdGSG828XYfYnjqvnO7/Sgb7ZJ6LbW+J9LVXUb8oiXpVVz+6SHzcF8LzDvat
fBD0Xjd7SGnxciDieTJ1zUPznDmDrx1NP8Vw7S5UeT4pw69/CdLPq2XSv1/4fTGim4/MWC0l7z+q
U/o8Spojq71t5Iov1R/bJH8SC3KaFc0R4swz5OKVozglkd37CQzSGDnY9TKCn0CT7/NBCtWDdY8a
jyMv7b4dyV0oy0BLsWRtl7aQZF4vHgZ72anbh4mjBYqX3f7Rm8yFMAZRUsUQ+sWEMDEwj0OA8Dcw
jnLICxjpb96zHgMqSaxNeREDp4n2os3ob+YRqVPz7wlgAKSvk0WP6OE2+jVelyQ7Oap38A8YbXxG
ybqz7w4c+GDfy4nWyf0Qw2yV+hFVgXWsexXGB3Xt4zRI/r4snu0Y8FgiFWmsGraLiKNOR6l+/qvv
s2/mVtNnJgIDlL9Ex2K6x+13//sc8GPfyLVBjNuJZieq4usEthlReB1q3qwuzoL88kreKmW0SFCi
TjAF3asKdzGv4uwxnXhAwPE09qHcGlZTVkYgICXAoAhYOWNooOdMwAhawRWe9q23fa8/71CLgQN9
Ssoy0+Fq+dV6qx9Rd+gnQUuz6eWNGoKcjMOXw1suBhEMuENe0pAq7WrUd5kOmSxMtYq8fb2o1+5s
WItBhAqFc3pSQa1xHERXEEpiJ6aU231tKjbJY1Rz6oO9xvldUrac0j2ebAYs5ExQekKfJ9SgP2RH
/SAddZ/PKcKzJBNjZEMrJqoMFQs81c4I6r0x4Twg8eJQiwEHo+iXSKD43foqrv2SWxEHbaOO1r7x
iVZoE7dcfbX3F4/jlBpL4lQ0g1VkKxXrUhKnKpBTWz5gdjbSDUvYfOk5u24fAzWW8EOtk0okKeSJ
c/Sgm7JXzALHKTihDSrJ4LEXQcaKpTIiCzLoxladziH35Uvsm4hGX2cM5Oid/lp77ZOAY8v94EZj
2Z2gWjUkBN64BKtPS+dVSryogj0PsXYw8kZab9ch/gQUjWVgJ602KHgTwXnyjP674mYIKkd9tT6b
j7Kfe9OpDXhBxv5GwNim95YdZAV0arTYREmeU1LbtXhdjDHPJ3k+wiBKr4IcTlSwfvTRkfoknhxX
FH+YNnF6Z0Hvu8aTST/5exDTWFb22VwmAXcT5FxpuVmxhip98MdZ9JzU2pd9P+Gpx6BJU0SRNlPQ
qiyPJDcKMgX7AugH9pRhoESZq6aWaYS7SE9RBip2cCA1dj08kDmxrYLzyM7xCfYpQc8J0Ud6rKWJ
6MxqfK9MOmYbzH91K9LYJwRVnDVwA0OMpoW6sjijeZXk3C3F2cLsI0JD1n/vzPFBQu59DsWDbke2
hvJvwm0o5DjCGzZf4BQgP9MnekCTacL4MsVvytbbdwUevrMdNiqplDKj8XrvTp7hd+BFFTxy1X6g
JGlTqDz9pTwGIVaigdEXHHDYu5TpKwM9m+lq3uxQwhMQIR/25fFMyELFpK7ZKGHfdlHhaEPpy3nG
ESHvx4naW+rqYpmEUtBGheZqJofcGFc9DsraT90k6EU7lZzGtdCJJdpoOA1aZFRSNNcKLi/K4inK
gAa4dXVNeAtBpPt5yexO452aPNdnUENfpoq8FUnTSEB3lLBysHLXs1f59TX3bszRh314IChp6qse
fjI5i0PZ59awCHq7OCgeP37j7QL2BSJfddPMaA8OnfBRgDgdZPeBdE/pP8RT7ky8567fXP1VzIVE
jaJlqkzlU4H31SFOwCbwTx9YcYwf+6MJJGnvp5D38LWNwGdhdGUvHLSv60mQ0hhxgGbq4ADN7Fyb
YyepOBD8m8DqLIjulAtBOp47kkgGCzxl/FS9BlxG0SH4vh5pe6p4sp64dxjqdL8eZWeJ1I0uJCYR
mlRSNcFRBuI2JezDwe8O/KzG9vF/FsOgliaCInjSYcEy0Q6tmbgoBQ+KXLUVU3D3EYu3WAxiDXFv
SvMCjbKVuJHptZLoksbbF7K9u876MPei2kz0dIqwUE2R3FRJ/MXIWw4s/mZPnWUwiIRH8LzJKrj4
6Cu01fGlcNRDfuq9OEyPQm3/rZez+BQ3oqCL1HCR8lKQyknW5YewdN/+ynRsZeSk1NYkTBAj4bRa
r7WZ0z3BgwaW+IHMajRF5ZvdtI8GuAhHypp7LzmaUwfz699pw0BDu+ggWaYEQUuyHtN6PEUqt2N4
+3wEWb9iioYps0Siid61mqVAhqi7q5+BmQsUZ0/V19XpgObCgTce+zee91MgG3FqqCpdExUC6f2u
eigxeld/Um3TVpzukfgKJ4+yDQ5ncQyWx+VsCO0AcRi5ZxPpULe6TfSvWco5gbeR4SyHWataGuPR
aNFELqdhZJ705tCqnCwDTwQD4FUWzzMmo+O5X01tYUltkzz02uO+z/GEMJidq0lSlLQZPqofyrK1
RTVUct4D2jbCnY1Ff8TlwSB1elM1EDLJ3TEzci+qRPvv9GCQOu1nEHibMFact8dirp0kyU4Dhp/s
i+G5F4PVSqT3JDcgplnRH6mC9FDK7MjMHpOaRxb6dkn69Tg9W43B7KbVlyK3AG6TM3iKX+CCo11b
CFhrJ+Yk8nlewMB1McoWenepq1kopTVXW2kLb6n/iMfR/KkRG0dmo7H0IuXqketTYd2OI0eNzdWx
JEx2MDBpUzOY1an62cDgEMwPaHL1q2Ku3ihGDx0a0WZd5Jyomxa7EMUsTp6JWT+WOLRzK6i1T1Hh
5xJn/2/umgsRzKLohZSsUQoRppkHS915mWlwsmAcLdjXS92qh9wqEEpVC/joQXnZfFTJ36nBvl1m
slS0fYVFyZYlxKyT0Kx5fATbh8zZVOxL5aKKcZlJMFUVO71LwiLMQd/ZFnZySO40J7/ndcXS5f1l
b14IZLC5TGKhkmMI7PtjpuL56bpEQe1ErhIdaURexwnHr9lW38WYh9RQMPEjb3OviCN/ngW7zr+2
vAZ+jsuZ1F8ugTpOs1mo4Q9ZfaqS5zjl+ALP3xiUFiyhN6MSvpCnVxZONC17MXnc87ylYUBAUtcl
rVs6d2uRwUy82Hr1aS6IjTmhjXqQx4Rz8vBsxiBBZ2XNVPdwBXCDjfl1I/r7R872OXDhawwOkMxQ
M2mBAPJ58mYUhZQnmqbWPiQ+j+KFsz7so2Q8yVojzVifYfws15/k9lobOMDJ26vsw+RcN1U2UVhr
EYBKLpJOq0uLXOKwcmMvd7jlO5wFYh8pozhd6jSHUsUcljlmRPY8Iuxts6kgeTc0TcVooffbxspR
lEkanNSxutiV2TyPU+QMTf1Hx9tZDLN7ErVaei2GmGioPImcutUIQHUnTJxbD08dZgeVUWTlcgo5
lvRBy5y8/2wunDw0/cSv+HlWhdk0uVxPcaoAaKbUPOpmjN779IBBAHbWLZ+EjJd55GnEbCEku5e1
oRot63WFt82ltWM00u1vVI4Q9jJaz0OTSit0EvNHKXvC6Hrb4tWbb58EP+3G3kebYSkIUbB5hCI5
RqiZNqz2QCRkAYfc2Vdne9ucRTE3nNjSYkFcIWqobpLJa0ROpxC1+Y4LsF141iJreqrCXOkbR1YS
aAHm/IS8VzCeGvTvF0daWzZKkzRQQ01Co7ojGmdTbj/sWWc7MZu/NKJc60zosd6qRxXpytjX3eKq
cSkbboIeAF46lucDDAwsWlSPJUUbc3hW1HAywRtaP2S8Glne+jAoMK1WSzK6RdMD5RKmDd1xKIa8
I2c7T3lhPwYKWgv9BjW4PcBZLHrdh+IBlgwxXwLzYZavoq948ksXVuGfOLepYpaAbKExnYnfzLqb
yBs/OaUMHVGwzyO4216kswDG7RTSZnlKC6YlM5zwaDgVmLckfU9M7Y/A+iyIcT+9rMuupGx9Wow3
SmJnk2/wKjd4yjAe1xFkJrMUMqzuXsC428T6pKeVjUEhHMzZLqxACv5/68I4XaqiprAWIWk5lgfZ
MUK0VNvlqXxRnyg8oNlJd+Y/e0i8kMq4oJBkelrTJEh6WDxcIgK0vCCUPywuBlAexJaj5TYknZVk
TqPSyHHbpgTQ0RrM3UOVf9x37m0OsLM+7D27wOAlVH3D+XqXTgzGfEW//tIEWZj744t8WJDtE93m
Nont9HvO44DmaMc+35iY/C3LOpZQ71QnXcfrSRse9hXkiWCOpqklZSNP1OfVq1U71QMnubeV9pUx
38bEWHFRkXT2zlpiYLEoDjBg502ejhFIArHLl38YLSK0Qz3t67MRDb0Tx+hjTTFG99BHy3JpnGLB
MbIKLQYgjodaaZ/+j7TrWrIb17VfpCoFSpReFXfo5A5OLyp7PFbOWV9/F3vO8d5Ny+K5PQ/jqqmu
2hBAAAQRFqLlPeMcbwhy7i9qsM7XKMBfNWh2103uSoGwHxJ3ny+hHNlBXl2+jdlqHZlZxReTi9ir
4cmTTWzDJn4bdN9Fw3FbV8kbtjhfWJAomfUa5NiVBXhKy49OoZ/b7BbpfGAS4T4GrKjgLtnwjm+o
ct5x0ptpHnV2evlNBFdfmAEhNwkgE/alKaLD+cYi1MKKsN0TsioDWkmz+2n4SIcebfui1Xcboewb
ljiHaI6ThsQ9SCnqjYJ3+lz9na3f99nZmmN6Q4Rzg2Nizmq0okOVNuZxzLK/sFrUI/1wXFVqlxFq
2b12mELjcyIbosE9gSz5h+4y1fqaDDizQT226Hgspic988jcCyxAIEj+sTu1cywlbOSsTJLjnA03
pTQeOn0VBAFbj+prWfJvXHWWujgOIUvzloF3sEbsIkA/Iu7M5h5tDoIbbIMtQuAgCSVEUXX+wYv1
DzlB1VV1l/IHtmUluEQk6+f/Xz/eEOHsKpaNUFrRHIV+UYDo2kBXdv/pGBUZ8Eak+4YQZ1hZ0laK
JIOQSXq/r2qnr4tvfVq5VJOdgSQPDS0RBYiSbSIhckZWhrkZJiHI1uRxIoqdV+c8/rEvRBENzsam
IZnrqQANo/dJ9NHoz7ImegCxy4J7yF2Lj3/3dgae1uhaxnrze+seIbydeFhizdy89bMN3rX95g09
rsTXdmpLlhb0ivFbrbyk8n0rav7fyrmBhqabGlGwRZd/H2TZkOoZoFpfbxL9wDYrs6Uwr0j1wf4R
CWlxl6TREOw7a0ALC2jR2t441UtyA+gCNj7+vE9rWx0ubLG/X93H0tAmqlJHOKrVp9Jn2vnGInDr
IhKc1ZaFldC1BzdD9RAb94vxfTK+7nOx4bzfHA5nr5M2mpPaSoqrwO/U9HGSVz+ij1oqWlUu4oWz
0EWem3kdwEvcPlvkqI/fmlzQpsMO93fjuZwIZ6Dl1K+x0YEXo37os6dK5Nu2YiIIi8pYhGGalsqH
smo1ZnKugwe1I9+bpj2ndDx1MTBMzO62T2tnzttDmNaRbcSR06jqYdCSWzOqfhA6OGQsvGKaBdm/
LfT3Nx/FBbwo15jKqjElOb02X9/SO+Vcd06XYr8Ue+Yx1W+D8raQbcPb1x6mHb9L/CIQLvZNp2xk
VW/UBqxTqtzpU2hn45McvaSKaF51W38upDjLTqtRQ5UjxSMy940wdhbJwcJnQVi4FWS/ESb7iiuj
ViZryFoGR8OWMSGbiq7R2FXupA+lJ+4F3NbXC0ucec+J1IwZM++iyB2ypn4aVYIDEpHgzLtRSz0f
CkitomZhxykhQKqJj/ta8Aeve2GEs22yRuY0MjVQA7aYuArkIw1Yn60kbB1+hcDcUznOyI12ilo1
BEdLYviSFf9cZxrZcoqARo+fTLNzMLLiofP33qilYGmNu8xMSttURr9cWw+Q1w6NWq/FushoyrFs
Edjuq2IbMrr6MaQRhBXbm6D79Txjq2QYqE2D0ZD+VqG1U1vDo4WXuJVihNIkp3TWH3up+kjjVXao
Mfr7ct30zYpMdF0zVGoQjlW9V0elMULUdeTSzab7uO7tDrx0IniubbW/UOLDjiUfjC6eQAnLQNGS
imlwgPbiMeQbfvE0HPbZYp/92wleEeNiDsmssc9oBTEGoln6I1ob6UkMtrzpm67IcH7RpHUcJxFu
g0GXnXj+mXZ3Zf9dU469cP2UiBTnBmNjLeSUMvEldnNggOaqV/sJsC3bxdU+jFgs6JVBr9l5IFyN
zNjYkybnFw051AEoDdrMY73mp+4N1AAZXFPiG4I6w1ZOEa+UXyrJw+IpaD5A0c6CUE9moHrZI2aM
vEKyq+OKtbUu5t2x17p5B2IGqGomYkfNYDtr33rltUVSp2kQaiXpsRlvzfBWmoJ9pdy8Xq5IcC7M
QBanabNYda0h6NNnRT2F9ad9En8Q3oUNzp7HPrGWhICN/AZdxGg0N9D8TR8Tx7AVR36OvejpHRWb
a8nx2cs2q+moSiA5D4ElfV6JiKfNC+YiNz5DWQ6GZsYzCKz3o6s6pR99aIJlsnO7/sjWJZqRXYho
bj6Srmhylm3MRlokPWjS2B799mj5WFqAQhFav/9Re1FdZdtj/Tq410GJq6hgMNIsUisQZB5LQTP2
BMcoHjL7gxu+0OFsucJqxrhgjMkfyEmy5dvoZH1bf1YuWsxd0SrI7dvlQowLdcpporE1QuN1o7Ob
ura78rHPA3P4uK/2IuGx77gSXlOYWUFq0GlHDU0duq3r8k2j1l469XdoJfjYrMkTPOi/M2iVviUr
Uz1JKhOyVKTnJf+iT1+a5HmfM+F5cU4j62MFlzeuGDbzo7h4q2NlkBawjKzlFoJ+H5Glcd5jjpp2
qBmxcQhWidgx0hz7/DCR/H6V/NIIHvCmm5c0a1qc1NIn58m6SZMG8BRPhTq7KZL2+8QE7GhcFBBV
KL0qQLp3qRnk/Z2yiNJ4Im44L7ECWQcFSSjA5Kin1WUXlXmMToCpciZXxpwv2zJiHUVzvoKLhN8n
TEdZrTTKnkTJVzmzle7bGAsCKBEJzk3UYTL3EgVnpHjS0YBjrV6/1ILzEbgHfnvwVFI1DEsQWcOX
GI3fencTIpzvamdfD0THxLmHqiM1Wr6gdLkGyC0aH1aqlLbURo6ap3dN14gqhlv53es7kQfZr2it
F6UBzctvkkeAAwX9uZqc8sCA5uSDkrry4z6LWxhPbyhyfqLFtb9IDXicnORO9tj259KPgfQ0nzs/
vxuDxa3cQbZF61O2bYxqKgUEKtH4FkR5pCpGpDIoilLZaY1HcyFIWIoocKdnhaoprTp7jel3M7Cf
RUvCt7XjwgH7+9XlYS1TYS0WOFDLDjWayJ7pswQga1V1NJTa9s9p264uxLhjWpshRx4FxCi5If1t
WZ9p/PHfkeCcuCr3YdZYkFe6+GZ80qu7fBJ4B/aVv3vxX1zw5ZjOlDoNaENItGGfetzblXJrJShS
S6cq/oIXrbfP0bafuJDj/Pjct3OaVzkyDOZTUwD9wji37WOcUIE/EhwOX5UZltJAbgZ0AOxly4Zd
jpbTme/JICoXZriHHJWGSks7yM6KbmTZJ6Po1tvkQpWpoakmUSnfqIWdDjIAo0tIKz/ppmRLOjZ7
Pe2fiIgGdz3Eqly0KeB8MQPX2atBnS46T5loV/B20kclimWpuqkofOS/YlOrssjsosMaoXLVkJHL
HExK3lqrfByiPmhiKrlyOzUOFsJ7nQKUzfcwevkC9a1zUAzS1IsOt6pof7eJr47nlQpGoDb9G3Iv
mq5qikVMzl7LqCvMUIFL0NQbfXlsNUFQt31Wv36fN9YpSyptlpl/i9JglQNrui/q0duX03aceuGC
r5x2uTnQoQSV3h9QFWHAuuZz7alYziiui2w6hCti3Knkcjf01gQbGrDhJ3Fo5oZ3AD5519lfBMdZ
qhqr4WilYAldqEBDCOe74R0DqwQ2+t+z52GLgMafyGkBEiMp3N4abE3v/UIW7fzZVAHczyhMyZia
5qH4p1Rf57xX8IjIF3uogEOcrU61/NjXgU1FvqLC3W2hmg69DHAJVxsiJ5KzY1VbAl3eDqyuaHDG
kkqAHM1RFEOR2QTKE9LAmq3+pTglkl/Kw3r/rsr5hR6Pv4957xobncFTIzvh8GwZtpx93heb4HB4
CH5TNWJDT0CiLPwREK15fpyAfvjviPAWowCEhYSr4k7130uY2Fl7a5WiRKGIE85gsrDVm7nE4VD9
YLWP/WqH9Ms+H5uWf3Ue3MWjp+FApkFGKnIJHxRqPc2hdpAkdHyZleh1x3TptyjnihZj9yowRFv9
OMYpDoYENbarTA7bp6fYWCKZf6dO7+kewF9uNEe2y5dRhIT+Cjy8R51J4oq6UU66ghAL1nTf5fbi
lf6xAkq+9BIeum9YKInNqokzntOPpl0/ksOThGb8+1Ug7m2TJsDsgSwNVeVEkCFVqpgNRJCEmGns
6EEeS4GYt0/0QoLjs8prXZ7R8usauZc2GJkCEkji0SVy9jVn+4bSLoS4OD+zzF6WgZGLd4TdHvE4
wmbaqELbAwN0inzh6Pa2+lzoce6wtTrLMhHVvGZuiDMEqW88rAfJqVK7P82e4sUn9a47J9+tB5Hb
Ep0b+7Yr5VE1NcwBJQVe286WiHLOaCooCgtI8JmcxlylNLFAIg2JI/f9t6Qlz/tHpjKv9LsN/BIh
n8AxpHxu4wIiTI8UYmTwIg3+S32s2npYncUln0NbBTpMjpapBegwurv/Bdse7fIBnNus80rBjCqY
bLOvBo1ds/xcEkH8JzAAPpuDUn4ZK+xKi8zPST3YmVL5oUIcYhXePjfb8fTFBDR2pldqsaL0nKC7
CLeA808hJzqpR9ZtKR1FkhNxxXuOrgVOCsXRmYYTJzdymtnNejeJyoqiA+K8x6SXY92vOCDMcyGq
+Rwud2E7v+vyvGgB5zkGJUeHpcROaHENRbelyUutf0uEcxeAB8qpPIGIZp36/D7uVXtp3rG/kmCR
1n/9ucb5haRdWtKZINLVD5X1KInglUVOlt+YqKdrN5MWBHpsIksOiVcRu/xefWYQs9l9+g7E3Gt+
eCggI0lLojL7RHsZ3k5xJHjnCnw44ew/ljrVWCOwM/rRf5b2ssy7iI0/hLW/zoVwkZO69sUasnvW
eO0H7ZzKYdWm3F6d9NAHortJYJyE8wOqnv1H1yTphLl7u+++G0awChtqtoat3pwP5wVoa2kqbneo
w+fqI1v5M58xoPhxDVZn9Qo3fxFtqWZfvnNjEM4fDMMaJnoGQcpZEOsnefi570IF/oZwrqDU1L5X
mAe1itsVL061+EBGUdKB/cgeE5wrmGUrkkf2kKo1tHlNx17LHfSc4Z17tub8uM+RSBc4l1BY/Vqu
PY5oalabqJ+a5KVTHrGUXnCVCujw/R+WJmHVEvNvofKc09XW80AeT1r81z47AtnxE5eJ2Y1WWYId
Y/1iKsES/t3Md2UVVLkgLS3QBH7/YdbQgY4tDmmSPqm0tesqWNRv+8y81s53NIHP5SWrigcVu97S
I6tBY8tYFUS3oVt7aH56UG0AOCOtH/lpEH4tX4RuScQj5ycWOY9obIBHEoQnGVByBbYUjrYS5Hca
CgqFm7iyKH0p5JnzGWROqkHJwLP6upk2PK4FEEoHd/xkPHfu5M7oUVbvKN5jowuYW1F/nkiBOA8y
VVpYJDH0NO+dYTjK2YEO2OFZH6dEVAwVOCs+LZNmVZFUOkiRtnWWtD0qfRPsa5DoBDlX0q2YRoo7
kMgav+x/WoMrA+Bwn4bo9tI5F6KYZGzQusDCSqDWAxM4w+O0cBq3OpqHMhB1FYjo8UmZKYmsMmQP
czbuxWri8VP9nWESWCdy0L8Im0HYLb9jhXyGpg8XKyxZ1LRU2cdRmW+qNAHE04RscxVSOwqHD+1S
fy615Rxay0cqN0FSCjuDBbEIvzuxWpHURwYH/C52e0N9hhConfMngNAGrIsuc+FRzwvsAwiZgsez
QI34hYoVGbHTll17Zvm0hOZBiSuHYu3IviIxZfxdztQi2DyNIJUHjQ+bpNbqEsmddKw9K/6maF+b
uXFM61GOPUM0drlpfWj5otiDjqli/lSnKO/CLEdKbJExLfK1zwU3kej3udhRWxSp1JVFcVcJdYsE
c3uGwPBEFLioMRmG0DAjcIAG0yH73ogeV1sjX4RVlf8rIvYBV+/FwZSklCwg0BmfouKx6U9kOdHu
7xZFuIR8Bez9qL3LKV7R5Nz/mjfWkA+guUaBXjzk+nue21e/z/l3pUYX7KhCyaKkO7VLfk47eiQG
lofo4GpfoTfN5ooWu2uu5BcalTw0OWi12scUA4797E7ml30awkPiXHyqKyFG40GEdm6pfDOweGVF
hn9e7FT+0mJVEJGc0dJcAdlNp3jFG+f0Lb2sDVOCO+r92R/RmtQF0iMbYcsf1bMIv0mg6VR+K0gs
C6dN/poMReUcW7mqx31uRL/PVZhbglFUTYIM12jyVrM7zLEIgWz7LXQRGGUCvVKGNctKpe0gMPmD
Eeh+9iELlKA/6F7nxgf1gE1Yov0r2/meK5KcgzD0Zo1K7AlwVUx4ZbJ8oy1Yu1tkjpyOhZ124ed0
lu1qmX9UuX6knfS+pOvVF3AepO2S3MyYi2KTI7qf+7Swuy//QIfoX1RB7/DmG+OKGuc7WoV2y9iB
X+ASeAmgbFHm0qoYK8YO+/oiMGzKOREzU4m0WCBUF369fpdmJO+e/x0JznfEVRyNXQMSZhQHvRS6
5ZAG5SiCqxJxwnkP4L7KsVZCK5U0dWZJAtzSZOuzgBnRwXDOYopXa5lnMDNTrIIzscg4R2U4B4hd
/K6SxUUHeIy8VAb0xayAlN66avEtWv7dtc4PaElh1rarid+PG+suBCgSGoWmp/2zf21s+C0SumKC
8xV1ElHJYLEJuv1nl03i95/0Q/WCxX12+5HcQ629zG382Itvw8yOXFEpT+StTM51SDImlLoGX8AQ
iFmhlRzHQ3gYXA0zN/Vt7ig/9nkWUuRcRUkzMgw9KBYxKm0MBd48Gs/lQf0yoIENvUbYPOzs0xQo
P9+8lnfEnOcRJMPxsR9+KMhKJcJCHrub9s6S8xVzpCSF+hrV3mBr3o0RLLlNgFFRvFgOani31DGf
6m9s/zBGv29FkftmTH2lSZwbwYj8MiUt1FU178LpW6+8AIejVzVbXwabiCEk2E25xy3nTxSsYZJj
4MW8zoqgJdZOPoR+ccRsW9CImgEEIQjfORMqNfpvF9DKb4DhAB3NnM7XTpGTsZSIQFeY+u0wxrfR
AOaji2UWy6Vl86J1q70Uk4ihbX0kpoLSrqJo/PJROtZl3LN0KRu0wXIdjGajKTpzis96YPjLwbxr
vFWUbRQQ5Qt5PVE1PQp13GUIRaZnC7e0JAiv/mDbvxjjC3l5W6YJrQgC4c9GQBz9sB6SoPYw4/DX
P6BbnaCqvH1aF4K8Aw1rqnYdmKLtoRtuGyIIALYHbciFAOcf1baO4igFRyvpfCxbuBt046WXEtfE
cJ9amB8qHUvP6sgdJ+IWXRRIqwboxPhgptJtJy0v7/Fkl8/hnGfbj/k4MwEXWPUYf7KIHXY//x0J
pkdX8Ws1JnUlZxCpXC12qC9OrH4wjERgZtuRwoURzluaVTgaygoq6rAEffm1aXs/RUCed4pARZjn
+92gL5Q4zyjlE1B1clAyik9YdGqbXeqsxWkh9y2N/X3ZbaesrtSFc4sjHWepxGMZKJqLx1JWauWT
Y++tnnnO7q2jcIGVyKr5iEsy6inRwZ2ZU2fuQg+DP6gliPDiBWT4ep9kdNka9iBTTp8VrIhZ65/L
YgX70hPoBF/lG2PSWAl8pmtOsttViZMbBurKuR/JrYDUdh/95aD4ip/U101EmF2zJUXyLQKv2pOP
bBiLHGDc3nLS7OQ+vBMFXCJBcv4kHdKqXAfQLS20Z74M4WlYBV5Y4BP5qp8e5nEWDwZYG3+SEPB2
L/vH9IdMxC+L4mFm2hGF8rxlPGg6SxGeBr0+5LJV25pkHSwzO6XralfrFJRtaAuIMwHtmDNf+StV
aRhIA+JqoPnVCWsEz709nqob5PAPuTOIBkaF3HL+I1umQUUaE/nDk+ZPAduwM2MrQx+IhpnZD+1x
xvmOcEyz0VhAyFSeFVRrp+Quzzs7M+7VtRK439eOrj1inN9Ye0zxG8hbuo03uu2xs3N3PtTn2V1d
/dN4qL8PXwZXcUy/D/Jb5YvltkEEcxCFrds4GBc75MuFtDSBcYbWcKSX6pvVbU54LBo/GEoNMtxO
bccH7IMKQlnA/7YZmioCMAqMUIuTdYS+M2Npwf4cfaO54TTZTSmcM3iN434X8oUKL+R8UNcY3+Dm
zQwAsvDGqOcbpV8+hIV8TuMHq23OSjnJNkZuDBvTtQMAxMbBlgrdpXRBdfZWDw2s6ssQQ5XzX9h1
5q4jZjqj0cmbbrKNQcUazcYzJ/OmH2jpFSa5GebhMGKuVSCy7Z4P8l9uKL/mkuqKlVYzuHkdUbzJ
vCLQ7jqXtX6Xf4taF/YPCHgQb6MQo1lrPUJrpCuXd1mWAbI3tzvhouTtV8yFJS58RKlPykPGkhrU
R7bJQT5iY4jN1oSK3hV/CA0utJhju4qryqmihSbBLXde9Q3/3pquBoCV6Ag7w7BYaLn7nlIkQS5U
NCwpztWcQsWRS0WjcVX4Uvhjn8b2jX3hiX3DFU9xj5sgrUBD0h6V+kiw7Tz62Aq7jURk2N+vyPTz
gk01jJXGA0Q0a+qU7iyHuNj490kLcMU55IzpcOW4z90f8qoX9jjX3yy0UucMdCdHdgB2dv4HDTlz
JVc0Fy60Ls4jAUtPMRWm8EgdfAiDIQBYTGSzyQqAFvqiUSuRcnCeCQ+VhhYJOFsiv8Hbs5jupkQE
18l+5M/uj77erFfH1oRRok6YFHBpacdHM6B+9BWdLolDvmAHsGfedK4UFABzldFV4WgC3RSw+Hq4
V9SJubSD2YHFvrbb6WfRf+hFLZ0iEpz76Ia2UMYaDKbY+DuT+SFPMq8m+r/Uw1fXcsVKXWThXLCn
O+uNLbHuSlrc7IYBZy6HuPL3tX6TKR3oqlQmWApjsL9fEcPakSRn2MxuowX59EOqAhq952iuSPD2
XFtz2mcspFIke13GYxYtXkYsQQlwO3S7osPbr5mkchuBDsuzZIf1XB8Y+vf/kKISCY2z3lReqEUZ
pfgY3b3icr/UZ/VYewYWaql2/jX0kk/758T892/WdcUcZ8I96Sp0Y7CMvuRq4Y3wkDbD0cvv87W4
Mid5SWTWDSHdlcOdln2m5UNEKgDgCh4s21fjFSnusq8a1Rhz1t6pPLE1MaVfOZJjvczo/O6dxBch
mWz7WjyKVQ2DAAbhW7FVQ6qogYWTrvkV0E0HVDQ96xsAuk+FH/kiXPjtc7oQY3+/sqdmTY2sApwx
hmjjkxHS72a+HvZVYdPRXvHDmaxWRmbIBrfxRDFPyqHFAkGCwL0TkNkuV1zR4e02n5UuZPFs/Xlx
5spun+sj8iqNvR4AGoC+nGD+ZvrZs4zXgmrLtoSH9D6njMLvSn8RJmfRcyeTMGbP57Abz0me+XJT
eUAwqLHkJxJGvMxq96hxVl1qhlbl7OjSYxjQc+4nwYhc/nzITvOn2pt/Zj/Y60QmgRAzmV0de6Q5
686wIC/DPCFc1xM56b6CPGr6EeUgB814wpz3Hwzwl1j59E4W5XIaJq/uqzw2dxiz9UbEHuE9cHew
tvl9wc5FkfhMT7gm6Soxhc2PPfIvLFGmA3nNekWgTl/e19l1RY+7qOVitkodYK64QIu72i+C8rA6
oZ0i0o984ZtWcHZ8l3dYZRqZpFe1AZCRl3hRYyuPi89aypvvIpRy4eFxDgYlalzXgHABc5PHAIyY
9ywP/6yLLp3q+74J/uFWvSgL523MdunymOWgEamepE/zeXQWv8RsmqgbZBuP8urYOH/TjtOEqAqC
xIv5VrlnxR/MBGHNEoDrvoxYlfoPQE73SbQnVeCz+fbvHsVlK1xAuFA+W+lTmIq2CG5frhcZcp4l
1Ltcx1JelF3jRzM9j+jkKRCGS3lmr61p75/YdnByIcb5kjLLwmkOQWyNHpX8Q2l8XjTB1bD9VLoc
FZ/HkdZu6mYFEouP0n2BUGvRbOsrC1HrQLjLQHDf8c3fNUVPYlfhHlIxHdwFBvK2/9O4hsCQ+d5v
o6VlHLGEdHycvOSQAZSJ/FACYOQE+YtI5/4QlZi6blqWQdBa8DZQUPUy1xtrwmP6YAZsoZgke2yj
GBsgjF9WUcF6W8cv5BjzV3FJpQ1ppFQzfG8F0K4CyyWX9ynehQSX8iBLMy5DPOK2bqfCzszlLlub
v6guC16a2wp+ocN5wG4kGU0I6KxK6mGAy2sKrGAyIkHb0XYxUL/Q4TxflaCj1UpwQuzayk5hapMH
7dG6JVgqxKrRw3dUbZt3wZVcUeW8YGZGYTIUOKimuYvzD5P5vZn/2vcQ2+WQKxp8XKVbrVRpkGD5
ufPITyw+R2t3+WnM3fQTgxSMMP1sPfRYDSgCh/rD9XURKucKKZFMRW5AOr6JvrHcTuRlTljaxY2K
GNZyiegUN5N+V7xy7rDP1G4eMpyiGjByWB5dw86MvzRvOUilL5CsQDf5JAhNUyrlzKoZjDhrmket
P3QoapCR3WPfMgJ1R+6cOBKUPUXuhM9/oAJUJbUEwiQYb4A+7Gt38cfJ1dChAfyJ5302t+PyX4f4
+jFXzmTpiLxKHYitGNhNnyMzaBu/xhzLPhkhU5xHmbJCLST5VVmsvxiAouTVB+CFKl5+klwRJvXr
Q/D3KPzCFudY+q7CzsoZ5NiWbDRqYOMvMLf84m/DXbB8q3BQKTnrt3hu4f81J/VKpzuYlqPbwIn9
0HosyCzc6SAC8BPKgfNEUjwmcsd0mE3HsA/Dbq4AMQQacBL/HWuICbkYzGsN5+pwaYWXiGQOcOOS
N1uVrZiebHzZP1mRmXAOiLSYLRl6OLnWwFaumNrTgt2g4eM+FZGacr7GoN2YFjHEliMJ376M/eQY
0XclEi3M+sNL+aI4nI8pelMvFwMiQ+qz8+If9Gw+KHfjKfcx1IXQHBMzdumxbeu5NxyA2C0yFIE8
ebTW2eiaMk4gz8mhNs6sdNdPksM0kvjzIxvT/R/iMtEF+SqWK01R265L+xhUR3/x2h/ZCVhR9Sdi
9x4FMi3x1UNsetq/U51XdIErosucd/VMcahR6GmZoxilrWPfz77mCKIlHrcVEYbe1swTzKHfSSdC
gv3f326duhjZK07IFRfdmABXqQEXLMer4UGM7fK4IkaHPfqRZfhb+yJa9Si69V+LxFc0pymqC4YM
7pIPK7pPI0+dnPAmO8r3sh9hn3n5oj9Pp+EsgpIXKScX0RRYNT3qFXg1tHNVPJIay6c/7ctTdF6c
P6lzs24axlqhfinCrzQV5JaZAe/cDCrnSSjqJ2YaQdNDw0/bQ6XfVXKKmYXT0t+lSEnFqrPPkChO
4psGVTnM24EFnyz5hop9UNxSr3H1ABuZsA5PlKMRCJBvFyz60hokHeTUtbSTDq4qEtmUQA34bkHL
KKqSMB+lWUcdw5fV6q9AGdyX26bLNwAtRyyKVJ3BeWJ9SEO1YP31tRLb0uKPYe1a/WMei/bMbt/J
F0p8wnzpFGyaxQKA1zwMcWpksQsnPw83lbucRatztx/cV9S416I0JK25sPkp8ytAg9zUp3fysTpi
WfMHUS1+U9evSKlvX4py1QOliN3NaqWfekM17MhYb3Iy261c1bZaKk7bpEdVaSd3//CYlf5mZb8o
q3xYOeVJl+cVZutQInCtJPlqKotd1hKAi1snzkfB00CgK5SLLguiJG3Sg9ywyq5ifG2Vb+k82Oqo
CpSSeYc/86VQZnzXjpfkUm0xmC5rrr26v43oi2kdVmO1s7mxB/phX4ybhvZLjAplf78il81WTZcR
fI3AZcDcqH6OU4Ho9k9K4SdlFhJq0pSARBpjuYVR2LKGPcs6Nso/ZWBrnx+hqXHePVbxurFWUOvd
yYsxh2x+QQMMih5tYCCL5gvIiZjjnH0KPIOB1DCAOneMEwY0HPPYHrTb8qw+oaEUKxnqQPohYV+B
gPCmE746OM55dWWIHbysGd2onRZtWv9UxorSYcnd3Fu+i7y+QFP4qRrNykxjwkirO2Sxo6/6Q4HV
6VKjCkClRGQ459WSZKWlDIGWteaY5nSky4eODKIrU2DPJue4xio2e0kHNzJKKKxfSQWuQYHhAfOe
uKtj+PEpvR3ela+5HBo/UrNaOfaXpTDuRDKdupxvOtXCk0a0/VfgQ0zOh6xWj5lgAzKsaHU2KLGj
qPySD7pTRtEn1MlQoMsDgT4yB7jjt/hBmkGtcyULIVA2LWQ4FeYa18B0/7EB+dBOAkMX6Qk74CvH
NdIWXT/sAK3+XHT3pPHid6xuJ+TqtDhX0iA2KOeF2fbysC43ydg4BOvBEY7sy06ki5wPqdABKJcq
WFFlYs+JO2NOuKIvo/x5n45IZJzLMKQhk0NGR4m9pHikjZMmgthX5H75GZlVa3MpHkCDdQJG5xwb
fuSH2UEzj5/+LXJJAh/II86uaSuvhYQDKvobmX7URJG8QGAW5ySmMl5jqYS5LhpDNj8ppHDq6F3T
Nxc14zEPiraYm45ZTqd8rtuzAqST4e/9k98uzF3R4DzCSOLc1GvQYCgyxWk8YKG0hZ4GUV1OcB1a
TKJXVlnPYRFaWLzk0vk8qPfAas41xbPkI7qXRS5cdPqcB8hVdaYSm0+Ug9lnYBhZIE8B1jBHRytI
zwwScBwE4dL2U+tKkJxPCI1IbpIY1y4JqjN7j7OSsfk8/fUPhKTomhfxyLmGRY2bQc/A41S6XfG4
SgLFEGk45xKKqMBWXRl6UWGl2WipZy3JfgA+KRYc1j4dLL59qxdtHg5dGIMPtfYVAPbG0ZFEoith
/zECAIe3ROR8iNqKEZFPwJ07tYfiaPjo6DrsG9O+u1ZlzitEaqhLYQqZyeS5Ss9L2rnVdNeEqrtP
R+BLVZlduVfGlGf1GEqMEJsYwryobx5LjN+yUJYeW3+f2r6m4aZ5SyyNDXNRWXgXRo6hNLaGfVv7
FLZzSr9sBzjUb0loVkqnxAQJwmCdHOW7yfplELACv9abWLPngT6sD+8bEr2iyzmKpE8Lq2Ovb5aq
Z3WW1A3d0LcClhEXaYdI0zkHUUzl0tOGHVof6NWByh8yXYA7tp1LvWKI8wrjYlVhGcLLpjczUvzK
2Tym7qPl0K/pHXtw9KUj0EWRznN+Ipxo2MgtuJKS7CzV4XEJ6XGOnrMqExSnBEbMF8VaK0VzMAu6
1OAf59r5zf8wUSNQd74EVq+0X3o2Xj/lkpOp42Na0k/7+v67JmBngapS09ItbGjifZ4yEpLkda3j
Jf9gRH5mPU6hwGjZQb8Nut+S4DyeYWh9p5QgUclf+tJEisBwai0w9BAJYqcNlf+3G39Lj3N9Y7yM
NJUq3Q3Lj3P7nFHgJ2N85R1y09DoYBFDNjSNsyDFMnpqRRkSBIi8Q18f3Uokt82juSLBGdCsxnWe
VKnuwopc0suBjmnuqJkE4vrdaiAugK3K7J//I+1Lm+PGda5/kaokUtTyVVt3u20nXhIn80WVbbTv
u379e5h771hm620+49TUVE0lNX0EEgBBEDjQTdHhJepaRZjtwDydPrfzY1I80bj3wFcqUYNLZX6L
w79jc1AUq12XQ1sy8FgdozK9w0jnf30rf4sg7Mk4xGoS5kAYlYfOPLMZw5N0yb7vxFZvQYRdaRWa
FMOM5SrnwMAE+QYFlUV1a7sDOA67wfk/sK5yA7kwoM0OCX7NnqN2DmvIxYir3zQ3qQd+DeKqAWpV
Qan4DsV+BRNdW9nrRZOi3xiknsho14WzkM9qIYlQd1Vb5yXKumpRVUxU9klranqcMG/QdAyot53B
+F5osiurDEWIFuKJDpglAgPCjFVkoL5Z8DjG+vn6eu0ksrlCvMrCv2Kj12tjsnae49+709/+szv2
IT/WB9llcteXbsAEI6LGMEZpGEHFE8VfybHLj1P+nc3pIV3c5R1jZd7KJliU3vfqZLaQrSWY6R6q
IGeyn5O1lxzcO0EkcJhKTJOCnxBUbm/XsNQ7dVZX6EPntyd1dbSj5XVlkKN6jHgZCjH+dcEV8AwV
z5VUpQYTO4ALJeu7cYURj8uvsH9ukJeksjQa34oLq91gCFulVgOapTMYUlj0yPk/2UYwlwGbRplH
2nUPBm9lwPrpGAz7dvEqVHmTVPuPe+hv7fN/3QNXQMSqkq3atakNmGBT1FSXcukAFlpPa/+E91fQ
phsSkJ3HZL4/ps5MVONjPpSgDwhIlGRIdNSl6auX1tbtqo2uuraZqxD92OkEHURoKwtbFHMYSzCD
QRe81Ie+QUiBlvTrFs6V/HIjXz9GiCdWlvRTo1HdszsTAfPolarhaphiP/fGXaaTP4QTtrOtTJ0m
HE7BlPrFsp3I/papLzC8kkoePfY381UyYTNJYzQ1hnPpqDx4Cm3NQY7P18pv15dPBiL4R1tv5smc
AVK2NeygdzXtKyk0icrsWpupWiDqhsoY4oBwtNuqxhRZuqdnDm1v0uU86l9MFrxDllcUsUp4XusF
BKOm7mUKnrlWZ46fmaxaad8ZYpOJjVdf9WLEs2WbtMegE7SHTsvzGNtBgRtAHhLMDuvu9Gz+1k6W
Y4BWwqrW46wmbt3JWgB292zzCUKQg0dLWoJECHJ2ibea5hF8J+eG/PvBtDDzDYwQ2Iy4k+RTSHQP
E2SOzBrcNA7vIrSzv2fX/llQsZaoVeBOug4WpaYMk/9Q+6Zb/roWEuXg1nLhJ16lEYuHyrXoY2ph
0ZYu/RnNaPiuy+jLO0SxMB5L03TDuBiaV4KlviahDVEMfu3IkBN717VjAyE4hSK3C3TKw5Jo+nUc
wO1UukpcS8x1V8E2IIJTYEsTKeYIOcrIhxyr8edyCOfvUBdRkjDIoWY/bfaXxT6l8b/PikOBN2II
8VHc2Ua8LsCIQjzLLeY5aypQp8rOw90TaAMjmONsozCkrgGDOYPuxBY/1UBtBwqlYRg+MiLr191V
5A2caJb6VCfmxDeH3C71t3V6/CMlFnmxB0MHHbUKcXLMRqOPRHfBHSKJiiQyiKzJUWVNGQxI96rq
PCLxbX+9LsO+l35dJJHmurA0I7FweHqRafpToX5U58qrEeHZfNZfQgKQAGF2HTt0NkpsNeKDW0bG
aL576G2+QQgVVm2p4rLCRjXsi1kfs8hA0NA56bL416WVmKsh+ARjJpPRjFhNCynx5khQpkAPfwYh
eIQsjAxr5m6nSO8S+7Eqg7T56zqETCcEj6CwJg17CxCmPZ2LZDjRSTZReR9CN+jvEYYXk0DpnKaF
kSo65u8kfmuO2JPyXXvxCiGEo4Oejl2CdiiPFQ3mXX8q89OCxMD1pdr3OK8ggmZFSoHZ0D1A2vhT
RdDcnqpO3wcTw6y8UnKmybAE5TLNSW8rBVgoCfPAVns3tSl0uPdY1HrZQD9dF23faF5FExRt7csV
vTYwmtQ82d1TD2oRhQUxWGyu4+wkwHE42BpTbdWwtItpljGmqpV5bui/ZwzpKPJJn37Tfjiay9Bq
XAXTEYJeB+UffxGDbDCFk8IYrd5EsgKHt32MxpPRnYr0+T0Quo1ksY53pYui2z6uVUpXHEZJFVA7
PyZT+Yg/lCTzdi0JRY//gxGMtYpRNjdjcr2XqT4m5ETty5+JwbVyk7Yp9Diu0xXRGikLH+MTPaOr
vFRVJdYqE0PYkFZNljSfAKNM5za/Y+vhuhiy3xfOagL6Mq0q8ftT2Q+OWVd3qx3K+D65S7nUqn/2
QqylBQsBI0oEkIY55g+85TjzMbxdcqQgUa/py1KQuxb6uvViXS2N1pmkIeBqVX8kObsNa/084fSs
VPb9+vLt28urZFzyjRZErRIpmgIta6NznT3Y6nGSFS/uS2NRdIFpSDiJlRNmzVqlT3HJsav2GFnr
qWYkyCp0wq/N43VpuDJd7tMrFFeWjTQDxrISogNqWo1jw8zI0VvjJkQEb4x9YGYo0exkpXD7CviK
KbjTioUFJkZjs8rww7wsGAsrq4DeQzBUsAeB5gzvLWIoZ5lKUZfWjGO7bh/LPn5U6lSSo5BBCGpA
Im1Uxx4QC6vBB4ES00jGq88NUdybrRTCiZqyqsbjJDQt5ZQBx/7Iyz3TGxkx0u77xBZH0IGlGGxT
qYDzn9qmzMc01lN55pR/+jnCcG3nus7J5BL2X0/XqIk0LF3F0GJZoBGxXp0ymh3S3rTW6IzdX7as
9Xf3aN0KKRwOfZ7FU8gAyuv49G+cjSlz1wOfkZrccoqc5fgOEm6bbDGFAwP9XY1Okcjy2uVzFFPM
1fnaYHjF9dWUSiacF/VoVClIu3A3yvHWQ3ld/GP6Pfy5HhROSeKlGAGLXuTrqPvqj4sixstQdsHn
nKRWk9ISOrMUytlQc3+d1HecU4ZqGRYydCY1bGH1sl5Lh5YhC0hjP+8x6ezxugj8/780r9ffF9bN
NFdCq4HBSUQkWKLK1WlVONNkfMh11dPrwruOt3dwbOURzl28AFa1Cl5vL9V+VMlZXT5rsjLF6yJd
8BVSYyKYU460lZ6ctOrGZscmWx0rfCaqzMXuSoPbCsHzAZJLImdWP4Y5dg2rl+RHzI3KlJtKFjbu
HYPGBkIw2YpVUVyvgFjihwgJzNx8DjMwro7vICqEoW6QBFUrM5OWAwMSJ7EPbzQn8sFEp2NGpeqN
d6BjktyVZIsnqB6a6syp4qpdkTutMRwzelDmd0woeSuVoHDRRNeRLZCq8zFn2wy0c+Emk5vccoIF
9ViP/nUF39W+11UUu4HmdM5WM8OVP9THwzCnmCyvBb2SelXZuXOSSML93WNkAye8+HRmFeUz37T0
NJ6Q5j4VJwtlcbLUlkQLxeE2uV4mSjYBJmNfOtvNkhyKeC56SYWxRCXE922Nxm1CCqiE0X42hrtE
R1OHjLtShiEc9Cyr8oaF3AONN5PVOmNxpO8o+32jdWLnDcv6CS17ACGouGtrlMyjvMqoeomy7TDl
vMURvMMYN6ttlcApb3t0iWiqAxcev1hf2Xk8Lx+b29VvD4DvkiDrHU1G4rCvFgxPwpaFa+3vPvpN
4Gw05dppDYLYsWqCLk7Q9LzUR5bQuz6bZNO2dk9b7RVM2LhBLcNy4u8EWjweUKZ5pxt18B7jfYXg
urORx6KkVbscR4cV3839fWWd6vAcNfC9snLWfTfxiiRsXLyuSlLzt5VBj9CVXt4OIzZQn7+G5HsB
6ghJpLK/UZxgxmIW2B0FN5Fj2DgdLX4mqoexOiU5Os7auwSjoq4v4H4cpr0CkbcrqMXaYnUTFPI/
5dNpwB7Dj/lLF4w+L16sviunUDbSczenbGxAxTsCkkXhNEA69UF1V493S0Wf+HBl9fadZUVbNEEP
49DOSqsAmvaBcVJa0NY79C+UDfh26rynbmALJmiktpL/riftXgqNOWHxBRTsf6gdgjJqi1IbQwOJ
UuJV0a+BdE5UPKyrTOmlGyWEGFY7R2bY8ou2qwV8SA4fkNMFCl87T3m+rou7jh73dtRBUGJedAD3
yWzoZo+anzz8ZE6Zk2VBWL38EcbFaR8OS7oOwPi/vyvumu6rGKZguokZjYreITU+dwXYcaLyo2Y3
R0wMc7NsOFwXZx/LpqpuWiq1xZrGWc/WylqR4yVgHy/n9TBP/U01VrdK2UkCl91aFYO8YglKZ+t5
ovYKsNCRXf8oT+B4Q31eh/aBb7NPnNqVT73ay/NsIQX1y1DIpqwFMuZF90PBK8AQZ07Y3CjFedI/
acv7Ys+NiEKEm5MxTjsbeB1zsvsY+b/ql/HMy/a8FDVGtJR4393tg67rKpLVKE4W/KBG2iwxGFRl
ySOnSj7T5deKmX9aIuU54S0dF9fGDZLgA0MlV5SRP6akJ1Bu8NxmDBqJwi295ve4WuKRc/WFj61t
XTlpNt+na+iCU5yyBNz+KtCVvDsQ46wp59CaHaMBT/e/nyeKCGsjqaCmKSOd0ozAavLjEv5I88ZF
CVUTd8F109v1VhscQTdJx/Sy6uBJLMzDntFIXU63paH411H2NQS5QAJqfRTJCLchNQIt8lyjxpuN
brl8XuvPvX6fDO+ojzLoPyhiLWwxKPaQmCh2A2uTq/ZB3JluIxsku3vz2YAIfnHlo2snDbWIs/Iw
DLekNpFaOrfNDambgDU/FOtdHguPQBb+tVF/I6idYSetHRuoTMw05ipDeCSJdiBJSZy5NZzUYvfR
Yj8qQ3ybheW9rqDTU6Hsr84yziyV9sjuFtDiQ2zkHQjmkIj1i5ZSKF2WWvydbPIVMP1EN2FgHvCa
fugkLxm7yrmBEszd7MKKjT2gBkt1QYx4sCf7tKrx03Xt3IVhlDKD2SbBoJm3wWNiZIPZJ9yrTIG9
fNes27yQ5Lu0XbVBjSSvoNJQLCFYQByHROs6BKiYt1H83d5yyh3FHb42X2Kvd6YfX1eX9yp5P6OX
68Lth8avyGIRXI+ZJ80CM/eY5ihP7akOxqNtu8onIIIvkzila3uNLEe5n9jewAqLWg6mwgwdsBXo
YygI0Ym73KeB5dnqDU/5ZoGML/o3MdiFf95ACpeAKlbXEIkdhBEP5Sk5o9Q/0H+qrd/7msufb5PW
ib7Lp5hLRRXOP4NZap7zkkn7GH/8zRLnWrd8mqbqFQFGWkqyFVzrr4kpWAVVaDsONlZ2zm9p/VRK
50vvxiubdRQcThGmdYn0Ms9kar5B05tkzg9Nablpmvhd3Pm5OnkSLeV7c00o4bxjydxOeNjjF7gc
ZJrovOXzShh4LlfkAGUFk7IlFE69sM261hyAtmT3OTlMrcRx7bQl4vjeLKEQgnUUjAhrij1K/l7c
9Pn3YM4DxZCl1BmCyeue/xOfzIE0NyITTXA0Jk2baOG54Th5TPvOsUuZaUsQxHqwqW5JYjdYvLT8
iglBpiVL7+wfMa+rJz4hDvqQ1+ia4MoweyAidY2v2qE5cbp8GT3nvu//xy+LdWETaLrVkGfMeut7
qJgg33GzXvboths4Gii+sOB+bPJbWzb5nbmux0IrcY6luhLYxt99lQcFUwIUWnuVwSQV6bsibdAE
3VssstrTilQwhjJ5ymrcNubPqa8lDaP7KNSAD9csEy/lbw9NcyrmkFIE/UlWBwNR/CQDn0EsO712
/YLxCiP4hSIHJQfGqLPffbaoq/bU8Wi64+KglgEunQ6n645oV7kNHNEqNorZTPDlC5laRhO00ChK
dspp8mGNFknIva8NrxD8EzbaoJda2S0WIAzMEbD6oO7OCxoS6fJAKsW9Ls7uLqFJkBqoP0ZKQjiF
0wFzoFILoc06Td+VUPOJMfvNsL7nSNrACCdvHZNkXVV+gcdMpjIrDpgWcrwuye4VYgMhbAwYdPsk
4SVuZhF+VEfd16gZhCEGdgzGO9qNjA2UsEFp0qNQlwBqSUOnqwfXrtA4iMa06xLtqtoGRrAgo7NL
1G5zmKx60JnhUyOWSLKrahsIwXoWUqVmNwACr633rOrcZtBvlsXyycgfKf890aKN1mS8POKagqdj
MS+vlo21MIYLWJJZAR7aTtrUBqmdSBzcnlRbGHF/+qbXtQa3STRBx5j6GPl2+LUvfg31l+s7tGc9
WyBhh3Rmj5PCOznbCTOg048N7Rz815+BCHtkgiAhLEqAWM03qvrUPPeZ7A1jVxAbI5c1RnRk/4Wg
wNIqjda8aXhqKnexzLPaJQctGyUbsweDhkBTszkQWsHeeraBlWqK4ACpz8ZCvVR+mnsatKSWuAIZ
jLD/tAuLpqSAadn3Pn+OlNzpZU0ou3nCrSzC3sekQRMN73HkjLbhIXanDBe2LsgSZ/T5Ey772qcS
j7CbqOYNQxgTiRSDIeZJiilMGDEGuGsU4bCiPUdZdZdV472SGqdZQTJDHZ76kDm6jUmka+GDxPU9
bzabbxCzKEuDPNeA4Nibm5tBvQsV4iSJV6CB7rre717XtkDC2ZQ0VYVBERM8emf3TpFMx5GMDljg
iKPN5geCy0Zu2HfREh2yMcKLqYa/LgZyyNXQS1niGiqoAupKtglcfcSriK3qmkUwlIxSMd+S6uuy
6CMWgFOoY9a820wnkI49M0xiADPu5IMDiEkWQ4YpOAF9srrIZB0i3tQ+DmZ1ZJGsaG7ParZica+6
CTvicmGrxfd1Wi0vTLtD3f0cRhkB/Z5v3qIIwSehljXUMQRR1fFcGVWwFg34A+Yz0/MgD8t3RKFb
OMGxKYQkdZhDKLTVPlqr6ht1f2or+v26ru6vnYkXMcPQ4N8ExzZm9poWHWCSZn4ghYGpkCkiDy38
QxyuJps9KhpGu4QBJ6fj53wkXhnPX6Ih/vQOcTQNFBKoH1NVMeEVk7IlYA3Ae/OQfgYV9GlOo1O+
lp+vw/xOal1Y0gZHCAstzcy1YUKhmr2YKHGvHxAjcn7T6VQUTeIsOurytLpxMLXjB2uaOzTmB8Yy
+2bRP5Um5gpV6jmMatRLLD4hzRcUWCFYSm6RHH8oGqT99chfS+N2zNXFaa3cNdn80FPTn+sRLyxK
6bTK8Fdk9e5MF5eBBs+sljvdDk9Dkt1GK0azl5hCMq7tMWf9QasX6tJB9cdlHZxIXQJt7N1aGw5g
kfDLuPvDbRC0itYt7oS8mjkmcHkTZsNN4VPbvmPaho3m1NftFrUqGgZV14GjlsOHWtX8erHOVjS4
8H33GDuEmCMP9Gbyo6l/yrL5IR2L52It/TUlLs37WyzlndKos3NdP3atSkNKFBky+FrxWoxq7ga8
XQsvnnwEQcvHtfiRGss7HgXsDYjgkEo25Hqf4pSJEgxF7BICAmElMOx35Vlxt6cGqBEM3Im5tBvb
bWOtVSecHJ71Sb8x3CFzGgz6Wx/xeq4HBcg/eOX9Ks2V7C7iBlY4OSw7TibYJH/bRvYC72GJj/nS
bujZbnzfnVCEetS+vmPfNpDCSUKrUIuRU8a+ke8TTDhuf8TKHFwH2Y2FtuspbFw+RZNhpUDpvf/M
nMAIV4/T8BVBKR2At3tsbUQSzhF7LSu9X2AipvIAioA8/sp641SMf7cs9iWCcbO+8IqvWDZ/5Nwo
StyGVI14e0ZaOb33e7LP6QdFS+2JF0Jj2IWkj273BWCzkiKlJTxLHVIOyOeSchXRvhsfh6/pfevP
fulPR1Qolz+uS8nV7lJI3bR/c3YwMY/CMgUdgnUDzCnunNocgtZuDknPKicre0kU8DsmvYYmeLhI
M9hYRYg6KA4a1K5+tNNMcww635f16i9rcuq7X1pnfNaK6B2pD5u8CiqYfRMNfdtNLUoUB+OzMlSY
VaLKGkf3bfwVQ7BxstLZtHhQ1a/DvV5nRyUjNxrJJS+NXMkvV9HCqx6K6jRozFvFNIakV3AEIFvQ
JOc0Ku5LFOaUBFMv2/CUYN5l1s+OMquS69xu7EteYYUooV3TaNIiBD0I5j4k4fhjbWyJzckghJN2
rU1lGCtIprT9k52Rv5S6k0DsKjwI/83fRSzEEjxIRJKKdFUN978sR5Bdevo4fwfbr492yb+v29bu
3RRX7P9hiR5ED9HbUBBgVZr5XGj6x7Up/S6aj+3QHNG+9h3DLm5Zoj22anWXaoY39NkNLdAFlhPJ
5u2b3uZbBKUZulgrVHyPFw3EYyyNHJagtLAo3LA2c8+2rcaZS3pIi+YubQZJCLG7sZRp6u80tMGE
o2gopmEqS1hfxZajbswHOssqhnaNjyJzj1YsZqJ37q1VjAo6nVk14mgY52CxLFdXtdsly07XN3XX
+GB1pgUOOUbFvjMwa2e5ZQJmZerzUKPQOZ7uFWJ8KdPZzys1WLtf8HASVH6IXpj8BlVwnI3VY9Q3
jx7S5Z6sN7aCWUG9Py2P6/gpT2R9C7s2skETlrJGHFlNCmKxWTecJc4Oehrd2mR9sqLucH05dxVj
AyW4zAycSGB0gmBtS771U3zXMFmKaFcxNhCC7qEjHW12EQ+D+ptweibtackfrkux+45og/DRQi2Q
hicJAaMse2otMZ6n/nd0I+3TO9Gv/EV/UoPS18+Kt35EjbU0nOW/fKEZG2Qh/LLrsdctHHwe/YAm
owMPG8rYCT3tXqcOfTCc1c/9eHZsD5OzJFJzj38NW/ClYVdOht0Am33gGZjMH48xxjrxek3Fk9VS
7nvTfyS94NQM0X05thXWWD/QwDqMzzkoZOMXPg68vKG++iJrmN3VzQ2g4DKZaiqpulKYOirXqY66
q/bb9RXcNbQNgnCkDpHVqf2MBdRbOjppiREEddk5xVg7UR1JjoBdO9iACYcremVBX8/Zv6w2aNkd
rc7mIIHYLZ95tQOEJ2+dcLSAIr3g9d3kzv4AktAbkKYf0yfLU3+ad3zImHoM3emMeZj1QdYwtOuZ
N/IJXmuas4YmHRaT97okN/URs/dQUy4beyNbRsFj1YWyGAWDVrDxC6knJ58qx+gkt+H943ojjOBQ
6kXPQb6FhaxRHNrRA0gJY/0n06dABSVhqZ7W8NGQVubIZBOcSd+aOqjisYTWp/yE+YHO+pJ8KkY/
cZtbTqddfE9ih/28bgRSWQU3UnSpqtiIdr1SuVuGX4PtU/0vun6IjI8s/ZIsP+dCYncSy/79RZur
nd1GUzZlWF2m++r0XEySy8b+pfh1+0SK4TQd/9t4oxz5kJHu90SMwVtRuRz7siYAKZrgRhK71PE4
hQXMb8PWUf3uEKJv3DXv0Nx67Fb5oHbu+f7/jv/iASmecdtYueNPYrTT8vHbyaGw8eDC68Us/7p+
7J5wyNbgXQyRHXqF3/qUdtT/SxTYJutpNoeDabSHOawOJlvOKriCr8Pt2gDedEC/oPEqVUEbx7Wa
bWOw4fUHtIZq6jHLFb8xkz+DEVsDkM5Dqm9B9UfOomNqfMvJcIpkPQ67es65lEEYrpILOmWj7NhK
eXWygb7nYcaQ0j6TeKrdI2wDIbiMoqVqYfE6/RakWb2mog9B/V5ZtW/0trQHlf/Yhd5twIS96XCL
CFsuD3NmjwU5SiS1l5gee6geH4cYR27orh/UwqnvZOTuu2tpEqwjeBBVPNa/VUM7QrWTwcupzLX2
q2y9TTRZlC+DEI6WSAPtvzEyOP1+vrGW9UNSyYZW7Wr3RgrhXEGsSKcOlTreqvR+1kSPBLOxBzzQ
Xzei/YDYtMGcquEh5oJ6lszahMo65LLSk+qaQfJYB3EADgvycXQ1F37wS+T2h+hJVd3ryLtRwAZY
8IUTksi4BSLatyN0Q+epH2vjqcdzetsMh7gcAl23vCrLJDmZ/a17lVcIrnqMP0LDBeQdww8tKrtp
LqsNkCHwv9+cWeESjiBCgWBR903VfVTZONdXbteSNysnKLiOzp7WJgBg5o+qK/Ha4zf5JxLKHq73
VfB1qQQtxxNxPym4ROHx/NgkH7Xm3taerouyfyJuZBHUPInL0Khn5Ikjop4yRE1VVRzSuf5OFPKd
DI3b958Xphw1TIOfdAz6TgoZ58TufqG1DCVqFkNpseirVJaWcwIxhxmJur9oJNuvfQCUi4EN2dY1
U5BxUjOaGx1kLKoFlP/qy6JPsnWUYQje3bBzTKiquDUdjYe8cizMvKkO+ff87xYNlH7qJJ6MqFUG
KaxbXyL/q0cQa+wbR8liZ5wlLkKCIE6zi0fLjPUCQnUgRaseVumM9d1jCu0zFua2ULCYC5Y0plUy
YBYmfxJR3e6eTwcnn1D95ONUREHkgArZ+IxZRcF7+vBtG3k2S8UJdcFZbVM6KCVmT3hZZn5Osr+R
p/oZFRFYpafguoXtGvEGia/xxhvFvBfD4hFgYVenMOpuVmM4Nah2uQ6zd45QVVUpWoaZbl4QEHfh
nCYdiqXAzK6e+/6OjMpjNyW+NhlO2ZEPOlsDOoGHAiNp9WF+qJM1c6a5PJS18WiX3acp6+7WRUZe
veMr8VlgVWc2cj4XZMKrFlVND9JsL2E16FB0ZwJn9hB+YKYt8co7yvoGSbBAGk4FJucASevSO9J3
Lmiv/v1evoEQLS5V0yzh3d8WhnXldnhrLYVXJpkEZscqtjAiXzBoftIm7QGjLOj0oH9boNnAnFjK
Eq8j95WySlZOskfiM0mXFDReZ+Cx0XCXPrCW1FvLX7WsBXDHFCCXCXIUxIY6MtBvTSEzkfBAAS8v
xOoOml3f2cX6UrD+KDEF/t4oBL9U1XSNAgJExaI8Cl58UGWdQp7aDsZiDmaNfBjCNcCLeebk6P/o
l/Rvkml+nhDJy93uWmJCLLjCCLWRUHwr41JoKrHqAhcJoju6qp8tpKhM03KKUDZ+fFfhX6HER5MQ
Rdc0VXLkxOzOX9h8xMu5pNx2d8fAHGcxwwDzmZitrehYJTYDRNGDCCMyboZC8XHNkywaXxRhw8B5
gR4O3i2tX9Bf2EpeTtOkUW8JP0bky2wSd22CjP1Y0meTPS4pk2j8jlxvAAWnrHdRCGZxlXqr9Unt
P4TktjAlpaN7kRUwoAfUNE1yQRUx5GOON2pCUXifuylaXZVfrfElLIPJQryo/EwKEtj14BjRWU0f
rpvArnxMx7UcQQ/+ETIBeYyHgr5aqZeXH4zZZeldnkisbHfPNhDkraJ3BBwzWgSIVPu7IeewTpxo
uY/Nh2JtnTWOwcUmuTnIhBJuDqVZ0AK0GNTLyqdlvqmzl2n8dX3d9lLnOmUmA8EHQpKLvt5uUIoy
y6AYinlK2sJpFxf3JKceHu1ac1U1dtPwVC8Rag7vC/OuoOqtMuSe5Ct2skbbrxCzbqh4RlyUY227
4kznlzb9FraKw7QHWh+mOvVo9a3NT8n6KMHlKyjaIZq8QMMGK4Sj4juwiVVUBbxVWj1QtFph9AOC
5aluD7q6+G0bu20XOWGVeqR/qibby+uDnpmHevly/SMIV5zLj8AGMIoqp4t3w7VO1dZqR4o3XtMZ
lNqN6echPq564nTJQxmDHW79mrDF6TBVxzRujOJJLUanp3e2jqELT2uEeapV7gzjz85EYjb7cf0D
d3UEQ8PwKooiNBM1lG9XCbUZyWwnPUV9e+yoJqj/otslOa3j/az2TtcrTq2hEKZ8QsFo0r3AtzqD
dBzuHmMRslWvXyHYnzIokzGGLfVGLQMVDFi31acoaoNpGl1b/2CTAYNRfBv9ean9kpKHSl1v+uwz
ODB8pV5OaXVfF5nEJ5BdBdp8lGCiuVUpua021GtRL88Gy81RCI2pYdMEQjfdbeZvq/VAI9wwC8T7
4d96uLp9FTl98XlM7qP8udRuRjRhT6qX9GgfIT5DHv36/u2c0Fg4A26ZNzRiD99uH8usWdMaKHnU
FqdsSV1NvVHV0s0UWeZy7wgAfwJOAQ2nJ7qFBHvSQtWKaKihJ7nDQ9wwOLMZBWs5O938pCWNYy1P
a44ng+knIQtmG1XudVH3KtLBHgBGPWqguAIViW9lNceGtDVdCaito5cxVRw1ugM3k6MjOEqtp7ny
kX/yGL2pyFM4nWzMcVJgOp11SrJ/f+bilgcaVRyHGBdgiPUAa0T1vlZK6unFmVS3XX3Xp5Iu1csz
6S2EcKzbi67O81ThTDpFx+wmOUyBBt6uf//c+RZG2NYw7RmNuCRxfxz1v1gqK4/aKXB7i8B1eOOI
0dySoQwFgkSov2pshjcD4zDPoVOwyW+q7ysxH9cShC8ZqvdZMR6rrPRacOxigo7HklGSur6MNN9+
jpBAAQUZLj1xTT0MMBuVL20iFfjSKN8iWG8FNuJ6SfoeS7q4o6c42EEvu4uf0AsRVU514lwMIy4l
1EleJCZyedy8RRbcwYqidL2zsdS8OUJxQL9yk7mJyzEx91SioNcX8oJSs12zaigHLCTtTn39kkZ/
X5fm+jKCmuTtMiZx26RVBWGspXNVjbqZHTulYnutEQfXofievz2mt+uGMqK3UGFZ4CCMAIWAxGmx
S5P5qUQNvN4eLNkj73W7hvt4i9WwCDSdHGsMomOJt4whiI+FlG/h98X6mkyC/whRyhT2MZcJM3A5
E8gc9IEWDI/rkd7DLd5qN5ZDPOVgHZWTLTk8ZboheJVEDwtDHaEb+foxsW7bRmLE+7rBkFw34IFR
evN2EVtqDZ0WZ9Sr9VvSfWiHb2F+19RP19WCf+XlEv6DIpJzjANes/IeKCzGCJKlcIe1Ad/qKjGk
naOVq98rjqDpeqTTOpuBoz3xKZj0RXFHd6j+w1DsySomZFIJym6pk6ZNIdBALqgMkYOqWyeUzona
4d14K5Sg512aYrQCAUzr6Teqn/ixRz6aPp9mXQTsq+wBd1/jXtdQUHdaK2NrDym/ZjyN+pellegC
d9rXdEHQ6HpFRJPXOSL57KZBAWBBDdAH/yLIQuYxxjdIabn5+lwD5CawOTaHobGspoZAPJ1M3MLX
zqC8fw6dyF0cxZPxluzkXN/ul3AuRlNlhn3FF9CnAcKBQOFzur+OzvpgHqiP2ne014J/TVbHIFNH
4bSs1Ayl/RkWtrZRZ2K6IXlMF1kjhgxE8BdLYqWrsUK4PPF15Ye9HCoZTa1EAUXiDWtG6KKNgKDm
0SAvTfb8R85IvKmZVosRxnx/Wv2HiUGO/4+071qOW+m5fSJWMYdbkkNykjRKluQbli1tM+fMpz+r
5f156DbNPr/2pctVWoNuNAAiLOALlmdhsGSgTEMbhFkWD7gLX73x81ch+b4tw7qf/fVIVcom9Kr2
r9k2epefe6vPD02smxM+NScs4d0G+4sF0lESURWQOn20rS1ekKjwiCLHjHhAwVFBLAke/dcWDKDz
LnOMvXjPwFuX7hceneqWNM6oOQ2n1+yMt/KSg28+cdvM7K3BDqwYbTLiMXerI8v0sXAp95EXUmHo
YKi1g6S6H0LujsNuz75Lv3VT/jWqC9FkCLpumq6CUmpiyPU0lBwAq11vN98Isb78mnvpN98Uzem5
YGjNesR0haO0Jhq6KQgT3GPZIqLVQjtVSzPGEtMAjIZa4EXFRdO/bMu4bjCumJQ7iRshHZMAmFk4
WBXIuUbwU8nS0zbKehhzRSG/YqGhfCllAZ8RycrXVvo2dhhqHGJMp7G6odcf9hWIciYJp/eK2gBo
5PEVwiXHQhD227KsO8grBOU/FKw+1/gWEFOJukS06zjBkovbMEMy6YxW7P+qhJTfyCCJphElnG+V
2/AVyUzbt5WdpJiEdXc6shrS/hKlXQWkfAifCtEc8gAk3d6YPDejA1aHm6TfNHI0xmmy0Og1QWns
h4HYAi09YbHfbvaC02yR91W7bA5UhnrQS4LESWmiXMDd9fwp5QozzwN7WzsYNkqiTEY8YVoJwTQU
sAXRnRphjfheVfcNf4mqkGH4GZpIE52gJ0cKVRlYRoLFQGrraI2ym8vZNoYMI+iB22vYpbIt30p2
ioRPv7RDogxGg2Fkf1YBOh3iS+lwN9JNdg59xFDxTU6iJ0uKTfkeBTQGMDm5P+PEKzBlQ4KZ43s1
BvBgEZ7rBu9A36N1A5yPkaMyvrsYZlGi7IivFCjTKFCUQLwTk0sJdrGBtdyCpSqUISnKOq0nCRhl
ddf5Jwk75UTVzfMfoVQxDo+l95QN4aYoRB4PUEb9oo+lOaWP27fDOi/KZsRirQvxjMvR53Nbgxvj
yQj+2YZg+BCZFJAXPiSo0CeQkyhHEENzage0Yjqp/tDJNeMJs0wSXYjjjUYOGvIJ9HPc5acBBOnH
HmMY3v+94f639yQTtV+INZXV2NYKwLLwgQsEk8eGDiyW2z47kaEAMhVayGUz8iFx8wNSdVgr6nG3
1Q3pbR7BY+Y/NLFJBk1aK/6aW9L+4eeMy3+M32TyIxeijrpYtnGIHxEKqimH5yC5k3WrwSJqNcn+
m22ks/g1L6t13uFYpTa01WBfJN/l6CuX3PjxCT0EjOP9s3nh90ukzEUHlWkH8pQHqzxx3rCTrfbF
RzdZf9SepMysMFbte1gQgXVaWG/AmmxgvD6ZsiS9LwYBWalm89NjEN/00SGuWePbJLjeML8yZULA
g2MgjEOy19C90r8fqpuw8OTiNda+lv0/YrP3M4dLWe6U2I0/UNEMAuIxUVY1uvsklQqxziMJpLSY
M0hvI3dyYg8Uv972Ba4e4AKGur++55UpqAETtoc2fBW7wzi62xDreYcFBnVJWDEgFbMuivhq0g/5
CfuY3yqLs3yv/GI8kcz1dDQepyMr7bBCYwndxOYQXVAwBi/8MQM/YfFASepZJFeOqRfLv/hetU+x
E4xjFPtX6pu/Y1EvHPQ3/8r4M3TMnRJyhiCCiM6CO8C+qLdg+0VbpciiAyWn96eiXKUkN7ywLU2j
BWTEAlIGMkbNsOa+NPMWvBPBpejft69yXVuuWJS2qHUQ5JUArGL8ihU3Zll+KfTHbQzmtVHqosxc
Y/SZIiJ9rrwQOz3fS4fAKi3++KnS2EJDqKftl8lcNxW0f0TLMueq2cu2LOTWt+6GCg5yZYgnfNYi
LYBGdUPyz+gr/lRq+SoDnZWqU4SsU4E7wTZgaLnkhXZwTk5kRGg4agw9ZygbnaJKfG1ofB9gszRY
WQyPOhaOOmSWXo1eVanO9vkRfdo4P5oddtQa9EeT89PUW10Hc5AbjbcTi9ryLwbql1rTSashkzhu
xro32FoyZ1vccYE5BmZMaii12brcXt3F+9jSLvz9toBMaMpuBHkQoCkOB0pqRf1tdJgUq0bOw/og
zQYfiXrTeOkLPq5Z4df698xCcSjDMeZD36REcURXQDo4dtLGkt/D27fAVVxsE3tS9v5kJ8/bEjNM
iEqZkKwuYw5BH0xI+Z6EkdVwB4GZWme8O5UyIV1ZdmjUhmgYPI81cEn1rAwZSwzKcnQgqu0wb4NW
Be5kZFbG/wj0u+2TYglBGQ8jTIKh4wAxJAcuvotYTeXrf99Ak7MCkkuF7judxJz3234S7SqKrEG5
1VnFtZWpYeIUrwhUhK+ls1hzMfo58pNukXUFqiV4yT/BHSJ9Szrku3DXHMcdOL6YQ8PrnzILbCru
l5LOD9UQ2KPjuwmyK6FTHjsHhexz4LCUmtz2H3YKy3oUNIWCpI5uo9WGOBDTGvrWcfUZ2188LDuq
TUWB1/J3wr0glYygdFX9roB0M20YhX4soE/Y9oO9kLwkmdMxl6uyMKikcz8KUqsGECpq7/MhMnPp
New/o+MLOSgNGYW5nfwYGO3kTP59oTJadVd1fPH3KS0oO23K5Ap/PxaEG0NpT3PE6lpiHRP5CYv4
a47SXunBjWmLU2fpYb3PSBqoFRiucKWPD49pIQr5HQuctOvbRGmA07/hSwudH9VTjXXiP/xb1Zk8
7lS0pvEZb7+ApGy13DR8ksiAVMsvib6rkaeR+Ee1cYOSldFjXRRlsY2k8QNkwERk8C7hfBvLDLez
GkksRKHsNXpFy5JXiChY24YqlRmAc0/J3qZadrfN9npbxgKKstu5EndtS95m/qI96D8IaXrv1QpG
JAsLX8T6CSWAXXxQXoNn7tIyv+gYioJxpd8VxdcjsC1GwJcelDfFyVCYzywMRUnWbAm7xMFW68/k
DEVsGARFBI8+XOryElmaZbVDxB5MX2N1NoP6MQhet491hU2A6P8VhL7Bqhp47NURQRNS7zs3cwVX
N31EZzHDZqw/6CsQdX/YUj0bAhqubW24jGAHGZLTzPy8Xy9dXsWhw3b0zKmtWkOcyZ0dxRE80Gl6
Pa6ILK02bFYGat0fLvAoay4EOV+WFfC6Q7eLvBSbYHxHcZE+tzmbNdC9/tp+HSEdt0s1V2phhyMU
wviSVIkdZvF3LZGtpBxthl6QH/6n7zXIPJ4h6eAT+F3duanpDanWiF5Mu2xXuF1uzYdxV4CmcKoZ
ybV1M3UFoyxirpR51QwAK4bXsXuaet/cFmdd+a4A1FOKxS4uWqJ8PRrIwyazEx5kGSzu5/X7uaJQ
bykNlCroMbdix36C5r4HtUx3qv9Y9V+2pfmL1l2BqLcUVSX642eIo597u9+njm/zF37/s0VoZE0g
k7+2oQp0Rc0Hh7NaJxBLDEYzEbTd1KdmyOluh4VLk/Eq+odY222LSC5kC5N6V7wah6KSA7Muz720
1+ZLEL5XxW2BtqFtpL8Y9l+HSVfYGp2vZYlAlS/TZCU3ZHUiGHgqW3tSzWqfH1I3Y2QXGOpIF9oK
rjJ0owKkwB3q5hiMx1Z62BaL8aTospoYRUbJp4DIR/VBlbQXNSoZd8Q8OSLmInbq0zbW4h4YrY0F
pHCIo9d6wl1nw39Y0YNvTffbQrHOjbITdZeByxGZXdD8nA1xT3YcsYpof3GIV3WgTEWV8oXeTBAq
Kn70E0qeXoA1Uf7Z91NraNyu+GKw8mWsB0bZjUxr1VYoASm77b5xE3Sshx67Y33dbGAroiog9a1i
8vn3+xq7oQvlBM4Kk4L4aKxcxE3pkZShJo/HjkuGlq+nQhZ4REcX+oElREqREGc8lI0J0h0LMr5o
hfJlFCM7UtWD3iqWOONbS9PdAoOteVlYfd3c8KFo8TX0CGsBtzVo1UQvfhKlshJoW/1Zx9e/HreH
yO+8TE1sPcV6JJVjhG/rEStmLgxC6IFdNZQNU8u67poJ4qenYYdKpkuS5cGOf20PiZugA0KwxnvS
Ipif8V3DSr+tvpUFOvUNGElyUozI1thyeTN1j1F/SHnWBROF+cNKLzAohdIErDKUC2CQLARG8nZy
bCq70eLc2lUu3ZEVALFkohRqDNEZW7TAq2ThCA4ns5+KpzYWGHKxYCglCfJySjDUiWghA1kZAh9p
tGTtdVsT1xPyi8OjjNlQ6c3YilCPGkzQs01mDtIjj6YYZCd3DCyWRJRR45uhDGSiimGwC+4jL0aT
qnryT743vJD9wDwaY1mXtV68WQhImbVYLDShDmDWyDiHhhb6bBfswsIeD8UeqwasxOYuujU64v3/
nbYHHzULZCo+0gdRz9IcFxj1T1H9xGWYGhz+YZwp+fkbyk9TUvFDHrZ1CpCfTN45arUjaW+yYke9
6KdoL/2onNzSsM98/x+hKcsSR8WQ1yRkaW3NDPflXv9G1kKWXnXqD91LdSJKVD2LZ2bxj1iNLaEp
q1LIWhfVMZBJa6iAbZ+hLYFwu9mjR4MZJq36xes10huY1Uhv4syH1opu4Cmevsci0wPbL67GmgsY
yqqUgZqTfSko9enf+OluagwzHu786SZgBu6rX1ULKMqy5GGcoBEOUD970xtrPorgfoeefIJ48bc3
oFHmBasgJ6FoAZWH94lyY5RvPSvGXP/aXohDmZWm7nsOOzsRx96WJxmt9pXrP6L53cwu2DnusrTv
I3e+pX2URSnbhlcrEigh8IO/kY4dWu67c3SuPeHAPQWXeRftead3sULPbHbDZG8/PIYZ1Si7Iqkz
hiNDPPmC37ftTezf5BIjavhLkPYraqDpdmo/bPSW2C7RbU/oFztMtyoSMgHMZcrO5zM8OD0bWkei
1AQEjYTwGijiQIV4lFy00zjxIbXG1+0DZDk9nbIf/cw3qcJBY0ioqxxDuzfBmewQNBYzEuOydCo4
6TrJqDUFUJ1xSVI7kSKTY32mrt+WLPGYZAVtME9zY0SBEqtFhQRrUb2XkROj+KKfm0C0hBaTVU4w
5aag2E3/XmWsld3rRc4FNvUahJFDQhTFIJxl4DXIPwWe5PXPomSKHZr1MRx32x3nS3hgvcP1d79A
pt7ByOEhhCqpAr2kj8jEOnJuFW+NTb5a1Pvh+6cmJn/hgSLs9w+JFDQdci0Ar63vxOF50J1ttVxV
lcXfp/ypllRhGna4xRQ0vOpt6z/zCoNEhaEp4FX4XQYx70utwX5Tu7Y7NBTIu+Bg3PQWWTEuPrOK
kIwbwr6Z39EkRe+ivseJNTsywhGAr9+Wzc5WnfQQ2cY7i/Fm1YcuTpDyoWjEKPQBQqPl41YqQktv
DmFpZeVbXDCqJ+smZAFF+dCsEtUyKgHVC6HVagg8NCM3fRE7cEIZXdGWPs87cPd7WiM8lXp+2dYV
5kVSjlXpW6UVkVNHw3K3m08pmBr7DPuPSWtI1Zqspc7Mq6ScbMipnVoS5Sdf7XCyh543exMcWpiN
aTDY67KWBzMlpAyLIYho7xWBGO/Dd8EE/d9xcBBUWnDqlsI4z9Ugb3GdlC3hfd3oxxFgY4Cv4wJT
ZoLVGLNVKnsuv6TZ9yRida+u53iumB//v0hMBGMTtlKIK1Smi2HsA9DcgySKay5heVMXJ7XWrBBt
Kv9NcT4Ue4EqNFo9VDVQ1dIavpAuNm6XDWZ2mnfdA8bMvW281SepgMVWI4sX0THwuwmIUpTMGgVw
pIlTOKqS1Si2lF4Un0Wmsa4wCyjKtoWhrvnlT9vmuyo+gMRX9aS5gPaUd9Y61nVehAUaZdtquWyl
JkYlrtlF96TDpjfzGOkUUrfK7OkZDBu3TJdHRPgj9FyAUgYOnyFziSVq/zpbq/rHP6U/CIMz7zVH
8Jpv3926b1/AUUaOL3lJnGfIKLrVN36X7KKvxk10wg44i3cCK92ld4GTHXVG9Els15aUlG2TRzXx
0wGwQlWJZoYdt1IzeWAtvss55sYo4rW3wCjD1mA9QemTiiphoMeXg411mXtSdWf1ZJG72QKi7Jna
xVXLEwsqd4WrJLHT5injsa035SwujDJj8qRWekoq7TVSYQJSYepOdzWwf5JpYNL+rlnZPgDpMjvR
skKWhE+9KzZtzvzJkKqmxEGme5JHyvckJFMwoO759vQOYiBMP5VW7vZuYge3nScz8wKrAdTiF1C2
JsyK3qhq/AJe1HYxpociKX3NBtYazvWKwwKHMjS8MYFKXf84ZfheG5OiNla0uy3YQQJ4J7YvZKjO
h3Ne2Ow4wnJBkXgKbeY0LPzKsD1tYBGfsE6Psi1pPU+6UeD0ev+bHjyExQ+lY4WfjJf9YVQXghQy
yDADH4IMVvjonyVHQUcrz5kzGSYgGvoRvGShySpusJzDR5VggVwmg4Z6CpBbpyxMNPIcWs946uzm
pFg8FsMxLCd5zBuP/cOyLuCwY6KIMtJdI7v6oX1vvg0u4ZKNNVNyMdvlJLfGpXdLy3hlRWqsI6bM
jNQIXaWSRxDkF0n3BMwDytVZ4e4ZEjJcET2eLSetNmfkERCCEtkCQYkXuTKmN8nSO9aXxGp4dn1x
H0WOxXFy5Yje5BlgHx+ZqE3VO9lht9cwngDdNVnwctGDzBNPQAHJXPzCx0+lzJpaY8lCWY9KC4M2
lgAS7kmdTd8newET7UyNX02qLM6MClAMXwwDQshl82hCIb4gc6WbYJ8jqUKGUJndziw8yn6UcxZz
FfkiIl8IqtW4xv10aXc6qrDJQ2pF37cVkGET6daQUpz5scsAB1IXVfvixyxbxZKHikL4ygejZkKU
wZkdEXVlDfIMDqkq166/kx635VkPlMGLJon6yhp5SQAJqBqhdzqebyrjvpweoraz8+pGTFNnG2q9
JKr8wqKLBgqm1kOQ0qKCLdjooFYxoRzbcNWg+cVm1T2okwSLpPoCZjlm/dauyJSL5rX835b4Trqr
jQf1UzmUhWTU41LCNioKlNXtbN5L4WtRnYv6gXF6LBmohyWJRgzaPmBEX0i2Kzn4j+Kt/m6cydKw
watj02DoBguR/P/C/GUVSNgicl9Cxt0JWuXy4GHelooFQUzjAiJKQNMwFRCKbysPPOFHA1Ru2xB/
iZuul0+9qLbQxa4uSdM7alSwfVZ0x92QJEK/iz3VC24Fxlf9X7z+FZEK7stZ5aKGjLSQ0jCxgYWV
WViLBw+cn1n1PiYa5XoLnqtLBFDkU6J+zHb+/k01g3cS9aYWiwaKCUaF+tXQdr3e4zBBvae86QfJ
UzKzeTXu0vt0hyW+79uXtx5W/DpJuiAQhIKh62TOj59SkzOQTUbMlvHhQ50WjM8/lmh0OSBXGi6r
iSn8+RVTIXEYncud6JC2P9Z037rPvwpGWYzGCAoNCyHwmrtTOL4Nxl4un7fPjqX4dBFAj3u9yYhA
pF6ZX9DIaCXufEN6L3xT/86uWTKciU4ZDCw+T7W+hnLw8cOoxiaXqRZW1mHq6YuYMFpq168LeRXZ
QAsqSHKpRxZEXd2nMz5sO2uCfCSlVFj+ibQPIfOy3z7LVT1cgFFvrNfHHqzmAMvBZVuiHCsi2aK9
+tOXz+BIWD8qSqIo0ZuDBKRzazCtIU2GRgj9knTnWQKlW6Oa2zir6gdu7P/hUDYxqoRWyMiEZ4RE
tRDblbIPhE+NMSxAqBsStHaUoxbCNMLBUG4n1GJbRrfKqv9YQFD3MvOJMIbE9onyQ60deRbv4l+0
7HpQlL0L5UHORvK98bM9LbN6c0DFrnZZ3C0MSeg8xqgiQP+Im6vmxCsXnZUHWk+lX4+KzsBGvqj1
QQ5rIN4JTuTN6A4f77Hz01LAMuXffK4DZoFHWTgMTytS9vNDgMQrhB9hNrl732mPMKovNfIynN18
nzxWunL9rf66MjptMXB6lyQTdGIQHlURnKl1YjaGE7YF4xGtflItJKTMnWiEusFx0A21e8KcapCf
EuU5A99zNFQgD68xIfSy/WxZ6khnMvo8rQSduI3aJv02CbpOlR35/CXOl9lqQ8LiP9IJCwEpK1FW
WuNL5AGTCXTNgYF1VTvDTvvyzEpdsNSfshV1EkVpNxEo6ZusenLEyiozLN5Hw9Yi0tTbXk1rwkqQ
gc9n0jl71IpjN0QMt8RSPtpezJkyBhXkiEe0eflPyYjcnP49j1nRymoC+Xo3dG4CjZdpTlZ/gCD5
KehSU6gO+fimpBhQOIvzd944jKm7rX0M2eg8haH2yYQOfxxhtJ+GpyDNbal7kuPC3sZZL1EtZKNM
R9P5capPeFjxiczl9MfZ7U6Ymf7cd+ECiPqm6rtJarOGSFTcpOljqjxuS8JQug8mmYXS5VKh6lgD
jg8B+Z+qPxf6UzC/bUOsV4QWMpDfsMAoxC7sho8xtDv+C8mHEVKz+pjXpnZXPbZWbo2tzWqwZTxX
kbIMaRZIYUxqJXH0LZ1u45mhauux60Iqyh6MfqeFWBpFpjx+Grr5yFmBK94KGDhrXe3S/N+3laCQ
sECkQgk+xixiQBLRpD1txoTdeDR2PSpOhcPZ6j3j1ogKb5hWmoMf03R9xpERT4nwwp0IpTOpAKF5
GEStrG4glo7QUyypqIrdRK7rfxTfhZvd+XaE2TDtQOgIUOd6ZkjIUBGaHs7nG4nLiRs2vN7J96SO
h4LQvbo3zt1jfhcw59EY5omeZYnmaUwV1O/tDuZQERJTqr+L+qM4sEwvsQobd0dPsCh6XMw4UWjK
C2lKmLH6hXA7dAYqMT1aQcXZlFiMbR+/fguUHPfimSfYIBcUHAFFTuE8oNCFiBR9h9DT79/jU4bR
neCQH0MnscxgTzpr5h+IvPfGF24f7yI7tWpn+4bJg9j6RZThybhEytsU562PnSlgv64vmZzwOHS7
UL2Uxo9ttPXWl+v7pFnkEh6J/xprtezgBh1fqGskluSGnuhxdvffAjv60xKaFIYFKWaEXAZ6txtJ
7Uy+vOvTMzgIZ/XSDJ+a0VsIRxmfulXQ+UhK3kFsGTpIrRQsSBoZyTaGN5Ko2CSK+0nCpww++rhT
NTzmySFhraVd73tXNVAzwZjyKt22PCmRL/ex8bNkkp5EizNJCSC3C0u3A9d/GGzRlP7x71kB5F9C
4ysy9UDieIxnvgDyfNv9IGEDt4t9K9rDB6LuMLE4kph4lPrzkSJxE+//fJDyLkUxVriXXPJtmJ5Z
m87+8vV2lY5yuJEQIgOCJYMo3whOeRE8zmoDE2PEVniMD43nf9t+buvW+4pH+V8e9SJVEXCafvKQ
D6eMt7f//vq30/XvUwovYzNyr2Q4vbCJntuxA1vD+I9qqdn4KMnwgqJmNlXHCM7XKxAL7aReQDuH
I1ehl9VWz2jVk7BtWPKKylTt/EuA/plHQrjsY56dmTZlHCedx1TmHhtoeQBPB9+tDrGdWa3Jfc3N
j1XUO99iEeuyAKmKB6d0XTKS++Pik6HcCZ/rk7seJd3MjCnOIe85AGS1Scj5QmfuHM3q7I99M5XJ
4kNZ2axE4rNfGkNnM4dJjEqu/ve9kdUUIPC9TAeS+csdkOnj49QAPIfE3IuApEa4C2zmVN962Hb9
EeTYF15Yw7rQMg7xI5qd74La/syht0W5IzNfgc0KoRhv5A++PsPXpRrpT+SeiMcjo5HEujBLtuQt
/+nIr0JRtiXk4qZChvVn5CvYghne+qfg8KaHyA7p6L7nzfxJe0xZn+Qso6ZTRqbu8lJJKqKkR5VM
f55HsFQJLsYC0SsUMZcG/OW78iooZXQCrguNkLxCcqDKsfXSf9vvWT3bqzeHve+KhgVuBk+Tnuqg
WsQQHQfrGT9kEcbUSyetPewhnNrYkkLZKivWoPq6bVtgEtVdqOZUBGqhjiFmLZ+6nWE6s01421Au
kTFlwLmZHYIbiaU7qyHFApT6gJa1pO7wIEA4XWLdWSCfJ6O6K+uSURVnwdDPrsnDIhZwnnHvu93M
7cawdmdu3m87JRYM7dLz3JihI5Amn/dlHR/5oPRiPmLArH/cLk6NenBNXVRVj53ANheaVYpCeIcG
QHHPv0lnGYXwwvn/YJNczRctMKm3JuUN1oKNwCQeCIza3uwqB1Ik7LztQyQ//g9rsgCiHpnSpVw4
xYFki/ku7cEuHBemJN+ogsaI0lfNliZhlBsDxppMb01X86iMJsJrIQdwQepNK+kozVwU40FjBQ7r
Mv2CopPzZVEqhaZj9sovassPsAdcNFP1JU/c7bNbtxtXHMprYz2HL00porwg9U9jVNicD15YqXLz
ojnnVW7zMndKpIGR+1jX+yssZTrqYdQzvoddnMQ7UQDp+Pg4tq/boq3Hy9frotPyiRgaGO3CGYan
EfWHBirPY6gRazVAOc5qR2NJRBmMKclVrOfCQcrZPxK2mYn/JKwIdt17LQSirAX23vbYQAOBZDe5
J+Og/ntl+w8fdPtn32IFQCyRKKOBHlgDDgxwoNzBOlZ0KOevpfLAuCUWCmUmRDXM2zHCwRkP0y63
Z49/HY/YBjtiHcl85vagStCfmC3fLFTKZoxooq+FDgrYxV7e7Xzuq8xq0WFYC7pxMOeiuGiI+ukN
lqqKR0NwS/6bMe2C6W37DBnGgs7Mz5HC93kGYcLslZcOUfa9DgYrZu9IXA1GrwpI5+M1o22mgWhE
/dLbxb3g6XZ/EF8I/1LEXAC2+kGxAKNsRFPwrYDlGQgS/b04PkysYtPHsfzpN34ZoY/4fxG/gDI3
QfIAAHFkRj/iC+nnzm0sc9TMxGrscafddacAA8Mgd/YQ2jPcFlGxLXjKYmDiQMkGwvk0hopVcU8y
WQERBJbSTsfUUKyeueSedaKU/Zj1ltPyEnoyqrtM+CL379t6uN6Wv7gyymKoelCIjQYHqTyU+9DK
7gpXaszwW3GOvzeO4dZmYvv3fYwNXYbd5oxsE8vgi5Qp8fk550DGAvt4HsFE22AaQLx0MPiFwzb4
TDTKhMThHGAnHdCKHTqtSUil79UQTPycK3tsPNblEU++0NZM64pOIw5Gbb+Nc2vyHKOzYT1nf709
OmcvK02TYVkN7P1L2JvcG+GsMe4TK3hsD4or/CDDIgLLSTMCEDppXwlpq6Y5xBIeWrtGn3CItFbM
m+N9dFa+zlhrAMIMxIxYpWsmrIBu/ftsITJlY/pWGxsuJ3HIYbRlKzpg95+rOrzHGg9j3B6dwe/5
StHHBkAJ7xXZfVrcbz89hrOhCaigh9OgEO0YQOWruvXwns+3SX6WWJQ+LLWXKCOij60UNSK0hPTD
EwKO0DF2jfOTkp5loxlumk7BK5gLzATCeRXwt6PxWqnvany3fXJ/+Tb65Qbo3HsWzLIcTDg6Hqkd
1cLeRNCc7wSXd9qb2qrBtBu15jYmw2FLlOngOSEWseYcYgmHNDsZcWPqmZP2DNFYp0eZDCEaknFE
94ZdxlhN292qUWYlg/OfZKEXu+RNjbZdwjsTqC9VcRJ7U1Efk/7HNgrj/dD5DSOQygE7VmHaBdTx
pOGCodn9ZyBAd42KHdikNcp71DEWk4c6Mm18VLtiPO9HtPJsQ6xfyBWCuvc0qKSirWEF+Pa+Gc7+
8Jz6X7Yh/mLFrxjUpadcXon9+JEwJDRxhHvIB0VOvRuQKC1d9WawuMdtzHXj8wuSzjULMsqEGcmq
dZNxm/EgA9F0K0iHx7hLniRB/7YNt+4yrnDUN+ukK3yZjwQOgXUZ2eV4CrnBHPybfr7XjNhKJoMV
WjBujk4+C72YZIEBTMMLNBspFBIqgkLqWTkntd05KNqTPVYMq76u9VdJpd99fj6Pg8KJeMB+Pieg
yRFuOYNFqsE6TfIbFnEFH8dtrwnQF+223COvfds58b3ssboN/+I3rrKQE17gqIIv9BKp0/HuZJHB
GVSxH2VTwxwVcr2Mh7ZuYK9g5P8XYEPIIzWJhni7ULpvCDA8oS6f1ZLzhDxg9N6zNIMyGwk3IUVD
qnIyhOoeA8msI0ZkxlIDymzMlS8XMcrxdlyHnl9Fz6oWP2y/KRYEZTUEo++DnoMUQZ1epLy69duM
cSeMg6Lp3o0ukvyxhBRj/NUvT4GIfc6fWjeg/bp3gzINXDGD1BBrekAneRkmt2E9yL+kYK4AVMAo
ZJVf+KQcI941k1mi6BvaiWU86Q/KQbES9nTbehb1CkiZALGM/dLoIRFpEoqOghdgiZLqiJiD39YA
1vUQDVk8GZ7rVKMl1a6y8fL2JmwcX/pUUv0qC2UCoqRWhZz4CaEyngZhuJ1EAXMW8+6/SUI9fl1L
UtSuIUlnYMf2Psboq8p49Ew9oF99M/ddVQKDML6QAXBEWC2+/T6K8WhuYuXiGAbNoEwAL/GNpiTA
y+Lnro7MsajtTN23EUMwhh0wKDtQxG1byTlwavU+HL/OLUMFtkMFneYW6uSs4ztSYSzV9tgkxVGY
9crs2870hegdXHeMSPsvRar/6Zz+By+HFNT+IAKwmyztkXfJ5vrZK5+n924wxcd691FJzU3xP7lu
NLn8/pwSNUjHjJTDE/9Gih+SkpFBX+9O+mXqdJpzaIyroo/Ip2vWnjSs1pHzwOSUwwTakXj4wvEH
sC5E6V0xTIwj3VYRnacMxRT04APKUdcZfVcLH+OC1eiybYl0eiQlEcAfUWCs184Cp2sKc1LdgHvZ
thF/+eq76gVlJMDhMoF4GMfHH/xD42Zn3a5eFBf/9sBocsktVoFgVfN1XkcTC4/ZanqlIT9H6shx
KPWF4PFWcsGa+OyQq5Gn5vUhmTOXISBxdX+kFxd4lICjVKGfmcM1kYWrzU10IFPrPGaVwgOr+Lx6
YQsoyhgqGVrlwjICJW15IzQ3YbLXWOS3rNOj7F8z+/nIhVgrP+qzVyfVkyTzVjtrD1lVOfwgM+J9
lkSUGazDrMymHhINxiWXTA3Njj0DYj0gvp6aQjz/wuFin04ulyPKlqAI2s+G+C5onNPUiiXLmdXM
2K8tqO1h1rA4S+W/i33dI6U/7rfVZNWvLH4EFTDlSSmogwRBG3m+yYU3KfO9VFUcXw8+45UXSJRB
jDmhTKsASHF2rvMvkw6LVX/GNC0wqGApayOx6n28saFx8vyiy4x2LoZaKJTpE+Q4qXMVfz8anzj5
GKtOHHjbF7IeWSxkIL9hqRZKJPi1gXOa30inUbTrj/pJRaNv7JFBdVaDEUsBKDNRFn1RigXgZO0B
DANB+djGjxWLSmbVZyyEoixEliVYZiaTPgd9z6f3ASt3/VF5oqydjK1VhiGjqw1jrNTN833ot2k/
CQiTK691VJcsF8pDM23N+BknaM9uAZ7e9im1gu+gy3c+QdOAH6CA5sz44B+nJOyFuSuGuReQnELa
ZRLAtM6a9FlTjd8wKCMYi/KcSFknfDA1JF7lpgLmBQZb2pGe5NjtJcZ7WsuP/4ZI2cFKbFo4eyBi
Ha+pI0LrpNqRZN+q0BqAtoHzJE2hGQWxHaXJO+MlrHiwJTidWWz0qZc5Im6KDtSf07biHttesMaZ
NW278rB/g6LMoNQYUZuN5GRJVDiHltHdDgojZGOBUBZQ/n+kfVdz3bjS7S9iFQMY8Mq0s6Jl2X5h
jewZ5pz56++CfI9FwZyN+eSXU1PlU7vVYGOh0eheS+unRTM7xW30J0xj2LP5Xaahe33VREa4jbBE
UVU0LTwhoT+nodtp96OQ0k9khMPBvJDzlDQI9ia4XeRPU+zMqgAHRSbYv69gcFLmPs9Z5AV5aGuL
O+X/ZJHABove30Hj154lHPalhKRmTOBGdmCvhd0er1zef2h3ZB/2mh0OG/KEjLTs4IveTZfMSvw2
De+m+EWyyDHpIlueMl+r96Op3A2K7AZEVKPfuiy8i28OOcJM/f9/gUkemim2F/NgjSiGJXYid7bW
vYzWM01ipzA+wB/6zjKHIFGlhRJklBCPOzwW2Rn6kEPWb/kfePe3GnbXtviMKjNNKSwT2GpAr1zP
jnFkI6R40H9gxArUMezJ050FD4q6tziYQkLLp5CKQ4BaOgcl1iIPuaogqEwVfwA9lVCJzmaH7qy9
uBtyK4l85zKHKQHJjKAL2LGDqS4VihcL+vRZVRVPmkJmPxYlV+KY16I2iyRu+hTra2HeaSkMJ8s7
Zw4+pcrRUl+GSTSCtHV5h3eWZRj0ta2VA4FwniejjNhadk50h+zhMYXq0o/eje80b/JCJ7qPLoWQ
+Xwbe97McriQBARtVuwTjtXnkX5extxOhVJw26DwZoQDBfTsTEbTTsprY3fhYjTmCe80rG/Wn19E
IohbUzLvVpIDgKWv8ynMkB+RHWlt7ZFgayRuABpYO74UpzAGwW1xwxqv6WH4ev1I2kj+3tnmIAAE
askc1ljOBixF6jMhgprSRgq7/n2+V3JKtck0NKzk0NZ2HV+MsXaCfpcq3nU/BGHxCrKrI6mXwHA+
R7ADAR1Pmywvma2TEYtU7kRmuC3dqF0XpBAudWucfJQclOl2qQWwvH3y/Qo+Pl3u63kYIwh+vval
s5NPez352g8dsG9muDyhMUdjgLQoDtjYI8V3uTqX4UVP7/NkscfmayL9ff0LbRG5vgsFtrarT5Rl
qhYitfq5qfqd+vr8aToBavTzbXsO7Gkng/6hEbUeCUL8FchWdmdIk+RhDrtTv6vb27YXTIAyMPgd
ed8WkgMLqpM8mE38/pz9HU3+rFpOjSy1o2diiC7q/3KmvBnjsEIactkMJQRgcmBkUpmfO/qNfs9K
21QouynavBw4RGWlpS3bVGr3PY2CMwjbIEAL0k8MuwmiUeQY3yepagjGLgYINuCyQIw49MHEYcn4
lsw70TYWWuMSAcnUzFhnSTJ7IiAQ65B1p/UHj73CJ5deRH8iCMFX2tpVCPZ5oqVLMSpuuXhS9Kmv
n6/vLcGH4rsl40ktSDbh94tOchWV7ibwFyy1HzSi2qwAnHgOg17HkGOKUXV3rl9S9R4C67YyvWjo
jkwxvVDtpVhEFs4i+sr24jkWQzlM6siCxYoMXob5PM0anBpkvsOlA+0d/Xp9KQW7mecyCIcq7coJ
5qbOCbud/GOwvPsq3l238i/lgl/7mG+HzMe2qKOZmfnCAlDBcE53LD4zrfLY7U9C2StRhHC4EWj9
HJkW0sPW685MnXXYM9Ve6i27GJNk7UHda5JNfwjcFJnlEARqrOlsMmxUv9HbwW8OyyFDZmN6oLc+
9+7oxl9TX3SybbW6rk8avlkSivFRnbOkhulRTYfl0bpnLKeggK5s1DV7l40ZQGzFLX166EVPJJsB
C8F7UIBRNHDxQ89dGdFpihckxlYHIhYvl3dqVLnqWDhDdlqEbPqbW3JljzvIwyJUdIPC3uB3aBLp
9v9tMHATw1ZmuON7zkCsSjCVjo7s+Aj9yaM5DrYgXDbz7pUNFk4rnIylCNzSEmzIO0YZvuyVGwPJ
b4fUVxIyRGzmcitj3Lmt9bFV92zdzLqyrfSuakpnqZ6uuyQywu27WRtaJSUwMhanRr815pteRBIr
MsHtMWiMJLpayoorEU8il3TxNelw3QvBt+ebyIiOeUI9hBeLdNsox6ESpLwCF3iyRU2Jo2hiLkRy
Y7cduCqnytUCRfCsIzLDZe/DkBlGW8CNdton5JKUniIabBKZ4Ep8QRCORqXBREIPFN12IXr7+li0
TzYPqbfQ5akVTQOFDJLCSnbI7gq3uIU9DEcYrlQ55afGqZxkRz+FQiGN7Rx+ZZi5v9qgVt0VfW7C
8JQ5qFZ9yQY027XOtG9Hp/PMY421ZWTm9rgXKQVvH5kr2xw4YEoSAikMHMgl/symFiM/3mUn45Yd
mv9BYk0ARvw88kxHomgR7DGOlQjUKpAp8tLjdFJsUCrtG2/xpp3qwzaUYCBJ5hit4Dtvv5ysXObQ
o4GmKKmYy9FhOOfesic/WndmgzC+4c4+q7b3tmYzAYAcNGzk4fq2306TV/Y5aJGrPKwoi7POJcef
IgM5Lmv5ATJ9lw+8VBPyZozvQVNVqa0DlX3f5TBiFrZPz531+c884pvQ5hpMfCo7nKNz8bOwfNI9
6RsjPw88ERmvAAwoi7DVbglCy6DlAGNTcFkSxTazvSqqVYlscICjZUOddww6s/4IWR3bIvsu+MM4
oFyKEVVolyEyLmeDH0JnBnHo5ucZqkvs1fMj9BjvAoEDmTmYimVk34jsyhvw1F7IoQG/T+1WnxXo
vcz7QlQiEAU65bBlRC9PJsdYxZ9CAkC0U7wbUBgG3ddBNDjxL0img6EFHSeGQbhvlkgqjacM/XWD
z5ptY8+YdsW+84oHcopx8XDND52vbwa571fFLYiaBxiknZe2t3PuGOan6ztrO0V4M8F9NAO/X3WL
BqgIVLuUJ5Qto6frJrb6ghAYbza4ryTreZP0JetLPHbnn/Wjygsv05G1z8uYfxKNAW5vrjeDXIpo
1p0SBxMMBrF8B/ETe5K7XZAIX1PZB//tjrtyjMN5tAOlQ9GwxXulCIeWrE8xGbCgZTH3qbv83xsJ
360jB+s9jdFSXMNcoyo3lAZ/a0EveE/dfp1+c4l/7wkbxeytEEv3Sldyod7oMz5/8fSWaDfxjzph
ybgMCnjzU+APIlgn8qMDWYnhV7v6RbR427nXr5jQOVDXkzlO0fiPjEs7m/NhAjiVn8MaAsuJLYh3
9lNXwoJ/02lUaVRAmofzww92xCtuA5ccNPDLdDtiCuX1BMHON9DkBuZDxxjrSIuvQf7XHFzaRAAS
IhPs31cHYjSPo4VmI8XVusbWy8k2wLoiZZ5g3bZv4HiWIiCq0WWeC8IE07lRZOyQP4BoGJkbK5Ra
h/JJciIUZj3N6VBSR+60F75D/MtJ8ss2/+CRzIWihy2OytFhRMeMmk5yRp9JFKonEeHK9tuxpRqK
DM0OJnD3fkF7bagNOrBz61gdTB+cf/vwjmlriVUzNuN+ZYrDqNwIssbQ2aksPUvdX3Pod21rp5pN
h969/gE3z5KVKQ6foExjtlYDr2LtZGrfZDVzrhswNiPkzQJ/oZX10bKaHoE4VZGPGSkHBPKfMMF7
1hYpsKWseizT9EehhS+oBh6JUYGCfd6XyuzpLZShCmPw5Nhyx7H0wgzII6n+Esefl0K7tSB+ZCdq
JdulNo7OUDVoeErDU9O0t2prhHaVkk8dHS7LGN0XQ/vYVt0+ktK7Mit9vRhu4ix+IjN4DJchdaoy
OVf9vFPz5ljmw9maZg86xZ5Wh24/Gg5ZQDqZqBgJQHnJiNpdbMb3ba3+0LX4exd1nV3o5dOUqEdS
JBfUoPdqkSl2sMgnLay/TYm11yvlSV60z0G8fF0Uc/DiohHsSEHs8Pd7JFfDJEf4oIFxiufB1qTB
jnTdjnO/Fd+ORR+XQ+hQLVMMoeHj1p6xw0M/VBhJYpeXFGxSA5qxb2VfZcPu+M+HUNRKvH0coeuT
GOCAAQRxW1I21I4NheB8OCtffpYdUQa8V46MiUGsQLwJqStz/LaspkpBiy+qWHruWrr0SNPJ1sdA
cJ6LzHBbUmv1kRQ6vAqsR3ncG/oLFZXKtqHzzRU+ZchacD7oPWwM/s+3rQJUYycdM9/VpX4R1RO2
PaIEFVrAJ7Ry3kOnIo1JbS4B8Ew+NMWhKHa6aKBCZILh3Oq4C/QsbVCyQPW7yexY+lzkjWtYpgDM
ttHyzRH2V6ysjJWcdJiUx6FKzjJrXcuE1yOWWP+WiFhvJrjEG4RLMmaVsVaseYcJ7yaPLbZT5dUH
y0dt9o4ppFeCU4CF1DWj3EaS5LA2hgl+ZUp/N8fRbqGhgxEle1jC8zTmx0kOvaxoPcHZIDDLbaiy
jYDYEnzFUKmt0Qdr+hoqn61IRCu7/UqxWlRuS3VyYnQjhaF4tovRBivGTfxPsANw+OlO+SY9pVBz
tFJQZDSgLxQypG7eOd7M8w+uRp3PoTlgedmVV7LBSXfLDC6O4lgnNot8fVkFUcrT02TDGEe1Cm/r
MrKD4hNNBZcawWbj31jjolzScIY/5uJHoOTt2+dSebruhMgGhxkZHYrFAo8JSI6NQz/nfpOMNzKh
uz8zw+HGOMjWMJRYq7A9F/2pBF/Vhx4NVl+feboCjSkA41zDNpdZyI6utneDPHtDoe3/zBMeOBIr
UmuGTYFymMME9G+FnREquiiJYpmDiirp+6Bh+LQ8jg5j+y2dZm/95AcCfZ6wgLPZR0gNTScmhoYs
wm3dJCP6guoO4kDGhSKYqxttsM5tE7+0unYHPYnvUHw9K10lu92k7ac6+n59XTcB+e0P4I9K0s5W
oJUUIAVqlADz2oULvlTM6XkfsUNNKhuWqoP34n2Y9E1URoUSYWZXPlC/hMZsHtud6NFkE+npmxUO
crWmUceqDDGmDSbOFFV29oIp7z92W1rZ4T5b2/STFqXwxrpQm90LmUTU7Cvg+BWO1At84uG1laJ2
Vg1EPkqmEGFIQbA/34EVDtLOvWt9Yc/87WncW44kbAV9rXj8dnK++cljbViUCdrAYVtp8cn6EZNl
cn2ogvJYkehQSE+gZTyEBIpVGbnXe+jaW3VtK8vwsETZCU9xhh0Fki/JEloOzdgOQHHvyFWwK/T+
x9LULt6b79QK3D85PY0ddZOshbZXssQeRFLRlpkYYLKcbyJpOOtTl9h9kd0RtDMaWn4vEfmWKMs3
GTxG/Vztl/YJswT+FDbge46flRJ18jhK7YKiMWEJXTUPbjOz2MeT8eV6cG8dSbpsGIZqaOgJ4Msr
QZF2kSlhE0V5sZMbbZ/WykeQaW2Dg3Ijixa5qfApjNlh1YDgbkxsQ3UytHqULoQaTU+kXcH2JP/1
1yY5aE9zA0zk7KSVZ93LieSqSeBFSetn4KqUuv7x+ipunYlrcxzEa0llJCSHh43kK6qn0btRF4x2
iT4Uh0KZIgdB08BE1O17cxfnf/j7HP600tTFOupSbp7jhtiOR5Ir7vVVErnAQY+al1QKOkBcNJ/q
4lYWHbRbcLP6CgY3sDibSw0Kenz0DIK+rLsnPRA/OYogVOCGwfXNWVMRg78GKzVl8U4ec38is399
pbZrWiv04q7vxGj7sOlhIznE+/zIRNaM22jfQLtGNGC3RchDyMoWl9AVRI6jAvytqB2H+/HCanWt
rya4r5cHxiyoH2pQzwuSoq1FXBtl/77KvbLMtCxUhHAMxZegODexsD9gOz/5daDyPXMLWUhtSMxC
Nu6UMPXmudgbnfzPUjaVE8/1OQl6LyP1HRpubIPGAg+305M3+xwmmCZKhUYD+wTpwjgMdt6OoJ5y
EvVZECxsa/Jgt15LDhrmbtLR2wZLg6/4jHeeTRPOPtM5b9FeVnjSoUQV6D+0I7Addc0yBxqqaYZL
p7AwHRMvC4LDOMQHqVn2yZSdRoU4NWS+dC1x1Tr857rXogDiwCRORr0Cjwb0J9MzGdG8FIqmO7ZA
fbWsfAddOdd6VbRYVmO+FCgXjkdd3V13YrtQ9rb3eHbBoTaDJCJYwHy2ly9ILvzg0M3ugAuodCzd
YgcSmj80yUHL3KezVrE778+nohjb3ToPTmEzldDAEep0sN+7EiMaBy9VEKmBQbGMqAO/TgC1TwNI
7VnnRnIvmpMULiiHKx2RxzhnyTprtETDCtjFCrSpGLaCGdRo95HHUR3zvKqBR2xN5wUJuo6YZVnH
YNGo0B4S6V5jtR6pJ1fw0bYWcW2HA5NyMKfMitKfZAms22h5Nlymclh44aNIGHMr8NfGODwxpDhO
FwtO5eWdOX8fYuoologBa2v/ro1w0JGl4SBHSYLd1Wo3smR+VwxdsLu2cHFtgoOIIWgjOmuIhbnF
5KB1Gc1zl8U2LW/K7JamL9e/0Waj0soc37ujTwONY4JlqxvQn+YRaDob+ZiX/e2kpPdq01yKMnQ6
hUIydzk3Kj6ibNq3mnlTJZd8ynf4v3hSGN2XcrSrkvQUNrJ3/W/cXHQFj4GswszG0N+fuoo8ywst
sCKZmjpEUf02MwWLzoKD3+5gEPllgoOXpCeyaUzY7tp8p873UqjbBfliyHBY1CSzGacrUxyyLKqU
GFSHN0Y4uGEa+FWc78a89a8v2uaU39olDlPQ/BUOKt7xcTWXvmeH+AFTmzvLTWZ7OmpH6Zh44wnc
eh8oFuqKAboAXVfwP9wuTPMxDaGtjLJR/ULqb0TYnbCJKSsD3A5MTBKMUG3D4U1taKdBOHVO7M4O
HhkfMV7W7OvLuBl7qmYR6FNDmYlyXysjbRRPrL9DGfq9UpLzkM/76ya2v9TKBvelsjFIK0vS8QwQ
SvvF6B7DfrbblnqZkt9mmnqKJOkziG4Oo9XuWpKjzwi1uEG9SfUC08adPQciYt3N/bD6k1gQrxJd
OVvSSUZVya1D5VtelQ9qa9ndUjtdkBzw53y9vgSbe2JljjsoqFSbfWsRzKYU+YHompOa6t2kloI9
ITLDBWc5UHPQZHxM2UBrutQ4JJJucUA9XvdmO2ZM1bQI037nr1pRoZaoW+Bhr7KeanoMRUVTthq/
gRW4gP/3+xxYSRiryZIOvz9Yt3P4nFZQfiZfm070ICryg4t9PQzmbJJZlaX4GjWPPRH0tol+n4v7
SAobC1OZKIWiWWA51On99e+w+SyprxaKi2JTmdo5YC+s/bH3ukONiUwo0Lqy2ziS+6erxcVwTyGx
DKkK3ONJsh+a6TzJjYBMcLONbu0QF8BhW7eLOsOhzg3udR9ZsGlLrb0cZ0xaVH9Hf7en3hEs4taN
dG2TA9w8WHo8IiIKmHJ6dYv7GSb+ywMoHS6SICA2CwhrW1zuoxVDYaHFEo1MBqjDtOEmHCybzoEf
ENXXImXXD5IzzNKFkvw8RMICBovoKzvL5GoxRj9mpIoRkep9D65dVP1ycOwXM9odHMZhpnwVXTQE
e9nkcpsgkQa5khhWdP1xKDMfXWp2NuMgA3nQ9S8pMsXBRimPTTOh8QFqmMcZTSvtIejxFPah3rfV
R+SnqJoM1NVFjo2wfB9c3Ucf1SU8MIFaNLrvRPOgAgwxOQzpZJVYTG3OLclzqzq9iF1mc8R/7Q2H
Ia2cqfNYwJvokNx1fnWu/2kwqxV6VQU2c2kXfwkeMcMLQFEEz6Ii1zhAQa3HRLkJrin1ZRl+DOOH
Dt1fxwjfgTbMg0o7Bb+/VBfFvKfQiBGJtWweuBoQlqBrFfkCt5/nrq5TGmE/zxZeMsLE62dzN+rj
7npkC8zwNY9qqOW2kVg9It1P9N6it6n8cN3E9j3pzRW+5qGMYdKrAYP3M5OVbp3SkS/RLfsvRljN
xNnY87u2G7zCq4htyQIgFjnJbV8SVEsyEmBTbJ5mq3YKKKnkonR3O9w1ougyUWXLotwJY+mtGhYp
3JSP8T75JHutPdd2cFh22pFWYMWSz5k37tExG/of0LpEbvdmmztp5AnCc2mPgAxlMJ+cJ1FTz2Zn
MzpedMvQKOZVDG4vg2mrajsDd4eqxTBCH9iJ/llDnQA9oTbYAdPprJTfTcO+HjrbpxpRoMirGRYK
LlwelbdB08cGmDfb4+Rrfr8zRjuHni7OUHm/JN51c2xP/XaGYb/ploZLi/wbNauktVmdggBxiIg9
6tG+7rRzpDejGy0aWoygXNgRy8aL2eG64e10a2WZi9DJiEq0PjDqRbDmpHvoT0LDAuPCfgV0FHXB
bG6HlTFuUXFhinNiwdisB06hZ3ZHQHsri8isNt8Z9JUd7oABc2NcQT9Ic8PZS/GWCjEtlgIpjT01
jvaNcRPnaFJ0RI2um+i/ssvFaiONWj3OIBrNAuVLVlr+Urcvf/jBuBOmokbW1Ezir/N1m3E3IKF8
iF+ZsLP7j7ydrBeSQ5au17K5LEFWGC7tnk3sjmoriEBRTHAAUmopmVGz11xp7pygBp34OF3KVNQT
Kwx07lijWTg1CSOBBeW+wygRwb+1Mz1zl+1nocaNwCm+LV2JyFxLA5yyoKGS3kzqMexE94ptGya6
ijTFAEpxDhVjUmqkMFmh1kLfLRwq7OGF9N7kLBj9QBfbZC+6Ixy4F9jl822o98yLPsFu1kiPY1Q/
tl27M9JMxGC6fXEivxzk0+wk1aMiZsKP7JG1nBxzz3Tn8bCeu9qRPTVNiTc/CLbX9hZ+M8rhYQ3+
6CSkMJp/nlzGtIhHSs/0pAuTFpT39CAqLf5LYL5Z5EDRBDm2qSmwyKaRiJN61h059C5GXSFrLBKZ
2rxPrNaUQ8aq+N+aqhGqwEN8hjj23urpDZDr0/WlFJlicbQqR9VomsrNCn7hDQgikNnt0oRePU52
rVaCAiaDod+OTx0jGbJKZRlsMu9NaWNN0ijC3rYCEIBD1SXfd8pekWpbFx1hm/GBRrTXNhaq8Izc
cRK1ianjntdM2klvohszoO71hWMb93dv3kxwCN+2ROsKGaDbT/W+kmpfmwvHbPC8lARnLa48Kwyh
Laztrpt9zbiv2eVWsZ6mdJhbRunbGsTBIJ5jGt/D4LO82NAZl8q9BMWX6i6fji0Eh4NMexkyaV9R
01H7+pKb2bmurb+jUv9mkPpiKegrJyGo88EoX2CnGvNjpnU/MJDg4oJ0P9SoSeidqJ94OxTeFo87
Toy67qUqATv2EBM7nby2LuzQSO20vW8b0WOZyBgHwYo+QDGWaRZb5ogZkfyFqPNdLUlgBNTv29wQ
3CbY337lA/GnSlhZsjQ0iL05+0eXG3uR0belosaLRiNaOG0oiIjNHayjkxFJMEZy+aJARfB0VhtY
S0r6HWZBQzurzXNOC68djQ8w1+krWxwwTWBRjRMTtup4OYVh7lFp9uK03qVjJeg/2t5fb25xwDRr
ZaKncgqiby+CXGE4H9GY5mXTPzNa8poQ7KPJIMjaNs/MlXfclu7qMozHAt4tZb4P4uxLqxleK4lw
UPTBuB2McX6dWnOGZD6SvHLovbKByFWT7/ty+HEdLbaPLUMxNEtVFB11/veYq6jhNETsglR7oyd7
mZteqn2LYyv3x72oBXjTsZUx7lSOYkXLSYR8arQe8+Gh7CHiFv/V9KUt8Gpzi60McYdxryrx3M3Y
0QMufRiG32kQs/LSSwC2Mnq07OCVKdU8ZIlLP123LfKR2wGxEUXoKcMhFsbhc1WTr5EWPCwZcfHA
5V43tYlbKy+5HRD1lVEsTFai0u4kHSr11qVQ7+Pl3JWzwBT7q3/DrJUpLvKDQEktwkTqlUXfDxJ4
hnoi+GiiheOifqFmNKfsRkST5i4wlc+VNnyRNdyQtEmwj7dvlit3uOMlNZYhUZh6fGXtkjt9H/nF
M+MI0cGaMDnJQ+k2T6JL2CZ4rGxyp4wsRxiAhq4c1HFLOweh1TQ9ZYGoS0Jghe9x14YobYD34Hmp
bxe0y6j3RvfP9bATmeAgQ4+myaAzuxWV0jHIQq8Jhm8WhpKvm9nszNENXTaJYukoiXELhmGlJosn
xNx837nWUduXTibbFhRuon1xRC+1qNNp27FfBvmDmfZ6Yg4ZDBbSt95Ez5Gq7ap8EcT59oXoza/X
mtUqo6b9QlvNxPoxkm65tsNXQYTiNHjT5w79mrVso1okWMzt3fXmm/oe58EpYMUZQdIxdMmD1pBT
26e5bVSFjxLyJwkTyY2a7lW6HPoOh0FhOZPeQHdQd/OieRr09CKFhegLixacg+mwGmR9kViwQs+e
ydWiae5ruGv9zqM7ECR71BW9c4nWgYPnwailtoP4pttB2TivCjtWPxPqF10uyPK2wdli2jg6VaG+
+X7BE001k1DSVXeZUXeRvrXTPU0uafwXHUVEmdvL+GaKQ7NqLvOkjqHbnNZ/6zkaBbTCxl1UEEKb
+RaKqP9ziNuOcgwtiDCCFSRa4AW0DtqO4HIrmgFhf+zvJ80vM/yQOc7PWtNymDGCG1Ke9foeAlu2
Vt1lpmLTUTChK/hK/Iz1aCQB3vrxldr51hgvJUYosuBOXvxyXgQBIfhKvOCm2VQ0VzEu5Gp5eTbL
xa8S/ahGhsCj15G93xbQVCjEQ3CTprwsE4pWqUrYArbeDAau8j5O7Xi32KB+gRA1WEAPGXjGc1dy
ox0OwEv/LKyFbL5b44FMgUAKmrf4VW0VXEKUAa7i0e6Au8BOTjCTPL/OJ4WtYF03R0L1lTUO2sws
I40CNj9X+Y7nQQyCBi6bXlceohvlQdtZNqM0mRKUfUI3fr6Oq5t50co2h2CFHtdW2cK2WQ+2LOOu
3I6CCuFm3KxMcIhVBMjaZzzwudTcD0pnD61PrEKwubfvASsr7K9YHUpdVRFtKhA1ZXAjTbeddEqU
XVPeG0NlS1i8JveU6VJQVBBIsfvAIlqIfSLrBH2GHLKEiKBhVllmND1SUI3iSBC499pK+dumwAMQ
6kqqBTkbDo21XlEHY0SqTCA1aGrRwdDAFETa3SIZx6RpDhCey+1ozM6tHB3nad5n2WTP0OJN2tKp
M0zHKuRBzYbnsZHPqR5jhVRnAbluWVh3GHf0o0l+xjDYfp7LhzqqP/XBZEdddG4k+slQlPNg9iiw
lMReFuqEuIlr0/RNzjqfdsUX3M4f44G6bWt5oTG4Q0L/ChRQEhjmN5NAI6kLbkqa6XY3p4c+bg9J
nbu06fd1UryMJPFLLTzj/e4xLVVvCJXbuIyf2giP8pbyvAz5OZjHE60aN6W9UysYqDF0u8wGR5Lz
b4tUnqUp8JUUXYl5+3dfNxgCJs8lCsJNEfhSUZziMkQhLr+YSu032bzTFTBQgELoVloqn1rhp3xR
7Da2nmgw7MYxmQQf8FVAnP+AhkxZLkjwmM03A9Y0VtO+rqHINrWd3QUYvGvOFI+w/WC4egbJ3VbD
ZB1G76Cv18yRP/eQUxt7F+pFTjK2tiFHzpyq0Ogq3G4MHapNhzrLnCk0bDUAOVvR72hl+TSxjnNo
HOSi9LMiPuf4hpUVefNiXZY09dGR6DUNZKxawOkoO8Uoef/n7YD3X+guQbJPV1EPfb8VS2oGSmQi
VRuzY1icE11QZn2douTW8p0BDlGUmDR5AZEBMCRpfuEup2FfecQLj/qNtsPM0C5zpHPNxCg86U5U
ed2As3fGOaBJQMWep6wahR6jvS6rt7EBbY+oEmDKRhrxzgzLA1d4hlZuGoQxfKyS5l5Vp1Mjp46h
0OM0S56ulzuwIP3hd+MwppuHqWkrmKybm2SIbbmsRUfdRvb6zisu00ubss7bGibko+anXugxgZRy
h4rNF5URtGD4aklsqHtcj8it+/I7uxxCl7IcxkXOVvOLbrMenOHZfBpOiWzXbnLDpG+0xIZ+4XWz
Gxnn2io/DYxKYmhirABKbjvjWPg5LgZIXo79/rqZrYvmOzvchRYawaY8DgjJzkVbM55uctB7E3dy
mHRJf/rAFeSdOfV9aCqmHnRUgjkTLGjFbRFVdt18lTtBD5Ngo/H09kWL5lQcF5prDC/jEj3GfeTk
o0h3Y6vD4p03HJhUkPEFARrMtB67wbUO0udbJkAQ+kQAXCKPOOio47kFbx1Mzc1LV+21CkJP5V+C
YBAZ4YBjGppOLUoYYYOUiq08F378rdrj3MZrbPil2tG78kVgk33xK4DM89p3WhnPPXuNys7hgw6F
p9AzfnSe4bePUMET7CqRgxyG6H0+V5jpQvjVl3E6luFfqfX1Dx3i8IJIWhZYLCg6UN9gKV1605xa
v3cNP4W+wp95xPegpVRJ0G4Ma9XS2CAO042vufL9uksC5OV70DB3oY26Bhu6eqbLOcwWO23uFxq5
1+0IME/jwSHRWjIz+dIExSFIKEFmgEAbXTSSLAgCvi8KlNRDU5R4YmgUw2nlwbHIAhE34STMxrzn
Gh00Dh00pVOtRYU7rC9pOIADf8+oI+QPkfq9s8SBQ1CC7M+Q4ZF2+1pJOtEbzFQdopOYPFMUCxxE
pDWZjVoBgNP4HI03idE7wXBUwS75Z7HAJRR50feGmiLmQrDnTcTpMRfb9oeF3BvJPdRtyYfk7N8y
z9ckfJU0xZKWRyAmQJFQvpv7we7qU0UEx5Jo8ThokKaFJsvCHrdqyantMiihjnOmmSVIAAURzmtt
Bso8Jyk71JPolPV/l8FBof/80ffh387MBs2vkoLvk2e5Vy+lnyTysTZxVxhQXEkVJ8I1Dk/LqSAu
RAkL4UBCHsMU6kkw3B8ZwBZufC9/ZSxUgW2xNihBBULwyXjmZYzDd8Fi4JMF4/AlMGuPtMrnNCmP
RVt+KDpM9H6gDIAmWC4VS1o5lQpWG6fgXEnrv8waDOBd1/nT0gvej/8lc3mzxa0iY3Oaew01gVkz
PavOdgWJPFxAb7pltvOBll6t1r7SdIudxfqO9JLg3Nr+jijUyRalhmnwukCTIg3mErE6mTv/Q/BM
OdgZelPp7icZqWhMZqvDGM8ob/Y4jFSUqF9McC0iV1P87q7wp86WRzt2zFctrMCL/Qh199iXfnwo
61iZ5jBTqaaoqFhJcMGlIW6eTKl3FRFR/eaeXxnhANO0wODSNgRG6oOp7wrlmFL/+p7fKpThnHmL
Gu199m6kIcS8KhSrSq9HgbVwmR7n8sD0KWPfEmS8eILfTA3fzPEH6P8j7buW69aZZp+IVcwkbhlX
UI6Wb1hb1hZzznz6vyF/26JhmjjHvlOVqtYQwKAxGMx0k6xPRlpFpMraDHq28rgULSrtvy1S85Lm
hmw1QXiOY+EOHVB2GmgXRjC96E3tKqPqgeMSWsa5ZtGbry6p1wKJI6vUBFeUu7OaSCfUhroh6FAF
c/E0RbnsptKppci0hIX8W87SUVlwo5wH8H4aJHcQaZ31iRRWpUy9hdcUN1aGf/oBrH+VYdia1FzM
7Xg/aeQm6nork5N/RXl+KueutKSuPc9i6udCYZGgeCsJSPSgCl9EnYmUDRJUU3aI6xZ5pNpdquwh
7MsHFdWBzby4SgDRCrG47BfRg7LmiegQ6hgJspHGhVZUXhp2D6FRWkh+u3O4WI2kajZBy/RsSvfo
aUU+r30xZvIs6um9MQQD0lpUuRHJcSU2jFOhmjedZuTWoGqJNY3qpUKkB3kczyh1HvDtkN4GtYMb
GUpgxV0Qn0UR7ETtUl0NXXogTRJatTjiu6ZHPFpahmTmVguZ1KnPUOweI/mXJr40Dk+yWXk5US/a
avDaQHd6Zb7Fpf7ffT+lfvHrleLTb5itXil1Uw0EbqpLDyT4EpbH/d/fxpLVPmA2tEBFqnpaywFP
+/bxIAQOkfCyBGl5fASGPlGdA8yB8sCl+ObtCWabD+Yc6BotRsh0N+wcrfCVnjM8+hN708dcklCk
UoJtG6ObVc0T8EgzVokrZRCkIvptrcnvnNnkDYmJirKUlHovYbnom3CMxE7uxie0TN7qVvomWlRf
b+HRlfCwheUfEGIpTxtaKzDakxMeWmgqCODzuFF7i5JtzIccou+X5TNnrBzXZNVEQGpMEmPCWDsH
XS5PaCeHCk/s6yCVg579ZMVccYytDqI1aLOaInIBwbGKOmvrKl58rtFBJL/JL8JXU7AEMLLSxqHi
K+2UyM8tXp1DHiUgb7uw+WutHJQGFIcy7nWNJ72FV7TUmx4dSu/V3xY7OmRu7GjH8cw79TmuzMqQ
mEPe6nIAyxVcWJAKO0EBb5DOp2msHAkHBmd5Nx7/fpprBnlk3I5qGKTvxIMjuqk7HNpvH2XQ3h+Q
qfxkisEgtQJ7S5rCVNHW1lhfScuLHPMSQjQM/AUKiCQZKEuWCbgI8P/VpahPhUw3afOE6g8XH30a
7niznKJDCs4DHifIdnjxaY2t35n6WJjlEdaM4FiZx3i+06K7TvONJbPQMGJN9f1S3AjhvTzxHqg3
9+XKNBN7x0Sps4KWv9TLyQy8KXrb94xNjFv9PhNvh6UU6XmB3x8yrxfeB/0sQbBo3wZ3/pjwrBjy
UV7oIGjLdOYsr0NjTyBHwv72y1eu2BTXHp3UlXcY1ZLNS4EEx/ey/wLJuxwEQpQIrXjkFXf95sLw
wxc1Zm+BWl/+XqlMANGIPRGnKV81vz5CJwHqYborPHDmk7dozBYjQVZCJhXz2Si2gv651NcWK4L6
MPjXROB1cqKbYOKUEW+1C+Km8jlQ5oiXIqkgCj3iKc+ydCEdUj89ghKGW26yVT3wkyXmpF+0LhHQ
/UiPBtGWLkbQFVDQSq7lCn04yTuKAu0a8dxxugw93nan2LGDLRqDLVIZp7IRwPj3bF8HAkIJU8p7
c9s+6T+nkyU6DPK0A/MokiHCIbyC0gIVRgldEzWp9nKbPtBmyMAeea/uW6Uo67ll2TiGavlfoDba
8km8hazIrXnKT/Fjci3YtIxv9roTlRRFTw4erwpf4EAO9c6d+dUZyAHnWyJKFE0F5W6ejpnUoAPj
Ruw5ZraX8ce9mq0u0Ls+zrQS987BM0/fxcdp0vYPaLbW1/ePGGOFNW2mBwVKwXHRDK6G/n0O/Dzj
JUUoPv46Y59DYTwyFuWqGirc0wcvuqm80seUxcfyWCAcnO96LjfmNr78sMe+8ZngXQWpF+xNaWmJ
hSPGX7ucUxLFs8EcbENLhEqTYGPuetsoCzsqum9SXLzuYyWF+p2pY7nU64RkctNheWZyFc8nk8fZ
whsGc7SZsooqD4LfF6CwDNGa8maJOek3jiPLDBj2iTwiqIKJvL2QhacoOQpj5+jCpYF6ZTW40QLO
xYc3JsbdZDAJDwHNSInoE1HzGLT+w2NHzOP+0mzjwA8vY1+IcFOPQr2CmWV47lCo0o7OnNwZE+9K
xRkO+0o0IN8S5RPspP0deB0WEVmEp/2hbJUPr1GAfSESJbWtZjoW9dK4jm5aC7cITwELxhUopt/V
Q/+qcODtA792PJt9LVLicAxFBPWOftug8baAemriGHclOKodGntQCg7hovB5V5ftFO1nQo99PurF
cuqGDsCKciUUIB0Eu3+Rv1HqcY0rb8/zEbq2K3SFNvZYyxSJ8sXN+htFOpXqzVJrNmf9OAir0O9Y
22mNuh5mjIkmYQ0PGluOeOwhW0dP4czWHvbtbbukKYKxFzQghCWcbI0iy8AVhx2WPNeRYgniZYoW
sL8zwoypmGsxqRMYyZSLMLnqm8ucVyzOGwcTEaJ2vZWqGibM+XoYPbO6VXm92NsA/jlVDPoVRoJX
AHBaOcAfJbkeTA66/iZ8/zTAoB3IbIxmak0kAS6o+mxkt5coNUGf9/KUWJXNK2zhTBmb31EFYRha
EeNBUV9ePszET6SQ587b2+bHmNhsjhKXRdiNwIbiAt0Ml+GtjrZu9cEa0WpFyaDbg3o3/eVEsvmc
aJCiNu8xkeptckMlz0PfvKfPvahsRPpG+lt7zNHbLYmZg2YHznfZu9ReDmHV1qHajJRhm4t7NC79
FXA/J5V66gojRrK0uVASmiKD0IjX2okzWOEF8Qcf19jD/ublrSADfBKkins1wGTGi9sqtRVNX6fx
tuRKjPHckQGJUlLmSJxhZ9LfekG3BuGpTr/sj2WL0BGn4+fMMTAh4uUDnI4wQjv/CFYqg+bj2+JT
4lvU7jhQfr4nb38gi/WTVQY5UL5sBkWCTRAPj3l9BgmMlRec0Jw3fQx4iHpZJsUMH+yU5i5paV2X
dJVEOefqvesNuiiKP7teqyhhbuaYwGaMM4gv4xrTK4KttvVdkX3bX62Pwqbf+jmMMZF5umRioCyY
t1LtXtOZ2DLBW0ov3mkQ1Yl01RcFCLSkJbTgxu5tMtKLfJZVSwybR0nHxVGsr8JUuzPn8ksiFJdL
X3lVX9X2XDXHNKJ6GkFuZWF0KdfxVdKZlTUXvHbu3XXBGJg7phDWYAUUsC7BfCmPBxWl3qO7P088
Ewz86DIJzIzCjxgqD+AdcotocXvC473hmWFRJ5CLfFSxGmj4v5UUUbRCGTl6ifvyvgtvmDL6ISt4
C2bwRUMhiIZAk7M4mTOcQ1+3tFPnZ1x42z91YY3BnVpVlKg16AJ9pWWkqOcXb4JDdkXzZrU3H+LS
+bvlYjAoDWKpllOgd2Ye5fJuElAzi1r8fSO7wQpGxUBOoOidttBgJQ5vY3IdVd7f/T4DN/GUx6Sr
sUZqegoC8D/8AZyhlQwUgQRUSwqrI9OOUMUQQ4TbVV1ZqnAYh9rKA85K0Elg8WVthPVoWdACY1aA
mQv6o8sltkHzcI8CT29soOdt9MZzZsZP+zNHZ2bPKOPds95BFmeCUUnG693kFvXz0LZWFI4wOFiL
8Ziat39nknFxEmd9bIJ03uk68rAU1aEsguMQ5q8G2LlA2px48VD80woZLzDa2snrCWZcXZJJptQ1
DNMnRErIlzg5uH1mj562PGbkzTTm2hrj86LWxmOewFp0nL70jZVeQTACxbKDlbzXrUvLtUOPd7bz
lpPZCEUtQH9ZgtEPTW4kwGnf4/+DzhZnKtkcbTY2RarTqew88zY+LAfUoF8vNhVAxcMkBz023y1W
U8mmZlGQ0WdR9LFwkJSKD7UfPKj3xRO4Zf3AXTh+snWyrK0xZ6Q5t2moqnRsJiKjsLfV8FxOnGiC
Z4Q5Jaex7pV+hhGhOVbxA2hi+pQDWlugK6EyDQUjEiRQP96ZVwfXWI0GdKMBWvWCzotEdDIic3B3
exSfJtipksxEN0MaSiK9QgQ7lN7nkWODwsGvCPVpg5mpIVvqMCthoy2ulhRVO4aVzLYkP++j0mZ4
t54uBn7zpM96M8d09aH0RROWy7AQz52CJivF+CpJ1QX0BUB7Ux0qMXoeZHmy2kB+0xvouyWpGyTy
MRqJqw6aKw6pNfbG3ZKq71MGqqI6hURMd5KrBXI9orsoPUhZ2pmzTXgTxUC5kc4osxIA5VF7EFFo
Caq++XTYn6XNF6j1LNGPWDkVKVJl7Ghmo3HCO5oVKH1yV/s0x0ZrE2hV5/IVRRGhFXu8F0XeABn8
7vtkrnNalldJT5IOPTditRD+MR72x8hzaga441qB3rICM5FW+XFbuFN6FHjvy5vZwvVEMkidqFUu
EPoMkxyDkwReBTxW3n7XwCK8KgfOxLEZ5TLXGgiuY0SjDRnk0iLXlKE7gMSKdDIuk9pe3NzLfMHb
n0i6Hjs7l00wi1MTtloAs3l1NdeZ1c6XCZohdQUNiQu3zphev/asMVgURCB9GWlTMG0UzKH3MIVW
jy4OWhtUCdb+0DYT26vlY7PMRIqKMaBMiMo91eJBk9m5OKAEApzntGe9f+WlWTheyWaX66wUdLXH
ZKaa8GCizRZsXOhqNXh1/B+PWHvzyMDIMCKhU9GUfedMjoz3ZRondQewqx1rh/jqYXQa7HN61I8H
9JTuT+x2EPwD7dmEsyQKeh9SeggzLr/VHe5BSnpWl/mrWNe+lEn+3DXcxeS5DgMsxjzXwbJgbqf6
Ukyv0sbRpEet9ZLu3DZfojCyZPEl4aqhcw5otoMh05t2CSifQ0GwJUe3vep92jdoXEFTTXvXbPnA
I6zg4bfCwE4Wi8OyjLCZlRaKaD3jOYIW9XRKUXhiXHUISykFZGKLZxQqHvfX9jchsQnsNIksoZD8
58Mjiow8IB1KoNB/XR1zHJpW84ptSnkeGrsCDEFs5hC+7pvdRr8fVtnMcpk1LXqUccPNyX03vXcB
6I7RX9vUxN03tL2en4aYBNHc1lKYjTSdpzZ3Wah+64TA3zexjQKfJhiQM+OkKXWa8Cr1ytKHl2S+
znk3l80CRKzOf8vElv/1A1LWqoEJA7bhngTdcC88g77c7Q6G3XvY/5ZszQfRmo8Jjnle9f1mDmRt
n4nEQP3dlwE8yJn99j08YFPYBG9pnUvVK/JrXsEJb9kYwEsmqay0Al4ppNdaeirGh79bM+qfq5Bp
TvPInFGs5zTJo4RKCOVdCd7+zgQDYApQZDFoIlmWT4mE4rsAqlsZ58zj+R4bFzVC1tY5xlGT8tgP
5ELRhYd6HDnXlt9ERp/ux6BE3+IOm9RYj+RI606lQ4AKrvxoghiFR3O2Dw0Q2/p5afR8ggQi9TS9
Uyxdne200yy1PJQljxNi38lwvfzZUqHnBERWsNSZr6b4FPDU3jeL0D43DUjkfzZQKcosDCpcIBRQ
vNSHHmlipywzS+zQlLAY4ArRX8Mkv63N7H3f+35zP/9vxSSRuaL1ptblQkIH9z86YeGuOOCO49Kz
JH/et7bvhojBfh6oORpQjhWoseFKrr7G4GluZI6r0/3yawz0OSAGEjJ0fIQCTYoqQm6F4qGvRU/V
Xo36LatGZ388PFsMPLSkUvWwh7sbaDZCh5W1JPcCSpmWyzh52TfFmzoGJqQCQrhNDlONGCHxMDhl
rNld3rv7ZjgADq/8eYmiUBuyNoOd1g381i6uE6c5QwblHaVzqPzs/kRKhsYT/zuxJJZ9D1FU1PcG
nL9xFg/SG07gBBe9J/iJi43Au05x9jJLvZeWc9CKFbzDfOxdKjMvnQNQdyCVSEUMopN2jF/3Z5Rn
kUGPsEiMQioxoYt53VePUX7Y/30KqTv+/rHBV0cUKE5IndQou0978aYEcUzZTqkVKt25XuYjGEK9
pCFfcEg+7tv9zTXqx8J9eNLKsEjEUED+Sv5ouaZvx9MzLZxRLcMvPeHYPf5JWeLKUz4+aGWQLIbc
p9Q1wTtElNhWjUtNrjnwwdlnH3HwykhniJPeKxhVkn4NQC6hfZN5zGmck+vjaXllQhKEKgt7mBhF
5JLJYlUpuZ7E1hYK3oMezzkY1Ei6pQwVClCZ8W8zBe5A7uUGnS/dQSheptpDcy9n/jghgMQWjw5T
lGYqvSjQNHZ+Mo/arWmFuCHEDnc3b984P12QCTeEJhtF9NjhvdKndS4pGm7Cr3hucXvHOH3n4E+d
0CEHXrk6x0vYatIuVo0wXbCEcndhNtczTgCR0wzNwQ02BSzk49KNFDfGwq/mu1C829+/28kCVL6b
pqlroO9jfAO8ROMsGjCAdwB/uig81a19nfZm3TUH4xZsVpCKtTr06aZ4vOQlBDdncGWdOWfath8K
LUdFetae4vHYdr4ce/sj3HT+lQnGO1owTC4jvRxQTyy87kApLhqfR3GxHb592mEfVJRUEoeqol4I
PSXpYDpQ6/RoyPtHALgyxB4lugmi/wJzFpf/ppDGrtAawW0gk7fOEzwtQFRNITh3mVmbi47EgYws
DhrIcM/PfeTGwGONRzAn5N4XN5380xib3VTSEcUSIQ5/UlRQqNb9hARP+17AM8FMWjJoM+lKZPvG
9JscudXyZf/3P/iNfjmAV2OgE7qC81bXo7EYYaB0wes0WJQqCxzgPmXy0VzlQLPr9O/xgpap1aAU
Fhwe7S5vkEwUH6O1uJAKzKOR3QqaN3ErKTbPrNUg6QesBonmzVKNGgxy8MihuOiOo1/bwYsSWl1i
Kz693YudJR9SLuvmZoy9skyBZGUZ/WjGKNMLinI9P1XYy7QHWLANu3NFJwBQIQHu0I7G/WXlDZj+
f2WWQDJb6kClAIIItKWPj6J+k/eJK6ucMqiP/bTnPgwMZ2puTCgboWEU4t/YAun/OTjJvvYFrIr+
8irY2Znq10RucXklXkvI3kq+7MkX2dfQa5yIc4XnjZvBZa1RFjSr43P0WXOL7DZPZU9E1XXyuj+/
2/j/A2bYZGY+QRtC1mEnS14KLXQzyB6BMW/fyGZ88Ok7LDeLKUmjWtNovy7LV7AOWGUbe6CjPA2G
4omT+W8x8BKJnHGxXC1d1RJZiDCuXFKeFyP0gjF/ypuOk2vnbHiWmaUOA82oqFqOXryb+jHnyS1u
luKDJeK/Y+AXLhatEGS5wNQlR80b/ekZW71/oaz1o4Ps3kF5Cd+jEznyMoi8+WOAppSjMogU7Dst
+RpGxxzSMWXP697kGaH/X23uKs+kLKR1YXr4RdQGqAC8JTIPM3lGGARJB2lMCV2iorotiV2WDz3P
C7Zv66tVYsADvDKDFtG6xv6U/yPbkE1AxTCEbHBZByILDi9q47kdgw7jkhaLNGDiWhPHWpVfgMCO
E5fyTDDxBxjhtY7QejOh92fpLeh4PQQcA2zncxpmqQTBUoxBPhLjJch42t2chdeYiEMVknoKP9rn
+rsov5SV94BHoPVBrr1zamhs0DHnwwQueNyFSZzYVRse0JTxpk3E6uP6XVIzazTTdzFoL2NSWijA
uY0qvKYG6R2tInWrQr/vC/A/zMalPAlnXA9nra4tddBjey6jwe4NEGBKrTfJpmgV4fLSZ0TDy55i
pSitQXnUXVRB7Dd7M8bwH3DUXoHGxO00wZ+E/q01yxQ1scOFrAX3S9Oeuk44hTWeytsetAcBt3d+
M0iQURqtG6aBqwyzoYWhTwpR7sE0ez186Y75KXRjW3jErrNTuztRisPU00NL5vDmbL+3rAwzm3wZ
okwCyTLasr3wyjyNl4Ej3YWW6i4HKcFBDW6uMxp6QYGe+ZkrONNo7R9x2w9zqy9gIKAc5nDs5A5b
/7oAk2Rxr4WWctU60VV0SE6BK93wqR23rzwrowwOtJomQ74Bw056qOsRxQvIbRUhB69fy/1N0z+E
5qlXeeVE24fSyiyDDWRaprqqMFYV7RHhQQHYJZ0Vn8LL6J02iaf35auB677OWebtLPmnYVYsIBAl
SSghkg7aFPJFhxak4BaH4p3qgo6UCXd/TT/4uH7Z3StzDIKUvTGnegZzqh9TupTU0i4yrztPJwNd
/+2l/gI6H2jc6wf5VT3MELa1jMQqn3kdG/ImlK0+hIGZsqvSSC7ouBHyZ6C4g0ywcZeBRyVFY0p+
2Z0ztOaJjnqWUFMQO8HdDF6RNrd4DeybvCYofvxvh5vMDUdJNCHvVbr0/vikOKAwMz3jMjsbPmjS
ncImF9El0tMvmc/TS948L1aW6f/XwULb5EQTYLk38pd8QAGMwe2G3oy6VzYY/MqmbKma8MO/cH20
oEn/73zTG1BRGEEL0Pm4Nz4rD/rs7DsazyyDXqOYKEPbw2zcVk7fTzb60pxAbtys4AntbXqSZOrg
oJMUsIAx6xeJcRRBJRnX8OyGFKd08gpePfTmaFYm2IUSxLYT6Nu31IWHZkyfgUtlNzjQDb/7g3lb
WWKWa2jmKmjpY0xl/iNLh2JBZ92cW2bKy0ZvMhsgh/pj2pgVIu0Ixb4GYxpt0S7vaGYhwmv+dB6s
6aRf6MfR073Oj536bNzobvL4R7VLqw9gjpc+SMOmpU92gv64iHdydWuEnKv2dvnmygZzmkCiPFUz
VLiiXVGN7ORGds1LESwgxDMvwT3gJvf5Ze9NbmePuB/72VWKLMu34Uk9FDZlUtpf3O2HjdXnMKdM
vCiZWMk0yAXvXniGqoiGChvlpKDUvLdK13jROPtwG91+mJTZx2xwNhWRQDAD2jV9Ny+um86qb7+T
GlWucgUBBRT3FNFJuOFh/HbCfmWbOWzmNstAjoDhhmZoS9FZi0arQIlIfCe+9OP9otuyeKuXHK6E
/c0KzcifUVUfdCNoImyhuEqsCEcoMqiOYRBIsP67v56bseFqfAzyLEs9EEIT6TKYtk1nCEEx0d5q
c2WZAcd1qGf8cm6vTLEIVHYdxCIxld/fPrpDfkGDMF4xFv2ZPTMM/MTZ0JpmDW/RtbOcnHNy2J+x
7ThrNQ4GdUYZ4iMjBWv6CFx4VAy9Q1WmdIXyK6fG4552JGAM5zULbI7r8xTUmZXqlarPZgXH0RT4
YdhZplTa+yPjWWAWaJ5nGXKasNDL+nEQkmM9Zd6+CQpWvyzOahDM4iSCWIplDhORAQZlOxY0B72G
XfSvHrg17ymRNx5moRKQHNcdjc+WtL+JtcQbOx4cbm7U1XiYAyCLigLiIQh/jN4vm9Gtswc1cDXC
q7LZxqGVIeYU0DtdNNoEYxm85IZWUwaediod0eI72nYp5coWA/FELKMqlNDb2rpDaWmUHOEYH/NL
MNTa3SGzdGg5ldfta3u45VVW8+4SrCB61Edi19O7Ey0+Tt3l3JwD1DrTu0RwxWuI4c0qq4oelpGg
dCKWjxKj06L/8BR4hq+Apoz3PMUdGYPpdZlkWk9vSZhVSDTkUHqJ/cGmLdEZNzDZhPXPJWTVhps+
nkjdwFiRP5YQCRW1GCmHS0Nw0/pvfdNgcEOJp0GfZ8yieNK86rpEUaNuQUn5qvJ5Dw/bOb3PgZnM
hhNb1WhLehdIjvMTJWtOwZxcWpRcLkM9vPGAerd9yKKQtANZJrPzhmpMI63A6GLjWVX6yxzi4TKE
mP7OCrPncjPNG9WEFfTf2AIIeq0w+wem3v7KDFsyHEuqXEYURhSQrKU3RXlVpZxjnuN6LBXFkAhK
1MQwEQm+UEe2aWbWQL6I/WOaSZwTi7epWAoKLZ16SULHGTJMoztdoF3pON1l6FRAD+I1z/k4YM/e
0gRNKbU+xRoV5mwteQHZ5Mwqw5tMVv52XMyW0jtwI2sNTAVf8yuUikIcqjiAnMae72Nu3prj4YQ5
lKdqMSpJwiSOyklXrszlJkNS5e8cjzmLFbFp5a6Fjb7z0ggkIeFV1g0cI7/Bc5PopqFoaHtl0KEf
yiFTFZxc9EJILyfAO7u+oLVrPDr+7Un7NMXAgiAHSGzSQ3IA7cFctE9qOLt10XN6NjeDZnQV/Dci
BhfmoiRCHTQ0s0Opl9BL9dH3yisV/81G+s8OWAWAgqs8Tq62fR5UsEOpHqkEbHjbHejphCov7kba
Dsw+jTGXql6vjKmYMHd6klqT7onV87638QwwZ62YtH2nCHQ0cWqjfvgcJ/rtvoltMPgcAxOOB+Ki
k07EGCa9RJ5Vc7JAvM+j/iA1vCwDx60VtjK4HoVoAW87CBS1QzM9J+Pk5PL9sFyT5IbM18lyq2Av
hdVxf4j7vqewBBFGmrZVrkHtT/U1T0EntOZTdiye7/FmkoEGrZ2qqKKj6zIvgZZg0VwiiegK6dP+
cPZ3rCIy4NDkpRinPezIeW9rMjRRx1eSDX+WDf90DAYYSi2eKt3ArDUQBVmOLXjhQMZ0CyllP7jj
tbRsp2N+4AOUZn/ety2pjXBYMKgWlKn5Ve4u1nTQ31TnQ4bkHF/zcI/njGyRsFAXLSERLErQifbB
ou8rV8Lj5CLf5/+la3x8ywqVpH6gnC44BoUi9scCNfeDZM3QdlEn1d/3Dg5kfADkyhT0HqtuRoGH
E/SGVdXBARQHnBiPZ4KBjFQNRNUYMZqwsvPgLZN5z10cD2drgEe5yAwkRIGr2KXtizY5Y8/ZRL8J
wH+4N1sCXCZJLFcl3a1oifhekS6/fNMtwQdlwRVPbI5rjgWHJSVGQ49Z9MzgNcWn9WLKV+rcmZtG
1mjxHjS20zufO+rj/ytH6LV50YURFumdsLpJXeGKJnhaL7jILMlurNyJTpCGnzkOyFs8BjdUPQ46
meJGOiPXG8yPYpK5Sc3rQ+XOKIMYwtxo0xLDSWa/fm+OysF8aQ6L9rGAsYc0zN95PVsNnGdEV7Uc
9jLwKAz94mpKzDmoOFPHVgNHJBOEhZJxiXmKHvoRqRjTDluVY+aDeJW5CqraSr+YWaKqnlHWLH5k
/pLcll30tCQefYeClDglHHfQ7I4CExo0QbIYZODRKfS0Y4R6E0rOyasG2sCTnz6HWUlFKKcmEdDc
EKLCKcK1dBp5Ba8bM7s2wS5eEed5mk4Ysa5DbrhAZ7SZO3rNw/ktp1Q1Imt4+zKgw8zyEBUyBILL
AEnbzmmfpqN00B2psjVkYuLrwI6OXFyhEeAvS7kySOd2vcv1IagEKkVNYUz/J3ZzO7wojyiBtqHq
xokJPnrYf7WmEWIQlRCNddC014YYxMTAFFxR3LpZ3oYBaZ8MaldTeteCIy3VjJMSgAg8jfD8Nzrj
Uvq9gJTGKDmpEICnAfLfiyBZcV5B6M5UbdJA37MrXFVIvUUjvpG3Dnb2rS73mTXL8Sk2e9+I58au
yXAsJcOFxi+cVG4FO0jTP+gdwgp+DpEJuSXQ0xdygCG2rukrg1V5wyE7915wTYnFY6dA64uzf2RT
7N+bVeY8lUH2XQRlAamEYrZM1DqUwlFvUIv3/x/q/zQ0xldiMtSjNOTII4/GP01XOsooPCZSgmFm
nCH9ZiN8TiPdkCu/XMD41WkSbNHntRwiNGgRRjVF5xLQsplXIsczeVPIHK+TuQRBN2DVVLW0hjBy
R/09LV/wys3JaPAMMcF3F4VGgwZeRI2j4DRxBQqXa6N61yQe+TNdjD2nYDBaXEIlnKlM3mI0dprc
iZ3OyTJsYuLK0xnYlUtZLnWTLlGTWpXmL+a9we0V5swXW/s/zQ0CORnDGO3BiSorspWzeaQ8NPFl
7UyZpaHxREGag+MQW4+ta2dnuU2Som5HMAbhuFbC11BXYouomadKipXp01U+jA4SHU9C2z7GeWYb
kvim9WDkMTWIbCEbZ0N/25pacq314q1YcGs6aWrg1+UlYAsksoLuHGby41GaE9JUyMFdSB69fHRW
C/ZrPP/avON1i8UUU/HDFpssrXK50IMJ+ELXAIwSX6juDBD0WbA/mlis4TY2uai25cC6KJs6MXEW
ymzn0ahHc1tQvdG6Dq1piq1QXzibcSvGBQ37pw1mk7S1OecJVRKnSky6neCBp7MiT8MT5uz1RxEN
TfMtngt46EazSOzqre0yqycuZDTBdkSjeRTjXesomIZYJnjceK8tW9tnZYjtOhIgSVRB0QDBtB7Y
itpYeioeFaO6MArC6QnYKvdbTyZL4gaOFT1oUCyENAltFMOxh6ov1eu4KikUI3dmj9XRiLCgsUAV
b5WguUO785EEQAGphERsN78GRnK/f75uJRcwMh2ZH9OQQDnKHEazXtZDIQDplFG39UI+l1Sbrx+b
L6EC+gxNPAckuQxb5VoOpWOVD+hSqmM7Rm+ZFWtLxHHb7UX9/Bz6/9XZ2IgdzmEquJr3sRvI8YUi
xZdVJ/mTKbzvD30L49cjZ46rMpv6oqWnSF+OXiLM1/pQnMWJ93z8G98h0DM1VU0G1vw8pKKQJrXs
cekTTwFYUYdDfBydwJLPLedVZntAn4aYpRzieuz0Fobq5VDJKeil/1E6TrfONnJ92mDWB8VyjaSk
sEHi+CQ1qd8rJcfEVkEvXPLTBrMwBmknuSclUhx9UluhULmV0qAWojt0OiQYSHcBWcKLohEuhDhY
LFMGIWb2JGaDG5PpHhKeIw/TlM1d+flFDJYmSt+YzYj7LS0HUQtnOSjQr7R7p3xQ3ElDhy2PKILr
NQyM9kKSl1UPk8kRlcQgw5RAoisfQofHRbxVSa/qkiIZhikRWpr4s3+2RhwEyKajpDSGbriJR/iw
OtWRdtJ7RIn17Csl3qPM2JEa0Z2z2pahXQiKHVdNx39yDcxHYnSIA+UZnKEeltUKNXQgl+K7Wsvn
rqgfgxi5nDK7VZrqsi3N18FsYluBvOjUa/cotyzUsyg0rgZZ77A3rttxuamE4jbTMseoxQscKFY1
Kbjwq0eFTK2lqvnB7HjJwc3dAy5rSUGFJDHYtk89KmNjEgGECZxMCp6FDKyQMWeL0lX7Bd5lcAJI
AFv0l1JHW8FbrJNJ6VWImNEuvvSkHmdUL/KpYbZRfWWHwZw4TKGwQO18f+qBypaX/ktpsmj3XH0f
ejzewU1cWBlksKfPwQk4DDAYKY+Cgfqlu32w3g5nVgYY4AnaUWtJiYMxbqzZHi6IR4uwjbtvrVNc
KT7Yt9CfO1rcAHFz66/sMmA01mOWJXQmk6PiNdfLwXzQH2g3K560aLNnyfGQzduhvjLIYM2sxiC5
TzHQwauOqIS8T5z4sXIhxusOvnCU/6AbCMf+p0syQNOJyaTkInXJWLBnAlGtdOCET/STd7ye7UIc
w2rWcgEmSOVMxUudUI2U+w7tiB2prVqLOUHE1kvnekxsD2KTi4UQUYONo55oEWnkiC+0abTzw2uB
kxbhuD7biRhq/0falS1XjuPYL1KEqIWSXrXezbudma4XhXMp7fuur5/D7JmyklZfTrtfKrLCEfcI
IAiCIHAQNTShAIuGx7HCQYWrnMD4d33T+xrxvYiaVNNwmAExPcw/EnAxZ6gsMl3lCVxWqGVizzLC
OJ5tqGuLxrkQxSpVrWST7GhmV1+Sg3UGMYKHBMyx9chJDeBHfHF/nUhSzo+MRl9JnQpJCflFTHss
v1SNK9CmwAlrnCvJ52SSTGYd1d9moN/3fnoEb+IhPE6vkz9cjMjG2WZjLperoP5NAC5SK+dP8sQY
wgldZK78UB4VL/F6bPDxK3WjI5vMV5X2ePP/qPdjqblrq8l5FQzLCg3VYDKjMm1BCf160O4xk95X
PfksupntR3Abe+V8yjCXeTQrQIsvaHO41w/Fi4bpZu7kK/4YgFRDxdl6FD3r7NqOrmmypctgUjY4
1co0IWWE6ic3TTwMu7NZ+mb8JVi/3evtBoRTZL3kZVRPAEE3h03CEtNwDzk5SsldZ96Z+aWLiQsa
BwHqro/ZoHIKrSoTI7EZvzNau4IwyDyaBknQuawVmQ00ltw+FWwTgTb5ji+yFLEKLnHQUs2aHye1
F9HQtmpZALP31qzRd9FMLvyU4yRRpBo4WqA4EmasMarG4gi7FGYM9s/WDRbbJZvwK6qWuFNk8q+y
btZlMH4PD6yOMXL6mzzQRGerSIdcuFeocRLqM/AGNG1gJAZotkeBQ9l1ZhuRmOVsRGoGTRmoDPVJ
2g91vEdGzca1zG6W00APfXZeJc0TGONuSLSBZFJvIAfL6rueWcb8Y3FYGIs3P0e9rS6MAjV/EYZg
u1uOEsUkuD+b+u9V3eBpepaGCMzBlAC2aWYfrErFRD/rpy7QBtFNsKJruAhxDqQL0YUz40Pc1nwb
mtsiH51wFQWyu57YMNmVCzWuH8ZxNFSrloWMjO5icf7V61I46DnGRUA+iyhzdw1wA8ZZR1Uhuyv1
M8DK/qgvjd1P61ui9QIj3N/EGxzOJKS2zcZBgVAYRX4cUJIXf2FMq5hoKpwSwT75w0m2geJO73lJ
81UZIRKNUHjaEVtdBJ05+27CJMjNKhbSYvxTXl1WXUksPNGzwYFhAzqb1B0mp8tx42cESvESiO5P
7Nj4INUGkvNMaVgXSZmtILHLJQdDaEBmlx+jsXGnVPfGLDrOBRGJuavJDSbnnVJjaOO6AybuU67h
J575ikYXTwVdmXxJT4PdiLbyrjluEDlzpGObZmYExdaorl3G1Mnkr5OoOUikSs4W0zksqmyCWIT8
XcYBNebAwrVNeSHhKQRHj8Ab7u7njUycPbb6YPbxLLMGRQR0DsWclMIJL2w/Z3ciqq3d6HEDxnko
cy70GMlT7Gc5duJJsaVJ9zDWoQ9FDCEi42Ba3jhdK8zKqUoZ0my96Or0TUWBt0B1opXio5pmSaaB
SZMfWWbJLm6ZP0z9wtEr9Fez6TaIwQ+0xv1Gv78OLjBF/vEtX/RRLhdYSTFltqHdjPV9mQ2Ci6gI
hIttjKkw9YbV+uAQHuLEyRr0yn//7wThPIeOAR6p2gMD1fdJfSnSC2qKrkMIbIHPWg2SLGUZnibc
pj5b6l8ZLUSbSGDX/ICAyprNHsciXFE1e1KZv1RhaFcZ+nrN7leUZBeaFXZRI/c4GT4ct92vvRca
lZ3n5FTrxU20Di/XhRYYp8rWdrsBKEbVqxWElshPU4nwSvCiht6k9g5JT5PxcB1NpGLOi6hRO1sx
W8UCVUTG64RCuOsA+xoGxZOKe5nxgb6+qHSSJvAYrhQ+TOODXv3I0TPUlwKtCWD491SpWVPczBAI
VCkKpRRiy+Epy+9onB2vy8PU//HA/EcevgUlQaYgNLoBfGzNMUE5ewgqQOG0XZE03N6yKqVW9AQg
oXSQzRulB4nRIZHfrovyb+KNd1m4gziTVtqULdZm9gdQO6R+mAQDprqqnnJI3Bb1UgcB4r65vSOy
v2+MWy0Jig8iCAbapC+qz94XVsNJv48OpqihMw61j+vTdUyRLrn9RMyJgHwYkBiAo4evICBCMYpf
lsKBGCLZ2IdsZKPlqK9dD23SG+1k+W1so0NkAvf/6oH5/2v7Yrnz63XZ2LF7zRi5YznLc4S/EmQr
OvCSlIs/FvXbhMkYVRI/RqUp2MsiCZnr2khoqnW1GCUkzKXBX/L2Rkli97pEu+Vs1DQNJIYxM/AD
OWpGawz4YaFaWhgPlqo81Cseo9Ph1Bj6T3l6HcP4ZS6byZ615sYg9FAO85sRUrdaNU9LUYmmml/z
fD1MXey3nVrbSo2hsCR2w3w4pWbiNWC6soe29dq4DVDp1vhjrTlhmHlWXTnjLD/nmXmUjd6W8kZg
jPve4106ToPUSgwtnHGJqOfG7Un8kCHrpxeiRoH9hXqH4QKcRMrimAxYqKgqAvhbt4gb//pCCSD4
KgjSy9PSWsx3LJpXaONDGC+Cs2n/dvduC/wLYbhY8ogYF7aANxAQ5D5kjgFGHlRu/j+mEzGdfNxL
/+iMr4AwjKlqshZgRX67Lve5fghp6hnyQe4mR438TBfcgwS2wDfdL2GazssES8frMQrQpbvO+sss
CsGGEq0T+/tmz84J+JJNk+kw9eX+VaHrp5zCu944/2pqXYkmEQAk5c+pkOzZ+FTE/A7A+VU8Ekll
0UJP6nJLpG9z4Q6z4Cll/+FmY2mcI8VUNCOtVwgx+7Lp/Gv+N6m82WlGm51LUyzYPruLbyERg4Jd
QzX58hcpkZd8DVlGMP+7WE/R9FVVBRD7j7EbDE5xJMyNGdxvOJBerDvDn14ij7rGQ35mvVaxl/4S
XbPZD37YQhtATotRh3Q/ISztuNxlUWKP9DmMgwlvU9d9z75jsCzZgINHzp13DGtcteHSIUZW+jSo
29GpazSMRLKdJtmZTqBNTouD0pXO0Gh3VWoG1/F399QGngvPct0AXZ/JkiZz56356iWx6Oqzb5Eb
DC4208ECaw4s3YTM1oUVPI8g4LECxc78yRZ1AbKF+bhw7/rknESllsVcDxCo0+vRxpn4M616b1Uw
LC1TaQKas1FQbLNn/4asIKlKVFRa8lUPay+Z5Zox2+wVJ+9bW65VZ9Feri/U3l1qg8Jftue0Q327
BDvp68WRlNJpu+GQqqW/9OltnoG8aW2c65B7tmGoKtK4lqxqCv8EvCpVIeeYuQHbqLxiBX1bUgnM
b2+bGbpMCQXPJAWt158u3exWtdUnxkbeDU5v1b4Rdn7SKYGad4IjWATFWfo4dDI6CtAGUihVYESr
X6nRU4tAKsaD/XXF7VrERirO4OduLM2MjS+QhvSvXgnBfbl8oWoo8B27JqFr8LuGRjGXmguNosmM
e4UNAwtbw1bLmx79BJqGFgLc6bOgqgUB374CDQ1nC6iWTD61r5SZ0oJwiY3kQ1ePcY60MlgK35hE
vnfX7lC9pmjU0kBcxtS7OecNC226pBtRwFh3NlKsTpWJnuZ3V2gDwWTdQGB+YtZLCyCi6LnoakeV
noZ2Euyf3VPL2KAwX7VBmdeMzlOPTkZWx4sqrVflpyKh6C29jc+YV88eHLVOYBS7q7TB5MLyIR3L
qMc4K9csvuoYaRH9nOhdH4noJYWyccaXlEZjtDI0yMqjVExuyf0YU35YWQ9GfGJ6oIhUXGAVfFok
NdoJ1wAAUnqOysusCKqG9hUHZydTalg631tF+2aWFA2/ryQhbgFPqI2Mk8mRKtHteu+EMug7EHdC
hWsqDXkzoTVUknxiPTeoDlmzI3LD4JQWWMO+nYPyjFKNoCiP869E7dqKoMkfLX8nqT13cdAMgph2
X2/vEJxf7RUFTYWsXbfXfkryY6bodjRONuY8CrbTrt4MoiD7RnSK1tM/d1M+pEYoR1ggiS4Yd/PI
GFMicltJfh4J7jN7FyhWyylrOlWRPec8kNamcqHPMoovegsk4pPd0OVUUmK3zauSDjh8k/jURlQQ
u++qcgPL/r7xF1LSm6hyBmzVD7ZlrUEejm+FpgRjSJ4/cUSZhJ0eqkHArvsnVJd1VlvOUGamoRK/
nW+ntjg06nL872A4W0+nfFCaEbaO8rgneY2fZhS2Ih8oMI1d32BqaARBzTxrjfxTGtKE3azKCytW
SQOLEs8aa/+6JLtrs4HgzLwIk9SsO0BU6vKMd1oHI8Bv0pEEpWUJoHY37QaKW5sha+B4hhVV9Xp2
sHLrROLuxuo0gcPbd+EbHG5xJCXDnN9qxvEky4+1nJ6pFvvpMCMAWz01z31aVpdJAndjlSInNf/V
LTlaF7J7qyHUu67eXZkxp15Dgb9JsZJ/rmAyECUZCWq1VdCBl4jTOyn/NVjfr6PsRkwbFO5wLECg
kRisK99Qo19ZsXpzrLtJrp2kzLCnHtm3RhN44F27QS+rqWkqxuFQzpUM0bAMjY5K/Dky7RY0XKM2
OJl5owuP5H0VviOxL9l4j0mKkFkw0IdVVE8NOUvF10qYXNirIzEsFgBqaHhR+GesBJ5iRL4Rzr6f
vsvr4g0LfbT0yG8M8GZbqysnxi+t0P7W5Da4vnZ7ijRlBa5fNWVC+QmakTFXi8Y4rCT5SyrdzHpQ
57FNcsGu2NPiFobb5xPuqrAQwJBcflyH5jQNkltX5eG6NPswOpq5Ub5iWZQ7zNapq2hVwDFm5Bme
69hHsx2b0n+HwtMEtjjEzHgCylDEjxqtfKImPxqlE3j5PfdrYlafYqqKgYp8bvMW5UytnMW57PaW
Tc2PyCpFdWC73RxbEG7vqmETL+DGQsclJd8l0MfYGPrkZpl8LoraofXyXMirN4aho5ujIMbZX613
AbnVKgg42ToCAVervFhLGGAAQpA01SfOf5zJliwrhq7LPB3hElqkTWMFDlmJbS0/UcxFqo1zn375
hPFtcDjHH6qTmo0SQXdoGt10ivIDCUNvtdrPaG0Dw7S6cUgkt8ZezgHT5b2rWbEfj4PTSYl3XZrd
voat2jjH1+u0X3U4KzAWgVw+7qvDMhXHdNRuNATU0YJUuzy6aOY/dwOGPh3lh0I2DzKpg6WihyVc
7Di1fl7/qF2L2cjObYk0lec6RcLIjSs9aFPLzsE7hXF8Am/FDI/PdpmKguSJoqgE2+NPFad6aJa9
hIhxpfpBzZs7xFkXkjTPa7Pc9ClYyQg6fmUR8d6udJjfhoQNHsLxGv0nbIFmjjZVAUsr4oUjxgmk
9WFEdcZ1Je62FpsqgjqQXZg42bi4Tm4HTG9HkwN6yO32ItkdKP6KgLrKnWkn96rDxsULef52Dxp0
TpsmboIoZeWE60y9TkMFkV7T3EKljhIHg47JCNR0r4u36zY3QJxH68tRxYkGoLGf/dUiAW0HAcRu
n7q5weAMxJLzqSsMYMid4UxRclNqhg9ClMSmOcokVu1Qr5mnRPNxDIdLsxZ+Gj9UZfwTxXs/LHU9
LY3krkN7bOflU1akYUSShmhCVvk8T1IXddvhD65eyB5ZkHsmlYuxOgL/sDdcTzN13HIIQn9d4y+O
ppUajZ7BP0zoe0LdPrqe7la7f1YP4WsW1B61iVPdT5hXjT5hN3+hj8phEJzEvylgPuzU94/4kL7Q
QOuQTjBlxlCInieniuz1QI+MDRvzbFjNwHKwLumFeqFTBkJ2+N0tu8HntlKmmrWSY0q4m/1NA+KO
d8kJL88aCrcJRp6oDupMP7eTNphcLDWvpY4rDDDb6Rwbd3P/ljbnORFwMYgk465LJIySwWSudm5u
Gv1+mZ8iUWnRbnnJxoQ+NCA3RpF1zBHV38pjfs+qWUMX7O/RaMeHDJzLQoIJ9tXX7IVJvTk8+0ov
13kGonSoj5Kdo2EWLtarQZLE2KxFyZXdRxpcvLDdLGReFT7lURbKOkcdNmONcxENnraWdMdwrZ7R
QW8bOjgstPaI+5vdyPKxDzs3b0RP/buOd/MJ3Dm+VuFC+xn33jIqH9Iw8bVpOOiZ6Q3N+PUTrncD
xfn4qQBfWlgym8EZiaeVE6k0getlP/FhATcQnHcfyUhiCZy3bmFUQUnzQB3mU6sbNkypQNHd/AkG
Ztwv31eQc/UxtYapWbGCiBzNDCRs1E+WH5/RGyr7LdME3wGfNgKfC8YstLBKbaiCloY3DV6gPgGB
6jqDUYiBQI9zVE0Tz508ofHIsEDUWJp3oMQRxBW7B+8GgvNLtGwWeRpxU47i6Ra54Lfoc7fVDQTn
lMCp0czFAghd/YG3fj2g3WtbP15X1a7nw2IgOAJPp8q/PCrgCjJRY4TVMG+VyiGNb30qRnmH4J8d
ZTXskzEChGo9m8ahGL9cF2F/Kf4RgefRUbpOGdYUv2+ZN1rvz1ViXwfY3YYY0mmqSOgiacH50WJE
J3DOGIKUwXBytbejCDksHEe1PYEr7DrYrgdjfSmWwaZe8umRDo+k42w2eM60qmOkLL4cou5GalGj
Nwi2yb5c71BMsZvzQe8pko+MBzHN28GOKsNRwuoCql2PrtGPGu9z10XbLVQwN7JxisxKCan+BYCt
y9ofqTOf6cUIGr8MRFyI+3f9DRbT80a4eu4kYlBYBa2s3GmX1K81zVFTMC5L+X1UrscowaS2bETF
mZoLbuG7JmkRzSLUsth//gTvh67Ky6nGMWQWN7TI/LoR1UsJIPi8TKz2DSlbyCeH9DDVjWtkIrtn
X/nh+HmXgp/ZEDZapqG4BJk6BNXV+tpnpzi9Q0uip8yRbVTPqA7/jIVsIJU/Fde0Kl1JBcjIdNoj
o2mRn+Qfi1u5pbC3WqRB3r/WHUnMBlgFJlKkN9MsOOh2d/JGFm57TdpSkLyF/y4bBVMuYQQlCQwD
3RSFkJ2fnWgfl0rDQFKKBmK8x/yptzwkkQ5zYAEsmn3n7Gik87EsRqfr+rd+mi5S2x2mvAx6XfGb
RVT+uHuKgHDx/+C5QMXSaU6VHqrsrFuSPMf5QdhhueusNhDclmoUbZJWRm6qoj9VbtFyc6mJBnYd
NHM+CKyQrfwVbfJMCWtjNLXCLCPPHcYO2NlyY4dub2v0gKIjjB3ORS+6uy8p5rt8fKVMXFVgTp+B
Kes2wcixtbfJ7YxC8MrVTxEo6HJH5CMFKuUpE5Re6xONuZAxGx0D+RF9Km2krZfxl1wKKpx25bOQ
CUGiWkH3N5+YpP3UZkYDIoPOAw0o2rPS9utoN6pN8dwf4e5YNnaivF1fyb0tuAXltqCUatqyIomG
eafonM5V2yD19znC1JlY1K645022UNzZVmJk5JxOCXt41Z6Sbr4Bl7Lz30nDHWkoJhwj1YI0Zts/
JIt5N2goq2+bDj32qYgCbM84LNmkaMSlFpH5tGAfgS+V6pBHLppDNrXOlMrHxOq+Znn3bLRgJ7su
3J4L2eD9Ps8353WrjkooMfsI2xdpdmrzKRtFB5pApt/xyQZDXcN8zsBMhRGalqfXh4mc+7V1yLza
2We8/1Ye7iSz6KisBiNfCOlwLFTQhMTVJQGT7Cisati9eFtEIbKhawq6ppncG7nmZV07ajIKy+Gl
a1Nbpd48/1rTY2hgbMpwiuTHaQrG1TaWb59YtQ0y5/gx4aZX5AE3LdlyhvKiJGBuFRRS7NJYbKXj
PH8xKGU11iCjW07tcXpcXVR0+aE7Ytal3fnNkaWdZhHvwu52fheM510YillvFg0qNZL1QWqT8yxb
3nXd7WaENoLxqWmja4g5thBMCzDQ5CF3ZxtFmT08YgeOsSwUZmhEQnE22edqaloDACNZ9fq5CsQd
KyIILqgicESjogGiJ/dKfUNFzOCi32d/35g6JVMvNQkMTl/vO/PSap85+y2i62i3YRWlv3naNgB5
RzM6sidwLbN7DPVyNCR70XPzNuQOmIsc0KYI+8D2orctJufYwa6MrNmAgzgEEzfmf4zqETMFguoe
5I6uLmI/+zd2h756hBuom/39942IRp9KZRjDNbHYpn5FHvIoH1cHtNhe4se/RNR2v187+HAKFRP/
4HFrtmhzu8aMZ5XihnkznMqj4ad3EoaXJYa3Psg+egpeIqfGu9r1HbZ7pmyAuTNZmYqyzxjLT95i
lmuGpowUvNWqiHdBBMMtX6zPlZExQm7kWu/kuL8bx+6MxJd7XZp9039XI+flwRGgLnqCE7KoVk+L
MftykYPrECJJOHfeVJKUSRkkKfVHtY/s0DwYsiALIMLg3Lk8SyPIPWANaxe+dknkFU11p1ulQFu7
MEig4LWGFTbzzjUCBzwlK/YxVebjotLnOllelXb9cl1jO3kG3PA1IuONAnRHH+IkBC2htEo1Ix4Y
3ezQ3dSYBQ7ukhuRl/hdaPnnNvoDiY+QTDnC8Y+LiRsf+0t8MVz1jnz7Pd4Qc1ErR0JEbRs3LJ0y
uSqYdES7aWcf//kBzI1t/IY850ZUjA2EQ/rGPGECuRe62anAkcUoAuQDwniMgBbVcn9YSTygqlRF
NQNuDfoHZkzLaExZTWXihsY3S33ri6+kery+isyu/1CtQilVKbw9ejDwcMFtLUXK0nw26OqmmF/f
l7GHR1W3KyRPWuUgbY6a6J3i47O0QvHgbiDjauiYwsCXCjfmUOQLRbUT6rofaW7/i0gR49oYm1R8
iM/KwTpqZ5ERffAhHCz7+2YJrX4GjzCadVxTfUCuT19eryuSuTpOkX+IxdZy8/vUGNsJKe3Vpe33
oursulgcHSUbOhjMryN9tIo/Fcg5XU3DuKIYrPquLr3RKLLH/Gtbimqfd+zCQFEEwUw4BeMk+Nrn
RTfCyFLBwIwSK4X1REgPZL4Y1a/RfMJTl+AK9PFgZquzgePisy5sw9zK9dU1nmTEHYhzXekWDRm4
Ife3rZDlmnnaD4u1geNitYXUqjYzODgU5NrMoxp0xzYQsaV8TPtyYnFGZ+hzbKydtiKAnzH5lc3W
yxxyMkG5+h8PjuSgOPtTzWHW8ei04nCJnEU5R8l5jFt7VkX3g11D3+iOMz9aR20RhZBJHyx77Q+S
ftJQhJ8sf183890Nu8HhPNNY5WFdsjXqrZsUPJOSgBRUuDjckR/HGEG9WhAkPY7H8i5GlgvO3Ffs
Wth+8W/sG6zS6MoxzQ/l90tMMGSlg5udHDOwKhsR00H6wpjpFZv8Svz/eJD3b2v4B48vmGj1ZM3W
2oA1tBaK/ItbsxON2f6Y1+IwuEOxyZJiMfrfMoEAu3CGt9qfD71t/FUmyGsNsR3dieTa9X3qu1yc
n9BIlXSZBrmaoUYd8nAA3chNKjeCaPBjwclv2UxWqIvWOsofi5E5m3kThjC+GTSLyTgpjjGsbpTL
T5Q0AagIn/V68Waj9+MMnMbLCPaldfDmBcco3hovIHI7WPV8Z9UUQ0iT164bj3omeibf34vvn8mZ
8IRSgqLv8Jl1HHTWl6jWnTU/R93sXd+L+2p/x+EiV2KMdQ+w1dWWG1l76PPErlLBAcr280ef/A8G
TySgZrSbmk5a0e3gyeRZHks7tm77OrSl+uW6OB/TRn8uL/9MTuswbeIJ8iRfRrc/NgEG+8xOdSRe
G0SuiBBsP+RB4fX/WhNPKaCj6xTVmxANY7ljd0ztVLFnN31lM9bj74PfhXesHE88vevf+J13ZO6g
m5JJb4gGQYcT+WH+DXIrtz+vj0rjFkfTb18KUSnMvtd+B+ROvDgbUaqG7huXlpmbhZbft/RwffUE
xsg/SqtRyNiOWQBJ8YLZPNH+pFciNoP900EjmoHmL/SW8yU9WtfnY5REsrtk5C91bV9JTb9aVu0N
qnYae3rXzUPiKGv1tObDV9A3iEKiXTE3H8Cdsyh4C1PaxjJaLDAkUHHUS+5Wzpw60ozZH+0bGyCv
32ui8o59WLzfsgpVTMBhf9/EsdFUG/JSQLs59eL5R2l5Y/Ll+gLuWyVabv8PgxMtnAo5mmRgLI51
12MS23gG25prYexwhiemT4X+GzgukkhoJBfKBLjYeqhkn8qeQJ4PWSzmTjYAnBuupVlFPzEAWndG
K7kNYv372THtcrXTk/QsQGNn3AdHuUHjnHFszXVfFIj/oy+9i3LIIHbNZzVY3DlIfFGv7+5+Bpkx
OosoOkf4KplCw/iQZUaQBJ4KB7dRR501UZp79xR7x+DLZLqmzesuJCw4QjfsRQYraeGNhwHB2OKr
TuXWjnQU3a33BUOhiayzwSh8z1SmyXEb5xAMbGVeNYPsXhI1kOzL9Q7BmQVtw06afgeYufqNjMuR
SGDQl5FptJSjwCh2ty2av3TUe2OleKcY66YUGZOMbfv7RlMEbL72eNaRFWExZn8DTi1RwY4Ik9vG
RWs0pdoDM16fQimQ1cuiC4L03aBgIxa3dc1QGcJkBESt/SJ6YS9z6eT5mfaPkrAFbN8i3lXILVeY
klkpF2CFSmW3xqsk4msQ6YvbuJ3VGaYVrggDKtMv9cOEf6Ja3L1uCh8rtpk3gvMGBYCJ3rkPxIGT
kYKrG1f3yUluVXvwdL8DWXeIAX94Cj5QZz2brv7QHBnJNS6iqm25ogrcXVE338CZRks7PUxK7K7M
+FZIj2uNJ4uH63Lun9AbDM42rK4elzKEnH0HsYagP6woGzBaGylAYcbg41scp1XOOrJyjuWCoYVq
a3oFNXJHtzpMTsPlg/ZJAE74g9Xmt0qjvebm4i5L6LUGEpP1Qr5kOuZXm4kobbKrZZw8sgymBxzW
nAaaealRsQEtd3HoZTQ5Fugk6ddc4FxEMJzoa7kqyjQARsm/WEUQSq4qat7eD5E3onB7Y5raHFzI
v422vsyu5iSn6EbzmoDNwZMWTI0Bd9537P7rRiQQja93KcrRIJLEbCh8i4sHdQHpsPV6HWM/3HmX
jS9wmWpi9bUBEPnBuptdvD4FeFw79n8vLssEiY7sf4Ono/dHRUuwITOhNyFcVy/pgrCb4a3+8FYi
bJScH4Zur17vxJ5osO6+Dt/huL2OQi8t60vAaSRIh19W45SiiHHXNYOBATlCdJDisf9PiUq9kpdV
zWQ3V1p7rIPaePrUGr0jcEJYeSbNXZLKLvmBmrgLinRAAKyB29tuMddHnNrf914bkbi9a8RpEbcg
OMbk3elhsWDisp4/qlHjr0vr9tGa22GRn7S1vx0LclQmMBdel3l/3d5F5rb1kspVmo1Qakoftbq0
dSVYy7f/DoPb1ilmXbVTBykL44y6tTY76OPzdQiBbfD1CqTHdKQhBoRS/8zAzy9qrt/9fRyk6Gtm
rc18icmQd0NRyQnUhFL38IX+x8zr7GDZ/D63DGTIyLCG+P60n1HO2n1XlvxGTtrcWaM2mNY8daYM
g56ua20/BWIhGWmyLr0P3YFZpaRrXOQySjD6IzpTKmSme694pv78K3JFU6V2bW2DxuftBnVUmxxo
GandMhzsRf0iL7PAoj827DFdbmC4dMeoqXmiN4BJExucvJhh7VVBf9E8zGy4qS7xIfWGsxQsCQi9
RcMbdu1kg83+vvG6GCrV9eMM7CT6thbnzBRck/Z+H12h4EEg6G8Gy8Ofv68uYQ6iNKbCOpCki5CK
RvD7OmMv2Hy/FkfNsIz4/db41cjfJrxfCUxuzwg2Euhcwhg90vDvoHHENRmLI9+Vbt8GlZM5OSuE
HDHRqc9vE2Htz66pb3E541v0riJqAVx0CiZ2cgiXIPYNTH6nfr8Gn5ghBSvc4nFWqCtZE2oJ8Ibo
riJ+VFxKEceOSJWcsY3DqEZFB4h5tmw5alF+jPHk0+gJluwDZQUTRVEthJjoIUYT359GUdOaNCbB
GZGMj2Z615iOgsLLVX0Lh2+GjESmXNg6qkuvwzKXx2c4EM1SU8U8SHD78qY+tTp6MHA76hWC8V8Y
n/BA1Utnvq1rEJf/cf0lk/EdjU8/KDMSeQYBGo5bff6itd9CUzQaatcGkf7VWEoNndH8g4w6jK2u
58jmpUfiE7cJwvsafF+KX/ny1/94IhwkwrRsPLCjERvkg8x6Nlt5kLQsllLkm/PkAv7aqv92fX12
I8wtABctzcgoIwUFAKk7SeW3CC7WUC6hfIPZc24TnTP1OOaYyVnald44YVMHgg/Yy4FpqFJDCRdK
FVHO9aeE3aQ2WdgpeIS8mzzFW8+hDzJTvDplmIUqShXt3v22aJw+25pkSkyABrbyN+0LsUEt72io
iDtKJ/ZgQO7FoNpHBmxml5qm68h/gLKFT+mofaf14AXGHbrLviSLdqQK2kEweXayMhDgWZgwNjS1
PyD3rVbRjSqPj3PbnvNsRg9o66A+CFO6mtjOlhoZh9VeG/SsW8PPZVwd0hbIhnZPXZe+5GTy4yW6
LFH/ZdBLt5iXs2INb9I83SgyZhdOyV9yn3mg8XrUJn8lnU+X+iv4uAOQGiI93Xjg+PCsMj5VqnyY
C8kh8eyPpD5jOrgtUXTN5P3XSIm+LrH+V5+jX11CI/fUBLpBbX2cPU3XXBDhXIxcPYWkke2mV72w
a3HXXL5ro4FS77/IlL1UU/uwkuGpUozJiaJStkHAioppPQjBQD3o2m2R5K6shHcNxaQVXc8cS5nw
OZU7qaFjlK/hmHxLxvR7XCs2ekxv1ao41VT11SFxJcx7qEHmERvjIR7W22zSbrV2cLT2teyq5yFp
D5MqH+exvUW12KOEV29rflG1xQl18zJneHkjsjvJCN+08QY8aBfQAqBzIrTD2ERZqBSEVXZbyY0X
jT9XecH4NtOLm6Jzosw4RBI6LZrYMdLSTotX0JgHsjZ9LfPyTgun85o3l7WkB5pbd1lJHWl56ePs
h1HfN3rsoUDKTtSfhaWcjQXPyZJ8MdL0pU0qH1bzXJmRWzfV0WrKgESZPafSoZPBj7XUaLYYwodM
o27Y1feg73mw+idVb/F6KR+SNvpqlJKrj9NpkpdH0Agd4mqEltpb3EgOtXUfmlJvJ7S7JfIFAVDQ
TKsdYaRJaCS2Gepu1TZOo+F/VLN60dryGC4xQiT11JX5MZutb01lHMy5PbPfTS1MApCfrThxq6r9
H9Kua7lyW9l+EauYwyvzTsqjCS+s0QRmEszh6++CzrVFQfTG8ZwHV7lK9m4C6G40OqxF8SVnnfhm
vRxNKUE7TW6P1pPStk4/5S4A1EEZrLtqDPrsYTkIeewAA0aw1zHDcKoFfLtvWgzFSlV7hgsCTqur
m42LRnIbnG/Hsu39eskOAI7wckn/Zkij33fjcajjk6ICs8KyQgG4o7re+PH8hIHHwOhL5D56R2sF
BzGaq2jQGmn2hs44kqhK7aRuwjJq7a5HBCqBOiRBk31n2E1e39UNvnOq7oyIHFoYUjypx3xVj4i0
Dnh63Kbm7CmGiWSOaucFVFBOzqZZXax2CABAAZjDH5k6BGj7O4hkOataEtuqNvrxQHxVNx4J3g9L
v55LDMwuhNi5SOwRVMmgPbioXWML4znr6jtLX3/KuXxQ8ygo1NgRF83Ns8zt+n7Ef9MEJjI91oJe
rHF4qSyM6asaurO/KnEVRrkYtA05AgrWFiL1mKYLqIqX82TWTmsUrgy8M0G+gC/KHmrNN7QhXBN8
8jg/kDq5WzFhmwiwauN5KDAlr+F/ESY8cqIIzBaWVEJzHls9Czrhh7RELmAyYyfOCrsSCXhy4lMS
4zVsrY9zr96gJ+8A47DnCmSS8mIbifGLIJdvlQWwu+OXedacRkBzvpiBOlDRvFwdbpJaOKUD+dro
lY+zugUsgSNmWaALvZN3+h3RJpeML5U6nBYLgU5U+4XS2ZZZB4BJ8JCGOyEOfynVlwnfb2jLfQJg
KFnVGrsSEIpJ6hQYa+ya/dOAydJeNDwTe1MMv5KoJrYutGcU9WwxM9DBgNxsLtmlKaLAN/7KU9kT
qLoKHRit8d8A04OIze3Qt95Y5ygASpdYN52yyi9kGEOp7S6L2Tyk4P9WNckeMOgJOKKgaYB6iLmt
pPyuDZU3qWhrAQSAbo6eFmn3GGix51a/UZdfRNFPhimGZaafosH63FvKWbDA/JLU1dd6Sm+mxHTG
RfW1UndzzfTVsvKV9YuVYdx4xJOq07+IQ2vr8uAQKPhIyHkSn9YJccE6PGpa5HOu/d3AENTe6KkG
J8SHEWFj7uUWUFnIRAajOz6B+fKg+fnxP0yUliPf5k8SOEtin/d+3c1Poi8e41vACYI1Mm+XeDEH
EFqjG4l2joNgVwkppW/ymzJao5j/K3JMJ701/u00LQ0BKF4cYHxk5UOLrVTLcdYR7CdYy9wpNvyq
7Dgh/u6zz0ReTdKAP/+hJT6upbJU5hlFHPUlyj41CicDtNtKA2D7vwUwodrSo50HSL4rIPUlX/VQ
lghSVPfmzwLya9Gtdeyd+FY5lK54AskR5yVBI7MPL4mNcCZyIxZYmBdcSa6YL2GzJs5saU4pKZwy
FW8TmXi4rYEOMykQA6g4uxpvCBpAr6s+/YVrC2EeYkmsdmY8QcLa3Wcok2t2n1wWXqqatw4mF6WC
xg2zkSOKHGoOdMLZziorvL4QngjmbRcLEcDyRSykye8mMyTcGY/dJ+vbkb/q4+bx04v6DOQ0CBj9
+kYLx1AFU4gQyOG/xlSmxrkRxLiERtPGpQHkiqtMjT1qot1n/xYDjpFAX0GbpYDUIJP1CRJGI1SF
UG9DvTpcPw6OgbwWEzciiswqiED1akTQM51N4ZhFD9dF7KuuZgCUBN00H+YRIoDLjnGOd4yMKXB5
RcdcjLc25va7xHL/N1HMhnVtToBDiA1DDcSuSs1u08Nkynarfb4uaH/b3tbEpHjaxIwVEEnC4Nvn
aejCnsR2PaqcZ+7edbdJGrDYW8iZ1s0iowcpkjNnFls3KfuTkq3HHuChczL6mUL+wDxVZITxXjcB
E6pT893oA1DwlVkfEQGazVldW7vov17fuT37xy0qSgDvVABRw9g/AoNlqAy8pXujsxOS2ePEccbU
FbKu8k0C8CDfL0FDa5E2EUjI5GfLOrRxSHTPSBtHSxaOV6Yfe00U4wIQgk/qYEFUdW7BQ6wf8JIO
5ZDXR85bEaPWYlTobbXQFWmJLecvbfUzER6J0Nk6F0+BtyRGs9VeTXV1ei3ESr4GZjbpgLc8ne9B
n5HgNF+SG9mPnfGbGHILl7x1MsrXqW3cxCutZ3utbAOhvHMS10Jn2HQe3HP7nSLMVQ6vfinxlswE
CcraDc1aY8mNFwXoYT6lN2CjBat0HMzO6FGMsvgRQG//TRnwujkgNfheWVMa6i4RNQfkxIuv6TEP
RrSimvb4XbYpVhmvM2O38Lg1D3oIGwtP8H5V5ASrXY6KX3q0Y7v3ZD9DmZPXeLcb+21lMfEE4Erx
AqP2QUfEOrRLeuQ8HmaEgPXFcJRjfxw9Ieju2vvp0F54B7vrPhXA0GsySsYym0CbCsx4tLRRDmCz
QVnM9tRUP2NDP9Zt6WQyusrMhQOnt9sUr25kMuepGENVmLRBnZCnKrvBmqe+tIcijONj096bzTfL
fGxqVDxGV8KlYSU/r/vXj7NqCBooZqUF2CY6PcYYsJWPEUha0IzYuxIlS/MEJ/KbC51VG2BImK5y
pcMUCv51ubu2uxHL2O4C+BVdriCWAH53Md01BfLd+FsdjlPdO9dl7RrsRhZjsEOa18KQQBbm/IMh
mEMlwKQa1+3uJ+03cpjDFKpeMkgMOXrhWl864AiaB/kJTzHVL32B2H/yWlEVOhmHuTgZJZf3pikb
mDqIFPi/vP+eEkeUPw/94U+27k0Ec5VMsljiIUubNaLFq5CxaFriVOWdFHkoTnQK8nQxRzM+Doq+
auSbTEYjUUQCDiHgjVypGY5F1vuoAQ7OOup3Vj1/MZX5KC0m8Gbq9sdEOaWvr3jXw242lVHMNRuV
IgElp5tUg4u6SNAoDac0u+9o3hbI6GNhzVEEmiGY3Pgoorc/Su5Ih4HG+lOneUX96Q8WpIqGjtIH
cpYsxBaB5gNlHtupCF9V6SaVvP/p91l8LaS5JRWBPLQwNU9mEgdkKILrInadxdsSWHwtE8WbrGrg
JVtS544Qy7/KqjgO6K6fBcDiVwKvxkct9UOgthHIqD1Rsz5BBQ79lnUSpARZvAnZsnLyknT9g5yN
uhHFaLuO7EKtGrh11GX8NtZ9KLbN8/Xt27eojQxGp61ktRaMLeBexVyhgH7z+DL5NPPFizx3jUdV
JYQhaH9BLuq9R+rLrOhKvNdBIN4chgHJ6lm+5yyGWsfHs3mTwQQJLWjQFxSSRHdt8lNq5p9rWXHW
CVUHVJBWeb3Jpu7S1OaPeNaRdZ+dqkZmu1AaZ05zP9XIn7wfoOAKQORRYWTb51Q5rVFU7VG+N0tH
KG5TIUyqY9Y/NBKvg3r/htnIYm6YJh2WqJUH2hJBB5HQmxuqdzQths7ci/rA2em91Ag13b9Wxpzm
XKStacVYWaM8tej40sVDOd8QEhaWswjYcKWyl0zjOOBdYwdAAN1KNNuz+FdEXcReSgkatIT2AG3y
JiN61lCASWLtmzDxmgd2TX0jjrENo0tIBGxHdPKpObLXs6vVz0PybRZL//p27toGmIlFMAuq6LRk
bmtNzJU5SaC3pvA4yuH0JwNxKHz+/fuMzwLvcZ4AMxKvf9AyEBNJ7eqWCKYtY4pF/fa/rYVxWisA
I4Veh51LshbKADHO0Yh4XcT+uaBUTxu0MHZBg7rNuyOKe1OtxBGtJCQFT/Unkj01XQNELy4r6P7B
/C3p1XtuJPWgIMk1A5LQ7+MaPirYrv5TCmavxSQECSJv/Hp9abseTHsTyGiCnA+mKAgQmGtPqpDZ
SXFDGs4J7b/bdIBHAwcFQytsH6IcjVrWLTNt2Ou+0/nh9WHyZ48iTyg8v7S7oI0s1iXrkrEYHWSZ
4qVLjsZ60HWOl5Wp+n5w+xsZjD4UrdWLKoBc8DZMniQ/cUakGTS/8AsJhQHhW+yNdnqeneXcB63q
9uiz4DZ2ULW+8g1s72hRRHOqzljnUmUvkjp8ypTCl+IujA3xMiyWjfmW0MwzR6wkdwBAYDR0bqlo
L9f1Z7/B5G0vTEaBRDMRo2nCd1CN7TzRQWIxGNENilTA5KLR5NZyubfB/gEgH6taoI3CP+8NshKE
Lh8t+C+UtH5TquPcic/NmSISkgsvt7N7CdDk7/8Lo95hY5OrgMEXiTqYAqXFIbfrPHXIelHwrwAF
ta/v5248vhHG3HPTKpGp07AyrfjWogWjUT5rZaDIX9bmU7w8XBf2D4b5tjTGWKxYsFItgrTRV/wm
tgs//lW1eGxXoEIgvIhs3zRBFC1aAEoGMv/7jZSUpsLTDb6mSS+qUKO74YLEs8NZ0+4OglTZRIZW
wTwZo5Am6ifWAAZbN4tRBhfy9Q7l/tY20+lxFeWwi0TXatIHIUofm1W/iazZh8s/tpL4u6ukg6jn
BwucNVM0P0aT8pvzdbtxzObrqGZvlMkifd6sSoU9EKdzOU3HMl0zp7ckz2jyl1qVz4Nef4MPO7Zj
/Qc1GRXINTLy4wa4Nxi3lYvlItYpTrvJgKOc2v16q/NqprtXpWGi8QtRBe33fb++yhCmTEevBVoR
RscaojCvJjcSK1cTC/f6Xu6qE4hoLOgvIg2WRsQQBUWRGmylJQ43Srn6bSV5Za/fXxezeyWbgJaD
CGSmWNCfBS05qtxj1zIN4+5y7TYdt1d115mjn13XDR2tjzKjszDDCe4Z0W3nkYPkgqjEHe3+2Huq
/5+k158s6U0co4QleGB0vYc4s0Kb2kHilTH2T+bt9xlDV+O6jxWQm7vgkjvUqWGn2hCswhxeX8au
Y0YthkJM6VA4Rp+bWSaiWSM6L0svNR5FqbFF+TlvQd3Gw7jeVYI3UWwPrJjWc79oEFX14FbSjKDU
W44673embmQwSiCVo4FOOchIQKh7UEKT2ACIpTowXjCQ53af/wSOCfjPf22gxehBa61dgn5IqN18
m5X3fXUnDRwI4f2No/0ZeEOhnZfxB42cYzyF4CUwd/e96Rfp43Ud4P0+c4O1pl6I9QLrrPSDpJ1m
6/n67+/r2Nv3MzoGAORSNehLRjIEp0Ur6my1v/rY8tWoWuxmVjhX8q7pIGUBZm9TxSgs/fvmftBa
o1st+Gk3aVG1GnW071UnoV44yrbrpjdi6N83YmqikEqoRIgBeGlmETerT+14K+opR9B+fLiRxCiA
gqICAZAHnoKX8kZFzWZAL9nPKKEERA6t3Bh3wtm0eFHArkfdiGX0QtazRBtHLFC9l/w1svGS8hs3
fqpHe0FUuoTS1+uKwttRRlGiQesncYZA2l1W6XY1CXZtps7wcl3OvsL/rSBsy38kqQVoKlf47vVp
WD4rFUcB9/M6bzvHMnOIi6SoUYmFFDXAO/pDh+lk49sKUHNAcXJBGjj6rrAuKNLziAxQDy3zpe7G
0v2cd4Hvm/DbjjG3kWWhwUUSsWOpOaA4O/igxDqZax500vgkNtHhfzsgeoAb0yqztNYSAxaMmYwB
bZklJ4rbz6BuDohxEXO3DooJ/jRXsxcnDSWQidF5oNz/E1w2AOj95YsU1klkWjHrOgTFa1iJnd0P
nV2vN0ljeNe3jOck2FytQWRQJVIngZbgsHKbi/4z/RT5/WlEpRWlcx+tb6LI8REci1UYF0EIWeQo
hV7IzRRksnFudOOYRMoBDdB/ltjZ7CXjHsDAp0yWBq2QvwFc8QcqFF5+qTU0CCCpCDTs6iJz6rl7
ywP4jy5h/AKNnyxlE+WSrswepweYIMxXoVM/Ex2xne2i49zxr51WbC5CEylCHAo71gewz1ZXxETN
X/M7lOOuRXr2OAXmIb1Hj37qZM90vEVH+LJqjvJtAFRmfRt58p/g/2w/g/El/TR3k1zgQHP1qYpW
vP2OazlwtGbP/26FMN6kVpNEEhccpFJ8UkEPOWicbNn+ub1tJuM/LDPJ67HBZlZCZC/ojl7MSw1o
tuyPpse2S2EcCaAfFDMvIUmcvVK4wVyS3a3uddPe8+9bGYwPiebcaolFV2O1T3Fs2UmnP6SENxO8
fyp4Cco6zS+yY3cR8KK1Htl615jRN7lKvtgsPCdFT/aDlqNuiWlCw9JBN//esXeWVBcUqNI1vzW6
TUFqhAfLAbcbhQwkwLPn5fh2NUFB6zQ4xE0DFAHvBZZJskh1jkVFzQ9FBoMVmJeiey5Jy+7ebcQw
flDSBateUoiZymNqHqopvK4Ce/cvEIBBGKtYqOyxRZREpk5KQ6EonvtPXd3fi0qMEY90vcOYyK2g
d39QxdQ00MjpdPrTZBNAXdoAMmtBCsJSMz9H17mcaZwl7W7ZRgTjaYDPPmkVHZiW9S+10thWxktj
v8ZxH7RtI4LxMxgQExZLhQjE5IBDmqUckzgJZgWVJbMrFUU30Ia7a2KAqFarcjuLwTajYDZNQxuW
tRInb0QMxYjdAZNryCNG5uRY06jZBUlvTABg2nPc3ha1iBn9pTl33VdF634ranLbGc0liRJIkVV3
MeLv19Vh1yOAlFUBQLSKWQhGq2e9y0BSQmBGzR3BPbHemNPP6yJ2NW4jgtHo0SLyWBQQIda9i2jP
FcfULzM6yTM8jEbMqQfsTlhoBqqTuGyRWmPTN2InmQYuQGg45n1A2okesV+G17mLSy94yaHNf7HL
pXbd9Q8bsYwWxsvcJ2IKscqjfJQ9TDcLTiJ5PZ5W6PJBy1/hAHIvs8uX69v7up4PurkRzOimlCyq
1o4ZLtrn1Uc9B5g3YLYNIrc4yXfirRSMSFqg7nzfnVD++8Jrjtu1vo14+vdNhE2msRmjFeI19Yeu
n0ce5d2uhm5Mj/n9Qa8SrRNhehjhPI0aIplFd2Rl4LwYd5cBjQHpKqwBUNXvlyHXZmTEaYJUqfij
yC5KGlw/pt2XnPYmgIVFMMSybEDOjX1qQ2ynXeRnzCU7FXrBmkdjOusJJrliu9SAaMArZVMT+6Ai
G9lMMmuOlDIFaShURBeOcjIejUlyTIz0xs3ktWpxQZzzbzkK0Ku1XS5jDu06aKhGYbmtLGPyb/kp
EzOcpu43Z1t3vYuO6WYTZg2GcsaB4fU1ZPIKOUu5HvVh8NMi92YUnutGPAt4T2pCcrbU5L5Fo0Cn
5UcQmnqDQR5V7XsVGS+9PH/SxPXL9c/aVdrNVzE+D64fDLotjCJp26OQElwCk5vncnhdDFXKj+f6
tnhGaYkBpI1cgpjiEIc5Wn7zg+63Aa/9lrPH7CQMZvGbbJGwx3IbIUst3SGE9AwzdVMFI4epknDa
4HYf1UAm+etQWRdedChmTCAscI3b9oA46EKBPYZDceQVwfat/k0Qo6UpWFxShWBl5VSjT/ysDffX
T+gfzP5NAuOdu3S2kBrHUmjnMiXsTI/9KcVDWnbJJ95B7WattxvHOkstK6O6gTTas4uZeQCEBRT7
nqBl2l5OwoFXjt33LGglAKwBnrVs2aeQJHmO4loEW8GzYD6QDGOyZy25jZPvrTg61zdz36rehDHP
F73u9VY0UWNSh+9z39lm4skK5/m8r3ubcIU5sL4eQO6TIcdspJ/qNLYn5XFUvwjjk2AQzOY+N9L9
pHMUflcNNzKZY5Pz8v/z8kUcX0wUUKqcPF/fO54Iureba9oEAqbeTYjCViE+Zavh5dGP6xL+IfB6
iyWZ41lT4ADHEXSh80C/ONrRUQL9gvIwQ9uT0MSTCR0B/wVpOj2RD15wE4EwS7MA+DciwqQmNnnN
Ayb/g9HJbiafxl2Cy6vT7+/kW3zJLBP8u9IYqdSi6xvae8TDZ/qHfXwTwFxpJR5uogCEeMpOA4iX
KgNMSOkAAyW6rTziRE7tp/504j1wdy+TzTYyd1Y0V1bSlQhgR18/gjf2JKEZHiV6TmCwO9mwjc+Z
S2uJhaw0TcjRHosvOa1CnKwboEaEdQ0YmwLo5TykY87KPmTpi0oqgIFHMXMohGkf0ukqMfwfI2E2
V2+My2JEIhRD756L/txZvLuEo+hsel5qCcVHxM7JQRRMNym0YvBHdKMBbv6/MCyOorMDILGoC7FJ
AeWG+qeY3Mmpd91h7Gcq3zROYdwe2qbzeM6xnq6QH5ZGQGI0X+yh+pGL4C5Gl/1oxgHmuPBoktDK
1KtAqVKctEq/loXxUpDlVDfkQRXKw7i0PimIVxIJKFa1Z2LicFTar9c/eF+PgHMni7Rvhi1xG6sI
XD/q4MBEvGgg35h1O89uiHRPdFvuGyfnXQzUl3xwbaYE/E1R0xWVfZ6TomunZMDgiIJHTza1YUYE
ByTgWKDFsct9UWjdwPMCGF1srTO1yn5RFYRCmvJrEL/0Q2EXs4f31vU93FUq00RfLcBmMbzJXK8G
QTdtaWBFrXinmE/WwjES3u8zOtUTpc5SCb+/lDeR4M/z0/Xv341BNt/PXDb9InWZJeP3BePXlAZ1
d+hG3qTJbieYBpRa9NOAQhE/9/6yBuRGMS4GziI7yE4C9sTE10G0gF5ubmy/HzK+yWKdo5H2taZa
sPLoUw92AJAL2eNL7oDI6DxfKtw21/dvV8024pin6FIBvFoe8RSdpIsCFD1TAQ/6dJgyjh7s2upG
DhPZ65GQLxPNiiAJFyphGvx3Pp93VKyT7FptTJQZcrp2BdfkCjbmbLLAktz6A7hsGtk6dkN1Ks3W
EUEiLpUTD9FhVyM3K2U0XgUeZlsWUJY5/6SOJlhOflXKZF8/Np4QRu3R96VMRKcPJSX3TQtNtE37
bJk8aEeeGCa2yueECMoC7VDFi5LdGvppNjkJ6d3HLOBKAfYmYziOLRyUZasny4BgQOwLJxceYu00
Dbfd9KjEK0fXd8dWdaSUYMnYIND/vLfjZTDqWTGwHF2PnG7FPAZqLkQaD0uWAHOpkF1rGE8ULbiN
NL9ODNdAh3KjGX4sy75J5qM29DYRM9coiC/UY6ioMeF85W69d/uVzKb3GnBbtB5nqwaKXx/rQP3Z
xnZ8EH06OWzcScRe7nkPxz0/AJJKpIhwn5oGO3wmqmu01nQ4Jl9SYpd1H8wpAL2sJLkRW94kzge1
ghAJ2LggoQN8jPLaQr59/KyaoGikV4Aae2uYT1n12eACj1OH8u6qZmQwF1tfl7M1WS2lhI2Cyk3v
BY+EyXfJA5y72/MqEh+uOUYaY/StXg5aqnbgq+59q7rrco77/HA8zO8zmitqSSOKJn6faJWXi9KN
COQYuyXZd3lqeIv5CLfLSGM0cIinck0XSBv99lC5mS844l3/oh8i3wjAT3OR7pYwdoERyXEGu4qB
bK+oglLR+mCgKCLqy2xCMTCfoFszmirO0cRdHk8Ks7yiMkcyxpAyo7Gb+GXQgk/DdIEAiD6e2p9C
ED2vHIf9ITFDt3SzMuYRORXl2porZArrTTllgMW9R6LOruYnof0CIimeE/ngVhl5zOuxlKKoylvI
kx4Hb/TBv3JLDsSPPeNGv9UuZWpbQeElHq8t5mOCjRHMxEqCNJQrapl0c/GYROkDU9wPo9McdMB3
JZ/+5TX4Xhg70qoYtVytFYSZZWzPYKZrBsnWo5pzeByFYcdaa02cGmD9K67SH5WssYnl5POP60v5
GLkwa6EObeMUlyhGkpWa+HKkVJkNzUyGwiUJSWA+XJe1663elJEtOmvIwQtFgfWMVtA3j0X+fP33
d73V5vcZb1hZ+rz0EsZq1qSwl/Eil2crRVOj1HMOhqdtLIEAKa3S7AysRAMuuOS+IrgG8eE/Zszj
e+NtG+M3kI0B5CM9IbXyhuHJSHkqwNs3xklkZt1JZMBqaOYMUCUPxE9AV6CBt92Lf1IQ3CKQbnWO
Nuy7+81xMb5CyXrKEQ+xNOAAqwQQ44FU8lUTHeKJvuIJhyRIPq3E7jwuAzPV6g/X9EY24y40vepM
nfpiOmSj4GHVZg4J6XRUBblp7V7XzI/JvPdWxk6GkbKOrSWlCvM4umnYBMaDcNOeOl86qjZYpj3y
CVU/idOWuO9ANBOgTyAJBVb0e9uOJQJSG22BU4wfRvjk5KmrOHX2XeUEJosko6EMyUpmI8dWnau4
mPDjVjiW9mr9ydX89vusqzWUfM7IApvOAO4mf0qkUJ05Ij6+fenhbGQwj1EtTZNBz7EGDc21oBZC
5jg9jBiFlG3U6wNehpWzZQbVzY3H7Qtgxkx0SUL5REiwziPHPfEEMMfeYX5sqlQcuJr/WIG0NP66
rs27aqXqkgpILxUjY4y/EFMTra491KqPK7u1DnmjHtekD65L2V/FmxTGPZSNmmM6H1JKjOer+Vmz
Ys4+7a8DNRVk1Oi4Ev375iDyaijVOCaKm2pAzz2sQNyqOSWd/ZtCfZPBOO96IOuYyJDxCln0UH7r
Qy1IQjpoK/77fvdXRX4TxhzMmBhVa3YNDl4qToJohLlg3Pd1Yvf6v26tZ0Qxp1NrirAUBKKWIrJF
jOfVR2uV3b7nFOLoJ39w1Jv9Y/xLmTc9yLzp/s3fJ+GHuT6KFug4XGvkODL6wVcEsVPeArC0xknC
groisaUZVKDks142ADA4V0BinZ6uazdPMV7jso3y9To8QF9CnmYjqX2mTsd8nNz/dC3+677j96f1
+jEbYSl64YS4wy6a8YV0n+s1c9e5dHRwx3KWRX3ltW1kfI8KhOdWpcuiCbfO6X4BMPNRCErfmGxu
nZtjwK81ps2yTLkbLdXAsvDSeEaCFK+q+lf0NIJ6t/KSb5mXfePJ3PdKf5vYaxZlIzI3iVKtQk31
PszHgzJzXtxcvWAcRleqJK8iJBAAUn4ESv4v7Ua+XZ0kbC/GXf75+nFxrIttmzEWzKsXOjYQlCZh
X5U3bfE8lTNGqQdbyjqeM+SdF+M0ZM0cU0mEOO1RD1pfDwDc6QFzW3ele5AkTgcZCHW8FBPvxBgP
EiXTlE0S1X2Z2AJ4sJY18q5vI0cE2xmjCfoICHwovWQeDONpVR+v/z5PKdhOmAmjw9FKBYwAPW6O
DQjfdLf5Mno0rzQYHCPmHBObJ4srwSzklZqV9KyMjpDonk54Tegfs6LvfdJrWXBjSZU0iwQdWIgi
XApQ0DkgMfmqdM5oiwfdJgBroMtr0cNtuNNJrMLre7r76Hm7WGR6phvxcqqPg5zCzgTAOMd1kBmK
J5l3ScyRw9MNutkbOeaUVDVo2KB+eajM59Tg3Fu8w2L9BRn7NB7w+2VWBoWQohl5PFop7x7+mB5m
jouJLeZh6ht5wXFZIfp3gfQYz+gbtBuXfM9CzMoEy0PFDZW5is94DLUt2qZPsTqaTqVdUxj4DDt/
AGQe6CREjuLvP0k3SsH4ioykeWcqWGTze/JETzslrvHQvxjeiJchIja8ByRvvkwhD8b2YzvE++1l
629g1JCXRYVkNZD8YrCjg/pV817TV7Rd5pD84rYqczSHbVTQwBbY1iYsAOB5PjBnwesYuZk72xT/
njIJCV95aTqO0bGtC1VUjD0RIbI0MqfqT1qTerV+KRNO1MhbGhuFlDlJ0gxyuhkJhGMvBa3OuTp5
/utD20JfFWh4fvXJC/wXsk6hfFhRZEzc6Fwf4gBk06jUGq71Ne9tHo3gfkbhTVVZWl6lX1NkMaAw
6WqFaaM/t+ZwWYFOAhILt1nugYiFiYHMN5sxwFz0p2rpfS3CuGg536pNt9rgOeEBTnJ8HTucKMdG
VXcltj02Hjtztlsh8a57bZ6Fsm9PmZRqHrdYNkWZkWAnQNhN3PhSfxFiv0AqBUOJeFcZZ+Gu4Xhy
ro0yzkiO9ZyAnojKJsBWK3yd2EaJ62rxWxsu8BMA3TTC80lUV69E1Arjk8ZJ0JMZYaer5GdTvVRj
MK6x0/cY2g4S60DqL2TESHN6N5ijq0TP1zec/voV6SyjrbkoCVInr36JcsPngRLgUg54Hbj/kIP5
O65m0c8WndSNtWJvhVP/irRAD5V4OkhmaZ+b6VxfFsdBqPL7WzmRskiVKmgqKKB8TPfdjzmAHFWD
ozIcg1AZP2QlfZfINOCdBHRWGIBDyRueRXBieJUJZMCTJWcj9UOdpx7nzG7d6mD4xaN8Z110AJak
B1pyiX1e0Yx3N38AfJKksooFLC45kMN6KFyKCaw/akfZTrya5245ZqAycU7WGUKeUmlikDwtXumR
2/R+RGrjRXdB030EwddjZGcUkA3XpYYuceGOl7njaikTBOlVS6El8fpr/x8MuZVQopx8xSlBKW8P
4cR7DvJOl/E5mRAZtVRg2Z2X3VH4ZeMBDX8BuuRUjBQh8gqUO7ziMdbDUV2et2NHYdRpIOpMY6EE
CNto9Pe7T2lg3upnin6SHWfB5o3xctbKzsZUljzXqwVNbo2Djlq5vNzIxrGzfrfgQ7pu/xy3xnKH
YoJeU4YZi1MDOq3/18gE78rYdTMYPwXAniZZaDt472YkYOtatQA3E01m0OuAoFhT5RAJDQ+ibP+0
NpIYL5BppK6LEZKKL+jfOoLeCYhFumATb/nRHch96vL4SnZPayORrn3zsAEEm6QAfQCXvXhQQIVV
mt6SYI5ee1lHni5Sd/zhFtrIYoy/Hck8LypWNzkgPAcEYxlQuksrGIPYVzlD+tSkrgljjLwf5qKb
WwjTgBu8Roe+Nr21/6Ymp6l3BJ0HQ7CvI7qqgZNJMwHP9X4fR0urh66EKq4l2rvn4VRgdGlQeKAv
+6t6E8PceHGu9nPeVQi9VfQPpVBJENC1evSyxBIY8koPX3e4bmT7NwQGUf5aGqP+uiShC66Eu+z9
1Zc9sLN52ecW7kMOi6DkdK7y9pGxAM1qklyOsEA1PYg5IBhvi8G9vqB9lX9bD6PysmrOE8ZcEDV0
hbMs90t9sRaMlhZPs/x4XdTuS2mzdYzGS0IXVwNYJNw6PyoE5RXJFq1DH/NyPR/nRunDcyOI0fZJ
TUyJzBAEdht3PGNmdLb9FmSXD/F9ioLs6nW3SCociAOv71nuWjnXV8o7N6q4Gz8CqEoR3I84t1Xt
vUEez21i3FjSnHNcPlcbmUC6rpV2lWgpoflNkUGlEEPbjbs6olv7y4kb0VJ9++hG/lYW9jar8VLR
SIaNNegrhTJjLF+tm8Ytn8ZXkujU5zUK7PdyvJ0le6vNmlRHIrW3+EZ2OrtxaoecDATsyZEXHnBO
TWPcCRxGKukrTi2uT6bhGdKx1ILrisHbQMZ7oFlPTROacerS8jGSFhtg65yMNMfKNMZnZP2qTYmI
DYuKmyYFuSJx40x3LOXz9aXwdotxHGBh6PpWg5zUBMqWYLYg3428Qk9ersvhbRnjNdJYjXV0YClA
9jjoyo9mfL7++/8QZrwpNeMt+mntaoNgIbO/eOKlcfQ700XjiwMmEJs41t3EK9LuJx43Ss34B2UF
YHxUYU10mLE5jgCoV0KQeZ66H7qdhCXIdMT/I+26dvNGmuUTESCH+Zbxi8q2LN8QtmUz58ynPzXy
7ooeczn/8cI3BgSo1cPunp4OVbyouJ3or4QysSLNhwb8iNCTjsQIFihBn02XrlAG1nAtfF6eyJOn
UYjSVRBcVDldAuq58z1uSiRvrQ8+wyeKwq8cAAjJibm/cxT9GvU1JukQjEXOJ2qQdElP+U75puiu
F6BTMIvY2VNjCT5G1c/CpfD/6O39frYaEzrA36YCtYgaqXEblUB2eswFTi7w1rjaCb4aEzvqfBBV
KYSM5DK67ZfhGGGyLffFx+h58Rf0BwOruFeBfPQfUx6W8EwZsxlwVThYOtSUI0/VQbL9qTyWjnBc
Ros74MmJLOxsuT4ukbaYCJKF7re1YnXpR6P7/t+8XmPCigZ2nGmooZQo+QVFkY7dpfnUqje9/DFR
UH28ppqdVkdTB+B/9oGonDDNCWsaE3WKGrzD2Qj5JkjqIq26UcuZc9nwzpGJMhOw8QswGyM9Jr5a
P4a4sTvOu4J3PbOzUksZFNqi5bgFSuGmy/Vb1DKvVU1yS8doZ2xGJzJjQyUqHosBVGmSydFxu2b8
7nnsMJWRdsEU0fy1/zG7oAU+FOcCs7kgn6czaEADmw/BDa8ozLsz2DHWPAxMTaaxTX+UPPlCm5fS
Te8EWAQGPI4bAhJl31455sIOWDWihOHcHj4hJZ+j9kaYOL+fkzWwr3qhS+p8zqBQNHqd4MXKTd1c
5YFX+qExaieG6UxyAtItjUQzYph2pZO5uPSOuY0aMF2g9v+HO4HG3T15TJJiZlmtjsiS8RLAUOtl
OQiArcmPi4t63onLgMyTxsQUsw0jqTGhHZ2IpNk46LopDp15Sk6AD+Ax9vBuWJ2JIX2TZpFZw/lo
8V5CuzlyMIqFO70+5l7ynVcq5NkgE0+wUjCVI7URo/NadCPCyNo3ck7A0pkMRWoytRVo4A+q8yjf
SOG1BoLXvgze45AdWx2BfEtMAR+p+VRdUjwq6FaGfNZeYlv1i7OKq5Q4xU3uFL7+ZB55oYNziCxq
WLFUOZDXcYgz9qSm5k7jIafwrMKgVrrKuzKlwByADgWj44AiZ+omtyFgRuKj4A9X0yEP+wfKU4hJ
S9p0LLC6BYWaOLzJwbaVks7ZF8HLlw36N6xUakMTSOIxPbQTwi3GqgF62yeW5Ivg2RSt8Wt+bg/B
l32pHGtkAUCGRA3zyMA5ivo5FF6D9jiEr/9NBBMwQjJ0WOeEXn37oIWnOfUSHqfMdk/3/YI0mCCh
6Mpf3S6aFmPVGoEJ1fZr4qExHtgUfiawMKN0V3oRZtKJyft2nJBvMFGDLEZSdrTqQ+ucFI8U/Vt0
kiebTtD1X3lNZBojdiI+u8muNfKspLSdoUcZcNLKu06uPqJc7fbm6JXB/KKkrR1osrv/JXkmyiK3
60ndK0MJawEZBA3HaOFGVvZsvGRW/2kBUll9Jx7GyOOI3T5d0zCB64UtL5YyKO/kJJ40qEvJURXs
U9NUpDhgaR/DDuOBV0emjvb76f4jjp0oreIqM8YYEToE97F+EGROPvk7cMLbI+5dAPOIa5tWavr5
TR/RprEZAxyjndpxaSUfU5/2xWaHWAmwNPSjClJh8rk/z7wHOvWJPTWZEKoUZRg0dOjYVL7OmlVW
X9r8yxLcLMk3zvejv2lPEhM9DezuVYlEveNEy8lo29jLTXokDgh1nfKwL42nFhNGM30qgqrG1ysl
xZqGk6Z/1JRvDfEX3mjV79RFzHdkEq8xE6NZpKJmnyIVgrUN4zgtoo9g6zb5NOlvZUrNE8+Z3duR
HzzwMEu2M9p3S2Jia026chLojAGZb8P82JkVOMIfEpnH3bYdcN7lMPFVqmrAzdJuptm5ZXvJhpew
eB6mj2WSWbkOYvXwx/5X/JdQ8y6RiahSMKsGOCnoe9wAEFEVWUFlGa8dQrkCjLTkuxJa1f+fKpj5
okxypuWdXssTWkh9e5EAPofMLA9iS1WetOUamsTe13L79v1HSXb+NM6Lv4oOhXQRKkcTf0wSp6LC
sRB2AjWLtWoSCXxvkn6MMub+8tCeooMCGNN9Xf6ldPOuDBNPcO0Ac4VG6fhjddTPEwbTEmc4a+Ds
XtzCFc901oYOhXLk8g6RjS7qOMtjAkuRMZBPETBqPBHiQ+ZFXuVmXwAI/j1/3pfJE8nEGBVk0nOv
QuSg6Va+DHaeqpap/L/hFKg1aoCzBFO0rJjs06fI+0bQBXRqMzm8VHlxKkcg1kTx531tthssKzmM
r5WDsKQlXWyavMAXv0+W6YZgXGuPqQf9eC+s3yHaGLUYJ5OKXAvkAeLEE+3hG05nzR5xklPk/zfF
2GdQLUR9qtHFUjot0D1G3jftlhJlKIBP545l0lLvb7fc+ymyj55FkpNCJBDWRV+lAIQV6XGuP83m
xyXFSMR0G6uXIdY5EYR3mOxDCJQqYZC3kFpUT4nuj8VDkFwSTLfpKKDk7ghUpeXPwBJWqrIup+WR
hCnEn1X2GlX22A0c1dX9wqUtR85X3MzHVtIYbyvGflQTyrpHZ4kju7iNHBEZp2ZJWPQjz3/42lsJ
ZO51FVQNP3cXqyW2luZbFvByr837dCWBubcjYqazQj2O+LSAPx0oWFvn89ZlN+PUSgxzbU9DoQrD
BDHD+KwLZ6WtraLhRI/NC4ZybSmglJUBcgW3WD1bFUyvdKoOGXGKqTWNuLraWekg3ZAs5fkzDUS/
u9i7LObY9D5rhazHwmdyqS6gonnqbhPHAMDedb41r8RT7cRtvg9XI7R4nZ5tI3wXzRxlIQmAhy6x
mzkBBDy+S4OnfSvfLtmAQha4WkSSgCb56znqi6AUEp1eGe2f15h01I/9STtBW1h8K1iD3V7ao3Bd
XIqLOL3s/wGb33Eln/GyNlnEeaKjOgZGYbU+sCUlt03jf4Az3i7erEQxJkOAmtXGBKICrO0eAfDt
j+gRLthaB6yxN3wI7JrbGNx8g6xkMqaTC20vLHTE+e8Xen5V3Qk4E8BC8v5opGUljDGWJtbH0hwh
TJBew/pjVUxOlX7b/170d/zmCysZzKWdBSNg9iY836ZOPCWZ0FgZKRxw6oEfuHGXFljl+wJ5BsJc
24CdKxdDglJqW2ZWGsi2XnUnaRndWa45T+TtlARMdPhnqoCqYZ7IS75kairA3f7u4yKVPCiOjHHR
+cCtaW+r9i6NSV1zUmhtN0AaXSRH6ng3+sFxsAtLRt3eREMVHfIXXjt1++pe6ch4vFAtdaMbkBrM
0V1IMotoALkPm4OMknofj3dqlLqK1FziJvyTV8FKNOPsevi3aHE+5vKp0omNzplY/9GM3EoO4+mq
VJlLMkJFs7odsMJXxYeCt4KzGZlXMhjPjuW0rxWaAekBeESC4Co385/0MVciGH/WgJYmCzJQIOQu
PpVV7JNU8fa9azMjWIlg3DmdWjEtdZxUdhyOyzn0dR8Q0z4vmdq8QVdiGCdWccmMVQExCoaMqkdt
sY3ykoSq1esPS8gLGZv5h66LOpE1cJiyo8hhjtUo0sm0yf1QBTrApW8w7ufsn9xWIMSNqcgE3PLA
CWNUkqdFa/QEKgnKJTOeiPYsFp4wPBiBwZG0GZVWothlL8w05WaaQVTrhgBbmQ4FoEdkZKHo64Ee
Yl+vLbteC2NCYLV0XThGEFY2uTXUN2T8uC9g6+sQmQD9AyGWyOxKjqxiw2Fq0FmTe58APEV1g4YT
Z7asei2CseoENKxzmUGE4g9H6aC7KobaxAPvobcVv9diGBPomkZK0zpD7iLpJwCxftTyHK+f2C9y
Hr0a59DYvRrRzBd50qFRGNyJ2UHLXzrem44ngvnwRh+IRtejyp6Vt7T6JGBjQOZsn3JOjN2jUQts
w2cZZODhbxnKYzuTwzzG2AzVOGkDxwTYVZohjkcAheLAJoDD/URvpgW8P5lrXJkAu03T1fpIzAgm
0KgHqTihL1LxGvubgebdX9iXTtQMYhImODNZRLm8fG0blO1F1yChRVLeosO2Eagg9UHXQ9RZjBNw
EelDR3e50wDLs6loD0t73/QFbwGBJ4cayur5NuVKHqV0RKcTTgZuHvJSFRycnq07h8jvqjC3ZwSY
SD2acG7x1FtafFDq3A4XMKMDN3N41nntle3P9C6OiTlzm+vFHFCDK66U4CLFUmxxCFXPmDkp+PZ9
sNKMiTtVJxkNdid/ZqmUxKz2I0e90r0twZE5oFA8aWxfak4EcZgJPcfZqo45SFirc/M8nESvdMSv
vNbC5qjh6rOxQCeCUkdli0DhCAftFNmgFKUjQIpjPjSugPSEBnLjJruW5+CGPOxfTVxdmYwcgKwq
tvwhnDZ0I1s9l+iPCR/+eq4970vbDob/WAz79CZ6lSgFHaWvhM/d4mlD5mRTjnQ85lzpHGd7m7ha
OVsKaNhwGODUU3pRKtXusBTDrRpvzm2tPxz9K1ZSelHqlZyCxsxYJ8Im0eMxcr7ll2dKHBmd5Jf9
w9uO7yBzR+VfN0V2qCpN50AKOgRetbnPseaginekfyr1Q2DeT+ZrTT7sy/sX03gXSPOmlXrgkZLh
eOnPCwVUxI8YuHWmU0/B2PxG4Fxf28HrXRpzmBE4HXs9gXoxqVtLJ+IJHH9PkQRkFyKcy37ylom3
rsJVkQnKc1INUqNi12e0KYVEbQ9fxSPFTmj80NFf9w90M8+EQ/39AZnwPMWkNfsKGirL0dSeepWT
amyWe8hKABOQmxSPzVRIfrbvsY5oB3fAoEjtwVZPgz+Ck8jd12jzZb2WyMRlLYxxrSlQabSNtz3B
6ty50SE58Qqs23fNP2fHNhjGYp5DjIshR69Sa+pcrc0cJX9R8uskxBxL5Mli0kIwYmMEdIbdh8ND
3JaWOn4AvL+SOyH5sn9+HJdmewrqVJpNXcP8kmN3jE+xT7P2irs7Tl2HrWCtvpLB1D8WPShndYKY
GXR33TXW3ISXC/Bsjx2qmkle6GqBDwTYAbfyEs+8EV8pKAgNFtpDw3vx/kvwfbcIJl5gwaxskgZf
iW4aRxj+FB70B82hu7eTH2Fothk5dsE7RiZYgE9DNjEliTKSEr/m+eyBSdcVc172yz1KJk4Es2Co
Gs2wZzRyL/VNeqJ74wCumD2QzrytRu2bIU8xJm5UeawaRgiBpMAbJflYlDdLzXmgbs7irI2QCRVG
SaJGyHB6FOdP97oL0BI+AtbNDrFUhF3tAUXiBVPPsr18KG+T74CLsHkwVBxF2bEqIVSDnij4GyJJ
9yuhsMQBo901r6DAs02TiSBzm5nZVFFd74Nrh+ktulphPGH530Lh8SPFPNn/gpxAYjJZXJ9HU7AE
iPyKH4CTKAWLQ4uCO+/tx7svWVaSsV5QJi0RSVp3coibOHiOBV4LbmwF7UH1aV+rzUmHlc2Y9EZd
ZSCjMsRJ1OEcf4LQFnc1Zn6a83w7hFZw0H1KlNWLlvQS8MgiNsdi1qKZ8DKlQlbWI/2EJwplUn5O
r+Sl9WgvtLGqz+FtiSFRjro0Du/EaZMJMBOZpyjO4IeK3x1TFysQ5wxL3IB/A5aTeqe+7sujp7cn
jokzYQLyh3aCuDB7TMLRinkwqDwBTFyJ1RmwmgRnmEvm174oPwupyTuzzctaQRaugtZSV9jl8EkO
u1mL8AjtI5vC5RWO/om2yZvDNNu9UzxQrA0swTu8MZzNWLISzLjcUCdDWNNySyoWlrpciIKizvgn
7RmyksJc3VIDKkmwcPz9POvx7AUUA1olHe4BHv/X5vdaCaM/X7tbbiA+T1ApSl605hhwodQ3338r
AYxTtUjh0ozQi8YfML1bOKHbnYNjisHhN6QCJ0CywIuN2+/rlVTGrYK2NY0ggFTxNBzBNxx5lLan
eBaPGB0GJPlbFPkaXbGZadzwOpTbIXMlnfEyw0wkuR5xqKOtfosPsRs5s2yBoxrcaskplDgv3+3s
YSWPcbpx6jpFpnvHrUuR1zMvAzcJPAGLoCBX1o88mj+eAzL3ep+q4WzWcPJCxFujuhDMxoBTungQ
eI1YjvWw++KSNoiBIuA7Tu1oBfKjlr0Ui6uC83s/LvLkMLf3iDZaM8VUI/3bRD402PWPYRtSz4td
HH9jV8RRCslGKYVCP3uvGGjFza3bGO+hiE5nXktq+057Nw2VCSbTnGGoI4QpivcksiljbOQpTvJl
cCmOAfE6O/Z43kfN7bdLZiWTiSkEiGBqpEDmYF6r/L4fBLcGBtPYXpLhqSfu/qfjqshEmCYa+0Cj
rRbjavgo7N/qD/lVxN1m01Xo6Zo6yfeel+9xrgL1twADYnF1gNAo9KXlW12+qMEPjmK8c2TCSFQH
RTyKsJXltjjOruKWQHtMHO2Y+6igVa5+j5Kd3dWW8WBwk6Ft4apuSkACVw12LyBV9bHWKBiQ6Csn
gOf5dD0MyZ9fHHrPRP8UuI9efQAJJs9FNlMioI//JZktxUbNHCwqnU6m5ckQy5iCi1Wdxm1BW5Li
ugi/7p/z9qd8l8f4fg3HTxSK99v3l65/DYhbBQ/7IrZfByudmMwhDzJFBVsJrfcSDGZmXvAUfdXt
5a8Gp/Kw/FFBeyWRcfxoLgWxoiNP9HGOaoNnNm8brRT3YsHm05GjIdXgd6d/P0XG6c1czMOFIgrP
J+VETbU6awDjAue2Hbnc8Q6ejTA+P4L2vsvpeS63yn1zeVtkv4IbPvsR3MI0Dy3P37fj9rt6jL8n
hiI0Ip1KHlsvkj6I0Qvn/HgCWGcvNBPFXghonMkJz5mDBjgeAvWxvQ2918bbF7e5XkFW5kHdf5X3
TUFjAFgVZfnW7bH209q4xe3wHNnTOQOt2qF1REz8zYf6oOHRBZ4pX+H5BM9imCwC5CpBgnUSROzL
8omSz6a+8iRcKWxcdM9DnuE4ObsNgNkGZdQbajDhQ0u8OR7+h74iNYIdH2D3AQo5x7hMQMfGQCcl
iB9AO2B1oW2ar/tfj2MrLBZ10tYgDKK4uBnab/1LiExlXwBPESZ4dMkQtEaJ4CGSU9GNADOonS5O
LbHuONM/26nkP37FIk5PgjBILWY/6LhiL30GKK3e/pjmp4E7V03Nae/jMCEjWMwCjC2QpKXWCMSU
yQE4/iN6b9goihGJixvx2LlgcUT44GVE21WNd3cjTPgog2EZG7qnmZVWF1t0Lrn5Kt1IqoXZUwUF
BhlhmeBStzObXzflREvCxJZR72ojM2CXFCmdbr8a2oXyAdBXkH6XDK7MMVCetzHRpR1HEZ4AgSpe
Irlhemi5X6uw4+17b+6mYnGREHCVmIrEbnGIeqpVTYThMXrLKdgMrc4DWsWJky0O7UuITuZmH8bA
Bnse9mN4MWzbT97FM3rOgoYSHBUfZQ+p4bfpTZtfNOS6++64eZwq0TRZN2WissMRdVOGXd7Bekj7
0M+nDjA/mr8vYtM7ViJYA+2bbJlMiOj0Y9pcmqqzsvFjPwH4erhJMJMRJLzpiM0othLJWGXUj3qh
0pZ70F9M8zlsHvdV2n4WrwQwX6cJemSwIgTQt9Yb/R2G51F3GIGnULjjgVu73PSzlUDmRtOFaBxa
6uXkc4g9LWzweuqDdAPCsDvEFY+bKXPsgn0dx8NY9yKdL1luWze7y5F1EVTQPeKBsMtJfErVxLtI
N/FSyLuSKpMul3M31jVFLqELwxR8dbrQ6vPPeJKgE0gB4XkbAlypNJlY5StoEPdmQMcI6J7K9Fj7
MaDEWyf7mmPVFWg7HmbqHyVOEr3p3itVmWuwTPRJ7ugC/1y8BiAbKVB6RviceSh8vO9IPWWlXJUL
RWQGUM4klzL1xeopnjlzQhxnU+mfsBKBqaponql/h4vbKZ8NlbOpsl3zWp0VE0DSPg3+2kN+c7bC
AWHtzeILfnHqz4LHce3N3HEljYkduUT+Al/6OVReYf2ss+hmt3Hm84Dzzo6JI0mURWUJwgoH+z5O
2hE/brgwSJzQoTKhwwBiVV5T0L3i02xXx95H5x4kfx4luensyv8joOqVG7Pgal1RRcJIBdLgSMcg
gOlghxcK/IIq83+zPhZZLZFG0QhkVEuE/iSYgKluOo5FcFyVxU/DQMeMQTiaEiMLkC2SLcg7Djrh
jQ5ybIHFUMNqnpnq9N00AUoVF/2fcR2tPwwTDJROE8T+bWjwL0CG4CXwJixmd35ww4Nm46nDhAUF
PK3ggKNWYLpmdCsC/XPfUzmhjUVJM/UkXMYU32XAkoIkW1Xmy0B73BfCSV5YKDQQuyTFQBF5xJMM
fLngSDf+Mu5AyiZW2frTMIGgLTrMe1M5o61bdBs6vo8xrJeBFpY3dc2LpywuWtcGeRUN+DK07UqT
F9BxnisMB5ZeduXFU44ZsBhoepClk0ThcZayO1di6cqtwhkG4CnEIp61CbjWAjrPSamNZA9uCmz8
7ExJTYsPvK4/TyEmXQh0pArYqcLeSui3wYPYPO9bHMes2cG8vDGEqaAcBkN2UQE134reYn7fl7Ft
1UBkMXVNFwEc/uuVXQtDbeIVDsS2MvZ7FZgMepo+GhggsqTZPLZRdEka85ssVFzKn+1oaqqyqiui
SVjIn2QklZZmmC0o3XoGPDu2kDPsiAnflcoij3/B1N2KJbfDSu/t3x7p6rtgxsPmTtY6qcOwQdz2
dhz9mPqPcXANhC91x8nt3obW90QxN67WVpJWAnneaRLRrYr4lCSzD7Hfw+VVGJ9zDduSZLQjbNgI
Y2oJo/lhNgq3Ehr0vOTzhBfmIoh3Cq6yWqrPeQ2saCG0sgZ7ZUtqmZlpK4LiRUl1DKejjBk2Ad9x
ir6qaWg181OsDt9AU2Ubcm1lYehV3acqad24Bn0DybxwTu2wQntGM1xJ5fSYN91DMw1F1jSiyOyQ
hdhqhpim0F3Pe6cMy5s+ie/3rXc7WOoy0QFkqBGd7TyVita0C6C9nDFNkTVhentovAnl026uXcBA
+7phWkZpel0YnvrEkP/oUvjHlNjBH3lSFz0zI1r0GPBCCY6yT+djeO+h7UjwLoZ5DiWlIhdJRC0W
tOcjwGEa8jKCgoNzmjRg7VgrO+0zEnBsRHRscAQQjoF5n+TRdMlt9oVOirfcjV6RI46JPX03RTV2
fOiUYnjIgDVCGVo1QNTz7rlNS3x3eNYSVUmZBiGDIFV7UPJbzeCYIe/z0J+v3j3NXEmzGiOSFTW6
1bgLgNPKcSaeCBpMVyKMUI6CWIAKAdGcoYlu9A4l9XTx902Ahr49C2CePEhw5SI1IaZUgPP2da4z
KzSdooltcQIxa8+bLOZZHBOKtVLDfNkIea1roPkHdu4E4Mt0hKHyzZfwv945JhOPzUYBrzK1BFpX
mC49NterQ3g/oDw6OgQwN+BecwbeCPq+/ckidYTVx+swy6AqAqJEv3yWi1dF49S3N6EHyD8GLots
fAhq0RzoIO4iWXKGpx3tjWED9ebbAJxNzQkwMRvcGl5hh4AlK2z1Zd9s9q0TrCu/KqibKIKBLRAK
jg9D19stbh9icl5f/1Jq+zsKyiITL4w5qyOTDgnOfu+CuN5LBHt5aJ34lQJmm07YcQIi77vRn6++
2xQAdX2kai3VU1hdFuFx/9i2r6/Vd2MCh6IIGmljCKCzqyAOeAMG/gnCwitu8XRhAkiUjWIsVxDV
RJeF3E7F8ieHpRET03IS6OjZVeFeaMI2WxAEo+a0dJeKh4O1fVjvAthCpN5Ec67SKUbsOrs/D4sc
fy5Z8w5ru5WyksU41KLpQ94WUGbGh6kfulvprByXE4D9TroLekE7QyslcLvE3beIzZx4JZdxJOxY
GMmoQG4svUzVZBEUxYfxfuaCffEEsb4klZmeGhCkR44WfyTGlyl1NLPkGMX23MxKIcaFQqUjIqGz
7a2rNRZlHU5ug6fwpDiD22gWHeKXX0TOZbn9DFxJZfwqjQdhFOjYsnEvxxa4qX3y1Lmzk2C2I+IS
dm1Gv5U0xrWMIhoWSYS0Sn/IMPrQXwh3BYf3vZiLOVbLWtZnyFD82Y3s6la/CU/NubN+LhVFtSWC
wZlXudkeKVmpxtzPRqiUfdpBLGWdwACETyHhcns4UTzW6l448op4XINhbuihKxZRpIeJ0ewSiIzq
s+BiRuFlecgvWDcFUJsdfedCaW73+N4VZSuVxoKAhp4abjBbxNJdBLcHCuwNceOT4WB7IbZngPgm
roxupnhWOe/E7attJZ6JNwnaj0FIRwOHTw1aOsMzWiy9t6D9QEe0Z6yHclyEY7NsKXOJs2hUe+ir
NtcRwCwY2kuf9mMZ/VK/5ZIrnZgQE8cT9naoiCr4ohEvKw66dF6UT7L0IZH9uSGcWMOTx4SaUtPl
oKXysrelp5+PCbxbDvtqcTyR5X2IsdXSFzRED+EXvXLM5YOMtRbhdV/KJt0qWZ0eE1SGsFcMTYaY
6Va9pasei6WGVtg5Ax3oAju3gLpI41U++LAe9mVv28Y/D3cWUjoU8qZbaojWJ6/M7ozitlQ5NMHb
h/gugtEO97gy61UI81MPU3FswlsRzJn2vh48IUzMrCJRkKoeKU/bfJEHPMokvx1/GPjfvpztQfD3
SgcLHo2hKpN0NE8k93FjJUc6/0BrxCW2c4pzD6JucgRNrm8cxgMPLZenJBMvJ9KnyLYhu9ZugEXq
deKXLKgdzeBhR3Osgi11pGGmdwMt1yndpRu+Z6XfJR85B0lDwu8h4x+zYPebdKMfRUnHQ2nyZK+1
isdEwmrwgJtbA99mZg8qx0T+JVN4l0h+TfGTQRCVOIRWqkXpfwSrxavpDePESjHU/h/1Y0IiySRT
kBfoRxmVTCzShi6dC5LRwczc9iuXbGijwkLnVhRJVSi6H7sHWgPhUTboxp+YLc80NEqpaCmdagvq
6KpiYOWJfp/ItT8JpbOvK422zKdUMEcC4CDZwAuHDSJLE6VKU1Do0+Bqlqc+4FQqNuz+l99Pf756
m0l6Hc5Git/fGD5Rb0JZsoj8cZxMjoXw9GCCSFosdaBkmFIzQRJJ1OWIAgKvCrJh9r/owmRZRbD0
o2FCRnBtAENNzaI6T3ZyA8JnvNh5aGlv2DB734aNGZEihcuMszPC5ZuoYiRMqhJbLSVnriZv6OOb
roifjCq5TTvjXhu6Q2mYjlIKPTBRKztv04e+lG7GMJWs0hBuRWW4mOrgpZJsm2PuSnr1NaELMfXo
yn1+O0z68yAoTyXWnaexdADpao1CeYOtSU9oqlssXV+yNvTSIHKIbNrJpDgdyCSXVnemxsh48Zrz
TdlQJhXENEIN5z0Z07UJsemXVv2hSOb7WC8vldmel+pH0IAUcWiQyzeNFbQKiLny2sVa2Pd9R9mI
q+uPz8Y8reqCrMjwMUj/hQyJPfYnvfiyL4Ma6c4HZwu7aRoOclpBRttlVl1/7kW3iG51Q7SWkUdd
svVO/0UhJsh1RA4klOXpUyU8iFcsltngNMAcIMGu4b5eXFn0S6+iQDgGabQkkJWBR00FT49iAZbe
ozNJ7R/0Fn/Ri37IlaxGTsFTNb3pJcUW4DGO37RH05/8yh7P3GFOevHsfTImvjW9qaUS/WSjXYA1
B6Paz9JDh9ascg4dkTeLu/Xs+kU5Jsw1YjM0RgdxlIIoPtCVoeA1pds70htOLx1ly3vvP34+JvDl
DcmCNIRUOnBVnkJX/bk/QB89WeJwpG2HWU1STVkF0gnbLCKSPg1jhuGq2o3uFLA2DKKl3jSu9AP4
b3boSTyC1X851XeJjHlOcdnQNxCdt8d78pKeS5ALdthYaI+U3okm8bydjM1woqA4Ksmirmgss4ia
z3ogdQvsphZOmV47zZI/SDnhlJw3QyjIPESMiqJ/QlhnSMJMGdQJ9oL+9GgGaOHmD5zvtZm9rGQw
LhAqI7AGJ6iSCWdh6jCzfJtED2AYXtQMGN3XmLwuusCxEvpLf/M7VZaB2kUoHg4TvYwuFFNpwd2w
NNccu9HRUyF7esHb8t2aNVRMVdN1gPQRQ2KnlZQq6pVEgemT+wYMSPGh9rtzbA+YJqYvPIJSh+nw
GmFbuCq/SGXSXTC7pnVE3Vw8dUcwz7h0wrE/8l/JG4/xXwQxxxiU8VTXNMUoojsQKdfjU2feBfoH
o7olKGaWzeO+sWza4+o4GU+rg0kUTSovFA/I2axI5aF0bNXCflGJMXkhHUQjGiGCroy9Dbi/Cg/G
sXGTGxmYtgLYLXgLctvG+G4kjAf0kxkGggpj1MklmF5a5VsrPJk971myedesDo8J/r08Z4aqQwzg
Y2nbN3R1V/hA6cIpTjW3uM4Tx0T9UZ6TpKXprnqbfwlBIGC6y32H0lpy5u+JbqcIK+XYZDfJGmze
4rM1To8ZRAxOjNiS1ijNqk94PW2OGbIzTkaVT50MHidHmw0nFsWDJPJmnDZFaCKARSVdA3M9o08u
dQHyakTdQDv3yo0wcEozmxfI++9nIVL7cTSVhZIniahl91FrVaJ5mM3e3nfYzQCBoQ1Fx+yfgkj7
aza1BHI2Khq2N5Ij0g2/Qev/DyGKULh9F8PYmiynWdWPEEOi3pO06oiBLXcJMs51uHlowHiUTNFE
MJeZcCfrSj8WFXDtsxoomT1YG5PspE6iv39oPDFMlGt7fRLECGKaprWHYrIC0IQ1YswJCJsmttKG
iXQzWrgKRibgoGnppYl0mhdu6rcZ2kAcRXRRMlGaZb4/qeaMpE1HkLmHsa24WWQZTv4p+irjtYV0
rLq2Z+m18nlDe/T3/na/r+QyBqGG3SCUHeTOS+AN8niS1OQipYbXmeJtayaco9z8YitxjLdOgQj6
SypOVZPU0kThpZCzc8VjW9rqXyjmuxwW1daQolIRI8gZ7dmmHFa1HbzkLjCiv0u5tTyovuIlAK9S
jybWnK94hO9b5hYME/4AHVVQ+jVBJPGrP/eYKO7DsAElGBDYFwflcYcy3Sb4f2slnoB2hglcHcXB
A/Q4XbGuC1QMTkzZtNvV38C4B8bfGolINXHa/CBrhRUXNUfC9ud815LxDFVupTxroOVi3s6Y+x67
g9FyWjNbNclfjpK59Su1RSRRoQYFD9QwFFnaxnHxTUzlCk75vP/hNuPw6swYP4zrOemMHsLoa52u
x47eGz2Xvy+GutXvbvd+cIzbVXImKGEOMRI62pV0N9afg+kxIDe6eUNkzhW2naqtlGK8rijBOBNR
Q5hPFdBzoBcYdU9Ca00n7Q30SBotXq90O7D8oyGLJJiRBWgVCWTqguL3dY5SmeSMUu8MpP6szBpH
x+34+S6O6RjmpRGWQwdLNMrANatetEGC4Alq/lzLM0fWptWbkgQKK0UCVAMjS6hBjqnkAwhn2+sU
3xLTV5dP+/bBE8E8TIxSkzqlbIkTTgEWHVvMmj0MGqdcxBPCxKgq6vKyCxAkp7D9okvtoz4HXhwb
h31dtp/9q/Ni4pBRSG2nLFBmPmFf8yF1u2dKe0eOLSbMOt94iO55iJk81ejPV8WpWjBVtRAhsifX
fvkkZKd44uFXcvViAlMeqiVu8x7xFYuwggWkTDTKKa+HeCyP/bGx00fzaf8sN818dZRMeEqaGRGd
QK80JdZSn+qptnv9av7BfCUqDe8mzsSnvJMUA3sJxBFQbyCBCoBfjIr0ubevznZsN7GkjVl7YPaz
iCfgIFYiIZwQbq+dEx4o7khxbtzJLR3+22cztr8LY0FOFlXNxTSYaWyny+ADSKraIx9MZfPaXYlh
wkP6f6Rd2XLcOLL9IkYAXMFXksVatdqSbL0w2hv3nQSXr7+HnpkWBXEKd9wd0U/l0CGAzEQil5Na
MKc2GxCy0EJHy8/Dn4UtVgiCdRhyOlY9hwFSWXmTDtM54bnHRuVxHKvdNNKTrZY/pzrtnahov/6z
IxNbJHjI4rxMcGT/Ir6Kd2WNchB6WiYDo+5GRgKyrcl/S8jvu22lyRWIW6eG4tBmJXOUhDqT9a1I
ZA/VbRRGCMZ6MDzuBb2idQmyfXPGfWyFjq2COMx+sqZpd33vtiXjDUXQKktLI4xBAMpcGF5XMN8w
C4ljsQGB8UJU11VmqiZk5L3hG1lTl2UNm9T3/ZFZrZ/QP3gOvYMQzF6MAYSd3kH6sunTjKK1KpWd
xobvAASdWYxppoHQ7ftFBFUTlkYLESNz4Yz1SZnByxoyJwueE95KfNhl0wVXDGBMg0WjBGNdBHXF
vNl0HLMKpm4CL7ViekYJn73cc7twCYZuFo/XhWBD1N7hCcobgZ2dGAXwwuEvNJI7CsqpSiaLJ2yi
ICRiEIvpGIkiuHx1YfbgbIQ/hCpU9DBdBlI7aiRpMZWAiCWoXI/4kNYAMY0Jk3TPTEMjcD06f7Bh
b0sRm9+nuk6NZMSdVyTtXT/Rp6g0kUzVFYll27hbDUINykwL3FsgtngvdZ3CsqUhT/UgKj2GlFQ7
rWo/ZRZKJrs4311flAxMMAU8J8MQjRlMAUdGcEKRc6F4htU9Bor1dB1q+5Te1iWIwsj4WJoKoMBI
cgATtmNF+iFSIu86jGRFv5/kK0MNfnJez1OherE2oeM9cMM690vLdBoeSoycZEUi5w/hScCrFlA2
bthR+UKMRy7LEW+aBcgCaE40Cku0fMNqOZUaK0HFoaa5rr1gkrtvZ/mhsZXboRrPAa+PDcmO13dQ
BikY1tCG2co7PJnaKPfmuL9nvRa4rRYdghDvp6h+jno+7q6DqjJUQezbxqTJWGOhqO/31KZ3Kru+
TzD0npu2E3c/1Lk9tal1IJNy7ormSNFeps7DpSwxDpxq9wYPD9bc5A5CIQclaO5b1TxnS29zVZwG
u/gcc1K4dQS2KYPuTIWfu1ZWwrFVMApLR6iJ+hob6T5hEXpZGqigxJ2UZ85SmYv5rYoT7+kSPFOd
1E9qR0bzuCmEK0hBg3HNYsrxErGjSu/nQelbaXCs8lIS/thWqzc5FGC6omYN+klwPPZhKAqvtCOn
KB/DVDaMdHM9K4EXzMRsj+iJzSEHNMat20XTvdGYN6rOP18XOIm8fag26VXMy1RgZnu9dYfuW2dh
iA65ENY4ZsScSkbpKFmXWFDSKDaJMw14sXocUURc3XayJW06XapKwI1MDATwBX+lzYK+awnuwTzO
T01EfXWy/uSqBQ2RrZtI1RuiyWvrQDH1GQIOV8W1YrQ8YvbQULX+9cNZDvmDM4REL7hJkPRlYroc
76Ms54sxGMzkNOTBIamHcxxbuyTJd5aOMbVW7lozfb4Ouynkb7CiTLS5lhjq4kio2WlUAs+0in1l
GRi7O0vKVjaRNIzvQxOupaqGYCgoGIqTJFz84xBsVWV45lF7XrphbTWShIlkUILmRinIuPIJBiKk
Dxq4IDt/sJ0mklwaywd/ODFk51FWaCFvJCboba2mCeoKsXXWy5zDySM+JxgYjGaBMpK4yptyvsJa
fl/diQOa6uwBVY4gGsfYFjbdlZMlKf7bhNBV09IxvghzHQVvnLWctqmC517NyZc2r/e45v3rwrZp
EJC6Rg2obaLVXhCBcp5ZO4+G6pXR5zgBc1LsUSarddk8lhWIcPiaTbOShwBp9OJoYvyrEybgQ4tB
MpOp93WBZo4/WBXSn0zVMURXF+vwKcaSWjGuEa8OuJuqmcfM8KxMliSzt2kgDFNH2FPX8WoSTV1Q
liYmLuBpNhpfmtL2MKt0cKIQDZUdObU6fILaONYIT0hkb/PUVsCC7OlWnCtGBuCqno/gstmVSuJ3
xShR2s3baQWzfMZKxJVQM0ek/pGg0nbK4HM7PpDqkuU/I3g0yNR7109t00as4JbfV3Aa5i9NNVcR
tga/XH3hMOz9pDpJeLiOs717NjPA3G/ZqtgR22gmGRQO6ahKBT0a4B/S+vsxk5VObMKYmoo6KBtv
T5FApQ+GUW8IHu6FHjlVizd0i05pyVW4uWdvIGJRQVsnTVYWMBGV8b3XfGRSnFB7JKpEEmQwoiUq
MYhGWcJ4TP+sR6B2Lx8G7dvU8T8RgdVyhHiA2ZsKQv3ACePAiYb8wAPwxxfBj9qOd9elQLYkQXlZ
hzmcUYPjydSfVgxakWn2YhsDbxSZNdpKwL5zyAU9CpSi66oO9yz9lByHXXGvOPAqEy84xm55IUcT
Dealx5/LexXMnzJ66c2Frnzz5feVWjVVytR48ZbqsbxpMuaGBCwqSRg4GNAkyaJsZdfeLVVwnBkG
e9cV6FtQhmr+JPYApi2+71qMP0hNlPvrJyXWd+lc7YcpApurjoRzqriIzVz0xpaFS7dK2tZfIwa5
IzUPG15g6f/q20s+LWxJ5KIcZXVLkj3+XWi02uMpCrMiWkL3Noia0WxQPGVRfqTE/t4y+nBdcDft
ytt5/k4jrLHmcgpIiEU16eswf2mSoxI8/zMIQTdm9BxUNlmec3AMrMtc7sd4fx1iK9vx7myEO6zJ
SdFbOpax9LeHoZOf0pvsHIQ7TLz0wY0ZS0yLbNsEJZzBGhkUfFHCnjr2+KsqZze2Xq+vatPTWZ2N
oGtR3PWZ3mNRRU1OpZ7B2wlOjU3PFbIBkxFJRGHzgl7BCd5bbGg5r0ycEwlr5AMGx9ZfNftTk51B
oOJ1muT5vb2FKJBGgFiDWyqIRZ7z0KYxpFwNwahTIroQt24fSmzIti5ZREPY3kINnHDXBF1SquZA
EA0M8tuyIcdpsJ8VkAQbwx/UTEEG36CE66adrXrkNTyOdn5Kk8wxk8cklzF8/Beb+IYibNuoolE6
1qBKddzdV0X0omfRPeiBjikhX/pY96wG908RDQermAewXbWnSg/OlV6duoz8ui6h/0Xv3r5G0DtW
sJSxxcsa3BGuiYtq5oPtGgTFvkvHvSqr5vpNLf3hUYYYMjxxcInhjfH+/lE0WikhAyBpDcVJ9A7z
qO0LGbtDkdZPQ2GcZ3TRFEO570N+qOzRwwCGu7pp9nPGbgfTVkA3Vt7EgXrixvSd8P5JqSzHrEx3
GHoX7Te3RZI9TTG9aAXU7Pp+barY29eLV4jSjfkcG/j6FOSrrfY5HB/ALO20Wu1odeKY9afreMv2
f9wtVEkhhMJMKuas+nZIWRgswtKhoT0qvo19++06xKaRwnvyPxCCkaINN8peh4L1WXcp9PLOzLQf
42B91gp2Z8wyP3irytYgKzzBSlVaUyR0WdIwTnuWjjsLt6WTwCrGyux0dnGZtW5vNeZdk7+An+HH
9eVu2hPMrgVDN96DhphAs1iUU50g5J+UfeZQ1gWO2VunokFDiRbKPKBNG7lCE9QriIw0UFmC2FQe
g7R6yr8bg3XLY9kc+a0mAYOsgIT7rCtJrHSYbIXk5nAZouqmqopzEffH3gpcrSy+cav7xO35xej6
eTcSex9PPxqtfeCV4Q+tuiv1UNo9t9GWYcBkQx+w35YtdjuXgakaXYX4Ip2DT4wb9yrn5yhofpEs
fWTJeLDn9GBF5KLzcHCvn/Om5tg6BilQw1QxR+69nakZZqjoPRIhJaa1GGXglcMgeTlui9IbhHBf
JEaHWdIlIIrU15VPGURpTl8CaWxp20iv1iJcGWod1yTAvACP2uG3pm8/Gf3oNtWEYEK8T0x1x7jp
tkHsEzI7WhOhAbPZ/bPtFAQ5bGGfQJ+H7TS5P0SBi1kuku3ctK2rVQoibOSZzesix2sP4+xY9k3t
HwL6TKJ9xC5JJXHNtiqUoDBvhyeavTzjymhANhWtvKOh5VU5qjRrq73oGr0peXlnk8Q1cyR7SkwL
Lctjk7Z/JW27q6v2NrRlBJBbREL4IMtEohW0XKDxeC+wQVtYPLZj5CJ980S/L90OgUcf44t6HDB1
NfeHc+LGd9LO70VKP1wxb7hipno2UQzDJ+AuzMv8WGDSC0YVOOE9SNvvdYnPuH3Gfy9STFi3KD9U
5hBg5vDK+b6liRdZX7vqfp5OtSWzilvWlxK63JyIuphi2nqmY0THIIVEpT8SEI2Zw32GSVzXNUMG
six59QAL9DwbrBJiG8XEKevnEY+KOZLEFrcu6fVKBOFQm5IWeg6QRJldxpHnGBWHDV8m8jgNk2RF
W6ZzBSamq9GfYNAyBBhV/K6/r0aJokt27GPCRuXWYOGuyozJsei9lmGOmF78w1Uscr86F4oJO0nN
sYpBezDVFxrJihxlyxCsMotaJRsSLKPt4nNagcRDyx+oJpsQv3XLrE9DsLyVwqt4QFsm+idvLNtX
S8MFa/UcyiqLZMtZfl/tV9s1Sd1WcFUyAyPNW+63Uwu0QpLFkMEIdrcnjU55iV2rGnLSs+kw59G9
FYbH61q5KIRo1dauh7CaCJQVhT4jWxcbhmubsRuBza6NyDFQBlRLGeVTQvSfOgZjSsRuM9++RhYW
WBWFkVU2Lhbuk1+gMTsUnzBvMwFv5MKrWBnSERjbO/rmZQkO9ZxqczIqWCqLjFOes+/qZHuKGUtM
0KYXsl6YaIMqPnd5CJyFERPNXj7/htHVGJta7EK05OyuH6BsH8XEZzbmum4vyfClt4F6KFv4Gnwe
wPc57mPf9rqv1/G2jd7fuyjmwrNRsdNuWV3F95Q/z7K+G9n2icwKJlNAHxFgPZ1vZO6/Og3YZZ4c
Fb2TCGt719ez+SJYHZeY/axtTrkaYUFLxzxY6E/8Lj4FP2LXQuvmXegipIDpTuokwd02V0jEM/S4
mZqY8CeTRTnaa/EQaS8jfayjxLVRMajbEj3bPC8UJqo2/tOImI7XzDJhqJ7BtcstrxunY0aIf30L
JRCiBA45Sg6GpbuGhdbBnvITyJskr5RN3cVD1ATNAGrnxJy7jdQZWuJDpI1JvZtMVMpE1qFHke31
lWwLH2gL0EGno/FKbMLnyD4WA4PfVVwo6Kayu8CzWxBggDZmb32Vk0RsvvxUvK6XjBpmYQl3YztF
iCl0Af3dPd6C2aNzlq7N/E7Gd70ZTqMrpOUQV9dWEpkTxmUCid6Ze9XFoPt9ePMdo1YfQ0zuCz2Z
Xdo8sRXe8vsKL1NZpI0D8JT4sbIfKvVBH35dP61NuVtBCDfIoAZ9kNiASNpDUD6ltiROLFuCcGGo
pt7H1Yy/X3evUfcrqf7q+5/Xl7AZ5Vkfi+AV9/GMGa7obEBjS3jAVXEIDst00WXqmYxuRbZdwr00
IHHAihlQo/00DC+s3l9fy9ab5W0pqsjJzFpGBnU58Uz/rhrw7X2teibDQxX6Rfx8HWvzFbgGE8IW
nKOW0VIBVsQOqHcwHE+7LV2QIb0oLnfHneE2CDd+Km5k7HCb2bE1suAvFwEtmKJiG5cMTHyeD/9q
tE5OsvPadM3+Fm9VJGfGa83ONQageAxPtW16SW6B7KnyDKU+6LPpknL2GP1LsrPXpR513+8V156K
YGJgPME0tIW5RgMxQ+IPSLv65IvmLjxA6HetJTVVW4R/BlVRgIQVofJELNppKwUFojUMvHkz++bz
wiUTYcJj9at0+aH1lT3fZ/tpb76E0uEV23rxBi0caMytsEwVQNdx7CTV/RRKCZy29/QNQjDzhYIm
B7MBxOA2l6WXOPHYsX1KIaqLtvObtHBkrJr/5S57AxUOMo3CMOXLnUke5i/BfplNVZ1DDFD9PT1c
2iks28ZlD1YGn8VT1XZDhG1s8sGtQr63C3LShuabohe1k5cqmusJn9w8xiTliN5kDSqvi8qJEute
B51pM7Qne6LHotK9VI+eMYToMYyZjxL3L10DIuXYDF7yYn6Y0+qzMs03ZoTHFyrDxwCAvK1PA2su
Y6d7eJ3d86L41NnV09BypwCzP8r5nuKCfMvCg52j7jhVR+aCUQXUaoksnrKpubqqYbClDWpdsXU8
s5oqVme83WyQA1r5TYvC1BIjROtxbxse5U99yXfX1XZTwuAXGZplakwXq3N6QvJAXzoc1Bgc11Hl
6frzCFrCf4YiqErZ2ooRUqBQ9VkPPxXTK62f/hmEoCqDYY2dUgCiMfs9G7KjUYa+EckmKW9K62q/
BOWIZ/PfOWC9QFXvpyqTBfU3b8MVgKAOfa+XejsiyZx2sUf0cJd3PyLaP1WZdaPl+h4zSD9f37nN
Ja1MqOAOlTWtxnqEvhvZeC7hs9Rc1iK9KWUarnabmQzsZsKta9UBK8ARCTc8PSqWn2SHwtpdX8W2
R7TCEGTMhHg1UbvEo3C/6q7pljeBb+3RzXknffst3/sh+qGhos1AhxNqzgQPbwpYVNEIj6PY6Hdj
lMFkBftibD17Km/tKSN499VoO49OZhC7NZW1gW8/3lcfILh/Vt4RVA7jA6xPbM8/Z7j0SIWJiIOH
8a278E5WcbMplSs8wQc042TKtWXBjfojNW/NoHT75LkaLt10Y1mZ7Cw3RRI14Mghgo8L3Drv74SU
JFNTdP+OmS+Ue/VT7haHZXIyLOKd7dGv16VnizQDr6k3REEJIjuLi87GLRTSVLuN0Dsb9JlL0uge
seEIlZHKT0Lqh5JVuwiRT9xTgddN9gP09UfALHdMSeXSJHypA+umyAy/rE1wXzEvLO9y/c6Ovl//
4C1W6ncfLIpgn2RztGxRdGEPhl8/oMwbA+rUr7GLRKgT5WBuWaIe01nW8bL85Y/C/7ZVguwhhskZ
wg7Iueqx09c/bTY7c/5zar6GVBYq38R6uxHFml9Q28U0z3EjMnLK8tcqKBx7eCXtse5kFeabNmoF
JVj2fM4SFRVyqhfEnYsuI6drOwf1ZPvrByeDEUR70sy+MmaYqcZ66sxd1f8Y6ON1iE3tWa1EkGUV
XVQl6BVhncxzEDzyWRaplJ3K8vvKZUs0tSqmxU9ZilrITjtUF83vX5fR6tZr97wQiPHRyfYyLZXt
nSB5etdzqy9wjaTVOQvOXXXLZVSHsr0TDN0A4gvaZVhaqCWn2WII46Te9eP5sHuo5TLxEjQRl0Kh
hlhEzEeDcxr3YBeMX+f2OM8gPbpp5lciu3U/rEUAEm7dYYiJ2uYAGqfOzab5oM69RBQWUXpnCwQI
4dIdwWLL0rQjXkoOQ7Uv7Njry6/NLKst3d4ztNfBTWWGQQStSdmcgn0POJhv53Di12HqpMNtUd6S
QPKk/CBky5Lg1VMN89dRtiNAxXbLq2EuCSz3vRVdOAdp0/j5ugjIMAQNre0kSVgEjC73q+mxoYd2
kJSqb+4YqnB0Ay1HFgTuvY7G2RRktcHRaZT5ZTQ5dVg4vX1M6ede/Z+nMy1btsISpCCewjocZmCh
2wSVBeWRq1yynE1ZXkEI7n2Anik6MUCoIWZqmeVFmTKJXm4eCkMwgcKhg4IKql9qYZDU+jh7XLvE
6Rmvypp+u37uW4diQedNm4BfgIglnXScO0zNamawC7ySsXRmcCJF2ktUnOkgyQNubdgaavl9ZaPR
KkwqskBl9V0X3mSyBODHwDAOHQ2H6MchS42qWGhYWjQyY8Q5vbSpkWRM93XWflGq/lTyLwRjx6fi
ezyrfppl7pyDUTw3fNAXlc7UdxIj9ME5Xb4EDXU4soW0QdTYriz0Xk1UDOi0MKvb1fofXX4TT1+0
/q7MZbxjH+N4Apqgu4zXfEhaoOl789TvFyoXUEEf5PEla/MIV+tapGl1hFrFOOoEyOxZRr+3S0Tb
68qLbLDXMfKaz8EhHbNbMiR3thXs8tZAXfe4a3L729y0dxFR/b7TDlrf/JiQ8fBiNvhDnlMXRIzo
jidd5ShdfUB7n+JY5XSpE90Bt5Rb98Ex1K3n2mhdve1ukjm7yy10a0xD7mhByp08rfamEWJIbfpq
qj2mqUYHUOu9aFH/LUEnSTJieOQ4fra7dI+Je99oiiBcZ3gDU3ZBhzw+TRNH7fAv66I70qS7Qc+E
Y3XVyzxM8PHrzu1VxU2n5kSLMHZy5JedeGCvdgz/Wgvdsol2mRLdzQN/zex4ctqCHQuzPRS9+mTn
rcTX3jwHDbV0JlviMr9d8dU5VDqw0siA1qb3w+Tb/3MP7yJRq78vGB6D50XYjvrshUYBdswExZnT
/rrh2dbWNwyx5mRspjaYJ2Dw7/Vf/FjfqEcdRFh0P3jEK+9AAuheR9zyDFaLEotQMpYU2WwBsGk/
c0wniOm9Hn8N04frMNvquFqYcPewEYTDYwmcpNLuB6XyJ418Sdr4qLTZY2jWbhZGr2YYekM++xLs
5W+L3s96jcKlhDh7PdfLGvU9klWYOdv9nsaFLpu94skKySRSqAoGvUqSGd4KwPIK04fsZ22SdU79
l720TYyANlSGtt73BqemYZXnI8Vetph+YBleM+5m5EOG4FzzF6vY0QCl47qkA2FbNld2TnDrFXWk
hAfzjOcEmZxgv1BmmonD3SZD0DnB+JfhRRbC+U2e++HsVBsxT4SjNFz679eqdqPeZz260BJCb8Bo
dVSi5D61speYmMe2j+ZdVOV3dZSi+XyGW8uM7tnm1uNUFdzt9SHbYVrHLo/5IaQojY8x2BhFv8EU
fVVL5S4k5QG0EAeFpgfEt/c0NM8qUw9mR26mxvACbeLOdWncVjj8EeT9UBkg1jfadZrqY6XNnh39
Zi7C1IIdSsvyWpFo9qYT86ZxYtUfaTSMxML8FY+hIj9v/iKKH+QPRn3OkkSypi2XzEJl4X8EUrhr
jZyPk2ZAMji5TaPEIelr35r/EES4ZssiZhjnh2sWVQRuGQVgAsg8AyU3189HthZByiczaIcsgXKl
05Oh3+TV10BWe79tIt62S7hI8kIpa7UEBFKq+zQZPCuUkQf9ttsf9AYluij5Vk3QFQk2jyZgiugI
xGw6NUfYvdax/PiUusbNkjwdfPUHpsW4KPPZBy65nQ7SjN+mnK8+QLCDURmqnIbwvxSl2qNN1iMa
OSoq+Fmz1qtSw8Esm/uh5DeUafuyB+duDY7drEtBKhG/dKGd7AJ455LT3VSK1VcJpjMn6kwxPmP2
Okv7OVp0N2bJOaXFLmq173E7f70uTJsnvYITFKPoh3bCHErcrvZ3PiHWpxyuA2z61Ca2DtlijIwS
C0yaCJO41BSaR0MFrpW5m0jrdbgWWKzta808BTT9cR1yc00rSOFgp3As09AEZE8mvzTYscv/5+zN
4mmtIIRTShiStmyG0W8rfsr1Zqclk+QxsikIiBzoumlCE8V3t4GgcNZWyx2qPIUBd4Kk8Uf+BCax
Y0y+X9+xTZOywlLf32FDotlRZC2WC8OEGHZr1JmjWvb+n8EIKp/AcqVhgSWFxewqFlog6Gf0iEk0
SLYY4fgjqqSK2gHFyEPXpt9ALOIUmWQp2y7OassECRiaKgnjFls2oIeTJ+0+DGMwgutOwX9lhn2O
o8mPVe1c5J100MhyHB9M5wpbUFoLE5JGFBovfg73Mo5eQMTsd6OOLBWS7Yes9P/ZuS2iunq3gAmj
paONHR3yCcPIQdCiRc5USQT+Y73Ab6WyKCOmjnpEMW6ix9U0RjHiJvXivBXY2SPz6Cvxi90cHhVP
FgvcthN/44ljEZB1UBXTGuDo6L8S/kuZZZ6UbEViutKkHLGGGGYCMz6RSlzKLrqz7tn/r7GRHxOX
7/dPE7S4zA1V7xrsX6HkiGg2j13Z3EVJ6nEE0dtM/1I3leqWdYMEreGrlEgOcFPxLLLk2SheM2Iy
0ygQUgtN4IfFS1embl5DM7SX67K4eWio0EH6d+mEFCNfVYWZVh3N4Dbk5d7qJz+t2dN1iE3HYAUh
GBBjmmoljgGhGKpDrMrLNfT5TvHdRKhEsz7mX5czW2EJZsQihalYDbDsA8PUIO2g7NglOPRglc6R
cpOlXxdNFS0HcqGgZEGUi+DJ8l6TbTrhvm9TPDTH0dXM3DHGb+ikIvaxHP7ntgssbYUl9iuNQRv2
SptA+EPMFTzpVYjWtz8x9msQ4fWFMlo1HRSATOMBXiuIXL/nMu75zU1T1aU9Ed1eKM59v2noNc9a
2oFrS6kfVMw4iGwfr17HGm6YUnjXZW9Lh9BU/TeW4NwreL0i4LFgWamT1QfaqW7Nf10H2RLwNYgg
BQoY8gIjBchgnqv+lgZf8uJL2EjyHx9L6hYBwCwxbBnGSHyYF1rxUSnyKYKThOlK02n0Ijfz2T0i
iLvctd22dKgbugjaFQ7KfyWPy+2NfANf9mB1Z+Us1eI0ixG2Tl/jEZEA8MdmVOJqbG/kG4ggGVVZ
Ze1oAAS1Qrd1EHw2VH5TjRk4s6Vdl5vmfb2dgmg0BP7obGE7xy5HcLPDeBUQJbup0hUOntKvhMV7
rTdejaAlbhxqZ10Ln/9EcN7WKwjOlEQgw2igbSFeQ/1cOXZ7T6zSjSZpxeLiC36wVCBhQkDFUjFt
VvAVzUpDoLqpkXb6jsQTO9UP6EJG8tEJVWfy6h/NXlYwvvVSQZfC34iC2Wdjo7aox4Nt5E9l+DkB
UUFkOVX8GY5dHY7+9a38L8f5BidY/tyKmykB3Sx8AxzXIcHktnBfXwqQOcjmWGzdmUwDoZpO8b8m
hlAp6OLKamghOe3RGi+jJQm8qVsOKUPyBjFt3CwfJhSCHbeztRHVwAYmxZBd/6zvFk8n8ysffaOF
Y+3yI0EQ0NEvKCW5z3aFK+sv2NR3zdbAAoaJFqCwfK/vCUuTAAIDeVkifsOPIX7MZKkwGYaggZyz
KKUxMILgk6o8c/Oca6nEpMgwBBUbgsRSIxtiUZb3RXcm1rGuJX7a5n32tlXm0hOyMo1aofU2iMIx
0UelqEA9Ta2nRXdqfcNk78qPFFrLFbCCEq7nHkEBFMkDaiHa/11T7Wcvx+Iekwu+Vbv6GCPw54V+
dNPjCpDNwdlWsRW64BBHdWiG2nJeGI14QRcFhjCzy+TTXfbQHyTqvK0Cf8ufKdgrKwmRrlWwUnKK
mafv5kO8jFptvBDV1fK3i0RMTMFYaXmuDeliPaZiP/amMyMpyv8kFrU+veUjVoKCRtOcNWwBib6A
bzvv8fj7hWg+635d3z3ZapZ7dgUE5nq1jEYA1cNTMQWOoZ7mkUg0SyqMgomotVIbxg7iEPWGx9Nh
R3vyYy7n41B9KZVyP0XVBQzM8PUV5lshxm3R8ZuhWOdJ0Z9JPx76IvSUsHHiCv3DjfFoqMqn6xux
+R5AKSjS0AQkuR+GsKJHjg6WjfKExtP8nLhsOgUexskbuPQ6N7F3CbhYdtdBN6+HFaaw+yjH1ILf
VRdxGe4SjFSqSCzxBTfv1hWEsPXVqINRoMSyUMqwp2ntW5l+bLl1Cqvo0Lb0Zw9eueurWr76gwOx
ghSMdUFi2qVLoYcBPoYxdFD14+QD+vaer+Nsu7noDyC/Cfc/jJcN5tI0owFhhORIbvvGyb5wT3Vt
NOaQe7pHB+fReMBcuh0q9aRHt9wGHxf5hi2YgWSypjDBQF0kDpEAP6T7ZSgcOcgu183MGohY/l6j
YAnKNgmyhgMHmTWXgJy8fMIALrdzktvo0LjDN+UPynTWgIJM2up/FmYYv/roMZaVtG1anIU7F50K
KKATo6sNus0xMx62oOHc5XXkTmHr5VwmhJswBgp0bDDHo2dZuM2nwTSDMYRs8Lz3Kv2vuki8qpO1
8n5sIV6u2TcYMZKl2XVkpRpkfXlpoX14F3nqsTuA8NObvOyQ37WH7MIkFCEfmVl+o9o2RmRqFkVS
673VjmxlNmp09HnzXecl95U/do55NHbpTe2pYAPkpRt6Ml92c0cxjRMVFOBh/DCWk2UgkK4IIhhD
e5lwR3T8r3qQDend9JBWIIJaxWEamDGyFl4+hP7IeoeHuVdptdPDlqSyOSfbFxMiWiDAZjpG6whe
0mTSLFU4NrL8tUxqx3CxY8ec3I0xst3eLWeofgnd4S71o5+5L+vT2rTNK3TBS4IFtu12WtDVO8LS
HUPWxKjG21nP70AB4QdFJykp2z7Dt/UKvlJkh9xU9BwXMb2tTJgP5c5gk3vdLstAhDMs1C4Fly+W
pRb343Afaz/rTnKrySCW31duS5VNcdG3gDDVk12+hIUbxhIG3827GeVxmN9BTA3vmvcQBYqIipnh
ZdXHoYN6AJrIrq9FuD5cISsEwdKC3d1ohwWhzXfVsfIj3/QmtAN7oC/Zy6olNndsBSb4AVzjCphk
FzC02Rk3NjkUieQxuqm7aEAjGnLK9ofJhgmrMgyQsqC7RulEypn037QpRWVa6sRJcbwuZJvHswIT
dMckmVHRAmCjcpOCIL03ZWwvy/aLx2MT3aQ2mAfQyifcIEk70dycGRD4KWLGObbv7Ppik1CikxIc
MVo7G6NBegzMQ8HCY268hBNyZ8EnJQm96zu2mTizVUNdmoAIwtCCCIwG5WNsmohw9voNmg8umAO3
T6bsnJuqE83D3mSjp5T5JyP531u7cGOtsQWfsDEtuIQxjstwMjQSH+ZDUu1GN7xf5lTPnWypW6q1
hhPOTjMDbcSct8WuU7/wwpP5g7tLOmuSliFtKZatIb+IAAiGd4j+zITMemouUj/PFgpp1Uvdpm7W
8r3k9BbT/EEcLQ0TauCpWx9YQVUlqcYO/I9wBAdQlaDv3U1/ggp13912brFPv13H21zWG9xvYVpZ
2DSsgqBKAgQcZ+a1GnwK8A/mpczblMEIFzAG5g3ETLGqIDUdO6JOmz7FyGBdX8ymmwb6kP9s3u90
4Wo16HUqKR490GXwlbv8ou6pr7v5KfLVo2G5+vd5V/qhZ/+Q4C4BnY+HhkQTxrJbGAwoqFzGVPQh
tFhecuRH42VxLPIjOnVfZO+ETSOyVPD/G0jQrxp0UWG6SIfSFy5T901/n5LONWQsa1tmF6X1f+MI
imXxvuDa/5F2XcuV67j2i1QliYqvijs7te12v6g6Kuesr7+LPjNtmVZv3unjV1cJGyQAgiCwVkMV
Mv0l6K0EnPbX12xTE5OAYcOU6JQNs2RiFGhN1aGHJC9uO2Wy6uRJM2drVL9el7MdDleCmCUDWY3Y
SwFuVkEM8iDNFdq9Yd4X87OI2Rcxvm2XwRWRI3HEblr8Siyzgo0mIN9YIHb6rB2UaW/8XExPSZzv
w6FHySpOvSL6hSotR+62WHTiAQdIRLM//f/KA8AnIiaLhK6JfPhWZHcduevS79dVozvDGDtSaNCv
0MZT8OMwvtyJcjrEIXauAE1EMyaX2ohuKlV/AfOUO6Xa7rq4rSLjO3lMCqBmQKdc8OfMiIjNjxTz
RHbt5Pv2NsGrO08a/do17cj7BRRnUnRoWcCF0mv2FXEpk3hxnIE7mUyuuOMRhG042jvl6P9X+1Uu
2RQmE8QJxuNsPM0jJ1njfZ+xhzjpapSe8P18+qYpvyReMrjhxoYoUQ5g3I8p2+z734/+d2k0OiQb
mRTZlTS4QZv5aSc/TOJfDBa9E8U4ciAsyxSLaKvuEtmVm8DX0Cl43dY2V0umnKKg+JRNtpogl6kc
TDmcNiwO5rKPecQ4G94Jr6esQgSk4Lh0vF+tMC4yU81M+r6B/pGDFt8bvGmyrUrSOxmMRQlCZ6Tq
iDxztNPaboA0tKfAIP1o4V4NJlYMZdzwX4O3ggLQx3DDJiKRwXD2XrPc6BoZ2LGooU7PaX2c1doh
nWIpwrktOZu0GRDWsqhNrnymD8qumkwNsvCwJ1iRHR6qHTkUbuHz2jlejyE2HKxlMfa9DLURDhX0
mr6bN8Rr/dwPff2sfmlcyZbc6BDY0Z78XRgy8XSDt33c5j7MnxlJIzc4Q6CjRx/8WrusPPRq+Sj7
oIzg8l5Xtgx/LY4xmgQmK814s3JAzWC2p7TnlLKob35cxjd1GPOYFQJ0GDnA9xUNTH75hKpHW+xz
DGhZfYhp/TL/pHNJiLcshcKzwONkCnHMUiYIvdingQS1aFV1OdV2aVe72dM8XLz310PHhmu/E8Wc
UsI4xbGkhCgUV5ckOBqmr/Aqcxub9E4EEz1Ks2hIPkbo9M1OqnmRePxPvO8zRpCmcRADC3p2NC3x
MZb+pKEHgpP28WQwhlCU3TKRCTIQCw/GhOGfrP7y73aCCQ9Sn9VgTsZOkOU4dRdJd4y/maN9txVM
WMCDa6npE7ZiKs5LH1kk4eEhvk4JMS7zTgRz3M1Tiy5OA2roSXE3K8IvLRz2bWoclLhBP49uPs/6
5Cj95OhxiLCb2iCP+xyFAG0pjMdplD4nhf4zrWp/qo1j1GY7o5gu6Phz+7p00ql0FJlLwMbbXjbr
JXNlJiXWRQhmS03Mw5BXnIeLrQNuvTBsISXSJIB5LZBB0VfBJGuNiiXYqqtZkm0ccSsPuY2sWxfL
dzKZnHfJ+lDNqOuNdnyhzzN6C9SyGOV/YmeufMpwEuiO6ly35K27yzuxTFCRA7HWq4yaGRp0CF6f
4r3ivSIHctLe7X0DyK+EDjz9w4iwVouLNozmDGCtyhrrm1i/u67KRn4ATX4LYOsMHYmNrKpxAIjS
ZANBtLWIkD03mfggh5pkdQWPL2SrNRgSwS+nozkO90vGRcViFMTZhEqDV3+VHHLMcIjSjrjEKr7g
2YSHLLpxxL2Tx/grUciizjE0lIFUmOFmh+bcNq6cTHxswYA5GbxS7/aevSnI+BpiwxCRCQKLUm0s
OSOHQfufMaplDMDTyTv6EgSMWVZGKJlBPaP/biBOIXWgr0hslTdWuKnImxAWXVadhyGc9QSdRXW+
07XkhiS8PI4ngvHfMjKrdq4gQmhrp0n6W7WTOG8VPBGMr/ZBvlShCV/tzcsC3oKck/Zu3LTWW8HO
+RARFHVFhK1oy9xSwBYi743gruPRQfDUoP9fJ9eqvGBwDGqk6rzr887rBomjCU8EkwOgatEAqBua
ENPXs89J/PN6rNlMxRQ0JmsmmuQBj/hehaTqG22YsdmkbA7qiGK3rp3yvHKvi9lUYyWGcfi+7syl
DPCG2Sluox/S0f+b76PUDKhREd3EzDKJeTNmU4udCOpbbUTnK68FdFuBNwFMooT5hFHIWmQYxjjs
ajM9ZiXaxa4rsb0XeEsGChVQP1mrraJ2MMsOe4ErtzURZScUMkZRA875xRPDWO0QL5NmShAjj4+m
2duDCrQW0b6uy+Z6qdgMDRds6cP4hSFNRd4TCEnJnQI8hpBzhdjOMlYCGIsap2xW4gECxoMIsODW
N3NLv09utB+jJwGYtUot80d4I3y6rtdWTxQtFv5WjInyfWdUbZpDrrATbmLQrWj7wFMsw5Jc+cif
j6ef+5DZ/haHN7f3/pmBpwQVc4hTfMrtkvojbmT81p3r2wXA7/di2rg2kpzahJ7eDIVPuv/95Xi1
amBxe//9VCqFPqVqxPVFbU/y4F3flk2bBpYFWqxQIgTX+vvv96EeRglIoZ0826fCDv22KKtdF7G5
RBRxHdMDOIBZ0LZomHIzEpFCCCaxCkDc4MmQEwA2Ez8NHcOKLgMR6sMu5JGU1fQ2pgWVDXBCSxb2
C66VkimBUpbHKbhpWjrqJoDuNiVsz/s1a2KxChUJR0uyp+1a3Y7SJDQ+t0q8dRiDnwg1BYKpABSI
3ssJhmgmo6IgX44Mq059Mb+ZYldTZDdoZCts7+aqd5flPGs3mXAI8YDS7Mzs29Dxei4/7CCgyTCj
hVFRIGHJukr/vzquVaFtkRQUBATEvVsTHYMRmfb0P1oJI4NZ1CEosqFaMmSAWgsYwdGqydfrEj52
OjEimKOom6Usk5qcIFnvnyiMZGnLL9ppsgHYczTR4xR7PJSOD1vIiGSyBIU0lSLq0EqWDmLxNSp+
DGgB4s5PbdE8vtshJqg3ylDPRgfVkD17zQ88xT80xxp1y9aOHuJz7JtoYzYsYpd7YifuuKsRCwsF
g+IWD2+cpzIT58UY16WKQOVevJn0ysvr8yIf635yr28nRw7b/97ICwHoEVSuovsq8MI8t8bIlUbu
+OcHd3+/h+yjfINbiwrTwR7ioZdWg2U3v1u+oT3cAi07IF7+wXuKzpWv/q8PK4xoJvovmPNT9BY6
JvOTiRk/M3KuLyJPNybEYDTdCPQZuk39ZyP+riUXpVYtvT5Fw10fnkPwpVwXyNs1JpSMfTGDABMa
pemBFOe8C2w9P6DPhJNGfbyZM0vHxJOwm/NRrCAoKi3tUHjTEY8TwlO8Hx3DE/ZcTGtOjNSo4qsY
GetFOucZYmS92M0QW8HEy3J5e8XEknnsSymnBh+c4118UPZ0BiI58PrIaah4lzgxC8eEknBCn4EZ
UkXk0kq6O2IeM7BuiE9Av9SDH39jDqieoHsXL3zsM2+4aMAip6umAV7MBFxTaAA2Xx+JJWgGz5O3
UH0RJd+kMe4kNpMpVhicQePQ6EYvBch3CVD06chWaRPk2lazGwCaHNrLOe1swamPdFCU06P1MRN+
XeG3n8E4HZB4xNRISoK3ZlrnS93A0V3J7x3B7/zAlfbX1/hjLZORx/hcIEpDoAVQOzkZfnFLB2gG
q3aWg2FRosPY4/UHbDv5m4KM7y3SqObKCIH5/EWRUUiYX0It88aUkxzT73w01Tc5jM+JixjmGuZB
gBHxUo9nExCttcdZPGoT12QwXpcO3dhkHXShFT7TCw8AVL4x/c4W/x8Yf9ytYpxPKed5LFpoFHxR
DqqXeeljcEr32SW0Uye66y3egO12UHlbQvr/VdgyK8UokxIC6TWp9btd59JclhdU/hCOf8the9vj
OGzytoOcZE/QLSVZC/Lmydb9aJccCOfY3ELDXjs6i9gwl4YBvjlsWgRMImIFbukWe8WVJHsm1nfd
V0Htgs6pXXDh1Us5JsmiNwDjLiu6HHpOwheiwSTv0vCRY5I8GUz8ANhW2vUTtGuh1+IpT2SnvFS7
1qlPlAiEkkxJf0HZ8G5FmRiCqArozwV6menXwPhlGF863pPa9gn6ZiJU7ZUpdsGCnpgIIowutcYx
OxFh5rwQc6ydMAGjkdWw6KkWI1hfhc+kOxTmXVCex+EM6m0rUnmj5TydmOgRLpnQGpjMAlbSjpB9
xGMJ5JkCEy9UXenSkn4/Li6JuYvi2hKU5+v2xpPBhIicZKFKqOsa6b4mgP8TvUX48a9ksFQnBpmM
KqV7P82arXWdNy6N28uNf10MZzvYp3rQyWOaQMNyTcloFdMunO+vC+CslcJkGHVSyHNDM4xQPqh4
/dGmo2j8BdXq2hcVxv/DiABjMMRiaaNyK0vyzjR4LPU8PehCrnxxMDMVjQbQQ+xPM1A/zJss+X59
qXhHAovTa2g6hnCoXSn+nIHfsvRTcBWYDZqHUjDJ8ZISnkqM78soO0+SBJVa4VkYnmTA1TX/zlMU
xtsXqcqNpIaIuTPADN8clQh5ZsZrvt/UBEUuVVIx1wvAyvebU8x6LIZFgv2X9rr4VZmedN6zwPbm
rGQwBoDZVaXUlZgWFNDUglpJgHl8K3ulHxX20eN1W/gIPUBT1JU4qvLK3nphRk98neJ4eZgccLVY
mjseRT/60VqSFboa6J2eAcp1qWOUizO0SGa2znvyp8v2IdNb/QbGQCJ9UtSJ4Dcoul1ghAZjaSCF
Ohg3i0tc+h7Oy714+8iYixALhah12Megx8xJRqwhC6xA+nZ9bT92lzFry5wRmGk3zLCHXilgHWa0
FdQ++nqwqvngShfdpwWhDOi/icuLhpvhdrWizMkxR4Cyymh1QVLua+MpVnfXVaM78ucdQ6X0vdXI
eYL2vxyaaeJLXQEoK3e0CXgq4Y/rcq7rAcb493IUEJ9mE4hgnLIFnIOgu/3AAy2/bgsqW+evlyyV
phYiErm5z8fRkfTs0uUT58a0fff8vSUqywYYVIUARmYq51TtVTSrRc7iy58lu4OBm//SxDFP8H7l
WpDj1IoEExeXvZTfhWpshQvnzOXqxASPuisWDDVDJ/qelbrhF/mWPvjEJ3KgQHqawskiqF9eMzsm
UEhjpxc1XUO1+TTImZ3qOEruuqWy1PbluuVtJqyr7WJCxNih6dCUEIb/uZ7RVyz05vi8iQ+egTMh
wkiLakSXOC7spXbWRPWxaXjTzTwRTCxohvY/i0baz125U4LH6yvFcSC298dIZiFeqI8W6WPYfhHV
n+P/PMX5LpCqr42gq0NKUNEcnrYwZtC0aN1Nynsi/ThBzAhgssdgaPteN6FD9X3yRre+HwprvAB7
x5HoyTe5htc7gPQElxNQ/+cd77Xi49sw8wOYzEKu+3A2cRK9PiNoduzq90S3/ulAO0RWDrol9J+R
T9e3jmMar0WR1brq41hPcwAjl0EfFD8Bod26LmD75efNjV7/v5JQx5MKSjZISPbZreEDRMZHctbZ
sxdYBbKJwB6PBSe/5RkkEyXMWAHOJmBznQVvdtpJUr2i4LxocaIDO97U9ZqYyhrsheJGtH7qE3BP
yNzxEU4yqLKMB2I1DpTYhzgZHjxRk/LBO+oUu+iieWjf4SXqPHNgIoWILiqQQ2LhKuGmay+T+syx
Bk7a8OqGK2toksiUVBnW0DbIiNDrBID54VnbD7Z5V8O/Aiv3wgeZU3vgHVNsrRttHdos6BA7Hwbg
GGVe5Bg/4lP8g0LaB27Hey/gGOBrzr1S08Ro/pIAytzRm7slL2wJeyWE7vXF3F5LouJtHyOJH9qg
xLCLxyzEo8SY7kTzqIqOKHyBpVyX8oe1exPDHFDo5MgMTH7RI3782p8p8CABRoruh+C4FhzeXm07
1ps4xgSBmy8nofrqWOGOtsQS1Cn5L/zblv5bDPuEuahqHespFi/OnBmM3TxUAI4a7MtlUoap0g/4
frJv9vmBNiq0e5mLK0MX/2M+9KYGc2wNetiXWkJtIHlu4wNmkqyufhKSS7ychYmTfG1b9Zsw5ogq
0I5aVvSlu878QczAtHjp1YVzYPzhPvomhe7cyncUI5MXMJnRiFdfuhMd7619A+TV+dm0588TnmsG
t6GoZ5EVPdZ4UOddR3m2Qddh9QsmtHqqaQqL14Te7YLymJrpv/Nd9skS1IMZmLmwlGp3SOvc0sLO
AqHyZEbedffl7RmTxRZhMs5mDl2Kdl+KnwXyQmJOdOUtFxMgqqjTQ6lA5jJUd634WR3u/50KbEQQ
AwOsRFirsEqsWDHRde2qPLZBzjrpzH22F4PAzE0okQHrJ86soH2Igp/XFflDkvnbtHXmMjuUqjYk
Mky7+jw5MhAepx0wtaYdZcedDuPtYgM67XXKLfhaP+ecBmZeJNeZYKECwxIz2VhIOlihPOIC6jU7
3Zdc9LQjpeWiB9LvXQlOLNI0iGMTJXv1o3P7BGJUX7mtP/dOsssw38brAN9+vwOG5n+Ow1cOr5XX
xpI5h+WIHaTACrT7pkhtAfTs1dfmlYAVr7u8Y567otSqVjJJbEoloYeV+lDsXzt+bvqXzqXP2KmH
Tp/ddQP6QzL9piOT2MZS9Z8WDopbTycjywsqI/5gtZ46AxiDuMKtwovIPNdgQkgUBoJqZjCbBEgE
o7Qf48QWYt7LPLX9a8bCRJF0Xv5ThgzOk9Na4FH2tH2+x4vamXfl/gg493rXeltGJqIsSToPdYOg
+Hq1hxuoz9NOuZWOgRP6KUZwhrMB+sRL7hW2HPIOuO1i52/pBhtqNFUYkvLVUAdnOtG7nnnfo3/V
EkeUeRd7OGhoF5OtNLJCbxCs4rVCRF6uGxNnW1naJWXoDGUw8DM6+Umb7rKlsJaSc0viHA0GE3HI
VCmjSuu6WdDb4fwwhzyQqj/cm99Wk0lKRCEylIBaJ7kpvwI19GhexltVtBt4IZ3dmneTamfnkuOK
PM3o/1eePwl1OxaAjHPM8Th2NzOvvsr7PhNZBqOsZHAGoUDdeIpym/CQeP9wsXxbNyaURH1d5FoB
BZK9bEf2+DMCSiZAm3exMx55fTc8W2NCiD4nCclo+2cRXrSpspJ816W80dM/VNvfVGJCSKIrTRfS
F9nWbZ9wyO4VOwWQn+ao5+yp3MtW4ur78IFXuuEpx0STMp8qI6KlgG58mAunjx7TlpN5fxwUfB+x
2BEqcah6RVWxgOKB7tayo2POBJhLEUcS51JpMimKKUSZIL/20pHyXpZNK6pTSxJltApOnCoN7zQz
megg1WEoCRUWLs8sAnin+BCf5RfdNv0SnVGRG3qxw4v91NKuHDPsA54w6UQtacFaDTNHNoSHTmlt
LTKtUvqsljwygo8D6sy+MWGiboDSVwwIsrT3prXSg+B2Vn2S3PSGt3McMzSZiCFnYIrqqKiyucRR
5UjlsVVDznWCE5ZMJmpISjZIbUPPLu2iNXupuL9+KPG+zwQKFeBHahdge2S84ga7qOR8n2tzTIyY
AC1lhhMcqXbDr+ITJZQRbO3TYs9O71EGztTjp4mc3MZkIkQYoi2hpZcLxTcOkpU49DFBssHPeuBO
Llw3cEysvj+YzMYk3RhA1nyQPNppHwiYng5Pt+FP2qGEAptT/dQra+KNZmy3eP5OwE32qU4sTalO
abP2aEte7VJYi8Irz6mvnQKnACxi6Lfos8xcWD8w7KcXecfTXqbb99G9MasD+iMJbCOMEzRqpDay
3MIJABgXIbOKHLTCW3SiOz4UNxGmdS3jxTjpd0DewA3BEm6zc+SLXwIQ5aWOklvX7fkPAeDtBzEO
U0ZgLV+GjnawA27Iy/3hUO8TK3JHi1e83Q4Ab6IY3zEmc+yDGqLEGvlz/rkuW6dPG/e6RtRWr60w
40BJ3GZBY2CF//ssBjhqV97xuhZ5G8m4DMnkVqrAmoyMIbDr8GEQzy0Sh1F+SprHyeSEhe2w83vp
2BbJoRbxClJRacslj281Hi7Q9qn69n3mVMXwer40VBtRP8rNja4d5MgVI5VjbRwLYDsgl2bWe5Xu
zah6qg7u0WkncvGHNnUBEhAgYwAF+YFWD7NZwyyBncWJTv2v5CUDK4BgG6emsb73Tnui2Cvl83J7
3eq20/yVVPl9WOvyrE+LCFJbl3apZB5GJ40KzLQUoUFDgVh3hOO4M3mdKfS7H8x9JZe5XuihCMg1
HXJfp0/swqFPgqpLeeJijwsIvXk1XElj0gU5aow+lCFNejBvAp/iOs2AM0C3ruwNfnXm5eXbKfNK
IBMva0WtxaSmFmMH586b7W5f3g07ZZ/8Aqs4OLQ6P3qcj7xcZfsGvpLLhMUwnDtC0tco0n6VXfom
iKB8r32iMwCIxF5zF4O3udzNd7wy2FYAIwCO0HRA3IEXkgmTki7EibksNIDFdATXpQGMj/i+5YsE
KHoiAUgr5omZle2aqBPKYMa9VN93Eqq7aFoff1z3iq2wtZbBrKLRDWWaF1All875uBdVjvVvBeH1
95mlitu2LYsB368VTw5vMvXGMH9IGi68z2NSc4LXpi2upTEnSx8XhqA1kCbsFi/7QVMzw4lLdEeh
ikczl8ZWRCuzG8f4mxLXWjR72ohKmOW9CDcI3EpBIaa4EblcV5vl35UUtsasjv+Voj+gddzu/QnY
XzRF65512/ihwPgpn5f0s31uzgqv7rRpkBKgxlSiUJB05gyKyk4dMoz3gFL8UCgnJT/FC6fCvGkv
KxFMkBaieJ7MGTY/i42X9A/Tcg66vThd8nZfGLwjYStYkpU0JjQn06ykkTbR8ZBwNxUWymhuWFod
8svGN3+YL7ymwa3UGiAp6D4hsoz0krGSoq8as8IDpdOIl2L4WemeUD3nmJeSeAf5ZjF7JYo1FQ3N
iW0y1zDIw+CUl8LLf6rH0O12/ff2hJMgdbmDG1uXlLVIxj7mBUSX5QjtRhDNYUxkF8D9KBtGxr2k
bJvi74VkHyIAfEUGMYd2zfxAtDs1O8wd51GKJ4IxjjjsR0mqoA2GlKywv9HixyrjyNjKhNYrxpzW
fdEWY2pAhpw8mOWLWR1CebS7sLSvh/lNXWSJgIFMM80PQ++RZkRNjIcGp04RBEVcWlTDqhKO8/Kk
sIdJIORKGEIbIlW+VhdOk6HfVwk5ymw60UoZ5kwhXW2QaMYFPNIf+/SYBvdteJ92O5Bd8g6Uzf1Z
iWIOlEQew0quIYpeVTIn/tId9XswbFjdV2CXO4ITd5bDKwxv3vhAFWcAn0ah+LmM5ckV6UhUwbjL
RLzADM9tHp0FQ3sMgWxL0skiauTqevhJm27zoeB0mb62srAJK4jkJN0wDdBGsrR/SOfyGkjV4Mr5
LNrotrpbjvSIibwYt28wKu/pEZM68w6At27m58/XbfX1hn1NPuMUEfIFWQgl2TnmlmiHxwyPnBbZ
lWgbke7KA8ot7ivYCUbAMr/BDGT1U/D+Znh7vQjU1lfV+TQipBIMLEIiF7YSyeA6Ebzrim4W0Ncy
GH/Rjbwo5Qoy5js64FbdhG6VWxPylMJNH7T76+I2U73VtjJuI2qtFoCSXQZ242Q3U+m3EbfTZ9M1
VzIYf9G7sZVrXGIdQHfEX4dTDzBU+VOEXvy9ZlWYDREtwcGLyjMPPX7bZ1aSmZMV7JVIokVoN9qL
F8NXI6cBJnO/F4+8EtH20fomi+38medGDEXqIPNB/Sy6mYcCWfZNe5idEuU/PPn5Pe+FYLN8v7IV
thvIQHtss9CVpdPP0z4Gni29QaY3vLLJ5j15LYlJwaYg02q5hyTM3uN1ETODYJqiePVtbFFKof5U
v1bWNfe6ffK2kKXvi4uyVkdgh6Nt558XCsPBtCfB+xvv8riZZa42kIkwbSKVsVFDUgFI6mTysuab
2f+scR2fL+PAO0U2j8WVNCaUKAC5zEkOaXl4FrQvPXmKs7vra/cKO30lZrLdQDlA6xTSQgaFsaWr
V1q9HdgExkIrl4nTgSfsgaJeLDaBF+Z72tJQn1CtdmKwPnJxKTdPzpXSTLSR9DTVjQE/yPhCWSdz
N7tBDRmteARjw+AhtUHU4/EiKm+lmfAzd1pd9waEojHKapPbvDoXE6/NgBNH2Rx+nKWwqulSRyc8
QAY+LcnK+/G7bmcWrU2HHg/Vl+f8bC4vxVKdjwpEdhjkaiswDxd3ar5r1cjqqlOY1lZd3i5cZDbO
HrLNRiTN2xZ0rhDb11aqfVLal6i7H2IuEwINKVes90M2D1AmQI9BP8qdpuAdWbDlBwmGOjwGF56R
bAc4WrZRADqFU4G5pgCTKcTEmiyDM6136dx84GinyEk8wY6eFpuWH/G0wfOITdtcSWXCqiCAESHA
rdAZBVeJb0nhGjy27+0osJLBJI75XOroyYCMRCx+5WS+aIluT4LiJUT61gICRAhGp6kMv5enew1V
kVqff5TFoY7KY6iKFumnL+0Uggs5n08kOgat7DaybgnL6PY9KlxpYgmihillcY/nqPM8jae25R0E
WysFXCXZkEGjg31njvI2kXGNMKFFkZ7E/KswOUvPceLNQspKBjtwMmIxMIhJZDzioUFzr2GsTr6d
TmSX2zrmWA1rfsWTinY5muR5RyxVgDX3tXDGAAutbhS9gIKUQII2KI+e4PPngjjr+Jp+rlLYWcwm
Nc8hJqvKQx5Fu2JENZao/vWzZyserrVhjG5SKl0MW4jBHLNg3rY8mOtNPIi1AOa0ht8MSQdUYkeq
usZKNMHJQR4rgnOGIBbbUiPb6Nl4AbnAjZrMttabXqzHtliVYJXM970eOKkePeJVz5lr3p13Ozav
fI75de1QDeJY4LYCAG5MAjTiXp7lSywtlj4PhykpDoBnvs3CcCfoPLyKraUnK9nUAlY7HC6KPIeg
hXQiNbSWIraSlFOg2EzoVxKYK4qsd/qiUglFmNtz1lpl/q1CQUclfph9vm5I2/YKBGjxlQmRPVjb
egL2RgGfTDB3Hz8t6U4YOHnS5pULIf+/MtiTVKmUSAc7lIwShdPt04PhVG74yXiAY4A6ixfztx39
TRrj6N0MHqqaxvwILfz0LrT49V7Z8YgFNm1wrRV7trREbXGbw8rtA3/0h124r9GsVNk8eLjNs3Mt
iXH2pUPDy0jjpmqZNwNYdqsfGWb/q2NQWNEF9pG5gqO+/N2R8LaQjJPhEdHQAxrK9K624ixHwdRX
C85bBXcZGXdakqkAgRukLMYuSW76bLYk405BQ6d+auNHHNkVAA7+ldHrjIMN9VC3CTV6ITnlMiim
1Z3Qf/p3MphcvM+buMxiBRcQwS2LxQoC3ywf/50MJvXupELMEwFrZ0oox/W21J2iuvP+nRAmM9Bl
QQ7kUEWeKBW7YAS1yxQe8rpzr4vhRQm2v7ZOtYqSz9LbVBdburfs1HuKwNhdUPXzeFF8K8aufIpt
oxWqTK/UANuzpIm9VLtS2Bf1UxOMVtRV9nXVtk6MtSwmUhgDCnuRAnMz6vZojGJsVcHEAe/m+ZHB
BAlxBqtZIWL5FHSsFN6wa9wFJcOOC7LKWzkmLGhRmrZyi5Uzy+QsFp2VkmK2OiEC2cXwKM+8eL7Z
rb9ePiZC1JU5S9MIgYpPGXfSu8gx7eSp3jd2ZdfPXPA3+r2PmeLvuGcw0WGONaHAIxUMMXDzJ9yN
3OkIdFVTtxdfQzUGiHP3/w9KI3ouXRPLBAytxxAEhlPpfYxe3lt/2oEo1i9wt+UV7ngaMnFDNSq1
mWYYZD9UHpnQuCmgWhAInDyG69JM6BjGeMjMEnKU8z+XPu2ldjRrPv1/PJqjFNtrO0pNlUh02yjd
VdNqVgBw0xpERtedeVvM20WJ/n+d/gkY7FXpeRWbD3LpafGpSf3rIjYfA1bJt8hYoFRnfd3T1KJ2
VYs2xJEdtfnMC139Mt9SYmzaJ1/iOUC770Prb6rWa/mMKUriNKYg50ZJB0ixhhwclyXnxETeMjIm
OKhZsKDKgTKHaHpJ1V3CvLI70t5fX0q6Uh+d6vdusWPseqipxUQvIcsifet7DQOW5pMW5xdRFzga
bVs7HuolQzVQ59AZy0iARdL3HY0bNm7PDgjFbyk12D9Qybx52831WwljTAQgF5WoDDiVhfhLrj7M
Cm4JvALnduK5EsLYASlMMwJhOU08Byf4VTj1Twq8Od0RH9jkh8pOH/Rb7hQ23foPe7aSypiGEM/G
VKc04RBUKzF2gfKQGOiG7YiVjrfdyDs56cl4TR4TpVQykHzooWXj9OhSQ+h9DM+AuL5DUQoQLyIn
Km5mA2/qsXlOOwut3hRQL9B7txeFs2Ca3nWr32yXxnXrv6bIZjeggM/EuYBK0Uk5KPb8mHjKXr+T
VRsIzA7tm1rAmNRxQuP2Sb0SyyQ6St0sYkU9gHb7SQ7aeNE8XDsFSrSNj0dLztM3Vx6T8yiCjrvl
ayqyowUlshNscvmn2p47wp6XM3KXlUl9lloKMMsH/SZP8ha86wMSKvb1O3Fv3tGx+uysfsq/cfaS
OtkV82SpY0OhXpRchlA6PCjbgHo/lz9NV3nJfg0usXPg9QifMr/l9SXz5DIRRhpxlo407VqW21QD
jkn+KW6Bfx5kjhn9uK4kx+UNJtA0cTy3WgyfqFRXlHdRve+lozxfuvk+Snm1rVcs02srygSY0Jhb
VUih2T9Iba2NEHpXnms/VKzME9zwEABRGfN8i01fFk3BUnZ4OXEary4sw41OBuZA+iOvQsk1ZyYQ
JTlQc6Vax4U7Ak12s1ePw069zDfpniadocNDz+GdWGzKRIQxLFp6MclOdHgT9hw5qZ3uo53xjQ8n
+Dqkc2Xd2SElYA11hlphl1MREMfDrHt1qtsBqfbFWB8HcXazQt23ffcpVaabLKufAjm4HdPQmYvB
UjIsTFF9narMaYThexbI92Is2XnT/zJz6VlNAbxY1I1FxP5Jbc1LkI4WpdhFE7IjzoI7L9jELHYn
gqRQKlqrKQ03jNB0lmg7DV3JkYgXsmk6AI//QQtMu5hnuybZDRLKox5IkTW03dOQJG4Umr5ZKw4R
VFedS3dUx3OYtbVVJtVpzsWjOqB+n052B4ajIDWxtBrK6plhp0Z4HKvKXUA7Vo+m0/aSYEl991wO
ySEaTVetEEZajD7OxE3a6iaQFDwaxuR7FpEIsNDGLynqe6uSP8fjMoDjyLC11rDLQPQQeE/L3JyS
IN63S2nXBghfNfzsRlF3lTHekE53r/vtdhaiSKqiahjgYymdCr3IzWI0kKhWP9LKJtMXseYczzwR
jLPmQ2CANRci5uWA+q6B93CF03zzh7iuq+jRImgv/vD4ofaauuQICPQpDF3qzrCj/eLKnrLJJlZ3
Luycd1hu6/Vb5ut9fnWPSBvk10itcJYY9QU1h/OSKXbQBxzdeGKYamjRxaaey3Bxubg1ypM2Pkz/
Mz8phuUU6U0T5tTP0wZsuQtEgBCrkD+JGefdaPtwePs+c8r/H2nXtRy3rmy/iFVgBl+ZJkijLMv2
C8uyvZlz5tffBe2zPRTEPbhH59WumlYT3Y1Gh7XysZK6GhVdV1ekxOmj6joedRt4Iz/Cbrzqs96V
4WqXDZuF2o+h6iyTu+mBfqB2Cnu5Jgc2bZ7u2ESluFu0OVC//nbs+FZW0Fu90mCAT3FLb/Kl/eBa
NisnF3jpaQegiH2lLisrZ8foXpjNsHO5pCN3wRdpW3dzCdkNGFA0WD09KIfOY8sDlivM1USGyF3x
pADHLGacEcMfDW92zJ9o/znBt+SljG11lzyUAF4Yvl0+xe0U5nyKXOwYMZkAmnXInMbHvPSaNvDi
wF+CYxfFAoPZVu9Pxs0vxap1VQVocqAskGanoSz3RiJ5PfCML2u0Oa+zyuz5RVh9Sc0F6NLMMMub
3AsOwV7HaAcbjBSNFm/7wJ/grnH2EYzpQJYAkTeJmqMCJlAlzb05n3YWGKnmPDhkY+aoVFjvY6uO
H+3yLJezlKasqDzrkAtwJGsO7Gh5LcqfcXjVgVA3iJ4nUOvSSfRht73hLJWzlcDUEjT0LGh7XRyQ
mQBauTvqb1CvxU6UW/9LqneWxqV6qTG0OWvIuWFm9168r/zYo+5yD/aYhY3Bu/PusuFs2+cfgTw7
r163LSEDu0ank1RidxbTnKHmXhYiUkvnbpuxn9WqwIDr2wOp8hOfsWY0ANGi9hvwnWhPk5ngBVPR
2aGuwqfa6q3Jpnndlhzq+JdCfwfI2mfR8PO/JMrnr8ddQUlVgNzMZF/PmZ32JsM6meVFPxjpr+TK
og0JkVbc5VO3ZZvRBtLKv95G+vHK1P3UG660Q+1icS7DTGdyzEWcZQJ/17m7iLbJf/ydHAOwGoNs
4hjtsSIqqH9sB+Xzt+TCipw02UISONoMIjZFHnwtfB31ZZeqplskg0Davxzd+Q7gPE2vhlyy2C0X
HehO8Zb9eMdGTXQHQAViZujtb/hH2tsIzMogu9oKaQosPDzW6a4a7cknjubgYTXh8CYnu6m84qp1
py+Zl53Iw6fc7yydc7+qXGA2DXTtj50b7guf3iWvLfAZ0Qc6hUJDZXb40fvO4jjvy1UM0wMrCnY6
3mbLrUGf/kd9OLfrG0ImLI+yvHz23rZHQ1u+AYIGUHbm18zRBQJFp8c5XmcGyogtdHa5sq837GWM
DmDdXVC32o7F5+/GOVpFs9FSWasupXdkuE9bt9NFNBoiGZyXYYEiSqYEMpQ5dvT8EFSnUOoFSc+/
ZCNnTbirGtQ7TQZaJtaa6wCXiBYgcrkZMFpgqDkIjEGkEXdB9zQPgVwOa5P2zLiBWo0h8MiNXv5D
0/cYYqRWIJMZ2CUL54LHDGbHibA66t9JwbJn99nos8Yqi/yitGBTRfD7KgaW1RTd5D7niFkE0+qQ
3LWp5dDSqYq7KBYNP2zGX9yJ2NaiRMPj4/2dOZdFVsusgUUNYqeYLFJ3dVpivcUNyPPl77epz0oU
d2SmNWpLEaCPlEujrafI+OlhFrK8bWcdKzHcKWXRvOSETQ7Mjg7mOmzPOKWTOvEuP+hOcS9cRdi0
irM8PshXeh1Rg6ml7JInBoYbHpcchjF5hZd8t1zhS03wHXkc3FHT4ySJoGCORjtqwMGx30k3GFr4
ap0WT9vHj6GQkWwzuK+U5II7tjoyqwshUy1vidnYcSziud6eB12J4MK7ERf1pDIR7TEAmsd47K7x
2AbXmnEIjxJaFdFN+RPNabc6iZFkN91Ak8H9qr5R+XJuECySXE2sy7REz8OwGwFQKc+FnWVeHYmC
8ea9spLF+UExDv+Z1kwOus+qCQyTXgy+sR2OV3I4R5BnUir9hHCsALAGy6dALemvGQ8H3mn2Zdfe
drqzLL52LHVdmLQBDg8QBDvDSXwVHLc3bOOb4VuhXCYJbk3BR+Srx72sp6HGCmaD/zd0NxvgFZM5
bm7CISz+Yxj8Sz4o5aEKWX8uLulVGpEb7Ob40hB4s5wfxxkTmdPsa0Xu0CDczYV6QMfrNhnLY7+E
rxL2Oydt/pnI1iGqyitzUhyaWidF664KrX+M+sQPjf5aTYSI7ZsOu/q7OW9So1LOkhnfp3GDXXgl
76c9o7AFT8VVeuiRxlSjI7ABgQ9ZXL6kZNoY9BNEkuMM0CD9FoP9gEkC2zHDg8A+3a26Y+Uk0ezl
ZjzUqC6D5hm7knw8VGYjG9sUAbgsryr09dNnw7wX6Lb5CFvJ4OJfOFZGbbJckKGuxvu/1zGnK3AZ
2jKQS0ABYzfPwiSH/eqHhGMllTvESLPIiIIVXivl3y2gfb4bC6dHvAAytKs9CLTckgdKEw1bp1QF
5AUXMVJtSK1EStnryDiae4YJU3nlIUDHS3J7WyCNvT947VbS+Jq3FcgjbQJI61yGg2rg4iyuykPp
FjtRjs1C6gdRyHGwcaIrIM3hFMtHcAVhFR+ViLhytOUhDbxxavdx+r0KUIxIBeay5XyQIhPdVMD4
zSdVhEpzNrMlKJodq/qRipi4tyx+/fvcDWK1VVYNb78fo0isRY9S/UtwOMy0Pn6xswrcF7OKNuu1
FotH/XHxJ0ZaMAD0juH+die0du7Cl8sCBZ+Mz6KiVgkAsAR5EXloQr8J9pd/fys4rT4ZHyTkfiHW
YMICkuWmMZGfKb81ZT8bBzneXZa0eTjYHAfxLpqlMl+TjYJC10qphSRd8tW2sdGifGj78TMKrcRw
0bbvCmNIC4gplXt9Ge0gPKmZ5OTK7zD69gmNDBlgcKie6QaPgqPTcpnaJMALVcduTlR5jdJ7g/EZ
LkbQGP8Rwz1SiUEbpZVQ6FKqzOllzBIpABmVKu9/04ZZyqook8Bho4qw6t1y6NDKt24k0fjtxm2B
2wgGoJp4Vmn8xF7aF2XQkg7ZZL0f6D6sClCT7ctJNC2/YWrv5HCqKErYJ70FG2ATWWzl1HwtSwTt
n9ipDWzFBjQewPCEI1kbvvpOLBd+TEtNZTJAbI9deVPehyKioK31bpDzKQZeuDJo+lROsTBvy2Do
G2R3PxtQfaRe/Zxit5N8je/+JjcUrSOzH+TC3TuBnEoBsaSwmSEwloLvEjrkS9EAPSjf1x15ACSO
IFfaNBAdADCyQXVVJ+xgVzZYa3Ma6jMMJJzSp66qj+HYOe2C1dxOEyTKmzayEsV5Vbo0eqhSHJaW
dsAdSK/G4LULRLADIincgaVdSOKamUSchC+0jyK7xeh3lMqiFGX7oM5fjjuosRtNjDrgyzGAeIXV
fJ6Y4YdH8o3cLhhbtrGfZksHQ7QhKzoy7kKsKMGERQ7B5fQ8zHfhskNh3qWlYMBha/oAlvhHQT4r
IsOiYxQQclpP9RVP3rPZUTY51/xFodtwUqXPgE6+k8lVioH2IXf92ON1P022XhiOOn8n6dPluLsZ
NXTQbYLq2JIpD6kyA2w7SULcwKVy1Mxrazpc/v2t+VRocRbA3YjDXAZLHEyoi/xl3eq+YoCbT7vT
QPvVHMNDiwWB5HvoCuH8NxqUOlBKLVU1VNRpeU7coKmGCdvMGJuSkDYPWLgoI5/o9DZWJH+olut5
Cp61uLweo/q/zzPfiWb5/CqMDHI3tTL7pPOEXmga+L0iqjZtntpKO+4JEpYz64UilY0p8VMDffly
8C8f3KZLr0Rw56bOfSblOlI/OqKYD0gfNbfTWkfedBd8IpXBF8MVb8HDUNLkvHjUw75qAxY+JHRk
jMyOpupYdL13WaXNYGFYlOg6UAPRDHx/MCbppDzSB9xf6eCnweSkjboLBsOLNFH9cfOAMEqAFhrm
rlSeBTgLyaBOSwnfbRK30UZfD2dBqsli6ofLcSWCu0K0hShJDxQmN10OVfiqJTfW8N2Sv6nKCx1/
X/5yInW4L9dUY15YTY3BEJU+6LJ0ZcrD7rKILYxCXV7pw90htImXwegho8cM7fijOCyuotn5qdub
FSoVoVM+BjfGy3glgpDZNIuVYM76uiIuVRgczqq4lSUnA20tRmmb7ttlBQVi+O5+qWV9gp1w6Cd/
iy13qiPHar5U0idQVfAdDcPEo5qq5ltRcBV+xqRfAKgAObp1K5tPSfZYVy+XVdnMK1YiuNhQzAvt
Cg1HlROv0o9T60fD02URWz3hd2qwv2GlRk2MJtRVyECne2diyrb31SNDaGE9YWGTjJ3xR2c6fzTO
mZIyBgvSwgz8sf6iDpj3UAAiKd3kx2mvnrDiDZDY+6IGTXPiFY6op7RtGmfpnHspdGnCkeLIiggz
t1Zvk/BBLX7q0s/LH1V0bpyLgZg5q1sN+bQM/JfgMNPUlZdBkEVvxgpgYMrIoBWF8HsNyzJbUlHl
CObm5IxG5hdWIYoVGyUx8DWeZXBXbJ4N6tBh79ldssGfFrA2zADp6OIdAGifjK6x7L40j72x3NKw
fdC04K6QO4GFbh7a6m/g7uB5yuM57ApUFIoKAeN3VNy14xNRRFNPm4dGcW3pmoYKIF+2qvKpwL8j
iTcU9dAE+o9ofEiMQTTQsv1Jz2I42wgzOUvnmj0fj/HNcMD7caffjy6A9D1QRQhsRKQTF3IrU84B
I4kLP+hNu5+f0vq+ACXPZWvfPqA/GvHFq7DvVSuWkD83M/Ln7CmWFZsMu2T8TL5nAY9YRp+KrfO8
j1RjRMNZpUgrdIpCsIaKaRC4l1XZ9KmVCC48BcOsqM0CVWLlfu6fZCqoWWyeBzCjdVNFLVbnkQ3N
JlLlYUBgAJbNLMmOrPj4F8F5iIQwJVcRXdOjDuU+CKmSwm4V34xS4DbVAtPavjgAlY7UH5efxROE
FiOg2kn59lSb8RaNvcRPQUPReWw4WC8+I07BIrIBVgQLWNRc7E5VbRwCXWJ7oB146A20tUuIM3c1
iFb0w39vB2thnJPGKGwvDYUwEs6hXarGq5yV3mUZW11DtGtkouLXDBgEF9hI3hpGQiwYWwduTT1w
zKq46dT6Gqvre6OyvE4y7ZKOh9hq/SqZd0qJYVMkuL8u/yFb/guf0lhqhpo9j+ynBrNMyy5W3Qn8
6qp+ovQ2zK4t5fGymM23/VoOd5lQEmjmYISMSKY5pDcKdovkm8lhqIzNW8Eu9j+Tcq5Fcp94UHRr
SgAX4urtaDeKVxWJXUe7UjSWv+Vyazmcy/XmMskmk7Mk1yR8WSID7zdRy4hZOJ87rYWwP2Ll13ps
lZJF8f0WDV23KLapAWD96RsgqqdItNotEsZFwiod4lnLoVFqJs6YpbZZ3XSlry2TbYiewKKvx7l2
noUq4OcBBtrLBVgrUS6eF3tuRMM+IjvnnLrIQpCFWVCpzHd5fB/EN8R6HQbBhsa/mLlpwXPhVPIb
RtrqmKYqjkMAUTO6hRFhqt29kUQDe0e9J6VN3NKX3FH0GNk+rj9CefYPg8YSrSsIlar4qMzRXi8A
gaKnnqScQmwLCVx5q+qjAJYY+NcUCy88AYE0YCi3H3FiyYRBpqa3y9bElD/QOknnFYQcQ/ClO6Pe
7LM0Fwln5/TBD1bCuXMEuVeLpXME5zhyOte6XdA+Le+t0Mb1g43eZK88xncMXVLctd38zCvRXD6l
0nyy8KmRI2aLY42+Fd/n7exYqauKMHO2UpHzJ9Z5EqSUJGZtGRDVkluGapYIlqFEv89VPdM5WPpC
R1tLB7yQ9tJqPy7byKa3/flUeKK8j1YA38yiArRR6AKT34AtchMtuR6Hfi8nrSAx3L5JV7L4MB9H
6jIokBVhX4iclj39ZRVu645ufRfhHTkq+8vKbUaslUAu3kta2BcxoIDctvwrKK8tkFEZgyivFgnh
4n0ix1EejNCqNr6mlR80X5NU0B4RGQEX5fUYW+qVBT26QN/P2ugYICm6/KlEdsAF91SSTRIvTIu0
xRskLh2UZ34XJcaJgZV3WZbQELjQEHXGAkhHCNN2qj/c1TsdhBt3BYgGu5vyVnJVUbv7cizS+Yoq
pVGVSSO8lJLcLpKnTv9qWt866dHoInvshVNGgq/J90eirEPK2EFBtgCv+jngeNqHzB+u5rupsWd3
eCgjG1A95ifeFKto9DZtt7rUTLnNhmmC3FSN/UWpfKyIOqZeCIxl81GxlsNFDTCWZKqlvR1g++Nv
7svUIT1AE3I/qm1RfihwsTd7WqklyTJtc2YvKpDJwB3hanPhWUntXbZLgZu9NXxXYkY5LoeBPSfa
5VjK15aYN5RFuI93omZSGc0YQvkhhc5oZ4xqQpFIAUjO+MCmfpcHLHf0DoZKvMwpBZFjs9+kKGeJ
fOhQ+9FaCmQcDV5j802YYoSJIePHbzw3xREUNLkfuiICk20HOIvlwkm2tK0+GBBrBt+b/L7osP0Q
/KCayOC3Hfssh4skYacamFVEhpMtlt2Nyb6xgm9zEuF1VP+S+vlbt7S/LlvJdnJxFsklF1ViFGre
QWSXJU6b3dD2NgtHR09/NsHDZVHbdv9HFI9CiZdn3OYdvmIUKdftkPug5jipfeZeFrNt92cxXI5h
BWWYKUyjwHpMYzwp/cu/L1KDixYY0sKieIHfx1rCPjfK/TSAyqb5XJQ4q8GlFzKtggYFT4gB+jWN
vuTApAjpt8u6bE59rByKJ3+frWhqS/Zu0EE6kd/Ibl+ihcumzmZ3+p6645WISFbgSzxI0xIQ5NIs
2KYRFny07hhasR21hjtMImTot4vpQoDiYSaTrukIZS/kaQ4f1Ul7KZPZNmbDG0vtOC7lVQoiVsWI
T7NsRoK0YNNMUCWnFgG3J8Bk36eic5ZK5YLqhzsonVMTAHzM1DWtYHf5BAVieKfK8iygMQO/zqrk
Zqi1pyiWPS0Xtb03xWgyWAuJKismPz2jZm0h1WwlOCGyO4WFZ6itr0u1wLc2fXclhhnP6s7KCi2a
sxzVqRwDC/GNHAmecZvRbvX7XCBv0nRQmxS/35gYZknQJM52iZzZZnSfS6pAmS0IZzb/+OejceG8
zs2prfGURd6UPI03md+8jMC18aerZt95AUpQmBbDSKyrlJ8qwq9lc+Y35hFI0xgwSF5fx9032bCN
UMi2tZkAnBXkE8OBFHMWLvicjG2rA+hlXtvGL3ro35C9I+qJRiO2c+2VRC64dxU6kzObi1Qf37CY
AGGQPw929MU8EiD/6oL4KDD7t8xxZY/tSKZc6qBgKO8T64kmzzXQ/i57sMDm+XRQm2SlSNlwZIMb
kb506evl3xfYPJ8Hho2ZdKSHDou5K3I01B7S6jsqNIXyclmQ6GOx/199rKqOa9OqIShAwTNOv1jN
69yJMkCRyXERYsCGNEpgENIBM0P50TrBQavs1g1RfEldbLlZv/43rbiQESUdgIVCWByt7wZQ3pj1
r6gXAdRu38Mru+ZChTSWqo7qBRtBA9KS7LY7XBalp9moTcaoKjFST0vUzBUdGBcj4lDSaiuHaqT1
ZfVgKjsA4l3+elsbUesYyPfprKDr04nFQG03XOPlCJBuHa76/2m0bzuSjiYXITpA8LiMSU3AXDU2
yCx0U/JBlXYlkWx3WR1FJIP9/8rGrZLEoyHhUQXYeaD8AoYge4VNYD1VO7KnCONJ693oSnLIr86b
XW3fGGCkES2ab5/cWVXO1Qgd0CMLoKpBTsp0j8knND8/VQrCfNM/35NzNW1RyratYB5j9Zes7ovq
S6GLyEu3g9NZBuddJFOpMbCCI2kfAlAtqdS0c+0mNpTdTAtBpGV/8Id0cKUQ52QjVm00iRWexvgv
JdxrxjO1UnsJRS/vf/Hms1acY0nVouYyq9hOvgH0R2A/eqWTO+MdoyGSn+e98nDZLrftARtEigX+
OjQA3ptlqyP70wsWPrLfVL6fzQnDwILQu31UZxnKexlSNOZVKwMcT+leo2pvzSdMCyrlIRPtjfzL
JX+WxDlyFMjyNLHcRbeVCFCuEaCRSgVEfJ0X7YPaizzRA1+kG+fWpZWakgSULdB+EVtDE61kXI6k
s5vqPrWeLh+WUD/Oe4epTDtJg7TOra5ZFCkeQ6/BBGbuFB6wbk7Lr8sSRepxnjzU0jCZDBUGDxV/
NI1vjTb7bdJ5rMlLp/75sjiRNXJOLaeJ1tAa4io1OcXoISfGfJWVssAgt5932tlOOH9OsP+pzRnk
YOkcnNTyvrl6Qwk7id6s7Pg/Bo6zIM6f66qMI7mB6VdEvW3p+C1cRIjg27Hpjwh+gLBScoqhI6bL
aGA80S9BvtDg7R+5l89GJIeLFGo+MbhdqBJIZW0vNHJqZUDWFKe7bBA9wNl3ufDdeHQgPUtJoTOQ
pSA5Su19PO675FEt90r11IRPVvMJTGskG+ePyAWOXMY6e9FCXlg8WtpiR/V1vQjS6U3jBk+WQbH3
alK++K5E/WIWFJdIFud22B01CfjIImzCTYc9C+EfVuVczFVRIMulZWiTtvdk6WsdPCfNM00/wTLC
FjT/UYivsifmVHQA4kRcr0tHrak31ZlTRIF/2fA2R4DXcrj7Y2xpVxrMwsmOAou48ZtrDQM8KfZd
88NwVYNkVfZS/1O+u1KPs4kkBjpFwbKYbrnO1eugFeAbbcaG1e+z/19lhGXTt6OGkhZbPM3Ug6Z/
pmW6+n3uslDVWbUmBr8Zh6DCNbN9Wk6CmCBSgbseskFLc4U9qnHz+X1APVSABKcv8Bp+zlGiYzMs
7EoHHomdNIbdRjtNBFe0GW5Wn4q7DwKrTYxphB6y5JPwK7YmIwv36q6NTRAI21QX7ZRtd45WErmL
IbT6IGgi9uVOyVO6r0+SY/2Qj9YRXQj/U0neWRj/lEqwc5AUM4JC31X+KJmnLPlt9qKT2h4lWYnh
bojaXNRhZkG7uJbR60v86qrcAdd7AUcvtbH4spcBqyWCs9g+O90kmoXBNOwdv3ejMGyQNE8pmqhq
flRB/DFRjDNN1gswEK9AeuNamWJLavX9clTatsuzWM5k1HBJwinO0IurTmQOnGRQnCEQla3Yr3y4
B/WzFM5MMq0LB3koMGs09bbZdI+BpfysdHrXBbK9ZD3whX99Qi+2y2lQ4OlaH4pKbTzOSwq9jBpB
tW+vlRh4EOX8mXrqSgwX/OYkBf1bhFOTm9Em6fIbuxZ3Zgky52lyCmnaX9ZqM3lZieNioWbmVKrZ
MBVI98oSdBKFIw+3wyiaYN48r5UcLiDmRaUsmoSuSGIekvJ7nXxJpZ1hPsvGTdJT+7JSm3e9YRBZ
odgtVz6M1CfgVI47HBUys1tlBAj6rO+SatjTGcOtbSo4sk2LtwgxNMPAaDk/0joEWRqZBe4rSx+d
OUqOrdHu5nn5dlmrzaNaieEcKykwvyrXiIyqmvmkNJ3Ram8XVbqyMlVg629Dvx/cayWLcy9Zi/oJ
+D5oLAaNGyx4T5UgZiu7YG8NxlFJACangsxZnl6TAZS8pHfbmLjSEu4GUntzU9tSrXh1Ytz0aeYY
S3elRY1XtIWf1r3q/E8fhqfRtgAvn2OHB3/sEwhmX3vwXiVpda3moXtZ0NZBq2AVxEYcBhkxvPw+
oiYpLdSY8W1mRfNKMs1t9OkWdSPBzc5cnP/4azGcryxZDehpxprU95Wvd/rPwEKn8rIqWy6iyhrG
DOAhVFO5HM5cgHAHchekqO1Dn/9U0+8BCZ1oWWy1/txnw5y8oul4mxDu+pMlRZI0eUK5PAS8wyRd
q93yqyQiLIntz3YWw2XDxhioPZkJwPTywOlH4hmyiFdl0wCApU4pbgCsYHJusWCZwRxzGenQgspu
knlxI90nbXn4xOEoAH4Cq7CqAn/hvZ0NmpqFOXAFMPlPHpTuF+D4S0UBz29/LCNld1nYtk5nYVxY
SatADmmG5+sQ/aCgiQgLOyapwNxEQrgPN7dSUNIWGlkytr/x8y1mniP6qcExFW9IA9P4JvYLOA+V
M5TTzIgp85WRnIXgVZt1p7NZEQO0wxim+Xb562360Uog56tB0gAMpGB1jPpApJc6+FImLShcr/Mq
F0SfzTRyrRxnFqWUz42kQFaCNJLBvs5gEFrs+iuDG5r3AWbkvkvoalzWcPvozp+Usw+1l0qrZc20
Ggt3YFABYZFhV7QWabfpvqsvyZmICa7mHBPKrMKLQaST7hd+gBvF7v0JnKpdCbKSzzSiVh+UrwlM
UiFHHfugg3VQe98srsLm8fLX26xMrmVwwQ8BIitTBlKN7vhfs1eB5JSAfMUtD4i9dgRY0U/585/z
4hus5aCQoWeMK7Ne2vE4OLJxlwSiFutWPrdWi7s/EP/yxaygVhy8RP1jOmRuHD/I8/2UZ3YcfeZG
PNsG33A1SV1P4wKd1PYQBPtRiKgsML4311uVHJpRKuJCQnxCtrOTr+W9njhlYgOsxdedxKN4xjif
AIsCN8D5oLjQYU5jpWosdMgRiKif+uHLZdPbdFyMlligMQH+Kt+8A75m0wRvNMjN4EiYrqoGg5Gz
CC4rlf2dH9IV4CLjAQv2XMKX7+YhiMq6GAGJQZYbSgGzJS1e1DWnOsl3NFhAQtOjjacqrzqdHme1
vZu6dqekcYhi3/LFzHTM/i3L10XWj2EqfcFa4HPXT6fEipy+TPcj6GzmqvcardL9eMAqxoAe0xDm
X0Eh75JUutctegCygKvOWWYvVb7rp84JJF1QHd/+oH8U5cNFly96GREoWkQPQZmjk5HYS18Krsq3
osOH74kFOWxImgoufy7M49nelRi2x/eUsBSUhq89NY540Lh1PxAnnoEtoUkPmVT+xs63u6jg7rTm
uyarbqymPOVKfJsW/a4FiIw+L46ZEE8nxv6ybbFgfOlv5C6FrJNoK5czHNLIT0nSnyZzvKLYhJQ0
9QoD6M8DSR6zsBbhq2766erbcJeEjOl8KA6UDbIkB0Xt75uoFWz2bp6yphMNKCgGqHPY/69CQd0C
kERPccpNQbw8146SYewnVX66/AU3E4eVGM77u3mJF6MdUOSMclcryqs4x2suiXdBuNhlJCpJbzrp
ShxnVDPtC4LNS1xDirprp33R/x4m3Wt0Qe12817QMKdrYJcdW5HcvQDIqykvJXw9osWPtCE3SRbv
rVZ7rfN032qGNyxxK/CYbd3OMpnRrE6sRCWojdlCcY/lyzaZPD0yrrDBtJPx5L98atv2dxbFGQfQ
CstxHvGUqSe3AMFnK0gXRKpwVpHTGDh1JX4f0cte8mvDTN1eC4FULNou3tQE8UWhSJXxpOU8KSno
rMs9y0uWxq/U6makreBm2PSkswgeTjdXiyBLqIl4udRXRpgfk3jcAZBeUH7Z/GYrMVyGxRJHVZcg
RiruO5BqGuBHG4jkNY2orrStkKValgUT0N5gdteGNhjagt1dDBBjU2xIjaMRNZjgaO4/YWTAn/tH
DGcE8dTi4Z+wCzudXVBB7vtZ9i+L2Iw+1FDwRmKgO/yucIQCnzKYrGRiSH6wZDsrJidAPZ0yS7Pj
Us8ELrolTyOEyBhoNQEnyIUFYk3KkrHKSdm9ZlnlSQ9GcEy6wtYD0Xro5jNJA9qejseCir1szkfb
uNDHuIU9MOaz+Ar4vc5im6B/+sraYQQN010shBbfMkLgzgO5F6BMFnaw38egaOyztE/hTklOdnOb
ebt8uEra2b18blvtEeA+YTWEYhWPYN38vRxDZ82EMsT6aWbPXuQ0AMt0jOsKvFM24BqI3X+Cj+ad
RC66DkQJ43qUgC5ETmb6taJeT3dt8N/nVtSyNID3axiIxpv5vV5qpAH2bIpBsCofB8lpS1QbheNX
W9Rk76Qo76VYXRLJeQ0pyv3y1foVgRYJVUon370xFd20X/tvms34yaPvIoSrrYfgO9ncyeWLggmV
HrKjw+ITr9+B/vqh2E+Aysm8+cUQXMRbloICLhh8MCtvsDrSe13NvtE04K0AdxJ875Uf3qMtrNv5
IXSIHd8ai8DDt9zunTzOTmIjMelMIK/1GNlb5Ct32jelcCRsFNmyU/rFzhyPk6CXuzUR/k4s5+1V
khVjNUDs9BNQik4BruPMpwfrFD4H1+ou2jc77NFdkZdekAoIFebCtGJEVhyokDz47Q80Nnwy2tVe
uW328pF95OKk39WiasyWGb3Tl0vkpgDgAVIPqdLe2Jn+ckUP+k0Q2eZOxRRX4TQixI6NS++dQC7V
XwacqzaUYKCYboP0MLStTZqXy2FtIxl5J4NLRqwa89SqCaU0yZPLxlbmWWSezLW5F8tahMZW4Vd3
d5caea/0UEO3mZ3gTtgb2Mr5G6lbhDsiOiV+ehAIRIMhM+djLD8yZlqnq4LYbJCVoapoiSOSuHlK
IFhRUMrHw4WvsdcxcgY9bmTM0JS+nC4+tvn30VIJjH7jHgey8VkMF0BVi5amFNQy5tDs+NmyDFdf
vrUx9ptUS3BimzaxEsXFr6zuliZX3kRdgxez6AR96q2R0ne6cAErQodQNiQISP9afMbsHdyB74GN
GJfX0T51Qzd8vWzm2yFjpRMXrJIy6pKQQmTrpTdYpQYhn+7hAf3CCL7HQ7WLnhfRGMC2ZaA1SVS8
aU2+ZwFa9kklcy67+UDtOhnQ4EFhgHiXVds+rT9S+KUpaZSXqdYgJan3VrJfEsGrfCO/wmFhNgw5
q4nmOxf2siwKm6KoZJfOBdpuD2OoOHqs2FkkeLRs35srSVy8y8wlxHICXFe5r65DjEAGbrA37xcP
9OvC4rpQGhf5xkBCRtJAr+h68YcDQD/ugA54w8a2AuGy7+ZHVGRUHRVgBX4AbB7KKspbUyJuW4QY
GXopCkYOjdWB/Mdla2B/9YdguxLEXY1yh6FfIkNQAfYbea8c/s68RXjXW8vLFsEAu6zI6Mp9gA1d
prIZMOeJoH4bHBlLUn6kh/qnetO6MvisUJo+Bp7867Jy28F9JZXTrrP6qjKDDLYeg7ro70bFqNp4
OD2x90XmiDhfN/XEHAPBoxM47B9mTzpsZsjmHCK6g7pXB6ajqxzMk3o/eQxzqX0FAuJ9vxfVjBSW
dPPHuBbLRchU14q+jiB2+sr4cJZ94YY3jKYs3ymPTDYB62D9dcHbo/TDx2kUXAGbXxroNBZeqUhj
MVzx/tI2yzrqLFknGHA0dt2TDgpryVF+/ax+dPfzXjT1IBLHTwxLsi6pIRM3+IwzOz3Gz/pNh/RV
83NfH+1a8OjZWuWx0IRnAU1FfOah8DIrGMoBFzpb5Tks4Lb5DexgUA2ZrkjS1i2wlsTZrFEssYWJ
BYL0Z3CzO82R7WnPuOZ+ZsDaWX50z6IHyNaNsJbIRezAjKIwn/Ex++FWik6ltrvshiwOfzDO1bfj
4rSaJzSLU/y+rrS2Ot7V9C8tcqvxuzrvKFA7Lkvbto2VOM4UJcwZZXELcaPTe4tbIF+QPHJgtg/6
hZ0IkHsr0Vp9Pb52FtdTneg1xBE2aXLolpNVAmbwMImgY7baDWsb5DmoNJmqUmXABluvu1YwnGjc
YT2+T+x2F/n0Wt8xDNfQzV9KCkQS/f9Iu47l1mFl+UWsYg5bZiVbzmHD8knMOfPrX8P3XkuGeYRX
PmtVaTjAYDCY0H3/PTtBd6QmobECbBOfzziaysdJq1TeTnkn1f8sPYsDdt30TwIoLzZzSwKICwgo
gm2Z2onoS6zWk9VXKLgyPpQg33D2ulj0tuGmDDKEOwKFG1mSP+3IYnKODiAXt3EWa7bxAqjNtrQZ
prl+0k7CqbMNjO64FWYIF18JSdp4mDAsJ9+VP0dXdZNtaI+snNC6RB0Q5O+Qye8Xx5m6qloD/1kO
eDtTfirzz7p5uazS+s0jnwSIn9fT4OtAq1UIGLfFBgBvTuqM3mJylnbQN/wdCPSAvqYgRJ8OBYYB
L0tf1U5BQGGg21MBj9Rn4VLRoFqSYD0X1YsiV1qeL///qkGe/p8+25WW5XmM/J6NZrV2up/5Rym8
uyxi/WY5k0Hl0yJxyLWlgwzyANXczB58/lp0S1c7slpx16OTM1nUZk1infQlOcHFPjtGlrKbfuib
6XayOG/eVFboSpvoleUg1x3ymVTKb3SiEPHy8O6QeYswVsZ4SQ14Y5ebwZt3EQPSaN0kz+QRqzmz
+WLmswqZS3KD8hY54oRTSnT6g3E7H7sdf5e9qegxWl6UY2NVFjNWIKv45b4jWLMKstoEevaz/C5B
/Kt1Gs5cbzUbCc8S4bbbTpbsqrvYZW4qSxx1vYp5x1c4oOR6tYi+/IFw8kyaZXgT8ueBwzBYsl2X
1KMOHZ9kQHAiToykD8nTWBwBfEC4FwOzxrqmAkPi+in8WE+6a7QrOS5SIx0uBgyki/RYjIaVRU//
phad1w7E/y1jMJmAZduKDmJox7BkuC6nBKQTa+NYalGHUUujbMFMEJxXeSOMV4Vx5EdGapklgjp5
GTrh+xhEvCBaEWwD3WCAM7sKy2+QqiO2P20QdeDgnculamDwIjBSp+ha1h8m4zEdWBCp6+7+JIeo
e3aw9RBA3vxs8Pach+Yyd2bMSm+uL5hu4J3K45qm64ZpFmthkiA5J4HNqo/MInRHiZXOWn2sATDz
f0KoKECVuUJrWghpnf4Rre9+t0Xshldw5Ki3DKtmKUT5ombI2lQcICva5Ffc0+JnT80f4UrzwDrh
RlvVyZ4FRgLovbvmq4M46Uc5JCUL+3YiiwiCg23tDX5nClvVxVAxw7yJp7kkiPJEIvApciWDoIRH
bIGJyrpwO8nvcjwuDmPj9uPj5eVkrCYN+rpECOAmkoiMEAdUmmROYYuZaVFhLSFDM4kKCuo4AnYT
SamSyijwcz0DhOPdLvSCjWqD5NyVnNkPO1BGGDYzh7F+zD72T6IcUxJMRT51WFYQeHnk/swKIL3G
FncjIdmlW4XHiuPeR+Au7KREOSqsawT84x47ue8dxQUD1XW1i+40p7UXOF/exETZzrB5hgGtvt1U
JOE1vOx5hQYEr6aRzzllQEoZTSLS29BeaapXKYhSFG5z2XRWF/VMFOUjg06IWi2AKAEU5Epoqd+g
OzcARfihC+Uc5yqK2zTDElaxA9CjprA71sDYeqx6JoP2XHGu57zQkexWiJwEd7VoGIxb/hTO6Mes
1xJrxSjX1c2lrmc5FBICbw51U89S6/KerB7nM3UoRwUMmHhoDOwJWLNa1ATF7EZoWV2C6y/OMymU
l9KTSUqaDFJIgF9ueSdDXCHdBnbliG6NByehAGqs3q9YBcHVnPXJJlQa0hgAhwBoJTYxIU2WO6UX
J7aMLFIB71E+sZAWLi8nhro+X89AdZBTI4C0rvcE8TpFfTdmZMdYIijXVLe9gmoTDLCJ3jjtRtMq
s/8OKNXZSUK277Me9VDHfSVDDxHgk9IxUlihJqlgfvF2HxaB9tHPAhR0s1d1AQEJksSCTzAHSdqd
TSfOOLAq3WGDpHC8BBUkje9Pg9aMt5VPCtCzr9iXD9P6M+9Mqy/OQYnzVIKdh4+9g14e3FWxV/jl
Hmzzu8xjlRQu+26Vp9zD2ClR26cQ12NYBChiBxFox8BzuC0F6aGVcob/Zi4l5Sw0vHuGecZSytX7
qy6yU2vO0BMCgCrmo27dzhWMe4GWVAeI3mcLiVI5BW8cik1ydcxwYYiRE4yxydix1UBUPUmhTlNR
CGWvlIgyNBEPHmNH3o0ZwNU93cc971yWtu7OT8KoU9X0/SDqIYSpwrYMf2WsRApZ/6+H6vT/1KEa
Ja4E+gX+H1iNZh/sgaVoxtps6sWzpvpiwbAHYs2XxJEdPHuLxGj7njOyQ/Eye9Wi2XoI5F+x8oLq
GwzC8EcnzaiDZeh5M/AyRBXo9qub50hzB31iGAPL4qjjpHLVyKkjli/OQrPh7KZE5z6r53g9zjtT
hTpEc2yosT5DinzoNUvcam68TT35yF3pezPdkxar4arzWC1d65tliCjfiOjEoxkitHkeZz1ARKvp
mxnpCgXZLsxOG78vm/hf1PuQQ78PxrwrJ73F9SRrVrUBfoA97DL0lKQW+P7uxZ8zGSQCNjTL965v
3kku5S7STulHMW8RyLxPfBWmrt8aesTw8OsFCPUkhvIXUqMNtUjeWxHG2mQrT03uVnOEbQAFAzv5
EW9Ge95EW5LuzZ+ShCF/tSkDo5z/20b6lQA80VEaC8hHx7UrYWoQKDf2fBSfSUdlbKODzWcladZT
pmcyKbdSy1MTA1eHPIYIuQgqqhaUTfAgmqx2MxwyT9pwNkssa0PJ72feBSQE0xJW0FQ1LA2cjUnn
TjmL3oZ8+lcXdlpOyq8s+hTqYw1rjTGtUs53XDp9K8A+SaCcStWLnBq2OO5V9zwOaGgpIjMCIMk/
HjvKqzRpNMsReZbLXugHvR3+jp4GX0Y5ODBVtznoV5wdeUlq5j8uSyah+6UVpEL7PDACge9gHEji
XyM6sPTl3W3Wv+u89ppUeSuM0JvBbXZZLsM86Ba5livTSiIHUe7eypIzRX02o5k1wsM6b3Rv3FSj
hbmMIIbYPuEGyD31GIPzhfNEP4TRG0zo3tVer7MzLlM+poTQlFOJal56qz+2D5GdPEVXkgVY1eid
pVJ6+bfFpAIT0Edzc9pA4sAd1OiXJvWOZkzuvwmh3IhWZHMlCsRSpJdZb8xci03NYM16srwVPRJl
RG2V9gnEDO7o4GA76YGwefPHBQk40W934DTzWZHdWrM2ApSPYy7TjqQwYgwEYwXnrdiYpBMLceRO
t2s73nDOkJvTNjyGKLUEt8vLyDOczF8eHifxlJcZJR7zbQP8mHQ3g1IVxC0beYM2H0KMl7vZ4RvD
yJ/UpdyNLreZyGlQ1zAOavpDEbcJC96PdcApx2IEcq7yIVSakydFzMwgQgqOiQnKuADoLpqxBdhR
Rc53XO8l0S8l1jDJXxIQH1ujUIGJOhlTtXCwR5LX01zB1+9J/kGxCFPFP16aNOJeUgexLhsQhuZ9
B+lNW690KwlYI87EnC44fboNIlm6UBhkrFrV76rkppfvKmMHZp1SHRlOg3G9KJTTMMqu6GdyrrIN
74AwwJcAjoBT7F/2TatmABZCghtMutaoYEPOtTzs6xmbtEzbOsfjr6q8yyJW7flMBOUhZCEQZ6FC
EQqhhh1psYPBHyCt8d+ZMQBF9IcqlCtQo6oW4gKqyK+k90d2JLewg43AWwOetaQVITooSLYVFsv4
WItIOQUuFvWxUKEhCI+vMebgCy1rcIMlgnIKxdRj6pSHiCGr/KAYN2nMekisZzk0Q8F4OEBYZYmy
hSzsqlAd4XhaLB2GzlyCXPE6OCRjWCkMz72u0EkYZRV8NjVcQoR1itNJrw3367LVrfy/iAEltCPL
KMOrKrUn41zXQArAqNdcvvWNIxaMeca11O4nAdSO5BhijEuCuCHfLNekVtJaxTUGPWzN4n8SvOPc
bkwM8TCBHdfuvHPJdBd3LgSAPSLIi+NW3ramsoudIbDifeeQSKn53bAeXysn+JNAypMLwVg2OkH7
izofLGZm2Dj5+PPyfq0Ff5+EUMHfoE3cnM1Yz2zT3DfX9UNg67/gX/3gWtuSpKWsMLaQpRYV/GVc
uKA+ClxBTX+Ik92iPn+n8vNJKWKlZ285XpYK0eAgwogG16i5t67SGe+BtWP7SQZ1bPWyxkhBDBl5
o5kFZ6dNYS7qS9I7avxD0exSeS2SX33HqFO+18Opu/CTXOoEy6MuLBzZMNILwrl4JzxGluD/qDaV
S9IeIbI7gZ+8oXoDWozOEpz6jo0OwzqHNBDDiD76RK+gfvXc2cmR8Nv3nInwukN5Co8VE4hCh9DC
pIg7vVy22ZVo4NMKUD4mDIHJF004iFwBEpBAM5GisOIJiBmh6KrpN2ZtPomjPA7SWKNcE02XMfeb
rvrJSSkrL8xwmzopX5wbbG7oMzdCBiJrt5WVBw1emvVmJ/7iguXQyH/DHKrSSNhFAM/1nPrhttiR
4UP+nj3xyzodOuVWUtyVQ0msFMg+DmdGMEt+Q6og3IZjhGziuj0ooOgGE+3XYc5iUUJj5DCvTWQt
6MYHT4IbPtRXgpnYEdzZtJPtdo/71PS1I4o+JnhwEie4ZeE4ru/i6UNot5Pr6aQQtoZGPKblvp9Z
jdYsAZTPCUc+WeQBArrWV+OrcGAU59ces7D1kwaUc9EHqQXkAZYy2XSbzF5+TLuwtxtf8ciIz/gj
2xYHITFZ/SssvagYsuxQ4VYAhWcH8WgFcbXn+JbBSi+Sa+Wr9Z9Uo7yGoHRxMRFGXcAz+pmdvqqA
+dclUzz2D8btsgM9uUtouuvCrDH1A89VyaaUMNMtxF1c+g7KnVSJYQgd4XFNNorbeuqGNJHz38oQ
nG8lnbDCNkrVXEDOgLwtbghgqJjSk3pMLc2b9x1aSjJHfwZGFTLHrLI0MZMLOtJZLFDYhP+hLZna
50jd5H1rjeGr3v++fBH8JXj52FM6czUok6hKhJcEIJCuGBhuimTIbLS3+QRqnlqpfoZDY2Ud+Bwi
+aAMCXo0f4eqaEl6xCiTM0xYpqKacFn4MVQRrGH6yez16DoGBAZD3ZUi9qctpfxLk/B8UhACTNED
jQMepxU65xuz87QNQ9L6VXFaWMrRBIG8BApBDZ1kK4w3DYqVzWyHs6sinyRsmvhnVx2bnJW8ZtkN
5X6GOQi4dz5lVZhdWat8BTklnlPNuQ0Z+0U0uGSilMuZZCOd+wgaZumea3dSdldmjK7odW10TZPA
KvN17FhuhyFuEmBt6Hq5y6IS/ZONr2WGDesLrcs7tm5+J1nUfctNoVzxMQnjlVuxBImIe/n/15fr
9P+UebdVVOUB4XHohXAb1TABdCNX7TfINGHhJzGUhc95L01FphLQQU8S3riQ4TFYapDfz+KsKQ0G
QyCkMkn0thSPqPEnLBSkdf9+UoGyYXFIQrGRISKQ7svioRuuYm6TjW9V9qM1ngSZdWWv32sneZQh
85JYdCOBNIw2hKJu2Qhm6UlXkwUQxT2/Y8ljrSB1jYrdqIcgpMADv/BAGjLqmyVmPHFY54a6ISdN
kNOYILyOrXaVGPN1ly0Hscm2Sl89Xzbrv9wgH6tHw9bp4EPG6BJkxX9Ub7F7L34F9vxVb2DmnEws
6FfKL4ZIhnrvofOZDQoY9dI5guWZ7HUvb83CXvzcUq4K33C018Uq7wn/Wl17l+WulZIxsgPkMQPj
lF9n3SEXr26NvDEsYNRMduUKu+RO3ZDscG8PW8FCms7TjuUxc7gXVpROzPCLvz1Jp7MnoyzFsQIc
eps3rhoNwKxcZCblY1jcjHrqXFZ1/XF6JozOnBgJHwrk/T/fzFa3B9y+YOWHlnA3Aw9otCWrvst8
5CR/sxgc19Lv56usUY64UwhIWU5CdJe0ZKUgL49+tLbodl54bTCC2tXDeKYn5ZV1XR37soGe0eLq
sWSOAGj45rvxTArllMHrWQP0GKHNuCVJhhD1+MVTtrLP2az6+Nog0afloxx0PVZZPcqQ1TqTjSy8
G6qm9oy2Ax/V/+0M+gKk+Opr7TCgR7nylM3EsZ7Jq1fpmbqUAwcxhAieXXwC7/UOKQKkva1c9W67
yd3+qd6xe2WIz7x0NigXXmKib9IJ52PTtTX4dxIz5wy3UPuNFPROK6PXItAYAQPLdCg/PnHaAIxF
mE5V3xflQQClXy7+uHwOmbtJefJuGJWm64li9gTsISSo7rhbaZfY1W7axVZmCrOJ5KljIFh/Mo6J
N98yvoDhdujESpqnnaYQ2yVd/c1+2Ah+/TuozOIOzYSe4ujXIxqExCfghDrz7V2C5BWZ3Ufvn9My
S8WrV/XJsr4kYLQi6jgRa56Bhg0sCK8gXLCSx3Yj+ssDZ7OKxAxDpnMwejQnyhDgqh7kW2OZ0YL1
cnl111PiZwpR/qfFhGjBkQz1iHE/0p6ey2b/Em9IEVhAFYMNCbK+hMDswttE+gp1UgS9jIEQwP/N
gLQobLR+VIENZJrezY/lXeEtIbMfafW+1k4iqZMi5G2nBg3YOdJdHCZ4Xroy2sdlRh2NJYU6Kils
A7xeeI+EM6jJDavveatJADnYfOsVedKHTgwkTQpuxQL6yF63UXaRPZikYTi/ZhU5/2IeHytHpwFk
0F7MxbtOj+T4p9vqx08VFLOCk1/fsaC9mdKom7cOOF5LJKwgOeqRNWImM36QbfJC1nfGS8t4QP4l
yDhpRxm/3JcJml1hiuhOJqBuHAbkbtGuY5fPvSvgmmqs8C7ySkc7shqx1533STR1IxtdULTSBNEa
dwhlw5RETwhZPV7E4r7eSich1FWsGgEGC3QIyTYEewdNVS4ZRmKBc617qZMY6rrFYTZAOwjcULm+
KhNH0Rivib9EZCcB1O06hbFYGhnsonZG3OepY1xVu9bmPEKaJTMuHNbOUM4iqaWKA3q3ZOf8dYbu
kW4CFLbAYkJnSaGcRRCNE4AucYT5pTeloTeXxUulzWXvztgYulVFrefC6Ebsf4+yhxxb+TTYlyX8
5UnysTV0r0rKIwlTLsTE9qKF2RW7PFQAR0yt3lVuhKsBE9yBSThKAzjEHcvy1h9/J09Id69wrSzJ
YgrxxBNmdv0bs1UEhi4wM/QxiX7gdKz5IMbO0Z0sSzY3UUVSeIV4GwGIhcC8SiIjJ8ASQrmHTEym
dKigF5feBv1TKKbmVLiX945lHeQbzl6xNeaouXSBoQ+tPRq/1J4FXM3cHcoxAPdLUsMBEvib+LF/
JI+BwQ897ZZ7TY/tNQn+L6vEuIJpEIFUaqYmFbBsc3BMl205oRyg+wazeZa1PZSPQIKo5TgJcgo0
ZGn3WuGJHSvW/EvofTpalIsoMiUUJ5HYQGGSV1tpoTnQQ8i7465Qz3kl7q/w0Bnpo1SLSO1btbDT
2fqCIIDJtF5psXvB7LTd9cKca2BEgvS8Dj/XOR4XxADdwOuu0d+UWBLaMjzpERevLb2krJHZ9bfE
x5KqVICR9rkoLTkkxi24L0hHafzQ6i4/u+E/+l6Vii2CbC5ALAlRo3yjixG6uN8u2zorWlIpH6Eo
k5Dn/XsUWL8Zbrg1rHCzbAmdTGq3TyxzYN3CdMdbzhdqF5PDFRwwyIC5SBGPsF266fcE/HZurMv6
Mc6ySjkPPTTCcY6xgIm0uHH/2uudaYCSYsgZvpYc1gtRkkpFF10k5lU0Q1C3PHFCZnLof1SOQu5H
M6qZ95e1Wi+rn50qynWooDkKB0I9x7WeBLOIgQMC8osGb+vlZ6o/Zq3kJOkOWIaM9WTZPuVOglAx
cpWsJ99JblADx0mdHHQTuDGa/8exNi8run67GLwuSEBp/gLG2Ida18cKrLOUvC4GTSHLP65v20kA
ZR9yJI0GWBckDF1di7MXaJ6RI8OU/lRqv08Z28bShrKRRmsHic8gLKx2UnEcWU8RljKUVSgFP8ap
gNVKxD/AB5/4B12+zZNdqdzOvcywBJYylCUkojGGrQRlqk41s9lugK98efPJP3w9Uh97Q+fkjVSZ
xpGDBDJbIvmpB1KODc/swf1LgHGSQ2WJ51It5qgEE2aoW+2fZjMewLvGb3pbfU73416x+B3zSUzu
iEu6UXdIM/HakEXYKuF6QrWm93Jw+BKA2+ZK9FlP4vVA46QgdYvEQpwN4oyFVHRf1lNLxYxAxHom
soQQezkLBMGg0Xb1ACFRfb9ID7qxbWJWexRLBvn9TEYbDVU3j8QdpE8GILDz+FYeWVA3jFP03htz
JgSMYKjkzhASTA+9WllzCoBB1ReSY5AP5tB/gz0eqe7T7tBeYeRHoSNktmL5q6z2M7JYHMsC3scs
L9kb5RrqTGsFeYFSshffioT/3MsNU98SiG/FCbaCn3uN3zga2twbr38y/NJN7cBpbG5LwOFZnSGs
s015j07vdX4c8D1TdNsMDq/bBv+jbuxR2EXZNjZYDdysQ/7+BD3b1VLXolDX3xcgBERrdJdb/LFy
BkdwOo/A44GC67L7+kuo87Gx76H5mUitLiI+S7CxjT3YRGi4rXaEOqG0Y2aSTWT443e22jNpS9pG
kkwopUsgJ8XpdNt1ojfW2bEtdWfu0HE31Pu5617GIKxMrlAfEk7YyWHmpAm3UefS7VT0gquoismT
KYKdo6gyM88id6lzswM5sNLprCmV9fDstESUZxK4Ss/bFEsU8C+C9qrOx7bfptnN5Z1guI33pTtb
miwVW7ngELQohqd1f0q8uPqXyyLWBvbOTzENXzUaRjXXPDRJRtFvlvJarVK3qGRvTLo/Rbo89Itq
dXLxEEWpDc9oYdJuWzWNyRmLlSesGXmWylRck6bhUmKcD5qCTQ6EbymixJJNGED254JbeW/JPFtZ
FQhXXEhOFcm1guPY1o8ixhQXAO7xfuimHeNMsYyccmMgo4wHrYFaHVf6UdG6syg7jJ1cvZp1Av4N
UmxMY1A2OYJCGhDTqNySNlJkGzCJEewxwuB2XnJglcPXSKRF8P18SKOuzSkMFIyx4j2kp6bhdzZv
cegEkEG4ApzeHbBRreIPEErQvs27hMA08Sr7ssKrpnL2BeT3sz1Ed9Ksh6TUKrZ7Rd1OxlUX+pdF
rLvCMxmUOc5ViIY1kpPHmCJQrRJ7MUke2SSJZFZSfNVGzmRR9+k4ZdoUKdg/BUN1w2Rr8c/L2qw6
rTMBlBGiN62qsxpblnQOWIjQmPZogP2bY404r/uUM0HUJTm1fDFxPAQRPGrChtOJZu5MfuyFe0Ux
J2e6St3uW+MmJ6l0qZTrGgQKC9ZPM260/nei2gIz9cXYI7oCGhhS1y6k625QpEOdP8i1vLm8SQyr
poueNVfFnaZCiyBEVbDoTVH2w8WwLktZfQ6frRXlK8SszoK2hh5NgLwCaqtJ/zubr9tll3yvKfJM
FuUpQq1JilGGrHF4mDLBrKe7Cs0zReld1om1N5Q/6FJ9AUEGVi4RBEvTgoNSzozaI0sE5Q5wF4t1
qMHlqMO1HsDlPP6bCpQL0JQOqW9iwkrklB0Yee4v/z/rZOqUC8iqIRYzA3uRP2oY0SdduLknAE3F
wIh+C6bp7OEbU464KBQDAzWKAtZz6pWaqlkn5chX2PPiFO2VqDN0Wt+T0/9TL1IxaSqxQ+HUXrR6
r8zKUWoNFp8iWZYv4cKZDtRxESqp4ZsCOrRcu9XKtjcHaTJ1AQMSLV8DOA+h0dTblzdr3ROcFCOK
n91vup4qRVQg+ov67TjcG6KnsLDRWGtHHZk8ASkbR6p9TbTjloemYD1f1q+ckw7UgdHEPu/LGgKm
MLfiapfxGq4e2wh+XV6rv1zUJ0HUyZFCPFi6DlYwuAUmn1srdGJPuDEwJJAdWDc1a2eoU7SERRu0
pLIoCy8RIqzyEOqM3mumQtQdmnBZwbUSVo50O1bHdJt7MiDfRHc6fAs77PyM0qXSoJG4oGqgEDdp
XsL11lCNfpAWDmOXyFm/cI7oemnZcZBDks3h1WRHFmLFa4Ith1a1J1bmgLFHdG20KYw5TUj13wBO
stjYxfjCyTPjGl3PZ58cA10O1RSh4iQDZncQUYJNMbrojS4pvTInGtaj+w8Dpwf7Bd1IR5WUzGVP
Athp6U2GPVkElxFUdJuclRVbr6+caUa5hlJF9aEysFUKEn2ypQAdhzS8SdseTFbBFas2xfBECuUo
Zp77bzk2FZ97ed+VjE5T1nmii6PLsAzBCFym99dRjL7WwMbkFCZMMwCRGveXDZ1lfJSDiMU+MyIe
wsCLXGrHjjvGCqPfiqkQ5SCMSc+imQTZpFEXNUpMKBI+G4Ocph0LkJ/hx+lqaBQMksGTtG/ZApnZ
cKPhcepudTxULi8cwwzooih6gYxIIQsnFIeaO8SsSsMa3Nq5p6NroIMcNJPxXpi0nmUAtsdOZIMD
bB/vCXsfZn69+XsEsp+kUvGDGuUAuCOtAG0IKiC+M2VtuBbVxpLKkeVjV4esTgeXLoxKA+hxpwmy
yOMr9jMgIhMo7dlnkSaw9oryEDEXFLlKOiiCQbFacXG7PGadWrIwXy8MEEQZIvpKVZ4y8nrR9CDO
MGswWqTc0FrSE+fEFkY6zWY7Yrrhsvmtn9sPcXTlhsunXExCBZPZDaArPLE+JKx7ab1nSD/JoOLh
fMwzYzQgAwOUw15BUy/p6aoPBAHiSb6WrhpHsDqr1QFgzbO4XVgKUsHypMfdOCUQPhdHXrX06HUa
WJHL6p4ZwMgAnwZYf+jJeuRlyllQEeWR3Bpad2KnfAi9wZn3AD7dAurvewnrM4mUu02LxdAlGRI7
JKyJlYRbzZHBmlr8P8a1V13hmTDKJHPwXy+phK5kXbpXlad2rExVuFXHgOEK199qJ0F0PiM0lLIN
CVKIcF1sumNi5x4cB4DUFkuwSNNLyG5PXs0LnMmkjFNbxJSvBpy3Ag1tQHFHKN175SH1MlO9JqgI
sd3esZtt1uOoM7mUXSZlkktSD11Jj2N7VdwBjBXwxjVksUY01qDHROVMFuWMZSMRF/CLIcPyoFuT
y0PPKTbRwwcaHe0hRaoqRj0TJI1AhwwsiREarN/bZ+KJWz171nXRpJQJ2dZoU21woR5+9i5G3ch+
MonLWdtJuWg0GC1NpWI7+2AoTK7N3gy+dFItcaK0tJReu/uG/zzTjYriorHS1WqEbhISJKDUsTVV
vI/G3L0sZj04PZNDvfaKpCoUToMcgiHSv5Kcc2cuHnfQtp3HvSwMtVjLSPmXrtTzMssgbpKBHaD+
XjhH6UFYVR1FFrgM0zwo99KDSY1Tp/+p5i1+y5nDdnAIc6CCaX+WtyYn68sNC+JVFWOj6leWzUxN
W30GJzB8J/qaQK+NcQRcQZzXeCBQuGVsHEsaZSAJ6hbiwsvI2R/+k32KbHkjXpOurcrTrcvSVgOU
M9UoK1EqI0m4UsJJk/b5cMOrjLVbvwlOS0eZBVjnErHrsXSGUNplme+rqTUBkXXTCd+guYPPOomi
rKJSxlBBVUy002HPGTuVvxIjxoNiNTQ4ifiSAzCMehkxK2P3YKzHfHx/W0ej+U87Qr//h7qVVSOG
jLwBezs6sfgqYY01rJuYoYIrR0Hv1bvvOPOvQpRli4hkJCh+dW8C8WaxUzBtp2BMSzuy2gLXTewk
jHLmYZEESw8nZ6OTLOj9qX64vGDrnuf0/5QDV0s+79QC/1/ED1z4Ay8XO5lfxX7XzwvjtKztP4gL
QFYKEBoVnWvUvTSGeYEjg+Gu5qYdfU64iVg9r6K04mzOZZC9O9ubVhPbOAD3E/w2Ia7Tt4WLliV9
P2F4t8HINxnhJd0bvYWx182OIy0d/uUVJSeF9nfnn0A+8ewToggIcryEFP5/mrNi5GsEp/FYYT5L
DGUYEnDk6iiBphKXH9uotNIivY0S7fcSlcAbHv2oV+w+Fv9RO8peQn5qJ7SoEO0AY/hf+Ee2dmtm
eb6IlBuXQ3ka5gXalfli1aMzCY29ALFEbO5SkZmKIn700pZRfjzn06SsFiglXc8WQWcMt902304Y
qQW4/SbaNRZn1+BpZZUuWJtIOfgsTwGQrkIwId1oD7GnoMsIjXwMl8VaTcq5L0XWFzzBHBSqFzXa
xeUb39/1yyZKGc/b9/frhZWkySm7MYnjRYek9xaB/bKrdiT7mtywzH/tajwzEJp3losMJZ3IdK5S
AzrfuJEijM/V9hIzNFrzv+dyKIdSV0EYKTXkDN1uKJ+qnDVNzRJAuQtMEIViRzyWyBdmGXt5zbh2
WQIoRyGPU2HkPQToy7WU3Lfd02V/xzg8Bu0RlIGL+Qr+rtN84MCZwfgEvIJJu5ckN+NYGX7WvlOO
QayWKSvR+W+jb2SDtuG7sEZ/4FzeiGi2vawY49QYlFeI+MCQObL1afUnWJ6z4W1Ah8FykFmQuoyL
0aC8wEBIuDKZ7FB5x0XXBvfEiayBuNWw/9yQKR/QT33SaATbzvDjN9I1nFvgkezRKwFmOu87k9Un
aQJN8qTydT/O5J2mtZvFOGbc7eW9WcVhOxdABRMVWJljmYc6BAZhuQcM/INh2O3PHtAV8NYvBCFk
gBMKGUbBWEeBpxxCTMy9IyPqI2C9WxOWTqgSt42FpjaLFf1dvh8EmvVJM3pd7clTnsQSLYaTRtQT
GiYVyTt73t/dtkCTP2ngXOBqIifZkFoMYVEDUuYtgQfsR4sksfkRabYJzd/8M9gLPNDZC3c6gAIF
zB+KfnwtHNNrnVm0uXwywI/7OZaqsqbkppq0QxR/6hB9YNk2HR4ZpnTZQQo85VL6bJL4Bc9Ge3hu
NtwPpMEs8drwABMPcGZMVjoto8mDaUOUZzH6sqhmAvD6Hwq00FkEJzhyb/VecKJtGzNuAJYVUf6l
EwMlWhqIGxAQtx7B8SO9zN+7klVFNcDELssy5WGKrh/rZkHrh9B7c92bRv97bu4nHEvGhq1bxYcg
+iE5cOPYxQTkcTFQgRAfiZmmHn9UbkhWLdkShmHWSfyLwzkJpRyOXM1Cw0/QjqAjEomjJ+yqJ+Nt
dusNkgvW+CPvTI1Rn1i3zZNUytsAcl/WVAIQkBrWMt/K0cvltWT9PxV9LBkvL62O/x8lVyp2IQvh
7S+mflKAfMD5a0jsh0ptsFfiWP4SJf1XHGLAcmg9I+1CdDktN7kc2HGYm7WuHDFR4DRBy4hQ1mOG
0zdQXkQItEiMSNNTJ90u053avgbxK68zriTWUlJupJRUEMtIkFIot5MGDAdW1yNLAOU11Dpoi6HE
XoWTHwTbof9GtkkF0v5/z69CuYlRHsAIqcDZiqq8laXGapTJTOUqtaqsmO1/MzzKWciKHixijdXq
s20L0JCiYlWiVnO4Z/rQJeU6U6MkHyGidQYgXIHnwY736ibdqG569/+gqGWYGV1anho5zfN3+PP/
8hpKILJvNAzcindoE/JHEJ1gjJ+1kizPRFec5TqaJ43DvpE532WjPJW/qx+EyVMHdFCGymxuF7IZ
sjrOV8tH5+tL+Y626JY57t89IsB6LOGJsFBJW1I8lVA+St3AYtIAr19lHzZK156BJ9JEKcGG5T3Z
Ax/6bMZ+f0hsfYPGhAfMGUOwtBWc6YH9WGdcO/SAbjRHqjiEkF2GECplrqGPZqdMjMc6c10pRzJU
HI8eTcgp9vUbqCQflNJW901nEqYNeVeolpgAh44Vsq8OAp3vJ+Vf+iTnw4Sghs+NSaiVSH8/EFTB
WVUCr4g3/4+061qSG1eWX8QIehKvtG2mx1u9MCStRO89v/4mRmfVLYgi9o4i9DahLqJQSBTKZEV3
vFAZB9F+m4VQ6ah+p8QjunwU0l3OaxKnX/y7W3u2FgZkcoROw57yXrfDYhXqs4Dx7FoJBviutgXe
MOU/xD5+SmMJ/HJ16JU8Rr0MnOgr5Z0uGa1+eIfwHC3OsgzGFSF91QhjhWWFmvZKJO22iXpvzHW3
nlJbDgnPXeUYPsvYN5bonCW0vnoCwLR2/xTcyujFOFLO68SNMQnum/Kmu9sXxGrG9sIc2W4Tc9Rl
Yxwg9Ucc1dzTGG5oY3KFU/KO3HoM47x11FAvvBTMtBFJLsP0k31zFf2jonAwcYJ/QIcc7iV7eQaa
3YzodQ097ZGzTJ5oxjkR2jz4wXbdYVLB++PLmUSrxYR6BLaQc7RR1bCrRUu/zk7cZlsK0b8dELzO
RSQyZDT1MEdeIKSN04Y+fbzZHf3MEVzDxWSnGxqxDmzeaPPV834hjvEw0EKXhDnlLa3BYB6anWsI
BWcrV231QgRz5M1M/R+lcD58ToXJ6qtHNHfyggAcKWzPpEmiAKF2LKS3OyfwVVSEJE54Um9Mq7Fk
q7BROWRzDIWjPLZpMmoXow9jyJR985C6y0u16xG+QUqDDpEI7uf7+GVb5CrOnHXJNk7qRtnVSYnk
fmmIlgauJt30i/LzEp6G2d8Wteo7XYhifImQGCl6E2CIJL6Kpz1ZMsvU/Vx6+jsxzDlvQiLUAyhg
naZB71olWF1dnWJxcstycLdFrb98LpZEbegCU5RRjOY5wX5lWmRlI/pRNC+TfK28ki1534m7KnGH
dt/ySHp4dsK4D1NQwu5FyJ2X07BcKeHr9sJ4W8ViRmV09YzHjjMZ+7DyZ1myem2n8PpGeUeMwYoQ
LKPwtai5l8KnWG68NK4cVPrzMsbrbs/FPjGIgbF2Q9gHEKRi6Md7V+NNc/xxrFDFshN39d9BFDuQ
V9MLQyaUwlvCi4Bc9fKVvHDCBn8wPkVVEctD4YXJGF8TT3Eb0+dV6/bPdErmsJP/ad8p3aK7nIMT
qzWvunSWxpicPs8Y253gBRI8hc+mT+OFOihMd7Siu3dEpzmkzuBHB969vW7qZ7mMKUqZWIVxSz3W
9iqOEyuLH7ZtnSeAMcKxFspgTgFLUz/b0WDsmkLhIB/9xt+v4PMaGPOL5sBsJJqemRDPymorg58f
7tPEW3gOKv3YDUlsbm4gJFZrE7ukTC+jeKjrz0n2osU3SXcvYDTTtubWj+/PZbH5uXYKezWk+bla
3Kfqda3dZ/Hztoj1B/7Z7AgTHJO6MhtbGkallUWjH7pSYE93IGFEBiD7lvk1L1FM92JLg8wtpYhp
LtTKeyC12YOZBDFi2csOPP9+vYrhYmHMNbXUkVal9PSCZONHp/W0k/eYHAUSr2FH50cV1znCGCrC
7whmYD6JUVn5h2DqvIMMhEQhafuFpuBzObRVRcJMoK9Zz5tn8Af4PYthsEMzuhxDBGGVyZV6qDzl
WNrVi3gLFtTPdOpLe+y4iE+3aWsbGdhIF/1/dN0N7CbGZNjJ6gwLBagWDYvrufURusELfGQTfOKI
t3VUUHzsrpL0VVTtMr3bPgwcpCIMjMRzOoFrFSIKAbPwqmDfYIQO50yv3/z/bpXMJvWkOIibNoFZ
9mmCBgOUeD5U8c4ELdT2WtYjWj/tXxaZB264VDnIpmB6o72gZLBF6kkXrPAk/kOJgEIc7/GLsS9L
hyN3W4kym9srFyNSZDqxjuwWT3TzQ/6Ungo4Azjlbv+l4ibeOPc0ytlhqhdOYlYObSgI9ILB0xqR
A08hTu+ZmBA+78ARwRutsI3KMpvn0wUp1zHgA4hJUBxcF5+03nRyc3zYVuT2TSOzabvSwIzLUoYx
1uOnQb8h7XGqHtBmrs73mswxfJ4sBj/0ZpIiDdXYTp0+JNoO5ZJWKexjwRe0Y5/rPNOkd8qfsUMW
GezQQ0xtC2k+YzzkmUXbm829fkU+zU6G1F3gbiuSt1+M/6Hk/14EYfqgN5+k9CHmjWlc5cE8gxOG
X/xqgqoepjXes/RduXj1LjhVWFRtd/Dd6LAEDEzMUCTQIeIYHXIMK5Q49MOcDWRbYpR4/l+OFyy6
BooOAzW2zAC3W6DsjVH4O42+R50uDpwa5uivp65q3yuWLrYO6b7q3DJUzr69H/sLKTWy6eZAq1Sm
yM37wA5RmRTFHFtcbfS52Dm2EHXqK6VLf8wroY1Yw1XuJjcD4rWTPb9JfrXDNCrgiNY56nVm89oc
1tdIRxGJEiEa25kqg65vCXvQKhnJk6b5QxFZNY/zfR2QzzLo3y/0WEpKTqIZMtKwPRVSuxd6hWMQ
f/AizzLoOi9k1EMr5iOlZ6Mlo5Gt7KYj7e2hyRP1OHJff6us6DqK+v7VGwNYRbW0galiTcWVaC9O
6oauWVnptwaO3WIvbu+JHm3WMG61mPPW4G0ZA15CWjdpE+VQZ+sFDaYX9k43f2TQ1uX6GMzSta5r
c0q3RUKfFhsmnGqGVWKgSwEMYIlGtITlCAHUfdNt6hI37+mK0O2Oxa57f7Rn9vKGTD2GHf+HZiKO
Hn/LLI6NQVQNX0BZibQY0VoBJObHIrL1hwHDMWg4Ln3RuZk+6vf8fvn8NB02w6gVRFoWGXKFHX1l
LzvzCuRjtN6Jy07MWyLztiJ5k/Tw9kGqIZjgCgqfsz68VYeO43LxxDD+TxgEodAbEKNHezkerDB2
SFNxgJInhEGRPlyUeqYnTpZ8JX5UDEfL77cv6nXX+Lwz9BMuQERfwDrwTnLWl5EfGfleyAx7QSNi
J4q7bVF/8BnPshgA6cuxrqoRgDV46kECgKT+dD+BWKzz9Xtu2Hnd4TlLYzCjmhM1b0WqPORbVVS7
VW6H/tH/xom9nvQ5gyObEczads61DNJo/bCMnvNgH16BF9ATHIETI+PcLToDI2HWSX1KcSoiOzPL
LQwxsbZ36g8X9E/dsRlBtcYbWn2nF0VClbYcRLcYsoCJpq1P2cY1l04XNsFh1tlJan2kffoCJ9k0
Ya/MBK8LqsvFEsn3IeZWAHBsg00MzoMcSCU9WPTq1DG+ZNgtaOSklAfBNS9s+gdH9axNBiswiS4s
C4oV4WfZL/aGN7qUmUB8bv3YJW77iqEzdvM8zNYIymwBTs/2dq4neM/GaTA4UpV5I5XUG8n2NOcT
gw4h348g3uUtlZ6pDZw3GDQxQNOGugqc8DHZLyMSPD3mZMSyhRmuSf1te1Uc5DIYNAnGsszKCbLy
oLbECY2V0k6uXWka/g6F2a7tEBQwkyZBezE6YOskszDWDjWCA+fQ8dbDuB9zpnXgQaSbNPh1J0KC
U0hX0UeIui4PF4MeUxEtYyVAjDZ8N8XbYPqyvS2cO4vtza7MvpjbAL9v6PdV920i7lI+bYtYLzQ5
2zPbkBVjoFJQUnjqHDqCvPJqP/aXY4ae5DvaDyrsl85ZeMnT1ZUh0iHJhCh4nTDBHW0w2nwoKuT1
SeYY4Xw7qII/pR3HTVxf3YUcCl4XV3LZquGomqA0TRsruVq8Zq/ahYOSHfOqmF1aJCRifgm/QHzV
SbuQy8AUmQxTrRTIrd0Z/r1OB7vf0sHuscdD+PXg6YUsBpHC0sgmcYIuK/I+wyJympfimKFgBwSM
KNkpbB4IUrv+DZouJNLdvdBqpGRV3pmQSLklKi/YS/54pe54lUGrPfSgiPxpJQwsFXqSTHr8Q84e
U+CewBJgg58gRBWU6OQO2ZfHCt59YWe28s/2wVj1DGTFUE2iI4lvMmc7lGdVzCjn0th9TcrYSsnj
toB1F+4sgU3FpFHSC3qPk9cfdD88SjvBHuz59S9c+QthzIGjHO6Y4gMalT4+hfNgd9IreAY5sMvR
GZuLifGozWcFOms0VwtQzcW7fOlx/d3wfm4KYY5VXuZzkGiUdebB9EF6dErt1qmeaTD4P9BUrB/i
szS63AszrzQlQuUYlkNfeMtVj9YLxadzZyubd9nzNMecqE6YxXGm9IJJFjm9nu9GceHZG1XOlvKY
0zT0hU5mGfZGHTV4Lm7ua9cDGBl/MIl9KN9xYXHsmyEdzbqgXHlGlB5HrTwsKF9vFN7bZP0mOW8S
c9VHSiylso5VjdnDPPtmMlgShs5wzipPdwwayOKU5IMBw6NUEPVh2WXA1aN4Q29IcB59K0Z7WyL9
7D9vlsKmWUQhUOowgfYWKbTI+KwpvZ2FHmlv6+44BdyQ9qq3+XO3FDbbIjZmIzdgnEE8Jb2mpCwx
qMuyG8H9qhwKd0Jje+yMO95Fsr15CptrkZJ4KiVKPR6lV3LwLV68lLz9nSIZyDAR2lYSiuNy/Fqh
cERVngbVbzSnGJ7QzMHZtpUFEckg4MUWQcGgKozR1+1klEE2oGBXcE04nmXsFvByt5e0Fq38RQpj
82PcD2pYQApNGIGt3yu+YBpu6/yoAiO3Ec8aV5dlYn/wTxZN1jrMJjeIlEySkzR3edDZ2XwQu2/b
q1qxQCJdyKDYf4G2CalCTLuGjFR6NMQvg7kLpNkeUeam95xdWnke/CKKsQnQXASzqY0QVSWIJou+
kRSWgdJdC6mW3fayeKpjLhGtmnGD1FjWJD4Y6fdK9kuZ502vvYp/WRD9iAvdge9SquYMQjRrtjXP
eC28ErFkeR9fifACaYUufQqLVoeZvcQpvm6vceX2+kU8c7OQZiGLhhyco8ajrS6aH4mivy1izVv6
RQZzsuQiMMVJhozgE8KtXuub/1TuYvd7jGF3eNcxb9OYA9YKGsm0GMLkZXgo6sQmi3TTksXZXtQK
yP+yJuZWqdD1VBYLxEhaYS+6fqt3gR2l6fMg6HbdgJC3jHh13CsuFGRiMrCJfA2R2IjXXMlCVEql
hJtMAslBfCjRAvzOurVDBQknvLaOVGdpbPCrJIuRiZD37nMYXnoI9vK+dcA6Z5c3oVO+bCt0fd9+
Lo6NdhVKGCVjVUlOmEj+YOYIlqS7IUs5ALxu72cxDFRFsiEnBardnBEJ9GQ/8jJe61B4/n0Gn5pO
FeNUh9Zm4YokXj4mdqKItq7f9CT2tlW29kS+NAg2oJWPARyzHsLyxqI8ZYLVnyJHgs2Ldmele9Hp
7Fm0Zh4XK2+vGMzCWBO1S9BW4HSiN8iVLanXSc7LT3INkIGmqQgnZVCwVX2DUCEtI0GfUIgusNaZ
XDH+D5wsa+/xXxTKIFVmTjlJqM1rIajPNaQSTSfci57h0qnppSN/aF7WLyIZvNLBIaLJHVa5fB0c
VBiDXqva5a+UbLTxUx5N1Dpsnc2Tga3AkKVMz7BAIY52Tdm4YaQ8NL1q6QYGtffIMi+YOM4xUw5u
sbEwOdLmcUlwtA0ZMfTFMXahm9uqbBN/8lOP1wjFOeJsWKwQhMIUJGh0Tg/J8iVvHzjr4SiRncCA
Bte6F0Qokb4otGPojm/mLaJSHljfMIgWFf0FaklCR84tSfC3hXOOnsngS63L4AoyIXtGL1l6XZr7
KNz/nQiq3wuPBOEGsR1ViIgklAQIz2rxOI+ccABvGQyCZEYRm2EOGWE6ejnC44o52EI6cUyPmjPz
FLs8XCYLIZWcYJA0xKh+eZ0eiKv4/Z7fOc8zCAY2ZFkqUZQCMVXaOxlIxDvN2A2iegveFtcMGl9R
579UIAMbU63Hi6pB5Fx7w/Cckr0plBztUe1saY8BC3EUhLlSc2gvvzV1q5q/5v2d2PBe6JzzygbT
+rFpqn7AeR10ty/v8pEX21o3NmISlfKkaezLbhrLVoikGr6aeJtjdJ9cDjaIiTnaWl/GWQqzI8Oo
RUMTQgre/laGwh358/a5/MOFeJbA7EfQqk1Rm8DRxpkxvyl25cTS3N4BkuOJL1x9oIIYp+enPJUS
SV8AgZZ2DcH0CtyG5FSgRCG4NTUOnHGUxs7+SIYZSTlqxqX8OpInYX7d1hnv9+nVdLEEFOfPY0Gh
WhoO2YQ29bC0tyVwjEtlAJmENUZ4l1BSNVyHAVLB6XHOBY4Q3jLo3y+WQbu4piWHEHA0aeVLlnBq
+P7wCj1vNYPHUdLWbUeNd1a6ziZN77QpGM/13heywTMS3W1QSijo0i0GUKFdY7HabKmtpdBQ8pGF
FgY92k1b3XRGaQnqsotRF24RYrypCW+kAk/hDKYHtYFQNcEpaOeboC+tsLohw+PfbSoD6GopTvpI
N1WYJ2uYMT2sQnHcblsI/ZHf4fWscwYwSNG0UtBDiFxGlhG/9flnpcpsgob/kTfMfh3Kz7IY6MjM
IpBGakCxfCJhZcnSw1TdCqLobq+JszkstUvUSATEEPRaKt0cBQu54ob1xy6Mn4thSUKbBvmX96fi
JN7r/aHO99uLWOuHugQ+djRIKNW6MtPtNz9FfrbXvO4hdgX7R73HcOgd45AhHfix0MV5XQyU1Gbb
jTU9hEH7Ra6eGkzzDqav22vjbRCLJGlnarkJGWp7n8xXIPHUJg6mc2xNo59wAVbFqLd1LjVARCGz
pewxl2d7yg81b67TH+JKZ30xSACbNlBhirWg3MGj92HkZC89uJFyj+x5ORHOadUYSJhqBLzHAMKG
6k4TUQSh72KyF7rREbL77T1a65/4xf4YZJCVSFdjFKvgotfvRHt4pDOim124Vx3xBtVbePqqCTc1
vFbZ+otYBiSQjDa7KsMSRxCgLE5rt4diL1jojb6Zb5fDfGOgWDH1EhDnO9srpla3AYVsQWbYSxra
KIDpqCa3W+VL1PKqCei3b0lgkqgojklmLaF271ePlTftyswW7qvj/BXzUKwMoyKy19Ztd+YpcLlU
CJxDxzK8aJVU9BqNl1DHDVUMeChSco4MnSmCn3t6aBU+j/CKJ5MBky6eh1GkiD/qtaWOhyn+LvV3
29vGk8GAiZmAnTkZ6FUcPlTVS4rOA27GhCeD/v0CTcp0adSaytCipxkTD9Eb7VRB5m6vhIclOoMl
eayAMn6AusRDvKtuKBUOOb0nZbzwb4FeZ7AkM6JhUakxGmS/gINscuqM4/hyQJgtxJynthMG6liD
09+ttAVP0vEhU6v7KC++cHTH2yIGN0hkBGI6A64o00fhRR5qxHBdgk1NQxF+Y88vqNh95Ail9rtx
oNnwdIIBleCMpfYNsKLBwcwDhzLKMPJ9gbtZ57y3eQbCxqfloJRQzgV5g/djhAjc4evQpyNEqqeP
hbB+3mxsYeYk110S0ltazw4iQXvvJ472VreMKArGr6iKRtgOryWrtC7R8LQn4DWIUd0aoHczdLV7
7W6mpBTRfemNxw8woBHpQip7yKpuCfoYL31TcGfxmOicZwxvVcy5mo1amwMxg0MgoBF7uF6K5yzn
GAJPBnM3h7K2pE0Fzcmm05Ajsj2BzPM/Vw/vhZ6YAxVO2iiGM2RUXzVLBwd6ctO/DWjFcFSLFsku
p+gg4UXCpVxbKZu53CC2l2vRSwFcRBDcgBWlQDsjOrJrJ7qmtJaFyrn0Oav8rZWrnZQ5iSFsSD4N
qF9FxWra74wg4gRm6I78hhRnbb6f7IsbJChJU5Yh5CSjtlei1q7bzBcahE8UlNDomCE/Fbwe5VWH
5kImc/sKSiAYVQuZ6eQu8z4enzkHmLdT7NWLwZlTYkBA57XPhrfsNHf6jplX/6GVZNXzvVgLPREX
+jOmFEZBU2Z6gC71FpH71ieqH8mHwAjd7XXx9MYghNz0CsaNpMhotV9yM7QWXtnKWofCLybOYEQC
F7eaIqwmQ/uWinaxYJ/aowemrxOvCJIDFe/+9oXi5GBuMlEGHLWdATJGtKarrVdmPPeSpzMGLSTZ
0NKxo7YmDb5SBJYu8+aZckS8N0pcrIQUU5jqCUQEw5UyFhYGCNjbG7/+5jlbGVtWPAqLsGBuKkSc
wl2EDKYVOPMt4i6qVVj5bXlT2cmTmlsi57HF2SSWJCkMRVAX9ZCLkQX7SSIPjSruE4H83bXxThlx
oUFdnuuw72ELQ15bc+NOtdcqXPxedYoulMigghwuTSAE2KfRHpx0h7aK0DIa27hDw4+DTtLKmngF
LOtR6QuZDDxg5miPiXGQqTz0LmW5zm2MmYTcE/ogHWHfFRxT4eCRzGBEV2uogVggUBtf2v5mGGdr
CPGGo9kw3dk2S57hM2ghF8XQo6EJfpJyLyFuphFOmQVPAONO1J0ONgt6UWjSdYDsYd1EHHXxDJyB
B6IJ/7uKNEQO4scS5Tdch4VjdywlkoAhCI1evNudfKBcLgH4PEcvu5at6j+U93KWpDCPeX0xB3UM
sCvK+FCDan+M3f4DhByX98Q75frFgZXTIJCUFLiwZI+p5oa8SeucjVeoSi9+v1XFhuTUisNR9NK0
dzHi7mnbeNfrQ85HU6HfcCEjm3LFwGgyRGMBB4aXOeGn+JCAndCj7DPiLv0yYmAgB1A57pbC4MHQ
CcmAEZaSU0TqJ5DePWSTeWugVySsMm9R213XGg/bC+V4kgqDCNLUNllD/WUFp9S8q+rYK2U3Ej9Q
sPyLTTBo0IhFWUUS5ASj0wb3xeS0CidQtW7aaFvQUSaq4ur+dcsMI5GkkdZ49cKL3g5WO1y3vBlA
629Z2hvxPyGMvpZpyEKT2kVyRfvw6hNxhW+077rykxMvcMqVxmgNJE9iBcJ8ein9IEMCFS5BE+ri
dj5I1///tEfYo/PaGEA1haou6xkKlKPd3O9mjMmQX7bNbd3CzyIYRJ2HKJmVGdCgiqc5uVXnU6q+
JAvKUa+6jBNc4dgDWztTqvKQp7R2pta8qbs2Zrf5WKXfWWVswcxAAlI2KVSmPCSxFfgVDeHcK6fx
tdwPGPLHo33jWQRbQKMnEanKEIsiuwkETmi/t6XrH31BgsPzXdeLui6WxyCtpBvabMSQRst1yDHx
TEd8GN9JehK3sA2ne9u2D96eMbCLh1mm9NQLg2LtshcxBxLdwcHztpT1nO3FuhiowJhSjNRIYIbi
oduP30Ae4qgY+x6eOqu9Eh3Jp6X/7Q068p3Z748p5xTI79Uzvz+sf54Dtrqm0TH4qENczBm1twGT
g8K5dcEjaKWaaCVG7Meh7sdBaM8V+rwW7SGc6toS4IYEYvFcaLI1jpW9oIvbqiLzoAyDK+ezhVnY
t0KR2LryGkT1sxBEdhENFnKih14CTY8yXPXziUS6q9epNVfKXhdMP6yDm7QabCSiHT2NrByknZ2S
IMKau6lY478HVq2NDnr7LdkEr4SGmqMm90x5OKlp7xmgls4yDFhKbMwockUpvtEGtHUnravH03OU
1ZpTNoVfxeUxM/p9QhS3yLqrrMPNqsxOLYN2NyktMbiTzNo3UPiTp6qVBssBT2akTUgwWUVGMPQ0
+T63tTdNJ0MyrbK4K6fxlLao5cBIBcuoBWcy7pfFOBiVaQ9h5Uog2dXLt1aYQ0tTUqeN832t6G/D
Amb/LoLyPsdR6o0VutGhgdwYvg3yErkZQNcq2sLGXBrwvvYHGYSpctNeV0LkazWo6YzIqYl6Mwea
VQewmA7RrLZYXhsTBGFERg9iNnb22Cr+0HST17fzYAUqGiP6OfLMTMttzNdygsqwOzkHy+y3TDT8
JClrKwVtFCqFbBE7PhH1k1rnV1I6ZpZWD4qVF8N1lGb4iLi3yqkOHdEEz2/eXwlm75tgg8yjyEcg
4MoUxntRLQ+N3jlRuTS2VFcoOUj00krafk+MaT90XWyFg+6oZnoQ5U/pLBwzFdM9tP7GmPXrvhVC
O6y0R0wKd8I52RHhaVKlV9SdWCpiXNpXUHJYaYdKgqa8WfTgMYx7R1PLe8rUoU6VNWNGlaVP/cOi
hY947VigEETRGqp7ZfFLMOBbVDXEi9Vw5VA6DgOI/oLJifLel+PQmUXJVsfW1sHnpvfacco6d4yz
o17lXqJnn2JTsJVU8k2hs9E0fBWYy5MizUc1uDMnyR6I4QpR9Emrw9dJGk1rGpVDokX20Bg3RTod
Zq2z46z7PqndlbF81nPTR4fEQVczi7QgxTOyhwqWKIjZnda0bhn3e0nTd3XyJhnpMakTqyGxnxal
16Gnpq9rHADhe6ZkO0HITmmmusNiPkhZ6WYGcdVM9oypXCxNXh7qPDzV9eIRJbfnHskzQd1jhKPV
T4WXK4FVBSDL0z+rKppnZ9Q4yKJtgB0k7GK7zPJbcSmssTL2ilZ4IUH6NouOSitbxvLSyNinjGBg
Kk48PnNBG2fcYVJUiIqUudgteeH0EYrETc3ZhtVt8Fbeb5MLnzlf2iETNKDqUJ+kIbbmzq0Ujr+6
7vv/C5zKu99+IWNM+zZqafR9yp6G9CUa99tr2HZQlPdYy8XvZ5KkxBmtgK3lw9Sbrm7uze5UGK+z
2Vu9yCuB4t5EjIcXGiJIBztcBC2Gc6u2hKEOmdeBAum6AJtVegr39ZXsiMfMLkE6iOvQ4g2WWCMV
unT7TMbtE+eoG8fo/ZI3D+NT4lXHAHEjpKqvgx3NW2NG2r3mzCjgxtBpJ8WliPKKbbVzPQ3GMewK
U85UE3pvJ/UBsO6QQrNN40Ub+rdlJH4XaH6uCW/m8k3KzLu8qZFFGA+Yv8dJzFKFb9zMbEllMwi1
2tAynMm8acTrWtVwet6y3rDK+iNE2ZeqZ6liJcyAGETqoko3A4aPRXZpN1/IqULPEq1K/Dsds43K
RqEmuj5gaf3BuKHNRMMx6azIm2/nr6ODIdinTPI4MnnqZDzILhX1oqCYQBtvKMUYMmXX5B7sTZ+y
I2ZWgdIycuvOGniEX9tAIRPGk8TNtgwirfZOpMUWI18PuXMFt7FCZsc/SkuGi4M6q51X7XN3OQq2
aiWRBf8C7oaPYrQH5Q2+gpW+GP9s63UbamXCPEPrPmqWQoDofnwKJKS3nkjBCUbwRDDIJBCjEHBX
AAnzB3U6TNpRnjir4BkHgzxI1inpREvZAzC8qHCD8/w+Dw5C9FpWvHp2qpGtc80AzIhY0Y+ntAzL
Hx+lurdV8DoGPCbVbbX91sJcaPD30gprEsXJ1jviNiWxW1I52wbwnk/883p+a12OwBU5mDTIBp4c
R7DqU+jPmLYM2uDdtiTeguRfwyq9DrJplfa9mGV2Hy2xBSpVLwl6d1sMPY9b62GAAhT3vQqmYLz8
luukfzaW1+3f5yqMfsDFzR4tQaASAeugvAZI+x1pBQJeIh9itr1AdYWtEOgUvVV7GogqI9t8DwkM
pWOggUL2UBogWh8qefj5mlXYKY5lRXJzojEBKfSJ+LmKOMd0jZHklwUxUKDOQtfKAfZmBBO8pYEs
J/wWeeqe3EvX3aEcrMItTqCTUf3pTd7xOMG3T64iMighhWVZG/StvCzPffi9V2+RwrAGknAskOOD
oL7jVwsRh9zI6x56TFC3SqebSpgUm70ofmChSRDjfd2/C3co7zZ7YZNE7JqhkgHj1Xxshsgaqtta
4nGVcU4WWyywzGMTDxQpmojg4BrXYD7mNedvIzmoa35V3ULnBVe04ZBI911zVYgo/z4FsrXwd4kC
wQZQvCfVLnQ2NZEuxLTHaroBAxp8Jumo32onOnkth5PKC1z/IUl3fnEwxt8KGVo5RiyNejDiKXMw
3yF5adyktWQrcgXFKgSeN8xbI2PyZdmVk0ZP9L9zkUrfuO7A0o7Hsxfcf6h6+gwg7+f/QqW5KYeq
UWKJWt/tk7H3QFDhJMaHSAHOYn5LhaPtgYQCxARjj2LExFoUTCrOas45XruwwNAuY6w7kTCwkUlx
oau3n1StRZlC7Ou6theCxqpLHuiuodKlFMbitUmIey2AFE3/2oJJ1lyuo/5mrB62r621w3sphrkW
hcA0VFJATK8+hsltE3/f/v21g3v5+8ytOOjqkMsyChBHyZ9JYxXIrOfyVVZd5dXkbMvibQz9+4WZ
meGsaYWAtYAoqVxeJ3E38QZjrItQdMU0dQ2TbRgIn1QUf/U5OEK66L4tn4rwNPEaXFZD8KDn+lcG
C9pms1REXjqaAhqcxSkwKVB9/FGOPO5Kjve1vv9nYYwxR4VRj50EYYbyT4g4aGvy6hkplrB4erkc
xpCVCSnhxICEbgLZWAdKEB2MnJUZ3aVT+rlShXtClq+KEFwDed2iUe1ezH2ThLtOqe6MZXQ0RFWF
AW841EW62yazir6XX8fYv4yBQSLCdCjG3UW38Q4More6k2UobMFcxh1x4i/bAteP9VnfzHkYy1DP
9BnyWlm1CEZ8G89GjkJPXtSFY6hsHCvtshwcwyBjieraEcvcr4v4pZ9qDvHFuhhDBKGbYlLOwV+P
nAAeRSOvUA1bhT2OXWmrZb7LWs3e1tpq2w8mAvwrh821zWKXBFVNXdCHAaP86ENfAQHldbeb7MVG
nBx0CtlkE2fh1K2u79dZMHM+qiQCfI3ALyG/MfrrQpftWttHqsS7klc1iTHskmiiLMxQ6d8vwKsI
1LbQTYAXdQNyJIuM++zF/GcAucG8n3fzvX7PI+PjiaRrvxDZFR2ZFwUil8Evq8IqzYNWPG3vHE8G
492EolzqI73GQkOy0nqfF6/xRxqnZMlQTNnQRVVlk6QzKC8TjA8H7ku3Q3crkiduXnkVJi9EMCAm
Te/8TRKO0yS7cr80ltoIvDblVVu7EMJgUROPQ6/WKoSog5tOiV01SMgYsyWYvGjF+iVzIYvBoVYJ
l9HooTOUoBOrHmW7Da1wEV/rIHLEbDwpsXwfVzPmK5TePCEuvAg5Bzx462VMvjcCdLxl+IZ5wRDl
8fMEIrGQ3CfNt20b5G0eY+dza3b5WEJOp7tafqsE3//u9xkbrxLUxlYBfl8Aq5zWPyMauC1g9QqF
hUmmATpJU2VQ1pRLMkoCwLzt+m+pGPogGPgUq9kuFhNkXRdLqrmISzvIf7u2zzLZdtFqRnp4IGBR
MhpMIHxsqsqq5M5qhtyKCzvGBNW83JvR4/ZKV7fqQioDt73ZTWPbzwgGiYYdk+VOS4q3bRGrHumF
COYoqyOpF3WAiCkFB/pSWSMyb9PzqN43E8e5ep8asKVE9kRj/msGggmcslhwi352yYyKSEnejcEA
FqXChcN6FLt6p0cKHl9T4lcS2nKir11b7/vBtJZZPfVEdPAzb0Gjzv9H2nUsx40s2y9CBGwB2MK2
Y9OTojYIUQbee3z9O0XNiFAJ03UftZlZKKKTWZWZlUhzjhVqYmYBx9CNmy9gF3LlSb4ZQsPuDeOl
n9GnTuy+02wFexyjlYz4Bgqba7NrTas3BXvS2yuSfIkKYCDM34cmfcnCyQ2rwMYnxqntDGJnfesX
XYGka7L1aMJ0pfCAKcvbfMb8hzw95ELqaHrWWnnXPI1tcq7lwQE8yEPYSbYZmr6pf2QFUUZsN0Vi
SEABZOKEMSxVsCiIi1qQ4w1pTqoyc2a7Nqt3sqJqRCaodivsjHMpDmgtlwjw2b4DhryAappkN5bM
LXduR15kSqZB0HsjLASuuVTdIMXQJistyVNR1pdR6DJt+ZPhpdfmt8vWvhlj36Wx7aayIyLYPiGt
SkEBkT1RjjE9PggBj1mMJ4jx3KhVFWHExzLQu66M6dCFkiW29xPhbZhvZ+wrjVj/BdqBmI4avlgp
l7pgNdfTa+DQPCk5VueOX27lacY48QzYJVWj4X1YtAlduly2tQY8kvGMxenGq4LOa+bA7afgflFe
FlG8bvXYmgbh0dRHb9aaXS8bT5ev9W0G9Y/IglxHFzVNklSZ8YleyPuZxIgsOqY/xnmsLBDhHRN1
8eLMOAvRcghi/WrG2kGX5K9Ypzkrs+4JIgC7Y/NQzIJdy9NNmWBVvlDu1Vr4nMsLyKHk/dKPn6Mx
b63KXK5CtT42WmyLRrQnfYLP3tTrgxmYEyo5C+nyminB42XV3lb4/1BNlxXNgE8bf3xTyB1Ri4hg
StVQhvusrQ/1EDpaltx2vXqloujX95OdKS1wLzKvBgJZMatW3Qqf8HLs4qm66qICQ03poSo6d0g6
p8OghJ4Or8uc7mQh2edmcz3CespFdAMjsOJechMBiErALnAEI7muehP0xeq+AL2DTmJ/6LDhJXSn
XC6uzEDxBV39UoL7aYxlL+6FXRnAnZYOOMNK4fXjgFQamwpNXe3rRDjVzeS10cDF7tqyS0XSRZmI
oqT/gTmox3HXkiz5uReLZuuuvQKKtzX8mJ3G6nw8BviolTiv5+aSzkoqu9xJpkHqpvJNan3GLIm/
+PVeRtdecLil0a1sYC2LiSlzXI1d1ENW62K+5FQ4pW+e1f1g1/vaw7DKPQ/pUN7KtBSQ9xEJaESa
xj4D06RETSVAIsXtT14icI8LKAFnHjDSH0GEYXf7FFgGxJm9/Gb4nHqZL7mp0x9Jh0VxHpjfVqqy
/muYUJfq47JMMVauJEX+kpcBZrRDN1NAfyNkvi7yWlg0ZvzheKuYQg1u9T0oGh1FN0BMGWSkCmnm
dou6K2XCeWt5Yph0eeryXEs6ZJaJnlr9jMWX7gQw68tRZPuZXSlDb3qlDMmFPgaNGj4KPe2a3pqa
WDFqBcW5s8UdbzRp66Zk1EBEosmqqbMQ6q0U5SVas/iUDkeMJ/V+E8xYTJCOC4DTpoHwEBi3fF/W
6Bi6ahqGxNJVdUVQpE0IeUmOoKzuFq23p6m39Q99v68EMSaYT8REmMenx6DKu0I1b8DO5Y7F4n/k
ulZymEc27edZGSgQbesK1wsKPMtxfqFsC3D0xw/wuJvr06NxZ2UbAcgd0kbvkasQTxaPTc15wrai
yPr3qQesfl9r26pC1EeDVtOfsnl87qPOlhUDPFzNo1CPPxS94pRZN51KM4ikqioBuwLjVJKUN4JZ
IEkZy+CTLAtWXIqqFQnLX8ph3KpS6ljpDBmP87ybwmMNYPhafL1sDDxdmM9dUAg3mtpBxqIbn2OS
HvWw2uuAR7osZtuH/j0ykwWDJ0WWLgUY3p1WcBPjdtQCKwECd8GrtWy9YviqEDVRRaVZJow1pHUZ
DHKLSGQoL1r9tfwQ1uxaABO34zBXinaEuRWfKP4BASgMhVGpADA/grFbevwQh525FsmYG/gioyWj
WN+Z3Fom+Tyg46Zy6Qh5J8cY2zBokVJSAO4WO6eTTF6lOdwpVbfvkuGULJGH3PbLpKW3y9wdRKm/
Msbs65RldqRO1wIB7ifacotAHpNRdOoKo2FEPzYxpn1zQOPDqs5a1377/1vV+s1mAlk+yuEs9HRN
2tTuYi14mjXFypbqoGCq2b4sa+t8FFSERIqMb4ps571pAbIkxihOi8rRTHYhj0zlrWPKZgRrAUz0
n/SpTqMR5X0F84MVHSAEzq8T3wp2eBqdZIdMxMagvDODNiZ2Jh5A/va33sp1mEhgkr4aZooYPtr4
VLZbENF3u9T+yRodhBYPmYcn8I/sNtd7XQ8hkOZ/i5ODQTS90u0SO3nYieAyNWzR0a/9SGcy3HDM
5sWckHIl+3g3AcBkvKW03KmbX1XP8fc36rVTaCeAl8euCgCJQoeb0dNLZC955cssokmsC0WPb3eq
889Dpis/I7C6Gr/f8XbA6I1dEsa4h9irTSAGEAa2CNRZut1PQbyZnu30791yWPxtHZjvlfzTcnCR
pxZUUSoWX8t96YivPGmb7z3RVIMopioRdmHUSJUgXwq8JL1eWcaMfecaaw06Gt2Vr42Dj11P67Ln
/4ehvoukoWGVYohlGoxKA5F0c08EZlXimOcWm1OKXTrFFW8vbCvS4OX6pSHzhmF5grSVCXGxeJ0P
t4nwdFmfbbMwTFlWiCHie/Z3dRIgyheCgm/+nzhF/6tZbKbpKLn9K4aJZ+isz2pDSwuxIVlyezf2
LxOtk86YK+LhLW6u+MorYYypkw6vkaniJRg8CbhLpY/ugHgfvFTHAfDatTc/g9+m5QENbCZPK6mM
YcRAeewBUYRmRISeTUnRDHRQcF6+Lp4Q1hz0iqZoUM2Q9tXyGiiYzat5HJ88m2DSGrWRSQnQO6SB
pQkGGxNlLsFfcuJOi3yYm84WRmU/z/XzZd0208LVATKpTWACM3bA1o/TZq9kvhbUz3V3VWLd5LIY
nnZMbqMXk55kAsTIfgdWeGrxsscfbuTdFP0zVnFC1kgyhG83NX5elM5JWtkuEJIuK8M5M3ZkZcmD
yUx1KNNLfgQUjWQC2HrxKggt59Q2ZyhXTsWmPEEeL4mcwiiSvehiCABuhSbHFFrpSfTotC2WHMuP
zFyvhTJhI5QFU8mwtoM6TGulQmSJyHrFhDsDsB1lf4Wnt6C/uqyxCcZwoRavAXofg720+AQKovqT
6OWnaJcixxLvLt8cxz7eznslsp3lXDNG3FxEiKep2INr6qOWcsI7TzEmXqhGj61DE0GpSD634CUN
eGpwAju7ViWjQN6qKdTIQjB6hA3Ao4bbXM08UQ4wSdnfXz41rhkyQULvojo1aGUuQqUY896y3V0n
zoAKso3dPt/YAYuT42O8m2IDRhT3cTbBOASC9fxSv8No3X4MeVs8vKtiA0aDiSyRhr8aU1Cd4eTS
l8tnxxHATmnGnbmEEkWCC9rPE4hxY+7uwuZJvTcQWDIeVSBVK9HQWsa7qG+tZtqnXAT+7QzzXcof
nwqiCTKGAXqMtxo288Epd+yO5hdkmF72/WMfJitpTIKktfFkSBRJavAU7Dnlt5iHq3YN6MKxMH0f
lTZP4uY1rQQyMa+MlylVKQhKVV/n+k7WOcMfvN9nsiN0kEkT0uWmWPGH8MpQOe7CvR/6B6wi2yTW
sajTYNo5FVZYKKprdYz3stf5giNxxsR42jABzsjqZgZfIgJct7wsS7uLpdC77DebGMDgQPrVF6OP
8EqhtpTbkVBcudYVZ6vZoyXxPXCwYPfF/GxY2CGwk4O5j53E5n20bT7vK8lMtMP0iRCOdMJ/lm+B
pd8GkzcLhZVJrcPRkXeOTJBTMxNEP83bMPwbdKhdfyfo92TnwS/sHlxavNGarclCfPz+y3SpiIyZ
DHEgRHIIJsPRLvbBofaNG9rhGTW7f4PimXf9Ub5DrYFXXNmIUr8JZkwm7jpVqSjr6lRfL2PqDKC/
yOT6AwnTb2IYqxniqholykQ9H8Br+KPFCmj42FmLTbz0pvMzbtOKpxdjLKlmRGMrQmDYAG9i+TRr
aCXHH1g6+U0txlC6JgslYHcAm5IATuZGR1LGMUUa4JhKxW8SmIewCed/mFbH2wGEkDn2ddRv6Wly
sYzk1zuONBruLkj7M4PWxsbsYYZ0/BONZC/1kdSquCfFbezCBj4ERyI9oUsSmRdF76tFNiWcoLAT
roeHwiOjpZ3Vb703O3TxJEBfcwGcuekEvEFHjom8he5VJANjcgpcYph+on8VYtNSwxsz+srRb2OA
bX1/bDKtgYtCFkucaLavz5RlWPKzO/QAHS5VOMdS2ByaJNOkySNOMtpjY8hNUTIkD60j+KAzeuR1
GrfQGH/Ti4kbAV6ZKBqh13wwfGz0A38eyDIAEt/nn3Q/2kUHisZtLTzcVN6lMYFkCjA7tVALndrE
TUh0W6AgHFa8vZeNF+A39ZjwkRVtMpQtxAzm3sx3ncZBe+T9PhM44GN1G7awPTO668lj3nN+f+Ot
/O3vZ8JGL/R1HEQwBkl2tfYwjE8gWCgM3q495zbYLLoVqqUwW4jp8KXYPYAC0glO6kO8X2ygd8DK
M1vl0fByjo4djmgzMe3rHFcTLLod6fOjGgycjwN6uxeCEgv5CebYJlYbiKgbgAMt1+US2gTTjjLa
Wv3T5QjBuSkW93PWl1JvcxxhvLikehSLR9MA9V1jXxbDuykmwVhkOQAeD8T0xKuKXd7uQv32soit
Bdq10bHTYAIR1KamRNqUZ3r5OoGtENQQDtkDM+CfScboHL8AjYbfPqDvxKUrY+KCCR6qqtOhH325
wiOlcpPv0z1tHyhcRFNOqJWZ6CBli67OEzV7pzkh2/YiJ7cxaOfjo+uKNyawVWT/7ViZWGGYS9vX
CaTVLvFpYJ+OZN/sWod+RMzPHyiy/yaOCR0RFoOquYc4EgR2XmlXWmxyet5b41trGSwcKBqijaJT
S9Gv0UrdNUcASSS7xg9ch2OT2/kFgLJU9ERUwrKyNMmclzV9FUcbw1v4/kocLbTi29SXb5ZbOl6r
2eQo7I0GuFic5Gbb595lMxenYQkQ1K5UNlq8/XkAjv4CPqrLGm4KwYeDCfg12dTZGZxeBUZCH5fI
Ypp9obi9+nXp/v+jUlgwVRVMdEgiwWARfG+VKC1EKVJBxW0V5nWYOkpxY/LKSlttit9kMGeFfCLW
6ylC9nKiHiy7gHrAapqt+/qBYvNgJp3LgEIt+Y+YsdKLsXQz0rqoAYW8k6n2CEg4XXXM8FQLftRY
UfUst/4HruqXPI0d9YiLDjtIGXQMMmLNs+i3sWYLhDfvv/l6rcQwKXU/Zthz7HBdHaC4ljnaR53w
pdHkUzx1+7rnDdJxrk4TabRcmUfezIY+CThGzaLwPq1V3Ouh1Y5YA7B0n0LOj68ifI43l7iZCKz0
ZGo3kTQqkS5AT2xAy8tN33FyqE3PWv0+82QGctJHQYvrGpajJH0xwmPywe+7lRD6R6wOL+07EyR6
SDX+pVQq7eGoOmj178ad4P2dATKPpIqhL6kuoFEv+63wrVL8tr7/OxFsrJjTQdVp4hzqxzj8Xim3
Y/hyWQTv3plQ0aL+FPUG7h0YeGH0VIvcmWaeBzGBYY5rtcA+LL2U0Z0eWru4p6TLwnk5dy5NKcqb
3GuPScJ5rTgWx35+F0aT6fIIzRRNPQ9y45TYzVXUhJOocQ6Q7V71XZIAOhFieuMcmQ+KtL98QdsZ
y7tRs1/WYvBvMG/d+E6wIow9ADCDVhHs6Wo8cssWPIWYSCCGRSpKI+6LTmgjAtmmbg0gqRkdghQp
9IQTbyicd1P0L1q5bdVVrdFGOMJGuK31U1T9SOriIy/76hSZ0LCEJsj+ZGqFik+XBGrlkQBK4vJd
cUydbVnlRSM1w4zgjWlauyy/LEViVcpDDuzK9NNlUbwzY0JDOqrAk+xxZlFzKAr0FCN/Mbg8XdQ3
//tR11hOjaVqp3SocGqd8/Ya2aGL1wjlVD/GkBjoV9GswKjYzmgtff+h3Hl1ZUzgWFoZvkWfXskA
CWAdWtGYcb65aXS7oB/7ya2mZKqaABc2kVcS2vH4MA1YKe0BFXTSo6fLV/Yfb7uOYRjdwBg7OzVa
hQZJ8Tn863myYtd4iQ+hP36itdt51752PJTEbTt5l8m8UlFUynWtQmailM6iqTsjFW2l+wDiFzLO
dzGMOUoRaYk5QUxPZk8YQoAGj1hP1Dgdpm0HexfDvFY5KKf6LMVHQC5eKdmDEhxn7ZWCD5tNxvHl
7Q/wlUqM+eVdqMqzCfOTwbOWH8orDEEY38y7RbQUILd6po82nWOAIwUbwsNOB2ityzEYmuz9aZ6/
1GX7kW251JFK8CfQp1MBhEDsdkdxTyeNsu+8lUyOpbBzi7MiV6U5Q1gDVUXNEoBMImUfqZy8Hyo7
mDhEfZwAPhlhK9hHyf1CrJQHHcCxEZ15vxZtBjpJAxGaeAatsKXExB6Sb0L0GfuMnFdl+3HWJIy4
6dhtk9kxwaTG4lGY/JPcgBMI/LtWio2txaZ4+8n3DzQlMbP3Lo95KtMiCbMiw8JnHX3XBFflpYOb
RrD6ffrvq6d4VmGe5QJ94v6uLvH5dhAGTr2CJ4KJSFVIgpqMUCGtfLO9yWqv7zit261G8W/HxISj
OqjMycgC2aGzhyndx33RrgaXxtjyWb677KY8hZigVOSNrIQBhIU5nvu0dAZjtNR5+YjrrK6GiUfY
rpK1qca5kcXX9cKapbuIt4PKs2eWhN5cTFMt6EcNPbjyc3ggTue2n4CU5s5YPIyfLx8dves/Aty7
TizuVtpkfaQb0Eki82IpY3yDEYKHsGpuKllwL8uirnFJFg22K9MeZuC05B1kLcQd0h8TmAL+TgAT
eHo969SugYBeezZbj/DISriXwzj/IBhzTOhpNc7PifLlFThSN40r+IOfOjOvJsC7HSYY9G1YyguB
vLLxEqzrjF8H/QgQE865bU3Mr71VZSJCJ7R9WNCDowPkgCvwdEv2KbQ1BjzwtJ8B/vK5wLiAuZ8x
MkAJp0OnfL18eVvjX7/9EUzI0MsokKX6n0hOUbWTe2lnYAk9vkF32DZCi3e8XJFM4MizSKsD6tHz
ITOtaq+6kUf2+mPo91/bfXYwHR7/1WY+v/I3JoaYdQY2EAVKauJ3tbsjIWY6scaWfymM+za4bQAX
fvlYOSbEQo4Yqhj0Bj1VPT2FJLzqW3A5RJ4c8QYtOUGYZak3AXxUo7AqY7jts5jnlpqeIin8uxDM
MtWbsRD0zYJIXxh3Uv/dVB4C7hoATxEmisSVOuUG+txOpbReO2igJJiuE5E3lsO7GCaWqEE+i4tE
fbt7bTLJMvFZTJ6GD+DorL2KZadvBC0wOpqvqG1pC9F0DsaAU1DnPfYaEz4WeRmnysRHHF3woUEj
dJtj7wl+5pp7ZX/ZoLc/4t5diO2BdCpplTnH/XROsTd3lIRPOQbA6u00FElocCL8UMF5uzQmUqgF
6YRxgBtNwVWfnFVtx9GKExg0JjA02BNZWuOfM6QpU2ZYuR14xt587FwsoKBOF9Vgoh9v+ZuHHOEs
H73aguCyLKiRIOloMdbxvy0QvbVML2QAbHen0MpAMhbIqdEUWRxwW+wW/L/AYqWJrbcKNAq5j/9a
g9vv63vhgGL7Tr2b/cuHzfFwlp++a+o+nyrq4fNZqDAsGVsVj3iV496EiSKgUNGrMoXBhOJVnp51
lLq05jFveAsdPF2YMKLlBRE7WtbXQ78TdLB/FVYa8WDzeVLov69StxRTkiDghRQt9JvmPm/3Jg8F
lHdgTBDRh0hOyIxL6cubZfqxxKVTYuQmzeu/e0NYNvpEjcsaOPxIQ3vJ6nTd7sG/kvLAlTkBgyWk
z7sCcFQp/FlfvDR/kYdvf2fDTLzIQB47EgFaSAHocfal8TjwvhNpTLvgrWzxY1bCcpxNU3aSpLL7
6FZVzmZ2b/TuAhsLx6e/UuiP6gdZqiKjD1VOvHr5FAx+xuv8cu6ErX10WOMSyw5WPJCrtn+oTe78
n7x5ZCrRZR1wV4RduRN7IZq7GRIquQAPmOEXuXbu82dZXXZqWjlaFe6JGVtNF7gmFlJmLAJ/yLzf
/wT6J65c1TQLKahpLX9uPSPsbU0D3Bgv2ds+yXchTHRr9HDA+jf07GO7Lx+z8stHjOH996n8lRJt
KGf52OP3J+UURr0NRtI2nDkn9R95y7sUJqoNaLKEhUG1OIiH4KDsNNQSX6Rb8ZPsRAfZdC4rxTs0
JsL1WTQVAy1VhfOtoPj9yFvk4glgvqDCSY6q8a12NMuOmZXgFpA4Z7adKbwfGZMHaWi+Vxp9CCav
2SsYk4wxlJQceNXs7YFM7V0OG966Rgob2gNL9sInupA26VZxDE+D21iyVVzpN/nR3PMw1XkWwbYs
Q0OITIXaHa33gqnRDvamWzt0FCq8/1C9911HtnGpBJUmCyWEDY3sjikIDfPkBPwk76/M7k3nlS/J
GNJYJtr+LUtgXA62Jn+o0btShIkGVUVIN5cIOYYGOKkcUFkxlnD7nqPI1rIGvmV+GQU7Eyy3RqD0
Id5UOv007Yva3Qvn6jnY145yoHAJ4XXxuX0Vc0t4+LszZCLFlIBVx6BnGIXHqT2aOqdeyvFctm8p
CdIcmzSLazPwL4T9jdoHnDb59pTa6vSY6DBMQiMN1HVbd3aJHbughhT3HTLt5LDwSMu3E8b3q2Li
RFMXcptIEDYQN0YvuZt23BRo+9AwxAWgDgDqsitpo0GyrCcgLVQipL6fKiDhX771bSV+CWATIE2V
ZpF0Ofqf+bSLMhUwdOXnySw4kzmbMZVIGkCGdNNQFOZian2UJY2KUbG1LO26nQb8s4aPubiZnKzk
MHdSi2II0lHIGbzZRWT19MXKrDcSMT+zl2+XD297CQjzdQbwu9CdYRl16kyvtJ5yStKqgPGkvZaP
5MZEx1p0tCtwbXrdVQxGc/62/qZdrAQz7ywpgROqhxBcdORemMlJLDmATVzdmCszur40lx4igu+Y
7/uET1intHM79KeD4Uy7xTf96Vz5vK0I+rN/ZOQrzZgbVFVNiUIZTd4ZYSLqI8oEH/WP0fhimnec
66O/dUkW8wL3XVmoqBxRq8zPKgCQhlN9S9dxi13vjKfZA+Ypvs9jD/Acl0XT+7kgmX2EcyOr+pDO
I09BdCjL11atnUIEUJ/Bc/DtmPh+oOwTXEmVEiYNlKRcfrT0gWnaEvymKCLxYe+3y80radRBVy9x
ny7yGGr0+g60fUC3m3O7AHKF6FEypg8BFchkJZB5mLVYy+WGjsmPpivK9yHZ5yqnmchzBfZRxhfb
YiwGZKg+Ocx3mCHfY7bbRol5n5bW5OoIZiJwHHkp4mZwXunGPMlpWgadkuLq5uA5IKY1kq/Fx8aR
V0KYUDI0U5SVCpSrYu0hKYHPbdZPWjNxsuq3LY9LJs/EkzzK8m4RIIfGyhRIo47wVbUBeOOKL92r
dG6R4ARIfOsTZYsjORekiRMz2TmjLFSAq0wDWpKdQuM6bZ4v+zTXTJhw0hlTXRQSBLyVGG8RLTGy
Ll4Hp94pzuCLdupXZa9efahdj5l1DYCuElhZmenhWqnDXFNkdOzm56Q4KxVnfml7SGUlgPHpIR5H
UxEhQPXBVX9Dud2rY31FRlt1QKPhypbwMjyiXXYUX3nzWdsBZSWc8W99FAUhzkXZCa6wvZztaQQD
Aayn3hdP+qH09ITfM6MK/WGqK5nUklZBrO0SUIb8lDm6Oiq3wWkBTnSIKww93sL8ppOvhDFOngti
vuBuaWc/tMb6ZswVO0l5PTKeFMbLxzoVdK3AMRYxnG90cuy2TwPHx9+erUsHx/g4KUQAlKeQQseZ
ekALA/PY73wgJXEk8dRhsgQpNoUhaCEoqnb4vLQkgzLJcIRsBozVzTD+3MypWinSImOc/Gwod6nm
cwIGx87YxmXU94JQybj6nwhqtZ/byjkGZhz2amweI812U+ldHbZ7KaZiAjBAemYnurFe3APZtv5K
x6NpFxglNCf2eFO329WGlVAmdpAlWUg9Q+jP/eTYDRzyQLe8gKV7wyOl4kpjgkW+aIGYB5L8VttQ
bW037fS32kbmfgxbQyYr3ZgwkRpgaZgIpMVPigdAikP8mNoatoVlbFCE3L46VzsmUshGBYtE1xDa
UcC9Ajg/uS1eg73TEfYfwHP5TTkmYAhDQ/IUlEOOWiqeKRZelQXuZfvf/ChcnR8TLdS5jCiZIGjE
D7S/+fOjUN71u8tiuIbPBAs5KKu6p7HPuBoccuj94EZ+6Sz1+icwonDig+5sj9GsdGNiR1fWVY9p
R9nJTuSggpYpxTQnAcoegPRdirXB0ZE+8hci7x/tzTTKsbj2FkowXHyTOJPVHXS/dKpHXk1vO895
141tcU4SQas4w3mWP2Z/tgMgToVubje7+bp5rh3tR+EKjnbDmyvhxHy2pZmhv0hUGeai9b623GXx
1cxtvG9+l61UYwKICghuUIYg5Ic/wvPitHd0QdqoLMwaYzNB3NXAgYw9jVMa2/5GW4llIsksZYE2
xm+eTacLgBmBOnC9z9wYmxAcS+G8auyAeKeqiyipUJF8LvaR3fvx5+ZZ/FbGluSWXuwg8wZlLkfo
5pf2SkEmmoyLqKYoAcEFH4lPruK7N6DhV5D0nrB+jgINls4OqTPuJs7gBk9bJsaQSBjSYYStkujQ
ht+yIed5Hk81JrrUYj/XYQPVVF8+108/l2cKzIeEfoq0UbGVA00chT3PD3mqMSGmL8UYlEe4SGH2
TOVaIRyr5PgbWxoUQGRahPTpTstz1zzP6td05KEZcvyN7YjGWQLyHgGHN8UnIXJzs7Cz4FToPKPn
ZFpsWxRkEEk1vKW/+F4H1jXdcq+6t4Uj7QlwG7zMjprVhXDMzocLmVlOWYJwXGX28FLsdS//XNoA
8pyOxc687T+B0Q7cF+ORG0p4J8qEEslo5KkhsArjMdlTLGIK+rVgYVt4TNFaQjL7PfS4cZN3vkxq
olZ6tWg08TeujFuM9qBEqFyVJ9UDdIDHxV7iPHY6E02CVAlJQb/Pkn31UGGexrRVK/iaO5VNOIVr
jpPpTPxQiyADSRoMVNQeguCLJHH4JnhOxkQPEfCJIXhDUGg0dkky22rQWVKfe5z4y7sfJlZEwpxO
QgYx422DFCh3hTvxm4rSVYGRax7+wXZeZ+iyqqlAF2fPrO0FQ27pd9N8oJxY3VHz1f8BovQ/8uF3
OczZRZFaytoCObSiBOBB2sm0f7LZBy7XxLfj/Ls05ghBmlQVMw23mtWcNAsMhxjlirz6Mben3EIV
/g1lG4254lbfX74+jmiWxVQNhGbKBYgOpQcpjrAmHljK5KuaN8dgIPp6Wdp/5Mu/NGV5MTFMGw3q
CHHqbYUMoQZKJQVwD5zemz3s4r2gIO78pUxqwKuSS5SHUziWcOnxVkW+3F5FnnK33InX0ZluBQin
/hg+X5a57XrvajK5XpRXhlFQM1XIq1w9pg3GVzjZB08EE4wTvZzhetBKlPwmudaiq4T71Gy79rsa
TOjNMa5volPz85s33umvuW3iK5R45DV0ePwxPIWYyNsviT4tERRKu1NmvsTVNXcD4W0f8o+3E1Qg
RETVy9BYRttWbaogBnsu3BqF1NfWpUPrAPB/Vr/5UWQPP+jkSmJjc/g6OfBgpDYVNDTNREWcEPPt
u25lh2mmlkXSEggHMXHSIy2VqoNa8bg9Nj3aMEHroaJrKLMupujjrI6iARdLDqnolmPvSIWTlCcx
d+X2/rKhb0+arKQxzlWVtWn2I5TKYku+kg/SaQFeR3qbPy65lT1JdrTLFUvc8Wxz8/FcyWU8LDUb
04hCTNdV3a6r/KHnuNd2pFoJYPwr15ak0TsI6O3qpHgUQQ3jtbZy1zqjE9rd9+DMW13fNpD3m2Pc
bRm6eAFmEmJx29tCV9x0WZdaZtVwYj5PDuNpmljnioKZZQpUmBRozTty/pcimNwG2HMC0mKoMpDU
zuUcKMsTllxD/7L50b/0T39+PzHmmRalBpVaHdYX5M9lci7Du3qwh7G1L4vZ7hSsjIF5oJNcnXo1
gTFQYGXdwxrra/Us3lA4TprlTJ0jc5JDzh2xJJlC1BcKcCdoUT04jknpKjFAY7OSoxlPDNPgCboA
rGQaTGHoa6sQl4dGLaw6NzmpKMdbTSZKqFFhDHUAbYzSxHaBJjzLk/KXqjARIVAlpcx1yOiB2KOS
7CDVP/qIt9PM04QJC4FZCgAXgyVkLagsjyR5uWxqvN9nYoDYysAaBK04iG3PfSpYc2A4lyVs1w/f
jdlk3D8s0KwcZxyUcr14miftBFtHbrvYopOgusarH/JMjAkF5SJVRjxAHNj7ovo+Aony8HRZJZ4I
JgxUYOIcY2BBOgv4k5s8fTGnFyHhfa9xHlaTCQLqWEmoKECRDvznUeTq+t2UPuTtaM36tynlhDZO
zFFYgKhkJL3S9LA0iqRE02S6PJ94sT/d5ujjRIeu41jG5WNU2PHrRC96LaVvaiycE+FYz0cj+9C8
wy/jQ2uXScYFRRH0AvZNR0SDHyq0GkSr2S22ZLfXExq+la8DkYP7FSBefCpg4r8LNjqgYY8Kbk/0
q315mHbaFUhCrcr+0JTRSkMmQhiiKmWpAGOUjF3R/8j1wh7H+yC7beXRu2z328XdlSwmWlTgHB6V
DkpRwKhhn1yndmcpB0o6wRvupdb9308tWCV/P790MkUgitOntvCHsbCD+ZBPz3p3Q7nLFGzbKzxG
l+0UzNRMEYMHhoyv/d9Fjn2XD00Ika2bnsGj4AXOfKPffV3s+OUnam7x9fKB0l/8Q8mVRCaQxIoy
BlKv4g0hoiWqtQVKBSsNHXHepQ3PwTfdbSWMiSd63Opt1EAY7V9qX6UTjcSLTzD4INnxN4pLw5vn
oJd0Qb+376PVJ8hcBlXVmjhRLXqM49vFPOrtK6CE/uoU38Z1VlIGsL0nE+YOnEacrGB86ZL70Hgt
dC/gkeNu94vez5AFZ+1mxUxIiTPEN4YtutonYAX62Hp+BiiNBzo4IM2B9SI6fChVX8llookuttoA
yEAcpL6L9RvVeIyb58unyDEPmYkjsdQXWg1uVydcPsv53SI/GBLnojZ9eqUF/RNWF1UIZd8uAkSk
5tmoz4ZW2a16n8snRbkm2ActdR7gCP2jLxkgE0W6wZSlQIFEM1UAzSH5AxewnyeCiRqg8gBfDf0i
VUKE+hFX1PPAuN7M6pIaTJwwxDCPzA4yslNwK9+JtwPKhDIoz+IDRpjcAo4c2xSvQ/wKbIMzqHPc
y8axncStro4JHopB4kSnV0eRBsIjXbVodsMBPC/H0NP3vHvbzkbe5bEgreJUZFhJgMZozGL8PXMw
V3dM7a+THVjTufvecr4YtqwfPOK6ThQCKkmNcTC5mEIAcv4faVe2HLeOLL+IESTB9ZV7d6tbuy2d
F4ZX7vvOr78JecaiYZ7GDc2zIroEsFBVKGRlohvUI9f0kFuoW3uQ7eu7uOcqWyPMEVOEWe0q+iQ7
hB2YbyBYvgzOdRO7UxdbG8wZm8yxK+oICxGC+gChDJ94tZc94zQfOqc5KBCQUB4qrz5zsQl7Txlb
y8xZQ+m4EKN4696JNh6c7fkUeqNLXOHAezbZyytbU8yZi3Vt0voKphQCMOJaW5J5Sc27OuJJIPDc
gjl4oaT952Eyxn21IqesiuyBF3l3D9d2Oczh6tpq7fMWy6lfZi+/I0HoiHe1C55WJz3R+pTjI9SZ
2XCyscciLEBcFSpjB3uyT7tnqbekJ/mRzq0Dp34vqHbIYwDneD6LsxDUKW+HARYF+WZqS0uGsgNn
UXvJZbsoptKPunHshBImOpcCD8BidIM7zDF25ofVXqBWTxG5gKv4UYm5fI5x6nDXdpQJH72Z1GU7
wvgsWWpuNwhaGBx0E3+5NW5rV7xLDsa3yJaDj+CqIXwLdmQigZjTYFynUCJzzkNknXQ4huRzE/vd
8IHHc10ioqHIhk4MlsEhGosSuABElEZ6mjBCSJ9+p3vOBu4Gj40R5qBNmiqWgogN7MHVA6Zge8W0
4nqMg5z7BLUL7dwuiNmzFPoHzdDjBbEOb1P1RgevFgYJ4m6yE9MvRs2Sky9lwk1p+0tEBSXKQNLJ
LEP9EMqL1NLaMUuPSSi/ZiumcWUyWno+OUICUHBTeJIoHJNsOOKJ//H6Fu+GMundPBOeY8xn5i26
+E7cnJX1GMUPy8hpIu6G5Y0JJizPerkK+YDnjpI0tjI95fMKEspbk8tcvBtONoYYb+nKVlznHIYg
cuaXGnEVkTedy1sL4yTxknfmVNCrmQ5u8za1m6QOpLRyWonX7uWshq115gWAt6TEavS+fsTowr2Z
8SqP3but/r5jhDrnpvSuegNyEhXdMbcFhKM7F+fEVyxQ1j31IKltvdDltS45DkeYgAymC9nIBTic
qH8WCyix5idQ23DCPv3SfwXezbqYwFu3UlwkIT5TOmoYGQA8Oxluiw7TLW11Ky6L3Qup9z8dJEI/
52Yr8ZwsrXWCrRzFO6UqLFn7VnHRRDyfYMq4GLNOv0CXMthjhXPKQ0TtTkJsHYIJB0YsE6g7YeOM
c42sfzddpufYA/rkVvmuAcUW2fkRrPen/iw43NsEJxSyM5T1kmdp3WMLl6OE8nQOvnWOeuzBVsbr
BnOOMWEiBSW0XooGTjits53Pd6Hga3PshDzNm10Ex3Y/mXhBKklGKsZ+Kj6t4AQ3RI+RKtK1fuTw
sOi75YZkmugxExXTtIzX5+qkKkWIbEnaxY5V3arTkCqKyvql692PuPu7LdbdCeBJ1Yj0Lzafag0z
qLhIc0f7djnt9M2KGH/XWsiJpj2stI58lKloFGAplE+7sVOPkj0Au3rTOeZ9/GnFG2//zMdi7R+5
94UyJ6IWRqMkPTZVWbSzYqxBWfJqgF0TYD2F+rZoGCZbBmuZuRYDxdJFbeSh6PCaKPGvf67dgLgx
wURdY5C6JqZgd3EeLCO5J9mtkj+U401VPYkyxzd2T9fGGOOHROhaKsZF+Sj9bj0IcjAWj0vIuZvv
3482ZhgXbMSm6ccVzqHehrENYR9fuatMa3BEyiLgFY+8qpq3LsYbzTaeZpPCsfIq9JVavgmL2zr/
2lQ88ATPIRif6walizBoh9paDEzFb+rDdW/YD0ubrWNKssyIBxXqh/R+AHS7GsROZpN/Zrs54OKM
pP8/mmPCbSui5duOMLfYo6N7dQxWtN7SrOiOQp/M79fN0c/wV/LfLI6JuVkkgoaBWiPVS4nkNX+R
uR1f6sJXbLDQYbJURIoW+oVwrYyCEhqqymvtmr5qYzLmkYfN4yyJRRE3bajOIionXLZeozSzhv5Y
R4/Xt20XlgQt0/+GIRZCDA6dJtRoBRN9UjIrpT1FEHhiCthZXlc/dTD2/1PIQOsmuTWyF4/F9q0h
f21PmbBRxKpZmBRnbkqQDS6AiDJUvAmDvhSmFQtTQN4U1IDALqdf80c8KlHeLjMBxewKXVpC7HJd
yI95q35tpcHO5D64vtE8M/Tvm0oxGrp5rOhU0FB/moanQTiOAueAcwIIix/OU9BSEjosM8cYRa5k
V4sa5/oqeCaYEBI3lRmPA1aRFx4Yh0WeCuzuo8rWHZmg0ZkkznQao+iwcQ72IOmEfvaNcpeDF3x4
AmuBo0NYkqvBuVtFbY4BEz7GOiqyiSKJl+KnKTixckmiz6oG/fL2y/Ut5GUwFvYaDmZXFitMNa7h
qzeJG/2gXLn6PaUOwZgKj89w/773vjYWlWeQso1JBIMmGIEf60ONCbvkDKZcx7zULt69b9pnHkZu
F5y3+ZAGU3tEmoZR47dyAPwMsl06amcbTrxYxpPk0ytF4eiTBQaKgdv944Rpgwkp3YKRYx01OKgh
Btd8oeiF0SKX+SfwgE7CvcHwQqjBRJC4qSPZpHf2zk3tyaYEER3ip2ZT6F5xjp6l4/xpcqi+W+Ks
PApoTmAxmMCS1nPdjHQ4VNMMa1Eu2drYucDbVOr/V8K0wRQnkY5Rp5YC+suovAObeiA11W2TUhBp
6lbLfOyV6H6Vc04FyzmWBhNvUsUcG41mB1DtGklmTblnDm4SP9TCjw8dS80AatWgHIBMBIjSWRWk
HugQxU8QeQDSCHBMfDpKnAbFo/YRTjld/m2P7fREeqSqagzESwUcSH+JCCfO7PvF++8zXR5dGrJR
aMDK2UX3SvQ97jIrEXm60zwjzClf82rRI0oMP0GuRwEuSE3tLH69/mn2k877SpjzLIpk0ZqSrmQO
Ki1o86/Xf3+/wn//feb8kr5PjbrAlxeML9p0mM3EC43V0voPvSBtPjlzVDVZLaOiwG6ZSmeNM54i
lBsz5azmX/LL+3KYoxpLQrPk0ht4S/0WBXTSIbqnGUb0yJecS/j3L+Hv3R5zRoEkGQYRTWynf5kd
yRmC9NAeCvCxU7x+iu5H+lVB/QiyQSD85Ifr347nG0y9kMVDYRYZFitH3thdookXFngGmLCgtEMl
SRGcQzu/8VUHxVnBiJEJhmxairQ+ryHG8UZWRmIE9nuJdKwIDMf9KazuZTQ+Jl7W2IVvbcIPS69S
r12YrALdODzirw4JjAOdHG9t4As5wDvOFipMkIjiVa80SstOirMkuPXMUTbi/T4TH6oYFGYDZbtV
zcM0fVZ6zqMX74tQ+5vS3WyiWhtCuICZ3xp4YBaUY5kfjKh0r/sy7+SyIyK1EUtZCS0Fp5Bv2/Ak
iq6RB2V2H3VBmt9n5OckOOIYWiCCm3tOkOVEcoWJGl3TdKRMYVurTu2YWE3rkpBzWN+etf6uIn6H
CoUJFXG9GFo9YScX33zsD+VtHyR275ro6wFjB9qH9mQ8zcfwljZLk9vQhqZX5QmOxCMq47kMEzZU
o58SRYTLKDkU+si9OPLejP6l6n5fKxM4UjOaMEFNTYAbUA3Cu+U5dZQ7c7ayw+oWkIqyAXHirozn
RH+xr4ggnxArfEgz0HwKsX4jt7MpSQOdWuU11d9ei658U5Z/hchjC2QV1omcudr5KFhA2d4Ua+rN
SKay0d12AspvXKhFs/bFSrOlBuwK8eIkS2NrKwkIqU9RAwbQQrJHHb28DhAftbHSXnVl+U4Rlgep
r17mRL3TCvIg5rorZLij96VL8tqwOKdwv+b8/eFYpYqhn6ZZlLGBoxcF07k6C24b4KaEeU96Q4OS
z63mTh9DCetAJWuKpGqqZjI+qWMGJy4ncKSmB/rojdaLS8n80yPvbkZ/6K8vtjHEeCZI3/pMi2Fo
kTu7bkFyIdcvKsk+x2F7l+XNrVQpnBC9n25+29RZRHlZN3MjzbBJ7/XDM+beIiv9NLsUacoV5N2N
ZRtjTOk7q0ObSQk11t4kAGAKuDQ4171kNydsTDA5zZAno1oJSrnZLCxDbqxZf2xLZ6rW4LqhXbzf
u1vof4HHqwY1zoDFTLZwmx4kD3TA58GPHRn9OeF5gYv0fu6LD6bT27XNfzbb78ls1srkv1RtCiGh
AhfxgUKEkuN4ku+osrInHYcD5QQaAvPJuPDEHvZD2cYw/c6bxJvnaMksFb1dHOdveHn3inMhwCxt
laBHjkzsXd/s3bSwMcgkQalaI7GfYTAli7VoRiCG8/11E/vl8sYGkwNRSBi50sGG4sffKbI889sA
93XQViUQii0DwOTs3K1t81B9hW4IRq+v/wfcs8gEGo0QBQIX+A/C8+LGQNf0QWZHT3Su4yOjZFvn
ZUINmfVREArqOrjxZFCk6qXO7XsuWwnnw7HEo/KwAA42wo58b9iUyLJ8KycyWxnQQqZ5jwfz4sSY
t03e+KYSK6XUv61s1c/JSnCHhwyKkD9e/1g8M0ycMddp1GIqm6RMuY2x62CRW0taBt6zGs8OU0N3
mTjXaosNNDQnu0z+eEKnxe0c6ef8MNu0Cz+ceO8bvMDyBvzd7KFsximo9GFUOdc35iOVChVc40lx
Omd1o8OMx92W8htzSt3r+U9/q9w2Znul0lKJih6touAAw38CL6InhenBmGK7TUt/rgnnM+6kC1NG
OxRCl5gnIWzPV4V8JllJLjlV+WMsX9YktOrShQvZ192FZ4fJfKuStVWP278jp/0NgHp4B5Osrjbs
QRk5GXDHY/5YEuOZ6bwWeTrDlGQcNamxBmjpSR9Qr/nDCOOWpb4qfdWXYMFID2X2ZOBmwBsX3ssy
f9hg0lumKqRuSixk8ekNv/RiKFKNILQZHBn8Htw5BN43ohu7cb86IXpUaLAnCpE9d4/jfJiKV2zf
dVfYu4D8sS4mmQ21RmYlhx064wP2LVB+6cBhAzYv2cOBIr3Id47JnUG3P0wyuU3poU6q0600Zy/W
fShDk2z1Ks1Ps8eKWMPybZi+cWxSP2Oq2T9sMtlsqdoMBIKwWf2krKYdyvU8tamwI77dK++ZeS9m
/WGOyWjQARHmMoK5/MbwyQ2eqOzsLD9R4a0OCHfgeq34mIiWyttbenSvrJOdygYWtc5Uo5BwLQl9
HSQt9ef1ntK3Zd44ccLIXomAVaq6qRBcRnQWlDUmaTFncyI5BDXlITuljmDniw1udJ8/UEIP2N8r
ezfGfMG2VmO9BE+c08vRp0LKnByV13Uv4ZlgvpoiN+uUZTCho3eiZ91JNxceGReNRVeWwTbuSqEr
O2GIJCcCLsXSjuIZsn12JICpH6MxQfaREmT7kdgWXgJddxN9dwmjZkIQEcESVsNbiOr8T3vHtu+W
dImypI4lSKDn39VQ72xSxCOnKN0Pir99QGECfaGllTHikdJJdbQ75dsyW/2pdZMu5rj2ftp6N0Q9
ZRN9iUDUvl+wmm5q3GYq7Ebs7VTnoJ95VpgY38VdNDcprPQQOa+M2VUxaRyJvFEKnhkmxBtZIzWa
ArdesthaskuvPzahd/3z82wwMX3EYHaRy7BRaE/SsFrrarUjr4vEM8KEgFyGsLXcY78mGTw/uWrJ
lekY8gemzP84MUwYEJS8U9UJZuK68+OicjpIbZE051XT+znpt5OxPTixmQDuF7FnMqbzFBvDvJGr
02raHr7ztQI4wY3twK1KLAhZi7ODNxBzvS+4AOSdjth229iO2IpmaVw0CDRZmwTGlF20UD/j1Qy8
3s1RWj/ArPKHOSYWDPU8FZ0Ic7IxVXY+rKLVTaFP8qy3Mp08Xffv/chjyriSGyZ0rJmjSuQVD1h5
JjmK/DqOdy1aRdBVH2uVE3j+Jae+G2IOazFKkhSqNAfJtnJsjr9zah7w57p2D5QBCQlNpvd5lqmx
FkNJTc0KkUE+9ng9akpv6DhBjp6WvxLexgYTSqPM6MCuARtpKx6ldPrUxstFhXiU3D4ZnXLbJuTJ
IAlHwYW3MuZ7Nb0x6VMNq+agwhHnoKjSO1HpDtfdYt+MJkEAgIDhlU2uaZ4NcTjXcEJVtNLsCQwv
VsprBu3v4LsR5g7Vq11REhNGJgBh8PrjdjqoucQHnfxDxMGS0keBJw25e5aNd5PM4YrGZdaSFiZr
8XEtXpr2pSJOMv1UYg6L1e4GovGv48KrYFKMyRtSHApqjdkFaBg+NNNh/H+sZTfwbUwwWUNtARXP
qCsYpDjqRuRrMHfdDfZNoCUvSqqhmeyTnBTrnWoqgojnmgEybMpRnnkizDwTTFwAGX9r6DXCd01k
i/Tf2+YjGRxjgf9dA/Ml+riukjKi+aHJrbL0JLW0Rh5SZ/9zvxthvoUQZ9McF0itNcGb3WqJLcR4
eMPvu3d1IqGXp4ng5JDY0exyXBYRiCMcGGCKxS90tqJx1qNkC8fCAbqAE+H2Rs8hsfluj367TbWY
VCDxzWJsXdpC53uI7NUQDiRTP5lmdluL66cF8d5KMslNoAQYiempKKK7QR6fiRo+XXfFPfz2H/8M
E/nkOIviitC86Osv6F6ha9s52ktki9aHqJP+MMZ4JQpYrTVGZKtJNYDRO2QGWlYx71lor1Da7i/j
mpHUDEmtYkn5TX+Iv0UuOrYAeprH9p7fsuV6D+Oj/ThXfZfia6rW+tIeNIj0CJjHVahKpAOANe+h
be9kb1fHlJsFqeNorGi5KUqXddKsIRcfOE6x1xbY2GDntw3dWJKeXgLpw1p3/2sHJbt9ED8yX7x1
CXZiJQUnZ1cs9PBNrW2iqJBDgL5EnqbLXlLcrohJiuokjXkF/dNfK/LBsQjsUOHx5jp2+2NbO0wm
TKcyN9oaHj4cF0A1S0f6iqIMzzHyI7IwaBbpdLjKQx7wQorGhBSxncY01+AUM9gXwAkbAZzapWgS
5J8WwGL/Py94e7F5u1ImcEilbFZGhJV22qkeL+l6W6ucSLmH4//DOZh40Zm9tEDZmraniGf4FM5h
APAFIH8EfMdsUx5hAVQ5qVs+Uz7+6uv1g8A5a6w2ONqOSiPmWKOZd7ZINEvhkibtdTe328iEj7g3
pK5rYCJtou9FpYAdZ8T7L14K5dGvR8HP9PYhJdXBrJ+vL45uHltpE5kYJhpyJsG02J9pqBXbRlqH
VgInPq6Pa+5mIV57ZzG2hml1r9vadRYAYOlICJQ82BF/sRtL1ZwGBC0wIsdBmh3X+XDdxF4NSjYm
mI1szXCqSdzjJhQBKJ0/G+GPRbhP+8SuFN6Y3X7Q3xhj906v21yi6+lc4TYKPKovI74uL5pn988K
Lxzv+si7NTYcC1UdD20Na313zIsbs3oKpdQZILARPhcA92fVrZ5zjHK+GBuXF11Z8wUkBs7Y+0Pt
1dmxzv43p2BFSqKpM7NShQklnWxiRq7a9HD9jHNH5jiGxoTkKqlrJVmxexKIYc3Ji0qodgi9JUxf
Q5lzP9mjfjA3XsgG4pxo0IHQOxjLpc9GFvuFJh3r8uuUiRetKjN7jDr0ofoXrcs5Ffl+KbdxE/pJ
N3UlWeM1nkos1MATfGepn0cUc9KxvQDWcPjAhNMfC2VCM7DTOTpSMDZBABmtFVdQk5MsFpyuF88N
mVouVCJSt3Q/S/PLUt+U42ql0Y/rkWP3+YUQ8OqaCIYiENN/blynm0MZVg1i8A0GQP3SmyHZZxyM
pzDIrf5LCtygpltdwGuC7y5uY5fZw1JtZbC8wm6pPSz9a136Qshb274NRRZBOiUaJjvJ3ZudXJUx
NrB10icqMQDRXQ9avxddB6EXYJ9OYVip4nC2dLeCJO9mmYKkT1q1T2hyiQoMJCmgABJsaXSqQ+Px
+1K7XTA0pH4vkvmAuZy2LW68tE6QAGVaT8tr+oVgtjC3tWfOyngbynw0PIWLqzQiak225mPi1bCi
4wKJrGxEeZdaS9AEi2jxBl93K5HNCplzAGnHWk0SWBWUhyH8DvZNzrJ4Bpj0KSygE+0KGDD+GVw6
AS1AsZIyQqPo8ShgQnrlWKQb9Vf9sVkSk0OVDiLXao6P9vaUfF5sCsaaA/H1m2YJfvVL2vQjWe2/
NiHgRzPtJkSCXttQBYITB5GBJP2k9QFwn9fXdXVZMEFPxsZEn48twSgGXjnN4tyU42UVa2dKRGes
Mw4Gnu7Qv+4glSP801SVRlVcKthBovw08/PQvzarZhfSZM3RYVwAeIl16/rq9mg9zN9HDTaZbCoK
xVovEvyk76qjEmnQnq7vIqk7iFrnJGVvD2Z1lqXCm8PJnfPsW632fje11kqAQOsxk9RWN1E8p1Ys
VW6UF5w9uerH+P+YwKPWit5OJbY/V3509f3Cpailm3pt05lYE0IcxmhbGMBti4oVpV65OtOdcFY8
8iNyPpRnNx7LhJuoHmfStDTc1J+k7CWWDiWvo/Av+e8/4RN7xgSXroU+qLpgSYo/QwOJStcKVubO
gXFD6RDzYHbxYv8RyeY/XIkJOUoVLRmezRHTOrdIL1MXRDPn/Zz+xLWPxcSYUlEwwLjCRDfWTh/e
aQvGH6RLj9mH7CTyHmg5vvcXYBCDWHotwdowqbcg6ELvjlcy7CE9t5v2djPZhJdVMAYl6uAP6UH2
6Ttg6eih057ImWbzxUPn0ta8JRghTg3qCm5riOP+LLwuQvRskpD6oz1WFh0F0Bz93N1ArfH/MQhw
NdlCH4k5bO0g1KZmIF6P+sFQnRkv0ilvSJP31ZgTJnZZ1CpQpXPG6MbofHHkTejtZwQdbWxDwaMZ
e5Ua41ibjXGCn+ej1feyNSimNRaXNo8cTnTe/zrvpujfN94xGm051ulMc+ryU/fWQHka39SY3yZf
OJlubxwbvvhujckFRTqnq5jBWusUX8ZDg5oBUOrsx4opcNExTsvn+EyeeNqW+/ecjVkmxBeCScZ6
wNVDfgtXnd+eehdUEpn3yJub2/e/9xUy/rdICZDyy4gMK3wl+YtRv7ZpwrmfctfDOOCghGWq4iUX
22j4K6Y0wkMZtJihR0vrkSsSvl+Zvy+JDfaxmAiGAm80zlTfNTv3x8V7I+Z0eSQBvN1jAjxZTTEG
tg15RSLuZEynskghmpIfrns973wxQV4cwDWSZFjREhYgFYG6iiUkP+aeXNK2+3Td1n7J9Xv3dKaA
BCOMYJYLfO9t5MQ3DgTTqPw+MmfnWJYWQGJIVTbYuSR/FJabAkB3ef52fSn7TeP3c/QXS0tZmRhy
xfGdPe2ogdCgsIXO6vFUQt2BDiVxj+5uPsaboa5jIF7V2Xl4Ke6FYW6XXzW/6eW4FYYeFZjUDkmD
UQWqxdXcgk4hspqKFxx322jvxtnheFNJxrBKYTy9qTE8ZxxCb7jpfeEjyl8mINn/XeXbdNsmChdd
0TbKjI0VRV9KvbE8rbw6YD/2bmwwkT4bMiLME2xo95I3XCjVfugJi1MHv06zjAbX9ymIvnKcZtcz
N3aZmF/mpA6HFXZprajY+IK42+PZJrlZPDA+Oel5OnXc6ZLdHL2xyoT8sl3TOB1htQMlPobZbukY
2/qg+nSmM77PbS7qmLdO+vfNN8zkIswUERbTAzpCDvkqiHgY1aHOKAbxOfKqk4BJbc7m7qbvzTKZ
TKCY2SosEowufvxEayv9gdZzyw1VEeHB4/Z7lRtrTCZISCcK/a9P2R4GfwySA/DNoDDmvYrx9pLJ
AxFYTvV8xcEz5GNNckvs7xON8+rLs8EmgXlVmqzG1mXEj9vPklhacb5a1z8QJ3yxaNwCrNaT1NPw
lSaWED9l6y3IE625vgvDp6L6WEf3/QuxeCEjq9NJrGBPhsZL4a4n0MPOtmEZXnwPKlKe/+1fLjb2
mKCi5NMC4XBsIpXoWR3JSr32FN0vd+ZFPeuX4cX0I8zy5+e4d/S7kDfezDnlLF43XJtqMd7cv3js
41uDp+Oxn/EURZUIuA4wis14fDZpeSoJyN5x1N7NRmzFQ/7a55WjhvGh09FXW6VPZZZi8nIVHwWl
tidVteY2f1qW+QOQM7L5X5hDQZvrUIXFRcoUPAkq4nr2qOUNx2H3T8X7gplTEepJqOPxDSdP+NzC
SLmslprlHCv7/dffa5HYtlrZk6KJY1Rgk20gLXRWclQvi6d57ZnbrKAJ5q8r/cYW018Tp3LByxG+
IUQtHbRgvFZEzZKDUValr+sOJjivH/rrewjs3p+ZIO3qeYly7OEiBuuSWuPwQPhbyFsWk1fXKaoN
kdbKHfrl9KE7dpRXxerd1X1b1ffri9q/dGy2kc2o60TQWXorZKtL/PIL4mHeo/H6GF54Uqj7XcON
NbrHm2zayU2hKfTKZpzpGGXXWP2pgQoxLowpSGQmTJzUfqyAvQzyoZHDQ3/wPiGTVw2SdbMqw3xW
JpZY2an5WeSxNnN3lAkuUaIjydHggv7Zp+4e3Ax3Ufymrdna6Y+6tDlfcD9a/vdsSyITQGpjyZU8
g8e0gHyI0GqJZqjZZufBE/zuLnVNR+LBjXkmmXACQotQyGKYjEIMAgYq4E3XF7V7lXv3E7aD1g9R
39X0FAzrISlOjZBYnXSZBY73c/zhLZ5t3NFIhg6yUfhUxAhizIYupzS5u76SfYjAZilM2MiJPg+R
CBudOyJOSdaINyJ7RPZure428qSPGaRgDh0AbUVjzlhsiqHRCQjClEhUdMEShxuVn/mSr/9UgtCt
edTo+97wbpA5VR2Uy8uKXlLX3s9MVw058J/9vjQ0J2SgMgEcYZ9SIrktGoO+y2ri4MaL4hZdf5yy
+CWfmmMbr17TtYdu7s+pbvgY1fZVyGPW3fOUp5+KUbCHTAfV/ahwnHT/027+L+bTFjkuBn2N/2v2
MOv+zQTbi6VYzQ0VAMnvQafDe3XZ9deNQSY5NGEpCdEAg3V0UcLvbf9VbXir4tmgX3tzJlJJ1JqF
Lkowj+goL91rrHzmnIk3lsS/kvdmIYyPLnpZTCo49Z3CbKwcbH/rYmbQZ9esfNKDzIwVCFGO/tpW
QWuOrmnIt0aPpkScdl+BlDoNdRfUUnaSGv1BWNbFKhXRVkIttstRb+wxXY6VMqbA1sfPcrzaaQ7B
6LgNuhC3m9x0QrJeiBa/tnX7OtXgNiw6/Smql++Zlrop3uvUb7P2WomrZcbFYrWlfJiBxxIx+Jws
+rFP1E9aId4okQjW2nBx9aZzwtGYLXVobrRV+5RMeWXN5ayCLT06r0X0AwzMD6D0v5XjxSdV7ZnN
6tTzeiQk9eVYk6zJJE9lovkm0Z86TX9I9cnt8+VQxzJ0bAbNHs3yh1qXnqlMn+Kqf4wiw59W/Uac
UtUaGvJDx8i0tdT5rTLKuT3P84sStvejEAZLNz8JRnloRGiGZShmnSIZ/wFc0EsS4bQiQah57ozG
9AK63B66JMRvl+S2b/pAq8RT0a8PkgoiklgycksI23PXp3eyKoBpqC0fZDX6WRjpZU3Vf3rSmvag
QtBXUNTT2C2lVbTZgzxUdxgnvBuBlrIJmUFOhO0nYnLSiOSuQ+wk0upXdfUoSp+1rujsMWstrUl/
qKS2mkg9qEv2XLRaZEG3PQI0bXpdTfIFv+L2AJVZWY/GB6kjK1uMp9XMHKmXn3FgrKhqCquUgagj
efdMpKGx0DY+Cv3kjUt2k4qhDW2b5zlVXR2y4qLwvJrTqY1azyDaaIlZ31lhWJwnTbgQXRissBF8
NcqP5mi6S9Gd66nx444co1y1o6n+IqhioNUAF1F1jUKVLmlROItZ3IlhYfVraNdZlNpiW79yTtVu
6aipkmxqUOj5S8mywliYDHknmmlCX2us8bP42jgUG4m8du7PKifT7EaKjT2m0BGkMBMGeojNrLIi
4kUAUw0Cp7zhGWGqm0U2BjBnUiPCOc/PVfM0Jt/+x41jyplFrkdM6iDkifeanwXNGfpv2q2EJ08A
Sm3eS+5uunzfNra2iXOojE4arOnzZ9H4Uqg+Zzl03/8KrhsDzM2oiWLKqYMtg0wg+HjnoD3NeJ2b
vDDQfYwA2dGtYYdnhUfjurswXQbUAUwUkshe28sUshVpiYU1oegb5uCn6Hty1rbrDhsbTHYqYyOT
OgrcoH339hGKYoKlxRbVxIzeXh6HU/R54rXIeFbp3zc5UTGnVq4TWC2NwBAau+lqWJV49QStF/76
cJvFMYUUSKUUYUxhpnVGB9gbu/FnS7sRvdJNPvaktTHGnN5SjNUhp8aauLXBlmIhC1Z5513/YLu+
uLHCHN8evALx25IWTPfGxgOEoSxN+ZbofhRx4h/vIzGneJ1jPU8wtOyEhV8qzwoAUjzCzv3G2Pty
2Nlbs1DbRKc2ZvAkUHyg5hRQJy6Dyi5Q01OKhtTFVLZ5A91FrwqubyZnhSpzsFuxW/SUln8tAC2z
vSqneHavm9i9eG0WyJS0at01ZkHPl7y4avtoKoMtZ0+DlHPCOidWsLNWGaqJaqUnapF8PJhb7cwb
+ud4nspECoHURphNsBBjQLBtZzACmpba9Xa3/CK6vL5xe99Ggcy2oYoG5scITc6bEJHLcSVKGcEs
X+6ly00pHwceiGW3bbm1wSxpNuNMRU9ThJrR5N6C+8ErRSs/LR6lDrxHacRzuN0bDrAKEP4BGoi2
S/9cFVkWXcBaRbx+oPpFb2H8rF5aFyNAVvOY+zyU724DcWuPCRfGMvahRO2FtY2JI9xa53v1Xj/m
4ETk8bFxF8cEDNw4jDScYOwXWnQ8SIEBxWCLqtC3z+SOJ0dBf++v8L659DDhvSLFf8qM/EAArBwD
ysDIn9jfb0Bt7DAfDdOERFg7eL4CTVagWHTdoqxXoCqD3NHSc58L9rt6G4PMV6vUlaDrhfFYOjhJ
+emj+xhvuXENDZiiBPQcnHdHleApOXQ7UFV8vX709seDNvaZDzma8yKOCxY8emfi9TfThUqMiHfg
s9EvFLsm2SWU48vJDp/NyQp4KlmcD8tWdG0DhbGGhhpalHQYKqMfVgx4Le/diPa+TLZbNfeC0KQi
zNT1fdfakvGapo/54rQRj8B5NzqrBuZzNEPXQRfKHPuwX0FgAR6iWMX2NfqTKagcRN7uUQcGSjMJ
1BoQYBgv1Zc4JooJ9q3oItuQUfinDkoLgeVIkdPXHWQvNkNt+ffFiP59G5unSI6VEQWx0AXC/DB0
zsht8+3VbpvI9deToKS1szQgmNDajXjU/1GGBKIHHUxX/8DNCw1fSiphQI2VpZUodVPoQugeQlbm
/0j70ua4cZ3rX6QqLdT2VWur2+32bidfVElmon3f9evfQ+fescJoms/rO59S4yqhQYIACALnXIbO
qob7ileq3zO2rQjGWeFlQ0gLAhF4snU60dYGQ7UUsT6KnfxVQC/K9S3ad8YblRhzCGdSiROVJ13m
X0+OTvuav6Cr/n0CWeDJ292vjTzGZ7V1mjSgyRYd9ZH2uUuHxFfPlL+XAsl/5sq3XUzmPGVDMw6G
BGGjQuwkaY8F4TXu7x3ZjQjWBwEPIR9nkNtSnPLB/CtJJ+v6Du0doq0AJvlUizQp1AkbZNaYJiLz
/bLqvpSvMkfOrmPYCqI7tzmt0QRwkSyBIFW2taP5Dg+mySAY+CzM1VYYk7aBLXo0qgjCtOUSmyHe
Trx84KI+89aOSdzEai3WQcTmLLYMIkrNbs5ArL7o9zRMhHaL4VXelZW7jIzTwxRHu+QzER0KeH2j
g2/EwKigM7qgPuS+xvIUZLwF+FfjeaLLGNeBMryUubuGf123v72byXanGAdRoJe6XxuIIAAvGeeb
pkFn8+RHhNeHydOF8QykmUO9ItgsreqtSD6UamhrhDMgyNOG8QgzKDRIpGJ3agnFwcbu+gn1oK+C
xnk74bjx9wvt5jCFRSxWrQk5YRS/JQLGL+LuLCvV2Sirr40yfaL7ZrNJ75naRpyZ6mGsLVg7BKYG
LQbqvTJz/ANne94hrTci6saI0lGHRlpxJ2luNtwPn0El22rBOAV9ULUqohZAlvM0XLLInRXvujVz
3LXMeIR1qdR0mmHNcxuI6fcwfbr+/b2UdKsCc/qBMU+qqdZxcWvyH1GKzFtsUksv9btMH3MrlgXD
rgrRH8nwicGbrWTGFQD6NonKBfszrC4pbkZe1ZmnGeMHUPxbVTwtiI54BK6CV/irrx/Bd/+JgdOt
GowXkCUlMk0CNYTIrapvcuxzwWH3LVnHoA1ghrAhTEQt80gxSwMiaj3BWxGi6lhaJuHkivSHsrdO
ArS4/0phwqmoNqqiAkbbWZvcjfMHOSxcwEliNEz4OoXE0YzP3B62Epnjs2C0oe7wIOeo60lYL+rs
X7dt3roxZ0ecM7FQQrpuRXMOxQRQx+VTkqfudTH7R/Rj4ZgjRLJsTisguzlmSX5KfXIepj64LmL3
qr5dKuawSEUILrtERpB2V++928dTHmjjRu+bAa/rmqcQc3KQIvYY2YFCS5lhnL+5iYaeE254W8Oc
mnlV6hz9AKLTCJJFzN6Wdbwm9sS+vm48TZjomUhhGId4AXOm/Jg3eDbk7Qs10SuHhq3zYjgU7Z0R
nAwLt0rJmYz/A6Tefj7wj7Gxpd1BS5NyooWvevYa2QexvFXFtwYXj1rkKMZ4g7Yup2qkciZbtIfb
9VCfdF9xswtvYmb/QqcRNC8a6EMxWYg2JRYFMpQLlYR37CcN6NDiXW+px/YYu+kzN9+lv/yPLdNR
fRV1tAOILBGlGMvr2GWQl1MCYtrGrIhAapa93F1ecSfipCH7R3cjj1nJ3ozDCkbySz9iZy64Ot7b
P4LyGHERaPaXcyOOcarp0mZTVK5IGDDaXoK7tH0NbyjZJQi4D9Urr1a5a48bcYyPnVpJ0vIM4irt
pOTnEUQx4PLK3q6f439ZREOVNNiJiHiLTd0kc4OmCWG9iqJTVgA1Rr+oKzyE742AyRfgjRw44naz
Yf1DHLNnUlb3ZjtDHOYxvAHMZCCosIwvVe/0R3oM6nNor4/LQf/ruuBdf7WRy2yetPa9UuU4dbER
pGAbIY/Xv7/rdjffZ3ZryLoijWp8HyW7afVR96y6zwTdjQgmGi7mqsRDCM9uIK9vMpQycM4kstjX
NdmtJZONHCYiAv1cWJQQWyTfk2P1U1Vs2sIW/Y2mEie0oqfsRj+Si+xpB6BkeBzh+z7kwz6YCJmg
EUBXaTjWMBOHK7MXOmhpcLQ3zF3YPOY6njEysTJRGkNPJmjaNK2jpp6ZRXif+m6qXt1zbpu7cGTb
VWUCpoLWkKpsIatCU41P7T75GvcWpSEAwfi5Ciqv9BeRs5n7TuSf5dRoMNqcbgJHXWLKAPcoBQ1G
/TFMT22b2IPxcH3fOObPDtaKEu4bNfoGHRNtxdpZMN2KdyXknGAWo2gplKlYI4ioF3I2wvK10HhJ
B93vPwPYx2oxTqJspnBaW4jIDQxdRM+TcB9PN20z2EnmdQLH9fLWjHEZyjKKmVDBZczmSKGynGWs
D/U0chLC94vsNa0YvyEZTS4kaCpEhru4a0ArrYKVPIDpyTW+ROfazQIJcCmZFz/HVvky3uJfhP9E
xVOXcSuznopVk8MUe0e0V7TVK/1767kB5rr8qGBgrfTVp+tmuf9e++HLWNg4vZlFtNVB9+Go/6Ca
tyftbkitwSNvoCk8DKeZ1w3Os1PGqfRNmCa5CJFp/jyE36KR4yJ532ccyRjPBZ2DRpl+Tl2pJkGe
8QDOOVvFjtaasZorfYStkueDFL41ow9gTev61vBkMHkHEKuWUZegRik7EQDnyWiDnIsjZD+7MSRT
lXWiGsZ7X/PG/61Cjv7ycqKv5/RdULjN7PKg+JItO7UPEuBP6LSRxmz9Aho3Q6iRkOrhV+wOgPSf
J979btejb2Qw29+K8hqpEWSIAxqdY3cZ7pMUE3Cyc12X/TTgQxBbt2xQpTBKDF85L70XB/UP2Td8
YKyAEEW7iR+VW+K4oyuO1v/h+Xz3irQRzdhGS3KtGDqIlvPI6pOnKD7LKAHHzcHsAYKiAXo4+ZoW
3OEpec//GyoQGHXJBCo44ylFnYRkliEXM3UWDdHR0XRzSwd87MKFW909xxthjD/MS7GqxAjCwJhq
D5PugcGE88S2bysf+jDJVCmgjmrgZd4pJxPEelEhYsgnFi0d22rJa3HgmAyNj39Emo1KjP33Uxzn
Zg55rbcCJpRSLbWHX0RLqKY4PAAF3goyR6GYEzJHIsSB2dY1GoC8KFxQUI5KLC1PVaWDWFSQ0TuT
Gx4LNwQx4whE6tYq78Nbnkr7AetjCU3G9NMVNG0ZgVXMb2jOPgi3hT15VUBhAEp7xFAd72F095yr
IhqmiKoBspCFpavRBdaMbfN+ARyO1at5APSjY55wEXSVr8JtfioNAJf0duaFNo8Dkm4RazEq0WUF
YzLAMhaZLZwq0pui1tN+qvfB55PkCz458a6du12DqqqrhFC0b/P9br+JA0lfZKTPBij5JgEaWjkk
z8QBITYgogs7e8evrTz0xWCQvD5LwfVzwZVODXkjvcmUAn1r46+Sz3SkA8TVGT06LrlbfeVrCWxD
yY7swktiVKHtT12qttqzfq1s2yqaoT1tRyoBylfY+auCAfrWV4HmznEDe5F9K41xbL3ST7jtIOYa
ZLQyYC8ZqzPIvEGc3dfVrRjGuUndELb6+p9FfSe6PIVeEdDArnI2cBfiYSuLcWzhMKHUNGIB1Ut1
m7lJZtW9RQLz+W5BpRjoTrF1IIXVfubFfyuXOR5aLDSViHuCk5H7FpdTofY6bgVod7800TRECcdD
Zst2mN0Qu1SeceuhdwMLXWMS+GwwMuPPrnGonmjnX8N1O3vOW9UgUJMkHewFjGqYbY/Dmp5I4le3
FAcTY6iTJfndjXCkgPdq0PIy8907+EYmW1NOsyWdTOptKGf38Deiu73eAxA8yG5mt3SFYO4d6a/r
h3/fv34oyhbYFnXAsiOKOCSzip8Up2499YfqHDpioD2C9xo0mPIpcmI/P3NLsnsZwFZjmvFsPI+G
zrFYEd41jjpr8isfi0y7Vac7DT6n8cBCe5ovvDC2b1L/bC7bWyxhACdLRIg1sbPjX2ltj33FSbZ3
67Fb3RivaowLusEaLGz4vNgoJvrgn8181VUwOg3K5L95PWx71aKtPMaLmhiYM2Szo9WiDI/4tSVL
L8T8EqcB0b3rRkON/4+wuLEZxoUWg6T3tQBR+c17sDpnwaf7VLcqMT40SlHGr3XIoW2jgkVb5ipc
kERPQbNm7F9XinPiVcaJzmgrbgWqVDHcTMbLmv24/n2e0TEeZR7jMi8mGF2knUrV16vbdnSvi9iz
OeRI/yVxxzTN7+cpUXUEUhXcsvVbeZM8dFbuhA4wdwZvcZQXZEgcgTtr9ps8ZoN6wAsuKyWrb/JD
lNyl4QtHoR1LgwAFjO3oWiciWyAZy6KuQPIDovMLnVnDIXrU7jqYwk/tieKb0JEesOg6QBgJRbvi
qLezZb9JZ0xCXKZemUVDdsbwW44AOnRvscwLonvR+zcpjGGY6TokmNSWHeFQBuUXUMM5AI9AGdvt
wcUtW8spA/2xGH3CQW3lsmWUZMgNrc2wtr+eln9dhwhgY9790/kTeddv4pirwwh+SqS5WMyie9bK
J5K4LQrM1+2Fs2F/ApXJQO4aIIP0DzJGTjEHWo+fadb7TROmDtt0UiSbC6TMuEV2dvk4nuoTRUMj
Xn0Ec7pTuTxkf55iTDDpBGmaerybO2odxOFJi3wp5BkETwb9+yYY9+sygUIJMlo0gMmGTZLaystv
/9sOMR5KNYF1ING1A2XGYdBUvyahJ8tj8L+JYRzTVAtJlVew7al05u5W0qxRfrwuYg904DczYLyD
lJf9MCVQpfeWI0WYAcSZbikn83aqLfS12YWDimECeLU73svQvt/9xy3qjMtoh6ovOnqWOvCuTgJw
zhYeFBdHBMsZvsRq1S05VjBZUInOxqNQqy5nBemRZ/KI7Qqyqb1G6kyRQFzu6FVtRcgAzewwNF+7
8JtJTgQVShGXinENqsS7Lpla2TXBTN45Cw3ImApqHtrbXB97+aJFJ6V4uC5FohZwTQzjKGoxmiJg
TlIPG/rJN8zaXES3s9fvlDds+YFCYYFcF1B4mcVr6+RFFYPxGHIWSVNVwUSGY35DjuB5sIt7ADUH
IEj0xp8AC7IXtAVwNOb4ELZEuTYrJjZaSF38BV0dgGc5p079+uPXxZccSpt3h+BkCAbjUKpliTpt
wVbS0ZrSQ1MHCgf/h6Ivz1YZj2JIk7hkJvaSIp4lh8aufNMtAsUVT7zOGN4iMo6lAS0U4jJUyisU
DjvdU9PZKrXy/vpm8U4440QaQdCLtsZe1eV9tQDn4cv/9H22NlkKhqCmIlXDTM7Goh7C3OA8HvJ8
MFuPRNEgmYwZMoTDgDNWe+FdfYlcTD2GB9mrnOyJcloBpq3j2R3HhZiMC0lGzSADymZOrhROTAJg
NlhqeCfMnIbpf8npgWsD1kwiE3ZutJW1VgeSBHzV+4EC5btv3mpI0wgalzBJzJtV27e+D3mM45hN
NR5qDfIMhVgqpvMweGMpqc5J1f7FQX3Iob9jm27kaNQmPcyvATyb+G16nr+nj6Bbs4wfy5vkomfp
e6zZvFseTzvGXdRjrDVhRKWubqW8dok7d5xeCp4IxlPUSSQSo8alaOyHg4iFKwYwyMW87lOeGMZL
CNOUkmKGJqF8npqvc+dlA2/UZt9FfOwR4yLCsg9RVxBkZxV/aPKtEfO6efZP0T8C2KG4TAhnvP1D
iaz+0eRBoaCWXyfWQv5Xc2N7qYH1XMY1+DKRnPeO8DiBuKBDj4uBDNFW3QYmfmw8Icgl77oX5GwT
YfyENibLMpmQW5edk8p3bZOgQMuDHuRsFIusoRqRDiQjrKNW3QrVazRyesQVngDGK6xTv5ZDCKOO
ZiWxDKCaph0ArQrZTTs96KTxMaSvA0V6KrvsG0jbj0uL/rlUDXS99E1zBSzGcG6KRrSmWP9eDNql
IZndA52oyOKTTNavrZl8Kaf+edBw1V7n1u0V/VDn6kOmzAFYJn2JJMfMXI7LQoLrm7T3EI9M9MMO
6S5unJG+zKlRF1i//zrZwtecCCi3rQ8ANo40ntEzPmiKo1UoqDCjOjXVtzkLLYAB5UZjc7TaeahG
YwER0fKqSiYmaX/Xqq3UyjDFRHnPWaLTr15e+gLBm4XYexfcSmJrCWtaGdIQQhJdP9EtnVywBXe0
89vZF0/RJbzlxd/9uPihHIt8LisAARtA8o0iZHwnu+vBdMODdDQsgEt7psMrr+4eAILVJCKmnlV2
GpkkiZSKJnWFqtsVD0Xx9qnN+hDA+HOpDqNarHDCegWEUcONnDqTEahDbNUAjCt1N+yehL7m2AgN
Rn9cUTZqMSYSTT3oQGeo1XRerd+DPG0e7iaF4mfxWmr23jdgJP9oyDr7dBTLaewgq8VjdXuXOzkw
Ze6SFC2UAGA7yK9NZ3cngLJdX1nOzrGeHzNUdZwaWNgqMtxubX4Ac4xT1dg3RrSW6yb+U0123jqr
J20lSao4QmzlNzQRjb36VB/mY3JH7ZF3O9+NKht5jAupwmaVEwnGrwMnMgyEFd2TnDGt/TO9kcHk
MXk89siVICM853fVff5Y+OA4p1BKqEreoN/bJ4tzfav2TWQjkzkE+hSPbdbE1GMJl+xFwbMJCFwf
tEDILMMKrelxeNUergvdtY+NTOYIZH0TFVoHmTE6XduTOn3G3QNuDRgGOviZdCa2rHKKNpAGN8d1
uZVmv9Nui+koJLztosWEP07yRgxjErGsABCvhZjJXoE9hAbeo3mb2BrmUSjNT/N6fdX+Zas+1GLM
Q8ryXiExwQUo6INVRqNCb81ol3dlDCwX9MXwEB8znlSeloyBjJLUDnmjIrn25rfFRacC4kxxVr+q
R7SfAMqEY5F7zRHYsg81GeuIQL85zxWWNb0RfpgX/TG5LR6UA/jgftZojq6eRv+bcVkc2gDOO+X0
21e2lK3BYcq97DDHRmsbfVAc+wPlDqOsAte3UqaLdk0OrX1ssx+17Du1g460AWPy00v4lNiC1dhr
b2lOdVMc44tuFwG9lYUPvZeB7F7Cq5Ld2/ERDBy82L6bIH2sucHmzFoFNt4Jv2eMZS9c8fAilHfD
KmBSXePEv3fYg2u6U4Pb6L52ZZkA3wg3kPipXwU30w2rTnRnLdXAyAWrMId7eY69Gcyl15d93+/8
Y1lshc6IYjKXObScw0uugex74L1B8/aV8TwFUKbDqIduunbohS9aJNtZ5zfkHK8XreNdFumBv7aS
jAOS1kzLR1ohW2YgF43pAR33tlwLN3URWtk8caz2X2Lux/oxDkgGYW48EJwOmnO+gwq5hpPYxELh
x4s8hePG90PuhzjG86xqq65aAfVM1FDJYyScq5bn3XgmwTgboID0UrFgw2g/cO5F99m5BsGThh70
1q6fjVv9/78Fc+vd2Bpdq+pipgHx3KnW1apV8DT+rWkvZPlx3dR5e8XW6boE7dRrir0SE82bJ+KP
RD5oafNYjG+lBgDyRvEKzBwP0xJIzWKZmHAQMl4RgLO8bM0uT+e6aUZsISbfbUxPSubfHD05Hpvt
VhyrSFonCXr2GMIj9kSZs37+qjXEFxO2Obv5S//S1RZ/oJKnHf37xpMtSNYqE4DfTp88TOSHWPEq
kdTtXjngJuNOGjiotaHuhNy/l8D96DlLkLrTsAA0YU7JgacO407axESP9YyljEz5rPTdrQgU5+vb
xRPBeBBiCHEFwDw8SdenbD6mC6fCzoljJuMysiyPJnnC9/UO+MPFAdDldjTH7ixGvDDG8U4m4zlI
rqqRQNOUcLbygDJrNLNlOKs/uqodfwMGGEgXeaVizrEGBODvJpcrcSKkggKTc2Q8gRZudMSLZ1AF
skVzBK686wuqsDjveZLCLFIs6K8yQx1oFEXLjs6ht/6M0CuBVkBuerRfHPonHUF7ze9ahrFZqzLY
wP8TaHIHvcd2fzT90R9OmnvdJnkqMvlIE/aRGS4QVqSHOP0mRJO1trcaDyqSJ4ZxFulYVYqWYyXD
7FWbMbB2MNNXuTA5J+x6BqKw9+K2ENoOJTzkBAPYnKpDtlyM5hYILZYw6FYccWI051LyB8K1EPYA
jk+wesIBk6flU2xToD+QaaIFDy3MGOG128/Q026CKGjaf7cPQ8rksBYg1DBw5xmTkwCa9ELljubz
FpNxJ6tkjEVLMxDwhgDGHS+6qSdjjOdA4IRx78KZo43wiQPIeV5mcj2wKWwnfBkl9Swn2MjOFTE9
X7iDGx2Ws4AbJgWMKu+TQPboHSjyeLcBzhUMwNG/ry+QyhozkREJ1MzTnt/HfDzTpa3xA2YPoHwB
QsARvJ6UdErmggPyvNx7q/cmsCrpFIrFQoN6SEyvbNK7sCmdXtVuZkHyqzb9Crg9J1ynuzoZVQtv
JWNvPCoJl+Vrt5774YjeHdXmh3R6vapTi01Ig+q29MJAuW+Cwim5k8fXo4nyviIbQeG8NtJKA6Ne
5McQMPbppDl5yWsA4Tih9wrURsyoiZRMHmLm/ilMVU9Ya2vpfirJ39d9Ks+Dv7uNjSCTEsH2NHOZ
bPrWSEmnNNBwaLjJlueGAwxEj/ufaRJQMSUToyPAJv7dXEN5rOIixTEt5eixrFavT0XbkIS7LgFQ
YtO8XFduf68+xDHRKeqGKtME6CaU4MRYySGPWgdI15y4xNOKiUtVVYaxHNL3bhlsaMm3LnrMljcV
b8TiyLtJ8lRigpNoJOgKojdJo70tY/CuBSYs4/qy7Tu0j2Wjv2FjEnKkz1lPux9SlK9oPWfwuqD1
08/dUj/k0DOwkTP02thJNDFD7z5w/RI3A0IMJnrSB9kSLdNZeJecfWPH2AKK0TImVFlXLcVGa1Yz
kjKKWqwDR9h8KAE4S2kewgflM1n6hzDWNxd1vpSpRDNAM0jIbbFwrHs3Rd98nz1MkUC0UMf3O7G2
FwGLaHLHZ3bNbSODOUEgecrLrIOMFsis4ot6Kp7RgGuC4RaExyHY0fNnSfJWzsrtOr+NVOZAqSsp
SZQjqujjo6KCtrcSvWI8lqPIsfT9+LmRxBwnJU4no1Bk4MyCoTS2FcBWGHflCaRqbu1qFzrhLuI+
2pxAd3s2n66fs/0C20Y6e9Aas1raHnrWknYEJ/2xWtYnOc+RrFfFYYrlA3AbT5E0vIij4FwXzttZ
5vCBWniJgK2GZDqp7yMSHwQtPgO3i1NF2RuikfWNjkwG2IatOhZYYjxbrB75Wt7kT9khB2qCFd4o
Z/W+C0SrPi8OkjOPV6Hmnff3LsSNh6liBR1jBk1P8KwGVnU3vEv8zmkCSgfI6/DjnUfmnjmu9ZCl
1LkIZHaXpvIqwNJd37TdSPOxmO/mvNGnlEpSpTTVDJcoGIHYoY44jkmLEZ2oTZ+mVfOuC9xvRdpI
ZJxMt0hmGNIDkoC76IJKlNv59DkjvLTucle/0AJHc+LV3jhLyeJUNuU4E0L3TZG+E+E48OgueN9n
HEzTLYnYLNiq0vT17rTyYBh4hsdCVPZRUQlopcLbcWvRK0HktofkZsKsCd4FXF5XpEx/7x951WaX
GEcyzIkyd1SfBdNAokvc9kb1Gj957jIrBpB8+5NOySWP6SG9RTkft6DoO++phLemjEOJjEU3oxy/
IRl1O9LXQGh7njXy9GScSVkNY4x3vF+dpvMNSF7s2ZIedH/2az/nszvT8HZtXZlrZViP7TrpkDe9
Yw/XHsYZXOkIoGtcKHkLuN+xudlFxoEYIrpfDIIVnOwF3gqvTZ56Gx11d/AojhKFMtCfRi/7zjnj
HC1ZTnejm0DFlkAuLs9uc58jBAJtzgWP9cFIuS93e+O/24igMC5F7pcyEaifpDzkxJ0Pmd29VQE9
GNKX66rJnCinUNU3DrPNlVVfRMjqkb+AQNIjwM5pEd/rJ1CAONqXxO5d4HGdax9lYaf3cUvHxkqc
hIarM+NwEk3KjWmGIeWBbHdW+Rijs0P3p4D/ZLkfI4gmKwZoLBUWO3Bp+nAdaCFQnm1x/r40N6nw
JmLaeeIsLj3Qfx6OD0HM4RjAqS10tKBEpPtQCrJysJT6bsm41E7UIK4JYs4FOhPrZaDXOMpWrKDE
CCAMWtehsUdSrOsm8y+u+x+12JdlOe8AKqoj9sSB4csuJlfsMUJnR3xofe2BO+G/W7nSPsQxpyGR
9Fo16buW6A8uxiBuQCplVzZG1G9/dM6Kwg3GIDwddIw2R1HOsrJPyQCeaRuTlkwS8iRIr0kWrOpF
C3sMw/+c28wyQf1eJc+RybGb/UDxoTFzFsJ8aAuDPt336Y1UBkt/4CjGMUz29XgBoSrw2ugdOX+p
p8Ut19dOTF+NXH0zlPmVrLUN4sQzmitFCyZsz6NTt3nQaSCX1bWfVcPrxd/3Qh8aM+G5i5K1L1es
dJgdw54+oh8E4+W61jwZdFE2nk4DOO08d5AhjL5W3KyrG49P10XwNo6JvnhHyQQ1gwgF3F0Jxi45
dwXe9/9wKIk0pXTfeuEc60+l+Hb99/9LMvuxD4wjSbRhTHX6pGucxZ+ql4ODrK8c8aJZxjtKYeQo
QXzP7bLjuRT2KTlbiaQkCuQCQfBXA5xyGwa1WzxVIDjhNW3tF2U/XAr7oixV5dwUeEV2amERbPCC
3KidftHn4jRJq1fPs6v2qWRpcwd20L52K1VE80Njp0LJqfftGyVabE2DkuEQxvCnrBL1pUSHd6q2
h3DogEaBi3YVccTsT5NpH3IY4xensSY5HkMdGdiktJsXI9APIEE/ZnhXpqT2hVc+x+f+C29mYj+w
6xIxVVxHkLsxziyLyrKeVnRQ0tknOoe/HiJ/8QCHyp3C311MHSFdMiQgDLAjgVEsin0k4Xik/QEc
Dr0YVDzke3nXdW5kMPmSXonmUsUoZXaIRb0THQp0ylX0UuG/50+HMMXT6eQNQQbbFU8zSPtoZXA5
8WBGdtOYzS9hFlYcWkBTGtB2xDvOlN1HxUGd8IrTRpYydZxYSA/+HxnGRhj1TBvnmYEFa5BoXVoY
0eUxTPdoh78VijAY+sGZK8lPl/RV4NVZd/3dRipzOtAlaCjyijqrNGuPhjo9EFJyGhN4IpiDMa1D
pRV0VHUZv7R4nZo4LnvftW10YGJCmjddWNFJecWa3PhLgXReeK4CJEtI5+WH6w6cpw0TIJYq1c0h
hbBG94rpPpV4O7IfITbqMBECZDN5rEQwBKBaPVH6VxIkN3gPAazy6CrucjBc4YbXzrH/NPshlY0P
7TIPvUANoXVWb0WvQF1aoaO6gwNANrRIV5hL4D3F7K8laJh1AKfLBoviI67dMi4rXKYaftE1r5R4
PnnflfwjQKUvdpszpdbLf0ANaOl4vhGfoyPavl0rvV3eJqcENJH016cKx/qHTCaZHotMLVUCpSK1
BqtoCmRsHTAzOanOWhFx8kyegoyvlIpcnLsUrj8VQmsFN2AHFKk6vwOTOMc97e0VBVUEaYauKbLG
OIp5qcu+CDUFtdo3AdBcE+a/r5+s3TgGDBxTBI4cXUDG8Eu1jbJ00RVclLXWEl0gzdpjaytokM48
qXeui9sLZahkvNPKIZyx74AxWPPkacwJus0Ku9S/SOBTgHO/LmR31TZCmP0xGjFTawlCjPis6S8l
WqCvC9j1FgYY5GRFJqKhslftNO8jzaxbAjqV5DAMDm4zRoryaCbgfmpYAx6gFxXsMfgfNhr7ONJ3
9VMVmIUsEc1kkytJQkNM23UE5SI8ov7UkHq0r+hqN/FoUQJsI3JarpnQQ8sGSmAc/iOTiSf1rLRr
pkNjo89B5v6zJz0I5h/UurU64SJKsZ8MkyWa99d1lfcC9FYuE2amUR1zcYCuYyoH+Zw6Yqt4hqyf
kmQISClnVi7mz3OjvQHz2R/S9ZhU2ovZi29dnD6vMnGWGJnDYMQBcLX8LExrVwRWIwE4RD6PHqgh
H7vEuFVM4UQk4VD0sU3KYrEypePhs+4a/2YNmSgWZRJ2DSQVjiA89d1dlV+S8eX6eu2WErfrxRzn
wUzjrksgo3PbAPA17/wo/WG+p3yerVVcInSgDa+8mgLHJFmf31QpkZqpJ06bpU/yIN3E44/rmvEk
MB4eROJzNcowwDqTD/Wi2/nI40mX91JPnGZYuWRgEdmcvlXLpNT6mjjmXD/KAjkOOjyIFmPd6s7S
5OWo9ctxLVd/FYSbtTFAcSU8kXH0pWm1ilEP4so86aOO6sIM1rCZnOS2OIij9G2NRDcOY7zplQdt
Ur9rpZ5bssorgew+CBiaCCp5XAgUjb0rhHJVrnmJ/VemprDTEvXkQlfRoAP47Ci5lKtpi2OMrizT
IlF8mcLUK6veJVJvk6K1lqSz6xbBYOqOWtM50VR4VSyezEoG9s36sAhK/v36xu7OVG1/MuOuAaY4
1kOLnR29xR3vAPlsV6jRWrTDewrSY25rPIz93ZvyViZzyYiTXCpmApndEdyFdxRCEaCCj//Nu3jv
NLsnf7Mr1Lg3KVFckLrrl4Y4mVxaRZz1VpXV9gxsQ05k2j0lGi6kdGwX3CDM8dcGcZxGkuCUmONL
RUKrH3hzrbu64EYPnhMEPokFChRSuZVDISNO2l4Eco6Eb7rccNTYvV0YGyHMgmVVNnYYHqQBlpbN
ZxPFWGW1FD8+ZF6y3PAunTyl6N83G9TI3axFKpRa9LtUPakwhpQTyngimAgqdkmD13CIEJCcAiDU
StZXQFtwVm7XADYLx8RLxRy0IgHKMiA47rL0awXMw+vHdVcNA/iXwJ+jMNWMhUlVW81LDh8pgXMp
vzXF+7h5vi5i3yN8yGCvRXPYTHlIZciC4stC+zaMxkUwW1/IUOFJ80e9GP+Sl94WW9HVUVsT2gUs
Me2XpFY/E3Y2P4UJO/qQGUpu4KcMDTrITPVei4vPtEMB6P6/S8qOYFRArtJRTaL5nG5RWucFTRlu
HNtgecATgNJfeOGaZhp/ZHMGMZD4oyEKs9u/m3s6ZWuvLDQNl5K/B7GM7EVt3bAWf+RgzpDM2RVS
8+36ru4G141MJvuZh1JJZQ32X0uNrSjCG9oL7skgutpivGg5D1pv9yAYiIOGqaLn+f2BcHOis0TR
1jCq6E3jki8XbUo+dRA+BLDn2RCbVWsgYFTMo5Qt9/KqfhnlmHOd3tXDlDBuacqaYbLTM11MyNwX
MuArm3uiI9uWvl/fl30BaMwUwXaoA1Hnd1uYBlkspI5gvDi6C3vQnPIACHkC5N8FpJkuCHUJARMS
qWWF98uJwSUCoBH7D5NG4vZfNZiInmpTEdeAzUTiC3B+FS1+790qSHctUEm4OZc7jacW/fvGwMR2
kEc0rCmOoSm2ks1W2EUcE9sTgbl5YuKgyjJhr/9tHIe42eD6r7XfsuZJAiba9b3fu11tBTA2XBhd
WrQzBKRBcsiOmb8eiZceud2Ee5uzlcP4m6ReBYABQA69sa6OZMmaHdK5RAXc4UArDerUua7Zbgax
Fcm4G70LxbWZ1V84H1Rkojq6Lal4fEeR7/ApTJutPCYuqkqbDV1Pl1LpAzMCiUI1BIMucfTimAQL
KjKmrdqDAA4rWX8namsp5WdGcDeKsBgioqRXKdo4FKc1vyrmI9/oeFvDIpIW7bBqJVzR+9MJAWWB
Ex3/H2vX1WM3zmR/kQBFSnpVuDl0ttsvgj22FahM5V+/R/a3bjWtvdztWWDGLw2obpHFYrHCObHb
17u5FyTeKCJUKNGaca4hB6gWXlqQV2vEycfsoUwLAeiaSMT894UzUMPRLsdizqLZXyb1f3FSV1tG
l9vCRagsiCV1jCEh2Xd7ep+5/5j37X48foDvVLV1AsRkwD+oCEvea0IAnzVVFeAz6+q1Y6dIBMK4
ulKL73O3QRnblCVtAFSQzHLSqnaHfBJ4NZEIbr9T5AlookMF0j/I5Fsj7JNfrZYtF4nb7q4MNKuX
IUEqQ7Zvs2ZjZY0HkN39wABbRJh+H9MWfK7DRrbp5BA536SDdjLV7L6bYo+F+Z2a0V0x9ICRGy6B
XDtW2fhdNh3UKj43QeAkWvuo6N2hrrvdbd8oWh/OlJImBRQ6xj+8KLec/P9lC7iLRQ76obfnXf7f
i1h7iNiGrBCiW6qi8k/dlgF1ZsxCRM2KdDSUxgOH112SiJJ2q4v1JobPbMVmbKfFvNWh/Xux2IdG
bhea8HQD2YBfT+Y3m5Z/UTpwUti14ESsxd5LCdyhq+sgL8oKEvqYOXqBLlC2q8ldREpXFlLyrSZX
ltK482coUdkHU4TQO2J7SR1+otfgqWhG6gay5E5qD69S7rpW25Ms+2nmBHPA7PMQF6IJ4HW1NSKr
umHY5FeydOGV7SqYdDgcHFNFdTAp+FSwFnqPG9uMdr39kWoNHht/xHEhh1WqVpKG/yejn88NH+Xa
RJ4Bo2SNaHzypQMZazaaGKVUjGei+3o47FUwKNWNLLCY1dO1EMR5OClRmkJRIYhVX7ticOJyLwEq
47YjWo8EFlI4T6SYxBjHDlJmMBcbaLwucqe6kzszz42SbEVzAauHeSGPc0sAbiySyZ6Xjz7I1ldx
dkQkgAt0c9KB6o/hkauQ0BlQsUuSjzynlibAWZmCpvxR+eUtwotcXwNZ9ChY10GzFRk9pJjW4yKA
OAzLmlLooHYnuTiLSdtEAjhvpA1hQdsIAnpADABOcLi/bVai73P+pyfW3MiJ79fSUySfMacrOBwi
AfPfF34F2HB2g04qmG207/ttHn//iAIAxsIJB8cDn2PDvVnBGcKBYtDLQWZgB1x1QQzwPxy9PzL4
HJuajqOaVpBhkuBu0sYTxvn7bWsN6BiZXoK0Psg00xwgnm/7uN1qWnFOsVkfUBQttUAztS0bUfj7
hZxSghGzEW+N+XIlqD2Ig8F1RRcyuDNvdUZkJTVkdJtw13+pUF4AYmCKMu3cRtyJsE1XbcNSkEzB
g50YfDpFxZyhiqgEeQjA0KXEcmiTeR9YtYUI7vx0ha7jPv/Pqs3x2wdDkoUI7gihO0ll1IYWpKWo
6hY7JRfNdMx+6q+rDPOYRMVMsIZE5Pu915nRoCEX8ZtdKU6WVw9RX7aOMtSPhpR4JGuORRWSj5xc
cMnZ6KTDf3xGhdVN3Mg9hKZp7kgB2Ku0j5Rg7IUI3t5iNAb0MkTI1ZHGJ2DQ/ksduIXL62HKqTqH
V33g5VNQObJUiyLG1ft/oQV3y1ixOnRTBy2kpNuwpLhDftqNMk3gAFbjGVsHbDYAgGRZ4+wsrwID
gPzzu7kxPc3UnDBQzvAXXiSJWoRWDibAWMAliDqcTUy+0aUNRoWxptO9SapdKzK2dBIxbKwVLpYy
+OzMlJTFIAOAy7Pb0g/McpeZ4aG3xwsKE5e6Uh5HY7rWcexFTP/MQuC0UgsMcfVZCydBbLWysvgp
xrysv24RzkrCYWppaY6IRMZjDN5ZOzzL0lMsoqL7dWK4Y/xODmcoSt7GhDLI6U3jqtbjue4Nz061
bY9KtyaXn22jug/C7GhK5Idm5Y9NqzyiOd/p7S+RVW5k4CNWJN+G6vBkS40/xeRes5QzyVnvBL1c
Oq2JeXpAbkrS1abkHoOzrjW24CnMyk1KjXNE68yb0uFLSwHwmMenFjOmesC2alZ9m3L5rE6KK+uT
HzNr22dd7MBDb23FAkMSfmqvuHk4fk9MeVtlE4ryUe/1jeXjbnKl2p42faPuGZW+tVF5JzfDKaVm
6WhZtCmmsUZLVuHnWn4PHWLwtQ4fqLe9W18uryhbFpPzZNBxIs5Tj8JM1LtF227+z1fKUgoPQzu1
6thaCqRYXfWIZgfXrkSJpRWP8k4EF1YyM5U7XYGhsGJbhKmrjpHDYgHO/FpD+Dsp3N1Y5YlUWhOk
ADBtxDQde4jc0nIGwAq40U/LyZ40P/ZArVsPYCxsBa5ZpCPnzvpqAmsn2j48U8uveoHBTxPjgin7
5/ZurYtBp4qFEF1DHf791VlLiiSlONRenGTbXzDIY7UvWSpwzuvuTFFBMikrM3YCp05Z9g0eoj1K
/XvZv1JwzxOM07n2veJHB/bNeA2/3VZspR4BAKs3gbMPXwTWIeBam3iEQD0rtrg00FGmjndZTrdD
re9lvfGqofJlaxTV/1cvh4VgbkXDoJVNYkJwln0bgEnXCOYARd/ngoIEhI4hjfB9s7OPXcB2ZmoJ
jGLV4S9U4Bz+ELBJUjD94XXV3gD0DjoMDABltaVocm3V+haCOI9fVnJYDQMEAf7+YQSkj4unBBA0
uw8Ea++sgXN9XT708USwaG2aOkha9fHTbXNb1wQMw7aNbk6V70btS6Xp81jWvZx+tXoDjOWA6zWl
/W0pa/kw6PEmhvNJw2jqfVtATAMwAgVjjMMxfIYksJUAfiR0RFSeZCW0fieQO7eWMk1mWymIEKfK
t6XyHFK2L0ID85OGV4fNTq7TuzKj26LVnIpIj6wBclTUPMSMfDYN4sTEvBtGxTHHaJvnyaaj4adU
CU+N1GytgXhl0u8HCbPRtPCDyjxM2rAZcgloJGW3DbLwHBrTwUYuB2xm+BGo+HbGNxa0k1eixd6i
8VMvjZirCDBsaA6eaVuJU81wSoWluTQuNkOqf9ZNe1citR5MykFviac0ZumavXYZg+BoldWmq6Lz
FIKTYJA/B/q4bzXt0CiJh6lRB82Wl6Ku0QGuf+llct9EyqEuMpGHXLUgXZ2nbU0D9PPcWUhYBwL1
AGehd+vTNCMMjltEH2gJ9xRXw7w4IAZzxxK1AK+6k4VY7mQkbZ+rXYKTUesDsLWkz3knwocSaMbn
B6Q+meq6hGZTfR+Vh0C+04Q0Pqsu600Nfl6tRaZJhSJz+q/YkW3yyp6z7XgX/0i+zVPoFaCoqCEc
7p8dIRex2sYbUyvh5hMi0mW2PpPQttGjlux05Vizuz494dHgCU7+ioLvRHExjx3O7eM6+E3lLTko
n2ceYQC6YurQUZCCuBRev9MvzWdJ4NfWuoDfyeU8Th2yHEw4NUhiD9YW0++79FsDo4y381DcjHye
ujKSq0Igg1mfW0vLOR6jKIuuM8AXOx6601zWLf3fbFO5K7qxRUs7H5FFqJArTRBGCnaRhdOBmtFG
Jtk5CZmDSSHBLNWaA3+3nPNZWcjKaNfkbQtZvWttiZt6kRc+mz7z6gsQez8CQPxO3Kz6Qlybg+xl
UmE1CIJYK7sdXiVS8UCGyb9tnytn/J0gLmRgo6koABoCV/kwOTQH+48OHDNhxnotjnwnh/OSXV/m
YzObRTE66hf9oAOdPj6Pr/qjhebeDRA83O71I6qZFrKWeMnh2f9+DcdeZdqgQTVjsNy0jg5IaJyV
KXq8LWbdl7yJ4TTD1EBAygyWEU10Hw2Kk9sBqOXVfdPGvhGL0iVrXQBYyTd5nOPPNFrWVgC1fuPZ
TscYM6fzgU62txVbNQ0ERZqCWgOiI279JL2Ow76oZE9l32IU0EPzHyV+uS1jLTWL8dk3IdzqxZqM
ICOCXRjXwYtcZUe3sTsdflnE9gNvs3fCuKXTqRzHkQGfmKNiUtrHttiHIMG7rdKqPbxpxN8tZd4Z
Q46uVM+SHuv82UajhvKoy3dBJ5xBEuwQn2iOqBwROkJUt1FBZUnc0A+87pPpd6kzTyETX0xOL5LJ
3SssL7QW3HtoqFMBM6qNLkt1B8Dhgo7YNXS25V4R7h4JEmBFJAPkEFD7vcQ7ZVfv7E2x7Zzpwdrb
gG6Z/PaaPY4eqAy3omts9WpZbCJ3taC+WioGWLk8U3otkouZX4Z0O9kiTK81hLR3Ws6rvfDzw1gn
bRdDTnrqvMmzr80eebG5dbHt3Zn/J3BUx7pahdN8wYPOvW2qsxZ/3dWWhVYcW0MHBV97UUIrk6IY
hy8GE4JkDPfUSHcfEGGjJVOzZYsYfO9q00u6lIVQMK/3QfagF/vb31/dqMX3uY2iBIPApYTvl+Yu
Yo1f6A9NCCST0vt3criNMmJapMlYYqO0E8FLp/Lr9BCTD4UZC3W4ez8MZG1o8LxGumXwZgCawi1x
nmfy8WzDvn0AnATjfG+7w7l4TR/VvC+g1VDta8kN5WPZCwxg1V8sRHAOvklHqzIHaKS3jdMZeOVl
VbLTcKJub5BIDufbe8CTyJMFVSx1O2LOuLg20vfbItYvqz+6EB7XPVHlkFkRdGG+sok+zxjrzYGA
f0k5S3tJMF6/phD6SIBVauElT/jiWKsbWWNmEq5fUKgS2rokPjV1Jrit1s7PUgq3PUWR9kglBnCz
+Y8Udbfsrh8fa8yg3166NU9DZDy5kK8E8R5fdKPDoOeRpcuejZFE/ZoOgutifbHevs+dm3IcqrSZ
DIzMS+pOqqpD1mnXSUZv3W091pfrTQ53YAYQ0qRNDTlFDjCM+jmQNGfENSsqI60FEcv14rYlwIux
qA3IGfOL2mwG2jsmbdwpOBlR5d/WSSSLOzmBMppxQE3cAhlBX37qZLHpSGiaiJgzja3AkQqk8fWx
EKNjlBSwBE2tI0dNkOBpg03Y0q3VBYfA1AX+R2B5fC+zgh5KXUmxkrJxodPGzj90TP9YBN/JnLJm
GtMO+lD7iPYoR7eQjRGZnfarlZG/qhGFY6oTaSaMz88HYBEoBFVjdhUKVOgqUu/6tgqcOAIffGT+
UzVt64CD8UCHeD/RdqdQ69DYxp2mGpdMsg5d1qHMBWivQPUlGSg1RPKJGu5rmXnhVF0JOuHqBrk0
uaOOJr/YFQCzO/DMUQIY0+4hlYFAUUgvfYTpBuD4b2XV3IEPaqtIrduxcJshqTbU1gVTRGfFxEhW
VhyRBfDjoL2zi2DXVApAQxn5qfWgMG2b8QUMXkebsH0X0H3M0mOb9RelxyKmaXBM++6uHaOHXk6P
gQScZrN7CdpmE6pK7ukauATy9qyO3aONuXoUOUEyNnWbjAXIX9auHWiZ04dXTHCfAtRGQn04ymPr
xFW9pykG1HVqu6lCrqxu3TKfNpUZ+3IPkMV63ERaEDtVp56HoL3SPgJGmbbVms4jE+ZDg8zvzR9a
QI9SE1MnKYJtz7K9IUfbqFXcqQi3bWX6Wi0dGqnbYCL6DBRoV+nYbtAV1CJlxyrmoeEkd+ze+mlV
OeqM0eRE6eQRgrbMmj6OOdrGcGd/zmo2OlZGnxLL9m2i7/pe3ZYlfYym6JIWGOw2i7vJIiczrDDJ
q4SX3AD7gALumaDHVGk1AdbJtgfJHwPAOhb4CAbTsRn5YxzZu6pSfdsEguaobRLgko1U3aTA61fV
7GLJ6TXr9S9RhXeYnPlgRP8idWxfmt2TUulPVRU85wV9tlIaukUTWT7whLc0yo+FrF5oEZ07zfSp
BsjFcfKCWtuXkrYBedEXQw82Tc5ew3C8DwhefB1pHZalnqqHL0Wj7litfsri9FgkFIjIheKaQXyW
h4Gi/ZDtQ812Qta5Yd97lCYeU9vngJbX2gr3FlXvmr46RZKxmxpln1eAfmJfuxpFXgsMxnK60Wtt
N1X2QWbqaSpNbGGeHyYpcYhe3Umy7RNFelWl4QLQlIsaYdA0KP3GsHIHOV40kbEJDQrB1zoLQ1fH
a79ssqc8tjMHM+COSvuvGq33/US/o6PxMSxToBu3yU6Zguciz69ZQVykvPtOvcoFqCNHttei0Nea
ZM+K1ECn11js6yrBAQr8xsSo/mNc7adRvoZd446B4apJ9aJrzDVzdT9p5gN6x0907PapSjxwzhzy
BPeEIbONNVo/oz5KHb2yjpkx+lYbPAS2skOuNXfyRj/bSnoaogBcEWVyzEJwPDaxIrlQZHQNqoBV
FUsfJY/jQA+RTPUt0NlcwK/irYmz2pZ5DWbewFOt6YmmgQ++1N04aaVTU0xst/ZRbdNLlPXfAlAi
5xJ6O4m1j7vWTSVpl9aAJ7Pyc5wFbq9UX2twTXepdky6AV4qjR4xFf00FpWPk/Kllir0DGdOqXRu
1E87ih76eNK2I50+mRFQbqty2+XhXZfi8TtMh6TsdoRQlJitc2eoIGLC6wDkynXh1Ur0UirhAW8e
n1L5IgWF1ygFqgv00NXlVwP1mSKr95htdjEB8WAnw72MQUxw2MPHjQelazw5qvZymj7qeGsEk+kn
Yfw5bEXJ/dV049Ldc/GMYkl0yCsLYdk5rFwAjGxnWHJly4AS5M+cRaJx0DXUgDnN8+eC4SKbPpdG
eZwg0bha2+k0PkeSm+HdAeCMBEPX6NGcGVTczAtBVObUz+H3Gji44SYXjW2th3JvP4QLfVCzkvsc
7LRooIk2LCw9Gb5l7PPN7ahHJIaLejI2FWWOaNXT6Gm0f8qRL0bWWY89/qjCt1TkZVkEsQ4ZuQSW
071RPN/WYfVBQhQVI4+g1QAGHldcKBIr1PsQb4TwJ1pCLuWmaRyw67rJJTkCmm37L8VxuR/dTIli
p6GCYk36NHnt1rrTHWOrbqZncXZ/dYMWunEJIPSkkjEYods0omISOjZxCjH20eoWLaTMf1/EVUo/
hlnXQso8eD1X70BiBRamr7Xfe+lO3hl3hihtN1vWX6HcQuSs+EKkniayWqgQaYAyBCFM3pz1yEuG
k6TeW4CoF41eiuRxvgQNj0YlVZCX7A0QBzc7Yzv31gutY30pbXSNE8wo/0UFXumynUwVnpI9MANV
F2TnXvDaoZcfGGr7apNvs28CexRJ5FyFTHoKp2UDu9krT/mTcQLUlzd+DirPBAnZzHVZi8AV1q3y
TUnObUhJXGqYO0LlUPbbdjfGniILxr1XRahEJRqey4ilOcPXJDQ8NImG3CM7lOyxqp46Ecb+uuNY
yODMnrakImGNgLvxgnuYvTs5kqs+FfvUj/zo+fY+iRSa/74w+MiUrSyToVAigf7OtLdSG/p9ZHv/
Tgxn50NrpkkTIELRGkwwV6WrTOwAYCdB0nT1AbtYOu6ibFKDFFSHNpYsObJyagrqquxpii+jaC5/
DRzQhhmgrcAgQCMyOVkhBVp6OEEW8+klPEaurbj0OQSNRbEfn2qQdTrgjBM5jPXoYyGWO1dpxOo0
jWEdc54L5DwH+kO+K06AknEj6gSu9vSBnVvI4w5VY0gyTTPIk6LgmAWKw0h132dCMPH5fvrL877J
4eG9R7udiiSEHMDV7LsMafapjJw81x6KZvgU5d3OzpRNGSIZLo2+WpSuHfeCNrB57f76DUiByRja
UDXAtLw/DGNDKG1jxAR9YO/TNPH7sPkUFcq9gUBXqpg/mYpgeefDfEskdzAMamZGGyN3MOOnRHbi
GtD0Azu40IozVL2RTCmNoFUCZClVkvymmTAsIsrCixaPM0wJj0EdWCFIv02m26eNY6s7vf88E6EE
+osmiYhy1qAR8bR+2y3OMlW8xkZCIXCG+FVODLdnv9E3BDzuogh8fZcAlQzkfllGOea9YQyKFVRS
hLi3L16C6nk0fnxki96+z10rmHVEHDCnYIlWONm4b4CS2cavt4Wsb9CbkFnJhatX45EWdYlsG1Oy
k9lLE0ZNKy+WkHjrzU3CvpcV8hO3ZYoWjjtRJhssvRohM7bdPL4y+nT7+6sOX3/TiTs+YQau+0bB
96Mn1ndOgHxBm2w0dm1C0WDf/FP/PqlvorhjREuVBkMOUeh6PERS7MdZe4hLcn9bo/Xrf6ESd44q
XWcRmvV/m/WMjKF8mqFSwAPql8/CwHCtJYjg9sIkAq4wVeG0mtrGyEmVKggMZbxlK5SpTd8Et0Ep
5Bxd7Y5YyuI0Y8FQ2sA2ApFCe2rbl1C9GslnEh4DxNok3hTq7vZSzpv/146ZMoC5gTAEcAZOty6S
66Dva0yrpNKu2Ruh7pNQuwfqkCDPvC4IkKamasmYZeOsnLYTIo8kQ+9o90xHr5UaV8u/NbEg+PxF
r/S3Qm9yOGunLJVAAI3NkhRH2+Swc9e+TN+6I3IgJ3XTXRI/dxOXOgQNe9FhQln6A1B5tqmoyGTb
NoAo+AC4Hhu1MiUF1kmMXU+kfYOsoWnmz7e3bu2wLcVwvgrdE1NYMohJJ/mIUYTIGfLAC4r8y205
a/5pKYfbuRi8EyPcPWo5Tb+VhvhMIxGA4pqLMucyrm7rALriuQ3VvIhLO4QqpJB/9CAiw8hh84VG
ygUsvBtVSj/dVml16QBHBMMHZhkwAN+7ea3S64RqUMko73W6peoP1RBU9FZXbSGCO8imCuqAVEPo
S3M/Sp5akVdf9YGgb/qjA3e194RRYPtCh+hEthoexsMuYS7bVHgDlbojKueund+FOD72TJvSrGAK
KOemidOxB1U6M/spEnaarznbpRwuJVQNcWYhP/r7Fd5/nXHMpy2Yzl7ijah9RKQSF7FQHU9+Y8QK
BlFyVKz0Ph/DbVrY9xiA+37b4Obd5r3SUisueKG1OSZlD63yUUUmKLuf4nI71bYbtO1nCcisWVSI
oLcERm5x/sFOkrI0GWQm0jZH85be7BUqAi0TKcY5hyoMCeIlRGWauavoS/qt+Md2VfnSWoLITLRZ
nF8HWEccJim0qezKaRq2iybV6eTqSRrow+3NEhxdi/MOUt3Jk1RClEQ3VvWsyx+4CpfGwLmGMtSM
Wm1gd+pYnOWy8GvN3tNGPxCtEjXkiJaN8xJDzbqIFdBl5p9STijvIBMfefIrmMbxEAC19wCwbVGj
4qo/f/NNfOe9XIJLT5KgYS+/JsQPE80p0ajY5/dIGQnC53UzN2yZWDMYpM7tVjK3wkdzKigvpN1k
gaewy/1yoAJ//ivK+/sIv8nhdq2lvRJ3EWLOYTN725nzV3LRx/fJuLBN5zPA/FqZoySOInhxixTk
tlA2siECTznu+U45F5l9HtL82jRUCGWyLgitdCq4SZS/sKNbow+CzsAtPGtYHeL7+tOoOZ07uZoL
SgwU18FKv9EFp+1/uMjexHJ+Sm/aolANGR1WuMZypGi8+qi3wE9JD/m5YK7IONeP95s8zmUBjCnu
GYO8KNwaxlkZ9rfdh2gZOU81llnRlh2WsWTWPimxkKXsD5MqaBhbfSqYmNv57+3iDD8NZFZOBHJm
gGGMDR/0fYY8tZi8R7RgnOXTqVSB5IPTHKKWF2jKkzQO/9xes9mG/z5cb7pwNm6ZXV1ps0tMmx2d
vhXy1TQwSR8fbeCeNveK/um2vNV+/sXi/WrfXTz0O0k3w9acI84vo1uDKTz0bTBGTNvBnfzUDzci
tiWBVfCQNOhhGyJ1tjpaHEcJrAMvcSVQSrCIPPOslqp5GcznN4Wfz/yZ7zO96DtTYN+zXd3Yq1+V
2MXSkaxUBnOAGKvKrjE1rm0ZJo4xahX+YS8WDURNfqsGqKloHLI0gGDxgH4K+MBUhjSXpwZ+Gjxl
hci3r27OQgAXCWaSGYXZnIJBZ6xXv6YY+5mbVtGZgxqx5uKW3BoCr756MS9EchFhnZHIDEKIzC3t
OrSSOxbpVkPaBMf9SWDsq0HaQta8vosdA9xSKpkAS/zlKZjbP2NU8lxjqM+TfpAr7AUlk8AvHkni
Cr2UaGnnvy9kmyGILHQJezfn4qd97Bdb6s5cDr8a359tr/BFCRuRSM4Bh6o0BuXsTEa1dEb7oSDX
zBLdIqL947wvgBmAlzhAryL1JMAO51/RVZGoIvy39dtxsXec8wVyt6E2DHJ6Fx3VLnPDg+0DTWID
TuSNiFhpXSmbGPLMo6Pzma5xRC5oJCMMZSwcOUA3VfW5Acb2hP6y2za5vkdvkji1pibsmapDkh4A
3ZgEx0TONpIhHF9cdVYYjjYsGLhi8G7XNNCwM9lgS+ndmUUdhcJd7gGbZx+71b7wYi+Y21E8kQmK
xHIOpcmAnzPpEKsU0anT9FNcmdeoaTYNNQ5tL8K+WA9OF2py3qSr5NjuStwuASl+2HZ/JrR+suX2
DuwXn9uouIDaZp+y7rGvx9fJBqV3WSINXLBNiblqEE6hox2EokYkuNdXPffid3GeZxgDhRVoRAeU
1NyU+VVVv922o1WLXQjg3IthTuDBiLHQ2jhETmaT18qWn5Km2Ce56tyWtWqzhqbNsKmA+uIxzQIa
MbtGLORZ5SXP94F97UUkhqvr9SaCfzjZQKyKgllEZ9+b4VkRddys2uXi+1x2ZcAEgJp3c04gBMar
dbRCkEjnx6n7Fg+6e3u5Vm+dhSzuDPRj/Z84GPMSUXRJaqDUDA9280CSVysjAmmCzeEHdSxbCfum
gqUlWbexBvSApcYxCiTBtS3aIM6gZUUGFliMDWoN5gPXfld3dHd73VbDuMW6cSYNcEeiYJBmnopr
wH/0u2In7ndZPTkLMfPfFxfzEOl9gIoAcqBdcg6QJk8s5pNG3kqBurmt0RqkDTq8/pwcfhYEra5E
pyVCxvDFvAZ4O4Md3nTi59htPRsT1pNrb38747z/l3bBXTQ2a+mYAbcLPEBfWfSPkT6Gk8AHiWyC
e7yg7v4fEYVRbAmZNposui5vbxZ25f1m1bTBnEsBszOy7oHVaHwfp18sSHUtmkhbo5DCZhHkcomh
AtCQi2xqAM/1+jjgLrHUc651GATFqKm670jZuGU63vVKCICl4d4Ei5SculWdX2o2XIy6fSUZOOMa
ULpV1JUoOwJZ4iGzyvtYqo6KFp7TCs12BT3LbYVa57MSE09gaqsrhdcUIehAwv/c6WnkyZyiCBfC
b05ytqVfu1Pksi1BjX0DmqgCmDJoQBUVfVabTsyFYO48mYxpUocmVLQk9cCDZ260qfECm6MM2Um3
HwusF/K4bYqCpC6lHoomGL2UnHb7O7qRXPJogXaKRQCHEtX415/NC6HcaUo1oJaNDYSaj/3Pme0z
vUpuuwkgUvHTXfkRuFt7uarc2ZIKUrOpg0Bbjg4hGY5WDNjD2zazelG9KaVxhyuIsrTBVDWeYkP1
nCvGd4UkB41Wfo+pB9aPu66KBSng1dtqIZK7h6O+t1HpgFqajsxNkTkx1Z1wELUWrLE8LpdP4+7g
LjKpOqI+iPB32ujoaUw2YQUcseZA9/rnYtPvMN/xqH2/vaCis8BjIlbID5hF8OssRHeTZ+xSjBr2
r/M48LBFIlEUbq92f5uI8NGPBHJpJHbe+8dEZX3O5jJEfyguxB12mR/7CDjKY3OcuWgx/e8Wj6lb
HJFf9Kuj9SA21VXP8/YbeDPqWA7A3jmJYKovY9c52YCi0gsNRR5u9bpZyOFsBz0cfV2ijjr3Kvma
2vnjRLxYQf1X7YJNLhWnQn8CVduPbJDOIHr146S7xqaxK4V3xaoZL34KZ15mLsuJoUNlfTizckSt
86kKI4HCIiHa+7010zbNoxZC4uSTVj/qyZegEeRSRUs6/30RC1UpQCmUeevk6SqnD2XxcPtAiFSY
/774PlOqEnwU+L7WHALwFnZo25OEtbj1XMFiO7grSKFGF6WzGvMVpPrMLVzJjU+IrTahMFcg0om7
f/LcGMqqmbclHpwChzrWXsxY1FEk1Im/cfREK6K5+tF4yB+hJ1vKHArsY3tbH/Jt8ekDG2UrvybK
8a/GKZVIlhlTBqUUrfRNK96YfepmkugMr9rbQgynFIvD3IhKKBXUd4N9ke2n22qIvs+5w6oCYkE+
h4tD8xiopzh6/Vff5wdDjLRMDTY3vBKJHcayuCaoXt4WsX6HvK0Rj2xXR2PeUvqrcqlsQJIbH5pd
7Jro/Vcd0jihcIRIsGg658yGRgYUCdCuvEb70RQvk4hbQagR58g00lokoLMXuHaeBoyMyNP3ISja
1U2zlfbK/vYKzpv8V55+sYCzvgunM1lGAI5G6DMzE1BkDWcuPlkIsyNaNs63yfkAEI4G+1Q2u0A5
hZKgo2vdAyz04LxarCsFUDIgYKiHH1U7ms7QqleV/rAn5YLWV+SV6DPLck+maIFJW9PVdCZw4KK1
5PwCGr2CLjOxlvJhBjeh236DoWPhDMqqT12oyvkF0kh6YgQQY7HY0QLDmZTrPAd62zDmH3vLMGZl
F4ZRxQobx7mVJ1FfSvI9HAqnM5mroLGnHwULtxoUIWE2T4MAJYnHeYUU2QAGOoANkq9D81NRO4eN
iALR9n9bqXUztNA9poHSE+RPnFJlg4mQuZlnBAy7eqDB6+3vr4fS9psA7jgZbdCBEw05jORkXvtD
sC1BTQ0AsNfkE/NmeJPoS/JD1KK0CrAD7Mg/anGnayz0FNcPpBb+COQ2Y4OyTXsBy8BxnpMbfNXT
P82UsmDBOYow+Nb37k02d/AwDdWE8oh30ZDUx7jW/SA4G8FLr2UfMpI3QdzpSoY+z/pZUENPkhm7
mhx6ZbQLVVGvyKoLtuYZUSQIZm4QzvSNJMAwbI8ZL5yrU7hjW2tPPBmkyaOXYcLrA0xh2Ls/4vim
OcLG/DcGykiHZ41mXpCHAvf4K6HBn2YLlQ3UQGULNQ7O8JOSJZMmocV/pkufPg8eu+RPdGcdzE2w
zfxo079q9/l/kXZdO5LjyvKLBNDIvsqV7e5pPzMvwlhJlPfm629oDs52NUenhNuLBXYfelEhkslk
MpkZ8TI7yu+l+XV+qY/69+2Sn9Ven8vvkPZHSos5jSx0afx5aQFRJN8L17pt0XxLnepn4ua/tnIu
a+7yElLaHCopKx4tLQda8znIUTJCbgf6vLHv2Yq3vASRdsFQ6W1RBRhX1wRnNa9T3NUVJK8StK2P
IJfoD5SVZ/RgeKPZ79NivkW8+pEX8MuPkHYIejwsaG9jkTmrjmas7BuibGzC9cmE5zQp/vlLNS8l
+Zzz1qRuOfliiu2oiO0YxBfXp3PNTePn/0FZZvvi7LH0AIoxI1CG4lQNx3HaCBu3RiHtBrXL6ikl
+P0ovAWrglcVn2NhbQxiNZ8NvjFKVQpt97+E21Ro/5azFSwdAXhl0nwKsWPcsxq7fFVBeoa9eFfu
+AHcwKgg9K7P4NrpfYEtq7lNYGSFUGfIUEqKLg5lgLqe8jPRwTuoqg5Po4/wAV7iSekGmvKwTAoF
MxopNkUfe6t/SvSHoKgcIj5fH9vq6r3NqyZZh9ko2pyA0Mmdx8qeQvM+y+5yJd94w1ntirockmQk
jTXH/RgAxtJfMt3wR8gGUTKCtEIcaBp+zmbLntXuhqSZM5bE+cggNbAfUQYmTPmRvVZatYFoCAZp
7vvkJsx9Zdhdh1g/59gbhhRIouLTyC1lwejsJVIJC4eGNv+6MG2WOwRf1rnZOIjW7RLvoig5w0uP
uaztxc4GFVs3ppC9cGkNYQv1cdbAEoOtoXHHHKeNHbhqKPzPmYeOnL9E5Jqg7ZooiBg0Ep5iSEor
muZ00exfn8Zllv46Wi9QpCNtbnqIMTKgdPrJAh02GJ4Dv9B3aQZ+7E2OMfpniv7GA53oco4TdBq9
n0JlDOKBdDHYRWaBJn6SvRit9TzN7X0Mjqne0o9GOd7yRrNLPXBn0FjaVU0e1UJ7AMHarcb6/RCC
1KRAvTzpdl1c79s2hTSRYR7NptprTLiNbn6q47F3WEdPYUpGB63NHmzyPBaqsCOif4LqyzErs8dS
aKk9pOKsZ/lxjDUnLJqXECX/FZh9dC2/L7XZYXXxlGfgKxn70LU0hqY8mt6FEcQjaLS3yuiBRfGu
mPrntJlPrP1Z6NOznszHEU9HQ6U6Sml5RWk5WVc/GDT8VhXfM3P0ci2AmN4UncKucjt0BdglGGss
MuwLU0FlT+t1HCJ7pf4UVPWxDctdxlGX26KVEkIFO2JFLxqxoJWLvBH+Z7Cc3xbIs9MUPIvgh9Er
63FgXWYrmLS5q45GR6jdB+o+Eia3SdHbplX5AoxMtI7dVs92rMVrjklDB2U/YF8dO1sbwZhE9b0Y
xxurQfdtpB0LY3jNyQyeenC8QEOZU2IbRfKgpbnfh/qBKP2NMpQ2mms9ozN8mqngcm3Ms0FiV20G
l46mi4IYzwgLf0qq+0Spnwx92oex5hd9bUc0OUxj7+a69cOg45OgLAMlTqw7TTDvqzz1Ygb2eo6j
G1q7d6WoQacTvlTk0QpwLLXsJZ8Hf56mb7TqWkdNwWllpKjzrYvU1nh3yik51qnxM6tCzZ4KUIrH
U1XZs4jQrhpXthmTXaQlyItN6pcg1+/mmX8T4/SVgpp/xmY02iDFLc/8aqj9YzUG94YRnEDE8zPP
xq8sY4dagM0nbVwtTT5pSvnE2uLRJOMOhdyP13fw2r0dNYP/7CjpQGkFwyMLh6KqwtTECXV6M3fh
QUmQPRwszxTmobQCvFg2G/5pHXfp/kLGCAQq0j0jaVoSxTUChP+oktfgrOBe4jf7jwzvHxi5XKRI
o0GUCWBGCMNxcA/jVQfUGJsN9Yvj+dsxveFIjikoesqmBQfaKe54mE//KUGDDs3dVnizfo9QGd5w
IGmB9xwp1J1SxitTx+GcTNb3BlxLvpZFz+gO24mu9qac+XUAQQI2GXeJpjwkgZbZPCxuwgxaVXT4
xMp848D+Uwz81/AvPkk6Tc3E6NvKxCctzCCKDbWnHUhWHhD1OZVLH/hO98m+QP/pz9h3tiZk7RZu
XoBLpjTpYWk1McCnvnS78JFkpd1oITzQy3Vj2gCSiZ/1sgpReoTAkmcgvRpmI7OzGVLQDRlPRR1t
zerqEa7qFKS6BtP+Ek6Edq4yZ+i5dUGC74Sqtsv56MRh6V0f1ToMqKEg0YeKRrkuqB0hRRkUELEf
zPpgzD+DufHjYUtr7s/DwN8m8gYjhQpGLAajqHUEXEZq16iiGUPDreKeOZagN0JTDhPXfFYjG1uz
50C0x5DhvtCl3NeNzEnUwU8G8xj39c0w5b/LXAfJdw8y5RiO2fqhQccyxFTaYPrbUd7fDEHsJHnk
t+Ez+tjcbtJtFbpRYLJGlZUZ1faop3Y49Ad0XG44nXU7eRvqMuMXgV5FA2gdUwy1ZJXLtO5sGhHk
Z3AVmusv1xdv9baovkEtn3IB1ZHIDHV4bdeYf1kgC0m3+gC2xiI5m1mtqs6oYYQgk/Sb/lyIXWX2
d+h32DgQVoE0jpyTxQj7S1MTevQiq1VKF8o/uxf3aN+0dfacbvVProasFzjSgTcIbqpRC/VBMMp6
JZudEWLOpOpveYsakbBzYqFu7LCtocm3KTNoohANRZDMq/HwrT+rAVWdUQ2daVA+XzeILSxpm6Wt
MfVc4RSNuzcWSBxxHY2j71m1pU+66jUuplGycbNGNlJvl+XKf6vsVbW+KVulsWtJhHcSR9JYdE7i
idNZ/cPNMZ8TyLwZp9BLHGu0QWKbOSG6ruK71DHO2s/r07iyr95BS8NrFatPELxDQ7Q76bqXjR/6
fSSRNBRem6Dle79vRZwpFDccaApFN1q5Q87q+vevLA8HtTRHrSVnoJaWfp8gG2YMLcSDRIAaMmMX
ZT8Uo3Kvg6xl/C9R5OxtOkPRM6shhbfwPiyl9/xUdW5Q2q0BJZoeBP5Yn9zWqM+3DsfVBXoboNzx
YkY6OuETQFcRsnCNm2913K/lQN4NTnIUCCgadaoxhT2a/TKv2s0oQkI5pu4n/344kotA43+QiQpg
pfJEUBFDWP2BjMe78SwzenFUFHlgdmoKCFyO0f7U7GZEZ+pjdebgfIz98f9/Mr2Dk3bQwMYptnIs
EC0PaYd8Sl9uRJ1rgfA7iMUXXowIMhWD6BlGtHR+LCQnM7GDL2W168F7A30M5dDxgyHszZ6JLeOT
DkWWGE1lgfHcNUeb7cwdiG98lBUyh/i25jwuPRPXd9rGdpYlyCoS4MhqAKiIO2L9Ao1svylCupYS
w3Rq0DhDq7DGZeKqfJxyiuw8xDu9/0jYZTeLhB3iJkjYIWu6FbcvsyRFhO/wpOUbI1B3iwVvhujr
9EOh6b4IvhLo3WTF40fm721o0oLVSVEYogFUrXmaZbqg0qXWlkvanEDpFoTwU1hEgS5pejZ3qjfv
qUD/c+/oPxatFrErlY2YaRNRcvMo/BGk6zGuaTf68xnVi3ftKX+tPeYXfl44W5a/El1cLpmcWi9A
iz0MJY4tDTruaKZ0iQmRXmF1pyaJXv/VmmnSlXoeWdZnAmMjymvbfYrqxG6VLarO9Z0MxQc8iSP0
/DPBFy5EVevSNIJ6EawdPusdOYLjbCPtuwUh+d2kTudIxdsUZO7u0+5bYX2gOheL8jYGydO2YWqS
Ui1xFCbqa933n3E4urMOXxiknlL0SAxW00ZD6LpDesOU9u4U6xmSaJg3NX9Jay+AvHVMs385c9Ku
tXqa0LgGSAsW+ULL7qt23HCsW4sjbdnG5JGqVICYh1ORfteTLa3ilcQQ7jRgk0S+X8X7s2TFKV4D
6kYBwFi1vc3N2RVERaMZv+1pvRuSiNg4Jg+WQk5jg97nMP76gW108QFSGBN2CJTUqcUHIKPNb5nm
qeL+30FIwUsKhnuuGpAqxq3GyBKHJ8goa1u+biky/+u44DqOJhMEWdBzfX/at4nRaiwtVFcvg89R
Hv2eMgpOs4Y5lHduTnuUMLOqtKu++Kx0ZN7AX7X4N3jZ9eHxV0TKiF3GOJxtT38leuUkurXx9LZ6
KF7ASPai5oTNRMUoGSS++nk+VcJj5vMsdDcTW6mfZcr+nlIL72xglsaDtrTBTN5PRc9hnH2UfFUt
ntqjiKAV1d6MdeF1UE4P0Y6Sa+bGrljddfwNV9p1OqK2rqoauHay74xzXT5cN8jV33/THJVf2giZ
eKLzHt6p8WvzKeDfrv/+WsUdJxcAkvsL02kpuIbFL6GSiotP0bkIplFzW/hRshn+rZ/zF3jSQtGm
SlGYg/iv9ycvWyqXd6bLG1SO6H77nDrNVh3QqrW/AVqS1+AVKYsZHY+uAhnrhkFE4ilvNqxgC0Ny
G0mRs0ZpEL7nWe/U9XhbqlCtEN1GJ8lqzHIxFOn8pXo5agIMCW4SK05DrAd9EK+miHcQWJ82jpPV
DXWBtQz5IpwojJZG+jJt9exrrXC64ueo3aStj3KrU4wHJnMz6Fwcwl97+AJSMkW8KqfoxcUskmO8
Lx8zx0AJcLRn9rTnh39n9nKXojJ2EAdZlJBrt41tKN3udbB1oNUeB5dvuVvn/5aBSG6iZkBTlqGp
/XMV/A7praHsrg9pC0I6VMRoiqKYl9krfoMuxk1myMNstT9et0C0Ur63CjyJFkUyw1vo+skouDvk
KJMCazpPt27E1x0fk+UCas2atUYASRysz9MIpqDEgXbM5N4WX4S3D6GBswG5hSg5CqPJ2CgW/fZ6
BNtY/NnoNiLN9Vv+PwaOxPL72TOyNoqpCQTjsXfDferX1PmTXNrNDkXqgny33Pj1I2ahc4MbqoUi
EQkzD5mp6Dluctb4yuOnHuUMw5RsRBSL0/57576BSI6J930/WyachVm8KMZRhyZvZCq2ae5biCJd
H9D6Mr1hSY4pV5NUJyYG1EFSyHiqNh9AV6MzVKb9d8YkN6QP9cCSxfOF6peMiM4bNPPQW4NXxWlt
51rqMOheVioCNFLOH7koXIAvM33hdtmQVHEzwEQgYdQUz9lmafNixdeWSvZEESQBoDMFT4ROgeFm
fO0UW7sH7ZcXHTXQRGwdv2ttpAgw3qZT8kvB0ONmzQD4X1YOcKk9ZIgwlPvahgbWl61eiLUq2UtE
+XFTLWKmiRSIaZqcijC5Z2X3QptwsMtkPrCQHzIWPxaEI8yOx9e8QDVp1LsolAGzRP8pDQRqPgiK
Z1u6V/Vxl8z5wxj2B71Du3chDkZBn9s5cI1Mf7lu2//DQ/wzWbJKrqnGUz5Hf1Yn3CceKAcI6j3s
ObRHx0RCLnFN4aiLzs2G8/sfcdkbsuT9OAyvBNcXovUdMqpO8jVkvnjFS+Wn2ikdlXphswG5fmC9
IUqeCW9Xg5L2QJy7YxTfFe2ebnrc5TeuWLsuOabBHA2EFcDQbxbJFKjAfFG53R6rM8551/rSfzCI
QSU4XrpRGifXdZFgDsI0xrllRfNsx3kE7vfpe2uh6kZFqZNByt+NFnyZIA8zidoOsmGLrWjdGb99
gbySZgwt4hDXZN6zez40t1Gingu3LDTfIm254fr/h8m+wUnLqIpWZCzADcjU3dElHlol8Jxt89L5
UtrRSdixz79c3ybrR8AbpLSqOqpiWQYSTTfF2wIK9HwjqTfOan11FjUUBGp4c2JMrupRKMRT4DIQ
ToXz7Igo+zIqht0FxJuEeg/5M+SjdK9GtRODZpmoWzxOmkcRCB9Hx2Rz/Rf01R1d1I4ezp9Dhiq3
uPaasLNZiIni0bkce39I0c6rl4cyTN0yUyHOFt2rVoFkK4MQIqK4Aa5LG8K9sMQPSytwPSrONBzv
66r2lx8yhfo1abp9Hg+f+cD3LBxOitbtGj4dwCMOslmi3nRF6wRN4XdJZScD+unG9Bmdj8e4wlW8
GvxeoDPdNPhXoXCny41DrEHEredfZyiF0DHxeiU4Qh5v42XPWJ1jA7dPTQMTI9q63h92RTOlmTlZ
MJ0KOgJ6+QyFc2G3Zo4tmrHdkJq1rWr9sQRTuRknrkpyn7Q8Rknk8xwWEBIcHjDrbonaukxEKIZg
972qPYrUfM5MzR9I89KDa7c1q30ON8pmAzV89mAZ5zgZHeiW2mXQ7mYDFaUTTT5rEUndOpx/cUWc
4+K+TdF9irL1aBIOiVD0EMWnUKPfwfZ0GvrA6+dh31rti4GqlrR9DR/U1HysCnMXhP1XUvcvESu+
j8SjhfFcz5k/QRvL7lPzLtJbx0LZB+K15yCCbFSDysVk3k8aOyoF9BqNRj+X2viqF+J7qdAvXS1+
xd38xTQzn9FNSqk1V0wpakpQnQOLlxNSDbInkPVAqqbxgh37BeI2xNuGh6cndL5BsnyRwtzw/ms3
iQtIOQmlDE2PAB+QqhjdbCzvRBOeBzXY58T8+QF38baV5co5DSUyll7jrscqeiIzd61qizF2bTTk
AkLKdTXW2HML0qoIgB9RL2NXWn+e2GSTTv9IquECSfLuJW/HAKWASJF37avOinMymuj6x2Xv+qSt
+3XsS5Pq4MaEabzfnJrawdcM2n8CxQa2b0duiXfWzjdBsMD2xqf019ajzHo26gJUik7nzmxweQAo
2ik69Djl/njSbsvfzM9ccdyiktiEk2LTMup4nEaA61FTqZ3jr/2ePS0dfvUOiiPG08aUrkYjb6OT
A1Mo5kDlMQWcBmIkiv72bJefdLs5o1cXDC7WRrpo+fq/gp8LOMkojQn6DH0IOAo1Uv0YN74Ikbi3
bqdqV0NmNk02wtdVf34BKNmmpYUQKSgAmOLygmZdAaMxlMcRBAVbxUGrIcAFlBR1BJXOG9YDKkhR
g4cK8w8UV6GD9R/zlyPHsGBGWoPND63O5WPSFJ9y6GeV5XCKcu4bkKm1zX78yAPHBaZ0tU2G2ao1
RVXdLC4PgnYvUaPu51nxrtvhmre/HNrizC7umGNj6A1oOpFaMTpfJbMvSOzk0B7+dzCSAyl5YfEB
NMBuUrWfjGy8TYVyC1nlX9dhtoxOchlNmWl1YTEEarV2rDQU1Vvs1EFj2iTiJlaT79fh1qiY3xmG
5DMmnO19TTEsGo3+JEBU0BnH0BoRbpHf2Yi+ClVhRzZ0R2gPbiVa1kt5UOBKDR3vRqhxeL92dcLY
0BhYuzAQwq0GE9VjWuLTvIZmL3c7FUwDHbcjBLaoHzW/NkbifmQCLj5BMp/WMvKYaNh6PQ8feVM6
bTCgU6Z77ILOp2l9x6vos97HoT2hB+A6+KrpXmBLNlURXYQNWVyaZXwNmgrp/NEIMQVbaYt1II58
mU4R+cqlxGpp1Gk7UCQDUT+8NBFH1DqM1dZdbQtmcXMXW7HpMzZpNWCCKjtnRHOCOvgy9unu+rSt
H+ZvkbbMmcTbwgzrycD7M7eeSKs86zNLEWQnkV1r6r4Dm32b635jmH7bi13Rd75BEzhW7hhK8dCg
aeb6F63677cP4tLZVE28paJH6F8P5lnNDJDpj/fXIVZjMnSMLXqzKjF1aasQEnVNC2U7N7NCh5C7
yAAHctbYoicbsdLqKl4gSTsiGknM6l7HjXssXJXeoUUFjTkbjmd9xt6GI5l+lufmSEaACFNxwi73
8IK8sbVXIaDYxLkKaTekL95bo2YJBSx7sJI+ueuLk7H1TLYeb10ALB9wYe5cRI0ZGwBYqixnN3KE
2++RDocCarmr9tfXf2s00vo3YmES+WPz0BQqleKAMr6t3p/NEUlLr+IxOgx0jGgMbkgE6Ys48hR2
w6Dmqe27BgfDnufnmkd2aG6KOCyb5K8A72I6JZNgNBqSOAJ4naXHsTSOActdi84vcd2cBSgIZjV1
9DYDG2Kpucm4dRfRV7eYqeIgQ3MHqPukXWwZfZ8izQWbBBWZvcift7lmgyHzTs9pZdPYtDNRPBJS
ebXW3qZl9RhiB1oW8kKkfkUSxzPL+Atq6N1AIA8xVn4rRp8K9hMv+lAQrw9aQ0FnELX7sCw+hSQ+
JcZ4EmPuJBk9xYwjB1T9amfteYhHD1r2O6FaM14eYFuQH4EC+ykx6Q9L7RwriC27sNrJDszR4bOO
Mli0ysbl0RL552oA28bcdo5ZqrtGVx4ClftWqKMke2z2XTcf0CD6ojTxKVUqr8vzm7xovHKO7iLW
/1bH8M4cun3Wzxuue92K36ZYjqnHYILGO6ZYR5E/7fJjoG2d6IuZ/G1GWD5NxYFn6VJEk5qjHqLn
CodQ38FMXV63zqx+5Qz0I/FWvnAJx66AGVLOpy20qcgNjKdBWRfJI6jeHkmS3Ah6nNq96L9cdwLr
eW3zn8EZkokmtEj6PsLgyNFCN9fMIGK6t5xF+iEWdlF5lsssdwN0fdHeQKVFixo0t8I+l3zK5IEB
1521G/WAvkAHDaLH2skdjW/Q2q2/s1wMVHLeA/JKc5cAswUhnOpQlBD5s/lkeJPPnX4HefAqt7ee
DTZMx1gm4sKhR6WGnrUWwXcmetfgwzECVXJKQOJFJ2cI6MaRvrmakk9XszKY2YiqzYUAxcKrPbpe
NegzLi8jXWur6m7r0r66lJaqGgY3Qc0vkxoNRRMlQQd7HfN+Z+lwFqz3r5vLqhe9gJDOECKSkfQN
BhXP3wjIJEkNX4oGXW5u5VdWN98FknRgVIo+lNmy+VJQ1YsI2qrmcIggEirUoLHNGlJHbKv/ZI3W
iJMLUOmCVmetqGodw0urwa6r7hOfqnMzRt9InnljoWCgHH1Sffd70JPHvi7PPWk9qmRuC55Nm3Xq
Lq5iV1Nq2ypqpw6Lja2zNf+S/+MDg0+M8YE5qcBmnH+HUvtdaDEoIBnz4fpar4aKb5Px53Z5sWHM
NgitycLrdSMy8M2WjjKGYNWLNmA2FvrPNfICxirKOs00wAi8OfGy8DXaH4sydnQ+PIgAsti9+gG6
l8t1/hMqXWAmRW+iVRzTmHSpmwRPU/P7+tytOhs0AFHOoTKOMPW9s8mUXEDDD3ffGeFUkryw6EcQ
tDYNYzvYZCdZX6g3MMmzdQLacyYavt2sKF1I4DhGEOABov8dxvS+TIaDPqcei7PbMIUVl5aPc9op
h8Q1WvOUEiiNptoxYd2hh6irlaLrPLfKh3CudoXeevXY/qy6/M4a+mdY2gC5tGqHBqR9WjY3aTm7
LFLueJs+R7R8MkTsWwKPS1YibLAVgMFhsM3C6J2wyZ7iJHCgOHFDmllgg8yfObLcdCh/CmW6JXPk
ENz0Kl079jq6LfLK0VP2gI8798jQuNdXaM1ZUgblnj8aoihEf79CvKMtL/oW13MTzwZt7WO5NvLf
q1fZSwxpt5aRiQRH2OGBVan3qipeGVQt1EE4RdkeRAZXwoT6exLcbfPsq9lrj1nCuYN0ua9kxNML
FLNdH/WC+FdIc2GX0qEU0z5MRA+7jAdxqK3pIc7FQ8fFvYiCs0nCb33RHqwx3iJGWfNblCDVZEFb
FD5FCm2iMtNbVEnhulbdQAQj4mBLRFBloK37+gC3gKRwJlG0pMxS3DOy6sdMzuqM0mQOLmtqbczk
6nXqckjSFg+iVKtmC0NCg/VPESto9yQnsF4fhzl45mx5hktHG9Z3W9P+OUO7zTjmL9dHu7bz0a9o
mOgJxb/lhsY2r4ORUez8iOn20Ko2z5tbJQ0f/hWMfBKA83Q2sxTxWp3fmRkOQMsp9Y0XgPWF+2co
8jGQ1Ko1NB2GEigcIpovUZt+m4PSCSOy8V6+Gn5ezJrs/Tut6FHfgLSoFdWnKgBlVRvvWD0gtlAS
vDqQMEVPcnWrVOysdaEXpPlvvMPdGmqBZoitVoHVoOPycyRDMnisKEqBw6g7kuPoqk7ixcfIh17p
Ywgtx677IyA+7S1uIyH2L5dWOjuSdmQF6MRQcsz5saDhBGUqUFpM0YYv3FpeyfEYhYJajxw4ZARp
Y5Xtk2y2RRjjPXnL7W5sij/9sxeHe2e282i1gNLMb3Nu4uQ7j1HlXd8S/2P7v9mrFJ+itnnssgko
beIHv/RdvA+P5Ash/gQuw2yTUmU1m35pJdJ5ZfI6nsE6slwngp22j/wmR5MbdZgbHestKtb1KVy4
yJgB4qw/1RAXU2jWuMZz5OXdFI0r9dch+KHP7Yc89RuGNKCkyiIKKQ9YXgES/Djz6FQ9obVjl2li
w7esDueiZkCCmsRM4TxzGB99MtpTQ1B1vPXcsYEhN85ZcU8GVc2Q/NB8lIhBVIRGG95+dQ+9DUOm
oauVYK6jFnUIZkV3lmI4LIt3ydg6aZNuLM6y7eU44bLkQfJJPR+TgCiYMVEfefFJ2aJWXW1ivwSQ
/A4DxUqUa5iu6FC9TLfZsdiBIit6GVwNRRzdfpF2Df0t6titRVr+fmHXUHPNrKhchhX3n5JA/arU
5Az9sd1157C1UMvfL2BoO0woyALM1H4rKp+Aq2qITj1Ozus4607hwiIkJ9RYEIhsCGax9UtIa477
wLd2IRIMqbOFtTV10h6q8UDYty3GVMYPoXpbkE/E2EiZbEFI4TKqOvU+sQCRTW7f/Qo6J5m2AtEN
DLmuoZsZQsQZGOgVKdq7rt0XWw0b6xDQPwSlCrgU5eZDrtTdxMsEgWE8ucU43agW2we98ZGTG2R9
/4Vh742M6NOc6yjwQ3UNJGISpIRJXN0a2vB83chWM+f0AkjyBSJUWNLFkFvMgvowxhZSkaAFmljy
GobxIRuz3cTrOzIXTl61n+sJrABNdbBm1TMs0DOhmfirov+21PKWdqNf9fSTARIimubPQzoeQOLm
dUI5TnNzHOvSE13/FNa9k6HkcMwjrx0sxzCK+4yrTtgGnoq06NQY3Ou5+SJycaisztGr8Edo4jaj
pL5ppvfW1O760viazlAesSxq02V+mBierGp2hsHc6QOUsmsjsa1KNzyzyO+nUMx2O3GEeQ2iwvJE
Z81WJsVt4m6nCeM06r1fVdNtv9nXu6aTyNGciScYuoTxcktg3GgxT8xmOdzB2uHO+8EjXu4nu9ob
3D+UCi5UZvdbPG2rlnoBK+3puQ6VCmUByCYJsm/a0hlbceB0K2m4ephcwEj72kpjTQspRodninZy
m+bxuoVuDEMWTeZhVoFtpYZXn4NdRZqfrEBJ29xtbIT1kO9tHHK9NMtImY9WtazSEqbD1FD8+Yep
AT3Fp/nL9VGtHiIXaNL+TvNAx2UDo8rIPtLulKT25uHB5NS7jrNlfLJwcp/XmRZbWJ7kt45SL/Ej
9iIXD1N95OhQ7BJ7ghYms0Fx9Edo5C/tnslRgAXecxIDerCKX6Y6R3YQqfcio/fqYHgMSdg81MCc
glfRMOCf5wyn3Jj6Y4nclIXu92KuH0VMPo1Bd1Tz8Ru2rXt9drZsa/n7xVEehiRhsY41p71jqLFD
W79gWyxcm4kiCQV1DKQgETZiCyLD/KcG2bK95ZW/BQA9UJTfKD+H09aJvr4t3zJgUpSiKGBsDRYW
BmPCO6cB/qD+I30TlwkwKT4R5pymFsO4FAqS967VkPUxPJQUbz3VrY6FM2Ygu6Sp0HR8v0zqLGpd
6bBM1aCeulDx5o69fsASLiAkWx0rJCbKpkRpLk38Yu53mqLvm25LGHK1aIte4Ei2QFjcRSZedt18
0I+gtXXG2Lyts8aZsvYpqlpU+fF9V2tPI6igPzJEzSCgorGwMaUsXRl3aTE22I51k++axjrHSmtX
Sffp38FInq2ahylUTSwWSpG9cQy8wPiFApuPXPqQff/vYCSTUETcCU4wmCwUZ6gS+qDDdUS7lQdc
TPivmxK3qKoRlVNVbr4wraSgVohoL8nUR3BO3Gtjvo+j8Xkc2yemk41R/XnhvoInV4iX6oiIMI8x
rKTexeXU+ykKbCJCP/G525eVujOH6DaPotdpxJNNoO4Sw0AvRZWh02PQ3LoM9zEVx5J0z1pT/TYL
iH71fPZYOTlg/t2Fs9iF0Juyk7oCc/zYP8Vde2hDxSeFeR/k2jeNWzvUsrmUoulAVIHdhMyJAhwZ
tYHqGBPFCJ11zsEF3c38FLbDLzBb+mlSIFZLnaCsjsi+H4My2JORu7VKzkmn+iyNDwZopAJQ9vEx
PXRW/MwIXkrNRP+Z0cmNu+apoQXq6DrkVMv4lQffC0Y9Kyie1R5EndWQgZ21De3r5rp6EKPxw0S2
VwehiOTE1CBDMVCPFR76B6s+jqhzpaqt1ltknatHzQWOFI01eSQg5IyAXs9/RkOEF2IoR+eH64NZ
NdcLECkWU4eEaE2LwWhl+5lUGbqfCCpZqmKv6Ypmi4T9vg64+g5O3xDlG1dQQOyRQIIQx0z/Epu9
HasxEsnKPhgH1PVBftUuOLdj3cR/0ezTB09qxbxUjTeGvnpGXHyI5N1EMog2L3BZNorS6crIG5Jk
A2JjCXXZs1VjkTbQzHTb6VHrf0bpQd2S4v4f82mp2Oa6CpZaya+hTUunPdqg/sPPCP619M50lzA0
sPV97G/1GK8OCYK70BUHR6clt3mqTVrCleLCrASBNzSTy1i3G/TavW4mq3Z5ASPNHPooIryhYHHm
od6P1XRP1O4x5fxlzthRo4r4/+NhK78Rn0rBzxBoZj+VYNIcw+FB+T/Srqw5blvp/iJWcQXJVy6z
a5cl2S8sy07AfQW4/frv0Lc+a4RhBhXnVh5uSpVpNtDdAHo5p8n3mEO8qww9HPUE2Arl8P26fivL
+EmeEETQ9QbkDVtFaHPaU1zmG0tvn0hPJcfDr2ZU4XiAHGKiBQQg34DG/nwRMgYVaHI1kEjHprob
6vaNZHTHCh7YVDtOTn2gtrJT9OrbaBovimHvlNz0AXn9MAA1HoXhCswI2Saz3W9kRgtx1JGDU1ZP
aEwClDwydEaVbylxnrNaOYyk+lJbHSjUs2dgy9ywKX9zqnxzfeVW3PZcI3HyztA4cQYLWLiVc6vH
u8F4+ZPfd10VoFDoJBXhNYYu0WOXuVrgGNNzZfEHhiGQ6yKWRb/clA8RQmSPetBlUVDBgybH3pb5
lzRHZDfCubvlyiEZ0bWNSd/rItdSg1i2D5mCIQC9OXfVFADTc+63ewNMMOqev3WgfUaM+BNnIgbA
C9FgaROxfbnDCa2rBWq5rdl5mvvD4V8Lq/OG9Hup/HVdr1U/OhMl+C3NG5pRDsh3ah0x2Fo6t2oq
MTiZCMFV0YZSqWgyAtK7bWyNuf+Ju99fcVrJEORWDftMFcEqCO0J4TkQ1Ct6M9CnIXu8vlTLUlxY
3dnvCxbAuZkmrYvfZ/Q7gHDy5DXWt8T5el3KWlYEnvM/5iQL7GXCedQpTY9efPinsps3eqjt1Psu
cDxQ6yGBL7O09TX7ELb8/ew5npJSxakN5O3S3SfjgcuQ41Z/HzQnAOTU8JIUW+hIpOcZrUDMMChD
0LnJ1u6M7fUFWzWvMxGCBbNuUksyQkTbqC8Ja56QEHyoE/35T8QYOLCJg5yi2IFE9AxNLQ7ElA5a
TW5U9S+mUl8iYzmVL0wMPBKGQVANvABUnqtFlbIFE02benOkHu3yjanZPiHjgxXl74lZB2mKl4de
gaNAtXcIEwcFBCZzXqYeGFgiDyA9G02nX/Qk7by8LKjf9NNG0UtftV1PMdQHjH61gWb7tG9PAMw4
jbzXvcxQ7qaG71JG7sxG2VfakAbK2FDPVkuvpuSLmRNUmJl9MDrjGGGauaP1Lrf1d91uTrhZ3cex
62vD9DwTZevmKcJkgjbDcasbJ1x3JCu1slAAAcBegGtG10Rk6I6DCtwgEwYpkSgkhmeVPwc0vF8X
suqKZ1JEZGjkc8EosMCDq1t2qg70sLC4Rh7z04O8ICSVJtyneRFlKD7iSqPd8XCBCGLv6GEI5rA8
yFOFq0foh6WJLShqkVWURA14JYH5kR3+RymSHmTouGvO6S5ZeBCoGe4FMqkSNXZWxaA60uZip5vD
4+jWfu06f3AbdFWQiNgWCuwX+JQ0KkCEM4LBaTQfleRrignXZPpx3RrWVYHNgcBbWybwPofK2OrB
dm/iUI7Q5RfHjo/O0RsAk+6ui1k7ZbAv/y9GHI4v6NzbUY9TxoII0kxfUxq/Ym7zVq9HGRrkqixs
DsghMAx1gZyYVEajRIDMCYriqWkABoTJwcgEPVAtmd2TCRKOZvBjUisdsD8RxkGYldzowA7xalvd
EVoOsqvackKKURTsur/VEnbKHKYWiGvYqQVn0AyrLZIdpjcEejDt7P20VWUZjZXHFopevwWKBZO0
YN0ADFY9AIaTF9HU68bXiAPZY1P0puS4W+u2gjAToPtQ0Pgfu9jZkZ1kc9V0vIAy/uQnuyRE0sj1
IwDUb7UXINUHyimRFRZ+ZSovl/RDqHDIZnmj1Y6Z6xilGE/1vjlGj1Xo3i0kOemGgJRtg8H5o+m1
L/Gx3ZZbWff6Wn/DJ62FS6RVgDDWBWkQMOHoa5545sEIxqOm+jZq2777oIXttnontnTMYe0Gc77c
gukOfVH2irFoDmDvEqNVL9f9ffnvr62sYKyjU7YAGMv0YJ4aP8WL0FZxdgcAjhnt166XYTtI1BHT
nbxMC1wgYD2V5e4ivM9zi0vO5rWj5WzFXOEcS4epNgk6jWErDAD9ZD9szE1+kBVbZZosd6lzPygc
bbIqaGL3B65TT9Ukh8paZujc5sTMECbA4qmlkNCiipQ8FmEajJ51q22rfR62X/4gMwRxmDRBds9Y
zsvPCo11FYGADeJ0smmnH712gy5mSWxcPcTOZCyLerZo1Ml1ShcZVnZKlQi9+oXXcBke+SqT1rkq
y2eciRkqs60UC2KWyq7zMp46vwFjauSjoLQHprvv3GLsmAJdDP8ayAmZ/yFIfqylEK+KxAKfvLPo
6Y2b9KcWoL4Zut+0Wx7wfXsDdIDX624slSgEKFL0HcsjWP3ScqDeoJwdoOob8h/6Jge+HggcZL3n
/2CfH0qKoSlSdUfPfq2yOQT2Jt8o4Y+kDWbf3KTgbKskqA6rOZDzbRVi1TDSIidL8FgI0gAY7FU3
0QYZmDDZyCZ4128Mv3UTs9x07jQ3Mxbdxm8FfSg58XIQh9maRKf1KPIhRwhWFUotFnAk9IBWYRx/
jYAeLTGM1XCIJ4oFKAHiXqDCzVkE1i9MiS+QhBQYXM4UaCDG9HJr3Fk5R2O9fjNp1t8VTTAL0iT3
JmvfMYH0mk3lHm1PKA1V39U0v0nc5qvOUqCqmWRz/SP1xTovTiEHQ/ngMHSRORNiD+U2H4oYt84U
hWVQnN1kZJg92+ofI0cN1cR4H/Noy4Zqg2ngo+ooX8sZ7QExfdZS9rWzo23VOV/6IvLcrN5aLYYf
6yZwk58T/rTwsHU26khNnWL8keUPZC4l/dCyVRZPg6RLY43hCmZuzykSZYfO+iPtbDeFhdLVXi+N
dklo+APGO/OAVCBNYaCq0HfgZKver2/Marw+EyfEa7uoQP9KYTxm/32KmYc52d54+m8yhGA96a0B
PAAs3WS5ADlFBsDLMSgQc/fxvwkSgrLRtamWg3EhaMyNox0tc5NZ2+si1mOiboEKw7BVQOwLISrm
PE3ohOtUqfGtohvfSJvtoq6+j63oKdb0mwXGz53JWxKD6KmuTxiRrz28jyQgF/9gKL8/RLxoZUmj
6oThPGCbeaMFxSEN3Fv1DliA4fRK/v0YIyLLhzAhioHwjeepDa0tLfOBL+nP8LYhfldQ176+wKvx
8kyS4GeplfWImJCkWaEOxrT+r//2+4J/Easg5hBj2WCLQJBi1TtLIokOq2fLmQ6CU6VqSvrehA+j
VIFnvIPRuqYzDmXlHHqQwFxXaN2DP7ZG9C63KzO3Wm7D1X1tfl/At+xMdsjINBI8q+nzKZ2WKzce
n4034Fk0mfPOouyhYKPE1tbPCt0BGYhh4iIv1u8nbjZR0SFPxYJyX92i7/OAuwfgKL3ur3IOSAA2
abRXgqA4II8qA9BvHQLkGixqFI/U2iPh9RVe6/aC9X98kHAPAoABbdxoBotfuGBrgz8INAb5E0YE
PYzGHQE0jBZbybau+8GHTCHOJAqtaZxgETLzqJd3uRS8YPVExkPARiJ4aXsWBFhOq5AeeTUkYU1g
VZr6Tm1pkA39qTPSwFSQe9Wzva1b94x2Oz2e3qskuk3r6ATakPtIs994Zvl2Flu768u9qjkqUyiG
aksFW7joDvFEY3dAIayt4wAFlzDLa0kUX9f9Q4SwodVgm0WpQYRb3QzJWzTVQPW4YQzdxbEUSWVd
GFDCLKA9kQusIG3OKyfXUOFVH7LvERioxkALkpC9Jn4f5o/KNzSdb+JQltH4Vei/uHKhVf3/5Qo+
i6H/GITdaM5h5WB7UYlugCLZOfm8w7PPr3PloVZz7uMQ+ZmX5YOZJV6uYTjeTMsgtjC4X6eAJQX8
qe78bLsYvUG23+vZexLPP43YRRNSojw5zeDn8fgzy/Rno893wOs6IMV4shhAW4A0GvIefN+gMOPe
lLu3VlUe5rQOJp7sXRetJWT+RrjlAXZyD5YhTICVQdUAJwR8db7TQkjTKu9lCv7RbLzvjeRnbZPT
WNbHsXcfU0d/Vg3zZiYlxg/Hzmt0Sw2qIZsxHWc9ukz5A4Y51z1bU8E2M9dMndRAwh4HB4ru3R0w
lr3Z7h+uu8Av57vYO0sHQCYIcK0LtCTFHvUZbESgX7XmpxaCAGNKv0xcUzdN3B+Iq99H6vTUxOgc
04atw4sXa8q+8hHss5jKB0gzdmXYdnF7U9hjmLfTQ9uN9xkfQ2Ybmz7vbvqkOOZ99Z3w+oBXXuMp
cxsCQkDSorjqzeCphTcZADwTYXwGEIuD4XCEJi0NqaZ9LQcZT87qCQiGUMtACVC7wJgpSIUWiGoJ
zzTOvLxjN3nStOA7LoPr27IqaOGoWuoaKJwKu+/GYNdyLI5HTPI4at8Va1O0krvy6nKdiRAi0wjA
eBJpvRbwcuvGdyqXHK6y3xei/mDptWmb+P2ifjS0fRdv/mSJCLq2gAKJ955wG8mQg2f6MIAm23Xv
zCg50KgPtIZX3nU562cyuvuIphqqfQHYoE5uZpsNPJEF80Y5LoCu9Z0SljtzHz3NobOjd7KIuhrI
z0Qua3uWdOrANF/zBCLzyfVAxcjIQ9yB4CW7ZaWkLWjd0j60E5exrc2sniGKouWO5wB7L765gAC7
vogyKRcnRMqtvIQUN37sXQX1kuOgyaA7VoXYBNcM13aMi5H32aA5yFZQSZ2I6VHXBTFZGpStFIZw
eRhchMyziq3gnHbSImRyKJO9tPvpS7+bt/Oh2eueuktvpKmxFSIP5DE+6sOCnzLHRuNWisNV31a3
5abYLg19w4mBv/L6Hq3RO0PSR+ZEsLqBjak5KOhuqdohCanZhF0DtuAMPVxdVey5FQWD1XgMJQTf
qpE7nrSNMiG9O2N4p8ue0Sa4rW0LLCPa31zXJP6+mMjnVXdV/M9GywIK5YbIIYZqqT4j44/nVFSB
583yDDSlsvKpSiT5l5UCzSLJ1HXVJq56MTGQDWYKKDH0ZAFGsNkMMduW9VB4md1uOOtvZ1L7ncG/
gZsjBRem7SdkOtQ9fypY45ugsCqj1qv7yr++PZfx9PNXCbvTgC5mcFwHR4KN4S+t8lX670+dRYRN
LED9gb9SbPJvzEqxs6XaONX3mMD1OqDtzI/X1bh00s8yFuc6C23JrPR2y5E56dkbEBTQj/HQqO/X
ZSwucWkqH3oIL+827ju0jEKGgxkJ9Dc10U5vdzX7Fqu7rJM1Z6/kRz6rJOwMQNlZYyfIOi342zWw
vs2f0a4PFy4aew8Vryu3agca7h+6DUzzi6mCOk4XKAo0VSGFvRlYfGocJ7guYl2jDxlixqdzi7Id
SshYUoNL/h89MtlCdgM6vU71HIlpr7r2mTgh50OpkkUWxx1UzQFsam/N5FioLYgjJdMlK1l/7NSZ
IMH4wGenFuDGgg+dAO4GdLk0sB+NLd/nUlT2VZ1Q/1JVYjg67oyf7RwPv3xU1EWn2d27rf4AliUd
pFXE0yxFNhm0ahOokOCNjMZOnH+fhTkmUyOw5+Hk64p93yaPmHT9IrGJZRMunAphF/1pKqCZxWa+
Rh+jNoYioBjGwAx3Xmq32zldvzOy6JRa0zZJ7cCceOalEXmYehkz7LpRnn2A4GZJpDXFXDJEp4fk
1jnwLdu5X0a/21s+morC6+quruiZMGH72rmm4FuCsG7WH9FGs8eIyZ8caGciFgs6i4TDUI6jSjj6
ADDnkIyAPMpvVB4HKZPdWC6vkzB7kN2i18fBzJ34MkI2RW27GpJcczmhfsIAPdJtq/k0/8Fc32dZ
gotZmV0ipYKFi/UTMuOKus3j3fW9MZbfuDDFM32E+M4tXRlLPqC3kOe34+SAZWGgJ13PgiYheCXP
uPflJlWRRKhQBkpuyxmMJKTfNa154DEwM/FydZzyph6SwNbm28oBSUgN+O3WZE9WM55yl3hzFb9m
RqR6bT4l3ugWO8KVbeywR1a+znb9vXSbp+uaLVZ1oRhBc6mJ4O7apmASVhpb05zBxxg6M90Hbvyl
8a/XRawaNvCXTaC+YW5JLI8B4KixnLxEGSZmmMqPgir5913SMIEzEYKj2n0EDF0dhUi7R028+JH3
ybGuaXBdEZlRC1L0rMyGye1RjKS1r3E1nHPm63m8iR16aM1K8k5aKcd8NmwxIozoN4lMGHYbDKG9
MTadTw/G448KZX/WeFxi5Kv7dGbjgim0Brd7qkBcn6NSmRp7zUgkIv5BJctc2HIs5H+EY4NUcd7z
pIO5QaWFNXd+t8PeVzeR199Et5VE3vqO/RYngua6XZLSpoK40mAFop1xsKz8SDgL+7IB3PggSQj9
Gk+/cCfzQ6BwryAaUwhV4E7tWx/ofnHQNsioo7WAhmihuImC/MiDMTQ9UFxt6q1ysgbv36NoLWbz
8Q1CPKQugElNA9/gVFkYD+Um1Zud0auStV2NHGdihJCIzNfMMoq1BZEuSkCYUwIiqRU1kjNrfQsx
8eWYKEhaYl6Kd32EabDFCYou9ZzaCmfAcCZDBJzq/gavs/C6k1uLCV5u4YdA5/MhiYZcVvZgXgxm
ZgETELNmLA34MPr1iLlECqDrSDvkcfJDi/BgqTM9bKMEpBbzw6hFHKia6k4h81G1KcifIvUFvf1b
JI62mCEMeDqGwBl6ccfyPh/tx9al2yHu7mlC72PDuLUUBbAfjXVMovK+s+wj09uNQdlNOVRhXSYb
1hT7FpxpcTu/R0blt1H2xIx+0xL9GckpMHf122juv+izu+1Hw2smDOv3wJdKI/19rMcNptD2A/jQ
StN9ATJ/wA3leXbt0bu+ikusuLaIgp+PlU4Uo4BxRHF3M+QtrhtD75cpXkal+Xxd1nrc+r1hpoCM
PTjZUDs1LCQH88LAQnX88d8ECE7dRo7dGCMEaMUD0x9Y9eX676970ocCgsPyCWkq08Dv2xM7xjZ4
ecAv18ay66zEsE3BYTWm5hqMbenyYHttx3YWqMPbbby9ro1k603hlByYkkxDDjF1c1fMPMhS1aP5
XcnonwiyLKCFGxjzAtrCZ0ft7LhRhnZengccGMnzQ+kMG6vlr5wpkiC0ukPWkn/HxdsE5d5nUW5l
ToxP2KEpe2XtE29AYZu9XV83ffWOSXQMr6BqaagifmY6KHXP8hF35io6aiQ9VpnxN1fqx1ZzNuDi
3BRJApZBCozw7r3Lkpcmxnk2Kcc4i1/5lN4zG3Rfer4hYCFJ0KEK8MH7SR/3XUf/JPZ/fKo4AKEl
4CTshwnrUVZ+rv9Q1GdaFP71BVl/OxOiEgdlCc0Qgf/mVnFJZNQ4YazpJ6XR49yiM8NS3Bua2Bu7
7kKM9PhpWYaKbQVRRyVl6lWHObsbL1Zx9lwqXbVRmhYHab7P7/mNs8/21T2AjyRiVo3r7PIqiLFz
V2FmgsurhdmgOQM8G1FOGM8Nry/nLyO9iMk2eGOJDkM2HcFfUPeZ8FDH1Ioe0ed+6sO6mwBYwPWH
gdl/Ax1hw/Ri28zT1uU9anI2xhr7TTkZjtdjaMtd+DCMUXlr+jSIJq31chr95GVx79q56sM/D1Fj
fKs669aMiEd68xjP0WPTAFA4Id/cjP/kXfeGUIpyXm34Qz+HBihZxsI81E37oszqruJsOxpsY0aO
pKVoNSqdKS9EJVtxAE+3KD+3b4V7crUKA/74MEm+Z/W2ciZG2EsDubIRLwFcOM3IS91vEXiIeXrq
y9DUv1/fz1WzQe8lHthLAeIXktKZdRoLsiio3CCKu8DMsoO+Tv/KbMDFXpezqtKZHOE+FLU0qUtY
STBn8wMAugFF1u2dFJwIVfbYaD+vS1t+7cJIz6QJFwcLltDpFrRy3MjXObltjAFBbwDyy3xKCn4a
DRnQjESkOIDSZRkd+xpve6a2oemGBi+8aHhu8kfW/ZU4z9cVXI9qHxqKKW9trgaTmRAH0qBj0XW+
BW+ZDb7nZbfXC/IcaekOzLMhKexjnTYy0qVVTziTL9w2aFs0SZRghRkPu/y7i94icnR6GTnKunmC
B9BEn42GJOHn4AkM+MYaM1wDrNTxuOl6Zfk095LFXBWCGzkSTZrp4nXwWUjr4NoNkCDczKjlz+q7
3Va+bvyJo50JEUJHZgyjGzU4/AE7fV+Anihm7/r847pZyDQRlitLc6b3y+XM1dowo0/jZIH+VqLJ
+vPbBVkNSjfA2hJtL+6KNs11FTEDPDxWlGzLIfanhOzcafJNJAXrob7Je+fYpP0WValbG/gaDvuj
5PHZZwgmSOxujGimoW88YTulyzd25EpuKKtR60yEYBm5VfYGGXQ9UBJrX6XT6wAueBpPm9KiDwA3
/PezIXh0/2pRV3EvwmTtZ0uMdNI4ZDL1wHAHDDeyHWY3971GJS0Oa86rLZlVRzUI2hAWtc+CfjGO
NUl13HlJfm8oqDknX5z4q9uo/nVzXFu+czlC0MfsrmtWBQyl6RhAeSYvQUcSfaowiYGEseSEkSkl
rJ2TRyPsDLdJbsy3xLHA7WHcLKxQyOpJ9FoXZTgE6JbontIFN0uroqicFpbXj+5hzNvdQKzAdpIn
tSPTf5S1fMvZXrksBcwKwxqyjh8UldxFfe9zzdqxmL1e364lBImnJvT5rZZgFn0ZGaZNFodyzGM0
Dc9jLJv1kK2cYBENmmtSTN7iWVf06F77oo1qAB/2rGp7XZe1SAiSEjScuAuAhzg4ppt0sJCoRiRM
1DCvhuOEtDpLFImY9SX7ECNE9WFowTZlWTrIg3Rfde29XWiSO+dquD1XRbA2jJq6GqsI5gXbDcHM
JQ3Jfe+PIZBeh6B8bLeyifH1TfpQSjA5o63BThhDKdu12wDs8wBkQsupV1kJBklcWaOSbA0Fs1Nd
oIJmA/QDocYjzQcwxqv203VzkKkk2B3PppTTFuagFrOfzPzozu5Otb7bXS7Jt8sMTwhDBAS1UTVC
G23E4zLg9LFXJKfS9QVzVCFVxUisRws+TaDTfKdnydaqFUkwXdb8MhT8vwlcVN5y0JVm8wwR1nh0
3RA+VJbHmm16GWq6vqz8NUnCKa5oIOYhJYwtRscmiHr81IiRB23DPkYuAnhNDF3tDJSBbU/91sWY
W0f3dIIToCEzjXaVSfek4vuK917Vpc+TQ7boGg3TZN415pGm5f2kJmk4oPOkbMYDzqPX67YlWyvj
c4QuEqOnU4y1aof5bhwGr570b53ehjFsbUwLSTyQ7b4QcnIUEQ2+LFjDydaZ501u9JIzZ1WjheIJ
5f+lg0tIVOUGisZO7iwFjxPqr57V9UFLbwp19m3jjw64M2GCAVhaFVddv1gzID1APO9g4tasHX+o
mUStVdc8kyRslFmnEdNqpKsRbYJWs/fdgPZkR+Y7i4dfWDSeK6iELtgAYlMD11M9dhRjSRKgqKe5
92WZbxsTrceoLPPyOOvpgwaCuetWuAKyurwuwKcBYjo0momIVQl6i+dpwIuQa07jjcAYLgb+HFcj
yM7yINLmb21CT6am+EBc3VwX/uvKf6HzmXDhyGiB8thbaMkOhnnc51X7JcU0T5UN2zq1PRJNAWXs
ORvJo2bTkxK32ynqtlk23XZTtxmMcdNWbYAizV2Tj9sRdIYeR3eVmTuSVVo1gbPvXCz/7DZl9oqC
D8V3UvOh0Bsvbu4JtSRCVt3nTIhw2BiZ3ihWDSEZZVjsgUPM7DdT5deR4We0lzT+yZQSjhzNUgfK
FOx8DL4xFzCbcQ7OG/vb9T1elwIqxgX0D+BIgvdYwMqzIob7dcbjbzktN27Mt7nD366LWQ1v+ocY
IbwNkdG59fK45HT0Gpd6SvMnJ/SZhEXRcxuYcIsGNjWuN7zeaoDdR611P+dxIzGD9QUDh521NDih
f+uzHLCBzF3KORBx5j4Eau/dQGLw45aSarGpr8Ub/UPO8vczfSyL6W469bjbEODh6a0/lLNP7PQL
Z9o+7of3KAbiYQOAjgwj+Om4L+hw2+JKPA5gnORTSHP08IzqtsvbQ63XAc373aigNOo0N92M+YhY
/btuOKwXSPfl/IW2dmAYBe5pTbef0HcLKOyTuzSQat2+M/svMcWPRP0uVSxg6MyAKyZHsLLtFQA2
XreW1dsDAUg2khH4xxF07ztl7oiNrhDCbD9HNlrN1O9g0gzTYridWjVUtH8/q4s4eyZS8IN4whhc
0SEHjBLs30QBemiCEwswghLz+YUC+TmmAvn+DD9UEJTlXdcOEUgqYiU+FFV/SCaCpYw2TquHuI+f
JpJtigJjfsy6raN6k9XZS8mKsKncNwVPezx+nzAYsDXy8W+zq70kH7+xCvxUI7oic74HaYg3Tl2N
q5cbaF16ww12yyMwui7YStc36tIZFmUWSDX054JnSYhRc6Nkrm0AILsk2Vc8zTCuw6xtZWaywuFK
u90nSSK4Zjmb4GWIATauHFkQbYtQT7dLD6iLHtA4C2Td55fx6rM4wcsBXs2dRIM4FfN/SV37lp0+
XF+7X0n4S0v4vXi/+srOPLysDZ7XNViSLG8BfYj9amsBx8DvMKILWCV1s8B4DK9T4U1TcF325Vn2
WT3BCEtspQHkOmBzG/V3F5TgngKm7w4MKVUDrlzXkNwkJHZiCOEfTfSpicE4QNJXeN7mznF0CP6P
bknrgjJJy9/PFpXrUdtky6LGJ7Lt96gtv073S/8zAPxAQBb5w4MMukBmK8ItaZxqJ0kS2AqNyUaz
WwBOpDIKhJV74LJjYGVEchZIieJwqKNVTQNKIBPIrHVY1+RZ6ZV9pMU7EhU3oA71uqRFr1mB9n97
d91Y1n2PGCgMOgQd+eIdFBMGBucdrOVXc4BnMC/bYhgRYCg6xPuyGZPV9TwTJ6xnhL6UkqQQx5Uw
7V+y9vW6PpenC5by7PeF2yKhaq25C2XY4CSnoWPvaZr5fZFtHZQqO2u6r7vk63WR0iVcvunMLG0Q
E+m9C9TogrUBVVCVri1AOEb6301VvPcFfVtohIAsed/lPGzK2kcWXoYftTZS80lzIVyzwogyjeIr
mgGNqXqnPgE45MXszZAT+4BYfnQmvlen6tWo+J0xOhgmdLsbh/IQ+Hw/40x7VFh3b7nzt2JmEjNb
9VxCEA+B0umY4k3USYaiTroBjK8G21IU7a1Z8Uyt3Uq2Yt28PuQIsYjymDlU6xHaDUzT983dbLsv
ud4cnHbycyUN1ckKcOg+u3EGmmfrbXL0PRLDYVaNslYo2bcI0Sqryz7BlWrhNTIPKje/LMl9yY1j
cZeLY+ZsXQV3cmhmdAnmGQIlK2/ByP3WuFlQ2c1RZbHEs2RbKHhW0zUFqEegTqFFmyy3vQJIpjGg
2K9v4Uq3AjzYRiRyHMwHIbH82ZuqyVZRmFpMZWye2OS82VZKPVedwgjvpZIzfzTHYGjHPSmNn0M5
7PoCWS7VQJlu2jkKvUl07blq2t3cFqGRsENRjNuEupuuY5ukAnYFp1+cor2x3XnTtsTrncjxBtI9
ousEQ3yFN1B0NRq9c7A4Grgj8mbW/Wao9NjDnt7abn6yXRUYWYYpe+yu2syZ8sLZTQcMFdvRBHJF
3T40RNmjLUiWdpDJWP5+Fq5A8gVyjBic9klf3FGnuMUA+vU9XA3CSEUtbMCaddnsawOEKhlAeuJq
8WlOCSZtHP7NwZyNXnWgeADDQ+JK3lTr8e9DqNjyOw1tgkIqXAGYFrU3mdFjZ4+Z1yv0VWnKsM7L
sNBA+YPmqb2hAoJII0ezancdAf3EWP9VJ+bJLJUfnJov6FqXvGDXz/izzxMunRbyCPlkgecoKSrf
cn7kdqR75Qg6LVJsHWP8SbXkDXy/WzC5/MG0KlyKoBEfjy4klQTXtUFoCF4iuG7DWr/h5kEpY+B5
2pLou25YH2KEc5AbyJyqwIhB6RXDsEq2Y0O+v25ZqyJQAsXoLaYG4WSfbddEuRBIOiquD+k+BRhD
0v99XcBqlDsTIARUI3E0mgJlIpiU0MRbuOxPeqFJXlarUftMiLAfjVVNy5g57nvVM9P9nC9Dg8Cx
lCLcyJZL2BGzH6JZHyEIB7qrvClAqvpvyyVcOoyYuKxvEEuQ1J50MOjm3wCKJlmulSlZHAkf6yV2
HYJCSbNiTLghO1c+uYoZpka7LYi6mTvDj16ArfMwmApQXO3moCosMAiaoYZJ8Z0atx4l2uVA0Aqu
a75+6zv7KMGhedq2vMqgehss2Cd5YKQ+8xbkaR2z2ZrskinZyl+fcxa1nSp2qqGAOGXnbM1w3o2R
3wMYDxPajmeE0w5ZB+vnf9RROI4AJTgxi2PhyQ0P2b7ZOvejiof5Qgc57RiTrOli9xe3mbMlXdbg
TEdcZmJU46Fjj+4QYzuYg4cZgB0W2Y8MXVKUWT8wzqQJsSSuksZA9zA28Mfks5PpN34c2Lct89R7
5iX77F73at+xvSB7v76uEv//Ze9nepZlBM6qX26p1PedMx17t1R9FFXuqg7JnuvCFhe8tqhCsHEm
DLzSCmrS+geNqZfGm9wNAfbsldozh8NkROKvkhj6a+HP1EOLoDnnBS4xEea+FN3d2lHn2/ksOVLX
xRgYM7SBlnHRBp7QrIvKxTjn4g6tqqr2pGWSE00mQjBIo9ONnlENxw2a8ocxB0YjO1A1kQ1ar8ux
0dJJFjAlsc08JckQ19qIu3Uy+6iU+j3Qoakq4+WRiRGv1k4LfBwdG6O4OxM8DBNwfqSdsP8QGD+U
EYKGy4cIiMwwuMEfMQpVBvSQbHOAii2kLzIMvzUEWZwNH9KELWKu2ncah7R0r20y3N23jV/4BDyS
HubifaCfJhvl53WXWvffD5nLOp8ZuM7IgjoMmQ7A5Xt2bHnncSA6tf+6frOcex9yhMvIrJW6Qjn2
i2s7w81CAjzXOJIZn3TDhAgx6lqs2DGsrwp5iJIANix6Bjz49teGPV5fO5kNCleSanS1flx0YiRM
5/eh3mVScjLZ/gi3kjGG15YxZFjeEIIZwuunU9n5ynfi6RvDL4LUBEqrD7+2n69rt/ry+dgxkYeg
seaIjSWWsm/iUJnRPpdrfm8YNyYdj6XFfUpkzFH/cI79thJLvIgMeWmlDbQdNwBJ2YBE7ATy5tf/
I+26euTGle4vEiCJosKrUofpSR6P04tgr9cKpHLWr/+O5uJuyxx9TVzvyxqLBqZUZLFYrHDOcGd/
XE+egXOg4tGOJkg3eb2trmQzqeBQOmXAiGEFdcGZ7XKUMIfkpCSfbgtZT/D7C+yqn+BPipLxjsc4
baCRRBdnfu6SJrwtYj/wuIoQnEg5pwaaUKAH3vdu0T04c5D3j4p65KqMI1a2ZOvvG9+hLL3OMReO
JauOxKxCvAk9tZTlnmRSBM/hOGMG+igoFCcvhcrdZSjdWVbkkG2M4DdiLauBsgsheVx4gEw8EFQk
b2+MTA/BW8xAzAfCO2w7iZM7Z+WjjEyCgpQMRX4/SLoagOAxKtVRaq2DHNPBrHX7rdDPhv2smM+5
4i9qYI4Sm97pEPzNtYtI3YQCIKRUIbBwNI9F46lFVtvt4umFTlpQOaigTGQO4zw91Db5AMq4IOqr
j0osM33JCouNQ3rWjzWQrBBFtbbHqj4YcsMrFB7c3sjV4N4dYhD62iCLRAFTnHFj5RDFhQqzt/op
RO2ycqowXhy3b2UtQ/vX2VWU+FpU9JnGzhrXrzTW68PsDVFm8vSwOyTPsofZrsffSBO8L7IRus0b
RKFacwTfVF2q/qCeSHGp2M9Mim+6+robyyi+AiMl4z1fvUfn4x3G3fyYhcCSsII3PHnVV3xZwUa6
nIL7rYoEZaMRCq6QQ8hWDCrKmHicAax2Zl5suzJEOtmKCs64Z6o2T2sKJo3vlxSdZf3oj3XnVUDB
bQqQ7cna2fYP42YP1zOy8ckZBlbUosIZWOOFBfHCjOnVQ+pB7qV9BGjovzUawT1jCGKZmwYCDe2r
Pdluon9trGcSPcTO8wDA8ttnbw9WEAW+fw7fW7F6q1+rDbO+xv3/0a/1+t5XHmy/Srz8FHtZgEcu
APZldX3ZRgrOG1SecVQuMNaZ3sXj44qX2LDPpvW1RYfq/z4RBIe60VHw4KaWdm21vjr06AF1vzBJ
n+dy8SUruQY0N86fODIWGXldO6tK9MV5JCE55h4G98mhPuV+CuRtmTyJ2xTndpx6JkCUx84NYXQA
a5A/IAmTe8Wx1UJQg3gEmxfrgTQT82YStxQVIrsI7ZATZxBMXgZ/8YfHBFTQp7VxgXozcVccC+Kp
7vhZITKdZWssOBxLaesIlAurj6N/rZku8jB+WXmo1GPkaafbO7o6k1t6rr9vjobdRWqvcbwEkvJ+
zl7NTjIXunu9Xs1SnDtBkoL3LdTx2fLKna+lCc7VWBZTyg64LvgTQAIraltDChgkgK6SBkp7Zz71
oV262bE5cPQ0g8TQXb7+u8UTAsBuwRRHsb6DQcWeAYPB4lLXtV6ft/ZH8CHoJMFovrMe6/aDklRu
vzwyQOB2aeLHJgezwwQUALRL/dUMEsuQ7ZzgUEqwW3eJCcll+zSnutcud0otq3bKzpnY+jSwcWyZ
DSn5rz5YLuVzhj5Xd37goYECuZ+fiOf8bS9+VnoyejKJgm8kzhvTL+0hoc0E0VS5z9ENkIyPuQzg
cl2kG9sntkEpyMaPybp96jk91mC1YqcV/kYWvstUEVwG6J7bamKwf2V+MNTBzaiK56isDiG5z8RG
p7YvKmNp4CtoNgcavdTzEHYUSfiE+MMi7XaS+EGyKr3Zn3nitFMHuGA0AA2X/pD40Uftg/rS+8mR
PQ6y2cz9PMLVVRHBiXArz5FHwF7NLZoUbQwqTe0pzrIDryuXxfoT0zi6hyuXMh4ssenmKg0Mmh+W
3jmX1D6VXfY0MTvQk5F6f+JpDMz7mgCQeocIoaUL+LF7VE/p7NzNcxX08fx8W8S+DV1FCJ4G81qj
mkUQoTRG0FTjXcMcLye55EW7f+G8Nb86NrEMYVctLVvape+Q07MjD4nEE8oQ4Z9ochUhbGRTJwys
y6iEt3MTOn3+wSqWQDEKiSZvBvj+cF/lCO6/rkHd1aOxxc/m6M6u7NfSrPzJNu7R6oYaHHAmxnlw
lwo9j338EpPqiz46n1Rleo0ndnSm4TKYbHA1JQ1zVfMSm3sVUb1pGINWZy9FM3fuxEoTw65GYNTG
o0GSQGtST++mb7qTPmQs/TVUySXCIHtiLQ9yiKF9/3VVUTAKUNe3Q4upYb9I56Dh7L5Rx1NTA+o1
LwC70nsJrS5sXiQ90rsVT/Sfr/Q0Fph6314sm7MPFMDc1tc2tow2QW9Zuavx8QNXBxSkrQc7a0IN
3cs2j/02mnzC+Z2SGM+xASTTJPaNPAMdAjneNqt1O8Xt3n6TECqZeaMCUKpCLEoVL6sWv58TYAnU
56Jb3DqTdUysVnpLnHBQShBgZ7pewx3VpZePYPPI3TRBQU46G7x3JLeKCedl7pq86RxIGuv+NMb6
SaPTz9trt+dc0JaADi8Kgmogdwi+3NATrtawI13tT3mfoeHEeKipI3GT+1t0FSNE7d2ot0xdNVH1
9mLy1jcZ9Xneeab+V23JoFX2DsdWKeHW1RaWVANGNH1npA+Wyc+NUj2wwTwPPD9jHuQhRqtjhYvh
9lrub9dVScEOix4tpCOctK9SfiG945lgu/t3IgTbI3pippoBES0cVZOZLuh+JadJZhGi0TlkHgsH
Iug8/xqd6ojyfjC086fbmuz2HW03SXDSqQOW3bqGSWTxK13sb1U3HbUmehym+lil+edlAglRMx20
dknc27JlKgrOs506Y+bJ6jyz9hHTiZeOmhclqiQruZu+AYA66qYgjAJc4GqnG2epWoU5lBE6BjH5
7M9B67HJVWJ3Agzflzds7OdK9jjYfXFtZIqFnnxJjHpmyH13/gQExCAP7JP+yP52vMnTPOoVzI0f
dQkIxP6C/qOoWOnB9BtmPyNcuBUGbjstezTm8rEjhsT6pcoJbkQzU0Djry2Y92hyxPRCf1g5XNl9
9ph9tpq3bhNmh39iLFfdBGeixM5QlRpkWsrHOUoQcN5heSX+cfe5td02wXcAEJ5n0VqwMu5XmM7E
Y+f42/yVLC79sLa1xF5xngE/4Q2FRPR6nt9fZ1f9BJeiqksUT6t+mn5xyGtdFuhQ+mmnH28v4266
dquh4Fe4E7MlsyGnDcZADzIAuiJbk58MIP5ZTzK0FZlFCt4lGWrwY6xHT6VtYGMwzXDQDOVQ/7ZW
67a8WzxEQQBAcYilix0ly9Lnsb4m97riy4ynMZVY/OqJbv19wYMsoPasQEgCs2Cf0zh2o1AvviZ6
kKcXveJ/YulXZcQcYqr1EbHAT+abynAmTQ6LSO8UziRi9mPIjRwh5gDnpjoAwWXtw/gP5G6N4dlH
xRvgoCIXtZAjSEuPf0AasOIL/bNXb2iHG2+c5FmEfDrEsg6kwWkf1qw/3DaHfY+/kSE4C7UyE7yN
IWN56Xz1Fw1ZEPkYketmFPjLEMx1f5SJ3aoleA5qpfaMCjfuawx0AcTVZ6jQ/ag+20/M6/3iIfYw
Oex85bJn+e4J26gq+I2G5UBYWJupCjPg5FEfw7g8317OfRGGRUzDxFNHROxKQChB0gH3NDE+lLoa
DPHnWGoWu406ICn4R4rgmMBSoFtxjIdv94YAzYGOnL4yzwTTA/XAchjKspP/zwG4ShScU6QXc0w7
6DWEziNQ/B/Y3UovDZq18+hP34tgeE3DPzSUq1Qh6lFnYjVmikta600P1d0zw2yuRawvrW5dVHPq
XN4pX5K0OWTxFC759C2l42kxMFCgpuwyp8nTqHJJjPSWAX7v4a5fJXg4JyrtlKwt+SsJ9XrxZX4S
AiLE1+fDdEc/WMEY6uHyHVw/MTKN2cV8UF3qMb//Iasorst+41NExg+zpdPYpjCEMWlWhh831i+E
nHMS5JHsHf0GOntLmOAEAfpkLGCKgGeftWOiJo/ZMmF6ZXqY2tq3i/EZOa+/42byOcvDdASEs5If
eiS3KgBNV2T64iz0iemgue6ts6MXgWoqT5ERvbY0vx+1wVNG1rsZN58XG+kiE6sIHtGlmNCr3Lha
g3YSbXli82m2Ci/jhQsePqw5CG8YWuOmzucZcvTFc2aTcOSTSwzgKICgIWtsDzgfYWFMD4AhcJsI
yeC5DJwsxtwG6jBT4abKdDDK1FNhYNncfxqW6qQXv2x0iC3TKzER/5b2/RDzoNXwl8e/q7VdLeef
9az0x27FmVvcOdcDBn7IQf/Wx8mxgGzNzI9lZ51mtQ+SrgVQdR7WTfoAjITPddwcZ+BisxWbJdb8
xTLcVNXDPm6/NCxy9eWiqdXJ6S1XacbALpWjVVqnHKP6TDvmefTQjc6LU2CIUm9sl9f2Z2aVPmZq
zsusPtQVOkVL7dM8ty9FkYSlk3r0qU6Ath+YNnnsY4ApTUVACz1FQ0sDzH/rHj0bQQQul7i1jyCn
5a5Vr0V469LZyrFGUDLQwp8t0EoV/UWz0z5wrJi56qzeUczTlzWPvS4ZVj7xJ5Y4Fw5K8cXsv09V
N0purtXJvTNH3TbQdgw+vHcwbtU4KEmPrnXfib+r48Xhz0iweil5ve3R19P8TgzKoegZISvBknBp
qFo/WCTuia+boaJdRg3cp9bg9/RbZJ6a3tcqJ7gtUXKHOMKTIS3aMjZn+JeUwGjqwovJEoKITRJF
74uxNXTqGBp5h/vIhjJn6ZrahCEE2qL6mfoximXxxa6H0jWM4xorT6VYdS2zXi/UqEMXHQCMSF57
FkZ0msTrSOnmZiMJbvdt4ipNWDpNbbp+4tisuv7Uj2BHbD2tfkpR2bq9Rfs38EYtIWoCwuqitCkE
LdyLnteHMg9p5KmP6YCwCbiPfq26f1Jl0kGcCBofMEy+w0cET6xDen0ECyoLy+51KZ5omkoSDTvQ
qog5N/YuxBZgQ5vzLINmM3gXjGA6AmTq1LjMj32ZPrtPkY0oIahAp1jq0AknmGf1XZQkx7Hv/uSZ
jzEtmJ4GFyEC4TUsywq7nIjPptcIIzu5+VNJmWTN9vW4Cll/34TpSA9z5hDsS619dcpjVv+8bW27
JxXEdjq8D0ipRPSIsW2zGrjsxG/wIsxV6zzQCvdiK6mv7x7VqxixfpoxavJRw1oljvExofw70bOg
H0H6ak0fh6nyb2u1nxoxKMDJ4RdUYEf/vmxp0VdlMkJeRFTXbKrzXPEvCjN/Tnnn50N0HGegKDVd
QJ2VIqZ+IHYEQh8KvjE1oGivu/09+6t8/Rwh2JyUPo64PhN/bOMv/XigYxr2qfX3bSn7i3yVIgSP
scJLLR8gxSZne17cFohi1fhz0Hu/5TIMnv9niR2Aquoqdd6hYmHaeSirsiKoebvGOcFYzoC4PfKr
gD+MoebpONf159sa7q4j1ekKpw0cBiK4Rpa2BXVSnGocSzdCU1sWfaoXGa/i7rW8kSKcOWdISGOb
wEVPhuRx6at7bTLRr9Qfgdl+n9nlecZAMSacw9vK7W4fpUB40FayYhHVyOmXrrQqoJ6zvPEjoAUB
Vfxk9wByj8HviP+RDObsP883AoUbDVi1gFdhEFgH9gEdmCGgXYsjulm/YkYPHjm3JM5sX0PMt6J8
axlEZBeyFK5iMgcLm1Js3Vh8q+Pi3kjcDhivtPl6ezn3beUfYeKgMdgeqVJUDWr+GoDQgMwR6fg3
+aOcF72KEV4uxAB4UsYgZkp/RNbsspJJgqnV3N5FiRsJwjalPTrqGhurRucOdRvqYiBfYgq7IlaO
DhOjx2BDXNdyc8vANRXtqAw4V8oQgEjgQ9L/7+BOuPs3IoS7v1It5C9yXDRmF6rd6BvdqZtk6Bq7
MdpGyGqAWz2UvtCnFB7QAQgAJ9+BuXuYixrvF1lHkEyS4NHjJa8omoKIb6T3bcZcAyy3EXfOeqpJ
Do1MkuDVJ6fkWTXgKtPqRz62bmJ8c9qfy5JJ7szd83JdO7EfO2tL9GOqkBPXwIpM9dHL89ovFe2P
6k0bQcKJacmgN7oGY5ssZJWcyYt7irq5Fdw+/xKbFnuw9ajLIjAHEJTen/QJr0tw896WsO7xu4MJ
GCC0u4B0FUmb362Nmi2wwywc/YpPYUHa1i0a5VLNADFX4UlJYiOk4C+3he577Y3UVe+Njc9rln0C
k8fbHJFu++SIIpObI5wGGFBzqMvj/858uR7dq56CdwDvuKL1BvTs6i9N9oj+y3+pkuAbLEOpyr7G
tb5obnXKA+ATDqiGUGRmEEYAh0eKb7Rv7FeVBEcxIGeizMa6iPXsDfHgWgPAcBnFfyS6rZDBt4xE
cBRzTU0kP6Bbof405qehfpnAtakUh3j5MBfnKP+lzbJG013Tt4iG/AUA/PA6/t1EFL5MTQO2Gt8s
qhPXlTtjKcLbeslECJdS1vOW8H5NXagrgeYYdG19uC1id482WgjHy0AYBDcOF5s6c5jHmGXQqZ9w
GQr4rhgbL17kYcBi9HbeNudp6WnPp0iDJs30WNvFoVSTk7mkEuCTXTGOSrAfK0+V2FrCnMZqowVT
UVONZOaLaf5Igcf9ByuGyhv4hU2UmMUKOxSIrWK2EUHyU6JjOJ5eZrQU3xayG8RdhYgldVCcW6XK
IQRpvZqEs5P4vflXNH7ik8yO9+vAG1mCIQ+jwnrkHvGKv0y+4hY+pjPDOBiAsnhCc6HfPahH+tRn
nhncVnJvt1DGBJ0YTALwOOvvG6Mo9KEFoBslQDWvnjE89DwheWmNMs+3d4q2YgTHlymDXRd47vg8
sQ9TupwTIoPM3dcEkDKaZeMwiRQsEafjDLpa+Falc0vjgVIMdfzPMLmAC0Ov/39lCFeSmtoVGdew
a66JqznfClX1nfzHn2zJVYiwJXXJkq5LF8Qn2jFKQcxro+U7kcTastUSNqRGPj9vOwQNqp15Uf1q
TCXeD7FEyvpXxDthu17C7cOWkugzKlD+BMwlA7OrqnJKjN4tMkmKajeXuJUk3D72AoZua9390dNC
8Au0Lvdn7Y6h/cWZ3RiFo8W6yCpH+1Z93SkhYkX/i+lEPYSCqNNTEues1eQP7oaNXuJc5pBWXW9j
6sY3rZe0eMm6J62SxamSXRJHLgkibyVvIQO5DzxRwwjJPaM6dYAbum3Z+4IsDFziPYJMtuDl2hHU
4sqIG8gs7uboYo7tsSh/zg6RXEH7+3KVI9zZdC4nbk5AYGP9dFos27VzWbvcG0bVe9O+yhAubdo6
Rk84ZAAS7lh3A/B7mzps6uy7k6jn3In9ehk54Ke1u1E1DwlRbF+x06OTNX939Ti5+pycx9Q+Tdkc
Emd6pv3waM11oFDt0JfNp1RvPuecHbLK+LWMvV/NrQeEmO8k1Z5rnuBROftlxSZvKbP7wSxQg0uT
u67TQCusfLi9cbsLqqmOQSxioKVNMHTd4FNfjnjJ5ErlOlwJI9qebovYzZkjv/xfGWIZtmJGW3bz
+tBU2H0RDQEW9znLNV+f9GM0aS4YEO/rpTmDZ9XPeSS7g/eu+618wTgZOmAmEABBPkMv1AoOlzn5
ybTrM3daACYTmcBdF7xRWLDSalLmyEkgsI+dQ7eWfDsSDsafPKu3egmGOmhJwloTe1fU9yP9SJoR
zdIpcHcjyemW6bMa0SaUYEWdz6hAI8tGw2ZKXcN+NUCwcdtM9ncJduhYAKdFN/rvQvK5Bz0GW/08
irtx91orH1pTB/Y4c/NSBhy066/AePtfYcKlUnILMNB0FRZHf/WN7lVp/WpRgppxKakbyEQJJ6yL
iQKIBIiq4g+q42l56TPjUyNlZdnfpBUGEUjnyE2sv282ieuAgtVtHclCyjyeOF6LLiy9lnUJ7Zzm
lUriiigvWN1c6k3b5QDIrAz9oFZR4DD9A/DJgm4AWmcd3U2Fdldqw/0CPoOYpJLA472Z/C5esEVu
5pSPOsTHi+XhoeISRk/c0gLNib+lo3G4bZXvV/V3ccKqruCStEmBn09mzess50CH9sFQZA3uMjGr
EW02T61ZZuVoqvcz+0eLKXTMIHntrIW3lXlvilAGz0MKiDtweYnJ6xp5UzRjQMqilJ6JrmVunBIW
h6n+418JEhPXekJApqKu5L2a7eqRCpiH6dmp+cMyNpL4cHflrjpZgnMvappozbpy8az6YHJ2K3U4
JqmsoLJrduszyrIsA68QwTvpQNhlAAYEjcZwaM1Lpiiu2gaFAopaRVZkfn8nr9tk6zqGtmxwtws2
lxk5n5QcHDHMJEc21D7FtMjtDdpftasI0d6WbsTjGyLSmh9Hrt3NXD1YFZP4vp0KG1QxwAkCAlkk
ckQwjjo1l2TMGJat0l+ixQqYAdaOsrA8ZvJQRbXSSJ1vbOIh14tjn7OnuIse2qUMy4r/DchwSfvt
rt7X7xEzxHbcFfU843sGEKHOX0h5wHDX7aV9n1KFyhgPAL6agVY6S7CUvCRNZ1FwLS/kb2p/q+ns
keLnQG0vr74C51Byba7Xx+/R6u/ihJvMpi3QhDKQXIDMJzS0+MQVetbb6tKCzypxxteEzB/VRNp8
uJ6rW3KFa43RMUYoDrltgF4wdH9jUu1nftICzM63Eh13d+26pPaaoNx4x2RIh8YwVlmRErAOjSQz
gH2n/x3y9belFPNbnWl05txBTI+GqbFag3DZBMmuB95oov+uyUJNhSktjEPBqzxpk3Nmo1/Q8NRY
YoW7PoRSA14eWRNHHP6cx2yxK+AU+3akh9ywAhOcILcNff9wb2QITsThxqAacbaagBYmXn9f/KRH
dhg8Q/OTD9kxO2f3YJy5LXXXEW+ECserGBw7m+sEN2Wnv6B9yssjHaQ1aKFELd2YbMk67m/YdR2F
45XWJfKo4NTzrRY97SUiKpRiBzA4N5VEsX0jv0oSDlSt6ZzSDDuWALdIie0HwER5k0UluyZRSMx9
5vFsNGaBTcuJ/eJo9Rnvy8ytlR9pIZur3HdNIAF2qAOqJDEtnffNVHOLg4wuoWfSFujBjTu/TieP
GdMLj0AXQob7vJN1Ne2reJUrhIhtVaHdqcQhK+zlYAzV3VIuP7UW1B12Gty2xt1N2/D9CNGH0vZD
p/IKFENxfFkWpKfitsWzz5C9jvYFUQvJFbJW6gXroH0JapCyATRJpJ5MbjxbPQlQO5Hcj7tbZv4j
RrSOWulKe6nBX6RU/dHh2bEayF2WGZcRQ3wpmMQXHnG3LQdJwLgDCQDfawJkDcV78AC9pdE3Ll4v
k25yFOzZEHX3zVLcWxi/R5/Q4iqK+qBVYFPWC+UYOcOJZRrQjKg/DtRvrDHMmPlN5f0xj8sXhzW4
JErJLu97OgvtZQQBGeb/1t3ZfF3h5MxhKba5KusQbWAAJ6hDdMOiyNz0nj1VBLQBxTEZm4PeYuoF
VOu52R9H41XrrbuuniS+YtfCN9+z/r75Hgc4CSB9xU1l8iFxKake1Cl9Rr34vAxMFo7umh7aKjQH
A8XOu/S7vqw0PwQukGX6HZi6g3qxPxTxIJkN2b2xNmKEUxsno11YNIaFx+MZAeVTypuPt0/r7rLZ
OqpXhmrTd8kus2FtX7bgJOsT+tQp1XOUGfet3gWLtLlid9GuosScV9qarOwdR/PHuXA1/VXpvzfJ
8bY6u4cVjYFoIqNgBBdf/FkdK2rS4MyUjH2y4ifTHL2kn09mxn+pZvFaWTmmCDpd1t67G+Fu5ArW
N82JwioQGfqMtg+sMMH51p1Q4Qzg74+kiz8ozh9djhuRwq1fo0E+QqMXDiA6Eux+8qqOXBbU7W6v
6P6uXVdUuO2jstXtMsLl2AyzpyblM1vyYx3lp38nRnDmdZJ0xuJAzFRg8q9VDkvC75d8lLy+dk/U
ddHEjtWhGS3WmFg03pxi5UNaSdTYPU6gMXUclM6AIEF+90JlMeQaWe/Z0cq9CcVaYPy4fX/XW8+3
12tnvgq3w0aS4BsspS8pVyFJfaaOm/xMPO4rQRXYH6dz/NE5o1k0VE7p59tid61hI3X9feNlrUyt
ZnBhwRq0p1L5UM93RvNyW8RbDPTuGbWRIZwlErVqnieIkTgvw3yqDxqbA6qnL1Omg6MwPqA14qGp
owc6ZqcI/BBaaR/12pGML73NSt76DuGAjeNSYIOha3KxHu1XIET5zSOqRXntdsfBW/Hfcr+9aAFK
GmhoSX0wSEpeedquP3NAqUSJShw8XH5fbzSzTI1q4VhYQIKbIpcjnei69HPi/zUBIXE6kCD9ST31
aFqurOC3b8tX2cLDzLHzCqS/iL47jCigiJWSu4UWripjMN23qasc4cwMiklLtobfY2r9Uhfbz/Jl
RKuabP589+xv1lI4MX0LZgrbgD6xPR+yfrirUYaQ2O6eDKCZoGauIysGmpTf96vNcqXTYKdvvBTd
x5V+HthhPihtV0Dv+U7/IeNTfMvPiGa6ESm6tEUDEIhNILK4rKOFy9E4zeGK8yVj49uzxa0gwRaL
Bg1+ir0mioBFWoTDcQyVAwYpD7fXcM8ctmIEs4sWJU+z1eTbxjyQcvYaqtxNmsy6d4nUdRU8SQga
Mf8jDhM41CKDlXRISunFx6LugZaCUXol7+4tszkVbZhV6Cwul1PMeq/XaeyNShYmFuqCVW25o6F+
mrr+l4l+Ai1e/uJOcT9PQA5Wc/O50c0f6AIIHDzC9Xk+qV1/tlLDTWgsqf6uTuj97l+1EK7nJR77
NClBmmsu1efa5metabwJ5btFIyCTlhE97W/OVZxo37nNClDb4gxZfcDN6L7oiatgOvO2DezeAYAb
Q30U40sGYIt/P0eLjWaoEUP08L19QMIiTHyj8ODzlIN+bDupr9s/t1d5wp3jLJxmeJ5gGTF22beI
46xakjZ5gxZ4v1VXGcJ9gjnYxubrVo0TKl2swWOfOY7bInuSEPMLs+m3HN2mKhsddyFgY43rI1jf
vlGt8TkQ84uK+ovdnzpeBzm4qobM/Mht++ftpd+LZLcrLxhUFCu0VDUUDyqeg57Lbwno287KhKHO
lrizDNR136CuiyIYlAo8oXGecAqdSnlkBBlTQBdF+nj8V1qJ1ReHd+Wi27AnSoK+DMzy1Zl/Ju0P
o302Rya5BXZ1QjEJBUFgiKGJ6nfjVSjw7PsYiYkIHJ4T8sxLx9aSoETMrs1uxKy/b2IxexwG1P0g
hmdoSY7ZpZvL0+1l23X5qLsgeY9klS4OryiZY0ROjd2pEY2DFey1QhNvR7sjKFN8gKR5zTR/XHgh
2a39BbyKFa6Anlq1BYInJOSyc6kfqhHD3UzWKrAD1uKo+kY5YZvKiBUd6aCchp7aeAFJaIEbbQHc
InJjqlP6NbIbGrhn5hogkFGchLYNJLTbK7x73DYfIWwiHTVexqv9j3rpJgVI1cjdSg3e5C/mfMlk
lZjd62IjTvSrTalEibL674Lf9X13oEt/ZLkZu6k9fEpTYkr022n2/H2VBc86zdESmQY8amdm93Ot
/srtHCQnhAVgbT0xUl1srTphTP0LBm7uI7N+cLT2qNEs8yneGt5gsA9z2aZezGOJmckWQ3DIZg9/
3E84QFV5motfPWcu7SPXKVqXVYtE2P5pvdr0agib0zqPcT6VCoRZRe7B6wHLYJHcmrJjI/jSssxY
R3VsrkV+tWPmqfRTrX+/ba/7HmENmTTDdKhYL4/AOpE5bIK/BvKC2pXBPOde5KxTZoCrMs1jlQOG
Mm2D22L33iKYDvyvWNF/K3TMuWPgVrJa/dT1hsdi1S2QXxxiGXTP/ipeRQlhLiM8U2gHDXV0Iy8/
QH0xms+3tdl9vG/VERxcrlEaLTVkZKfJB33RvXkyAQqiePFB/8sIs7P5ED9qktzHbpvKVqrg8AzO
aZqrWER+io/za+IzbznPF0BU38sGtWWLKLg1M++5wVKImrLXGSPnSw4WWVPmwmVWsX7F5ky1iWGD
vA1SjPZ7VAQ6nzzL+MiI5Bbcj0YRFKHzAOhe6Fz/XU5dx2M7VDOctKd69q8Kb5+qAQA83uOB8jX2
ZYPO+q6zQMpfJ2gRNInY7qAysIIo605VfxWnFQIuOgwfOZ6Sjgd0NjXEoyVQ7hUPbHkhCYBCD+aJ
7CI1mNUg3kWsm88QfDfKsjPV1vUdvfITKC88zc18+ycYbbz+o3psJRmX/Rt5I09Y56YAjm06woEZ
h/IhD8qDTj00UK86FgfnZyl7A+5eABt5gk/O22LpC2t9ZUTfm/nSGmikntxUO1SxzIR2/eZG1Pr7
xlQtkB3GiYN7vj9XJ7QnvqyMAmkABoNPgU682V8TSKPrVK4vAy6ULeu7Dg+gBJCxxDYCMfvEfe2z
XoBGcvG0oDkACU22qv/PcfnHet/80EbXtmmMuushL7ssYXpcjt2xc1f2L9VnvnzqS6qf4E0rnfZA
pIbZrMdz8gt/Oa7MWxaSY8Whlhjprme7buSb8hvlqiozwVsJ5TiYi23l2VGeKllgsltcA3jDf8//
2wDARkg5xkNbmxDS4vGbBzTkeABj0AMz+WEexj4qfUfptq0X243T/vZRG6HYsEWLDCyjYsdoTxuy
AMWvI5kUjqZCFeXc6mVoovsWvRnZmASRkciuRYnbe7s2N1+QICk82u36SgPMG0D/XYDWf3U8elix
+AuQnuZSpdc+mVtKCy5nWKauitfAgoB9Zk00RKf0pByMoyx79tbvf0uS4Gw0k0Yq2nnXU0hC67h8
rt3G18L+Q3uwT9ph+qUFGaDRVlIR/orAXHb7SzzQW6p5s7iA2UoXvnaJLtbBPOjBfXqO/MGz/dZX
X7rjX9l3zQvWuUxL5vsk14iIuWiWOhgC3twskjnRWTsCwfozWvk91Tcw1qqEkuhKoqk4edFnFUYY
W2i6wq0hyPoPjUni2/70vHhLMD6mfhxmbhLEj7ImMJlswReltl3GZG0FzjuwIKcvZuu4Nbkz9F8Z
eSm6yzzK0toSh6QLUV07603UxpCoTS81B1Y5Zur6j7eXdF8G4An/w1AgzkQ7o5KWC8dSLhHmfuAA
SqAuNIvsjPw/nvwqRwgb2zif0QT5tnNaCK/nR6foaACkkAdxaEgScjKl1t83B0KJOBu19UBS8lpU
kzsmhwZP09srtxuiIopzAMKEaE4c2h0zLTbrEt0jg/EzYeGUaH7KvxndFNyWsxvKEOA8aegZQS3/
/0i7ruW6dWT7RaxiBIlXhh0lWVmyX1iWA3PO/Pq74JnxpiAOcY+myk9WFdduoNFodFjN9HIhjNzm
cxDPwBms0gEVmK1l4GjTrnJyEwnJC1ZXTgOdLqEWpchzvAebZt2Xp6hAFGEuT6H8M8itvQrCxW2R
VlFANCarmDJjKXy9XlT0pW/FQLFQ1zOH5DyNmPRkUIFhXIdBn7/FWlJRavNeGIye0LoswrXXgrAa
9Ondmzx+osAMnGl/ITi1rudJD5IEEJk2uUl0ahVjp1cnQ+Tpse98uGIWOEzUhRL4VqG1qgUns8xf
m9Yr6oftHVkP5iwAuAeBpmFO2/jH02roF9//WuKNHKhwm6MG1KhW7ElSBNIX/Za0eMvm8qnVSrtH
44OR/LJM6zBmvStjIKvgZ4m2kNPHFjNn625EjCnTc5u0gxPUxc9inBECoSDf09MHlI2fwCp1kwfg
2ASbYx9EmBqTvOjTeMbEFUEgRrhO3F1P1DqufIlF9cD+W3myE2H+ToohuNcgcNz132Vcs/HeDG1R
8mzVDCw2iDMDdNQVRWIrQUh3rAz1BRwPv5LEsEucnSivD9srL1h4/maPClR85yw+LJlPiupNBIHh
/TbE6oV6kYi/zJN5ruPGBES/q4/dnpU4VMf0JFo4wdHhiZPNWAriemCSUASbMbrLmIRvQBEGZ2kQ
nCNZWgJD39dH3bCNXYNxcujaRZ/BXvHCU/Ummlm5ev1g4oWpUwTsLL5+m5AaEzlR7wTyMCCZllOl
9xhpZ4djI7DW68JdkDjHR2ppPKUggXFBzkO6O1Pkv65qNhK1CjrhDJRDcpodWGZXoWMUjjpFA1co
z4FN1OlOH/PHUZK8up28bcVbXboLIF/3mY2k8I0BgFFWODEhtp6cQ6SklelxG2jd61kgcRHHUMmy
UmF3d6dZ6Kz1rdeGkkOOXLvdwcDSJr3N1N4BNfs5zqLIUVIPcYLtH7G6fYvfwG2fXAakx5sTmZ4q
dUIFPeWaYD3XEeAGEQu1zyjBf385dVSRk4DZCopMFdygNqoECKvWyLggcFZXV3Jq6ewBS2VpR83f
SkuPVVsLVupPDceHW3YBw2liqrZGWeawsfowUyfN8m9RX74YBeiKMQaoSoxzJyvPpG1uaqm9M33l
NCXxU50FL2FhvFED4f98uqvHdi/3IMc2lONodN+TTHmYJf257zHnaxx3Uz8dTX+o7YiGd7nS7ZVa
F4QyViuMUcGroyhTUynla3jnvCpMidaoHTYdxhUnI8B4UxGYJCjZKT0ku/BX/11zqgdx1Gb9PF+w
OVei18PeUOJGcZO6cIIyOfRj7/kJ2mbS1LE689u2fq/qhonqaBVNVwp6ad9rX4gYrkWzSWGNYwej
jh0E4B86XRMox6pUCxheKjWO/ayaFTdXfzf6gybFLs29Qn0arV//XCBG6ooOdc0yKZ+IGaJsUiOK
jvGxMo5ZVX4x6vC298Ov2zBrVnABwydeJt2YEn0GjKyeJtBTa+Xz3H5tZIGH/MfL5g+VRlX0oVmK
iupdzjoMIQYlpVEBswCC+vJr8yvat56MqGi7Z7NHPxPFW8JxpiIO2yKWhhxiIb/b6xhTnapoga8E
l+Ka1mkoEkTLG5E1mX83xwnefwreX0h+RnanvfTxS9/qAp1bA9Exmk9Fl7hJLf7p16Z9lqipJLt1
g7KfbnB86340PtNtgWclIeilBqMS/+aLMUkuGvxEcZVJ3aMfx4vKYheHol7mVWHQkItXLCgWDf7R
100N9L1OFYQbdTC6P6bDtId1EOzL2jHVgYAHn0rhGnGeWE2HbghNNE2ETf2WzwbK8wz5Slb826EI
J7saQd6zfY5WEbFwbIqFqoF8/L39yXR1aGfMcXTT4jExX1P9exodzfa+bp62gdYOLBy+v0CcBRrI
HOQBA9KpjMrjOx8p/brIbEnUNbW6Uwsg7sRWIBrNBklSXKr8ttJzryDm0Ais9prPAE5+hbG1Y9F4
1dYH0/TjEhiR3+7aIjypgWheowCCT47MRqTONA/xdqzlIyWTK0+V4Dm4uveUqbOMqtAP8zMDQ00U
orICVzKdQZfp0AE0jBQtjqApHgKRqjHbxZtSnWK1FPwzPgy5BLV0FTYBNCAggdvXWWOXTTY41Sz/
rKUElR7KeKz8SKDga+oA+Rj/Kx740PL3Ct5M1r97VQw1tsu6OvVF5yhlv//n6r2EYdu5CHGYYZAU
GYFGJOXvaX5tpNZppNOsirpS156drClVIXAZDWzee5xG8lU0txPFLekbHSnyyvfjEIIf+E0tHnNk
slX857Zoa5poqASvNJOq6gey9q7soN2JCWVvplOsy25HjU9o4gKCb8GRpE7WexMQ6Rhe1VRzJd24
mfRhcJs+OuUhuAK2ZVrViotMlHva1IMBdwjL5eLTXxJzPPQqJrYP8e9tGMHSUfX9bqV1YVRZD7mM
4FYvHmVZRNgukoPT7j/m1gwAMGOYhz9gsCqKhFJhNdia8V7uD6fdSJvWelYABs9BByFDMI0W9jS9
pFrjbq+YSCBOv2M5TVGmbsABMjB4LYzsMk0cvfyM17AUiL+NlLAfIx37Pyf9zoxQVI2+GCQ+vW1p
RPvP3UXmPKM+owEMpuI66JsJbV2tRBSJq+90cOnDSzUJ4hA8HU9RBWSoIwu7Uw8/1FDezSUqaYgW
2WYYPgV6fBhp6YUDPU7F5M1tu8fIp/ttSVftkobBInAmKf0wXCSL0qaWAtSSRiPe6Sl51PreyU35
hpapQ4beLS3rtpFUgW1aVRfYdoKYPyLxfF+DX2Eip8RIImhjHMqmA88p8cpexO67+gwwLjh8M0Og
N20dycBhgVNGDTm/Zahz6Z34Pj9JKGwT2Ke1q3mJx9mnHtUmZsm622T1bq4f1OJ6ap1Ieh1Vwb0l
WEB+FnucWKj+S9DUVAzfAgR5mu+ZqFlo1Xgs1o6zUZipJI1DCghozsnURi+U5aPUV3uaiq6qdWnA
w4LiJAPNo9x5i+e2l4wRqZmM0sPUa4d4IHuwpwgydKvHWr/AcK+0pkbHRdMDBp1udmN9Rx5o+zSJ
5OBCOZaUk2S0AFDmXwa/cSZ5l0upwNT+cSF5h8z4KwYcs/e3kzySkMxMDJIXIeYcD3v8j9uXvVNn
6XOdjfYEUmSrNU953YieOqsiGjJIFFin8oeBDnM7j3IeIbBXFL6dD9k+bH+khWjKwapZWqBwdh5T
nDVD0lAvHVnkkJnm46gNJ0RQz1YWOT2VbprQBMl5rItKRtacXcTi/orHaeIQpXg1tBCPEW6wGsrx
rW4wtQJkTm50DA/KE7L8uY2GHdFxEy0sp5xDa00Tms6Rd9eMm55MJ6JVTqnIAhX9U+vzQXvw+kFu
0mKZUO5Yl2Fcy2HIDgGKYjBwTLIbiOn/ZBNTUa1c7+mtqCpmfTcvkOxcLpxsuTWivGJdnkH1XEjP
ZjjYVbbL+oOe7iZMAG8HgV+6frUuhGSLvUCsLR0jXRjPDCrgBw+T0cDytJc1sJ+zFjPL2lmCC23V
tCwAOYUtjWoMAwwyc+XqRu+8Mv1EVtlYfJ/Ty1Fu52nE3AI3K85ae6PJx7E/fMJ4LSA4BZyVFpmJ
HrvUNW+ZcZOXsZ2lovO1vk4mStHwfrU+ji/x9WoIUmhf6+poLnSzAyvfSe2R1b/K7nwtHuIoguSc
+VKa1S6scbBASFXU36bx1/a6rVZfG3gY/0cm7kRhNB7GKxsAkHJ7Luz2aBxwoI4tyOkVB+Gf1qtv
kGL5KqojXr2gF7jcsaJRiQkxCdYy1gM7Ga+18YcZjrZVKALlFgFxpynplWTOOwAFRAYniKtGt/kY
YXSh4H5ed9cWEvGnyNfbfpqxkpgBuDeR45YcwwuOyJVhZkGA4m+Bu/Zf7MRl67hjRcsuqwoFgORO
2aFr5yQflZNlt6A8pqiKFCgKU4SPpveCxp2wLKgtVAkBbXA6r78iTnRHjpXLhozP19MhFNQxsB+/
Bcd5I1QLzAnhLlRZYfGKG0VpbbU/5/RqtkRJLMEZ46Neho6ZKnUAKCrfatNbi7HL22vHVGxDFr4G
GCGoSKZM1yvUIyXWVdtHmDwiWDCBnv/RlsWtMZY68ZFRZ6Vv5znaz9ldO2S4qgQwosXi7IWuxnqs
lPAxWvM6k2+n6X57rVbLfRcGiS/3zYeyMip2jPR9f6xd02bjAecXpLhbWFkQiT9OrW15AlT2ttna
Is5KFKklTYUMVFYmqT8rb+3B2Kf3qo10y9s2lmijODuhWmGgFRW0Ic07EIk09hiGdjG+5MrrNtC6
5/L3xPJJZqRb+njU/6wkK+b9//aorxbzGkTHMFGkm1HYxdmhoCvVIFbwTmVOGTwIlPL7t81Tj9HU
4Y4lT0eU0mKKwXcU47W2fyPy0FZVcoHPWaammVGSPYPLIOxPmfXkJwKVXzVFi+9zpijCuKVGZtwP
kz/YAfJ+9dR4RDol+pH6outq1VYQsCXIIBNF6odTxIp2eZpjJJHb1/GhwXyyMOnuMU/luK0b62t2
geGUUII7FlYzqI7oONghivbroBcs27qzzhjJCIIkYO7iTEWgBHJchlg3+TSq9uxi0LarBLZxlz3K
bvEQuamjfEasBSQTe2EEVby02qZGuD+ebzJ6X0miKgF1zU4sALjticvBZE2qqLxR7OZ3eSx34wFQ
gdd6iqceeklwdazu0wKP2yczqzojZImlYToawZ6WP7b1YNVGLL7PnV08h80wNvH9skJMUtEP7Vi5
IWkPGq1TuybdbWrIeyqLnhzrZn4BzB1apfdpa2YsMfPcY+4Jhh87yclypy+D69uZq76IqyzWHaYF
JneQrSyZMBkYmAbeVfltt0/2taedNAx9h+cuUEXByvKkpH7hS5qZAkw+RYfoFOwZEcl0EN5cAo3k
q9qKeNZzy0TOrkUDRWMXpxmvRbTHHKfH6SAqql13ci9LaLFfszhgcGMsZNKAVgPPrF3ppXCi69LT
JjwXTFSnC8fcMkX4cDMvEDkrgsGAOe2ZolANUd5pUF+qSkJ7uJo/ZQRNm/1kz7EqsF2CY2dxdiSj
YxaYLNc6ayxHGNgB+RQCsmloODNQisUFW/0i8vMSI8/dSNe+BrS/r9vobftsrwtxgeD2Sp1rWfMZ
R43WjnbTvhbVaG8j/Klp/bg5FwhucwqIN0SM4ktHV+a8o5GdfavPwQk5wj11OhcxJ8dwQL/zkuym
s6hOddWTQk73P2vI7ZJaY4Y50RGwbrVnmj629KGaz3ohiMeIlpEz+Rqq+wcFxVhuNGd2o/8wRIn9
P/VWW6vIGfmIlF1o9QhW6012nGLtmBX+VWjOJ2NGa1mVOSFGVudttiN1fF+GpV2b5anviyt9nD2F
NnZQTg40ykHBy8G0yu+zPHghrU+S39tUAVGPj/qK2BLEQ0TLz90dlkzi1mQ8f2iLtYPg1pd+dtWj
moloUf6L3b7sM3dXhE0/WGkMLet3yq66z3fWkX5n0TB0hkmfor9hlQL/0SrulpBBFy/nErQql7tD
obfnwP/nAzNQw3GB4MtpVSmcwd6PlVPVk67eqME+7QT2Zf36+SuFwdkX8Dj5XVsy4jj0tycn6g07
fQe6oMO2BRDtjcEZmdH3Ezpi8vOfJFV/DJ3xrB9T9JvmXvhNeNkJziI/6suU87IsZaCp+96dXXNX
XbcvkQPnyym+lk7qzILQ5X+58MCUC5pian1gqPd70kVlwKhUr0Fi/bVxAi9xzMTWTghnPlC3Ei3o
uoh/AfloRBFivlCdANBsndadd6qTnBU7BB+CPu5GL/XqJ9Gyrj5w8Eb6t4x8fEKNAwtlUiz+y8hI
TVg5+bZUdpEW2lH5KWt6weL0pc/kQhrYDkrpleVfY4LBZxQSHVKEjSwCVTFnlcBRg/rwEMe3Muzk
mZzMs3+MYwe0t2Cd29GvoibH9ROwAOSsEyqgg7FoAKjvu+fZRf+PF7rhG/xKL8uFTS3/BQ4FazLG
TeiULwo04zCf/RgL2CFSITvmTjtYRx0t5cVtK6S5W3/DWRc07mpSpKTPjOyP6ZWd4ICo3yn6BVWE
t+fbzRf5pRC8sFbVfwHIbV+ttpHhB8wvwgjEMST2JNLA1Rf2AoHbr6mj2YzaLziU0y0rqNR/FLpg
WuDqzbiA4K6QKCFDHljYo2kGc0N3Pyv9KenBbz7+8zl7uEkuSPxNEpVmUZkRlqvBNHUlUB2SVR6y
0Z5c1d72yRLsDH+joCcIuW+2biaL2FtPKLXeBhApG3+XKJFmVrQCAmjGv/XdcIwl/wpV316KrJQZ
z6gtMaMfYRw5YK88R1F9O9LKHgJ9Nyjxw/aPUQV7yF81YVvNtGHVF403gO10uA9uJk++litbOVAv
fkEj/o514ha7/Ia1T7PJFqxjXDqK7tj1ANtik9nOLB5dGK6rJ0EEddKv8yNjyYmv/H25AxMdDiKx
kaVJ9oYHXnGcyfKb+ZWKCtJFa8G5wK2StpHGnIl/0WrGf5LLyZ64LCBb3cb2dDDdfz6g9L1qc6bH
NDFYqWX0xPl8Q7PXymjs1heF5teUGr2OMi4khZAPzO0VyWYr1FH6pXadF9MGPXvdk0CTWEkD794T
2WANRZDoA0F6pU+RnnQoZMNbHQVZxWtQzm4eSEe0y9h9PrpVpz+ghAn2rtd+E0X7Npf0rMTTV2UO
X9Uue5riurPbaPoRlmjhHNJnq5QnwVtubY+Xv5JTMiUrE6UCxQ2iP/cVGG2G66a4NgrBYqx2gy5h
OFXSGnOOagsw+nXrSq89OFiyPabQPER7Ylt28+i/+OfyWuTirEoHChF0/aF9+gO1+9wMUR9jizBQ
9RnK1MZ3lhXZORW9iFf16YLDF5WqPcrVkpIV34HjPButL1ItKvNg99MHdWKM2hpFe8gHrtZ5qiuT
TCq6AkztiNF7O9lonprC36N4/EuLJhvU8e+2VVgEyV2ZNJOzGX37CIdYylVNaldLLc+kTgGK1zxU
PEMTUbmuruNCSO4GRblnKRdMyCA9Gfq11X7CzSBYQBPPPAujQLjARas2Wl2hONKN069p+pBnqeA4
MT1+v0v4KEbr/GfcHme9/DQsqzTSNJdKIUqZMANdacA+MAqyziIYzl0Cz4Gf9xKm+oHy9j4xpwdJ
jo8WSmG2FeDja/K9NJwCYDxbaWLJMCLTTPetbt03ODkFIV4am/vMCm3VQr2PKipw/6h372E5LUBL
GjquMK3FrYdqBwLRp9RPPElL7uYBhkPpnKybRSQVghXlqy4N9CHGA074nyF44BT1QiU+x0P5vL2i
HxX8nWga9z5XiioshxkwftQexl5ypMEXXNsiCO6ppefIOcsUEIl6jLvbJBb1ya44bBACHSm42pDk
+cDwb4HZoB8o+oPIdfYdYzP284HiMZ4fglvDaff0KHpsrW7OApCJvPCEZLXKpX7UMVaaZi9+Of0E
I9O+lRvBq18Ew/6+gOnrOcKkB8hl+Q9J+VQ014r5mc1ZSMLZh7DOzRlzhDFjPkrO/tBc1aWoj1Ak
BWcbOpoXkeZj/9Hvif5wA0TKJ1k4KnWFlv+9EnC2YTKkrm8kLNa4y27w/kX6FyWOeAVnTmt3yOao
duKqO5SlPOj324fovygguqgx5ARcGfxIAJLl8pjhpgR3JFgl7nSnvY131Jso6gE1T3+LwXzmCjA/
unNM3gsmd6zyPMc4Tvwa18jGQ2REDtzUnWG0jWNO/VnK5aOFUbihCQJXuT1sg68e6QU2d21lZp6r
EdjM3a58K/2XKhWxSK7rzEU47oCBy4bEEto33VjTTqHStehjKx/xEBJ4FCsx7/eryB2xXGr62GIT
weMjY+qnb5E3H3K32rcvzVP2FDnN64yygVpHUWd87YZ33Tn2pnP1sr2gInm5YyjTGR36bEGTkOU+
9aOcJWcdL8r/DYY7igSs3rmZYVmD9s1vvvnac0g+4wmo8AjRDoH5WHxXQluYJQnQ3Yma6uboB7qr
+vXBFA5BXF+wvzD89RiHoRmaBexWn931033XO2kvC7yNleQwU44LCH85ymlihfDk3QkxrvS2sTUE
8RKncSfXQHUbm/EhemSL5OJOdWqFjRr6gGzlK396nUEIN79tK8H64b1IxR3eOdO6NMe5cvU5PkWJ
tM96UQhFBMEd37ZSshC8IJDCyq6TtHmWpc+ZoIsU3MGV9DgEXzak0FqQdtJ9paXO9jqxM/fBdV7s
PncmCU3TNqkhxJQOu1pSEEFTajufAtBklKLioZV4KnRNA8kwhlygppdv30iGcSgjM8Ou7DGlypvf
UGlWZrb+hYJobThgVNu2dKtbtMDjrstCRzK7VIDXSiejIrbSiHrgV9dvgcB5zegSNq2aIVT6Vz+7
KqbeVurE9q1BYNVWXwV/gdBh+95NimJiTFIGoFC6zounEsTN6k8puJKa74P1o7T++eN6uVVoi3+P
pxqZIY898BoMLK2V9C5J6D9OT7yH4MxAU+V+NYy55spxflBSySmK/nFbAVYtjWaBnc5QUUbOPz3j
sJfidEg1V9V2RrmPy7PZ3f1vEJwZaIxS0SctwcbQJz18jv2HWH3Yhli/wBdicHagLijmEvjA8J/I
HvQEh8HTHZYeYx1qxI7vtZvRsexatnsUAgROC6MtZ7Z1M37d/iXrWnhZT85c6BHauzJYJLdSZLs1
K7dNfcfKilsNE+CzEGHxLnIG1fixDbt+yi6w3JXepaOSF0aMd6J5KKaTVL51xtEqPuOfLFaZtxYy
MeepBMpQv0WpO6eTrVPBAookYQu8eO0gI5c0RoOdrGXFoTVGlleR3U4HqROkRVZI19np+rtmOmcw
pKFu9UAB0nSXHjFXaGdkNgnt0QkPCGOZIjeCXagfLpIFHGcv5jLGZNkAmiEdsufyZ+JphRtANE/a
WzsQhT8YohZKwdnWOfMRTW0WIgSnuVEZ2Up6PWDOkZ+8bmueCISJvdiv1p/RwDBgFfX8PPXXo3JK
RK0uIgjOgBRmGiqkwMrlUXmoRuoVRfrDIomwh0G0RZwVaeJwDtQZQP9qWdPOoVu//BltlO3wePvn
VPzvFZCzFaEcTiPG6cFo1fohLcarcTC9Lpl32zvEzv6W4nG2wWir1pAIO1HzWY1nO2m+jfV9G8XI
YOjeNtaqP6ErFkEymBofxtKkUdSRVoVIQX8V9C8YhSg4RiIATqdTlbQDuHQR5AHXTX4k8v22AKuL
tRCAU2ffn0KFMi+iqCXY77uxSex0eqX0Rod7tI21Us4BBViAcYrdyQkurR6rxXqqcWshVR+A0e6N
2OkNCshPcidQBdHqcQqe0FyXFHY7GcFZra6LSPD91ZO6EIjT6AgeP+J8+L6Vzm8GKMTK2net3Hja
XjjRJnEanZRprVUGNNrIX8PkUEStnUy/NFC4jQIPTCQQd+NhZPZkVUygREMZNziW/GHcVVQTrJtQ
E7hbL0hjtUsi4CgPGKt3zDwSu9o3/WiAfbLYRS6h7vYSCgTjC3vkMgq1Noaez/JNWu2t+dbUXrYh
1uNhOpuPiXJ7TP3lhPL7ICW5Vf1HvVM3bc+M1FxxIozkRBzO9xqRhq/L9ReTZ0WLJhTv6nkN/yub
vtaU3hIruxsKVeDTMkX+YFMvopncZR70bTfJA2CadPYi05YxV6fr8r2liS6J9SN7EYgzeIpR07Hr
sIgzphXWPvVmJRcIs75mFsgH0DCDybXccZowuk5vJQjT5patSuMJuRS76CNBEeD6ml1guLOEN6BE
TJxcV8UYcgmFonnU3Vl6g3dH+7iteiKJOM1DbWxhgV4JUGOGfs5HpS88sPt86gz9FYh3IPMklI0i
hkBGVCDnpNgW8p+VUe+3hVnXgAsMp2vGTPUC4wcBE4e7uowOof/PE5y4iNAWA34oFXPr+D4fFJZk
ZEYgzR1BHddWxUEbFIElXd39BQT7+8JPlPtsYMzkCBZPh2l0+rgAgZOj0NzZXi22tR9OJjqiwXNF
dfgh3AUekX5sNAqc2Zz3tBjsWkMmqA93ak0ep3o81dmMaJp+3IZlZ2QLlm3iQrxAljIahDimoX5l
NJY3l78zsHCD2jkWvFvYMdlCYrq/QKoxS6xXVQgYgtHbKCjmcpfI2cGFQNa90KojOA8F+en1vbus
Kbd3CPOHsWyW2DuMEevN+WvX5k4YK3cNFY3pXj25i+3jbFGXGVKuMXOXBuc0yR0TbioVEeStnihM
TMC1hGTNB+p/Eg1aUdQRHhQNeRiy5qAVIh6W9UjeAoOz262KTpiEAkPfhz+Ng380HUQgXlk/tHkU
MV6sv2UXaJzWt76KynsZT70/XY8YXJLs2Ryh7FYV9kKLFo/T9CRIdSOB94DKjpdC+TVNs+AErztD
C2E4De+MsUl9HUvHnmGql+4kR7vpsXz/6l1P3j5zdC/awGk3rvLQ0irAxePwmCrlGRFfNwriXa1b
dhVW7jbc+mG6wHEajgQ+JtoSwJHqtukfO/VnXKJXQsT6vQpDQNuKFwYG9fIEjXgq120TsFiNdFVH
rmxh6EnvqKrA7q2a2wsM70eWZVu0OgvXsIA1Zg0etX14ECdEVpVuAcPdgVpckhZMrXiWYVzdHCr2
lAniGCIE7rxi2sU0TgrWK1AOinaMlPvtbV/htsBWLETgjijGIGQTYSE6ww57W/ZysMI6UeBMt407
eq0Tetb9FKJnTc3sbehVm7pA5k5sT2qr1E0g97PpaqF6kEJlF9SmwL8TwXDHNqtzfS47qEJjvtTR
Y5R+MYOf/5sk3FFViNbrZgNJUPb1OJbk+4SIUK5HAqUWScIdUak2TKSq8BrTyS5Wn6rhIdPqT1m5
xa5w7nDRWeGE+uLL6yjetecIBC4SOgMCVxS7FeofO8kLv0GL6zAFURzWzg3uWWVENoJTPLmanfE5
cGQMuSP3wRdRB4ngWPFzKGKzirKY2Qca7gtlV6SP2xoh+j5nGLrKmjuphUa0Lfpo/R+y6NyKADi7
MPSBkeU10+rR9bP7XP6U3QHvPkaoETDQcro2VSg9UFoJI6knE3SwwanLI0EB0bqNvkDwmlZjaLOU
A6KuX2Vt1wStXTf7kHR2bOxK6TkOCm97V9a9H3KB5JQtrgZtImBqhbKxeXFYvSfk41AHo1+Be0Fw
XNe36C8Y39w8yr4k5QHYeo1pl0Q/Ku37tjTrVym4wsGuiMrsD00uASocLHb5xPpPhQR2alyH5c84
bz9lpy84nHUbKp0mc8vkGM+t+agZu0552hZlpeKZ3UIXDE7d/K5M4mGALNb1vzZmwlzGzIvd6Few
l79gCNvz8AWJZmF13rpNvQBzSiiFPonyGAd1AKB1wj07onchQ3quw2S9eUTTQncQDZxb6Zt4Ly6n
h0Tq6oZmEJeh6k65k37Qc3Wd3OD+/YL4tNOgGGx47EFoX+/Nr6xtQt4ZTv2Z3qV3v4TvjanNLEFp
LH5Jv0MHxzF3lTc2YUa5Q5n5sd8PL7MonSFYcb5FBk10E0k7IJr519R/NP3bon3YVicRBGcc8yqf
I9rgLaBYBQqWwp0+1l6WiO5jppQfnrwXpeW7X6px9utJgiQVuJfoD2347UcemUMXwxcEZ3DdlvxV
U4P9fXFL+tacVooBKD8Dh99vWuf/IwBb0gVA84doAg0srm9O57RQDl2cetu7sm59TdVkrJI6mjw4
VzMypizKWNSa5RVQhOiOhwCDjOID+L/35F6Axk7uh91ZoHFLNrddpeBRw2LX4252aW/rul042a/8
7QcM8lVuT+50VCVnaG36cxt8dbsW2NxqYqJjGeUs30TzayuIHD3MRYvJFmtLPM4qG0mujBlLEytf
yIk4poy+L1t/ZFRjgYPhhMR3hGVAzGvZwuSs9IyGmn+lHdirSjsn+6vWiw/13ncE68fWZwuIs8oT
4rEtTSFcaerXhmSctAYaGakCD0S0TZwZHlszRR0nYLQY3ADNUR5FPQGrJuKiCLyfaRWkplAFZNeT
b5p+sCYM3JAxf+olD0T9J+ueNOZTqKaKUYsfRndVfo0S+RlY7FJhTEIjQlUOu0vkyIZOOPlevaG3
/7xrCDfIApYztlpp6UmYIAoHEkFHiwZ7zH7XYe1kL9tnal0nLuJx1sPI0yJFbS8CFNMXkn83koPc
CfRh1aNaiML0ZWEEe8x4MWQWb45D7RUOtkdTbRekmLkUlbttadZV7yINZyHKuouKQcaqZYO1o13g
YaKXuw0hWjDOQiRaV8/IyrDrycsxeCofPSsXUXGJ5OBMgtWPE7peWPw8uFanVzMRbMl6CHGxJ5wp
yNsmSeQUAPKenOovPngTRqe8afdi7iORLLw5CMAOaCVMlkHzhsjftbW0/8yeYCgOOkIU88NQus6v
iBGy8FerXZljYEsB5nXFhuAyX09xYsbTv2F4r25sxroGDzALf+FhhX50ulPAeCT90tCQG5/M2FUF
1+36bXtB5B68YalbbRQBMRg6Oyk8a3rtpG+a+RgYB0XYkbqu2hc0zuYkSm7MYw+02A/3paZ4A8l3
pBNlbddDvot15GzO2IRJ0v55xuO9yNjlC2SHMQMbLAkuke3giyitum6BLoIxFV1YIGU0zViPcCP1
ZNylNbij1GEPOmvbKOTf26q4ru0XKM4CxT2S+3GGNaTW0WhuStHJFX2fMz+zbJmlFUCURL9rqkdN
RGzETuNHH+Hy+znLYxS1nMsyPFbW1sKYG6Njc8QLSZBkYp/ZguHsT9JWemGwKCVVu1sjoLsA8eq5
za/80bpu8k5gINbL+hcqxxkhHfU8iZYCj7XU948oH/fIV+KiBtopdqxDqNx/zlv9u5JEfq900xw0
Sc5yQn1FnK5/HUoRe+yfePvGKvI9SDQMGryyIRXzHJUzY9qZUGshH0LB+gksA+EsA1GjiKomZDH9
06AYtlLupuhx++QIDinhrEKiDNKkUWg2aQ2viwMvjPpHvSzsLOwFWVWROJw9kAu5kkCriego/ZGm
uPLmb5UR7LblEYFwliBR6jhL2EnNMaFEM23L34+gbvzfQDhzIOsRqdSZKZlyI9N7uTyajWCxVpjW
4IpabHi6YrFkLWcSBklF/ysL9cfH9iq7Z1m6yhkP/lVyil28/9wgc8iOtUyVe7UQ0hKt6sUCnjMV
nTUiCx6heAlFE/sCJXNdNe58CoLhUXc+sZoW5tGBKoGiRZvfMrMIzcjv8K4oSmdIrX0eY4BBLboA
V43fAobbNBPPjLrpARNbrVO3uTfpBEMv5vgVc7pfS0TQBVqybigWiNwWWpVPVKtAbyBo5DN7JFns
KHlzIIF0gj/z+8+cut7Hi7pWH/qkf91e1nV5MaEeZRqYusdHdJKMxGlNgE4s6RHcYzfm/5F2Xct1
60r2i1jFAJLgK+OOkixLlu0XliMDmDP59bPoU3NEQbwbcz3Pu2o3AXRCo3stop67vpXtYsA772IF
t+Up6m7eZGlEBmkJ2Bj/wJpsAn6Ry0qRpNhhIO7cV4Z8nQF0RjT1Rydj3N7qtbtGiw7youF+qoMQ
yfQirf6dtIYvZbGnt7Enje3jZOlHGXD+Zje7U9j6I7WucYfXlL4+9E3P7Lhu/Bh2PcSjl5L+U1S3
52TC3JjeHKxKql28Vn3N0J9fGQOKrbkGFqmyetYH2tloW3vMyXzHBstf2Lj45ri4oVF9TSblS5ka
x1SlX5d8Wuxo1haHWKbNZDNA/P8ohfTLkJoXKR+ejDi56kb7ZYjyUztNpyoDQx9LfsogEnZ6uf6R
SOETIu1DnL+ojeynwDZixvCAtov7um4OyM4PWhgGdao7tEn8Fv0lVRb62pJ+kBPyWDL5d2TMD1U2
965OZndcFAACJl69EAdz3WjVVxNbj+ldOPVesiz3JaPHsbRsFk+H3Pqkj/NTzDRQfwCTeS4x1AnO
FVbdg2gCg0HxeNd2AI8ZybOkqRe2yKa3RKEHolhvLAAy00XnWaHOQIynSpcdOjIg0abPQ1bYkZwH
YcIuZmd9YlJ9nRhGc3r9acTcjAJ/WIfDNYnk0EYbmuCRYC8LIwqRQfapY3CLH0Xschqhswr3TPAM
unKj262Ri5RYJIPL/RnJuzEe1gqAr/lhbad+7hTnxpN96ZS7EnqPhFwqe652uywuzJdq0uB5CiJR
53Wk6pigINoDig3P8X/jaTcGyknqQ0wqlDO66ZQcQHakuObSctIq0azvbgzeiOFyCiC+5EU+rGJK
eujM5IoK2CVRQu+2w9k7Km0jhssn0Hs4MtJATDXiXddsjxFg8G+LEK2EC00pnaOpUdEqNRj3lvLM
8ksqvP+JlsHFpSRe8ibq0HvYtFlqq6Q8mEovSPx3yK6RTVigc9SAfGSBC+ltWlzROCmTFMFgdJTP
4VWyQPyxcpkUh+4wPsy+4rWA2D2oZx3QVoJN3L3cbGRzWjf1upT1JcICXYZTXOOqGcdHJUt9AJl8
NqToamVjYdNeEriLPbvarplTQzqb0dAMWHNtnNXxQyoHjXKMRdN9IimcFvamnCRztEqJf1PJcFRU
Qpb8HgMOgnRiTxeJrJkKGEBBFP1nPm8TXQFMqitwrKiyqXifmfXvZAYcmWEIEk+RGE4dx3weWYZW
HZe1v8KCnEDVbidFLGhVFUkx3+rjssxUYut8/KgXbgsONRO+r1Vzgd6LxHBZbBLPcjQmEEPS5aqQ
xZuQ+uSTyE3sZnrbs+Euuko7mO1QqGjuDaugW5ZzOGHSTbFil9LBUyrgRdT3kqpco/lv0tpN9OBh
ACKjlftqhIsyuu8ly728vsZZEAHgfxDxnO15qo0ofpA1Uzv0/coQ1eWVl7aY+VRUAUrKeu783Xor
grOmMawp6xT4dI2VX62JeLkJVM/GUuyoKK6pLEQP3ctZ0VtAdApgHAss4m8VsTONTqvXBvO1EbJY
oXO90qlAovZcndHL5xce8Y3OjtwcdSv3dnTZLckRYNGhi9oCSbqxqu/GpLO8HCNJQ5F2dGTQS8VO
XdvDH9oTzalOiS96R9w9wI08zrbnQq261FgnUhrZa9TZlTDpd3tNuxa3EcHtZ6tRiyYtkpk4x/MQ
AUBv/rAAafa2lH2D24jhDRuMe42+luqtj2GgHTA6ZgM59NIE/UEgaS96bc+IM+1QNwY9XrOztfys
HbqHxMPA1fQ9bYF2A5muateFjXdX6Wce24huwpfKtWT1ziZe18rP28SzEiWGhrePqpt8YsX3UeQt
tZ/jHbZNUidrcFeSz0b/8/bK9wLbZuH8/I1hGrgorzgJRha0ObDfTDQDWGfVFLXpiQRx+cFIcmlU
U+xwGud2kyt2KZduMv6m/afbK9p9VdwuicsIUjMu83DVmtXYc29CGZydukPjZWfrugBMExn+Qys8
wHUBtw5wNcuNmQ892ikXBWI7tzqC4doLU5g5Ku8fiC8fZqG8dRm35HFuBXyXSjbrkKcG5BSdixVw
MbVbgHdGzvI8CkkiBG7F5NyKPkxGt6xuDDTo9lwPd0BR+3D76PbdCgFAIDUVA8hPb7ewG5pwytco
V1Rf2AR8i+VrUYta/HeDD0jc/1cId04T0mbdXIXkqhSkURFYKfFLHWVrMKwXuSqqJKv7B/UqkDso
o0iLoVqHPkCo7ZNmcfp+8HqtsMG2XbtJrJyrZQFqKAviNvEyGgLyIP3cKirDyztwrivVl2TJSbva
N4ckc3BXcWUDSGwY+ZHYGFgLGCVvH8T+Wb9+MnfWShLqUTPik3sZVQWlvjCSPd8WsdtbQzbnwMWQ
uG+6cNBxDkocXcdx+VzI1YclLb0s7gNaWNc80sBTrB/kWMZGpMUKu+wKPmLX62rA28RUGars/GSl
QfR5GADvCdgWww8Vy0sSLZCt1LVYh4KI8TEnTTBm5pNaSALZu8r+Kpp3+NNoqFGpT6hz6KiEyik7
TLn1jSmqqH1t9zA3grhbYQPkoCaMZ2RbcXIEjOrnou9ebu/j/lqIoVET3bcKP/goV2SIK4rbbbvg
KvE4sHNvCHzD/ipeRXC5gBKx2lAbiADxBSmeZUXUNLqvkNqrBC4HqKiUTHm9LmK2V2a12M9e5vvJ
GS/d/4nocd33dw78VR4/9WiB8GbIZsgrUCoN+iD25SPQxFcwrCoQ4dsJto9wSsDqahh7DcLkWQIZ
QHUGb7sgiRKJ4CJ8MutW2K/jldFyXynP/SCAQhP9PxcdepRVtUXG/+dL6/TdCZgkzm013s0CNyey
fsEmhNO2BJWjBQmD3x3X0a+VXQNAdcFtMauq3jp4LiCQWQfotgXPF5vm49SwL5kWPoI+2wOL9aE2
lZO2NIK92w16m5VxDr0ZWzmpM6ysTQ9L92Skpp1VyIXYkzr+uL269a9urY7z67MqZ3IlQZRcPYwN
tHk+0uZIUdq+LUfgcwjnEPJ0QkPSWlErmqPUvIzWz0wZBAohUjnOJRBGhmyIO/jo+U4mgJ+sRdnB
bh85eT0ZvvElXGItVSsso0PDBnEMpwyaQ3off+/OSrDCXWLKCEbriphY96+lG8GcR6hIudRzvKoE
UuTkABq/2A4v67BjAwoIybVEnev7B0Zlk+ASjNo+p/aNpo7gGYBAOgI7JdXsTLnm9OttrdhB1aca
0V6lcJpe9lm7cv38825fT05K7fyqHiOPuuvtEezHZ+OcuP2BOvP3+hw+itBLd01NVwBHbqBZDjf+
t04kmxkAjrsQg7dyd4xBmzRFqL7C4OQZ9PCz9Xh7wbsquhHHmUEIWMBizi2kaq3iJery0NHi+baI
/ci4kcGZQRypSZoPkNF6s4e2f2cAO+LkLF4X1J34KrzrHzEjoiMWAxefHxOZutlk8ZAS1Nl6PysA
HK+qd1JCv4FxDcDKwxFzFxgHn7y2GWNnqPOjttbepOaoqsNToyTntO58w5KuViMiuN7f7tdv49Rr
qrRQV5qE4KGyDBKW+KNWC8b//sN2v8rgNAi83TNFTxVxlx/IQ9y4sKuXwYEvcKqvkivCSt13BJvt
5jRojpATjj22mwTtt5X5EuSuQO0PQTndXCVXdP/a93gbeZw25ZalhlMGefGRPTbglnvMXHS5Ox1Q
w2wwFXkruvDwARS9gjqxaKW8r42ScujDDhv7D0xQ5ipARnN6f3QVqLI2ivvPd4sCr2vlR0f6ukN1
BXBhfywHtQ/fKg7m8+zLLti8v4TqQWCpaw70Lvhu5HE5WKqXeVwPkEcCuHRfesyd/PMK2Fd4VaB8
EdE677p0A3jXhk7hc3mWSjlW67RSJASvbjpN/fCzz6Jr1hufBMvavaYZFFRduqYQyrfJDKphyEpu
4PFUC/0qZUGYg+t9lj1djy54w3eJ1n+SBssGdaAgndk1+I1ozjqowvpUWXTU5fTOG6bqGifW8fby
RCI4g9CquDPDGSII7T09DK8qrQQ+ZVcEunfhTGVsId99U2dsUiyc4dr0rHR3iWg6df3Ed3q3+X/O
LeLdUSqaGv+vonW7y4rvZpMfGjUbnDqKz3PfPMgqccC9E/zF1m3kcq4yLpeYAmcMClglx1Irn9pC
+CS325tMNkI4FeilViZTDyF/poAAbJ2599JjDBh0fyUrzEqHCNJ10XFxGiGthElzhu3MZcmG6gO8
scDV8Pbe7UK8b9bFs5rMEqv1OoGU0Vn84ci+lqfpBYUl/S7U7ATjhCvIe8Xs2bbQ+Kh4kQhaYdd9
vG4s/14dpmOEzV03djnE/W+l9YdckB6JRHAOscglPUwTiBiS8BRjyqjQq4vcT4IXrX0x+oqBgmEx
/V0blmXWRdVpqE7Mitul0nW2orPesKfbRyYSs+rN5oKaVBP4QycQJSRFdwCx1iOTcXZKJQgj++qH
1hvUv1SEY+5qoJcF6B81uNupreywLl9AaSHI08mux6Aq2tGIalCVciqu1r20yBpCB5r0Hiv2ZZiW
zNbn2jEj5ZtS9C4BMyqls2eS2QM18NGoB6czWsBrI5dGg35uJ7XWos0cxHxtH0y5jgiengGHYodd
aU9LdFByzMrllg0SpLMcT8coqe2e6jaJzWAytV8RkLrHmQU1kI6rbjhaZWZ3BcKmBHAMs5crm+bZ
Fx2UQtRM/Ca2MjsPi1Ov17baNd6QAHspBsYJLvMvtw969Vu8P9WBAmutFVID6EtvDzombTuWckFc
Cfgpdq6Gz02Z2Fq/nPs+fZjrRXDiu4pF0X9KiSzjiZKTV1m0mOIpRso941WmlT4tRD9PRi3EgF8D
Ab8woEn9K4jzpdKQsnTJ/yRE7afsx5r5NWe0uT6vqD6Ko9ptjG5eRxSfRGI5bWsGtUIXFMQq5iH9
mfUPGC0Crd7tQ9tP3F8Xx7el6wabgCOFXRwdGiiYZysd9UsFXFoEiWfRSPb+kVmGAkZMRHV1/X3j
CwhtpZk28Gyhfq7ppS/vrUGgFf9hQa8yuLA+yFkcl+vFr/akezxgHAa7dutLBOwlAA8Ktm/fI7wK
43QQLZxGnncQhl7oIxgjDitmYxOIpv92nRt8mw40xbVdak2hN/tWJ1Y+6hLEIBWqBr/IBU0vov/n
ffQcT4vM4NhGGt0VGaAZi/AoUDSRDO7s26ToTTVEjYF8hasLv7I74ij2dBi/ZEogg7ww8f8GG4Js
to1ThWxqy8hCVHD7xaP9dSkFgXrP4xHLgG/QVODn8fMWelGasrbkxGVj/hVIyI9GFF3NNnpITMmZ
U0NwSrvKthHH5QVVmXesayFOnyd7NCUvT60vVEuOY205caU99mN9x4gy2rePbtdqN3I57WvmOarj
qSRu19JDkxheFGY+0H6822J2/d1GDKeEFtNjtjAsb6meCG3uxuarVf5Oc9GLrejUOEXUrcgo5RZx
auhrXx2Gk5ThDh8ZPxO0SakAoBNs3/4V3kJOgtIaEl++ESpUgCUWZjVxZ6n7nlXsYi149VYYGCum
5qiZlRsvmUskEgCd145z9sAMaktkTATeat8E//0Qvk1ZHiU5yi0cZDnkR1Xvv6ZVKJot2JOxzQK4
3V3KZAk1smYBdAl6ZrhVqQrsYHdDtzI4uyZzb4y5BhkjU+7T0HqyooHZANlaISiuUiP9nGTZL4ro
eSjlh7FPPs8lAYl0LbD/nbFZS95y93EqCyzOOVwicPfVcWPTDu0u2rGr79A5qM0/8AkzvbLp0pii
MR+hYG6XWzxNJEUFwb1uV8fKz4MmdfSrhagdfZQEF4U/T6FvE6C3y+T2O4tZYYyNAgrEKXLrJTuy
LkEINx0tn84MQNJTTo5qYRybQvNV/Utdy3gTrNlD104HZZavQKRw9Dk7AFjLUcb8XqHjx6QYZAAQ
d/e1Gl1wdwzaiDoNSt9GM13quLhf9CWgQ3FKleRoGYufjbqjJPS7auTnuq7dPmWCGPXeA71dJxfN
SSup0mxhnZR8nicXxSG3UQ6DJbzFrsdza0O5jFLBsHU4jTg+DOpdiLMcaye+Zw47Ep+c12afxP/v
H1Pfrm0NLtsUokXNuVpWVTVrO9Y+hKqIZ/K95b+RwL8N9wVNSL/q5Dx0D2pkHZAz/7gdIkQiuEve
GOeoMKwi0FJK0/NcCG54gnPhSRNIWbZWvf5/qfS2Rb+w+aUW0tvutAi+3Sguni6tgYGgCmrG2NGM
zwW7xOR+nIKuvcztSakec9ELwE7Z5K1IzlEZbd0UVr+eDWis8kfZsz42xz6oPs6jjfzBHY9TsHjN
B/UM1FX39qEJrIp/GsHsw6TrGWRL+s8xLJxe8hnzi+m/r8xgjWgBICY4+DCYyGn4YqA5nGoWcOfz
r2T6LCXXSQSmpu0qoC7jfyhy8Xdo2WotVTrBa4obzR2zp7Z4tEK9d2spMpxYif2ynb1M/mDp8ckE
UyzrhyA3rRhP/5/MmgRqP13zmPmlRX/prfzLHEjhVGkVaLV8aSIziOYKJBCmk2VjoNHq0Jipp5LY
mZjqhZFsg0fzG9MT3DfZ8jATMxZkCLsGsFkf55g06D+TRpAGUwkTiDWx4+xFjWeBlPcZGE5KxzuZ
RVFJeYc4LQ1lKzGKk2IgUDfKM0X9U6YHcF/ZZSMiWnifNb8VxgUvAzMeLVDO4TNCOPJcNj7panwH
RvVDyMAFRMonzWiOaTj5f6H2m0VywUQzwFSb4l0AucF4kMzlJOnKWY9rO1ekz7dF7TxPvV0jd2zW
GNMCd95VLSmA/Wh7RdENzIzjUe7005xMmo2kTLVp1Dsgg3InMz0uTfGlqQZwRuoUqEZQLrla7pNR
NOmwbzImWMdNi6I8xHm7NJnWtutIdZe8chITI5SDCHx0V5/ANWgpJiDs30E6T30ksXBKwJphdGgE
MPTj3JPfzdC40xQ6Ra4L8r5dK9nIU9/GUg21M72dUtXtp94Zpd9T8asVNh+LhHD71hA8+1UVhChm
fdTjygPOVkBVETD/7vFs1rL+vskLEhCgN1IEMTT+mMpXOvy6rZv7/48BBhMVH/MdFDEg2S2pxcm5
o1HepWl9j04DwQVrf6cA540RJFDn8d0L6pQQQ41jLCFq7dx67LPnxaoFPkskhDOxrpJyVMokBa07
GKRNhwOaw72kLgR3m/3tel0LF8QipcqGjMBakB8cLQkjnlTUxCkQwSNmIuZMTVtju/rZ+tDow0ei
LN7tQ983yH9Xwb+xovdBHZYZItbGtDSqg6UrD2pRB1Ja3aWzqFNsd0WY67YA+QdKHT7DoHEXzW2i
IfIvZ53eLePT7eWI/p8LIWalG6MVIyqOehZMhnWsm8n9GxEIhrphmGCx5qw97BOmI4lASNQqiOkc
SRe8z+2eCZ4u/lfCusiNoeeYI6+VBhIs9eesPalEOizz1xFMcejeFixmN+ZuZK3GtJFVtgsmRgEd
4VaMgiVu+ark5mdDq71W6T93pA+kULkqCgvKQT9Nk/FBKSUnlLIno6aHfpk+GpiIa2VcFgmmCan8
IZoek6XygDXyG/1zQZS2jR3RzJMt/Uo7ZQAs63yW4vw00fYhimlQt7IzabIr66GzJLPfpGVh58Q4
djIQ+C1MTS2Acxh6XPXyp7S0OlsZuhfdKnM7SsgpS1OX9TgFuhxv782uH9lsDadL0tCkKLIiLZCM
zDcq2Z0V9WAkqSD7EInhsg+ihmM2oW7tZsmFNT9BKWunrWjwc6cQg7wD82GYfCCK/A4Mb6UNl/Jp
LQx8MoJ1TExGxujmjnmVAn2yE19Ub99f1qtALvKyuGg6uqiKq3QYNYhnXGa65lIn7HD7lPaN5VUO
Z47WwEjaAUfClWPmLhN4w4FqsBh3M/kZirCP9r3LqyzOMOW6BrzpAFlp9aVUkdp3AsvfaQbAMVEF
2Bd4ebHe4aEBsLDvLLRYuHnuDe74aS28a98lr4vsMkYfkfIr9kS3vl0X8CqT71tSh4ap1MRNacq6
4zB0bhl3j4qV+AmLz3JVO8m4fFF7USq8qyAbsVyFgA3VUusdgUYCzqultZ2wEoS9/z2x7Zsd1Tk9
lDNzMUeKHUXs/EbY4OoVwVhtrHwAA5ogu9/Vxc2SOF0Ea1Memg2WFHbpr6U0fUXKPcDZ4ZlbjoHd
GYu8N5zzu+IUJTrRdIqbNN+4lOaLEaJ3CtrSPU70Syjqid95oVs371UAl0pNaKQDohxSwnoynUQ2
/bLLT5YkfyqK6U4q6bkqugtemB305h8akMlFYdsKcsZdo7MUsvY9GFgpt6mZnquL0sE/DuRi9r+U
aP5/CuCsOuxpuNAE+t/FXpE+xdPTbQ+1A5yAXdysYLWETYzN9X5Jp1VAitlgIxgu5mECQhtQ/S1g
N1JgkSq/rGPqSe4cCda2W34GySNaITB5hj42LkudpbRNJklf3Pk0e62dweVXh9k3/CoQYTTsGfRG
1J9i2maZWlVGatYZiys1GKOp7ZAcx/TD7b0UyeCchpn1CpMYZAym4XQm2FlN4D0ppqCOvqv427Vw
XqMIpbYZFsgZM8xboiPGyx2o+HDqXcPvnlsRzuGu498K5LRcrbQxJwTnJJHHKnwe6mBKLqjdF91d
n/hxytysCLoOVLRHMp1n4Qz7unG8K9nK54zABP5uPRqQrwYrx24e1O5F9cF3KoIy3s1EtpI4a2BL
luO1F1sbXv/RyGRyJG95bNDJ0ASS4ov2di++bQVyeVwmdUWupRBYF7/qqrd7pbblBW1n0/dSs1MM
XoiG8le3+G4zDRO9LnhFpORPd9LGEiKza7t0KWTXmL6m5mNePRv03tJPsv48imLO/n6+CuPDt9FG
kSSZufxnILnydZ9563aq91KggiDOFiVBO4iMFtKTf1fHdx3Ps2ENygCB8ql8zL3lUH030cbnr/18
7D67Gl7oiUpT+wa5EcoZZFeMGJ3qSuD//2GqMJzUpQ/ETe+yw3iwROa/WtuNA+RjTkNV1uoRDvDP
9Mp5ZShv4LNbvz5WJ6CfiVKwXbe2WR1nfdIooRweQl7Xn1MVuOXWBzz6CmKBSAhneKA8T4sJD+ru
JN2D5do2q7s2Eb137hqbiUlNaskoSPGtwL1FUrWOMnl9LwPRFAsaLwYiumjIbd2Qdwe0EcPZtNUl
EnDKoYNGdWe09+ksiNmi/+cuZSOpEsosLGMKT9X82EXH23Fs399vFsBlVqoZT9pEUxn+FvvkJsym
P7Mzuwye5s0HBgj+i6jtd/c1C7Bm/54NlwtE2Rw1UoVFLZ2n9n6zQgTfkzC21eTRUtcaw5z9931k
cBavMvku4KmZx7FXIdOsn+SpsuXu86yJbre7mr0RwmUF4zwqbLIYxh6ykzoFJT0qIobhHdyHtwvh
HFCZTg3moLCQlbpvcRWAWAKt2pYcffkDiwAOnYBGdlf6Irvd1xWQvloEtzD9XU8Z7YCph7coGUAl
E27uzEvvO4zRmIHmxafcFwN/78YUoEPhFU4HUgJeBGB+mwDWA4qoAcHjAm87e7KXuQAEcsHejJSg
9GkuHMraM7etPM6cUwt8HoYGeUAr9Xq5uOrJJLC4vZi8FcFZdDZhRhktwcgCoo+pdY2sSwJ8PGX6
MTPdTswvAvvey6e24jj7jjDZSSoKcXJQHJfjcl4CTMPaMojjRJUW0eZxZl3IQ29MA0TN8iEl10h+
FKxlVW3e2W7Wwif2tVFW8jBBQOUuK9Gjy2pbCbo/+RrKc98F4t6P4yB0vCrfnyvNRvmYTuOexcjX
5pPirxNjS6CfVh5qU6ASuw5xK4mz6SVXtahfdy66Ux00dxyiqx7AkK+icLXnoLaCuOy+nYulG0ey
uEUYmOF57MDCI3iOENnsHy+y2TZ0t1rNtGrcTHwa5B5jNhA3J7v51P8YcWupgkVE4rublW3XxfkJ
M4t6oo+QKZ+yn32QB6ZD7DEBysCKc8lebmuGQNH/uOjNCkmh9D2ghDHzapnOHAYyMqXbEvY1Ai2i
eJrEGxUhXCRR5qRRm0xdwLtVoetCujOv9RFjKs5fDEhDyzeSON1rk5hILMFiVhyh2MlPIYCE0KVO
bc0pP1qjLboG7ZYCthI5JaSsSkagMeNO68zOWgJO70N/9jXM7onaeXdD1lbWepSbo5otDCqPawCx
VKf9vbgGMmiEymti2bVbHjEF4OsPt89ur/i2FcnrYp7RJtUUEL1kg63rx77SHa160PJvZf7htqjd
ZGAri4tXeRxpbbdATfoT4H/95VB8L53Bjo4rfxNeBINutC2ho9/B+nmrM1wMY1ENJuQZYtMjwbCI
Fx5j1IeXA0WmHbrkOJwmT0f3fHQPzKGPkmvcxSdRlUddFfNdNNgoLhfZzAbV9kHGPluH4qh6/ZU+
tLiNNYfy63pLGs69T23rRA5SZZcfzS/zi+i2tNsjtd1+LuLFnRyWkrkedWlbP0x/OqPMihH85UN4
Ty9VZq/eznTnDyGI4kTSRafAX7jNFHXrpoduK/fWQf9ITsAkOdFL5CXwuqsLzI+WR+z6qHi5O56r
/0M82fWEr2fAX8EV9EBHaB5Gfja+lNl3hYpmmQWHzFfNW3XSjVCGgBVVMH/sgVYSXYD2bKd2eqKC
Vw/RajjHtJhZVlsKNtRQB3ClXHr1t8BeRcvh3BFa0JZBJ1iOjk4wL0LxlR6nCjOIi9ffM180BLIb
7jfHw7mifFBzVIDWBRU/Ab4tx8/W6AmWJJLBuaBsxLOXoWBJyv3iT350aIPpTH6OP6rzPy5IS+1J
kNWudnXD9Pk5rjSX1ZXwG3aHQrZyWFkr1hmav8qWNtvHeZi51MaqK9bTMgNJcuQE70JSbAs2cK/G
s3EiOudELJXmRqZCinVI7jSfnSTwPBJQa2rOmrz8VZb+uih+equpK2tBtwUKvJIvs8xmyw/BggRK
zs+4gKspodLqFLLLP0EpvIBM3I2czEtckRfcTzc361m/ZhPhh3oa2qyCtHVseaXJpqltIfuzAuo3
Thaoj7eXJ3ASPMnIOBOrU4GB6BrxVQOouoHBjNsSRAmSwXmJKVXmgTIsaT7RYL14FAfthJrm/0Eb
BJbEo7YqGau7fI3kJFgt959pNOaLLGm3VrtRcoPzErjgqxMDC4E7/DDtP04CUfIxuvR4Swb0nL0I
PITolLgMZQSWwgTUdlx05MnOWrR+yCLqT1FuaXDuoTXMKc5XGdmF/K6QfOFJy6uPjYehS9CzZ1eR
6YpSHr5feSrLUpvwDOnmv5MZ5Z/ZU6/FkXgrmFLrWkFxzl7Gh9Y1QYQ1X9CLcpwEye3+TevV3Hg8
v3hhwHVcXa8arGSGrRMeIRXWBhJyXwhlInAlPG4r1Vk1a3/UBoaAe1AJ15ilWOtayyWpIypxCdTG
5JyJWc5LD1IGOJP8o5Indps+3bbtVc9vRC6+tTXO6NIWa7RkVeOE80ldRlst7/Xq+bYckcGZnA9Z
lqaR4wGCurayG/S35mH7oBjwjPFwsEjy2Rr1z0QqXrpo/GD2patGTz013K6MXvLuv8cnWKvwuM0a
mLY3Df4hKm4rlS0FEuXC+GZ0V8s4p5Ko3XI/H34VwufD86yN41xCyEo8xrzh0Dqxy5zWN74wL/Lq
1E2/E1txADb2fRgRjYAylDrT3xUjNt/B3d2rfFgwdInvWOejVSd2qo+Ss2bjqjs8i2pHuwq1EcZp
bG6ZJJutBYvWL21V2LX+nKTHQjrc1qfdLG8jhkuNVTUsSUQhJqnv1PCxNR4H+un/J4LT2DaUzChh
2LZ6fopiPOQVV/TBC2Lr/nYZ6FxX0Vku850qE4nittEnZD96aLPMw1uzQyNAzAviz14RAIgShqqb
VFsJXt5mJV2v65NZdngmlCVwArAX1rcnoJS/aGzO7LYScRDs2jtSRZD4mIAmReP0W4Eg1yqMqm/+
eSlEL9OhBLVWeFSPaybUHxsn/aoJ1rjGN96XbUWue73JvPKkHro5rGUYdetTdbgzMbhjx0wKgD/l
MlrcT1IhuhDuZcsAX7VAbYvZdoCwvhVayaE0VxHmAAeFPnbK5IXVbCtgmZF6b2x+s6Qv7MEyMVKj
OFJboKkruTaDEtzW1d3j3XwFp6uK2tA2ZPgKrf8spR+Ikdqj4qnsRDJRiWcvBIJfXMMTPli9MP3x
dsFTDbCFRh5leJPBBV6nnZyqM+Ba/1RSRbWrPTPfCuO8iWIOGmYmJzypV5VbJM0hBmB6ZDDv9vbt
diJt5XCnaAxhPcYGFoU519Ejjv5S3/VB6AJtaATaEPBGTiuPS/U18itXIHs9m3dqu9lQ7uxYrcqY
14Ps1quO6klFxSa+Vx/kj+UltEu8niEY3hYpksjZZtoXejMCx8tVtfK4oJkmn0RhYPcatN1RzhgB
ZR2jwxmrShMb3TnI5WP3h/l1cma3c/5uNtTSKJV1QwewDR/QiSJZKdXh3+TkV8aOsvz99pbtprob
AXwwV0CwpwykX98a+2+gsAByHuqaNnsE16vDAuXDnxdAe/yiB2uRTe9c6+n2J+y6t9clvqttpawC
U1kLFy5BK8lLWDxJ+g+m6HbXfFswlXhb3L6S/LujfKWrJqmGgWksODd8Zl6m6OPt/9+LfNsN5Uxu
qqm+dBZOLNOAbIlR3ty6KsiBmMjA9n3j60LWhW7CQhhnST9E2LdxyE8Dsk8Lbfp2OAwXFluPIHt7
ub2wfZ/1Ko+zLkCaD0VEsXGp9C0pHvXwYUlFEAVCdeTMa6gyJYvX8XMSkN9okQfzuF3dxz51zavs
W94AVB/N6YLEHYLqOfWKZyrQj/9g4a/rXPd9s6/KHEuRVuET2KcBSLbgjXYSBzDuPowQr7miwopI
X7jbrZVTRtn/kHZdy5HjyPaLGEEHmlfaMiq5bqnNC2PUhgS9d19/D7Q7IwriFnb7Psx0xHRMJQFk
JhJpzjHZMdp9oOqfOu0W6H1eHR+vH98rzNZHf/y2Li5UojWtB2vC+eGCu9HDxcfs6y+krw+NG93b
bu9rbmk42jNrFE386FH9g6wvAKhUHdEanBkfEq6lTsBMCM9JSea3HUoaqwgz3No17o0MbjNNW16b
pcIaaZl/Jpp5oGR6zBr9R9uBKmoxPdJVftY0jmZMj8mqHeSlcs0lSlyprWNnwP9ZqsYNYisvNqaz
mma/G0k6YjxndRcJ/a1JcmjsuHaKRj2RTr+dp+z3QNNn2qm3Mp5a5bo6CTC3dSs9LQrtMBYcBytw
NhYJL5RC9esp+k7V4ZhM3UszpMe00Q6SYfRu0+anKDf8tEhCrVf9QkFeMtdTJ2+Wk14BPi+WFmfp
rBtA0IEHd72n0homQ7E6c59OTlylP9aydyvwOcSN6iupcpBjIJYp5aG2rFs5Wb615eobeuKrMh0A
aSadmhY5fto+owaPdtekcbMiPqRzesGL1ln0YnKavg5UO7pgyirMdFEctFvZ2SoFp5RFs6R9EcHY
6F/6KTvY5ypk6MrSbRSwxKz1SQOIF2o799MXVdQrvXvxvCnLK5vuxtBbyyKmakMh7VhyVrxU+/a8
xpc1+2WhW3TJvl43wF3/iXFKXKmmjmlI7mKIF6IOmLLEPVe4sfUcZa7ZC3A5RSK4K8HKlULP0bzh
deW9GYea8Tkrg+ur2H8AbZbBXQNkjfAMTpkMP//MUMmA8Buut51nAWu3RzEy8rWf12Xuuy6GYGwT
jJSBmPa9S+4XvU/aBb1YemiFkmP9qj8Vzz3GfgBx3rj2LXW7zn/FGA7LX0uPpKDIS+/u7OYLuJ1V
q1kzyhX9h1aZ3xpEviQwdNW0vOsrFYnhNrdbDanLCyxUieWwr7ugzbuz3uiCftfdO4cA3xrYvgAW
59ESJx34rWWC9tMibh2ah9MCX6M/m9KfgBbYb4L4bkB9xIBHVjFBySVtPpXZsR8FD7fdMGgjgnu3
LWOyglUXWzam049sKO/60nKmusSDpy9KJypEI+27qdntorjHW2lEbSZ36KudUDawg/gkH9cTwAYB
Ymd7lX9dI5gD/HBrE7hIjIcRPMW5aCSe5VErKPIN6TEKEecdtNA+/VkJzt6I4S5OyYoUhWHde3oZ
+0icDk6f1CddGoVluN139kYS5/G1lMzKBC454HWvaF4nhxRh3fpQAeaE3onwkfbt6Z/d44twpZ2l
CKvgc4mROPV8swAMTnq8fkK79YnN3vF1uAKonjXAafDsjKqjpBoyKEtk32zSY6HFF0rN+xZ0gb5S
6n/lsfllziufZAPaHnM/smWBaYtWzCmnmSr2ask4yNJWnXHuHABqO5PaCxzVvtW9bSznkZs27iLQ
6clelJJzMctOvWB0scndpFMOyyii7d2PE960hi/V2bEGB9yyZX2dv9bH4rUUQzH4QNB5MXjlufcj
h7j6eThnL4LzFWgsX7vDVHPVo50Uzfpf7Tv24je+RTdTMD/3rrjXRWDvfAFPAhwa+AqwsaxQCJJC
lNz/G9IYkZpwboW0aS+ZNV6pC+lOchM9DaC6nZfxT7QRhPWIeMDRofOoop0pr5irQFStaM+tdG7H
p05E8L17l21EsL/fRHHAfF71NINmVIBapICr6RS0+YKqIxFBXO3u2UYSt2egfs8yM4Kk3jyWyVkl
L6R5uq5r+yIMFVgJoEsD+9X7xcS2NPUm6I5BAftprgzXTmYwtou6HkVSuGCGrJlZ0hJSEvsOLwYZ
bexSLrAakQz295tjUWrZxgAPwsS1LMNKsW9yPT/n2Sp4VO42cNqgRvl7x/jjj9K6JKAj97Qx/a7a
VThH1knu8x9R0Z5NhDetPL80NUhwgElw/bD2Ne9NNKcPuURihNsw1YlOrg7QTSN+VCVPp6VAEDuP
DzGAYeMxAtZZFDu4EEcuYqmIZigelb509Jdqi0Zu96+wjQTu1og1qySAaGFeJ9Fd1Y9P7SE/M34b
Aj7b4W45VIfrm7d7gWwkcpoe2VRFUx10MErth6awHppJnZylir1Sl48Z0VvBjfUfNOVtFzmtt0Ay
WVozjkvW4ocy6YNGLg8pXZ+UhJztrHXG0giHuj+3Vix4l+2HjJvVctYwdAsehBSr7XwZjedgYfF6
tLk3xyKAwghsYl8v3xbKmURjTgUAnrHQ1jwo6405/pzSx8Eqnf/fCXLqT9plri0dYlbA21b+3OaO
jklLY7lZjP+vLC48zaVM1wHtBNcL0HQ7+cscvy/qrwKXfiY4KvZL12yNC0+LqSzzgvmTmr0jm291
dQJOsTvOLxKIGbQ/QDUEMs7fls13eeRT2mYAscT92H01ehlzgAc9EZCz77Y5bYVw7sNMNVDYGkwf
PFYDylGuBKwnVC8O/mT6ayuK8yMYrYlsS4MfiYyvKJM6avTXjD+uKx4zlitHxPd2ILxtelOCMthK
6q+J/Y2WBATqgK7+Azmo8gIPz1ZkFOXfX2G0ruRCnlFOUmbg5arLJxMsq8QaRNNsu67QkmXN1DCr
h9zoezmKkYGPvWCFsqp1G9ON1U8dQA8SCRA47Si4S/ZdEUjNIExRCYas3ksr6waVXZAlwBUpgXlm
bdTyJxImB9Y5TV/+YAs3wjif2y5Kn44dtlDP9S8NtrCy0qDuuufrYnYvSEA+Woqq6bL5ipK7CTZQ
SVXsZVVwExdfpvo74I0EqrDrUjcCOP9jRdSMmgYCqvp3M/mj9HWsf6Is515fx/49DHeAax6YWUCF
eX84ZACig5Hqr9VFlulSnOpJP9Ibw8GYiK+e40A0ur6/dW8SuZWZczWnoFeUvUZiCA4v1ijYur2n
myJjNJ4RBaFhgjfXzh4xCMVSvKwOrIdrMN3m92gY8CVkrhkPmZ8FcgCIuJfYy0UbqmLDOF/xTjin
gEOklFOs4gHCuOYAyBGYjwZmblkpU7tXjoLjE0njLJkC5FArWNMEGyNnnjZ7MjygHYRFgNzQZ4G0
HaV8tzbungcaqG2lCfxGfsP8unxRzmBbf4wOHbg9kDanQfVCP4nqYzsK804qp6JKVylWN0Jqrad+
l5rBYFDv+sp2HPw7EZxOIpkydbg9kNKLHzXM389Ig4bXRWjs0rumGJxzz6poBkkJZPQFADi0zGn0
5FKC2gc04WhOUOpLOZBvxlwcyVB7NqhgilI+U40cjHm9i1ZUI7oqdbtB/9bX6TkZ5kc1KhfHNOid
obSfTT16bEbzOGbWL02XjoDY/K3HZRDVaDzvOq9dk5/XlyTYNR48sCFLW2splE9PixDwpgFNSEhp
I+hMFYnhoolMKmt7iHH+g/SpN02XaKe+JQK7FQlhhrZx6EWbAoOfQkhivwzJT4PcTJIpkLFvProM
NFtCiKVr72W0oKqyStafEoFS1jxP0exk8n1drSIHuDPfCnV+E8QsarMYKQEC58RaRjItz53GWL/P
TRoYyBGCQ82JAYUcdYrTR/kdCDH860qxb61vstlGb2QPxpKTZkSj0STNR7VOL9Js/sEg6rv1cX6o
SnMLeResL34tmLPBCvWYO6OfHpgTEjkg0blxDshsLRC/FYgpSPRQDJ/TJHZWwMmKOjFFO8c5oTRT
/t2iVYOrPSkjxywbweG8Vhg/OiETdSVQT+gq372YTSuJ6wlZuAwc4T8Wv75PUM+K7o2f0ScZkyms
p0g+25762nkganPfN7J/pL8+mDe6oa50iKwF0pWsOum0v6uiNSisP1PBNzG8w6hA11W0EDOll746
F4XgxSZaBucrxsqcVzC04kJSb+Is1KSbfBJd7EynrhwU3w0Z1cOy2CNkJNRRgsJXqkNHbhloEuhx
PG06YPrxCFomQIg7ohq5aH2c+6j6th0L0IcBMblBqXpyijRyQQkscId7fS8w47dzYt+xUYc8onFn
Aon+tfXGxjRM7xgYJ8ruGT9TLCZu3V2XIgPpUkFJl/D3VabVUZ8zeWzkkGFOzGdiOsmLemfcqUHu
T4f5zhSWr3dDtI1UThtBOrToOsUtqcVehKGf2JdTJwqo6jBeLZja43UHvL+tG4GcelpgjiMpE8gi
UMbZqkrOCDpu07XuFIyrypGodXf3vtlI5C62IaXZkCSQmJDppEcHOzuqFTC+3Ul7iuqHcbkv18UX
LFO0r5yW4h3RLsDAYKep/gvG4SwfjbsZLQE0KL78P6Vxulogd15kLNbp/Ol1U23ZHTFKzzZUAdfL
/17GUGQwo9lAMgau3oemb/B1lqWON7NuDscqr71Cbw+l/EcOeSOGu0jrpsrXJGbPWG0J16Y6FOni
V4YVXN+93QuUsezaYEk1DR6yycCvrybBBSpP4LkmX7vhHI0xwO//gHZEkTeCuPUsrGXCMCFoXjun
rH/NQD26vpS9BzNE6CDKBJsvw0p/77Smqp+qocHJlGBVPAG35qkKR2d02WgYphL/CySqfYMGFL9p
2AAvN/nts5emJNVrK8hcPVht6xnK8Ihixwk0Lk9EqnxbQgMdTeE2EznQYsyIz5hHIVR0Ke2a3OZD
uO2l3UyjiKK5Ar0vp8Qt7xjtNblopyqon0RJ5b28Efz027K5sGsZxtwYGOycdsfaIptQP2rhv4Zn
4UkFl9HufbsRxgVfNFaqxWBwX/2incHQ4JcSvWFbuUz9cSklgbjdq2gjjtMiOlrJNHUQN4MxVIrC
dZldmgvysLsBJQYwMVsAYGaLb7pZKz2JCNObrLrXjBD2ILAF9pUfgpQ3AXyzjanmiV4aEACgxQd7
cKq/JAdIDcBkk4/lb3qD4ervDKlBRaLPeLoufHcHN7K5azWx1jGeFsiWgFQF4qgyyHTB/u3b+kYG
d5PKVpLHiQIZvdc800PppQA3lX7ltw2KKGkoHuHeN/WNRO4mNciEMRe2qrR+GNBOqV2UNehr36yf
I+lxLEJ9/Fy0D7S8RIvQtbEtu3ac3I3al006kh7C5VNzWwbjIXlWXMwYutSTPl8/vV1z26yTne4m
9KvJbKFvBaLsRaZORNDSB/Z0p+2Qt5oqv4tFpdMdb4JxLXhuDfcDQk4+C52vldUuQGb29Mvgq+4Q
xg+S+8Nw0FQR/sHMxnth3E6OqVQWa9cxIlU2S5sj92jfdph/waB8EHui0uZHQ38vjttNeQaqN2Hi
aO6bJUBABUUj0e9zft+MUJlYDfx+pp1iO3EwaPC/X6vvl8A5+6lKK8uqIUK9qKcSjIiH/EuSO9ZN
769odJMPY+pVgriV+fT3+v5eJufzkxrwDCt6Hb3ZmB1Vr4KpSzzwD32C30fPeHxjkejHdb3/GAm9
F8n5fTUt+gkzQ7rXtpex/Gr3nTMW93ojaoPccSRMkGYYIFbCHzLnHudcaUEL1UOQBmSkRbmndXJp
7fG5IevgkJ4Gkj2DF7tFtLyuhaOTIQMaRnaoFdAeXF+08GM4P2pmUr5OJj6mRz3QBHys9Y2GndcA
pal1Y28V4izsn+zb6jk3CuiIPi/XAeyouXxO1jLUy8xXpPplSsDPvKzdfSsPgdzkXjcgt4phaYmM
N10ZP3aN8knvrCe91l+ajHir3f7P6Ux2MiaLUw2ioHb53vUZZCa5bsARlcv4EI36qTWQBMzGVhBi
7BqtKhPNUjRbxvvkvZyCVMWayVA1alaggUpvltUQXJAiEZwBrZNsxJaEpVTZ6Nu9dDLs4ijQnY9v
S2zXZhncdpmgR6Umhe4kUeTYZPo0Uj+TCChSi9vZPCuS+aBX4DOvMkGW8eMV9U4wT2FYrUupZBM8
Umdb92u2Pi627i9zc5b77tAseM0LVioSyJnsmKoreumxUvmkBV9N9Jp3buUeY8f4yUZ9K285qIdU
kMvatZS37eVZDldKCgyFYJVReZ/laCyq/N6+neidZR9XJKivr3FfYfCq1RUFjA886mcWW1TKFNCY
T3bnFl31V2sOX/9/Iri7aqpIPmC8BmpfWl5k5kHeighBdvobmGpgEbKMyBrl3/emNSxzPzQU7MRa
ap7jlKAvwPDRA4sRzelLTeevoxwfrbE50XT4rmuDIPTd3UUNsN8ozcrkA4RgAoxRLWuwxCjNDwWR
7jHj8XB9F9VdZdzI4Fy2sVjKNGmMcF5aD21iHLqJ+jnYeRoye9ZUOfEE4hVKe9cYbF8eVBAN1JLb
jqbbL42zZvqPVOm82JpArTyCpEc+JAparov0FkAjj5U+uMSiDwDuda1suACXRJBB2d8kXbVU8KRr
Fp/pnusYXHYFW8BU3FcW8IiLWdD29PEJAjUA4MC/RfDpbFnCi7GdMt2zGxoC5NNP9cFv1uhw/Sx2
xcBg0BQCSYTPBcX2qpQyRsq8aFQ9E4yZKsE/+f/OEoTVbMRwhhPpbVpbMZx5jKsoAeFBPvYO/ovA
4YhWw11Lc9UnkcGCrqaWnMq0HTWVfcWY/uRqAp0BXg0otSEEem+ifaeZVZ3mumd1zaEh8SWVO8G5
7JoIpoNUYqvooODn96tlzrqqghegg+ZYA+OdqhxXnHLa3TGi6IjkZBB28RmneLRqmhngI6+tA6L7
RA2HVhAJ77RM4PDfZPBD2Q0Z52xEr4tHShkAeUDakoB7PoGlKyVakCrNcazj38lCGqdakoOut7+S
pPKHZfoir+NRjUfPzDFP11suGRq/AZjIdSPY3ezNB3KXozYkktIjC+vF5TlRU6eXW6/rLw05o09G
EDmxkOLDu2Aji/N9Zguvb0fYjDUaQruaMKKC+vzqol31LK3ToW+MS1nIv6+vUHDM/LQeKj4jMo6K
BiLJ2dXm6LAMyk3XlH9yP24Wx/zm5uWtgcnMpoAl9pq2DmSTov1WlJrffeRsRLCVbkQ0o04Xo4MI
04wcq0v/Akw12HDVA/Tq0/VN23/Wb2RxXkuLrB4cetCL3lOC1yThvXYZwQggg1hENBb4H6Tplg1a
YfBX8hPFpgWuGxLr2mtpRfUbwKotdwzPog0jl365vrad0XRmlG/SrPf7aBt12RUTpDFA+PiAycMw
uQMgSgIg1jJIAnlyejQ0YRDMyYL6QVV8mglhhPcN7+0juPi766K1ylJscBShWzo/TdODLhNHq35O
lSIwvB3U23cr5gdkgctSECSGNG8M5q9sXhxkXeVL7xAA0bOOrRqwf8mDCEyT7eNHe/9nia/DoBt9
1eii1FqEJVJ6kbQ7EyPq1jMdjzl1K1MQWO2GJcTS0HiJEjz+xZ1phTXmBqzcUMLCuNdywety3/be
fp+zh1HTaGSVr7Z3TOvjpBLQup1b2gsi+f9gCm+CmN5sNm3pV3lReyykK6of2SoHYNwOQZP9OFXF
oWkKp0mXmwIIIl0+hkum/BVJQuxB0WZyBpKvVO1njK3DHGdPRbXzXxla8wmAeX52NxxEVYJ9H/22
aM4YCvBB6Tb6ar1RVh3Toq48AArTHgQx0s7kALODf+TwifVBbu2lRFDzavnRqbugywANswWWdN3H
7Fo3aN0MhJYEpXguTMptBcenYUEJprGqjAIE3zSp01TNBViAQWY0NLgucSepjrVtRHIXUJbpiJnY
oTHmB92lfnQfX1jln/mx9MH2VoFJ7MDHvZfI2RwovYpRTyFRD2WAtnU5ntbm6xToaDnZL3RGoWUy
vh8+F8DVrk/TZ7RqTo4o27irO5t1c5ZpFeXQoSUHZzp/kdUvaX5KNNFtKDpOzihHI05Tk+0tg5Qa
jw0w0dEUiquCuoyRLXmIXSCYuKIy8r6+btbGGeKgSHopsR1mhkhu1nN5qI7LsQz/ANT+/VlyFjgM
vTRaLLYgUvRgddPtOJqnLurvyPRrpYaTm+ZN0xFPK5OnRB6/1iN5ABKGIDf0etF/uDKAKYLxaBuv
C/7KoBhmU9PSYirlaYFpObMCAMsuYGC4KUDJF6/y6gYsJqL54h00BLYBb5K54HQsUitJkJLAVivB
FFIAomO+4t58VD8tAUEJ2k6dpvavG+3urWJYIHY1TeQ9+Epin/Vx15W2hraxA9HQbvplrRCD1014
Xc5/2Nd/BPGOT+2iTpM07CsLeQDs77a1lyROMfrKbe+j8diXJMeuHXo3VZ6oM32nO47t7Zt07pHR
FmXTKejI9VKUom5mzTVO5WtXdRHOD6wcZj/Qn72vuCtw1/8LxGPBNtvc2RpDMxgS+uG89Gbw83vD
7TLfONJXpJz2lJxY6xcO4Of1Td8Nfzar5u6AMi/LZY2x6jy5t/VLk37HSFquB9l8PxgiOuh9L/i2
xZz375Qp1zMFS8yrMlzH3i0V7ahGoobu3ciAjTQgTAc/KQ9iYNYyydIKobO8fC+U51EV3WK7aemN
AM7jESmZZosgZsQN6arVY2882u0NZvyS+cfc3cTp52kUOZ3dvdvI5HxfrEZmM3dYlPXd+F2iX644
RMfGm8BKYFSO6iS+BLZBUUzOlO6Dq3uTyiMaDEuq1loDqSpuzxk5adwq39uD+jU9LAdboIs7wCsw
wY00zgTRD18Z5gBpvYd3aX9kGPDqnfV5AuWDflcDkHh1m2Ppl2AUMVGJDEVOQKA5BmeDCVXruWAf
kNEDyU6TsFmOndK1/eTMLTPraU4wi+1przjPhksc/cQYPmxgfq3oXgPkvds6qf9fdECy374mm7M+
LSuNxECtCPD6zZlNxwxhD1xp3VGDBgMqoofVvkPdnCbT6M0joe2kaShSbCaDcJec0qs9KxyP8Slz
UX67T24ZNW2Bawvko6EqiKIF5sIDG7QSWDJLPMS8FpAfI3XMCqymVGAeIiFcxIUWmKYliKu9Llu/
jFn5lY7TUc/o5+s+ev+5tdlJzt+YWaGM1oDF/H0xal9sv3fie5D5nfVHgTSBd+NrlPm4jE0TQ5p8
YjDHACZ9ZfSlgZDqU6CR/DxqVvetptJ/1oXoPEw9Gv4AzUqwHIQLE1g3DzveW2NsVYCg9eaguGWN
GUlQHsZDjTu9dcoHyfuDxtF3Ds3k/AnuuqRizHPg6ABoNAk6ILoXFbzY4gF/JhDBRokWyHmXOIWv
VlkuQ9bOlXwrTaIIbTdaMJEr1qCNusoDbChLqsXggmbPNyVIa9j0pAYGY5ZirhltkZnTOsyNoR0R
sHEil7IbIm3Es7/feBRAJVprYRpIR2VfiIkEzfxJau9zcZ/nvgm8rZMz7Dwho2zOEJQe1xsNc24g
jjnKN/JZmMXYv2DfJHGmjZGINcKEKXtLxIcxcy0PLFZhBnIfIOFXnmhiegeil2nkmzwujOg1OqH7
9t/ysmcleLUDT76fATxpOOXz+Mwa8KlHZUfgV9jt/fH++Ue0xjZ9c3plWVbt3GFTJe1HLLuRdist
vrk+V9VNrVxs+0yGb10vqjrv++g3qVxMgXyDhUE5LHhqbvB6WYuTEKllvyT8tqkaZ+Z6jjdSJmFl
OSDqtTMmu1wSLh74GA8i6rN9E39bDmfiU9bVCiVYTqK9JNrnRPp1/ZQEJqYx+ZtDUpOiW0fEtl7W
aT6IE9xyLD7L+vBsZ4ogjGZGdE0f2MltRMmT1Vb5iKU0TeJYdnZvzMrJSnQgO1Hr3CqlaMJetDbO
feR2NukViPm8RUWXNL01yV0B/hDLEHXf7Ed5b4fEuQ/ATEr6oEDQ3/QrE/Iv4G/1r5+VSLU532GU
tbzOKsSshm/U3+fRM5aX6yL2k/Ib1eb8RWSa6SQx1Z5/xLeTnx3ML7FveEvQ4KLWTpiGY3wkyr1A
rEA3+P4bw5wGPaugG6yyo2NaJ/rZXAog42bHCFFjdhfdak4ZihIsAg3h+Rknaqjl1EBsXOqHHrXF
ppdQbbR+d7Px8/oSBYb8ofdGyyYio4fAS3XlOKqVg6ElQQy8X9h9Ozx+5nRJ5FjWEixHPtVAEm49
+lgH1SW7mE/0Cch+r+wudRiBElr0ctRF6+McCeiU49LUsL5lXm/r1RpcpUcyJ1HbUCtHF0TREmyQ
nKZkvq2t4qFsTcCiVs3TOMiPWpvfWWl/X/blTb8Ujt3poWI+znoXTlUJjivMnHfmfGvWSZDEaUCU
6pIuqJPljSdZRlh0yTlLLclJqvqBVprmmgOIzJS7Pul+KKbs1kCgnefY8Gp0bNC0cyQpdeMJI3ZT
ogouPtFOcH6u0DXZVCPsRKWfanKK5p9/okmWraOdEJhnPIrXtFZoKpRXDYOVNyT5lqS/rv/+vpt5
+33uJKmqSWjXnnBvy72fTuXNuKQhBVrodTH72mqxsphhoGWHx51C7zaxygnliM7PDEdyyCE+RQfw
HoK2dLhZavBfsjIghtvBEnijaYJj2rX9jXjuEo9k1LByUDh7FNlNZfmVaoeSFG7X9IJX434RZCOJ
u8MJlY2om3BgxKmpM9+8lnO/VV8ZO2vsGi+2kNpWtDbuCK0G1SbMMGue3U6AaHyqcj+WW0cR1iDY
p3+40zdL43TdjFo0SLLaVXIcvfKndojuJSDMgK2SDUiVriwCl9s1ro1AtvJNEJH1qd5LCQS22l8F
Ws5EzE67F5FFLPTrAkVZ41F5LEDk1es6I+2GyYQiad1+BZBIriJFO5aOuaoiwgB7N0x+k8iHyZK1
UENuYW6daroyqc5927mk7lBZUAdvsWa3MOHDx9HLsl/VuBzpnN0aBnGNFjwts45KfVtlAbWtUKsx
K4VHm2uCuV5XDc8mzV8FUc5R250HW/7ezADU0FJUukFPXaf3ioryNzpQTLzfrEgL47UHgsAYDCYG
sNrCmTT5vpDgxjsN5SRLdlVVts5FVPworPWcFam3dojjTeLa8OYahli6MgvzFITH0uhXuvkpnuJP
BZiWnZzaQSJlh8WwnVrKgXScXPSyvLWN6VQm8pexty9SHYdKHz9NUvu160B8I/WuUlmgY5HDhaSz
h7CbOGsT6KafyE3rJI30DGgl2WkJIGaAy+c0UXPWMQROpP4xTWvPiLvHWtdP1tQ86k0LYAwz0DE2
WpaewJ2JzpF7eBQABta6AefYYvKXIYhqQzC7+lc86o5EOGi8+zK3bBATGa9Dc1zIudpmT/RqYc0T
i59+ZvQneeSVL8t97zO67OVF/2J7CpyocLR6937YiObCUDuOss5sIbpKvqD5ALrhGdMo2M59D/a2
Pi4ObaIqUeIZQnrrKMfo0j8wFHqz/rNjw+Wj2kCrYrCY7x1KpM56YY54ACkKogJqA0uq8du+dcgA
xP7mojQ3VDukVX4uLFXUicfumA/ucyOc89O2WsWxXEH4v1KmiRsD3UIHtoURLOc/ej5shHG+ulja
yqTYAa+LDReYbV5dd04fL6HAEHb1YyOHc9Gjjpm2eoYcuUZhWkPdUjkvqcd6GpSH7pg61Et0IR+5
SCpnEG00Tz3cGioXTe9pCvDvMzJ+7jMRGNj+fMtmeZz6R8uMQhmBIEZyMSdO6tm3ure69W2JeS+j
cESAdPvp4I1EzhYKPQEnJ5qTX7NwBkr8fedijsnVgyJIDHGBX6CV/GOsy1Wy2BlWCN/iguwPk5DW
EYP+eD5QITmk4Nz4J9is9mSYJ5aAyDIHfh6DH828CGK9/UL62xbyry9DBXFo10HKGGhB85AdqB9X
rgQEFKfzAK3tAAnXaELp53VbYPbL2zdKLLKsgOdIAS/je+eCHt94WFCW8Igd9t25NwXv5r3N2/w+
n1AvZGA+QTnwWpdGoMhIN0DLAXCNKAm1FxQZsm2ZGnqswXLCPmMTdA1Kj+vcijECURJwBxheRVsA
IRezM+aY0Za0SHReewlZNMZpQEPQVIzBc16ZSmnWxgPK1GYNmo4VOdLBDOJiPiQWUpgDdZvG+NzW
6mXIMMp2/dB2N3Ujm3PKRm1FcTOgaq30TVAOyRdTzR6aAsHFdTns8D8ox0YOt6uNOrSVPUGOfIoP
2elvLG5R19eu+9juJeePE6CLT9oIOROQMxjLrPUK+MfSvmUoygMIpXF+uFSTfI5YAknvH8vowV5O
fXdsyK2CMCV/SIbcWaISowahbogunl1r22wo55lHqUM7FEsiMdgO/Yk+FL/YbYpebrc8ATqH3onS
+SJV4exbGtqut5iq9PJtpX3p+yCfHq5rya7rQsM/Gq7YxIZmchtaFYPZFmy4oV+UlyUpvBTo+M5U
tcfStpzFig/1VKFe0Q2HUlqOmWRhXHw9ZhV9HCXjgF15vP5Fu95g80HcNldKsxp6zUYhlG9W9awn
hS9jlrbNVbddvl6XtXukG1ncBqeRXUZahKkbaV5BZFS4Oa0FnRaC5fBAQWyCrGkLNt9l0tsMwHvW
+pKQz0tduolwJm7fPDQNga1qYryDnyOJqdzHagLzYLBEi9+5GLg6/KgwHEsDUf/crnZuZKnv3TZS
7Msqz7CHWEku4/JzjPJLr4jauERSOFedkapWpgRXq2Jfhvh3rT4klUDjdrVgsxDOI691teQzcNi9
ZvWH7EWRfv+Blm1+n/PEa5sOs9Hi96URLFQAKq1Er/zdHBAKv/+cO+eEy7IY+mmGiIoecj0syUHt
iBsBhbUOG3KT2ii4XDLqTf09lS+NLsQnZ4f94bbZfADnRugy5Cm6F/7uKUDt/Vfh9o6JZvtWSGcs
XC7nI5CTXYc+h7QxqI+Kl4FyC/jrrDFVDwBk9tS8iHD7dttStzvMuYp60uUhGaDtetgfc9BL0rDH
O0o+iJz+vkd+20q+b9G2564yKBa3kEBaUkczBgdpEMO+raPfw/hogCZCm+/W9USlx0kKrOEkKcnh
us6Ktvg1r7QNysphaik7UD2MwtLrnjQTyETpLaskmyAKml5E7Qa7HT6bLeZbFrs2U8wUWX5csFFo
oJu7umUdYrPptKgLYQ4nC2y8Lh0TJPYM/EJUrhGumfM1stxka8YcwRiwNTcXyQUzWOkSfwnyQx0i
3TiK8AV2w7TNaXPOx+o6s4nY04HMAIEigP+jziJnjj37i+rb9AnoH871sxW4VJvzR7reZ5gBxT5L
teVWJQmGQvaHRNTou+9WUZRRVN3WP7C/kgxx/YhuBDTfAc1Ni3xStuH1lewm+Q30M/xbBj9rmAxZ
NjZAbUbuG2xWgxM96Gj0jb9bXn/SGey0KzsJdHa8SMJE1b5wQPcDi9w2FXSGvr8A05ag26KD8CZZ
nsZ1CAAjhKRh17gp5qcA7RX8H2lftiMrrm37RUh0NvBKE0SfmRHZv6DVpcFgetN9/Rmsq30qNhVn
oVsl7ZetWoqZNtOzn2OYqRUkEz9pbbGz7QmFTyMouxHbVsSVNPYTaj3IqTylKvFZLFduR7/7BZAa
qlhqM5HEL2qGbZxEucOx3D2YGohWi12OkqqDGRcjacIk6rbzvqXa2gi1KsPNgGmR0viDR+ShQV/N
bOWW56Y/1hx7nCy7asQ8kCGKXWbWbiRzTxcpFpuaYOWj3s3OMAw/o9Vhk2Q5cAtoxSwTFfLBvtEH
F6tB4Cc5V0MVphwT2xrJDpMNqoYqfiH52iLufTsPXDTs4WJt5m949kNJs6RzUiB65z8VsBwq7y37
aJS9Zj5E/GUkn328hs9+1+Jb2L+30bmjqHEvfItu5pXTZIqG9rTqiYsIWNC5+TbZVYDlzD3leY3g
/p4FuBH4+xJujDtt0x4kiBA46I0rWOxaWGRZp5u/p3+3Yhb6R1SbT42AmP8gitto38xzQYG+0bf5
aQ3CfE3eMiLlCuZ952NNReny6jth3p9V856xvj3QwkGA1plHmg0BcxDQYGNz5rfi+9UQYL6YZTR1
K2c+6M33Scik0lyDnLlwOzOusL3+u1upHtaKL3fXJG5lLaxYzjNLKBSylG2audlzPHNsPKbIbG23
ep9x8kx8LOtjzduufaxFyGpMfVunjOm+zEKhH/N8Jaq/q+OYirGxIGCBCGPxrZw0b7qM4yFX8UlI
1R0Gn5b1iiu9e4gbIYsPRUxql5kBISNms5JnEX38WeHuJnTWjYDF15kSzC2VDALmEUnjCEQ8P/X0
K3boARln/CNppmrifxS1uOVuTplgB9rhBTh4R/hTE3YIQTxAYxDH6366+SctA9TMbQtEmjZmDRZJ
Q65kPS0iqN7oRF7dv+oqsLPWltTnH/nbW7oRssgVOrsHJdn8lihGMdBwrMATSsihqJ9iJV5RhzVZ
C0OuDYykxWyA4gyoJslW1bf95Dace9m4FqDP7+Pv54Jig5Nah9tYaAZVooyJItFhI+xQD3/v6IUC
lfs0lD+kr4GYIntZe7R3DSDiqf8IXTxatRsonDOEjvvhmO7bbbqbIRnjlcjl7tu9EbNQDNtQUFDn
ENOVp7L1MkO4tPv689O6uxI/M3r85ywLxQBQW2snegxAuM8K6wtmEG/qw/iz31SeCMtDB3aPecrA
eQQYZTCgN/FPCii3f8BCW2wTxNy0xymNxofx0KdjU65c5N2c6kbGsv3fKFJ2qoZDdj/EGZHqaW4d
R8/j47wjKzf6Zp6CmWu1/AWZlbrGUn33Q2IZGNEnAG6d5TBRMaS6UoGe1e/LY8631HZj8U/sPEqX
4EAgELCc84lpYYMjAH6kktkFWNXQFAQApljBALp7Egvwd5hTx5LmEgSvcGjj1JGq+QZUIQuc/FFj
K0/6rghHc8CmBEobcxkGYmyt5S1QdYDFlPqW2W4GfRO1v/6s9vc9yl9SlrGfMWLtHGw3CDY38TPZ
oCsVRFuxM7wsiIPVsol+z0rdSFuEgE2jdtoAel5M8OTPKE+F5ZaEM93wjAS6Km326X+ziTfS5r/m
Nm7K4kaphI6zvcugw8JXchqe1EcG9FgkXmHJg395mYsgA6wK1BgtHM94APDubz5xdsLSVdA8rK9G
3zW+N6dbBBsgkRxLEA1qvj4FI0wV9kbjbWO9qGno8DfkeCve7O6yuwXmUw3Y1ATp2MIMG3aSmF1j
gHkocZMLUO496ZbvZljuZuh565J6Wih94zXyjUv+NRdl1LfV+PS+Bv31RyzMNIC3ZFnK+Y84yi8D
Oy8zZInxxB6xoByupX9347mbEy9MMt64MhUZhE1OyMyzrV5WFObeGwfRFwHlMpq26Lr8t4byzDAR
Dk2az75Gr9aBHpAGw5t1BsFhv2E/Zzop9rAKf70mdXGHemsVdNQhVT9ZDwYoIBj6gcancrGQjDU7
ddu07lqocHeS4faoy7scyz51VAgFutKrjiQGHfFz6ybH+DKPMlg/V672XkB0I++3K7x5/LQaWT4W
kCe+qu0cFDkbvol+xt/Hh3kUknjiCnzQjxWp9zTmVurCwPV5lctkgFT6ae7NIH2KEaDnW3HsfX5I
wam+eq9rEhdGro4z2Vk9bM7vdQBAZGOv9RxhGCzeDqfSY5tu5YxrAhdGTmFxrKnzEevqpCpPiblb
ucN7T/z2Duc/4ObLaYpt5okNAU1Q71Iop4F67x57+kG8ByGCWJmLuhsU3cqbn8uNvHYGYihS+HK+
m1cStUP3NgMwCa/cVj/aYKYfs9/nrXzH5733/482jmDoLxOgL2JorWhqAvg9zS+Gz1KeE9i1frNy
o/cc4a2MhZmJukHJzAYy1FAGZJNtitA60+OsI3Uot9qKhvwfbx2zIkCIB0zeshTaVRiekBXsJgoW
o4sGyUZ4+iMfwW4+E4BHlzUglrthjA3H9B+Ji1t0OC1BgIZXoIKUD6h/W+F1wp32c38i85Lvf77Q
+0/gL2mL+0xRcKygoNCY8ZppT/VaJrz2+wsDzRI07wYLGjmOnxHdNck/CVRur8v5b5WXGin1DNDO
+EDaJtrnm8IDyODXTO7nPK6uBd73N/97XcsWVpcpViMYrks/VVjlPJZX52KiJPdaBtSdFSI+qd+N
lWmlu/X4mzMuW1ZG2TptMn8k42HeEB+AbnbVDde8jo8TODXmCJDjNffuvJBorPVg1868MMtU0qYi
EtLHYUv4U4bZ7ujrz1p4t1Z3e8KFJW5LotjFABndD+VoXLWNHtRXQGtqF+skdsAl3QznxAcjirci
+F5B8lbwwkIDJDnpY3Q1fO1BBslW22rMNUItyPbKKn3G2kXO//3GOue2qOp8ToNUBVMvV9X6Dkxh
d+VAs3lYZgq3B1qYj0Id44EzHKj90QFVP/eTwEH+y90JkSyITwLzLQFIfLI2wLR2uIUhmfqCVt0c
YGbmJa73HWpSRfwvrbGzsCZ9pmtqEqPnMy/4z9DP8lcJQqwCRcPSk29rjdv7ZwKfjGVTHfvAC61M
dHBSMQb33ccnPhzjbBt3a7tn9x3aXzIWCtjWKrX1YZyDnjGgXvo010FJ0PizBUMDo9quKMh9i/yX
wIUWNlOulaoJgTPzVXOBwQxN7s7oXvzCPIAHFh69/EuZC6XkY02TfvodB81wZlh36d3ONcFjVp/N
A15asBYK3W132dpfx1zo42iW9WALiDSnbcn2+Xgd+XtV/CJmSPoqMMBMVOgvK+dc+5gL/QSz0AyE
jLutkaYzcKEkgf4xr/xnF8B3rJaZ/4/o5K9DLpxfrDZ908lZHmDirA2Gc4F0RX67IijPda0NNf/c
323L/4pbotwkBh2rSUAc30WhDEXIds0OcOvhn6/xvgn7S8wi8xgjW1jWfKqMlZ5TbLJcw4TzCygZ
V4zl3aeAqpcKsCwKBNTFU0haodtDAYM8SKCQP5prFfq79uPm9xdqj2Ch6EWL30/Uj9rc1vbVKVYc
2N27uhGxUPNaOkqrzCKG4tTTQ6tm3hSdmfEPkKLtGzELxY7byE7B56X5VhxmUeES7An8+aPf1+Ub
EQtdxlBFlpclHuywiR9n4kHxyzTcOgABIKwS+lxrQ+b3I+2/JC5LyFptFUkhcHczStz0e/apc/Xr
TEDjfPyjQPhG2EKpaQJAvv63MHOf5N9yQlaUeUXZluAKRVE6QNqeP5Ee6Np1rENnNRC9N8BwowbL
pR9UWixNIhL1OwBfKJdhDPq+c50iqCqfASGg8Qwp/X+nGEuohVLFJhd4fP/fZ8KMn9dt6XH2jzjh
LtkYuxV5K0/KWFiFNFWsUiZQi97LdLfexR6gKt4UD5v8z1gR28z0r3wVX3ft8y1shWBNZPI5j6ll
5VpgCzMBT8lfV842v9O/WfAbLVyYi1wXGSc2ztb9GDZs28CGlwcRTqH+WAbmw9wNHbfWM0BNiuDP
otfOt7AgRQuikKSC6tD0LbVfVexgd09/FrFmQoyFCakrNJWjGqcDhilgbrMrxtw2cIgh3egHa2f8
XJF3N3n46zaXCz95Go8CiJ5zjOG19peTftr1thXvTXJsJ9cyPjXhN/bqXtPdKONG7MKU4Bq5ozqz
qqB1Xn9MW/URbVFvrusYKCytJr36n5VmuQSEOatSGTMcUz+1vr1vQpTFz8YM3ILh67WY+2738sbG
LMEYcqEosaHgdPOGZrUXe3uP1DNo3Hk2dfxAmHqmG6xgvGDBZWMegHG3YnBWooLfiA03aVqSOnab
zFoUSXpJtfjVsNdYrO8ORt0ecmFjaK50YLjHIWO009+6Tb7TAwkA47THaEq0mTlo9a1RrriINY9n
LoxMEUetIHN9sPUHYHY2XnewgsHDklXYb/8J4drtGRe2Ji1yfMl2dhbqJc520+qCzto7WJiUzsSs
B6q3c8QwBmRLEP/OLb/oOhdilBLjtH9+73fD35t3tzAv/ZgnIHnA7fEd2xrbeUZglrTWqllTjuXs
51AUFsHQnOaXjvtbMV66t/htQNt+epoz+DIEuOtaXrhin8nCqFRoEPd8rmw51nZKPqLxzAF0/ecL
XJMxG5qbl6UVvM3Aqw6NwNDzELkSUJzgT1pJH9akzGpzI8UUOU/kXGap6keCqKSsNqJc445bMRJk
/u83QpJJopcdQwi2q1v6pCU//t1VLQwELyM7ihNclRKDPzkp/Kw+8rWbWrO1ZGEPrGrMYtbhFHPH
BSi+QXPiPgtNn7ryOE+NzLMi9qbEYDxWtHbq91UWurWPtTASlFBO5dzYztCiiF9Zv2nbjz9f5dqn
WpqJUTi9mN2lnW7b5tG0/mXYQRZ2we4Zq3oNhi4dXb6be8jRLo686PcQZR2ya/r25xOtXNoyDwdz
mNMTGwkyI4c48wrd8EbA/P1ZCIj25s//39GiA4Ltv7jgl+rRCLvNZ457AIQecjA9WLT3GPYSMZjo
du0Qtrk8aDg9QOqEV7T6qUl44dZDdqgr7AM1dRdSpTvmprzwsdQ9NsnvIJQ8ZGTyK90A2665r4iz
q1nyUjURSoYD3yW1CLArhxHhsoTPL4fKddIUW2Um8JaVFPjWWenaFbixVO53ioLiEdG2JB/2Y4le
icKHgObOD5NYwtVV+U1GaD7XyQmjwRi65tEld+rnmovcO9X5huUhpY8SbE6ebkr3M4dL7kKzmT4S
OgaRYQVaHj9olZK4rT0+ZXHi5dhKFpl8ILV24mX1qKnTuWm6E5nYq6V8UMIKN1LlAEwR8c5LXIRi
EgwlsSJ2pSxPElzi1GRfnYb4VBl/WC3rAMmRH6Z8+jSnZsvA8Mo0jCrWhrbpEu2kjAX3yqbz8ulH
qhebxmrOWYvjMAAlMeEcKvujrsvMdaLUr3X1pRAicKRyyZRnW6+f2jIVrmrIk82ds5XWLh2T98oR
nUsSekgdQHabzbOkBONojv6ZFHJfs+lAc/qU5xF3dZs9cFvFOL0hXUZRmCdd5MaZddCT7kpLtXBl
5uyKxAjtBP+e1iOGK7Ms8jg3dBezWt+Erp9jOVyxbb3H3Myr0kBx68jTa330smEI80r1pjbZx3H6
bGTVp5MW2EE18rfSiq/AQwyEaW/AMARsLJLsRwLGznm7pGmYZ6bqKW6hkkx9LKr+1OjY+Yjr4oFY
3S7nyremth+dQr92DfXtjB5rSvZNWvuAcv+qOPWq0i6BZcS2qtJsSQW+euDgTjEFs282YVs7bneD
QsaAdY3qVRP/NlTdUVPLyMtE1njaxJlvTd1WSnPPqqj0aoqkKrPPGS7dxRLTsU6mXSetd85S5pYm
Rx8YUPHggUr8qgFahlbuIursBTX2Y5VMB5mMX7kKojEJuFxpO2FtRm6bmN9qYIHJOAvGKd2AvctT
R+vThib0Zo/bgY2mg+k5Waq5eldFLu/bK7fFi9FFB7u1iatj16ri7FuDAMOzMFng9nriR6I81eWA
NUfs/hrs2g15mOvq42Q9g9XxJ5XTTibSoz3ZczxqezASl9XRUVfSBMDz2lE2VYKv9Uvv+20q1J0q
+DUam8cyUYNpAIVoWW0VOw9aowsbezwQ2rtK5RxNi3zvUvW9ifuzThLfLJJX0nVunasjeobU1bGs
kRRDF/QZlLMpr+CV/9DrvTIAIE1rvETB/GLZO66jKP6kAkOJJGnpyrSutnlk+WpfXvtkzF3Sl4Wr
ps5rQeJvVi2fTUEw/ePku2Kc9nWqBFLPN8KIToSyD1azJ6Oedjq2w3TFPA99fLFIhDprXD2mLCee
kZoesdgLBlihhHEwRtWPsmu3tDa2laz8lmc95nHJzqRABOrG2qvz5iTU/EEtlG8iiR+HSXVLaqFj
B54UU7wAECFMFQOz6rb9axo0xQUiZ+YKqelAVGGp29PpqazqQIwShQnSHrT2ldaOz6b+wSrTx6wc
ntMqPzaUMrfWMP9INOZNGeUui9ognTJwu1q6z6s+nGzmFU65G8sklEDYw6uKA73JfhUguXMNTWz6
FEsq/WjkrlmRJ6J1j7TNToI6pzoZnuPc/Eo5DVq7Dng0XSaWvWtZ+hqZRuHaUMqxoW5UIQ1OyTHV
q6OtKoesbH7grR2IkX+PEUofR6ZfyCjPhTW+NIZduFY0wVBap9KE2e/BvtWM/bVIyYEr9tYAY44T
C3BuYoskB9oFKbiv0snVzGqj5n0eRBUQ71Bbe6uVymsr9dIkiChqvXNZGl+6AosADtNOBCyeFrWe
0lZ/yQSsV2nV26hp9hg73oOn0jV1jBAZ0dYwBl9JBGbsh2Bo83PFYj+XhsdF9ICN+guxh5dOVz4r
Z/zVEL1y7dwMUScNhEhyNyExIFX4XrM5FMg6WYVzkCQv3aHCOEFBfS1r/Bgsx1LKXdVTP60ktiOd
5tRVMLZgOY2YfrYLoCIXFsUbKne8p09NK72cIWXDZ9Q4PTui/aobyTx1UEs3y9prkWfYJlTSa9bS
farL3VQohW+R4TNnIBoqpkOndx+1Tr+PXXOyE21fJYmfxtGZmN27mlk/iZZW7kjFNs9lKKkF1lqA
n/eJL5L6ZDKAIeiIEWES0gEeU8WyqhJ5qVJuHIDVZmr5IbJBB2Ey6jCxAD4hXKs6VqGewmVrRTDR
AgbK4L9UguEG3lb7Nmsf1a7bAHLhNWvIPu3yz25K/C7G7nKC40hKD1ohva63ntHjlG6a6Dtryk51
TZ9KkTC3oc9JWn2RqfMJjTwltt5VxXxq8gp8I0Xde6UAV7EGTAWVGW5hRO9Tldt4WuUvmahPRjt8
ix265QOQmQ3jnabapUaYUUQA8u+jZ2ccQ9EBbYWqk29SDgOfAcK214KpT/dYlkhd0k7gAJUoN8nK
00t9l1tYTTbECVznqudUgOYayPe6pHvoRziOX6DP3XcWYGns8gScFX9shHRj1noo6ocRH+BSSZjw
+rlN5IanybECg6YRdYfIyU7KMPqaNvk62EcnUCtqYtrnBeBgAd/tZyRyc7u0XeHkmdtXLbZ68mLb
tYy6/WR+VpYaFO30noMewkvb+lR35DwpxjvTVTww6yfNyWdbt1vok0dj4sd2/6QLMJSO7KhlWPOz
FS9Ry22hO0AUsXyN2q9NZD030CKtKgAxBxxS5cswyn2VDu+yg5eL6WFisHbEYMFUGQC3mALFZsdh
Dr1GtQ5BHbxlzPIMWnqNZrsAjvfmf2RnZK9O2SFJs61ULF8M0z6jadi0pUdEfXUEaHnbKODGcJVW
ude68qFKsh1pRl9O/MFQ0r0GhWyI+WppU1APKK/IYQ/eNi+3sm1CIvgxqu6GSm6oXgO5J4p2ajQ9
9GrfuJqqdB6QXDIYRt034/LoKCTG/+l/dlP0AyRXfuTI3Wj3r30sT5IMGHHGeivwXh6nGjS+RI+I
qzmMgR1OelGTGngOhssw4aoDF2YiwnFlMR4a1UnRNzeeGmN6ytlwRFASwgMH85tUFDwHRZwUpTzk
bfXGFfNoAvwOE9z7piOnuJeepSO+JDWCpK496LR70rmzJUrvmvUEGlzjk7TdLo20D72NfY07PwqN
pge7LPZKnX8UWTMgBic/7Tr/ETlixqMzvsnS8bHav5ufImIetFDHB8KaQznrkmX355pidZCnFX7Q
hsHAgIPkPxmHBRw786Gn6bXW5vtV+WPb5nsmwdsAEmyeUeAHaRs2kA81Ei6gYl54jjlqZ/hZqUAP
JPyr6tNvjdm/x4L6cVuEjaxfExrvlEg+RDL7admtcIvOPJWs2kxU3UQ0341VFtK2+4G5lQwQI3iL
1lDssI/6PY3g4hnZRU38Q6spNmv5o2PJS9O0W6MhpTsTtY0mjT2gh4ByPgnxCX0Ogx6PNISb97Wm
uFosPphoaruJYl5pJzeZkv0UyI+SJPZtMn2zouhjzDNPjbMwaqZDP8JcAXQ1YLb2mkvrux4VQH5H
SEdM3ddkl3s1kgM+jDsDIepoSl+vyXMDbnUdcVXEsbGkppgDy73WAgo0n+C3MnohcXlAS/ZTwZNI
Re07Q32Y2nFbdxj6q9Wgjp2PwpgOI2rtbEiBJCPDqSIfeUsG18b3EbbiYxgabyQK1dE8mXpcIVGY
TolhekPhHHu1+MEzPbQUEzmdmrkUWZo+RgacW/U0DFXqpmajBFQf/K6ow6kegklRN2ne71ld7ZyY
eVoav/U9puN1+7lKyiuQT6CO0bkVXe8ZHd10dDoOY3REC+RIC8stkP9QXdSuqgyfdludSCHDHiRV
rW4dLTN/tp0eI9sFPSjmdCb5FJRT+sy6yNdsfBQ+v165NWJUL0r6mkaA1hhBP1WkcLuxNuwm7LsP
arWJbdsvBWoabQua1iQ/VQBOzCoT90n9fqq3Y2KVntGOYZpgxH+SZwEeayGhBRa5VFrhIXlwp9II
oyq7TMrwlttVSBQAVOjTQ9NZL0JzfqWwhC4WoTGQzKWXMDXsRboVov4hQY4HrsMzVnkITJPx2dpx
FfSzOpAoujpq+0sBRraLuykCSqKDEiM8SWSoOYPPB21nQYWtoUURjXC/jZIrr7VHMvIPXpnXIQVI
/lBfmzK7dIL5Jm/hgoY9ntLkNXXWuxMsYM7oK9B4vnpN8QuB1m5ejYg02AbxZVgVhVeatESJy3ZO
vJmTI3pRSHU1S/BdUKTNPGtN4P/F547Y1yiL32IO9U6J6Y5D/dA3eO56hiTHnlKXOxkGWjI2hJgL
PHaOngLvIT9KpX+cCtUrmKp5lEXfdEZcCxT2nIzfWTRtsDQKaOOXHp7Y67FC5QIi+Z0Y47dciS4I
PA6sBBVd1H1FMXnUCzTsSHbMdXoRU4fVxWZjENj+rqWvhsJfdc4+Kom5WBB2O3H6SjUJpVGd0WV5
DucOS8QLNXFJ07x2Vret1fTCK7xKo3/uIqB6k+zaSLHtcVHW1NduLchL3Fu/4hZEkrna7wgpv7dG
/cglw5CvDjQcc+CfaicDWlXjxiiAKqo6+4FqD0kBM6J3JjKBaPqmKexcIRh0J1VsjMxGJVbZMyfb
WGPvxxS0GDw+6019tRXrUMnoZ99N0Jc6KGGZVJ28JXjwZhofydgEpoFFykF75+awU1Tdm7qaeHoP
EKkBMYVDfvIhhmVsm22pON40WD7rkl1p/8pTRA2t3NS8fgK3bij7fjOWaWBkxq/MLGF+oKZubdeZ
ywyYbD7urBYJdCR66UcVnJxQbDiDvD1HMTulDlxqOWw5a3vYV+LbMKtYBA4ypoVoez7g25eehbll
AJzmL0kJn0m0PRhIjkJMv6LKDrPGOBOnL10jScFYZ7liaq91Tn9YevXs1CAgVsQLuDN3RUOPVKAA
Nzb+7GntgYKtGfjWY+WprdikJTKJsd3nNco+TRMAezsgsvQxnbShBSLbXjWDJGvfC41h0l7HjJlI
w3ZIAtsonybV/CnM/pnb/K0AsoGm0qMZY2aAKQGj6d7CgmQ6Krk7iNQFdbCvRZiX1IX0nbF8tycT
HEJUXAFSa7lmpwZVNFxZ3Ct+bimtW0/mI29IUJfkMubAHx6MyKsy/c1g6YvZt58jjdwhBXsCMG7n
wkFXT69ESm8OWMGy/dhUU+mhwftAkcoJyb9VDnsqNblJVfFpCMyeTJ31JMviBZ1SH1s35wRNfKGl
J6bDiEhF4ERoqkdAkxVtaPXIVExmfg7SPI9p8nM0c4Dr1uI4KNWhhf33eKUGjQPGXc3xBbHcGNca
9clugkNv+2CIUBuBy+kq2wU89k4YVViz/K3XR+z5CLZtpbWfMtXtcvETYGsHTZ92Eee4wHEct0U9
hnHZvOitfUib6Mim4SLNTvlt4ZMs3ZAYPRikO3kCQu6hBIZkRxxPxXdkFZBIeaXvx7HYTE0fKqL1
VDM60opcRKV/NYYeWBmQQhTlUIOUlUkFzsM4FyR/F52xZ323jWzzs685iquJ3Ft1/EZotY0dqXrm
WCRulyiepSpwGCX38kZei2ooXcXuMA88pv7I4OZANEuCyYlBpZCBXKm3vkfdpG2Ad7urheX1ifXT
HJJftWFvcooaXYUBfjcuxwiRb7ed/xCCaNWI+FlBUdVk6H6ijgGcivTExRQC+/0Ju+a/AEZy4BN5
R5X7m8ickx0lz5wmgBYW5rlSjSvgzq4YPg061AXbVPNIYj/HFhAvbF09WEJsC3y9IcZDTkr8fAr3
Wqbwt2lznYp+o6hgyelsP0WJ0BVDt5kLXSSzUR5AibandjhnrxK2LWr1M9crhMyI2sE8Cxz66Amx
2DWxTV8I/pG22RavddeN5Nxo5o5myqYxy18AD7ygOPqFC3+cf72OxAuKQQFPv42FdinL7k3rqgee
dX7vmDsF1UiWqhee2fjqfbIZO9WNYicYnSS06bgFDkTtdrZyFIbz4Aj70wIXr5sScYpaYJdw84QN
98Q1QEDZau1jnU1fdoTWNpGwScpH0drbJmIvho3MqNCfrM5yJ1Bk8i71AQf7YtnDrrb6TdKmSNiA
5wF4ZeMMKOqDQ7utlg8bo0m2fWEW+4ENKAh2yAxN1FIcpmwbdKXaSbyQQQ2oWoSdnT8qiA3anDxp
VnaSEQqxlgZooqI7k8nYWwYLE0IC2U6Wp3B21Ntxz6h9RBay0SK999Ipf1RrHpRZBwoDOzsqhT1u
ypoYLhaqYRZ49WRwYDiDJXKMsFhT6Aepa9yTiRPkk/leTu0PVc3f0nL0CpE91OVji3KLPkyma6Ho
4mWEAT8hzkOGAuGuVyxXqZNAGtXeVBDslPr72NFqY2rIsW14y4K+dcoIBA4UjkRBnwCS+Z2N7UGR
g+3SYdpUQ7ZthHqdlPyxZkMQ2c0ORR1AQzVHqyf+EJPP0aEHe9KDqM4Cu9EQXUuwWagSLwftBK3s
wkjtpTvUPXMVY3oXqQG0Y5LsLFMBfRstHS/P22cMFJ7tAZG0wUpAvih4IVX5OtoCEQvAdjVAKCRF
csZteRWIvN3c0kJMrMK494c6G7Z2mu5ijR4kkmTXxOtMOdv0EnY4SZLM1TSxL/TktQdwHWJGE/ny
9FwoADuKOfZSAMdJ8U8H0AJ0XX3m2BRmE8gkjHbTIStmeo3novwPad+1HDkOZPtFjKAn+EpTZFl5
qdUvjDbT9N7z6/dAszuiIN7CHc1Dx8RER1cygUQikeYc4xuWzxKS4IhklG5hKtgNDLxy5fx3k8d/
ghmz4ktdATKrq77rMXJVS+gKGTCWJ/KkN3CaWjPdjgJ51IT+UkXFuWzE0xQqfwGL07RUfQRKj7mf
Mg154kqy0kb2KrL8mJbMG0PlcTGanSTDJSCTvsM7G8T0UWLhJbEzgUs+D8BRKYwBJx4Dr+L4JEiN
Hy3qsc6jQzyXftMEP8R6/l7H8nFapqcpGvGCNzI3jWREVXp3kvXoHBU4rUHxiHfGL1MK7mcx9qdZ
/KVIk6/njZd234dEAgJ6iGoM5rZTKb3IJMHi6dOJ4GkEUG87Ad9gneLBRsh+0lunl7NXTcJkjl65
sYqBvB6JM2QoIm04zWXrCUT4K5XacFcN2r2slY4ciyqYNUDdLAWA3VE7C2j8DzKC3tEAJo/QILOl
2zLI5OxYFc69HLnoLOLxG/Cqa0zpM1eaYQjbQQQOEbJR5FvZE6uRa1eceHX3jWboj4U8pgTax7Ua
GiNEgd3anfMJ0CRIKVaCk0izHczp9xxwsaFunPtk5EFHbICPQbiK+SmV6IZBTKaKOJltpSVjLjrq
HW3j0Vo7AnwwboALunsBIYxMj3+9dPm5PvpRIrOyYzcVrSZCYhKiiajQLY2YblnzRh4+94NQMZoC
7H5MEn9C+QCUVFwuQokNNL+VtX4TtbkTqojvs/ycAbTV0HU/rCMO7uZGE89HscxmLlFWjyNeKGhb
Hd3ITl3JsPAEBKw1BsQ87vTp557Pj+KY6nYDwAqUGyss5v/OFDa+gQEZ9ATsv7Jr/ywnW9UudE0D
0wwS36RAY1dRnQa5vaBAxRHD2TUWVsEQi0FXTegj9SXSGWPjajJAYULNFjoQHATz76JNkVPnGaW0
ed7fzYUlTZUSQ0wEDftGsbRnE91XGFXz5xvjDiNcd3T/RL9/CUxO1xJPLNMO0yHziCQe9BWD26A8
NdmfKfXUgmeVn3shP5iJzjTEkKJU0mGCmM4B/dWxxiEX94ZXOuKRXL5iKAQ4sATO+RNADFjLQ7NL
cLx7c3SMkTwmUWAFc/YVL6LJkinDacmfID4yMzdSULYD4m9+CDtABhvngdey+rk3Bau2ksGsmmwC
KA/JJ/hG5VEsTsr873tTPgpg+ohaEpYhEO0A1Z4D2Us8ZzvhMoPLdt4BpW8BeCB3om7TX6xUYtx9
HVWFOSlQKTR0vxSicxGrk5Un5SFJyLFqhBsxaW5DYbgs0+t1w9g09ZVoxu+XmVSFYwDDAKb8KU6n
G+SmHNlM/KFoOF6EJ4p1wl2eouKDdVWAgZSrCL4SJNoAd8Nr2eZZCHVnq0azWcrkSdGgEwitLBEx
G5ljzgzapghDJiLRwYfwCQEG+ZkR9a0MFUfhRa1+yKCM/sK+rAQwfX8YTCCdQg9smiQPYBD7bar9
MZMNT5cz97+JYrxdVelJGWbQJRoAtV87tPOo+j0ItXNdzgaXJQ7WSifm5AbDlHR6A0E50LUb4RXF
4TbZteOxNlGewrunk1DNeZVGjuFRw/rUk7WSyxzoLEjarB0hF4+FLAKXjC/FeyQv8l8dlyyH7ss1
WcxRTsShUccZslKMW3aPdFogPhELhcUDaFZ4/WabN8hKM+b0hmmH1xCyQejbtCgTUEgDG/E3xcdt
zrHEE7d5glfimBPcxcrUmTrE0TlI3VN2XWHR2fEe3deTG9p06ki45aG+UCWuLSlznAV9XlAngNQk
f51MZD6sct7hMVjL/1E/Fg5pwYMPNTFImj31LvAosI3ppofICU543AJAFkUeDJJ7nHPBcSZv52bl
rwJF6OSKKkgZKSfwvAL2wkW7xoxhTyzqOXTQvMyRydnKt4h5JVPG4EzR929bmS+2TABXFLrk1O7o
dDxarUqwqiHvzR9W4CnLeJuo7xeTDBBcVrc08z4/X9ds+/dN0PwBuQMRCHMkjEEJ1NJIcKGFl0q+
W3hzCJsPJeP995kzkIIWVVAMtFSCpwmNawPKO9pRSgv/C2oQQG8hhMeopcj4rJEE4hLMiOyXGTRk
SLdH8b8fL4I7XolgXFW6IDOmDAg/FaF+HslgAXZlL2jav56D/CiG2ZCi09NJK6FJYpqP4Gd70bt/
PzbxUQSzJ5FQFJVZtnCDCfqhOpKdpSDi3Pjbb/LVcjFuCGjkQktUCMmiRkahN5MwroTILC33Qreg
pb2Zb83eiFAx6O+VIPMStbUzEfFNLaJWFn+7biCbdkhgHZTeAZO4zDmKFXDzTQkajWfT9AW0BgQa
HbrnPf22n2ArOcylPaBpEM3SdG0V3R+n6JZWG5PauDXHyB7K0he16FexKGepzL+pVe3MQXNvjpg/
bvvicRqR/zVizhnfmFqjG/6uPHM6QjWTlKTDR7Vu/1ztJn/xGndwKX9vDFx43jgXb63Zk1ILpZzR
tW7q12BM7LnzSy5vA/2RT9fcSifmnAizJKnVCJ0Ase3qoGJEC1uefk9VjmfZzmytBDGnZVHnJGr6
DoJksGd2yF62r6QBEgp6n0FEGR9j82c18KTSX72mHnN8AtDxKL2KNewP5E50hxv63G1eSi+2O3dx
UVc+gBrLzbjEy9ubBxwiool06pXGUKubDv3LcTdkeFxFAjoZpZ8i/qNNj9dP4/bmvQthwvVQlMsF
TMsiCi0v0fKQmLKNjlQrGHjvgu1UFoVV+l91mHPfoh4gBwFeUcDRRu/nbvGRFvkGAnobHUIOL/ba
vE1X0tjTr8zKXIXQKwuesvRRy39dXze665+t4l0b5iDHRjyTmN5BxoLeldwQfVTFStdIUlQ7K2cx
XgLS7FXS31+Xu4GeQz3Iu2DmSAeTGs9zAMHSQ9BY4IW3pJfhLSfY7rMjxYiT3MTtfS5iGz3G1zRm
jrmC10EQRfTWBezAbtgDh9UO9s1xuv8bfRU8e353RlLyX2OWflSYOfVhKvSzSFOFbRKhtBZbYoZX
eC3YnIXdfACtFpY551IkgfwxgMWYD8mt7C4+RQ9HuzDFlf0KQegHrdi5PwPJmn6cIC01pGNZLWhi
T49V/Nd1pTingB30UyujzpIGezabblJdStW7/vscF6Ux3iOSgVeYyTjT8QJw91jZm6XkiQMPT2H7
Af6+Nyw4T2bWaFQosFriob6gqw9gJNTrVmBP5uW0OA6RHfZrlMo0prcUeDWhhQTsn5KMoRgtvUnG
8r85X41xIn0p9GSYqRG06dOQAVByWnLQrqOpQJP317eKZwqM34gWYSZFDVltXJ9Gqd0l5rC7LkLa
vir/8U0sFHoZLKFiijC3xin2ILzZCzeqmzygQIwaeGZ1gMUJ7Ge0E+545ZlNyehiAUqToSmfUIcF
ACm0EaGx+gBSjeIlr08i2gNrY2+I6FxAZfy6qptW8i6PfXBnUhRhegTytFR+yHsTBTb1r3RIj2gh
erguavviXMli4gAlTNCfJDdY1Siv0DBeu1IpgHdbRZg11JfZmC+ZhDIu/l+Pe3C6otMIbbwcvEnO
CrPv7i5aSpLEiPKW8rGWjwn5WaAcnT3UxnM15jxnvHnZrHRWPsY+iFnzpJ0gbfol/BKs5gZERnZu
z7+7P5JtUSK4GjioAuc8cpeaHqJVyBX2ZEKTA8RqoSsfQJ8EV6MtVophIkBIAS6Diy2+eSxXijIu
wMhTrZFpxYYU4a4X29NYZZwLdNt7rmQwR38JUhOtztBqxMU9XvJD6k0HwSMvqAlzNm5bHR0w6apq
SgZhFjBVRb1apgmOuu3Bnq7c1/3IMcStO0cSQZckK0hmaG9PrNUelWIoCKYEbZr0R2I+ziMAo7js
Ulv2B8ohqAG+a01W2WCgTseuSmiwmnR+VzSd3dfid6I1t1kgHYwAbZvXTzlHIBsPjLWQLiaNV0Nk
tWblVTb8bu6sCp3iGQ9JeWuTVsqxUUFZoLVaoik0Uh2b9l4nj9d14f0+ExVkdb/kqYjfD5J9Z97K
01cMeq0A4x2WXom7UoIAGbRuuq28xJ54g55zoKbOBmdjNp/sa2GMSUudkRpyCVMo/8QXMDc56aHx
MZc3IK2aO/wjxLME1iOEE6ZqdRRQmnZJcFuLox0bkk3UABPBMjyT4P237WLcQwWQb7LQ5HiKkZZw
wDjEUnHOLE8n+verM0vywQDJGKy7CI+G/EOuMVIUu6JwStBFfV2bDUQNEyW/f46uxrwXRAO9+H0O
WZT/TjrVqLybdrxXFmuyJRtO/Khe9Pa/SmUcRtFQfAUaCet3cuGhCFre5cBWUH+1ql0jJZ0cxgd+
2LOZElkpy/ZRIC3RVT2to6C/a5+7kx/45f6tzYazg5vptLUkJgrBGMiIqiQUrAB3iKau2UJT905w
zafqGP1AQz1ADwFKVL5wtpOeZfbZuZbLOBMxaIlAJMidD8RbTplDG4oyi/xqgIAbOhnnAtvMliJh
BZAxgDJTRuGPporuRW1eaJW+dY1vFQAzC8PCFYMWc6fcmXvxXr9XU571UCU+K/kulLFZrTGkqqkg
VLtBDxzenqbbuOEtdTB8golt9/wujDHVWYtnIaSpC/S/AqS5tOWk4OWct3ftHxlv4OWrAx+ZQ6fl
9MCPtnqg9AAYpf0ZA6df3nUeerd5ccdWPC5J4IjRZRNdHCx0d5YYwyhUtOosE91qRvWV9OFDZyIh
OMWcl9QGRDP1MO/CGIcZCUkXYXsRCnceJZgCius5cyiWa+VOLtlhXNgbXDhwm387bG/eu2zGPAdM
8eeqCUVlNEgWjboPJZV3BLat8V0GY43LZAZjn6FSpJ/lQ0cJSDz5ZnAVlEkFhwe0tBnOrRaTscZQ
HKJeViAsHX4QzPyRH1LGwdTmiGCBvAH2bgQCFSGXiSWgPNreq8sDx09tvY9WRsHidqfBHFahAaMQ
PXBi7BVfBE7VLj0Ezi9txjQyunACC5D8cF5/8crpPAVZH9knSTkAicGJ+gjTo7ozmOWt0oT3HB23
qvZrHempX51qILoQraI6AsmMgsKGbvCIgcgLlPZ5OR/OiTaZsEsFr5lRidg0ZKedYfpjTLhNySEp
c4ujFedIsUyyeokhcgUBq9NjouuUX2hZRt9rZ/VGOsyUPctrOZfpm/v77O//OWFsm6wik7oUZmyY
ep6+KbtqtyDUx/29WIItpG+UrxrgvwKr3EV3yZPM2Uje2jJOBBP1Amp8EG8CclXdD0q1a1Ig2IQ7
ztJuXgOgAqXcbrqosHk7XRm7IqMdaWgzmm1yMI6CW/kqYvXJxdXGBRTcPAgreYzRBGOpTSOBPFUM
9+U4un1Jzp1Q8hog6YH6tH8rOfQ7VgehV82uTqhe3Q4Ti06LkwCO636HFPwB01G8GGjTQlfimAun
QyUzbyaIo+0rgCED5lSPui26LKhLiW/ynybnibVpITIevwSvbGLITLSHaeUGY7DIOenLZAejX8+3
bfBD07/imTFGjz40tHgCpenjOspD1ekJzetm9V0BEAohO7Tdf5TB3GYBOtXTkgZ0mtLHVt0KyOUI
PfBrud3vG1TFCAwUFeBaki4phMWYHvQUc32YxUbU02GS2wMri68rVm2HbuhRaHDFlg6YUD1Q7HWg
LNnom3kll4Z37DbvotV3MPYSaEUvYF6XXuC9K/6QdvSNHDjJS+AP6LCKEVg29nwM7o3H6wd+02xW
gpn91KVKa40BgkFybGfJLhc8tLRgVusLnGUfl5rZ1RykXkFPE4SAf80sFS+f2F4Ok9vv6ZucF6Rs
ptDWO8tEKSRFgVulRajxQPvwAUV0R/bpXjxld9ze8c1b9n0RWahqMI1qmGjEIpZ/AEhjKT4g+1Wr
sMLX5MDrw9/MeILDCy8dIA5pus54smLK8BqYhuWtlRswil74VBz/TqXo97xS3qZ5rIQxdimWVZdn
EoRlSmSlOUqmdyQSbX36dd0Mt3M2K0GMHapLnFSlBkHjgTIHpW5QWQWKo5KNWu0N7INj95sO2gDX
LDKeBooQjLvsYlELm6JYnABlw+SiVRx3vPX7IEg1DRGkAiDSZQIvDPLFhh6jN8yYXyryMPScVqcN
cEhTWgugH7C+0MyxlHI9xivbHhz08V2mU/MQgVeR4LWteRqAYyVbOCRu/KBf6EufZ4j0ALE36voD
GDvEWLjYJTM0BFCaEPiquBfUzJLnS9BfpuI2qp+umwhvRRlTjNK+bUcZ8rQZszRTDzb71rkugn7y
NZUYI+zyNq+LBnEl8lxC5WM4L6i9/yaC8YJtGsYtGaFFAFyhNMKUamuLwxdGMNZbw/g+jNzraaVA
iC57GJO10ERUhL+vK7KZXloJYeG1wypQOmGBkBFlFwWIxW8M3g5wNR14I/utCH/Dc+scI2CPrSCi
/25IITRSyWkaSnfoJ5ujGMcKVBpKrk5WYmLeRFJwsoDqcQcQuu6EhKA9vZi2fjNGjnAAd5XDC9+2
heqotoiSLoosz2sN+oaG0MbxKP6hG6d2OnJJIOWtIEPFCIGBnlIFbXyMeUdZUQ6ZHCHN4ehetC99
4Eyfcrd3F+wdZR8ebHEnOwCu8wPHsLW7yE/c0onwB2iGXzlrq49hDoKCYV1TLuhZ0wSrABBGSUpb
q5OX67vJ05k5Cp3WD2PTQswinkKksfTCE8PYSuUXQ3mdq4nzNN20T1k3JAXtwBqGhz7aTisp7ZDT
GRfD9MBlU/HMhPf7rBNEh2sY1Pj9PkNa/qZsvqSAomgEVyOuYxaDXK0bve9a2GHS+132kEich/Sm
AqvfZ2wwT6upKke67apoN21xqstkd33LN4/SSgRjWeKIETSpgApt0b0uabdXgwwtBqL+47qcTVXA
8G4qRNR1U2X2WuqNuA0NegMDHk0eRPjYkfMS2hQBkClRwiiELLJFzWTsI2QdIILkHnAiGp45bYZd
6rsAtog5GKTM+gQCQGfhGLHVe2SvPtBnT+l0Z9P5So5oLY8JuzS17Maqgv+e88iS80OiH+RBcUKg
ol7fnM2EzVoS48WVWB5JDgwKFJWMb7qNXK/b7WcAaOdPwnN0AbaXHYGbr8aQxV+UoO+6eM7GsWkU
aQRESweEcCdL5ktH4G7lzLkuYrPusdaQfsPqngIqFaaoYmjYqK74R7dRaAGdxvw7s6Y/8S345b80
2rmWyFg8pqmDohChlUAARiOoLyNgLbUxvb+uGW/xGCdX1NpQSwOMJF2eDBmIgyXHS3PNnvFCLSmy
IqTGkT4LNwaC5tzugKLnz7t5P/vAsNEer6vElcg4JbUwFE2gOqGXFtx4qZs+ESe2J8wVdx6mbn5f
l0eX6FMkuzrXzLVngjvJMKiCdXERgLaVBMihOFXLeYVwdootZg59lrTjBK2W6aVsvgWVe12Nzcfu
yuLYcXChKkkvJxAg3tEO1vRQvSjfmz+TW7hAMv5S58BaHOM0hGxEoQZoo84YuCLC2moX7ZT7JHeT
C4gd7OzpS1HQ+z7pzDMRWSltEGgU1Eh/NHOnGQ/pxLkO/x9raOiKYYi4Qz7VR0kWN5GGNUQ88qjb
iy+j7Vi5Gx19N/tqw/F8my2FyAv+I46xdIzemlVJRy87pzktTu+13nQE194B44m24WEdz4Vb3MXc
t8Fmo/VaMmP0VdDXfTdhMSn/pAiIVzd2J9ESb+P96AAV2NUOmg0st/rIm9rYPgf/6MwWTwGIZi5j
Ap2H/A4QvmnGq85uZZhWqrHZ3bxXi3Kho2atS3nUox3gSeUH7VA6o08K50un7l0d5hj07aTkM13I
zhFt8FBZoC48hB6wM9zuiZdH4K0dcwRkYFL1hQDVdGDON8nDEt9dV2fzCfBukG854NU9GVcwi4Gu
3ZL3B1lMbHkhFAPImrTRq5bCSoEIcl3kpvvVMYGMZ5aGFBNzUTZZ3i3A70PcVo7fhjHyDOA5BrH2
nDQTr7F1s6NEXQljrsu5Mutm0SGsAKbvbJ6G9o9I9lH8msoIPZ6r6taQOa+qzT1biWTuT7kGEnIL
QEjHBC7lMko71Mc4V8t2ALeSwfiRYJpiVTQEeJDZolnVzEkxrdr9BIfXbM0o1Zd7DUnx0CG27M1H
nmfmqcg4k2As8lmhj2VS30aALgw5CcLt8O1dP7bGrYpDKsctBHTO4OT3dKJa3Ue7wDe9clc90WLD
daPkaMTWu1WhVNUc2VsnblUfxZS9pPHK2jwRjOMYorHR2oYu2hLb4yC/FBTW67oa3IVjHIYCfNa+
it8WbnRFV3GUY+f/Wg50JK98wDiLwxG46XxXO0W1XjuQWYxkc4ZA+khSQUWy+MXxb/AUnRPw8BaQ
cRxCsAig2oSoadFdGeyqSlBxSqHUcD+FhittGHcxjsBEmkecK8oq1HqpRwm1G49HEyvTbbgmh/ER
DVr4TcCPYfroRjHfmg+GY+VPNmX8u2294QhMTRctWo5w+zfOVIjS2vWde7sWP38DcOxNgAYZEvsM
M2bd0FX6DAMwvdP/qAGoimA/ES2wKFmDC3BYlPVMB5QoFhhgbvkcwNs5N/39CxjbqUxpNpoCXxDt
W2TH7fg4H+pnGbFJ/QPkVO052OtOAwb1zi6swQdLTmxlfn0T/KJIzsfg8jUv8P5BjIUFjVZm5oAP
AoowuBi8YflxfdHpD1xbc8a+GqMRF4VAwDyUXtqId1MX3RNN5twPPDGMeS3xvMQh3VohuwnU26l8
qPL765psnRQN1MM6EnmiTAj1C6tzPzSgHZ903HJ/M8oNYJQD2AX3pGyd+bUYxmnWetL3XYEDKYnP
SfgLFPHOdT22lmotgHGYQqIJijoEi4O5ctdQukMjZMeecKd9t/ykRgMeQgClKJmMnDwvgmUJCOSc
KH8h2KG85q0yCTBL/7pKm2u2EsUcq1qWu3QeIKoSn/XyJm45Ac7mJaMZkiirRMEAM/vwTNs+WCQZ
RFiGZBEPLeRu7tLaGsY1FRvPNfTV8ebY3poN2JOjGeBFFImEAQaZCTmyUumkZTSwfvtun+2GY+YI
DwpaAZBlCZzKB1LeoXVAj4DJc9wMTxqcF+h1zrzXzFb0uvoOtpwNarsh0jMs7hgWD6H+KkhBC+oX
sGCZJqdStVmmX8tizljSNHIxVW86xz4KmChejjt9V9x9bYBzLYo5Z2EWCNMEdHXwspUWSFMthSKE
Cpw7Z+u1sZbCHIKqNlEuFyCFqHdp40nN3aw9RPON3jyKqI9ePwabT961NOYcCLWGkfMSy6fdEC81
cObIbe0Zbr6XHXqnpHgfAiI25o4NbSa01pKZe6Tr2pT0CYykSE6xekzi2365UafzZOwkoJGGmiP2
Xj0ARfuGcEl2Nz3a+0lRmDum7QGzH9KtRF5cyh7BVpDxCvibaZO1gswFU8VK1YgFlla9I17uT8fU
Vrz2BMj4HX+GlbuczGsHuRtAIsdv5yC5zV3cnHbj0jy8bCUu3o42x3CosX/yNQQkSED0QMWR7SJp
hXhWBTHA9enrnraTfMHW3HRPsyRgS+FJ2/QoYGZCeZNIiLkYzzZm0VR3o4B0pDvbIBo80jFTICtb
4Sl5NrzCVX8KDi+W3jQSUxMBWQIiL3R3fby+oV0yClEEOt0Q7CXBs16jO1/lNaNSM/i0kCspjGoh
kUFfJsWQQgyvTycgHavdbaKC0EIEtc8kFc/Xt27z6nsXyNbdF0PI+7KFWqpCcbVl0PMs374iAvU/
Gc35Clbw48phFiDVgT+Oa46cs/TcgOvwuoDtrXkXwGxNkPWlmY4Q0AmHAKQh5W0i3F8Xsb1M7yKY
fVGDsibTAhGq/KhNN4h+rv8+/ffsvuPkmGhGpHMnLCiOIpYzgtoQQDhouFfQfgwcdk/2ec+orZVa
i2EcfBdOUtkJVEzum7IPIhxd4UTSm75nLYN+wyrOVbpBEvOZyrBFu9vTPo78CcyaBwXvwviG1y7H
U4lx3sBvRxUY7LxOIJ4F9TwGN3LKyb9tq4SkkyEjA2dIbAKuJTGab4sUpOhqAA5tYClPA7DYQUqn
FONxMhIFLBBzaTdm+Qh8cS+VDatPup2Awh3H1jdDSfRbKADAArw6MLY+Lm8eBmObKRm+xQM9u90U
luBK9zQnHVjDeT4mZ15z2+YKryQyRjNNbRYuaQ4KeiW1g7zbVdFeBRz+9RPAk8KYjZ4uqRlM0CvS
prOZgvhIjIEFr9WP1+VQZ/DppKk4Y3iDmTL+fFy/XuqqMAUMk1MMxAeNjpNOkSOHoHoBweYMDGlt
lDg+lprgFZFsbk7MNZLmNUQ2GCRTotegfZXVyFq6keNF6E5cE8SEv50OHoIxgJ2GurYjBiCt9JIj
YlMXQwUWtqgp9LL/uHxF1apJLlMR5ehR2jhF6f+q8/o2yVL/+k5tH7uVLBp1rDyJ2ipliBaVvznY
SW2B6skZ7L/bCfro/yMM3bRBA43oeKAbmskGFtNsdCYK0JJjgFjP6C4teHMCjjFs7RGRkD8iJsGU
Kmt/prQMM4gWwJuWvBCgwGegj7m+bhwJrLlVMoGDmCGhkFNLBAtJLP1HCYwRDEkWZESEBKEFSlwZ
HaJ04TzleEowey8bjdTlPURU0zFWb9Ov1FRW28BmFxSpisaF4PdVszwLS/mEPj2LLKqPDi/Oam1Z
FUFTMLDuDAllMKrqyozB5hlUk9TjhlL0Exgaz1Iy3clG5Vzf9rcmYPb0r+UwHnQI+1CtpAHWm4uu
BPLNYsltqSE27gwr6JtLHkaPjSb/jgIwKYKp0Af/UzxWt8Es7qVh3CsyJliWZgcqQfy1+bsTezdU
G2uRJyBZaSDq6SzdCKw4lU4avfR6QwS/c/k4adFRN7sdKQUZtCuEG/GLG44N8Y9hqLqJNwbba5gn
WY2oBbtVLiAjzsCPmoQK2ISCGzVtbDlrbGJUeB/2J02seLPdm/u3Es6El0k7g58PTVUOyDKz6RfY
khd0wV7fvM1rfa0hcy1VY5SVgLajUdPgyM90tu4Nf2qnWzQQNG95gBNb9+BKIBv4x5OohvIMgS2o
RRQyP+mDuGtq4uixYvdJfm5S7f66kptnWtNluD30NH5qZ0TRtF3kQJacWbub9cRa4l/XBWzr9C6A
Xl6rk5aaAOoAgwwEJP0NCgaP2aLayiJ4HUjBqnu1773rAlWeSszbZklQJigkBRk9gzwAO+ao6uFd
pCpPpibdiUPmqRXY0SWw0CX9vE+N0QJj1YEyNalxeYvzJwjTfl5KKyu1By0BC2KtA9VtbkEOMz8b
Y7NvhvDSBtN+EvsjcE/BYGmcutG4SeT+HKfJbtBm4OGHLpgRI2tMwfKGUTw7apLn1kx9KQm+40Lz
e6WLACOhWPlcPYZgQrm+DvJWWIDpB4zIILTS0Rb8ceWXOUTiW+hwI/jioX0WD8BpQ0rMqR6AvuCO
O0BnOyCk2ysenS4B4YtV7zO3sDOb24Qob/mK1acw7rZDz70ggD/orRKKZmCntMm+dsRd4c5+zYlR
Nn3DShjjcye8bDMphd7L/JIpN53ojz2na3NzaU2AAtOQS/1U/Y+mqgdj/QTfV9+rQWIH4WEB/3Jr
LpxN3MyekpUk5viYGbBOGoILRPWEX+DV2we+dsh8gMBy8bo2B07WspiDU1T1MokaLkU0hfwBkgRg
HQCzBr47ByTtxGkdE1aSuPNP4wBeMV+7zWBIv69bLW9lGccuKU2WxNUIxz5Odqih3hs8xSDlNOPc
vS5pI7OKxL8smyIgkeH82AJAKEfpJOYS3Duu051qF06HbqYWg4GC3e/kzM4u+g6wjT95V+fGQn+U
TI/LyieWkd4u6kglHwaHZDgPCKjuaSta+NQiq5v5lTf+oqvdAE1PAXs8d7M3LreP38B4B6IFxkRh
YpGwCy/KrgBiN5LKXudXKFWWOyGxeImODYyGjyIZL5CD/oqMMiKGDLDkaKP6Hp7B6+gYrQWiWEdx
UzRKFl7+Mz8qr/8e1fmjbMYpjGNu1EsKdcN0r8UIUTgpls9O5+PvM+cU1I+xJCb4/arzp+62jmGx
HKfDNVjmfC4FhsFaqkPbWMY+jexijyKzp9+mo2U+aRfjDEr4PQgkHR6xx8az76N6zLEUkkjELYit
SwCJ7YCjyy5uAkd/VDyMrd6Di8jhHE7eejKxV5kYnaZlCIUonY12Amfaw4RB/M41DiNATVU/driJ
3g1n+0FLg4a8q3MJarVeDEssMG0vpCMz4aEC2ZLsVB4PC3ej+PBRFvNe08WpGkHoTG/n/BmAHkcK
6EEDSw0VP95yclbTYB3OLEUlokvcIu3PdLyLAZSVlU+cLft8yX/UiPEoQP+aW/Af463zIO1MYAmr
j5MNMks4serM04i7fowzic0ZEVcEizR9UKh5CCnOSmiBz3k/eONPnjjeAtK/X1lGV8Y16lHQLcUQ
yHyKe09f7v/j+rEuJGgnaaCbJN30buxLwGUYQgtUj45EXaNgceTR/fj4Nv24X4w7CcO4B/nAjDN9
yh4Bd+HnNhBILxIgZSiKE68tZaOL8aM8xocYcdE0cwH9ZK/Z0zGUxh2dxuJn1OnWf1IMV7pqAJAQ
CXzGEEdYojrWAXyxuFuMBw0k0F9ZupUExvjUPCXo6TZpVFZeaF9fbmsp8KgWm3Zct8fu9brAz1ER
lm4ljzG/oS6NlFB5FfnRNHdAubaK6rblYWhsdHR9lMOYYL4UaSdHBImwt0R24tApwdhSvRFNeBRZ
TABt/Y2Ep0IDj4gXd2JXHq96sH3PrbRlDXMqYmUI8BXTrtmT8+w2rzF4U/TThCFGAKlZ6C73VPQs
f81PriQzJgoWalQ2NUiuku+F4MTzpeXVLLejoJUM5maLOyNIBQkyaFeo5OgHjC7tDOCLGe68k1zF
W+w3BBHAqC3cTuLrhiSLzA2nLcJQCS0MqfsmmZb+PbwXrBZzocUx/yaHeJCVjv6zsLlnf9N//qM0
DuVH/6n0kzIqkkGVxjzYoXqk3b75GcSfN3IPfSl6bNhxjilPWfmjUFFqtKzJoaze51Yo2qQCrX3u
tDzE7e3oaKUd43AWEIXEAHR9cwdu54R+sQM+BBi9nRZdGumOF0lvOjgkxIliiJjjZF8us9mIyMKH
Mtq9biL9+xzsr7ubjc5s+IGVAHblAKRfxhoEtC5GZBz9vnZBT+3oNsjnwbZ1TIC/h2JoDhBF0Rp9
hWen2woqGKrQMcn8qU+qlCYgtlSRDIr1l7R10vTuuoKc32f7n3RFEE1jjmVH6vaBiRxNwLtdNw1e
/UcDhTF4kOc2pVQm6NFJj53xUEpWkvB6g7a1gEPSdE3RgETx0b7NqBfiqcI9VwiHNl2sVuKdoO0o
Cwne/xPBOMShbss+bASc218D7BqYgTv1kTazDl7k8oKs7fh7JY1xjZNQxa1JvdNoT3hktPaESSYR
Mymzz+uA2wA3oCb+f5oprCdMVHkeihaLN+zQJG235+EFr1+gWE4u7boL8RY19yVnNnrbU6ykMmax
dE2cTcqbpyCH5gEpwgsYn8XdfBItwYnOYPy+bunb7/yVROYoF0URVAaBnrIn7SiMZXWccNUIz/m+
3gl74ZHwcvPXzVIRGW/Ykilu9QISVeGyLGeRcA4vtYJP4d1KIyp/FYuXqainWgCbFA//195O0/G8
MGT7BL8bCBNzVZ2sSYsCMbVm+ktngs28c9uKd3nwxDAhV5tFkRoGWK28vNTlU97uNV4rLedcKWy3
TzYuSmGWUCU4I8EF7KvSVveap++iA+9q4qnDOgxijoEhQp0iG+xe8sn/MHddzXUzOfavTM07tcxh
a3eqluFmxWvJ4YUlWzJzzvz1e/pK1qVa9O0ZyQ921Xw1tuwGgQbQaDRw0GW2JzkMpSZmckoFKEcR
dnLeKC7MqAaecA5sQMyeWIaH2ROs0OU3Z+GLHtBjBdAMLWVCAI6ajbocUCTcf9YuUPlsRVaL22bs
BAsdnaMIiZGrY7XbMBwwRri9VnaxiNHd0GLrKqAmeSuC26HvusUIqD6O2bs/u3kKD/+j4kHvTclg
HOVtpJc4FstGMOs+wPR51EQLLDzfWQOekKFUXhDqKBtEnO4Dtyuqb2W8MEo0a0iZleel3eb3Xsnw
u+QkfKMvE4rUSZl7vl9lGuKZhPOstPpc8T+zSDcr0eJ05lClWf83IUaZQOWKcVUlJLjY9wvSB1It
ffvHeJ2sB7y4+A4LcWGeHlLZpPRD5GkgqlAf/FiP8N5V6qs++mKEPxjWNi+9IwHK4RaYiuOWPggI
e21PbgxE+4El97P8rNraOb8mbaPDqmQBys3ryZEuUdeJoxdKTe3ALgmrvZW0ipbdQl6w0wXzNobB
iL8ESOljhok8Q9/JCDuUQxcT3MlyXJKx4HgOWyr2aXGyuKJ0MejDsutTcDUccHxJWaHgsLmat+Uj
U5QWCgPfjAMRXqqteSCFJZgryXLDJHZ4a1ZHGpQbdluhMVLCCikrFNE2FwKgQraJOrAzpgwtpB/H
ZbdS8OKmwOcX11Lbm5KCWbEuMMJ2tbA+vUUM2dEYVOgL1cLeBV+avA64xOR9s+0962NEqMAsVn1/
NHKidd2tzD1o4vUg3p8mwdJsmQrFmmDkulgEI5XT/STj3TjUnKd36AZEkpl5VpHVTqjD4WF+Yq+t
6AJqpgJHQJ2yqxuMKz4HxFoDSAACFaZ9jVgPaQzPR+PzYDBTFqI4BS+93UWcrsaOCSPC0HAaLKkS
xyrpsoMASY65OsfrznXrqIvy3LWCz4ztmk1YKJqoSoqG4YJ0liSWFaUKXZU4vMEZzklaMV9JmklM
ykV8EX5rVn1nvuttbEKW0kRUaMS1jvp6W1a+SMHXFnWepxmbt6cjX5QaDk3sopEe2Z+4W9bxl164
dPP9aRLEnb3VvSMJ6ozyDK0z5BhZNaMNnTbvrLhNzDQxu2Sr8JdVy0wBz7vxI0HC80TZw8qoM67A
XgWAr7x7ggWtvvUr7q7EOKTSFJbC5pAoRf86Kyad1/sjberAiqJAlgzMJ7ArH8SRahp1Ru86iwJ1
SClakUrjAAoCUEFHITMVFkwYa8Oo8wnvX0qTEZ0oxcc0K6w6r80wG0z0rEquZOYNy5ZZSkgdVmEh
RLkiYsOiPDQrw/FEz2xHRuv1/HX7aEv0baHT0Hgtka0p7eTOvQ5WJGsOiHv1UjfRqbDymNM4GIpI
3xBaPxQ5FzlCXIeDFV6D16QzLFqwrsNMzigvkdd5740dvMSwjNe8ky5cW1zLV4D4BcJRuWy2AuO9
m6GDh1zKxMI8Ly0aISYW1kiLJu0+9+rA8BosEuTnExLA9EXOTAeJTGj3nl5dxgDqP+2Y5u+PE42g
HIVWRUPRh6DR4b3eWyGxBdAa5abfqmvSoS4g3y8v+BV5tC/Pmc/M81HTi6s4pMEmHFZinSMReaA+
LqRFZQorAw3yqj2ScT/mIbW2i3fNlhUNsERLeZCxB/CFhlI8W/V6U8H0atljzZ1nkaBcSNqVXRMQ
J6WEu3z43od3p7eO4TEOLzkT2aGSXgzUDmdKF+2r8EqL9jpzbNZ8gPGyPwftmdAYa64Q9Ar7M2zG
hbKIYVXDVbYbHaQfmRCkDGWgMYa6TB5kPgUxjh/tojasQe8sJY42fYm8flAtTstvZuwTcqyAXTQM
RUYlIl27H5QcH3kSaj/J/SBurOwuwyQHuTPz7ZgcEBHyyGS3Ac/qxZEsXcaBgZrp4JWk5HRAnUO7
S/yvDMZmI90JBSorQ8BCYpfciBFXOxp2Te3M+DO5nqooTAkfvc+nCbI4onxvwQ1e3RNBqvp+ELfe
yFh/BtLr1U7RvW5eM3KpyIFAaZgpqrPazARagYk+CMOJiDbeZJmZoXkUYB7McGbeRU7ESdifGEEp
Nnzik3skKfbBODcTjeKXGZqcy623U5bhSsJsCjLqsVyoNyPLjcwn5SfkKQ9d1DzyXhHuLeFOuSRj
YqKlm2JyRAP8NH7lWiKjd421m3T4NnSYUBqAXa+IUMjv9BXr3YZFgXK+eaoip+xjO5PcsBQuvkD+
knE6z98tJ1KjvC9K4wMd7yfEBqp71SrQz4waiGbR2aReSmehzs0gvbxWUSp+40tBMQIO9BDbr707
VOSjCi26bjEJabh0dz4mryLwyZfqBTTERcXMu/JsqixIiiKKKKumhCr1eWRgwpNgS9mlqq6Hcnna
yMm/f3OFmaxPCbSOqrriiRWI2ZWnffJjS+e3HDxklK9OU5pXjyMnlCjTUajlSiXuK/3pFzWuEIxq
yNmY9MgKnasJhFrpVHLQhGsCZueuhSUK/pcsYLnZA3pChnLDSTxyQRrAcCMhuzY69LvFC1nVGPvy
G+f4Ii4aLlys+Wfv6901P8OrCkjaPqbJo9hMNbUNv8B099xa5bestxQmYereLAW56JY9Qm545RoF
ic0yeyTTq0hlgbZEbQFePMgEsIA5XIMlWcojCz1GEQ0ySQnUu1a6DPmVwixnnQ19JrtHuV0Ud0dB
gLkNAEQ347W6aZbArnE6w8RxQ1BPGNvIUHo6ldMJYhlXeNOz6/i28NF4wuiOY5ivTH4+PcTCtEsS
slly5Jmje5m5m759CIZ9yTHMl5wPJxyFTDmKtPZTlBZAcPJ4yUnrRLwLonNOtU47ifkX8sn+UF6C
q7oK6BlgiOArI3ezcDfSyrs1ckv4CcQkx7PFm27F7BWZj61erI0GrB7LogoDH2SbTYm6X4JbgTLI
cUlO42ihXImMfZu/2B75pEfvyp4eYOoixNls5OvOEa0I8Pi6LSwNH9ZF3tlYeUsmSSqeQ8xfcTIh
WTkEQRVDxnAblM5RfrUgtsxGoGLYM92h3uilHw01hCqUK7Vb19lFKDLe2H4TRh03jvIZmPQehOGA
U0WFFHEp24YLXDOBQitZ/e2wGhj2/JsA5EiP8h+BItZKrxOeUC+rLKqla7u7aF2sa2tYMcv2GN5K
oYI2KY+BhUzcR7MJ16R+VfHMwm7QrYFa9AVLQ1j7RTmTQm3cxiWJ+6KOzUa+aIxLzmfkqhgOkR7K
q9UovMpLKKGRADih8qxGLFi2NS81DThbsgGMFnpaAkYYi0Fc44reXavLaBVcy1dk5la3w4sAM0D7
jUYcqVF7FDRD1GEAOjQQM7ZIMiyxvCW5TP87YF6/OZ2P1Og9kgu+DEghJ7ndBivlCxpEr1W7+4LL
Q+3oJreJ7NTiL/xb1mDL+QPgSJk6APjIzZSCpK1GYPmnjRli7GixblkvlfMKciRDHQBjHPrFgEY7
O2tQk8oVt2Mg7RmHDENB6Hxp1GdGIaYQYrg2MNq3x/OKahLo/mTPzpvPF8IAVO5ZHelcKR4rNT0e
Qa20BXR8VWa/5dcEnYjUXn2QM8rHt3kqNlEF6Q2AGSdjoPFAhUrX0OTNlDmN4DfO98gZFSpyXVr6
dQ7OhMseeaR0kVji1/EGPXvo1UNukfX+Me+gjvQoZ5/JQjrGPeiN3SINN7rIbihhaPkhuzQJqEJB
K3K8xOIVlruOK3TCY7ZLvXFFRjTF8hp0ijRKtDhKAROATrgOg3LSRYB3t3hLmlOD/ftqHCcqSHmN
oWgNgBZBcLrc7tFB/1kgaZ20XGeR95Ckkhmpd/WYf+oARlCOyeK0VrK2jfIcg2r0WkIMIPDXGsn/
pleKZtiniZBF3sanR92g/AbQcMoBw3MOVfRRcSt6gLzgvgUx3ngwM4/lpRgs0RlUwy1TVW1ALQxT
k090S+csqWK9HrG05E3uNOFDPwH0H0K2Ac0Q2VJe8+vKfsp2qKwayt8E3y8yPLSQTpS/dDWF6wG1
hgo3Y08KymuEU64tXOufovXooO76s2vpzHZjon0nto7uGW/4KuiFCMLskQeMMScck1sc10ZypfvR
WjIaXMiwcMMuVizsA9Y2Ug6lSksg5ZCDoBYeB32nct8ijqGXv0khHYVKvmEiVE0YcqA3gkbjW/o1
j/yRd/GEY+ov0AN/AWi30hEsxMfn8qLAbYN1o59lEpijPMYMo+2YTrNiFI9s6BWq+dpkoQdXbbHo
WPWkRE5vdnBCgpKjr8QYQ5KDxBCtcq0xo7I0T5v3bHJnQoGS4piVRig3KIjUYv08G+MVF7hWzHVf
tNy9CVDNN2qdHYQGI1xlyY4K7jAlyR8jdM7YDb8ZIjMUVz6rWJpFgvLNiaCPeA9EmSCHUpW0dk1u
uJaA5nVafqwdonwwFxveWJESWTd1ePlKyRhVP/P7IwP1Af8T3wy+9CvJANYUbFhekkHxGBiEAjP2
MPD5rD0gOn/RoQKcOnKNWM0QhXZWdJ+vSQpYtNDngKaxHFaEpnoUyOaxaSxjx1uoLF81L8YjeSri
SWNFjRUSBBveVh8ueNZA8PmQasIfbUmyXgJCGQSgb3faynNaXPiynWBJDgY829K7EuoTepRdcYUk
dYYPeiVeQUi+BZU/ZH6QtoGqPyas6zpJjr51FEf5UfbU+Qaehgk5YARhumOxzD+Le6Iq/qZkwS3N
n54T3ijLGpvSl3kDd83a1vCyROaNJBaK9xYSKizflembEKMMrG6l0udIpQfXdA8eV16WnmCdtuF5
T3EUHhXiqCLvpQmHbICbPijcVhK+SiIjVJs/rY5s0ImwSqjEVq7BRvAzD0zli7GI1xIw0BboDYaV
ld/zFVqKdDMczfLOXwG9md2HzzAyOjfmeULYej58SZLdxIMdNQwmiZK9VUJN17D3mLFHX/8EFfOl
+kNlWFnYHDyFsolE3+JS5/R+zcY12pEO9VIgZL2iNQNOfuBS2VX9LW73urfQ+nTVJoycB4slyi26
ntz4kYhAUdLWHgZ7119jdSFwP04zNL8xR4Yo7ye0qVf0HBjSpH4P4IlNnI0Mmc3r+JEE5f8yyeCN
vMDe5+7Gi7atAMut+XcZ0pEI+YhJSNZGQB1vyYUkzQAUwMlmhGnKMsO1sraE/HxCRErqoulJIUdi
NKg3A3Z1oK6k8tbj+g+yQ/m5GIhhfTdi8znpodNLs3I3us96sGZtDOXffGOU/Bzw/HY3Xua65wjB
tV/z74pSjhtDebicYOP0DVHj9FueFhuuZyXeGTZJX9xyyddHjyRI2nbr4xE3uTEMZ8i+Zh0rWcEw
FvruJruljFs+BCaHus37wa7sfIY9zl/Yjh6GvrA1blVrcgkaQmNyezLOqDnnHDlYNgsyKrl+JDXQ
8fJdqcAJWcoPVHKTJQG5lmaoQzXic2n8mlc/EubY29k7/YQO5QyUsBUGaQAdod/GCUbEX4m6b2Ou
dVnLZtYw778sepRfEEf1OZXLb8p15ISL8DKx1E8ZUrpkiOOhQ34hf4+tMLRPe9b5JCHgtxWDoAvL
9EjWkkMeO1QH8dB2Ui2B5Vs7OzJAh1VQMGvHhi4bpOwUEyEoZxFomeHr9QhCRYgRZZEpqa3pqqxb
zex9YEKGchdlE8RK0fCi7Wdfvc8GUG7T9KpSV3xTmB0QwFtWZMkiSLuOpm28NgJBAqPTXZN5mLyj
rJTQ8hC2HK4GyBheEAwf15HWp7ePIVTaq2jRWLd9AeJj9E2QErPxl2F6c5rGHIMGARYRREk23mBP
t1omo5q4IRpCbljBEuPQUXDCKrmdY2VKhjq2GqGpGj5ocR3NJavTt6mCgcol47Y45xunRCglBEQw
2l1i8KLV8s7H4DVUnKxOi4tFglJAznAxFbgBH6r7mWseCuP6Y+tT+obhN6MqRli/V7+72cJoPyYi
GrzX8LImHEasH8WbuNrKBSOzwVAnemxbFPWJ0orP6kRaTISNugCuCsMuGepkUIEpF0VKUDYgkwiX
cpWaQvaopgUjAJq9NU/0iQbfcftBbsUUVIK7dsc7kdNvlZscLRHk/Bu+Fx9kijqXMHNiyBpMkLXl
dN/plxjMwL0nDgYCI2DmRV7X3qC7N0Mx1KLcYdyyvtfkS7G49kTnPRp8JEFxwVcyBhG6IIF0eVI6
srY4vf4spM6UB6IbkwjYUDNEenkv4v5NcBwkW1jlC8xbPDdQwyR/4TZk6ImHywQjipyLvKd0KRem
RaHUZQ0Yk9P4k4EGeiH0bSXWPiWjz3D8s++xU1qUJ+s6AHwHNXgkcL3NBeY5RSZ6FCRTxTM9N5iJ
nWPeeX+FKb+W9/20gOdt67iBlIurRsWtDAl8iuFa5m5c8a6WPp8mMVtNPeWPcnORzzeyp4JG/6O5
450KRWh8Z8pmsQtXtSMvIlSqMFvS5n3TC2Mq/1pxKuA4FBHQ0e3yR7zGaD1LsgPgY7oL91PypU5A
nryA+Ju4dbotqzFtNm1kCKKIjnQFCLY0MLuH1/VKyEqYHqLAZtmucD9Epz+6FwFQxgLrZlGj/fwo
yHznN6AmLsmLbbZMVw2KV0iVHWox3+Uoj7zRXj+sXICQS/kTxg5/S2oK861/N9jxql66TsOCs541
xQk9yv3nbV3kXgvulB66omsYsHDjqbdKymgdmzUFbJeGgTy8iETza42pJdl1fSUFHfeTkjlcthS1
T6dNYTagmJCgrE3nRs3DTB7RLooLMb8WWsbbPWt9ytKkMeaELsX6TbQpvIfY25/+/tkrBlHpZxnR
VpWqkRhzHpGRaNW7YhPanCWLQJPAnBJ2WQy5A9JJtik1KvkVSn7TNG6Cg18xO0vd8Oe+jcoY9PEj
N6+v2BRnVU0UgYzMa5oh0TGAJCSy1+tQtWA8Bya8y/2U9cjsWWMbZjVtQoY6NUupa4yIr2CvA2eO
yrfOl029Y02jnVWGCRXq6OyBUt4GJagI3rIJcO1lRK8sLqgjslTVKtdJ9BdnuEmr2aYocieNGue0
zrHIUGbJe5KB4xFs1JzgpMVDHdemUnw7TYS18ZRhlkqjeSPGfdtjGtxGnGan+riL5NQqkSz4GCnK
RocR+GAa2fxWX3bFba1/loZl7T6epjIfzr7sPiDRXnszruZ7TS5AJtyRjoPuvN8CdmChYBZxvGHD
Mp/epTcd4AmyHj4mX+JENe415VKsLsOWsUfz+qwYusQrgvYG9rrM5Wz0SoQRY+RuS2+8aVN1zZAa
iwZ11nipq0pFDBotEBylL+OaAOkKS++KlP0VC45Zrz6veEemiAucxLe+3Kohn4BgGn/z9GWonvMo
vPvPJ47pkiEeqRC2J1RKRZdLA9cbO/CGNRLvX3UhZtw15yP1CQ2iIRMarVeUaZSBk9pGu+g2xcOc
epVvZbymAmp5eSi8XpQLVisFa8coL9TWtSfVPRTPqOWbceg2Gc/sRZ1X7qP4KBcUiQXg1kWIj6AK
VmZ36zni1xyVkv4qXgFydsEv5ZsPaiLlkWTMqC55ookkF9XuUOQF8Ct1HVkDZpC2t+zmw/lryGQD
KcekxlFY5Rq4lNEn3dukfJ63DnXsDr8frWEHeBRAIvPb9xSXACpRFgxeRL83PVx28LVO1TUSvgab
sH6s3KXuveshd0KERk5s0z7tgJcj2pnTONIiIr09Nz2qgjJcH2XGU9q8wrxwRIMolnLTpboIjjJA
SCuj6RWrXmfFxYdPfhMeHeUmUc6qx9VYUoB7i3sjps0vXUsyB1T0okMWuNKYVbK67PfjSrwiVx3J
Uq75BYG0di/6OwJZzyoQZPFMe7IwCxWVHDhteS2qulV1sRPVvXPaLoipneKZ8mSjGBpaKINKNH5r
wocxPFeTzOw9YP2KjMNgliEM6lNkwzCQTaesPi/VhqtiiFfOSysTUWbuNxslMBgxOzGrNxxJKsY5
GEB9xkDn136TV1OZazWBmB3JyZIBJ6StnmVks35yQobyk0MSchmfiPAnRbDRDW/VjKy9mRfYkRNK
YKGeKirfgJN02HNJ7TSdagbBp3cowIQPyi9WhZqEGq7ediFvuPYuQZ+tYZepU3sPpwmxuKHcYRyq
NfYMAtOKTRxc9tKibxm8zGdGjszQDd9DUypj3oIGf10MJmkhLveckzv5qrBHH/AKyUK7+s/HzCAY
mBClblWYPenL8gAJDvylzC1LZZFFDMYYsqNh+0s1441SBF9yth2SCLNgN2XK26c3iOz0CcOhaxK9
zhg8HlMZMS6nN4cbvsmWI2fsJUk61zJMvMo70TxNcTZYm0hOfm2qXKeHfipDckZefq80+VGrAqfz
sptckBmpdRYpyivovpdHOiJqO5Ux1IZXTT1eNLgiYtwrQ4ysvaIcg5HGqSIRdXDHyzLMkJqwBb+x
TktutnFsqnSUb1B4IRPDQiJnVXKvb9IFgpmvKhB5SXSYbrzUVBkRFNmMt+phAKHCkOE+aXTBMsni
nM9BURKu6mrHRBqa36Hj+pQySEnvI94gOxQJP5JK32RC8iCo3bXRsIrff+MnjrQobVCDqM4k5BmB
m51bGMtptly/CGIO1aRIU8ReXphtnFx4Q2FXjXelZynGe8XrspTMUu0f/KxzTu/nbI0XEiQv0qW0
RjE6zoOlQWsEbxNp7UIt1XPRaDGHTQlMI23NpJEuC7G6GWIgMXlpu2jd3EHxmeWKmKGgdxeJklmB
hNmbhp9tBTH6KSjDKla8/H26d/xWSvfQaBRHUg3poRuZoK4mS/0TsDzEdWM3uxJJ0o43x6+nBUTW
PKV91DFVlqIWBRVo4j6sALLOa1dF+9NH6VbJ5G/ego/8UScVVwrPtEiFv7eNHO9buwVOrlM6zVre
ZrWZnrOerxjWRTfKu3zqcWEG/oxGBFzZymDWpbAoUMeUr9RV6wbQMD0TgHvF12vAal4HAX8fGTbm
8N2gcehqyAsnlF2r7bvS9ELFKv1819WRfXo3WQZId9IXeuYpbYWPqZzsXsRbQoz2AuFGNgULk+gW
isWvWDdAhn+hIRD5sDTQvQ//InGXmsbvfH5d59EiE1gAFfPPB0dbpuEPC04s22YAc8qeAD1VKKgd
GnQCYojYJrakB4YsybXkhGnQ4IdpWyGnl0N1yHMXmVsWXderwDrApX9mQUizpEj5qVgOoyrmwZtQ
4wnNlxdtIZqZH9tizYJEYpg83Uc/YniLhsmLOBD4q1bbDF1rRjLGMhbAhGsZkch8In6yZ5R/6ZKq
w4xraEe49q9kPPmotn+nLTPA9CafP7hhlH8x8jBTkY4gmR1S311YBplX1FsEGcOzBYbnZOwYXT0c
8X1YcCmoxdINn23jFLXXYm81I2u0McNt0iXCGV+UipyAUJRtG2GbcJs4ZDzys3ghpjDJifFV0Xqy
BlVX5J1Y6qahXWnCncGCJGRZMN0lL6eaGOg1WJGQLOox/2vc6gDbSNboBGRW98xn+o66pxDPPeFK
8Ooy0TToHpmHVC2FXXAtfo01kwCz5+ixykObPD16NmvHWG5YoeIgMUwiLwO6me3d1bvUxuuTZyo3
/FXxhUC1llb8qF8wxwL8JnZ9OV/pDvpUUMQEU0oJLrZ30a6VVWi3K200++vGJgiCWmcm30/bHOPw
o98ilaHsAIMExRnqRZvf6QZDMWerPifxG91Dj1xfGNTgCgda56hWjN6X1my3mvPEkmdzSHazwAGY
kqQ8iZRlopKQmNw9z1s0BIwr/muM7FQJjFhpQzo4WJddhiDpB8umw/TEkBh5h0ymu1U1xj1tdn0y
phahPm+8GWHfaUk7dh3KDBRc1dNNWNy+QxEm61MepAgiTclIqWWQ1ObonfMyq9KFxQGVtxNQRocR
t6g+cQFtx/v5ppeq97ysT5ggnzBxGP7ot3E7QEhaFTqj0dx0wLAv64BBZtbbTshQ3kEflNBrQ8gq
itadvG+jwlL6NY877ek9mT3oJ3SomAIyytyWAztcAdhhO+0jW602SucUssY451kskU+ZSK4DCLYa
CSDVyF8zJDnb7EHvfvruzWmOWGSoaIILCrWKU6JlwjLQesvvJLPP7jTpfWn4iewoD1D0VREbOhh6
AhXN9/oarUCX3DLcNFuWv5k94Y/E6CadtJWHLIhRUuuV4S4s/U1SKDteFhk+YP74ndChriplnsZh
UR6YIhXD5G0hxcMX5kwtms/Mah9ikG/i5wk1yiVoyVAnLSnzFpdkDhtm8K56M96qqIlAh/MVC0Bm
Ns02IUf5B/ifXpECkPO78ILnPcvVXROFfyutbhaYm3nBif7qtDqy9o3yFyKH+hPUYyIEjAar6L6k
5Spnof7Mq7yKRz0d+SHM6nptWSiObEoMM4cU0ZqWKrGFoiaL52/wwMCw4fmnePmFFJ3lHXt0JGkC
SPVKnGN4fHfOt90uzFMnlLRVmTWA0cfQKFdbayrce+FjgoPwrVP96/eI9fgdlJpKmOGeYQ4BLihl
bqrCQmlutfz+NI35EG3CLKWddeeOvIjXUoBSPI+ijTAkevRMzCt5GrfRovbPtTiG85/XmSNzlJq6
KHUpQ5m4MAWIVLV66fHKqgoSRkfW/CvphD9KN1Ul4L0xBn+YNHnoPnUx1cZz8s814hh94V/HVrno
ETyxmi7mw+4JZep4Qz6Y10vizQgGDJorneTcWwIyApAO7k5aks6S0rMMm9mwzBItdd6JldQDahTx
fqzeSdW4lQrPrgfeOa05hwaHt37tuIPUWcePSqQqOSRLHsL6LxhxYwK6DROib2pojuAYGKIsWBjv
7RhrPzIV1s7O+9UjfeoQFCqMigFbiFL2mKruCNsI1aKqSQrASccHCwufJVXKAbUBJyqo/SclR7qV
Bbot+f667gbG8yLL++hUIZAqADdI9SDWGmoj7QqMiQ+Wst1aykZehY/MYon58+JFjDrlZfI6cQUj
PKipuzQW5DhMlvE2IRP4gDtCkgZBZGnrnIklREzvhALplOsp66SJ2xAS9St0bNzwyZfTGkp25NT6
lItRUI5RqCUx/Yxbyn50VaSGyeedk6mG1fKS5bqNI7jc/jRZhqLolMfx1DwckWlFIjSyG3VnRE4Z
MK6DrD0jnzAJM5tQHF20euG6mUpOP2JYh5JfYbiQMwj8apDdfdf3g3WaLdZuUV5lbFW83JP8putv
As+RRsZuzYpN4XlJ1lVdlSTKvsohF8ZOILkX7V71Nx1/J7L6X+YPgyMNOgtuyEOtFaH6lMoELJel
fNev/Ethm36uN9rBJcvb5LLSF6wK81npTSjTVpZkOqeJyIR0xoWmfWrG9xynk/UpW9ISzuAyF+uX
1bqqLw1lUbOKZObD5gkNyp5aF3AiRQMapKyK+IdMQVaR+NvS6lZpylA4hkLQaW4PClFWHshJMUKf
wATuQDx8TOno3DZpOeDKEjSGwWk438wUZ2TVqjLlRlmOP7RaL/MgQkIsjEaAR9fX7oLAwQXAGT1t
piypUacyRqgZXUFSmEK4q6SLylt2rOnds6H4RA+Id5p4HwxcVMSYkMD/uRDyfIVyXMWUETAmdf/z
NDssu6G8guYOkRtwoJVgAiO/yJX3VH4deaGz113Ad4XQY296bty4rrg3YmMlK/ndaTbmT/UJHcr+
OYCY93EMOt2Y3/uRsTLIoMdctnlP2ZRGfj6OgmZynPoV4FH4w/Ba4wcT7/vL0x/CkKdC+Qmh1VtJ
IzYcZl8lNzND1oWCRYByEjWqcDJUMsOisotYWeYJ6/JOFnhzqk8kST5gon1yGqSCN4IAOhmXvdIt
+8i/CQLfM/MqW4lKvM8zxcw77ptb1PvSNUyRzx8wAYh1T2RYGp3cLiu+yqUQonTj0hyUEt4pMQfN
tU/v2PzT0YRh2n14mqBII+jwm87xLWFVrxCPoRG4PGc1AjNpUd5DHgENVAygVTnCAgn7hZwDqWy0
yARXZqKeLHZqJyk/wheqX8oudlJtbnFFM41RNvNgIQQPYsxqF2WpJeVHKq2LWtwwUeGJyo9oTK8F
12dg0c+7RQm9KLos4r9EXyaK2QmhEYq8hgtCVi2lWFwGYbIvMn1dGhi9fFop5nXvSIvSiQrFv2qA
WUC2iPlSCkSX3zVyydI8FhVKG+pQS3NwiqvIj8ZJP3XL0NZuktSSSWYAD+nRXr3RPp3m7DcqqBo8
QAdVjBCmHAinxBwvdHgBiPJ4lUrRDkPoz/lC3vcGPCTfhVeKPF4JPYppurCycyGV3yNcNOHi/VcC
WIdOfUHn+UWkkhy+4H7rxGUV8KbKigdn7yYTGkRfJ8oSKLw46CNokJGjpOGwW1RrDLdanZbm7A5O
yFA6qQICsFI7kCkkGVXNt1L+Q03fE0NNaFC6aHApJ+cECIHnVxK6Cf3MCVlQc7OuYkKD0sSqjIJw
4MBHrIZmm24M7SaXR1NrAbEzGNZBaP/1o/9v7zG7enJB1b/+B7//keVDGXh+Tf32X5f5Y7qvy8fH
+vw+/x/yT1/+6r9e/xb/8nll+76+f/UbJ62DerhuHsvh5rFq4vr0T5++AZ9IFrrKgrT+lL1Z4t/6
SwfefrvQPx4P3/VpyB//958/siatyfd5QZb+8/lH64f//Sd5DPyvNwsdmDm1QHwPnpsHrCxrZ4qO
xjyeVFbEWeo9/7kgn6HBFXlcCYca+YVYCIQmQvwd72++ZkY+p//OqS9/kgphnVzZP8a6eqaKss4r
KEM//HotAfFMVnRJQ9fV008NeIe/SwIaPvhDElClMxETUDRV0Z82GYHmRAdE5Yy8v6Iz9emnf58O
qE9a+eQzXgzyP1B/RT3jJcHQgAz5xCOOkYkEjDMJc4Q045l/noQLf5cOoBv+g0ogq2c6JoUDv21W
BPqZKOENHi1Ez0KAjvxlIviwEvBnKnydgn6oOUcgn6nI0umK/mwk/JPE/yJXKJAc2oc8gSydKaIC
KCsdTa3kF2Q6sQNBPIMdGORZ7+XHf5cSGB89DRThDK7OwFxCfk4JBP5MwlMQr+vi83Hwt5mB+lEd
UKQzdADraFZ8ZvH1ecjpiAh0Q5JgKi8S+ruUQNAQ1n7IDhQRJ6KiYnjia+YVhAoqsL1ejoIndfub
fMCHowHFODMEtBfwUPPDL8oH8GeapONN/0nP/ibWCaTEh7ZdMs5UXUQcQGoCJ36P084M/ADbDjyE
w6+nkOsvYv6gqR9iXoZrI4e/+ivQxQZPZYCjQZGBd4VLwote/F12L5JOmg/JALqvauhGxePO0z6/
lgFuQwrgvnBTIqcg+fW3eX+UrX5UBNIZxnDwuAw87/PrywAnnikAZcZw6Gct+E9uA/+GvbxcmS0/
iB8ON+rgsZpcy5l/4del8u0CkwuzSDrhX/1NcsN+Wvt44/7Xqwv34dY7+SHJSUx+++rvVm/+8jPv
h696pjX9o1ecvvqwXz/59Yer4LG8L3/4w+EHwzNTF/cJrvH/99Pz79Ogqu9fpQfgF48f+iaN8GIx
J1ceH8vv90H4emHcgz68cJk8psH9r4XIlR7O9aOrmvepF98/PFb+r7XIwuSS9NGVz4f7NLkvfy10
WPZPfLDf0JuG2OKjH2uWTfoY/FqHfKv0B77Vuk++Zw+v94w8z3/0a/dl8I/dfRq9Ugbi0D66MIwu
fb3oH1DcFbJk/9iS/+z/7+bXNxIRC/wf2Ll1+pClj9VrIQskAf9RYWBletU/YBab+/y1awCo3Me/
dTuU3jDS7gwQch9f+iIrax/7Vz6+0gyB4Il8VMT7rJlf+w8oxvZ+vI/8tyL5A3a9u8+qX8wfFFlC
+PNRWZzf/7jP3pgIaQj78MqwvSymdJk0TH144fv4IWgfX8uCYIf8gYXvB9qm1T+wcxeP+X386/sO
W6f9ga27ui/vfzzG/1hX8X368Foc+h9ZH23a1KkHnKJffMy+efxbwcoVYscgzwM40F+LEaGIJFb9
6B7ug/T/ubuapUaSI/wqfdvdCE/sdCNAXBwhCcEwIIZFgg3vrSTVSLU0arZ/YMHho69+CZ/24JuP
vvFi/rJbNass9UhClR68EzEHJJjs6qzMrPz5Mmui7mA2LKmSMkG1fSkPpsoQoy2lknAkIB0D9bNZ
5nQUCWzhQJkHbvcjCQ9jUKQ35Ba60hFJWKSrp6GuYQdVvny38NrofKZuLaFyByVM3YcsT5P74CQv
0uJukTraI98KrHtO/7SYqWxqmHMb7jf2duwjt1fJ/l2q8vixzpagwU/Cr+mZ8TjWQVdluV0u8b+B
YYar1B4WYiObMmdRf2puEsdm7WFI5j5hYH3Fp6di9aiC0yI18TfZDf18nD6qsbKk6YUAWdnboYvq
fZ82MLdJ+uZMZzmzZftIfexQccOXfl/Dlb8p7JZ/f2hU8ogoxwQ/FLOxSuwT6KUo5RYRfMT3oYfJ
zTgJvg8G6gbBn7llrDtAj8/ursBGnarCpObGLpfeIKTUGW6sst9tryoX6k1s3oymRr3JssLSW3iG
wN73ER/XUBYwJWfqLp86zkjFmrXHTV0+5BPWoPOZfJBNi7z893NZK3UKUSYjNM/QrMjwLCV4Vvzt
a2WD4olOuX8sIJ4t8rq5WllJ2l7m20mewZFgZEMBRW3DiWCpMAmnp41TGEG0fWsSIAm/pDNVzPdr
hPYJ2/P1Ut8Vw9iMguRjkE910KGYyZKlhdPoG2+bq2+TEY53PGb98wQkEPknnSYcAUUXMvm+RyfB
gchDYMKYe5MFgVTFQetjakZq9olHljJtAwGSvZ+j7nRwrdMxO86plOVL+fBnM0RKg0n8nkB6p4u+
kNwuj9ggEQt3fylUnsDuxQFGr894eodakX25gRYwgA2ZqdoXUNVuPjXJHTfXEh7RAGp/jIwtp9wU
cCKO1ZArYVNA1o5RwGC8pfs9fLdsWRBQvvIn23n+d66D8Tcn97hIj2ldKHF4nerZI2NFOb7Zlxdn
Zuh6BejU82cGAokkn7LDJZQIU7BehwuNtZ5khQRcVc/qIaqaqGzEKzmhxDHSU49JzmMqNH34M5ii
wwdmgwHJFCHrEBXQ4h4O0tGIC4NE4NVTiI0RfnNjhglBAnxInshK/lJwRSY8la/KnRs44pYMnXOh
hGEvqTqM2BfwIypj+aZtskwVbNUHAuJ2CTefJzQiiXpZXz+OpjqO3YyvwO5V1ZzKe1tkBzDR9uP2
DjqSJHrCw+WIZun4ilwfKIFUBWcaVURLjSQvom5Hb+LJrXIKLxFNQfOmW4ydZLLEMTpIeMiDaXIC
S33+ZxIMktvn3wLIc3CRPv9rNjJ3nNc0F9mXJ4MCaXCu5bhfVICumj25dhTob3/CV5MlBZcAByDo
vkEVPzhSGTtWgNP0XzPQM8ZxkHFRlT/dLpIauZmx8zWiOXm+UvHTkkMfSWTpfzK3QzV84FK8J8CI
yob2l/SbkLq+vGibFOneB8MKoLic0J9ya/jI0TMYvNkE+uCgASgomgFwP/NahXm9pGZV+fBNay6u
f54VXfyqS+1pFqHHnmV/Y79c5Y231TRVPFFHyGtfyeg83qVFZumUeZa1+7U+dDgGAiNAv6G5W6Qc
vhU4VU5Sfv6FEqfqSZYqzZQjlGAu1voLYwChb3137H2SOi5AGAko8mnxoAzLNIUS9uFMD9WMp0BC
iSP0w60jBhIm+Ac0qvIghG7d8d2wvirGJmilyj0+qUfOmzj6fVkCBNea+FO9mplcj8s1B91bg8S1
EzREAgfejyirBkChshohWqv8l/8XDWSEJVO69NT+6Mvq8ySA0H2TBS4CBc3t/tSPUTGaBe902b0d
9IvhGNAOZMOZSjaitxIpAjjMQ1tztisvY250NoS4vch+t33M1hoWQa/ImGRS3wSoC/Dqr5fdfvfy
unv4t4CESKezoO/qARoU3jbg4qAfEf1IzQZal9e9Vt2h/WWKq9HOLgbVWTegrNPOHYkVJdM/QHm1
g0Q1z2RI2P5jzDGYuUpInU2+Gt7TvxonI7cncLT24bflwQWlG3QZCvcohYbGIbvi0kS9FXjS3G73
8yWDTePGfNnTAYGySofaIsp0lmC5ekBuVik2PMyNIEQdlZrhUDtnO6booaF2VUxY0X89BQ4xG+Fr
VOBWDPeNOxgCYtoCch+pt0UBEkhCtgo6MBlVGvrhK/VtHU9MwQGLoQDZJANjS3PwTqdPepLcOx0Y
kYAnhMUrJ76j+029eVLEE2gq4/WOwHIPNTUOMYdQwnM7ScEGjhqWqFl0szxxlIOGa/syt/OkCdlm
CZF5lahZHJmlM5MaoX1Xe6TSRNc5kzR515s4gv2RtnSIEzTLxpfqsRniGHNCPQlQ/TFGI80y/WiX
SAuW8HePdYrIg5OV4AP8KM5d6lj35W4nTZDQZeKLJKA/3XcFugpSxoRQorx0gv4NxziEEuWlk1zF
fLU0e8SXu+916ggYBtIIkEXsiaI8j5pDiRPoTOX3jjRI1DrOTD4tXNcklMAD9uPkXt24Sxbg8ZmB
Xc/1DAGrk8eVqM+cFb9q9JwW6cRKA1kfzPyzH7cP5ntJPAZPLKGSLk1a9ZXlXjJTTrhFF0F5kyXb
bsmUi5Wo+5xrgENTshSINaollrQlyjNotHxQ3FZIHM0YDegaNonczgXaQgunIB9KhN+XqJk7/lQk
gUEjjQbImckEphvYbdxeMdAiAKuZmhkvt0pEHf07p9hTTi/xVY3+vUJAl47tq5MER3QThjfhBz3m
h0c5acSfrMkxVcEV43KUmy/tqxuqpzHnMpI4P+Y5mFM0QY4THjZKYAivCUQOuetgFKfdt3IbRfBz
yQwHlJ6kXKAlopo+hmM4KigBCUbjrSbkfs9JGeEeIYFERdUBj/5sjVEDfPUhqtsCh9VpkiX3jNsH
B8CEri+ary/CPv+d9KYuNNvHfVpNzGlCob6J4gWuqDiwovQ5Y/h6qTUk8ncPdjFsDbcboocQswf9
E22LbzNPtC9+1eUV+8/+yk7BrfbCq70Kc6WgZZtUALC2GWzfmux/MkISdc3f/H+M43FTyRim7wrj
/JU3zCG3ZgjtR2QlLZ3KCaRRVPzQeCFdF2NWgzV/GcVukSYcD1flkb2WWdmsVk2OviwyedEuU6xL
uEbk/j1ZO8ePLq95B2CBJTv+MiZ/IE3gtntvp9lsYFhdA9Pa9psoEi6X+V/2jAsAB3Dzr/OURmMf
A6N3diNMDUbdc3UFsqpgrLfqkBnlCOJecwcj+pt4AvBWIVqfl4EFL3udHvoU7tDCfctfqM4SO+JU
/D58e9MX6qnJNNVDq5ukq/s7OxhVj63Zx87gbsLVUyk2fdCn2lLwmViu2UCZaSdqHNBQy7cYcrjS
paoeW3c2fJmacYie+o0OjIU9+SMcCLXWe3d9dfT1diIqi5+bnN2rtmJx/et9khqXwy5gJYpQx+bJ
iXms5n3O9VtvkzoJppAEl86JK4IOjoO+iu8V6oV2maWBWHIRFji7oZtwjB5IDZA+8xKWfYSXE8bU
szEZ6cUFA/tiP27P5nMwOFWTgq04XFl335AXF8Bp8DkQ4fq6xaLAdnHAEMb1C5k+CwiwIr8tYmbx
Ff5nOtdKiyHfMn9RgI9rIAhl+bit0iFQ45ZomQywH7YXNswwKEzMtUNihBOtFurMtUMgkKYeXmCk
IcaMtAQasqMekZisC6QlsusdRzokGhYPk1u0VPAASCIJbunWd+hLzH8DtsuFjEnkrGHsx0BcFTza
Wg4ttrD2QE0bq25loCkxGOg95NjZv1ACc4tsNTXbuB2cEjMcUM3JM+qoyxk3JPC8F6ir5wk5GCxT
Fkngbitw3qnJ86y0puf63nALIjE9rHrKWTHiEVUkkUIcoABhxmpcLn+QDBGJLu5AJFHFpWlzFX86
kMskqzOGkQSyqGLUtQHsA5hJyl/STJbKKiwNK5Tocm+jWdpk0+DapBNTa+QBJLb83P44veqvfIKA
P9tGNdUZsRDtC9DtwJfFfFLLgtK9kOjN7ivuFUX7ApAWjJ7Mgy6AgKiS8LamSAJDVUknXJh8+vxb
rG8fF7myK4EaKV+gp/AEXk6jm4UESvnVC1SnQPDtUQmv+m7xJXaQ+RAIVZ7/gbLMWKNVIjhX9yrL
NAbOVT+pue0Ivj002V1BfSYKs2KCq37rzbvWyeCErQfA/b0D/NtF8h+XzkTN9Q3Di079l41L9moy
fl82RKl794WbAdhiLG82+v08z0faX5cmY4TnkRTyBrDhKFPS5zX3BCyue/7fF79iS/0yMSYldb7K
/BqhpN0UvgQYAnWHj0l8M9fuRZuyh2IsXYi1h3uBGnRP4vohSHWb/2X2vao4+MrzCtl/rUmH6YS0
kQ+OWjn2dcPcURsDxh2En0TpvZ2qJ96vLjGTghJFLP0pMX6pk8SJOzxMYqRxd4SolSc+JdqRjhBi
j6Y0+Q1Zv0U9lYCyHan45rOwgwP7tO396OMCl4uwVWOqrD/ZPmYmIQXKRCOUQLDTgHgk6pijGDZ3
/Vd8odPCUinTDuuN6vpE/lVauIvFtaf2Mdvv2jVARU9oeWMbh0LbOsqvdwzUlYi/wkOhqrijfVbd
0h3Wlb9WZbHsp+13vY22BTcxLRBK98ncJrWhusStJ+2kuNd5jRsjMQ6hk1Dy5NtTjTrcbPJdXRpF
IqlRYkCoLZrQqbCXdc+RQHB3ksQ6fCxnJgHjfq9SZOJq9kFi0sOR+dlYASdxl7gL5AgQWJqUMMbk
E+q/LWGJZpQuX1K0spV1Q7drforT9e9LlyBJlATbmA6f1nC/uWP5tr1hmK+9RP2QlFKa7xNqi+63
4hh7ieMSBQCGxV1G/BS/Q1c23IJ3GlDqOYvKd+iNDpGEi+13TCWA7PJn3LvkYcG5svQqey2QHbK5
0PL+q1lQIqeCAXL6BtOCuQsjgXF/n0zRDANL3sqTmE/fkbjThRDYVLe71PojY5VEIHGKyw2GSDJy
wgK60ZmmGPyBKmaN7oUSPbYXKr59xNzDZaZLzAiopo86uddQYp7buX4IOiquQWJLwNPPjTPUVAKc
fq1mAJlwN10iy32OEa+cqsSJQgz+SQMQwzulgRS3Qr69xb8w+QjViVqnDYhFgQeoO8Ah6BVqBlnL
XDkSu6NeBQw6/LMMV4HUXyAmAUaqEv7vdIyy+p+CVoayWmZgcunIReEQhZJZMFZBp5hNmf8PIKn/
pgySG8R8TFIjCRd9gCsa+GolriQcFOiOchYrIJk/YnvhxxLDj4oc10dZvtKxja4G+3F75foRrlrN
aRFJeOFLgSEuvfdfMS6iQsPjfM3MTUJf3jL+/+WuWYcutyPQgLU4ds3E9F3UuPb3AfXFFdUA5jV2
1zdbvmIiogbc/fUlIo51gvI7Uw2J6xMvi8zBykcS6JzB838wafdRLwoVRnjZj5/T5NcTojpAva8Q
Lb4NvfEq7OcGpZtFct05mnShMjmnPooRc/35vwAAAP//</cx:binary>
              </cx:geoCache>
            </cx:geography>
          </cx:layoutPr>
          <cx:valueColors>
            <cx:minColor>
              <a:srgbClr val="FFEBF5"/>
            </cx:minColor>
            <cx:maxColor>
              <a:srgbClr val="660033"/>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2.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3.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svg"/><Relationship Id="rId26" Type="http://schemas.openxmlformats.org/officeDocument/2006/relationships/image" Target="../media/image19.png"/><Relationship Id="rId39" Type="http://schemas.openxmlformats.org/officeDocument/2006/relationships/chart" Target="../charts/chart25.xml"/><Relationship Id="rId21" Type="http://schemas.openxmlformats.org/officeDocument/2006/relationships/image" Target="../media/image18.svg"/><Relationship Id="rId34" Type="http://schemas.microsoft.com/office/2014/relationships/chartEx" Target="../charts/chartEx3.xml"/><Relationship Id="rId42" Type="http://schemas.openxmlformats.org/officeDocument/2006/relationships/chart" Target="../charts/chart28.xml"/><Relationship Id="rId7" Type="http://schemas.openxmlformats.org/officeDocument/2006/relationships/image" Target="../media/image6.svg"/><Relationship Id="rId2" Type="http://schemas.openxmlformats.org/officeDocument/2006/relationships/image" Target="../media/image1.png"/><Relationship Id="rId16" Type="http://schemas.openxmlformats.org/officeDocument/2006/relationships/image" Target="../media/image14.svg"/><Relationship Id="rId20" Type="http://schemas.openxmlformats.org/officeDocument/2006/relationships/image" Target="../media/image17.png"/><Relationship Id="rId29" Type="http://schemas.openxmlformats.org/officeDocument/2006/relationships/image" Target="../media/image22.svg"/><Relationship Id="rId41" Type="http://schemas.openxmlformats.org/officeDocument/2006/relationships/chart" Target="../charts/chart27.xml"/><Relationship Id="rId1" Type="http://schemas.openxmlformats.org/officeDocument/2006/relationships/chart" Target="../charts/chart15.xml"/><Relationship Id="rId6" Type="http://schemas.openxmlformats.org/officeDocument/2006/relationships/image" Target="../media/image5.png"/><Relationship Id="rId11" Type="http://schemas.openxmlformats.org/officeDocument/2006/relationships/image" Target="../media/image10.svg"/><Relationship Id="rId24" Type="http://schemas.openxmlformats.org/officeDocument/2006/relationships/chart" Target="../charts/chart20.xml"/><Relationship Id="rId32" Type="http://schemas.openxmlformats.org/officeDocument/2006/relationships/image" Target="../media/image24.svg"/><Relationship Id="rId37" Type="http://schemas.openxmlformats.org/officeDocument/2006/relationships/image" Target="../media/image26.svg"/><Relationship Id="rId40" Type="http://schemas.openxmlformats.org/officeDocument/2006/relationships/chart" Target="../charts/chart26.xml"/><Relationship Id="rId5" Type="http://schemas.openxmlformats.org/officeDocument/2006/relationships/image" Target="../media/image4.svg"/><Relationship Id="rId15" Type="http://schemas.openxmlformats.org/officeDocument/2006/relationships/image" Target="../media/image13.png"/><Relationship Id="rId23" Type="http://schemas.openxmlformats.org/officeDocument/2006/relationships/chart" Target="../charts/chart19.xml"/><Relationship Id="rId28" Type="http://schemas.openxmlformats.org/officeDocument/2006/relationships/image" Target="../media/image21.png"/><Relationship Id="rId36" Type="http://schemas.openxmlformats.org/officeDocument/2006/relationships/image" Target="../media/image25.png"/><Relationship Id="rId10" Type="http://schemas.openxmlformats.org/officeDocument/2006/relationships/image" Target="../media/image9.png"/><Relationship Id="rId19" Type="http://schemas.openxmlformats.org/officeDocument/2006/relationships/chart" Target="../charts/chart17.xml"/><Relationship Id="rId31" Type="http://schemas.openxmlformats.org/officeDocument/2006/relationships/image" Target="../media/image23.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image" Target="../media/image12.svg"/><Relationship Id="rId22" Type="http://schemas.openxmlformats.org/officeDocument/2006/relationships/chart" Target="../charts/chart18.xml"/><Relationship Id="rId27" Type="http://schemas.openxmlformats.org/officeDocument/2006/relationships/image" Target="../media/image20.svg"/><Relationship Id="rId30" Type="http://schemas.openxmlformats.org/officeDocument/2006/relationships/chart" Target="../charts/chart22.xml"/><Relationship Id="rId35" Type="http://schemas.openxmlformats.org/officeDocument/2006/relationships/chart" Target="../charts/chart24.xml"/><Relationship Id="rId8" Type="http://schemas.openxmlformats.org/officeDocument/2006/relationships/image" Target="../media/image7.png"/><Relationship Id="rId3" Type="http://schemas.openxmlformats.org/officeDocument/2006/relationships/image" Target="../media/image2.svg"/><Relationship Id="rId12" Type="http://schemas.openxmlformats.org/officeDocument/2006/relationships/chart" Target="../charts/chart16.xml"/><Relationship Id="rId17" Type="http://schemas.openxmlformats.org/officeDocument/2006/relationships/image" Target="../media/image15.png"/><Relationship Id="rId25" Type="http://schemas.openxmlformats.org/officeDocument/2006/relationships/chart" Target="../charts/chart21.xml"/><Relationship Id="rId33" Type="http://schemas.openxmlformats.org/officeDocument/2006/relationships/chart" Target="../charts/chart23.xml"/><Relationship Id="rId38"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125</xdr:col>
      <xdr:colOff>1043940</xdr:colOff>
      <xdr:row>1</xdr:row>
      <xdr:rowOff>85440</xdr:rowOff>
    </xdr:from>
    <xdr:to>
      <xdr:col>127</xdr:col>
      <xdr:colOff>724547</xdr:colOff>
      <xdr:row>14</xdr:row>
      <xdr:rowOff>128607</xdr:rowOff>
    </xdr:to>
    <mc:AlternateContent xmlns:mc="http://schemas.openxmlformats.org/markup-compatibility/2006" xmlns:a14="http://schemas.microsoft.com/office/drawing/2010/main">
      <mc:Choice Requires="a14">
        <xdr:graphicFrame macro="">
          <xdr:nvGraphicFramePr>
            <xdr:cNvPr id="5" name="Order Year">
              <a:extLst>
                <a:ext uri="{FF2B5EF4-FFF2-40B4-BE49-F238E27FC236}">
                  <a16:creationId xmlns:a16="http://schemas.microsoft.com/office/drawing/2014/main" id="{63A17765-04DF-8BE7-FFE9-15968022AFBD}"/>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97385600" y="269185"/>
              <a:ext cx="1831501" cy="2431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128</xdr:col>
      <xdr:colOff>395269</xdr:colOff>
      <xdr:row>1</xdr:row>
      <xdr:rowOff>61123</xdr:rowOff>
    </xdr:from>
    <xdr:to>
      <xdr:col>130</xdr:col>
      <xdr:colOff>75878</xdr:colOff>
      <xdr:row>14</xdr:row>
      <xdr:rowOff>104290</xdr:rowOff>
    </xdr:to>
    <mc:AlternateContent xmlns:mc="http://schemas.openxmlformats.org/markup-compatibility/2006" xmlns:a14="http://schemas.microsoft.com/office/drawing/2010/main">
      <mc:Choice Requires="a14">
        <xdr:graphicFrame macro="">
          <xdr:nvGraphicFramePr>
            <xdr:cNvPr id="7" name="Order Month">
              <a:extLst>
                <a:ext uri="{FF2B5EF4-FFF2-40B4-BE49-F238E27FC236}">
                  <a16:creationId xmlns:a16="http://schemas.microsoft.com/office/drawing/2014/main" id="{7F56B95D-B715-ECA3-4414-442250910AF8}"/>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99774120" y="244868"/>
              <a:ext cx="1831502" cy="2431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130</xdr:col>
      <xdr:colOff>532914</xdr:colOff>
      <xdr:row>1</xdr:row>
      <xdr:rowOff>77336</xdr:rowOff>
    </xdr:from>
    <xdr:to>
      <xdr:col>132</xdr:col>
      <xdr:colOff>140565</xdr:colOff>
      <xdr:row>14</xdr:row>
      <xdr:rowOff>120503</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E8944E34-4BA9-411F-CD1D-13539125FD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062659" y="261081"/>
              <a:ext cx="1834204" cy="2431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429639</xdr:colOff>
      <xdr:row>23</xdr:row>
      <xdr:rowOff>115922</xdr:rowOff>
    </xdr:from>
    <xdr:to>
      <xdr:col>11</xdr:col>
      <xdr:colOff>170235</xdr:colOff>
      <xdr:row>38</xdr:row>
      <xdr:rowOff>62420</xdr:rowOff>
    </xdr:to>
    <xdr:graphicFrame macro="">
      <xdr:nvGraphicFramePr>
        <xdr:cNvPr id="12" name="Chart 11">
          <a:extLst>
            <a:ext uri="{FF2B5EF4-FFF2-40B4-BE49-F238E27FC236}">
              <a16:creationId xmlns:a16="http://schemas.microsoft.com/office/drawing/2014/main" id="{042328AF-C8EB-7284-2FF0-266D8F6A3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486383</xdr:colOff>
      <xdr:row>8</xdr:row>
      <xdr:rowOff>67283</xdr:rowOff>
    </xdr:from>
    <xdr:to>
      <xdr:col>16</xdr:col>
      <xdr:colOff>89170</xdr:colOff>
      <xdr:row>23</xdr:row>
      <xdr:rowOff>13780</xdr:rowOff>
    </xdr:to>
    <xdr:graphicFrame macro="">
      <xdr:nvGraphicFramePr>
        <xdr:cNvPr id="13" name="Chart 12">
          <a:extLst>
            <a:ext uri="{FF2B5EF4-FFF2-40B4-BE49-F238E27FC236}">
              <a16:creationId xmlns:a16="http://schemas.microsoft.com/office/drawing/2014/main" id="{CE677C8C-B289-39CC-36F8-E817597EA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140</xdr:col>
      <xdr:colOff>332361</xdr:colOff>
      <xdr:row>16</xdr:row>
      <xdr:rowOff>107815</xdr:rowOff>
    </xdr:from>
    <xdr:to>
      <xdr:col>144</xdr:col>
      <xdr:colOff>924126</xdr:colOff>
      <xdr:row>31</xdr:row>
      <xdr:rowOff>54313</xdr:rowOff>
    </xdr:to>
    <xdr:graphicFrame macro="">
      <xdr:nvGraphicFramePr>
        <xdr:cNvPr id="14" name="Chart 13">
          <a:extLst>
            <a:ext uri="{FF2B5EF4-FFF2-40B4-BE49-F238E27FC236}">
              <a16:creationId xmlns:a16="http://schemas.microsoft.com/office/drawing/2014/main" id="{A0DFE9F4-14B9-60A8-D1E8-46CDE9DAF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816109</xdr:colOff>
      <xdr:row>20</xdr:row>
      <xdr:rowOff>155034</xdr:rowOff>
    </xdr:from>
    <xdr:to>
      <xdr:col>42</xdr:col>
      <xdr:colOff>475642</xdr:colOff>
      <xdr:row>35</xdr:row>
      <xdr:rowOff>55326</xdr:rowOff>
    </xdr:to>
    <xdr:graphicFrame macro="">
      <xdr:nvGraphicFramePr>
        <xdr:cNvPr id="15" name="Chart 14">
          <a:extLst>
            <a:ext uri="{FF2B5EF4-FFF2-40B4-BE49-F238E27FC236}">
              <a16:creationId xmlns:a16="http://schemas.microsoft.com/office/drawing/2014/main" id="{291E49B0-1D09-13FE-1F96-7E5B14C01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43</xdr:col>
      <xdr:colOff>57352</xdr:colOff>
      <xdr:row>21</xdr:row>
      <xdr:rowOff>97277</xdr:rowOff>
    </xdr:from>
    <xdr:to>
      <xdr:col>49</xdr:col>
      <xdr:colOff>49246</xdr:colOff>
      <xdr:row>36</xdr:row>
      <xdr:rowOff>43775</xdr:rowOff>
    </xdr:to>
    <xdr:graphicFrame macro="">
      <xdr:nvGraphicFramePr>
        <xdr:cNvPr id="16" name="Chart 15">
          <a:extLst>
            <a:ext uri="{FF2B5EF4-FFF2-40B4-BE49-F238E27FC236}">
              <a16:creationId xmlns:a16="http://schemas.microsoft.com/office/drawing/2014/main" id="{81E80957-7179-7778-C8C1-97297D627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462096</xdr:colOff>
      <xdr:row>7</xdr:row>
      <xdr:rowOff>38012</xdr:rowOff>
    </xdr:from>
    <xdr:to>
      <xdr:col>54</xdr:col>
      <xdr:colOff>381534</xdr:colOff>
      <xdr:row>22</xdr:row>
      <xdr:rowOff>3828</xdr:rowOff>
    </xdr:to>
    <xdr:graphicFrame macro="">
      <xdr:nvGraphicFramePr>
        <xdr:cNvPr id="2" name="Chart 1">
          <a:extLst>
            <a:ext uri="{FF2B5EF4-FFF2-40B4-BE49-F238E27FC236}">
              <a16:creationId xmlns:a16="http://schemas.microsoft.com/office/drawing/2014/main" id="{A2026B2B-8B02-96D4-06D8-42ECAEE23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171449</xdr:colOff>
      <xdr:row>13</xdr:row>
      <xdr:rowOff>142874</xdr:rowOff>
    </xdr:from>
    <xdr:to>
      <xdr:col>78</xdr:col>
      <xdr:colOff>695324</xdr:colOff>
      <xdr:row>32</xdr:row>
      <xdr:rowOff>28574</xdr:rowOff>
    </xdr:to>
    <xdr:graphicFrame macro="">
      <xdr:nvGraphicFramePr>
        <xdr:cNvPr id="3" name="Chart 2">
          <a:extLst>
            <a:ext uri="{FF2B5EF4-FFF2-40B4-BE49-F238E27FC236}">
              <a16:creationId xmlns:a16="http://schemas.microsoft.com/office/drawing/2014/main" id="{50384EC4-EE27-72CC-F361-05703B7B6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56</xdr:col>
      <xdr:colOff>561974</xdr:colOff>
      <xdr:row>20</xdr:row>
      <xdr:rowOff>104775</xdr:rowOff>
    </xdr:from>
    <xdr:to>
      <xdr:col>62</xdr:col>
      <xdr:colOff>561974</xdr:colOff>
      <xdr:row>38</xdr:row>
      <xdr:rowOff>104775</xdr:rowOff>
    </xdr:to>
    <xdr:graphicFrame macro="">
      <xdr:nvGraphicFramePr>
        <xdr:cNvPr id="4" name="Chart 3">
          <a:extLst>
            <a:ext uri="{FF2B5EF4-FFF2-40B4-BE49-F238E27FC236}">
              <a16:creationId xmlns:a16="http://schemas.microsoft.com/office/drawing/2014/main" id="{2BA71C70-273D-4027-A7AE-D3513E806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504825</xdr:colOff>
      <xdr:row>17</xdr:row>
      <xdr:rowOff>133350</xdr:rowOff>
    </xdr:from>
    <xdr:to>
      <xdr:col>32</xdr:col>
      <xdr:colOff>695325</xdr:colOff>
      <xdr:row>32</xdr:row>
      <xdr:rowOff>161925</xdr:rowOff>
    </xdr:to>
    <xdr:graphicFrame macro="">
      <xdr:nvGraphicFramePr>
        <xdr:cNvPr id="6" name="Chart 5">
          <a:extLst>
            <a:ext uri="{FF2B5EF4-FFF2-40B4-BE49-F238E27FC236}">
              <a16:creationId xmlns:a16="http://schemas.microsoft.com/office/drawing/2014/main" id="{8E216432-F8B0-51CC-B2B8-61AB968DF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151</xdr:col>
      <xdr:colOff>180975</xdr:colOff>
      <xdr:row>11</xdr:row>
      <xdr:rowOff>119063</xdr:rowOff>
    </xdr:from>
    <xdr:to>
      <xdr:col>158</xdr:col>
      <xdr:colOff>219075</xdr:colOff>
      <xdr:row>26</xdr:row>
      <xdr:rowOff>147638</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7B037458-A822-84A7-39A0-3A123EF576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2605800" y="210978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50</xdr:col>
      <xdr:colOff>333375</xdr:colOff>
      <xdr:row>25</xdr:row>
      <xdr:rowOff>171450</xdr:rowOff>
    </xdr:from>
    <xdr:to>
      <xdr:col>56</xdr:col>
      <xdr:colOff>152400</xdr:colOff>
      <xdr:row>41</xdr:row>
      <xdr:rowOff>19050</xdr:rowOff>
    </xdr:to>
    <xdr:graphicFrame macro="">
      <xdr:nvGraphicFramePr>
        <xdr:cNvPr id="19" name="Chart 18">
          <a:extLst>
            <a:ext uri="{FF2B5EF4-FFF2-40B4-BE49-F238E27FC236}">
              <a16:creationId xmlns:a16="http://schemas.microsoft.com/office/drawing/2014/main" id="{6DFD70C5-DD5A-B420-04F8-B82F0E716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37</xdr:col>
      <xdr:colOff>495300</xdr:colOff>
      <xdr:row>37</xdr:row>
      <xdr:rowOff>119063</xdr:rowOff>
    </xdr:from>
    <xdr:to>
      <xdr:col>43</xdr:col>
      <xdr:colOff>342900</xdr:colOff>
      <xdr:row>52</xdr:row>
      <xdr:rowOff>147638</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430930E6-8770-25B7-F7A2-1430C55CEE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9460825" y="681513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58</xdr:col>
      <xdr:colOff>666750</xdr:colOff>
      <xdr:row>47</xdr:row>
      <xdr:rowOff>47624</xdr:rowOff>
    </xdr:from>
    <xdr:to>
      <xdr:col>73</xdr:col>
      <xdr:colOff>676275</xdr:colOff>
      <xdr:row>68</xdr:row>
      <xdr:rowOff>0</xdr:rowOff>
    </xdr:to>
    <xdr:graphicFrame macro="">
      <xdr:nvGraphicFramePr>
        <xdr:cNvPr id="25" name="Chart 24">
          <a:extLst>
            <a:ext uri="{FF2B5EF4-FFF2-40B4-BE49-F238E27FC236}">
              <a16:creationId xmlns:a16="http://schemas.microsoft.com/office/drawing/2014/main" id="{D3983511-78D1-AF9A-5EB1-CCBA8D939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81</xdr:col>
      <xdr:colOff>523874</xdr:colOff>
      <xdr:row>22</xdr:row>
      <xdr:rowOff>28574</xdr:rowOff>
    </xdr:from>
    <xdr:to>
      <xdr:col>93</xdr:col>
      <xdr:colOff>238125</xdr:colOff>
      <xdr:row>43</xdr:row>
      <xdr:rowOff>47625</xdr:rowOff>
    </xdr:to>
    <xdr:graphicFrame macro="">
      <xdr:nvGraphicFramePr>
        <xdr:cNvPr id="27" name="Chart 26">
          <a:extLst>
            <a:ext uri="{FF2B5EF4-FFF2-40B4-BE49-F238E27FC236}">
              <a16:creationId xmlns:a16="http://schemas.microsoft.com/office/drawing/2014/main" id="{1FE4A14A-3C2D-2050-8950-2BD21634B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162</xdr:col>
      <xdr:colOff>276225</xdr:colOff>
      <xdr:row>22</xdr:row>
      <xdr:rowOff>47625</xdr:rowOff>
    </xdr:from>
    <xdr:to>
      <xdr:col>166</xdr:col>
      <xdr:colOff>752475</xdr:colOff>
      <xdr:row>37</xdr:row>
      <xdr:rowOff>76200</xdr:rowOff>
    </xdr:to>
    <xdr:graphicFrame macro="">
      <xdr:nvGraphicFramePr>
        <xdr:cNvPr id="28" name="Chart 27">
          <a:extLst>
            <a:ext uri="{FF2B5EF4-FFF2-40B4-BE49-F238E27FC236}">
              <a16:creationId xmlns:a16="http://schemas.microsoft.com/office/drawing/2014/main" id="{8488C42D-55C0-1DBE-F641-91C04260E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98</xdr:col>
      <xdr:colOff>752475</xdr:colOff>
      <xdr:row>14</xdr:row>
      <xdr:rowOff>161925</xdr:rowOff>
    </xdr:from>
    <xdr:to>
      <xdr:col>103</xdr:col>
      <xdr:colOff>723900</xdr:colOff>
      <xdr:row>37</xdr:row>
      <xdr:rowOff>95250</xdr:rowOff>
    </xdr:to>
    <xdr:graphicFrame macro="">
      <xdr:nvGraphicFramePr>
        <xdr:cNvPr id="29" name="Chart 28">
          <a:extLst>
            <a:ext uri="{FF2B5EF4-FFF2-40B4-BE49-F238E27FC236}">
              <a16:creationId xmlns:a16="http://schemas.microsoft.com/office/drawing/2014/main" id="{38C330A7-4D26-4EC8-0185-81C70B24D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3</xdr:row>
      <xdr:rowOff>1</xdr:rowOff>
    </xdr:from>
    <xdr:to>
      <xdr:col>25</xdr:col>
      <xdr:colOff>17721</xdr:colOff>
      <xdr:row>158</xdr:row>
      <xdr:rowOff>35443</xdr:rowOff>
    </xdr:to>
    <xdr:sp macro="" textlink="">
      <xdr:nvSpPr>
        <xdr:cNvPr id="3" name="Rectangle 2">
          <a:extLst>
            <a:ext uri="{FF2B5EF4-FFF2-40B4-BE49-F238E27FC236}">
              <a16:creationId xmlns:a16="http://schemas.microsoft.com/office/drawing/2014/main" id="{6D84F22E-74A4-E8C7-7662-C880966656F8}"/>
            </a:ext>
          </a:extLst>
        </xdr:cNvPr>
        <xdr:cNvSpPr/>
      </xdr:nvSpPr>
      <xdr:spPr>
        <a:xfrm>
          <a:off x="15240" y="558210"/>
          <a:ext cx="15286783" cy="28876256"/>
        </a:xfrm>
        <a:prstGeom prst="rect">
          <a:avLst/>
        </a:prstGeom>
        <a:solidFill>
          <a:srgbClr val="FFEB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354122</xdr:colOff>
      <xdr:row>37</xdr:row>
      <xdr:rowOff>153782</xdr:rowOff>
    </xdr:from>
    <xdr:to>
      <xdr:col>9</xdr:col>
      <xdr:colOff>357362</xdr:colOff>
      <xdr:row>58</xdr:row>
      <xdr:rowOff>2552</xdr:rowOff>
    </xdr:to>
    <xdr:grpSp>
      <xdr:nvGrpSpPr>
        <xdr:cNvPr id="1106" name="Group 1105">
          <a:extLst>
            <a:ext uri="{FF2B5EF4-FFF2-40B4-BE49-F238E27FC236}">
              <a16:creationId xmlns:a16="http://schemas.microsoft.com/office/drawing/2014/main" id="{49D11F98-0844-90F6-FFFA-047E65799285}"/>
            </a:ext>
          </a:extLst>
        </xdr:cNvPr>
        <xdr:cNvGrpSpPr/>
      </xdr:nvGrpSpPr>
      <xdr:grpSpPr>
        <a:xfrm>
          <a:off x="957372" y="7202282"/>
          <a:ext cx="4829240" cy="3849270"/>
          <a:chOff x="962183" y="6988691"/>
          <a:chExt cx="4867724" cy="3725286"/>
        </a:xfrm>
      </xdr:grpSpPr>
      <xdr:sp macro="" textlink="">
        <xdr:nvSpPr>
          <xdr:cNvPr id="1100" name="Rectangle 1099">
            <a:extLst>
              <a:ext uri="{FF2B5EF4-FFF2-40B4-BE49-F238E27FC236}">
                <a16:creationId xmlns:a16="http://schemas.microsoft.com/office/drawing/2014/main" id="{4AD12889-64B4-E79A-0C79-C9D08CD03371}"/>
              </a:ext>
            </a:extLst>
          </xdr:cNvPr>
          <xdr:cNvSpPr/>
        </xdr:nvSpPr>
        <xdr:spPr>
          <a:xfrm>
            <a:off x="962815" y="6988691"/>
            <a:ext cx="4851890" cy="3725286"/>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01" name="Chart 1100">
            <a:extLst>
              <a:ext uri="{FF2B5EF4-FFF2-40B4-BE49-F238E27FC236}">
                <a16:creationId xmlns:a16="http://schemas.microsoft.com/office/drawing/2014/main" id="{4BA7F4A6-2BFF-44A5-BEFA-2F964AD4CAEA}"/>
              </a:ext>
            </a:extLst>
          </xdr:cNvPr>
          <xdr:cNvGraphicFramePr>
            <a:graphicFrameLocks/>
          </xdr:cNvGraphicFramePr>
        </xdr:nvGraphicFramePr>
        <xdr:xfrm>
          <a:off x="972950" y="7219597"/>
          <a:ext cx="4856957" cy="347898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104" name="TextBox 1103">
            <a:extLst>
              <a:ext uri="{FF2B5EF4-FFF2-40B4-BE49-F238E27FC236}">
                <a16:creationId xmlns:a16="http://schemas.microsoft.com/office/drawing/2014/main" id="{BBD850A1-9338-47F3-A6E2-6CF13DF5252B}"/>
              </a:ext>
            </a:extLst>
          </xdr:cNvPr>
          <xdr:cNvSpPr txBox="1"/>
        </xdr:nvSpPr>
        <xdr:spPr>
          <a:xfrm>
            <a:off x="962183" y="7045137"/>
            <a:ext cx="2423833" cy="42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Market Profit</a:t>
            </a:r>
          </a:p>
        </xdr:txBody>
      </xdr:sp>
    </xdr:grpSp>
    <xdr:clientData/>
  </xdr:twoCellAnchor>
  <xdr:twoCellAnchor>
    <xdr:from>
      <xdr:col>0</xdr:col>
      <xdr:colOff>7620</xdr:colOff>
      <xdr:row>0</xdr:row>
      <xdr:rowOff>7620</xdr:rowOff>
    </xdr:from>
    <xdr:to>
      <xdr:col>25</xdr:col>
      <xdr:colOff>0</xdr:colOff>
      <xdr:row>9</xdr:row>
      <xdr:rowOff>169333</xdr:rowOff>
    </xdr:to>
    <xdr:sp macro="" textlink="">
      <xdr:nvSpPr>
        <xdr:cNvPr id="2" name="Rectangle 1">
          <a:extLst>
            <a:ext uri="{FF2B5EF4-FFF2-40B4-BE49-F238E27FC236}">
              <a16:creationId xmlns:a16="http://schemas.microsoft.com/office/drawing/2014/main" id="{E3FA0FF4-6FA5-9C04-A735-5BDB5B54CEC8}"/>
            </a:ext>
          </a:extLst>
        </xdr:cNvPr>
        <xdr:cNvSpPr/>
      </xdr:nvSpPr>
      <xdr:spPr>
        <a:xfrm>
          <a:off x="7620" y="7620"/>
          <a:ext cx="15339060" cy="1838113"/>
        </a:xfrm>
        <a:prstGeom prst="rect">
          <a:avLst/>
        </a:prstGeom>
        <a:solidFill>
          <a:srgbClr val="660033"/>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latin typeface="+mj-lt"/>
            </a:rPr>
            <a:t>Orders</a:t>
          </a:r>
          <a:r>
            <a:rPr lang="en-US" sz="2000" b="1" baseline="0">
              <a:latin typeface="+mj-lt"/>
            </a:rPr>
            <a:t> Analysis Dashboard</a:t>
          </a:r>
          <a:endParaRPr lang="en-US" sz="2000" b="1">
            <a:latin typeface="+mj-lt"/>
          </a:endParaRPr>
        </a:p>
      </xdr:txBody>
    </xdr:sp>
    <xdr:clientData/>
  </xdr:twoCellAnchor>
  <xdr:twoCellAnchor>
    <xdr:from>
      <xdr:col>1</xdr:col>
      <xdr:colOff>388620</xdr:colOff>
      <xdr:row>7</xdr:row>
      <xdr:rowOff>177796</xdr:rowOff>
    </xdr:from>
    <xdr:to>
      <xdr:col>5</xdr:col>
      <xdr:colOff>160020</xdr:colOff>
      <xdr:row>17</xdr:row>
      <xdr:rowOff>147317</xdr:rowOff>
    </xdr:to>
    <xdr:grpSp>
      <xdr:nvGrpSpPr>
        <xdr:cNvPr id="38" name="Group 37">
          <a:extLst>
            <a:ext uri="{FF2B5EF4-FFF2-40B4-BE49-F238E27FC236}">
              <a16:creationId xmlns:a16="http://schemas.microsoft.com/office/drawing/2014/main" id="{BD703B71-3610-664A-F4F8-DBF237361A6C}"/>
            </a:ext>
          </a:extLst>
        </xdr:cNvPr>
        <xdr:cNvGrpSpPr/>
      </xdr:nvGrpSpPr>
      <xdr:grpSpPr>
        <a:xfrm>
          <a:off x="991870" y="1511296"/>
          <a:ext cx="2184400" cy="1874521"/>
          <a:chOff x="995261" y="699634"/>
          <a:chExt cx="2197963" cy="1819035"/>
        </a:xfrm>
      </xdr:grpSpPr>
      <xdr:sp macro="" textlink="">
        <xdr:nvSpPr>
          <xdr:cNvPr id="4" name="Rectangle 3">
            <a:extLst>
              <a:ext uri="{FF2B5EF4-FFF2-40B4-BE49-F238E27FC236}">
                <a16:creationId xmlns:a16="http://schemas.microsoft.com/office/drawing/2014/main" id="{AC7A409B-1FA9-2812-1531-172B07375BF2}"/>
              </a:ext>
            </a:extLst>
          </xdr:cNvPr>
          <xdr:cNvSpPr/>
        </xdr:nvSpPr>
        <xdr:spPr>
          <a:xfrm>
            <a:off x="1002881" y="699634"/>
            <a:ext cx="2190343" cy="1819035"/>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F4691056-9962-00FD-9076-F49F106D7B56}"/>
              </a:ext>
            </a:extLst>
          </xdr:cNvPr>
          <xdr:cNvSpPr txBox="1"/>
        </xdr:nvSpPr>
        <xdr:spPr>
          <a:xfrm>
            <a:off x="1010501" y="730114"/>
            <a:ext cx="2167483" cy="3241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797979"/>
                </a:solidFill>
                <a:latin typeface="+mn-lt"/>
              </a:rPr>
              <a:t>Total Sales</a:t>
            </a:r>
          </a:p>
        </xdr:txBody>
      </xdr:sp>
      <xdr:sp macro="" textlink="'Pivot Tables'!DK4">
        <xdr:nvSpPr>
          <xdr:cNvPr id="8" name="TextBox 7">
            <a:extLst>
              <a:ext uri="{FF2B5EF4-FFF2-40B4-BE49-F238E27FC236}">
                <a16:creationId xmlns:a16="http://schemas.microsoft.com/office/drawing/2014/main" id="{FDE80D88-894D-C562-ECF3-D47AC9498886}"/>
              </a:ext>
            </a:extLst>
          </xdr:cNvPr>
          <xdr:cNvSpPr txBox="1"/>
        </xdr:nvSpPr>
        <xdr:spPr>
          <a:xfrm>
            <a:off x="1018121" y="1092397"/>
            <a:ext cx="1022781" cy="478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2B3384-C8EC-48B3-914B-365F90C4699E}" type="TxLink">
              <a:rPr lang="en-US" sz="2800" b="0" i="0" u="none" strike="noStrike">
                <a:solidFill>
                  <a:schemeClr val="tx1">
                    <a:lumMod val="75000"/>
                    <a:lumOff val="25000"/>
                  </a:schemeClr>
                </a:solidFill>
                <a:latin typeface="Calibri"/>
                <a:cs typeface="Calibri"/>
              </a:rPr>
              <a:pPr/>
              <a:t>549K</a:t>
            </a:fld>
            <a:endParaRPr lang="en-US" sz="2800">
              <a:solidFill>
                <a:schemeClr val="tx1">
                  <a:lumMod val="75000"/>
                  <a:lumOff val="25000"/>
                </a:schemeClr>
              </a:solidFill>
            </a:endParaRPr>
          </a:p>
        </xdr:txBody>
      </xdr:sp>
      <xdr:sp macro="" textlink="'Pivot Tables'!DL4">
        <xdr:nvSpPr>
          <xdr:cNvPr id="9" name="TextBox 8">
            <a:extLst>
              <a:ext uri="{FF2B5EF4-FFF2-40B4-BE49-F238E27FC236}">
                <a16:creationId xmlns:a16="http://schemas.microsoft.com/office/drawing/2014/main" id="{777CF4C3-A291-7C0D-E2DA-B9D0E83BE653}"/>
              </a:ext>
            </a:extLst>
          </xdr:cNvPr>
          <xdr:cNvSpPr txBox="1"/>
        </xdr:nvSpPr>
        <xdr:spPr>
          <a:xfrm>
            <a:off x="1865642" y="1317520"/>
            <a:ext cx="804761" cy="32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00B050"/>
                </a:solidFill>
                <a:latin typeface="Calibri"/>
                <a:cs typeface="Calibri"/>
              </a:rPr>
              <a:t>(</a:t>
            </a:r>
            <a:fld id="{7DD9B29A-A4AE-418D-9DF4-17454D6B5402}" type="TxLink">
              <a:rPr lang="en-US" sz="1100" b="1" i="0" u="none" strike="noStrike">
                <a:solidFill>
                  <a:srgbClr val="00B050"/>
                </a:solidFill>
                <a:latin typeface="Calibri"/>
                <a:cs typeface="Calibri"/>
              </a:rPr>
              <a:t>32.47%</a:t>
            </a:fld>
            <a:r>
              <a:rPr lang="en-US" sz="1100" b="1" i="0" u="none" strike="noStrike">
                <a:solidFill>
                  <a:srgbClr val="00B050"/>
                </a:solidFill>
                <a:latin typeface="Calibri"/>
                <a:cs typeface="Calibri"/>
              </a:rPr>
              <a:t>)</a:t>
            </a:r>
            <a:endParaRPr lang="en-US" sz="1100" b="1">
              <a:solidFill>
                <a:srgbClr val="00B050"/>
              </a:solidFill>
            </a:endParaRPr>
          </a:p>
        </xdr:txBody>
      </xdr:sp>
      <xdr:sp macro="" textlink="'Pivot Tables'!DM4">
        <xdr:nvSpPr>
          <xdr:cNvPr id="10" name="TextBox 9">
            <a:extLst>
              <a:ext uri="{FF2B5EF4-FFF2-40B4-BE49-F238E27FC236}">
                <a16:creationId xmlns:a16="http://schemas.microsoft.com/office/drawing/2014/main" id="{C41B5C7E-DA1C-0DD3-6156-1412043D98DF}"/>
              </a:ext>
            </a:extLst>
          </xdr:cNvPr>
          <xdr:cNvSpPr txBox="1"/>
        </xdr:nvSpPr>
        <xdr:spPr>
          <a:xfrm>
            <a:off x="1056221" y="1532952"/>
            <a:ext cx="2015083" cy="324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E760E9-846A-4E9F-B919-172C98FC4B66}" type="TxLink">
              <a:rPr lang="en-US" sz="1200" b="1" i="0" u="none" strike="noStrike">
                <a:solidFill>
                  <a:schemeClr val="bg2">
                    <a:lumMod val="50000"/>
                  </a:schemeClr>
                </a:solidFill>
                <a:latin typeface="Calibri"/>
                <a:cs typeface="Calibri"/>
              </a:rPr>
              <a:pPr/>
              <a:t>More Than Last Year</a:t>
            </a:fld>
            <a:endParaRPr lang="en-US" sz="1200" b="1">
              <a:solidFill>
                <a:schemeClr val="bg2">
                  <a:lumMod val="50000"/>
                </a:schemeClr>
              </a:solidFill>
            </a:endParaRPr>
          </a:p>
        </xdr:txBody>
      </xdr:sp>
      <xdr:pic>
        <xdr:nvPicPr>
          <xdr:cNvPr id="13" name="Graphic 12" descr="Coins outline">
            <a:extLst>
              <a:ext uri="{FF2B5EF4-FFF2-40B4-BE49-F238E27FC236}">
                <a16:creationId xmlns:a16="http://schemas.microsoft.com/office/drawing/2014/main" id="{1EE279B6-B0EF-72D1-4D11-1EEE5B3E01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708503" y="800766"/>
            <a:ext cx="385661" cy="392763"/>
          </a:xfrm>
          <a:prstGeom prst="rect">
            <a:avLst/>
          </a:prstGeom>
        </xdr:spPr>
      </xdr:pic>
      <xdr:cxnSp macro="">
        <xdr:nvCxnSpPr>
          <xdr:cNvPr id="15" name="Straight Connector 14">
            <a:extLst>
              <a:ext uri="{FF2B5EF4-FFF2-40B4-BE49-F238E27FC236}">
                <a16:creationId xmlns:a16="http://schemas.microsoft.com/office/drawing/2014/main" id="{9B2ADBFB-0374-0732-EA46-3496740119BF}"/>
              </a:ext>
            </a:extLst>
          </xdr:cNvPr>
          <xdr:cNvCxnSpPr/>
        </xdr:nvCxnSpPr>
        <xdr:spPr>
          <a:xfrm>
            <a:off x="1101941" y="2049706"/>
            <a:ext cx="1992223" cy="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TextBox 15">
            <a:extLst>
              <a:ext uri="{FF2B5EF4-FFF2-40B4-BE49-F238E27FC236}">
                <a16:creationId xmlns:a16="http://schemas.microsoft.com/office/drawing/2014/main" id="{526B3328-EB08-4FBC-44C5-BC64B21790BE}"/>
              </a:ext>
            </a:extLst>
          </xdr:cNvPr>
          <xdr:cNvSpPr txBox="1"/>
        </xdr:nvSpPr>
        <xdr:spPr>
          <a:xfrm>
            <a:off x="995261" y="2103046"/>
            <a:ext cx="1312341" cy="308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lumMod val="50000"/>
                  </a:schemeClr>
                </a:solidFill>
              </a:rPr>
              <a:t>Average Increment</a:t>
            </a:r>
          </a:p>
        </xdr:txBody>
      </xdr:sp>
      <xdr:sp macro="" textlink="'Pivot Tables'!DQ11">
        <xdr:nvSpPr>
          <xdr:cNvPr id="17" name="TextBox 16">
            <a:extLst>
              <a:ext uri="{FF2B5EF4-FFF2-40B4-BE49-F238E27FC236}">
                <a16:creationId xmlns:a16="http://schemas.microsoft.com/office/drawing/2014/main" id="{ACBE5D93-D81D-56B1-9D6A-314BDF16A93B}"/>
              </a:ext>
            </a:extLst>
          </xdr:cNvPr>
          <xdr:cNvSpPr txBox="1"/>
        </xdr:nvSpPr>
        <xdr:spPr>
          <a:xfrm>
            <a:off x="2426563" y="2103046"/>
            <a:ext cx="736181" cy="301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BEFA64-C728-4A93-BF49-0CE761A57C2F}" type="TxLink">
              <a:rPr lang="en-US" sz="1100" b="1" i="0" u="none" strike="noStrike">
                <a:solidFill>
                  <a:schemeClr val="tx1">
                    <a:lumMod val="85000"/>
                    <a:lumOff val="15000"/>
                  </a:schemeClr>
                </a:solidFill>
                <a:latin typeface="Calibri"/>
                <a:cs typeface="Calibri"/>
              </a:rPr>
              <a:pPr/>
              <a:t>22.36%</a:t>
            </a:fld>
            <a:endParaRPr lang="en-US" sz="1100" b="1">
              <a:solidFill>
                <a:schemeClr val="tx1">
                  <a:lumMod val="85000"/>
                  <a:lumOff val="15000"/>
                </a:schemeClr>
              </a:solidFill>
            </a:endParaRPr>
          </a:p>
        </xdr:txBody>
      </xdr:sp>
      <xdr:cxnSp macro="">
        <xdr:nvCxnSpPr>
          <xdr:cNvPr id="18" name="Straight Connector 17">
            <a:extLst>
              <a:ext uri="{FF2B5EF4-FFF2-40B4-BE49-F238E27FC236}">
                <a16:creationId xmlns:a16="http://schemas.microsoft.com/office/drawing/2014/main" id="{217256CB-6004-45E0-8804-1689EF2812FB}"/>
              </a:ext>
            </a:extLst>
          </xdr:cNvPr>
          <xdr:cNvCxnSpPr/>
        </xdr:nvCxnSpPr>
        <xdr:spPr>
          <a:xfrm>
            <a:off x="1101941" y="2049706"/>
            <a:ext cx="501866" cy="0"/>
          </a:xfrm>
          <a:prstGeom prst="line">
            <a:avLst/>
          </a:prstGeom>
          <a:ln w="38100">
            <a:solidFill>
              <a:srgbClr val="660033"/>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89143</xdr:colOff>
      <xdr:row>7</xdr:row>
      <xdr:rowOff>177796</xdr:rowOff>
    </xdr:from>
    <xdr:to>
      <xdr:col>9</xdr:col>
      <xdr:colOff>471402</xdr:colOff>
      <xdr:row>17</xdr:row>
      <xdr:rowOff>147317</xdr:rowOff>
    </xdr:to>
    <xdr:grpSp>
      <xdr:nvGrpSpPr>
        <xdr:cNvPr id="1043" name="Group 1042">
          <a:extLst>
            <a:ext uri="{FF2B5EF4-FFF2-40B4-BE49-F238E27FC236}">
              <a16:creationId xmlns:a16="http://schemas.microsoft.com/office/drawing/2014/main" id="{640F0424-842D-C35E-614C-2E6B1650B7C7}"/>
            </a:ext>
          </a:extLst>
        </xdr:cNvPr>
        <xdr:cNvGrpSpPr/>
      </xdr:nvGrpSpPr>
      <xdr:grpSpPr>
        <a:xfrm>
          <a:off x="3708643" y="1511296"/>
          <a:ext cx="2192009" cy="1874521"/>
          <a:chOff x="3481018" y="692664"/>
          <a:chExt cx="2214838" cy="1795801"/>
        </a:xfrm>
      </xdr:grpSpPr>
      <xdr:sp macro="" textlink="">
        <xdr:nvSpPr>
          <xdr:cNvPr id="27" name="Rectangle 26">
            <a:extLst>
              <a:ext uri="{FF2B5EF4-FFF2-40B4-BE49-F238E27FC236}">
                <a16:creationId xmlns:a16="http://schemas.microsoft.com/office/drawing/2014/main" id="{CD652DBF-3655-7F84-3157-03818C1752BE}"/>
              </a:ext>
            </a:extLst>
          </xdr:cNvPr>
          <xdr:cNvSpPr/>
        </xdr:nvSpPr>
        <xdr:spPr>
          <a:xfrm>
            <a:off x="3488638" y="692664"/>
            <a:ext cx="2207218" cy="1795801"/>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C9B55EA2-34AF-9225-3413-3AA407C51C8B}"/>
              </a:ext>
            </a:extLst>
          </xdr:cNvPr>
          <xdr:cNvSpPr txBox="1"/>
        </xdr:nvSpPr>
        <xdr:spPr>
          <a:xfrm>
            <a:off x="3496258" y="723144"/>
            <a:ext cx="2184358" cy="319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797979"/>
                </a:solidFill>
                <a:latin typeface="+mn-lt"/>
              </a:rPr>
              <a:t>Total Orders</a:t>
            </a:r>
          </a:p>
        </xdr:txBody>
      </xdr:sp>
      <xdr:sp macro="" textlink="'Pivot Tables'!DK7">
        <xdr:nvSpPr>
          <xdr:cNvPr id="29" name="TextBox 28">
            <a:extLst>
              <a:ext uri="{FF2B5EF4-FFF2-40B4-BE49-F238E27FC236}">
                <a16:creationId xmlns:a16="http://schemas.microsoft.com/office/drawing/2014/main" id="{DD2E24D9-DE9E-C47C-3085-08C44E248453}"/>
              </a:ext>
            </a:extLst>
          </xdr:cNvPr>
          <xdr:cNvSpPr txBox="1"/>
        </xdr:nvSpPr>
        <xdr:spPr>
          <a:xfrm>
            <a:off x="3503878" y="1080780"/>
            <a:ext cx="1031219" cy="4716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4DDD8D-19F6-4B74-B7B5-9FA446806ABF}" type="TxLink">
              <a:rPr lang="en-US" sz="2800" b="0" i="0" u="none" strike="noStrike">
                <a:solidFill>
                  <a:schemeClr val="tx1">
                    <a:lumMod val="75000"/>
                    <a:lumOff val="25000"/>
                  </a:schemeClr>
                </a:solidFill>
                <a:latin typeface="Calibri"/>
                <a:cs typeface="Calibri"/>
              </a:rPr>
              <a:pPr/>
              <a:t>946</a:t>
            </a:fld>
            <a:endParaRPr lang="en-US" sz="2800">
              <a:solidFill>
                <a:schemeClr val="tx1">
                  <a:lumMod val="75000"/>
                  <a:lumOff val="25000"/>
                </a:schemeClr>
              </a:solidFill>
            </a:endParaRPr>
          </a:p>
        </xdr:txBody>
      </xdr:sp>
      <xdr:sp macro="" textlink="'Pivot Tables'!DL7">
        <xdr:nvSpPr>
          <xdr:cNvPr id="30" name="TextBox 29">
            <a:extLst>
              <a:ext uri="{FF2B5EF4-FFF2-40B4-BE49-F238E27FC236}">
                <a16:creationId xmlns:a16="http://schemas.microsoft.com/office/drawing/2014/main" id="{1E6E1977-A97E-EC70-7AD6-D3856FBCA1ED}"/>
              </a:ext>
            </a:extLst>
          </xdr:cNvPr>
          <xdr:cNvSpPr txBox="1"/>
        </xdr:nvSpPr>
        <xdr:spPr>
          <a:xfrm>
            <a:off x="4359837" y="1301257"/>
            <a:ext cx="808979" cy="327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00B050"/>
                </a:solidFill>
                <a:latin typeface="Calibri"/>
                <a:cs typeface="Calibri"/>
              </a:rPr>
              <a:t>(</a:t>
            </a:r>
            <a:fld id="{A040C809-9B08-4313-BA3F-D1299E243E7B}" type="TxLink">
              <a:rPr lang="en-US" sz="1100" b="1" i="0" u="none" strike="noStrike">
                <a:solidFill>
                  <a:srgbClr val="00B050"/>
                </a:solidFill>
                <a:latin typeface="Calibri"/>
                <a:cs typeface="Calibri"/>
              </a:rPr>
              <a:t>25.63%</a:t>
            </a:fld>
            <a:r>
              <a:rPr lang="en-US" sz="1100" b="1" i="0" u="none" strike="noStrike">
                <a:solidFill>
                  <a:srgbClr val="00B050"/>
                </a:solidFill>
                <a:latin typeface="Calibri"/>
                <a:cs typeface="Calibri"/>
              </a:rPr>
              <a:t>)</a:t>
            </a:r>
          </a:p>
        </xdr:txBody>
      </xdr:sp>
      <xdr:sp macro="" textlink="'Pivot Tables'!DM7">
        <xdr:nvSpPr>
          <xdr:cNvPr id="31" name="TextBox 30">
            <a:extLst>
              <a:ext uri="{FF2B5EF4-FFF2-40B4-BE49-F238E27FC236}">
                <a16:creationId xmlns:a16="http://schemas.microsoft.com/office/drawing/2014/main" id="{CDF6DAAD-5A67-F40A-9626-DB30D307192A}"/>
              </a:ext>
            </a:extLst>
          </xdr:cNvPr>
          <xdr:cNvSpPr txBox="1"/>
        </xdr:nvSpPr>
        <xdr:spPr>
          <a:xfrm>
            <a:off x="3541978" y="1514365"/>
            <a:ext cx="2031958" cy="31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68E0E5-28F4-4845-BE84-6D380355C943}" type="TxLink">
              <a:rPr lang="en-US" sz="1200" b="1" i="0" u="none" strike="noStrike">
                <a:solidFill>
                  <a:schemeClr val="bg2">
                    <a:lumMod val="50000"/>
                  </a:schemeClr>
                </a:solidFill>
                <a:latin typeface="Calibri"/>
                <a:cs typeface="Calibri"/>
              </a:rPr>
              <a:pPr/>
              <a:t>More Than Last Year</a:t>
            </a:fld>
            <a:endParaRPr lang="en-US" sz="1200" b="1">
              <a:solidFill>
                <a:schemeClr val="bg2">
                  <a:lumMod val="50000"/>
                </a:schemeClr>
              </a:solidFill>
            </a:endParaRPr>
          </a:p>
        </xdr:txBody>
      </xdr:sp>
      <xdr:pic>
        <xdr:nvPicPr>
          <xdr:cNvPr id="32" name="Graphic 31" descr="Shopping cart with solid fill">
            <a:extLst>
              <a:ext uri="{FF2B5EF4-FFF2-40B4-BE49-F238E27FC236}">
                <a16:creationId xmlns:a16="http://schemas.microsoft.com/office/drawing/2014/main" id="{53126555-5B72-3406-BD66-E3677DEDB6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a:stretch/>
        </xdr:blipFill>
        <xdr:spPr>
          <a:xfrm>
            <a:off x="5207213" y="789415"/>
            <a:ext cx="389284" cy="392231"/>
          </a:xfrm>
          <a:prstGeom prst="rect">
            <a:avLst/>
          </a:prstGeom>
        </xdr:spPr>
      </xdr:pic>
      <xdr:cxnSp macro="">
        <xdr:nvCxnSpPr>
          <xdr:cNvPr id="33" name="Straight Connector 32">
            <a:extLst>
              <a:ext uri="{FF2B5EF4-FFF2-40B4-BE49-F238E27FC236}">
                <a16:creationId xmlns:a16="http://schemas.microsoft.com/office/drawing/2014/main" id="{D95335D8-9150-C7BF-52EC-B6FA87C2010E}"/>
              </a:ext>
            </a:extLst>
          </xdr:cNvPr>
          <xdr:cNvCxnSpPr/>
        </xdr:nvCxnSpPr>
        <xdr:spPr>
          <a:xfrm>
            <a:off x="3587698" y="2024149"/>
            <a:ext cx="2009098" cy="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TextBox 33">
            <a:extLst>
              <a:ext uri="{FF2B5EF4-FFF2-40B4-BE49-F238E27FC236}">
                <a16:creationId xmlns:a16="http://schemas.microsoft.com/office/drawing/2014/main" id="{053021D3-0184-85FF-BFDB-3130409DED1C}"/>
              </a:ext>
            </a:extLst>
          </xdr:cNvPr>
          <xdr:cNvSpPr txBox="1"/>
        </xdr:nvSpPr>
        <xdr:spPr>
          <a:xfrm>
            <a:off x="3481018" y="2077489"/>
            <a:ext cx="1320779" cy="30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lumMod val="50000"/>
                  </a:schemeClr>
                </a:solidFill>
              </a:rPr>
              <a:t>Average Increment</a:t>
            </a:r>
          </a:p>
        </xdr:txBody>
      </xdr:sp>
      <xdr:sp macro="" textlink="'Pivot Tables'!DT11">
        <xdr:nvSpPr>
          <xdr:cNvPr id="35" name="TextBox 34">
            <a:extLst>
              <a:ext uri="{FF2B5EF4-FFF2-40B4-BE49-F238E27FC236}">
                <a16:creationId xmlns:a16="http://schemas.microsoft.com/office/drawing/2014/main" id="{BBAC2A36-52BC-0966-2876-1A541B008741}"/>
              </a:ext>
            </a:extLst>
          </xdr:cNvPr>
          <xdr:cNvSpPr txBox="1"/>
        </xdr:nvSpPr>
        <xdr:spPr>
          <a:xfrm>
            <a:off x="4924976" y="2077489"/>
            <a:ext cx="740400" cy="29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90B2F9-FFA0-42B9-BE76-EDB064357D9A}" type="TxLink">
              <a:rPr lang="en-US" sz="1100" b="1" i="0" u="none" strike="noStrike">
                <a:solidFill>
                  <a:schemeClr val="tx1">
                    <a:lumMod val="85000"/>
                    <a:lumOff val="15000"/>
                  </a:schemeClr>
                </a:solidFill>
                <a:latin typeface="Calibri"/>
                <a:ea typeface="+mn-ea"/>
                <a:cs typeface="Calibri"/>
              </a:rPr>
              <a:pPr marL="0" indent="0"/>
              <a:t>20.80%</a:t>
            </a:fld>
            <a:endParaRPr lang="en-US" sz="1100" b="1" i="0" u="none" strike="noStrike">
              <a:solidFill>
                <a:schemeClr val="tx1">
                  <a:lumMod val="85000"/>
                  <a:lumOff val="15000"/>
                </a:schemeClr>
              </a:solidFill>
              <a:latin typeface="Calibri"/>
              <a:ea typeface="+mn-ea"/>
              <a:cs typeface="Calibri"/>
            </a:endParaRPr>
          </a:p>
        </xdr:txBody>
      </xdr:sp>
      <xdr:cxnSp macro="">
        <xdr:nvCxnSpPr>
          <xdr:cNvPr id="36" name="Straight Connector 35">
            <a:extLst>
              <a:ext uri="{FF2B5EF4-FFF2-40B4-BE49-F238E27FC236}">
                <a16:creationId xmlns:a16="http://schemas.microsoft.com/office/drawing/2014/main" id="{2CDE1D28-AC04-4A32-6F26-5E21BCA8C816}"/>
              </a:ext>
            </a:extLst>
          </xdr:cNvPr>
          <xdr:cNvCxnSpPr/>
        </xdr:nvCxnSpPr>
        <xdr:spPr>
          <a:xfrm>
            <a:off x="3587698" y="2024149"/>
            <a:ext cx="473699" cy="0"/>
          </a:xfrm>
          <a:prstGeom prst="line">
            <a:avLst/>
          </a:prstGeom>
          <a:ln w="38100">
            <a:solidFill>
              <a:srgbClr val="04AEB4"/>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400525</xdr:colOff>
      <xdr:row>7</xdr:row>
      <xdr:rowOff>177796</xdr:rowOff>
    </xdr:from>
    <xdr:to>
      <xdr:col>14</xdr:col>
      <xdr:colOff>171925</xdr:colOff>
      <xdr:row>17</xdr:row>
      <xdr:rowOff>147317</xdr:rowOff>
    </xdr:to>
    <xdr:grpSp>
      <xdr:nvGrpSpPr>
        <xdr:cNvPr id="1044" name="Group 1043">
          <a:extLst>
            <a:ext uri="{FF2B5EF4-FFF2-40B4-BE49-F238E27FC236}">
              <a16:creationId xmlns:a16="http://schemas.microsoft.com/office/drawing/2014/main" id="{D0B8BA76-E34B-94C6-AEF6-061374F47A74}"/>
            </a:ext>
          </a:extLst>
        </xdr:cNvPr>
        <xdr:cNvGrpSpPr/>
      </xdr:nvGrpSpPr>
      <xdr:grpSpPr>
        <a:xfrm>
          <a:off x="6433025" y="1511296"/>
          <a:ext cx="2184400" cy="1874521"/>
          <a:chOff x="5949979" y="697103"/>
          <a:chExt cx="2214838" cy="1795801"/>
        </a:xfrm>
      </xdr:grpSpPr>
      <xdr:sp macro="" textlink="">
        <xdr:nvSpPr>
          <xdr:cNvPr id="40" name="Rectangle 39">
            <a:extLst>
              <a:ext uri="{FF2B5EF4-FFF2-40B4-BE49-F238E27FC236}">
                <a16:creationId xmlns:a16="http://schemas.microsoft.com/office/drawing/2014/main" id="{301E0221-4E6E-7A50-126C-6268935702C8}"/>
              </a:ext>
            </a:extLst>
          </xdr:cNvPr>
          <xdr:cNvSpPr/>
        </xdr:nvSpPr>
        <xdr:spPr>
          <a:xfrm>
            <a:off x="5957599" y="697103"/>
            <a:ext cx="2207218" cy="1795801"/>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4852709B-F8A6-57E7-0015-05FF6E6D9FE4}"/>
              </a:ext>
            </a:extLst>
          </xdr:cNvPr>
          <xdr:cNvSpPr txBox="1"/>
        </xdr:nvSpPr>
        <xdr:spPr>
          <a:xfrm>
            <a:off x="5965219" y="727583"/>
            <a:ext cx="2184358" cy="3195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797979"/>
                </a:solidFill>
                <a:latin typeface="+mn-lt"/>
              </a:rPr>
              <a:t>Total Profit</a:t>
            </a:r>
          </a:p>
        </xdr:txBody>
      </xdr:sp>
      <xdr:sp macro="" textlink="'Pivot Tables'!DK5">
        <xdr:nvSpPr>
          <xdr:cNvPr id="42" name="TextBox 41">
            <a:extLst>
              <a:ext uri="{FF2B5EF4-FFF2-40B4-BE49-F238E27FC236}">
                <a16:creationId xmlns:a16="http://schemas.microsoft.com/office/drawing/2014/main" id="{9074BBFF-4621-32A8-AE08-7696553BF854}"/>
              </a:ext>
            </a:extLst>
          </xdr:cNvPr>
          <xdr:cNvSpPr txBox="1"/>
        </xdr:nvSpPr>
        <xdr:spPr>
          <a:xfrm>
            <a:off x="5972839" y="1085219"/>
            <a:ext cx="1031218" cy="4716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CAB875-0BF8-41A7-ADA6-F0F19C44DC91}" type="TxLink">
              <a:rPr lang="en-US" sz="2800" b="0" i="0" u="none" strike="noStrike">
                <a:solidFill>
                  <a:schemeClr val="tx1">
                    <a:lumMod val="75000"/>
                    <a:lumOff val="25000"/>
                  </a:schemeClr>
                </a:solidFill>
                <a:latin typeface="Calibri"/>
                <a:ea typeface="+mn-ea"/>
                <a:cs typeface="Calibri"/>
              </a:rPr>
              <a:pPr marL="0" indent="0"/>
              <a:t>66K</a:t>
            </a:fld>
            <a:endParaRPr lang="en-US" sz="2800" b="0" i="0" u="none" strike="noStrike">
              <a:solidFill>
                <a:schemeClr val="tx1">
                  <a:lumMod val="75000"/>
                  <a:lumOff val="25000"/>
                </a:schemeClr>
              </a:solidFill>
              <a:latin typeface="Calibri"/>
              <a:ea typeface="+mn-ea"/>
              <a:cs typeface="Calibri"/>
            </a:endParaRPr>
          </a:p>
        </xdr:txBody>
      </xdr:sp>
      <xdr:sp macro="" textlink="'Pivot Tables'!DL5">
        <xdr:nvSpPr>
          <xdr:cNvPr id="43" name="TextBox 42">
            <a:extLst>
              <a:ext uri="{FF2B5EF4-FFF2-40B4-BE49-F238E27FC236}">
                <a16:creationId xmlns:a16="http://schemas.microsoft.com/office/drawing/2014/main" id="{980EF4D8-70A1-A75B-52F3-9C7D13E05AFD}"/>
              </a:ext>
            </a:extLst>
          </xdr:cNvPr>
          <xdr:cNvSpPr txBox="1"/>
        </xdr:nvSpPr>
        <xdr:spPr>
          <a:xfrm>
            <a:off x="6828797" y="1305696"/>
            <a:ext cx="808980" cy="327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rgbClr val="00B050"/>
                </a:solidFill>
                <a:latin typeface="Calibri"/>
                <a:ea typeface="+mn-ea"/>
                <a:cs typeface="Calibri"/>
              </a:rPr>
              <a:t>(</a:t>
            </a:r>
            <a:fld id="{8ADF7804-9DE5-4256-B53C-79CF0D873D89}" type="TxLink">
              <a:rPr lang="en-US" sz="1100" b="1" i="0" u="none" strike="noStrike">
                <a:solidFill>
                  <a:srgbClr val="00B050"/>
                </a:solidFill>
                <a:latin typeface="Calibri"/>
                <a:ea typeface="+mn-ea"/>
                <a:cs typeface="Calibri"/>
              </a:rPr>
              <a:t>21.54%</a:t>
            </a:fld>
            <a:r>
              <a:rPr lang="en-US" sz="1100" b="1" i="0" u="none" strike="noStrike">
                <a:solidFill>
                  <a:srgbClr val="00B050"/>
                </a:solidFill>
                <a:latin typeface="Calibri"/>
                <a:ea typeface="+mn-ea"/>
                <a:cs typeface="Calibri"/>
              </a:rPr>
              <a:t>)</a:t>
            </a:r>
          </a:p>
        </xdr:txBody>
      </xdr:sp>
      <xdr:sp macro="" textlink="'Pivot Tables'!DM5">
        <xdr:nvSpPr>
          <xdr:cNvPr id="44" name="TextBox 43">
            <a:extLst>
              <a:ext uri="{FF2B5EF4-FFF2-40B4-BE49-F238E27FC236}">
                <a16:creationId xmlns:a16="http://schemas.microsoft.com/office/drawing/2014/main" id="{8B8688BD-FD1A-F279-CDA4-19D05F559DBA}"/>
              </a:ext>
            </a:extLst>
          </xdr:cNvPr>
          <xdr:cNvSpPr txBox="1"/>
        </xdr:nvSpPr>
        <xdr:spPr>
          <a:xfrm>
            <a:off x="6010939" y="1518804"/>
            <a:ext cx="2031958" cy="319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CF3DB1-EFDD-44DC-9693-167E1C6F2198}" type="TxLink">
              <a:rPr lang="en-US" sz="1200" b="1" i="0" u="none" strike="noStrike">
                <a:solidFill>
                  <a:schemeClr val="bg2">
                    <a:lumMod val="50000"/>
                  </a:schemeClr>
                </a:solidFill>
                <a:latin typeface="Calibri"/>
                <a:ea typeface="+mn-ea"/>
                <a:cs typeface="Calibri"/>
              </a:rPr>
              <a:pPr marL="0" indent="0"/>
              <a:t>More Than Last Year</a:t>
            </a:fld>
            <a:endParaRPr lang="en-US" sz="1200" b="1" i="0" u="none" strike="noStrike">
              <a:solidFill>
                <a:schemeClr val="bg2">
                  <a:lumMod val="50000"/>
                </a:schemeClr>
              </a:solidFill>
              <a:latin typeface="Calibri"/>
              <a:ea typeface="+mn-ea"/>
              <a:cs typeface="Calibri"/>
            </a:endParaRPr>
          </a:p>
        </xdr:txBody>
      </xdr:sp>
      <xdr:pic>
        <xdr:nvPicPr>
          <xdr:cNvPr id="45" name="Graphic 44" descr="Bar graph with upward trend with solid fill">
            <a:extLst>
              <a:ext uri="{FF2B5EF4-FFF2-40B4-BE49-F238E27FC236}">
                <a16:creationId xmlns:a16="http://schemas.microsoft.com/office/drawing/2014/main" id="{7BA0696B-649B-2C96-67E9-7532DDFA93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7677328" y="795911"/>
            <a:ext cx="386977" cy="388117"/>
          </a:xfrm>
          <a:prstGeom prst="rect">
            <a:avLst/>
          </a:prstGeom>
        </xdr:spPr>
      </xdr:pic>
      <xdr:cxnSp macro="">
        <xdr:nvCxnSpPr>
          <xdr:cNvPr id="46" name="Straight Connector 45">
            <a:extLst>
              <a:ext uri="{FF2B5EF4-FFF2-40B4-BE49-F238E27FC236}">
                <a16:creationId xmlns:a16="http://schemas.microsoft.com/office/drawing/2014/main" id="{4E708FAC-1615-5398-E059-B4A9997AC0B4}"/>
              </a:ext>
            </a:extLst>
          </xdr:cNvPr>
          <xdr:cNvCxnSpPr/>
        </xdr:nvCxnSpPr>
        <xdr:spPr>
          <a:xfrm>
            <a:off x="6056659" y="2028588"/>
            <a:ext cx="2009098" cy="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a16="http://schemas.microsoft.com/office/drawing/2014/main" id="{4C3ABDBD-8D90-EAC4-9884-7E02E820B695}"/>
              </a:ext>
            </a:extLst>
          </xdr:cNvPr>
          <xdr:cNvSpPr txBox="1"/>
        </xdr:nvSpPr>
        <xdr:spPr>
          <a:xfrm>
            <a:off x="5949979" y="2081928"/>
            <a:ext cx="1320778" cy="30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lumMod val="50000"/>
                  </a:schemeClr>
                </a:solidFill>
              </a:rPr>
              <a:t>Average Increment</a:t>
            </a:r>
          </a:p>
        </xdr:txBody>
      </xdr:sp>
      <xdr:sp macro="" textlink="'Pivot Tables'!DR11">
        <xdr:nvSpPr>
          <xdr:cNvPr id="48" name="TextBox 47">
            <a:extLst>
              <a:ext uri="{FF2B5EF4-FFF2-40B4-BE49-F238E27FC236}">
                <a16:creationId xmlns:a16="http://schemas.microsoft.com/office/drawing/2014/main" id="{9EF7BA57-A474-6CC6-C3D3-D4F22AAAB75E}"/>
              </a:ext>
            </a:extLst>
          </xdr:cNvPr>
          <xdr:cNvSpPr txBox="1"/>
        </xdr:nvSpPr>
        <xdr:spPr>
          <a:xfrm>
            <a:off x="7393937" y="2081928"/>
            <a:ext cx="740400" cy="29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D2D0E88-ABDF-40DC-989B-EA824031B610}" type="TxLink">
              <a:rPr lang="en-US" sz="1100" b="1" i="0" u="none" strike="noStrike">
                <a:solidFill>
                  <a:schemeClr val="tx1">
                    <a:lumMod val="85000"/>
                    <a:lumOff val="15000"/>
                  </a:schemeClr>
                </a:solidFill>
                <a:latin typeface="Calibri"/>
                <a:ea typeface="+mn-ea"/>
                <a:cs typeface="Calibri"/>
              </a:rPr>
              <a:pPr marL="0" indent="0"/>
              <a:t>16.22%</a:t>
            </a:fld>
            <a:endParaRPr lang="en-US" sz="1100" b="1" i="0" u="none" strike="noStrike">
              <a:solidFill>
                <a:schemeClr val="tx1">
                  <a:lumMod val="85000"/>
                  <a:lumOff val="15000"/>
                </a:schemeClr>
              </a:solidFill>
              <a:latin typeface="Calibri"/>
              <a:ea typeface="+mn-ea"/>
              <a:cs typeface="Calibri"/>
            </a:endParaRPr>
          </a:p>
        </xdr:txBody>
      </xdr:sp>
      <xdr:cxnSp macro="">
        <xdr:nvCxnSpPr>
          <xdr:cNvPr id="49" name="Straight Connector 48">
            <a:extLst>
              <a:ext uri="{FF2B5EF4-FFF2-40B4-BE49-F238E27FC236}">
                <a16:creationId xmlns:a16="http://schemas.microsoft.com/office/drawing/2014/main" id="{3FB9E025-DD14-19CC-95B4-78C24EAEED50}"/>
              </a:ext>
            </a:extLst>
          </xdr:cNvPr>
          <xdr:cNvCxnSpPr/>
        </xdr:nvCxnSpPr>
        <xdr:spPr>
          <a:xfrm flipV="1">
            <a:off x="6056659" y="2027959"/>
            <a:ext cx="396741" cy="629"/>
          </a:xfrm>
          <a:prstGeom prst="line">
            <a:avLst/>
          </a:prstGeom>
          <a:ln w="38100">
            <a:solidFill>
              <a:srgbClr val="F593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101047</xdr:colOff>
      <xdr:row>7</xdr:row>
      <xdr:rowOff>177796</xdr:rowOff>
    </xdr:from>
    <xdr:to>
      <xdr:col>18</xdr:col>
      <xdr:colOff>483307</xdr:colOff>
      <xdr:row>17</xdr:row>
      <xdr:rowOff>147317</xdr:rowOff>
    </xdr:to>
    <xdr:grpSp>
      <xdr:nvGrpSpPr>
        <xdr:cNvPr id="1045" name="Group 1044">
          <a:extLst>
            <a:ext uri="{FF2B5EF4-FFF2-40B4-BE49-F238E27FC236}">
              <a16:creationId xmlns:a16="http://schemas.microsoft.com/office/drawing/2014/main" id="{716F0230-BB2B-3891-6DDC-6F0EFE9E40B3}"/>
            </a:ext>
          </a:extLst>
        </xdr:cNvPr>
        <xdr:cNvGrpSpPr/>
      </xdr:nvGrpSpPr>
      <xdr:grpSpPr>
        <a:xfrm>
          <a:off x="9149797" y="1511296"/>
          <a:ext cx="2192010" cy="1874521"/>
          <a:chOff x="8413614" y="705001"/>
          <a:chExt cx="2214838" cy="1795801"/>
        </a:xfrm>
      </xdr:grpSpPr>
      <xdr:sp macro="" textlink="">
        <xdr:nvSpPr>
          <xdr:cNvPr id="56" name="Rectangle 55">
            <a:extLst>
              <a:ext uri="{FF2B5EF4-FFF2-40B4-BE49-F238E27FC236}">
                <a16:creationId xmlns:a16="http://schemas.microsoft.com/office/drawing/2014/main" id="{9386980C-D941-91D5-424C-60CE58E3B5B2}"/>
              </a:ext>
            </a:extLst>
          </xdr:cNvPr>
          <xdr:cNvSpPr/>
        </xdr:nvSpPr>
        <xdr:spPr>
          <a:xfrm>
            <a:off x="8421275" y="705001"/>
            <a:ext cx="2207177" cy="1795801"/>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CA3C3912-9D44-D65C-85AF-228E7C7160A9}"/>
              </a:ext>
            </a:extLst>
          </xdr:cNvPr>
          <xdr:cNvSpPr txBox="1"/>
        </xdr:nvSpPr>
        <xdr:spPr>
          <a:xfrm>
            <a:off x="8428936" y="736091"/>
            <a:ext cx="2184194" cy="3191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797979"/>
                </a:solidFill>
                <a:latin typeface="+mn-lt"/>
              </a:rPr>
              <a:t>Total Cost</a:t>
            </a:r>
          </a:p>
        </xdr:txBody>
      </xdr:sp>
      <xdr:sp macro="" textlink="'Pivot Tables'!DK6">
        <xdr:nvSpPr>
          <xdr:cNvPr id="58" name="TextBox 57">
            <a:extLst>
              <a:ext uri="{FF2B5EF4-FFF2-40B4-BE49-F238E27FC236}">
                <a16:creationId xmlns:a16="http://schemas.microsoft.com/office/drawing/2014/main" id="{C5319C3A-1670-A86C-B2C5-769F45553DC2}"/>
              </a:ext>
            </a:extLst>
          </xdr:cNvPr>
          <xdr:cNvSpPr txBox="1"/>
        </xdr:nvSpPr>
        <xdr:spPr>
          <a:xfrm>
            <a:off x="8436597" y="1092556"/>
            <a:ext cx="1030808" cy="4729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68AFF98-16AF-492B-BF5C-DEBA076ABC1F}" type="TxLink">
              <a:rPr lang="en-US" sz="2800" b="0" i="0" u="none" strike="noStrike">
                <a:solidFill>
                  <a:schemeClr val="tx1">
                    <a:lumMod val="75000"/>
                    <a:lumOff val="25000"/>
                  </a:schemeClr>
                </a:solidFill>
                <a:latin typeface="Calibri"/>
                <a:ea typeface="+mn-ea"/>
                <a:cs typeface="Calibri"/>
              </a:rPr>
              <a:pPr marL="0" indent="0"/>
              <a:t>266K</a:t>
            </a:fld>
            <a:endParaRPr lang="en-US" sz="2800" b="0" i="0" u="none" strike="noStrike">
              <a:solidFill>
                <a:schemeClr val="tx1">
                  <a:lumMod val="75000"/>
                  <a:lumOff val="25000"/>
                </a:schemeClr>
              </a:solidFill>
              <a:latin typeface="Calibri"/>
              <a:ea typeface="+mn-ea"/>
              <a:cs typeface="Calibri"/>
            </a:endParaRPr>
          </a:p>
        </xdr:txBody>
      </xdr:sp>
      <xdr:sp macro="" textlink="'Pivot Tables'!DL6">
        <xdr:nvSpPr>
          <xdr:cNvPr id="59" name="TextBox 58">
            <a:extLst>
              <a:ext uri="{FF2B5EF4-FFF2-40B4-BE49-F238E27FC236}">
                <a16:creationId xmlns:a16="http://schemas.microsoft.com/office/drawing/2014/main" id="{5AF3C4DF-EA38-A169-12E0-DB1995AB7786}"/>
              </a:ext>
            </a:extLst>
          </xdr:cNvPr>
          <xdr:cNvSpPr txBox="1"/>
        </xdr:nvSpPr>
        <xdr:spPr>
          <a:xfrm>
            <a:off x="9291201" y="1315719"/>
            <a:ext cx="810354" cy="324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rgbClr val="00B050"/>
                </a:solidFill>
                <a:latin typeface="Calibri"/>
                <a:ea typeface="+mn-ea"/>
                <a:cs typeface="Calibri"/>
              </a:rPr>
              <a:t>(</a:t>
            </a:r>
            <a:fld id="{F3C78A8D-5655-4203-9D5F-696808332628}" type="TxLink">
              <a:rPr lang="en-US" sz="1100" b="1" i="0" u="none" strike="noStrike">
                <a:solidFill>
                  <a:srgbClr val="00B050"/>
                </a:solidFill>
                <a:latin typeface="Calibri"/>
                <a:ea typeface="+mn-ea"/>
                <a:cs typeface="Calibri"/>
              </a:rPr>
              <a:t>102.61%</a:t>
            </a:fld>
            <a:r>
              <a:rPr lang="en-US" sz="1100" b="1" i="0" u="none" strike="noStrike">
                <a:solidFill>
                  <a:srgbClr val="00B050"/>
                </a:solidFill>
                <a:latin typeface="Calibri"/>
                <a:ea typeface="+mn-ea"/>
                <a:cs typeface="Calibri"/>
              </a:rPr>
              <a:t>)</a:t>
            </a:r>
          </a:p>
        </xdr:txBody>
      </xdr:sp>
      <xdr:sp macro="" textlink="'Pivot Tables'!DM6">
        <xdr:nvSpPr>
          <xdr:cNvPr id="60" name="TextBox 59">
            <a:extLst>
              <a:ext uri="{FF2B5EF4-FFF2-40B4-BE49-F238E27FC236}">
                <a16:creationId xmlns:a16="http://schemas.microsoft.com/office/drawing/2014/main" id="{908ECAC9-3214-272D-39B3-CA070EFB2301}"/>
              </a:ext>
            </a:extLst>
          </xdr:cNvPr>
          <xdr:cNvSpPr txBox="1"/>
        </xdr:nvSpPr>
        <xdr:spPr>
          <a:xfrm>
            <a:off x="8474902" y="1528178"/>
            <a:ext cx="2030973" cy="3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35BCD8-5587-4766-9FE0-F611A92FC034}" type="TxLink">
              <a:rPr lang="en-US" sz="1200" b="1" i="0" u="none" strike="noStrike">
                <a:solidFill>
                  <a:schemeClr val="bg2">
                    <a:lumMod val="50000"/>
                  </a:schemeClr>
                </a:solidFill>
                <a:latin typeface="Calibri"/>
                <a:ea typeface="+mn-ea"/>
                <a:cs typeface="Calibri"/>
              </a:rPr>
              <a:pPr marL="0" indent="0"/>
              <a:t>More Than Last Year</a:t>
            </a:fld>
            <a:endParaRPr lang="en-US" sz="1200" b="1" i="0" u="none" strike="noStrike">
              <a:solidFill>
                <a:schemeClr val="bg2">
                  <a:lumMod val="50000"/>
                </a:schemeClr>
              </a:solidFill>
              <a:latin typeface="Calibri"/>
              <a:ea typeface="+mn-ea"/>
              <a:cs typeface="Calibri"/>
            </a:endParaRPr>
          </a:p>
        </xdr:txBody>
      </xdr:sp>
      <xdr:pic>
        <xdr:nvPicPr>
          <xdr:cNvPr id="61" name="Graphic 60" descr="Money with solid fill">
            <a:extLst>
              <a:ext uri="{FF2B5EF4-FFF2-40B4-BE49-F238E27FC236}">
                <a16:creationId xmlns:a16="http://schemas.microsoft.com/office/drawing/2014/main" id="{3B2A66AA-7AE5-C6A7-4EFC-7499C1F1CA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10139861" y="805534"/>
            <a:ext cx="388998" cy="387235"/>
          </a:xfrm>
          <a:prstGeom prst="rect">
            <a:avLst/>
          </a:prstGeom>
        </xdr:spPr>
      </xdr:pic>
      <xdr:cxnSp macro="">
        <xdr:nvCxnSpPr>
          <xdr:cNvPr id="62" name="Straight Connector 61">
            <a:extLst>
              <a:ext uri="{FF2B5EF4-FFF2-40B4-BE49-F238E27FC236}">
                <a16:creationId xmlns:a16="http://schemas.microsoft.com/office/drawing/2014/main" id="{2FDA68E0-1F1B-B8E7-F104-7F8870EB8B24}"/>
              </a:ext>
            </a:extLst>
          </xdr:cNvPr>
          <xdr:cNvCxnSpPr/>
        </xdr:nvCxnSpPr>
        <xdr:spPr>
          <a:xfrm>
            <a:off x="8520869" y="2038523"/>
            <a:ext cx="2007990" cy="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TextBox 62">
            <a:extLst>
              <a:ext uri="{FF2B5EF4-FFF2-40B4-BE49-F238E27FC236}">
                <a16:creationId xmlns:a16="http://schemas.microsoft.com/office/drawing/2014/main" id="{760C5A2E-CF53-3C28-5D64-57A90E6C13FD}"/>
              </a:ext>
            </a:extLst>
          </xdr:cNvPr>
          <xdr:cNvSpPr txBox="1"/>
        </xdr:nvSpPr>
        <xdr:spPr>
          <a:xfrm>
            <a:off x="8413614" y="2090830"/>
            <a:ext cx="1321928" cy="305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lumMod val="50000"/>
                  </a:schemeClr>
                </a:solidFill>
              </a:rPr>
              <a:t>Average Increment</a:t>
            </a:r>
          </a:p>
        </xdr:txBody>
      </xdr:sp>
      <xdr:sp macro="" textlink="'Pivot Tables'!DS11">
        <xdr:nvSpPr>
          <xdr:cNvPr id="1024" name="TextBox 1023">
            <a:extLst>
              <a:ext uri="{FF2B5EF4-FFF2-40B4-BE49-F238E27FC236}">
                <a16:creationId xmlns:a16="http://schemas.microsoft.com/office/drawing/2014/main" id="{72CF3F23-8931-7BBB-35AD-CA802A80899E}"/>
              </a:ext>
            </a:extLst>
          </xdr:cNvPr>
          <xdr:cNvSpPr txBox="1"/>
        </xdr:nvSpPr>
        <xdr:spPr>
          <a:xfrm>
            <a:off x="9856402" y="2090830"/>
            <a:ext cx="741406" cy="297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32AA55-69B8-44C4-88FC-5C17DFE04177}" type="TxLink">
              <a:rPr lang="en-US" sz="1100" b="1" i="0" u="none" strike="noStrike">
                <a:solidFill>
                  <a:schemeClr val="tx1">
                    <a:lumMod val="85000"/>
                    <a:lumOff val="15000"/>
                  </a:schemeClr>
                </a:solidFill>
                <a:latin typeface="Calibri"/>
                <a:ea typeface="+mn-ea"/>
                <a:cs typeface="Calibri"/>
              </a:rPr>
              <a:pPr marL="0" indent="0"/>
              <a:t>56.40%</a:t>
            </a:fld>
            <a:endParaRPr lang="en-US" sz="1100" b="1" i="0" u="none" strike="noStrike">
              <a:solidFill>
                <a:schemeClr val="tx1">
                  <a:lumMod val="85000"/>
                  <a:lumOff val="15000"/>
                </a:schemeClr>
              </a:solidFill>
              <a:latin typeface="Calibri"/>
              <a:ea typeface="+mn-ea"/>
              <a:cs typeface="Calibri"/>
            </a:endParaRPr>
          </a:p>
        </xdr:txBody>
      </xdr:sp>
      <xdr:cxnSp macro="">
        <xdr:nvCxnSpPr>
          <xdr:cNvPr id="1026" name="Straight Connector 1025">
            <a:extLst>
              <a:ext uri="{FF2B5EF4-FFF2-40B4-BE49-F238E27FC236}">
                <a16:creationId xmlns:a16="http://schemas.microsoft.com/office/drawing/2014/main" id="{121159DE-5B76-AD6A-0185-B0BE7ABA10AC}"/>
              </a:ext>
            </a:extLst>
          </xdr:cNvPr>
          <xdr:cNvCxnSpPr/>
        </xdr:nvCxnSpPr>
        <xdr:spPr>
          <a:xfrm>
            <a:off x="8520869" y="2038523"/>
            <a:ext cx="1156374" cy="866"/>
          </a:xfrm>
          <a:prstGeom prst="line">
            <a:avLst/>
          </a:prstGeom>
          <a:ln w="38100">
            <a:solidFill>
              <a:srgbClr val="B8005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412429</xdr:colOff>
      <xdr:row>7</xdr:row>
      <xdr:rowOff>177796</xdr:rowOff>
    </xdr:from>
    <xdr:to>
      <xdr:col>23</xdr:col>
      <xdr:colOff>183829</xdr:colOff>
      <xdr:row>17</xdr:row>
      <xdr:rowOff>147317</xdr:rowOff>
    </xdr:to>
    <xdr:grpSp>
      <xdr:nvGrpSpPr>
        <xdr:cNvPr id="1046" name="Group 1045">
          <a:extLst>
            <a:ext uri="{FF2B5EF4-FFF2-40B4-BE49-F238E27FC236}">
              <a16:creationId xmlns:a16="http://schemas.microsoft.com/office/drawing/2014/main" id="{4864DD0B-FE8A-C5B0-364B-5DC394891522}"/>
            </a:ext>
          </a:extLst>
        </xdr:cNvPr>
        <xdr:cNvGrpSpPr/>
      </xdr:nvGrpSpPr>
      <xdr:grpSpPr>
        <a:xfrm>
          <a:off x="11874179" y="1511296"/>
          <a:ext cx="2184400" cy="1874521"/>
          <a:chOff x="10910392" y="707904"/>
          <a:chExt cx="2214838" cy="1795801"/>
        </a:xfrm>
      </xdr:grpSpPr>
      <xdr:sp macro="" textlink="">
        <xdr:nvSpPr>
          <xdr:cNvPr id="1030" name="Rectangle 1029">
            <a:extLst>
              <a:ext uri="{FF2B5EF4-FFF2-40B4-BE49-F238E27FC236}">
                <a16:creationId xmlns:a16="http://schemas.microsoft.com/office/drawing/2014/main" id="{4E706FAF-8A67-5C9B-C140-FA1922C761A8}"/>
              </a:ext>
            </a:extLst>
          </xdr:cNvPr>
          <xdr:cNvSpPr/>
        </xdr:nvSpPr>
        <xdr:spPr>
          <a:xfrm>
            <a:off x="10918053" y="707904"/>
            <a:ext cx="2207177" cy="1795801"/>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1" name="TextBox 1030">
            <a:extLst>
              <a:ext uri="{FF2B5EF4-FFF2-40B4-BE49-F238E27FC236}">
                <a16:creationId xmlns:a16="http://schemas.microsoft.com/office/drawing/2014/main" id="{4D36214D-31DB-5CA2-F62A-FF20082132D9}"/>
              </a:ext>
            </a:extLst>
          </xdr:cNvPr>
          <xdr:cNvSpPr txBox="1"/>
        </xdr:nvSpPr>
        <xdr:spPr>
          <a:xfrm>
            <a:off x="10925714" y="737785"/>
            <a:ext cx="2184194" cy="3202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797979"/>
                </a:solidFill>
                <a:latin typeface="+mn-lt"/>
              </a:rPr>
              <a:t>Total Customers</a:t>
            </a:r>
          </a:p>
        </xdr:txBody>
      </xdr:sp>
      <xdr:sp macro="" textlink="'Pivot Tables'!DK8">
        <xdr:nvSpPr>
          <xdr:cNvPr id="1032" name="TextBox 1031">
            <a:extLst>
              <a:ext uri="{FF2B5EF4-FFF2-40B4-BE49-F238E27FC236}">
                <a16:creationId xmlns:a16="http://schemas.microsoft.com/office/drawing/2014/main" id="{634BDB2B-2DC8-5C3F-8A63-855CC04EBE1B}"/>
              </a:ext>
            </a:extLst>
          </xdr:cNvPr>
          <xdr:cNvSpPr txBox="1"/>
        </xdr:nvSpPr>
        <xdr:spPr>
          <a:xfrm>
            <a:off x="10933375" y="1095690"/>
            <a:ext cx="1030808" cy="4724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39A1C6-FA9D-4AE4-BB07-5867A121075E}" type="TxLink">
              <a:rPr lang="en-US" sz="2800" b="0" i="0" u="none" strike="noStrike">
                <a:solidFill>
                  <a:schemeClr val="tx1">
                    <a:lumMod val="75000"/>
                    <a:lumOff val="25000"/>
                  </a:schemeClr>
                </a:solidFill>
                <a:latin typeface="Calibri"/>
                <a:ea typeface="+mn-ea"/>
                <a:cs typeface="Calibri"/>
              </a:rPr>
              <a:pPr marL="0" indent="0"/>
              <a:t>545</a:t>
            </a:fld>
            <a:endParaRPr lang="en-US" sz="2800" b="0" i="0" u="none" strike="noStrike">
              <a:solidFill>
                <a:schemeClr val="tx1">
                  <a:lumMod val="75000"/>
                  <a:lumOff val="25000"/>
                </a:schemeClr>
              </a:solidFill>
              <a:latin typeface="Calibri"/>
              <a:ea typeface="+mn-ea"/>
              <a:cs typeface="Calibri"/>
            </a:endParaRPr>
          </a:p>
        </xdr:txBody>
      </xdr:sp>
      <xdr:sp macro="" textlink="'Pivot Tables'!DL8">
        <xdr:nvSpPr>
          <xdr:cNvPr id="1033" name="TextBox 1032">
            <a:extLst>
              <a:ext uri="{FF2B5EF4-FFF2-40B4-BE49-F238E27FC236}">
                <a16:creationId xmlns:a16="http://schemas.microsoft.com/office/drawing/2014/main" id="{E3A8F799-1FAB-89A4-E4C0-D7D58F73D6C4}"/>
              </a:ext>
            </a:extLst>
          </xdr:cNvPr>
          <xdr:cNvSpPr txBox="1"/>
        </xdr:nvSpPr>
        <xdr:spPr>
          <a:xfrm>
            <a:off x="11787979" y="1317747"/>
            <a:ext cx="810354" cy="325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i="0" u="none" strike="noStrike">
                <a:solidFill>
                  <a:srgbClr val="00B050"/>
                </a:solidFill>
                <a:latin typeface="Calibri"/>
                <a:ea typeface="+mn-ea"/>
                <a:cs typeface="Calibri"/>
              </a:rPr>
              <a:t>(</a:t>
            </a:r>
            <a:fld id="{8397C1F5-1EF8-4C96-9711-79E042428069}" type="TxLink">
              <a:rPr lang="en-US" sz="1100" b="1" i="0" u="none" strike="noStrike">
                <a:solidFill>
                  <a:srgbClr val="00B050"/>
                </a:solidFill>
                <a:latin typeface="Calibri"/>
                <a:ea typeface="+mn-ea"/>
                <a:cs typeface="Calibri"/>
              </a:rPr>
              <a:t>10.55%</a:t>
            </a:fld>
            <a:r>
              <a:rPr lang="en-US" sz="1100" b="1" i="0" u="none" strike="noStrike">
                <a:solidFill>
                  <a:srgbClr val="00B050"/>
                </a:solidFill>
                <a:latin typeface="Calibri"/>
                <a:ea typeface="+mn-ea"/>
                <a:cs typeface="Calibri"/>
              </a:rPr>
              <a:t>)</a:t>
            </a:r>
          </a:p>
        </xdr:txBody>
      </xdr:sp>
      <xdr:sp macro="" textlink="'Pivot Tables'!DM8">
        <xdr:nvSpPr>
          <xdr:cNvPr id="1034" name="TextBox 1033">
            <a:extLst>
              <a:ext uri="{FF2B5EF4-FFF2-40B4-BE49-F238E27FC236}">
                <a16:creationId xmlns:a16="http://schemas.microsoft.com/office/drawing/2014/main" id="{544FE304-D4B0-34A3-A74F-F3D913DA16CE}"/>
              </a:ext>
            </a:extLst>
          </xdr:cNvPr>
          <xdr:cNvSpPr txBox="1"/>
        </xdr:nvSpPr>
        <xdr:spPr>
          <a:xfrm>
            <a:off x="10971680" y="1530473"/>
            <a:ext cx="2030973" cy="31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9A9004-3C24-45D4-A618-C5276C36765F}" type="TxLink">
              <a:rPr lang="en-US" sz="1200" b="1" i="0" u="none" strike="noStrike">
                <a:solidFill>
                  <a:schemeClr val="bg2">
                    <a:lumMod val="50000"/>
                  </a:schemeClr>
                </a:solidFill>
                <a:latin typeface="Calibri"/>
                <a:ea typeface="+mn-ea"/>
                <a:cs typeface="Calibri"/>
              </a:rPr>
              <a:pPr marL="0" indent="0"/>
              <a:t>More Than Last Year</a:t>
            </a:fld>
            <a:endParaRPr lang="en-US" sz="1200" b="1" i="0" u="none" strike="noStrike">
              <a:solidFill>
                <a:schemeClr val="bg2">
                  <a:lumMod val="50000"/>
                </a:schemeClr>
              </a:solidFill>
              <a:latin typeface="Calibri"/>
              <a:ea typeface="+mn-ea"/>
              <a:cs typeface="Calibri"/>
            </a:endParaRPr>
          </a:p>
        </xdr:txBody>
      </xdr:sp>
      <xdr:pic>
        <xdr:nvPicPr>
          <xdr:cNvPr id="1035" name="Graphic 1034" descr="Target Audience with solid fill">
            <a:extLst>
              <a:ext uri="{FF2B5EF4-FFF2-40B4-BE49-F238E27FC236}">
                <a16:creationId xmlns:a16="http://schemas.microsoft.com/office/drawing/2014/main" id="{565233CE-2E4A-923C-DB4D-8BFFEBA885D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12636639" y="807908"/>
            <a:ext cx="388998" cy="387235"/>
          </a:xfrm>
          <a:prstGeom prst="rect">
            <a:avLst/>
          </a:prstGeom>
        </xdr:spPr>
      </xdr:pic>
      <xdr:cxnSp macro="">
        <xdr:nvCxnSpPr>
          <xdr:cNvPr id="1036" name="Straight Connector 1035">
            <a:extLst>
              <a:ext uri="{FF2B5EF4-FFF2-40B4-BE49-F238E27FC236}">
                <a16:creationId xmlns:a16="http://schemas.microsoft.com/office/drawing/2014/main" id="{773CDB7B-679E-849E-127A-AF45E24EE232}"/>
              </a:ext>
            </a:extLst>
          </xdr:cNvPr>
          <xdr:cNvCxnSpPr/>
        </xdr:nvCxnSpPr>
        <xdr:spPr>
          <a:xfrm>
            <a:off x="11018906" y="2040587"/>
            <a:ext cx="2006731" cy="0"/>
          </a:xfrm>
          <a:prstGeom prst="line">
            <a:avLst/>
          </a:prstGeom>
          <a:ln w="381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37" name="TextBox 1036">
            <a:extLst>
              <a:ext uri="{FF2B5EF4-FFF2-40B4-BE49-F238E27FC236}">
                <a16:creationId xmlns:a16="http://schemas.microsoft.com/office/drawing/2014/main" id="{ED80611F-2CAB-7A65-A80F-061964EDBD32}"/>
              </a:ext>
            </a:extLst>
          </xdr:cNvPr>
          <xdr:cNvSpPr txBox="1"/>
        </xdr:nvSpPr>
        <xdr:spPr>
          <a:xfrm>
            <a:off x="10910392" y="2093319"/>
            <a:ext cx="1323187" cy="30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lumMod val="50000"/>
                  </a:schemeClr>
                </a:solidFill>
              </a:rPr>
              <a:t>Average Increment</a:t>
            </a:r>
          </a:p>
        </xdr:txBody>
      </xdr:sp>
      <xdr:sp macro="" textlink="'Pivot Tables'!DU11">
        <xdr:nvSpPr>
          <xdr:cNvPr id="1038" name="TextBox 1037">
            <a:extLst>
              <a:ext uri="{FF2B5EF4-FFF2-40B4-BE49-F238E27FC236}">
                <a16:creationId xmlns:a16="http://schemas.microsoft.com/office/drawing/2014/main" id="{73F62FA7-1C81-B52D-091D-BBC5E4731663}"/>
              </a:ext>
            </a:extLst>
          </xdr:cNvPr>
          <xdr:cNvSpPr txBox="1"/>
        </xdr:nvSpPr>
        <xdr:spPr>
          <a:xfrm>
            <a:off x="12353180" y="2093319"/>
            <a:ext cx="741406" cy="297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45FD25-7099-4948-B3F8-EDFBECD99895}" type="TxLink">
              <a:rPr lang="en-US" sz="1100" b="1" i="0" u="none" strike="noStrike">
                <a:solidFill>
                  <a:schemeClr val="tx1">
                    <a:lumMod val="85000"/>
                    <a:lumOff val="15000"/>
                  </a:schemeClr>
                </a:solidFill>
                <a:latin typeface="Calibri"/>
                <a:ea typeface="+mn-ea"/>
                <a:cs typeface="Calibri"/>
              </a:rPr>
              <a:pPr marL="0" indent="0"/>
              <a:t>9.11%</a:t>
            </a:fld>
            <a:endParaRPr lang="en-US" sz="1100" b="1" i="0" u="none" strike="noStrike">
              <a:solidFill>
                <a:schemeClr val="tx1">
                  <a:lumMod val="85000"/>
                  <a:lumOff val="15000"/>
                </a:schemeClr>
              </a:solidFill>
              <a:latin typeface="Calibri"/>
              <a:ea typeface="+mn-ea"/>
              <a:cs typeface="Calibri"/>
            </a:endParaRPr>
          </a:p>
        </xdr:txBody>
      </xdr:sp>
      <xdr:cxnSp macro="">
        <xdr:nvCxnSpPr>
          <xdr:cNvPr id="1039" name="Straight Connector 1038">
            <a:extLst>
              <a:ext uri="{FF2B5EF4-FFF2-40B4-BE49-F238E27FC236}">
                <a16:creationId xmlns:a16="http://schemas.microsoft.com/office/drawing/2014/main" id="{9FE50A96-578C-CDC1-5966-B2D1249F38D3}"/>
              </a:ext>
            </a:extLst>
          </xdr:cNvPr>
          <xdr:cNvCxnSpPr/>
        </xdr:nvCxnSpPr>
        <xdr:spPr>
          <a:xfrm>
            <a:off x="11018906" y="2040587"/>
            <a:ext cx="207070" cy="707"/>
          </a:xfrm>
          <a:prstGeom prst="line">
            <a:avLst/>
          </a:prstGeom>
          <a:ln w="38100">
            <a:solidFill>
              <a:srgbClr val="04AEB4"/>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142239</xdr:colOff>
      <xdr:row>0</xdr:row>
      <xdr:rowOff>59269</xdr:rowOff>
    </xdr:from>
    <xdr:to>
      <xdr:col>24</xdr:col>
      <xdr:colOff>235373</xdr:colOff>
      <xdr:row>2</xdr:row>
      <xdr:rowOff>101602</xdr:rowOff>
    </xdr:to>
    <mc:AlternateContent xmlns:mc="http://schemas.openxmlformats.org/markup-compatibility/2006" xmlns:a14="http://schemas.microsoft.com/office/drawing/2010/main">
      <mc:Choice Requires="a14">
        <xdr:graphicFrame macro="">
          <xdr:nvGraphicFramePr>
            <xdr:cNvPr id="1047" name="Order Year 1">
              <a:extLst>
                <a:ext uri="{FF2B5EF4-FFF2-40B4-BE49-F238E27FC236}">
                  <a16:creationId xmlns:a16="http://schemas.microsoft.com/office/drawing/2014/main" id="{F3CE779D-C421-4A1E-ABC1-BB90E676983A}"/>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10446557" y="59269"/>
              <a:ext cx="4336089" cy="406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364061</xdr:colOff>
      <xdr:row>0</xdr:row>
      <xdr:rowOff>93134</xdr:rowOff>
    </xdr:from>
    <xdr:to>
      <xdr:col>16</xdr:col>
      <xdr:colOff>507995</xdr:colOff>
      <xdr:row>2</xdr:row>
      <xdr:rowOff>84667</xdr:rowOff>
    </xdr:to>
    <xdr:sp macro="" textlink="">
      <xdr:nvSpPr>
        <xdr:cNvPr id="1048" name="TextBox 1047">
          <a:extLst>
            <a:ext uri="{FF2B5EF4-FFF2-40B4-BE49-F238E27FC236}">
              <a16:creationId xmlns:a16="http://schemas.microsoft.com/office/drawing/2014/main" id="{33E27C44-C51E-3D52-D298-073B0B16C887}"/>
            </a:ext>
          </a:extLst>
        </xdr:cNvPr>
        <xdr:cNvSpPr txBox="1"/>
      </xdr:nvSpPr>
      <xdr:spPr>
        <a:xfrm>
          <a:off x="8898461" y="93134"/>
          <a:ext cx="1363134"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lumMod val="85000"/>
                </a:schemeClr>
              </a:solidFill>
            </a:rPr>
            <a:t>Choose a Year:</a:t>
          </a:r>
        </a:p>
      </xdr:txBody>
    </xdr:sp>
    <xdr:clientData/>
  </xdr:twoCellAnchor>
  <xdr:twoCellAnchor editAs="oneCell">
    <xdr:from>
      <xdr:col>17</xdr:col>
      <xdr:colOff>142239</xdr:colOff>
      <xdr:row>2</xdr:row>
      <xdr:rowOff>42545</xdr:rowOff>
    </xdr:from>
    <xdr:to>
      <xdr:col>24</xdr:col>
      <xdr:colOff>177800</xdr:colOff>
      <xdr:row>4</xdr:row>
      <xdr:rowOff>160867</xdr:rowOff>
    </xdr:to>
    <mc:AlternateContent xmlns:mc="http://schemas.openxmlformats.org/markup-compatibility/2006" xmlns:a14="http://schemas.microsoft.com/office/drawing/2010/main">
      <mc:Choice Requires="a14">
        <xdr:graphicFrame macro="">
          <xdr:nvGraphicFramePr>
            <xdr:cNvPr id="1049" name="Order Month 1">
              <a:extLst>
                <a:ext uri="{FF2B5EF4-FFF2-40B4-BE49-F238E27FC236}">
                  <a16:creationId xmlns:a16="http://schemas.microsoft.com/office/drawing/2014/main" id="{C1046A35-DAD7-4FE8-A770-81428C6DCF6D}"/>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10446557" y="406227"/>
              <a:ext cx="4278516" cy="482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364061</xdr:colOff>
      <xdr:row>2</xdr:row>
      <xdr:rowOff>67734</xdr:rowOff>
    </xdr:from>
    <xdr:to>
      <xdr:col>17</xdr:col>
      <xdr:colOff>84661</xdr:colOff>
      <xdr:row>4</xdr:row>
      <xdr:rowOff>59266</xdr:rowOff>
    </xdr:to>
    <xdr:sp macro="" textlink="">
      <xdr:nvSpPr>
        <xdr:cNvPr id="1050" name="TextBox 1049">
          <a:extLst>
            <a:ext uri="{FF2B5EF4-FFF2-40B4-BE49-F238E27FC236}">
              <a16:creationId xmlns:a16="http://schemas.microsoft.com/office/drawing/2014/main" id="{F2C513C0-ED30-4D71-85C2-B16C2CE24130}"/>
            </a:ext>
          </a:extLst>
        </xdr:cNvPr>
        <xdr:cNvSpPr txBox="1"/>
      </xdr:nvSpPr>
      <xdr:spPr>
        <a:xfrm>
          <a:off x="8898461" y="440267"/>
          <a:ext cx="1549400"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lumMod val="85000"/>
                </a:schemeClr>
              </a:solidFill>
            </a:rPr>
            <a:t>Choose a Month:</a:t>
          </a:r>
        </a:p>
      </xdr:txBody>
    </xdr:sp>
    <xdr:clientData/>
  </xdr:twoCellAnchor>
  <xdr:twoCellAnchor editAs="oneCell">
    <xdr:from>
      <xdr:col>17</xdr:col>
      <xdr:colOff>142239</xdr:colOff>
      <xdr:row>4</xdr:row>
      <xdr:rowOff>25400</xdr:rowOff>
    </xdr:from>
    <xdr:to>
      <xdr:col>23</xdr:col>
      <xdr:colOff>559526</xdr:colOff>
      <xdr:row>6</xdr:row>
      <xdr:rowOff>54429</xdr:rowOff>
    </xdr:to>
    <mc:AlternateContent xmlns:mc="http://schemas.openxmlformats.org/markup-compatibility/2006" xmlns:a14="http://schemas.microsoft.com/office/drawing/2010/main">
      <mc:Choice Requires="a14">
        <xdr:graphicFrame macro="">
          <xdr:nvGraphicFramePr>
            <xdr:cNvPr id="1051" name="Category 1">
              <a:extLst>
                <a:ext uri="{FF2B5EF4-FFF2-40B4-BE49-F238E27FC236}">
                  <a16:creationId xmlns:a16="http://schemas.microsoft.com/office/drawing/2014/main" id="{74D46BCB-1251-4543-9D97-F79CDF54B67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46557" y="752764"/>
              <a:ext cx="4054105" cy="392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364061</xdr:colOff>
      <xdr:row>4</xdr:row>
      <xdr:rowOff>42333</xdr:rowOff>
    </xdr:from>
    <xdr:to>
      <xdr:col>17</xdr:col>
      <xdr:colOff>270933</xdr:colOff>
      <xdr:row>6</xdr:row>
      <xdr:rowOff>33866</xdr:rowOff>
    </xdr:to>
    <xdr:sp macro="" textlink="">
      <xdr:nvSpPr>
        <xdr:cNvPr id="1052" name="TextBox 1051">
          <a:extLst>
            <a:ext uri="{FF2B5EF4-FFF2-40B4-BE49-F238E27FC236}">
              <a16:creationId xmlns:a16="http://schemas.microsoft.com/office/drawing/2014/main" id="{3F38BF31-1871-4F88-A419-25013D93E31D}"/>
            </a:ext>
          </a:extLst>
        </xdr:cNvPr>
        <xdr:cNvSpPr txBox="1"/>
      </xdr:nvSpPr>
      <xdr:spPr>
        <a:xfrm>
          <a:off x="8898461" y="787400"/>
          <a:ext cx="1735672"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lumMod val="85000"/>
                </a:schemeClr>
              </a:solidFill>
            </a:rPr>
            <a:t>Choose a Category:</a:t>
          </a:r>
        </a:p>
      </xdr:txBody>
    </xdr:sp>
    <xdr:clientData/>
  </xdr:twoCellAnchor>
  <xdr:twoCellAnchor>
    <xdr:from>
      <xdr:col>1</xdr:col>
      <xdr:colOff>73026</xdr:colOff>
      <xdr:row>19</xdr:row>
      <xdr:rowOff>158750</xdr:rowOff>
    </xdr:from>
    <xdr:to>
      <xdr:col>11</xdr:col>
      <xdr:colOff>318560</xdr:colOff>
      <xdr:row>35</xdr:row>
      <xdr:rowOff>178859</xdr:rowOff>
    </xdr:to>
    <xdr:grpSp>
      <xdr:nvGrpSpPr>
        <xdr:cNvPr id="1070" name="Group 1069">
          <a:extLst>
            <a:ext uri="{FF2B5EF4-FFF2-40B4-BE49-F238E27FC236}">
              <a16:creationId xmlns:a16="http://schemas.microsoft.com/office/drawing/2014/main" id="{A5DF57D5-F301-D722-5249-05B708E58E8C}"/>
            </a:ext>
          </a:extLst>
        </xdr:cNvPr>
        <xdr:cNvGrpSpPr/>
      </xdr:nvGrpSpPr>
      <xdr:grpSpPr>
        <a:xfrm>
          <a:off x="676276" y="3778250"/>
          <a:ext cx="6278034" cy="3068109"/>
          <a:chOff x="682626" y="3597275"/>
          <a:chExt cx="6341534" cy="2915709"/>
        </a:xfrm>
      </xdr:grpSpPr>
      <xdr:grpSp>
        <xdr:nvGrpSpPr>
          <xdr:cNvPr id="1068" name="Group 1067">
            <a:extLst>
              <a:ext uri="{FF2B5EF4-FFF2-40B4-BE49-F238E27FC236}">
                <a16:creationId xmlns:a16="http://schemas.microsoft.com/office/drawing/2014/main" id="{CBEB755A-D073-21B3-4D9E-2194304DD9AD}"/>
              </a:ext>
            </a:extLst>
          </xdr:cNvPr>
          <xdr:cNvGrpSpPr/>
        </xdr:nvGrpSpPr>
        <xdr:grpSpPr>
          <a:xfrm>
            <a:off x="682626" y="3597275"/>
            <a:ext cx="6341534" cy="2915709"/>
            <a:chOff x="101601" y="3584388"/>
            <a:chExt cx="6371416" cy="2887134"/>
          </a:xfrm>
        </xdr:grpSpPr>
        <xdr:sp macro="" textlink="">
          <xdr:nvSpPr>
            <xdr:cNvPr id="1055" name="Rectangle 1054">
              <a:extLst>
                <a:ext uri="{FF2B5EF4-FFF2-40B4-BE49-F238E27FC236}">
                  <a16:creationId xmlns:a16="http://schemas.microsoft.com/office/drawing/2014/main" id="{0075EC1B-334E-8116-EF08-4E106B17AA10}"/>
                </a:ext>
              </a:extLst>
            </xdr:cNvPr>
            <xdr:cNvSpPr/>
          </xdr:nvSpPr>
          <xdr:spPr>
            <a:xfrm>
              <a:off x="389465" y="3584388"/>
              <a:ext cx="5931149" cy="288713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56" name="Chart 1055">
              <a:extLst>
                <a:ext uri="{FF2B5EF4-FFF2-40B4-BE49-F238E27FC236}">
                  <a16:creationId xmlns:a16="http://schemas.microsoft.com/office/drawing/2014/main" id="{2397307A-21C8-4F8F-A579-B0D71CF6C9D9}"/>
                </a:ext>
              </a:extLst>
            </xdr:cNvPr>
            <xdr:cNvGraphicFramePr>
              <a:graphicFrameLocks/>
            </xdr:cNvGraphicFramePr>
          </xdr:nvGraphicFramePr>
          <xdr:xfrm>
            <a:off x="101601" y="3594347"/>
            <a:ext cx="6371416" cy="262864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058" name="TextBox 1057">
              <a:extLst>
                <a:ext uri="{FF2B5EF4-FFF2-40B4-BE49-F238E27FC236}">
                  <a16:creationId xmlns:a16="http://schemas.microsoft.com/office/drawing/2014/main" id="{65B3ADA3-09F4-450E-870E-E1B8FCB3023A}"/>
                </a:ext>
              </a:extLst>
            </xdr:cNvPr>
            <xdr:cNvSpPr txBox="1"/>
          </xdr:nvSpPr>
          <xdr:spPr>
            <a:xfrm>
              <a:off x="959722" y="5735918"/>
              <a:ext cx="781921" cy="410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Highest</a:t>
              </a:r>
            </a:p>
          </xdr:txBody>
        </xdr:sp>
        <xdr:sp macro="" textlink="">
          <xdr:nvSpPr>
            <xdr:cNvPr id="1059" name="TextBox 1058">
              <a:extLst>
                <a:ext uri="{FF2B5EF4-FFF2-40B4-BE49-F238E27FC236}">
                  <a16:creationId xmlns:a16="http://schemas.microsoft.com/office/drawing/2014/main" id="{DD586CDF-23F4-4334-B9DD-4204902EB86C}"/>
                </a:ext>
              </a:extLst>
            </xdr:cNvPr>
            <xdr:cNvSpPr txBox="1"/>
          </xdr:nvSpPr>
          <xdr:spPr>
            <a:xfrm>
              <a:off x="2784788" y="5750113"/>
              <a:ext cx="894975" cy="417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Average </a:t>
              </a:r>
            </a:p>
          </xdr:txBody>
        </xdr:sp>
        <xdr:sp macro="" textlink="">
          <xdr:nvSpPr>
            <xdr:cNvPr id="1060" name="TextBox 1059">
              <a:extLst>
                <a:ext uri="{FF2B5EF4-FFF2-40B4-BE49-F238E27FC236}">
                  <a16:creationId xmlns:a16="http://schemas.microsoft.com/office/drawing/2014/main" id="{1D2B89F5-EB69-8BDF-B6DD-7AB761006C1E}"/>
                </a:ext>
              </a:extLst>
            </xdr:cNvPr>
            <xdr:cNvSpPr txBox="1"/>
          </xdr:nvSpPr>
          <xdr:spPr>
            <a:xfrm>
              <a:off x="4719920" y="5771280"/>
              <a:ext cx="894975" cy="417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Lowest</a:t>
              </a:r>
            </a:p>
          </xdr:txBody>
        </xdr:sp>
        <xdr:pic>
          <xdr:nvPicPr>
            <xdr:cNvPr id="1062" name="Graphic 1061" descr="Caret Up with solid fill">
              <a:extLst>
                <a:ext uri="{FF2B5EF4-FFF2-40B4-BE49-F238E27FC236}">
                  <a16:creationId xmlns:a16="http://schemas.microsoft.com/office/drawing/2014/main" id="{C700F34E-AFEB-07CA-70F9-560322D4724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597709" y="5685119"/>
              <a:ext cx="383990" cy="367056"/>
            </a:xfrm>
            <a:prstGeom prst="rect">
              <a:avLst/>
            </a:prstGeom>
          </xdr:spPr>
        </xdr:pic>
        <xdr:sp macro="" textlink="'Pivot Tables'!EE8">
          <xdr:nvSpPr>
            <xdr:cNvPr id="1063" name="TextBox 1062">
              <a:extLst>
                <a:ext uri="{FF2B5EF4-FFF2-40B4-BE49-F238E27FC236}">
                  <a16:creationId xmlns:a16="http://schemas.microsoft.com/office/drawing/2014/main" id="{66989583-BEE7-D53D-3300-EAA7B257B925}"/>
                </a:ext>
              </a:extLst>
            </xdr:cNvPr>
            <xdr:cNvSpPr txBox="1"/>
          </xdr:nvSpPr>
          <xdr:spPr>
            <a:xfrm>
              <a:off x="985121" y="6031006"/>
              <a:ext cx="832722" cy="40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84EFCC-7FC7-4DCA-A2E1-76C417FB2F38}" type="TxLink">
                <a:rPr lang="en-US" sz="2000" b="0" i="0" u="none" strike="noStrike">
                  <a:solidFill>
                    <a:schemeClr val="tx1">
                      <a:lumMod val="85000"/>
                      <a:lumOff val="15000"/>
                    </a:schemeClr>
                  </a:solidFill>
                  <a:latin typeface="Calibri"/>
                  <a:cs typeface="Calibri"/>
                </a:rPr>
                <a:pPr/>
                <a:t>85K</a:t>
              </a:fld>
              <a:endParaRPr lang="en-US" sz="2000" b="0">
                <a:solidFill>
                  <a:schemeClr val="tx1">
                    <a:lumMod val="85000"/>
                    <a:lumOff val="15000"/>
                  </a:schemeClr>
                </a:solidFill>
              </a:endParaRPr>
            </a:p>
          </xdr:txBody>
        </xdr:sp>
        <xdr:sp macro="" textlink="'Pivot Tables'!EJ8">
          <xdr:nvSpPr>
            <xdr:cNvPr id="1064" name="TextBox 1063">
              <a:extLst>
                <a:ext uri="{FF2B5EF4-FFF2-40B4-BE49-F238E27FC236}">
                  <a16:creationId xmlns:a16="http://schemas.microsoft.com/office/drawing/2014/main" id="{BDC1A0C7-0135-4B4F-922C-AA1B961438F2}"/>
                </a:ext>
              </a:extLst>
            </xdr:cNvPr>
            <xdr:cNvSpPr txBox="1"/>
          </xdr:nvSpPr>
          <xdr:spPr>
            <a:xfrm>
              <a:off x="2877919" y="6018306"/>
              <a:ext cx="835710" cy="40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6C8E51-C4BE-40F8-8C0D-7EA140CBD25A}" type="TxLink">
                <a:rPr lang="en-US" sz="2000" b="0" i="0" u="none" strike="noStrike">
                  <a:solidFill>
                    <a:schemeClr val="tx1">
                      <a:lumMod val="85000"/>
                      <a:lumOff val="15000"/>
                    </a:schemeClr>
                  </a:solidFill>
                  <a:latin typeface="Calibri"/>
                  <a:ea typeface="+mn-ea"/>
                  <a:cs typeface="Calibri"/>
                </a:rPr>
                <a:pPr marL="0" indent="0"/>
                <a:t>293</a:t>
              </a:fld>
              <a:endParaRPr lang="en-US" sz="2000" b="0" i="0" u="none" strike="noStrike">
                <a:solidFill>
                  <a:schemeClr val="tx1">
                    <a:lumMod val="85000"/>
                    <a:lumOff val="15000"/>
                  </a:schemeClr>
                </a:solidFill>
                <a:latin typeface="Calibri"/>
                <a:ea typeface="+mn-ea"/>
                <a:cs typeface="Calibri"/>
              </a:endParaRPr>
            </a:p>
          </xdr:txBody>
        </xdr:sp>
        <xdr:sp macro="" textlink="'Pivot Tables'!EH8">
          <xdr:nvSpPr>
            <xdr:cNvPr id="1065" name="TextBox 1064">
              <a:extLst>
                <a:ext uri="{FF2B5EF4-FFF2-40B4-BE49-F238E27FC236}">
                  <a16:creationId xmlns:a16="http://schemas.microsoft.com/office/drawing/2014/main" id="{78DC9E4B-8FE8-47DC-B58D-F19095890F50}"/>
                </a:ext>
              </a:extLst>
            </xdr:cNvPr>
            <xdr:cNvSpPr txBox="1"/>
          </xdr:nvSpPr>
          <xdr:spPr>
            <a:xfrm>
              <a:off x="4770717" y="6043706"/>
              <a:ext cx="835710" cy="40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ABB716B-C065-46DA-8583-67584BB0A968}" type="TxLink">
                <a:rPr lang="en-US" sz="2000" b="0" i="0" u="none" strike="noStrike">
                  <a:solidFill>
                    <a:schemeClr val="tx1">
                      <a:lumMod val="85000"/>
                      <a:lumOff val="15000"/>
                    </a:schemeClr>
                  </a:solidFill>
                  <a:latin typeface="Calibri"/>
                  <a:ea typeface="+mn-ea"/>
                  <a:cs typeface="Calibri"/>
                </a:rPr>
                <a:pPr marL="0" indent="0"/>
                <a:t>15K</a:t>
              </a:fld>
              <a:endParaRPr lang="en-US" sz="2000" b="0" i="0" u="none" strike="noStrike">
                <a:solidFill>
                  <a:schemeClr val="tx1">
                    <a:lumMod val="85000"/>
                    <a:lumOff val="15000"/>
                  </a:schemeClr>
                </a:solidFill>
                <a:latin typeface="Calibri"/>
                <a:ea typeface="+mn-ea"/>
                <a:cs typeface="Calibri"/>
              </a:endParaRPr>
            </a:p>
          </xdr:txBody>
        </xdr:sp>
        <xdr:pic>
          <xdr:nvPicPr>
            <xdr:cNvPr id="1066" name="Graphic 1065" descr="Bar chart with solid fill">
              <a:extLst>
                <a:ext uri="{FF2B5EF4-FFF2-40B4-BE49-F238E27FC236}">
                  <a16:creationId xmlns:a16="http://schemas.microsoft.com/office/drawing/2014/main" id="{59E7AE76-E9A4-4415-93BF-C7B4E35B12D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3452407" y="5702052"/>
              <a:ext cx="383989" cy="367056"/>
            </a:xfrm>
            <a:prstGeom prst="rect">
              <a:avLst/>
            </a:prstGeom>
          </xdr:spPr>
        </xdr:pic>
        <xdr:pic>
          <xdr:nvPicPr>
            <xdr:cNvPr id="1067" name="Graphic 1066" descr="Caret Down with solid fill">
              <a:extLst>
                <a:ext uri="{FF2B5EF4-FFF2-40B4-BE49-F238E27FC236}">
                  <a16:creationId xmlns:a16="http://schemas.microsoft.com/office/drawing/2014/main" id="{A1987D0D-3A45-4CBA-963F-92DB1295FB8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rcRect/>
            <a:stretch/>
          </xdr:blipFill>
          <xdr:spPr>
            <a:xfrm>
              <a:off x="5307105" y="5718985"/>
              <a:ext cx="383989" cy="367056"/>
            </a:xfrm>
            <a:prstGeom prst="rect">
              <a:avLst/>
            </a:prstGeom>
          </xdr:spPr>
        </xdr:pic>
      </xdr:grpSp>
      <xdr:sp macro="" textlink="">
        <xdr:nvSpPr>
          <xdr:cNvPr id="1057" name="TextBox 1056">
            <a:extLst>
              <a:ext uri="{FF2B5EF4-FFF2-40B4-BE49-F238E27FC236}">
                <a16:creationId xmlns:a16="http://schemas.microsoft.com/office/drawing/2014/main" id="{0FBD5ECA-1924-028A-AE8C-D6AED0EEFE7E}"/>
              </a:ext>
            </a:extLst>
          </xdr:cNvPr>
          <xdr:cNvSpPr txBox="1"/>
        </xdr:nvSpPr>
        <xdr:spPr>
          <a:xfrm>
            <a:off x="1056217" y="3632727"/>
            <a:ext cx="2429933"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Total Sales Per Month</a:t>
            </a:r>
          </a:p>
        </xdr:txBody>
      </xdr:sp>
    </xdr:grpSp>
    <xdr:clientData/>
  </xdr:twoCellAnchor>
  <xdr:twoCellAnchor>
    <xdr:from>
      <xdr:col>11</xdr:col>
      <xdr:colOff>371475</xdr:colOff>
      <xdr:row>19</xdr:row>
      <xdr:rowOff>161925</xdr:rowOff>
    </xdr:from>
    <xdr:to>
      <xdr:col>18</xdr:col>
      <xdr:colOff>47625</xdr:colOff>
      <xdr:row>36</xdr:row>
      <xdr:rowOff>0</xdr:rowOff>
    </xdr:to>
    <xdr:sp macro="" textlink="">
      <xdr:nvSpPr>
        <xdr:cNvPr id="1072" name="Rectangle 1071">
          <a:extLst>
            <a:ext uri="{FF2B5EF4-FFF2-40B4-BE49-F238E27FC236}">
              <a16:creationId xmlns:a16="http://schemas.microsoft.com/office/drawing/2014/main" id="{0675368D-A26D-7EFF-D82D-000375D4A078}"/>
            </a:ext>
          </a:extLst>
        </xdr:cNvPr>
        <xdr:cNvSpPr/>
      </xdr:nvSpPr>
      <xdr:spPr>
        <a:xfrm>
          <a:off x="7077075" y="3600450"/>
          <a:ext cx="3943350" cy="2914650"/>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435505</xdr:colOff>
      <xdr:row>18</xdr:row>
      <xdr:rowOff>95251</xdr:rowOff>
    </xdr:from>
    <xdr:to>
      <xdr:col>19</xdr:col>
      <xdr:colOff>178329</xdr:colOff>
      <xdr:row>36</xdr:row>
      <xdr:rowOff>76200</xdr:rowOff>
    </xdr:to>
    <xdr:grpSp>
      <xdr:nvGrpSpPr>
        <xdr:cNvPr id="1076" name="Group 1075">
          <a:extLst>
            <a:ext uri="{FF2B5EF4-FFF2-40B4-BE49-F238E27FC236}">
              <a16:creationId xmlns:a16="http://schemas.microsoft.com/office/drawing/2014/main" id="{1B090995-2D27-1716-6658-7659BE24B04B}"/>
            </a:ext>
          </a:extLst>
        </xdr:cNvPr>
        <xdr:cNvGrpSpPr/>
      </xdr:nvGrpSpPr>
      <xdr:grpSpPr>
        <a:xfrm>
          <a:off x="6468005" y="3524251"/>
          <a:ext cx="5172074" cy="3409949"/>
          <a:chOff x="6515101" y="3352801"/>
          <a:chExt cx="5229224" cy="3238499"/>
        </a:xfrm>
      </xdr:grpSpPr>
      <xdr:graphicFrame macro="">
        <xdr:nvGraphicFramePr>
          <xdr:cNvPr id="1071" name="Chart 1070">
            <a:extLst>
              <a:ext uri="{FF2B5EF4-FFF2-40B4-BE49-F238E27FC236}">
                <a16:creationId xmlns:a16="http://schemas.microsoft.com/office/drawing/2014/main" id="{EFA431EC-7F1A-4C5C-B09A-4915532DD180}"/>
              </a:ext>
            </a:extLst>
          </xdr:cNvPr>
          <xdr:cNvGraphicFramePr>
            <a:graphicFrameLocks/>
          </xdr:cNvGraphicFramePr>
        </xdr:nvGraphicFramePr>
        <xdr:xfrm>
          <a:off x="6515101" y="3352801"/>
          <a:ext cx="5229224" cy="3238499"/>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1073" name="TextBox 1072">
            <a:extLst>
              <a:ext uri="{FF2B5EF4-FFF2-40B4-BE49-F238E27FC236}">
                <a16:creationId xmlns:a16="http://schemas.microsoft.com/office/drawing/2014/main" id="{1C68376E-6F6D-4DF2-91AF-79197DB72F33}"/>
              </a:ext>
            </a:extLst>
          </xdr:cNvPr>
          <xdr:cNvSpPr txBox="1"/>
        </xdr:nvSpPr>
        <xdr:spPr>
          <a:xfrm>
            <a:off x="7035801" y="3635375"/>
            <a:ext cx="2241549" cy="421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Total Consumer</a:t>
            </a:r>
          </a:p>
        </xdr:txBody>
      </xdr:sp>
    </xdr:grpSp>
    <xdr:clientData/>
  </xdr:twoCellAnchor>
  <xdr:twoCellAnchor>
    <xdr:from>
      <xdr:col>18</xdr:col>
      <xdr:colOff>295275</xdr:colOff>
      <xdr:row>20</xdr:row>
      <xdr:rowOff>0</xdr:rowOff>
    </xdr:from>
    <xdr:to>
      <xdr:col>23</xdr:col>
      <xdr:colOff>200025</xdr:colOff>
      <xdr:row>36</xdr:row>
      <xdr:rowOff>28575</xdr:rowOff>
    </xdr:to>
    <xdr:grpSp>
      <xdr:nvGrpSpPr>
        <xdr:cNvPr id="1099" name="Group 1098">
          <a:extLst>
            <a:ext uri="{FF2B5EF4-FFF2-40B4-BE49-F238E27FC236}">
              <a16:creationId xmlns:a16="http://schemas.microsoft.com/office/drawing/2014/main" id="{11351711-B926-19FB-FD21-B6A9957CFD88}"/>
            </a:ext>
          </a:extLst>
        </xdr:cNvPr>
        <xdr:cNvGrpSpPr/>
      </xdr:nvGrpSpPr>
      <xdr:grpSpPr>
        <a:xfrm>
          <a:off x="11153775" y="3810000"/>
          <a:ext cx="2921000" cy="3076575"/>
          <a:chOff x="11268075" y="3689684"/>
          <a:chExt cx="2952750" cy="2980323"/>
        </a:xfrm>
      </xdr:grpSpPr>
      <xdr:sp macro="" textlink="">
        <xdr:nvSpPr>
          <xdr:cNvPr id="1075" name="Rectangle 1074">
            <a:extLst>
              <a:ext uri="{FF2B5EF4-FFF2-40B4-BE49-F238E27FC236}">
                <a16:creationId xmlns:a16="http://schemas.microsoft.com/office/drawing/2014/main" id="{8F9651BC-2930-C502-B3EF-5F6C79ACC1F5}"/>
              </a:ext>
            </a:extLst>
          </xdr:cNvPr>
          <xdr:cNvSpPr/>
        </xdr:nvSpPr>
        <xdr:spPr>
          <a:xfrm>
            <a:off x="11268075" y="3689684"/>
            <a:ext cx="2952750" cy="2980323"/>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7" name="TextBox 1076">
            <a:extLst>
              <a:ext uri="{FF2B5EF4-FFF2-40B4-BE49-F238E27FC236}">
                <a16:creationId xmlns:a16="http://schemas.microsoft.com/office/drawing/2014/main" id="{8BD35D7B-C90C-4F63-983D-B579941FBFDA}"/>
              </a:ext>
            </a:extLst>
          </xdr:cNvPr>
          <xdr:cNvSpPr txBox="1"/>
        </xdr:nvSpPr>
        <xdr:spPr>
          <a:xfrm>
            <a:off x="11268075" y="3689684"/>
            <a:ext cx="2733675" cy="428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Top</a:t>
            </a:r>
            <a:r>
              <a:rPr lang="en-US" sz="1600" b="1" baseline="0">
                <a:solidFill>
                  <a:schemeClr val="bg2">
                    <a:lumMod val="50000"/>
                  </a:schemeClr>
                </a:solidFill>
              </a:rPr>
              <a:t> 5</a:t>
            </a:r>
            <a:r>
              <a:rPr lang="en-US" sz="1600" b="1">
                <a:solidFill>
                  <a:schemeClr val="bg2">
                    <a:lumMod val="50000"/>
                  </a:schemeClr>
                </a:solidFill>
              </a:rPr>
              <a:t> Coustomers</a:t>
            </a:r>
            <a:r>
              <a:rPr lang="en-US" sz="1600" b="1" baseline="0">
                <a:solidFill>
                  <a:schemeClr val="bg2">
                    <a:lumMod val="50000"/>
                  </a:schemeClr>
                </a:solidFill>
              </a:rPr>
              <a:t> by Profit</a:t>
            </a:r>
            <a:endParaRPr lang="en-US" sz="1600" b="1">
              <a:solidFill>
                <a:schemeClr val="bg2">
                  <a:lumMod val="50000"/>
                </a:schemeClr>
              </a:solidFill>
            </a:endParaRPr>
          </a:p>
        </xdr:txBody>
      </xdr:sp>
      <xdr:sp macro="" textlink="'Pivot Tables'!E12">
        <xdr:nvSpPr>
          <xdr:cNvPr id="1078" name="TextBox 1077">
            <a:extLst>
              <a:ext uri="{FF2B5EF4-FFF2-40B4-BE49-F238E27FC236}">
                <a16:creationId xmlns:a16="http://schemas.microsoft.com/office/drawing/2014/main" id="{BD85B0B7-5681-4589-8E0D-04E3C3A91936}"/>
              </a:ext>
            </a:extLst>
          </xdr:cNvPr>
          <xdr:cNvSpPr txBox="1"/>
        </xdr:nvSpPr>
        <xdr:spPr>
          <a:xfrm>
            <a:off x="11568111" y="4328863"/>
            <a:ext cx="1881189" cy="407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FD40AF-C21F-4254-8642-C44BB6CE3A5E}" type="TxLink">
              <a:rPr lang="en-US" sz="1400" b="1" i="0" u="none" strike="noStrike">
                <a:solidFill>
                  <a:srgbClr val="660033"/>
                </a:solidFill>
                <a:latin typeface="Calibri"/>
                <a:cs typeface="Calibri"/>
              </a:rPr>
              <a:pPr/>
              <a:t>Angie Massengill</a:t>
            </a:fld>
            <a:endParaRPr lang="en-US" sz="1800" b="1">
              <a:solidFill>
                <a:srgbClr val="660033"/>
              </a:solidFill>
            </a:endParaRPr>
          </a:p>
        </xdr:txBody>
      </xdr:sp>
      <xdr:sp macro="" textlink="'Pivot Tables'!E13">
        <xdr:nvSpPr>
          <xdr:cNvPr id="1079" name="TextBox 1078">
            <a:extLst>
              <a:ext uri="{FF2B5EF4-FFF2-40B4-BE49-F238E27FC236}">
                <a16:creationId xmlns:a16="http://schemas.microsoft.com/office/drawing/2014/main" id="{4F34DE81-7211-43EF-9E0F-8699DE14CC80}"/>
              </a:ext>
            </a:extLst>
          </xdr:cNvPr>
          <xdr:cNvSpPr txBox="1"/>
        </xdr:nvSpPr>
        <xdr:spPr>
          <a:xfrm>
            <a:off x="11568111" y="4728787"/>
            <a:ext cx="2295526" cy="407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F6355DC-2D87-41A3-9355-F30052377444}" type="TxLink">
              <a:rPr lang="en-US" sz="1400" b="1" i="0" u="none" strike="noStrike">
                <a:solidFill>
                  <a:srgbClr val="660033"/>
                </a:solidFill>
                <a:latin typeface="Calibri"/>
                <a:ea typeface="+mn-ea"/>
                <a:cs typeface="Calibri"/>
              </a:rPr>
              <a:pPr marL="0" indent="0"/>
              <a:t>Harrison Cooke</a:t>
            </a:fld>
            <a:endParaRPr lang="en-US" sz="1400" b="1" i="0" u="none" strike="noStrike">
              <a:solidFill>
                <a:srgbClr val="660033"/>
              </a:solidFill>
              <a:latin typeface="Calibri"/>
              <a:ea typeface="+mn-ea"/>
              <a:cs typeface="Calibri"/>
            </a:endParaRPr>
          </a:p>
        </xdr:txBody>
      </xdr:sp>
      <xdr:sp macro="" textlink="'Pivot Tables'!E14">
        <xdr:nvSpPr>
          <xdr:cNvPr id="1080" name="TextBox 1079">
            <a:extLst>
              <a:ext uri="{FF2B5EF4-FFF2-40B4-BE49-F238E27FC236}">
                <a16:creationId xmlns:a16="http://schemas.microsoft.com/office/drawing/2014/main" id="{6DD39434-FC2B-4A80-B643-3F8DF5BE4DFA}"/>
              </a:ext>
            </a:extLst>
          </xdr:cNvPr>
          <xdr:cNvSpPr txBox="1"/>
        </xdr:nvSpPr>
        <xdr:spPr>
          <a:xfrm>
            <a:off x="11568111" y="5128712"/>
            <a:ext cx="1873569" cy="410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D5FAFB-8E1E-472D-9948-78DB08D9BF05}" type="TxLink">
              <a:rPr lang="en-US" sz="1400" b="1" i="0" u="none" strike="noStrike">
                <a:solidFill>
                  <a:srgbClr val="660033"/>
                </a:solidFill>
                <a:latin typeface="Calibri"/>
                <a:ea typeface="+mn-ea"/>
                <a:cs typeface="Calibri"/>
              </a:rPr>
              <a:pPr marL="0" indent="0"/>
              <a:t>Holly Noble</a:t>
            </a:fld>
            <a:endParaRPr lang="en-US" sz="1400" b="1" i="0" u="none" strike="noStrike">
              <a:solidFill>
                <a:srgbClr val="660033"/>
              </a:solidFill>
              <a:latin typeface="Calibri"/>
              <a:ea typeface="+mn-ea"/>
              <a:cs typeface="Calibri"/>
            </a:endParaRPr>
          </a:p>
        </xdr:txBody>
      </xdr:sp>
      <xdr:sp macro="" textlink="'Pivot Tables'!E15">
        <xdr:nvSpPr>
          <xdr:cNvPr id="1081" name="TextBox 1080">
            <a:extLst>
              <a:ext uri="{FF2B5EF4-FFF2-40B4-BE49-F238E27FC236}">
                <a16:creationId xmlns:a16="http://schemas.microsoft.com/office/drawing/2014/main" id="{D80E204F-C49D-441C-B44C-667232B6ADEA}"/>
              </a:ext>
            </a:extLst>
          </xdr:cNvPr>
          <xdr:cNvSpPr txBox="1"/>
        </xdr:nvSpPr>
        <xdr:spPr>
          <a:xfrm>
            <a:off x="11568111" y="5528636"/>
            <a:ext cx="1850709" cy="410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63B752-24FA-450A-B199-485DCDCE55E2}" type="TxLink">
              <a:rPr lang="en-US" sz="1400" b="1" i="0" u="none" strike="noStrike">
                <a:solidFill>
                  <a:srgbClr val="660033"/>
                </a:solidFill>
                <a:latin typeface="Calibri"/>
                <a:ea typeface="+mn-ea"/>
                <a:cs typeface="Calibri"/>
              </a:rPr>
              <a:pPr marL="0" indent="0"/>
              <a:t>Lara Stoate</a:t>
            </a:fld>
            <a:endParaRPr lang="en-US" sz="1400" b="1" i="0" u="none" strike="noStrike">
              <a:solidFill>
                <a:srgbClr val="660033"/>
              </a:solidFill>
              <a:latin typeface="Calibri"/>
              <a:ea typeface="+mn-ea"/>
              <a:cs typeface="Calibri"/>
            </a:endParaRPr>
          </a:p>
        </xdr:txBody>
      </xdr:sp>
      <xdr:sp macro="" textlink="'Pivot Tables'!E16">
        <xdr:nvSpPr>
          <xdr:cNvPr id="1082" name="TextBox 1081">
            <a:extLst>
              <a:ext uri="{FF2B5EF4-FFF2-40B4-BE49-F238E27FC236}">
                <a16:creationId xmlns:a16="http://schemas.microsoft.com/office/drawing/2014/main" id="{7B730F44-0758-47F4-A8C6-39B04AB6F2E1}"/>
              </a:ext>
            </a:extLst>
          </xdr:cNvPr>
          <xdr:cNvSpPr txBox="1"/>
        </xdr:nvSpPr>
        <xdr:spPr>
          <a:xfrm>
            <a:off x="11568111" y="5932071"/>
            <a:ext cx="1644969" cy="407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DFE3A7-6257-4FD6-B2AE-85B26889628B}" type="TxLink">
              <a:rPr lang="en-US" sz="1400" b="1" i="0" u="none" strike="noStrike">
                <a:solidFill>
                  <a:srgbClr val="660033"/>
                </a:solidFill>
                <a:latin typeface="Calibri"/>
                <a:ea typeface="+mn-ea"/>
                <a:cs typeface="Calibri"/>
              </a:rPr>
              <a:pPr marL="0" indent="0"/>
              <a:t>Louie Knight</a:t>
            </a:fld>
            <a:endParaRPr lang="en-US" sz="1400" b="1" i="0" u="none" strike="noStrike">
              <a:solidFill>
                <a:srgbClr val="660033"/>
              </a:solidFill>
              <a:latin typeface="Calibri"/>
              <a:ea typeface="+mn-ea"/>
              <a:cs typeface="Calibri"/>
            </a:endParaRPr>
          </a:p>
        </xdr:txBody>
      </xdr:sp>
      <xdr:pic>
        <xdr:nvPicPr>
          <xdr:cNvPr id="1084" name="Graphic 1083" descr="User with solid fill">
            <a:extLst>
              <a:ext uri="{FF2B5EF4-FFF2-40B4-BE49-F238E27FC236}">
                <a16:creationId xmlns:a16="http://schemas.microsoft.com/office/drawing/2014/main" id="{2BBEA7FF-5B59-77C5-3F40-E0FF57CED1B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42370" y="4317432"/>
            <a:ext cx="278130" cy="282383"/>
          </a:xfrm>
          <a:prstGeom prst="rect">
            <a:avLst/>
          </a:prstGeom>
        </xdr:spPr>
      </xdr:pic>
      <xdr:sp macro="" textlink="'Pivot Tables'!F12">
        <xdr:nvSpPr>
          <xdr:cNvPr id="1090" name="TextBox 1089">
            <a:extLst>
              <a:ext uri="{FF2B5EF4-FFF2-40B4-BE49-F238E27FC236}">
                <a16:creationId xmlns:a16="http://schemas.microsoft.com/office/drawing/2014/main" id="{A4718685-A9FC-00CA-7030-E278C247C4A4}"/>
              </a:ext>
            </a:extLst>
          </xdr:cNvPr>
          <xdr:cNvSpPr txBox="1"/>
        </xdr:nvSpPr>
        <xdr:spPr>
          <a:xfrm>
            <a:off x="13404011" y="4286269"/>
            <a:ext cx="687237" cy="35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C981E7-B6D5-443F-B550-000FED264CA5}" type="TxLink">
              <a:rPr lang="en-US" sz="1600" b="0" i="0" u="none" strike="noStrike">
                <a:solidFill>
                  <a:srgbClr val="04AEB4"/>
                </a:solidFill>
                <a:latin typeface="Calibri"/>
                <a:cs typeface="Calibri"/>
              </a:rPr>
              <a:pPr/>
              <a:t>2K</a:t>
            </a:fld>
            <a:endParaRPr lang="en-US" sz="1600">
              <a:solidFill>
                <a:srgbClr val="04AEB4"/>
              </a:solidFill>
            </a:endParaRPr>
          </a:p>
        </xdr:txBody>
      </xdr:sp>
      <xdr:sp macro="" textlink="'Pivot Tables'!F13">
        <xdr:nvSpPr>
          <xdr:cNvPr id="1091" name="TextBox 1090">
            <a:extLst>
              <a:ext uri="{FF2B5EF4-FFF2-40B4-BE49-F238E27FC236}">
                <a16:creationId xmlns:a16="http://schemas.microsoft.com/office/drawing/2014/main" id="{8317A1BE-FEF5-4907-8626-285B70B65647}"/>
              </a:ext>
            </a:extLst>
          </xdr:cNvPr>
          <xdr:cNvSpPr txBox="1"/>
        </xdr:nvSpPr>
        <xdr:spPr>
          <a:xfrm>
            <a:off x="13404011" y="4692618"/>
            <a:ext cx="687237" cy="354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C14A945-28B3-4DE5-AEBD-857959FA21AB}" type="TxLink">
              <a:rPr lang="en-US" sz="1600" b="0" i="0" u="none" strike="noStrike">
                <a:solidFill>
                  <a:srgbClr val="04AEB4"/>
                </a:solidFill>
                <a:latin typeface="Calibri"/>
                <a:ea typeface="+mn-ea"/>
                <a:cs typeface="Calibri"/>
              </a:rPr>
              <a:pPr marL="0" indent="0"/>
              <a:t>3K</a:t>
            </a:fld>
            <a:endParaRPr lang="en-US" sz="1600" b="0" i="0" u="none" strike="noStrike">
              <a:solidFill>
                <a:srgbClr val="04AEB4"/>
              </a:solidFill>
              <a:latin typeface="Calibri"/>
              <a:ea typeface="+mn-ea"/>
              <a:cs typeface="Calibri"/>
            </a:endParaRPr>
          </a:p>
        </xdr:txBody>
      </xdr:sp>
      <xdr:sp macro="" textlink="'Pivot Tables'!F14">
        <xdr:nvSpPr>
          <xdr:cNvPr id="1092" name="TextBox 1091">
            <a:extLst>
              <a:ext uri="{FF2B5EF4-FFF2-40B4-BE49-F238E27FC236}">
                <a16:creationId xmlns:a16="http://schemas.microsoft.com/office/drawing/2014/main" id="{65716AC6-D3A4-4191-92B4-C5BED51953D7}"/>
              </a:ext>
            </a:extLst>
          </xdr:cNvPr>
          <xdr:cNvSpPr txBox="1"/>
        </xdr:nvSpPr>
        <xdr:spPr>
          <a:xfrm>
            <a:off x="13404011" y="5098969"/>
            <a:ext cx="687237" cy="354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9B06119-A0CC-4166-B01D-1C497892F7B1}" type="TxLink">
              <a:rPr lang="en-US" sz="1600" b="0" i="0" u="none" strike="noStrike">
                <a:solidFill>
                  <a:srgbClr val="04AEB4"/>
                </a:solidFill>
                <a:latin typeface="Calibri"/>
                <a:ea typeface="+mn-ea"/>
                <a:cs typeface="Calibri"/>
              </a:rPr>
              <a:pPr marL="0" indent="0"/>
              <a:t>1K</a:t>
            </a:fld>
            <a:endParaRPr lang="en-US" sz="1600" b="0" i="0" u="none" strike="noStrike">
              <a:solidFill>
                <a:srgbClr val="04AEB4"/>
              </a:solidFill>
              <a:latin typeface="Calibri"/>
              <a:ea typeface="+mn-ea"/>
              <a:cs typeface="Calibri"/>
            </a:endParaRPr>
          </a:p>
        </xdr:txBody>
      </xdr:sp>
      <xdr:sp macro="" textlink="'Pivot Tables'!F15">
        <xdr:nvSpPr>
          <xdr:cNvPr id="1093" name="TextBox 1092">
            <a:extLst>
              <a:ext uri="{FF2B5EF4-FFF2-40B4-BE49-F238E27FC236}">
                <a16:creationId xmlns:a16="http://schemas.microsoft.com/office/drawing/2014/main" id="{F15C15B8-D1B7-444A-A001-9DE5394EE9A0}"/>
              </a:ext>
            </a:extLst>
          </xdr:cNvPr>
          <xdr:cNvSpPr txBox="1"/>
        </xdr:nvSpPr>
        <xdr:spPr>
          <a:xfrm>
            <a:off x="13404011" y="5505318"/>
            <a:ext cx="687237" cy="354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5F7C95-33BD-42F8-8482-EA104A0DEAC0}" type="TxLink">
              <a:rPr lang="en-US" sz="1600" b="0" i="0" u="none" strike="noStrike">
                <a:solidFill>
                  <a:srgbClr val="04AEB4"/>
                </a:solidFill>
                <a:latin typeface="Calibri"/>
                <a:ea typeface="+mn-ea"/>
                <a:cs typeface="Calibri"/>
              </a:rPr>
              <a:pPr marL="0" indent="0"/>
              <a:t>2K</a:t>
            </a:fld>
            <a:endParaRPr lang="en-US" sz="1600" b="0" i="0" u="none" strike="noStrike">
              <a:solidFill>
                <a:srgbClr val="04AEB4"/>
              </a:solidFill>
              <a:latin typeface="Calibri"/>
              <a:ea typeface="+mn-ea"/>
              <a:cs typeface="Calibri"/>
            </a:endParaRPr>
          </a:p>
        </xdr:txBody>
      </xdr:sp>
      <xdr:sp macro="" textlink="'Pivot Tables'!F16">
        <xdr:nvSpPr>
          <xdr:cNvPr id="1094" name="TextBox 1093">
            <a:extLst>
              <a:ext uri="{FF2B5EF4-FFF2-40B4-BE49-F238E27FC236}">
                <a16:creationId xmlns:a16="http://schemas.microsoft.com/office/drawing/2014/main" id="{EE06443C-CB04-441E-AB02-910844F3E41E}"/>
              </a:ext>
            </a:extLst>
          </xdr:cNvPr>
          <xdr:cNvSpPr txBox="1"/>
        </xdr:nvSpPr>
        <xdr:spPr>
          <a:xfrm>
            <a:off x="13404011" y="5916435"/>
            <a:ext cx="687237" cy="34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9A7DB26-EB76-4320-8BE2-742B8BE11CD1}" type="TxLink">
              <a:rPr lang="en-US" sz="1600" b="0" i="0" u="none" strike="noStrike">
                <a:solidFill>
                  <a:srgbClr val="04AEB4"/>
                </a:solidFill>
                <a:latin typeface="Calibri"/>
                <a:ea typeface="+mn-ea"/>
                <a:cs typeface="Calibri"/>
              </a:rPr>
              <a:pPr marL="0" indent="0"/>
              <a:t>2K</a:t>
            </a:fld>
            <a:endParaRPr lang="en-US" sz="1600" b="0" i="0" u="none" strike="noStrike">
              <a:solidFill>
                <a:srgbClr val="04AEB4"/>
              </a:solidFill>
              <a:latin typeface="Calibri"/>
              <a:ea typeface="+mn-ea"/>
              <a:cs typeface="Calibri"/>
            </a:endParaRPr>
          </a:p>
        </xdr:txBody>
      </xdr:sp>
      <xdr:pic>
        <xdr:nvPicPr>
          <xdr:cNvPr id="1095" name="Graphic 1094" descr="User with solid fill">
            <a:extLst>
              <a:ext uri="{FF2B5EF4-FFF2-40B4-BE49-F238E27FC236}">
                <a16:creationId xmlns:a16="http://schemas.microsoft.com/office/drawing/2014/main" id="{F71B0350-B2DA-4FF5-BBCE-9594941CC6F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42370" y="4718785"/>
            <a:ext cx="278130" cy="283988"/>
          </a:xfrm>
          <a:prstGeom prst="rect">
            <a:avLst/>
          </a:prstGeom>
        </xdr:spPr>
      </xdr:pic>
      <xdr:pic>
        <xdr:nvPicPr>
          <xdr:cNvPr id="1096" name="Graphic 1095" descr="User with solid fill">
            <a:extLst>
              <a:ext uri="{FF2B5EF4-FFF2-40B4-BE49-F238E27FC236}">
                <a16:creationId xmlns:a16="http://schemas.microsoft.com/office/drawing/2014/main" id="{B9737C7C-A2A1-48CC-9235-71184FC72CF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42370" y="5120139"/>
            <a:ext cx="278130" cy="283987"/>
          </a:xfrm>
          <a:prstGeom prst="rect">
            <a:avLst/>
          </a:prstGeom>
        </xdr:spPr>
      </xdr:pic>
      <xdr:pic>
        <xdr:nvPicPr>
          <xdr:cNvPr id="1097" name="Graphic 1096" descr="User with solid fill">
            <a:extLst>
              <a:ext uri="{FF2B5EF4-FFF2-40B4-BE49-F238E27FC236}">
                <a16:creationId xmlns:a16="http://schemas.microsoft.com/office/drawing/2014/main" id="{C2817D3B-9840-6D63-A764-8667D48AC6B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42370" y="5521492"/>
            <a:ext cx="278130" cy="283988"/>
          </a:xfrm>
          <a:prstGeom prst="rect">
            <a:avLst/>
          </a:prstGeom>
        </xdr:spPr>
      </xdr:pic>
      <xdr:pic>
        <xdr:nvPicPr>
          <xdr:cNvPr id="1098" name="Graphic 1097" descr="User with solid fill">
            <a:extLst>
              <a:ext uri="{FF2B5EF4-FFF2-40B4-BE49-F238E27FC236}">
                <a16:creationId xmlns:a16="http://schemas.microsoft.com/office/drawing/2014/main" id="{971F0FDC-F4C5-593E-E621-C44C2C165F1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42370" y="5924450"/>
            <a:ext cx="278130" cy="282383"/>
          </a:xfrm>
          <a:prstGeom prst="rect">
            <a:avLst/>
          </a:prstGeom>
        </xdr:spPr>
      </xdr:pic>
    </xdr:grpSp>
    <xdr:clientData/>
  </xdr:twoCellAnchor>
  <xdr:twoCellAnchor>
    <xdr:from>
      <xdr:col>9</xdr:col>
      <xdr:colOff>597481</xdr:colOff>
      <xdr:row>37</xdr:row>
      <xdr:rowOff>164522</xdr:rowOff>
    </xdr:from>
    <xdr:to>
      <xdr:col>16</xdr:col>
      <xdr:colOff>505559</xdr:colOff>
      <xdr:row>58</xdr:row>
      <xdr:rowOff>25977</xdr:rowOff>
    </xdr:to>
    <xdr:grpSp>
      <xdr:nvGrpSpPr>
        <xdr:cNvPr id="12" name="Group 11">
          <a:extLst>
            <a:ext uri="{FF2B5EF4-FFF2-40B4-BE49-F238E27FC236}">
              <a16:creationId xmlns:a16="http://schemas.microsoft.com/office/drawing/2014/main" id="{62A6BED8-E7A7-EFAF-DAEC-4636FC518483}"/>
            </a:ext>
          </a:extLst>
        </xdr:cNvPr>
        <xdr:cNvGrpSpPr/>
      </xdr:nvGrpSpPr>
      <xdr:grpSpPr>
        <a:xfrm>
          <a:off x="6026731" y="7213022"/>
          <a:ext cx="4130828" cy="3861955"/>
          <a:chOff x="6083881" y="7104584"/>
          <a:chExt cx="4175278" cy="3800408"/>
        </a:xfrm>
      </xdr:grpSpPr>
      <xdr:sp macro="" textlink="">
        <xdr:nvSpPr>
          <xdr:cNvPr id="1109" name="Rectangle 1108">
            <a:extLst>
              <a:ext uri="{FF2B5EF4-FFF2-40B4-BE49-F238E27FC236}">
                <a16:creationId xmlns:a16="http://schemas.microsoft.com/office/drawing/2014/main" id="{DBF34033-D34C-F3F5-A758-32A9AB8AC367}"/>
              </a:ext>
            </a:extLst>
          </xdr:cNvPr>
          <xdr:cNvSpPr/>
        </xdr:nvSpPr>
        <xdr:spPr>
          <a:xfrm>
            <a:off x="6083881" y="7104584"/>
            <a:ext cx="4167950" cy="3800408"/>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07" name="Chart 1106">
            <a:extLst>
              <a:ext uri="{FF2B5EF4-FFF2-40B4-BE49-F238E27FC236}">
                <a16:creationId xmlns:a16="http://schemas.microsoft.com/office/drawing/2014/main" id="{7BCC9571-0221-412E-BEA6-AFB06E7A551C}"/>
              </a:ext>
            </a:extLst>
          </xdr:cNvPr>
          <xdr:cNvGraphicFramePr>
            <a:graphicFrameLocks/>
          </xdr:cNvGraphicFramePr>
        </xdr:nvGraphicFramePr>
        <xdr:xfrm>
          <a:off x="6117981" y="8033772"/>
          <a:ext cx="4141178" cy="2694309"/>
        </xdr:xfrm>
        <a:graphic>
          <a:graphicData uri="http://schemas.openxmlformats.org/drawingml/2006/chart">
            <c:chart xmlns:c="http://schemas.openxmlformats.org/drawingml/2006/chart" xmlns:r="http://schemas.openxmlformats.org/officeDocument/2006/relationships" r:id="rId22"/>
          </a:graphicData>
        </a:graphic>
      </xdr:graphicFrame>
      <xdr:sp macro="" textlink="">
        <xdr:nvSpPr>
          <xdr:cNvPr id="1110" name="TextBox 1109">
            <a:extLst>
              <a:ext uri="{FF2B5EF4-FFF2-40B4-BE49-F238E27FC236}">
                <a16:creationId xmlns:a16="http://schemas.microsoft.com/office/drawing/2014/main" id="{BF5D0027-BA84-43B3-90F8-814908598C2A}"/>
              </a:ext>
            </a:extLst>
          </xdr:cNvPr>
          <xdr:cNvSpPr txBox="1"/>
        </xdr:nvSpPr>
        <xdr:spPr>
          <a:xfrm>
            <a:off x="6083881" y="7153036"/>
            <a:ext cx="2430022" cy="434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Market Sales</a:t>
            </a:r>
          </a:p>
        </xdr:txBody>
      </xdr:sp>
    </xdr:grpSp>
    <xdr:clientData/>
  </xdr:twoCellAnchor>
  <xdr:twoCellAnchor>
    <xdr:from>
      <xdr:col>16</xdr:col>
      <xdr:colOff>308317</xdr:colOff>
      <xdr:row>37</xdr:row>
      <xdr:rowOff>175846</xdr:rowOff>
    </xdr:from>
    <xdr:to>
      <xdr:col>23</xdr:col>
      <xdr:colOff>597272</xdr:colOff>
      <xdr:row>57</xdr:row>
      <xdr:rowOff>175846</xdr:rowOff>
    </xdr:to>
    <xdr:grpSp>
      <xdr:nvGrpSpPr>
        <xdr:cNvPr id="14" name="Group 13">
          <a:extLst>
            <a:ext uri="{FF2B5EF4-FFF2-40B4-BE49-F238E27FC236}">
              <a16:creationId xmlns:a16="http://schemas.microsoft.com/office/drawing/2014/main" id="{F74938F5-A6AE-48D1-7E1E-7AF9E37ED264}"/>
            </a:ext>
          </a:extLst>
        </xdr:cNvPr>
        <xdr:cNvGrpSpPr/>
      </xdr:nvGrpSpPr>
      <xdr:grpSpPr>
        <a:xfrm>
          <a:off x="9960317" y="7224346"/>
          <a:ext cx="4511705" cy="3810000"/>
          <a:chOff x="10061917" y="7115908"/>
          <a:chExt cx="4556155" cy="3751384"/>
        </a:xfrm>
      </xdr:grpSpPr>
      <xdr:sp macro="" textlink="">
        <xdr:nvSpPr>
          <xdr:cNvPr id="5" name="Rectangle 4">
            <a:extLst>
              <a:ext uri="{FF2B5EF4-FFF2-40B4-BE49-F238E27FC236}">
                <a16:creationId xmlns:a16="http://schemas.microsoft.com/office/drawing/2014/main" id="{B72A3C63-D296-3C73-FAD3-09AFF1CB73B3}"/>
              </a:ext>
            </a:extLst>
          </xdr:cNvPr>
          <xdr:cNvSpPr/>
        </xdr:nvSpPr>
        <xdr:spPr>
          <a:xfrm>
            <a:off x="10502412" y="7115908"/>
            <a:ext cx="3733311" cy="3751384"/>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a:extLst>
              <a:ext uri="{FF2B5EF4-FFF2-40B4-BE49-F238E27FC236}">
                <a16:creationId xmlns:a16="http://schemas.microsoft.com/office/drawing/2014/main" id="{7D78480B-AA89-47DD-9BB0-9FD7D6A35630}"/>
              </a:ext>
            </a:extLst>
          </xdr:cNvPr>
          <xdr:cNvGraphicFramePr>
            <a:graphicFrameLocks/>
          </xdr:cNvGraphicFramePr>
        </xdr:nvGraphicFramePr>
        <xdr:xfrm>
          <a:off x="10061917" y="7660572"/>
          <a:ext cx="4556155" cy="2828637"/>
        </xdr:xfrm>
        <a:graphic>
          <a:graphicData uri="http://schemas.openxmlformats.org/drawingml/2006/chart">
            <c:chart xmlns:c="http://schemas.openxmlformats.org/drawingml/2006/chart" xmlns:r="http://schemas.openxmlformats.org/officeDocument/2006/relationships" r:id="rId23"/>
          </a:graphicData>
        </a:graphic>
      </xdr:graphicFrame>
      <xdr:sp macro="" textlink="">
        <xdr:nvSpPr>
          <xdr:cNvPr id="11" name="TextBox 10">
            <a:extLst>
              <a:ext uri="{FF2B5EF4-FFF2-40B4-BE49-F238E27FC236}">
                <a16:creationId xmlns:a16="http://schemas.microsoft.com/office/drawing/2014/main" id="{2FCF4EC1-38B7-4091-B6E9-7D306234547D}"/>
              </a:ext>
            </a:extLst>
          </xdr:cNvPr>
          <xdr:cNvSpPr txBox="1"/>
        </xdr:nvSpPr>
        <xdr:spPr>
          <a:xfrm>
            <a:off x="10560883" y="7146415"/>
            <a:ext cx="2430022" cy="434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Market Popularity</a:t>
            </a:r>
          </a:p>
        </xdr:txBody>
      </xdr:sp>
    </xdr:grpSp>
    <xdr:clientData/>
  </xdr:twoCellAnchor>
  <xdr:twoCellAnchor>
    <xdr:from>
      <xdr:col>1</xdr:col>
      <xdr:colOff>363415</xdr:colOff>
      <xdr:row>59</xdr:row>
      <xdr:rowOff>35169</xdr:rowOff>
    </xdr:from>
    <xdr:to>
      <xdr:col>9</xdr:col>
      <xdr:colOff>316522</xdr:colOff>
      <xdr:row>78</xdr:row>
      <xdr:rowOff>175846</xdr:rowOff>
    </xdr:to>
    <xdr:grpSp>
      <xdr:nvGrpSpPr>
        <xdr:cNvPr id="1102" name="Group 1101">
          <a:extLst>
            <a:ext uri="{FF2B5EF4-FFF2-40B4-BE49-F238E27FC236}">
              <a16:creationId xmlns:a16="http://schemas.microsoft.com/office/drawing/2014/main" id="{A66A7788-7CBD-4882-DAB6-E127ED6D5F6B}"/>
            </a:ext>
          </a:extLst>
        </xdr:cNvPr>
        <xdr:cNvGrpSpPr/>
      </xdr:nvGrpSpPr>
      <xdr:grpSpPr>
        <a:xfrm>
          <a:off x="966665" y="11274669"/>
          <a:ext cx="4779107" cy="3760177"/>
          <a:chOff x="977564" y="10771408"/>
          <a:chExt cx="4866301" cy="3598110"/>
        </a:xfrm>
      </xdr:grpSpPr>
      <xdr:sp macro="" textlink="">
        <xdr:nvSpPr>
          <xdr:cNvPr id="19" name="Rectangle 18">
            <a:extLst>
              <a:ext uri="{FF2B5EF4-FFF2-40B4-BE49-F238E27FC236}">
                <a16:creationId xmlns:a16="http://schemas.microsoft.com/office/drawing/2014/main" id="{7C7B2372-4677-D209-5C3F-8BF1DD81254D}"/>
              </a:ext>
            </a:extLst>
          </xdr:cNvPr>
          <xdr:cNvSpPr/>
        </xdr:nvSpPr>
        <xdr:spPr>
          <a:xfrm>
            <a:off x="977564" y="10771408"/>
            <a:ext cx="4866301" cy="3598110"/>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97AE294F-F89E-42C1-865A-0562CC230042}"/>
              </a:ext>
            </a:extLst>
          </xdr:cNvPr>
          <xdr:cNvSpPr txBox="1"/>
        </xdr:nvSpPr>
        <xdr:spPr>
          <a:xfrm>
            <a:off x="977564" y="10827850"/>
            <a:ext cx="2448132" cy="42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Sales</a:t>
            </a:r>
            <a:r>
              <a:rPr lang="en-US" sz="1600" b="1" baseline="0">
                <a:solidFill>
                  <a:schemeClr val="bg2">
                    <a:lumMod val="50000"/>
                  </a:schemeClr>
                </a:solidFill>
              </a:rPr>
              <a:t> by Category</a:t>
            </a:r>
            <a:endParaRPr lang="en-US" sz="1600" b="1">
              <a:solidFill>
                <a:schemeClr val="bg2">
                  <a:lumMod val="50000"/>
                </a:schemeClr>
              </a:solidFill>
            </a:endParaRPr>
          </a:p>
        </xdr:txBody>
      </xdr:sp>
    </xdr:grpSp>
    <xdr:clientData/>
  </xdr:twoCellAnchor>
  <xdr:twoCellAnchor>
    <xdr:from>
      <xdr:col>1</xdr:col>
      <xdr:colOff>329260</xdr:colOff>
      <xdr:row>61</xdr:row>
      <xdr:rowOff>0</xdr:rowOff>
    </xdr:from>
    <xdr:to>
      <xdr:col>9</xdr:col>
      <xdr:colOff>441291</xdr:colOff>
      <xdr:row>79</xdr:row>
      <xdr:rowOff>1198</xdr:rowOff>
    </xdr:to>
    <xdr:graphicFrame macro="">
      <xdr:nvGraphicFramePr>
        <xdr:cNvPr id="20" name="Chart 19">
          <a:extLst>
            <a:ext uri="{FF2B5EF4-FFF2-40B4-BE49-F238E27FC236}">
              <a16:creationId xmlns:a16="http://schemas.microsoft.com/office/drawing/2014/main" id="{144A5445-B9CF-4793-B3D9-6C78DDBA4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xdr:col>
      <xdr:colOff>570278</xdr:colOff>
      <xdr:row>59</xdr:row>
      <xdr:rowOff>56443</xdr:rowOff>
    </xdr:from>
    <xdr:to>
      <xdr:col>18</xdr:col>
      <xdr:colOff>181869</xdr:colOff>
      <xdr:row>79</xdr:row>
      <xdr:rowOff>84610</xdr:rowOff>
    </xdr:to>
    <xdr:grpSp>
      <xdr:nvGrpSpPr>
        <xdr:cNvPr id="1103" name="Group 1102">
          <a:extLst>
            <a:ext uri="{FF2B5EF4-FFF2-40B4-BE49-F238E27FC236}">
              <a16:creationId xmlns:a16="http://schemas.microsoft.com/office/drawing/2014/main" id="{4317B261-5AB7-7BE5-D278-DEA747C26A6E}"/>
            </a:ext>
          </a:extLst>
        </xdr:cNvPr>
        <xdr:cNvGrpSpPr/>
      </xdr:nvGrpSpPr>
      <xdr:grpSpPr>
        <a:xfrm>
          <a:off x="5999528" y="11295943"/>
          <a:ext cx="5040841" cy="3838167"/>
          <a:chOff x="6097621" y="10792682"/>
          <a:chExt cx="5138935" cy="3667570"/>
        </a:xfrm>
      </xdr:grpSpPr>
      <xdr:sp macro="" textlink="">
        <xdr:nvSpPr>
          <xdr:cNvPr id="22" name="Rectangle 21">
            <a:extLst>
              <a:ext uri="{FF2B5EF4-FFF2-40B4-BE49-F238E27FC236}">
                <a16:creationId xmlns:a16="http://schemas.microsoft.com/office/drawing/2014/main" id="{A738C5FB-9843-0569-B750-04E21798C816}"/>
              </a:ext>
            </a:extLst>
          </xdr:cNvPr>
          <xdr:cNvSpPr/>
        </xdr:nvSpPr>
        <xdr:spPr>
          <a:xfrm>
            <a:off x="6129416" y="10792682"/>
            <a:ext cx="5104011" cy="3582959"/>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DF5A2570-FAB7-4CBC-940F-95E9E89F2D21}"/>
              </a:ext>
            </a:extLst>
          </xdr:cNvPr>
          <xdr:cNvGraphicFramePr>
            <a:graphicFrameLocks/>
          </xdr:cNvGraphicFramePr>
        </xdr:nvGraphicFramePr>
        <xdr:xfrm>
          <a:off x="6097621" y="11144573"/>
          <a:ext cx="5138935" cy="3315679"/>
        </xdr:xfrm>
        <a:graphic>
          <a:graphicData uri="http://schemas.openxmlformats.org/drawingml/2006/chart">
            <c:chart xmlns:c="http://schemas.openxmlformats.org/drawingml/2006/chart" xmlns:r="http://schemas.openxmlformats.org/officeDocument/2006/relationships" r:id="rId25"/>
          </a:graphicData>
        </a:graphic>
      </xdr:graphicFrame>
      <xdr:sp macro="" textlink="">
        <xdr:nvSpPr>
          <xdr:cNvPr id="24" name="TextBox 23">
            <a:extLst>
              <a:ext uri="{FF2B5EF4-FFF2-40B4-BE49-F238E27FC236}">
                <a16:creationId xmlns:a16="http://schemas.microsoft.com/office/drawing/2014/main" id="{24581893-AE3C-45CF-86F1-B4509BA0E643}"/>
              </a:ext>
            </a:extLst>
          </xdr:cNvPr>
          <xdr:cNvSpPr txBox="1"/>
        </xdr:nvSpPr>
        <xdr:spPr>
          <a:xfrm>
            <a:off x="6158715" y="10857954"/>
            <a:ext cx="2448132" cy="42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Sales</a:t>
            </a:r>
            <a:r>
              <a:rPr lang="en-US" sz="1600" b="1" baseline="0">
                <a:solidFill>
                  <a:schemeClr val="bg2">
                    <a:lumMod val="50000"/>
                  </a:schemeClr>
                </a:solidFill>
              </a:rPr>
              <a:t> by Sub-Category</a:t>
            </a:r>
            <a:endParaRPr lang="en-US" sz="1600" b="1">
              <a:solidFill>
                <a:schemeClr val="bg2">
                  <a:lumMod val="50000"/>
                </a:schemeClr>
              </a:solidFill>
            </a:endParaRPr>
          </a:p>
        </xdr:txBody>
      </xdr:sp>
      <xdr:sp macro="" textlink="'Pivot Tables'!BF7">
        <xdr:nvSpPr>
          <xdr:cNvPr id="25" name="TextBox 24">
            <a:extLst>
              <a:ext uri="{FF2B5EF4-FFF2-40B4-BE49-F238E27FC236}">
                <a16:creationId xmlns:a16="http://schemas.microsoft.com/office/drawing/2014/main" id="{6A6F9D37-EBF6-4897-A48D-AAC5368812EC}"/>
              </a:ext>
            </a:extLst>
          </xdr:cNvPr>
          <xdr:cNvSpPr txBox="1"/>
        </xdr:nvSpPr>
        <xdr:spPr>
          <a:xfrm>
            <a:off x="6608289" y="11248053"/>
            <a:ext cx="898755" cy="426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3EFF4A-C270-4F95-B6E4-586384890643}" type="TxLink">
              <a:rPr lang="en-US" sz="1600" b="1" i="0" u="none" strike="noStrike">
                <a:solidFill>
                  <a:srgbClr val="04AEB4"/>
                </a:solidFill>
                <a:latin typeface="Calibri"/>
                <a:cs typeface="Calibri"/>
              </a:rPr>
              <a:t>Phones</a:t>
            </a:fld>
            <a:endParaRPr lang="en-US" sz="2000" b="1">
              <a:solidFill>
                <a:srgbClr val="04AEB4"/>
              </a:solidFill>
            </a:endParaRPr>
          </a:p>
        </xdr:txBody>
      </xdr:sp>
      <xdr:sp macro="" textlink="'Pivot Tables'!BG7">
        <xdr:nvSpPr>
          <xdr:cNvPr id="26" name="TextBox 25">
            <a:extLst>
              <a:ext uri="{FF2B5EF4-FFF2-40B4-BE49-F238E27FC236}">
                <a16:creationId xmlns:a16="http://schemas.microsoft.com/office/drawing/2014/main" id="{22DAB59B-D6DC-416B-AB60-D1A097B91B5B}"/>
              </a:ext>
            </a:extLst>
          </xdr:cNvPr>
          <xdr:cNvSpPr txBox="1"/>
        </xdr:nvSpPr>
        <xdr:spPr>
          <a:xfrm>
            <a:off x="6723060" y="11491578"/>
            <a:ext cx="898755" cy="423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5B0D14-1E41-470D-9588-1531DC451AD6}" type="TxLink">
              <a:rPr lang="en-US" sz="1400" b="1" i="0" u="none" strike="noStrike">
                <a:solidFill>
                  <a:srgbClr val="F59300"/>
                </a:solidFill>
                <a:latin typeface="Calibri"/>
                <a:cs typeface="Calibri"/>
              </a:rPr>
              <a:t>71K</a:t>
            </a:fld>
            <a:endParaRPr lang="en-US" sz="2800" b="1">
              <a:solidFill>
                <a:srgbClr val="F59300"/>
              </a:solidFill>
            </a:endParaRPr>
          </a:p>
        </xdr:txBody>
      </xdr:sp>
      <xdr:pic>
        <xdr:nvPicPr>
          <xdr:cNvPr id="51" name="Graphic 50" descr="Badge New with solid fill">
            <a:extLst>
              <a:ext uri="{FF2B5EF4-FFF2-40B4-BE49-F238E27FC236}">
                <a16:creationId xmlns:a16="http://schemas.microsoft.com/office/drawing/2014/main" id="{6AD06A03-DF57-996C-96C7-93A57981B69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6282604" y="11376223"/>
            <a:ext cx="357482" cy="363942"/>
          </a:xfrm>
          <a:prstGeom prst="rect">
            <a:avLst/>
          </a:prstGeom>
        </xdr:spPr>
      </xdr:pic>
      <xdr:sp macro="" textlink="'Pivot Tables'!DM6">
        <xdr:nvSpPr>
          <xdr:cNvPr id="52" name="TextBox 51">
            <a:extLst>
              <a:ext uri="{FF2B5EF4-FFF2-40B4-BE49-F238E27FC236}">
                <a16:creationId xmlns:a16="http://schemas.microsoft.com/office/drawing/2014/main" id="{6EAF30E2-36B6-4DDB-8C91-88F9A2BA369F}"/>
              </a:ext>
            </a:extLst>
          </xdr:cNvPr>
          <xdr:cNvSpPr txBox="1"/>
        </xdr:nvSpPr>
        <xdr:spPr>
          <a:xfrm>
            <a:off x="6410733" y="11728114"/>
            <a:ext cx="2040688" cy="319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2">
                    <a:lumMod val="50000"/>
                  </a:schemeClr>
                </a:solidFill>
                <a:latin typeface="Calibri"/>
                <a:ea typeface="+mn-ea"/>
                <a:cs typeface="Calibri"/>
              </a:rPr>
              <a:t>Top Sub-Category</a:t>
            </a:r>
          </a:p>
        </xdr:txBody>
      </xdr:sp>
    </xdr:grpSp>
    <xdr:clientData/>
  </xdr:twoCellAnchor>
  <xdr:twoCellAnchor>
    <xdr:from>
      <xdr:col>18</xdr:col>
      <xdr:colOff>428861</xdr:colOff>
      <xdr:row>59</xdr:row>
      <xdr:rowOff>84666</xdr:rowOff>
    </xdr:from>
    <xdr:to>
      <xdr:col>23</xdr:col>
      <xdr:colOff>206963</xdr:colOff>
      <xdr:row>79</xdr:row>
      <xdr:rowOff>18814</xdr:rowOff>
    </xdr:to>
    <xdr:grpSp>
      <xdr:nvGrpSpPr>
        <xdr:cNvPr id="1105" name="Group 1104">
          <a:extLst>
            <a:ext uri="{FF2B5EF4-FFF2-40B4-BE49-F238E27FC236}">
              <a16:creationId xmlns:a16="http://schemas.microsoft.com/office/drawing/2014/main" id="{0808D919-14D8-7694-9FE7-59059CEBB82C}"/>
            </a:ext>
          </a:extLst>
        </xdr:cNvPr>
        <xdr:cNvGrpSpPr/>
      </xdr:nvGrpSpPr>
      <xdr:grpSpPr>
        <a:xfrm>
          <a:off x="11287361" y="11324166"/>
          <a:ext cx="2794352" cy="3744148"/>
          <a:chOff x="11483548" y="10820905"/>
          <a:chExt cx="2848848" cy="3573551"/>
        </a:xfrm>
      </xdr:grpSpPr>
      <xdr:sp macro="" textlink="">
        <xdr:nvSpPr>
          <xdr:cNvPr id="53" name="Rectangle 52">
            <a:extLst>
              <a:ext uri="{FF2B5EF4-FFF2-40B4-BE49-F238E27FC236}">
                <a16:creationId xmlns:a16="http://schemas.microsoft.com/office/drawing/2014/main" id="{FD9FCF4A-FE5C-1320-40F7-0839B1AA8557}"/>
              </a:ext>
            </a:extLst>
          </xdr:cNvPr>
          <xdr:cNvSpPr/>
        </xdr:nvSpPr>
        <xdr:spPr>
          <a:xfrm>
            <a:off x="11496835" y="10820905"/>
            <a:ext cx="2835561" cy="3573551"/>
          </a:xfrm>
          <a:prstGeom prst="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a:extLst>
              <a:ext uri="{FF2B5EF4-FFF2-40B4-BE49-F238E27FC236}">
                <a16:creationId xmlns:a16="http://schemas.microsoft.com/office/drawing/2014/main" id="{1528BAE0-CCB5-4D1E-8D67-504482080BF3}"/>
              </a:ext>
            </a:extLst>
          </xdr:cNvPr>
          <xdr:cNvSpPr txBox="1"/>
        </xdr:nvSpPr>
        <xdr:spPr>
          <a:xfrm>
            <a:off x="11483548" y="10888639"/>
            <a:ext cx="2755723" cy="424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Top</a:t>
            </a:r>
            <a:r>
              <a:rPr lang="en-US" sz="1600" b="1" baseline="0">
                <a:solidFill>
                  <a:schemeClr val="bg2">
                    <a:lumMod val="50000"/>
                  </a:schemeClr>
                </a:solidFill>
              </a:rPr>
              <a:t> 5</a:t>
            </a:r>
            <a:r>
              <a:rPr lang="en-US" sz="1600" b="1">
                <a:solidFill>
                  <a:schemeClr val="bg2">
                    <a:lumMod val="50000"/>
                  </a:schemeClr>
                </a:solidFill>
              </a:rPr>
              <a:t> Sub-Categories</a:t>
            </a:r>
            <a:r>
              <a:rPr lang="en-US" sz="1600" b="1" baseline="0">
                <a:solidFill>
                  <a:schemeClr val="bg2">
                    <a:lumMod val="50000"/>
                  </a:schemeClr>
                </a:solidFill>
              </a:rPr>
              <a:t> by Sales</a:t>
            </a:r>
            <a:endParaRPr lang="en-US" sz="1600" b="1">
              <a:solidFill>
                <a:schemeClr val="bg2">
                  <a:lumMod val="50000"/>
                </a:schemeClr>
              </a:solidFill>
            </a:endParaRPr>
          </a:p>
        </xdr:txBody>
      </xdr:sp>
      <xdr:sp macro="" textlink="'Pivot Tables'!AF9">
        <xdr:nvSpPr>
          <xdr:cNvPr id="55" name="TextBox 54">
            <a:extLst>
              <a:ext uri="{FF2B5EF4-FFF2-40B4-BE49-F238E27FC236}">
                <a16:creationId xmlns:a16="http://schemas.microsoft.com/office/drawing/2014/main" id="{C2853527-58F3-46B6-B729-6F3CFDE7EF6F}"/>
              </a:ext>
            </a:extLst>
          </xdr:cNvPr>
          <xdr:cNvSpPr txBox="1"/>
        </xdr:nvSpPr>
        <xdr:spPr>
          <a:xfrm>
            <a:off x="11905897" y="11583462"/>
            <a:ext cx="1895185" cy="40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5CC6A7-881F-4269-BF5A-E57E5E050E16}" type="TxLink">
              <a:rPr lang="en-US" sz="1400" b="1" i="0" u="none" strike="noStrike">
                <a:solidFill>
                  <a:srgbClr val="660033"/>
                </a:solidFill>
                <a:latin typeface="Calibri"/>
                <a:cs typeface="Calibri"/>
              </a:rPr>
              <a:t>Appliances</a:t>
            </a:fld>
            <a:endParaRPr lang="en-US" sz="2400" b="1">
              <a:solidFill>
                <a:srgbClr val="660033"/>
              </a:solidFill>
            </a:endParaRPr>
          </a:p>
        </xdr:txBody>
      </xdr:sp>
      <xdr:sp macro="" textlink="'Pivot Tables'!AG9">
        <xdr:nvSpPr>
          <xdr:cNvPr id="1025" name="TextBox 1024">
            <a:extLst>
              <a:ext uri="{FF2B5EF4-FFF2-40B4-BE49-F238E27FC236}">
                <a16:creationId xmlns:a16="http://schemas.microsoft.com/office/drawing/2014/main" id="{22AF4123-AA8B-44E3-B719-B479E78A9F1B}"/>
              </a:ext>
            </a:extLst>
          </xdr:cNvPr>
          <xdr:cNvSpPr txBox="1"/>
        </xdr:nvSpPr>
        <xdr:spPr>
          <a:xfrm>
            <a:off x="13560205" y="11567601"/>
            <a:ext cx="692094" cy="350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EF5A25-722B-48D0-A6D2-699D7BB35498}" type="TxLink">
              <a:rPr lang="en-US" sz="1600" b="0" i="0" u="none" strike="noStrike">
                <a:solidFill>
                  <a:srgbClr val="04AEB4"/>
                </a:solidFill>
                <a:latin typeface="Calibri"/>
                <a:cs typeface="Calibri"/>
              </a:rPr>
              <a:t>10K</a:t>
            </a:fld>
            <a:endParaRPr lang="en-US" sz="1600" b="0">
              <a:solidFill>
                <a:srgbClr val="04AEB4"/>
              </a:solidFill>
            </a:endParaRPr>
          </a:p>
        </xdr:txBody>
      </xdr:sp>
      <xdr:sp macro="" textlink="'Pivot Tables'!AF10">
        <xdr:nvSpPr>
          <xdr:cNvPr id="1027" name="TextBox 1026">
            <a:extLst>
              <a:ext uri="{FF2B5EF4-FFF2-40B4-BE49-F238E27FC236}">
                <a16:creationId xmlns:a16="http://schemas.microsoft.com/office/drawing/2014/main" id="{17F20E62-A4A2-427D-B416-73C443B31C55}"/>
              </a:ext>
            </a:extLst>
          </xdr:cNvPr>
          <xdr:cNvSpPr txBox="1"/>
        </xdr:nvSpPr>
        <xdr:spPr>
          <a:xfrm>
            <a:off x="11905897" y="11973541"/>
            <a:ext cx="1895185" cy="404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0270AE-3D62-4595-8D8E-D6A3215FBB12}" type="TxLink">
              <a:rPr lang="en-US" sz="1400" b="1" i="0" u="none" strike="noStrike">
                <a:solidFill>
                  <a:srgbClr val="660033"/>
                </a:solidFill>
                <a:latin typeface="Calibri"/>
                <a:cs typeface="Calibri"/>
              </a:rPr>
              <a:t>Copiers</a:t>
            </a:fld>
            <a:endParaRPr lang="en-US" sz="1400" b="1">
              <a:solidFill>
                <a:srgbClr val="660033"/>
              </a:solidFill>
            </a:endParaRPr>
          </a:p>
        </xdr:txBody>
      </xdr:sp>
      <xdr:sp macro="" textlink="'Pivot Tables'!AG10">
        <xdr:nvSpPr>
          <xdr:cNvPr id="1028" name="TextBox 1027">
            <a:extLst>
              <a:ext uri="{FF2B5EF4-FFF2-40B4-BE49-F238E27FC236}">
                <a16:creationId xmlns:a16="http://schemas.microsoft.com/office/drawing/2014/main" id="{FE6CEBA2-34D7-4C88-B7C8-6260184DC381}"/>
              </a:ext>
            </a:extLst>
          </xdr:cNvPr>
          <xdr:cNvSpPr txBox="1"/>
        </xdr:nvSpPr>
        <xdr:spPr>
          <a:xfrm>
            <a:off x="13560196" y="11955327"/>
            <a:ext cx="692094" cy="35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FAB660-9DB8-4B8F-9153-3228D7B4BDE6}" type="TxLink">
              <a:rPr lang="en-US" sz="1600" b="0" i="0" u="none" strike="noStrike">
                <a:solidFill>
                  <a:srgbClr val="04AEB4"/>
                </a:solidFill>
                <a:latin typeface="Calibri"/>
                <a:cs typeface="Calibri"/>
              </a:rPr>
              <a:t>9K</a:t>
            </a:fld>
            <a:endParaRPr lang="en-US" sz="1600">
              <a:solidFill>
                <a:srgbClr val="04AEB4"/>
              </a:solidFill>
            </a:endParaRPr>
          </a:p>
        </xdr:txBody>
      </xdr:sp>
      <xdr:sp macro="" textlink="'Pivot Tables'!AF11">
        <xdr:nvSpPr>
          <xdr:cNvPr id="1029" name="TextBox 1028">
            <a:extLst>
              <a:ext uri="{FF2B5EF4-FFF2-40B4-BE49-F238E27FC236}">
                <a16:creationId xmlns:a16="http://schemas.microsoft.com/office/drawing/2014/main" id="{D1EC174C-89F7-42BF-900E-C9D300562BFF}"/>
              </a:ext>
            </a:extLst>
          </xdr:cNvPr>
          <xdr:cNvSpPr txBox="1"/>
        </xdr:nvSpPr>
        <xdr:spPr>
          <a:xfrm>
            <a:off x="11905897" y="12363618"/>
            <a:ext cx="1895185" cy="404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FD5648-EB91-43F0-B761-D5FB7227EA5D}" type="TxLink">
              <a:rPr lang="en-US" sz="1400" b="1" i="0" u="none" strike="noStrike">
                <a:solidFill>
                  <a:srgbClr val="660033"/>
                </a:solidFill>
                <a:latin typeface="Calibri"/>
                <a:cs typeface="Calibri"/>
              </a:rPr>
              <a:t>Phones</a:t>
            </a:fld>
            <a:endParaRPr lang="en-US" sz="2400" b="1">
              <a:solidFill>
                <a:srgbClr val="660033"/>
              </a:solidFill>
            </a:endParaRPr>
          </a:p>
        </xdr:txBody>
      </xdr:sp>
      <xdr:sp macro="" textlink="'Pivot Tables'!AG11">
        <xdr:nvSpPr>
          <xdr:cNvPr id="1040" name="TextBox 1039">
            <a:extLst>
              <a:ext uri="{FF2B5EF4-FFF2-40B4-BE49-F238E27FC236}">
                <a16:creationId xmlns:a16="http://schemas.microsoft.com/office/drawing/2014/main" id="{C5B61658-0D5A-4B08-98CF-5A59AE61A000}"/>
              </a:ext>
            </a:extLst>
          </xdr:cNvPr>
          <xdr:cNvSpPr txBox="1"/>
        </xdr:nvSpPr>
        <xdr:spPr>
          <a:xfrm>
            <a:off x="13550794" y="12343051"/>
            <a:ext cx="692094" cy="35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B07520-03CC-4298-A7B5-5DA3D976B737}" type="TxLink">
              <a:rPr lang="en-US" sz="1600" b="0" i="0" u="none" strike="noStrike">
                <a:solidFill>
                  <a:srgbClr val="04AEB4"/>
                </a:solidFill>
                <a:latin typeface="Calibri"/>
                <a:cs typeface="Calibri"/>
              </a:rPr>
              <a:t>9K</a:t>
            </a:fld>
            <a:endParaRPr lang="en-US" sz="1600">
              <a:solidFill>
                <a:srgbClr val="04AEB4"/>
              </a:solidFill>
            </a:endParaRPr>
          </a:p>
        </xdr:txBody>
      </xdr:sp>
      <xdr:sp macro="" textlink="'Pivot Tables'!AF12">
        <xdr:nvSpPr>
          <xdr:cNvPr id="1041" name="TextBox 1040">
            <a:extLst>
              <a:ext uri="{FF2B5EF4-FFF2-40B4-BE49-F238E27FC236}">
                <a16:creationId xmlns:a16="http://schemas.microsoft.com/office/drawing/2014/main" id="{5F9CE6C0-1D65-40ED-A675-ECEDF0ECD3A6}"/>
              </a:ext>
            </a:extLst>
          </xdr:cNvPr>
          <xdr:cNvSpPr txBox="1"/>
        </xdr:nvSpPr>
        <xdr:spPr>
          <a:xfrm>
            <a:off x="11905897" y="12756925"/>
            <a:ext cx="1895185" cy="40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AAF45E-5E72-4ED3-BAA2-AD5B434687C3}" type="TxLink">
              <a:rPr lang="en-US" sz="1400" b="1" i="0" u="none" strike="noStrike">
                <a:solidFill>
                  <a:srgbClr val="660033"/>
                </a:solidFill>
                <a:latin typeface="Calibri"/>
                <a:cs typeface="Calibri"/>
              </a:rPr>
              <a:t>Bookcases</a:t>
            </a:fld>
            <a:endParaRPr lang="en-US" sz="2400" b="1">
              <a:solidFill>
                <a:srgbClr val="660033"/>
              </a:solidFill>
            </a:endParaRPr>
          </a:p>
        </xdr:txBody>
      </xdr:sp>
      <xdr:sp macro="" textlink="'Pivot Tables'!AG12">
        <xdr:nvSpPr>
          <xdr:cNvPr id="1042" name="TextBox 1041">
            <a:extLst>
              <a:ext uri="{FF2B5EF4-FFF2-40B4-BE49-F238E27FC236}">
                <a16:creationId xmlns:a16="http://schemas.microsoft.com/office/drawing/2014/main" id="{FB6CF292-EDA4-4B0B-BA45-D94E70A008E9}"/>
              </a:ext>
            </a:extLst>
          </xdr:cNvPr>
          <xdr:cNvSpPr txBox="1"/>
        </xdr:nvSpPr>
        <xdr:spPr>
          <a:xfrm>
            <a:off x="13541384" y="12730776"/>
            <a:ext cx="692094" cy="35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706F28-FA52-494F-A333-37F833A54436}" type="TxLink">
              <a:rPr lang="en-US" sz="1600" b="0" i="0" u="none" strike="noStrike">
                <a:solidFill>
                  <a:srgbClr val="04AEB4"/>
                </a:solidFill>
                <a:latin typeface="Calibri"/>
                <a:cs typeface="Calibri"/>
              </a:rPr>
              <a:t>8K</a:t>
            </a:fld>
            <a:endParaRPr lang="en-US" sz="1600">
              <a:solidFill>
                <a:srgbClr val="04AEB4"/>
              </a:solidFill>
            </a:endParaRPr>
          </a:p>
        </xdr:txBody>
      </xdr:sp>
      <xdr:sp macro="" textlink="'Pivot Tables'!AF13">
        <xdr:nvSpPr>
          <xdr:cNvPr id="1061" name="TextBox 1060">
            <a:extLst>
              <a:ext uri="{FF2B5EF4-FFF2-40B4-BE49-F238E27FC236}">
                <a16:creationId xmlns:a16="http://schemas.microsoft.com/office/drawing/2014/main" id="{DC173BF3-CB72-45B2-93B0-D1FE658A7C9E}"/>
              </a:ext>
            </a:extLst>
          </xdr:cNvPr>
          <xdr:cNvSpPr txBox="1"/>
        </xdr:nvSpPr>
        <xdr:spPr>
          <a:xfrm>
            <a:off x="11905897" y="13147006"/>
            <a:ext cx="1895185" cy="400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D2AEE9-9925-445B-8558-EC5E67A69D5F}" type="TxLink">
              <a:rPr lang="en-US" sz="1400" b="1" i="0" u="none" strike="noStrike">
                <a:solidFill>
                  <a:srgbClr val="660033"/>
                </a:solidFill>
                <a:latin typeface="Calibri"/>
                <a:cs typeface="Calibri"/>
              </a:rPr>
              <a:t>Art</a:t>
            </a:fld>
            <a:endParaRPr lang="en-US" sz="2400" b="1">
              <a:solidFill>
                <a:srgbClr val="660033"/>
              </a:solidFill>
            </a:endParaRPr>
          </a:p>
        </xdr:txBody>
      </xdr:sp>
      <xdr:sp macro="" textlink="'Pivot Tables'!AG13">
        <xdr:nvSpPr>
          <xdr:cNvPr id="1069" name="TextBox 1068">
            <a:extLst>
              <a:ext uri="{FF2B5EF4-FFF2-40B4-BE49-F238E27FC236}">
                <a16:creationId xmlns:a16="http://schemas.microsoft.com/office/drawing/2014/main" id="{7C14D66B-40E0-4164-A2C0-EC7EEAC0D263}"/>
              </a:ext>
            </a:extLst>
          </xdr:cNvPr>
          <xdr:cNvSpPr txBox="1"/>
        </xdr:nvSpPr>
        <xdr:spPr>
          <a:xfrm>
            <a:off x="13531975" y="13121730"/>
            <a:ext cx="692094" cy="35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FB8767-6254-43AF-9777-F6AF8F2883E5}" type="TxLink">
              <a:rPr lang="en-US" sz="1600" b="0" i="0" u="none" strike="noStrike">
                <a:solidFill>
                  <a:srgbClr val="04AEB4"/>
                </a:solidFill>
                <a:latin typeface="Calibri"/>
                <a:cs typeface="Calibri"/>
              </a:rPr>
              <a:t>6K</a:t>
            </a:fld>
            <a:endParaRPr lang="en-US" sz="1600">
              <a:solidFill>
                <a:srgbClr val="04AEB4"/>
              </a:solidFill>
            </a:endParaRPr>
          </a:p>
        </xdr:txBody>
      </xdr:sp>
      <xdr:pic>
        <xdr:nvPicPr>
          <xdr:cNvPr id="1083" name="Graphic 1082" descr="Star outline">
            <a:extLst>
              <a:ext uri="{FF2B5EF4-FFF2-40B4-BE49-F238E27FC236}">
                <a16:creationId xmlns:a16="http://schemas.microsoft.com/office/drawing/2014/main" id="{59BF4315-8190-405D-ED41-2AA97C1823A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590909" y="11558194"/>
            <a:ext cx="322520" cy="326312"/>
          </a:xfrm>
          <a:prstGeom prst="rect">
            <a:avLst/>
          </a:prstGeom>
        </xdr:spPr>
      </xdr:pic>
      <xdr:pic>
        <xdr:nvPicPr>
          <xdr:cNvPr id="1085" name="Graphic 1084" descr="Star outline">
            <a:extLst>
              <a:ext uri="{FF2B5EF4-FFF2-40B4-BE49-F238E27FC236}">
                <a16:creationId xmlns:a16="http://schemas.microsoft.com/office/drawing/2014/main" id="{7DCCE3BF-79F2-3A10-7E49-50551E1DBE8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590909" y="11952709"/>
            <a:ext cx="322520" cy="326310"/>
          </a:xfrm>
          <a:prstGeom prst="rect">
            <a:avLst/>
          </a:prstGeom>
        </xdr:spPr>
      </xdr:pic>
      <xdr:pic>
        <xdr:nvPicPr>
          <xdr:cNvPr id="1086" name="Graphic 1085" descr="Star outline">
            <a:extLst>
              <a:ext uri="{FF2B5EF4-FFF2-40B4-BE49-F238E27FC236}">
                <a16:creationId xmlns:a16="http://schemas.microsoft.com/office/drawing/2014/main" id="{6A19A479-60A3-C36A-2BFE-22A0C56D74C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590909" y="12347222"/>
            <a:ext cx="322520" cy="326311"/>
          </a:xfrm>
          <a:prstGeom prst="rect">
            <a:avLst/>
          </a:prstGeom>
        </xdr:spPr>
      </xdr:pic>
      <xdr:pic>
        <xdr:nvPicPr>
          <xdr:cNvPr id="1087" name="Graphic 1086" descr="Star outline">
            <a:extLst>
              <a:ext uri="{FF2B5EF4-FFF2-40B4-BE49-F238E27FC236}">
                <a16:creationId xmlns:a16="http://schemas.microsoft.com/office/drawing/2014/main" id="{C36D0EFF-B85B-CDE3-D53F-69FEEB45071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590909" y="12744965"/>
            <a:ext cx="322520" cy="323082"/>
          </a:xfrm>
          <a:prstGeom prst="rect">
            <a:avLst/>
          </a:prstGeom>
        </xdr:spPr>
      </xdr:pic>
      <xdr:pic>
        <xdr:nvPicPr>
          <xdr:cNvPr id="1088" name="Graphic 1087" descr="Star outline">
            <a:extLst>
              <a:ext uri="{FF2B5EF4-FFF2-40B4-BE49-F238E27FC236}">
                <a16:creationId xmlns:a16="http://schemas.microsoft.com/office/drawing/2014/main" id="{A09A533F-AE7C-D1D6-D1A0-A6FF25E4EC1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590909" y="13139481"/>
            <a:ext cx="322520" cy="326310"/>
          </a:xfrm>
          <a:prstGeom prst="rect">
            <a:avLst/>
          </a:prstGeom>
        </xdr:spPr>
      </xdr:pic>
    </xdr:grpSp>
    <xdr:clientData/>
  </xdr:twoCellAnchor>
  <xdr:twoCellAnchor>
    <xdr:from>
      <xdr:col>1</xdr:col>
      <xdr:colOff>333687</xdr:colOff>
      <xdr:row>80</xdr:row>
      <xdr:rowOff>56866</xdr:rowOff>
    </xdr:from>
    <xdr:to>
      <xdr:col>10</xdr:col>
      <xdr:colOff>375314</xdr:colOff>
      <xdr:row>97</xdr:row>
      <xdr:rowOff>56867</xdr:rowOff>
    </xdr:to>
    <xdr:grpSp>
      <xdr:nvGrpSpPr>
        <xdr:cNvPr id="1126" name="Group 1125">
          <a:extLst>
            <a:ext uri="{FF2B5EF4-FFF2-40B4-BE49-F238E27FC236}">
              <a16:creationId xmlns:a16="http://schemas.microsoft.com/office/drawing/2014/main" id="{541DBC30-9DD5-9160-E031-5E23F47857B3}"/>
            </a:ext>
          </a:extLst>
        </xdr:cNvPr>
        <xdr:cNvGrpSpPr/>
      </xdr:nvGrpSpPr>
      <xdr:grpSpPr>
        <a:xfrm>
          <a:off x="936937" y="15296866"/>
          <a:ext cx="5470877" cy="3238501"/>
          <a:chOff x="947520" y="14450199"/>
          <a:chExt cx="5566127" cy="3058585"/>
        </a:xfrm>
      </xdr:grpSpPr>
      <xdr:sp macro="" textlink="">
        <xdr:nvSpPr>
          <xdr:cNvPr id="1089" name="Rectangle 1088">
            <a:extLst>
              <a:ext uri="{FF2B5EF4-FFF2-40B4-BE49-F238E27FC236}">
                <a16:creationId xmlns:a16="http://schemas.microsoft.com/office/drawing/2014/main" id="{02582BD6-B428-E509-B0A4-666EA1216DA0}"/>
              </a:ext>
            </a:extLst>
          </xdr:cNvPr>
          <xdr:cNvSpPr/>
        </xdr:nvSpPr>
        <xdr:spPr>
          <a:xfrm>
            <a:off x="966401" y="14450199"/>
            <a:ext cx="5547246" cy="3058585"/>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08" name="Chart 1107">
            <a:extLst>
              <a:ext uri="{FF2B5EF4-FFF2-40B4-BE49-F238E27FC236}">
                <a16:creationId xmlns:a16="http://schemas.microsoft.com/office/drawing/2014/main" id="{0170B3CF-6C58-4A88-A78B-5C6395972BA2}"/>
              </a:ext>
            </a:extLst>
          </xdr:cNvPr>
          <xdr:cNvGraphicFramePr>
            <a:graphicFrameLocks/>
          </xdr:cNvGraphicFramePr>
        </xdr:nvGraphicFramePr>
        <xdr:xfrm>
          <a:off x="947520" y="14874515"/>
          <a:ext cx="5566126" cy="2630321"/>
        </xdr:xfrm>
        <a:graphic>
          <a:graphicData uri="http://schemas.openxmlformats.org/drawingml/2006/chart">
            <c:chart xmlns:c="http://schemas.openxmlformats.org/drawingml/2006/chart" xmlns:r="http://schemas.openxmlformats.org/officeDocument/2006/relationships" r:id="rId30"/>
          </a:graphicData>
        </a:graphic>
      </xdr:graphicFrame>
      <xdr:sp macro="" textlink="">
        <xdr:nvSpPr>
          <xdr:cNvPr id="1111" name="TextBox 1110">
            <a:extLst>
              <a:ext uri="{FF2B5EF4-FFF2-40B4-BE49-F238E27FC236}">
                <a16:creationId xmlns:a16="http://schemas.microsoft.com/office/drawing/2014/main" id="{1E30F842-10F6-4EC7-B834-85C9804B2197}"/>
              </a:ext>
            </a:extLst>
          </xdr:cNvPr>
          <xdr:cNvSpPr txBox="1"/>
        </xdr:nvSpPr>
        <xdr:spPr>
          <a:xfrm>
            <a:off x="1045487" y="14542234"/>
            <a:ext cx="2446869" cy="41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Items Quantity per Month</a:t>
            </a:r>
          </a:p>
        </xdr:txBody>
      </xdr:sp>
      <xdr:pic>
        <xdr:nvPicPr>
          <xdr:cNvPr id="1113" name="Graphic 1112" descr="Arrow: Rotate right with solid fill">
            <a:extLst>
              <a:ext uri="{FF2B5EF4-FFF2-40B4-BE49-F238E27FC236}">
                <a16:creationId xmlns:a16="http://schemas.microsoft.com/office/drawing/2014/main" id="{73B70153-F10D-D9BC-BA6F-BCF76EF4892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091506" y="14989948"/>
            <a:ext cx="488729" cy="485137"/>
          </a:xfrm>
          <a:prstGeom prst="rect">
            <a:avLst/>
          </a:prstGeom>
        </xdr:spPr>
      </xdr:pic>
    </xdr:grpSp>
    <xdr:clientData/>
  </xdr:twoCellAnchor>
  <xdr:twoCellAnchor>
    <xdr:from>
      <xdr:col>11</xdr:col>
      <xdr:colOff>4024</xdr:colOff>
      <xdr:row>80</xdr:row>
      <xdr:rowOff>79612</xdr:rowOff>
    </xdr:from>
    <xdr:to>
      <xdr:col>18</xdr:col>
      <xdr:colOff>299568</xdr:colOff>
      <xdr:row>97</xdr:row>
      <xdr:rowOff>79612</xdr:rowOff>
    </xdr:to>
    <xdr:grpSp>
      <xdr:nvGrpSpPr>
        <xdr:cNvPr id="1127" name="Group 1126">
          <a:extLst>
            <a:ext uri="{FF2B5EF4-FFF2-40B4-BE49-F238E27FC236}">
              <a16:creationId xmlns:a16="http://schemas.microsoft.com/office/drawing/2014/main" id="{D097B41D-D378-76FE-07A9-D2882D1E6301}"/>
            </a:ext>
          </a:extLst>
        </xdr:cNvPr>
        <xdr:cNvGrpSpPr/>
      </xdr:nvGrpSpPr>
      <xdr:grpSpPr>
        <a:xfrm>
          <a:off x="6639774" y="15319612"/>
          <a:ext cx="4518294" cy="3238500"/>
          <a:chOff x="6756191" y="14472945"/>
          <a:chExt cx="4592377" cy="3058584"/>
        </a:xfrm>
      </xdr:grpSpPr>
      <xdr:sp macro="" textlink="">
        <xdr:nvSpPr>
          <xdr:cNvPr id="1114" name="Rectangle 1113">
            <a:extLst>
              <a:ext uri="{FF2B5EF4-FFF2-40B4-BE49-F238E27FC236}">
                <a16:creationId xmlns:a16="http://schemas.microsoft.com/office/drawing/2014/main" id="{71F79D83-BA72-C454-6AB7-3A95ADF23937}"/>
              </a:ext>
            </a:extLst>
          </xdr:cNvPr>
          <xdr:cNvSpPr/>
        </xdr:nvSpPr>
        <xdr:spPr>
          <a:xfrm>
            <a:off x="6774913" y="14472945"/>
            <a:ext cx="4478803" cy="3058584"/>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15" name="Chart 1114">
            <a:extLst>
              <a:ext uri="{FF2B5EF4-FFF2-40B4-BE49-F238E27FC236}">
                <a16:creationId xmlns:a16="http://schemas.microsoft.com/office/drawing/2014/main" id="{C1DB80EE-699E-4586-A32C-8EA75DEA3FD0}"/>
              </a:ext>
            </a:extLst>
          </xdr:cNvPr>
          <xdr:cNvGraphicFramePr>
            <a:graphicFrameLocks/>
          </xdr:cNvGraphicFramePr>
        </xdr:nvGraphicFramePr>
        <xdr:xfrm>
          <a:off x="6778780" y="14817650"/>
          <a:ext cx="4569788" cy="2712398"/>
        </xdr:xfrm>
        <a:graphic>
          <a:graphicData uri="http://schemas.openxmlformats.org/drawingml/2006/chart">
            <c:chart xmlns:c="http://schemas.openxmlformats.org/drawingml/2006/chart" xmlns:r="http://schemas.openxmlformats.org/officeDocument/2006/relationships" r:id="rId33"/>
          </a:graphicData>
        </a:graphic>
      </xdr:graphicFrame>
      <xdr:sp macro="" textlink="">
        <xdr:nvSpPr>
          <xdr:cNvPr id="1116" name="TextBox 1115">
            <a:extLst>
              <a:ext uri="{FF2B5EF4-FFF2-40B4-BE49-F238E27FC236}">
                <a16:creationId xmlns:a16="http://schemas.microsoft.com/office/drawing/2014/main" id="{C61974CC-88AD-458E-850B-7303602EC1FA}"/>
              </a:ext>
            </a:extLst>
          </xdr:cNvPr>
          <xdr:cNvSpPr txBox="1"/>
        </xdr:nvSpPr>
        <xdr:spPr>
          <a:xfrm>
            <a:off x="6756191" y="14512664"/>
            <a:ext cx="2447184" cy="418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Total Revenue</a:t>
            </a:r>
            <a:r>
              <a:rPr lang="en-US" sz="1600" b="1" baseline="0">
                <a:solidFill>
                  <a:schemeClr val="bg2">
                    <a:lumMod val="50000"/>
                  </a:schemeClr>
                </a:solidFill>
              </a:rPr>
              <a:t> per </a:t>
            </a:r>
            <a:r>
              <a:rPr lang="en-US" sz="1600" b="1">
                <a:solidFill>
                  <a:schemeClr val="bg2">
                    <a:lumMod val="50000"/>
                  </a:schemeClr>
                </a:solidFill>
              </a:rPr>
              <a:t>Month</a:t>
            </a:r>
          </a:p>
        </xdr:txBody>
      </xdr:sp>
    </xdr:grpSp>
    <xdr:clientData/>
  </xdr:twoCellAnchor>
  <xdr:twoCellAnchor>
    <xdr:from>
      <xdr:col>18</xdr:col>
      <xdr:colOff>416944</xdr:colOff>
      <xdr:row>80</xdr:row>
      <xdr:rowOff>90985</xdr:rowOff>
    </xdr:from>
    <xdr:to>
      <xdr:col>23</xdr:col>
      <xdr:colOff>245852</xdr:colOff>
      <xdr:row>97</xdr:row>
      <xdr:rowOff>79612</xdr:rowOff>
    </xdr:to>
    <xdr:grpSp>
      <xdr:nvGrpSpPr>
        <xdr:cNvPr id="1128" name="Group 1127">
          <a:extLst>
            <a:ext uri="{FF2B5EF4-FFF2-40B4-BE49-F238E27FC236}">
              <a16:creationId xmlns:a16="http://schemas.microsoft.com/office/drawing/2014/main" id="{C3DEC111-527F-5EE0-73D6-812CA50CEFFA}"/>
            </a:ext>
          </a:extLst>
        </xdr:cNvPr>
        <xdr:cNvGrpSpPr/>
      </xdr:nvGrpSpPr>
      <xdr:grpSpPr>
        <a:xfrm>
          <a:off x="11275444" y="15330985"/>
          <a:ext cx="2845158" cy="3227127"/>
          <a:chOff x="11465944" y="14484318"/>
          <a:chExt cx="2898075" cy="3047211"/>
        </a:xfrm>
      </xdr:grpSpPr>
      <xdr:sp macro="" textlink="">
        <xdr:nvSpPr>
          <xdr:cNvPr id="1117" name="Rectangle 1116">
            <a:extLst>
              <a:ext uri="{FF2B5EF4-FFF2-40B4-BE49-F238E27FC236}">
                <a16:creationId xmlns:a16="http://schemas.microsoft.com/office/drawing/2014/main" id="{CEF6C7BB-0632-77A4-2DB8-0B278032DE69}"/>
              </a:ext>
            </a:extLst>
          </xdr:cNvPr>
          <xdr:cNvSpPr/>
        </xdr:nvSpPr>
        <xdr:spPr>
          <a:xfrm>
            <a:off x="11483662" y="14484318"/>
            <a:ext cx="2861968" cy="3047211"/>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18" name="TextBox 1117">
            <a:extLst>
              <a:ext uri="{FF2B5EF4-FFF2-40B4-BE49-F238E27FC236}">
                <a16:creationId xmlns:a16="http://schemas.microsoft.com/office/drawing/2014/main" id="{F8D64ECC-F925-42D8-9DC7-1FCCBEC516BC}"/>
              </a:ext>
            </a:extLst>
          </xdr:cNvPr>
          <xdr:cNvSpPr txBox="1"/>
        </xdr:nvSpPr>
        <xdr:spPr>
          <a:xfrm>
            <a:off x="11482628" y="14520390"/>
            <a:ext cx="2449979" cy="418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Revenue</a:t>
            </a:r>
            <a:r>
              <a:rPr lang="en-US" sz="1600" b="1" baseline="0">
                <a:solidFill>
                  <a:schemeClr val="bg2">
                    <a:lumMod val="50000"/>
                  </a:schemeClr>
                </a:solidFill>
              </a:rPr>
              <a:t> per </a:t>
            </a:r>
            <a:r>
              <a:rPr lang="en-US" sz="1600" b="1">
                <a:solidFill>
                  <a:schemeClr val="bg2">
                    <a:lumMod val="50000"/>
                  </a:schemeClr>
                </a:solidFill>
              </a:rPr>
              <a:t>Month</a:t>
            </a:r>
          </a:p>
        </xdr:txBody>
      </xdr:sp>
      <xdr:sp macro="" textlink="">
        <xdr:nvSpPr>
          <xdr:cNvPr id="1119" name="TextBox 1118">
            <a:extLst>
              <a:ext uri="{FF2B5EF4-FFF2-40B4-BE49-F238E27FC236}">
                <a16:creationId xmlns:a16="http://schemas.microsoft.com/office/drawing/2014/main" id="{0CD48B78-1503-41B0-B973-CE3024385079}"/>
              </a:ext>
            </a:extLst>
          </xdr:cNvPr>
          <xdr:cNvSpPr txBox="1"/>
        </xdr:nvSpPr>
        <xdr:spPr>
          <a:xfrm>
            <a:off x="12406063" y="15164549"/>
            <a:ext cx="1390598" cy="41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Maximum</a:t>
            </a:r>
          </a:p>
        </xdr:txBody>
      </xdr:sp>
      <xdr:sp macro="" textlink="'Pivot Tables'!AW98">
        <xdr:nvSpPr>
          <xdr:cNvPr id="1121" name="TextBox 1120">
            <a:extLst>
              <a:ext uri="{FF2B5EF4-FFF2-40B4-BE49-F238E27FC236}">
                <a16:creationId xmlns:a16="http://schemas.microsoft.com/office/drawing/2014/main" id="{A9B6C970-7747-4EFD-BF13-1E72F78DCE13}"/>
              </a:ext>
            </a:extLst>
          </xdr:cNvPr>
          <xdr:cNvSpPr txBox="1"/>
        </xdr:nvSpPr>
        <xdr:spPr>
          <a:xfrm>
            <a:off x="11465944" y="15492800"/>
            <a:ext cx="2889449" cy="346100"/>
          </a:xfrm>
          <a:prstGeom prst="rect">
            <a:avLst/>
          </a:prstGeom>
          <a:solidFill>
            <a:srgbClr val="04AEB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025A341-ED41-43A0-BE2C-7F8B2E4D4EE3}" type="TxLink">
              <a:rPr lang="en-US" sz="1400" b="1" i="0" u="none" strike="noStrike">
                <a:solidFill>
                  <a:schemeClr val="bg1"/>
                </a:solidFill>
                <a:latin typeface="Calibri"/>
                <a:cs typeface="Calibri"/>
              </a:rPr>
              <a:pPr algn="ctr"/>
              <a:t> </a:t>
            </a:fld>
            <a:endParaRPr lang="en-US" sz="2000" b="1">
              <a:solidFill>
                <a:schemeClr val="bg1"/>
              </a:solidFill>
            </a:endParaRPr>
          </a:p>
        </xdr:txBody>
      </xdr:sp>
      <xdr:sp macro="" textlink="">
        <xdr:nvSpPr>
          <xdr:cNvPr id="1122" name="TextBox 1121">
            <a:extLst>
              <a:ext uri="{FF2B5EF4-FFF2-40B4-BE49-F238E27FC236}">
                <a16:creationId xmlns:a16="http://schemas.microsoft.com/office/drawing/2014/main" id="{C568C118-AACE-FA6D-6F46-4A2F517A2A5F}"/>
              </a:ext>
            </a:extLst>
          </xdr:cNvPr>
          <xdr:cNvSpPr txBox="1"/>
        </xdr:nvSpPr>
        <xdr:spPr>
          <a:xfrm>
            <a:off x="12385935" y="15871276"/>
            <a:ext cx="1390598" cy="41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Minimum</a:t>
            </a:r>
          </a:p>
        </xdr:txBody>
      </xdr:sp>
      <xdr:sp macro="" textlink="'Pivot Tables'!W27">
        <xdr:nvSpPr>
          <xdr:cNvPr id="1123" name="TextBox 1122">
            <a:extLst>
              <a:ext uri="{FF2B5EF4-FFF2-40B4-BE49-F238E27FC236}">
                <a16:creationId xmlns:a16="http://schemas.microsoft.com/office/drawing/2014/main" id="{D2C6EDC1-EBBE-4F4E-A195-B8F03AFC914B}"/>
              </a:ext>
            </a:extLst>
          </xdr:cNvPr>
          <xdr:cNvSpPr txBox="1"/>
        </xdr:nvSpPr>
        <xdr:spPr>
          <a:xfrm>
            <a:off x="11474570" y="16257037"/>
            <a:ext cx="2889449" cy="346099"/>
          </a:xfrm>
          <a:prstGeom prst="rect">
            <a:avLst/>
          </a:prstGeom>
          <a:solidFill>
            <a:srgbClr val="B8005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46EABC-9956-4758-B212-5F7300ECAE25}" type="TxLink">
              <a:rPr lang="en-US" sz="1400" b="1" i="0" u="none" strike="noStrike">
                <a:solidFill>
                  <a:schemeClr val="bg1"/>
                </a:solidFill>
                <a:latin typeface="Calibri"/>
                <a:cs typeface="Calibri"/>
              </a:rPr>
              <a:t>1K</a:t>
            </a:fld>
            <a:endParaRPr lang="en-US" sz="1400" b="1">
              <a:solidFill>
                <a:schemeClr val="bg1"/>
              </a:solidFill>
            </a:endParaRPr>
          </a:p>
        </xdr:txBody>
      </xdr:sp>
      <xdr:sp macro="" textlink="">
        <xdr:nvSpPr>
          <xdr:cNvPr id="1124" name="TextBox 1123">
            <a:extLst>
              <a:ext uri="{FF2B5EF4-FFF2-40B4-BE49-F238E27FC236}">
                <a16:creationId xmlns:a16="http://schemas.microsoft.com/office/drawing/2014/main" id="{59E8DAC8-ADB1-F3BE-E7B4-23B0ADB3A7EF}"/>
              </a:ext>
            </a:extLst>
          </xdr:cNvPr>
          <xdr:cNvSpPr txBox="1"/>
        </xdr:nvSpPr>
        <xdr:spPr>
          <a:xfrm>
            <a:off x="12473637" y="16649889"/>
            <a:ext cx="1390598" cy="412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Average</a:t>
            </a:r>
          </a:p>
        </xdr:txBody>
      </xdr:sp>
      <xdr:sp macro="" textlink="'Pivot Tables'!W28">
        <xdr:nvSpPr>
          <xdr:cNvPr id="1125" name="TextBox 1124">
            <a:extLst>
              <a:ext uri="{FF2B5EF4-FFF2-40B4-BE49-F238E27FC236}">
                <a16:creationId xmlns:a16="http://schemas.microsoft.com/office/drawing/2014/main" id="{47D9381A-5DF8-98B6-76E3-37B3CFD4046B}"/>
              </a:ext>
            </a:extLst>
          </xdr:cNvPr>
          <xdr:cNvSpPr txBox="1"/>
        </xdr:nvSpPr>
        <xdr:spPr>
          <a:xfrm>
            <a:off x="11468819" y="17035651"/>
            <a:ext cx="2889449" cy="346099"/>
          </a:xfrm>
          <a:prstGeom prst="rect">
            <a:avLst/>
          </a:prstGeom>
          <a:solidFill>
            <a:srgbClr val="F593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F760D6-F436-4E59-AC9C-25204415BB7F}" type="TxLink">
              <a:rPr lang="en-US" sz="1400" b="1" i="0" u="none" strike="noStrike">
                <a:solidFill>
                  <a:schemeClr val="bg1"/>
                </a:solidFill>
                <a:latin typeface="Calibri"/>
                <a:cs typeface="Calibri"/>
              </a:rPr>
              <a:t>6K</a:t>
            </a:fld>
            <a:endParaRPr lang="en-US" sz="1400" b="1">
              <a:solidFill>
                <a:schemeClr val="bg1"/>
              </a:solidFill>
            </a:endParaRPr>
          </a:p>
        </xdr:txBody>
      </xdr:sp>
    </xdr:grpSp>
    <xdr:clientData/>
  </xdr:twoCellAnchor>
  <xdr:twoCellAnchor>
    <xdr:from>
      <xdr:col>1</xdr:col>
      <xdr:colOff>370417</xdr:colOff>
      <xdr:row>98</xdr:row>
      <xdr:rowOff>158749</xdr:rowOff>
    </xdr:from>
    <xdr:to>
      <xdr:col>10</xdr:col>
      <xdr:colOff>359834</xdr:colOff>
      <xdr:row>118</xdr:row>
      <xdr:rowOff>137582</xdr:rowOff>
    </xdr:to>
    <xdr:sp macro="" textlink="">
      <xdr:nvSpPr>
        <xdr:cNvPr id="1129" name="Rectangle 1128">
          <a:extLst>
            <a:ext uri="{FF2B5EF4-FFF2-40B4-BE49-F238E27FC236}">
              <a16:creationId xmlns:a16="http://schemas.microsoft.com/office/drawing/2014/main" id="{2EA3379D-9EE4-4701-994D-1D390226F3FF}"/>
            </a:ext>
          </a:extLst>
        </xdr:cNvPr>
        <xdr:cNvSpPr/>
      </xdr:nvSpPr>
      <xdr:spPr>
        <a:xfrm>
          <a:off x="984250" y="17790582"/>
          <a:ext cx="5513917" cy="3577167"/>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391584</xdr:colOff>
      <xdr:row>101</xdr:row>
      <xdr:rowOff>0</xdr:rowOff>
    </xdr:from>
    <xdr:to>
      <xdr:col>10</xdr:col>
      <xdr:colOff>296334</xdr:colOff>
      <xdr:row>118</xdr:row>
      <xdr:rowOff>126999</xdr:rowOff>
    </xdr:to>
    <mc:AlternateContent xmlns:mc="http://schemas.openxmlformats.org/markup-compatibility/2006">
      <mc:Choice xmlns:cx2="http://schemas.microsoft.com/office/drawing/2015/10/21/chartex" Requires="cx2">
        <xdr:graphicFrame macro="">
          <xdr:nvGraphicFramePr>
            <xdr:cNvPr id="1130" name="Chart 1129">
              <a:extLst>
                <a:ext uri="{FF2B5EF4-FFF2-40B4-BE49-F238E27FC236}">
                  <a16:creationId xmlns:a16="http://schemas.microsoft.com/office/drawing/2014/main" id="{32D3F237-0B32-4AEA-98D9-DAB21B9127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4"/>
            </a:graphicData>
          </a:graphic>
        </xdr:graphicFrame>
      </mc:Choice>
      <mc:Fallback>
        <xdr:sp macro="" textlink="">
          <xdr:nvSpPr>
            <xdr:cNvPr id="0" name=""/>
            <xdr:cNvSpPr>
              <a:spLocks noTextEdit="1"/>
            </xdr:cNvSpPr>
          </xdr:nvSpPr>
          <xdr:spPr>
            <a:xfrm>
              <a:off x="1005417" y="18171583"/>
              <a:ext cx="5429250" cy="31855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370417</xdr:colOff>
      <xdr:row>98</xdr:row>
      <xdr:rowOff>158749</xdr:rowOff>
    </xdr:from>
    <xdr:to>
      <xdr:col>5</xdr:col>
      <xdr:colOff>361952</xdr:colOff>
      <xdr:row>101</xdr:row>
      <xdr:rowOff>35394</xdr:rowOff>
    </xdr:to>
    <xdr:sp macro="" textlink="">
      <xdr:nvSpPr>
        <xdr:cNvPr id="1131" name="TextBox 1130">
          <a:extLst>
            <a:ext uri="{FF2B5EF4-FFF2-40B4-BE49-F238E27FC236}">
              <a16:creationId xmlns:a16="http://schemas.microsoft.com/office/drawing/2014/main" id="{AEC785F2-D8C1-4E57-8676-1F37DB248422}"/>
            </a:ext>
          </a:extLst>
        </xdr:cNvPr>
        <xdr:cNvSpPr txBox="1"/>
      </xdr:nvSpPr>
      <xdr:spPr>
        <a:xfrm>
          <a:off x="984250" y="17790582"/>
          <a:ext cx="2446869" cy="41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Total</a:t>
          </a:r>
          <a:r>
            <a:rPr lang="en-US" sz="1600" b="1" baseline="0">
              <a:solidFill>
                <a:schemeClr val="bg2">
                  <a:lumMod val="50000"/>
                </a:schemeClr>
              </a:solidFill>
            </a:rPr>
            <a:t> Cost </a:t>
          </a:r>
          <a:r>
            <a:rPr lang="en-US" sz="1600" b="1">
              <a:solidFill>
                <a:schemeClr val="bg2">
                  <a:lumMod val="50000"/>
                </a:schemeClr>
              </a:solidFill>
            </a:rPr>
            <a:t>per Month</a:t>
          </a:r>
        </a:p>
      </xdr:txBody>
    </xdr:sp>
    <xdr:clientData/>
  </xdr:twoCellAnchor>
  <xdr:twoCellAnchor>
    <xdr:from>
      <xdr:col>11</xdr:col>
      <xdr:colOff>18143</xdr:colOff>
      <xdr:row>98</xdr:row>
      <xdr:rowOff>163286</xdr:rowOff>
    </xdr:from>
    <xdr:to>
      <xdr:col>17</xdr:col>
      <xdr:colOff>487180</xdr:colOff>
      <xdr:row>118</xdr:row>
      <xdr:rowOff>136072</xdr:rowOff>
    </xdr:to>
    <xdr:sp macro="" textlink="">
      <xdr:nvSpPr>
        <xdr:cNvPr id="1132" name="Rectangle 1131">
          <a:extLst>
            <a:ext uri="{FF2B5EF4-FFF2-40B4-BE49-F238E27FC236}">
              <a16:creationId xmlns:a16="http://schemas.microsoft.com/office/drawing/2014/main" id="{93DD4080-9BB3-1E6A-6789-2C977DED82D5}"/>
            </a:ext>
          </a:extLst>
        </xdr:cNvPr>
        <xdr:cNvSpPr/>
      </xdr:nvSpPr>
      <xdr:spPr>
        <a:xfrm>
          <a:off x="6751225" y="18526237"/>
          <a:ext cx="4141627" cy="3720327"/>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28004</xdr:colOff>
      <xdr:row>104</xdr:row>
      <xdr:rowOff>4733</xdr:rowOff>
    </xdr:from>
    <xdr:to>
      <xdr:col>17</xdr:col>
      <xdr:colOff>512164</xdr:colOff>
      <xdr:row>119</xdr:row>
      <xdr:rowOff>14672</xdr:rowOff>
    </xdr:to>
    <xdr:graphicFrame macro="">
      <xdr:nvGraphicFramePr>
        <xdr:cNvPr id="1133" name="Chart 1132">
          <a:extLst>
            <a:ext uri="{FF2B5EF4-FFF2-40B4-BE49-F238E27FC236}">
              <a16:creationId xmlns:a16="http://schemas.microsoft.com/office/drawing/2014/main" id="{6E119F24-7E86-41ED-BB8D-C54D02DB0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11</xdr:col>
      <xdr:colOff>5043</xdr:colOff>
      <xdr:row>99</xdr:row>
      <xdr:rowOff>26413</xdr:rowOff>
    </xdr:from>
    <xdr:to>
      <xdr:col>14</xdr:col>
      <xdr:colOff>603067</xdr:colOff>
      <xdr:row>101</xdr:row>
      <xdr:rowOff>85276</xdr:rowOff>
    </xdr:to>
    <xdr:sp macro="" textlink="">
      <xdr:nvSpPr>
        <xdr:cNvPr id="1134" name="TextBox 1133">
          <a:extLst>
            <a:ext uri="{FF2B5EF4-FFF2-40B4-BE49-F238E27FC236}">
              <a16:creationId xmlns:a16="http://schemas.microsoft.com/office/drawing/2014/main" id="{F07F5008-8179-4D55-B57E-BDC3E82FBF99}"/>
            </a:ext>
          </a:extLst>
        </xdr:cNvPr>
        <xdr:cNvSpPr txBox="1"/>
      </xdr:nvSpPr>
      <xdr:spPr>
        <a:xfrm>
          <a:off x="6676431" y="18501025"/>
          <a:ext cx="2417493" cy="43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Sales per Ship Mode</a:t>
          </a:r>
        </a:p>
      </xdr:txBody>
    </xdr:sp>
    <xdr:clientData/>
  </xdr:twoCellAnchor>
  <xdr:twoCellAnchor>
    <xdr:from>
      <xdr:col>15</xdr:col>
      <xdr:colOff>124237</xdr:colOff>
      <xdr:row>102</xdr:row>
      <xdr:rowOff>153821</xdr:rowOff>
    </xdr:from>
    <xdr:to>
      <xdr:col>17</xdr:col>
      <xdr:colOff>538368</xdr:colOff>
      <xdr:row>105</xdr:row>
      <xdr:rowOff>24947</xdr:rowOff>
    </xdr:to>
    <xdr:sp macro="" textlink="">
      <xdr:nvSpPr>
        <xdr:cNvPr id="1135" name="TextBox 1134">
          <a:extLst>
            <a:ext uri="{FF2B5EF4-FFF2-40B4-BE49-F238E27FC236}">
              <a16:creationId xmlns:a16="http://schemas.microsoft.com/office/drawing/2014/main" id="{92A7A5CB-CBB7-4286-A065-31961C4A7F64}"/>
            </a:ext>
          </a:extLst>
        </xdr:cNvPr>
        <xdr:cNvSpPr txBox="1"/>
      </xdr:nvSpPr>
      <xdr:spPr>
        <a:xfrm>
          <a:off x="9317933" y="18739995"/>
          <a:ext cx="1639957" cy="417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Top Shipping Mode</a:t>
          </a:r>
        </a:p>
      </xdr:txBody>
    </xdr:sp>
    <xdr:clientData/>
  </xdr:twoCellAnchor>
  <xdr:twoCellAnchor>
    <xdr:from>
      <xdr:col>15</xdr:col>
      <xdr:colOff>53007</xdr:colOff>
      <xdr:row>104</xdr:row>
      <xdr:rowOff>32894</xdr:rowOff>
    </xdr:from>
    <xdr:to>
      <xdr:col>17</xdr:col>
      <xdr:colOff>467138</xdr:colOff>
      <xdr:row>106</xdr:row>
      <xdr:rowOff>86238</xdr:rowOff>
    </xdr:to>
    <xdr:sp macro="" textlink="'Pivot Tables'!AW4">
      <xdr:nvSpPr>
        <xdr:cNvPr id="1136" name="TextBox 1135">
          <a:extLst>
            <a:ext uri="{FF2B5EF4-FFF2-40B4-BE49-F238E27FC236}">
              <a16:creationId xmlns:a16="http://schemas.microsoft.com/office/drawing/2014/main" id="{88B69A57-B347-DAD8-669E-CB0E06C41752}"/>
            </a:ext>
          </a:extLst>
        </xdr:cNvPr>
        <xdr:cNvSpPr txBox="1"/>
      </xdr:nvSpPr>
      <xdr:spPr>
        <a:xfrm>
          <a:off x="9246703" y="18983503"/>
          <a:ext cx="1639957" cy="417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DA9E0E-7D2C-4738-A737-802ABB6EC05C}" type="TxLink">
            <a:rPr lang="en-US" sz="1800" b="0" i="0" u="none" strike="noStrike">
              <a:solidFill>
                <a:schemeClr val="bg1">
                  <a:lumMod val="50000"/>
                </a:schemeClr>
              </a:solidFill>
              <a:latin typeface="Calibri"/>
              <a:cs typeface="Calibri"/>
            </a:rPr>
            <a:pPr algn="ctr"/>
            <a:t>Economy</a:t>
          </a:fld>
          <a:endParaRPr lang="en-US" sz="1800" b="1">
            <a:solidFill>
              <a:schemeClr val="bg1">
                <a:lumMod val="50000"/>
              </a:schemeClr>
            </a:solidFill>
          </a:endParaRPr>
        </a:p>
      </xdr:txBody>
    </xdr:sp>
    <xdr:clientData/>
  </xdr:twoCellAnchor>
  <xdr:twoCellAnchor>
    <xdr:from>
      <xdr:col>15</xdr:col>
      <xdr:colOff>64602</xdr:colOff>
      <xdr:row>105</xdr:row>
      <xdr:rowOff>135598</xdr:rowOff>
    </xdr:from>
    <xdr:to>
      <xdr:col>17</xdr:col>
      <xdr:colOff>478733</xdr:colOff>
      <xdr:row>108</xdr:row>
      <xdr:rowOff>6724</xdr:rowOff>
    </xdr:to>
    <xdr:sp macro="" textlink="'Pivot Tables'!$BB$24">
      <xdr:nvSpPr>
        <xdr:cNvPr id="1137" name="TextBox 1136">
          <a:extLst>
            <a:ext uri="{FF2B5EF4-FFF2-40B4-BE49-F238E27FC236}">
              <a16:creationId xmlns:a16="http://schemas.microsoft.com/office/drawing/2014/main" id="{D3966733-A8F5-CD5E-20AE-5DEE5F0D8B72}"/>
            </a:ext>
          </a:extLst>
        </xdr:cNvPr>
        <xdr:cNvSpPr txBox="1"/>
      </xdr:nvSpPr>
      <xdr:spPr>
        <a:xfrm>
          <a:off x="9258298" y="19268424"/>
          <a:ext cx="1639957" cy="417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79295C-13EC-4763-9399-54FE3D06FA82}" type="TxLink">
            <a:rPr lang="en-US" sz="1600" b="0" i="0" u="none" strike="noStrike">
              <a:solidFill>
                <a:srgbClr val="000000"/>
              </a:solidFill>
              <a:latin typeface="Calibri"/>
              <a:cs typeface="Calibri"/>
            </a:rPr>
            <a:t>574</a:t>
          </a:fld>
          <a:endParaRPr lang="en-US" sz="2800" b="1">
            <a:solidFill>
              <a:schemeClr val="bg1">
                <a:lumMod val="50000"/>
              </a:schemeClr>
            </a:solidFill>
          </a:endParaRPr>
        </a:p>
      </xdr:txBody>
    </xdr:sp>
    <xdr:clientData/>
  </xdr:twoCellAnchor>
  <xdr:twoCellAnchor editAs="oneCell">
    <xdr:from>
      <xdr:col>14</xdr:col>
      <xdr:colOff>489859</xdr:colOff>
      <xdr:row>102</xdr:row>
      <xdr:rowOff>147734</xdr:rowOff>
    </xdr:from>
    <xdr:to>
      <xdr:col>15</xdr:col>
      <xdr:colOff>225490</xdr:colOff>
      <xdr:row>104</xdr:row>
      <xdr:rowOff>127331</xdr:rowOff>
    </xdr:to>
    <xdr:pic>
      <xdr:nvPicPr>
        <xdr:cNvPr id="1139" name="Graphic 1138" descr="Medal with solid fill">
          <a:extLst>
            <a:ext uri="{FF2B5EF4-FFF2-40B4-BE49-F238E27FC236}">
              <a16:creationId xmlns:a16="http://schemas.microsoft.com/office/drawing/2014/main" id="{E5B22CA3-0E64-25AA-86D1-74E476C6253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8980716" y="19182183"/>
          <a:ext cx="342121" cy="352821"/>
        </a:xfrm>
        <a:prstGeom prst="rect">
          <a:avLst/>
        </a:prstGeom>
      </xdr:spPr>
    </xdr:pic>
    <xdr:clientData/>
  </xdr:twoCellAnchor>
  <xdr:twoCellAnchor>
    <xdr:from>
      <xdr:col>18</xdr:col>
      <xdr:colOff>124920</xdr:colOff>
      <xdr:row>99</xdr:row>
      <xdr:rowOff>0</xdr:rowOff>
    </xdr:from>
    <xdr:to>
      <xdr:col>23</xdr:col>
      <xdr:colOff>212362</xdr:colOff>
      <xdr:row>118</xdr:row>
      <xdr:rowOff>149901</xdr:rowOff>
    </xdr:to>
    <xdr:sp macro="" textlink="">
      <xdr:nvSpPr>
        <xdr:cNvPr id="1140" name="Rectangle 1139">
          <a:extLst>
            <a:ext uri="{FF2B5EF4-FFF2-40B4-BE49-F238E27FC236}">
              <a16:creationId xmlns:a16="http://schemas.microsoft.com/office/drawing/2014/main" id="{6CAB9D47-9D9B-ACFA-BBFC-B11A48E962F0}"/>
            </a:ext>
          </a:extLst>
        </xdr:cNvPr>
        <xdr:cNvSpPr/>
      </xdr:nvSpPr>
      <xdr:spPr>
        <a:xfrm>
          <a:off x="11142690" y="18550328"/>
          <a:ext cx="3147934" cy="3710065"/>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74950</xdr:colOff>
      <xdr:row>104</xdr:row>
      <xdr:rowOff>35204</xdr:rowOff>
    </xdr:from>
    <xdr:to>
      <xdr:col>23</xdr:col>
      <xdr:colOff>212361</xdr:colOff>
      <xdr:row>118</xdr:row>
      <xdr:rowOff>155125</xdr:rowOff>
    </xdr:to>
    <mc:AlternateContent xmlns:mc="http://schemas.openxmlformats.org/markup-compatibility/2006">
      <mc:Choice xmlns:cx4="http://schemas.microsoft.com/office/drawing/2016/5/10/chartex" Requires="cx4">
        <xdr:graphicFrame macro="">
          <xdr:nvGraphicFramePr>
            <xdr:cNvPr id="1141" name="Chart 1140">
              <a:extLst>
                <a:ext uri="{FF2B5EF4-FFF2-40B4-BE49-F238E27FC236}">
                  <a16:creationId xmlns:a16="http://schemas.microsoft.com/office/drawing/2014/main" id="{91142BB3-1449-4FC6-B24B-FCFFD0E48FE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8"/>
            </a:graphicData>
          </a:graphic>
        </xdr:graphicFrame>
      </mc:Choice>
      <mc:Fallback>
        <xdr:sp macro="" textlink="">
          <xdr:nvSpPr>
            <xdr:cNvPr id="0" name=""/>
            <xdr:cNvSpPr>
              <a:spLocks noTextEdit="1"/>
            </xdr:cNvSpPr>
          </xdr:nvSpPr>
          <xdr:spPr>
            <a:xfrm>
              <a:off x="11092720" y="19522417"/>
              <a:ext cx="319790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155710</xdr:colOff>
      <xdr:row>99</xdr:row>
      <xdr:rowOff>25648</xdr:rowOff>
    </xdr:from>
    <xdr:to>
      <xdr:col>22</xdr:col>
      <xdr:colOff>141635</xdr:colOff>
      <xdr:row>101</xdr:row>
      <xdr:rowOff>84511</xdr:rowOff>
    </xdr:to>
    <xdr:sp macro="" textlink="">
      <xdr:nvSpPr>
        <xdr:cNvPr id="1142" name="TextBox 1141">
          <a:extLst>
            <a:ext uri="{FF2B5EF4-FFF2-40B4-BE49-F238E27FC236}">
              <a16:creationId xmlns:a16="http://schemas.microsoft.com/office/drawing/2014/main" id="{A8630149-B542-4041-B08D-56CD28132900}"/>
            </a:ext>
          </a:extLst>
        </xdr:cNvPr>
        <xdr:cNvSpPr txBox="1"/>
      </xdr:nvSpPr>
      <xdr:spPr>
        <a:xfrm>
          <a:off x="11173480" y="18575976"/>
          <a:ext cx="2434319" cy="43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Total Orders per Country</a:t>
          </a:r>
        </a:p>
      </xdr:txBody>
    </xdr:sp>
    <xdr:clientData/>
  </xdr:twoCellAnchor>
  <xdr:twoCellAnchor>
    <xdr:from>
      <xdr:col>1</xdr:col>
      <xdr:colOff>399737</xdr:colOff>
      <xdr:row>120</xdr:row>
      <xdr:rowOff>37475</xdr:rowOff>
    </xdr:from>
    <xdr:to>
      <xdr:col>13</xdr:col>
      <xdr:colOff>337278</xdr:colOff>
      <xdr:row>138</xdr:row>
      <xdr:rowOff>112426</xdr:rowOff>
    </xdr:to>
    <xdr:sp macro="" textlink="">
      <xdr:nvSpPr>
        <xdr:cNvPr id="1143" name="Rectangle 1142">
          <a:extLst>
            <a:ext uri="{FF2B5EF4-FFF2-40B4-BE49-F238E27FC236}">
              <a16:creationId xmlns:a16="http://schemas.microsoft.com/office/drawing/2014/main" id="{100A077F-7706-3871-FBA8-889CB2D6A996}"/>
            </a:ext>
          </a:extLst>
        </xdr:cNvPr>
        <xdr:cNvSpPr/>
      </xdr:nvSpPr>
      <xdr:spPr>
        <a:xfrm>
          <a:off x="1011835" y="22522721"/>
          <a:ext cx="7282722" cy="3447738"/>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389994</xdr:colOff>
      <xdr:row>122</xdr:row>
      <xdr:rowOff>94268</xdr:rowOff>
    </xdr:from>
    <xdr:to>
      <xdr:col>13</xdr:col>
      <xdr:colOff>361361</xdr:colOff>
      <xdr:row>138</xdr:row>
      <xdr:rowOff>124918</xdr:rowOff>
    </xdr:to>
    <xdr:graphicFrame macro="">
      <xdr:nvGraphicFramePr>
        <xdr:cNvPr id="1144" name="Chart 1143">
          <a:extLst>
            <a:ext uri="{FF2B5EF4-FFF2-40B4-BE49-F238E27FC236}">
              <a16:creationId xmlns:a16="http://schemas.microsoft.com/office/drawing/2014/main" id="{8B80433C-7963-467B-8B0E-0A336411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422660</xdr:colOff>
      <xdr:row>120</xdr:row>
      <xdr:rowOff>79072</xdr:rowOff>
    </xdr:from>
    <xdr:to>
      <xdr:col>6</xdr:col>
      <xdr:colOff>188535</xdr:colOff>
      <xdr:row>122</xdr:row>
      <xdr:rowOff>136398</xdr:rowOff>
    </xdr:to>
    <xdr:sp macro="" textlink="">
      <xdr:nvSpPr>
        <xdr:cNvPr id="1145" name="TextBox 1144">
          <a:extLst>
            <a:ext uri="{FF2B5EF4-FFF2-40B4-BE49-F238E27FC236}">
              <a16:creationId xmlns:a16="http://schemas.microsoft.com/office/drawing/2014/main" id="{CA01F1E1-F19A-49E0-A226-DC9F88A2B7A9}"/>
            </a:ext>
          </a:extLst>
        </xdr:cNvPr>
        <xdr:cNvSpPr txBox="1"/>
      </xdr:nvSpPr>
      <xdr:spPr>
        <a:xfrm>
          <a:off x="1035402" y="21760721"/>
          <a:ext cx="2829587" cy="418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Profit per Category per Month</a:t>
          </a:r>
        </a:p>
      </xdr:txBody>
    </xdr:sp>
    <xdr:clientData/>
  </xdr:twoCellAnchor>
  <xdr:twoCellAnchor>
    <xdr:from>
      <xdr:col>13</xdr:col>
      <xdr:colOff>526330</xdr:colOff>
      <xdr:row>120</xdr:row>
      <xdr:rowOff>54990</xdr:rowOff>
    </xdr:from>
    <xdr:to>
      <xdr:col>23</xdr:col>
      <xdr:colOff>227815</xdr:colOff>
      <xdr:row>138</xdr:row>
      <xdr:rowOff>125691</xdr:rowOff>
    </xdr:to>
    <xdr:sp macro="" textlink="">
      <xdr:nvSpPr>
        <xdr:cNvPr id="1146" name="Rectangle 1145">
          <a:extLst>
            <a:ext uri="{FF2B5EF4-FFF2-40B4-BE49-F238E27FC236}">
              <a16:creationId xmlns:a16="http://schemas.microsoft.com/office/drawing/2014/main" id="{DD5BEA18-9DB0-DEB7-76C8-E4E089E0E91F}"/>
            </a:ext>
          </a:extLst>
        </xdr:cNvPr>
        <xdr:cNvSpPr/>
      </xdr:nvSpPr>
      <xdr:spPr>
        <a:xfrm>
          <a:off x="8491979" y="21736639"/>
          <a:ext cx="5828908" cy="3322949"/>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490979</xdr:colOff>
      <xdr:row>122</xdr:row>
      <xdr:rowOff>97465</xdr:rowOff>
    </xdr:from>
    <xdr:to>
      <xdr:col>23</xdr:col>
      <xdr:colOff>212651</xdr:colOff>
      <xdr:row>139</xdr:row>
      <xdr:rowOff>20304</xdr:rowOff>
    </xdr:to>
    <xdr:graphicFrame macro="">
      <xdr:nvGraphicFramePr>
        <xdr:cNvPr id="1147" name="Chart 1146">
          <a:extLst>
            <a:ext uri="{FF2B5EF4-FFF2-40B4-BE49-F238E27FC236}">
              <a16:creationId xmlns:a16="http://schemas.microsoft.com/office/drawing/2014/main" id="{89427504-BD6C-46A8-91EB-974CE2169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13</xdr:col>
      <xdr:colOff>494914</xdr:colOff>
      <xdr:row>120</xdr:row>
      <xdr:rowOff>123465</xdr:rowOff>
    </xdr:from>
    <xdr:to>
      <xdr:col>19</xdr:col>
      <xdr:colOff>70883</xdr:colOff>
      <xdr:row>122</xdr:row>
      <xdr:rowOff>180791</xdr:rowOff>
    </xdr:to>
    <xdr:sp macro="" textlink="">
      <xdr:nvSpPr>
        <xdr:cNvPr id="1148" name="TextBox 1147">
          <a:extLst>
            <a:ext uri="{FF2B5EF4-FFF2-40B4-BE49-F238E27FC236}">
              <a16:creationId xmlns:a16="http://schemas.microsoft.com/office/drawing/2014/main" id="{E33891CF-DF39-4FCD-9EC0-C6C7F46615BA}"/>
            </a:ext>
          </a:extLst>
        </xdr:cNvPr>
        <xdr:cNvSpPr txBox="1"/>
      </xdr:nvSpPr>
      <xdr:spPr>
        <a:xfrm>
          <a:off x="8442751" y="22451837"/>
          <a:ext cx="3244202" cy="42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Sub-Category per Sales and Orders</a:t>
          </a:r>
        </a:p>
      </xdr:txBody>
    </xdr:sp>
    <xdr:clientData/>
  </xdr:twoCellAnchor>
  <xdr:twoCellAnchor>
    <xdr:from>
      <xdr:col>1</xdr:col>
      <xdr:colOff>381000</xdr:colOff>
      <xdr:row>139</xdr:row>
      <xdr:rowOff>150628</xdr:rowOff>
    </xdr:from>
    <xdr:to>
      <xdr:col>13</xdr:col>
      <xdr:colOff>354419</xdr:colOff>
      <xdr:row>156</xdr:row>
      <xdr:rowOff>168349</xdr:rowOff>
    </xdr:to>
    <xdr:sp macro="" textlink="">
      <xdr:nvSpPr>
        <xdr:cNvPr id="1149" name="Rectangle 1148">
          <a:extLst>
            <a:ext uri="{FF2B5EF4-FFF2-40B4-BE49-F238E27FC236}">
              <a16:creationId xmlns:a16="http://schemas.microsoft.com/office/drawing/2014/main" id="{27499ED8-DE4F-7028-EDCF-59174D2FA453}"/>
            </a:ext>
          </a:extLst>
        </xdr:cNvPr>
        <xdr:cNvSpPr/>
      </xdr:nvSpPr>
      <xdr:spPr>
        <a:xfrm>
          <a:off x="992372" y="26014326"/>
          <a:ext cx="7309884" cy="3180907"/>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139</xdr:row>
      <xdr:rowOff>150627</xdr:rowOff>
    </xdr:from>
    <xdr:to>
      <xdr:col>13</xdr:col>
      <xdr:colOff>363279</xdr:colOff>
      <xdr:row>156</xdr:row>
      <xdr:rowOff>168348</xdr:rowOff>
    </xdr:to>
    <xdr:graphicFrame macro="">
      <xdr:nvGraphicFramePr>
        <xdr:cNvPr id="1150" name="Chart 1149">
          <a:extLst>
            <a:ext uri="{FF2B5EF4-FFF2-40B4-BE49-F238E27FC236}">
              <a16:creationId xmlns:a16="http://schemas.microsoft.com/office/drawing/2014/main" id="{31116645-96DC-4529-9E0C-981D024E8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13</xdr:col>
      <xdr:colOff>540489</xdr:colOff>
      <xdr:row>139</xdr:row>
      <xdr:rowOff>168349</xdr:rowOff>
    </xdr:from>
    <xdr:to>
      <xdr:col>23</xdr:col>
      <xdr:colOff>239233</xdr:colOff>
      <xdr:row>156</xdr:row>
      <xdr:rowOff>168349</xdr:rowOff>
    </xdr:to>
    <xdr:sp macro="" textlink="">
      <xdr:nvSpPr>
        <xdr:cNvPr id="1151" name="Rectangle 1150">
          <a:extLst>
            <a:ext uri="{FF2B5EF4-FFF2-40B4-BE49-F238E27FC236}">
              <a16:creationId xmlns:a16="http://schemas.microsoft.com/office/drawing/2014/main" id="{123A664D-AB8D-908F-E758-8436351B3F45}"/>
            </a:ext>
          </a:extLst>
        </xdr:cNvPr>
        <xdr:cNvSpPr/>
      </xdr:nvSpPr>
      <xdr:spPr>
        <a:xfrm>
          <a:off x="8488326" y="26032047"/>
          <a:ext cx="5812465" cy="3163186"/>
        </a:xfrm>
        <a:prstGeom prst="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540489</xdr:colOff>
      <xdr:row>142</xdr:row>
      <xdr:rowOff>35442</xdr:rowOff>
    </xdr:from>
    <xdr:to>
      <xdr:col>23</xdr:col>
      <xdr:colOff>248093</xdr:colOff>
      <xdr:row>157</xdr:row>
      <xdr:rowOff>17720</xdr:rowOff>
    </xdr:to>
    <xdr:graphicFrame macro="">
      <xdr:nvGraphicFramePr>
        <xdr:cNvPr id="1152" name="Chart 1151">
          <a:extLst>
            <a:ext uri="{FF2B5EF4-FFF2-40B4-BE49-F238E27FC236}">
              <a16:creationId xmlns:a16="http://schemas.microsoft.com/office/drawing/2014/main" id="{F104C005-A4D2-4062-9FCD-6473432F3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13</xdr:col>
      <xdr:colOff>540489</xdr:colOff>
      <xdr:row>139</xdr:row>
      <xdr:rowOff>168349</xdr:rowOff>
    </xdr:from>
    <xdr:to>
      <xdr:col>18</xdr:col>
      <xdr:colOff>306364</xdr:colOff>
      <xdr:row>142</xdr:row>
      <xdr:rowOff>39606</xdr:rowOff>
    </xdr:to>
    <xdr:sp macro="" textlink="">
      <xdr:nvSpPr>
        <xdr:cNvPr id="1153" name="TextBox 1144">
          <a:extLst>
            <a:ext uri="{FF2B5EF4-FFF2-40B4-BE49-F238E27FC236}">
              <a16:creationId xmlns:a16="http://schemas.microsoft.com/office/drawing/2014/main" id="{DDF25DD7-0C71-8D05-61AB-9B2BBAEB6D36}"/>
            </a:ext>
          </a:extLst>
        </xdr:cNvPr>
        <xdr:cNvSpPr txBox="1"/>
      </xdr:nvSpPr>
      <xdr:spPr>
        <a:xfrm>
          <a:off x="8488326" y="26032047"/>
          <a:ext cx="2822736" cy="42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600" b="1">
              <a:solidFill>
                <a:schemeClr val="bg2">
                  <a:lumMod val="50000"/>
                </a:schemeClr>
              </a:solidFill>
            </a:rPr>
            <a:t>Top 10 Discounted Products</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0.09694</cdr:x>
      <cdr:y>0.00627</cdr:y>
    </cdr:from>
    <cdr:to>
      <cdr:x>0.25832</cdr:x>
      <cdr:y>0.16654</cdr:y>
    </cdr:to>
    <cdr:sp macro="" textlink="">
      <cdr:nvSpPr>
        <cdr:cNvPr id="2" name="TextBox 24">
          <a:extLst xmlns:a="http://schemas.openxmlformats.org/drawingml/2006/main">
            <a:ext uri="{FF2B5EF4-FFF2-40B4-BE49-F238E27FC236}">
              <a16:creationId xmlns:a16="http://schemas.microsoft.com/office/drawing/2014/main" id="{6A6F9D37-EBF6-4897-A48D-AAC5368812EC}"/>
            </a:ext>
          </a:extLst>
        </cdr:cNvPr>
        <cdr:cNvSpPr txBox="1"/>
      </cdr:nvSpPr>
      <cdr:spPr>
        <a:xfrm xmlns:a="http://schemas.openxmlformats.org/drawingml/2006/main">
          <a:off x="539845" y="16681"/>
          <a:ext cx="898755" cy="42650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i="0" u="none" strike="noStrike">
              <a:solidFill>
                <a:srgbClr val="04AEB4"/>
              </a:solidFill>
              <a:latin typeface="Calibri"/>
              <a:cs typeface="Calibri"/>
            </a:rPr>
            <a:t>Average</a:t>
          </a:r>
        </a:p>
      </cdr:txBody>
    </cdr:sp>
  </cdr:relSizeAnchor>
  <cdr:relSizeAnchor xmlns:cdr="http://schemas.openxmlformats.org/drawingml/2006/chartDrawing">
    <cdr:from>
      <cdr:x>0.11123</cdr:x>
      <cdr:y>0.10884</cdr:y>
    </cdr:from>
    <cdr:to>
      <cdr:x>0.27262</cdr:x>
      <cdr:y>0.2679</cdr:y>
    </cdr:to>
    <cdr:sp macro="" textlink="'Pivot Tables'!$EO$5">
      <cdr:nvSpPr>
        <cdr:cNvPr id="3" name="TextBox 25">
          <a:extLst xmlns:a="http://schemas.openxmlformats.org/drawingml/2006/main">
            <a:ext uri="{FF2B5EF4-FFF2-40B4-BE49-F238E27FC236}">
              <a16:creationId xmlns:a16="http://schemas.microsoft.com/office/drawing/2014/main" id="{22DAB59B-D6DC-416B-AB60-D1A097B91B5B}"/>
            </a:ext>
          </a:extLst>
        </cdr:cNvPr>
        <cdr:cNvSpPr txBox="1"/>
      </cdr:nvSpPr>
      <cdr:spPr>
        <a:xfrm xmlns:a="http://schemas.openxmlformats.org/drawingml/2006/main">
          <a:off x="619457" y="289635"/>
          <a:ext cx="898755" cy="4232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D4AF9490-EA8D-4CCF-87D1-8A25A0B1BC3E}" type="TxLink">
            <a:rPr lang="en-US" sz="1400" b="1" i="0" u="none" strike="noStrike">
              <a:solidFill>
                <a:srgbClr val="F59300"/>
              </a:solidFill>
              <a:latin typeface="Calibri"/>
              <a:cs typeface="Calibri"/>
            </a:rPr>
            <a:t>591.58</a:t>
          </a:fld>
          <a:endParaRPr lang="en-US" sz="3600" b="1">
            <a:solidFill>
              <a:srgbClr val="F59300"/>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0.00694</cdr:x>
      <cdr:y>0.01597</cdr:y>
    </cdr:from>
    <cdr:to>
      <cdr:x>0.39263</cdr:x>
      <cdr:y>0.15098</cdr:y>
    </cdr:to>
    <cdr:sp macro="" textlink="">
      <cdr:nvSpPr>
        <cdr:cNvPr id="2" name="TextBox 1144">
          <a:extLst xmlns:a="http://schemas.openxmlformats.org/drawingml/2006/main">
            <a:ext uri="{FF2B5EF4-FFF2-40B4-BE49-F238E27FC236}">
              <a16:creationId xmlns:a16="http://schemas.microsoft.com/office/drawing/2014/main" id="{CA01F1E1-F19A-49E0-A226-DC9F88A2B7A9}"/>
            </a:ext>
          </a:extLst>
        </cdr:cNvPr>
        <cdr:cNvSpPr txBox="1"/>
      </cdr:nvSpPr>
      <cdr:spPr>
        <a:xfrm xmlns:a="http://schemas.openxmlformats.org/drawingml/2006/main">
          <a:off x="50800" y="50800"/>
          <a:ext cx="2822736" cy="42946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a:solidFill>
                <a:schemeClr val="bg2">
                  <a:lumMod val="50000"/>
                </a:schemeClr>
              </a:solidFill>
            </a:rPr>
            <a:t>Total Waiting</a:t>
          </a:r>
          <a:r>
            <a:rPr lang="en-US" sz="1600" b="1" baseline="0">
              <a:solidFill>
                <a:schemeClr val="bg2">
                  <a:lumMod val="50000"/>
                </a:schemeClr>
              </a:solidFill>
            </a:rPr>
            <a:t> Days per Country</a:t>
          </a:r>
          <a:endParaRPr lang="en-US" sz="1600" b="1">
            <a:solidFill>
              <a:schemeClr val="bg2">
                <a:lumMod val="50000"/>
              </a:schemeClr>
            </a:solidFill>
          </a:endParaRPr>
        </a:p>
      </cdr:txBody>
    </cdr:sp>
  </cdr:relSizeAnchor>
  <cdr:relSizeAnchor xmlns:cdr="http://schemas.openxmlformats.org/drawingml/2006/chartDrawing">
    <cdr:from>
      <cdr:x>0.00694</cdr:x>
      <cdr:y>0.01597</cdr:y>
    </cdr:from>
    <cdr:to>
      <cdr:x>0.39263</cdr:x>
      <cdr:y>0.15098</cdr:y>
    </cdr:to>
    <cdr:sp macro="" textlink="">
      <cdr:nvSpPr>
        <cdr:cNvPr id="3" name="TextBox 1144">
          <a:extLst xmlns:a="http://schemas.openxmlformats.org/drawingml/2006/main">
            <a:ext uri="{FF2B5EF4-FFF2-40B4-BE49-F238E27FC236}">
              <a16:creationId xmlns:a16="http://schemas.microsoft.com/office/drawing/2014/main" id="{DDF25DD7-0C71-8D05-61AB-9B2BBAEB6D36}"/>
            </a:ext>
          </a:extLst>
        </cdr:cNvPr>
        <cdr:cNvSpPr txBox="1"/>
      </cdr:nvSpPr>
      <cdr:spPr>
        <a:xfrm xmlns:a="http://schemas.openxmlformats.org/drawingml/2006/main">
          <a:off x="50800" y="50800"/>
          <a:ext cx="2822736" cy="42946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a:solidFill>
                <a:schemeClr val="bg2">
                  <a:lumMod val="50000"/>
                </a:schemeClr>
              </a:solidFill>
            </a:rPr>
            <a:t>Total Waiting</a:t>
          </a:r>
          <a:r>
            <a:rPr lang="en-US" sz="1600" b="1" baseline="0">
              <a:solidFill>
                <a:schemeClr val="bg2">
                  <a:lumMod val="50000"/>
                </a:schemeClr>
              </a:solidFill>
            </a:rPr>
            <a:t> Days per Country</a:t>
          </a:r>
          <a:endParaRPr lang="en-US" sz="1600" b="1">
            <a:solidFill>
              <a:schemeClr val="bg2">
                <a:lumMod val="50000"/>
              </a:schemeClr>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38078707" backgroundQuery="1" createdVersion="8" refreshedVersion="8" minRefreshableVersion="3" recordCount="0" supportSubquery="1" supportAdvancedDrill="1" xr:uid="{87A6FF58-049E-4DA1-A292-486B3E8DF6BA}">
  <cacheSource type="external" connectionId="5"/>
  <cacheFields count="6">
    <cacheField name="[Measures].[Sum of Sales]" caption="Sum of Sales" numFmtId="0" hierarchy="60" level="32767"/>
    <cacheField name="[Measures].[Sum of Profit 2]" caption="Sum of Profit 2" numFmtId="0" hierarchy="59" level="32767"/>
    <cacheField name="[Measures].[Total Cost]" caption="Total Cost" numFmtId="0" hierarchy="50" level="32767"/>
    <cacheField name="[Measures].[Distinct Count of Order ID]" caption="Distinct Count of Order ID" numFmtId="0" hierarchy="58" level="32767"/>
    <cacheField name="[Measures].[Distinct Count of Customer Name]" caption="Distinct Count of Customer Name" numFmtId="0" hierarchy="78" level="32767"/>
    <cacheField name="[Orders 1].[Order Year].[Order Year]" caption="Order Year" numFmtId="0" hierarchy="38"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 1].[Order Year].&amp;[2011]"/>
            <x15:cachedUniqueName index="1" name="[Orders 1].[Order Year].&amp;[2012]"/>
            <x15:cachedUniqueName index="2" name="[Orders 1].[Order Year].&amp;[2013]"/>
            <x15:cachedUniqueName index="3" name="[Orders 1].[Order Year].&amp;[2014]"/>
          </x15:cachedUniqueNames>
        </ext>
      </extLst>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5"/>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oneField="1" hidden="1">
      <fieldsUsage count="1">
        <fieldUsage x="4"/>
      </fieldsUsage>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38888892" backgroundQuery="1" createdVersion="8" refreshedVersion="8" minRefreshableVersion="3" recordCount="0" supportSubquery="1" supportAdvancedDrill="1" xr:uid="{3F1E3747-D844-4711-926C-27852AFFBB52}">
  <cacheSource type="external" connectionId="5"/>
  <cacheFields count="1">
    <cacheField name="[Measures].[Total Cost]" caption="Total Cost" numFmtId="0" hierarchy="50"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0"/>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77083334" backgroundQuery="1" createdVersion="8" refreshedVersion="8" minRefreshableVersion="3" recordCount="0" supportSubquery="1" supportAdvancedDrill="1" xr:uid="{01B6343A-D9CA-4BAF-BCE1-5146D56D33DD}">
  <cacheSource type="external" connectionId="5"/>
  <cacheFields count="1">
    <cacheField name="[Measures].[Sum of Profit 2]" caption="Sum of Profit 2" numFmtId="0" hierarchy="59"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77662034" backgroundQuery="1" createdVersion="8" refreshedVersion="8" minRefreshableVersion="3" recordCount="0" supportSubquery="1" supportAdvancedDrill="1" xr:uid="{C9C48B34-F901-4B35-B8C1-121377DDE121}">
  <cacheSource type="external" connectionId="5"/>
  <cacheFields count="1">
    <cacheField name="[Measures].[Distinct Count of Customer Name]" caption="Distinct Count of Customer Name" numFmtId="0" hierarchy="78"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oneField="1" hidden="1">
      <fieldsUsage count="1">
        <fieldUsage x="0"/>
      </fieldsUsage>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78472219" backgroundQuery="1" createdVersion="8" refreshedVersion="8" minRefreshableVersion="3" recordCount="0" supportSubquery="1" supportAdvancedDrill="1" xr:uid="{C145E9D6-F13C-4094-8919-6F83E6428105}">
  <cacheSource type="external" connectionId="5"/>
  <cacheFields count="1">
    <cacheField name="[Measures].[Sum of Sales]" caption="Sum of Sales" numFmtId="0" hierarchy="60"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79050927" backgroundQuery="1" createdVersion="8" refreshedVersion="8" minRefreshableVersion="3" recordCount="0" supportSubquery="1" supportAdvancedDrill="1" xr:uid="{79356A53-A215-4453-B8FD-1BC2B32BB9DD}">
  <cacheSource type="external" connectionId="5"/>
  <cacheFields count="1">
    <cacheField name="[Measures].[Distinct Count of Order ID]" caption="Distinct Count of Order ID" numFmtId="0" hierarchy="58"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0"/>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3897916665" backgroundQuery="1" createdVersion="8" refreshedVersion="8" minRefreshableVersion="3" recordCount="0" supportSubquery="1" supportAdvancedDrill="1" xr:uid="{E19D5A61-8EDF-40D2-B52F-7B79D8B06645}">
  <cacheSource type="external" connectionId="5"/>
  <cacheFields count="8">
    <cacheField name="[Measures].[Sum of Sales]" caption="Sum of Sales" numFmtId="0" hierarchy="60" level="32767"/>
    <cacheField name="[Measures].[Sum of Profit 2]" caption="Sum of Profit 2" numFmtId="0" hierarchy="59" level="32767"/>
    <cacheField name="[Measures].[Total Cost]" caption="Total Cost" numFmtId="0" hierarchy="50" level="32767"/>
    <cacheField name="[Measures].[Distinct Count of Order ID]" caption="Distinct Count of Order ID" numFmtId="0" hierarchy="58" level="32767"/>
    <cacheField name="[Measures].[Distinct Count of Customer Name]" caption="Distinct Count of Customer Name" numFmtId="0" hierarchy="78" level="32767"/>
    <cacheField name="[Orders 1].[Order Year].[Order Year]" caption="Order Year" numFmtId="0" hierarchy="38"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 1].[Order Year].&amp;[2011]"/>
            <x15:cachedUniqueName index="1" name="[Orders 1].[Order Year].&amp;[2012]"/>
            <x15:cachedUniqueName index="2" name="[Orders 1].[Order Year].&amp;[2013]"/>
            <x15:cachedUniqueName index="3" name="[Orders 1].[Order Year].&amp;[2014]"/>
          </x15:cachedUniqueNames>
        </ext>
      </extLst>
    </cacheField>
    <cacheField name="[Orders 1].[Order Month].[Order Month]" caption="Order Month" numFmtId="0" hierarchy="36" level="1">
      <sharedItems containsSemiMixedTypes="0" containsNonDate="0" containsString="0"/>
    </cacheField>
    <cacheField name="[Order_Breakdown].[Category].[Category]" caption="Category" numFmtId="0" hierarchy="16"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7"/>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6"/>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5"/>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oneField="1" hidden="1">
      <fieldsUsage count="1">
        <fieldUsage x="4"/>
      </fieldsUsage>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7314815" backgroundQuery="1" createdVersion="8" refreshedVersion="8" minRefreshableVersion="3" recordCount="0" supportSubquery="1" supportAdvancedDrill="1" xr:uid="{A1B903D7-7EB6-474D-8224-19F2B0F1C03F}">
  <cacheSource type="external" connectionId="5"/>
  <cacheFields count="7">
    <cacheField name="[Measures].[Sum of Sales]" caption="Sum of Sales" numFmtId="0" hierarchy="60" level="32767"/>
    <cacheField name="[Measures].[Sum of Profit 2]" caption="Sum of Profit 2" numFmtId="0" hierarchy="59" level="32767"/>
    <cacheField name="[Measures].[Total Cost]" caption="Total Cost" numFmtId="0" hierarchy="50" level="32767"/>
    <cacheField name="[Measures].[Distinct Count of Order ID]" caption="Distinct Count of Order ID" numFmtId="0" hierarchy="58" level="32767"/>
    <cacheField name="[Measures].[Distinct Count of Customer Name]" caption="Distinct Count of Customer Name" numFmtId="0" hierarchy="78" level="32767"/>
    <cacheField name="[Orders 1].[Order Year].[Order Year]" caption="Order Year" numFmtId="0" hierarchy="38" level="1">
      <sharedItems containsSemiMixedTypes="0" containsNonDate="0" containsString="0"/>
    </cacheField>
    <cacheField name="[Orders 1].[Order Month].[Order Month]" caption="Order Month" numFmtId="0" hierarchy="36"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6"/>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5"/>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3"/>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oneField="1" hidden="1">
      <fieldsUsage count="1">
        <fieldUsage x="4"/>
      </fieldsUsage>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7546293" backgroundQuery="1" createdVersion="8" refreshedVersion="8" minRefreshableVersion="3" recordCount="0" supportSubquery="1" supportAdvancedDrill="1" xr:uid="{F6428F80-D1F3-41AD-A17A-C0A08CFADC3F}">
  <cacheSource type="external" connectionId="5"/>
  <cacheFields count="2">
    <cacheField name="[Measures].[Average of Quantity]" caption="Average of Quantity" numFmtId="0" hierarchy="63"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7777777" backgroundQuery="1" createdVersion="8" refreshedVersion="8" minRefreshableVersion="3" recordCount="0" supportSubquery="1" supportAdvancedDrill="1" xr:uid="{27E34CD8-6BA9-4E5B-8F86-E7A34CDC9BF3}">
  <cacheSource type="external" connectionId="5"/>
  <cacheFields count="2">
    <cacheField name="[Measures].[Average of Profit]" caption="Average of Profit" numFmtId="0" hierarchy="65"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oneField="1" hidden="1">
      <fieldsUsage count="1">
        <fieldUsage x="0"/>
      </fieldsUsage>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8819447" backgroundQuery="1" createdVersion="8" refreshedVersion="8" minRefreshableVersion="3" recordCount="0" supportSubquery="1" supportAdvancedDrill="1" xr:uid="{51014106-A9C5-4821-850F-8C52AAEDEA29}">
  <cacheSource type="external" connectionId="5"/>
  <cacheFields count="3">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Distinct Count of Order ID 2]" caption="Distinct Count of Order ID 2" numFmtId="0" hierarchy="6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oneField="1" hidden="1">
      <fieldsUsage count="1">
        <fieldUsage x="1"/>
      </fieldsUsage>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9050924" backgroundQuery="1" createdVersion="8" refreshedVersion="8" minRefreshableVersion="3" recordCount="0" supportSubquery="1" supportAdvancedDrill="1" xr:uid="{E6158873-1771-49CF-9EEC-53746E46F758}">
  <cacheSource type="external" connectionId="5"/>
  <cacheFields count="2">
    <cacheField name="[Measures].[Max of Profit]" caption="Max of Profit" numFmtId="0" hierarchy="66"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oneField="1" hidden="1">
      <fieldsUsage count="1">
        <fieldUsage x="0"/>
      </fieldsUsage>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9166663" backgroundQuery="1" createdVersion="8" refreshedVersion="8" minRefreshableVersion="3" recordCount="0" supportSubquery="1" supportAdvancedDrill="1" xr:uid="{604D2498-D5D0-4823-BF9A-13FE9ECF3EEF}">
  <cacheSource type="external" connectionId="5"/>
  <cacheFields count="2">
    <cacheField name="[Measures].[Min of Profit]" caption="Min of Profit" numFmtId="0" hierarchy="67"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29745371" backgroundQuery="1" createdVersion="8" refreshedVersion="8" minRefreshableVersion="3" recordCount="0" supportSubquery="1" supportAdvancedDrill="1" xr:uid="{18E868C4-EA2B-4A6D-8B68-B5515AC20A1D}">
  <cacheSource type="external" connectionId="5"/>
  <cacheFields count="3">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Distinct Count of Order ID 2]" caption="Distinct Count of Order ID 2" numFmtId="0" hierarchy="6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oneField="1" hidden="1">
      <fieldsUsage count="1">
        <fieldUsage x="1"/>
      </fieldsUsage>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0671295" backgroundQuery="1" createdVersion="8" refreshedVersion="8" minRefreshableVersion="3" recordCount="0" supportSubquery="1" supportAdvancedDrill="1" xr:uid="{DE20DDDA-C11D-42FA-96A1-763E05F7E023}">
  <cacheSource type="external" connectionId="5"/>
  <cacheFields count="3">
    <cacheField name="[Order_Breakdown].[Category].[Category]" caption="Category" numFmtId="0" hierarchy="16" level="1">
      <sharedItems count="3">
        <s v="Furniture"/>
        <s v="Office Supplies"/>
        <s v="Technology"/>
      </sharedItems>
    </cacheField>
    <cacheField name="[Orders 1].[Order Year].[Order Year]" caption="Order Year" numFmtId="0" hierarchy="38" level="1">
      <sharedItems containsSemiMixedTypes="0" containsNonDate="0" containsString="0"/>
    </cacheField>
    <cacheField name="[Measures].[Sum of Sales]" caption="Sum of Sales" numFmtId="0" hierarchy="60"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0"/>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Dina Hosny" refreshedDate="45003.930431250003" backgroundQuery="1" createdVersion="8" refreshedVersion="8" minRefreshableVersion="3" recordCount="0" supportSubquery="1" supportAdvancedDrill="1" xr:uid="{3E92769D-E700-481A-B7EE-B57FA67B6493}">
  <cacheSource type="external" connectionId="5"/>
  <cacheFields count="3">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1828703" backgroundQuery="1" createdVersion="8" refreshedVersion="8" minRefreshableVersion="3" recordCount="0" supportSubquery="1" supportAdvancedDrill="1" xr:uid="{868E2170-97D9-496C-B0A7-F7D457AC94A6}">
  <cacheSource type="external" connectionId="5"/>
  <cacheFields count="3">
    <cacheField name="[Orders 1].[Order Month].[Order Month]" caption="Order Month" numFmtId="0" hierarchy="3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Order Month].&amp;[1]"/>
            <x15:cachedUniqueName index="1" name="[Orders 1].[Order Month].&amp;[2]"/>
            <x15:cachedUniqueName index="2" name="[Orders 1].[Order Month].&amp;[3]"/>
            <x15:cachedUniqueName index="3" name="[Orders 1].[Order Month].&amp;[4]"/>
            <x15:cachedUniqueName index="4" name="[Orders 1].[Order Month].&amp;[5]"/>
            <x15:cachedUniqueName index="5" name="[Orders 1].[Order Month].&amp;[6]"/>
            <x15:cachedUniqueName index="6" name="[Orders 1].[Order Month].&amp;[7]"/>
            <x15:cachedUniqueName index="7" name="[Orders 1].[Order Month].&amp;[8]"/>
            <x15:cachedUniqueName index="8" name="[Orders 1].[Order Month].&amp;[9]"/>
            <x15:cachedUniqueName index="9" name="[Orders 1].[Order Month].&amp;[10]"/>
            <x15:cachedUniqueName index="10" name="[Orders 1].[Order Month].&amp;[11]"/>
            <x15:cachedUniqueName index="11" name="[Orders 1].[Order Month].&amp;[12]"/>
          </x15:cachedUniqueNames>
        </ext>
      </extLst>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0"/>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2291665" backgroundQuery="1" createdVersion="8" refreshedVersion="8" minRefreshableVersion="3" recordCount="0" supportSubquery="1" supportAdvancedDrill="1" xr:uid="{269A5E9E-39EE-4BFD-A2BF-60AA72B32D04}">
  <cacheSource type="external" connectionId="5"/>
  <cacheFields count="3">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Sum of Sales]" caption="Sum of Sales" numFmtId="0" hierarchy="60"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2870373" backgroundQuery="1" createdVersion="8" refreshedVersion="8" minRefreshableVersion="3" recordCount="0" supportSubquery="1" supportAdvancedDrill="1" xr:uid="{4D940668-F437-47B4-A340-9DF6CAB2A215}">
  <cacheSource type="external" connectionId="5"/>
  <cacheFields count="3">
    <cacheField name="[Measures].[Sum of Sales]" caption="Sum of Sales" numFmtId="0" hierarchy="60" level="32767"/>
    <cacheField name="[Orders 1].[Order Month].[Order Month]" caption="Order Month" numFmtId="0" hierarchy="3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Order Month].&amp;[1]"/>
            <x15:cachedUniqueName index="1" name="[Orders 1].[Order Month].&amp;[2]"/>
            <x15:cachedUniqueName index="2" name="[Orders 1].[Order Month].&amp;[3]"/>
            <x15:cachedUniqueName index="3" name="[Orders 1].[Order Month].&amp;[4]"/>
            <x15:cachedUniqueName index="4" name="[Orders 1].[Order Month].&amp;[5]"/>
            <x15:cachedUniqueName index="5" name="[Orders 1].[Order Month].&amp;[6]"/>
            <x15:cachedUniqueName index="6" name="[Orders 1].[Order Month].&amp;[7]"/>
            <x15:cachedUniqueName index="7" name="[Orders 1].[Order Month].&amp;[8]"/>
            <x15:cachedUniqueName index="8" name="[Orders 1].[Order Month].&amp;[9]"/>
            <x15:cachedUniqueName index="9" name="[Orders 1].[Order Month].&amp;[10]"/>
            <x15:cachedUniqueName index="10" name="[Orders 1].[Order Month].&amp;[11]"/>
            <x15:cachedUniqueName index="11" name="[Orders 1].[Order Month].&amp;[12]"/>
          </x15:cachedUniqueNames>
        </ext>
      </extLst>
    </cacheField>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1"/>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3333335" backgroundQuery="1" createdVersion="8" refreshedVersion="8" minRefreshableVersion="3" recordCount="0" supportSubquery="1" supportAdvancedDrill="1" xr:uid="{D57DACF6-C36C-443D-BB7C-16F696EC6564}">
  <cacheSource type="external" connectionId="5"/>
  <cacheFields count="3">
    <cacheField name="[Order_Breakdown].[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60"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3912035" backgroundQuery="1" createdVersion="8" refreshedVersion="8" minRefreshableVersion="3" recordCount="0" supportSubquery="1" supportAdvancedDrill="1" xr:uid="{D6BDBF85-0D33-451D-BEF5-151C9A1E7AE5}">
  <cacheSource type="external" connectionId="5"/>
  <cacheFields count="4">
    <cacheField name="[Order_Breakdown].[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Measures].[Distinct Count of Order ID 2]" caption="Distinct Count of Order ID 2" numFmtId="0" hierarchy="69" level="32767"/>
    <cacheField name="[Measures].[Sum of Sales]" caption="Sum of Sales" numFmtId="0" hierarchy="60"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3"/>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oneField="1" hidden="1">
      <fieldsUsage count="1">
        <fieldUsage x="1"/>
      </fieldsUsage>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4837966" backgroundQuery="1" createdVersion="8" refreshedVersion="8" minRefreshableVersion="3" recordCount="0" supportSubquery="1" supportAdvancedDrill="1" xr:uid="{D5DF04BB-BA65-4C30-A396-A219573DA406}">
  <cacheSource type="external" connectionId="5"/>
  <cacheFields count="3">
    <cacheField name="[Orders 1].[Country].[Country]" caption="Country" numFmtId="0" hierarchy="41" level="1">
      <sharedItems count="5">
        <s v="Austria"/>
        <s v="France"/>
        <s v="Germany"/>
        <s v="Spain"/>
        <s v="United Kingdom"/>
      </sharedItems>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5185182" backgroundQuery="1" createdVersion="8" refreshedVersion="8" minRefreshableVersion="3" recordCount="0" supportSubquery="1" supportAdvancedDrill="1" xr:uid="{737059F4-2653-4F25-BC23-851FCA5C2BE9}">
  <cacheSource type="external" connectionId="5"/>
  <cacheFields count="3">
    <cacheField name="[Orders 1].[Customer Name].[Customer Name]" caption="Customer Name" numFmtId="0" hierarchy="39" level="1">
      <sharedItems count="5">
        <s v="Angie Massengill"/>
        <s v="Harrison Cooke"/>
        <s v="Holly Noble"/>
        <s v="Lara Stoate"/>
        <s v="Louie Knight"/>
      </sharedItems>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5532406" backgroundQuery="1" createdVersion="8" refreshedVersion="8" minRefreshableVersion="3" recordCount="0" supportSubquery="1" supportAdvancedDrill="1" xr:uid="{AA21AAD5-B930-4741-902E-E731DD0D6FC5}">
  <cacheSource type="external" connectionId="5"/>
  <cacheFields count="3">
    <cacheField name="[Orders 1].[Customer Name].[Customer Name]" caption="Customer Name" numFmtId="0" hierarchy="39" level="1">
      <sharedItems count="5">
        <s v="Aidan Hayward"/>
        <s v="Angie Massengill"/>
        <s v="Faith Chambers"/>
        <s v="Lilly Le Grand"/>
        <s v="Owen Howell"/>
      </sharedItems>
    </cacheField>
    <cacheField name="[Measures].[Distinct Count of Order ID]" caption="Distinct Count of Order ID" numFmtId="0" hierarchy="58"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2" memberValueDatatype="130" unbalanced="0">
      <fieldsUsage count="2">
        <fieldUsage x="-1"/>
        <fieldUsage x="0"/>
      </fieldsUsage>
    </cacheHierarchy>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5879629" backgroundQuery="1" createdVersion="8" refreshedVersion="8" minRefreshableVersion="3" recordCount="0" supportSubquery="1" supportAdvancedDrill="1" xr:uid="{9C3F18E0-DD0F-4D23-A516-93091B78F2A9}">
  <cacheSource type="external" connectionId="5"/>
  <cacheFields count="3">
    <cacheField name="[Order_Breakdown].[Sub-Category].[Sub-Category]" caption="Sub-Category" numFmtId="0" hierarchy="17" level="1">
      <sharedItems count="5">
        <s v="Appliances"/>
        <s v="Art"/>
        <s v="Bookcases"/>
        <s v="Copiers"/>
        <s v="Phones"/>
      </sharedItems>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6226852" backgroundQuery="1" createdVersion="8" refreshedVersion="8" minRefreshableVersion="3" recordCount="0" supportSubquery="1" supportAdvancedDrill="1" xr:uid="{9368E188-424C-496D-A783-CEF62FD7A12E}">
  <cacheSource type="external" connectionId="5"/>
  <cacheFields count="3">
    <cacheField name="[Orders 1].[Ship Mode].[Ship Mode]" caption="Ship Mode" numFmtId="0" hierarchy="45" level="1">
      <sharedItems count="1">
        <s v="Economy"/>
      </sharedItems>
    </cacheField>
    <cacheField name="[Measures].[Distinct Count of Order ID]" caption="Distinct Count of Order ID" numFmtId="0" hierarchy="58"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2" memberValueDatatype="130" unbalanced="0">
      <fieldsUsage count="2">
        <fieldUsage x="-1"/>
        <fieldUsage x="0"/>
      </fieldsUsage>
    </cacheHierarchy>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6574075" backgroundQuery="1" createdVersion="8" refreshedVersion="8" minRefreshableVersion="3" recordCount="0" supportSubquery="1" supportAdvancedDrill="1" xr:uid="{9E596912-3E32-4444-A693-5F87665B92B8}">
  <cacheSource type="external" connectionId="5"/>
  <cacheFields count="3">
    <cacheField name="[Order_Breakdown].[Sub-Category].[Sub-Category]" caption="Sub-Category" numFmtId="0" hierarchy="17" level="1">
      <sharedItems count="2">
        <s v="Phones"/>
        <s v="Accessories" u="1"/>
      </sharedItems>
    </cacheField>
    <cacheField name="[Measures].[Sum of Sales]" caption="Sum of Sales" numFmtId="0" hierarchy="60"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6805553" backgroundQuery="1" createdVersion="8" refreshedVersion="8" minRefreshableVersion="3" recordCount="0" supportSubquery="1" supportAdvancedDrill="1" xr:uid="{1F5BF555-3039-4B17-B5AF-602E2A500910}">
  <cacheSource type="external" connectionId="5"/>
  <cacheFields count="2">
    <cacheField name="[Measures].[Sum of Quantity]" caption="Sum of Quantity" numFmtId="0" hierarchy="62"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oneField="1" hidden="1">
      <fieldsUsage count="1">
        <fieldUsage x="0"/>
      </fieldsUsage>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7384261" backgroundQuery="1" createdVersion="8" refreshedVersion="8" minRefreshableVersion="3" recordCount="0" supportSubquery="1" supportAdvancedDrill="1" xr:uid="{1087D9B4-8C8F-46C6-8FC7-C3D1BAD5A28D}">
  <cacheSource type="external" connectionId="5"/>
  <cacheFields count="3">
    <cacheField name="[Orders 1].[Segment].[Segment]" caption="Segment" numFmtId="0" hierarchy="43" level="1">
      <sharedItems count="3">
        <s v="Consumer"/>
        <s v="Corporate"/>
        <s v="Home Office"/>
      </sharedItems>
    </cacheField>
    <cacheField name="[Measures].[Distinct Count of Order ID]" caption="Distinct Count of Order ID" numFmtId="0" hierarchy="58"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2" memberValueDatatype="130" unbalanced="0">
      <fieldsUsage count="2">
        <fieldUsage x="-1"/>
        <fieldUsage x="0"/>
      </fieldsUsage>
    </cacheHierarchy>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7962961" backgroundQuery="1" createdVersion="8" refreshedVersion="8" minRefreshableVersion="3" recordCount="0" supportSubquery="1" supportAdvancedDrill="1" xr:uid="{24A1D91D-91C3-49D6-92A1-1790CF8AE108}">
  <cacheSource type="external" connectionId="5"/>
  <cacheFields count="3">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Sum of Waiting Days]" caption="Sum of Waiting Days" numFmtId="0" hierarchy="64"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oneField="1" hidden="1">
      <fieldsUsage count="1">
        <fieldUsage x="1"/>
      </fieldsUsage>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8310184" backgroundQuery="1" createdVersion="8" refreshedVersion="8" minRefreshableVersion="3" recordCount="0" supportSubquery="1" supportAdvancedDrill="1" xr:uid="{CC9EA672-A157-4F1A-81FD-F15C72CDABA6}">
  <cacheSource type="external" connectionId="5"/>
  <cacheFields count="3">
    <cacheField name="[Measures].[Sum of Sales]" caption="Sum of Sales" numFmtId="0" hierarchy="60" level="32767"/>
    <cacheField name="[Orders 1].[Order Month].[Order Month]" caption="Order Month" numFmtId="0" hierarchy="36" level="1">
      <sharedItems containsSemiMixedTypes="0" containsString="0" containsNumber="1" containsInteger="1" minValue="8" maxValue="9" count="2">
        <n v="8"/>
        <n v="9" u="1"/>
      </sharedItems>
      <extLst>
        <ext xmlns:x15="http://schemas.microsoft.com/office/spreadsheetml/2010/11/main" uri="{4F2E5C28-24EA-4eb8-9CBF-B6C8F9C3D259}">
          <x15:cachedUniqueNames>
            <x15:cachedUniqueName index="0" name="[Orders 1].[Order Month].&amp;[8]"/>
            <x15:cachedUniqueName index="1" name="[Orders 1].[Order Month].&amp;[9]"/>
          </x15:cachedUniqueNames>
        </ext>
      </extLst>
    </cacheField>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1"/>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8657408" backgroundQuery="1" createdVersion="8" refreshedVersion="8" minRefreshableVersion="3" recordCount="0" supportSubquery="1" supportAdvancedDrill="1" xr:uid="{5E2DB70F-ED58-4B4C-AE30-5DD6645667B0}">
  <cacheSource type="external" connectionId="5"/>
  <cacheFields count="3">
    <cacheField name="[Measures].[Sum of Sales]" caption="Sum of Sales" numFmtId="0" hierarchy="60" level="32767"/>
    <cacheField name="[Orders 1].[Order Month].[Order Month]" caption="Order Month" numFmtId="0" hierarchy="36" level="1">
      <sharedItems containsSemiMixedTypes="0" containsString="0" containsNumber="1" containsInteger="1" minValue="2" maxValue="9" count="2">
        <n v="2"/>
        <n v="9" u="1"/>
      </sharedItems>
      <extLst>
        <ext xmlns:x15="http://schemas.microsoft.com/office/spreadsheetml/2010/11/main" uri="{4F2E5C28-24EA-4eb8-9CBF-B6C8F9C3D259}">
          <x15:cachedUniqueNames>
            <x15:cachedUniqueName index="0" name="[Orders 1].[Order Month].&amp;[2]"/>
            <x15:cachedUniqueName index="1" name="[Orders 1].[Order Month].&amp;[9]"/>
          </x15:cachedUniqueNames>
        </ext>
      </extLst>
    </cacheField>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1"/>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0438773146" backgroundQuery="1" createdVersion="8" refreshedVersion="8" minRefreshableVersion="3" recordCount="0" supportSubquery="1" supportAdvancedDrill="1" xr:uid="{AF7C628B-F390-46B1-B159-E46DD69F7465}">
  <cacheSource type="external" connectionId="5"/>
  <cacheFields count="3">
    <cacheField name="[Orders 1].[Order Month].[Order Month]" caption="Order Month" numFmtId="0" hierarchy="36" level="1">
      <sharedItems containsSemiMixedTypes="0" containsString="0" containsNumber="1" containsInteger="1" minValue="9" maxValue="10" count="2">
        <n v="10"/>
        <n v="9" u="1"/>
      </sharedItems>
      <extLst>
        <ext xmlns:x15="http://schemas.microsoft.com/office/spreadsheetml/2010/11/main" uri="{4F2E5C28-24EA-4eb8-9CBF-B6C8F9C3D259}">
          <x15:cachedUniqueNames>
            <x15:cachedUniqueName index="0" name="[Orders 1].[Order Month].&amp;[10]"/>
            <x15:cachedUniqueName index="1" name="[Orders 1].[Order Month].&amp;[9]"/>
          </x15:cachedUniqueNames>
        </ext>
      </extLst>
    </cacheField>
    <cacheField name="[Orders 1].[Order Year].[Order Year]" caption="Order Year" numFmtId="0" hierarchy="38" level="1">
      <sharedItems containsSemiMixedTypes="0" containsNonDate="0" containsString="0"/>
    </cacheField>
    <cacheField name="[Measures].[Average of Sales]" caption="Average of Sales" numFmtId="0" hierarchy="79"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0"/>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oneField="1" hidden="1">
      <fieldsUsage count="1">
        <fieldUsage x="2"/>
      </fieldsUsage>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31797916666" backgroundQuery="1" createdVersion="8" refreshedVersion="8" minRefreshableVersion="3" recordCount="0" supportSubquery="1" supportAdvancedDrill="1" xr:uid="{FE5F21A2-0A3B-410D-9671-C9439A0F3A94}">
  <cacheSource type="external" connectionId="5"/>
  <cacheFields count="3">
    <cacheField name="[Orders 1].[Order Month].[Order Month]" caption="Order Month" numFmtId="0" hierarchy="3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Order Month].&amp;[1]"/>
            <x15:cachedUniqueName index="1" name="[Orders 1].[Order Month].&amp;[2]"/>
            <x15:cachedUniqueName index="2" name="[Orders 1].[Order Month].&amp;[3]"/>
            <x15:cachedUniqueName index="3" name="[Orders 1].[Order Month].&amp;[4]"/>
            <x15:cachedUniqueName index="4" name="[Orders 1].[Order Month].&amp;[5]"/>
            <x15:cachedUniqueName index="5" name="[Orders 1].[Order Month].&amp;[6]"/>
            <x15:cachedUniqueName index="6" name="[Orders 1].[Order Month].&amp;[7]"/>
            <x15:cachedUniqueName index="7" name="[Orders 1].[Order Month].&amp;[8]"/>
            <x15:cachedUniqueName index="8" name="[Orders 1].[Order Month].&amp;[9]"/>
            <x15:cachedUniqueName index="9" name="[Orders 1].[Order Month].&amp;[10]"/>
            <x15:cachedUniqueName index="10" name="[Orders 1].[Order Month].&amp;[11]"/>
            <x15:cachedUniqueName index="11" name="[Orders 1].[Order Month].&amp;[12]"/>
          </x15:cachedUniqueNames>
        </ext>
      </extLst>
    </cacheField>
    <cacheField name="[Orders 1].[Order Year].[Order Year]" caption="Order Year" numFmtId="0" hierarchy="38" level="1">
      <sharedItems containsSemiMixedTypes="0" containsNonDate="0" containsString="0"/>
    </cacheField>
    <cacheField name="[Measures].[Sum of Quantity]" caption="Sum of Quantity" numFmtId="0" hierarchy="62"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0"/>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44033333333" backgroundQuery="1" createdVersion="8" refreshedVersion="8" minRefreshableVersion="3" recordCount="0" supportSubquery="1" supportAdvancedDrill="1" xr:uid="{7B72560F-5FA0-473D-9E09-71CD24FE2D00}">
  <cacheSource type="external" connectionId="5"/>
  <cacheFields count="3">
    <cacheField name="[Orders 1].[Order Month].[Order Month]" caption="Order Month" numFmtId="0" hierarchy="3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Order Month].&amp;[1]"/>
            <x15:cachedUniqueName index="1" name="[Orders 1].[Order Month].&amp;[2]"/>
            <x15:cachedUniqueName index="2" name="[Orders 1].[Order Month].&amp;[3]"/>
            <x15:cachedUniqueName index="3" name="[Orders 1].[Order Month].&amp;[4]"/>
            <x15:cachedUniqueName index="4" name="[Orders 1].[Order Month].&amp;[5]"/>
            <x15:cachedUniqueName index="5" name="[Orders 1].[Order Month].&amp;[6]"/>
            <x15:cachedUniqueName index="6" name="[Orders 1].[Order Month].&amp;[7]"/>
            <x15:cachedUniqueName index="7" name="[Orders 1].[Order Month].&amp;[8]"/>
            <x15:cachedUniqueName index="8" name="[Orders 1].[Order Month].&amp;[9]"/>
            <x15:cachedUniqueName index="9" name="[Orders 1].[Order Month].&amp;[10]"/>
            <x15:cachedUniqueName index="10" name="[Orders 1].[Order Month].&amp;[11]"/>
            <x15:cachedUniqueName index="11" name="[Orders 1].[Order Month].&amp;[12]"/>
          </x15:cachedUniqueNames>
        </ext>
      </extLst>
    </cacheField>
    <cacheField name="[Measures].[Sum of Profit 2]" caption="Sum of Profit 2" numFmtId="0" hierarchy="59"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0"/>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52794791665" backgroundQuery="1" createdVersion="8" refreshedVersion="8" minRefreshableVersion="3" recordCount="0" supportSubquery="1" supportAdvancedDrill="1" xr:uid="{2E7D5056-4F5B-4950-A34B-44CA65B1F87D}">
  <cacheSource type="external" connectionId="5"/>
  <cacheFields count="2">
    <cacheField name="[Orders 1].[Region].[Region]" caption="Region" numFmtId="0" hierarchy="42" level="1">
      <sharedItems count="3">
        <s v="Central"/>
        <s v="North"/>
        <s v="South"/>
      </sharedItems>
    </cacheField>
    <cacheField name="[Measures].[Total Cost]" caption="Total Cost" numFmtId="0" hierarchy="50"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2" memberValueDatatype="130" unbalanced="0">
      <fieldsUsage count="2">
        <fieldUsage x="-1"/>
        <fieldUsage x="0"/>
      </fieldsUsage>
    </cacheHierarchy>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1"/>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65421180554" backgroundQuery="1" createdVersion="8" refreshedVersion="8" minRefreshableVersion="3" recordCount="0" supportSubquery="1" supportAdvancedDrill="1" xr:uid="{28C438C7-8EB5-4E0A-8D85-14CC0909D7BE}">
  <cacheSource type="external" connectionId="5"/>
  <cacheFields count="3">
    <cacheField name="[Orders 1].[Ship Mode].[Ship Mode]" caption="Ship Mode" numFmtId="0" hierarchy="45" level="1">
      <sharedItems count="4">
        <s v="Economy"/>
        <s v="Economy Plus"/>
        <s v="Immediate"/>
        <s v="Priority"/>
      </sharedItems>
    </cacheField>
    <cacheField name="[Measures].[Distinct Count of Order ID]" caption="Distinct Count of Order ID" numFmtId="0" hierarchy="58"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2"/>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2" memberValueDatatype="130" unbalanced="0">
      <fieldsUsage count="2">
        <fieldUsage x="-1"/>
        <fieldUsage x="0"/>
      </fieldsUsage>
    </cacheHierarchy>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77861342595" backgroundQuery="1" createdVersion="8" refreshedVersion="8" minRefreshableVersion="3" recordCount="0" supportSubquery="1" supportAdvancedDrill="1" xr:uid="{7B6BCA2B-502D-4E05-B283-339D3E409895}">
  <cacheSource type="external" connectionId="5"/>
  <cacheFields count="4">
    <cacheField name="[Orders 1].[Order Month].[Order Month]" caption="Order Month" numFmtId="0" hierarchy="3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Orders 1].[Order Month].&amp;[1]"/>
            <x15:cachedUniqueName index="1" name="[Orders 1].[Order Month].&amp;[2]"/>
            <x15:cachedUniqueName index="2" name="[Orders 1].[Order Month].&amp;[3]"/>
            <x15:cachedUniqueName index="3" name="[Orders 1].[Order Month].&amp;[4]"/>
            <x15:cachedUniqueName index="4" name="[Orders 1].[Order Month].&amp;[5]"/>
            <x15:cachedUniqueName index="5" name="[Orders 1].[Order Month].&amp;[6]"/>
            <x15:cachedUniqueName index="6" name="[Orders 1].[Order Month].&amp;[7]"/>
            <x15:cachedUniqueName index="7" name="[Orders 1].[Order Month].&amp;[8]"/>
            <x15:cachedUniqueName index="8" name="[Orders 1].[Order Month].&amp;[9]"/>
            <x15:cachedUniqueName index="9" name="[Orders 1].[Order Month].&amp;[10]"/>
            <x15:cachedUniqueName index="10" name="[Orders 1].[Order Month].&amp;[11]"/>
            <x15:cachedUniqueName index="11" name="[Orders 1].[Order Month].&amp;[12]"/>
          </x15:cachedUniqueNames>
        </ext>
      </extLst>
    </cacheField>
    <cacheField name="[Measures].[Sum of Profit 2]" caption="Sum of Profit 2" numFmtId="0" hierarchy="59" level="32767"/>
    <cacheField name="[Order_Breakdown].[Category].[Category]" caption="Category" numFmtId="0" hierarchy="16" level="1">
      <sharedItems count="3">
        <s v="Furniture"/>
        <s v="Office Supplies"/>
        <s v="Technology"/>
      </sharedItems>
    </cacheField>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fieldsUsage count="2">
        <fieldUsage x="-1"/>
        <fieldUsage x="0"/>
      </fieldsUsage>
    </cacheHierarchy>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3"/>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85789467595" backgroundQuery="1" createdVersion="8" refreshedVersion="8" minRefreshableVersion="3" recordCount="0" supportSubquery="1" supportAdvancedDrill="1" xr:uid="{D8ED816F-67E5-470E-8D68-5253B6A92E7D}">
  <cacheSource type="external" connectionId="5"/>
  <cacheFields count="3">
    <cacheField name="[Measures].[Sum of Profit 2]" caption="Sum of Profit 2" numFmtId="0" hierarchy="59" level="32767"/>
    <cacheField name="[Orders 1].[Order Year].[Order Year]" caption="Order Year" numFmtId="0" hierarchy="38" level="1">
      <sharedItems containsSemiMixedTypes="0" containsNonDate="0" containsString="0"/>
    </cacheField>
    <cacheField name="[Measures].[Total Cost]" caption="Total Cost" numFmtId="0" hierarchy="50"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1"/>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oneField="1">
      <fieldsUsage count="1">
        <fieldUsage x="2"/>
      </fieldsUsage>
    </cacheHierarchy>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92913657406" backgroundQuery="1" createdVersion="8" refreshedVersion="8" minRefreshableVersion="3" recordCount="0" supportSubquery="1" supportAdvancedDrill="1" xr:uid="{382CA4B1-4116-438E-83E3-A83AD99042C2}">
  <cacheSource type="external" connectionId="5"/>
  <cacheFields count="2">
    <cacheField name="[Orders 1].[Country].[Country]" caption="Country" numFmtId="0" hierarchy="41" level="1">
      <sharedItems count="15">
        <s v="Austria"/>
        <s v="Belgium"/>
        <s v="Denmark"/>
        <s v="Finland"/>
        <s v="France"/>
        <s v="Germany"/>
        <s v="Ireland"/>
        <s v="Italy"/>
        <s v="Netherlands"/>
        <s v="Norway"/>
        <s v="Portugal"/>
        <s v="Spain"/>
        <s v="Sweden"/>
        <s v="Switzerland"/>
        <s v="United Kingdom"/>
      </sharedItems>
    </cacheField>
    <cacheField name="[Measures].[Sum of Waiting Days]" caption="Sum of Waiting Days" numFmtId="0" hierarchy="64" level="32767"/>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0"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fieldsUsage count="2">
        <fieldUsage x="-1"/>
        <fieldUsage x="0"/>
      </fieldsUsage>
    </cacheHierarchy>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oneField="1" hidden="1">
      <fieldsUsage count="1">
        <fieldUsage x="1"/>
      </fieldsUsage>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95297569447" backgroundQuery="1" createdVersion="8" refreshedVersion="8" minRefreshableVersion="3" recordCount="0" supportSubquery="1" supportAdvancedDrill="1" xr:uid="{9E310FC4-9280-4683-911D-5840E06D8490}">
  <cacheSource type="external" connectionId="5"/>
  <cacheFields count="4">
    <cacheField name="[Order_Breakdown].[Product Name].[Product Name]" caption="Product Name" numFmtId="0" hierarchy="10" level="1">
      <sharedItems count="10">
        <s v="Bevis Conference Table"/>
        <s v="Breville Coffee Grinder"/>
        <s v="Cisco Signal Booster"/>
        <s v="Dania Classic Bookcase"/>
        <s v="Deflect-O Clock"/>
        <s v="Eldon Lockers"/>
        <s v="Harbour Creations Bag Chairs"/>
        <s v="Hon Rocking Chair"/>
        <s v="Konica Receipt Printer"/>
        <s v="Lesro Training Table"/>
      </sharedItems>
    </cacheField>
    <cacheField name="[Order_Breakdown].[Discount].[Discount]" caption="Discount" numFmtId="0" hierarchy="12" level="1">
      <sharedItems containsSemiMixedTypes="0" containsNonDate="0" containsString="0"/>
    </cacheField>
    <cacheField name="[Measures].[Average of Discount]" caption="Average of Discount" numFmtId="0" hierarchy="76" level="32767"/>
    <cacheField name="[Orders 1].[Order Year].[Order Year]" caption="Order Year" numFmtId="0" hierarchy="38" level="1">
      <sharedItems containsSemiMixedTypes="0" containsNonDate="0" containsString="0"/>
    </cacheField>
  </cacheFields>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fieldsUsage count="2">
        <fieldUsage x="-1"/>
        <fieldUsage x="0"/>
      </fieldsUsage>
    </cacheHierarchy>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fieldsUsage count="2">
        <fieldUsage x="-1"/>
        <fieldUsage x="1"/>
      </fieldsUsage>
    </cacheHierarchy>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fieldsUsage count="2">
        <fieldUsage x="-1"/>
        <fieldUsage x="3"/>
      </fieldsUsage>
    </cacheHierarchy>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dimensions count="5">
    <dimension measure="1" name="Measures" uniqueName="[Measures]" caption="Measures"/>
    <dimension name="Order Breakdown" uniqueName="[Order Breakdown]" caption="Order Breakdown"/>
    <dimension name="Order_Breakdown" uniqueName="[Order_Breakdown]" caption="Order_Breakdown"/>
    <dimension name="Orders" uniqueName="[Orders]" caption="Orders"/>
    <dimension name="Orders 1" uniqueName="[Orders 1]" caption="Orders 1"/>
  </dimensions>
  <measureGroups count="4">
    <measureGroup name="Order Breakdown" caption="Order Breakdown"/>
    <measureGroup name="Order_Breakdown" caption="Order_Breakdown"/>
    <measureGroup name="Orders" caption="Orders"/>
    <measureGroup name="Orders 1" caption="Orders 1"/>
  </measureGroups>
  <maps count="5">
    <map measureGroup="0" dimension="1"/>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na Hosny" refreshedDate="45003.901339583332" backgroundQuery="1" createdVersion="3" refreshedVersion="8" minRefreshableVersion="3" recordCount="0" supportSubquery="1" supportAdvancedDrill="1" xr:uid="{6E9CCE39-375B-461C-8F5D-54C64C2C8288}">
  <cacheSource type="external" connectionId="5">
    <extLst>
      <ext xmlns:x14="http://schemas.microsoft.com/office/spreadsheetml/2009/9/main" uri="{F057638F-6D5F-4e77-A914-E7F072B9BCA8}">
        <x14:sourceConnection name="ThisWorkbookDataModel"/>
      </ext>
    </extLst>
  </cacheSource>
  <cacheFields count="0"/>
  <cacheHierarchies count="80">
    <cacheHierarchy uniqueName="[Order Breakdown].[Order ID]" caption="Order ID" attribute="1" defaultMemberUniqueName="[Order Breakdown].[Order ID].[All]" allUniqueName="[Order Breakdown].[Order ID].[All]" dimensionUniqueName="[Order Breakdown]" displayFolder="" count="0" memberValueDatatype="130" unbalanced="0"/>
    <cacheHierarchy uniqueName="[Order Breakdown].[Product Name]" caption="Product Name" attribute="1" defaultMemberUniqueName="[Order Breakdown].[Product Name].[All]" allUniqueName="[Order Breakdown].[Product Name].[All]" dimensionUniqueName="[Order Breakdown]" displayFolder="" count="0" memberValueDatatype="130" unbalanced="0"/>
    <cacheHierarchy uniqueName="[Order Breakdown].[Product properties]" caption="Product properties" attribute="1" defaultMemberUniqueName="[Order Breakdown].[Product properties].[All]" allUniqueName="[Order Breakdown].[Product properties].[All]" dimensionUniqueName="[Order Breakdown]" displayFolder="" count="0" memberValueDatatype="130" unbalanced="0"/>
    <cacheHierarchy uniqueName="[Order Breakdown].[Discount]" caption="Discount" attribute="1" defaultMemberUniqueName="[Order Breakdown].[Discount].[All]" allUniqueName="[Order Breakdown].[Discount].[All]" dimensionUniqueName="[Order Breakdown]" displayFolder="" count="0" memberValueDatatype="5" unbalanced="0"/>
    <cacheHierarchy uniqueName="[Order Breakdown].[Sales]" caption="Sales" attribute="1" defaultMemberUniqueName="[Order Breakdown].[Sales].[All]" allUniqueName="[Order Breakdown].[Sales].[All]" dimensionUniqueName="[Order Breakdown]" displayFolder="" count="0" memberValueDatatype="20" unbalanced="0"/>
    <cacheHierarchy uniqueName="[Order Breakdown].[Profit]" caption="Profit" attribute="1" defaultMemberUniqueName="[Order Breakdown].[Profit].[All]" allUniqueName="[Order Breakdown].[Profit].[All]" dimensionUniqueName="[Order Breakdown]" displayFolder="" count="0" memberValueDatatype="20" unbalanced="0"/>
    <cacheHierarchy uniqueName="[Order Breakdown].[Quantity]" caption="Quantity" attribute="1" defaultMemberUniqueName="[Order Breakdown].[Quantity].[All]" allUniqueName="[Order Breakdown].[Quantity].[All]" dimensionUniqueName="[Order Breakdown]" displayFolder="" count="0" memberValueDatatype="20" unbalanced="0"/>
    <cacheHierarchy uniqueName="[Order Breakdown].[Category]" caption="Category" attribute="1" defaultMemberUniqueName="[Order Breakdown].[Category].[All]" allUniqueName="[Order Breakdown].[Category].[All]" dimensionUniqueName="[Order Breakdown]" displayFolder="" count="0" memberValueDatatype="130" unbalanced="0"/>
    <cacheHierarchy uniqueName="[Order Breakdown].[Sub-Category]" caption="Sub-Category" attribute="1" defaultMemberUniqueName="[Order Breakdown].[Sub-Category].[All]" allUniqueName="[Order Breakdown].[Sub-Category].[All]" dimensionUniqueName="[Order Breakdown]"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Product properties]" caption="Product properties" attribute="1" defaultMemberUniqueName="[Order_Breakdown].[Product properties].[All]" allUniqueName="[Order_Breakdown].[Product properties].[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Month]" caption="Order Month" attribute="1" defaultMemberUniqueName="[Orders].[Order Month].[All]" allUniqueName="[Orders].[Order Month].[All]" dimensionUniqueName="[Orders]" displayFolder="" count="0" memberValueDatatype="20" unbalanced="0"/>
    <cacheHierarchy uniqueName="[Orders].[Order Quarter]" caption="Order Quarter" attribute="1" defaultMemberUniqueName="[Orders].[Order Quarter].[All]" allUniqueName="[Orders].[Order Quarter].[All]" dimensionUniqueName="[Orders]" displayFolder="" count="0" memberValueDatatype="20" unbalanced="0"/>
    <cacheHierarchy uniqueName="[Orders].[Order Year]" caption="Order Year" attribute="1" defaultMemberUniqueName="[Orders].[Order Year].[All]" allUniqueName="[Orders].[Order Year].[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Waiting Days]" caption="Waiting Days" attribute="1" defaultMemberUniqueName="[Orders].[Waiting Days].[All]" allUniqueName="[Orders].[Waiting Days].[All]" dimensionUniqueName="[Orders]"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Order Month]" caption="Order Month" attribute="1" defaultMemberUniqueName="[Orders 1].[Order Month].[All]" allUniqueName="[Orders 1].[Order Month].[All]" dimensionUniqueName="[Orders 1]" displayFolder="" count="2" memberValueDatatype="20" unbalanced="0"/>
    <cacheHierarchy uniqueName="[Orders 1].[Order Quarter]" caption="Order Quarter" attribute="1" defaultMemberUniqueName="[Orders 1].[Order Quarter].[All]" allUniqueName="[Orders 1].[Order Quarter].[All]" dimensionUniqueName="[Orders 1]" displayFolder="" count="0" memberValueDatatype="20" unbalanced="0"/>
    <cacheHierarchy uniqueName="[Orders 1].[Order Year]" caption="Order Year" attribute="1" defaultMemberUniqueName="[Orders 1].[Order Year].[All]" allUniqueName="[Orders 1].[Order Year].[All]" dimensionUniqueName="[Orders 1]" displayFolder="" count="2"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lon]" caption="lon" attribute="1" defaultMemberUniqueName="[Orders 1].[lon].[All]" allUniqueName="[Orders 1].[lon].[All]" dimensionUniqueName="[Orders 1]" displayFolder="" count="0" memberValueDatatype="5" unbalanced="0"/>
    <cacheHierarchy uniqueName="[Orders 1].[lat]" caption="lat" attribute="1" defaultMemberUniqueName="[Orders 1].[lat].[All]" allUniqueName="[Orders 1].[lat].[All]" dimensionUniqueName="[Orders 1]" displayFolder="" count="0" memberValueDatatype="5" unbalanced="0"/>
    <cacheHierarchy uniqueName="[Orders 1].[Waiting Days]" caption="Waiting Days" attribute="1" defaultMemberUniqueName="[Orders 1].[Waiting Days].[All]" allUniqueName="[Orders 1].[Waiting Days].[All]" dimensionUniqueName="[Orders 1]" displayFolder="" count="0" memberValueDatatype="20" unbalanced="0"/>
    <cacheHierarchy uniqueName="[Measures].[Total Cost]" caption="Total Cost" measure="1" displayFolder="" measureGroup="Order_Breakdown" count="0"/>
    <cacheHierarchy uniqueName="[Measures].[__XL_Count Order Breakdown]" caption="__XL_Count Order Breakdown" measure="1" displayFolder="" measureGroup="Order Breakdown" count="0" hidden="1"/>
    <cacheHierarchy uniqueName="[Measures].[__XL_Count Orders]" caption="__XL_Count Orders" measure="1" displayFolder="" measureGroup="Orders" count="0" hidden="1"/>
    <cacheHierarchy uniqueName="[Measures].[__XL_Count Order_Breakdown]" caption="__XL_Count Order_Breakdown" measure="1" displayFolder="" measureGroup="Order_Breakdown"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ofit]" caption="Sum of Profit" measure="1" displayFolder="" measureGroup="Order Breakdown"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Distinct Count of Order ID]" caption="Distinct Count of Order ID" measure="1" displayFolder="" measureGroup="Orders 1" count="0" hidden="1">
      <extLst>
        <ext xmlns:x15="http://schemas.microsoft.com/office/spreadsheetml/2010/11/main" uri="{B97F6D7D-B522-45F9-BDA1-12C45D357490}">
          <x15:cacheHierarchy aggregatedColumn="34"/>
        </ext>
      </extLst>
    </cacheHierarchy>
    <cacheHierarchy uniqueName="[Measures].[Sum of Profit 2]" caption="Sum of Profit 2" measure="1" displayFolder="" measureGroup="Order_Breakdown"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Sum of Order Month]" caption="Sum of Order Month" measure="1" displayFolder="" measureGroup="Orders 1"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Average of Quantity]" caption="Average of Quantity" measure="1" displayFolder="" measureGroup="Order_Breakdown" count="0" hidden="1">
      <extLst>
        <ext xmlns:x15="http://schemas.microsoft.com/office/spreadsheetml/2010/11/main" uri="{B97F6D7D-B522-45F9-BDA1-12C45D357490}">
          <x15:cacheHierarchy aggregatedColumn="15"/>
        </ext>
      </extLst>
    </cacheHierarchy>
    <cacheHierarchy uniqueName="[Measures].[Sum of Waiting Days]" caption="Sum of Waiting Days" measure="1" displayFolder="" measureGroup="Orders 1" count="0" hidden="1">
      <extLst>
        <ext xmlns:x15="http://schemas.microsoft.com/office/spreadsheetml/2010/11/main" uri="{B97F6D7D-B522-45F9-BDA1-12C45D357490}">
          <x15:cacheHierarchy aggregatedColumn="49"/>
        </ext>
      </extLst>
    </cacheHierarchy>
    <cacheHierarchy uniqueName="[Measures].[Average of Profit]" caption="Average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ax of Profit]" caption="Max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Min of Profit]" caption="Min of Profit" measure="1" displayFolder="" measureGroup="Order_Breakdown" count="0" hidden="1">
      <extLst>
        <ext xmlns:x15="http://schemas.microsoft.com/office/spreadsheetml/2010/11/main" uri="{B97F6D7D-B522-45F9-BDA1-12C45D357490}">
          <x15:cacheHierarchy aggregatedColumn="14"/>
        </ext>
      </extLst>
    </cacheHierarchy>
    <cacheHierarchy uniqueName="[Measures].[Count of Order ID 2]" caption="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Distinct Count of Order ID 2]" caption="Distinct Count of Order ID 2" measure="1" displayFolder="" measureGroup="Order_Breakdown" count="0" hidden="1">
      <extLst>
        <ext xmlns:x15="http://schemas.microsoft.com/office/spreadsheetml/2010/11/main" uri="{B97F6D7D-B522-45F9-BDA1-12C45D357490}">
          <x15:cacheHierarchy aggregatedColumn="9"/>
        </ext>
      </extLst>
    </cacheHierarchy>
    <cacheHierarchy uniqueName="[Measures].[Max of Sales]" caption="Max of Sales" measure="1" displayFolder="" measureGroup="Order_Breakdown" count="0" hidden="1">
      <extLst>
        <ext xmlns:x15="http://schemas.microsoft.com/office/spreadsheetml/2010/11/main" uri="{B97F6D7D-B522-45F9-BDA1-12C45D357490}">
          <x15:cacheHierarchy aggregatedColumn="13"/>
        </ext>
      </extLst>
    </cacheHierarchy>
    <cacheHierarchy uniqueName="[Measures].[Count of Category]" caption="Count of Category" measure="1" displayFolder="" measureGroup="Order_Breakdown"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Distinct Count of Discount]" caption="Distinct Count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Var of Discount]" caption="Var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StdDev of Discount]" caption="StdDev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Average of Discount]" caption="Average of Discount" measure="1" displayFolder="" measureGroup="Order_Breakdown" count="0" hidden="1">
      <extLst>
        <ext xmlns:x15="http://schemas.microsoft.com/office/spreadsheetml/2010/11/main" uri="{B97F6D7D-B522-45F9-BDA1-12C45D357490}">
          <x15:cacheHierarchy aggregatedColumn="12"/>
        </ext>
      </extLst>
    </cacheHierarchy>
    <cacheHierarchy uniqueName="[Measures].[Count of Customer Name]" caption="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Distinct Count of Customer Name]" caption="Distinct Count of Customer Name" measure="1" displayFolder="" measureGroup="Orders 1" count="0" hidden="1">
      <extLst>
        <ext xmlns:x15="http://schemas.microsoft.com/office/spreadsheetml/2010/11/main" uri="{B97F6D7D-B522-45F9-BDA1-12C45D357490}">
          <x15:cacheHierarchy aggregatedColumn="39"/>
        </ext>
      </extLst>
    </cacheHierarchy>
    <cacheHierarchy uniqueName="[Measures].[Average of Sales]" caption="Average of Sales" measure="1" displayFolder="" measureGroup="Order_Breakdown"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4786490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62C2CB-7B86-4E92-BF39-51A408EF3CEE}" name="PivotTable10" cacheId="3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I4:FJ20" firstHeaderRow="1" firstDataRow="1" firstDataCol="1"/>
  <pivotFields count="2">
    <pivotField axis="axisRow"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6">
    <i>
      <x v="2"/>
    </i>
    <i>
      <x v="3"/>
    </i>
    <i>
      <x v="9"/>
    </i>
    <i>
      <x v="10"/>
    </i>
    <i>
      <x v="13"/>
    </i>
    <i>
      <x v="6"/>
    </i>
    <i>
      <x v="1"/>
    </i>
    <i>
      <x v="12"/>
    </i>
    <i>
      <x/>
    </i>
    <i>
      <x v="8"/>
    </i>
    <i>
      <x v="11"/>
    </i>
    <i>
      <x v="7"/>
    </i>
    <i>
      <x v="14"/>
    </i>
    <i>
      <x v="5"/>
    </i>
    <i>
      <x v="4"/>
    </i>
    <i t="grand">
      <x/>
    </i>
  </rowItems>
  <colItems count="1">
    <i/>
  </colItems>
  <dataFields count="1">
    <dataField name="Sum of Waiting Days" fld="1"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96947C-9F41-44ED-844F-FDF1E2791F3A}" name="PivotTable9" cacheId="3077" applyNumberFormats="0" applyBorderFormats="0" applyFontFormats="0" applyPatternFormats="0" applyAlignmentFormats="0" applyWidthHeightFormats="1" dataCaption="Values" tag="b8dbd5e5-4060-4b10-9557-7067f0b96d9c" updatedVersion="8" minRefreshableVersion="3" useAutoFormatting="1" subtotalHiddenItems="1" itemPrintTitles="1" createdVersion="8" indent="0" outline="1" outlineData="1" multipleFieldFilters="0" chartFormat="4" rowHeaderCaption="Order Month">
  <location ref="FF4:FG5" firstHeaderRow="0" firstDataRow="1" firstDataCol="0"/>
  <pivotFields count="3">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2">
    <i>
      <x/>
    </i>
    <i i="1">
      <x v="1"/>
    </i>
  </colItems>
  <dataFields count="2">
    <dataField name="Sum of Profit" fld="0" baseField="0" baseItem="0" numFmtId="164"/>
    <dataField fld="2" subtotal="count" baseField="0" baseItem="0"/>
  </dataFields>
  <chartFormats count="1">
    <chartFormat chart="0" format="1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E6411E-CA93-4FA0-9E35-AB6DAD4B2BEB}" name="PivotTable2" cacheId="29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Q3:ER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8B1DD2-3656-46AD-86C5-09FBA92C6C6E}" name="PivotTable1" cacheId="2984" applyNumberFormats="0" applyBorderFormats="0" applyFontFormats="0" applyPatternFormats="0" applyAlignmentFormats="0" applyWidthHeightFormats="1" dataCaption="Values" tag="da8667b2-efcd-4ca5-b543-c4601ba44049" updatedVersion="8" minRefreshableVersion="3" useAutoFormatting="1" subtotalHiddenItems="1" itemPrintTitles="1" createdVersion="8" indent="0" outline="1" outlineData="1" multipleFieldFilters="0" chartFormat="3" rowHeaderCaption="Month">
  <location ref="Y25:Z38" firstHeaderRow="1" firstDataRow="1" firstDataCol="1"/>
  <pivotFields count="3">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
    <i>
      <x v="7"/>
    </i>
    <i>
      <x v="5"/>
    </i>
    <i>
      <x v="11"/>
    </i>
    <i>
      <x v="6"/>
    </i>
    <i>
      <x v="4"/>
    </i>
    <i>
      <x v="8"/>
    </i>
    <i>
      <x v="9"/>
    </i>
    <i>
      <x v="1"/>
    </i>
    <i>
      <x v="2"/>
    </i>
    <i>
      <x/>
    </i>
    <i>
      <x v="10"/>
    </i>
    <i>
      <x v="3"/>
    </i>
    <i t="grand">
      <x/>
    </i>
  </rowItems>
  <colItems count="1">
    <i/>
  </colItems>
  <dataFields count="1">
    <dataField name="Total Profit" fld="1" baseField="0" baseItem="0" numFmtId="164"/>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8"/>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1"/>
          </reference>
        </references>
      </pivotArea>
    </chartFormat>
    <chartFormat chart="2" format="19">
      <pivotArea type="data" outline="0" fieldPosition="0">
        <references count="2">
          <reference field="4294967294" count="1" selected="0">
            <x v="0"/>
          </reference>
          <reference field="0" count="1" selected="0">
            <x v="2"/>
          </reference>
        </references>
      </pivotArea>
    </chartFormat>
    <chartFormat chart="2" format="20">
      <pivotArea type="data" outline="0" fieldPosition="0">
        <references count="2">
          <reference field="4294967294" count="1" selected="0">
            <x v="0"/>
          </reference>
          <reference field="0" count="1" selected="0">
            <x v="3"/>
          </reference>
        </references>
      </pivotArea>
    </chartFormat>
    <chartFormat chart="2" format="21">
      <pivotArea type="data" outline="0" fieldPosition="0">
        <references count="2">
          <reference field="4294967294" count="1" selected="0">
            <x v="0"/>
          </reference>
          <reference field="0" count="1" selected="0">
            <x v="4"/>
          </reference>
        </references>
      </pivotArea>
    </chartFormat>
    <chartFormat chart="2" format="22">
      <pivotArea type="data" outline="0" fieldPosition="0">
        <references count="2">
          <reference field="4294967294" count="1" selected="0">
            <x v="0"/>
          </reference>
          <reference field="0" count="1" selected="0">
            <x v="5"/>
          </reference>
        </references>
      </pivotArea>
    </chartFormat>
    <chartFormat chart="2" format="23">
      <pivotArea type="data" outline="0" fieldPosition="0">
        <references count="2">
          <reference field="4294967294" count="1" selected="0">
            <x v="0"/>
          </reference>
          <reference field="0" count="1" selected="0">
            <x v="6"/>
          </reference>
        </references>
      </pivotArea>
    </chartFormat>
    <chartFormat chart="2" format="24">
      <pivotArea type="data" outline="0" fieldPosition="0">
        <references count="2">
          <reference field="4294967294" count="1" selected="0">
            <x v="0"/>
          </reference>
          <reference field="0" count="1" selected="0">
            <x v="7"/>
          </reference>
        </references>
      </pivotArea>
    </chartFormat>
    <chartFormat chart="2" format="25">
      <pivotArea type="data" outline="0" fieldPosition="0">
        <references count="2">
          <reference field="4294967294" count="1" selected="0">
            <x v="0"/>
          </reference>
          <reference field="0" count="1" selected="0">
            <x v="8"/>
          </reference>
        </references>
      </pivotArea>
    </chartFormat>
    <chartFormat chart="2" format="26">
      <pivotArea type="data" outline="0" fieldPosition="0">
        <references count="2">
          <reference field="4294967294" count="1" selected="0">
            <x v="0"/>
          </reference>
          <reference field="0" count="1" selected="0">
            <x v="9"/>
          </reference>
        </references>
      </pivotArea>
    </chartFormat>
    <chartFormat chart="2" format="27">
      <pivotArea type="data" outline="0" fieldPosition="0">
        <references count="2">
          <reference field="4294967294" count="1" selected="0">
            <x v="0"/>
          </reference>
          <reference field="0" count="1" selected="0">
            <x v="10"/>
          </reference>
        </references>
      </pivotArea>
    </chartFormat>
    <chartFormat chart="2" format="28">
      <pivotArea type="data" outline="0" fieldPosition="0">
        <references count="2">
          <reference field="4294967294" count="1" selected="0">
            <x v="0"/>
          </reference>
          <reference field="0" count="1" selected="0">
            <x v="1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713B7-18CA-4355-91D2-43D3CCF79690}" name="SalesPreShapeMode" cacheId="3009" applyNumberFormats="0" applyBorderFormats="0" applyFontFormats="0" applyPatternFormats="0" applyAlignmentFormats="0" applyWidthHeightFormats="1" dataCaption="Values" tag="b661c2b8-38cc-4ca8-94a0-a0b340e78900" updatedVersion="8" minRefreshableVersion="3" useAutoFormatting="1" subtotalHiddenItems="1" itemPrintTitles="1" createdVersion="8" indent="0" outline="1" outlineData="1" multipleFieldFilters="0" chartFormat="3" rowHeaderCaption="Shape Mode">
  <location ref="AW3:AX8"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3"/>
    </i>
    <i>
      <x v="2"/>
    </i>
    <i t="grand">
      <x/>
    </i>
  </rowItems>
  <colItems count="1">
    <i/>
  </colItems>
  <dataFields count="1">
    <dataField name="Total Order" fld="1" subtotal="count" baseField="0" baseItem="0" numFmtId="164">
      <extLst>
        <ext xmlns:x15="http://schemas.microsoft.com/office/spreadsheetml/2010/11/main" uri="{FABC7310-3BB5-11E1-824E-6D434824019B}">
          <x15:dataField isCountDistinct="1"/>
        </ext>
      </extLst>
    </dataField>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3"/>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2772DC-128E-4297-A932-C7714A2C83A3}" name="AverageQuantity" cacheId="2887" applyNumberFormats="0" applyBorderFormats="0" applyFontFormats="0" applyPatternFormats="0" applyAlignmentFormats="0" applyWidthHeightFormats="1" dataCaption="Values" tag="6a9eb6de-84a9-4eeb-ae4c-837d4d58888f" updatedVersion="8" minRefreshableVersion="3" useAutoFormatting="1" subtotalHiddenItems="1" itemPrintTitles="1" createdVersion="8" indent="0" outline="1" outlineData="1" multipleFieldFilters="0">
  <location ref="R3:R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Quantity" fld="0" subtotal="average" baseField="0" baseItem="0" numFmtId="164"/>
  </dataFields>
  <formats count="2">
    <format dxfId="27">
      <pivotArea outline="0" fieldPosition="0">
        <references count="1">
          <reference field="4294967294" count="1">
            <x v="0"/>
          </reference>
        </references>
      </pivotArea>
    </format>
    <format dxfId="28">
      <pivotArea dataOnly="0" labelOnly="1" outline="0" axis="axisValues" fieldPosition="0"/>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Quantity"/>
    <pivotHierarchy dragToData="1" caption="Average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0DB80B-861B-4EE6-8579-922AA233D98D}" name="MinSales" cacheId="2965" applyNumberFormats="0" applyBorderFormats="0" applyFontFormats="0" applyPatternFormats="0" applyAlignmentFormats="0" applyWidthHeightFormats="1" dataCaption="Values" tag="95c74382-64e1-4e76-a7a5-dc5873985796" updatedVersion="8" minRefreshableVersion="3" useAutoFormatting="1" subtotalHiddenItems="1" itemPrintTitles="1" createdVersion="8" indent="0" outline="1" outlineData="1" multipleFieldFilters="0" chartFormat="11" rowHeaderCaption="Month">
  <location ref="EG2:EH4" firstHeaderRow="1" firstDataRow="1" firstDataCol="1"/>
  <pivotFields count="3">
    <pivotField dataField="1" subtotalTop="0" showAll="0" defaultSubtotal="0"/>
    <pivotField axis="axisRow" allDrilled="1" subtotalTop="0" showAll="0" measureFilter="1"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
    <i>
      <x/>
    </i>
    <i t="grand">
      <x/>
    </i>
  </rowItems>
  <colItems count="1">
    <i/>
  </colItems>
  <dataFields count="1">
    <dataField name="Total Sales" fld="0" baseField="1" baseItem="0" numFmtId="164"/>
  </dataFields>
  <chartFormats count="5">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60">
      <autoFilter ref="A1">
        <filterColumn colId="0">
          <top10 top="0" val="1" filterVal="1"/>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EB1008-F361-4B42-8F38-126AABE76114}" name="TotalCustomers" cacheId="12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X3:CX4" firstHeaderRow="1" firstDataRow="1" firstDataCol="0"/>
  <pivotFields count="1">
    <pivotField dataField="1" subtotalTop="0" showAll="0" defaultSubtotal="0"/>
  </pivotFields>
  <rowItems count="1">
    <i/>
  </rowItems>
  <colItems count="1">
    <i/>
  </colItems>
  <dataFields count="1">
    <dataField name="Total Customers" fld="0" subtotal="count" baseField="0" baseItem="4372" numFmtId="164">
      <extLst>
        <ext xmlns:x15="http://schemas.microsoft.com/office/spreadsheetml/2010/11/main" uri="{FABC7310-3BB5-11E1-824E-6D434824019B}">
          <x15:dataField isCountDistinct="1"/>
        </ext>
      </extLst>
    </dataField>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39C547-14B2-45E6-BEA0-A14BB780E371}" name="TotalCost" cacheId="1107" applyNumberFormats="0" applyBorderFormats="0" applyFontFormats="0" applyPatternFormats="0" applyAlignmentFormats="0" applyWidthHeightFormats="1" dataCaption="Values" tag="e3703bba-e03f-4594-9ace-e0a98d15de75" updatedVersion="8" minRefreshableVersion="3" useAutoFormatting="1" subtotalHiddenItems="1" itemPrintTitles="1" createdVersion="8" indent="0" outline="1" outlineData="1" multipleFieldFilters="0">
  <location ref="T3:T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C3215F-7A2A-4224-B730-8CFEB70A5C2E}" name="CountryandOrderw" cacheId="2896" applyNumberFormats="0" applyBorderFormats="0" applyFontFormats="0" applyPatternFormats="0" applyAlignmentFormats="0" applyWidthHeightFormats="1" dataCaption="Values" tag="7c493c95-a436-4122-bcc8-4362e1c2ff8d" updatedVersion="8" minRefreshableVersion="3" useAutoFormatting="1" subtotalHiddenItems="1" itemPrintTitles="1" createdVersion="8" indent="0" outline="1" outlineData="1" multipleFieldFilters="0" rowHeaderCaption="Country">
  <location ref="CQ3:CR19"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Order ID" fld="1" subtotal="count" baseField="0" baseItem="6" numFmtId="164">
      <extLst>
        <ext xmlns:x15="http://schemas.microsoft.com/office/spreadsheetml/2010/11/main" uri="{FABC7310-3BB5-11E1-824E-6D434824019B}">
          <x15:dataField isCountDistinct="1"/>
        </ext>
      </extLst>
    </dataField>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04CA49-560A-40CB-A446-4BCD1FE2D418}" name="TotalProfit" cacheId="1204" applyNumberFormats="0" applyBorderFormats="0" applyFontFormats="0" applyPatternFormats="0" applyAlignmentFormats="0" applyWidthHeightFormats="1" dataCaption="Values" tag="90ff7e96-6a4b-4433-b731-8ba719dcd1eb"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Total Profit" fld="0" baseField="0" baseItem="4372" numFmtId="165"/>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Profit"/>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 Breakdown]"/>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EDE263-47F5-438B-A3BB-3170378AD4DF}" name="SalesPerCategory" cacheId="2911" applyNumberFormats="0" applyBorderFormats="0" applyFontFormats="0" applyPatternFormats="0" applyAlignmentFormats="0" applyWidthHeightFormats="1" dataCaption="Values" tag="5fc18ad7-38d5-42b9-8971-48c309f71876" updatedVersion="8" minRefreshableVersion="3" useAutoFormatting="1" subtotalHiddenItems="1" itemPrintTitles="1" createdVersion="8" indent="0" outline="1" outlineData="1" multipleFieldFilters="0" chartFormat="3" rowHeaderCaption="Category">
  <location ref="BZ3:CA7"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dataFields count="1">
    <dataField name="Sum of Sales" fld="2" baseField="0" baseItem="0" numFmtId="10">
      <extLst>
        <ext xmlns:x14="http://schemas.microsoft.com/office/spreadsheetml/2009/9/main" uri="{E15A36E0-9728-4e99-A89B-3F7291B0FE68}">
          <x14:dataField pivotShowAs="percentOfParentRow"/>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19B524-5382-433B-B6B3-BF6FF85A0E57}" name="Top5Sub-Category" cacheId="2944" applyNumberFormats="0" applyBorderFormats="0" applyFontFormats="0" applyPatternFormats="0" applyAlignmentFormats="0" applyWidthHeightFormats="1" dataCaption="Values" tag="2b7f1498-a6ba-4aad-bbb4-deb4fd07ffab" updatedVersion="8" minRefreshableVersion="3" useAutoFormatting="1" subtotalHiddenItems="1" itemPrintTitles="1" createdVersion="8" indent="0" outline="1" outlineData="1" multipleFieldFilters="0" rowHeaderCaption="Top Sub-Category">
  <location ref="AK3:AL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3"/>
    </i>
    <i>
      <x v="4"/>
    </i>
    <i>
      <x v="2"/>
    </i>
    <i>
      <x v="1"/>
    </i>
    <i t="grand">
      <x/>
    </i>
  </rowItems>
  <colItems count="1">
    <i/>
  </colItems>
  <dataFields count="1">
    <dataField name="Total Profit" fld="1" baseField="0" baseItem="4"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A94BCC-8857-4296-8ECA-C7D21CFE675D}" name="ProfitPerMonth" cacheId="2917" applyNumberFormats="0" applyBorderFormats="0" applyFontFormats="0" applyPatternFormats="0" applyAlignmentFormats="0" applyWidthHeightFormats="1" dataCaption="Values" tag="da8667b2-efcd-4ca5-b543-c4601ba44049" updatedVersion="8" minRefreshableVersion="3" useAutoFormatting="1" subtotalHiddenItems="1" itemPrintTitles="1" createdVersion="8" indent="0" outline="1" outlineData="1" multipleFieldFilters="0" chartFormat="3" rowHeaderCaption="Month">
  <location ref="AB3:AC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Total Profit" fld="1" baseField="0" baseItem="0" numFmtId="164"/>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8"/>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1"/>
          </reference>
        </references>
      </pivotArea>
    </chartFormat>
    <chartFormat chart="2" format="19">
      <pivotArea type="data" outline="0" fieldPosition="0">
        <references count="2">
          <reference field="4294967294" count="1" selected="0">
            <x v="0"/>
          </reference>
          <reference field="0" count="1" selected="0">
            <x v="2"/>
          </reference>
        </references>
      </pivotArea>
    </chartFormat>
    <chartFormat chart="2" format="20">
      <pivotArea type="data" outline="0" fieldPosition="0">
        <references count="2">
          <reference field="4294967294" count="1" selected="0">
            <x v="0"/>
          </reference>
          <reference field="0" count="1" selected="0">
            <x v="3"/>
          </reference>
        </references>
      </pivotArea>
    </chartFormat>
    <chartFormat chart="2" format="21">
      <pivotArea type="data" outline="0" fieldPosition="0">
        <references count="2">
          <reference field="4294967294" count="1" selected="0">
            <x v="0"/>
          </reference>
          <reference field="0" count="1" selected="0">
            <x v="4"/>
          </reference>
        </references>
      </pivotArea>
    </chartFormat>
    <chartFormat chart="2" format="22">
      <pivotArea type="data" outline="0" fieldPosition="0">
        <references count="2">
          <reference field="4294967294" count="1" selected="0">
            <x v="0"/>
          </reference>
          <reference field="0" count="1" selected="0">
            <x v="5"/>
          </reference>
        </references>
      </pivotArea>
    </chartFormat>
    <chartFormat chart="2" format="23">
      <pivotArea type="data" outline="0" fieldPosition="0">
        <references count="2">
          <reference field="4294967294" count="1" selected="0">
            <x v="0"/>
          </reference>
          <reference field="0" count="1" selected="0">
            <x v="6"/>
          </reference>
        </references>
      </pivotArea>
    </chartFormat>
    <chartFormat chart="2" format="24">
      <pivotArea type="data" outline="0" fieldPosition="0">
        <references count="2">
          <reference field="4294967294" count="1" selected="0">
            <x v="0"/>
          </reference>
          <reference field="0" count="1" selected="0">
            <x v="7"/>
          </reference>
        </references>
      </pivotArea>
    </chartFormat>
    <chartFormat chart="2" format="25">
      <pivotArea type="data" outline="0" fieldPosition="0">
        <references count="2">
          <reference field="4294967294" count="1" selected="0">
            <x v="0"/>
          </reference>
          <reference field="0" count="1" selected="0">
            <x v="8"/>
          </reference>
        </references>
      </pivotArea>
    </chartFormat>
    <chartFormat chart="2" format="26">
      <pivotArea type="data" outline="0" fieldPosition="0">
        <references count="2">
          <reference field="4294967294" count="1" selected="0">
            <x v="0"/>
          </reference>
          <reference field="0" count="1" selected="0">
            <x v="9"/>
          </reference>
        </references>
      </pivotArea>
    </chartFormat>
    <chartFormat chart="2" format="27">
      <pivotArea type="data" outline="0" fieldPosition="0">
        <references count="2">
          <reference field="4294967294" count="1" selected="0">
            <x v="0"/>
          </reference>
          <reference field="0" count="1" selected="0">
            <x v="10"/>
          </reference>
        </references>
      </pivotArea>
    </chartFormat>
    <chartFormat chart="2" format="28">
      <pivotArea type="data" outline="0" fieldPosition="0">
        <references count="2">
          <reference field="4294967294" count="1" selected="0">
            <x v="0"/>
          </reference>
          <reference field="0" count="1" selected="0">
            <x v="1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D2F9DC-9422-48D0-87B5-718CB3F0B30B}" name="TopSales" cacheId="2962" applyNumberFormats="0" applyBorderFormats="0" applyFontFormats="0" applyPatternFormats="0" applyAlignmentFormats="0" applyWidthHeightFormats="1" dataCaption="Values" tag="95c74382-64e1-4e76-a7a5-dc5873985796" updatedVersion="8" minRefreshableVersion="3" useAutoFormatting="1" subtotalHiddenItems="1" itemPrintTitles="1" createdVersion="8" indent="0" outline="1" outlineData="1" multipleFieldFilters="0" chartFormat="11" rowHeaderCaption="Month">
  <location ref="ED2:EE4" firstHeaderRow="1" firstDataRow="1" firstDataCol="1"/>
  <pivotFields count="3">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
    <i>
      <x/>
    </i>
    <i t="grand">
      <x/>
    </i>
  </rowItems>
  <colItems count="1">
    <i/>
  </colItems>
  <dataFields count="1">
    <dataField name="Total Sales" fld="0" baseField="1" baseItem="0" numFmtId="164"/>
  </dataFields>
  <chartFormats count="5">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0">
      <autoFilter ref="A1">
        <filterColumn colId="0">
          <top10 val="1" filterVal="1"/>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273C4D-9CFD-485A-B84F-FD8B6E662FA0}" name="TotalSales" cacheId="1210" applyNumberFormats="0" applyBorderFormats="0" applyFontFormats="0" applyPatternFormats="0" applyAlignmentFormats="0" applyWidthHeightFormats="1" dataCaption="Values" tag="a440b7ad-018e-4f6f-afbe-8ed07ccc1459" updatedVersion="8" minRefreshableVersion="3" useAutoFormatting="1" subtotalHiddenItems="1" itemPrintTitles="1" createdVersion="8"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Total Sales" fld="0" baseField="0" baseItem="4372" numFmtId="165"/>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562BAF3-680C-4479-94E7-CEB5A07EB555}" name="TotalIrders" cacheId="1213" applyNumberFormats="0" applyBorderFormats="0" applyFontFormats="0" applyPatternFormats="0" applyAlignmentFormats="0" applyWidthHeightFormats="1" dataCaption="Values" tag="95aa61e8-ca16-4299-bd39-577b441d6f59" updatedVersion="8" minRefreshableVersion="3" useAutoFormatting="1" subtotalHiddenItems="1" itemPrintTitles="1" createdVersion="8"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Orders" fld="0" subtotal="count" baseField="0" baseItem="0" numFmtId="165">
      <extLst>
        <ext xmlns:x15="http://schemas.microsoft.com/office/spreadsheetml/2010/11/main" uri="{FABC7310-3BB5-11E1-824E-6D434824019B}">
          <x15:dataField isCountDistinct="1"/>
        </ext>
      </extLst>
    </dataField>
  </dataFields>
  <formats count="1">
    <format dxfId="29">
      <pivotArea dataOnly="0" labelOnly="1" outline="0" axis="axisValues" fieldPosition="0"/>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B21BBB6-0E8A-47B6-B30C-67716ED00C7C}" name="ProfitPerCountry" cacheId="2914" applyNumberFormats="0" applyBorderFormats="0" applyFontFormats="0" applyPatternFormats="0" applyAlignmentFormats="0" applyWidthHeightFormats="1" dataCaption="Values" tag="83d3b816-030f-4ed0-bb86-76da67924807" updatedVersion="8" minRefreshableVersion="3" useAutoFormatting="1" subtotalHiddenItems="1" itemPrintTitles="1" createdVersion="8" indent="0" outline="1" outlineData="1" multipleFieldFilters="0" chartFormat="4" rowHeaderCaption="Countries">
  <location ref="AN3:AO19" firstHeaderRow="1" firstDataRow="1" firstDataCol="1"/>
  <pivotFields count="3">
    <pivotField axis="axisRow"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8"/>
    </i>
    <i>
      <x v="12"/>
    </i>
    <i>
      <x v="10"/>
    </i>
    <i>
      <x v="6"/>
    </i>
    <i>
      <x v="2"/>
    </i>
    <i>
      <x v="9"/>
    </i>
    <i>
      <x v="3"/>
    </i>
    <i>
      <x v="13"/>
    </i>
    <i>
      <x v="1"/>
    </i>
    <i>
      <x v="7"/>
    </i>
    <i>
      <x/>
    </i>
    <i>
      <x v="11"/>
    </i>
    <i>
      <x v="4"/>
    </i>
    <i>
      <x v="5"/>
    </i>
    <i>
      <x v="14"/>
    </i>
    <i t="grand">
      <x/>
    </i>
  </rowItems>
  <colItems count="1">
    <i/>
  </colItems>
  <dataFields count="1">
    <dataField name="Total Profit" fld="1"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4963069-61AE-46F2-84FA-88D369E869D0}" name="Top5CountriesByProfit" cacheId="2935" applyNumberFormats="0" applyBorderFormats="0" applyFontFormats="0" applyPatternFormats="0" applyAlignmentFormats="0" applyWidthHeightFormats="1" dataCaption="Values" tag="e9865fd1-df3a-435e-807c-594982e06c44" updatedVersion="8" minRefreshableVersion="3" useAutoFormatting="1" subtotalHiddenItems="1" itemPrintTitles="1" createdVersion="8" indent="0" outline="1" outlineData="1" multipleFieldFilters="0" rowHeaderCaption="Countries">
  <location ref="CL3:CM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1"/>
    </i>
    <i>
      <x v="3"/>
    </i>
    <i>
      <x/>
    </i>
    <i t="grand">
      <x/>
    </i>
  </rowItems>
  <colItems count="1">
    <i/>
  </colItems>
  <dataFields count="1">
    <dataField name="Total Profit" fld="1" baseField="0" baseItem="2"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507D7D1-963E-44A4-844A-0225481D7A8A}" name="Top5CutomersPerOrders" cacheId="2941" applyNumberFormats="0" applyBorderFormats="0" applyFontFormats="0" applyPatternFormats="0" applyAlignmentFormats="0" applyWidthHeightFormats="1" dataCaption="Values" tag="d939b71a-5044-4374-ad53-38eb84b8d3c8" updatedVersion="8" minRefreshableVersion="3" useAutoFormatting="1" subtotalHiddenItems="1" itemPrintTitles="1" createdVersion="8" indent="0" outline="1" outlineData="1" multipleFieldFilters="0" rowHeaderCaption="Customer Name">
  <location ref="V3:W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3"/>
    </i>
    <i>
      <x v="4"/>
    </i>
    <i>
      <x v="2"/>
    </i>
    <i>
      <x v="1"/>
    </i>
    <i t="grand">
      <x/>
    </i>
  </rowItems>
  <colItems count="1">
    <i/>
  </colItems>
  <dataFields count="1">
    <dataField name="Total Orders" fld="1" subtotal="count" baseField="0" baseItem="0" numFmtId="164">
      <extLst>
        <ext xmlns:x15="http://schemas.microsoft.com/office/spreadsheetml/2010/11/main" uri="{FABC7310-3BB5-11E1-824E-6D434824019B}">
          <x15:dataField isCountDistinct="1"/>
        </ext>
      </extLst>
    </dataField>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8">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A2A833A-5729-4F31-964C-A64A09C9F00C}" name="TotalSegmants" cacheId="2956" applyNumberFormats="0" applyBorderFormats="0" applyFontFormats="0" applyPatternFormats="0" applyAlignmentFormats="0" applyWidthHeightFormats="1" dataCaption="Values" tag="8b41f08b-d6ef-4569-bb33-3eb00676dbd6" updatedVersion="8" minRefreshableVersion="3" useAutoFormatting="1" subtotalHiddenItems="1" itemPrintTitles="1" createdVersion="8" indent="0" outline="1" outlineData="1" multipleFieldFilters="0" chartFormat="3" rowHeaderCaption="Segmant">
  <location ref="M3:N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Orders" fld="1" subtotal="count" baseField="0" baseItem="0" numFmtId="167">
      <extLst>
        <ext xmlns:x14="http://schemas.microsoft.com/office/spreadsheetml/2009/9/main" uri="{E15A36E0-9728-4e99-A89B-3F7291B0FE68}">
          <x14:dataField pivotShowAs="percentOfParentRow"/>
        </ext>
        <ext xmlns:x15="http://schemas.microsoft.com/office/spreadsheetml/2010/11/main" uri="{FABC7310-3BB5-11E1-824E-6D434824019B}">
          <x15:dataField isCountDistinct="1"/>
        </ext>
      </extLst>
    </dataField>
  </dataFields>
  <formats count="2">
    <format dxfId="18">
      <pivotArea outline="0" collapsedLevelsAreSubtotals="1" fieldPosition="0"/>
    </format>
    <format dxfId="1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C0EC916-2F6B-46C0-84A5-C4C24F6DB2C0}" name="TopShapeModeOrder" cacheId="2947" applyNumberFormats="0" applyBorderFormats="0" applyFontFormats="0" applyPatternFormats="0" applyAlignmentFormats="0" applyWidthHeightFormats="1" dataCaption="Values" tag="a58191a1-250c-40f4-88b3-358df1cddd86" updatedVersion="8" minRefreshableVersion="3" useAutoFormatting="1" subtotalHiddenItems="1" itemPrintTitles="1" createdVersion="8" indent="0" outline="1" outlineData="1" multipleFieldFilters="0" rowHeaderCaption="Shape Mode">
  <location ref="AZ3:BA5" firstHeaderRow="1" firstDataRow="1" firstDataCol="1"/>
  <pivotFields count="3">
    <pivotField axis="axisRow" allDrilled="1" subtotalTop="0" showAll="0" measureFilter="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Total Orders" fld="1" subtotal="count" baseField="0" baseItem="0" numFmtId="164">
      <extLst>
        <ext xmlns:x15="http://schemas.microsoft.com/office/spreadsheetml/2010/11/main" uri="{FABC7310-3BB5-11E1-824E-6D434824019B}">
          <x15:dataField isCountDistinct="1"/>
        </ext>
      </extLst>
    </dataField>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C5E845-4575-4836-9F40-04DE8DA7C721}" name="AVGIncreament" cacheId="1104" applyNumberFormats="0" applyBorderFormats="0" applyFontFormats="0" applyPatternFormats="0" applyAlignmentFormats="0" applyWidthHeightFormats="1" dataCaption="Totals" updatedVersion="8" minRefreshableVersion="3" useAutoFormatting="1" subtotalHiddenItems="1" itemPrintTitles="1" createdVersion="8" indent="0" outline="1" outlineData="1" multipleFieldFilters="0">
  <location ref="DP4:DU9"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5"/>
  </rowFields>
  <rowItems count="5">
    <i>
      <x/>
    </i>
    <i>
      <x v="1"/>
    </i>
    <i>
      <x v="2"/>
    </i>
    <i>
      <x v="3"/>
    </i>
    <i t="grand">
      <x/>
    </i>
  </rowItems>
  <colFields count="1">
    <field x="-2"/>
  </colFields>
  <colItems count="5">
    <i>
      <x/>
    </i>
    <i i="1">
      <x v="1"/>
    </i>
    <i i="2">
      <x v="2"/>
    </i>
    <i i="3">
      <x v="3"/>
    </i>
    <i i="4">
      <x v="4"/>
    </i>
  </colItems>
  <dataFields count="5">
    <dataField name="Sum of Sales" fld="0" showDataAs="percentDiff" baseField="5" baseItem="1048828" numFmtId="10"/>
    <dataField name="Sum of Profit" fld="1" showDataAs="percentDiff" baseField="5" baseItem="1048828" numFmtId="10"/>
    <dataField fld="2" subtotal="count" showDataAs="percentDiff" baseField="5" baseItem="1048828" numFmtId="10"/>
    <dataField name="Distinct Count of Order ID" fld="3" subtotal="count" showDataAs="percentDiff" baseField="5" baseItem="1048828" numFmtId="10">
      <extLst>
        <ext xmlns:x15="http://schemas.microsoft.com/office/spreadsheetml/2010/11/main" uri="{FABC7310-3BB5-11E1-824E-6D434824019B}">
          <x15:dataField isCountDistinct="1"/>
        </ext>
      </extLst>
    </dataField>
    <dataField name="Distinct Count of Customer Name" fld="4" subtotal="count" showDataAs="percentDiff" baseField="5" baseItem="1048828" numFmtId="10">
      <extLst>
        <ext xmlns:x15="http://schemas.microsoft.com/office/spreadsheetml/2010/11/main" uri="{FABC7310-3BB5-11E1-824E-6D434824019B}">
          <x15:dataField isCountDistinct="1"/>
        </ext>
      </extLst>
    </dataField>
  </dataFields>
  <formats count="6">
    <format dxfId="35">
      <pivotArea collapsedLevelsAreSubtotals="1" fieldPosition="0">
        <references count="1">
          <reference field="4294967294" count="4">
            <x v="1"/>
            <x v="2"/>
            <x v="3"/>
            <x v="4"/>
          </reference>
        </references>
      </pivotArea>
    </format>
    <format dxfId="34">
      <pivotArea outline="0" fieldPosition="0">
        <references count="1">
          <reference field="4294967294" count="1">
            <x v="0"/>
          </reference>
        </references>
      </pivotArea>
    </format>
    <format dxfId="33">
      <pivotArea outline="0" fieldPosition="0">
        <references count="1">
          <reference field="4294967294" count="1">
            <x v="2"/>
          </reference>
        </references>
      </pivotArea>
    </format>
    <format dxfId="32">
      <pivotArea outline="0" fieldPosition="0">
        <references count="1">
          <reference field="4294967294" count="1">
            <x v="3"/>
          </reference>
        </references>
      </pivotArea>
    </format>
    <format dxfId="31">
      <pivotArea outline="0" fieldPosition="0">
        <references count="1">
          <reference field="4294967294" count="1">
            <x v="4"/>
          </reference>
        </references>
      </pivotArea>
    </format>
    <format dxfId="30">
      <pivotArea outline="0" fieldPosition="0">
        <references count="1">
          <reference field="4294967294" count="1">
            <x v="1"/>
          </reference>
        </references>
      </pivotArea>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Name"/>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BDD2E07-EEF6-4F07-B379-FA711EDC739C}" name="SalesPerMonth" cacheId="2923" applyNumberFormats="0" applyBorderFormats="0" applyFontFormats="0" applyPatternFormats="0" applyAlignmentFormats="0" applyWidthHeightFormats="1" dataCaption="Values" tag="95c74382-64e1-4e76-a7a5-dc5873985796" updatedVersion="8" minRefreshableVersion="3" useAutoFormatting="1" subtotalHiddenItems="1" itemPrintTitles="1" createdVersion="8" indent="0" outline="1" outlineData="1" multipleFieldFilters="0" chartFormat="11" rowHeaderCaption="Month">
  <location ref="H3:I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Total Sales" fld="0" baseField="1" baseItem="0" numFmtId="164"/>
  </dataFields>
  <chartFormats count="4">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8"/>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8"/>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7C9379-507D-41ED-99F2-C4C12B5659D3}" name="AVGofProfit" cacheId="2890" applyNumberFormats="0" applyBorderFormats="0" applyFontFormats="0" applyPatternFormats="0" applyAlignmentFormats="0" applyWidthHeightFormats="1" dataCaption="Values" tag="d8045efe-4549-44e6-9a47-eeb60e0f23b0" updatedVersion="8" minRefreshableVersion="3" useAutoFormatting="1" subtotalHiddenItems="1" itemPrintTitles="1" createdVersion="8" indent="0" outline="1" outlineData="1" multipleFieldFilters="0" rowHeaderCaption="Month">
  <location ref="AE3:A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rofit" fld="0" subtotal="average" baseField="0" baseItem="4372"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25AE3B1-B3EB-4548-9259-F399E5C234D7}" name="OrdersPerCountry" cacheId="2905" applyNumberFormats="0" applyBorderFormats="0" applyFontFormats="0" applyPatternFormats="0" applyAlignmentFormats="0" applyWidthHeightFormats="1" dataCaption="Values" tag="309964d3-e509-4770-b369-013098d8311a" updatedVersion="8" minRefreshableVersion="3" useAutoFormatting="1" subtotalHiddenItems="1" itemPrintTitles="1" createdVersion="8" indent="0" outline="1" outlineData="1" multipleFieldFilters="0" chartFormat="4" rowHeaderCaption="Country">
  <location ref="AT3:AU19"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Total Order"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D7FEB62-121D-478E-82AA-E55475B24FE1}" name="SalesPerSubCategory" cacheId="2926" applyNumberFormats="0" applyBorderFormats="0" applyFontFormats="0" applyPatternFormats="0" applyAlignmentFormats="0" applyWidthHeightFormats="1" dataCaption="Values" tag="82b5aa7f-5352-4ffa-8a17-f4a304774839" updatedVersion="8" minRefreshableVersion="3" useAutoFormatting="1" subtotalHiddenItems="1" itemPrintTitles="1" createdVersion="8" indent="0" outline="1" outlineData="1" multipleFieldFilters="0" chartFormat="3" rowHeaderCaption="Sub-Category">
  <location ref="BC3:BD21" firstHeaderRow="1" firstDataRow="1" firstDataCol="1"/>
  <pivotFields count="3">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10"/>
    </i>
    <i>
      <x v="8"/>
    </i>
    <i>
      <x v="12"/>
    </i>
    <i>
      <x v="7"/>
    </i>
    <i>
      <x v="15"/>
    </i>
    <i>
      <x v="9"/>
    </i>
    <i>
      <x v="3"/>
    </i>
    <i>
      <x v="16"/>
    </i>
    <i>
      <x/>
    </i>
    <i>
      <x v="2"/>
    </i>
    <i>
      <x v="5"/>
    </i>
    <i>
      <x v="11"/>
    </i>
    <i>
      <x v="1"/>
    </i>
    <i>
      <x v="14"/>
    </i>
    <i>
      <x v="6"/>
    </i>
    <i>
      <x v="4"/>
    </i>
    <i>
      <x v="13"/>
    </i>
    <i t="grand">
      <x/>
    </i>
  </rowItems>
  <colItems count="1">
    <i/>
  </colItems>
  <dataFields count="1">
    <dataField name="Total Sales" fld="1" baseField="0" baseItem="0" numFmtId="164"/>
  </dataFields>
  <formats count="2">
    <format dxfId="25">
      <pivotArea collapsedLevelsAreSubtotals="1" fieldPosition="0">
        <references count="1">
          <reference field="0" count="1">
            <x v="0"/>
          </reference>
        </references>
      </pivotArea>
    </format>
    <format dxfId="26">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5BBF108-B4B7-49E3-8D3C-CC4E61366D92}" name="TotalsPerYear" cacheId="2239" applyNumberFormats="0" applyBorderFormats="0" applyFontFormats="0" applyPatternFormats="0" applyAlignmentFormats="0" applyWidthHeightFormats="1" dataCaption="Totals" updatedVersion="8" minRefreshableVersion="3" useAutoFormatting="1" subtotalHiddenItems="1" itemPrintTitles="1" createdVersion="8" indent="0" outline="1" outlineData="1" multipleFieldFilters="0">
  <location ref="DC3:DH8"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5"/>
  </rowFields>
  <rowItems count="5">
    <i>
      <x/>
    </i>
    <i>
      <x v="1"/>
    </i>
    <i>
      <x v="2"/>
    </i>
    <i>
      <x v="3"/>
    </i>
    <i t="grand">
      <x/>
    </i>
  </rowItems>
  <colFields count="1">
    <field x="-2"/>
  </colFields>
  <colItems count="5">
    <i>
      <x/>
    </i>
    <i i="1">
      <x v="1"/>
    </i>
    <i i="2">
      <x v="2"/>
    </i>
    <i i="3">
      <x v="3"/>
    </i>
    <i i="4">
      <x v="4"/>
    </i>
  </colItems>
  <dataFields count="5">
    <dataField name="Sum of Sales" fld="0" showDataAs="percentDiff" baseField="5" baseItem="1048828" numFmtId="10"/>
    <dataField name="Sum of Profit" fld="1" showDataAs="percentDiff" baseField="5" baseItem="1048828" numFmtId="10"/>
    <dataField fld="2" subtotal="count" showDataAs="percentDiff" baseField="5" baseItem="1048828" numFmtId="10"/>
    <dataField name="Distinct Count of Order ID" fld="3" subtotal="count" showDataAs="percentDiff" baseField="5" baseItem="1048828" numFmtId="10">
      <extLst>
        <ext xmlns:x15="http://schemas.microsoft.com/office/spreadsheetml/2010/11/main" uri="{FABC7310-3BB5-11E1-824E-6D434824019B}">
          <x15:dataField isCountDistinct="1"/>
        </ext>
      </extLst>
    </dataField>
    <dataField name="Distinct Count of Customer Name" fld="4" subtotal="count" showDataAs="percentDiff" baseField="5" baseItem="1048828" numFmtId="10">
      <extLst>
        <ext xmlns:x15="http://schemas.microsoft.com/office/spreadsheetml/2010/11/main" uri="{FABC7310-3BB5-11E1-824E-6D434824019B}">
          <x15:dataField isCountDistinct="1"/>
        </ext>
      </extLst>
    </dataField>
  </dataFields>
  <formats count="6">
    <format dxfId="12">
      <pivotArea collapsedLevelsAreSubtotals="1" fieldPosition="0">
        <references count="1">
          <reference field="4294967294" count="4">
            <x v="1"/>
            <x v="2"/>
            <x v="3"/>
            <x v="4"/>
          </reference>
        </references>
      </pivotArea>
    </format>
    <format dxfId="13">
      <pivotArea outline="0" fieldPosition="0">
        <references count="1">
          <reference field="4294967294" count="1">
            <x v="0"/>
          </reference>
        </references>
      </pivotArea>
    </format>
    <format dxfId="14">
      <pivotArea outline="0" fieldPosition="0">
        <references count="1">
          <reference field="4294967294" count="1">
            <x v="2"/>
          </reference>
        </references>
      </pivotArea>
    </format>
    <format dxfId="15">
      <pivotArea outline="0" fieldPosition="0">
        <references count="1">
          <reference field="4294967294" count="1">
            <x v="3"/>
          </reference>
        </references>
      </pivotArea>
    </format>
    <format dxfId="16">
      <pivotArea outline="0" fieldPosition="0">
        <references count="1">
          <reference field="4294967294" count="1">
            <x v="4"/>
          </reference>
        </references>
      </pivotArea>
    </format>
    <format dxfId="17">
      <pivotArea outline="0" fieldPosition="0">
        <references count="1">
          <reference field="4294967294" count="1">
            <x v="1"/>
          </reference>
        </references>
      </pivotArea>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Month].&amp;[4]"/>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Name"/>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B2F816D-5D62-467D-B500-EFE967C90C9E}" name="PivotTable13" cacheId="2974" applyNumberFormats="0" applyBorderFormats="0" applyFontFormats="0" applyPatternFormats="0" applyAlignmentFormats="0" applyWidthHeightFormats="1" dataCaption="Values" tag="95c74382-64e1-4e76-a7a5-dc5873985796" updatedVersion="8" minRefreshableVersion="3" useAutoFormatting="1" subtotalHiddenItems="1" itemPrintTitles="1" createdVersion="8" indent="0" outline="1" outlineData="1" multipleFieldFilters="0" chartFormat="17" rowHeaderCaption="Month">
  <location ref="EL2:EM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Quantity" fld="2" baseField="0" baseItem="0" numFmtId="164"/>
  </dataField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B0471C1-268E-4BE0-8A4B-D616E095EBE1}" name="MAXprofit" cacheId="2899" applyNumberFormats="0" applyBorderFormats="0" applyFontFormats="0" applyPatternFormats="0" applyAlignmentFormats="0" applyWidthHeightFormats="1" dataCaption="Values" tag="6fffd6d3-7787-49ec-b605-e343249ff70c" updatedVersion="8" minRefreshableVersion="3" useAutoFormatting="1" subtotalHiddenItems="1" itemPrintTitles="1" createdVersion="8" indent="0" outline="1" outlineData="1" multipleFieldFilters="0" rowHeaderCaption="Month">
  <location ref="AG3:A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ax of Profit" fld="0" subtotal="max" baseField="0" baseItem="0"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caption="Max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D60548E-C937-4479-8C59-76601620CA4F}" name="TotalQuantity" cacheId="2953" applyNumberFormats="0" applyBorderFormats="0" applyFontFormats="0" applyPatternFormats="0" applyAlignmentFormats="0" applyWidthHeightFormats="1" dataCaption="Values" tag="a5b9f35b-1874-4341-9a37-f8f4c0877b60" updatedVersion="8" minRefreshableVersion="3" useAutoFormatting="1" subtotalHiddenItems="1" itemPrintTitles="1" createdVersion="8" indent="0" outline="1" outlineData="1" multipleFieldFilters="0">
  <location ref="P3:P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fld="0" baseField="0" baseItem="2048459088" numFmtId="164"/>
  </dataFields>
  <formats count="2">
    <format dxfId="21">
      <pivotArea dataOnly="0" labelOnly="1" outline="0" axis="axisValues" fieldPosition="0"/>
    </format>
    <format dxfId="22">
      <pivotArea outline="0" fieldPosition="0">
        <references count="1">
          <reference field="4294967294" count="1">
            <x v="0"/>
          </reference>
        </references>
      </pivotArea>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ECA7BC0-E537-4ECE-BAF3-3A4E89B21F36}" name="SalesPerSub-CategoryAndOrder" cacheId="2929" applyNumberFormats="0" applyBorderFormats="0" applyFontFormats="0" applyPatternFormats="0" applyAlignmentFormats="0" applyWidthHeightFormats="1" dataCaption="Values" tag="cf0c0d5c-04b7-40b4-a438-0f26132d0417" updatedVersion="8" minRefreshableVersion="3" useAutoFormatting="1" subtotalHiddenItems="1" itemPrintTitles="1" createdVersion="8" indent="0" outline="1" outlineData="1" multipleFieldFilters="0" chartFormat="3" rowHeaderCaption="Sub-Category">
  <location ref="CD3:CF21"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Distinct Count of Order ID" fld="1" subtotal="count" baseField="0" baseItem="0" numFmtId="164">
      <extLst>
        <ext xmlns:x15="http://schemas.microsoft.com/office/spreadsheetml/2010/11/main" uri="{FABC7310-3BB5-11E1-824E-6D434824019B}">
          <x15:dataField isCountDistinct="1"/>
        </ext>
      </extLst>
    </dataField>
    <dataField name="Sum of Sales" fld="2"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6DCD576-CB71-4BBE-9704-AB9ECB200AD9}" name="AverageSales" cacheId="2968" applyNumberFormats="0" applyBorderFormats="0" applyFontFormats="0" applyPatternFormats="0" applyAlignmentFormats="0" applyWidthHeightFormats="1" dataCaption="Values" tag="95c74382-64e1-4e76-a7a5-dc5873985796" updatedVersion="8" minRefreshableVersion="3" useAutoFormatting="1" subtotalHiddenItems="1" itemPrintTitles="1" createdVersion="8" indent="0" outline="1" outlineData="1" multipleFieldFilters="0" chartFormat="11" rowHeaderCaption="Month">
  <location ref="EJ2:EJ3" firstHeaderRow="1" firstDataRow="1" firstDataCol="0"/>
  <pivotFields count="3">
    <pivotField allDrilled="1" subtotalTop="0" showAll="0" measureFilter="1"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Items count="1">
    <i/>
  </rowItems>
  <colItems count="1">
    <i/>
  </colItems>
  <dataFields count="1">
    <dataField name="Average of Sales" fld="2" subtotal="average" baseField="0" baseItem="0" numFmtId="164"/>
  </dataFields>
  <chartFormats count="3">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filters count="1">
    <filter fld="0" type="count" id="3" iMeasureHier="6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3FC4613-7E1B-4791-B3A8-843997007DF2}" name="SalesPerCountry" cacheId="2920" applyNumberFormats="0" applyBorderFormats="0" applyFontFormats="0" applyPatternFormats="0" applyAlignmentFormats="0" applyWidthHeightFormats="1" dataCaption="Values" tag="495aa7d8-7ccc-42df-a12f-523f625ad138" updatedVersion="8" minRefreshableVersion="3" useAutoFormatting="1" subtotalHiddenItems="1" itemPrintTitles="1" createdVersion="8" indent="0" outline="1" outlineData="1" multipleFieldFilters="0" chartFormat="3" rowHeaderCaption="Country">
  <location ref="AQ3:AR19"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Total Sales" fld="1"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02ABC34-4FF9-4465-A27A-71324BCFD638}" name="CategoryPerProfitPerMomth" cacheId="3034" applyNumberFormats="0" applyBorderFormats="0" applyFontFormats="0" applyPatternFormats="0" applyAlignmentFormats="0" applyWidthHeightFormats="1" dataCaption="Values" tag="b8dbd5e5-4060-4b10-9557-7067f0b96d9c" updatedVersion="8" minRefreshableVersion="3" useAutoFormatting="1" subtotalHiddenItems="1" itemPrintTitles="1" createdVersion="8" indent="0" outline="1" outlineData="1" multipleFieldFilters="0" chartFormat="3" rowHeaderCaption="Order Month">
  <location ref="BI3:BM17"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Profit" fld="1" baseField="0" baseItem="0" numFmtId="164"/>
  </dataFields>
  <chartFormats count="1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2" count="1" selected="0">
            <x v="1"/>
          </reference>
        </references>
      </pivotArea>
    </chartFormat>
    <chartFormat chart="0" format="14" series="1">
      <pivotArea type="data" outline="0" fieldPosition="0">
        <references count="2">
          <reference field="4294967294" count="1" selected="0">
            <x v="0"/>
          </reference>
          <reference field="2" count="1" selected="0">
            <x v="2"/>
          </reference>
        </references>
      </pivotArea>
    </chartFormat>
    <chartFormat chart="2" format="18" series="1">
      <pivotArea type="data" outline="0" fieldPosition="0">
        <references count="2">
          <reference field="4294967294" count="1" selected="0">
            <x v="0"/>
          </reference>
          <reference field="2" count="1" selected="0">
            <x v="0"/>
          </reference>
        </references>
      </pivotArea>
    </chartFormat>
    <chartFormat chart="2" format="19" series="1">
      <pivotArea type="data" outline="0" fieldPosition="0">
        <references count="2">
          <reference field="4294967294" count="1" selected="0">
            <x v="0"/>
          </reference>
          <reference field="2" count="1" selected="0">
            <x v="1"/>
          </reference>
        </references>
      </pivotArea>
    </chartFormat>
    <chartFormat chart="2" format="20" series="1">
      <pivotArea type="data" outline="0" fieldPosition="0">
        <references count="2">
          <reference field="4294967294" count="1" selected="0">
            <x v="0"/>
          </reference>
          <reference field="2" count="1" selected="0">
            <x v="2"/>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49BB547-B4D1-42AA-94D2-AC4F77F6C7FD}" name="WaitingDaysPerCountry" cacheId="2959" applyNumberFormats="0" applyBorderFormats="0" applyFontFormats="0" applyPatternFormats="0" applyAlignmentFormats="0" applyWidthHeightFormats="1" dataCaption="Values" tag="e733fa52-523a-4b05-a0ae-f2968d976c26" updatedVersion="8" minRefreshableVersion="3" useAutoFormatting="1" subtotalHiddenItems="1" itemPrintTitles="1" createdVersion="8" indent="0" outline="1" outlineData="1" multipleFieldFilters="0" rowHeaderCaption="Country">
  <location ref="Y3:Z19" firstHeaderRow="1" firstDataRow="1" firstDataCol="1"/>
  <pivotFields count="3">
    <pivotField axis="axisRow" allDrilled="1" subtotalTop="0" showAll="0" defaultSubtotal="0" defaultAttributeDrillState="1">
      <items count="15">
        <item x="4"/>
        <item x="5"/>
        <item x="7"/>
        <item x="8"/>
        <item x="11"/>
        <item x="14"/>
        <item x="0"/>
        <item x="2"/>
        <item x="12"/>
        <item x="1"/>
        <item x="10"/>
        <item x="13"/>
        <item x="3"/>
        <item x="6"/>
        <item x="9"/>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Total Waiting Days" fld="1" baseField="0" baseItem="0"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Total Waiting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2AC4A7D9-4CB5-4DD3-BA19-7B91F314BC19}" name="Top5CustomersPerProfit" cacheId="2938" applyNumberFormats="0" applyBorderFormats="0" applyFontFormats="0" applyPatternFormats="0" applyAlignmentFormats="0" applyWidthHeightFormats="1" dataCaption="Values" tag="95dfca8c-ef41-4c74-934c-39dbc4fe7aab" updatedVersion="8" minRefreshableVersion="3" useAutoFormatting="1" subtotalHiddenItems="1" itemPrintTitles="1" createdVersion="8" indent="0" outline="1" outlineData="1" multipleFieldFilters="0" rowHeaderCaption="Customer Name">
  <location ref="E3:F9" firstHeaderRow="1" firstDataRow="1" firstDataCol="1"/>
  <pivotFields count="3">
    <pivotField axis="axisRow" allDrilled="1" showAll="0" measureFilter="1" defaultAttributeDrillState="1">
      <items count="6">
        <item x="0"/>
        <item x="1"/>
        <item x="2"/>
        <item x="3"/>
        <item x="4"/>
        <item t="default"/>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Total Profit" fld="1" baseField="0" baseItem="0"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F033571-A858-47CA-BD3C-AFB9E96C17D5}" name="Totals" cacheId="2884" dataOnRows="1" applyNumberFormats="0" applyBorderFormats="0" applyFontFormats="0" applyPatternFormats="0" applyAlignmentFormats="0" applyWidthHeightFormats="1" dataCaption="Totals" updatedVersion="8" minRefreshableVersion="3" useAutoFormatting="1" subtotalHiddenItems="1" itemPrintTitles="1" createdVersion="8" indent="0" outline="1" outlineData="1" multipleFieldFilters="0">
  <location ref="CZ3:DA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5" hier="38" name="[Orders 1].[Order Year].&amp;[2012]" cap="2012"/>
  </pageFields>
  <dataFields count="5">
    <dataField name="Total Sales" fld="0" baseField="0" baseItem="0" numFmtId="164"/>
    <dataField name="Total Profit" fld="1" baseField="0" baseItem="0"/>
    <dataField fld="2" subtotal="count" baseField="0" baseItem="0"/>
    <dataField name="Total Orders" fld="3" subtotal="count" baseField="0" baseItem="0">
      <extLst>
        <ext xmlns:x15="http://schemas.microsoft.com/office/spreadsheetml/2010/11/main" uri="{FABC7310-3BB5-11E1-824E-6D434824019B}">
          <x15:dataField isCountDistinct="1"/>
        </ext>
      </extLst>
    </dataField>
    <dataField name="Total Customers" fld="4" subtotal="count" baseField="0" baseItem="0">
      <extLst>
        <ext xmlns:x15="http://schemas.microsoft.com/office/spreadsheetml/2010/11/main" uri="{FABC7310-3BB5-11E1-824E-6D434824019B}">
          <x15:dataField isCountDistinct="1"/>
        </ext>
      </extLst>
    </dataField>
  </dataFields>
  <formats count="1">
    <format dxfId="20">
      <pivotArea collapsedLevelsAreSubtotals="1" fieldPosition="0">
        <references count="1">
          <reference field="4294967294" count="4">
            <x v="1"/>
            <x v="2"/>
            <x v="3"/>
            <x v="4"/>
          </reference>
        </references>
      </pivotArea>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rder Month].&amp;[4]"/>
      </members>
    </pivotHierarchy>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ustomers"/>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A10FD76-870B-4A07-9E7E-7FAA3F949A47}" name="TopsubCategoryPerSale" cacheId="2950" applyNumberFormats="0" applyBorderFormats="0" applyFontFormats="0" applyPatternFormats="0" applyAlignmentFormats="0" applyWidthHeightFormats="1" dataCaption="Values" tag="e37741f6-6501-4781-afe0-3e677cbe1180" updatedVersion="8" minRefreshableVersion="3" useAutoFormatting="1" subtotalHiddenItems="1" itemPrintTitles="1" createdVersion="8" indent="0" outline="1" outlineData="1" multipleFieldFilters="0" rowHeaderCaption="Sub-Category">
  <location ref="BF3:BG5" firstHeaderRow="1" firstDataRow="1" firstDataCol="1"/>
  <pivotFields count="3">
    <pivotField axis="axisRow" allDrilled="1" subtotalTop="0" showAll="0" measureFilter="1" defaultSubtotal="0" defaultAttributeDrillState="1">
      <items count="2">
        <item x="1"/>
        <item x="0"/>
      </items>
    </pivotField>
    <pivotField dataField="1" subtotalTop="0" showAll="0" defaultSubtotal="0"/>
    <pivotField allDrilled="1" subtotalTop="0" showAll="0" dataSourceSort="1" defaultSubtotal="0" defaultAttributeDrillState="1"/>
  </pivotFields>
  <rowFields count="1">
    <field x="0"/>
  </rowFields>
  <rowItems count="2">
    <i>
      <x v="1"/>
    </i>
    <i t="grand">
      <x/>
    </i>
  </rowItems>
  <colItems count="1">
    <i/>
  </colItems>
  <dataFields count="1">
    <dataField name="Total Sales" fld="1" baseField="0" baseItem="0" numFmtId="164"/>
  </dataFields>
  <formats count="2">
    <format dxfId="23">
      <pivotArea collapsedLevelsAreSubtotals="1" fieldPosition="0">
        <references count="1">
          <reference field="0" count="1">
            <x v="0"/>
          </reference>
        </references>
      </pivotArea>
    </format>
    <format dxfId="24">
      <pivotArea outline="0" fieldPosition="0">
        <references count="1">
          <reference field="4294967294" count="1">
            <x v="0"/>
          </reference>
        </references>
      </pivotArea>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0">
      <autoFilter ref="A1">
        <filterColumn colId="0">
          <top10 val="1" filterVal="1"/>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9F5FF94-9F24-4A1A-AD3E-F46BF932100A}" name="MINprofit" cacheId="2902" applyNumberFormats="0" applyBorderFormats="0" applyFontFormats="0" applyPatternFormats="0" applyAlignmentFormats="0" applyWidthHeightFormats="1" dataCaption="Values" tag="416f98bb-8874-4cb2-bda6-a2fda134b41a" updatedVersion="8" minRefreshableVersion="3" useAutoFormatting="1" subtotalHiddenItems="1" itemPrintTitles="1" createdVersion="8" indent="0" outline="1" outlineData="1" multipleFieldFilters="0" rowHeaderCaption="Month">
  <location ref="AI3:AI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in of Profit" fld="0" subtotal="min" baseField="0" baseItem="0" numFmtId="164"/>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caption="Max of Profit"/>
    <pivotHierarchy dragToData="1" caption="Min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FAE7E6E-8A34-4C26-841D-2E042874EEB1}" name="ProductsWithDiscountMoreThan50" cacheId="3112" applyNumberFormats="0" applyBorderFormats="0" applyFontFormats="0" applyPatternFormats="0" applyAlignmentFormats="0" applyWidthHeightFormats="1" dataCaption="Values" tag="813f7080-7a7f-4638-8766-6873a0642e0b" updatedVersion="8" minRefreshableVersion="3" useAutoFormatting="1" subtotalHiddenItems="1" itemPrintTitles="1" createdVersion="8" indent="0" outline="1" outlineData="1" multipleFieldFilters="0" chartFormat="3">
  <location ref="CU3:CV14" firstHeaderRow="1" firstDataRow="1" firstDataCol="1" rowPageCount="1" colPageCount="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i>
    <i>
      <x v="4"/>
    </i>
    <i>
      <x v="9"/>
    </i>
    <i>
      <x v="8"/>
    </i>
    <i>
      <x v="2"/>
    </i>
    <i>
      <x v="1"/>
    </i>
    <i>
      <x v="7"/>
    </i>
    <i>
      <x v="3"/>
    </i>
    <i>
      <x v="6"/>
    </i>
    <i>
      <x v="5"/>
    </i>
    <i t="grand">
      <x/>
    </i>
  </rowItems>
  <colItems count="1">
    <i/>
  </colItems>
  <pageFields count="1">
    <pageField fld="1" hier="12" name="[Order_Breakdown].[Discount].&amp;[5.E-1]" cap="0.5"/>
  </pageFields>
  <dataFields count="1">
    <dataField name="Average of Discount" fld="2"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Order_Breakdown].[Discount].&amp;[5.E-1]"/>
        <member name="[Order_Breakdown].[Discount].&amp;[6.E-1]"/>
        <member name="[Order_Breakdown].[Discount].&amp;[7.E-1]"/>
        <member name="[Order_Breakdown].[Discount].&amp;[8.E-1]"/>
        <member name="[Order_Breakdown].[Discount].&amp;[6.5E-1]"/>
        <member name="[Order_Breakdown].[Discount].&amp;[8.5E-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 1].[Order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iscount"/>
    <pivotHierarchy dragToData="1" caption="Var of Discount"/>
    <pivotHierarchy dragToData="1" caption="StdDev of Discount"/>
    <pivotHierarchy dragToData="1" caption="Average of Discount"/>
    <pivotHierarchy dragToData="1"/>
    <pivotHierarchy dragToData="1"/>
    <pivotHierarchy dragToData="1"/>
  </pivotHierarchies>
  <pivotTableStyleInfo name="PivotStyleLight16" showRowHeaders="1" showColHeaders="1" showRowStripes="0" showColStripes="0" showLastColumn="1"/>
  <filters count="1">
    <filter fld="0" type="count" id="1" iMeasureHier="7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Breakdown]"/>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B695679-1E73-4AE3-9F0B-C70563FD8893}"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Product properties" tableColumnId="3"/>
      <queryTableField id="4" name="Discount" tableColumnId="4"/>
      <queryTableField id="5" name="Sales" tableColumnId="5"/>
      <queryTableField id="6" name="Profit" tableColumnId="6"/>
      <queryTableField id="7" name="Quantity" tableColumnId="7"/>
      <queryTableField id="8" name="Category" tableColumnId="8"/>
      <queryTableField id="9" name="Sub-Category" tableColumnId="9"/>
    </queryTableFields>
  </queryTableRefresh>
  <extLst>
    <ext xmlns:x15="http://schemas.microsoft.com/office/spreadsheetml/2010/11/main" uri="{883FBD77-0823-4a55-B5E3-86C4891E6966}">
      <x15:queryTable sourceDataName="Query - Order Breakdow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AC8F83F9-79BC-43E3-84D0-ECFA4807275A}" autoFormatId="16" applyNumberFormats="0" applyBorderFormats="0" applyFontFormats="0" applyPatternFormats="0" applyAlignmentFormats="0" applyWidthHeightFormats="0">
  <queryTableRefresh nextId="17">
    <queryTableFields count="16">
      <queryTableField id="1" name="Order ID" tableColumnId="1"/>
      <queryTableField id="2" name="Order Date" tableColumnId="2"/>
      <queryTableField id="3" name="Order Month" tableColumnId="3"/>
      <queryTableField id="4" name="Order Quarter" tableColumnId="4"/>
      <queryTableField id="5" name="Order Year" tableColumnId="5"/>
      <queryTableField id="6" name="Customer Name" tableColumnId="6"/>
      <queryTableField id="7" name="City" tableColumnId="7"/>
      <queryTableField id="8" name="Country" tableColumnId="8"/>
      <queryTableField id="9" name="Region" tableColumnId="9"/>
      <queryTableField id="10" name="Segment" tableColumnId="10"/>
      <queryTableField id="11" name="Ship Date" tableColumnId="11"/>
      <queryTableField id="12" name="Ship Mode" tableColumnId="12"/>
      <queryTableField id="13" name="State" tableColumnId="13"/>
      <queryTableField id="14" name="lon" tableColumnId="14"/>
      <queryTableField id="15" name="lat" tableColumnId="15"/>
      <queryTableField id="16" name="Waiting Days" tableColumnId="16"/>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DBF87189-637C-4F61-BBA4-2B588BF3CAD6}" sourceName="[Orders 1].[Order Year]">
  <pivotTables>
    <pivotTable tabId="4" name="Totals"/>
    <pivotTable tabId="4" name="AverageQuantity"/>
    <pivotTable tabId="4" name="AVGofProfit"/>
    <pivotTable tabId="4" name="CategoryPerProfitPerMomth"/>
    <pivotTable tabId="4" name="CountryandOrderw"/>
    <pivotTable tabId="4" name="MAXprofit"/>
    <pivotTable tabId="4" name="MINprofit"/>
    <pivotTable tabId="4" name="OrdersPerCountry"/>
    <pivotTable tabId="4" name="ProductsWithDiscountMoreThan50"/>
    <pivotTable tabId="4" name="SalesPerCategory"/>
    <pivotTable tabId="4" name="ProfitPerCountry"/>
    <pivotTable tabId="4" name="ProfitPerMonth"/>
    <pivotTable tabId="4" name="SalesPerCountry"/>
    <pivotTable tabId="4" name="SalesPerMonth"/>
    <pivotTable tabId="4" name="SalesPerSubCategory"/>
    <pivotTable tabId="4" name="SalesPerSub-CategoryAndOrder"/>
    <pivotTable tabId="4" name="SalesPreShapeMode"/>
    <pivotTable tabId="4" name="Top5CountriesByProfit"/>
    <pivotTable tabId="4" name="Top5CustomersPerProfit"/>
    <pivotTable tabId="4" name="Top5CutomersPerOrders"/>
    <pivotTable tabId="4" name="Top5Sub-Category"/>
    <pivotTable tabId="4" name="TopShapeModeOrder"/>
    <pivotTable tabId="4" name="TopsubCategoryPerSale"/>
    <pivotTable tabId="4" name="TotalQuantity"/>
    <pivotTable tabId="4" name="TotalSegmants"/>
    <pivotTable tabId="4" name="WaitingDaysPerCountry"/>
    <pivotTable tabId="4" name="TopSales"/>
    <pivotTable tabId="4" name="MinSales"/>
    <pivotTable tabId="4" name="AverageSales"/>
    <pivotTable tabId="4" name="PivotTable13"/>
    <pivotTable tabId="4" name="PivotTable1"/>
    <pivotTable tabId="4" name="PivotTable9"/>
  </pivotTables>
  <data>
    <olap pivotCacheId="478649033">
      <levels count="2">
        <level uniqueName="[Orders 1].[Order Year].[(All)]" sourceCaption="(All)" count="0"/>
        <level uniqueName="[Orders 1].[Order Year].[Order Year]" sourceCaption="Order Year" count="4">
          <ranges>
            <range startItem="0">
              <i n="[Orders 1].[Order Year].&amp;[2011]" c="2011"/>
              <i n="[Orders 1].[Order Year].&amp;[2012]" c="2012"/>
              <i n="[Orders 1].[Order Year].&amp;[2013]" c="2013"/>
              <i n="[Orders 1].[Order Year].&amp;[2014]" c="2014"/>
            </range>
          </ranges>
        </level>
      </levels>
      <selections count="1">
        <selection n="[Orders 1].[Order 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FD0083C9-0980-45A1-A775-7A10C985F002}" sourceName="[Orders 1].[Order Month]">
  <pivotTables>
    <pivotTable tabId="4" name="AverageQuantity"/>
    <pivotTable tabId="4" name="AVGofProfit"/>
    <pivotTable tabId="4" name="CountryandOrderw"/>
    <pivotTable tabId="4" name="MAXprofit"/>
    <pivotTable tabId="4" name="MINprofit"/>
    <pivotTable tabId="4" name="OrdersPerCountry"/>
    <pivotTable tabId="4" name="ProductsWithDiscountMoreThan50"/>
    <pivotTable tabId="4" name="SalesPerCategory"/>
    <pivotTable tabId="4" name="ProfitPerCountry"/>
    <pivotTable tabId="4" name="SalesPerCountry"/>
    <pivotTable tabId="4" name="SalesPerSubCategory"/>
    <pivotTable tabId="4" name="SalesPerSub-CategoryAndOrder"/>
    <pivotTable tabId="4" name="SalesPreShapeMode"/>
    <pivotTable tabId="4" name="Top5CountriesByProfit"/>
    <pivotTable tabId="4" name="Top5CustomersPerProfit"/>
    <pivotTable tabId="4" name="Top5CutomersPerOrders"/>
    <pivotTable tabId="4" name="Top5Sub-Category"/>
    <pivotTable tabId="4" name="TopShapeModeOrder"/>
    <pivotTable tabId="4" name="TopsubCategoryPerSale"/>
    <pivotTable tabId="4" name="TotalQuantity"/>
    <pivotTable tabId="4" name="TotalSegmants"/>
    <pivotTable tabId="4" name="WaitingDaysPerCountry"/>
  </pivotTables>
  <data>
    <olap pivotCacheId="478649033">
      <levels count="2">
        <level uniqueName="[Orders 1].[Order Month].[(All)]" sourceCaption="(All)" count="0"/>
        <level uniqueName="[Orders 1].[Order Month].[Order Month]" sourceCaption="Order Month" count="12">
          <ranges>
            <range startItem="0">
              <i n="[Orders 1].[Order Month].&amp;[1]" c="1"/>
              <i n="[Orders 1].[Order Month].&amp;[2]" c="2"/>
              <i n="[Orders 1].[Order Month].&amp;[3]" c="3"/>
              <i n="[Orders 1].[Order Month].&amp;[4]" c="4"/>
              <i n="[Orders 1].[Order Month].&amp;[5]" c="5"/>
              <i n="[Orders 1].[Order Month].&amp;[6]" c="6"/>
              <i n="[Orders 1].[Order Month].&amp;[7]" c="7"/>
              <i n="[Orders 1].[Order Month].&amp;[8]" c="8"/>
              <i n="[Orders 1].[Order Month].&amp;[9]" c="9"/>
              <i n="[Orders 1].[Order Month].&amp;[10]" c="10"/>
              <i n="[Orders 1].[Order Month].&amp;[11]" c="11"/>
              <i n="[Orders 1].[Order Month].&amp;[12]" c="12"/>
            </range>
          </ranges>
        </level>
      </levels>
      <selections count="1">
        <selection n="[Orders 1].[Order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E13339-46F0-4AB2-A77B-DC61D5A8A3F9}" sourceName="[Order_Breakdown].[Category]">
  <pivotTables>
    <pivotTable tabId="4" name="Top5Sub-Category"/>
    <pivotTable tabId="4" name="ProductsWithDiscountMoreThan50"/>
    <pivotTable tabId="4" name="AverageQuantity"/>
    <pivotTable tabId="4" name="AVGofProfit"/>
    <pivotTable tabId="4" name="CountryandOrderw"/>
    <pivotTable tabId="4" name="MAXprofit"/>
    <pivotTable tabId="4" name="MINprofit"/>
    <pivotTable tabId="4" name="OrdersPerCountry"/>
    <pivotTable tabId="4" name="ProfitPerCountry"/>
    <pivotTable tabId="4" name="ProfitPerMonth"/>
    <pivotTable tabId="4" name="SalesPerCountry"/>
    <pivotTable tabId="4" name="SalesPerMonth"/>
    <pivotTable tabId="4" name="SalesPerSubCategory"/>
    <pivotTable tabId="4" name="SalesPerSub-CategoryAndOrder"/>
    <pivotTable tabId="4" name="SalesPreShapeMode"/>
    <pivotTable tabId="4" name="Top5CountriesByProfit"/>
    <pivotTable tabId="4" name="Top5CustomersPerProfit"/>
    <pivotTable tabId="4" name="Top5CutomersPerOrders"/>
    <pivotTable tabId="4" name="TopShapeModeOrder"/>
    <pivotTable tabId="4" name="TopsubCategoryPerSale"/>
    <pivotTable tabId="4" name="TotalQuantity"/>
    <pivotTable tabId="4" name="Totals"/>
    <pivotTable tabId="4" name="TotalSegmants"/>
    <pivotTable tabId="4" name="TotalsPerYear"/>
    <pivotTable tabId="4" name="TopSales"/>
    <pivotTable tabId="4" name="MinSales"/>
    <pivotTable tabId="4" name="AverageSales"/>
    <pivotTable tabId="4" name="PivotTable13"/>
    <pivotTable tabId="4" name="PivotTable1"/>
  </pivotTables>
  <data>
    <olap pivotCacheId="478649033">
      <levels count="2">
        <level uniqueName="[Order_Breakdown].[Category].[(All)]" sourceCaption="(All)" count="0"/>
        <level uniqueName="[Order_Breakdown].[Category].[Category]" sourceCaption="Category" count="3">
          <ranges>
            <range startItem="0">
              <i n="[Order_Breakdown].[Category].&amp;[Furniture]" c="Furniture"/>
              <i n="[Order_Breakdown].[Category].&amp;[Office Supplies]" c="Office Supplies"/>
              <i n="[Order_Breakdown].[Category].&amp;[Technology]" c="Technology"/>
            </range>
          </ranges>
        </level>
      </levels>
      <selections count="1">
        <selection n="[Order_Breakdow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9EDCE309-3041-4678-A26F-A1CC7C1157EB}" cache="Slicer_Order_Year" caption="Filter Years" level="1" rowHeight="234950"/>
  <slicer name="Order Month" xr10:uid="{EE6C9A5F-6B64-41A0-BD4B-42A00056CEE3}" cache="Slicer_Order_Month" caption="Filter Month" level="1" rowHeight="234950"/>
  <slicer name="Category" xr10:uid="{EAE520E4-364B-48EA-843A-0F6DEA78BBE3}" cache="Slicer_Category" caption="Filter 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21102D93-0DF0-4CB9-9C55-ABF0AAEB76CD}" cache="Slicer_Order_Year" caption="Filter Years" columnCount="4" showCaption="0" level="1" style="Slicer Style 3" rowHeight="234950"/>
  <slicer name="Order Month 1" xr10:uid="{89681AE6-4825-412B-B15C-E5E882B09B49}" cache="Slicer_Order_Month" caption="Filter Month" columnCount="12" showCaption="0" level="1" style="Slicer Style 3" rowHeight="234950"/>
  <slicer name="Category 1" xr10:uid="{D68A9A0E-67D9-416A-BD1E-425C82C25331}" cache="Slicer_Category" caption="Filter Category" columnCount="3" showCaption="0" level="1" style="Slicer Style 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62F2E6-F435-4BA7-9608-76503140EF2C}" name="Order_Breakdown" displayName="Order_Breakdown" ref="A1:I8048" tableType="queryTable" totalsRowShown="0">
  <autoFilter ref="A1:I8048" xr:uid="{7062F2E6-F435-4BA7-9608-76503140EF2C}"/>
  <tableColumns count="9">
    <tableColumn id="1" xr3:uid="{0D855F90-EF1F-4981-8C21-D35F70DB7A8D}" uniqueName="1" name="Order ID" queryTableFieldId="1" dataDxfId="48"/>
    <tableColumn id="2" xr3:uid="{9545B7F7-0BE2-4A71-84FA-98A3B24AAF3F}" uniqueName="2" name="Product Name" queryTableFieldId="2" dataDxfId="47"/>
    <tableColumn id="3" xr3:uid="{E408FCC7-86FA-454B-B7C9-7727601B4655}" uniqueName="3" name="Product properties" queryTableFieldId="3" dataDxfId="46"/>
    <tableColumn id="4" xr3:uid="{A743504C-40F3-4B9A-80CF-A6508B141809}" uniqueName="4" name="Discount" queryTableFieldId="4"/>
    <tableColumn id="5" xr3:uid="{753EB2B4-1B49-43CE-93CE-504EA05352C0}" uniqueName="5" name="Sales" queryTableFieldId="5"/>
    <tableColumn id="6" xr3:uid="{AEA3CCFB-9685-4375-9BA4-95137DC7B282}" uniqueName="6" name="Profit" queryTableFieldId="6"/>
    <tableColumn id="7" xr3:uid="{3A93CE49-2F0D-42D8-8C19-C7E5D2D7217D}" uniqueName="7" name="Quantity" queryTableFieldId="7"/>
    <tableColumn id="8" xr3:uid="{87ABEC22-ACA5-4231-8DDF-53272274A59D}" uniqueName="8" name="Category" queryTableFieldId="8" dataDxfId="45"/>
    <tableColumn id="9" xr3:uid="{4001634D-388C-469F-A33D-BDD042E489E1}" uniqueName="9" name="Sub-Category" queryTableFieldId="9"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FD9B27-6FB0-43F9-A5B2-CDB45A133A8D}" name="Orders" displayName="Orders" ref="A1:P4118" tableType="queryTable" totalsRowShown="0">
  <autoFilter ref="A1:P4118" xr:uid="{DFFD9B27-6FB0-43F9-A5B2-CDB45A133A8D}"/>
  <tableColumns count="16">
    <tableColumn id="1" xr3:uid="{E95E733D-A2FB-4C60-84F2-FB2DE832C03C}" uniqueName="1" name="Order ID" queryTableFieldId="1" dataDxfId="43"/>
    <tableColumn id="2" xr3:uid="{15EE441C-2A98-4BFD-B9F7-63071736702D}" uniqueName="2" name="Order Date" queryTableFieldId="2" dataDxfId="1"/>
    <tableColumn id="3" xr3:uid="{F12F7C06-A9E4-40F7-9954-2A9CC5BADE83}" uniqueName="3" name="Order Month" queryTableFieldId="3"/>
    <tableColumn id="4" xr3:uid="{11CFE4EC-AE84-4000-85FA-346A85CD1244}" uniqueName="4" name="Order Quarter" queryTableFieldId="4"/>
    <tableColumn id="5" xr3:uid="{211C7329-4C0B-4A4B-B2D0-70580D01F99A}" uniqueName="5" name="Order Year" queryTableFieldId="5"/>
    <tableColumn id="6" xr3:uid="{E0AA7932-41B9-49AE-9544-EBA6585C41BA}" uniqueName="6" name="Customer Name" queryTableFieldId="6" dataDxfId="42"/>
    <tableColumn id="7" xr3:uid="{574B14FB-6EB2-4225-BBCB-16A5C103B387}" uniqueName="7" name="City" queryTableFieldId="7" dataDxfId="41"/>
    <tableColumn id="8" xr3:uid="{15887649-39EB-4947-A55A-3C3A653ECB49}" uniqueName="8" name="Country" queryTableFieldId="8" dataDxfId="40"/>
    <tableColumn id="9" xr3:uid="{3423D26E-735B-4C5F-9F80-9563E550BD07}" uniqueName="9" name="Region" queryTableFieldId="9" dataDxfId="39"/>
    <tableColumn id="10" xr3:uid="{72F22F2E-ECA8-49EE-A18D-A67496BBA4A2}" uniqueName="10" name="Segment" queryTableFieldId="10" dataDxfId="38"/>
    <tableColumn id="11" xr3:uid="{B0E18431-4358-4952-8BAD-5F16441E23EC}" uniqueName="11" name="Ship Date" queryTableFieldId="11" dataDxfId="0"/>
    <tableColumn id="12" xr3:uid="{03DA77FD-770B-4385-8661-25FD84D74D01}" uniqueName="12" name="Ship Mode" queryTableFieldId="12" dataDxfId="37"/>
    <tableColumn id="13" xr3:uid="{C141E9DA-0E61-411B-BA67-3A928A3BFABB}" uniqueName="13" name="State" queryTableFieldId="13" dataDxfId="36"/>
    <tableColumn id="14" xr3:uid="{CFF8AF48-9D34-4B79-8DBF-94E85ECD863D}" uniqueName="14" name="lon" queryTableFieldId="14"/>
    <tableColumn id="15" xr3:uid="{68CFBBF8-9E37-4196-8E14-8A24722FE744}" uniqueName="15" name="lat" queryTableFieldId="15"/>
    <tableColumn id="16" xr3:uid="{50119225-5523-45CE-9FA8-6C3898D10924}" uniqueName="16" name="Waiting Days"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rinterSettings" Target="../printerSettings/printerSettings1.bin"/><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41" Type="http://schemas.openxmlformats.org/officeDocument/2006/relationships/pivotTable" Target="../pivotTables/pivotTable4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drawing" Target="../drawings/drawing1.xml"/><Relationship Id="rId8" Type="http://schemas.openxmlformats.org/officeDocument/2006/relationships/pivotTable" Target="../pivotTables/pivotTable8.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CD0B1-1892-4FBD-97BD-A45ED9CFC87A}">
  <dimension ref="A1:I8048"/>
  <sheetViews>
    <sheetView workbookViewId="0">
      <selection activeCell="D1" sqref="D1"/>
    </sheetView>
  </sheetViews>
  <sheetFormatPr defaultRowHeight="14.4" x14ac:dyDescent="0.3"/>
  <cols>
    <col min="1" max="1" width="15.88671875" bestFit="1" customWidth="1"/>
    <col min="2" max="2" width="39.33203125" bestFit="1" customWidth="1"/>
    <col min="3" max="3" width="21.33203125" bestFit="1" customWidth="1"/>
    <col min="4" max="4" width="10.5546875" bestFit="1" customWidth="1"/>
    <col min="5" max="5" width="7.44140625" bestFit="1" customWidth="1"/>
    <col min="6" max="6" width="7.88671875" bestFit="1" customWidth="1"/>
    <col min="7" max="7" width="10.5546875" bestFit="1" customWidth="1"/>
    <col min="8" max="8" width="13.109375" bestFit="1" customWidth="1"/>
    <col min="9" max="9" width="14.664062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v>0</v>
      </c>
      <c r="E2">
        <v>90</v>
      </c>
      <c r="F2">
        <v>21</v>
      </c>
      <c r="G2">
        <v>3</v>
      </c>
      <c r="H2" t="s">
        <v>12</v>
      </c>
      <c r="I2" t="s">
        <v>13</v>
      </c>
    </row>
    <row r="3" spans="1:9" x14ac:dyDescent="0.3">
      <c r="A3" t="s">
        <v>14</v>
      </c>
      <c r="B3" t="s">
        <v>15</v>
      </c>
      <c r="C3" t="s">
        <v>11</v>
      </c>
      <c r="D3">
        <v>0</v>
      </c>
      <c r="E3">
        <v>58</v>
      </c>
      <c r="F3">
        <v>8</v>
      </c>
      <c r="G3">
        <v>2</v>
      </c>
      <c r="H3" t="s">
        <v>12</v>
      </c>
      <c r="I3" t="s">
        <v>13</v>
      </c>
    </row>
    <row r="4" spans="1:9" x14ac:dyDescent="0.3">
      <c r="A4" t="s">
        <v>16</v>
      </c>
      <c r="B4" t="s">
        <v>17</v>
      </c>
      <c r="C4" t="s">
        <v>11</v>
      </c>
      <c r="D4">
        <v>0</v>
      </c>
      <c r="E4">
        <v>178</v>
      </c>
      <c r="F4">
        <v>59</v>
      </c>
      <c r="G4">
        <v>7</v>
      </c>
      <c r="H4" t="s">
        <v>12</v>
      </c>
      <c r="I4" t="s">
        <v>13</v>
      </c>
    </row>
    <row r="5" spans="1:9" x14ac:dyDescent="0.3">
      <c r="A5" t="s">
        <v>18</v>
      </c>
      <c r="B5" t="s">
        <v>19</v>
      </c>
      <c r="C5" t="s">
        <v>11</v>
      </c>
      <c r="D5">
        <v>0</v>
      </c>
      <c r="E5">
        <v>78</v>
      </c>
      <c r="F5">
        <v>20</v>
      </c>
      <c r="G5">
        <v>3</v>
      </c>
      <c r="H5" t="s">
        <v>12</v>
      </c>
      <c r="I5" t="s">
        <v>13</v>
      </c>
    </row>
    <row r="6" spans="1:9" x14ac:dyDescent="0.3">
      <c r="A6" t="s">
        <v>20</v>
      </c>
      <c r="B6" t="s">
        <v>21</v>
      </c>
      <c r="C6" t="s">
        <v>11</v>
      </c>
      <c r="D6">
        <v>0</v>
      </c>
      <c r="E6">
        <v>44</v>
      </c>
      <c r="F6">
        <v>8</v>
      </c>
      <c r="G6">
        <v>2</v>
      </c>
      <c r="H6" t="s">
        <v>12</v>
      </c>
      <c r="I6" t="s">
        <v>13</v>
      </c>
    </row>
    <row r="7" spans="1:9" x14ac:dyDescent="0.3">
      <c r="A7" t="s">
        <v>22</v>
      </c>
      <c r="B7" t="s">
        <v>23</v>
      </c>
      <c r="C7" t="s">
        <v>11</v>
      </c>
      <c r="D7">
        <v>0</v>
      </c>
      <c r="E7">
        <v>57</v>
      </c>
      <c r="F7">
        <v>1</v>
      </c>
      <c r="G7">
        <v>1</v>
      </c>
      <c r="H7" t="s">
        <v>12</v>
      </c>
      <c r="I7" t="s">
        <v>13</v>
      </c>
    </row>
    <row r="8" spans="1:9" x14ac:dyDescent="0.3">
      <c r="A8" t="s">
        <v>22</v>
      </c>
      <c r="B8" t="s">
        <v>19</v>
      </c>
      <c r="C8" t="s">
        <v>11</v>
      </c>
      <c r="D8">
        <v>0</v>
      </c>
      <c r="E8">
        <v>116</v>
      </c>
      <c r="F8">
        <v>13</v>
      </c>
      <c r="G8">
        <v>4</v>
      </c>
      <c r="H8" t="s">
        <v>12</v>
      </c>
      <c r="I8" t="s">
        <v>13</v>
      </c>
    </row>
    <row r="9" spans="1:9" x14ac:dyDescent="0.3">
      <c r="A9" t="s">
        <v>24</v>
      </c>
      <c r="B9" t="s">
        <v>25</v>
      </c>
      <c r="C9" t="s">
        <v>11</v>
      </c>
      <c r="D9">
        <v>0</v>
      </c>
      <c r="E9">
        <v>112</v>
      </c>
      <c r="F9">
        <v>4</v>
      </c>
      <c r="G9">
        <v>4</v>
      </c>
      <c r="H9" t="s">
        <v>12</v>
      </c>
      <c r="I9" t="s">
        <v>13</v>
      </c>
    </row>
    <row r="10" spans="1:9" x14ac:dyDescent="0.3">
      <c r="A10" t="s">
        <v>26</v>
      </c>
      <c r="B10" t="s">
        <v>27</v>
      </c>
      <c r="C10" t="s">
        <v>11</v>
      </c>
      <c r="D10">
        <v>0</v>
      </c>
      <c r="E10">
        <v>164</v>
      </c>
      <c r="F10">
        <v>78</v>
      </c>
      <c r="G10">
        <v>3</v>
      </c>
      <c r="H10" t="s">
        <v>12</v>
      </c>
      <c r="I10" t="s">
        <v>13</v>
      </c>
    </row>
    <row r="11" spans="1:9" x14ac:dyDescent="0.3">
      <c r="A11" t="s">
        <v>28</v>
      </c>
      <c r="B11" t="s">
        <v>29</v>
      </c>
      <c r="C11" t="s">
        <v>11</v>
      </c>
      <c r="D11">
        <v>0</v>
      </c>
      <c r="E11">
        <v>97</v>
      </c>
      <c r="F11">
        <v>37</v>
      </c>
      <c r="G11">
        <v>3</v>
      </c>
      <c r="H11" t="s">
        <v>12</v>
      </c>
      <c r="I11" t="s">
        <v>13</v>
      </c>
    </row>
    <row r="12" spans="1:9" x14ac:dyDescent="0.3">
      <c r="A12" t="s">
        <v>30</v>
      </c>
      <c r="B12" t="s">
        <v>31</v>
      </c>
      <c r="C12" t="s">
        <v>11</v>
      </c>
      <c r="D12">
        <v>0</v>
      </c>
      <c r="E12">
        <v>195</v>
      </c>
      <c r="F12">
        <v>91</v>
      </c>
      <c r="G12">
        <v>4</v>
      </c>
      <c r="H12" t="s">
        <v>12</v>
      </c>
      <c r="I12" t="s">
        <v>13</v>
      </c>
    </row>
    <row r="13" spans="1:9" x14ac:dyDescent="0.3">
      <c r="A13" t="s">
        <v>32</v>
      </c>
      <c r="B13" t="s">
        <v>33</v>
      </c>
      <c r="C13" t="s">
        <v>11</v>
      </c>
      <c r="D13">
        <v>0</v>
      </c>
      <c r="E13">
        <v>43</v>
      </c>
      <c r="F13">
        <v>20</v>
      </c>
      <c r="G13">
        <v>3</v>
      </c>
      <c r="H13" t="s">
        <v>12</v>
      </c>
      <c r="I13" t="s">
        <v>13</v>
      </c>
    </row>
    <row r="14" spans="1:9" x14ac:dyDescent="0.3">
      <c r="A14" t="s">
        <v>34</v>
      </c>
      <c r="B14" t="s">
        <v>35</v>
      </c>
      <c r="C14" t="s">
        <v>11</v>
      </c>
      <c r="D14">
        <v>0</v>
      </c>
      <c r="E14">
        <v>158</v>
      </c>
      <c r="F14">
        <v>69</v>
      </c>
      <c r="G14">
        <v>3</v>
      </c>
      <c r="H14" t="s">
        <v>12</v>
      </c>
      <c r="I14" t="s">
        <v>13</v>
      </c>
    </row>
    <row r="15" spans="1:9" x14ac:dyDescent="0.3">
      <c r="A15" t="s">
        <v>36</v>
      </c>
      <c r="B15" t="s">
        <v>37</v>
      </c>
      <c r="C15" t="s">
        <v>11</v>
      </c>
      <c r="D15">
        <v>0</v>
      </c>
      <c r="E15">
        <v>119</v>
      </c>
      <c r="F15">
        <v>38</v>
      </c>
      <c r="G15">
        <v>9</v>
      </c>
      <c r="H15" t="s">
        <v>12</v>
      </c>
      <c r="I15" t="s">
        <v>13</v>
      </c>
    </row>
    <row r="16" spans="1:9" x14ac:dyDescent="0.3">
      <c r="A16" t="s">
        <v>38</v>
      </c>
      <c r="B16" t="s">
        <v>39</v>
      </c>
      <c r="C16" t="s">
        <v>11</v>
      </c>
      <c r="D16">
        <v>0</v>
      </c>
      <c r="E16">
        <v>44</v>
      </c>
      <c r="F16">
        <v>8</v>
      </c>
      <c r="G16">
        <v>2</v>
      </c>
      <c r="H16" t="s">
        <v>12</v>
      </c>
      <c r="I16" t="s">
        <v>13</v>
      </c>
    </row>
    <row r="17" spans="1:9" x14ac:dyDescent="0.3">
      <c r="A17" t="s">
        <v>40</v>
      </c>
      <c r="B17" t="s">
        <v>41</v>
      </c>
      <c r="C17" t="s">
        <v>11</v>
      </c>
      <c r="D17">
        <v>0</v>
      </c>
      <c r="E17">
        <v>36</v>
      </c>
      <c r="F17">
        <v>12</v>
      </c>
      <c r="G17">
        <v>2</v>
      </c>
      <c r="H17" t="s">
        <v>12</v>
      </c>
      <c r="I17" t="s">
        <v>13</v>
      </c>
    </row>
    <row r="18" spans="1:9" x14ac:dyDescent="0.3">
      <c r="A18" t="s">
        <v>42</v>
      </c>
      <c r="B18" t="s">
        <v>39</v>
      </c>
      <c r="C18" t="s">
        <v>11</v>
      </c>
      <c r="D18">
        <v>0</v>
      </c>
      <c r="E18">
        <v>66</v>
      </c>
      <c r="F18">
        <v>12</v>
      </c>
      <c r="G18">
        <v>3</v>
      </c>
      <c r="H18" t="s">
        <v>12</v>
      </c>
      <c r="I18" t="s">
        <v>13</v>
      </c>
    </row>
    <row r="19" spans="1:9" x14ac:dyDescent="0.3">
      <c r="A19" t="s">
        <v>43</v>
      </c>
      <c r="B19" t="s">
        <v>44</v>
      </c>
      <c r="C19" t="s">
        <v>11</v>
      </c>
      <c r="D19">
        <v>0</v>
      </c>
      <c r="E19">
        <v>99</v>
      </c>
      <c r="F19">
        <v>33</v>
      </c>
      <c r="G19">
        <v>2</v>
      </c>
      <c r="H19" t="s">
        <v>12</v>
      </c>
      <c r="I19" t="s">
        <v>13</v>
      </c>
    </row>
    <row r="20" spans="1:9" x14ac:dyDescent="0.3">
      <c r="A20" t="s">
        <v>45</v>
      </c>
      <c r="B20" t="s">
        <v>46</v>
      </c>
      <c r="C20" t="s">
        <v>11</v>
      </c>
      <c r="D20">
        <v>0</v>
      </c>
      <c r="E20">
        <v>89</v>
      </c>
      <c r="F20">
        <v>31</v>
      </c>
      <c r="G20">
        <v>3</v>
      </c>
      <c r="H20" t="s">
        <v>12</v>
      </c>
      <c r="I20" t="s">
        <v>13</v>
      </c>
    </row>
    <row r="21" spans="1:9" x14ac:dyDescent="0.3">
      <c r="A21" t="s">
        <v>47</v>
      </c>
      <c r="B21" t="s">
        <v>25</v>
      </c>
      <c r="C21" t="s">
        <v>11</v>
      </c>
      <c r="D21">
        <v>0</v>
      </c>
      <c r="E21">
        <v>200</v>
      </c>
      <c r="F21">
        <v>12</v>
      </c>
      <c r="G21">
        <v>8</v>
      </c>
      <c r="H21" t="s">
        <v>12</v>
      </c>
      <c r="I21" t="s">
        <v>13</v>
      </c>
    </row>
    <row r="22" spans="1:9" x14ac:dyDescent="0.3">
      <c r="A22" t="s">
        <v>48</v>
      </c>
      <c r="B22" t="s">
        <v>27</v>
      </c>
      <c r="C22" t="s">
        <v>11</v>
      </c>
      <c r="D22">
        <v>0</v>
      </c>
      <c r="E22">
        <v>109</v>
      </c>
      <c r="F22">
        <v>52</v>
      </c>
      <c r="G22">
        <v>2</v>
      </c>
      <c r="H22" t="s">
        <v>12</v>
      </c>
      <c r="I22" t="s">
        <v>13</v>
      </c>
    </row>
    <row r="23" spans="1:9" x14ac:dyDescent="0.3">
      <c r="A23" t="s">
        <v>49</v>
      </c>
      <c r="B23" t="s">
        <v>10</v>
      </c>
      <c r="C23" t="s">
        <v>11</v>
      </c>
      <c r="D23">
        <v>0</v>
      </c>
      <c r="E23">
        <v>60</v>
      </c>
      <c r="F23">
        <v>14</v>
      </c>
      <c r="G23">
        <v>2</v>
      </c>
      <c r="H23" t="s">
        <v>12</v>
      </c>
      <c r="I23" t="s">
        <v>13</v>
      </c>
    </row>
    <row r="24" spans="1:9" x14ac:dyDescent="0.3">
      <c r="A24" t="s">
        <v>50</v>
      </c>
      <c r="B24" t="s">
        <v>21</v>
      </c>
      <c r="C24" t="s">
        <v>11</v>
      </c>
      <c r="D24">
        <v>0</v>
      </c>
      <c r="E24">
        <v>44</v>
      </c>
      <c r="F24">
        <v>8</v>
      </c>
      <c r="G24">
        <v>2</v>
      </c>
      <c r="H24" t="s">
        <v>12</v>
      </c>
      <c r="I24" t="s">
        <v>13</v>
      </c>
    </row>
    <row r="25" spans="1:9" x14ac:dyDescent="0.3">
      <c r="A25" t="s">
        <v>51</v>
      </c>
      <c r="B25" t="s">
        <v>46</v>
      </c>
      <c r="C25" t="s">
        <v>11</v>
      </c>
      <c r="D25">
        <v>0</v>
      </c>
      <c r="E25">
        <v>237</v>
      </c>
      <c r="F25">
        <v>83</v>
      </c>
      <c r="G25">
        <v>8</v>
      </c>
      <c r="H25" t="s">
        <v>12</v>
      </c>
      <c r="I25" t="s">
        <v>13</v>
      </c>
    </row>
    <row r="26" spans="1:9" x14ac:dyDescent="0.3">
      <c r="A26" t="s">
        <v>52</v>
      </c>
      <c r="B26" t="s">
        <v>15</v>
      </c>
      <c r="C26" t="s">
        <v>11</v>
      </c>
      <c r="D26">
        <v>0</v>
      </c>
      <c r="E26">
        <v>58</v>
      </c>
      <c r="F26">
        <v>8</v>
      </c>
      <c r="G26">
        <v>2</v>
      </c>
      <c r="H26" t="s">
        <v>12</v>
      </c>
      <c r="I26" t="s">
        <v>13</v>
      </c>
    </row>
    <row r="27" spans="1:9" x14ac:dyDescent="0.3">
      <c r="A27" t="s">
        <v>53</v>
      </c>
      <c r="B27" t="s">
        <v>54</v>
      </c>
      <c r="C27" t="s">
        <v>11</v>
      </c>
      <c r="D27">
        <v>0</v>
      </c>
      <c r="E27">
        <v>30</v>
      </c>
      <c r="F27">
        <v>11</v>
      </c>
      <c r="G27">
        <v>2</v>
      </c>
      <c r="H27" t="s">
        <v>12</v>
      </c>
      <c r="I27" t="s">
        <v>13</v>
      </c>
    </row>
    <row r="28" spans="1:9" x14ac:dyDescent="0.3">
      <c r="A28" t="s">
        <v>55</v>
      </c>
      <c r="B28" t="s">
        <v>56</v>
      </c>
      <c r="C28" t="s">
        <v>11</v>
      </c>
      <c r="D28">
        <v>0</v>
      </c>
      <c r="E28">
        <v>122</v>
      </c>
      <c r="F28">
        <v>50</v>
      </c>
      <c r="G28">
        <v>7</v>
      </c>
      <c r="H28" t="s">
        <v>12</v>
      </c>
      <c r="I28" t="s">
        <v>13</v>
      </c>
    </row>
    <row r="29" spans="1:9" x14ac:dyDescent="0.3">
      <c r="A29" t="s">
        <v>57</v>
      </c>
      <c r="B29" t="s">
        <v>46</v>
      </c>
      <c r="C29" t="s">
        <v>11</v>
      </c>
      <c r="D29">
        <v>0</v>
      </c>
      <c r="E29">
        <v>89</v>
      </c>
      <c r="F29">
        <v>31</v>
      </c>
      <c r="G29">
        <v>3</v>
      </c>
      <c r="H29" t="s">
        <v>12</v>
      </c>
      <c r="I29" t="s">
        <v>13</v>
      </c>
    </row>
    <row r="30" spans="1:9" x14ac:dyDescent="0.3">
      <c r="A30" t="s">
        <v>58</v>
      </c>
      <c r="B30" t="s">
        <v>54</v>
      </c>
      <c r="C30" t="s">
        <v>11</v>
      </c>
      <c r="D30">
        <v>0</v>
      </c>
      <c r="E30">
        <v>60</v>
      </c>
      <c r="F30">
        <v>22</v>
      </c>
      <c r="G30">
        <v>4</v>
      </c>
      <c r="H30" t="s">
        <v>12</v>
      </c>
      <c r="I30" t="s">
        <v>13</v>
      </c>
    </row>
    <row r="31" spans="1:9" x14ac:dyDescent="0.3">
      <c r="A31" t="s">
        <v>59</v>
      </c>
      <c r="B31" t="s">
        <v>29</v>
      </c>
      <c r="C31" t="s">
        <v>11</v>
      </c>
      <c r="D31">
        <v>0</v>
      </c>
      <c r="E31">
        <v>64</v>
      </c>
      <c r="F31">
        <v>24</v>
      </c>
      <c r="G31">
        <v>2</v>
      </c>
      <c r="H31" t="s">
        <v>12</v>
      </c>
      <c r="I31" t="s">
        <v>13</v>
      </c>
    </row>
    <row r="32" spans="1:9" x14ac:dyDescent="0.3">
      <c r="A32" t="s">
        <v>60</v>
      </c>
      <c r="B32" t="s">
        <v>56</v>
      </c>
      <c r="C32" t="s">
        <v>11</v>
      </c>
      <c r="D32">
        <v>0</v>
      </c>
      <c r="E32">
        <v>17</v>
      </c>
      <c r="F32">
        <v>7</v>
      </c>
      <c r="G32">
        <v>1</v>
      </c>
      <c r="H32" t="s">
        <v>12</v>
      </c>
      <c r="I32" t="s">
        <v>13</v>
      </c>
    </row>
    <row r="33" spans="1:9" x14ac:dyDescent="0.3">
      <c r="A33" t="s">
        <v>61</v>
      </c>
      <c r="B33" t="s">
        <v>21</v>
      </c>
      <c r="C33" t="s">
        <v>11</v>
      </c>
      <c r="D33">
        <v>0</v>
      </c>
      <c r="E33">
        <v>243</v>
      </c>
      <c r="F33">
        <v>44</v>
      </c>
      <c r="G33">
        <v>11</v>
      </c>
      <c r="H33" t="s">
        <v>12</v>
      </c>
      <c r="I33" t="s">
        <v>13</v>
      </c>
    </row>
    <row r="34" spans="1:9" x14ac:dyDescent="0.3">
      <c r="A34" t="s">
        <v>62</v>
      </c>
      <c r="B34" t="s">
        <v>10</v>
      </c>
      <c r="C34" t="s">
        <v>11</v>
      </c>
      <c r="D34">
        <v>0</v>
      </c>
      <c r="E34">
        <v>60</v>
      </c>
      <c r="F34">
        <v>14</v>
      </c>
      <c r="G34">
        <v>2</v>
      </c>
      <c r="H34" t="s">
        <v>12</v>
      </c>
      <c r="I34" t="s">
        <v>13</v>
      </c>
    </row>
    <row r="35" spans="1:9" x14ac:dyDescent="0.3">
      <c r="A35" t="s">
        <v>63</v>
      </c>
      <c r="B35" t="s">
        <v>39</v>
      </c>
      <c r="C35" t="s">
        <v>11</v>
      </c>
      <c r="D35">
        <v>0</v>
      </c>
      <c r="E35">
        <v>88</v>
      </c>
      <c r="F35">
        <v>16</v>
      </c>
      <c r="G35">
        <v>4</v>
      </c>
      <c r="H35" t="s">
        <v>12</v>
      </c>
      <c r="I35" t="s">
        <v>13</v>
      </c>
    </row>
    <row r="36" spans="1:9" x14ac:dyDescent="0.3">
      <c r="A36" t="s">
        <v>64</v>
      </c>
      <c r="B36" t="s">
        <v>65</v>
      </c>
      <c r="C36" t="s">
        <v>11</v>
      </c>
      <c r="D36">
        <v>0</v>
      </c>
      <c r="E36">
        <v>185</v>
      </c>
      <c r="F36">
        <v>17</v>
      </c>
      <c r="G36">
        <v>7</v>
      </c>
      <c r="H36" t="s">
        <v>12</v>
      </c>
      <c r="I36" t="s">
        <v>13</v>
      </c>
    </row>
    <row r="37" spans="1:9" x14ac:dyDescent="0.3">
      <c r="A37" t="s">
        <v>66</v>
      </c>
      <c r="B37" t="s">
        <v>67</v>
      </c>
      <c r="C37" t="s">
        <v>11</v>
      </c>
      <c r="D37">
        <v>0</v>
      </c>
      <c r="E37">
        <v>118</v>
      </c>
      <c r="F37">
        <v>0</v>
      </c>
      <c r="G37">
        <v>4</v>
      </c>
      <c r="H37" t="s">
        <v>12</v>
      </c>
      <c r="I37" t="s">
        <v>13</v>
      </c>
    </row>
    <row r="38" spans="1:9" x14ac:dyDescent="0.3">
      <c r="A38" t="s">
        <v>68</v>
      </c>
      <c r="B38" t="s">
        <v>39</v>
      </c>
      <c r="C38" t="s">
        <v>11</v>
      </c>
      <c r="D38">
        <v>0</v>
      </c>
      <c r="E38">
        <v>66</v>
      </c>
      <c r="F38">
        <v>12</v>
      </c>
      <c r="G38">
        <v>3</v>
      </c>
      <c r="H38" t="s">
        <v>12</v>
      </c>
      <c r="I38" t="s">
        <v>13</v>
      </c>
    </row>
    <row r="39" spans="1:9" x14ac:dyDescent="0.3">
      <c r="A39" t="s">
        <v>69</v>
      </c>
      <c r="B39" t="s">
        <v>17</v>
      </c>
      <c r="C39" t="s">
        <v>11</v>
      </c>
      <c r="D39">
        <v>0</v>
      </c>
      <c r="E39">
        <v>51</v>
      </c>
      <c r="F39">
        <v>17</v>
      </c>
      <c r="G39">
        <v>2</v>
      </c>
      <c r="H39" t="s">
        <v>12</v>
      </c>
      <c r="I39" t="s">
        <v>13</v>
      </c>
    </row>
    <row r="40" spans="1:9" x14ac:dyDescent="0.3">
      <c r="A40" t="s">
        <v>70</v>
      </c>
      <c r="B40" t="s">
        <v>35</v>
      </c>
      <c r="C40" t="s">
        <v>11</v>
      </c>
      <c r="D40">
        <v>0</v>
      </c>
      <c r="E40">
        <v>53</v>
      </c>
      <c r="F40">
        <v>23</v>
      </c>
      <c r="G40">
        <v>1</v>
      </c>
      <c r="H40" t="s">
        <v>12</v>
      </c>
      <c r="I40" t="s">
        <v>13</v>
      </c>
    </row>
    <row r="41" spans="1:9" x14ac:dyDescent="0.3">
      <c r="A41" t="s">
        <v>71</v>
      </c>
      <c r="B41" t="s">
        <v>72</v>
      </c>
      <c r="C41" t="s">
        <v>11</v>
      </c>
      <c r="D41">
        <v>0</v>
      </c>
      <c r="E41">
        <v>114</v>
      </c>
      <c r="F41">
        <v>41</v>
      </c>
      <c r="G41">
        <v>6</v>
      </c>
      <c r="H41" t="s">
        <v>12</v>
      </c>
      <c r="I41" t="s">
        <v>13</v>
      </c>
    </row>
    <row r="42" spans="1:9" x14ac:dyDescent="0.3">
      <c r="A42" t="s">
        <v>73</v>
      </c>
      <c r="B42" t="s">
        <v>74</v>
      </c>
      <c r="C42" t="s">
        <v>11</v>
      </c>
      <c r="D42">
        <v>0</v>
      </c>
      <c r="E42">
        <v>284</v>
      </c>
      <c r="F42">
        <v>43</v>
      </c>
      <c r="G42">
        <v>5</v>
      </c>
      <c r="H42" t="s">
        <v>12</v>
      </c>
      <c r="I42" t="s">
        <v>13</v>
      </c>
    </row>
    <row r="43" spans="1:9" x14ac:dyDescent="0.3">
      <c r="A43" t="s">
        <v>75</v>
      </c>
      <c r="B43" t="s">
        <v>65</v>
      </c>
      <c r="C43" t="s">
        <v>11</v>
      </c>
      <c r="D43">
        <v>0</v>
      </c>
      <c r="E43">
        <v>317</v>
      </c>
      <c r="F43">
        <v>28</v>
      </c>
      <c r="G43">
        <v>12</v>
      </c>
      <c r="H43" t="s">
        <v>12</v>
      </c>
      <c r="I43" t="s">
        <v>13</v>
      </c>
    </row>
    <row r="44" spans="1:9" x14ac:dyDescent="0.3">
      <c r="A44" t="s">
        <v>76</v>
      </c>
      <c r="B44" t="s">
        <v>46</v>
      </c>
      <c r="C44" t="s">
        <v>11</v>
      </c>
      <c r="D44">
        <v>0</v>
      </c>
      <c r="E44">
        <v>118</v>
      </c>
      <c r="F44">
        <v>41</v>
      </c>
      <c r="G44">
        <v>4</v>
      </c>
      <c r="H44" t="s">
        <v>12</v>
      </c>
      <c r="I44" t="s">
        <v>13</v>
      </c>
    </row>
    <row r="45" spans="1:9" x14ac:dyDescent="0.3">
      <c r="A45" t="s">
        <v>77</v>
      </c>
      <c r="B45" t="s">
        <v>15</v>
      </c>
      <c r="C45" t="s">
        <v>11</v>
      </c>
      <c r="D45">
        <v>0</v>
      </c>
      <c r="E45">
        <v>161</v>
      </c>
      <c r="F45">
        <v>80</v>
      </c>
      <c r="G45">
        <v>5</v>
      </c>
      <c r="H45" t="s">
        <v>12</v>
      </c>
      <c r="I45" t="s">
        <v>13</v>
      </c>
    </row>
    <row r="46" spans="1:9" x14ac:dyDescent="0.3">
      <c r="A46" t="s">
        <v>78</v>
      </c>
      <c r="B46" t="s">
        <v>46</v>
      </c>
      <c r="C46" t="s">
        <v>11</v>
      </c>
      <c r="D46">
        <v>0</v>
      </c>
      <c r="E46">
        <v>237</v>
      </c>
      <c r="F46">
        <v>83</v>
      </c>
      <c r="G46">
        <v>8</v>
      </c>
      <c r="H46" t="s">
        <v>12</v>
      </c>
      <c r="I46" t="s">
        <v>13</v>
      </c>
    </row>
    <row r="47" spans="1:9" x14ac:dyDescent="0.3">
      <c r="A47" t="s">
        <v>79</v>
      </c>
      <c r="B47" t="s">
        <v>10</v>
      </c>
      <c r="C47" t="s">
        <v>11</v>
      </c>
      <c r="D47">
        <v>0</v>
      </c>
      <c r="E47">
        <v>90</v>
      </c>
      <c r="F47">
        <v>21</v>
      </c>
      <c r="G47">
        <v>3</v>
      </c>
      <c r="H47" t="s">
        <v>12</v>
      </c>
      <c r="I47" t="s">
        <v>13</v>
      </c>
    </row>
    <row r="48" spans="1:9" x14ac:dyDescent="0.3">
      <c r="A48" t="s">
        <v>80</v>
      </c>
      <c r="B48" t="s">
        <v>74</v>
      </c>
      <c r="C48" t="s">
        <v>11</v>
      </c>
      <c r="D48">
        <v>0</v>
      </c>
      <c r="E48">
        <v>114</v>
      </c>
      <c r="F48">
        <v>17</v>
      </c>
      <c r="G48">
        <v>2</v>
      </c>
      <c r="H48" t="s">
        <v>12</v>
      </c>
      <c r="I48" t="s">
        <v>13</v>
      </c>
    </row>
    <row r="49" spans="1:9" x14ac:dyDescent="0.3">
      <c r="A49" t="s">
        <v>81</v>
      </c>
      <c r="B49" t="s">
        <v>44</v>
      </c>
      <c r="C49" t="s">
        <v>11</v>
      </c>
      <c r="D49">
        <v>0</v>
      </c>
      <c r="E49">
        <v>248</v>
      </c>
      <c r="F49">
        <v>82</v>
      </c>
      <c r="G49">
        <v>5</v>
      </c>
      <c r="H49" t="s">
        <v>12</v>
      </c>
      <c r="I49" t="s">
        <v>13</v>
      </c>
    </row>
    <row r="50" spans="1:9" x14ac:dyDescent="0.3">
      <c r="A50" t="s">
        <v>82</v>
      </c>
      <c r="B50" t="s">
        <v>15</v>
      </c>
      <c r="C50" t="s">
        <v>11</v>
      </c>
      <c r="D50">
        <v>0</v>
      </c>
      <c r="E50">
        <v>161</v>
      </c>
      <c r="F50">
        <v>80</v>
      </c>
      <c r="G50">
        <v>5</v>
      </c>
      <c r="H50" t="s">
        <v>12</v>
      </c>
      <c r="I50" t="s">
        <v>13</v>
      </c>
    </row>
    <row r="51" spans="1:9" x14ac:dyDescent="0.3">
      <c r="A51" t="s">
        <v>83</v>
      </c>
      <c r="B51" t="s">
        <v>25</v>
      </c>
      <c r="C51" t="s">
        <v>11</v>
      </c>
      <c r="D51">
        <v>0</v>
      </c>
      <c r="E51">
        <v>50</v>
      </c>
      <c r="F51">
        <v>3</v>
      </c>
      <c r="G51">
        <v>2</v>
      </c>
      <c r="H51" t="s">
        <v>12</v>
      </c>
      <c r="I51" t="s">
        <v>13</v>
      </c>
    </row>
    <row r="52" spans="1:9" x14ac:dyDescent="0.3">
      <c r="A52" t="s">
        <v>84</v>
      </c>
      <c r="B52" t="s">
        <v>65</v>
      </c>
      <c r="C52" t="s">
        <v>11</v>
      </c>
      <c r="D52">
        <v>0</v>
      </c>
      <c r="E52">
        <v>79</v>
      </c>
      <c r="F52">
        <v>7</v>
      </c>
      <c r="G52">
        <v>3</v>
      </c>
      <c r="H52" t="s">
        <v>12</v>
      </c>
      <c r="I52" t="s">
        <v>13</v>
      </c>
    </row>
    <row r="53" spans="1:9" x14ac:dyDescent="0.3">
      <c r="A53" t="s">
        <v>85</v>
      </c>
      <c r="B53" t="s">
        <v>46</v>
      </c>
      <c r="C53" t="s">
        <v>11</v>
      </c>
      <c r="D53">
        <v>0</v>
      </c>
      <c r="E53">
        <v>59</v>
      </c>
      <c r="F53">
        <v>21</v>
      </c>
      <c r="G53">
        <v>2</v>
      </c>
      <c r="H53" t="s">
        <v>12</v>
      </c>
      <c r="I53" t="s">
        <v>13</v>
      </c>
    </row>
    <row r="54" spans="1:9" x14ac:dyDescent="0.3">
      <c r="A54" t="s">
        <v>86</v>
      </c>
      <c r="B54" t="s">
        <v>87</v>
      </c>
      <c r="C54" t="s">
        <v>11</v>
      </c>
      <c r="D54">
        <v>0</v>
      </c>
      <c r="E54">
        <v>107</v>
      </c>
      <c r="F54">
        <v>0</v>
      </c>
      <c r="G54">
        <v>2</v>
      </c>
      <c r="H54" t="s">
        <v>12</v>
      </c>
      <c r="I54" t="s">
        <v>13</v>
      </c>
    </row>
    <row r="55" spans="1:9" x14ac:dyDescent="0.3">
      <c r="A55" t="s">
        <v>88</v>
      </c>
      <c r="B55" t="s">
        <v>72</v>
      </c>
      <c r="C55" t="s">
        <v>11</v>
      </c>
      <c r="D55">
        <v>0</v>
      </c>
      <c r="E55">
        <v>38</v>
      </c>
      <c r="F55">
        <v>14</v>
      </c>
      <c r="G55">
        <v>2</v>
      </c>
      <c r="H55" t="s">
        <v>12</v>
      </c>
      <c r="I55" t="s">
        <v>13</v>
      </c>
    </row>
    <row r="56" spans="1:9" x14ac:dyDescent="0.3">
      <c r="A56" t="s">
        <v>89</v>
      </c>
      <c r="B56" t="s">
        <v>29</v>
      </c>
      <c r="C56" t="s">
        <v>11</v>
      </c>
      <c r="D56">
        <v>0</v>
      </c>
      <c r="E56">
        <v>97</v>
      </c>
      <c r="F56">
        <v>37</v>
      </c>
      <c r="G56">
        <v>3</v>
      </c>
      <c r="H56" t="s">
        <v>12</v>
      </c>
      <c r="I56" t="s">
        <v>13</v>
      </c>
    </row>
    <row r="57" spans="1:9" x14ac:dyDescent="0.3">
      <c r="A57" t="s">
        <v>90</v>
      </c>
      <c r="B57" t="s">
        <v>23</v>
      </c>
      <c r="C57" t="s">
        <v>11</v>
      </c>
      <c r="D57">
        <v>0</v>
      </c>
      <c r="E57">
        <v>114</v>
      </c>
      <c r="F57">
        <v>1</v>
      </c>
      <c r="G57">
        <v>2</v>
      </c>
      <c r="H57" t="s">
        <v>12</v>
      </c>
      <c r="I57" t="s">
        <v>13</v>
      </c>
    </row>
    <row r="58" spans="1:9" x14ac:dyDescent="0.3">
      <c r="A58" t="s">
        <v>91</v>
      </c>
      <c r="B58" t="s">
        <v>67</v>
      </c>
      <c r="C58" t="s">
        <v>11</v>
      </c>
      <c r="D58">
        <v>0</v>
      </c>
      <c r="E58">
        <v>59</v>
      </c>
      <c r="F58">
        <v>0</v>
      </c>
      <c r="G58">
        <v>2</v>
      </c>
      <c r="H58" t="s">
        <v>12</v>
      </c>
      <c r="I58" t="s">
        <v>13</v>
      </c>
    </row>
    <row r="59" spans="1:9" x14ac:dyDescent="0.3">
      <c r="A59" t="s">
        <v>92</v>
      </c>
      <c r="B59" t="s">
        <v>87</v>
      </c>
      <c r="C59" t="s">
        <v>11</v>
      </c>
      <c r="D59">
        <v>0</v>
      </c>
      <c r="E59">
        <v>107</v>
      </c>
      <c r="F59">
        <v>0</v>
      </c>
      <c r="G59">
        <v>2</v>
      </c>
      <c r="H59" t="s">
        <v>12</v>
      </c>
      <c r="I59" t="s">
        <v>13</v>
      </c>
    </row>
    <row r="60" spans="1:9" x14ac:dyDescent="0.3">
      <c r="A60" t="s">
        <v>93</v>
      </c>
      <c r="B60" t="s">
        <v>17</v>
      </c>
      <c r="C60" t="s">
        <v>11</v>
      </c>
      <c r="D60">
        <v>0</v>
      </c>
      <c r="E60">
        <v>152</v>
      </c>
      <c r="F60">
        <v>50</v>
      </c>
      <c r="G60">
        <v>6</v>
      </c>
      <c r="H60" t="s">
        <v>12</v>
      </c>
      <c r="I60" t="s">
        <v>13</v>
      </c>
    </row>
    <row r="61" spans="1:9" x14ac:dyDescent="0.3">
      <c r="A61" t="s">
        <v>94</v>
      </c>
      <c r="B61" t="s">
        <v>65</v>
      </c>
      <c r="C61" t="s">
        <v>11</v>
      </c>
      <c r="D61">
        <v>0</v>
      </c>
      <c r="E61">
        <v>132</v>
      </c>
      <c r="F61">
        <v>12</v>
      </c>
      <c r="G61">
        <v>5</v>
      </c>
      <c r="H61" t="s">
        <v>12</v>
      </c>
      <c r="I61" t="s">
        <v>13</v>
      </c>
    </row>
    <row r="62" spans="1:9" x14ac:dyDescent="0.3">
      <c r="A62" t="s">
        <v>95</v>
      </c>
      <c r="B62" t="s">
        <v>21</v>
      </c>
      <c r="C62" t="s">
        <v>11</v>
      </c>
      <c r="D62">
        <v>0</v>
      </c>
      <c r="E62">
        <v>88</v>
      </c>
      <c r="F62">
        <v>16</v>
      </c>
      <c r="G62">
        <v>4</v>
      </c>
      <c r="H62" t="s">
        <v>12</v>
      </c>
      <c r="I62" t="s">
        <v>13</v>
      </c>
    </row>
    <row r="63" spans="1:9" x14ac:dyDescent="0.3">
      <c r="A63" t="s">
        <v>96</v>
      </c>
      <c r="B63" t="s">
        <v>15</v>
      </c>
      <c r="C63" t="s">
        <v>11</v>
      </c>
      <c r="D63">
        <v>0</v>
      </c>
      <c r="E63">
        <v>64</v>
      </c>
      <c r="F63">
        <v>32</v>
      </c>
      <c r="G63">
        <v>2</v>
      </c>
      <c r="H63" t="s">
        <v>12</v>
      </c>
      <c r="I63" t="s">
        <v>13</v>
      </c>
    </row>
    <row r="64" spans="1:9" x14ac:dyDescent="0.3">
      <c r="A64" t="s">
        <v>97</v>
      </c>
      <c r="B64" t="s">
        <v>46</v>
      </c>
      <c r="C64" t="s">
        <v>11</v>
      </c>
      <c r="D64">
        <v>0</v>
      </c>
      <c r="E64">
        <v>89</v>
      </c>
      <c r="F64">
        <v>31</v>
      </c>
      <c r="G64">
        <v>3</v>
      </c>
      <c r="H64" t="s">
        <v>12</v>
      </c>
      <c r="I64" t="s">
        <v>13</v>
      </c>
    </row>
    <row r="65" spans="1:9" x14ac:dyDescent="0.3">
      <c r="A65" t="s">
        <v>98</v>
      </c>
      <c r="B65" t="s">
        <v>99</v>
      </c>
      <c r="C65" t="s">
        <v>11</v>
      </c>
      <c r="D65">
        <v>0</v>
      </c>
      <c r="E65">
        <v>104</v>
      </c>
      <c r="F65">
        <v>3</v>
      </c>
      <c r="G65">
        <v>2</v>
      </c>
      <c r="H65" t="s">
        <v>12</v>
      </c>
      <c r="I65" t="s">
        <v>13</v>
      </c>
    </row>
    <row r="66" spans="1:9" x14ac:dyDescent="0.3">
      <c r="A66" t="s">
        <v>100</v>
      </c>
      <c r="B66" t="s">
        <v>101</v>
      </c>
      <c r="C66" t="s">
        <v>11</v>
      </c>
      <c r="D66">
        <v>0</v>
      </c>
      <c r="E66">
        <v>99</v>
      </c>
      <c r="F66">
        <v>41</v>
      </c>
      <c r="G66">
        <v>5</v>
      </c>
      <c r="H66" t="s">
        <v>12</v>
      </c>
      <c r="I66" t="s">
        <v>13</v>
      </c>
    </row>
    <row r="67" spans="1:9" x14ac:dyDescent="0.3">
      <c r="A67" t="s">
        <v>102</v>
      </c>
      <c r="B67" t="s">
        <v>44</v>
      </c>
      <c r="C67" t="s">
        <v>11</v>
      </c>
      <c r="D67">
        <v>0</v>
      </c>
      <c r="E67">
        <v>396</v>
      </c>
      <c r="F67">
        <v>131</v>
      </c>
      <c r="G67">
        <v>8</v>
      </c>
      <c r="H67" t="s">
        <v>12</v>
      </c>
      <c r="I67" t="s">
        <v>13</v>
      </c>
    </row>
    <row r="68" spans="1:9" x14ac:dyDescent="0.3">
      <c r="A68" t="s">
        <v>103</v>
      </c>
      <c r="B68" t="s">
        <v>44</v>
      </c>
      <c r="C68" t="s">
        <v>11</v>
      </c>
      <c r="D68">
        <v>0</v>
      </c>
      <c r="E68">
        <v>99</v>
      </c>
      <c r="F68">
        <v>33</v>
      </c>
      <c r="G68">
        <v>2</v>
      </c>
      <c r="H68" t="s">
        <v>12</v>
      </c>
      <c r="I68" t="s">
        <v>13</v>
      </c>
    </row>
    <row r="69" spans="1:9" x14ac:dyDescent="0.3">
      <c r="A69" t="s">
        <v>104</v>
      </c>
      <c r="B69" t="s">
        <v>25</v>
      </c>
      <c r="C69" t="s">
        <v>11</v>
      </c>
      <c r="D69">
        <v>0</v>
      </c>
      <c r="E69">
        <v>225</v>
      </c>
      <c r="F69">
        <v>14</v>
      </c>
      <c r="G69">
        <v>9</v>
      </c>
      <c r="H69" t="s">
        <v>12</v>
      </c>
      <c r="I69" t="s">
        <v>13</v>
      </c>
    </row>
    <row r="70" spans="1:9" x14ac:dyDescent="0.3">
      <c r="A70" t="s">
        <v>105</v>
      </c>
      <c r="B70" t="s">
        <v>10</v>
      </c>
      <c r="C70" t="s">
        <v>11</v>
      </c>
      <c r="D70">
        <v>0</v>
      </c>
      <c r="E70">
        <v>209</v>
      </c>
      <c r="F70">
        <v>48</v>
      </c>
      <c r="G70">
        <v>7</v>
      </c>
      <c r="H70" t="s">
        <v>12</v>
      </c>
      <c r="I70" t="s">
        <v>13</v>
      </c>
    </row>
    <row r="71" spans="1:9" x14ac:dyDescent="0.3">
      <c r="A71" t="s">
        <v>106</v>
      </c>
      <c r="B71" t="s">
        <v>41</v>
      </c>
      <c r="C71" t="s">
        <v>11</v>
      </c>
      <c r="D71">
        <v>0</v>
      </c>
      <c r="E71">
        <v>54</v>
      </c>
      <c r="F71">
        <v>18</v>
      </c>
      <c r="G71">
        <v>3</v>
      </c>
      <c r="H71" t="s">
        <v>12</v>
      </c>
      <c r="I71" t="s">
        <v>13</v>
      </c>
    </row>
    <row r="72" spans="1:9" x14ac:dyDescent="0.3">
      <c r="A72" t="s">
        <v>107</v>
      </c>
      <c r="B72" t="s">
        <v>54</v>
      </c>
      <c r="C72" t="s">
        <v>11</v>
      </c>
      <c r="D72">
        <v>0</v>
      </c>
      <c r="E72">
        <v>45</v>
      </c>
      <c r="F72">
        <v>16</v>
      </c>
      <c r="G72">
        <v>3</v>
      </c>
      <c r="H72" t="s">
        <v>12</v>
      </c>
      <c r="I72" t="s">
        <v>13</v>
      </c>
    </row>
    <row r="73" spans="1:9" x14ac:dyDescent="0.3">
      <c r="A73" t="s">
        <v>108</v>
      </c>
      <c r="B73" t="s">
        <v>33</v>
      </c>
      <c r="C73" t="s">
        <v>11</v>
      </c>
      <c r="D73">
        <v>0</v>
      </c>
      <c r="E73">
        <v>43</v>
      </c>
      <c r="F73">
        <v>20</v>
      </c>
      <c r="G73">
        <v>3</v>
      </c>
      <c r="H73" t="s">
        <v>12</v>
      </c>
      <c r="I73" t="s">
        <v>13</v>
      </c>
    </row>
    <row r="74" spans="1:9" x14ac:dyDescent="0.3">
      <c r="A74" t="s">
        <v>109</v>
      </c>
      <c r="B74" t="s">
        <v>110</v>
      </c>
      <c r="C74" t="s">
        <v>11</v>
      </c>
      <c r="D74">
        <v>0</v>
      </c>
      <c r="E74">
        <v>52</v>
      </c>
      <c r="F74">
        <v>5</v>
      </c>
      <c r="G74">
        <v>3</v>
      </c>
      <c r="H74" t="s">
        <v>12</v>
      </c>
      <c r="I74" t="s">
        <v>13</v>
      </c>
    </row>
    <row r="75" spans="1:9" x14ac:dyDescent="0.3">
      <c r="A75" t="s">
        <v>111</v>
      </c>
      <c r="B75" t="s">
        <v>44</v>
      </c>
      <c r="C75" t="s">
        <v>11</v>
      </c>
      <c r="D75">
        <v>0</v>
      </c>
      <c r="E75">
        <v>149</v>
      </c>
      <c r="F75">
        <v>49</v>
      </c>
      <c r="G75">
        <v>3</v>
      </c>
      <c r="H75" t="s">
        <v>12</v>
      </c>
      <c r="I75" t="s">
        <v>13</v>
      </c>
    </row>
    <row r="76" spans="1:9" x14ac:dyDescent="0.3">
      <c r="A76" t="s">
        <v>111</v>
      </c>
      <c r="B76" t="s">
        <v>110</v>
      </c>
      <c r="C76" t="s">
        <v>11</v>
      </c>
      <c r="D76">
        <v>0</v>
      </c>
      <c r="E76">
        <v>104</v>
      </c>
      <c r="F76">
        <v>9</v>
      </c>
      <c r="G76">
        <v>6</v>
      </c>
      <c r="H76" t="s">
        <v>12</v>
      </c>
      <c r="I76" t="s">
        <v>13</v>
      </c>
    </row>
    <row r="77" spans="1:9" x14ac:dyDescent="0.3">
      <c r="A77" t="s">
        <v>112</v>
      </c>
      <c r="B77" t="s">
        <v>37</v>
      </c>
      <c r="C77" t="s">
        <v>11</v>
      </c>
      <c r="D77">
        <v>0</v>
      </c>
      <c r="E77">
        <v>53</v>
      </c>
      <c r="F77">
        <v>17</v>
      </c>
      <c r="G77">
        <v>4</v>
      </c>
      <c r="H77" t="s">
        <v>12</v>
      </c>
      <c r="I77" t="s">
        <v>13</v>
      </c>
    </row>
    <row r="78" spans="1:9" x14ac:dyDescent="0.3">
      <c r="A78" t="s">
        <v>113</v>
      </c>
      <c r="B78" t="s">
        <v>54</v>
      </c>
      <c r="C78" t="s">
        <v>11</v>
      </c>
      <c r="D78">
        <v>0</v>
      </c>
      <c r="E78">
        <v>30</v>
      </c>
      <c r="F78">
        <v>11</v>
      </c>
      <c r="G78">
        <v>2</v>
      </c>
      <c r="H78" t="s">
        <v>12</v>
      </c>
      <c r="I78" t="s">
        <v>13</v>
      </c>
    </row>
    <row r="79" spans="1:9" x14ac:dyDescent="0.3">
      <c r="A79" t="s">
        <v>114</v>
      </c>
      <c r="B79" t="s">
        <v>25</v>
      </c>
      <c r="C79" t="s">
        <v>11</v>
      </c>
      <c r="D79">
        <v>0</v>
      </c>
      <c r="E79">
        <v>84</v>
      </c>
      <c r="F79">
        <v>3</v>
      </c>
      <c r="G79">
        <v>3</v>
      </c>
      <c r="H79" t="s">
        <v>12</v>
      </c>
      <c r="I79" t="s">
        <v>13</v>
      </c>
    </row>
    <row r="80" spans="1:9" x14ac:dyDescent="0.3">
      <c r="A80" t="s">
        <v>115</v>
      </c>
      <c r="B80" t="s">
        <v>25</v>
      </c>
      <c r="C80" t="s">
        <v>11</v>
      </c>
      <c r="D80">
        <v>0</v>
      </c>
      <c r="E80">
        <v>28</v>
      </c>
      <c r="F80">
        <v>1</v>
      </c>
      <c r="G80">
        <v>1</v>
      </c>
      <c r="H80" t="s">
        <v>12</v>
      </c>
      <c r="I80" t="s">
        <v>13</v>
      </c>
    </row>
    <row r="81" spans="1:9" x14ac:dyDescent="0.3">
      <c r="A81" t="s">
        <v>116</v>
      </c>
      <c r="B81" t="s">
        <v>65</v>
      </c>
      <c r="C81" t="s">
        <v>11</v>
      </c>
      <c r="D81">
        <v>0</v>
      </c>
      <c r="E81">
        <v>79</v>
      </c>
      <c r="F81">
        <v>7</v>
      </c>
      <c r="G81">
        <v>3</v>
      </c>
      <c r="H81" t="s">
        <v>12</v>
      </c>
      <c r="I81" t="s">
        <v>13</v>
      </c>
    </row>
    <row r="82" spans="1:9" x14ac:dyDescent="0.3">
      <c r="A82" t="s">
        <v>117</v>
      </c>
      <c r="B82" t="s">
        <v>25</v>
      </c>
      <c r="C82" t="s">
        <v>11</v>
      </c>
      <c r="D82">
        <v>0</v>
      </c>
      <c r="E82">
        <v>112</v>
      </c>
      <c r="F82">
        <v>4</v>
      </c>
      <c r="G82">
        <v>4</v>
      </c>
      <c r="H82" t="s">
        <v>12</v>
      </c>
      <c r="I82" t="s">
        <v>13</v>
      </c>
    </row>
    <row r="83" spans="1:9" x14ac:dyDescent="0.3">
      <c r="A83" t="s">
        <v>118</v>
      </c>
      <c r="B83" t="s">
        <v>10</v>
      </c>
      <c r="C83" t="s">
        <v>11</v>
      </c>
      <c r="D83">
        <v>0</v>
      </c>
      <c r="E83">
        <v>269</v>
      </c>
      <c r="F83">
        <v>62</v>
      </c>
      <c r="G83">
        <v>9</v>
      </c>
      <c r="H83" t="s">
        <v>12</v>
      </c>
      <c r="I83" t="s">
        <v>13</v>
      </c>
    </row>
    <row r="84" spans="1:9" x14ac:dyDescent="0.3">
      <c r="A84" t="s">
        <v>119</v>
      </c>
      <c r="B84" t="s">
        <v>74</v>
      </c>
      <c r="C84" t="s">
        <v>11</v>
      </c>
      <c r="D84">
        <v>0</v>
      </c>
      <c r="E84">
        <v>398</v>
      </c>
      <c r="F84">
        <v>60</v>
      </c>
      <c r="G84">
        <v>7</v>
      </c>
      <c r="H84" t="s">
        <v>12</v>
      </c>
      <c r="I84" t="s">
        <v>13</v>
      </c>
    </row>
    <row r="85" spans="1:9" x14ac:dyDescent="0.3">
      <c r="A85" t="s">
        <v>120</v>
      </c>
      <c r="B85" t="s">
        <v>99</v>
      </c>
      <c r="C85" t="s">
        <v>11</v>
      </c>
      <c r="D85">
        <v>0</v>
      </c>
      <c r="E85">
        <v>259</v>
      </c>
      <c r="F85">
        <v>8</v>
      </c>
      <c r="G85">
        <v>5</v>
      </c>
      <c r="H85" t="s">
        <v>12</v>
      </c>
      <c r="I85" t="s">
        <v>13</v>
      </c>
    </row>
    <row r="86" spans="1:9" x14ac:dyDescent="0.3">
      <c r="A86" t="s">
        <v>121</v>
      </c>
      <c r="B86" t="s">
        <v>74</v>
      </c>
      <c r="C86" t="s">
        <v>11</v>
      </c>
      <c r="D86">
        <v>0</v>
      </c>
      <c r="E86">
        <v>170</v>
      </c>
      <c r="F86">
        <v>26</v>
      </c>
      <c r="G86">
        <v>3</v>
      </c>
      <c r="H86" t="s">
        <v>12</v>
      </c>
      <c r="I86" t="s">
        <v>13</v>
      </c>
    </row>
    <row r="87" spans="1:9" x14ac:dyDescent="0.3">
      <c r="A87" t="s">
        <v>122</v>
      </c>
      <c r="B87" t="s">
        <v>37</v>
      </c>
      <c r="C87" t="s">
        <v>11</v>
      </c>
      <c r="D87">
        <v>0</v>
      </c>
      <c r="E87">
        <v>66</v>
      </c>
      <c r="F87">
        <v>21</v>
      </c>
      <c r="G87">
        <v>5</v>
      </c>
      <c r="H87" t="s">
        <v>12</v>
      </c>
      <c r="I87" t="s">
        <v>13</v>
      </c>
    </row>
    <row r="88" spans="1:9" x14ac:dyDescent="0.3">
      <c r="A88" t="s">
        <v>123</v>
      </c>
      <c r="B88" t="s">
        <v>44</v>
      </c>
      <c r="C88" t="s">
        <v>11</v>
      </c>
      <c r="D88">
        <v>0</v>
      </c>
      <c r="E88">
        <v>99</v>
      </c>
      <c r="F88">
        <v>33</v>
      </c>
      <c r="G88">
        <v>2</v>
      </c>
      <c r="H88" t="s">
        <v>12</v>
      </c>
      <c r="I88" t="s">
        <v>13</v>
      </c>
    </row>
    <row r="89" spans="1:9" x14ac:dyDescent="0.3">
      <c r="A89" t="s">
        <v>124</v>
      </c>
      <c r="B89" t="s">
        <v>74</v>
      </c>
      <c r="C89" t="s">
        <v>11</v>
      </c>
      <c r="D89">
        <v>0</v>
      </c>
      <c r="E89">
        <v>170</v>
      </c>
      <c r="F89">
        <v>26</v>
      </c>
      <c r="G89">
        <v>3</v>
      </c>
      <c r="H89" t="s">
        <v>12</v>
      </c>
      <c r="I89" t="s">
        <v>13</v>
      </c>
    </row>
    <row r="90" spans="1:9" x14ac:dyDescent="0.3">
      <c r="A90" t="s">
        <v>125</v>
      </c>
      <c r="B90" t="s">
        <v>126</v>
      </c>
      <c r="C90" t="s">
        <v>11</v>
      </c>
      <c r="D90">
        <v>0</v>
      </c>
      <c r="E90">
        <v>191</v>
      </c>
      <c r="F90">
        <v>32</v>
      </c>
      <c r="G90">
        <v>7</v>
      </c>
      <c r="H90" t="s">
        <v>12</v>
      </c>
      <c r="I90" t="s">
        <v>13</v>
      </c>
    </row>
    <row r="91" spans="1:9" x14ac:dyDescent="0.3">
      <c r="A91" t="s">
        <v>125</v>
      </c>
      <c r="B91" t="s">
        <v>19</v>
      </c>
      <c r="C91" t="s">
        <v>11</v>
      </c>
      <c r="D91">
        <v>0</v>
      </c>
      <c r="E91">
        <v>183</v>
      </c>
      <c r="F91">
        <v>47</v>
      </c>
      <c r="G91">
        <v>7</v>
      </c>
      <c r="H91" t="s">
        <v>12</v>
      </c>
      <c r="I91" t="s">
        <v>13</v>
      </c>
    </row>
    <row r="92" spans="1:9" x14ac:dyDescent="0.3">
      <c r="A92" t="s">
        <v>127</v>
      </c>
      <c r="B92" t="s">
        <v>19</v>
      </c>
      <c r="C92" t="s">
        <v>11</v>
      </c>
      <c r="D92">
        <v>0</v>
      </c>
      <c r="E92">
        <v>87</v>
      </c>
      <c r="F92">
        <v>10</v>
      </c>
      <c r="G92">
        <v>3</v>
      </c>
      <c r="H92" t="s">
        <v>12</v>
      </c>
      <c r="I92" t="s">
        <v>13</v>
      </c>
    </row>
    <row r="93" spans="1:9" x14ac:dyDescent="0.3">
      <c r="A93" t="s">
        <v>128</v>
      </c>
      <c r="B93" t="s">
        <v>56</v>
      </c>
      <c r="C93" t="s">
        <v>11</v>
      </c>
      <c r="D93">
        <v>0</v>
      </c>
      <c r="E93">
        <v>87</v>
      </c>
      <c r="F93">
        <v>36</v>
      </c>
      <c r="G93">
        <v>5</v>
      </c>
      <c r="H93" t="s">
        <v>12</v>
      </c>
      <c r="I93" t="s">
        <v>13</v>
      </c>
    </row>
    <row r="94" spans="1:9" x14ac:dyDescent="0.3">
      <c r="A94" t="s">
        <v>129</v>
      </c>
      <c r="B94" t="s">
        <v>44</v>
      </c>
      <c r="C94" t="s">
        <v>11</v>
      </c>
      <c r="D94">
        <v>0</v>
      </c>
      <c r="E94">
        <v>99</v>
      </c>
      <c r="F94">
        <v>33</v>
      </c>
      <c r="G94">
        <v>2</v>
      </c>
      <c r="H94" t="s">
        <v>12</v>
      </c>
      <c r="I94" t="s">
        <v>13</v>
      </c>
    </row>
    <row r="95" spans="1:9" x14ac:dyDescent="0.3">
      <c r="A95" t="s">
        <v>130</v>
      </c>
      <c r="B95" t="s">
        <v>56</v>
      </c>
      <c r="C95" t="s">
        <v>11</v>
      </c>
      <c r="D95">
        <v>0</v>
      </c>
      <c r="E95">
        <v>70</v>
      </c>
      <c r="F95">
        <v>29</v>
      </c>
      <c r="G95">
        <v>4</v>
      </c>
      <c r="H95" t="s">
        <v>12</v>
      </c>
      <c r="I95" t="s">
        <v>13</v>
      </c>
    </row>
    <row r="96" spans="1:9" x14ac:dyDescent="0.3">
      <c r="A96" t="s">
        <v>131</v>
      </c>
      <c r="B96" t="s">
        <v>44</v>
      </c>
      <c r="C96" t="s">
        <v>11</v>
      </c>
      <c r="D96">
        <v>0</v>
      </c>
      <c r="E96">
        <v>248</v>
      </c>
      <c r="F96">
        <v>82</v>
      </c>
      <c r="G96">
        <v>5</v>
      </c>
      <c r="H96" t="s">
        <v>12</v>
      </c>
      <c r="I96" t="s">
        <v>13</v>
      </c>
    </row>
    <row r="97" spans="1:9" x14ac:dyDescent="0.3">
      <c r="A97" t="s">
        <v>132</v>
      </c>
      <c r="B97" t="s">
        <v>21</v>
      </c>
      <c r="C97" t="s">
        <v>11</v>
      </c>
      <c r="D97">
        <v>0</v>
      </c>
      <c r="E97">
        <v>22</v>
      </c>
      <c r="F97">
        <v>4</v>
      </c>
      <c r="G97">
        <v>1</v>
      </c>
      <c r="H97" t="s">
        <v>12</v>
      </c>
      <c r="I97" t="s">
        <v>13</v>
      </c>
    </row>
    <row r="98" spans="1:9" x14ac:dyDescent="0.3">
      <c r="A98" t="s">
        <v>133</v>
      </c>
      <c r="B98" t="s">
        <v>27</v>
      </c>
      <c r="C98" t="s">
        <v>11</v>
      </c>
      <c r="D98">
        <v>0</v>
      </c>
      <c r="E98">
        <v>164</v>
      </c>
      <c r="F98">
        <v>78</v>
      </c>
      <c r="G98">
        <v>3</v>
      </c>
      <c r="H98" t="s">
        <v>12</v>
      </c>
      <c r="I98" t="s">
        <v>13</v>
      </c>
    </row>
    <row r="99" spans="1:9" x14ac:dyDescent="0.3">
      <c r="A99" t="s">
        <v>134</v>
      </c>
      <c r="B99" t="s">
        <v>17</v>
      </c>
      <c r="C99" t="s">
        <v>11</v>
      </c>
      <c r="D99">
        <v>0</v>
      </c>
      <c r="E99">
        <v>178</v>
      </c>
      <c r="F99">
        <v>59</v>
      </c>
      <c r="G99">
        <v>7</v>
      </c>
      <c r="H99" t="s">
        <v>12</v>
      </c>
      <c r="I99" t="s">
        <v>13</v>
      </c>
    </row>
    <row r="100" spans="1:9" x14ac:dyDescent="0.3">
      <c r="A100" t="s">
        <v>135</v>
      </c>
      <c r="B100" t="s">
        <v>25</v>
      </c>
      <c r="C100" t="s">
        <v>11</v>
      </c>
      <c r="D100">
        <v>0</v>
      </c>
      <c r="E100">
        <v>175</v>
      </c>
      <c r="F100">
        <v>11</v>
      </c>
      <c r="G100">
        <v>7</v>
      </c>
      <c r="H100" t="s">
        <v>12</v>
      </c>
      <c r="I100" t="s">
        <v>13</v>
      </c>
    </row>
    <row r="101" spans="1:9" x14ac:dyDescent="0.3">
      <c r="A101" t="s">
        <v>136</v>
      </c>
      <c r="B101" t="s">
        <v>41</v>
      </c>
      <c r="C101" t="s">
        <v>11</v>
      </c>
      <c r="D101">
        <v>0</v>
      </c>
      <c r="E101">
        <v>54</v>
      </c>
      <c r="F101">
        <v>18</v>
      </c>
      <c r="G101">
        <v>3</v>
      </c>
      <c r="H101" t="s">
        <v>12</v>
      </c>
      <c r="I101" t="s">
        <v>13</v>
      </c>
    </row>
    <row r="102" spans="1:9" x14ac:dyDescent="0.3">
      <c r="A102" t="s">
        <v>137</v>
      </c>
      <c r="B102" t="s">
        <v>101</v>
      </c>
      <c r="C102" t="s">
        <v>11</v>
      </c>
      <c r="D102">
        <v>0</v>
      </c>
      <c r="E102">
        <v>40</v>
      </c>
      <c r="F102">
        <v>17</v>
      </c>
      <c r="G102">
        <v>2</v>
      </c>
      <c r="H102" t="s">
        <v>12</v>
      </c>
      <c r="I102" t="s">
        <v>13</v>
      </c>
    </row>
    <row r="103" spans="1:9" x14ac:dyDescent="0.3">
      <c r="A103" t="s">
        <v>138</v>
      </c>
      <c r="B103" t="s">
        <v>37</v>
      </c>
      <c r="C103" t="s">
        <v>11</v>
      </c>
      <c r="D103">
        <v>0</v>
      </c>
      <c r="E103">
        <v>26</v>
      </c>
      <c r="F103">
        <v>8</v>
      </c>
      <c r="G103">
        <v>2</v>
      </c>
      <c r="H103" t="s">
        <v>12</v>
      </c>
      <c r="I103" t="s">
        <v>13</v>
      </c>
    </row>
    <row r="104" spans="1:9" x14ac:dyDescent="0.3">
      <c r="A104" t="s">
        <v>139</v>
      </c>
      <c r="B104" t="s">
        <v>101</v>
      </c>
      <c r="C104" t="s">
        <v>11</v>
      </c>
      <c r="D104">
        <v>0</v>
      </c>
      <c r="E104">
        <v>59</v>
      </c>
      <c r="F104">
        <v>25</v>
      </c>
      <c r="G104">
        <v>3</v>
      </c>
      <c r="H104" t="s">
        <v>12</v>
      </c>
      <c r="I104" t="s">
        <v>13</v>
      </c>
    </row>
    <row r="105" spans="1:9" x14ac:dyDescent="0.3">
      <c r="A105" t="s">
        <v>140</v>
      </c>
      <c r="B105" t="s">
        <v>67</v>
      </c>
      <c r="C105" t="s">
        <v>11</v>
      </c>
      <c r="D105">
        <v>0</v>
      </c>
      <c r="E105">
        <v>89</v>
      </c>
      <c r="F105">
        <v>0</v>
      </c>
      <c r="G105">
        <v>3</v>
      </c>
      <c r="H105" t="s">
        <v>12</v>
      </c>
      <c r="I105" t="s">
        <v>13</v>
      </c>
    </row>
    <row r="106" spans="1:9" x14ac:dyDescent="0.3">
      <c r="A106" t="s">
        <v>141</v>
      </c>
      <c r="B106" t="s">
        <v>10</v>
      </c>
      <c r="C106" t="s">
        <v>11</v>
      </c>
      <c r="D106">
        <v>0</v>
      </c>
      <c r="E106">
        <v>90</v>
      </c>
      <c r="F106">
        <v>21</v>
      </c>
      <c r="G106">
        <v>3</v>
      </c>
      <c r="H106" t="s">
        <v>12</v>
      </c>
      <c r="I106" t="s">
        <v>13</v>
      </c>
    </row>
    <row r="107" spans="1:9" x14ac:dyDescent="0.3">
      <c r="A107" t="s">
        <v>142</v>
      </c>
      <c r="B107" t="s">
        <v>87</v>
      </c>
      <c r="C107" t="s">
        <v>11</v>
      </c>
      <c r="D107">
        <v>0</v>
      </c>
      <c r="E107">
        <v>322</v>
      </c>
      <c r="F107">
        <v>0</v>
      </c>
      <c r="G107">
        <v>6</v>
      </c>
      <c r="H107" t="s">
        <v>12</v>
      </c>
      <c r="I107" t="s">
        <v>13</v>
      </c>
    </row>
    <row r="108" spans="1:9" x14ac:dyDescent="0.3">
      <c r="A108" t="s">
        <v>143</v>
      </c>
      <c r="B108" t="s">
        <v>44</v>
      </c>
      <c r="C108" t="s">
        <v>11</v>
      </c>
      <c r="D108">
        <v>0</v>
      </c>
      <c r="E108">
        <v>198</v>
      </c>
      <c r="F108">
        <v>65</v>
      </c>
      <c r="G108">
        <v>4</v>
      </c>
      <c r="H108" t="s">
        <v>12</v>
      </c>
      <c r="I108" t="s">
        <v>13</v>
      </c>
    </row>
    <row r="109" spans="1:9" x14ac:dyDescent="0.3">
      <c r="A109" t="s">
        <v>144</v>
      </c>
      <c r="B109" t="s">
        <v>87</v>
      </c>
      <c r="C109" t="s">
        <v>11</v>
      </c>
      <c r="D109">
        <v>0</v>
      </c>
      <c r="E109">
        <v>161</v>
      </c>
      <c r="F109">
        <v>0</v>
      </c>
      <c r="G109">
        <v>3</v>
      </c>
      <c r="H109" t="s">
        <v>12</v>
      </c>
      <c r="I109" t="s">
        <v>13</v>
      </c>
    </row>
    <row r="110" spans="1:9" x14ac:dyDescent="0.3">
      <c r="A110" t="s">
        <v>145</v>
      </c>
      <c r="B110" t="s">
        <v>87</v>
      </c>
      <c r="C110" t="s">
        <v>11</v>
      </c>
      <c r="D110">
        <v>0</v>
      </c>
      <c r="E110">
        <v>215</v>
      </c>
      <c r="F110">
        <v>0</v>
      </c>
      <c r="G110">
        <v>4</v>
      </c>
      <c r="H110" t="s">
        <v>12</v>
      </c>
      <c r="I110" t="s">
        <v>13</v>
      </c>
    </row>
    <row r="111" spans="1:9" x14ac:dyDescent="0.3">
      <c r="A111" t="s">
        <v>146</v>
      </c>
      <c r="B111" t="s">
        <v>74</v>
      </c>
      <c r="C111" t="s">
        <v>11</v>
      </c>
      <c r="D111">
        <v>0</v>
      </c>
      <c r="E111">
        <v>227</v>
      </c>
      <c r="F111">
        <v>34</v>
      </c>
      <c r="G111">
        <v>4</v>
      </c>
      <c r="H111" t="s">
        <v>12</v>
      </c>
      <c r="I111" t="s">
        <v>13</v>
      </c>
    </row>
    <row r="112" spans="1:9" x14ac:dyDescent="0.3">
      <c r="A112" t="s">
        <v>147</v>
      </c>
      <c r="B112" t="s">
        <v>19</v>
      </c>
      <c r="C112" t="s">
        <v>11</v>
      </c>
      <c r="D112">
        <v>0</v>
      </c>
      <c r="E112">
        <v>78</v>
      </c>
      <c r="F112">
        <v>20</v>
      </c>
      <c r="G112">
        <v>3</v>
      </c>
      <c r="H112" t="s">
        <v>12</v>
      </c>
      <c r="I112" t="s">
        <v>13</v>
      </c>
    </row>
    <row r="113" spans="1:9" x14ac:dyDescent="0.3">
      <c r="A113" t="s">
        <v>148</v>
      </c>
      <c r="B113" t="s">
        <v>31</v>
      </c>
      <c r="C113" t="s">
        <v>11</v>
      </c>
      <c r="D113">
        <v>0</v>
      </c>
      <c r="E113">
        <v>49</v>
      </c>
      <c r="F113">
        <v>23</v>
      </c>
      <c r="G113">
        <v>1</v>
      </c>
      <c r="H113" t="s">
        <v>12</v>
      </c>
      <c r="I113" t="s">
        <v>13</v>
      </c>
    </row>
    <row r="114" spans="1:9" x14ac:dyDescent="0.3">
      <c r="A114" t="s">
        <v>149</v>
      </c>
      <c r="B114" t="s">
        <v>39</v>
      </c>
      <c r="C114" t="s">
        <v>11</v>
      </c>
      <c r="D114">
        <v>0</v>
      </c>
      <c r="E114">
        <v>88</v>
      </c>
      <c r="F114">
        <v>16</v>
      </c>
      <c r="G114">
        <v>4</v>
      </c>
      <c r="H114" t="s">
        <v>12</v>
      </c>
      <c r="I114" t="s">
        <v>13</v>
      </c>
    </row>
    <row r="115" spans="1:9" x14ac:dyDescent="0.3">
      <c r="A115" t="s">
        <v>150</v>
      </c>
      <c r="B115" t="s">
        <v>151</v>
      </c>
      <c r="C115" t="s">
        <v>11</v>
      </c>
      <c r="D115">
        <v>0</v>
      </c>
      <c r="E115">
        <v>104</v>
      </c>
      <c r="F115">
        <v>16</v>
      </c>
      <c r="G115">
        <v>2</v>
      </c>
      <c r="H115" t="s">
        <v>12</v>
      </c>
      <c r="I115" t="s">
        <v>13</v>
      </c>
    </row>
    <row r="116" spans="1:9" x14ac:dyDescent="0.3">
      <c r="A116" t="s">
        <v>152</v>
      </c>
      <c r="B116" t="s">
        <v>46</v>
      </c>
      <c r="C116" t="s">
        <v>11</v>
      </c>
      <c r="D116">
        <v>0</v>
      </c>
      <c r="E116">
        <v>89</v>
      </c>
      <c r="F116">
        <v>31</v>
      </c>
      <c r="G116">
        <v>3</v>
      </c>
      <c r="H116" t="s">
        <v>12</v>
      </c>
      <c r="I116" t="s">
        <v>13</v>
      </c>
    </row>
    <row r="117" spans="1:9" x14ac:dyDescent="0.3">
      <c r="A117" t="s">
        <v>153</v>
      </c>
      <c r="B117" t="s">
        <v>39</v>
      </c>
      <c r="C117" t="s">
        <v>11</v>
      </c>
      <c r="D117">
        <v>0</v>
      </c>
      <c r="E117">
        <v>22</v>
      </c>
      <c r="F117">
        <v>4</v>
      </c>
      <c r="G117">
        <v>1</v>
      </c>
      <c r="H117" t="s">
        <v>12</v>
      </c>
      <c r="I117" t="s">
        <v>13</v>
      </c>
    </row>
    <row r="118" spans="1:9" x14ac:dyDescent="0.3">
      <c r="A118" t="s">
        <v>154</v>
      </c>
      <c r="B118" t="s">
        <v>54</v>
      </c>
      <c r="C118" t="s">
        <v>11</v>
      </c>
      <c r="D118">
        <v>0</v>
      </c>
      <c r="E118">
        <v>60</v>
      </c>
      <c r="F118">
        <v>22</v>
      </c>
      <c r="G118">
        <v>4</v>
      </c>
      <c r="H118" t="s">
        <v>12</v>
      </c>
      <c r="I118" t="s">
        <v>13</v>
      </c>
    </row>
    <row r="119" spans="1:9" x14ac:dyDescent="0.3">
      <c r="A119" t="s">
        <v>155</v>
      </c>
      <c r="B119" t="s">
        <v>29</v>
      </c>
      <c r="C119" t="s">
        <v>11</v>
      </c>
      <c r="D119">
        <v>0</v>
      </c>
      <c r="E119">
        <v>97</v>
      </c>
      <c r="F119">
        <v>37</v>
      </c>
      <c r="G119">
        <v>3</v>
      </c>
      <c r="H119" t="s">
        <v>12</v>
      </c>
      <c r="I119" t="s">
        <v>13</v>
      </c>
    </row>
    <row r="120" spans="1:9" x14ac:dyDescent="0.3">
      <c r="A120" t="s">
        <v>156</v>
      </c>
      <c r="B120" t="s">
        <v>25</v>
      </c>
      <c r="C120" t="s">
        <v>11</v>
      </c>
      <c r="D120">
        <v>0</v>
      </c>
      <c r="E120">
        <v>75</v>
      </c>
      <c r="F120">
        <v>5</v>
      </c>
      <c r="G120">
        <v>3</v>
      </c>
      <c r="H120" t="s">
        <v>12</v>
      </c>
      <c r="I120" t="s">
        <v>13</v>
      </c>
    </row>
    <row r="121" spans="1:9" x14ac:dyDescent="0.3">
      <c r="A121" t="s">
        <v>157</v>
      </c>
      <c r="B121" t="s">
        <v>101</v>
      </c>
      <c r="C121" t="s">
        <v>11</v>
      </c>
      <c r="D121">
        <v>0</v>
      </c>
      <c r="E121">
        <v>99</v>
      </c>
      <c r="F121">
        <v>41</v>
      </c>
      <c r="G121">
        <v>5</v>
      </c>
      <c r="H121" t="s">
        <v>12</v>
      </c>
      <c r="I121" t="s">
        <v>13</v>
      </c>
    </row>
    <row r="122" spans="1:9" x14ac:dyDescent="0.3">
      <c r="A122" t="s">
        <v>158</v>
      </c>
      <c r="B122" t="s">
        <v>21</v>
      </c>
      <c r="C122" t="s">
        <v>11</v>
      </c>
      <c r="D122">
        <v>0</v>
      </c>
      <c r="E122">
        <v>154</v>
      </c>
      <c r="F122">
        <v>28</v>
      </c>
      <c r="G122">
        <v>7</v>
      </c>
      <c r="H122" t="s">
        <v>12</v>
      </c>
      <c r="I122" t="s">
        <v>13</v>
      </c>
    </row>
    <row r="123" spans="1:9" x14ac:dyDescent="0.3">
      <c r="A123" t="s">
        <v>159</v>
      </c>
      <c r="B123" t="s">
        <v>37</v>
      </c>
      <c r="C123" t="s">
        <v>11</v>
      </c>
      <c r="D123">
        <v>0</v>
      </c>
      <c r="E123">
        <v>26</v>
      </c>
      <c r="F123">
        <v>8</v>
      </c>
      <c r="G123">
        <v>2</v>
      </c>
      <c r="H123" t="s">
        <v>12</v>
      </c>
      <c r="I123" t="s">
        <v>13</v>
      </c>
    </row>
    <row r="124" spans="1:9" x14ac:dyDescent="0.3">
      <c r="A124" t="s">
        <v>160</v>
      </c>
      <c r="B124" t="s">
        <v>101</v>
      </c>
      <c r="C124" t="s">
        <v>11</v>
      </c>
      <c r="D124">
        <v>0</v>
      </c>
      <c r="E124">
        <v>79</v>
      </c>
      <c r="F124">
        <v>33</v>
      </c>
      <c r="G124">
        <v>4</v>
      </c>
      <c r="H124" t="s">
        <v>12</v>
      </c>
      <c r="I124" t="s">
        <v>13</v>
      </c>
    </row>
    <row r="125" spans="1:9" x14ac:dyDescent="0.3">
      <c r="A125" t="s">
        <v>161</v>
      </c>
      <c r="B125" t="s">
        <v>39</v>
      </c>
      <c r="C125" t="s">
        <v>11</v>
      </c>
      <c r="D125">
        <v>0</v>
      </c>
      <c r="E125">
        <v>22</v>
      </c>
      <c r="F125">
        <v>4</v>
      </c>
      <c r="G125">
        <v>1</v>
      </c>
      <c r="H125" t="s">
        <v>12</v>
      </c>
      <c r="I125" t="s">
        <v>13</v>
      </c>
    </row>
    <row r="126" spans="1:9" x14ac:dyDescent="0.3">
      <c r="A126" t="s">
        <v>162</v>
      </c>
      <c r="B126" t="s">
        <v>72</v>
      </c>
      <c r="C126" t="s">
        <v>11</v>
      </c>
      <c r="D126">
        <v>0</v>
      </c>
      <c r="E126">
        <v>38</v>
      </c>
      <c r="F126">
        <v>14</v>
      </c>
      <c r="G126">
        <v>2</v>
      </c>
      <c r="H126" t="s">
        <v>12</v>
      </c>
      <c r="I126" t="s">
        <v>13</v>
      </c>
    </row>
    <row r="127" spans="1:9" x14ac:dyDescent="0.3">
      <c r="A127" t="s">
        <v>163</v>
      </c>
      <c r="B127" t="s">
        <v>17</v>
      </c>
      <c r="C127" t="s">
        <v>11</v>
      </c>
      <c r="D127">
        <v>0</v>
      </c>
      <c r="E127">
        <v>76</v>
      </c>
      <c r="F127">
        <v>25</v>
      </c>
      <c r="G127">
        <v>3</v>
      </c>
      <c r="H127" t="s">
        <v>12</v>
      </c>
      <c r="I127" t="s">
        <v>13</v>
      </c>
    </row>
    <row r="128" spans="1:9" x14ac:dyDescent="0.3">
      <c r="A128" t="s">
        <v>164</v>
      </c>
      <c r="B128" t="s">
        <v>35</v>
      </c>
      <c r="C128" t="s">
        <v>11</v>
      </c>
      <c r="D128">
        <v>0</v>
      </c>
      <c r="E128">
        <v>158</v>
      </c>
      <c r="F128">
        <v>69</v>
      </c>
      <c r="G128">
        <v>3</v>
      </c>
      <c r="H128" t="s">
        <v>12</v>
      </c>
      <c r="I128" t="s">
        <v>13</v>
      </c>
    </row>
    <row r="129" spans="1:9" x14ac:dyDescent="0.3">
      <c r="A129" t="s">
        <v>165</v>
      </c>
      <c r="B129" t="s">
        <v>27</v>
      </c>
      <c r="C129" t="s">
        <v>11</v>
      </c>
      <c r="D129">
        <v>0</v>
      </c>
      <c r="E129">
        <v>164</v>
      </c>
      <c r="F129">
        <v>78</v>
      </c>
      <c r="G129">
        <v>3</v>
      </c>
      <c r="H129" t="s">
        <v>12</v>
      </c>
      <c r="I129" t="s">
        <v>13</v>
      </c>
    </row>
    <row r="130" spans="1:9" x14ac:dyDescent="0.3">
      <c r="A130" t="s">
        <v>166</v>
      </c>
      <c r="B130" t="s">
        <v>39</v>
      </c>
      <c r="C130" t="s">
        <v>11</v>
      </c>
      <c r="D130">
        <v>0</v>
      </c>
      <c r="E130">
        <v>88</v>
      </c>
      <c r="F130">
        <v>16</v>
      </c>
      <c r="G130">
        <v>4</v>
      </c>
      <c r="H130" t="s">
        <v>12</v>
      </c>
      <c r="I130" t="s">
        <v>13</v>
      </c>
    </row>
    <row r="131" spans="1:9" x14ac:dyDescent="0.3">
      <c r="A131" t="s">
        <v>167</v>
      </c>
      <c r="B131" t="s">
        <v>25</v>
      </c>
      <c r="C131" t="s">
        <v>11</v>
      </c>
      <c r="D131">
        <v>0</v>
      </c>
      <c r="E131">
        <v>140</v>
      </c>
      <c r="F131">
        <v>6</v>
      </c>
      <c r="G131">
        <v>5</v>
      </c>
      <c r="H131" t="s">
        <v>12</v>
      </c>
      <c r="I131" t="s">
        <v>13</v>
      </c>
    </row>
    <row r="132" spans="1:9" x14ac:dyDescent="0.3">
      <c r="A132" t="s">
        <v>168</v>
      </c>
      <c r="B132" t="s">
        <v>25</v>
      </c>
      <c r="C132" t="s">
        <v>11</v>
      </c>
      <c r="D132">
        <v>0</v>
      </c>
      <c r="E132">
        <v>75</v>
      </c>
      <c r="F132">
        <v>5</v>
      </c>
      <c r="G132">
        <v>3</v>
      </c>
      <c r="H132" t="s">
        <v>12</v>
      </c>
      <c r="I132" t="s">
        <v>13</v>
      </c>
    </row>
    <row r="133" spans="1:9" x14ac:dyDescent="0.3">
      <c r="A133" t="s">
        <v>169</v>
      </c>
      <c r="B133" t="s">
        <v>31</v>
      </c>
      <c r="C133" t="s">
        <v>11</v>
      </c>
      <c r="D133">
        <v>0</v>
      </c>
      <c r="E133">
        <v>97</v>
      </c>
      <c r="F133">
        <v>46</v>
      </c>
      <c r="G133">
        <v>2</v>
      </c>
      <c r="H133" t="s">
        <v>12</v>
      </c>
      <c r="I133" t="s">
        <v>13</v>
      </c>
    </row>
    <row r="134" spans="1:9" x14ac:dyDescent="0.3">
      <c r="A134" t="s">
        <v>170</v>
      </c>
      <c r="B134" t="s">
        <v>29</v>
      </c>
      <c r="C134" t="s">
        <v>11</v>
      </c>
      <c r="D134">
        <v>0</v>
      </c>
      <c r="E134">
        <v>129</v>
      </c>
      <c r="F134">
        <v>49</v>
      </c>
      <c r="G134">
        <v>4</v>
      </c>
      <c r="H134" t="s">
        <v>12</v>
      </c>
      <c r="I134" t="s">
        <v>13</v>
      </c>
    </row>
    <row r="135" spans="1:9" x14ac:dyDescent="0.3">
      <c r="A135" t="s">
        <v>171</v>
      </c>
      <c r="B135" t="s">
        <v>10</v>
      </c>
      <c r="C135" t="s">
        <v>11</v>
      </c>
      <c r="D135">
        <v>0</v>
      </c>
      <c r="E135">
        <v>135</v>
      </c>
      <c r="F135">
        <v>62</v>
      </c>
      <c r="G135">
        <v>5</v>
      </c>
      <c r="H135" t="s">
        <v>12</v>
      </c>
      <c r="I135" t="s">
        <v>13</v>
      </c>
    </row>
    <row r="136" spans="1:9" x14ac:dyDescent="0.3">
      <c r="A136" t="s">
        <v>172</v>
      </c>
      <c r="B136" t="s">
        <v>15</v>
      </c>
      <c r="C136" t="s">
        <v>11</v>
      </c>
      <c r="D136">
        <v>0</v>
      </c>
      <c r="E136">
        <v>193</v>
      </c>
      <c r="F136">
        <v>96</v>
      </c>
      <c r="G136">
        <v>6</v>
      </c>
      <c r="H136" t="s">
        <v>12</v>
      </c>
      <c r="I136" t="s">
        <v>13</v>
      </c>
    </row>
    <row r="137" spans="1:9" x14ac:dyDescent="0.3">
      <c r="A137" t="s">
        <v>173</v>
      </c>
      <c r="B137" t="s">
        <v>110</v>
      </c>
      <c r="C137" t="s">
        <v>11</v>
      </c>
      <c r="D137">
        <v>0</v>
      </c>
      <c r="E137">
        <v>52</v>
      </c>
      <c r="F137">
        <v>5</v>
      </c>
      <c r="G137">
        <v>3</v>
      </c>
      <c r="H137" t="s">
        <v>12</v>
      </c>
      <c r="I137" t="s">
        <v>13</v>
      </c>
    </row>
    <row r="138" spans="1:9" x14ac:dyDescent="0.3">
      <c r="A138" t="s">
        <v>174</v>
      </c>
      <c r="B138" t="s">
        <v>65</v>
      </c>
      <c r="C138" t="s">
        <v>11</v>
      </c>
      <c r="D138">
        <v>0</v>
      </c>
      <c r="E138">
        <v>370</v>
      </c>
      <c r="F138">
        <v>33</v>
      </c>
      <c r="G138">
        <v>14</v>
      </c>
      <c r="H138" t="s">
        <v>12</v>
      </c>
      <c r="I138" t="s">
        <v>13</v>
      </c>
    </row>
    <row r="139" spans="1:9" x14ac:dyDescent="0.3">
      <c r="A139" t="s">
        <v>175</v>
      </c>
      <c r="B139" t="s">
        <v>54</v>
      </c>
      <c r="C139" t="s">
        <v>11</v>
      </c>
      <c r="D139">
        <v>0</v>
      </c>
      <c r="E139">
        <v>30</v>
      </c>
      <c r="F139">
        <v>11</v>
      </c>
      <c r="G139">
        <v>2</v>
      </c>
      <c r="H139" t="s">
        <v>12</v>
      </c>
      <c r="I139" t="s">
        <v>13</v>
      </c>
    </row>
    <row r="140" spans="1:9" x14ac:dyDescent="0.3">
      <c r="A140" t="s">
        <v>176</v>
      </c>
      <c r="B140" t="s">
        <v>151</v>
      </c>
      <c r="C140" t="s">
        <v>11</v>
      </c>
      <c r="D140">
        <v>0</v>
      </c>
      <c r="E140">
        <v>52</v>
      </c>
      <c r="F140">
        <v>8</v>
      </c>
      <c r="G140">
        <v>1</v>
      </c>
      <c r="H140" t="s">
        <v>12</v>
      </c>
      <c r="I140" t="s">
        <v>13</v>
      </c>
    </row>
    <row r="141" spans="1:9" x14ac:dyDescent="0.3">
      <c r="A141" t="s">
        <v>177</v>
      </c>
      <c r="B141" t="s">
        <v>15</v>
      </c>
      <c r="C141" t="s">
        <v>11</v>
      </c>
      <c r="D141">
        <v>0</v>
      </c>
      <c r="E141">
        <v>58</v>
      </c>
      <c r="F141">
        <v>8</v>
      </c>
      <c r="G141">
        <v>2</v>
      </c>
      <c r="H141" t="s">
        <v>12</v>
      </c>
      <c r="I141" t="s">
        <v>13</v>
      </c>
    </row>
    <row r="142" spans="1:9" x14ac:dyDescent="0.3">
      <c r="A142" t="s">
        <v>178</v>
      </c>
      <c r="B142" t="s">
        <v>19</v>
      </c>
      <c r="C142" t="s">
        <v>11</v>
      </c>
      <c r="D142">
        <v>0</v>
      </c>
      <c r="E142">
        <v>29</v>
      </c>
      <c r="F142">
        <v>3</v>
      </c>
      <c r="G142">
        <v>1</v>
      </c>
      <c r="H142" t="s">
        <v>12</v>
      </c>
      <c r="I142" t="s">
        <v>13</v>
      </c>
    </row>
    <row r="143" spans="1:9" x14ac:dyDescent="0.3">
      <c r="A143" t="s">
        <v>179</v>
      </c>
      <c r="B143" t="s">
        <v>19</v>
      </c>
      <c r="C143" t="s">
        <v>11</v>
      </c>
      <c r="D143">
        <v>0</v>
      </c>
      <c r="E143">
        <v>116</v>
      </c>
      <c r="F143">
        <v>13</v>
      </c>
      <c r="G143">
        <v>4</v>
      </c>
      <c r="H143" t="s">
        <v>12</v>
      </c>
      <c r="I143" t="s">
        <v>13</v>
      </c>
    </row>
    <row r="144" spans="1:9" x14ac:dyDescent="0.3">
      <c r="A144" t="s">
        <v>180</v>
      </c>
      <c r="B144" t="s">
        <v>151</v>
      </c>
      <c r="C144" t="s">
        <v>11</v>
      </c>
      <c r="D144">
        <v>0</v>
      </c>
      <c r="E144">
        <v>415</v>
      </c>
      <c r="F144">
        <v>62</v>
      </c>
      <c r="G144">
        <v>8</v>
      </c>
      <c r="H144" t="s">
        <v>12</v>
      </c>
      <c r="I144" t="s">
        <v>13</v>
      </c>
    </row>
    <row r="145" spans="1:9" x14ac:dyDescent="0.3">
      <c r="A145" t="s">
        <v>181</v>
      </c>
      <c r="B145" t="s">
        <v>19</v>
      </c>
      <c r="C145" t="s">
        <v>11</v>
      </c>
      <c r="D145">
        <v>0</v>
      </c>
      <c r="E145">
        <v>131</v>
      </c>
      <c r="F145">
        <v>34</v>
      </c>
      <c r="G145">
        <v>5</v>
      </c>
      <c r="H145" t="s">
        <v>12</v>
      </c>
      <c r="I145" t="s">
        <v>13</v>
      </c>
    </row>
    <row r="146" spans="1:9" x14ac:dyDescent="0.3">
      <c r="A146" t="s">
        <v>182</v>
      </c>
      <c r="B146" t="s">
        <v>54</v>
      </c>
      <c r="C146" t="s">
        <v>11</v>
      </c>
      <c r="D146">
        <v>0</v>
      </c>
      <c r="E146">
        <v>30</v>
      </c>
      <c r="F146">
        <v>11</v>
      </c>
      <c r="G146">
        <v>2</v>
      </c>
      <c r="H146" t="s">
        <v>12</v>
      </c>
      <c r="I146" t="s">
        <v>13</v>
      </c>
    </row>
    <row r="147" spans="1:9" x14ac:dyDescent="0.3">
      <c r="A147" t="s">
        <v>183</v>
      </c>
      <c r="B147" t="s">
        <v>126</v>
      </c>
      <c r="C147" t="s">
        <v>11</v>
      </c>
      <c r="D147">
        <v>0</v>
      </c>
      <c r="E147">
        <v>191</v>
      </c>
      <c r="F147">
        <v>32</v>
      </c>
      <c r="G147">
        <v>7</v>
      </c>
      <c r="H147" t="s">
        <v>12</v>
      </c>
      <c r="I147" t="s">
        <v>13</v>
      </c>
    </row>
    <row r="148" spans="1:9" x14ac:dyDescent="0.3">
      <c r="A148" t="s">
        <v>184</v>
      </c>
      <c r="B148" t="s">
        <v>110</v>
      </c>
      <c r="C148" t="s">
        <v>11</v>
      </c>
      <c r="D148">
        <v>0</v>
      </c>
      <c r="E148">
        <v>70</v>
      </c>
      <c r="F148">
        <v>6</v>
      </c>
      <c r="G148">
        <v>4</v>
      </c>
      <c r="H148" t="s">
        <v>12</v>
      </c>
      <c r="I148" t="s">
        <v>13</v>
      </c>
    </row>
    <row r="149" spans="1:9" x14ac:dyDescent="0.3">
      <c r="A149" t="s">
        <v>185</v>
      </c>
      <c r="B149" t="s">
        <v>74</v>
      </c>
      <c r="C149" t="s">
        <v>11</v>
      </c>
      <c r="D149">
        <v>0</v>
      </c>
      <c r="E149">
        <v>398</v>
      </c>
      <c r="F149">
        <v>60</v>
      </c>
      <c r="G149">
        <v>7</v>
      </c>
      <c r="H149" t="s">
        <v>12</v>
      </c>
      <c r="I149" t="s">
        <v>13</v>
      </c>
    </row>
    <row r="150" spans="1:9" x14ac:dyDescent="0.3">
      <c r="A150" t="s">
        <v>186</v>
      </c>
      <c r="B150" t="s">
        <v>27</v>
      </c>
      <c r="C150" t="s">
        <v>11</v>
      </c>
      <c r="D150">
        <v>0</v>
      </c>
      <c r="E150">
        <v>164</v>
      </c>
      <c r="F150">
        <v>78</v>
      </c>
      <c r="G150">
        <v>3</v>
      </c>
      <c r="H150" t="s">
        <v>12</v>
      </c>
      <c r="I150" t="s">
        <v>13</v>
      </c>
    </row>
    <row r="151" spans="1:9" x14ac:dyDescent="0.3">
      <c r="A151" t="s">
        <v>187</v>
      </c>
      <c r="B151" t="s">
        <v>151</v>
      </c>
      <c r="C151" t="s">
        <v>11</v>
      </c>
      <c r="D151">
        <v>0</v>
      </c>
      <c r="E151">
        <v>259</v>
      </c>
      <c r="F151">
        <v>39</v>
      </c>
      <c r="G151">
        <v>5</v>
      </c>
      <c r="H151" t="s">
        <v>12</v>
      </c>
      <c r="I151" t="s">
        <v>13</v>
      </c>
    </row>
    <row r="152" spans="1:9" x14ac:dyDescent="0.3">
      <c r="A152" t="s">
        <v>188</v>
      </c>
      <c r="B152" t="s">
        <v>10</v>
      </c>
      <c r="C152" t="s">
        <v>11</v>
      </c>
      <c r="D152">
        <v>0</v>
      </c>
      <c r="E152">
        <v>60</v>
      </c>
      <c r="F152">
        <v>14</v>
      </c>
      <c r="G152">
        <v>2</v>
      </c>
      <c r="H152" t="s">
        <v>12</v>
      </c>
      <c r="I152" t="s">
        <v>13</v>
      </c>
    </row>
    <row r="153" spans="1:9" x14ac:dyDescent="0.3">
      <c r="A153" t="s">
        <v>189</v>
      </c>
      <c r="B153" t="s">
        <v>67</v>
      </c>
      <c r="C153" t="s">
        <v>11</v>
      </c>
      <c r="D153">
        <v>0</v>
      </c>
      <c r="E153">
        <v>30</v>
      </c>
      <c r="F153">
        <v>0</v>
      </c>
      <c r="G153">
        <v>1</v>
      </c>
      <c r="H153" t="s">
        <v>12</v>
      </c>
      <c r="I153" t="s">
        <v>13</v>
      </c>
    </row>
    <row r="154" spans="1:9" x14ac:dyDescent="0.3">
      <c r="A154" t="s">
        <v>190</v>
      </c>
      <c r="B154" t="s">
        <v>72</v>
      </c>
      <c r="C154" t="s">
        <v>11</v>
      </c>
      <c r="D154">
        <v>0</v>
      </c>
      <c r="E154">
        <v>38</v>
      </c>
      <c r="F154">
        <v>14</v>
      </c>
      <c r="G154">
        <v>2</v>
      </c>
      <c r="H154" t="s">
        <v>12</v>
      </c>
      <c r="I154" t="s">
        <v>13</v>
      </c>
    </row>
    <row r="155" spans="1:9" x14ac:dyDescent="0.3">
      <c r="A155" t="s">
        <v>191</v>
      </c>
      <c r="B155" t="s">
        <v>19</v>
      </c>
      <c r="C155" t="s">
        <v>11</v>
      </c>
      <c r="D155">
        <v>0</v>
      </c>
      <c r="E155">
        <v>26</v>
      </c>
      <c r="F155">
        <v>7</v>
      </c>
      <c r="G155">
        <v>1</v>
      </c>
      <c r="H155" t="s">
        <v>12</v>
      </c>
      <c r="I155" t="s">
        <v>13</v>
      </c>
    </row>
    <row r="156" spans="1:9" x14ac:dyDescent="0.3">
      <c r="A156" t="s">
        <v>192</v>
      </c>
      <c r="B156" t="s">
        <v>31</v>
      </c>
      <c r="C156" t="s">
        <v>11</v>
      </c>
      <c r="D156">
        <v>0</v>
      </c>
      <c r="E156">
        <v>341</v>
      </c>
      <c r="F156">
        <v>160</v>
      </c>
      <c r="G156">
        <v>7</v>
      </c>
      <c r="H156" t="s">
        <v>12</v>
      </c>
      <c r="I156" t="s">
        <v>13</v>
      </c>
    </row>
    <row r="157" spans="1:9" x14ac:dyDescent="0.3">
      <c r="A157" t="s">
        <v>193</v>
      </c>
      <c r="B157" t="s">
        <v>110</v>
      </c>
      <c r="C157" t="s">
        <v>11</v>
      </c>
      <c r="D157">
        <v>0</v>
      </c>
      <c r="E157">
        <v>52</v>
      </c>
      <c r="F157">
        <v>5</v>
      </c>
      <c r="G157">
        <v>3</v>
      </c>
      <c r="H157" t="s">
        <v>12</v>
      </c>
      <c r="I157" t="s">
        <v>13</v>
      </c>
    </row>
    <row r="158" spans="1:9" x14ac:dyDescent="0.3">
      <c r="A158" t="s">
        <v>194</v>
      </c>
      <c r="B158" t="s">
        <v>151</v>
      </c>
      <c r="C158" t="s">
        <v>11</v>
      </c>
      <c r="D158">
        <v>0</v>
      </c>
      <c r="E158">
        <v>156</v>
      </c>
      <c r="F158">
        <v>23</v>
      </c>
      <c r="G158">
        <v>3</v>
      </c>
      <c r="H158" t="s">
        <v>12</v>
      </c>
      <c r="I158" t="s">
        <v>13</v>
      </c>
    </row>
    <row r="159" spans="1:9" x14ac:dyDescent="0.3">
      <c r="A159" t="s">
        <v>195</v>
      </c>
      <c r="B159" t="s">
        <v>10</v>
      </c>
      <c r="C159" t="s">
        <v>11</v>
      </c>
      <c r="D159">
        <v>0</v>
      </c>
      <c r="E159">
        <v>135</v>
      </c>
      <c r="F159">
        <v>62</v>
      </c>
      <c r="G159">
        <v>5</v>
      </c>
      <c r="H159" t="s">
        <v>12</v>
      </c>
      <c r="I159" t="s">
        <v>13</v>
      </c>
    </row>
    <row r="160" spans="1:9" x14ac:dyDescent="0.3">
      <c r="A160" t="s">
        <v>196</v>
      </c>
      <c r="B160" t="s">
        <v>101</v>
      </c>
      <c r="C160" t="s">
        <v>11</v>
      </c>
      <c r="D160">
        <v>0</v>
      </c>
      <c r="E160">
        <v>119</v>
      </c>
      <c r="F160">
        <v>50</v>
      </c>
      <c r="G160">
        <v>6</v>
      </c>
      <c r="H160" t="s">
        <v>12</v>
      </c>
      <c r="I160" t="s">
        <v>13</v>
      </c>
    </row>
    <row r="161" spans="1:9" x14ac:dyDescent="0.3">
      <c r="A161" t="s">
        <v>197</v>
      </c>
      <c r="B161" t="s">
        <v>29</v>
      </c>
      <c r="C161" t="s">
        <v>11</v>
      </c>
      <c r="D161">
        <v>0</v>
      </c>
      <c r="E161">
        <v>64</v>
      </c>
      <c r="F161">
        <v>24</v>
      </c>
      <c r="G161">
        <v>2</v>
      </c>
      <c r="H161" t="s">
        <v>12</v>
      </c>
      <c r="I161" t="s">
        <v>13</v>
      </c>
    </row>
    <row r="162" spans="1:9" x14ac:dyDescent="0.3">
      <c r="A162" t="s">
        <v>198</v>
      </c>
      <c r="B162" t="s">
        <v>35</v>
      </c>
      <c r="C162" t="s">
        <v>11</v>
      </c>
      <c r="D162">
        <v>0</v>
      </c>
      <c r="E162">
        <v>158</v>
      </c>
      <c r="F162">
        <v>69</v>
      </c>
      <c r="G162">
        <v>3</v>
      </c>
      <c r="H162" t="s">
        <v>12</v>
      </c>
      <c r="I162" t="s">
        <v>13</v>
      </c>
    </row>
    <row r="163" spans="1:9" x14ac:dyDescent="0.3">
      <c r="A163" t="s">
        <v>199</v>
      </c>
      <c r="B163" t="s">
        <v>44</v>
      </c>
      <c r="C163" t="s">
        <v>11</v>
      </c>
      <c r="D163">
        <v>0</v>
      </c>
      <c r="E163">
        <v>149</v>
      </c>
      <c r="F163">
        <v>49</v>
      </c>
      <c r="G163">
        <v>3</v>
      </c>
      <c r="H163" t="s">
        <v>12</v>
      </c>
      <c r="I163" t="s">
        <v>13</v>
      </c>
    </row>
    <row r="164" spans="1:9" x14ac:dyDescent="0.3">
      <c r="A164" t="s">
        <v>200</v>
      </c>
      <c r="B164" t="s">
        <v>151</v>
      </c>
      <c r="C164" t="s">
        <v>11</v>
      </c>
      <c r="D164">
        <v>0</v>
      </c>
      <c r="E164">
        <v>207</v>
      </c>
      <c r="F164">
        <v>31</v>
      </c>
      <c r="G164">
        <v>4</v>
      </c>
      <c r="H164" t="s">
        <v>12</v>
      </c>
      <c r="I164" t="s">
        <v>13</v>
      </c>
    </row>
    <row r="165" spans="1:9" x14ac:dyDescent="0.3">
      <c r="A165" t="s">
        <v>201</v>
      </c>
      <c r="B165" t="s">
        <v>99</v>
      </c>
      <c r="C165" t="s">
        <v>11</v>
      </c>
      <c r="D165">
        <v>0</v>
      </c>
      <c r="E165">
        <v>207</v>
      </c>
      <c r="F165">
        <v>6</v>
      </c>
      <c r="G165">
        <v>4</v>
      </c>
      <c r="H165" t="s">
        <v>12</v>
      </c>
      <c r="I165" t="s">
        <v>13</v>
      </c>
    </row>
    <row r="166" spans="1:9" x14ac:dyDescent="0.3">
      <c r="A166" t="s">
        <v>202</v>
      </c>
      <c r="B166" t="s">
        <v>35</v>
      </c>
      <c r="C166" t="s">
        <v>11</v>
      </c>
      <c r="D166">
        <v>0</v>
      </c>
      <c r="E166">
        <v>158</v>
      </c>
      <c r="F166">
        <v>69</v>
      </c>
      <c r="G166">
        <v>3</v>
      </c>
      <c r="H166" t="s">
        <v>12</v>
      </c>
      <c r="I166" t="s">
        <v>13</v>
      </c>
    </row>
    <row r="167" spans="1:9" x14ac:dyDescent="0.3">
      <c r="A167" t="s">
        <v>203</v>
      </c>
      <c r="B167" t="s">
        <v>87</v>
      </c>
      <c r="C167" t="s">
        <v>11</v>
      </c>
      <c r="D167">
        <v>0</v>
      </c>
      <c r="E167">
        <v>107</v>
      </c>
      <c r="F167">
        <v>0</v>
      </c>
      <c r="G167">
        <v>2</v>
      </c>
      <c r="H167" t="s">
        <v>12</v>
      </c>
      <c r="I167" t="s">
        <v>13</v>
      </c>
    </row>
    <row r="168" spans="1:9" x14ac:dyDescent="0.3">
      <c r="A168" t="s">
        <v>203</v>
      </c>
      <c r="B168" t="s">
        <v>65</v>
      </c>
      <c r="C168" t="s">
        <v>11</v>
      </c>
      <c r="D168">
        <v>0</v>
      </c>
      <c r="E168">
        <v>53</v>
      </c>
      <c r="F168">
        <v>5</v>
      </c>
      <c r="G168">
        <v>2</v>
      </c>
      <c r="H168" t="s">
        <v>12</v>
      </c>
      <c r="I168" t="s">
        <v>13</v>
      </c>
    </row>
    <row r="169" spans="1:9" x14ac:dyDescent="0.3">
      <c r="A169" t="s">
        <v>204</v>
      </c>
      <c r="B169" t="s">
        <v>31</v>
      </c>
      <c r="C169" t="s">
        <v>11</v>
      </c>
      <c r="D169">
        <v>0</v>
      </c>
      <c r="E169">
        <v>292</v>
      </c>
      <c r="F169">
        <v>137</v>
      </c>
      <c r="G169">
        <v>6</v>
      </c>
      <c r="H169" t="s">
        <v>12</v>
      </c>
      <c r="I169" t="s">
        <v>13</v>
      </c>
    </row>
    <row r="170" spans="1:9" x14ac:dyDescent="0.3">
      <c r="A170" t="s">
        <v>205</v>
      </c>
      <c r="B170" t="s">
        <v>72</v>
      </c>
      <c r="C170" t="s">
        <v>11</v>
      </c>
      <c r="D170">
        <v>0</v>
      </c>
      <c r="E170">
        <v>170</v>
      </c>
      <c r="F170">
        <v>61</v>
      </c>
      <c r="G170">
        <v>9</v>
      </c>
      <c r="H170" t="s">
        <v>12</v>
      </c>
      <c r="I170" t="s">
        <v>13</v>
      </c>
    </row>
    <row r="171" spans="1:9" x14ac:dyDescent="0.3">
      <c r="A171" t="s">
        <v>206</v>
      </c>
      <c r="B171" t="s">
        <v>15</v>
      </c>
      <c r="C171" t="s">
        <v>11</v>
      </c>
      <c r="D171">
        <v>0</v>
      </c>
      <c r="E171">
        <v>58</v>
      </c>
      <c r="F171">
        <v>8</v>
      </c>
      <c r="G171">
        <v>2</v>
      </c>
      <c r="H171" t="s">
        <v>12</v>
      </c>
      <c r="I171" t="s">
        <v>13</v>
      </c>
    </row>
    <row r="172" spans="1:9" x14ac:dyDescent="0.3">
      <c r="A172" t="s">
        <v>207</v>
      </c>
      <c r="B172" t="s">
        <v>19</v>
      </c>
      <c r="C172" t="s">
        <v>11</v>
      </c>
      <c r="D172">
        <v>0</v>
      </c>
      <c r="E172">
        <v>87</v>
      </c>
      <c r="F172">
        <v>10</v>
      </c>
      <c r="G172">
        <v>3</v>
      </c>
      <c r="H172" t="s">
        <v>12</v>
      </c>
      <c r="I172" t="s">
        <v>13</v>
      </c>
    </row>
    <row r="173" spans="1:9" x14ac:dyDescent="0.3">
      <c r="A173" t="s">
        <v>208</v>
      </c>
      <c r="B173" t="s">
        <v>10</v>
      </c>
      <c r="C173" t="s">
        <v>11</v>
      </c>
      <c r="D173">
        <v>0</v>
      </c>
      <c r="E173">
        <v>81</v>
      </c>
      <c r="F173">
        <v>37</v>
      </c>
      <c r="G173">
        <v>3</v>
      </c>
      <c r="H173" t="s">
        <v>12</v>
      </c>
      <c r="I173" t="s">
        <v>13</v>
      </c>
    </row>
    <row r="174" spans="1:9" x14ac:dyDescent="0.3">
      <c r="A174" t="s">
        <v>209</v>
      </c>
      <c r="B174" t="s">
        <v>27</v>
      </c>
      <c r="C174" t="s">
        <v>11</v>
      </c>
      <c r="D174">
        <v>0</v>
      </c>
      <c r="E174">
        <v>55</v>
      </c>
      <c r="F174">
        <v>26</v>
      </c>
      <c r="G174">
        <v>1</v>
      </c>
      <c r="H174" t="s">
        <v>12</v>
      </c>
      <c r="I174" t="s">
        <v>13</v>
      </c>
    </row>
    <row r="175" spans="1:9" x14ac:dyDescent="0.3">
      <c r="A175" t="s">
        <v>210</v>
      </c>
      <c r="B175" t="s">
        <v>46</v>
      </c>
      <c r="C175" t="s">
        <v>11</v>
      </c>
      <c r="D175">
        <v>0</v>
      </c>
      <c r="E175">
        <v>59</v>
      </c>
      <c r="F175">
        <v>21</v>
      </c>
      <c r="G175">
        <v>2</v>
      </c>
      <c r="H175" t="s">
        <v>12</v>
      </c>
      <c r="I175" t="s">
        <v>13</v>
      </c>
    </row>
    <row r="176" spans="1:9" x14ac:dyDescent="0.3">
      <c r="A176" t="s">
        <v>211</v>
      </c>
      <c r="B176" t="s">
        <v>17</v>
      </c>
      <c r="C176" t="s">
        <v>11</v>
      </c>
      <c r="D176">
        <v>0</v>
      </c>
      <c r="E176">
        <v>76</v>
      </c>
      <c r="F176">
        <v>25</v>
      </c>
      <c r="G176">
        <v>3</v>
      </c>
      <c r="H176" t="s">
        <v>12</v>
      </c>
      <c r="I176" t="s">
        <v>13</v>
      </c>
    </row>
    <row r="177" spans="1:9" x14ac:dyDescent="0.3">
      <c r="A177" t="s">
        <v>212</v>
      </c>
      <c r="B177" t="s">
        <v>151</v>
      </c>
      <c r="C177" t="s">
        <v>11</v>
      </c>
      <c r="D177">
        <v>0</v>
      </c>
      <c r="E177">
        <v>311</v>
      </c>
      <c r="F177">
        <v>47</v>
      </c>
      <c r="G177">
        <v>6</v>
      </c>
      <c r="H177" t="s">
        <v>12</v>
      </c>
      <c r="I177" t="s">
        <v>13</v>
      </c>
    </row>
    <row r="178" spans="1:9" x14ac:dyDescent="0.3">
      <c r="A178" t="s">
        <v>213</v>
      </c>
      <c r="B178" t="s">
        <v>72</v>
      </c>
      <c r="C178" t="s">
        <v>11</v>
      </c>
      <c r="D178">
        <v>0</v>
      </c>
      <c r="E178">
        <v>38</v>
      </c>
      <c r="F178">
        <v>14</v>
      </c>
      <c r="G178">
        <v>2</v>
      </c>
      <c r="H178" t="s">
        <v>12</v>
      </c>
      <c r="I178" t="s">
        <v>13</v>
      </c>
    </row>
    <row r="179" spans="1:9" x14ac:dyDescent="0.3">
      <c r="A179" t="s">
        <v>214</v>
      </c>
      <c r="B179" t="s">
        <v>110</v>
      </c>
      <c r="C179" t="s">
        <v>11</v>
      </c>
      <c r="D179">
        <v>0</v>
      </c>
      <c r="E179">
        <v>17</v>
      </c>
      <c r="F179">
        <v>2</v>
      </c>
      <c r="G179">
        <v>1</v>
      </c>
      <c r="H179" t="s">
        <v>12</v>
      </c>
      <c r="I179" t="s">
        <v>13</v>
      </c>
    </row>
    <row r="180" spans="1:9" x14ac:dyDescent="0.3">
      <c r="A180" t="s">
        <v>215</v>
      </c>
      <c r="B180" t="s">
        <v>101</v>
      </c>
      <c r="C180" t="s">
        <v>11</v>
      </c>
      <c r="D180">
        <v>0</v>
      </c>
      <c r="E180">
        <v>20</v>
      </c>
      <c r="F180">
        <v>8</v>
      </c>
      <c r="G180">
        <v>1</v>
      </c>
      <c r="H180" t="s">
        <v>12</v>
      </c>
      <c r="I180" t="s">
        <v>13</v>
      </c>
    </row>
    <row r="181" spans="1:9" x14ac:dyDescent="0.3">
      <c r="A181" t="s">
        <v>216</v>
      </c>
      <c r="B181" t="s">
        <v>39</v>
      </c>
      <c r="C181" t="s">
        <v>11</v>
      </c>
      <c r="D181">
        <v>0</v>
      </c>
      <c r="E181">
        <v>44</v>
      </c>
      <c r="F181">
        <v>8</v>
      </c>
      <c r="G181">
        <v>2</v>
      </c>
      <c r="H181" t="s">
        <v>12</v>
      </c>
      <c r="I181" t="s">
        <v>13</v>
      </c>
    </row>
    <row r="182" spans="1:9" x14ac:dyDescent="0.3">
      <c r="A182" t="s">
        <v>217</v>
      </c>
      <c r="B182" t="s">
        <v>19</v>
      </c>
      <c r="C182" t="s">
        <v>11</v>
      </c>
      <c r="D182">
        <v>0</v>
      </c>
      <c r="E182">
        <v>157</v>
      </c>
      <c r="F182">
        <v>41</v>
      </c>
      <c r="G182">
        <v>6</v>
      </c>
      <c r="H182" t="s">
        <v>12</v>
      </c>
      <c r="I182" t="s">
        <v>13</v>
      </c>
    </row>
    <row r="183" spans="1:9" x14ac:dyDescent="0.3">
      <c r="A183" t="s">
        <v>218</v>
      </c>
      <c r="B183" t="s">
        <v>19</v>
      </c>
      <c r="C183" t="s">
        <v>11</v>
      </c>
      <c r="D183">
        <v>0</v>
      </c>
      <c r="E183">
        <v>116</v>
      </c>
      <c r="F183">
        <v>13</v>
      </c>
      <c r="G183">
        <v>4</v>
      </c>
      <c r="H183" t="s">
        <v>12</v>
      </c>
      <c r="I183" t="s">
        <v>13</v>
      </c>
    </row>
    <row r="184" spans="1:9" x14ac:dyDescent="0.3">
      <c r="A184" t="s">
        <v>219</v>
      </c>
      <c r="B184" t="s">
        <v>25</v>
      </c>
      <c r="C184" t="s">
        <v>11</v>
      </c>
      <c r="D184">
        <v>0</v>
      </c>
      <c r="E184">
        <v>125</v>
      </c>
      <c r="F184">
        <v>8</v>
      </c>
      <c r="G184">
        <v>5</v>
      </c>
      <c r="H184" t="s">
        <v>12</v>
      </c>
      <c r="I184" t="s">
        <v>13</v>
      </c>
    </row>
    <row r="185" spans="1:9" x14ac:dyDescent="0.3">
      <c r="A185" t="s">
        <v>220</v>
      </c>
      <c r="B185" t="s">
        <v>15</v>
      </c>
      <c r="C185" t="s">
        <v>11</v>
      </c>
      <c r="D185">
        <v>0</v>
      </c>
      <c r="E185">
        <v>64</v>
      </c>
      <c r="F185">
        <v>32</v>
      </c>
      <c r="G185">
        <v>2</v>
      </c>
      <c r="H185" t="s">
        <v>12</v>
      </c>
      <c r="I185" t="s">
        <v>13</v>
      </c>
    </row>
    <row r="186" spans="1:9" x14ac:dyDescent="0.3">
      <c r="A186" t="s">
        <v>221</v>
      </c>
      <c r="B186" t="s">
        <v>67</v>
      </c>
      <c r="C186" t="s">
        <v>11</v>
      </c>
      <c r="D186">
        <v>0</v>
      </c>
      <c r="E186">
        <v>30</v>
      </c>
      <c r="F186">
        <v>0</v>
      </c>
      <c r="G186">
        <v>1</v>
      </c>
      <c r="H186" t="s">
        <v>12</v>
      </c>
      <c r="I186" t="s">
        <v>13</v>
      </c>
    </row>
    <row r="187" spans="1:9" x14ac:dyDescent="0.3">
      <c r="A187" t="s">
        <v>222</v>
      </c>
      <c r="B187" t="s">
        <v>54</v>
      </c>
      <c r="C187" t="s">
        <v>11</v>
      </c>
      <c r="D187">
        <v>0</v>
      </c>
      <c r="E187">
        <v>76</v>
      </c>
      <c r="F187">
        <v>27</v>
      </c>
      <c r="G187">
        <v>5</v>
      </c>
      <c r="H187" t="s">
        <v>12</v>
      </c>
      <c r="I187" t="s">
        <v>13</v>
      </c>
    </row>
    <row r="188" spans="1:9" x14ac:dyDescent="0.3">
      <c r="A188" t="s">
        <v>223</v>
      </c>
      <c r="B188" t="s">
        <v>19</v>
      </c>
      <c r="C188" t="s">
        <v>11</v>
      </c>
      <c r="D188">
        <v>0</v>
      </c>
      <c r="E188">
        <v>87</v>
      </c>
      <c r="F188">
        <v>10</v>
      </c>
      <c r="G188">
        <v>3</v>
      </c>
      <c r="H188" t="s">
        <v>12</v>
      </c>
      <c r="I188" t="s">
        <v>13</v>
      </c>
    </row>
    <row r="189" spans="1:9" x14ac:dyDescent="0.3">
      <c r="A189" t="s">
        <v>224</v>
      </c>
      <c r="B189" t="s">
        <v>35</v>
      </c>
      <c r="C189" t="s">
        <v>11</v>
      </c>
      <c r="D189">
        <v>0</v>
      </c>
      <c r="E189">
        <v>158</v>
      </c>
      <c r="F189">
        <v>69</v>
      </c>
      <c r="G189">
        <v>3</v>
      </c>
      <c r="H189" t="s">
        <v>12</v>
      </c>
      <c r="I189" t="s">
        <v>13</v>
      </c>
    </row>
    <row r="190" spans="1:9" x14ac:dyDescent="0.3">
      <c r="A190" t="s">
        <v>225</v>
      </c>
      <c r="B190" t="s">
        <v>101</v>
      </c>
      <c r="C190" t="s">
        <v>11</v>
      </c>
      <c r="D190">
        <v>0</v>
      </c>
      <c r="E190">
        <v>79</v>
      </c>
      <c r="F190">
        <v>33</v>
      </c>
      <c r="G190">
        <v>4</v>
      </c>
      <c r="H190" t="s">
        <v>12</v>
      </c>
      <c r="I190" t="s">
        <v>13</v>
      </c>
    </row>
    <row r="191" spans="1:9" x14ac:dyDescent="0.3">
      <c r="A191" t="s">
        <v>226</v>
      </c>
      <c r="B191" t="s">
        <v>29</v>
      </c>
      <c r="C191" t="s">
        <v>11</v>
      </c>
      <c r="D191">
        <v>0</v>
      </c>
      <c r="E191">
        <v>193</v>
      </c>
      <c r="F191">
        <v>73</v>
      </c>
      <c r="G191">
        <v>6</v>
      </c>
      <c r="H191" t="s">
        <v>12</v>
      </c>
      <c r="I191" t="s">
        <v>13</v>
      </c>
    </row>
    <row r="192" spans="1:9" x14ac:dyDescent="0.3">
      <c r="A192" t="s">
        <v>227</v>
      </c>
      <c r="B192" t="s">
        <v>19</v>
      </c>
      <c r="C192" t="s">
        <v>11</v>
      </c>
      <c r="D192">
        <v>0</v>
      </c>
      <c r="E192">
        <v>26</v>
      </c>
      <c r="F192">
        <v>7</v>
      </c>
      <c r="G192">
        <v>1</v>
      </c>
      <c r="H192" t="s">
        <v>12</v>
      </c>
      <c r="I192" t="s">
        <v>13</v>
      </c>
    </row>
    <row r="193" spans="1:9" x14ac:dyDescent="0.3">
      <c r="A193" t="s">
        <v>228</v>
      </c>
      <c r="B193" t="s">
        <v>41</v>
      </c>
      <c r="C193" t="s">
        <v>11</v>
      </c>
      <c r="D193">
        <v>0</v>
      </c>
      <c r="E193">
        <v>107</v>
      </c>
      <c r="F193">
        <v>36</v>
      </c>
      <c r="G193">
        <v>6</v>
      </c>
      <c r="H193" t="s">
        <v>12</v>
      </c>
      <c r="I193" t="s">
        <v>13</v>
      </c>
    </row>
    <row r="194" spans="1:9" x14ac:dyDescent="0.3">
      <c r="A194" t="s">
        <v>229</v>
      </c>
      <c r="B194" t="s">
        <v>19</v>
      </c>
      <c r="C194" t="s">
        <v>11</v>
      </c>
      <c r="D194">
        <v>0</v>
      </c>
      <c r="E194">
        <v>104</v>
      </c>
      <c r="F194">
        <v>27</v>
      </c>
      <c r="G194">
        <v>4</v>
      </c>
      <c r="H194" t="s">
        <v>12</v>
      </c>
      <c r="I194" t="s">
        <v>13</v>
      </c>
    </row>
    <row r="195" spans="1:9" x14ac:dyDescent="0.3">
      <c r="A195" t="s">
        <v>230</v>
      </c>
      <c r="B195" t="s">
        <v>17</v>
      </c>
      <c r="C195" t="s">
        <v>11</v>
      </c>
      <c r="D195">
        <v>0</v>
      </c>
      <c r="E195">
        <v>152</v>
      </c>
      <c r="F195">
        <v>50</v>
      </c>
      <c r="G195">
        <v>6</v>
      </c>
      <c r="H195" t="s">
        <v>12</v>
      </c>
      <c r="I195" t="s">
        <v>13</v>
      </c>
    </row>
    <row r="196" spans="1:9" x14ac:dyDescent="0.3">
      <c r="A196" t="s">
        <v>231</v>
      </c>
      <c r="B196" t="s">
        <v>65</v>
      </c>
      <c r="C196" t="s">
        <v>11</v>
      </c>
      <c r="D196">
        <v>0</v>
      </c>
      <c r="E196">
        <v>79</v>
      </c>
      <c r="F196">
        <v>7</v>
      </c>
      <c r="G196">
        <v>3</v>
      </c>
      <c r="H196" t="s">
        <v>12</v>
      </c>
      <c r="I196" t="s">
        <v>13</v>
      </c>
    </row>
    <row r="197" spans="1:9" x14ac:dyDescent="0.3">
      <c r="A197" t="s">
        <v>232</v>
      </c>
      <c r="B197" t="s">
        <v>21</v>
      </c>
      <c r="C197" t="s">
        <v>11</v>
      </c>
      <c r="D197">
        <v>0</v>
      </c>
      <c r="E197">
        <v>44</v>
      </c>
      <c r="F197">
        <v>8</v>
      </c>
      <c r="G197">
        <v>2</v>
      </c>
      <c r="H197" t="s">
        <v>12</v>
      </c>
      <c r="I197" t="s">
        <v>13</v>
      </c>
    </row>
    <row r="198" spans="1:9" x14ac:dyDescent="0.3">
      <c r="A198" t="s">
        <v>233</v>
      </c>
      <c r="B198" t="s">
        <v>99</v>
      </c>
      <c r="C198" t="s">
        <v>11</v>
      </c>
      <c r="D198">
        <v>0</v>
      </c>
      <c r="E198">
        <v>155</v>
      </c>
      <c r="F198">
        <v>5</v>
      </c>
      <c r="G198">
        <v>3</v>
      </c>
      <c r="H198" t="s">
        <v>12</v>
      </c>
      <c r="I198" t="s">
        <v>13</v>
      </c>
    </row>
    <row r="199" spans="1:9" x14ac:dyDescent="0.3">
      <c r="A199" t="s">
        <v>234</v>
      </c>
      <c r="B199" t="s">
        <v>21</v>
      </c>
      <c r="C199" t="s">
        <v>11</v>
      </c>
      <c r="D199">
        <v>0</v>
      </c>
      <c r="E199">
        <v>110</v>
      </c>
      <c r="F199">
        <v>20</v>
      </c>
      <c r="G199">
        <v>5</v>
      </c>
      <c r="H199" t="s">
        <v>12</v>
      </c>
      <c r="I199" t="s">
        <v>13</v>
      </c>
    </row>
    <row r="200" spans="1:9" x14ac:dyDescent="0.3">
      <c r="A200" t="s">
        <v>235</v>
      </c>
      <c r="B200" t="s">
        <v>21</v>
      </c>
      <c r="C200" t="s">
        <v>11</v>
      </c>
      <c r="D200">
        <v>0</v>
      </c>
      <c r="E200">
        <v>110</v>
      </c>
      <c r="F200">
        <v>20</v>
      </c>
      <c r="G200">
        <v>5</v>
      </c>
      <c r="H200" t="s">
        <v>12</v>
      </c>
      <c r="I200" t="s">
        <v>13</v>
      </c>
    </row>
    <row r="201" spans="1:9" x14ac:dyDescent="0.3">
      <c r="A201" t="s">
        <v>236</v>
      </c>
      <c r="B201" t="s">
        <v>101</v>
      </c>
      <c r="C201" t="s">
        <v>11</v>
      </c>
      <c r="D201">
        <v>0</v>
      </c>
      <c r="E201">
        <v>40</v>
      </c>
      <c r="F201">
        <v>17</v>
      </c>
      <c r="G201">
        <v>2</v>
      </c>
      <c r="H201" t="s">
        <v>12</v>
      </c>
      <c r="I201" t="s">
        <v>13</v>
      </c>
    </row>
    <row r="202" spans="1:9" x14ac:dyDescent="0.3">
      <c r="A202" t="s">
        <v>237</v>
      </c>
      <c r="B202" t="s">
        <v>10</v>
      </c>
      <c r="C202" t="s">
        <v>11</v>
      </c>
      <c r="D202">
        <v>0</v>
      </c>
      <c r="E202">
        <v>189</v>
      </c>
      <c r="F202">
        <v>87</v>
      </c>
      <c r="G202">
        <v>7</v>
      </c>
      <c r="H202" t="s">
        <v>12</v>
      </c>
      <c r="I202" t="s">
        <v>13</v>
      </c>
    </row>
    <row r="203" spans="1:9" x14ac:dyDescent="0.3">
      <c r="A203" t="s">
        <v>237</v>
      </c>
      <c r="B203" t="s">
        <v>25</v>
      </c>
      <c r="C203" t="s">
        <v>11</v>
      </c>
      <c r="D203">
        <v>0</v>
      </c>
      <c r="E203">
        <v>100</v>
      </c>
      <c r="F203">
        <v>6</v>
      </c>
      <c r="G203">
        <v>4</v>
      </c>
      <c r="H203" t="s">
        <v>12</v>
      </c>
      <c r="I203" t="s">
        <v>13</v>
      </c>
    </row>
    <row r="204" spans="1:9" x14ac:dyDescent="0.3">
      <c r="A204" t="s">
        <v>238</v>
      </c>
      <c r="B204" t="s">
        <v>39</v>
      </c>
      <c r="C204" t="s">
        <v>11</v>
      </c>
      <c r="D204">
        <v>0</v>
      </c>
      <c r="E204">
        <v>22</v>
      </c>
      <c r="F204">
        <v>4</v>
      </c>
      <c r="G204">
        <v>1</v>
      </c>
      <c r="H204" t="s">
        <v>12</v>
      </c>
      <c r="I204" t="s">
        <v>13</v>
      </c>
    </row>
    <row r="205" spans="1:9" x14ac:dyDescent="0.3">
      <c r="A205" t="s">
        <v>239</v>
      </c>
      <c r="B205" t="s">
        <v>27</v>
      </c>
      <c r="C205" t="s">
        <v>11</v>
      </c>
      <c r="D205">
        <v>0</v>
      </c>
      <c r="E205">
        <v>218</v>
      </c>
      <c r="F205">
        <v>105</v>
      </c>
      <c r="G205">
        <v>4</v>
      </c>
      <c r="H205" t="s">
        <v>12</v>
      </c>
      <c r="I205" t="s">
        <v>13</v>
      </c>
    </row>
    <row r="206" spans="1:9" x14ac:dyDescent="0.3">
      <c r="A206" t="s">
        <v>240</v>
      </c>
      <c r="B206" t="s">
        <v>17</v>
      </c>
      <c r="C206" t="s">
        <v>11</v>
      </c>
      <c r="D206">
        <v>0</v>
      </c>
      <c r="E206">
        <v>127</v>
      </c>
      <c r="F206">
        <v>42</v>
      </c>
      <c r="G206">
        <v>5</v>
      </c>
      <c r="H206" t="s">
        <v>12</v>
      </c>
      <c r="I206" t="s">
        <v>13</v>
      </c>
    </row>
    <row r="207" spans="1:9" x14ac:dyDescent="0.3">
      <c r="A207" t="s">
        <v>241</v>
      </c>
      <c r="B207" t="s">
        <v>39</v>
      </c>
      <c r="C207" t="s">
        <v>11</v>
      </c>
      <c r="D207">
        <v>0</v>
      </c>
      <c r="E207">
        <v>44</v>
      </c>
      <c r="F207">
        <v>8</v>
      </c>
      <c r="G207">
        <v>2</v>
      </c>
      <c r="H207" t="s">
        <v>12</v>
      </c>
      <c r="I207" t="s">
        <v>13</v>
      </c>
    </row>
    <row r="208" spans="1:9" x14ac:dyDescent="0.3">
      <c r="A208" t="s">
        <v>242</v>
      </c>
      <c r="B208" t="s">
        <v>243</v>
      </c>
      <c r="C208" t="s">
        <v>11</v>
      </c>
      <c r="D208">
        <v>0</v>
      </c>
      <c r="E208">
        <v>571</v>
      </c>
      <c r="F208">
        <v>108</v>
      </c>
      <c r="G208">
        <v>12</v>
      </c>
      <c r="H208" t="s">
        <v>12</v>
      </c>
      <c r="I208" t="s">
        <v>13</v>
      </c>
    </row>
    <row r="209" spans="1:9" x14ac:dyDescent="0.3">
      <c r="A209" t="s">
        <v>244</v>
      </c>
      <c r="B209" t="s">
        <v>31</v>
      </c>
      <c r="C209" t="s">
        <v>11</v>
      </c>
      <c r="D209">
        <v>0</v>
      </c>
      <c r="E209">
        <v>341</v>
      </c>
      <c r="F209">
        <v>160</v>
      </c>
      <c r="G209">
        <v>7</v>
      </c>
      <c r="H209" t="s">
        <v>12</v>
      </c>
      <c r="I209" t="s">
        <v>13</v>
      </c>
    </row>
    <row r="210" spans="1:9" x14ac:dyDescent="0.3">
      <c r="A210" t="s">
        <v>245</v>
      </c>
      <c r="B210" t="s">
        <v>25</v>
      </c>
      <c r="C210" t="s">
        <v>11</v>
      </c>
      <c r="D210">
        <v>0</v>
      </c>
      <c r="E210">
        <v>28</v>
      </c>
      <c r="F210">
        <v>1</v>
      </c>
      <c r="G210">
        <v>1</v>
      </c>
      <c r="H210" t="s">
        <v>12</v>
      </c>
      <c r="I210" t="s">
        <v>13</v>
      </c>
    </row>
    <row r="211" spans="1:9" x14ac:dyDescent="0.3">
      <c r="A211" t="s">
        <v>246</v>
      </c>
      <c r="B211" t="s">
        <v>46</v>
      </c>
      <c r="C211" t="s">
        <v>11</v>
      </c>
      <c r="D211">
        <v>0</v>
      </c>
      <c r="E211">
        <v>59</v>
      </c>
      <c r="F211">
        <v>21</v>
      </c>
      <c r="G211">
        <v>2</v>
      </c>
      <c r="H211" t="s">
        <v>12</v>
      </c>
      <c r="I211" t="s">
        <v>13</v>
      </c>
    </row>
    <row r="212" spans="1:9" x14ac:dyDescent="0.3">
      <c r="A212" t="s">
        <v>247</v>
      </c>
      <c r="B212" t="s">
        <v>151</v>
      </c>
      <c r="C212" t="s">
        <v>11</v>
      </c>
      <c r="D212">
        <v>0</v>
      </c>
      <c r="E212">
        <v>156</v>
      </c>
      <c r="F212">
        <v>23</v>
      </c>
      <c r="G212">
        <v>3</v>
      </c>
      <c r="H212" t="s">
        <v>12</v>
      </c>
      <c r="I212" t="s">
        <v>13</v>
      </c>
    </row>
    <row r="213" spans="1:9" x14ac:dyDescent="0.3">
      <c r="A213" t="s">
        <v>248</v>
      </c>
      <c r="B213" t="s">
        <v>126</v>
      </c>
      <c r="C213" t="s">
        <v>11</v>
      </c>
      <c r="D213">
        <v>0</v>
      </c>
      <c r="E213">
        <v>27</v>
      </c>
      <c r="F213">
        <v>5</v>
      </c>
      <c r="G213">
        <v>1</v>
      </c>
      <c r="H213" t="s">
        <v>12</v>
      </c>
      <c r="I213" t="s">
        <v>13</v>
      </c>
    </row>
    <row r="214" spans="1:9" x14ac:dyDescent="0.3">
      <c r="A214" t="s">
        <v>249</v>
      </c>
      <c r="B214" t="s">
        <v>65</v>
      </c>
      <c r="C214" t="s">
        <v>11</v>
      </c>
      <c r="D214">
        <v>0</v>
      </c>
      <c r="E214">
        <v>106</v>
      </c>
      <c r="F214">
        <v>9</v>
      </c>
      <c r="G214">
        <v>4</v>
      </c>
      <c r="H214" t="s">
        <v>12</v>
      </c>
      <c r="I214" t="s">
        <v>13</v>
      </c>
    </row>
    <row r="215" spans="1:9" x14ac:dyDescent="0.3">
      <c r="A215" t="s">
        <v>250</v>
      </c>
      <c r="B215" t="s">
        <v>67</v>
      </c>
      <c r="C215" t="s">
        <v>11</v>
      </c>
      <c r="D215">
        <v>0</v>
      </c>
      <c r="E215">
        <v>148</v>
      </c>
      <c r="F215">
        <v>0</v>
      </c>
      <c r="G215">
        <v>5</v>
      </c>
      <c r="H215" t="s">
        <v>12</v>
      </c>
      <c r="I215" t="s">
        <v>13</v>
      </c>
    </row>
    <row r="216" spans="1:9" x14ac:dyDescent="0.3">
      <c r="A216" t="s">
        <v>251</v>
      </c>
      <c r="B216" t="s">
        <v>56</v>
      </c>
      <c r="C216" t="s">
        <v>11</v>
      </c>
      <c r="D216">
        <v>0</v>
      </c>
      <c r="E216">
        <v>17</v>
      </c>
      <c r="F216">
        <v>7</v>
      </c>
      <c r="G216">
        <v>1</v>
      </c>
      <c r="H216" t="s">
        <v>12</v>
      </c>
      <c r="I216" t="s">
        <v>13</v>
      </c>
    </row>
    <row r="217" spans="1:9" x14ac:dyDescent="0.3">
      <c r="A217" t="s">
        <v>252</v>
      </c>
      <c r="B217" t="s">
        <v>87</v>
      </c>
      <c r="C217" t="s">
        <v>11</v>
      </c>
      <c r="D217">
        <v>0</v>
      </c>
      <c r="E217">
        <v>376</v>
      </c>
      <c r="F217">
        <v>0</v>
      </c>
      <c r="G217">
        <v>7</v>
      </c>
      <c r="H217" t="s">
        <v>12</v>
      </c>
      <c r="I217" t="s">
        <v>13</v>
      </c>
    </row>
    <row r="218" spans="1:9" x14ac:dyDescent="0.3">
      <c r="A218" t="s">
        <v>253</v>
      </c>
      <c r="B218" t="s">
        <v>101</v>
      </c>
      <c r="C218" t="s">
        <v>11</v>
      </c>
      <c r="D218">
        <v>0</v>
      </c>
      <c r="E218">
        <v>59</v>
      </c>
      <c r="F218">
        <v>25</v>
      </c>
      <c r="G218">
        <v>3</v>
      </c>
      <c r="H218" t="s">
        <v>12</v>
      </c>
      <c r="I218" t="s">
        <v>13</v>
      </c>
    </row>
    <row r="219" spans="1:9" x14ac:dyDescent="0.3">
      <c r="A219" t="s">
        <v>254</v>
      </c>
      <c r="B219" t="s">
        <v>67</v>
      </c>
      <c r="C219" t="s">
        <v>11</v>
      </c>
      <c r="D219">
        <v>0</v>
      </c>
      <c r="E219">
        <v>89</v>
      </c>
      <c r="F219">
        <v>0</v>
      </c>
      <c r="G219">
        <v>3</v>
      </c>
      <c r="H219" t="s">
        <v>12</v>
      </c>
      <c r="I219" t="s">
        <v>13</v>
      </c>
    </row>
    <row r="220" spans="1:9" x14ac:dyDescent="0.3">
      <c r="A220" t="s">
        <v>255</v>
      </c>
      <c r="B220" t="s">
        <v>46</v>
      </c>
      <c r="C220" t="s">
        <v>11</v>
      </c>
      <c r="D220">
        <v>0</v>
      </c>
      <c r="E220">
        <v>59</v>
      </c>
      <c r="F220">
        <v>21</v>
      </c>
      <c r="G220">
        <v>2</v>
      </c>
      <c r="H220" t="s">
        <v>12</v>
      </c>
      <c r="I220" t="s">
        <v>13</v>
      </c>
    </row>
    <row r="221" spans="1:9" x14ac:dyDescent="0.3">
      <c r="A221" t="s">
        <v>256</v>
      </c>
      <c r="B221" t="s">
        <v>44</v>
      </c>
      <c r="C221" t="s">
        <v>11</v>
      </c>
      <c r="D221">
        <v>0</v>
      </c>
      <c r="E221">
        <v>50</v>
      </c>
      <c r="F221">
        <v>16</v>
      </c>
      <c r="G221">
        <v>1</v>
      </c>
      <c r="H221" t="s">
        <v>12</v>
      </c>
      <c r="I221" t="s">
        <v>13</v>
      </c>
    </row>
    <row r="222" spans="1:9" x14ac:dyDescent="0.3">
      <c r="A222" t="s">
        <v>257</v>
      </c>
      <c r="B222" t="s">
        <v>56</v>
      </c>
      <c r="C222" t="s">
        <v>11</v>
      </c>
      <c r="D222">
        <v>0</v>
      </c>
      <c r="E222">
        <v>122</v>
      </c>
      <c r="F222">
        <v>50</v>
      </c>
      <c r="G222">
        <v>7</v>
      </c>
      <c r="H222" t="s">
        <v>12</v>
      </c>
      <c r="I222" t="s">
        <v>13</v>
      </c>
    </row>
    <row r="223" spans="1:9" x14ac:dyDescent="0.3">
      <c r="A223" t="s">
        <v>258</v>
      </c>
      <c r="B223" t="s">
        <v>15</v>
      </c>
      <c r="C223" t="s">
        <v>11</v>
      </c>
      <c r="D223">
        <v>0</v>
      </c>
      <c r="E223">
        <v>64</v>
      </c>
      <c r="F223">
        <v>32</v>
      </c>
      <c r="G223">
        <v>2</v>
      </c>
      <c r="H223" t="s">
        <v>12</v>
      </c>
      <c r="I223" t="s">
        <v>13</v>
      </c>
    </row>
    <row r="224" spans="1:9" x14ac:dyDescent="0.3">
      <c r="A224" t="s">
        <v>259</v>
      </c>
      <c r="B224" t="s">
        <v>56</v>
      </c>
      <c r="C224" t="s">
        <v>11</v>
      </c>
      <c r="D224">
        <v>0</v>
      </c>
      <c r="E224">
        <v>87</v>
      </c>
      <c r="F224">
        <v>36</v>
      </c>
      <c r="G224">
        <v>5</v>
      </c>
      <c r="H224" t="s">
        <v>12</v>
      </c>
      <c r="I224" t="s">
        <v>13</v>
      </c>
    </row>
    <row r="225" spans="1:9" x14ac:dyDescent="0.3">
      <c r="A225" t="s">
        <v>260</v>
      </c>
      <c r="B225" t="s">
        <v>15</v>
      </c>
      <c r="C225" t="s">
        <v>11</v>
      </c>
      <c r="D225">
        <v>0</v>
      </c>
      <c r="E225">
        <v>146</v>
      </c>
      <c r="F225">
        <v>19</v>
      </c>
      <c r="G225">
        <v>5</v>
      </c>
      <c r="H225" t="s">
        <v>12</v>
      </c>
      <c r="I225" t="s">
        <v>13</v>
      </c>
    </row>
    <row r="226" spans="1:9" x14ac:dyDescent="0.3">
      <c r="A226" t="s">
        <v>261</v>
      </c>
      <c r="B226" t="s">
        <v>46</v>
      </c>
      <c r="C226" t="s">
        <v>11</v>
      </c>
      <c r="D226">
        <v>0</v>
      </c>
      <c r="E226">
        <v>118</v>
      </c>
      <c r="F226">
        <v>41</v>
      </c>
      <c r="G226">
        <v>4</v>
      </c>
      <c r="H226" t="s">
        <v>12</v>
      </c>
      <c r="I226" t="s">
        <v>13</v>
      </c>
    </row>
    <row r="227" spans="1:9" x14ac:dyDescent="0.3">
      <c r="A227" t="s">
        <v>262</v>
      </c>
      <c r="B227" t="s">
        <v>46</v>
      </c>
      <c r="C227" t="s">
        <v>11</v>
      </c>
      <c r="D227">
        <v>0</v>
      </c>
      <c r="E227">
        <v>148</v>
      </c>
      <c r="F227">
        <v>52</v>
      </c>
      <c r="G227">
        <v>5</v>
      </c>
      <c r="H227" t="s">
        <v>12</v>
      </c>
      <c r="I227" t="s">
        <v>13</v>
      </c>
    </row>
    <row r="228" spans="1:9" x14ac:dyDescent="0.3">
      <c r="A228" t="s">
        <v>263</v>
      </c>
      <c r="B228" t="s">
        <v>17</v>
      </c>
      <c r="C228" t="s">
        <v>11</v>
      </c>
      <c r="D228">
        <v>0</v>
      </c>
      <c r="E228">
        <v>152</v>
      </c>
      <c r="F228">
        <v>50</v>
      </c>
      <c r="G228">
        <v>6</v>
      </c>
      <c r="H228" t="s">
        <v>12</v>
      </c>
      <c r="I228" t="s">
        <v>13</v>
      </c>
    </row>
    <row r="229" spans="1:9" x14ac:dyDescent="0.3">
      <c r="A229" t="s">
        <v>264</v>
      </c>
      <c r="B229" t="s">
        <v>126</v>
      </c>
      <c r="C229" t="s">
        <v>11</v>
      </c>
      <c r="D229">
        <v>0</v>
      </c>
      <c r="E229">
        <v>245</v>
      </c>
      <c r="F229">
        <v>42</v>
      </c>
      <c r="G229">
        <v>9</v>
      </c>
      <c r="H229" t="s">
        <v>12</v>
      </c>
      <c r="I229" t="s">
        <v>13</v>
      </c>
    </row>
    <row r="230" spans="1:9" x14ac:dyDescent="0.3">
      <c r="A230" t="s">
        <v>265</v>
      </c>
      <c r="B230" t="s">
        <v>29</v>
      </c>
      <c r="C230" t="s">
        <v>11</v>
      </c>
      <c r="D230">
        <v>0</v>
      </c>
      <c r="E230">
        <v>290</v>
      </c>
      <c r="F230">
        <v>110</v>
      </c>
      <c r="G230">
        <v>9</v>
      </c>
      <c r="H230" t="s">
        <v>12</v>
      </c>
      <c r="I230" t="s">
        <v>13</v>
      </c>
    </row>
    <row r="231" spans="1:9" x14ac:dyDescent="0.3">
      <c r="A231" t="s">
        <v>266</v>
      </c>
      <c r="B231" t="s">
        <v>35</v>
      </c>
      <c r="C231" t="s">
        <v>11</v>
      </c>
      <c r="D231">
        <v>0</v>
      </c>
      <c r="E231">
        <v>158</v>
      </c>
      <c r="F231">
        <v>69</v>
      </c>
      <c r="G231">
        <v>3</v>
      </c>
      <c r="H231" t="s">
        <v>12</v>
      </c>
      <c r="I231" t="s">
        <v>13</v>
      </c>
    </row>
    <row r="232" spans="1:9" x14ac:dyDescent="0.3">
      <c r="A232" t="s">
        <v>267</v>
      </c>
      <c r="B232" t="s">
        <v>25</v>
      </c>
      <c r="C232" t="s">
        <v>11</v>
      </c>
      <c r="D232">
        <v>0</v>
      </c>
      <c r="E232">
        <v>28</v>
      </c>
      <c r="F232">
        <v>1</v>
      </c>
      <c r="G232">
        <v>1</v>
      </c>
      <c r="H232" t="s">
        <v>12</v>
      </c>
      <c r="I232" t="s">
        <v>13</v>
      </c>
    </row>
    <row r="233" spans="1:9" x14ac:dyDescent="0.3">
      <c r="A233" t="s">
        <v>268</v>
      </c>
      <c r="B233" t="s">
        <v>243</v>
      </c>
      <c r="C233" t="s">
        <v>11</v>
      </c>
      <c r="D233">
        <v>0</v>
      </c>
      <c r="E233">
        <v>95</v>
      </c>
      <c r="F233">
        <v>18</v>
      </c>
      <c r="G233">
        <v>2</v>
      </c>
      <c r="H233" t="s">
        <v>12</v>
      </c>
      <c r="I233" t="s">
        <v>13</v>
      </c>
    </row>
    <row r="234" spans="1:9" x14ac:dyDescent="0.3">
      <c r="A234" t="s">
        <v>269</v>
      </c>
      <c r="B234" t="s">
        <v>39</v>
      </c>
      <c r="C234" t="s">
        <v>11</v>
      </c>
      <c r="D234">
        <v>0</v>
      </c>
      <c r="E234">
        <v>66</v>
      </c>
      <c r="F234">
        <v>12</v>
      </c>
      <c r="G234">
        <v>3</v>
      </c>
      <c r="H234" t="s">
        <v>12</v>
      </c>
      <c r="I234" t="s">
        <v>13</v>
      </c>
    </row>
    <row r="235" spans="1:9" x14ac:dyDescent="0.3">
      <c r="A235" t="s">
        <v>270</v>
      </c>
      <c r="B235" t="s">
        <v>65</v>
      </c>
      <c r="C235" t="s">
        <v>11</v>
      </c>
      <c r="D235">
        <v>0</v>
      </c>
      <c r="E235">
        <v>53</v>
      </c>
      <c r="F235">
        <v>5</v>
      </c>
      <c r="G235">
        <v>2</v>
      </c>
      <c r="H235" t="s">
        <v>12</v>
      </c>
      <c r="I235" t="s">
        <v>13</v>
      </c>
    </row>
    <row r="236" spans="1:9" x14ac:dyDescent="0.3">
      <c r="A236" t="s">
        <v>271</v>
      </c>
      <c r="B236" t="s">
        <v>27</v>
      </c>
      <c r="C236" t="s">
        <v>11</v>
      </c>
      <c r="D236">
        <v>0</v>
      </c>
      <c r="E236">
        <v>382</v>
      </c>
      <c r="F236">
        <v>183</v>
      </c>
      <c r="G236">
        <v>7</v>
      </c>
      <c r="H236" t="s">
        <v>12</v>
      </c>
      <c r="I236" t="s">
        <v>13</v>
      </c>
    </row>
    <row r="237" spans="1:9" x14ac:dyDescent="0.3">
      <c r="A237" t="s">
        <v>272</v>
      </c>
      <c r="B237" t="s">
        <v>39</v>
      </c>
      <c r="C237" t="s">
        <v>11</v>
      </c>
      <c r="D237">
        <v>0</v>
      </c>
      <c r="E237">
        <v>88</v>
      </c>
      <c r="F237">
        <v>16</v>
      </c>
      <c r="G237">
        <v>4</v>
      </c>
      <c r="H237" t="s">
        <v>12</v>
      </c>
      <c r="I237" t="s">
        <v>13</v>
      </c>
    </row>
    <row r="238" spans="1:9" x14ac:dyDescent="0.3">
      <c r="A238" t="s">
        <v>273</v>
      </c>
      <c r="B238" t="s">
        <v>44</v>
      </c>
      <c r="C238" t="s">
        <v>11</v>
      </c>
      <c r="D238">
        <v>0</v>
      </c>
      <c r="E238">
        <v>149</v>
      </c>
      <c r="F238">
        <v>49</v>
      </c>
      <c r="G238">
        <v>3</v>
      </c>
      <c r="H238" t="s">
        <v>12</v>
      </c>
      <c r="I238" t="s">
        <v>13</v>
      </c>
    </row>
    <row r="239" spans="1:9" x14ac:dyDescent="0.3">
      <c r="A239" t="s">
        <v>274</v>
      </c>
      <c r="B239" t="s">
        <v>39</v>
      </c>
      <c r="C239" t="s">
        <v>11</v>
      </c>
      <c r="D239">
        <v>0</v>
      </c>
      <c r="E239">
        <v>44</v>
      </c>
      <c r="F239">
        <v>8</v>
      </c>
      <c r="G239">
        <v>2</v>
      </c>
      <c r="H239" t="s">
        <v>12</v>
      </c>
      <c r="I239" t="s">
        <v>13</v>
      </c>
    </row>
    <row r="240" spans="1:9" x14ac:dyDescent="0.3">
      <c r="A240" t="s">
        <v>275</v>
      </c>
      <c r="B240" t="s">
        <v>101</v>
      </c>
      <c r="C240" t="s">
        <v>11</v>
      </c>
      <c r="D240">
        <v>0</v>
      </c>
      <c r="E240">
        <v>138</v>
      </c>
      <c r="F240">
        <v>58</v>
      </c>
      <c r="G240">
        <v>7</v>
      </c>
      <c r="H240" t="s">
        <v>12</v>
      </c>
      <c r="I240" t="s">
        <v>13</v>
      </c>
    </row>
    <row r="241" spans="1:9" x14ac:dyDescent="0.3">
      <c r="A241" t="s">
        <v>276</v>
      </c>
      <c r="B241" t="s">
        <v>17</v>
      </c>
      <c r="C241" t="s">
        <v>11</v>
      </c>
      <c r="D241">
        <v>0</v>
      </c>
      <c r="E241">
        <v>152</v>
      </c>
      <c r="F241">
        <v>50</v>
      </c>
      <c r="G241">
        <v>6</v>
      </c>
      <c r="H241" t="s">
        <v>12</v>
      </c>
      <c r="I241" t="s">
        <v>13</v>
      </c>
    </row>
    <row r="242" spans="1:9" x14ac:dyDescent="0.3">
      <c r="A242" t="s">
        <v>277</v>
      </c>
      <c r="B242" t="s">
        <v>19</v>
      </c>
      <c r="C242" t="s">
        <v>11</v>
      </c>
      <c r="D242">
        <v>0</v>
      </c>
      <c r="E242">
        <v>52</v>
      </c>
      <c r="F242">
        <v>14</v>
      </c>
      <c r="G242">
        <v>2</v>
      </c>
      <c r="H242" t="s">
        <v>12</v>
      </c>
      <c r="I242" t="s">
        <v>13</v>
      </c>
    </row>
    <row r="243" spans="1:9" x14ac:dyDescent="0.3">
      <c r="A243" t="s">
        <v>278</v>
      </c>
      <c r="B243" t="s">
        <v>10</v>
      </c>
      <c r="C243" t="s">
        <v>11</v>
      </c>
      <c r="D243">
        <v>0</v>
      </c>
      <c r="E243">
        <v>27</v>
      </c>
      <c r="F243">
        <v>12</v>
      </c>
      <c r="G243">
        <v>1</v>
      </c>
      <c r="H243" t="s">
        <v>12</v>
      </c>
      <c r="I243" t="s">
        <v>13</v>
      </c>
    </row>
    <row r="244" spans="1:9" x14ac:dyDescent="0.3">
      <c r="A244" t="s">
        <v>279</v>
      </c>
      <c r="B244" t="s">
        <v>15</v>
      </c>
      <c r="C244" t="s">
        <v>11</v>
      </c>
      <c r="D244">
        <v>0</v>
      </c>
      <c r="E244">
        <v>289</v>
      </c>
      <c r="F244">
        <v>144</v>
      </c>
      <c r="G244">
        <v>9</v>
      </c>
      <c r="H244" t="s">
        <v>12</v>
      </c>
      <c r="I244" t="s">
        <v>13</v>
      </c>
    </row>
    <row r="245" spans="1:9" x14ac:dyDescent="0.3">
      <c r="A245" t="s">
        <v>280</v>
      </c>
      <c r="B245" t="s">
        <v>56</v>
      </c>
      <c r="C245" t="s">
        <v>11</v>
      </c>
      <c r="D245">
        <v>0</v>
      </c>
      <c r="E245">
        <v>35</v>
      </c>
      <c r="F245">
        <v>14</v>
      </c>
      <c r="G245">
        <v>2</v>
      </c>
      <c r="H245" t="s">
        <v>12</v>
      </c>
      <c r="I245" t="s">
        <v>13</v>
      </c>
    </row>
    <row r="246" spans="1:9" x14ac:dyDescent="0.3">
      <c r="A246" t="s">
        <v>281</v>
      </c>
      <c r="B246" t="s">
        <v>65</v>
      </c>
      <c r="C246" t="s">
        <v>11</v>
      </c>
      <c r="D246">
        <v>0</v>
      </c>
      <c r="E246">
        <v>185</v>
      </c>
      <c r="F246">
        <v>17</v>
      </c>
      <c r="G246">
        <v>7</v>
      </c>
      <c r="H246" t="s">
        <v>12</v>
      </c>
      <c r="I246" t="s">
        <v>13</v>
      </c>
    </row>
    <row r="247" spans="1:9" x14ac:dyDescent="0.3">
      <c r="A247" t="s">
        <v>282</v>
      </c>
      <c r="B247" t="s">
        <v>151</v>
      </c>
      <c r="C247" t="s">
        <v>11</v>
      </c>
      <c r="D247">
        <v>0</v>
      </c>
      <c r="E247">
        <v>415</v>
      </c>
      <c r="F247">
        <v>62</v>
      </c>
      <c r="G247">
        <v>8</v>
      </c>
      <c r="H247" t="s">
        <v>12</v>
      </c>
      <c r="I247" t="s">
        <v>13</v>
      </c>
    </row>
    <row r="248" spans="1:9" x14ac:dyDescent="0.3">
      <c r="A248" t="s">
        <v>283</v>
      </c>
      <c r="B248" t="s">
        <v>27</v>
      </c>
      <c r="C248" t="s">
        <v>11</v>
      </c>
      <c r="D248">
        <v>0</v>
      </c>
      <c r="E248">
        <v>109</v>
      </c>
      <c r="F248">
        <v>52</v>
      </c>
      <c r="G248">
        <v>2</v>
      </c>
      <c r="H248" t="s">
        <v>12</v>
      </c>
      <c r="I248" t="s">
        <v>13</v>
      </c>
    </row>
    <row r="249" spans="1:9" x14ac:dyDescent="0.3">
      <c r="A249" t="s">
        <v>284</v>
      </c>
      <c r="B249" t="s">
        <v>74</v>
      </c>
      <c r="C249" t="s">
        <v>11</v>
      </c>
      <c r="D249">
        <v>0</v>
      </c>
      <c r="E249">
        <v>227</v>
      </c>
      <c r="F249">
        <v>34</v>
      </c>
      <c r="G249">
        <v>4</v>
      </c>
      <c r="H249" t="s">
        <v>12</v>
      </c>
      <c r="I249" t="s">
        <v>13</v>
      </c>
    </row>
    <row r="250" spans="1:9" x14ac:dyDescent="0.3">
      <c r="A250" t="s">
        <v>285</v>
      </c>
      <c r="B250" t="s">
        <v>25</v>
      </c>
      <c r="C250" t="s">
        <v>11</v>
      </c>
      <c r="D250">
        <v>0</v>
      </c>
      <c r="E250">
        <v>28</v>
      </c>
      <c r="F250">
        <v>1</v>
      </c>
      <c r="G250">
        <v>1</v>
      </c>
      <c r="H250" t="s">
        <v>12</v>
      </c>
      <c r="I250" t="s">
        <v>13</v>
      </c>
    </row>
    <row r="251" spans="1:9" x14ac:dyDescent="0.3">
      <c r="A251" t="s">
        <v>286</v>
      </c>
      <c r="B251" t="s">
        <v>65</v>
      </c>
      <c r="C251" t="s">
        <v>11</v>
      </c>
      <c r="D251">
        <v>0</v>
      </c>
      <c r="E251">
        <v>211</v>
      </c>
      <c r="F251">
        <v>19</v>
      </c>
      <c r="G251">
        <v>8</v>
      </c>
      <c r="H251" t="s">
        <v>12</v>
      </c>
      <c r="I251" t="s">
        <v>13</v>
      </c>
    </row>
    <row r="252" spans="1:9" x14ac:dyDescent="0.3">
      <c r="A252" t="s">
        <v>287</v>
      </c>
      <c r="B252" t="s">
        <v>41</v>
      </c>
      <c r="C252" t="s">
        <v>11</v>
      </c>
      <c r="D252">
        <v>0</v>
      </c>
      <c r="E252">
        <v>143</v>
      </c>
      <c r="F252">
        <v>48</v>
      </c>
      <c r="G252">
        <v>8</v>
      </c>
      <c r="H252" t="s">
        <v>12</v>
      </c>
      <c r="I252" t="s">
        <v>13</v>
      </c>
    </row>
    <row r="253" spans="1:9" x14ac:dyDescent="0.3">
      <c r="A253" t="s">
        <v>288</v>
      </c>
      <c r="B253" t="s">
        <v>19</v>
      </c>
      <c r="C253" t="s">
        <v>11</v>
      </c>
      <c r="D253">
        <v>0</v>
      </c>
      <c r="E253">
        <v>78</v>
      </c>
      <c r="F253">
        <v>20</v>
      </c>
      <c r="G253">
        <v>3</v>
      </c>
      <c r="H253" t="s">
        <v>12</v>
      </c>
      <c r="I253" t="s">
        <v>13</v>
      </c>
    </row>
    <row r="254" spans="1:9" x14ac:dyDescent="0.3">
      <c r="A254" t="s">
        <v>289</v>
      </c>
      <c r="B254" t="s">
        <v>54</v>
      </c>
      <c r="C254" t="s">
        <v>11</v>
      </c>
      <c r="D254">
        <v>0</v>
      </c>
      <c r="E254">
        <v>45</v>
      </c>
      <c r="F254">
        <v>16</v>
      </c>
      <c r="G254">
        <v>3</v>
      </c>
      <c r="H254" t="s">
        <v>12</v>
      </c>
      <c r="I254" t="s">
        <v>13</v>
      </c>
    </row>
    <row r="255" spans="1:9" x14ac:dyDescent="0.3">
      <c r="A255" t="s">
        <v>290</v>
      </c>
      <c r="B255" t="s">
        <v>46</v>
      </c>
      <c r="C255" t="s">
        <v>11</v>
      </c>
      <c r="D255">
        <v>0</v>
      </c>
      <c r="E255">
        <v>59</v>
      </c>
      <c r="F255">
        <v>21</v>
      </c>
      <c r="G255">
        <v>2</v>
      </c>
      <c r="H255" t="s">
        <v>12</v>
      </c>
      <c r="I255" t="s">
        <v>13</v>
      </c>
    </row>
    <row r="256" spans="1:9" x14ac:dyDescent="0.3">
      <c r="A256" t="s">
        <v>290</v>
      </c>
      <c r="B256" t="s">
        <v>99</v>
      </c>
      <c r="C256" t="s">
        <v>11</v>
      </c>
      <c r="D256">
        <v>0</v>
      </c>
      <c r="E256">
        <v>155</v>
      </c>
      <c r="F256">
        <v>5</v>
      </c>
      <c r="G256">
        <v>3</v>
      </c>
      <c r="H256" t="s">
        <v>12</v>
      </c>
      <c r="I256" t="s">
        <v>13</v>
      </c>
    </row>
    <row r="257" spans="1:9" x14ac:dyDescent="0.3">
      <c r="A257" t="s">
        <v>291</v>
      </c>
      <c r="B257" t="s">
        <v>35</v>
      </c>
      <c r="C257" t="s">
        <v>11</v>
      </c>
      <c r="D257">
        <v>0</v>
      </c>
      <c r="E257">
        <v>105</v>
      </c>
      <c r="F257">
        <v>46</v>
      </c>
      <c r="G257">
        <v>2</v>
      </c>
      <c r="H257" t="s">
        <v>12</v>
      </c>
      <c r="I257" t="s">
        <v>13</v>
      </c>
    </row>
    <row r="258" spans="1:9" x14ac:dyDescent="0.3">
      <c r="A258" t="s">
        <v>292</v>
      </c>
      <c r="B258" t="s">
        <v>15</v>
      </c>
      <c r="C258" t="s">
        <v>11</v>
      </c>
      <c r="D258">
        <v>0</v>
      </c>
      <c r="E258">
        <v>193</v>
      </c>
      <c r="F258">
        <v>96</v>
      </c>
      <c r="G258">
        <v>6</v>
      </c>
      <c r="H258" t="s">
        <v>12</v>
      </c>
      <c r="I258" t="s">
        <v>13</v>
      </c>
    </row>
    <row r="259" spans="1:9" x14ac:dyDescent="0.3">
      <c r="A259" t="s">
        <v>293</v>
      </c>
      <c r="B259" t="s">
        <v>25</v>
      </c>
      <c r="C259" t="s">
        <v>11</v>
      </c>
      <c r="D259">
        <v>0</v>
      </c>
      <c r="E259">
        <v>50</v>
      </c>
      <c r="F259">
        <v>3</v>
      </c>
      <c r="G259">
        <v>2</v>
      </c>
      <c r="H259" t="s">
        <v>12</v>
      </c>
      <c r="I259" t="s">
        <v>13</v>
      </c>
    </row>
    <row r="260" spans="1:9" x14ac:dyDescent="0.3">
      <c r="A260" t="s">
        <v>294</v>
      </c>
      <c r="B260" t="s">
        <v>23</v>
      </c>
      <c r="C260" t="s">
        <v>11</v>
      </c>
      <c r="D260">
        <v>0</v>
      </c>
      <c r="E260">
        <v>114</v>
      </c>
      <c r="F260">
        <v>1</v>
      </c>
      <c r="G260">
        <v>2</v>
      </c>
      <c r="H260" t="s">
        <v>12</v>
      </c>
      <c r="I260" t="s">
        <v>13</v>
      </c>
    </row>
    <row r="261" spans="1:9" x14ac:dyDescent="0.3">
      <c r="A261" t="s">
        <v>295</v>
      </c>
      <c r="B261" t="s">
        <v>23</v>
      </c>
      <c r="C261" t="s">
        <v>11</v>
      </c>
      <c r="D261">
        <v>0</v>
      </c>
      <c r="E261">
        <v>114</v>
      </c>
      <c r="F261">
        <v>1</v>
      </c>
      <c r="G261">
        <v>2</v>
      </c>
      <c r="H261" t="s">
        <v>12</v>
      </c>
      <c r="I261" t="s">
        <v>13</v>
      </c>
    </row>
    <row r="262" spans="1:9" x14ac:dyDescent="0.3">
      <c r="A262" t="s">
        <v>296</v>
      </c>
      <c r="B262" t="s">
        <v>44</v>
      </c>
      <c r="C262" t="s">
        <v>297</v>
      </c>
      <c r="D262">
        <v>0</v>
      </c>
      <c r="E262">
        <v>140</v>
      </c>
      <c r="F262">
        <v>21</v>
      </c>
      <c r="G262">
        <v>3</v>
      </c>
      <c r="H262" t="s">
        <v>12</v>
      </c>
      <c r="I262" t="s">
        <v>13</v>
      </c>
    </row>
    <row r="263" spans="1:9" x14ac:dyDescent="0.3">
      <c r="A263" t="s">
        <v>298</v>
      </c>
      <c r="B263" t="s">
        <v>74</v>
      </c>
      <c r="C263" t="s">
        <v>297</v>
      </c>
      <c r="D263">
        <v>0</v>
      </c>
      <c r="E263">
        <v>54</v>
      </c>
      <c r="F263">
        <v>12</v>
      </c>
      <c r="G263">
        <v>1</v>
      </c>
      <c r="H263" t="s">
        <v>12</v>
      </c>
      <c r="I263" t="s">
        <v>13</v>
      </c>
    </row>
    <row r="264" spans="1:9" x14ac:dyDescent="0.3">
      <c r="A264" t="s">
        <v>299</v>
      </c>
      <c r="B264" t="s">
        <v>21</v>
      </c>
      <c r="C264" t="s">
        <v>297</v>
      </c>
      <c r="D264">
        <v>0</v>
      </c>
      <c r="E264">
        <v>19</v>
      </c>
      <c r="F264">
        <v>4</v>
      </c>
      <c r="G264">
        <v>1</v>
      </c>
      <c r="H264" t="s">
        <v>12</v>
      </c>
      <c r="I264" t="s">
        <v>13</v>
      </c>
    </row>
    <row r="265" spans="1:9" x14ac:dyDescent="0.3">
      <c r="A265" t="s">
        <v>300</v>
      </c>
      <c r="B265" t="s">
        <v>41</v>
      </c>
      <c r="C265" t="s">
        <v>297</v>
      </c>
      <c r="D265">
        <v>0</v>
      </c>
      <c r="E265">
        <v>90</v>
      </c>
      <c r="F265">
        <v>32</v>
      </c>
      <c r="G265">
        <v>6</v>
      </c>
      <c r="H265" t="s">
        <v>12</v>
      </c>
      <c r="I265" t="s">
        <v>13</v>
      </c>
    </row>
    <row r="266" spans="1:9" x14ac:dyDescent="0.3">
      <c r="A266" t="s">
        <v>301</v>
      </c>
      <c r="B266" t="s">
        <v>54</v>
      </c>
      <c r="C266" t="s">
        <v>297</v>
      </c>
      <c r="D266">
        <v>0</v>
      </c>
      <c r="E266">
        <v>147</v>
      </c>
      <c r="F266">
        <v>0</v>
      </c>
      <c r="G266">
        <v>12</v>
      </c>
      <c r="H266" t="s">
        <v>12</v>
      </c>
      <c r="I266" t="s">
        <v>13</v>
      </c>
    </row>
    <row r="267" spans="1:9" x14ac:dyDescent="0.3">
      <c r="A267" t="s">
        <v>302</v>
      </c>
      <c r="B267" t="s">
        <v>46</v>
      </c>
      <c r="C267" t="s">
        <v>297</v>
      </c>
      <c r="D267">
        <v>0</v>
      </c>
      <c r="E267">
        <v>107</v>
      </c>
      <c r="F267">
        <v>30</v>
      </c>
      <c r="G267">
        <v>4</v>
      </c>
      <c r="H267" t="s">
        <v>12</v>
      </c>
      <c r="I267" t="s">
        <v>13</v>
      </c>
    </row>
    <row r="268" spans="1:9" x14ac:dyDescent="0.3">
      <c r="A268" t="s">
        <v>303</v>
      </c>
      <c r="B268" t="s">
        <v>35</v>
      </c>
      <c r="C268" t="s">
        <v>297</v>
      </c>
      <c r="D268">
        <v>0</v>
      </c>
      <c r="E268">
        <v>149</v>
      </c>
      <c r="F268">
        <v>36</v>
      </c>
      <c r="G268">
        <v>3</v>
      </c>
      <c r="H268" t="s">
        <v>12</v>
      </c>
      <c r="I268" t="s">
        <v>13</v>
      </c>
    </row>
    <row r="269" spans="1:9" x14ac:dyDescent="0.3">
      <c r="A269" t="s">
        <v>304</v>
      </c>
      <c r="B269" t="s">
        <v>33</v>
      </c>
      <c r="C269" t="s">
        <v>297</v>
      </c>
      <c r="D269">
        <v>0</v>
      </c>
      <c r="E269">
        <v>34</v>
      </c>
      <c r="F269">
        <v>8</v>
      </c>
      <c r="G269">
        <v>3</v>
      </c>
      <c r="H269" t="s">
        <v>12</v>
      </c>
      <c r="I269" t="s">
        <v>13</v>
      </c>
    </row>
    <row r="270" spans="1:9" x14ac:dyDescent="0.3">
      <c r="A270" t="s">
        <v>305</v>
      </c>
      <c r="B270" t="s">
        <v>126</v>
      </c>
      <c r="C270" t="s">
        <v>297</v>
      </c>
      <c r="D270">
        <v>0</v>
      </c>
      <c r="E270">
        <v>97</v>
      </c>
      <c r="F270">
        <v>39</v>
      </c>
      <c r="G270">
        <v>4</v>
      </c>
      <c r="H270" t="s">
        <v>12</v>
      </c>
      <c r="I270" t="s">
        <v>13</v>
      </c>
    </row>
    <row r="271" spans="1:9" x14ac:dyDescent="0.3">
      <c r="A271" t="s">
        <v>306</v>
      </c>
      <c r="B271" t="s">
        <v>37</v>
      </c>
      <c r="C271" t="s">
        <v>297</v>
      </c>
      <c r="D271">
        <v>0</v>
      </c>
      <c r="E271">
        <v>31</v>
      </c>
      <c r="F271">
        <v>14</v>
      </c>
      <c r="G271">
        <v>3</v>
      </c>
      <c r="H271" t="s">
        <v>12</v>
      </c>
      <c r="I271" t="s">
        <v>13</v>
      </c>
    </row>
    <row r="272" spans="1:9" x14ac:dyDescent="0.3">
      <c r="A272" t="s">
        <v>45</v>
      </c>
      <c r="B272" t="s">
        <v>46</v>
      </c>
      <c r="C272" t="s">
        <v>297</v>
      </c>
      <c r="D272">
        <v>0</v>
      </c>
      <c r="E272">
        <v>107</v>
      </c>
      <c r="F272">
        <v>30</v>
      </c>
      <c r="G272">
        <v>4</v>
      </c>
      <c r="H272" t="s">
        <v>12</v>
      </c>
      <c r="I272" t="s">
        <v>13</v>
      </c>
    </row>
    <row r="273" spans="1:9" x14ac:dyDescent="0.3">
      <c r="A273" t="s">
        <v>307</v>
      </c>
      <c r="B273" t="s">
        <v>101</v>
      </c>
      <c r="C273" t="s">
        <v>297</v>
      </c>
      <c r="D273">
        <v>0</v>
      </c>
      <c r="E273">
        <v>51</v>
      </c>
      <c r="F273">
        <v>18</v>
      </c>
      <c r="G273">
        <v>3</v>
      </c>
      <c r="H273" t="s">
        <v>12</v>
      </c>
      <c r="I273" t="s">
        <v>13</v>
      </c>
    </row>
    <row r="274" spans="1:9" x14ac:dyDescent="0.3">
      <c r="A274" t="s">
        <v>308</v>
      </c>
      <c r="B274" t="s">
        <v>87</v>
      </c>
      <c r="C274" t="s">
        <v>297</v>
      </c>
      <c r="D274">
        <v>0</v>
      </c>
      <c r="E274">
        <v>457</v>
      </c>
      <c r="F274">
        <v>59</v>
      </c>
      <c r="G274">
        <v>9</v>
      </c>
      <c r="H274" t="s">
        <v>12</v>
      </c>
      <c r="I274" t="s">
        <v>13</v>
      </c>
    </row>
    <row r="275" spans="1:9" x14ac:dyDescent="0.3">
      <c r="A275" t="s">
        <v>309</v>
      </c>
      <c r="B275" t="s">
        <v>29</v>
      </c>
      <c r="C275" t="s">
        <v>297</v>
      </c>
      <c r="D275">
        <v>0</v>
      </c>
      <c r="E275">
        <v>146</v>
      </c>
      <c r="F275">
        <v>7</v>
      </c>
      <c r="G275">
        <v>5</v>
      </c>
      <c r="H275" t="s">
        <v>12</v>
      </c>
      <c r="I275" t="s">
        <v>13</v>
      </c>
    </row>
    <row r="276" spans="1:9" x14ac:dyDescent="0.3">
      <c r="A276" t="s">
        <v>53</v>
      </c>
      <c r="B276" t="s">
        <v>19</v>
      </c>
      <c r="C276" t="s">
        <v>297</v>
      </c>
      <c r="D276">
        <v>0</v>
      </c>
      <c r="E276">
        <v>27</v>
      </c>
      <c r="F276">
        <v>14</v>
      </c>
      <c r="G276">
        <v>1</v>
      </c>
      <c r="H276" t="s">
        <v>12</v>
      </c>
      <c r="I276" t="s">
        <v>13</v>
      </c>
    </row>
    <row r="277" spans="1:9" x14ac:dyDescent="0.3">
      <c r="A277" t="s">
        <v>310</v>
      </c>
      <c r="B277" t="s">
        <v>37</v>
      </c>
      <c r="C277" t="s">
        <v>297</v>
      </c>
      <c r="D277">
        <v>0</v>
      </c>
      <c r="E277">
        <v>41</v>
      </c>
      <c r="F277">
        <v>18</v>
      </c>
      <c r="G277">
        <v>4</v>
      </c>
      <c r="H277" t="s">
        <v>12</v>
      </c>
      <c r="I277" t="s">
        <v>13</v>
      </c>
    </row>
    <row r="278" spans="1:9" x14ac:dyDescent="0.3">
      <c r="A278" t="s">
        <v>311</v>
      </c>
      <c r="B278" t="s">
        <v>72</v>
      </c>
      <c r="C278" t="s">
        <v>297</v>
      </c>
      <c r="D278">
        <v>0</v>
      </c>
      <c r="E278">
        <v>64</v>
      </c>
      <c r="F278">
        <v>3</v>
      </c>
      <c r="G278">
        <v>4</v>
      </c>
      <c r="H278" t="s">
        <v>12</v>
      </c>
      <c r="I278" t="s">
        <v>13</v>
      </c>
    </row>
    <row r="279" spans="1:9" x14ac:dyDescent="0.3">
      <c r="A279" t="s">
        <v>312</v>
      </c>
      <c r="B279" t="s">
        <v>10</v>
      </c>
      <c r="C279" t="s">
        <v>297</v>
      </c>
      <c r="D279">
        <v>0</v>
      </c>
      <c r="E279">
        <v>112</v>
      </c>
      <c r="F279">
        <v>12</v>
      </c>
      <c r="G279">
        <v>4</v>
      </c>
      <c r="H279" t="s">
        <v>12</v>
      </c>
      <c r="I279" t="s">
        <v>13</v>
      </c>
    </row>
    <row r="280" spans="1:9" x14ac:dyDescent="0.3">
      <c r="A280" t="s">
        <v>313</v>
      </c>
      <c r="B280" t="s">
        <v>25</v>
      </c>
      <c r="C280" t="s">
        <v>297</v>
      </c>
      <c r="D280">
        <v>0</v>
      </c>
      <c r="E280">
        <v>130</v>
      </c>
      <c r="F280">
        <v>44</v>
      </c>
      <c r="G280">
        <v>5</v>
      </c>
      <c r="H280" t="s">
        <v>12</v>
      </c>
      <c r="I280" t="s">
        <v>13</v>
      </c>
    </row>
    <row r="281" spans="1:9" x14ac:dyDescent="0.3">
      <c r="A281" t="s">
        <v>314</v>
      </c>
      <c r="B281" t="s">
        <v>33</v>
      </c>
      <c r="C281" t="s">
        <v>297</v>
      </c>
      <c r="D281">
        <v>0</v>
      </c>
      <c r="E281">
        <v>34</v>
      </c>
      <c r="F281">
        <v>8</v>
      </c>
      <c r="G281">
        <v>3</v>
      </c>
      <c r="H281" t="s">
        <v>12</v>
      </c>
      <c r="I281" t="s">
        <v>13</v>
      </c>
    </row>
    <row r="282" spans="1:9" x14ac:dyDescent="0.3">
      <c r="A282" t="s">
        <v>315</v>
      </c>
      <c r="B282" t="s">
        <v>33</v>
      </c>
      <c r="C282" t="s">
        <v>297</v>
      </c>
      <c r="D282">
        <v>0</v>
      </c>
      <c r="E282">
        <v>68</v>
      </c>
      <c r="F282">
        <v>16</v>
      </c>
      <c r="G282">
        <v>6</v>
      </c>
      <c r="H282" t="s">
        <v>12</v>
      </c>
      <c r="I282" t="s">
        <v>13</v>
      </c>
    </row>
    <row r="283" spans="1:9" x14ac:dyDescent="0.3">
      <c r="A283" t="s">
        <v>316</v>
      </c>
      <c r="B283" t="s">
        <v>126</v>
      </c>
      <c r="C283" t="s">
        <v>297</v>
      </c>
      <c r="D283">
        <v>0</v>
      </c>
      <c r="E283">
        <v>73</v>
      </c>
      <c r="F283">
        <v>29</v>
      </c>
      <c r="G283">
        <v>3</v>
      </c>
      <c r="H283" t="s">
        <v>12</v>
      </c>
      <c r="I283" t="s">
        <v>13</v>
      </c>
    </row>
    <row r="284" spans="1:9" x14ac:dyDescent="0.3">
      <c r="A284" t="s">
        <v>317</v>
      </c>
      <c r="B284" t="s">
        <v>31</v>
      </c>
      <c r="C284" t="s">
        <v>297</v>
      </c>
      <c r="D284">
        <v>0</v>
      </c>
      <c r="E284">
        <v>137</v>
      </c>
      <c r="F284">
        <v>63</v>
      </c>
      <c r="G284">
        <v>3</v>
      </c>
      <c r="H284" t="s">
        <v>12</v>
      </c>
      <c r="I284" t="s">
        <v>13</v>
      </c>
    </row>
    <row r="285" spans="1:9" x14ac:dyDescent="0.3">
      <c r="A285" t="s">
        <v>318</v>
      </c>
      <c r="B285" t="s">
        <v>46</v>
      </c>
      <c r="C285" t="s">
        <v>297</v>
      </c>
      <c r="D285">
        <v>0</v>
      </c>
      <c r="E285">
        <v>134</v>
      </c>
      <c r="F285">
        <v>37</v>
      </c>
      <c r="G285">
        <v>5</v>
      </c>
      <c r="H285" t="s">
        <v>12</v>
      </c>
      <c r="I285" t="s">
        <v>13</v>
      </c>
    </row>
    <row r="286" spans="1:9" x14ac:dyDescent="0.3">
      <c r="A286" t="s">
        <v>319</v>
      </c>
      <c r="B286" t="s">
        <v>110</v>
      </c>
      <c r="C286" t="s">
        <v>297</v>
      </c>
      <c r="D286">
        <v>0</v>
      </c>
      <c r="E286">
        <v>58</v>
      </c>
      <c r="F286">
        <v>19</v>
      </c>
      <c r="G286">
        <v>4</v>
      </c>
      <c r="H286" t="s">
        <v>12</v>
      </c>
      <c r="I286" t="s">
        <v>13</v>
      </c>
    </row>
    <row r="287" spans="1:9" x14ac:dyDescent="0.3">
      <c r="A287" t="s">
        <v>320</v>
      </c>
      <c r="B287" t="s">
        <v>19</v>
      </c>
      <c r="C287" t="s">
        <v>297</v>
      </c>
      <c r="D287">
        <v>0</v>
      </c>
      <c r="E287">
        <v>81</v>
      </c>
      <c r="F287">
        <v>41</v>
      </c>
      <c r="G287">
        <v>3</v>
      </c>
      <c r="H287" t="s">
        <v>12</v>
      </c>
      <c r="I287" t="s">
        <v>13</v>
      </c>
    </row>
    <row r="288" spans="1:9" x14ac:dyDescent="0.3">
      <c r="A288" t="s">
        <v>321</v>
      </c>
      <c r="B288" t="s">
        <v>56</v>
      </c>
      <c r="C288" t="s">
        <v>297</v>
      </c>
      <c r="D288">
        <v>0</v>
      </c>
      <c r="E288">
        <v>44</v>
      </c>
      <c r="F288">
        <v>10</v>
      </c>
      <c r="G288">
        <v>3</v>
      </c>
      <c r="H288" t="s">
        <v>12</v>
      </c>
      <c r="I288" t="s">
        <v>13</v>
      </c>
    </row>
    <row r="289" spans="1:9" x14ac:dyDescent="0.3">
      <c r="A289" t="s">
        <v>322</v>
      </c>
      <c r="B289" t="s">
        <v>41</v>
      </c>
      <c r="C289" t="s">
        <v>297</v>
      </c>
      <c r="D289">
        <v>0</v>
      </c>
      <c r="E289">
        <v>45</v>
      </c>
      <c r="F289">
        <v>16</v>
      </c>
      <c r="G289">
        <v>3</v>
      </c>
      <c r="H289" t="s">
        <v>12</v>
      </c>
      <c r="I289" t="s">
        <v>13</v>
      </c>
    </row>
    <row r="290" spans="1:9" x14ac:dyDescent="0.3">
      <c r="A290" t="s">
        <v>323</v>
      </c>
      <c r="B290" t="s">
        <v>110</v>
      </c>
      <c r="C290" t="s">
        <v>297</v>
      </c>
      <c r="D290">
        <v>0</v>
      </c>
      <c r="E290">
        <v>116</v>
      </c>
      <c r="F290">
        <v>38</v>
      </c>
      <c r="G290">
        <v>8</v>
      </c>
      <c r="H290" t="s">
        <v>12</v>
      </c>
      <c r="I290" t="s">
        <v>13</v>
      </c>
    </row>
    <row r="291" spans="1:9" x14ac:dyDescent="0.3">
      <c r="A291" t="s">
        <v>324</v>
      </c>
      <c r="B291" t="s">
        <v>17</v>
      </c>
      <c r="C291" t="s">
        <v>297</v>
      </c>
      <c r="D291">
        <v>0</v>
      </c>
      <c r="E291">
        <v>22</v>
      </c>
      <c r="F291">
        <v>0</v>
      </c>
      <c r="G291">
        <v>1</v>
      </c>
      <c r="H291" t="s">
        <v>12</v>
      </c>
      <c r="I291" t="s">
        <v>13</v>
      </c>
    </row>
    <row r="292" spans="1:9" x14ac:dyDescent="0.3">
      <c r="A292" t="s">
        <v>325</v>
      </c>
      <c r="B292" t="s">
        <v>110</v>
      </c>
      <c r="C292" t="s">
        <v>297</v>
      </c>
      <c r="D292">
        <v>0</v>
      </c>
      <c r="E292">
        <v>14</v>
      </c>
      <c r="F292">
        <v>5</v>
      </c>
      <c r="G292">
        <v>1</v>
      </c>
      <c r="H292" t="s">
        <v>12</v>
      </c>
      <c r="I292" t="s">
        <v>13</v>
      </c>
    </row>
    <row r="293" spans="1:9" x14ac:dyDescent="0.3">
      <c r="A293" t="s">
        <v>326</v>
      </c>
      <c r="B293" t="s">
        <v>10</v>
      </c>
      <c r="C293" t="s">
        <v>297</v>
      </c>
      <c r="D293">
        <v>0</v>
      </c>
      <c r="E293">
        <v>84</v>
      </c>
      <c r="F293">
        <v>9</v>
      </c>
      <c r="G293">
        <v>3</v>
      </c>
      <c r="H293" t="s">
        <v>12</v>
      </c>
      <c r="I293" t="s">
        <v>13</v>
      </c>
    </row>
    <row r="294" spans="1:9" x14ac:dyDescent="0.3">
      <c r="A294" t="s">
        <v>327</v>
      </c>
      <c r="B294" t="s">
        <v>37</v>
      </c>
      <c r="C294" t="s">
        <v>297</v>
      </c>
      <c r="D294">
        <v>0</v>
      </c>
      <c r="E294">
        <v>52</v>
      </c>
      <c r="F294">
        <v>23</v>
      </c>
      <c r="G294">
        <v>5</v>
      </c>
      <c r="H294" t="s">
        <v>12</v>
      </c>
      <c r="I294" t="s">
        <v>13</v>
      </c>
    </row>
    <row r="295" spans="1:9" x14ac:dyDescent="0.3">
      <c r="A295" t="s">
        <v>328</v>
      </c>
      <c r="B295" t="s">
        <v>65</v>
      </c>
      <c r="C295" t="s">
        <v>297</v>
      </c>
      <c r="D295">
        <v>0</v>
      </c>
      <c r="E295">
        <v>71</v>
      </c>
      <c r="F295">
        <v>1</v>
      </c>
      <c r="G295">
        <v>3</v>
      </c>
      <c r="H295" t="s">
        <v>12</v>
      </c>
      <c r="I295" t="s">
        <v>13</v>
      </c>
    </row>
    <row r="296" spans="1:9" x14ac:dyDescent="0.3">
      <c r="A296" t="s">
        <v>329</v>
      </c>
      <c r="B296" t="s">
        <v>29</v>
      </c>
      <c r="C296" t="s">
        <v>297</v>
      </c>
      <c r="D296">
        <v>0</v>
      </c>
      <c r="E296">
        <v>117</v>
      </c>
      <c r="F296">
        <v>6</v>
      </c>
      <c r="G296">
        <v>4</v>
      </c>
      <c r="H296" t="s">
        <v>12</v>
      </c>
      <c r="I296" t="s">
        <v>13</v>
      </c>
    </row>
    <row r="297" spans="1:9" x14ac:dyDescent="0.3">
      <c r="A297" t="s">
        <v>330</v>
      </c>
      <c r="B297" t="s">
        <v>15</v>
      </c>
      <c r="C297" t="s">
        <v>297</v>
      </c>
      <c r="D297">
        <v>0</v>
      </c>
      <c r="E297">
        <v>91</v>
      </c>
      <c r="F297">
        <v>14</v>
      </c>
      <c r="G297">
        <v>3</v>
      </c>
      <c r="H297" t="s">
        <v>12</v>
      </c>
      <c r="I297" t="s">
        <v>13</v>
      </c>
    </row>
    <row r="298" spans="1:9" x14ac:dyDescent="0.3">
      <c r="A298" t="s">
        <v>331</v>
      </c>
      <c r="B298" t="s">
        <v>35</v>
      </c>
      <c r="C298" t="s">
        <v>297</v>
      </c>
      <c r="D298">
        <v>0</v>
      </c>
      <c r="E298">
        <v>249</v>
      </c>
      <c r="F298">
        <v>60</v>
      </c>
      <c r="G298">
        <v>5</v>
      </c>
      <c r="H298" t="s">
        <v>12</v>
      </c>
      <c r="I298" t="s">
        <v>13</v>
      </c>
    </row>
    <row r="299" spans="1:9" x14ac:dyDescent="0.3">
      <c r="A299" t="s">
        <v>332</v>
      </c>
      <c r="B299" t="s">
        <v>35</v>
      </c>
      <c r="C299" t="s">
        <v>297</v>
      </c>
      <c r="D299">
        <v>0</v>
      </c>
      <c r="E299">
        <v>298</v>
      </c>
      <c r="F299">
        <v>71</v>
      </c>
      <c r="G299">
        <v>6</v>
      </c>
      <c r="H299" t="s">
        <v>12</v>
      </c>
      <c r="I299" t="s">
        <v>13</v>
      </c>
    </row>
    <row r="300" spans="1:9" x14ac:dyDescent="0.3">
      <c r="A300" t="s">
        <v>333</v>
      </c>
      <c r="B300" t="s">
        <v>19</v>
      </c>
      <c r="C300" t="s">
        <v>297</v>
      </c>
      <c r="D300">
        <v>0</v>
      </c>
      <c r="E300">
        <v>190</v>
      </c>
      <c r="F300">
        <v>95</v>
      </c>
      <c r="G300">
        <v>7</v>
      </c>
      <c r="H300" t="s">
        <v>12</v>
      </c>
      <c r="I300" t="s">
        <v>13</v>
      </c>
    </row>
    <row r="301" spans="1:9" x14ac:dyDescent="0.3">
      <c r="A301" t="s">
        <v>334</v>
      </c>
      <c r="B301" t="s">
        <v>56</v>
      </c>
      <c r="C301" t="s">
        <v>297</v>
      </c>
      <c r="D301">
        <v>0</v>
      </c>
      <c r="E301">
        <v>44</v>
      </c>
      <c r="F301">
        <v>10</v>
      </c>
      <c r="G301">
        <v>3</v>
      </c>
      <c r="H301" t="s">
        <v>12</v>
      </c>
      <c r="I301" t="s">
        <v>13</v>
      </c>
    </row>
    <row r="302" spans="1:9" x14ac:dyDescent="0.3">
      <c r="A302" t="s">
        <v>335</v>
      </c>
      <c r="B302" t="s">
        <v>23</v>
      </c>
      <c r="C302" t="s">
        <v>297</v>
      </c>
      <c r="D302">
        <v>0</v>
      </c>
      <c r="E302">
        <v>324</v>
      </c>
      <c r="F302">
        <v>110</v>
      </c>
      <c r="G302">
        <v>6</v>
      </c>
      <c r="H302" t="s">
        <v>12</v>
      </c>
      <c r="I302" t="s">
        <v>13</v>
      </c>
    </row>
    <row r="303" spans="1:9" x14ac:dyDescent="0.3">
      <c r="A303" t="s">
        <v>336</v>
      </c>
      <c r="B303" t="s">
        <v>15</v>
      </c>
      <c r="C303" t="s">
        <v>297</v>
      </c>
      <c r="D303">
        <v>0</v>
      </c>
      <c r="E303">
        <v>242</v>
      </c>
      <c r="F303">
        <v>39</v>
      </c>
      <c r="G303">
        <v>8</v>
      </c>
      <c r="H303" t="s">
        <v>12</v>
      </c>
      <c r="I303" t="s">
        <v>13</v>
      </c>
    </row>
    <row r="304" spans="1:9" x14ac:dyDescent="0.3">
      <c r="A304" t="s">
        <v>337</v>
      </c>
      <c r="B304" t="s">
        <v>46</v>
      </c>
      <c r="C304" t="s">
        <v>297</v>
      </c>
      <c r="D304">
        <v>0</v>
      </c>
      <c r="E304">
        <v>27</v>
      </c>
      <c r="F304">
        <v>7</v>
      </c>
      <c r="G304">
        <v>1</v>
      </c>
      <c r="H304" t="s">
        <v>12</v>
      </c>
      <c r="I304" t="s">
        <v>13</v>
      </c>
    </row>
    <row r="305" spans="1:9" x14ac:dyDescent="0.3">
      <c r="A305" t="s">
        <v>338</v>
      </c>
      <c r="B305" t="s">
        <v>56</v>
      </c>
      <c r="C305" t="s">
        <v>297</v>
      </c>
      <c r="D305">
        <v>0</v>
      </c>
      <c r="E305">
        <v>44</v>
      </c>
      <c r="F305">
        <v>10</v>
      </c>
      <c r="G305">
        <v>3</v>
      </c>
      <c r="H305" t="s">
        <v>12</v>
      </c>
      <c r="I305" t="s">
        <v>13</v>
      </c>
    </row>
    <row r="306" spans="1:9" x14ac:dyDescent="0.3">
      <c r="A306" t="s">
        <v>103</v>
      </c>
      <c r="B306" t="s">
        <v>10</v>
      </c>
      <c r="C306" t="s">
        <v>297</v>
      </c>
      <c r="D306">
        <v>0</v>
      </c>
      <c r="E306">
        <v>140</v>
      </c>
      <c r="F306">
        <v>15</v>
      </c>
      <c r="G306">
        <v>5</v>
      </c>
      <c r="H306" t="s">
        <v>12</v>
      </c>
      <c r="I306" t="s">
        <v>13</v>
      </c>
    </row>
    <row r="307" spans="1:9" x14ac:dyDescent="0.3">
      <c r="A307" t="s">
        <v>339</v>
      </c>
      <c r="B307" t="s">
        <v>29</v>
      </c>
      <c r="C307" t="s">
        <v>297</v>
      </c>
      <c r="D307">
        <v>0</v>
      </c>
      <c r="E307">
        <v>117</v>
      </c>
      <c r="F307">
        <v>6</v>
      </c>
      <c r="G307">
        <v>4</v>
      </c>
      <c r="H307" t="s">
        <v>12</v>
      </c>
      <c r="I307" t="s">
        <v>13</v>
      </c>
    </row>
    <row r="308" spans="1:9" x14ac:dyDescent="0.3">
      <c r="A308" t="s">
        <v>340</v>
      </c>
      <c r="B308" t="s">
        <v>31</v>
      </c>
      <c r="C308" t="s">
        <v>297</v>
      </c>
      <c r="D308">
        <v>0</v>
      </c>
      <c r="E308">
        <v>137</v>
      </c>
      <c r="F308">
        <v>63</v>
      </c>
      <c r="G308">
        <v>3</v>
      </c>
      <c r="H308" t="s">
        <v>12</v>
      </c>
      <c r="I308" t="s">
        <v>13</v>
      </c>
    </row>
    <row r="309" spans="1:9" x14ac:dyDescent="0.3">
      <c r="A309" t="s">
        <v>341</v>
      </c>
      <c r="B309" t="s">
        <v>41</v>
      </c>
      <c r="C309" t="s">
        <v>297</v>
      </c>
      <c r="D309">
        <v>0</v>
      </c>
      <c r="E309">
        <v>15</v>
      </c>
      <c r="F309">
        <v>5</v>
      </c>
      <c r="G309">
        <v>1</v>
      </c>
      <c r="H309" t="s">
        <v>12</v>
      </c>
      <c r="I309" t="s">
        <v>13</v>
      </c>
    </row>
    <row r="310" spans="1:9" x14ac:dyDescent="0.3">
      <c r="A310" t="s">
        <v>104</v>
      </c>
      <c r="B310" t="s">
        <v>74</v>
      </c>
      <c r="C310" t="s">
        <v>297</v>
      </c>
      <c r="D310">
        <v>0</v>
      </c>
      <c r="E310">
        <v>323</v>
      </c>
      <c r="F310">
        <v>74</v>
      </c>
      <c r="G310">
        <v>6</v>
      </c>
      <c r="H310" t="s">
        <v>12</v>
      </c>
      <c r="I310" t="s">
        <v>13</v>
      </c>
    </row>
    <row r="311" spans="1:9" x14ac:dyDescent="0.3">
      <c r="A311" t="s">
        <v>342</v>
      </c>
      <c r="B311" t="s">
        <v>126</v>
      </c>
      <c r="C311" t="s">
        <v>297</v>
      </c>
      <c r="D311">
        <v>0</v>
      </c>
      <c r="E311">
        <v>122</v>
      </c>
      <c r="F311">
        <v>49</v>
      </c>
      <c r="G311">
        <v>5</v>
      </c>
      <c r="H311" t="s">
        <v>12</v>
      </c>
      <c r="I311" t="s">
        <v>13</v>
      </c>
    </row>
    <row r="312" spans="1:9" x14ac:dyDescent="0.3">
      <c r="A312" t="s">
        <v>111</v>
      </c>
      <c r="B312" t="s">
        <v>126</v>
      </c>
      <c r="C312" t="s">
        <v>297</v>
      </c>
      <c r="D312">
        <v>0</v>
      </c>
      <c r="E312">
        <v>97</v>
      </c>
      <c r="F312">
        <v>39</v>
      </c>
      <c r="G312">
        <v>4</v>
      </c>
      <c r="H312" t="s">
        <v>12</v>
      </c>
      <c r="I312" t="s">
        <v>13</v>
      </c>
    </row>
    <row r="313" spans="1:9" x14ac:dyDescent="0.3">
      <c r="A313" t="s">
        <v>343</v>
      </c>
      <c r="B313" t="s">
        <v>54</v>
      </c>
      <c r="C313" t="s">
        <v>297</v>
      </c>
      <c r="D313">
        <v>0</v>
      </c>
      <c r="E313">
        <v>12</v>
      </c>
      <c r="F313">
        <v>0</v>
      </c>
      <c r="G313">
        <v>1</v>
      </c>
      <c r="H313" t="s">
        <v>12</v>
      </c>
      <c r="I313" t="s">
        <v>13</v>
      </c>
    </row>
    <row r="314" spans="1:9" x14ac:dyDescent="0.3">
      <c r="A314" t="s">
        <v>344</v>
      </c>
      <c r="B314" t="s">
        <v>17</v>
      </c>
      <c r="C314" t="s">
        <v>297</v>
      </c>
      <c r="D314">
        <v>0</v>
      </c>
      <c r="E314">
        <v>22</v>
      </c>
      <c r="F314">
        <v>0</v>
      </c>
      <c r="G314">
        <v>1</v>
      </c>
      <c r="H314" t="s">
        <v>12</v>
      </c>
      <c r="I314" t="s">
        <v>13</v>
      </c>
    </row>
    <row r="315" spans="1:9" x14ac:dyDescent="0.3">
      <c r="A315" t="s">
        <v>345</v>
      </c>
      <c r="B315" t="s">
        <v>65</v>
      </c>
      <c r="C315" t="s">
        <v>297</v>
      </c>
      <c r="D315">
        <v>0</v>
      </c>
      <c r="E315">
        <v>165</v>
      </c>
      <c r="F315">
        <v>3</v>
      </c>
      <c r="G315">
        <v>7</v>
      </c>
      <c r="H315" t="s">
        <v>12</v>
      </c>
      <c r="I315" t="s">
        <v>13</v>
      </c>
    </row>
    <row r="316" spans="1:9" x14ac:dyDescent="0.3">
      <c r="A316" t="s">
        <v>346</v>
      </c>
      <c r="B316" t="s">
        <v>151</v>
      </c>
      <c r="C316" t="s">
        <v>297</v>
      </c>
      <c r="D316">
        <v>0</v>
      </c>
      <c r="E316">
        <v>343</v>
      </c>
      <c r="F316">
        <v>171</v>
      </c>
      <c r="G316">
        <v>7</v>
      </c>
      <c r="H316" t="s">
        <v>12</v>
      </c>
      <c r="I316" t="s">
        <v>13</v>
      </c>
    </row>
    <row r="317" spans="1:9" x14ac:dyDescent="0.3">
      <c r="A317" t="s">
        <v>121</v>
      </c>
      <c r="B317" t="s">
        <v>54</v>
      </c>
      <c r="C317" t="s">
        <v>297</v>
      </c>
      <c r="D317">
        <v>0</v>
      </c>
      <c r="E317">
        <v>85</v>
      </c>
      <c r="F317">
        <v>0</v>
      </c>
      <c r="G317">
        <v>7</v>
      </c>
      <c r="H317" t="s">
        <v>12</v>
      </c>
      <c r="I317" t="s">
        <v>13</v>
      </c>
    </row>
    <row r="318" spans="1:9" x14ac:dyDescent="0.3">
      <c r="A318" t="s">
        <v>347</v>
      </c>
      <c r="B318" t="s">
        <v>29</v>
      </c>
      <c r="C318" t="s">
        <v>297</v>
      </c>
      <c r="D318">
        <v>0</v>
      </c>
      <c r="E318">
        <v>29</v>
      </c>
      <c r="F318">
        <v>1</v>
      </c>
      <c r="G318">
        <v>1</v>
      </c>
      <c r="H318" t="s">
        <v>12</v>
      </c>
      <c r="I318" t="s">
        <v>13</v>
      </c>
    </row>
    <row r="319" spans="1:9" x14ac:dyDescent="0.3">
      <c r="A319" t="s">
        <v>348</v>
      </c>
      <c r="B319" t="s">
        <v>21</v>
      </c>
      <c r="C319" t="s">
        <v>297</v>
      </c>
      <c r="D319">
        <v>0</v>
      </c>
      <c r="E319">
        <v>57</v>
      </c>
      <c r="F319">
        <v>13</v>
      </c>
      <c r="G319">
        <v>3</v>
      </c>
      <c r="H319" t="s">
        <v>12</v>
      </c>
      <c r="I319" t="s">
        <v>13</v>
      </c>
    </row>
    <row r="320" spans="1:9" x14ac:dyDescent="0.3">
      <c r="A320" t="s">
        <v>349</v>
      </c>
      <c r="B320" t="s">
        <v>72</v>
      </c>
      <c r="C320" t="s">
        <v>297</v>
      </c>
      <c r="D320">
        <v>0</v>
      </c>
      <c r="E320">
        <v>48</v>
      </c>
      <c r="F320">
        <v>2</v>
      </c>
      <c r="G320">
        <v>3</v>
      </c>
      <c r="H320" t="s">
        <v>12</v>
      </c>
      <c r="I320" t="s">
        <v>13</v>
      </c>
    </row>
    <row r="321" spans="1:9" x14ac:dyDescent="0.3">
      <c r="A321" t="s">
        <v>350</v>
      </c>
      <c r="B321" t="s">
        <v>99</v>
      </c>
      <c r="C321" t="s">
        <v>297</v>
      </c>
      <c r="D321">
        <v>0</v>
      </c>
      <c r="E321">
        <v>244</v>
      </c>
      <c r="F321">
        <v>71</v>
      </c>
      <c r="G321">
        <v>5</v>
      </c>
      <c r="H321" t="s">
        <v>12</v>
      </c>
      <c r="I321" t="s">
        <v>13</v>
      </c>
    </row>
    <row r="322" spans="1:9" x14ac:dyDescent="0.3">
      <c r="A322" t="s">
        <v>351</v>
      </c>
      <c r="B322" t="s">
        <v>19</v>
      </c>
      <c r="C322" t="s">
        <v>297</v>
      </c>
      <c r="D322">
        <v>0</v>
      </c>
      <c r="E322">
        <v>190</v>
      </c>
      <c r="F322">
        <v>95</v>
      </c>
      <c r="G322">
        <v>7</v>
      </c>
      <c r="H322" t="s">
        <v>12</v>
      </c>
      <c r="I322" t="s">
        <v>13</v>
      </c>
    </row>
    <row r="323" spans="1:9" x14ac:dyDescent="0.3">
      <c r="A323" t="s">
        <v>352</v>
      </c>
      <c r="B323" t="s">
        <v>29</v>
      </c>
      <c r="C323" t="s">
        <v>297</v>
      </c>
      <c r="D323">
        <v>0</v>
      </c>
      <c r="E323">
        <v>88</v>
      </c>
      <c r="F323">
        <v>4</v>
      </c>
      <c r="G323">
        <v>3</v>
      </c>
      <c r="H323" t="s">
        <v>12</v>
      </c>
      <c r="I323" t="s">
        <v>13</v>
      </c>
    </row>
    <row r="324" spans="1:9" x14ac:dyDescent="0.3">
      <c r="A324" t="s">
        <v>353</v>
      </c>
      <c r="B324" t="s">
        <v>35</v>
      </c>
      <c r="C324" t="s">
        <v>297</v>
      </c>
      <c r="D324">
        <v>0</v>
      </c>
      <c r="E324">
        <v>298</v>
      </c>
      <c r="F324">
        <v>71</v>
      </c>
      <c r="G324">
        <v>6</v>
      </c>
      <c r="H324" t="s">
        <v>12</v>
      </c>
      <c r="I324" t="s">
        <v>13</v>
      </c>
    </row>
    <row r="325" spans="1:9" x14ac:dyDescent="0.3">
      <c r="A325" t="s">
        <v>354</v>
      </c>
      <c r="B325" t="s">
        <v>110</v>
      </c>
      <c r="C325" t="s">
        <v>297</v>
      </c>
      <c r="D325">
        <v>0</v>
      </c>
      <c r="E325">
        <v>101</v>
      </c>
      <c r="F325">
        <v>33</v>
      </c>
      <c r="G325">
        <v>7</v>
      </c>
      <c r="H325" t="s">
        <v>12</v>
      </c>
      <c r="I325" t="s">
        <v>13</v>
      </c>
    </row>
    <row r="326" spans="1:9" x14ac:dyDescent="0.3">
      <c r="A326" t="s">
        <v>355</v>
      </c>
      <c r="B326" t="s">
        <v>110</v>
      </c>
      <c r="C326" t="s">
        <v>297</v>
      </c>
      <c r="D326">
        <v>0</v>
      </c>
      <c r="E326">
        <v>14</v>
      </c>
      <c r="F326">
        <v>5</v>
      </c>
      <c r="G326">
        <v>1</v>
      </c>
      <c r="H326" t="s">
        <v>12</v>
      </c>
      <c r="I326" t="s">
        <v>13</v>
      </c>
    </row>
    <row r="327" spans="1:9" x14ac:dyDescent="0.3">
      <c r="A327" t="s">
        <v>356</v>
      </c>
      <c r="B327" t="s">
        <v>19</v>
      </c>
      <c r="C327" t="s">
        <v>297</v>
      </c>
      <c r="D327">
        <v>0</v>
      </c>
      <c r="E327">
        <v>163</v>
      </c>
      <c r="F327">
        <v>81</v>
      </c>
      <c r="G327">
        <v>6</v>
      </c>
      <c r="H327" t="s">
        <v>12</v>
      </c>
      <c r="I327" t="s">
        <v>13</v>
      </c>
    </row>
    <row r="328" spans="1:9" x14ac:dyDescent="0.3">
      <c r="A328" t="s">
        <v>357</v>
      </c>
      <c r="B328" t="s">
        <v>15</v>
      </c>
      <c r="C328" t="s">
        <v>297</v>
      </c>
      <c r="D328">
        <v>0</v>
      </c>
      <c r="E328">
        <v>181</v>
      </c>
      <c r="F328">
        <v>29</v>
      </c>
      <c r="G328">
        <v>6</v>
      </c>
      <c r="H328" t="s">
        <v>12</v>
      </c>
      <c r="I328" t="s">
        <v>13</v>
      </c>
    </row>
    <row r="329" spans="1:9" x14ac:dyDescent="0.3">
      <c r="A329" t="s">
        <v>358</v>
      </c>
      <c r="B329" t="s">
        <v>44</v>
      </c>
      <c r="C329" t="s">
        <v>297</v>
      </c>
      <c r="D329">
        <v>0</v>
      </c>
      <c r="E329">
        <v>326</v>
      </c>
      <c r="F329">
        <v>49</v>
      </c>
      <c r="G329">
        <v>7</v>
      </c>
      <c r="H329" t="s">
        <v>12</v>
      </c>
      <c r="I329" t="s">
        <v>13</v>
      </c>
    </row>
    <row r="330" spans="1:9" x14ac:dyDescent="0.3">
      <c r="A330" t="s">
        <v>359</v>
      </c>
      <c r="B330" t="s">
        <v>46</v>
      </c>
      <c r="C330" t="s">
        <v>297</v>
      </c>
      <c r="D330">
        <v>0</v>
      </c>
      <c r="E330">
        <v>240</v>
      </c>
      <c r="F330">
        <v>67</v>
      </c>
      <c r="G330">
        <v>9</v>
      </c>
      <c r="H330" t="s">
        <v>12</v>
      </c>
      <c r="I330" t="s">
        <v>13</v>
      </c>
    </row>
    <row r="331" spans="1:9" x14ac:dyDescent="0.3">
      <c r="A331" t="s">
        <v>360</v>
      </c>
      <c r="B331" t="s">
        <v>99</v>
      </c>
      <c r="C331" t="s">
        <v>297</v>
      </c>
      <c r="D331">
        <v>0</v>
      </c>
      <c r="E331">
        <v>147</v>
      </c>
      <c r="F331">
        <v>42</v>
      </c>
      <c r="G331">
        <v>3</v>
      </c>
      <c r="H331" t="s">
        <v>12</v>
      </c>
      <c r="I331" t="s">
        <v>13</v>
      </c>
    </row>
    <row r="332" spans="1:9" x14ac:dyDescent="0.3">
      <c r="A332" t="s">
        <v>361</v>
      </c>
      <c r="B332" t="s">
        <v>110</v>
      </c>
      <c r="C332" t="s">
        <v>297</v>
      </c>
      <c r="D332">
        <v>0</v>
      </c>
      <c r="E332">
        <v>87</v>
      </c>
      <c r="F332">
        <v>29</v>
      </c>
      <c r="G332">
        <v>6</v>
      </c>
      <c r="H332" t="s">
        <v>12</v>
      </c>
      <c r="I332" t="s">
        <v>13</v>
      </c>
    </row>
    <row r="333" spans="1:9" x14ac:dyDescent="0.3">
      <c r="A333" t="s">
        <v>362</v>
      </c>
      <c r="B333" t="s">
        <v>72</v>
      </c>
      <c r="C333" t="s">
        <v>297</v>
      </c>
      <c r="D333">
        <v>0</v>
      </c>
      <c r="E333">
        <v>96</v>
      </c>
      <c r="F333">
        <v>4</v>
      </c>
      <c r="G333">
        <v>6</v>
      </c>
      <c r="H333" t="s">
        <v>12</v>
      </c>
      <c r="I333" t="s">
        <v>13</v>
      </c>
    </row>
    <row r="334" spans="1:9" x14ac:dyDescent="0.3">
      <c r="A334" t="s">
        <v>363</v>
      </c>
      <c r="B334" t="s">
        <v>25</v>
      </c>
      <c r="C334" t="s">
        <v>297</v>
      </c>
      <c r="D334">
        <v>0</v>
      </c>
      <c r="E334">
        <v>78</v>
      </c>
      <c r="F334">
        <v>27</v>
      </c>
      <c r="G334">
        <v>3</v>
      </c>
      <c r="H334" t="s">
        <v>12</v>
      </c>
      <c r="I334" t="s">
        <v>13</v>
      </c>
    </row>
    <row r="335" spans="1:9" x14ac:dyDescent="0.3">
      <c r="A335" t="s">
        <v>364</v>
      </c>
      <c r="B335" t="s">
        <v>29</v>
      </c>
      <c r="C335" t="s">
        <v>297</v>
      </c>
      <c r="D335">
        <v>0</v>
      </c>
      <c r="E335">
        <v>88</v>
      </c>
      <c r="F335">
        <v>4</v>
      </c>
      <c r="G335">
        <v>3</v>
      </c>
      <c r="H335" t="s">
        <v>12</v>
      </c>
      <c r="I335" t="s">
        <v>13</v>
      </c>
    </row>
    <row r="336" spans="1:9" x14ac:dyDescent="0.3">
      <c r="A336" t="s">
        <v>365</v>
      </c>
      <c r="B336" t="s">
        <v>41</v>
      </c>
      <c r="C336" t="s">
        <v>297</v>
      </c>
      <c r="D336">
        <v>0</v>
      </c>
      <c r="E336">
        <v>15</v>
      </c>
      <c r="F336">
        <v>5</v>
      </c>
      <c r="G336">
        <v>1</v>
      </c>
      <c r="H336" t="s">
        <v>12</v>
      </c>
      <c r="I336" t="s">
        <v>13</v>
      </c>
    </row>
    <row r="337" spans="1:9" x14ac:dyDescent="0.3">
      <c r="A337" t="s">
        <v>366</v>
      </c>
      <c r="B337" t="s">
        <v>35</v>
      </c>
      <c r="C337" t="s">
        <v>297</v>
      </c>
      <c r="D337">
        <v>0</v>
      </c>
      <c r="E337">
        <v>149</v>
      </c>
      <c r="F337">
        <v>36</v>
      </c>
      <c r="G337">
        <v>3</v>
      </c>
      <c r="H337" t="s">
        <v>12</v>
      </c>
      <c r="I337" t="s">
        <v>13</v>
      </c>
    </row>
    <row r="338" spans="1:9" x14ac:dyDescent="0.3">
      <c r="A338" t="s">
        <v>367</v>
      </c>
      <c r="B338" t="s">
        <v>33</v>
      </c>
      <c r="C338" t="s">
        <v>297</v>
      </c>
      <c r="D338">
        <v>0</v>
      </c>
      <c r="E338">
        <v>80</v>
      </c>
      <c r="F338">
        <v>18</v>
      </c>
      <c r="G338">
        <v>7</v>
      </c>
      <c r="H338" t="s">
        <v>12</v>
      </c>
      <c r="I338" t="s">
        <v>13</v>
      </c>
    </row>
    <row r="339" spans="1:9" x14ac:dyDescent="0.3">
      <c r="A339" t="s">
        <v>368</v>
      </c>
      <c r="B339" t="s">
        <v>39</v>
      </c>
      <c r="C339" t="s">
        <v>297</v>
      </c>
      <c r="D339">
        <v>0</v>
      </c>
      <c r="E339">
        <v>96</v>
      </c>
      <c r="F339">
        <v>22</v>
      </c>
      <c r="G339">
        <v>5</v>
      </c>
      <c r="H339" t="s">
        <v>12</v>
      </c>
      <c r="I339" t="s">
        <v>13</v>
      </c>
    </row>
    <row r="340" spans="1:9" x14ac:dyDescent="0.3">
      <c r="A340" t="s">
        <v>369</v>
      </c>
      <c r="B340" t="s">
        <v>56</v>
      </c>
      <c r="C340" t="s">
        <v>297</v>
      </c>
      <c r="D340">
        <v>0</v>
      </c>
      <c r="E340">
        <v>116</v>
      </c>
      <c r="F340">
        <v>25</v>
      </c>
      <c r="G340">
        <v>8</v>
      </c>
      <c r="H340" t="s">
        <v>12</v>
      </c>
      <c r="I340" t="s">
        <v>13</v>
      </c>
    </row>
    <row r="341" spans="1:9" x14ac:dyDescent="0.3">
      <c r="A341" t="s">
        <v>370</v>
      </c>
      <c r="B341" t="s">
        <v>21</v>
      </c>
      <c r="C341" t="s">
        <v>297</v>
      </c>
      <c r="D341">
        <v>0</v>
      </c>
      <c r="E341">
        <v>57</v>
      </c>
      <c r="F341">
        <v>13</v>
      </c>
      <c r="G341">
        <v>3</v>
      </c>
      <c r="H341" t="s">
        <v>12</v>
      </c>
      <c r="I341" t="s">
        <v>13</v>
      </c>
    </row>
    <row r="342" spans="1:9" x14ac:dyDescent="0.3">
      <c r="A342" t="s">
        <v>371</v>
      </c>
      <c r="B342" t="s">
        <v>27</v>
      </c>
      <c r="C342" t="s">
        <v>297</v>
      </c>
      <c r="D342">
        <v>0</v>
      </c>
      <c r="E342">
        <v>155</v>
      </c>
      <c r="F342">
        <v>26</v>
      </c>
      <c r="G342">
        <v>3</v>
      </c>
      <c r="H342" t="s">
        <v>12</v>
      </c>
      <c r="I342" t="s">
        <v>13</v>
      </c>
    </row>
    <row r="343" spans="1:9" x14ac:dyDescent="0.3">
      <c r="A343" t="s">
        <v>372</v>
      </c>
      <c r="B343" t="s">
        <v>31</v>
      </c>
      <c r="C343" t="s">
        <v>297</v>
      </c>
      <c r="D343">
        <v>0</v>
      </c>
      <c r="E343">
        <v>183</v>
      </c>
      <c r="F343">
        <v>84</v>
      </c>
      <c r="G343">
        <v>4</v>
      </c>
      <c r="H343" t="s">
        <v>12</v>
      </c>
      <c r="I343" t="s">
        <v>13</v>
      </c>
    </row>
    <row r="344" spans="1:9" x14ac:dyDescent="0.3">
      <c r="A344" t="s">
        <v>373</v>
      </c>
      <c r="B344" t="s">
        <v>33</v>
      </c>
      <c r="C344" t="s">
        <v>297</v>
      </c>
      <c r="D344">
        <v>0</v>
      </c>
      <c r="E344">
        <v>114</v>
      </c>
      <c r="F344">
        <v>26</v>
      </c>
      <c r="G344">
        <v>10</v>
      </c>
      <c r="H344" t="s">
        <v>12</v>
      </c>
      <c r="I344" t="s">
        <v>13</v>
      </c>
    </row>
    <row r="345" spans="1:9" x14ac:dyDescent="0.3">
      <c r="A345" t="s">
        <v>374</v>
      </c>
      <c r="B345" t="s">
        <v>65</v>
      </c>
      <c r="C345" t="s">
        <v>297</v>
      </c>
      <c r="D345">
        <v>0</v>
      </c>
      <c r="E345">
        <v>118</v>
      </c>
      <c r="F345">
        <v>2</v>
      </c>
      <c r="G345">
        <v>5</v>
      </c>
      <c r="H345" t="s">
        <v>12</v>
      </c>
      <c r="I345" t="s">
        <v>13</v>
      </c>
    </row>
    <row r="346" spans="1:9" x14ac:dyDescent="0.3">
      <c r="A346" t="s">
        <v>375</v>
      </c>
      <c r="B346" t="s">
        <v>19</v>
      </c>
      <c r="C346" t="s">
        <v>297</v>
      </c>
      <c r="D346">
        <v>0</v>
      </c>
      <c r="E346">
        <v>135</v>
      </c>
      <c r="F346">
        <v>68</v>
      </c>
      <c r="G346">
        <v>5</v>
      </c>
      <c r="H346" t="s">
        <v>12</v>
      </c>
      <c r="I346" t="s">
        <v>13</v>
      </c>
    </row>
    <row r="347" spans="1:9" x14ac:dyDescent="0.3">
      <c r="A347" t="s">
        <v>376</v>
      </c>
      <c r="B347" t="s">
        <v>39</v>
      </c>
      <c r="C347" t="s">
        <v>297</v>
      </c>
      <c r="D347">
        <v>0</v>
      </c>
      <c r="E347">
        <v>19</v>
      </c>
      <c r="F347">
        <v>4</v>
      </c>
      <c r="G347">
        <v>1</v>
      </c>
      <c r="H347" t="s">
        <v>12</v>
      </c>
      <c r="I347" t="s">
        <v>13</v>
      </c>
    </row>
    <row r="348" spans="1:9" x14ac:dyDescent="0.3">
      <c r="A348" t="s">
        <v>377</v>
      </c>
      <c r="B348" t="s">
        <v>19</v>
      </c>
      <c r="C348" t="s">
        <v>297</v>
      </c>
      <c r="D348">
        <v>0</v>
      </c>
      <c r="E348">
        <v>81</v>
      </c>
      <c r="F348">
        <v>41</v>
      </c>
      <c r="G348">
        <v>3</v>
      </c>
      <c r="H348" t="s">
        <v>12</v>
      </c>
      <c r="I348" t="s">
        <v>13</v>
      </c>
    </row>
    <row r="349" spans="1:9" x14ac:dyDescent="0.3">
      <c r="A349" t="s">
        <v>378</v>
      </c>
      <c r="B349" t="s">
        <v>56</v>
      </c>
      <c r="C349" t="s">
        <v>297</v>
      </c>
      <c r="D349">
        <v>0</v>
      </c>
      <c r="E349">
        <v>15</v>
      </c>
      <c r="F349">
        <v>3</v>
      </c>
      <c r="G349">
        <v>1</v>
      </c>
      <c r="H349" t="s">
        <v>12</v>
      </c>
      <c r="I349" t="s">
        <v>13</v>
      </c>
    </row>
    <row r="350" spans="1:9" x14ac:dyDescent="0.3">
      <c r="A350" t="s">
        <v>378</v>
      </c>
      <c r="B350" t="s">
        <v>65</v>
      </c>
      <c r="C350" t="s">
        <v>297</v>
      </c>
      <c r="D350">
        <v>0</v>
      </c>
      <c r="E350">
        <v>188</v>
      </c>
      <c r="F350">
        <v>4</v>
      </c>
      <c r="G350">
        <v>8</v>
      </c>
      <c r="H350" t="s">
        <v>12</v>
      </c>
      <c r="I350" t="s">
        <v>13</v>
      </c>
    </row>
    <row r="351" spans="1:9" x14ac:dyDescent="0.3">
      <c r="A351" t="s">
        <v>379</v>
      </c>
      <c r="B351" t="s">
        <v>65</v>
      </c>
      <c r="C351" t="s">
        <v>297</v>
      </c>
      <c r="D351">
        <v>0</v>
      </c>
      <c r="E351">
        <v>71</v>
      </c>
      <c r="F351">
        <v>1</v>
      </c>
      <c r="G351">
        <v>3</v>
      </c>
      <c r="H351" t="s">
        <v>12</v>
      </c>
      <c r="I351" t="s">
        <v>13</v>
      </c>
    </row>
    <row r="352" spans="1:9" x14ac:dyDescent="0.3">
      <c r="A352" t="s">
        <v>380</v>
      </c>
      <c r="B352" t="s">
        <v>72</v>
      </c>
      <c r="C352" t="s">
        <v>297</v>
      </c>
      <c r="D352">
        <v>0</v>
      </c>
      <c r="E352">
        <v>48</v>
      </c>
      <c r="F352">
        <v>2</v>
      </c>
      <c r="G352">
        <v>3</v>
      </c>
      <c r="H352" t="s">
        <v>12</v>
      </c>
      <c r="I352" t="s">
        <v>13</v>
      </c>
    </row>
    <row r="353" spans="1:9" x14ac:dyDescent="0.3">
      <c r="A353" t="s">
        <v>381</v>
      </c>
      <c r="B353" t="s">
        <v>67</v>
      </c>
      <c r="C353" t="s">
        <v>297</v>
      </c>
      <c r="D353">
        <v>0</v>
      </c>
      <c r="E353">
        <v>107</v>
      </c>
      <c r="F353">
        <v>9</v>
      </c>
      <c r="G353">
        <v>4</v>
      </c>
      <c r="H353" t="s">
        <v>12</v>
      </c>
      <c r="I353" t="s">
        <v>13</v>
      </c>
    </row>
    <row r="354" spans="1:9" x14ac:dyDescent="0.3">
      <c r="A354" t="s">
        <v>382</v>
      </c>
      <c r="B354" t="s">
        <v>21</v>
      </c>
      <c r="C354" t="s">
        <v>297</v>
      </c>
      <c r="D354">
        <v>0</v>
      </c>
      <c r="E354">
        <v>57</v>
      </c>
      <c r="F354">
        <v>13</v>
      </c>
      <c r="G354">
        <v>3</v>
      </c>
      <c r="H354" t="s">
        <v>12</v>
      </c>
      <c r="I354" t="s">
        <v>13</v>
      </c>
    </row>
    <row r="355" spans="1:9" x14ac:dyDescent="0.3">
      <c r="A355" t="s">
        <v>383</v>
      </c>
      <c r="B355" t="s">
        <v>21</v>
      </c>
      <c r="C355" t="s">
        <v>297</v>
      </c>
      <c r="D355">
        <v>0</v>
      </c>
      <c r="E355">
        <v>77</v>
      </c>
      <c r="F355">
        <v>17</v>
      </c>
      <c r="G355">
        <v>4</v>
      </c>
      <c r="H355" t="s">
        <v>12</v>
      </c>
      <c r="I355" t="s">
        <v>13</v>
      </c>
    </row>
    <row r="356" spans="1:9" x14ac:dyDescent="0.3">
      <c r="A356" t="s">
        <v>384</v>
      </c>
      <c r="B356" t="s">
        <v>31</v>
      </c>
      <c r="C356" t="s">
        <v>297</v>
      </c>
      <c r="D356">
        <v>0</v>
      </c>
      <c r="E356">
        <v>137</v>
      </c>
      <c r="F356">
        <v>63</v>
      </c>
      <c r="G356">
        <v>3</v>
      </c>
      <c r="H356" t="s">
        <v>12</v>
      </c>
      <c r="I356" t="s">
        <v>13</v>
      </c>
    </row>
    <row r="357" spans="1:9" x14ac:dyDescent="0.3">
      <c r="A357" t="s">
        <v>385</v>
      </c>
      <c r="B357" t="s">
        <v>29</v>
      </c>
      <c r="C357" t="s">
        <v>297</v>
      </c>
      <c r="D357">
        <v>0</v>
      </c>
      <c r="E357">
        <v>117</v>
      </c>
      <c r="F357">
        <v>6</v>
      </c>
      <c r="G357">
        <v>4</v>
      </c>
      <c r="H357" t="s">
        <v>12</v>
      </c>
      <c r="I357" t="s">
        <v>13</v>
      </c>
    </row>
    <row r="358" spans="1:9" x14ac:dyDescent="0.3">
      <c r="A358" t="s">
        <v>386</v>
      </c>
      <c r="B358" t="s">
        <v>17</v>
      </c>
      <c r="C358" t="s">
        <v>297</v>
      </c>
      <c r="D358">
        <v>0</v>
      </c>
      <c r="E358">
        <v>22</v>
      </c>
      <c r="F358">
        <v>0</v>
      </c>
      <c r="G358">
        <v>1</v>
      </c>
      <c r="H358" t="s">
        <v>12</v>
      </c>
      <c r="I358" t="s">
        <v>13</v>
      </c>
    </row>
    <row r="359" spans="1:9" x14ac:dyDescent="0.3">
      <c r="A359" t="s">
        <v>387</v>
      </c>
      <c r="B359" t="s">
        <v>29</v>
      </c>
      <c r="C359" t="s">
        <v>297</v>
      </c>
      <c r="D359">
        <v>0</v>
      </c>
      <c r="E359">
        <v>381</v>
      </c>
      <c r="F359">
        <v>19</v>
      </c>
      <c r="G359">
        <v>13</v>
      </c>
      <c r="H359" t="s">
        <v>12</v>
      </c>
      <c r="I359" t="s">
        <v>13</v>
      </c>
    </row>
    <row r="360" spans="1:9" x14ac:dyDescent="0.3">
      <c r="A360" t="s">
        <v>388</v>
      </c>
      <c r="B360" t="s">
        <v>27</v>
      </c>
      <c r="C360" t="s">
        <v>297</v>
      </c>
      <c r="D360">
        <v>0</v>
      </c>
      <c r="E360">
        <v>207</v>
      </c>
      <c r="F360">
        <v>35</v>
      </c>
      <c r="G360">
        <v>4</v>
      </c>
      <c r="H360" t="s">
        <v>12</v>
      </c>
      <c r="I360" t="s">
        <v>13</v>
      </c>
    </row>
    <row r="361" spans="1:9" x14ac:dyDescent="0.3">
      <c r="A361" t="s">
        <v>169</v>
      </c>
      <c r="B361" t="s">
        <v>10</v>
      </c>
      <c r="C361" t="s">
        <v>297</v>
      </c>
      <c r="D361">
        <v>0</v>
      </c>
      <c r="E361">
        <v>168</v>
      </c>
      <c r="F361">
        <v>18</v>
      </c>
      <c r="G361">
        <v>6</v>
      </c>
      <c r="H361" t="s">
        <v>12</v>
      </c>
      <c r="I361" t="s">
        <v>13</v>
      </c>
    </row>
    <row r="362" spans="1:9" x14ac:dyDescent="0.3">
      <c r="A362" t="s">
        <v>389</v>
      </c>
      <c r="B362" t="s">
        <v>15</v>
      </c>
      <c r="C362" t="s">
        <v>297</v>
      </c>
      <c r="D362">
        <v>0</v>
      </c>
      <c r="E362">
        <v>181</v>
      </c>
      <c r="F362">
        <v>29</v>
      </c>
      <c r="G362">
        <v>6</v>
      </c>
      <c r="H362" t="s">
        <v>12</v>
      </c>
      <c r="I362" t="s">
        <v>13</v>
      </c>
    </row>
    <row r="363" spans="1:9" x14ac:dyDescent="0.3">
      <c r="A363" t="s">
        <v>390</v>
      </c>
      <c r="B363" t="s">
        <v>56</v>
      </c>
      <c r="C363" t="s">
        <v>297</v>
      </c>
      <c r="D363">
        <v>0</v>
      </c>
      <c r="E363">
        <v>15</v>
      </c>
      <c r="F363">
        <v>3</v>
      </c>
      <c r="G363">
        <v>1</v>
      </c>
      <c r="H363" t="s">
        <v>12</v>
      </c>
      <c r="I363" t="s">
        <v>13</v>
      </c>
    </row>
    <row r="364" spans="1:9" x14ac:dyDescent="0.3">
      <c r="A364" t="s">
        <v>391</v>
      </c>
      <c r="B364" t="s">
        <v>44</v>
      </c>
      <c r="C364" t="s">
        <v>297</v>
      </c>
      <c r="D364">
        <v>0</v>
      </c>
      <c r="E364">
        <v>186</v>
      </c>
      <c r="F364">
        <v>28</v>
      </c>
      <c r="G364">
        <v>4</v>
      </c>
      <c r="H364" t="s">
        <v>12</v>
      </c>
      <c r="I364" t="s">
        <v>13</v>
      </c>
    </row>
    <row r="365" spans="1:9" x14ac:dyDescent="0.3">
      <c r="A365" t="s">
        <v>392</v>
      </c>
      <c r="B365" t="s">
        <v>33</v>
      </c>
      <c r="C365" t="s">
        <v>297</v>
      </c>
      <c r="D365">
        <v>0</v>
      </c>
      <c r="E365">
        <v>34</v>
      </c>
      <c r="F365">
        <v>8</v>
      </c>
      <c r="G365">
        <v>3</v>
      </c>
      <c r="H365" t="s">
        <v>12</v>
      </c>
      <c r="I365" t="s">
        <v>13</v>
      </c>
    </row>
    <row r="366" spans="1:9" x14ac:dyDescent="0.3">
      <c r="A366" t="s">
        <v>393</v>
      </c>
      <c r="B366" t="s">
        <v>56</v>
      </c>
      <c r="C366" t="s">
        <v>297</v>
      </c>
      <c r="D366">
        <v>0</v>
      </c>
      <c r="E366">
        <v>102</v>
      </c>
      <c r="F366">
        <v>22</v>
      </c>
      <c r="G366">
        <v>7</v>
      </c>
      <c r="H366" t="s">
        <v>12</v>
      </c>
      <c r="I366" t="s">
        <v>13</v>
      </c>
    </row>
    <row r="367" spans="1:9" x14ac:dyDescent="0.3">
      <c r="A367" t="s">
        <v>394</v>
      </c>
      <c r="B367" t="s">
        <v>110</v>
      </c>
      <c r="C367" t="s">
        <v>297</v>
      </c>
      <c r="D367">
        <v>0</v>
      </c>
      <c r="E367">
        <v>58</v>
      </c>
      <c r="F367">
        <v>19</v>
      </c>
      <c r="G367">
        <v>4</v>
      </c>
      <c r="H367" t="s">
        <v>12</v>
      </c>
      <c r="I367" t="s">
        <v>13</v>
      </c>
    </row>
    <row r="368" spans="1:9" x14ac:dyDescent="0.3">
      <c r="A368" t="s">
        <v>179</v>
      </c>
      <c r="B368" t="s">
        <v>15</v>
      </c>
      <c r="C368" t="s">
        <v>297</v>
      </c>
      <c r="D368">
        <v>0</v>
      </c>
      <c r="E368">
        <v>91</v>
      </c>
      <c r="F368">
        <v>14</v>
      </c>
      <c r="G368">
        <v>3</v>
      </c>
      <c r="H368" t="s">
        <v>12</v>
      </c>
      <c r="I368" t="s">
        <v>13</v>
      </c>
    </row>
    <row r="369" spans="1:9" x14ac:dyDescent="0.3">
      <c r="A369" t="s">
        <v>395</v>
      </c>
      <c r="B369" t="s">
        <v>29</v>
      </c>
      <c r="C369" t="s">
        <v>297</v>
      </c>
      <c r="D369">
        <v>0</v>
      </c>
      <c r="E369">
        <v>88</v>
      </c>
      <c r="F369">
        <v>4</v>
      </c>
      <c r="G369">
        <v>3</v>
      </c>
      <c r="H369" t="s">
        <v>12</v>
      </c>
      <c r="I369" t="s">
        <v>13</v>
      </c>
    </row>
    <row r="370" spans="1:9" x14ac:dyDescent="0.3">
      <c r="A370" t="s">
        <v>396</v>
      </c>
      <c r="B370" t="s">
        <v>101</v>
      </c>
      <c r="C370" t="s">
        <v>297</v>
      </c>
      <c r="D370">
        <v>0</v>
      </c>
      <c r="E370">
        <v>84</v>
      </c>
      <c r="F370">
        <v>30</v>
      </c>
      <c r="G370">
        <v>5</v>
      </c>
      <c r="H370" t="s">
        <v>12</v>
      </c>
      <c r="I370" t="s">
        <v>13</v>
      </c>
    </row>
    <row r="371" spans="1:9" x14ac:dyDescent="0.3">
      <c r="A371" t="s">
        <v>397</v>
      </c>
      <c r="B371" t="s">
        <v>65</v>
      </c>
      <c r="C371" t="s">
        <v>297</v>
      </c>
      <c r="D371">
        <v>0</v>
      </c>
      <c r="E371">
        <v>94</v>
      </c>
      <c r="F371">
        <v>2</v>
      </c>
      <c r="G371">
        <v>4</v>
      </c>
      <c r="H371" t="s">
        <v>12</v>
      </c>
      <c r="I371" t="s">
        <v>13</v>
      </c>
    </row>
    <row r="372" spans="1:9" x14ac:dyDescent="0.3">
      <c r="A372" t="s">
        <v>398</v>
      </c>
      <c r="B372" t="s">
        <v>72</v>
      </c>
      <c r="C372" t="s">
        <v>297</v>
      </c>
      <c r="D372">
        <v>0</v>
      </c>
      <c r="E372">
        <v>16</v>
      </c>
      <c r="F372">
        <v>1</v>
      </c>
      <c r="G372">
        <v>1</v>
      </c>
      <c r="H372" t="s">
        <v>12</v>
      </c>
      <c r="I372" t="s">
        <v>13</v>
      </c>
    </row>
    <row r="373" spans="1:9" x14ac:dyDescent="0.3">
      <c r="A373" t="s">
        <v>399</v>
      </c>
      <c r="B373" t="s">
        <v>65</v>
      </c>
      <c r="C373" t="s">
        <v>297</v>
      </c>
      <c r="D373">
        <v>0</v>
      </c>
      <c r="E373">
        <v>71</v>
      </c>
      <c r="F373">
        <v>1</v>
      </c>
      <c r="G373">
        <v>3</v>
      </c>
      <c r="H373" t="s">
        <v>12</v>
      </c>
      <c r="I373" t="s">
        <v>13</v>
      </c>
    </row>
    <row r="374" spans="1:9" x14ac:dyDescent="0.3">
      <c r="A374" t="s">
        <v>400</v>
      </c>
      <c r="B374" t="s">
        <v>31</v>
      </c>
      <c r="C374" t="s">
        <v>297</v>
      </c>
      <c r="D374">
        <v>0</v>
      </c>
      <c r="E374">
        <v>183</v>
      </c>
      <c r="F374">
        <v>84</v>
      </c>
      <c r="G374">
        <v>4</v>
      </c>
      <c r="H374" t="s">
        <v>12</v>
      </c>
      <c r="I374" t="s">
        <v>13</v>
      </c>
    </row>
    <row r="375" spans="1:9" x14ac:dyDescent="0.3">
      <c r="A375" t="s">
        <v>401</v>
      </c>
      <c r="B375" t="s">
        <v>151</v>
      </c>
      <c r="C375" t="s">
        <v>297</v>
      </c>
      <c r="D375">
        <v>0</v>
      </c>
      <c r="E375">
        <v>49</v>
      </c>
      <c r="F375">
        <v>24</v>
      </c>
      <c r="G375">
        <v>1</v>
      </c>
      <c r="H375" t="s">
        <v>12</v>
      </c>
      <c r="I375" t="s">
        <v>13</v>
      </c>
    </row>
    <row r="376" spans="1:9" x14ac:dyDescent="0.3">
      <c r="A376" t="s">
        <v>402</v>
      </c>
      <c r="B376" t="s">
        <v>87</v>
      </c>
      <c r="C376" t="s">
        <v>297</v>
      </c>
      <c r="D376">
        <v>0</v>
      </c>
      <c r="E376">
        <v>203</v>
      </c>
      <c r="F376">
        <v>26</v>
      </c>
      <c r="G376">
        <v>4</v>
      </c>
      <c r="H376" t="s">
        <v>12</v>
      </c>
      <c r="I376" t="s">
        <v>13</v>
      </c>
    </row>
    <row r="377" spans="1:9" x14ac:dyDescent="0.3">
      <c r="A377" t="s">
        <v>403</v>
      </c>
      <c r="B377" t="s">
        <v>27</v>
      </c>
      <c r="C377" t="s">
        <v>297</v>
      </c>
      <c r="D377">
        <v>0</v>
      </c>
      <c r="E377">
        <v>258</v>
      </c>
      <c r="F377">
        <v>44</v>
      </c>
      <c r="G377">
        <v>5</v>
      </c>
      <c r="H377" t="s">
        <v>12</v>
      </c>
      <c r="I377" t="s">
        <v>13</v>
      </c>
    </row>
    <row r="378" spans="1:9" x14ac:dyDescent="0.3">
      <c r="A378" t="s">
        <v>404</v>
      </c>
      <c r="B378" t="s">
        <v>39</v>
      </c>
      <c r="C378" t="s">
        <v>297</v>
      </c>
      <c r="D378">
        <v>0</v>
      </c>
      <c r="E378">
        <v>58</v>
      </c>
      <c r="F378">
        <v>13</v>
      </c>
      <c r="G378">
        <v>3</v>
      </c>
      <c r="H378" t="s">
        <v>12</v>
      </c>
      <c r="I378" t="s">
        <v>13</v>
      </c>
    </row>
    <row r="379" spans="1:9" x14ac:dyDescent="0.3">
      <c r="A379" t="s">
        <v>203</v>
      </c>
      <c r="B379" t="s">
        <v>23</v>
      </c>
      <c r="C379" t="s">
        <v>297</v>
      </c>
      <c r="D379">
        <v>0</v>
      </c>
      <c r="E379">
        <v>270</v>
      </c>
      <c r="F379">
        <v>92</v>
      </c>
      <c r="G379">
        <v>5</v>
      </c>
      <c r="H379" t="s">
        <v>12</v>
      </c>
      <c r="I379" t="s">
        <v>13</v>
      </c>
    </row>
    <row r="380" spans="1:9" x14ac:dyDescent="0.3">
      <c r="A380" t="s">
        <v>405</v>
      </c>
      <c r="B380" t="s">
        <v>56</v>
      </c>
      <c r="C380" t="s">
        <v>297</v>
      </c>
      <c r="D380">
        <v>0</v>
      </c>
      <c r="E380">
        <v>15</v>
      </c>
      <c r="F380">
        <v>3</v>
      </c>
      <c r="G380">
        <v>1</v>
      </c>
      <c r="H380" t="s">
        <v>12</v>
      </c>
      <c r="I380" t="s">
        <v>13</v>
      </c>
    </row>
    <row r="381" spans="1:9" x14ac:dyDescent="0.3">
      <c r="A381" t="s">
        <v>406</v>
      </c>
      <c r="B381" t="s">
        <v>39</v>
      </c>
      <c r="C381" t="s">
        <v>297</v>
      </c>
      <c r="D381">
        <v>0</v>
      </c>
      <c r="E381">
        <v>154</v>
      </c>
      <c r="F381">
        <v>35</v>
      </c>
      <c r="G381">
        <v>8</v>
      </c>
      <c r="H381" t="s">
        <v>12</v>
      </c>
      <c r="I381" t="s">
        <v>13</v>
      </c>
    </row>
    <row r="382" spans="1:9" x14ac:dyDescent="0.3">
      <c r="A382" t="s">
        <v>205</v>
      </c>
      <c r="B382" t="s">
        <v>33</v>
      </c>
      <c r="C382" t="s">
        <v>297</v>
      </c>
      <c r="D382">
        <v>0</v>
      </c>
      <c r="E382">
        <v>45</v>
      </c>
      <c r="F382">
        <v>10</v>
      </c>
      <c r="G382">
        <v>4</v>
      </c>
      <c r="H382" t="s">
        <v>12</v>
      </c>
      <c r="I382" t="s">
        <v>13</v>
      </c>
    </row>
    <row r="383" spans="1:9" x14ac:dyDescent="0.3">
      <c r="A383" t="s">
        <v>207</v>
      </c>
      <c r="B383" t="s">
        <v>29</v>
      </c>
      <c r="C383" t="s">
        <v>297</v>
      </c>
      <c r="D383">
        <v>0</v>
      </c>
      <c r="E383">
        <v>88</v>
      </c>
      <c r="F383">
        <v>4</v>
      </c>
      <c r="G383">
        <v>3</v>
      </c>
      <c r="H383" t="s">
        <v>12</v>
      </c>
      <c r="I383" t="s">
        <v>13</v>
      </c>
    </row>
    <row r="384" spans="1:9" x14ac:dyDescent="0.3">
      <c r="A384" t="s">
        <v>407</v>
      </c>
      <c r="B384" t="s">
        <v>29</v>
      </c>
      <c r="C384" t="s">
        <v>297</v>
      </c>
      <c r="D384">
        <v>0</v>
      </c>
      <c r="E384">
        <v>29</v>
      </c>
      <c r="F384">
        <v>1</v>
      </c>
      <c r="G384">
        <v>1</v>
      </c>
      <c r="H384" t="s">
        <v>12</v>
      </c>
      <c r="I384" t="s">
        <v>13</v>
      </c>
    </row>
    <row r="385" spans="1:9" x14ac:dyDescent="0.3">
      <c r="A385" t="s">
        <v>408</v>
      </c>
      <c r="B385" t="s">
        <v>19</v>
      </c>
      <c r="C385" t="s">
        <v>297</v>
      </c>
      <c r="D385">
        <v>0</v>
      </c>
      <c r="E385">
        <v>108</v>
      </c>
      <c r="F385">
        <v>54</v>
      </c>
      <c r="G385">
        <v>4</v>
      </c>
      <c r="H385" t="s">
        <v>12</v>
      </c>
      <c r="I385" t="s">
        <v>13</v>
      </c>
    </row>
    <row r="386" spans="1:9" x14ac:dyDescent="0.3">
      <c r="A386" t="s">
        <v>409</v>
      </c>
      <c r="B386" t="s">
        <v>67</v>
      </c>
      <c r="C386" t="s">
        <v>297</v>
      </c>
      <c r="D386">
        <v>0</v>
      </c>
      <c r="E386">
        <v>107</v>
      </c>
      <c r="F386">
        <v>9</v>
      </c>
      <c r="G386">
        <v>4</v>
      </c>
      <c r="H386" t="s">
        <v>12</v>
      </c>
      <c r="I386" t="s">
        <v>13</v>
      </c>
    </row>
    <row r="387" spans="1:9" x14ac:dyDescent="0.3">
      <c r="A387" t="s">
        <v>410</v>
      </c>
      <c r="B387" t="s">
        <v>151</v>
      </c>
      <c r="C387" t="s">
        <v>297</v>
      </c>
      <c r="D387">
        <v>0</v>
      </c>
      <c r="E387">
        <v>294</v>
      </c>
      <c r="F387">
        <v>147</v>
      </c>
      <c r="G387">
        <v>6</v>
      </c>
      <c r="H387" t="s">
        <v>12</v>
      </c>
      <c r="I387" t="s">
        <v>13</v>
      </c>
    </row>
    <row r="388" spans="1:9" x14ac:dyDescent="0.3">
      <c r="A388" t="s">
        <v>411</v>
      </c>
      <c r="B388" t="s">
        <v>44</v>
      </c>
      <c r="C388" t="s">
        <v>297</v>
      </c>
      <c r="D388">
        <v>0</v>
      </c>
      <c r="E388">
        <v>233</v>
      </c>
      <c r="F388">
        <v>35</v>
      </c>
      <c r="G388">
        <v>5</v>
      </c>
      <c r="H388" t="s">
        <v>12</v>
      </c>
      <c r="I388" t="s">
        <v>13</v>
      </c>
    </row>
    <row r="389" spans="1:9" x14ac:dyDescent="0.3">
      <c r="A389" t="s">
        <v>412</v>
      </c>
      <c r="B389" t="s">
        <v>151</v>
      </c>
      <c r="C389" t="s">
        <v>297</v>
      </c>
      <c r="D389">
        <v>0</v>
      </c>
      <c r="E389">
        <v>245</v>
      </c>
      <c r="F389">
        <v>122</v>
      </c>
      <c r="G389">
        <v>5</v>
      </c>
      <c r="H389" t="s">
        <v>12</v>
      </c>
      <c r="I389" t="s">
        <v>13</v>
      </c>
    </row>
    <row r="390" spans="1:9" x14ac:dyDescent="0.3">
      <c r="A390" t="s">
        <v>413</v>
      </c>
      <c r="B390" t="s">
        <v>17</v>
      </c>
      <c r="C390" t="s">
        <v>297</v>
      </c>
      <c r="D390">
        <v>0</v>
      </c>
      <c r="E390">
        <v>112</v>
      </c>
      <c r="F390">
        <v>0</v>
      </c>
      <c r="G390">
        <v>5</v>
      </c>
      <c r="H390" t="s">
        <v>12</v>
      </c>
      <c r="I390" t="s">
        <v>13</v>
      </c>
    </row>
    <row r="391" spans="1:9" x14ac:dyDescent="0.3">
      <c r="A391" t="s">
        <v>414</v>
      </c>
      <c r="B391" t="s">
        <v>31</v>
      </c>
      <c r="C391" t="s">
        <v>297</v>
      </c>
      <c r="D391">
        <v>0</v>
      </c>
      <c r="E391">
        <v>137</v>
      </c>
      <c r="F391">
        <v>63</v>
      </c>
      <c r="G391">
        <v>3</v>
      </c>
      <c r="H391" t="s">
        <v>12</v>
      </c>
      <c r="I391" t="s">
        <v>13</v>
      </c>
    </row>
    <row r="392" spans="1:9" x14ac:dyDescent="0.3">
      <c r="A392" t="s">
        <v>415</v>
      </c>
      <c r="B392" t="s">
        <v>243</v>
      </c>
      <c r="C392" t="s">
        <v>297</v>
      </c>
      <c r="D392">
        <v>0</v>
      </c>
      <c r="E392">
        <v>358</v>
      </c>
      <c r="F392">
        <v>68</v>
      </c>
      <c r="G392">
        <v>8</v>
      </c>
      <c r="H392" t="s">
        <v>12</v>
      </c>
      <c r="I392" t="s">
        <v>13</v>
      </c>
    </row>
    <row r="393" spans="1:9" x14ac:dyDescent="0.3">
      <c r="A393" t="s">
        <v>416</v>
      </c>
      <c r="B393" t="s">
        <v>101</v>
      </c>
      <c r="C393" t="s">
        <v>297</v>
      </c>
      <c r="D393">
        <v>0</v>
      </c>
      <c r="E393">
        <v>17</v>
      </c>
      <c r="F393">
        <v>6</v>
      </c>
      <c r="G393">
        <v>1</v>
      </c>
      <c r="H393" t="s">
        <v>12</v>
      </c>
      <c r="I393" t="s">
        <v>13</v>
      </c>
    </row>
    <row r="394" spans="1:9" x14ac:dyDescent="0.3">
      <c r="A394" t="s">
        <v>224</v>
      </c>
      <c r="B394" t="s">
        <v>46</v>
      </c>
      <c r="C394" t="s">
        <v>297</v>
      </c>
      <c r="D394">
        <v>0</v>
      </c>
      <c r="E394">
        <v>80</v>
      </c>
      <c r="F394">
        <v>22</v>
      </c>
      <c r="G394">
        <v>3</v>
      </c>
      <c r="H394" t="s">
        <v>12</v>
      </c>
      <c r="I394" t="s">
        <v>13</v>
      </c>
    </row>
    <row r="395" spans="1:9" x14ac:dyDescent="0.3">
      <c r="A395" t="s">
        <v>417</v>
      </c>
      <c r="B395" t="s">
        <v>10</v>
      </c>
      <c r="C395" t="s">
        <v>297</v>
      </c>
      <c r="D395">
        <v>0</v>
      </c>
      <c r="E395">
        <v>140</v>
      </c>
      <c r="F395">
        <v>15</v>
      </c>
      <c r="G395">
        <v>5</v>
      </c>
      <c r="H395" t="s">
        <v>12</v>
      </c>
      <c r="I395" t="s">
        <v>13</v>
      </c>
    </row>
    <row r="396" spans="1:9" x14ac:dyDescent="0.3">
      <c r="A396" t="s">
        <v>418</v>
      </c>
      <c r="B396" t="s">
        <v>72</v>
      </c>
      <c r="C396" t="s">
        <v>297</v>
      </c>
      <c r="D396">
        <v>0</v>
      </c>
      <c r="E396">
        <v>64</v>
      </c>
      <c r="F396">
        <v>3</v>
      </c>
      <c r="G396">
        <v>4</v>
      </c>
      <c r="H396" t="s">
        <v>12</v>
      </c>
      <c r="I396" t="s">
        <v>13</v>
      </c>
    </row>
    <row r="397" spans="1:9" x14ac:dyDescent="0.3">
      <c r="A397" t="s">
        <v>419</v>
      </c>
      <c r="B397" t="s">
        <v>56</v>
      </c>
      <c r="C397" t="s">
        <v>297</v>
      </c>
      <c r="D397">
        <v>0</v>
      </c>
      <c r="E397">
        <v>44</v>
      </c>
      <c r="F397">
        <v>10</v>
      </c>
      <c r="G397">
        <v>3</v>
      </c>
      <c r="H397" t="s">
        <v>12</v>
      </c>
      <c r="I397" t="s">
        <v>13</v>
      </c>
    </row>
    <row r="398" spans="1:9" x14ac:dyDescent="0.3">
      <c r="A398" t="s">
        <v>420</v>
      </c>
      <c r="B398" t="s">
        <v>37</v>
      </c>
      <c r="C398" t="s">
        <v>297</v>
      </c>
      <c r="D398">
        <v>0</v>
      </c>
      <c r="E398">
        <v>31</v>
      </c>
      <c r="F398">
        <v>14</v>
      </c>
      <c r="G398">
        <v>3</v>
      </c>
      <c r="H398" t="s">
        <v>12</v>
      </c>
      <c r="I398" t="s">
        <v>13</v>
      </c>
    </row>
    <row r="399" spans="1:9" x14ac:dyDescent="0.3">
      <c r="A399" t="s">
        <v>421</v>
      </c>
      <c r="B399" t="s">
        <v>27</v>
      </c>
      <c r="C399" t="s">
        <v>297</v>
      </c>
      <c r="D399">
        <v>0</v>
      </c>
      <c r="E399">
        <v>155</v>
      </c>
      <c r="F399">
        <v>26</v>
      </c>
      <c r="G399">
        <v>3</v>
      </c>
      <c r="H399" t="s">
        <v>12</v>
      </c>
      <c r="I399" t="s">
        <v>13</v>
      </c>
    </row>
    <row r="400" spans="1:9" x14ac:dyDescent="0.3">
      <c r="A400" t="s">
        <v>422</v>
      </c>
      <c r="B400" t="s">
        <v>35</v>
      </c>
      <c r="C400" t="s">
        <v>297</v>
      </c>
      <c r="D400">
        <v>0</v>
      </c>
      <c r="E400">
        <v>199</v>
      </c>
      <c r="F400">
        <v>48</v>
      </c>
      <c r="G400">
        <v>4</v>
      </c>
      <c r="H400" t="s">
        <v>12</v>
      </c>
      <c r="I400" t="s">
        <v>13</v>
      </c>
    </row>
    <row r="401" spans="1:9" x14ac:dyDescent="0.3">
      <c r="A401" t="s">
        <v>423</v>
      </c>
      <c r="B401" t="s">
        <v>126</v>
      </c>
      <c r="C401" t="s">
        <v>297</v>
      </c>
      <c r="D401">
        <v>0</v>
      </c>
      <c r="E401">
        <v>171</v>
      </c>
      <c r="F401">
        <v>68</v>
      </c>
      <c r="G401">
        <v>7</v>
      </c>
      <c r="H401" t="s">
        <v>12</v>
      </c>
      <c r="I401" t="s">
        <v>13</v>
      </c>
    </row>
    <row r="402" spans="1:9" x14ac:dyDescent="0.3">
      <c r="A402" t="s">
        <v>424</v>
      </c>
      <c r="B402" t="s">
        <v>151</v>
      </c>
      <c r="C402" t="s">
        <v>297</v>
      </c>
      <c r="D402">
        <v>0</v>
      </c>
      <c r="E402">
        <v>147</v>
      </c>
      <c r="F402">
        <v>73</v>
      </c>
      <c r="G402">
        <v>3</v>
      </c>
      <c r="H402" t="s">
        <v>12</v>
      </c>
      <c r="I402" t="s">
        <v>13</v>
      </c>
    </row>
    <row r="403" spans="1:9" x14ac:dyDescent="0.3">
      <c r="A403" t="s">
        <v>425</v>
      </c>
      <c r="B403" t="s">
        <v>243</v>
      </c>
      <c r="C403" t="s">
        <v>297</v>
      </c>
      <c r="D403">
        <v>0</v>
      </c>
      <c r="E403">
        <v>134</v>
      </c>
      <c r="F403">
        <v>25</v>
      </c>
      <c r="G403">
        <v>3</v>
      </c>
      <c r="H403" t="s">
        <v>12</v>
      </c>
      <c r="I403" t="s">
        <v>13</v>
      </c>
    </row>
    <row r="404" spans="1:9" x14ac:dyDescent="0.3">
      <c r="A404" t="s">
        <v>426</v>
      </c>
      <c r="B404" t="s">
        <v>15</v>
      </c>
      <c r="C404" t="s">
        <v>297</v>
      </c>
      <c r="D404">
        <v>0</v>
      </c>
      <c r="E404">
        <v>121</v>
      </c>
      <c r="F404">
        <v>19</v>
      </c>
      <c r="G404">
        <v>4</v>
      </c>
      <c r="H404" t="s">
        <v>12</v>
      </c>
      <c r="I404" t="s">
        <v>13</v>
      </c>
    </row>
    <row r="405" spans="1:9" x14ac:dyDescent="0.3">
      <c r="A405" t="s">
        <v>427</v>
      </c>
      <c r="B405" t="s">
        <v>67</v>
      </c>
      <c r="C405" t="s">
        <v>297</v>
      </c>
      <c r="D405">
        <v>0</v>
      </c>
      <c r="E405">
        <v>133</v>
      </c>
      <c r="F405">
        <v>12</v>
      </c>
      <c r="G405">
        <v>5</v>
      </c>
      <c r="H405" t="s">
        <v>12</v>
      </c>
      <c r="I405" t="s">
        <v>13</v>
      </c>
    </row>
    <row r="406" spans="1:9" x14ac:dyDescent="0.3">
      <c r="A406" t="s">
        <v>428</v>
      </c>
      <c r="B406" t="s">
        <v>65</v>
      </c>
      <c r="C406" t="s">
        <v>297</v>
      </c>
      <c r="D406">
        <v>0</v>
      </c>
      <c r="E406">
        <v>71</v>
      </c>
      <c r="F406">
        <v>1</v>
      </c>
      <c r="G406">
        <v>3</v>
      </c>
      <c r="H406" t="s">
        <v>12</v>
      </c>
      <c r="I406" t="s">
        <v>13</v>
      </c>
    </row>
    <row r="407" spans="1:9" x14ac:dyDescent="0.3">
      <c r="A407" t="s">
        <v>429</v>
      </c>
      <c r="B407" t="s">
        <v>67</v>
      </c>
      <c r="C407" t="s">
        <v>297</v>
      </c>
      <c r="D407">
        <v>0</v>
      </c>
      <c r="E407">
        <v>133</v>
      </c>
      <c r="F407">
        <v>12</v>
      </c>
      <c r="G407">
        <v>5</v>
      </c>
      <c r="H407" t="s">
        <v>12</v>
      </c>
      <c r="I407" t="s">
        <v>13</v>
      </c>
    </row>
    <row r="408" spans="1:9" x14ac:dyDescent="0.3">
      <c r="A408" t="s">
        <v>430</v>
      </c>
      <c r="B408" t="s">
        <v>41</v>
      </c>
      <c r="C408" t="s">
        <v>297</v>
      </c>
      <c r="D408">
        <v>0</v>
      </c>
      <c r="E408">
        <v>60</v>
      </c>
      <c r="F408">
        <v>21</v>
      </c>
      <c r="G408">
        <v>4</v>
      </c>
      <c r="H408" t="s">
        <v>12</v>
      </c>
      <c r="I408" t="s">
        <v>13</v>
      </c>
    </row>
    <row r="409" spans="1:9" x14ac:dyDescent="0.3">
      <c r="A409" t="s">
        <v>431</v>
      </c>
      <c r="B409" t="s">
        <v>46</v>
      </c>
      <c r="C409" t="s">
        <v>297</v>
      </c>
      <c r="D409">
        <v>0</v>
      </c>
      <c r="E409">
        <v>134</v>
      </c>
      <c r="F409">
        <v>37</v>
      </c>
      <c r="G409">
        <v>5</v>
      </c>
      <c r="H409" t="s">
        <v>12</v>
      </c>
      <c r="I409" t="s">
        <v>13</v>
      </c>
    </row>
    <row r="410" spans="1:9" x14ac:dyDescent="0.3">
      <c r="A410" t="s">
        <v>432</v>
      </c>
      <c r="B410" t="s">
        <v>23</v>
      </c>
      <c r="C410" t="s">
        <v>297</v>
      </c>
      <c r="D410">
        <v>0</v>
      </c>
      <c r="E410">
        <v>378</v>
      </c>
      <c r="F410">
        <v>128</v>
      </c>
      <c r="G410">
        <v>7</v>
      </c>
      <c r="H410" t="s">
        <v>12</v>
      </c>
      <c r="I410" t="s">
        <v>13</v>
      </c>
    </row>
    <row r="411" spans="1:9" x14ac:dyDescent="0.3">
      <c r="A411" t="s">
        <v>433</v>
      </c>
      <c r="B411" t="s">
        <v>65</v>
      </c>
      <c r="C411" t="s">
        <v>297</v>
      </c>
      <c r="D411">
        <v>0</v>
      </c>
      <c r="E411">
        <v>141</v>
      </c>
      <c r="F411">
        <v>3</v>
      </c>
      <c r="G411">
        <v>6</v>
      </c>
      <c r="H411" t="s">
        <v>12</v>
      </c>
      <c r="I411" t="s">
        <v>13</v>
      </c>
    </row>
    <row r="412" spans="1:9" x14ac:dyDescent="0.3">
      <c r="A412" t="s">
        <v>434</v>
      </c>
      <c r="B412" t="s">
        <v>31</v>
      </c>
      <c r="C412" t="s">
        <v>297</v>
      </c>
      <c r="D412">
        <v>0</v>
      </c>
      <c r="E412">
        <v>137</v>
      </c>
      <c r="F412">
        <v>63</v>
      </c>
      <c r="G412">
        <v>3</v>
      </c>
      <c r="H412" t="s">
        <v>12</v>
      </c>
      <c r="I412" t="s">
        <v>13</v>
      </c>
    </row>
    <row r="413" spans="1:9" x14ac:dyDescent="0.3">
      <c r="A413" t="s">
        <v>435</v>
      </c>
      <c r="B413" t="s">
        <v>46</v>
      </c>
      <c r="C413" t="s">
        <v>297</v>
      </c>
      <c r="D413">
        <v>0</v>
      </c>
      <c r="E413">
        <v>80</v>
      </c>
      <c r="F413">
        <v>22</v>
      </c>
      <c r="G413">
        <v>3</v>
      </c>
      <c r="H413" t="s">
        <v>12</v>
      </c>
      <c r="I413" t="s">
        <v>13</v>
      </c>
    </row>
    <row r="414" spans="1:9" x14ac:dyDescent="0.3">
      <c r="A414" t="s">
        <v>435</v>
      </c>
      <c r="B414" t="s">
        <v>74</v>
      </c>
      <c r="C414" t="s">
        <v>297</v>
      </c>
      <c r="D414">
        <v>0</v>
      </c>
      <c r="E414">
        <v>216</v>
      </c>
      <c r="F414">
        <v>50</v>
      </c>
      <c r="G414">
        <v>4</v>
      </c>
      <c r="H414" t="s">
        <v>12</v>
      </c>
      <c r="I414" t="s">
        <v>13</v>
      </c>
    </row>
    <row r="415" spans="1:9" x14ac:dyDescent="0.3">
      <c r="A415" t="s">
        <v>436</v>
      </c>
      <c r="B415" t="s">
        <v>17</v>
      </c>
      <c r="C415" t="s">
        <v>297</v>
      </c>
      <c r="D415">
        <v>0</v>
      </c>
      <c r="E415">
        <v>180</v>
      </c>
      <c r="F415">
        <v>0</v>
      </c>
      <c r="G415">
        <v>8</v>
      </c>
      <c r="H415" t="s">
        <v>12</v>
      </c>
      <c r="I415" t="s">
        <v>13</v>
      </c>
    </row>
    <row r="416" spans="1:9" x14ac:dyDescent="0.3">
      <c r="A416" t="s">
        <v>437</v>
      </c>
      <c r="B416" t="s">
        <v>54</v>
      </c>
      <c r="C416" t="s">
        <v>297</v>
      </c>
      <c r="D416">
        <v>0</v>
      </c>
      <c r="E416">
        <v>37</v>
      </c>
      <c r="F416">
        <v>0</v>
      </c>
      <c r="G416">
        <v>3</v>
      </c>
      <c r="H416" t="s">
        <v>12</v>
      </c>
      <c r="I416" t="s">
        <v>13</v>
      </c>
    </row>
    <row r="417" spans="1:9" x14ac:dyDescent="0.3">
      <c r="A417" t="s">
        <v>438</v>
      </c>
      <c r="B417" t="s">
        <v>27</v>
      </c>
      <c r="C417" t="s">
        <v>297</v>
      </c>
      <c r="D417">
        <v>0</v>
      </c>
      <c r="E417">
        <v>155</v>
      </c>
      <c r="F417">
        <v>26</v>
      </c>
      <c r="G417">
        <v>3</v>
      </c>
      <c r="H417" t="s">
        <v>12</v>
      </c>
      <c r="I417" t="s">
        <v>13</v>
      </c>
    </row>
    <row r="418" spans="1:9" x14ac:dyDescent="0.3">
      <c r="A418" t="s">
        <v>439</v>
      </c>
      <c r="B418" t="s">
        <v>74</v>
      </c>
      <c r="C418" t="s">
        <v>297</v>
      </c>
      <c r="D418">
        <v>0</v>
      </c>
      <c r="E418">
        <v>54</v>
      </c>
      <c r="F418">
        <v>12</v>
      </c>
      <c r="G418">
        <v>1</v>
      </c>
      <c r="H418" t="s">
        <v>12</v>
      </c>
      <c r="I418" t="s">
        <v>13</v>
      </c>
    </row>
    <row r="419" spans="1:9" x14ac:dyDescent="0.3">
      <c r="A419" t="s">
        <v>440</v>
      </c>
      <c r="B419" t="s">
        <v>67</v>
      </c>
      <c r="C419" t="s">
        <v>297</v>
      </c>
      <c r="D419">
        <v>0</v>
      </c>
      <c r="E419">
        <v>186</v>
      </c>
      <c r="F419">
        <v>17</v>
      </c>
      <c r="G419">
        <v>7</v>
      </c>
      <c r="H419" t="s">
        <v>12</v>
      </c>
      <c r="I419" t="s">
        <v>13</v>
      </c>
    </row>
    <row r="420" spans="1:9" x14ac:dyDescent="0.3">
      <c r="A420" t="s">
        <v>440</v>
      </c>
      <c r="B420" t="s">
        <v>19</v>
      </c>
      <c r="C420" t="s">
        <v>297</v>
      </c>
      <c r="D420">
        <v>0</v>
      </c>
      <c r="E420">
        <v>244</v>
      </c>
      <c r="F420">
        <v>122</v>
      </c>
      <c r="G420">
        <v>9</v>
      </c>
      <c r="H420" t="s">
        <v>12</v>
      </c>
      <c r="I420" t="s">
        <v>13</v>
      </c>
    </row>
    <row r="421" spans="1:9" x14ac:dyDescent="0.3">
      <c r="A421" t="s">
        <v>441</v>
      </c>
      <c r="B421" t="s">
        <v>46</v>
      </c>
      <c r="C421" t="s">
        <v>297</v>
      </c>
      <c r="D421">
        <v>0</v>
      </c>
      <c r="E421">
        <v>80</v>
      </c>
      <c r="F421">
        <v>22</v>
      </c>
      <c r="G421">
        <v>3</v>
      </c>
      <c r="H421" t="s">
        <v>12</v>
      </c>
      <c r="I421" t="s">
        <v>13</v>
      </c>
    </row>
    <row r="422" spans="1:9" x14ac:dyDescent="0.3">
      <c r="A422" t="s">
        <v>263</v>
      </c>
      <c r="B422" t="s">
        <v>25</v>
      </c>
      <c r="C422" t="s">
        <v>297</v>
      </c>
      <c r="D422">
        <v>0</v>
      </c>
      <c r="E422">
        <v>78</v>
      </c>
      <c r="F422">
        <v>27</v>
      </c>
      <c r="G422">
        <v>3</v>
      </c>
      <c r="H422" t="s">
        <v>12</v>
      </c>
      <c r="I422" t="s">
        <v>13</v>
      </c>
    </row>
    <row r="423" spans="1:9" x14ac:dyDescent="0.3">
      <c r="A423" t="s">
        <v>442</v>
      </c>
      <c r="B423" t="s">
        <v>54</v>
      </c>
      <c r="C423" t="s">
        <v>297</v>
      </c>
      <c r="D423">
        <v>0</v>
      </c>
      <c r="E423">
        <v>49</v>
      </c>
      <c r="F423">
        <v>0</v>
      </c>
      <c r="G423">
        <v>4</v>
      </c>
      <c r="H423" t="s">
        <v>12</v>
      </c>
      <c r="I423" t="s">
        <v>13</v>
      </c>
    </row>
    <row r="424" spans="1:9" x14ac:dyDescent="0.3">
      <c r="A424" t="s">
        <v>443</v>
      </c>
      <c r="B424" t="s">
        <v>72</v>
      </c>
      <c r="C424" t="s">
        <v>297</v>
      </c>
      <c r="D424">
        <v>0</v>
      </c>
      <c r="E424">
        <v>48</v>
      </c>
      <c r="F424">
        <v>2</v>
      </c>
      <c r="G424">
        <v>3</v>
      </c>
      <c r="H424" t="s">
        <v>12</v>
      </c>
      <c r="I424" t="s">
        <v>13</v>
      </c>
    </row>
    <row r="425" spans="1:9" x14ac:dyDescent="0.3">
      <c r="A425" t="s">
        <v>444</v>
      </c>
      <c r="B425" t="s">
        <v>35</v>
      </c>
      <c r="C425" t="s">
        <v>297</v>
      </c>
      <c r="D425">
        <v>0</v>
      </c>
      <c r="E425">
        <v>149</v>
      </c>
      <c r="F425">
        <v>36</v>
      </c>
      <c r="G425">
        <v>3</v>
      </c>
      <c r="H425" t="s">
        <v>12</v>
      </c>
      <c r="I425" t="s">
        <v>13</v>
      </c>
    </row>
    <row r="426" spans="1:9" x14ac:dyDescent="0.3">
      <c r="A426" t="s">
        <v>445</v>
      </c>
      <c r="B426" t="s">
        <v>39</v>
      </c>
      <c r="C426" t="s">
        <v>297</v>
      </c>
      <c r="D426">
        <v>0</v>
      </c>
      <c r="E426">
        <v>77</v>
      </c>
      <c r="F426">
        <v>18</v>
      </c>
      <c r="G426">
        <v>4</v>
      </c>
      <c r="H426" t="s">
        <v>12</v>
      </c>
      <c r="I426" t="s">
        <v>13</v>
      </c>
    </row>
    <row r="427" spans="1:9" x14ac:dyDescent="0.3">
      <c r="A427" t="s">
        <v>446</v>
      </c>
      <c r="B427" t="s">
        <v>99</v>
      </c>
      <c r="C427" t="s">
        <v>297</v>
      </c>
      <c r="D427">
        <v>0</v>
      </c>
      <c r="E427">
        <v>244</v>
      </c>
      <c r="F427">
        <v>71</v>
      </c>
      <c r="G427">
        <v>5</v>
      </c>
      <c r="H427" t="s">
        <v>12</v>
      </c>
      <c r="I427" t="s">
        <v>13</v>
      </c>
    </row>
    <row r="428" spans="1:9" x14ac:dyDescent="0.3">
      <c r="A428" t="s">
        <v>447</v>
      </c>
      <c r="B428" t="s">
        <v>87</v>
      </c>
      <c r="C428" t="s">
        <v>297</v>
      </c>
      <c r="D428">
        <v>0</v>
      </c>
      <c r="E428">
        <v>152</v>
      </c>
      <c r="F428">
        <v>20</v>
      </c>
      <c r="G428">
        <v>3</v>
      </c>
      <c r="H428" t="s">
        <v>12</v>
      </c>
      <c r="I428" t="s">
        <v>13</v>
      </c>
    </row>
    <row r="429" spans="1:9" x14ac:dyDescent="0.3">
      <c r="A429" t="s">
        <v>448</v>
      </c>
      <c r="B429" t="s">
        <v>21</v>
      </c>
      <c r="C429" t="s">
        <v>297</v>
      </c>
      <c r="D429">
        <v>0</v>
      </c>
      <c r="E429">
        <v>115</v>
      </c>
      <c r="F429">
        <v>25</v>
      </c>
      <c r="G429">
        <v>6</v>
      </c>
      <c r="H429" t="s">
        <v>12</v>
      </c>
      <c r="I429" t="s">
        <v>13</v>
      </c>
    </row>
    <row r="430" spans="1:9" x14ac:dyDescent="0.3">
      <c r="A430" t="s">
        <v>449</v>
      </c>
      <c r="B430" t="s">
        <v>126</v>
      </c>
      <c r="C430" t="s">
        <v>297</v>
      </c>
      <c r="D430">
        <v>0</v>
      </c>
      <c r="E430">
        <v>73</v>
      </c>
      <c r="F430">
        <v>29</v>
      </c>
      <c r="G430">
        <v>3</v>
      </c>
      <c r="H430" t="s">
        <v>12</v>
      </c>
      <c r="I430" t="s">
        <v>13</v>
      </c>
    </row>
    <row r="431" spans="1:9" x14ac:dyDescent="0.3">
      <c r="A431" t="s">
        <v>270</v>
      </c>
      <c r="B431" t="s">
        <v>72</v>
      </c>
      <c r="C431" t="s">
        <v>297</v>
      </c>
      <c r="D431">
        <v>0</v>
      </c>
      <c r="E431">
        <v>16</v>
      </c>
      <c r="F431">
        <v>1</v>
      </c>
      <c r="G431">
        <v>1</v>
      </c>
      <c r="H431" t="s">
        <v>12</v>
      </c>
      <c r="I431" t="s">
        <v>13</v>
      </c>
    </row>
    <row r="432" spans="1:9" x14ac:dyDescent="0.3">
      <c r="A432" t="s">
        <v>450</v>
      </c>
      <c r="B432" t="s">
        <v>37</v>
      </c>
      <c r="C432" t="s">
        <v>297</v>
      </c>
      <c r="D432">
        <v>0</v>
      </c>
      <c r="E432">
        <v>62</v>
      </c>
      <c r="F432">
        <v>27</v>
      </c>
      <c r="G432">
        <v>6</v>
      </c>
      <c r="H432" t="s">
        <v>12</v>
      </c>
      <c r="I432" t="s">
        <v>13</v>
      </c>
    </row>
    <row r="433" spans="1:9" x14ac:dyDescent="0.3">
      <c r="A433" t="s">
        <v>273</v>
      </c>
      <c r="B433" t="s">
        <v>33</v>
      </c>
      <c r="C433" t="s">
        <v>297</v>
      </c>
      <c r="D433">
        <v>0</v>
      </c>
      <c r="E433">
        <v>57</v>
      </c>
      <c r="F433">
        <v>13</v>
      </c>
      <c r="G433">
        <v>5</v>
      </c>
      <c r="H433" t="s">
        <v>12</v>
      </c>
      <c r="I433" t="s">
        <v>13</v>
      </c>
    </row>
    <row r="434" spans="1:9" x14ac:dyDescent="0.3">
      <c r="A434" t="s">
        <v>451</v>
      </c>
      <c r="B434" t="s">
        <v>41</v>
      </c>
      <c r="C434" t="s">
        <v>297</v>
      </c>
      <c r="D434">
        <v>0</v>
      </c>
      <c r="E434">
        <v>75</v>
      </c>
      <c r="F434">
        <v>27</v>
      </c>
      <c r="G434">
        <v>5</v>
      </c>
      <c r="H434" t="s">
        <v>12</v>
      </c>
      <c r="I434" t="s">
        <v>13</v>
      </c>
    </row>
    <row r="435" spans="1:9" x14ac:dyDescent="0.3">
      <c r="A435" t="s">
        <v>452</v>
      </c>
      <c r="B435" t="s">
        <v>46</v>
      </c>
      <c r="C435" t="s">
        <v>297</v>
      </c>
      <c r="D435">
        <v>0</v>
      </c>
      <c r="E435">
        <v>240</v>
      </c>
      <c r="F435">
        <v>67</v>
      </c>
      <c r="G435">
        <v>9</v>
      </c>
      <c r="H435" t="s">
        <v>12</v>
      </c>
      <c r="I435" t="s">
        <v>13</v>
      </c>
    </row>
    <row r="436" spans="1:9" x14ac:dyDescent="0.3">
      <c r="A436" t="s">
        <v>452</v>
      </c>
      <c r="B436" t="s">
        <v>17</v>
      </c>
      <c r="C436" t="s">
        <v>297</v>
      </c>
      <c r="D436">
        <v>0</v>
      </c>
      <c r="E436">
        <v>67</v>
      </c>
      <c r="F436">
        <v>0</v>
      </c>
      <c r="G436">
        <v>3</v>
      </c>
      <c r="H436" t="s">
        <v>12</v>
      </c>
      <c r="I436" t="s">
        <v>13</v>
      </c>
    </row>
    <row r="437" spans="1:9" x14ac:dyDescent="0.3">
      <c r="A437" t="s">
        <v>453</v>
      </c>
      <c r="B437" t="s">
        <v>23</v>
      </c>
      <c r="C437" t="s">
        <v>297</v>
      </c>
      <c r="D437">
        <v>0</v>
      </c>
      <c r="E437">
        <v>162</v>
      </c>
      <c r="F437">
        <v>55</v>
      </c>
      <c r="G437">
        <v>3</v>
      </c>
      <c r="H437" t="s">
        <v>12</v>
      </c>
      <c r="I437" t="s">
        <v>13</v>
      </c>
    </row>
    <row r="438" spans="1:9" x14ac:dyDescent="0.3">
      <c r="A438" t="s">
        <v>454</v>
      </c>
      <c r="B438" t="s">
        <v>39</v>
      </c>
      <c r="C438" t="s">
        <v>297</v>
      </c>
      <c r="D438">
        <v>0</v>
      </c>
      <c r="E438">
        <v>96</v>
      </c>
      <c r="F438">
        <v>22</v>
      </c>
      <c r="G438">
        <v>5</v>
      </c>
      <c r="H438" t="s">
        <v>12</v>
      </c>
      <c r="I438" t="s">
        <v>13</v>
      </c>
    </row>
    <row r="439" spans="1:9" x14ac:dyDescent="0.3">
      <c r="A439" t="s">
        <v>280</v>
      </c>
      <c r="B439" t="s">
        <v>99</v>
      </c>
      <c r="C439" t="s">
        <v>297</v>
      </c>
      <c r="D439">
        <v>0</v>
      </c>
      <c r="E439">
        <v>391</v>
      </c>
      <c r="F439">
        <v>113</v>
      </c>
      <c r="G439">
        <v>8</v>
      </c>
      <c r="H439" t="s">
        <v>12</v>
      </c>
      <c r="I439" t="s">
        <v>13</v>
      </c>
    </row>
    <row r="440" spans="1:9" x14ac:dyDescent="0.3">
      <c r="A440" t="s">
        <v>281</v>
      </c>
      <c r="B440" t="s">
        <v>72</v>
      </c>
      <c r="C440" t="s">
        <v>297</v>
      </c>
      <c r="D440">
        <v>0</v>
      </c>
      <c r="E440">
        <v>144</v>
      </c>
      <c r="F440">
        <v>6</v>
      </c>
      <c r="G440">
        <v>9</v>
      </c>
      <c r="H440" t="s">
        <v>12</v>
      </c>
      <c r="I440" t="s">
        <v>13</v>
      </c>
    </row>
    <row r="441" spans="1:9" x14ac:dyDescent="0.3">
      <c r="A441" t="s">
        <v>455</v>
      </c>
      <c r="B441" t="s">
        <v>72</v>
      </c>
      <c r="C441" t="s">
        <v>297</v>
      </c>
      <c r="D441">
        <v>0</v>
      </c>
      <c r="E441">
        <v>16</v>
      </c>
      <c r="F441">
        <v>1</v>
      </c>
      <c r="G441">
        <v>1</v>
      </c>
      <c r="H441" t="s">
        <v>12</v>
      </c>
      <c r="I441" t="s">
        <v>13</v>
      </c>
    </row>
    <row r="442" spans="1:9" x14ac:dyDescent="0.3">
      <c r="A442" t="s">
        <v>456</v>
      </c>
      <c r="B442" t="s">
        <v>17</v>
      </c>
      <c r="C442" t="s">
        <v>297</v>
      </c>
      <c r="D442">
        <v>0</v>
      </c>
      <c r="E442">
        <v>112</v>
      </c>
      <c r="F442">
        <v>0</v>
      </c>
      <c r="G442">
        <v>5</v>
      </c>
      <c r="H442" t="s">
        <v>12</v>
      </c>
      <c r="I442" t="s">
        <v>13</v>
      </c>
    </row>
    <row r="443" spans="1:9" x14ac:dyDescent="0.3">
      <c r="A443" t="s">
        <v>457</v>
      </c>
      <c r="B443" t="s">
        <v>151</v>
      </c>
      <c r="C443" t="s">
        <v>297</v>
      </c>
      <c r="D443">
        <v>0</v>
      </c>
      <c r="E443">
        <v>147</v>
      </c>
      <c r="F443">
        <v>73</v>
      </c>
      <c r="G443">
        <v>3</v>
      </c>
      <c r="H443" t="s">
        <v>12</v>
      </c>
      <c r="I443" t="s">
        <v>13</v>
      </c>
    </row>
    <row r="444" spans="1:9" x14ac:dyDescent="0.3">
      <c r="A444" t="s">
        <v>458</v>
      </c>
      <c r="B444" t="s">
        <v>19</v>
      </c>
      <c r="C444" t="s">
        <v>297</v>
      </c>
      <c r="D444">
        <v>0</v>
      </c>
      <c r="E444">
        <v>81</v>
      </c>
      <c r="F444">
        <v>41</v>
      </c>
      <c r="G444">
        <v>3</v>
      </c>
      <c r="H444" t="s">
        <v>12</v>
      </c>
      <c r="I444" t="s">
        <v>13</v>
      </c>
    </row>
    <row r="445" spans="1:9" x14ac:dyDescent="0.3">
      <c r="A445" t="s">
        <v>459</v>
      </c>
      <c r="B445" t="s">
        <v>31</v>
      </c>
      <c r="C445" t="s">
        <v>297</v>
      </c>
      <c r="D445">
        <v>0</v>
      </c>
      <c r="E445">
        <v>229</v>
      </c>
      <c r="F445">
        <v>105</v>
      </c>
      <c r="G445">
        <v>5</v>
      </c>
      <c r="H445" t="s">
        <v>12</v>
      </c>
      <c r="I445" t="s">
        <v>13</v>
      </c>
    </row>
    <row r="446" spans="1:9" x14ac:dyDescent="0.3">
      <c r="A446" t="s">
        <v>460</v>
      </c>
      <c r="B446" t="s">
        <v>37</v>
      </c>
      <c r="C446" t="s">
        <v>297</v>
      </c>
      <c r="D446">
        <v>0</v>
      </c>
      <c r="E446">
        <v>41</v>
      </c>
      <c r="F446">
        <v>18</v>
      </c>
      <c r="G446">
        <v>4</v>
      </c>
      <c r="H446" t="s">
        <v>12</v>
      </c>
      <c r="I446" t="s">
        <v>13</v>
      </c>
    </row>
    <row r="447" spans="1:9" x14ac:dyDescent="0.3">
      <c r="A447" t="s">
        <v>290</v>
      </c>
      <c r="B447" t="s">
        <v>10</v>
      </c>
      <c r="C447" t="s">
        <v>297</v>
      </c>
      <c r="D447">
        <v>0</v>
      </c>
      <c r="E447">
        <v>168</v>
      </c>
      <c r="F447">
        <v>18</v>
      </c>
      <c r="G447">
        <v>6</v>
      </c>
      <c r="H447" t="s">
        <v>12</v>
      </c>
      <c r="I447" t="s">
        <v>13</v>
      </c>
    </row>
    <row r="448" spans="1:9" x14ac:dyDescent="0.3">
      <c r="A448" t="s">
        <v>461</v>
      </c>
      <c r="B448" t="s">
        <v>54</v>
      </c>
      <c r="C448" t="s">
        <v>297</v>
      </c>
      <c r="D448">
        <v>0</v>
      </c>
      <c r="E448">
        <v>73</v>
      </c>
      <c r="F448">
        <v>0</v>
      </c>
      <c r="G448">
        <v>6</v>
      </c>
      <c r="H448" t="s">
        <v>12</v>
      </c>
      <c r="I448" t="s">
        <v>13</v>
      </c>
    </row>
    <row r="449" spans="1:9" x14ac:dyDescent="0.3">
      <c r="A449" t="s">
        <v>462</v>
      </c>
      <c r="B449" t="s">
        <v>56</v>
      </c>
      <c r="C449" t="s">
        <v>297</v>
      </c>
      <c r="D449">
        <v>0</v>
      </c>
      <c r="E449">
        <v>44</v>
      </c>
      <c r="F449">
        <v>10</v>
      </c>
      <c r="G449">
        <v>3</v>
      </c>
      <c r="H449" t="s">
        <v>12</v>
      </c>
      <c r="I449" t="s">
        <v>13</v>
      </c>
    </row>
    <row r="450" spans="1:9" x14ac:dyDescent="0.3">
      <c r="A450" t="s">
        <v>463</v>
      </c>
      <c r="B450" t="s">
        <v>21</v>
      </c>
      <c r="C450" t="s">
        <v>297</v>
      </c>
      <c r="D450">
        <v>0</v>
      </c>
      <c r="E450">
        <v>19</v>
      </c>
      <c r="F450">
        <v>4</v>
      </c>
      <c r="G450">
        <v>1</v>
      </c>
      <c r="H450" t="s">
        <v>12</v>
      </c>
      <c r="I450" t="s">
        <v>13</v>
      </c>
    </row>
    <row r="451" spans="1:9" x14ac:dyDescent="0.3">
      <c r="A451" t="s">
        <v>295</v>
      </c>
      <c r="B451" t="s">
        <v>99</v>
      </c>
      <c r="C451" t="s">
        <v>297</v>
      </c>
      <c r="D451">
        <v>0</v>
      </c>
      <c r="E451">
        <v>293</v>
      </c>
      <c r="F451">
        <v>85</v>
      </c>
      <c r="G451">
        <v>6</v>
      </c>
      <c r="H451" t="s">
        <v>12</v>
      </c>
      <c r="I451" t="s">
        <v>13</v>
      </c>
    </row>
    <row r="452" spans="1:9" x14ac:dyDescent="0.3">
      <c r="A452" t="s">
        <v>464</v>
      </c>
      <c r="B452" t="s">
        <v>23</v>
      </c>
      <c r="C452" t="s">
        <v>297</v>
      </c>
      <c r="D452">
        <v>0</v>
      </c>
      <c r="E452">
        <v>108</v>
      </c>
      <c r="F452">
        <v>37</v>
      </c>
      <c r="G452">
        <v>2</v>
      </c>
      <c r="H452" t="s">
        <v>12</v>
      </c>
      <c r="I452" t="s">
        <v>13</v>
      </c>
    </row>
    <row r="453" spans="1:9" x14ac:dyDescent="0.3">
      <c r="A453" t="s">
        <v>465</v>
      </c>
      <c r="B453" t="s">
        <v>37</v>
      </c>
      <c r="C453" t="s">
        <v>297</v>
      </c>
      <c r="D453">
        <v>0</v>
      </c>
      <c r="E453">
        <v>21</v>
      </c>
      <c r="F453">
        <v>9</v>
      </c>
      <c r="G453">
        <v>2</v>
      </c>
      <c r="H453" t="s">
        <v>12</v>
      </c>
      <c r="I453" t="s">
        <v>13</v>
      </c>
    </row>
    <row r="454" spans="1:9" x14ac:dyDescent="0.3">
      <c r="A454" t="s">
        <v>466</v>
      </c>
      <c r="B454" t="s">
        <v>21</v>
      </c>
      <c r="C454" t="s">
        <v>297</v>
      </c>
      <c r="D454">
        <v>0</v>
      </c>
      <c r="E454">
        <v>38</v>
      </c>
      <c r="F454">
        <v>8</v>
      </c>
      <c r="G454">
        <v>2</v>
      </c>
      <c r="H454" t="s">
        <v>12</v>
      </c>
      <c r="I454" t="s">
        <v>13</v>
      </c>
    </row>
    <row r="455" spans="1:9" x14ac:dyDescent="0.3">
      <c r="A455" t="s">
        <v>467</v>
      </c>
      <c r="B455" t="s">
        <v>46</v>
      </c>
      <c r="C455" t="s">
        <v>297</v>
      </c>
      <c r="D455">
        <v>0</v>
      </c>
      <c r="E455">
        <v>53</v>
      </c>
      <c r="F455">
        <v>15</v>
      </c>
      <c r="G455">
        <v>2</v>
      </c>
      <c r="H455" t="s">
        <v>12</v>
      </c>
      <c r="I455" t="s">
        <v>13</v>
      </c>
    </row>
    <row r="456" spans="1:9" x14ac:dyDescent="0.3">
      <c r="A456" t="s">
        <v>468</v>
      </c>
      <c r="B456" t="s">
        <v>56</v>
      </c>
      <c r="C456" t="s">
        <v>297</v>
      </c>
      <c r="D456">
        <v>0</v>
      </c>
      <c r="E456">
        <v>29</v>
      </c>
      <c r="F456">
        <v>6</v>
      </c>
      <c r="G456">
        <v>2</v>
      </c>
      <c r="H456" t="s">
        <v>12</v>
      </c>
      <c r="I456" t="s">
        <v>13</v>
      </c>
    </row>
    <row r="457" spans="1:9" x14ac:dyDescent="0.3">
      <c r="A457" t="s">
        <v>469</v>
      </c>
      <c r="B457" t="s">
        <v>126</v>
      </c>
      <c r="C457" t="s">
        <v>297</v>
      </c>
      <c r="D457">
        <v>0</v>
      </c>
      <c r="E457">
        <v>49</v>
      </c>
      <c r="F457">
        <v>19</v>
      </c>
      <c r="G457">
        <v>2</v>
      </c>
      <c r="H457" t="s">
        <v>12</v>
      </c>
      <c r="I457" t="s">
        <v>13</v>
      </c>
    </row>
    <row r="458" spans="1:9" x14ac:dyDescent="0.3">
      <c r="A458" t="s">
        <v>470</v>
      </c>
      <c r="B458" t="s">
        <v>15</v>
      </c>
      <c r="C458" t="s">
        <v>297</v>
      </c>
      <c r="D458">
        <v>0</v>
      </c>
      <c r="E458">
        <v>60</v>
      </c>
      <c r="F458">
        <v>10</v>
      </c>
      <c r="G458">
        <v>2</v>
      </c>
      <c r="H458" t="s">
        <v>12</v>
      </c>
      <c r="I458" t="s">
        <v>13</v>
      </c>
    </row>
    <row r="459" spans="1:9" x14ac:dyDescent="0.3">
      <c r="A459" t="s">
        <v>471</v>
      </c>
      <c r="B459" t="s">
        <v>35</v>
      </c>
      <c r="C459" t="s">
        <v>297</v>
      </c>
      <c r="D459">
        <v>0</v>
      </c>
      <c r="E459">
        <v>99</v>
      </c>
      <c r="F459">
        <v>24</v>
      </c>
      <c r="G459">
        <v>2</v>
      </c>
      <c r="H459" t="s">
        <v>12</v>
      </c>
      <c r="I459" t="s">
        <v>13</v>
      </c>
    </row>
    <row r="460" spans="1:9" x14ac:dyDescent="0.3">
      <c r="A460" t="s">
        <v>472</v>
      </c>
      <c r="B460" t="s">
        <v>39</v>
      </c>
      <c r="C460" t="s">
        <v>297</v>
      </c>
      <c r="D460">
        <v>0</v>
      </c>
      <c r="E460">
        <v>38</v>
      </c>
      <c r="F460">
        <v>9</v>
      </c>
      <c r="G460">
        <v>2</v>
      </c>
      <c r="H460" t="s">
        <v>12</v>
      </c>
      <c r="I460" t="s">
        <v>13</v>
      </c>
    </row>
    <row r="461" spans="1:9" x14ac:dyDescent="0.3">
      <c r="A461" t="s">
        <v>473</v>
      </c>
      <c r="B461" t="s">
        <v>10</v>
      </c>
      <c r="C461" t="s">
        <v>297</v>
      </c>
      <c r="D461">
        <v>0</v>
      </c>
      <c r="E461">
        <v>56</v>
      </c>
      <c r="F461">
        <v>6</v>
      </c>
      <c r="G461">
        <v>2</v>
      </c>
      <c r="H461" t="s">
        <v>12</v>
      </c>
      <c r="I461" t="s">
        <v>13</v>
      </c>
    </row>
    <row r="462" spans="1:9" x14ac:dyDescent="0.3">
      <c r="A462" t="s">
        <v>474</v>
      </c>
      <c r="B462" t="s">
        <v>151</v>
      </c>
      <c r="C462" t="s">
        <v>297</v>
      </c>
      <c r="D462">
        <v>0</v>
      </c>
      <c r="E462">
        <v>98</v>
      </c>
      <c r="F462">
        <v>49</v>
      </c>
      <c r="G462">
        <v>2</v>
      </c>
      <c r="H462" t="s">
        <v>12</v>
      </c>
      <c r="I462" t="s">
        <v>13</v>
      </c>
    </row>
    <row r="463" spans="1:9" x14ac:dyDescent="0.3">
      <c r="A463" t="s">
        <v>475</v>
      </c>
      <c r="B463" t="s">
        <v>72</v>
      </c>
      <c r="C463" t="s">
        <v>297</v>
      </c>
      <c r="D463">
        <v>0</v>
      </c>
      <c r="E463">
        <v>32</v>
      </c>
      <c r="F463">
        <v>1</v>
      </c>
      <c r="G463">
        <v>2</v>
      </c>
      <c r="H463" t="s">
        <v>12</v>
      </c>
      <c r="I463" t="s">
        <v>13</v>
      </c>
    </row>
    <row r="464" spans="1:9" x14ac:dyDescent="0.3">
      <c r="A464" t="s">
        <v>476</v>
      </c>
      <c r="B464" t="s">
        <v>15</v>
      </c>
      <c r="C464" t="s">
        <v>297</v>
      </c>
      <c r="D464">
        <v>0</v>
      </c>
      <c r="E464">
        <v>60</v>
      </c>
      <c r="F464">
        <v>10</v>
      </c>
      <c r="G464">
        <v>2</v>
      </c>
      <c r="H464" t="s">
        <v>12</v>
      </c>
      <c r="I464" t="s">
        <v>13</v>
      </c>
    </row>
    <row r="465" spans="1:9" x14ac:dyDescent="0.3">
      <c r="A465" t="s">
        <v>477</v>
      </c>
      <c r="B465" t="s">
        <v>21</v>
      </c>
      <c r="C465" t="s">
        <v>297</v>
      </c>
      <c r="D465">
        <v>0</v>
      </c>
      <c r="E465">
        <v>38</v>
      </c>
      <c r="F465">
        <v>8</v>
      </c>
      <c r="G465">
        <v>2</v>
      </c>
      <c r="H465" t="s">
        <v>12</v>
      </c>
      <c r="I465" t="s">
        <v>13</v>
      </c>
    </row>
    <row r="466" spans="1:9" x14ac:dyDescent="0.3">
      <c r="A466" t="s">
        <v>478</v>
      </c>
      <c r="B466" t="s">
        <v>72</v>
      </c>
      <c r="C466" t="s">
        <v>297</v>
      </c>
      <c r="D466">
        <v>0</v>
      </c>
      <c r="E466">
        <v>32</v>
      </c>
      <c r="F466">
        <v>1</v>
      </c>
      <c r="G466">
        <v>2</v>
      </c>
      <c r="H466" t="s">
        <v>12</v>
      </c>
      <c r="I466" t="s">
        <v>13</v>
      </c>
    </row>
    <row r="467" spans="1:9" x14ac:dyDescent="0.3">
      <c r="A467" t="s">
        <v>479</v>
      </c>
      <c r="B467" t="s">
        <v>87</v>
      </c>
      <c r="C467" t="s">
        <v>297</v>
      </c>
      <c r="D467">
        <v>0</v>
      </c>
      <c r="E467">
        <v>102</v>
      </c>
      <c r="F467">
        <v>13</v>
      </c>
      <c r="G467">
        <v>2</v>
      </c>
      <c r="H467" t="s">
        <v>12</v>
      </c>
      <c r="I467" t="s">
        <v>13</v>
      </c>
    </row>
    <row r="468" spans="1:9" x14ac:dyDescent="0.3">
      <c r="A468" t="s">
        <v>480</v>
      </c>
      <c r="B468" t="s">
        <v>35</v>
      </c>
      <c r="C468" t="s">
        <v>297</v>
      </c>
      <c r="D468">
        <v>0</v>
      </c>
      <c r="E468">
        <v>99</v>
      </c>
      <c r="F468">
        <v>24</v>
      </c>
      <c r="G468">
        <v>2</v>
      </c>
      <c r="H468" t="s">
        <v>12</v>
      </c>
      <c r="I468" t="s">
        <v>13</v>
      </c>
    </row>
    <row r="469" spans="1:9" x14ac:dyDescent="0.3">
      <c r="A469" t="s">
        <v>481</v>
      </c>
      <c r="B469" t="s">
        <v>44</v>
      </c>
      <c r="C469" t="s">
        <v>297</v>
      </c>
      <c r="D469">
        <v>0</v>
      </c>
      <c r="E469">
        <v>93</v>
      </c>
      <c r="F469">
        <v>14</v>
      </c>
      <c r="G469">
        <v>2</v>
      </c>
      <c r="H469" t="s">
        <v>12</v>
      </c>
      <c r="I469" t="s">
        <v>13</v>
      </c>
    </row>
    <row r="470" spans="1:9" x14ac:dyDescent="0.3">
      <c r="A470" t="s">
        <v>482</v>
      </c>
      <c r="B470" t="s">
        <v>67</v>
      </c>
      <c r="C470" t="s">
        <v>297</v>
      </c>
      <c r="D470">
        <v>0</v>
      </c>
      <c r="E470">
        <v>53</v>
      </c>
      <c r="F470">
        <v>5</v>
      </c>
      <c r="G470">
        <v>2</v>
      </c>
      <c r="H470" t="s">
        <v>12</v>
      </c>
      <c r="I470" t="s">
        <v>13</v>
      </c>
    </row>
    <row r="471" spans="1:9" x14ac:dyDescent="0.3">
      <c r="A471" t="s">
        <v>483</v>
      </c>
      <c r="B471" t="s">
        <v>17</v>
      </c>
      <c r="C471" t="s">
        <v>297</v>
      </c>
      <c r="D471">
        <v>0</v>
      </c>
      <c r="E471">
        <v>45</v>
      </c>
      <c r="F471">
        <v>0</v>
      </c>
      <c r="G471">
        <v>2</v>
      </c>
      <c r="H471" t="s">
        <v>12</v>
      </c>
      <c r="I471" t="s">
        <v>13</v>
      </c>
    </row>
    <row r="472" spans="1:9" x14ac:dyDescent="0.3">
      <c r="A472" t="s">
        <v>484</v>
      </c>
      <c r="B472" t="s">
        <v>99</v>
      </c>
      <c r="C472" t="s">
        <v>297</v>
      </c>
      <c r="D472">
        <v>0</v>
      </c>
      <c r="E472">
        <v>98</v>
      </c>
      <c r="F472">
        <v>28</v>
      </c>
      <c r="G472">
        <v>2</v>
      </c>
      <c r="H472" t="s">
        <v>12</v>
      </c>
      <c r="I472" t="s">
        <v>13</v>
      </c>
    </row>
    <row r="473" spans="1:9" x14ac:dyDescent="0.3">
      <c r="A473" t="s">
        <v>485</v>
      </c>
      <c r="B473" t="s">
        <v>19</v>
      </c>
      <c r="C473" t="s">
        <v>297</v>
      </c>
      <c r="D473">
        <v>0</v>
      </c>
      <c r="E473">
        <v>54</v>
      </c>
      <c r="F473">
        <v>27</v>
      </c>
      <c r="G473">
        <v>2</v>
      </c>
      <c r="H473" t="s">
        <v>12</v>
      </c>
      <c r="I473" t="s">
        <v>13</v>
      </c>
    </row>
    <row r="474" spans="1:9" x14ac:dyDescent="0.3">
      <c r="A474" t="s">
        <v>486</v>
      </c>
      <c r="B474" t="s">
        <v>39</v>
      </c>
      <c r="C474" t="s">
        <v>297</v>
      </c>
      <c r="D474">
        <v>0</v>
      </c>
      <c r="E474">
        <v>38</v>
      </c>
      <c r="F474">
        <v>9</v>
      </c>
      <c r="G474">
        <v>2</v>
      </c>
      <c r="H474" t="s">
        <v>12</v>
      </c>
      <c r="I474" t="s">
        <v>13</v>
      </c>
    </row>
    <row r="475" spans="1:9" x14ac:dyDescent="0.3">
      <c r="A475" t="s">
        <v>487</v>
      </c>
      <c r="B475" t="s">
        <v>74</v>
      </c>
      <c r="C475" t="s">
        <v>297</v>
      </c>
      <c r="D475">
        <v>0</v>
      </c>
      <c r="E475">
        <v>108</v>
      </c>
      <c r="F475">
        <v>25</v>
      </c>
      <c r="G475">
        <v>2</v>
      </c>
      <c r="H475" t="s">
        <v>12</v>
      </c>
      <c r="I475" t="s">
        <v>13</v>
      </c>
    </row>
    <row r="476" spans="1:9" x14ac:dyDescent="0.3">
      <c r="A476" t="s">
        <v>488</v>
      </c>
      <c r="B476" t="s">
        <v>17</v>
      </c>
      <c r="C476" t="s">
        <v>297</v>
      </c>
      <c r="D476">
        <v>0</v>
      </c>
      <c r="E476">
        <v>45</v>
      </c>
      <c r="F476">
        <v>0</v>
      </c>
      <c r="G476">
        <v>2</v>
      </c>
      <c r="H476" t="s">
        <v>12</v>
      </c>
      <c r="I476" t="s">
        <v>13</v>
      </c>
    </row>
    <row r="477" spans="1:9" x14ac:dyDescent="0.3">
      <c r="A477" t="s">
        <v>489</v>
      </c>
      <c r="B477" t="s">
        <v>27</v>
      </c>
      <c r="C477" t="s">
        <v>297</v>
      </c>
      <c r="D477">
        <v>0</v>
      </c>
      <c r="E477">
        <v>103</v>
      </c>
      <c r="F477">
        <v>18</v>
      </c>
      <c r="G477">
        <v>2</v>
      </c>
      <c r="H477" t="s">
        <v>12</v>
      </c>
      <c r="I477" t="s">
        <v>13</v>
      </c>
    </row>
    <row r="478" spans="1:9" x14ac:dyDescent="0.3">
      <c r="A478" t="s">
        <v>490</v>
      </c>
      <c r="B478" t="s">
        <v>35</v>
      </c>
      <c r="C478" t="s">
        <v>297</v>
      </c>
      <c r="D478">
        <v>0</v>
      </c>
      <c r="E478">
        <v>99</v>
      </c>
      <c r="F478">
        <v>24</v>
      </c>
      <c r="G478">
        <v>2</v>
      </c>
      <c r="H478" t="s">
        <v>12</v>
      </c>
      <c r="I478" t="s">
        <v>13</v>
      </c>
    </row>
    <row r="479" spans="1:9" x14ac:dyDescent="0.3">
      <c r="A479" t="s">
        <v>491</v>
      </c>
      <c r="B479" t="s">
        <v>35</v>
      </c>
      <c r="C479" t="s">
        <v>297</v>
      </c>
      <c r="D479">
        <v>0</v>
      </c>
      <c r="E479">
        <v>99</v>
      </c>
      <c r="F479">
        <v>24</v>
      </c>
      <c r="G479">
        <v>2</v>
      </c>
      <c r="H479" t="s">
        <v>12</v>
      </c>
      <c r="I479" t="s">
        <v>13</v>
      </c>
    </row>
    <row r="480" spans="1:9" x14ac:dyDescent="0.3">
      <c r="A480" t="s">
        <v>492</v>
      </c>
      <c r="B480" t="s">
        <v>54</v>
      </c>
      <c r="C480" t="s">
        <v>297</v>
      </c>
      <c r="D480">
        <v>0</v>
      </c>
      <c r="E480">
        <v>24</v>
      </c>
      <c r="F480">
        <v>0</v>
      </c>
      <c r="G480">
        <v>2</v>
      </c>
      <c r="H480" t="s">
        <v>12</v>
      </c>
      <c r="I480" t="s">
        <v>13</v>
      </c>
    </row>
    <row r="481" spans="1:9" x14ac:dyDescent="0.3">
      <c r="A481" t="s">
        <v>493</v>
      </c>
      <c r="B481" t="s">
        <v>17</v>
      </c>
      <c r="C481" t="s">
        <v>297</v>
      </c>
      <c r="D481">
        <v>0</v>
      </c>
      <c r="E481">
        <v>45</v>
      </c>
      <c r="F481">
        <v>0</v>
      </c>
      <c r="G481">
        <v>2</v>
      </c>
      <c r="H481" t="s">
        <v>12</v>
      </c>
      <c r="I481" t="s">
        <v>13</v>
      </c>
    </row>
    <row r="482" spans="1:9" x14ac:dyDescent="0.3">
      <c r="A482" t="s">
        <v>494</v>
      </c>
      <c r="B482" t="s">
        <v>110</v>
      </c>
      <c r="C482" t="s">
        <v>297</v>
      </c>
      <c r="D482">
        <v>0</v>
      </c>
      <c r="E482">
        <v>29</v>
      </c>
      <c r="F482">
        <v>10</v>
      </c>
      <c r="G482">
        <v>2</v>
      </c>
      <c r="H482" t="s">
        <v>12</v>
      </c>
      <c r="I482" t="s">
        <v>13</v>
      </c>
    </row>
    <row r="483" spans="1:9" x14ac:dyDescent="0.3">
      <c r="A483" t="s">
        <v>495</v>
      </c>
      <c r="B483" t="s">
        <v>243</v>
      </c>
      <c r="C483" t="s">
        <v>297</v>
      </c>
      <c r="D483">
        <v>0</v>
      </c>
      <c r="E483">
        <v>89</v>
      </c>
      <c r="F483">
        <v>17</v>
      </c>
      <c r="G483">
        <v>2</v>
      </c>
      <c r="H483" t="s">
        <v>12</v>
      </c>
      <c r="I483" t="s">
        <v>13</v>
      </c>
    </row>
    <row r="484" spans="1:9" x14ac:dyDescent="0.3">
      <c r="A484" t="s">
        <v>496</v>
      </c>
      <c r="B484" t="s">
        <v>15</v>
      </c>
      <c r="C484" t="s">
        <v>297</v>
      </c>
      <c r="D484">
        <v>0</v>
      </c>
      <c r="E484">
        <v>60</v>
      </c>
      <c r="F484">
        <v>10</v>
      </c>
      <c r="G484">
        <v>2</v>
      </c>
      <c r="H484" t="s">
        <v>12</v>
      </c>
      <c r="I484" t="s">
        <v>13</v>
      </c>
    </row>
    <row r="485" spans="1:9" x14ac:dyDescent="0.3">
      <c r="A485" t="s">
        <v>401</v>
      </c>
      <c r="B485" t="s">
        <v>15</v>
      </c>
      <c r="C485" t="s">
        <v>297</v>
      </c>
      <c r="D485">
        <v>0</v>
      </c>
      <c r="E485">
        <v>60</v>
      </c>
      <c r="F485">
        <v>10</v>
      </c>
      <c r="G485">
        <v>2</v>
      </c>
      <c r="H485" t="s">
        <v>12</v>
      </c>
      <c r="I485" t="s">
        <v>13</v>
      </c>
    </row>
    <row r="486" spans="1:9" x14ac:dyDescent="0.3">
      <c r="A486" t="s">
        <v>497</v>
      </c>
      <c r="B486" t="s">
        <v>46</v>
      </c>
      <c r="C486" t="s">
        <v>297</v>
      </c>
      <c r="D486">
        <v>0</v>
      </c>
      <c r="E486">
        <v>53</v>
      </c>
      <c r="F486">
        <v>15</v>
      </c>
      <c r="G486">
        <v>2</v>
      </c>
      <c r="H486" t="s">
        <v>12</v>
      </c>
      <c r="I486" t="s">
        <v>13</v>
      </c>
    </row>
    <row r="487" spans="1:9" x14ac:dyDescent="0.3">
      <c r="A487" t="s">
        <v>498</v>
      </c>
      <c r="B487" t="s">
        <v>99</v>
      </c>
      <c r="C487" t="s">
        <v>297</v>
      </c>
      <c r="D487">
        <v>0</v>
      </c>
      <c r="E487">
        <v>98</v>
      </c>
      <c r="F487">
        <v>28</v>
      </c>
      <c r="G487">
        <v>2</v>
      </c>
      <c r="H487" t="s">
        <v>12</v>
      </c>
      <c r="I487" t="s">
        <v>13</v>
      </c>
    </row>
    <row r="488" spans="1:9" x14ac:dyDescent="0.3">
      <c r="A488" t="s">
        <v>499</v>
      </c>
      <c r="B488" t="s">
        <v>56</v>
      </c>
      <c r="C488" t="s">
        <v>297</v>
      </c>
      <c r="D488">
        <v>0</v>
      </c>
      <c r="E488">
        <v>29</v>
      </c>
      <c r="F488">
        <v>6</v>
      </c>
      <c r="G488">
        <v>2</v>
      </c>
      <c r="H488" t="s">
        <v>12</v>
      </c>
      <c r="I488" t="s">
        <v>13</v>
      </c>
    </row>
    <row r="489" spans="1:9" x14ac:dyDescent="0.3">
      <c r="A489" t="s">
        <v>500</v>
      </c>
      <c r="B489" t="s">
        <v>65</v>
      </c>
      <c r="C489" t="s">
        <v>297</v>
      </c>
      <c r="D489">
        <v>0</v>
      </c>
      <c r="E489">
        <v>47</v>
      </c>
      <c r="F489">
        <v>1</v>
      </c>
      <c r="G489">
        <v>2</v>
      </c>
      <c r="H489" t="s">
        <v>12</v>
      </c>
      <c r="I489" t="s">
        <v>13</v>
      </c>
    </row>
    <row r="490" spans="1:9" x14ac:dyDescent="0.3">
      <c r="A490" t="s">
        <v>501</v>
      </c>
      <c r="B490" t="s">
        <v>87</v>
      </c>
      <c r="C490" t="s">
        <v>297</v>
      </c>
      <c r="D490">
        <v>0</v>
      </c>
      <c r="E490">
        <v>102</v>
      </c>
      <c r="F490">
        <v>13</v>
      </c>
      <c r="G490">
        <v>2</v>
      </c>
      <c r="H490" t="s">
        <v>12</v>
      </c>
      <c r="I490" t="s">
        <v>13</v>
      </c>
    </row>
    <row r="491" spans="1:9" x14ac:dyDescent="0.3">
      <c r="A491" t="s">
        <v>502</v>
      </c>
      <c r="B491" t="s">
        <v>17</v>
      </c>
      <c r="C491" t="s">
        <v>297</v>
      </c>
      <c r="D491">
        <v>0</v>
      </c>
      <c r="E491">
        <v>45</v>
      </c>
      <c r="F491">
        <v>0</v>
      </c>
      <c r="G491">
        <v>2</v>
      </c>
      <c r="H491" t="s">
        <v>12</v>
      </c>
      <c r="I491" t="s">
        <v>13</v>
      </c>
    </row>
    <row r="492" spans="1:9" x14ac:dyDescent="0.3">
      <c r="A492" t="s">
        <v>503</v>
      </c>
      <c r="B492" t="s">
        <v>39</v>
      </c>
      <c r="C492" t="s">
        <v>297</v>
      </c>
      <c r="D492">
        <v>0</v>
      </c>
      <c r="E492">
        <v>38</v>
      </c>
      <c r="F492">
        <v>9</v>
      </c>
      <c r="G492">
        <v>2</v>
      </c>
      <c r="H492" t="s">
        <v>12</v>
      </c>
      <c r="I492" t="s">
        <v>13</v>
      </c>
    </row>
    <row r="493" spans="1:9" x14ac:dyDescent="0.3">
      <c r="A493" t="s">
        <v>504</v>
      </c>
      <c r="B493" t="s">
        <v>39</v>
      </c>
      <c r="C493" t="s">
        <v>297</v>
      </c>
      <c r="D493">
        <v>0</v>
      </c>
      <c r="E493">
        <v>38</v>
      </c>
      <c r="F493">
        <v>9</v>
      </c>
      <c r="G493">
        <v>2</v>
      </c>
      <c r="H493" t="s">
        <v>12</v>
      </c>
      <c r="I493" t="s">
        <v>13</v>
      </c>
    </row>
    <row r="494" spans="1:9" x14ac:dyDescent="0.3">
      <c r="A494" t="s">
        <v>505</v>
      </c>
      <c r="B494" t="s">
        <v>101</v>
      </c>
      <c r="C494" t="s">
        <v>297</v>
      </c>
      <c r="D494">
        <v>0</v>
      </c>
      <c r="E494">
        <v>34</v>
      </c>
      <c r="F494">
        <v>12</v>
      </c>
      <c r="G494">
        <v>2</v>
      </c>
      <c r="H494" t="s">
        <v>12</v>
      </c>
      <c r="I494" t="s">
        <v>13</v>
      </c>
    </row>
    <row r="495" spans="1:9" x14ac:dyDescent="0.3">
      <c r="A495" t="s">
        <v>506</v>
      </c>
      <c r="B495" t="s">
        <v>19</v>
      </c>
      <c r="C495" t="s">
        <v>297</v>
      </c>
      <c r="D495">
        <v>0</v>
      </c>
      <c r="E495">
        <v>54</v>
      </c>
      <c r="F495">
        <v>27</v>
      </c>
      <c r="G495">
        <v>2</v>
      </c>
      <c r="H495" t="s">
        <v>12</v>
      </c>
      <c r="I495" t="s">
        <v>13</v>
      </c>
    </row>
    <row r="496" spans="1:9" x14ac:dyDescent="0.3">
      <c r="A496" t="s">
        <v>507</v>
      </c>
      <c r="B496" t="s">
        <v>46</v>
      </c>
      <c r="C496" t="s">
        <v>297</v>
      </c>
      <c r="D496">
        <v>0</v>
      </c>
      <c r="E496">
        <v>53</v>
      </c>
      <c r="F496">
        <v>15</v>
      </c>
      <c r="G496">
        <v>2</v>
      </c>
      <c r="H496" t="s">
        <v>12</v>
      </c>
      <c r="I496" t="s">
        <v>13</v>
      </c>
    </row>
    <row r="497" spans="1:9" x14ac:dyDescent="0.3">
      <c r="A497" t="s">
        <v>508</v>
      </c>
      <c r="B497" t="s">
        <v>39</v>
      </c>
      <c r="C497" t="s">
        <v>297</v>
      </c>
      <c r="D497">
        <v>0</v>
      </c>
      <c r="E497">
        <v>38</v>
      </c>
      <c r="F497">
        <v>9</v>
      </c>
      <c r="G497">
        <v>2</v>
      </c>
      <c r="H497" t="s">
        <v>12</v>
      </c>
      <c r="I497" t="s">
        <v>13</v>
      </c>
    </row>
    <row r="498" spans="1:9" x14ac:dyDescent="0.3">
      <c r="A498" t="s">
        <v>509</v>
      </c>
      <c r="B498" t="s">
        <v>67</v>
      </c>
      <c r="C498" t="s">
        <v>297</v>
      </c>
      <c r="D498">
        <v>0</v>
      </c>
      <c r="E498">
        <v>53</v>
      </c>
      <c r="F498">
        <v>5</v>
      </c>
      <c r="G498">
        <v>2</v>
      </c>
      <c r="H498" t="s">
        <v>12</v>
      </c>
      <c r="I498" t="s">
        <v>13</v>
      </c>
    </row>
    <row r="499" spans="1:9" x14ac:dyDescent="0.3">
      <c r="A499" t="s">
        <v>510</v>
      </c>
      <c r="B499" t="s">
        <v>33</v>
      </c>
      <c r="C499" t="s">
        <v>297</v>
      </c>
      <c r="D499">
        <v>0</v>
      </c>
      <c r="E499">
        <v>23</v>
      </c>
      <c r="F499">
        <v>5</v>
      </c>
      <c r="G499">
        <v>2</v>
      </c>
      <c r="H499" t="s">
        <v>12</v>
      </c>
      <c r="I499" t="s">
        <v>13</v>
      </c>
    </row>
    <row r="500" spans="1:9" x14ac:dyDescent="0.3">
      <c r="A500" t="s">
        <v>511</v>
      </c>
      <c r="B500" t="s">
        <v>25</v>
      </c>
      <c r="C500" t="s">
        <v>297</v>
      </c>
      <c r="D500">
        <v>0</v>
      </c>
      <c r="E500">
        <v>52</v>
      </c>
      <c r="F500">
        <v>18</v>
      </c>
      <c r="G500">
        <v>2</v>
      </c>
      <c r="H500" t="s">
        <v>12</v>
      </c>
      <c r="I500" t="s">
        <v>13</v>
      </c>
    </row>
    <row r="501" spans="1:9" x14ac:dyDescent="0.3">
      <c r="A501" t="s">
        <v>512</v>
      </c>
      <c r="B501" t="s">
        <v>87</v>
      </c>
      <c r="C501" t="s">
        <v>297</v>
      </c>
      <c r="D501">
        <v>0</v>
      </c>
      <c r="E501">
        <v>102</v>
      </c>
      <c r="F501">
        <v>13</v>
      </c>
      <c r="G501">
        <v>2</v>
      </c>
      <c r="H501" t="s">
        <v>12</v>
      </c>
      <c r="I501" t="s">
        <v>13</v>
      </c>
    </row>
    <row r="502" spans="1:9" x14ac:dyDescent="0.3">
      <c r="A502" t="s">
        <v>438</v>
      </c>
      <c r="B502" t="s">
        <v>74</v>
      </c>
      <c r="C502" t="s">
        <v>297</v>
      </c>
      <c r="D502">
        <v>0</v>
      </c>
      <c r="E502">
        <v>108</v>
      </c>
      <c r="F502">
        <v>25</v>
      </c>
      <c r="G502">
        <v>2</v>
      </c>
      <c r="H502" t="s">
        <v>12</v>
      </c>
      <c r="I502" t="s">
        <v>13</v>
      </c>
    </row>
    <row r="503" spans="1:9" x14ac:dyDescent="0.3">
      <c r="A503" t="s">
        <v>513</v>
      </c>
      <c r="B503" t="s">
        <v>110</v>
      </c>
      <c r="C503" t="s">
        <v>297</v>
      </c>
      <c r="D503">
        <v>0</v>
      </c>
      <c r="E503">
        <v>29</v>
      </c>
      <c r="F503">
        <v>10</v>
      </c>
      <c r="G503">
        <v>2</v>
      </c>
      <c r="H503" t="s">
        <v>12</v>
      </c>
      <c r="I503" t="s">
        <v>13</v>
      </c>
    </row>
    <row r="504" spans="1:9" x14ac:dyDescent="0.3">
      <c r="A504" t="s">
        <v>514</v>
      </c>
      <c r="B504" t="s">
        <v>87</v>
      </c>
      <c r="C504" t="s">
        <v>297</v>
      </c>
      <c r="D504">
        <v>0</v>
      </c>
      <c r="E504">
        <v>102</v>
      </c>
      <c r="F504">
        <v>13</v>
      </c>
      <c r="G504">
        <v>2</v>
      </c>
      <c r="H504" t="s">
        <v>12</v>
      </c>
      <c r="I504" t="s">
        <v>13</v>
      </c>
    </row>
    <row r="505" spans="1:9" x14ac:dyDescent="0.3">
      <c r="A505" t="s">
        <v>515</v>
      </c>
      <c r="B505" t="s">
        <v>23</v>
      </c>
      <c r="C505" t="s">
        <v>297</v>
      </c>
      <c r="D505">
        <v>0</v>
      </c>
      <c r="E505">
        <v>108</v>
      </c>
      <c r="F505">
        <v>37</v>
      </c>
      <c r="G505">
        <v>2</v>
      </c>
      <c r="H505" t="s">
        <v>12</v>
      </c>
      <c r="I505" t="s">
        <v>13</v>
      </c>
    </row>
    <row r="506" spans="1:9" x14ac:dyDescent="0.3">
      <c r="A506" t="s">
        <v>516</v>
      </c>
      <c r="B506" t="s">
        <v>243</v>
      </c>
      <c r="C506" t="s">
        <v>297</v>
      </c>
      <c r="D506">
        <v>0</v>
      </c>
      <c r="E506">
        <v>89</v>
      </c>
      <c r="F506">
        <v>17</v>
      </c>
      <c r="G506">
        <v>2</v>
      </c>
      <c r="H506" t="s">
        <v>12</v>
      </c>
      <c r="I506" t="s">
        <v>13</v>
      </c>
    </row>
    <row r="507" spans="1:9" x14ac:dyDescent="0.3">
      <c r="A507" t="s">
        <v>517</v>
      </c>
      <c r="B507" t="s">
        <v>31</v>
      </c>
      <c r="C507" t="s">
        <v>297</v>
      </c>
      <c r="D507">
        <v>0</v>
      </c>
      <c r="E507">
        <v>92</v>
      </c>
      <c r="F507">
        <v>42</v>
      </c>
      <c r="G507">
        <v>2</v>
      </c>
      <c r="H507" t="s">
        <v>12</v>
      </c>
      <c r="I507" t="s">
        <v>13</v>
      </c>
    </row>
    <row r="508" spans="1:9" x14ac:dyDescent="0.3">
      <c r="A508" t="s">
        <v>518</v>
      </c>
      <c r="B508" t="s">
        <v>74</v>
      </c>
      <c r="C508" t="s">
        <v>297</v>
      </c>
      <c r="D508">
        <v>0</v>
      </c>
      <c r="E508">
        <v>108</v>
      </c>
      <c r="F508">
        <v>25</v>
      </c>
      <c r="G508">
        <v>2</v>
      </c>
      <c r="H508" t="s">
        <v>12</v>
      </c>
      <c r="I508" t="s">
        <v>13</v>
      </c>
    </row>
    <row r="509" spans="1:9" x14ac:dyDescent="0.3">
      <c r="A509" t="s">
        <v>274</v>
      </c>
      <c r="B509" t="s">
        <v>17</v>
      </c>
      <c r="C509" t="s">
        <v>297</v>
      </c>
      <c r="D509">
        <v>0</v>
      </c>
      <c r="E509">
        <v>45</v>
      </c>
      <c r="F509">
        <v>0</v>
      </c>
      <c r="G509">
        <v>2</v>
      </c>
      <c r="H509" t="s">
        <v>12</v>
      </c>
      <c r="I509" t="s">
        <v>13</v>
      </c>
    </row>
    <row r="510" spans="1:9" x14ac:dyDescent="0.3">
      <c r="A510" t="s">
        <v>519</v>
      </c>
      <c r="B510" t="s">
        <v>31</v>
      </c>
      <c r="C510" t="s">
        <v>297</v>
      </c>
      <c r="D510">
        <v>0</v>
      </c>
      <c r="E510">
        <v>92</v>
      </c>
      <c r="F510">
        <v>42</v>
      </c>
      <c r="G510">
        <v>2</v>
      </c>
      <c r="H510" t="s">
        <v>12</v>
      </c>
      <c r="I510" t="s">
        <v>13</v>
      </c>
    </row>
    <row r="511" spans="1:9" x14ac:dyDescent="0.3">
      <c r="A511" t="s">
        <v>520</v>
      </c>
      <c r="B511" t="s">
        <v>27</v>
      </c>
      <c r="C511" t="s">
        <v>297</v>
      </c>
      <c r="D511">
        <v>0</v>
      </c>
      <c r="E511">
        <v>103</v>
      </c>
      <c r="F511">
        <v>18</v>
      </c>
      <c r="G511">
        <v>2</v>
      </c>
      <c r="H511" t="s">
        <v>12</v>
      </c>
      <c r="I511" t="s">
        <v>13</v>
      </c>
    </row>
    <row r="512" spans="1:9" x14ac:dyDescent="0.3">
      <c r="A512" t="s">
        <v>521</v>
      </c>
      <c r="B512" t="s">
        <v>65</v>
      </c>
      <c r="C512" t="s">
        <v>297</v>
      </c>
      <c r="D512">
        <v>0</v>
      </c>
      <c r="E512">
        <v>47</v>
      </c>
      <c r="F512">
        <v>1</v>
      </c>
      <c r="G512">
        <v>2</v>
      </c>
      <c r="H512" t="s">
        <v>12</v>
      </c>
      <c r="I512" t="s">
        <v>13</v>
      </c>
    </row>
    <row r="513" spans="1:9" x14ac:dyDescent="0.3">
      <c r="A513" t="s">
        <v>286</v>
      </c>
      <c r="B513" t="s">
        <v>46</v>
      </c>
      <c r="C513" t="s">
        <v>297</v>
      </c>
      <c r="D513">
        <v>0</v>
      </c>
      <c r="E513">
        <v>53</v>
      </c>
      <c r="F513">
        <v>15</v>
      </c>
      <c r="G513">
        <v>2</v>
      </c>
      <c r="H513" t="s">
        <v>12</v>
      </c>
      <c r="I513" t="s">
        <v>13</v>
      </c>
    </row>
    <row r="514" spans="1:9" x14ac:dyDescent="0.3">
      <c r="A514" t="s">
        <v>522</v>
      </c>
      <c r="B514" t="s">
        <v>37</v>
      </c>
      <c r="C514" t="s">
        <v>297</v>
      </c>
      <c r="D514">
        <v>0</v>
      </c>
      <c r="E514">
        <v>21</v>
      </c>
      <c r="F514">
        <v>9</v>
      </c>
      <c r="G514">
        <v>2</v>
      </c>
      <c r="H514" t="s">
        <v>12</v>
      </c>
      <c r="I514" t="s">
        <v>13</v>
      </c>
    </row>
    <row r="515" spans="1:9" x14ac:dyDescent="0.3">
      <c r="A515" t="s">
        <v>523</v>
      </c>
      <c r="B515" t="s">
        <v>37</v>
      </c>
      <c r="C515" t="s">
        <v>297</v>
      </c>
      <c r="D515">
        <v>0</v>
      </c>
      <c r="E515">
        <v>21</v>
      </c>
      <c r="F515">
        <v>9</v>
      </c>
      <c r="G515">
        <v>2</v>
      </c>
      <c r="H515" t="s">
        <v>12</v>
      </c>
      <c r="I515" t="s">
        <v>13</v>
      </c>
    </row>
    <row r="516" spans="1:9" x14ac:dyDescent="0.3">
      <c r="A516" t="s">
        <v>290</v>
      </c>
      <c r="B516" t="s">
        <v>72</v>
      </c>
      <c r="C516" t="s">
        <v>297</v>
      </c>
      <c r="D516">
        <v>0</v>
      </c>
      <c r="E516">
        <v>32</v>
      </c>
      <c r="F516">
        <v>1</v>
      </c>
      <c r="G516">
        <v>2</v>
      </c>
      <c r="H516" t="s">
        <v>12</v>
      </c>
      <c r="I516" t="s">
        <v>13</v>
      </c>
    </row>
    <row r="517" spans="1:9" x14ac:dyDescent="0.3">
      <c r="A517" t="s">
        <v>524</v>
      </c>
      <c r="B517" t="s">
        <v>33</v>
      </c>
      <c r="C517" t="s">
        <v>525</v>
      </c>
      <c r="D517">
        <v>0</v>
      </c>
      <c r="E517">
        <v>37</v>
      </c>
      <c r="F517">
        <v>10</v>
      </c>
      <c r="G517">
        <v>3</v>
      </c>
      <c r="H517" t="s">
        <v>12</v>
      </c>
      <c r="I517" t="s">
        <v>13</v>
      </c>
    </row>
    <row r="518" spans="1:9" x14ac:dyDescent="0.3">
      <c r="A518" t="s">
        <v>305</v>
      </c>
      <c r="B518" t="s">
        <v>101</v>
      </c>
      <c r="C518" t="s">
        <v>525</v>
      </c>
      <c r="D518">
        <v>0</v>
      </c>
      <c r="E518">
        <v>54</v>
      </c>
      <c r="F518">
        <v>4</v>
      </c>
      <c r="G518">
        <v>3</v>
      </c>
      <c r="H518" t="s">
        <v>12</v>
      </c>
      <c r="I518" t="s">
        <v>13</v>
      </c>
    </row>
    <row r="519" spans="1:9" x14ac:dyDescent="0.3">
      <c r="A519" t="s">
        <v>526</v>
      </c>
      <c r="B519" t="s">
        <v>67</v>
      </c>
      <c r="C519" t="s">
        <v>525</v>
      </c>
      <c r="D519">
        <v>0</v>
      </c>
      <c r="E519">
        <v>83</v>
      </c>
      <c r="F519">
        <v>12</v>
      </c>
      <c r="G519">
        <v>3</v>
      </c>
      <c r="H519" t="s">
        <v>12</v>
      </c>
      <c r="I519" t="s">
        <v>13</v>
      </c>
    </row>
    <row r="520" spans="1:9" x14ac:dyDescent="0.3">
      <c r="A520" t="s">
        <v>527</v>
      </c>
      <c r="B520" t="s">
        <v>41</v>
      </c>
      <c r="C520" t="s">
        <v>525</v>
      </c>
      <c r="D520">
        <v>0</v>
      </c>
      <c r="E520">
        <v>48</v>
      </c>
      <c r="F520">
        <v>18</v>
      </c>
      <c r="G520">
        <v>3</v>
      </c>
      <c r="H520" t="s">
        <v>12</v>
      </c>
      <c r="I520" t="s">
        <v>13</v>
      </c>
    </row>
    <row r="521" spans="1:9" x14ac:dyDescent="0.3">
      <c r="A521" t="s">
        <v>528</v>
      </c>
      <c r="B521" t="s">
        <v>35</v>
      </c>
      <c r="C521" t="s">
        <v>525</v>
      </c>
      <c r="D521">
        <v>0</v>
      </c>
      <c r="E521">
        <v>152</v>
      </c>
      <c r="F521">
        <v>49</v>
      </c>
      <c r="G521">
        <v>3</v>
      </c>
      <c r="H521" t="s">
        <v>12</v>
      </c>
      <c r="I521" t="s">
        <v>13</v>
      </c>
    </row>
    <row r="522" spans="1:9" x14ac:dyDescent="0.3">
      <c r="A522" t="s">
        <v>529</v>
      </c>
      <c r="B522" t="s">
        <v>27</v>
      </c>
      <c r="C522" t="s">
        <v>525</v>
      </c>
      <c r="D522">
        <v>0</v>
      </c>
      <c r="E522">
        <v>158</v>
      </c>
      <c r="F522">
        <v>30</v>
      </c>
      <c r="G522">
        <v>3</v>
      </c>
      <c r="H522" t="s">
        <v>12</v>
      </c>
      <c r="I522" t="s">
        <v>13</v>
      </c>
    </row>
    <row r="523" spans="1:9" x14ac:dyDescent="0.3">
      <c r="A523" t="s">
        <v>530</v>
      </c>
      <c r="B523" t="s">
        <v>101</v>
      </c>
      <c r="C523" t="s">
        <v>525</v>
      </c>
      <c r="D523">
        <v>0</v>
      </c>
      <c r="E523">
        <v>54</v>
      </c>
      <c r="F523">
        <v>4</v>
      </c>
      <c r="G523">
        <v>3</v>
      </c>
      <c r="H523" t="s">
        <v>12</v>
      </c>
      <c r="I523" t="s">
        <v>13</v>
      </c>
    </row>
    <row r="524" spans="1:9" x14ac:dyDescent="0.3">
      <c r="A524" t="s">
        <v>531</v>
      </c>
      <c r="B524" t="s">
        <v>27</v>
      </c>
      <c r="C524" t="s">
        <v>525</v>
      </c>
      <c r="D524">
        <v>0</v>
      </c>
      <c r="E524">
        <v>158</v>
      </c>
      <c r="F524">
        <v>30</v>
      </c>
      <c r="G524">
        <v>3</v>
      </c>
      <c r="H524" t="s">
        <v>12</v>
      </c>
      <c r="I524" t="s">
        <v>13</v>
      </c>
    </row>
    <row r="525" spans="1:9" x14ac:dyDescent="0.3">
      <c r="A525" t="s">
        <v>532</v>
      </c>
      <c r="B525" t="s">
        <v>23</v>
      </c>
      <c r="C525" t="s">
        <v>525</v>
      </c>
      <c r="D525">
        <v>0</v>
      </c>
      <c r="E525">
        <v>165</v>
      </c>
      <c r="F525">
        <v>58</v>
      </c>
      <c r="G525">
        <v>3</v>
      </c>
      <c r="H525" t="s">
        <v>12</v>
      </c>
      <c r="I525" t="s">
        <v>13</v>
      </c>
    </row>
    <row r="526" spans="1:9" x14ac:dyDescent="0.3">
      <c r="A526" t="s">
        <v>533</v>
      </c>
      <c r="B526" t="s">
        <v>110</v>
      </c>
      <c r="C526" t="s">
        <v>525</v>
      </c>
      <c r="D526">
        <v>0</v>
      </c>
      <c r="E526">
        <v>46</v>
      </c>
      <c r="F526">
        <v>8</v>
      </c>
      <c r="G526">
        <v>3</v>
      </c>
      <c r="H526" t="s">
        <v>12</v>
      </c>
      <c r="I526" t="s">
        <v>13</v>
      </c>
    </row>
    <row r="527" spans="1:9" x14ac:dyDescent="0.3">
      <c r="A527" t="s">
        <v>534</v>
      </c>
      <c r="B527" t="s">
        <v>87</v>
      </c>
      <c r="C527" t="s">
        <v>525</v>
      </c>
      <c r="D527">
        <v>0</v>
      </c>
      <c r="E527">
        <v>155</v>
      </c>
      <c r="F527">
        <v>57</v>
      </c>
      <c r="G527">
        <v>3</v>
      </c>
      <c r="H527" t="s">
        <v>12</v>
      </c>
      <c r="I527" t="s">
        <v>13</v>
      </c>
    </row>
    <row r="528" spans="1:9" x14ac:dyDescent="0.3">
      <c r="A528" t="s">
        <v>535</v>
      </c>
      <c r="B528" t="s">
        <v>110</v>
      </c>
      <c r="C528" t="s">
        <v>525</v>
      </c>
      <c r="D528">
        <v>0</v>
      </c>
      <c r="E528">
        <v>46</v>
      </c>
      <c r="F528">
        <v>8</v>
      </c>
      <c r="G528">
        <v>3</v>
      </c>
      <c r="H528" t="s">
        <v>12</v>
      </c>
      <c r="I528" t="s">
        <v>13</v>
      </c>
    </row>
    <row r="529" spans="1:9" x14ac:dyDescent="0.3">
      <c r="A529" t="s">
        <v>536</v>
      </c>
      <c r="B529" t="s">
        <v>67</v>
      </c>
      <c r="C529" t="s">
        <v>525</v>
      </c>
      <c r="D529">
        <v>0</v>
      </c>
      <c r="E529">
        <v>83</v>
      </c>
      <c r="F529">
        <v>12</v>
      </c>
      <c r="G529">
        <v>3</v>
      </c>
      <c r="H529" t="s">
        <v>12</v>
      </c>
      <c r="I529" t="s">
        <v>13</v>
      </c>
    </row>
    <row r="530" spans="1:9" x14ac:dyDescent="0.3">
      <c r="A530" t="s">
        <v>537</v>
      </c>
      <c r="B530" t="s">
        <v>67</v>
      </c>
      <c r="C530" t="s">
        <v>525</v>
      </c>
      <c r="D530">
        <v>0</v>
      </c>
      <c r="E530">
        <v>83</v>
      </c>
      <c r="F530">
        <v>12</v>
      </c>
      <c r="G530">
        <v>3</v>
      </c>
      <c r="H530" t="s">
        <v>12</v>
      </c>
      <c r="I530" t="s">
        <v>13</v>
      </c>
    </row>
    <row r="531" spans="1:9" x14ac:dyDescent="0.3">
      <c r="A531" t="s">
        <v>538</v>
      </c>
      <c r="B531" t="s">
        <v>37</v>
      </c>
      <c r="C531" t="s">
        <v>525</v>
      </c>
      <c r="D531">
        <v>0</v>
      </c>
      <c r="E531">
        <v>34</v>
      </c>
      <c r="F531">
        <v>3</v>
      </c>
      <c r="G531">
        <v>3</v>
      </c>
      <c r="H531" t="s">
        <v>12</v>
      </c>
      <c r="I531" t="s">
        <v>13</v>
      </c>
    </row>
    <row r="532" spans="1:9" x14ac:dyDescent="0.3">
      <c r="A532" t="s">
        <v>539</v>
      </c>
      <c r="B532" t="s">
        <v>27</v>
      </c>
      <c r="C532" t="s">
        <v>525</v>
      </c>
      <c r="D532">
        <v>0</v>
      </c>
      <c r="E532">
        <v>158</v>
      </c>
      <c r="F532">
        <v>30</v>
      </c>
      <c r="G532">
        <v>3</v>
      </c>
      <c r="H532" t="s">
        <v>12</v>
      </c>
      <c r="I532" t="s">
        <v>13</v>
      </c>
    </row>
    <row r="533" spans="1:9" x14ac:dyDescent="0.3">
      <c r="A533" t="s">
        <v>540</v>
      </c>
      <c r="B533" t="s">
        <v>37</v>
      </c>
      <c r="C533" t="s">
        <v>525</v>
      </c>
      <c r="D533">
        <v>0</v>
      </c>
      <c r="E533">
        <v>34</v>
      </c>
      <c r="F533">
        <v>3</v>
      </c>
      <c r="G533">
        <v>3</v>
      </c>
      <c r="H533" t="s">
        <v>12</v>
      </c>
      <c r="I533" t="s">
        <v>13</v>
      </c>
    </row>
    <row r="534" spans="1:9" x14ac:dyDescent="0.3">
      <c r="A534" t="s">
        <v>541</v>
      </c>
      <c r="B534" t="s">
        <v>65</v>
      </c>
      <c r="C534" t="s">
        <v>525</v>
      </c>
      <c r="D534">
        <v>0</v>
      </c>
      <c r="E534">
        <v>74</v>
      </c>
      <c r="F534">
        <v>29</v>
      </c>
      <c r="G534">
        <v>3</v>
      </c>
      <c r="H534" t="s">
        <v>12</v>
      </c>
      <c r="I534" t="s">
        <v>13</v>
      </c>
    </row>
    <row r="535" spans="1:9" x14ac:dyDescent="0.3">
      <c r="A535" t="s">
        <v>542</v>
      </c>
      <c r="B535" t="s">
        <v>126</v>
      </c>
      <c r="C535" t="s">
        <v>525</v>
      </c>
      <c r="D535">
        <v>0</v>
      </c>
      <c r="E535">
        <v>76</v>
      </c>
      <c r="F535">
        <v>21</v>
      </c>
      <c r="G535">
        <v>3</v>
      </c>
      <c r="H535" t="s">
        <v>12</v>
      </c>
      <c r="I535" t="s">
        <v>13</v>
      </c>
    </row>
    <row r="536" spans="1:9" x14ac:dyDescent="0.3">
      <c r="A536" t="s">
        <v>543</v>
      </c>
      <c r="B536" t="s">
        <v>33</v>
      </c>
      <c r="C536" t="s">
        <v>525</v>
      </c>
      <c r="D536">
        <v>0</v>
      </c>
      <c r="E536">
        <v>37</v>
      </c>
      <c r="F536">
        <v>10</v>
      </c>
      <c r="G536">
        <v>3</v>
      </c>
      <c r="H536" t="s">
        <v>12</v>
      </c>
      <c r="I536" t="s">
        <v>13</v>
      </c>
    </row>
    <row r="537" spans="1:9" x14ac:dyDescent="0.3">
      <c r="A537" t="s">
        <v>543</v>
      </c>
      <c r="B537" t="s">
        <v>33</v>
      </c>
      <c r="C537" t="s">
        <v>525</v>
      </c>
      <c r="D537">
        <v>0</v>
      </c>
      <c r="E537">
        <v>37</v>
      </c>
      <c r="F537">
        <v>10</v>
      </c>
      <c r="G537">
        <v>3</v>
      </c>
      <c r="H537" t="s">
        <v>12</v>
      </c>
      <c r="I537" t="s">
        <v>13</v>
      </c>
    </row>
    <row r="538" spans="1:9" x14ac:dyDescent="0.3">
      <c r="A538" t="s">
        <v>544</v>
      </c>
      <c r="B538" t="s">
        <v>37</v>
      </c>
      <c r="C538" t="s">
        <v>525</v>
      </c>
      <c r="D538">
        <v>0</v>
      </c>
      <c r="E538">
        <v>34</v>
      </c>
      <c r="F538">
        <v>3</v>
      </c>
      <c r="G538">
        <v>3</v>
      </c>
      <c r="H538" t="s">
        <v>12</v>
      </c>
      <c r="I538" t="s">
        <v>13</v>
      </c>
    </row>
    <row r="539" spans="1:9" x14ac:dyDescent="0.3">
      <c r="A539" t="s">
        <v>545</v>
      </c>
      <c r="B539" t="s">
        <v>29</v>
      </c>
      <c r="C539" t="s">
        <v>525</v>
      </c>
      <c r="D539">
        <v>0</v>
      </c>
      <c r="E539">
        <v>91</v>
      </c>
      <c r="F539">
        <v>31</v>
      </c>
      <c r="G539">
        <v>3</v>
      </c>
      <c r="H539" t="s">
        <v>12</v>
      </c>
      <c r="I539" t="s">
        <v>13</v>
      </c>
    </row>
    <row r="540" spans="1:9" x14ac:dyDescent="0.3">
      <c r="A540" t="s">
        <v>546</v>
      </c>
      <c r="B540" t="s">
        <v>41</v>
      </c>
      <c r="C540" t="s">
        <v>525</v>
      </c>
      <c r="D540">
        <v>0</v>
      </c>
      <c r="E540">
        <v>48</v>
      </c>
      <c r="F540">
        <v>18</v>
      </c>
      <c r="G540">
        <v>3</v>
      </c>
      <c r="H540" t="s">
        <v>12</v>
      </c>
      <c r="I540" t="s">
        <v>13</v>
      </c>
    </row>
    <row r="541" spans="1:9" x14ac:dyDescent="0.3">
      <c r="A541" t="s">
        <v>547</v>
      </c>
      <c r="B541" t="s">
        <v>74</v>
      </c>
      <c r="C541" t="s">
        <v>525</v>
      </c>
      <c r="D541">
        <v>0</v>
      </c>
      <c r="E541">
        <v>165</v>
      </c>
      <c r="F541">
        <v>30</v>
      </c>
      <c r="G541">
        <v>3</v>
      </c>
      <c r="H541" t="s">
        <v>12</v>
      </c>
      <c r="I541" t="s">
        <v>13</v>
      </c>
    </row>
    <row r="542" spans="1:9" x14ac:dyDescent="0.3">
      <c r="A542" t="s">
        <v>548</v>
      </c>
      <c r="B542" t="s">
        <v>27</v>
      </c>
      <c r="C542" t="s">
        <v>525</v>
      </c>
      <c r="D542">
        <v>0</v>
      </c>
      <c r="E542">
        <v>158</v>
      </c>
      <c r="F542">
        <v>30</v>
      </c>
      <c r="G542">
        <v>3</v>
      </c>
      <c r="H542" t="s">
        <v>12</v>
      </c>
      <c r="I542" t="s">
        <v>13</v>
      </c>
    </row>
    <row r="543" spans="1:9" x14ac:dyDescent="0.3">
      <c r="A543" t="s">
        <v>487</v>
      </c>
      <c r="B543" t="s">
        <v>99</v>
      </c>
      <c r="C543" t="s">
        <v>525</v>
      </c>
      <c r="D543">
        <v>0</v>
      </c>
      <c r="E543">
        <v>150</v>
      </c>
      <c r="F543">
        <v>0</v>
      </c>
      <c r="G543">
        <v>3</v>
      </c>
      <c r="H543" t="s">
        <v>12</v>
      </c>
      <c r="I543" t="s">
        <v>13</v>
      </c>
    </row>
    <row r="544" spans="1:9" x14ac:dyDescent="0.3">
      <c r="A544" t="s">
        <v>549</v>
      </c>
      <c r="B544" t="s">
        <v>65</v>
      </c>
      <c r="C544" t="s">
        <v>525</v>
      </c>
      <c r="D544">
        <v>0</v>
      </c>
      <c r="E544">
        <v>74</v>
      </c>
      <c r="F544">
        <v>29</v>
      </c>
      <c r="G544">
        <v>3</v>
      </c>
      <c r="H544" t="s">
        <v>12</v>
      </c>
      <c r="I544" t="s">
        <v>13</v>
      </c>
    </row>
    <row r="545" spans="1:9" x14ac:dyDescent="0.3">
      <c r="A545" t="s">
        <v>550</v>
      </c>
      <c r="B545" t="s">
        <v>243</v>
      </c>
      <c r="C545" t="s">
        <v>525</v>
      </c>
      <c r="D545">
        <v>0</v>
      </c>
      <c r="E545">
        <v>137</v>
      </c>
      <c r="F545">
        <v>22</v>
      </c>
      <c r="G545">
        <v>3</v>
      </c>
      <c r="H545" t="s">
        <v>12</v>
      </c>
      <c r="I545" t="s">
        <v>13</v>
      </c>
    </row>
    <row r="546" spans="1:9" x14ac:dyDescent="0.3">
      <c r="A546" t="s">
        <v>551</v>
      </c>
      <c r="B546" t="s">
        <v>23</v>
      </c>
      <c r="C546" t="s">
        <v>525</v>
      </c>
      <c r="D546">
        <v>0</v>
      </c>
      <c r="E546">
        <v>165</v>
      </c>
      <c r="F546">
        <v>58</v>
      </c>
      <c r="G546">
        <v>3</v>
      </c>
      <c r="H546" t="s">
        <v>12</v>
      </c>
      <c r="I546" t="s">
        <v>13</v>
      </c>
    </row>
    <row r="547" spans="1:9" x14ac:dyDescent="0.3">
      <c r="A547" t="s">
        <v>155</v>
      </c>
      <c r="B547" t="s">
        <v>101</v>
      </c>
      <c r="C547" t="s">
        <v>525</v>
      </c>
      <c r="D547">
        <v>0</v>
      </c>
      <c r="E547">
        <v>54</v>
      </c>
      <c r="F547">
        <v>4</v>
      </c>
      <c r="G547">
        <v>3</v>
      </c>
      <c r="H547" t="s">
        <v>12</v>
      </c>
      <c r="I547" t="s">
        <v>13</v>
      </c>
    </row>
    <row r="548" spans="1:9" x14ac:dyDescent="0.3">
      <c r="A548" t="s">
        <v>552</v>
      </c>
      <c r="B548" t="s">
        <v>101</v>
      </c>
      <c r="C548" t="s">
        <v>525</v>
      </c>
      <c r="D548">
        <v>0</v>
      </c>
      <c r="E548">
        <v>54</v>
      </c>
      <c r="F548">
        <v>4</v>
      </c>
      <c r="G548">
        <v>3</v>
      </c>
      <c r="H548" t="s">
        <v>12</v>
      </c>
      <c r="I548" t="s">
        <v>13</v>
      </c>
    </row>
    <row r="549" spans="1:9" x14ac:dyDescent="0.3">
      <c r="A549" t="s">
        <v>553</v>
      </c>
      <c r="B549" t="s">
        <v>101</v>
      </c>
      <c r="C549" t="s">
        <v>525</v>
      </c>
      <c r="D549">
        <v>0</v>
      </c>
      <c r="E549">
        <v>54</v>
      </c>
      <c r="F549">
        <v>4</v>
      </c>
      <c r="G549">
        <v>3</v>
      </c>
      <c r="H549" t="s">
        <v>12</v>
      </c>
      <c r="I549" t="s">
        <v>13</v>
      </c>
    </row>
    <row r="550" spans="1:9" x14ac:dyDescent="0.3">
      <c r="A550" t="s">
        <v>554</v>
      </c>
      <c r="B550" t="s">
        <v>10</v>
      </c>
      <c r="C550" t="s">
        <v>525</v>
      </c>
      <c r="D550">
        <v>0</v>
      </c>
      <c r="E550">
        <v>80</v>
      </c>
      <c r="F550">
        <v>3</v>
      </c>
      <c r="G550">
        <v>3</v>
      </c>
      <c r="H550" t="s">
        <v>12</v>
      </c>
      <c r="I550" t="s">
        <v>13</v>
      </c>
    </row>
    <row r="551" spans="1:9" x14ac:dyDescent="0.3">
      <c r="A551" t="s">
        <v>555</v>
      </c>
      <c r="B551" t="s">
        <v>21</v>
      </c>
      <c r="C551" t="s">
        <v>525</v>
      </c>
      <c r="D551">
        <v>0</v>
      </c>
      <c r="E551">
        <v>60</v>
      </c>
      <c r="F551">
        <v>16</v>
      </c>
      <c r="G551">
        <v>3</v>
      </c>
      <c r="H551" t="s">
        <v>12</v>
      </c>
      <c r="I551" t="s">
        <v>13</v>
      </c>
    </row>
    <row r="552" spans="1:9" x14ac:dyDescent="0.3">
      <c r="A552" t="s">
        <v>556</v>
      </c>
      <c r="B552" t="s">
        <v>74</v>
      </c>
      <c r="C552" t="s">
        <v>525</v>
      </c>
      <c r="D552">
        <v>0</v>
      </c>
      <c r="E552">
        <v>165</v>
      </c>
      <c r="F552">
        <v>30</v>
      </c>
      <c r="G552">
        <v>3</v>
      </c>
      <c r="H552" t="s">
        <v>12</v>
      </c>
      <c r="I552" t="s">
        <v>13</v>
      </c>
    </row>
    <row r="553" spans="1:9" x14ac:dyDescent="0.3">
      <c r="A553" t="s">
        <v>557</v>
      </c>
      <c r="B553" t="s">
        <v>126</v>
      </c>
      <c r="C553" t="s">
        <v>525</v>
      </c>
      <c r="D553">
        <v>0</v>
      </c>
      <c r="E553">
        <v>76</v>
      </c>
      <c r="F553">
        <v>21</v>
      </c>
      <c r="G553">
        <v>3</v>
      </c>
      <c r="H553" t="s">
        <v>12</v>
      </c>
      <c r="I553" t="s">
        <v>13</v>
      </c>
    </row>
    <row r="554" spans="1:9" x14ac:dyDescent="0.3">
      <c r="A554" t="s">
        <v>558</v>
      </c>
      <c r="B554" t="s">
        <v>126</v>
      </c>
      <c r="C554" t="s">
        <v>525</v>
      </c>
      <c r="D554">
        <v>0</v>
      </c>
      <c r="E554">
        <v>76</v>
      </c>
      <c r="F554">
        <v>21</v>
      </c>
      <c r="G554">
        <v>3</v>
      </c>
      <c r="H554" t="s">
        <v>12</v>
      </c>
      <c r="I554" t="s">
        <v>13</v>
      </c>
    </row>
    <row r="555" spans="1:9" x14ac:dyDescent="0.3">
      <c r="A555" t="s">
        <v>559</v>
      </c>
      <c r="B555" t="s">
        <v>99</v>
      </c>
      <c r="C555" t="s">
        <v>525</v>
      </c>
      <c r="D555">
        <v>0</v>
      </c>
      <c r="E555">
        <v>150</v>
      </c>
      <c r="F555">
        <v>0</v>
      </c>
      <c r="G555">
        <v>3</v>
      </c>
      <c r="H555" t="s">
        <v>12</v>
      </c>
      <c r="I555" t="s">
        <v>13</v>
      </c>
    </row>
    <row r="556" spans="1:9" x14ac:dyDescent="0.3">
      <c r="A556" t="s">
        <v>560</v>
      </c>
      <c r="B556" t="s">
        <v>67</v>
      </c>
      <c r="C556" t="s">
        <v>525</v>
      </c>
      <c r="D556">
        <v>0</v>
      </c>
      <c r="E556">
        <v>83</v>
      </c>
      <c r="F556">
        <v>12</v>
      </c>
      <c r="G556">
        <v>3</v>
      </c>
      <c r="H556" t="s">
        <v>12</v>
      </c>
      <c r="I556" t="s">
        <v>13</v>
      </c>
    </row>
    <row r="557" spans="1:9" x14ac:dyDescent="0.3">
      <c r="A557" t="s">
        <v>561</v>
      </c>
      <c r="B557" t="s">
        <v>74</v>
      </c>
      <c r="C557" t="s">
        <v>525</v>
      </c>
      <c r="D557">
        <v>0</v>
      </c>
      <c r="E557">
        <v>165</v>
      </c>
      <c r="F557">
        <v>30</v>
      </c>
      <c r="G557">
        <v>3</v>
      </c>
      <c r="H557" t="s">
        <v>12</v>
      </c>
      <c r="I557" t="s">
        <v>13</v>
      </c>
    </row>
    <row r="558" spans="1:9" x14ac:dyDescent="0.3">
      <c r="A558" t="s">
        <v>562</v>
      </c>
      <c r="B558" t="s">
        <v>17</v>
      </c>
      <c r="C558" t="s">
        <v>525</v>
      </c>
      <c r="D558">
        <v>0</v>
      </c>
      <c r="E558">
        <v>70</v>
      </c>
      <c r="F558">
        <v>24</v>
      </c>
      <c r="G558">
        <v>3</v>
      </c>
      <c r="H558" t="s">
        <v>12</v>
      </c>
      <c r="I558" t="s">
        <v>13</v>
      </c>
    </row>
    <row r="559" spans="1:9" x14ac:dyDescent="0.3">
      <c r="A559" t="s">
        <v>563</v>
      </c>
      <c r="B559" t="s">
        <v>99</v>
      </c>
      <c r="C559" t="s">
        <v>525</v>
      </c>
      <c r="D559">
        <v>0</v>
      </c>
      <c r="E559">
        <v>150</v>
      </c>
      <c r="F559">
        <v>0</v>
      </c>
      <c r="G559">
        <v>3</v>
      </c>
      <c r="H559" t="s">
        <v>12</v>
      </c>
      <c r="I559" t="s">
        <v>13</v>
      </c>
    </row>
    <row r="560" spans="1:9" x14ac:dyDescent="0.3">
      <c r="A560" t="s">
        <v>564</v>
      </c>
      <c r="B560" t="s">
        <v>46</v>
      </c>
      <c r="C560" t="s">
        <v>525</v>
      </c>
      <c r="D560">
        <v>0</v>
      </c>
      <c r="E560">
        <v>83</v>
      </c>
      <c r="F560">
        <v>7</v>
      </c>
      <c r="G560">
        <v>3</v>
      </c>
      <c r="H560" t="s">
        <v>12</v>
      </c>
      <c r="I560" t="s">
        <v>13</v>
      </c>
    </row>
    <row r="561" spans="1:9" x14ac:dyDescent="0.3">
      <c r="A561" t="s">
        <v>195</v>
      </c>
      <c r="B561" t="s">
        <v>29</v>
      </c>
      <c r="C561" t="s">
        <v>525</v>
      </c>
      <c r="D561">
        <v>0</v>
      </c>
      <c r="E561">
        <v>91</v>
      </c>
      <c r="F561">
        <v>31</v>
      </c>
      <c r="G561">
        <v>3</v>
      </c>
      <c r="H561" t="s">
        <v>12</v>
      </c>
      <c r="I561" t="s">
        <v>13</v>
      </c>
    </row>
    <row r="562" spans="1:9" x14ac:dyDescent="0.3">
      <c r="A562" t="s">
        <v>565</v>
      </c>
      <c r="B562" t="s">
        <v>99</v>
      </c>
      <c r="C562" t="s">
        <v>525</v>
      </c>
      <c r="D562">
        <v>0</v>
      </c>
      <c r="E562">
        <v>150</v>
      </c>
      <c r="F562">
        <v>0</v>
      </c>
      <c r="G562">
        <v>3</v>
      </c>
      <c r="H562" t="s">
        <v>12</v>
      </c>
      <c r="I562" t="s">
        <v>13</v>
      </c>
    </row>
    <row r="563" spans="1:9" x14ac:dyDescent="0.3">
      <c r="A563" t="s">
        <v>566</v>
      </c>
      <c r="B563" t="s">
        <v>10</v>
      </c>
      <c r="C563" t="s">
        <v>525</v>
      </c>
      <c r="D563">
        <v>0</v>
      </c>
      <c r="E563">
        <v>80</v>
      </c>
      <c r="F563">
        <v>3</v>
      </c>
      <c r="G563">
        <v>3</v>
      </c>
      <c r="H563" t="s">
        <v>12</v>
      </c>
      <c r="I563" t="s">
        <v>13</v>
      </c>
    </row>
    <row r="564" spans="1:9" x14ac:dyDescent="0.3">
      <c r="A564" t="s">
        <v>567</v>
      </c>
      <c r="B564" t="s">
        <v>37</v>
      </c>
      <c r="C564" t="s">
        <v>525</v>
      </c>
      <c r="D564">
        <v>0</v>
      </c>
      <c r="E564">
        <v>34</v>
      </c>
      <c r="F564">
        <v>3</v>
      </c>
      <c r="G564">
        <v>3</v>
      </c>
      <c r="H564" t="s">
        <v>12</v>
      </c>
      <c r="I564" t="s">
        <v>13</v>
      </c>
    </row>
    <row r="565" spans="1:9" x14ac:dyDescent="0.3">
      <c r="A565" t="s">
        <v>568</v>
      </c>
      <c r="B565" t="s">
        <v>31</v>
      </c>
      <c r="C565" t="s">
        <v>525</v>
      </c>
      <c r="D565">
        <v>0</v>
      </c>
      <c r="E565">
        <v>140</v>
      </c>
      <c r="F565">
        <v>66</v>
      </c>
      <c r="G565">
        <v>3</v>
      </c>
      <c r="H565" t="s">
        <v>12</v>
      </c>
      <c r="I565" t="s">
        <v>13</v>
      </c>
    </row>
    <row r="566" spans="1:9" x14ac:dyDescent="0.3">
      <c r="A566" t="s">
        <v>569</v>
      </c>
      <c r="B566" t="s">
        <v>110</v>
      </c>
      <c r="C566" t="s">
        <v>525</v>
      </c>
      <c r="D566">
        <v>0</v>
      </c>
      <c r="E566">
        <v>46</v>
      </c>
      <c r="F566">
        <v>8</v>
      </c>
      <c r="G566">
        <v>3</v>
      </c>
      <c r="H566" t="s">
        <v>12</v>
      </c>
      <c r="I566" t="s">
        <v>13</v>
      </c>
    </row>
    <row r="567" spans="1:9" x14ac:dyDescent="0.3">
      <c r="A567" t="s">
        <v>570</v>
      </c>
      <c r="B567" t="s">
        <v>74</v>
      </c>
      <c r="C567" t="s">
        <v>525</v>
      </c>
      <c r="D567">
        <v>0</v>
      </c>
      <c r="E567">
        <v>165</v>
      </c>
      <c r="F567">
        <v>30</v>
      </c>
      <c r="G567">
        <v>3</v>
      </c>
      <c r="H567" t="s">
        <v>12</v>
      </c>
      <c r="I567" t="s">
        <v>13</v>
      </c>
    </row>
    <row r="568" spans="1:9" x14ac:dyDescent="0.3">
      <c r="A568" t="s">
        <v>571</v>
      </c>
      <c r="B568" t="s">
        <v>27</v>
      </c>
      <c r="C568" t="s">
        <v>525</v>
      </c>
      <c r="D568">
        <v>0</v>
      </c>
      <c r="E568">
        <v>158</v>
      </c>
      <c r="F568">
        <v>30</v>
      </c>
      <c r="G568">
        <v>3</v>
      </c>
      <c r="H568" t="s">
        <v>12</v>
      </c>
      <c r="I568" t="s">
        <v>13</v>
      </c>
    </row>
    <row r="569" spans="1:9" x14ac:dyDescent="0.3">
      <c r="A569" t="s">
        <v>572</v>
      </c>
      <c r="B569" t="s">
        <v>46</v>
      </c>
      <c r="C569" t="s">
        <v>525</v>
      </c>
      <c r="D569">
        <v>0</v>
      </c>
      <c r="E569">
        <v>83</v>
      </c>
      <c r="F569">
        <v>7</v>
      </c>
      <c r="G569">
        <v>3</v>
      </c>
      <c r="H569" t="s">
        <v>12</v>
      </c>
      <c r="I569" t="s">
        <v>13</v>
      </c>
    </row>
    <row r="570" spans="1:9" x14ac:dyDescent="0.3">
      <c r="A570" t="s">
        <v>573</v>
      </c>
      <c r="B570" t="s">
        <v>110</v>
      </c>
      <c r="C570" t="s">
        <v>525</v>
      </c>
      <c r="D570">
        <v>0</v>
      </c>
      <c r="E570">
        <v>46</v>
      </c>
      <c r="F570">
        <v>8</v>
      </c>
      <c r="G570">
        <v>3</v>
      </c>
      <c r="H570" t="s">
        <v>12</v>
      </c>
      <c r="I570" t="s">
        <v>13</v>
      </c>
    </row>
    <row r="571" spans="1:9" x14ac:dyDescent="0.3">
      <c r="A571" t="s">
        <v>574</v>
      </c>
      <c r="B571" t="s">
        <v>35</v>
      </c>
      <c r="C571" t="s">
        <v>525</v>
      </c>
      <c r="D571">
        <v>0</v>
      </c>
      <c r="E571">
        <v>152</v>
      </c>
      <c r="F571">
        <v>49</v>
      </c>
      <c r="G571">
        <v>3</v>
      </c>
      <c r="H571" t="s">
        <v>12</v>
      </c>
      <c r="I571" t="s">
        <v>13</v>
      </c>
    </row>
    <row r="572" spans="1:9" x14ac:dyDescent="0.3">
      <c r="A572" t="s">
        <v>237</v>
      </c>
      <c r="B572" t="s">
        <v>10</v>
      </c>
      <c r="C572" t="s">
        <v>525</v>
      </c>
      <c r="D572">
        <v>0</v>
      </c>
      <c r="E572">
        <v>80</v>
      </c>
      <c r="F572">
        <v>3</v>
      </c>
      <c r="G572">
        <v>3</v>
      </c>
      <c r="H572" t="s">
        <v>12</v>
      </c>
      <c r="I572" t="s">
        <v>13</v>
      </c>
    </row>
    <row r="573" spans="1:9" x14ac:dyDescent="0.3">
      <c r="A573" t="s">
        <v>575</v>
      </c>
      <c r="B573" t="s">
        <v>19</v>
      </c>
      <c r="C573" t="s">
        <v>525</v>
      </c>
      <c r="D573">
        <v>0</v>
      </c>
      <c r="E573">
        <v>77</v>
      </c>
      <c r="F573">
        <v>27</v>
      </c>
      <c r="G573">
        <v>3</v>
      </c>
      <c r="H573" t="s">
        <v>12</v>
      </c>
      <c r="I573" t="s">
        <v>13</v>
      </c>
    </row>
    <row r="574" spans="1:9" x14ac:dyDescent="0.3">
      <c r="A574" t="s">
        <v>576</v>
      </c>
      <c r="B574" t="s">
        <v>65</v>
      </c>
      <c r="C574" t="s">
        <v>525</v>
      </c>
      <c r="D574">
        <v>0</v>
      </c>
      <c r="E574">
        <v>74</v>
      </c>
      <c r="F574">
        <v>29</v>
      </c>
      <c r="G574">
        <v>3</v>
      </c>
      <c r="H574" t="s">
        <v>12</v>
      </c>
      <c r="I574" t="s">
        <v>13</v>
      </c>
    </row>
    <row r="575" spans="1:9" x14ac:dyDescent="0.3">
      <c r="A575" t="s">
        <v>577</v>
      </c>
      <c r="B575" t="s">
        <v>101</v>
      </c>
      <c r="C575" t="s">
        <v>525</v>
      </c>
      <c r="D575">
        <v>0</v>
      </c>
      <c r="E575">
        <v>54</v>
      </c>
      <c r="F575">
        <v>4</v>
      </c>
      <c r="G575">
        <v>3</v>
      </c>
      <c r="H575" t="s">
        <v>12</v>
      </c>
      <c r="I575" t="s">
        <v>13</v>
      </c>
    </row>
    <row r="576" spans="1:9" x14ac:dyDescent="0.3">
      <c r="A576" t="s">
        <v>578</v>
      </c>
      <c r="B576" t="s">
        <v>67</v>
      </c>
      <c r="C576" t="s">
        <v>525</v>
      </c>
      <c r="D576">
        <v>0</v>
      </c>
      <c r="E576">
        <v>83</v>
      </c>
      <c r="F576">
        <v>12</v>
      </c>
      <c r="G576">
        <v>3</v>
      </c>
      <c r="H576" t="s">
        <v>12</v>
      </c>
      <c r="I576" t="s">
        <v>13</v>
      </c>
    </row>
    <row r="577" spans="1:9" x14ac:dyDescent="0.3">
      <c r="A577" t="s">
        <v>251</v>
      </c>
      <c r="B577" t="s">
        <v>101</v>
      </c>
      <c r="C577" t="s">
        <v>525</v>
      </c>
      <c r="D577">
        <v>0</v>
      </c>
      <c r="E577">
        <v>54</v>
      </c>
      <c r="F577">
        <v>4</v>
      </c>
      <c r="G577">
        <v>3</v>
      </c>
      <c r="H577" t="s">
        <v>12</v>
      </c>
      <c r="I577" t="s">
        <v>13</v>
      </c>
    </row>
    <row r="578" spans="1:9" x14ac:dyDescent="0.3">
      <c r="A578" t="s">
        <v>579</v>
      </c>
      <c r="B578" t="s">
        <v>65</v>
      </c>
      <c r="C578" t="s">
        <v>525</v>
      </c>
      <c r="D578">
        <v>0</v>
      </c>
      <c r="E578">
        <v>74</v>
      </c>
      <c r="F578">
        <v>29</v>
      </c>
      <c r="G578">
        <v>3</v>
      </c>
      <c r="H578" t="s">
        <v>12</v>
      </c>
      <c r="I578" t="s">
        <v>13</v>
      </c>
    </row>
    <row r="579" spans="1:9" x14ac:dyDescent="0.3">
      <c r="A579" t="s">
        <v>580</v>
      </c>
      <c r="B579" t="s">
        <v>243</v>
      </c>
      <c r="C579" t="s">
        <v>525</v>
      </c>
      <c r="D579">
        <v>0</v>
      </c>
      <c r="E579">
        <v>137</v>
      </c>
      <c r="F579">
        <v>22</v>
      </c>
      <c r="G579">
        <v>3</v>
      </c>
      <c r="H579" t="s">
        <v>12</v>
      </c>
      <c r="I579" t="s">
        <v>13</v>
      </c>
    </row>
    <row r="580" spans="1:9" x14ac:dyDescent="0.3">
      <c r="A580" t="s">
        <v>447</v>
      </c>
      <c r="B580" t="s">
        <v>21</v>
      </c>
      <c r="C580" t="s">
        <v>525</v>
      </c>
      <c r="D580">
        <v>0</v>
      </c>
      <c r="E580">
        <v>60</v>
      </c>
      <c r="F580">
        <v>16</v>
      </c>
      <c r="G580">
        <v>3</v>
      </c>
      <c r="H580" t="s">
        <v>12</v>
      </c>
      <c r="I580" t="s">
        <v>13</v>
      </c>
    </row>
    <row r="581" spans="1:9" x14ac:dyDescent="0.3">
      <c r="A581" t="s">
        <v>581</v>
      </c>
      <c r="B581" t="s">
        <v>65</v>
      </c>
      <c r="C581" t="s">
        <v>525</v>
      </c>
      <c r="D581">
        <v>0</v>
      </c>
      <c r="E581">
        <v>74</v>
      </c>
      <c r="F581">
        <v>29</v>
      </c>
      <c r="G581">
        <v>3</v>
      </c>
      <c r="H581" t="s">
        <v>12</v>
      </c>
      <c r="I581" t="s">
        <v>13</v>
      </c>
    </row>
    <row r="582" spans="1:9" x14ac:dyDescent="0.3">
      <c r="A582" t="s">
        <v>582</v>
      </c>
      <c r="B582" t="s">
        <v>17</v>
      </c>
      <c r="C582" t="s">
        <v>525</v>
      </c>
      <c r="D582">
        <v>0</v>
      </c>
      <c r="E582">
        <v>70</v>
      </c>
      <c r="F582">
        <v>24</v>
      </c>
      <c r="G582">
        <v>3</v>
      </c>
      <c r="H582" t="s">
        <v>12</v>
      </c>
      <c r="I582" t="s">
        <v>13</v>
      </c>
    </row>
    <row r="583" spans="1:9" x14ac:dyDescent="0.3">
      <c r="A583" t="s">
        <v>286</v>
      </c>
      <c r="B583" t="s">
        <v>74</v>
      </c>
      <c r="C583" t="s">
        <v>525</v>
      </c>
      <c r="D583">
        <v>0</v>
      </c>
      <c r="E583">
        <v>165</v>
      </c>
      <c r="F583">
        <v>30</v>
      </c>
      <c r="G583">
        <v>3</v>
      </c>
      <c r="H583" t="s">
        <v>12</v>
      </c>
      <c r="I583" t="s">
        <v>13</v>
      </c>
    </row>
    <row r="584" spans="1:9" x14ac:dyDescent="0.3">
      <c r="A584" t="s">
        <v>9</v>
      </c>
      <c r="B584" t="s">
        <v>87</v>
      </c>
      <c r="C584" t="s">
        <v>525</v>
      </c>
      <c r="D584">
        <v>0</v>
      </c>
      <c r="E584">
        <v>207</v>
      </c>
      <c r="F584">
        <v>77</v>
      </c>
      <c r="G584">
        <v>4</v>
      </c>
      <c r="H584" t="s">
        <v>12</v>
      </c>
      <c r="I584" t="s">
        <v>13</v>
      </c>
    </row>
    <row r="585" spans="1:9" x14ac:dyDescent="0.3">
      <c r="A585" t="s">
        <v>583</v>
      </c>
      <c r="B585" t="s">
        <v>74</v>
      </c>
      <c r="C585" t="s">
        <v>525</v>
      </c>
      <c r="D585">
        <v>0</v>
      </c>
      <c r="E585">
        <v>55</v>
      </c>
      <c r="F585">
        <v>10</v>
      </c>
      <c r="G585">
        <v>1</v>
      </c>
      <c r="H585" t="s">
        <v>12</v>
      </c>
      <c r="I585" t="s">
        <v>13</v>
      </c>
    </row>
    <row r="586" spans="1:9" x14ac:dyDescent="0.3">
      <c r="A586" t="s">
        <v>584</v>
      </c>
      <c r="B586" t="s">
        <v>67</v>
      </c>
      <c r="C586" t="s">
        <v>525</v>
      </c>
      <c r="D586">
        <v>0</v>
      </c>
      <c r="E586">
        <v>28</v>
      </c>
      <c r="F586">
        <v>4</v>
      </c>
      <c r="G586">
        <v>1</v>
      </c>
      <c r="H586" t="s">
        <v>12</v>
      </c>
      <c r="I586" t="s">
        <v>13</v>
      </c>
    </row>
    <row r="587" spans="1:9" x14ac:dyDescent="0.3">
      <c r="A587" t="s">
        <v>585</v>
      </c>
      <c r="B587" t="s">
        <v>10</v>
      </c>
      <c r="C587" t="s">
        <v>525</v>
      </c>
      <c r="D587">
        <v>0</v>
      </c>
      <c r="E587">
        <v>133</v>
      </c>
      <c r="F587">
        <v>5</v>
      </c>
      <c r="G587">
        <v>5</v>
      </c>
      <c r="H587" t="s">
        <v>12</v>
      </c>
      <c r="I587" t="s">
        <v>13</v>
      </c>
    </row>
    <row r="588" spans="1:9" x14ac:dyDescent="0.3">
      <c r="A588" t="s">
        <v>586</v>
      </c>
      <c r="B588" t="s">
        <v>54</v>
      </c>
      <c r="C588" t="s">
        <v>525</v>
      </c>
      <c r="D588">
        <v>0</v>
      </c>
      <c r="E588">
        <v>26</v>
      </c>
      <c r="F588">
        <v>0</v>
      </c>
      <c r="G588">
        <v>2</v>
      </c>
      <c r="H588" t="s">
        <v>12</v>
      </c>
      <c r="I588" t="s">
        <v>13</v>
      </c>
    </row>
    <row r="589" spans="1:9" x14ac:dyDescent="0.3">
      <c r="A589" t="s">
        <v>587</v>
      </c>
      <c r="B589" t="s">
        <v>126</v>
      </c>
      <c r="C589" t="s">
        <v>525</v>
      </c>
      <c r="D589">
        <v>0</v>
      </c>
      <c r="E589">
        <v>51</v>
      </c>
      <c r="F589">
        <v>14</v>
      </c>
      <c r="G589">
        <v>2</v>
      </c>
      <c r="H589" t="s">
        <v>12</v>
      </c>
      <c r="I589" t="s">
        <v>13</v>
      </c>
    </row>
    <row r="590" spans="1:9" x14ac:dyDescent="0.3">
      <c r="A590" t="s">
        <v>588</v>
      </c>
      <c r="B590" t="s">
        <v>25</v>
      </c>
      <c r="C590" t="s">
        <v>525</v>
      </c>
      <c r="D590">
        <v>0</v>
      </c>
      <c r="E590">
        <v>124</v>
      </c>
      <c r="F590">
        <v>40</v>
      </c>
      <c r="G590">
        <v>5</v>
      </c>
      <c r="H590" t="s">
        <v>12</v>
      </c>
      <c r="I590" t="s">
        <v>13</v>
      </c>
    </row>
    <row r="591" spans="1:9" x14ac:dyDescent="0.3">
      <c r="A591" t="s">
        <v>589</v>
      </c>
      <c r="B591" t="s">
        <v>31</v>
      </c>
      <c r="C591" t="s">
        <v>525</v>
      </c>
      <c r="D591">
        <v>0</v>
      </c>
      <c r="E591">
        <v>93</v>
      </c>
      <c r="F591">
        <v>44</v>
      </c>
      <c r="G591">
        <v>2</v>
      </c>
      <c r="H591" t="s">
        <v>12</v>
      </c>
      <c r="I591" t="s">
        <v>13</v>
      </c>
    </row>
    <row r="592" spans="1:9" x14ac:dyDescent="0.3">
      <c r="A592" t="s">
        <v>306</v>
      </c>
      <c r="B592" t="s">
        <v>46</v>
      </c>
      <c r="C592" t="s">
        <v>525</v>
      </c>
      <c r="D592">
        <v>0</v>
      </c>
      <c r="E592">
        <v>55</v>
      </c>
      <c r="F592">
        <v>4</v>
      </c>
      <c r="G592">
        <v>2</v>
      </c>
      <c r="H592" t="s">
        <v>12</v>
      </c>
      <c r="I592" t="s">
        <v>13</v>
      </c>
    </row>
    <row r="593" spans="1:9" x14ac:dyDescent="0.3">
      <c r="A593" t="s">
        <v>590</v>
      </c>
      <c r="B593" t="s">
        <v>126</v>
      </c>
      <c r="C593" t="s">
        <v>525</v>
      </c>
      <c r="D593">
        <v>0</v>
      </c>
      <c r="E593">
        <v>330</v>
      </c>
      <c r="F593">
        <v>89</v>
      </c>
      <c r="G593">
        <v>13</v>
      </c>
      <c r="H593" t="s">
        <v>12</v>
      </c>
      <c r="I593" t="s">
        <v>13</v>
      </c>
    </row>
    <row r="594" spans="1:9" x14ac:dyDescent="0.3">
      <c r="A594" t="s">
        <v>52</v>
      </c>
      <c r="B594" t="s">
        <v>74</v>
      </c>
      <c r="C594" t="s">
        <v>525</v>
      </c>
      <c r="D594">
        <v>0</v>
      </c>
      <c r="E594">
        <v>220</v>
      </c>
      <c r="F594">
        <v>39</v>
      </c>
      <c r="G594">
        <v>4</v>
      </c>
      <c r="H594" t="s">
        <v>12</v>
      </c>
      <c r="I594" t="s">
        <v>13</v>
      </c>
    </row>
    <row r="595" spans="1:9" x14ac:dyDescent="0.3">
      <c r="A595" t="s">
        <v>591</v>
      </c>
      <c r="B595" t="s">
        <v>25</v>
      </c>
      <c r="C595" t="s">
        <v>525</v>
      </c>
      <c r="D595">
        <v>0</v>
      </c>
      <c r="E595">
        <v>173</v>
      </c>
      <c r="F595">
        <v>55</v>
      </c>
      <c r="G595">
        <v>7</v>
      </c>
      <c r="H595" t="s">
        <v>12</v>
      </c>
      <c r="I595" t="s">
        <v>13</v>
      </c>
    </row>
    <row r="596" spans="1:9" x14ac:dyDescent="0.3">
      <c r="A596" t="s">
        <v>592</v>
      </c>
      <c r="B596" t="s">
        <v>72</v>
      </c>
      <c r="C596" t="s">
        <v>525</v>
      </c>
      <c r="D596">
        <v>0</v>
      </c>
      <c r="E596">
        <v>34</v>
      </c>
      <c r="F596">
        <v>14</v>
      </c>
      <c r="G596">
        <v>2</v>
      </c>
      <c r="H596" t="s">
        <v>12</v>
      </c>
      <c r="I596" t="s">
        <v>13</v>
      </c>
    </row>
    <row r="597" spans="1:9" x14ac:dyDescent="0.3">
      <c r="A597" t="s">
        <v>593</v>
      </c>
      <c r="B597" t="s">
        <v>74</v>
      </c>
      <c r="C597" t="s">
        <v>525</v>
      </c>
      <c r="D597">
        <v>0</v>
      </c>
      <c r="E597">
        <v>439</v>
      </c>
      <c r="F597">
        <v>79</v>
      </c>
      <c r="G597">
        <v>8</v>
      </c>
      <c r="H597" t="s">
        <v>12</v>
      </c>
      <c r="I597" t="s">
        <v>13</v>
      </c>
    </row>
    <row r="598" spans="1:9" x14ac:dyDescent="0.3">
      <c r="A598" t="s">
        <v>594</v>
      </c>
      <c r="B598" t="s">
        <v>101</v>
      </c>
      <c r="C598" t="s">
        <v>525</v>
      </c>
      <c r="D598">
        <v>0</v>
      </c>
      <c r="E598">
        <v>36</v>
      </c>
      <c r="F598">
        <v>3</v>
      </c>
      <c r="G598">
        <v>2</v>
      </c>
      <c r="H598" t="s">
        <v>12</v>
      </c>
      <c r="I598" t="s">
        <v>13</v>
      </c>
    </row>
    <row r="599" spans="1:9" x14ac:dyDescent="0.3">
      <c r="A599" t="s">
        <v>595</v>
      </c>
      <c r="B599" t="s">
        <v>151</v>
      </c>
      <c r="C599" t="s">
        <v>525</v>
      </c>
      <c r="D599">
        <v>0</v>
      </c>
      <c r="E599">
        <v>100</v>
      </c>
      <c r="F599">
        <v>33</v>
      </c>
      <c r="G599">
        <v>2</v>
      </c>
      <c r="H599" t="s">
        <v>12</v>
      </c>
      <c r="I599" t="s">
        <v>13</v>
      </c>
    </row>
    <row r="600" spans="1:9" x14ac:dyDescent="0.3">
      <c r="A600" t="s">
        <v>596</v>
      </c>
      <c r="B600" t="s">
        <v>74</v>
      </c>
      <c r="C600" t="s">
        <v>525</v>
      </c>
      <c r="D600">
        <v>0</v>
      </c>
      <c r="E600">
        <v>55</v>
      </c>
      <c r="F600">
        <v>10</v>
      </c>
      <c r="G600">
        <v>1</v>
      </c>
      <c r="H600" t="s">
        <v>12</v>
      </c>
      <c r="I600" t="s">
        <v>13</v>
      </c>
    </row>
    <row r="601" spans="1:9" x14ac:dyDescent="0.3">
      <c r="A601" t="s">
        <v>597</v>
      </c>
      <c r="B601" t="s">
        <v>29</v>
      </c>
      <c r="C601" t="s">
        <v>525</v>
      </c>
      <c r="D601">
        <v>0</v>
      </c>
      <c r="E601">
        <v>61</v>
      </c>
      <c r="F601">
        <v>21</v>
      </c>
      <c r="G601">
        <v>2</v>
      </c>
      <c r="H601" t="s">
        <v>12</v>
      </c>
      <c r="I601" t="s">
        <v>13</v>
      </c>
    </row>
    <row r="602" spans="1:9" x14ac:dyDescent="0.3">
      <c r="A602" t="s">
        <v>316</v>
      </c>
      <c r="B602" t="s">
        <v>67</v>
      </c>
      <c r="C602" t="s">
        <v>525</v>
      </c>
      <c r="D602">
        <v>0</v>
      </c>
      <c r="E602">
        <v>193</v>
      </c>
      <c r="F602">
        <v>29</v>
      </c>
      <c r="G602">
        <v>7</v>
      </c>
      <c r="H602" t="s">
        <v>12</v>
      </c>
      <c r="I602" t="s">
        <v>13</v>
      </c>
    </row>
    <row r="603" spans="1:9" x14ac:dyDescent="0.3">
      <c r="A603" t="s">
        <v>598</v>
      </c>
      <c r="B603" t="s">
        <v>74</v>
      </c>
      <c r="C603" t="s">
        <v>525</v>
      </c>
      <c r="D603">
        <v>0</v>
      </c>
      <c r="E603">
        <v>275</v>
      </c>
      <c r="F603">
        <v>49</v>
      </c>
      <c r="G603">
        <v>5</v>
      </c>
      <c r="H603" t="s">
        <v>12</v>
      </c>
      <c r="I603" t="s">
        <v>13</v>
      </c>
    </row>
    <row r="604" spans="1:9" x14ac:dyDescent="0.3">
      <c r="A604" t="s">
        <v>599</v>
      </c>
      <c r="B604" t="s">
        <v>35</v>
      </c>
      <c r="C604" t="s">
        <v>525</v>
      </c>
      <c r="D604">
        <v>0</v>
      </c>
      <c r="E604">
        <v>304</v>
      </c>
      <c r="F604">
        <v>97</v>
      </c>
      <c r="G604">
        <v>6</v>
      </c>
      <c r="H604" t="s">
        <v>12</v>
      </c>
      <c r="I604" t="s">
        <v>13</v>
      </c>
    </row>
    <row r="605" spans="1:9" x14ac:dyDescent="0.3">
      <c r="A605" t="s">
        <v>600</v>
      </c>
      <c r="B605" t="s">
        <v>17</v>
      </c>
      <c r="C605" t="s">
        <v>525</v>
      </c>
      <c r="D605">
        <v>0</v>
      </c>
      <c r="E605">
        <v>117</v>
      </c>
      <c r="F605">
        <v>40</v>
      </c>
      <c r="G605">
        <v>5</v>
      </c>
      <c r="H605" t="s">
        <v>12</v>
      </c>
      <c r="I605" t="s">
        <v>13</v>
      </c>
    </row>
    <row r="606" spans="1:9" x14ac:dyDescent="0.3">
      <c r="A606" t="s">
        <v>601</v>
      </c>
      <c r="B606" t="s">
        <v>72</v>
      </c>
      <c r="C606" t="s">
        <v>525</v>
      </c>
      <c r="D606">
        <v>0</v>
      </c>
      <c r="E606">
        <v>85</v>
      </c>
      <c r="F606">
        <v>36</v>
      </c>
      <c r="G606">
        <v>5</v>
      </c>
      <c r="H606" t="s">
        <v>12</v>
      </c>
      <c r="I606" t="s">
        <v>13</v>
      </c>
    </row>
    <row r="607" spans="1:9" x14ac:dyDescent="0.3">
      <c r="A607" t="s">
        <v>602</v>
      </c>
      <c r="B607" t="s">
        <v>101</v>
      </c>
      <c r="C607" t="s">
        <v>525</v>
      </c>
      <c r="D607">
        <v>0</v>
      </c>
      <c r="E607">
        <v>36</v>
      </c>
      <c r="F607">
        <v>3</v>
      </c>
      <c r="G607">
        <v>2</v>
      </c>
      <c r="H607" t="s">
        <v>12</v>
      </c>
      <c r="I607" t="s">
        <v>13</v>
      </c>
    </row>
    <row r="608" spans="1:9" x14ac:dyDescent="0.3">
      <c r="A608" t="s">
        <v>603</v>
      </c>
      <c r="B608" t="s">
        <v>126</v>
      </c>
      <c r="C608" t="s">
        <v>525</v>
      </c>
      <c r="D608">
        <v>0</v>
      </c>
      <c r="E608">
        <v>51</v>
      </c>
      <c r="F608">
        <v>14</v>
      </c>
      <c r="G608">
        <v>2</v>
      </c>
      <c r="H608" t="s">
        <v>12</v>
      </c>
      <c r="I608" t="s">
        <v>13</v>
      </c>
    </row>
    <row r="609" spans="1:9" x14ac:dyDescent="0.3">
      <c r="A609" t="s">
        <v>604</v>
      </c>
      <c r="B609" t="s">
        <v>27</v>
      </c>
      <c r="C609" t="s">
        <v>525</v>
      </c>
      <c r="D609">
        <v>0</v>
      </c>
      <c r="E609">
        <v>368</v>
      </c>
      <c r="F609">
        <v>70</v>
      </c>
      <c r="G609">
        <v>7</v>
      </c>
      <c r="H609" t="s">
        <v>12</v>
      </c>
      <c r="I609" t="s">
        <v>13</v>
      </c>
    </row>
    <row r="610" spans="1:9" x14ac:dyDescent="0.3">
      <c r="A610" t="s">
        <v>605</v>
      </c>
      <c r="B610" t="s">
        <v>67</v>
      </c>
      <c r="C610" t="s">
        <v>525</v>
      </c>
      <c r="D610">
        <v>0</v>
      </c>
      <c r="E610">
        <v>28</v>
      </c>
      <c r="F610">
        <v>4</v>
      </c>
      <c r="G610">
        <v>1</v>
      </c>
      <c r="H610" t="s">
        <v>12</v>
      </c>
      <c r="I610" t="s">
        <v>13</v>
      </c>
    </row>
    <row r="611" spans="1:9" x14ac:dyDescent="0.3">
      <c r="A611" t="s">
        <v>606</v>
      </c>
      <c r="B611" t="s">
        <v>44</v>
      </c>
      <c r="C611" t="s">
        <v>525</v>
      </c>
      <c r="D611">
        <v>0</v>
      </c>
      <c r="E611">
        <v>285</v>
      </c>
      <c r="F611">
        <v>14</v>
      </c>
      <c r="G611">
        <v>6</v>
      </c>
      <c r="H611" t="s">
        <v>12</v>
      </c>
      <c r="I611" t="s">
        <v>13</v>
      </c>
    </row>
    <row r="612" spans="1:9" x14ac:dyDescent="0.3">
      <c r="A612" t="s">
        <v>607</v>
      </c>
      <c r="B612" t="s">
        <v>67</v>
      </c>
      <c r="C612" t="s">
        <v>525</v>
      </c>
      <c r="D612">
        <v>0</v>
      </c>
      <c r="E612">
        <v>55</v>
      </c>
      <c r="F612">
        <v>8</v>
      </c>
      <c r="G612">
        <v>2</v>
      </c>
      <c r="H612" t="s">
        <v>12</v>
      </c>
      <c r="I612" t="s">
        <v>13</v>
      </c>
    </row>
    <row r="613" spans="1:9" x14ac:dyDescent="0.3">
      <c r="A613" t="s">
        <v>608</v>
      </c>
      <c r="B613" t="s">
        <v>31</v>
      </c>
      <c r="C613" t="s">
        <v>525</v>
      </c>
      <c r="D613">
        <v>0</v>
      </c>
      <c r="E613">
        <v>234</v>
      </c>
      <c r="F613">
        <v>110</v>
      </c>
      <c r="G613">
        <v>5</v>
      </c>
      <c r="H613" t="s">
        <v>12</v>
      </c>
      <c r="I613" t="s">
        <v>13</v>
      </c>
    </row>
    <row r="614" spans="1:9" x14ac:dyDescent="0.3">
      <c r="A614" t="s">
        <v>609</v>
      </c>
      <c r="B614" t="s">
        <v>10</v>
      </c>
      <c r="C614" t="s">
        <v>525</v>
      </c>
      <c r="D614">
        <v>0</v>
      </c>
      <c r="E614">
        <v>27</v>
      </c>
      <c r="F614">
        <v>1</v>
      </c>
      <c r="G614">
        <v>1</v>
      </c>
      <c r="H614" t="s">
        <v>12</v>
      </c>
      <c r="I614" t="s">
        <v>13</v>
      </c>
    </row>
    <row r="615" spans="1:9" x14ac:dyDescent="0.3">
      <c r="A615" t="s">
        <v>610</v>
      </c>
      <c r="B615" t="s">
        <v>39</v>
      </c>
      <c r="C615" t="s">
        <v>525</v>
      </c>
      <c r="D615">
        <v>0</v>
      </c>
      <c r="E615">
        <v>141</v>
      </c>
      <c r="F615">
        <v>47</v>
      </c>
      <c r="G615">
        <v>7</v>
      </c>
      <c r="H615" t="s">
        <v>12</v>
      </c>
      <c r="I615" t="s">
        <v>13</v>
      </c>
    </row>
    <row r="616" spans="1:9" x14ac:dyDescent="0.3">
      <c r="A616" t="s">
        <v>611</v>
      </c>
      <c r="B616" t="s">
        <v>10</v>
      </c>
      <c r="C616" t="s">
        <v>525</v>
      </c>
      <c r="D616">
        <v>0</v>
      </c>
      <c r="E616">
        <v>27</v>
      </c>
      <c r="F616">
        <v>1</v>
      </c>
      <c r="G616">
        <v>1</v>
      </c>
      <c r="H616" t="s">
        <v>12</v>
      </c>
      <c r="I616" t="s">
        <v>13</v>
      </c>
    </row>
    <row r="617" spans="1:9" x14ac:dyDescent="0.3">
      <c r="A617" t="s">
        <v>612</v>
      </c>
      <c r="B617" t="s">
        <v>19</v>
      </c>
      <c r="C617" t="s">
        <v>525</v>
      </c>
      <c r="D617">
        <v>0</v>
      </c>
      <c r="E617">
        <v>52</v>
      </c>
      <c r="F617">
        <v>18</v>
      </c>
      <c r="G617">
        <v>2</v>
      </c>
      <c r="H617" t="s">
        <v>12</v>
      </c>
      <c r="I617" t="s">
        <v>13</v>
      </c>
    </row>
    <row r="618" spans="1:9" x14ac:dyDescent="0.3">
      <c r="A618" t="s">
        <v>613</v>
      </c>
      <c r="B618" t="s">
        <v>44</v>
      </c>
      <c r="C618" t="s">
        <v>525</v>
      </c>
      <c r="D618">
        <v>0</v>
      </c>
      <c r="E618">
        <v>285</v>
      </c>
      <c r="F618">
        <v>14</v>
      </c>
      <c r="G618">
        <v>6</v>
      </c>
      <c r="H618" t="s">
        <v>12</v>
      </c>
      <c r="I618" t="s">
        <v>13</v>
      </c>
    </row>
    <row r="619" spans="1:9" x14ac:dyDescent="0.3">
      <c r="A619" t="s">
        <v>614</v>
      </c>
      <c r="B619" t="s">
        <v>44</v>
      </c>
      <c r="C619" t="s">
        <v>525</v>
      </c>
      <c r="D619">
        <v>0</v>
      </c>
      <c r="E619">
        <v>95</v>
      </c>
      <c r="F619">
        <v>5</v>
      </c>
      <c r="G619">
        <v>2</v>
      </c>
      <c r="H619" t="s">
        <v>12</v>
      </c>
      <c r="I619" t="s">
        <v>13</v>
      </c>
    </row>
    <row r="620" spans="1:9" x14ac:dyDescent="0.3">
      <c r="A620" t="s">
        <v>615</v>
      </c>
      <c r="B620" t="s">
        <v>25</v>
      </c>
      <c r="C620" t="s">
        <v>525</v>
      </c>
      <c r="D620">
        <v>0</v>
      </c>
      <c r="E620">
        <v>124</v>
      </c>
      <c r="F620">
        <v>40</v>
      </c>
      <c r="G620">
        <v>5</v>
      </c>
      <c r="H620" t="s">
        <v>12</v>
      </c>
      <c r="I620" t="s">
        <v>13</v>
      </c>
    </row>
    <row r="621" spans="1:9" x14ac:dyDescent="0.3">
      <c r="A621" t="s">
        <v>616</v>
      </c>
      <c r="B621" t="s">
        <v>74</v>
      </c>
      <c r="C621" t="s">
        <v>525</v>
      </c>
      <c r="D621">
        <v>0</v>
      </c>
      <c r="E621">
        <v>110</v>
      </c>
      <c r="F621">
        <v>20</v>
      </c>
      <c r="G621">
        <v>2</v>
      </c>
      <c r="H621" t="s">
        <v>12</v>
      </c>
      <c r="I621" t="s">
        <v>13</v>
      </c>
    </row>
    <row r="622" spans="1:9" x14ac:dyDescent="0.3">
      <c r="A622" t="s">
        <v>617</v>
      </c>
      <c r="B622" t="s">
        <v>21</v>
      </c>
      <c r="C622" t="s">
        <v>525</v>
      </c>
      <c r="D622">
        <v>0</v>
      </c>
      <c r="E622">
        <v>40</v>
      </c>
      <c r="F622">
        <v>10</v>
      </c>
      <c r="G622">
        <v>2</v>
      </c>
      <c r="H622" t="s">
        <v>12</v>
      </c>
      <c r="I622" t="s">
        <v>13</v>
      </c>
    </row>
    <row r="623" spans="1:9" x14ac:dyDescent="0.3">
      <c r="A623" t="s">
        <v>618</v>
      </c>
      <c r="B623" t="s">
        <v>87</v>
      </c>
      <c r="C623" t="s">
        <v>525</v>
      </c>
      <c r="D623">
        <v>0</v>
      </c>
      <c r="E623">
        <v>207</v>
      </c>
      <c r="F623">
        <v>77</v>
      </c>
      <c r="G623">
        <v>4</v>
      </c>
      <c r="H623" t="s">
        <v>12</v>
      </c>
      <c r="I623" t="s">
        <v>13</v>
      </c>
    </row>
    <row r="624" spans="1:9" x14ac:dyDescent="0.3">
      <c r="A624" t="s">
        <v>619</v>
      </c>
      <c r="B624" t="s">
        <v>35</v>
      </c>
      <c r="C624" t="s">
        <v>525</v>
      </c>
      <c r="D624">
        <v>0</v>
      </c>
      <c r="E624">
        <v>203</v>
      </c>
      <c r="F624">
        <v>65</v>
      </c>
      <c r="G624">
        <v>4</v>
      </c>
      <c r="H624" t="s">
        <v>12</v>
      </c>
      <c r="I624" t="s">
        <v>13</v>
      </c>
    </row>
    <row r="625" spans="1:9" x14ac:dyDescent="0.3">
      <c r="A625" t="s">
        <v>620</v>
      </c>
      <c r="B625" t="s">
        <v>41</v>
      </c>
      <c r="C625" t="s">
        <v>525</v>
      </c>
      <c r="D625">
        <v>0</v>
      </c>
      <c r="E625">
        <v>96</v>
      </c>
      <c r="F625">
        <v>35</v>
      </c>
      <c r="G625">
        <v>6</v>
      </c>
      <c r="H625" t="s">
        <v>12</v>
      </c>
      <c r="I625" t="s">
        <v>13</v>
      </c>
    </row>
    <row r="626" spans="1:9" x14ac:dyDescent="0.3">
      <c r="A626" t="s">
        <v>345</v>
      </c>
      <c r="B626" t="s">
        <v>243</v>
      </c>
      <c r="C626" t="s">
        <v>525</v>
      </c>
      <c r="D626">
        <v>0</v>
      </c>
      <c r="E626">
        <v>46</v>
      </c>
      <c r="F626">
        <v>7</v>
      </c>
      <c r="G626">
        <v>1</v>
      </c>
      <c r="H626" t="s">
        <v>12</v>
      </c>
      <c r="I626" t="s">
        <v>13</v>
      </c>
    </row>
    <row r="627" spans="1:9" x14ac:dyDescent="0.3">
      <c r="A627" t="s">
        <v>482</v>
      </c>
      <c r="B627" t="s">
        <v>41</v>
      </c>
      <c r="C627" t="s">
        <v>525</v>
      </c>
      <c r="D627">
        <v>0</v>
      </c>
      <c r="E627">
        <v>32</v>
      </c>
      <c r="F627">
        <v>12</v>
      </c>
      <c r="G627">
        <v>2</v>
      </c>
      <c r="H627" t="s">
        <v>12</v>
      </c>
      <c r="I627" t="s">
        <v>13</v>
      </c>
    </row>
    <row r="628" spans="1:9" x14ac:dyDescent="0.3">
      <c r="A628" t="s">
        <v>621</v>
      </c>
      <c r="B628" t="s">
        <v>37</v>
      </c>
      <c r="C628" t="s">
        <v>525</v>
      </c>
      <c r="D628">
        <v>0</v>
      </c>
      <c r="E628">
        <v>11</v>
      </c>
      <c r="F628">
        <v>1</v>
      </c>
      <c r="G628">
        <v>1</v>
      </c>
      <c r="H628" t="s">
        <v>12</v>
      </c>
      <c r="I628" t="s">
        <v>13</v>
      </c>
    </row>
    <row r="629" spans="1:9" x14ac:dyDescent="0.3">
      <c r="A629" t="s">
        <v>622</v>
      </c>
      <c r="B629" t="s">
        <v>56</v>
      </c>
      <c r="C629" t="s">
        <v>525</v>
      </c>
      <c r="D629">
        <v>0</v>
      </c>
      <c r="E629">
        <v>31</v>
      </c>
      <c r="F629">
        <v>10</v>
      </c>
      <c r="G629">
        <v>2</v>
      </c>
      <c r="H629" t="s">
        <v>12</v>
      </c>
      <c r="I629" t="s">
        <v>13</v>
      </c>
    </row>
    <row r="630" spans="1:9" x14ac:dyDescent="0.3">
      <c r="A630" t="s">
        <v>623</v>
      </c>
      <c r="B630" t="s">
        <v>65</v>
      </c>
      <c r="C630" t="s">
        <v>525</v>
      </c>
      <c r="D630">
        <v>0</v>
      </c>
      <c r="E630">
        <v>98</v>
      </c>
      <c r="F630">
        <v>39</v>
      </c>
      <c r="G630">
        <v>4</v>
      </c>
      <c r="H630" t="s">
        <v>12</v>
      </c>
      <c r="I630" t="s">
        <v>13</v>
      </c>
    </row>
    <row r="631" spans="1:9" x14ac:dyDescent="0.3">
      <c r="A631" t="s">
        <v>624</v>
      </c>
      <c r="B631" t="s">
        <v>39</v>
      </c>
      <c r="C631" t="s">
        <v>525</v>
      </c>
      <c r="D631">
        <v>0</v>
      </c>
      <c r="E631">
        <v>81</v>
      </c>
      <c r="F631">
        <v>27</v>
      </c>
      <c r="G631">
        <v>4</v>
      </c>
      <c r="H631" t="s">
        <v>12</v>
      </c>
      <c r="I631" t="s">
        <v>13</v>
      </c>
    </row>
    <row r="632" spans="1:9" x14ac:dyDescent="0.3">
      <c r="A632" t="s">
        <v>624</v>
      </c>
      <c r="B632" t="s">
        <v>110</v>
      </c>
      <c r="C632" t="s">
        <v>525</v>
      </c>
      <c r="D632">
        <v>0</v>
      </c>
      <c r="E632">
        <v>108</v>
      </c>
      <c r="F632">
        <v>18</v>
      </c>
      <c r="G632">
        <v>7</v>
      </c>
      <c r="H632" t="s">
        <v>12</v>
      </c>
      <c r="I632" t="s">
        <v>13</v>
      </c>
    </row>
    <row r="633" spans="1:9" x14ac:dyDescent="0.3">
      <c r="A633" t="s">
        <v>625</v>
      </c>
      <c r="B633" t="s">
        <v>87</v>
      </c>
      <c r="C633" t="s">
        <v>525</v>
      </c>
      <c r="D633">
        <v>0</v>
      </c>
      <c r="E633">
        <v>207</v>
      </c>
      <c r="F633">
        <v>77</v>
      </c>
      <c r="G633">
        <v>4</v>
      </c>
      <c r="H633" t="s">
        <v>12</v>
      </c>
      <c r="I633" t="s">
        <v>13</v>
      </c>
    </row>
    <row r="634" spans="1:9" x14ac:dyDescent="0.3">
      <c r="A634" t="s">
        <v>626</v>
      </c>
      <c r="B634" t="s">
        <v>87</v>
      </c>
      <c r="C634" t="s">
        <v>525</v>
      </c>
      <c r="D634">
        <v>0</v>
      </c>
      <c r="E634">
        <v>414</v>
      </c>
      <c r="F634">
        <v>153</v>
      </c>
      <c r="G634">
        <v>8</v>
      </c>
      <c r="H634" t="s">
        <v>12</v>
      </c>
      <c r="I634" t="s">
        <v>13</v>
      </c>
    </row>
    <row r="635" spans="1:9" x14ac:dyDescent="0.3">
      <c r="A635" t="s">
        <v>627</v>
      </c>
      <c r="B635" t="s">
        <v>10</v>
      </c>
      <c r="C635" t="s">
        <v>525</v>
      </c>
      <c r="D635">
        <v>0</v>
      </c>
      <c r="E635">
        <v>53</v>
      </c>
      <c r="F635">
        <v>2</v>
      </c>
      <c r="G635">
        <v>2</v>
      </c>
      <c r="H635" t="s">
        <v>12</v>
      </c>
      <c r="I635" t="s">
        <v>13</v>
      </c>
    </row>
    <row r="636" spans="1:9" x14ac:dyDescent="0.3">
      <c r="A636" t="s">
        <v>628</v>
      </c>
      <c r="B636" t="s">
        <v>74</v>
      </c>
      <c r="C636" t="s">
        <v>525</v>
      </c>
      <c r="D636">
        <v>0</v>
      </c>
      <c r="E636">
        <v>439</v>
      </c>
      <c r="F636">
        <v>79</v>
      </c>
      <c r="G636">
        <v>8</v>
      </c>
      <c r="H636" t="s">
        <v>12</v>
      </c>
      <c r="I636" t="s">
        <v>13</v>
      </c>
    </row>
    <row r="637" spans="1:9" x14ac:dyDescent="0.3">
      <c r="A637" t="s">
        <v>629</v>
      </c>
      <c r="B637" t="s">
        <v>29</v>
      </c>
      <c r="C637" t="s">
        <v>525</v>
      </c>
      <c r="D637">
        <v>0</v>
      </c>
      <c r="E637">
        <v>61</v>
      </c>
      <c r="F637">
        <v>21</v>
      </c>
      <c r="G637">
        <v>2</v>
      </c>
      <c r="H637" t="s">
        <v>12</v>
      </c>
      <c r="I637" t="s">
        <v>13</v>
      </c>
    </row>
    <row r="638" spans="1:9" x14ac:dyDescent="0.3">
      <c r="A638" t="s">
        <v>630</v>
      </c>
      <c r="B638" t="s">
        <v>19</v>
      </c>
      <c r="C638" t="s">
        <v>525</v>
      </c>
      <c r="D638">
        <v>0</v>
      </c>
      <c r="E638">
        <v>52</v>
      </c>
      <c r="F638">
        <v>18</v>
      </c>
      <c r="G638">
        <v>2</v>
      </c>
      <c r="H638" t="s">
        <v>12</v>
      </c>
      <c r="I638" t="s">
        <v>13</v>
      </c>
    </row>
    <row r="639" spans="1:9" x14ac:dyDescent="0.3">
      <c r="A639" t="s">
        <v>631</v>
      </c>
      <c r="B639" t="s">
        <v>110</v>
      </c>
      <c r="C639" t="s">
        <v>525</v>
      </c>
      <c r="D639">
        <v>0</v>
      </c>
      <c r="E639">
        <v>31</v>
      </c>
      <c r="F639">
        <v>5</v>
      </c>
      <c r="G639">
        <v>2</v>
      </c>
      <c r="H639" t="s">
        <v>12</v>
      </c>
      <c r="I639" t="s">
        <v>13</v>
      </c>
    </row>
    <row r="640" spans="1:9" x14ac:dyDescent="0.3">
      <c r="A640" t="s">
        <v>632</v>
      </c>
      <c r="B640" t="s">
        <v>110</v>
      </c>
      <c r="C640" t="s">
        <v>525</v>
      </c>
      <c r="D640">
        <v>0</v>
      </c>
      <c r="E640">
        <v>77</v>
      </c>
      <c r="F640">
        <v>13</v>
      </c>
      <c r="G640">
        <v>5</v>
      </c>
      <c r="H640" t="s">
        <v>12</v>
      </c>
      <c r="I640" t="s">
        <v>13</v>
      </c>
    </row>
    <row r="641" spans="1:9" x14ac:dyDescent="0.3">
      <c r="A641" t="s">
        <v>633</v>
      </c>
      <c r="B641" t="s">
        <v>56</v>
      </c>
      <c r="C641" t="s">
        <v>525</v>
      </c>
      <c r="D641">
        <v>0</v>
      </c>
      <c r="E641">
        <v>78</v>
      </c>
      <c r="F641">
        <v>26</v>
      </c>
      <c r="G641">
        <v>5</v>
      </c>
      <c r="H641" t="s">
        <v>12</v>
      </c>
      <c r="I641" t="s">
        <v>13</v>
      </c>
    </row>
    <row r="642" spans="1:9" x14ac:dyDescent="0.3">
      <c r="A642" t="s">
        <v>634</v>
      </c>
      <c r="B642" t="s">
        <v>27</v>
      </c>
      <c r="C642" t="s">
        <v>525</v>
      </c>
      <c r="D642">
        <v>0</v>
      </c>
      <c r="E642">
        <v>316</v>
      </c>
      <c r="F642">
        <v>60</v>
      </c>
      <c r="G642">
        <v>6</v>
      </c>
      <c r="H642" t="s">
        <v>12</v>
      </c>
      <c r="I642" t="s">
        <v>13</v>
      </c>
    </row>
    <row r="643" spans="1:9" x14ac:dyDescent="0.3">
      <c r="A643" t="s">
        <v>635</v>
      </c>
      <c r="B643" t="s">
        <v>37</v>
      </c>
      <c r="C643" t="s">
        <v>525</v>
      </c>
      <c r="D643">
        <v>0</v>
      </c>
      <c r="E643">
        <v>23</v>
      </c>
      <c r="F643">
        <v>2</v>
      </c>
      <c r="G643">
        <v>2</v>
      </c>
      <c r="H643" t="s">
        <v>12</v>
      </c>
      <c r="I643" t="s">
        <v>13</v>
      </c>
    </row>
    <row r="644" spans="1:9" x14ac:dyDescent="0.3">
      <c r="A644" t="s">
        <v>636</v>
      </c>
      <c r="B644" t="s">
        <v>41</v>
      </c>
      <c r="C644" t="s">
        <v>525</v>
      </c>
      <c r="D644">
        <v>0</v>
      </c>
      <c r="E644">
        <v>112</v>
      </c>
      <c r="F644">
        <v>41</v>
      </c>
      <c r="G644">
        <v>7</v>
      </c>
      <c r="H644" t="s">
        <v>12</v>
      </c>
      <c r="I644" t="s">
        <v>13</v>
      </c>
    </row>
    <row r="645" spans="1:9" x14ac:dyDescent="0.3">
      <c r="A645" t="s">
        <v>637</v>
      </c>
      <c r="B645" t="s">
        <v>243</v>
      </c>
      <c r="C645" t="s">
        <v>525</v>
      </c>
      <c r="D645">
        <v>0</v>
      </c>
      <c r="E645">
        <v>274</v>
      </c>
      <c r="F645">
        <v>44</v>
      </c>
      <c r="G645">
        <v>6</v>
      </c>
      <c r="H645" t="s">
        <v>12</v>
      </c>
      <c r="I645" t="s">
        <v>13</v>
      </c>
    </row>
    <row r="646" spans="1:9" x14ac:dyDescent="0.3">
      <c r="A646" t="s">
        <v>638</v>
      </c>
      <c r="B646" t="s">
        <v>17</v>
      </c>
      <c r="C646" t="s">
        <v>525</v>
      </c>
      <c r="D646">
        <v>0</v>
      </c>
      <c r="E646">
        <v>141</v>
      </c>
      <c r="F646">
        <v>48</v>
      </c>
      <c r="G646">
        <v>6</v>
      </c>
      <c r="H646" t="s">
        <v>12</v>
      </c>
      <c r="I646" t="s">
        <v>13</v>
      </c>
    </row>
    <row r="647" spans="1:9" x14ac:dyDescent="0.3">
      <c r="A647" t="s">
        <v>639</v>
      </c>
      <c r="B647" t="s">
        <v>37</v>
      </c>
      <c r="C647" t="s">
        <v>525</v>
      </c>
      <c r="D647">
        <v>0</v>
      </c>
      <c r="E647">
        <v>45</v>
      </c>
      <c r="F647">
        <v>4</v>
      </c>
      <c r="G647">
        <v>4</v>
      </c>
      <c r="H647" t="s">
        <v>12</v>
      </c>
      <c r="I647" t="s">
        <v>13</v>
      </c>
    </row>
    <row r="648" spans="1:9" x14ac:dyDescent="0.3">
      <c r="A648" t="s">
        <v>380</v>
      </c>
      <c r="B648" t="s">
        <v>17</v>
      </c>
      <c r="C648" t="s">
        <v>525</v>
      </c>
      <c r="D648">
        <v>0</v>
      </c>
      <c r="E648">
        <v>47</v>
      </c>
      <c r="F648">
        <v>16</v>
      </c>
      <c r="G648">
        <v>2</v>
      </c>
      <c r="H648" t="s">
        <v>12</v>
      </c>
      <c r="I648" t="s">
        <v>13</v>
      </c>
    </row>
    <row r="649" spans="1:9" x14ac:dyDescent="0.3">
      <c r="A649" t="s">
        <v>640</v>
      </c>
      <c r="B649" t="s">
        <v>15</v>
      </c>
      <c r="C649" t="s">
        <v>525</v>
      </c>
      <c r="D649">
        <v>0</v>
      </c>
      <c r="E649">
        <v>58</v>
      </c>
      <c r="F649">
        <v>8</v>
      </c>
      <c r="G649">
        <v>2</v>
      </c>
      <c r="H649" t="s">
        <v>12</v>
      </c>
      <c r="I649" t="s">
        <v>13</v>
      </c>
    </row>
    <row r="650" spans="1:9" x14ac:dyDescent="0.3">
      <c r="A650" t="s">
        <v>382</v>
      </c>
      <c r="B650" t="s">
        <v>29</v>
      </c>
      <c r="C650" t="s">
        <v>525</v>
      </c>
      <c r="D650">
        <v>0</v>
      </c>
      <c r="E650">
        <v>242</v>
      </c>
      <c r="F650">
        <v>82</v>
      </c>
      <c r="G650">
        <v>8</v>
      </c>
      <c r="H650" t="s">
        <v>12</v>
      </c>
      <c r="I650" t="s">
        <v>13</v>
      </c>
    </row>
    <row r="651" spans="1:9" x14ac:dyDescent="0.3">
      <c r="A651" t="s">
        <v>383</v>
      </c>
      <c r="B651" t="s">
        <v>21</v>
      </c>
      <c r="C651" t="s">
        <v>525</v>
      </c>
      <c r="D651">
        <v>0</v>
      </c>
      <c r="E651">
        <v>40</v>
      </c>
      <c r="F651">
        <v>10</v>
      </c>
      <c r="G651">
        <v>2</v>
      </c>
      <c r="H651" t="s">
        <v>12</v>
      </c>
      <c r="I651" t="s">
        <v>13</v>
      </c>
    </row>
    <row r="652" spans="1:9" x14ac:dyDescent="0.3">
      <c r="A652" t="s">
        <v>641</v>
      </c>
      <c r="B652" t="s">
        <v>99</v>
      </c>
      <c r="C652" t="s">
        <v>525</v>
      </c>
      <c r="D652">
        <v>0</v>
      </c>
      <c r="E652">
        <v>100</v>
      </c>
      <c r="F652">
        <v>0</v>
      </c>
      <c r="G652">
        <v>2</v>
      </c>
      <c r="H652" t="s">
        <v>12</v>
      </c>
      <c r="I652" t="s">
        <v>13</v>
      </c>
    </row>
    <row r="653" spans="1:9" x14ac:dyDescent="0.3">
      <c r="A653" t="s">
        <v>642</v>
      </c>
      <c r="B653" t="s">
        <v>17</v>
      </c>
      <c r="C653" t="s">
        <v>525</v>
      </c>
      <c r="D653">
        <v>0</v>
      </c>
      <c r="E653">
        <v>47</v>
      </c>
      <c r="F653">
        <v>16</v>
      </c>
      <c r="G653">
        <v>2</v>
      </c>
      <c r="H653" t="s">
        <v>12</v>
      </c>
      <c r="I653" t="s">
        <v>13</v>
      </c>
    </row>
    <row r="654" spans="1:9" x14ac:dyDescent="0.3">
      <c r="A654" t="s">
        <v>643</v>
      </c>
      <c r="B654" t="s">
        <v>39</v>
      </c>
      <c r="C654" t="s">
        <v>525</v>
      </c>
      <c r="D654">
        <v>0</v>
      </c>
      <c r="E654">
        <v>40</v>
      </c>
      <c r="F654">
        <v>13</v>
      </c>
      <c r="G654">
        <v>2</v>
      </c>
      <c r="H654" t="s">
        <v>12</v>
      </c>
      <c r="I654" t="s">
        <v>13</v>
      </c>
    </row>
    <row r="655" spans="1:9" x14ac:dyDescent="0.3">
      <c r="A655" t="s">
        <v>169</v>
      </c>
      <c r="B655" t="s">
        <v>151</v>
      </c>
      <c r="C655" t="s">
        <v>525</v>
      </c>
      <c r="D655">
        <v>0</v>
      </c>
      <c r="E655">
        <v>349</v>
      </c>
      <c r="F655">
        <v>115</v>
      </c>
      <c r="G655">
        <v>7</v>
      </c>
      <c r="H655" t="s">
        <v>12</v>
      </c>
      <c r="I655" t="s">
        <v>13</v>
      </c>
    </row>
    <row r="656" spans="1:9" x14ac:dyDescent="0.3">
      <c r="A656" t="s">
        <v>644</v>
      </c>
      <c r="B656" t="s">
        <v>19</v>
      </c>
      <c r="C656" t="s">
        <v>525</v>
      </c>
      <c r="D656">
        <v>0</v>
      </c>
      <c r="E656">
        <v>207</v>
      </c>
      <c r="F656">
        <v>72</v>
      </c>
      <c r="G656">
        <v>8</v>
      </c>
      <c r="H656" t="s">
        <v>12</v>
      </c>
      <c r="I656" t="s">
        <v>13</v>
      </c>
    </row>
    <row r="657" spans="1:9" x14ac:dyDescent="0.3">
      <c r="A657" t="s">
        <v>390</v>
      </c>
      <c r="B657" t="s">
        <v>46</v>
      </c>
      <c r="C657" t="s">
        <v>525</v>
      </c>
      <c r="D657">
        <v>0</v>
      </c>
      <c r="E657">
        <v>166</v>
      </c>
      <c r="F657">
        <v>13</v>
      </c>
      <c r="G657">
        <v>6</v>
      </c>
      <c r="H657" t="s">
        <v>12</v>
      </c>
      <c r="I657" t="s">
        <v>13</v>
      </c>
    </row>
    <row r="658" spans="1:9" x14ac:dyDescent="0.3">
      <c r="A658" t="s">
        <v>645</v>
      </c>
      <c r="B658" t="s">
        <v>65</v>
      </c>
      <c r="C658" t="s">
        <v>525</v>
      </c>
      <c r="D658">
        <v>0</v>
      </c>
      <c r="E658">
        <v>98</v>
      </c>
      <c r="F658">
        <v>39</v>
      </c>
      <c r="G658">
        <v>4</v>
      </c>
      <c r="H658" t="s">
        <v>12</v>
      </c>
      <c r="I658" t="s">
        <v>13</v>
      </c>
    </row>
    <row r="659" spans="1:9" x14ac:dyDescent="0.3">
      <c r="A659" t="s">
        <v>557</v>
      </c>
      <c r="B659" t="s">
        <v>29</v>
      </c>
      <c r="C659" t="s">
        <v>525</v>
      </c>
      <c r="D659">
        <v>0</v>
      </c>
      <c r="E659">
        <v>212</v>
      </c>
      <c r="F659">
        <v>72</v>
      </c>
      <c r="G659">
        <v>7</v>
      </c>
      <c r="H659" t="s">
        <v>12</v>
      </c>
      <c r="I659" t="s">
        <v>13</v>
      </c>
    </row>
    <row r="660" spans="1:9" x14ac:dyDescent="0.3">
      <c r="A660" t="s">
        <v>646</v>
      </c>
      <c r="B660" t="s">
        <v>99</v>
      </c>
      <c r="C660" t="s">
        <v>525</v>
      </c>
      <c r="D660">
        <v>0</v>
      </c>
      <c r="E660">
        <v>648</v>
      </c>
      <c r="F660">
        <v>0</v>
      </c>
      <c r="G660">
        <v>13</v>
      </c>
      <c r="H660" t="s">
        <v>12</v>
      </c>
      <c r="I660" t="s">
        <v>13</v>
      </c>
    </row>
    <row r="661" spans="1:9" x14ac:dyDescent="0.3">
      <c r="A661" t="s">
        <v>647</v>
      </c>
      <c r="B661" t="s">
        <v>110</v>
      </c>
      <c r="C661" t="s">
        <v>525</v>
      </c>
      <c r="D661">
        <v>0</v>
      </c>
      <c r="E661">
        <v>31</v>
      </c>
      <c r="F661">
        <v>5</v>
      </c>
      <c r="G661">
        <v>2</v>
      </c>
      <c r="H661" t="s">
        <v>12</v>
      </c>
      <c r="I661" t="s">
        <v>13</v>
      </c>
    </row>
    <row r="662" spans="1:9" x14ac:dyDescent="0.3">
      <c r="A662" t="s">
        <v>648</v>
      </c>
      <c r="B662" t="s">
        <v>126</v>
      </c>
      <c r="C662" t="s">
        <v>525</v>
      </c>
      <c r="D662">
        <v>0</v>
      </c>
      <c r="E662">
        <v>127</v>
      </c>
      <c r="F662">
        <v>34</v>
      </c>
      <c r="G662">
        <v>5</v>
      </c>
      <c r="H662" t="s">
        <v>12</v>
      </c>
      <c r="I662" t="s">
        <v>13</v>
      </c>
    </row>
    <row r="663" spans="1:9" x14ac:dyDescent="0.3">
      <c r="A663" t="s">
        <v>649</v>
      </c>
      <c r="B663" t="s">
        <v>101</v>
      </c>
      <c r="C663" t="s">
        <v>525</v>
      </c>
      <c r="D663">
        <v>0</v>
      </c>
      <c r="E663">
        <v>36</v>
      </c>
      <c r="F663">
        <v>3</v>
      </c>
      <c r="G663">
        <v>2</v>
      </c>
      <c r="H663" t="s">
        <v>12</v>
      </c>
      <c r="I663" t="s">
        <v>13</v>
      </c>
    </row>
    <row r="664" spans="1:9" x14ac:dyDescent="0.3">
      <c r="A664" t="s">
        <v>650</v>
      </c>
      <c r="B664" t="s">
        <v>29</v>
      </c>
      <c r="C664" t="s">
        <v>525</v>
      </c>
      <c r="D664">
        <v>0</v>
      </c>
      <c r="E664">
        <v>242</v>
      </c>
      <c r="F664">
        <v>82</v>
      </c>
      <c r="G664">
        <v>8</v>
      </c>
      <c r="H664" t="s">
        <v>12</v>
      </c>
      <c r="I664" t="s">
        <v>13</v>
      </c>
    </row>
    <row r="665" spans="1:9" x14ac:dyDescent="0.3">
      <c r="A665" t="s">
        <v>651</v>
      </c>
      <c r="B665" t="s">
        <v>243</v>
      </c>
      <c r="C665" t="s">
        <v>525</v>
      </c>
      <c r="D665">
        <v>0</v>
      </c>
      <c r="E665">
        <v>91</v>
      </c>
      <c r="F665">
        <v>15</v>
      </c>
      <c r="G665">
        <v>2</v>
      </c>
      <c r="H665" t="s">
        <v>12</v>
      </c>
      <c r="I665" t="s">
        <v>13</v>
      </c>
    </row>
    <row r="666" spans="1:9" x14ac:dyDescent="0.3">
      <c r="A666" t="s">
        <v>652</v>
      </c>
      <c r="B666" t="s">
        <v>151</v>
      </c>
      <c r="C666" t="s">
        <v>525</v>
      </c>
      <c r="D666">
        <v>0</v>
      </c>
      <c r="E666">
        <v>100</v>
      </c>
      <c r="F666">
        <v>33</v>
      </c>
      <c r="G666">
        <v>2</v>
      </c>
      <c r="H666" t="s">
        <v>12</v>
      </c>
      <c r="I666" t="s">
        <v>13</v>
      </c>
    </row>
    <row r="667" spans="1:9" x14ac:dyDescent="0.3">
      <c r="A667" t="s">
        <v>653</v>
      </c>
      <c r="B667" t="s">
        <v>101</v>
      </c>
      <c r="C667" t="s">
        <v>525</v>
      </c>
      <c r="D667">
        <v>0</v>
      </c>
      <c r="E667">
        <v>71</v>
      </c>
      <c r="F667">
        <v>6</v>
      </c>
      <c r="G667">
        <v>4</v>
      </c>
      <c r="H667" t="s">
        <v>12</v>
      </c>
      <c r="I667" t="s">
        <v>13</v>
      </c>
    </row>
    <row r="668" spans="1:9" x14ac:dyDescent="0.3">
      <c r="A668" t="s">
        <v>182</v>
      </c>
      <c r="B668" t="s">
        <v>151</v>
      </c>
      <c r="C668" t="s">
        <v>525</v>
      </c>
      <c r="D668">
        <v>0</v>
      </c>
      <c r="E668">
        <v>499</v>
      </c>
      <c r="F668">
        <v>165</v>
      </c>
      <c r="G668">
        <v>10</v>
      </c>
      <c r="H668" t="s">
        <v>12</v>
      </c>
      <c r="I668" t="s">
        <v>13</v>
      </c>
    </row>
    <row r="669" spans="1:9" x14ac:dyDescent="0.3">
      <c r="A669" t="s">
        <v>654</v>
      </c>
      <c r="B669" t="s">
        <v>87</v>
      </c>
      <c r="C669" t="s">
        <v>525</v>
      </c>
      <c r="D669">
        <v>0</v>
      </c>
      <c r="E669">
        <v>52</v>
      </c>
      <c r="F669">
        <v>19</v>
      </c>
      <c r="G669">
        <v>1</v>
      </c>
      <c r="H669" t="s">
        <v>12</v>
      </c>
      <c r="I669" t="s">
        <v>13</v>
      </c>
    </row>
    <row r="670" spans="1:9" x14ac:dyDescent="0.3">
      <c r="A670" t="s">
        <v>495</v>
      </c>
      <c r="B670" t="s">
        <v>31</v>
      </c>
      <c r="C670" t="s">
        <v>525</v>
      </c>
      <c r="D670">
        <v>0</v>
      </c>
      <c r="E670">
        <v>280</v>
      </c>
      <c r="F670">
        <v>132</v>
      </c>
      <c r="G670">
        <v>6</v>
      </c>
      <c r="H670" t="s">
        <v>12</v>
      </c>
      <c r="I670" t="s">
        <v>13</v>
      </c>
    </row>
    <row r="671" spans="1:9" x14ac:dyDescent="0.3">
      <c r="A671" t="s">
        <v>655</v>
      </c>
      <c r="B671" t="s">
        <v>23</v>
      </c>
      <c r="C671" t="s">
        <v>525</v>
      </c>
      <c r="D671">
        <v>0</v>
      </c>
      <c r="E671">
        <v>275</v>
      </c>
      <c r="F671">
        <v>96</v>
      </c>
      <c r="G671">
        <v>5</v>
      </c>
      <c r="H671" t="s">
        <v>12</v>
      </c>
      <c r="I671" t="s">
        <v>13</v>
      </c>
    </row>
    <row r="672" spans="1:9" x14ac:dyDescent="0.3">
      <c r="A672" t="s">
        <v>656</v>
      </c>
      <c r="B672" t="s">
        <v>72</v>
      </c>
      <c r="C672" t="s">
        <v>525</v>
      </c>
      <c r="D672">
        <v>0</v>
      </c>
      <c r="E672">
        <v>68</v>
      </c>
      <c r="F672">
        <v>29</v>
      </c>
      <c r="G672">
        <v>4</v>
      </c>
      <c r="H672" t="s">
        <v>12</v>
      </c>
      <c r="I672" t="s">
        <v>13</v>
      </c>
    </row>
    <row r="673" spans="1:9" x14ac:dyDescent="0.3">
      <c r="A673" t="s">
        <v>657</v>
      </c>
      <c r="B673" t="s">
        <v>31</v>
      </c>
      <c r="C673" t="s">
        <v>525</v>
      </c>
      <c r="D673">
        <v>0</v>
      </c>
      <c r="E673">
        <v>187</v>
      </c>
      <c r="F673">
        <v>88</v>
      </c>
      <c r="G673">
        <v>4</v>
      </c>
      <c r="H673" t="s">
        <v>12</v>
      </c>
      <c r="I673" t="s">
        <v>13</v>
      </c>
    </row>
    <row r="674" spans="1:9" x14ac:dyDescent="0.3">
      <c r="A674" t="s">
        <v>658</v>
      </c>
      <c r="B674" t="s">
        <v>56</v>
      </c>
      <c r="C674" t="s">
        <v>525</v>
      </c>
      <c r="D674">
        <v>0</v>
      </c>
      <c r="E674">
        <v>109</v>
      </c>
      <c r="F674">
        <v>36</v>
      </c>
      <c r="G674">
        <v>7</v>
      </c>
      <c r="H674" t="s">
        <v>12</v>
      </c>
      <c r="I674" t="s">
        <v>13</v>
      </c>
    </row>
    <row r="675" spans="1:9" x14ac:dyDescent="0.3">
      <c r="A675" t="s">
        <v>659</v>
      </c>
      <c r="B675" t="s">
        <v>72</v>
      </c>
      <c r="C675" t="s">
        <v>525</v>
      </c>
      <c r="D675">
        <v>0</v>
      </c>
      <c r="E675">
        <v>34</v>
      </c>
      <c r="F675">
        <v>14</v>
      </c>
      <c r="G675">
        <v>2</v>
      </c>
      <c r="H675" t="s">
        <v>12</v>
      </c>
      <c r="I675" t="s">
        <v>13</v>
      </c>
    </row>
    <row r="676" spans="1:9" x14ac:dyDescent="0.3">
      <c r="A676" t="s">
        <v>660</v>
      </c>
      <c r="B676" t="s">
        <v>126</v>
      </c>
      <c r="C676" t="s">
        <v>525</v>
      </c>
      <c r="D676">
        <v>0</v>
      </c>
      <c r="E676">
        <v>51</v>
      </c>
      <c r="F676">
        <v>14</v>
      </c>
      <c r="G676">
        <v>2</v>
      </c>
      <c r="H676" t="s">
        <v>12</v>
      </c>
      <c r="I676" t="s">
        <v>13</v>
      </c>
    </row>
    <row r="677" spans="1:9" x14ac:dyDescent="0.3">
      <c r="A677" t="s">
        <v>661</v>
      </c>
      <c r="B677" t="s">
        <v>35</v>
      </c>
      <c r="C677" t="s">
        <v>525</v>
      </c>
      <c r="D677">
        <v>0</v>
      </c>
      <c r="E677">
        <v>304</v>
      </c>
      <c r="F677">
        <v>97</v>
      </c>
      <c r="G677">
        <v>6</v>
      </c>
      <c r="H677" t="s">
        <v>12</v>
      </c>
      <c r="I677" t="s">
        <v>13</v>
      </c>
    </row>
    <row r="678" spans="1:9" x14ac:dyDescent="0.3">
      <c r="A678" t="s">
        <v>195</v>
      </c>
      <c r="B678" t="s">
        <v>56</v>
      </c>
      <c r="C678" t="s">
        <v>525</v>
      </c>
      <c r="D678">
        <v>0</v>
      </c>
      <c r="E678">
        <v>62</v>
      </c>
      <c r="F678">
        <v>20</v>
      </c>
      <c r="G678">
        <v>4</v>
      </c>
      <c r="H678" t="s">
        <v>12</v>
      </c>
      <c r="I678" t="s">
        <v>13</v>
      </c>
    </row>
    <row r="679" spans="1:9" x14ac:dyDescent="0.3">
      <c r="A679" t="s">
        <v>565</v>
      </c>
      <c r="B679" t="s">
        <v>74</v>
      </c>
      <c r="C679" t="s">
        <v>525</v>
      </c>
      <c r="D679">
        <v>0</v>
      </c>
      <c r="E679">
        <v>494</v>
      </c>
      <c r="F679">
        <v>89</v>
      </c>
      <c r="G679">
        <v>9</v>
      </c>
      <c r="H679" t="s">
        <v>12</v>
      </c>
      <c r="I679" t="s">
        <v>13</v>
      </c>
    </row>
    <row r="680" spans="1:9" x14ac:dyDescent="0.3">
      <c r="A680" t="s">
        <v>662</v>
      </c>
      <c r="B680" t="s">
        <v>23</v>
      </c>
      <c r="C680" t="s">
        <v>525</v>
      </c>
      <c r="D680">
        <v>0</v>
      </c>
      <c r="E680">
        <v>110</v>
      </c>
      <c r="F680">
        <v>38</v>
      </c>
      <c r="G680">
        <v>2</v>
      </c>
      <c r="H680" t="s">
        <v>12</v>
      </c>
      <c r="I680" t="s">
        <v>13</v>
      </c>
    </row>
    <row r="681" spans="1:9" x14ac:dyDescent="0.3">
      <c r="A681" t="s">
        <v>663</v>
      </c>
      <c r="B681" t="s">
        <v>41</v>
      </c>
      <c r="C681" t="s">
        <v>525</v>
      </c>
      <c r="D681">
        <v>0</v>
      </c>
      <c r="E681">
        <v>64</v>
      </c>
      <c r="F681">
        <v>24</v>
      </c>
      <c r="G681">
        <v>4</v>
      </c>
      <c r="H681" t="s">
        <v>12</v>
      </c>
      <c r="I681" t="s">
        <v>13</v>
      </c>
    </row>
    <row r="682" spans="1:9" x14ac:dyDescent="0.3">
      <c r="A682" t="s">
        <v>664</v>
      </c>
      <c r="B682" t="s">
        <v>46</v>
      </c>
      <c r="C682" t="s">
        <v>525</v>
      </c>
      <c r="D682">
        <v>0</v>
      </c>
      <c r="E682">
        <v>55</v>
      </c>
      <c r="F682">
        <v>4</v>
      </c>
      <c r="G682">
        <v>2</v>
      </c>
      <c r="H682" t="s">
        <v>12</v>
      </c>
      <c r="I682" t="s">
        <v>13</v>
      </c>
    </row>
    <row r="683" spans="1:9" x14ac:dyDescent="0.3">
      <c r="A683" t="s">
        <v>405</v>
      </c>
      <c r="B683" t="s">
        <v>46</v>
      </c>
      <c r="C683" t="s">
        <v>525</v>
      </c>
      <c r="D683">
        <v>0</v>
      </c>
      <c r="E683">
        <v>111</v>
      </c>
      <c r="F683">
        <v>9</v>
      </c>
      <c r="G683">
        <v>4</v>
      </c>
      <c r="H683" t="s">
        <v>12</v>
      </c>
      <c r="I683" t="s">
        <v>13</v>
      </c>
    </row>
    <row r="684" spans="1:9" x14ac:dyDescent="0.3">
      <c r="A684" t="s">
        <v>665</v>
      </c>
      <c r="B684" t="s">
        <v>19</v>
      </c>
      <c r="C684" t="s">
        <v>525</v>
      </c>
      <c r="D684">
        <v>0</v>
      </c>
      <c r="E684">
        <v>103</v>
      </c>
      <c r="F684">
        <v>36</v>
      </c>
      <c r="G684">
        <v>4</v>
      </c>
      <c r="H684" t="s">
        <v>12</v>
      </c>
      <c r="I684" t="s">
        <v>13</v>
      </c>
    </row>
    <row r="685" spans="1:9" x14ac:dyDescent="0.3">
      <c r="A685" t="s">
        <v>666</v>
      </c>
      <c r="B685" t="s">
        <v>39</v>
      </c>
      <c r="C685" t="s">
        <v>525</v>
      </c>
      <c r="D685">
        <v>0</v>
      </c>
      <c r="E685">
        <v>283</v>
      </c>
      <c r="F685">
        <v>93</v>
      </c>
      <c r="G685">
        <v>14</v>
      </c>
      <c r="H685" t="s">
        <v>12</v>
      </c>
      <c r="I685" t="s">
        <v>13</v>
      </c>
    </row>
    <row r="686" spans="1:9" x14ac:dyDescent="0.3">
      <c r="A686" t="s">
        <v>667</v>
      </c>
      <c r="B686" t="s">
        <v>25</v>
      </c>
      <c r="C686" t="s">
        <v>525</v>
      </c>
      <c r="D686">
        <v>0</v>
      </c>
      <c r="E686">
        <v>198</v>
      </c>
      <c r="F686">
        <v>63</v>
      </c>
      <c r="G686">
        <v>8</v>
      </c>
      <c r="H686" t="s">
        <v>12</v>
      </c>
      <c r="I686" t="s">
        <v>13</v>
      </c>
    </row>
    <row r="687" spans="1:9" x14ac:dyDescent="0.3">
      <c r="A687" t="s">
        <v>668</v>
      </c>
      <c r="B687" t="s">
        <v>46</v>
      </c>
      <c r="C687" t="s">
        <v>525</v>
      </c>
      <c r="D687">
        <v>0</v>
      </c>
      <c r="E687">
        <v>194</v>
      </c>
      <c r="F687">
        <v>15</v>
      </c>
      <c r="G687">
        <v>7</v>
      </c>
      <c r="H687" t="s">
        <v>12</v>
      </c>
      <c r="I687" t="s">
        <v>13</v>
      </c>
    </row>
    <row r="688" spans="1:9" x14ac:dyDescent="0.3">
      <c r="A688" t="s">
        <v>669</v>
      </c>
      <c r="B688" t="s">
        <v>65</v>
      </c>
      <c r="C688" t="s">
        <v>525</v>
      </c>
      <c r="D688">
        <v>0</v>
      </c>
      <c r="E688">
        <v>49</v>
      </c>
      <c r="F688">
        <v>20</v>
      </c>
      <c r="G688">
        <v>2</v>
      </c>
      <c r="H688" t="s">
        <v>12</v>
      </c>
      <c r="I688" t="s">
        <v>13</v>
      </c>
    </row>
    <row r="689" spans="1:9" x14ac:dyDescent="0.3">
      <c r="A689" t="s">
        <v>214</v>
      </c>
      <c r="B689" t="s">
        <v>56</v>
      </c>
      <c r="C689" t="s">
        <v>525</v>
      </c>
      <c r="D689">
        <v>0</v>
      </c>
      <c r="E689">
        <v>31</v>
      </c>
      <c r="F689">
        <v>10</v>
      </c>
      <c r="G689">
        <v>2</v>
      </c>
      <c r="H689" t="s">
        <v>12</v>
      </c>
      <c r="I689" t="s">
        <v>13</v>
      </c>
    </row>
    <row r="690" spans="1:9" x14ac:dyDescent="0.3">
      <c r="A690" t="s">
        <v>670</v>
      </c>
      <c r="B690" t="s">
        <v>19</v>
      </c>
      <c r="C690" t="s">
        <v>525</v>
      </c>
      <c r="D690">
        <v>0</v>
      </c>
      <c r="E690">
        <v>52</v>
      </c>
      <c r="F690">
        <v>18</v>
      </c>
      <c r="G690">
        <v>2</v>
      </c>
      <c r="H690" t="s">
        <v>12</v>
      </c>
      <c r="I690" t="s">
        <v>13</v>
      </c>
    </row>
    <row r="691" spans="1:9" x14ac:dyDescent="0.3">
      <c r="A691" t="s">
        <v>413</v>
      </c>
      <c r="B691" t="s">
        <v>23</v>
      </c>
      <c r="C691" t="s">
        <v>525</v>
      </c>
      <c r="D691">
        <v>0</v>
      </c>
      <c r="E691">
        <v>110</v>
      </c>
      <c r="F691">
        <v>38</v>
      </c>
      <c r="G691">
        <v>2</v>
      </c>
      <c r="H691" t="s">
        <v>12</v>
      </c>
      <c r="I691" t="s">
        <v>13</v>
      </c>
    </row>
    <row r="692" spans="1:9" x14ac:dyDescent="0.3">
      <c r="A692" t="s">
        <v>671</v>
      </c>
      <c r="B692" t="s">
        <v>27</v>
      </c>
      <c r="C692" t="s">
        <v>525</v>
      </c>
      <c r="D692">
        <v>0</v>
      </c>
      <c r="E692">
        <v>105</v>
      </c>
      <c r="F692">
        <v>20</v>
      </c>
      <c r="G692">
        <v>2</v>
      </c>
      <c r="H692" t="s">
        <v>12</v>
      </c>
      <c r="I692" t="s">
        <v>13</v>
      </c>
    </row>
    <row r="693" spans="1:9" x14ac:dyDescent="0.3">
      <c r="A693" t="s">
        <v>219</v>
      </c>
      <c r="B693" t="s">
        <v>19</v>
      </c>
      <c r="C693" t="s">
        <v>525</v>
      </c>
      <c r="D693">
        <v>0</v>
      </c>
      <c r="E693">
        <v>155</v>
      </c>
      <c r="F693">
        <v>54</v>
      </c>
      <c r="G693">
        <v>6</v>
      </c>
      <c r="H693" t="s">
        <v>12</v>
      </c>
      <c r="I693" t="s">
        <v>13</v>
      </c>
    </row>
    <row r="694" spans="1:9" x14ac:dyDescent="0.3">
      <c r="A694" t="s">
        <v>672</v>
      </c>
      <c r="B694" t="s">
        <v>23</v>
      </c>
      <c r="C694" t="s">
        <v>525</v>
      </c>
      <c r="D694">
        <v>0</v>
      </c>
      <c r="E694">
        <v>220</v>
      </c>
      <c r="F694">
        <v>77</v>
      </c>
      <c r="G694">
        <v>4</v>
      </c>
      <c r="H694" t="s">
        <v>12</v>
      </c>
      <c r="I694" t="s">
        <v>13</v>
      </c>
    </row>
    <row r="695" spans="1:9" x14ac:dyDescent="0.3">
      <c r="A695" t="s">
        <v>673</v>
      </c>
      <c r="B695" t="s">
        <v>101</v>
      </c>
      <c r="C695" t="s">
        <v>525</v>
      </c>
      <c r="D695">
        <v>0</v>
      </c>
      <c r="E695">
        <v>143</v>
      </c>
      <c r="F695">
        <v>11</v>
      </c>
      <c r="G695">
        <v>8</v>
      </c>
      <c r="H695" t="s">
        <v>12</v>
      </c>
      <c r="I695" t="s">
        <v>13</v>
      </c>
    </row>
    <row r="696" spans="1:9" x14ac:dyDescent="0.3">
      <c r="A696" t="s">
        <v>674</v>
      </c>
      <c r="B696" t="s">
        <v>41</v>
      </c>
      <c r="C696" t="s">
        <v>525</v>
      </c>
      <c r="D696">
        <v>0</v>
      </c>
      <c r="E696">
        <v>16</v>
      </c>
      <c r="F696">
        <v>6</v>
      </c>
      <c r="G696">
        <v>1</v>
      </c>
      <c r="H696" t="s">
        <v>12</v>
      </c>
      <c r="I696" t="s">
        <v>13</v>
      </c>
    </row>
    <row r="697" spans="1:9" x14ac:dyDescent="0.3">
      <c r="A697" t="s">
        <v>675</v>
      </c>
      <c r="B697" t="s">
        <v>31</v>
      </c>
      <c r="C697" t="s">
        <v>525</v>
      </c>
      <c r="D697">
        <v>0</v>
      </c>
      <c r="E697">
        <v>93</v>
      </c>
      <c r="F697">
        <v>44</v>
      </c>
      <c r="G697">
        <v>2</v>
      </c>
      <c r="H697" t="s">
        <v>12</v>
      </c>
      <c r="I697" t="s">
        <v>13</v>
      </c>
    </row>
    <row r="698" spans="1:9" x14ac:dyDescent="0.3">
      <c r="A698" t="s">
        <v>676</v>
      </c>
      <c r="B698" t="s">
        <v>29</v>
      </c>
      <c r="C698" t="s">
        <v>525</v>
      </c>
      <c r="D698">
        <v>0</v>
      </c>
      <c r="E698">
        <v>121</v>
      </c>
      <c r="F698">
        <v>41</v>
      </c>
      <c r="G698">
        <v>4</v>
      </c>
      <c r="H698" t="s">
        <v>12</v>
      </c>
      <c r="I698" t="s">
        <v>13</v>
      </c>
    </row>
    <row r="699" spans="1:9" x14ac:dyDescent="0.3">
      <c r="A699" t="s">
        <v>228</v>
      </c>
      <c r="B699" t="s">
        <v>15</v>
      </c>
      <c r="C699" t="s">
        <v>525</v>
      </c>
      <c r="D699">
        <v>0</v>
      </c>
      <c r="E699">
        <v>116</v>
      </c>
      <c r="F699">
        <v>16</v>
      </c>
      <c r="G699">
        <v>4</v>
      </c>
      <c r="H699" t="s">
        <v>12</v>
      </c>
      <c r="I699" t="s">
        <v>13</v>
      </c>
    </row>
    <row r="700" spans="1:9" x14ac:dyDescent="0.3">
      <c r="A700" t="s">
        <v>677</v>
      </c>
      <c r="B700" t="s">
        <v>25</v>
      </c>
      <c r="C700" t="s">
        <v>525</v>
      </c>
      <c r="D700">
        <v>0</v>
      </c>
      <c r="E700">
        <v>50</v>
      </c>
      <c r="F700">
        <v>16</v>
      </c>
      <c r="G700">
        <v>2</v>
      </c>
      <c r="H700" t="s">
        <v>12</v>
      </c>
      <c r="I700" t="s">
        <v>13</v>
      </c>
    </row>
    <row r="701" spans="1:9" x14ac:dyDescent="0.3">
      <c r="A701" t="s">
        <v>678</v>
      </c>
      <c r="B701" t="s">
        <v>33</v>
      </c>
      <c r="C701" t="s">
        <v>525</v>
      </c>
      <c r="D701">
        <v>0</v>
      </c>
      <c r="E701">
        <v>87</v>
      </c>
      <c r="F701">
        <v>24</v>
      </c>
      <c r="G701">
        <v>7</v>
      </c>
      <c r="H701" t="s">
        <v>12</v>
      </c>
      <c r="I701" t="s">
        <v>13</v>
      </c>
    </row>
    <row r="702" spans="1:9" x14ac:dyDescent="0.3">
      <c r="A702" t="s">
        <v>679</v>
      </c>
      <c r="B702" t="s">
        <v>37</v>
      </c>
      <c r="C702" t="s">
        <v>525</v>
      </c>
      <c r="D702">
        <v>0</v>
      </c>
      <c r="E702">
        <v>90</v>
      </c>
      <c r="F702">
        <v>8</v>
      </c>
      <c r="G702">
        <v>8</v>
      </c>
      <c r="H702" t="s">
        <v>12</v>
      </c>
      <c r="I702" t="s">
        <v>13</v>
      </c>
    </row>
    <row r="703" spans="1:9" x14ac:dyDescent="0.3">
      <c r="A703" t="s">
        <v>680</v>
      </c>
      <c r="B703" t="s">
        <v>31</v>
      </c>
      <c r="C703" t="s">
        <v>525</v>
      </c>
      <c r="D703">
        <v>0</v>
      </c>
      <c r="E703">
        <v>234</v>
      </c>
      <c r="F703">
        <v>110</v>
      </c>
      <c r="G703">
        <v>5</v>
      </c>
      <c r="H703" t="s">
        <v>12</v>
      </c>
      <c r="I703" t="s">
        <v>13</v>
      </c>
    </row>
    <row r="704" spans="1:9" x14ac:dyDescent="0.3">
      <c r="A704" t="s">
        <v>681</v>
      </c>
      <c r="B704" t="s">
        <v>35</v>
      </c>
      <c r="C704" t="s">
        <v>525</v>
      </c>
      <c r="D704">
        <v>0</v>
      </c>
      <c r="E704">
        <v>355</v>
      </c>
      <c r="F704">
        <v>114</v>
      </c>
      <c r="G704">
        <v>7</v>
      </c>
      <c r="H704" t="s">
        <v>12</v>
      </c>
      <c r="I704" t="s">
        <v>13</v>
      </c>
    </row>
    <row r="705" spans="1:9" x14ac:dyDescent="0.3">
      <c r="A705" t="s">
        <v>682</v>
      </c>
      <c r="B705" t="s">
        <v>35</v>
      </c>
      <c r="C705" t="s">
        <v>525</v>
      </c>
      <c r="D705">
        <v>0</v>
      </c>
      <c r="E705">
        <v>101</v>
      </c>
      <c r="F705">
        <v>32</v>
      </c>
      <c r="G705">
        <v>2</v>
      </c>
      <c r="H705" t="s">
        <v>12</v>
      </c>
      <c r="I705" t="s">
        <v>13</v>
      </c>
    </row>
    <row r="706" spans="1:9" x14ac:dyDescent="0.3">
      <c r="A706" t="s">
        <v>420</v>
      </c>
      <c r="B706" t="s">
        <v>126</v>
      </c>
      <c r="C706" t="s">
        <v>525</v>
      </c>
      <c r="D706">
        <v>0</v>
      </c>
      <c r="E706">
        <v>51</v>
      </c>
      <c r="F706">
        <v>14</v>
      </c>
      <c r="G706">
        <v>2</v>
      </c>
      <c r="H706" t="s">
        <v>12</v>
      </c>
      <c r="I706" t="s">
        <v>13</v>
      </c>
    </row>
    <row r="707" spans="1:9" x14ac:dyDescent="0.3">
      <c r="A707" t="s">
        <v>683</v>
      </c>
      <c r="B707" t="s">
        <v>99</v>
      </c>
      <c r="C707" t="s">
        <v>525</v>
      </c>
      <c r="D707">
        <v>0</v>
      </c>
      <c r="E707">
        <v>199</v>
      </c>
      <c r="F707">
        <v>0</v>
      </c>
      <c r="G707">
        <v>4</v>
      </c>
      <c r="H707" t="s">
        <v>12</v>
      </c>
      <c r="I707" t="s">
        <v>13</v>
      </c>
    </row>
    <row r="708" spans="1:9" x14ac:dyDescent="0.3">
      <c r="A708" t="s">
        <v>237</v>
      </c>
      <c r="B708" t="s">
        <v>29</v>
      </c>
      <c r="C708" t="s">
        <v>525</v>
      </c>
      <c r="D708">
        <v>0</v>
      </c>
      <c r="E708">
        <v>121</v>
      </c>
      <c r="F708">
        <v>41</v>
      </c>
      <c r="G708">
        <v>4</v>
      </c>
      <c r="H708" t="s">
        <v>12</v>
      </c>
      <c r="I708" t="s">
        <v>13</v>
      </c>
    </row>
    <row r="709" spans="1:9" x14ac:dyDescent="0.3">
      <c r="A709" t="s">
        <v>684</v>
      </c>
      <c r="B709" t="s">
        <v>21</v>
      </c>
      <c r="C709" t="s">
        <v>525</v>
      </c>
      <c r="D709">
        <v>0</v>
      </c>
      <c r="E709">
        <v>40</v>
      </c>
      <c r="F709">
        <v>10</v>
      </c>
      <c r="G709">
        <v>2</v>
      </c>
      <c r="H709" t="s">
        <v>12</v>
      </c>
      <c r="I709" t="s">
        <v>13</v>
      </c>
    </row>
    <row r="710" spans="1:9" x14ac:dyDescent="0.3">
      <c r="A710" t="s">
        <v>685</v>
      </c>
      <c r="B710" t="s">
        <v>41</v>
      </c>
      <c r="C710" t="s">
        <v>525</v>
      </c>
      <c r="D710">
        <v>0</v>
      </c>
      <c r="E710">
        <v>32</v>
      </c>
      <c r="F710">
        <v>12</v>
      </c>
      <c r="G710">
        <v>2</v>
      </c>
      <c r="H710" t="s">
        <v>12</v>
      </c>
      <c r="I710" t="s">
        <v>13</v>
      </c>
    </row>
    <row r="711" spans="1:9" x14ac:dyDescent="0.3">
      <c r="A711" t="s">
        <v>422</v>
      </c>
      <c r="B711" t="s">
        <v>25</v>
      </c>
      <c r="C711" t="s">
        <v>525</v>
      </c>
      <c r="D711">
        <v>0</v>
      </c>
      <c r="E711">
        <v>149</v>
      </c>
      <c r="F711">
        <v>48</v>
      </c>
      <c r="G711">
        <v>6</v>
      </c>
      <c r="H711" t="s">
        <v>12</v>
      </c>
      <c r="I711" t="s">
        <v>13</v>
      </c>
    </row>
    <row r="712" spans="1:9" x14ac:dyDescent="0.3">
      <c r="A712" t="s">
        <v>686</v>
      </c>
      <c r="B712" t="s">
        <v>35</v>
      </c>
      <c r="C712" t="s">
        <v>525</v>
      </c>
      <c r="D712">
        <v>0</v>
      </c>
      <c r="E712">
        <v>101</v>
      </c>
      <c r="F712">
        <v>32</v>
      </c>
      <c r="G712">
        <v>2</v>
      </c>
      <c r="H712" t="s">
        <v>12</v>
      </c>
      <c r="I712" t="s">
        <v>13</v>
      </c>
    </row>
    <row r="713" spans="1:9" x14ac:dyDescent="0.3">
      <c r="A713" t="s">
        <v>576</v>
      </c>
      <c r="B713" t="s">
        <v>10</v>
      </c>
      <c r="C713" t="s">
        <v>525</v>
      </c>
      <c r="D713">
        <v>0</v>
      </c>
      <c r="E713">
        <v>27</v>
      </c>
      <c r="F713">
        <v>1</v>
      </c>
      <c r="G713">
        <v>1</v>
      </c>
      <c r="H713" t="s">
        <v>12</v>
      </c>
      <c r="I713" t="s">
        <v>13</v>
      </c>
    </row>
    <row r="714" spans="1:9" x14ac:dyDescent="0.3">
      <c r="A714" t="s">
        <v>247</v>
      </c>
      <c r="B714" t="s">
        <v>46</v>
      </c>
      <c r="C714" t="s">
        <v>525</v>
      </c>
      <c r="D714">
        <v>0</v>
      </c>
      <c r="E714">
        <v>138</v>
      </c>
      <c r="F714">
        <v>11</v>
      </c>
      <c r="G714">
        <v>5</v>
      </c>
      <c r="H714" t="s">
        <v>12</v>
      </c>
      <c r="I714" t="s">
        <v>13</v>
      </c>
    </row>
    <row r="715" spans="1:9" x14ac:dyDescent="0.3">
      <c r="A715" t="s">
        <v>687</v>
      </c>
      <c r="B715" t="s">
        <v>41</v>
      </c>
      <c r="C715" t="s">
        <v>525</v>
      </c>
      <c r="D715">
        <v>0</v>
      </c>
      <c r="E715">
        <v>32</v>
      </c>
      <c r="F715">
        <v>12</v>
      </c>
      <c r="G715">
        <v>2</v>
      </c>
      <c r="H715" t="s">
        <v>12</v>
      </c>
      <c r="I715" t="s">
        <v>13</v>
      </c>
    </row>
    <row r="716" spans="1:9" x14ac:dyDescent="0.3">
      <c r="A716" t="s">
        <v>688</v>
      </c>
      <c r="B716" t="s">
        <v>41</v>
      </c>
      <c r="C716" t="s">
        <v>525</v>
      </c>
      <c r="D716">
        <v>0</v>
      </c>
      <c r="E716">
        <v>112</v>
      </c>
      <c r="F716">
        <v>41</v>
      </c>
      <c r="G716">
        <v>7</v>
      </c>
      <c r="H716" t="s">
        <v>12</v>
      </c>
      <c r="I716" t="s">
        <v>13</v>
      </c>
    </row>
    <row r="717" spans="1:9" x14ac:dyDescent="0.3">
      <c r="A717" t="s">
        <v>250</v>
      </c>
      <c r="B717" t="s">
        <v>243</v>
      </c>
      <c r="C717" t="s">
        <v>525</v>
      </c>
      <c r="D717">
        <v>0</v>
      </c>
      <c r="E717">
        <v>183</v>
      </c>
      <c r="F717">
        <v>29</v>
      </c>
      <c r="G717">
        <v>4</v>
      </c>
      <c r="H717" t="s">
        <v>12</v>
      </c>
      <c r="I717" t="s">
        <v>13</v>
      </c>
    </row>
    <row r="718" spans="1:9" x14ac:dyDescent="0.3">
      <c r="A718" t="s">
        <v>689</v>
      </c>
      <c r="B718" t="s">
        <v>10</v>
      </c>
      <c r="C718" t="s">
        <v>525</v>
      </c>
      <c r="D718">
        <v>0</v>
      </c>
      <c r="E718">
        <v>187</v>
      </c>
      <c r="F718">
        <v>7</v>
      </c>
      <c r="G718">
        <v>7</v>
      </c>
      <c r="H718" t="s">
        <v>12</v>
      </c>
      <c r="I718" t="s">
        <v>13</v>
      </c>
    </row>
    <row r="719" spans="1:9" x14ac:dyDescent="0.3">
      <c r="A719" t="s">
        <v>690</v>
      </c>
      <c r="B719" t="s">
        <v>21</v>
      </c>
      <c r="C719" t="s">
        <v>525</v>
      </c>
      <c r="D719">
        <v>0</v>
      </c>
      <c r="E719">
        <v>40</v>
      </c>
      <c r="F719">
        <v>10</v>
      </c>
      <c r="G719">
        <v>2</v>
      </c>
      <c r="H719" t="s">
        <v>12</v>
      </c>
      <c r="I719" t="s">
        <v>13</v>
      </c>
    </row>
    <row r="720" spans="1:9" x14ac:dyDescent="0.3">
      <c r="A720" t="s">
        <v>691</v>
      </c>
      <c r="B720" t="s">
        <v>44</v>
      </c>
      <c r="C720" t="s">
        <v>525</v>
      </c>
      <c r="D720">
        <v>0</v>
      </c>
      <c r="E720">
        <v>95</v>
      </c>
      <c r="F720">
        <v>5</v>
      </c>
      <c r="G720">
        <v>2</v>
      </c>
      <c r="H720" t="s">
        <v>12</v>
      </c>
      <c r="I720" t="s">
        <v>13</v>
      </c>
    </row>
    <row r="721" spans="1:9" x14ac:dyDescent="0.3">
      <c r="A721" t="s">
        <v>692</v>
      </c>
      <c r="B721" t="s">
        <v>35</v>
      </c>
      <c r="C721" t="s">
        <v>525</v>
      </c>
      <c r="D721">
        <v>0</v>
      </c>
      <c r="E721">
        <v>304</v>
      </c>
      <c r="F721">
        <v>97</v>
      </c>
      <c r="G721">
        <v>6</v>
      </c>
      <c r="H721" t="s">
        <v>12</v>
      </c>
      <c r="I721" t="s">
        <v>13</v>
      </c>
    </row>
    <row r="722" spans="1:9" x14ac:dyDescent="0.3">
      <c r="A722" t="s">
        <v>693</v>
      </c>
      <c r="B722" t="s">
        <v>65</v>
      </c>
      <c r="C722" t="s">
        <v>525</v>
      </c>
      <c r="D722">
        <v>0</v>
      </c>
      <c r="E722">
        <v>123</v>
      </c>
      <c r="F722">
        <v>49</v>
      </c>
      <c r="G722">
        <v>5</v>
      </c>
      <c r="H722" t="s">
        <v>12</v>
      </c>
      <c r="I722" t="s">
        <v>13</v>
      </c>
    </row>
    <row r="723" spans="1:9" x14ac:dyDescent="0.3">
      <c r="A723" t="s">
        <v>694</v>
      </c>
      <c r="B723" t="s">
        <v>27</v>
      </c>
      <c r="C723" t="s">
        <v>525</v>
      </c>
      <c r="D723">
        <v>0</v>
      </c>
      <c r="E723">
        <v>105</v>
      </c>
      <c r="F723">
        <v>20</v>
      </c>
      <c r="G723">
        <v>2</v>
      </c>
      <c r="H723" t="s">
        <v>12</v>
      </c>
      <c r="I723" t="s">
        <v>13</v>
      </c>
    </row>
    <row r="724" spans="1:9" x14ac:dyDescent="0.3">
      <c r="A724" t="s">
        <v>695</v>
      </c>
      <c r="B724" t="s">
        <v>56</v>
      </c>
      <c r="C724" t="s">
        <v>525</v>
      </c>
      <c r="D724">
        <v>0</v>
      </c>
      <c r="E724">
        <v>16</v>
      </c>
      <c r="F724">
        <v>5</v>
      </c>
      <c r="G724">
        <v>1</v>
      </c>
      <c r="H724" t="s">
        <v>12</v>
      </c>
      <c r="I724" t="s">
        <v>13</v>
      </c>
    </row>
    <row r="725" spans="1:9" x14ac:dyDescent="0.3">
      <c r="A725" t="s">
        <v>696</v>
      </c>
      <c r="B725" t="s">
        <v>72</v>
      </c>
      <c r="C725" t="s">
        <v>525</v>
      </c>
      <c r="D725">
        <v>0</v>
      </c>
      <c r="E725">
        <v>34</v>
      </c>
      <c r="F725">
        <v>14</v>
      </c>
      <c r="G725">
        <v>2</v>
      </c>
      <c r="H725" t="s">
        <v>12</v>
      </c>
      <c r="I725" t="s">
        <v>13</v>
      </c>
    </row>
    <row r="726" spans="1:9" x14ac:dyDescent="0.3">
      <c r="A726" t="s">
        <v>697</v>
      </c>
      <c r="B726" t="s">
        <v>35</v>
      </c>
      <c r="C726" t="s">
        <v>525</v>
      </c>
      <c r="D726">
        <v>0</v>
      </c>
      <c r="E726">
        <v>254</v>
      </c>
      <c r="F726">
        <v>81</v>
      </c>
      <c r="G726">
        <v>5</v>
      </c>
      <c r="H726" t="s">
        <v>12</v>
      </c>
      <c r="I726" t="s">
        <v>13</v>
      </c>
    </row>
    <row r="727" spans="1:9" x14ac:dyDescent="0.3">
      <c r="A727" t="s">
        <v>698</v>
      </c>
      <c r="B727" t="s">
        <v>74</v>
      </c>
      <c r="C727" t="s">
        <v>525</v>
      </c>
      <c r="D727">
        <v>0</v>
      </c>
      <c r="E727">
        <v>275</v>
      </c>
      <c r="F727">
        <v>49</v>
      </c>
      <c r="G727">
        <v>5</v>
      </c>
      <c r="H727" t="s">
        <v>12</v>
      </c>
      <c r="I727" t="s">
        <v>13</v>
      </c>
    </row>
    <row r="728" spans="1:9" x14ac:dyDescent="0.3">
      <c r="A728" t="s">
        <v>699</v>
      </c>
      <c r="B728" t="s">
        <v>17</v>
      </c>
      <c r="C728" t="s">
        <v>525</v>
      </c>
      <c r="D728">
        <v>0</v>
      </c>
      <c r="E728">
        <v>47</v>
      </c>
      <c r="F728">
        <v>16</v>
      </c>
      <c r="G728">
        <v>2</v>
      </c>
      <c r="H728" t="s">
        <v>12</v>
      </c>
      <c r="I728" t="s">
        <v>13</v>
      </c>
    </row>
    <row r="729" spans="1:9" x14ac:dyDescent="0.3">
      <c r="A729" t="s">
        <v>700</v>
      </c>
      <c r="B729" t="s">
        <v>19</v>
      </c>
      <c r="C729" t="s">
        <v>525</v>
      </c>
      <c r="D729">
        <v>0</v>
      </c>
      <c r="E729">
        <v>52</v>
      </c>
      <c r="F729">
        <v>18</v>
      </c>
      <c r="G729">
        <v>2</v>
      </c>
      <c r="H729" t="s">
        <v>12</v>
      </c>
      <c r="I729" t="s">
        <v>13</v>
      </c>
    </row>
    <row r="730" spans="1:9" x14ac:dyDescent="0.3">
      <c r="A730" t="s">
        <v>701</v>
      </c>
      <c r="B730" t="s">
        <v>44</v>
      </c>
      <c r="C730" t="s">
        <v>525</v>
      </c>
      <c r="D730">
        <v>0</v>
      </c>
      <c r="E730">
        <v>95</v>
      </c>
      <c r="F730">
        <v>5</v>
      </c>
      <c r="G730">
        <v>2</v>
      </c>
      <c r="H730" t="s">
        <v>12</v>
      </c>
      <c r="I730" t="s">
        <v>13</v>
      </c>
    </row>
    <row r="731" spans="1:9" x14ac:dyDescent="0.3">
      <c r="A731" t="s">
        <v>266</v>
      </c>
      <c r="B731" t="s">
        <v>54</v>
      </c>
      <c r="C731" t="s">
        <v>525</v>
      </c>
      <c r="D731">
        <v>0</v>
      </c>
      <c r="E731">
        <v>53</v>
      </c>
      <c r="F731">
        <v>1</v>
      </c>
      <c r="G731">
        <v>4</v>
      </c>
      <c r="H731" t="s">
        <v>12</v>
      </c>
      <c r="I731" t="s">
        <v>13</v>
      </c>
    </row>
    <row r="732" spans="1:9" x14ac:dyDescent="0.3">
      <c r="A732" t="s">
        <v>702</v>
      </c>
      <c r="B732" t="s">
        <v>46</v>
      </c>
      <c r="C732" t="s">
        <v>525</v>
      </c>
      <c r="D732">
        <v>0</v>
      </c>
      <c r="E732">
        <v>55</v>
      </c>
      <c r="F732">
        <v>4</v>
      </c>
      <c r="G732">
        <v>2</v>
      </c>
      <c r="H732" t="s">
        <v>12</v>
      </c>
      <c r="I732" t="s">
        <v>13</v>
      </c>
    </row>
    <row r="733" spans="1:9" x14ac:dyDescent="0.3">
      <c r="A733" t="s">
        <v>703</v>
      </c>
      <c r="B733" t="s">
        <v>31</v>
      </c>
      <c r="C733" t="s">
        <v>525</v>
      </c>
      <c r="D733">
        <v>0</v>
      </c>
      <c r="E733">
        <v>93</v>
      </c>
      <c r="F733">
        <v>44</v>
      </c>
      <c r="G733">
        <v>2</v>
      </c>
      <c r="H733" t="s">
        <v>12</v>
      </c>
      <c r="I733" t="s">
        <v>13</v>
      </c>
    </row>
    <row r="734" spans="1:9" x14ac:dyDescent="0.3">
      <c r="A734" t="s">
        <v>516</v>
      </c>
      <c r="B734" t="s">
        <v>99</v>
      </c>
      <c r="C734" t="s">
        <v>525</v>
      </c>
      <c r="D734">
        <v>0</v>
      </c>
      <c r="E734">
        <v>349</v>
      </c>
      <c r="F734">
        <v>0</v>
      </c>
      <c r="G734">
        <v>7</v>
      </c>
      <c r="H734" t="s">
        <v>12</v>
      </c>
      <c r="I734" t="s">
        <v>13</v>
      </c>
    </row>
    <row r="735" spans="1:9" x14ac:dyDescent="0.3">
      <c r="A735" t="s">
        <v>704</v>
      </c>
      <c r="B735" t="s">
        <v>23</v>
      </c>
      <c r="C735" t="s">
        <v>525</v>
      </c>
      <c r="D735">
        <v>0</v>
      </c>
      <c r="E735">
        <v>440</v>
      </c>
      <c r="F735">
        <v>154</v>
      </c>
      <c r="G735">
        <v>8</v>
      </c>
      <c r="H735" t="s">
        <v>12</v>
      </c>
      <c r="I735" t="s">
        <v>13</v>
      </c>
    </row>
    <row r="736" spans="1:9" x14ac:dyDescent="0.3">
      <c r="A736" t="s">
        <v>705</v>
      </c>
      <c r="B736" t="s">
        <v>46</v>
      </c>
      <c r="C736" t="s">
        <v>525</v>
      </c>
      <c r="D736">
        <v>0</v>
      </c>
      <c r="E736">
        <v>111</v>
      </c>
      <c r="F736">
        <v>9</v>
      </c>
      <c r="G736">
        <v>4</v>
      </c>
      <c r="H736" t="s">
        <v>12</v>
      </c>
      <c r="I736" t="s">
        <v>13</v>
      </c>
    </row>
    <row r="737" spans="1:9" x14ac:dyDescent="0.3">
      <c r="A737" t="s">
        <v>706</v>
      </c>
      <c r="B737" t="s">
        <v>23</v>
      </c>
      <c r="C737" t="s">
        <v>525</v>
      </c>
      <c r="D737">
        <v>0</v>
      </c>
      <c r="E737">
        <v>275</v>
      </c>
      <c r="F737">
        <v>96</v>
      </c>
      <c r="G737">
        <v>5</v>
      </c>
      <c r="H737" t="s">
        <v>12</v>
      </c>
      <c r="I737" t="s">
        <v>13</v>
      </c>
    </row>
    <row r="738" spans="1:9" x14ac:dyDescent="0.3">
      <c r="A738" t="s">
        <v>707</v>
      </c>
      <c r="B738" t="s">
        <v>99</v>
      </c>
      <c r="C738" t="s">
        <v>525</v>
      </c>
      <c r="D738">
        <v>0</v>
      </c>
      <c r="E738">
        <v>299</v>
      </c>
      <c r="F738">
        <v>0</v>
      </c>
      <c r="G738">
        <v>6</v>
      </c>
      <c r="H738" t="s">
        <v>12</v>
      </c>
      <c r="I738" t="s">
        <v>13</v>
      </c>
    </row>
    <row r="739" spans="1:9" x14ac:dyDescent="0.3">
      <c r="A739" t="s">
        <v>708</v>
      </c>
      <c r="B739" t="s">
        <v>33</v>
      </c>
      <c r="C739" t="s">
        <v>525</v>
      </c>
      <c r="D739">
        <v>0</v>
      </c>
      <c r="E739">
        <v>25</v>
      </c>
      <c r="F739">
        <v>7</v>
      </c>
      <c r="G739">
        <v>2</v>
      </c>
      <c r="H739" t="s">
        <v>12</v>
      </c>
      <c r="I739" t="s">
        <v>13</v>
      </c>
    </row>
    <row r="740" spans="1:9" x14ac:dyDescent="0.3">
      <c r="A740" t="s">
        <v>273</v>
      </c>
      <c r="B740" t="s">
        <v>67</v>
      </c>
      <c r="C740" t="s">
        <v>525</v>
      </c>
      <c r="D740">
        <v>0</v>
      </c>
      <c r="E740">
        <v>55</v>
      </c>
      <c r="F740">
        <v>8</v>
      </c>
      <c r="G740">
        <v>2</v>
      </c>
      <c r="H740" t="s">
        <v>12</v>
      </c>
      <c r="I740" t="s">
        <v>13</v>
      </c>
    </row>
    <row r="741" spans="1:9" x14ac:dyDescent="0.3">
      <c r="A741" t="s">
        <v>274</v>
      </c>
      <c r="B741" t="s">
        <v>31</v>
      </c>
      <c r="C741" t="s">
        <v>525</v>
      </c>
      <c r="D741">
        <v>0</v>
      </c>
      <c r="E741">
        <v>234</v>
      </c>
      <c r="F741">
        <v>110</v>
      </c>
      <c r="G741">
        <v>5</v>
      </c>
      <c r="H741" t="s">
        <v>12</v>
      </c>
      <c r="I741" t="s">
        <v>13</v>
      </c>
    </row>
    <row r="742" spans="1:9" x14ac:dyDescent="0.3">
      <c r="A742" t="s">
        <v>709</v>
      </c>
      <c r="B742" t="s">
        <v>33</v>
      </c>
      <c r="C742" t="s">
        <v>525</v>
      </c>
      <c r="D742">
        <v>0</v>
      </c>
      <c r="E742">
        <v>12</v>
      </c>
      <c r="F742">
        <v>3</v>
      </c>
      <c r="G742">
        <v>1</v>
      </c>
      <c r="H742" t="s">
        <v>12</v>
      </c>
      <c r="I742" t="s">
        <v>13</v>
      </c>
    </row>
    <row r="743" spans="1:9" x14ac:dyDescent="0.3">
      <c r="A743" t="s">
        <v>710</v>
      </c>
      <c r="B743" t="s">
        <v>243</v>
      </c>
      <c r="C743" t="s">
        <v>525</v>
      </c>
      <c r="D743">
        <v>0</v>
      </c>
      <c r="E743">
        <v>228</v>
      </c>
      <c r="F743">
        <v>36</v>
      </c>
      <c r="G743">
        <v>5</v>
      </c>
      <c r="H743" t="s">
        <v>12</v>
      </c>
      <c r="I743" t="s">
        <v>13</v>
      </c>
    </row>
    <row r="744" spans="1:9" x14ac:dyDescent="0.3">
      <c r="A744" t="s">
        <v>711</v>
      </c>
      <c r="B744" t="s">
        <v>17</v>
      </c>
      <c r="C744" t="s">
        <v>525</v>
      </c>
      <c r="D744">
        <v>0</v>
      </c>
      <c r="E744">
        <v>47</v>
      </c>
      <c r="F744">
        <v>16</v>
      </c>
      <c r="G744">
        <v>2</v>
      </c>
      <c r="H744" t="s">
        <v>12</v>
      </c>
      <c r="I744" t="s">
        <v>13</v>
      </c>
    </row>
    <row r="745" spans="1:9" x14ac:dyDescent="0.3">
      <c r="A745" t="s">
        <v>712</v>
      </c>
      <c r="B745" t="s">
        <v>46</v>
      </c>
      <c r="C745" t="s">
        <v>525</v>
      </c>
      <c r="D745">
        <v>0</v>
      </c>
      <c r="E745">
        <v>138</v>
      </c>
      <c r="F745">
        <v>11</v>
      </c>
      <c r="G745">
        <v>5</v>
      </c>
      <c r="H745" t="s">
        <v>12</v>
      </c>
      <c r="I745" t="s">
        <v>13</v>
      </c>
    </row>
    <row r="746" spans="1:9" x14ac:dyDescent="0.3">
      <c r="A746" t="s">
        <v>713</v>
      </c>
      <c r="B746" t="s">
        <v>27</v>
      </c>
      <c r="C746" t="s">
        <v>525</v>
      </c>
      <c r="D746">
        <v>0</v>
      </c>
      <c r="E746">
        <v>263</v>
      </c>
      <c r="F746">
        <v>50</v>
      </c>
      <c r="G746">
        <v>5</v>
      </c>
      <c r="H746" t="s">
        <v>12</v>
      </c>
      <c r="I746" t="s">
        <v>13</v>
      </c>
    </row>
    <row r="747" spans="1:9" x14ac:dyDescent="0.3">
      <c r="A747" t="s">
        <v>714</v>
      </c>
      <c r="B747" t="s">
        <v>87</v>
      </c>
      <c r="C747" t="s">
        <v>525</v>
      </c>
      <c r="D747">
        <v>0</v>
      </c>
      <c r="E747">
        <v>207</v>
      </c>
      <c r="F747">
        <v>77</v>
      </c>
      <c r="G747">
        <v>4</v>
      </c>
      <c r="H747" t="s">
        <v>12</v>
      </c>
      <c r="I747" t="s">
        <v>13</v>
      </c>
    </row>
    <row r="748" spans="1:9" x14ac:dyDescent="0.3">
      <c r="A748" t="s">
        <v>287</v>
      </c>
      <c r="B748" t="s">
        <v>126</v>
      </c>
      <c r="C748" t="s">
        <v>525</v>
      </c>
      <c r="D748">
        <v>0</v>
      </c>
      <c r="E748">
        <v>25</v>
      </c>
      <c r="F748">
        <v>7</v>
      </c>
      <c r="G748">
        <v>1</v>
      </c>
      <c r="H748" t="s">
        <v>12</v>
      </c>
      <c r="I748" t="s">
        <v>13</v>
      </c>
    </row>
    <row r="749" spans="1:9" x14ac:dyDescent="0.3">
      <c r="A749" t="s">
        <v>715</v>
      </c>
      <c r="B749" t="s">
        <v>10</v>
      </c>
      <c r="C749" t="s">
        <v>525</v>
      </c>
      <c r="D749">
        <v>0</v>
      </c>
      <c r="E749">
        <v>133</v>
      </c>
      <c r="F749">
        <v>5</v>
      </c>
      <c r="G749">
        <v>5</v>
      </c>
      <c r="H749" t="s">
        <v>12</v>
      </c>
      <c r="I749" t="s">
        <v>13</v>
      </c>
    </row>
    <row r="750" spans="1:9" x14ac:dyDescent="0.3">
      <c r="A750" t="s">
        <v>716</v>
      </c>
      <c r="B750" t="s">
        <v>110</v>
      </c>
      <c r="C750" t="s">
        <v>525</v>
      </c>
      <c r="D750">
        <v>0</v>
      </c>
      <c r="E750">
        <v>31</v>
      </c>
      <c r="F750">
        <v>5</v>
      </c>
      <c r="G750">
        <v>2</v>
      </c>
      <c r="H750" t="s">
        <v>12</v>
      </c>
      <c r="I750" t="s">
        <v>13</v>
      </c>
    </row>
    <row r="751" spans="1:9" x14ac:dyDescent="0.3">
      <c r="A751" t="s">
        <v>295</v>
      </c>
      <c r="B751" t="s">
        <v>65</v>
      </c>
      <c r="C751" t="s">
        <v>525</v>
      </c>
      <c r="D751">
        <v>0</v>
      </c>
      <c r="E751">
        <v>98</v>
      </c>
      <c r="F751">
        <v>39</v>
      </c>
      <c r="G751">
        <v>4</v>
      </c>
      <c r="H751" t="s">
        <v>12</v>
      </c>
      <c r="I751" t="s">
        <v>13</v>
      </c>
    </row>
    <row r="752" spans="1:9" x14ac:dyDescent="0.3">
      <c r="A752" t="s">
        <v>717</v>
      </c>
      <c r="B752" t="s">
        <v>27</v>
      </c>
      <c r="C752" t="s">
        <v>718</v>
      </c>
      <c r="D752">
        <v>0</v>
      </c>
      <c r="E752">
        <v>103</v>
      </c>
      <c r="F752">
        <v>20</v>
      </c>
      <c r="G752">
        <v>2</v>
      </c>
      <c r="H752" t="s">
        <v>12</v>
      </c>
      <c r="I752" t="s">
        <v>13</v>
      </c>
    </row>
    <row r="753" spans="1:9" x14ac:dyDescent="0.3">
      <c r="A753" t="s">
        <v>719</v>
      </c>
      <c r="B753" t="s">
        <v>27</v>
      </c>
      <c r="C753" t="s">
        <v>718</v>
      </c>
      <c r="D753">
        <v>0</v>
      </c>
      <c r="E753">
        <v>257</v>
      </c>
      <c r="F753">
        <v>49</v>
      </c>
      <c r="G753">
        <v>5</v>
      </c>
      <c r="H753" t="s">
        <v>12</v>
      </c>
      <c r="I753" t="s">
        <v>13</v>
      </c>
    </row>
    <row r="754" spans="1:9" x14ac:dyDescent="0.3">
      <c r="A754" t="s">
        <v>720</v>
      </c>
      <c r="B754" t="s">
        <v>44</v>
      </c>
      <c r="C754" t="s">
        <v>718</v>
      </c>
      <c r="D754">
        <v>0</v>
      </c>
      <c r="E754">
        <v>93</v>
      </c>
      <c r="F754">
        <v>24</v>
      </c>
      <c r="G754">
        <v>2</v>
      </c>
      <c r="H754" t="s">
        <v>12</v>
      </c>
      <c r="I754" t="s">
        <v>13</v>
      </c>
    </row>
    <row r="755" spans="1:9" x14ac:dyDescent="0.3">
      <c r="A755" t="s">
        <v>721</v>
      </c>
      <c r="B755" t="s">
        <v>39</v>
      </c>
      <c r="C755" t="s">
        <v>718</v>
      </c>
      <c r="D755">
        <v>0</v>
      </c>
      <c r="E755">
        <v>19</v>
      </c>
      <c r="F755">
        <v>8</v>
      </c>
      <c r="G755">
        <v>1</v>
      </c>
      <c r="H755" t="s">
        <v>12</v>
      </c>
      <c r="I755" t="s">
        <v>13</v>
      </c>
    </row>
    <row r="756" spans="1:9" x14ac:dyDescent="0.3">
      <c r="A756" t="s">
        <v>722</v>
      </c>
      <c r="B756" t="s">
        <v>46</v>
      </c>
      <c r="C756" t="s">
        <v>718</v>
      </c>
      <c r="D756">
        <v>0</v>
      </c>
      <c r="E756">
        <v>26</v>
      </c>
      <c r="F756">
        <v>1</v>
      </c>
      <c r="G756">
        <v>1</v>
      </c>
      <c r="H756" t="s">
        <v>12</v>
      </c>
      <c r="I756" t="s">
        <v>13</v>
      </c>
    </row>
    <row r="757" spans="1:9" x14ac:dyDescent="0.3">
      <c r="A757" t="s">
        <v>524</v>
      </c>
      <c r="B757" t="s">
        <v>151</v>
      </c>
      <c r="C757" t="s">
        <v>718</v>
      </c>
      <c r="D757">
        <v>0</v>
      </c>
      <c r="E757">
        <v>195</v>
      </c>
      <c r="F757">
        <v>35</v>
      </c>
      <c r="G757">
        <v>4</v>
      </c>
      <c r="H757" t="s">
        <v>12</v>
      </c>
      <c r="I757" t="s">
        <v>13</v>
      </c>
    </row>
    <row r="758" spans="1:9" x14ac:dyDescent="0.3">
      <c r="A758" t="s">
        <v>723</v>
      </c>
      <c r="B758" t="s">
        <v>126</v>
      </c>
      <c r="C758" t="s">
        <v>718</v>
      </c>
      <c r="D758">
        <v>0</v>
      </c>
      <c r="E758">
        <v>72</v>
      </c>
      <c r="F758">
        <v>14</v>
      </c>
      <c r="G758">
        <v>3</v>
      </c>
      <c r="H758" t="s">
        <v>12</v>
      </c>
      <c r="I758" t="s">
        <v>13</v>
      </c>
    </row>
    <row r="759" spans="1:9" x14ac:dyDescent="0.3">
      <c r="A759" t="s">
        <v>724</v>
      </c>
      <c r="B759" t="s">
        <v>126</v>
      </c>
      <c r="C759" t="s">
        <v>718</v>
      </c>
      <c r="D759">
        <v>0</v>
      </c>
      <c r="E759">
        <v>169</v>
      </c>
      <c r="F759">
        <v>32</v>
      </c>
      <c r="G759">
        <v>7</v>
      </c>
      <c r="H759" t="s">
        <v>12</v>
      </c>
      <c r="I759" t="s">
        <v>13</v>
      </c>
    </row>
    <row r="760" spans="1:9" x14ac:dyDescent="0.3">
      <c r="A760" t="s">
        <v>725</v>
      </c>
      <c r="B760" t="s">
        <v>21</v>
      </c>
      <c r="C760" t="s">
        <v>718</v>
      </c>
      <c r="D760">
        <v>0</v>
      </c>
      <c r="E760">
        <v>57</v>
      </c>
      <c r="F760">
        <v>14</v>
      </c>
      <c r="G760">
        <v>3</v>
      </c>
      <c r="H760" t="s">
        <v>12</v>
      </c>
      <c r="I760" t="s">
        <v>13</v>
      </c>
    </row>
    <row r="761" spans="1:9" x14ac:dyDescent="0.3">
      <c r="A761" t="s">
        <v>726</v>
      </c>
      <c r="B761" t="s">
        <v>29</v>
      </c>
      <c r="C761" t="s">
        <v>718</v>
      </c>
      <c r="D761">
        <v>0</v>
      </c>
      <c r="E761">
        <v>29</v>
      </c>
      <c r="F761">
        <v>12</v>
      </c>
      <c r="G761">
        <v>1</v>
      </c>
      <c r="H761" t="s">
        <v>12</v>
      </c>
      <c r="I761" t="s">
        <v>13</v>
      </c>
    </row>
    <row r="762" spans="1:9" x14ac:dyDescent="0.3">
      <c r="A762" t="s">
        <v>726</v>
      </c>
      <c r="B762" t="s">
        <v>74</v>
      </c>
      <c r="C762" t="s">
        <v>718</v>
      </c>
      <c r="D762">
        <v>0</v>
      </c>
      <c r="E762">
        <v>161</v>
      </c>
      <c r="F762">
        <v>40</v>
      </c>
      <c r="G762">
        <v>3</v>
      </c>
      <c r="H762" t="s">
        <v>12</v>
      </c>
      <c r="I762" t="s">
        <v>13</v>
      </c>
    </row>
    <row r="763" spans="1:9" x14ac:dyDescent="0.3">
      <c r="A763" t="s">
        <v>727</v>
      </c>
      <c r="B763" t="s">
        <v>44</v>
      </c>
      <c r="C763" t="s">
        <v>718</v>
      </c>
      <c r="D763">
        <v>0</v>
      </c>
      <c r="E763">
        <v>139</v>
      </c>
      <c r="F763">
        <v>36</v>
      </c>
      <c r="G763">
        <v>3</v>
      </c>
      <c r="H763" t="s">
        <v>12</v>
      </c>
      <c r="I763" t="s">
        <v>13</v>
      </c>
    </row>
    <row r="764" spans="1:9" x14ac:dyDescent="0.3">
      <c r="A764" t="s">
        <v>728</v>
      </c>
      <c r="B764" t="s">
        <v>44</v>
      </c>
      <c r="C764" t="s">
        <v>718</v>
      </c>
      <c r="D764">
        <v>0</v>
      </c>
      <c r="E764">
        <v>510</v>
      </c>
      <c r="F764">
        <v>132</v>
      </c>
      <c r="G764">
        <v>11</v>
      </c>
      <c r="H764" t="s">
        <v>12</v>
      </c>
      <c r="I764" t="s">
        <v>13</v>
      </c>
    </row>
    <row r="765" spans="1:9" x14ac:dyDescent="0.3">
      <c r="A765" t="s">
        <v>49</v>
      </c>
      <c r="B765" t="s">
        <v>126</v>
      </c>
      <c r="C765" t="s">
        <v>718</v>
      </c>
      <c r="D765">
        <v>0</v>
      </c>
      <c r="E765">
        <v>24</v>
      </c>
      <c r="F765">
        <v>5</v>
      </c>
      <c r="G765">
        <v>1</v>
      </c>
      <c r="H765" t="s">
        <v>12</v>
      </c>
      <c r="I765" t="s">
        <v>13</v>
      </c>
    </row>
    <row r="766" spans="1:9" x14ac:dyDescent="0.3">
      <c r="A766" t="s">
        <v>729</v>
      </c>
      <c r="B766" t="s">
        <v>110</v>
      </c>
      <c r="C766" t="s">
        <v>718</v>
      </c>
      <c r="D766">
        <v>0</v>
      </c>
      <c r="E766">
        <v>43</v>
      </c>
      <c r="F766">
        <v>1</v>
      </c>
      <c r="G766">
        <v>3</v>
      </c>
      <c r="H766" t="s">
        <v>12</v>
      </c>
      <c r="I766" t="s">
        <v>13</v>
      </c>
    </row>
    <row r="767" spans="1:9" x14ac:dyDescent="0.3">
      <c r="A767" t="s">
        <v>730</v>
      </c>
      <c r="B767" t="s">
        <v>74</v>
      </c>
      <c r="C767" t="s">
        <v>718</v>
      </c>
      <c r="D767">
        <v>0</v>
      </c>
      <c r="E767">
        <v>322</v>
      </c>
      <c r="F767">
        <v>80</v>
      </c>
      <c r="G767">
        <v>6</v>
      </c>
      <c r="H767" t="s">
        <v>12</v>
      </c>
      <c r="I767" t="s">
        <v>13</v>
      </c>
    </row>
    <row r="768" spans="1:9" x14ac:dyDescent="0.3">
      <c r="A768" t="s">
        <v>731</v>
      </c>
      <c r="B768" t="s">
        <v>74</v>
      </c>
      <c r="C768" t="s">
        <v>718</v>
      </c>
      <c r="D768">
        <v>0</v>
      </c>
      <c r="E768">
        <v>322</v>
      </c>
      <c r="F768">
        <v>80</v>
      </c>
      <c r="G768">
        <v>6</v>
      </c>
      <c r="H768" t="s">
        <v>12</v>
      </c>
      <c r="I768" t="s">
        <v>13</v>
      </c>
    </row>
    <row r="769" spans="1:9" x14ac:dyDescent="0.3">
      <c r="A769" t="s">
        <v>732</v>
      </c>
      <c r="B769" t="s">
        <v>99</v>
      </c>
      <c r="C769" t="s">
        <v>718</v>
      </c>
      <c r="D769">
        <v>0</v>
      </c>
      <c r="E769">
        <v>194</v>
      </c>
      <c r="F769">
        <v>84</v>
      </c>
      <c r="G769">
        <v>4</v>
      </c>
      <c r="H769" t="s">
        <v>12</v>
      </c>
      <c r="I769" t="s">
        <v>13</v>
      </c>
    </row>
    <row r="770" spans="1:9" x14ac:dyDescent="0.3">
      <c r="A770" t="s">
        <v>733</v>
      </c>
      <c r="B770" t="s">
        <v>37</v>
      </c>
      <c r="C770" t="s">
        <v>718</v>
      </c>
      <c r="D770">
        <v>0</v>
      </c>
      <c r="E770">
        <v>50</v>
      </c>
      <c r="F770">
        <v>25</v>
      </c>
      <c r="G770">
        <v>5</v>
      </c>
      <c r="H770" t="s">
        <v>12</v>
      </c>
      <c r="I770" t="s">
        <v>13</v>
      </c>
    </row>
    <row r="771" spans="1:9" x14ac:dyDescent="0.3">
      <c r="A771" t="s">
        <v>734</v>
      </c>
      <c r="B771" t="s">
        <v>27</v>
      </c>
      <c r="C771" t="s">
        <v>718</v>
      </c>
      <c r="D771">
        <v>0</v>
      </c>
      <c r="E771">
        <v>205</v>
      </c>
      <c r="F771">
        <v>39</v>
      </c>
      <c r="G771">
        <v>4</v>
      </c>
      <c r="H771" t="s">
        <v>12</v>
      </c>
      <c r="I771" t="s">
        <v>13</v>
      </c>
    </row>
    <row r="772" spans="1:9" x14ac:dyDescent="0.3">
      <c r="A772" t="s">
        <v>735</v>
      </c>
      <c r="B772" t="s">
        <v>110</v>
      </c>
      <c r="C772" t="s">
        <v>718</v>
      </c>
      <c r="D772">
        <v>0</v>
      </c>
      <c r="E772">
        <v>71</v>
      </c>
      <c r="F772">
        <v>1</v>
      </c>
      <c r="G772">
        <v>5</v>
      </c>
      <c r="H772" t="s">
        <v>12</v>
      </c>
      <c r="I772" t="s">
        <v>13</v>
      </c>
    </row>
    <row r="773" spans="1:9" x14ac:dyDescent="0.3">
      <c r="A773" t="s">
        <v>319</v>
      </c>
      <c r="B773" t="s">
        <v>110</v>
      </c>
      <c r="C773" t="s">
        <v>718</v>
      </c>
      <c r="D773">
        <v>0</v>
      </c>
      <c r="E773">
        <v>71</v>
      </c>
      <c r="F773">
        <v>1</v>
      </c>
      <c r="G773">
        <v>5</v>
      </c>
      <c r="H773" t="s">
        <v>12</v>
      </c>
      <c r="I773" t="s">
        <v>13</v>
      </c>
    </row>
    <row r="774" spans="1:9" x14ac:dyDescent="0.3">
      <c r="A774" t="s">
        <v>736</v>
      </c>
      <c r="B774" t="s">
        <v>54</v>
      </c>
      <c r="C774" t="s">
        <v>718</v>
      </c>
      <c r="D774">
        <v>0</v>
      </c>
      <c r="E774">
        <v>36</v>
      </c>
      <c r="F774">
        <v>15</v>
      </c>
      <c r="G774">
        <v>3</v>
      </c>
      <c r="H774" t="s">
        <v>12</v>
      </c>
      <c r="I774" t="s">
        <v>13</v>
      </c>
    </row>
    <row r="775" spans="1:9" x14ac:dyDescent="0.3">
      <c r="A775" t="s">
        <v>602</v>
      </c>
      <c r="B775" t="s">
        <v>44</v>
      </c>
      <c r="C775" t="s">
        <v>718</v>
      </c>
      <c r="D775">
        <v>0</v>
      </c>
      <c r="E775">
        <v>93</v>
      </c>
      <c r="F775">
        <v>24</v>
      </c>
      <c r="G775">
        <v>2</v>
      </c>
      <c r="H775" t="s">
        <v>12</v>
      </c>
      <c r="I775" t="s">
        <v>13</v>
      </c>
    </row>
    <row r="776" spans="1:9" x14ac:dyDescent="0.3">
      <c r="A776" t="s">
        <v>737</v>
      </c>
      <c r="B776" t="s">
        <v>99</v>
      </c>
      <c r="C776" t="s">
        <v>718</v>
      </c>
      <c r="D776">
        <v>0</v>
      </c>
      <c r="E776">
        <v>243</v>
      </c>
      <c r="F776">
        <v>104</v>
      </c>
      <c r="G776">
        <v>5</v>
      </c>
      <c r="H776" t="s">
        <v>12</v>
      </c>
      <c r="I776" t="s">
        <v>13</v>
      </c>
    </row>
    <row r="777" spans="1:9" x14ac:dyDescent="0.3">
      <c r="A777" t="s">
        <v>738</v>
      </c>
      <c r="B777" t="s">
        <v>33</v>
      </c>
      <c r="C777" t="s">
        <v>718</v>
      </c>
      <c r="D777">
        <v>0</v>
      </c>
      <c r="E777">
        <v>22</v>
      </c>
      <c r="F777">
        <v>5</v>
      </c>
      <c r="G777">
        <v>2</v>
      </c>
      <c r="H777" t="s">
        <v>12</v>
      </c>
      <c r="I777" t="s">
        <v>13</v>
      </c>
    </row>
    <row r="778" spans="1:9" x14ac:dyDescent="0.3">
      <c r="A778" t="s">
        <v>84</v>
      </c>
      <c r="B778" t="s">
        <v>21</v>
      </c>
      <c r="C778" t="s">
        <v>718</v>
      </c>
      <c r="D778">
        <v>0</v>
      </c>
      <c r="E778">
        <v>19</v>
      </c>
      <c r="F778">
        <v>5</v>
      </c>
      <c r="G778">
        <v>1</v>
      </c>
      <c r="H778" t="s">
        <v>12</v>
      </c>
      <c r="I778" t="s">
        <v>13</v>
      </c>
    </row>
    <row r="779" spans="1:9" x14ac:dyDescent="0.3">
      <c r="A779" t="s">
        <v>739</v>
      </c>
      <c r="B779" t="s">
        <v>21</v>
      </c>
      <c r="C779" t="s">
        <v>718</v>
      </c>
      <c r="D779">
        <v>0</v>
      </c>
      <c r="E779">
        <v>94</v>
      </c>
      <c r="F779">
        <v>24</v>
      </c>
      <c r="G779">
        <v>5</v>
      </c>
      <c r="H779" t="s">
        <v>12</v>
      </c>
      <c r="I779" t="s">
        <v>13</v>
      </c>
    </row>
    <row r="780" spans="1:9" x14ac:dyDescent="0.3">
      <c r="A780" t="s">
        <v>740</v>
      </c>
      <c r="B780" t="s">
        <v>67</v>
      </c>
      <c r="C780" t="s">
        <v>718</v>
      </c>
      <c r="D780">
        <v>0</v>
      </c>
      <c r="E780">
        <v>132</v>
      </c>
      <c r="F780">
        <v>54</v>
      </c>
      <c r="G780">
        <v>5</v>
      </c>
      <c r="H780" t="s">
        <v>12</v>
      </c>
      <c r="I780" t="s">
        <v>13</v>
      </c>
    </row>
    <row r="781" spans="1:9" x14ac:dyDescent="0.3">
      <c r="A781" t="s">
        <v>741</v>
      </c>
      <c r="B781" t="s">
        <v>151</v>
      </c>
      <c r="C781" t="s">
        <v>718</v>
      </c>
      <c r="D781">
        <v>0</v>
      </c>
      <c r="E781">
        <v>146</v>
      </c>
      <c r="F781">
        <v>26</v>
      </c>
      <c r="G781">
        <v>3</v>
      </c>
      <c r="H781" t="s">
        <v>12</v>
      </c>
      <c r="I781" t="s">
        <v>13</v>
      </c>
    </row>
    <row r="782" spans="1:9" x14ac:dyDescent="0.3">
      <c r="A782" t="s">
        <v>742</v>
      </c>
      <c r="B782" t="s">
        <v>56</v>
      </c>
      <c r="C782" t="s">
        <v>718</v>
      </c>
      <c r="D782">
        <v>0</v>
      </c>
      <c r="E782">
        <v>14</v>
      </c>
      <c r="F782">
        <v>2</v>
      </c>
      <c r="G782">
        <v>1</v>
      </c>
      <c r="H782" t="s">
        <v>12</v>
      </c>
      <c r="I782" t="s">
        <v>13</v>
      </c>
    </row>
    <row r="783" spans="1:9" x14ac:dyDescent="0.3">
      <c r="A783" t="s">
        <v>743</v>
      </c>
      <c r="B783" t="s">
        <v>54</v>
      </c>
      <c r="C783" t="s">
        <v>718</v>
      </c>
      <c r="D783">
        <v>0</v>
      </c>
      <c r="E783">
        <v>24</v>
      </c>
      <c r="F783">
        <v>10</v>
      </c>
      <c r="G783">
        <v>2</v>
      </c>
      <c r="H783" t="s">
        <v>12</v>
      </c>
      <c r="I783" t="s">
        <v>13</v>
      </c>
    </row>
    <row r="784" spans="1:9" x14ac:dyDescent="0.3">
      <c r="A784" t="s">
        <v>744</v>
      </c>
      <c r="B784" t="s">
        <v>46</v>
      </c>
      <c r="C784" t="s">
        <v>718</v>
      </c>
      <c r="D784">
        <v>0</v>
      </c>
      <c r="E784">
        <v>79</v>
      </c>
      <c r="F784">
        <v>2</v>
      </c>
      <c r="G784">
        <v>3</v>
      </c>
      <c r="H784" t="s">
        <v>12</v>
      </c>
      <c r="I784" t="s">
        <v>13</v>
      </c>
    </row>
    <row r="785" spans="1:9" x14ac:dyDescent="0.3">
      <c r="A785" t="s">
        <v>745</v>
      </c>
      <c r="B785" t="s">
        <v>87</v>
      </c>
      <c r="C785" t="s">
        <v>718</v>
      </c>
      <c r="D785">
        <v>0</v>
      </c>
      <c r="E785">
        <v>303</v>
      </c>
      <c r="F785">
        <v>88</v>
      </c>
      <c r="G785">
        <v>6</v>
      </c>
      <c r="H785" t="s">
        <v>12</v>
      </c>
      <c r="I785" t="s">
        <v>13</v>
      </c>
    </row>
    <row r="786" spans="1:9" x14ac:dyDescent="0.3">
      <c r="A786" t="s">
        <v>746</v>
      </c>
      <c r="B786" t="s">
        <v>65</v>
      </c>
      <c r="C786" t="s">
        <v>718</v>
      </c>
      <c r="D786">
        <v>0</v>
      </c>
      <c r="E786">
        <v>23</v>
      </c>
      <c r="F786">
        <v>4</v>
      </c>
      <c r="G786">
        <v>1</v>
      </c>
      <c r="H786" t="s">
        <v>12</v>
      </c>
      <c r="I786" t="s">
        <v>13</v>
      </c>
    </row>
    <row r="787" spans="1:9" x14ac:dyDescent="0.3">
      <c r="A787" t="s">
        <v>747</v>
      </c>
      <c r="B787" t="s">
        <v>87</v>
      </c>
      <c r="C787" t="s">
        <v>718</v>
      </c>
      <c r="D787">
        <v>0</v>
      </c>
      <c r="E787">
        <v>51</v>
      </c>
      <c r="F787">
        <v>15</v>
      </c>
      <c r="G787">
        <v>1</v>
      </c>
      <c r="H787" t="s">
        <v>12</v>
      </c>
      <c r="I787" t="s">
        <v>13</v>
      </c>
    </row>
    <row r="788" spans="1:9" x14ac:dyDescent="0.3">
      <c r="A788" t="s">
        <v>748</v>
      </c>
      <c r="B788" t="s">
        <v>37</v>
      </c>
      <c r="C788" t="s">
        <v>718</v>
      </c>
      <c r="D788">
        <v>0</v>
      </c>
      <c r="E788">
        <v>30</v>
      </c>
      <c r="F788">
        <v>15</v>
      </c>
      <c r="G788">
        <v>3</v>
      </c>
      <c r="H788" t="s">
        <v>12</v>
      </c>
      <c r="I788" t="s">
        <v>13</v>
      </c>
    </row>
    <row r="789" spans="1:9" x14ac:dyDescent="0.3">
      <c r="A789" t="s">
        <v>749</v>
      </c>
      <c r="B789" t="s">
        <v>243</v>
      </c>
      <c r="C789" t="s">
        <v>718</v>
      </c>
      <c r="D789">
        <v>0</v>
      </c>
      <c r="E789">
        <v>178</v>
      </c>
      <c r="F789">
        <v>59</v>
      </c>
      <c r="G789">
        <v>4</v>
      </c>
      <c r="H789" t="s">
        <v>12</v>
      </c>
      <c r="I789" t="s">
        <v>13</v>
      </c>
    </row>
    <row r="790" spans="1:9" x14ac:dyDescent="0.3">
      <c r="A790" t="s">
        <v>750</v>
      </c>
      <c r="B790" t="s">
        <v>54</v>
      </c>
      <c r="C790" t="s">
        <v>718</v>
      </c>
      <c r="D790">
        <v>0</v>
      </c>
      <c r="E790">
        <v>143</v>
      </c>
      <c r="F790">
        <v>60</v>
      </c>
      <c r="G790">
        <v>12</v>
      </c>
      <c r="H790" t="s">
        <v>12</v>
      </c>
      <c r="I790" t="s">
        <v>13</v>
      </c>
    </row>
    <row r="791" spans="1:9" x14ac:dyDescent="0.3">
      <c r="A791" t="s">
        <v>751</v>
      </c>
      <c r="B791" t="s">
        <v>110</v>
      </c>
      <c r="C791" t="s">
        <v>718</v>
      </c>
      <c r="D791">
        <v>0</v>
      </c>
      <c r="E791">
        <v>57</v>
      </c>
      <c r="F791">
        <v>1</v>
      </c>
      <c r="G791">
        <v>4</v>
      </c>
      <c r="H791" t="s">
        <v>12</v>
      </c>
      <c r="I791" t="s">
        <v>13</v>
      </c>
    </row>
    <row r="792" spans="1:9" x14ac:dyDescent="0.3">
      <c r="A792" t="s">
        <v>614</v>
      </c>
      <c r="B792" t="s">
        <v>21</v>
      </c>
      <c r="C792" t="s">
        <v>718</v>
      </c>
      <c r="D792">
        <v>0</v>
      </c>
      <c r="E792">
        <v>57</v>
      </c>
      <c r="F792">
        <v>14</v>
      </c>
      <c r="G792">
        <v>3</v>
      </c>
      <c r="H792" t="s">
        <v>12</v>
      </c>
      <c r="I792" t="s">
        <v>13</v>
      </c>
    </row>
    <row r="793" spans="1:9" x14ac:dyDescent="0.3">
      <c r="A793" t="s">
        <v>752</v>
      </c>
      <c r="B793" t="s">
        <v>87</v>
      </c>
      <c r="C793" t="s">
        <v>718</v>
      </c>
      <c r="D793">
        <v>0</v>
      </c>
      <c r="E793">
        <v>253</v>
      </c>
      <c r="F793">
        <v>73</v>
      </c>
      <c r="G793">
        <v>5</v>
      </c>
      <c r="H793" t="s">
        <v>12</v>
      </c>
      <c r="I793" t="s">
        <v>13</v>
      </c>
    </row>
    <row r="794" spans="1:9" x14ac:dyDescent="0.3">
      <c r="A794" t="s">
        <v>617</v>
      </c>
      <c r="B794" t="s">
        <v>21</v>
      </c>
      <c r="C794" t="s">
        <v>718</v>
      </c>
      <c r="D794">
        <v>0</v>
      </c>
      <c r="E794">
        <v>19</v>
      </c>
      <c r="F794">
        <v>5</v>
      </c>
      <c r="G794">
        <v>1</v>
      </c>
      <c r="H794" t="s">
        <v>12</v>
      </c>
      <c r="I794" t="s">
        <v>13</v>
      </c>
    </row>
    <row r="795" spans="1:9" x14ac:dyDescent="0.3">
      <c r="A795" t="s">
        <v>478</v>
      </c>
      <c r="B795" t="s">
        <v>54</v>
      </c>
      <c r="C795" t="s">
        <v>718</v>
      </c>
      <c r="D795">
        <v>0</v>
      </c>
      <c r="E795">
        <v>24</v>
      </c>
      <c r="F795">
        <v>10</v>
      </c>
      <c r="G795">
        <v>2</v>
      </c>
      <c r="H795" t="s">
        <v>12</v>
      </c>
      <c r="I795" t="s">
        <v>13</v>
      </c>
    </row>
    <row r="796" spans="1:9" x14ac:dyDescent="0.3">
      <c r="A796" t="s">
        <v>753</v>
      </c>
      <c r="B796" t="s">
        <v>44</v>
      </c>
      <c r="C796" t="s">
        <v>718</v>
      </c>
      <c r="D796">
        <v>0</v>
      </c>
      <c r="E796">
        <v>371</v>
      </c>
      <c r="F796">
        <v>96</v>
      </c>
      <c r="G796">
        <v>8</v>
      </c>
      <c r="H796" t="s">
        <v>12</v>
      </c>
      <c r="I796" t="s">
        <v>13</v>
      </c>
    </row>
    <row r="797" spans="1:9" x14ac:dyDescent="0.3">
      <c r="A797" t="s">
        <v>754</v>
      </c>
      <c r="B797" t="s">
        <v>87</v>
      </c>
      <c r="C797" t="s">
        <v>718</v>
      </c>
      <c r="D797">
        <v>0</v>
      </c>
      <c r="E797">
        <v>152</v>
      </c>
      <c r="F797">
        <v>44</v>
      </c>
      <c r="G797">
        <v>3</v>
      </c>
      <c r="H797" t="s">
        <v>12</v>
      </c>
      <c r="I797" t="s">
        <v>13</v>
      </c>
    </row>
    <row r="798" spans="1:9" x14ac:dyDescent="0.3">
      <c r="A798" t="s">
        <v>121</v>
      </c>
      <c r="B798" t="s">
        <v>39</v>
      </c>
      <c r="C798" t="s">
        <v>718</v>
      </c>
      <c r="D798">
        <v>0</v>
      </c>
      <c r="E798">
        <v>38</v>
      </c>
      <c r="F798">
        <v>15</v>
      </c>
      <c r="G798">
        <v>2</v>
      </c>
      <c r="H798" t="s">
        <v>12</v>
      </c>
      <c r="I798" t="s">
        <v>13</v>
      </c>
    </row>
    <row r="799" spans="1:9" x14ac:dyDescent="0.3">
      <c r="A799" t="s">
        <v>121</v>
      </c>
      <c r="B799" t="s">
        <v>110</v>
      </c>
      <c r="C799" t="s">
        <v>718</v>
      </c>
      <c r="D799">
        <v>0</v>
      </c>
      <c r="E799">
        <v>43</v>
      </c>
      <c r="F799">
        <v>1</v>
      </c>
      <c r="G799">
        <v>3</v>
      </c>
      <c r="H799" t="s">
        <v>12</v>
      </c>
      <c r="I799" t="s">
        <v>13</v>
      </c>
    </row>
    <row r="800" spans="1:9" x14ac:dyDescent="0.3">
      <c r="A800" t="s">
        <v>755</v>
      </c>
      <c r="B800" t="s">
        <v>67</v>
      </c>
      <c r="C800" t="s">
        <v>718</v>
      </c>
      <c r="D800">
        <v>0</v>
      </c>
      <c r="E800">
        <v>53</v>
      </c>
      <c r="F800">
        <v>22</v>
      </c>
      <c r="G800">
        <v>2</v>
      </c>
      <c r="H800" t="s">
        <v>12</v>
      </c>
      <c r="I800" t="s">
        <v>13</v>
      </c>
    </row>
    <row r="801" spans="1:9" x14ac:dyDescent="0.3">
      <c r="A801" t="s">
        <v>756</v>
      </c>
      <c r="B801" t="s">
        <v>110</v>
      </c>
      <c r="C801" t="s">
        <v>718</v>
      </c>
      <c r="D801">
        <v>0</v>
      </c>
      <c r="E801">
        <v>71</v>
      </c>
      <c r="F801">
        <v>1</v>
      </c>
      <c r="G801">
        <v>5</v>
      </c>
      <c r="H801" t="s">
        <v>12</v>
      </c>
      <c r="I801" t="s">
        <v>13</v>
      </c>
    </row>
    <row r="802" spans="1:9" x14ac:dyDescent="0.3">
      <c r="A802" t="s">
        <v>757</v>
      </c>
      <c r="B802" t="s">
        <v>41</v>
      </c>
      <c r="C802" t="s">
        <v>718</v>
      </c>
      <c r="D802">
        <v>0</v>
      </c>
      <c r="E802">
        <v>74</v>
      </c>
      <c r="F802">
        <v>15</v>
      </c>
      <c r="G802">
        <v>5</v>
      </c>
      <c r="H802" t="s">
        <v>12</v>
      </c>
      <c r="I802" t="s">
        <v>13</v>
      </c>
    </row>
    <row r="803" spans="1:9" x14ac:dyDescent="0.3">
      <c r="A803" t="s">
        <v>540</v>
      </c>
      <c r="B803" t="s">
        <v>99</v>
      </c>
      <c r="C803" t="s">
        <v>718</v>
      </c>
      <c r="D803">
        <v>0</v>
      </c>
      <c r="E803">
        <v>292</v>
      </c>
      <c r="F803">
        <v>125</v>
      </c>
      <c r="G803">
        <v>6</v>
      </c>
      <c r="H803" t="s">
        <v>12</v>
      </c>
      <c r="I803" t="s">
        <v>13</v>
      </c>
    </row>
    <row r="804" spans="1:9" x14ac:dyDescent="0.3">
      <c r="A804" t="s">
        <v>758</v>
      </c>
      <c r="B804" t="s">
        <v>44</v>
      </c>
      <c r="C804" t="s">
        <v>718</v>
      </c>
      <c r="D804">
        <v>0</v>
      </c>
      <c r="E804">
        <v>278</v>
      </c>
      <c r="F804">
        <v>72</v>
      </c>
      <c r="G804">
        <v>6</v>
      </c>
      <c r="H804" t="s">
        <v>12</v>
      </c>
      <c r="I804" t="s">
        <v>13</v>
      </c>
    </row>
    <row r="805" spans="1:9" x14ac:dyDescent="0.3">
      <c r="A805" t="s">
        <v>759</v>
      </c>
      <c r="B805" t="s">
        <v>74</v>
      </c>
      <c r="C805" t="s">
        <v>718</v>
      </c>
      <c r="D805">
        <v>0</v>
      </c>
      <c r="E805">
        <v>107</v>
      </c>
      <c r="F805">
        <v>27</v>
      </c>
      <c r="G805">
        <v>2</v>
      </c>
      <c r="H805" t="s">
        <v>12</v>
      </c>
      <c r="I805" t="s">
        <v>13</v>
      </c>
    </row>
    <row r="806" spans="1:9" x14ac:dyDescent="0.3">
      <c r="A806" t="s">
        <v>760</v>
      </c>
      <c r="B806" t="s">
        <v>99</v>
      </c>
      <c r="C806" t="s">
        <v>718</v>
      </c>
      <c r="D806">
        <v>0</v>
      </c>
      <c r="E806">
        <v>146</v>
      </c>
      <c r="F806">
        <v>63</v>
      </c>
      <c r="G806">
        <v>3</v>
      </c>
      <c r="H806" t="s">
        <v>12</v>
      </c>
      <c r="I806" t="s">
        <v>13</v>
      </c>
    </row>
    <row r="807" spans="1:9" x14ac:dyDescent="0.3">
      <c r="A807" t="s">
        <v>761</v>
      </c>
      <c r="B807" t="s">
        <v>151</v>
      </c>
      <c r="C807" t="s">
        <v>718</v>
      </c>
      <c r="D807">
        <v>0</v>
      </c>
      <c r="E807">
        <v>97</v>
      </c>
      <c r="F807">
        <v>17</v>
      </c>
      <c r="G807">
        <v>2</v>
      </c>
      <c r="H807" t="s">
        <v>12</v>
      </c>
      <c r="I807" t="s">
        <v>13</v>
      </c>
    </row>
    <row r="808" spans="1:9" x14ac:dyDescent="0.3">
      <c r="A808" t="s">
        <v>762</v>
      </c>
      <c r="B808" t="s">
        <v>87</v>
      </c>
      <c r="C808" t="s">
        <v>718</v>
      </c>
      <c r="D808">
        <v>0</v>
      </c>
      <c r="E808">
        <v>51</v>
      </c>
      <c r="F808">
        <v>15</v>
      </c>
      <c r="G808">
        <v>1</v>
      </c>
      <c r="H808" t="s">
        <v>12</v>
      </c>
      <c r="I808" t="s">
        <v>13</v>
      </c>
    </row>
    <row r="809" spans="1:9" x14ac:dyDescent="0.3">
      <c r="A809" t="s">
        <v>763</v>
      </c>
      <c r="B809" t="s">
        <v>37</v>
      </c>
      <c r="C809" t="s">
        <v>718</v>
      </c>
      <c r="D809">
        <v>0</v>
      </c>
      <c r="E809">
        <v>30</v>
      </c>
      <c r="F809">
        <v>15</v>
      </c>
      <c r="G809">
        <v>3</v>
      </c>
      <c r="H809" t="s">
        <v>12</v>
      </c>
      <c r="I809" t="s">
        <v>13</v>
      </c>
    </row>
    <row r="810" spans="1:9" x14ac:dyDescent="0.3">
      <c r="A810" t="s">
        <v>764</v>
      </c>
      <c r="B810" t="s">
        <v>23</v>
      </c>
      <c r="C810" t="s">
        <v>718</v>
      </c>
      <c r="D810">
        <v>0</v>
      </c>
      <c r="E810">
        <v>269</v>
      </c>
      <c r="F810">
        <v>21</v>
      </c>
      <c r="G810">
        <v>5</v>
      </c>
      <c r="H810" t="s">
        <v>12</v>
      </c>
      <c r="I810" t="s">
        <v>13</v>
      </c>
    </row>
    <row r="811" spans="1:9" x14ac:dyDescent="0.3">
      <c r="A811" t="s">
        <v>623</v>
      </c>
      <c r="B811" t="s">
        <v>41</v>
      </c>
      <c r="C811" t="s">
        <v>718</v>
      </c>
      <c r="D811">
        <v>0</v>
      </c>
      <c r="E811">
        <v>44</v>
      </c>
      <c r="F811">
        <v>9</v>
      </c>
      <c r="G811">
        <v>3</v>
      </c>
      <c r="H811" t="s">
        <v>12</v>
      </c>
      <c r="I811" t="s">
        <v>13</v>
      </c>
    </row>
    <row r="812" spans="1:9" x14ac:dyDescent="0.3">
      <c r="A812" t="s">
        <v>765</v>
      </c>
      <c r="B812" t="s">
        <v>33</v>
      </c>
      <c r="C812" t="s">
        <v>718</v>
      </c>
      <c r="D812">
        <v>0</v>
      </c>
      <c r="E812">
        <v>56</v>
      </c>
      <c r="F812">
        <v>13</v>
      </c>
      <c r="G812">
        <v>5</v>
      </c>
      <c r="H812" t="s">
        <v>12</v>
      </c>
      <c r="I812" t="s">
        <v>13</v>
      </c>
    </row>
    <row r="813" spans="1:9" x14ac:dyDescent="0.3">
      <c r="A813" t="s">
        <v>766</v>
      </c>
      <c r="B813" t="s">
        <v>54</v>
      </c>
      <c r="C813" t="s">
        <v>718</v>
      </c>
      <c r="D813">
        <v>0</v>
      </c>
      <c r="E813">
        <v>60</v>
      </c>
      <c r="F813">
        <v>25</v>
      </c>
      <c r="G813">
        <v>5</v>
      </c>
      <c r="H813" t="s">
        <v>12</v>
      </c>
      <c r="I813" t="s">
        <v>13</v>
      </c>
    </row>
    <row r="814" spans="1:9" x14ac:dyDescent="0.3">
      <c r="A814" t="s">
        <v>767</v>
      </c>
      <c r="B814" t="s">
        <v>46</v>
      </c>
      <c r="C814" t="s">
        <v>718</v>
      </c>
      <c r="D814">
        <v>0</v>
      </c>
      <c r="E814">
        <v>79</v>
      </c>
      <c r="F814">
        <v>2</v>
      </c>
      <c r="G814">
        <v>3</v>
      </c>
      <c r="H814" t="s">
        <v>12</v>
      </c>
      <c r="I814" t="s">
        <v>13</v>
      </c>
    </row>
    <row r="815" spans="1:9" x14ac:dyDescent="0.3">
      <c r="A815" t="s">
        <v>132</v>
      </c>
      <c r="B815" t="s">
        <v>41</v>
      </c>
      <c r="C815" t="s">
        <v>718</v>
      </c>
      <c r="D815">
        <v>0</v>
      </c>
      <c r="E815">
        <v>29</v>
      </c>
      <c r="F815">
        <v>6</v>
      </c>
      <c r="G815">
        <v>2</v>
      </c>
      <c r="H815" t="s">
        <v>12</v>
      </c>
      <c r="I815" t="s">
        <v>13</v>
      </c>
    </row>
    <row r="816" spans="1:9" x14ac:dyDescent="0.3">
      <c r="A816" t="s">
        <v>768</v>
      </c>
      <c r="B816" t="s">
        <v>39</v>
      </c>
      <c r="C816" t="s">
        <v>718</v>
      </c>
      <c r="D816">
        <v>0</v>
      </c>
      <c r="E816">
        <v>57</v>
      </c>
      <c r="F816">
        <v>23</v>
      </c>
      <c r="G816">
        <v>3</v>
      </c>
      <c r="H816" t="s">
        <v>12</v>
      </c>
      <c r="I816" t="s">
        <v>13</v>
      </c>
    </row>
    <row r="817" spans="1:9" x14ac:dyDescent="0.3">
      <c r="A817" t="s">
        <v>133</v>
      </c>
      <c r="B817" t="s">
        <v>126</v>
      </c>
      <c r="C817" t="s">
        <v>718</v>
      </c>
      <c r="D817">
        <v>0</v>
      </c>
      <c r="E817">
        <v>72</v>
      </c>
      <c r="F817">
        <v>14</v>
      </c>
      <c r="G817">
        <v>3</v>
      </c>
      <c r="H817" t="s">
        <v>12</v>
      </c>
      <c r="I817" t="s">
        <v>13</v>
      </c>
    </row>
    <row r="818" spans="1:9" x14ac:dyDescent="0.3">
      <c r="A818" t="s">
        <v>769</v>
      </c>
      <c r="B818" t="s">
        <v>23</v>
      </c>
      <c r="C818" t="s">
        <v>718</v>
      </c>
      <c r="D818">
        <v>0</v>
      </c>
      <c r="E818">
        <v>376</v>
      </c>
      <c r="F818">
        <v>30</v>
      </c>
      <c r="G818">
        <v>7</v>
      </c>
      <c r="H818" t="s">
        <v>12</v>
      </c>
      <c r="I818" t="s">
        <v>13</v>
      </c>
    </row>
    <row r="819" spans="1:9" x14ac:dyDescent="0.3">
      <c r="A819" t="s">
        <v>770</v>
      </c>
      <c r="B819" t="s">
        <v>99</v>
      </c>
      <c r="C819" t="s">
        <v>718</v>
      </c>
      <c r="D819">
        <v>0</v>
      </c>
      <c r="E819">
        <v>97</v>
      </c>
      <c r="F819">
        <v>42</v>
      </c>
      <c r="G819">
        <v>2</v>
      </c>
      <c r="H819" t="s">
        <v>12</v>
      </c>
      <c r="I819" t="s">
        <v>13</v>
      </c>
    </row>
    <row r="820" spans="1:9" x14ac:dyDescent="0.3">
      <c r="A820" t="s">
        <v>633</v>
      </c>
      <c r="B820" t="s">
        <v>87</v>
      </c>
      <c r="C820" t="s">
        <v>718</v>
      </c>
      <c r="D820">
        <v>0</v>
      </c>
      <c r="E820">
        <v>152</v>
      </c>
      <c r="F820">
        <v>44</v>
      </c>
      <c r="G820">
        <v>3</v>
      </c>
      <c r="H820" t="s">
        <v>12</v>
      </c>
      <c r="I820" t="s">
        <v>13</v>
      </c>
    </row>
    <row r="821" spans="1:9" x14ac:dyDescent="0.3">
      <c r="A821" t="s">
        <v>771</v>
      </c>
      <c r="B821" t="s">
        <v>126</v>
      </c>
      <c r="C821" t="s">
        <v>718</v>
      </c>
      <c r="D821">
        <v>0</v>
      </c>
      <c r="E821">
        <v>96</v>
      </c>
      <c r="F821">
        <v>18</v>
      </c>
      <c r="G821">
        <v>4</v>
      </c>
      <c r="H821" t="s">
        <v>12</v>
      </c>
      <c r="I821" t="s">
        <v>13</v>
      </c>
    </row>
    <row r="822" spans="1:9" x14ac:dyDescent="0.3">
      <c r="A822" t="s">
        <v>635</v>
      </c>
      <c r="B822" t="s">
        <v>41</v>
      </c>
      <c r="C822" t="s">
        <v>718</v>
      </c>
      <c r="D822">
        <v>0</v>
      </c>
      <c r="E822">
        <v>74</v>
      </c>
      <c r="F822">
        <v>15</v>
      </c>
      <c r="G822">
        <v>5</v>
      </c>
      <c r="H822" t="s">
        <v>12</v>
      </c>
      <c r="I822" t="s">
        <v>13</v>
      </c>
    </row>
    <row r="823" spans="1:9" x14ac:dyDescent="0.3">
      <c r="A823" t="s">
        <v>772</v>
      </c>
      <c r="B823" t="s">
        <v>39</v>
      </c>
      <c r="C823" t="s">
        <v>718</v>
      </c>
      <c r="D823">
        <v>0</v>
      </c>
      <c r="E823">
        <v>57</v>
      </c>
      <c r="F823">
        <v>23</v>
      </c>
      <c r="G823">
        <v>3</v>
      </c>
      <c r="H823" t="s">
        <v>12</v>
      </c>
      <c r="I823" t="s">
        <v>13</v>
      </c>
    </row>
    <row r="824" spans="1:9" x14ac:dyDescent="0.3">
      <c r="A824" t="s">
        <v>773</v>
      </c>
      <c r="B824" t="s">
        <v>44</v>
      </c>
      <c r="C824" t="s">
        <v>718</v>
      </c>
      <c r="D824">
        <v>0</v>
      </c>
      <c r="E824">
        <v>232</v>
      </c>
      <c r="F824">
        <v>60</v>
      </c>
      <c r="G824">
        <v>5</v>
      </c>
      <c r="H824" t="s">
        <v>12</v>
      </c>
      <c r="I824" t="s">
        <v>13</v>
      </c>
    </row>
    <row r="825" spans="1:9" x14ac:dyDescent="0.3">
      <c r="A825" t="s">
        <v>548</v>
      </c>
      <c r="B825" t="s">
        <v>23</v>
      </c>
      <c r="C825" t="s">
        <v>718</v>
      </c>
      <c r="D825">
        <v>0</v>
      </c>
      <c r="E825">
        <v>376</v>
      </c>
      <c r="F825">
        <v>30</v>
      </c>
      <c r="G825">
        <v>7</v>
      </c>
      <c r="H825" t="s">
        <v>12</v>
      </c>
      <c r="I825" t="s">
        <v>13</v>
      </c>
    </row>
    <row r="826" spans="1:9" x14ac:dyDescent="0.3">
      <c r="A826" t="s">
        <v>774</v>
      </c>
      <c r="B826" t="s">
        <v>17</v>
      </c>
      <c r="C826" t="s">
        <v>718</v>
      </c>
      <c r="D826">
        <v>0</v>
      </c>
      <c r="E826">
        <v>67</v>
      </c>
      <c r="F826">
        <v>6</v>
      </c>
      <c r="G826">
        <v>3</v>
      </c>
      <c r="H826" t="s">
        <v>12</v>
      </c>
      <c r="I826" t="s">
        <v>13</v>
      </c>
    </row>
    <row r="827" spans="1:9" x14ac:dyDescent="0.3">
      <c r="A827" t="s">
        <v>775</v>
      </c>
      <c r="B827" t="s">
        <v>41</v>
      </c>
      <c r="C827" t="s">
        <v>718</v>
      </c>
      <c r="D827">
        <v>0</v>
      </c>
      <c r="E827">
        <v>44</v>
      </c>
      <c r="F827">
        <v>9</v>
      </c>
      <c r="G827">
        <v>3</v>
      </c>
      <c r="H827" t="s">
        <v>12</v>
      </c>
      <c r="I827" t="s">
        <v>13</v>
      </c>
    </row>
    <row r="828" spans="1:9" x14ac:dyDescent="0.3">
      <c r="A828" t="s">
        <v>145</v>
      </c>
      <c r="B828" t="s">
        <v>29</v>
      </c>
      <c r="C828" t="s">
        <v>718</v>
      </c>
      <c r="D828">
        <v>0</v>
      </c>
      <c r="E828">
        <v>29</v>
      </c>
      <c r="F828">
        <v>12</v>
      </c>
      <c r="G828">
        <v>1</v>
      </c>
      <c r="H828" t="s">
        <v>12</v>
      </c>
      <c r="I828" t="s">
        <v>13</v>
      </c>
    </row>
    <row r="829" spans="1:9" x14ac:dyDescent="0.3">
      <c r="A829" t="s">
        <v>776</v>
      </c>
      <c r="B829" t="s">
        <v>74</v>
      </c>
      <c r="C829" t="s">
        <v>718</v>
      </c>
      <c r="D829">
        <v>0</v>
      </c>
      <c r="E829">
        <v>268</v>
      </c>
      <c r="F829">
        <v>67</v>
      </c>
      <c r="G829">
        <v>5</v>
      </c>
      <c r="H829" t="s">
        <v>12</v>
      </c>
      <c r="I829" t="s">
        <v>13</v>
      </c>
    </row>
    <row r="830" spans="1:9" x14ac:dyDescent="0.3">
      <c r="A830" t="s">
        <v>777</v>
      </c>
      <c r="B830" t="s">
        <v>29</v>
      </c>
      <c r="C830" t="s">
        <v>718</v>
      </c>
      <c r="D830">
        <v>0</v>
      </c>
      <c r="E830">
        <v>87</v>
      </c>
      <c r="F830">
        <v>36</v>
      </c>
      <c r="G830">
        <v>3</v>
      </c>
      <c r="H830" t="s">
        <v>12</v>
      </c>
      <c r="I830" t="s">
        <v>13</v>
      </c>
    </row>
    <row r="831" spans="1:9" x14ac:dyDescent="0.3">
      <c r="A831" t="s">
        <v>778</v>
      </c>
      <c r="B831" t="s">
        <v>67</v>
      </c>
      <c r="C831" t="s">
        <v>718</v>
      </c>
      <c r="D831">
        <v>0</v>
      </c>
      <c r="E831">
        <v>53</v>
      </c>
      <c r="F831">
        <v>22</v>
      </c>
      <c r="G831">
        <v>2</v>
      </c>
      <c r="H831" t="s">
        <v>12</v>
      </c>
      <c r="I831" t="s">
        <v>13</v>
      </c>
    </row>
    <row r="832" spans="1:9" x14ac:dyDescent="0.3">
      <c r="A832" t="s">
        <v>779</v>
      </c>
      <c r="B832" t="s">
        <v>33</v>
      </c>
      <c r="C832" t="s">
        <v>718</v>
      </c>
      <c r="D832">
        <v>0</v>
      </c>
      <c r="E832">
        <v>67</v>
      </c>
      <c r="F832">
        <v>16</v>
      </c>
      <c r="G832">
        <v>6</v>
      </c>
      <c r="H832" t="s">
        <v>12</v>
      </c>
      <c r="I832" t="s">
        <v>13</v>
      </c>
    </row>
    <row r="833" spans="1:9" x14ac:dyDescent="0.3">
      <c r="A833" t="s">
        <v>780</v>
      </c>
      <c r="B833" t="s">
        <v>31</v>
      </c>
      <c r="C833" t="s">
        <v>718</v>
      </c>
      <c r="D833">
        <v>0</v>
      </c>
      <c r="E833">
        <v>91</v>
      </c>
      <c r="F833">
        <v>3</v>
      </c>
      <c r="G833">
        <v>2</v>
      </c>
      <c r="H833" t="s">
        <v>12</v>
      </c>
      <c r="I833" t="s">
        <v>13</v>
      </c>
    </row>
    <row r="834" spans="1:9" x14ac:dyDescent="0.3">
      <c r="A834" t="s">
        <v>781</v>
      </c>
      <c r="B834" t="s">
        <v>74</v>
      </c>
      <c r="C834" t="s">
        <v>718</v>
      </c>
      <c r="D834">
        <v>0</v>
      </c>
      <c r="E834">
        <v>161</v>
      </c>
      <c r="F834">
        <v>40</v>
      </c>
      <c r="G834">
        <v>3</v>
      </c>
      <c r="H834" t="s">
        <v>12</v>
      </c>
      <c r="I834" t="s">
        <v>13</v>
      </c>
    </row>
    <row r="835" spans="1:9" x14ac:dyDescent="0.3">
      <c r="A835" t="s">
        <v>782</v>
      </c>
      <c r="B835" t="s">
        <v>56</v>
      </c>
      <c r="C835" t="s">
        <v>718</v>
      </c>
      <c r="D835">
        <v>0</v>
      </c>
      <c r="E835">
        <v>57</v>
      </c>
      <c r="F835">
        <v>6</v>
      </c>
      <c r="G835">
        <v>4</v>
      </c>
      <c r="H835" t="s">
        <v>12</v>
      </c>
      <c r="I835" t="s">
        <v>13</v>
      </c>
    </row>
    <row r="836" spans="1:9" x14ac:dyDescent="0.3">
      <c r="A836" t="s">
        <v>783</v>
      </c>
      <c r="B836" t="s">
        <v>39</v>
      </c>
      <c r="C836" t="s">
        <v>718</v>
      </c>
      <c r="D836">
        <v>0</v>
      </c>
      <c r="E836">
        <v>114</v>
      </c>
      <c r="F836">
        <v>45</v>
      </c>
      <c r="G836">
        <v>6</v>
      </c>
      <c r="H836" t="s">
        <v>12</v>
      </c>
      <c r="I836" t="s">
        <v>13</v>
      </c>
    </row>
    <row r="837" spans="1:9" x14ac:dyDescent="0.3">
      <c r="A837" t="s">
        <v>784</v>
      </c>
      <c r="B837" t="s">
        <v>243</v>
      </c>
      <c r="C837" t="s">
        <v>718</v>
      </c>
      <c r="D837">
        <v>0</v>
      </c>
      <c r="E837">
        <v>133</v>
      </c>
      <c r="F837">
        <v>44</v>
      </c>
      <c r="G837">
        <v>3</v>
      </c>
      <c r="H837" t="s">
        <v>12</v>
      </c>
      <c r="I837" t="s">
        <v>13</v>
      </c>
    </row>
    <row r="838" spans="1:9" x14ac:dyDescent="0.3">
      <c r="A838" t="s">
        <v>785</v>
      </c>
      <c r="B838" t="s">
        <v>23</v>
      </c>
      <c r="C838" t="s">
        <v>718</v>
      </c>
      <c r="D838">
        <v>0</v>
      </c>
      <c r="E838">
        <v>107</v>
      </c>
      <c r="F838">
        <v>9</v>
      </c>
      <c r="G838">
        <v>2</v>
      </c>
      <c r="H838" t="s">
        <v>12</v>
      </c>
      <c r="I838" t="s">
        <v>13</v>
      </c>
    </row>
    <row r="839" spans="1:9" x14ac:dyDescent="0.3">
      <c r="A839" t="s">
        <v>786</v>
      </c>
      <c r="B839" t="s">
        <v>29</v>
      </c>
      <c r="C839" t="s">
        <v>718</v>
      </c>
      <c r="D839">
        <v>0</v>
      </c>
      <c r="E839">
        <v>145</v>
      </c>
      <c r="F839">
        <v>59</v>
      </c>
      <c r="G839">
        <v>5</v>
      </c>
      <c r="H839" t="s">
        <v>12</v>
      </c>
      <c r="I839" t="s">
        <v>13</v>
      </c>
    </row>
    <row r="840" spans="1:9" x14ac:dyDescent="0.3">
      <c r="A840" t="s">
        <v>787</v>
      </c>
      <c r="B840" t="s">
        <v>72</v>
      </c>
      <c r="C840" t="s">
        <v>718</v>
      </c>
      <c r="D840">
        <v>0</v>
      </c>
      <c r="E840">
        <v>63</v>
      </c>
      <c r="F840">
        <v>7</v>
      </c>
      <c r="G840">
        <v>4</v>
      </c>
      <c r="H840" t="s">
        <v>12</v>
      </c>
      <c r="I840" t="s">
        <v>13</v>
      </c>
    </row>
    <row r="841" spans="1:9" x14ac:dyDescent="0.3">
      <c r="A841" t="s">
        <v>788</v>
      </c>
      <c r="B841" t="s">
        <v>27</v>
      </c>
      <c r="C841" t="s">
        <v>718</v>
      </c>
      <c r="D841">
        <v>0</v>
      </c>
      <c r="E841">
        <v>154</v>
      </c>
      <c r="F841">
        <v>29</v>
      </c>
      <c r="G841">
        <v>3</v>
      </c>
      <c r="H841" t="s">
        <v>12</v>
      </c>
      <c r="I841" t="s">
        <v>13</v>
      </c>
    </row>
    <row r="842" spans="1:9" x14ac:dyDescent="0.3">
      <c r="A842" t="s">
        <v>789</v>
      </c>
      <c r="B842" t="s">
        <v>23</v>
      </c>
      <c r="C842" t="s">
        <v>718</v>
      </c>
      <c r="D842">
        <v>0</v>
      </c>
      <c r="E842">
        <v>269</v>
      </c>
      <c r="F842">
        <v>21</v>
      </c>
      <c r="G842">
        <v>5</v>
      </c>
      <c r="H842" t="s">
        <v>12</v>
      </c>
      <c r="I842" t="s">
        <v>13</v>
      </c>
    </row>
    <row r="843" spans="1:9" x14ac:dyDescent="0.3">
      <c r="A843" t="s">
        <v>789</v>
      </c>
      <c r="B843" t="s">
        <v>99</v>
      </c>
      <c r="C843" t="s">
        <v>718</v>
      </c>
      <c r="D843">
        <v>0</v>
      </c>
      <c r="E843">
        <v>194</v>
      </c>
      <c r="F843">
        <v>84</v>
      </c>
      <c r="G843">
        <v>4</v>
      </c>
      <c r="H843" t="s">
        <v>12</v>
      </c>
      <c r="I843" t="s">
        <v>13</v>
      </c>
    </row>
    <row r="844" spans="1:9" x14ac:dyDescent="0.3">
      <c r="A844" t="s">
        <v>790</v>
      </c>
      <c r="B844" t="s">
        <v>65</v>
      </c>
      <c r="C844" t="s">
        <v>718</v>
      </c>
      <c r="D844">
        <v>0</v>
      </c>
      <c r="E844">
        <v>93</v>
      </c>
      <c r="F844">
        <v>18</v>
      </c>
      <c r="G844">
        <v>4</v>
      </c>
      <c r="H844" t="s">
        <v>12</v>
      </c>
      <c r="I844" t="s">
        <v>13</v>
      </c>
    </row>
    <row r="845" spans="1:9" x14ac:dyDescent="0.3">
      <c r="A845" t="s">
        <v>791</v>
      </c>
      <c r="B845" t="s">
        <v>46</v>
      </c>
      <c r="C845" t="s">
        <v>718</v>
      </c>
      <c r="D845">
        <v>0</v>
      </c>
      <c r="E845">
        <v>132</v>
      </c>
      <c r="F845">
        <v>3</v>
      </c>
      <c r="G845">
        <v>5</v>
      </c>
      <c r="H845" t="s">
        <v>12</v>
      </c>
      <c r="I845" t="s">
        <v>13</v>
      </c>
    </row>
    <row r="846" spans="1:9" x14ac:dyDescent="0.3">
      <c r="A846" t="s">
        <v>791</v>
      </c>
      <c r="B846" t="s">
        <v>67</v>
      </c>
      <c r="C846" t="s">
        <v>718</v>
      </c>
      <c r="D846">
        <v>0</v>
      </c>
      <c r="E846">
        <v>79</v>
      </c>
      <c r="F846">
        <v>32</v>
      </c>
      <c r="G846">
        <v>3</v>
      </c>
      <c r="H846" t="s">
        <v>12</v>
      </c>
      <c r="I846" t="s">
        <v>13</v>
      </c>
    </row>
    <row r="847" spans="1:9" x14ac:dyDescent="0.3">
      <c r="A847" t="s">
        <v>792</v>
      </c>
      <c r="B847" t="s">
        <v>44</v>
      </c>
      <c r="C847" t="s">
        <v>718</v>
      </c>
      <c r="D847">
        <v>0</v>
      </c>
      <c r="E847">
        <v>185</v>
      </c>
      <c r="F847">
        <v>48</v>
      </c>
      <c r="G847">
        <v>4</v>
      </c>
      <c r="H847" t="s">
        <v>12</v>
      </c>
      <c r="I847" t="s">
        <v>13</v>
      </c>
    </row>
    <row r="848" spans="1:9" x14ac:dyDescent="0.3">
      <c r="A848" t="s">
        <v>793</v>
      </c>
      <c r="B848" t="s">
        <v>37</v>
      </c>
      <c r="C848" t="s">
        <v>718</v>
      </c>
      <c r="D848">
        <v>0</v>
      </c>
      <c r="E848">
        <v>40</v>
      </c>
      <c r="F848">
        <v>20</v>
      </c>
      <c r="G848">
        <v>4</v>
      </c>
      <c r="H848" t="s">
        <v>12</v>
      </c>
      <c r="I848" t="s">
        <v>13</v>
      </c>
    </row>
    <row r="849" spans="1:9" x14ac:dyDescent="0.3">
      <c r="A849" t="s">
        <v>179</v>
      </c>
      <c r="B849" t="s">
        <v>99</v>
      </c>
      <c r="C849" t="s">
        <v>718</v>
      </c>
      <c r="D849">
        <v>0</v>
      </c>
      <c r="E849">
        <v>194</v>
      </c>
      <c r="F849">
        <v>84</v>
      </c>
      <c r="G849">
        <v>4</v>
      </c>
      <c r="H849" t="s">
        <v>12</v>
      </c>
      <c r="I849" t="s">
        <v>13</v>
      </c>
    </row>
    <row r="850" spans="1:9" x14ac:dyDescent="0.3">
      <c r="A850" t="s">
        <v>794</v>
      </c>
      <c r="B850" t="s">
        <v>23</v>
      </c>
      <c r="C850" t="s">
        <v>718</v>
      </c>
      <c r="D850">
        <v>0</v>
      </c>
      <c r="E850">
        <v>269</v>
      </c>
      <c r="F850">
        <v>21</v>
      </c>
      <c r="G850">
        <v>5</v>
      </c>
      <c r="H850" t="s">
        <v>12</v>
      </c>
      <c r="I850" t="s">
        <v>13</v>
      </c>
    </row>
    <row r="851" spans="1:9" x14ac:dyDescent="0.3">
      <c r="A851" t="s">
        <v>795</v>
      </c>
      <c r="B851" t="s">
        <v>99</v>
      </c>
      <c r="C851" t="s">
        <v>718</v>
      </c>
      <c r="D851">
        <v>0</v>
      </c>
      <c r="E851">
        <v>486</v>
      </c>
      <c r="F851">
        <v>209</v>
      </c>
      <c r="G851">
        <v>10</v>
      </c>
      <c r="H851" t="s">
        <v>12</v>
      </c>
      <c r="I851" t="s">
        <v>13</v>
      </c>
    </row>
    <row r="852" spans="1:9" x14ac:dyDescent="0.3">
      <c r="A852" t="s">
        <v>796</v>
      </c>
      <c r="B852" t="s">
        <v>31</v>
      </c>
      <c r="C852" t="s">
        <v>718</v>
      </c>
      <c r="D852">
        <v>0</v>
      </c>
      <c r="E852">
        <v>318</v>
      </c>
      <c r="F852">
        <v>9</v>
      </c>
      <c r="G852">
        <v>7</v>
      </c>
      <c r="H852" t="s">
        <v>12</v>
      </c>
      <c r="I852" t="s">
        <v>13</v>
      </c>
    </row>
    <row r="853" spans="1:9" x14ac:dyDescent="0.3">
      <c r="A853" t="s">
        <v>797</v>
      </c>
      <c r="B853" t="s">
        <v>67</v>
      </c>
      <c r="C853" t="s">
        <v>718</v>
      </c>
      <c r="D853">
        <v>0</v>
      </c>
      <c r="E853">
        <v>79</v>
      </c>
      <c r="F853">
        <v>32</v>
      </c>
      <c r="G853">
        <v>3</v>
      </c>
      <c r="H853" t="s">
        <v>12</v>
      </c>
      <c r="I853" t="s">
        <v>13</v>
      </c>
    </row>
    <row r="854" spans="1:9" x14ac:dyDescent="0.3">
      <c r="A854" t="s">
        <v>798</v>
      </c>
      <c r="B854" t="s">
        <v>29</v>
      </c>
      <c r="C854" t="s">
        <v>718</v>
      </c>
      <c r="D854">
        <v>0</v>
      </c>
      <c r="E854">
        <v>116</v>
      </c>
      <c r="F854">
        <v>48</v>
      </c>
      <c r="G854">
        <v>4</v>
      </c>
      <c r="H854" t="s">
        <v>12</v>
      </c>
      <c r="I854" t="s">
        <v>13</v>
      </c>
    </row>
    <row r="855" spans="1:9" x14ac:dyDescent="0.3">
      <c r="A855" t="s">
        <v>799</v>
      </c>
      <c r="B855" t="s">
        <v>56</v>
      </c>
      <c r="C855" t="s">
        <v>718</v>
      </c>
      <c r="D855">
        <v>0</v>
      </c>
      <c r="E855">
        <v>57</v>
      </c>
      <c r="F855">
        <v>6</v>
      </c>
      <c r="G855">
        <v>4</v>
      </c>
      <c r="H855" t="s">
        <v>12</v>
      </c>
      <c r="I855" t="s">
        <v>13</v>
      </c>
    </row>
    <row r="856" spans="1:9" x14ac:dyDescent="0.3">
      <c r="A856" t="s">
        <v>800</v>
      </c>
      <c r="B856" t="s">
        <v>35</v>
      </c>
      <c r="C856" t="s">
        <v>718</v>
      </c>
      <c r="D856">
        <v>0</v>
      </c>
      <c r="E856">
        <v>198</v>
      </c>
      <c r="F856">
        <v>32</v>
      </c>
      <c r="G856">
        <v>4</v>
      </c>
      <c r="H856" t="s">
        <v>12</v>
      </c>
      <c r="I856" t="s">
        <v>13</v>
      </c>
    </row>
    <row r="857" spans="1:9" x14ac:dyDescent="0.3">
      <c r="A857" t="s">
        <v>801</v>
      </c>
      <c r="B857" t="s">
        <v>65</v>
      </c>
      <c r="C857" t="s">
        <v>718</v>
      </c>
      <c r="D857">
        <v>0</v>
      </c>
      <c r="E857">
        <v>116</v>
      </c>
      <c r="F857">
        <v>22</v>
      </c>
      <c r="G857">
        <v>5</v>
      </c>
      <c r="H857" t="s">
        <v>12</v>
      </c>
      <c r="I857" t="s">
        <v>13</v>
      </c>
    </row>
    <row r="858" spans="1:9" x14ac:dyDescent="0.3">
      <c r="A858" t="s">
        <v>193</v>
      </c>
      <c r="B858" t="s">
        <v>37</v>
      </c>
      <c r="C858" t="s">
        <v>718</v>
      </c>
      <c r="D858">
        <v>0</v>
      </c>
      <c r="E858">
        <v>70</v>
      </c>
      <c r="F858">
        <v>34</v>
      </c>
      <c r="G858">
        <v>7</v>
      </c>
      <c r="H858" t="s">
        <v>12</v>
      </c>
      <c r="I858" t="s">
        <v>13</v>
      </c>
    </row>
    <row r="859" spans="1:9" x14ac:dyDescent="0.3">
      <c r="A859" t="s">
        <v>802</v>
      </c>
      <c r="B859" t="s">
        <v>23</v>
      </c>
      <c r="C859" t="s">
        <v>718</v>
      </c>
      <c r="D859">
        <v>0</v>
      </c>
      <c r="E859">
        <v>54</v>
      </c>
      <c r="F859">
        <v>4</v>
      </c>
      <c r="G859">
        <v>1</v>
      </c>
      <c r="H859" t="s">
        <v>12</v>
      </c>
      <c r="I859" t="s">
        <v>13</v>
      </c>
    </row>
    <row r="860" spans="1:9" x14ac:dyDescent="0.3">
      <c r="A860" t="s">
        <v>803</v>
      </c>
      <c r="B860" t="s">
        <v>101</v>
      </c>
      <c r="C860" t="s">
        <v>718</v>
      </c>
      <c r="D860">
        <v>0</v>
      </c>
      <c r="E860">
        <v>33</v>
      </c>
      <c r="F860">
        <v>5</v>
      </c>
      <c r="G860">
        <v>2</v>
      </c>
      <c r="H860" t="s">
        <v>12</v>
      </c>
      <c r="I860" t="s">
        <v>13</v>
      </c>
    </row>
    <row r="861" spans="1:9" x14ac:dyDescent="0.3">
      <c r="A861" t="s">
        <v>804</v>
      </c>
      <c r="B861" t="s">
        <v>37</v>
      </c>
      <c r="C861" t="s">
        <v>718</v>
      </c>
      <c r="D861">
        <v>0</v>
      </c>
      <c r="E861">
        <v>30</v>
      </c>
      <c r="F861">
        <v>15</v>
      </c>
      <c r="G861">
        <v>3</v>
      </c>
      <c r="H861" t="s">
        <v>12</v>
      </c>
      <c r="I861" t="s">
        <v>13</v>
      </c>
    </row>
    <row r="862" spans="1:9" x14ac:dyDescent="0.3">
      <c r="A862" t="s">
        <v>402</v>
      </c>
      <c r="B862" t="s">
        <v>44</v>
      </c>
      <c r="C862" t="s">
        <v>718</v>
      </c>
      <c r="D862">
        <v>0</v>
      </c>
      <c r="E862">
        <v>139</v>
      </c>
      <c r="F862">
        <v>36</v>
      </c>
      <c r="G862">
        <v>3</v>
      </c>
      <c r="H862" t="s">
        <v>12</v>
      </c>
      <c r="I862" t="s">
        <v>13</v>
      </c>
    </row>
    <row r="863" spans="1:9" x14ac:dyDescent="0.3">
      <c r="A863" t="s">
        <v>805</v>
      </c>
      <c r="B863" t="s">
        <v>44</v>
      </c>
      <c r="C863" t="s">
        <v>718</v>
      </c>
      <c r="D863">
        <v>0</v>
      </c>
      <c r="E863">
        <v>93</v>
      </c>
      <c r="F863">
        <v>24</v>
      </c>
      <c r="G863">
        <v>2</v>
      </c>
      <c r="H863" t="s">
        <v>12</v>
      </c>
      <c r="I863" t="s">
        <v>13</v>
      </c>
    </row>
    <row r="864" spans="1:9" x14ac:dyDescent="0.3">
      <c r="A864" t="s">
        <v>195</v>
      </c>
      <c r="B864" t="s">
        <v>41</v>
      </c>
      <c r="C864" t="s">
        <v>718</v>
      </c>
      <c r="D864">
        <v>0</v>
      </c>
      <c r="E864">
        <v>88</v>
      </c>
      <c r="F864">
        <v>18</v>
      </c>
      <c r="G864">
        <v>6</v>
      </c>
      <c r="H864" t="s">
        <v>12</v>
      </c>
      <c r="I864" t="s">
        <v>13</v>
      </c>
    </row>
    <row r="865" spans="1:9" x14ac:dyDescent="0.3">
      <c r="A865" t="s">
        <v>806</v>
      </c>
      <c r="B865" t="s">
        <v>44</v>
      </c>
      <c r="C865" t="s">
        <v>718</v>
      </c>
      <c r="D865">
        <v>0</v>
      </c>
      <c r="E865">
        <v>232</v>
      </c>
      <c r="F865">
        <v>60</v>
      </c>
      <c r="G865">
        <v>5</v>
      </c>
      <c r="H865" t="s">
        <v>12</v>
      </c>
      <c r="I865" t="s">
        <v>13</v>
      </c>
    </row>
    <row r="866" spans="1:9" x14ac:dyDescent="0.3">
      <c r="A866" t="s">
        <v>807</v>
      </c>
      <c r="B866" t="s">
        <v>41</v>
      </c>
      <c r="C866" t="s">
        <v>718</v>
      </c>
      <c r="D866">
        <v>0</v>
      </c>
      <c r="E866">
        <v>44</v>
      </c>
      <c r="F866">
        <v>9</v>
      </c>
      <c r="G866">
        <v>3</v>
      </c>
      <c r="H866" t="s">
        <v>12</v>
      </c>
      <c r="I866" t="s">
        <v>13</v>
      </c>
    </row>
    <row r="867" spans="1:9" x14ac:dyDescent="0.3">
      <c r="A867" t="s">
        <v>808</v>
      </c>
      <c r="B867" t="s">
        <v>23</v>
      </c>
      <c r="C867" t="s">
        <v>718</v>
      </c>
      <c r="D867">
        <v>0</v>
      </c>
      <c r="E867">
        <v>376</v>
      </c>
      <c r="F867">
        <v>30</v>
      </c>
      <c r="G867">
        <v>7</v>
      </c>
      <c r="H867" t="s">
        <v>12</v>
      </c>
      <c r="I867" t="s">
        <v>13</v>
      </c>
    </row>
    <row r="868" spans="1:9" x14ac:dyDescent="0.3">
      <c r="A868" t="s">
        <v>809</v>
      </c>
      <c r="B868" t="s">
        <v>243</v>
      </c>
      <c r="C868" t="s">
        <v>718</v>
      </c>
      <c r="D868">
        <v>0</v>
      </c>
      <c r="E868">
        <v>267</v>
      </c>
      <c r="F868">
        <v>88</v>
      </c>
      <c r="G868">
        <v>6</v>
      </c>
      <c r="H868" t="s">
        <v>12</v>
      </c>
      <c r="I868" t="s">
        <v>13</v>
      </c>
    </row>
    <row r="869" spans="1:9" x14ac:dyDescent="0.3">
      <c r="A869" t="s">
        <v>810</v>
      </c>
      <c r="B869" t="s">
        <v>56</v>
      </c>
      <c r="C869" t="s">
        <v>718</v>
      </c>
      <c r="D869">
        <v>0</v>
      </c>
      <c r="E869">
        <v>43</v>
      </c>
      <c r="F869">
        <v>5</v>
      </c>
      <c r="G869">
        <v>3</v>
      </c>
      <c r="H869" t="s">
        <v>12</v>
      </c>
      <c r="I869" t="s">
        <v>13</v>
      </c>
    </row>
    <row r="870" spans="1:9" x14ac:dyDescent="0.3">
      <c r="A870" t="s">
        <v>409</v>
      </c>
      <c r="B870" t="s">
        <v>87</v>
      </c>
      <c r="C870" t="s">
        <v>718</v>
      </c>
      <c r="D870">
        <v>0</v>
      </c>
      <c r="E870">
        <v>152</v>
      </c>
      <c r="F870">
        <v>44</v>
      </c>
      <c r="G870">
        <v>3</v>
      </c>
      <c r="H870" t="s">
        <v>12</v>
      </c>
      <c r="I870" t="s">
        <v>13</v>
      </c>
    </row>
    <row r="871" spans="1:9" x14ac:dyDescent="0.3">
      <c r="A871" t="s">
        <v>410</v>
      </c>
      <c r="B871" t="s">
        <v>110</v>
      </c>
      <c r="C871" t="s">
        <v>718</v>
      </c>
      <c r="D871">
        <v>0</v>
      </c>
      <c r="E871">
        <v>28</v>
      </c>
      <c r="F871">
        <v>1</v>
      </c>
      <c r="G871">
        <v>2</v>
      </c>
      <c r="H871" t="s">
        <v>12</v>
      </c>
      <c r="I871" t="s">
        <v>13</v>
      </c>
    </row>
    <row r="872" spans="1:9" x14ac:dyDescent="0.3">
      <c r="A872" t="s">
        <v>811</v>
      </c>
      <c r="B872" t="s">
        <v>99</v>
      </c>
      <c r="C872" t="s">
        <v>718</v>
      </c>
      <c r="D872">
        <v>0</v>
      </c>
      <c r="E872">
        <v>146</v>
      </c>
      <c r="F872">
        <v>63</v>
      </c>
      <c r="G872">
        <v>3</v>
      </c>
      <c r="H872" t="s">
        <v>12</v>
      </c>
      <c r="I872" t="s">
        <v>13</v>
      </c>
    </row>
    <row r="873" spans="1:9" x14ac:dyDescent="0.3">
      <c r="A873" t="s">
        <v>212</v>
      </c>
      <c r="B873" t="s">
        <v>67</v>
      </c>
      <c r="C873" t="s">
        <v>718</v>
      </c>
      <c r="D873">
        <v>0</v>
      </c>
      <c r="E873">
        <v>53</v>
      </c>
      <c r="F873">
        <v>22</v>
      </c>
      <c r="G873">
        <v>2</v>
      </c>
      <c r="H873" t="s">
        <v>12</v>
      </c>
      <c r="I873" t="s">
        <v>13</v>
      </c>
    </row>
    <row r="874" spans="1:9" x14ac:dyDescent="0.3">
      <c r="A874" t="s">
        <v>812</v>
      </c>
      <c r="B874" t="s">
        <v>243</v>
      </c>
      <c r="C874" t="s">
        <v>718</v>
      </c>
      <c r="D874">
        <v>0</v>
      </c>
      <c r="E874">
        <v>133</v>
      </c>
      <c r="F874">
        <v>44</v>
      </c>
      <c r="G874">
        <v>3</v>
      </c>
      <c r="H874" t="s">
        <v>12</v>
      </c>
      <c r="I874" t="s">
        <v>13</v>
      </c>
    </row>
    <row r="875" spans="1:9" x14ac:dyDescent="0.3">
      <c r="A875" t="s">
        <v>213</v>
      </c>
      <c r="B875" t="s">
        <v>151</v>
      </c>
      <c r="C875" t="s">
        <v>718</v>
      </c>
      <c r="D875">
        <v>0</v>
      </c>
      <c r="E875">
        <v>292</v>
      </c>
      <c r="F875">
        <v>52</v>
      </c>
      <c r="G875">
        <v>6</v>
      </c>
      <c r="H875" t="s">
        <v>12</v>
      </c>
      <c r="I875" t="s">
        <v>13</v>
      </c>
    </row>
    <row r="876" spans="1:9" x14ac:dyDescent="0.3">
      <c r="A876" t="s">
        <v>213</v>
      </c>
      <c r="B876" t="s">
        <v>99</v>
      </c>
      <c r="C876" t="s">
        <v>718</v>
      </c>
      <c r="D876">
        <v>0</v>
      </c>
      <c r="E876">
        <v>97</v>
      </c>
      <c r="F876">
        <v>42</v>
      </c>
      <c r="G876">
        <v>2</v>
      </c>
      <c r="H876" t="s">
        <v>12</v>
      </c>
      <c r="I876" t="s">
        <v>13</v>
      </c>
    </row>
    <row r="877" spans="1:9" x14ac:dyDescent="0.3">
      <c r="A877" t="s">
        <v>813</v>
      </c>
      <c r="B877" t="s">
        <v>243</v>
      </c>
      <c r="C877" t="s">
        <v>718</v>
      </c>
      <c r="D877">
        <v>0</v>
      </c>
      <c r="E877">
        <v>133</v>
      </c>
      <c r="F877">
        <v>44</v>
      </c>
      <c r="G877">
        <v>3</v>
      </c>
      <c r="H877" t="s">
        <v>12</v>
      </c>
      <c r="I877" t="s">
        <v>13</v>
      </c>
    </row>
    <row r="878" spans="1:9" x14ac:dyDescent="0.3">
      <c r="A878" t="s">
        <v>814</v>
      </c>
      <c r="B878" t="s">
        <v>37</v>
      </c>
      <c r="C878" t="s">
        <v>718</v>
      </c>
      <c r="D878">
        <v>0</v>
      </c>
      <c r="E878">
        <v>30</v>
      </c>
      <c r="F878">
        <v>15</v>
      </c>
      <c r="G878">
        <v>3</v>
      </c>
      <c r="H878" t="s">
        <v>12</v>
      </c>
      <c r="I878" t="s">
        <v>13</v>
      </c>
    </row>
    <row r="879" spans="1:9" x14ac:dyDescent="0.3">
      <c r="A879" t="s">
        <v>815</v>
      </c>
      <c r="B879" t="s">
        <v>110</v>
      </c>
      <c r="C879" t="s">
        <v>718</v>
      </c>
      <c r="D879">
        <v>0</v>
      </c>
      <c r="E879">
        <v>71</v>
      </c>
      <c r="F879">
        <v>1</v>
      </c>
      <c r="G879">
        <v>5</v>
      </c>
      <c r="H879" t="s">
        <v>12</v>
      </c>
      <c r="I879" t="s">
        <v>13</v>
      </c>
    </row>
    <row r="880" spans="1:9" x14ac:dyDescent="0.3">
      <c r="A880" t="s">
        <v>816</v>
      </c>
      <c r="B880" t="s">
        <v>67</v>
      </c>
      <c r="C880" t="s">
        <v>718</v>
      </c>
      <c r="D880">
        <v>0</v>
      </c>
      <c r="E880">
        <v>132</v>
      </c>
      <c r="F880">
        <v>54</v>
      </c>
      <c r="G880">
        <v>5</v>
      </c>
      <c r="H880" t="s">
        <v>12</v>
      </c>
      <c r="I880" t="s">
        <v>13</v>
      </c>
    </row>
    <row r="881" spans="1:9" x14ac:dyDescent="0.3">
      <c r="A881" t="s">
        <v>817</v>
      </c>
      <c r="B881" t="s">
        <v>67</v>
      </c>
      <c r="C881" t="s">
        <v>718</v>
      </c>
      <c r="D881">
        <v>0</v>
      </c>
      <c r="E881">
        <v>26</v>
      </c>
      <c r="F881">
        <v>11</v>
      </c>
      <c r="G881">
        <v>1</v>
      </c>
      <c r="H881" t="s">
        <v>12</v>
      </c>
      <c r="I881" t="s">
        <v>13</v>
      </c>
    </row>
    <row r="882" spans="1:9" x14ac:dyDescent="0.3">
      <c r="A882" t="s">
        <v>818</v>
      </c>
      <c r="B882" t="s">
        <v>54</v>
      </c>
      <c r="C882" t="s">
        <v>718</v>
      </c>
      <c r="D882">
        <v>0</v>
      </c>
      <c r="E882">
        <v>24</v>
      </c>
      <c r="F882">
        <v>10</v>
      </c>
      <c r="G882">
        <v>2</v>
      </c>
      <c r="H882" t="s">
        <v>12</v>
      </c>
      <c r="I882" t="s">
        <v>13</v>
      </c>
    </row>
    <row r="883" spans="1:9" x14ac:dyDescent="0.3">
      <c r="A883" t="s">
        <v>819</v>
      </c>
      <c r="B883" t="s">
        <v>67</v>
      </c>
      <c r="C883" t="s">
        <v>718</v>
      </c>
      <c r="D883">
        <v>0</v>
      </c>
      <c r="E883">
        <v>132</v>
      </c>
      <c r="F883">
        <v>54</v>
      </c>
      <c r="G883">
        <v>5</v>
      </c>
      <c r="H883" t="s">
        <v>12</v>
      </c>
      <c r="I883" t="s">
        <v>13</v>
      </c>
    </row>
    <row r="884" spans="1:9" x14ac:dyDescent="0.3">
      <c r="A884" t="s">
        <v>820</v>
      </c>
      <c r="B884" t="s">
        <v>35</v>
      </c>
      <c r="C884" t="s">
        <v>718</v>
      </c>
      <c r="D884">
        <v>0</v>
      </c>
      <c r="E884">
        <v>346</v>
      </c>
      <c r="F884">
        <v>55</v>
      </c>
      <c r="G884">
        <v>7</v>
      </c>
      <c r="H884" t="s">
        <v>12</v>
      </c>
      <c r="I884" t="s">
        <v>13</v>
      </c>
    </row>
    <row r="885" spans="1:9" x14ac:dyDescent="0.3">
      <c r="A885" t="s">
        <v>821</v>
      </c>
      <c r="B885" t="s">
        <v>33</v>
      </c>
      <c r="C885" t="s">
        <v>718</v>
      </c>
      <c r="D885">
        <v>0</v>
      </c>
      <c r="E885">
        <v>44</v>
      </c>
      <c r="F885">
        <v>11</v>
      </c>
      <c r="G885">
        <v>4</v>
      </c>
      <c r="H885" t="s">
        <v>12</v>
      </c>
      <c r="I885" t="s">
        <v>13</v>
      </c>
    </row>
    <row r="886" spans="1:9" x14ac:dyDescent="0.3">
      <c r="A886" t="s">
        <v>822</v>
      </c>
      <c r="B886" t="s">
        <v>243</v>
      </c>
      <c r="C886" t="s">
        <v>718</v>
      </c>
      <c r="D886">
        <v>0</v>
      </c>
      <c r="E886">
        <v>89</v>
      </c>
      <c r="F886">
        <v>29</v>
      </c>
      <c r="G886">
        <v>2</v>
      </c>
      <c r="H886" t="s">
        <v>12</v>
      </c>
      <c r="I886" t="s">
        <v>13</v>
      </c>
    </row>
    <row r="887" spans="1:9" x14ac:dyDescent="0.3">
      <c r="A887" t="s">
        <v>823</v>
      </c>
      <c r="B887" t="s">
        <v>110</v>
      </c>
      <c r="C887" t="s">
        <v>718</v>
      </c>
      <c r="D887">
        <v>0</v>
      </c>
      <c r="E887">
        <v>85</v>
      </c>
      <c r="F887">
        <v>2</v>
      </c>
      <c r="G887">
        <v>6</v>
      </c>
      <c r="H887" t="s">
        <v>12</v>
      </c>
      <c r="I887" t="s">
        <v>13</v>
      </c>
    </row>
    <row r="888" spans="1:9" x14ac:dyDescent="0.3">
      <c r="A888" t="s">
        <v>824</v>
      </c>
      <c r="B888" t="s">
        <v>39</v>
      </c>
      <c r="C888" t="s">
        <v>718</v>
      </c>
      <c r="D888">
        <v>0</v>
      </c>
      <c r="E888">
        <v>95</v>
      </c>
      <c r="F888">
        <v>38</v>
      </c>
      <c r="G888">
        <v>5</v>
      </c>
      <c r="H888" t="s">
        <v>12</v>
      </c>
      <c r="I888" t="s">
        <v>13</v>
      </c>
    </row>
    <row r="889" spans="1:9" x14ac:dyDescent="0.3">
      <c r="A889" t="s">
        <v>825</v>
      </c>
      <c r="B889" t="s">
        <v>21</v>
      </c>
      <c r="C889" t="s">
        <v>718</v>
      </c>
      <c r="D889">
        <v>0</v>
      </c>
      <c r="E889">
        <v>94</v>
      </c>
      <c r="F889">
        <v>24</v>
      </c>
      <c r="G889">
        <v>5</v>
      </c>
      <c r="H889" t="s">
        <v>12</v>
      </c>
      <c r="I889" t="s">
        <v>13</v>
      </c>
    </row>
    <row r="890" spans="1:9" x14ac:dyDescent="0.3">
      <c r="A890" t="s">
        <v>826</v>
      </c>
      <c r="B890" t="s">
        <v>31</v>
      </c>
      <c r="C890" t="s">
        <v>718</v>
      </c>
      <c r="D890">
        <v>0</v>
      </c>
      <c r="E890">
        <v>273</v>
      </c>
      <c r="F890">
        <v>8</v>
      </c>
      <c r="G890">
        <v>6</v>
      </c>
      <c r="H890" t="s">
        <v>12</v>
      </c>
      <c r="I890" t="s">
        <v>13</v>
      </c>
    </row>
    <row r="891" spans="1:9" x14ac:dyDescent="0.3">
      <c r="A891" t="s">
        <v>827</v>
      </c>
      <c r="B891" t="s">
        <v>44</v>
      </c>
      <c r="C891" t="s">
        <v>718</v>
      </c>
      <c r="D891">
        <v>0</v>
      </c>
      <c r="E891">
        <v>185</v>
      </c>
      <c r="F891">
        <v>48</v>
      </c>
      <c r="G891">
        <v>4</v>
      </c>
      <c r="H891" t="s">
        <v>12</v>
      </c>
      <c r="I891" t="s">
        <v>13</v>
      </c>
    </row>
    <row r="892" spans="1:9" x14ac:dyDescent="0.3">
      <c r="A892" t="s">
        <v>828</v>
      </c>
      <c r="B892" t="s">
        <v>54</v>
      </c>
      <c r="C892" t="s">
        <v>718</v>
      </c>
      <c r="D892">
        <v>0</v>
      </c>
      <c r="E892">
        <v>36</v>
      </c>
      <c r="F892">
        <v>15</v>
      </c>
      <c r="G892">
        <v>3</v>
      </c>
      <c r="H892" t="s">
        <v>12</v>
      </c>
      <c r="I892" t="s">
        <v>13</v>
      </c>
    </row>
    <row r="893" spans="1:9" x14ac:dyDescent="0.3">
      <c r="A893" t="s">
        <v>829</v>
      </c>
      <c r="B893" t="s">
        <v>67</v>
      </c>
      <c r="C893" t="s">
        <v>718</v>
      </c>
      <c r="D893">
        <v>0</v>
      </c>
      <c r="E893">
        <v>79</v>
      </c>
      <c r="F893">
        <v>32</v>
      </c>
      <c r="G893">
        <v>3</v>
      </c>
      <c r="H893" t="s">
        <v>12</v>
      </c>
      <c r="I893" t="s">
        <v>13</v>
      </c>
    </row>
    <row r="894" spans="1:9" x14ac:dyDescent="0.3">
      <c r="A894" t="s">
        <v>830</v>
      </c>
      <c r="B894" t="s">
        <v>74</v>
      </c>
      <c r="C894" t="s">
        <v>718</v>
      </c>
      <c r="D894">
        <v>0</v>
      </c>
      <c r="E894">
        <v>161</v>
      </c>
      <c r="F894">
        <v>40</v>
      </c>
      <c r="G894">
        <v>3</v>
      </c>
      <c r="H894" t="s">
        <v>12</v>
      </c>
      <c r="I894" t="s">
        <v>13</v>
      </c>
    </row>
    <row r="895" spans="1:9" x14ac:dyDescent="0.3">
      <c r="A895" t="s">
        <v>831</v>
      </c>
      <c r="B895" t="s">
        <v>46</v>
      </c>
      <c r="C895" t="s">
        <v>718</v>
      </c>
      <c r="D895">
        <v>0</v>
      </c>
      <c r="E895">
        <v>106</v>
      </c>
      <c r="F895">
        <v>2</v>
      </c>
      <c r="G895">
        <v>4</v>
      </c>
      <c r="H895" t="s">
        <v>12</v>
      </c>
      <c r="I895" t="s">
        <v>13</v>
      </c>
    </row>
    <row r="896" spans="1:9" x14ac:dyDescent="0.3">
      <c r="A896" t="s">
        <v>832</v>
      </c>
      <c r="B896" t="s">
        <v>41</v>
      </c>
      <c r="C896" t="s">
        <v>718</v>
      </c>
      <c r="D896">
        <v>0</v>
      </c>
      <c r="E896">
        <v>103</v>
      </c>
      <c r="F896">
        <v>21</v>
      </c>
      <c r="G896">
        <v>7</v>
      </c>
      <c r="H896" t="s">
        <v>12</v>
      </c>
      <c r="I896" t="s">
        <v>13</v>
      </c>
    </row>
    <row r="897" spans="1:9" x14ac:dyDescent="0.3">
      <c r="A897" t="s">
        <v>833</v>
      </c>
      <c r="B897" t="s">
        <v>35</v>
      </c>
      <c r="C897" t="s">
        <v>718</v>
      </c>
      <c r="D897">
        <v>0</v>
      </c>
      <c r="E897">
        <v>148</v>
      </c>
      <c r="F897">
        <v>24</v>
      </c>
      <c r="G897">
        <v>3</v>
      </c>
      <c r="H897" t="s">
        <v>12</v>
      </c>
      <c r="I897" t="s">
        <v>13</v>
      </c>
    </row>
    <row r="898" spans="1:9" x14ac:dyDescent="0.3">
      <c r="A898" t="s">
        <v>834</v>
      </c>
      <c r="B898" t="s">
        <v>126</v>
      </c>
      <c r="C898" t="s">
        <v>718</v>
      </c>
      <c r="D898">
        <v>0</v>
      </c>
      <c r="E898">
        <v>120</v>
      </c>
      <c r="F898">
        <v>23</v>
      </c>
      <c r="G898">
        <v>5</v>
      </c>
      <c r="H898" t="s">
        <v>12</v>
      </c>
      <c r="I898" t="s">
        <v>13</v>
      </c>
    </row>
    <row r="899" spans="1:9" x14ac:dyDescent="0.3">
      <c r="A899" t="s">
        <v>509</v>
      </c>
      <c r="B899" t="s">
        <v>39</v>
      </c>
      <c r="C899" t="s">
        <v>718</v>
      </c>
      <c r="D899">
        <v>0</v>
      </c>
      <c r="E899">
        <v>38</v>
      </c>
      <c r="F899">
        <v>15</v>
      </c>
      <c r="G899">
        <v>2</v>
      </c>
      <c r="H899" t="s">
        <v>12</v>
      </c>
      <c r="I899" t="s">
        <v>13</v>
      </c>
    </row>
    <row r="900" spans="1:9" x14ac:dyDescent="0.3">
      <c r="A900" t="s">
        <v>835</v>
      </c>
      <c r="B900" t="s">
        <v>99</v>
      </c>
      <c r="C900" t="s">
        <v>718</v>
      </c>
      <c r="D900">
        <v>0</v>
      </c>
      <c r="E900">
        <v>194</v>
      </c>
      <c r="F900">
        <v>84</v>
      </c>
      <c r="G900">
        <v>4</v>
      </c>
      <c r="H900" t="s">
        <v>12</v>
      </c>
      <c r="I900" t="s">
        <v>13</v>
      </c>
    </row>
    <row r="901" spans="1:9" x14ac:dyDescent="0.3">
      <c r="A901" t="s">
        <v>836</v>
      </c>
      <c r="B901" t="s">
        <v>110</v>
      </c>
      <c r="C901" t="s">
        <v>718</v>
      </c>
      <c r="D901">
        <v>0</v>
      </c>
      <c r="E901">
        <v>43</v>
      </c>
      <c r="F901">
        <v>1</v>
      </c>
      <c r="G901">
        <v>3</v>
      </c>
      <c r="H901" t="s">
        <v>12</v>
      </c>
      <c r="I901" t="s">
        <v>13</v>
      </c>
    </row>
    <row r="902" spans="1:9" x14ac:dyDescent="0.3">
      <c r="A902" t="s">
        <v>837</v>
      </c>
      <c r="B902" t="s">
        <v>33</v>
      </c>
      <c r="C902" t="s">
        <v>718</v>
      </c>
      <c r="D902">
        <v>0</v>
      </c>
      <c r="E902">
        <v>67</v>
      </c>
      <c r="F902">
        <v>16</v>
      </c>
      <c r="G902">
        <v>6</v>
      </c>
      <c r="H902" t="s">
        <v>12</v>
      </c>
      <c r="I902" t="s">
        <v>13</v>
      </c>
    </row>
    <row r="903" spans="1:9" x14ac:dyDescent="0.3">
      <c r="A903" t="s">
        <v>838</v>
      </c>
      <c r="B903" t="s">
        <v>44</v>
      </c>
      <c r="C903" t="s">
        <v>718</v>
      </c>
      <c r="D903">
        <v>0</v>
      </c>
      <c r="E903">
        <v>139</v>
      </c>
      <c r="F903">
        <v>36</v>
      </c>
      <c r="G903">
        <v>3</v>
      </c>
      <c r="H903" t="s">
        <v>12</v>
      </c>
      <c r="I903" t="s">
        <v>13</v>
      </c>
    </row>
    <row r="904" spans="1:9" x14ac:dyDescent="0.3">
      <c r="A904" t="s">
        <v>432</v>
      </c>
      <c r="B904" t="s">
        <v>29</v>
      </c>
      <c r="C904" t="s">
        <v>718</v>
      </c>
      <c r="D904">
        <v>0</v>
      </c>
      <c r="E904">
        <v>29</v>
      </c>
      <c r="F904">
        <v>12</v>
      </c>
      <c r="G904">
        <v>1</v>
      </c>
      <c r="H904" t="s">
        <v>12</v>
      </c>
      <c r="I904" t="s">
        <v>13</v>
      </c>
    </row>
    <row r="905" spans="1:9" x14ac:dyDescent="0.3">
      <c r="A905" t="s">
        <v>839</v>
      </c>
      <c r="B905" t="s">
        <v>72</v>
      </c>
      <c r="C905" t="s">
        <v>718</v>
      </c>
      <c r="D905">
        <v>0</v>
      </c>
      <c r="E905">
        <v>110</v>
      </c>
      <c r="F905">
        <v>12</v>
      </c>
      <c r="G905">
        <v>7</v>
      </c>
      <c r="H905" t="s">
        <v>12</v>
      </c>
      <c r="I905" t="s">
        <v>13</v>
      </c>
    </row>
    <row r="906" spans="1:9" x14ac:dyDescent="0.3">
      <c r="A906" t="s">
        <v>840</v>
      </c>
      <c r="B906" t="s">
        <v>23</v>
      </c>
      <c r="C906" t="s">
        <v>718</v>
      </c>
      <c r="D906">
        <v>0</v>
      </c>
      <c r="E906">
        <v>107</v>
      </c>
      <c r="F906">
        <v>9</v>
      </c>
      <c r="G906">
        <v>2</v>
      </c>
      <c r="H906" t="s">
        <v>12</v>
      </c>
      <c r="I906" t="s">
        <v>13</v>
      </c>
    </row>
    <row r="907" spans="1:9" x14ac:dyDescent="0.3">
      <c r="A907" t="s">
        <v>841</v>
      </c>
      <c r="B907" t="s">
        <v>54</v>
      </c>
      <c r="C907" t="s">
        <v>718</v>
      </c>
      <c r="D907">
        <v>0</v>
      </c>
      <c r="E907">
        <v>36</v>
      </c>
      <c r="F907">
        <v>15</v>
      </c>
      <c r="G907">
        <v>3</v>
      </c>
      <c r="H907" t="s">
        <v>12</v>
      </c>
      <c r="I907" t="s">
        <v>13</v>
      </c>
    </row>
    <row r="908" spans="1:9" x14ac:dyDescent="0.3">
      <c r="A908" t="s">
        <v>841</v>
      </c>
      <c r="B908" t="s">
        <v>44</v>
      </c>
      <c r="C908" t="s">
        <v>718</v>
      </c>
      <c r="D908">
        <v>0</v>
      </c>
      <c r="E908">
        <v>185</v>
      </c>
      <c r="F908">
        <v>48</v>
      </c>
      <c r="G908">
        <v>4</v>
      </c>
      <c r="H908" t="s">
        <v>12</v>
      </c>
      <c r="I908" t="s">
        <v>13</v>
      </c>
    </row>
    <row r="909" spans="1:9" x14ac:dyDescent="0.3">
      <c r="A909" t="s">
        <v>256</v>
      </c>
      <c r="B909" t="s">
        <v>151</v>
      </c>
      <c r="C909" t="s">
        <v>718</v>
      </c>
      <c r="D909">
        <v>0</v>
      </c>
      <c r="E909">
        <v>97</v>
      </c>
      <c r="F909">
        <v>17</v>
      </c>
      <c r="G909">
        <v>2</v>
      </c>
      <c r="H909" t="s">
        <v>12</v>
      </c>
      <c r="I909" t="s">
        <v>13</v>
      </c>
    </row>
    <row r="910" spans="1:9" x14ac:dyDescent="0.3">
      <c r="A910" t="s">
        <v>842</v>
      </c>
      <c r="B910" t="s">
        <v>23</v>
      </c>
      <c r="C910" t="s">
        <v>718</v>
      </c>
      <c r="D910">
        <v>0</v>
      </c>
      <c r="E910">
        <v>107</v>
      </c>
      <c r="F910">
        <v>9</v>
      </c>
      <c r="G910">
        <v>2</v>
      </c>
      <c r="H910" t="s">
        <v>12</v>
      </c>
      <c r="I910" t="s">
        <v>13</v>
      </c>
    </row>
    <row r="911" spans="1:9" x14ac:dyDescent="0.3">
      <c r="A911" t="s">
        <v>843</v>
      </c>
      <c r="B911" t="s">
        <v>21</v>
      </c>
      <c r="C911" t="s">
        <v>718</v>
      </c>
      <c r="D911">
        <v>0</v>
      </c>
      <c r="E911">
        <v>38</v>
      </c>
      <c r="F911">
        <v>9</v>
      </c>
      <c r="G911">
        <v>2</v>
      </c>
      <c r="H911" t="s">
        <v>12</v>
      </c>
      <c r="I911" t="s">
        <v>13</v>
      </c>
    </row>
    <row r="912" spans="1:9" x14ac:dyDescent="0.3">
      <c r="A912" t="s">
        <v>844</v>
      </c>
      <c r="B912" t="s">
        <v>37</v>
      </c>
      <c r="C912" t="s">
        <v>718</v>
      </c>
      <c r="D912">
        <v>0</v>
      </c>
      <c r="E912">
        <v>10</v>
      </c>
      <c r="F912">
        <v>5</v>
      </c>
      <c r="G912">
        <v>1</v>
      </c>
      <c r="H912" t="s">
        <v>12</v>
      </c>
      <c r="I912" t="s">
        <v>13</v>
      </c>
    </row>
    <row r="913" spans="1:9" x14ac:dyDescent="0.3">
      <c r="A913" t="s">
        <v>845</v>
      </c>
      <c r="B913" t="s">
        <v>126</v>
      </c>
      <c r="C913" t="s">
        <v>718</v>
      </c>
      <c r="D913">
        <v>0</v>
      </c>
      <c r="E913">
        <v>169</v>
      </c>
      <c r="F913">
        <v>32</v>
      </c>
      <c r="G913">
        <v>7</v>
      </c>
      <c r="H913" t="s">
        <v>12</v>
      </c>
      <c r="I913" t="s">
        <v>13</v>
      </c>
    </row>
    <row r="914" spans="1:9" x14ac:dyDescent="0.3">
      <c r="A914" t="s">
        <v>846</v>
      </c>
      <c r="B914" t="s">
        <v>54</v>
      </c>
      <c r="C914" t="s">
        <v>718</v>
      </c>
      <c r="D914">
        <v>0</v>
      </c>
      <c r="E914">
        <v>48</v>
      </c>
      <c r="F914">
        <v>20</v>
      </c>
      <c r="G914">
        <v>4</v>
      </c>
      <c r="H914" t="s">
        <v>12</v>
      </c>
      <c r="I914" t="s">
        <v>13</v>
      </c>
    </row>
    <row r="915" spans="1:9" x14ac:dyDescent="0.3">
      <c r="A915" t="s">
        <v>847</v>
      </c>
      <c r="B915" t="s">
        <v>87</v>
      </c>
      <c r="C915" t="s">
        <v>718</v>
      </c>
      <c r="D915">
        <v>0</v>
      </c>
      <c r="E915">
        <v>101</v>
      </c>
      <c r="F915">
        <v>29</v>
      </c>
      <c r="G915">
        <v>2</v>
      </c>
      <c r="H915" t="s">
        <v>12</v>
      </c>
      <c r="I915" t="s">
        <v>13</v>
      </c>
    </row>
    <row r="916" spans="1:9" x14ac:dyDescent="0.3">
      <c r="A916" t="s">
        <v>848</v>
      </c>
      <c r="B916" t="s">
        <v>56</v>
      </c>
      <c r="C916" t="s">
        <v>718</v>
      </c>
      <c r="D916">
        <v>0</v>
      </c>
      <c r="E916">
        <v>43</v>
      </c>
      <c r="F916">
        <v>5</v>
      </c>
      <c r="G916">
        <v>3</v>
      </c>
      <c r="H916" t="s">
        <v>12</v>
      </c>
      <c r="I916" t="s">
        <v>13</v>
      </c>
    </row>
    <row r="917" spans="1:9" x14ac:dyDescent="0.3">
      <c r="A917" t="s">
        <v>444</v>
      </c>
      <c r="B917" t="s">
        <v>151</v>
      </c>
      <c r="C917" t="s">
        <v>718</v>
      </c>
      <c r="D917">
        <v>0</v>
      </c>
      <c r="E917">
        <v>97</v>
      </c>
      <c r="F917">
        <v>17</v>
      </c>
      <c r="G917">
        <v>2</v>
      </c>
      <c r="H917" t="s">
        <v>12</v>
      </c>
      <c r="I917" t="s">
        <v>13</v>
      </c>
    </row>
    <row r="918" spans="1:9" x14ac:dyDescent="0.3">
      <c r="A918" t="s">
        <v>849</v>
      </c>
      <c r="B918" t="s">
        <v>35</v>
      </c>
      <c r="C918" t="s">
        <v>718</v>
      </c>
      <c r="D918">
        <v>0</v>
      </c>
      <c r="E918">
        <v>148</v>
      </c>
      <c r="F918">
        <v>24</v>
      </c>
      <c r="G918">
        <v>3</v>
      </c>
      <c r="H918" t="s">
        <v>12</v>
      </c>
      <c r="I918" t="s">
        <v>13</v>
      </c>
    </row>
    <row r="919" spans="1:9" x14ac:dyDescent="0.3">
      <c r="A919" t="s">
        <v>850</v>
      </c>
      <c r="B919" t="s">
        <v>23</v>
      </c>
      <c r="C919" t="s">
        <v>718</v>
      </c>
      <c r="D919">
        <v>0</v>
      </c>
      <c r="E919">
        <v>107</v>
      </c>
      <c r="F919">
        <v>9</v>
      </c>
      <c r="G919">
        <v>2</v>
      </c>
      <c r="H919" t="s">
        <v>12</v>
      </c>
      <c r="I919" t="s">
        <v>13</v>
      </c>
    </row>
    <row r="920" spans="1:9" x14ac:dyDescent="0.3">
      <c r="A920" t="s">
        <v>851</v>
      </c>
      <c r="B920" t="s">
        <v>72</v>
      </c>
      <c r="C920" t="s">
        <v>718</v>
      </c>
      <c r="D920">
        <v>0</v>
      </c>
      <c r="E920">
        <v>110</v>
      </c>
      <c r="F920">
        <v>12</v>
      </c>
      <c r="G920">
        <v>7</v>
      </c>
      <c r="H920" t="s">
        <v>12</v>
      </c>
      <c r="I920" t="s">
        <v>13</v>
      </c>
    </row>
    <row r="921" spans="1:9" x14ac:dyDescent="0.3">
      <c r="A921" t="s">
        <v>449</v>
      </c>
      <c r="B921" t="s">
        <v>35</v>
      </c>
      <c r="C921" t="s">
        <v>718</v>
      </c>
      <c r="D921">
        <v>0</v>
      </c>
      <c r="E921">
        <v>693</v>
      </c>
      <c r="F921">
        <v>110</v>
      </c>
      <c r="G921">
        <v>14</v>
      </c>
      <c r="H921" t="s">
        <v>12</v>
      </c>
      <c r="I921" t="s">
        <v>13</v>
      </c>
    </row>
    <row r="922" spans="1:9" x14ac:dyDescent="0.3">
      <c r="A922" t="s">
        <v>852</v>
      </c>
      <c r="B922" t="s">
        <v>29</v>
      </c>
      <c r="C922" t="s">
        <v>718</v>
      </c>
      <c r="D922">
        <v>0</v>
      </c>
      <c r="E922">
        <v>145</v>
      </c>
      <c r="F922">
        <v>59</v>
      </c>
      <c r="G922">
        <v>5</v>
      </c>
      <c r="H922" t="s">
        <v>12</v>
      </c>
      <c r="I922" t="s">
        <v>13</v>
      </c>
    </row>
    <row r="923" spans="1:9" x14ac:dyDescent="0.3">
      <c r="A923" t="s">
        <v>853</v>
      </c>
      <c r="B923" t="s">
        <v>67</v>
      </c>
      <c r="C923" t="s">
        <v>718</v>
      </c>
      <c r="D923">
        <v>0</v>
      </c>
      <c r="E923">
        <v>105</v>
      </c>
      <c r="F923">
        <v>43</v>
      </c>
      <c r="G923">
        <v>4</v>
      </c>
      <c r="H923" t="s">
        <v>12</v>
      </c>
      <c r="I923" t="s">
        <v>13</v>
      </c>
    </row>
    <row r="924" spans="1:9" x14ac:dyDescent="0.3">
      <c r="A924" t="s">
        <v>854</v>
      </c>
      <c r="B924" t="s">
        <v>17</v>
      </c>
      <c r="C924" t="s">
        <v>718</v>
      </c>
      <c r="D924">
        <v>0</v>
      </c>
      <c r="E924">
        <v>89</v>
      </c>
      <c r="F924">
        <v>8</v>
      </c>
      <c r="G924">
        <v>4</v>
      </c>
      <c r="H924" t="s">
        <v>12</v>
      </c>
      <c r="I924" t="s">
        <v>13</v>
      </c>
    </row>
    <row r="925" spans="1:9" x14ac:dyDescent="0.3">
      <c r="A925" t="s">
        <v>855</v>
      </c>
      <c r="B925" t="s">
        <v>37</v>
      </c>
      <c r="C925" t="s">
        <v>718</v>
      </c>
      <c r="D925">
        <v>0</v>
      </c>
      <c r="E925">
        <v>50</v>
      </c>
      <c r="F925">
        <v>25</v>
      </c>
      <c r="G925">
        <v>5</v>
      </c>
      <c r="H925" t="s">
        <v>12</v>
      </c>
      <c r="I925" t="s">
        <v>13</v>
      </c>
    </row>
    <row r="926" spans="1:9" x14ac:dyDescent="0.3">
      <c r="A926" t="s">
        <v>856</v>
      </c>
      <c r="B926" t="s">
        <v>101</v>
      </c>
      <c r="C926" t="s">
        <v>718</v>
      </c>
      <c r="D926">
        <v>0</v>
      </c>
      <c r="E926">
        <v>50</v>
      </c>
      <c r="F926">
        <v>7</v>
      </c>
      <c r="G926">
        <v>3</v>
      </c>
      <c r="H926" t="s">
        <v>12</v>
      </c>
      <c r="I926" t="s">
        <v>13</v>
      </c>
    </row>
    <row r="927" spans="1:9" x14ac:dyDescent="0.3">
      <c r="A927" t="s">
        <v>279</v>
      </c>
      <c r="B927" t="s">
        <v>23</v>
      </c>
      <c r="C927" t="s">
        <v>718</v>
      </c>
      <c r="D927">
        <v>0</v>
      </c>
      <c r="E927">
        <v>322</v>
      </c>
      <c r="F927">
        <v>26</v>
      </c>
      <c r="G927">
        <v>6</v>
      </c>
      <c r="H927" t="s">
        <v>12</v>
      </c>
      <c r="I927" t="s">
        <v>13</v>
      </c>
    </row>
    <row r="928" spans="1:9" x14ac:dyDescent="0.3">
      <c r="A928" t="s">
        <v>857</v>
      </c>
      <c r="B928" t="s">
        <v>65</v>
      </c>
      <c r="C928" t="s">
        <v>718</v>
      </c>
      <c r="D928">
        <v>0</v>
      </c>
      <c r="E928">
        <v>70</v>
      </c>
      <c r="F928">
        <v>13</v>
      </c>
      <c r="G928">
        <v>3</v>
      </c>
      <c r="H928" t="s">
        <v>12</v>
      </c>
      <c r="I928" t="s">
        <v>13</v>
      </c>
    </row>
    <row r="929" spans="1:9" x14ac:dyDescent="0.3">
      <c r="A929" t="s">
        <v>288</v>
      </c>
      <c r="B929" t="s">
        <v>56</v>
      </c>
      <c r="C929" t="s">
        <v>718</v>
      </c>
      <c r="D929">
        <v>0</v>
      </c>
      <c r="E929">
        <v>29</v>
      </c>
      <c r="F929">
        <v>3</v>
      </c>
      <c r="G929">
        <v>2</v>
      </c>
      <c r="H929" t="s">
        <v>12</v>
      </c>
      <c r="I929" t="s">
        <v>13</v>
      </c>
    </row>
    <row r="930" spans="1:9" x14ac:dyDescent="0.3">
      <c r="A930" t="s">
        <v>858</v>
      </c>
      <c r="B930" t="s">
        <v>23</v>
      </c>
      <c r="C930" t="s">
        <v>718</v>
      </c>
      <c r="D930">
        <v>0</v>
      </c>
      <c r="E930">
        <v>54</v>
      </c>
      <c r="F930">
        <v>4</v>
      </c>
      <c r="G930">
        <v>1</v>
      </c>
      <c r="H930" t="s">
        <v>12</v>
      </c>
      <c r="I930" t="s">
        <v>13</v>
      </c>
    </row>
    <row r="931" spans="1:9" x14ac:dyDescent="0.3">
      <c r="A931" t="s">
        <v>859</v>
      </c>
      <c r="B931" t="s">
        <v>243</v>
      </c>
      <c r="C931" t="s">
        <v>718</v>
      </c>
      <c r="D931">
        <v>0</v>
      </c>
      <c r="E931">
        <v>311</v>
      </c>
      <c r="F931">
        <v>102</v>
      </c>
      <c r="G931">
        <v>7</v>
      </c>
      <c r="H931" t="s">
        <v>12</v>
      </c>
      <c r="I931" t="s">
        <v>13</v>
      </c>
    </row>
    <row r="932" spans="1:9" x14ac:dyDescent="0.3">
      <c r="A932" t="s">
        <v>523</v>
      </c>
      <c r="B932" t="s">
        <v>243</v>
      </c>
      <c r="C932" t="s">
        <v>718</v>
      </c>
      <c r="D932">
        <v>0</v>
      </c>
      <c r="E932">
        <v>311</v>
      </c>
      <c r="F932">
        <v>102</v>
      </c>
      <c r="G932">
        <v>7</v>
      </c>
      <c r="H932" t="s">
        <v>12</v>
      </c>
      <c r="I932" t="s">
        <v>13</v>
      </c>
    </row>
    <row r="933" spans="1:9" x14ac:dyDescent="0.3">
      <c r="A933" t="s">
        <v>860</v>
      </c>
      <c r="B933" t="s">
        <v>99</v>
      </c>
      <c r="C933" t="s">
        <v>718</v>
      </c>
      <c r="D933">
        <v>0</v>
      </c>
      <c r="E933">
        <v>49</v>
      </c>
      <c r="F933">
        <v>21</v>
      </c>
      <c r="G933">
        <v>1</v>
      </c>
      <c r="H933" t="s">
        <v>12</v>
      </c>
      <c r="I933" t="s">
        <v>13</v>
      </c>
    </row>
    <row r="934" spans="1:9" x14ac:dyDescent="0.3">
      <c r="A934" t="s">
        <v>861</v>
      </c>
      <c r="B934" t="s">
        <v>56</v>
      </c>
      <c r="C934" t="s">
        <v>718</v>
      </c>
      <c r="D934">
        <v>0</v>
      </c>
      <c r="E934">
        <v>29</v>
      </c>
      <c r="F934">
        <v>3</v>
      </c>
      <c r="G934">
        <v>2</v>
      </c>
      <c r="H934" t="s">
        <v>12</v>
      </c>
      <c r="I934" t="s">
        <v>13</v>
      </c>
    </row>
    <row r="935" spans="1:9" x14ac:dyDescent="0.3">
      <c r="A935" t="s">
        <v>862</v>
      </c>
      <c r="B935" t="s">
        <v>87</v>
      </c>
      <c r="C935" t="s">
        <v>718</v>
      </c>
      <c r="D935">
        <v>0</v>
      </c>
      <c r="E935">
        <v>152</v>
      </c>
      <c r="F935">
        <v>44</v>
      </c>
      <c r="G935">
        <v>3</v>
      </c>
      <c r="H935" t="s">
        <v>12</v>
      </c>
      <c r="I935" t="s">
        <v>13</v>
      </c>
    </row>
    <row r="936" spans="1:9" x14ac:dyDescent="0.3">
      <c r="A936" t="s">
        <v>863</v>
      </c>
      <c r="B936" t="s">
        <v>864</v>
      </c>
      <c r="C936" t="s">
        <v>865</v>
      </c>
      <c r="D936">
        <v>0</v>
      </c>
      <c r="E936">
        <v>22</v>
      </c>
      <c r="F936">
        <v>7</v>
      </c>
      <c r="G936">
        <v>3</v>
      </c>
      <c r="H936" t="s">
        <v>12</v>
      </c>
      <c r="I936" t="s">
        <v>866</v>
      </c>
    </row>
    <row r="937" spans="1:9" x14ac:dyDescent="0.3">
      <c r="A937" t="s">
        <v>867</v>
      </c>
      <c r="B937" t="s">
        <v>868</v>
      </c>
      <c r="C937" t="s">
        <v>865</v>
      </c>
      <c r="D937">
        <v>0</v>
      </c>
      <c r="E937">
        <v>21</v>
      </c>
      <c r="F937">
        <v>11</v>
      </c>
      <c r="G937">
        <v>3</v>
      </c>
      <c r="H937" t="s">
        <v>12</v>
      </c>
      <c r="I937" t="s">
        <v>866</v>
      </c>
    </row>
    <row r="938" spans="1:9" x14ac:dyDescent="0.3">
      <c r="A938" t="s">
        <v>869</v>
      </c>
      <c r="B938" t="s">
        <v>870</v>
      </c>
      <c r="C938" t="s">
        <v>865</v>
      </c>
      <c r="D938">
        <v>0</v>
      </c>
      <c r="E938">
        <v>10</v>
      </c>
      <c r="F938">
        <v>2</v>
      </c>
      <c r="G938">
        <v>2</v>
      </c>
      <c r="H938" t="s">
        <v>12</v>
      </c>
      <c r="I938" t="s">
        <v>866</v>
      </c>
    </row>
    <row r="939" spans="1:9" x14ac:dyDescent="0.3">
      <c r="A939" t="s">
        <v>871</v>
      </c>
      <c r="B939" t="s">
        <v>872</v>
      </c>
      <c r="C939" t="s">
        <v>865</v>
      </c>
      <c r="D939">
        <v>0</v>
      </c>
      <c r="E939">
        <v>41</v>
      </c>
      <c r="F939">
        <v>12</v>
      </c>
      <c r="G939">
        <v>3</v>
      </c>
      <c r="H939" t="s">
        <v>12</v>
      </c>
      <c r="I939" t="s">
        <v>866</v>
      </c>
    </row>
    <row r="940" spans="1:9" x14ac:dyDescent="0.3">
      <c r="A940" t="s">
        <v>871</v>
      </c>
      <c r="B940" t="s">
        <v>873</v>
      </c>
      <c r="C940" t="s">
        <v>865</v>
      </c>
      <c r="D940">
        <v>0</v>
      </c>
      <c r="E940">
        <v>23</v>
      </c>
      <c r="F940">
        <v>8</v>
      </c>
      <c r="G940">
        <v>2</v>
      </c>
      <c r="H940" t="s">
        <v>12</v>
      </c>
      <c r="I940" t="s">
        <v>866</v>
      </c>
    </row>
    <row r="941" spans="1:9" x14ac:dyDescent="0.3">
      <c r="A941" t="s">
        <v>874</v>
      </c>
      <c r="B941" t="s">
        <v>875</v>
      </c>
      <c r="C941" t="s">
        <v>865</v>
      </c>
      <c r="D941">
        <v>0</v>
      </c>
      <c r="E941">
        <v>309</v>
      </c>
      <c r="F941">
        <v>77</v>
      </c>
      <c r="G941">
        <v>6</v>
      </c>
      <c r="H941" t="s">
        <v>12</v>
      </c>
      <c r="I941" t="s">
        <v>866</v>
      </c>
    </row>
    <row r="942" spans="1:9" x14ac:dyDescent="0.3">
      <c r="A942" t="s">
        <v>876</v>
      </c>
      <c r="B942" t="s">
        <v>877</v>
      </c>
      <c r="C942" t="s">
        <v>865</v>
      </c>
      <c r="D942">
        <v>0</v>
      </c>
      <c r="E942">
        <v>92</v>
      </c>
      <c r="F942">
        <v>26</v>
      </c>
      <c r="G942">
        <v>3</v>
      </c>
      <c r="H942" t="s">
        <v>12</v>
      </c>
      <c r="I942" t="s">
        <v>866</v>
      </c>
    </row>
    <row r="943" spans="1:9" x14ac:dyDescent="0.3">
      <c r="A943" t="s">
        <v>34</v>
      </c>
      <c r="B943" t="s">
        <v>878</v>
      </c>
      <c r="C943" t="s">
        <v>865</v>
      </c>
      <c r="D943">
        <v>0</v>
      </c>
      <c r="E943">
        <v>296</v>
      </c>
      <c r="F943">
        <v>32</v>
      </c>
      <c r="G943">
        <v>6</v>
      </c>
      <c r="H943" t="s">
        <v>12</v>
      </c>
      <c r="I943" t="s">
        <v>866</v>
      </c>
    </row>
    <row r="944" spans="1:9" x14ac:dyDescent="0.3">
      <c r="A944" t="s">
        <v>879</v>
      </c>
      <c r="B944" t="s">
        <v>880</v>
      </c>
      <c r="C944" t="s">
        <v>865</v>
      </c>
      <c r="D944">
        <v>0</v>
      </c>
      <c r="E944">
        <v>16</v>
      </c>
      <c r="F944">
        <v>0</v>
      </c>
      <c r="G944">
        <v>1</v>
      </c>
      <c r="H944" t="s">
        <v>12</v>
      </c>
      <c r="I944" t="s">
        <v>866</v>
      </c>
    </row>
    <row r="945" spans="1:9" x14ac:dyDescent="0.3">
      <c r="A945" t="s">
        <v>881</v>
      </c>
      <c r="B945" t="s">
        <v>882</v>
      </c>
      <c r="C945" t="s">
        <v>865</v>
      </c>
      <c r="D945">
        <v>0</v>
      </c>
      <c r="E945">
        <v>35</v>
      </c>
      <c r="F945">
        <v>8</v>
      </c>
      <c r="G945">
        <v>3</v>
      </c>
      <c r="H945" t="s">
        <v>12</v>
      </c>
      <c r="I945" t="s">
        <v>866</v>
      </c>
    </row>
    <row r="946" spans="1:9" x14ac:dyDescent="0.3">
      <c r="A946" t="s">
        <v>883</v>
      </c>
      <c r="B946" t="s">
        <v>864</v>
      </c>
      <c r="C946" t="s">
        <v>865</v>
      </c>
      <c r="D946">
        <v>0</v>
      </c>
      <c r="E946">
        <v>44</v>
      </c>
      <c r="F946">
        <v>14</v>
      </c>
      <c r="G946">
        <v>6</v>
      </c>
      <c r="H946" t="s">
        <v>12</v>
      </c>
      <c r="I946" t="s">
        <v>866</v>
      </c>
    </row>
    <row r="947" spans="1:9" x14ac:dyDescent="0.3">
      <c r="A947" t="s">
        <v>51</v>
      </c>
      <c r="B947" t="s">
        <v>882</v>
      </c>
      <c r="C947" t="s">
        <v>865</v>
      </c>
      <c r="D947">
        <v>0</v>
      </c>
      <c r="E947">
        <v>104</v>
      </c>
      <c r="F947">
        <v>25</v>
      </c>
      <c r="G947">
        <v>9</v>
      </c>
      <c r="H947" t="s">
        <v>12</v>
      </c>
      <c r="I947" t="s">
        <v>866</v>
      </c>
    </row>
    <row r="948" spans="1:9" x14ac:dyDescent="0.3">
      <c r="A948" t="s">
        <v>884</v>
      </c>
      <c r="B948" t="s">
        <v>885</v>
      </c>
      <c r="C948" t="s">
        <v>865</v>
      </c>
      <c r="D948">
        <v>0</v>
      </c>
      <c r="E948">
        <v>37</v>
      </c>
      <c r="F948">
        <v>17</v>
      </c>
      <c r="G948">
        <v>3</v>
      </c>
      <c r="H948" t="s">
        <v>12</v>
      </c>
      <c r="I948" t="s">
        <v>866</v>
      </c>
    </row>
    <row r="949" spans="1:9" x14ac:dyDescent="0.3">
      <c r="A949" t="s">
        <v>886</v>
      </c>
      <c r="B949" t="s">
        <v>887</v>
      </c>
      <c r="C949" t="s">
        <v>865</v>
      </c>
      <c r="D949">
        <v>0</v>
      </c>
      <c r="E949">
        <v>6</v>
      </c>
      <c r="F949">
        <v>2</v>
      </c>
      <c r="G949">
        <v>1</v>
      </c>
      <c r="H949" t="s">
        <v>12</v>
      </c>
      <c r="I949" t="s">
        <v>866</v>
      </c>
    </row>
    <row r="950" spans="1:9" x14ac:dyDescent="0.3">
      <c r="A950" t="s">
        <v>64</v>
      </c>
      <c r="B950" t="s">
        <v>888</v>
      </c>
      <c r="C950" t="s">
        <v>865</v>
      </c>
      <c r="D950">
        <v>0</v>
      </c>
      <c r="E950">
        <v>155</v>
      </c>
      <c r="F950">
        <v>28</v>
      </c>
      <c r="G950">
        <v>3</v>
      </c>
      <c r="H950" t="s">
        <v>12</v>
      </c>
      <c r="I950" t="s">
        <v>866</v>
      </c>
    </row>
    <row r="951" spans="1:9" x14ac:dyDescent="0.3">
      <c r="A951" t="s">
        <v>889</v>
      </c>
      <c r="B951" t="s">
        <v>890</v>
      </c>
      <c r="C951" t="s">
        <v>865</v>
      </c>
      <c r="D951">
        <v>0</v>
      </c>
      <c r="E951">
        <v>10</v>
      </c>
      <c r="F951">
        <v>4</v>
      </c>
      <c r="G951">
        <v>2</v>
      </c>
      <c r="H951" t="s">
        <v>12</v>
      </c>
      <c r="I951" t="s">
        <v>866</v>
      </c>
    </row>
    <row r="952" spans="1:9" x14ac:dyDescent="0.3">
      <c r="A952" t="s">
        <v>315</v>
      </c>
      <c r="B952" t="s">
        <v>878</v>
      </c>
      <c r="C952" t="s">
        <v>865</v>
      </c>
      <c r="D952">
        <v>0</v>
      </c>
      <c r="E952">
        <v>148</v>
      </c>
      <c r="F952">
        <v>16</v>
      </c>
      <c r="G952">
        <v>3</v>
      </c>
      <c r="H952" t="s">
        <v>12</v>
      </c>
      <c r="I952" t="s">
        <v>866</v>
      </c>
    </row>
    <row r="953" spans="1:9" x14ac:dyDescent="0.3">
      <c r="A953" t="s">
        <v>316</v>
      </c>
      <c r="B953" t="s">
        <v>870</v>
      </c>
      <c r="C953" t="s">
        <v>865</v>
      </c>
      <c r="D953">
        <v>0</v>
      </c>
      <c r="E953">
        <v>10</v>
      </c>
      <c r="F953">
        <v>2</v>
      </c>
      <c r="G953">
        <v>2</v>
      </c>
      <c r="H953" t="s">
        <v>12</v>
      </c>
      <c r="I953" t="s">
        <v>866</v>
      </c>
    </row>
    <row r="954" spans="1:9" x14ac:dyDescent="0.3">
      <c r="A954" t="s">
        <v>891</v>
      </c>
      <c r="B954" t="s">
        <v>892</v>
      </c>
      <c r="C954" t="s">
        <v>865</v>
      </c>
      <c r="D954">
        <v>0</v>
      </c>
      <c r="E954">
        <v>28</v>
      </c>
      <c r="F954">
        <v>10</v>
      </c>
      <c r="G954">
        <v>2</v>
      </c>
      <c r="H954" t="s">
        <v>12</v>
      </c>
      <c r="I954" t="s">
        <v>866</v>
      </c>
    </row>
    <row r="955" spans="1:9" x14ac:dyDescent="0.3">
      <c r="A955" t="s">
        <v>893</v>
      </c>
      <c r="B955" t="s">
        <v>894</v>
      </c>
      <c r="C955" t="s">
        <v>865</v>
      </c>
      <c r="D955">
        <v>0</v>
      </c>
      <c r="E955">
        <v>56</v>
      </c>
      <c r="F955">
        <v>0</v>
      </c>
      <c r="G955">
        <v>2</v>
      </c>
      <c r="H955" t="s">
        <v>12</v>
      </c>
      <c r="I955" t="s">
        <v>866</v>
      </c>
    </row>
    <row r="956" spans="1:9" x14ac:dyDescent="0.3">
      <c r="A956" t="s">
        <v>895</v>
      </c>
      <c r="B956" t="s">
        <v>896</v>
      </c>
      <c r="C956" t="s">
        <v>865</v>
      </c>
      <c r="D956">
        <v>0</v>
      </c>
      <c r="E956">
        <v>251</v>
      </c>
      <c r="F956">
        <v>53</v>
      </c>
      <c r="G956">
        <v>5</v>
      </c>
      <c r="H956" t="s">
        <v>12</v>
      </c>
      <c r="I956" t="s">
        <v>866</v>
      </c>
    </row>
    <row r="957" spans="1:9" x14ac:dyDescent="0.3">
      <c r="A957" t="s">
        <v>897</v>
      </c>
      <c r="B957" t="s">
        <v>868</v>
      </c>
      <c r="C957" t="s">
        <v>865</v>
      </c>
      <c r="D957">
        <v>0</v>
      </c>
      <c r="E957">
        <v>21</v>
      </c>
      <c r="F957">
        <v>11</v>
      </c>
      <c r="G957">
        <v>3</v>
      </c>
      <c r="H957" t="s">
        <v>12</v>
      </c>
      <c r="I957" t="s">
        <v>866</v>
      </c>
    </row>
    <row r="958" spans="1:9" x14ac:dyDescent="0.3">
      <c r="A958" t="s">
        <v>898</v>
      </c>
      <c r="B958" t="s">
        <v>873</v>
      </c>
      <c r="C958" t="s">
        <v>865</v>
      </c>
      <c r="D958">
        <v>0</v>
      </c>
      <c r="E958">
        <v>34</v>
      </c>
      <c r="F958">
        <v>12</v>
      </c>
      <c r="G958">
        <v>3</v>
      </c>
      <c r="H958" t="s">
        <v>12</v>
      </c>
      <c r="I958" t="s">
        <v>866</v>
      </c>
    </row>
    <row r="959" spans="1:9" x14ac:dyDescent="0.3">
      <c r="A959" t="s">
        <v>899</v>
      </c>
      <c r="B959" t="s">
        <v>872</v>
      </c>
      <c r="C959" t="s">
        <v>865</v>
      </c>
      <c r="D959">
        <v>0</v>
      </c>
      <c r="E959">
        <v>41</v>
      </c>
      <c r="F959">
        <v>12</v>
      </c>
      <c r="G959">
        <v>3</v>
      </c>
      <c r="H959" t="s">
        <v>12</v>
      </c>
      <c r="I959" t="s">
        <v>866</v>
      </c>
    </row>
    <row r="960" spans="1:9" x14ac:dyDescent="0.3">
      <c r="A960" t="s">
        <v>900</v>
      </c>
      <c r="B960" t="s">
        <v>901</v>
      </c>
      <c r="C960" t="s">
        <v>865</v>
      </c>
      <c r="D960">
        <v>0</v>
      </c>
      <c r="E960">
        <v>87</v>
      </c>
      <c r="F960">
        <v>25</v>
      </c>
      <c r="G960">
        <v>3</v>
      </c>
      <c r="H960" t="s">
        <v>12</v>
      </c>
      <c r="I960" t="s">
        <v>866</v>
      </c>
    </row>
    <row r="961" spans="1:9" x14ac:dyDescent="0.3">
      <c r="A961" t="s">
        <v>738</v>
      </c>
      <c r="B961" t="s">
        <v>890</v>
      </c>
      <c r="C961" t="s">
        <v>865</v>
      </c>
      <c r="D961">
        <v>0</v>
      </c>
      <c r="E961">
        <v>19</v>
      </c>
      <c r="F961">
        <v>8</v>
      </c>
      <c r="G961">
        <v>4</v>
      </c>
      <c r="H961" t="s">
        <v>12</v>
      </c>
      <c r="I961" t="s">
        <v>866</v>
      </c>
    </row>
    <row r="962" spans="1:9" x14ac:dyDescent="0.3">
      <c r="A962" t="s">
        <v>902</v>
      </c>
      <c r="B962" t="s">
        <v>896</v>
      </c>
      <c r="C962" t="s">
        <v>865</v>
      </c>
      <c r="D962">
        <v>0</v>
      </c>
      <c r="E962">
        <v>100</v>
      </c>
      <c r="F962">
        <v>21</v>
      </c>
      <c r="G962">
        <v>2</v>
      </c>
      <c r="H962" t="s">
        <v>12</v>
      </c>
      <c r="I962" t="s">
        <v>866</v>
      </c>
    </row>
    <row r="963" spans="1:9" x14ac:dyDescent="0.3">
      <c r="A963" t="s">
        <v>903</v>
      </c>
      <c r="B963" t="s">
        <v>894</v>
      </c>
      <c r="C963" t="s">
        <v>865</v>
      </c>
      <c r="D963">
        <v>0</v>
      </c>
      <c r="E963">
        <v>56</v>
      </c>
      <c r="F963">
        <v>0</v>
      </c>
      <c r="G963">
        <v>2</v>
      </c>
      <c r="H963" t="s">
        <v>12</v>
      </c>
      <c r="I963" t="s">
        <v>866</v>
      </c>
    </row>
    <row r="964" spans="1:9" x14ac:dyDescent="0.3">
      <c r="A964" t="s">
        <v>904</v>
      </c>
      <c r="B964" t="s">
        <v>905</v>
      </c>
      <c r="C964" t="s">
        <v>865</v>
      </c>
      <c r="D964">
        <v>0</v>
      </c>
      <c r="E964">
        <v>152</v>
      </c>
      <c r="F964">
        <v>14</v>
      </c>
      <c r="G964">
        <v>5</v>
      </c>
      <c r="H964" t="s">
        <v>12</v>
      </c>
      <c r="I964" t="s">
        <v>866</v>
      </c>
    </row>
    <row r="965" spans="1:9" x14ac:dyDescent="0.3">
      <c r="A965" t="s">
        <v>906</v>
      </c>
      <c r="B965" t="s">
        <v>907</v>
      </c>
      <c r="C965" t="s">
        <v>865</v>
      </c>
      <c r="D965">
        <v>0</v>
      </c>
      <c r="E965">
        <v>120</v>
      </c>
      <c r="F965">
        <v>46</v>
      </c>
      <c r="G965">
        <v>9</v>
      </c>
      <c r="H965" t="s">
        <v>12</v>
      </c>
      <c r="I965" t="s">
        <v>866</v>
      </c>
    </row>
    <row r="966" spans="1:9" x14ac:dyDescent="0.3">
      <c r="A966" t="s">
        <v>908</v>
      </c>
      <c r="B966" t="s">
        <v>909</v>
      </c>
      <c r="C966" t="s">
        <v>865</v>
      </c>
      <c r="D966">
        <v>0</v>
      </c>
      <c r="E966">
        <v>142</v>
      </c>
      <c r="F966">
        <v>42</v>
      </c>
      <c r="G966">
        <v>5</v>
      </c>
      <c r="H966" t="s">
        <v>12</v>
      </c>
      <c r="I966" t="s">
        <v>866</v>
      </c>
    </row>
    <row r="967" spans="1:9" x14ac:dyDescent="0.3">
      <c r="A967" t="s">
        <v>910</v>
      </c>
      <c r="B967" t="s">
        <v>888</v>
      </c>
      <c r="C967" t="s">
        <v>865</v>
      </c>
      <c r="D967">
        <v>0</v>
      </c>
      <c r="E967">
        <v>104</v>
      </c>
      <c r="F967">
        <v>19</v>
      </c>
      <c r="G967">
        <v>2</v>
      </c>
      <c r="H967" t="s">
        <v>12</v>
      </c>
      <c r="I967" t="s">
        <v>866</v>
      </c>
    </row>
    <row r="968" spans="1:9" x14ac:dyDescent="0.3">
      <c r="A968" t="s">
        <v>911</v>
      </c>
      <c r="B968" t="s">
        <v>912</v>
      </c>
      <c r="C968" t="s">
        <v>865</v>
      </c>
      <c r="D968">
        <v>0</v>
      </c>
      <c r="E968">
        <v>41</v>
      </c>
      <c r="F968">
        <v>11</v>
      </c>
      <c r="G968">
        <v>6</v>
      </c>
      <c r="H968" t="s">
        <v>12</v>
      </c>
      <c r="I968" t="s">
        <v>866</v>
      </c>
    </row>
    <row r="969" spans="1:9" x14ac:dyDescent="0.3">
      <c r="A969" t="s">
        <v>473</v>
      </c>
      <c r="B969" t="s">
        <v>887</v>
      </c>
      <c r="C969" t="s">
        <v>865</v>
      </c>
      <c r="D969">
        <v>0</v>
      </c>
      <c r="E969">
        <v>51</v>
      </c>
      <c r="F969">
        <v>21</v>
      </c>
      <c r="G969">
        <v>9</v>
      </c>
      <c r="H969" t="s">
        <v>12</v>
      </c>
      <c r="I969" t="s">
        <v>866</v>
      </c>
    </row>
    <row r="970" spans="1:9" x14ac:dyDescent="0.3">
      <c r="A970" t="s">
        <v>608</v>
      </c>
      <c r="B970" t="s">
        <v>894</v>
      </c>
      <c r="C970" t="s">
        <v>865</v>
      </c>
      <c r="D970">
        <v>0</v>
      </c>
      <c r="E970">
        <v>198</v>
      </c>
      <c r="F970">
        <v>0</v>
      </c>
      <c r="G970">
        <v>7</v>
      </c>
      <c r="H970" t="s">
        <v>12</v>
      </c>
      <c r="I970" t="s">
        <v>866</v>
      </c>
    </row>
    <row r="971" spans="1:9" x14ac:dyDescent="0.3">
      <c r="A971" t="s">
        <v>913</v>
      </c>
      <c r="B971" t="s">
        <v>909</v>
      </c>
      <c r="C971" t="s">
        <v>865</v>
      </c>
      <c r="D971">
        <v>0</v>
      </c>
      <c r="E971">
        <v>57</v>
      </c>
      <c r="F971">
        <v>17</v>
      </c>
      <c r="G971">
        <v>2</v>
      </c>
      <c r="H971" t="s">
        <v>12</v>
      </c>
      <c r="I971" t="s">
        <v>866</v>
      </c>
    </row>
    <row r="972" spans="1:9" x14ac:dyDescent="0.3">
      <c r="A972" t="s">
        <v>914</v>
      </c>
      <c r="B972" t="s">
        <v>890</v>
      </c>
      <c r="C972" t="s">
        <v>865</v>
      </c>
      <c r="D972">
        <v>0</v>
      </c>
      <c r="E972">
        <v>14</v>
      </c>
      <c r="F972">
        <v>6</v>
      </c>
      <c r="G972">
        <v>3</v>
      </c>
      <c r="H972" t="s">
        <v>12</v>
      </c>
      <c r="I972" t="s">
        <v>866</v>
      </c>
    </row>
    <row r="973" spans="1:9" x14ac:dyDescent="0.3">
      <c r="A973" t="s">
        <v>915</v>
      </c>
      <c r="B973" t="s">
        <v>912</v>
      </c>
      <c r="C973" t="s">
        <v>865</v>
      </c>
      <c r="D973">
        <v>0</v>
      </c>
      <c r="E973">
        <v>41</v>
      </c>
      <c r="F973">
        <v>11</v>
      </c>
      <c r="G973">
        <v>6</v>
      </c>
      <c r="H973" t="s">
        <v>12</v>
      </c>
      <c r="I973" t="s">
        <v>866</v>
      </c>
    </row>
    <row r="974" spans="1:9" x14ac:dyDescent="0.3">
      <c r="A974" t="s">
        <v>916</v>
      </c>
      <c r="B974" t="s">
        <v>888</v>
      </c>
      <c r="C974" t="s">
        <v>865</v>
      </c>
      <c r="D974">
        <v>0</v>
      </c>
      <c r="E974">
        <v>362</v>
      </c>
      <c r="F974">
        <v>65</v>
      </c>
      <c r="G974">
        <v>7</v>
      </c>
      <c r="H974" t="s">
        <v>12</v>
      </c>
      <c r="I974" t="s">
        <v>866</v>
      </c>
    </row>
    <row r="975" spans="1:9" x14ac:dyDescent="0.3">
      <c r="A975" t="s">
        <v>917</v>
      </c>
      <c r="B975" t="s">
        <v>896</v>
      </c>
      <c r="C975" t="s">
        <v>865</v>
      </c>
      <c r="D975">
        <v>0</v>
      </c>
      <c r="E975">
        <v>100</v>
      </c>
      <c r="F975">
        <v>21</v>
      </c>
      <c r="G975">
        <v>2</v>
      </c>
      <c r="H975" t="s">
        <v>12</v>
      </c>
      <c r="I975" t="s">
        <v>866</v>
      </c>
    </row>
    <row r="976" spans="1:9" x14ac:dyDescent="0.3">
      <c r="A976" t="s">
        <v>917</v>
      </c>
      <c r="B976" t="s">
        <v>877</v>
      </c>
      <c r="C976" t="s">
        <v>865</v>
      </c>
      <c r="D976">
        <v>0</v>
      </c>
      <c r="E976">
        <v>92</v>
      </c>
      <c r="F976">
        <v>26</v>
      </c>
      <c r="G976">
        <v>3</v>
      </c>
      <c r="H976" t="s">
        <v>12</v>
      </c>
      <c r="I976" t="s">
        <v>866</v>
      </c>
    </row>
    <row r="977" spans="1:9" x14ac:dyDescent="0.3">
      <c r="A977" t="s">
        <v>747</v>
      </c>
      <c r="B977" t="s">
        <v>901</v>
      </c>
      <c r="C977" t="s">
        <v>865</v>
      </c>
      <c r="D977">
        <v>0</v>
      </c>
      <c r="E977">
        <v>58</v>
      </c>
      <c r="F977">
        <v>17</v>
      </c>
      <c r="G977">
        <v>2</v>
      </c>
      <c r="H977" t="s">
        <v>12</v>
      </c>
      <c r="I977" t="s">
        <v>866</v>
      </c>
    </row>
    <row r="978" spans="1:9" x14ac:dyDescent="0.3">
      <c r="A978" t="s">
        <v>918</v>
      </c>
      <c r="B978" t="s">
        <v>878</v>
      </c>
      <c r="C978" t="s">
        <v>865</v>
      </c>
      <c r="D978">
        <v>0</v>
      </c>
      <c r="E978">
        <v>197</v>
      </c>
      <c r="F978">
        <v>22</v>
      </c>
      <c r="G978">
        <v>4</v>
      </c>
      <c r="H978" t="s">
        <v>12</v>
      </c>
      <c r="I978" t="s">
        <v>866</v>
      </c>
    </row>
    <row r="979" spans="1:9" x14ac:dyDescent="0.3">
      <c r="A979" t="s">
        <v>613</v>
      </c>
      <c r="B979" t="s">
        <v>888</v>
      </c>
      <c r="C979" t="s">
        <v>865</v>
      </c>
      <c r="D979">
        <v>0</v>
      </c>
      <c r="E979">
        <v>104</v>
      </c>
      <c r="F979">
        <v>19</v>
      </c>
      <c r="G979">
        <v>2</v>
      </c>
      <c r="H979" t="s">
        <v>12</v>
      </c>
      <c r="I979" t="s">
        <v>866</v>
      </c>
    </row>
    <row r="980" spans="1:9" x14ac:dyDescent="0.3">
      <c r="A980" t="s">
        <v>613</v>
      </c>
      <c r="B980" t="s">
        <v>878</v>
      </c>
      <c r="C980" t="s">
        <v>865</v>
      </c>
      <c r="D980">
        <v>0</v>
      </c>
      <c r="E980">
        <v>148</v>
      </c>
      <c r="F980">
        <v>16</v>
      </c>
      <c r="G980">
        <v>3</v>
      </c>
      <c r="H980" t="s">
        <v>12</v>
      </c>
      <c r="I980" t="s">
        <v>866</v>
      </c>
    </row>
    <row r="981" spans="1:9" x14ac:dyDescent="0.3">
      <c r="A981" t="s">
        <v>919</v>
      </c>
      <c r="B981" t="s">
        <v>888</v>
      </c>
      <c r="C981" t="s">
        <v>865</v>
      </c>
      <c r="D981">
        <v>0</v>
      </c>
      <c r="E981">
        <v>259</v>
      </c>
      <c r="F981">
        <v>47</v>
      </c>
      <c r="G981">
        <v>5</v>
      </c>
      <c r="H981" t="s">
        <v>12</v>
      </c>
      <c r="I981" t="s">
        <v>866</v>
      </c>
    </row>
    <row r="982" spans="1:9" x14ac:dyDescent="0.3">
      <c r="A982" t="s">
        <v>920</v>
      </c>
      <c r="B982" t="s">
        <v>870</v>
      </c>
      <c r="C982" t="s">
        <v>865</v>
      </c>
      <c r="D982">
        <v>0</v>
      </c>
      <c r="E982">
        <v>10</v>
      </c>
      <c r="F982">
        <v>2</v>
      </c>
      <c r="G982">
        <v>2</v>
      </c>
      <c r="H982" t="s">
        <v>12</v>
      </c>
      <c r="I982" t="s">
        <v>866</v>
      </c>
    </row>
    <row r="983" spans="1:9" x14ac:dyDescent="0.3">
      <c r="A983" t="s">
        <v>921</v>
      </c>
      <c r="B983" t="s">
        <v>890</v>
      </c>
      <c r="C983" t="s">
        <v>865</v>
      </c>
      <c r="D983">
        <v>0</v>
      </c>
      <c r="E983">
        <v>24</v>
      </c>
      <c r="F983">
        <v>10</v>
      </c>
      <c r="G983">
        <v>5</v>
      </c>
      <c r="H983" t="s">
        <v>12</v>
      </c>
      <c r="I983" t="s">
        <v>866</v>
      </c>
    </row>
    <row r="984" spans="1:9" x14ac:dyDescent="0.3">
      <c r="A984" t="s">
        <v>339</v>
      </c>
      <c r="B984" t="s">
        <v>890</v>
      </c>
      <c r="C984" t="s">
        <v>865</v>
      </c>
      <c r="D984">
        <v>0</v>
      </c>
      <c r="E984">
        <v>10</v>
      </c>
      <c r="F984">
        <v>4</v>
      </c>
      <c r="G984">
        <v>2</v>
      </c>
      <c r="H984" t="s">
        <v>12</v>
      </c>
      <c r="I984" t="s">
        <v>866</v>
      </c>
    </row>
    <row r="985" spans="1:9" x14ac:dyDescent="0.3">
      <c r="A985" t="s">
        <v>922</v>
      </c>
      <c r="B985" t="s">
        <v>894</v>
      </c>
      <c r="C985" t="s">
        <v>865</v>
      </c>
      <c r="D985">
        <v>0</v>
      </c>
      <c r="E985">
        <v>85</v>
      </c>
      <c r="F985">
        <v>0</v>
      </c>
      <c r="G985">
        <v>3</v>
      </c>
      <c r="H985" t="s">
        <v>12</v>
      </c>
      <c r="I985" t="s">
        <v>866</v>
      </c>
    </row>
    <row r="986" spans="1:9" x14ac:dyDescent="0.3">
      <c r="A986" t="s">
        <v>923</v>
      </c>
      <c r="B986" t="s">
        <v>924</v>
      </c>
      <c r="C986" t="s">
        <v>865</v>
      </c>
      <c r="D986">
        <v>0</v>
      </c>
      <c r="E986">
        <v>98</v>
      </c>
      <c r="F986">
        <v>42</v>
      </c>
      <c r="G986">
        <v>2</v>
      </c>
      <c r="H986" t="s">
        <v>12</v>
      </c>
      <c r="I986" t="s">
        <v>866</v>
      </c>
    </row>
    <row r="987" spans="1:9" x14ac:dyDescent="0.3">
      <c r="A987" t="s">
        <v>925</v>
      </c>
      <c r="B987" t="s">
        <v>909</v>
      </c>
      <c r="C987" t="s">
        <v>865</v>
      </c>
      <c r="D987">
        <v>0</v>
      </c>
      <c r="E987">
        <v>198</v>
      </c>
      <c r="F987">
        <v>59</v>
      </c>
      <c r="G987">
        <v>7</v>
      </c>
      <c r="H987" t="s">
        <v>12</v>
      </c>
      <c r="I987" t="s">
        <v>866</v>
      </c>
    </row>
    <row r="988" spans="1:9" x14ac:dyDescent="0.3">
      <c r="A988" t="s">
        <v>926</v>
      </c>
      <c r="B988" t="s">
        <v>868</v>
      </c>
      <c r="C988" t="s">
        <v>865</v>
      </c>
      <c r="D988">
        <v>0</v>
      </c>
      <c r="E988">
        <v>21</v>
      </c>
      <c r="F988">
        <v>11</v>
      </c>
      <c r="G988">
        <v>3</v>
      </c>
      <c r="H988" t="s">
        <v>12</v>
      </c>
      <c r="I988" t="s">
        <v>866</v>
      </c>
    </row>
    <row r="989" spans="1:9" x14ac:dyDescent="0.3">
      <c r="A989" t="s">
        <v>117</v>
      </c>
      <c r="B989" t="s">
        <v>880</v>
      </c>
      <c r="C989" t="s">
        <v>865</v>
      </c>
      <c r="D989">
        <v>0</v>
      </c>
      <c r="E989">
        <v>124</v>
      </c>
      <c r="F989">
        <v>4</v>
      </c>
      <c r="G989">
        <v>8</v>
      </c>
      <c r="H989" t="s">
        <v>12</v>
      </c>
      <c r="I989" t="s">
        <v>866</v>
      </c>
    </row>
    <row r="990" spans="1:9" x14ac:dyDescent="0.3">
      <c r="A990" t="s">
        <v>927</v>
      </c>
      <c r="B990" t="s">
        <v>882</v>
      </c>
      <c r="C990" t="s">
        <v>865</v>
      </c>
      <c r="D990">
        <v>0</v>
      </c>
      <c r="E990">
        <v>35</v>
      </c>
      <c r="F990">
        <v>8</v>
      </c>
      <c r="G990">
        <v>3</v>
      </c>
      <c r="H990" t="s">
        <v>12</v>
      </c>
      <c r="I990" t="s">
        <v>866</v>
      </c>
    </row>
    <row r="991" spans="1:9" x14ac:dyDescent="0.3">
      <c r="A991" t="s">
        <v>928</v>
      </c>
      <c r="B991" t="s">
        <v>929</v>
      </c>
      <c r="C991" t="s">
        <v>865</v>
      </c>
      <c r="D991">
        <v>0</v>
      </c>
      <c r="E991">
        <v>79</v>
      </c>
      <c r="F991">
        <v>6</v>
      </c>
      <c r="G991">
        <v>5</v>
      </c>
      <c r="H991" t="s">
        <v>12</v>
      </c>
      <c r="I991" t="s">
        <v>866</v>
      </c>
    </row>
    <row r="992" spans="1:9" x14ac:dyDescent="0.3">
      <c r="A992" t="s">
        <v>349</v>
      </c>
      <c r="B992" t="s">
        <v>924</v>
      </c>
      <c r="C992" t="s">
        <v>865</v>
      </c>
      <c r="D992">
        <v>0</v>
      </c>
      <c r="E992">
        <v>197</v>
      </c>
      <c r="F992">
        <v>85</v>
      </c>
      <c r="G992">
        <v>4</v>
      </c>
      <c r="H992" t="s">
        <v>12</v>
      </c>
      <c r="I992" t="s">
        <v>866</v>
      </c>
    </row>
    <row r="993" spans="1:9" x14ac:dyDescent="0.3">
      <c r="A993" t="s">
        <v>930</v>
      </c>
      <c r="B993" t="s">
        <v>909</v>
      </c>
      <c r="C993" t="s">
        <v>865</v>
      </c>
      <c r="D993">
        <v>0</v>
      </c>
      <c r="E993">
        <v>57</v>
      </c>
      <c r="F993">
        <v>17</v>
      </c>
      <c r="G993">
        <v>2</v>
      </c>
      <c r="H993" t="s">
        <v>12</v>
      </c>
      <c r="I993" t="s">
        <v>866</v>
      </c>
    </row>
    <row r="994" spans="1:9" x14ac:dyDescent="0.3">
      <c r="A994" t="s">
        <v>931</v>
      </c>
      <c r="B994" t="s">
        <v>864</v>
      </c>
      <c r="C994" t="s">
        <v>865</v>
      </c>
      <c r="D994">
        <v>0</v>
      </c>
      <c r="E994">
        <v>37</v>
      </c>
      <c r="F994">
        <v>11</v>
      </c>
      <c r="G994">
        <v>5</v>
      </c>
      <c r="H994" t="s">
        <v>12</v>
      </c>
      <c r="I994" t="s">
        <v>866</v>
      </c>
    </row>
    <row r="995" spans="1:9" x14ac:dyDescent="0.3">
      <c r="A995" t="s">
        <v>484</v>
      </c>
      <c r="B995" t="s">
        <v>912</v>
      </c>
      <c r="C995" t="s">
        <v>865</v>
      </c>
      <c r="D995">
        <v>0</v>
      </c>
      <c r="E995">
        <v>27</v>
      </c>
      <c r="F995">
        <v>8</v>
      </c>
      <c r="G995">
        <v>4</v>
      </c>
      <c r="H995" t="s">
        <v>12</v>
      </c>
      <c r="I995" t="s">
        <v>866</v>
      </c>
    </row>
    <row r="996" spans="1:9" x14ac:dyDescent="0.3">
      <c r="A996" t="s">
        <v>932</v>
      </c>
      <c r="B996" t="s">
        <v>878</v>
      </c>
      <c r="C996" t="s">
        <v>865</v>
      </c>
      <c r="D996">
        <v>0</v>
      </c>
      <c r="E996">
        <v>49</v>
      </c>
      <c r="F996">
        <v>5</v>
      </c>
      <c r="G996">
        <v>1</v>
      </c>
      <c r="H996" t="s">
        <v>12</v>
      </c>
      <c r="I996" t="s">
        <v>866</v>
      </c>
    </row>
    <row r="997" spans="1:9" x14ac:dyDescent="0.3">
      <c r="A997" t="s">
        <v>933</v>
      </c>
      <c r="B997" t="s">
        <v>873</v>
      </c>
      <c r="C997" t="s">
        <v>865</v>
      </c>
      <c r="D997">
        <v>0</v>
      </c>
      <c r="E997">
        <v>23</v>
      </c>
      <c r="F997">
        <v>8</v>
      </c>
      <c r="G997">
        <v>2</v>
      </c>
      <c r="H997" t="s">
        <v>12</v>
      </c>
      <c r="I997" t="s">
        <v>866</v>
      </c>
    </row>
    <row r="998" spans="1:9" x14ac:dyDescent="0.3">
      <c r="A998" t="s">
        <v>934</v>
      </c>
      <c r="B998" t="s">
        <v>935</v>
      </c>
      <c r="C998" t="s">
        <v>865</v>
      </c>
      <c r="D998">
        <v>0</v>
      </c>
      <c r="E998">
        <v>184</v>
      </c>
      <c r="F998">
        <v>39</v>
      </c>
      <c r="G998">
        <v>13</v>
      </c>
      <c r="H998" t="s">
        <v>12</v>
      </c>
      <c r="I998" t="s">
        <v>866</v>
      </c>
    </row>
    <row r="999" spans="1:9" x14ac:dyDescent="0.3">
      <c r="A999" t="s">
        <v>130</v>
      </c>
      <c r="B999" t="s">
        <v>868</v>
      </c>
      <c r="C999" t="s">
        <v>865</v>
      </c>
      <c r="D999">
        <v>0</v>
      </c>
      <c r="E999">
        <v>35</v>
      </c>
      <c r="F999">
        <v>18</v>
      </c>
      <c r="G999">
        <v>5</v>
      </c>
      <c r="H999" t="s">
        <v>12</v>
      </c>
      <c r="I999" t="s">
        <v>866</v>
      </c>
    </row>
    <row r="1000" spans="1:9" x14ac:dyDescent="0.3">
      <c r="A1000" t="s">
        <v>936</v>
      </c>
      <c r="B1000" t="s">
        <v>890</v>
      </c>
      <c r="C1000" t="s">
        <v>865</v>
      </c>
      <c r="D1000">
        <v>0</v>
      </c>
      <c r="E1000">
        <v>14</v>
      </c>
      <c r="F1000">
        <v>6</v>
      </c>
      <c r="G1000">
        <v>3</v>
      </c>
      <c r="H1000" t="s">
        <v>12</v>
      </c>
      <c r="I1000" t="s">
        <v>866</v>
      </c>
    </row>
    <row r="1001" spans="1:9" x14ac:dyDescent="0.3">
      <c r="A1001" t="s">
        <v>356</v>
      </c>
      <c r="B1001" t="s">
        <v>894</v>
      </c>
      <c r="C1001" t="s">
        <v>865</v>
      </c>
      <c r="D1001">
        <v>0</v>
      </c>
      <c r="E1001">
        <v>113</v>
      </c>
      <c r="F1001">
        <v>0</v>
      </c>
      <c r="G1001">
        <v>4</v>
      </c>
      <c r="H1001" t="s">
        <v>12</v>
      </c>
      <c r="I1001" t="s">
        <v>866</v>
      </c>
    </row>
    <row r="1002" spans="1:9" x14ac:dyDescent="0.3">
      <c r="A1002" t="s">
        <v>937</v>
      </c>
      <c r="B1002" t="s">
        <v>938</v>
      </c>
      <c r="C1002" t="s">
        <v>865</v>
      </c>
      <c r="D1002">
        <v>0</v>
      </c>
      <c r="E1002">
        <v>146</v>
      </c>
      <c r="F1002">
        <v>67</v>
      </c>
      <c r="G1002">
        <v>11</v>
      </c>
      <c r="H1002" t="s">
        <v>12</v>
      </c>
      <c r="I1002" t="s">
        <v>866</v>
      </c>
    </row>
    <row r="1003" spans="1:9" x14ac:dyDescent="0.3">
      <c r="A1003" t="s">
        <v>765</v>
      </c>
      <c r="B1003" t="s">
        <v>878</v>
      </c>
      <c r="C1003" t="s">
        <v>865</v>
      </c>
      <c r="D1003">
        <v>0</v>
      </c>
      <c r="E1003">
        <v>493</v>
      </c>
      <c r="F1003">
        <v>54</v>
      </c>
      <c r="G1003">
        <v>10</v>
      </c>
      <c r="H1003" t="s">
        <v>12</v>
      </c>
      <c r="I1003" t="s">
        <v>866</v>
      </c>
    </row>
    <row r="1004" spans="1:9" x14ac:dyDescent="0.3">
      <c r="A1004" t="s">
        <v>939</v>
      </c>
      <c r="B1004" t="s">
        <v>894</v>
      </c>
      <c r="C1004" t="s">
        <v>865</v>
      </c>
      <c r="D1004">
        <v>0</v>
      </c>
      <c r="E1004">
        <v>28</v>
      </c>
      <c r="F1004">
        <v>0</v>
      </c>
      <c r="G1004">
        <v>1</v>
      </c>
      <c r="H1004" t="s">
        <v>12</v>
      </c>
      <c r="I1004" t="s">
        <v>866</v>
      </c>
    </row>
    <row r="1005" spans="1:9" x14ac:dyDescent="0.3">
      <c r="A1005" t="s">
        <v>940</v>
      </c>
      <c r="B1005" t="s">
        <v>901</v>
      </c>
      <c r="C1005" t="s">
        <v>865</v>
      </c>
      <c r="D1005">
        <v>0</v>
      </c>
      <c r="E1005">
        <v>87</v>
      </c>
      <c r="F1005">
        <v>25</v>
      </c>
      <c r="G1005">
        <v>3</v>
      </c>
      <c r="H1005" t="s">
        <v>12</v>
      </c>
      <c r="I1005" t="s">
        <v>866</v>
      </c>
    </row>
    <row r="1006" spans="1:9" x14ac:dyDescent="0.3">
      <c r="A1006" t="s">
        <v>941</v>
      </c>
      <c r="B1006" t="s">
        <v>938</v>
      </c>
      <c r="C1006" t="s">
        <v>865</v>
      </c>
      <c r="D1006">
        <v>0</v>
      </c>
      <c r="E1006">
        <v>27</v>
      </c>
      <c r="F1006">
        <v>12</v>
      </c>
      <c r="G1006">
        <v>2</v>
      </c>
      <c r="H1006" t="s">
        <v>12</v>
      </c>
      <c r="I1006" t="s">
        <v>866</v>
      </c>
    </row>
    <row r="1007" spans="1:9" x14ac:dyDescent="0.3">
      <c r="A1007" t="s">
        <v>942</v>
      </c>
      <c r="B1007" t="s">
        <v>892</v>
      </c>
      <c r="C1007" t="s">
        <v>865</v>
      </c>
      <c r="D1007">
        <v>0</v>
      </c>
      <c r="E1007">
        <v>42</v>
      </c>
      <c r="F1007">
        <v>15</v>
      </c>
      <c r="G1007">
        <v>3</v>
      </c>
      <c r="H1007" t="s">
        <v>12</v>
      </c>
      <c r="I1007" t="s">
        <v>866</v>
      </c>
    </row>
    <row r="1008" spans="1:9" x14ac:dyDescent="0.3">
      <c r="A1008" t="s">
        <v>943</v>
      </c>
      <c r="B1008" t="s">
        <v>890</v>
      </c>
      <c r="C1008" t="s">
        <v>865</v>
      </c>
      <c r="D1008">
        <v>0</v>
      </c>
      <c r="E1008">
        <v>10</v>
      </c>
      <c r="F1008">
        <v>4</v>
      </c>
      <c r="G1008">
        <v>2</v>
      </c>
      <c r="H1008" t="s">
        <v>12</v>
      </c>
      <c r="I1008" t="s">
        <v>866</v>
      </c>
    </row>
    <row r="1009" spans="1:9" x14ac:dyDescent="0.3">
      <c r="A1009" t="s">
        <v>136</v>
      </c>
      <c r="B1009" t="s">
        <v>888</v>
      </c>
      <c r="C1009" t="s">
        <v>865</v>
      </c>
      <c r="D1009">
        <v>0</v>
      </c>
      <c r="E1009">
        <v>259</v>
      </c>
      <c r="F1009">
        <v>47</v>
      </c>
      <c r="G1009">
        <v>5</v>
      </c>
      <c r="H1009" t="s">
        <v>12</v>
      </c>
      <c r="I1009" t="s">
        <v>866</v>
      </c>
    </row>
    <row r="1010" spans="1:9" x14ac:dyDescent="0.3">
      <c r="A1010" t="s">
        <v>944</v>
      </c>
      <c r="B1010" t="s">
        <v>872</v>
      </c>
      <c r="C1010" t="s">
        <v>865</v>
      </c>
      <c r="D1010">
        <v>0</v>
      </c>
      <c r="E1010">
        <v>82</v>
      </c>
      <c r="F1010">
        <v>24</v>
      </c>
      <c r="G1010">
        <v>6</v>
      </c>
      <c r="H1010" t="s">
        <v>12</v>
      </c>
      <c r="I1010" t="s">
        <v>866</v>
      </c>
    </row>
    <row r="1011" spans="1:9" x14ac:dyDescent="0.3">
      <c r="A1011" t="s">
        <v>486</v>
      </c>
      <c r="B1011" t="s">
        <v>935</v>
      </c>
      <c r="C1011" t="s">
        <v>865</v>
      </c>
      <c r="D1011">
        <v>0</v>
      </c>
      <c r="E1011">
        <v>43</v>
      </c>
      <c r="F1011">
        <v>9</v>
      </c>
      <c r="G1011">
        <v>3</v>
      </c>
      <c r="H1011" t="s">
        <v>12</v>
      </c>
      <c r="I1011" t="s">
        <v>866</v>
      </c>
    </row>
    <row r="1012" spans="1:9" x14ac:dyDescent="0.3">
      <c r="A1012" t="s">
        <v>945</v>
      </c>
      <c r="B1012" t="s">
        <v>864</v>
      </c>
      <c r="C1012" t="s">
        <v>865</v>
      </c>
      <c r="D1012">
        <v>0</v>
      </c>
      <c r="E1012">
        <v>29</v>
      </c>
      <c r="F1012">
        <v>9</v>
      </c>
      <c r="G1012">
        <v>4</v>
      </c>
      <c r="H1012" t="s">
        <v>12</v>
      </c>
      <c r="I1012" t="s">
        <v>866</v>
      </c>
    </row>
    <row r="1013" spans="1:9" x14ac:dyDescent="0.3">
      <c r="A1013" t="s">
        <v>946</v>
      </c>
      <c r="B1013" t="s">
        <v>873</v>
      </c>
      <c r="C1013" t="s">
        <v>865</v>
      </c>
      <c r="D1013">
        <v>0</v>
      </c>
      <c r="E1013">
        <v>57</v>
      </c>
      <c r="F1013">
        <v>21</v>
      </c>
      <c r="G1013">
        <v>5</v>
      </c>
      <c r="H1013" t="s">
        <v>12</v>
      </c>
      <c r="I1013" t="s">
        <v>866</v>
      </c>
    </row>
    <row r="1014" spans="1:9" x14ac:dyDescent="0.3">
      <c r="A1014" t="s">
        <v>947</v>
      </c>
      <c r="B1014" t="s">
        <v>877</v>
      </c>
      <c r="C1014" t="s">
        <v>865</v>
      </c>
      <c r="D1014">
        <v>0</v>
      </c>
      <c r="E1014">
        <v>246</v>
      </c>
      <c r="F1014">
        <v>69</v>
      </c>
      <c r="G1014">
        <v>8</v>
      </c>
      <c r="H1014" t="s">
        <v>12</v>
      </c>
      <c r="I1014" t="s">
        <v>866</v>
      </c>
    </row>
    <row r="1015" spans="1:9" x14ac:dyDescent="0.3">
      <c r="A1015" t="s">
        <v>373</v>
      </c>
      <c r="B1015" t="s">
        <v>938</v>
      </c>
      <c r="C1015" t="s">
        <v>865</v>
      </c>
      <c r="D1015">
        <v>0</v>
      </c>
      <c r="E1015">
        <v>40</v>
      </c>
      <c r="F1015">
        <v>18</v>
      </c>
      <c r="G1015">
        <v>3</v>
      </c>
      <c r="H1015" t="s">
        <v>12</v>
      </c>
      <c r="I1015" t="s">
        <v>866</v>
      </c>
    </row>
    <row r="1016" spans="1:9" x14ac:dyDescent="0.3">
      <c r="A1016" t="s">
        <v>149</v>
      </c>
      <c r="B1016" t="s">
        <v>873</v>
      </c>
      <c r="C1016" t="s">
        <v>865</v>
      </c>
      <c r="D1016">
        <v>0</v>
      </c>
      <c r="E1016">
        <v>57</v>
      </c>
      <c r="F1016">
        <v>21</v>
      </c>
      <c r="G1016">
        <v>5</v>
      </c>
      <c r="H1016" t="s">
        <v>12</v>
      </c>
      <c r="I1016" t="s">
        <v>866</v>
      </c>
    </row>
    <row r="1017" spans="1:9" x14ac:dyDescent="0.3">
      <c r="A1017" t="s">
        <v>948</v>
      </c>
      <c r="B1017" t="s">
        <v>888</v>
      </c>
      <c r="C1017" t="s">
        <v>865</v>
      </c>
      <c r="D1017">
        <v>0</v>
      </c>
      <c r="E1017">
        <v>259</v>
      </c>
      <c r="F1017">
        <v>47</v>
      </c>
      <c r="G1017">
        <v>5</v>
      </c>
      <c r="H1017" t="s">
        <v>12</v>
      </c>
      <c r="I1017" t="s">
        <v>866</v>
      </c>
    </row>
    <row r="1018" spans="1:9" x14ac:dyDescent="0.3">
      <c r="A1018" t="s">
        <v>949</v>
      </c>
      <c r="B1018" t="s">
        <v>870</v>
      </c>
      <c r="C1018" t="s">
        <v>865</v>
      </c>
      <c r="D1018">
        <v>0</v>
      </c>
      <c r="E1018">
        <v>15</v>
      </c>
      <c r="F1018">
        <v>4</v>
      </c>
      <c r="G1018">
        <v>3</v>
      </c>
      <c r="H1018" t="s">
        <v>12</v>
      </c>
      <c r="I1018" t="s">
        <v>866</v>
      </c>
    </row>
    <row r="1019" spans="1:9" x14ac:dyDescent="0.3">
      <c r="A1019" t="s">
        <v>950</v>
      </c>
      <c r="B1019" t="s">
        <v>864</v>
      </c>
      <c r="C1019" t="s">
        <v>865</v>
      </c>
      <c r="D1019">
        <v>0</v>
      </c>
      <c r="E1019">
        <v>37</v>
      </c>
      <c r="F1019">
        <v>11</v>
      </c>
      <c r="G1019">
        <v>5</v>
      </c>
      <c r="H1019" t="s">
        <v>12</v>
      </c>
      <c r="I1019" t="s">
        <v>866</v>
      </c>
    </row>
    <row r="1020" spans="1:9" x14ac:dyDescent="0.3">
      <c r="A1020" t="s">
        <v>153</v>
      </c>
      <c r="B1020" t="s">
        <v>887</v>
      </c>
      <c r="C1020" t="s">
        <v>865</v>
      </c>
      <c r="D1020">
        <v>0</v>
      </c>
      <c r="E1020">
        <v>17</v>
      </c>
      <c r="F1020">
        <v>7</v>
      </c>
      <c r="G1020">
        <v>3</v>
      </c>
      <c r="H1020" t="s">
        <v>12</v>
      </c>
      <c r="I1020" t="s">
        <v>866</v>
      </c>
    </row>
    <row r="1021" spans="1:9" x14ac:dyDescent="0.3">
      <c r="A1021" t="s">
        <v>377</v>
      </c>
      <c r="B1021" t="s">
        <v>873</v>
      </c>
      <c r="C1021" t="s">
        <v>865</v>
      </c>
      <c r="D1021">
        <v>0</v>
      </c>
      <c r="E1021">
        <v>11</v>
      </c>
      <c r="F1021">
        <v>4</v>
      </c>
      <c r="G1021">
        <v>1</v>
      </c>
      <c r="H1021" t="s">
        <v>12</v>
      </c>
      <c r="I1021" t="s">
        <v>866</v>
      </c>
    </row>
    <row r="1022" spans="1:9" x14ac:dyDescent="0.3">
      <c r="A1022" t="s">
        <v>951</v>
      </c>
      <c r="B1022" t="s">
        <v>875</v>
      </c>
      <c r="C1022" t="s">
        <v>865</v>
      </c>
      <c r="D1022">
        <v>0</v>
      </c>
      <c r="E1022">
        <v>103</v>
      </c>
      <c r="F1022">
        <v>26</v>
      </c>
      <c r="G1022">
        <v>2</v>
      </c>
      <c r="H1022" t="s">
        <v>12</v>
      </c>
      <c r="I1022" t="s">
        <v>866</v>
      </c>
    </row>
    <row r="1023" spans="1:9" x14ac:dyDescent="0.3">
      <c r="A1023" t="s">
        <v>952</v>
      </c>
      <c r="B1023" t="s">
        <v>901</v>
      </c>
      <c r="C1023" t="s">
        <v>865</v>
      </c>
      <c r="D1023">
        <v>0</v>
      </c>
      <c r="E1023">
        <v>233</v>
      </c>
      <c r="F1023">
        <v>67</v>
      </c>
      <c r="G1023">
        <v>8</v>
      </c>
      <c r="H1023" t="s">
        <v>12</v>
      </c>
      <c r="I1023" t="s">
        <v>866</v>
      </c>
    </row>
    <row r="1024" spans="1:9" x14ac:dyDescent="0.3">
      <c r="A1024" t="s">
        <v>953</v>
      </c>
      <c r="B1024" t="s">
        <v>924</v>
      </c>
      <c r="C1024" t="s">
        <v>865</v>
      </c>
      <c r="D1024">
        <v>0</v>
      </c>
      <c r="E1024">
        <v>344</v>
      </c>
      <c r="F1024">
        <v>148</v>
      </c>
      <c r="G1024">
        <v>7</v>
      </c>
      <c r="H1024" t="s">
        <v>12</v>
      </c>
      <c r="I1024" t="s">
        <v>866</v>
      </c>
    </row>
    <row r="1025" spans="1:9" x14ac:dyDescent="0.3">
      <c r="A1025" t="s">
        <v>954</v>
      </c>
      <c r="B1025" t="s">
        <v>894</v>
      </c>
      <c r="C1025" t="s">
        <v>865</v>
      </c>
      <c r="D1025">
        <v>0</v>
      </c>
      <c r="E1025">
        <v>28</v>
      </c>
      <c r="F1025">
        <v>0</v>
      </c>
      <c r="G1025">
        <v>1</v>
      </c>
      <c r="H1025" t="s">
        <v>12</v>
      </c>
      <c r="I1025" t="s">
        <v>866</v>
      </c>
    </row>
    <row r="1026" spans="1:9" x14ac:dyDescent="0.3">
      <c r="A1026" t="s">
        <v>955</v>
      </c>
      <c r="B1026" t="s">
        <v>878</v>
      </c>
      <c r="C1026" t="s">
        <v>865</v>
      </c>
      <c r="D1026">
        <v>0</v>
      </c>
      <c r="E1026">
        <v>99</v>
      </c>
      <c r="F1026">
        <v>11</v>
      </c>
      <c r="G1026">
        <v>2</v>
      </c>
      <c r="H1026" t="s">
        <v>12</v>
      </c>
      <c r="I1026" t="s">
        <v>866</v>
      </c>
    </row>
    <row r="1027" spans="1:9" x14ac:dyDescent="0.3">
      <c r="A1027" t="s">
        <v>956</v>
      </c>
      <c r="B1027" t="s">
        <v>890</v>
      </c>
      <c r="C1027" t="s">
        <v>865</v>
      </c>
      <c r="D1027">
        <v>0</v>
      </c>
      <c r="E1027">
        <v>19</v>
      </c>
      <c r="F1027">
        <v>8</v>
      </c>
      <c r="G1027">
        <v>4</v>
      </c>
      <c r="H1027" t="s">
        <v>12</v>
      </c>
      <c r="I1027" t="s">
        <v>866</v>
      </c>
    </row>
    <row r="1028" spans="1:9" x14ac:dyDescent="0.3">
      <c r="A1028" t="s">
        <v>956</v>
      </c>
      <c r="B1028" t="s">
        <v>882</v>
      </c>
      <c r="C1028" t="s">
        <v>865</v>
      </c>
      <c r="D1028">
        <v>0</v>
      </c>
      <c r="E1028">
        <v>12</v>
      </c>
      <c r="F1028">
        <v>3</v>
      </c>
      <c r="G1028">
        <v>1</v>
      </c>
      <c r="H1028" t="s">
        <v>12</v>
      </c>
      <c r="I1028" t="s">
        <v>866</v>
      </c>
    </row>
    <row r="1029" spans="1:9" x14ac:dyDescent="0.3">
      <c r="A1029" t="s">
        <v>957</v>
      </c>
      <c r="B1029" t="s">
        <v>888</v>
      </c>
      <c r="C1029" t="s">
        <v>865</v>
      </c>
      <c r="D1029">
        <v>0</v>
      </c>
      <c r="E1029">
        <v>104</v>
      </c>
      <c r="F1029">
        <v>19</v>
      </c>
      <c r="G1029">
        <v>2</v>
      </c>
      <c r="H1029" t="s">
        <v>12</v>
      </c>
      <c r="I1029" t="s">
        <v>866</v>
      </c>
    </row>
    <row r="1030" spans="1:9" x14ac:dyDescent="0.3">
      <c r="A1030" t="s">
        <v>958</v>
      </c>
      <c r="B1030" t="s">
        <v>901</v>
      </c>
      <c r="C1030" t="s">
        <v>865</v>
      </c>
      <c r="D1030">
        <v>0</v>
      </c>
      <c r="E1030">
        <v>87</v>
      </c>
      <c r="F1030">
        <v>25</v>
      </c>
      <c r="G1030">
        <v>3</v>
      </c>
      <c r="H1030" t="s">
        <v>12</v>
      </c>
      <c r="I1030" t="s">
        <v>866</v>
      </c>
    </row>
    <row r="1031" spans="1:9" x14ac:dyDescent="0.3">
      <c r="A1031" t="s">
        <v>959</v>
      </c>
      <c r="B1031" t="s">
        <v>873</v>
      </c>
      <c r="C1031" t="s">
        <v>865</v>
      </c>
      <c r="D1031">
        <v>0</v>
      </c>
      <c r="E1031">
        <v>34</v>
      </c>
      <c r="F1031">
        <v>12</v>
      </c>
      <c r="G1031">
        <v>3</v>
      </c>
      <c r="H1031" t="s">
        <v>12</v>
      </c>
      <c r="I1031" t="s">
        <v>866</v>
      </c>
    </row>
    <row r="1032" spans="1:9" x14ac:dyDescent="0.3">
      <c r="A1032" t="s">
        <v>960</v>
      </c>
      <c r="B1032" t="s">
        <v>894</v>
      </c>
      <c r="C1032" t="s">
        <v>865</v>
      </c>
      <c r="D1032">
        <v>0</v>
      </c>
      <c r="E1032">
        <v>85</v>
      </c>
      <c r="F1032">
        <v>0</v>
      </c>
      <c r="G1032">
        <v>3</v>
      </c>
      <c r="H1032" t="s">
        <v>12</v>
      </c>
      <c r="I1032" t="s">
        <v>866</v>
      </c>
    </row>
    <row r="1033" spans="1:9" x14ac:dyDescent="0.3">
      <c r="A1033" t="s">
        <v>961</v>
      </c>
      <c r="B1033" t="s">
        <v>878</v>
      </c>
      <c r="C1033" t="s">
        <v>865</v>
      </c>
      <c r="D1033">
        <v>0</v>
      </c>
      <c r="E1033">
        <v>49</v>
      </c>
      <c r="F1033">
        <v>5</v>
      </c>
      <c r="G1033">
        <v>1</v>
      </c>
      <c r="H1033" t="s">
        <v>12</v>
      </c>
      <c r="I1033" t="s">
        <v>866</v>
      </c>
    </row>
    <row r="1034" spans="1:9" x14ac:dyDescent="0.3">
      <c r="A1034" t="s">
        <v>962</v>
      </c>
      <c r="B1034" t="s">
        <v>905</v>
      </c>
      <c r="C1034" t="s">
        <v>865</v>
      </c>
      <c r="D1034">
        <v>0</v>
      </c>
      <c r="E1034">
        <v>213</v>
      </c>
      <c r="F1034">
        <v>19</v>
      </c>
      <c r="G1034">
        <v>7</v>
      </c>
      <c r="H1034" t="s">
        <v>12</v>
      </c>
      <c r="I1034" t="s">
        <v>866</v>
      </c>
    </row>
    <row r="1035" spans="1:9" x14ac:dyDescent="0.3">
      <c r="A1035" t="s">
        <v>963</v>
      </c>
      <c r="B1035" t="s">
        <v>875</v>
      </c>
      <c r="C1035" t="s">
        <v>865</v>
      </c>
      <c r="D1035">
        <v>0</v>
      </c>
      <c r="E1035">
        <v>154</v>
      </c>
      <c r="F1035">
        <v>39</v>
      </c>
      <c r="G1035">
        <v>3</v>
      </c>
      <c r="H1035" t="s">
        <v>12</v>
      </c>
      <c r="I1035" t="s">
        <v>866</v>
      </c>
    </row>
    <row r="1036" spans="1:9" x14ac:dyDescent="0.3">
      <c r="A1036" t="s">
        <v>797</v>
      </c>
      <c r="B1036" t="s">
        <v>890</v>
      </c>
      <c r="C1036" t="s">
        <v>865</v>
      </c>
      <c r="D1036">
        <v>0</v>
      </c>
      <c r="E1036">
        <v>14</v>
      </c>
      <c r="F1036">
        <v>6</v>
      </c>
      <c r="G1036">
        <v>3</v>
      </c>
      <c r="H1036" t="s">
        <v>12</v>
      </c>
      <c r="I1036" t="s">
        <v>866</v>
      </c>
    </row>
    <row r="1037" spans="1:9" x14ac:dyDescent="0.3">
      <c r="A1037" t="s">
        <v>964</v>
      </c>
      <c r="B1037" t="s">
        <v>892</v>
      </c>
      <c r="C1037" t="s">
        <v>865</v>
      </c>
      <c r="D1037">
        <v>0</v>
      </c>
      <c r="E1037">
        <v>28</v>
      </c>
      <c r="F1037">
        <v>10</v>
      </c>
      <c r="G1037">
        <v>2</v>
      </c>
      <c r="H1037" t="s">
        <v>12</v>
      </c>
      <c r="I1037" t="s">
        <v>866</v>
      </c>
    </row>
    <row r="1038" spans="1:9" x14ac:dyDescent="0.3">
      <c r="A1038" t="s">
        <v>965</v>
      </c>
      <c r="B1038" t="s">
        <v>872</v>
      </c>
      <c r="C1038" t="s">
        <v>865</v>
      </c>
      <c r="D1038">
        <v>0</v>
      </c>
      <c r="E1038">
        <v>82</v>
      </c>
      <c r="F1038">
        <v>24</v>
      </c>
      <c r="G1038">
        <v>6</v>
      </c>
      <c r="H1038" t="s">
        <v>12</v>
      </c>
      <c r="I1038" t="s">
        <v>866</v>
      </c>
    </row>
    <row r="1039" spans="1:9" x14ac:dyDescent="0.3">
      <c r="A1039" t="s">
        <v>966</v>
      </c>
      <c r="B1039" t="s">
        <v>935</v>
      </c>
      <c r="C1039" t="s">
        <v>865</v>
      </c>
      <c r="D1039">
        <v>0</v>
      </c>
      <c r="E1039">
        <v>43</v>
      </c>
      <c r="F1039">
        <v>9</v>
      </c>
      <c r="G1039">
        <v>3</v>
      </c>
      <c r="H1039" t="s">
        <v>12</v>
      </c>
      <c r="I1039" t="s">
        <v>866</v>
      </c>
    </row>
    <row r="1040" spans="1:9" x14ac:dyDescent="0.3">
      <c r="A1040" t="s">
        <v>966</v>
      </c>
      <c r="B1040" t="s">
        <v>909</v>
      </c>
      <c r="C1040" t="s">
        <v>865</v>
      </c>
      <c r="D1040">
        <v>0</v>
      </c>
      <c r="E1040">
        <v>85</v>
      </c>
      <c r="F1040">
        <v>25</v>
      </c>
      <c r="G1040">
        <v>3</v>
      </c>
      <c r="H1040" t="s">
        <v>12</v>
      </c>
      <c r="I1040" t="s">
        <v>866</v>
      </c>
    </row>
    <row r="1041" spans="1:9" x14ac:dyDescent="0.3">
      <c r="A1041" t="s">
        <v>967</v>
      </c>
      <c r="B1041" t="s">
        <v>935</v>
      </c>
      <c r="C1041" t="s">
        <v>865</v>
      </c>
      <c r="D1041">
        <v>0</v>
      </c>
      <c r="E1041">
        <v>28</v>
      </c>
      <c r="F1041">
        <v>6</v>
      </c>
      <c r="G1041">
        <v>2</v>
      </c>
      <c r="H1041" t="s">
        <v>12</v>
      </c>
      <c r="I1041" t="s">
        <v>866</v>
      </c>
    </row>
    <row r="1042" spans="1:9" x14ac:dyDescent="0.3">
      <c r="A1042" t="s">
        <v>968</v>
      </c>
      <c r="B1042" t="s">
        <v>887</v>
      </c>
      <c r="C1042" t="s">
        <v>865</v>
      </c>
      <c r="D1042">
        <v>0</v>
      </c>
      <c r="E1042">
        <v>11</v>
      </c>
      <c r="F1042">
        <v>5</v>
      </c>
      <c r="G1042">
        <v>2</v>
      </c>
      <c r="H1042" t="s">
        <v>12</v>
      </c>
      <c r="I1042" t="s">
        <v>866</v>
      </c>
    </row>
    <row r="1043" spans="1:9" x14ac:dyDescent="0.3">
      <c r="A1043" t="s">
        <v>969</v>
      </c>
      <c r="B1043" t="s">
        <v>888</v>
      </c>
      <c r="C1043" t="s">
        <v>865</v>
      </c>
      <c r="D1043">
        <v>0</v>
      </c>
      <c r="E1043">
        <v>52</v>
      </c>
      <c r="F1043">
        <v>9</v>
      </c>
      <c r="G1043">
        <v>1</v>
      </c>
      <c r="H1043" t="s">
        <v>12</v>
      </c>
      <c r="I1043" t="s">
        <v>866</v>
      </c>
    </row>
    <row r="1044" spans="1:9" x14ac:dyDescent="0.3">
      <c r="A1044" t="s">
        <v>970</v>
      </c>
      <c r="B1044" t="s">
        <v>892</v>
      </c>
      <c r="C1044" t="s">
        <v>865</v>
      </c>
      <c r="D1044">
        <v>0</v>
      </c>
      <c r="E1044">
        <v>70</v>
      </c>
      <c r="F1044">
        <v>26</v>
      </c>
      <c r="G1044">
        <v>5</v>
      </c>
      <c r="H1044" t="s">
        <v>12</v>
      </c>
      <c r="I1044" t="s">
        <v>866</v>
      </c>
    </row>
    <row r="1045" spans="1:9" x14ac:dyDescent="0.3">
      <c r="A1045" t="s">
        <v>971</v>
      </c>
      <c r="B1045" t="s">
        <v>887</v>
      </c>
      <c r="C1045" t="s">
        <v>865</v>
      </c>
      <c r="D1045">
        <v>0</v>
      </c>
      <c r="E1045">
        <v>23</v>
      </c>
      <c r="F1045">
        <v>9</v>
      </c>
      <c r="G1045">
        <v>4</v>
      </c>
      <c r="H1045" t="s">
        <v>12</v>
      </c>
      <c r="I1045" t="s">
        <v>866</v>
      </c>
    </row>
    <row r="1046" spans="1:9" x14ac:dyDescent="0.3">
      <c r="A1046" t="s">
        <v>567</v>
      </c>
      <c r="B1046" t="s">
        <v>912</v>
      </c>
      <c r="C1046" t="s">
        <v>865</v>
      </c>
      <c r="D1046">
        <v>0</v>
      </c>
      <c r="E1046">
        <v>41</v>
      </c>
      <c r="F1046">
        <v>11</v>
      </c>
      <c r="G1046">
        <v>6</v>
      </c>
      <c r="H1046" t="s">
        <v>12</v>
      </c>
      <c r="I1046" t="s">
        <v>866</v>
      </c>
    </row>
    <row r="1047" spans="1:9" x14ac:dyDescent="0.3">
      <c r="A1047" t="s">
        <v>972</v>
      </c>
      <c r="B1047" t="s">
        <v>892</v>
      </c>
      <c r="C1047" t="s">
        <v>865</v>
      </c>
      <c r="D1047">
        <v>0</v>
      </c>
      <c r="E1047">
        <v>42</v>
      </c>
      <c r="F1047">
        <v>15</v>
      </c>
      <c r="G1047">
        <v>3</v>
      </c>
      <c r="H1047" t="s">
        <v>12</v>
      </c>
      <c r="I1047" t="s">
        <v>866</v>
      </c>
    </row>
    <row r="1048" spans="1:9" x14ac:dyDescent="0.3">
      <c r="A1048" t="s">
        <v>973</v>
      </c>
      <c r="B1048" t="s">
        <v>872</v>
      </c>
      <c r="C1048" t="s">
        <v>865</v>
      </c>
      <c r="D1048">
        <v>0</v>
      </c>
      <c r="E1048">
        <v>27</v>
      </c>
      <c r="F1048">
        <v>8</v>
      </c>
      <c r="G1048">
        <v>2</v>
      </c>
      <c r="H1048" t="s">
        <v>12</v>
      </c>
      <c r="I1048" t="s">
        <v>866</v>
      </c>
    </row>
    <row r="1049" spans="1:9" x14ac:dyDescent="0.3">
      <c r="A1049" t="s">
        <v>974</v>
      </c>
      <c r="B1049" t="s">
        <v>896</v>
      </c>
      <c r="C1049" t="s">
        <v>865</v>
      </c>
      <c r="D1049">
        <v>0</v>
      </c>
      <c r="E1049">
        <v>150</v>
      </c>
      <c r="F1049">
        <v>32</v>
      </c>
      <c r="G1049">
        <v>3</v>
      </c>
      <c r="H1049" t="s">
        <v>12</v>
      </c>
      <c r="I1049" t="s">
        <v>866</v>
      </c>
    </row>
    <row r="1050" spans="1:9" x14ac:dyDescent="0.3">
      <c r="A1050" t="s">
        <v>975</v>
      </c>
      <c r="B1050" t="s">
        <v>935</v>
      </c>
      <c r="C1050" t="s">
        <v>865</v>
      </c>
      <c r="D1050">
        <v>0</v>
      </c>
      <c r="E1050">
        <v>43</v>
      </c>
      <c r="F1050">
        <v>9</v>
      </c>
      <c r="G1050">
        <v>3</v>
      </c>
      <c r="H1050" t="s">
        <v>12</v>
      </c>
      <c r="I1050" t="s">
        <v>866</v>
      </c>
    </row>
    <row r="1051" spans="1:9" x14ac:dyDescent="0.3">
      <c r="A1051" t="s">
        <v>976</v>
      </c>
      <c r="B1051" t="s">
        <v>909</v>
      </c>
      <c r="C1051" t="s">
        <v>865</v>
      </c>
      <c r="D1051">
        <v>0</v>
      </c>
      <c r="E1051">
        <v>57</v>
      </c>
      <c r="F1051">
        <v>17</v>
      </c>
      <c r="G1051">
        <v>2</v>
      </c>
      <c r="H1051" t="s">
        <v>12</v>
      </c>
      <c r="I1051" t="s">
        <v>866</v>
      </c>
    </row>
    <row r="1052" spans="1:9" x14ac:dyDescent="0.3">
      <c r="A1052" t="s">
        <v>407</v>
      </c>
      <c r="B1052" t="s">
        <v>935</v>
      </c>
      <c r="C1052" t="s">
        <v>865</v>
      </c>
      <c r="D1052">
        <v>0</v>
      </c>
      <c r="E1052">
        <v>14</v>
      </c>
      <c r="F1052">
        <v>3</v>
      </c>
      <c r="G1052">
        <v>1</v>
      </c>
      <c r="H1052" t="s">
        <v>12</v>
      </c>
      <c r="I1052" t="s">
        <v>866</v>
      </c>
    </row>
    <row r="1053" spans="1:9" x14ac:dyDescent="0.3">
      <c r="A1053" t="s">
        <v>977</v>
      </c>
      <c r="B1053" t="s">
        <v>885</v>
      </c>
      <c r="C1053" t="s">
        <v>865</v>
      </c>
      <c r="D1053">
        <v>0</v>
      </c>
      <c r="E1053">
        <v>74</v>
      </c>
      <c r="F1053">
        <v>33</v>
      </c>
      <c r="G1053">
        <v>6</v>
      </c>
      <c r="H1053" t="s">
        <v>12</v>
      </c>
      <c r="I1053" t="s">
        <v>866</v>
      </c>
    </row>
    <row r="1054" spans="1:9" x14ac:dyDescent="0.3">
      <c r="A1054" t="s">
        <v>209</v>
      </c>
      <c r="B1054" t="s">
        <v>894</v>
      </c>
      <c r="C1054" t="s">
        <v>865</v>
      </c>
      <c r="D1054">
        <v>0</v>
      </c>
      <c r="E1054">
        <v>141</v>
      </c>
      <c r="F1054">
        <v>0</v>
      </c>
      <c r="G1054">
        <v>5</v>
      </c>
      <c r="H1054" t="s">
        <v>12</v>
      </c>
      <c r="I1054" t="s">
        <v>866</v>
      </c>
    </row>
    <row r="1055" spans="1:9" x14ac:dyDescent="0.3">
      <c r="A1055" t="s">
        <v>978</v>
      </c>
      <c r="B1055" t="s">
        <v>870</v>
      </c>
      <c r="C1055" t="s">
        <v>865</v>
      </c>
      <c r="D1055">
        <v>0</v>
      </c>
      <c r="E1055">
        <v>20</v>
      </c>
      <c r="F1055">
        <v>5</v>
      </c>
      <c r="G1055">
        <v>4</v>
      </c>
      <c r="H1055" t="s">
        <v>12</v>
      </c>
      <c r="I1055" t="s">
        <v>866</v>
      </c>
    </row>
    <row r="1056" spans="1:9" x14ac:dyDescent="0.3">
      <c r="A1056" t="s">
        <v>979</v>
      </c>
      <c r="B1056" t="s">
        <v>892</v>
      </c>
      <c r="C1056" t="s">
        <v>865</v>
      </c>
      <c r="D1056">
        <v>0</v>
      </c>
      <c r="E1056">
        <v>28</v>
      </c>
      <c r="F1056">
        <v>10</v>
      </c>
      <c r="G1056">
        <v>2</v>
      </c>
      <c r="H1056" t="s">
        <v>12</v>
      </c>
      <c r="I1056" t="s">
        <v>866</v>
      </c>
    </row>
    <row r="1057" spans="1:9" x14ac:dyDescent="0.3">
      <c r="A1057" t="s">
        <v>980</v>
      </c>
      <c r="B1057" t="s">
        <v>887</v>
      </c>
      <c r="C1057" t="s">
        <v>865</v>
      </c>
      <c r="D1057">
        <v>0</v>
      </c>
      <c r="E1057">
        <v>34</v>
      </c>
      <c r="F1057">
        <v>14</v>
      </c>
      <c r="G1057">
        <v>6</v>
      </c>
      <c r="H1057" t="s">
        <v>12</v>
      </c>
      <c r="I1057" t="s">
        <v>866</v>
      </c>
    </row>
    <row r="1058" spans="1:9" x14ac:dyDescent="0.3">
      <c r="A1058" t="s">
        <v>981</v>
      </c>
      <c r="B1058" t="s">
        <v>892</v>
      </c>
      <c r="C1058" t="s">
        <v>865</v>
      </c>
      <c r="D1058">
        <v>0</v>
      </c>
      <c r="E1058">
        <v>14</v>
      </c>
      <c r="F1058">
        <v>5</v>
      </c>
      <c r="G1058">
        <v>1</v>
      </c>
      <c r="H1058" t="s">
        <v>12</v>
      </c>
      <c r="I1058" t="s">
        <v>866</v>
      </c>
    </row>
    <row r="1059" spans="1:9" x14ac:dyDescent="0.3">
      <c r="A1059" t="s">
        <v>982</v>
      </c>
      <c r="B1059" t="s">
        <v>892</v>
      </c>
      <c r="C1059" t="s">
        <v>865</v>
      </c>
      <c r="D1059">
        <v>0</v>
      </c>
      <c r="E1059">
        <v>42</v>
      </c>
      <c r="F1059">
        <v>15</v>
      </c>
      <c r="G1059">
        <v>3</v>
      </c>
      <c r="H1059" t="s">
        <v>12</v>
      </c>
      <c r="I1059" t="s">
        <v>866</v>
      </c>
    </row>
    <row r="1060" spans="1:9" x14ac:dyDescent="0.3">
      <c r="A1060" t="s">
        <v>574</v>
      </c>
      <c r="B1060" t="s">
        <v>864</v>
      </c>
      <c r="C1060" t="s">
        <v>865</v>
      </c>
      <c r="D1060">
        <v>0</v>
      </c>
      <c r="E1060">
        <v>51</v>
      </c>
      <c r="F1060">
        <v>16</v>
      </c>
      <c r="G1060">
        <v>7</v>
      </c>
      <c r="H1060" t="s">
        <v>12</v>
      </c>
      <c r="I1060" t="s">
        <v>866</v>
      </c>
    </row>
    <row r="1061" spans="1:9" x14ac:dyDescent="0.3">
      <c r="A1061" t="s">
        <v>983</v>
      </c>
      <c r="B1061" t="s">
        <v>885</v>
      </c>
      <c r="C1061" t="s">
        <v>865</v>
      </c>
      <c r="D1061">
        <v>0</v>
      </c>
      <c r="E1061">
        <v>25</v>
      </c>
      <c r="F1061">
        <v>11</v>
      </c>
      <c r="G1061">
        <v>2</v>
      </c>
      <c r="H1061" t="s">
        <v>12</v>
      </c>
      <c r="I1061" t="s">
        <v>866</v>
      </c>
    </row>
    <row r="1062" spans="1:9" x14ac:dyDescent="0.3">
      <c r="A1062" t="s">
        <v>984</v>
      </c>
      <c r="B1062" t="s">
        <v>882</v>
      </c>
      <c r="C1062" t="s">
        <v>865</v>
      </c>
      <c r="D1062">
        <v>0</v>
      </c>
      <c r="E1062">
        <v>58</v>
      </c>
      <c r="F1062">
        <v>14</v>
      </c>
      <c r="G1062">
        <v>5</v>
      </c>
      <c r="H1062" t="s">
        <v>12</v>
      </c>
      <c r="I1062" t="s">
        <v>866</v>
      </c>
    </row>
    <row r="1063" spans="1:9" x14ac:dyDescent="0.3">
      <c r="A1063" t="s">
        <v>985</v>
      </c>
      <c r="B1063" t="s">
        <v>864</v>
      </c>
      <c r="C1063" t="s">
        <v>865</v>
      </c>
      <c r="D1063">
        <v>0</v>
      </c>
      <c r="E1063">
        <v>44</v>
      </c>
      <c r="F1063">
        <v>14</v>
      </c>
      <c r="G1063">
        <v>6</v>
      </c>
      <c r="H1063" t="s">
        <v>12</v>
      </c>
      <c r="I1063" t="s">
        <v>866</v>
      </c>
    </row>
    <row r="1064" spans="1:9" x14ac:dyDescent="0.3">
      <c r="A1064" t="s">
        <v>986</v>
      </c>
      <c r="B1064" t="s">
        <v>868</v>
      </c>
      <c r="C1064" t="s">
        <v>865</v>
      </c>
      <c r="D1064">
        <v>0</v>
      </c>
      <c r="E1064">
        <v>14</v>
      </c>
      <c r="F1064">
        <v>7</v>
      </c>
      <c r="G1064">
        <v>2</v>
      </c>
      <c r="H1064" t="s">
        <v>12</v>
      </c>
      <c r="I1064" t="s">
        <v>866</v>
      </c>
    </row>
    <row r="1065" spans="1:9" x14ac:dyDescent="0.3">
      <c r="A1065" t="s">
        <v>987</v>
      </c>
      <c r="B1065" t="s">
        <v>888</v>
      </c>
      <c r="C1065" t="s">
        <v>865</v>
      </c>
      <c r="D1065">
        <v>0</v>
      </c>
      <c r="E1065">
        <v>207</v>
      </c>
      <c r="F1065">
        <v>37</v>
      </c>
      <c r="G1065">
        <v>4</v>
      </c>
      <c r="H1065" t="s">
        <v>12</v>
      </c>
      <c r="I1065" t="s">
        <v>866</v>
      </c>
    </row>
    <row r="1066" spans="1:9" x14ac:dyDescent="0.3">
      <c r="A1066" t="s">
        <v>988</v>
      </c>
      <c r="B1066" t="s">
        <v>887</v>
      </c>
      <c r="C1066" t="s">
        <v>865</v>
      </c>
      <c r="D1066">
        <v>0</v>
      </c>
      <c r="E1066">
        <v>17</v>
      </c>
      <c r="F1066">
        <v>7</v>
      </c>
      <c r="G1066">
        <v>3</v>
      </c>
      <c r="H1066" t="s">
        <v>12</v>
      </c>
      <c r="I1066" t="s">
        <v>866</v>
      </c>
    </row>
    <row r="1067" spans="1:9" x14ac:dyDescent="0.3">
      <c r="A1067" t="s">
        <v>989</v>
      </c>
      <c r="B1067" t="s">
        <v>872</v>
      </c>
      <c r="C1067" t="s">
        <v>865</v>
      </c>
      <c r="D1067">
        <v>0</v>
      </c>
      <c r="E1067">
        <v>82</v>
      </c>
      <c r="F1067">
        <v>24</v>
      </c>
      <c r="G1067">
        <v>6</v>
      </c>
      <c r="H1067" t="s">
        <v>12</v>
      </c>
      <c r="I1067" t="s">
        <v>866</v>
      </c>
    </row>
    <row r="1068" spans="1:9" x14ac:dyDescent="0.3">
      <c r="A1068" t="s">
        <v>989</v>
      </c>
      <c r="B1068" t="s">
        <v>873</v>
      </c>
      <c r="C1068" t="s">
        <v>865</v>
      </c>
      <c r="D1068">
        <v>0</v>
      </c>
      <c r="E1068">
        <v>23</v>
      </c>
      <c r="F1068">
        <v>8</v>
      </c>
      <c r="G1068">
        <v>2</v>
      </c>
      <c r="H1068" t="s">
        <v>12</v>
      </c>
      <c r="I1068" t="s">
        <v>866</v>
      </c>
    </row>
    <row r="1069" spans="1:9" x14ac:dyDescent="0.3">
      <c r="A1069" t="s">
        <v>990</v>
      </c>
      <c r="B1069" t="s">
        <v>909</v>
      </c>
      <c r="C1069" t="s">
        <v>865</v>
      </c>
      <c r="D1069">
        <v>0</v>
      </c>
      <c r="E1069">
        <v>85</v>
      </c>
      <c r="F1069">
        <v>25</v>
      </c>
      <c r="G1069">
        <v>3</v>
      </c>
      <c r="H1069" t="s">
        <v>12</v>
      </c>
      <c r="I1069" t="s">
        <v>866</v>
      </c>
    </row>
    <row r="1070" spans="1:9" x14ac:dyDescent="0.3">
      <c r="A1070" t="s">
        <v>991</v>
      </c>
      <c r="B1070" t="s">
        <v>938</v>
      </c>
      <c r="C1070" t="s">
        <v>865</v>
      </c>
      <c r="D1070">
        <v>0</v>
      </c>
      <c r="E1070">
        <v>27</v>
      </c>
      <c r="F1070">
        <v>12</v>
      </c>
      <c r="G1070">
        <v>2</v>
      </c>
      <c r="H1070" t="s">
        <v>12</v>
      </c>
      <c r="I1070" t="s">
        <v>866</v>
      </c>
    </row>
    <row r="1071" spans="1:9" x14ac:dyDescent="0.3">
      <c r="A1071" t="s">
        <v>238</v>
      </c>
      <c r="B1071" t="s">
        <v>875</v>
      </c>
      <c r="C1071" t="s">
        <v>865</v>
      </c>
      <c r="D1071">
        <v>0</v>
      </c>
      <c r="E1071">
        <v>206</v>
      </c>
      <c r="F1071">
        <v>51</v>
      </c>
      <c r="G1071">
        <v>4</v>
      </c>
      <c r="H1071" t="s">
        <v>12</v>
      </c>
      <c r="I1071" t="s">
        <v>866</v>
      </c>
    </row>
    <row r="1072" spans="1:9" x14ac:dyDescent="0.3">
      <c r="A1072" t="s">
        <v>239</v>
      </c>
      <c r="B1072" t="s">
        <v>912</v>
      </c>
      <c r="C1072" t="s">
        <v>865</v>
      </c>
      <c r="D1072">
        <v>0</v>
      </c>
      <c r="E1072">
        <v>14</v>
      </c>
      <c r="F1072">
        <v>4</v>
      </c>
      <c r="G1072">
        <v>2</v>
      </c>
      <c r="H1072" t="s">
        <v>12</v>
      </c>
      <c r="I1072" t="s">
        <v>866</v>
      </c>
    </row>
    <row r="1073" spans="1:9" x14ac:dyDescent="0.3">
      <c r="A1073" t="s">
        <v>992</v>
      </c>
      <c r="B1073" t="s">
        <v>901</v>
      </c>
      <c r="C1073" t="s">
        <v>865</v>
      </c>
      <c r="D1073">
        <v>0</v>
      </c>
      <c r="E1073">
        <v>58</v>
      </c>
      <c r="F1073">
        <v>17</v>
      </c>
      <c r="G1073">
        <v>2</v>
      </c>
      <c r="H1073" t="s">
        <v>12</v>
      </c>
      <c r="I1073" t="s">
        <v>866</v>
      </c>
    </row>
    <row r="1074" spans="1:9" x14ac:dyDescent="0.3">
      <c r="A1074" t="s">
        <v>575</v>
      </c>
      <c r="B1074" t="s">
        <v>929</v>
      </c>
      <c r="C1074" t="s">
        <v>865</v>
      </c>
      <c r="D1074">
        <v>0</v>
      </c>
      <c r="E1074">
        <v>32</v>
      </c>
      <c r="F1074">
        <v>3</v>
      </c>
      <c r="G1074">
        <v>2</v>
      </c>
      <c r="H1074" t="s">
        <v>12</v>
      </c>
      <c r="I1074" t="s">
        <v>866</v>
      </c>
    </row>
    <row r="1075" spans="1:9" x14ac:dyDescent="0.3">
      <c r="A1075" t="s">
        <v>993</v>
      </c>
      <c r="B1075" t="s">
        <v>864</v>
      </c>
      <c r="C1075" t="s">
        <v>865</v>
      </c>
      <c r="D1075">
        <v>0</v>
      </c>
      <c r="E1075">
        <v>22</v>
      </c>
      <c r="F1075">
        <v>7</v>
      </c>
      <c r="G1075">
        <v>3</v>
      </c>
      <c r="H1075" t="s">
        <v>12</v>
      </c>
      <c r="I1075" t="s">
        <v>866</v>
      </c>
    </row>
    <row r="1076" spans="1:9" x14ac:dyDescent="0.3">
      <c r="A1076" t="s">
        <v>994</v>
      </c>
      <c r="B1076" t="s">
        <v>935</v>
      </c>
      <c r="C1076" t="s">
        <v>865</v>
      </c>
      <c r="D1076">
        <v>0</v>
      </c>
      <c r="E1076">
        <v>57</v>
      </c>
      <c r="F1076">
        <v>12</v>
      </c>
      <c r="G1076">
        <v>4</v>
      </c>
      <c r="H1076" t="s">
        <v>12</v>
      </c>
      <c r="I1076" t="s">
        <v>866</v>
      </c>
    </row>
    <row r="1077" spans="1:9" x14ac:dyDescent="0.3">
      <c r="A1077" t="s">
        <v>995</v>
      </c>
      <c r="B1077" t="s">
        <v>875</v>
      </c>
      <c r="C1077" t="s">
        <v>865</v>
      </c>
      <c r="D1077">
        <v>0</v>
      </c>
      <c r="E1077">
        <v>103</v>
      </c>
      <c r="F1077">
        <v>26</v>
      </c>
      <c r="G1077">
        <v>2</v>
      </c>
      <c r="H1077" t="s">
        <v>12</v>
      </c>
      <c r="I1077" t="s">
        <v>866</v>
      </c>
    </row>
    <row r="1078" spans="1:9" x14ac:dyDescent="0.3">
      <c r="A1078" t="s">
        <v>426</v>
      </c>
      <c r="B1078" t="s">
        <v>901</v>
      </c>
      <c r="C1078" t="s">
        <v>865</v>
      </c>
      <c r="D1078">
        <v>0</v>
      </c>
      <c r="E1078">
        <v>146</v>
      </c>
      <c r="F1078">
        <v>42</v>
      </c>
      <c r="G1078">
        <v>5</v>
      </c>
      <c r="H1078" t="s">
        <v>12</v>
      </c>
      <c r="I1078" t="s">
        <v>866</v>
      </c>
    </row>
    <row r="1079" spans="1:9" x14ac:dyDescent="0.3">
      <c r="A1079" t="s">
        <v>996</v>
      </c>
      <c r="B1079" t="s">
        <v>873</v>
      </c>
      <c r="C1079" t="s">
        <v>865</v>
      </c>
      <c r="D1079">
        <v>0</v>
      </c>
      <c r="E1079">
        <v>34</v>
      </c>
      <c r="F1079">
        <v>12</v>
      </c>
      <c r="G1079">
        <v>3</v>
      </c>
      <c r="H1079" t="s">
        <v>12</v>
      </c>
      <c r="I1079" t="s">
        <v>866</v>
      </c>
    </row>
    <row r="1080" spans="1:9" x14ac:dyDescent="0.3">
      <c r="A1080" t="s">
        <v>997</v>
      </c>
      <c r="B1080" t="s">
        <v>870</v>
      </c>
      <c r="C1080" t="s">
        <v>865</v>
      </c>
      <c r="D1080">
        <v>0</v>
      </c>
      <c r="E1080">
        <v>10</v>
      </c>
      <c r="F1080">
        <v>2</v>
      </c>
      <c r="G1080">
        <v>2</v>
      </c>
      <c r="H1080" t="s">
        <v>12</v>
      </c>
      <c r="I1080" t="s">
        <v>866</v>
      </c>
    </row>
    <row r="1081" spans="1:9" x14ac:dyDescent="0.3">
      <c r="A1081" t="s">
        <v>998</v>
      </c>
      <c r="B1081" t="s">
        <v>887</v>
      </c>
      <c r="C1081" t="s">
        <v>865</v>
      </c>
      <c r="D1081">
        <v>0</v>
      </c>
      <c r="E1081">
        <v>17</v>
      </c>
      <c r="F1081">
        <v>7</v>
      </c>
      <c r="G1081">
        <v>3</v>
      </c>
      <c r="H1081" t="s">
        <v>12</v>
      </c>
      <c r="I1081" t="s">
        <v>866</v>
      </c>
    </row>
    <row r="1082" spans="1:9" x14ac:dyDescent="0.3">
      <c r="A1082" t="s">
        <v>433</v>
      </c>
      <c r="B1082" t="s">
        <v>938</v>
      </c>
      <c r="C1082" t="s">
        <v>865</v>
      </c>
      <c r="D1082">
        <v>0</v>
      </c>
      <c r="E1082">
        <v>80</v>
      </c>
      <c r="F1082">
        <v>37</v>
      </c>
      <c r="G1082">
        <v>6</v>
      </c>
      <c r="H1082" t="s">
        <v>12</v>
      </c>
      <c r="I1082" t="s">
        <v>866</v>
      </c>
    </row>
    <row r="1083" spans="1:9" x14ac:dyDescent="0.3">
      <c r="A1083" t="s">
        <v>999</v>
      </c>
      <c r="B1083" t="s">
        <v>938</v>
      </c>
      <c r="C1083" t="s">
        <v>865</v>
      </c>
      <c r="D1083">
        <v>0</v>
      </c>
      <c r="E1083">
        <v>106</v>
      </c>
      <c r="F1083">
        <v>49</v>
      </c>
      <c r="G1083">
        <v>8</v>
      </c>
      <c r="H1083" t="s">
        <v>12</v>
      </c>
      <c r="I1083" t="s">
        <v>866</v>
      </c>
    </row>
    <row r="1084" spans="1:9" x14ac:dyDescent="0.3">
      <c r="A1084" t="s">
        <v>1000</v>
      </c>
      <c r="B1084" t="s">
        <v>880</v>
      </c>
      <c r="C1084" t="s">
        <v>865</v>
      </c>
      <c r="D1084">
        <v>0</v>
      </c>
      <c r="E1084">
        <v>31</v>
      </c>
      <c r="F1084">
        <v>1</v>
      </c>
      <c r="G1084">
        <v>2</v>
      </c>
      <c r="H1084" t="s">
        <v>12</v>
      </c>
      <c r="I1084" t="s">
        <v>866</v>
      </c>
    </row>
    <row r="1085" spans="1:9" x14ac:dyDescent="0.3">
      <c r="A1085" t="s">
        <v>841</v>
      </c>
      <c r="B1085" t="s">
        <v>885</v>
      </c>
      <c r="C1085" t="s">
        <v>865</v>
      </c>
      <c r="D1085">
        <v>0</v>
      </c>
      <c r="E1085">
        <v>62</v>
      </c>
      <c r="F1085">
        <v>28</v>
      </c>
      <c r="G1085">
        <v>5</v>
      </c>
      <c r="H1085" t="s">
        <v>12</v>
      </c>
      <c r="I1085" t="s">
        <v>866</v>
      </c>
    </row>
    <row r="1086" spans="1:9" x14ac:dyDescent="0.3">
      <c r="A1086" t="s">
        <v>436</v>
      </c>
      <c r="B1086" t="s">
        <v>887</v>
      </c>
      <c r="C1086" t="s">
        <v>865</v>
      </c>
      <c r="D1086">
        <v>0</v>
      </c>
      <c r="E1086">
        <v>11</v>
      </c>
      <c r="F1086">
        <v>5</v>
      </c>
      <c r="G1086">
        <v>2</v>
      </c>
      <c r="H1086" t="s">
        <v>12</v>
      </c>
      <c r="I1086" t="s">
        <v>866</v>
      </c>
    </row>
    <row r="1087" spans="1:9" x14ac:dyDescent="0.3">
      <c r="A1087" t="s">
        <v>1001</v>
      </c>
      <c r="B1087" t="s">
        <v>872</v>
      </c>
      <c r="C1087" t="s">
        <v>865</v>
      </c>
      <c r="D1087">
        <v>0</v>
      </c>
      <c r="E1087">
        <v>68</v>
      </c>
      <c r="F1087">
        <v>20</v>
      </c>
      <c r="G1087">
        <v>5</v>
      </c>
      <c r="H1087" t="s">
        <v>12</v>
      </c>
      <c r="I1087" t="s">
        <v>866</v>
      </c>
    </row>
    <row r="1088" spans="1:9" x14ac:dyDescent="0.3">
      <c r="A1088" t="s">
        <v>1002</v>
      </c>
      <c r="B1088" t="s">
        <v>888</v>
      </c>
      <c r="C1088" t="s">
        <v>865</v>
      </c>
      <c r="D1088">
        <v>0</v>
      </c>
      <c r="E1088">
        <v>259</v>
      </c>
      <c r="F1088">
        <v>47</v>
      </c>
      <c r="G1088">
        <v>5</v>
      </c>
      <c r="H1088" t="s">
        <v>12</v>
      </c>
      <c r="I1088" t="s">
        <v>866</v>
      </c>
    </row>
    <row r="1089" spans="1:9" x14ac:dyDescent="0.3">
      <c r="A1089" t="s">
        <v>842</v>
      </c>
      <c r="B1089" t="s">
        <v>870</v>
      </c>
      <c r="C1089" t="s">
        <v>865</v>
      </c>
      <c r="D1089">
        <v>0</v>
      </c>
      <c r="E1089">
        <v>5</v>
      </c>
      <c r="F1089">
        <v>1</v>
      </c>
      <c r="G1089">
        <v>1</v>
      </c>
      <c r="H1089" t="s">
        <v>12</v>
      </c>
      <c r="I1089" t="s">
        <v>866</v>
      </c>
    </row>
    <row r="1090" spans="1:9" x14ac:dyDescent="0.3">
      <c r="A1090" t="s">
        <v>258</v>
      </c>
      <c r="B1090" t="s">
        <v>909</v>
      </c>
      <c r="C1090" t="s">
        <v>865</v>
      </c>
      <c r="D1090">
        <v>0</v>
      </c>
      <c r="E1090">
        <v>227</v>
      </c>
      <c r="F1090">
        <v>68</v>
      </c>
      <c r="G1090">
        <v>8</v>
      </c>
      <c r="H1090" t="s">
        <v>12</v>
      </c>
      <c r="I1090" t="s">
        <v>866</v>
      </c>
    </row>
    <row r="1091" spans="1:9" x14ac:dyDescent="0.3">
      <c r="A1091" t="s">
        <v>1003</v>
      </c>
      <c r="B1091" t="s">
        <v>882</v>
      </c>
      <c r="C1091" t="s">
        <v>865</v>
      </c>
      <c r="D1091">
        <v>0</v>
      </c>
      <c r="E1091">
        <v>23</v>
      </c>
      <c r="F1091">
        <v>6</v>
      </c>
      <c r="G1091">
        <v>2</v>
      </c>
      <c r="H1091" t="s">
        <v>12</v>
      </c>
      <c r="I1091" t="s">
        <v>866</v>
      </c>
    </row>
    <row r="1092" spans="1:9" x14ac:dyDescent="0.3">
      <c r="A1092" t="s">
        <v>1004</v>
      </c>
      <c r="B1092" t="s">
        <v>894</v>
      </c>
      <c r="C1092" t="s">
        <v>865</v>
      </c>
      <c r="D1092">
        <v>0</v>
      </c>
      <c r="E1092">
        <v>85</v>
      </c>
      <c r="F1092">
        <v>0</v>
      </c>
      <c r="G1092">
        <v>3</v>
      </c>
      <c r="H1092" t="s">
        <v>12</v>
      </c>
      <c r="I1092" t="s">
        <v>866</v>
      </c>
    </row>
    <row r="1093" spans="1:9" x14ac:dyDescent="0.3">
      <c r="A1093" t="s">
        <v>1005</v>
      </c>
      <c r="B1093" t="s">
        <v>878</v>
      </c>
      <c r="C1093" t="s">
        <v>865</v>
      </c>
      <c r="D1093">
        <v>0</v>
      </c>
      <c r="E1093">
        <v>345</v>
      </c>
      <c r="F1093">
        <v>38</v>
      </c>
      <c r="G1093">
        <v>7</v>
      </c>
      <c r="H1093" t="s">
        <v>12</v>
      </c>
      <c r="I1093" t="s">
        <v>866</v>
      </c>
    </row>
    <row r="1094" spans="1:9" x14ac:dyDescent="0.3">
      <c r="A1094" t="s">
        <v>1005</v>
      </c>
      <c r="B1094" t="s">
        <v>912</v>
      </c>
      <c r="C1094" t="s">
        <v>865</v>
      </c>
      <c r="D1094">
        <v>0</v>
      </c>
      <c r="E1094">
        <v>41</v>
      </c>
      <c r="F1094">
        <v>11</v>
      </c>
      <c r="G1094">
        <v>6</v>
      </c>
      <c r="H1094" t="s">
        <v>12</v>
      </c>
      <c r="I1094" t="s">
        <v>866</v>
      </c>
    </row>
    <row r="1095" spans="1:9" x14ac:dyDescent="0.3">
      <c r="A1095" t="s">
        <v>1006</v>
      </c>
      <c r="B1095" t="s">
        <v>888</v>
      </c>
      <c r="C1095" t="s">
        <v>865</v>
      </c>
      <c r="D1095">
        <v>0</v>
      </c>
      <c r="E1095">
        <v>104</v>
      </c>
      <c r="F1095">
        <v>19</v>
      </c>
      <c r="G1095">
        <v>2</v>
      </c>
      <c r="H1095" t="s">
        <v>12</v>
      </c>
      <c r="I1095" t="s">
        <v>866</v>
      </c>
    </row>
    <row r="1096" spans="1:9" x14ac:dyDescent="0.3">
      <c r="A1096" t="s">
        <v>1007</v>
      </c>
      <c r="B1096" t="s">
        <v>864</v>
      </c>
      <c r="C1096" t="s">
        <v>865</v>
      </c>
      <c r="D1096">
        <v>0</v>
      </c>
      <c r="E1096">
        <v>22</v>
      </c>
      <c r="F1096">
        <v>7</v>
      </c>
      <c r="G1096">
        <v>3</v>
      </c>
      <c r="H1096" t="s">
        <v>12</v>
      </c>
      <c r="I1096" t="s">
        <v>866</v>
      </c>
    </row>
    <row r="1097" spans="1:9" x14ac:dyDescent="0.3">
      <c r="A1097" t="s">
        <v>1008</v>
      </c>
      <c r="B1097" t="s">
        <v>875</v>
      </c>
      <c r="C1097" t="s">
        <v>865</v>
      </c>
      <c r="D1097">
        <v>0</v>
      </c>
      <c r="E1097">
        <v>154</v>
      </c>
      <c r="F1097">
        <v>39</v>
      </c>
      <c r="G1097">
        <v>3</v>
      </c>
      <c r="H1097" t="s">
        <v>12</v>
      </c>
      <c r="I1097" t="s">
        <v>866</v>
      </c>
    </row>
    <row r="1098" spans="1:9" x14ac:dyDescent="0.3">
      <c r="A1098" t="s">
        <v>845</v>
      </c>
      <c r="B1098" t="s">
        <v>929</v>
      </c>
      <c r="C1098" t="s">
        <v>865</v>
      </c>
      <c r="D1098">
        <v>0</v>
      </c>
      <c r="E1098">
        <v>32</v>
      </c>
      <c r="F1098">
        <v>3</v>
      </c>
      <c r="G1098">
        <v>2</v>
      </c>
      <c r="H1098" t="s">
        <v>12</v>
      </c>
      <c r="I1098" t="s">
        <v>866</v>
      </c>
    </row>
    <row r="1099" spans="1:9" x14ac:dyDescent="0.3">
      <c r="A1099" t="s">
        <v>1009</v>
      </c>
      <c r="B1099" t="s">
        <v>896</v>
      </c>
      <c r="C1099" t="s">
        <v>865</v>
      </c>
      <c r="D1099">
        <v>0</v>
      </c>
      <c r="E1099">
        <v>150</v>
      </c>
      <c r="F1099">
        <v>32</v>
      </c>
      <c r="G1099">
        <v>3</v>
      </c>
      <c r="H1099" t="s">
        <v>12</v>
      </c>
      <c r="I1099" t="s">
        <v>866</v>
      </c>
    </row>
    <row r="1100" spans="1:9" x14ac:dyDescent="0.3">
      <c r="A1100" t="s">
        <v>265</v>
      </c>
      <c r="B1100" t="s">
        <v>905</v>
      </c>
      <c r="C1100" t="s">
        <v>865</v>
      </c>
      <c r="D1100">
        <v>0</v>
      </c>
      <c r="E1100">
        <v>122</v>
      </c>
      <c r="F1100">
        <v>11</v>
      </c>
      <c r="G1100">
        <v>4</v>
      </c>
      <c r="H1100" t="s">
        <v>12</v>
      </c>
      <c r="I1100" t="s">
        <v>866</v>
      </c>
    </row>
    <row r="1101" spans="1:9" x14ac:dyDescent="0.3">
      <c r="A1101" t="s">
        <v>1010</v>
      </c>
      <c r="B1101" t="s">
        <v>888</v>
      </c>
      <c r="C1101" t="s">
        <v>865</v>
      </c>
      <c r="D1101">
        <v>0</v>
      </c>
      <c r="E1101">
        <v>259</v>
      </c>
      <c r="F1101">
        <v>47</v>
      </c>
      <c r="G1101">
        <v>5</v>
      </c>
      <c r="H1101" t="s">
        <v>12</v>
      </c>
      <c r="I1101" t="s">
        <v>866</v>
      </c>
    </row>
    <row r="1102" spans="1:9" x14ac:dyDescent="0.3">
      <c r="A1102" t="s">
        <v>270</v>
      </c>
      <c r="B1102" t="s">
        <v>873</v>
      </c>
      <c r="C1102" t="s">
        <v>865</v>
      </c>
      <c r="D1102">
        <v>0</v>
      </c>
      <c r="E1102">
        <v>11</v>
      </c>
      <c r="F1102">
        <v>4</v>
      </c>
      <c r="G1102">
        <v>1</v>
      </c>
      <c r="H1102" t="s">
        <v>12</v>
      </c>
      <c r="I1102" t="s">
        <v>866</v>
      </c>
    </row>
    <row r="1103" spans="1:9" x14ac:dyDescent="0.3">
      <c r="A1103" t="s">
        <v>450</v>
      </c>
      <c r="B1103" t="s">
        <v>882</v>
      </c>
      <c r="C1103" t="s">
        <v>865</v>
      </c>
      <c r="D1103">
        <v>0</v>
      </c>
      <c r="E1103">
        <v>104</v>
      </c>
      <c r="F1103">
        <v>25</v>
      </c>
      <c r="G1103">
        <v>9</v>
      </c>
      <c r="H1103" t="s">
        <v>12</v>
      </c>
      <c r="I1103" t="s">
        <v>866</v>
      </c>
    </row>
    <row r="1104" spans="1:9" x14ac:dyDescent="0.3">
      <c r="A1104" t="s">
        <v>1011</v>
      </c>
      <c r="B1104" t="s">
        <v>901</v>
      </c>
      <c r="C1104" t="s">
        <v>865</v>
      </c>
      <c r="D1104">
        <v>0</v>
      </c>
      <c r="E1104">
        <v>146</v>
      </c>
      <c r="F1104">
        <v>42</v>
      </c>
      <c r="G1104">
        <v>5</v>
      </c>
      <c r="H1104" t="s">
        <v>12</v>
      </c>
      <c r="I1104" t="s">
        <v>866</v>
      </c>
    </row>
    <row r="1105" spans="1:9" x14ac:dyDescent="0.3">
      <c r="A1105" t="s">
        <v>1012</v>
      </c>
      <c r="B1105" t="s">
        <v>894</v>
      </c>
      <c r="C1105" t="s">
        <v>865</v>
      </c>
      <c r="D1105">
        <v>0</v>
      </c>
      <c r="E1105">
        <v>85</v>
      </c>
      <c r="F1105">
        <v>0</v>
      </c>
      <c r="G1105">
        <v>3</v>
      </c>
      <c r="H1105" t="s">
        <v>12</v>
      </c>
      <c r="I1105" t="s">
        <v>866</v>
      </c>
    </row>
    <row r="1106" spans="1:9" x14ac:dyDescent="0.3">
      <c r="A1106" t="s">
        <v>1013</v>
      </c>
      <c r="B1106" t="s">
        <v>892</v>
      </c>
      <c r="C1106" t="s">
        <v>865</v>
      </c>
      <c r="D1106">
        <v>0</v>
      </c>
      <c r="E1106">
        <v>28</v>
      </c>
      <c r="F1106">
        <v>10</v>
      </c>
      <c r="G1106">
        <v>2</v>
      </c>
      <c r="H1106" t="s">
        <v>12</v>
      </c>
      <c r="I1106" t="s">
        <v>866</v>
      </c>
    </row>
    <row r="1107" spans="1:9" x14ac:dyDescent="0.3">
      <c r="A1107" t="s">
        <v>1014</v>
      </c>
      <c r="B1107" t="s">
        <v>877</v>
      </c>
      <c r="C1107" t="s">
        <v>865</v>
      </c>
      <c r="D1107">
        <v>0</v>
      </c>
      <c r="E1107">
        <v>339</v>
      </c>
      <c r="F1107">
        <v>95</v>
      </c>
      <c r="G1107">
        <v>11</v>
      </c>
      <c r="H1107" t="s">
        <v>12</v>
      </c>
      <c r="I1107" t="s">
        <v>866</v>
      </c>
    </row>
    <row r="1108" spans="1:9" x14ac:dyDescent="0.3">
      <c r="A1108" t="s">
        <v>286</v>
      </c>
      <c r="B1108" t="s">
        <v>887</v>
      </c>
      <c r="C1108" t="s">
        <v>865</v>
      </c>
      <c r="D1108">
        <v>0</v>
      </c>
      <c r="E1108">
        <v>17</v>
      </c>
      <c r="F1108">
        <v>7</v>
      </c>
      <c r="G1108">
        <v>3</v>
      </c>
      <c r="H1108" t="s">
        <v>12</v>
      </c>
      <c r="I1108" t="s">
        <v>866</v>
      </c>
    </row>
    <row r="1109" spans="1:9" x14ac:dyDescent="0.3">
      <c r="A1109" t="s">
        <v>713</v>
      </c>
      <c r="B1109" t="s">
        <v>892</v>
      </c>
      <c r="C1109" t="s">
        <v>865</v>
      </c>
      <c r="D1109">
        <v>0</v>
      </c>
      <c r="E1109">
        <v>70</v>
      </c>
      <c r="F1109">
        <v>26</v>
      </c>
      <c r="G1109">
        <v>5</v>
      </c>
      <c r="H1109" t="s">
        <v>12</v>
      </c>
      <c r="I1109" t="s">
        <v>866</v>
      </c>
    </row>
    <row r="1110" spans="1:9" x14ac:dyDescent="0.3">
      <c r="A1110" t="s">
        <v>713</v>
      </c>
      <c r="B1110" t="s">
        <v>882</v>
      </c>
      <c r="C1110" t="s">
        <v>865</v>
      </c>
      <c r="D1110">
        <v>0</v>
      </c>
      <c r="E1110">
        <v>81</v>
      </c>
      <c r="F1110">
        <v>19</v>
      </c>
      <c r="G1110">
        <v>7</v>
      </c>
      <c r="H1110" t="s">
        <v>12</v>
      </c>
      <c r="I1110" t="s">
        <v>866</v>
      </c>
    </row>
    <row r="1111" spans="1:9" x14ac:dyDescent="0.3">
      <c r="A1111" t="s">
        <v>858</v>
      </c>
      <c r="B1111" t="s">
        <v>877</v>
      </c>
      <c r="C1111" t="s">
        <v>865</v>
      </c>
      <c r="D1111">
        <v>0</v>
      </c>
      <c r="E1111">
        <v>92</v>
      </c>
      <c r="F1111">
        <v>26</v>
      </c>
      <c r="G1111">
        <v>3</v>
      </c>
      <c r="H1111" t="s">
        <v>12</v>
      </c>
      <c r="I1111" t="s">
        <v>866</v>
      </c>
    </row>
    <row r="1112" spans="1:9" x14ac:dyDescent="0.3">
      <c r="A1112" t="s">
        <v>1015</v>
      </c>
      <c r="B1112" t="s">
        <v>901</v>
      </c>
      <c r="C1112" t="s">
        <v>865</v>
      </c>
      <c r="D1112">
        <v>0</v>
      </c>
      <c r="E1112">
        <v>175</v>
      </c>
      <c r="F1112">
        <v>51</v>
      </c>
      <c r="G1112">
        <v>6</v>
      </c>
      <c r="H1112" t="s">
        <v>12</v>
      </c>
      <c r="I1112" t="s">
        <v>866</v>
      </c>
    </row>
    <row r="1113" spans="1:9" x14ac:dyDescent="0.3">
      <c r="A1113" t="s">
        <v>460</v>
      </c>
      <c r="B1113" t="s">
        <v>875</v>
      </c>
      <c r="C1113" t="s">
        <v>865</v>
      </c>
      <c r="D1113">
        <v>0</v>
      </c>
      <c r="E1113">
        <v>309</v>
      </c>
      <c r="F1113">
        <v>77</v>
      </c>
      <c r="G1113">
        <v>6</v>
      </c>
      <c r="H1113" t="s">
        <v>12</v>
      </c>
      <c r="I1113" t="s">
        <v>866</v>
      </c>
    </row>
    <row r="1114" spans="1:9" x14ac:dyDescent="0.3">
      <c r="A1114" t="s">
        <v>290</v>
      </c>
      <c r="B1114" t="s">
        <v>909</v>
      </c>
      <c r="C1114" t="s">
        <v>865</v>
      </c>
      <c r="D1114">
        <v>0</v>
      </c>
      <c r="E1114">
        <v>255</v>
      </c>
      <c r="F1114">
        <v>76</v>
      </c>
      <c r="G1114">
        <v>9</v>
      </c>
      <c r="H1114" t="s">
        <v>12</v>
      </c>
      <c r="I1114" t="s">
        <v>866</v>
      </c>
    </row>
    <row r="1115" spans="1:9" x14ac:dyDescent="0.3">
      <c r="A1115" t="s">
        <v>1016</v>
      </c>
      <c r="B1115" t="s">
        <v>885</v>
      </c>
      <c r="C1115" t="s">
        <v>865</v>
      </c>
      <c r="D1115">
        <v>0</v>
      </c>
      <c r="E1115">
        <v>37</v>
      </c>
      <c r="F1115">
        <v>17</v>
      </c>
      <c r="G1115">
        <v>3</v>
      </c>
      <c r="H1115" t="s">
        <v>12</v>
      </c>
      <c r="I1115" t="s">
        <v>866</v>
      </c>
    </row>
    <row r="1116" spans="1:9" x14ac:dyDescent="0.3">
      <c r="A1116" t="s">
        <v>1017</v>
      </c>
      <c r="B1116" t="s">
        <v>938</v>
      </c>
      <c r="C1116" t="s">
        <v>865</v>
      </c>
      <c r="D1116">
        <v>0</v>
      </c>
      <c r="E1116">
        <v>80</v>
      </c>
      <c r="F1116">
        <v>37</v>
      </c>
      <c r="G1116">
        <v>6</v>
      </c>
      <c r="H1116" t="s">
        <v>12</v>
      </c>
      <c r="I1116" t="s">
        <v>866</v>
      </c>
    </row>
    <row r="1117" spans="1:9" x14ac:dyDescent="0.3">
      <c r="A1117" t="s">
        <v>1018</v>
      </c>
      <c r="B1117" t="s">
        <v>885</v>
      </c>
      <c r="C1117" t="s">
        <v>865</v>
      </c>
      <c r="D1117">
        <v>0</v>
      </c>
      <c r="E1117">
        <v>37</v>
      </c>
      <c r="F1117">
        <v>17</v>
      </c>
      <c r="G1117">
        <v>3</v>
      </c>
      <c r="H1117" t="s">
        <v>12</v>
      </c>
      <c r="I1117" t="s">
        <v>866</v>
      </c>
    </row>
    <row r="1118" spans="1:9" x14ac:dyDescent="0.3">
      <c r="A1118" t="s">
        <v>295</v>
      </c>
      <c r="B1118" t="s">
        <v>905</v>
      </c>
      <c r="C1118" t="s">
        <v>865</v>
      </c>
      <c r="D1118">
        <v>0</v>
      </c>
      <c r="E1118">
        <v>91</v>
      </c>
      <c r="F1118">
        <v>8</v>
      </c>
      <c r="G1118">
        <v>3</v>
      </c>
      <c r="H1118" t="s">
        <v>12</v>
      </c>
      <c r="I1118" t="s">
        <v>866</v>
      </c>
    </row>
    <row r="1119" spans="1:9" x14ac:dyDescent="0.3">
      <c r="A1119" t="s">
        <v>1019</v>
      </c>
      <c r="B1119" t="s">
        <v>938</v>
      </c>
      <c r="C1119" t="s">
        <v>1020</v>
      </c>
      <c r="D1119">
        <v>0</v>
      </c>
      <c r="E1119">
        <v>52</v>
      </c>
      <c r="F1119">
        <v>20</v>
      </c>
      <c r="G1119">
        <v>4</v>
      </c>
      <c r="H1119" t="s">
        <v>12</v>
      </c>
      <c r="I1119" t="s">
        <v>866</v>
      </c>
    </row>
    <row r="1120" spans="1:9" x14ac:dyDescent="0.3">
      <c r="A1120" t="s">
        <v>1021</v>
      </c>
      <c r="B1120" t="s">
        <v>872</v>
      </c>
      <c r="C1120" t="s">
        <v>1020</v>
      </c>
      <c r="D1120">
        <v>0</v>
      </c>
      <c r="E1120">
        <v>40</v>
      </c>
      <c r="F1120">
        <v>16</v>
      </c>
      <c r="G1120">
        <v>3</v>
      </c>
      <c r="H1120" t="s">
        <v>12</v>
      </c>
      <c r="I1120" t="s">
        <v>866</v>
      </c>
    </row>
    <row r="1121" spans="1:9" x14ac:dyDescent="0.3">
      <c r="A1121" t="s">
        <v>1022</v>
      </c>
      <c r="B1121" t="s">
        <v>877</v>
      </c>
      <c r="C1121" t="s">
        <v>1020</v>
      </c>
      <c r="D1121">
        <v>0</v>
      </c>
      <c r="E1121">
        <v>152</v>
      </c>
      <c r="F1121">
        <v>76</v>
      </c>
      <c r="G1121">
        <v>5</v>
      </c>
      <c r="H1121" t="s">
        <v>12</v>
      </c>
      <c r="I1121" t="s">
        <v>866</v>
      </c>
    </row>
    <row r="1122" spans="1:9" x14ac:dyDescent="0.3">
      <c r="A1122" t="s">
        <v>1023</v>
      </c>
      <c r="B1122" t="s">
        <v>896</v>
      </c>
      <c r="C1122" t="s">
        <v>1020</v>
      </c>
      <c r="D1122">
        <v>0</v>
      </c>
      <c r="E1122">
        <v>498</v>
      </c>
      <c r="F1122">
        <v>139</v>
      </c>
      <c r="G1122">
        <v>10</v>
      </c>
      <c r="H1122" t="s">
        <v>12</v>
      </c>
      <c r="I1122" t="s">
        <v>866</v>
      </c>
    </row>
    <row r="1123" spans="1:9" x14ac:dyDescent="0.3">
      <c r="A1123" t="s">
        <v>305</v>
      </c>
      <c r="B1123" t="s">
        <v>885</v>
      </c>
      <c r="C1123" t="s">
        <v>1020</v>
      </c>
      <c r="D1123">
        <v>0</v>
      </c>
      <c r="E1123">
        <v>24</v>
      </c>
      <c r="F1123">
        <v>1</v>
      </c>
      <c r="G1123">
        <v>2</v>
      </c>
      <c r="H1123" t="s">
        <v>12</v>
      </c>
      <c r="I1123" t="s">
        <v>866</v>
      </c>
    </row>
    <row r="1124" spans="1:9" x14ac:dyDescent="0.3">
      <c r="A1124" t="s">
        <v>725</v>
      </c>
      <c r="B1124" t="s">
        <v>885</v>
      </c>
      <c r="C1124" t="s">
        <v>1020</v>
      </c>
      <c r="D1124">
        <v>0</v>
      </c>
      <c r="E1124">
        <v>24</v>
      </c>
      <c r="F1124">
        <v>1</v>
      </c>
      <c r="G1124">
        <v>2</v>
      </c>
      <c r="H1124" t="s">
        <v>12</v>
      </c>
      <c r="I1124" t="s">
        <v>866</v>
      </c>
    </row>
    <row r="1125" spans="1:9" x14ac:dyDescent="0.3">
      <c r="A1125" t="s">
        <v>1024</v>
      </c>
      <c r="B1125" t="s">
        <v>912</v>
      </c>
      <c r="C1125" t="s">
        <v>1020</v>
      </c>
      <c r="D1125">
        <v>0</v>
      </c>
      <c r="E1125">
        <v>39</v>
      </c>
      <c r="F1125">
        <v>10</v>
      </c>
      <c r="G1125">
        <v>6</v>
      </c>
      <c r="H1125" t="s">
        <v>12</v>
      </c>
      <c r="I1125" t="s">
        <v>866</v>
      </c>
    </row>
    <row r="1126" spans="1:9" x14ac:dyDescent="0.3">
      <c r="A1126" t="s">
        <v>1025</v>
      </c>
      <c r="B1126" t="s">
        <v>868</v>
      </c>
      <c r="C1126" t="s">
        <v>1020</v>
      </c>
      <c r="D1126">
        <v>0</v>
      </c>
      <c r="E1126">
        <v>47</v>
      </c>
      <c r="F1126">
        <v>4</v>
      </c>
      <c r="G1126">
        <v>7</v>
      </c>
      <c r="H1126" t="s">
        <v>12</v>
      </c>
      <c r="I1126" t="s">
        <v>866</v>
      </c>
    </row>
    <row r="1127" spans="1:9" x14ac:dyDescent="0.3">
      <c r="A1127" t="s">
        <v>1026</v>
      </c>
      <c r="B1127" t="s">
        <v>873</v>
      </c>
      <c r="C1127" t="s">
        <v>1020</v>
      </c>
      <c r="D1127">
        <v>0</v>
      </c>
      <c r="E1127">
        <v>22</v>
      </c>
      <c r="F1127">
        <v>7</v>
      </c>
      <c r="G1127">
        <v>2</v>
      </c>
      <c r="H1127" t="s">
        <v>12</v>
      </c>
      <c r="I1127" t="s">
        <v>866</v>
      </c>
    </row>
    <row r="1128" spans="1:9" x14ac:dyDescent="0.3">
      <c r="A1128" t="s">
        <v>1027</v>
      </c>
      <c r="B1128" t="s">
        <v>901</v>
      </c>
      <c r="C1128" t="s">
        <v>1020</v>
      </c>
      <c r="D1128">
        <v>0</v>
      </c>
      <c r="E1128">
        <v>58</v>
      </c>
      <c r="F1128">
        <v>26</v>
      </c>
      <c r="G1128">
        <v>2</v>
      </c>
      <c r="H1128" t="s">
        <v>12</v>
      </c>
      <c r="I1128" t="s">
        <v>866</v>
      </c>
    </row>
    <row r="1129" spans="1:9" x14ac:dyDescent="0.3">
      <c r="A1129" t="s">
        <v>1028</v>
      </c>
      <c r="B1129" t="s">
        <v>885</v>
      </c>
      <c r="C1129" t="s">
        <v>1020</v>
      </c>
      <c r="D1129">
        <v>0</v>
      </c>
      <c r="E1129">
        <v>48</v>
      </c>
      <c r="F1129">
        <v>2</v>
      </c>
      <c r="G1129">
        <v>4</v>
      </c>
      <c r="H1129" t="s">
        <v>12</v>
      </c>
      <c r="I1129" t="s">
        <v>866</v>
      </c>
    </row>
    <row r="1130" spans="1:9" x14ac:dyDescent="0.3">
      <c r="A1130" t="s">
        <v>527</v>
      </c>
      <c r="B1130" t="s">
        <v>905</v>
      </c>
      <c r="C1130" t="s">
        <v>1020</v>
      </c>
      <c r="D1130">
        <v>0</v>
      </c>
      <c r="E1130">
        <v>271</v>
      </c>
      <c r="F1130">
        <v>51</v>
      </c>
      <c r="G1130">
        <v>9</v>
      </c>
      <c r="H1130" t="s">
        <v>12</v>
      </c>
      <c r="I1130" t="s">
        <v>866</v>
      </c>
    </row>
    <row r="1131" spans="1:9" x14ac:dyDescent="0.3">
      <c r="A1131" t="s">
        <v>1029</v>
      </c>
      <c r="B1131" t="s">
        <v>873</v>
      </c>
      <c r="C1131" t="s">
        <v>1020</v>
      </c>
      <c r="D1131">
        <v>0</v>
      </c>
      <c r="E1131">
        <v>33</v>
      </c>
      <c r="F1131">
        <v>10</v>
      </c>
      <c r="G1131">
        <v>3</v>
      </c>
      <c r="H1131" t="s">
        <v>12</v>
      </c>
      <c r="I1131" t="s">
        <v>866</v>
      </c>
    </row>
    <row r="1132" spans="1:9" x14ac:dyDescent="0.3">
      <c r="A1132" t="s">
        <v>1030</v>
      </c>
      <c r="B1132" t="s">
        <v>935</v>
      </c>
      <c r="C1132" t="s">
        <v>1020</v>
      </c>
      <c r="D1132">
        <v>0</v>
      </c>
      <c r="E1132">
        <v>69</v>
      </c>
      <c r="F1132">
        <v>26</v>
      </c>
      <c r="G1132">
        <v>5</v>
      </c>
      <c r="H1132" t="s">
        <v>12</v>
      </c>
      <c r="I1132" t="s">
        <v>866</v>
      </c>
    </row>
    <row r="1133" spans="1:9" x14ac:dyDescent="0.3">
      <c r="A1133" t="s">
        <v>1031</v>
      </c>
      <c r="B1133" t="s">
        <v>909</v>
      </c>
      <c r="C1133" t="s">
        <v>1020</v>
      </c>
      <c r="D1133">
        <v>0</v>
      </c>
      <c r="E1133">
        <v>56</v>
      </c>
      <c r="F1133">
        <v>18</v>
      </c>
      <c r="G1133">
        <v>2</v>
      </c>
      <c r="H1133" t="s">
        <v>12</v>
      </c>
      <c r="I1133" t="s">
        <v>866</v>
      </c>
    </row>
    <row r="1134" spans="1:9" x14ac:dyDescent="0.3">
      <c r="A1134" t="s">
        <v>1032</v>
      </c>
      <c r="B1134" t="s">
        <v>1033</v>
      </c>
      <c r="C1134" t="s">
        <v>1020</v>
      </c>
      <c r="D1134">
        <v>0</v>
      </c>
      <c r="E1134">
        <v>31</v>
      </c>
      <c r="F1134">
        <v>13</v>
      </c>
      <c r="G1134">
        <v>4</v>
      </c>
      <c r="H1134" t="s">
        <v>12</v>
      </c>
      <c r="I1134" t="s">
        <v>866</v>
      </c>
    </row>
    <row r="1135" spans="1:9" x14ac:dyDescent="0.3">
      <c r="A1135" t="s">
        <v>1034</v>
      </c>
      <c r="B1135" t="s">
        <v>873</v>
      </c>
      <c r="C1135" t="s">
        <v>1020</v>
      </c>
      <c r="D1135">
        <v>0</v>
      </c>
      <c r="E1135">
        <v>33</v>
      </c>
      <c r="F1135">
        <v>10</v>
      </c>
      <c r="G1135">
        <v>3</v>
      </c>
      <c r="H1135" t="s">
        <v>12</v>
      </c>
      <c r="I1135" t="s">
        <v>866</v>
      </c>
    </row>
    <row r="1136" spans="1:9" x14ac:dyDescent="0.3">
      <c r="A1136" t="s">
        <v>1035</v>
      </c>
      <c r="B1136" t="s">
        <v>924</v>
      </c>
      <c r="C1136" t="s">
        <v>1020</v>
      </c>
      <c r="D1136">
        <v>0</v>
      </c>
      <c r="E1136">
        <v>98</v>
      </c>
      <c r="F1136">
        <v>12</v>
      </c>
      <c r="G1136">
        <v>2</v>
      </c>
      <c r="H1136" t="s">
        <v>12</v>
      </c>
      <c r="I1136" t="s">
        <v>866</v>
      </c>
    </row>
    <row r="1137" spans="1:9" x14ac:dyDescent="0.3">
      <c r="A1137" t="s">
        <v>893</v>
      </c>
      <c r="B1137" t="s">
        <v>873</v>
      </c>
      <c r="C1137" t="s">
        <v>1020</v>
      </c>
      <c r="D1137">
        <v>0</v>
      </c>
      <c r="E1137">
        <v>22</v>
      </c>
      <c r="F1137">
        <v>7</v>
      </c>
      <c r="G1137">
        <v>2</v>
      </c>
      <c r="H1137" t="s">
        <v>12</v>
      </c>
      <c r="I1137" t="s">
        <v>866</v>
      </c>
    </row>
    <row r="1138" spans="1:9" x14ac:dyDescent="0.3">
      <c r="A1138" t="s">
        <v>318</v>
      </c>
      <c r="B1138" t="s">
        <v>892</v>
      </c>
      <c r="C1138" t="s">
        <v>1020</v>
      </c>
      <c r="D1138">
        <v>0</v>
      </c>
      <c r="E1138">
        <v>27</v>
      </c>
      <c r="F1138">
        <v>4</v>
      </c>
      <c r="G1138">
        <v>2</v>
      </c>
      <c r="H1138" t="s">
        <v>12</v>
      </c>
      <c r="I1138" t="s">
        <v>866</v>
      </c>
    </row>
    <row r="1139" spans="1:9" x14ac:dyDescent="0.3">
      <c r="A1139" t="s">
        <v>1036</v>
      </c>
      <c r="B1139" t="s">
        <v>887</v>
      </c>
      <c r="C1139" t="s">
        <v>1020</v>
      </c>
      <c r="D1139">
        <v>0</v>
      </c>
      <c r="E1139">
        <v>21</v>
      </c>
      <c r="F1139">
        <v>9</v>
      </c>
      <c r="G1139">
        <v>4</v>
      </c>
      <c r="H1139" t="s">
        <v>12</v>
      </c>
      <c r="I1139" t="s">
        <v>866</v>
      </c>
    </row>
    <row r="1140" spans="1:9" x14ac:dyDescent="0.3">
      <c r="A1140" t="s">
        <v>1037</v>
      </c>
      <c r="B1140" t="s">
        <v>907</v>
      </c>
      <c r="C1140" t="s">
        <v>1020</v>
      </c>
      <c r="D1140">
        <v>0</v>
      </c>
      <c r="E1140">
        <v>65</v>
      </c>
      <c r="F1140">
        <v>20</v>
      </c>
      <c r="G1140">
        <v>5</v>
      </c>
      <c r="H1140" t="s">
        <v>12</v>
      </c>
      <c r="I1140" t="s">
        <v>866</v>
      </c>
    </row>
    <row r="1141" spans="1:9" x14ac:dyDescent="0.3">
      <c r="A1141" t="s">
        <v>1038</v>
      </c>
      <c r="B1141" t="s">
        <v>912</v>
      </c>
      <c r="C1141" t="s">
        <v>1020</v>
      </c>
      <c r="D1141">
        <v>0</v>
      </c>
      <c r="E1141">
        <v>32</v>
      </c>
      <c r="F1141">
        <v>8</v>
      </c>
      <c r="G1141">
        <v>5</v>
      </c>
      <c r="H1141" t="s">
        <v>12</v>
      </c>
      <c r="I1141" t="s">
        <v>866</v>
      </c>
    </row>
    <row r="1142" spans="1:9" x14ac:dyDescent="0.3">
      <c r="A1142" t="s">
        <v>1039</v>
      </c>
      <c r="B1142" t="s">
        <v>907</v>
      </c>
      <c r="C1142" t="s">
        <v>1020</v>
      </c>
      <c r="D1142">
        <v>0</v>
      </c>
      <c r="E1142">
        <v>26</v>
      </c>
      <c r="F1142">
        <v>8</v>
      </c>
      <c r="G1142">
        <v>2</v>
      </c>
      <c r="H1142" t="s">
        <v>12</v>
      </c>
      <c r="I1142" t="s">
        <v>866</v>
      </c>
    </row>
    <row r="1143" spans="1:9" x14ac:dyDescent="0.3">
      <c r="A1143" t="s">
        <v>1040</v>
      </c>
      <c r="B1143" t="s">
        <v>868</v>
      </c>
      <c r="C1143" t="s">
        <v>1020</v>
      </c>
      <c r="D1143">
        <v>0</v>
      </c>
      <c r="E1143">
        <v>13</v>
      </c>
      <c r="F1143">
        <v>1</v>
      </c>
      <c r="G1143">
        <v>2</v>
      </c>
      <c r="H1143" t="s">
        <v>12</v>
      </c>
      <c r="I1143" t="s">
        <v>866</v>
      </c>
    </row>
    <row r="1144" spans="1:9" x14ac:dyDescent="0.3">
      <c r="A1144" t="s">
        <v>1041</v>
      </c>
      <c r="B1144" t="s">
        <v>929</v>
      </c>
      <c r="C1144" t="s">
        <v>1020</v>
      </c>
      <c r="D1144">
        <v>0</v>
      </c>
      <c r="E1144">
        <v>31</v>
      </c>
      <c r="F1144">
        <v>9</v>
      </c>
      <c r="G1144">
        <v>2</v>
      </c>
      <c r="H1144" t="s">
        <v>12</v>
      </c>
      <c r="I1144" t="s">
        <v>866</v>
      </c>
    </row>
    <row r="1145" spans="1:9" x14ac:dyDescent="0.3">
      <c r="A1145" t="s">
        <v>1042</v>
      </c>
      <c r="B1145" t="s">
        <v>896</v>
      </c>
      <c r="C1145" t="s">
        <v>1020</v>
      </c>
      <c r="D1145">
        <v>0</v>
      </c>
      <c r="E1145">
        <v>100</v>
      </c>
      <c r="F1145">
        <v>28</v>
      </c>
      <c r="G1145">
        <v>2</v>
      </c>
      <c r="H1145" t="s">
        <v>12</v>
      </c>
      <c r="I1145" t="s">
        <v>866</v>
      </c>
    </row>
    <row r="1146" spans="1:9" x14ac:dyDescent="0.3">
      <c r="A1146" t="s">
        <v>1043</v>
      </c>
      <c r="B1146" t="s">
        <v>901</v>
      </c>
      <c r="C1146" t="s">
        <v>1020</v>
      </c>
      <c r="D1146">
        <v>0</v>
      </c>
      <c r="E1146">
        <v>144</v>
      </c>
      <c r="F1146">
        <v>65</v>
      </c>
      <c r="G1146">
        <v>5</v>
      </c>
      <c r="H1146" t="s">
        <v>12</v>
      </c>
      <c r="I1146" t="s">
        <v>866</v>
      </c>
    </row>
    <row r="1147" spans="1:9" x14ac:dyDescent="0.3">
      <c r="A1147" t="s">
        <v>1044</v>
      </c>
      <c r="B1147" t="s">
        <v>1045</v>
      </c>
      <c r="C1147" t="s">
        <v>1020</v>
      </c>
      <c r="D1147">
        <v>0</v>
      </c>
      <c r="E1147">
        <v>79</v>
      </c>
      <c r="F1147">
        <v>36</v>
      </c>
      <c r="G1147">
        <v>9</v>
      </c>
      <c r="H1147" t="s">
        <v>12</v>
      </c>
      <c r="I1147" t="s">
        <v>866</v>
      </c>
    </row>
    <row r="1148" spans="1:9" x14ac:dyDescent="0.3">
      <c r="A1148" t="s">
        <v>1046</v>
      </c>
      <c r="B1148" t="s">
        <v>888</v>
      </c>
      <c r="C1148" t="s">
        <v>1020</v>
      </c>
      <c r="D1148">
        <v>0</v>
      </c>
      <c r="E1148">
        <v>154</v>
      </c>
      <c r="F1148">
        <v>14</v>
      </c>
      <c r="G1148">
        <v>3</v>
      </c>
      <c r="H1148" t="s">
        <v>12</v>
      </c>
      <c r="I1148" t="s">
        <v>866</v>
      </c>
    </row>
    <row r="1149" spans="1:9" x14ac:dyDescent="0.3">
      <c r="A1149" t="s">
        <v>1047</v>
      </c>
      <c r="B1149" t="s">
        <v>878</v>
      </c>
      <c r="C1149" t="s">
        <v>1020</v>
      </c>
      <c r="D1149">
        <v>0</v>
      </c>
      <c r="E1149">
        <v>147</v>
      </c>
      <c r="F1149">
        <v>53</v>
      </c>
      <c r="G1149">
        <v>3</v>
      </c>
      <c r="H1149" t="s">
        <v>12</v>
      </c>
      <c r="I1149" t="s">
        <v>866</v>
      </c>
    </row>
    <row r="1150" spans="1:9" x14ac:dyDescent="0.3">
      <c r="A1150" t="s">
        <v>1048</v>
      </c>
      <c r="B1150" t="s">
        <v>872</v>
      </c>
      <c r="C1150" t="s">
        <v>1020</v>
      </c>
      <c r="D1150">
        <v>0</v>
      </c>
      <c r="E1150">
        <v>80</v>
      </c>
      <c r="F1150">
        <v>33</v>
      </c>
      <c r="G1150">
        <v>6</v>
      </c>
      <c r="H1150" t="s">
        <v>12</v>
      </c>
      <c r="I1150" t="s">
        <v>866</v>
      </c>
    </row>
    <row r="1151" spans="1:9" x14ac:dyDescent="0.3">
      <c r="A1151" t="s">
        <v>1049</v>
      </c>
      <c r="B1151" t="s">
        <v>938</v>
      </c>
      <c r="C1151" t="s">
        <v>1020</v>
      </c>
      <c r="D1151">
        <v>0</v>
      </c>
      <c r="E1151">
        <v>26</v>
      </c>
      <c r="F1151">
        <v>10</v>
      </c>
      <c r="G1151">
        <v>2</v>
      </c>
      <c r="H1151" t="s">
        <v>12</v>
      </c>
      <c r="I1151" t="s">
        <v>866</v>
      </c>
    </row>
    <row r="1152" spans="1:9" x14ac:dyDescent="0.3">
      <c r="A1152" t="s">
        <v>1050</v>
      </c>
      <c r="B1152" t="s">
        <v>935</v>
      </c>
      <c r="C1152" t="s">
        <v>1020</v>
      </c>
      <c r="D1152">
        <v>0</v>
      </c>
      <c r="E1152">
        <v>83</v>
      </c>
      <c r="F1152">
        <v>31</v>
      </c>
      <c r="G1152">
        <v>6</v>
      </c>
      <c r="H1152" t="s">
        <v>12</v>
      </c>
      <c r="I1152" t="s">
        <v>866</v>
      </c>
    </row>
    <row r="1153" spans="1:9" x14ac:dyDescent="0.3">
      <c r="A1153" t="s">
        <v>1051</v>
      </c>
      <c r="B1153" t="s">
        <v>896</v>
      </c>
      <c r="C1153" t="s">
        <v>1020</v>
      </c>
      <c r="D1153">
        <v>0</v>
      </c>
      <c r="E1153">
        <v>199</v>
      </c>
      <c r="F1153">
        <v>56</v>
      </c>
      <c r="G1153">
        <v>4</v>
      </c>
      <c r="H1153" t="s">
        <v>12</v>
      </c>
      <c r="I1153" t="s">
        <v>866</v>
      </c>
    </row>
    <row r="1154" spans="1:9" x14ac:dyDescent="0.3">
      <c r="A1154" t="s">
        <v>532</v>
      </c>
      <c r="B1154" t="s">
        <v>878</v>
      </c>
      <c r="C1154" t="s">
        <v>1020</v>
      </c>
      <c r="D1154">
        <v>0</v>
      </c>
      <c r="E1154">
        <v>147</v>
      </c>
      <c r="F1154">
        <v>53</v>
      </c>
      <c r="G1154">
        <v>3</v>
      </c>
      <c r="H1154" t="s">
        <v>12</v>
      </c>
      <c r="I1154" t="s">
        <v>866</v>
      </c>
    </row>
    <row r="1155" spans="1:9" x14ac:dyDescent="0.3">
      <c r="A1155" t="s">
        <v>469</v>
      </c>
      <c r="B1155" t="s">
        <v>872</v>
      </c>
      <c r="C1155" t="s">
        <v>1020</v>
      </c>
      <c r="D1155">
        <v>0</v>
      </c>
      <c r="E1155">
        <v>27</v>
      </c>
      <c r="F1155">
        <v>11</v>
      </c>
      <c r="G1155">
        <v>2</v>
      </c>
      <c r="H1155" t="s">
        <v>12</v>
      </c>
      <c r="I1155" t="s">
        <v>866</v>
      </c>
    </row>
    <row r="1156" spans="1:9" x14ac:dyDescent="0.3">
      <c r="A1156" t="s">
        <v>1052</v>
      </c>
      <c r="B1156" t="s">
        <v>909</v>
      </c>
      <c r="C1156" t="s">
        <v>1020</v>
      </c>
      <c r="D1156">
        <v>0</v>
      </c>
      <c r="E1156">
        <v>28</v>
      </c>
      <c r="F1156">
        <v>9</v>
      </c>
      <c r="G1156">
        <v>1</v>
      </c>
      <c r="H1156" t="s">
        <v>12</v>
      </c>
      <c r="I1156" t="s">
        <v>866</v>
      </c>
    </row>
    <row r="1157" spans="1:9" x14ac:dyDescent="0.3">
      <c r="A1157" t="s">
        <v>1053</v>
      </c>
      <c r="B1157" t="s">
        <v>1054</v>
      </c>
      <c r="C1157" t="s">
        <v>1020</v>
      </c>
      <c r="D1157">
        <v>0</v>
      </c>
      <c r="E1157">
        <v>50</v>
      </c>
      <c r="F1157">
        <v>23</v>
      </c>
      <c r="G1157">
        <v>5</v>
      </c>
      <c r="H1157" t="s">
        <v>12</v>
      </c>
      <c r="I1157" t="s">
        <v>866</v>
      </c>
    </row>
    <row r="1158" spans="1:9" x14ac:dyDescent="0.3">
      <c r="A1158" t="s">
        <v>1055</v>
      </c>
      <c r="B1158" t="s">
        <v>1045</v>
      </c>
      <c r="C1158" t="s">
        <v>1020</v>
      </c>
      <c r="D1158">
        <v>0</v>
      </c>
      <c r="E1158">
        <v>18</v>
      </c>
      <c r="F1158">
        <v>8</v>
      </c>
      <c r="G1158">
        <v>2</v>
      </c>
      <c r="H1158" t="s">
        <v>12</v>
      </c>
      <c r="I1158" t="s">
        <v>866</v>
      </c>
    </row>
    <row r="1159" spans="1:9" x14ac:dyDescent="0.3">
      <c r="A1159" t="s">
        <v>1056</v>
      </c>
      <c r="B1159" t="s">
        <v>938</v>
      </c>
      <c r="C1159" t="s">
        <v>1020</v>
      </c>
      <c r="D1159">
        <v>0</v>
      </c>
      <c r="E1159">
        <v>26</v>
      </c>
      <c r="F1159">
        <v>10</v>
      </c>
      <c r="G1159">
        <v>2</v>
      </c>
      <c r="H1159" t="s">
        <v>12</v>
      </c>
      <c r="I1159" t="s">
        <v>866</v>
      </c>
    </row>
    <row r="1160" spans="1:9" x14ac:dyDescent="0.3">
      <c r="A1160" t="s">
        <v>1057</v>
      </c>
      <c r="B1160" t="s">
        <v>912</v>
      </c>
      <c r="C1160" t="s">
        <v>1020</v>
      </c>
      <c r="D1160">
        <v>0</v>
      </c>
      <c r="E1160">
        <v>32</v>
      </c>
      <c r="F1160">
        <v>8</v>
      </c>
      <c r="G1160">
        <v>5</v>
      </c>
      <c r="H1160" t="s">
        <v>12</v>
      </c>
      <c r="I1160" t="s">
        <v>866</v>
      </c>
    </row>
    <row r="1161" spans="1:9" x14ac:dyDescent="0.3">
      <c r="A1161" t="s">
        <v>534</v>
      </c>
      <c r="B1161" t="s">
        <v>892</v>
      </c>
      <c r="C1161" t="s">
        <v>1020</v>
      </c>
      <c r="D1161">
        <v>0</v>
      </c>
      <c r="E1161">
        <v>137</v>
      </c>
      <c r="F1161">
        <v>19</v>
      </c>
      <c r="G1161">
        <v>10</v>
      </c>
      <c r="H1161" t="s">
        <v>12</v>
      </c>
      <c r="I1161" t="s">
        <v>866</v>
      </c>
    </row>
    <row r="1162" spans="1:9" x14ac:dyDescent="0.3">
      <c r="A1162" t="s">
        <v>1058</v>
      </c>
      <c r="B1162" t="s">
        <v>1059</v>
      </c>
      <c r="C1162" t="s">
        <v>1020</v>
      </c>
      <c r="D1162">
        <v>0</v>
      </c>
      <c r="E1162">
        <v>42</v>
      </c>
      <c r="F1162">
        <v>14</v>
      </c>
      <c r="G1162">
        <v>4</v>
      </c>
      <c r="H1162" t="s">
        <v>12</v>
      </c>
      <c r="I1162" t="s">
        <v>866</v>
      </c>
    </row>
    <row r="1163" spans="1:9" x14ac:dyDescent="0.3">
      <c r="A1163" t="s">
        <v>473</v>
      </c>
      <c r="B1163" t="s">
        <v>938</v>
      </c>
      <c r="C1163" t="s">
        <v>1020</v>
      </c>
      <c r="D1163">
        <v>0</v>
      </c>
      <c r="E1163">
        <v>52</v>
      </c>
      <c r="F1163">
        <v>20</v>
      </c>
      <c r="G1163">
        <v>4</v>
      </c>
      <c r="H1163" t="s">
        <v>12</v>
      </c>
      <c r="I1163" t="s">
        <v>866</v>
      </c>
    </row>
    <row r="1164" spans="1:9" x14ac:dyDescent="0.3">
      <c r="A1164" t="s">
        <v>473</v>
      </c>
      <c r="B1164" t="s">
        <v>878</v>
      </c>
      <c r="C1164" t="s">
        <v>1020</v>
      </c>
      <c r="D1164">
        <v>0</v>
      </c>
      <c r="E1164">
        <v>98</v>
      </c>
      <c r="F1164">
        <v>35</v>
      </c>
      <c r="G1164">
        <v>2</v>
      </c>
      <c r="H1164" t="s">
        <v>12</v>
      </c>
      <c r="I1164" t="s">
        <v>866</v>
      </c>
    </row>
    <row r="1165" spans="1:9" x14ac:dyDescent="0.3">
      <c r="A1165" t="s">
        <v>1060</v>
      </c>
      <c r="B1165" t="s">
        <v>905</v>
      </c>
      <c r="C1165" t="s">
        <v>1020</v>
      </c>
      <c r="D1165">
        <v>0</v>
      </c>
      <c r="E1165">
        <v>211</v>
      </c>
      <c r="F1165">
        <v>40</v>
      </c>
      <c r="G1165">
        <v>7</v>
      </c>
      <c r="H1165" t="s">
        <v>12</v>
      </c>
      <c r="I1165" t="s">
        <v>866</v>
      </c>
    </row>
    <row r="1166" spans="1:9" x14ac:dyDescent="0.3">
      <c r="A1166" t="s">
        <v>93</v>
      </c>
      <c r="B1166" t="s">
        <v>868</v>
      </c>
      <c r="C1166" t="s">
        <v>1020</v>
      </c>
      <c r="D1166">
        <v>0</v>
      </c>
      <c r="E1166">
        <v>7</v>
      </c>
      <c r="F1166">
        <v>1</v>
      </c>
      <c r="G1166">
        <v>1</v>
      </c>
      <c r="H1166" t="s">
        <v>12</v>
      </c>
      <c r="I1166" t="s">
        <v>866</v>
      </c>
    </row>
    <row r="1167" spans="1:9" x14ac:dyDescent="0.3">
      <c r="A1167" t="s">
        <v>332</v>
      </c>
      <c r="B1167" t="s">
        <v>885</v>
      </c>
      <c r="C1167" t="s">
        <v>1020</v>
      </c>
      <c r="D1167">
        <v>0</v>
      </c>
      <c r="E1167">
        <v>108</v>
      </c>
      <c r="F1167">
        <v>4</v>
      </c>
      <c r="G1167">
        <v>9</v>
      </c>
      <c r="H1167" t="s">
        <v>12</v>
      </c>
      <c r="I1167" t="s">
        <v>866</v>
      </c>
    </row>
    <row r="1168" spans="1:9" x14ac:dyDescent="0.3">
      <c r="A1168" t="s">
        <v>1061</v>
      </c>
      <c r="B1168" t="s">
        <v>907</v>
      </c>
      <c r="C1168" t="s">
        <v>1020</v>
      </c>
      <c r="D1168">
        <v>0</v>
      </c>
      <c r="E1168">
        <v>65</v>
      </c>
      <c r="F1168">
        <v>20</v>
      </c>
      <c r="G1168">
        <v>5</v>
      </c>
      <c r="H1168" t="s">
        <v>12</v>
      </c>
      <c r="I1168" t="s">
        <v>866</v>
      </c>
    </row>
    <row r="1169" spans="1:9" x14ac:dyDescent="0.3">
      <c r="A1169" t="s">
        <v>1062</v>
      </c>
      <c r="B1169" t="s">
        <v>875</v>
      </c>
      <c r="C1169" t="s">
        <v>1020</v>
      </c>
      <c r="D1169">
        <v>0</v>
      </c>
      <c r="E1169">
        <v>102</v>
      </c>
      <c r="F1169">
        <v>30</v>
      </c>
      <c r="G1169">
        <v>2</v>
      </c>
      <c r="H1169" t="s">
        <v>12</v>
      </c>
      <c r="I1169" t="s">
        <v>866</v>
      </c>
    </row>
    <row r="1170" spans="1:9" x14ac:dyDescent="0.3">
      <c r="A1170" t="s">
        <v>751</v>
      </c>
      <c r="B1170" t="s">
        <v>875</v>
      </c>
      <c r="C1170" t="s">
        <v>1020</v>
      </c>
      <c r="D1170">
        <v>0</v>
      </c>
      <c r="E1170">
        <v>102</v>
      </c>
      <c r="F1170">
        <v>30</v>
      </c>
      <c r="G1170">
        <v>2</v>
      </c>
      <c r="H1170" t="s">
        <v>12</v>
      </c>
      <c r="I1170" t="s">
        <v>866</v>
      </c>
    </row>
    <row r="1171" spans="1:9" x14ac:dyDescent="0.3">
      <c r="A1171" t="s">
        <v>1063</v>
      </c>
      <c r="B1171" t="s">
        <v>1054</v>
      </c>
      <c r="C1171" t="s">
        <v>1020</v>
      </c>
      <c r="D1171">
        <v>0</v>
      </c>
      <c r="E1171">
        <v>50</v>
      </c>
      <c r="F1171">
        <v>23</v>
      </c>
      <c r="G1171">
        <v>5</v>
      </c>
      <c r="H1171" t="s">
        <v>12</v>
      </c>
      <c r="I1171" t="s">
        <v>866</v>
      </c>
    </row>
    <row r="1172" spans="1:9" x14ac:dyDescent="0.3">
      <c r="A1172" t="s">
        <v>1064</v>
      </c>
      <c r="B1172" t="s">
        <v>888</v>
      </c>
      <c r="C1172" t="s">
        <v>1020</v>
      </c>
      <c r="D1172">
        <v>0</v>
      </c>
      <c r="E1172">
        <v>103</v>
      </c>
      <c r="F1172">
        <v>9</v>
      </c>
      <c r="G1172">
        <v>2</v>
      </c>
      <c r="H1172" t="s">
        <v>12</v>
      </c>
      <c r="I1172" t="s">
        <v>866</v>
      </c>
    </row>
    <row r="1173" spans="1:9" x14ac:dyDescent="0.3">
      <c r="A1173" t="s">
        <v>1065</v>
      </c>
      <c r="B1173" t="s">
        <v>912</v>
      </c>
      <c r="C1173" t="s">
        <v>1020</v>
      </c>
      <c r="D1173">
        <v>0</v>
      </c>
      <c r="E1173">
        <v>13</v>
      </c>
      <c r="F1173">
        <v>3</v>
      </c>
      <c r="G1173">
        <v>2</v>
      </c>
      <c r="H1173" t="s">
        <v>12</v>
      </c>
      <c r="I1173" t="s">
        <v>866</v>
      </c>
    </row>
    <row r="1174" spans="1:9" x14ac:dyDescent="0.3">
      <c r="A1174" t="s">
        <v>1066</v>
      </c>
      <c r="B1174" t="s">
        <v>896</v>
      </c>
      <c r="C1174" t="s">
        <v>1020</v>
      </c>
      <c r="D1174">
        <v>0</v>
      </c>
      <c r="E1174">
        <v>100</v>
      </c>
      <c r="F1174">
        <v>28</v>
      </c>
      <c r="G1174">
        <v>2</v>
      </c>
      <c r="H1174" t="s">
        <v>12</v>
      </c>
      <c r="I1174" t="s">
        <v>866</v>
      </c>
    </row>
    <row r="1175" spans="1:9" x14ac:dyDescent="0.3">
      <c r="A1175" t="s">
        <v>477</v>
      </c>
      <c r="B1175" t="s">
        <v>878</v>
      </c>
      <c r="C1175" t="s">
        <v>1020</v>
      </c>
      <c r="D1175">
        <v>0</v>
      </c>
      <c r="E1175">
        <v>245</v>
      </c>
      <c r="F1175">
        <v>88</v>
      </c>
      <c r="G1175">
        <v>5</v>
      </c>
      <c r="H1175" t="s">
        <v>12</v>
      </c>
      <c r="I1175" t="s">
        <v>866</v>
      </c>
    </row>
    <row r="1176" spans="1:9" x14ac:dyDescent="0.3">
      <c r="A1176" t="s">
        <v>1067</v>
      </c>
      <c r="B1176" t="s">
        <v>875</v>
      </c>
      <c r="C1176" t="s">
        <v>1020</v>
      </c>
      <c r="D1176">
        <v>0</v>
      </c>
      <c r="E1176">
        <v>153</v>
      </c>
      <c r="F1176">
        <v>44</v>
      </c>
      <c r="G1176">
        <v>3</v>
      </c>
      <c r="H1176" t="s">
        <v>12</v>
      </c>
      <c r="I1176" t="s">
        <v>866</v>
      </c>
    </row>
    <row r="1177" spans="1:9" x14ac:dyDescent="0.3">
      <c r="A1177" t="s">
        <v>115</v>
      </c>
      <c r="B1177" t="s">
        <v>905</v>
      </c>
      <c r="C1177" t="s">
        <v>1020</v>
      </c>
      <c r="D1177">
        <v>0</v>
      </c>
      <c r="E1177">
        <v>90</v>
      </c>
      <c r="F1177">
        <v>17</v>
      </c>
      <c r="G1177">
        <v>3</v>
      </c>
      <c r="H1177" t="s">
        <v>12</v>
      </c>
      <c r="I1177" t="s">
        <v>866</v>
      </c>
    </row>
    <row r="1178" spans="1:9" x14ac:dyDescent="0.3">
      <c r="A1178" t="s">
        <v>1068</v>
      </c>
      <c r="B1178" t="s">
        <v>901</v>
      </c>
      <c r="C1178" t="s">
        <v>1020</v>
      </c>
      <c r="D1178">
        <v>0</v>
      </c>
      <c r="E1178">
        <v>144</v>
      </c>
      <c r="F1178">
        <v>65</v>
      </c>
      <c r="G1178">
        <v>5</v>
      </c>
      <c r="H1178" t="s">
        <v>12</v>
      </c>
      <c r="I1178" t="s">
        <v>866</v>
      </c>
    </row>
    <row r="1179" spans="1:9" x14ac:dyDescent="0.3">
      <c r="A1179" t="s">
        <v>1069</v>
      </c>
      <c r="B1179" t="s">
        <v>1033</v>
      </c>
      <c r="C1179" t="s">
        <v>1020</v>
      </c>
      <c r="D1179">
        <v>0</v>
      </c>
      <c r="E1179">
        <v>39</v>
      </c>
      <c r="F1179">
        <v>16</v>
      </c>
      <c r="G1179">
        <v>5</v>
      </c>
      <c r="H1179" t="s">
        <v>12</v>
      </c>
      <c r="I1179" t="s">
        <v>866</v>
      </c>
    </row>
    <row r="1180" spans="1:9" x14ac:dyDescent="0.3">
      <c r="A1180" t="s">
        <v>1070</v>
      </c>
      <c r="B1180" t="s">
        <v>912</v>
      </c>
      <c r="C1180" t="s">
        <v>1020</v>
      </c>
      <c r="D1180">
        <v>0</v>
      </c>
      <c r="E1180">
        <v>26</v>
      </c>
      <c r="F1180">
        <v>7</v>
      </c>
      <c r="G1180">
        <v>4</v>
      </c>
      <c r="H1180" t="s">
        <v>12</v>
      </c>
      <c r="I1180" t="s">
        <v>866</v>
      </c>
    </row>
    <row r="1181" spans="1:9" x14ac:dyDescent="0.3">
      <c r="A1181" t="s">
        <v>1071</v>
      </c>
      <c r="B1181" t="s">
        <v>877</v>
      </c>
      <c r="C1181" t="s">
        <v>1020</v>
      </c>
      <c r="D1181">
        <v>0</v>
      </c>
      <c r="E1181">
        <v>91</v>
      </c>
      <c r="F1181">
        <v>46</v>
      </c>
      <c r="G1181">
        <v>3</v>
      </c>
      <c r="H1181" t="s">
        <v>12</v>
      </c>
      <c r="I1181" t="s">
        <v>866</v>
      </c>
    </row>
    <row r="1182" spans="1:9" x14ac:dyDescent="0.3">
      <c r="A1182" t="s">
        <v>1072</v>
      </c>
      <c r="B1182" t="s">
        <v>880</v>
      </c>
      <c r="C1182" t="s">
        <v>1020</v>
      </c>
      <c r="D1182">
        <v>0</v>
      </c>
      <c r="E1182">
        <v>30</v>
      </c>
      <c r="F1182">
        <v>4</v>
      </c>
      <c r="G1182">
        <v>2</v>
      </c>
      <c r="H1182" t="s">
        <v>12</v>
      </c>
      <c r="I1182" t="s">
        <v>866</v>
      </c>
    </row>
    <row r="1183" spans="1:9" x14ac:dyDescent="0.3">
      <c r="A1183" t="s">
        <v>1073</v>
      </c>
      <c r="B1183" t="s">
        <v>1033</v>
      </c>
      <c r="C1183" t="s">
        <v>1020</v>
      </c>
      <c r="D1183">
        <v>0</v>
      </c>
      <c r="E1183">
        <v>16</v>
      </c>
      <c r="F1183">
        <v>6</v>
      </c>
      <c r="G1183">
        <v>2</v>
      </c>
      <c r="H1183" t="s">
        <v>12</v>
      </c>
      <c r="I1183" t="s">
        <v>866</v>
      </c>
    </row>
    <row r="1184" spans="1:9" x14ac:dyDescent="0.3">
      <c r="A1184" t="s">
        <v>1074</v>
      </c>
      <c r="B1184" t="s">
        <v>901</v>
      </c>
      <c r="C1184" t="s">
        <v>1020</v>
      </c>
      <c r="D1184">
        <v>0</v>
      </c>
      <c r="E1184">
        <v>202</v>
      </c>
      <c r="F1184">
        <v>91</v>
      </c>
      <c r="G1184">
        <v>7</v>
      </c>
      <c r="H1184" t="s">
        <v>12</v>
      </c>
      <c r="I1184" t="s">
        <v>866</v>
      </c>
    </row>
    <row r="1185" spans="1:9" x14ac:dyDescent="0.3">
      <c r="A1185" t="s">
        <v>482</v>
      </c>
      <c r="B1185" t="s">
        <v>870</v>
      </c>
      <c r="C1185" t="s">
        <v>1020</v>
      </c>
      <c r="D1185">
        <v>0</v>
      </c>
      <c r="E1185">
        <v>18</v>
      </c>
      <c r="F1185">
        <v>9</v>
      </c>
      <c r="G1185">
        <v>4</v>
      </c>
      <c r="H1185" t="s">
        <v>12</v>
      </c>
      <c r="I1185" t="s">
        <v>866</v>
      </c>
    </row>
    <row r="1186" spans="1:9" x14ac:dyDescent="0.3">
      <c r="A1186" t="s">
        <v>1075</v>
      </c>
      <c r="B1186" t="s">
        <v>907</v>
      </c>
      <c r="C1186" t="s">
        <v>1020</v>
      </c>
      <c r="D1186">
        <v>0</v>
      </c>
      <c r="E1186">
        <v>26</v>
      </c>
      <c r="F1186">
        <v>8</v>
      </c>
      <c r="G1186">
        <v>2</v>
      </c>
      <c r="H1186" t="s">
        <v>12</v>
      </c>
      <c r="I1186" t="s">
        <v>866</v>
      </c>
    </row>
    <row r="1187" spans="1:9" x14ac:dyDescent="0.3">
      <c r="A1187" t="s">
        <v>1076</v>
      </c>
      <c r="B1187" t="s">
        <v>935</v>
      </c>
      <c r="C1187" t="s">
        <v>1020</v>
      </c>
      <c r="D1187">
        <v>0</v>
      </c>
      <c r="E1187">
        <v>28</v>
      </c>
      <c r="F1187">
        <v>10</v>
      </c>
      <c r="G1187">
        <v>2</v>
      </c>
      <c r="H1187" t="s">
        <v>12</v>
      </c>
      <c r="I1187" t="s">
        <v>866</v>
      </c>
    </row>
    <row r="1188" spans="1:9" x14ac:dyDescent="0.3">
      <c r="A1188" t="s">
        <v>1077</v>
      </c>
      <c r="B1188" t="s">
        <v>882</v>
      </c>
      <c r="C1188" t="s">
        <v>1020</v>
      </c>
      <c r="D1188">
        <v>0</v>
      </c>
      <c r="E1188">
        <v>45</v>
      </c>
      <c r="F1188">
        <v>12</v>
      </c>
      <c r="G1188">
        <v>4</v>
      </c>
      <c r="H1188" t="s">
        <v>12</v>
      </c>
      <c r="I1188" t="s">
        <v>866</v>
      </c>
    </row>
    <row r="1189" spans="1:9" x14ac:dyDescent="0.3">
      <c r="A1189" t="s">
        <v>757</v>
      </c>
      <c r="B1189" t="s">
        <v>880</v>
      </c>
      <c r="C1189" t="s">
        <v>1020</v>
      </c>
      <c r="D1189">
        <v>0</v>
      </c>
      <c r="E1189">
        <v>45</v>
      </c>
      <c r="F1189">
        <v>6</v>
      </c>
      <c r="G1189">
        <v>3</v>
      </c>
      <c r="H1189" t="s">
        <v>12</v>
      </c>
      <c r="I1189" t="s">
        <v>866</v>
      </c>
    </row>
    <row r="1190" spans="1:9" x14ac:dyDescent="0.3">
      <c r="A1190" t="s">
        <v>1078</v>
      </c>
      <c r="B1190" t="s">
        <v>901</v>
      </c>
      <c r="C1190" t="s">
        <v>1020</v>
      </c>
      <c r="D1190">
        <v>0</v>
      </c>
      <c r="E1190">
        <v>86</v>
      </c>
      <c r="F1190">
        <v>39</v>
      </c>
      <c r="G1190">
        <v>3</v>
      </c>
      <c r="H1190" t="s">
        <v>12</v>
      </c>
      <c r="I1190" t="s">
        <v>866</v>
      </c>
    </row>
    <row r="1191" spans="1:9" x14ac:dyDescent="0.3">
      <c r="A1191" t="s">
        <v>351</v>
      </c>
      <c r="B1191" t="s">
        <v>878</v>
      </c>
      <c r="C1191" t="s">
        <v>1020</v>
      </c>
      <c r="D1191">
        <v>0</v>
      </c>
      <c r="E1191">
        <v>245</v>
      </c>
      <c r="F1191">
        <v>88</v>
      </c>
      <c r="G1191">
        <v>5</v>
      </c>
      <c r="H1191" t="s">
        <v>12</v>
      </c>
      <c r="I1191" t="s">
        <v>866</v>
      </c>
    </row>
    <row r="1192" spans="1:9" x14ac:dyDescent="0.3">
      <c r="A1192" t="s">
        <v>1079</v>
      </c>
      <c r="B1192" t="s">
        <v>905</v>
      </c>
      <c r="C1192" t="s">
        <v>1020</v>
      </c>
      <c r="D1192">
        <v>0</v>
      </c>
      <c r="E1192">
        <v>151</v>
      </c>
      <c r="F1192">
        <v>29</v>
      </c>
      <c r="G1192">
        <v>5</v>
      </c>
      <c r="H1192" t="s">
        <v>12</v>
      </c>
      <c r="I1192" t="s">
        <v>866</v>
      </c>
    </row>
    <row r="1193" spans="1:9" x14ac:dyDescent="0.3">
      <c r="A1193" t="s">
        <v>1080</v>
      </c>
      <c r="B1193" t="s">
        <v>875</v>
      </c>
      <c r="C1193" t="s">
        <v>1020</v>
      </c>
      <c r="D1193">
        <v>0</v>
      </c>
      <c r="E1193">
        <v>204</v>
      </c>
      <c r="F1193">
        <v>59</v>
      </c>
      <c r="G1193">
        <v>4</v>
      </c>
      <c r="H1193" t="s">
        <v>12</v>
      </c>
      <c r="I1193" t="s">
        <v>866</v>
      </c>
    </row>
    <row r="1194" spans="1:9" x14ac:dyDescent="0.3">
      <c r="A1194" t="s">
        <v>1081</v>
      </c>
      <c r="B1194" t="s">
        <v>1054</v>
      </c>
      <c r="C1194" t="s">
        <v>1020</v>
      </c>
      <c r="D1194">
        <v>0</v>
      </c>
      <c r="E1194">
        <v>40</v>
      </c>
      <c r="F1194">
        <v>18</v>
      </c>
      <c r="G1194">
        <v>4</v>
      </c>
      <c r="H1194" t="s">
        <v>12</v>
      </c>
      <c r="I1194" t="s">
        <v>866</v>
      </c>
    </row>
    <row r="1195" spans="1:9" x14ac:dyDescent="0.3">
      <c r="A1195" t="s">
        <v>1082</v>
      </c>
      <c r="B1195" t="s">
        <v>877</v>
      </c>
      <c r="C1195" t="s">
        <v>1020</v>
      </c>
      <c r="D1195">
        <v>0</v>
      </c>
      <c r="E1195">
        <v>152</v>
      </c>
      <c r="F1195">
        <v>76</v>
      </c>
      <c r="G1195">
        <v>5</v>
      </c>
      <c r="H1195" t="s">
        <v>12</v>
      </c>
      <c r="I1195" t="s">
        <v>866</v>
      </c>
    </row>
    <row r="1196" spans="1:9" x14ac:dyDescent="0.3">
      <c r="A1196" t="s">
        <v>1083</v>
      </c>
      <c r="B1196" t="s">
        <v>1054</v>
      </c>
      <c r="C1196" t="s">
        <v>1020</v>
      </c>
      <c r="D1196">
        <v>0</v>
      </c>
      <c r="E1196">
        <v>10</v>
      </c>
      <c r="F1196">
        <v>5</v>
      </c>
      <c r="G1196">
        <v>1</v>
      </c>
      <c r="H1196" t="s">
        <v>12</v>
      </c>
      <c r="I1196" t="s">
        <v>866</v>
      </c>
    </row>
    <row r="1197" spans="1:9" x14ac:dyDescent="0.3">
      <c r="A1197" t="s">
        <v>624</v>
      </c>
      <c r="B1197" t="s">
        <v>872</v>
      </c>
      <c r="C1197" t="s">
        <v>1020</v>
      </c>
      <c r="D1197">
        <v>0</v>
      </c>
      <c r="E1197">
        <v>67</v>
      </c>
      <c r="F1197">
        <v>27</v>
      </c>
      <c r="G1197">
        <v>5</v>
      </c>
      <c r="H1197" t="s">
        <v>12</v>
      </c>
      <c r="I1197" t="s">
        <v>866</v>
      </c>
    </row>
    <row r="1198" spans="1:9" x14ac:dyDescent="0.3">
      <c r="A1198" t="s">
        <v>1084</v>
      </c>
      <c r="B1198" t="s">
        <v>875</v>
      </c>
      <c r="C1198" t="s">
        <v>1020</v>
      </c>
      <c r="D1198">
        <v>0</v>
      </c>
      <c r="E1198">
        <v>255</v>
      </c>
      <c r="F1198">
        <v>74</v>
      </c>
      <c r="G1198">
        <v>5</v>
      </c>
      <c r="H1198" t="s">
        <v>12</v>
      </c>
      <c r="I1198" t="s">
        <v>866</v>
      </c>
    </row>
    <row r="1199" spans="1:9" x14ac:dyDescent="0.3">
      <c r="A1199" t="s">
        <v>1085</v>
      </c>
      <c r="B1199" t="s">
        <v>878</v>
      </c>
      <c r="C1199" t="s">
        <v>1020</v>
      </c>
      <c r="D1199">
        <v>0</v>
      </c>
      <c r="E1199">
        <v>245</v>
      </c>
      <c r="F1199">
        <v>88</v>
      </c>
      <c r="G1199">
        <v>5</v>
      </c>
      <c r="H1199" t="s">
        <v>12</v>
      </c>
      <c r="I1199" t="s">
        <v>866</v>
      </c>
    </row>
    <row r="1200" spans="1:9" x14ac:dyDescent="0.3">
      <c r="A1200" t="s">
        <v>1086</v>
      </c>
      <c r="B1200" t="s">
        <v>885</v>
      </c>
      <c r="C1200" t="s">
        <v>1020</v>
      </c>
      <c r="D1200">
        <v>0</v>
      </c>
      <c r="E1200">
        <v>24</v>
      </c>
      <c r="F1200">
        <v>1</v>
      </c>
      <c r="G1200">
        <v>2</v>
      </c>
      <c r="H1200" t="s">
        <v>12</v>
      </c>
      <c r="I1200" t="s">
        <v>866</v>
      </c>
    </row>
    <row r="1201" spans="1:9" x14ac:dyDescent="0.3">
      <c r="A1201" t="s">
        <v>1087</v>
      </c>
      <c r="B1201" t="s">
        <v>907</v>
      </c>
      <c r="C1201" t="s">
        <v>1020</v>
      </c>
      <c r="D1201">
        <v>0</v>
      </c>
      <c r="E1201">
        <v>78</v>
      </c>
      <c r="F1201">
        <v>24</v>
      </c>
      <c r="G1201">
        <v>6</v>
      </c>
      <c r="H1201" t="s">
        <v>12</v>
      </c>
      <c r="I1201" t="s">
        <v>866</v>
      </c>
    </row>
    <row r="1202" spans="1:9" x14ac:dyDescent="0.3">
      <c r="A1202" t="s">
        <v>1088</v>
      </c>
      <c r="B1202" t="s">
        <v>929</v>
      </c>
      <c r="C1202" t="s">
        <v>1020</v>
      </c>
      <c r="D1202">
        <v>0</v>
      </c>
      <c r="E1202">
        <v>46</v>
      </c>
      <c r="F1202">
        <v>13</v>
      </c>
      <c r="G1202">
        <v>3</v>
      </c>
      <c r="H1202" t="s">
        <v>12</v>
      </c>
      <c r="I1202" t="s">
        <v>866</v>
      </c>
    </row>
    <row r="1203" spans="1:9" x14ac:dyDescent="0.3">
      <c r="A1203" t="s">
        <v>1089</v>
      </c>
      <c r="B1203" t="s">
        <v>907</v>
      </c>
      <c r="C1203" t="s">
        <v>1020</v>
      </c>
      <c r="D1203">
        <v>0</v>
      </c>
      <c r="E1203">
        <v>26</v>
      </c>
      <c r="F1203">
        <v>8</v>
      </c>
      <c r="G1203">
        <v>2</v>
      </c>
      <c r="H1203" t="s">
        <v>12</v>
      </c>
      <c r="I1203" t="s">
        <v>866</v>
      </c>
    </row>
    <row r="1204" spans="1:9" x14ac:dyDescent="0.3">
      <c r="A1204" t="s">
        <v>1090</v>
      </c>
      <c r="B1204" t="s">
        <v>907</v>
      </c>
      <c r="C1204" t="s">
        <v>1020</v>
      </c>
      <c r="D1204">
        <v>0</v>
      </c>
      <c r="E1204">
        <v>26</v>
      </c>
      <c r="F1204">
        <v>8</v>
      </c>
      <c r="G1204">
        <v>2</v>
      </c>
      <c r="H1204" t="s">
        <v>12</v>
      </c>
      <c r="I1204" t="s">
        <v>866</v>
      </c>
    </row>
    <row r="1205" spans="1:9" x14ac:dyDescent="0.3">
      <c r="A1205" t="s">
        <v>1091</v>
      </c>
      <c r="B1205" t="s">
        <v>892</v>
      </c>
      <c r="C1205" t="s">
        <v>1020</v>
      </c>
      <c r="D1205">
        <v>0</v>
      </c>
      <c r="E1205">
        <v>27</v>
      </c>
      <c r="F1205">
        <v>4</v>
      </c>
      <c r="G1205">
        <v>2</v>
      </c>
      <c r="H1205" t="s">
        <v>12</v>
      </c>
      <c r="I1205" t="s">
        <v>866</v>
      </c>
    </row>
    <row r="1206" spans="1:9" x14ac:dyDescent="0.3">
      <c r="A1206" t="s">
        <v>1092</v>
      </c>
      <c r="B1206" t="s">
        <v>885</v>
      </c>
      <c r="C1206" t="s">
        <v>1020</v>
      </c>
      <c r="D1206">
        <v>0</v>
      </c>
      <c r="E1206">
        <v>84</v>
      </c>
      <c r="F1206">
        <v>3</v>
      </c>
      <c r="G1206">
        <v>7</v>
      </c>
      <c r="H1206" t="s">
        <v>12</v>
      </c>
      <c r="I1206" t="s">
        <v>866</v>
      </c>
    </row>
    <row r="1207" spans="1:9" x14ac:dyDescent="0.3">
      <c r="A1207" t="s">
        <v>1093</v>
      </c>
      <c r="B1207" t="s">
        <v>909</v>
      </c>
      <c r="C1207" t="s">
        <v>1020</v>
      </c>
      <c r="D1207">
        <v>0</v>
      </c>
      <c r="E1207">
        <v>84</v>
      </c>
      <c r="F1207">
        <v>28</v>
      </c>
      <c r="G1207">
        <v>3</v>
      </c>
      <c r="H1207" t="s">
        <v>12</v>
      </c>
      <c r="I1207" t="s">
        <v>866</v>
      </c>
    </row>
    <row r="1208" spans="1:9" x14ac:dyDescent="0.3">
      <c r="A1208" t="s">
        <v>1094</v>
      </c>
      <c r="B1208" t="s">
        <v>929</v>
      </c>
      <c r="C1208" t="s">
        <v>1020</v>
      </c>
      <c r="D1208">
        <v>0</v>
      </c>
      <c r="E1208">
        <v>77</v>
      </c>
      <c r="F1208">
        <v>22</v>
      </c>
      <c r="G1208">
        <v>5</v>
      </c>
      <c r="H1208" t="s">
        <v>12</v>
      </c>
      <c r="I1208" t="s">
        <v>866</v>
      </c>
    </row>
    <row r="1209" spans="1:9" x14ac:dyDescent="0.3">
      <c r="A1209" t="s">
        <v>1095</v>
      </c>
      <c r="B1209" t="s">
        <v>901</v>
      </c>
      <c r="C1209" t="s">
        <v>1020</v>
      </c>
      <c r="D1209">
        <v>0</v>
      </c>
      <c r="E1209">
        <v>403</v>
      </c>
      <c r="F1209">
        <v>181</v>
      </c>
      <c r="G1209">
        <v>14</v>
      </c>
      <c r="H1209" t="s">
        <v>12</v>
      </c>
      <c r="I1209" t="s">
        <v>866</v>
      </c>
    </row>
    <row r="1210" spans="1:9" x14ac:dyDescent="0.3">
      <c r="A1210" t="s">
        <v>946</v>
      </c>
      <c r="B1210" t="s">
        <v>872</v>
      </c>
      <c r="C1210" t="s">
        <v>1020</v>
      </c>
      <c r="D1210">
        <v>0</v>
      </c>
      <c r="E1210">
        <v>67</v>
      </c>
      <c r="F1210">
        <v>27</v>
      </c>
      <c r="G1210">
        <v>5</v>
      </c>
      <c r="H1210" t="s">
        <v>12</v>
      </c>
      <c r="I1210" t="s">
        <v>866</v>
      </c>
    </row>
    <row r="1211" spans="1:9" x14ac:dyDescent="0.3">
      <c r="A1211" t="s">
        <v>1096</v>
      </c>
      <c r="B1211" t="s">
        <v>896</v>
      </c>
      <c r="C1211" t="s">
        <v>1020</v>
      </c>
      <c r="D1211">
        <v>0</v>
      </c>
      <c r="E1211">
        <v>249</v>
      </c>
      <c r="F1211">
        <v>70</v>
      </c>
      <c r="G1211">
        <v>5</v>
      </c>
      <c r="H1211" t="s">
        <v>12</v>
      </c>
      <c r="I1211" t="s">
        <v>866</v>
      </c>
    </row>
    <row r="1212" spans="1:9" x14ac:dyDescent="0.3">
      <c r="A1212" t="s">
        <v>1097</v>
      </c>
      <c r="B1212" t="s">
        <v>885</v>
      </c>
      <c r="C1212" t="s">
        <v>1020</v>
      </c>
      <c r="D1212">
        <v>0</v>
      </c>
      <c r="E1212">
        <v>48</v>
      </c>
      <c r="F1212">
        <v>2</v>
      </c>
      <c r="G1212">
        <v>4</v>
      </c>
      <c r="H1212" t="s">
        <v>12</v>
      </c>
      <c r="I1212" t="s">
        <v>866</v>
      </c>
    </row>
    <row r="1213" spans="1:9" x14ac:dyDescent="0.3">
      <c r="A1213" t="s">
        <v>1098</v>
      </c>
      <c r="B1213" t="s">
        <v>929</v>
      </c>
      <c r="C1213" t="s">
        <v>1020</v>
      </c>
      <c r="D1213">
        <v>0</v>
      </c>
      <c r="E1213">
        <v>46</v>
      </c>
      <c r="F1213">
        <v>13</v>
      </c>
      <c r="G1213">
        <v>3</v>
      </c>
      <c r="H1213" t="s">
        <v>12</v>
      </c>
      <c r="I1213" t="s">
        <v>866</v>
      </c>
    </row>
    <row r="1214" spans="1:9" x14ac:dyDescent="0.3">
      <c r="A1214" t="s">
        <v>1099</v>
      </c>
      <c r="B1214" t="s">
        <v>873</v>
      </c>
      <c r="C1214" t="s">
        <v>1020</v>
      </c>
      <c r="D1214">
        <v>0</v>
      </c>
      <c r="E1214">
        <v>44</v>
      </c>
      <c r="F1214">
        <v>14</v>
      </c>
      <c r="G1214">
        <v>4</v>
      </c>
      <c r="H1214" t="s">
        <v>12</v>
      </c>
      <c r="I1214" t="s">
        <v>866</v>
      </c>
    </row>
    <row r="1215" spans="1:9" x14ac:dyDescent="0.3">
      <c r="A1215" t="s">
        <v>948</v>
      </c>
      <c r="B1215" t="s">
        <v>873</v>
      </c>
      <c r="C1215" t="s">
        <v>1020</v>
      </c>
      <c r="D1215">
        <v>0</v>
      </c>
      <c r="E1215">
        <v>89</v>
      </c>
      <c r="F1215">
        <v>27</v>
      </c>
      <c r="G1215">
        <v>8</v>
      </c>
      <c r="H1215" t="s">
        <v>12</v>
      </c>
      <c r="I1215" t="s">
        <v>866</v>
      </c>
    </row>
    <row r="1216" spans="1:9" x14ac:dyDescent="0.3">
      <c r="A1216" t="s">
        <v>950</v>
      </c>
      <c r="B1216" t="s">
        <v>864</v>
      </c>
      <c r="C1216" t="s">
        <v>1020</v>
      </c>
      <c r="D1216">
        <v>0</v>
      </c>
      <c r="E1216">
        <v>21</v>
      </c>
      <c r="F1216">
        <v>10</v>
      </c>
      <c r="G1216">
        <v>3</v>
      </c>
      <c r="H1216" t="s">
        <v>12</v>
      </c>
      <c r="I1216" t="s">
        <v>866</v>
      </c>
    </row>
    <row r="1217" spans="1:9" x14ac:dyDescent="0.3">
      <c r="A1217" t="s">
        <v>1100</v>
      </c>
      <c r="B1217" t="s">
        <v>896</v>
      </c>
      <c r="C1217" t="s">
        <v>1020</v>
      </c>
      <c r="D1217">
        <v>0</v>
      </c>
      <c r="E1217">
        <v>100</v>
      </c>
      <c r="F1217">
        <v>28</v>
      </c>
      <c r="G1217">
        <v>2</v>
      </c>
      <c r="H1217" t="s">
        <v>12</v>
      </c>
      <c r="I1217" t="s">
        <v>866</v>
      </c>
    </row>
    <row r="1218" spans="1:9" x14ac:dyDescent="0.3">
      <c r="A1218" t="s">
        <v>1101</v>
      </c>
      <c r="B1218" t="s">
        <v>909</v>
      </c>
      <c r="C1218" t="s">
        <v>1020</v>
      </c>
      <c r="D1218">
        <v>0</v>
      </c>
      <c r="E1218">
        <v>112</v>
      </c>
      <c r="F1218">
        <v>37</v>
      </c>
      <c r="G1218">
        <v>4</v>
      </c>
      <c r="H1218" t="s">
        <v>12</v>
      </c>
      <c r="I1218" t="s">
        <v>866</v>
      </c>
    </row>
    <row r="1219" spans="1:9" x14ac:dyDescent="0.3">
      <c r="A1219" t="s">
        <v>378</v>
      </c>
      <c r="B1219" t="s">
        <v>892</v>
      </c>
      <c r="C1219" t="s">
        <v>1020</v>
      </c>
      <c r="D1219">
        <v>0</v>
      </c>
      <c r="E1219">
        <v>123</v>
      </c>
      <c r="F1219">
        <v>17</v>
      </c>
      <c r="G1219">
        <v>9</v>
      </c>
      <c r="H1219" t="s">
        <v>12</v>
      </c>
      <c r="I1219" t="s">
        <v>866</v>
      </c>
    </row>
    <row r="1220" spans="1:9" x14ac:dyDescent="0.3">
      <c r="A1220" t="s">
        <v>1102</v>
      </c>
      <c r="B1220" t="s">
        <v>882</v>
      </c>
      <c r="C1220" t="s">
        <v>1020</v>
      </c>
      <c r="D1220">
        <v>0</v>
      </c>
      <c r="E1220">
        <v>22</v>
      </c>
      <c r="F1220">
        <v>6</v>
      </c>
      <c r="G1220">
        <v>2</v>
      </c>
      <c r="H1220" t="s">
        <v>12</v>
      </c>
      <c r="I1220" t="s">
        <v>866</v>
      </c>
    </row>
    <row r="1221" spans="1:9" x14ac:dyDescent="0.3">
      <c r="A1221" t="s">
        <v>781</v>
      </c>
      <c r="B1221" t="s">
        <v>882</v>
      </c>
      <c r="C1221" t="s">
        <v>1020</v>
      </c>
      <c r="D1221">
        <v>0</v>
      </c>
      <c r="E1221">
        <v>34</v>
      </c>
      <c r="F1221">
        <v>9</v>
      </c>
      <c r="G1221">
        <v>3</v>
      </c>
      <c r="H1221" t="s">
        <v>12</v>
      </c>
      <c r="I1221" t="s">
        <v>866</v>
      </c>
    </row>
    <row r="1222" spans="1:9" x14ac:dyDescent="0.3">
      <c r="A1222" t="s">
        <v>1103</v>
      </c>
      <c r="B1222" t="s">
        <v>1054</v>
      </c>
      <c r="C1222" t="s">
        <v>1020</v>
      </c>
      <c r="D1222">
        <v>0</v>
      </c>
      <c r="E1222">
        <v>121</v>
      </c>
      <c r="F1222">
        <v>55</v>
      </c>
      <c r="G1222">
        <v>12</v>
      </c>
      <c r="H1222" t="s">
        <v>12</v>
      </c>
      <c r="I1222" t="s">
        <v>866</v>
      </c>
    </row>
    <row r="1223" spans="1:9" x14ac:dyDescent="0.3">
      <c r="A1223" t="s">
        <v>1104</v>
      </c>
      <c r="B1223" t="s">
        <v>1045</v>
      </c>
      <c r="C1223" t="s">
        <v>1020</v>
      </c>
      <c r="D1223">
        <v>0</v>
      </c>
      <c r="E1223">
        <v>44</v>
      </c>
      <c r="F1223">
        <v>20</v>
      </c>
      <c r="G1223">
        <v>5</v>
      </c>
      <c r="H1223" t="s">
        <v>12</v>
      </c>
      <c r="I1223" t="s">
        <v>866</v>
      </c>
    </row>
    <row r="1224" spans="1:9" x14ac:dyDescent="0.3">
      <c r="A1224" t="s">
        <v>1105</v>
      </c>
      <c r="B1224" t="s">
        <v>864</v>
      </c>
      <c r="C1224" t="s">
        <v>1020</v>
      </c>
      <c r="D1224">
        <v>0</v>
      </c>
      <c r="E1224">
        <v>14</v>
      </c>
      <c r="F1224">
        <v>7</v>
      </c>
      <c r="G1224">
        <v>2</v>
      </c>
      <c r="H1224" t="s">
        <v>12</v>
      </c>
      <c r="I1224" t="s">
        <v>866</v>
      </c>
    </row>
    <row r="1225" spans="1:9" x14ac:dyDescent="0.3">
      <c r="A1225" t="s">
        <v>1106</v>
      </c>
      <c r="B1225" t="s">
        <v>905</v>
      </c>
      <c r="C1225" t="s">
        <v>1020</v>
      </c>
      <c r="D1225">
        <v>0</v>
      </c>
      <c r="E1225">
        <v>120</v>
      </c>
      <c r="F1225">
        <v>23</v>
      </c>
      <c r="G1225">
        <v>4</v>
      </c>
      <c r="H1225" t="s">
        <v>12</v>
      </c>
      <c r="I1225" t="s">
        <v>866</v>
      </c>
    </row>
    <row r="1226" spans="1:9" x14ac:dyDescent="0.3">
      <c r="A1226" t="s">
        <v>1107</v>
      </c>
      <c r="B1226" t="s">
        <v>864</v>
      </c>
      <c r="C1226" t="s">
        <v>1020</v>
      </c>
      <c r="D1226">
        <v>0</v>
      </c>
      <c r="E1226">
        <v>28</v>
      </c>
      <c r="F1226">
        <v>14</v>
      </c>
      <c r="G1226">
        <v>4</v>
      </c>
      <c r="H1226" t="s">
        <v>12</v>
      </c>
      <c r="I1226" t="s">
        <v>866</v>
      </c>
    </row>
    <row r="1227" spans="1:9" x14ac:dyDescent="0.3">
      <c r="A1227" t="s">
        <v>388</v>
      </c>
      <c r="B1227" t="s">
        <v>905</v>
      </c>
      <c r="C1227" t="s">
        <v>1020</v>
      </c>
      <c r="D1227">
        <v>0</v>
      </c>
      <c r="E1227">
        <v>241</v>
      </c>
      <c r="F1227">
        <v>46</v>
      </c>
      <c r="G1227">
        <v>8</v>
      </c>
      <c r="H1227" t="s">
        <v>12</v>
      </c>
      <c r="I1227" t="s">
        <v>866</v>
      </c>
    </row>
    <row r="1228" spans="1:9" x14ac:dyDescent="0.3">
      <c r="A1228" t="s">
        <v>1108</v>
      </c>
      <c r="B1228" t="s">
        <v>924</v>
      </c>
      <c r="C1228" t="s">
        <v>1020</v>
      </c>
      <c r="D1228">
        <v>0</v>
      </c>
      <c r="E1228">
        <v>342</v>
      </c>
      <c r="F1228">
        <v>41</v>
      </c>
      <c r="G1228">
        <v>7</v>
      </c>
      <c r="H1228" t="s">
        <v>12</v>
      </c>
      <c r="I1228" t="s">
        <v>866</v>
      </c>
    </row>
    <row r="1229" spans="1:9" x14ac:dyDescent="0.3">
      <c r="A1229" t="s">
        <v>1109</v>
      </c>
      <c r="B1229" t="s">
        <v>909</v>
      </c>
      <c r="C1229" t="s">
        <v>1020</v>
      </c>
      <c r="D1229">
        <v>0</v>
      </c>
      <c r="E1229">
        <v>84</v>
      </c>
      <c r="F1229">
        <v>28</v>
      </c>
      <c r="G1229">
        <v>3</v>
      </c>
      <c r="H1229" t="s">
        <v>12</v>
      </c>
      <c r="I1229" t="s">
        <v>866</v>
      </c>
    </row>
    <row r="1230" spans="1:9" x14ac:dyDescent="0.3">
      <c r="A1230" t="s">
        <v>1109</v>
      </c>
      <c r="B1230" t="s">
        <v>909</v>
      </c>
      <c r="C1230" t="s">
        <v>1020</v>
      </c>
      <c r="D1230">
        <v>0</v>
      </c>
      <c r="E1230">
        <v>84</v>
      </c>
      <c r="F1230">
        <v>28</v>
      </c>
      <c r="G1230">
        <v>3</v>
      </c>
      <c r="H1230" t="s">
        <v>12</v>
      </c>
      <c r="I1230" t="s">
        <v>866</v>
      </c>
    </row>
    <row r="1231" spans="1:9" x14ac:dyDescent="0.3">
      <c r="A1231" t="s">
        <v>1110</v>
      </c>
      <c r="B1231" t="s">
        <v>912</v>
      </c>
      <c r="C1231" t="s">
        <v>1020</v>
      </c>
      <c r="D1231">
        <v>0</v>
      </c>
      <c r="E1231">
        <v>58</v>
      </c>
      <c r="F1231">
        <v>15</v>
      </c>
      <c r="G1231">
        <v>9</v>
      </c>
      <c r="H1231" t="s">
        <v>12</v>
      </c>
      <c r="I1231" t="s">
        <v>866</v>
      </c>
    </row>
    <row r="1232" spans="1:9" x14ac:dyDescent="0.3">
      <c r="A1232" t="s">
        <v>793</v>
      </c>
      <c r="B1232" t="s">
        <v>885</v>
      </c>
      <c r="C1232" t="s">
        <v>1020</v>
      </c>
      <c r="D1232">
        <v>0</v>
      </c>
      <c r="E1232">
        <v>48</v>
      </c>
      <c r="F1232">
        <v>2</v>
      </c>
      <c r="G1232">
        <v>4</v>
      </c>
      <c r="H1232" t="s">
        <v>12</v>
      </c>
      <c r="I1232" t="s">
        <v>866</v>
      </c>
    </row>
    <row r="1233" spans="1:9" x14ac:dyDescent="0.3">
      <c r="A1233" t="s">
        <v>1111</v>
      </c>
      <c r="B1233" t="s">
        <v>873</v>
      </c>
      <c r="C1233" t="s">
        <v>1020</v>
      </c>
      <c r="D1233">
        <v>0</v>
      </c>
      <c r="E1233">
        <v>44</v>
      </c>
      <c r="F1233">
        <v>14</v>
      </c>
      <c r="G1233">
        <v>4</v>
      </c>
      <c r="H1233" t="s">
        <v>12</v>
      </c>
      <c r="I1233" t="s">
        <v>866</v>
      </c>
    </row>
    <row r="1234" spans="1:9" x14ac:dyDescent="0.3">
      <c r="A1234" t="s">
        <v>1112</v>
      </c>
      <c r="B1234" t="s">
        <v>935</v>
      </c>
      <c r="C1234" t="s">
        <v>1020</v>
      </c>
      <c r="D1234">
        <v>0</v>
      </c>
      <c r="E1234">
        <v>14</v>
      </c>
      <c r="F1234">
        <v>5</v>
      </c>
      <c r="G1234">
        <v>1</v>
      </c>
      <c r="H1234" t="s">
        <v>12</v>
      </c>
      <c r="I1234" t="s">
        <v>866</v>
      </c>
    </row>
    <row r="1235" spans="1:9" x14ac:dyDescent="0.3">
      <c r="A1235" t="s">
        <v>560</v>
      </c>
      <c r="B1235" t="s">
        <v>864</v>
      </c>
      <c r="C1235" t="s">
        <v>1020</v>
      </c>
      <c r="D1235">
        <v>0</v>
      </c>
      <c r="E1235">
        <v>28</v>
      </c>
      <c r="F1235">
        <v>14</v>
      </c>
      <c r="G1235">
        <v>4</v>
      </c>
      <c r="H1235" t="s">
        <v>12</v>
      </c>
      <c r="I1235" t="s">
        <v>866</v>
      </c>
    </row>
    <row r="1236" spans="1:9" x14ac:dyDescent="0.3">
      <c r="A1236" t="s">
        <v>1113</v>
      </c>
      <c r="B1236" t="s">
        <v>875</v>
      </c>
      <c r="C1236" t="s">
        <v>1020</v>
      </c>
      <c r="D1236">
        <v>0</v>
      </c>
      <c r="E1236">
        <v>255</v>
      </c>
      <c r="F1236">
        <v>74</v>
      </c>
      <c r="G1236">
        <v>5</v>
      </c>
      <c r="H1236" t="s">
        <v>12</v>
      </c>
      <c r="I1236" t="s">
        <v>866</v>
      </c>
    </row>
    <row r="1237" spans="1:9" x14ac:dyDescent="0.3">
      <c r="A1237" t="s">
        <v>1114</v>
      </c>
      <c r="B1237" t="s">
        <v>868</v>
      </c>
      <c r="C1237" t="s">
        <v>1020</v>
      </c>
      <c r="D1237">
        <v>0</v>
      </c>
      <c r="E1237">
        <v>7</v>
      </c>
      <c r="F1237">
        <v>1</v>
      </c>
      <c r="G1237">
        <v>1</v>
      </c>
      <c r="H1237" t="s">
        <v>12</v>
      </c>
      <c r="I1237" t="s">
        <v>866</v>
      </c>
    </row>
    <row r="1238" spans="1:9" x14ac:dyDescent="0.3">
      <c r="A1238" t="s">
        <v>399</v>
      </c>
      <c r="B1238" t="s">
        <v>929</v>
      </c>
      <c r="C1238" t="s">
        <v>1020</v>
      </c>
      <c r="D1238">
        <v>0</v>
      </c>
      <c r="E1238">
        <v>108</v>
      </c>
      <c r="F1238">
        <v>30</v>
      </c>
      <c r="G1238">
        <v>7</v>
      </c>
      <c r="H1238" t="s">
        <v>12</v>
      </c>
      <c r="I1238" t="s">
        <v>866</v>
      </c>
    </row>
    <row r="1239" spans="1:9" x14ac:dyDescent="0.3">
      <c r="A1239" t="s">
        <v>1115</v>
      </c>
      <c r="B1239" t="s">
        <v>870</v>
      </c>
      <c r="C1239" t="s">
        <v>1020</v>
      </c>
      <c r="D1239">
        <v>0</v>
      </c>
      <c r="E1239">
        <v>18</v>
      </c>
      <c r="F1239">
        <v>9</v>
      </c>
      <c r="G1239">
        <v>4</v>
      </c>
      <c r="H1239" t="s">
        <v>12</v>
      </c>
      <c r="I1239" t="s">
        <v>866</v>
      </c>
    </row>
    <row r="1240" spans="1:9" x14ac:dyDescent="0.3">
      <c r="A1240" t="s">
        <v>1116</v>
      </c>
      <c r="B1240" t="s">
        <v>868</v>
      </c>
      <c r="C1240" t="s">
        <v>1020</v>
      </c>
      <c r="D1240">
        <v>0</v>
      </c>
      <c r="E1240">
        <v>27</v>
      </c>
      <c r="F1240">
        <v>2</v>
      </c>
      <c r="G1240">
        <v>4</v>
      </c>
      <c r="H1240" t="s">
        <v>12</v>
      </c>
      <c r="I1240" t="s">
        <v>866</v>
      </c>
    </row>
    <row r="1241" spans="1:9" x14ac:dyDescent="0.3">
      <c r="A1241" t="s">
        <v>1116</v>
      </c>
      <c r="B1241" t="s">
        <v>894</v>
      </c>
      <c r="C1241" t="s">
        <v>1020</v>
      </c>
      <c r="D1241">
        <v>0</v>
      </c>
      <c r="E1241">
        <v>56</v>
      </c>
      <c r="F1241">
        <v>28</v>
      </c>
      <c r="G1241">
        <v>2</v>
      </c>
      <c r="H1241" t="s">
        <v>12</v>
      </c>
      <c r="I1241" t="s">
        <v>866</v>
      </c>
    </row>
    <row r="1242" spans="1:9" x14ac:dyDescent="0.3">
      <c r="A1242" t="s">
        <v>1117</v>
      </c>
      <c r="B1242" t="s">
        <v>864</v>
      </c>
      <c r="C1242" t="s">
        <v>1020</v>
      </c>
      <c r="D1242">
        <v>0</v>
      </c>
      <c r="E1242">
        <v>21</v>
      </c>
      <c r="F1242">
        <v>10</v>
      </c>
      <c r="G1242">
        <v>3</v>
      </c>
      <c r="H1242" t="s">
        <v>12</v>
      </c>
      <c r="I1242" t="s">
        <v>866</v>
      </c>
    </row>
    <row r="1243" spans="1:9" x14ac:dyDescent="0.3">
      <c r="A1243" t="s">
        <v>1118</v>
      </c>
      <c r="B1243" t="s">
        <v>924</v>
      </c>
      <c r="C1243" t="s">
        <v>1020</v>
      </c>
      <c r="D1243">
        <v>0</v>
      </c>
      <c r="E1243">
        <v>244</v>
      </c>
      <c r="F1243">
        <v>29</v>
      </c>
      <c r="G1243">
        <v>5</v>
      </c>
      <c r="H1243" t="s">
        <v>12</v>
      </c>
      <c r="I1243" t="s">
        <v>866</v>
      </c>
    </row>
    <row r="1244" spans="1:9" x14ac:dyDescent="0.3">
      <c r="A1244" t="s">
        <v>1119</v>
      </c>
      <c r="B1244" t="s">
        <v>938</v>
      </c>
      <c r="C1244" t="s">
        <v>1020</v>
      </c>
      <c r="D1244">
        <v>0</v>
      </c>
      <c r="E1244">
        <v>26</v>
      </c>
      <c r="F1244">
        <v>10</v>
      </c>
      <c r="G1244">
        <v>2</v>
      </c>
      <c r="H1244" t="s">
        <v>12</v>
      </c>
      <c r="I1244" t="s">
        <v>866</v>
      </c>
    </row>
    <row r="1245" spans="1:9" x14ac:dyDescent="0.3">
      <c r="A1245" t="s">
        <v>1120</v>
      </c>
      <c r="B1245" t="s">
        <v>896</v>
      </c>
      <c r="C1245" t="s">
        <v>1020</v>
      </c>
      <c r="D1245">
        <v>0</v>
      </c>
      <c r="E1245">
        <v>249</v>
      </c>
      <c r="F1245">
        <v>70</v>
      </c>
      <c r="G1245">
        <v>5</v>
      </c>
      <c r="H1245" t="s">
        <v>12</v>
      </c>
      <c r="I1245" t="s">
        <v>866</v>
      </c>
    </row>
    <row r="1246" spans="1:9" x14ac:dyDescent="0.3">
      <c r="A1246" t="s">
        <v>1121</v>
      </c>
      <c r="B1246" t="s">
        <v>901</v>
      </c>
      <c r="C1246" t="s">
        <v>1020</v>
      </c>
      <c r="D1246">
        <v>0</v>
      </c>
      <c r="E1246">
        <v>115</v>
      </c>
      <c r="F1246">
        <v>52</v>
      </c>
      <c r="G1246">
        <v>4</v>
      </c>
      <c r="H1246" t="s">
        <v>12</v>
      </c>
      <c r="I1246" t="s">
        <v>866</v>
      </c>
    </row>
    <row r="1247" spans="1:9" x14ac:dyDescent="0.3">
      <c r="A1247" t="s">
        <v>1122</v>
      </c>
      <c r="B1247" t="s">
        <v>880</v>
      </c>
      <c r="C1247" t="s">
        <v>1020</v>
      </c>
      <c r="D1247">
        <v>0</v>
      </c>
      <c r="E1247">
        <v>61</v>
      </c>
      <c r="F1247">
        <v>8</v>
      </c>
      <c r="G1247">
        <v>4</v>
      </c>
      <c r="H1247" t="s">
        <v>12</v>
      </c>
      <c r="I1247" t="s">
        <v>866</v>
      </c>
    </row>
    <row r="1248" spans="1:9" x14ac:dyDescent="0.3">
      <c r="A1248" t="s">
        <v>1123</v>
      </c>
      <c r="B1248" t="s">
        <v>935</v>
      </c>
      <c r="C1248" t="s">
        <v>1020</v>
      </c>
      <c r="D1248">
        <v>0</v>
      </c>
      <c r="E1248">
        <v>97</v>
      </c>
      <c r="F1248">
        <v>36</v>
      </c>
      <c r="G1248">
        <v>7</v>
      </c>
      <c r="H1248" t="s">
        <v>12</v>
      </c>
      <c r="I1248" t="s">
        <v>866</v>
      </c>
    </row>
    <row r="1249" spans="1:9" x14ac:dyDescent="0.3">
      <c r="A1249" t="s">
        <v>1124</v>
      </c>
      <c r="B1249" t="s">
        <v>901</v>
      </c>
      <c r="C1249" t="s">
        <v>1020</v>
      </c>
      <c r="D1249">
        <v>0</v>
      </c>
      <c r="E1249">
        <v>58</v>
      </c>
      <c r="F1249">
        <v>26</v>
      </c>
      <c r="G1249">
        <v>2</v>
      </c>
      <c r="H1249" t="s">
        <v>12</v>
      </c>
      <c r="I1249" t="s">
        <v>866</v>
      </c>
    </row>
    <row r="1250" spans="1:9" x14ac:dyDescent="0.3">
      <c r="A1250" t="s">
        <v>967</v>
      </c>
      <c r="B1250" t="s">
        <v>882</v>
      </c>
      <c r="C1250" t="s">
        <v>1020</v>
      </c>
      <c r="D1250">
        <v>0</v>
      </c>
      <c r="E1250">
        <v>22</v>
      </c>
      <c r="F1250">
        <v>6</v>
      </c>
      <c r="G1250">
        <v>2</v>
      </c>
      <c r="H1250" t="s">
        <v>12</v>
      </c>
      <c r="I1250" t="s">
        <v>866</v>
      </c>
    </row>
    <row r="1251" spans="1:9" x14ac:dyDescent="0.3">
      <c r="A1251" t="s">
        <v>1125</v>
      </c>
      <c r="B1251" t="s">
        <v>888</v>
      </c>
      <c r="C1251" t="s">
        <v>1020</v>
      </c>
      <c r="D1251">
        <v>0</v>
      </c>
      <c r="E1251">
        <v>154</v>
      </c>
      <c r="F1251">
        <v>14</v>
      </c>
      <c r="G1251">
        <v>3</v>
      </c>
      <c r="H1251" t="s">
        <v>12</v>
      </c>
      <c r="I1251" t="s">
        <v>866</v>
      </c>
    </row>
    <row r="1252" spans="1:9" x14ac:dyDescent="0.3">
      <c r="A1252" t="s">
        <v>1126</v>
      </c>
      <c r="B1252" t="s">
        <v>873</v>
      </c>
      <c r="C1252" t="s">
        <v>1020</v>
      </c>
      <c r="D1252">
        <v>0</v>
      </c>
      <c r="E1252">
        <v>33</v>
      </c>
      <c r="F1252">
        <v>10</v>
      </c>
      <c r="G1252">
        <v>3</v>
      </c>
      <c r="H1252" t="s">
        <v>12</v>
      </c>
      <c r="I1252" t="s">
        <v>866</v>
      </c>
    </row>
    <row r="1253" spans="1:9" x14ac:dyDescent="0.3">
      <c r="A1253" t="s">
        <v>971</v>
      </c>
      <c r="B1253" t="s">
        <v>905</v>
      </c>
      <c r="C1253" t="s">
        <v>1020</v>
      </c>
      <c r="D1253">
        <v>0</v>
      </c>
      <c r="E1253">
        <v>60</v>
      </c>
      <c r="F1253">
        <v>11</v>
      </c>
      <c r="G1253">
        <v>2</v>
      </c>
      <c r="H1253" t="s">
        <v>12</v>
      </c>
      <c r="I1253" t="s">
        <v>866</v>
      </c>
    </row>
    <row r="1254" spans="1:9" x14ac:dyDescent="0.3">
      <c r="A1254" t="s">
        <v>1127</v>
      </c>
      <c r="B1254" t="s">
        <v>1033</v>
      </c>
      <c r="C1254" t="s">
        <v>1020</v>
      </c>
      <c r="D1254">
        <v>0</v>
      </c>
      <c r="E1254">
        <v>16</v>
      </c>
      <c r="F1254">
        <v>6</v>
      </c>
      <c r="G1254">
        <v>2</v>
      </c>
      <c r="H1254" t="s">
        <v>12</v>
      </c>
      <c r="I1254" t="s">
        <v>866</v>
      </c>
    </row>
    <row r="1255" spans="1:9" x14ac:dyDescent="0.3">
      <c r="A1255" t="s">
        <v>1128</v>
      </c>
      <c r="B1255" t="s">
        <v>912</v>
      </c>
      <c r="C1255" t="s">
        <v>1020</v>
      </c>
      <c r="D1255">
        <v>0</v>
      </c>
      <c r="E1255">
        <v>32</v>
      </c>
      <c r="F1255">
        <v>8</v>
      </c>
      <c r="G1255">
        <v>5</v>
      </c>
      <c r="H1255" t="s">
        <v>12</v>
      </c>
      <c r="I1255" t="s">
        <v>866</v>
      </c>
    </row>
    <row r="1256" spans="1:9" x14ac:dyDescent="0.3">
      <c r="A1256" t="s">
        <v>202</v>
      </c>
      <c r="B1256" t="s">
        <v>909</v>
      </c>
      <c r="C1256" t="s">
        <v>1020</v>
      </c>
      <c r="D1256">
        <v>0</v>
      </c>
      <c r="E1256">
        <v>140</v>
      </c>
      <c r="F1256">
        <v>46</v>
      </c>
      <c r="G1256">
        <v>5</v>
      </c>
      <c r="H1256" t="s">
        <v>12</v>
      </c>
      <c r="I1256" t="s">
        <v>866</v>
      </c>
    </row>
    <row r="1257" spans="1:9" x14ac:dyDescent="0.3">
      <c r="A1257" t="s">
        <v>1129</v>
      </c>
      <c r="B1257" t="s">
        <v>873</v>
      </c>
      <c r="C1257" t="s">
        <v>1020</v>
      </c>
      <c r="D1257">
        <v>0</v>
      </c>
      <c r="E1257">
        <v>77</v>
      </c>
      <c r="F1257">
        <v>24</v>
      </c>
      <c r="G1257">
        <v>7</v>
      </c>
      <c r="H1257" t="s">
        <v>12</v>
      </c>
      <c r="I1257" t="s">
        <v>866</v>
      </c>
    </row>
    <row r="1258" spans="1:9" x14ac:dyDescent="0.3">
      <c r="A1258" t="s">
        <v>1130</v>
      </c>
      <c r="B1258" t="s">
        <v>890</v>
      </c>
      <c r="C1258" t="s">
        <v>1020</v>
      </c>
      <c r="D1258">
        <v>0</v>
      </c>
      <c r="E1258">
        <v>13</v>
      </c>
      <c r="F1258">
        <v>0</v>
      </c>
      <c r="G1258">
        <v>3</v>
      </c>
      <c r="H1258" t="s">
        <v>12</v>
      </c>
      <c r="I1258" t="s">
        <v>866</v>
      </c>
    </row>
    <row r="1259" spans="1:9" x14ac:dyDescent="0.3">
      <c r="A1259" t="s">
        <v>1131</v>
      </c>
      <c r="B1259" t="s">
        <v>887</v>
      </c>
      <c r="C1259" t="s">
        <v>1020</v>
      </c>
      <c r="D1259">
        <v>0</v>
      </c>
      <c r="E1259">
        <v>21</v>
      </c>
      <c r="F1259">
        <v>9</v>
      </c>
      <c r="G1259">
        <v>4</v>
      </c>
      <c r="H1259" t="s">
        <v>12</v>
      </c>
      <c r="I1259" t="s">
        <v>866</v>
      </c>
    </row>
    <row r="1260" spans="1:9" x14ac:dyDescent="0.3">
      <c r="A1260" t="s">
        <v>411</v>
      </c>
      <c r="B1260" t="s">
        <v>880</v>
      </c>
      <c r="C1260" t="s">
        <v>1020</v>
      </c>
      <c r="D1260">
        <v>0</v>
      </c>
      <c r="E1260">
        <v>45</v>
      </c>
      <c r="F1260">
        <v>6</v>
      </c>
      <c r="G1260">
        <v>3</v>
      </c>
      <c r="H1260" t="s">
        <v>12</v>
      </c>
      <c r="I1260" t="s">
        <v>866</v>
      </c>
    </row>
    <row r="1261" spans="1:9" x14ac:dyDescent="0.3">
      <c r="A1261" t="s">
        <v>1132</v>
      </c>
      <c r="B1261" t="s">
        <v>872</v>
      </c>
      <c r="C1261" t="s">
        <v>1020</v>
      </c>
      <c r="D1261">
        <v>0</v>
      </c>
      <c r="E1261">
        <v>40</v>
      </c>
      <c r="F1261">
        <v>16</v>
      </c>
      <c r="G1261">
        <v>3</v>
      </c>
      <c r="H1261" t="s">
        <v>12</v>
      </c>
      <c r="I1261" t="s">
        <v>866</v>
      </c>
    </row>
    <row r="1262" spans="1:9" x14ac:dyDescent="0.3">
      <c r="A1262" t="s">
        <v>1133</v>
      </c>
      <c r="B1262" t="s">
        <v>924</v>
      </c>
      <c r="C1262" t="s">
        <v>1020</v>
      </c>
      <c r="D1262">
        <v>0</v>
      </c>
      <c r="E1262">
        <v>244</v>
      </c>
      <c r="F1262">
        <v>29</v>
      </c>
      <c r="G1262">
        <v>5</v>
      </c>
      <c r="H1262" t="s">
        <v>12</v>
      </c>
      <c r="I1262" t="s">
        <v>866</v>
      </c>
    </row>
    <row r="1263" spans="1:9" x14ac:dyDescent="0.3">
      <c r="A1263" t="s">
        <v>1134</v>
      </c>
      <c r="B1263" t="s">
        <v>872</v>
      </c>
      <c r="C1263" t="s">
        <v>1020</v>
      </c>
      <c r="D1263">
        <v>0</v>
      </c>
      <c r="E1263">
        <v>93</v>
      </c>
      <c r="F1263">
        <v>38</v>
      </c>
      <c r="G1263">
        <v>7</v>
      </c>
      <c r="H1263" t="s">
        <v>12</v>
      </c>
      <c r="I1263" t="s">
        <v>866</v>
      </c>
    </row>
    <row r="1264" spans="1:9" x14ac:dyDescent="0.3">
      <c r="A1264" t="s">
        <v>1135</v>
      </c>
      <c r="B1264" t="s">
        <v>864</v>
      </c>
      <c r="C1264" t="s">
        <v>1020</v>
      </c>
      <c r="D1264">
        <v>0</v>
      </c>
      <c r="E1264">
        <v>56</v>
      </c>
      <c r="F1264">
        <v>27</v>
      </c>
      <c r="G1264">
        <v>8</v>
      </c>
      <c r="H1264" t="s">
        <v>12</v>
      </c>
      <c r="I1264" t="s">
        <v>866</v>
      </c>
    </row>
    <row r="1265" spans="1:9" x14ac:dyDescent="0.3">
      <c r="A1265" t="s">
        <v>1136</v>
      </c>
      <c r="B1265" t="s">
        <v>864</v>
      </c>
      <c r="C1265" t="s">
        <v>1020</v>
      </c>
      <c r="D1265">
        <v>0</v>
      </c>
      <c r="E1265">
        <v>21</v>
      </c>
      <c r="F1265">
        <v>10</v>
      </c>
      <c r="G1265">
        <v>3</v>
      </c>
      <c r="H1265" t="s">
        <v>12</v>
      </c>
      <c r="I1265" t="s">
        <v>866</v>
      </c>
    </row>
    <row r="1266" spans="1:9" x14ac:dyDescent="0.3">
      <c r="A1266" t="s">
        <v>1137</v>
      </c>
      <c r="B1266" t="s">
        <v>885</v>
      </c>
      <c r="C1266" t="s">
        <v>1020</v>
      </c>
      <c r="D1266">
        <v>0</v>
      </c>
      <c r="E1266">
        <v>24</v>
      </c>
      <c r="F1266">
        <v>1</v>
      </c>
      <c r="G1266">
        <v>2</v>
      </c>
      <c r="H1266" t="s">
        <v>12</v>
      </c>
      <c r="I1266" t="s">
        <v>866</v>
      </c>
    </row>
    <row r="1267" spans="1:9" x14ac:dyDescent="0.3">
      <c r="A1267" t="s">
        <v>1137</v>
      </c>
      <c r="B1267" t="s">
        <v>882</v>
      </c>
      <c r="C1267" t="s">
        <v>1020</v>
      </c>
      <c r="D1267">
        <v>0</v>
      </c>
      <c r="E1267">
        <v>45</v>
      </c>
      <c r="F1267">
        <v>12</v>
      </c>
      <c r="G1267">
        <v>4</v>
      </c>
      <c r="H1267" t="s">
        <v>12</v>
      </c>
      <c r="I1267" t="s">
        <v>866</v>
      </c>
    </row>
    <row r="1268" spans="1:9" x14ac:dyDescent="0.3">
      <c r="A1268" t="s">
        <v>1138</v>
      </c>
      <c r="B1268" t="s">
        <v>875</v>
      </c>
      <c r="C1268" t="s">
        <v>1020</v>
      </c>
      <c r="D1268">
        <v>0</v>
      </c>
      <c r="E1268">
        <v>255</v>
      </c>
      <c r="F1268">
        <v>74</v>
      </c>
      <c r="G1268">
        <v>5</v>
      </c>
      <c r="H1268" t="s">
        <v>12</v>
      </c>
      <c r="I1268" t="s">
        <v>866</v>
      </c>
    </row>
    <row r="1269" spans="1:9" x14ac:dyDescent="0.3">
      <c r="A1269" t="s">
        <v>1139</v>
      </c>
      <c r="B1269" t="s">
        <v>880</v>
      </c>
      <c r="C1269" t="s">
        <v>1020</v>
      </c>
      <c r="D1269">
        <v>0</v>
      </c>
      <c r="E1269">
        <v>76</v>
      </c>
      <c r="F1269">
        <v>11</v>
      </c>
      <c r="G1269">
        <v>5</v>
      </c>
      <c r="H1269" t="s">
        <v>12</v>
      </c>
      <c r="I1269" t="s">
        <v>866</v>
      </c>
    </row>
    <row r="1270" spans="1:9" x14ac:dyDescent="0.3">
      <c r="A1270" t="s">
        <v>1140</v>
      </c>
      <c r="B1270" t="s">
        <v>896</v>
      </c>
      <c r="C1270" t="s">
        <v>1020</v>
      </c>
      <c r="D1270">
        <v>0</v>
      </c>
      <c r="E1270">
        <v>348</v>
      </c>
      <c r="F1270">
        <v>97</v>
      </c>
      <c r="G1270">
        <v>7</v>
      </c>
      <c r="H1270" t="s">
        <v>12</v>
      </c>
      <c r="I1270" t="s">
        <v>866</v>
      </c>
    </row>
    <row r="1271" spans="1:9" x14ac:dyDescent="0.3">
      <c r="A1271" t="s">
        <v>829</v>
      </c>
      <c r="B1271" t="s">
        <v>938</v>
      </c>
      <c r="C1271" t="s">
        <v>1020</v>
      </c>
      <c r="D1271">
        <v>0</v>
      </c>
      <c r="E1271">
        <v>77</v>
      </c>
      <c r="F1271">
        <v>30</v>
      </c>
      <c r="G1271">
        <v>6</v>
      </c>
      <c r="H1271" t="s">
        <v>12</v>
      </c>
      <c r="I1271" t="s">
        <v>866</v>
      </c>
    </row>
    <row r="1272" spans="1:9" x14ac:dyDescent="0.3">
      <c r="A1272" t="s">
        <v>1141</v>
      </c>
      <c r="B1272" t="s">
        <v>905</v>
      </c>
      <c r="C1272" t="s">
        <v>1020</v>
      </c>
      <c r="D1272">
        <v>0</v>
      </c>
      <c r="E1272">
        <v>90</v>
      </c>
      <c r="F1272">
        <v>17</v>
      </c>
      <c r="G1272">
        <v>3</v>
      </c>
      <c r="H1272" t="s">
        <v>12</v>
      </c>
      <c r="I1272" t="s">
        <v>866</v>
      </c>
    </row>
    <row r="1273" spans="1:9" x14ac:dyDescent="0.3">
      <c r="A1273" t="s">
        <v>1142</v>
      </c>
      <c r="B1273" t="s">
        <v>880</v>
      </c>
      <c r="C1273" t="s">
        <v>1020</v>
      </c>
      <c r="D1273">
        <v>0</v>
      </c>
      <c r="E1273">
        <v>30</v>
      </c>
      <c r="F1273">
        <v>4</v>
      </c>
      <c r="G1273">
        <v>2</v>
      </c>
      <c r="H1273" t="s">
        <v>12</v>
      </c>
      <c r="I1273" t="s">
        <v>866</v>
      </c>
    </row>
    <row r="1274" spans="1:9" x14ac:dyDescent="0.3">
      <c r="A1274" t="s">
        <v>1143</v>
      </c>
      <c r="B1274" t="s">
        <v>888</v>
      </c>
      <c r="C1274" t="s">
        <v>1020</v>
      </c>
      <c r="D1274">
        <v>0</v>
      </c>
      <c r="E1274">
        <v>257</v>
      </c>
      <c r="F1274">
        <v>23</v>
      </c>
      <c r="G1274">
        <v>5</v>
      </c>
      <c r="H1274" t="s">
        <v>12</v>
      </c>
      <c r="I1274" t="s">
        <v>866</v>
      </c>
    </row>
    <row r="1275" spans="1:9" x14ac:dyDescent="0.3">
      <c r="A1275" t="s">
        <v>242</v>
      </c>
      <c r="B1275" t="s">
        <v>896</v>
      </c>
      <c r="C1275" t="s">
        <v>1020</v>
      </c>
      <c r="D1275">
        <v>0</v>
      </c>
      <c r="E1275">
        <v>398</v>
      </c>
      <c r="F1275">
        <v>111</v>
      </c>
      <c r="G1275">
        <v>8</v>
      </c>
      <c r="H1275" t="s">
        <v>12</v>
      </c>
      <c r="I1275" t="s">
        <v>866</v>
      </c>
    </row>
    <row r="1276" spans="1:9" x14ac:dyDescent="0.3">
      <c r="A1276" t="s">
        <v>1144</v>
      </c>
      <c r="B1276" t="s">
        <v>1059</v>
      </c>
      <c r="C1276" t="s">
        <v>1020</v>
      </c>
      <c r="D1276">
        <v>0</v>
      </c>
      <c r="E1276">
        <v>42</v>
      </c>
      <c r="F1276">
        <v>14</v>
      </c>
      <c r="G1276">
        <v>4</v>
      </c>
      <c r="H1276" t="s">
        <v>12</v>
      </c>
      <c r="I1276" t="s">
        <v>866</v>
      </c>
    </row>
    <row r="1277" spans="1:9" x14ac:dyDescent="0.3">
      <c r="A1277" t="s">
        <v>992</v>
      </c>
      <c r="B1277" t="s">
        <v>905</v>
      </c>
      <c r="C1277" t="s">
        <v>1020</v>
      </c>
      <c r="D1277">
        <v>0</v>
      </c>
      <c r="E1277">
        <v>151</v>
      </c>
      <c r="F1277">
        <v>29</v>
      </c>
      <c r="G1277">
        <v>5</v>
      </c>
      <c r="H1277" t="s">
        <v>12</v>
      </c>
      <c r="I1277" t="s">
        <v>866</v>
      </c>
    </row>
    <row r="1278" spans="1:9" x14ac:dyDescent="0.3">
      <c r="A1278" t="s">
        <v>1145</v>
      </c>
      <c r="B1278" t="s">
        <v>909</v>
      </c>
      <c r="C1278" t="s">
        <v>1020</v>
      </c>
      <c r="D1278">
        <v>0</v>
      </c>
      <c r="E1278">
        <v>140</v>
      </c>
      <c r="F1278">
        <v>46</v>
      </c>
      <c r="G1278">
        <v>5</v>
      </c>
      <c r="H1278" t="s">
        <v>12</v>
      </c>
      <c r="I1278" t="s">
        <v>866</v>
      </c>
    </row>
    <row r="1279" spans="1:9" x14ac:dyDescent="0.3">
      <c r="A1279" t="s">
        <v>575</v>
      </c>
      <c r="B1279" t="s">
        <v>892</v>
      </c>
      <c r="C1279" t="s">
        <v>1020</v>
      </c>
      <c r="D1279">
        <v>0</v>
      </c>
      <c r="E1279">
        <v>27</v>
      </c>
      <c r="F1279">
        <v>4</v>
      </c>
      <c r="G1279">
        <v>2</v>
      </c>
      <c r="H1279" t="s">
        <v>12</v>
      </c>
      <c r="I1279" t="s">
        <v>866</v>
      </c>
    </row>
    <row r="1280" spans="1:9" x14ac:dyDescent="0.3">
      <c r="A1280" t="s">
        <v>1146</v>
      </c>
      <c r="B1280" t="s">
        <v>888</v>
      </c>
      <c r="C1280" t="s">
        <v>1020</v>
      </c>
      <c r="D1280">
        <v>0</v>
      </c>
      <c r="E1280">
        <v>206</v>
      </c>
      <c r="F1280">
        <v>18</v>
      </c>
      <c r="G1280">
        <v>4</v>
      </c>
      <c r="H1280" t="s">
        <v>12</v>
      </c>
      <c r="I1280" t="s">
        <v>866</v>
      </c>
    </row>
    <row r="1281" spans="1:9" x14ac:dyDescent="0.3">
      <c r="A1281" t="s">
        <v>1147</v>
      </c>
      <c r="B1281" t="s">
        <v>912</v>
      </c>
      <c r="C1281" t="s">
        <v>1020</v>
      </c>
      <c r="D1281">
        <v>0</v>
      </c>
      <c r="E1281">
        <v>32</v>
      </c>
      <c r="F1281">
        <v>8</v>
      </c>
      <c r="G1281">
        <v>5</v>
      </c>
      <c r="H1281" t="s">
        <v>12</v>
      </c>
      <c r="I1281" t="s">
        <v>866</v>
      </c>
    </row>
    <row r="1282" spans="1:9" x14ac:dyDescent="0.3">
      <c r="A1282" t="s">
        <v>1148</v>
      </c>
      <c r="B1282" t="s">
        <v>880</v>
      </c>
      <c r="C1282" t="s">
        <v>1020</v>
      </c>
      <c r="D1282">
        <v>0</v>
      </c>
      <c r="E1282">
        <v>61</v>
      </c>
      <c r="F1282">
        <v>8</v>
      </c>
      <c r="G1282">
        <v>4</v>
      </c>
      <c r="H1282" t="s">
        <v>12</v>
      </c>
      <c r="I1282" t="s">
        <v>866</v>
      </c>
    </row>
    <row r="1283" spans="1:9" x14ac:dyDescent="0.3">
      <c r="A1283" t="s">
        <v>1149</v>
      </c>
      <c r="B1283" t="s">
        <v>924</v>
      </c>
      <c r="C1283" t="s">
        <v>1020</v>
      </c>
      <c r="D1283">
        <v>0</v>
      </c>
      <c r="E1283">
        <v>293</v>
      </c>
      <c r="F1283">
        <v>35</v>
      </c>
      <c r="G1283">
        <v>6</v>
      </c>
      <c r="H1283" t="s">
        <v>12</v>
      </c>
      <c r="I1283" t="s">
        <v>866</v>
      </c>
    </row>
    <row r="1284" spans="1:9" x14ac:dyDescent="0.3">
      <c r="A1284" t="s">
        <v>1150</v>
      </c>
      <c r="B1284" t="s">
        <v>890</v>
      </c>
      <c r="C1284" t="s">
        <v>1020</v>
      </c>
      <c r="D1284">
        <v>0</v>
      </c>
      <c r="E1284">
        <v>9</v>
      </c>
      <c r="F1284">
        <v>0</v>
      </c>
      <c r="G1284">
        <v>2</v>
      </c>
      <c r="H1284" t="s">
        <v>12</v>
      </c>
      <c r="I1284" t="s">
        <v>866</v>
      </c>
    </row>
    <row r="1285" spans="1:9" x14ac:dyDescent="0.3">
      <c r="A1285" t="s">
        <v>1151</v>
      </c>
      <c r="B1285" t="s">
        <v>870</v>
      </c>
      <c r="C1285" t="s">
        <v>1020</v>
      </c>
      <c r="D1285">
        <v>0</v>
      </c>
      <c r="E1285">
        <v>14</v>
      </c>
      <c r="F1285">
        <v>7</v>
      </c>
      <c r="G1285">
        <v>3</v>
      </c>
      <c r="H1285" t="s">
        <v>12</v>
      </c>
      <c r="I1285" t="s">
        <v>866</v>
      </c>
    </row>
    <row r="1286" spans="1:9" x14ac:dyDescent="0.3">
      <c r="A1286" t="s">
        <v>1152</v>
      </c>
      <c r="B1286" t="s">
        <v>1059</v>
      </c>
      <c r="C1286" t="s">
        <v>1020</v>
      </c>
      <c r="D1286">
        <v>0</v>
      </c>
      <c r="E1286">
        <v>21</v>
      </c>
      <c r="F1286">
        <v>7</v>
      </c>
      <c r="G1286">
        <v>2</v>
      </c>
      <c r="H1286" t="s">
        <v>12</v>
      </c>
      <c r="I1286" t="s">
        <v>866</v>
      </c>
    </row>
    <row r="1287" spans="1:9" x14ac:dyDescent="0.3">
      <c r="A1287" t="s">
        <v>1153</v>
      </c>
      <c r="B1287" t="s">
        <v>907</v>
      </c>
      <c r="C1287" t="s">
        <v>1020</v>
      </c>
      <c r="D1287">
        <v>0</v>
      </c>
      <c r="E1287">
        <v>39</v>
      </c>
      <c r="F1287">
        <v>12</v>
      </c>
      <c r="G1287">
        <v>3</v>
      </c>
      <c r="H1287" t="s">
        <v>12</v>
      </c>
      <c r="I1287" t="s">
        <v>866</v>
      </c>
    </row>
    <row r="1288" spans="1:9" x14ac:dyDescent="0.3">
      <c r="A1288" t="s">
        <v>1154</v>
      </c>
      <c r="B1288" t="s">
        <v>909</v>
      </c>
      <c r="C1288" t="s">
        <v>1020</v>
      </c>
      <c r="D1288">
        <v>0</v>
      </c>
      <c r="E1288">
        <v>56</v>
      </c>
      <c r="F1288">
        <v>18</v>
      </c>
      <c r="G1288">
        <v>2</v>
      </c>
      <c r="H1288" t="s">
        <v>12</v>
      </c>
      <c r="I1288" t="s">
        <v>866</v>
      </c>
    </row>
    <row r="1289" spans="1:9" x14ac:dyDescent="0.3">
      <c r="A1289" t="s">
        <v>1155</v>
      </c>
      <c r="B1289" t="s">
        <v>929</v>
      </c>
      <c r="C1289" t="s">
        <v>1020</v>
      </c>
      <c r="D1289">
        <v>0</v>
      </c>
      <c r="E1289">
        <v>15</v>
      </c>
      <c r="F1289">
        <v>4</v>
      </c>
      <c r="G1289">
        <v>1</v>
      </c>
      <c r="H1289" t="s">
        <v>12</v>
      </c>
      <c r="I1289" t="s">
        <v>866</v>
      </c>
    </row>
    <row r="1290" spans="1:9" x14ac:dyDescent="0.3">
      <c r="A1290" t="s">
        <v>1156</v>
      </c>
      <c r="B1290" t="s">
        <v>909</v>
      </c>
      <c r="C1290" t="s">
        <v>1020</v>
      </c>
      <c r="D1290">
        <v>0</v>
      </c>
      <c r="E1290">
        <v>56</v>
      </c>
      <c r="F1290">
        <v>18</v>
      </c>
      <c r="G1290">
        <v>2</v>
      </c>
      <c r="H1290" t="s">
        <v>12</v>
      </c>
      <c r="I1290" t="s">
        <v>866</v>
      </c>
    </row>
    <row r="1291" spans="1:9" x14ac:dyDescent="0.3">
      <c r="A1291" t="s">
        <v>694</v>
      </c>
      <c r="B1291" t="s">
        <v>1045</v>
      </c>
      <c r="C1291" t="s">
        <v>1020</v>
      </c>
      <c r="D1291">
        <v>0</v>
      </c>
      <c r="E1291">
        <v>26</v>
      </c>
      <c r="F1291">
        <v>12</v>
      </c>
      <c r="G1291">
        <v>3</v>
      </c>
      <c r="H1291" t="s">
        <v>12</v>
      </c>
      <c r="I1291" t="s">
        <v>866</v>
      </c>
    </row>
    <row r="1292" spans="1:9" x14ac:dyDescent="0.3">
      <c r="A1292" t="s">
        <v>846</v>
      </c>
      <c r="B1292" t="s">
        <v>912</v>
      </c>
      <c r="C1292" t="s">
        <v>1020</v>
      </c>
      <c r="D1292">
        <v>0</v>
      </c>
      <c r="E1292">
        <v>26</v>
      </c>
      <c r="F1292">
        <v>7</v>
      </c>
      <c r="G1292">
        <v>4</v>
      </c>
      <c r="H1292" t="s">
        <v>12</v>
      </c>
      <c r="I1292" t="s">
        <v>866</v>
      </c>
    </row>
    <row r="1293" spans="1:9" x14ac:dyDescent="0.3">
      <c r="A1293" t="s">
        <v>848</v>
      </c>
      <c r="B1293" t="s">
        <v>873</v>
      </c>
      <c r="C1293" t="s">
        <v>1020</v>
      </c>
      <c r="D1293">
        <v>0</v>
      </c>
      <c r="E1293">
        <v>33</v>
      </c>
      <c r="F1293">
        <v>10</v>
      </c>
      <c r="G1293">
        <v>3</v>
      </c>
      <c r="H1293" t="s">
        <v>12</v>
      </c>
      <c r="I1293" t="s">
        <v>866</v>
      </c>
    </row>
    <row r="1294" spans="1:9" x14ac:dyDescent="0.3">
      <c r="A1294" t="s">
        <v>1157</v>
      </c>
      <c r="B1294" t="s">
        <v>896</v>
      </c>
      <c r="C1294" t="s">
        <v>1020</v>
      </c>
      <c r="D1294">
        <v>0</v>
      </c>
      <c r="E1294">
        <v>100</v>
      </c>
      <c r="F1294">
        <v>28</v>
      </c>
      <c r="G1294">
        <v>2</v>
      </c>
      <c r="H1294" t="s">
        <v>12</v>
      </c>
      <c r="I1294" t="s">
        <v>866</v>
      </c>
    </row>
    <row r="1295" spans="1:9" x14ac:dyDescent="0.3">
      <c r="A1295" t="s">
        <v>1158</v>
      </c>
      <c r="B1295" t="s">
        <v>892</v>
      </c>
      <c r="C1295" t="s">
        <v>1020</v>
      </c>
      <c r="D1295">
        <v>0</v>
      </c>
      <c r="E1295">
        <v>41</v>
      </c>
      <c r="F1295">
        <v>6</v>
      </c>
      <c r="G1295">
        <v>3</v>
      </c>
      <c r="H1295" t="s">
        <v>12</v>
      </c>
      <c r="I1295" t="s">
        <v>866</v>
      </c>
    </row>
    <row r="1296" spans="1:9" x14ac:dyDescent="0.3">
      <c r="A1296" t="s">
        <v>1159</v>
      </c>
      <c r="B1296" t="s">
        <v>912</v>
      </c>
      <c r="C1296" t="s">
        <v>1020</v>
      </c>
      <c r="D1296">
        <v>0</v>
      </c>
      <c r="E1296">
        <v>45</v>
      </c>
      <c r="F1296">
        <v>12</v>
      </c>
      <c r="G1296">
        <v>7</v>
      </c>
      <c r="H1296" t="s">
        <v>12</v>
      </c>
      <c r="I1296" t="s">
        <v>866</v>
      </c>
    </row>
    <row r="1297" spans="1:9" x14ac:dyDescent="0.3">
      <c r="A1297" t="s">
        <v>447</v>
      </c>
      <c r="B1297" t="s">
        <v>872</v>
      </c>
      <c r="C1297" t="s">
        <v>1020</v>
      </c>
      <c r="D1297">
        <v>0</v>
      </c>
      <c r="E1297">
        <v>40</v>
      </c>
      <c r="F1297">
        <v>16</v>
      </c>
      <c r="G1297">
        <v>3</v>
      </c>
      <c r="H1297" t="s">
        <v>12</v>
      </c>
      <c r="I1297" t="s">
        <v>866</v>
      </c>
    </row>
    <row r="1298" spans="1:9" x14ac:dyDescent="0.3">
      <c r="A1298" t="s">
        <v>1160</v>
      </c>
      <c r="B1298" t="s">
        <v>887</v>
      </c>
      <c r="C1298" t="s">
        <v>1020</v>
      </c>
      <c r="D1298">
        <v>0</v>
      </c>
      <c r="E1298">
        <v>16</v>
      </c>
      <c r="F1298">
        <v>6</v>
      </c>
      <c r="G1298">
        <v>3</v>
      </c>
      <c r="H1298" t="s">
        <v>12</v>
      </c>
      <c r="I1298" t="s">
        <v>866</v>
      </c>
    </row>
    <row r="1299" spans="1:9" x14ac:dyDescent="0.3">
      <c r="A1299" t="s">
        <v>1161</v>
      </c>
      <c r="B1299" t="s">
        <v>864</v>
      </c>
      <c r="C1299" t="s">
        <v>1020</v>
      </c>
      <c r="D1299">
        <v>0</v>
      </c>
      <c r="E1299">
        <v>28</v>
      </c>
      <c r="F1299">
        <v>14</v>
      </c>
      <c r="G1299">
        <v>4</v>
      </c>
      <c r="H1299" t="s">
        <v>12</v>
      </c>
      <c r="I1299" t="s">
        <v>866</v>
      </c>
    </row>
    <row r="1300" spans="1:9" x14ac:dyDescent="0.3">
      <c r="A1300" t="s">
        <v>1162</v>
      </c>
      <c r="B1300" t="s">
        <v>1045</v>
      </c>
      <c r="C1300" t="s">
        <v>1020</v>
      </c>
      <c r="D1300">
        <v>0</v>
      </c>
      <c r="E1300">
        <v>53</v>
      </c>
      <c r="F1300">
        <v>24</v>
      </c>
      <c r="G1300">
        <v>6</v>
      </c>
      <c r="H1300" t="s">
        <v>12</v>
      </c>
      <c r="I1300" t="s">
        <v>866</v>
      </c>
    </row>
    <row r="1301" spans="1:9" x14ac:dyDescent="0.3">
      <c r="A1301" t="s">
        <v>1163</v>
      </c>
      <c r="B1301" t="s">
        <v>1054</v>
      </c>
      <c r="C1301" t="s">
        <v>1020</v>
      </c>
      <c r="D1301">
        <v>0</v>
      </c>
      <c r="E1301">
        <v>30</v>
      </c>
      <c r="F1301">
        <v>14</v>
      </c>
      <c r="G1301">
        <v>3</v>
      </c>
      <c r="H1301" t="s">
        <v>12</v>
      </c>
      <c r="I1301" t="s">
        <v>866</v>
      </c>
    </row>
    <row r="1302" spans="1:9" x14ac:dyDescent="0.3">
      <c r="A1302" t="s">
        <v>1164</v>
      </c>
      <c r="B1302" t="s">
        <v>905</v>
      </c>
      <c r="C1302" t="s">
        <v>1020</v>
      </c>
      <c r="D1302">
        <v>0</v>
      </c>
      <c r="E1302">
        <v>90</v>
      </c>
      <c r="F1302">
        <v>17</v>
      </c>
      <c r="G1302">
        <v>3</v>
      </c>
      <c r="H1302" t="s">
        <v>12</v>
      </c>
      <c r="I1302" t="s">
        <v>866</v>
      </c>
    </row>
    <row r="1303" spans="1:9" x14ac:dyDescent="0.3">
      <c r="A1303" t="s">
        <v>1165</v>
      </c>
      <c r="B1303" t="s">
        <v>873</v>
      </c>
      <c r="C1303" t="s">
        <v>1020</v>
      </c>
      <c r="D1303">
        <v>0</v>
      </c>
      <c r="E1303">
        <v>33</v>
      </c>
      <c r="F1303">
        <v>10</v>
      </c>
      <c r="G1303">
        <v>3</v>
      </c>
      <c r="H1303" t="s">
        <v>12</v>
      </c>
      <c r="I1303" t="s">
        <v>866</v>
      </c>
    </row>
    <row r="1304" spans="1:9" x14ac:dyDescent="0.3">
      <c r="A1304" t="s">
        <v>270</v>
      </c>
      <c r="B1304" t="s">
        <v>890</v>
      </c>
      <c r="C1304" t="s">
        <v>1020</v>
      </c>
      <c r="D1304">
        <v>0</v>
      </c>
      <c r="E1304">
        <v>13</v>
      </c>
      <c r="F1304">
        <v>0</v>
      </c>
      <c r="G1304">
        <v>3</v>
      </c>
      <c r="H1304" t="s">
        <v>12</v>
      </c>
      <c r="I1304" t="s">
        <v>866</v>
      </c>
    </row>
    <row r="1305" spans="1:9" x14ac:dyDescent="0.3">
      <c r="A1305" t="s">
        <v>581</v>
      </c>
      <c r="B1305" t="s">
        <v>885</v>
      </c>
      <c r="C1305" t="s">
        <v>1020</v>
      </c>
      <c r="D1305">
        <v>0</v>
      </c>
      <c r="E1305">
        <v>24</v>
      </c>
      <c r="F1305">
        <v>1</v>
      </c>
      <c r="G1305">
        <v>2</v>
      </c>
      <c r="H1305" t="s">
        <v>12</v>
      </c>
      <c r="I1305" t="s">
        <v>866</v>
      </c>
    </row>
    <row r="1306" spans="1:9" x14ac:dyDescent="0.3">
      <c r="A1306" t="s">
        <v>581</v>
      </c>
      <c r="B1306" t="s">
        <v>892</v>
      </c>
      <c r="C1306" t="s">
        <v>1020</v>
      </c>
      <c r="D1306">
        <v>0</v>
      </c>
      <c r="E1306">
        <v>14</v>
      </c>
      <c r="F1306">
        <v>2</v>
      </c>
      <c r="G1306">
        <v>1</v>
      </c>
      <c r="H1306" t="s">
        <v>12</v>
      </c>
      <c r="I1306" t="s">
        <v>866</v>
      </c>
    </row>
    <row r="1307" spans="1:9" x14ac:dyDescent="0.3">
      <c r="A1307" t="s">
        <v>1166</v>
      </c>
      <c r="B1307" t="s">
        <v>924</v>
      </c>
      <c r="C1307" t="s">
        <v>1020</v>
      </c>
      <c r="D1307">
        <v>0</v>
      </c>
      <c r="E1307">
        <v>98</v>
      </c>
      <c r="F1307">
        <v>12</v>
      </c>
      <c r="G1307">
        <v>2</v>
      </c>
      <c r="H1307" t="s">
        <v>12</v>
      </c>
      <c r="I1307" t="s">
        <v>866</v>
      </c>
    </row>
    <row r="1308" spans="1:9" x14ac:dyDescent="0.3">
      <c r="A1308" t="s">
        <v>1166</v>
      </c>
      <c r="B1308" t="s">
        <v>877</v>
      </c>
      <c r="C1308" t="s">
        <v>1020</v>
      </c>
      <c r="D1308">
        <v>0</v>
      </c>
      <c r="E1308">
        <v>61</v>
      </c>
      <c r="F1308">
        <v>30</v>
      </c>
      <c r="G1308">
        <v>2</v>
      </c>
      <c r="H1308" t="s">
        <v>12</v>
      </c>
      <c r="I1308" t="s">
        <v>866</v>
      </c>
    </row>
    <row r="1309" spans="1:9" x14ac:dyDescent="0.3">
      <c r="A1309" t="s">
        <v>1167</v>
      </c>
      <c r="B1309" t="s">
        <v>935</v>
      </c>
      <c r="C1309" t="s">
        <v>1020</v>
      </c>
      <c r="D1309">
        <v>0</v>
      </c>
      <c r="E1309">
        <v>14</v>
      </c>
      <c r="F1309">
        <v>5</v>
      </c>
      <c r="G1309">
        <v>1</v>
      </c>
      <c r="H1309" t="s">
        <v>12</v>
      </c>
      <c r="I1309" t="s">
        <v>866</v>
      </c>
    </row>
    <row r="1310" spans="1:9" x14ac:dyDescent="0.3">
      <c r="A1310" t="s">
        <v>1168</v>
      </c>
      <c r="B1310" t="s">
        <v>1054</v>
      </c>
      <c r="C1310" t="s">
        <v>1020</v>
      </c>
      <c r="D1310">
        <v>0</v>
      </c>
      <c r="E1310">
        <v>20</v>
      </c>
      <c r="F1310">
        <v>9</v>
      </c>
      <c r="G1310">
        <v>2</v>
      </c>
      <c r="H1310" t="s">
        <v>12</v>
      </c>
      <c r="I1310" t="s">
        <v>866</v>
      </c>
    </row>
    <row r="1311" spans="1:9" x14ac:dyDescent="0.3">
      <c r="A1311" t="s">
        <v>1169</v>
      </c>
      <c r="B1311" t="s">
        <v>872</v>
      </c>
      <c r="C1311" t="s">
        <v>1020</v>
      </c>
      <c r="D1311">
        <v>0</v>
      </c>
      <c r="E1311">
        <v>40</v>
      </c>
      <c r="F1311">
        <v>16</v>
      </c>
      <c r="G1311">
        <v>3</v>
      </c>
      <c r="H1311" t="s">
        <v>12</v>
      </c>
      <c r="I1311" t="s">
        <v>866</v>
      </c>
    </row>
    <row r="1312" spans="1:9" x14ac:dyDescent="0.3">
      <c r="A1312" t="s">
        <v>1170</v>
      </c>
      <c r="B1312" t="s">
        <v>905</v>
      </c>
      <c r="C1312" t="s">
        <v>1020</v>
      </c>
      <c r="D1312">
        <v>0</v>
      </c>
      <c r="E1312">
        <v>60</v>
      </c>
      <c r="F1312">
        <v>11</v>
      </c>
      <c r="G1312">
        <v>2</v>
      </c>
      <c r="H1312" t="s">
        <v>12</v>
      </c>
      <c r="I1312" t="s">
        <v>866</v>
      </c>
    </row>
    <row r="1313" spans="1:9" x14ac:dyDescent="0.3">
      <c r="A1313" t="s">
        <v>1171</v>
      </c>
      <c r="B1313" t="s">
        <v>1045</v>
      </c>
      <c r="C1313" t="s">
        <v>1020</v>
      </c>
      <c r="D1313">
        <v>0</v>
      </c>
      <c r="E1313">
        <v>53</v>
      </c>
      <c r="F1313">
        <v>24</v>
      </c>
      <c r="G1313">
        <v>6</v>
      </c>
      <c r="H1313" t="s">
        <v>12</v>
      </c>
      <c r="I1313" t="s">
        <v>866</v>
      </c>
    </row>
    <row r="1314" spans="1:9" x14ac:dyDescent="0.3">
      <c r="A1314" t="s">
        <v>1172</v>
      </c>
      <c r="B1314" t="s">
        <v>888</v>
      </c>
      <c r="C1314" t="s">
        <v>1020</v>
      </c>
      <c r="D1314">
        <v>0</v>
      </c>
      <c r="E1314">
        <v>154</v>
      </c>
      <c r="F1314">
        <v>14</v>
      </c>
      <c r="G1314">
        <v>3</v>
      </c>
      <c r="H1314" t="s">
        <v>12</v>
      </c>
      <c r="I1314" t="s">
        <v>866</v>
      </c>
    </row>
    <row r="1315" spans="1:9" x14ac:dyDescent="0.3">
      <c r="A1315" t="s">
        <v>454</v>
      </c>
      <c r="B1315" t="s">
        <v>1045</v>
      </c>
      <c r="C1315" t="s">
        <v>1020</v>
      </c>
      <c r="D1315">
        <v>0</v>
      </c>
      <c r="E1315">
        <v>18</v>
      </c>
      <c r="F1315">
        <v>8</v>
      </c>
      <c r="G1315">
        <v>2</v>
      </c>
      <c r="H1315" t="s">
        <v>12</v>
      </c>
      <c r="I1315" t="s">
        <v>866</v>
      </c>
    </row>
    <row r="1316" spans="1:9" x14ac:dyDescent="0.3">
      <c r="A1316" t="s">
        <v>1173</v>
      </c>
      <c r="B1316" t="s">
        <v>935</v>
      </c>
      <c r="C1316" t="s">
        <v>1020</v>
      </c>
      <c r="D1316">
        <v>0</v>
      </c>
      <c r="E1316">
        <v>97</v>
      </c>
      <c r="F1316">
        <v>36</v>
      </c>
      <c r="G1316">
        <v>7</v>
      </c>
      <c r="H1316" t="s">
        <v>12</v>
      </c>
      <c r="I1316" t="s">
        <v>866</v>
      </c>
    </row>
    <row r="1317" spans="1:9" x14ac:dyDescent="0.3">
      <c r="A1317" t="s">
        <v>286</v>
      </c>
      <c r="B1317" t="s">
        <v>880</v>
      </c>
      <c r="C1317" t="s">
        <v>1020</v>
      </c>
      <c r="D1317">
        <v>0</v>
      </c>
      <c r="E1317">
        <v>106</v>
      </c>
      <c r="F1317">
        <v>15</v>
      </c>
      <c r="G1317">
        <v>7</v>
      </c>
      <c r="H1317" t="s">
        <v>12</v>
      </c>
      <c r="I1317" t="s">
        <v>866</v>
      </c>
    </row>
    <row r="1318" spans="1:9" x14ac:dyDescent="0.3">
      <c r="A1318" t="s">
        <v>286</v>
      </c>
      <c r="B1318" t="s">
        <v>935</v>
      </c>
      <c r="C1318" t="s">
        <v>1020</v>
      </c>
      <c r="D1318">
        <v>0</v>
      </c>
      <c r="E1318">
        <v>14</v>
      </c>
      <c r="F1318">
        <v>5</v>
      </c>
      <c r="G1318">
        <v>1</v>
      </c>
      <c r="H1318" t="s">
        <v>12</v>
      </c>
      <c r="I1318" t="s">
        <v>866</v>
      </c>
    </row>
    <row r="1319" spans="1:9" x14ac:dyDescent="0.3">
      <c r="A1319" t="s">
        <v>1174</v>
      </c>
      <c r="B1319" t="s">
        <v>892</v>
      </c>
      <c r="C1319" t="s">
        <v>1020</v>
      </c>
      <c r="D1319">
        <v>0</v>
      </c>
      <c r="E1319">
        <v>68</v>
      </c>
      <c r="F1319">
        <v>9</v>
      </c>
      <c r="G1319">
        <v>5</v>
      </c>
      <c r="H1319" t="s">
        <v>12</v>
      </c>
      <c r="I1319" t="s">
        <v>866</v>
      </c>
    </row>
    <row r="1320" spans="1:9" x14ac:dyDescent="0.3">
      <c r="A1320" t="s">
        <v>1175</v>
      </c>
      <c r="B1320" t="s">
        <v>872</v>
      </c>
      <c r="C1320" t="s">
        <v>1020</v>
      </c>
      <c r="D1320">
        <v>0</v>
      </c>
      <c r="E1320">
        <v>40</v>
      </c>
      <c r="F1320">
        <v>16</v>
      </c>
      <c r="G1320">
        <v>3</v>
      </c>
      <c r="H1320" t="s">
        <v>12</v>
      </c>
      <c r="I1320" t="s">
        <v>866</v>
      </c>
    </row>
    <row r="1321" spans="1:9" x14ac:dyDescent="0.3">
      <c r="A1321" t="s">
        <v>1176</v>
      </c>
      <c r="B1321" t="s">
        <v>929</v>
      </c>
      <c r="C1321" t="s">
        <v>1020</v>
      </c>
      <c r="D1321">
        <v>0</v>
      </c>
      <c r="E1321">
        <v>46</v>
      </c>
      <c r="F1321">
        <v>13</v>
      </c>
      <c r="G1321">
        <v>3</v>
      </c>
      <c r="H1321" t="s">
        <v>12</v>
      </c>
      <c r="I1321" t="s">
        <v>866</v>
      </c>
    </row>
    <row r="1322" spans="1:9" x14ac:dyDescent="0.3">
      <c r="A1322" t="s">
        <v>1177</v>
      </c>
      <c r="B1322" t="s">
        <v>909</v>
      </c>
      <c r="C1322" t="s">
        <v>1020</v>
      </c>
      <c r="D1322">
        <v>0</v>
      </c>
      <c r="E1322">
        <v>84</v>
      </c>
      <c r="F1322">
        <v>28</v>
      </c>
      <c r="G1322">
        <v>3</v>
      </c>
      <c r="H1322" t="s">
        <v>12</v>
      </c>
      <c r="I1322" t="s">
        <v>866</v>
      </c>
    </row>
    <row r="1323" spans="1:9" x14ac:dyDescent="0.3">
      <c r="A1323" t="s">
        <v>1178</v>
      </c>
      <c r="B1323" t="s">
        <v>929</v>
      </c>
      <c r="C1323" t="s">
        <v>1020</v>
      </c>
      <c r="D1323">
        <v>0</v>
      </c>
      <c r="E1323">
        <v>31</v>
      </c>
      <c r="F1323">
        <v>9</v>
      </c>
      <c r="G1323">
        <v>2</v>
      </c>
      <c r="H1323" t="s">
        <v>12</v>
      </c>
      <c r="I1323" t="s">
        <v>866</v>
      </c>
    </row>
    <row r="1324" spans="1:9" x14ac:dyDescent="0.3">
      <c r="A1324" t="s">
        <v>1179</v>
      </c>
      <c r="B1324" t="s">
        <v>938</v>
      </c>
      <c r="C1324" t="s">
        <v>1020</v>
      </c>
      <c r="D1324">
        <v>0</v>
      </c>
      <c r="E1324">
        <v>26</v>
      </c>
      <c r="F1324">
        <v>10</v>
      </c>
      <c r="G1324">
        <v>2</v>
      </c>
      <c r="H1324" t="s">
        <v>12</v>
      </c>
      <c r="I1324" t="s">
        <v>866</v>
      </c>
    </row>
    <row r="1325" spans="1:9" x14ac:dyDescent="0.3">
      <c r="A1325" t="s">
        <v>1180</v>
      </c>
      <c r="B1325" t="s">
        <v>864</v>
      </c>
      <c r="C1325" t="s">
        <v>1020</v>
      </c>
      <c r="D1325">
        <v>0</v>
      </c>
      <c r="E1325">
        <v>56</v>
      </c>
      <c r="F1325">
        <v>27</v>
      </c>
      <c r="G1325">
        <v>8</v>
      </c>
      <c r="H1325" t="s">
        <v>12</v>
      </c>
      <c r="I1325" t="s">
        <v>866</v>
      </c>
    </row>
    <row r="1326" spans="1:9" x14ac:dyDescent="0.3">
      <c r="A1326" t="s">
        <v>294</v>
      </c>
      <c r="B1326" t="s">
        <v>875</v>
      </c>
      <c r="C1326" t="s">
        <v>1020</v>
      </c>
      <c r="D1326">
        <v>0</v>
      </c>
      <c r="E1326">
        <v>409</v>
      </c>
      <c r="F1326">
        <v>118</v>
      </c>
      <c r="G1326">
        <v>8</v>
      </c>
      <c r="H1326" t="s">
        <v>12</v>
      </c>
      <c r="I1326" t="s">
        <v>866</v>
      </c>
    </row>
    <row r="1327" spans="1:9" x14ac:dyDescent="0.3">
      <c r="A1327" t="s">
        <v>1181</v>
      </c>
      <c r="B1327" t="s">
        <v>868</v>
      </c>
      <c r="C1327" t="s">
        <v>1020</v>
      </c>
      <c r="D1327">
        <v>0</v>
      </c>
      <c r="E1327">
        <v>7</v>
      </c>
      <c r="F1327">
        <v>1</v>
      </c>
      <c r="G1327">
        <v>1</v>
      </c>
      <c r="H1327" t="s">
        <v>12</v>
      </c>
      <c r="I1327" t="s">
        <v>866</v>
      </c>
    </row>
    <row r="1328" spans="1:9" x14ac:dyDescent="0.3">
      <c r="A1328" t="s">
        <v>1182</v>
      </c>
      <c r="B1328" t="s">
        <v>896</v>
      </c>
      <c r="C1328" t="s">
        <v>1020</v>
      </c>
      <c r="D1328">
        <v>0</v>
      </c>
      <c r="E1328">
        <v>100</v>
      </c>
      <c r="F1328">
        <v>28</v>
      </c>
      <c r="G1328">
        <v>2</v>
      </c>
      <c r="H1328" t="s">
        <v>12</v>
      </c>
      <c r="I1328" t="s">
        <v>866</v>
      </c>
    </row>
    <row r="1329" spans="1:9" x14ac:dyDescent="0.3">
      <c r="A1329" t="s">
        <v>1183</v>
      </c>
      <c r="B1329" t="s">
        <v>880</v>
      </c>
      <c r="C1329" t="s">
        <v>1020</v>
      </c>
      <c r="D1329">
        <v>0</v>
      </c>
      <c r="E1329">
        <v>45</v>
      </c>
      <c r="F1329">
        <v>6</v>
      </c>
      <c r="G1329">
        <v>3</v>
      </c>
      <c r="H1329" t="s">
        <v>12</v>
      </c>
      <c r="I1329" t="s">
        <v>866</v>
      </c>
    </row>
    <row r="1330" spans="1:9" x14ac:dyDescent="0.3">
      <c r="A1330" t="s">
        <v>1184</v>
      </c>
      <c r="B1330" t="s">
        <v>912</v>
      </c>
      <c r="C1330" t="s">
        <v>1020</v>
      </c>
      <c r="D1330">
        <v>0</v>
      </c>
      <c r="E1330">
        <v>32</v>
      </c>
      <c r="F1330">
        <v>8</v>
      </c>
      <c r="G1330">
        <v>5</v>
      </c>
      <c r="H1330" t="s">
        <v>12</v>
      </c>
      <c r="I1330" t="s">
        <v>866</v>
      </c>
    </row>
    <row r="1331" spans="1:9" x14ac:dyDescent="0.3">
      <c r="A1331" t="s">
        <v>867</v>
      </c>
      <c r="B1331" t="s">
        <v>890</v>
      </c>
      <c r="C1331" t="s">
        <v>1185</v>
      </c>
      <c r="D1331">
        <v>0</v>
      </c>
      <c r="E1331">
        <v>12</v>
      </c>
      <c r="F1331">
        <v>4</v>
      </c>
      <c r="G1331">
        <v>2</v>
      </c>
      <c r="H1331" t="s">
        <v>12</v>
      </c>
      <c r="I1331" t="s">
        <v>866</v>
      </c>
    </row>
    <row r="1332" spans="1:9" x14ac:dyDescent="0.3">
      <c r="A1332" t="s">
        <v>24</v>
      </c>
      <c r="B1332" t="s">
        <v>873</v>
      </c>
      <c r="C1332" t="s">
        <v>1185</v>
      </c>
      <c r="D1332">
        <v>0</v>
      </c>
      <c r="E1332">
        <v>50</v>
      </c>
      <c r="F1332">
        <v>6</v>
      </c>
      <c r="G1332">
        <v>4</v>
      </c>
      <c r="H1332" t="s">
        <v>12</v>
      </c>
      <c r="I1332" t="s">
        <v>866</v>
      </c>
    </row>
    <row r="1333" spans="1:9" x14ac:dyDescent="0.3">
      <c r="A1333" t="s">
        <v>1186</v>
      </c>
      <c r="B1333" t="s">
        <v>890</v>
      </c>
      <c r="C1333" t="s">
        <v>1185</v>
      </c>
      <c r="D1333">
        <v>0</v>
      </c>
      <c r="E1333">
        <v>24</v>
      </c>
      <c r="F1333">
        <v>8</v>
      </c>
      <c r="G1333">
        <v>4</v>
      </c>
      <c r="H1333" t="s">
        <v>12</v>
      </c>
      <c r="I1333" t="s">
        <v>866</v>
      </c>
    </row>
    <row r="1334" spans="1:9" x14ac:dyDescent="0.3">
      <c r="A1334" t="s">
        <v>871</v>
      </c>
      <c r="B1334" t="s">
        <v>873</v>
      </c>
      <c r="C1334" t="s">
        <v>1185</v>
      </c>
      <c r="D1334">
        <v>0</v>
      </c>
      <c r="E1334">
        <v>63</v>
      </c>
      <c r="F1334">
        <v>8</v>
      </c>
      <c r="G1334">
        <v>5</v>
      </c>
      <c r="H1334" t="s">
        <v>12</v>
      </c>
      <c r="I1334" t="s">
        <v>866</v>
      </c>
    </row>
    <row r="1335" spans="1:9" x14ac:dyDescent="0.3">
      <c r="A1335" t="s">
        <v>1022</v>
      </c>
      <c r="B1335" t="s">
        <v>924</v>
      </c>
      <c r="C1335" t="s">
        <v>1185</v>
      </c>
      <c r="D1335">
        <v>0</v>
      </c>
      <c r="E1335">
        <v>453</v>
      </c>
      <c r="F1335">
        <v>27</v>
      </c>
      <c r="G1335">
        <v>9</v>
      </c>
      <c r="H1335" t="s">
        <v>12</v>
      </c>
      <c r="I1335" t="s">
        <v>866</v>
      </c>
    </row>
    <row r="1336" spans="1:9" x14ac:dyDescent="0.3">
      <c r="A1336" t="s">
        <v>1187</v>
      </c>
      <c r="B1336" t="s">
        <v>873</v>
      </c>
      <c r="C1336" t="s">
        <v>1185</v>
      </c>
      <c r="D1336">
        <v>0</v>
      </c>
      <c r="E1336">
        <v>13</v>
      </c>
      <c r="F1336">
        <v>2</v>
      </c>
      <c r="G1336">
        <v>1</v>
      </c>
      <c r="H1336" t="s">
        <v>12</v>
      </c>
      <c r="I1336" t="s">
        <v>866</v>
      </c>
    </row>
    <row r="1337" spans="1:9" x14ac:dyDescent="0.3">
      <c r="A1337" t="s">
        <v>1188</v>
      </c>
      <c r="B1337" t="s">
        <v>896</v>
      </c>
      <c r="C1337" t="s">
        <v>1185</v>
      </c>
      <c r="D1337">
        <v>0</v>
      </c>
      <c r="E1337">
        <v>103</v>
      </c>
      <c r="F1337">
        <v>36</v>
      </c>
      <c r="G1337">
        <v>2</v>
      </c>
      <c r="H1337" t="s">
        <v>12</v>
      </c>
      <c r="I1337" t="s">
        <v>866</v>
      </c>
    </row>
    <row r="1338" spans="1:9" x14ac:dyDescent="0.3">
      <c r="A1338" t="s">
        <v>1189</v>
      </c>
      <c r="B1338" t="s">
        <v>924</v>
      </c>
      <c r="C1338" t="s">
        <v>1185</v>
      </c>
      <c r="D1338">
        <v>0</v>
      </c>
      <c r="E1338">
        <v>151</v>
      </c>
      <c r="F1338">
        <v>9</v>
      </c>
      <c r="G1338">
        <v>3</v>
      </c>
      <c r="H1338" t="s">
        <v>12</v>
      </c>
      <c r="I1338" t="s">
        <v>866</v>
      </c>
    </row>
    <row r="1339" spans="1:9" x14ac:dyDescent="0.3">
      <c r="A1339" t="s">
        <v>1028</v>
      </c>
      <c r="B1339" t="s">
        <v>892</v>
      </c>
      <c r="C1339" t="s">
        <v>1185</v>
      </c>
      <c r="D1339">
        <v>0</v>
      </c>
      <c r="E1339">
        <v>45</v>
      </c>
      <c r="F1339">
        <v>5</v>
      </c>
      <c r="G1339">
        <v>3</v>
      </c>
      <c r="H1339" t="s">
        <v>12</v>
      </c>
      <c r="I1339" t="s">
        <v>866</v>
      </c>
    </row>
    <row r="1340" spans="1:9" x14ac:dyDescent="0.3">
      <c r="A1340" t="s">
        <v>1190</v>
      </c>
      <c r="B1340" t="s">
        <v>890</v>
      </c>
      <c r="C1340" t="s">
        <v>1185</v>
      </c>
      <c r="D1340">
        <v>0</v>
      </c>
      <c r="E1340">
        <v>18</v>
      </c>
      <c r="F1340">
        <v>6</v>
      </c>
      <c r="G1340">
        <v>3</v>
      </c>
      <c r="H1340" t="s">
        <v>12</v>
      </c>
      <c r="I1340" t="s">
        <v>866</v>
      </c>
    </row>
    <row r="1341" spans="1:9" x14ac:dyDescent="0.3">
      <c r="A1341" t="s">
        <v>1191</v>
      </c>
      <c r="B1341" t="s">
        <v>905</v>
      </c>
      <c r="C1341" t="s">
        <v>1185</v>
      </c>
      <c r="D1341">
        <v>0</v>
      </c>
      <c r="E1341">
        <v>63</v>
      </c>
      <c r="F1341">
        <v>26</v>
      </c>
      <c r="G1341">
        <v>2</v>
      </c>
      <c r="H1341" t="s">
        <v>12</v>
      </c>
      <c r="I1341" t="s">
        <v>866</v>
      </c>
    </row>
    <row r="1342" spans="1:9" x14ac:dyDescent="0.3">
      <c r="A1342" t="s">
        <v>591</v>
      </c>
      <c r="B1342" t="s">
        <v>1045</v>
      </c>
      <c r="C1342" t="s">
        <v>1185</v>
      </c>
      <c r="D1342">
        <v>0</v>
      </c>
      <c r="E1342">
        <v>46</v>
      </c>
      <c r="F1342">
        <v>21</v>
      </c>
      <c r="G1342">
        <v>6</v>
      </c>
      <c r="H1342" t="s">
        <v>12</v>
      </c>
      <c r="I1342" t="s">
        <v>866</v>
      </c>
    </row>
    <row r="1343" spans="1:9" x14ac:dyDescent="0.3">
      <c r="A1343" t="s">
        <v>1192</v>
      </c>
      <c r="B1343" t="s">
        <v>880</v>
      </c>
      <c r="C1343" t="s">
        <v>1185</v>
      </c>
      <c r="D1343">
        <v>0</v>
      </c>
      <c r="E1343">
        <v>50</v>
      </c>
      <c r="F1343">
        <v>14</v>
      </c>
      <c r="G1343">
        <v>3</v>
      </c>
      <c r="H1343" t="s">
        <v>12</v>
      </c>
      <c r="I1343" t="s">
        <v>866</v>
      </c>
    </row>
    <row r="1344" spans="1:9" x14ac:dyDescent="0.3">
      <c r="A1344" t="s">
        <v>734</v>
      </c>
      <c r="B1344" t="s">
        <v>870</v>
      </c>
      <c r="C1344" t="s">
        <v>1185</v>
      </c>
      <c r="D1344">
        <v>0</v>
      </c>
      <c r="E1344">
        <v>12</v>
      </c>
      <c r="F1344">
        <v>4</v>
      </c>
      <c r="G1344">
        <v>2</v>
      </c>
      <c r="H1344" t="s">
        <v>12</v>
      </c>
      <c r="I1344" t="s">
        <v>866</v>
      </c>
    </row>
    <row r="1345" spans="1:9" x14ac:dyDescent="0.3">
      <c r="A1345" t="s">
        <v>1193</v>
      </c>
      <c r="B1345" t="s">
        <v>924</v>
      </c>
      <c r="C1345" t="s">
        <v>1185</v>
      </c>
      <c r="D1345">
        <v>0</v>
      </c>
      <c r="E1345">
        <v>101</v>
      </c>
      <c r="F1345">
        <v>6</v>
      </c>
      <c r="G1345">
        <v>2</v>
      </c>
      <c r="H1345" t="s">
        <v>12</v>
      </c>
      <c r="I1345" t="s">
        <v>866</v>
      </c>
    </row>
    <row r="1346" spans="1:9" x14ac:dyDescent="0.3">
      <c r="A1346" t="s">
        <v>1193</v>
      </c>
      <c r="B1346" t="s">
        <v>1059</v>
      </c>
      <c r="C1346" t="s">
        <v>1185</v>
      </c>
      <c r="D1346">
        <v>0</v>
      </c>
      <c r="E1346">
        <v>37</v>
      </c>
      <c r="F1346">
        <v>16</v>
      </c>
      <c r="G1346">
        <v>4</v>
      </c>
      <c r="H1346" t="s">
        <v>12</v>
      </c>
      <c r="I1346" t="s">
        <v>866</v>
      </c>
    </row>
    <row r="1347" spans="1:9" x14ac:dyDescent="0.3">
      <c r="A1347" t="s">
        <v>1194</v>
      </c>
      <c r="B1347" t="s">
        <v>938</v>
      </c>
      <c r="C1347" t="s">
        <v>1185</v>
      </c>
      <c r="D1347">
        <v>0</v>
      </c>
      <c r="E1347">
        <v>86</v>
      </c>
      <c r="F1347">
        <v>4</v>
      </c>
      <c r="G1347">
        <v>6</v>
      </c>
      <c r="H1347" t="s">
        <v>12</v>
      </c>
      <c r="I1347" t="s">
        <v>866</v>
      </c>
    </row>
    <row r="1348" spans="1:9" x14ac:dyDescent="0.3">
      <c r="A1348" t="s">
        <v>1195</v>
      </c>
      <c r="B1348" t="s">
        <v>924</v>
      </c>
      <c r="C1348" t="s">
        <v>1185</v>
      </c>
      <c r="D1348">
        <v>0</v>
      </c>
      <c r="E1348">
        <v>252</v>
      </c>
      <c r="F1348">
        <v>15</v>
      </c>
      <c r="G1348">
        <v>5</v>
      </c>
      <c r="H1348" t="s">
        <v>12</v>
      </c>
      <c r="I1348" t="s">
        <v>866</v>
      </c>
    </row>
    <row r="1349" spans="1:9" x14ac:dyDescent="0.3">
      <c r="A1349" t="s">
        <v>1196</v>
      </c>
      <c r="B1349" t="s">
        <v>880</v>
      </c>
      <c r="C1349" t="s">
        <v>1185</v>
      </c>
      <c r="D1349">
        <v>0</v>
      </c>
      <c r="E1349">
        <v>50</v>
      </c>
      <c r="F1349">
        <v>14</v>
      </c>
      <c r="G1349">
        <v>3</v>
      </c>
      <c r="H1349" t="s">
        <v>12</v>
      </c>
      <c r="I1349" t="s">
        <v>866</v>
      </c>
    </row>
    <row r="1350" spans="1:9" x14ac:dyDescent="0.3">
      <c r="A1350" t="s">
        <v>1197</v>
      </c>
      <c r="B1350" t="s">
        <v>882</v>
      </c>
      <c r="C1350" t="s">
        <v>1185</v>
      </c>
      <c r="D1350">
        <v>0</v>
      </c>
      <c r="E1350">
        <v>51</v>
      </c>
      <c r="F1350">
        <v>23</v>
      </c>
      <c r="G1350">
        <v>4</v>
      </c>
      <c r="H1350" t="s">
        <v>12</v>
      </c>
      <c r="I1350" t="s">
        <v>866</v>
      </c>
    </row>
    <row r="1351" spans="1:9" x14ac:dyDescent="0.3">
      <c r="A1351" t="s">
        <v>902</v>
      </c>
      <c r="B1351" t="s">
        <v>877</v>
      </c>
      <c r="C1351" t="s">
        <v>1185</v>
      </c>
      <c r="D1351">
        <v>0</v>
      </c>
      <c r="E1351">
        <v>64</v>
      </c>
      <c r="F1351">
        <v>24</v>
      </c>
      <c r="G1351">
        <v>2</v>
      </c>
      <c r="H1351" t="s">
        <v>12</v>
      </c>
      <c r="I1351" t="s">
        <v>866</v>
      </c>
    </row>
    <row r="1352" spans="1:9" x14ac:dyDescent="0.3">
      <c r="A1352" t="s">
        <v>902</v>
      </c>
      <c r="B1352" t="s">
        <v>909</v>
      </c>
      <c r="C1352" t="s">
        <v>1185</v>
      </c>
      <c r="D1352">
        <v>0</v>
      </c>
      <c r="E1352">
        <v>118</v>
      </c>
      <c r="F1352">
        <v>25</v>
      </c>
      <c r="G1352">
        <v>4</v>
      </c>
      <c r="H1352" t="s">
        <v>12</v>
      </c>
      <c r="I1352" t="s">
        <v>866</v>
      </c>
    </row>
    <row r="1353" spans="1:9" x14ac:dyDescent="0.3">
      <c r="A1353" t="s">
        <v>741</v>
      </c>
      <c r="B1353" t="s">
        <v>1054</v>
      </c>
      <c r="C1353" t="s">
        <v>1185</v>
      </c>
      <c r="D1353">
        <v>0</v>
      </c>
      <c r="E1353">
        <v>9</v>
      </c>
      <c r="F1353">
        <v>2</v>
      </c>
      <c r="G1353">
        <v>1</v>
      </c>
      <c r="H1353" t="s">
        <v>12</v>
      </c>
      <c r="I1353" t="s">
        <v>866</v>
      </c>
    </row>
    <row r="1354" spans="1:9" x14ac:dyDescent="0.3">
      <c r="A1354" t="s">
        <v>1198</v>
      </c>
      <c r="B1354" t="s">
        <v>938</v>
      </c>
      <c r="C1354" t="s">
        <v>1185</v>
      </c>
      <c r="D1354">
        <v>0</v>
      </c>
      <c r="E1354">
        <v>29</v>
      </c>
      <c r="F1354">
        <v>1</v>
      </c>
      <c r="G1354">
        <v>2</v>
      </c>
      <c r="H1354" t="s">
        <v>12</v>
      </c>
      <c r="I1354" t="s">
        <v>866</v>
      </c>
    </row>
    <row r="1355" spans="1:9" x14ac:dyDescent="0.3">
      <c r="A1355" t="s">
        <v>1053</v>
      </c>
      <c r="B1355" t="s">
        <v>935</v>
      </c>
      <c r="C1355" t="s">
        <v>1185</v>
      </c>
      <c r="D1355">
        <v>0</v>
      </c>
      <c r="E1355">
        <v>46</v>
      </c>
      <c r="F1355">
        <v>2</v>
      </c>
      <c r="G1355">
        <v>3</v>
      </c>
      <c r="H1355" t="s">
        <v>12</v>
      </c>
      <c r="I1355" t="s">
        <v>866</v>
      </c>
    </row>
    <row r="1356" spans="1:9" x14ac:dyDescent="0.3">
      <c r="A1356" t="s">
        <v>1199</v>
      </c>
      <c r="B1356" t="s">
        <v>880</v>
      </c>
      <c r="C1356" t="s">
        <v>1185</v>
      </c>
      <c r="D1356">
        <v>0</v>
      </c>
      <c r="E1356">
        <v>50</v>
      </c>
      <c r="F1356">
        <v>14</v>
      </c>
      <c r="G1356">
        <v>3</v>
      </c>
      <c r="H1356" t="s">
        <v>12</v>
      </c>
      <c r="I1356" t="s">
        <v>866</v>
      </c>
    </row>
    <row r="1357" spans="1:9" x14ac:dyDescent="0.3">
      <c r="A1357" t="s">
        <v>908</v>
      </c>
      <c r="B1357" t="s">
        <v>1054</v>
      </c>
      <c r="C1357" t="s">
        <v>1185</v>
      </c>
      <c r="D1357">
        <v>0</v>
      </c>
      <c r="E1357">
        <v>27</v>
      </c>
      <c r="F1357">
        <v>6</v>
      </c>
      <c r="G1357">
        <v>3</v>
      </c>
      <c r="H1357" t="s">
        <v>12</v>
      </c>
      <c r="I1357" t="s">
        <v>866</v>
      </c>
    </row>
    <row r="1358" spans="1:9" x14ac:dyDescent="0.3">
      <c r="A1358" t="s">
        <v>1200</v>
      </c>
      <c r="B1358" t="s">
        <v>1033</v>
      </c>
      <c r="C1358" t="s">
        <v>1185</v>
      </c>
      <c r="D1358">
        <v>0</v>
      </c>
      <c r="E1358">
        <v>13</v>
      </c>
      <c r="F1358">
        <v>3</v>
      </c>
      <c r="G1358">
        <v>2</v>
      </c>
      <c r="H1358" t="s">
        <v>12</v>
      </c>
      <c r="I1358" t="s">
        <v>866</v>
      </c>
    </row>
    <row r="1359" spans="1:9" x14ac:dyDescent="0.3">
      <c r="A1359" t="s">
        <v>89</v>
      </c>
      <c r="B1359" t="s">
        <v>875</v>
      </c>
      <c r="C1359" t="s">
        <v>1185</v>
      </c>
      <c r="D1359">
        <v>0</v>
      </c>
      <c r="E1359">
        <v>263</v>
      </c>
      <c r="F1359">
        <v>63</v>
      </c>
      <c r="G1359">
        <v>5</v>
      </c>
      <c r="H1359" t="s">
        <v>12</v>
      </c>
      <c r="I1359" t="s">
        <v>866</v>
      </c>
    </row>
    <row r="1360" spans="1:9" x14ac:dyDescent="0.3">
      <c r="A1360" t="s">
        <v>1201</v>
      </c>
      <c r="B1360" t="s">
        <v>1059</v>
      </c>
      <c r="C1360" t="s">
        <v>1185</v>
      </c>
      <c r="D1360">
        <v>0</v>
      </c>
      <c r="E1360">
        <v>37</v>
      </c>
      <c r="F1360">
        <v>16</v>
      </c>
      <c r="G1360">
        <v>4</v>
      </c>
      <c r="H1360" t="s">
        <v>12</v>
      </c>
      <c r="I1360" t="s">
        <v>866</v>
      </c>
    </row>
    <row r="1361" spans="1:9" x14ac:dyDescent="0.3">
      <c r="A1361" t="s">
        <v>1202</v>
      </c>
      <c r="B1361" t="s">
        <v>938</v>
      </c>
      <c r="C1361" t="s">
        <v>1185</v>
      </c>
      <c r="D1361">
        <v>0</v>
      </c>
      <c r="E1361">
        <v>43</v>
      </c>
      <c r="F1361">
        <v>2</v>
      </c>
      <c r="G1361">
        <v>3</v>
      </c>
      <c r="H1361" t="s">
        <v>12</v>
      </c>
      <c r="I1361" t="s">
        <v>866</v>
      </c>
    </row>
    <row r="1362" spans="1:9" x14ac:dyDescent="0.3">
      <c r="A1362" t="s">
        <v>745</v>
      </c>
      <c r="B1362" t="s">
        <v>1054</v>
      </c>
      <c r="C1362" t="s">
        <v>1185</v>
      </c>
      <c r="D1362">
        <v>0</v>
      </c>
      <c r="E1362">
        <v>18</v>
      </c>
      <c r="F1362">
        <v>4</v>
      </c>
      <c r="G1362">
        <v>2</v>
      </c>
      <c r="H1362" t="s">
        <v>12</v>
      </c>
      <c r="I1362" t="s">
        <v>866</v>
      </c>
    </row>
    <row r="1363" spans="1:9" x14ac:dyDescent="0.3">
      <c r="A1363" t="s">
        <v>1203</v>
      </c>
      <c r="B1363" t="s">
        <v>887</v>
      </c>
      <c r="C1363" t="s">
        <v>1185</v>
      </c>
      <c r="D1363">
        <v>0</v>
      </c>
      <c r="E1363">
        <v>14</v>
      </c>
      <c r="F1363">
        <v>3</v>
      </c>
      <c r="G1363">
        <v>2</v>
      </c>
      <c r="H1363" t="s">
        <v>12</v>
      </c>
      <c r="I1363" t="s">
        <v>866</v>
      </c>
    </row>
    <row r="1364" spans="1:9" x14ac:dyDescent="0.3">
      <c r="A1364" t="s">
        <v>95</v>
      </c>
      <c r="B1364" t="s">
        <v>875</v>
      </c>
      <c r="C1364" t="s">
        <v>1185</v>
      </c>
      <c r="D1364">
        <v>0</v>
      </c>
      <c r="E1364">
        <v>105</v>
      </c>
      <c r="F1364">
        <v>25</v>
      </c>
      <c r="G1364">
        <v>2</v>
      </c>
      <c r="H1364" t="s">
        <v>12</v>
      </c>
      <c r="I1364" t="s">
        <v>866</v>
      </c>
    </row>
    <row r="1365" spans="1:9" x14ac:dyDescent="0.3">
      <c r="A1365" t="s">
        <v>1204</v>
      </c>
      <c r="B1365" t="s">
        <v>892</v>
      </c>
      <c r="C1365" t="s">
        <v>1185</v>
      </c>
      <c r="D1365">
        <v>0</v>
      </c>
      <c r="E1365">
        <v>30</v>
      </c>
      <c r="F1365">
        <v>4</v>
      </c>
      <c r="G1365">
        <v>2</v>
      </c>
      <c r="H1365" t="s">
        <v>12</v>
      </c>
      <c r="I1365" t="s">
        <v>866</v>
      </c>
    </row>
    <row r="1366" spans="1:9" x14ac:dyDescent="0.3">
      <c r="A1366" t="s">
        <v>1205</v>
      </c>
      <c r="B1366" t="s">
        <v>907</v>
      </c>
      <c r="C1366" t="s">
        <v>1185</v>
      </c>
      <c r="D1366">
        <v>0</v>
      </c>
      <c r="E1366">
        <v>29</v>
      </c>
      <c r="F1366">
        <v>1</v>
      </c>
      <c r="G1366">
        <v>2</v>
      </c>
      <c r="H1366" t="s">
        <v>12</v>
      </c>
      <c r="I1366" t="s">
        <v>866</v>
      </c>
    </row>
    <row r="1367" spans="1:9" x14ac:dyDescent="0.3">
      <c r="A1367" t="s">
        <v>611</v>
      </c>
      <c r="B1367" t="s">
        <v>901</v>
      </c>
      <c r="C1367" t="s">
        <v>1185</v>
      </c>
      <c r="D1367">
        <v>0</v>
      </c>
      <c r="E1367">
        <v>152</v>
      </c>
      <c r="F1367">
        <v>70</v>
      </c>
      <c r="G1367">
        <v>5</v>
      </c>
      <c r="H1367" t="s">
        <v>12</v>
      </c>
      <c r="I1367" t="s">
        <v>866</v>
      </c>
    </row>
    <row r="1368" spans="1:9" x14ac:dyDescent="0.3">
      <c r="A1368" t="s">
        <v>1206</v>
      </c>
      <c r="B1368" t="s">
        <v>877</v>
      </c>
      <c r="C1368" t="s">
        <v>1185</v>
      </c>
      <c r="D1368">
        <v>0</v>
      </c>
      <c r="E1368">
        <v>64</v>
      </c>
      <c r="F1368">
        <v>24</v>
      </c>
      <c r="G1368">
        <v>2</v>
      </c>
      <c r="H1368" t="s">
        <v>12</v>
      </c>
      <c r="I1368" t="s">
        <v>866</v>
      </c>
    </row>
    <row r="1369" spans="1:9" x14ac:dyDescent="0.3">
      <c r="A1369" t="s">
        <v>1207</v>
      </c>
      <c r="B1369" t="s">
        <v>901</v>
      </c>
      <c r="C1369" t="s">
        <v>1185</v>
      </c>
      <c r="D1369">
        <v>0</v>
      </c>
      <c r="E1369">
        <v>61</v>
      </c>
      <c r="F1369">
        <v>28</v>
      </c>
      <c r="G1369">
        <v>2</v>
      </c>
      <c r="H1369" t="s">
        <v>12</v>
      </c>
      <c r="I1369" t="s">
        <v>866</v>
      </c>
    </row>
    <row r="1370" spans="1:9" x14ac:dyDescent="0.3">
      <c r="A1370" t="s">
        <v>1208</v>
      </c>
      <c r="B1370" t="s">
        <v>938</v>
      </c>
      <c r="C1370" t="s">
        <v>1185</v>
      </c>
      <c r="D1370">
        <v>0</v>
      </c>
      <c r="E1370">
        <v>58</v>
      </c>
      <c r="F1370">
        <v>3</v>
      </c>
      <c r="G1370">
        <v>4</v>
      </c>
      <c r="H1370" t="s">
        <v>12</v>
      </c>
      <c r="I1370" t="s">
        <v>866</v>
      </c>
    </row>
    <row r="1371" spans="1:9" x14ac:dyDescent="0.3">
      <c r="A1371" t="s">
        <v>1209</v>
      </c>
      <c r="B1371" t="s">
        <v>905</v>
      </c>
      <c r="C1371" t="s">
        <v>1185</v>
      </c>
      <c r="D1371">
        <v>0</v>
      </c>
      <c r="E1371">
        <v>221</v>
      </c>
      <c r="F1371">
        <v>91</v>
      </c>
      <c r="G1371">
        <v>7</v>
      </c>
      <c r="H1371" t="s">
        <v>12</v>
      </c>
      <c r="I1371" t="s">
        <v>866</v>
      </c>
    </row>
    <row r="1372" spans="1:9" x14ac:dyDescent="0.3">
      <c r="A1372" t="s">
        <v>1210</v>
      </c>
      <c r="B1372" t="s">
        <v>873</v>
      </c>
      <c r="C1372" t="s">
        <v>1185</v>
      </c>
      <c r="D1372">
        <v>0</v>
      </c>
      <c r="E1372">
        <v>50</v>
      </c>
      <c r="F1372">
        <v>6</v>
      </c>
      <c r="G1372">
        <v>4</v>
      </c>
      <c r="H1372" t="s">
        <v>12</v>
      </c>
      <c r="I1372" t="s">
        <v>866</v>
      </c>
    </row>
    <row r="1373" spans="1:9" x14ac:dyDescent="0.3">
      <c r="A1373" t="s">
        <v>1211</v>
      </c>
      <c r="B1373" t="s">
        <v>1054</v>
      </c>
      <c r="C1373" t="s">
        <v>1185</v>
      </c>
      <c r="D1373">
        <v>0</v>
      </c>
      <c r="E1373">
        <v>27</v>
      </c>
      <c r="F1373">
        <v>6</v>
      </c>
      <c r="G1373">
        <v>3</v>
      </c>
      <c r="H1373" t="s">
        <v>12</v>
      </c>
      <c r="I1373" t="s">
        <v>866</v>
      </c>
    </row>
    <row r="1374" spans="1:9" x14ac:dyDescent="0.3">
      <c r="A1374" t="s">
        <v>1212</v>
      </c>
      <c r="B1374" t="s">
        <v>880</v>
      </c>
      <c r="C1374" t="s">
        <v>1185</v>
      </c>
      <c r="D1374">
        <v>0</v>
      </c>
      <c r="E1374">
        <v>50</v>
      </c>
      <c r="F1374">
        <v>14</v>
      </c>
      <c r="G1374">
        <v>3</v>
      </c>
      <c r="H1374" t="s">
        <v>12</v>
      </c>
      <c r="I1374" t="s">
        <v>866</v>
      </c>
    </row>
    <row r="1375" spans="1:9" x14ac:dyDescent="0.3">
      <c r="A1375" t="s">
        <v>100</v>
      </c>
      <c r="B1375" t="s">
        <v>864</v>
      </c>
      <c r="C1375" t="s">
        <v>1185</v>
      </c>
      <c r="D1375">
        <v>0</v>
      </c>
      <c r="E1375">
        <v>42</v>
      </c>
      <c r="F1375">
        <v>12</v>
      </c>
      <c r="G1375">
        <v>5</v>
      </c>
      <c r="H1375" t="s">
        <v>12</v>
      </c>
      <c r="I1375" t="s">
        <v>866</v>
      </c>
    </row>
    <row r="1376" spans="1:9" x14ac:dyDescent="0.3">
      <c r="A1376" t="s">
        <v>1213</v>
      </c>
      <c r="B1376" t="s">
        <v>1045</v>
      </c>
      <c r="C1376" t="s">
        <v>1185</v>
      </c>
      <c r="D1376">
        <v>0</v>
      </c>
      <c r="E1376">
        <v>15</v>
      </c>
      <c r="F1376">
        <v>7</v>
      </c>
      <c r="G1376">
        <v>2</v>
      </c>
      <c r="H1376" t="s">
        <v>12</v>
      </c>
      <c r="I1376" t="s">
        <v>866</v>
      </c>
    </row>
    <row r="1377" spans="1:9" x14ac:dyDescent="0.3">
      <c r="A1377" t="s">
        <v>1214</v>
      </c>
      <c r="B1377" t="s">
        <v>868</v>
      </c>
      <c r="C1377" t="s">
        <v>1185</v>
      </c>
      <c r="D1377">
        <v>0</v>
      </c>
      <c r="E1377">
        <v>65</v>
      </c>
      <c r="F1377">
        <v>30</v>
      </c>
      <c r="G1377">
        <v>8</v>
      </c>
      <c r="H1377" t="s">
        <v>12</v>
      </c>
      <c r="I1377" t="s">
        <v>866</v>
      </c>
    </row>
    <row r="1378" spans="1:9" x14ac:dyDescent="0.3">
      <c r="A1378" t="s">
        <v>1215</v>
      </c>
      <c r="B1378" t="s">
        <v>880</v>
      </c>
      <c r="C1378" t="s">
        <v>1185</v>
      </c>
      <c r="D1378">
        <v>0</v>
      </c>
      <c r="E1378">
        <v>33</v>
      </c>
      <c r="F1378">
        <v>9</v>
      </c>
      <c r="G1378">
        <v>2</v>
      </c>
      <c r="H1378" t="s">
        <v>12</v>
      </c>
      <c r="I1378" t="s">
        <v>866</v>
      </c>
    </row>
    <row r="1379" spans="1:9" x14ac:dyDescent="0.3">
      <c r="A1379" t="s">
        <v>1216</v>
      </c>
      <c r="B1379" t="s">
        <v>1045</v>
      </c>
      <c r="C1379" t="s">
        <v>1185</v>
      </c>
      <c r="D1379">
        <v>0</v>
      </c>
      <c r="E1379">
        <v>15</v>
      </c>
      <c r="F1379">
        <v>7</v>
      </c>
      <c r="G1379">
        <v>2</v>
      </c>
      <c r="H1379" t="s">
        <v>12</v>
      </c>
      <c r="I1379" t="s">
        <v>866</v>
      </c>
    </row>
    <row r="1380" spans="1:9" x14ac:dyDescent="0.3">
      <c r="A1380" t="s">
        <v>1217</v>
      </c>
      <c r="B1380" t="s">
        <v>892</v>
      </c>
      <c r="C1380" t="s">
        <v>1185</v>
      </c>
      <c r="D1380">
        <v>0</v>
      </c>
      <c r="E1380">
        <v>30</v>
      </c>
      <c r="F1380">
        <v>4</v>
      </c>
      <c r="G1380">
        <v>2</v>
      </c>
      <c r="H1380" t="s">
        <v>12</v>
      </c>
      <c r="I1380" t="s">
        <v>866</v>
      </c>
    </row>
    <row r="1381" spans="1:9" x14ac:dyDescent="0.3">
      <c r="A1381" t="s">
        <v>1218</v>
      </c>
      <c r="B1381" t="s">
        <v>875</v>
      </c>
      <c r="C1381" t="s">
        <v>1185</v>
      </c>
      <c r="D1381">
        <v>0</v>
      </c>
      <c r="E1381">
        <v>316</v>
      </c>
      <c r="F1381">
        <v>76</v>
      </c>
      <c r="G1381">
        <v>6</v>
      </c>
      <c r="H1381" t="s">
        <v>12</v>
      </c>
      <c r="I1381" t="s">
        <v>866</v>
      </c>
    </row>
    <row r="1382" spans="1:9" x14ac:dyDescent="0.3">
      <c r="A1382" t="s">
        <v>1219</v>
      </c>
      <c r="B1382" t="s">
        <v>924</v>
      </c>
      <c r="C1382" t="s">
        <v>1185</v>
      </c>
      <c r="D1382">
        <v>0</v>
      </c>
      <c r="E1382">
        <v>50</v>
      </c>
      <c r="F1382">
        <v>3</v>
      </c>
      <c r="G1382">
        <v>1</v>
      </c>
      <c r="H1382" t="s">
        <v>12</v>
      </c>
      <c r="I1382" t="s">
        <v>866</v>
      </c>
    </row>
    <row r="1383" spans="1:9" x14ac:dyDescent="0.3">
      <c r="A1383" t="s">
        <v>1220</v>
      </c>
      <c r="B1383" t="s">
        <v>870</v>
      </c>
      <c r="C1383" t="s">
        <v>1185</v>
      </c>
      <c r="D1383">
        <v>0</v>
      </c>
      <c r="E1383">
        <v>18</v>
      </c>
      <c r="F1383">
        <v>6</v>
      </c>
      <c r="G1383">
        <v>3</v>
      </c>
      <c r="H1383" t="s">
        <v>12</v>
      </c>
      <c r="I1383" t="s">
        <v>866</v>
      </c>
    </row>
    <row r="1384" spans="1:9" x14ac:dyDescent="0.3">
      <c r="A1384" t="s">
        <v>1221</v>
      </c>
      <c r="B1384" t="s">
        <v>896</v>
      </c>
      <c r="C1384" t="s">
        <v>1185</v>
      </c>
      <c r="D1384">
        <v>0</v>
      </c>
      <c r="E1384">
        <v>154</v>
      </c>
      <c r="F1384">
        <v>54</v>
      </c>
      <c r="G1384">
        <v>3</v>
      </c>
      <c r="H1384" t="s">
        <v>12</v>
      </c>
      <c r="I1384" t="s">
        <v>866</v>
      </c>
    </row>
    <row r="1385" spans="1:9" x14ac:dyDescent="0.3">
      <c r="A1385" t="s">
        <v>1222</v>
      </c>
      <c r="B1385" t="s">
        <v>929</v>
      </c>
      <c r="C1385" t="s">
        <v>1185</v>
      </c>
      <c r="D1385">
        <v>0</v>
      </c>
      <c r="E1385">
        <v>34</v>
      </c>
      <c r="F1385">
        <v>1</v>
      </c>
      <c r="G1385">
        <v>2</v>
      </c>
      <c r="H1385" t="s">
        <v>12</v>
      </c>
      <c r="I1385" t="s">
        <v>866</v>
      </c>
    </row>
    <row r="1386" spans="1:9" x14ac:dyDescent="0.3">
      <c r="A1386" t="s">
        <v>1223</v>
      </c>
      <c r="B1386" t="s">
        <v>929</v>
      </c>
      <c r="C1386" t="s">
        <v>1185</v>
      </c>
      <c r="D1386">
        <v>0</v>
      </c>
      <c r="E1386">
        <v>153</v>
      </c>
      <c r="F1386">
        <v>4</v>
      </c>
      <c r="G1386">
        <v>9</v>
      </c>
      <c r="H1386" t="s">
        <v>12</v>
      </c>
      <c r="I1386" t="s">
        <v>866</v>
      </c>
    </row>
    <row r="1387" spans="1:9" x14ac:dyDescent="0.3">
      <c r="A1387" t="s">
        <v>1223</v>
      </c>
      <c r="B1387" t="s">
        <v>878</v>
      </c>
      <c r="C1387" t="s">
        <v>1185</v>
      </c>
      <c r="D1387">
        <v>0</v>
      </c>
      <c r="E1387">
        <v>151</v>
      </c>
      <c r="F1387">
        <v>3</v>
      </c>
      <c r="G1387">
        <v>3</v>
      </c>
      <c r="H1387" t="s">
        <v>12</v>
      </c>
      <c r="I1387" t="s">
        <v>866</v>
      </c>
    </row>
    <row r="1388" spans="1:9" x14ac:dyDescent="0.3">
      <c r="A1388" t="s">
        <v>348</v>
      </c>
      <c r="B1388" t="s">
        <v>872</v>
      </c>
      <c r="C1388" t="s">
        <v>1185</v>
      </c>
      <c r="D1388">
        <v>0</v>
      </c>
      <c r="E1388">
        <v>119</v>
      </c>
      <c r="F1388">
        <v>53</v>
      </c>
      <c r="G1388">
        <v>8</v>
      </c>
      <c r="H1388" t="s">
        <v>12</v>
      </c>
      <c r="I1388" t="s">
        <v>866</v>
      </c>
    </row>
    <row r="1389" spans="1:9" x14ac:dyDescent="0.3">
      <c r="A1389" t="s">
        <v>1224</v>
      </c>
      <c r="B1389" t="s">
        <v>887</v>
      </c>
      <c r="C1389" t="s">
        <v>1185</v>
      </c>
      <c r="D1389">
        <v>0</v>
      </c>
      <c r="E1389">
        <v>14</v>
      </c>
      <c r="F1389">
        <v>3</v>
      </c>
      <c r="G1389">
        <v>2</v>
      </c>
      <c r="H1389" t="s">
        <v>12</v>
      </c>
      <c r="I1389" t="s">
        <v>866</v>
      </c>
    </row>
    <row r="1390" spans="1:9" x14ac:dyDescent="0.3">
      <c r="A1390" t="s">
        <v>542</v>
      </c>
      <c r="B1390" t="s">
        <v>909</v>
      </c>
      <c r="C1390" t="s">
        <v>1185</v>
      </c>
      <c r="D1390">
        <v>0</v>
      </c>
      <c r="E1390">
        <v>88</v>
      </c>
      <c r="F1390">
        <v>19</v>
      </c>
      <c r="G1390">
        <v>3</v>
      </c>
      <c r="H1390" t="s">
        <v>12</v>
      </c>
      <c r="I1390" t="s">
        <v>866</v>
      </c>
    </row>
    <row r="1391" spans="1:9" x14ac:dyDescent="0.3">
      <c r="A1391" t="s">
        <v>1225</v>
      </c>
      <c r="B1391" t="s">
        <v>885</v>
      </c>
      <c r="C1391" t="s">
        <v>1185</v>
      </c>
      <c r="D1391">
        <v>0</v>
      </c>
      <c r="E1391">
        <v>95</v>
      </c>
      <c r="F1391">
        <v>30</v>
      </c>
      <c r="G1391">
        <v>7</v>
      </c>
      <c r="H1391" t="s">
        <v>12</v>
      </c>
      <c r="I1391" t="s">
        <v>866</v>
      </c>
    </row>
    <row r="1392" spans="1:9" x14ac:dyDescent="0.3">
      <c r="A1392" t="s">
        <v>931</v>
      </c>
      <c r="B1392" t="s">
        <v>887</v>
      </c>
      <c r="C1392" t="s">
        <v>1185</v>
      </c>
      <c r="D1392">
        <v>0</v>
      </c>
      <c r="E1392">
        <v>27</v>
      </c>
      <c r="F1392">
        <v>6</v>
      </c>
      <c r="G1392">
        <v>4</v>
      </c>
      <c r="H1392" t="s">
        <v>12</v>
      </c>
      <c r="I1392" t="s">
        <v>866</v>
      </c>
    </row>
    <row r="1393" spans="1:9" x14ac:dyDescent="0.3">
      <c r="A1393" t="s">
        <v>1226</v>
      </c>
      <c r="B1393" t="s">
        <v>882</v>
      </c>
      <c r="C1393" t="s">
        <v>1185</v>
      </c>
      <c r="D1393">
        <v>0</v>
      </c>
      <c r="E1393">
        <v>76</v>
      </c>
      <c r="F1393">
        <v>35</v>
      </c>
      <c r="G1393">
        <v>6</v>
      </c>
      <c r="H1393" t="s">
        <v>12</v>
      </c>
      <c r="I1393" t="s">
        <v>866</v>
      </c>
    </row>
    <row r="1394" spans="1:9" x14ac:dyDescent="0.3">
      <c r="A1394" t="s">
        <v>1083</v>
      </c>
      <c r="B1394" t="s">
        <v>870</v>
      </c>
      <c r="C1394" t="s">
        <v>1185</v>
      </c>
      <c r="D1394">
        <v>0</v>
      </c>
      <c r="E1394">
        <v>12</v>
      </c>
      <c r="F1394">
        <v>4</v>
      </c>
      <c r="G1394">
        <v>2</v>
      </c>
      <c r="H1394" t="s">
        <v>12</v>
      </c>
      <c r="I1394" t="s">
        <v>866</v>
      </c>
    </row>
    <row r="1395" spans="1:9" x14ac:dyDescent="0.3">
      <c r="A1395" t="s">
        <v>131</v>
      </c>
      <c r="B1395" t="s">
        <v>901</v>
      </c>
      <c r="C1395" t="s">
        <v>1185</v>
      </c>
      <c r="D1395">
        <v>0</v>
      </c>
      <c r="E1395">
        <v>182</v>
      </c>
      <c r="F1395">
        <v>84</v>
      </c>
      <c r="G1395">
        <v>6</v>
      </c>
      <c r="H1395" t="s">
        <v>12</v>
      </c>
      <c r="I1395" t="s">
        <v>866</v>
      </c>
    </row>
    <row r="1396" spans="1:9" x14ac:dyDescent="0.3">
      <c r="A1396" t="s">
        <v>1227</v>
      </c>
      <c r="B1396" t="s">
        <v>888</v>
      </c>
      <c r="C1396" t="s">
        <v>1185</v>
      </c>
      <c r="D1396">
        <v>0</v>
      </c>
      <c r="E1396">
        <v>159</v>
      </c>
      <c r="F1396">
        <v>73</v>
      </c>
      <c r="G1396">
        <v>3</v>
      </c>
      <c r="H1396" t="s">
        <v>12</v>
      </c>
      <c r="I1396" t="s">
        <v>866</v>
      </c>
    </row>
    <row r="1397" spans="1:9" x14ac:dyDescent="0.3">
      <c r="A1397" t="s">
        <v>1228</v>
      </c>
      <c r="B1397" t="s">
        <v>935</v>
      </c>
      <c r="C1397" t="s">
        <v>1185</v>
      </c>
      <c r="D1397">
        <v>0</v>
      </c>
      <c r="E1397">
        <v>31</v>
      </c>
      <c r="F1397">
        <v>2</v>
      </c>
      <c r="G1397">
        <v>2</v>
      </c>
      <c r="H1397" t="s">
        <v>12</v>
      </c>
      <c r="I1397" t="s">
        <v>866</v>
      </c>
    </row>
    <row r="1398" spans="1:9" x14ac:dyDescent="0.3">
      <c r="A1398" t="s">
        <v>1229</v>
      </c>
      <c r="B1398" t="s">
        <v>912</v>
      </c>
      <c r="C1398" t="s">
        <v>1185</v>
      </c>
      <c r="D1398">
        <v>0</v>
      </c>
      <c r="E1398">
        <v>16</v>
      </c>
      <c r="F1398">
        <v>0</v>
      </c>
      <c r="G1398">
        <v>2</v>
      </c>
      <c r="H1398" t="s">
        <v>12</v>
      </c>
      <c r="I1398" t="s">
        <v>866</v>
      </c>
    </row>
    <row r="1399" spans="1:9" x14ac:dyDescent="0.3">
      <c r="A1399" t="s">
        <v>1230</v>
      </c>
      <c r="B1399" t="s">
        <v>1045</v>
      </c>
      <c r="C1399" t="s">
        <v>1185</v>
      </c>
      <c r="D1399">
        <v>0</v>
      </c>
      <c r="E1399">
        <v>30</v>
      </c>
      <c r="F1399">
        <v>14</v>
      </c>
      <c r="G1399">
        <v>4</v>
      </c>
      <c r="H1399" t="s">
        <v>12</v>
      </c>
      <c r="I1399" t="s">
        <v>866</v>
      </c>
    </row>
    <row r="1400" spans="1:9" x14ac:dyDescent="0.3">
      <c r="A1400" t="s">
        <v>1231</v>
      </c>
      <c r="B1400" t="s">
        <v>873</v>
      </c>
      <c r="C1400" t="s">
        <v>1185</v>
      </c>
      <c r="D1400">
        <v>0</v>
      </c>
      <c r="E1400">
        <v>126</v>
      </c>
      <c r="F1400">
        <v>16</v>
      </c>
      <c r="G1400">
        <v>10</v>
      </c>
      <c r="H1400" t="s">
        <v>12</v>
      </c>
      <c r="I1400" t="s">
        <v>866</v>
      </c>
    </row>
    <row r="1401" spans="1:9" x14ac:dyDescent="0.3">
      <c r="A1401" t="s">
        <v>361</v>
      </c>
      <c r="B1401" t="s">
        <v>890</v>
      </c>
      <c r="C1401" t="s">
        <v>1185</v>
      </c>
      <c r="D1401">
        <v>0</v>
      </c>
      <c r="E1401">
        <v>12</v>
      </c>
      <c r="F1401">
        <v>4</v>
      </c>
      <c r="G1401">
        <v>2</v>
      </c>
      <c r="H1401" t="s">
        <v>12</v>
      </c>
      <c r="I1401" t="s">
        <v>866</v>
      </c>
    </row>
    <row r="1402" spans="1:9" x14ac:dyDescent="0.3">
      <c r="A1402" t="s">
        <v>1232</v>
      </c>
      <c r="B1402" t="s">
        <v>907</v>
      </c>
      <c r="C1402" t="s">
        <v>1185</v>
      </c>
      <c r="D1402">
        <v>0</v>
      </c>
      <c r="E1402">
        <v>73</v>
      </c>
      <c r="F1402">
        <v>3</v>
      </c>
      <c r="G1402">
        <v>5</v>
      </c>
      <c r="H1402" t="s">
        <v>12</v>
      </c>
      <c r="I1402" t="s">
        <v>866</v>
      </c>
    </row>
    <row r="1403" spans="1:9" x14ac:dyDescent="0.3">
      <c r="A1403" t="s">
        <v>135</v>
      </c>
      <c r="B1403" t="s">
        <v>901</v>
      </c>
      <c r="C1403" t="s">
        <v>1185</v>
      </c>
      <c r="D1403">
        <v>0</v>
      </c>
      <c r="E1403">
        <v>30</v>
      </c>
      <c r="F1403">
        <v>14</v>
      </c>
      <c r="G1403">
        <v>1</v>
      </c>
      <c r="H1403" t="s">
        <v>12</v>
      </c>
      <c r="I1403" t="s">
        <v>866</v>
      </c>
    </row>
    <row r="1404" spans="1:9" x14ac:dyDescent="0.3">
      <c r="A1404" t="s">
        <v>1233</v>
      </c>
      <c r="B1404" t="s">
        <v>864</v>
      </c>
      <c r="C1404" t="s">
        <v>1185</v>
      </c>
      <c r="D1404">
        <v>0</v>
      </c>
      <c r="E1404">
        <v>25</v>
      </c>
      <c r="F1404">
        <v>7</v>
      </c>
      <c r="G1404">
        <v>3</v>
      </c>
      <c r="H1404" t="s">
        <v>12</v>
      </c>
      <c r="I1404" t="s">
        <v>866</v>
      </c>
    </row>
    <row r="1405" spans="1:9" x14ac:dyDescent="0.3">
      <c r="A1405" t="s">
        <v>1234</v>
      </c>
      <c r="B1405" t="s">
        <v>896</v>
      </c>
      <c r="C1405" t="s">
        <v>1185</v>
      </c>
      <c r="D1405">
        <v>0</v>
      </c>
      <c r="E1405">
        <v>103</v>
      </c>
      <c r="F1405">
        <v>36</v>
      </c>
      <c r="G1405">
        <v>2</v>
      </c>
      <c r="H1405" t="s">
        <v>12</v>
      </c>
      <c r="I1405" t="s">
        <v>866</v>
      </c>
    </row>
    <row r="1406" spans="1:9" x14ac:dyDescent="0.3">
      <c r="A1406" t="s">
        <v>1235</v>
      </c>
      <c r="B1406" t="s">
        <v>1059</v>
      </c>
      <c r="C1406" t="s">
        <v>1185</v>
      </c>
      <c r="D1406">
        <v>0</v>
      </c>
      <c r="E1406">
        <v>46</v>
      </c>
      <c r="F1406">
        <v>20</v>
      </c>
      <c r="G1406">
        <v>5</v>
      </c>
      <c r="H1406" t="s">
        <v>12</v>
      </c>
      <c r="I1406" t="s">
        <v>866</v>
      </c>
    </row>
    <row r="1407" spans="1:9" x14ac:dyDescent="0.3">
      <c r="A1407" t="s">
        <v>1236</v>
      </c>
      <c r="B1407" t="s">
        <v>1054</v>
      </c>
      <c r="C1407" t="s">
        <v>1185</v>
      </c>
      <c r="D1407">
        <v>0</v>
      </c>
      <c r="E1407">
        <v>54</v>
      </c>
      <c r="F1407">
        <v>12</v>
      </c>
      <c r="G1407">
        <v>6</v>
      </c>
      <c r="H1407" t="s">
        <v>12</v>
      </c>
      <c r="I1407" t="s">
        <v>866</v>
      </c>
    </row>
    <row r="1408" spans="1:9" x14ac:dyDescent="0.3">
      <c r="A1408" t="s">
        <v>1237</v>
      </c>
      <c r="B1408" t="s">
        <v>873</v>
      </c>
      <c r="C1408" t="s">
        <v>1185</v>
      </c>
      <c r="D1408">
        <v>0</v>
      </c>
      <c r="E1408">
        <v>50</v>
      </c>
      <c r="F1408">
        <v>6</v>
      </c>
      <c r="G1408">
        <v>4</v>
      </c>
      <c r="H1408" t="s">
        <v>12</v>
      </c>
      <c r="I1408" t="s">
        <v>866</v>
      </c>
    </row>
    <row r="1409" spans="1:9" x14ac:dyDescent="0.3">
      <c r="A1409" t="s">
        <v>1238</v>
      </c>
      <c r="B1409" t="s">
        <v>909</v>
      </c>
      <c r="C1409" t="s">
        <v>1185</v>
      </c>
      <c r="D1409">
        <v>0</v>
      </c>
      <c r="E1409">
        <v>147</v>
      </c>
      <c r="F1409">
        <v>31</v>
      </c>
      <c r="G1409">
        <v>5</v>
      </c>
      <c r="H1409" t="s">
        <v>12</v>
      </c>
      <c r="I1409" t="s">
        <v>866</v>
      </c>
    </row>
    <row r="1410" spans="1:9" x14ac:dyDescent="0.3">
      <c r="A1410" t="s">
        <v>487</v>
      </c>
      <c r="B1410" t="s">
        <v>924</v>
      </c>
      <c r="C1410" t="s">
        <v>1185</v>
      </c>
      <c r="D1410">
        <v>0</v>
      </c>
      <c r="E1410">
        <v>151</v>
      </c>
      <c r="F1410">
        <v>9</v>
      </c>
      <c r="G1410">
        <v>3</v>
      </c>
      <c r="H1410" t="s">
        <v>12</v>
      </c>
      <c r="I1410" t="s">
        <v>866</v>
      </c>
    </row>
    <row r="1411" spans="1:9" x14ac:dyDescent="0.3">
      <c r="A1411" t="s">
        <v>1239</v>
      </c>
      <c r="B1411" t="s">
        <v>864</v>
      </c>
      <c r="C1411" t="s">
        <v>1185</v>
      </c>
      <c r="D1411">
        <v>0</v>
      </c>
      <c r="E1411">
        <v>34</v>
      </c>
      <c r="F1411">
        <v>9</v>
      </c>
      <c r="G1411">
        <v>4</v>
      </c>
      <c r="H1411" t="s">
        <v>12</v>
      </c>
      <c r="I1411" t="s">
        <v>866</v>
      </c>
    </row>
    <row r="1412" spans="1:9" x14ac:dyDescent="0.3">
      <c r="A1412" t="s">
        <v>371</v>
      </c>
      <c r="B1412" t="s">
        <v>1054</v>
      </c>
      <c r="C1412" t="s">
        <v>1185</v>
      </c>
      <c r="D1412">
        <v>0</v>
      </c>
      <c r="E1412">
        <v>18</v>
      </c>
      <c r="F1412">
        <v>4</v>
      </c>
      <c r="G1412">
        <v>2</v>
      </c>
      <c r="H1412" t="s">
        <v>12</v>
      </c>
      <c r="I1412" t="s">
        <v>866</v>
      </c>
    </row>
    <row r="1413" spans="1:9" x14ac:dyDescent="0.3">
      <c r="A1413" t="s">
        <v>147</v>
      </c>
      <c r="B1413" t="s">
        <v>887</v>
      </c>
      <c r="C1413" t="s">
        <v>1185</v>
      </c>
      <c r="D1413">
        <v>0</v>
      </c>
      <c r="E1413">
        <v>27</v>
      </c>
      <c r="F1413">
        <v>6</v>
      </c>
      <c r="G1413">
        <v>4</v>
      </c>
      <c r="H1413" t="s">
        <v>12</v>
      </c>
      <c r="I1413" t="s">
        <v>866</v>
      </c>
    </row>
    <row r="1414" spans="1:9" x14ac:dyDescent="0.3">
      <c r="A1414" t="s">
        <v>1240</v>
      </c>
      <c r="B1414" t="s">
        <v>887</v>
      </c>
      <c r="C1414" t="s">
        <v>1185</v>
      </c>
      <c r="D1414">
        <v>0</v>
      </c>
      <c r="E1414">
        <v>27</v>
      </c>
      <c r="F1414">
        <v>6</v>
      </c>
      <c r="G1414">
        <v>4</v>
      </c>
      <c r="H1414" t="s">
        <v>12</v>
      </c>
      <c r="I1414" t="s">
        <v>866</v>
      </c>
    </row>
    <row r="1415" spans="1:9" x14ac:dyDescent="0.3">
      <c r="A1415" t="s">
        <v>1241</v>
      </c>
      <c r="B1415" t="s">
        <v>1045</v>
      </c>
      <c r="C1415" t="s">
        <v>1185</v>
      </c>
      <c r="D1415">
        <v>0</v>
      </c>
      <c r="E1415">
        <v>23</v>
      </c>
      <c r="F1415">
        <v>10</v>
      </c>
      <c r="G1415">
        <v>3</v>
      </c>
      <c r="H1415" t="s">
        <v>12</v>
      </c>
      <c r="I1415" t="s">
        <v>866</v>
      </c>
    </row>
    <row r="1416" spans="1:9" x14ac:dyDescent="0.3">
      <c r="A1416" t="s">
        <v>780</v>
      </c>
      <c r="B1416" t="s">
        <v>909</v>
      </c>
      <c r="C1416" t="s">
        <v>1185</v>
      </c>
      <c r="D1416">
        <v>0</v>
      </c>
      <c r="E1416">
        <v>88</v>
      </c>
      <c r="F1416">
        <v>19</v>
      </c>
      <c r="G1416">
        <v>3</v>
      </c>
      <c r="H1416" t="s">
        <v>12</v>
      </c>
      <c r="I1416" t="s">
        <v>866</v>
      </c>
    </row>
    <row r="1417" spans="1:9" x14ac:dyDescent="0.3">
      <c r="A1417" t="s">
        <v>1242</v>
      </c>
      <c r="B1417" t="s">
        <v>901</v>
      </c>
      <c r="C1417" t="s">
        <v>1185</v>
      </c>
      <c r="D1417">
        <v>0</v>
      </c>
      <c r="E1417">
        <v>61</v>
      </c>
      <c r="F1417">
        <v>28</v>
      </c>
      <c r="G1417">
        <v>2</v>
      </c>
      <c r="H1417" t="s">
        <v>12</v>
      </c>
      <c r="I1417" t="s">
        <v>866</v>
      </c>
    </row>
    <row r="1418" spans="1:9" x14ac:dyDescent="0.3">
      <c r="A1418" t="s">
        <v>1243</v>
      </c>
      <c r="B1418" t="s">
        <v>1033</v>
      </c>
      <c r="C1418" t="s">
        <v>1185</v>
      </c>
      <c r="D1418">
        <v>0</v>
      </c>
      <c r="E1418">
        <v>13</v>
      </c>
      <c r="F1418">
        <v>3</v>
      </c>
      <c r="G1418">
        <v>2</v>
      </c>
      <c r="H1418" t="s">
        <v>12</v>
      </c>
      <c r="I1418" t="s">
        <v>866</v>
      </c>
    </row>
    <row r="1419" spans="1:9" x14ac:dyDescent="0.3">
      <c r="A1419" t="s">
        <v>1244</v>
      </c>
      <c r="B1419" t="s">
        <v>924</v>
      </c>
      <c r="C1419" t="s">
        <v>1185</v>
      </c>
      <c r="D1419">
        <v>0</v>
      </c>
      <c r="E1419">
        <v>151</v>
      </c>
      <c r="F1419">
        <v>9</v>
      </c>
      <c r="G1419">
        <v>3</v>
      </c>
      <c r="H1419" t="s">
        <v>12</v>
      </c>
      <c r="I1419" t="s">
        <v>866</v>
      </c>
    </row>
    <row r="1420" spans="1:9" x14ac:dyDescent="0.3">
      <c r="A1420" t="s">
        <v>640</v>
      </c>
      <c r="B1420" t="s">
        <v>1054</v>
      </c>
      <c r="C1420" t="s">
        <v>1185</v>
      </c>
      <c r="D1420">
        <v>0</v>
      </c>
      <c r="E1420">
        <v>27</v>
      </c>
      <c r="F1420">
        <v>6</v>
      </c>
      <c r="G1420">
        <v>3</v>
      </c>
      <c r="H1420" t="s">
        <v>12</v>
      </c>
      <c r="I1420" t="s">
        <v>866</v>
      </c>
    </row>
    <row r="1421" spans="1:9" x14ac:dyDescent="0.3">
      <c r="A1421" t="s">
        <v>1245</v>
      </c>
      <c r="B1421" t="s">
        <v>890</v>
      </c>
      <c r="C1421" t="s">
        <v>1185</v>
      </c>
      <c r="D1421">
        <v>0</v>
      </c>
      <c r="E1421">
        <v>24</v>
      </c>
      <c r="F1421">
        <v>8</v>
      </c>
      <c r="G1421">
        <v>4</v>
      </c>
      <c r="H1421" t="s">
        <v>12</v>
      </c>
      <c r="I1421" t="s">
        <v>866</v>
      </c>
    </row>
    <row r="1422" spans="1:9" x14ac:dyDescent="0.3">
      <c r="A1422" t="s">
        <v>1246</v>
      </c>
      <c r="B1422" t="s">
        <v>888</v>
      </c>
      <c r="C1422" t="s">
        <v>1185</v>
      </c>
      <c r="D1422">
        <v>0</v>
      </c>
      <c r="E1422">
        <v>106</v>
      </c>
      <c r="F1422">
        <v>49</v>
      </c>
      <c r="G1422">
        <v>2</v>
      </c>
      <c r="H1422" t="s">
        <v>12</v>
      </c>
      <c r="I1422" t="s">
        <v>866</v>
      </c>
    </row>
    <row r="1423" spans="1:9" x14ac:dyDescent="0.3">
      <c r="A1423" t="s">
        <v>1247</v>
      </c>
      <c r="B1423" t="s">
        <v>1054</v>
      </c>
      <c r="C1423" t="s">
        <v>1185</v>
      </c>
      <c r="D1423">
        <v>0</v>
      </c>
      <c r="E1423">
        <v>27</v>
      </c>
      <c r="F1423">
        <v>6</v>
      </c>
      <c r="G1423">
        <v>3</v>
      </c>
      <c r="H1423" t="s">
        <v>12</v>
      </c>
      <c r="I1423" t="s">
        <v>866</v>
      </c>
    </row>
    <row r="1424" spans="1:9" x14ac:dyDescent="0.3">
      <c r="A1424" t="s">
        <v>1248</v>
      </c>
      <c r="B1424" t="s">
        <v>1054</v>
      </c>
      <c r="C1424" t="s">
        <v>1185</v>
      </c>
      <c r="D1424">
        <v>0</v>
      </c>
      <c r="E1424">
        <v>9</v>
      </c>
      <c r="F1424">
        <v>2</v>
      </c>
      <c r="G1424">
        <v>1</v>
      </c>
      <c r="H1424" t="s">
        <v>12</v>
      </c>
      <c r="I1424" t="s">
        <v>866</v>
      </c>
    </row>
    <row r="1425" spans="1:9" x14ac:dyDescent="0.3">
      <c r="A1425" t="s">
        <v>1249</v>
      </c>
      <c r="B1425" t="s">
        <v>935</v>
      </c>
      <c r="C1425" t="s">
        <v>1185</v>
      </c>
      <c r="D1425">
        <v>0</v>
      </c>
      <c r="E1425">
        <v>31</v>
      </c>
      <c r="F1425">
        <v>2</v>
      </c>
      <c r="G1425">
        <v>2</v>
      </c>
      <c r="H1425" t="s">
        <v>12</v>
      </c>
      <c r="I1425" t="s">
        <v>866</v>
      </c>
    </row>
    <row r="1426" spans="1:9" x14ac:dyDescent="0.3">
      <c r="A1426" t="s">
        <v>554</v>
      </c>
      <c r="B1426" t="s">
        <v>938</v>
      </c>
      <c r="C1426" t="s">
        <v>1185</v>
      </c>
      <c r="D1426">
        <v>0</v>
      </c>
      <c r="E1426">
        <v>43</v>
      </c>
      <c r="F1426">
        <v>2</v>
      </c>
      <c r="G1426">
        <v>3</v>
      </c>
      <c r="H1426" t="s">
        <v>12</v>
      </c>
      <c r="I1426" t="s">
        <v>866</v>
      </c>
    </row>
    <row r="1427" spans="1:9" x14ac:dyDescent="0.3">
      <c r="A1427" t="s">
        <v>1250</v>
      </c>
      <c r="B1427" t="s">
        <v>888</v>
      </c>
      <c r="C1427" t="s">
        <v>1185</v>
      </c>
      <c r="D1427">
        <v>0</v>
      </c>
      <c r="E1427">
        <v>159</v>
      </c>
      <c r="F1427">
        <v>73</v>
      </c>
      <c r="G1427">
        <v>3</v>
      </c>
      <c r="H1427" t="s">
        <v>12</v>
      </c>
      <c r="I1427" t="s">
        <v>866</v>
      </c>
    </row>
    <row r="1428" spans="1:9" x14ac:dyDescent="0.3">
      <c r="A1428" t="s">
        <v>642</v>
      </c>
      <c r="B1428" t="s">
        <v>882</v>
      </c>
      <c r="C1428" t="s">
        <v>1185</v>
      </c>
      <c r="D1428">
        <v>0</v>
      </c>
      <c r="E1428">
        <v>38</v>
      </c>
      <c r="F1428">
        <v>17</v>
      </c>
      <c r="G1428">
        <v>3</v>
      </c>
      <c r="H1428" t="s">
        <v>12</v>
      </c>
      <c r="I1428" t="s">
        <v>866</v>
      </c>
    </row>
    <row r="1429" spans="1:9" x14ac:dyDescent="0.3">
      <c r="A1429" t="s">
        <v>1251</v>
      </c>
      <c r="B1429" t="s">
        <v>905</v>
      </c>
      <c r="C1429" t="s">
        <v>1185</v>
      </c>
      <c r="D1429">
        <v>0</v>
      </c>
      <c r="E1429">
        <v>348</v>
      </c>
      <c r="F1429">
        <v>143</v>
      </c>
      <c r="G1429">
        <v>11</v>
      </c>
      <c r="H1429" t="s">
        <v>12</v>
      </c>
      <c r="I1429" t="s">
        <v>866</v>
      </c>
    </row>
    <row r="1430" spans="1:9" x14ac:dyDescent="0.3">
      <c r="A1430" t="s">
        <v>787</v>
      </c>
      <c r="B1430" t="s">
        <v>1054</v>
      </c>
      <c r="C1430" t="s">
        <v>1185</v>
      </c>
      <c r="D1430">
        <v>0</v>
      </c>
      <c r="E1430">
        <v>27</v>
      </c>
      <c r="F1430">
        <v>6</v>
      </c>
      <c r="G1430">
        <v>3</v>
      </c>
      <c r="H1430" t="s">
        <v>12</v>
      </c>
      <c r="I1430" t="s">
        <v>866</v>
      </c>
    </row>
    <row r="1431" spans="1:9" x14ac:dyDescent="0.3">
      <c r="A1431" t="s">
        <v>787</v>
      </c>
      <c r="B1431" t="s">
        <v>878</v>
      </c>
      <c r="C1431" t="s">
        <v>1185</v>
      </c>
      <c r="D1431">
        <v>0</v>
      </c>
      <c r="E1431">
        <v>101</v>
      </c>
      <c r="F1431">
        <v>2</v>
      </c>
      <c r="G1431">
        <v>2</v>
      </c>
      <c r="H1431" t="s">
        <v>12</v>
      </c>
      <c r="I1431" t="s">
        <v>866</v>
      </c>
    </row>
    <row r="1432" spans="1:9" x14ac:dyDescent="0.3">
      <c r="A1432" t="s">
        <v>788</v>
      </c>
      <c r="B1432" t="s">
        <v>901</v>
      </c>
      <c r="C1432" t="s">
        <v>1185</v>
      </c>
      <c r="D1432">
        <v>0</v>
      </c>
      <c r="E1432">
        <v>61</v>
      </c>
      <c r="F1432">
        <v>28</v>
      </c>
      <c r="G1432">
        <v>2</v>
      </c>
      <c r="H1432" t="s">
        <v>12</v>
      </c>
      <c r="I1432" t="s">
        <v>866</v>
      </c>
    </row>
    <row r="1433" spans="1:9" x14ac:dyDescent="0.3">
      <c r="A1433" t="s">
        <v>556</v>
      </c>
      <c r="B1433" t="s">
        <v>1033</v>
      </c>
      <c r="C1433" t="s">
        <v>1185</v>
      </c>
      <c r="D1433">
        <v>0</v>
      </c>
      <c r="E1433">
        <v>20</v>
      </c>
      <c r="F1433">
        <v>5</v>
      </c>
      <c r="G1433">
        <v>3</v>
      </c>
      <c r="H1433" t="s">
        <v>12</v>
      </c>
      <c r="I1433" t="s">
        <v>866</v>
      </c>
    </row>
    <row r="1434" spans="1:9" x14ac:dyDescent="0.3">
      <c r="A1434" t="s">
        <v>1252</v>
      </c>
      <c r="B1434" t="s">
        <v>909</v>
      </c>
      <c r="C1434" t="s">
        <v>1185</v>
      </c>
      <c r="D1434">
        <v>0</v>
      </c>
      <c r="E1434">
        <v>147</v>
      </c>
      <c r="F1434">
        <v>31</v>
      </c>
      <c r="G1434">
        <v>5</v>
      </c>
      <c r="H1434" t="s">
        <v>12</v>
      </c>
      <c r="I1434" t="s">
        <v>866</v>
      </c>
    </row>
    <row r="1435" spans="1:9" x14ac:dyDescent="0.3">
      <c r="A1435" t="s">
        <v>1253</v>
      </c>
      <c r="B1435" t="s">
        <v>878</v>
      </c>
      <c r="C1435" t="s">
        <v>1185</v>
      </c>
      <c r="D1435">
        <v>0</v>
      </c>
      <c r="E1435">
        <v>50</v>
      </c>
      <c r="F1435">
        <v>1</v>
      </c>
      <c r="G1435">
        <v>1</v>
      </c>
      <c r="H1435" t="s">
        <v>12</v>
      </c>
      <c r="I1435" t="s">
        <v>866</v>
      </c>
    </row>
    <row r="1436" spans="1:9" x14ac:dyDescent="0.3">
      <c r="A1436" t="s">
        <v>1254</v>
      </c>
      <c r="B1436" t="s">
        <v>1033</v>
      </c>
      <c r="C1436" t="s">
        <v>1185</v>
      </c>
      <c r="D1436">
        <v>0</v>
      </c>
      <c r="E1436">
        <v>33</v>
      </c>
      <c r="F1436">
        <v>9</v>
      </c>
      <c r="G1436">
        <v>5</v>
      </c>
      <c r="H1436" t="s">
        <v>12</v>
      </c>
      <c r="I1436" t="s">
        <v>866</v>
      </c>
    </row>
    <row r="1437" spans="1:9" x14ac:dyDescent="0.3">
      <c r="A1437" t="s">
        <v>1109</v>
      </c>
      <c r="B1437" t="s">
        <v>872</v>
      </c>
      <c r="C1437" t="s">
        <v>1185</v>
      </c>
      <c r="D1437">
        <v>0</v>
      </c>
      <c r="E1437">
        <v>44</v>
      </c>
      <c r="F1437">
        <v>20</v>
      </c>
      <c r="G1437">
        <v>3</v>
      </c>
      <c r="H1437" t="s">
        <v>12</v>
      </c>
      <c r="I1437" t="s">
        <v>866</v>
      </c>
    </row>
    <row r="1438" spans="1:9" x14ac:dyDescent="0.3">
      <c r="A1438" t="s">
        <v>494</v>
      </c>
      <c r="B1438" t="s">
        <v>929</v>
      </c>
      <c r="C1438" t="s">
        <v>1185</v>
      </c>
      <c r="D1438">
        <v>0</v>
      </c>
      <c r="E1438">
        <v>34</v>
      </c>
      <c r="F1438">
        <v>1</v>
      </c>
      <c r="G1438">
        <v>2</v>
      </c>
      <c r="H1438" t="s">
        <v>12</v>
      </c>
      <c r="I1438" t="s">
        <v>866</v>
      </c>
    </row>
    <row r="1439" spans="1:9" x14ac:dyDescent="0.3">
      <c r="A1439" t="s">
        <v>1112</v>
      </c>
      <c r="B1439" t="s">
        <v>875</v>
      </c>
      <c r="C1439" t="s">
        <v>1185</v>
      </c>
      <c r="D1439">
        <v>0</v>
      </c>
      <c r="E1439">
        <v>158</v>
      </c>
      <c r="F1439">
        <v>38</v>
      </c>
      <c r="G1439">
        <v>3</v>
      </c>
      <c r="H1439" t="s">
        <v>12</v>
      </c>
      <c r="I1439" t="s">
        <v>866</v>
      </c>
    </row>
    <row r="1440" spans="1:9" x14ac:dyDescent="0.3">
      <c r="A1440" t="s">
        <v>561</v>
      </c>
      <c r="B1440" t="s">
        <v>894</v>
      </c>
      <c r="C1440" t="s">
        <v>1185</v>
      </c>
      <c r="D1440">
        <v>0</v>
      </c>
      <c r="E1440">
        <v>59</v>
      </c>
      <c r="F1440">
        <v>21</v>
      </c>
      <c r="G1440">
        <v>2</v>
      </c>
      <c r="H1440" t="s">
        <v>12</v>
      </c>
      <c r="I1440" t="s">
        <v>866</v>
      </c>
    </row>
    <row r="1441" spans="1:9" x14ac:dyDescent="0.3">
      <c r="A1441" t="s">
        <v>182</v>
      </c>
      <c r="B1441" t="s">
        <v>880</v>
      </c>
      <c r="C1441" t="s">
        <v>1185</v>
      </c>
      <c r="D1441">
        <v>0</v>
      </c>
      <c r="E1441">
        <v>133</v>
      </c>
      <c r="F1441">
        <v>37</v>
      </c>
      <c r="G1441">
        <v>8</v>
      </c>
      <c r="H1441" t="s">
        <v>12</v>
      </c>
      <c r="I1441" t="s">
        <v>866</v>
      </c>
    </row>
    <row r="1442" spans="1:9" x14ac:dyDescent="0.3">
      <c r="A1442" t="s">
        <v>1255</v>
      </c>
      <c r="B1442" t="s">
        <v>924</v>
      </c>
      <c r="C1442" t="s">
        <v>1185</v>
      </c>
      <c r="D1442">
        <v>0</v>
      </c>
      <c r="E1442">
        <v>201</v>
      </c>
      <c r="F1442">
        <v>12</v>
      </c>
      <c r="G1442">
        <v>4</v>
      </c>
      <c r="H1442" t="s">
        <v>12</v>
      </c>
      <c r="I1442" t="s">
        <v>866</v>
      </c>
    </row>
    <row r="1443" spans="1:9" x14ac:dyDescent="0.3">
      <c r="A1443" t="s">
        <v>495</v>
      </c>
      <c r="B1443" t="s">
        <v>894</v>
      </c>
      <c r="C1443" t="s">
        <v>1185</v>
      </c>
      <c r="D1443">
        <v>0</v>
      </c>
      <c r="E1443">
        <v>147</v>
      </c>
      <c r="F1443">
        <v>51</v>
      </c>
      <c r="G1443">
        <v>5</v>
      </c>
      <c r="H1443" t="s">
        <v>12</v>
      </c>
      <c r="I1443" t="s">
        <v>866</v>
      </c>
    </row>
    <row r="1444" spans="1:9" x14ac:dyDescent="0.3">
      <c r="A1444" t="s">
        <v>1256</v>
      </c>
      <c r="B1444" t="s">
        <v>924</v>
      </c>
      <c r="C1444" t="s">
        <v>1185</v>
      </c>
      <c r="D1444">
        <v>0</v>
      </c>
      <c r="E1444">
        <v>50</v>
      </c>
      <c r="F1444">
        <v>3</v>
      </c>
      <c r="G1444">
        <v>1</v>
      </c>
      <c r="H1444" t="s">
        <v>12</v>
      </c>
      <c r="I1444" t="s">
        <v>866</v>
      </c>
    </row>
    <row r="1445" spans="1:9" x14ac:dyDescent="0.3">
      <c r="A1445" t="s">
        <v>1257</v>
      </c>
      <c r="B1445" t="s">
        <v>892</v>
      </c>
      <c r="C1445" t="s">
        <v>1185</v>
      </c>
      <c r="D1445">
        <v>0</v>
      </c>
      <c r="E1445">
        <v>45</v>
      </c>
      <c r="F1445">
        <v>5</v>
      </c>
      <c r="G1445">
        <v>3</v>
      </c>
      <c r="H1445" t="s">
        <v>12</v>
      </c>
      <c r="I1445" t="s">
        <v>866</v>
      </c>
    </row>
    <row r="1446" spans="1:9" x14ac:dyDescent="0.3">
      <c r="A1446" t="s">
        <v>1258</v>
      </c>
      <c r="B1446" t="s">
        <v>907</v>
      </c>
      <c r="C1446" t="s">
        <v>1185</v>
      </c>
      <c r="D1446">
        <v>0</v>
      </c>
      <c r="E1446">
        <v>73</v>
      </c>
      <c r="F1446">
        <v>3</v>
      </c>
      <c r="G1446">
        <v>5</v>
      </c>
      <c r="H1446" t="s">
        <v>12</v>
      </c>
      <c r="I1446" t="s">
        <v>866</v>
      </c>
    </row>
    <row r="1447" spans="1:9" x14ac:dyDescent="0.3">
      <c r="A1447" t="s">
        <v>1117</v>
      </c>
      <c r="B1447" t="s">
        <v>882</v>
      </c>
      <c r="C1447" t="s">
        <v>1185</v>
      </c>
      <c r="D1447">
        <v>0</v>
      </c>
      <c r="E1447">
        <v>25</v>
      </c>
      <c r="F1447">
        <v>12</v>
      </c>
      <c r="G1447">
        <v>2</v>
      </c>
      <c r="H1447" t="s">
        <v>12</v>
      </c>
      <c r="I1447" t="s">
        <v>866</v>
      </c>
    </row>
    <row r="1448" spans="1:9" x14ac:dyDescent="0.3">
      <c r="A1448" t="s">
        <v>1259</v>
      </c>
      <c r="B1448" t="s">
        <v>868</v>
      </c>
      <c r="C1448" t="s">
        <v>1185</v>
      </c>
      <c r="D1448">
        <v>0</v>
      </c>
      <c r="E1448">
        <v>73</v>
      </c>
      <c r="F1448">
        <v>34</v>
      </c>
      <c r="G1448">
        <v>9</v>
      </c>
      <c r="H1448" t="s">
        <v>12</v>
      </c>
      <c r="I1448" t="s">
        <v>866</v>
      </c>
    </row>
    <row r="1449" spans="1:9" x14ac:dyDescent="0.3">
      <c r="A1449" t="s">
        <v>188</v>
      </c>
      <c r="B1449" t="s">
        <v>901</v>
      </c>
      <c r="C1449" t="s">
        <v>1185</v>
      </c>
      <c r="D1449">
        <v>0</v>
      </c>
      <c r="E1449">
        <v>91</v>
      </c>
      <c r="F1449">
        <v>42</v>
      </c>
      <c r="G1449">
        <v>3</v>
      </c>
      <c r="H1449" t="s">
        <v>12</v>
      </c>
      <c r="I1449" t="s">
        <v>866</v>
      </c>
    </row>
    <row r="1450" spans="1:9" x14ac:dyDescent="0.3">
      <c r="A1450" t="s">
        <v>1121</v>
      </c>
      <c r="B1450" t="s">
        <v>864</v>
      </c>
      <c r="C1450" t="s">
        <v>1185</v>
      </c>
      <c r="D1450">
        <v>0</v>
      </c>
      <c r="E1450">
        <v>25</v>
      </c>
      <c r="F1450">
        <v>7</v>
      </c>
      <c r="G1450">
        <v>3</v>
      </c>
      <c r="H1450" t="s">
        <v>12</v>
      </c>
      <c r="I1450" t="s">
        <v>866</v>
      </c>
    </row>
    <row r="1451" spans="1:9" x14ac:dyDescent="0.3">
      <c r="A1451" t="s">
        <v>1260</v>
      </c>
      <c r="B1451" t="s">
        <v>901</v>
      </c>
      <c r="C1451" t="s">
        <v>1185</v>
      </c>
      <c r="D1451">
        <v>0</v>
      </c>
      <c r="E1451">
        <v>121</v>
      </c>
      <c r="F1451">
        <v>56</v>
      </c>
      <c r="G1451">
        <v>4</v>
      </c>
      <c r="H1451" t="s">
        <v>12</v>
      </c>
      <c r="I1451" t="s">
        <v>866</v>
      </c>
    </row>
    <row r="1452" spans="1:9" x14ac:dyDescent="0.3">
      <c r="A1452" t="s">
        <v>1261</v>
      </c>
      <c r="B1452" t="s">
        <v>885</v>
      </c>
      <c r="C1452" t="s">
        <v>1185</v>
      </c>
      <c r="D1452">
        <v>0</v>
      </c>
      <c r="E1452">
        <v>27</v>
      </c>
      <c r="F1452">
        <v>9</v>
      </c>
      <c r="G1452">
        <v>2</v>
      </c>
      <c r="H1452" t="s">
        <v>12</v>
      </c>
      <c r="I1452" t="s">
        <v>866</v>
      </c>
    </row>
    <row r="1453" spans="1:9" x14ac:dyDescent="0.3">
      <c r="A1453" t="s">
        <v>1262</v>
      </c>
      <c r="B1453" t="s">
        <v>887</v>
      </c>
      <c r="C1453" t="s">
        <v>1185</v>
      </c>
      <c r="D1453">
        <v>0</v>
      </c>
      <c r="E1453">
        <v>21</v>
      </c>
      <c r="F1453">
        <v>4</v>
      </c>
      <c r="G1453">
        <v>3</v>
      </c>
      <c r="H1453" t="s">
        <v>12</v>
      </c>
      <c r="I1453" t="s">
        <v>866</v>
      </c>
    </row>
    <row r="1454" spans="1:9" x14ac:dyDescent="0.3">
      <c r="A1454" t="s">
        <v>971</v>
      </c>
      <c r="B1454" t="s">
        <v>938</v>
      </c>
      <c r="C1454" t="s">
        <v>1185</v>
      </c>
      <c r="D1454">
        <v>0</v>
      </c>
      <c r="E1454">
        <v>43</v>
      </c>
      <c r="F1454">
        <v>2</v>
      </c>
      <c r="G1454">
        <v>3</v>
      </c>
      <c r="H1454" t="s">
        <v>12</v>
      </c>
      <c r="I1454" t="s">
        <v>866</v>
      </c>
    </row>
    <row r="1455" spans="1:9" x14ac:dyDescent="0.3">
      <c r="A1455" t="s">
        <v>1263</v>
      </c>
      <c r="B1455" t="s">
        <v>1045</v>
      </c>
      <c r="C1455" t="s">
        <v>1185</v>
      </c>
      <c r="D1455">
        <v>0</v>
      </c>
      <c r="E1455">
        <v>46</v>
      </c>
      <c r="F1455">
        <v>21</v>
      </c>
      <c r="G1455">
        <v>6</v>
      </c>
      <c r="H1455" t="s">
        <v>12</v>
      </c>
      <c r="I1455" t="s">
        <v>866</v>
      </c>
    </row>
    <row r="1456" spans="1:9" x14ac:dyDescent="0.3">
      <c r="A1456" t="s">
        <v>1264</v>
      </c>
      <c r="B1456" t="s">
        <v>868</v>
      </c>
      <c r="C1456" t="s">
        <v>1185</v>
      </c>
      <c r="D1456">
        <v>0</v>
      </c>
      <c r="E1456">
        <v>24</v>
      </c>
      <c r="F1456">
        <v>11</v>
      </c>
      <c r="G1456">
        <v>3</v>
      </c>
      <c r="H1456" t="s">
        <v>12</v>
      </c>
      <c r="I1456" t="s">
        <v>866</v>
      </c>
    </row>
    <row r="1457" spans="1:9" x14ac:dyDescent="0.3">
      <c r="A1457" t="s">
        <v>1265</v>
      </c>
      <c r="B1457" t="s">
        <v>878</v>
      </c>
      <c r="C1457" t="s">
        <v>1185</v>
      </c>
      <c r="D1457">
        <v>0</v>
      </c>
      <c r="E1457">
        <v>353</v>
      </c>
      <c r="F1457">
        <v>7</v>
      </c>
      <c r="G1457">
        <v>7</v>
      </c>
      <c r="H1457" t="s">
        <v>12</v>
      </c>
      <c r="I1457" t="s">
        <v>866</v>
      </c>
    </row>
    <row r="1458" spans="1:9" x14ac:dyDescent="0.3">
      <c r="A1458" t="s">
        <v>1266</v>
      </c>
      <c r="B1458" t="s">
        <v>912</v>
      </c>
      <c r="C1458" t="s">
        <v>1185</v>
      </c>
      <c r="D1458">
        <v>0</v>
      </c>
      <c r="E1458">
        <v>16</v>
      </c>
      <c r="F1458">
        <v>0</v>
      </c>
      <c r="G1458">
        <v>2</v>
      </c>
      <c r="H1458" t="s">
        <v>12</v>
      </c>
      <c r="I1458" t="s">
        <v>866</v>
      </c>
    </row>
    <row r="1459" spans="1:9" x14ac:dyDescent="0.3">
      <c r="A1459" t="s">
        <v>1267</v>
      </c>
      <c r="B1459" t="s">
        <v>1059</v>
      </c>
      <c r="C1459" t="s">
        <v>1185</v>
      </c>
      <c r="D1459">
        <v>0</v>
      </c>
      <c r="E1459">
        <v>19</v>
      </c>
      <c r="F1459">
        <v>8</v>
      </c>
      <c r="G1459">
        <v>2</v>
      </c>
      <c r="H1459" t="s">
        <v>12</v>
      </c>
      <c r="I1459" t="s">
        <v>866</v>
      </c>
    </row>
    <row r="1460" spans="1:9" x14ac:dyDescent="0.3">
      <c r="A1460" t="s">
        <v>1268</v>
      </c>
      <c r="B1460" t="s">
        <v>870</v>
      </c>
      <c r="C1460" t="s">
        <v>1185</v>
      </c>
      <c r="D1460">
        <v>0</v>
      </c>
      <c r="E1460">
        <v>24</v>
      </c>
      <c r="F1460">
        <v>7</v>
      </c>
      <c r="G1460">
        <v>4</v>
      </c>
      <c r="H1460" t="s">
        <v>12</v>
      </c>
      <c r="I1460" t="s">
        <v>866</v>
      </c>
    </row>
    <row r="1461" spans="1:9" x14ac:dyDescent="0.3">
      <c r="A1461" t="s">
        <v>1269</v>
      </c>
      <c r="B1461" t="s">
        <v>938</v>
      </c>
      <c r="C1461" t="s">
        <v>1185</v>
      </c>
      <c r="D1461">
        <v>0</v>
      </c>
      <c r="E1461">
        <v>72</v>
      </c>
      <c r="F1461">
        <v>4</v>
      </c>
      <c r="G1461">
        <v>5</v>
      </c>
      <c r="H1461" t="s">
        <v>12</v>
      </c>
      <c r="I1461" t="s">
        <v>866</v>
      </c>
    </row>
    <row r="1462" spans="1:9" x14ac:dyDescent="0.3">
      <c r="A1462" t="s">
        <v>1133</v>
      </c>
      <c r="B1462" t="s">
        <v>878</v>
      </c>
      <c r="C1462" t="s">
        <v>1185</v>
      </c>
      <c r="D1462">
        <v>0</v>
      </c>
      <c r="E1462">
        <v>151</v>
      </c>
      <c r="F1462">
        <v>3</v>
      </c>
      <c r="G1462">
        <v>3</v>
      </c>
      <c r="H1462" t="s">
        <v>12</v>
      </c>
      <c r="I1462" t="s">
        <v>866</v>
      </c>
    </row>
    <row r="1463" spans="1:9" x14ac:dyDescent="0.3">
      <c r="A1463" t="s">
        <v>1270</v>
      </c>
      <c r="B1463" t="s">
        <v>907</v>
      </c>
      <c r="C1463" t="s">
        <v>1185</v>
      </c>
      <c r="D1463">
        <v>0</v>
      </c>
      <c r="E1463">
        <v>44</v>
      </c>
      <c r="F1463">
        <v>2</v>
      </c>
      <c r="G1463">
        <v>3</v>
      </c>
      <c r="H1463" t="s">
        <v>12</v>
      </c>
      <c r="I1463" t="s">
        <v>866</v>
      </c>
    </row>
    <row r="1464" spans="1:9" x14ac:dyDescent="0.3">
      <c r="A1464" t="s">
        <v>1271</v>
      </c>
      <c r="B1464" t="s">
        <v>896</v>
      </c>
      <c r="C1464" t="s">
        <v>1185</v>
      </c>
      <c r="D1464">
        <v>0</v>
      </c>
      <c r="E1464">
        <v>256</v>
      </c>
      <c r="F1464">
        <v>90</v>
      </c>
      <c r="G1464">
        <v>5</v>
      </c>
      <c r="H1464" t="s">
        <v>12</v>
      </c>
      <c r="I1464" t="s">
        <v>866</v>
      </c>
    </row>
    <row r="1465" spans="1:9" x14ac:dyDescent="0.3">
      <c r="A1465" t="s">
        <v>1272</v>
      </c>
      <c r="B1465" t="s">
        <v>924</v>
      </c>
      <c r="C1465" t="s">
        <v>1185</v>
      </c>
      <c r="D1465">
        <v>0</v>
      </c>
      <c r="E1465">
        <v>101</v>
      </c>
      <c r="F1465">
        <v>6</v>
      </c>
      <c r="G1465">
        <v>2</v>
      </c>
      <c r="H1465" t="s">
        <v>12</v>
      </c>
      <c r="I1465" t="s">
        <v>866</v>
      </c>
    </row>
    <row r="1466" spans="1:9" x14ac:dyDescent="0.3">
      <c r="A1466" t="s">
        <v>1273</v>
      </c>
      <c r="B1466" t="s">
        <v>890</v>
      </c>
      <c r="C1466" t="s">
        <v>1185</v>
      </c>
      <c r="D1466">
        <v>0</v>
      </c>
      <c r="E1466">
        <v>12</v>
      </c>
      <c r="F1466">
        <v>4</v>
      </c>
      <c r="G1466">
        <v>2</v>
      </c>
      <c r="H1466" t="s">
        <v>12</v>
      </c>
      <c r="I1466" t="s">
        <v>866</v>
      </c>
    </row>
    <row r="1467" spans="1:9" x14ac:dyDescent="0.3">
      <c r="A1467" t="s">
        <v>573</v>
      </c>
      <c r="B1467" t="s">
        <v>935</v>
      </c>
      <c r="C1467" t="s">
        <v>1185</v>
      </c>
      <c r="D1467">
        <v>0</v>
      </c>
      <c r="E1467">
        <v>92</v>
      </c>
      <c r="F1467">
        <v>5</v>
      </c>
      <c r="G1467">
        <v>6</v>
      </c>
      <c r="H1467" t="s">
        <v>12</v>
      </c>
      <c r="I1467" t="s">
        <v>866</v>
      </c>
    </row>
    <row r="1468" spans="1:9" x14ac:dyDescent="0.3">
      <c r="A1468" t="s">
        <v>1274</v>
      </c>
      <c r="B1468" t="s">
        <v>907</v>
      </c>
      <c r="C1468" t="s">
        <v>1185</v>
      </c>
      <c r="D1468">
        <v>0</v>
      </c>
      <c r="E1468">
        <v>145</v>
      </c>
      <c r="F1468">
        <v>6</v>
      </c>
      <c r="G1468">
        <v>10</v>
      </c>
      <c r="H1468" t="s">
        <v>12</v>
      </c>
      <c r="I1468" t="s">
        <v>866</v>
      </c>
    </row>
    <row r="1469" spans="1:9" x14ac:dyDescent="0.3">
      <c r="A1469" t="s">
        <v>225</v>
      </c>
      <c r="B1469" t="s">
        <v>868</v>
      </c>
      <c r="C1469" t="s">
        <v>1185</v>
      </c>
      <c r="D1469">
        <v>0</v>
      </c>
      <c r="E1469">
        <v>24</v>
      </c>
      <c r="F1469">
        <v>11</v>
      </c>
      <c r="G1469">
        <v>3</v>
      </c>
      <c r="H1469" t="s">
        <v>12</v>
      </c>
      <c r="I1469" t="s">
        <v>866</v>
      </c>
    </row>
    <row r="1470" spans="1:9" x14ac:dyDescent="0.3">
      <c r="A1470" t="s">
        <v>986</v>
      </c>
      <c r="B1470" t="s">
        <v>887</v>
      </c>
      <c r="C1470" t="s">
        <v>1185</v>
      </c>
      <c r="D1470">
        <v>0</v>
      </c>
      <c r="E1470">
        <v>21</v>
      </c>
      <c r="F1470">
        <v>4</v>
      </c>
      <c r="G1470">
        <v>3</v>
      </c>
      <c r="H1470" t="s">
        <v>12</v>
      </c>
      <c r="I1470" t="s">
        <v>866</v>
      </c>
    </row>
    <row r="1471" spans="1:9" x14ac:dyDescent="0.3">
      <c r="A1471" t="s">
        <v>1275</v>
      </c>
      <c r="B1471" t="s">
        <v>935</v>
      </c>
      <c r="C1471" t="s">
        <v>1185</v>
      </c>
      <c r="D1471">
        <v>0</v>
      </c>
      <c r="E1471">
        <v>31</v>
      </c>
      <c r="F1471">
        <v>2</v>
      </c>
      <c r="G1471">
        <v>2</v>
      </c>
      <c r="H1471" t="s">
        <v>12</v>
      </c>
      <c r="I1471" t="s">
        <v>866</v>
      </c>
    </row>
    <row r="1472" spans="1:9" x14ac:dyDescent="0.3">
      <c r="A1472" t="s">
        <v>1276</v>
      </c>
      <c r="B1472" t="s">
        <v>873</v>
      </c>
      <c r="C1472" t="s">
        <v>1185</v>
      </c>
      <c r="D1472">
        <v>0</v>
      </c>
      <c r="E1472">
        <v>38</v>
      </c>
      <c r="F1472">
        <v>5</v>
      </c>
      <c r="G1472">
        <v>3</v>
      </c>
      <c r="H1472" t="s">
        <v>12</v>
      </c>
      <c r="I1472" t="s">
        <v>866</v>
      </c>
    </row>
    <row r="1473" spans="1:9" x14ac:dyDescent="0.3">
      <c r="A1473" t="s">
        <v>1277</v>
      </c>
      <c r="B1473" t="s">
        <v>890</v>
      </c>
      <c r="C1473" t="s">
        <v>1185</v>
      </c>
      <c r="D1473">
        <v>0</v>
      </c>
      <c r="E1473">
        <v>18</v>
      </c>
      <c r="F1473">
        <v>6</v>
      </c>
      <c r="G1473">
        <v>3</v>
      </c>
      <c r="H1473" t="s">
        <v>12</v>
      </c>
      <c r="I1473" t="s">
        <v>866</v>
      </c>
    </row>
    <row r="1474" spans="1:9" x14ac:dyDescent="0.3">
      <c r="A1474" t="s">
        <v>1278</v>
      </c>
      <c r="B1474" t="s">
        <v>1045</v>
      </c>
      <c r="C1474" t="s">
        <v>1185</v>
      </c>
      <c r="D1474">
        <v>0</v>
      </c>
      <c r="E1474">
        <v>38</v>
      </c>
      <c r="F1474">
        <v>17</v>
      </c>
      <c r="G1474">
        <v>5</v>
      </c>
      <c r="H1474" t="s">
        <v>12</v>
      </c>
      <c r="I1474" t="s">
        <v>866</v>
      </c>
    </row>
    <row r="1475" spans="1:9" x14ac:dyDescent="0.3">
      <c r="A1475" t="s">
        <v>237</v>
      </c>
      <c r="B1475" t="s">
        <v>880</v>
      </c>
      <c r="C1475" t="s">
        <v>1185</v>
      </c>
      <c r="D1475">
        <v>0</v>
      </c>
      <c r="E1475">
        <v>17</v>
      </c>
      <c r="F1475">
        <v>5</v>
      </c>
      <c r="G1475">
        <v>1</v>
      </c>
      <c r="H1475" t="s">
        <v>12</v>
      </c>
      <c r="I1475" t="s">
        <v>866</v>
      </c>
    </row>
    <row r="1476" spans="1:9" x14ac:dyDescent="0.3">
      <c r="A1476" t="s">
        <v>1279</v>
      </c>
      <c r="B1476" t="s">
        <v>1045</v>
      </c>
      <c r="C1476" t="s">
        <v>1185</v>
      </c>
      <c r="D1476">
        <v>0</v>
      </c>
      <c r="E1476">
        <v>30</v>
      </c>
      <c r="F1476">
        <v>14</v>
      </c>
      <c r="G1476">
        <v>4</v>
      </c>
      <c r="H1476" t="s">
        <v>12</v>
      </c>
      <c r="I1476" t="s">
        <v>866</v>
      </c>
    </row>
    <row r="1477" spans="1:9" x14ac:dyDescent="0.3">
      <c r="A1477" t="s">
        <v>1280</v>
      </c>
      <c r="B1477" t="s">
        <v>875</v>
      </c>
      <c r="C1477" t="s">
        <v>1185</v>
      </c>
      <c r="D1477">
        <v>0</v>
      </c>
      <c r="E1477">
        <v>105</v>
      </c>
      <c r="F1477">
        <v>25</v>
      </c>
      <c r="G1477">
        <v>2</v>
      </c>
      <c r="H1477" t="s">
        <v>12</v>
      </c>
      <c r="I1477" t="s">
        <v>866</v>
      </c>
    </row>
    <row r="1478" spans="1:9" x14ac:dyDescent="0.3">
      <c r="A1478" t="s">
        <v>1141</v>
      </c>
      <c r="B1478" t="s">
        <v>872</v>
      </c>
      <c r="C1478" t="s">
        <v>1185</v>
      </c>
      <c r="D1478">
        <v>0</v>
      </c>
      <c r="E1478">
        <v>15</v>
      </c>
      <c r="F1478">
        <v>7</v>
      </c>
      <c r="G1478">
        <v>1</v>
      </c>
      <c r="H1478" t="s">
        <v>12</v>
      </c>
      <c r="I1478" t="s">
        <v>866</v>
      </c>
    </row>
    <row r="1479" spans="1:9" x14ac:dyDescent="0.3">
      <c r="A1479" t="s">
        <v>1281</v>
      </c>
      <c r="B1479" t="s">
        <v>888</v>
      </c>
      <c r="C1479" t="s">
        <v>1185</v>
      </c>
      <c r="D1479">
        <v>0</v>
      </c>
      <c r="E1479">
        <v>159</v>
      </c>
      <c r="F1479">
        <v>73</v>
      </c>
      <c r="G1479">
        <v>3</v>
      </c>
      <c r="H1479" t="s">
        <v>12</v>
      </c>
      <c r="I1479" t="s">
        <v>866</v>
      </c>
    </row>
    <row r="1480" spans="1:9" x14ac:dyDescent="0.3">
      <c r="A1480" t="s">
        <v>1282</v>
      </c>
      <c r="B1480" t="s">
        <v>873</v>
      </c>
      <c r="C1480" t="s">
        <v>1185</v>
      </c>
      <c r="D1480">
        <v>0</v>
      </c>
      <c r="E1480">
        <v>88</v>
      </c>
      <c r="F1480">
        <v>11</v>
      </c>
      <c r="G1480">
        <v>7</v>
      </c>
      <c r="H1480" t="s">
        <v>12</v>
      </c>
      <c r="I1480" t="s">
        <v>866</v>
      </c>
    </row>
    <row r="1481" spans="1:9" x14ac:dyDescent="0.3">
      <c r="A1481" t="s">
        <v>1283</v>
      </c>
      <c r="B1481" t="s">
        <v>877</v>
      </c>
      <c r="C1481" t="s">
        <v>1185</v>
      </c>
      <c r="D1481">
        <v>0</v>
      </c>
      <c r="E1481">
        <v>128</v>
      </c>
      <c r="F1481">
        <v>47</v>
      </c>
      <c r="G1481">
        <v>4</v>
      </c>
      <c r="H1481" t="s">
        <v>12</v>
      </c>
      <c r="I1481" t="s">
        <v>866</v>
      </c>
    </row>
    <row r="1482" spans="1:9" x14ac:dyDescent="0.3">
      <c r="A1482" t="s">
        <v>246</v>
      </c>
      <c r="B1482" t="s">
        <v>875</v>
      </c>
      <c r="C1482" t="s">
        <v>1185</v>
      </c>
      <c r="D1482">
        <v>0</v>
      </c>
      <c r="E1482">
        <v>210</v>
      </c>
      <c r="F1482">
        <v>50</v>
      </c>
      <c r="G1482">
        <v>4</v>
      </c>
      <c r="H1482" t="s">
        <v>12</v>
      </c>
      <c r="I1482" t="s">
        <v>866</v>
      </c>
    </row>
    <row r="1483" spans="1:9" x14ac:dyDescent="0.3">
      <c r="A1483" t="s">
        <v>246</v>
      </c>
      <c r="B1483" t="s">
        <v>896</v>
      </c>
      <c r="C1483" t="s">
        <v>1185</v>
      </c>
      <c r="D1483">
        <v>0</v>
      </c>
      <c r="E1483">
        <v>154</v>
      </c>
      <c r="F1483">
        <v>54</v>
      </c>
      <c r="G1483">
        <v>3</v>
      </c>
      <c r="H1483" t="s">
        <v>12</v>
      </c>
      <c r="I1483" t="s">
        <v>866</v>
      </c>
    </row>
    <row r="1484" spans="1:9" x14ac:dyDescent="0.3">
      <c r="A1484" t="s">
        <v>246</v>
      </c>
      <c r="B1484" t="s">
        <v>888</v>
      </c>
      <c r="C1484" t="s">
        <v>1185</v>
      </c>
      <c r="D1484">
        <v>0</v>
      </c>
      <c r="E1484">
        <v>53</v>
      </c>
      <c r="F1484">
        <v>24</v>
      </c>
      <c r="G1484">
        <v>1</v>
      </c>
      <c r="H1484" t="s">
        <v>12</v>
      </c>
      <c r="I1484" t="s">
        <v>866</v>
      </c>
    </row>
    <row r="1485" spans="1:9" x14ac:dyDescent="0.3">
      <c r="A1485" t="s">
        <v>1284</v>
      </c>
      <c r="B1485" t="s">
        <v>907</v>
      </c>
      <c r="C1485" t="s">
        <v>1185</v>
      </c>
      <c r="D1485">
        <v>0</v>
      </c>
      <c r="E1485">
        <v>29</v>
      </c>
      <c r="F1485">
        <v>1</v>
      </c>
      <c r="G1485">
        <v>2</v>
      </c>
      <c r="H1485" t="s">
        <v>12</v>
      </c>
      <c r="I1485" t="s">
        <v>866</v>
      </c>
    </row>
    <row r="1486" spans="1:9" x14ac:dyDescent="0.3">
      <c r="A1486" t="s">
        <v>1285</v>
      </c>
      <c r="B1486" t="s">
        <v>896</v>
      </c>
      <c r="C1486" t="s">
        <v>1185</v>
      </c>
      <c r="D1486">
        <v>0</v>
      </c>
      <c r="E1486">
        <v>461</v>
      </c>
      <c r="F1486">
        <v>161</v>
      </c>
      <c r="G1486">
        <v>9</v>
      </c>
      <c r="H1486" t="s">
        <v>12</v>
      </c>
      <c r="I1486" t="s">
        <v>866</v>
      </c>
    </row>
    <row r="1487" spans="1:9" x14ac:dyDescent="0.3">
      <c r="A1487" t="s">
        <v>1286</v>
      </c>
      <c r="B1487" t="s">
        <v>868</v>
      </c>
      <c r="C1487" t="s">
        <v>1185</v>
      </c>
      <c r="D1487">
        <v>0</v>
      </c>
      <c r="E1487">
        <v>16</v>
      </c>
      <c r="F1487">
        <v>8</v>
      </c>
      <c r="G1487">
        <v>2</v>
      </c>
      <c r="H1487" t="s">
        <v>12</v>
      </c>
      <c r="I1487" t="s">
        <v>866</v>
      </c>
    </row>
    <row r="1488" spans="1:9" x14ac:dyDescent="0.3">
      <c r="A1488" t="s">
        <v>249</v>
      </c>
      <c r="B1488" t="s">
        <v>1059</v>
      </c>
      <c r="C1488" t="s">
        <v>1185</v>
      </c>
      <c r="D1488">
        <v>0</v>
      </c>
      <c r="E1488">
        <v>28</v>
      </c>
      <c r="F1488">
        <v>12</v>
      </c>
      <c r="G1488">
        <v>3</v>
      </c>
      <c r="H1488" t="s">
        <v>12</v>
      </c>
      <c r="I1488" t="s">
        <v>866</v>
      </c>
    </row>
    <row r="1489" spans="1:9" x14ac:dyDescent="0.3">
      <c r="A1489" t="s">
        <v>1287</v>
      </c>
      <c r="B1489" t="s">
        <v>868</v>
      </c>
      <c r="C1489" t="s">
        <v>1185</v>
      </c>
      <c r="D1489">
        <v>0</v>
      </c>
      <c r="E1489">
        <v>24</v>
      </c>
      <c r="F1489">
        <v>11</v>
      </c>
      <c r="G1489">
        <v>3</v>
      </c>
      <c r="H1489" t="s">
        <v>12</v>
      </c>
      <c r="I1489" t="s">
        <v>866</v>
      </c>
    </row>
    <row r="1490" spans="1:9" x14ac:dyDescent="0.3">
      <c r="A1490" t="s">
        <v>430</v>
      </c>
      <c r="B1490" t="s">
        <v>929</v>
      </c>
      <c r="C1490" t="s">
        <v>1185</v>
      </c>
      <c r="D1490">
        <v>0</v>
      </c>
      <c r="E1490">
        <v>17</v>
      </c>
      <c r="F1490">
        <v>0</v>
      </c>
      <c r="G1490">
        <v>1</v>
      </c>
      <c r="H1490" t="s">
        <v>12</v>
      </c>
      <c r="I1490" t="s">
        <v>866</v>
      </c>
    </row>
    <row r="1491" spans="1:9" x14ac:dyDescent="0.3">
      <c r="A1491" t="s">
        <v>1288</v>
      </c>
      <c r="B1491" t="s">
        <v>909</v>
      </c>
      <c r="C1491" t="s">
        <v>1185</v>
      </c>
      <c r="D1491">
        <v>0</v>
      </c>
      <c r="E1491">
        <v>59</v>
      </c>
      <c r="F1491">
        <v>12</v>
      </c>
      <c r="G1491">
        <v>2</v>
      </c>
      <c r="H1491" t="s">
        <v>12</v>
      </c>
      <c r="I1491" t="s">
        <v>866</v>
      </c>
    </row>
    <row r="1492" spans="1:9" x14ac:dyDescent="0.3">
      <c r="A1492" t="s">
        <v>1289</v>
      </c>
      <c r="B1492" t="s">
        <v>880</v>
      </c>
      <c r="C1492" t="s">
        <v>1185</v>
      </c>
      <c r="D1492">
        <v>0</v>
      </c>
      <c r="E1492">
        <v>67</v>
      </c>
      <c r="F1492">
        <v>19</v>
      </c>
      <c r="G1492">
        <v>4</v>
      </c>
      <c r="H1492" t="s">
        <v>12</v>
      </c>
      <c r="I1492" t="s">
        <v>866</v>
      </c>
    </row>
    <row r="1493" spans="1:9" x14ac:dyDescent="0.3">
      <c r="A1493" t="s">
        <v>1290</v>
      </c>
      <c r="B1493" t="s">
        <v>888</v>
      </c>
      <c r="C1493" t="s">
        <v>1185</v>
      </c>
      <c r="D1493">
        <v>0</v>
      </c>
      <c r="E1493">
        <v>159</v>
      </c>
      <c r="F1493">
        <v>73</v>
      </c>
      <c r="G1493">
        <v>3</v>
      </c>
      <c r="H1493" t="s">
        <v>12</v>
      </c>
      <c r="I1493" t="s">
        <v>866</v>
      </c>
    </row>
    <row r="1494" spans="1:9" x14ac:dyDescent="0.3">
      <c r="A1494" t="s">
        <v>1149</v>
      </c>
      <c r="B1494" t="s">
        <v>935</v>
      </c>
      <c r="C1494" t="s">
        <v>1185</v>
      </c>
      <c r="D1494">
        <v>0</v>
      </c>
      <c r="E1494">
        <v>31</v>
      </c>
      <c r="F1494">
        <v>2</v>
      </c>
      <c r="G1494">
        <v>2</v>
      </c>
      <c r="H1494" t="s">
        <v>12</v>
      </c>
      <c r="I1494" t="s">
        <v>866</v>
      </c>
    </row>
    <row r="1495" spans="1:9" x14ac:dyDescent="0.3">
      <c r="A1495" t="s">
        <v>1291</v>
      </c>
      <c r="B1495" t="s">
        <v>935</v>
      </c>
      <c r="C1495" t="s">
        <v>1185</v>
      </c>
      <c r="D1495">
        <v>0</v>
      </c>
      <c r="E1495">
        <v>61</v>
      </c>
      <c r="F1495">
        <v>3</v>
      </c>
      <c r="G1495">
        <v>4</v>
      </c>
      <c r="H1495" t="s">
        <v>12</v>
      </c>
      <c r="I1495" t="s">
        <v>866</v>
      </c>
    </row>
    <row r="1496" spans="1:9" x14ac:dyDescent="0.3">
      <c r="A1496" t="s">
        <v>1151</v>
      </c>
      <c r="B1496" t="s">
        <v>888</v>
      </c>
      <c r="C1496" t="s">
        <v>1185</v>
      </c>
      <c r="D1496">
        <v>0</v>
      </c>
      <c r="E1496">
        <v>265</v>
      </c>
      <c r="F1496">
        <v>122</v>
      </c>
      <c r="G1496">
        <v>5</v>
      </c>
      <c r="H1496" t="s">
        <v>12</v>
      </c>
      <c r="I1496" t="s">
        <v>866</v>
      </c>
    </row>
    <row r="1497" spans="1:9" x14ac:dyDescent="0.3">
      <c r="A1497" t="s">
        <v>1292</v>
      </c>
      <c r="B1497" t="s">
        <v>905</v>
      </c>
      <c r="C1497" t="s">
        <v>1185</v>
      </c>
      <c r="D1497">
        <v>0</v>
      </c>
      <c r="E1497">
        <v>158</v>
      </c>
      <c r="F1497">
        <v>65</v>
      </c>
      <c r="G1497">
        <v>5</v>
      </c>
      <c r="H1497" t="s">
        <v>12</v>
      </c>
      <c r="I1497" t="s">
        <v>866</v>
      </c>
    </row>
    <row r="1498" spans="1:9" x14ac:dyDescent="0.3">
      <c r="A1498" t="s">
        <v>580</v>
      </c>
      <c r="B1498" t="s">
        <v>882</v>
      </c>
      <c r="C1498" t="s">
        <v>1185</v>
      </c>
      <c r="D1498">
        <v>0</v>
      </c>
      <c r="E1498">
        <v>51</v>
      </c>
      <c r="F1498">
        <v>23</v>
      </c>
      <c r="G1498">
        <v>4</v>
      </c>
      <c r="H1498" t="s">
        <v>12</v>
      </c>
      <c r="I1498" t="s">
        <v>866</v>
      </c>
    </row>
    <row r="1499" spans="1:9" x14ac:dyDescent="0.3">
      <c r="A1499" t="s">
        <v>435</v>
      </c>
      <c r="B1499" t="s">
        <v>864</v>
      </c>
      <c r="C1499" t="s">
        <v>1185</v>
      </c>
      <c r="D1499">
        <v>0</v>
      </c>
      <c r="E1499">
        <v>85</v>
      </c>
      <c r="F1499">
        <v>24</v>
      </c>
      <c r="G1499">
        <v>10</v>
      </c>
      <c r="H1499" t="s">
        <v>12</v>
      </c>
      <c r="I1499" t="s">
        <v>866</v>
      </c>
    </row>
    <row r="1500" spans="1:9" x14ac:dyDescent="0.3">
      <c r="A1500" t="s">
        <v>1001</v>
      </c>
      <c r="B1500" t="s">
        <v>864</v>
      </c>
      <c r="C1500" t="s">
        <v>1185</v>
      </c>
      <c r="D1500">
        <v>0</v>
      </c>
      <c r="E1500">
        <v>42</v>
      </c>
      <c r="F1500">
        <v>12</v>
      </c>
      <c r="G1500">
        <v>5</v>
      </c>
      <c r="H1500" t="s">
        <v>12</v>
      </c>
      <c r="I1500" t="s">
        <v>866</v>
      </c>
    </row>
    <row r="1501" spans="1:9" x14ac:dyDescent="0.3">
      <c r="A1501" t="s">
        <v>1002</v>
      </c>
      <c r="B1501" t="s">
        <v>905</v>
      </c>
      <c r="C1501" t="s">
        <v>1185</v>
      </c>
      <c r="D1501">
        <v>0</v>
      </c>
      <c r="E1501">
        <v>126</v>
      </c>
      <c r="F1501">
        <v>52</v>
      </c>
      <c r="G1501">
        <v>4</v>
      </c>
      <c r="H1501" t="s">
        <v>12</v>
      </c>
      <c r="I1501" t="s">
        <v>866</v>
      </c>
    </row>
    <row r="1502" spans="1:9" x14ac:dyDescent="0.3">
      <c r="A1502" t="s">
        <v>1293</v>
      </c>
      <c r="B1502" t="s">
        <v>875</v>
      </c>
      <c r="C1502" t="s">
        <v>1185</v>
      </c>
      <c r="D1502">
        <v>0</v>
      </c>
      <c r="E1502">
        <v>473</v>
      </c>
      <c r="F1502">
        <v>113</v>
      </c>
      <c r="G1502">
        <v>9</v>
      </c>
      <c r="H1502" t="s">
        <v>12</v>
      </c>
      <c r="I1502" t="s">
        <v>866</v>
      </c>
    </row>
    <row r="1503" spans="1:9" x14ac:dyDescent="0.3">
      <c r="A1503" t="s">
        <v>1293</v>
      </c>
      <c r="B1503" t="s">
        <v>909</v>
      </c>
      <c r="C1503" t="s">
        <v>1185</v>
      </c>
      <c r="D1503">
        <v>0</v>
      </c>
      <c r="E1503">
        <v>118</v>
      </c>
      <c r="F1503">
        <v>25</v>
      </c>
      <c r="G1503">
        <v>4</v>
      </c>
      <c r="H1503" t="s">
        <v>12</v>
      </c>
      <c r="I1503" t="s">
        <v>866</v>
      </c>
    </row>
    <row r="1504" spans="1:9" x14ac:dyDescent="0.3">
      <c r="A1504" t="s">
        <v>1294</v>
      </c>
      <c r="B1504" t="s">
        <v>1033</v>
      </c>
      <c r="C1504" t="s">
        <v>1185</v>
      </c>
      <c r="D1504">
        <v>0</v>
      </c>
      <c r="E1504">
        <v>33</v>
      </c>
      <c r="F1504">
        <v>9</v>
      </c>
      <c r="G1504">
        <v>5</v>
      </c>
      <c r="H1504" t="s">
        <v>12</v>
      </c>
      <c r="I1504" t="s">
        <v>866</v>
      </c>
    </row>
    <row r="1505" spans="1:9" x14ac:dyDescent="0.3">
      <c r="A1505" t="s">
        <v>1295</v>
      </c>
      <c r="B1505" t="s">
        <v>873</v>
      </c>
      <c r="C1505" t="s">
        <v>1185</v>
      </c>
      <c r="D1505">
        <v>0</v>
      </c>
      <c r="E1505">
        <v>25</v>
      </c>
      <c r="F1505">
        <v>3</v>
      </c>
      <c r="G1505">
        <v>2</v>
      </c>
      <c r="H1505" t="s">
        <v>12</v>
      </c>
      <c r="I1505" t="s">
        <v>866</v>
      </c>
    </row>
    <row r="1506" spans="1:9" x14ac:dyDescent="0.3">
      <c r="A1506" t="s">
        <v>1295</v>
      </c>
      <c r="B1506" t="s">
        <v>907</v>
      </c>
      <c r="C1506" t="s">
        <v>1185</v>
      </c>
      <c r="D1506">
        <v>0</v>
      </c>
      <c r="E1506">
        <v>73</v>
      </c>
      <c r="F1506">
        <v>3</v>
      </c>
      <c r="G1506">
        <v>5</v>
      </c>
      <c r="H1506" t="s">
        <v>12</v>
      </c>
      <c r="I1506" t="s">
        <v>866</v>
      </c>
    </row>
    <row r="1507" spans="1:9" x14ac:dyDescent="0.3">
      <c r="A1507" t="s">
        <v>1296</v>
      </c>
      <c r="B1507" t="s">
        <v>935</v>
      </c>
      <c r="C1507" t="s">
        <v>1185</v>
      </c>
      <c r="D1507">
        <v>0</v>
      </c>
      <c r="E1507">
        <v>92</v>
      </c>
      <c r="F1507">
        <v>5</v>
      </c>
      <c r="G1507">
        <v>6</v>
      </c>
      <c r="H1507" t="s">
        <v>12</v>
      </c>
      <c r="I1507" t="s">
        <v>866</v>
      </c>
    </row>
    <row r="1508" spans="1:9" x14ac:dyDescent="0.3">
      <c r="A1508" t="s">
        <v>263</v>
      </c>
      <c r="B1508" t="s">
        <v>890</v>
      </c>
      <c r="C1508" t="s">
        <v>1185</v>
      </c>
      <c r="D1508">
        <v>0</v>
      </c>
      <c r="E1508">
        <v>30</v>
      </c>
      <c r="F1508">
        <v>11</v>
      </c>
      <c r="G1508">
        <v>5</v>
      </c>
      <c r="H1508" t="s">
        <v>12</v>
      </c>
      <c r="I1508" t="s">
        <v>866</v>
      </c>
    </row>
    <row r="1509" spans="1:9" x14ac:dyDescent="0.3">
      <c r="A1509" t="s">
        <v>1297</v>
      </c>
      <c r="B1509" t="s">
        <v>929</v>
      </c>
      <c r="C1509" t="s">
        <v>1185</v>
      </c>
      <c r="D1509">
        <v>0</v>
      </c>
      <c r="E1509">
        <v>34</v>
      </c>
      <c r="F1509">
        <v>1</v>
      </c>
      <c r="G1509">
        <v>2</v>
      </c>
      <c r="H1509" t="s">
        <v>12</v>
      </c>
      <c r="I1509" t="s">
        <v>866</v>
      </c>
    </row>
    <row r="1510" spans="1:9" x14ac:dyDescent="0.3">
      <c r="A1510" t="s">
        <v>1298</v>
      </c>
      <c r="B1510" t="s">
        <v>890</v>
      </c>
      <c r="C1510" t="s">
        <v>1185</v>
      </c>
      <c r="D1510">
        <v>0</v>
      </c>
      <c r="E1510">
        <v>18</v>
      </c>
      <c r="F1510">
        <v>6</v>
      </c>
      <c r="G1510">
        <v>3</v>
      </c>
      <c r="H1510" t="s">
        <v>12</v>
      </c>
      <c r="I1510" t="s">
        <v>866</v>
      </c>
    </row>
    <row r="1511" spans="1:9" x14ac:dyDescent="0.3">
      <c r="A1511" t="s">
        <v>1299</v>
      </c>
      <c r="B1511" t="s">
        <v>864</v>
      </c>
      <c r="C1511" t="s">
        <v>1185</v>
      </c>
      <c r="D1511">
        <v>0</v>
      </c>
      <c r="E1511">
        <v>51</v>
      </c>
      <c r="F1511">
        <v>14</v>
      </c>
      <c r="G1511">
        <v>6</v>
      </c>
      <c r="H1511" t="s">
        <v>12</v>
      </c>
      <c r="I1511" t="s">
        <v>866</v>
      </c>
    </row>
    <row r="1512" spans="1:9" x14ac:dyDescent="0.3">
      <c r="A1512" t="s">
        <v>1300</v>
      </c>
      <c r="B1512" t="s">
        <v>877</v>
      </c>
      <c r="C1512" t="s">
        <v>1185</v>
      </c>
      <c r="D1512">
        <v>0</v>
      </c>
      <c r="E1512">
        <v>96</v>
      </c>
      <c r="F1512">
        <v>35</v>
      </c>
      <c r="G1512">
        <v>3</v>
      </c>
      <c r="H1512" t="s">
        <v>12</v>
      </c>
      <c r="I1512" t="s">
        <v>866</v>
      </c>
    </row>
    <row r="1513" spans="1:9" x14ac:dyDescent="0.3">
      <c r="A1513" t="s">
        <v>1301</v>
      </c>
      <c r="B1513" t="s">
        <v>1045</v>
      </c>
      <c r="C1513" t="s">
        <v>1185</v>
      </c>
      <c r="D1513">
        <v>0</v>
      </c>
      <c r="E1513">
        <v>15</v>
      </c>
      <c r="F1513">
        <v>7</v>
      </c>
      <c r="G1513">
        <v>2</v>
      </c>
      <c r="H1513" t="s">
        <v>12</v>
      </c>
      <c r="I1513" t="s">
        <v>866</v>
      </c>
    </row>
    <row r="1514" spans="1:9" x14ac:dyDescent="0.3">
      <c r="A1514" t="s">
        <v>1302</v>
      </c>
      <c r="B1514" t="s">
        <v>873</v>
      </c>
      <c r="C1514" t="s">
        <v>1185</v>
      </c>
      <c r="D1514">
        <v>0</v>
      </c>
      <c r="E1514">
        <v>25</v>
      </c>
      <c r="F1514">
        <v>3</v>
      </c>
      <c r="G1514">
        <v>2</v>
      </c>
      <c r="H1514" t="s">
        <v>12</v>
      </c>
      <c r="I1514" t="s">
        <v>866</v>
      </c>
    </row>
    <row r="1515" spans="1:9" x14ac:dyDescent="0.3">
      <c r="A1515" t="s">
        <v>702</v>
      </c>
      <c r="B1515" t="s">
        <v>1033</v>
      </c>
      <c r="C1515" t="s">
        <v>1185</v>
      </c>
      <c r="D1515">
        <v>0</v>
      </c>
      <c r="E1515">
        <v>13</v>
      </c>
      <c r="F1515">
        <v>3</v>
      </c>
      <c r="G1515">
        <v>2</v>
      </c>
      <c r="H1515" t="s">
        <v>12</v>
      </c>
      <c r="I1515" t="s">
        <v>866</v>
      </c>
    </row>
    <row r="1516" spans="1:9" x14ac:dyDescent="0.3">
      <c r="A1516" t="s">
        <v>1303</v>
      </c>
      <c r="B1516" t="s">
        <v>1054</v>
      </c>
      <c r="C1516" t="s">
        <v>1185</v>
      </c>
      <c r="D1516">
        <v>0</v>
      </c>
      <c r="E1516">
        <v>63</v>
      </c>
      <c r="F1516">
        <v>14</v>
      </c>
      <c r="G1516">
        <v>7</v>
      </c>
      <c r="H1516" t="s">
        <v>12</v>
      </c>
      <c r="I1516" t="s">
        <v>866</v>
      </c>
    </row>
    <row r="1517" spans="1:9" x14ac:dyDescent="0.3">
      <c r="A1517" t="s">
        <v>706</v>
      </c>
      <c r="B1517" t="s">
        <v>864</v>
      </c>
      <c r="C1517" t="s">
        <v>1185</v>
      </c>
      <c r="D1517">
        <v>0</v>
      </c>
      <c r="E1517">
        <v>42</v>
      </c>
      <c r="F1517">
        <v>12</v>
      </c>
      <c r="G1517">
        <v>5</v>
      </c>
      <c r="H1517" t="s">
        <v>12</v>
      </c>
      <c r="I1517" t="s">
        <v>866</v>
      </c>
    </row>
    <row r="1518" spans="1:9" x14ac:dyDescent="0.3">
      <c r="A1518" t="s">
        <v>270</v>
      </c>
      <c r="B1518" t="s">
        <v>892</v>
      </c>
      <c r="C1518" t="s">
        <v>1185</v>
      </c>
      <c r="D1518">
        <v>0</v>
      </c>
      <c r="E1518">
        <v>45</v>
      </c>
      <c r="F1518">
        <v>5</v>
      </c>
      <c r="G1518">
        <v>3</v>
      </c>
      <c r="H1518" t="s">
        <v>12</v>
      </c>
      <c r="I1518" t="s">
        <v>866</v>
      </c>
    </row>
    <row r="1519" spans="1:9" x14ac:dyDescent="0.3">
      <c r="A1519" t="s">
        <v>1304</v>
      </c>
      <c r="B1519" t="s">
        <v>1045</v>
      </c>
      <c r="C1519" t="s">
        <v>1185</v>
      </c>
      <c r="D1519">
        <v>0</v>
      </c>
      <c r="E1519">
        <v>8</v>
      </c>
      <c r="F1519">
        <v>3</v>
      </c>
      <c r="G1519">
        <v>1</v>
      </c>
      <c r="H1519" t="s">
        <v>12</v>
      </c>
      <c r="I1519" t="s">
        <v>866</v>
      </c>
    </row>
    <row r="1520" spans="1:9" x14ac:dyDescent="0.3">
      <c r="A1520" t="s">
        <v>1167</v>
      </c>
      <c r="B1520" t="s">
        <v>1059</v>
      </c>
      <c r="C1520" t="s">
        <v>1185</v>
      </c>
      <c r="D1520">
        <v>0</v>
      </c>
      <c r="E1520">
        <v>19</v>
      </c>
      <c r="F1520">
        <v>8</v>
      </c>
      <c r="G1520">
        <v>2</v>
      </c>
      <c r="H1520" t="s">
        <v>12</v>
      </c>
      <c r="I1520" t="s">
        <v>866</v>
      </c>
    </row>
    <row r="1521" spans="1:9" x14ac:dyDescent="0.3">
      <c r="A1521" t="s">
        <v>1305</v>
      </c>
      <c r="B1521" t="s">
        <v>880</v>
      </c>
      <c r="C1521" t="s">
        <v>1185</v>
      </c>
      <c r="D1521">
        <v>0</v>
      </c>
      <c r="E1521">
        <v>33</v>
      </c>
      <c r="F1521">
        <v>9</v>
      </c>
      <c r="G1521">
        <v>2</v>
      </c>
      <c r="H1521" t="s">
        <v>12</v>
      </c>
      <c r="I1521" t="s">
        <v>866</v>
      </c>
    </row>
    <row r="1522" spans="1:9" x14ac:dyDescent="0.3">
      <c r="A1522" t="s">
        <v>1306</v>
      </c>
      <c r="B1522" t="s">
        <v>1045</v>
      </c>
      <c r="C1522" t="s">
        <v>1185</v>
      </c>
      <c r="D1522">
        <v>0</v>
      </c>
      <c r="E1522">
        <v>8</v>
      </c>
      <c r="F1522">
        <v>3</v>
      </c>
      <c r="G1522">
        <v>1</v>
      </c>
      <c r="H1522" t="s">
        <v>12</v>
      </c>
      <c r="I1522" t="s">
        <v>866</v>
      </c>
    </row>
    <row r="1523" spans="1:9" x14ac:dyDescent="0.3">
      <c r="A1523" t="s">
        <v>1307</v>
      </c>
      <c r="B1523" t="s">
        <v>1059</v>
      </c>
      <c r="C1523" t="s">
        <v>1185</v>
      </c>
      <c r="D1523">
        <v>0</v>
      </c>
      <c r="E1523">
        <v>19</v>
      </c>
      <c r="F1523">
        <v>8</v>
      </c>
      <c r="G1523">
        <v>2</v>
      </c>
      <c r="H1523" t="s">
        <v>12</v>
      </c>
      <c r="I1523" t="s">
        <v>866</v>
      </c>
    </row>
    <row r="1524" spans="1:9" x14ac:dyDescent="0.3">
      <c r="A1524" t="s">
        <v>1308</v>
      </c>
      <c r="B1524" t="s">
        <v>885</v>
      </c>
      <c r="C1524" t="s">
        <v>1185</v>
      </c>
      <c r="D1524">
        <v>0</v>
      </c>
      <c r="E1524">
        <v>27</v>
      </c>
      <c r="F1524">
        <v>9</v>
      </c>
      <c r="G1524">
        <v>2</v>
      </c>
      <c r="H1524" t="s">
        <v>12</v>
      </c>
      <c r="I1524" t="s">
        <v>866</v>
      </c>
    </row>
    <row r="1525" spans="1:9" x14ac:dyDescent="0.3">
      <c r="A1525" t="s">
        <v>1309</v>
      </c>
      <c r="B1525" t="s">
        <v>882</v>
      </c>
      <c r="C1525" t="s">
        <v>1185</v>
      </c>
      <c r="D1525">
        <v>0</v>
      </c>
      <c r="E1525">
        <v>25</v>
      </c>
      <c r="F1525">
        <v>12</v>
      </c>
      <c r="G1525">
        <v>2</v>
      </c>
      <c r="H1525" t="s">
        <v>12</v>
      </c>
      <c r="I1525" t="s">
        <v>866</v>
      </c>
    </row>
    <row r="1526" spans="1:9" x14ac:dyDescent="0.3">
      <c r="A1526" t="s">
        <v>1310</v>
      </c>
      <c r="B1526" t="s">
        <v>1059</v>
      </c>
      <c r="C1526" t="s">
        <v>1185</v>
      </c>
      <c r="D1526">
        <v>0</v>
      </c>
      <c r="E1526">
        <v>19</v>
      </c>
      <c r="F1526">
        <v>8</v>
      </c>
      <c r="G1526">
        <v>2</v>
      </c>
      <c r="H1526" t="s">
        <v>12</v>
      </c>
      <c r="I1526" t="s">
        <v>866</v>
      </c>
    </row>
    <row r="1527" spans="1:9" x14ac:dyDescent="0.3">
      <c r="A1527" t="s">
        <v>1311</v>
      </c>
      <c r="B1527" t="s">
        <v>896</v>
      </c>
      <c r="C1527" t="s">
        <v>1185</v>
      </c>
      <c r="D1527">
        <v>0</v>
      </c>
      <c r="E1527">
        <v>103</v>
      </c>
      <c r="F1527">
        <v>36</v>
      </c>
      <c r="G1527">
        <v>2</v>
      </c>
      <c r="H1527" t="s">
        <v>12</v>
      </c>
      <c r="I1527" t="s">
        <v>866</v>
      </c>
    </row>
    <row r="1528" spans="1:9" x14ac:dyDescent="0.3">
      <c r="A1528" t="s">
        <v>1312</v>
      </c>
      <c r="B1528" t="s">
        <v>924</v>
      </c>
      <c r="C1528" t="s">
        <v>1185</v>
      </c>
      <c r="D1528">
        <v>0</v>
      </c>
      <c r="E1528">
        <v>151</v>
      </c>
      <c r="F1528">
        <v>9</v>
      </c>
      <c r="G1528">
        <v>3</v>
      </c>
      <c r="H1528" t="s">
        <v>12</v>
      </c>
      <c r="I1528" t="s">
        <v>866</v>
      </c>
    </row>
    <row r="1529" spans="1:9" x14ac:dyDescent="0.3">
      <c r="A1529" t="s">
        <v>1313</v>
      </c>
      <c r="B1529" t="s">
        <v>888</v>
      </c>
      <c r="C1529" t="s">
        <v>1185</v>
      </c>
      <c r="D1529">
        <v>0</v>
      </c>
      <c r="E1529">
        <v>370</v>
      </c>
      <c r="F1529">
        <v>170</v>
      </c>
      <c r="G1529">
        <v>7</v>
      </c>
      <c r="H1529" t="s">
        <v>12</v>
      </c>
      <c r="I1529" t="s">
        <v>866</v>
      </c>
    </row>
    <row r="1530" spans="1:9" x14ac:dyDescent="0.3">
      <c r="A1530" t="s">
        <v>712</v>
      </c>
      <c r="B1530" t="s">
        <v>885</v>
      </c>
      <c r="C1530" t="s">
        <v>1185</v>
      </c>
      <c r="D1530">
        <v>0</v>
      </c>
      <c r="E1530">
        <v>189</v>
      </c>
      <c r="F1530">
        <v>60</v>
      </c>
      <c r="G1530">
        <v>14</v>
      </c>
      <c r="H1530" t="s">
        <v>12</v>
      </c>
      <c r="I1530" t="s">
        <v>866</v>
      </c>
    </row>
    <row r="1531" spans="1:9" x14ac:dyDescent="0.3">
      <c r="A1531" t="s">
        <v>712</v>
      </c>
      <c r="B1531" t="s">
        <v>909</v>
      </c>
      <c r="C1531" t="s">
        <v>1185</v>
      </c>
      <c r="D1531">
        <v>0</v>
      </c>
      <c r="E1531">
        <v>59</v>
      </c>
      <c r="F1531">
        <v>12</v>
      </c>
      <c r="G1531">
        <v>2</v>
      </c>
      <c r="H1531" t="s">
        <v>12</v>
      </c>
      <c r="I1531" t="s">
        <v>866</v>
      </c>
    </row>
    <row r="1532" spans="1:9" x14ac:dyDescent="0.3">
      <c r="A1532" t="s">
        <v>1314</v>
      </c>
      <c r="B1532" t="s">
        <v>938</v>
      </c>
      <c r="C1532" t="s">
        <v>1185</v>
      </c>
      <c r="D1532">
        <v>0</v>
      </c>
      <c r="E1532">
        <v>86</v>
      </c>
      <c r="F1532">
        <v>4</v>
      </c>
      <c r="G1532">
        <v>6</v>
      </c>
      <c r="H1532" t="s">
        <v>12</v>
      </c>
      <c r="I1532" t="s">
        <v>866</v>
      </c>
    </row>
    <row r="1533" spans="1:9" x14ac:dyDescent="0.3">
      <c r="A1533" t="s">
        <v>1315</v>
      </c>
      <c r="B1533" t="s">
        <v>880</v>
      </c>
      <c r="C1533" t="s">
        <v>1185</v>
      </c>
      <c r="D1533">
        <v>0</v>
      </c>
      <c r="E1533">
        <v>33</v>
      </c>
      <c r="F1533">
        <v>9</v>
      </c>
      <c r="G1533">
        <v>2</v>
      </c>
      <c r="H1533" t="s">
        <v>12</v>
      </c>
      <c r="I1533" t="s">
        <v>866</v>
      </c>
    </row>
    <row r="1534" spans="1:9" x14ac:dyDescent="0.3">
      <c r="A1534" t="s">
        <v>458</v>
      </c>
      <c r="B1534" t="s">
        <v>907</v>
      </c>
      <c r="C1534" t="s">
        <v>1185</v>
      </c>
      <c r="D1534">
        <v>0</v>
      </c>
      <c r="E1534">
        <v>44</v>
      </c>
      <c r="F1534">
        <v>2</v>
      </c>
      <c r="G1534">
        <v>3</v>
      </c>
      <c r="H1534" t="s">
        <v>12</v>
      </c>
      <c r="I1534" t="s">
        <v>866</v>
      </c>
    </row>
    <row r="1535" spans="1:9" x14ac:dyDescent="0.3">
      <c r="A1535" t="s">
        <v>1316</v>
      </c>
      <c r="B1535" t="s">
        <v>875</v>
      </c>
      <c r="C1535" t="s">
        <v>1185</v>
      </c>
      <c r="D1535">
        <v>0</v>
      </c>
      <c r="E1535">
        <v>158</v>
      </c>
      <c r="F1535">
        <v>38</v>
      </c>
      <c r="G1535">
        <v>3</v>
      </c>
      <c r="H1535" t="s">
        <v>12</v>
      </c>
      <c r="I1535" t="s">
        <v>866</v>
      </c>
    </row>
    <row r="1536" spans="1:9" x14ac:dyDescent="0.3">
      <c r="A1536" t="s">
        <v>1317</v>
      </c>
      <c r="B1536" t="s">
        <v>877</v>
      </c>
      <c r="C1536" t="s">
        <v>1185</v>
      </c>
      <c r="D1536">
        <v>0</v>
      </c>
      <c r="E1536">
        <v>96</v>
      </c>
      <c r="F1536">
        <v>35</v>
      </c>
      <c r="G1536">
        <v>3</v>
      </c>
      <c r="H1536" t="s">
        <v>12</v>
      </c>
      <c r="I1536" t="s">
        <v>866</v>
      </c>
    </row>
    <row r="1537" spans="1:9" x14ac:dyDescent="0.3">
      <c r="A1537" t="s">
        <v>1318</v>
      </c>
      <c r="B1537" t="s">
        <v>909</v>
      </c>
      <c r="C1537" t="s">
        <v>1185</v>
      </c>
      <c r="D1537">
        <v>0</v>
      </c>
      <c r="E1537">
        <v>88</v>
      </c>
      <c r="F1537">
        <v>19</v>
      </c>
      <c r="G1537">
        <v>3</v>
      </c>
      <c r="H1537" t="s">
        <v>12</v>
      </c>
      <c r="I1537" t="s">
        <v>866</v>
      </c>
    </row>
    <row r="1538" spans="1:9" x14ac:dyDescent="0.3">
      <c r="A1538" t="s">
        <v>1319</v>
      </c>
      <c r="B1538" t="s">
        <v>901</v>
      </c>
      <c r="C1538" t="s">
        <v>1185</v>
      </c>
      <c r="D1538">
        <v>0</v>
      </c>
      <c r="E1538">
        <v>61</v>
      </c>
      <c r="F1538">
        <v>28</v>
      </c>
      <c r="G1538">
        <v>2</v>
      </c>
      <c r="H1538" t="s">
        <v>12</v>
      </c>
      <c r="I1538" t="s">
        <v>866</v>
      </c>
    </row>
    <row r="1539" spans="1:9" x14ac:dyDescent="0.3">
      <c r="A1539" t="s">
        <v>290</v>
      </c>
      <c r="B1539" t="s">
        <v>868</v>
      </c>
      <c r="C1539" t="s">
        <v>1185</v>
      </c>
      <c r="D1539">
        <v>0</v>
      </c>
      <c r="E1539">
        <v>41</v>
      </c>
      <c r="F1539">
        <v>19</v>
      </c>
      <c r="G1539">
        <v>5</v>
      </c>
      <c r="H1539" t="s">
        <v>12</v>
      </c>
      <c r="I1539" t="s">
        <v>866</v>
      </c>
    </row>
    <row r="1540" spans="1:9" x14ac:dyDescent="0.3">
      <c r="A1540" t="s">
        <v>1320</v>
      </c>
      <c r="B1540" t="s">
        <v>905</v>
      </c>
      <c r="C1540" t="s">
        <v>1185</v>
      </c>
      <c r="D1540">
        <v>0</v>
      </c>
      <c r="E1540">
        <v>158</v>
      </c>
      <c r="F1540">
        <v>65</v>
      </c>
      <c r="G1540">
        <v>5</v>
      </c>
      <c r="H1540" t="s">
        <v>12</v>
      </c>
      <c r="I1540" t="s">
        <v>866</v>
      </c>
    </row>
    <row r="1541" spans="1:9" x14ac:dyDescent="0.3">
      <c r="A1541" t="s">
        <v>1321</v>
      </c>
      <c r="B1541" t="s">
        <v>901</v>
      </c>
      <c r="C1541" t="s">
        <v>1185</v>
      </c>
      <c r="D1541">
        <v>0</v>
      </c>
      <c r="E1541">
        <v>212</v>
      </c>
      <c r="F1541">
        <v>97</v>
      </c>
      <c r="G1541">
        <v>7</v>
      </c>
      <c r="H1541" t="s">
        <v>12</v>
      </c>
      <c r="I1541" t="s">
        <v>866</v>
      </c>
    </row>
    <row r="1542" spans="1:9" x14ac:dyDescent="0.3">
      <c r="A1542" t="s">
        <v>1322</v>
      </c>
      <c r="B1542" t="s">
        <v>878</v>
      </c>
      <c r="C1542" t="s">
        <v>1185</v>
      </c>
      <c r="D1542">
        <v>0</v>
      </c>
      <c r="E1542">
        <v>202</v>
      </c>
      <c r="F1542">
        <v>4</v>
      </c>
      <c r="G1542">
        <v>4</v>
      </c>
      <c r="H1542" t="s">
        <v>12</v>
      </c>
      <c r="I1542" t="s">
        <v>866</v>
      </c>
    </row>
    <row r="1543" spans="1:9" x14ac:dyDescent="0.3">
      <c r="A1543" t="s">
        <v>295</v>
      </c>
      <c r="B1543" t="s">
        <v>938</v>
      </c>
      <c r="C1543" t="s">
        <v>1185</v>
      </c>
      <c r="D1543">
        <v>0</v>
      </c>
      <c r="E1543">
        <v>72</v>
      </c>
      <c r="F1543">
        <v>4</v>
      </c>
      <c r="G1543">
        <v>5</v>
      </c>
      <c r="H1543" t="s">
        <v>12</v>
      </c>
      <c r="I1543" t="s">
        <v>866</v>
      </c>
    </row>
    <row r="1544" spans="1:9" x14ac:dyDescent="0.3">
      <c r="A1544" t="s">
        <v>719</v>
      </c>
      <c r="B1544" t="s">
        <v>1059</v>
      </c>
      <c r="C1544" t="s">
        <v>1323</v>
      </c>
      <c r="D1544">
        <v>0</v>
      </c>
      <c r="E1544">
        <v>17</v>
      </c>
      <c r="F1544">
        <v>6</v>
      </c>
      <c r="G1544">
        <v>2</v>
      </c>
      <c r="H1544" t="s">
        <v>12</v>
      </c>
      <c r="I1544" t="s">
        <v>866</v>
      </c>
    </row>
    <row r="1545" spans="1:9" x14ac:dyDescent="0.3">
      <c r="A1545" t="s">
        <v>1324</v>
      </c>
      <c r="B1545" t="s">
        <v>878</v>
      </c>
      <c r="C1545" t="s">
        <v>1323</v>
      </c>
      <c r="D1545">
        <v>0</v>
      </c>
      <c r="E1545">
        <v>145</v>
      </c>
      <c r="F1545">
        <v>44</v>
      </c>
      <c r="G1545">
        <v>3</v>
      </c>
      <c r="H1545" t="s">
        <v>12</v>
      </c>
      <c r="I1545" t="s">
        <v>866</v>
      </c>
    </row>
    <row r="1546" spans="1:9" x14ac:dyDescent="0.3">
      <c r="A1546" t="s">
        <v>1325</v>
      </c>
      <c r="B1546" t="s">
        <v>1033</v>
      </c>
      <c r="C1546" t="s">
        <v>1323</v>
      </c>
      <c r="D1546">
        <v>0</v>
      </c>
      <c r="E1546">
        <v>12</v>
      </c>
      <c r="F1546">
        <v>3</v>
      </c>
      <c r="G1546">
        <v>2</v>
      </c>
      <c r="H1546" t="s">
        <v>12</v>
      </c>
      <c r="I1546" t="s">
        <v>866</v>
      </c>
    </row>
    <row r="1547" spans="1:9" x14ac:dyDescent="0.3">
      <c r="A1547" t="s">
        <v>1326</v>
      </c>
      <c r="B1547" t="s">
        <v>935</v>
      </c>
      <c r="C1547" t="s">
        <v>1323</v>
      </c>
      <c r="D1547">
        <v>0</v>
      </c>
      <c r="E1547">
        <v>133</v>
      </c>
      <c r="F1547">
        <v>4</v>
      </c>
      <c r="G1547">
        <v>10</v>
      </c>
      <c r="H1547" t="s">
        <v>12</v>
      </c>
      <c r="I1547" t="s">
        <v>866</v>
      </c>
    </row>
    <row r="1548" spans="1:9" x14ac:dyDescent="0.3">
      <c r="A1548" t="s">
        <v>1019</v>
      </c>
      <c r="B1548" t="s">
        <v>872</v>
      </c>
      <c r="C1548" t="s">
        <v>1323</v>
      </c>
      <c r="D1548">
        <v>0</v>
      </c>
      <c r="E1548">
        <v>13</v>
      </c>
      <c r="F1548">
        <v>5</v>
      </c>
      <c r="G1548">
        <v>1</v>
      </c>
      <c r="H1548" t="s">
        <v>12</v>
      </c>
      <c r="I1548" t="s">
        <v>866</v>
      </c>
    </row>
    <row r="1549" spans="1:9" x14ac:dyDescent="0.3">
      <c r="A1549" t="s">
        <v>585</v>
      </c>
      <c r="B1549" t="s">
        <v>885</v>
      </c>
      <c r="C1549" t="s">
        <v>1323</v>
      </c>
      <c r="D1549">
        <v>0</v>
      </c>
      <c r="E1549">
        <v>80</v>
      </c>
      <c r="F1549">
        <v>21</v>
      </c>
      <c r="G1549">
        <v>7</v>
      </c>
      <c r="H1549" t="s">
        <v>12</v>
      </c>
      <c r="I1549" t="s">
        <v>866</v>
      </c>
    </row>
    <row r="1550" spans="1:9" x14ac:dyDescent="0.3">
      <c r="A1550" t="s">
        <v>720</v>
      </c>
      <c r="B1550" t="s">
        <v>901</v>
      </c>
      <c r="C1550" t="s">
        <v>1323</v>
      </c>
      <c r="D1550">
        <v>0</v>
      </c>
      <c r="E1550">
        <v>85</v>
      </c>
      <c r="F1550">
        <v>18</v>
      </c>
      <c r="G1550">
        <v>3</v>
      </c>
      <c r="H1550" t="s">
        <v>12</v>
      </c>
      <c r="I1550" t="s">
        <v>866</v>
      </c>
    </row>
    <row r="1551" spans="1:9" x14ac:dyDescent="0.3">
      <c r="A1551" t="s">
        <v>1327</v>
      </c>
      <c r="B1551" t="s">
        <v>1059</v>
      </c>
      <c r="C1551" t="s">
        <v>1323</v>
      </c>
      <c r="D1551">
        <v>0</v>
      </c>
      <c r="E1551">
        <v>18</v>
      </c>
      <c r="F1551">
        <v>3</v>
      </c>
      <c r="G1551">
        <v>2</v>
      </c>
      <c r="H1551" t="s">
        <v>12</v>
      </c>
      <c r="I1551" t="s">
        <v>866</v>
      </c>
    </row>
    <row r="1552" spans="1:9" x14ac:dyDescent="0.3">
      <c r="A1552" t="s">
        <v>1328</v>
      </c>
      <c r="B1552" t="s">
        <v>935</v>
      </c>
      <c r="C1552" t="s">
        <v>1323</v>
      </c>
      <c r="D1552">
        <v>0</v>
      </c>
      <c r="E1552">
        <v>53</v>
      </c>
      <c r="F1552">
        <v>2</v>
      </c>
      <c r="G1552">
        <v>4</v>
      </c>
      <c r="H1552" t="s">
        <v>12</v>
      </c>
      <c r="I1552" t="s">
        <v>866</v>
      </c>
    </row>
    <row r="1553" spans="1:9" x14ac:dyDescent="0.3">
      <c r="A1553" t="s">
        <v>305</v>
      </c>
      <c r="B1553" t="s">
        <v>873</v>
      </c>
      <c r="C1553" t="s">
        <v>1323</v>
      </c>
      <c r="D1553">
        <v>0</v>
      </c>
      <c r="E1553">
        <v>21</v>
      </c>
      <c r="F1553">
        <v>5</v>
      </c>
      <c r="G1553">
        <v>2</v>
      </c>
      <c r="H1553" t="s">
        <v>12</v>
      </c>
      <c r="I1553" t="s">
        <v>866</v>
      </c>
    </row>
    <row r="1554" spans="1:9" x14ac:dyDescent="0.3">
      <c r="A1554" t="s">
        <v>1329</v>
      </c>
      <c r="B1554" t="s">
        <v>868</v>
      </c>
      <c r="C1554" t="s">
        <v>1323</v>
      </c>
      <c r="D1554">
        <v>0</v>
      </c>
      <c r="E1554">
        <v>31</v>
      </c>
      <c r="F1554">
        <v>1</v>
      </c>
      <c r="G1554">
        <v>5</v>
      </c>
      <c r="H1554" t="s">
        <v>12</v>
      </c>
      <c r="I1554" t="s">
        <v>866</v>
      </c>
    </row>
    <row r="1555" spans="1:9" x14ac:dyDescent="0.3">
      <c r="A1555" t="s">
        <v>588</v>
      </c>
      <c r="B1555" t="s">
        <v>935</v>
      </c>
      <c r="C1555" t="s">
        <v>1323</v>
      </c>
      <c r="D1555">
        <v>0</v>
      </c>
      <c r="E1555">
        <v>120</v>
      </c>
      <c r="F1555">
        <v>4</v>
      </c>
      <c r="G1555">
        <v>9</v>
      </c>
      <c r="H1555" t="s">
        <v>12</v>
      </c>
      <c r="I1555" t="s">
        <v>866</v>
      </c>
    </row>
    <row r="1556" spans="1:9" x14ac:dyDescent="0.3">
      <c r="A1556" t="s">
        <v>1330</v>
      </c>
      <c r="B1556" t="s">
        <v>887</v>
      </c>
      <c r="C1556" t="s">
        <v>1323</v>
      </c>
      <c r="D1556">
        <v>0</v>
      </c>
      <c r="E1556">
        <v>5</v>
      </c>
      <c r="F1556">
        <v>2</v>
      </c>
      <c r="G1556">
        <v>1</v>
      </c>
      <c r="H1556" t="s">
        <v>12</v>
      </c>
      <c r="I1556" t="s">
        <v>866</v>
      </c>
    </row>
    <row r="1557" spans="1:9" x14ac:dyDescent="0.3">
      <c r="A1557" t="s">
        <v>1331</v>
      </c>
      <c r="B1557" t="s">
        <v>924</v>
      </c>
      <c r="C1557" t="s">
        <v>1323</v>
      </c>
      <c r="D1557">
        <v>0</v>
      </c>
      <c r="E1557">
        <v>145</v>
      </c>
      <c r="F1557">
        <v>17</v>
      </c>
      <c r="G1557">
        <v>3</v>
      </c>
      <c r="H1557" t="s">
        <v>12</v>
      </c>
      <c r="I1557" t="s">
        <v>866</v>
      </c>
    </row>
    <row r="1558" spans="1:9" x14ac:dyDescent="0.3">
      <c r="A1558" t="s">
        <v>1025</v>
      </c>
      <c r="B1558" t="s">
        <v>868</v>
      </c>
      <c r="C1558" t="s">
        <v>1323</v>
      </c>
      <c r="D1558">
        <v>0</v>
      </c>
      <c r="E1558">
        <v>24</v>
      </c>
      <c r="F1558">
        <v>1</v>
      </c>
      <c r="G1558">
        <v>4</v>
      </c>
      <c r="H1558" t="s">
        <v>12</v>
      </c>
      <c r="I1558" t="s">
        <v>866</v>
      </c>
    </row>
    <row r="1559" spans="1:9" x14ac:dyDescent="0.3">
      <c r="A1559" t="s">
        <v>883</v>
      </c>
      <c r="B1559" t="s">
        <v>901</v>
      </c>
      <c r="C1559" t="s">
        <v>1323</v>
      </c>
      <c r="D1559">
        <v>0</v>
      </c>
      <c r="E1559">
        <v>141</v>
      </c>
      <c r="F1559">
        <v>30</v>
      </c>
      <c r="G1559">
        <v>5</v>
      </c>
      <c r="H1559" t="s">
        <v>12</v>
      </c>
      <c r="I1559" t="s">
        <v>866</v>
      </c>
    </row>
    <row r="1560" spans="1:9" x14ac:dyDescent="0.3">
      <c r="A1560" t="s">
        <v>1332</v>
      </c>
      <c r="B1560" t="s">
        <v>892</v>
      </c>
      <c r="C1560" t="s">
        <v>1323</v>
      </c>
      <c r="D1560">
        <v>0</v>
      </c>
      <c r="E1560">
        <v>39</v>
      </c>
      <c r="F1560">
        <v>3</v>
      </c>
      <c r="G1560">
        <v>3</v>
      </c>
      <c r="H1560" t="s">
        <v>12</v>
      </c>
      <c r="I1560" t="s">
        <v>866</v>
      </c>
    </row>
    <row r="1561" spans="1:9" x14ac:dyDescent="0.3">
      <c r="A1561" t="s">
        <v>1333</v>
      </c>
      <c r="B1561" t="s">
        <v>877</v>
      </c>
      <c r="C1561" t="s">
        <v>1323</v>
      </c>
      <c r="D1561">
        <v>0</v>
      </c>
      <c r="E1561">
        <v>90</v>
      </c>
      <c r="F1561">
        <v>36</v>
      </c>
      <c r="G1561">
        <v>3</v>
      </c>
      <c r="H1561" t="s">
        <v>12</v>
      </c>
      <c r="I1561" t="s">
        <v>866</v>
      </c>
    </row>
    <row r="1562" spans="1:9" x14ac:dyDescent="0.3">
      <c r="A1562" t="s">
        <v>1334</v>
      </c>
      <c r="B1562" t="s">
        <v>873</v>
      </c>
      <c r="C1562" t="s">
        <v>1323</v>
      </c>
      <c r="D1562">
        <v>0</v>
      </c>
      <c r="E1562">
        <v>32</v>
      </c>
      <c r="F1562">
        <v>7</v>
      </c>
      <c r="G1562">
        <v>3</v>
      </c>
      <c r="H1562" t="s">
        <v>12</v>
      </c>
      <c r="I1562" t="s">
        <v>866</v>
      </c>
    </row>
    <row r="1563" spans="1:9" x14ac:dyDescent="0.3">
      <c r="A1563" t="s">
        <v>1335</v>
      </c>
      <c r="B1563" t="s">
        <v>896</v>
      </c>
      <c r="C1563" t="s">
        <v>1323</v>
      </c>
      <c r="D1563">
        <v>0</v>
      </c>
      <c r="E1563">
        <v>197</v>
      </c>
      <c r="F1563">
        <v>79</v>
      </c>
      <c r="G1563">
        <v>4</v>
      </c>
      <c r="H1563" t="s">
        <v>12</v>
      </c>
      <c r="I1563" t="s">
        <v>866</v>
      </c>
    </row>
    <row r="1564" spans="1:9" x14ac:dyDescent="0.3">
      <c r="A1564" t="s">
        <v>1336</v>
      </c>
      <c r="B1564" t="s">
        <v>901</v>
      </c>
      <c r="C1564" t="s">
        <v>1323</v>
      </c>
      <c r="D1564">
        <v>0</v>
      </c>
      <c r="E1564">
        <v>57</v>
      </c>
      <c r="F1564">
        <v>12</v>
      </c>
      <c r="G1564">
        <v>2</v>
      </c>
      <c r="H1564" t="s">
        <v>12</v>
      </c>
      <c r="I1564" t="s">
        <v>866</v>
      </c>
    </row>
    <row r="1565" spans="1:9" x14ac:dyDescent="0.3">
      <c r="A1565" t="s">
        <v>1337</v>
      </c>
      <c r="B1565" t="s">
        <v>894</v>
      </c>
      <c r="C1565" t="s">
        <v>1323</v>
      </c>
      <c r="D1565">
        <v>0</v>
      </c>
      <c r="E1565">
        <v>191</v>
      </c>
      <c r="F1565">
        <v>25</v>
      </c>
      <c r="G1565">
        <v>7</v>
      </c>
      <c r="H1565" t="s">
        <v>12</v>
      </c>
      <c r="I1565" t="s">
        <v>866</v>
      </c>
    </row>
    <row r="1566" spans="1:9" x14ac:dyDescent="0.3">
      <c r="A1566" t="s">
        <v>1338</v>
      </c>
      <c r="B1566" t="s">
        <v>1045</v>
      </c>
      <c r="C1566" t="s">
        <v>1323</v>
      </c>
      <c r="D1566">
        <v>0</v>
      </c>
      <c r="E1566">
        <v>29</v>
      </c>
      <c r="F1566">
        <v>10</v>
      </c>
      <c r="G1566">
        <v>4</v>
      </c>
      <c r="H1566" t="s">
        <v>12</v>
      </c>
      <c r="I1566" t="s">
        <v>866</v>
      </c>
    </row>
    <row r="1567" spans="1:9" x14ac:dyDescent="0.3">
      <c r="A1567" t="s">
        <v>1339</v>
      </c>
      <c r="B1567" t="s">
        <v>890</v>
      </c>
      <c r="C1567" t="s">
        <v>1323</v>
      </c>
      <c r="D1567">
        <v>0</v>
      </c>
      <c r="E1567">
        <v>12</v>
      </c>
      <c r="F1567">
        <v>1</v>
      </c>
      <c r="G1567">
        <v>3</v>
      </c>
      <c r="H1567" t="s">
        <v>12</v>
      </c>
      <c r="I1567" t="s">
        <v>866</v>
      </c>
    </row>
    <row r="1568" spans="1:9" x14ac:dyDescent="0.3">
      <c r="A1568" t="s">
        <v>1340</v>
      </c>
      <c r="B1568" t="s">
        <v>887</v>
      </c>
      <c r="C1568" t="s">
        <v>1323</v>
      </c>
      <c r="D1568">
        <v>0</v>
      </c>
      <c r="E1568">
        <v>10</v>
      </c>
      <c r="F1568">
        <v>4</v>
      </c>
      <c r="G1568">
        <v>2</v>
      </c>
      <c r="H1568" t="s">
        <v>12</v>
      </c>
      <c r="I1568" t="s">
        <v>866</v>
      </c>
    </row>
    <row r="1569" spans="1:9" x14ac:dyDescent="0.3">
      <c r="A1569" t="s">
        <v>1341</v>
      </c>
      <c r="B1569" t="s">
        <v>935</v>
      </c>
      <c r="C1569" t="s">
        <v>1323</v>
      </c>
      <c r="D1569">
        <v>0</v>
      </c>
      <c r="E1569">
        <v>66</v>
      </c>
      <c r="F1569">
        <v>2</v>
      </c>
      <c r="G1569">
        <v>5</v>
      </c>
      <c r="H1569" t="s">
        <v>12</v>
      </c>
      <c r="I1569" t="s">
        <v>866</v>
      </c>
    </row>
    <row r="1570" spans="1:9" x14ac:dyDescent="0.3">
      <c r="A1570" t="s">
        <v>1342</v>
      </c>
      <c r="B1570" t="s">
        <v>877</v>
      </c>
      <c r="C1570" t="s">
        <v>1323</v>
      </c>
      <c r="D1570">
        <v>0</v>
      </c>
      <c r="E1570">
        <v>239</v>
      </c>
      <c r="F1570">
        <v>96</v>
      </c>
      <c r="G1570">
        <v>8</v>
      </c>
      <c r="H1570" t="s">
        <v>12</v>
      </c>
      <c r="I1570" t="s">
        <v>866</v>
      </c>
    </row>
    <row r="1571" spans="1:9" x14ac:dyDescent="0.3">
      <c r="A1571" t="s">
        <v>1343</v>
      </c>
      <c r="B1571" t="s">
        <v>1045</v>
      </c>
      <c r="C1571" t="s">
        <v>1323</v>
      </c>
      <c r="D1571">
        <v>0</v>
      </c>
      <c r="E1571">
        <v>15</v>
      </c>
      <c r="F1571">
        <v>5</v>
      </c>
      <c r="G1571">
        <v>2</v>
      </c>
      <c r="H1571" t="s">
        <v>12</v>
      </c>
      <c r="I1571" t="s">
        <v>866</v>
      </c>
    </row>
    <row r="1572" spans="1:9" x14ac:dyDescent="0.3">
      <c r="A1572" t="s">
        <v>1031</v>
      </c>
      <c r="B1572" t="s">
        <v>878</v>
      </c>
      <c r="C1572" t="s">
        <v>1323</v>
      </c>
      <c r="D1572">
        <v>0</v>
      </c>
      <c r="E1572">
        <v>339</v>
      </c>
      <c r="F1572">
        <v>102</v>
      </c>
      <c r="G1572">
        <v>7</v>
      </c>
      <c r="H1572" t="s">
        <v>12</v>
      </c>
      <c r="I1572" t="s">
        <v>866</v>
      </c>
    </row>
    <row r="1573" spans="1:9" x14ac:dyDescent="0.3">
      <c r="A1573" t="s">
        <v>1344</v>
      </c>
      <c r="B1573" t="s">
        <v>878</v>
      </c>
      <c r="C1573" t="s">
        <v>1323</v>
      </c>
      <c r="D1573">
        <v>0</v>
      </c>
      <c r="E1573">
        <v>97</v>
      </c>
      <c r="F1573">
        <v>29</v>
      </c>
      <c r="G1573">
        <v>2</v>
      </c>
      <c r="H1573" t="s">
        <v>12</v>
      </c>
      <c r="I1573" t="s">
        <v>866</v>
      </c>
    </row>
    <row r="1574" spans="1:9" x14ac:dyDescent="0.3">
      <c r="A1574" t="s">
        <v>1345</v>
      </c>
      <c r="B1574" t="s">
        <v>873</v>
      </c>
      <c r="C1574" t="s">
        <v>1323</v>
      </c>
      <c r="D1574">
        <v>0</v>
      </c>
      <c r="E1574">
        <v>32</v>
      </c>
      <c r="F1574">
        <v>7</v>
      </c>
      <c r="G1574">
        <v>3</v>
      </c>
      <c r="H1574" t="s">
        <v>12</v>
      </c>
      <c r="I1574" t="s">
        <v>866</v>
      </c>
    </row>
    <row r="1575" spans="1:9" x14ac:dyDescent="0.3">
      <c r="A1575" t="s">
        <v>1346</v>
      </c>
      <c r="B1575" t="s">
        <v>880</v>
      </c>
      <c r="C1575" t="s">
        <v>1323</v>
      </c>
      <c r="D1575">
        <v>0</v>
      </c>
      <c r="E1575">
        <v>44</v>
      </c>
      <c r="F1575">
        <v>14</v>
      </c>
      <c r="G1575">
        <v>3</v>
      </c>
      <c r="H1575" t="s">
        <v>12</v>
      </c>
      <c r="I1575" t="s">
        <v>866</v>
      </c>
    </row>
    <row r="1576" spans="1:9" x14ac:dyDescent="0.3">
      <c r="A1576" t="s">
        <v>1347</v>
      </c>
      <c r="B1576" t="s">
        <v>888</v>
      </c>
      <c r="C1576" t="s">
        <v>1323</v>
      </c>
      <c r="D1576">
        <v>0</v>
      </c>
      <c r="E1576">
        <v>153</v>
      </c>
      <c r="F1576">
        <v>70</v>
      </c>
      <c r="G1576">
        <v>3</v>
      </c>
      <c r="H1576" t="s">
        <v>12</v>
      </c>
      <c r="I1576" t="s">
        <v>866</v>
      </c>
    </row>
    <row r="1577" spans="1:9" x14ac:dyDescent="0.3">
      <c r="A1577" t="s">
        <v>1348</v>
      </c>
      <c r="B1577" t="s">
        <v>885</v>
      </c>
      <c r="C1577" t="s">
        <v>1323</v>
      </c>
      <c r="D1577">
        <v>0</v>
      </c>
      <c r="E1577">
        <v>34</v>
      </c>
      <c r="F1577">
        <v>9</v>
      </c>
      <c r="G1577">
        <v>3</v>
      </c>
      <c r="H1577" t="s">
        <v>12</v>
      </c>
      <c r="I1577" t="s">
        <v>866</v>
      </c>
    </row>
    <row r="1578" spans="1:9" x14ac:dyDescent="0.3">
      <c r="A1578" t="s">
        <v>1349</v>
      </c>
      <c r="B1578" t="s">
        <v>877</v>
      </c>
      <c r="C1578" t="s">
        <v>1323</v>
      </c>
      <c r="D1578">
        <v>0</v>
      </c>
      <c r="E1578">
        <v>239</v>
      </c>
      <c r="F1578">
        <v>96</v>
      </c>
      <c r="G1578">
        <v>8</v>
      </c>
      <c r="H1578" t="s">
        <v>12</v>
      </c>
      <c r="I1578" t="s">
        <v>866</v>
      </c>
    </row>
    <row r="1579" spans="1:9" x14ac:dyDescent="0.3">
      <c r="A1579" t="s">
        <v>1350</v>
      </c>
      <c r="B1579" t="s">
        <v>896</v>
      </c>
      <c r="C1579" t="s">
        <v>1323</v>
      </c>
      <c r="D1579">
        <v>0</v>
      </c>
      <c r="E1579">
        <v>148</v>
      </c>
      <c r="F1579">
        <v>59</v>
      </c>
      <c r="G1579">
        <v>3</v>
      </c>
      <c r="H1579" t="s">
        <v>12</v>
      </c>
      <c r="I1579" t="s">
        <v>866</v>
      </c>
    </row>
    <row r="1580" spans="1:9" x14ac:dyDescent="0.3">
      <c r="A1580" t="s">
        <v>1044</v>
      </c>
      <c r="B1580" t="s">
        <v>1033</v>
      </c>
      <c r="C1580" t="s">
        <v>1323</v>
      </c>
      <c r="D1580">
        <v>0</v>
      </c>
      <c r="E1580">
        <v>12</v>
      </c>
      <c r="F1580">
        <v>3</v>
      </c>
      <c r="G1580">
        <v>2</v>
      </c>
      <c r="H1580" t="s">
        <v>12</v>
      </c>
      <c r="I1580" t="s">
        <v>866</v>
      </c>
    </row>
    <row r="1581" spans="1:9" x14ac:dyDescent="0.3">
      <c r="A1581" t="s">
        <v>900</v>
      </c>
      <c r="B1581" t="s">
        <v>909</v>
      </c>
      <c r="C1581" t="s">
        <v>1323</v>
      </c>
      <c r="D1581">
        <v>0</v>
      </c>
      <c r="E1581">
        <v>137</v>
      </c>
      <c r="F1581">
        <v>38</v>
      </c>
      <c r="G1581">
        <v>5</v>
      </c>
      <c r="H1581" t="s">
        <v>12</v>
      </c>
      <c r="I1581" t="s">
        <v>866</v>
      </c>
    </row>
    <row r="1582" spans="1:9" x14ac:dyDescent="0.3">
      <c r="A1582" t="s">
        <v>1351</v>
      </c>
      <c r="B1582" t="s">
        <v>864</v>
      </c>
      <c r="C1582" t="s">
        <v>1323</v>
      </c>
      <c r="D1582">
        <v>0</v>
      </c>
      <c r="E1582">
        <v>26</v>
      </c>
      <c r="F1582">
        <v>10</v>
      </c>
      <c r="G1582">
        <v>4</v>
      </c>
      <c r="H1582" t="s">
        <v>12</v>
      </c>
      <c r="I1582" t="s">
        <v>866</v>
      </c>
    </row>
    <row r="1583" spans="1:9" x14ac:dyDescent="0.3">
      <c r="A1583" t="s">
        <v>1352</v>
      </c>
      <c r="B1583" t="s">
        <v>905</v>
      </c>
      <c r="C1583" t="s">
        <v>1323</v>
      </c>
      <c r="D1583">
        <v>0</v>
      </c>
      <c r="E1583">
        <v>89</v>
      </c>
      <c r="F1583">
        <v>15</v>
      </c>
      <c r="G1583">
        <v>3</v>
      </c>
      <c r="H1583" t="s">
        <v>12</v>
      </c>
      <c r="I1583" t="s">
        <v>866</v>
      </c>
    </row>
    <row r="1584" spans="1:9" x14ac:dyDescent="0.3">
      <c r="A1584" t="s">
        <v>84</v>
      </c>
      <c r="B1584" t="s">
        <v>1045</v>
      </c>
      <c r="C1584" t="s">
        <v>1323</v>
      </c>
      <c r="D1584">
        <v>0</v>
      </c>
      <c r="E1584">
        <v>7</v>
      </c>
      <c r="F1584">
        <v>3</v>
      </c>
      <c r="G1584">
        <v>1</v>
      </c>
      <c r="H1584" t="s">
        <v>12</v>
      </c>
      <c r="I1584" t="s">
        <v>866</v>
      </c>
    </row>
    <row r="1585" spans="1:9" x14ac:dyDescent="0.3">
      <c r="A1585" t="s">
        <v>1353</v>
      </c>
      <c r="B1585" t="s">
        <v>877</v>
      </c>
      <c r="C1585" t="s">
        <v>1323</v>
      </c>
      <c r="D1585">
        <v>0</v>
      </c>
      <c r="E1585">
        <v>60</v>
      </c>
      <c r="F1585">
        <v>24</v>
      </c>
      <c r="G1585">
        <v>2</v>
      </c>
      <c r="H1585" t="s">
        <v>12</v>
      </c>
      <c r="I1585" t="s">
        <v>866</v>
      </c>
    </row>
    <row r="1586" spans="1:9" x14ac:dyDescent="0.3">
      <c r="A1586" t="s">
        <v>1354</v>
      </c>
      <c r="B1586" t="s">
        <v>938</v>
      </c>
      <c r="C1586" t="s">
        <v>1323</v>
      </c>
      <c r="D1586">
        <v>0</v>
      </c>
      <c r="E1586">
        <v>62</v>
      </c>
      <c r="F1586">
        <v>6</v>
      </c>
      <c r="G1586">
        <v>5</v>
      </c>
      <c r="H1586" t="s">
        <v>12</v>
      </c>
      <c r="I1586" t="s">
        <v>866</v>
      </c>
    </row>
    <row r="1587" spans="1:9" x14ac:dyDescent="0.3">
      <c r="A1587" t="s">
        <v>1355</v>
      </c>
      <c r="B1587" t="s">
        <v>924</v>
      </c>
      <c r="C1587" t="s">
        <v>1323</v>
      </c>
      <c r="D1587">
        <v>0</v>
      </c>
      <c r="E1587">
        <v>676</v>
      </c>
      <c r="F1587">
        <v>81</v>
      </c>
      <c r="G1587">
        <v>14</v>
      </c>
      <c r="H1587" t="s">
        <v>12</v>
      </c>
      <c r="I1587" t="s">
        <v>866</v>
      </c>
    </row>
    <row r="1588" spans="1:9" x14ac:dyDescent="0.3">
      <c r="A1588" t="s">
        <v>1199</v>
      </c>
      <c r="B1588" t="s">
        <v>1033</v>
      </c>
      <c r="C1588" t="s">
        <v>1323</v>
      </c>
      <c r="D1588">
        <v>0</v>
      </c>
      <c r="E1588">
        <v>13</v>
      </c>
      <c r="F1588">
        <v>0</v>
      </c>
      <c r="G1588">
        <v>2</v>
      </c>
      <c r="H1588" t="s">
        <v>12</v>
      </c>
      <c r="I1588" t="s">
        <v>866</v>
      </c>
    </row>
    <row r="1589" spans="1:9" x14ac:dyDescent="0.3">
      <c r="A1589" t="s">
        <v>1356</v>
      </c>
      <c r="B1589" t="s">
        <v>873</v>
      </c>
      <c r="C1589" t="s">
        <v>1323</v>
      </c>
      <c r="D1589">
        <v>0</v>
      </c>
      <c r="E1589">
        <v>11</v>
      </c>
      <c r="F1589">
        <v>2</v>
      </c>
      <c r="G1589">
        <v>1</v>
      </c>
      <c r="H1589" t="s">
        <v>12</v>
      </c>
      <c r="I1589" t="s">
        <v>866</v>
      </c>
    </row>
    <row r="1590" spans="1:9" x14ac:dyDescent="0.3">
      <c r="A1590" t="s">
        <v>1357</v>
      </c>
      <c r="B1590" t="s">
        <v>924</v>
      </c>
      <c r="C1590" t="s">
        <v>1323</v>
      </c>
      <c r="D1590">
        <v>0</v>
      </c>
      <c r="E1590">
        <v>97</v>
      </c>
      <c r="F1590">
        <v>12</v>
      </c>
      <c r="G1590">
        <v>2</v>
      </c>
      <c r="H1590" t="s">
        <v>12</v>
      </c>
      <c r="I1590" t="s">
        <v>866</v>
      </c>
    </row>
    <row r="1591" spans="1:9" x14ac:dyDescent="0.3">
      <c r="A1591" t="s">
        <v>1358</v>
      </c>
      <c r="B1591" t="s">
        <v>1054</v>
      </c>
      <c r="C1591" t="s">
        <v>1323</v>
      </c>
      <c r="D1591">
        <v>0</v>
      </c>
      <c r="E1591">
        <v>40</v>
      </c>
      <c r="F1591">
        <v>17</v>
      </c>
      <c r="G1591">
        <v>5</v>
      </c>
      <c r="H1591" t="s">
        <v>12</v>
      </c>
      <c r="I1591" t="s">
        <v>866</v>
      </c>
    </row>
    <row r="1592" spans="1:9" x14ac:dyDescent="0.3">
      <c r="A1592" t="s">
        <v>1359</v>
      </c>
      <c r="B1592" t="s">
        <v>882</v>
      </c>
      <c r="C1592" t="s">
        <v>1323</v>
      </c>
      <c r="D1592">
        <v>0</v>
      </c>
      <c r="E1592">
        <v>21</v>
      </c>
      <c r="F1592">
        <v>5</v>
      </c>
      <c r="G1592">
        <v>2</v>
      </c>
      <c r="H1592" t="s">
        <v>12</v>
      </c>
      <c r="I1592" t="s">
        <v>866</v>
      </c>
    </row>
    <row r="1593" spans="1:9" x14ac:dyDescent="0.3">
      <c r="A1593" t="s">
        <v>608</v>
      </c>
      <c r="B1593" t="s">
        <v>894</v>
      </c>
      <c r="C1593" t="s">
        <v>1323</v>
      </c>
      <c r="D1593">
        <v>0</v>
      </c>
      <c r="E1593">
        <v>137</v>
      </c>
      <c r="F1593">
        <v>18</v>
      </c>
      <c r="G1593">
        <v>5</v>
      </c>
      <c r="H1593" t="s">
        <v>12</v>
      </c>
      <c r="I1593" t="s">
        <v>866</v>
      </c>
    </row>
    <row r="1594" spans="1:9" x14ac:dyDescent="0.3">
      <c r="A1594" t="s">
        <v>1360</v>
      </c>
      <c r="B1594" t="s">
        <v>938</v>
      </c>
      <c r="C1594" t="s">
        <v>1323</v>
      </c>
      <c r="D1594">
        <v>0</v>
      </c>
      <c r="E1594">
        <v>49</v>
      </c>
      <c r="F1594">
        <v>5</v>
      </c>
      <c r="G1594">
        <v>4</v>
      </c>
      <c r="H1594" t="s">
        <v>12</v>
      </c>
      <c r="I1594" t="s">
        <v>866</v>
      </c>
    </row>
    <row r="1595" spans="1:9" x14ac:dyDescent="0.3">
      <c r="A1595" t="s">
        <v>1361</v>
      </c>
      <c r="B1595" t="s">
        <v>1054</v>
      </c>
      <c r="C1595" t="s">
        <v>1323</v>
      </c>
      <c r="D1595">
        <v>0</v>
      </c>
      <c r="E1595">
        <v>17</v>
      </c>
      <c r="F1595">
        <v>3</v>
      </c>
      <c r="G1595">
        <v>2</v>
      </c>
      <c r="H1595" t="s">
        <v>12</v>
      </c>
      <c r="I1595" t="s">
        <v>866</v>
      </c>
    </row>
    <row r="1596" spans="1:9" x14ac:dyDescent="0.3">
      <c r="A1596" t="s">
        <v>1362</v>
      </c>
      <c r="B1596" t="s">
        <v>912</v>
      </c>
      <c r="C1596" t="s">
        <v>1323</v>
      </c>
      <c r="D1596">
        <v>0</v>
      </c>
      <c r="E1596">
        <v>18</v>
      </c>
      <c r="F1596">
        <v>2</v>
      </c>
      <c r="G1596">
        <v>3</v>
      </c>
      <c r="H1596" t="s">
        <v>12</v>
      </c>
      <c r="I1596" t="s">
        <v>866</v>
      </c>
    </row>
    <row r="1597" spans="1:9" x14ac:dyDescent="0.3">
      <c r="A1597" t="s">
        <v>1363</v>
      </c>
      <c r="B1597" t="s">
        <v>1059</v>
      </c>
      <c r="C1597" t="s">
        <v>1323</v>
      </c>
      <c r="D1597">
        <v>0</v>
      </c>
      <c r="E1597">
        <v>18</v>
      </c>
      <c r="F1597">
        <v>3</v>
      </c>
      <c r="G1597">
        <v>2</v>
      </c>
      <c r="H1597" t="s">
        <v>12</v>
      </c>
      <c r="I1597" t="s">
        <v>866</v>
      </c>
    </row>
    <row r="1598" spans="1:9" x14ac:dyDescent="0.3">
      <c r="A1598" t="s">
        <v>1364</v>
      </c>
      <c r="B1598" t="s">
        <v>882</v>
      </c>
      <c r="C1598" t="s">
        <v>1323</v>
      </c>
      <c r="D1598">
        <v>0</v>
      </c>
      <c r="E1598">
        <v>32</v>
      </c>
      <c r="F1598">
        <v>8</v>
      </c>
      <c r="G1598">
        <v>3</v>
      </c>
      <c r="H1598" t="s">
        <v>12</v>
      </c>
      <c r="I1598" t="s">
        <v>866</v>
      </c>
    </row>
    <row r="1599" spans="1:9" x14ac:dyDescent="0.3">
      <c r="A1599" t="s">
        <v>1365</v>
      </c>
      <c r="B1599" t="s">
        <v>1045</v>
      </c>
      <c r="C1599" t="s">
        <v>1323</v>
      </c>
      <c r="D1599">
        <v>0</v>
      </c>
      <c r="E1599">
        <v>27</v>
      </c>
      <c r="F1599">
        <v>11</v>
      </c>
      <c r="G1599">
        <v>4</v>
      </c>
      <c r="H1599" t="s">
        <v>12</v>
      </c>
      <c r="I1599" t="s">
        <v>866</v>
      </c>
    </row>
    <row r="1600" spans="1:9" x14ac:dyDescent="0.3">
      <c r="A1600" t="s">
        <v>95</v>
      </c>
      <c r="B1600" t="s">
        <v>870</v>
      </c>
      <c r="C1600" t="s">
        <v>1323</v>
      </c>
      <c r="D1600">
        <v>0</v>
      </c>
      <c r="E1600">
        <v>8</v>
      </c>
      <c r="F1600">
        <v>1</v>
      </c>
      <c r="G1600">
        <v>2</v>
      </c>
      <c r="H1600" t="s">
        <v>12</v>
      </c>
      <c r="I1600" t="s">
        <v>866</v>
      </c>
    </row>
    <row r="1601" spans="1:9" x14ac:dyDescent="0.3">
      <c r="A1601" t="s">
        <v>1366</v>
      </c>
      <c r="B1601" t="s">
        <v>1054</v>
      </c>
      <c r="C1601" t="s">
        <v>1323</v>
      </c>
      <c r="D1601">
        <v>0</v>
      </c>
      <c r="E1601">
        <v>43</v>
      </c>
      <c r="F1601">
        <v>7</v>
      </c>
      <c r="G1601">
        <v>5</v>
      </c>
      <c r="H1601" t="s">
        <v>12</v>
      </c>
      <c r="I1601" t="s">
        <v>866</v>
      </c>
    </row>
    <row r="1602" spans="1:9" x14ac:dyDescent="0.3">
      <c r="A1602" t="s">
        <v>611</v>
      </c>
      <c r="B1602" t="s">
        <v>877</v>
      </c>
      <c r="C1602" t="s">
        <v>1323</v>
      </c>
      <c r="D1602">
        <v>0</v>
      </c>
      <c r="E1602">
        <v>90</v>
      </c>
      <c r="F1602">
        <v>36</v>
      </c>
      <c r="G1602">
        <v>3</v>
      </c>
      <c r="H1602" t="s">
        <v>12</v>
      </c>
      <c r="I1602" t="s">
        <v>866</v>
      </c>
    </row>
    <row r="1603" spans="1:9" x14ac:dyDescent="0.3">
      <c r="A1603" t="s">
        <v>1210</v>
      </c>
      <c r="B1603" t="s">
        <v>882</v>
      </c>
      <c r="C1603" t="s">
        <v>1323</v>
      </c>
      <c r="D1603">
        <v>0</v>
      </c>
      <c r="E1603">
        <v>21</v>
      </c>
      <c r="F1603">
        <v>5</v>
      </c>
      <c r="G1603">
        <v>2</v>
      </c>
      <c r="H1603" t="s">
        <v>12</v>
      </c>
      <c r="I1603" t="s">
        <v>866</v>
      </c>
    </row>
    <row r="1604" spans="1:9" x14ac:dyDescent="0.3">
      <c r="A1604" t="s">
        <v>1367</v>
      </c>
      <c r="B1604" t="s">
        <v>873</v>
      </c>
      <c r="C1604" t="s">
        <v>1323</v>
      </c>
      <c r="D1604">
        <v>0</v>
      </c>
      <c r="E1604">
        <v>32</v>
      </c>
      <c r="F1604">
        <v>7</v>
      </c>
      <c r="G1604">
        <v>3</v>
      </c>
      <c r="H1604" t="s">
        <v>12</v>
      </c>
      <c r="I1604" t="s">
        <v>866</v>
      </c>
    </row>
    <row r="1605" spans="1:9" x14ac:dyDescent="0.3">
      <c r="A1605" t="s">
        <v>1368</v>
      </c>
      <c r="B1605" t="s">
        <v>912</v>
      </c>
      <c r="C1605" t="s">
        <v>1323</v>
      </c>
      <c r="D1605">
        <v>0</v>
      </c>
      <c r="E1605">
        <v>24</v>
      </c>
      <c r="F1605">
        <v>2</v>
      </c>
      <c r="G1605">
        <v>4</v>
      </c>
      <c r="H1605" t="s">
        <v>12</v>
      </c>
      <c r="I1605" t="s">
        <v>866</v>
      </c>
    </row>
    <row r="1606" spans="1:9" x14ac:dyDescent="0.3">
      <c r="A1606" t="s">
        <v>537</v>
      </c>
      <c r="B1606" t="s">
        <v>877</v>
      </c>
      <c r="C1606" t="s">
        <v>1323</v>
      </c>
      <c r="D1606">
        <v>0</v>
      </c>
      <c r="E1606">
        <v>209</v>
      </c>
      <c r="F1606">
        <v>84</v>
      </c>
      <c r="G1606">
        <v>7</v>
      </c>
      <c r="H1606" t="s">
        <v>12</v>
      </c>
      <c r="I1606" t="s">
        <v>866</v>
      </c>
    </row>
    <row r="1607" spans="1:9" x14ac:dyDescent="0.3">
      <c r="A1607" t="s">
        <v>1369</v>
      </c>
      <c r="B1607" t="s">
        <v>1033</v>
      </c>
      <c r="C1607" t="s">
        <v>1323</v>
      </c>
      <c r="D1607">
        <v>0</v>
      </c>
      <c r="E1607">
        <v>51</v>
      </c>
      <c r="F1607">
        <v>2</v>
      </c>
      <c r="G1607">
        <v>8</v>
      </c>
      <c r="H1607" t="s">
        <v>12</v>
      </c>
      <c r="I1607" t="s">
        <v>866</v>
      </c>
    </row>
    <row r="1608" spans="1:9" x14ac:dyDescent="0.3">
      <c r="A1608" t="s">
        <v>1370</v>
      </c>
      <c r="B1608" t="s">
        <v>1059</v>
      </c>
      <c r="C1608" t="s">
        <v>1323</v>
      </c>
      <c r="D1608">
        <v>0</v>
      </c>
      <c r="E1608">
        <v>62</v>
      </c>
      <c r="F1608">
        <v>11</v>
      </c>
      <c r="G1608">
        <v>7</v>
      </c>
      <c r="H1608" t="s">
        <v>12</v>
      </c>
      <c r="I1608" t="s">
        <v>866</v>
      </c>
    </row>
    <row r="1609" spans="1:9" x14ac:dyDescent="0.3">
      <c r="A1609" t="s">
        <v>106</v>
      </c>
      <c r="B1609" t="s">
        <v>1033</v>
      </c>
      <c r="C1609" t="s">
        <v>1323</v>
      </c>
      <c r="D1609">
        <v>0</v>
      </c>
      <c r="E1609">
        <v>25</v>
      </c>
      <c r="F1609">
        <v>1</v>
      </c>
      <c r="G1609">
        <v>4</v>
      </c>
      <c r="H1609" t="s">
        <v>12</v>
      </c>
      <c r="I1609" t="s">
        <v>866</v>
      </c>
    </row>
    <row r="1610" spans="1:9" x14ac:dyDescent="0.3">
      <c r="A1610" t="s">
        <v>1371</v>
      </c>
      <c r="B1610" t="s">
        <v>1054</v>
      </c>
      <c r="C1610" t="s">
        <v>1323</v>
      </c>
      <c r="D1610">
        <v>0</v>
      </c>
      <c r="E1610">
        <v>16</v>
      </c>
      <c r="F1610">
        <v>7</v>
      </c>
      <c r="G1610">
        <v>2</v>
      </c>
      <c r="H1610" t="s">
        <v>12</v>
      </c>
      <c r="I1610" t="s">
        <v>866</v>
      </c>
    </row>
    <row r="1611" spans="1:9" x14ac:dyDescent="0.3">
      <c r="A1611" t="s">
        <v>1372</v>
      </c>
      <c r="B1611" t="s">
        <v>892</v>
      </c>
      <c r="C1611" t="s">
        <v>1323</v>
      </c>
      <c r="D1611">
        <v>0</v>
      </c>
      <c r="E1611">
        <v>92</v>
      </c>
      <c r="F1611">
        <v>6</v>
      </c>
      <c r="G1611">
        <v>7</v>
      </c>
      <c r="H1611" t="s">
        <v>12</v>
      </c>
      <c r="I1611" t="s">
        <v>866</v>
      </c>
    </row>
    <row r="1612" spans="1:9" x14ac:dyDescent="0.3">
      <c r="A1612" t="s">
        <v>1373</v>
      </c>
      <c r="B1612" t="s">
        <v>887</v>
      </c>
      <c r="C1612" t="s">
        <v>1323</v>
      </c>
      <c r="D1612">
        <v>0</v>
      </c>
      <c r="E1612">
        <v>24</v>
      </c>
      <c r="F1612">
        <v>11</v>
      </c>
      <c r="G1612">
        <v>5</v>
      </c>
      <c r="H1612" t="s">
        <v>12</v>
      </c>
      <c r="I1612" t="s">
        <v>866</v>
      </c>
    </row>
    <row r="1613" spans="1:9" x14ac:dyDescent="0.3">
      <c r="A1613" t="s">
        <v>1374</v>
      </c>
      <c r="B1613" t="s">
        <v>864</v>
      </c>
      <c r="C1613" t="s">
        <v>1323</v>
      </c>
      <c r="D1613">
        <v>0</v>
      </c>
      <c r="E1613">
        <v>13</v>
      </c>
      <c r="F1613">
        <v>5</v>
      </c>
      <c r="G1613">
        <v>2</v>
      </c>
      <c r="H1613" t="s">
        <v>12</v>
      </c>
      <c r="I1613" t="s">
        <v>866</v>
      </c>
    </row>
    <row r="1614" spans="1:9" x14ac:dyDescent="0.3">
      <c r="A1614" t="s">
        <v>1375</v>
      </c>
      <c r="B1614" t="s">
        <v>885</v>
      </c>
      <c r="C1614" t="s">
        <v>1323</v>
      </c>
      <c r="D1614">
        <v>0</v>
      </c>
      <c r="E1614">
        <v>34</v>
      </c>
      <c r="F1614">
        <v>9</v>
      </c>
      <c r="G1614">
        <v>3</v>
      </c>
      <c r="H1614" t="s">
        <v>12</v>
      </c>
      <c r="I1614" t="s">
        <v>866</v>
      </c>
    </row>
    <row r="1615" spans="1:9" x14ac:dyDescent="0.3">
      <c r="A1615" t="s">
        <v>1376</v>
      </c>
      <c r="B1615" t="s">
        <v>924</v>
      </c>
      <c r="C1615" t="s">
        <v>1323</v>
      </c>
      <c r="D1615">
        <v>0</v>
      </c>
      <c r="E1615">
        <v>48</v>
      </c>
      <c r="F1615">
        <v>6</v>
      </c>
      <c r="G1615">
        <v>1</v>
      </c>
      <c r="H1615" t="s">
        <v>12</v>
      </c>
      <c r="I1615" t="s">
        <v>866</v>
      </c>
    </row>
    <row r="1616" spans="1:9" x14ac:dyDescent="0.3">
      <c r="A1616" t="s">
        <v>1377</v>
      </c>
      <c r="B1616" t="s">
        <v>901</v>
      </c>
      <c r="C1616" t="s">
        <v>1323</v>
      </c>
      <c r="D1616">
        <v>0</v>
      </c>
      <c r="E1616">
        <v>85</v>
      </c>
      <c r="F1616">
        <v>18</v>
      </c>
      <c r="G1616">
        <v>3</v>
      </c>
      <c r="H1616" t="s">
        <v>12</v>
      </c>
      <c r="I1616" t="s">
        <v>866</v>
      </c>
    </row>
    <row r="1617" spans="1:9" x14ac:dyDescent="0.3">
      <c r="A1617" t="s">
        <v>1378</v>
      </c>
      <c r="B1617" t="s">
        <v>909</v>
      </c>
      <c r="C1617" t="s">
        <v>1323</v>
      </c>
      <c r="D1617">
        <v>0</v>
      </c>
      <c r="E1617">
        <v>82</v>
      </c>
      <c r="F1617">
        <v>23</v>
      </c>
      <c r="G1617">
        <v>3</v>
      </c>
      <c r="H1617" t="s">
        <v>12</v>
      </c>
      <c r="I1617" t="s">
        <v>866</v>
      </c>
    </row>
    <row r="1618" spans="1:9" x14ac:dyDescent="0.3">
      <c r="A1618" t="s">
        <v>119</v>
      </c>
      <c r="B1618" t="s">
        <v>896</v>
      </c>
      <c r="C1618" t="s">
        <v>1323</v>
      </c>
      <c r="D1618">
        <v>0</v>
      </c>
      <c r="E1618">
        <v>345</v>
      </c>
      <c r="F1618">
        <v>138</v>
      </c>
      <c r="G1618">
        <v>7</v>
      </c>
      <c r="H1618" t="s">
        <v>12</v>
      </c>
      <c r="I1618" t="s">
        <v>866</v>
      </c>
    </row>
    <row r="1619" spans="1:9" x14ac:dyDescent="0.3">
      <c r="A1619" t="s">
        <v>1077</v>
      </c>
      <c r="B1619" t="s">
        <v>880</v>
      </c>
      <c r="C1619" t="s">
        <v>1323</v>
      </c>
      <c r="D1619">
        <v>0</v>
      </c>
      <c r="E1619">
        <v>15</v>
      </c>
      <c r="F1619">
        <v>5</v>
      </c>
      <c r="G1619">
        <v>1</v>
      </c>
      <c r="H1619" t="s">
        <v>12</v>
      </c>
      <c r="I1619" t="s">
        <v>866</v>
      </c>
    </row>
    <row r="1620" spans="1:9" x14ac:dyDescent="0.3">
      <c r="A1620" t="s">
        <v>1379</v>
      </c>
      <c r="B1620" t="s">
        <v>882</v>
      </c>
      <c r="C1620" t="s">
        <v>1323</v>
      </c>
      <c r="D1620">
        <v>0</v>
      </c>
      <c r="E1620">
        <v>21</v>
      </c>
      <c r="F1620">
        <v>5</v>
      </c>
      <c r="G1620">
        <v>2</v>
      </c>
      <c r="H1620" t="s">
        <v>12</v>
      </c>
      <c r="I1620" t="s">
        <v>866</v>
      </c>
    </row>
    <row r="1621" spans="1:9" x14ac:dyDescent="0.3">
      <c r="A1621" t="s">
        <v>542</v>
      </c>
      <c r="B1621" t="s">
        <v>872</v>
      </c>
      <c r="C1621" t="s">
        <v>1323</v>
      </c>
      <c r="D1621">
        <v>0</v>
      </c>
      <c r="E1621">
        <v>64</v>
      </c>
      <c r="F1621">
        <v>27</v>
      </c>
      <c r="G1621">
        <v>5</v>
      </c>
      <c r="H1621" t="s">
        <v>12</v>
      </c>
      <c r="I1621" t="s">
        <v>866</v>
      </c>
    </row>
    <row r="1622" spans="1:9" x14ac:dyDescent="0.3">
      <c r="A1622" t="s">
        <v>1380</v>
      </c>
      <c r="B1622" t="s">
        <v>890</v>
      </c>
      <c r="C1622" t="s">
        <v>1323</v>
      </c>
      <c r="D1622">
        <v>0</v>
      </c>
      <c r="E1622">
        <v>12</v>
      </c>
      <c r="F1622">
        <v>1</v>
      </c>
      <c r="G1622">
        <v>3</v>
      </c>
      <c r="H1622" t="s">
        <v>12</v>
      </c>
      <c r="I1622" t="s">
        <v>866</v>
      </c>
    </row>
    <row r="1623" spans="1:9" x14ac:dyDescent="0.3">
      <c r="A1623" t="s">
        <v>1381</v>
      </c>
      <c r="B1623" t="s">
        <v>896</v>
      </c>
      <c r="C1623" t="s">
        <v>1323</v>
      </c>
      <c r="D1623">
        <v>0</v>
      </c>
      <c r="E1623">
        <v>492</v>
      </c>
      <c r="F1623">
        <v>197</v>
      </c>
      <c r="G1623">
        <v>10</v>
      </c>
      <c r="H1623" t="s">
        <v>12</v>
      </c>
      <c r="I1623" t="s">
        <v>866</v>
      </c>
    </row>
    <row r="1624" spans="1:9" x14ac:dyDescent="0.3">
      <c r="A1624" t="s">
        <v>1382</v>
      </c>
      <c r="B1624" t="s">
        <v>1059</v>
      </c>
      <c r="C1624" t="s">
        <v>1323</v>
      </c>
      <c r="D1624">
        <v>0</v>
      </c>
      <c r="E1624">
        <v>36</v>
      </c>
      <c r="F1624">
        <v>6</v>
      </c>
      <c r="G1624">
        <v>4</v>
      </c>
      <c r="H1624" t="s">
        <v>12</v>
      </c>
      <c r="I1624" t="s">
        <v>866</v>
      </c>
    </row>
    <row r="1625" spans="1:9" x14ac:dyDescent="0.3">
      <c r="A1625" t="s">
        <v>1383</v>
      </c>
      <c r="B1625" t="s">
        <v>929</v>
      </c>
      <c r="C1625" t="s">
        <v>1323</v>
      </c>
      <c r="D1625">
        <v>0</v>
      </c>
      <c r="E1625">
        <v>30</v>
      </c>
      <c r="F1625">
        <v>3</v>
      </c>
      <c r="G1625">
        <v>2</v>
      </c>
      <c r="H1625" t="s">
        <v>12</v>
      </c>
      <c r="I1625" t="s">
        <v>866</v>
      </c>
    </row>
    <row r="1626" spans="1:9" x14ac:dyDescent="0.3">
      <c r="A1626" t="s">
        <v>544</v>
      </c>
      <c r="B1626" t="s">
        <v>868</v>
      </c>
      <c r="C1626" t="s">
        <v>1323</v>
      </c>
      <c r="D1626">
        <v>0</v>
      </c>
      <c r="E1626">
        <v>12</v>
      </c>
      <c r="F1626">
        <v>0</v>
      </c>
      <c r="G1626">
        <v>2</v>
      </c>
      <c r="H1626" t="s">
        <v>12</v>
      </c>
      <c r="I1626" t="s">
        <v>866</v>
      </c>
    </row>
    <row r="1627" spans="1:9" x14ac:dyDescent="0.3">
      <c r="A1627" t="s">
        <v>1384</v>
      </c>
      <c r="B1627" t="s">
        <v>875</v>
      </c>
      <c r="C1627" t="s">
        <v>1323</v>
      </c>
      <c r="D1627">
        <v>0</v>
      </c>
      <c r="E1627">
        <v>152</v>
      </c>
      <c r="F1627">
        <v>17</v>
      </c>
      <c r="G1627">
        <v>3</v>
      </c>
      <c r="H1627" t="s">
        <v>12</v>
      </c>
      <c r="I1627" t="s">
        <v>866</v>
      </c>
    </row>
    <row r="1628" spans="1:9" x14ac:dyDescent="0.3">
      <c r="A1628" t="s">
        <v>1385</v>
      </c>
      <c r="B1628" t="s">
        <v>877</v>
      </c>
      <c r="C1628" t="s">
        <v>1323</v>
      </c>
      <c r="D1628">
        <v>0</v>
      </c>
      <c r="E1628">
        <v>90</v>
      </c>
      <c r="F1628">
        <v>36</v>
      </c>
      <c r="G1628">
        <v>3</v>
      </c>
      <c r="H1628" t="s">
        <v>12</v>
      </c>
      <c r="I1628" t="s">
        <v>866</v>
      </c>
    </row>
    <row r="1629" spans="1:9" x14ac:dyDescent="0.3">
      <c r="A1629" t="s">
        <v>358</v>
      </c>
      <c r="B1629" t="s">
        <v>875</v>
      </c>
      <c r="C1629" t="s">
        <v>1323</v>
      </c>
      <c r="D1629">
        <v>0</v>
      </c>
      <c r="E1629">
        <v>101</v>
      </c>
      <c r="F1629">
        <v>11</v>
      </c>
      <c r="G1629">
        <v>2</v>
      </c>
      <c r="H1629" t="s">
        <v>12</v>
      </c>
      <c r="I1629" t="s">
        <v>866</v>
      </c>
    </row>
    <row r="1630" spans="1:9" x14ac:dyDescent="0.3">
      <c r="A1630" t="s">
        <v>358</v>
      </c>
      <c r="B1630" t="s">
        <v>1054</v>
      </c>
      <c r="C1630" t="s">
        <v>1323</v>
      </c>
      <c r="D1630">
        <v>0</v>
      </c>
      <c r="E1630">
        <v>24</v>
      </c>
      <c r="F1630">
        <v>10</v>
      </c>
      <c r="G1630">
        <v>3</v>
      </c>
      <c r="H1630" t="s">
        <v>12</v>
      </c>
      <c r="I1630" t="s">
        <v>866</v>
      </c>
    </row>
    <row r="1631" spans="1:9" x14ac:dyDescent="0.3">
      <c r="A1631" t="s">
        <v>360</v>
      </c>
      <c r="B1631" t="s">
        <v>905</v>
      </c>
      <c r="C1631" t="s">
        <v>1323</v>
      </c>
      <c r="D1631">
        <v>0</v>
      </c>
      <c r="E1631">
        <v>30</v>
      </c>
      <c r="F1631">
        <v>5</v>
      </c>
      <c r="G1631">
        <v>1</v>
      </c>
      <c r="H1631" t="s">
        <v>12</v>
      </c>
      <c r="I1631" t="s">
        <v>866</v>
      </c>
    </row>
    <row r="1632" spans="1:9" x14ac:dyDescent="0.3">
      <c r="A1632" t="s">
        <v>367</v>
      </c>
      <c r="B1632" t="s">
        <v>929</v>
      </c>
      <c r="C1632" t="s">
        <v>1323</v>
      </c>
      <c r="D1632">
        <v>0</v>
      </c>
      <c r="E1632">
        <v>45</v>
      </c>
      <c r="F1632">
        <v>4</v>
      </c>
      <c r="G1632">
        <v>3</v>
      </c>
      <c r="H1632" t="s">
        <v>12</v>
      </c>
      <c r="I1632" t="s">
        <v>866</v>
      </c>
    </row>
    <row r="1633" spans="1:9" x14ac:dyDescent="0.3">
      <c r="A1633" t="s">
        <v>1386</v>
      </c>
      <c r="B1633" t="s">
        <v>896</v>
      </c>
      <c r="C1633" t="s">
        <v>1323</v>
      </c>
      <c r="D1633">
        <v>0</v>
      </c>
      <c r="E1633">
        <v>148</v>
      </c>
      <c r="F1633">
        <v>59</v>
      </c>
      <c r="G1633">
        <v>3</v>
      </c>
      <c r="H1633" t="s">
        <v>12</v>
      </c>
      <c r="I1633" t="s">
        <v>866</v>
      </c>
    </row>
    <row r="1634" spans="1:9" x14ac:dyDescent="0.3">
      <c r="A1634" t="s">
        <v>944</v>
      </c>
      <c r="B1634" t="s">
        <v>1059</v>
      </c>
      <c r="C1634" t="s">
        <v>1323</v>
      </c>
      <c r="D1634">
        <v>0</v>
      </c>
      <c r="E1634">
        <v>18</v>
      </c>
      <c r="F1634">
        <v>3</v>
      </c>
      <c r="G1634">
        <v>2</v>
      </c>
      <c r="H1634" t="s">
        <v>12</v>
      </c>
      <c r="I1634" t="s">
        <v>866</v>
      </c>
    </row>
    <row r="1635" spans="1:9" x14ac:dyDescent="0.3">
      <c r="A1635" t="s">
        <v>1387</v>
      </c>
      <c r="B1635" t="s">
        <v>887</v>
      </c>
      <c r="C1635" t="s">
        <v>1323</v>
      </c>
      <c r="D1635">
        <v>0</v>
      </c>
      <c r="E1635">
        <v>14</v>
      </c>
      <c r="F1635">
        <v>7</v>
      </c>
      <c r="G1635">
        <v>3</v>
      </c>
      <c r="H1635" t="s">
        <v>12</v>
      </c>
      <c r="I1635" t="s">
        <v>866</v>
      </c>
    </row>
    <row r="1636" spans="1:9" x14ac:dyDescent="0.3">
      <c r="A1636" t="s">
        <v>1388</v>
      </c>
      <c r="B1636" t="s">
        <v>878</v>
      </c>
      <c r="C1636" t="s">
        <v>1323</v>
      </c>
      <c r="D1636">
        <v>0</v>
      </c>
      <c r="E1636">
        <v>97</v>
      </c>
      <c r="F1636">
        <v>29</v>
      </c>
      <c r="G1636">
        <v>2</v>
      </c>
      <c r="H1636" t="s">
        <v>12</v>
      </c>
      <c r="I1636" t="s">
        <v>866</v>
      </c>
    </row>
    <row r="1637" spans="1:9" x14ac:dyDescent="0.3">
      <c r="A1637" t="s">
        <v>1389</v>
      </c>
      <c r="B1637" t="s">
        <v>924</v>
      </c>
      <c r="C1637" t="s">
        <v>1323</v>
      </c>
      <c r="D1637">
        <v>0</v>
      </c>
      <c r="E1637">
        <v>242</v>
      </c>
      <c r="F1637">
        <v>29</v>
      </c>
      <c r="G1637">
        <v>5</v>
      </c>
      <c r="H1637" t="s">
        <v>12</v>
      </c>
      <c r="I1637" t="s">
        <v>866</v>
      </c>
    </row>
    <row r="1638" spans="1:9" x14ac:dyDescent="0.3">
      <c r="A1638" t="s">
        <v>1390</v>
      </c>
      <c r="B1638" t="s">
        <v>896</v>
      </c>
      <c r="C1638" t="s">
        <v>1323</v>
      </c>
      <c r="D1638">
        <v>0</v>
      </c>
      <c r="E1638">
        <v>197</v>
      </c>
      <c r="F1638">
        <v>79</v>
      </c>
      <c r="G1638">
        <v>4</v>
      </c>
      <c r="H1638" t="s">
        <v>12</v>
      </c>
      <c r="I1638" t="s">
        <v>866</v>
      </c>
    </row>
    <row r="1639" spans="1:9" x14ac:dyDescent="0.3">
      <c r="A1639" t="s">
        <v>486</v>
      </c>
      <c r="B1639" t="s">
        <v>872</v>
      </c>
      <c r="C1639" t="s">
        <v>1323</v>
      </c>
      <c r="D1639">
        <v>0</v>
      </c>
      <c r="E1639">
        <v>13</v>
      </c>
      <c r="F1639">
        <v>5</v>
      </c>
      <c r="G1639">
        <v>1</v>
      </c>
      <c r="H1639" t="s">
        <v>12</v>
      </c>
      <c r="I1639" t="s">
        <v>866</v>
      </c>
    </row>
    <row r="1640" spans="1:9" x14ac:dyDescent="0.3">
      <c r="A1640" t="s">
        <v>945</v>
      </c>
      <c r="B1640" t="s">
        <v>929</v>
      </c>
      <c r="C1640" t="s">
        <v>1323</v>
      </c>
      <c r="D1640">
        <v>0</v>
      </c>
      <c r="E1640">
        <v>60</v>
      </c>
      <c r="F1640">
        <v>5</v>
      </c>
      <c r="G1640">
        <v>4</v>
      </c>
      <c r="H1640" t="s">
        <v>12</v>
      </c>
      <c r="I1640" t="s">
        <v>866</v>
      </c>
    </row>
    <row r="1641" spans="1:9" x14ac:dyDescent="0.3">
      <c r="A1641" t="s">
        <v>947</v>
      </c>
      <c r="B1641" t="s">
        <v>892</v>
      </c>
      <c r="C1641" t="s">
        <v>1323</v>
      </c>
      <c r="D1641">
        <v>0</v>
      </c>
      <c r="E1641">
        <v>26</v>
      </c>
      <c r="F1641">
        <v>2</v>
      </c>
      <c r="G1641">
        <v>2</v>
      </c>
      <c r="H1641" t="s">
        <v>12</v>
      </c>
      <c r="I1641" t="s">
        <v>866</v>
      </c>
    </row>
    <row r="1642" spans="1:9" x14ac:dyDescent="0.3">
      <c r="A1642" t="s">
        <v>1391</v>
      </c>
      <c r="B1642" t="s">
        <v>1033</v>
      </c>
      <c r="C1642" t="s">
        <v>1323</v>
      </c>
      <c r="D1642">
        <v>0</v>
      </c>
      <c r="E1642">
        <v>19</v>
      </c>
      <c r="F1642">
        <v>1</v>
      </c>
      <c r="G1642">
        <v>3</v>
      </c>
      <c r="H1642" t="s">
        <v>12</v>
      </c>
      <c r="I1642" t="s">
        <v>866</v>
      </c>
    </row>
    <row r="1643" spans="1:9" x14ac:dyDescent="0.3">
      <c r="A1643" t="s">
        <v>1392</v>
      </c>
      <c r="B1643" t="s">
        <v>870</v>
      </c>
      <c r="C1643" t="s">
        <v>1323</v>
      </c>
      <c r="D1643">
        <v>0</v>
      </c>
      <c r="E1643">
        <v>4</v>
      </c>
      <c r="F1643">
        <v>0</v>
      </c>
      <c r="G1643">
        <v>1</v>
      </c>
      <c r="H1643" t="s">
        <v>12</v>
      </c>
      <c r="I1643" t="s">
        <v>866</v>
      </c>
    </row>
    <row r="1644" spans="1:9" x14ac:dyDescent="0.3">
      <c r="A1644" t="s">
        <v>1393</v>
      </c>
      <c r="B1644" t="s">
        <v>888</v>
      </c>
      <c r="C1644" t="s">
        <v>1323</v>
      </c>
      <c r="D1644">
        <v>0</v>
      </c>
      <c r="E1644">
        <v>51</v>
      </c>
      <c r="F1644">
        <v>23</v>
      </c>
      <c r="G1644">
        <v>1</v>
      </c>
      <c r="H1644" t="s">
        <v>12</v>
      </c>
      <c r="I1644" t="s">
        <v>866</v>
      </c>
    </row>
    <row r="1645" spans="1:9" x14ac:dyDescent="0.3">
      <c r="A1645" t="s">
        <v>1241</v>
      </c>
      <c r="B1645" t="s">
        <v>1033</v>
      </c>
      <c r="C1645" t="s">
        <v>1323</v>
      </c>
      <c r="D1645">
        <v>0</v>
      </c>
      <c r="E1645">
        <v>17</v>
      </c>
      <c r="F1645">
        <v>5</v>
      </c>
      <c r="G1645">
        <v>3</v>
      </c>
      <c r="H1645" t="s">
        <v>12</v>
      </c>
      <c r="I1645" t="s">
        <v>866</v>
      </c>
    </row>
    <row r="1646" spans="1:9" x14ac:dyDescent="0.3">
      <c r="A1646" t="s">
        <v>780</v>
      </c>
      <c r="B1646" t="s">
        <v>896</v>
      </c>
      <c r="C1646" t="s">
        <v>1323</v>
      </c>
      <c r="D1646">
        <v>0</v>
      </c>
      <c r="E1646">
        <v>98</v>
      </c>
      <c r="F1646">
        <v>39</v>
      </c>
      <c r="G1646">
        <v>2</v>
      </c>
      <c r="H1646" t="s">
        <v>12</v>
      </c>
      <c r="I1646" t="s">
        <v>866</v>
      </c>
    </row>
    <row r="1647" spans="1:9" x14ac:dyDescent="0.3">
      <c r="A1647" t="s">
        <v>1394</v>
      </c>
      <c r="B1647" t="s">
        <v>896</v>
      </c>
      <c r="C1647" t="s">
        <v>1323</v>
      </c>
      <c r="D1647">
        <v>0</v>
      </c>
      <c r="E1647">
        <v>197</v>
      </c>
      <c r="F1647">
        <v>79</v>
      </c>
      <c r="G1647">
        <v>4</v>
      </c>
      <c r="H1647" t="s">
        <v>12</v>
      </c>
      <c r="I1647" t="s">
        <v>866</v>
      </c>
    </row>
    <row r="1648" spans="1:9" x14ac:dyDescent="0.3">
      <c r="A1648" t="s">
        <v>1395</v>
      </c>
      <c r="B1648" t="s">
        <v>1059</v>
      </c>
      <c r="C1648" t="s">
        <v>1323</v>
      </c>
      <c r="D1648">
        <v>0</v>
      </c>
      <c r="E1648">
        <v>45</v>
      </c>
      <c r="F1648">
        <v>8</v>
      </c>
      <c r="G1648">
        <v>5</v>
      </c>
      <c r="H1648" t="s">
        <v>12</v>
      </c>
      <c r="I1648" t="s">
        <v>866</v>
      </c>
    </row>
    <row r="1649" spans="1:9" x14ac:dyDescent="0.3">
      <c r="A1649" t="s">
        <v>1243</v>
      </c>
      <c r="B1649" t="s">
        <v>878</v>
      </c>
      <c r="C1649" t="s">
        <v>1323</v>
      </c>
      <c r="D1649">
        <v>0</v>
      </c>
      <c r="E1649">
        <v>145</v>
      </c>
      <c r="F1649">
        <v>44</v>
      </c>
      <c r="G1649">
        <v>3</v>
      </c>
      <c r="H1649" t="s">
        <v>12</v>
      </c>
      <c r="I1649" t="s">
        <v>866</v>
      </c>
    </row>
    <row r="1650" spans="1:9" x14ac:dyDescent="0.3">
      <c r="A1650" t="s">
        <v>1396</v>
      </c>
      <c r="B1650" t="s">
        <v>877</v>
      </c>
      <c r="C1650" t="s">
        <v>1323</v>
      </c>
      <c r="D1650">
        <v>0</v>
      </c>
      <c r="E1650">
        <v>209</v>
      </c>
      <c r="F1650">
        <v>84</v>
      </c>
      <c r="G1650">
        <v>7</v>
      </c>
      <c r="H1650" t="s">
        <v>12</v>
      </c>
      <c r="I1650" t="s">
        <v>866</v>
      </c>
    </row>
    <row r="1651" spans="1:9" x14ac:dyDescent="0.3">
      <c r="A1651" t="s">
        <v>1397</v>
      </c>
      <c r="B1651" t="s">
        <v>877</v>
      </c>
      <c r="C1651" t="s">
        <v>1323</v>
      </c>
      <c r="D1651">
        <v>0</v>
      </c>
      <c r="E1651">
        <v>30</v>
      </c>
      <c r="F1651">
        <v>12</v>
      </c>
      <c r="G1651">
        <v>1</v>
      </c>
      <c r="H1651" t="s">
        <v>12</v>
      </c>
      <c r="I1651" t="s">
        <v>866</v>
      </c>
    </row>
    <row r="1652" spans="1:9" x14ac:dyDescent="0.3">
      <c r="A1652" t="s">
        <v>1398</v>
      </c>
      <c r="B1652" t="s">
        <v>878</v>
      </c>
      <c r="C1652" t="s">
        <v>1323</v>
      </c>
      <c r="D1652">
        <v>0</v>
      </c>
      <c r="E1652">
        <v>339</v>
      </c>
      <c r="F1652">
        <v>102</v>
      </c>
      <c r="G1652">
        <v>7</v>
      </c>
      <c r="H1652" t="s">
        <v>12</v>
      </c>
      <c r="I1652" t="s">
        <v>866</v>
      </c>
    </row>
    <row r="1653" spans="1:9" x14ac:dyDescent="0.3">
      <c r="A1653" t="s">
        <v>951</v>
      </c>
      <c r="B1653" t="s">
        <v>912</v>
      </c>
      <c r="C1653" t="s">
        <v>1323</v>
      </c>
      <c r="D1653">
        <v>0</v>
      </c>
      <c r="E1653">
        <v>24</v>
      </c>
      <c r="F1653">
        <v>2</v>
      </c>
      <c r="G1653">
        <v>4</v>
      </c>
      <c r="H1653" t="s">
        <v>12</v>
      </c>
      <c r="I1653" t="s">
        <v>866</v>
      </c>
    </row>
    <row r="1654" spans="1:9" x14ac:dyDescent="0.3">
      <c r="A1654" t="s">
        <v>1399</v>
      </c>
      <c r="B1654" t="s">
        <v>870</v>
      </c>
      <c r="C1654" t="s">
        <v>1323</v>
      </c>
      <c r="D1654">
        <v>0</v>
      </c>
      <c r="E1654">
        <v>56</v>
      </c>
      <c r="F1654">
        <v>6</v>
      </c>
      <c r="G1654">
        <v>14</v>
      </c>
      <c r="H1654" t="s">
        <v>12</v>
      </c>
      <c r="I1654" t="s">
        <v>866</v>
      </c>
    </row>
    <row r="1655" spans="1:9" x14ac:dyDescent="0.3">
      <c r="A1655" t="s">
        <v>1400</v>
      </c>
      <c r="B1655" t="s">
        <v>885</v>
      </c>
      <c r="C1655" t="s">
        <v>1323</v>
      </c>
      <c r="D1655">
        <v>0</v>
      </c>
      <c r="E1655">
        <v>23</v>
      </c>
      <c r="F1655">
        <v>6</v>
      </c>
      <c r="G1655">
        <v>2</v>
      </c>
      <c r="H1655" t="s">
        <v>12</v>
      </c>
      <c r="I1655" t="s">
        <v>866</v>
      </c>
    </row>
    <row r="1656" spans="1:9" x14ac:dyDescent="0.3">
      <c r="A1656" t="s">
        <v>1401</v>
      </c>
      <c r="B1656" t="s">
        <v>882</v>
      </c>
      <c r="C1656" t="s">
        <v>1323</v>
      </c>
      <c r="D1656">
        <v>0</v>
      </c>
      <c r="E1656">
        <v>43</v>
      </c>
      <c r="F1656">
        <v>11</v>
      </c>
      <c r="G1656">
        <v>4</v>
      </c>
      <c r="H1656" t="s">
        <v>12</v>
      </c>
      <c r="I1656" t="s">
        <v>866</v>
      </c>
    </row>
    <row r="1657" spans="1:9" x14ac:dyDescent="0.3">
      <c r="A1657" t="s">
        <v>1402</v>
      </c>
      <c r="B1657" t="s">
        <v>873</v>
      </c>
      <c r="C1657" t="s">
        <v>1323</v>
      </c>
      <c r="D1657">
        <v>0</v>
      </c>
      <c r="E1657">
        <v>21</v>
      </c>
      <c r="F1657">
        <v>5</v>
      </c>
      <c r="G1657">
        <v>2</v>
      </c>
      <c r="H1657" t="s">
        <v>12</v>
      </c>
      <c r="I1657" t="s">
        <v>866</v>
      </c>
    </row>
    <row r="1658" spans="1:9" x14ac:dyDescent="0.3">
      <c r="A1658" t="s">
        <v>784</v>
      </c>
      <c r="B1658" t="s">
        <v>905</v>
      </c>
      <c r="C1658" t="s">
        <v>1323</v>
      </c>
      <c r="D1658">
        <v>0</v>
      </c>
      <c r="E1658">
        <v>296</v>
      </c>
      <c r="F1658">
        <v>50</v>
      </c>
      <c r="G1658">
        <v>10</v>
      </c>
      <c r="H1658" t="s">
        <v>12</v>
      </c>
      <c r="I1658" t="s">
        <v>866</v>
      </c>
    </row>
    <row r="1659" spans="1:9" x14ac:dyDescent="0.3">
      <c r="A1659" t="s">
        <v>1403</v>
      </c>
      <c r="B1659" t="s">
        <v>909</v>
      </c>
      <c r="C1659" t="s">
        <v>1323</v>
      </c>
      <c r="D1659">
        <v>0</v>
      </c>
      <c r="E1659">
        <v>55</v>
      </c>
      <c r="F1659">
        <v>15</v>
      </c>
      <c r="G1659">
        <v>2</v>
      </c>
      <c r="H1659" t="s">
        <v>12</v>
      </c>
      <c r="I1659" t="s">
        <v>866</v>
      </c>
    </row>
    <row r="1660" spans="1:9" x14ac:dyDescent="0.3">
      <c r="A1660" t="s">
        <v>1404</v>
      </c>
      <c r="B1660" t="s">
        <v>1054</v>
      </c>
      <c r="C1660" t="s">
        <v>1323</v>
      </c>
      <c r="D1660">
        <v>0</v>
      </c>
      <c r="E1660">
        <v>16</v>
      </c>
      <c r="F1660">
        <v>7</v>
      </c>
      <c r="G1660">
        <v>2</v>
      </c>
      <c r="H1660" t="s">
        <v>12</v>
      </c>
      <c r="I1660" t="s">
        <v>866</v>
      </c>
    </row>
    <row r="1661" spans="1:9" x14ac:dyDescent="0.3">
      <c r="A1661" t="s">
        <v>954</v>
      </c>
      <c r="B1661" t="s">
        <v>1045</v>
      </c>
      <c r="C1661" t="s">
        <v>1323</v>
      </c>
      <c r="D1661">
        <v>0</v>
      </c>
      <c r="E1661">
        <v>36</v>
      </c>
      <c r="F1661">
        <v>13</v>
      </c>
      <c r="G1661">
        <v>5</v>
      </c>
      <c r="H1661" t="s">
        <v>12</v>
      </c>
      <c r="I1661" t="s">
        <v>866</v>
      </c>
    </row>
    <row r="1662" spans="1:9" x14ac:dyDescent="0.3">
      <c r="A1662" t="s">
        <v>1405</v>
      </c>
      <c r="B1662" t="s">
        <v>1033</v>
      </c>
      <c r="C1662" t="s">
        <v>1323</v>
      </c>
      <c r="D1662">
        <v>0</v>
      </c>
      <c r="E1662">
        <v>41</v>
      </c>
      <c r="F1662">
        <v>11</v>
      </c>
      <c r="G1662">
        <v>7</v>
      </c>
      <c r="H1662" t="s">
        <v>12</v>
      </c>
      <c r="I1662" t="s">
        <v>866</v>
      </c>
    </row>
    <row r="1663" spans="1:9" x14ac:dyDescent="0.3">
      <c r="A1663" t="s">
        <v>1406</v>
      </c>
      <c r="B1663" t="s">
        <v>935</v>
      </c>
      <c r="C1663" t="s">
        <v>1323</v>
      </c>
      <c r="D1663">
        <v>0</v>
      </c>
      <c r="E1663">
        <v>40</v>
      </c>
      <c r="F1663">
        <v>1</v>
      </c>
      <c r="G1663">
        <v>3</v>
      </c>
      <c r="H1663" t="s">
        <v>12</v>
      </c>
      <c r="I1663" t="s">
        <v>866</v>
      </c>
    </row>
    <row r="1664" spans="1:9" x14ac:dyDescent="0.3">
      <c r="A1664" t="s">
        <v>1407</v>
      </c>
      <c r="B1664" t="s">
        <v>1059</v>
      </c>
      <c r="C1664" t="s">
        <v>1323</v>
      </c>
      <c r="D1664">
        <v>0</v>
      </c>
      <c r="E1664">
        <v>25</v>
      </c>
      <c r="F1664">
        <v>9</v>
      </c>
      <c r="G1664">
        <v>3</v>
      </c>
      <c r="H1664" t="s">
        <v>12</v>
      </c>
      <c r="I1664" t="s">
        <v>866</v>
      </c>
    </row>
    <row r="1665" spans="1:9" x14ac:dyDescent="0.3">
      <c r="A1665" t="s">
        <v>1408</v>
      </c>
      <c r="B1665" t="s">
        <v>885</v>
      </c>
      <c r="C1665" t="s">
        <v>1323</v>
      </c>
      <c r="D1665">
        <v>0</v>
      </c>
      <c r="E1665">
        <v>92</v>
      </c>
      <c r="F1665">
        <v>24</v>
      </c>
      <c r="G1665">
        <v>8</v>
      </c>
      <c r="H1665" t="s">
        <v>12</v>
      </c>
      <c r="I1665" t="s">
        <v>866</v>
      </c>
    </row>
    <row r="1666" spans="1:9" x14ac:dyDescent="0.3">
      <c r="A1666" t="s">
        <v>1409</v>
      </c>
      <c r="B1666" t="s">
        <v>885</v>
      </c>
      <c r="C1666" t="s">
        <v>1323</v>
      </c>
      <c r="D1666">
        <v>0</v>
      </c>
      <c r="E1666">
        <v>23</v>
      </c>
      <c r="F1666">
        <v>6</v>
      </c>
      <c r="G1666">
        <v>2</v>
      </c>
      <c r="H1666" t="s">
        <v>12</v>
      </c>
      <c r="I1666" t="s">
        <v>866</v>
      </c>
    </row>
    <row r="1667" spans="1:9" x14ac:dyDescent="0.3">
      <c r="A1667" t="s">
        <v>787</v>
      </c>
      <c r="B1667" t="s">
        <v>1045</v>
      </c>
      <c r="C1667" t="s">
        <v>1323</v>
      </c>
      <c r="D1667">
        <v>0</v>
      </c>
      <c r="E1667">
        <v>27</v>
      </c>
      <c r="F1667">
        <v>11</v>
      </c>
      <c r="G1667">
        <v>4</v>
      </c>
      <c r="H1667" t="s">
        <v>12</v>
      </c>
      <c r="I1667" t="s">
        <v>866</v>
      </c>
    </row>
    <row r="1668" spans="1:9" x14ac:dyDescent="0.3">
      <c r="A1668" t="s">
        <v>1410</v>
      </c>
      <c r="B1668" t="s">
        <v>929</v>
      </c>
      <c r="C1668" t="s">
        <v>1323</v>
      </c>
      <c r="D1668">
        <v>0</v>
      </c>
      <c r="E1668">
        <v>45</v>
      </c>
      <c r="F1668">
        <v>4</v>
      </c>
      <c r="G1668">
        <v>3</v>
      </c>
      <c r="H1668" t="s">
        <v>12</v>
      </c>
      <c r="I1668" t="s">
        <v>866</v>
      </c>
    </row>
    <row r="1669" spans="1:9" x14ac:dyDescent="0.3">
      <c r="A1669" t="s">
        <v>646</v>
      </c>
      <c r="B1669" t="s">
        <v>885</v>
      </c>
      <c r="C1669" t="s">
        <v>1323</v>
      </c>
      <c r="D1669">
        <v>0</v>
      </c>
      <c r="E1669">
        <v>34</v>
      </c>
      <c r="F1669">
        <v>9</v>
      </c>
      <c r="G1669">
        <v>3</v>
      </c>
      <c r="H1669" t="s">
        <v>12</v>
      </c>
      <c r="I1669" t="s">
        <v>866</v>
      </c>
    </row>
    <row r="1670" spans="1:9" x14ac:dyDescent="0.3">
      <c r="A1670" t="s">
        <v>648</v>
      </c>
      <c r="B1670" t="s">
        <v>868</v>
      </c>
      <c r="C1670" t="s">
        <v>1323</v>
      </c>
      <c r="D1670">
        <v>0</v>
      </c>
      <c r="E1670">
        <v>12</v>
      </c>
      <c r="F1670">
        <v>0</v>
      </c>
      <c r="G1670">
        <v>2</v>
      </c>
      <c r="H1670" t="s">
        <v>12</v>
      </c>
      <c r="I1670" t="s">
        <v>866</v>
      </c>
    </row>
    <row r="1671" spans="1:9" x14ac:dyDescent="0.3">
      <c r="A1671" t="s">
        <v>1411</v>
      </c>
      <c r="B1671" t="s">
        <v>873</v>
      </c>
      <c r="C1671" t="s">
        <v>1323</v>
      </c>
      <c r="D1671">
        <v>0</v>
      </c>
      <c r="E1671">
        <v>63</v>
      </c>
      <c r="F1671">
        <v>14</v>
      </c>
      <c r="G1671">
        <v>6</v>
      </c>
      <c r="H1671" t="s">
        <v>12</v>
      </c>
      <c r="I1671" t="s">
        <v>866</v>
      </c>
    </row>
    <row r="1672" spans="1:9" x14ac:dyDescent="0.3">
      <c r="A1672" t="s">
        <v>175</v>
      </c>
      <c r="B1672" t="s">
        <v>873</v>
      </c>
      <c r="C1672" t="s">
        <v>1323</v>
      </c>
      <c r="D1672">
        <v>0</v>
      </c>
      <c r="E1672">
        <v>11</v>
      </c>
      <c r="F1672">
        <v>2</v>
      </c>
      <c r="G1672">
        <v>1</v>
      </c>
      <c r="H1672" t="s">
        <v>12</v>
      </c>
      <c r="I1672" t="s">
        <v>866</v>
      </c>
    </row>
    <row r="1673" spans="1:9" x14ac:dyDescent="0.3">
      <c r="A1673" t="s">
        <v>1412</v>
      </c>
      <c r="B1673" t="s">
        <v>1045</v>
      </c>
      <c r="C1673" t="s">
        <v>1323</v>
      </c>
      <c r="D1673">
        <v>0</v>
      </c>
      <c r="E1673">
        <v>27</v>
      </c>
      <c r="F1673">
        <v>11</v>
      </c>
      <c r="G1673">
        <v>4</v>
      </c>
      <c r="H1673" t="s">
        <v>12</v>
      </c>
      <c r="I1673" t="s">
        <v>866</v>
      </c>
    </row>
    <row r="1674" spans="1:9" x14ac:dyDescent="0.3">
      <c r="A1674" t="s">
        <v>1413</v>
      </c>
      <c r="B1674" t="s">
        <v>1054</v>
      </c>
      <c r="C1674" t="s">
        <v>1323</v>
      </c>
      <c r="D1674">
        <v>0</v>
      </c>
      <c r="E1674">
        <v>8</v>
      </c>
      <c r="F1674">
        <v>3</v>
      </c>
      <c r="G1674">
        <v>1</v>
      </c>
      <c r="H1674" t="s">
        <v>12</v>
      </c>
      <c r="I1674" t="s">
        <v>866</v>
      </c>
    </row>
    <row r="1675" spans="1:9" x14ac:dyDescent="0.3">
      <c r="A1675" t="s">
        <v>1414</v>
      </c>
      <c r="B1675" t="s">
        <v>864</v>
      </c>
      <c r="C1675" t="s">
        <v>1323</v>
      </c>
      <c r="D1675">
        <v>0</v>
      </c>
      <c r="E1675">
        <v>6</v>
      </c>
      <c r="F1675">
        <v>2</v>
      </c>
      <c r="G1675">
        <v>1</v>
      </c>
      <c r="H1675" t="s">
        <v>12</v>
      </c>
      <c r="I1675" t="s">
        <v>866</v>
      </c>
    </row>
    <row r="1676" spans="1:9" x14ac:dyDescent="0.3">
      <c r="A1676" t="s">
        <v>1112</v>
      </c>
      <c r="B1676" t="s">
        <v>1033</v>
      </c>
      <c r="C1676" t="s">
        <v>1323</v>
      </c>
      <c r="D1676">
        <v>0</v>
      </c>
      <c r="E1676">
        <v>19</v>
      </c>
      <c r="F1676">
        <v>1</v>
      </c>
      <c r="G1676">
        <v>3</v>
      </c>
      <c r="H1676" t="s">
        <v>12</v>
      </c>
      <c r="I1676" t="s">
        <v>866</v>
      </c>
    </row>
    <row r="1677" spans="1:9" x14ac:dyDescent="0.3">
      <c r="A1677" t="s">
        <v>1112</v>
      </c>
      <c r="B1677" t="s">
        <v>901</v>
      </c>
      <c r="C1677" t="s">
        <v>1323</v>
      </c>
      <c r="D1677">
        <v>0</v>
      </c>
      <c r="E1677">
        <v>85</v>
      </c>
      <c r="F1677">
        <v>18</v>
      </c>
      <c r="G1677">
        <v>3</v>
      </c>
      <c r="H1677" t="s">
        <v>12</v>
      </c>
      <c r="I1677" t="s">
        <v>866</v>
      </c>
    </row>
    <row r="1678" spans="1:9" x14ac:dyDescent="0.3">
      <c r="A1678" t="s">
        <v>1415</v>
      </c>
      <c r="B1678" t="s">
        <v>896</v>
      </c>
      <c r="C1678" t="s">
        <v>1323</v>
      </c>
      <c r="D1678">
        <v>0</v>
      </c>
      <c r="E1678">
        <v>98</v>
      </c>
      <c r="F1678">
        <v>39</v>
      </c>
      <c r="G1678">
        <v>2</v>
      </c>
      <c r="H1678" t="s">
        <v>12</v>
      </c>
      <c r="I1678" t="s">
        <v>866</v>
      </c>
    </row>
    <row r="1679" spans="1:9" x14ac:dyDescent="0.3">
      <c r="A1679" t="s">
        <v>180</v>
      </c>
      <c r="B1679" t="s">
        <v>880</v>
      </c>
      <c r="C1679" t="s">
        <v>1323</v>
      </c>
      <c r="D1679">
        <v>0</v>
      </c>
      <c r="E1679">
        <v>29</v>
      </c>
      <c r="F1679">
        <v>10</v>
      </c>
      <c r="G1679">
        <v>2</v>
      </c>
      <c r="H1679" t="s">
        <v>12</v>
      </c>
      <c r="I1679" t="s">
        <v>866</v>
      </c>
    </row>
    <row r="1680" spans="1:9" x14ac:dyDescent="0.3">
      <c r="A1680" t="s">
        <v>1416</v>
      </c>
      <c r="B1680" t="s">
        <v>880</v>
      </c>
      <c r="C1680" t="s">
        <v>1323</v>
      </c>
      <c r="D1680">
        <v>0</v>
      </c>
      <c r="E1680">
        <v>29</v>
      </c>
      <c r="F1680">
        <v>10</v>
      </c>
      <c r="G1680">
        <v>2</v>
      </c>
      <c r="H1680" t="s">
        <v>12</v>
      </c>
      <c r="I1680" t="s">
        <v>866</v>
      </c>
    </row>
    <row r="1681" spans="1:9" x14ac:dyDescent="0.3">
      <c r="A1681" t="s">
        <v>1417</v>
      </c>
      <c r="B1681" t="s">
        <v>885</v>
      </c>
      <c r="C1681" t="s">
        <v>1323</v>
      </c>
      <c r="D1681">
        <v>0</v>
      </c>
      <c r="E1681">
        <v>57</v>
      </c>
      <c r="F1681">
        <v>15</v>
      </c>
      <c r="G1681">
        <v>5</v>
      </c>
      <c r="H1681" t="s">
        <v>12</v>
      </c>
      <c r="I1681" t="s">
        <v>866</v>
      </c>
    </row>
    <row r="1682" spans="1:9" x14ac:dyDescent="0.3">
      <c r="A1682" t="s">
        <v>1418</v>
      </c>
      <c r="B1682" t="s">
        <v>938</v>
      </c>
      <c r="C1682" t="s">
        <v>1323</v>
      </c>
      <c r="D1682">
        <v>0</v>
      </c>
      <c r="E1682">
        <v>12</v>
      </c>
      <c r="F1682">
        <v>1</v>
      </c>
      <c r="G1682">
        <v>1</v>
      </c>
      <c r="H1682" t="s">
        <v>12</v>
      </c>
      <c r="I1682" t="s">
        <v>866</v>
      </c>
    </row>
    <row r="1683" spans="1:9" x14ac:dyDescent="0.3">
      <c r="A1683" t="s">
        <v>1419</v>
      </c>
      <c r="B1683" t="s">
        <v>873</v>
      </c>
      <c r="C1683" t="s">
        <v>1323</v>
      </c>
      <c r="D1683">
        <v>0</v>
      </c>
      <c r="E1683">
        <v>21</v>
      </c>
      <c r="F1683">
        <v>5</v>
      </c>
      <c r="G1683">
        <v>2</v>
      </c>
      <c r="H1683" t="s">
        <v>12</v>
      </c>
      <c r="I1683" t="s">
        <v>866</v>
      </c>
    </row>
    <row r="1684" spans="1:9" x14ac:dyDescent="0.3">
      <c r="A1684" t="s">
        <v>1420</v>
      </c>
      <c r="B1684" t="s">
        <v>1033</v>
      </c>
      <c r="C1684" t="s">
        <v>1323</v>
      </c>
      <c r="D1684">
        <v>0</v>
      </c>
      <c r="E1684">
        <v>29</v>
      </c>
      <c r="F1684">
        <v>8</v>
      </c>
      <c r="G1684">
        <v>5</v>
      </c>
      <c r="H1684" t="s">
        <v>12</v>
      </c>
      <c r="I1684" t="s">
        <v>866</v>
      </c>
    </row>
    <row r="1685" spans="1:9" x14ac:dyDescent="0.3">
      <c r="A1685" t="s">
        <v>798</v>
      </c>
      <c r="B1685" t="s">
        <v>882</v>
      </c>
      <c r="C1685" t="s">
        <v>1323</v>
      </c>
      <c r="D1685">
        <v>0</v>
      </c>
      <c r="E1685">
        <v>32</v>
      </c>
      <c r="F1685">
        <v>8</v>
      </c>
      <c r="G1685">
        <v>3</v>
      </c>
      <c r="H1685" t="s">
        <v>12</v>
      </c>
      <c r="I1685" t="s">
        <v>866</v>
      </c>
    </row>
    <row r="1686" spans="1:9" x14ac:dyDescent="0.3">
      <c r="A1686" t="s">
        <v>1421</v>
      </c>
      <c r="B1686" t="s">
        <v>875</v>
      </c>
      <c r="C1686" t="s">
        <v>1323</v>
      </c>
      <c r="D1686">
        <v>0</v>
      </c>
      <c r="E1686">
        <v>202</v>
      </c>
      <c r="F1686">
        <v>22</v>
      </c>
      <c r="G1686">
        <v>4</v>
      </c>
      <c r="H1686" t="s">
        <v>12</v>
      </c>
      <c r="I1686" t="s">
        <v>866</v>
      </c>
    </row>
    <row r="1687" spans="1:9" x14ac:dyDescent="0.3">
      <c r="A1687" t="s">
        <v>964</v>
      </c>
      <c r="B1687" t="s">
        <v>880</v>
      </c>
      <c r="C1687" t="s">
        <v>1323</v>
      </c>
      <c r="D1687">
        <v>0</v>
      </c>
      <c r="E1687">
        <v>29</v>
      </c>
      <c r="F1687">
        <v>10</v>
      </c>
      <c r="G1687">
        <v>2</v>
      </c>
      <c r="H1687" t="s">
        <v>12</v>
      </c>
      <c r="I1687" t="s">
        <v>866</v>
      </c>
    </row>
    <row r="1688" spans="1:9" x14ac:dyDescent="0.3">
      <c r="A1688" t="s">
        <v>1422</v>
      </c>
      <c r="B1688" t="s">
        <v>870</v>
      </c>
      <c r="C1688" t="s">
        <v>1323</v>
      </c>
      <c r="D1688">
        <v>0</v>
      </c>
      <c r="E1688">
        <v>8</v>
      </c>
      <c r="F1688">
        <v>1</v>
      </c>
      <c r="G1688">
        <v>2</v>
      </c>
      <c r="H1688" t="s">
        <v>12</v>
      </c>
      <c r="I1688" t="s">
        <v>866</v>
      </c>
    </row>
    <row r="1689" spans="1:9" x14ac:dyDescent="0.3">
      <c r="A1689" t="s">
        <v>1117</v>
      </c>
      <c r="B1689" t="s">
        <v>909</v>
      </c>
      <c r="C1689" t="s">
        <v>1323</v>
      </c>
      <c r="D1689">
        <v>0</v>
      </c>
      <c r="E1689">
        <v>110</v>
      </c>
      <c r="F1689">
        <v>31</v>
      </c>
      <c r="G1689">
        <v>4</v>
      </c>
      <c r="H1689" t="s">
        <v>12</v>
      </c>
      <c r="I1689" t="s">
        <v>866</v>
      </c>
    </row>
    <row r="1690" spans="1:9" x14ac:dyDescent="0.3">
      <c r="A1690" t="s">
        <v>1423</v>
      </c>
      <c r="B1690" t="s">
        <v>864</v>
      </c>
      <c r="C1690" t="s">
        <v>1323</v>
      </c>
      <c r="D1690">
        <v>0</v>
      </c>
      <c r="E1690">
        <v>45</v>
      </c>
      <c r="F1690">
        <v>17</v>
      </c>
      <c r="G1690">
        <v>7</v>
      </c>
      <c r="H1690" t="s">
        <v>12</v>
      </c>
      <c r="I1690" t="s">
        <v>866</v>
      </c>
    </row>
    <row r="1691" spans="1:9" x14ac:dyDescent="0.3">
      <c r="A1691" t="s">
        <v>1424</v>
      </c>
      <c r="B1691" t="s">
        <v>887</v>
      </c>
      <c r="C1691" t="s">
        <v>1323</v>
      </c>
      <c r="D1691">
        <v>0</v>
      </c>
      <c r="E1691">
        <v>14</v>
      </c>
      <c r="F1691">
        <v>7</v>
      </c>
      <c r="G1691">
        <v>3</v>
      </c>
      <c r="H1691" t="s">
        <v>12</v>
      </c>
      <c r="I1691" t="s">
        <v>866</v>
      </c>
    </row>
    <row r="1692" spans="1:9" x14ac:dyDescent="0.3">
      <c r="A1692" t="s">
        <v>1425</v>
      </c>
      <c r="B1692" t="s">
        <v>909</v>
      </c>
      <c r="C1692" t="s">
        <v>1323</v>
      </c>
      <c r="D1692">
        <v>0</v>
      </c>
      <c r="E1692">
        <v>27</v>
      </c>
      <c r="F1692">
        <v>8</v>
      </c>
      <c r="G1692">
        <v>1</v>
      </c>
      <c r="H1692" t="s">
        <v>12</v>
      </c>
      <c r="I1692" t="s">
        <v>866</v>
      </c>
    </row>
    <row r="1693" spans="1:9" x14ac:dyDescent="0.3">
      <c r="A1693" t="s">
        <v>1426</v>
      </c>
      <c r="B1693" t="s">
        <v>870</v>
      </c>
      <c r="C1693" t="s">
        <v>1323</v>
      </c>
      <c r="D1693">
        <v>0</v>
      </c>
      <c r="E1693">
        <v>8</v>
      </c>
      <c r="F1693">
        <v>1</v>
      </c>
      <c r="G1693">
        <v>2</v>
      </c>
      <c r="H1693" t="s">
        <v>12</v>
      </c>
      <c r="I1693" t="s">
        <v>866</v>
      </c>
    </row>
    <row r="1694" spans="1:9" x14ac:dyDescent="0.3">
      <c r="A1694" t="s">
        <v>1427</v>
      </c>
      <c r="B1694" t="s">
        <v>872</v>
      </c>
      <c r="C1694" t="s">
        <v>1323</v>
      </c>
      <c r="D1694">
        <v>0</v>
      </c>
      <c r="E1694">
        <v>26</v>
      </c>
      <c r="F1694">
        <v>11</v>
      </c>
      <c r="G1694">
        <v>2</v>
      </c>
      <c r="H1694" t="s">
        <v>12</v>
      </c>
      <c r="I1694" t="s">
        <v>866</v>
      </c>
    </row>
    <row r="1695" spans="1:9" x14ac:dyDescent="0.3">
      <c r="A1695" t="s">
        <v>1428</v>
      </c>
      <c r="B1695" t="s">
        <v>1045</v>
      </c>
      <c r="C1695" t="s">
        <v>1323</v>
      </c>
      <c r="D1695">
        <v>0</v>
      </c>
      <c r="E1695">
        <v>22</v>
      </c>
      <c r="F1695">
        <v>8</v>
      </c>
      <c r="G1695">
        <v>3</v>
      </c>
      <c r="H1695" t="s">
        <v>12</v>
      </c>
      <c r="I1695" t="s">
        <v>866</v>
      </c>
    </row>
    <row r="1696" spans="1:9" x14ac:dyDescent="0.3">
      <c r="A1696" t="s">
        <v>970</v>
      </c>
      <c r="B1696" t="s">
        <v>907</v>
      </c>
      <c r="C1696" t="s">
        <v>1323</v>
      </c>
      <c r="D1696">
        <v>0</v>
      </c>
      <c r="E1696">
        <v>75</v>
      </c>
      <c r="F1696">
        <v>6</v>
      </c>
      <c r="G1696">
        <v>6</v>
      </c>
      <c r="H1696" t="s">
        <v>12</v>
      </c>
      <c r="I1696" t="s">
        <v>866</v>
      </c>
    </row>
    <row r="1697" spans="1:9" x14ac:dyDescent="0.3">
      <c r="A1697" t="s">
        <v>1429</v>
      </c>
      <c r="B1697" t="s">
        <v>938</v>
      </c>
      <c r="C1697" t="s">
        <v>1323</v>
      </c>
      <c r="D1697">
        <v>0</v>
      </c>
      <c r="E1697">
        <v>62</v>
      </c>
      <c r="F1697">
        <v>6</v>
      </c>
      <c r="G1697">
        <v>5</v>
      </c>
      <c r="H1697" t="s">
        <v>12</v>
      </c>
      <c r="I1697" t="s">
        <v>866</v>
      </c>
    </row>
    <row r="1698" spans="1:9" x14ac:dyDescent="0.3">
      <c r="A1698" t="s">
        <v>1430</v>
      </c>
      <c r="B1698" t="s">
        <v>870</v>
      </c>
      <c r="C1698" t="s">
        <v>1323</v>
      </c>
      <c r="D1698">
        <v>0</v>
      </c>
      <c r="E1698">
        <v>16</v>
      </c>
      <c r="F1698">
        <v>2</v>
      </c>
      <c r="G1698">
        <v>4</v>
      </c>
      <c r="H1698" t="s">
        <v>12</v>
      </c>
      <c r="I1698" t="s">
        <v>866</v>
      </c>
    </row>
    <row r="1699" spans="1:9" x14ac:dyDescent="0.3">
      <c r="A1699" t="s">
        <v>1431</v>
      </c>
      <c r="B1699" t="s">
        <v>938</v>
      </c>
      <c r="C1699" t="s">
        <v>1323</v>
      </c>
      <c r="D1699">
        <v>0</v>
      </c>
      <c r="E1699">
        <v>62</v>
      </c>
      <c r="F1699">
        <v>6</v>
      </c>
      <c r="G1699">
        <v>5</v>
      </c>
      <c r="H1699" t="s">
        <v>12</v>
      </c>
      <c r="I1699" t="s">
        <v>866</v>
      </c>
    </row>
    <row r="1700" spans="1:9" x14ac:dyDescent="0.3">
      <c r="A1700" t="s">
        <v>1432</v>
      </c>
      <c r="B1700" t="s">
        <v>905</v>
      </c>
      <c r="C1700" t="s">
        <v>1323</v>
      </c>
      <c r="D1700">
        <v>0</v>
      </c>
      <c r="E1700">
        <v>59</v>
      </c>
      <c r="F1700">
        <v>10</v>
      </c>
      <c r="G1700">
        <v>2</v>
      </c>
      <c r="H1700" t="s">
        <v>12</v>
      </c>
      <c r="I1700" t="s">
        <v>866</v>
      </c>
    </row>
    <row r="1701" spans="1:9" x14ac:dyDescent="0.3">
      <c r="A1701" t="s">
        <v>1432</v>
      </c>
      <c r="B1701" t="s">
        <v>890</v>
      </c>
      <c r="C1701" t="s">
        <v>1323</v>
      </c>
      <c r="D1701">
        <v>0</v>
      </c>
      <c r="E1701">
        <v>12</v>
      </c>
      <c r="F1701">
        <v>1</v>
      </c>
      <c r="G1701">
        <v>3</v>
      </c>
      <c r="H1701" t="s">
        <v>12</v>
      </c>
      <c r="I1701" t="s">
        <v>866</v>
      </c>
    </row>
    <row r="1702" spans="1:9" x14ac:dyDescent="0.3">
      <c r="A1702" t="s">
        <v>1433</v>
      </c>
      <c r="B1702" t="s">
        <v>870</v>
      </c>
      <c r="C1702" t="s">
        <v>1323</v>
      </c>
      <c r="D1702">
        <v>0</v>
      </c>
      <c r="E1702">
        <v>12</v>
      </c>
      <c r="F1702">
        <v>1</v>
      </c>
      <c r="G1702">
        <v>3</v>
      </c>
      <c r="H1702" t="s">
        <v>12</v>
      </c>
      <c r="I1702" t="s">
        <v>866</v>
      </c>
    </row>
    <row r="1703" spans="1:9" x14ac:dyDescent="0.3">
      <c r="A1703" t="s">
        <v>1434</v>
      </c>
      <c r="B1703" t="s">
        <v>892</v>
      </c>
      <c r="C1703" t="s">
        <v>1323</v>
      </c>
      <c r="D1703">
        <v>0</v>
      </c>
      <c r="E1703">
        <v>52</v>
      </c>
      <c r="F1703">
        <v>4</v>
      </c>
      <c r="G1703">
        <v>4</v>
      </c>
      <c r="H1703" t="s">
        <v>12</v>
      </c>
      <c r="I1703" t="s">
        <v>866</v>
      </c>
    </row>
    <row r="1704" spans="1:9" x14ac:dyDescent="0.3">
      <c r="A1704" t="s">
        <v>1131</v>
      </c>
      <c r="B1704" t="s">
        <v>1033</v>
      </c>
      <c r="C1704" t="s">
        <v>1323</v>
      </c>
      <c r="D1704">
        <v>0</v>
      </c>
      <c r="E1704">
        <v>19</v>
      </c>
      <c r="F1704">
        <v>1</v>
      </c>
      <c r="G1704">
        <v>3</v>
      </c>
      <c r="H1704" t="s">
        <v>12</v>
      </c>
      <c r="I1704" t="s">
        <v>866</v>
      </c>
    </row>
    <row r="1705" spans="1:9" x14ac:dyDescent="0.3">
      <c r="A1705" t="s">
        <v>1435</v>
      </c>
      <c r="B1705" t="s">
        <v>901</v>
      </c>
      <c r="C1705" t="s">
        <v>1323</v>
      </c>
      <c r="D1705">
        <v>0</v>
      </c>
      <c r="E1705">
        <v>198</v>
      </c>
      <c r="F1705">
        <v>41</v>
      </c>
      <c r="G1705">
        <v>7</v>
      </c>
      <c r="H1705" t="s">
        <v>12</v>
      </c>
      <c r="I1705" t="s">
        <v>866</v>
      </c>
    </row>
    <row r="1706" spans="1:9" x14ac:dyDescent="0.3">
      <c r="A1706" t="s">
        <v>1436</v>
      </c>
      <c r="B1706" t="s">
        <v>1059</v>
      </c>
      <c r="C1706" t="s">
        <v>1323</v>
      </c>
      <c r="D1706">
        <v>0</v>
      </c>
      <c r="E1706">
        <v>59</v>
      </c>
      <c r="F1706">
        <v>22</v>
      </c>
      <c r="G1706">
        <v>7</v>
      </c>
      <c r="H1706" t="s">
        <v>12</v>
      </c>
      <c r="I1706" t="s">
        <v>866</v>
      </c>
    </row>
    <row r="1707" spans="1:9" x14ac:dyDescent="0.3">
      <c r="A1707" t="s">
        <v>979</v>
      </c>
      <c r="B1707" t="s">
        <v>1033</v>
      </c>
      <c r="C1707" t="s">
        <v>1323</v>
      </c>
      <c r="D1707">
        <v>0</v>
      </c>
      <c r="E1707">
        <v>19</v>
      </c>
      <c r="F1707">
        <v>1</v>
      </c>
      <c r="G1707">
        <v>3</v>
      </c>
      <c r="H1707" t="s">
        <v>12</v>
      </c>
      <c r="I1707" t="s">
        <v>866</v>
      </c>
    </row>
    <row r="1708" spans="1:9" x14ac:dyDescent="0.3">
      <c r="A1708" t="s">
        <v>1437</v>
      </c>
      <c r="B1708" t="s">
        <v>875</v>
      </c>
      <c r="C1708" t="s">
        <v>1323</v>
      </c>
      <c r="D1708">
        <v>0</v>
      </c>
      <c r="E1708">
        <v>303</v>
      </c>
      <c r="F1708">
        <v>33</v>
      </c>
      <c r="G1708">
        <v>6</v>
      </c>
      <c r="H1708" t="s">
        <v>12</v>
      </c>
      <c r="I1708" t="s">
        <v>866</v>
      </c>
    </row>
    <row r="1709" spans="1:9" x14ac:dyDescent="0.3">
      <c r="A1709" t="s">
        <v>1438</v>
      </c>
      <c r="B1709" t="s">
        <v>909</v>
      </c>
      <c r="C1709" t="s">
        <v>1323</v>
      </c>
      <c r="D1709">
        <v>0</v>
      </c>
      <c r="E1709">
        <v>82</v>
      </c>
      <c r="F1709">
        <v>23</v>
      </c>
      <c r="G1709">
        <v>3</v>
      </c>
      <c r="H1709" t="s">
        <v>12</v>
      </c>
      <c r="I1709" t="s">
        <v>866</v>
      </c>
    </row>
    <row r="1710" spans="1:9" x14ac:dyDescent="0.3">
      <c r="A1710" t="s">
        <v>1270</v>
      </c>
      <c r="B1710" t="s">
        <v>929</v>
      </c>
      <c r="C1710" t="s">
        <v>1323</v>
      </c>
      <c r="D1710">
        <v>0</v>
      </c>
      <c r="E1710">
        <v>105</v>
      </c>
      <c r="F1710">
        <v>9</v>
      </c>
      <c r="G1710">
        <v>7</v>
      </c>
      <c r="H1710" t="s">
        <v>12</v>
      </c>
      <c r="I1710" t="s">
        <v>866</v>
      </c>
    </row>
    <row r="1711" spans="1:9" x14ac:dyDescent="0.3">
      <c r="A1711" t="s">
        <v>813</v>
      </c>
      <c r="B1711" t="s">
        <v>901</v>
      </c>
      <c r="C1711" t="s">
        <v>1323</v>
      </c>
      <c r="D1711">
        <v>0</v>
      </c>
      <c r="E1711">
        <v>57</v>
      </c>
      <c r="F1711">
        <v>12</v>
      </c>
      <c r="G1711">
        <v>2</v>
      </c>
      <c r="H1711" t="s">
        <v>12</v>
      </c>
      <c r="I1711" t="s">
        <v>866</v>
      </c>
    </row>
    <row r="1712" spans="1:9" x14ac:dyDescent="0.3">
      <c r="A1712" t="s">
        <v>1439</v>
      </c>
      <c r="B1712" t="s">
        <v>875</v>
      </c>
      <c r="C1712" t="s">
        <v>1323</v>
      </c>
      <c r="D1712">
        <v>0</v>
      </c>
      <c r="E1712">
        <v>303</v>
      </c>
      <c r="F1712">
        <v>33</v>
      </c>
      <c r="G1712">
        <v>6</v>
      </c>
      <c r="H1712" t="s">
        <v>12</v>
      </c>
      <c r="I1712" t="s">
        <v>866</v>
      </c>
    </row>
    <row r="1713" spans="1:9" x14ac:dyDescent="0.3">
      <c r="A1713" t="s">
        <v>1440</v>
      </c>
      <c r="B1713" t="s">
        <v>882</v>
      </c>
      <c r="C1713" t="s">
        <v>1323</v>
      </c>
      <c r="D1713">
        <v>0</v>
      </c>
      <c r="E1713">
        <v>11</v>
      </c>
      <c r="F1713">
        <v>3</v>
      </c>
      <c r="G1713">
        <v>1</v>
      </c>
      <c r="H1713" t="s">
        <v>12</v>
      </c>
      <c r="I1713" t="s">
        <v>866</v>
      </c>
    </row>
    <row r="1714" spans="1:9" x14ac:dyDescent="0.3">
      <c r="A1714" t="s">
        <v>672</v>
      </c>
      <c r="B1714" t="s">
        <v>875</v>
      </c>
      <c r="C1714" t="s">
        <v>1323</v>
      </c>
      <c r="D1714">
        <v>0</v>
      </c>
      <c r="E1714">
        <v>101</v>
      </c>
      <c r="F1714">
        <v>11</v>
      </c>
      <c r="G1714">
        <v>2</v>
      </c>
      <c r="H1714" t="s">
        <v>12</v>
      </c>
      <c r="I1714" t="s">
        <v>866</v>
      </c>
    </row>
    <row r="1715" spans="1:9" x14ac:dyDescent="0.3">
      <c r="A1715" t="s">
        <v>1272</v>
      </c>
      <c r="B1715" t="s">
        <v>896</v>
      </c>
      <c r="C1715" t="s">
        <v>1323</v>
      </c>
      <c r="D1715">
        <v>0</v>
      </c>
      <c r="E1715">
        <v>394</v>
      </c>
      <c r="F1715">
        <v>157</v>
      </c>
      <c r="G1715">
        <v>8</v>
      </c>
      <c r="H1715" t="s">
        <v>12</v>
      </c>
      <c r="I1715" t="s">
        <v>866</v>
      </c>
    </row>
    <row r="1716" spans="1:9" x14ac:dyDescent="0.3">
      <c r="A1716" t="s">
        <v>983</v>
      </c>
      <c r="B1716" t="s">
        <v>892</v>
      </c>
      <c r="C1716" t="s">
        <v>1323</v>
      </c>
      <c r="D1716">
        <v>0</v>
      </c>
      <c r="E1716">
        <v>52</v>
      </c>
      <c r="F1716">
        <v>4</v>
      </c>
      <c r="G1716">
        <v>4</v>
      </c>
      <c r="H1716" t="s">
        <v>12</v>
      </c>
      <c r="I1716" t="s">
        <v>866</v>
      </c>
    </row>
    <row r="1717" spans="1:9" x14ac:dyDescent="0.3">
      <c r="A1717" t="s">
        <v>1136</v>
      </c>
      <c r="B1717" t="s">
        <v>870</v>
      </c>
      <c r="C1717" t="s">
        <v>1323</v>
      </c>
      <c r="D1717">
        <v>0</v>
      </c>
      <c r="E1717">
        <v>16</v>
      </c>
      <c r="F1717">
        <v>2</v>
      </c>
      <c r="G1717">
        <v>4</v>
      </c>
      <c r="H1717" t="s">
        <v>12</v>
      </c>
      <c r="I1717" t="s">
        <v>866</v>
      </c>
    </row>
    <row r="1718" spans="1:9" x14ac:dyDescent="0.3">
      <c r="A1718" t="s">
        <v>1441</v>
      </c>
      <c r="B1718" t="s">
        <v>938</v>
      </c>
      <c r="C1718" t="s">
        <v>1323</v>
      </c>
      <c r="D1718">
        <v>0</v>
      </c>
      <c r="E1718">
        <v>111</v>
      </c>
      <c r="F1718">
        <v>11</v>
      </c>
      <c r="G1718">
        <v>9</v>
      </c>
      <c r="H1718" t="s">
        <v>12</v>
      </c>
      <c r="I1718" t="s">
        <v>866</v>
      </c>
    </row>
    <row r="1719" spans="1:9" x14ac:dyDescent="0.3">
      <c r="A1719" t="s">
        <v>1442</v>
      </c>
      <c r="B1719" t="s">
        <v>878</v>
      </c>
      <c r="C1719" t="s">
        <v>1323</v>
      </c>
      <c r="D1719">
        <v>0</v>
      </c>
      <c r="E1719">
        <v>194</v>
      </c>
      <c r="F1719">
        <v>58</v>
      </c>
      <c r="G1719">
        <v>4</v>
      </c>
      <c r="H1719" t="s">
        <v>12</v>
      </c>
      <c r="I1719" t="s">
        <v>866</v>
      </c>
    </row>
    <row r="1720" spans="1:9" x14ac:dyDescent="0.3">
      <c r="A1720" t="s">
        <v>224</v>
      </c>
      <c r="B1720" t="s">
        <v>1045</v>
      </c>
      <c r="C1720" t="s">
        <v>1323</v>
      </c>
      <c r="D1720">
        <v>0</v>
      </c>
      <c r="E1720">
        <v>29</v>
      </c>
      <c r="F1720">
        <v>10</v>
      </c>
      <c r="G1720">
        <v>4</v>
      </c>
      <c r="H1720" t="s">
        <v>12</v>
      </c>
      <c r="I1720" t="s">
        <v>866</v>
      </c>
    </row>
    <row r="1721" spans="1:9" x14ac:dyDescent="0.3">
      <c r="A1721" t="s">
        <v>1443</v>
      </c>
      <c r="B1721" t="s">
        <v>888</v>
      </c>
      <c r="C1721" t="s">
        <v>1323</v>
      </c>
      <c r="D1721">
        <v>0</v>
      </c>
      <c r="E1721">
        <v>204</v>
      </c>
      <c r="F1721">
        <v>94</v>
      </c>
      <c r="G1721">
        <v>4</v>
      </c>
      <c r="H1721" t="s">
        <v>12</v>
      </c>
      <c r="I1721" t="s">
        <v>866</v>
      </c>
    </row>
    <row r="1722" spans="1:9" x14ac:dyDescent="0.3">
      <c r="A1722" t="s">
        <v>1444</v>
      </c>
      <c r="B1722" t="s">
        <v>1033</v>
      </c>
      <c r="C1722" t="s">
        <v>1323</v>
      </c>
      <c r="D1722">
        <v>0</v>
      </c>
      <c r="E1722">
        <v>13</v>
      </c>
      <c r="F1722">
        <v>0</v>
      </c>
      <c r="G1722">
        <v>2</v>
      </c>
      <c r="H1722" t="s">
        <v>12</v>
      </c>
      <c r="I1722" t="s">
        <v>866</v>
      </c>
    </row>
    <row r="1723" spans="1:9" x14ac:dyDescent="0.3">
      <c r="A1723" t="s">
        <v>1445</v>
      </c>
      <c r="B1723" t="s">
        <v>894</v>
      </c>
      <c r="C1723" t="s">
        <v>1323</v>
      </c>
      <c r="D1723">
        <v>0</v>
      </c>
      <c r="E1723">
        <v>27</v>
      </c>
      <c r="F1723">
        <v>4</v>
      </c>
      <c r="G1723">
        <v>1</v>
      </c>
      <c r="H1723" t="s">
        <v>12</v>
      </c>
      <c r="I1723" t="s">
        <v>866</v>
      </c>
    </row>
    <row r="1724" spans="1:9" x14ac:dyDescent="0.3">
      <c r="A1724" t="s">
        <v>1446</v>
      </c>
      <c r="B1724" t="s">
        <v>870</v>
      </c>
      <c r="C1724" t="s">
        <v>1323</v>
      </c>
      <c r="D1724">
        <v>0</v>
      </c>
      <c r="E1724">
        <v>8</v>
      </c>
      <c r="F1724">
        <v>1</v>
      </c>
      <c r="G1724">
        <v>2</v>
      </c>
      <c r="H1724" t="s">
        <v>12</v>
      </c>
      <c r="I1724" t="s">
        <v>866</v>
      </c>
    </row>
    <row r="1725" spans="1:9" x14ac:dyDescent="0.3">
      <c r="A1725" t="s">
        <v>228</v>
      </c>
      <c r="B1725" t="s">
        <v>912</v>
      </c>
      <c r="C1725" t="s">
        <v>1323</v>
      </c>
      <c r="D1725">
        <v>0</v>
      </c>
      <c r="E1725">
        <v>12</v>
      </c>
      <c r="F1725">
        <v>1</v>
      </c>
      <c r="G1725">
        <v>2</v>
      </c>
      <c r="H1725" t="s">
        <v>12</v>
      </c>
      <c r="I1725" t="s">
        <v>866</v>
      </c>
    </row>
    <row r="1726" spans="1:9" x14ac:dyDescent="0.3">
      <c r="A1726" t="s">
        <v>1447</v>
      </c>
      <c r="B1726" t="s">
        <v>873</v>
      </c>
      <c r="C1726" t="s">
        <v>1323</v>
      </c>
      <c r="D1726">
        <v>0</v>
      </c>
      <c r="E1726">
        <v>32</v>
      </c>
      <c r="F1726">
        <v>7</v>
      </c>
      <c r="G1726">
        <v>3</v>
      </c>
      <c r="H1726" t="s">
        <v>12</v>
      </c>
      <c r="I1726" t="s">
        <v>866</v>
      </c>
    </row>
    <row r="1727" spans="1:9" x14ac:dyDescent="0.3">
      <c r="A1727" t="s">
        <v>1448</v>
      </c>
      <c r="B1727" t="s">
        <v>890</v>
      </c>
      <c r="C1727" t="s">
        <v>1323</v>
      </c>
      <c r="D1727">
        <v>0</v>
      </c>
      <c r="E1727">
        <v>23</v>
      </c>
      <c r="F1727">
        <v>2</v>
      </c>
      <c r="G1727">
        <v>6</v>
      </c>
      <c r="H1727" t="s">
        <v>12</v>
      </c>
      <c r="I1727" t="s">
        <v>866</v>
      </c>
    </row>
    <row r="1728" spans="1:9" x14ac:dyDescent="0.3">
      <c r="A1728" t="s">
        <v>1449</v>
      </c>
      <c r="B1728" t="s">
        <v>901</v>
      </c>
      <c r="C1728" t="s">
        <v>1323</v>
      </c>
      <c r="D1728">
        <v>0</v>
      </c>
      <c r="E1728">
        <v>85</v>
      </c>
      <c r="F1728">
        <v>18</v>
      </c>
      <c r="G1728">
        <v>3</v>
      </c>
      <c r="H1728" t="s">
        <v>12</v>
      </c>
      <c r="I1728" t="s">
        <v>866</v>
      </c>
    </row>
    <row r="1729" spans="1:9" x14ac:dyDescent="0.3">
      <c r="A1729" t="s">
        <v>1450</v>
      </c>
      <c r="B1729" t="s">
        <v>901</v>
      </c>
      <c r="C1729" t="s">
        <v>1323</v>
      </c>
      <c r="D1729">
        <v>0</v>
      </c>
      <c r="E1729">
        <v>113</v>
      </c>
      <c r="F1729">
        <v>24</v>
      </c>
      <c r="G1729">
        <v>4</v>
      </c>
      <c r="H1729" t="s">
        <v>12</v>
      </c>
      <c r="I1729" t="s">
        <v>866</v>
      </c>
    </row>
    <row r="1730" spans="1:9" x14ac:dyDescent="0.3">
      <c r="A1730" t="s">
        <v>1451</v>
      </c>
      <c r="B1730" t="s">
        <v>872</v>
      </c>
      <c r="C1730" t="s">
        <v>1323</v>
      </c>
      <c r="D1730">
        <v>0</v>
      </c>
      <c r="E1730">
        <v>64</v>
      </c>
      <c r="F1730">
        <v>27</v>
      </c>
      <c r="G1730">
        <v>5</v>
      </c>
      <c r="H1730" t="s">
        <v>12</v>
      </c>
      <c r="I1730" t="s">
        <v>866</v>
      </c>
    </row>
    <row r="1731" spans="1:9" x14ac:dyDescent="0.3">
      <c r="A1731" t="s">
        <v>990</v>
      </c>
      <c r="B1731" t="s">
        <v>892</v>
      </c>
      <c r="C1731" t="s">
        <v>1323</v>
      </c>
      <c r="D1731">
        <v>0</v>
      </c>
      <c r="E1731">
        <v>39</v>
      </c>
      <c r="F1731">
        <v>3</v>
      </c>
      <c r="G1731">
        <v>3</v>
      </c>
      <c r="H1731" t="s">
        <v>12</v>
      </c>
      <c r="I1731" t="s">
        <v>866</v>
      </c>
    </row>
    <row r="1732" spans="1:9" x14ac:dyDescent="0.3">
      <c r="A1732" t="s">
        <v>1452</v>
      </c>
      <c r="B1732" t="s">
        <v>870</v>
      </c>
      <c r="C1732" t="s">
        <v>1323</v>
      </c>
      <c r="D1732">
        <v>0</v>
      </c>
      <c r="E1732">
        <v>36</v>
      </c>
      <c r="F1732">
        <v>4</v>
      </c>
      <c r="G1732">
        <v>9</v>
      </c>
      <c r="H1732" t="s">
        <v>12</v>
      </c>
      <c r="I1732" t="s">
        <v>866</v>
      </c>
    </row>
    <row r="1733" spans="1:9" x14ac:dyDescent="0.3">
      <c r="A1733" t="s">
        <v>1453</v>
      </c>
      <c r="B1733" t="s">
        <v>892</v>
      </c>
      <c r="C1733" t="s">
        <v>1323</v>
      </c>
      <c r="D1733">
        <v>0</v>
      </c>
      <c r="E1733">
        <v>39</v>
      </c>
      <c r="F1733">
        <v>3</v>
      </c>
      <c r="G1733">
        <v>3</v>
      </c>
      <c r="H1733" t="s">
        <v>12</v>
      </c>
      <c r="I1733" t="s">
        <v>866</v>
      </c>
    </row>
    <row r="1734" spans="1:9" x14ac:dyDescent="0.3">
      <c r="A1734" t="s">
        <v>1454</v>
      </c>
      <c r="B1734" t="s">
        <v>868</v>
      </c>
      <c r="C1734" t="s">
        <v>1323</v>
      </c>
      <c r="D1734">
        <v>0</v>
      </c>
      <c r="E1734">
        <v>12</v>
      </c>
      <c r="F1734">
        <v>0</v>
      </c>
      <c r="G1734">
        <v>2</v>
      </c>
      <c r="H1734" t="s">
        <v>12</v>
      </c>
      <c r="I1734" t="s">
        <v>866</v>
      </c>
    </row>
    <row r="1735" spans="1:9" x14ac:dyDescent="0.3">
      <c r="A1735" t="s">
        <v>1455</v>
      </c>
      <c r="B1735" t="s">
        <v>1059</v>
      </c>
      <c r="C1735" t="s">
        <v>1323</v>
      </c>
      <c r="D1735">
        <v>0</v>
      </c>
      <c r="E1735">
        <v>62</v>
      </c>
      <c r="F1735">
        <v>11</v>
      </c>
      <c r="G1735">
        <v>7</v>
      </c>
      <c r="H1735" t="s">
        <v>12</v>
      </c>
      <c r="I1735" t="s">
        <v>866</v>
      </c>
    </row>
    <row r="1736" spans="1:9" x14ac:dyDescent="0.3">
      <c r="A1736" t="s">
        <v>1456</v>
      </c>
      <c r="B1736" t="s">
        <v>870</v>
      </c>
      <c r="C1736" t="s">
        <v>1323</v>
      </c>
      <c r="D1736">
        <v>0</v>
      </c>
      <c r="E1736">
        <v>16</v>
      </c>
      <c r="F1736">
        <v>2</v>
      </c>
      <c r="G1736">
        <v>4</v>
      </c>
      <c r="H1736" t="s">
        <v>12</v>
      </c>
      <c r="I1736" t="s">
        <v>866</v>
      </c>
    </row>
    <row r="1737" spans="1:9" x14ac:dyDescent="0.3">
      <c r="A1737" t="s">
        <v>1144</v>
      </c>
      <c r="B1737" t="s">
        <v>872</v>
      </c>
      <c r="C1737" t="s">
        <v>1323</v>
      </c>
      <c r="D1737">
        <v>0</v>
      </c>
      <c r="E1737">
        <v>89</v>
      </c>
      <c r="F1737">
        <v>38</v>
      </c>
      <c r="G1737">
        <v>7</v>
      </c>
      <c r="H1737" t="s">
        <v>12</v>
      </c>
      <c r="I1737" t="s">
        <v>866</v>
      </c>
    </row>
    <row r="1738" spans="1:9" x14ac:dyDescent="0.3">
      <c r="A1738" t="s">
        <v>1457</v>
      </c>
      <c r="B1738" t="s">
        <v>912</v>
      </c>
      <c r="C1738" t="s">
        <v>1323</v>
      </c>
      <c r="D1738">
        <v>0</v>
      </c>
      <c r="E1738">
        <v>24</v>
      </c>
      <c r="F1738">
        <v>2</v>
      </c>
      <c r="G1738">
        <v>4</v>
      </c>
      <c r="H1738" t="s">
        <v>12</v>
      </c>
      <c r="I1738" t="s">
        <v>866</v>
      </c>
    </row>
    <row r="1739" spans="1:9" x14ac:dyDescent="0.3">
      <c r="A1739" t="s">
        <v>1458</v>
      </c>
      <c r="B1739" t="s">
        <v>873</v>
      </c>
      <c r="C1739" t="s">
        <v>1323</v>
      </c>
      <c r="D1739">
        <v>0</v>
      </c>
      <c r="E1739">
        <v>21</v>
      </c>
      <c r="F1739">
        <v>5</v>
      </c>
      <c r="G1739">
        <v>2</v>
      </c>
      <c r="H1739" t="s">
        <v>12</v>
      </c>
      <c r="I1739" t="s">
        <v>866</v>
      </c>
    </row>
    <row r="1740" spans="1:9" x14ac:dyDescent="0.3">
      <c r="A1740" t="s">
        <v>422</v>
      </c>
      <c r="B1740" t="s">
        <v>878</v>
      </c>
      <c r="C1740" t="s">
        <v>1323</v>
      </c>
      <c r="D1740">
        <v>0</v>
      </c>
      <c r="E1740">
        <v>436</v>
      </c>
      <c r="F1740">
        <v>131</v>
      </c>
      <c r="G1740">
        <v>9</v>
      </c>
      <c r="H1740" t="s">
        <v>12</v>
      </c>
      <c r="I1740" t="s">
        <v>866</v>
      </c>
    </row>
    <row r="1741" spans="1:9" x14ac:dyDescent="0.3">
      <c r="A1741" t="s">
        <v>1459</v>
      </c>
      <c r="B1741" t="s">
        <v>896</v>
      </c>
      <c r="C1741" t="s">
        <v>1323</v>
      </c>
      <c r="D1741">
        <v>0</v>
      </c>
      <c r="E1741">
        <v>148</v>
      </c>
      <c r="F1741">
        <v>59</v>
      </c>
      <c r="G1741">
        <v>3</v>
      </c>
      <c r="H1741" t="s">
        <v>12</v>
      </c>
      <c r="I1741" t="s">
        <v>866</v>
      </c>
    </row>
    <row r="1742" spans="1:9" x14ac:dyDescent="0.3">
      <c r="A1742" t="s">
        <v>246</v>
      </c>
      <c r="B1742" t="s">
        <v>864</v>
      </c>
      <c r="C1742" t="s">
        <v>1323</v>
      </c>
      <c r="D1742">
        <v>0</v>
      </c>
      <c r="E1742">
        <v>26</v>
      </c>
      <c r="F1742">
        <v>10</v>
      </c>
      <c r="G1742">
        <v>4</v>
      </c>
      <c r="H1742" t="s">
        <v>12</v>
      </c>
      <c r="I1742" t="s">
        <v>866</v>
      </c>
    </row>
    <row r="1743" spans="1:9" x14ac:dyDescent="0.3">
      <c r="A1743" t="s">
        <v>1460</v>
      </c>
      <c r="B1743" t="s">
        <v>872</v>
      </c>
      <c r="C1743" t="s">
        <v>1323</v>
      </c>
      <c r="D1743">
        <v>0</v>
      </c>
      <c r="E1743">
        <v>26</v>
      </c>
      <c r="F1743">
        <v>11</v>
      </c>
      <c r="G1743">
        <v>2</v>
      </c>
      <c r="H1743" t="s">
        <v>12</v>
      </c>
      <c r="I1743" t="s">
        <v>866</v>
      </c>
    </row>
    <row r="1744" spans="1:9" x14ac:dyDescent="0.3">
      <c r="A1744" t="s">
        <v>248</v>
      </c>
      <c r="B1744" t="s">
        <v>870</v>
      </c>
      <c r="C1744" t="s">
        <v>1323</v>
      </c>
      <c r="D1744">
        <v>0</v>
      </c>
      <c r="E1744">
        <v>32</v>
      </c>
      <c r="F1744">
        <v>3</v>
      </c>
      <c r="G1744">
        <v>8</v>
      </c>
      <c r="H1744" t="s">
        <v>12</v>
      </c>
      <c r="I1744" t="s">
        <v>866</v>
      </c>
    </row>
    <row r="1745" spans="1:9" x14ac:dyDescent="0.3">
      <c r="A1745" t="s">
        <v>1461</v>
      </c>
      <c r="B1745" t="s">
        <v>1045</v>
      </c>
      <c r="C1745" t="s">
        <v>1323</v>
      </c>
      <c r="D1745">
        <v>0</v>
      </c>
      <c r="E1745">
        <v>22</v>
      </c>
      <c r="F1745">
        <v>8</v>
      </c>
      <c r="G1745">
        <v>3</v>
      </c>
      <c r="H1745" t="s">
        <v>12</v>
      </c>
      <c r="I1745" t="s">
        <v>866</v>
      </c>
    </row>
    <row r="1746" spans="1:9" x14ac:dyDescent="0.3">
      <c r="A1746" t="s">
        <v>1462</v>
      </c>
      <c r="B1746" t="s">
        <v>929</v>
      </c>
      <c r="C1746" t="s">
        <v>1323</v>
      </c>
      <c r="D1746">
        <v>0</v>
      </c>
      <c r="E1746">
        <v>30</v>
      </c>
      <c r="F1746">
        <v>3</v>
      </c>
      <c r="G1746">
        <v>2</v>
      </c>
      <c r="H1746" t="s">
        <v>12</v>
      </c>
      <c r="I1746" t="s">
        <v>866</v>
      </c>
    </row>
    <row r="1747" spans="1:9" x14ac:dyDescent="0.3">
      <c r="A1747" t="s">
        <v>1463</v>
      </c>
      <c r="B1747" t="s">
        <v>880</v>
      </c>
      <c r="C1747" t="s">
        <v>1323</v>
      </c>
      <c r="D1747">
        <v>0</v>
      </c>
      <c r="E1747">
        <v>44</v>
      </c>
      <c r="F1747">
        <v>14</v>
      </c>
      <c r="G1747">
        <v>3</v>
      </c>
      <c r="H1747" t="s">
        <v>12</v>
      </c>
      <c r="I1747" t="s">
        <v>866</v>
      </c>
    </row>
    <row r="1748" spans="1:9" x14ac:dyDescent="0.3">
      <c r="A1748" t="s">
        <v>1464</v>
      </c>
      <c r="B1748" t="s">
        <v>912</v>
      </c>
      <c r="C1748" t="s">
        <v>1323</v>
      </c>
      <c r="D1748">
        <v>0</v>
      </c>
      <c r="E1748">
        <v>18</v>
      </c>
      <c r="F1748">
        <v>2</v>
      </c>
      <c r="G1748">
        <v>3</v>
      </c>
      <c r="H1748" t="s">
        <v>12</v>
      </c>
      <c r="I1748" t="s">
        <v>866</v>
      </c>
    </row>
    <row r="1749" spans="1:9" x14ac:dyDescent="0.3">
      <c r="A1749" t="s">
        <v>1465</v>
      </c>
      <c r="B1749" t="s">
        <v>929</v>
      </c>
      <c r="C1749" t="s">
        <v>1323</v>
      </c>
      <c r="D1749">
        <v>0</v>
      </c>
      <c r="E1749">
        <v>30</v>
      </c>
      <c r="F1749">
        <v>3</v>
      </c>
      <c r="G1749">
        <v>2</v>
      </c>
      <c r="H1749" t="s">
        <v>12</v>
      </c>
      <c r="I1749" t="s">
        <v>866</v>
      </c>
    </row>
    <row r="1750" spans="1:9" x14ac:dyDescent="0.3">
      <c r="A1750" t="s">
        <v>1466</v>
      </c>
      <c r="B1750" t="s">
        <v>878</v>
      </c>
      <c r="C1750" t="s">
        <v>1323</v>
      </c>
      <c r="D1750">
        <v>0</v>
      </c>
      <c r="E1750">
        <v>48</v>
      </c>
      <c r="F1750">
        <v>15</v>
      </c>
      <c r="G1750">
        <v>1</v>
      </c>
      <c r="H1750" t="s">
        <v>12</v>
      </c>
      <c r="I1750" t="s">
        <v>866</v>
      </c>
    </row>
    <row r="1751" spans="1:9" x14ac:dyDescent="0.3">
      <c r="A1751" t="s">
        <v>434</v>
      </c>
      <c r="B1751" t="s">
        <v>1059</v>
      </c>
      <c r="C1751" t="s">
        <v>1323</v>
      </c>
      <c r="D1751">
        <v>0</v>
      </c>
      <c r="E1751">
        <v>18</v>
      </c>
      <c r="F1751">
        <v>3</v>
      </c>
      <c r="G1751">
        <v>2</v>
      </c>
      <c r="H1751" t="s">
        <v>12</v>
      </c>
      <c r="I1751" t="s">
        <v>866</v>
      </c>
    </row>
    <row r="1752" spans="1:9" x14ac:dyDescent="0.3">
      <c r="A1752" t="s">
        <v>1467</v>
      </c>
      <c r="B1752" t="s">
        <v>1059</v>
      </c>
      <c r="C1752" t="s">
        <v>1323</v>
      </c>
      <c r="D1752">
        <v>0</v>
      </c>
      <c r="E1752">
        <v>75</v>
      </c>
      <c r="F1752">
        <v>28</v>
      </c>
      <c r="G1752">
        <v>9</v>
      </c>
      <c r="H1752" t="s">
        <v>12</v>
      </c>
      <c r="I1752" t="s">
        <v>866</v>
      </c>
    </row>
    <row r="1753" spans="1:9" x14ac:dyDescent="0.3">
      <c r="A1753" t="s">
        <v>841</v>
      </c>
      <c r="B1753" t="s">
        <v>892</v>
      </c>
      <c r="C1753" t="s">
        <v>1323</v>
      </c>
      <c r="D1753">
        <v>0</v>
      </c>
      <c r="E1753">
        <v>79</v>
      </c>
      <c r="F1753">
        <v>5</v>
      </c>
      <c r="G1753">
        <v>6</v>
      </c>
      <c r="H1753" t="s">
        <v>12</v>
      </c>
      <c r="I1753" t="s">
        <v>866</v>
      </c>
    </row>
    <row r="1754" spans="1:9" x14ac:dyDescent="0.3">
      <c r="A1754" t="s">
        <v>1155</v>
      </c>
      <c r="B1754" t="s">
        <v>892</v>
      </c>
      <c r="C1754" t="s">
        <v>1323</v>
      </c>
      <c r="D1754">
        <v>0</v>
      </c>
      <c r="E1754">
        <v>26</v>
      </c>
      <c r="F1754">
        <v>2</v>
      </c>
      <c r="G1754">
        <v>2</v>
      </c>
      <c r="H1754" t="s">
        <v>12</v>
      </c>
      <c r="I1754" t="s">
        <v>866</v>
      </c>
    </row>
    <row r="1755" spans="1:9" x14ac:dyDescent="0.3">
      <c r="A1755" t="s">
        <v>438</v>
      </c>
      <c r="B1755" t="s">
        <v>880</v>
      </c>
      <c r="C1755" t="s">
        <v>1323</v>
      </c>
      <c r="D1755">
        <v>0</v>
      </c>
      <c r="E1755">
        <v>44</v>
      </c>
      <c r="F1755">
        <v>14</v>
      </c>
      <c r="G1755">
        <v>3</v>
      </c>
      <c r="H1755" t="s">
        <v>12</v>
      </c>
      <c r="I1755" t="s">
        <v>866</v>
      </c>
    </row>
    <row r="1756" spans="1:9" x14ac:dyDescent="0.3">
      <c r="A1756" t="s">
        <v>1468</v>
      </c>
      <c r="B1756" t="s">
        <v>885</v>
      </c>
      <c r="C1756" t="s">
        <v>1323</v>
      </c>
      <c r="D1756">
        <v>0</v>
      </c>
      <c r="E1756">
        <v>34</v>
      </c>
      <c r="F1756">
        <v>9</v>
      </c>
      <c r="G1756">
        <v>3</v>
      </c>
      <c r="H1756" t="s">
        <v>12</v>
      </c>
      <c r="I1756" t="s">
        <v>866</v>
      </c>
    </row>
    <row r="1757" spans="1:9" x14ac:dyDescent="0.3">
      <c r="A1757" t="s">
        <v>1469</v>
      </c>
      <c r="B1757" t="s">
        <v>888</v>
      </c>
      <c r="C1757" t="s">
        <v>1323</v>
      </c>
      <c r="D1757">
        <v>0</v>
      </c>
      <c r="E1757">
        <v>204</v>
      </c>
      <c r="F1757">
        <v>94</v>
      </c>
      <c r="G1757">
        <v>4</v>
      </c>
      <c r="H1757" t="s">
        <v>12</v>
      </c>
      <c r="I1757" t="s">
        <v>866</v>
      </c>
    </row>
    <row r="1758" spans="1:9" x14ac:dyDescent="0.3">
      <c r="A1758" t="s">
        <v>1470</v>
      </c>
      <c r="B1758" t="s">
        <v>890</v>
      </c>
      <c r="C1758" t="s">
        <v>1323</v>
      </c>
      <c r="D1758">
        <v>0</v>
      </c>
      <c r="E1758">
        <v>12</v>
      </c>
      <c r="F1758">
        <v>1</v>
      </c>
      <c r="G1758">
        <v>3</v>
      </c>
      <c r="H1758" t="s">
        <v>12</v>
      </c>
      <c r="I1758" t="s">
        <v>866</v>
      </c>
    </row>
    <row r="1759" spans="1:9" x14ac:dyDescent="0.3">
      <c r="A1759" t="s">
        <v>440</v>
      </c>
      <c r="B1759" t="s">
        <v>868</v>
      </c>
      <c r="C1759" t="s">
        <v>1323</v>
      </c>
      <c r="D1759">
        <v>0</v>
      </c>
      <c r="E1759">
        <v>18</v>
      </c>
      <c r="F1759">
        <v>1</v>
      </c>
      <c r="G1759">
        <v>3</v>
      </c>
      <c r="H1759" t="s">
        <v>12</v>
      </c>
      <c r="I1759" t="s">
        <v>866</v>
      </c>
    </row>
    <row r="1760" spans="1:9" x14ac:dyDescent="0.3">
      <c r="A1760" t="s">
        <v>694</v>
      </c>
      <c r="B1760" t="s">
        <v>878</v>
      </c>
      <c r="C1760" t="s">
        <v>1323</v>
      </c>
      <c r="D1760">
        <v>0</v>
      </c>
      <c r="E1760">
        <v>97</v>
      </c>
      <c r="F1760">
        <v>29</v>
      </c>
      <c r="G1760">
        <v>2</v>
      </c>
      <c r="H1760" t="s">
        <v>12</v>
      </c>
      <c r="I1760" t="s">
        <v>866</v>
      </c>
    </row>
    <row r="1761" spans="1:9" x14ac:dyDescent="0.3">
      <c r="A1761" t="s">
        <v>1471</v>
      </c>
      <c r="B1761" t="s">
        <v>912</v>
      </c>
      <c r="C1761" t="s">
        <v>1323</v>
      </c>
      <c r="D1761">
        <v>0</v>
      </c>
      <c r="E1761">
        <v>18</v>
      </c>
      <c r="F1761">
        <v>2</v>
      </c>
      <c r="G1761">
        <v>3</v>
      </c>
      <c r="H1761" t="s">
        <v>12</v>
      </c>
      <c r="I1761" t="s">
        <v>866</v>
      </c>
    </row>
    <row r="1762" spans="1:9" x14ac:dyDescent="0.3">
      <c r="A1762" t="s">
        <v>1472</v>
      </c>
      <c r="B1762" t="s">
        <v>938</v>
      </c>
      <c r="C1762" t="s">
        <v>1323</v>
      </c>
      <c r="D1762">
        <v>0</v>
      </c>
      <c r="E1762">
        <v>62</v>
      </c>
      <c r="F1762">
        <v>6</v>
      </c>
      <c r="G1762">
        <v>5</v>
      </c>
      <c r="H1762" t="s">
        <v>12</v>
      </c>
      <c r="I1762" t="s">
        <v>866</v>
      </c>
    </row>
    <row r="1763" spans="1:9" x14ac:dyDescent="0.3">
      <c r="A1763" t="s">
        <v>1473</v>
      </c>
      <c r="B1763" t="s">
        <v>907</v>
      </c>
      <c r="C1763" t="s">
        <v>1323</v>
      </c>
      <c r="D1763">
        <v>0</v>
      </c>
      <c r="E1763">
        <v>25</v>
      </c>
      <c r="F1763">
        <v>2</v>
      </c>
      <c r="G1763">
        <v>2</v>
      </c>
      <c r="H1763" t="s">
        <v>12</v>
      </c>
      <c r="I1763" t="s">
        <v>866</v>
      </c>
    </row>
    <row r="1764" spans="1:9" x14ac:dyDescent="0.3">
      <c r="A1764" t="s">
        <v>1295</v>
      </c>
      <c r="B1764" t="s">
        <v>938</v>
      </c>
      <c r="C1764" t="s">
        <v>1323</v>
      </c>
      <c r="D1764">
        <v>0</v>
      </c>
      <c r="E1764">
        <v>25</v>
      </c>
      <c r="F1764">
        <v>2</v>
      </c>
      <c r="G1764">
        <v>2</v>
      </c>
      <c r="H1764" t="s">
        <v>12</v>
      </c>
      <c r="I1764" t="s">
        <v>866</v>
      </c>
    </row>
    <row r="1765" spans="1:9" x14ac:dyDescent="0.3">
      <c r="A1765" t="s">
        <v>1474</v>
      </c>
      <c r="B1765" t="s">
        <v>912</v>
      </c>
      <c r="C1765" t="s">
        <v>1323</v>
      </c>
      <c r="D1765">
        <v>0</v>
      </c>
      <c r="E1765">
        <v>18</v>
      </c>
      <c r="F1765">
        <v>2</v>
      </c>
      <c r="G1765">
        <v>3</v>
      </c>
      <c r="H1765" t="s">
        <v>12</v>
      </c>
      <c r="I1765" t="s">
        <v>866</v>
      </c>
    </row>
    <row r="1766" spans="1:9" x14ac:dyDescent="0.3">
      <c r="A1766" t="s">
        <v>1475</v>
      </c>
      <c r="B1766" t="s">
        <v>924</v>
      </c>
      <c r="C1766" t="s">
        <v>1323</v>
      </c>
      <c r="D1766">
        <v>0</v>
      </c>
      <c r="E1766">
        <v>290</v>
      </c>
      <c r="F1766">
        <v>35</v>
      </c>
      <c r="G1766">
        <v>6</v>
      </c>
      <c r="H1766" t="s">
        <v>12</v>
      </c>
      <c r="I1766" t="s">
        <v>866</v>
      </c>
    </row>
    <row r="1767" spans="1:9" x14ac:dyDescent="0.3">
      <c r="A1767" t="s">
        <v>847</v>
      </c>
      <c r="B1767" t="s">
        <v>872</v>
      </c>
      <c r="C1767" t="s">
        <v>1323</v>
      </c>
      <c r="D1767">
        <v>0</v>
      </c>
      <c r="E1767">
        <v>26</v>
      </c>
      <c r="F1767">
        <v>11</v>
      </c>
      <c r="G1767">
        <v>2</v>
      </c>
      <c r="H1767" t="s">
        <v>12</v>
      </c>
      <c r="I1767" t="s">
        <v>866</v>
      </c>
    </row>
    <row r="1768" spans="1:9" x14ac:dyDescent="0.3">
      <c r="A1768" t="s">
        <v>848</v>
      </c>
      <c r="B1768" t="s">
        <v>887</v>
      </c>
      <c r="C1768" t="s">
        <v>1323</v>
      </c>
      <c r="D1768">
        <v>0</v>
      </c>
      <c r="E1768">
        <v>24</v>
      </c>
      <c r="F1768">
        <v>11</v>
      </c>
      <c r="G1768">
        <v>5</v>
      </c>
      <c r="H1768" t="s">
        <v>12</v>
      </c>
      <c r="I1768" t="s">
        <v>866</v>
      </c>
    </row>
    <row r="1769" spans="1:9" x14ac:dyDescent="0.3">
      <c r="A1769" t="s">
        <v>1476</v>
      </c>
      <c r="B1769" t="s">
        <v>909</v>
      </c>
      <c r="C1769" t="s">
        <v>1323</v>
      </c>
      <c r="D1769">
        <v>0</v>
      </c>
      <c r="E1769">
        <v>137</v>
      </c>
      <c r="F1769">
        <v>38</v>
      </c>
      <c r="G1769">
        <v>5</v>
      </c>
      <c r="H1769" t="s">
        <v>12</v>
      </c>
      <c r="I1769" t="s">
        <v>866</v>
      </c>
    </row>
    <row r="1770" spans="1:9" x14ac:dyDescent="0.3">
      <c r="A1770" t="s">
        <v>515</v>
      </c>
      <c r="B1770" t="s">
        <v>907</v>
      </c>
      <c r="C1770" t="s">
        <v>1323</v>
      </c>
      <c r="D1770">
        <v>0</v>
      </c>
      <c r="E1770">
        <v>37</v>
      </c>
      <c r="F1770">
        <v>3</v>
      </c>
      <c r="G1770">
        <v>3</v>
      </c>
      <c r="H1770" t="s">
        <v>12</v>
      </c>
      <c r="I1770" t="s">
        <v>866</v>
      </c>
    </row>
    <row r="1771" spans="1:9" x14ac:dyDescent="0.3">
      <c r="A1771" t="s">
        <v>1477</v>
      </c>
      <c r="B1771" t="s">
        <v>905</v>
      </c>
      <c r="C1771" t="s">
        <v>1323</v>
      </c>
      <c r="D1771">
        <v>0</v>
      </c>
      <c r="E1771">
        <v>89</v>
      </c>
      <c r="F1771">
        <v>15</v>
      </c>
      <c r="G1771">
        <v>3</v>
      </c>
      <c r="H1771" t="s">
        <v>12</v>
      </c>
      <c r="I1771" t="s">
        <v>866</v>
      </c>
    </row>
    <row r="1772" spans="1:9" x14ac:dyDescent="0.3">
      <c r="A1772" t="s">
        <v>1478</v>
      </c>
      <c r="B1772" t="s">
        <v>938</v>
      </c>
      <c r="C1772" t="s">
        <v>1323</v>
      </c>
      <c r="D1772">
        <v>0</v>
      </c>
      <c r="E1772">
        <v>25</v>
      </c>
      <c r="F1772">
        <v>2</v>
      </c>
      <c r="G1772">
        <v>2</v>
      </c>
      <c r="H1772" t="s">
        <v>12</v>
      </c>
      <c r="I1772" t="s">
        <v>866</v>
      </c>
    </row>
    <row r="1773" spans="1:9" x14ac:dyDescent="0.3">
      <c r="A1773" t="s">
        <v>1479</v>
      </c>
      <c r="B1773" t="s">
        <v>896</v>
      </c>
      <c r="C1773" t="s">
        <v>1323</v>
      </c>
      <c r="D1773">
        <v>0</v>
      </c>
      <c r="E1773">
        <v>98</v>
      </c>
      <c r="F1773">
        <v>39</v>
      </c>
      <c r="G1773">
        <v>2</v>
      </c>
      <c r="H1773" t="s">
        <v>12</v>
      </c>
      <c r="I1773" t="s">
        <v>866</v>
      </c>
    </row>
    <row r="1774" spans="1:9" x14ac:dyDescent="0.3">
      <c r="A1774" t="s">
        <v>849</v>
      </c>
      <c r="B1774" t="s">
        <v>868</v>
      </c>
      <c r="C1774" t="s">
        <v>1323</v>
      </c>
      <c r="D1774">
        <v>0</v>
      </c>
      <c r="E1774">
        <v>24</v>
      </c>
      <c r="F1774">
        <v>1</v>
      </c>
      <c r="G1774">
        <v>4</v>
      </c>
      <c r="H1774" t="s">
        <v>12</v>
      </c>
      <c r="I1774" t="s">
        <v>866</v>
      </c>
    </row>
    <row r="1775" spans="1:9" x14ac:dyDescent="0.3">
      <c r="A1775" t="s">
        <v>1480</v>
      </c>
      <c r="B1775" t="s">
        <v>935</v>
      </c>
      <c r="C1775" t="s">
        <v>1323</v>
      </c>
      <c r="D1775">
        <v>0</v>
      </c>
      <c r="E1775">
        <v>53</v>
      </c>
      <c r="F1775">
        <v>2</v>
      </c>
      <c r="G1775">
        <v>4</v>
      </c>
      <c r="H1775" t="s">
        <v>12</v>
      </c>
      <c r="I1775" t="s">
        <v>866</v>
      </c>
    </row>
    <row r="1776" spans="1:9" x14ac:dyDescent="0.3">
      <c r="A1776" t="s">
        <v>1481</v>
      </c>
      <c r="B1776" t="s">
        <v>938</v>
      </c>
      <c r="C1776" t="s">
        <v>1323</v>
      </c>
      <c r="D1776">
        <v>0</v>
      </c>
      <c r="E1776">
        <v>49</v>
      </c>
      <c r="F1776">
        <v>5</v>
      </c>
      <c r="G1776">
        <v>4</v>
      </c>
      <c r="H1776" t="s">
        <v>12</v>
      </c>
      <c r="I1776" t="s">
        <v>866</v>
      </c>
    </row>
    <row r="1777" spans="1:9" x14ac:dyDescent="0.3">
      <c r="A1777" t="s">
        <v>1482</v>
      </c>
      <c r="B1777" t="s">
        <v>909</v>
      </c>
      <c r="C1777" t="s">
        <v>1323</v>
      </c>
      <c r="D1777">
        <v>0</v>
      </c>
      <c r="E1777">
        <v>110</v>
      </c>
      <c r="F1777">
        <v>31</v>
      </c>
      <c r="G1777">
        <v>4</v>
      </c>
      <c r="H1777" t="s">
        <v>12</v>
      </c>
      <c r="I1777" t="s">
        <v>866</v>
      </c>
    </row>
    <row r="1778" spans="1:9" x14ac:dyDescent="0.3">
      <c r="A1778" t="s">
        <v>1483</v>
      </c>
      <c r="B1778" t="s">
        <v>864</v>
      </c>
      <c r="C1778" t="s">
        <v>1323</v>
      </c>
      <c r="D1778">
        <v>0</v>
      </c>
      <c r="E1778">
        <v>13</v>
      </c>
      <c r="F1778">
        <v>5</v>
      </c>
      <c r="G1778">
        <v>2</v>
      </c>
      <c r="H1778" t="s">
        <v>12</v>
      </c>
      <c r="I1778" t="s">
        <v>866</v>
      </c>
    </row>
    <row r="1779" spans="1:9" x14ac:dyDescent="0.3">
      <c r="A1779" t="s">
        <v>1484</v>
      </c>
      <c r="B1779" t="s">
        <v>880</v>
      </c>
      <c r="C1779" t="s">
        <v>1323</v>
      </c>
      <c r="D1779">
        <v>0</v>
      </c>
      <c r="E1779">
        <v>44</v>
      </c>
      <c r="F1779">
        <v>14</v>
      </c>
      <c r="G1779">
        <v>3</v>
      </c>
      <c r="H1779" t="s">
        <v>12</v>
      </c>
      <c r="I1779" t="s">
        <v>866</v>
      </c>
    </row>
    <row r="1780" spans="1:9" x14ac:dyDescent="0.3">
      <c r="A1780" t="s">
        <v>1485</v>
      </c>
      <c r="B1780" t="s">
        <v>894</v>
      </c>
      <c r="C1780" t="s">
        <v>1323</v>
      </c>
      <c r="D1780">
        <v>0</v>
      </c>
      <c r="E1780">
        <v>301</v>
      </c>
      <c r="F1780">
        <v>39</v>
      </c>
      <c r="G1780">
        <v>11</v>
      </c>
      <c r="H1780" t="s">
        <v>12</v>
      </c>
      <c r="I1780" t="s">
        <v>866</v>
      </c>
    </row>
    <row r="1781" spans="1:9" x14ac:dyDescent="0.3">
      <c r="A1781" t="s">
        <v>1485</v>
      </c>
      <c r="B1781" t="s">
        <v>887</v>
      </c>
      <c r="C1781" t="s">
        <v>1323</v>
      </c>
      <c r="D1781">
        <v>0</v>
      </c>
      <c r="E1781">
        <v>10</v>
      </c>
      <c r="F1781">
        <v>4</v>
      </c>
      <c r="G1781">
        <v>2</v>
      </c>
      <c r="H1781" t="s">
        <v>12</v>
      </c>
      <c r="I1781" t="s">
        <v>866</v>
      </c>
    </row>
    <row r="1782" spans="1:9" x14ac:dyDescent="0.3">
      <c r="A1782" t="s">
        <v>517</v>
      </c>
      <c r="B1782" t="s">
        <v>1033</v>
      </c>
      <c r="C1782" t="s">
        <v>1323</v>
      </c>
      <c r="D1782">
        <v>0</v>
      </c>
      <c r="E1782">
        <v>29</v>
      </c>
      <c r="F1782">
        <v>8</v>
      </c>
      <c r="G1782">
        <v>5</v>
      </c>
      <c r="H1782" t="s">
        <v>12</v>
      </c>
      <c r="I1782" t="s">
        <v>866</v>
      </c>
    </row>
    <row r="1783" spans="1:9" x14ac:dyDescent="0.3">
      <c r="A1783" t="s">
        <v>1165</v>
      </c>
      <c r="B1783" t="s">
        <v>905</v>
      </c>
      <c r="C1783" t="s">
        <v>1323</v>
      </c>
      <c r="D1783">
        <v>0</v>
      </c>
      <c r="E1783">
        <v>59</v>
      </c>
      <c r="F1783">
        <v>10</v>
      </c>
      <c r="G1783">
        <v>2</v>
      </c>
      <c r="H1783" t="s">
        <v>12</v>
      </c>
      <c r="I1783" t="s">
        <v>866</v>
      </c>
    </row>
    <row r="1784" spans="1:9" x14ac:dyDescent="0.3">
      <c r="A1784" t="s">
        <v>582</v>
      </c>
      <c r="B1784" t="s">
        <v>1045</v>
      </c>
      <c r="C1784" t="s">
        <v>1323</v>
      </c>
      <c r="D1784">
        <v>0</v>
      </c>
      <c r="E1784">
        <v>47</v>
      </c>
      <c r="F1784">
        <v>20</v>
      </c>
      <c r="G1784">
        <v>7</v>
      </c>
      <c r="H1784" t="s">
        <v>12</v>
      </c>
      <c r="I1784" t="s">
        <v>866</v>
      </c>
    </row>
    <row r="1785" spans="1:9" x14ac:dyDescent="0.3">
      <c r="A1785" t="s">
        <v>1486</v>
      </c>
      <c r="B1785" t="s">
        <v>880</v>
      </c>
      <c r="C1785" t="s">
        <v>1323</v>
      </c>
      <c r="D1785">
        <v>0</v>
      </c>
      <c r="E1785">
        <v>44</v>
      </c>
      <c r="F1785">
        <v>14</v>
      </c>
      <c r="G1785">
        <v>3</v>
      </c>
      <c r="H1785" t="s">
        <v>12</v>
      </c>
      <c r="I1785" t="s">
        <v>866</v>
      </c>
    </row>
    <row r="1786" spans="1:9" x14ac:dyDescent="0.3">
      <c r="A1786" t="s">
        <v>1487</v>
      </c>
      <c r="B1786" t="s">
        <v>1033</v>
      </c>
      <c r="C1786" t="s">
        <v>1323</v>
      </c>
      <c r="D1786">
        <v>0</v>
      </c>
      <c r="E1786">
        <v>23</v>
      </c>
      <c r="F1786">
        <v>6</v>
      </c>
      <c r="G1786">
        <v>4</v>
      </c>
      <c r="H1786" t="s">
        <v>12</v>
      </c>
      <c r="I1786" t="s">
        <v>866</v>
      </c>
    </row>
    <row r="1787" spans="1:9" x14ac:dyDescent="0.3">
      <c r="A1787" t="s">
        <v>1487</v>
      </c>
      <c r="B1787" t="s">
        <v>1045</v>
      </c>
      <c r="C1787" t="s">
        <v>1323</v>
      </c>
      <c r="D1787">
        <v>0</v>
      </c>
      <c r="E1787">
        <v>20</v>
      </c>
      <c r="F1787">
        <v>8</v>
      </c>
      <c r="G1787">
        <v>3</v>
      </c>
      <c r="H1787" t="s">
        <v>12</v>
      </c>
      <c r="I1787" t="s">
        <v>866</v>
      </c>
    </row>
    <row r="1788" spans="1:9" x14ac:dyDescent="0.3">
      <c r="A1788" t="s">
        <v>1167</v>
      </c>
      <c r="B1788" t="s">
        <v>924</v>
      </c>
      <c r="C1788" t="s">
        <v>1323</v>
      </c>
      <c r="D1788">
        <v>0</v>
      </c>
      <c r="E1788">
        <v>97</v>
      </c>
      <c r="F1788">
        <v>12</v>
      </c>
      <c r="G1788">
        <v>2</v>
      </c>
      <c r="H1788" t="s">
        <v>12</v>
      </c>
      <c r="I1788" t="s">
        <v>866</v>
      </c>
    </row>
    <row r="1789" spans="1:9" x14ac:dyDescent="0.3">
      <c r="A1789" t="s">
        <v>1488</v>
      </c>
      <c r="B1789" t="s">
        <v>1033</v>
      </c>
      <c r="C1789" t="s">
        <v>1323</v>
      </c>
      <c r="D1789">
        <v>0</v>
      </c>
      <c r="E1789">
        <v>29</v>
      </c>
      <c r="F1789">
        <v>8</v>
      </c>
      <c r="G1789">
        <v>5</v>
      </c>
      <c r="H1789" t="s">
        <v>12</v>
      </c>
      <c r="I1789" t="s">
        <v>866</v>
      </c>
    </row>
    <row r="1790" spans="1:9" x14ac:dyDescent="0.3">
      <c r="A1790" t="s">
        <v>1489</v>
      </c>
      <c r="B1790" t="s">
        <v>1059</v>
      </c>
      <c r="C1790" t="s">
        <v>1323</v>
      </c>
      <c r="D1790">
        <v>0</v>
      </c>
      <c r="E1790">
        <v>18</v>
      </c>
      <c r="F1790">
        <v>3</v>
      </c>
      <c r="G1790">
        <v>2</v>
      </c>
      <c r="H1790" t="s">
        <v>12</v>
      </c>
      <c r="I1790" t="s">
        <v>866</v>
      </c>
    </row>
    <row r="1791" spans="1:9" x14ac:dyDescent="0.3">
      <c r="A1791" t="s">
        <v>1490</v>
      </c>
      <c r="B1791" t="s">
        <v>909</v>
      </c>
      <c r="C1791" t="s">
        <v>1323</v>
      </c>
      <c r="D1791">
        <v>0</v>
      </c>
      <c r="E1791">
        <v>82</v>
      </c>
      <c r="F1791">
        <v>23</v>
      </c>
      <c r="G1791">
        <v>3</v>
      </c>
      <c r="H1791" t="s">
        <v>12</v>
      </c>
      <c r="I1791" t="s">
        <v>866</v>
      </c>
    </row>
    <row r="1792" spans="1:9" x14ac:dyDescent="0.3">
      <c r="A1792" t="s">
        <v>453</v>
      </c>
      <c r="B1792" t="s">
        <v>896</v>
      </c>
      <c r="C1792" t="s">
        <v>1323</v>
      </c>
      <c r="D1792">
        <v>0</v>
      </c>
      <c r="E1792">
        <v>246</v>
      </c>
      <c r="F1792">
        <v>98</v>
      </c>
      <c r="G1792">
        <v>5</v>
      </c>
      <c r="H1792" t="s">
        <v>12</v>
      </c>
      <c r="I1792" t="s">
        <v>866</v>
      </c>
    </row>
    <row r="1793" spans="1:9" x14ac:dyDescent="0.3">
      <c r="A1793" t="s">
        <v>1491</v>
      </c>
      <c r="B1793" t="s">
        <v>924</v>
      </c>
      <c r="C1793" t="s">
        <v>1323</v>
      </c>
      <c r="D1793">
        <v>0</v>
      </c>
      <c r="E1793">
        <v>338</v>
      </c>
      <c r="F1793">
        <v>41</v>
      </c>
      <c r="G1793">
        <v>7</v>
      </c>
      <c r="H1793" t="s">
        <v>12</v>
      </c>
      <c r="I1793" t="s">
        <v>866</v>
      </c>
    </row>
    <row r="1794" spans="1:9" x14ac:dyDescent="0.3">
      <c r="A1794" t="s">
        <v>1492</v>
      </c>
      <c r="B1794" t="s">
        <v>1054</v>
      </c>
      <c r="C1794" t="s">
        <v>1323</v>
      </c>
      <c r="D1794">
        <v>0</v>
      </c>
      <c r="E1794">
        <v>40</v>
      </c>
      <c r="F1794">
        <v>17</v>
      </c>
      <c r="G1794">
        <v>5</v>
      </c>
      <c r="H1794" t="s">
        <v>12</v>
      </c>
      <c r="I1794" t="s">
        <v>866</v>
      </c>
    </row>
    <row r="1795" spans="1:9" x14ac:dyDescent="0.3">
      <c r="A1795" t="s">
        <v>1173</v>
      </c>
      <c r="B1795" t="s">
        <v>938</v>
      </c>
      <c r="C1795" t="s">
        <v>1323</v>
      </c>
      <c r="D1795">
        <v>0</v>
      </c>
      <c r="E1795">
        <v>25</v>
      </c>
      <c r="F1795">
        <v>2</v>
      </c>
      <c r="G1795">
        <v>2</v>
      </c>
      <c r="H1795" t="s">
        <v>12</v>
      </c>
      <c r="I1795" t="s">
        <v>866</v>
      </c>
    </row>
    <row r="1796" spans="1:9" x14ac:dyDescent="0.3">
      <c r="A1796" t="s">
        <v>1493</v>
      </c>
      <c r="B1796" t="s">
        <v>890</v>
      </c>
      <c r="C1796" t="s">
        <v>1323</v>
      </c>
      <c r="D1796">
        <v>0</v>
      </c>
      <c r="E1796">
        <v>27</v>
      </c>
      <c r="F1796">
        <v>3</v>
      </c>
      <c r="G1796">
        <v>7</v>
      </c>
      <c r="H1796" t="s">
        <v>12</v>
      </c>
      <c r="I1796" t="s">
        <v>866</v>
      </c>
    </row>
    <row r="1797" spans="1:9" x14ac:dyDescent="0.3">
      <c r="A1797" t="s">
        <v>1494</v>
      </c>
      <c r="B1797" t="s">
        <v>868</v>
      </c>
      <c r="C1797" t="s">
        <v>1323</v>
      </c>
      <c r="D1797">
        <v>0</v>
      </c>
      <c r="E1797">
        <v>18</v>
      </c>
      <c r="F1797">
        <v>1</v>
      </c>
      <c r="G1797">
        <v>3</v>
      </c>
      <c r="H1797" t="s">
        <v>12</v>
      </c>
      <c r="I1797" t="s">
        <v>866</v>
      </c>
    </row>
    <row r="1798" spans="1:9" x14ac:dyDescent="0.3">
      <c r="A1798" t="s">
        <v>1495</v>
      </c>
      <c r="B1798" t="s">
        <v>938</v>
      </c>
      <c r="C1798" t="s">
        <v>1323</v>
      </c>
      <c r="D1798">
        <v>0</v>
      </c>
      <c r="E1798">
        <v>87</v>
      </c>
      <c r="F1798">
        <v>9</v>
      </c>
      <c r="G1798">
        <v>7</v>
      </c>
      <c r="H1798" t="s">
        <v>12</v>
      </c>
      <c r="I1798" t="s">
        <v>866</v>
      </c>
    </row>
    <row r="1799" spans="1:9" x14ac:dyDescent="0.3">
      <c r="A1799" t="s">
        <v>1496</v>
      </c>
      <c r="B1799" t="s">
        <v>912</v>
      </c>
      <c r="C1799" t="s">
        <v>1323</v>
      </c>
      <c r="D1799">
        <v>0</v>
      </c>
      <c r="E1799">
        <v>12</v>
      </c>
      <c r="F1799">
        <v>1</v>
      </c>
      <c r="G1799">
        <v>2</v>
      </c>
      <c r="H1799" t="s">
        <v>12</v>
      </c>
      <c r="I1799" t="s">
        <v>866</v>
      </c>
    </row>
    <row r="1800" spans="1:9" x14ac:dyDescent="0.3">
      <c r="A1800" t="s">
        <v>1497</v>
      </c>
      <c r="B1800" t="s">
        <v>877</v>
      </c>
      <c r="C1800" t="s">
        <v>1323</v>
      </c>
      <c r="D1800">
        <v>0</v>
      </c>
      <c r="E1800">
        <v>90</v>
      </c>
      <c r="F1800">
        <v>36</v>
      </c>
      <c r="G1800">
        <v>3</v>
      </c>
      <c r="H1800" t="s">
        <v>12</v>
      </c>
      <c r="I1800" t="s">
        <v>866</v>
      </c>
    </row>
    <row r="1801" spans="1:9" x14ac:dyDescent="0.3">
      <c r="A1801" t="s">
        <v>1178</v>
      </c>
      <c r="B1801" t="s">
        <v>875</v>
      </c>
      <c r="C1801" t="s">
        <v>1323</v>
      </c>
      <c r="D1801">
        <v>0</v>
      </c>
      <c r="E1801">
        <v>101</v>
      </c>
      <c r="F1801">
        <v>11</v>
      </c>
      <c r="G1801">
        <v>2</v>
      </c>
      <c r="H1801" t="s">
        <v>12</v>
      </c>
      <c r="I1801" t="s">
        <v>866</v>
      </c>
    </row>
    <row r="1802" spans="1:9" x14ac:dyDescent="0.3">
      <c r="A1802" t="s">
        <v>1498</v>
      </c>
      <c r="B1802" t="s">
        <v>1499</v>
      </c>
      <c r="C1802" t="s">
        <v>1500</v>
      </c>
      <c r="D1802">
        <v>0</v>
      </c>
      <c r="E1802">
        <v>224</v>
      </c>
      <c r="F1802">
        <v>103</v>
      </c>
      <c r="G1802">
        <v>11</v>
      </c>
      <c r="H1802" t="s">
        <v>12</v>
      </c>
      <c r="I1802" t="s">
        <v>1501</v>
      </c>
    </row>
    <row r="1803" spans="1:9" x14ac:dyDescent="0.3">
      <c r="A1803" t="s">
        <v>1502</v>
      </c>
      <c r="B1803" t="s">
        <v>1503</v>
      </c>
      <c r="C1803" t="s">
        <v>1504</v>
      </c>
      <c r="D1803">
        <v>0</v>
      </c>
      <c r="E1803">
        <v>108</v>
      </c>
      <c r="F1803">
        <v>33</v>
      </c>
      <c r="G1803">
        <v>8</v>
      </c>
      <c r="H1803" t="s">
        <v>12</v>
      </c>
      <c r="I1803" t="s">
        <v>1505</v>
      </c>
    </row>
    <row r="1804" spans="1:9" x14ac:dyDescent="0.3">
      <c r="A1804" t="s">
        <v>38</v>
      </c>
      <c r="B1804" t="s">
        <v>1506</v>
      </c>
      <c r="C1804" t="s">
        <v>1507</v>
      </c>
      <c r="D1804">
        <v>0</v>
      </c>
      <c r="E1804">
        <v>64</v>
      </c>
      <c r="F1804">
        <v>25</v>
      </c>
      <c r="G1804">
        <v>9</v>
      </c>
      <c r="H1804" t="s">
        <v>12</v>
      </c>
      <c r="I1804" t="s">
        <v>1508</v>
      </c>
    </row>
    <row r="1805" spans="1:9" x14ac:dyDescent="0.3">
      <c r="A1805" t="s">
        <v>308</v>
      </c>
      <c r="B1805" t="s">
        <v>1509</v>
      </c>
      <c r="C1805" t="s">
        <v>1500</v>
      </c>
      <c r="D1805">
        <v>0</v>
      </c>
      <c r="E1805">
        <v>238</v>
      </c>
      <c r="F1805">
        <v>86</v>
      </c>
      <c r="G1805">
        <v>8</v>
      </c>
      <c r="H1805" t="s">
        <v>12</v>
      </c>
      <c r="I1805" t="s">
        <v>1501</v>
      </c>
    </row>
    <row r="1806" spans="1:9" x14ac:dyDescent="0.3">
      <c r="A1806" t="s">
        <v>1510</v>
      </c>
      <c r="B1806" t="s">
        <v>1511</v>
      </c>
      <c r="C1806" t="s">
        <v>1512</v>
      </c>
      <c r="D1806">
        <v>0</v>
      </c>
      <c r="E1806">
        <v>2859</v>
      </c>
      <c r="F1806">
        <v>171</v>
      </c>
      <c r="G1806">
        <v>14</v>
      </c>
      <c r="H1806" t="s">
        <v>12</v>
      </c>
      <c r="I1806" t="s">
        <v>1513</v>
      </c>
    </row>
    <row r="1807" spans="1:9" x14ac:dyDescent="0.3">
      <c r="A1807" t="s">
        <v>1514</v>
      </c>
      <c r="B1807" t="s">
        <v>1515</v>
      </c>
      <c r="C1807" t="s">
        <v>1516</v>
      </c>
      <c r="D1807">
        <v>0</v>
      </c>
      <c r="E1807">
        <v>512</v>
      </c>
      <c r="F1807">
        <v>210</v>
      </c>
      <c r="G1807">
        <v>9</v>
      </c>
      <c r="H1807" t="s">
        <v>12</v>
      </c>
      <c r="I1807" t="s">
        <v>1513</v>
      </c>
    </row>
    <row r="1808" spans="1:9" x14ac:dyDescent="0.3">
      <c r="A1808" t="s">
        <v>1517</v>
      </c>
      <c r="B1808" t="s">
        <v>1518</v>
      </c>
      <c r="C1808" t="s">
        <v>1519</v>
      </c>
      <c r="D1808">
        <v>0</v>
      </c>
      <c r="E1808">
        <v>152</v>
      </c>
      <c r="F1808">
        <v>12</v>
      </c>
      <c r="G1808">
        <v>8</v>
      </c>
      <c r="H1808" t="s">
        <v>12</v>
      </c>
      <c r="I1808" t="s">
        <v>1520</v>
      </c>
    </row>
    <row r="1809" spans="1:9" x14ac:dyDescent="0.3">
      <c r="A1809" t="s">
        <v>466</v>
      </c>
      <c r="B1809" t="s">
        <v>1521</v>
      </c>
      <c r="C1809" t="s">
        <v>1522</v>
      </c>
      <c r="D1809">
        <v>0</v>
      </c>
      <c r="E1809">
        <v>215</v>
      </c>
      <c r="F1809">
        <v>60</v>
      </c>
      <c r="G1809">
        <v>11</v>
      </c>
      <c r="H1809" t="s">
        <v>12</v>
      </c>
      <c r="I1809" t="s">
        <v>1501</v>
      </c>
    </row>
    <row r="1810" spans="1:9" x14ac:dyDescent="0.3">
      <c r="A1810" t="s">
        <v>1523</v>
      </c>
      <c r="B1810" t="s">
        <v>1524</v>
      </c>
      <c r="C1810" t="s">
        <v>1525</v>
      </c>
      <c r="D1810">
        <v>0</v>
      </c>
      <c r="E1810">
        <v>201</v>
      </c>
      <c r="F1810">
        <v>26</v>
      </c>
      <c r="G1810">
        <v>12</v>
      </c>
      <c r="H1810" t="s">
        <v>12</v>
      </c>
      <c r="I1810" t="s">
        <v>1505</v>
      </c>
    </row>
    <row r="1811" spans="1:9" x14ac:dyDescent="0.3">
      <c r="A1811" t="s">
        <v>1526</v>
      </c>
      <c r="B1811" t="s">
        <v>1527</v>
      </c>
      <c r="C1811" t="s">
        <v>865</v>
      </c>
      <c r="D1811">
        <v>0</v>
      </c>
      <c r="E1811">
        <v>210</v>
      </c>
      <c r="F1811">
        <v>42</v>
      </c>
      <c r="G1811">
        <v>8</v>
      </c>
      <c r="H1811" t="s">
        <v>12</v>
      </c>
      <c r="I1811" t="s">
        <v>1501</v>
      </c>
    </row>
    <row r="1812" spans="1:9" x14ac:dyDescent="0.3">
      <c r="A1812" t="s">
        <v>1528</v>
      </c>
      <c r="B1812" t="s">
        <v>1529</v>
      </c>
      <c r="C1812" t="s">
        <v>1507</v>
      </c>
      <c r="D1812">
        <v>0</v>
      </c>
      <c r="E1812">
        <v>119</v>
      </c>
      <c r="F1812">
        <v>16</v>
      </c>
      <c r="G1812">
        <v>11</v>
      </c>
      <c r="H1812" t="s">
        <v>12</v>
      </c>
      <c r="I1812" t="s">
        <v>1508</v>
      </c>
    </row>
    <row r="1813" spans="1:9" x14ac:dyDescent="0.3">
      <c r="A1813" t="s">
        <v>731</v>
      </c>
      <c r="B1813" t="s">
        <v>1530</v>
      </c>
      <c r="C1813" t="s">
        <v>1525</v>
      </c>
      <c r="D1813">
        <v>0</v>
      </c>
      <c r="E1813">
        <v>112</v>
      </c>
      <c r="F1813">
        <v>24</v>
      </c>
      <c r="G1813">
        <v>8</v>
      </c>
      <c r="H1813" t="s">
        <v>12</v>
      </c>
      <c r="I1813" t="s">
        <v>1505</v>
      </c>
    </row>
    <row r="1814" spans="1:9" x14ac:dyDescent="0.3">
      <c r="A1814" t="s">
        <v>1531</v>
      </c>
      <c r="B1814" t="s">
        <v>1509</v>
      </c>
      <c r="C1814" t="s">
        <v>1500</v>
      </c>
      <c r="D1814">
        <v>0</v>
      </c>
      <c r="E1814">
        <v>268</v>
      </c>
      <c r="F1814">
        <v>96</v>
      </c>
      <c r="G1814">
        <v>9</v>
      </c>
      <c r="H1814" t="s">
        <v>12</v>
      </c>
      <c r="I1814" t="s">
        <v>1501</v>
      </c>
    </row>
    <row r="1815" spans="1:9" x14ac:dyDescent="0.3">
      <c r="A1815" t="s">
        <v>1532</v>
      </c>
      <c r="B1815" t="s">
        <v>1533</v>
      </c>
      <c r="C1815" t="s">
        <v>1534</v>
      </c>
      <c r="D1815">
        <v>0</v>
      </c>
      <c r="E1815">
        <v>554</v>
      </c>
      <c r="F1815">
        <v>144</v>
      </c>
      <c r="G1815">
        <v>12</v>
      </c>
      <c r="H1815" t="s">
        <v>12</v>
      </c>
      <c r="I1815" t="s">
        <v>1520</v>
      </c>
    </row>
    <row r="1816" spans="1:9" x14ac:dyDescent="0.3">
      <c r="A1816" t="s">
        <v>58</v>
      </c>
      <c r="B1816" t="s">
        <v>1535</v>
      </c>
      <c r="C1816" t="s">
        <v>1536</v>
      </c>
      <c r="D1816">
        <v>0</v>
      </c>
      <c r="E1816">
        <v>116</v>
      </c>
      <c r="F1816">
        <v>24</v>
      </c>
      <c r="G1816">
        <v>9</v>
      </c>
      <c r="H1816" t="s">
        <v>12</v>
      </c>
      <c r="I1816" t="s">
        <v>1508</v>
      </c>
    </row>
    <row r="1817" spans="1:9" x14ac:dyDescent="0.3">
      <c r="A1817" t="s">
        <v>1537</v>
      </c>
      <c r="B1817" t="s">
        <v>1538</v>
      </c>
      <c r="C1817" t="s">
        <v>865</v>
      </c>
      <c r="D1817">
        <v>0</v>
      </c>
      <c r="E1817">
        <v>503</v>
      </c>
      <c r="F1817">
        <v>166</v>
      </c>
      <c r="G1817">
        <v>11</v>
      </c>
      <c r="H1817" t="s">
        <v>12</v>
      </c>
      <c r="I1817" t="s">
        <v>1539</v>
      </c>
    </row>
    <row r="1818" spans="1:9" x14ac:dyDescent="0.3">
      <c r="A1818" t="s">
        <v>1540</v>
      </c>
      <c r="B1818" t="s">
        <v>1541</v>
      </c>
      <c r="C1818" t="s">
        <v>1542</v>
      </c>
      <c r="D1818">
        <v>0</v>
      </c>
      <c r="E1818">
        <v>6517</v>
      </c>
      <c r="F1818">
        <v>2476</v>
      </c>
      <c r="G1818">
        <v>12</v>
      </c>
      <c r="H1818" t="s">
        <v>12</v>
      </c>
      <c r="I1818" t="s">
        <v>1543</v>
      </c>
    </row>
    <row r="1819" spans="1:9" x14ac:dyDescent="0.3">
      <c r="A1819" t="s">
        <v>1544</v>
      </c>
      <c r="B1819" t="s">
        <v>1545</v>
      </c>
      <c r="C1819" t="s">
        <v>1507</v>
      </c>
      <c r="D1819">
        <v>0</v>
      </c>
      <c r="E1819">
        <v>106</v>
      </c>
      <c r="F1819">
        <v>48</v>
      </c>
      <c r="G1819">
        <v>9</v>
      </c>
      <c r="H1819" t="s">
        <v>12</v>
      </c>
      <c r="I1819" t="s">
        <v>1508</v>
      </c>
    </row>
    <row r="1820" spans="1:9" x14ac:dyDescent="0.3">
      <c r="A1820" t="s">
        <v>1546</v>
      </c>
      <c r="B1820" t="s">
        <v>1547</v>
      </c>
      <c r="C1820" t="s">
        <v>1548</v>
      </c>
      <c r="D1820">
        <v>0</v>
      </c>
      <c r="E1820">
        <v>70</v>
      </c>
      <c r="F1820">
        <v>11</v>
      </c>
      <c r="G1820">
        <v>8</v>
      </c>
      <c r="H1820" t="s">
        <v>12</v>
      </c>
      <c r="I1820" t="s">
        <v>1508</v>
      </c>
    </row>
    <row r="1821" spans="1:9" x14ac:dyDescent="0.3">
      <c r="A1821" t="s">
        <v>1549</v>
      </c>
      <c r="B1821" t="s">
        <v>1550</v>
      </c>
      <c r="C1821" t="s">
        <v>1551</v>
      </c>
      <c r="D1821">
        <v>0</v>
      </c>
      <c r="E1821">
        <v>178</v>
      </c>
      <c r="F1821">
        <v>82</v>
      </c>
      <c r="G1821">
        <v>8</v>
      </c>
      <c r="H1821" t="s">
        <v>12</v>
      </c>
      <c r="I1821" t="s">
        <v>1539</v>
      </c>
    </row>
    <row r="1822" spans="1:9" x14ac:dyDescent="0.3">
      <c r="A1822" t="s">
        <v>1552</v>
      </c>
      <c r="B1822" t="s">
        <v>1553</v>
      </c>
      <c r="C1822" t="s">
        <v>1548</v>
      </c>
      <c r="D1822">
        <v>0</v>
      </c>
      <c r="E1822">
        <v>55</v>
      </c>
      <c r="F1822">
        <v>11</v>
      </c>
      <c r="G1822">
        <v>9</v>
      </c>
      <c r="H1822" t="s">
        <v>12</v>
      </c>
      <c r="I1822" t="s">
        <v>1508</v>
      </c>
    </row>
    <row r="1823" spans="1:9" x14ac:dyDescent="0.3">
      <c r="A1823" t="s">
        <v>1554</v>
      </c>
      <c r="B1823" t="s">
        <v>1555</v>
      </c>
      <c r="C1823" t="s">
        <v>865</v>
      </c>
      <c r="D1823">
        <v>0</v>
      </c>
      <c r="E1823">
        <v>166</v>
      </c>
      <c r="F1823">
        <v>76</v>
      </c>
      <c r="G1823">
        <v>10</v>
      </c>
      <c r="H1823" t="s">
        <v>12</v>
      </c>
      <c r="I1823" t="s">
        <v>1501</v>
      </c>
    </row>
    <row r="1824" spans="1:9" x14ac:dyDescent="0.3">
      <c r="A1824" t="s">
        <v>1556</v>
      </c>
      <c r="B1824" t="s">
        <v>1557</v>
      </c>
      <c r="C1824" t="s">
        <v>1558</v>
      </c>
      <c r="D1824">
        <v>0</v>
      </c>
      <c r="E1824">
        <v>244</v>
      </c>
      <c r="F1824">
        <v>68</v>
      </c>
      <c r="G1824">
        <v>9</v>
      </c>
      <c r="H1824" t="s">
        <v>12</v>
      </c>
      <c r="I1824" t="s">
        <v>1520</v>
      </c>
    </row>
    <row r="1825" spans="1:9" x14ac:dyDescent="0.3">
      <c r="A1825" t="s">
        <v>1559</v>
      </c>
      <c r="B1825" t="s">
        <v>1560</v>
      </c>
      <c r="C1825" t="s">
        <v>1519</v>
      </c>
      <c r="D1825">
        <v>0</v>
      </c>
      <c r="E1825">
        <v>82</v>
      </c>
      <c r="F1825">
        <v>20</v>
      </c>
      <c r="G1825">
        <v>8</v>
      </c>
      <c r="H1825" t="s">
        <v>12</v>
      </c>
      <c r="I1825" t="s">
        <v>1520</v>
      </c>
    </row>
    <row r="1826" spans="1:9" x14ac:dyDescent="0.3">
      <c r="A1826" t="s">
        <v>1561</v>
      </c>
      <c r="B1826" t="s">
        <v>1562</v>
      </c>
      <c r="C1826" t="s">
        <v>1563</v>
      </c>
      <c r="D1826">
        <v>0</v>
      </c>
      <c r="E1826">
        <v>179</v>
      </c>
      <c r="F1826">
        <v>23</v>
      </c>
      <c r="G1826">
        <v>12</v>
      </c>
      <c r="H1826" t="s">
        <v>12</v>
      </c>
      <c r="I1826" t="s">
        <v>1520</v>
      </c>
    </row>
    <row r="1827" spans="1:9" x14ac:dyDescent="0.3">
      <c r="A1827" t="s">
        <v>1564</v>
      </c>
      <c r="B1827" t="s">
        <v>1555</v>
      </c>
      <c r="C1827" t="s">
        <v>865</v>
      </c>
      <c r="D1827">
        <v>0</v>
      </c>
      <c r="E1827">
        <v>166</v>
      </c>
      <c r="F1827">
        <v>76</v>
      </c>
      <c r="G1827">
        <v>10</v>
      </c>
      <c r="H1827" t="s">
        <v>12</v>
      </c>
      <c r="I1827" t="s">
        <v>1501</v>
      </c>
    </row>
    <row r="1828" spans="1:9" x14ac:dyDescent="0.3">
      <c r="A1828" t="s">
        <v>1565</v>
      </c>
      <c r="B1828" t="s">
        <v>1566</v>
      </c>
      <c r="C1828" t="s">
        <v>1536</v>
      </c>
      <c r="D1828">
        <v>0</v>
      </c>
      <c r="E1828">
        <v>69</v>
      </c>
      <c r="F1828">
        <v>8</v>
      </c>
      <c r="G1828">
        <v>8</v>
      </c>
      <c r="H1828" t="s">
        <v>12</v>
      </c>
      <c r="I1828" t="s">
        <v>1508</v>
      </c>
    </row>
    <row r="1829" spans="1:9" x14ac:dyDescent="0.3">
      <c r="A1829" t="s">
        <v>1567</v>
      </c>
      <c r="B1829" t="s">
        <v>1568</v>
      </c>
      <c r="C1829" t="s">
        <v>1569</v>
      </c>
      <c r="D1829">
        <v>0</v>
      </c>
      <c r="E1829">
        <v>215</v>
      </c>
      <c r="F1829">
        <v>11</v>
      </c>
      <c r="G1829">
        <v>9</v>
      </c>
      <c r="H1829" t="s">
        <v>12</v>
      </c>
      <c r="I1829" t="s">
        <v>1501</v>
      </c>
    </row>
    <row r="1830" spans="1:9" x14ac:dyDescent="0.3">
      <c r="A1830" t="s">
        <v>918</v>
      </c>
      <c r="B1830" t="s">
        <v>1570</v>
      </c>
      <c r="C1830" t="s">
        <v>1571</v>
      </c>
      <c r="D1830">
        <v>0</v>
      </c>
      <c r="E1830">
        <v>108</v>
      </c>
      <c r="F1830">
        <v>40</v>
      </c>
      <c r="G1830">
        <v>11</v>
      </c>
      <c r="H1830" t="s">
        <v>12</v>
      </c>
      <c r="I1830" t="s">
        <v>1505</v>
      </c>
    </row>
    <row r="1831" spans="1:9" x14ac:dyDescent="0.3">
      <c r="A1831" t="s">
        <v>1572</v>
      </c>
      <c r="B1831" t="s">
        <v>1573</v>
      </c>
      <c r="C1831" t="s">
        <v>1522</v>
      </c>
      <c r="D1831">
        <v>0</v>
      </c>
      <c r="E1831">
        <v>167</v>
      </c>
      <c r="F1831">
        <v>25</v>
      </c>
      <c r="G1831">
        <v>8</v>
      </c>
      <c r="H1831" t="s">
        <v>12</v>
      </c>
      <c r="I1831" t="s">
        <v>1501</v>
      </c>
    </row>
    <row r="1832" spans="1:9" x14ac:dyDescent="0.3">
      <c r="A1832" t="s">
        <v>97</v>
      </c>
      <c r="B1832" t="s">
        <v>1574</v>
      </c>
      <c r="C1832" t="s">
        <v>718</v>
      </c>
      <c r="D1832">
        <v>0</v>
      </c>
      <c r="E1832">
        <v>1147</v>
      </c>
      <c r="F1832">
        <v>11</v>
      </c>
      <c r="G1832">
        <v>9</v>
      </c>
      <c r="H1832" t="s">
        <v>12</v>
      </c>
      <c r="I1832" t="s">
        <v>1513</v>
      </c>
    </row>
    <row r="1833" spans="1:9" x14ac:dyDescent="0.3">
      <c r="A1833" t="s">
        <v>1575</v>
      </c>
      <c r="B1833" t="s">
        <v>1576</v>
      </c>
      <c r="C1833" t="s">
        <v>865</v>
      </c>
      <c r="D1833">
        <v>0</v>
      </c>
      <c r="E1833">
        <v>333</v>
      </c>
      <c r="F1833">
        <v>76</v>
      </c>
      <c r="G1833">
        <v>9</v>
      </c>
      <c r="H1833" t="s">
        <v>12</v>
      </c>
      <c r="I1833" t="s">
        <v>1539</v>
      </c>
    </row>
    <row r="1834" spans="1:9" x14ac:dyDescent="0.3">
      <c r="A1834" t="s">
        <v>1577</v>
      </c>
      <c r="B1834" t="s">
        <v>1578</v>
      </c>
      <c r="C1834" t="s">
        <v>865</v>
      </c>
      <c r="D1834">
        <v>0</v>
      </c>
      <c r="E1834">
        <v>174</v>
      </c>
      <c r="F1834">
        <v>10</v>
      </c>
      <c r="G1834">
        <v>9</v>
      </c>
      <c r="H1834" t="s">
        <v>12</v>
      </c>
      <c r="I1834" t="s">
        <v>1539</v>
      </c>
    </row>
    <row r="1835" spans="1:9" x14ac:dyDescent="0.3">
      <c r="A1835" t="s">
        <v>1579</v>
      </c>
      <c r="B1835" t="s">
        <v>1580</v>
      </c>
      <c r="C1835" t="s">
        <v>1507</v>
      </c>
      <c r="D1835">
        <v>0</v>
      </c>
      <c r="E1835">
        <v>110</v>
      </c>
      <c r="F1835">
        <v>42</v>
      </c>
      <c r="G1835">
        <v>9</v>
      </c>
      <c r="H1835" t="s">
        <v>12</v>
      </c>
      <c r="I1835" t="s">
        <v>1508</v>
      </c>
    </row>
    <row r="1836" spans="1:9" x14ac:dyDescent="0.3">
      <c r="A1836" t="s">
        <v>1581</v>
      </c>
      <c r="B1836" t="s">
        <v>1582</v>
      </c>
      <c r="C1836" t="s">
        <v>1583</v>
      </c>
      <c r="D1836">
        <v>0</v>
      </c>
      <c r="E1836">
        <v>79</v>
      </c>
      <c r="F1836">
        <v>32</v>
      </c>
      <c r="G1836">
        <v>8</v>
      </c>
      <c r="H1836" t="s">
        <v>12</v>
      </c>
      <c r="I1836" t="s">
        <v>1539</v>
      </c>
    </row>
    <row r="1837" spans="1:9" x14ac:dyDescent="0.3">
      <c r="A1837" t="s">
        <v>1372</v>
      </c>
      <c r="B1837" t="s">
        <v>1506</v>
      </c>
      <c r="C1837" t="s">
        <v>1584</v>
      </c>
      <c r="D1837">
        <v>0</v>
      </c>
      <c r="E1837">
        <v>59</v>
      </c>
      <c r="F1837">
        <v>23</v>
      </c>
      <c r="G1837">
        <v>9</v>
      </c>
      <c r="H1837" t="s">
        <v>12</v>
      </c>
      <c r="I1837" t="s">
        <v>1508</v>
      </c>
    </row>
    <row r="1838" spans="1:9" x14ac:dyDescent="0.3">
      <c r="A1838" t="s">
        <v>1585</v>
      </c>
      <c r="B1838" t="s">
        <v>1586</v>
      </c>
      <c r="C1838" t="s">
        <v>1587</v>
      </c>
      <c r="D1838">
        <v>0</v>
      </c>
      <c r="E1838">
        <v>668</v>
      </c>
      <c r="F1838">
        <v>267</v>
      </c>
      <c r="G1838">
        <v>8</v>
      </c>
      <c r="H1838" t="s">
        <v>12</v>
      </c>
      <c r="I1838" t="s">
        <v>1543</v>
      </c>
    </row>
    <row r="1839" spans="1:9" x14ac:dyDescent="0.3">
      <c r="A1839" t="s">
        <v>1223</v>
      </c>
      <c r="B1839" t="s">
        <v>1588</v>
      </c>
      <c r="C1839" t="s">
        <v>1587</v>
      </c>
      <c r="D1839">
        <v>0</v>
      </c>
      <c r="E1839">
        <v>720</v>
      </c>
      <c r="F1839">
        <v>22</v>
      </c>
      <c r="G1839">
        <v>12</v>
      </c>
      <c r="H1839" t="s">
        <v>12</v>
      </c>
      <c r="I1839" t="s">
        <v>1543</v>
      </c>
    </row>
    <row r="1840" spans="1:9" x14ac:dyDescent="0.3">
      <c r="A1840" t="s">
        <v>1589</v>
      </c>
      <c r="B1840" t="s">
        <v>1590</v>
      </c>
      <c r="C1840" t="s">
        <v>1507</v>
      </c>
      <c r="D1840">
        <v>0</v>
      </c>
      <c r="E1840">
        <v>107</v>
      </c>
      <c r="F1840">
        <v>23</v>
      </c>
      <c r="G1840">
        <v>9</v>
      </c>
      <c r="H1840" t="s">
        <v>12</v>
      </c>
      <c r="I1840" t="s">
        <v>1508</v>
      </c>
    </row>
    <row r="1841" spans="1:9" x14ac:dyDescent="0.3">
      <c r="A1841" t="s">
        <v>484</v>
      </c>
      <c r="B1841" t="s">
        <v>1591</v>
      </c>
      <c r="C1841" t="s">
        <v>1558</v>
      </c>
      <c r="D1841">
        <v>0</v>
      </c>
      <c r="E1841">
        <v>218</v>
      </c>
      <c r="F1841">
        <v>9</v>
      </c>
      <c r="G1841">
        <v>8</v>
      </c>
      <c r="H1841" t="s">
        <v>12</v>
      </c>
      <c r="I1841" t="s">
        <v>1520</v>
      </c>
    </row>
    <row r="1842" spans="1:9" x14ac:dyDescent="0.3">
      <c r="A1842" t="s">
        <v>1592</v>
      </c>
      <c r="B1842" t="s">
        <v>1593</v>
      </c>
      <c r="C1842" t="s">
        <v>1534</v>
      </c>
      <c r="D1842">
        <v>0</v>
      </c>
      <c r="E1842">
        <v>318</v>
      </c>
      <c r="F1842">
        <v>22</v>
      </c>
      <c r="G1842">
        <v>9</v>
      </c>
      <c r="H1842" t="s">
        <v>12</v>
      </c>
      <c r="I1842" t="s">
        <v>1520</v>
      </c>
    </row>
    <row r="1843" spans="1:9" x14ac:dyDescent="0.3">
      <c r="A1843" t="s">
        <v>1594</v>
      </c>
      <c r="B1843" t="s">
        <v>1595</v>
      </c>
      <c r="C1843" t="s">
        <v>1525</v>
      </c>
      <c r="D1843">
        <v>0</v>
      </c>
      <c r="E1843">
        <v>153</v>
      </c>
      <c r="F1843">
        <v>70</v>
      </c>
      <c r="G1843">
        <v>11</v>
      </c>
      <c r="H1843" t="s">
        <v>12</v>
      </c>
      <c r="I1843" t="s">
        <v>1505</v>
      </c>
    </row>
    <row r="1844" spans="1:9" x14ac:dyDescent="0.3">
      <c r="A1844" t="s">
        <v>1226</v>
      </c>
      <c r="B1844" t="s">
        <v>1596</v>
      </c>
      <c r="C1844" t="s">
        <v>1597</v>
      </c>
      <c r="D1844">
        <v>0</v>
      </c>
      <c r="E1844">
        <v>570</v>
      </c>
      <c r="F1844">
        <v>279</v>
      </c>
      <c r="G1844">
        <v>12</v>
      </c>
      <c r="H1844" t="s">
        <v>12</v>
      </c>
      <c r="I1844" t="s">
        <v>1539</v>
      </c>
    </row>
    <row r="1845" spans="1:9" x14ac:dyDescent="0.3">
      <c r="A1845" t="s">
        <v>1598</v>
      </c>
      <c r="B1845" t="s">
        <v>1599</v>
      </c>
      <c r="C1845" t="s">
        <v>1504</v>
      </c>
      <c r="D1845">
        <v>0</v>
      </c>
      <c r="E1845">
        <v>198</v>
      </c>
      <c r="F1845">
        <v>99</v>
      </c>
      <c r="G1845">
        <v>10</v>
      </c>
      <c r="H1845" t="s">
        <v>12</v>
      </c>
      <c r="I1845" t="s">
        <v>1505</v>
      </c>
    </row>
    <row r="1846" spans="1:9" x14ac:dyDescent="0.3">
      <c r="A1846" t="s">
        <v>628</v>
      </c>
      <c r="B1846" t="s">
        <v>1600</v>
      </c>
      <c r="C1846" t="s">
        <v>1516</v>
      </c>
      <c r="D1846">
        <v>0</v>
      </c>
      <c r="E1846">
        <v>267</v>
      </c>
      <c r="F1846">
        <v>128</v>
      </c>
      <c r="G1846">
        <v>12</v>
      </c>
      <c r="H1846" t="s">
        <v>12</v>
      </c>
      <c r="I1846" t="s">
        <v>1513</v>
      </c>
    </row>
    <row r="1847" spans="1:9" x14ac:dyDescent="0.3">
      <c r="A1847" t="s">
        <v>1601</v>
      </c>
      <c r="B1847" t="s">
        <v>1602</v>
      </c>
      <c r="C1847" t="s">
        <v>1587</v>
      </c>
      <c r="D1847">
        <v>0</v>
      </c>
      <c r="E1847">
        <v>2489</v>
      </c>
      <c r="F1847">
        <v>274</v>
      </c>
      <c r="G1847">
        <v>9</v>
      </c>
      <c r="H1847" t="s">
        <v>12</v>
      </c>
      <c r="I1847" t="s">
        <v>1543</v>
      </c>
    </row>
    <row r="1848" spans="1:9" x14ac:dyDescent="0.3">
      <c r="A1848" t="s">
        <v>1603</v>
      </c>
      <c r="B1848" t="s">
        <v>1604</v>
      </c>
      <c r="C1848" t="s">
        <v>1500</v>
      </c>
      <c r="D1848">
        <v>0</v>
      </c>
      <c r="E1848">
        <v>239</v>
      </c>
      <c r="F1848">
        <v>0</v>
      </c>
      <c r="G1848">
        <v>9</v>
      </c>
      <c r="H1848" t="s">
        <v>12</v>
      </c>
      <c r="I1848" t="s">
        <v>1501</v>
      </c>
    </row>
    <row r="1849" spans="1:9" x14ac:dyDescent="0.3">
      <c r="A1849" t="s">
        <v>1235</v>
      </c>
      <c r="B1849" t="s">
        <v>1605</v>
      </c>
      <c r="C1849" t="s">
        <v>1551</v>
      </c>
      <c r="D1849">
        <v>0</v>
      </c>
      <c r="E1849">
        <v>371</v>
      </c>
      <c r="F1849">
        <v>89</v>
      </c>
      <c r="G1849">
        <v>9</v>
      </c>
      <c r="H1849" t="s">
        <v>12</v>
      </c>
      <c r="I1849" t="s">
        <v>1539</v>
      </c>
    </row>
    <row r="1850" spans="1:9" x14ac:dyDescent="0.3">
      <c r="A1850" t="s">
        <v>368</v>
      </c>
      <c r="B1850" t="s">
        <v>1606</v>
      </c>
      <c r="C1850" t="s">
        <v>865</v>
      </c>
      <c r="D1850">
        <v>0</v>
      </c>
      <c r="E1850">
        <v>150</v>
      </c>
      <c r="F1850">
        <v>25</v>
      </c>
      <c r="G1850">
        <v>8</v>
      </c>
      <c r="H1850" t="s">
        <v>12</v>
      </c>
      <c r="I1850" t="s">
        <v>1539</v>
      </c>
    </row>
    <row r="1851" spans="1:9" x14ac:dyDescent="0.3">
      <c r="A1851" t="s">
        <v>1607</v>
      </c>
      <c r="B1851" t="s">
        <v>1573</v>
      </c>
      <c r="C1851" t="s">
        <v>1500</v>
      </c>
      <c r="D1851">
        <v>0</v>
      </c>
      <c r="E1851">
        <v>134</v>
      </c>
      <c r="F1851">
        <v>25</v>
      </c>
      <c r="G1851">
        <v>8</v>
      </c>
      <c r="H1851" t="s">
        <v>12</v>
      </c>
      <c r="I1851" t="s">
        <v>1501</v>
      </c>
    </row>
    <row r="1852" spans="1:9" x14ac:dyDescent="0.3">
      <c r="A1852" t="s">
        <v>372</v>
      </c>
      <c r="B1852" t="s">
        <v>1608</v>
      </c>
      <c r="C1852" t="s">
        <v>1558</v>
      </c>
      <c r="D1852">
        <v>0</v>
      </c>
      <c r="E1852">
        <v>601</v>
      </c>
      <c r="F1852">
        <v>132</v>
      </c>
      <c r="G1852">
        <v>13</v>
      </c>
      <c r="H1852" t="s">
        <v>12</v>
      </c>
      <c r="I1852" t="s">
        <v>1520</v>
      </c>
    </row>
    <row r="1853" spans="1:9" x14ac:dyDescent="0.3">
      <c r="A1853" t="s">
        <v>1609</v>
      </c>
      <c r="B1853" t="s">
        <v>1608</v>
      </c>
      <c r="C1853" t="s">
        <v>1558</v>
      </c>
      <c r="D1853">
        <v>0</v>
      </c>
      <c r="E1853">
        <v>370</v>
      </c>
      <c r="F1853">
        <v>81</v>
      </c>
      <c r="G1853">
        <v>8</v>
      </c>
      <c r="H1853" t="s">
        <v>12</v>
      </c>
      <c r="I1853" t="s">
        <v>1520</v>
      </c>
    </row>
    <row r="1854" spans="1:9" x14ac:dyDescent="0.3">
      <c r="A1854" t="s">
        <v>1610</v>
      </c>
      <c r="B1854" t="s">
        <v>1611</v>
      </c>
      <c r="C1854" t="s">
        <v>1563</v>
      </c>
      <c r="D1854">
        <v>0</v>
      </c>
      <c r="E1854">
        <v>333</v>
      </c>
      <c r="F1854">
        <v>17</v>
      </c>
      <c r="G1854">
        <v>8</v>
      </c>
      <c r="H1854" t="s">
        <v>12</v>
      </c>
      <c r="I1854" t="s">
        <v>1520</v>
      </c>
    </row>
    <row r="1855" spans="1:9" x14ac:dyDescent="0.3">
      <c r="A1855" t="s">
        <v>149</v>
      </c>
      <c r="B1855" t="s">
        <v>1604</v>
      </c>
      <c r="C1855" t="s">
        <v>1522</v>
      </c>
      <c r="D1855">
        <v>0</v>
      </c>
      <c r="E1855">
        <v>344</v>
      </c>
      <c r="F1855">
        <v>62</v>
      </c>
      <c r="G1855">
        <v>13</v>
      </c>
      <c r="H1855" t="s">
        <v>12</v>
      </c>
      <c r="I1855" t="s">
        <v>1501</v>
      </c>
    </row>
    <row r="1856" spans="1:9" x14ac:dyDescent="0.3">
      <c r="A1856" t="s">
        <v>1612</v>
      </c>
      <c r="B1856" t="s">
        <v>1613</v>
      </c>
      <c r="C1856" t="s">
        <v>1519</v>
      </c>
      <c r="D1856">
        <v>0</v>
      </c>
      <c r="E1856">
        <v>251</v>
      </c>
      <c r="F1856">
        <v>55</v>
      </c>
      <c r="G1856">
        <v>8</v>
      </c>
      <c r="H1856" t="s">
        <v>12</v>
      </c>
      <c r="I1856" t="s">
        <v>1520</v>
      </c>
    </row>
    <row r="1857" spans="1:9" x14ac:dyDescent="0.3">
      <c r="A1857" t="s">
        <v>1614</v>
      </c>
      <c r="B1857" t="s">
        <v>1615</v>
      </c>
      <c r="C1857" t="s">
        <v>1569</v>
      </c>
      <c r="D1857">
        <v>0</v>
      </c>
      <c r="E1857">
        <v>308</v>
      </c>
      <c r="F1857">
        <v>142</v>
      </c>
      <c r="G1857">
        <v>14</v>
      </c>
      <c r="H1857" t="s">
        <v>12</v>
      </c>
      <c r="I1857" t="s">
        <v>1501</v>
      </c>
    </row>
    <row r="1858" spans="1:9" x14ac:dyDescent="0.3">
      <c r="A1858" t="s">
        <v>1616</v>
      </c>
      <c r="B1858" t="s">
        <v>1617</v>
      </c>
      <c r="C1858" t="s">
        <v>1558</v>
      </c>
      <c r="D1858">
        <v>0</v>
      </c>
      <c r="E1858">
        <v>312</v>
      </c>
      <c r="F1858">
        <v>147</v>
      </c>
      <c r="G1858">
        <v>11</v>
      </c>
      <c r="H1858" t="s">
        <v>12</v>
      </c>
      <c r="I1858" t="s">
        <v>1520</v>
      </c>
    </row>
    <row r="1859" spans="1:9" x14ac:dyDescent="0.3">
      <c r="A1859" t="s">
        <v>1618</v>
      </c>
      <c r="B1859" t="s">
        <v>1619</v>
      </c>
      <c r="C1859" t="s">
        <v>1620</v>
      </c>
      <c r="D1859">
        <v>0</v>
      </c>
      <c r="E1859">
        <v>5274</v>
      </c>
      <c r="F1859">
        <v>1898</v>
      </c>
      <c r="G1859">
        <v>10</v>
      </c>
      <c r="H1859" t="s">
        <v>12</v>
      </c>
      <c r="I1859" t="s">
        <v>1543</v>
      </c>
    </row>
    <row r="1860" spans="1:9" x14ac:dyDescent="0.3">
      <c r="A1860" t="s">
        <v>1621</v>
      </c>
      <c r="B1860" t="s">
        <v>1622</v>
      </c>
      <c r="C1860" t="s">
        <v>1587</v>
      </c>
      <c r="D1860">
        <v>0</v>
      </c>
      <c r="E1860">
        <v>2699</v>
      </c>
      <c r="F1860">
        <v>890</v>
      </c>
      <c r="G1860">
        <v>9</v>
      </c>
      <c r="H1860" t="s">
        <v>12</v>
      </c>
      <c r="I1860" t="s">
        <v>1543</v>
      </c>
    </row>
    <row r="1861" spans="1:9" x14ac:dyDescent="0.3">
      <c r="A1861" t="s">
        <v>159</v>
      </c>
      <c r="B1861" t="s">
        <v>1623</v>
      </c>
      <c r="C1861" t="s">
        <v>1522</v>
      </c>
      <c r="D1861">
        <v>0</v>
      </c>
      <c r="E1861">
        <v>227</v>
      </c>
      <c r="F1861">
        <v>95</v>
      </c>
      <c r="G1861">
        <v>8</v>
      </c>
      <c r="H1861" t="s">
        <v>12</v>
      </c>
      <c r="I1861" t="s">
        <v>1501</v>
      </c>
    </row>
    <row r="1862" spans="1:9" x14ac:dyDescent="0.3">
      <c r="A1862" t="s">
        <v>1624</v>
      </c>
      <c r="B1862" t="s">
        <v>1625</v>
      </c>
      <c r="C1862" t="s">
        <v>1548</v>
      </c>
      <c r="D1862">
        <v>0</v>
      </c>
      <c r="E1862">
        <v>73</v>
      </c>
      <c r="F1862">
        <v>10</v>
      </c>
      <c r="G1862">
        <v>9</v>
      </c>
      <c r="H1862" t="s">
        <v>12</v>
      </c>
      <c r="I1862" t="s">
        <v>1508</v>
      </c>
    </row>
    <row r="1863" spans="1:9" x14ac:dyDescent="0.3">
      <c r="A1863" t="s">
        <v>1626</v>
      </c>
      <c r="B1863" t="s">
        <v>1627</v>
      </c>
      <c r="C1863" t="s">
        <v>1558</v>
      </c>
      <c r="D1863">
        <v>0</v>
      </c>
      <c r="E1863">
        <v>351</v>
      </c>
      <c r="F1863">
        <v>130</v>
      </c>
      <c r="G1863">
        <v>8</v>
      </c>
      <c r="H1863" t="s">
        <v>12</v>
      </c>
      <c r="I1863" t="s">
        <v>1520</v>
      </c>
    </row>
    <row r="1864" spans="1:9" x14ac:dyDescent="0.3">
      <c r="A1864" t="s">
        <v>1628</v>
      </c>
      <c r="B1864" t="s">
        <v>1629</v>
      </c>
      <c r="C1864" t="s">
        <v>1522</v>
      </c>
      <c r="D1864">
        <v>0</v>
      </c>
      <c r="E1864">
        <v>141</v>
      </c>
      <c r="F1864">
        <v>28</v>
      </c>
      <c r="G1864">
        <v>8</v>
      </c>
      <c r="H1864" t="s">
        <v>12</v>
      </c>
      <c r="I1864" t="s">
        <v>1501</v>
      </c>
    </row>
    <row r="1865" spans="1:9" x14ac:dyDescent="0.3">
      <c r="A1865" t="s">
        <v>165</v>
      </c>
      <c r="B1865" t="s">
        <v>1615</v>
      </c>
      <c r="C1865" t="s">
        <v>1500</v>
      </c>
      <c r="D1865">
        <v>0</v>
      </c>
      <c r="E1865">
        <v>206</v>
      </c>
      <c r="F1865">
        <v>97</v>
      </c>
      <c r="G1865">
        <v>10</v>
      </c>
      <c r="H1865" t="s">
        <v>12</v>
      </c>
      <c r="I1865" t="s">
        <v>1501</v>
      </c>
    </row>
    <row r="1866" spans="1:9" x14ac:dyDescent="0.3">
      <c r="A1866" t="s">
        <v>1630</v>
      </c>
      <c r="B1866" t="s">
        <v>1631</v>
      </c>
      <c r="C1866" t="s">
        <v>1536</v>
      </c>
      <c r="D1866">
        <v>0</v>
      </c>
      <c r="E1866">
        <v>70</v>
      </c>
      <c r="F1866">
        <v>22</v>
      </c>
      <c r="G1866">
        <v>8</v>
      </c>
      <c r="H1866" t="s">
        <v>12</v>
      </c>
      <c r="I1866" t="s">
        <v>1508</v>
      </c>
    </row>
    <row r="1867" spans="1:9" x14ac:dyDescent="0.3">
      <c r="A1867" t="s">
        <v>1632</v>
      </c>
      <c r="B1867" t="s">
        <v>1633</v>
      </c>
      <c r="C1867" t="s">
        <v>1563</v>
      </c>
      <c r="D1867">
        <v>0</v>
      </c>
      <c r="E1867">
        <v>385</v>
      </c>
      <c r="F1867">
        <v>35</v>
      </c>
      <c r="G1867">
        <v>8</v>
      </c>
      <c r="H1867" t="s">
        <v>12</v>
      </c>
      <c r="I1867" t="s">
        <v>1520</v>
      </c>
    </row>
    <row r="1868" spans="1:9" x14ac:dyDescent="0.3">
      <c r="A1868" t="s">
        <v>795</v>
      </c>
      <c r="B1868" t="s">
        <v>1634</v>
      </c>
      <c r="C1868" t="s">
        <v>1569</v>
      </c>
      <c r="D1868">
        <v>0</v>
      </c>
      <c r="E1868">
        <v>165</v>
      </c>
      <c r="F1868">
        <v>59</v>
      </c>
      <c r="G1868">
        <v>9</v>
      </c>
      <c r="H1868" t="s">
        <v>12</v>
      </c>
      <c r="I1868" t="s">
        <v>1501</v>
      </c>
    </row>
    <row r="1869" spans="1:9" x14ac:dyDescent="0.3">
      <c r="A1869" t="s">
        <v>1418</v>
      </c>
      <c r="B1869" t="s">
        <v>1595</v>
      </c>
      <c r="C1869" t="s">
        <v>1525</v>
      </c>
      <c r="D1869">
        <v>0</v>
      </c>
      <c r="E1869">
        <v>114</v>
      </c>
      <c r="F1869">
        <v>17</v>
      </c>
      <c r="G1869">
        <v>10</v>
      </c>
      <c r="H1869" t="s">
        <v>12</v>
      </c>
      <c r="I1869" t="s">
        <v>1505</v>
      </c>
    </row>
    <row r="1870" spans="1:9" x14ac:dyDescent="0.3">
      <c r="A1870" t="s">
        <v>1116</v>
      </c>
      <c r="B1870" t="s">
        <v>1635</v>
      </c>
      <c r="C1870" t="s">
        <v>1507</v>
      </c>
      <c r="D1870">
        <v>0</v>
      </c>
      <c r="E1870">
        <v>66</v>
      </c>
      <c r="F1870">
        <v>3</v>
      </c>
      <c r="G1870">
        <v>9</v>
      </c>
      <c r="H1870" t="s">
        <v>12</v>
      </c>
      <c r="I1870" t="s">
        <v>1508</v>
      </c>
    </row>
    <row r="1871" spans="1:9" x14ac:dyDescent="0.3">
      <c r="A1871" t="s">
        <v>1119</v>
      </c>
      <c r="B1871" t="s">
        <v>1636</v>
      </c>
      <c r="C1871" t="s">
        <v>1584</v>
      </c>
      <c r="D1871">
        <v>0</v>
      </c>
      <c r="E1871">
        <v>86</v>
      </c>
      <c r="F1871">
        <v>37</v>
      </c>
      <c r="G1871">
        <v>8</v>
      </c>
      <c r="H1871" t="s">
        <v>12</v>
      </c>
      <c r="I1871" t="s">
        <v>1508</v>
      </c>
    </row>
    <row r="1872" spans="1:9" x14ac:dyDescent="0.3">
      <c r="A1872" t="s">
        <v>193</v>
      </c>
      <c r="B1872" t="s">
        <v>1637</v>
      </c>
      <c r="C1872" t="s">
        <v>1551</v>
      </c>
      <c r="D1872">
        <v>0</v>
      </c>
      <c r="E1872">
        <v>86</v>
      </c>
      <c r="F1872">
        <v>10</v>
      </c>
      <c r="G1872">
        <v>8</v>
      </c>
      <c r="H1872" t="s">
        <v>12</v>
      </c>
      <c r="I1872" t="s">
        <v>1539</v>
      </c>
    </row>
    <row r="1873" spans="1:9" x14ac:dyDescent="0.3">
      <c r="A1873" t="s">
        <v>802</v>
      </c>
      <c r="B1873" t="s">
        <v>1638</v>
      </c>
      <c r="C1873" t="s">
        <v>1597</v>
      </c>
      <c r="D1873">
        <v>0</v>
      </c>
      <c r="E1873">
        <v>514</v>
      </c>
      <c r="F1873">
        <v>195</v>
      </c>
      <c r="G1873">
        <v>13</v>
      </c>
      <c r="H1873" t="s">
        <v>12</v>
      </c>
      <c r="I1873" t="s">
        <v>1539</v>
      </c>
    </row>
    <row r="1874" spans="1:9" x14ac:dyDescent="0.3">
      <c r="A1874" t="s">
        <v>196</v>
      </c>
      <c r="B1874" t="s">
        <v>1639</v>
      </c>
      <c r="C1874" t="s">
        <v>1640</v>
      </c>
      <c r="D1874">
        <v>0</v>
      </c>
      <c r="E1874">
        <v>121</v>
      </c>
      <c r="F1874">
        <v>6</v>
      </c>
      <c r="G1874">
        <v>9</v>
      </c>
      <c r="H1874" t="s">
        <v>12</v>
      </c>
      <c r="I1874" t="s">
        <v>1505</v>
      </c>
    </row>
    <row r="1875" spans="1:9" x14ac:dyDescent="0.3">
      <c r="A1875" t="s">
        <v>1641</v>
      </c>
      <c r="B1875" t="s">
        <v>1555</v>
      </c>
      <c r="C1875" t="s">
        <v>1522</v>
      </c>
      <c r="D1875">
        <v>0</v>
      </c>
      <c r="E1875">
        <v>187</v>
      </c>
      <c r="F1875">
        <v>77</v>
      </c>
      <c r="G1875">
        <v>9</v>
      </c>
      <c r="H1875" t="s">
        <v>12</v>
      </c>
      <c r="I1875" t="s">
        <v>1501</v>
      </c>
    </row>
    <row r="1876" spans="1:9" x14ac:dyDescent="0.3">
      <c r="A1876" t="s">
        <v>567</v>
      </c>
      <c r="B1876" t="s">
        <v>1642</v>
      </c>
      <c r="C1876" t="s">
        <v>1536</v>
      </c>
      <c r="D1876">
        <v>0</v>
      </c>
      <c r="E1876">
        <v>56</v>
      </c>
      <c r="F1876">
        <v>26</v>
      </c>
      <c r="G1876">
        <v>9</v>
      </c>
      <c r="H1876" t="s">
        <v>12</v>
      </c>
      <c r="I1876" t="s">
        <v>1508</v>
      </c>
    </row>
    <row r="1877" spans="1:9" x14ac:dyDescent="0.3">
      <c r="A1877" t="s">
        <v>1643</v>
      </c>
      <c r="B1877" t="s">
        <v>1527</v>
      </c>
      <c r="C1877" t="s">
        <v>1500</v>
      </c>
      <c r="D1877">
        <v>0</v>
      </c>
      <c r="E1877">
        <v>237</v>
      </c>
      <c r="F1877">
        <v>47</v>
      </c>
      <c r="G1877">
        <v>9</v>
      </c>
      <c r="H1877" t="s">
        <v>12</v>
      </c>
      <c r="I1877" t="s">
        <v>1501</v>
      </c>
    </row>
    <row r="1878" spans="1:9" x14ac:dyDescent="0.3">
      <c r="A1878" t="s">
        <v>1644</v>
      </c>
      <c r="B1878" t="s">
        <v>1645</v>
      </c>
      <c r="C1878" t="s">
        <v>1525</v>
      </c>
      <c r="D1878">
        <v>0</v>
      </c>
      <c r="E1878">
        <v>167</v>
      </c>
      <c r="F1878">
        <v>63</v>
      </c>
      <c r="G1878">
        <v>10</v>
      </c>
      <c r="H1878" t="s">
        <v>12</v>
      </c>
      <c r="I1878" t="s">
        <v>1505</v>
      </c>
    </row>
    <row r="1879" spans="1:9" x14ac:dyDescent="0.3">
      <c r="A1879" t="s">
        <v>1646</v>
      </c>
      <c r="B1879" t="s">
        <v>1627</v>
      </c>
      <c r="C1879" t="s">
        <v>1534</v>
      </c>
      <c r="D1879">
        <v>0</v>
      </c>
      <c r="E1879">
        <v>542</v>
      </c>
      <c r="F1879">
        <v>65</v>
      </c>
      <c r="G1879">
        <v>13</v>
      </c>
      <c r="H1879" t="s">
        <v>12</v>
      </c>
      <c r="I1879" t="s">
        <v>1520</v>
      </c>
    </row>
    <row r="1880" spans="1:9" x14ac:dyDescent="0.3">
      <c r="A1880" t="s">
        <v>667</v>
      </c>
      <c r="B1880" t="s">
        <v>1647</v>
      </c>
      <c r="C1880" t="s">
        <v>1512</v>
      </c>
      <c r="D1880">
        <v>0</v>
      </c>
      <c r="E1880">
        <v>494</v>
      </c>
      <c r="F1880">
        <v>34</v>
      </c>
      <c r="G1880">
        <v>8</v>
      </c>
      <c r="H1880" t="s">
        <v>12</v>
      </c>
      <c r="I1880" t="s">
        <v>1513</v>
      </c>
    </row>
    <row r="1881" spans="1:9" x14ac:dyDescent="0.3">
      <c r="A1881" t="s">
        <v>1648</v>
      </c>
      <c r="B1881" t="s">
        <v>1649</v>
      </c>
      <c r="C1881" t="s">
        <v>1500</v>
      </c>
      <c r="D1881">
        <v>0</v>
      </c>
      <c r="E1881">
        <v>204</v>
      </c>
      <c r="F1881">
        <v>77</v>
      </c>
      <c r="G1881">
        <v>12</v>
      </c>
      <c r="H1881" t="s">
        <v>12</v>
      </c>
      <c r="I1881" t="s">
        <v>1501</v>
      </c>
    </row>
    <row r="1882" spans="1:9" x14ac:dyDescent="0.3">
      <c r="A1882" t="s">
        <v>1437</v>
      </c>
      <c r="B1882" t="s">
        <v>1511</v>
      </c>
      <c r="C1882" t="s">
        <v>1516</v>
      </c>
      <c r="D1882">
        <v>0</v>
      </c>
      <c r="E1882">
        <v>1829</v>
      </c>
      <c r="F1882">
        <v>567</v>
      </c>
      <c r="G1882">
        <v>9</v>
      </c>
      <c r="H1882" t="s">
        <v>12</v>
      </c>
      <c r="I1882" t="s">
        <v>1513</v>
      </c>
    </row>
    <row r="1883" spans="1:9" x14ac:dyDescent="0.3">
      <c r="A1883" t="s">
        <v>1650</v>
      </c>
      <c r="B1883" t="s">
        <v>1578</v>
      </c>
      <c r="C1883" t="s">
        <v>1597</v>
      </c>
      <c r="D1883">
        <v>0</v>
      </c>
      <c r="E1883">
        <v>206</v>
      </c>
      <c r="F1883">
        <v>33</v>
      </c>
      <c r="G1883">
        <v>9</v>
      </c>
      <c r="H1883" t="s">
        <v>12</v>
      </c>
      <c r="I1883" t="s">
        <v>1539</v>
      </c>
    </row>
    <row r="1884" spans="1:9" x14ac:dyDescent="0.3">
      <c r="A1884" t="s">
        <v>228</v>
      </c>
      <c r="B1884" t="s">
        <v>1651</v>
      </c>
      <c r="C1884" t="s">
        <v>1652</v>
      </c>
      <c r="D1884">
        <v>0</v>
      </c>
      <c r="E1884">
        <v>157</v>
      </c>
      <c r="F1884">
        <v>5</v>
      </c>
      <c r="G1884">
        <v>9</v>
      </c>
      <c r="H1884" t="s">
        <v>12</v>
      </c>
      <c r="I1884" t="s">
        <v>1513</v>
      </c>
    </row>
    <row r="1885" spans="1:9" x14ac:dyDescent="0.3">
      <c r="A1885" t="s">
        <v>1653</v>
      </c>
      <c r="B1885" t="s">
        <v>1654</v>
      </c>
      <c r="C1885" t="s">
        <v>1512</v>
      </c>
      <c r="D1885">
        <v>0</v>
      </c>
      <c r="E1885">
        <v>291</v>
      </c>
      <c r="F1885">
        <v>119</v>
      </c>
      <c r="G1885">
        <v>11</v>
      </c>
      <c r="H1885" t="s">
        <v>12</v>
      </c>
      <c r="I1885" t="s">
        <v>1513</v>
      </c>
    </row>
    <row r="1886" spans="1:9" x14ac:dyDescent="0.3">
      <c r="A1886" t="s">
        <v>1655</v>
      </c>
      <c r="B1886" t="s">
        <v>1656</v>
      </c>
      <c r="C1886" t="s">
        <v>1516</v>
      </c>
      <c r="D1886">
        <v>0</v>
      </c>
      <c r="E1886">
        <v>484</v>
      </c>
      <c r="F1886">
        <v>58</v>
      </c>
      <c r="G1886">
        <v>9</v>
      </c>
      <c r="H1886" t="s">
        <v>12</v>
      </c>
      <c r="I1886" t="s">
        <v>1513</v>
      </c>
    </row>
    <row r="1887" spans="1:9" x14ac:dyDescent="0.3">
      <c r="A1887" t="s">
        <v>1657</v>
      </c>
      <c r="B1887" t="s">
        <v>1503</v>
      </c>
      <c r="C1887" t="s">
        <v>1504</v>
      </c>
      <c r="D1887">
        <v>0</v>
      </c>
      <c r="E1887">
        <v>105</v>
      </c>
      <c r="F1887">
        <v>26</v>
      </c>
      <c r="G1887">
        <v>8</v>
      </c>
      <c r="H1887" t="s">
        <v>12</v>
      </c>
      <c r="I1887" t="s">
        <v>1505</v>
      </c>
    </row>
    <row r="1888" spans="1:9" x14ac:dyDescent="0.3">
      <c r="A1888" t="s">
        <v>1282</v>
      </c>
      <c r="B1888" t="s">
        <v>1631</v>
      </c>
      <c r="C1888" t="s">
        <v>1536</v>
      </c>
      <c r="D1888">
        <v>0</v>
      </c>
      <c r="E1888">
        <v>79</v>
      </c>
      <c r="F1888">
        <v>24</v>
      </c>
      <c r="G1888">
        <v>9</v>
      </c>
      <c r="H1888" t="s">
        <v>12</v>
      </c>
      <c r="I1888" t="s">
        <v>1508</v>
      </c>
    </row>
    <row r="1889" spans="1:9" x14ac:dyDescent="0.3">
      <c r="A1889" t="s">
        <v>1658</v>
      </c>
      <c r="B1889" t="s">
        <v>1659</v>
      </c>
      <c r="C1889" t="s">
        <v>1519</v>
      </c>
      <c r="D1889">
        <v>0</v>
      </c>
      <c r="E1889">
        <v>177</v>
      </c>
      <c r="F1889">
        <v>11</v>
      </c>
      <c r="G1889">
        <v>8</v>
      </c>
      <c r="H1889" t="s">
        <v>12</v>
      </c>
      <c r="I1889" t="s">
        <v>1520</v>
      </c>
    </row>
    <row r="1890" spans="1:9" x14ac:dyDescent="0.3">
      <c r="A1890" t="s">
        <v>510</v>
      </c>
      <c r="B1890" t="s">
        <v>1660</v>
      </c>
      <c r="C1890" t="s">
        <v>1536</v>
      </c>
      <c r="D1890">
        <v>0</v>
      </c>
      <c r="E1890">
        <v>112</v>
      </c>
      <c r="F1890">
        <v>27</v>
      </c>
      <c r="G1890">
        <v>9</v>
      </c>
      <c r="H1890" t="s">
        <v>12</v>
      </c>
      <c r="I1890" t="s">
        <v>1508</v>
      </c>
    </row>
    <row r="1891" spans="1:9" x14ac:dyDescent="0.3">
      <c r="A1891" t="s">
        <v>1661</v>
      </c>
      <c r="B1891" t="s">
        <v>1662</v>
      </c>
      <c r="C1891" t="s">
        <v>1512</v>
      </c>
      <c r="D1891">
        <v>0</v>
      </c>
      <c r="E1891">
        <v>1133</v>
      </c>
      <c r="F1891">
        <v>294</v>
      </c>
      <c r="G1891">
        <v>8</v>
      </c>
      <c r="H1891" t="s">
        <v>12</v>
      </c>
      <c r="I1891" t="s">
        <v>1513</v>
      </c>
    </row>
    <row r="1892" spans="1:9" x14ac:dyDescent="0.3">
      <c r="A1892" t="s">
        <v>1663</v>
      </c>
      <c r="B1892" t="s">
        <v>1664</v>
      </c>
      <c r="C1892" t="s">
        <v>1558</v>
      </c>
      <c r="D1892">
        <v>0</v>
      </c>
      <c r="E1892">
        <v>198</v>
      </c>
      <c r="F1892">
        <v>24</v>
      </c>
      <c r="G1892">
        <v>8</v>
      </c>
      <c r="H1892" t="s">
        <v>12</v>
      </c>
      <c r="I1892" t="s">
        <v>1520</v>
      </c>
    </row>
    <row r="1893" spans="1:9" x14ac:dyDescent="0.3">
      <c r="A1893" t="s">
        <v>1148</v>
      </c>
      <c r="B1893" t="s">
        <v>1665</v>
      </c>
      <c r="C1893" t="s">
        <v>1500</v>
      </c>
      <c r="D1893">
        <v>0</v>
      </c>
      <c r="E1893">
        <v>585</v>
      </c>
      <c r="F1893">
        <v>175</v>
      </c>
      <c r="G1893">
        <v>13</v>
      </c>
      <c r="H1893" t="s">
        <v>12</v>
      </c>
      <c r="I1893" t="s">
        <v>1501</v>
      </c>
    </row>
    <row r="1894" spans="1:9" x14ac:dyDescent="0.3">
      <c r="A1894" t="s">
        <v>1666</v>
      </c>
      <c r="B1894" t="s">
        <v>1667</v>
      </c>
      <c r="C1894" t="s">
        <v>1519</v>
      </c>
      <c r="D1894">
        <v>0</v>
      </c>
      <c r="E1894">
        <v>434</v>
      </c>
      <c r="F1894">
        <v>26</v>
      </c>
      <c r="G1894">
        <v>11</v>
      </c>
      <c r="H1894" t="s">
        <v>12</v>
      </c>
      <c r="I1894" t="s">
        <v>1520</v>
      </c>
    </row>
    <row r="1895" spans="1:9" x14ac:dyDescent="0.3">
      <c r="A1895" t="s">
        <v>1462</v>
      </c>
      <c r="B1895" t="s">
        <v>1668</v>
      </c>
      <c r="C1895" t="s">
        <v>1652</v>
      </c>
      <c r="D1895">
        <v>0</v>
      </c>
      <c r="E1895">
        <v>1023</v>
      </c>
      <c r="F1895">
        <v>123</v>
      </c>
      <c r="G1895">
        <v>8</v>
      </c>
      <c r="H1895" t="s">
        <v>12</v>
      </c>
      <c r="I1895" t="s">
        <v>1513</v>
      </c>
    </row>
    <row r="1896" spans="1:9" x14ac:dyDescent="0.3">
      <c r="A1896" t="s">
        <v>999</v>
      </c>
      <c r="B1896" t="s">
        <v>1669</v>
      </c>
      <c r="C1896" t="s">
        <v>1504</v>
      </c>
      <c r="D1896">
        <v>0</v>
      </c>
      <c r="E1896">
        <v>271</v>
      </c>
      <c r="F1896">
        <v>127</v>
      </c>
      <c r="G1896">
        <v>14</v>
      </c>
      <c r="H1896" t="s">
        <v>12</v>
      </c>
      <c r="I1896" t="s">
        <v>1505</v>
      </c>
    </row>
    <row r="1897" spans="1:9" x14ac:dyDescent="0.3">
      <c r="A1897" t="s">
        <v>1670</v>
      </c>
      <c r="B1897" t="s">
        <v>1654</v>
      </c>
      <c r="C1897" t="s">
        <v>1516</v>
      </c>
      <c r="D1897">
        <v>0</v>
      </c>
      <c r="E1897">
        <v>229</v>
      </c>
      <c r="F1897">
        <v>59</v>
      </c>
      <c r="G1897">
        <v>9</v>
      </c>
      <c r="H1897" t="s">
        <v>12</v>
      </c>
      <c r="I1897" t="s">
        <v>1513</v>
      </c>
    </row>
    <row r="1898" spans="1:9" x14ac:dyDescent="0.3">
      <c r="A1898" t="s">
        <v>1671</v>
      </c>
      <c r="B1898" t="s">
        <v>1545</v>
      </c>
      <c r="C1898" t="s">
        <v>1548</v>
      </c>
      <c r="D1898">
        <v>0</v>
      </c>
      <c r="E1898">
        <v>74</v>
      </c>
      <c r="F1898">
        <v>23</v>
      </c>
      <c r="G1898">
        <v>8</v>
      </c>
      <c r="H1898" t="s">
        <v>12</v>
      </c>
      <c r="I1898" t="s">
        <v>1508</v>
      </c>
    </row>
    <row r="1899" spans="1:9" x14ac:dyDescent="0.3">
      <c r="A1899" t="s">
        <v>1672</v>
      </c>
      <c r="B1899" t="s">
        <v>1623</v>
      </c>
      <c r="C1899" t="s">
        <v>1569</v>
      </c>
      <c r="D1899">
        <v>0</v>
      </c>
      <c r="E1899">
        <v>294</v>
      </c>
      <c r="F1899">
        <v>62</v>
      </c>
      <c r="G1899">
        <v>9</v>
      </c>
      <c r="H1899" t="s">
        <v>12</v>
      </c>
      <c r="I1899" t="s">
        <v>1501</v>
      </c>
    </row>
    <row r="1900" spans="1:9" x14ac:dyDescent="0.3">
      <c r="A1900" t="s">
        <v>1673</v>
      </c>
      <c r="B1900" t="s">
        <v>1674</v>
      </c>
      <c r="C1900" t="s">
        <v>1584</v>
      </c>
      <c r="D1900">
        <v>0</v>
      </c>
      <c r="E1900">
        <v>80</v>
      </c>
      <c r="F1900">
        <v>26</v>
      </c>
      <c r="G1900">
        <v>9</v>
      </c>
      <c r="H1900" t="s">
        <v>12</v>
      </c>
      <c r="I1900" t="s">
        <v>1508</v>
      </c>
    </row>
    <row r="1901" spans="1:9" x14ac:dyDescent="0.3">
      <c r="A1901" t="s">
        <v>1675</v>
      </c>
      <c r="B1901" t="s">
        <v>1547</v>
      </c>
      <c r="C1901" t="s">
        <v>1507</v>
      </c>
      <c r="D1901">
        <v>0</v>
      </c>
      <c r="E1901">
        <v>101</v>
      </c>
      <c r="F1901">
        <v>18</v>
      </c>
      <c r="G1901">
        <v>9</v>
      </c>
      <c r="H1901" t="s">
        <v>12</v>
      </c>
      <c r="I1901" t="s">
        <v>1508</v>
      </c>
    </row>
    <row r="1902" spans="1:9" x14ac:dyDescent="0.3">
      <c r="A1902" t="s">
        <v>1166</v>
      </c>
      <c r="B1902" t="s">
        <v>1668</v>
      </c>
      <c r="C1902" t="s">
        <v>1512</v>
      </c>
      <c r="D1902">
        <v>0</v>
      </c>
      <c r="E1902">
        <v>1027</v>
      </c>
      <c r="F1902">
        <v>441</v>
      </c>
      <c r="G1902">
        <v>8</v>
      </c>
      <c r="H1902" t="s">
        <v>12</v>
      </c>
      <c r="I1902" t="s">
        <v>1513</v>
      </c>
    </row>
    <row r="1903" spans="1:9" x14ac:dyDescent="0.3">
      <c r="A1903" t="s">
        <v>1676</v>
      </c>
      <c r="B1903" t="s">
        <v>1568</v>
      </c>
      <c r="C1903" t="s">
        <v>865</v>
      </c>
      <c r="D1903">
        <v>0</v>
      </c>
      <c r="E1903">
        <v>202</v>
      </c>
      <c r="F1903">
        <v>89</v>
      </c>
      <c r="G1903">
        <v>9</v>
      </c>
      <c r="H1903" t="s">
        <v>12</v>
      </c>
      <c r="I1903" t="s">
        <v>1501</v>
      </c>
    </row>
    <row r="1904" spans="1:9" x14ac:dyDescent="0.3">
      <c r="A1904" t="s">
        <v>1677</v>
      </c>
      <c r="B1904" t="s">
        <v>1678</v>
      </c>
      <c r="C1904" t="s">
        <v>1525</v>
      </c>
      <c r="D1904">
        <v>0</v>
      </c>
      <c r="E1904">
        <v>115</v>
      </c>
      <c r="F1904">
        <v>46</v>
      </c>
      <c r="G1904">
        <v>10</v>
      </c>
      <c r="H1904" t="s">
        <v>12</v>
      </c>
      <c r="I1904" t="s">
        <v>1505</v>
      </c>
    </row>
    <row r="1905" spans="1:9" x14ac:dyDescent="0.3">
      <c r="A1905" t="s">
        <v>1679</v>
      </c>
      <c r="B1905" t="s">
        <v>1560</v>
      </c>
      <c r="C1905" t="s">
        <v>1558</v>
      </c>
      <c r="D1905">
        <v>0</v>
      </c>
      <c r="E1905">
        <v>213</v>
      </c>
      <c r="F1905">
        <v>4</v>
      </c>
      <c r="G1905">
        <v>14</v>
      </c>
      <c r="H1905" t="s">
        <v>12</v>
      </c>
      <c r="I1905" t="s">
        <v>1520</v>
      </c>
    </row>
    <row r="1906" spans="1:9" x14ac:dyDescent="0.3">
      <c r="A1906" t="s">
        <v>1012</v>
      </c>
      <c r="B1906" t="s">
        <v>1680</v>
      </c>
      <c r="C1906" t="s">
        <v>1507</v>
      </c>
      <c r="D1906">
        <v>0</v>
      </c>
      <c r="E1906">
        <v>100</v>
      </c>
      <c r="F1906">
        <v>25</v>
      </c>
      <c r="G1906">
        <v>9</v>
      </c>
      <c r="H1906" t="s">
        <v>12</v>
      </c>
      <c r="I1906" t="s">
        <v>1508</v>
      </c>
    </row>
    <row r="1907" spans="1:9" x14ac:dyDescent="0.3">
      <c r="A1907" t="s">
        <v>1681</v>
      </c>
      <c r="B1907" t="s">
        <v>1682</v>
      </c>
      <c r="C1907" t="s">
        <v>1548</v>
      </c>
      <c r="D1907">
        <v>0</v>
      </c>
      <c r="E1907">
        <v>83</v>
      </c>
      <c r="F1907">
        <v>11</v>
      </c>
      <c r="G1907">
        <v>10</v>
      </c>
      <c r="H1907" t="s">
        <v>12</v>
      </c>
      <c r="I1907" t="s">
        <v>1508</v>
      </c>
    </row>
    <row r="1908" spans="1:9" x14ac:dyDescent="0.3">
      <c r="A1908" t="s">
        <v>1683</v>
      </c>
      <c r="B1908" t="s">
        <v>1518</v>
      </c>
      <c r="C1908" t="s">
        <v>1519</v>
      </c>
      <c r="D1908">
        <v>0</v>
      </c>
      <c r="E1908">
        <v>171</v>
      </c>
      <c r="F1908">
        <v>14</v>
      </c>
      <c r="G1908">
        <v>9</v>
      </c>
      <c r="H1908" t="s">
        <v>12</v>
      </c>
      <c r="I1908" t="s">
        <v>1520</v>
      </c>
    </row>
    <row r="1909" spans="1:9" x14ac:dyDescent="0.3">
      <c r="A1909" t="s">
        <v>1684</v>
      </c>
      <c r="B1909" t="s">
        <v>1518</v>
      </c>
      <c r="C1909" t="s">
        <v>1534</v>
      </c>
      <c r="D1909">
        <v>0</v>
      </c>
      <c r="E1909">
        <v>195</v>
      </c>
      <c r="F1909">
        <v>12</v>
      </c>
      <c r="G1909">
        <v>9</v>
      </c>
      <c r="H1909" t="s">
        <v>12</v>
      </c>
      <c r="I1909" t="s">
        <v>1520</v>
      </c>
    </row>
    <row r="1910" spans="1:9" x14ac:dyDescent="0.3">
      <c r="A1910" t="s">
        <v>1685</v>
      </c>
      <c r="B1910" t="s">
        <v>1686</v>
      </c>
      <c r="C1910" t="s">
        <v>865</v>
      </c>
      <c r="D1910">
        <v>0</v>
      </c>
      <c r="E1910">
        <v>190</v>
      </c>
      <c r="F1910">
        <v>68</v>
      </c>
      <c r="G1910">
        <v>8</v>
      </c>
      <c r="H1910" t="s">
        <v>12</v>
      </c>
      <c r="I1910" t="s">
        <v>1501</v>
      </c>
    </row>
    <row r="1911" spans="1:9" x14ac:dyDescent="0.3">
      <c r="A1911" t="s">
        <v>1687</v>
      </c>
      <c r="B1911" t="s">
        <v>1545</v>
      </c>
      <c r="C1911" t="s">
        <v>1548</v>
      </c>
      <c r="D1911">
        <v>0</v>
      </c>
      <c r="E1911">
        <v>74</v>
      </c>
      <c r="F1911">
        <v>23</v>
      </c>
      <c r="G1911">
        <v>8</v>
      </c>
      <c r="H1911" t="s">
        <v>12</v>
      </c>
      <c r="I1911" t="s">
        <v>1508</v>
      </c>
    </row>
    <row r="1912" spans="1:9" x14ac:dyDescent="0.3">
      <c r="A1912" t="s">
        <v>523</v>
      </c>
      <c r="B1912" t="s">
        <v>1506</v>
      </c>
      <c r="C1912" t="s">
        <v>1536</v>
      </c>
      <c r="D1912">
        <v>0</v>
      </c>
      <c r="E1912">
        <v>95</v>
      </c>
      <c r="F1912">
        <v>14</v>
      </c>
      <c r="G1912">
        <v>14</v>
      </c>
      <c r="H1912" t="s">
        <v>12</v>
      </c>
      <c r="I1912" t="s">
        <v>1508</v>
      </c>
    </row>
    <row r="1913" spans="1:9" x14ac:dyDescent="0.3">
      <c r="A1913" t="s">
        <v>463</v>
      </c>
      <c r="B1913" t="s">
        <v>1688</v>
      </c>
      <c r="C1913" t="s">
        <v>1548</v>
      </c>
      <c r="D1913">
        <v>0</v>
      </c>
      <c r="E1913">
        <v>74</v>
      </c>
      <c r="F1913">
        <v>26</v>
      </c>
      <c r="G1913">
        <v>8</v>
      </c>
      <c r="H1913" t="s">
        <v>12</v>
      </c>
      <c r="I1913" t="s">
        <v>1508</v>
      </c>
    </row>
    <row r="1914" spans="1:9" x14ac:dyDescent="0.3">
      <c r="A1914" t="s">
        <v>294</v>
      </c>
      <c r="B1914" t="s">
        <v>1689</v>
      </c>
      <c r="C1914" t="s">
        <v>1504</v>
      </c>
      <c r="D1914">
        <v>0</v>
      </c>
      <c r="E1914">
        <v>109</v>
      </c>
      <c r="F1914">
        <v>52</v>
      </c>
      <c r="G1914">
        <v>8</v>
      </c>
      <c r="H1914" t="s">
        <v>12</v>
      </c>
      <c r="I1914" t="s">
        <v>1505</v>
      </c>
    </row>
    <row r="1915" spans="1:9" x14ac:dyDescent="0.3">
      <c r="A1915" t="s">
        <v>1690</v>
      </c>
      <c r="B1915" t="s">
        <v>1691</v>
      </c>
      <c r="C1915" t="s">
        <v>1536</v>
      </c>
      <c r="D1915">
        <v>0</v>
      </c>
      <c r="E1915">
        <v>71</v>
      </c>
      <c r="F1915">
        <v>0</v>
      </c>
      <c r="G1915">
        <v>8</v>
      </c>
      <c r="H1915" t="s">
        <v>12</v>
      </c>
      <c r="I1915" t="s">
        <v>1508</v>
      </c>
    </row>
    <row r="1916" spans="1:9" x14ac:dyDescent="0.3">
      <c r="A1916" t="s">
        <v>1692</v>
      </c>
      <c r="B1916" t="s">
        <v>1527</v>
      </c>
      <c r="C1916" t="s">
        <v>1500</v>
      </c>
      <c r="D1916">
        <v>0</v>
      </c>
      <c r="E1916">
        <v>237</v>
      </c>
      <c r="F1916">
        <v>47</v>
      </c>
      <c r="G1916">
        <v>9</v>
      </c>
      <c r="H1916" t="s">
        <v>12</v>
      </c>
      <c r="I1916" t="s">
        <v>1501</v>
      </c>
    </row>
    <row r="1917" spans="1:9" x14ac:dyDescent="0.3">
      <c r="A1917" t="s">
        <v>1693</v>
      </c>
      <c r="B1917" t="s">
        <v>1694</v>
      </c>
      <c r="C1917" t="s">
        <v>1525</v>
      </c>
      <c r="D1917">
        <v>0</v>
      </c>
      <c r="E1917">
        <v>62</v>
      </c>
      <c r="F1917">
        <v>23</v>
      </c>
      <c r="G1917">
        <v>7</v>
      </c>
      <c r="H1917" t="s">
        <v>12</v>
      </c>
      <c r="I1917" t="s">
        <v>1505</v>
      </c>
    </row>
    <row r="1918" spans="1:9" x14ac:dyDescent="0.3">
      <c r="A1918" t="s">
        <v>1695</v>
      </c>
      <c r="B1918" t="s">
        <v>1524</v>
      </c>
      <c r="C1918" t="s">
        <v>1525</v>
      </c>
      <c r="D1918">
        <v>0</v>
      </c>
      <c r="E1918">
        <v>117</v>
      </c>
      <c r="F1918">
        <v>15</v>
      </c>
      <c r="G1918">
        <v>7</v>
      </c>
      <c r="H1918" t="s">
        <v>12</v>
      </c>
      <c r="I1918" t="s">
        <v>1505</v>
      </c>
    </row>
    <row r="1919" spans="1:9" x14ac:dyDescent="0.3">
      <c r="A1919" t="s">
        <v>1696</v>
      </c>
      <c r="B1919" t="s">
        <v>1506</v>
      </c>
      <c r="C1919" t="s">
        <v>1536</v>
      </c>
      <c r="D1919">
        <v>0</v>
      </c>
      <c r="E1919">
        <v>47</v>
      </c>
      <c r="F1919">
        <v>7</v>
      </c>
      <c r="G1919">
        <v>7</v>
      </c>
      <c r="H1919" t="s">
        <v>12</v>
      </c>
      <c r="I1919" t="s">
        <v>1508</v>
      </c>
    </row>
    <row r="1920" spans="1:9" x14ac:dyDescent="0.3">
      <c r="A1920" t="s">
        <v>1697</v>
      </c>
      <c r="B1920" t="s">
        <v>1586</v>
      </c>
      <c r="C1920" t="s">
        <v>1587</v>
      </c>
      <c r="D1920">
        <v>0</v>
      </c>
      <c r="E1920">
        <v>584</v>
      </c>
      <c r="F1920">
        <v>234</v>
      </c>
      <c r="G1920">
        <v>7</v>
      </c>
      <c r="H1920" t="s">
        <v>12</v>
      </c>
      <c r="I1920" t="s">
        <v>1543</v>
      </c>
    </row>
    <row r="1921" spans="1:9" x14ac:dyDescent="0.3">
      <c r="A1921" t="s">
        <v>1698</v>
      </c>
      <c r="B1921" t="s">
        <v>1699</v>
      </c>
      <c r="C1921" t="s">
        <v>1652</v>
      </c>
      <c r="D1921">
        <v>0</v>
      </c>
      <c r="E1921">
        <v>965</v>
      </c>
      <c r="F1921">
        <v>125</v>
      </c>
      <c r="G1921">
        <v>7</v>
      </c>
      <c r="H1921" t="s">
        <v>12</v>
      </c>
      <c r="I1921" t="s">
        <v>1513</v>
      </c>
    </row>
    <row r="1922" spans="1:9" x14ac:dyDescent="0.3">
      <c r="A1922" t="s">
        <v>1700</v>
      </c>
      <c r="B1922" t="s">
        <v>1701</v>
      </c>
      <c r="C1922" t="s">
        <v>1522</v>
      </c>
      <c r="D1922">
        <v>0</v>
      </c>
      <c r="E1922">
        <v>238</v>
      </c>
      <c r="F1922">
        <v>26</v>
      </c>
      <c r="G1922">
        <v>7</v>
      </c>
      <c r="H1922" t="s">
        <v>12</v>
      </c>
      <c r="I1922" t="s">
        <v>1501</v>
      </c>
    </row>
    <row r="1923" spans="1:9" x14ac:dyDescent="0.3">
      <c r="A1923" t="s">
        <v>1702</v>
      </c>
      <c r="B1923" t="s">
        <v>1703</v>
      </c>
      <c r="C1923" t="s">
        <v>1522</v>
      </c>
      <c r="D1923">
        <v>0</v>
      </c>
      <c r="E1923">
        <v>237</v>
      </c>
      <c r="F1923">
        <v>35</v>
      </c>
      <c r="G1923">
        <v>7</v>
      </c>
      <c r="H1923" t="s">
        <v>12</v>
      </c>
      <c r="I1923" t="s">
        <v>1501</v>
      </c>
    </row>
    <row r="1924" spans="1:9" x14ac:dyDescent="0.3">
      <c r="A1924" t="s">
        <v>1704</v>
      </c>
      <c r="B1924" t="s">
        <v>1705</v>
      </c>
      <c r="C1924" t="s">
        <v>865</v>
      </c>
      <c r="D1924">
        <v>0</v>
      </c>
      <c r="E1924">
        <v>94</v>
      </c>
      <c r="F1924">
        <v>14</v>
      </c>
      <c r="G1924">
        <v>7</v>
      </c>
      <c r="H1924" t="s">
        <v>12</v>
      </c>
      <c r="I1924" t="s">
        <v>1501</v>
      </c>
    </row>
    <row r="1925" spans="1:9" x14ac:dyDescent="0.3">
      <c r="A1925" t="s">
        <v>467</v>
      </c>
      <c r="B1925" t="s">
        <v>1639</v>
      </c>
      <c r="C1925" t="s">
        <v>1525</v>
      </c>
      <c r="D1925">
        <v>0</v>
      </c>
      <c r="E1925">
        <v>80</v>
      </c>
      <c r="F1925">
        <v>1</v>
      </c>
      <c r="G1925">
        <v>7</v>
      </c>
      <c r="H1925" t="s">
        <v>12</v>
      </c>
      <c r="I1925" t="s">
        <v>1505</v>
      </c>
    </row>
    <row r="1926" spans="1:9" x14ac:dyDescent="0.3">
      <c r="A1926" t="s">
        <v>1706</v>
      </c>
      <c r="B1926" t="s">
        <v>1659</v>
      </c>
      <c r="C1926" t="s">
        <v>1558</v>
      </c>
      <c r="D1926">
        <v>0</v>
      </c>
      <c r="E1926">
        <v>189</v>
      </c>
      <c r="F1926">
        <v>45</v>
      </c>
      <c r="G1926">
        <v>7</v>
      </c>
      <c r="H1926" t="s">
        <v>12</v>
      </c>
      <c r="I1926" t="s">
        <v>1520</v>
      </c>
    </row>
    <row r="1927" spans="1:9" x14ac:dyDescent="0.3">
      <c r="A1927" t="s">
        <v>600</v>
      </c>
      <c r="B1927" t="s">
        <v>1707</v>
      </c>
      <c r="C1927" t="s">
        <v>1597</v>
      </c>
      <c r="D1927">
        <v>0</v>
      </c>
      <c r="E1927">
        <v>206</v>
      </c>
      <c r="F1927">
        <v>101</v>
      </c>
      <c r="G1927">
        <v>7</v>
      </c>
      <c r="H1927" t="s">
        <v>12</v>
      </c>
      <c r="I1927" t="s">
        <v>1539</v>
      </c>
    </row>
    <row r="1928" spans="1:9" x14ac:dyDescent="0.3">
      <c r="A1928" t="s">
        <v>1708</v>
      </c>
      <c r="B1928" t="s">
        <v>1588</v>
      </c>
      <c r="C1928" t="s">
        <v>1542</v>
      </c>
      <c r="D1928">
        <v>0</v>
      </c>
      <c r="E1928">
        <v>438</v>
      </c>
      <c r="F1928">
        <v>175</v>
      </c>
      <c r="G1928">
        <v>7</v>
      </c>
      <c r="H1928" t="s">
        <v>12</v>
      </c>
      <c r="I1928" t="s">
        <v>1543</v>
      </c>
    </row>
    <row r="1929" spans="1:9" x14ac:dyDescent="0.3">
      <c r="A1929" t="s">
        <v>601</v>
      </c>
      <c r="B1929" t="s">
        <v>1667</v>
      </c>
      <c r="C1929" t="s">
        <v>1519</v>
      </c>
      <c r="D1929">
        <v>0</v>
      </c>
      <c r="E1929">
        <v>276</v>
      </c>
      <c r="F1929">
        <v>16</v>
      </c>
      <c r="G1929">
        <v>7</v>
      </c>
      <c r="H1929" t="s">
        <v>12</v>
      </c>
      <c r="I1929" t="s">
        <v>1520</v>
      </c>
    </row>
    <row r="1930" spans="1:9" x14ac:dyDescent="0.3">
      <c r="A1930" t="s">
        <v>1709</v>
      </c>
      <c r="B1930" t="s">
        <v>1710</v>
      </c>
      <c r="C1930" t="s">
        <v>1563</v>
      </c>
      <c r="D1930">
        <v>0</v>
      </c>
      <c r="E1930">
        <v>349</v>
      </c>
      <c r="F1930">
        <v>175</v>
      </c>
      <c r="G1930">
        <v>7</v>
      </c>
      <c r="H1930" t="s">
        <v>12</v>
      </c>
      <c r="I1930" t="s">
        <v>1520</v>
      </c>
    </row>
    <row r="1931" spans="1:9" x14ac:dyDescent="0.3">
      <c r="A1931" t="s">
        <v>906</v>
      </c>
      <c r="B1931" t="s">
        <v>1711</v>
      </c>
      <c r="C1931" t="s">
        <v>1504</v>
      </c>
      <c r="D1931">
        <v>0</v>
      </c>
      <c r="E1931">
        <v>113</v>
      </c>
      <c r="F1931">
        <v>19</v>
      </c>
      <c r="G1931">
        <v>7</v>
      </c>
      <c r="H1931" t="s">
        <v>12</v>
      </c>
      <c r="I1931" t="s">
        <v>1505</v>
      </c>
    </row>
    <row r="1932" spans="1:9" x14ac:dyDescent="0.3">
      <c r="A1932" t="s">
        <v>911</v>
      </c>
      <c r="B1932" t="s">
        <v>1711</v>
      </c>
      <c r="C1932" t="s">
        <v>1640</v>
      </c>
      <c r="D1932">
        <v>0</v>
      </c>
      <c r="E1932">
        <v>117</v>
      </c>
      <c r="F1932">
        <v>56</v>
      </c>
      <c r="G1932">
        <v>7</v>
      </c>
      <c r="H1932" t="s">
        <v>12</v>
      </c>
      <c r="I1932" t="s">
        <v>1505</v>
      </c>
    </row>
    <row r="1933" spans="1:9" x14ac:dyDescent="0.3">
      <c r="A1933" t="s">
        <v>1712</v>
      </c>
      <c r="B1933" t="s">
        <v>1580</v>
      </c>
      <c r="C1933" t="s">
        <v>1548</v>
      </c>
      <c r="D1933">
        <v>0</v>
      </c>
      <c r="E1933">
        <v>68</v>
      </c>
      <c r="F1933">
        <v>22</v>
      </c>
      <c r="G1933">
        <v>7</v>
      </c>
      <c r="H1933" t="s">
        <v>12</v>
      </c>
      <c r="I1933" t="s">
        <v>1508</v>
      </c>
    </row>
    <row r="1934" spans="1:9" x14ac:dyDescent="0.3">
      <c r="A1934" t="s">
        <v>1712</v>
      </c>
      <c r="B1934" t="s">
        <v>1713</v>
      </c>
      <c r="C1934" t="s">
        <v>865</v>
      </c>
      <c r="D1934">
        <v>0</v>
      </c>
      <c r="E1934">
        <v>96</v>
      </c>
      <c r="F1934">
        <v>20</v>
      </c>
      <c r="G1934">
        <v>7</v>
      </c>
      <c r="H1934" t="s">
        <v>12</v>
      </c>
      <c r="I1934" t="s">
        <v>1501</v>
      </c>
    </row>
    <row r="1935" spans="1:9" x14ac:dyDescent="0.3">
      <c r="A1935" t="s">
        <v>1714</v>
      </c>
      <c r="B1935" t="s">
        <v>1547</v>
      </c>
      <c r="C1935" t="s">
        <v>1548</v>
      </c>
      <c r="D1935">
        <v>0</v>
      </c>
      <c r="E1935">
        <v>61</v>
      </c>
      <c r="F1935">
        <v>10</v>
      </c>
      <c r="G1935">
        <v>7</v>
      </c>
      <c r="H1935" t="s">
        <v>12</v>
      </c>
      <c r="I1935" t="s">
        <v>1508</v>
      </c>
    </row>
    <row r="1936" spans="1:9" x14ac:dyDescent="0.3">
      <c r="A1936" t="s">
        <v>1715</v>
      </c>
      <c r="B1936" t="s">
        <v>1547</v>
      </c>
      <c r="C1936" t="s">
        <v>1548</v>
      </c>
      <c r="D1936">
        <v>0</v>
      </c>
      <c r="E1936">
        <v>61</v>
      </c>
      <c r="F1936">
        <v>10</v>
      </c>
      <c r="G1936">
        <v>7</v>
      </c>
      <c r="H1936" t="s">
        <v>12</v>
      </c>
      <c r="I1936" t="s">
        <v>1508</v>
      </c>
    </row>
    <row r="1937" spans="1:9" x14ac:dyDescent="0.3">
      <c r="A1937" t="s">
        <v>1716</v>
      </c>
      <c r="B1937" t="s">
        <v>1717</v>
      </c>
      <c r="C1937" t="s">
        <v>1548</v>
      </c>
      <c r="D1937">
        <v>0</v>
      </c>
      <c r="E1937">
        <v>72</v>
      </c>
      <c r="F1937">
        <v>7</v>
      </c>
      <c r="G1937">
        <v>7</v>
      </c>
      <c r="H1937" t="s">
        <v>12</v>
      </c>
      <c r="I1937" t="s">
        <v>1508</v>
      </c>
    </row>
    <row r="1938" spans="1:9" x14ac:dyDescent="0.3">
      <c r="A1938" t="s">
        <v>749</v>
      </c>
      <c r="B1938" t="s">
        <v>1718</v>
      </c>
      <c r="C1938" t="s">
        <v>1620</v>
      </c>
      <c r="D1938">
        <v>0</v>
      </c>
      <c r="E1938">
        <v>478</v>
      </c>
      <c r="F1938">
        <v>239</v>
      </c>
      <c r="G1938">
        <v>7</v>
      </c>
      <c r="H1938" t="s">
        <v>12</v>
      </c>
      <c r="I1938" t="s">
        <v>1543</v>
      </c>
    </row>
    <row r="1939" spans="1:9" x14ac:dyDescent="0.3">
      <c r="A1939" t="s">
        <v>1719</v>
      </c>
      <c r="B1939" t="s">
        <v>1608</v>
      </c>
      <c r="C1939" t="s">
        <v>1534</v>
      </c>
      <c r="D1939">
        <v>0</v>
      </c>
      <c r="E1939">
        <v>308</v>
      </c>
      <c r="F1939">
        <v>68</v>
      </c>
      <c r="G1939">
        <v>7</v>
      </c>
      <c r="H1939" t="s">
        <v>12</v>
      </c>
      <c r="I1939" t="s">
        <v>1520</v>
      </c>
    </row>
    <row r="1940" spans="1:9" x14ac:dyDescent="0.3">
      <c r="A1940" t="s">
        <v>1067</v>
      </c>
      <c r="B1940" t="s">
        <v>1553</v>
      </c>
      <c r="C1940" t="s">
        <v>1584</v>
      </c>
      <c r="D1940">
        <v>0</v>
      </c>
      <c r="E1940">
        <v>56</v>
      </c>
      <c r="F1940">
        <v>8</v>
      </c>
      <c r="G1940">
        <v>7</v>
      </c>
      <c r="H1940" t="s">
        <v>12</v>
      </c>
      <c r="I1940" t="s">
        <v>1508</v>
      </c>
    </row>
    <row r="1941" spans="1:9" x14ac:dyDescent="0.3">
      <c r="A1941" t="s">
        <v>1720</v>
      </c>
      <c r="B1941" t="s">
        <v>1721</v>
      </c>
      <c r="C1941" t="s">
        <v>865</v>
      </c>
      <c r="D1941">
        <v>0</v>
      </c>
      <c r="E1941">
        <v>338</v>
      </c>
      <c r="F1941">
        <v>37</v>
      </c>
      <c r="G1941">
        <v>7</v>
      </c>
      <c r="H1941" t="s">
        <v>12</v>
      </c>
      <c r="I1941" t="s">
        <v>1501</v>
      </c>
    </row>
    <row r="1942" spans="1:9" x14ac:dyDescent="0.3">
      <c r="A1942" t="s">
        <v>1722</v>
      </c>
      <c r="B1942" t="s">
        <v>1570</v>
      </c>
      <c r="C1942" t="s">
        <v>1525</v>
      </c>
      <c r="D1942">
        <v>0</v>
      </c>
      <c r="E1942">
        <v>58</v>
      </c>
      <c r="F1942">
        <v>25</v>
      </c>
      <c r="G1942">
        <v>7</v>
      </c>
      <c r="H1942" t="s">
        <v>12</v>
      </c>
      <c r="I1942" t="s">
        <v>1505</v>
      </c>
    </row>
    <row r="1943" spans="1:9" x14ac:dyDescent="0.3">
      <c r="A1943" t="s">
        <v>1723</v>
      </c>
      <c r="B1943" t="s">
        <v>1724</v>
      </c>
      <c r="C1943" t="s">
        <v>1725</v>
      </c>
      <c r="D1943">
        <v>0</v>
      </c>
      <c r="E1943">
        <v>3979</v>
      </c>
      <c r="F1943">
        <v>1990</v>
      </c>
      <c r="G1943">
        <v>7</v>
      </c>
      <c r="H1943" t="s">
        <v>12</v>
      </c>
      <c r="I1943" t="s">
        <v>1543</v>
      </c>
    </row>
    <row r="1944" spans="1:9" x14ac:dyDescent="0.3">
      <c r="A1944" t="s">
        <v>1726</v>
      </c>
      <c r="B1944" t="s">
        <v>1727</v>
      </c>
      <c r="C1944" t="s">
        <v>1507</v>
      </c>
      <c r="D1944">
        <v>0</v>
      </c>
      <c r="E1944">
        <v>96</v>
      </c>
      <c r="F1944">
        <v>33</v>
      </c>
      <c r="G1944">
        <v>7</v>
      </c>
      <c r="H1944" t="s">
        <v>12</v>
      </c>
      <c r="I1944" t="s">
        <v>1508</v>
      </c>
    </row>
    <row r="1945" spans="1:9" x14ac:dyDescent="0.3">
      <c r="A1945" t="s">
        <v>1728</v>
      </c>
      <c r="B1945" t="s">
        <v>1576</v>
      </c>
      <c r="C1945" t="s">
        <v>1597</v>
      </c>
      <c r="D1945">
        <v>0</v>
      </c>
      <c r="E1945">
        <v>284</v>
      </c>
      <c r="F1945">
        <v>17</v>
      </c>
      <c r="G1945">
        <v>7</v>
      </c>
      <c r="H1945" t="s">
        <v>12</v>
      </c>
      <c r="I1945" t="s">
        <v>1539</v>
      </c>
    </row>
    <row r="1946" spans="1:9" x14ac:dyDescent="0.3">
      <c r="A1946" t="s">
        <v>1729</v>
      </c>
      <c r="B1946" t="s">
        <v>1730</v>
      </c>
      <c r="C1946" t="s">
        <v>1563</v>
      </c>
      <c r="D1946">
        <v>0</v>
      </c>
      <c r="E1946">
        <v>249</v>
      </c>
      <c r="F1946">
        <v>87</v>
      </c>
      <c r="G1946">
        <v>7</v>
      </c>
      <c r="H1946" t="s">
        <v>12</v>
      </c>
      <c r="I1946" t="s">
        <v>1520</v>
      </c>
    </row>
    <row r="1947" spans="1:9" x14ac:dyDescent="0.3">
      <c r="A1947" t="s">
        <v>1731</v>
      </c>
      <c r="B1947" t="s">
        <v>1732</v>
      </c>
      <c r="C1947" t="s">
        <v>1525</v>
      </c>
      <c r="D1947">
        <v>0</v>
      </c>
      <c r="E1947">
        <v>78</v>
      </c>
      <c r="F1947">
        <v>5</v>
      </c>
      <c r="G1947">
        <v>7</v>
      </c>
      <c r="H1947" t="s">
        <v>12</v>
      </c>
      <c r="I1947" t="s">
        <v>1505</v>
      </c>
    </row>
    <row r="1948" spans="1:9" x14ac:dyDescent="0.3">
      <c r="A1948" t="s">
        <v>936</v>
      </c>
      <c r="B1948" t="s">
        <v>1733</v>
      </c>
      <c r="C1948" t="s">
        <v>1500</v>
      </c>
      <c r="D1948">
        <v>0</v>
      </c>
      <c r="E1948">
        <v>339</v>
      </c>
      <c r="F1948">
        <v>129</v>
      </c>
      <c r="G1948">
        <v>7</v>
      </c>
      <c r="H1948" t="s">
        <v>12</v>
      </c>
      <c r="I1948" t="s">
        <v>1501</v>
      </c>
    </row>
    <row r="1949" spans="1:9" x14ac:dyDescent="0.3">
      <c r="A1949" t="s">
        <v>547</v>
      </c>
      <c r="B1949" t="s">
        <v>1645</v>
      </c>
      <c r="C1949" t="s">
        <v>1525</v>
      </c>
      <c r="D1949">
        <v>0</v>
      </c>
      <c r="E1949">
        <v>114</v>
      </c>
      <c r="F1949">
        <v>40</v>
      </c>
      <c r="G1949">
        <v>7</v>
      </c>
      <c r="H1949" t="s">
        <v>12</v>
      </c>
      <c r="I1949" t="s">
        <v>1505</v>
      </c>
    </row>
    <row r="1950" spans="1:9" x14ac:dyDescent="0.3">
      <c r="A1950" t="s">
        <v>1734</v>
      </c>
      <c r="B1950" t="s">
        <v>1688</v>
      </c>
      <c r="C1950" t="s">
        <v>1584</v>
      </c>
      <c r="D1950">
        <v>0</v>
      </c>
      <c r="E1950">
        <v>78</v>
      </c>
      <c r="F1950">
        <v>35</v>
      </c>
      <c r="G1950">
        <v>7</v>
      </c>
      <c r="H1950" t="s">
        <v>12</v>
      </c>
      <c r="I1950" t="s">
        <v>1508</v>
      </c>
    </row>
    <row r="1951" spans="1:9" x14ac:dyDescent="0.3">
      <c r="A1951" t="s">
        <v>1735</v>
      </c>
      <c r="B1951" t="s">
        <v>1665</v>
      </c>
      <c r="C1951" t="s">
        <v>1569</v>
      </c>
      <c r="D1951">
        <v>0</v>
      </c>
      <c r="E1951">
        <v>325</v>
      </c>
      <c r="F1951">
        <v>32</v>
      </c>
      <c r="G1951">
        <v>7</v>
      </c>
      <c r="H1951" t="s">
        <v>12</v>
      </c>
      <c r="I1951" t="s">
        <v>1501</v>
      </c>
    </row>
    <row r="1952" spans="1:9" x14ac:dyDescent="0.3">
      <c r="A1952" t="s">
        <v>1736</v>
      </c>
      <c r="B1952" t="s">
        <v>1737</v>
      </c>
      <c r="C1952" t="s">
        <v>1504</v>
      </c>
      <c r="D1952">
        <v>0</v>
      </c>
      <c r="E1952">
        <v>95</v>
      </c>
      <c r="F1952">
        <v>0</v>
      </c>
      <c r="G1952">
        <v>7</v>
      </c>
      <c r="H1952" t="s">
        <v>12</v>
      </c>
      <c r="I1952" t="s">
        <v>1505</v>
      </c>
    </row>
    <row r="1953" spans="1:9" x14ac:dyDescent="0.3">
      <c r="A1953" t="s">
        <v>1738</v>
      </c>
      <c r="B1953" t="s">
        <v>1680</v>
      </c>
      <c r="C1953" t="s">
        <v>1584</v>
      </c>
      <c r="D1953">
        <v>0</v>
      </c>
      <c r="E1953">
        <v>74</v>
      </c>
      <c r="F1953">
        <v>14</v>
      </c>
      <c r="G1953">
        <v>7</v>
      </c>
      <c r="H1953" t="s">
        <v>12</v>
      </c>
      <c r="I1953" t="s">
        <v>1508</v>
      </c>
    </row>
    <row r="1954" spans="1:9" x14ac:dyDescent="0.3">
      <c r="A1954" t="s">
        <v>1232</v>
      </c>
      <c r="B1954" t="s">
        <v>1604</v>
      </c>
      <c r="C1954" t="s">
        <v>1500</v>
      </c>
      <c r="D1954">
        <v>0</v>
      </c>
      <c r="E1954">
        <v>186</v>
      </c>
      <c r="F1954">
        <v>0</v>
      </c>
      <c r="G1954">
        <v>7</v>
      </c>
      <c r="H1954" t="s">
        <v>12</v>
      </c>
      <c r="I1954" t="s">
        <v>1501</v>
      </c>
    </row>
    <row r="1955" spans="1:9" x14ac:dyDescent="0.3">
      <c r="A1955" t="s">
        <v>631</v>
      </c>
      <c r="B1955" t="s">
        <v>1639</v>
      </c>
      <c r="C1955" t="s">
        <v>1525</v>
      </c>
      <c r="D1955">
        <v>0</v>
      </c>
      <c r="E1955">
        <v>80</v>
      </c>
      <c r="F1955">
        <v>1</v>
      </c>
      <c r="G1955">
        <v>7</v>
      </c>
      <c r="H1955" t="s">
        <v>12</v>
      </c>
      <c r="I1955" t="s">
        <v>1505</v>
      </c>
    </row>
    <row r="1956" spans="1:9" x14ac:dyDescent="0.3">
      <c r="A1956" t="s">
        <v>1739</v>
      </c>
      <c r="B1956" t="s">
        <v>1740</v>
      </c>
      <c r="C1956" t="s">
        <v>1725</v>
      </c>
      <c r="D1956">
        <v>0</v>
      </c>
      <c r="E1956">
        <v>469</v>
      </c>
      <c r="F1956">
        <v>173</v>
      </c>
      <c r="G1956">
        <v>7</v>
      </c>
      <c r="H1956" t="s">
        <v>12</v>
      </c>
      <c r="I1956" t="s">
        <v>1543</v>
      </c>
    </row>
    <row r="1957" spans="1:9" x14ac:dyDescent="0.3">
      <c r="A1957" t="s">
        <v>1741</v>
      </c>
      <c r="B1957" t="s">
        <v>1742</v>
      </c>
      <c r="C1957" t="s">
        <v>1597</v>
      </c>
      <c r="D1957">
        <v>0</v>
      </c>
      <c r="E1957">
        <v>287</v>
      </c>
      <c r="F1957">
        <v>112</v>
      </c>
      <c r="G1957">
        <v>7</v>
      </c>
      <c r="H1957" t="s">
        <v>12</v>
      </c>
      <c r="I1957" t="s">
        <v>1539</v>
      </c>
    </row>
    <row r="1958" spans="1:9" x14ac:dyDescent="0.3">
      <c r="A1958" t="s">
        <v>148</v>
      </c>
      <c r="B1958" t="s">
        <v>1682</v>
      </c>
      <c r="C1958" t="s">
        <v>1507</v>
      </c>
      <c r="D1958">
        <v>0</v>
      </c>
      <c r="E1958">
        <v>72</v>
      </c>
      <c r="F1958">
        <v>26</v>
      </c>
      <c r="G1958">
        <v>7</v>
      </c>
      <c r="H1958" t="s">
        <v>12</v>
      </c>
      <c r="I1958" t="s">
        <v>1508</v>
      </c>
    </row>
    <row r="1959" spans="1:9" x14ac:dyDescent="0.3">
      <c r="A1959" t="s">
        <v>1610</v>
      </c>
      <c r="B1959" t="s">
        <v>1541</v>
      </c>
      <c r="C1959" t="s">
        <v>1542</v>
      </c>
      <c r="D1959">
        <v>0</v>
      </c>
      <c r="E1959">
        <v>3802</v>
      </c>
      <c r="F1959">
        <v>1445</v>
      </c>
      <c r="G1959">
        <v>7</v>
      </c>
      <c r="H1959" t="s">
        <v>12</v>
      </c>
      <c r="I1959" t="s">
        <v>1543</v>
      </c>
    </row>
    <row r="1960" spans="1:9" x14ac:dyDescent="0.3">
      <c r="A1960" t="s">
        <v>1743</v>
      </c>
      <c r="B1960" t="s">
        <v>1733</v>
      </c>
      <c r="C1960" t="s">
        <v>865</v>
      </c>
      <c r="D1960">
        <v>0</v>
      </c>
      <c r="E1960">
        <v>338</v>
      </c>
      <c r="F1960">
        <v>13</v>
      </c>
      <c r="G1960">
        <v>7</v>
      </c>
      <c r="H1960" t="s">
        <v>12</v>
      </c>
      <c r="I1960" t="s">
        <v>1501</v>
      </c>
    </row>
    <row r="1961" spans="1:9" x14ac:dyDescent="0.3">
      <c r="A1961" t="s">
        <v>1744</v>
      </c>
      <c r="B1961" t="s">
        <v>1745</v>
      </c>
      <c r="C1961" t="s">
        <v>1597</v>
      </c>
      <c r="D1961">
        <v>0</v>
      </c>
      <c r="E1961">
        <v>209</v>
      </c>
      <c r="F1961">
        <v>2</v>
      </c>
      <c r="G1961">
        <v>7</v>
      </c>
      <c r="H1961" t="s">
        <v>12</v>
      </c>
      <c r="I1961" t="s">
        <v>1539</v>
      </c>
    </row>
    <row r="1962" spans="1:9" x14ac:dyDescent="0.3">
      <c r="A1962" t="s">
        <v>1746</v>
      </c>
      <c r="B1962" t="s">
        <v>1747</v>
      </c>
      <c r="C1962" t="s">
        <v>1551</v>
      </c>
      <c r="D1962">
        <v>0</v>
      </c>
      <c r="E1962">
        <v>207</v>
      </c>
      <c r="F1962">
        <v>2</v>
      </c>
      <c r="G1962">
        <v>7</v>
      </c>
      <c r="H1962" t="s">
        <v>12</v>
      </c>
      <c r="I1962" t="s">
        <v>1539</v>
      </c>
    </row>
    <row r="1963" spans="1:9" x14ac:dyDescent="0.3">
      <c r="A1963" t="s">
        <v>1748</v>
      </c>
      <c r="B1963" t="s">
        <v>1749</v>
      </c>
      <c r="C1963" t="s">
        <v>1512</v>
      </c>
      <c r="D1963">
        <v>0</v>
      </c>
      <c r="E1963">
        <v>72</v>
      </c>
      <c r="F1963">
        <v>21</v>
      </c>
      <c r="G1963">
        <v>7</v>
      </c>
      <c r="H1963" t="s">
        <v>12</v>
      </c>
      <c r="I1963" t="s">
        <v>1513</v>
      </c>
    </row>
    <row r="1964" spans="1:9" x14ac:dyDescent="0.3">
      <c r="A1964" t="s">
        <v>1750</v>
      </c>
      <c r="B1964" t="s">
        <v>1751</v>
      </c>
      <c r="C1964" t="s">
        <v>1583</v>
      </c>
      <c r="D1964">
        <v>0</v>
      </c>
      <c r="E1964">
        <v>332</v>
      </c>
      <c r="F1964">
        <v>119</v>
      </c>
      <c r="G1964">
        <v>7</v>
      </c>
      <c r="H1964" t="s">
        <v>12</v>
      </c>
      <c r="I1964" t="s">
        <v>1539</v>
      </c>
    </row>
    <row r="1965" spans="1:9" x14ac:dyDescent="0.3">
      <c r="A1965" t="s">
        <v>1752</v>
      </c>
      <c r="B1965" t="s">
        <v>1707</v>
      </c>
      <c r="C1965" t="s">
        <v>1551</v>
      </c>
      <c r="D1965">
        <v>0</v>
      </c>
      <c r="E1965">
        <v>214</v>
      </c>
      <c r="F1965">
        <v>105</v>
      </c>
      <c r="G1965">
        <v>7</v>
      </c>
      <c r="H1965" t="s">
        <v>12</v>
      </c>
      <c r="I1965" t="s">
        <v>1539</v>
      </c>
    </row>
    <row r="1966" spans="1:9" x14ac:dyDescent="0.3">
      <c r="A1966" t="s">
        <v>955</v>
      </c>
      <c r="B1966" t="s">
        <v>1608</v>
      </c>
      <c r="C1966" t="s">
        <v>1558</v>
      </c>
      <c r="D1966">
        <v>0</v>
      </c>
      <c r="E1966">
        <v>323</v>
      </c>
      <c r="F1966">
        <v>71</v>
      </c>
      <c r="G1966">
        <v>7</v>
      </c>
      <c r="H1966" t="s">
        <v>12</v>
      </c>
      <c r="I1966" t="s">
        <v>1520</v>
      </c>
    </row>
    <row r="1967" spans="1:9" x14ac:dyDescent="0.3">
      <c r="A1967" t="s">
        <v>1753</v>
      </c>
      <c r="B1967" t="s">
        <v>1713</v>
      </c>
      <c r="C1967" t="s">
        <v>1569</v>
      </c>
      <c r="D1967">
        <v>0</v>
      </c>
      <c r="E1967">
        <v>106</v>
      </c>
      <c r="F1967">
        <v>18</v>
      </c>
      <c r="G1967">
        <v>7</v>
      </c>
      <c r="H1967" t="s">
        <v>12</v>
      </c>
      <c r="I1967" t="s">
        <v>1501</v>
      </c>
    </row>
    <row r="1968" spans="1:9" x14ac:dyDescent="0.3">
      <c r="A1968" t="s">
        <v>1754</v>
      </c>
      <c r="B1968" t="s">
        <v>1576</v>
      </c>
      <c r="C1968" t="s">
        <v>865</v>
      </c>
      <c r="D1968">
        <v>0</v>
      </c>
      <c r="E1968">
        <v>259</v>
      </c>
      <c r="F1968">
        <v>59</v>
      </c>
      <c r="G1968">
        <v>7</v>
      </c>
      <c r="H1968" t="s">
        <v>12</v>
      </c>
      <c r="I1968" t="s">
        <v>1539</v>
      </c>
    </row>
    <row r="1969" spans="1:9" x14ac:dyDescent="0.3">
      <c r="A1969" t="s">
        <v>1755</v>
      </c>
      <c r="B1969" t="s">
        <v>1756</v>
      </c>
      <c r="C1969" t="s">
        <v>1597</v>
      </c>
      <c r="D1969">
        <v>0</v>
      </c>
      <c r="E1969">
        <v>83</v>
      </c>
      <c r="F1969">
        <v>20</v>
      </c>
      <c r="G1969">
        <v>7</v>
      </c>
      <c r="H1969" t="s">
        <v>12</v>
      </c>
      <c r="I1969" t="s">
        <v>1539</v>
      </c>
    </row>
    <row r="1970" spans="1:9" x14ac:dyDescent="0.3">
      <c r="A1970" t="s">
        <v>1757</v>
      </c>
      <c r="B1970" t="s">
        <v>1758</v>
      </c>
      <c r="C1970" t="s">
        <v>1587</v>
      </c>
      <c r="D1970">
        <v>0</v>
      </c>
      <c r="E1970">
        <v>2147</v>
      </c>
      <c r="F1970">
        <v>580</v>
      </c>
      <c r="G1970">
        <v>7</v>
      </c>
      <c r="H1970" t="s">
        <v>12</v>
      </c>
      <c r="I1970" t="s">
        <v>1543</v>
      </c>
    </row>
    <row r="1971" spans="1:9" x14ac:dyDescent="0.3">
      <c r="A1971" t="s">
        <v>1759</v>
      </c>
      <c r="B1971" t="s">
        <v>1724</v>
      </c>
      <c r="C1971" t="s">
        <v>1725</v>
      </c>
      <c r="D1971">
        <v>0</v>
      </c>
      <c r="E1971">
        <v>3979</v>
      </c>
      <c r="F1971">
        <v>1990</v>
      </c>
      <c r="G1971">
        <v>7</v>
      </c>
      <c r="H1971" t="s">
        <v>12</v>
      </c>
      <c r="I1971" t="s">
        <v>1543</v>
      </c>
    </row>
    <row r="1972" spans="1:9" x14ac:dyDescent="0.3">
      <c r="A1972" t="s">
        <v>1760</v>
      </c>
      <c r="B1972" t="s">
        <v>1745</v>
      </c>
      <c r="C1972" t="s">
        <v>1597</v>
      </c>
      <c r="D1972">
        <v>0</v>
      </c>
      <c r="E1972">
        <v>209</v>
      </c>
      <c r="F1972">
        <v>2</v>
      </c>
      <c r="G1972">
        <v>7</v>
      </c>
      <c r="H1972" t="s">
        <v>12</v>
      </c>
      <c r="I1972" t="s">
        <v>1539</v>
      </c>
    </row>
    <row r="1973" spans="1:9" x14ac:dyDescent="0.3">
      <c r="A1973" t="s">
        <v>1761</v>
      </c>
      <c r="B1973" t="s">
        <v>1751</v>
      </c>
      <c r="C1973" t="s">
        <v>1597</v>
      </c>
      <c r="D1973">
        <v>0</v>
      </c>
      <c r="E1973">
        <v>349</v>
      </c>
      <c r="F1973">
        <v>35</v>
      </c>
      <c r="G1973">
        <v>7</v>
      </c>
      <c r="H1973" t="s">
        <v>12</v>
      </c>
      <c r="I1973" t="s">
        <v>1539</v>
      </c>
    </row>
    <row r="1974" spans="1:9" x14ac:dyDescent="0.3">
      <c r="A1974" t="s">
        <v>1762</v>
      </c>
      <c r="B1974" t="s">
        <v>1645</v>
      </c>
      <c r="C1974" t="s">
        <v>1504</v>
      </c>
      <c r="D1974">
        <v>0</v>
      </c>
      <c r="E1974">
        <v>132</v>
      </c>
      <c r="F1974">
        <v>11</v>
      </c>
      <c r="G1974">
        <v>7</v>
      </c>
      <c r="H1974" t="s">
        <v>12</v>
      </c>
      <c r="I1974" t="s">
        <v>1505</v>
      </c>
    </row>
    <row r="1975" spans="1:9" x14ac:dyDescent="0.3">
      <c r="A1975" t="s">
        <v>1763</v>
      </c>
      <c r="B1975" t="s">
        <v>1730</v>
      </c>
      <c r="C1975" t="s">
        <v>1519</v>
      </c>
      <c r="D1975">
        <v>0</v>
      </c>
      <c r="E1975">
        <v>226</v>
      </c>
      <c r="F1975">
        <v>72</v>
      </c>
      <c r="G1975">
        <v>7</v>
      </c>
      <c r="H1975" t="s">
        <v>12</v>
      </c>
      <c r="I1975" t="s">
        <v>1520</v>
      </c>
    </row>
    <row r="1976" spans="1:9" x14ac:dyDescent="0.3">
      <c r="A1976" t="s">
        <v>1764</v>
      </c>
      <c r="B1976" t="s">
        <v>1742</v>
      </c>
      <c r="C1976" t="s">
        <v>865</v>
      </c>
      <c r="D1976">
        <v>0</v>
      </c>
      <c r="E1976">
        <v>261</v>
      </c>
      <c r="F1976">
        <v>31</v>
      </c>
      <c r="G1976">
        <v>7</v>
      </c>
      <c r="H1976" t="s">
        <v>12</v>
      </c>
      <c r="I1976" t="s">
        <v>1539</v>
      </c>
    </row>
    <row r="1977" spans="1:9" x14ac:dyDescent="0.3">
      <c r="A1977" t="s">
        <v>1765</v>
      </c>
      <c r="B1977" t="s">
        <v>1766</v>
      </c>
      <c r="C1977" t="s">
        <v>1516</v>
      </c>
      <c r="D1977">
        <v>0</v>
      </c>
      <c r="E1977">
        <v>428</v>
      </c>
      <c r="F1977">
        <v>133</v>
      </c>
      <c r="G1977">
        <v>7</v>
      </c>
      <c r="H1977" t="s">
        <v>12</v>
      </c>
      <c r="I1977" t="s">
        <v>1513</v>
      </c>
    </row>
    <row r="1978" spans="1:9" x14ac:dyDescent="0.3">
      <c r="A1978" t="s">
        <v>199</v>
      </c>
      <c r="B1978" t="s">
        <v>1767</v>
      </c>
      <c r="C1978" t="s">
        <v>1548</v>
      </c>
      <c r="D1978">
        <v>0</v>
      </c>
      <c r="E1978">
        <v>35</v>
      </c>
      <c r="F1978">
        <v>6</v>
      </c>
      <c r="G1978">
        <v>7</v>
      </c>
      <c r="H1978" t="s">
        <v>12</v>
      </c>
      <c r="I1978" t="s">
        <v>1508</v>
      </c>
    </row>
    <row r="1979" spans="1:9" x14ac:dyDescent="0.3">
      <c r="A1979" t="s">
        <v>1768</v>
      </c>
      <c r="B1979" t="s">
        <v>1769</v>
      </c>
      <c r="C1979" t="s">
        <v>1551</v>
      </c>
      <c r="D1979">
        <v>0</v>
      </c>
      <c r="E1979">
        <v>175</v>
      </c>
      <c r="F1979">
        <v>9</v>
      </c>
      <c r="G1979">
        <v>7</v>
      </c>
      <c r="H1979" t="s">
        <v>12</v>
      </c>
      <c r="I1979" t="s">
        <v>1539</v>
      </c>
    </row>
    <row r="1980" spans="1:9" x14ac:dyDescent="0.3">
      <c r="A1980" t="s">
        <v>406</v>
      </c>
      <c r="B1980" t="s">
        <v>1535</v>
      </c>
      <c r="C1980" t="s">
        <v>1548</v>
      </c>
      <c r="D1980">
        <v>0</v>
      </c>
      <c r="E1980">
        <v>76</v>
      </c>
      <c r="F1980">
        <v>11</v>
      </c>
      <c r="G1980">
        <v>7</v>
      </c>
      <c r="H1980" t="s">
        <v>12</v>
      </c>
      <c r="I1980" t="s">
        <v>1508</v>
      </c>
    </row>
    <row r="1981" spans="1:9" x14ac:dyDescent="0.3">
      <c r="A1981" t="s">
        <v>205</v>
      </c>
      <c r="B1981" t="s">
        <v>1617</v>
      </c>
      <c r="C1981" t="s">
        <v>1558</v>
      </c>
      <c r="D1981">
        <v>0</v>
      </c>
      <c r="E1981">
        <v>210</v>
      </c>
      <c r="F1981">
        <v>40</v>
      </c>
      <c r="G1981">
        <v>7</v>
      </c>
      <c r="H1981" t="s">
        <v>12</v>
      </c>
      <c r="I1981" t="s">
        <v>1520</v>
      </c>
    </row>
    <row r="1982" spans="1:9" x14ac:dyDescent="0.3">
      <c r="A1982" t="s">
        <v>1266</v>
      </c>
      <c r="B1982" t="s">
        <v>1770</v>
      </c>
      <c r="C1982" t="s">
        <v>718</v>
      </c>
      <c r="D1982">
        <v>0</v>
      </c>
      <c r="E1982">
        <v>122</v>
      </c>
      <c r="F1982">
        <v>14</v>
      </c>
      <c r="G1982">
        <v>7</v>
      </c>
      <c r="H1982" t="s">
        <v>12</v>
      </c>
      <c r="I1982" t="s">
        <v>1513</v>
      </c>
    </row>
    <row r="1983" spans="1:9" x14ac:dyDescent="0.3">
      <c r="A1983" t="s">
        <v>1771</v>
      </c>
      <c r="B1983" t="s">
        <v>1772</v>
      </c>
      <c r="C1983" t="s">
        <v>1507</v>
      </c>
      <c r="D1983">
        <v>0</v>
      </c>
      <c r="E1983">
        <v>80</v>
      </c>
      <c r="F1983">
        <v>29</v>
      </c>
      <c r="G1983">
        <v>7</v>
      </c>
      <c r="H1983" t="s">
        <v>12</v>
      </c>
      <c r="I1983" t="s">
        <v>1508</v>
      </c>
    </row>
    <row r="1984" spans="1:9" x14ac:dyDescent="0.3">
      <c r="A1984" t="s">
        <v>1773</v>
      </c>
      <c r="B1984" t="s">
        <v>1503</v>
      </c>
      <c r="C1984" t="s">
        <v>1571</v>
      </c>
      <c r="D1984">
        <v>0</v>
      </c>
      <c r="E1984">
        <v>91</v>
      </c>
      <c r="F1984">
        <v>41</v>
      </c>
      <c r="G1984">
        <v>7</v>
      </c>
      <c r="H1984" t="s">
        <v>12</v>
      </c>
      <c r="I1984" t="s">
        <v>1505</v>
      </c>
    </row>
    <row r="1985" spans="1:9" x14ac:dyDescent="0.3">
      <c r="A1985" t="s">
        <v>572</v>
      </c>
      <c r="B1985" t="s">
        <v>1774</v>
      </c>
      <c r="C1985" t="s">
        <v>1512</v>
      </c>
      <c r="D1985">
        <v>0</v>
      </c>
      <c r="E1985">
        <v>343</v>
      </c>
      <c r="F1985">
        <v>154</v>
      </c>
      <c r="G1985">
        <v>7</v>
      </c>
      <c r="H1985" t="s">
        <v>12</v>
      </c>
      <c r="I1985" t="s">
        <v>1513</v>
      </c>
    </row>
    <row r="1986" spans="1:9" x14ac:dyDescent="0.3">
      <c r="A1986" t="s">
        <v>1775</v>
      </c>
      <c r="B1986" t="s">
        <v>1776</v>
      </c>
      <c r="C1986" t="s">
        <v>1558</v>
      </c>
      <c r="D1986">
        <v>0</v>
      </c>
      <c r="E1986">
        <v>276</v>
      </c>
      <c r="F1986">
        <v>135</v>
      </c>
      <c r="G1986">
        <v>7</v>
      </c>
      <c r="H1986" t="s">
        <v>12</v>
      </c>
      <c r="I1986" t="s">
        <v>1520</v>
      </c>
    </row>
    <row r="1987" spans="1:9" x14ac:dyDescent="0.3">
      <c r="A1987" t="s">
        <v>228</v>
      </c>
      <c r="B1987" t="s">
        <v>1777</v>
      </c>
      <c r="C1987" t="s">
        <v>718</v>
      </c>
      <c r="D1987">
        <v>0</v>
      </c>
      <c r="E1987">
        <v>75</v>
      </c>
      <c r="F1987">
        <v>0</v>
      </c>
      <c r="G1987">
        <v>7</v>
      </c>
      <c r="H1987" t="s">
        <v>12</v>
      </c>
      <c r="I1987" t="s">
        <v>1513</v>
      </c>
    </row>
    <row r="1988" spans="1:9" x14ac:dyDescent="0.3">
      <c r="A1988" t="s">
        <v>819</v>
      </c>
      <c r="B1988" t="s">
        <v>1778</v>
      </c>
      <c r="C1988" t="s">
        <v>1571</v>
      </c>
      <c r="D1988">
        <v>0</v>
      </c>
      <c r="E1988">
        <v>94</v>
      </c>
      <c r="F1988">
        <v>7</v>
      </c>
      <c r="G1988">
        <v>7</v>
      </c>
      <c r="H1988" t="s">
        <v>12</v>
      </c>
      <c r="I1988" t="s">
        <v>1505</v>
      </c>
    </row>
    <row r="1989" spans="1:9" x14ac:dyDescent="0.3">
      <c r="A1989" t="s">
        <v>1779</v>
      </c>
      <c r="B1989" t="s">
        <v>1780</v>
      </c>
      <c r="C1989" t="s">
        <v>1652</v>
      </c>
      <c r="D1989">
        <v>0</v>
      </c>
      <c r="E1989">
        <v>119</v>
      </c>
      <c r="F1989">
        <v>56</v>
      </c>
      <c r="G1989">
        <v>7</v>
      </c>
      <c r="H1989" t="s">
        <v>12</v>
      </c>
      <c r="I1989" t="s">
        <v>1513</v>
      </c>
    </row>
    <row r="1990" spans="1:9" x14ac:dyDescent="0.3">
      <c r="A1990" t="s">
        <v>1140</v>
      </c>
      <c r="B1990" t="s">
        <v>1573</v>
      </c>
      <c r="C1990" t="s">
        <v>1522</v>
      </c>
      <c r="D1990">
        <v>0</v>
      </c>
      <c r="E1990">
        <v>146</v>
      </c>
      <c r="F1990">
        <v>22</v>
      </c>
      <c r="G1990">
        <v>7</v>
      </c>
      <c r="H1990" t="s">
        <v>12</v>
      </c>
      <c r="I1990" t="s">
        <v>1501</v>
      </c>
    </row>
    <row r="1991" spans="1:9" x14ac:dyDescent="0.3">
      <c r="A1991" t="s">
        <v>1781</v>
      </c>
      <c r="B1991" t="s">
        <v>1782</v>
      </c>
      <c r="C1991" t="s">
        <v>1587</v>
      </c>
      <c r="D1991">
        <v>0</v>
      </c>
      <c r="E1991">
        <v>685</v>
      </c>
      <c r="F1991">
        <v>7</v>
      </c>
      <c r="G1991">
        <v>7</v>
      </c>
      <c r="H1991" t="s">
        <v>12</v>
      </c>
      <c r="I1991" t="s">
        <v>1543</v>
      </c>
    </row>
    <row r="1992" spans="1:9" x14ac:dyDescent="0.3">
      <c r="A1992" t="s">
        <v>1783</v>
      </c>
      <c r="B1992" t="s">
        <v>1784</v>
      </c>
      <c r="C1992" t="s">
        <v>1597</v>
      </c>
      <c r="D1992">
        <v>0</v>
      </c>
      <c r="E1992">
        <v>119</v>
      </c>
      <c r="F1992">
        <v>43</v>
      </c>
      <c r="G1992">
        <v>7</v>
      </c>
      <c r="H1992" t="s">
        <v>12</v>
      </c>
      <c r="I1992" t="s">
        <v>1539</v>
      </c>
    </row>
    <row r="1993" spans="1:9" x14ac:dyDescent="0.3">
      <c r="A1993" t="s">
        <v>1785</v>
      </c>
      <c r="B1993" t="s">
        <v>1786</v>
      </c>
      <c r="C1993" t="s">
        <v>1504</v>
      </c>
      <c r="D1993">
        <v>0</v>
      </c>
      <c r="E1993">
        <v>117</v>
      </c>
      <c r="F1993">
        <v>57</v>
      </c>
      <c r="G1993">
        <v>7</v>
      </c>
      <c r="H1993" t="s">
        <v>12</v>
      </c>
      <c r="I1993" t="s">
        <v>1505</v>
      </c>
    </row>
    <row r="1994" spans="1:9" x14ac:dyDescent="0.3">
      <c r="A1994" t="s">
        <v>1787</v>
      </c>
      <c r="B1994" t="s">
        <v>1595</v>
      </c>
      <c r="C1994" t="s">
        <v>1525</v>
      </c>
      <c r="D1994">
        <v>0</v>
      </c>
      <c r="E1994">
        <v>80</v>
      </c>
      <c r="F1994">
        <v>12</v>
      </c>
      <c r="G1994">
        <v>7</v>
      </c>
      <c r="H1994" t="s">
        <v>12</v>
      </c>
      <c r="I1994" t="s">
        <v>1505</v>
      </c>
    </row>
    <row r="1995" spans="1:9" x14ac:dyDescent="0.3">
      <c r="A1995" t="s">
        <v>1788</v>
      </c>
      <c r="B1995" t="s">
        <v>1521</v>
      </c>
      <c r="C1995" t="s">
        <v>1569</v>
      </c>
      <c r="D1995">
        <v>0</v>
      </c>
      <c r="E1995">
        <v>118</v>
      </c>
      <c r="F1995">
        <v>35</v>
      </c>
      <c r="G1995">
        <v>7</v>
      </c>
      <c r="H1995" t="s">
        <v>12</v>
      </c>
      <c r="I1995" t="s">
        <v>1501</v>
      </c>
    </row>
    <row r="1996" spans="1:9" x14ac:dyDescent="0.3">
      <c r="A1996" t="s">
        <v>1789</v>
      </c>
      <c r="B1996" t="s">
        <v>1688</v>
      </c>
      <c r="C1996" t="s">
        <v>1507</v>
      </c>
      <c r="D1996">
        <v>0</v>
      </c>
      <c r="E1996">
        <v>82</v>
      </c>
      <c r="F1996">
        <v>39</v>
      </c>
      <c r="G1996">
        <v>7</v>
      </c>
      <c r="H1996" t="s">
        <v>12</v>
      </c>
      <c r="I1996" t="s">
        <v>1508</v>
      </c>
    </row>
    <row r="1997" spans="1:9" x14ac:dyDescent="0.3">
      <c r="A1997" t="s">
        <v>251</v>
      </c>
      <c r="B1997" t="s">
        <v>1550</v>
      </c>
      <c r="C1997" t="s">
        <v>865</v>
      </c>
      <c r="D1997">
        <v>0</v>
      </c>
      <c r="E1997">
        <v>122</v>
      </c>
      <c r="F1997">
        <v>43</v>
      </c>
      <c r="G1997">
        <v>7</v>
      </c>
      <c r="H1997" t="s">
        <v>12</v>
      </c>
      <c r="I1997" t="s">
        <v>1539</v>
      </c>
    </row>
    <row r="1998" spans="1:9" x14ac:dyDescent="0.3">
      <c r="A1998" t="s">
        <v>1790</v>
      </c>
      <c r="B1998" t="s">
        <v>1791</v>
      </c>
      <c r="C1998" t="s">
        <v>1558</v>
      </c>
      <c r="D1998">
        <v>0</v>
      </c>
      <c r="E1998">
        <v>223</v>
      </c>
      <c r="F1998">
        <v>62</v>
      </c>
      <c r="G1998">
        <v>7</v>
      </c>
      <c r="H1998" t="s">
        <v>12</v>
      </c>
      <c r="I1998" t="s">
        <v>1520</v>
      </c>
    </row>
    <row r="1999" spans="1:9" x14ac:dyDescent="0.3">
      <c r="A1999" t="s">
        <v>1292</v>
      </c>
      <c r="B1999" t="s">
        <v>1780</v>
      </c>
      <c r="C1999" t="s">
        <v>1512</v>
      </c>
      <c r="D1999">
        <v>0</v>
      </c>
      <c r="E1999">
        <v>116</v>
      </c>
      <c r="F1999">
        <v>52</v>
      </c>
      <c r="G1999">
        <v>7</v>
      </c>
      <c r="H1999" t="s">
        <v>12</v>
      </c>
      <c r="I1999" t="s">
        <v>1513</v>
      </c>
    </row>
    <row r="2000" spans="1:9" x14ac:dyDescent="0.3">
      <c r="A2000" t="s">
        <v>1792</v>
      </c>
      <c r="B2000" t="s">
        <v>1635</v>
      </c>
      <c r="C2000" t="s">
        <v>1507</v>
      </c>
      <c r="D2000">
        <v>0</v>
      </c>
      <c r="E2000">
        <v>51</v>
      </c>
      <c r="F2000">
        <v>3</v>
      </c>
      <c r="G2000">
        <v>7</v>
      </c>
      <c r="H2000" t="s">
        <v>12</v>
      </c>
      <c r="I2000" t="s">
        <v>1508</v>
      </c>
    </row>
    <row r="2001" spans="1:9" x14ac:dyDescent="0.3">
      <c r="A2001" t="s">
        <v>1793</v>
      </c>
      <c r="B2001" t="s">
        <v>1686</v>
      </c>
      <c r="C2001" t="s">
        <v>1569</v>
      </c>
      <c r="D2001">
        <v>0</v>
      </c>
      <c r="E2001">
        <v>176</v>
      </c>
      <c r="F2001">
        <v>85</v>
      </c>
      <c r="G2001">
        <v>7</v>
      </c>
      <c r="H2001" t="s">
        <v>12</v>
      </c>
      <c r="I2001" t="s">
        <v>1501</v>
      </c>
    </row>
    <row r="2002" spans="1:9" x14ac:dyDescent="0.3">
      <c r="A2002" t="s">
        <v>1794</v>
      </c>
      <c r="B2002" t="s">
        <v>1795</v>
      </c>
      <c r="C2002" t="s">
        <v>1563</v>
      </c>
      <c r="D2002">
        <v>0</v>
      </c>
      <c r="E2002">
        <v>191</v>
      </c>
      <c r="F2002">
        <v>8</v>
      </c>
      <c r="G2002">
        <v>7</v>
      </c>
      <c r="H2002" t="s">
        <v>12</v>
      </c>
      <c r="I2002" t="s">
        <v>1520</v>
      </c>
    </row>
    <row r="2003" spans="1:9" x14ac:dyDescent="0.3">
      <c r="A2003" t="s">
        <v>1796</v>
      </c>
      <c r="B2003" t="s">
        <v>1797</v>
      </c>
      <c r="C2003" t="s">
        <v>1536</v>
      </c>
      <c r="D2003">
        <v>0</v>
      </c>
      <c r="E2003">
        <v>78</v>
      </c>
      <c r="F2003">
        <v>5</v>
      </c>
      <c r="G2003">
        <v>7</v>
      </c>
      <c r="H2003" t="s">
        <v>12</v>
      </c>
      <c r="I2003" t="s">
        <v>1508</v>
      </c>
    </row>
    <row r="2004" spans="1:9" x14ac:dyDescent="0.3">
      <c r="A2004" t="s">
        <v>1798</v>
      </c>
      <c r="B2004" t="s">
        <v>1799</v>
      </c>
      <c r="C2004" t="s">
        <v>1534</v>
      </c>
      <c r="D2004">
        <v>0</v>
      </c>
      <c r="E2004">
        <v>329</v>
      </c>
      <c r="F2004">
        <v>95</v>
      </c>
      <c r="G2004">
        <v>7</v>
      </c>
      <c r="H2004" t="s">
        <v>12</v>
      </c>
      <c r="I2004" t="s">
        <v>1520</v>
      </c>
    </row>
    <row r="2005" spans="1:9" x14ac:dyDescent="0.3">
      <c r="A2005" t="s">
        <v>1800</v>
      </c>
      <c r="B2005" t="s">
        <v>1801</v>
      </c>
      <c r="C2005" t="s">
        <v>1571</v>
      </c>
      <c r="D2005">
        <v>0</v>
      </c>
      <c r="E2005">
        <v>97</v>
      </c>
      <c r="F2005">
        <v>23</v>
      </c>
      <c r="G2005">
        <v>7</v>
      </c>
      <c r="H2005" t="s">
        <v>12</v>
      </c>
      <c r="I2005" t="s">
        <v>1505</v>
      </c>
    </row>
    <row r="2006" spans="1:9" x14ac:dyDescent="0.3">
      <c r="A2006" t="s">
        <v>1157</v>
      </c>
      <c r="B2006" t="s">
        <v>1515</v>
      </c>
      <c r="C2006" t="s">
        <v>1512</v>
      </c>
      <c r="D2006">
        <v>0</v>
      </c>
      <c r="E2006">
        <v>405</v>
      </c>
      <c r="F2006">
        <v>105</v>
      </c>
      <c r="G2006">
        <v>7</v>
      </c>
      <c r="H2006" t="s">
        <v>12</v>
      </c>
      <c r="I2006" t="s">
        <v>1513</v>
      </c>
    </row>
    <row r="2007" spans="1:9" x14ac:dyDescent="0.3">
      <c r="A2007" t="s">
        <v>1802</v>
      </c>
      <c r="B2007" t="s">
        <v>1689</v>
      </c>
      <c r="C2007" t="s">
        <v>1525</v>
      </c>
      <c r="D2007">
        <v>0</v>
      </c>
      <c r="E2007">
        <v>77</v>
      </c>
      <c r="F2007">
        <v>30</v>
      </c>
      <c r="G2007">
        <v>7</v>
      </c>
      <c r="H2007" t="s">
        <v>12</v>
      </c>
      <c r="I2007" t="s">
        <v>1505</v>
      </c>
    </row>
    <row r="2008" spans="1:9" x14ac:dyDescent="0.3">
      <c r="A2008" t="s">
        <v>1675</v>
      </c>
      <c r="B2008" t="s">
        <v>1803</v>
      </c>
      <c r="C2008" t="s">
        <v>1652</v>
      </c>
      <c r="D2008">
        <v>0</v>
      </c>
      <c r="E2008">
        <v>1389</v>
      </c>
      <c r="F2008">
        <v>680</v>
      </c>
      <c r="G2008">
        <v>7</v>
      </c>
      <c r="H2008" t="s">
        <v>12</v>
      </c>
      <c r="I2008" t="s">
        <v>1513</v>
      </c>
    </row>
    <row r="2009" spans="1:9" x14ac:dyDescent="0.3">
      <c r="A2009" t="s">
        <v>1804</v>
      </c>
      <c r="B2009" t="s">
        <v>1647</v>
      </c>
      <c r="C2009" t="s">
        <v>1516</v>
      </c>
      <c r="D2009">
        <v>0</v>
      </c>
      <c r="E2009">
        <v>425</v>
      </c>
      <c r="F2009">
        <v>208</v>
      </c>
      <c r="G2009">
        <v>7</v>
      </c>
      <c r="H2009" t="s">
        <v>12</v>
      </c>
      <c r="I2009" t="s">
        <v>1513</v>
      </c>
    </row>
    <row r="2010" spans="1:9" x14ac:dyDescent="0.3">
      <c r="A2010" t="s">
        <v>1805</v>
      </c>
      <c r="B2010" t="s">
        <v>1806</v>
      </c>
      <c r="C2010" t="s">
        <v>1652</v>
      </c>
      <c r="D2010">
        <v>0</v>
      </c>
      <c r="E2010">
        <v>141</v>
      </c>
      <c r="F2010">
        <v>7</v>
      </c>
      <c r="G2010">
        <v>7</v>
      </c>
      <c r="H2010" t="s">
        <v>12</v>
      </c>
      <c r="I2010" t="s">
        <v>1513</v>
      </c>
    </row>
    <row r="2011" spans="1:9" x14ac:dyDescent="0.3">
      <c r="A2011" t="s">
        <v>1807</v>
      </c>
      <c r="B2011" t="s">
        <v>1791</v>
      </c>
      <c r="C2011" t="s">
        <v>1558</v>
      </c>
      <c r="D2011">
        <v>0</v>
      </c>
      <c r="E2011">
        <v>223</v>
      </c>
      <c r="F2011">
        <v>62</v>
      </c>
      <c r="G2011">
        <v>7</v>
      </c>
      <c r="H2011" t="s">
        <v>12</v>
      </c>
      <c r="I2011" t="s">
        <v>1520</v>
      </c>
    </row>
    <row r="2012" spans="1:9" x14ac:dyDescent="0.3">
      <c r="A2012" t="s">
        <v>449</v>
      </c>
      <c r="B2012" t="s">
        <v>1808</v>
      </c>
      <c r="C2012" t="s">
        <v>1583</v>
      </c>
      <c r="D2012">
        <v>0</v>
      </c>
      <c r="E2012">
        <v>325</v>
      </c>
      <c r="F2012">
        <v>32</v>
      </c>
      <c r="G2012">
        <v>7</v>
      </c>
      <c r="H2012" t="s">
        <v>12</v>
      </c>
      <c r="I2012" t="s">
        <v>1539</v>
      </c>
    </row>
    <row r="2013" spans="1:9" x14ac:dyDescent="0.3">
      <c r="A2013" t="s">
        <v>1809</v>
      </c>
      <c r="B2013" t="s">
        <v>1810</v>
      </c>
      <c r="C2013" t="s">
        <v>1558</v>
      </c>
      <c r="D2013">
        <v>0</v>
      </c>
      <c r="E2013">
        <v>340</v>
      </c>
      <c r="F2013">
        <v>20</v>
      </c>
      <c r="G2013">
        <v>7</v>
      </c>
      <c r="H2013" t="s">
        <v>12</v>
      </c>
      <c r="I2013" t="s">
        <v>1520</v>
      </c>
    </row>
    <row r="2014" spans="1:9" x14ac:dyDescent="0.3">
      <c r="A2014" t="s">
        <v>1491</v>
      </c>
      <c r="B2014" t="s">
        <v>1791</v>
      </c>
      <c r="C2014" t="s">
        <v>1519</v>
      </c>
      <c r="D2014">
        <v>0</v>
      </c>
      <c r="E2014">
        <v>188</v>
      </c>
      <c r="F2014">
        <v>13</v>
      </c>
      <c r="G2014">
        <v>7</v>
      </c>
      <c r="H2014" t="s">
        <v>12</v>
      </c>
      <c r="I2014" t="s">
        <v>1520</v>
      </c>
    </row>
    <row r="2015" spans="1:9" x14ac:dyDescent="0.3">
      <c r="A2015" t="s">
        <v>1012</v>
      </c>
      <c r="B2015" t="s">
        <v>1664</v>
      </c>
      <c r="C2015" t="s">
        <v>1563</v>
      </c>
      <c r="D2015">
        <v>0</v>
      </c>
      <c r="E2015">
        <v>162</v>
      </c>
      <c r="F2015">
        <v>78</v>
      </c>
      <c r="G2015">
        <v>7</v>
      </c>
      <c r="H2015" t="s">
        <v>12</v>
      </c>
      <c r="I2015" t="s">
        <v>1520</v>
      </c>
    </row>
    <row r="2016" spans="1:9" x14ac:dyDescent="0.3">
      <c r="A2016" t="s">
        <v>1683</v>
      </c>
      <c r="B2016" t="s">
        <v>1811</v>
      </c>
      <c r="C2016" t="s">
        <v>1500</v>
      </c>
      <c r="D2016">
        <v>0</v>
      </c>
      <c r="E2016">
        <v>167</v>
      </c>
      <c r="F2016">
        <v>43</v>
      </c>
      <c r="G2016">
        <v>7</v>
      </c>
      <c r="H2016" t="s">
        <v>12</v>
      </c>
      <c r="I2016" t="s">
        <v>1501</v>
      </c>
    </row>
    <row r="2017" spans="1:9" x14ac:dyDescent="0.3">
      <c r="A2017" t="s">
        <v>1812</v>
      </c>
      <c r="B2017" t="s">
        <v>1634</v>
      </c>
      <c r="C2017" t="s">
        <v>1522</v>
      </c>
      <c r="D2017">
        <v>0</v>
      </c>
      <c r="E2017">
        <v>148</v>
      </c>
      <c r="F2017">
        <v>72</v>
      </c>
      <c r="G2017">
        <v>7</v>
      </c>
      <c r="H2017" t="s">
        <v>12</v>
      </c>
      <c r="I2017" t="s">
        <v>1501</v>
      </c>
    </row>
    <row r="2018" spans="1:9" x14ac:dyDescent="0.3">
      <c r="A2018" t="s">
        <v>1319</v>
      </c>
      <c r="B2018" t="s">
        <v>1777</v>
      </c>
      <c r="C2018" t="s">
        <v>1652</v>
      </c>
      <c r="D2018">
        <v>0</v>
      </c>
      <c r="E2018">
        <v>79</v>
      </c>
      <c r="F2018">
        <v>6</v>
      </c>
      <c r="G2018">
        <v>7</v>
      </c>
      <c r="H2018" t="s">
        <v>12</v>
      </c>
      <c r="I2018" t="s">
        <v>1513</v>
      </c>
    </row>
    <row r="2019" spans="1:9" x14ac:dyDescent="0.3">
      <c r="A2019" t="s">
        <v>1182</v>
      </c>
      <c r="B2019" t="s">
        <v>1665</v>
      </c>
      <c r="C2019" t="s">
        <v>1569</v>
      </c>
      <c r="D2019">
        <v>0</v>
      </c>
      <c r="E2019">
        <v>325</v>
      </c>
      <c r="F2019">
        <v>32</v>
      </c>
      <c r="G2019">
        <v>7</v>
      </c>
      <c r="H2019" t="s">
        <v>12</v>
      </c>
      <c r="I2019" t="s">
        <v>1501</v>
      </c>
    </row>
    <row r="2020" spans="1:9" x14ac:dyDescent="0.3">
      <c r="A2020" t="s">
        <v>1813</v>
      </c>
      <c r="B2020" t="s">
        <v>1645</v>
      </c>
      <c r="C2020" t="s">
        <v>1571</v>
      </c>
      <c r="D2020">
        <v>0</v>
      </c>
      <c r="E2020">
        <v>110</v>
      </c>
      <c r="F2020">
        <v>22</v>
      </c>
      <c r="G2020">
        <v>6</v>
      </c>
      <c r="H2020" t="s">
        <v>12</v>
      </c>
      <c r="I2020" t="s">
        <v>1505</v>
      </c>
    </row>
    <row r="2021" spans="1:9" x14ac:dyDescent="0.3">
      <c r="A2021" t="s">
        <v>32</v>
      </c>
      <c r="B2021" t="s">
        <v>1730</v>
      </c>
      <c r="C2021" t="s">
        <v>1519</v>
      </c>
      <c r="D2021">
        <v>0</v>
      </c>
      <c r="E2021">
        <v>193</v>
      </c>
      <c r="F2021">
        <v>62</v>
      </c>
      <c r="G2021">
        <v>6</v>
      </c>
      <c r="H2021" t="s">
        <v>12</v>
      </c>
      <c r="I2021" t="s">
        <v>1520</v>
      </c>
    </row>
    <row r="2022" spans="1:9" x14ac:dyDescent="0.3">
      <c r="A2022" t="s">
        <v>1329</v>
      </c>
      <c r="B2022" t="s">
        <v>1772</v>
      </c>
      <c r="C2022" t="s">
        <v>1584</v>
      </c>
      <c r="D2022">
        <v>0</v>
      </c>
      <c r="E2022">
        <v>65</v>
      </c>
      <c r="F2022">
        <v>32</v>
      </c>
      <c r="G2022">
        <v>6</v>
      </c>
      <c r="H2022" t="s">
        <v>12</v>
      </c>
      <c r="I2022" t="s">
        <v>1508</v>
      </c>
    </row>
    <row r="2023" spans="1:9" x14ac:dyDescent="0.3">
      <c r="A2023" t="s">
        <v>1814</v>
      </c>
      <c r="B2023" t="s">
        <v>1654</v>
      </c>
      <c r="C2023" t="s">
        <v>1512</v>
      </c>
      <c r="D2023">
        <v>0</v>
      </c>
      <c r="E2023">
        <v>159</v>
      </c>
      <c r="F2023">
        <v>65</v>
      </c>
      <c r="G2023">
        <v>6</v>
      </c>
      <c r="H2023" t="s">
        <v>12</v>
      </c>
      <c r="I2023" t="s">
        <v>1513</v>
      </c>
    </row>
    <row r="2024" spans="1:9" x14ac:dyDescent="0.3">
      <c r="A2024" t="s">
        <v>1510</v>
      </c>
      <c r="B2024" t="s">
        <v>1795</v>
      </c>
      <c r="C2024" t="s">
        <v>1563</v>
      </c>
      <c r="D2024">
        <v>0</v>
      </c>
      <c r="E2024">
        <v>164</v>
      </c>
      <c r="F2024">
        <v>6</v>
      </c>
      <c r="G2024">
        <v>6</v>
      </c>
      <c r="H2024" t="s">
        <v>12</v>
      </c>
      <c r="I2024" t="s">
        <v>1520</v>
      </c>
    </row>
    <row r="2025" spans="1:9" x14ac:dyDescent="0.3">
      <c r="A2025" t="s">
        <v>1815</v>
      </c>
      <c r="B2025" t="s">
        <v>1530</v>
      </c>
      <c r="C2025" t="s">
        <v>1504</v>
      </c>
      <c r="D2025">
        <v>0</v>
      </c>
      <c r="E2025">
        <v>100</v>
      </c>
      <c r="F2025">
        <v>33</v>
      </c>
      <c r="G2025">
        <v>6</v>
      </c>
      <c r="H2025" t="s">
        <v>12</v>
      </c>
      <c r="I2025" t="s">
        <v>1505</v>
      </c>
    </row>
    <row r="2026" spans="1:9" x14ac:dyDescent="0.3">
      <c r="A2026" t="s">
        <v>1027</v>
      </c>
      <c r="B2026" t="s">
        <v>1816</v>
      </c>
      <c r="C2026" t="s">
        <v>1597</v>
      </c>
      <c r="D2026">
        <v>0</v>
      </c>
      <c r="E2026">
        <v>140</v>
      </c>
      <c r="F2026">
        <v>8</v>
      </c>
      <c r="G2026">
        <v>6</v>
      </c>
      <c r="H2026" t="s">
        <v>12</v>
      </c>
      <c r="I2026" t="s">
        <v>1539</v>
      </c>
    </row>
    <row r="2027" spans="1:9" x14ac:dyDescent="0.3">
      <c r="A2027" t="s">
        <v>1817</v>
      </c>
      <c r="B2027" t="s">
        <v>1767</v>
      </c>
      <c r="C2027" t="s">
        <v>1536</v>
      </c>
      <c r="D2027">
        <v>0</v>
      </c>
      <c r="E2027">
        <v>43</v>
      </c>
      <c r="F2027">
        <v>11</v>
      </c>
      <c r="G2027">
        <v>6</v>
      </c>
      <c r="H2027" t="s">
        <v>12</v>
      </c>
      <c r="I2027" t="s">
        <v>1508</v>
      </c>
    </row>
    <row r="2028" spans="1:9" x14ac:dyDescent="0.3">
      <c r="A2028" t="s">
        <v>1192</v>
      </c>
      <c r="B2028" t="s">
        <v>1591</v>
      </c>
      <c r="C2028" t="s">
        <v>1563</v>
      </c>
      <c r="D2028">
        <v>0</v>
      </c>
      <c r="E2028">
        <v>160</v>
      </c>
      <c r="F2028">
        <v>67</v>
      </c>
      <c r="G2028">
        <v>6</v>
      </c>
      <c r="H2028" t="s">
        <v>12</v>
      </c>
      <c r="I2028" t="s">
        <v>1520</v>
      </c>
    </row>
    <row r="2029" spans="1:9" x14ac:dyDescent="0.3">
      <c r="A2029" t="s">
        <v>1818</v>
      </c>
      <c r="B2029" t="s">
        <v>1819</v>
      </c>
      <c r="C2029" t="s">
        <v>1583</v>
      </c>
      <c r="D2029">
        <v>0</v>
      </c>
      <c r="E2029">
        <v>104</v>
      </c>
      <c r="F2029">
        <v>28</v>
      </c>
      <c r="G2029">
        <v>6</v>
      </c>
      <c r="H2029" t="s">
        <v>12</v>
      </c>
      <c r="I2029" t="s">
        <v>1539</v>
      </c>
    </row>
    <row r="2030" spans="1:9" x14ac:dyDescent="0.3">
      <c r="A2030" t="s">
        <v>1544</v>
      </c>
      <c r="B2030" t="s">
        <v>1727</v>
      </c>
      <c r="C2030" t="s">
        <v>1536</v>
      </c>
      <c r="D2030">
        <v>0</v>
      </c>
      <c r="E2030">
        <v>80</v>
      </c>
      <c r="F2030">
        <v>14</v>
      </c>
      <c r="G2030">
        <v>6</v>
      </c>
      <c r="H2030" t="s">
        <v>12</v>
      </c>
      <c r="I2030" t="s">
        <v>1508</v>
      </c>
    </row>
    <row r="2031" spans="1:9" x14ac:dyDescent="0.3">
      <c r="A2031" t="s">
        <v>897</v>
      </c>
      <c r="B2031" t="s">
        <v>1820</v>
      </c>
      <c r="C2031" t="s">
        <v>1584</v>
      </c>
      <c r="D2031">
        <v>0</v>
      </c>
      <c r="E2031">
        <v>39</v>
      </c>
      <c r="F2031">
        <v>0</v>
      </c>
      <c r="G2031">
        <v>6</v>
      </c>
      <c r="H2031" t="s">
        <v>12</v>
      </c>
      <c r="I2031" t="s">
        <v>1508</v>
      </c>
    </row>
    <row r="2032" spans="1:9" x14ac:dyDescent="0.3">
      <c r="A2032" t="s">
        <v>81</v>
      </c>
      <c r="B2032" t="s">
        <v>1521</v>
      </c>
      <c r="C2032" t="s">
        <v>1522</v>
      </c>
      <c r="D2032">
        <v>0</v>
      </c>
      <c r="E2032">
        <v>117</v>
      </c>
      <c r="F2032">
        <v>33</v>
      </c>
      <c r="G2032">
        <v>6</v>
      </c>
      <c r="H2032" t="s">
        <v>12</v>
      </c>
      <c r="I2032" t="s">
        <v>1501</v>
      </c>
    </row>
    <row r="2033" spans="1:9" x14ac:dyDescent="0.3">
      <c r="A2033" t="s">
        <v>1821</v>
      </c>
      <c r="B2033" t="s">
        <v>1822</v>
      </c>
      <c r="C2033" t="s">
        <v>1542</v>
      </c>
      <c r="D2033">
        <v>0</v>
      </c>
      <c r="E2033">
        <v>465</v>
      </c>
      <c r="F2033">
        <v>19</v>
      </c>
      <c r="G2033">
        <v>6</v>
      </c>
      <c r="H2033" t="s">
        <v>12</v>
      </c>
      <c r="I2033" t="s">
        <v>1543</v>
      </c>
    </row>
    <row r="2034" spans="1:9" x14ac:dyDescent="0.3">
      <c r="A2034" t="s">
        <v>1823</v>
      </c>
      <c r="B2034" t="s">
        <v>1824</v>
      </c>
      <c r="C2034" t="s">
        <v>1516</v>
      </c>
      <c r="D2034">
        <v>0</v>
      </c>
      <c r="E2034">
        <v>320</v>
      </c>
      <c r="F2034">
        <v>160</v>
      </c>
      <c r="G2034">
        <v>6</v>
      </c>
      <c r="H2034" t="s">
        <v>12</v>
      </c>
      <c r="I2034" t="s">
        <v>1513</v>
      </c>
    </row>
    <row r="2035" spans="1:9" x14ac:dyDescent="0.3">
      <c r="A2035" t="s">
        <v>1825</v>
      </c>
      <c r="B2035" t="s">
        <v>1615</v>
      </c>
      <c r="C2035" t="s">
        <v>1569</v>
      </c>
      <c r="D2035">
        <v>0</v>
      </c>
      <c r="E2035">
        <v>132</v>
      </c>
      <c r="F2035">
        <v>61</v>
      </c>
      <c r="G2035">
        <v>6</v>
      </c>
      <c r="H2035" t="s">
        <v>12</v>
      </c>
      <c r="I2035" t="s">
        <v>1501</v>
      </c>
    </row>
    <row r="2036" spans="1:9" x14ac:dyDescent="0.3">
      <c r="A2036" t="s">
        <v>1199</v>
      </c>
      <c r="B2036" t="s">
        <v>1524</v>
      </c>
      <c r="C2036" t="s">
        <v>1571</v>
      </c>
      <c r="D2036">
        <v>0</v>
      </c>
      <c r="E2036">
        <v>112</v>
      </c>
      <c r="F2036">
        <v>18</v>
      </c>
      <c r="G2036">
        <v>6</v>
      </c>
      <c r="H2036" t="s">
        <v>12</v>
      </c>
      <c r="I2036" t="s">
        <v>1505</v>
      </c>
    </row>
    <row r="2037" spans="1:9" x14ac:dyDescent="0.3">
      <c r="A2037" t="s">
        <v>607</v>
      </c>
      <c r="B2037" t="s">
        <v>1820</v>
      </c>
      <c r="C2037" t="s">
        <v>1507</v>
      </c>
      <c r="D2037">
        <v>0</v>
      </c>
      <c r="E2037">
        <v>42</v>
      </c>
      <c r="F2037">
        <v>14</v>
      </c>
      <c r="G2037">
        <v>6</v>
      </c>
      <c r="H2037" t="s">
        <v>12</v>
      </c>
      <c r="I2037" t="s">
        <v>1508</v>
      </c>
    </row>
    <row r="2038" spans="1:9" x14ac:dyDescent="0.3">
      <c r="A2038" t="s">
        <v>1826</v>
      </c>
      <c r="B2038" t="s">
        <v>1524</v>
      </c>
      <c r="C2038" t="s">
        <v>1525</v>
      </c>
      <c r="D2038">
        <v>0</v>
      </c>
      <c r="E2038">
        <v>100</v>
      </c>
      <c r="F2038">
        <v>13</v>
      </c>
      <c r="G2038">
        <v>6</v>
      </c>
      <c r="H2038" t="s">
        <v>12</v>
      </c>
      <c r="I2038" t="s">
        <v>1505</v>
      </c>
    </row>
    <row r="2039" spans="1:9" x14ac:dyDescent="0.3">
      <c r="A2039" t="s">
        <v>1827</v>
      </c>
      <c r="B2039" t="s">
        <v>1662</v>
      </c>
      <c r="C2039" t="s">
        <v>1512</v>
      </c>
      <c r="D2039">
        <v>0</v>
      </c>
      <c r="E2039">
        <v>852</v>
      </c>
      <c r="F2039">
        <v>136</v>
      </c>
      <c r="G2039">
        <v>6</v>
      </c>
      <c r="H2039" t="s">
        <v>12</v>
      </c>
      <c r="I2039" t="s">
        <v>1513</v>
      </c>
    </row>
    <row r="2040" spans="1:9" x14ac:dyDescent="0.3">
      <c r="A2040" t="s">
        <v>93</v>
      </c>
      <c r="B2040" t="s">
        <v>1828</v>
      </c>
      <c r="C2040" t="s">
        <v>1534</v>
      </c>
      <c r="D2040">
        <v>0</v>
      </c>
      <c r="E2040">
        <v>97</v>
      </c>
      <c r="F2040">
        <v>29</v>
      </c>
      <c r="G2040">
        <v>6</v>
      </c>
      <c r="H2040" t="s">
        <v>12</v>
      </c>
      <c r="I2040" t="s">
        <v>1520</v>
      </c>
    </row>
    <row r="2041" spans="1:9" x14ac:dyDescent="0.3">
      <c r="A2041" t="s">
        <v>94</v>
      </c>
      <c r="B2041" t="s">
        <v>1829</v>
      </c>
      <c r="C2041" t="s">
        <v>865</v>
      </c>
      <c r="D2041">
        <v>0</v>
      </c>
      <c r="E2041">
        <v>91</v>
      </c>
      <c r="F2041">
        <v>27</v>
      </c>
      <c r="G2041">
        <v>6</v>
      </c>
      <c r="H2041" t="s">
        <v>12</v>
      </c>
      <c r="I2041" t="s">
        <v>1539</v>
      </c>
    </row>
    <row r="2042" spans="1:9" x14ac:dyDescent="0.3">
      <c r="A2042" t="s">
        <v>1830</v>
      </c>
      <c r="B2042" t="s">
        <v>1645</v>
      </c>
      <c r="C2042" t="s">
        <v>1504</v>
      </c>
      <c r="D2042">
        <v>0</v>
      </c>
      <c r="E2042">
        <v>115</v>
      </c>
      <c r="F2042">
        <v>25</v>
      </c>
      <c r="G2042">
        <v>6</v>
      </c>
      <c r="H2042" t="s">
        <v>12</v>
      </c>
      <c r="I2042" t="s">
        <v>1505</v>
      </c>
    </row>
    <row r="2043" spans="1:9" x14ac:dyDescent="0.3">
      <c r="A2043" t="s">
        <v>1831</v>
      </c>
      <c r="B2043" t="s">
        <v>1667</v>
      </c>
      <c r="C2043" t="s">
        <v>1558</v>
      </c>
      <c r="D2043">
        <v>0</v>
      </c>
      <c r="E2043">
        <v>266</v>
      </c>
      <c r="F2043">
        <v>61</v>
      </c>
      <c r="G2043">
        <v>6</v>
      </c>
      <c r="H2043" t="s">
        <v>12</v>
      </c>
      <c r="I2043" t="s">
        <v>1520</v>
      </c>
    </row>
    <row r="2044" spans="1:9" x14ac:dyDescent="0.3">
      <c r="A2044" t="s">
        <v>478</v>
      </c>
      <c r="B2044" t="s">
        <v>1721</v>
      </c>
      <c r="C2044" t="s">
        <v>1522</v>
      </c>
      <c r="D2044">
        <v>0</v>
      </c>
      <c r="E2044">
        <v>315</v>
      </c>
      <c r="F2044">
        <v>57</v>
      </c>
      <c r="G2044">
        <v>6</v>
      </c>
      <c r="H2044" t="s">
        <v>12</v>
      </c>
      <c r="I2044" t="s">
        <v>1501</v>
      </c>
    </row>
    <row r="2045" spans="1:9" x14ac:dyDescent="0.3">
      <c r="A2045" t="s">
        <v>105</v>
      </c>
      <c r="B2045" t="s">
        <v>1521</v>
      </c>
      <c r="C2045" t="s">
        <v>1522</v>
      </c>
      <c r="D2045">
        <v>0</v>
      </c>
      <c r="E2045">
        <v>117</v>
      </c>
      <c r="F2045">
        <v>33</v>
      </c>
      <c r="G2045">
        <v>6</v>
      </c>
      <c r="H2045" t="s">
        <v>12</v>
      </c>
      <c r="I2045" t="s">
        <v>1501</v>
      </c>
    </row>
    <row r="2046" spans="1:9" x14ac:dyDescent="0.3">
      <c r="A2046" t="s">
        <v>1832</v>
      </c>
      <c r="B2046" t="s">
        <v>1833</v>
      </c>
      <c r="C2046" t="s">
        <v>1597</v>
      </c>
      <c r="D2046">
        <v>0</v>
      </c>
      <c r="E2046">
        <v>230</v>
      </c>
      <c r="F2046">
        <v>21</v>
      </c>
      <c r="G2046">
        <v>6</v>
      </c>
      <c r="H2046" t="s">
        <v>12</v>
      </c>
      <c r="I2046" t="s">
        <v>1539</v>
      </c>
    </row>
    <row r="2047" spans="1:9" x14ac:dyDescent="0.3">
      <c r="A2047" t="s">
        <v>1834</v>
      </c>
      <c r="B2047" t="s">
        <v>1593</v>
      </c>
      <c r="C2047" t="s">
        <v>1534</v>
      </c>
      <c r="D2047">
        <v>0</v>
      </c>
      <c r="E2047">
        <v>212</v>
      </c>
      <c r="F2047">
        <v>15</v>
      </c>
      <c r="G2047">
        <v>6</v>
      </c>
      <c r="H2047" t="s">
        <v>12</v>
      </c>
      <c r="I2047" t="s">
        <v>1520</v>
      </c>
    </row>
    <row r="2048" spans="1:9" x14ac:dyDescent="0.3">
      <c r="A2048" t="s">
        <v>1835</v>
      </c>
      <c r="B2048" t="s">
        <v>1780</v>
      </c>
      <c r="C2048" t="s">
        <v>718</v>
      </c>
      <c r="D2048">
        <v>0</v>
      </c>
      <c r="E2048">
        <v>99</v>
      </c>
      <c r="F2048">
        <v>25</v>
      </c>
      <c r="G2048">
        <v>6</v>
      </c>
      <c r="H2048" t="s">
        <v>12</v>
      </c>
      <c r="I2048" t="s">
        <v>1513</v>
      </c>
    </row>
    <row r="2049" spans="1:9" x14ac:dyDescent="0.3">
      <c r="A2049" t="s">
        <v>1073</v>
      </c>
      <c r="B2049" t="s">
        <v>1778</v>
      </c>
      <c r="C2049" t="s">
        <v>1640</v>
      </c>
      <c r="D2049">
        <v>0</v>
      </c>
      <c r="E2049">
        <v>85</v>
      </c>
      <c r="F2049">
        <v>5</v>
      </c>
      <c r="G2049">
        <v>6</v>
      </c>
      <c r="H2049" t="s">
        <v>12</v>
      </c>
      <c r="I2049" t="s">
        <v>1505</v>
      </c>
    </row>
    <row r="2050" spans="1:9" x14ac:dyDescent="0.3">
      <c r="A2050" t="s">
        <v>1075</v>
      </c>
      <c r="B2050" t="s">
        <v>1547</v>
      </c>
      <c r="C2050" t="s">
        <v>1507</v>
      </c>
      <c r="D2050">
        <v>0</v>
      </c>
      <c r="E2050">
        <v>68</v>
      </c>
      <c r="F2050">
        <v>12</v>
      </c>
      <c r="G2050">
        <v>6</v>
      </c>
      <c r="H2050" t="s">
        <v>12</v>
      </c>
      <c r="I2050" t="s">
        <v>1508</v>
      </c>
    </row>
    <row r="2051" spans="1:9" x14ac:dyDescent="0.3">
      <c r="A2051" t="s">
        <v>928</v>
      </c>
      <c r="B2051" t="s">
        <v>1776</v>
      </c>
      <c r="C2051" t="s">
        <v>1563</v>
      </c>
      <c r="D2051">
        <v>0</v>
      </c>
      <c r="E2051">
        <v>227</v>
      </c>
      <c r="F2051">
        <v>109</v>
      </c>
      <c r="G2051">
        <v>6</v>
      </c>
      <c r="H2051" t="s">
        <v>12</v>
      </c>
      <c r="I2051" t="s">
        <v>1520</v>
      </c>
    </row>
    <row r="2052" spans="1:9" x14ac:dyDescent="0.3">
      <c r="A2052" t="s">
        <v>1836</v>
      </c>
      <c r="B2052" t="s">
        <v>1837</v>
      </c>
      <c r="C2052" t="s">
        <v>1587</v>
      </c>
      <c r="D2052">
        <v>0</v>
      </c>
      <c r="E2052">
        <v>546</v>
      </c>
      <c r="F2052">
        <v>114</v>
      </c>
      <c r="G2052">
        <v>6</v>
      </c>
      <c r="H2052" t="s">
        <v>12</v>
      </c>
      <c r="I2052" t="s">
        <v>1543</v>
      </c>
    </row>
    <row r="2053" spans="1:9" x14ac:dyDescent="0.3">
      <c r="A2053" t="s">
        <v>1838</v>
      </c>
      <c r="B2053" t="s">
        <v>1637</v>
      </c>
      <c r="C2053" t="s">
        <v>1583</v>
      </c>
      <c r="D2053">
        <v>0</v>
      </c>
      <c r="E2053">
        <v>43</v>
      </c>
      <c r="F2053">
        <v>19</v>
      </c>
      <c r="G2053">
        <v>6</v>
      </c>
      <c r="H2053" t="s">
        <v>12</v>
      </c>
      <c r="I2053" t="s">
        <v>1539</v>
      </c>
    </row>
    <row r="2054" spans="1:9" x14ac:dyDescent="0.3">
      <c r="A2054" t="s">
        <v>1839</v>
      </c>
      <c r="B2054" t="s">
        <v>1769</v>
      </c>
      <c r="C2054" t="s">
        <v>1583</v>
      </c>
      <c r="D2054">
        <v>0</v>
      </c>
      <c r="E2054">
        <v>128</v>
      </c>
      <c r="F2054">
        <v>0</v>
      </c>
      <c r="G2054">
        <v>6</v>
      </c>
      <c r="H2054" t="s">
        <v>12</v>
      </c>
      <c r="I2054" t="s">
        <v>1539</v>
      </c>
    </row>
    <row r="2055" spans="1:9" x14ac:dyDescent="0.3">
      <c r="A2055" t="s">
        <v>1840</v>
      </c>
      <c r="B2055" t="s">
        <v>1841</v>
      </c>
      <c r="C2055" t="s">
        <v>1519</v>
      </c>
      <c r="D2055">
        <v>0</v>
      </c>
      <c r="E2055">
        <v>122</v>
      </c>
      <c r="F2055">
        <v>40</v>
      </c>
      <c r="G2055">
        <v>6</v>
      </c>
      <c r="H2055" t="s">
        <v>12</v>
      </c>
      <c r="I2055" t="s">
        <v>1520</v>
      </c>
    </row>
    <row r="2056" spans="1:9" x14ac:dyDescent="0.3">
      <c r="A2056" t="s">
        <v>1842</v>
      </c>
      <c r="B2056" t="s">
        <v>1843</v>
      </c>
      <c r="C2056" t="s">
        <v>1542</v>
      </c>
      <c r="D2056">
        <v>0</v>
      </c>
      <c r="E2056">
        <v>236</v>
      </c>
      <c r="F2056">
        <v>47</v>
      </c>
      <c r="G2056">
        <v>6</v>
      </c>
      <c r="H2056" t="s">
        <v>12</v>
      </c>
      <c r="I2056" t="s">
        <v>1543</v>
      </c>
    </row>
    <row r="2057" spans="1:9" x14ac:dyDescent="0.3">
      <c r="A2057" t="s">
        <v>1844</v>
      </c>
      <c r="B2057" t="s">
        <v>1845</v>
      </c>
      <c r="C2057" t="s">
        <v>1548</v>
      </c>
      <c r="D2057">
        <v>0</v>
      </c>
      <c r="E2057">
        <v>65</v>
      </c>
      <c r="F2057">
        <v>25</v>
      </c>
      <c r="G2057">
        <v>6</v>
      </c>
      <c r="H2057" t="s">
        <v>12</v>
      </c>
      <c r="I2057" t="s">
        <v>1508</v>
      </c>
    </row>
    <row r="2058" spans="1:9" x14ac:dyDescent="0.3">
      <c r="A2058" t="s">
        <v>1085</v>
      </c>
      <c r="B2058" t="s">
        <v>1846</v>
      </c>
      <c r="C2058" t="s">
        <v>1597</v>
      </c>
      <c r="D2058">
        <v>0</v>
      </c>
      <c r="E2058">
        <v>173</v>
      </c>
      <c r="F2058">
        <v>14</v>
      </c>
      <c r="G2058">
        <v>6</v>
      </c>
      <c r="H2058" t="s">
        <v>12</v>
      </c>
      <c r="I2058" t="s">
        <v>1539</v>
      </c>
    </row>
    <row r="2059" spans="1:9" x14ac:dyDescent="0.3">
      <c r="A2059" t="s">
        <v>1847</v>
      </c>
      <c r="B2059" t="s">
        <v>1756</v>
      </c>
      <c r="C2059" t="s">
        <v>1551</v>
      </c>
      <c r="D2059">
        <v>0</v>
      </c>
      <c r="E2059">
        <v>78</v>
      </c>
      <c r="F2059">
        <v>28</v>
      </c>
      <c r="G2059">
        <v>6</v>
      </c>
      <c r="H2059" t="s">
        <v>12</v>
      </c>
      <c r="I2059" t="s">
        <v>1539</v>
      </c>
    </row>
    <row r="2060" spans="1:9" x14ac:dyDescent="0.3">
      <c r="A2060" t="s">
        <v>133</v>
      </c>
      <c r="B2060" t="s">
        <v>1606</v>
      </c>
      <c r="C2060" t="s">
        <v>1583</v>
      </c>
      <c r="D2060">
        <v>0</v>
      </c>
      <c r="E2060">
        <v>120</v>
      </c>
      <c r="F2060">
        <v>30</v>
      </c>
      <c r="G2060">
        <v>6</v>
      </c>
      <c r="H2060" t="s">
        <v>12</v>
      </c>
      <c r="I2060" t="s">
        <v>1539</v>
      </c>
    </row>
    <row r="2061" spans="1:9" x14ac:dyDescent="0.3">
      <c r="A2061" t="s">
        <v>1848</v>
      </c>
      <c r="B2061" t="s">
        <v>1595</v>
      </c>
      <c r="C2061" t="s">
        <v>1640</v>
      </c>
      <c r="D2061">
        <v>0</v>
      </c>
      <c r="E2061">
        <v>80</v>
      </c>
      <c r="F2061">
        <v>19</v>
      </c>
      <c r="G2061">
        <v>6</v>
      </c>
      <c r="H2061" t="s">
        <v>12</v>
      </c>
      <c r="I2061" t="s">
        <v>1505</v>
      </c>
    </row>
    <row r="2062" spans="1:9" x14ac:dyDescent="0.3">
      <c r="A2062" t="s">
        <v>1849</v>
      </c>
      <c r="B2062" t="s">
        <v>1824</v>
      </c>
      <c r="C2062" t="s">
        <v>1512</v>
      </c>
      <c r="D2062">
        <v>0</v>
      </c>
      <c r="E2062">
        <v>325</v>
      </c>
      <c r="F2062">
        <v>124</v>
      </c>
      <c r="G2062">
        <v>6</v>
      </c>
      <c r="H2062" t="s">
        <v>12</v>
      </c>
      <c r="I2062" t="s">
        <v>1513</v>
      </c>
    </row>
    <row r="2063" spans="1:9" x14ac:dyDescent="0.3">
      <c r="A2063" t="s">
        <v>1850</v>
      </c>
      <c r="B2063" t="s">
        <v>1562</v>
      </c>
      <c r="C2063" t="s">
        <v>1563</v>
      </c>
      <c r="D2063">
        <v>0</v>
      </c>
      <c r="E2063">
        <v>89</v>
      </c>
      <c r="F2063">
        <v>12</v>
      </c>
      <c r="G2063">
        <v>6</v>
      </c>
      <c r="H2063" t="s">
        <v>12</v>
      </c>
      <c r="I2063" t="s">
        <v>1520</v>
      </c>
    </row>
    <row r="2064" spans="1:9" x14ac:dyDescent="0.3">
      <c r="A2064" t="s">
        <v>1851</v>
      </c>
      <c r="B2064" t="s">
        <v>1745</v>
      </c>
      <c r="C2064" t="s">
        <v>1583</v>
      </c>
      <c r="D2064">
        <v>0</v>
      </c>
      <c r="E2064">
        <v>164</v>
      </c>
      <c r="F2064">
        <v>54</v>
      </c>
      <c r="G2064">
        <v>6</v>
      </c>
      <c r="H2064" t="s">
        <v>12</v>
      </c>
      <c r="I2064" t="s">
        <v>1539</v>
      </c>
    </row>
    <row r="2065" spans="1:9" x14ac:dyDescent="0.3">
      <c r="A2065" t="s">
        <v>1852</v>
      </c>
      <c r="B2065" t="s">
        <v>1816</v>
      </c>
      <c r="C2065" t="s">
        <v>1551</v>
      </c>
      <c r="D2065">
        <v>0</v>
      </c>
      <c r="E2065">
        <v>147</v>
      </c>
      <c r="F2065">
        <v>65</v>
      </c>
      <c r="G2065">
        <v>6</v>
      </c>
      <c r="H2065" t="s">
        <v>12</v>
      </c>
      <c r="I2065" t="s">
        <v>1539</v>
      </c>
    </row>
    <row r="2066" spans="1:9" x14ac:dyDescent="0.3">
      <c r="A2066" t="s">
        <v>1853</v>
      </c>
      <c r="B2066" t="s">
        <v>1623</v>
      </c>
      <c r="C2066" t="s">
        <v>1500</v>
      </c>
      <c r="D2066">
        <v>0</v>
      </c>
      <c r="E2066">
        <v>179</v>
      </c>
      <c r="F2066">
        <v>38</v>
      </c>
      <c r="G2066">
        <v>6</v>
      </c>
      <c r="H2066" t="s">
        <v>12</v>
      </c>
      <c r="I2066" t="s">
        <v>1501</v>
      </c>
    </row>
    <row r="2067" spans="1:9" x14ac:dyDescent="0.3">
      <c r="A2067" t="s">
        <v>1854</v>
      </c>
      <c r="B2067" t="s">
        <v>1639</v>
      </c>
      <c r="C2067" t="s">
        <v>1504</v>
      </c>
      <c r="D2067">
        <v>0</v>
      </c>
      <c r="E2067">
        <v>85</v>
      </c>
      <c r="F2067">
        <v>31</v>
      </c>
      <c r="G2067">
        <v>6</v>
      </c>
      <c r="H2067" t="s">
        <v>12</v>
      </c>
      <c r="I2067" t="s">
        <v>1505</v>
      </c>
    </row>
    <row r="2068" spans="1:9" x14ac:dyDescent="0.3">
      <c r="A2068" t="s">
        <v>1855</v>
      </c>
      <c r="B2068" t="s">
        <v>1856</v>
      </c>
      <c r="C2068" t="s">
        <v>1542</v>
      </c>
      <c r="D2068">
        <v>0</v>
      </c>
      <c r="E2068">
        <v>325</v>
      </c>
      <c r="F2068">
        <v>75</v>
      </c>
      <c r="G2068">
        <v>6</v>
      </c>
      <c r="H2068" t="s">
        <v>12</v>
      </c>
      <c r="I2068" t="s">
        <v>1543</v>
      </c>
    </row>
    <row r="2069" spans="1:9" x14ac:dyDescent="0.3">
      <c r="A2069" t="s">
        <v>1857</v>
      </c>
      <c r="B2069" t="s">
        <v>1593</v>
      </c>
      <c r="C2069" t="s">
        <v>1558</v>
      </c>
      <c r="D2069">
        <v>0</v>
      </c>
      <c r="E2069">
        <v>226</v>
      </c>
      <c r="F2069">
        <v>14</v>
      </c>
      <c r="G2069">
        <v>6</v>
      </c>
      <c r="H2069" t="s">
        <v>12</v>
      </c>
      <c r="I2069" t="s">
        <v>1520</v>
      </c>
    </row>
    <row r="2070" spans="1:9" x14ac:dyDescent="0.3">
      <c r="A2070" t="s">
        <v>1858</v>
      </c>
      <c r="B2070" t="s">
        <v>1606</v>
      </c>
      <c r="C2070" t="s">
        <v>1551</v>
      </c>
      <c r="D2070">
        <v>0</v>
      </c>
      <c r="E2070">
        <v>141</v>
      </c>
      <c r="F2070">
        <v>27</v>
      </c>
      <c r="G2070">
        <v>6</v>
      </c>
      <c r="H2070" t="s">
        <v>12</v>
      </c>
      <c r="I2070" t="s">
        <v>1539</v>
      </c>
    </row>
    <row r="2071" spans="1:9" x14ac:dyDescent="0.3">
      <c r="A2071" t="s">
        <v>1859</v>
      </c>
      <c r="B2071" t="s">
        <v>1617</v>
      </c>
      <c r="C2071" t="s">
        <v>1558</v>
      </c>
      <c r="D2071">
        <v>0</v>
      </c>
      <c r="E2071">
        <v>180</v>
      </c>
      <c r="F2071">
        <v>34</v>
      </c>
      <c r="G2071">
        <v>6</v>
      </c>
      <c r="H2071" t="s">
        <v>12</v>
      </c>
      <c r="I2071" t="s">
        <v>1520</v>
      </c>
    </row>
    <row r="2072" spans="1:9" x14ac:dyDescent="0.3">
      <c r="A2072" t="s">
        <v>1860</v>
      </c>
      <c r="B2072" t="s">
        <v>1797</v>
      </c>
      <c r="C2072" t="s">
        <v>1548</v>
      </c>
      <c r="D2072">
        <v>0</v>
      </c>
      <c r="E2072">
        <v>54</v>
      </c>
      <c r="F2072">
        <v>8</v>
      </c>
      <c r="G2072">
        <v>6</v>
      </c>
      <c r="H2072" t="s">
        <v>12</v>
      </c>
      <c r="I2072" t="s">
        <v>1508</v>
      </c>
    </row>
    <row r="2073" spans="1:9" x14ac:dyDescent="0.3">
      <c r="A2073" t="s">
        <v>161</v>
      </c>
      <c r="B2073" t="s">
        <v>1795</v>
      </c>
      <c r="C2073" t="s">
        <v>1558</v>
      </c>
      <c r="D2073">
        <v>0</v>
      </c>
      <c r="E2073">
        <v>177</v>
      </c>
      <c r="F2073">
        <v>21</v>
      </c>
      <c r="G2073">
        <v>6</v>
      </c>
      <c r="H2073" t="s">
        <v>12</v>
      </c>
      <c r="I2073" t="s">
        <v>1520</v>
      </c>
    </row>
    <row r="2074" spans="1:9" x14ac:dyDescent="0.3">
      <c r="A2074" t="s">
        <v>1861</v>
      </c>
      <c r="B2074" t="s">
        <v>1629</v>
      </c>
      <c r="C2074" t="s">
        <v>1569</v>
      </c>
      <c r="D2074">
        <v>0</v>
      </c>
      <c r="E2074">
        <v>89</v>
      </c>
      <c r="F2074">
        <v>20</v>
      </c>
      <c r="G2074">
        <v>6</v>
      </c>
      <c r="H2074" t="s">
        <v>12</v>
      </c>
      <c r="I2074" t="s">
        <v>1501</v>
      </c>
    </row>
    <row r="2075" spans="1:9" x14ac:dyDescent="0.3">
      <c r="A2075" t="s">
        <v>1862</v>
      </c>
      <c r="B2075" t="s">
        <v>1784</v>
      </c>
      <c r="C2075" t="s">
        <v>1583</v>
      </c>
      <c r="D2075">
        <v>0</v>
      </c>
      <c r="E2075">
        <v>123</v>
      </c>
      <c r="F2075">
        <v>49</v>
      </c>
      <c r="G2075">
        <v>6</v>
      </c>
      <c r="H2075" t="s">
        <v>12</v>
      </c>
      <c r="I2075" t="s">
        <v>1539</v>
      </c>
    </row>
    <row r="2076" spans="1:9" x14ac:dyDescent="0.3">
      <c r="A2076" t="s">
        <v>182</v>
      </c>
      <c r="B2076" t="s">
        <v>1863</v>
      </c>
      <c r="C2076" t="s">
        <v>1584</v>
      </c>
      <c r="D2076">
        <v>0</v>
      </c>
      <c r="E2076">
        <v>69</v>
      </c>
      <c r="F2076">
        <v>16</v>
      </c>
      <c r="G2076">
        <v>6</v>
      </c>
      <c r="H2076" t="s">
        <v>12</v>
      </c>
      <c r="I2076" t="s">
        <v>1508</v>
      </c>
    </row>
    <row r="2077" spans="1:9" x14ac:dyDescent="0.3">
      <c r="A2077" t="s">
        <v>1864</v>
      </c>
      <c r="B2077" t="s">
        <v>1865</v>
      </c>
      <c r="C2077" t="s">
        <v>718</v>
      </c>
      <c r="D2077">
        <v>0</v>
      </c>
      <c r="E2077">
        <v>291</v>
      </c>
      <c r="F2077">
        <v>78</v>
      </c>
      <c r="G2077">
        <v>6</v>
      </c>
      <c r="H2077" t="s">
        <v>12</v>
      </c>
      <c r="I2077" t="s">
        <v>1513</v>
      </c>
    </row>
    <row r="2078" spans="1:9" x14ac:dyDescent="0.3">
      <c r="A2078" t="s">
        <v>1259</v>
      </c>
      <c r="B2078" t="s">
        <v>1756</v>
      </c>
      <c r="C2078" t="s">
        <v>1583</v>
      </c>
      <c r="D2078">
        <v>0</v>
      </c>
      <c r="E2078">
        <v>57</v>
      </c>
      <c r="F2078">
        <v>5</v>
      </c>
      <c r="G2078">
        <v>6</v>
      </c>
      <c r="H2078" t="s">
        <v>12</v>
      </c>
      <c r="I2078" t="s">
        <v>1539</v>
      </c>
    </row>
    <row r="2079" spans="1:9" x14ac:dyDescent="0.3">
      <c r="A2079" t="s">
        <v>967</v>
      </c>
      <c r="B2079" t="s">
        <v>1604</v>
      </c>
      <c r="C2079" t="s">
        <v>1522</v>
      </c>
      <c r="D2079">
        <v>0</v>
      </c>
      <c r="E2079">
        <v>159</v>
      </c>
      <c r="F2079">
        <v>28</v>
      </c>
      <c r="G2079">
        <v>6</v>
      </c>
      <c r="H2079" t="s">
        <v>12</v>
      </c>
      <c r="I2079" t="s">
        <v>1501</v>
      </c>
    </row>
    <row r="2080" spans="1:9" x14ac:dyDescent="0.3">
      <c r="A2080" t="s">
        <v>1866</v>
      </c>
      <c r="B2080" t="s">
        <v>1636</v>
      </c>
      <c r="C2080" t="s">
        <v>1507</v>
      </c>
      <c r="D2080">
        <v>0</v>
      </c>
      <c r="E2080">
        <v>68</v>
      </c>
      <c r="F2080">
        <v>11</v>
      </c>
      <c r="G2080">
        <v>6</v>
      </c>
      <c r="H2080" t="s">
        <v>12</v>
      </c>
      <c r="I2080" t="s">
        <v>1508</v>
      </c>
    </row>
    <row r="2081" spans="1:9" x14ac:dyDescent="0.3">
      <c r="A2081" t="s">
        <v>1430</v>
      </c>
      <c r="B2081" t="s">
        <v>1863</v>
      </c>
      <c r="C2081" t="s">
        <v>1507</v>
      </c>
      <c r="D2081">
        <v>0</v>
      </c>
      <c r="E2081">
        <v>72</v>
      </c>
      <c r="F2081">
        <v>3</v>
      </c>
      <c r="G2081">
        <v>6</v>
      </c>
      <c r="H2081" t="s">
        <v>12</v>
      </c>
      <c r="I2081" t="s">
        <v>1508</v>
      </c>
    </row>
    <row r="2082" spans="1:9" x14ac:dyDescent="0.3">
      <c r="A2082" t="s">
        <v>809</v>
      </c>
      <c r="B2082" t="s">
        <v>1656</v>
      </c>
      <c r="C2082" t="s">
        <v>1512</v>
      </c>
      <c r="D2082">
        <v>0</v>
      </c>
      <c r="E2082">
        <v>328</v>
      </c>
      <c r="F2082">
        <v>82</v>
      </c>
      <c r="G2082">
        <v>6</v>
      </c>
      <c r="H2082" t="s">
        <v>12</v>
      </c>
      <c r="I2082" t="s">
        <v>1513</v>
      </c>
    </row>
    <row r="2083" spans="1:9" x14ac:dyDescent="0.3">
      <c r="A2083" t="s">
        <v>1867</v>
      </c>
      <c r="B2083" t="s">
        <v>1636</v>
      </c>
      <c r="C2083" t="s">
        <v>1548</v>
      </c>
      <c r="D2083">
        <v>0</v>
      </c>
      <c r="E2083">
        <v>53</v>
      </c>
      <c r="F2083">
        <v>24</v>
      </c>
      <c r="G2083">
        <v>6</v>
      </c>
      <c r="H2083" t="s">
        <v>12</v>
      </c>
      <c r="I2083" t="s">
        <v>1508</v>
      </c>
    </row>
    <row r="2084" spans="1:9" x14ac:dyDescent="0.3">
      <c r="A2084" t="s">
        <v>1868</v>
      </c>
      <c r="B2084" t="s">
        <v>1730</v>
      </c>
      <c r="C2084" t="s">
        <v>1519</v>
      </c>
      <c r="D2084">
        <v>0</v>
      </c>
      <c r="E2084">
        <v>193</v>
      </c>
      <c r="F2084">
        <v>62</v>
      </c>
      <c r="G2084">
        <v>6</v>
      </c>
      <c r="H2084" t="s">
        <v>12</v>
      </c>
      <c r="I2084" t="s">
        <v>1520</v>
      </c>
    </row>
    <row r="2085" spans="1:9" x14ac:dyDescent="0.3">
      <c r="A2085" t="s">
        <v>1869</v>
      </c>
      <c r="B2085" t="s">
        <v>1758</v>
      </c>
      <c r="C2085" t="s">
        <v>1542</v>
      </c>
      <c r="D2085">
        <v>0</v>
      </c>
      <c r="E2085">
        <v>1856</v>
      </c>
      <c r="F2085">
        <v>910</v>
      </c>
      <c r="G2085">
        <v>6</v>
      </c>
      <c r="H2085" t="s">
        <v>12</v>
      </c>
      <c r="I2085" t="s">
        <v>1543</v>
      </c>
    </row>
    <row r="2086" spans="1:9" x14ac:dyDescent="0.3">
      <c r="A2086" t="s">
        <v>1870</v>
      </c>
      <c r="B2086" t="s">
        <v>1694</v>
      </c>
      <c r="C2086" t="s">
        <v>1504</v>
      </c>
      <c r="D2086">
        <v>0</v>
      </c>
      <c r="E2086">
        <v>68</v>
      </c>
      <c r="F2086">
        <v>33</v>
      </c>
      <c r="G2086">
        <v>6</v>
      </c>
      <c r="H2086" t="s">
        <v>12</v>
      </c>
      <c r="I2086" t="s">
        <v>1505</v>
      </c>
    </row>
    <row r="2087" spans="1:9" x14ac:dyDescent="0.3">
      <c r="A2087" t="s">
        <v>1268</v>
      </c>
      <c r="B2087" t="s">
        <v>1846</v>
      </c>
      <c r="C2087" t="s">
        <v>1551</v>
      </c>
      <c r="D2087">
        <v>0</v>
      </c>
      <c r="E2087">
        <v>180</v>
      </c>
      <c r="F2087">
        <v>88</v>
      </c>
      <c r="G2087">
        <v>6</v>
      </c>
      <c r="H2087" t="s">
        <v>12</v>
      </c>
      <c r="I2087" t="s">
        <v>1539</v>
      </c>
    </row>
    <row r="2088" spans="1:9" x14ac:dyDescent="0.3">
      <c r="A2088" t="s">
        <v>817</v>
      </c>
      <c r="B2088" t="s">
        <v>1662</v>
      </c>
      <c r="C2088" t="s">
        <v>1512</v>
      </c>
      <c r="D2088">
        <v>0</v>
      </c>
      <c r="E2088">
        <v>852</v>
      </c>
      <c r="F2088">
        <v>136</v>
      </c>
      <c r="G2088">
        <v>6</v>
      </c>
      <c r="H2088" t="s">
        <v>12</v>
      </c>
      <c r="I2088" t="s">
        <v>1513</v>
      </c>
    </row>
    <row r="2089" spans="1:9" x14ac:dyDescent="0.3">
      <c r="A2089" t="s">
        <v>1871</v>
      </c>
      <c r="B2089" t="s">
        <v>1872</v>
      </c>
      <c r="C2089" t="s">
        <v>1583</v>
      </c>
      <c r="D2089">
        <v>0</v>
      </c>
      <c r="E2089">
        <v>287</v>
      </c>
      <c r="F2089">
        <v>66</v>
      </c>
      <c r="G2089">
        <v>6</v>
      </c>
      <c r="H2089" t="s">
        <v>12</v>
      </c>
      <c r="I2089" t="s">
        <v>1539</v>
      </c>
    </row>
    <row r="2090" spans="1:9" x14ac:dyDescent="0.3">
      <c r="A2090" t="s">
        <v>674</v>
      </c>
      <c r="B2090" t="s">
        <v>1570</v>
      </c>
      <c r="C2090" t="s">
        <v>1640</v>
      </c>
      <c r="D2090">
        <v>0</v>
      </c>
      <c r="E2090">
        <v>63</v>
      </c>
      <c r="F2090">
        <v>17</v>
      </c>
      <c r="G2090">
        <v>6</v>
      </c>
      <c r="H2090" t="s">
        <v>12</v>
      </c>
      <c r="I2090" t="s">
        <v>1505</v>
      </c>
    </row>
    <row r="2091" spans="1:9" x14ac:dyDescent="0.3">
      <c r="A2091" t="s">
        <v>222</v>
      </c>
      <c r="B2091" t="s">
        <v>1713</v>
      </c>
      <c r="C2091" t="s">
        <v>1569</v>
      </c>
      <c r="D2091">
        <v>0</v>
      </c>
      <c r="E2091">
        <v>91</v>
      </c>
      <c r="F2091">
        <v>15</v>
      </c>
      <c r="G2091">
        <v>6</v>
      </c>
      <c r="H2091" t="s">
        <v>12</v>
      </c>
      <c r="I2091" t="s">
        <v>1501</v>
      </c>
    </row>
    <row r="2092" spans="1:9" x14ac:dyDescent="0.3">
      <c r="A2092" t="s">
        <v>1873</v>
      </c>
      <c r="B2092" t="s">
        <v>1717</v>
      </c>
      <c r="C2092" t="s">
        <v>1548</v>
      </c>
      <c r="D2092">
        <v>0</v>
      </c>
      <c r="E2092">
        <v>62</v>
      </c>
      <c r="F2092">
        <v>6</v>
      </c>
      <c r="G2092">
        <v>6</v>
      </c>
      <c r="H2092" t="s">
        <v>12</v>
      </c>
      <c r="I2092" t="s">
        <v>1508</v>
      </c>
    </row>
    <row r="2093" spans="1:9" x14ac:dyDescent="0.3">
      <c r="A2093" t="s">
        <v>1874</v>
      </c>
      <c r="B2093" t="s">
        <v>1875</v>
      </c>
      <c r="C2093" t="s">
        <v>1522</v>
      </c>
      <c r="D2093">
        <v>0</v>
      </c>
      <c r="E2093">
        <v>184</v>
      </c>
      <c r="F2093">
        <v>85</v>
      </c>
      <c r="G2093">
        <v>6</v>
      </c>
      <c r="H2093" t="s">
        <v>12</v>
      </c>
      <c r="I2093" t="s">
        <v>1501</v>
      </c>
    </row>
    <row r="2094" spans="1:9" x14ac:dyDescent="0.3">
      <c r="A2094" t="s">
        <v>234</v>
      </c>
      <c r="B2094" t="s">
        <v>1747</v>
      </c>
      <c r="C2094" t="s">
        <v>1583</v>
      </c>
      <c r="D2094">
        <v>0</v>
      </c>
      <c r="E2094">
        <v>156</v>
      </c>
      <c r="F2094">
        <v>62</v>
      </c>
      <c r="G2094">
        <v>6</v>
      </c>
      <c r="H2094" t="s">
        <v>12</v>
      </c>
      <c r="I2094" t="s">
        <v>1539</v>
      </c>
    </row>
    <row r="2095" spans="1:9" x14ac:dyDescent="0.3">
      <c r="A2095" t="s">
        <v>1876</v>
      </c>
      <c r="B2095" t="s">
        <v>1877</v>
      </c>
      <c r="C2095" t="s">
        <v>1583</v>
      </c>
      <c r="D2095">
        <v>0</v>
      </c>
      <c r="E2095">
        <v>117</v>
      </c>
      <c r="F2095">
        <v>17</v>
      </c>
      <c r="G2095">
        <v>6</v>
      </c>
      <c r="H2095" t="s">
        <v>12</v>
      </c>
      <c r="I2095" t="s">
        <v>1539</v>
      </c>
    </row>
    <row r="2096" spans="1:9" x14ac:dyDescent="0.3">
      <c r="A2096" t="s">
        <v>420</v>
      </c>
      <c r="B2096" t="s">
        <v>1605</v>
      </c>
      <c r="C2096" t="s">
        <v>1597</v>
      </c>
      <c r="D2096">
        <v>0</v>
      </c>
      <c r="E2096">
        <v>240</v>
      </c>
      <c r="F2096">
        <v>12</v>
      </c>
      <c r="G2096">
        <v>6</v>
      </c>
      <c r="H2096" t="s">
        <v>12</v>
      </c>
      <c r="I2096" t="s">
        <v>1539</v>
      </c>
    </row>
    <row r="2097" spans="1:9" x14ac:dyDescent="0.3">
      <c r="A2097" t="s">
        <v>827</v>
      </c>
      <c r="B2097" t="s">
        <v>1574</v>
      </c>
      <c r="C2097" t="s">
        <v>718</v>
      </c>
      <c r="D2097">
        <v>0</v>
      </c>
      <c r="E2097">
        <v>765</v>
      </c>
      <c r="F2097">
        <v>8</v>
      </c>
      <c r="G2097">
        <v>6</v>
      </c>
      <c r="H2097" t="s">
        <v>12</v>
      </c>
      <c r="I2097" t="s">
        <v>1513</v>
      </c>
    </row>
    <row r="2098" spans="1:9" x14ac:dyDescent="0.3">
      <c r="A2098" t="s">
        <v>1878</v>
      </c>
      <c r="B2098" t="s">
        <v>1737</v>
      </c>
      <c r="C2098" t="s">
        <v>1571</v>
      </c>
      <c r="D2098">
        <v>0</v>
      </c>
      <c r="E2098">
        <v>78</v>
      </c>
      <c r="F2098">
        <v>3</v>
      </c>
      <c r="G2098">
        <v>6</v>
      </c>
      <c r="H2098" t="s">
        <v>12</v>
      </c>
      <c r="I2098" t="s">
        <v>1505</v>
      </c>
    </row>
    <row r="2099" spans="1:9" x14ac:dyDescent="0.3">
      <c r="A2099" t="s">
        <v>1879</v>
      </c>
      <c r="B2099" t="s">
        <v>1634</v>
      </c>
      <c r="C2099" t="s">
        <v>1500</v>
      </c>
      <c r="D2099">
        <v>0</v>
      </c>
      <c r="E2099">
        <v>102</v>
      </c>
      <c r="F2099">
        <v>11</v>
      </c>
      <c r="G2099">
        <v>6</v>
      </c>
      <c r="H2099" t="s">
        <v>12</v>
      </c>
      <c r="I2099" t="s">
        <v>1501</v>
      </c>
    </row>
    <row r="2100" spans="1:9" x14ac:dyDescent="0.3">
      <c r="A2100" t="s">
        <v>1880</v>
      </c>
      <c r="B2100" t="s">
        <v>1808</v>
      </c>
      <c r="C2100" t="s">
        <v>865</v>
      </c>
      <c r="D2100">
        <v>0</v>
      </c>
      <c r="E2100">
        <v>271</v>
      </c>
      <c r="F2100">
        <v>73</v>
      </c>
      <c r="G2100">
        <v>6</v>
      </c>
      <c r="H2100" t="s">
        <v>12</v>
      </c>
      <c r="I2100" t="s">
        <v>1539</v>
      </c>
    </row>
    <row r="2101" spans="1:9" x14ac:dyDescent="0.3">
      <c r="A2101" t="s">
        <v>1881</v>
      </c>
      <c r="B2101" t="s">
        <v>1756</v>
      </c>
      <c r="C2101" t="s">
        <v>1551</v>
      </c>
      <c r="D2101">
        <v>0</v>
      </c>
      <c r="E2101">
        <v>78</v>
      </c>
      <c r="F2101">
        <v>28</v>
      </c>
      <c r="G2101">
        <v>6</v>
      </c>
      <c r="H2101" t="s">
        <v>12</v>
      </c>
      <c r="I2101" t="s">
        <v>1539</v>
      </c>
    </row>
    <row r="2102" spans="1:9" x14ac:dyDescent="0.3">
      <c r="A2102" t="s">
        <v>251</v>
      </c>
      <c r="B2102" t="s">
        <v>1774</v>
      </c>
      <c r="C2102" t="s">
        <v>718</v>
      </c>
      <c r="D2102">
        <v>0</v>
      </c>
      <c r="E2102">
        <v>294</v>
      </c>
      <c r="F2102">
        <v>88</v>
      </c>
      <c r="G2102">
        <v>6</v>
      </c>
      <c r="H2102" t="s">
        <v>12</v>
      </c>
      <c r="I2102" t="s">
        <v>1513</v>
      </c>
    </row>
    <row r="2103" spans="1:9" x14ac:dyDescent="0.3">
      <c r="A2103" t="s">
        <v>1291</v>
      </c>
      <c r="B2103" t="s">
        <v>1499</v>
      </c>
      <c r="C2103" t="s">
        <v>865</v>
      </c>
      <c r="D2103">
        <v>0</v>
      </c>
      <c r="E2103">
        <v>122</v>
      </c>
      <c r="F2103">
        <v>38</v>
      </c>
      <c r="G2103">
        <v>6</v>
      </c>
      <c r="H2103" t="s">
        <v>12</v>
      </c>
      <c r="I2103" t="s">
        <v>1501</v>
      </c>
    </row>
    <row r="2104" spans="1:9" x14ac:dyDescent="0.3">
      <c r="A2104" t="s">
        <v>1882</v>
      </c>
      <c r="B2104" t="s">
        <v>1506</v>
      </c>
      <c r="C2104" t="s">
        <v>1584</v>
      </c>
      <c r="D2104">
        <v>0</v>
      </c>
      <c r="E2104">
        <v>39</v>
      </c>
      <c r="F2104">
        <v>16</v>
      </c>
      <c r="G2104">
        <v>6</v>
      </c>
      <c r="H2104" t="s">
        <v>12</v>
      </c>
      <c r="I2104" t="s">
        <v>1508</v>
      </c>
    </row>
    <row r="2105" spans="1:9" x14ac:dyDescent="0.3">
      <c r="A2105" t="s">
        <v>998</v>
      </c>
      <c r="B2105" t="s">
        <v>1530</v>
      </c>
      <c r="C2105" t="s">
        <v>1640</v>
      </c>
      <c r="D2105">
        <v>0</v>
      </c>
      <c r="E2105">
        <v>100</v>
      </c>
      <c r="F2105">
        <v>25</v>
      </c>
      <c r="G2105">
        <v>6</v>
      </c>
      <c r="H2105" t="s">
        <v>12</v>
      </c>
      <c r="I2105" t="s">
        <v>1505</v>
      </c>
    </row>
    <row r="2106" spans="1:9" x14ac:dyDescent="0.3">
      <c r="A2106" t="s">
        <v>434</v>
      </c>
      <c r="B2106" t="s">
        <v>1555</v>
      </c>
      <c r="C2106" t="s">
        <v>1569</v>
      </c>
      <c r="D2106">
        <v>0</v>
      </c>
      <c r="E2106">
        <v>109</v>
      </c>
      <c r="F2106">
        <v>35</v>
      </c>
      <c r="G2106">
        <v>6</v>
      </c>
      <c r="H2106" t="s">
        <v>12</v>
      </c>
      <c r="I2106" t="s">
        <v>1501</v>
      </c>
    </row>
    <row r="2107" spans="1:9" x14ac:dyDescent="0.3">
      <c r="A2107" t="s">
        <v>1883</v>
      </c>
      <c r="B2107" t="s">
        <v>1884</v>
      </c>
      <c r="C2107" t="s">
        <v>1640</v>
      </c>
      <c r="D2107">
        <v>0</v>
      </c>
      <c r="E2107">
        <v>66</v>
      </c>
      <c r="F2107">
        <v>13</v>
      </c>
      <c r="G2107">
        <v>6</v>
      </c>
      <c r="H2107" t="s">
        <v>12</v>
      </c>
      <c r="I2107" t="s">
        <v>1505</v>
      </c>
    </row>
    <row r="2108" spans="1:9" x14ac:dyDescent="0.3">
      <c r="A2108" t="s">
        <v>1885</v>
      </c>
      <c r="B2108" t="s">
        <v>1770</v>
      </c>
      <c r="C2108" t="s">
        <v>1512</v>
      </c>
      <c r="D2108">
        <v>0</v>
      </c>
      <c r="E2108">
        <v>105</v>
      </c>
      <c r="F2108">
        <v>33</v>
      </c>
      <c r="G2108">
        <v>6</v>
      </c>
      <c r="H2108" t="s">
        <v>12</v>
      </c>
      <c r="I2108" t="s">
        <v>1513</v>
      </c>
    </row>
    <row r="2109" spans="1:9" x14ac:dyDescent="0.3">
      <c r="A2109" t="s">
        <v>436</v>
      </c>
      <c r="B2109" t="s">
        <v>1582</v>
      </c>
      <c r="C2109" t="s">
        <v>1583</v>
      </c>
      <c r="D2109">
        <v>0</v>
      </c>
      <c r="E2109">
        <v>59</v>
      </c>
      <c r="F2109">
        <v>24</v>
      </c>
      <c r="G2109">
        <v>6</v>
      </c>
      <c r="H2109" t="s">
        <v>12</v>
      </c>
      <c r="I2109" t="s">
        <v>1539</v>
      </c>
    </row>
    <row r="2110" spans="1:9" x14ac:dyDescent="0.3">
      <c r="A2110" t="s">
        <v>1886</v>
      </c>
      <c r="B2110" t="s">
        <v>1887</v>
      </c>
      <c r="C2110" t="s">
        <v>1640</v>
      </c>
      <c r="D2110">
        <v>0</v>
      </c>
      <c r="E2110">
        <v>103</v>
      </c>
      <c r="F2110">
        <v>39</v>
      </c>
      <c r="G2110">
        <v>6</v>
      </c>
      <c r="H2110" t="s">
        <v>12</v>
      </c>
      <c r="I2110" t="s">
        <v>1505</v>
      </c>
    </row>
    <row r="2111" spans="1:9" x14ac:dyDescent="0.3">
      <c r="A2111" t="s">
        <v>1470</v>
      </c>
      <c r="B2111" t="s">
        <v>1710</v>
      </c>
      <c r="C2111" t="s">
        <v>1563</v>
      </c>
      <c r="D2111">
        <v>0</v>
      </c>
      <c r="E2111">
        <v>300</v>
      </c>
      <c r="F2111">
        <v>150</v>
      </c>
      <c r="G2111">
        <v>6</v>
      </c>
      <c r="H2111" t="s">
        <v>12</v>
      </c>
      <c r="I2111" t="s">
        <v>1520</v>
      </c>
    </row>
    <row r="2112" spans="1:9" x14ac:dyDescent="0.3">
      <c r="A2112" t="s">
        <v>1888</v>
      </c>
      <c r="B2112" t="s">
        <v>1841</v>
      </c>
      <c r="C2112" t="s">
        <v>1563</v>
      </c>
      <c r="D2112">
        <v>0</v>
      </c>
      <c r="E2112">
        <v>142</v>
      </c>
      <c r="F2112">
        <v>3</v>
      </c>
      <c r="G2112">
        <v>6</v>
      </c>
      <c r="H2112" t="s">
        <v>12</v>
      </c>
      <c r="I2112" t="s">
        <v>1520</v>
      </c>
    </row>
    <row r="2113" spans="1:9" x14ac:dyDescent="0.3">
      <c r="A2113" t="s">
        <v>1889</v>
      </c>
      <c r="B2113" t="s">
        <v>1623</v>
      </c>
      <c r="C2113" t="s">
        <v>1500</v>
      </c>
      <c r="D2113">
        <v>0</v>
      </c>
      <c r="E2113">
        <v>171</v>
      </c>
      <c r="F2113">
        <v>17</v>
      </c>
      <c r="G2113">
        <v>6</v>
      </c>
      <c r="H2113" t="s">
        <v>12</v>
      </c>
      <c r="I2113" t="s">
        <v>1501</v>
      </c>
    </row>
    <row r="2114" spans="1:9" x14ac:dyDescent="0.3">
      <c r="A2114" t="s">
        <v>1890</v>
      </c>
      <c r="B2114" t="s">
        <v>1662</v>
      </c>
      <c r="C2114" t="s">
        <v>718</v>
      </c>
      <c r="D2114">
        <v>0</v>
      </c>
      <c r="E2114">
        <v>844</v>
      </c>
      <c r="F2114">
        <v>8</v>
      </c>
      <c r="G2114">
        <v>6</v>
      </c>
      <c r="H2114" t="s">
        <v>12</v>
      </c>
      <c r="I2114" t="s">
        <v>1513</v>
      </c>
    </row>
    <row r="2115" spans="1:9" x14ac:dyDescent="0.3">
      <c r="A2115" t="s">
        <v>1891</v>
      </c>
      <c r="B2115" t="s">
        <v>1892</v>
      </c>
      <c r="C2115" t="s">
        <v>1563</v>
      </c>
      <c r="D2115">
        <v>0</v>
      </c>
      <c r="E2115">
        <v>83</v>
      </c>
      <c r="F2115">
        <v>6</v>
      </c>
      <c r="G2115">
        <v>6</v>
      </c>
      <c r="H2115" t="s">
        <v>12</v>
      </c>
      <c r="I2115" t="s">
        <v>1520</v>
      </c>
    </row>
    <row r="2116" spans="1:9" x14ac:dyDescent="0.3">
      <c r="A2116" t="s">
        <v>1893</v>
      </c>
      <c r="B2116" t="s">
        <v>1553</v>
      </c>
      <c r="C2116" t="s">
        <v>1536</v>
      </c>
      <c r="D2116">
        <v>0</v>
      </c>
      <c r="E2116">
        <v>50</v>
      </c>
      <c r="F2116">
        <v>9</v>
      </c>
      <c r="G2116">
        <v>6</v>
      </c>
      <c r="H2116" t="s">
        <v>12</v>
      </c>
      <c r="I2116" t="s">
        <v>1508</v>
      </c>
    </row>
    <row r="2117" spans="1:9" x14ac:dyDescent="0.3">
      <c r="A2117" t="s">
        <v>1894</v>
      </c>
      <c r="B2117" t="s">
        <v>1799</v>
      </c>
      <c r="C2117" t="s">
        <v>1563</v>
      </c>
      <c r="D2117">
        <v>0</v>
      </c>
      <c r="E2117">
        <v>286</v>
      </c>
      <c r="F2117">
        <v>140</v>
      </c>
      <c r="G2117">
        <v>6</v>
      </c>
      <c r="H2117" t="s">
        <v>12</v>
      </c>
      <c r="I2117" t="s">
        <v>1520</v>
      </c>
    </row>
    <row r="2118" spans="1:9" x14ac:dyDescent="0.3">
      <c r="A2118" t="s">
        <v>710</v>
      </c>
      <c r="B2118" t="s">
        <v>1578</v>
      </c>
      <c r="C2118" t="s">
        <v>1551</v>
      </c>
      <c r="D2118">
        <v>0</v>
      </c>
      <c r="E2118">
        <v>144</v>
      </c>
      <c r="F2118">
        <v>39</v>
      </c>
      <c r="G2118">
        <v>6</v>
      </c>
      <c r="H2118" t="s">
        <v>12</v>
      </c>
      <c r="I2118" t="s">
        <v>1539</v>
      </c>
    </row>
    <row r="2119" spans="1:9" x14ac:dyDescent="0.3">
      <c r="A2119" t="s">
        <v>710</v>
      </c>
      <c r="B2119" t="s">
        <v>1895</v>
      </c>
      <c r="C2119" t="s">
        <v>718</v>
      </c>
      <c r="D2119">
        <v>0</v>
      </c>
      <c r="E2119">
        <v>1270</v>
      </c>
      <c r="F2119">
        <v>89</v>
      </c>
      <c r="G2119">
        <v>6</v>
      </c>
      <c r="H2119" t="s">
        <v>12</v>
      </c>
      <c r="I2119" t="s">
        <v>1513</v>
      </c>
    </row>
    <row r="2120" spans="1:9" x14ac:dyDescent="0.3">
      <c r="A2120" t="s">
        <v>1309</v>
      </c>
      <c r="B2120" t="s">
        <v>1527</v>
      </c>
      <c r="C2120" t="s">
        <v>1500</v>
      </c>
      <c r="D2120">
        <v>0</v>
      </c>
      <c r="E2120">
        <v>158</v>
      </c>
      <c r="F2120">
        <v>32</v>
      </c>
      <c r="G2120">
        <v>6</v>
      </c>
      <c r="H2120" t="s">
        <v>12</v>
      </c>
      <c r="I2120" t="s">
        <v>1501</v>
      </c>
    </row>
    <row r="2121" spans="1:9" x14ac:dyDescent="0.3">
      <c r="A2121" t="s">
        <v>1311</v>
      </c>
      <c r="B2121" t="s">
        <v>1872</v>
      </c>
      <c r="C2121" t="s">
        <v>1583</v>
      </c>
      <c r="D2121">
        <v>0</v>
      </c>
      <c r="E2121">
        <v>287</v>
      </c>
      <c r="F2121">
        <v>66</v>
      </c>
      <c r="G2121">
        <v>6</v>
      </c>
      <c r="H2121" t="s">
        <v>12</v>
      </c>
      <c r="I2121" t="s">
        <v>1539</v>
      </c>
    </row>
    <row r="2122" spans="1:9" x14ac:dyDescent="0.3">
      <c r="A2122" t="s">
        <v>857</v>
      </c>
      <c r="B2122" t="s">
        <v>1774</v>
      </c>
      <c r="C2122" t="s">
        <v>718</v>
      </c>
      <c r="D2122">
        <v>0</v>
      </c>
      <c r="E2122">
        <v>294</v>
      </c>
      <c r="F2122">
        <v>88</v>
      </c>
      <c r="G2122">
        <v>6</v>
      </c>
      <c r="H2122" t="s">
        <v>12</v>
      </c>
      <c r="I2122" t="s">
        <v>1513</v>
      </c>
    </row>
    <row r="2123" spans="1:9" x14ac:dyDescent="0.3">
      <c r="A2123" t="s">
        <v>1896</v>
      </c>
      <c r="B2123" t="s">
        <v>1545</v>
      </c>
      <c r="C2123" t="s">
        <v>1507</v>
      </c>
      <c r="D2123">
        <v>0</v>
      </c>
      <c r="E2123">
        <v>70</v>
      </c>
      <c r="F2123">
        <v>32</v>
      </c>
      <c r="G2123">
        <v>6</v>
      </c>
      <c r="H2123" t="s">
        <v>12</v>
      </c>
      <c r="I2123" t="s">
        <v>1508</v>
      </c>
    </row>
    <row r="2124" spans="1:9" x14ac:dyDescent="0.3">
      <c r="A2124" t="s">
        <v>1495</v>
      </c>
      <c r="B2124" t="s">
        <v>1605</v>
      </c>
      <c r="C2124" t="s">
        <v>1583</v>
      </c>
      <c r="D2124">
        <v>0</v>
      </c>
      <c r="E2124">
        <v>226</v>
      </c>
      <c r="F2124">
        <v>61</v>
      </c>
      <c r="G2124">
        <v>6</v>
      </c>
      <c r="H2124" t="s">
        <v>12</v>
      </c>
      <c r="I2124" t="s">
        <v>1539</v>
      </c>
    </row>
    <row r="2125" spans="1:9" x14ac:dyDescent="0.3">
      <c r="A2125" t="s">
        <v>1897</v>
      </c>
      <c r="B2125" t="s">
        <v>1682</v>
      </c>
      <c r="C2125" t="s">
        <v>1548</v>
      </c>
      <c r="D2125">
        <v>0</v>
      </c>
      <c r="E2125">
        <v>50</v>
      </c>
      <c r="F2125">
        <v>7</v>
      </c>
      <c r="G2125">
        <v>6</v>
      </c>
      <c r="H2125" t="s">
        <v>12</v>
      </c>
      <c r="I2125" t="s">
        <v>1508</v>
      </c>
    </row>
    <row r="2126" spans="1:9" x14ac:dyDescent="0.3">
      <c r="A2126" t="s">
        <v>1898</v>
      </c>
      <c r="B2126" t="s">
        <v>1533</v>
      </c>
      <c r="C2126" t="s">
        <v>1519</v>
      </c>
      <c r="D2126">
        <v>0</v>
      </c>
      <c r="E2126">
        <v>261</v>
      </c>
      <c r="F2126">
        <v>13</v>
      </c>
      <c r="G2126">
        <v>6</v>
      </c>
      <c r="H2126" t="s">
        <v>12</v>
      </c>
      <c r="I2126" t="s">
        <v>1520</v>
      </c>
    </row>
    <row r="2127" spans="1:9" x14ac:dyDescent="0.3">
      <c r="A2127" t="s">
        <v>1899</v>
      </c>
      <c r="B2127" t="s">
        <v>1776</v>
      </c>
      <c r="C2127" t="s">
        <v>1563</v>
      </c>
      <c r="D2127">
        <v>0</v>
      </c>
      <c r="E2127">
        <v>38</v>
      </c>
      <c r="F2127">
        <v>18</v>
      </c>
      <c r="G2127">
        <v>1</v>
      </c>
      <c r="H2127" t="s">
        <v>12</v>
      </c>
      <c r="I2127" t="s">
        <v>1520</v>
      </c>
    </row>
    <row r="2128" spans="1:9" x14ac:dyDescent="0.3">
      <c r="A2128" t="s">
        <v>308</v>
      </c>
      <c r="B2128" t="s">
        <v>1705</v>
      </c>
      <c r="C2128" t="s">
        <v>1569</v>
      </c>
      <c r="D2128">
        <v>0</v>
      </c>
      <c r="E2128">
        <v>15</v>
      </c>
      <c r="F2128">
        <v>0</v>
      </c>
      <c r="G2128">
        <v>1</v>
      </c>
      <c r="H2128" t="s">
        <v>12</v>
      </c>
      <c r="I2128" t="s">
        <v>1501</v>
      </c>
    </row>
    <row r="2129" spans="1:9" x14ac:dyDescent="0.3">
      <c r="A2129" t="s">
        <v>50</v>
      </c>
      <c r="B2129" t="s">
        <v>1588</v>
      </c>
      <c r="C2129" t="s">
        <v>1587</v>
      </c>
      <c r="D2129">
        <v>0</v>
      </c>
      <c r="E2129">
        <v>60</v>
      </c>
      <c r="F2129">
        <v>2</v>
      </c>
      <c r="G2129">
        <v>1</v>
      </c>
      <c r="H2129" t="s">
        <v>12</v>
      </c>
      <c r="I2129" t="s">
        <v>1543</v>
      </c>
    </row>
    <row r="2130" spans="1:9" x14ac:dyDescent="0.3">
      <c r="A2130" t="s">
        <v>1900</v>
      </c>
      <c r="B2130" t="s">
        <v>1727</v>
      </c>
      <c r="C2130" t="s">
        <v>1507</v>
      </c>
      <c r="D2130">
        <v>0</v>
      </c>
      <c r="E2130">
        <v>14</v>
      </c>
      <c r="F2130">
        <v>5</v>
      </c>
      <c r="G2130">
        <v>1</v>
      </c>
      <c r="H2130" t="s">
        <v>12</v>
      </c>
      <c r="I2130" t="s">
        <v>1508</v>
      </c>
    </row>
    <row r="2131" spans="1:9" x14ac:dyDescent="0.3">
      <c r="A2131" t="s">
        <v>1335</v>
      </c>
      <c r="B2131" t="s">
        <v>1689</v>
      </c>
      <c r="C2131" t="s">
        <v>1504</v>
      </c>
      <c r="D2131">
        <v>0</v>
      </c>
      <c r="E2131">
        <v>14</v>
      </c>
      <c r="F2131">
        <v>7</v>
      </c>
      <c r="G2131">
        <v>1</v>
      </c>
      <c r="H2131" t="s">
        <v>12</v>
      </c>
      <c r="I2131" t="s">
        <v>1505</v>
      </c>
    </row>
    <row r="2132" spans="1:9" x14ac:dyDescent="0.3">
      <c r="A2132" t="s">
        <v>1531</v>
      </c>
      <c r="B2132" t="s">
        <v>1901</v>
      </c>
      <c r="C2132" t="s">
        <v>1500</v>
      </c>
      <c r="D2132">
        <v>0</v>
      </c>
      <c r="E2132">
        <v>31</v>
      </c>
      <c r="F2132">
        <v>13</v>
      </c>
      <c r="G2132">
        <v>1</v>
      </c>
      <c r="H2132" t="s">
        <v>12</v>
      </c>
      <c r="I2132" t="s">
        <v>1501</v>
      </c>
    </row>
    <row r="2133" spans="1:9" x14ac:dyDescent="0.3">
      <c r="A2133" t="s">
        <v>1902</v>
      </c>
      <c r="B2133" t="s">
        <v>1772</v>
      </c>
      <c r="C2133" t="s">
        <v>1584</v>
      </c>
      <c r="D2133">
        <v>0</v>
      </c>
      <c r="E2133">
        <v>11</v>
      </c>
      <c r="F2133">
        <v>5</v>
      </c>
      <c r="G2133">
        <v>1</v>
      </c>
      <c r="H2133" t="s">
        <v>12</v>
      </c>
      <c r="I2133" t="s">
        <v>1508</v>
      </c>
    </row>
    <row r="2134" spans="1:9" x14ac:dyDescent="0.3">
      <c r="A2134" t="s">
        <v>1903</v>
      </c>
      <c r="B2134" t="s">
        <v>1682</v>
      </c>
      <c r="C2134" t="s">
        <v>1548</v>
      </c>
      <c r="D2134">
        <v>0</v>
      </c>
      <c r="E2134">
        <v>8</v>
      </c>
      <c r="F2134">
        <v>1</v>
      </c>
      <c r="G2134">
        <v>1</v>
      </c>
      <c r="H2134" t="s">
        <v>12</v>
      </c>
      <c r="I2134" t="s">
        <v>1508</v>
      </c>
    </row>
    <row r="2135" spans="1:9" x14ac:dyDescent="0.3">
      <c r="A2135" t="s">
        <v>1904</v>
      </c>
      <c r="B2135" t="s">
        <v>1694</v>
      </c>
      <c r="C2135" t="s">
        <v>1640</v>
      </c>
      <c r="D2135">
        <v>0</v>
      </c>
      <c r="E2135">
        <v>11</v>
      </c>
      <c r="F2135">
        <v>5</v>
      </c>
      <c r="G2135">
        <v>1</v>
      </c>
      <c r="H2135" t="s">
        <v>12</v>
      </c>
      <c r="I2135" t="s">
        <v>1505</v>
      </c>
    </row>
    <row r="2136" spans="1:9" x14ac:dyDescent="0.3">
      <c r="A2136" t="s">
        <v>313</v>
      </c>
      <c r="B2136" t="s">
        <v>1553</v>
      </c>
      <c r="C2136" t="s">
        <v>1536</v>
      </c>
      <c r="D2136">
        <v>0</v>
      </c>
      <c r="E2136">
        <v>8</v>
      </c>
      <c r="F2136">
        <v>2</v>
      </c>
      <c r="G2136">
        <v>1</v>
      </c>
      <c r="H2136" t="s">
        <v>12</v>
      </c>
      <c r="I2136" t="s">
        <v>1508</v>
      </c>
    </row>
    <row r="2137" spans="1:9" x14ac:dyDescent="0.3">
      <c r="A2137" t="s">
        <v>1905</v>
      </c>
      <c r="B2137" t="s">
        <v>1530</v>
      </c>
      <c r="C2137" t="s">
        <v>1640</v>
      </c>
      <c r="D2137">
        <v>0</v>
      </c>
      <c r="E2137">
        <v>17</v>
      </c>
      <c r="F2137">
        <v>4</v>
      </c>
      <c r="G2137">
        <v>1</v>
      </c>
      <c r="H2137" t="s">
        <v>12</v>
      </c>
      <c r="I2137" t="s">
        <v>1505</v>
      </c>
    </row>
    <row r="2138" spans="1:9" x14ac:dyDescent="0.3">
      <c r="A2138" t="s">
        <v>1906</v>
      </c>
      <c r="B2138" t="s">
        <v>1907</v>
      </c>
      <c r="C2138" t="s">
        <v>1519</v>
      </c>
      <c r="D2138">
        <v>0</v>
      </c>
      <c r="E2138">
        <v>38</v>
      </c>
      <c r="F2138">
        <v>10</v>
      </c>
      <c r="G2138">
        <v>1</v>
      </c>
      <c r="H2138" t="s">
        <v>12</v>
      </c>
      <c r="I2138" t="s">
        <v>1520</v>
      </c>
    </row>
    <row r="2139" spans="1:9" x14ac:dyDescent="0.3">
      <c r="A2139" t="s">
        <v>1908</v>
      </c>
      <c r="B2139" t="s">
        <v>1555</v>
      </c>
      <c r="C2139" t="s">
        <v>1500</v>
      </c>
      <c r="D2139">
        <v>0</v>
      </c>
      <c r="E2139">
        <v>17</v>
      </c>
      <c r="F2139">
        <v>0</v>
      </c>
      <c r="G2139">
        <v>1</v>
      </c>
      <c r="H2139" t="s">
        <v>12</v>
      </c>
      <c r="I2139" t="s">
        <v>1501</v>
      </c>
    </row>
    <row r="2140" spans="1:9" x14ac:dyDescent="0.3">
      <c r="A2140" t="s">
        <v>1909</v>
      </c>
      <c r="B2140" t="s">
        <v>1582</v>
      </c>
      <c r="C2140" t="s">
        <v>1551</v>
      </c>
      <c r="D2140">
        <v>0</v>
      </c>
      <c r="E2140">
        <v>13</v>
      </c>
      <c r="F2140">
        <v>5</v>
      </c>
      <c r="G2140">
        <v>1</v>
      </c>
      <c r="H2140" t="s">
        <v>12</v>
      </c>
      <c r="I2140" t="s">
        <v>1539</v>
      </c>
    </row>
    <row r="2141" spans="1:9" x14ac:dyDescent="0.3">
      <c r="A2141" t="s">
        <v>1708</v>
      </c>
      <c r="B2141" t="s">
        <v>1527</v>
      </c>
      <c r="C2141" t="s">
        <v>1522</v>
      </c>
      <c r="D2141">
        <v>0</v>
      </c>
      <c r="E2141">
        <v>31</v>
      </c>
      <c r="F2141">
        <v>0</v>
      </c>
      <c r="G2141">
        <v>1</v>
      </c>
      <c r="H2141" t="s">
        <v>12</v>
      </c>
      <c r="I2141" t="s">
        <v>1501</v>
      </c>
    </row>
    <row r="2142" spans="1:9" x14ac:dyDescent="0.3">
      <c r="A2142" t="s">
        <v>1910</v>
      </c>
      <c r="B2142" t="s">
        <v>1629</v>
      </c>
      <c r="C2142" t="s">
        <v>1500</v>
      </c>
      <c r="D2142">
        <v>0</v>
      </c>
      <c r="E2142">
        <v>13</v>
      </c>
      <c r="F2142">
        <v>2</v>
      </c>
      <c r="G2142">
        <v>1</v>
      </c>
      <c r="H2142" t="s">
        <v>12</v>
      </c>
      <c r="I2142" t="s">
        <v>1501</v>
      </c>
    </row>
    <row r="2143" spans="1:9" x14ac:dyDescent="0.3">
      <c r="A2143" t="s">
        <v>1043</v>
      </c>
      <c r="B2143" t="s">
        <v>1659</v>
      </c>
      <c r="C2143" t="s">
        <v>1519</v>
      </c>
      <c r="D2143">
        <v>0</v>
      </c>
      <c r="E2143">
        <v>22</v>
      </c>
      <c r="F2143">
        <v>1</v>
      </c>
      <c r="G2143">
        <v>1</v>
      </c>
      <c r="H2143" t="s">
        <v>12</v>
      </c>
      <c r="I2143" t="s">
        <v>1520</v>
      </c>
    </row>
    <row r="2144" spans="1:9" x14ac:dyDescent="0.3">
      <c r="A2144" t="s">
        <v>1911</v>
      </c>
      <c r="B2144" t="s">
        <v>1711</v>
      </c>
      <c r="C2144" t="s">
        <v>1571</v>
      </c>
      <c r="D2144">
        <v>0</v>
      </c>
      <c r="E2144">
        <v>16</v>
      </c>
      <c r="F2144">
        <v>2</v>
      </c>
      <c r="G2144">
        <v>1</v>
      </c>
      <c r="H2144" t="s">
        <v>12</v>
      </c>
      <c r="I2144" t="s">
        <v>1505</v>
      </c>
    </row>
    <row r="2145" spans="1:9" x14ac:dyDescent="0.3">
      <c r="A2145" t="s">
        <v>1912</v>
      </c>
      <c r="B2145" t="s">
        <v>1627</v>
      </c>
      <c r="C2145" t="s">
        <v>1558</v>
      </c>
      <c r="D2145">
        <v>0</v>
      </c>
      <c r="E2145">
        <v>44</v>
      </c>
      <c r="F2145">
        <v>16</v>
      </c>
      <c r="G2145">
        <v>1</v>
      </c>
      <c r="H2145" t="s">
        <v>12</v>
      </c>
      <c r="I2145" t="s">
        <v>1520</v>
      </c>
    </row>
    <row r="2146" spans="1:9" x14ac:dyDescent="0.3">
      <c r="A2146" t="s">
        <v>1821</v>
      </c>
      <c r="B2146" t="s">
        <v>1713</v>
      </c>
      <c r="C2146" t="s">
        <v>1522</v>
      </c>
      <c r="D2146">
        <v>0</v>
      </c>
      <c r="E2146">
        <v>18</v>
      </c>
      <c r="F2146">
        <v>5</v>
      </c>
      <c r="G2146">
        <v>1</v>
      </c>
      <c r="H2146" t="s">
        <v>12</v>
      </c>
      <c r="I2146" t="s">
        <v>1501</v>
      </c>
    </row>
    <row r="2147" spans="1:9" x14ac:dyDescent="0.3">
      <c r="A2147" t="s">
        <v>1821</v>
      </c>
      <c r="B2147" t="s">
        <v>1913</v>
      </c>
      <c r="C2147" t="s">
        <v>1522</v>
      </c>
      <c r="D2147">
        <v>0</v>
      </c>
      <c r="E2147">
        <v>30</v>
      </c>
      <c r="F2147">
        <v>3</v>
      </c>
      <c r="G2147">
        <v>1</v>
      </c>
      <c r="H2147" t="s">
        <v>12</v>
      </c>
      <c r="I2147" t="s">
        <v>1501</v>
      </c>
    </row>
    <row r="2148" spans="1:9" x14ac:dyDescent="0.3">
      <c r="A2148" t="s">
        <v>83</v>
      </c>
      <c r="B2148" t="s">
        <v>1914</v>
      </c>
      <c r="C2148" t="s">
        <v>865</v>
      </c>
      <c r="D2148">
        <v>0</v>
      </c>
      <c r="E2148">
        <v>23</v>
      </c>
      <c r="F2148">
        <v>9</v>
      </c>
      <c r="G2148">
        <v>1</v>
      </c>
      <c r="H2148" t="s">
        <v>12</v>
      </c>
      <c r="I2148" t="s">
        <v>1539</v>
      </c>
    </row>
    <row r="2149" spans="1:9" x14ac:dyDescent="0.3">
      <c r="A2149" t="s">
        <v>1915</v>
      </c>
      <c r="B2149" t="s">
        <v>1578</v>
      </c>
      <c r="C2149" t="s">
        <v>1597</v>
      </c>
      <c r="D2149">
        <v>0</v>
      </c>
      <c r="E2149">
        <v>23</v>
      </c>
      <c r="F2149">
        <v>4</v>
      </c>
      <c r="G2149">
        <v>1</v>
      </c>
      <c r="H2149" t="s">
        <v>12</v>
      </c>
      <c r="I2149" t="s">
        <v>1539</v>
      </c>
    </row>
    <row r="2150" spans="1:9" x14ac:dyDescent="0.3">
      <c r="A2150" t="s">
        <v>1916</v>
      </c>
      <c r="B2150" t="s">
        <v>1604</v>
      </c>
      <c r="C2150" t="s">
        <v>1522</v>
      </c>
      <c r="D2150">
        <v>0</v>
      </c>
      <c r="E2150">
        <v>26</v>
      </c>
      <c r="F2150">
        <v>5</v>
      </c>
      <c r="G2150">
        <v>1</v>
      </c>
      <c r="H2150" t="s">
        <v>12</v>
      </c>
      <c r="I2150" t="s">
        <v>1501</v>
      </c>
    </row>
    <row r="2151" spans="1:9" x14ac:dyDescent="0.3">
      <c r="A2151" t="s">
        <v>1917</v>
      </c>
      <c r="B2151" t="s">
        <v>1580</v>
      </c>
      <c r="C2151" t="s">
        <v>1584</v>
      </c>
      <c r="D2151">
        <v>0</v>
      </c>
      <c r="E2151">
        <v>12</v>
      </c>
      <c r="F2151">
        <v>4</v>
      </c>
      <c r="G2151">
        <v>1</v>
      </c>
      <c r="H2151" t="s">
        <v>12</v>
      </c>
      <c r="I2151" t="s">
        <v>1508</v>
      </c>
    </row>
    <row r="2152" spans="1:9" x14ac:dyDescent="0.3">
      <c r="A2152" t="s">
        <v>1918</v>
      </c>
      <c r="B2152" t="s">
        <v>1604</v>
      </c>
      <c r="C2152" t="s">
        <v>1522</v>
      </c>
      <c r="D2152">
        <v>0</v>
      </c>
      <c r="E2152">
        <v>26</v>
      </c>
      <c r="F2152">
        <v>5</v>
      </c>
      <c r="G2152">
        <v>1</v>
      </c>
      <c r="H2152" t="s">
        <v>12</v>
      </c>
      <c r="I2152" t="s">
        <v>1501</v>
      </c>
    </row>
    <row r="2153" spans="1:9" x14ac:dyDescent="0.3">
      <c r="A2153" t="s">
        <v>1919</v>
      </c>
      <c r="B2153" t="s">
        <v>1920</v>
      </c>
      <c r="C2153" t="s">
        <v>1512</v>
      </c>
      <c r="D2153">
        <v>0</v>
      </c>
      <c r="E2153">
        <v>135</v>
      </c>
      <c r="F2153">
        <v>63</v>
      </c>
      <c r="G2153">
        <v>1</v>
      </c>
      <c r="H2153" t="s">
        <v>12</v>
      </c>
      <c r="I2153" t="s">
        <v>1513</v>
      </c>
    </row>
    <row r="2154" spans="1:9" x14ac:dyDescent="0.3">
      <c r="A2154" t="s">
        <v>1201</v>
      </c>
      <c r="B2154" t="s">
        <v>1730</v>
      </c>
      <c r="C2154" t="s">
        <v>1563</v>
      </c>
      <c r="D2154">
        <v>0</v>
      </c>
      <c r="E2154">
        <v>36</v>
      </c>
      <c r="F2154">
        <v>12</v>
      </c>
      <c r="G2154">
        <v>1</v>
      </c>
      <c r="H2154" t="s">
        <v>12</v>
      </c>
      <c r="I2154" t="s">
        <v>1520</v>
      </c>
    </row>
    <row r="2155" spans="1:9" x14ac:dyDescent="0.3">
      <c r="A2155" t="s">
        <v>1921</v>
      </c>
      <c r="B2155" t="s">
        <v>1674</v>
      </c>
      <c r="C2155" t="s">
        <v>1536</v>
      </c>
      <c r="D2155">
        <v>0</v>
      </c>
      <c r="E2155">
        <v>9</v>
      </c>
      <c r="F2155">
        <v>4</v>
      </c>
      <c r="G2155">
        <v>1</v>
      </c>
      <c r="H2155" t="s">
        <v>12</v>
      </c>
      <c r="I2155" t="s">
        <v>1508</v>
      </c>
    </row>
    <row r="2156" spans="1:9" x14ac:dyDescent="0.3">
      <c r="A2156" t="s">
        <v>1922</v>
      </c>
      <c r="B2156" t="s">
        <v>1699</v>
      </c>
      <c r="C2156" t="s">
        <v>1512</v>
      </c>
      <c r="D2156">
        <v>0</v>
      </c>
      <c r="E2156">
        <v>137</v>
      </c>
      <c r="F2156">
        <v>0</v>
      </c>
      <c r="G2156">
        <v>1</v>
      </c>
      <c r="H2156" t="s">
        <v>12</v>
      </c>
      <c r="I2156" t="s">
        <v>1513</v>
      </c>
    </row>
    <row r="2157" spans="1:9" x14ac:dyDescent="0.3">
      <c r="A2157" t="s">
        <v>1923</v>
      </c>
      <c r="B2157" t="s">
        <v>1841</v>
      </c>
      <c r="C2157" t="s">
        <v>1558</v>
      </c>
      <c r="D2157">
        <v>0</v>
      </c>
      <c r="E2157">
        <v>25</v>
      </c>
      <c r="F2157">
        <v>7</v>
      </c>
      <c r="G2157">
        <v>1</v>
      </c>
      <c r="H2157" t="s">
        <v>12</v>
      </c>
      <c r="I2157" t="s">
        <v>1520</v>
      </c>
    </row>
    <row r="2158" spans="1:9" x14ac:dyDescent="0.3">
      <c r="A2158" t="s">
        <v>1924</v>
      </c>
      <c r="B2158" t="s">
        <v>1791</v>
      </c>
      <c r="C2158" t="s">
        <v>1558</v>
      </c>
      <c r="D2158">
        <v>0</v>
      </c>
      <c r="E2158">
        <v>32</v>
      </c>
      <c r="F2158">
        <v>9</v>
      </c>
      <c r="G2158">
        <v>1</v>
      </c>
      <c r="H2158" t="s">
        <v>12</v>
      </c>
      <c r="I2158" t="s">
        <v>1520</v>
      </c>
    </row>
    <row r="2159" spans="1:9" x14ac:dyDescent="0.3">
      <c r="A2159" t="s">
        <v>1925</v>
      </c>
      <c r="B2159" t="s">
        <v>1799</v>
      </c>
      <c r="C2159" t="s">
        <v>1563</v>
      </c>
      <c r="D2159">
        <v>0</v>
      </c>
      <c r="E2159">
        <v>48</v>
      </c>
      <c r="F2159">
        <v>23</v>
      </c>
      <c r="G2159">
        <v>1</v>
      </c>
      <c r="H2159" t="s">
        <v>12</v>
      </c>
      <c r="I2159" t="s">
        <v>1520</v>
      </c>
    </row>
    <row r="2160" spans="1:9" x14ac:dyDescent="0.3">
      <c r="A2160" t="s">
        <v>1926</v>
      </c>
      <c r="B2160" t="s">
        <v>1668</v>
      </c>
      <c r="C2160" t="s">
        <v>1512</v>
      </c>
      <c r="D2160">
        <v>0</v>
      </c>
      <c r="E2160">
        <v>128</v>
      </c>
      <c r="F2160">
        <v>55</v>
      </c>
      <c r="G2160">
        <v>1</v>
      </c>
      <c r="H2160" t="s">
        <v>12</v>
      </c>
      <c r="I2160" t="s">
        <v>1513</v>
      </c>
    </row>
    <row r="2161" spans="1:9" x14ac:dyDescent="0.3">
      <c r="A2161" t="s">
        <v>1927</v>
      </c>
      <c r="B2161" t="s">
        <v>1595</v>
      </c>
      <c r="C2161" t="s">
        <v>1525</v>
      </c>
      <c r="D2161">
        <v>0</v>
      </c>
      <c r="E2161">
        <v>11</v>
      </c>
      <c r="F2161">
        <v>2</v>
      </c>
      <c r="G2161">
        <v>1</v>
      </c>
      <c r="H2161" t="s">
        <v>12</v>
      </c>
      <c r="I2161" t="s">
        <v>1505</v>
      </c>
    </row>
    <row r="2162" spans="1:9" x14ac:dyDescent="0.3">
      <c r="A2162" t="s">
        <v>1928</v>
      </c>
      <c r="B2162" t="s">
        <v>1737</v>
      </c>
      <c r="C2162" t="s">
        <v>1525</v>
      </c>
      <c r="D2162">
        <v>0</v>
      </c>
      <c r="E2162">
        <v>11</v>
      </c>
      <c r="F2162">
        <v>2</v>
      </c>
      <c r="G2162">
        <v>1</v>
      </c>
      <c r="H2162" t="s">
        <v>12</v>
      </c>
      <c r="I2162" t="s">
        <v>1505</v>
      </c>
    </row>
    <row r="2163" spans="1:9" x14ac:dyDescent="0.3">
      <c r="A2163" t="s">
        <v>338</v>
      </c>
      <c r="B2163" t="s">
        <v>1701</v>
      </c>
      <c r="C2163" t="s">
        <v>1569</v>
      </c>
      <c r="D2163">
        <v>0</v>
      </c>
      <c r="E2163">
        <v>31</v>
      </c>
      <c r="F2163">
        <v>4</v>
      </c>
      <c r="G2163">
        <v>1</v>
      </c>
      <c r="H2163" t="s">
        <v>12</v>
      </c>
      <c r="I2163" t="s">
        <v>1501</v>
      </c>
    </row>
    <row r="2164" spans="1:9" x14ac:dyDescent="0.3">
      <c r="A2164" t="s">
        <v>1929</v>
      </c>
      <c r="B2164" t="s">
        <v>1656</v>
      </c>
      <c r="C2164" t="s">
        <v>1652</v>
      </c>
      <c r="D2164">
        <v>0</v>
      </c>
      <c r="E2164">
        <v>55</v>
      </c>
      <c r="F2164">
        <v>10</v>
      </c>
      <c r="G2164">
        <v>1</v>
      </c>
      <c r="H2164" t="s">
        <v>12</v>
      </c>
      <c r="I2164" t="s">
        <v>1513</v>
      </c>
    </row>
    <row r="2165" spans="1:9" x14ac:dyDescent="0.3">
      <c r="A2165" t="s">
        <v>117</v>
      </c>
      <c r="B2165" t="s">
        <v>1530</v>
      </c>
      <c r="C2165" t="s">
        <v>1504</v>
      </c>
      <c r="D2165">
        <v>0</v>
      </c>
      <c r="E2165">
        <v>17</v>
      </c>
      <c r="F2165">
        <v>5</v>
      </c>
      <c r="G2165">
        <v>1</v>
      </c>
      <c r="H2165" t="s">
        <v>12</v>
      </c>
      <c r="I2165" t="s">
        <v>1505</v>
      </c>
    </row>
    <row r="2166" spans="1:9" x14ac:dyDescent="0.3">
      <c r="A2166" t="s">
        <v>927</v>
      </c>
      <c r="B2166" t="s">
        <v>1930</v>
      </c>
      <c r="C2166" t="s">
        <v>1504</v>
      </c>
      <c r="D2166">
        <v>0</v>
      </c>
      <c r="E2166">
        <v>15</v>
      </c>
      <c r="F2166">
        <v>3</v>
      </c>
      <c r="G2166">
        <v>1</v>
      </c>
      <c r="H2166" t="s">
        <v>12</v>
      </c>
      <c r="I2166" t="s">
        <v>1505</v>
      </c>
    </row>
    <row r="2167" spans="1:9" x14ac:dyDescent="0.3">
      <c r="A2167" t="s">
        <v>120</v>
      </c>
      <c r="B2167" t="s">
        <v>1877</v>
      </c>
      <c r="C2167" t="s">
        <v>1583</v>
      </c>
      <c r="D2167">
        <v>0</v>
      </c>
      <c r="E2167">
        <v>20</v>
      </c>
      <c r="F2167">
        <v>3</v>
      </c>
      <c r="G2167">
        <v>1</v>
      </c>
      <c r="H2167" t="s">
        <v>12</v>
      </c>
      <c r="I2167" t="s">
        <v>1539</v>
      </c>
    </row>
    <row r="2168" spans="1:9" x14ac:dyDescent="0.3">
      <c r="A2168" t="s">
        <v>1931</v>
      </c>
      <c r="B2168" t="s">
        <v>1797</v>
      </c>
      <c r="C2168" t="s">
        <v>1507</v>
      </c>
      <c r="D2168">
        <v>0</v>
      </c>
      <c r="E2168">
        <v>11</v>
      </c>
      <c r="F2168">
        <v>2</v>
      </c>
      <c r="G2168">
        <v>1</v>
      </c>
      <c r="H2168" t="s">
        <v>12</v>
      </c>
      <c r="I2168" t="s">
        <v>1508</v>
      </c>
    </row>
    <row r="2169" spans="1:9" x14ac:dyDescent="0.3">
      <c r="A2169" t="s">
        <v>351</v>
      </c>
      <c r="B2169" t="s">
        <v>1633</v>
      </c>
      <c r="C2169" t="s">
        <v>1534</v>
      </c>
      <c r="D2169">
        <v>0</v>
      </c>
      <c r="E2169">
        <v>47</v>
      </c>
      <c r="F2169">
        <v>4</v>
      </c>
      <c r="G2169">
        <v>1</v>
      </c>
      <c r="H2169" t="s">
        <v>12</v>
      </c>
      <c r="I2169" t="s">
        <v>1520</v>
      </c>
    </row>
    <row r="2170" spans="1:9" x14ac:dyDescent="0.3">
      <c r="A2170" t="s">
        <v>758</v>
      </c>
      <c r="B2170" t="s">
        <v>1642</v>
      </c>
      <c r="C2170" t="s">
        <v>1536</v>
      </c>
      <c r="D2170">
        <v>0</v>
      </c>
      <c r="E2170">
        <v>6</v>
      </c>
      <c r="F2170">
        <v>3</v>
      </c>
      <c r="G2170">
        <v>1</v>
      </c>
      <c r="H2170" t="s">
        <v>12</v>
      </c>
      <c r="I2170" t="s">
        <v>1508</v>
      </c>
    </row>
    <row r="2171" spans="1:9" x14ac:dyDescent="0.3">
      <c r="A2171" t="s">
        <v>1932</v>
      </c>
      <c r="B2171" t="s">
        <v>1547</v>
      </c>
      <c r="C2171" t="s">
        <v>1536</v>
      </c>
      <c r="D2171">
        <v>0</v>
      </c>
      <c r="E2171">
        <v>11</v>
      </c>
      <c r="F2171">
        <v>2</v>
      </c>
      <c r="G2171">
        <v>1</v>
      </c>
      <c r="H2171" t="s">
        <v>12</v>
      </c>
      <c r="I2171" t="s">
        <v>1508</v>
      </c>
    </row>
    <row r="2172" spans="1:9" x14ac:dyDescent="0.3">
      <c r="A2172" t="s">
        <v>1933</v>
      </c>
      <c r="B2172" t="s">
        <v>1615</v>
      </c>
      <c r="C2172" t="s">
        <v>1522</v>
      </c>
      <c r="D2172">
        <v>0</v>
      </c>
      <c r="E2172">
        <v>25</v>
      </c>
      <c r="F2172">
        <v>11</v>
      </c>
      <c r="G2172">
        <v>1</v>
      </c>
      <c r="H2172" t="s">
        <v>12</v>
      </c>
      <c r="I2172" t="s">
        <v>1501</v>
      </c>
    </row>
    <row r="2173" spans="1:9" x14ac:dyDescent="0.3">
      <c r="A2173" t="s">
        <v>543</v>
      </c>
      <c r="B2173" t="s">
        <v>1647</v>
      </c>
      <c r="C2173" t="s">
        <v>1652</v>
      </c>
      <c r="D2173">
        <v>0</v>
      </c>
      <c r="E2173">
        <v>62</v>
      </c>
      <c r="F2173">
        <v>25</v>
      </c>
      <c r="G2173">
        <v>1</v>
      </c>
      <c r="H2173" t="s">
        <v>12</v>
      </c>
      <c r="I2173" t="s">
        <v>1513</v>
      </c>
    </row>
    <row r="2174" spans="1:9" x14ac:dyDescent="0.3">
      <c r="A2174" t="s">
        <v>1934</v>
      </c>
      <c r="B2174" t="s">
        <v>1745</v>
      </c>
      <c r="C2174" t="s">
        <v>1583</v>
      </c>
      <c r="D2174">
        <v>0</v>
      </c>
      <c r="E2174">
        <v>27</v>
      </c>
      <c r="F2174">
        <v>9</v>
      </c>
      <c r="G2174">
        <v>1</v>
      </c>
      <c r="H2174" t="s">
        <v>12</v>
      </c>
      <c r="I2174" t="s">
        <v>1539</v>
      </c>
    </row>
    <row r="2175" spans="1:9" x14ac:dyDescent="0.3">
      <c r="A2175" t="s">
        <v>1935</v>
      </c>
      <c r="B2175" t="s">
        <v>1936</v>
      </c>
      <c r="C2175" t="s">
        <v>1500</v>
      </c>
      <c r="D2175">
        <v>0</v>
      </c>
      <c r="E2175">
        <v>16</v>
      </c>
      <c r="F2175">
        <v>0</v>
      </c>
      <c r="G2175">
        <v>1</v>
      </c>
      <c r="H2175" t="s">
        <v>12</v>
      </c>
      <c r="I2175" t="s">
        <v>1501</v>
      </c>
    </row>
    <row r="2176" spans="1:9" x14ac:dyDescent="0.3">
      <c r="A2176" t="s">
        <v>1937</v>
      </c>
      <c r="B2176" t="s">
        <v>1530</v>
      </c>
      <c r="C2176" t="s">
        <v>1571</v>
      </c>
      <c r="D2176">
        <v>0</v>
      </c>
      <c r="E2176">
        <v>16</v>
      </c>
      <c r="F2176">
        <v>4</v>
      </c>
      <c r="G2176">
        <v>1</v>
      </c>
      <c r="H2176" t="s">
        <v>12</v>
      </c>
      <c r="I2176" t="s">
        <v>1505</v>
      </c>
    </row>
    <row r="2177" spans="1:9" x14ac:dyDescent="0.3">
      <c r="A2177" t="s">
        <v>1938</v>
      </c>
      <c r="B2177" t="s">
        <v>1727</v>
      </c>
      <c r="C2177" t="s">
        <v>1584</v>
      </c>
      <c r="D2177">
        <v>0</v>
      </c>
      <c r="E2177">
        <v>13</v>
      </c>
      <c r="F2177">
        <v>5</v>
      </c>
      <c r="G2177">
        <v>1</v>
      </c>
      <c r="H2177" t="s">
        <v>12</v>
      </c>
      <c r="I2177" t="s">
        <v>1508</v>
      </c>
    </row>
    <row r="2178" spans="1:9" x14ac:dyDescent="0.3">
      <c r="A2178" t="s">
        <v>358</v>
      </c>
      <c r="B2178" t="s">
        <v>1749</v>
      </c>
      <c r="C2178" t="s">
        <v>1516</v>
      </c>
      <c r="D2178">
        <v>0</v>
      </c>
      <c r="E2178">
        <v>9</v>
      </c>
      <c r="F2178">
        <v>3</v>
      </c>
      <c r="G2178">
        <v>1</v>
      </c>
      <c r="H2178" t="s">
        <v>12</v>
      </c>
      <c r="I2178" t="s">
        <v>1513</v>
      </c>
    </row>
    <row r="2179" spans="1:9" x14ac:dyDescent="0.3">
      <c r="A2179" t="s">
        <v>1939</v>
      </c>
      <c r="B2179" t="s">
        <v>1608</v>
      </c>
      <c r="C2179" t="s">
        <v>1563</v>
      </c>
      <c r="D2179">
        <v>0</v>
      </c>
      <c r="E2179">
        <v>45</v>
      </c>
      <c r="F2179">
        <v>13</v>
      </c>
      <c r="G2179">
        <v>1</v>
      </c>
      <c r="H2179" t="s">
        <v>12</v>
      </c>
      <c r="I2179" t="s">
        <v>1520</v>
      </c>
    </row>
    <row r="2180" spans="1:9" x14ac:dyDescent="0.3">
      <c r="A2180" t="s">
        <v>1940</v>
      </c>
      <c r="B2180" t="s">
        <v>1941</v>
      </c>
      <c r="C2180" t="s">
        <v>1525</v>
      </c>
      <c r="D2180">
        <v>0</v>
      </c>
      <c r="E2180">
        <v>12</v>
      </c>
      <c r="F2180">
        <v>2</v>
      </c>
      <c r="G2180">
        <v>1</v>
      </c>
      <c r="H2180" t="s">
        <v>12</v>
      </c>
      <c r="I2180" t="s">
        <v>1505</v>
      </c>
    </row>
    <row r="2181" spans="1:9" x14ac:dyDescent="0.3">
      <c r="A2181" t="s">
        <v>138</v>
      </c>
      <c r="B2181" t="s">
        <v>1930</v>
      </c>
      <c r="C2181" t="s">
        <v>1504</v>
      </c>
      <c r="D2181">
        <v>0</v>
      </c>
      <c r="E2181">
        <v>15</v>
      </c>
      <c r="F2181">
        <v>3</v>
      </c>
      <c r="G2181">
        <v>1</v>
      </c>
      <c r="H2181" t="s">
        <v>12</v>
      </c>
      <c r="I2181" t="s">
        <v>1505</v>
      </c>
    </row>
    <row r="2182" spans="1:9" x14ac:dyDescent="0.3">
      <c r="A2182" t="s">
        <v>1234</v>
      </c>
      <c r="B2182" t="s">
        <v>1747</v>
      </c>
      <c r="C2182" t="s">
        <v>865</v>
      </c>
      <c r="D2182">
        <v>0</v>
      </c>
      <c r="E2182">
        <v>25</v>
      </c>
      <c r="F2182">
        <v>8</v>
      </c>
      <c r="G2182">
        <v>1</v>
      </c>
      <c r="H2182" t="s">
        <v>12</v>
      </c>
      <c r="I2182" t="s">
        <v>1539</v>
      </c>
    </row>
    <row r="2183" spans="1:9" x14ac:dyDescent="0.3">
      <c r="A2183" t="s">
        <v>1942</v>
      </c>
      <c r="B2183" t="s">
        <v>1770</v>
      </c>
      <c r="C2183" t="s">
        <v>1516</v>
      </c>
      <c r="D2183">
        <v>0</v>
      </c>
      <c r="E2183">
        <v>17</v>
      </c>
      <c r="F2183">
        <v>1</v>
      </c>
      <c r="G2183">
        <v>1</v>
      </c>
      <c r="H2183" t="s">
        <v>12</v>
      </c>
      <c r="I2183" t="s">
        <v>1513</v>
      </c>
    </row>
    <row r="2184" spans="1:9" x14ac:dyDescent="0.3">
      <c r="A2184" t="s">
        <v>1237</v>
      </c>
      <c r="B2184" t="s">
        <v>1820</v>
      </c>
      <c r="C2184" t="s">
        <v>1584</v>
      </c>
      <c r="D2184">
        <v>0</v>
      </c>
      <c r="E2184">
        <v>6</v>
      </c>
      <c r="F2184">
        <v>0</v>
      </c>
      <c r="G2184">
        <v>1</v>
      </c>
      <c r="H2184" t="s">
        <v>12</v>
      </c>
      <c r="I2184" t="s">
        <v>1508</v>
      </c>
    </row>
    <row r="2185" spans="1:9" x14ac:dyDescent="0.3">
      <c r="A2185" t="s">
        <v>1092</v>
      </c>
      <c r="B2185" t="s">
        <v>1943</v>
      </c>
      <c r="C2185" t="s">
        <v>1652</v>
      </c>
      <c r="D2185">
        <v>0</v>
      </c>
      <c r="E2185">
        <v>49</v>
      </c>
      <c r="F2185">
        <v>16</v>
      </c>
      <c r="G2185">
        <v>1</v>
      </c>
      <c r="H2185" t="s">
        <v>12</v>
      </c>
      <c r="I2185" t="s">
        <v>1513</v>
      </c>
    </row>
    <row r="2186" spans="1:9" x14ac:dyDescent="0.3">
      <c r="A2186" t="s">
        <v>1102</v>
      </c>
      <c r="B2186" t="s">
        <v>1625</v>
      </c>
      <c r="C2186" t="s">
        <v>1548</v>
      </c>
      <c r="D2186">
        <v>0</v>
      </c>
      <c r="E2186">
        <v>11</v>
      </c>
      <c r="F2186">
        <v>1</v>
      </c>
      <c r="G2186">
        <v>1</v>
      </c>
      <c r="H2186" t="s">
        <v>12</v>
      </c>
      <c r="I2186" t="s">
        <v>1508</v>
      </c>
    </row>
    <row r="2187" spans="1:9" x14ac:dyDescent="0.3">
      <c r="A2187" t="s">
        <v>1102</v>
      </c>
      <c r="B2187" t="s">
        <v>1553</v>
      </c>
      <c r="C2187" t="s">
        <v>1507</v>
      </c>
      <c r="D2187">
        <v>0</v>
      </c>
      <c r="E2187">
        <v>9</v>
      </c>
      <c r="F2187">
        <v>3</v>
      </c>
      <c r="G2187">
        <v>1</v>
      </c>
      <c r="H2187" t="s">
        <v>12</v>
      </c>
      <c r="I2187" t="s">
        <v>1508</v>
      </c>
    </row>
    <row r="2188" spans="1:9" x14ac:dyDescent="0.3">
      <c r="A2188" t="s">
        <v>1944</v>
      </c>
      <c r="B2188" t="s">
        <v>1945</v>
      </c>
      <c r="C2188" t="s">
        <v>865</v>
      </c>
      <c r="D2188">
        <v>0</v>
      </c>
      <c r="E2188">
        <v>45</v>
      </c>
      <c r="F2188">
        <v>23</v>
      </c>
      <c r="G2188">
        <v>1</v>
      </c>
      <c r="H2188" t="s">
        <v>12</v>
      </c>
      <c r="I2188" t="s">
        <v>1501</v>
      </c>
    </row>
    <row r="2189" spans="1:9" x14ac:dyDescent="0.3">
      <c r="A2189" t="s">
        <v>1946</v>
      </c>
      <c r="B2189" t="s">
        <v>1503</v>
      </c>
      <c r="C2189" t="s">
        <v>1640</v>
      </c>
      <c r="D2189">
        <v>0</v>
      </c>
      <c r="E2189">
        <v>13</v>
      </c>
      <c r="F2189">
        <v>5</v>
      </c>
      <c r="G2189">
        <v>1</v>
      </c>
      <c r="H2189" t="s">
        <v>12</v>
      </c>
      <c r="I2189" t="s">
        <v>1505</v>
      </c>
    </row>
    <row r="2190" spans="1:9" x14ac:dyDescent="0.3">
      <c r="A2190" t="s">
        <v>1947</v>
      </c>
      <c r="B2190" t="s">
        <v>1570</v>
      </c>
      <c r="C2190" t="s">
        <v>1504</v>
      </c>
      <c r="D2190">
        <v>0</v>
      </c>
      <c r="E2190">
        <v>11</v>
      </c>
      <c r="F2190">
        <v>2</v>
      </c>
      <c r="G2190">
        <v>1</v>
      </c>
      <c r="H2190" t="s">
        <v>12</v>
      </c>
      <c r="I2190" t="s">
        <v>1505</v>
      </c>
    </row>
    <row r="2191" spans="1:9" x14ac:dyDescent="0.3">
      <c r="A2191" t="s">
        <v>167</v>
      </c>
      <c r="B2191" t="s">
        <v>1724</v>
      </c>
      <c r="C2191" t="s">
        <v>1587</v>
      </c>
      <c r="D2191">
        <v>0</v>
      </c>
      <c r="E2191">
        <v>567</v>
      </c>
      <c r="F2191">
        <v>28</v>
      </c>
      <c r="G2191">
        <v>1</v>
      </c>
      <c r="H2191" t="s">
        <v>12</v>
      </c>
      <c r="I2191" t="s">
        <v>1543</v>
      </c>
    </row>
    <row r="2192" spans="1:9" x14ac:dyDescent="0.3">
      <c r="A2192" t="s">
        <v>1948</v>
      </c>
      <c r="B2192" t="s">
        <v>1660</v>
      </c>
      <c r="C2192" t="s">
        <v>1548</v>
      </c>
      <c r="D2192">
        <v>0</v>
      </c>
      <c r="E2192">
        <v>10</v>
      </c>
      <c r="F2192">
        <v>5</v>
      </c>
      <c r="G2192">
        <v>1</v>
      </c>
      <c r="H2192" t="s">
        <v>12</v>
      </c>
      <c r="I2192" t="s">
        <v>1508</v>
      </c>
    </row>
    <row r="2193" spans="1:9" x14ac:dyDescent="0.3">
      <c r="A2193" t="s">
        <v>1948</v>
      </c>
      <c r="B2193" t="s">
        <v>1797</v>
      </c>
      <c r="C2193" t="s">
        <v>1548</v>
      </c>
      <c r="D2193">
        <v>0</v>
      </c>
      <c r="E2193">
        <v>9</v>
      </c>
      <c r="F2193">
        <v>1</v>
      </c>
      <c r="G2193">
        <v>1</v>
      </c>
      <c r="H2193" t="s">
        <v>12</v>
      </c>
      <c r="I2193" t="s">
        <v>1508</v>
      </c>
    </row>
    <row r="2194" spans="1:9" x14ac:dyDescent="0.3">
      <c r="A2194" t="s">
        <v>493</v>
      </c>
      <c r="B2194" t="s">
        <v>1582</v>
      </c>
      <c r="C2194" t="s">
        <v>1551</v>
      </c>
      <c r="D2194">
        <v>0</v>
      </c>
      <c r="E2194">
        <v>13</v>
      </c>
      <c r="F2194">
        <v>5</v>
      </c>
      <c r="G2194">
        <v>1</v>
      </c>
      <c r="H2194" t="s">
        <v>12</v>
      </c>
      <c r="I2194" t="s">
        <v>1539</v>
      </c>
    </row>
    <row r="2195" spans="1:9" x14ac:dyDescent="0.3">
      <c r="A2195" t="s">
        <v>1949</v>
      </c>
      <c r="B2195" t="s">
        <v>1950</v>
      </c>
      <c r="C2195" t="s">
        <v>1558</v>
      </c>
      <c r="D2195">
        <v>0</v>
      </c>
      <c r="E2195">
        <v>24</v>
      </c>
      <c r="F2195">
        <v>11</v>
      </c>
      <c r="G2195">
        <v>1</v>
      </c>
      <c r="H2195" t="s">
        <v>12</v>
      </c>
      <c r="I2195" t="s">
        <v>1520</v>
      </c>
    </row>
    <row r="2196" spans="1:9" x14ac:dyDescent="0.3">
      <c r="A2196" t="s">
        <v>1951</v>
      </c>
      <c r="B2196" t="s">
        <v>1509</v>
      </c>
      <c r="C2196" t="s">
        <v>1569</v>
      </c>
      <c r="D2196">
        <v>0</v>
      </c>
      <c r="E2196">
        <v>34</v>
      </c>
      <c r="F2196">
        <v>14</v>
      </c>
      <c r="G2196">
        <v>1</v>
      </c>
      <c r="H2196" t="s">
        <v>12</v>
      </c>
      <c r="I2196" t="s">
        <v>1501</v>
      </c>
    </row>
    <row r="2197" spans="1:9" x14ac:dyDescent="0.3">
      <c r="A2197" t="s">
        <v>1952</v>
      </c>
      <c r="B2197" t="s">
        <v>1545</v>
      </c>
      <c r="C2197" t="s">
        <v>1536</v>
      </c>
      <c r="D2197">
        <v>0</v>
      </c>
      <c r="E2197">
        <v>11</v>
      </c>
      <c r="F2197">
        <v>2</v>
      </c>
      <c r="G2197">
        <v>1</v>
      </c>
      <c r="H2197" t="s">
        <v>12</v>
      </c>
      <c r="I2197" t="s">
        <v>1508</v>
      </c>
    </row>
    <row r="2198" spans="1:9" x14ac:dyDescent="0.3">
      <c r="A2198" t="s">
        <v>1953</v>
      </c>
      <c r="B2198" t="s">
        <v>1602</v>
      </c>
      <c r="C2198" t="s">
        <v>1620</v>
      </c>
      <c r="D2198">
        <v>0</v>
      </c>
      <c r="E2198">
        <v>278</v>
      </c>
      <c r="F2198">
        <v>14</v>
      </c>
      <c r="G2198">
        <v>1</v>
      </c>
      <c r="H2198" t="s">
        <v>12</v>
      </c>
      <c r="I2198" t="s">
        <v>1543</v>
      </c>
    </row>
    <row r="2199" spans="1:9" x14ac:dyDescent="0.3">
      <c r="A2199" t="s">
        <v>395</v>
      </c>
      <c r="B2199" t="s">
        <v>1713</v>
      </c>
      <c r="C2199" t="s">
        <v>1522</v>
      </c>
      <c r="D2199">
        <v>0</v>
      </c>
      <c r="E2199">
        <v>18</v>
      </c>
      <c r="F2199">
        <v>5</v>
      </c>
      <c r="G2199">
        <v>1</v>
      </c>
      <c r="H2199" t="s">
        <v>12</v>
      </c>
      <c r="I2199" t="s">
        <v>1501</v>
      </c>
    </row>
    <row r="2200" spans="1:9" x14ac:dyDescent="0.3">
      <c r="A2200" t="s">
        <v>1954</v>
      </c>
      <c r="B2200" t="s">
        <v>1711</v>
      </c>
      <c r="C2200" t="s">
        <v>1525</v>
      </c>
      <c r="D2200">
        <v>0</v>
      </c>
      <c r="E2200">
        <v>14</v>
      </c>
      <c r="F2200">
        <v>7</v>
      </c>
      <c r="G2200">
        <v>1</v>
      </c>
      <c r="H2200" t="s">
        <v>12</v>
      </c>
      <c r="I2200" t="s">
        <v>1505</v>
      </c>
    </row>
    <row r="2201" spans="1:9" x14ac:dyDescent="0.3">
      <c r="A2201" t="s">
        <v>1955</v>
      </c>
      <c r="B2201" t="s">
        <v>1766</v>
      </c>
      <c r="C2201" t="s">
        <v>1652</v>
      </c>
      <c r="D2201">
        <v>0</v>
      </c>
      <c r="E2201">
        <v>63</v>
      </c>
      <c r="F2201">
        <v>19</v>
      </c>
      <c r="G2201">
        <v>1</v>
      </c>
      <c r="H2201" t="s">
        <v>12</v>
      </c>
      <c r="I2201" t="s">
        <v>1513</v>
      </c>
    </row>
    <row r="2202" spans="1:9" x14ac:dyDescent="0.3">
      <c r="A2202" t="s">
        <v>1956</v>
      </c>
      <c r="B2202" t="s">
        <v>1511</v>
      </c>
      <c r="C2202" t="s">
        <v>718</v>
      </c>
      <c r="D2202">
        <v>0</v>
      </c>
      <c r="E2202">
        <v>204</v>
      </c>
      <c r="F2202">
        <v>53</v>
      </c>
      <c r="G2202">
        <v>1</v>
      </c>
      <c r="H2202" t="s">
        <v>12</v>
      </c>
      <c r="I2202" t="s">
        <v>1513</v>
      </c>
    </row>
    <row r="2203" spans="1:9" x14ac:dyDescent="0.3">
      <c r="A2203" t="s">
        <v>1957</v>
      </c>
      <c r="B2203" t="s">
        <v>1499</v>
      </c>
      <c r="C2203" t="s">
        <v>1569</v>
      </c>
      <c r="D2203">
        <v>0</v>
      </c>
      <c r="E2203">
        <v>22</v>
      </c>
      <c r="F2203">
        <v>3</v>
      </c>
      <c r="G2203">
        <v>1</v>
      </c>
      <c r="H2203" t="s">
        <v>12</v>
      </c>
      <c r="I2203" t="s">
        <v>1501</v>
      </c>
    </row>
    <row r="2204" spans="1:9" x14ac:dyDescent="0.3">
      <c r="A2204" t="s">
        <v>1123</v>
      </c>
      <c r="B2204" t="s">
        <v>1637</v>
      </c>
      <c r="C2204" t="s">
        <v>865</v>
      </c>
      <c r="D2204">
        <v>0</v>
      </c>
      <c r="E2204">
        <v>6</v>
      </c>
      <c r="F2204">
        <v>1</v>
      </c>
      <c r="G2204">
        <v>1</v>
      </c>
      <c r="H2204" t="s">
        <v>12</v>
      </c>
      <c r="I2204" t="s">
        <v>1539</v>
      </c>
    </row>
    <row r="2205" spans="1:9" x14ac:dyDescent="0.3">
      <c r="A2205" t="s">
        <v>193</v>
      </c>
      <c r="B2205" t="s">
        <v>1751</v>
      </c>
      <c r="C2205" t="s">
        <v>1583</v>
      </c>
      <c r="D2205">
        <v>0</v>
      </c>
      <c r="E2205">
        <v>47</v>
      </c>
      <c r="F2205">
        <v>17</v>
      </c>
      <c r="G2205">
        <v>1</v>
      </c>
      <c r="H2205" t="s">
        <v>12</v>
      </c>
      <c r="I2205" t="s">
        <v>1539</v>
      </c>
    </row>
    <row r="2206" spans="1:9" x14ac:dyDescent="0.3">
      <c r="A2206" t="s">
        <v>193</v>
      </c>
      <c r="B2206" t="s">
        <v>1810</v>
      </c>
      <c r="C2206" t="s">
        <v>1558</v>
      </c>
      <c r="D2206">
        <v>0</v>
      </c>
      <c r="E2206">
        <v>49</v>
      </c>
      <c r="F2206">
        <v>3</v>
      </c>
      <c r="G2206">
        <v>1</v>
      </c>
      <c r="H2206" t="s">
        <v>12</v>
      </c>
      <c r="I2206" t="s">
        <v>1520</v>
      </c>
    </row>
    <row r="2207" spans="1:9" x14ac:dyDescent="0.3">
      <c r="A2207" t="s">
        <v>804</v>
      </c>
      <c r="B2207" t="s">
        <v>1930</v>
      </c>
      <c r="C2207" t="s">
        <v>1640</v>
      </c>
      <c r="D2207">
        <v>0</v>
      </c>
      <c r="E2207">
        <v>15</v>
      </c>
      <c r="F2207">
        <v>6</v>
      </c>
      <c r="G2207">
        <v>1</v>
      </c>
      <c r="H2207" t="s">
        <v>12</v>
      </c>
      <c r="I2207" t="s">
        <v>1505</v>
      </c>
    </row>
    <row r="2208" spans="1:9" x14ac:dyDescent="0.3">
      <c r="A2208" t="s">
        <v>1958</v>
      </c>
      <c r="B2208" t="s">
        <v>1703</v>
      </c>
      <c r="C2208" t="s">
        <v>1569</v>
      </c>
      <c r="D2208">
        <v>0</v>
      </c>
      <c r="E2208">
        <v>31</v>
      </c>
      <c r="F2208">
        <v>7</v>
      </c>
      <c r="G2208">
        <v>1</v>
      </c>
      <c r="H2208" t="s">
        <v>12</v>
      </c>
      <c r="I2208" t="s">
        <v>1501</v>
      </c>
    </row>
    <row r="2209" spans="1:9" x14ac:dyDescent="0.3">
      <c r="A2209" t="s">
        <v>1959</v>
      </c>
      <c r="B2209" t="s">
        <v>1795</v>
      </c>
      <c r="C2209" t="s">
        <v>1558</v>
      </c>
      <c r="D2209">
        <v>0</v>
      </c>
      <c r="E2209">
        <v>28</v>
      </c>
      <c r="F2209">
        <v>11</v>
      </c>
      <c r="G2209">
        <v>1</v>
      </c>
      <c r="H2209" t="s">
        <v>12</v>
      </c>
      <c r="I2209" t="s">
        <v>1520</v>
      </c>
    </row>
    <row r="2210" spans="1:9" x14ac:dyDescent="0.3">
      <c r="A2210" t="s">
        <v>1960</v>
      </c>
      <c r="B2210" t="s">
        <v>1667</v>
      </c>
      <c r="C2210" t="s">
        <v>1558</v>
      </c>
      <c r="D2210">
        <v>0</v>
      </c>
      <c r="E2210">
        <v>44</v>
      </c>
      <c r="F2210">
        <v>10</v>
      </c>
      <c r="G2210">
        <v>1</v>
      </c>
      <c r="H2210" t="s">
        <v>12</v>
      </c>
      <c r="I2210" t="s">
        <v>1520</v>
      </c>
    </row>
    <row r="2211" spans="1:9" x14ac:dyDescent="0.3">
      <c r="A2211" t="s">
        <v>1961</v>
      </c>
      <c r="B2211" t="s">
        <v>1645</v>
      </c>
      <c r="C2211" t="s">
        <v>1571</v>
      </c>
      <c r="D2211">
        <v>0</v>
      </c>
      <c r="E2211">
        <v>19</v>
      </c>
      <c r="F2211">
        <v>9</v>
      </c>
      <c r="G2211">
        <v>1</v>
      </c>
      <c r="H2211" t="s">
        <v>12</v>
      </c>
      <c r="I2211" t="s">
        <v>1505</v>
      </c>
    </row>
    <row r="2212" spans="1:9" x14ac:dyDescent="0.3">
      <c r="A2212" t="s">
        <v>1127</v>
      </c>
      <c r="B2212" t="s">
        <v>1749</v>
      </c>
      <c r="C2212" t="s">
        <v>1652</v>
      </c>
      <c r="D2212">
        <v>0</v>
      </c>
      <c r="E2212">
        <v>11</v>
      </c>
      <c r="F2212">
        <v>4</v>
      </c>
      <c r="G2212">
        <v>1</v>
      </c>
      <c r="H2212" t="s">
        <v>12</v>
      </c>
      <c r="I2212" t="s">
        <v>1513</v>
      </c>
    </row>
    <row r="2213" spans="1:9" x14ac:dyDescent="0.3">
      <c r="A2213" t="s">
        <v>1962</v>
      </c>
      <c r="B2213" t="s">
        <v>1633</v>
      </c>
      <c r="C2213" t="s">
        <v>1563</v>
      </c>
      <c r="D2213">
        <v>0</v>
      </c>
      <c r="E2213">
        <v>48</v>
      </c>
      <c r="F2213">
        <v>4</v>
      </c>
      <c r="G2213">
        <v>1</v>
      </c>
      <c r="H2213" t="s">
        <v>12</v>
      </c>
      <c r="I2213" t="s">
        <v>1520</v>
      </c>
    </row>
    <row r="2214" spans="1:9" x14ac:dyDescent="0.3">
      <c r="A2214" t="s">
        <v>1963</v>
      </c>
      <c r="B2214" t="s">
        <v>1580</v>
      </c>
      <c r="C2214" t="s">
        <v>1536</v>
      </c>
      <c r="D2214">
        <v>0</v>
      </c>
      <c r="E2214">
        <v>12</v>
      </c>
      <c r="F2214">
        <v>2</v>
      </c>
      <c r="G2214">
        <v>1</v>
      </c>
      <c r="H2214" t="s">
        <v>12</v>
      </c>
      <c r="I2214" t="s">
        <v>1508</v>
      </c>
    </row>
    <row r="2215" spans="1:9" x14ac:dyDescent="0.3">
      <c r="A2215" t="s">
        <v>1964</v>
      </c>
      <c r="B2215" t="s">
        <v>1742</v>
      </c>
      <c r="C2215" t="s">
        <v>1597</v>
      </c>
      <c r="D2215">
        <v>0</v>
      </c>
      <c r="E2215">
        <v>41</v>
      </c>
      <c r="F2215">
        <v>16</v>
      </c>
      <c r="G2215">
        <v>1</v>
      </c>
      <c r="H2215" t="s">
        <v>12</v>
      </c>
      <c r="I2215" t="s">
        <v>1539</v>
      </c>
    </row>
    <row r="2216" spans="1:9" x14ac:dyDescent="0.3">
      <c r="A2216" t="s">
        <v>410</v>
      </c>
      <c r="B2216" t="s">
        <v>1776</v>
      </c>
      <c r="C2216" t="s">
        <v>1534</v>
      </c>
      <c r="D2216">
        <v>0</v>
      </c>
      <c r="E2216">
        <v>37</v>
      </c>
      <c r="F2216">
        <v>13</v>
      </c>
      <c r="G2216">
        <v>1</v>
      </c>
      <c r="H2216" t="s">
        <v>12</v>
      </c>
      <c r="I2216" t="s">
        <v>1520</v>
      </c>
    </row>
    <row r="2217" spans="1:9" x14ac:dyDescent="0.3">
      <c r="A2217" t="s">
        <v>1965</v>
      </c>
      <c r="B2217" t="s">
        <v>1820</v>
      </c>
      <c r="C2217" t="s">
        <v>1548</v>
      </c>
      <c r="D2217">
        <v>0</v>
      </c>
      <c r="E2217">
        <v>5</v>
      </c>
      <c r="F2217">
        <v>2</v>
      </c>
      <c r="G2217">
        <v>1</v>
      </c>
      <c r="H2217" t="s">
        <v>12</v>
      </c>
      <c r="I2217" t="s">
        <v>1508</v>
      </c>
    </row>
    <row r="2218" spans="1:9" x14ac:dyDescent="0.3">
      <c r="A2218" t="s">
        <v>1966</v>
      </c>
      <c r="B2218" t="s">
        <v>1538</v>
      </c>
      <c r="C2218" t="s">
        <v>1597</v>
      </c>
      <c r="D2218">
        <v>0</v>
      </c>
      <c r="E2218">
        <v>49</v>
      </c>
      <c r="F2218">
        <v>5</v>
      </c>
      <c r="G2218">
        <v>1</v>
      </c>
      <c r="H2218" t="s">
        <v>12</v>
      </c>
      <c r="I2218" t="s">
        <v>1539</v>
      </c>
    </row>
    <row r="2219" spans="1:9" x14ac:dyDescent="0.3">
      <c r="A2219" t="s">
        <v>1967</v>
      </c>
      <c r="B2219" t="s">
        <v>1877</v>
      </c>
      <c r="C2219" t="s">
        <v>865</v>
      </c>
      <c r="D2219">
        <v>0</v>
      </c>
      <c r="E2219">
        <v>15</v>
      </c>
      <c r="F2219">
        <v>2</v>
      </c>
      <c r="G2219">
        <v>1</v>
      </c>
      <c r="H2219" t="s">
        <v>12</v>
      </c>
      <c r="I2219" t="s">
        <v>1539</v>
      </c>
    </row>
    <row r="2220" spans="1:9" x14ac:dyDescent="0.3">
      <c r="A2220" t="s">
        <v>1968</v>
      </c>
      <c r="B2220" t="s">
        <v>1833</v>
      </c>
      <c r="C2220" t="s">
        <v>1583</v>
      </c>
      <c r="D2220">
        <v>0</v>
      </c>
      <c r="E2220">
        <v>36</v>
      </c>
      <c r="F2220">
        <v>5</v>
      </c>
      <c r="G2220">
        <v>1</v>
      </c>
      <c r="H2220" t="s">
        <v>12</v>
      </c>
      <c r="I2220" t="s">
        <v>1539</v>
      </c>
    </row>
    <row r="2221" spans="1:9" x14ac:dyDescent="0.3">
      <c r="A2221" t="s">
        <v>1969</v>
      </c>
      <c r="B2221" t="s">
        <v>1503</v>
      </c>
      <c r="C2221" t="s">
        <v>1525</v>
      </c>
      <c r="D2221">
        <v>0</v>
      </c>
      <c r="E2221">
        <v>11</v>
      </c>
      <c r="F2221">
        <v>3</v>
      </c>
      <c r="G2221">
        <v>1</v>
      </c>
      <c r="H2221" t="s">
        <v>12</v>
      </c>
      <c r="I2221" t="s">
        <v>1505</v>
      </c>
    </row>
    <row r="2222" spans="1:9" x14ac:dyDescent="0.3">
      <c r="A2222" t="s">
        <v>1970</v>
      </c>
      <c r="B2222" t="s">
        <v>1727</v>
      </c>
      <c r="C2222" t="s">
        <v>1507</v>
      </c>
      <c r="D2222">
        <v>0</v>
      </c>
      <c r="E2222">
        <v>14</v>
      </c>
      <c r="F2222">
        <v>5</v>
      </c>
      <c r="G2222">
        <v>1</v>
      </c>
      <c r="H2222" t="s">
        <v>12</v>
      </c>
      <c r="I2222" t="s">
        <v>1508</v>
      </c>
    </row>
    <row r="2223" spans="1:9" x14ac:dyDescent="0.3">
      <c r="A2223" t="s">
        <v>1971</v>
      </c>
      <c r="B2223" t="s">
        <v>1611</v>
      </c>
      <c r="C2223" t="s">
        <v>1558</v>
      </c>
      <c r="D2223">
        <v>0</v>
      </c>
      <c r="E2223">
        <v>43</v>
      </c>
      <c r="F2223">
        <v>20</v>
      </c>
      <c r="G2223">
        <v>1</v>
      </c>
      <c r="H2223" t="s">
        <v>12</v>
      </c>
      <c r="I2223" t="s">
        <v>1520</v>
      </c>
    </row>
    <row r="2224" spans="1:9" x14ac:dyDescent="0.3">
      <c r="A2224" t="s">
        <v>1972</v>
      </c>
      <c r="B2224" t="s">
        <v>1636</v>
      </c>
      <c r="C2224" t="s">
        <v>1548</v>
      </c>
      <c r="D2224">
        <v>0</v>
      </c>
      <c r="E2224">
        <v>9</v>
      </c>
      <c r="F2224">
        <v>4</v>
      </c>
      <c r="G2224">
        <v>1</v>
      </c>
      <c r="H2224" t="s">
        <v>12</v>
      </c>
      <c r="I2224" t="s">
        <v>1508</v>
      </c>
    </row>
    <row r="2225" spans="1:9" x14ac:dyDescent="0.3">
      <c r="A2225" t="s">
        <v>983</v>
      </c>
      <c r="B2225" t="s">
        <v>1846</v>
      </c>
      <c r="C2225" t="s">
        <v>1551</v>
      </c>
      <c r="D2225">
        <v>0</v>
      </c>
      <c r="E2225">
        <v>30</v>
      </c>
      <c r="F2225">
        <v>15</v>
      </c>
      <c r="G2225">
        <v>1</v>
      </c>
      <c r="H2225" t="s">
        <v>12</v>
      </c>
      <c r="I2225" t="s">
        <v>1539</v>
      </c>
    </row>
    <row r="2226" spans="1:9" x14ac:dyDescent="0.3">
      <c r="A2226" t="s">
        <v>1973</v>
      </c>
      <c r="B2226" t="s">
        <v>1747</v>
      </c>
      <c r="C2226" t="s">
        <v>1551</v>
      </c>
      <c r="D2226">
        <v>0</v>
      </c>
      <c r="E2226">
        <v>30</v>
      </c>
      <c r="F2226">
        <v>0</v>
      </c>
      <c r="G2226">
        <v>1</v>
      </c>
      <c r="H2226" t="s">
        <v>12</v>
      </c>
      <c r="I2226" t="s">
        <v>1539</v>
      </c>
    </row>
    <row r="2227" spans="1:9" x14ac:dyDescent="0.3">
      <c r="A2227" t="s">
        <v>1974</v>
      </c>
      <c r="B2227" t="s">
        <v>1659</v>
      </c>
      <c r="C2227" t="s">
        <v>1519</v>
      </c>
      <c r="D2227">
        <v>0</v>
      </c>
      <c r="E2227">
        <v>22</v>
      </c>
      <c r="F2227">
        <v>1</v>
      </c>
      <c r="G2227">
        <v>1</v>
      </c>
      <c r="H2227" t="s">
        <v>12</v>
      </c>
      <c r="I2227" t="s">
        <v>1520</v>
      </c>
    </row>
    <row r="2228" spans="1:9" x14ac:dyDescent="0.3">
      <c r="A2228" t="s">
        <v>228</v>
      </c>
      <c r="B2228" t="s">
        <v>1576</v>
      </c>
      <c r="C2228" t="s">
        <v>1583</v>
      </c>
      <c r="D2228">
        <v>0</v>
      </c>
      <c r="E2228">
        <v>38</v>
      </c>
      <c r="F2228">
        <v>18</v>
      </c>
      <c r="G2228">
        <v>1</v>
      </c>
      <c r="H2228" t="s">
        <v>12</v>
      </c>
      <c r="I2228" t="s">
        <v>1539</v>
      </c>
    </row>
    <row r="2229" spans="1:9" x14ac:dyDescent="0.3">
      <c r="A2229" t="s">
        <v>678</v>
      </c>
      <c r="B2229" t="s">
        <v>1639</v>
      </c>
      <c r="C2229" t="s">
        <v>1525</v>
      </c>
      <c r="D2229">
        <v>0</v>
      </c>
      <c r="E2229">
        <v>14</v>
      </c>
      <c r="F2229">
        <v>1</v>
      </c>
      <c r="G2229">
        <v>1</v>
      </c>
      <c r="H2229" t="s">
        <v>12</v>
      </c>
      <c r="I2229" t="s">
        <v>1505</v>
      </c>
    </row>
    <row r="2230" spans="1:9" x14ac:dyDescent="0.3">
      <c r="A2230" t="s">
        <v>230</v>
      </c>
      <c r="B2230" t="s">
        <v>1637</v>
      </c>
      <c r="C2230" t="s">
        <v>865</v>
      </c>
      <c r="D2230">
        <v>0</v>
      </c>
      <c r="E2230">
        <v>6</v>
      </c>
      <c r="F2230">
        <v>1</v>
      </c>
      <c r="G2230">
        <v>1</v>
      </c>
      <c r="H2230" t="s">
        <v>12</v>
      </c>
      <c r="I2230" t="s">
        <v>1539</v>
      </c>
    </row>
    <row r="2231" spans="1:9" x14ac:dyDescent="0.3">
      <c r="A2231" t="s">
        <v>1975</v>
      </c>
      <c r="B2231" t="s">
        <v>1767</v>
      </c>
      <c r="C2231" t="s">
        <v>1548</v>
      </c>
      <c r="D2231">
        <v>0</v>
      </c>
      <c r="E2231">
        <v>5</v>
      </c>
      <c r="F2231">
        <v>1</v>
      </c>
      <c r="G2231">
        <v>1</v>
      </c>
      <c r="H2231" t="s">
        <v>12</v>
      </c>
      <c r="I2231" t="s">
        <v>1508</v>
      </c>
    </row>
    <row r="2232" spans="1:9" x14ac:dyDescent="0.3">
      <c r="A2232" t="s">
        <v>1976</v>
      </c>
      <c r="B2232" t="s">
        <v>1688</v>
      </c>
      <c r="C2232" t="s">
        <v>1584</v>
      </c>
      <c r="D2232">
        <v>0</v>
      </c>
      <c r="E2232">
        <v>11</v>
      </c>
      <c r="F2232">
        <v>5</v>
      </c>
      <c r="G2232">
        <v>1</v>
      </c>
      <c r="H2232" t="s">
        <v>12</v>
      </c>
      <c r="I2232" t="s">
        <v>1508</v>
      </c>
    </row>
    <row r="2233" spans="1:9" x14ac:dyDescent="0.3">
      <c r="A2233" t="s">
        <v>1977</v>
      </c>
      <c r="B2233" t="s">
        <v>1555</v>
      </c>
      <c r="C2233" t="s">
        <v>1569</v>
      </c>
      <c r="D2233">
        <v>0</v>
      </c>
      <c r="E2233">
        <v>18</v>
      </c>
      <c r="F2233">
        <v>6</v>
      </c>
      <c r="G2233">
        <v>1</v>
      </c>
      <c r="H2233" t="s">
        <v>12</v>
      </c>
      <c r="I2233" t="s">
        <v>1501</v>
      </c>
    </row>
    <row r="2234" spans="1:9" x14ac:dyDescent="0.3">
      <c r="A2234" t="s">
        <v>991</v>
      </c>
      <c r="B2234" t="s">
        <v>1688</v>
      </c>
      <c r="C2234" t="s">
        <v>1536</v>
      </c>
      <c r="D2234">
        <v>0</v>
      </c>
      <c r="E2234">
        <v>11</v>
      </c>
      <c r="F2234">
        <v>3</v>
      </c>
      <c r="G2234">
        <v>1</v>
      </c>
      <c r="H2234" t="s">
        <v>12</v>
      </c>
      <c r="I2234" t="s">
        <v>1508</v>
      </c>
    </row>
    <row r="2235" spans="1:9" x14ac:dyDescent="0.3">
      <c r="A2235" t="s">
        <v>1978</v>
      </c>
      <c r="B2235" t="s">
        <v>1634</v>
      </c>
      <c r="C2235" t="s">
        <v>1522</v>
      </c>
      <c r="D2235">
        <v>0</v>
      </c>
      <c r="E2235">
        <v>21</v>
      </c>
      <c r="F2235">
        <v>10</v>
      </c>
      <c r="G2235">
        <v>1</v>
      </c>
      <c r="H2235" t="s">
        <v>12</v>
      </c>
      <c r="I2235" t="s">
        <v>1501</v>
      </c>
    </row>
    <row r="2236" spans="1:9" x14ac:dyDescent="0.3">
      <c r="A2236" t="s">
        <v>1979</v>
      </c>
      <c r="B2236" t="s">
        <v>1892</v>
      </c>
      <c r="C2236" t="s">
        <v>1558</v>
      </c>
      <c r="D2236">
        <v>0</v>
      </c>
      <c r="E2236">
        <v>15</v>
      </c>
      <c r="F2236">
        <v>1</v>
      </c>
      <c r="G2236">
        <v>1</v>
      </c>
      <c r="H2236" t="s">
        <v>12</v>
      </c>
      <c r="I2236" t="s">
        <v>1520</v>
      </c>
    </row>
    <row r="2237" spans="1:9" x14ac:dyDescent="0.3">
      <c r="A2237" t="s">
        <v>1980</v>
      </c>
      <c r="B2237" t="s">
        <v>1553</v>
      </c>
      <c r="C2237" t="s">
        <v>1507</v>
      </c>
      <c r="D2237">
        <v>0</v>
      </c>
      <c r="E2237">
        <v>9</v>
      </c>
      <c r="F2237">
        <v>3</v>
      </c>
      <c r="G2237">
        <v>1</v>
      </c>
      <c r="H2237" t="s">
        <v>12</v>
      </c>
      <c r="I2237" t="s">
        <v>1508</v>
      </c>
    </row>
    <row r="2238" spans="1:9" x14ac:dyDescent="0.3">
      <c r="A2238" t="s">
        <v>1981</v>
      </c>
      <c r="B2238" t="s">
        <v>1645</v>
      </c>
      <c r="C2238" t="s">
        <v>1504</v>
      </c>
      <c r="D2238">
        <v>0</v>
      </c>
      <c r="E2238">
        <v>19</v>
      </c>
      <c r="F2238">
        <v>4</v>
      </c>
      <c r="G2238">
        <v>1</v>
      </c>
      <c r="H2238" t="s">
        <v>12</v>
      </c>
      <c r="I2238" t="s">
        <v>1505</v>
      </c>
    </row>
    <row r="2239" spans="1:9" x14ac:dyDescent="0.3">
      <c r="A2239" t="s">
        <v>1880</v>
      </c>
      <c r="B2239" t="s">
        <v>1943</v>
      </c>
      <c r="C2239" t="s">
        <v>1512</v>
      </c>
      <c r="D2239">
        <v>0</v>
      </c>
      <c r="E2239">
        <v>49</v>
      </c>
      <c r="F2239">
        <v>16</v>
      </c>
      <c r="G2239">
        <v>1</v>
      </c>
      <c r="H2239" t="s">
        <v>12</v>
      </c>
      <c r="I2239" t="s">
        <v>1513</v>
      </c>
    </row>
    <row r="2240" spans="1:9" x14ac:dyDescent="0.3">
      <c r="A2240" t="s">
        <v>1982</v>
      </c>
      <c r="B2240" t="s">
        <v>1983</v>
      </c>
      <c r="C2240" t="s">
        <v>1587</v>
      </c>
      <c r="D2240">
        <v>0</v>
      </c>
      <c r="E2240">
        <v>536</v>
      </c>
      <c r="F2240">
        <v>91</v>
      </c>
      <c r="G2240">
        <v>1</v>
      </c>
      <c r="H2240" t="s">
        <v>12</v>
      </c>
      <c r="I2240" t="s">
        <v>1543</v>
      </c>
    </row>
    <row r="2241" spans="1:9" x14ac:dyDescent="0.3">
      <c r="A2241" t="s">
        <v>250</v>
      </c>
      <c r="B2241" t="s">
        <v>1518</v>
      </c>
      <c r="C2241" t="s">
        <v>1563</v>
      </c>
      <c r="D2241">
        <v>0</v>
      </c>
      <c r="E2241">
        <v>22</v>
      </c>
      <c r="F2241">
        <v>7</v>
      </c>
      <c r="G2241">
        <v>1</v>
      </c>
      <c r="H2241" t="s">
        <v>12</v>
      </c>
      <c r="I2241" t="s">
        <v>1520</v>
      </c>
    </row>
    <row r="2242" spans="1:9" x14ac:dyDescent="0.3">
      <c r="A2242" t="s">
        <v>1149</v>
      </c>
      <c r="B2242" t="s">
        <v>1605</v>
      </c>
      <c r="C2242" t="s">
        <v>1597</v>
      </c>
      <c r="D2242">
        <v>0</v>
      </c>
      <c r="E2242">
        <v>40</v>
      </c>
      <c r="F2242">
        <v>2</v>
      </c>
      <c r="G2242">
        <v>1</v>
      </c>
      <c r="H2242" t="s">
        <v>12</v>
      </c>
      <c r="I2242" t="s">
        <v>1539</v>
      </c>
    </row>
    <row r="2243" spans="1:9" x14ac:dyDescent="0.3">
      <c r="A2243" t="s">
        <v>1984</v>
      </c>
      <c r="B2243" t="s">
        <v>1985</v>
      </c>
      <c r="C2243" t="s">
        <v>1640</v>
      </c>
      <c r="D2243">
        <v>0</v>
      </c>
      <c r="E2243">
        <v>15</v>
      </c>
      <c r="F2243">
        <v>2</v>
      </c>
      <c r="G2243">
        <v>1</v>
      </c>
      <c r="H2243" t="s">
        <v>12</v>
      </c>
      <c r="I2243" t="s">
        <v>1505</v>
      </c>
    </row>
    <row r="2244" spans="1:9" x14ac:dyDescent="0.3">
      <c r="A2244" t="s">
        <v>579</v>
      </c>
      <c r="B2244" t="s">
        <v>1943</v>
      </c>
      <c r="C2244" t="s">
        <v>1516</v>
      </c>
      <c r="D2244">
        <v>0</v>
      </c>
      <c r="E2244">
        <v>48</v>
      </c>
      <c r="F2244">
        <v>6</v>
      </c>
      <c r="G2244">
        <v>1</v>
      </c>
      <c r="H2244" t="s">
        <v>12</v>
      </c>
      <c r="I2244" t="s">
        <v>1513</v>
      </c>
    </row>
    <row r="2245" spans="1:9" x14ac:dyDescent="0.3">
      <c r="A2245" t="s">
        <v>1151</v>
      </c>
      <c r="B2245" t="s">
        <v>1986</v>
      </c>
      <c r="C2245" t="s">
        <v>1512</v>
      </c>
      <c r="D2245">
        <v>0</v>
      </c>
      <c r="E2245">
        <v>207</v>
      </c>
      <c r="F2245">
        <v>35</v>
      </c>
      <c r="G2245">
        <v>1</v>
      </c>
      <c r="H2245" t="s">
        <v>12</v>
      </c>
      <c r="I2245" t="s">
        <v>1513</v>
      </c>
    </row>
    <row r="2246" spans="1:9" x14ac:dyDescent="0.3">
      <c r="A2246" t="s">
        <v>1987</v>
      </c>
      <c r="B2246" t="s">
        <v>1797</v>
      </c>
      <c r="C2246" t="s">
        <v>1584</v>
      </c>
      <c r="D2246">
        <v>0</v>
      </c>
      <c r="E2246">
        <v>11</v>
      </c>
      <c r="F2246">
        <v>1</v>
      </c>
      <c r="G2246">
        <v>1</v>
      </c>
      <c r="H2246" t="s">
        <v>12</v>
      </c>
      <c r="I2246" t="s">
        <v>1508</v>
      </c>
    </row>
    <row r="2247" spans="1:9" x14ac:dyDescent="0.3">
      <c r="A2247" t="s">
        <v>1988</v>
      </c>
      <c r="B2247" t="s">
        <v>1778</v>
      </c>
      <c r="C2247" t="s">
        <v>1525</v>
      </c>
      <c r="D2247">
        <v>0</v>
      </c>
      <c r="E2247">
        <v>11</v>
      </c>
      <c r="F2247">
        <v>5</v>
      </c>
      <c r="G2247">
        <v>1</v>
      </c>
      <c r="H2247" t="s">
        <v>12</v>
      </c>
      <c r="I2247" t="s">
        <v>1505</v>
      </c>
    </row>
    <row r="2248" spans="1:9" x14ac:dyDescent="0.3">
      <c r="A2248" t="s">
        <v>1989</v>
      </c>
      <c r="B2248" t="s">
        <v>1659</v>
      </c>
      <c r="C2248" t="s">
        <v>1519</v>
      </c>
      <c r="D2248">
        <v>0</v>
      </c>
      <c r="E2248">
        <v>22</v>
      </c>
      <c r="F2248">
        <v>1</v>
      </c>
      <c r="G2248">
        <v>1</v>
      </c>
      <c r="H2248" t="s">
        <v>12</v>
      </c>
      <c r="I2248" t="s">
        <v>1520</v>
      </c>
    </row>
    <row r="2249" spans="1:9" x14ac:dyDescent="0.3">
      <c r="A2249" t="s">
        <v>1003</v>
      </c>
      <c r="B2249" t="s">
        <v>1691</v>
      </c>
      <c r="C2249" t="s">
        <v>1584</v>
      </c>
      <c r="D2249">
        <v>0</v>
      </c>
      <c r="E2249">
        <v>9</v>
      </c>
      <c r="F2249">
        <v>4</v>
      </c>
      <c r="G2249">
        <v>1</v>
      </c>
      <c r="H2249" t="s">
        <v>12</v>
      </c>
      <c r="I2249" t="s">
        <v>1508</v>
      </c>
    </row>
    <row r="2250" spans="1:9" x14ac:dyDescent="0.3">
      <c r="A2250" t="s">
        <v>1990</v>
      </c>
      <c r="B2250" t="s">
        <v>1721</v>
      </c>
      <c r="C2250" t="s">
        <v>1522</v>
      </c>
      <c r="D2250">
        <v>0</v>
      </c>
      <c r="E2250">
        <v>53</v>
      </c>
      <c r="F2250">
        <v>9</v>
      </c>
      <c r="G2250">
        <v>1</v>
      </c>
      <c r="H2250" t="s">
        <v>12</v>
      </c>
      <c r="I2250" t="s">
        <v>1501</v>
      </c>
    </row>
    <row r="2251" spans="1:9" x14ac:dyDescent="0.3">
      <c r="A2251" t="s">
        <v>1991</v>
      </c>
      <c r="B2251" t="s">
        <v>1777</v>
      </c>
      <c r="C2251" t="s">
        <v>1652</v>
      </c>
      <c r="D2251">
        <v>0</v>
      </c>
      <c r="E2251">
        <v>11</v>
      </c>
      <c r="F2251">
        <v>1</v>
      </c>
      <c r="G2251">
        <v>1</v>
      </c>
      <c r="H2251" t="s">
        <v>12</v>
      </c>
      <c r="I2251" t="s">
        <v>1513</v>
      </c>
    </row>
    <row r="2252" spans="1:9" x14ac:dyDescent="0.3">
      <c r="A2252" t="s">
        <v>1992</v>
      </c>
      <c r="B2252" t="s">
        <v>1711</v>
      </c>
      <c r="C2252" t="s">
        <v>1571</v>
      </c>
      <c r="D2252">
        <v>0</v>
      </c>
      <c r="E2252">
        <v>16</v>
      </c>
      <c r="F2252">
        <v>2</v>
      </c>
      <c r="G2252">
        <v>1</v>
      </c>
      <c r="H2252" t="s">
        <v>12</v>
      </c>
      <c r="I2252" t="s">
        <v>1505</v>
      </c>
    </row>
    <row r="2253" spans="1:9" x14ac:dyDescent="0.3">
      <c r="A2253" t="s">
        <v>1993</v>
      </c>
      <c r="B2253" t="s">
        <v>1994</v>
      </c>
      <c r="C2253" t="s">
        <v>1519</v>
      </c>
      <c r="D2253">
        <v>0</v>
      </c>
      <c r="E2253">
        <v>11</v>
      </c>
      <c r="F2253">
        <v>4</v>
      </c>
      <c r="G2253">
        <v>1</v>
      </c>
      <c r="H2253" t="s">
        <v>12</v>
      </c>
      <c r="I2253" t="s">
        <v>1520</v>
      </c>
    </row>
    <row r="2254" spans="1:9" x14ac:dyDescent="0.3">
      <c r="A2254" t="s">
        <v>443</v>
      </c>
      <c r="B2254" t="s">
        <v>1503</v>
      </c>
      <c r="C2254" t="s">
        <v>1504</v>
      </c>
      <c r="D2254">
        <v>0</v>
      </c>
      <c r="E2254">
        <v>13</v>
      </c>
      <c r="F2254">
        <v>3</v>
      </c>
      <c r="G2254">
        <v>1</v>
      </c>
      <c r="H2254" t="s">
        <v>12</v>
      </c>
      <c r="I2254" t="s">
        <v>1505</v>
      </c>
    </row>
    <row r="2255" spans="1:9" x14ac:dyDescent="0.3">
      <c r="A2255" t="s">
        <v>1995</v>
      </c>
      <c r="B2255" t="s">
        <v>1703</v>
      </c>
      <c r="C2255" t="s">
        <v>1500</v>
      </c>
      <c r="D2255">
        <v>0</v>
      </c>
      <c r="E2255">
        <v>30</v>
      </c>
      <c r="F2255">
        <v>13</v>
      </c>
      <c r="G2255">
        <v>1</v>
      </c>
      <c r="H2255" t="s">
        <v>12</v>
      </c>
      <c r="I2255" t="s">
        <v>1501</v>
      </c>
    </row>
    <row r="2256" spans="1:9" x14ac:dyDescent="0.3">
      <c r="A2256" t="s">
        <v>1996</v>
      </c>
      <c r="B2256" t="s">
        <v>1797</v>
      </c>
      <c r="C2256" t="s">
        <v>1507</v>
      </c>
      <c r="D2256">
        <v>0</v>
      </c>
      <c r="E2256">
        <v>11</v>
      </c>
      <c r="F2256">
        <v>2</v>
      </c>
      <c r="G2256">
        <v>1</v>
      </c>
      <c r="H2256" t="s">
        <v>12</v>
      </c>
      <c r="I2256" t="s">
        <v>1508</v>
      </c>
    </row>
    <row r="2257" spans="1:9" x14ac:dyDescent="0.3">
      <c r="A2257" t="s">
        <v>1997</v>
      </c>
      <c r="B2257" t="s">
        <v>1808</v>
      </c>
      <c r="C2257" t="s">
        <v>865</v>
      </c>
      <c r="D2257">
        <v>0</v>
      </c>
      <c r="E2257">
        <v>45</v>
      </c>
      <c r="F2257">
        <v>12</v>
      </c>
      <c r="G2257">
        <v>1</v>
      </c>
      <c r="H2257" t="s">
        <v>12</v>
      </c>
      <c r="I2257" t="s">
        <v>1539</v>
      </c>
    </row>
    <row r="2258" spans="1:9" x14ac:dyDescent="0.3">
      <c r="A2258" t="s">
        <v>1998</v>
      </c>
      <c r="B2258" t="s">
        <v>1553</v>
      </c>
      <c r="C2258" t="s">
        <v>1536</v>
      </c>
      <c r="D2258">
        <v>0</v>
      </c>
      <c r="E2258">
        <v>8</v>
      </c>
      <c r="F2258">
        <v>2</v>
      </c>
      <c r="G2258">
        <v>1</v>
      </c>
      <c r="H2258" t="s">
        <v>12</v>
      </c>
      <c r="I2258" t="s">
        <v>1508</v>
      </c>
    </row>
    <row r="2259" spans="1:9" x14ac:dyDescent="0.3">
      <c r="A2259" t="s">
        <v>1999</v>
      </c>
      <c r="B2259" t="s">
        <v>1985</v>
      </c>
      <c r="C2259" t="s">
        <v>1640</v>
      </c>
      <c r="D2259">
        <v>0</v>
      </c>
      <c r="E2259">
        <v>15</v>
      </c>
      <c r="F2259">
        <v>2</v>
      </c>
      <c r="G2259">
        <v>1</v>
      </c>
      <c r="H2259" t="s">
        <v>12</v>
      </c>
      <c r="I2259" t="s">
        <v>1505</v>
      </c>
    </row>
    <row r="2260" spans="1:9" x14ac:dyDescent="0.3">
      <c r="A2260" t="s">
        <v>2000</v>
      </c>
      <c r="B2260" t="s">
        <v>1745</v>
      </c>
      <c r="C2260" t="s">
        <v>1551</v>
      </c>
      <c r="D2260">
        <v>0</v>
      </c>
      <c r="E2260">
        <v>31</v>
      </c>
      <c r="F2260">
        <v>10</v>
      </c>
      <c r="G2260">
        <v>1</v>
      </c>
      <c r="H2260" t="s">
        <v>12</v>
      </c>
      <c r="I2260" t="s">
        <v>1539</v>
      </c>
    </row>
    <row r="2261" spans="1:9" x14ac:dyDescent="0.3">
      <c r="A2261" t="s">
        <v>2001</v>
      </c>
      <c r="B2261" t="s">
        <v>1668</v>
      </c>
      <c r="C2261" t="s">
        <v>1512</v>
      </c>
      <c r="D2261">
        <v>0</v>
      </c>
      <c r="E2261">
        <v>128</v>
      </c>
      <c r="F2261">
        <v>55</v>
      </c>
      <c r="G2261">
        <v>1</v>
      </c>
      <c r="H2261" t="s">
        <v>12</v>
      </c>
      <c r="I2261" t="s">
        <v>1513</v>
      </c>
    </row>
    <row r="2262" spans="1:9" x14ac:dyDescent="0.3">
      <c r="A2262" t="s">
        <v>2002</v>
      </c>
      <c r="B2262" t="s">
        <v>1875</v>
      </c>
      <c r="C2262" t="s">
        <v>1569</v>
      </c>
      <c r="D2262">
        <v>0</v>
      </c>
      <c r="E2262">
        <v>28</v>
      </c>
      <c r="F2262">
        <v>4</v>
      </c>
      <c r="G2262">
        <v>1</v>
      </c>
      <c r="H2262" t="s">
        <v>12</v>
      </c>
      <c r="I2262" t="s">
        <v>1501</v>
      </c>
    </row>
    <row r="2263" spans="1:9" x14ac:dyDescent="0.3">
      <c r="A2263" t="s">
        <v>2003</v>
      </c>
      <c r="B2263" t="s">
        <v>1877</v>
      </c>
      <c r="C2263" t="s">
        <v>865</v>
      </c>
      <c r="D2263">
        <v>0</v>
      </c>
      <c r="E2263">
        <v>15</v>
      </c>
      <c r="F2263">
        <v>2</v>
      </c>
      <c r="G2263">
        <v>1</v>
      </c>
      <c r="H2263" t="s">
        <v>12</v>
      </c>
      <c r="I2263" t="s">
        <v>1539</v>
      </c>
    </row>
    <row r="2264" spans="1:9" x14ac:dyDescent="0.3">
      <c r="A2264" t="s">
        <v>710</v>
      </c>
      <c r="B2264" t="s">
        <v>1950</v>
      </c>
      <c r="C2264" t="s">
        <v>1519</v>
      </c>
      <c r="D2264">
        <v>0</v>
      </c>
      <c r="E2264">
        <v>19</v>
      </c>
      <c r="F2264">
        <v>1</v>
      </c>
      <c r="G2264">
        <v>1</v>
      </c>
      <c r="H2264" t="s">
        <v>12</v>
      </c>
      <c r="I2264" t="s">
        <v>1520</v>
      </c>
    </row>
    <row r="2265" spans="1:9" x14ac:dyDescent="0.3">
      <c r="A2265" t="s">
        <v>2004</v>
      </c>
      <c r="B2265" t="s">
        <v>1732</v>
      </c>
      <c r="C2265" t="s">
        <v>1571</v>
      </c>
      <c r="D2265">
        <v>0</v>
      </c>
      <c r="E2265">
        <v>13</v>
      </c>
      <c r="F2265">
        <v>4</v>
      </c>
      <c r="G2265">
        <v>1</v>
      </c>
      <c r="H2265" t="s">
        <v>12</v>
      </c>
      <c r="I2265" t="s">
        <v>1505</v>
      </c>
    </row>
    <row r="2266" spans="1:9" x14ac:dyDescent="0.3">
      <c r="A2266" t="s">
        <v>2005</v>
      </c>
      <c r="B2266" t="s">
        <v>1638</v>
      </c>
      <c r="C2266" t="s">
        <v>1597</v>
      </c>
      <c r="D2266">
        <v>0</v>
      </c>
      <c r="E2266">
        <v>40</v>
      </c>
      <c r="F2266">
        <v>15</v>
      </c>
      <c r="G2266">
        <v>1</v>
      </c>
      <c r="H2266" t="s">
        <v>12</v>
      </c>
      <c r="I2266" t="s">
        <v>1539</v>
      </c>
    </row>
    <row r="2267" spans="1:9" x14ac:dyDescent="0.3">
      <c r="A2267" t="s">
        <v>2006</v>
      </c>
      <c r="B2267" t="s">
        <v>1582</v>
      </c>
      <c r="C2267" t="s">
        <v>1583</v>
      </c>
      <c r="D2267">
        <v>0</v>
      </c>
      <c r="E2267">
        <v>10</v>
      </c>
      <c r="F2267">
        <v>4</v>
      </c>
      <c r="G2267">
        <v>1</v>
      </c>
      <c r="H2267" t="s">
        <v>12</v>
      </c>
      <c r="I2267" t="s">
        <v>1539</v>
      </c>
    </row>
    <row r="2268" spans="1:9" x14ac:dyDescent="0.3">
      <c r="A2268" t="s">
        <v>2007</v>
      </c>
      <c r="B2268" t="s">
        <v>1623</v>
      </c>
      <c r="C2268" t="s">
        <v>1500</v>
      </c>
      <c r="D2268">
        <v>0</v>
      </c>
      <c r="E2268">
        <v>30</v>
      </c>
      <c r="F2268">
        <v>6</v>
      </c>
      <c r="G2268">
        <v>1</v>
      </c>
      <c r="H2268" t="s">
        <v>12</v>
      </c>
      <c r="I2268" t="s">
        <v>1501</v>
      </c>
    </row>
    <row r="2269" spans="1:9" x14ac:dyDescent="0.3">
      <c r="A2269" t="s">
        <v>521</v>
      </c>
      <c r="B2269" t="s">
        <v>1770</v>
      </c>
      <c r="C2269" t="s">
        <v>1652</v>
      </c>
      <c r="D2269">
        <v>0</v>
      </c>
      <c r="E2269">
        <v>18</v>
      </c>
      <c r="F2269">
        <v>4</v>
      </c>
      <c r="G2269">
        <v>1</v>
      </c>
      <c r="H2269" t="s">
        <v>12</v>
      </c>
      <c r="I2269" t="s">
        <v>1513</v>
      </c>
    </row>
    <row r="2270" spans="1:9" x14ac:dyDescent="0.3">
      <c r="A2270" t="s">
        <v>1014</v>
      </c>
      <c r="B2270" t="s">
        <v>1742</v>
      </c>
      <c r="C2270" t="s">
        <v>865</v>
      </c>
      <c r="D2270">
        <v>0</v>
      </c>
      <c r="E2270">
        <v>37</v>
      </c>
      <c r="F2270">
        <v>4</v>
      </c>
      <c r="G2270">
        <v>1</v>
      </c>
      <c r="H2270" t="s">
        <v>12</v>
      </c>
      <c r="I2270" t="s">
        <v>1539</v>
      </c>
    </row>
    <row r="2271" spans="1:9" x14ac:dyDescent="0.3">
      <c r="A2271" t="s">
        <v>2008</v>
      </c>
      <c r="B2271" t="s">
        <v>1810</v>
      </c>
      <c r="C2271" t="s">
        <v>1558</v>
      </c>
      <c r="D2271">
        <v>0</v>
      </c>
      <c r="E2271">
        <v>49</v>
      </c>
      <c r="F2271">
        <v>3</v>
      </c>
      <c r="G2271">
        <v>1</v>
      </c>
      <c r="H2271" t="s">
        <v>12</v>
      </c>
      <c r="I2271" t="s">
        <v>1520</v>
      </c>
    </row>
    <row r="2272" spans="1:9" x14ac:dyDescent="0.3">
      <c r="A2272" t="s">
        <v>2009</v>
      </c>
      <c r="B2272" t="s">
        <v>1811</v>
      </c>
      <c r="C2272" t="s">
        <v>1500</v>
      </c>
      <c r="D2272">
        <v>0</v>
      </c>
      <c r="E2272">
        <v>24</v>
      </c>
      <c r="F2272">
        <v>6</v>
      </c>
      <c r="G2272">
        <v>1</v>
      </c>
      <c r="H2272" t="s">
        <v>12</v>
      </c>
      <c r="I2272" t="s">
        <v>1501</v>
      </c>
    </row>
    <row r="2273" spans="1:9" x14ac:dyDescent="0.3">
      <c r="A2273" t="s">
        <v>1321</v>
      </c>
      <c r="B2273" t="s">
        <v>1499</v>
      </c>
      <c r="C2273" t="s">
        <v>865</v>
      </c>
      <c r="D2273">
        <v>0</v>
      </c>
      <c r="E2273">
        <v>20</v>
      </c>
      <c r="F2273">
        <v>6</v>
      </c>
      <c r="G2273">
        <v>1</v>
      </c>
      <c r="H2273" t="s">
        <v>12</v>
      </c>
      <c r="I2273" t="s">
        <v>1501</v>
      </c>
    </row>
    <row r="2274" spans="1:9" x14ac:dyDescent="0.3">
      <c r="A2274" t="s">
        <v>2010</v>
      </c>
      <c r="B2274" t="s">
        <v>1769</v>
      </c>
      <c r="C2274" t="s">
        <v>1551</v>
      </c>
      <c r="D2274">
        <v>0</v>
      </c>
      <c r="E2274">
        <v>25</v>
      </c>
      <c r="F2274">
        <v>1</v>
      </c>
      <c r="G2274">
        <v>1</v>
      </c>
      <c r="H2274" t="s">
        <v>12</v>
      </c>
      <c r="I2274" t="s">
        <v>1539</v>
      </c>
    </row>
    <row r="2275" spans="1:9" x14ac:dyDescent="0.3">
      <c r="A2275" t="s">
        <v>2011</v>
      </c>
      <c r="B2275" t="s">
        <v>1553</v>
      </c>
      <c r="C2275" t="s">
        <v>1584</v>
      </c>
      <c r="D2275">
        <v>0</v>
      </c>
      <c r="E2275">
        <v>40</v>
      </c>
      <c r="F2275">
        <v>6</v>
      </c>
      <c r="G2275">
        <v>5</v>
      </c>
      <c r="H2275" t="s">
        <v>12</v>
      </c>
      <c r="I2275" t="s">
        <v>1508</v>
      </c>
    </row>
    <row r="2276" spans="1:9" x14ac:dyDescent="0.3">
      <c r="A2276" t="s">
        <v>2012</v>
      </c>
      <c r="B2276" t="s">
        <v>1703</v>
      </c>
      <c r="C2276" t="s">
        <v>1522</v>
      </c>
      <c r="D2276">
        <v>0</v>
      </c>
      <c r="E2276">
        <v>170</v>
      </c>
      <c r="F2276">
        <v>25</v>
      </c>
      <c r="G2276">
        <v>5</v>
      </c>
      <c r="H2276" t="s">
        <v>12</v>
      </c>
      <c r="I2276" t="s">
        <v>1501</v>
      </c>
    </row>
    <row r="2277" spans="1:9" x14ac:dyDescent="0.3">
      <c r="A2277" t="s">
        <v>1325</v>
      </c>
      <c r="B2277" t="s">
        <v>1920</v>
      </c>
      <c r="C2277" t="s">
        <v>718</v>
      </c>
      <c r="D2277">
        <v>0</v>
      </c>
      <c r="E2277">
        <v>666</v>
      </c>
      <c r="F2277">
        <v>120</v>
      </c>
      <c r="G2277">
        <v>5</v>
      </c>
      <c r="H2277" t="s">
        <v>12</v>
      </c>
      <c r="I2277" t="s">
        <v>1513</v>
      </c>
    </row>
    <row r="2278" spans="1:9" x14ac:dyDescent="0.3">
      <c r="A2278" t="s">
        <v>2013</v>
      </c>
      <c r="B2278" t="s">
        <v>1535</v>
      </c>
      <c r="C2278" t="s">
        <v>1548</v>
      </c>
      <c r="D2278">
        <v>0</v>
      </c>
      <c r="E2278">
        <v>54</v>
      </c>
      <c r="F2278">
        <v>8</v>
      </c>
      <c r="G2278">
        <v>5</v>
      </c>
      <c r="H2278" t="s">
        <v>12</v>
      </c>
      <c r="I2278" t="s">
        <v>1508</v>
      </c>
    </row>
    <row r="2279" spans="1:9" x14ac:dyDescent="0.3">
      <c r="A2279" t="s">
        <v>1693</v>
      </c>
      <c r="B2279" t="s">
        <v>1737</v>
      </c>
      <c r="C2279" t="s">
        <v>1525</v>
      </c>
      <c r="D2279">
        <v>0</v>
      </c>
      <c r="E2279">
        <v>55</v>
      </c>
      <c r="F2279">
        <v>8</v>
      </c>
      <c r="G2279">
        <v>5</v>
      </c>
      <c r="H2279" t="s">
        <v>12</v>
      </c>
      <c r="I2279" t="s">
        <v>1505</v>
      </c>
    </row>
    <row r="2280" spans="1:9" x14ac:dyDescent="0.3">
      <c r="A2280" t="s">
        <v>2014</v>
      </c>
      <c r="B2280" t="s">
        <v>1599</v>
      </c>
      <c r="C2280" t="s">
        <v>1640</v>
      </c>
      <c r="D2280">
        <v>0</v>
      </c>
      <c r="E2280">
        <v>99</v>
      </c>
      <c r="F2280">
        <v>45</v>
      </c>
      <c r="G2280">
        <v>5</v>
      </c>
      <c r="H2280" t="s">
        <v>12</v>
      </c>
      <c r="I2280" t="s">
        <v>1505</v>
      </c>
    </row>
    <row r="2281" spans="1:9" x14ac:dyDescent="0.3">
      <c r="A2281" t="s">
        <v>2015</v>
      </c>
      <c r="B2281" t="s">
        <v>1645</v>
      </c>
      <c r="C2281" t="s">
        <v>1571</v>
      </c>
      <c r="D2281">
        <v>0</v>
      </c>
      <c r="E2281">
        <v>93</v>
      </c>
      <c r="F2281">
        <v>45</v>
      </c>
      <c r="G2281">
        <v>5</v>
      </c>
      <c r="H2281" t="s">
        <v>12</v>
      </c>
      <c r="I2281" t="s">
        <v>1505</v>
      </c>
    </row>
    <row r="2282" spans="1:9" x14ac:dyDescent="0.3">
      <c r="A2282" t="s">
        <v>2016</v>
      </c>
      <c r="B2282" t="s">
        <v>1887</v>
      </c>
      <c r="C2282" t="s">
        <v>1640</v>
      </c>
      <c r="D2282">
        <v>0</v>
      </c>
      <c r="E2282">
        <v>86</v>
      </c>
      <c r="F2282">
        <v>33</v>
      </c>
      <c r="G2282">
        <v>5</v>
      </c>
      <c r="H2282" t="s">
        <v>12</v>
      </c>
      <c r="I2282" t="s">
        <v>1505</v>
      </c>
    </row>
    <row r="2283" spans="1:9" x14ac:dyDescent="0.3">
      <c r="A2283" t="s">
        <v>725</v>
      </c>
      <c r="B2283" t="s">
        <v>1733</v>
      </c>
      <c r="C2283" t="s">
        <v>865</v>
      </c>
      <c r="D2283">
        <v>0</v>
      </c>
      <c r="E2283">
        <v>242</v>
      </c>
      <c r="F2283">
        <v>10</v>
      </c>
      <c r="G2283">
        <v>5</v>
      </c>
      <c r="H2283" t="s">
        <v>12</v>
      </c>
      <c r="I2283" t="s">
        <v>1501</v>
      </c>
    </row>
    <row r="2284" spans="1:9" x14ac:dyDescent="0.3">
      <c r="A2284" t="s">
        <v>1329</v>
      </c>
      <c r="B2284" t="s">
        <v>1828</v>
      </c>
      <c r="C2284" t="s">
        <v>1534</v>
      </c>
      <c r="D2284">
        <v>0</v>
      </c>
      <c r="E2284">
        <v>81</v>
      </c>
      <c r="F2284">
        <v>24</v>
      </c>
      <c r="G2284">
        <v>5</v>
      </c>
      <c r="H2284" t="s">
        <v>12</v>
      </c>
      <c r="I2284" t="s">
        <v>1520</v>
      </c>
    </row>
    <row r="2285" spans="1:9" x14ac:dyDescent="0.3">
      <c r="A2285" t="s">
        <v>728</v>
      </c>
      <c r="B2285" t="s">
        <v>1606</v>
      </c>
      <c r="C2285" t="s">
        <v>865</v>
      </c>
      <c r="D2285">
        <v>0</v>
      </c>
      <c r="E2285">
        <v>94</v>
      </c>
      <c r="F2285">
        <v>16</v>
      </c>
      <c r="G2285">
        <v>5</v>
      </c>
      <c r="H2285" t="s">
        <v>12</v>
      </c>
      <c r="I2285" t="s">
        <v>1539</v>
      </c>
    </row>
    <row r="2286" spans="1:9" x14ac:dyDescent="0.3">
      <c r="A2286" t="s">
        <v>2017</v>
      </c>
      <c r="B2286" t="s">
        <v>1784</v>
      </c>
      <c r="C2286" t="s">
        <v>865</v>
      </c>
      <c r="D2286">
        <v>0</v>
      </c>
      <c r="E2286">
        <v>79</v>
      </c>
      <c r="F2286">
        <v>35</v>
      </c>
      <c r="G2286">
        <v>5</v>
      </c>
      <c r="H2286" t="s">
        <v>12</v>
      </c>
      <c r="I2286" t="s">
        <v>1539</v>
      </c>
    </row>
    <row r="2287" spans="1:9" x14ac:dyDescent="0.3">
      <c r="A2287" t="s">
        <v>2018</v>
      </c>
      <c r="B2287" t="s">
        <v>1608</v>
      </c>
      <c r="C2287" t="s">
        <v>1519</v>
      </c>
      <c r="D2287">
        <v>0</v>
      </c>
      <c r="E2287">
        <v>206</v>
      </c>
      <c r="F2287">
        <v>25</v>
      </c>
      <c r="G2287">
        <v>5</v>
      </c>
      <c r="H2287" t="s">
        <v>12</v>
      </c>
      <c r="I2287" t="s">
        <v>1520</v>
      </c>
    </row>
    <row r="2288" spans="1:9" x14ac:dyDescent="0.3">
      <c r="A2288" t="s">
        <v>2019</v>
      </c>
      <c r="B2288" t="s">
        <v>1721</v>
      </c>
      <c r="C2288" t="s">
        <v>1569</v>
      </c>
      <c r="D2288">
        <v>0</v>
      </c>
      <c r="E2288">
        <v>249</v>
      </c>
      <c r="F2288">
        <v>30</v>
      </c>
      <c r="G2288">
        <v>5</v>
      </c>
      <c r="H2288" t="s">
        <v>12</v>
      </c>
      <c r="I2288" t="s">
        <v>1501</v>
      </c>
    </row>
    <row r="2289" spans="1:9" x14ac:dyDescent="0.3">
      <c r="A2289" t="s">
        <v>1902</v>
      </c>
      <c r="B2289" t="s">
        <v>1784</v>
      </c>
      <c r="C2289" t="s">
        <v>865</v>
      </c>
      <c r="D2289">
        <v>0</v>
      </c>
      <c r="E2289">
        <v>79</v>
      </c>
      <c r="F2289">
        <v>35</v>
      </c>
      <c r="G2289">
        <v>5</v>
      </c>
      <c r="H2289" t="s">
        <v>12</v>
      </c>
      <c r="I2289" t="s">
        <v>1539</v>
      </c>
    </row>
    <row r="2290" spans="1:9" x14ac:dyDescent="0.3">
      <c r="A2290" t="s">
        <v>62</v>
      </c>
      <c r="B2290" t="s">
        <v>2020</v>
      </c>
      <c r="C2290" t="s">
        <v>865</v>
      </c>
      <c r="D2290">
        <v>0</v>
      </c>
      <c r="E2290">
        <v>235</v>
      </c>
      <c r="F2290">
        <v>7</v>
      </c>
      <c r="G2290">
        <v>5</v>
      </c>
      <c r="H2290" t="s">
        <v>12</v>
      </c>
      <c r="I2290" t="s">
        <v>1501</v>
      </c>
    </row>
    <row r="2291" spans="1:9" x14ac:dyDescent="0.3">
      <c r="A2291" t="s">
        <v>2021</v>
      </c>
      <c r="B2291" t="s">
        <v>1560</v>
      </c>
      <c r="C2291" t="s">
        <v>1558</v>
      </c>
      <c r="D2291">
        <v>0</v>
      </c>
      <c r="E2291">
        <v>76</v>
      </c>
      <c r="F2291">
        <v>2</v>
      </c>
      <c r="G2291">
        <v>5</v>
      </c>
      <c r="H2291" t="s">
        <v>12</v>
      </c>
      <c r="I2291" t="s">
        <v>1520</v>
      </c>
    </row>
    <row r="2292" spans="1:9" x14ac:dyDescent="0.3">
      <c r="A2292" t="s">
        <v>316</v>
      </c>
      <c r="B2292" t="s">
        <v>1535</v>
      </c>
      <c r="C2292" t="s">
        <v>1548</v>
      </c>
      <c r="D2292">
        <v>0</v>
      </c>
      <c r="E2292">
        <v>54</v>
      </c>
      <c r="F2292">
        <v>8</v>
      </c>
      <c r="G2292">
        <v>5</v>
      </c>
      <c r="H2292" t="s">
        <v>12</v>
      </c>
      <c r="I2292" t="s">
        <v>1508</v>
      </c>
    </row>
    <row r="2293" spans="1:9" x14ac:dyDescent="0.3">
      <c r="A2293" t="s">
        <v>2022</v>
      </c>
      <c r="B2293" t="s">
        <v>1656</v>
      </c>
      <c r="C2293" t="s">
        <v>718</v>
      </c>
      <c r="D2293">
        <v>0</v>
      </c>
      <c r="E2293">
        <v>273</v>
      </c>
      <c r="F2293">
        <v>14</v>
      </c>
      <c r="G2293">
        <v>5</v>
      </c>
      <c r="H2293" t="s">
        <v>12</v>
      </c>
      <c r="I2293" t="s">
        <v>1513</v>
      </c>
    </row>
    <row r="2294" spans="1:9" x14ac:dyDescent="0.3">
      <c r="A2294" t="s">
        <v>735</v>
      </c>
      <c r="B2294" t="s">
        <v>1705</v>
      </c>
      <c r="C2294" t="s">
        <v>1522</v>
      </c>
      <c r="D2294">
        <v>0</v>
      </c>
      <c r="E2294">
        <v>88</v>
      </c>
      <c r="F2294">
        <v>9</v>
      </c>
      <c r="G2294">
        <v>5</v>
      </c>
      <c r="H2294" t="s">
        <v>12</v>
      </c>
      <c r="I2294" t="s">
        <v>1501</v>
      </c>
    </row>
    <row r="2295" spans="1:9" x14ac:dyDescent="0.3">
      <c r="A2295" t="s">
        <v>600</v>
      </c>
      <c r="B2295" t="s">
        <v>1914</v>
      </c>
      <c r="C2295" t="s">
        <v>865</v>
      </c>
      <c r="D2295">
        <v>0</v>
      </c>
      <c r="E2295">
        <v>117</v>
      </c>
      <c r="F2295">
        <v>45</v>
      </c>
      <c r="G2295">
        <v>5</v>
      </c>
      <c r="H2295" t="s">
        <v>12</v>
      </c>
      <c r="I2295" t="s">
        <v>1539</v>
      </c>
    </row>
    <row r="2296" spans="1:9" x14ac:dyDescent="0.3">
      <c r="A2296" t="s">
        <v>2023</v>
      </c>
      <c r="B2296" t="s">
        <v>1645</v>
      </c>
      <c r="C2296" t="s">
        <v>1640</v>
      </c>
      <c r="D2296">
        <v>0</v>
      </c>
      <c r="E2296">
        <v>95</v>
      </c>
      <c r="F2296">
        <v>2</v>
      </c>
      <c r="G2296">
        <v>5</v>
      </c>
      <c r="H2296" t="s">
        <v>12</v>
      </c>
      <c r="I2296" t="s">
        <v>1505</v>
      </c>
    </row>
    <row r="2297" spans="1:9" x14ac:dyDescent="0.3">
      <c r="A2297" t="s">
        <v>80</v>
      </c>
      <c r="B2297" t="s">
        <v>1518</v>
      </c>
      <c r="C2297" t="s">
        <v>1558</v>
      </c>
      <c r="D2297">
        <v>0</v>
      </c>
      <c r="E2297">
        <v>120</v>
      </c>
      <c r="F2297">
        <v>26</v>
      </c>
      <c r="G2297">
        <v>5</v>
      </c>
      <c r="H2297" t="s">
        <v>12</v>
      </c>
      <c r="I2297" t="s">
        <v>1520</v>
      </c>
    </row>
    <row r="2298" spans="1:9" x14ac:dyDescent="0.3">
      <c r="A2298" t="s">
        <v>2024</v>
      </c>
      <c r="B2298" t="s">
        <v>1845</v>
      </c>
      <c r="C2298" t="s">
        <v>1536</v>
      </c>
      <c r="D2298">
        <v>0</v>
      </c>
      <c r="E2298">
        <v>52</v>
      </c>
      <c r="F2298">
        <v>16</v>
      </c>
      <c r="G2298">
        <v>5</v>
      </c>
      <c r="H2298" t="s">
        <v>12</v>
      </c>
      <c r="I2298" t="s">
        <v>1508</v>
      </c>
    </row>
    <row r="2299" spans="1:9" x14ac:dyDescent="0.3">
      <c r="A2299" t="s">
        <v>1042</v>
      </c>
      <c r="B2299" t="s">
        <v>1631</v>
      </c>
      <c r="C2299" t="s">
        <v>1536</v>
      </c>
      <c r="D2299">
        <v>0</v>
      </c>
      <c r="E2299">
        <v>44</v>
      </c>
      <c r="F2299">
        <v>14</v>
      </c>
      <c r="G2299">
        <v>5</v>
      </c>
      <c r="H2299" t="s">
        <v>12</v>
      </c>
      <c r="I2299" t="s">
        <v>1508</v>
      </c>
    </row>
    <row r="2300" spans="1:9" x14ac:dyDescent="0.3">
      <c r="A2300" t="s">
        <v>1709</v>
      </c>
      <c r="B2300" t="s">
        <v>1566</v>
      </c>
      <c r="C2300" t="s">
        <v>1584</v>
      </c>
      <c r="D2300">
        <v>0</v>
      </c>
      <c r="E2300">
        <v>42</v>
      </c>
      <c r="F2300">
        <v>16</v>
      </c>
      <c r="G2300">
        <v>5</v>
      </c>
      <c r="H2300" t="s">
        <v>12</v>
      </c>
      <c r="I2300" t="s">
        <v>1508</v>
      </c>
    </row>
    <row r="2301" spans="1:9" x14ac:dyDescent="0.3">
      <c r="A2301" t="s">
        <v>2025</v>
      </c>
      <c r="B2301" t="s">
        <v>1503</v>
      </c>
      <c r="C2301" t="s">
        <v>1504</v>
      </c>
      <c r="D2301">
        <v>0</v>
      </c>
      <c r="E2301">
        <v>66</v>
      </c>
      <c r="F2301">
        <v>16</v>
      </c>
      <c r="G2301">
        <v>5</v>
      </c>
      <c r="H2301" t="s">
        <v>12</v>
      </c>
      <c r="I2301" t="s">
        <v>1505</v>
      </c>
    </row>
    <row r="2302" spans="1:9" x14ac:dyDescent="0.3">
      <c r="A2302" t="s">
        <v>2026</v>
      </c>
      <c r="B2302" t="s">
        <v>1680</v>
      </c>
      <c r="C2302" t="s">
        <v>1548</v>
      </c>
      <c r="D2302">
        <v>0</v>
      </c>
      <c r="E2302">
        <v>43</v>
      </c>
      <c r="F2302">
        <v>20</v>
      </c>
      <c r="G2302">
        <v>5</v>
      </c>
      <c r="H2302" t="s">
        <v>12</v>
      </c>
      <c r="I2302" t="s">
        <v>1508</v>
      </c>
    </row>
    <row r="2303" spans="1:9" x14ac:dyDescent="0.3">
      <c r="A2303" t="s">
        <v>470</v>
      </c>
      <c r="B2303" t="s">
        <v>1509</v>
      </c>
      <c r="C2303" t="s">
        <v>1569</v>
      </c>
      <c r="D2303">
        <v>0</v>
      </c>
      <c r="E2303">
        <v>170</v>
      </c>
      <c r="F2303">
        <v>69</v>
      </c>
      <c r="G2303">
        <v>5</v>
      </c>
      <c r="H2303" t="s">
        <v>12</v>
      </c>
      <c r="I2303" t="s">
        <v>1501</v>
      </c>
    </row>
    <row r="2304" spans="1:9" x14ac:dyDescent="0.3">
      <c r="A2304" t="s">
        <v>1199</v>
      </c>
      <c r="B2304" t="s">
        <v>2027</v>
      </c>
      <c r="C2304" t="s">
        <v>1500</v>
      </c>
      <c r="D2304">
        <v>0</v>
      </c>
      <c r="E2304">
        <v>142</v>
      </c>
      <c r="F2304">
        <v>68</v>
      </c>
      <c r="G2304">
        <v>5</v>
      </c>
      <c r="H2304" t="s">
        <v>12</v>
      </c>
      <c r="I2304" t="s">
        <v>1501</v>
      </c>
    </row>
    <row r="2305" spans="1:9" x14ac:dyDescent="0.3">
      <c r="A2305" t="s">
        <v>88</v>
      </c>
      <c r="B2305" t="s">
        <v>1611</v>
      </c>
      <c r="C2305" t="s">
        <v>1519</v>
      </c>
      <c r="D2305">
        <v>0</v>
      </c>
      <c r="E2305">
        <v>192</v>
      </c>
      <c r="F2305">
        <v>90</v>
      </c>
      <c r="G2305">
        <v>5</v>
      </c>
      <c r="H2305" t="s">
        <v>12</v>
      </c>
      <c r="I2305" t="s">
        <v>1520</v>
      </c>
    </row>
    <row r="2306" spans="1:9" x14ac:dyDescent="0.3">
      <c r="A2306" t="s">
        <v>2028</v>
      </c>
      <c r="B2306" t="s">
        <v>1920</v>
      </c>
      <c r="C2306" t="s">
        <v>1512</v>
      </c>
      <c r="D2306">
        <v>0</v>
      </c>
      <c r="E2306">
        <v>673</v>
      </c>
      <c r="F2306">
        <v>316</v>
      </c>
      <c r="G2306">
        <v>5</v>
      </c>
      <c r="H2306" t="s">
        <v>12</v>
      </c>
      <c r="I2306" t="s">
        <v>1513</v>
      </c>
    </row>
    <row r="2307" spans="1:9" x14ac:dyDescent="0.3">
      <c r="A2307" t="s">
        <v>1361</v>
      </c>
      <c r="B2307" t="s">
        <v>1547</v>
      </c>
      <c r="C2307" t="s">
        <v>1584</v>
      </c>
      <c r="D2307">
        <v>0</v>
      </c>
      <c r="E2307">
        <v>53</v>
      </c>
      <c r="F2307">
        <v>2</v>
      </c>
      <c r="G2307">
        <v>5</v>
      </c>
      <c r="H2307" t="s">
        <v>12</v>
      </c>
      <c r="I2307" t="s">
        <v>1508</v>
      </c>
    </row>
    <row r="2308" spans="1:9" x14ac:dyDescent="0.3">
      <c r="A2308" t="s">
        <v>1827</v>
      </c>
      <c r="B2308" t="s">
        <v>1515</v>
      </c>
      <c r="C2308" t="s">
        <v>1516</v>
      </c>
      <c r="D2308">
        <v>0</v>
      </c>
      <c r="E2308">
        <v>285</v>
      </c>
      <c r="F2308">
        <v>117</v>
      </c>
      <c r="G2308">
        <v>5</v>
      </c>
      <c r="H2308" t="s">
        <v>12</v>
      </c>
      <c r="I2308" t="s">
        <v>1513</v>
      </c>
    </row>
    <row r="2309" spans="1:9" x14ac:dyDescent="0.3">
      <c r="A2309" t="s">
        <v>916</v>
      </c>
      <c r="B2309" t="s">
        <v>1751</v>
      </c>
      <c r="C2309" t="s">
        <v>865</v>
      </c>
      <c r="D2309">
        <v>0</v>
      </c>
      <c r="E2309">
        <v>231</v>
      </c>
      <c r="F2309">
        <v>97</v>
      </c>
      <c r="G2309">
        <v>5</v>
      </c>
      <c r="H2309" t="s">
        <v>12</v>
      </c>
      <c r="I2309" t="s">
        <v>1539</v>
      </c>
    </row>
    <row r="2310" spans="1:9" x14ac:dyDescent="0.3">
      <c r="A2310" t="s">
        <v>2029</v>
      </c>
      <c r="B2310" t="s">
        <v>1799</v>
      </c>
      <c r="C2310" t="s">
        <v>1558</v>
      </c>
      <c r="D2310">
        <v>0</v>
      </c>
      <c r="E2310">
        <v>246</v>
      </c>
      <c r="F2310">
        <v>25</v>
      </c>
      <c r="G2310">
        <v>5</v>
      </c>
      <c r="H2310" t="s">
        <v>12</v>
      </c>
      <c r="I2310" t="s">
        <v>1520</v>
      </c>
    </row>
    <row r="2311" spans="1:9" x14ac:dyDescent="0.3">
      <c r="A2311" t="s">
        <v>2030</v>
      </c>
      <c r="B2311" t="s">
        <v>1756</v>
      </c>
      <c r="C2311" t="s">
        <v>865</v>
      </c>
      <c r="D2311">
        <v>0</v>
      </c>
      <c r="E2311">
        <v>42</v>
      </c>
      <c r="F2311">
        <v>3</v>
      </c>
      <c r="G2311">
        <v>5</v>
      </c>
      <c r="H2311" t="s">
        <v>12</v>
      </c>
      <c r="I2311" t="s">
        <v>1539</v>
      </c>
    </row>
    <row r="2312" spans="1:9" x14ac:dyDescent="0.3">
      <c r="A2312" t="s">
        <v>2031</v>
      </c>
      <c r="B2312" t="s">
        <v>1636</v>
      </c>
      <c r="C2312" t="s">
        <v>1536</v>
      </c>
      <c r="D2312">
        <v>0</v>
      </c>
      <c r="E2312">
        <v>55</v>
      </c>
      <c r="F2312">
        <v>12</v>
      </c>
      <c r="G2312">
        <v>5</v>
      </c>
      <c r="H2312" t="s">
        <v>12</v>
      </c>
      <c r="I2312" t="s">
        <v>1508</v>
      </c>
    </row>
    <row r="2313" spans="1:9" x14ac:dyDescent="0.3">
      <c r="A2313" t="s">
        <v>2032</v>
      </c>
      <c r="B2313" t="s">
        <v>1669</v>
      </c>
      <c r="C2313" t="s">
        <v>1640</v>
      </c>
      <c r="D2313">
        <v>0</v>
      </c>
      <c r="E2313">
        <v>98</v>
      </c>
      <c r="F2313">
        <v>39</v>
      </c>
      <c r="G2313">
        <v>5</v>
      </c>
      <c r="H2313" t="s">
        <v>12</v>
      </c>
      <c r="I2313" t="s">
        <v>1505</v>
      </c>
    </row>
    <row r="2314" spans="1:9" x14ac:dyDescent="0.3">
      <c r="A2314" t="s">
        <v>2033</v>
      </c>
      <c r="B2314" t="s">
        <v>1527</v>
      </c>
      <c r="C2314" t="s">
        <v>1500</v>
      </c>
      <c r="D2314">
        <v>0</v>
      </c>
      <c r="E2314">
        <v>132</v>
      </c>
      <c r="F2314">
        <v>26</v>
      </c>
      <c r="G2314">
        <v>5</v>
      </c>
      <c r="H2314" t="s">
        <v>12</v>
      </c>
      <c r="I2314" t="s">
        <v>1501</v>
      </c>
    </row>
    <row r="2315" spans="1:9" x14ac:dyDescent="0.3">
      <c r="A2315" t="s">
        <v>1062</v>
      </c>
      <c r="B2315" t="s">
        <v>1553</v>
      </c>
      <c r="C2315" t="s">
        <v>1584</v>
      </c>
      <c r="D2315">
        <v>0</v>
      </c>
      <c r="E2315">
        <v>40</v>
      </c>
      <c r="F2315">
        <v>6</v>
      </c>
      <c r="G2315">
        <v>5</v>
      </c>
      <c r="H2315" t="s">
        <v>12</v>
      </c>
      <c r="I2315" t="s">
        <v>1508</v>
      </c>
    </row>
    <row r="2316" spans="1:9" x14ac:dyDescent="0.3">
      <c r="A2316" t="s">
        <v>2034</v>
      </c>
      <c r="B2316" t="s">
        <v>1654</v>
      </c>
      <c r="C2316" t="s">
        <v>1652</v>
      </c>
      <c r="D2316">
        <v>0</v>
      </c>
      <c r="E2316">
        <v>134</v>
      </c>
      <c r="F2316">
        <v>31</v>
      </c>
      <c r="G2316">
        <v>5</v>
      </c>
      <c r="H2316" t="s">
        <v>12</v>
      </c>
      <c r="I2316" t="s">
        <v>1513</v>
      </c>
    </row>
    <row r="2317" spans="1:9" x14ac:dyDescent="0.3">
      <c r="A2317" t="s">
        <v>97</v>
      </c>
      <c r="B2317" t="s">
        <v>1820</v>
      </c>
      <c r="C2317" t="s">
        <v>1548</v>
      </c>
      <c r="D2317">
        <v>0</v>
      </c>
      <c r="E2317">
        <v>23</v>
      </c>
      <c r="F2317">
        <v>8</v>
      </c>
      <c r="G2317">
        <v>5</v>
      </c>
      <c r="H2317" t="s">
        <v>12</v>
      </c>
      <c r="I2317" t="s">
        <v>1508</v>
      </c>
    </row>
    <row r="2318" spans="1:9" x14ac:dyDescent="0.3">
      <c r="A2318" t="s">
        <v>2035</v>
      </c>
      <c r="B2318" t="s">
        <v>1895</v>
      </c>
      <c r="C2318" t="s">
        <v>718</v>
      </c>
      <c r="D2318">
        <v>0</v>
      </c>
      <c r="E2318">
        <v>1058</v>
      </c>
      <c r="F2318">
        <v>74</v>
      </c>
      <c r="G2318">
        <v>5</v>
      </c>
      <c r="H2318" t="s">
        <v>12</v>
      </c>
      <c r="I2318" t="s">
        <v>1513</v>
      </c>
    </row>
    <row r="2319" spans="1:9" x14ac:dyDescent="0.3">
      <c r="A2319" t="s">
        <v>2036</v>
      </c>
      <c r="B2319" t="s">
        <v>1985</v>
      </c>
      <c r="C2319" t="s">
        <v>1525</v>
      </c>
      <c r="D2319">
        <v>0</v>
      </c>
      <c r="E2319">
        <v>60</v>
      </c>
      <c r="F2319">
        <v>1</v>
      </c>
      <c r="G2319">
        <v>5</v>
      </c>
      <c r="H2319" t="s">
        <v>12</v>
      </c>
      <c r="I2319" t="s">
        <v>1505</v>
      </c>
    </row>
    <row r="2320" spans="1:9" x14ac:dyDescent="0.3">
      <c r="A2320" t="s">
        <v>1065</v>
      </c>
      <c r="B2320" t="s">
        <v>1562</v>
      </c>
      <c r="C2320" t="s">
        <v>1558</v>
      </c>
      <c r="D2320">
        <v>0</v>
      </c>
      <c r="E2320">
        <v>83</v>
      </c>
      <c r="F2320">
        <v>34</v>
      </c>
      <c r="G2320">
        <v>5</v>
      </c>
      <c r="H2320" t="s">
        <v>12</v>
      </c>
      <c r="I2320" t="s">
        <v>1520</v>
      </c>
    </row>
    <row r="2321" spans="1:9" x14ac:dyDescent="0.3">
      <c r="A2321" t="s">
        <v>476</v>
      </c>
      <c r="B2321" t="s">
        <v>1801</v>
      </c>
      <c r="C2321" t="s">
        <v>1504</v>
      </c>
      <c r="D2321">
        <v>0</v>
      </c>
      <c r="E2321">
        <v>72</v>
      </c>
      <c r="F2321">
        <v>35</v>
      </c>
      <c r="G2321">
        <v>5</v>
      </c>
      <c r="H2321" t="s">
        <v>12</v>
      </c>
      <c r="I2321" t="s">
        <v>1505</v>
      </c>
    </row>
    <row r="2322" spans="1:9" x14ac:dyDescent="0.3">
      <c r="A2322" t="s">
        <v>2037</v>
      </c>
      <c r="B2322" t="s">
        <v>1749</v>
      </c>
      <c r="C2322" t="s">
        <v>1516</v>
      </c>
      <c r="D2322">
        <v>0</v>
      </c>
      <c r="E2322">
        <v>47</v>
      </c>
      <c r="F2322">
        <v>15</v>
      </c>
      <c r="G2322">
        <v>5</v>
      </c>
      <c r="H2322" t="s">
        <v>12</v>
      </c>
      <c r="I2322" t="s">
        <v>1513</v>
      </c>
    </row>
    <row r="2323" spans="1:9" x14ac:dyDescent="0.3">
      <c r="A2323" t="s">
        <v>2038</v>
      </c>
      <c r="B2323" t="s">
        <v>1985</v>
      </c>
      <c r="C2323" t="s">
        <v>1640</v>
      </c>
      <c r="D2323">
        <v>0</v>
      </c>
      <c r="E2323">
        <v>73</v>
      </c>
      <c r="F2323">
        <v>12</v>
      </c>
      <c r="G2323">
        <v>5</v>
      </c>
      <c r="H2323" t="s">
        <v>12</v>
      </c>
      <c r="I2323" t="s">
        <v>1505</v>
      </c>
    </row>
    <row r="2324" spans="1:9" x14ac:dyDescent="0.3">
      <c r="A2324" t="s">
        <v>342</v>
      </c>
      <c r="B2324" t="s">
        <v>1615</v>
      </c>
      <c r="C2324" t="s">
        <v>865</v>
      </c>
      <c r="D2324">
        <v>0</v>
      </c>
      <c r="E2324">
        <v>102</v>
      </c>
      <c r="F2324">
        <v>14</v>
      </c>
      <c r="G2324">
        <v>5</v>
      </c>
      <c r="H2324" t="s">
        <v>12</v>
      </c>
      <c r="I2324" t="s">
        <v>1501</v>
      </c>
    </row>
    <row r="2325" spans="1:9" x14ac:dyDescent="0.3">
      <c r="A2325" t="s">
        <v>2039</v>
      </c>
      <c r="B2325" t="s">
        <v>1591</v>
      </c>
      <c r="C2325" t="s">
        <v>1558</v>
      </c>
      <c r="D2325">
        <v>0</v>
      </c>
      <c r="E2325">
        <v>145</v>
      </c>
      <c r="F2325">
        <v>7</v>
      </c>
      <c r="G2325">
        <v>5</v>
      </c>
      <c r="H2325" t="s">
        <v>12</v>
      </c>
      <c r="I2325" t="s">
        <v>1520</v>
      </c>
    </row>
    <row r="2326" spans="1:9" x14ac:dyDescent="0.3">
      <c r="A2326" t="s">
        <v>1218</v>
      </c>
      <c r="B2326" t="s">
        <v>1688</v>
      </c>
      <c r="C2326" t="s">
        <v>1507</v>
      </c>
      <c r="D2326">
        <v>0</v>
      </c>
      <c r="E2326">
        <v>59</v>
      </c>
      <c r="F2326">
        <v>28</v>
      </c>
      <c r="G2326">
        <v>5</v>
      </c>
      <c r="H2326" t="s">
        <v>12</v>
      </c>
      <c r="I2326" t="s">
        <v>1508</v>
      </c>
    </row>
    <row r="2327" spans="1:9" x14ac:dyDescent="0.3">
      <c r="A2327" t="s">
        <v>2040</v>
      </c>
      <c r="B2327" t="s">
        <v>1727</v>
      </c>
      <c r="C2327" t="s">
        <v>1536</v>
      </c>
      <c r="D2327">
        <v>0</v>
      </c>
      <c r="E2327">
        <v>66</v>
      </c>
      <c r="F2327">
        <v>12</v>
      </c>
      <c r="G2327">
        <v>5</v>
      </c>
      <c r="H2327" t="s">
        <v>12</v>
      </c>
      <c r="I2327" t="s">
        <v>1508</v>
      </c>
    </row>
    <row r="2328" spans="1:9" x14ac:dyDescent="0.3">
      <c r="A2328" t="s">
        <v>2041</v>
      </c>
      <c r="B2328" t="s">
        <v>1665</v>
      </c>
      <c r="C2328" t="s">
        <v>865</v>
      </c>
      <c r="D2328">
        <v>0</v>
      </c>
      <c r="E2328">
        <v>224</v>
      </c>
      <c r="F2328">
        <v>72</v>
      </c>
      <c r="G2328">
        <v>5</v>
      </c>
      <c r="H2328" t="s">
        <v>12</v>
      </c>
      <c r="I2328" t="s">
        <v>1501</v>
      </c>
    </row>
    <row r="2329" spans="1:9" x14ac:dyDescent="0.3">
      <c r="A2329" t="s">
        <v>2042</v>
      </c>
      <c r="B2329" t="s">
        <v>1811</v>
      </c>
      <c r="C2329" t="s">
        <v>1522</v>
      </c>
      <c r="D2329">
        <v>0</v>
      </c>
      <c r="E2329">
        <v>140</v>
      </c>
      <c r="F2329">
        <v>68</v>
      </c>
      <c r="G2329">
        <v>5</v>
      </c>
      <c r="H2329" t="s">
        <v>12</v>
      </c>
      <c r="I2329" t="s">
        <v>1501</v>
      </c>
    </row>
    <row r="2330" spans="1:9" x14ac:dyDescent="0.3">
      <c r="A2330" t="s">
        <v>2043</v>
      </c>
      <c r="B2330" t="s">
        <v>1674</v>
      </c>
      <c r="C2330" t="s">
        <v>1548</v>
      </c>
      <c r="D2330">
        <v>0</v>
      </c>
      <c r="E2330">
        <v>35</v>
      </c>
      <c r="F2330">
        <v>13</v>
      </c>
      <c r="G2330">
        <v>5</v>
      </c>
      <c r="H2330" t="s">
        <v>12</v>
      </c>
      <c r="I2330" t="s">
        <v>1508</v>
      </c>
    </row>
    <row r="2331" spans="1:9" x14ac:dyDescent="0.3">
      <c r="A2331" t="s">
        <v>2044</v>
      </c>
      <c r="B2331" t="s">
        <v>1887</v>
      </c>
      <c r="C2331" t="s">
        <v>1504</v>
      </c>
      <c r="D2331">
        <v>0</v>
      </c>
      <c r="E2331">
        <v>85</v>
      </c>
      <c r="F2331">
        <v>35</v>
      </c>
      <c r="G2331">
        <v>5</v>
      </c>
      <c r="H2331" t="s">
        <v>12</v>
      </c>
      <c r="I2331" t="s">
        <v>1505</v>
      </c>
    </row>
    <row r="2332" spans="1:9" x14ac:dyDescent="0.3">
      <c r="A2332" t="s">
        <v>2045</v>
      </c>
      <c r="B2332" t="s">
        <v>1674</v>
      </c>
      <c r="C2332" t="s">
        <v>1584</v>
      </c>
      <c r="D2332">
        <v>0</v>
      </c>
      <c r="E2332">
        <v>45</v>
      </c>
      <c r="F2332">
        <v>15</v>
      </c>
      <c r="G2332">
        <v>5</v>
      </c>
      <c r="H2332" t="s">
        <v>12</v>
      </c>
      <c r="I2332" t="s">
        <v>1508</v>
      </c>
    </row>
    <row r="2333" spans="1:9" x14ac:dyDescent="0.3">
      <c r="A2333" t="s">
        <v>353</v>
      </c>
      <c r="B2333" t="s">
        <v>1651</v>
      </c>
      <c r="C2333" t="s">
        <v>1516</v>
      </c>
      <c r="D2333">
        <v>0</v>
      </c>
      <c r="E2333">
        <v>80</v>
      </c>
      <c r="F2333">
        <v>8</v>
      </c>
      <c r="G2333">
        <v>5</v>
      </c>
      <c r="H2333" t="s">
        <v>12</v>
      </c>
      <c r="I2333" t="s">
        <v>1513</v>
      </c>
    </row>
    <row r="2334" spans="1:9" x14ac:dyDescent="0.3">
      <c r="A2334" t="s">
        <v>130</v>
      </c>
      <c r="B2334" t="s">
        <v>1884</v>
      </c>
      <c r="C2334" t="s">
        <v>1571</v>
      </c>
      <c r="D2334">
        <v>0</v>
      </c>
      <c r="E2334">
        <v>52</v>
      </c>
      <c r="F2334">
        <v>11</v>
      </c>
      <c r="G2334">
        <v>5</v>
      </c>
      <c r="H2334" t="s">
        <v>12</v>
      </c>
      <c r="I2334" t="s">
        <v>1505</v>
      </c>
    </row>
    <row r="2335" spans="1:9" x14ac:dyDescent="0.3">
      <c r="A2335" t="s">
        <v>1383</v>
      </c>
      <c r="B2335" t="s">
        <v>1665</v>
      </c>
      <c r="C2335" t="s">
        <v>1500</v>
      </c>
      <c r="D2335">
        <v>0</v>
      </c>
      <c r="E2335">
        <v>225</v>
      </c>
      <c r="F2335">
        <v>67</v>
      </c>
      <c r="G2335">
        <v>5</v>
      </c>
      <c r="H2335" t="s">
        <v>12</v>
      </c>
      <c r="I2335" t="s">
        <v>1501</v>
      </c>
    </row>
    <row r="2336" spans="1:9" x14ac:dyDescent="0.3">
      <c r="A2336" t="s">
        <v>356</v>
      </c>
      <c r="B2336" t="s">
        <v>1845</v>
      </c>
      <c r="C2336" t="s">
        <v>1536</v>
      </c>
      <c r="D2336">
        <v>0</v>
      </c>
      <c r="E2336">
        <v>52</v>
      </c>
      <c r="F2336">
        <v>16</v>
      </c>
      <c r="G2336">
        <v>5</v>
      </c>
      <c r="H2336" t="s">
        <v>12</v>
      </c>
      <c r="I2336" t="s">
        <v>1508</v>
      </c>
    </row>
    <row r="2337" spans="1:9" x14ac:dyDescent="0.3">
      <c r="A2337" t="s">
        <v>624</v>
      </c>
      <c r="B2337" t="s">
        <v>1863</v>
      </c>
      <c r="C2337" t="s">
        <v>1584</v>
      </c>
      <c r="D2337">
        <v>0</v>
      </c>
      <c r="E2337">
        <v>57</v>
      </c>
      <c r="F2337">
        <v>14</v>
      </c>
      <c r="G2337">
        <v>5</v>
      </c>
      <c r="H2337" t="s">
        <v>12</v>
      </c>
      <c r="I2337" t="s">
        <v>1508</v>
      </c>
    </row>
    <row r="2338" spans="1:9" x14ac:dyDescent="0.3">
      <c r="A2338" t="s">
        <v>2046</v>
      </c>
      <c r="B2338" t="s">
        <v>1829</v>
      </c>
      <c r="C2338" t="s">
        <v>865</v>
      </c>
      <c r="D2338">
        <v>0</v>
      </c>
      <c r="E2338">
        <v>76</v>
      </c>
      <c r="F2338">
        <v>23</v>
      </c>
      <c r="G2338">
        <v>5</v>
      </c>
      <c r="H2338" t="s">
        <v>12</v>
      </c>
      <c r="I2338" t="s">
        <v>1539</v>
      </c>
    </row>
    <row r="2339" spans="1:9" x14ac:dyDescent="0.3">
      <c r="A2339" t="s">
        <v>2047</v>
      </c>
      <c r="B2339" t="s">
        <v>1686</v>
      </c>
      <c r="C2339" t="s">
        <v>1500</v>
      </c>
      <c r="D2339">
        <v>0</v>
      </c>
      <c r="E2339">
        <v>119</v>
      </c>
      <c r="F2339">
        <v>12</v>
      </c>
      <c r="G2339">
        <v>5</v>
      </c>
      <c r="H2339" t="s">
        <v>12</v>
      </c>
      <c r="I2339" t="s">
        <v>1501</v>
      </c>
    </row>
    <row r="2340" spans="1:9" x14ac:dyDescent="0.3">
      <c r="A2340" t="s">
        <v>2048</v>
      </c>
      <c r="B2340" t="s">
        <v>1606</v>
      </c>
      <c r="C2340" t="s">
        <v>1597</v>
      </c>
      <c r="D2340">
        <v>0</v>
      </c>
      <c r="E2340">
        <v>112</v>
      </c>
      <c r="F2340">
        <v>12</v>
      </c>
      <c r="G2340">
        <v>5</v>
      </c>
      <c r="H2340" t="s">
        <v>12</v>
      </c>
      <c r="I2340" t="s">
        <v>1539</v>
      </c>
    </row>
    <row r="2341" spans="1:9" x14ac:dyDescent="0.3">
      <c r="A2341" t="s">
        <v>2049</v>
      </c>
      <c r="B2341" t="s">
        <v>1769</v>
      </c>
      <c r="C2341" t="s">
        <v>1597</v>
      </c>
      <c r="D2341">
        <v>0</v>
      </c>
      <c r="E2341">
        <v>119</v>
      </c>
      <c r="F2341">
        <v>14</v>
      </c>
      <c r="G2341">
        <v>5</v>
      </c>
      <c r="H2341" t="s">
        <v>12</v>
      </c>
      <c r="I2341" t="s">
        <v>1539</v>
      </c>
    </row>
    <row r="2342" spans="1:9" x14ac:dyDescent="0.3">
      <c r="A2342" t="s">
        <v>2050</v>
      </c>
      <c r="B2342" t="s">
        <v>1613</v>
      </c>
      <c r="C2342" t="s">
        <v>1563</v>
      </c>
      <c r="D2342">
        <v>0</v>
      </c>
      <c r="E2342">
        <v>173</v>
      </c>
      <c r="F2342">
        <v>0</v>
      </c>
      <c r="G2342">
        <v>5</v>
      </c>
      <c r="H2342" t="s">
        <v>12</v>
      </c>
      <c r="I2342" t="s">
        <v>1520</v>
      </c>
    </row>
    <row r="2343" spans="1:9" x14ac:dyDescent="0.3">
      <c r="A2343" t="s">
        <v>1088</v>
      </c>
      <c r="B2343" t="s">
        <v>1593</v>
      </c>
      <c r="C2343" t="s">
        <v>1563</v>
      </c>
      <c r="D2343">
        <v>0</v>
      </c>
      <c r="E2343">
        <v>180</v>
      </c>
      <c r="F2343">
        <v>39</v>
      </c>
      <c r="G2343">
        <v>5</v>
      </c>
      <c r="H2343" t="s">
        <v>12</v>
      </c>
      <c r="I2343" t="s">
        <v>1520</v>
      </c>
    </row>
    <row r="2344" spans="1:9" x14ac:dyDescent="0.3">
      <c r="A2344" t="s">
        <v>2051</v>
      </c>
      <c r="B2344" t="s">
        <v>1707</v>
      </c>
      <c r="C2344" t="s">
        <v>1597</v>
      </c>
      <c r="D2344">
        <v>0</v>
      </c>
      <c r="E2344">
        <v>147</v>
      </c>
      <c r="F2344">
        <v>72</v>
      </c>
      <c r="G2344">
        <v>5</v>
      </c>
      <c r="H2344" t="s">
        <v>12</v>
      </c>
      <c r="I2344" t="s">
        <v>1539</v>
      </c>
    </row>
    <row r="2345" spans="1:9" x14ac:dyDescent="0.3">
      <c r="A2345" t="s">
        <v>2052</v>
      </c>
      <c r="B2345" t="s">
        <v>2053</v>
      </c>
      <c r="C2345" t="s">
        <v>1725</v>
      </c>
      <c r="D2345">
        <v>0</v>
      </c>
      <c r="E2345">
        <v>1552</v>
      </c>
      <c r="F2345">
        <v>109</v>
      </c>
      <c r="G2345">
        <v>5</v>
      </c>
      <c r="H2345" t="s">
        <v>12</v>
      </c>
      <c r="I2345" t="s">
        <v>1543</v>
      </c>
    </row>
    <row r="2346" spans="1:9" x14ac:dyDescent="0.3">
      <c r="A2346" t="s">
        <v>1386</v>
      </c>
      <c r="B2346" t="s">
        <v>1688</v>
      </c>
      <c r="C2346" t="s">
        <v>1584</v>
      </c>
      <c r="D2346">
        <v>0</v>
      </c>
      <c r="E2346">
        <v>56</v>
      </c>
      <c r="F2346">
        <v>25</v>
      </c>
      <c r="G2346">
        <v>5</v>
      </c>
      <c r="H2346" t="s">
        <v>12</v>
      </c>
      <c r="I2346" t="s">
        <v>1508</v>
      </c>
    </row>
    <row r="2347" spans="1:9" x14ac:dyDescent="0.3">
      <c r="A2347" t="s">
        <v>1092</v>
      </c>
      <c r="B2347" t="s">
        <v>1639</v>
      </c>
      <c r="C2347" t="s">
        <v>1525</v>
      </c>
      <c r="D2347">
        <v>0</v>
      </c>
      <c r="E2347">
        <v>57</v>
      </c>
      <c r="F2347">
        <v>0</v>
      </c>
      <c r="G2347">
        <v>5</v>
      </c>
      <c r="H2347" t="s">
        <v>12</v>
      </c>
      <c r="I2347" t="s">
        <v>1505</v>
      </c>
    </row>
    <row r="2348" spans="1:9" x14ac:dyDescent="0.3">
      <c r="A2348" t="s">
        <v>2054</v>
      </c>
      <c r="B2348" t="s">
        <v>1694</v>
      </c>
      <c r="C2348" t="s">
        <v>1640</v>
      </c>
      <c r="D2348">
        <v>0</v>
      </c>
      <c r="E2348">
        <v>57</v>
      </c>
      <c r="F2348">
        <v>23</v>
      </c>
      <c r="G2348">
        <v>5</v>
      </c>
      <c r="H2348" t="s">
        <v>12</v>
      </c>
      <c r="I2348" t="s">
        <v>1505</v>
      </c>
    </row>
    <row r="2349" spans="1:9" x14ac:dyDescent="0.3">
      <c r="A2349" t="s">
        <v>2055</v>
      </c>
      <c r="B2349" t="s">
        <v>1606</v>
      </c>
      <c r="C2349" t="s">
        <v>1597</v>
      </c>
      <c r="D2349">
        <v>0</v>
      </c>
      <c r="E2349">
        <v>112</v>
      </c>
      <c r="F2349">
        <v>12</v>
      </c>
      <c r="G2349">
        <v>5</v>
      </c>
      <c r="H2349" t="s">
        <v>12</v>
      </c>
      <c r="I2349" t="s">
        <v>1539</v>
      </c>
    </row>
    <row r="2350" spans="1:9" x14ac:dyDescent="0.3">
      <c r="A2350" t="s">
        <v>1097</v>
      </c>
      <c r="B2350" t="s">
        <v>1682</v>
      </c>
      <c r="C2350" t="s">
        <v>1548</v>
      </c>
      <c r="D2350">
        <v>0</v>
      </c>
      <c r="E2350">
        <v>41</v>
      </c>
      <c r="F2350">
        <v>6</v>
      </c>
      <c r="G2350">
        <v>5</v>
      </c>
      <c r="H2350" t="s">
        <v>12</v>
      </c>
      <c r="I2350" t="s">
        <v>1508</v>
      </c>
    </row>
    <row r="2351" spans="1:9" x14ac:dyDescent="0.3">
      <c r="A2351" t="s">
        <v>947</v>
      </c>
      <c r="B2351" t="s">
        <v>1769</v>
      </c>
      <c r="C2351" t="s">
        <v>865</v>
      </c>
      <c r="D2351">
        <v>0</v>
      </c>
      <c r="E2351">
        <v>101</v>
      </c>
      <c r="F2351">
        <v>48</v>
      </c>
      <c r="G2351">
        <v>5</v>
      </c>
      <c r="H2351" t="s">
        <v>12</v>
      </c>
      <c r="I2351" t="s">
        <v>1539</v>
      </c>
    </row>
    <row r="2352" spans="1:9" x14ac:dyDescent="0.3">
      <c r="A2352" t="s">
        <v>490</v>
      </c>
      <c r="B2352" t="s">
        <v>1570</v>
      </c>
      <c r="C2352" t="s">
        <v>1640</v>
      </c>
      <c r="D2352">
        <v>0</v>
      </c>
      <c r="E2352">
        <v>55</v>
      </c>
      <c r="F2352">
        <v>21</v>
      </c>
      <c r="G2352">
        <v>5</v>
      </c>
      <c r="H2352" t="s">
        <v>12</v>
      </c>
      <c r="I2352" t="s">
        <v>1505</v>
      </c>
    </row>
    <row r="2353" spans="1:9" x14ac:dyDescent="0.3">
      <c r="A2353" t="s">
        <v>2056</v>
      </c>
      <c r="B2353" t="s">
        <v>1555</v>
      </c>
      <c r="C2353" t="s">
        <v>1500</v>
      </c>
      <c r="D2353">
        <v>0</v>
      </c>
      <c r="E2353">
        <v>83</v>
      </c>
      <c r="F2353">
        <v>2</v>
      </c>
      <c r="G2353">
        <v>5</v>
      </c>
      <c r="H2353" t="s">
        <v>12</v>
      </c>
      <c r="I2353" t="s">
        <v>1501</v>
      </c>
    </row>
    <row r="2354" spans="1:9" x14ac:dyDescent="0.3">
      <c r="A2354" t="s">
        <v>2057</v>
      </c>
      <c r="B2354" t="s">
        <v>1615</v>
      </c>
      <c r="C2354" t="s">
        <v>865</v>
      </c>
      <c r="D2354">
        <v>0</v>
      </c>
      <c r="E2354">
        <v>102</v>
      </c>
      <c r="F2354">
        <v>14</v>
      </c>
      <c r="G2354">
        <v>5</v>
      </c>
      <c r="H2354" t="s">
        <v>12</v>
      </c>
      <c r="I2354" t="s">
        <v>1501</v>
      </c>
    </row>
    <row r="2355" spans="1:9" x14ac:dyDescent="0.3">
      <c r="A2355" t="s">
        <v>2058</v>
      </c>
      <c r="B2355" t="s">
        <v>1680</v>
      </c>
      <c r="C2355" t="s">
        <v>1507</v>
      </c>
      <c r="D2355">
        <v>0</v>
      </c>
      <c r="E2355">
        <v>56</v>
      </c>
      <c r="F2355">
        <v>14</v>
      </c>
      <c r="G2355">
        <v>5</v>
      </c>
      <c r="H2355" t="s">
        <v>12</v>
      </c>
      <c r="I2355" t="s">
        <v>1508</v>
      </c>
    </row>
    <row r="2356" spans="1:9" x14ac:dyDescent="0.3">
      <c r="A2356" t="s">
        <v>2059</v>
      </c>
      <c r="B2356" t="s">
        <v>1557</v>
      </c>
      <c r="C2356" t="s">
        <v>1558</v>
      </c>
      <c r="D2356">
        <v>0</v>
      </c>
      <c r="E2356">
        <v>135</v>
      </c>
      <c r="F2356">
        <v>38</v>
      </c>
      <c r="G2356">
        <v>5</v>
      </c>
      <c r="H2356" t="s">
        <v>12</v>
      </c>
      <c r="I2356" t="s">
        <v>1520</v>
      </c>
    </row>
    <row r="2357" spans="1:9" x14ac:dyDescent="0.3">
      <c r="A2357" t="s">
        <v>1244</v>
      </c>
      <c r="B2357" t="s">
        <v>1943</v>
      </c>
      <c r="C2357" t="s">
        <v>1516</v>
      </c>
      <c r="D2357">
        <v>0</v>
      </c>
      <c r="E2357">
        <v>238</v>
      </c>
      <c r="F2357">
        <v>31</v>
      </c>
      <c r="G2357">
        <v>5</v>
      </c>
      <c r="H2357" t="s">
        <v>12</v>
      </c>
      <c r="I2357" t="s">
        <v>1513</v>
      </c>
    </row>
    <row r="2358" spans="1:9" x14ac:dyDescent="0.3">
      <c r="A2358" t="s">
        <v>951</v>
      </c>
      <c r="B2358" t="s">
        <v>1769</v>
      </c>
      <c r="C2358" t="s">
        <v>865</v>
      </c>
      <c r="D2358">
        <v>0</v>
      </c>
      <c r="E2358">
        <v>101</v>
      </c>
      <c r="F2358">
        <v>48</v>
      </c>
      <c r="G2358">
        <v>5</v>
      </c>
      <c r="H2358" t="s">
        <v>12</v>
      </c>
      <c r="I2358" t="s">
        <v>1539</v>
      </c>
    </row>
    <row r="2359" spans="1:9" x14ac:dyDescent="0.3">
      <c r="A2359" t="s">
        <v>2060</v>
      </c>
      <c r="B2359" t="s">
        <v>1747</v>
      </c>
      <c r="C2359" t="s">
        <v>1597</v>
      </c>
      <c r="D2359">
        <v>0</v>
      </c>
      <c r="E2359">
        <v>142</v>
      </c>
      <c r="F2359">
        <v>70</v>
      </c>
      <c r="G2359">
        <v>5</v>
      </c>
      <c r="H2359" t="s">
        <v>12</v>
      </c>
      <c r="I2359" t="s">
        <v>1539</v>
      </c>
    </row>
    <row r="2360" spans="1:9" x14ac:dyDescent="0.3">
      <c r="A2360" t="s">
        <v>2061</v>
      </c>
      <c r="B2360" t="s">
        <v>1811</v>
      </c>
      <c r="C2360" t="s">
        <v>865</v>
      </c>
      <c r="D2360">
        <v>0</v>
      </c>
      <c r="E2360">
        <v>119</v>
      </c>
      <c r="F2360">
        <v>53</v>
      </c>
      <c r="G2360">
        <v>5</v>
      </c>
      <c r="H2360" t="s">
        <v>12</v>
      </c>
      <c r="I2360" t="s">
        <v>1501</v>
      </c>
    </row>
    <row r="2361" spans="1:9" x14ac:dyDescent="0.3">
      <c r="A2361" t="s">
        <v>2062</v>
      </c>
      <c r="B2361" t="s">
        <v>2063</v>
      </c>
      <c r="C2361" t="s">
        <v>1620</v>
      </c>
      <c r="D2361">
        <v>0</v>
      </c>
      <c r="E2361">
        <v>2478</v>
      </c>
      <c r="F2361">
        <v>1041</v>
      </c>
      <c r="G2361">
        <v>5</v>
      </c>
      <c r="H2361" t="s">
        <v>12</v>
      </c>
      <c r="I2361" t="s">
        <v>1543</v>
      </c>
    </row>
    <row r="2362" spans="1:9" x14ac:dyDescent="0.3">
      <c r="A2362" t="s">
        <v>1854</v>
      </c>
      <c r="B2362" t="s">
        <v>1892</v>
      </c>
      <c r="C2362" t="s">
        <v>1534</v>
      </c>
      <c r="D2362">
        <v>0</v>
      </c>
      <c r="E2362">
        <v>66</v>
      </c>
      <c r="F2362">
        <v>18</v>
      </c>
      <c r="G2362">
        <v>5</v>
      </c>
      <c r="H2362" t="s">
        <v>12</v>
      </c>
      <c r="I2362" t="s">
        <v>1520</v>
      </c>
    </row>
    <row r="2363" spans="1:9" x14ac:dyDescent="0.3">
      <c r="A2363" t="s">
        <v>2064</v>
      </c>
      <c r="B2363" t="s">
        <v>1591</v>
      </c>
      <c r="C2363" t="s">
        <v>1558</v>
      </c>
      <c r="D2363">
        <v>0</v>
      </c>
      <c r="E2363">
        <v>145</v>
      </c>
      <c r="F2363">
        <v>7</v>
      </c>
      <c r="G2363">
        <v>5</v>
      </c>
      <c r="H2363" t="s">
        <v>12</v>
      </c>
      <c r="I2363" t="s">
        <v>1520</v>
      </c>
    </row>
    <row r="2364" spans="1:9" x14ac:dyDescent="0.3">
      <c r="A2364" t="s">
        <v>2065</v>
      </c>
      <c r="B2364" t="s">
        <v>1769</v>
      </c>
      <c r="C2364" t="s">
        <v>1551</v>
      </c>
      <c r="D2364">
        <v>0</v>
      </c>
      <c r="E2364">
        <v>125</v>
      </c>
      <c r="F2364">
        <v>6</v>
      </c>
      <c r="G2364">
        <v>5</v>
      </c>
      <c r="H2364" t="s">
        <v>12</v>
      </c>
      <c r="I2364" t="s">
        <v>1539</v>
      </c>
    </row>
    <row r="2365" spans="1:9" x14ac:dyDescent="0.3">
      <c r="A2365" t="s">
        <v>1105</v>
      </c>
      <c r="B2365" t="s">
        <v>1819</v>
      </c>
      <c r="C2365" t="s">
        <v>1583</v>
      </c>
      <c r="D2365">
        <v>0</v>
      </c>
      <c r="E2365">
        <v>87</v>
      </c>
      <c r="F2365">
        <v>23</v>
      </c>
      <c r="G2365">
        <v>5</v>
      </c>
      <c r="H2365" t="s">
        <v>12</v>
      </c>
      <c r="I2365" t="s">
        <v>1539</v>
      </c>
    </row>
    <row r="2366" spans="1:9" x14ac:dyDescent="0.3">
      <c r="A2366" t="s">
        <v>2066</v>
      </c>
      <c r="B2366" t="s">
        <v>1645</v>
      </c>
      <c r="C2366" t="s">
        <v>1525</v>
      </c>
      <c r="D2366">
        <v>0</v>
      </c>
      <c r="E2366">
        <v>81</v>
      </c>
      <c r="F2366">
        <v>29</v>
      </c>
      <c r="G2366">
        <v>5</v>
      </c>
      <c r="H2366" t="s">
        <v>12</v>
      </c>
      <c r="I2366" t="s">
        <v>1505</v>
      </c>
    </row>
    <row r="2367" spans="1:9" x14ac:dyDescent="0.3">
      <c r="A2367" t="s">
        <v>159</v>
      </c>
      <c r="B2367" t="s">
        <v>1619</v>
      </c>
      <c r="C2367" t="s">
        <v>1620</v>
      </c>
      <c r="D2367">
        <v>0</v>
      </c>
      <c r="E2367">
        <v>2637</v>
      </c>
      <c r="F2367">
        <v>949</v>
      </c>
      <c r="G2367">
        <v>5</v>
      </c>
      <c r="H2367" t="s">
        <v>12</v>
      </c>
      <c r="I2367" t="s">
        <v>1543</v>
      </c>
    </row>
    <row r="2368" spans="1:9" x14ac:dyDescent="0.3">
      <c r="A2368" t="s">
        <v>641</v>
      </c>
      <c r="B2368" t="s">
        <v>1623</v>
      </c>
      <c r="C2368" t="s">
        <v>1500</v>
      </c>
      <c r="D2368">
        <v>0</v>
      </c>
      <c r="E2368">
        <v>143</v>
      </c>
      <c r="F2368">
        <v>14</v>
      </c>
      <c r="G2368">
        <v>5</v>
      </c>
      <c r="H2368" t="s">
        <v>12</v>
      </c>
      <c r="I2368" t="s">
        <v>1501</v>
      </c>
    </row>
    <row r="2369" spans="1:9" x14ac:dyDescent="0.3">
      <c r="A2369" t="s">
        <v>2067</v>
      </c>
      <c r="B2369" t="s">
        <v>1745</v>
      </c>
      <c r="C2369" t="s">
        <v>1583</v>
      </c>
      <c r="D2369">
        <v>0</v>
      </c>
      <c r="E2369">
        <v>137</v>
      </c>
      <c r="F2369">
        <v>45</v>
      </c>
      <c r="G2369">
        <v>5</v>
      </c>
      <c r="H2369" t="s">
        <v>12</v>
      </c>
      <c r="I2369" t="s">
        <v>1539</v>
      </c>
    </row>
    <row r="2370" spans="1:9" x14ac:dyDescent="0.3">
      <c r="A2370" t="s">
        <v>2068</v>
      </c>
      <c r="B2370" t="s">
        <v>1721</v>
      </c>
      <c r="C2370" t="s">
        <v>1569</v>
      </c>
      <c r="D2370">
        <v>0</v>
      </c>
      <c r="E2370">
        <v>249</v>
      </c>
      <c r="F2370">
        <v>30</v>
      </c>
      <c r="G2370">
        <v>5</v>
      </c>
      <c r="H2370" t="s">
        <v>12</v>
      </c>
      <c r="I2370" t="s">
        <v>1501</v>
      </c>
    </row>
    <row r="2371" spans="1:9" x14ac:dyDescent="0.3">
      <c r="A2371" t="s">
        <v>2069</v>
      </c>
      <c r="B2371" t="s">
        <v>1538</v>
      </c>
      <c r="C2371" t="s">
        <v>865</v>
      </c>
      <c r="D2371">
        <v>0</v>
      </c>
      <c r="E2371">
        <v>229</v>
      </c>
      <c r="F2371">
        <v>75</v>
      </c>
      <c r="G2371">
        <v>5</v>
      </c>
      <c r="H2371" t="s">
        <v>12</v>
      </c>
      <c r="I2371" t="s">
        <v>1539</v>
      </c>
    </row>
    <row r="2372" spans="1:9" x14ac:dyDescent="0.3">
      <c r="A2372" t="s">
        <v>1108</v>
      </c>
      <c r="B2372" t="s">
        <v>2070</v>
      </c>
      <c r="C2372" t="s">
        <v>1620</v>
      </c>
      <c r="D2372">
        <v>0</v>
      </c>
      <c r="E2372">
        <v>2594</v>
      </c>
      <c r="F2372">
        <v>1141</v>
      </c>
      <c r="G2372">
        <v>5</v>
      </c>
      <c r="H2372" t="s">
        <v>12</v>
      </c>
      <c r="I2372" t="s">
        <v>1543</v>
      </c>
    </row>
    <row r="2373" spans="1:9" x14ac:dyDescent="0.3">
      <c r="A2373" t="s">
        <v>648</v>
      </c>
      <c r="B2373" t="s">
        <v>1555</v>
      </c>
      <c r="C2373" t="s">
        <v>1522</v>
      </c>
      <c r="D2373">
        <v>0</v>
      </c>
      <c r="E2373">
        <v>104</v>
      </c>
      <c r="F2373">
        <v>43</v>
      </c>
      <c r="G2373">
        <v>5</v>
      </c>
      <c r="H2373" t="s">
        <v>12</v>
      </c>
      <c r="I2373" t="s">
        <v>1501</v>
      </c>
    </row>
    <row r="2374" spans="1:9" x14ac:dyDescent="0.3">
      <c r="A2374" t="s">
        <v>1254</v>
      </c>
      <c r="B2374" t="s">
        <v>1664</v>
      </c>
      <c r="C2374" t="s">
        <v>1563</v>
      </c>
      <c r="D2374">
        <v>0</v>
      </c>
      <c r="E2374">
        <v>116</v>
      </c>
      <c r="F2374">
        <v>56</v>
      </c>
      <c r="G2374">
        <v>5</v>
      </c>
      <c r="H2374" t="s">
        <v>12</v>
      </c>
      <c r="I2374" t="s">
        <v>1520</v>
      </c>
    </row>
    <row r="2375" spans="1:9" x14ac:dyDescent="0.3">
      <c r="A2375" t="s">
        <v>494</v>
      </c>
      <c r="B2375" t="s">
        <v>2071</v>
      </c>
      <c r="C2375" t="s">
        <v>718</v>
      </c>
      <c r="D2375">
        <v>0</v>
      </c>
      <c r="E2375">
        <v>240</v>
      </c>
      <c r="F2375">
        <v>43</v>
      </c>
      <c r="G2375">
        <v>5</v>
      </c>
      <c r="H2375" t="s">
        <v>12</v>
      </c>
      <c r="I2375" t="s">
        <v>1513</v>
      </c>
    </row>
    <row r="2376" spans="1:9" x14ac:dyDescent="0.3">
      <c r="A2376" t="s">
        <v>2072</v>
      </c>
      <c r="B2376" t="s">
        <v>2027</v>
      </c>
      <c r="C2376" t="s">
        <v>1569</v>
      </c>
      <c r="D2376">
        <v>0</v>
      </c>
      <c r="E2376">
        <v>149</v>
      </c>
      <c r="F2376">
        <v>4</v>
      </c>
      <c r="G2376">
        <v>5</v>
      </c>
      <c r="H2376" t="s">
        <v>12</v>
      </c>
      <c r="I2376" t="s">
        <v>1501</v>
      </c>
    </row>
    <row r="2377" spans="1:9" x14ac:dyDescent="0.3">
      <c r="A2377" t="s">
        <v>2073</v>
      </c>
      <c r="B2377" t="s">
        <v>1665</v>
      </c>
      <c r="C2377" t="s">
        <v>1522</v>
      </c>
      <c r="D2377">
        <v>0</v>
      </c>
      <c r="E2377">
        <v>246</v>
      </c>
      <c r="F2377">
        <v>39</v>
      </c>
      <c r="G2377">
        <v>5</v>
      </c>
      <c r="H2377" t="s">
        <v>12</v>
      </c>
      <c r="I2377" t="s">
        <v>1501</v>
      </c>
    </row>
    <row r="2378" spans="1:9" x14ac:dyDescent="0.3">
      <c r="A2378" t="s">
        <v>561</v>
      </c>
      <c r="B2378" t="s">
        <v>1701</v>
      </c>
      <c r="C2378" t="s">
        <v>865</v>
      </c>
      <c r="D2378">
        <v>0</v>
      </c>
      <c r="E2378">
        <v>149</v>
      </c>
      <c r="F2378">
        <v>67</v>
      </c>
      <c r="G2378">
        <v>5</v>
      </c>
      <c r="H2378" t="s">
        <v>12</v>
      </c>
      <c r="I2378" t="s">
        <v>1501</v>
      </c>
    </row>
    <row r="2379" spans="1:9" x14ac:dyDescent="0.3">
      <c r="A2379" t="s">
        <v>561</v>
      </c>
      <c r="B2379" t="s">
        <v>1777</v>
      </c>
      <c r="C2379" t="s">
        <v>1516</v>
      </c>
      <c r="D2379">
        <v>0</v>
      </c>
      <c r="E2379">
        <v>49</v>
      </c>
      <c r="F2379">
        <v>8</v>
      </c>
      <c r="G2379">
        <v>5</v>
      </c>
      <c r="H2379" t="s">
        <v>12</v>
      </c>
      <c r="I2379" t="s">
        <v>1513</v>
      </c>
    </row>
    <row r="2380" spans="1:9" x14ac:dyDescent="0.3">
      <c r="A2380" t="s">
        <v>495</v>
      </c>
      <c r="B2380" t="s">
        <v>1668</v>
      </c>
      <c r="C2380" t="s">
        <v>1512</v>
      </c>
      <c r="D2380">
        <v>0</v>
      </c>
      <c r="E2380">
        <v>642</v>
      </c>
      <c r="F2380">
        <v>276</v>
      </c>
      <c r="G2380">
        <v>5</v>
      </c>
      <c r="H2380" t="s">
        <v>12</v>
      </c>
      <c r="I2380" t="s">
        <v>1513</v>
      </c>
    </row>
    <row r="2381" spans="1:9" x14ac:dyDescent="0.3">
      <c r="A2381" t="s">
        <v>2074</v>
      </c>
      <c r="B2381" t="s">
        <v>1707</v>
      </c>
      <c r="C2381" t="s">
        <v>865</v>
      </c>
      <c r="D2381">
        <v>0</v>
      </c>
      <c r="E2381">
        <v>129</v>
      </c>
      <c r="F2381">
        <v>55</v>
      </c>
      <c r="G2381">
        <v>5</v>
      </c>
      <c r="H2381" t="s">
        <v>12</v>
      </c>
      <c r="I2381" t="s">
        <v>1539</v>
      </c>
    </row>
    <row r="2382" spans="1:9" x14ac:dyDescent="0.3">
      <c r="A2382" t="s">
        <v>2075</v>
      </c>
      <c r="B2382" t="s">
        <v>1872</v>
      </c>
      <c r="C2382" t="s">
        <v>1583</v>
      </c>
      <c r="D2382">
        <v>0</v>
      </c>
      <c r="E2382">
        <v>239</v>
      </c>
      <c r="F2382">
        <v>55</v>
      </c>
      <c r="G2382">
        <v>5</v>
      </c>
      <c r="H2382" t="s">
        <v>12</v>
      </c>
      <c r="I2382" t="s">
        <v>1539</v>
      </c>
    </row>
    <row r="2383" spans="1:9" x14ac:dyDescent="0.3">
      <c r="A2383" t="s">
        <v>1423</v>
      </c>
      <c r="B2383" t="s">
        <v>1733</v>
      </c>
      <c r="C2383" t="s">
        <v>1522</v>
      </c>
      <c r="D2383">
        <v>0</v>
      </c>
      <c r="E2383">
        <v>263</v>
      </c>
      <c r="F2383">
        <v>71</v>
      </c>
      <c r="G2383">
        <v>5</v>
      </c>
      <c r="H2383" t="s">
        <v>12</v>
      </c>
      <c r="I2383" t="s">
        <v>1501</v>
      </c>
    </row>
    <row r="2384" spans="1:9" x14ac:dyDescent="0.3">
      <c r="A2384" t="s">
        <v>659</v>
      </c>
      <c r="B2384" t="s">
        <v>1503</v>
      </c>
      <c r="C2384" t="s">
        <v>1504</v>
      </c>
      <c r="D2384">
        <v>0</v>
      </c>
      <c r="E2384">
        <v>66</v>
      </c>
      <c r="F2384">
        <v>16</v>
      </c>
      <c r="G2384">
        <v>5</v>
      </c>
      <c r="H2384" t="s">
        <v>12</v>
      </c>
      <c r="I2384" t="s">
        <v>1505</v>
      </c>
    </row>
    <row r="2385" spans="1:9" x14ac:dyDescent="0.3">
      <c r="A2385" t="s">
        <v>191</v>
      </c>
      <c r="B2385" t="s">
        <v>1682</v>
      </c>
      <c r="C2385" t="s">
        <v>1548</v>
      </c>
      <c r="D2385">
        <v>0</v>
      </c>
      <c r="E2385">
        <v>54</v>
      </c>
      <c r="F2385">
        <v>21</v>
      </c>
      <c r="G2385">
        <v>5</v>
      </c>
      <c r="H2385" t="s">
        <v>12</v>
      </c>
      <c r="I2385" t="s">
        <v>1508</v>
      </c>
    </row>
    <row r="2386" spans="1:9" x14ac:dyDescent="0.3">
      <c r="A2386" t="s">
        <v>2076</v>
      </c>
      <c r="B2386" t="s">
        <v>2077</v>
      </c>
      <c r="C2386" t="s">
        <v>1597</v>
      </c>
      <c r="D2386">
        <v>0</v>
      </c>
      <c r="E2386">
        <v>73</v>
      </c>
      <c r="F2386">
        <v>25</v>
      </c>
      <c r="G2386">
        <v>5</v>
      </c>
      <c r="H2386" t="s">
        <v>12</v>
      </c>
      <c r="I2386" t="s">
        <v>1539</v>
      </c>
    </row>
    <row r="2387" spans="1:9" x14ac:dyDescent="0.3">
      <c r="A2387" t="s">
        <v>2078</v>
      </c>
      <c r="B2387" t="s">
        <v>1631</v>
      </c>
      <c r="C2387" t="s">
        <v>1536</v>
      </c>
      <c r="D2387">
        <v>0</v>
      </c>
      <c r="E2387">
        <v>44</v>
      </c>
      <c r="F2387">
        <v>14</v>
      </c>
      <c r="G2387">
        <v>5</v>
      </c>
      <c r="H2387" t="s">
        <v>12</v>
      </c>
      <c r="I2387" t="s">
        <v>1508</v>
      </c>
    </row>
    <row r="2388" spans="1:9" x14ac:dyDescent="0.3">
      <c r="A2388" t="s">
        <v>565</v>
      </c>
      <c r="B2388" t="s">
        <v>1678</v>
      </c>
      <c r="C2388" t="s">
        <v>1640</v>
      </c>
      <c r="D2388">
        <v>0</v>
      </c>
      <c r="E2388">
        <v>71</v>
      </c>
      <c r="F2388">
        <v>14</v>
      </c>
      <c r="G2388">
        <v>5</v>
      </c>
      <c r="H2388" t="s">
        <v>12</v>
      </c>
      <c r="I2388" t="s">
        <v>1505</v>
      </c>
    </row>
    <row r="2389" spans="1:9" x14ac:dyDescent="0.3">
      <c r="A2389" t="s">
        <v>2079</v>
      </c>
      <c r="B2389" t="s">
        <v>1707</v>
      </c>
      <c r="C2389" t="s">
        <v>1597</v>
      </c>
      <c r="D2389">
        <v>0</v>
      </c>
      <c r="E2389">
        <v>147</v>
      </c>
      <c r="F2389">
        <v>72</v>
      </c>
      <c r="G2389">
        <v>5</v>
      </c>
      <c r="H2389" t="s">
        <v>12</v>
      </c>
      <c r="I2389" t="s">
        <v>1539</v>
      </c>
    </row>
    <row r="2390" spans="1:9" x14ac:dyDescent="0.3">
      <c r="A2390" t="s">
        <v>2080</v>
      </c>
      <c r="B2390" t="s">
        <v>2081</v>
      </c>
      <c r="C2390" t="s">
        <v>1583</v>
      </c>
      <c r="D2390">
        <v>0</v>
      </c>
      <c r="E2390">
        <v>45</v>
      </c>
      <c r="F2390">
        <v>0</v>
      </c>
      <c r="G2390">
        <v>5</v>
      </c>
      <c r="H2390" t="s">
        <v>12</v>
      </c>
      <c r="I2390" t="s">
        <v>1539</v>
      </c>
    </row>
    <row r="2391" spans="1:9" x14ac:dyDescent="0.3">
      <c r="A2391" t="s">
        <v>1960</v>
      </c>
      <c r="B2391" t="s">
        <v>1751</v>
      </c>
      <c r="C2391" t="s">
        <v>1551</v>
      </c>
      <c r="D2391">
        <v>0</v>
      </c>
      <c r="E2391">
        <v>255</v>
      </c>
      <c r="F2391">
        <v>13</v>
      </c>
      <c r="G2391">
        <v>5</v>
      </c>
      <c r="H2391" t="s">
        <v>12</v>
      </c>
      <c r="I2391" t="s">
        <v>1539</v>
      </c>
    </row>
    <row r="2392" spans="1:9" x14ac:dyDescent="0.3">
      <c r="A2392" t="s">
        <v>567</v>
      </c>
      <c r="B2392" t="s">
        <v>1530</v>
      </c>
      <c r="C2392" t="s">
        <v>1571</v>
      </c>
      <c r="D2392">
        <v>0</v>
      </c>
      <c r="E2392">
        <v>80</v>
      </c>
      <c r="F2392">
        <v>22</v>
      </c>
      <c r="G2392">
        <v>5</v>
      </c>
      <c r="H2392" t="s">
        <v>12</v>
      </c>
      <c r="I2392" t="s">
        <v>1505</v>
      </c>
    </row>
    <row r="2393" spans="1:9" x14ac:dyDescent="0.3">
      <c r="A2393" t="s">
        <v>1263</v>
      </c>
      <c r="B2393" t="s">
        <v>1727</v>
      </c>
      <c r="C2393" t="s">
        <v>1507</v>
      </c>
      <c r="D2393">
        <v>0</v>
      </c>
      <c r="E2393">
        <v>68</v>
      </c>
      <c r="F2393">
        <v>24</v>
      </c>
      <c r="G2393">
        <v>5</v>
      </c>
      <c r="H2393" t="s">
        <v>12</v>
      </c>
      <c r="I2393" t="s">
        <v>1508</v>
      </c>
    </row>
    <row r="2394" spans="1:9" x14ac:dyDescent="0.3">
      <c r="A2394" t="s">
        <v>2082</v>
      </c>
      <c r="B2394" t="s">
        <v>1845</v>
      </c>
      <c r="C2394" t="s">
        <v>1548</v>
      </c>
      <c r="D2394">
        <v>0</v>
      </c>
      <c r="E2394">
        <v>42</v>
      </c>
      <c r="F2394">
        <v>0</v>
      </c>
      <c r="G2394">
        <v>5</v>
      </c>
      <c r="H2394" t="s">
        <v>12</v>
      </c>
      <c r="I2394" t="s">
        <v>1508</v>
      </c>
    </row>
    <row r="2395" spans="1:9" x14ac:dyDescent="0.3">
      <c r="A2395" t="s">
        <v>2083</v>
      </c>
      <c r="B2395" t="s">
        <v>1808</v>
      </c>
      <c r="C2395" t="s">
        <v>865</v>
      </c>
      <c r="D2395">
        <v>0</v>
      </c>
      <c r="E2395">
        <v>226</v>
      </c>
      <c r="F2395">
        <v>61</v>
      </c>
      <c r="G2395">
        <v>5</v>
      </c>
      <c r="H2395" t="s">
        <v>12</v>
      </c>
      <c r="I2395" t="s">
        <v>1539</v>
      </c>
    </row>
    <row r="2396" spans="1:9" x14ac:dyDescent="0.3">
      <c r="A2396" t="s">
        <v>2084</v>
      </c>
      <c r="B2396" t="s">
        <v>1901</v>
      </c>
      <c r="C2396" t="s">
        <v>1569</v>
      </c>
      <c r="D2396">
        <v>0</v>
      </c>
      <c r="E2396">
        <v>170</v>
      </c>
      <c r="F2396">
        <v>71</v>
      </c>
      <c r="G2396">
        <v>5</v>
      </c>
      <c r="H2396" t="s">
        <v>12</v>
      </c>
      <c r="I2396" t="s">
        <v>1501</v>
      </c>
    </row>
    <row r="2397" spans="1:9" x14ac:dyDescent="0.3">
      <c r="A2397" t="s">
        <v>2085</v>
      </c>
      <c r="B2397" t="s">
        <v>1566</v>
      </c>
      <c r="C2397" t="s">
        <v>1584</v>
      </c>
      <c r="D2397">
        <v>0</v>
      </c>
      <c r="E2397">
        <v>42</v>
      </c>
      <c r="F2397">
        <v>16</v>
      </c>
      <c r="G2397">
        <v>5</v>
      </c>
      <c r="H2397" t="s">
        <v>12</v>
      </c>
      <c r="I2397" t="s">
        <v>1508</v>
      </c>
    </row>
    <row r="2398" spans="1:9" x14ac:dyDescent="0.3">
      <c r="A2398" t="s">
        <v>2086</v>
      </c>
      <c r="B2398" t="s">
        <v>2077</v>
      </c>
      <c r="C2398" t="s">
        <v>1597</v>
      </c>
      <c r="D2398">
        <v>0</v>
      </c>
      <c r="E2398">
        <v>73</v>
      </c>
      <c r="F2398">
        <v>25</v>
      </c>
      <c r="G2398">
        <v>5</v>
      </c>
      <c r="H2398" t="s">
        <v>12</v>
      </c>
      <c r="I2398" t="s">
        <v>1539</v>
      </c>
    </row>
    <row r="2399" spans="1:9" x14ac:dyDescent="0.3">
      <c r="A2399" t="s">
        <v>976</v>
      </c>
      <c r="B2399" t="s">
        <v>1808</v>
      </c>
      <c r="C2399" t="s">
        <v>1583</v>
      </c>
      <c r="D2399">
        <v>0</v>
      </c>
      <c r="E2399">
        <v>232</v>
      </c>
      <c r="F2399">
        <v>23</v>
      </c>
      <c r="G2399">
        <v>5</v>
      </c>
      <c r="H2399" t="s">
        <v>12</v>
      </c>
      <c r="I2399" t="s">
        <v>1539</v>
      </c>
    </row>
    <row r="2400" spans="1:9" x14ac:dyDescent="0.3">
      <c r="A2400" t="s">
        <v>407</v>
      </c>
      <c r="B2400" t="s">
        <v>1718</v>
      </c>
      <c r="C2400" t="s">
        <v>1725</v>
      </c>
      <c r="D2400">
        <v>0</v>
      </c>
      <c r="E2400">
        <v>344</v>
      </c>
      <c r="F2400">
        <v>10</v>
      </c>
      <c r="G2400">
        <v>5</v>
      </c>
      <c r="H2400" t="s">
        <v>12</v>
      </c>
      <c r="I2400" t="s">
        <v>1543</v>
      </c>
    </row>
    <row r="2401" spans="1:9" x14ac:dyDescent="0.3">
      <c r="A2401" t="s">
        <v>2087</v>
      </c>
      <c r="B2401" t="s">
        <v>1664</v>
      </c>
      <c r="C2401" t="s">
        <v>1563</v>
      </c>
      <c r="D2401">
        <v>0</v>
      </c>
      <c r="E2401">
        <v>116</v>
      </c>
      <c r="F2401">
        <v>56</v>
      </c>
      <c r="G2401">
        <v>5</v>
      </c>
      <c r="H2401" t="s">
        <v>12</v>
      </c>
      <c r="I2401" t="s">
        <v>1520</v>
      </c>
    </row>
    <row r="2402" spans="1:9" x14ac:dyDescent="0.3">
      <c r="A2402" t="s">
        <v>2088</v>
      </c>
      <c r="B2402" t="s">
        <v>1662</v>
      </c>
      <c r="C2402" t="s">
        <v>1512</v>
      </c>
      <c r="D2402">
        <v>0</v>
      </c>
      <c r="E2402">
        <v>708</v>
      </c>
      <c r="F2402">
        <v>184</v>
      </c>
      <c r="G2402">
        <v>5</v>
      </c>
      <c r="H2402" t="s">
        <v>12</v>
      </c>
      <c r="I2402" t="s">
        <v>1513</v>
      </c>
    </row>
    <row r="2403" spans="1:9" x14ac:dyDescent="0.3">
      <c r="A2403" t="s">
        <v>499</v>
      </c>
      <c r="B2403" t="s">
        <v>1560</v>
      </c>
      <c r="C2403" t="s">
        <v>1558</v>
      </c>
      <c r="D2403">
        <v>0</v>
      </c>
      <c r="E2403">
        <v>76</v>
      </c>
      <c r="F2403">
        <v>2</v>
      </c>
      <c r="G2403">
        <v>5</v>
      </c>
      <c r="H2403" t="s">
        <v>12</v>
      </c>
      <c r="I2403" t="s">
        <v>1520</v>
      </c>
    </row>
    <row r="2404" spans="1:9" x14ac:dyDescent="0.3">
      <c r="A2404" t="s">
        <v>979</v>
      </c>
      <c r="B2404" t="s">
        <v>1688</v>
      </c>
      <c r="C2404" t="s">
        <v>1536</v>
      </c>
      <c r="D2404">
        <v>0</v>
      </c>
      <c r="E2404">
        <v>57</v>
      </c>
      <c r="F2404">
        <v>16</v>
      </c>
      <c r="G2404">
        <v>5</v>
      </c>
      <c r="H2404" t="s">
        <v>12</v>
      </c>
      <c r="I2404" t="s">
        <v>1508</v>
      </c>
    </row>
    <row r="2405" spans="1:9" x14ac:dyDescent="0.3">
      <c r="A2405" t="s">
        <v>1437</v>
      </c>
      <c r="B2405" t="s">
        <v>1907</v>
      </c>
      <c r="C2405" t="s">
        <v>1558</v>
      </c>
      <c r="D2405">
        <v>0</v>
      </c>
      <c r="E2405">
        <v>215</v>
      </c>
      <c r="F2405">
        <v>52</v>
      </c>
      <c r="G2405">
        <v>5</v>
      </c>
      <c r="H2405" t="s">
        <v>12</v>
      </c>
      <c r="I2405" t="s">
        <v>1520</v>
      </c>
    </row>
    <row r="2406" spans="1:9" x14ac:dyDescent="0.3">
      <c r="A2406" t="s">
        <v>1268</v>
      </c>
      <c r="B2406" t="s">
        <v>1568</v>
      </c>
      <c r="C2406" t="s">
        <v>865</v>
      </c>
      <c r="D2406">
        <v>0</v>
      </c>
      <c r="E2406">
        <v>112</v>
      </c>
      <c r="F2406">
        <v>49</v>
      </c>
      <c r="G2406">
        <v>5</v>
      </c>
      <c r="H2406" t="s">
        <v>12</v>
      </c>
      <c r="I2406" t="s">
        <v>1501</v>
      </c>
    </row>
    <row r="2407" spans="1:9" x14ac:dyDescent="0.3">
      <c r="A2407" t="s">
        <v>2089</v>
      </c>
      <c r="B2407" t="s">
        <v>1660</v>
      </c>
      <c r="C2407" t="s">
        <v>1536</v>
      </c>
      <c r="D2407">
        <v>0</v>
      </c>
      <c r="E2407">
        <v>62</v>
      </c>
      <c r="F2407">
        <v>15</v>
      </c>
      <c r="G2407">
        <v>5</v>
      </c>
      <c r="H2407" t="s">
        <v>12</v>
      </c>
      <c r="I2407" t="s">
        <v>1508</v>
      </c>
    </row>
    <row r="2408" spans="1:9" x14ac:dyDescent="0.3">
      <c r="A2408" t="s">
        <v>2090</v>
      </c>
      <c r="B2408" t="s">
        <v>1541</v>
      </c>
      <c r="C2408" t="s">
        <v>1725</v>
      </c>
      <c r="D2408">
        <v>0</v>
      </c>
      <c r="E2408">
        <v>2712</v>
      </c>
      <c r="F2408">
        <v>1220</v>
      </c>
      <c r="G2408">
        <v>5</v>
      </c>
      <c r="H2408" t="s">
        <v>12</v>
      </c>
      <c r="I2408" t="s">
        <v>1543</v>
      </c>
    </row>
    <row r="2409" spans="1:9" x14ac:dyDescent="0.3">
      <c r="A2409" t="s">
        <v>413</v>
      </c>
      <c r="B2409" t="s">
        <v>1654</v>
      </c>
      <c r="C2409" t="s">
        <v>1512</v>
      </c>
      <c r="D2409">
        <v>0</v>
      </c>
      <c r="E2409">
        <v>132</v>
      </c>
      <c r="F2409">
        <v>54</v>
      </c>
      <c r="G2409">
        <v>5</v>
      </c>
      <c r="H2409" t="s">
        <v>12</v>
      </c>
      <c r="I2409" t="s">
        <v>1513</v>
      </c>
    </row>
    <row r="2410" spans="1:9" x14ac:dyDescent="0.3">
      <c r="A2410" t="s">
        <v>982</v>
      </c>
      <c r="B2410" t="s">
        <v>1595</v>
      </c>
      <c r="C2410" t="s">
        <v>1640</v>
      </c>
      <c r="D2410">
        <v>0</v>
      </c>
      <c r="E2410">
        <v>67</v>
      </c>
      <c r="F2410">
        <v>16</v>
      </c>
      <c r="G2410">
        <v>5</v>
      </c>
      <c r="H2410" t="s">
        <v>12</v>
      </c>
      <c r="I2410" t="s">
        <v>1505</v>
      </c>
    </row>
    <row r="2411" spans="1:9" x14ac:dyDescent="0.3">
      <c r="A2411" t="s">
        <v>2091</v>
      </c>
      <c r="B2411" t="s">
        <v>1733</v>
      </c>
      <c r="C2411" t="s">
        <v>1569</v>
      </c>
      <c r="D2411">
        <v>0</v>
      </c>
      <c r="E2411">
        <v>249</v>
      </c>
      <c r="F2411">
        <v>17</v>
      </c>
      <c r="G2411">
        <v>5</v>
      </c>
      <c r="H2411" t="s">
        <v>12</v>
      </c>
      <c r="I2411" t="s">
        <v>1501</v>
      </c>
    </row>
    <row r="2412" spans="1:9" x14ac:dyDescent="0.3">
      <c r="A2412" t="s">
        <v>2092</v>
      </c>
      <c r="B2412" t="s">
        <v>1674</v>
      </c>
      <c r="C2412" t="s">
        <v>1536</v>
      </c>
      <c r="D2412">
        <v>0</v>
      </c>
      <c r="E2412">
        <v>46</v>
      </c>
      <c r="F2412">
        <v>20</v>
      </c>
      <c r="G2412">
        <v>5</v>
      </c>
      <c r="H2412" t="s">
        <v>12</v>
      </c>
      <c r="I2412" t="s">
        <v>1508</v>
      </c>
    </row>
    <row r="2413" spans="1:9" x14ac:dyDescent="0.3">
      <c r="A2413" t="s">
        <v>2093</v>
      </c>
      <c r="B2413" t="s">
        <v>1606</v>
      </c>
      <c r="C2413" t="s">
        <v>865</v>
      </c>
      <c r="D2413">
        <v>0</v>
      </c>
      <c r="E2413">
        <v>94</v>
      </c>
      <c r="F2413">
        <v>16</v>
      </c>
      <c r="G2413">
        <v>5</v>
      </c>
      <c r="H2413" t="s">
        <v>12</v>
      </c>
      <c r="I2413" t="s">
        <v>1539</v>
      </c>
    </row>
    <row r="2414" spans="1:9" x14ac:dyDescent="0.3">
      <c r="A2414" t="s">
        <v>2094</v>
      </c>
      <c r="B2414" t="s">
        <v>1570</v>
      </c>
      <c r="C2414" t="s">
        <v>1525</v>
      </c>
      <c r="D2414">
        <v>0</v>
      </c>
      <c r="E2414">
        <v>39</v>
      </c>
      <c r="F2414">
        <v>14</v>
      </c>
      <c r="G2414">
        <v>5</v>
      </c>
      <c r="H2414" t="s">
        <v>12</v>
      </c>
      <c r="I2414" t="s">
        <v>1505</v>
      </c>
    </row>
    <row r="2415" spans="1:9" x14ac:dyDescent="0.3">
      <c r="A2415" t="s">
        <v>2095</v>
      </c>
      <c r="B2415" t="s">
        <v>2063</v>
      </c>
      <c r="C2415" t="s">
        <v>1620</v>
      </c>
      <c r="D2415">
        <v>0</v>
      </c>
      <c r="E2415">
        <v>2478</v>
      </c>
      <c r="F2415">
        <v>1041</v>
      </c>
      <c r="G2415">
        <v>5</v>
      </c>
      <c r="H2415" t="s">
        <v>12</v>
      </c>
      <c r="I2415" t="s">
        <v>1543</v>
      </c>
    </row>
    <row r="2416" spans="1:9" x14ac:dyDescent="0.3">
      <c r="A2416" t="s">
        <v>2096</v>
      </c>
      <c r="B2416" t="s">
        <v>1824</v>
      </c>
      <c r="C2416" t="s">
        <v>718</v>
      </c>
      <c r="D2416">
        <v>0</v>
      </c>
      <c r="E2416">
        <v>271</v>
      </c>
      <c r="F2416">
        <v>57</v>
      </c>
      <c r="G2416">
        <v>5</v>
      </c>
      <c r="H2416" t="s">
        <v>12</v>
      </c>
      <c r="I2416" t="s">
        <v>1513</v>
      </c>
    </row>
    <row r="2417" spans="1:9" x14ac:dyDescent="0.3">
      <c r="A2417" t="s">
        <v>2097</v>
      </c>
      <c r="B2417" t="s">
        <v>1689</v>
      </c>
      <c r="C2417" t="s">
        <v>1525</v>
      </c>
      <c r="D2417">
        <v>0</v>
      </c>
      <c r="E2417">
        <v>57</v>
      </c>
      <c r="F2417">
        <v>6</v>
      </c>
      <c r="G2417">
        <v>5</v>
      </c>
      <c r="H2417" t="s">
        <v>12</v>
      </c>
      <c r="I2417" t="s">
        <v>1505</v>
      </c>
    </row>
    <row r="2418" spans="1:9" x14ac:dyDescent="0.3">
      <c r="A2418" t="s">
        <v>2098</v>
      </c>
      <c r="B2418" t="s">
        <v>1682</v>
      </c>
      <c r="C2418" t="s">
        <v>1548</v>
      </c>
      <c r="D2418">
        <v>0</v>
      </c>
      <c r="E2418">
        <v>41</v>
      </c>
      <c r="F2418">
        <v>6</v>
      </c>
      <c r="G2418">
        <v>5</v>
      </c>
      <c r="H2418" t="s">
        <v>12</v>
      </c>
      <c r="I2418" t="s">
        <v>1508</v>
      </c>
    </row>
    <row r="2419" spans="1:9" x14ac:dyDescent="0.3">
      <c r="A2419" t="s">
        <v>2099</v>
      </c>
      <c r="B2419" t="s">
        <v>1550</v>
      </c>
      <c r="C2419" t="s">
        <v>1597</v>
      </c>
      <c r="D2419">
        <v>0</v>
      </c>
      <c r="E2419">
        <v>105</v>
      </c>
      <c r="F2419">
        <v>33</v>
      </c>
      <c r="G2419">
        <v>5</v>
      </c>
      <c r="H2419" t="s">
        <v>12</v>
      </c>
      <c r="I2419" t="s">
        <v>1539</v>
      </c>
    </row>
    <row r="2420" spans="1:9" x14ac:dyDescent="0.3">
      <c r="A2420" t="s">
        <v>2100</v>
      </c>
      <c r="B2420" t="s">
        <v>1633</v>
      </c>
      <c r="C2420" t="s">
        <v>1563</v>
      </c>
      <c r="D2420">
        <v>0</v>
      </c>
      <c r="E2420">
        <v>240</v>
      </c>
      <c r="F2420">
        <v>22</v>
      </c>
      <c r="G2420">
        <v>5</v>
      </c>
      <c r="H2420" t="s">
        <v>12</v>
      </c>
      <c r="I2420" t="s">
        <v>1520</v>
      </c>
    </row>
    <row r="2421" spans="1:9" x14ac:dyDescent="0.3">
      <c r="A2421" t="s">
        <v>238</v>
      </c>
      <c r="B2421" t="s">
        <v>1778</v>
      </c>
      <c r="C2421" t="s">
        <v>1525</v>
      </c>
      <c r="D2421">
        <v>0</v>
      </c>
      <c r="E2421">
        <v>57</v>
      </c>
      <c r="F2421">
        <v>24</v>
      </c>
      <c r="G2421">
        <v>5</v>
      </c>
      <c r="H2421" t="s">
        <v>12</v>
      </c>
      <c r="I2421" t="s">
        <v>1505</v>
      </c>
    </row>
    <row r="2422" spans="1:9" x14ac:dyDescent="0.3">
      <c r="A2422" t="s">
        <v>2101</v>
      </c>
      <c r="B2422" t="s">
        <v>1701</v>
      </c>
      <c r="C2422" t="s">
        <v>1522</v>
      </c>
      <c r="D2422">
        <v>0</v>
      </c>
      <c r="E2422">
        <v>170</v>
      </c>
      <c r="F2422">
        <v>19</v>
      </c>
      <c r="G2422">
        <v>5</v>
      </c>
      <c r="H2422" t="s">
        <v>12</v>
      </c>
      <c r="I2422" t="s">
        <v>1501</v>
      </c>
    </row>
    <row r="2423" spans="1:9" x14ac:dyDescent="0.3">
      <c r="A2423" t="s">
        <v>2102</v>
      </c>
      <c r="B2423" t="s">
        <v>1568</v>
      </c>
      <c r="C2423" t="s">
        <v>1569</v>
      </c>
      <c r="D2423">
        <v>0</v>
      </c>
      <c r="E2423">
        <v>120</v>
      </c>
      <c r="F2423">
        <v>6</v>
      </c>
      <c r="G2423">
        <v>5</v>
      </c>
      <c r="H2423" t="s">
        <v>12</v>
      </c>
      <c r="I2423" t="s">
        <v>1501</v>
      </c>
    </row>
    <row r="2424" spans="1:9" x14ac:dyDescent="0.3">
      <c r="A2424" t="s">
        <v>2103</v>
      </c>
      <c r="B2424" t="s">
        <v>2104</v>
      </c>
      <c r="C2424" t="s">
        <v>1516</v>
      </c>
      <c r="D2424">
        <v>0</v>
      </c>
      <c r="E2424">
        <v>987</v>
      </c>
      <c r="F2424">
        <v>89</v>
      </c>
      <c r="G2424">
        <v>5</v>
      </c>
      <c r="H2424" t="s">
        <v>12</v>
      </c>
      <c r="I2424" t="s">
        <v>1513</v>
      </c>
    </row>
    <row r="2425" spans="1:9" x14ac:dyDescent="0.3">
      <c r="A2425" t="s">
        <v>245</v>
      </c>
      <c r="B2425" t="s">
        <v>1786</v>
      </c>
      <c r="C2425" t="s">
        <v>1525</v>
      </c>
      <c r="D2425">
        <v>0</v>
      </c>
      <c r="E2425">
        <v>71</v>
      </c>
      <c r="F2425">
        <v>16</v>
      </c>
      <c r="G2425">
        <v>5</v>
      </c>
      <c r="H2425" t="s">
        <v>12</v>
      </c>
      <c r="I2425" t="s">
        <v>1505</v>
      </c>
    </row>
    <row r="2426" spans="1:9" x14ac:dyDescent="0.3">
      <c r="A2426" t="s">
        <v>2105</v>
      </c>
      <c r="B2426" t="s">
        <v>1703</v>
      </c>
      <c r="C2426" t="s">
        <v>1569</v>
      </c>
      <c r="D2426">
        <v>0</v>
      </c>
      <c r="E2426">
        <v>156</v>
      </c>
      <c r="F2426">
        <v>36</v>
      </c>
      <c r="G2426">
        <v>5</v>
      </c>
      <c r="H2426" t="s">
        <v>12</v>
      </c>
      <c r="I2426" t="s">
        <v>1501</v>
      </c>
    </row>
    <row r="2427" spans="1:9" x14ac:dyDescent="0.3">
      <c r="A2427" t="s">
        <v>2106</v>
      </c>
      <c r="B2427" t="s">
        <v>1865</v>
      </c>
      <c r="C2427" t="s">
        <v>718</v>
      </c>
      <c r="D2427">
        <v>0</v>
      </c>
      <c r="E2427">
        <v>242</v>
      </c>
      <c r="F2427">
        <v>65</v>
      </c>
      <c r="G2427">
        <v>5</v>
      </c>
      <c r="H2427" t="s">
        <v>12</v>
      </c>
      <c r="I2427" t="s">
        <v>1513</v>
      </c>
    </row>
    <row r="2428" spans="1:9" x14ac:dyDescent="0.3">
      <c r="A2428" t="s">
        <v>1982</v>
      </c>
      <c r="B2428" t="s">
        <v>1591</v>
      </c>
      <c r="C2428" t="s">
        <v>1558</v>
      </c>
      <c r="D2428">
        <v>0</v>
      </c>
      <c r="E2428">
        <v>137</v>
      </c>
      <c r="F2428">
        <v>5</v>
      </c>
      <c r="G2428">
        <v>5</v>
      </c>
      <c r="H2428" t="s">
        <v>12</v>
      </c>
      <c r="I2428" t="s">
        <v>1520</v>
      </c>
    </row>
    <row r="2429" spans="1:9" x14ac:dyDescent="0.3">
      <c r="A2429" t="s">
        <v>2107</v>
      </c>
      <c r="B2429" t="s">
        <v>1799</v>
      </c>
      <c r="C2429" t="s">
        <v>1563</v>
      </c>
      <c r="D2429">
        <v>0</v>
      </c>
      <c r="E2429">
        <v>238</v>
      </c>
      <c r="F2429">
        <v>117</v>
      </c>
      <c r="G2429">
        <v>5</v>
      </c>
      <c r="H2429" t="s">
        <v>12</v>
      </c>
      <c r="I2429" t="s">
        <v>1520</v>
      </c>
    </row>
    <row r="2430" spans="1:9" x14ac:dyDescent="0.3">
      <c r="A2430" t="s">
        <v>2108</v>
      </c>
      <c r="B2430" t="s">
        <v>2077</v>
      </c>
      <c r="C2430" t="s">
        <v>865</v>
      </c>
      <c r="D2430">
        <v>0</v>
      </c>
      <c r="E2430">
        <v>67</v>
      </c>
      <c r="F2430">
        <v>26</v>
      </c>
      <c r="G2430">
        <v>5</v>
      </c>
      <c r="H2430" t="s">
        <v>12</v>
      </c>
      <c r="I2430" t="s">
        <v>1539</v>
      </c>
    </row>
    <row r="2431" spans="1:9" x14ac:dyDescent="0.3">
      <c r="A2431" t="s">
        <v>2109</v>
      </c>
      <c r="B2431" t="s">
        <v>1580</v>
      </c>
      <c r="C2431" t="s">
        <v>1507</v>
      </c>
      <c r="D2431">
        <v>0</v>
      </c>
      <c r="E2431">
        <v>61</v>
      </c>
      <c r="F2431">
        <v>23</v>
      </c>
      <c r="G2431">
        <v>5</v>
      </c>
      <c r="H2431" t="s">
        <v>12</v>
      </c>
      <c r="I2431" t="s">
        <v>1508</v>
      </c>
    </row>
    <row r="2432" spans="1:9" x14ac:dyDescent="0.3">
      <c r="A2432" t="s">
        <v>248</v>
      </c>
      <c r="B2432" t="s">
        <v>2110</v>
      </c>
      <c r="C2432" t="s">
        <v>1548</v>
      </c>
      <c r="D2432">
        <v>0</v>
      </c>
      <c r="E2432">
        <v>55</v>
      </c>
      <c r="F2432">
        <v>12</v>
      </c>
      <c r="G2432">
        <v>5</v>
      </c>
      <c r="H2432" t="s">
        <v>12</v>
      </c>
      <c r="I2432" t="s">
        <v>1508</v>
      </c>
    </row>
    <row r="2433" spans="1:9" x14ac:dyDescent="0.3">
      <c r="A2433" t="s">
        <v>2111</v>
      </c>
      <c r="B2433" t="s">
        <v>2112</v>
      </c>
      <c r="C2433" t="s">
        <v>1620</v>
      </c>
      <c r="D2433">
        <v>0</v>
      </c>
      <c r="E2433">
        <v>352</v>
      </c>
      <c r="F2433">
        <v>18</v>
      </c>
      <c r="G2433">
        <v>5</v>
      </c>
      <c r="H2433" t="s">
        <v>12</v>
      </c>
      <c r="I2433" t="s">
        <v>1543</v>
      </c>
    </row>
    <row r="2434" spans="1:9" x14ac:dyDescent="0.3">
      <c r="A2434" t="s">
        <v>2113</v>
      </c>
      <c r="B2434" t="s">
        <v>1689</v>
      </c>
      <c r="C2434" t="s">
        <v>1504</v>
      </c>
      <c r="D2434">
        <v>0</v>
      </c>
      <c r="E2434">
        <v>68</v>
      </c>
      <c r="F2434">
        <v>33</v>
      </c>
      <c r="G2434">
        <v>5</v>
      </c>
      <c r="H2434" t="s">
        <v>12</v>
      </c>
      <c r="I2434" t="s">
        <v>1505</v>
      </c>
    </row>
    <row r="2435" spans="1:9" x14ac:dyDescent="0.3">
      <c r="A2435" t="s">
        <v>2114</v>
      </c>
      <c r="B2435" t="s">
        <v>1766</v>
      </c>
      <c r="C2435" t="s">
        <v>718</v>
      </c>
      <c r="D2435">
        <v>0</v>
      </c>
      <c r="E2435">
        <v>311</v>
      </c>
      <c r="F2435">
        <v>15</v>
      </c>
      <c r="G2435">
        <v>5</v>
      </c>
      <c r="H2435" t="s">
        <v>12</v>
      </c>
      <c r="I2435" t="s">
        <v>1513</v>
      </c>
    </row>
    <row r="2436" spans="1:9" x14ac:dyDescent="0.3">
      <c r="A2436" t="s">
        <v>1147</v>
      </c>
      <c r="B2436" t="s">
        <v>2115</v>
      </c>
      <c r="C2436" t="s">
        <v>1516</v>
      </c>
      <c r="D2436">
        <v>0</v>
      </c>
      <c r="E2436">
        <v>115</v>
      </c>
      <c r="F2436">
        <v>14</v>
      </c>
      <c r="G2436">
        <v>5</v>
      </c>
      <c r="H2436" t="s">
        <v>12</v>
      </c>
      <c r="I2436" t="s">
        <v>1513</v>
      </c>
    </row>
    <row r="2437" spans="1:9" x14ac:dyDescent="0.3">
      <c r="A2437" t="s">
        <v>1462</v>
      </c>
      <c r="B2437" t="s">
        <v>1518</v>
      </c>
      <c r="C2437" t="s">
        <v>1534</v>
      </c>
      <c r="D2437">
        <v>0</v>
      </c>
      <c r="E2437">
        <v>108</v>
      </c>
      <c r="F2437">
        <v>6</v>
      </c>
      <c r="G2437">
        <v>5</v>
      </c>
      <c r="H2437" t="s">
        <v>12</v>
      </c>
      <c r="I2437" t="s">
        <v>1520</v>
      </c>
    </row>
    <row r="2438" spans="1:9" x14ac:dyDescent="0.3">
      <c r="A2438" t="s">
        <v>579</v>
      </c>
      <c r="B2438" t="s">
        <v>1699</v>
      </c>
      <c r="C2438" t="s">
        <v>1652</v>
      </c>
      <c r="D2438">
        <v>0</v>
      </c>
      <c r="E2438">
        <v>689</v>
      </c>
      <c r="F2438">
        <v>90</v>
      </c>
      <c r="G2438">
        <v>5</v>
      </c>
      <c r="H2438" t="s">
        <v>12</v>
      </c>
      <c r="I2438" t="s">
        <v>1513</v>
      </c>
    </row>
    <row r="2439" spans="1:9" x14ac:dyDescent="0.3">
      <c r="A2439" t="s">
        <v>2116</v>
      </c>
      <c r="B2439" t="s">
        <v>1711</v>
      </c>
      <c r="C2439" t="s">
        <v>1640</v>
      </c>
      <c r="D2439">
        <v>0</v>
      </c>
      <c r="E2439">
        <v>81</v>
      </c>
      <c r="F2439">
        <v>41</v>
      </c>
      <c r="G2439">
        <v>5</v>
      </c>
      <c r="H2439" t="s">
        <v>12</v>
      </c>
      <c r="I2439" t="s">
        <v>1505</v>
      </c>
    </row>
    <row r="2440" spans="1:9" x14ac:dyDescent="0.3">
      <c r="A2440" t="s">
        <v>438</v>
      </c>
      <c r="B2440" t="s">
        <v>2117</v>
      </c>
      <c r="C2440" t="s">
        <v>1519</v>
      </c>
      <c r="D2440">
        <v>0</v>
      </c>
      <c r="E2440">
        <v>158</v>
      </c>
      <c r="F2440">
        <v>32</v>
      </c>
      <c r="G2440">
        <v>5</v>
      </c>
      <c r="H2440" t="s">
        <v>12</v>
      </c>
      <c r="I2440" t="s">
        <v>1520</v>
      </c>
    </row>
    <row r="2441" spans="1:9" x14ac:dyDescent="0.3">
      <c r="A2441" t="s">
        <v>2118</v>
      </c>
      <c r="B2441" t="s">
        <v>1659</v>
      </c>
      <c r="C2441" t="s">
        <v>1519</v>
      </c>
      <c r="D2441">
        <v>0</v>
      </c>
      <c r="E2441">
        <v>111</v>
      </c>
      <c r="F2441">
        <v>7</v>
      </c>
      <c r="G2441">
        <v>5</v>
      </c>
      <c r="H2441" t="s">
        <v>12</v>
      </c>
      <c r="I2441" t="s">
        <v>1520</v>
      </c>
    </row>
    <row r="2442" spans="1:9" x14ac:dyDescent="0.3">
      <c r="A2442" t="s">
        <v>1992</v>
      </c>
      <c r="B2442" t="s">
        <v>1717</v>
      </c>
      <c r="C2442" t="s">
        <v>1507</v>
      </c>
      <c r="D2442">
        <v>0</v>
      </c>
      <c r="E2442">
        <v>49</v>
      </c>
      <c r="F2442">
        <v>20</v>
      </c>
      <c r="G2442">
        <v>5</v>
      </c>
      <c r="H2442" t="s">
        <v>12</v>
      </c>
      <c r="I2442" t="s">
        <v>1508</v>
      </c>
    </row>
    <row r="2443" spans="1:9" x14ac:dyDescent="0.3">
      <c r="A2443" t="s">
        <v>2119</v>
      </c>
      <c r="B2443" t="s">
        <v>1686</v>
      </c>
      <c r="C2443" t="s">
        <v>865</v>
      </c>
      <c r="D2443">
        <v>0</v>
      </c>
      <c r="E2443">
        <v>119</v>
      </c>
      <c r="F2443">
        <v>43</v>
      </c>
      <c r="G2443">
        <v>5</v>
      </c>
      <c r="H2443" t="s">
        <v>12</v>
      </c>
      <c r="I2443" t="s">
        <v>1501</v>
      </c>
    </row>
    <row r="2444" spans="1:9" x14ac:dyDescent="0.3">
      <c r="A2444" t="s">
        <v>2120</v>
      </c>
      <c r="B2444" t="s">
        <v>1545</v>
      </c>
      <c r="C2444" t="s">
        <v>1548</v>
      </c>
      <c r="D2444">
        <v>0</v>
      </c>
      <c r="E2444">
        <v>46</v>
      </c>
      <c r="F2444">
        <v>14</v>
      </c>
      <c r="G2444">
        <v>5</v>
      </c>
      <c r="H2444" t="s">
        <v>12</v>
      </c>
      <c r="I2444" t="s">
        <v>1508</v>
      </c>
    </row>
    <row r="2445" spans="1:9" x14ac:dyDescent="0.3">
      <c r="A2445" t="s">
        <v>2121</v>
      </c>
      <c r="B2445" t="s">
        <v>1907</v>
      </c>
      <c r="C2445" t="s">
        <v>1519</v>
      </c>
      <c r="D2445">
        <v>0</v>
      </c>
      <c r="E2445">
        <v>191</v>
      </c>
      <c r="F2445">
        <v>51</v>
      </c>
      <c r="G2445">
        <v>5</v>
      </c>
      <c r="H2445" t="s">
        <v>12</v>
      </c>
      <c r="I2445" t="s">
        <v>1520</v>
      </c>
    </row>
    <row r="2446" spans="1:9" x14ac:dyDescent="0.3">
      <c r="A2446" t="s">
        <v>2122</v>
      </c>
      <c r="B2446" t="s">
        <v>1635</v>
      </c>
      <c r="C2446" t="s">
        <v>1536</v>
      </c>
      <c r="D2446">
        <v>0</v>
      </c>
      <c r="E2446">
        <v>35</v>
      </c>
      <c r="F2446">
        <v>12</v>
      </c>
      <c r="G2446">
        <v>5</v>
      </c>
      <c r="H2446" t="s">
        <v>12</v>
      </c>
      <c r="I2446" t="s">
        <v>1508</v>
      </c>
    </row>
    <row r="2447" spans="1:9" x14ac:dyDescent="0.3">
      <c r="A2447" t="s">
        <v>2123</v>
      </c>
      <c r="B2447" t="s">
        <v>1527</v>
      </c>
      <c r="C2447" t="s">
        <v>1500</v>
      </c>
      <c r="D2447">
        <v>0</v>
      </c>
      <c r="E2447">
        <v>132</v>
      </c>
      <c r="F2447">
        <v>26</v>
      </c>
      <c r="G2447">
        <v>5</v>
      </c>
      <c r="H2447" t="s">
        <v>12</v>
      </c>
      <c r="I2447" t="s">
        <v>1501</v>
      </c>
    </row>
    <row r="2448" spans="1:9" x14ac:dyDescent="0.3">
      <c r="A2448" t="s">
        <v>2124</v>
      </c>
      <c r="B2448" t="s">
        <v>1749</v>
      </c>
      <c r="C2448" t="s">
        <v>1516</v>
      </c>
      <c r="D2448">
        <v>0</v>
      </c>
      <c r="E2448">
        <v>47</v>
      </c>
      <c r="F2448">
        <v>15</v>
      </c>
      <c r="G2448">
        <v>5</v>
      </c>
      <c r="H2448" t="s">
        <v>12</v>
      </c>
      <c r="I2448" t="s">
        <v>1513</v>
      </c>
    </row>
    <row r="2449" spans="1:9" x14ac:dyDescent="0.3">
      <c r="A2449" t="s">
        <v>695</v>
      </c>
      <c r="B2449" t="s">
        <v>1884</v>
      </c>
      <c r="C2449" t="s">
        <v>1571</v>
      </c>
      <c r="D2449">
        <v>0</v>
      </c>
      <c r="E2449">
        <v>52</v>
      </c>
      <c r="F2449">
        <v>11</v>
      </c>
      <c r="G2449">
        <v>5</v>
      </c>
      <c r="H2449" t="s">
        <v>12</v>
      </c>
      <c r="I2449" t="s">
        <v>1505</v>
      </c>
    </row>
    <row r="2450" spans="1:9" x14ac:dyDescent="0.3">
      <c r="A2450" t="s">
        <v>263</v>
      </c>
      <c r="B2450" t="s">
        <v>1833</v>
      </c>
      <c r="C2450" t="s">
        <v>1583</v>
      </c>
      <c r="D2450">
        <v>0</v>
      </c>
      <c r="E2450">
        <v>179</v>
      </c>
      <c r="F2450">
        <v>25</v>
      </c>
      <c r="G2450">
        <v>5</v>
      </c>
      <c r="H2450" t="s">
        <v>12</v>
      </c>
      <c r="I2450" t="s">
        <v>1539</v>
      </c>
    </row>
    <row r="2451" spans="1:9" x14ac:dyDescent="0.3">
      <c r="A2451" t="s">
        <v>2125</v>
      </c>
      <c r="B2451" t="s">
        <v>1617</v>
      </c>
      <c r="C2451" t="s">
        <v>1558</v>
      </c>
      <c r="D2451">
        <v>0</v>
      </c>
      <c r="E2451">
        <v>150</v>
      </c>
      <c r="F2451">
        <v>29</v>
      </c>
      <c r="G2451">
        <v>5</v>
      </c>
      <c r="H2451" t="s">
        <v>12</v>
      </c>
      <c r="I2451" t="s">
        <v>1520</v>
      </c>
    </row>
    <row r="2452" spans="1:9" x14ac:dyDescent="0.3">
      <c r="A2452" t="s">
        <v>1297</v>
      </c>
      <c r="B2452" t="s">
        <v>1907</v>
      </c>
      <c r="C2452" t="s">
        <v>1563</v>
      </c>
      <c r="D2452">
        <v>0</v>
      </c>
      <c r="E2452">
        <v>207</v>
      </c>
      <c r="F2452">
        <v>56</v>
      </c>
      <c r="G2452">
        <v>5</v>
      </c>
      <c r="H2452" t="s">
        <v>12</v>
      </c>
      <c r="I2452" t="s">
        <v>1520</v>
      </c>
    </row>
    <row r="2453" spans="1:9" x14ac:dyDescent="0.3">
      <c r="A2453" t="s">
        <v>698</v>
      </c>
      <c r="B2453" t="s">
        <v>1884</v>
      </c>
      <c r="C2453" t="s">
        <v>1571</v>
      </c>
      <c r="D2453">
        <v>0</v>
      </c>
      <c r="E2453">
        <v>52</v>
      </c>
      <c r="F2453">
        <v>11</v>
      </c>
      <c r="G2453">
        <v>5</v>
      </c>
      <c r="H2453" t="s">
        <v>12</v>
      </c>
      <c r="I2453" t="s">
        <v>1505</v>
      </c>
    </row>
    <row r="2454" spans="1:9" x14ac:dyDescent="0.3">
      <c r="A2454" t="s">
        <v>1157</v>
      </c>
      <c r="B2454" t="s">
        <v>1930</v>
      </c>
      <c r="C2454" t="s">
        <v>1525</v>
      </c>
      <c r="D2454">
        <v>0</v>
      </c>
      <c r="E2454">
        <v>62</v>
      </c>
      <c r="F2454">
        <v>12</v>
      </c>
      <c r="G2454">
        <v>5</v>
      </c>
      <c r="H2454" t="s">
        <v>12</v>
      </c>
      <c r="I2454" t="s">
        <v>1505</v>
      </c>
    </row>
    <row r="2455" spans="1:9" x14ac:dyDescent="0.3">
      <c r="A2455" t="s">
        <v>1157</v>
      </c>
      <c r="B2455" t="s">
        <v>1642</v>
      </c>
      <c r="C2455" t="s">
        <v>1536</v>
      </c>
      <c r="D2455">
        <v>0</v>
      </c>
      <c r="E2455">
        <v>31</v>
      </c>
      <c r="F2455">
        <v>15</v>
      </c>
      <c r="G2455">
        <v>5</v>
      </c>
      <c r="H2455" t="s">
        <v>12</v>
      </c>
      <c r="I2455" t="s">
        <v>1508</v>
      </c>
    </row>
    <row r="2456" spans="1:9" x14ac:dyDescent="0.3">
      <c r="A2456" t="s">
        <v>2126</v>
      </c>
      <c r="B2456" t="s">
        <v>1591</v>
      </c>
      <c r="C2456" t="s">
        <v>1563</v>
      </c>
      <c r="D2456">
        <v>0</v>
      </c>
      <c r="E2456">
        <v>134</v>
      </c>
      <c r="F2456">
        <v>56</v>
      </c>
      <c r="G2456">
        <v>5</v>
      </c>
      <c r="H2456" t="s">
        <v>12</v>
      </c>
      <c r="I2456" t="s">
        <v>1520</v>
      </c>
    </row>
    <row r="2457" spans="1:9" x14ac:dyDescent="0.3">
      <c r="A2457" t="s">
        <v>2127</v>
      </c>
      <c r="B2457" t="s">
        <v>1727</v>
      </c>
      <c r="C2457" t="s">
        <v>1584</v>
      </c>
      <c r="D2457">
        <v>0</v>
      </c>
      <c r="E2457">
        <v>66</v>
      </c>
      <c r="F2457">
        <v>27</v>
      </c>
      <c r="G2457">
        <v>5</v>
      </c>
      <c r="H2457" t="s">
        <v>12</v>
      </c>
      <c r="I2457" t="s">
        <v>1508</v>
      </c>
    </row>
    <row r="2458" spans="1:9" x14ac:dyDescent="0.3">
      <c r="A2458" t="s">
        <v>2128</v>
      </c>
      <c r="B2458" t="s">
        <v>1778</v>
      </c>
      <c r="C2458" t="s">
        <v>1640</v>
      </c>
      <c r="D2458">
        <v>0</v>
      </c>
      <c r="E2458">
        <v>71</v>
      </c>
      <c r="F2458">
        <v>4</v>
      </c>
      <c r="G2458">
        <v>5</v>
      </c>
      <c r="H2458" t="s">
        <v>12</v>
      </c>
      <c r="I2458" t="s">
        <v>1505</v>
      </c>
    </row>
    <row r="2459" spans="1:9" x14ac:dyDescent="0.3">
      <c r="A2459" t="s">
        <v>2129</v>
      </c>
      <c r="B2459" t="s">
        <v>1574</v>
      </c>
      <c r="C2459" t="s">
        <v>1652</v>
      </c>
      <c r="D2459">
        <v>0</v>
      </c>
      <c r="E2459">
        <v>642</v>
      </c>
      <c r="F2459">
        <v>180</v>
      </c>
      <c r="G2459">
        <v>5</v>
      </c>
      <c r="H2459" t="s">
        <v>12</v>
      </c>
      <c r="I2459" t="s">
        <v>1513</v>
      </c>
    </row>
    <row r="2460" spans="1:9" x14ac:dyDescent="0.3">
      <c r="A2460" t="s">
        <v>2130</v>
      </c>
      <c r="B2460" t="s">
        <v>1799</v>
      </c>
      <c r="C2460" t="s">
        <v>1558</v>
      </c>
      <c r="D2460">
        <v>0</v>
      </c>
      <c r="E2460">
        <v>246</v>
      </c>
      <c r="F2460">
        <v>25</v>
      </c>
      <c r="G2460">
        <v>5</v>
      </c>
      <c r="H2460" t="s">
        <v>12</v>
      </c>
      <c r="I2460" t="s">
        <v>1520</v>
      </c>
    </row>
    <row r="2461" spans="1:9" x14ac:dyDescent="0.3">
      <c r="A2461" t="s">
        <v>1999</v>
      </c>
      <c r="B2461" t="s">
        <v>1811</v>
      </c>
      <c r="C2461" t="s">
        <v>1522</v>
      </c>
      <c r="D2461">
        <v>0</v>
      </c>
      <c r="E2461">
        <v>140</v>
      </c>
      <c r="F2461">
        <v>68</v>
      </c>
      <c r="G2461">
        <v>5</v>
      </c>
      <c r="H2461" t="s">
        <v>12</v>
      </c>
      <c r="I2461" t="s">
        <v>1501</v>
      </c>
    </row>
    <row r="2462" spans="1:9" x14ac:dyDescent="0.3">
      <c r="A2462" t="s">
        <v>2131</v>
      </c>
      <c r="B2462" t="s">
        <v>1645</v>
      </c>
      <c r="C2462" t="s">
        <v>1571</v>
      </c>
      <c r="D2462">
        <v>0</v>
      </c>
      <c r="E2462">
        <v>93</v>
      </c>
      <c r="F2462">
        <v>45</v>
      </c>
      <c r="G2462">
        <v>5</v>
      </c>
      <c r="H2462" t="s">
        <v>12</v>
      </c>
      <c r="I2462" t="s">
        <v>1505</v>
      </c>
    </row>
    <row r="2463" spans="1:9" x14ac:dyDescent="0.3">
      <c r="A2463" t="s">
        <v>520</v>
      </c>
      <c r="B2463" t="s">
        <v>1819</v>
      </c>
      <c r="C2463" t="s">
        <v>865</v>
      </c>
      <c r="D2463">
        <v>0</v>
      </c>
      <c r="E2463">
        <v>81</v>
      </c>
      <c r="F2463">
        <v>35</v>
      </c>
      <c r="G2463">
        <v>5</v>
      </c>
      <c r="H2463" t="s">
        <v>12</v>
      </c>
      <c r="I2463" t="s">
        <v>1539</v>
      </c>
    </row>
    <row r="2464" spans="1:9" x14ac:dyDescent="0.3">
      <c r="A2464" t="s">
        <v>2132</v>
      </c>
      <c r="B2464" t="s">
        <v>1576</v>
      </c>
      <c r="C2464" t="s">
        <v>865</v>
      </c>
      <c r="D2464">
        <v>0</v>
      </c>
      <c r="E2464">
        <v>185</v>
      </c>
      <c r="F2464">
        <v>42</v>
      </c>
      <c r="G2464">
        <v>5</v>
      </c>
      <c r="H2464" t="s">
        <v>12</v>
      </c>
      <c r="I2464" t="s">
        <v>1539</v>
      </c>
    </row>
    <row r="2465" spans="1:9" x14ac:dyDescent="0.3">
      <c r="A2465" t="s">
        <v>1677</v>
      </c>
      <c r="B2465" t="s">
        <v>1617</v>
      </c>
      <c r="C2465" t="s">
        <v>1534</v>
      </c>
      <c r="D2465">
        <v>0</v>
      </c>
      <c r="E2465">
        <v>125</v>
      </c>
      <c r="F2465">
        <v>15</v>
      </c>
      <c r="G2465">
        <v>5</v>
      </c>
      <c r="H2465" t="s">
        <v>12</v>
      </c>
      <c r="I2465" t="s">
        <v>1520</v>
      </c>
    </row>
    <row r="2466" spans="1:9" x14ac:dyDescent="0.3">
      <c r="A2466" t="s">
        <v>2133</v>
      </c>
      <c r="B2466" t="s">
        <v>1717</v>
      </c>
      <c r="C2466" t="s">
        <v>1548</v>
      </c>
      <c r="D2466">
        <v>0</v>
      </c>
      <c r="E2466">
        <v>39</v>
      </c>
      <c r="F2466">
        <v>0</v>
      </c>
      <c r="G2466">
        <v>5</v>
      </c>
      <c r="H2466" t="s">
        <v>12</v>
      </c>
      <c r="I2466" t="s">
        <v>1508</v>
      </c>
    </row>
    <row r="2467" spans="1:9" x14ac:dyDescent="0.3">
      <c r="A2467" t="s">
        <v>2134</v>
      </c>
      <c r="B2467" t="s">
        <v>1599</v>
      </c>
      <c r="C2467" t="s">
        <v>1571</v>
      </c>
      <c r="D2467">
        <v>0</v>
      </c>
      <c r="E2467">
        <v>96</v>
      </c>
      <c r="F2467">
        <v>48</v>
      </c>
      <c r="G2467">
        <v>5</v>
      </c>
      <c r="H2467" t="s">
        <v>12</v>
      </c>
      <c r="I2467" t="s">
        <v>1505</v>
      </c>
    </row>
    <row r="2468" spans="1:9" x14ac:dyDescent="0.3">
      <c r="A2468" t="s">
        <v>2135</v>
      </c>
      <c r="B2468" t="s">
        <v>1656</v>
      </c>
      <c r="C2468" t="s">
        <v>1652</v>
      </c>
      <c r="D2468">
        <v>0</v>
      </c>
      <c r="E2468">
        <v>276</v>
      </c>
      <c r="F2468">
        <v>52</v>
      </c>
      <c r="G2468">
        <v>5</v>
      </c>
      <c r="H2468" t="s">
        <v>12</v>
      </c>
      <c r="I2468" t="s">
        <v>1513</v>
      </c>
    </row>
    <row r="2469" spans="1:9" x14ac:dyDescent="0.3">
      <c r="A2469" t="s">
        <v>2136</v>
      </c>
      <c r="B2469" t="s">
        <v>1518</v>
      </c>
      <c r="C2469" t="s">
        <v>1563</v>
      </c>
      <c r="D2469">
        <v>0</v>
      </c>
      <c r="E2469">
        <v>111</v>
      </c>
      <c r="F2469">
        <v>35</v>
      </c>
      <c r="G2469">
        <v>5</v>
      </c>
      <c r="H2469" t="s">
        <v>12</v>
      </c>
      <c r="I2469" t="s">
        <v>1520</v>
      </c>
    </row>
    <row r="2470" spans="1:9" x14ac:dyDescent="0.3">
      <c r="A2470" t="s">
        <v>286</v>
      </c>
      <c r="B2470" t="s">
        <v>1545</v>
      </c>
      <c r="C2470" t="s">
        <v>1548</v>
      </c>
      <c r="D2470">
        <v>0</v>
      </c>
      <c r="E2470">
        <v>46</v>
      </c>
      <c r="F2470">
        <v>14</v>
      </c>
      <c r="G2470">
        <v>5</v>
      </c>
      <c r="H2470" t="s">
        <v>12</v>
      </c>
      <c r="I2470" t="s">
        <v>1508</v>
      </c>
    </row>
    <row r="2471" spans="1:9" x14ac:dyDescent="0.3">
      <c r="A2471" t="s">
        <v>1174</v>
      </c>
      <c r="B2471" t="s">
        <v>1591</v>
      </c>
      <c r="C2471" t="s">
        <v>1558</v>
      </c>
      <c r="D2471">
        <v>0</v>
      </c>
      <c r="E2471">
        <v>137</v>
      </c>
      <c r="F2471">
        <v>5</v>
      </c>
      <c r="G2471">
        <v>5</v>
      </c>
      <c r="H2471" t="s">
        <v>12</v>
      </c>
      <c r="I2471" t="s">
        <v>1520</v>
      </c>
    </row>
    <row r="2472" spans="1:9" x14ac:dyDescent="0.3">
      <c r="A2472" t="s">
        <v>2137</v>
      </c>
      <c r="B2472" t="s">
        <v>1615</v>
      </c>
      <c r="C2472" t="s">
        <v>1522</v>
      </c>
      <c r="D2472">
        <v>0</v>
      </c>
      <c r="E2472">
        <v>124</v>
      </c>
      <c r="F2472">
        <v>54</v>
      </c>
      <c r="G2472">
        <v>5</v>
      </c>
      <c r="H2472" t="s">
        <v>12</v>
      </c>
      <c r="I2472" t="s">
        <v>1501</v>
      </c>
    </row>
    <row r="2473" spans="1:9" x14ac:dyDescent="0.3">
      <c r="A2473" t="s">
        <v>2138</v>
      </c>
      <c r="B2473" t="s">
        <v>1555</v>
      </c>
      <c r="C2473" t="s">
        <v>1569</v>
      </c>
      <c r="D2473">
        <v>0</v>
      </c>
      <c r="E2473">
        <v>90</v>
      </c>
      <c r="F2473">
        <v>29</v>
      </c>
      <c r="G2473">
        <v>5</v>
      </c>
      <c r="H2473" t="s">
        <v>12</v>
      </c>
      <c r="I2473" t="s">
        <v>1501</v>
      </c>
    </row>
    <row r="2474" spans="1:9" x14ac:dyDescent="0.3">
      <c r="A2474" t="s">
        <v>2139</v>
      </c>
      <c r="B2474" t="s">
        <v>1617</v>
      </c>
      <c r="C2474" t="s">
        <v>1534</v>
      </c>
      <c r="D2474">
        <v>0</v>
      </c>
      <c r="E2474">
        <v>125</v>
      </c>
      <c r="F2474">
        <v>15</v>
      </c>
      <c r="G2474">
        <v>5</v>
      </c>
      <c r="H2474" t="s">
        <v>12</v>
      </c>
      <c r="I2474" t="s">
        <v>1520</v>
      </c>
    </row>
    <row r="2475" spans="1:9" x14ac:dyDescent="0.3">
      <c r="A2475" t="s">
        <v>2140</v>
      </c>
      <c r="B2475" t="s">
        <v>1637</v>
      </c>
      <c r="C2475" t="s">
        <v>1583</v>
      </c>
      <c r="D2475">
        <v>0</v>
      </c>
      <c r="E2475">
        <v>36</v>
      </c>
      <c r="F2475">
        <v>16</v>
      </c>
      <c r="G2475">
        <v>5</v>
      </c>
      <c r="H2475" t="s">
        <v>12</v>
      </c>
      <c r="I2475" t="s">
        <v>1539</v>
      </c>
    </row>
    <row r="2476" spans="1:9" x14ac:dyDescent="0.3">
      <c r="A2476" t="s">
        <v>2141</v>
      </c>
      <c r="B2476" t="s">
        <v>1562</v>
      </c>
      <c r="C2476" t="s">
        <v>1558</v>
      </c>
      <c r="D2476">
        <v>0</v>
      </c>
      <c r="E2476">
        <v>83</v>
      </c>
      <c r="F2476">
        <v>34</v>
      </c>
      <c r="G2476">
        <v>5</v>
      </c>
      <c r="H2476" t="s">
        <v>12</v>
      </c>
      <c r="I2476" t="s">
        <v>1520</v>
      </c>
    </row>
    <row r="2477" spans="1:9" x14ac:dyDescent="0.3">
      <c r="A2477" t="s">
        <v>1692</v>
      </c>
      <c r="B2477" t="s">
        <v>1914</v>
      </c>
      <c r="C2477" t="s">
        <v>1597</v>
      </c>
      <c r="D2477">
        <v>0</v>
      </c>
      <c r="E2477">
        <v>135</v>
      </c>
      <c r="F2477">
        <v>54</v>
      </c>
      <c r="G2477">
        <v>5</v>
      </c>
      <c r="H2477" t="s">
        <v>12</v>
      </c>
      <c r="I2477" t="s">
        <v>1539</v>
      </c>
    </row>
    <row r="2478" spans="1:9" x14ac:dyDescent="0.3">
      <c r="A2478" t="s">
        <v>2142</v>
      </c>
      <c r="B2478" t="s">
        <v>1515</v>
      </c>
      <c r="C2478" t="s">
        <v>1512</v>
      </c>
      <c r="D2478">
        <v>0</v>
      </c>
      <c r="E2478">
        <v>289</v>
      </c>
      <c r="F2478">
        <v>75</v>
      </c>
      <c r="G2478">
        <v>5</v>
      </c>
      <c r="H2478" t="s">
        <v>12</v>
      </c>
      <c r="I2478" t="s">
        <v>1513</v>
      </c>
    </row>
    <row r="2479" spans="1:9" x14ac:dyDescent="0.3">
      <c r="A2479" t="s">
        <v>2013</v>
      </c>
      <c r="B2479" t="s">
        <v>2143</v>
      </c>
      <c r="C2479" t="s">
        <v>1571</v>
      </c>
      <c r="D2479">
        <v>0</v>
      </c>
      <c r="E2479">
        <v>41</v>
      </c>
      <c r="F2479">
        <v>3</v>
      </c>
      <c r="G2479">
        <v>4</v>
      </c>
      <c r="H2479" t="s">
        <v>12</v>
      </c>
      <c r="I2479" t="s">
        <v>1505</v>
      </c>
    </row>
    <row r="2480" spans="1:9" x14ac:dyDescent="0.3">
      <c r="A2480" t="s">
        <v>2144</v>
      </c>
      <c r="B2480" t="s">
        <v>2081</v>
      </c>
      <c r="C2480" t="s">
        <v>1551</v>
      </c>
      <c r="D2480">
        <v>0</v>
      </c>
      <c r="E2480">
        <v>50</v>
      </c>
      <c r="F2480">
        <v>24</v>
      </c>
      <c r="G2480">
        <v>4</v>
      </c>
      <c r="H2480" t="s">
        <v>12</v>
      </c>
      <c r="I2480" t="s">
        <v>1539</v>
      </c>
    </row>
    <row r="2481" spans="1:9" x14ac:dyDescent="0.3">
      <c r="A2481" t="s">
        <v>2145</v>
      </c>
      <c r="B2481" t="s">
        <v>1576</v>
      </c>
      <c r="C2481" t="s">
        <v>1551</v>
      </c>
      <c r="D2481">
        <v>0</v>
      </c>
      <c r="E2481">
        <v>167</v>
      </c>
      <c r="F2481">
        <v>7</v>
      </c>
      <c r="G2481">
        <v>4</v>
      </c>
      <c r="H2481" t="s">
        <v>12</v>
      </c>
      <c r="I2481" t="s">
        <v>1539</v>
      </c>
    </row>
    <row r="2482" spans="1:9" x14ac:dyDescent="0.3">
      <c r="A2482" t="s">
        <v>2146</v>
      </c>
      <c r="B2482" t="s">
        <v>1733</v>
      </c>
      <c r="C2482" t="s">
        <v>865</v>
      </c>
      <c r="D2482">
        <v>0</v>
      </c>
      <c r="E2482">
        <v>193</v>
      </c>
      <c r="F2482">
        <v>8</v>
      </c>
      <c r="G2482">
        <v>4</v>
      </c>
      <c r="H2482" t="s">
        <v>12</v>
      </c>
      <c r="I2482" t="s">
        <v>1501</v>
      </c>
    </row>
    <row r="2483" spans="1:9" x14ac:dyDescent="0.3">
      <c r="A2483" t="s">
        <v>42</v>
      </c>
      <c r="B2483" t="s">
        <v>1945</v>
      </c>
      <c r="C2483" t="s">
        <v>1569</v>
      </c>
      <c r="D2483">
        <v>0</v>
      </c>
      <c r="E2483">
        <v>186</v>
      </c>
      <c r="F2483">
        <v>89</v>
      </c>
      <c r="G2483">
        <v>4</v>
      </c>
      <c r="H2483" t="s">
        <v>12</v>
      </c>
      <c r="I2483" t="s">
        <v>1501</v>
      </c>
    </row>
    <row r="2484" spans="1:9" x14ac:dyDescent="0.3">
      <c r="A2484" t="s">
        <v>2147</v>
      </c>
      <c r="B2484" t="s">
        <v>1627</v>
      </c>
      <c r="C2484" t="s">
        <v>1558</v>
      </c>
      <c r="D2484">
        <v>0</v>
      </c>
      <c r="E2484">
        <v>176</v>
      </c>
      <c r="F2484">
        <v>65</v>
      </c>
      <c r="G2484">
        <v>4</v>
      </c>
      <c r="H2484" t="s">
        <v>12</v>
      </c>
      <c r="I2484" t="s">
        <v>1520</v>
      </c>
    </row>
    <row r="2485" spans="1:9" x14ac:dyDescent="0.3">
      <c r="A2485" t="s">
        <v>2148</v>
      </c>
      <c r="B2485" t="s">
        <v>1586</v>
      </c>
      <c r="C2485" t="s">
        <v>1587</v>
      </c>
      <c r="D2485">
        <v>0</v>
      </c>
      <c r="E2485">
        <v>334</v>
      </c>
      <c r="F2485">
        <v>133</v>
      </c>
      <c r="G2485">
        <v>4</v>
      </c>
      <c r="H2485" t="s">
        <v>12</v>
      </c>
      <c r="I2485" t="s">
        <v>1543</v>
      </c>
    </row>
    <row r="2486" spans="1:9" x14ac:dyDescent="0.3">
      <c r="A2486" t="s">
        <v>2149</v>
      </c>
      <c r="B2486" t="s">
        <v>1631</v>
      </c>
      <c r="C2486" t="s">
        <v>1536</v>
      </c>
      <c r="D2486">
        <v>0</v>
      </c>
      <c r="E2486">
        <v>35</v>
      </c>
      <c r="F2486">
        <v>11</v>
      </c>
      <c r="G2486">
        <v>4</v>
      </c>
      <c r="H2486" t="s">
        <v>12</v>
      </c>
      <c r="I2486" t="s">
        <v>1508</v>
      </c>
    </row>
    <row r="2487" spans="1:9" x14ac:dyDescent="0.3">
      <c r="A2487" t="s">
        <v>2150</v>
      </c>
      <c r="B2487" t="s">
        <v>1613</v>
      </c>
      <c r="C2487" t="s">
        <v>1563</v>
      </c>
      <c r="D2487">
        <v>0</v>
      </c>
      <c r="E2487">
        <v>139</v>
      </c>
      <c r="F2487">
        <v>0</v>
      </c>
      <c r="G2487">
        <v>4</v>
      </c>
      <c r="H2487" t="s">
        <v>12</v>
      </c>
      <c r="I2487" t="s">
        <v>1520</v>
      </c>
    </row>
    <row r="2488" spans="1:9" x14ac:dyDescent="0.3">
      <c r="A2488" t="s">
        <v>2151</v>
      </c>
      <c r="B2488" t="s">
        <v>2152</v>
      </c>
      <c r="C2488" t="s">
        <v>1512</v>
      </c>
      <c r="D2488">
        <v>0</v>
      </c>
      <c r="E2488">
        <v>123</v>
      </c>
      <c r="F2488">
        <v>10</v>
      </c>
      <c r="G2488">
        <v>4</v>
      </c>
      <c r="H2488" t="s">
        <v>12</v>
      </c>
      <c r="I2488" t="s">
        <v>1513</v>
      </c>
    </row>
    <row r="2489" spans="1:9" x14ac:dyDescent="0.3">
      <c r="A2489" t="s">
        <v>2153</v>
      </c>
      <c r="B2489" t="s">
        <v>1707</v>
      </c>
      <c r="C2489" t="s">
        <v>1597</v>
      </c>
      <c r="D2489">
        <v>0</v>
      </c>
      <c r="E2489">
        <v>118</v>
      </c>
      <c r="F2489">
        <v>58</v>
      </c>
      <c r="G2489">
        <v>4</v>
      </c>
      <c r="H2489" t="s">
        <v>12</v>
      </c>
      <c r="I2489" t="s">
        <v>1539</v>
      </c>
    </row>
    <row r="2490" spans="1:9" x14ac:dyDescent="0.3">
      <c r="A2490" t="s">
        <v>2154</v>
      </c>
      <c r="B2490" t="s">
        <v>1578</v>
      </c>
      <c r="C2490" t="s">
        <v>1597</v>
      </c>
      <c r="D2490">
        <v>0</v>
      </c>
      <c r="E2490">
        <v>92</v>
      </c>
      <c r="F2490">
        <v>15</v>
      </c>
      <c r="G2490">
        <v>4</v>
      </c>
      <c r="H2490" t="s">
        <v>12</v>
      </c>
      <c r="I2490" t="s">
        <v>1539</v>
      </c>
    </row>
    <row r="2491" spans="1:9" x14ac:dyDescent="0.3">
      <c r="A2491" t="s">
        <v>2155</v>
      </c>
      <c r="B2491" t="s">
        <v>1811</v>
      </c>
      <c r="C2491" t="s">
        <v>1522</v>
      </c>
      <c r="D2491">
        <v>0</v>
      </c>
      <c r="E2491">
        <v>112</v>
      </c>
      <c r="F2491">
        <v>55</v>
      </c>
      <c r="G2491">
        <v>4</v>
      </c>
      <c r="H2491" t="s">
        <v>12</v>
      </c>
      <c r="I2491" t="s">
        <v>1501</v>
      </c>
    </row>
    <row r="2492" spans="1:9" x14ac:dyDescent="0.3">
      <c r="A2492" t="s">
        <v>1704</v>
      </c>
      <c r="B2492" t="s">
        <v>1865</v>
      </c>
      <c r="C2492" t="s">
        <v>1512</v>
      </c>
      <c r="D2492">
        <v>0</v>
      </c>
      <c r="E2492">
        <v>194</v>
      </c>
      <c r="F2492">
        <v>0</v>
      </c>
      <c r="G2492">
        <v>4</v>
      </c>
      <c r="H2492" t="s">
        <v>12</v>
      </c>
      <c r="I2492" t="s">
        <v>1513</v>
      </c>
    </row>
    <row r="2493" spans="1:9" x14ac:dyDescent="0.3">
      <c r="A2493" t="s">
        <v>2156</v>
      </c>
      <c r="B2493" t="s">
        <v>1608</v>
      </c>
      <c r="C2493" t="s">
        <v>1563</v>
      </c>
      <c r="D2493">
        <v>0</v>
      </c>
      <c r="E2493">
        <v>178</v>
      </c>
      <c r="F2493">
        <v>52</v>
      </c>
      <c r="G2493">
        <v>4</v>
      </c>
      <c r="H2493" t="s">
        <v>12</v>
      </c>
      <c r="I2493" t="s">
        <v>1520</v>
      </c>
    </row>
    <row r="2494" spans="1:9" x14ac:dyDescent="0.3">
      <c r="A2494" t="s">
        <v>1903</v>
      </c>
      <c r="B2494" t="s">
        <v>1529</v>
      </c>
      <c r="C2494" t="s">
        <v>1536</v>
      </c>
      <c r="D2494">
        <v>0</v>
      </c>
      <c r="E2494">
        <v>42</v>
      </c>
      <c r="F2494">
        <v>14</v>
      </c>
      <c r="G2494">
        <v>4</v>
      </c>
      <c r="H2494" t="s">
        <v>12</v>
      </c>
      <c r="I2494" t="s">
        <v>1508</v>
      </c>
    </row>
    <row r="2495" spans="1:9" x14ac:dyDescent="0.3">
      <c r="A2495" t="s">
        <v>2157</v>
      </c>
      <c r="B2495" t="s">
        <v>1573</v>
      </c>
      <c r="C2495" t="s">
        <v>865</v>
      </c>
      <c r="D2495">
        <v>0</v>
      </c>
      <c r="E2495">
        <v>66</v>
      </c>
      <c r="F2495">
        <v>11</v>
      </c>
      <c r="G2495">
        <v>4</v>
      </c>
      <c r="H2495" t="s">
        <v>12</v>
      </c>
      <c r="I2495" t="s">
        <v>1501</v>
      </c>
    </row>
    <row r="2496" spans="1:9" x14ac:dyDescent="0.3">
      <c r="A2496" t="s">
        <v>1030</v>
      </c>
      <c r="B2496" t="s">
        <v>1608</v>
      </c>
      <c r="C2496" t="s">
        <v>1534</v>
      </c>
      <c r="D2496">
        <v>0</v>
      </c>
      <c r="E2496">
        <v>176</v>
      </c>
      <c r="F2496">
        <v>39</v>
      </c>
      <c r="G2496">
        <v>4</v>
      </c>
      <c r="H2496" t="s">
        <v>12</v>
      </c>
      <c r="I2496" t="s">
        <v>1520</v>
      </c>
    </row>
    <row r="2497" spans="1:9" x14ac:dyDescent="0.3">
      <c r="A2497" t="s">
        <v>66</v>
      </c>
      <c r="B2497" t="s">
        <v>1553</v>
      </c>
      <c r="C2497" t="s">
        <v>1584</v>
      </c>
      <c r="D2497">
        <v>0</v>
      </c>
      <c r="E2497">
        <v>32</v>
      </c>
      <c r="F2497">
        <v>4</v>
      </c>
      <c r="G2497">
        <v>4</v>
      </c>
      <c r="H2497" t="s">
        <v>12</v>
      </c>
      <c r="I2497" t="s">
        <v>1508</v>
      </c>
    </row>
    <row r="2498" spans="1:9" x14ac:dyDescent="0.3">
      <c r="A2498" t="s">
        <v>2158</v>
      </c>
      <c r="B2498" t="s">
        <v>1751</v>
      </c>
      <c r="C2498" t="s">
        <v>1583</v>
      </c>
      <c r="D2498">
        <v>0</v>
      </c>
      <c r="E2498">
        <v>190</v>
      </c>
      <c r="F2498">
        <v>68</v>
      </c>
      <c r="G2498">
        <v>4</v>
      </c>
      <c r="H2498" t="s">
        <v>12</v>
      </c>
      <c r="I2498" t="s">
        <v>1539</v>
      </c>
    </row>
    <row r="2499" spans="1:9" x14ac:dyDescent="0.3">
      <c r="A2499" t="s">
        <v>2159</v>
      </c>
      <c r="B2499" t="s">
        <v>1718</v>
      </c>
      <c r="C2499" t="s">
        <v>1725</v>
      </c>
      <c r="D2499">
        <v>0</v>
      </c>
      <c r="E2499">
        <v>275</v>
      </c>
      <c r="F2499">
        <v>8</v>
      </c>
      <c r="G2499">
        <v>4</v>
      </c>
      <c r="H2499" t="s">
        <v>12</v>
      </c>
      <c r="I2499" t="s">
        <v>1543</v>
      </c>
    </row>
    <row r="2500" spans="1:9" x14ac:dyDescent="0.3">
      <c r="A2500" t="s">
        <v>2160</v>
      </c>
      <c r="B2500" t="s">
        <v>1503</v>
      </c>
      <c r="C2500" t="s">
        <v>1571</v>
      </c>
      <c r="D2500">
        <v>0</v>
      </c>
      <c r="E2500">
        <v>50</v>
      </c>
      <c r="F2500">
        <v>15</v>
      </c>
      <c r="G2500">
        <v>4</v>
      </c>
      <c r="H2500" t="s">
        <v>12</v>
      </c>
      <c r="I2500" t="s">
        <v>1505</v>
      </c>
    </row>
    <row r="2501" spans="1:9" x14ac:dyDescent="0.3">
      <c r="A2501" t="s">
        <v>2161</v>
      </c>
      <c r="B2501" t="s">
        <v>1647</v>
      </c>
      <c r="C2501" t="s">
        <v>1516</v>
      </c>
      <c r="D2501">
        <v>0</v>
      </c>
      <c r="E2501">
        <v>243</v>
      </c>
      <c r="F2501">
        <v>119</v>
      </c>
      <c r="G2501">
        <v>4</v>
      </c>
      <c r="H2501" t="s">
        <v>12</v>
      </c>
      <c r="I2501" t="s">
        <v>1513</v>
      </c>
    </row>
    <row r="2502" spans="1:9" x14ac:dyDescent="0.3">
      <c r="A2502" t="s">
        <v>1346</v>
      </c>
      <c r="B2502" t="s">
        <v>1518</v>
      </c>
      <c r="C2502" t="s">
        <v>1558</v>
      </c>
      <c r="D2502">
        <v>0</v>
      </c>
      <c r="E2502">
        <v>96</v>
      </c>
      <c r="F2502">
        <v>21</v>
      </c>
      <c r="G2502">
        <v>4</v>
      </c>
      <c r="H2502" t="s">
        <v>12</v>
      </c>
      <c r="I2502" t="s">
        <v>1520</v>
      </c>
    </row>
    <row r="2503" spans="1:9" x14ac:dyDescent="0.3">
      <c r="A2503" t="s">
        <v>1906</v>
      </c>
      <c r="B2503" t="s">
        <v>1820</v>
      </c>
      <c r="C2503" t="s">
        <v>1536</v>
      </c>
      <c r="D2503">
        <v>0</v>
      </c>
      <c r="E2503">
        <v>27</v>
      </c>
      <c r="F2503">
        <v>11</v>
      </c>
      <c r="G2503">
        <v>4</v>
      </c>
      <c r="H2503" t="s">
        <v>12</v>
      </c>
      <c r="I2503" t="s">
        <v>1508</v>
      </c>
    </row>
    <row r="2504" spans="1:9" x14ac:dyDescent="0.3">
      <c r="A2504" t="s">
        <v>1906</v>
      </c>
      <c r="B2504" t="s">
        <v>2115</v>
      </c>
      <c r="C2504" t="s">
        <v>1516</v>
      </c>
      <c r="D2504">
        <v>0</v>
      </c>
      <c r="E2504">
        <v>92</v>
      </c>
      <c r="F2504">
        <v>11</v>
      </c>
      <c r="G2504">
        <v>4</v>
      </c>
      <c r="H2504" t="s">
        <v>12</v>
      </c>
      <c r="I2504" t="s">
        <v>1513</v>
      </c>
    </row>
    <row r="2505" spans="1:9" x14ac:dyDescent="0.3">
      <c r="A2505" t="s">
        <v>323</v>
      </c>
      <c r="B2505" t="s">
        <v>1797</v>
      </c>
      <c r="C2505" t="s">
        <v>1548</v>
      </c>
      <c r="D2505">
        <v>0</v>
      </c>
      <c r="E2505">
        <v>36</v>
      </c>
      <c r="F2505">
        <v>5</v>
      </c>
      <c r="G2505">
        <v>4</v>
      </c>
      <c r="H2505" t="s">
        <v>12</v>
      </c>
      <c r="I2505" t="s">
        <v>1508</v>
      </c>
    </row>
    <row r="2506" spans="1:9" x14ac:dyDescent="0.3">
      <c r="A2506" t="s">
        <v>895</v>
      </c>
      <c r="B2506" t="s">
        <v>1593</v>
      </c>
      <c r="C2506" t="s">
        <v>1563</v>
      </c>
      <c r="D2506">
        <v>0</v>
      </c>
      <c r="E2506">
        <v>144</v>
      </c>
      <c r="F2506">
        <v>32</v>
      </c>
      <c r="G2506">
        <v>4</v>
      </c>
      <c r="H2506" t="s">
        <v>12</v>
      </c>
      <c r="I2506" t="s">
        <v>1520</v>
      </c>
    </row>
    <row r="2507" spans="1:9" x14ac:dyDescent="0.3">
      <c r="A2507" t="s">
        <v>2162</v>
      </c>
      <c r="B2507" t="s">
        <v>1756</v>
      </c>
      <c r="C2507" t="s">
        <v>1551</v>
      </c>
      <c r="D2507">
        <v>0</v>
      </c>
      <c r="E2507">
        <v>52</v>
      </c>
      <c r="F2507">
        <v>19</v>
      </c>
      <c r="G2507">
        <v>4</v>
      </c>
      <c r="H2507" t="s">
        <v>12</v>
      </c>
      <c r="I2507" t="s">
        <v>1539</v>
      </c>
    </row>
    <row r="2508" spans="1:9" x14ac:dyDescent="0.3">
      <c r="A2508" t="s">
        <v>2162</v>
      </c>
      <c r="B2508" t="s">
        <v>1701</v>
      </c>
      <c r="C2508" t="s">
        <v>1522</v>
      </c>
      <c r="D2508">
        <v>0</v>
      </c>
      <c r="E2508">
        <v>136</v>
      </c>
      <c r="F2508">
        <v>15</v>
      </c>
      <c r="G2508">
        <v>4</v>
      </c>
      <c r="H2508" t="s">
        <v>12</v>
      </c>
      <c r="I2508" t="s">
        <v>1501</v>
      </c>
    </row>
    <row r="2509" spans="1:9" x14ac:dyDescent="0.3">
      <c r="A2509" t="s">
        <v>2163</v>
      </c>
      <c r="B2509" t="s">
        <v>1622</v>
      </c>
      <c r="C2509" t="s">
        <v>1725</v>
      </c>
      <c r="D2509">
        <v>0</v>
      </c>
      <c r="E2509">
        <v>1207</v>
      </c>
      <c r="F2509">
        <v>109</v>
      </c>
      <c r="G2509">
        <v>4</v>
      </c>
      <c r="H2509" t="s">
        <v>12</v>
      </c>
      <c r="I2509" t="s">
        <v>1543</v>
      </c>
    </row>
    <row r="2510" spans="1:9" x14ac:dyDescent="0.3">
      <c r="A2510" t="s">
        <v>2164</v>
      </c>
      <c r="B2510" t="s">
        <v>1634</v>
      </c>
      <c r="C2510" t="s">
        <v>1522</v>
      </c>
      <c r="D2510">
        <v>0</v>
      </c>
      <c r="E2510">
        <v>84</v>
      </c>
      <c r="F2510">
        <v>41</v>
      </c>
      <c r="G2510">
        <v>4</v>
      </c>
      <c r="H2510" t="s">
        <v>12</v>
      </c>
      <c r="I2510" t="s">
        <v>1501</v>
      </c>
    </row>
    <row r="2511" spans="1:9" x14ac:dyDescent="0.3">
      <c r="A2511" t="s">
        <v>2165</v>
      </c>
      <c r="B2511" t="s">
        <v>1570</v>
      </c>
      <c r="C2511" t="s">
        <v>1525</v>
      </c>
      <c r="D2511">
        <v>0</v>
      </c>
      <c r="E2511">
        <v>33</v>
      </c>
      <c r="F2511">
        <v>14</v>
      </c>
      <c r="G2511">
        <v>4</v>
      </c>
      <c r="H2511" t="s">
        <v>12</v>
      </c>
      <c r="I2511" t="s">
        <v>1505</v>
      </c>
    </row>
    <row r="2512" spans="1:9" x14ac:dyDescent="0.3">
      <c r="A2512" t="s">
        <v>2166</v>
      </c>
      <c r="B2512" t="s">
        <v>2167</v>
      </c>
      <c r="C2512" t="s">
        <v>865</v>
      </c>
      <c r="D2512">
        <v>0</v>
      </c>
      <c r="E2512">
        <v>29</v>
      </c>
      <c r="F2512">
        <v>14</v>
      </c>
      <c r="G2512">
        <v>4</v>
      </c>
      <c r="H2512" t="s">
        <v>12</v>
      </c>
      <c r="I2512" t="s">
        <v>1539</v>
      </c>
    </row>
    <row r="2513" spans="1:9" x14ac:dyDescent="0.3">
      <c r="A2513" t="s">
        <v>2168</v>
      </c>
      <c r="B2513" t="s">
        <v>1717</v>
      </c>
      <c r="C2513" t="s">
        <v>1548</v>
      </c>
      <c r="D2513">
        <v>0</v>
      </c>
      <c r="E2513">
        <v>41</v>
      </c>
      <c r="F2513">
        <v>4</v>
      </c>
      <c r="G2513">
        <v>4</v>
      </c>
      <c r="H2513" t="s">
        <v>12</v>
      </c>
      <c r="I2513" t="s">
        <v>1508</v>
      </c>
    </row>
    <row r="2514" spans="1:9" x14ac:dyDescent="0.3">
      <c r="A2514" t="s">
        <v>1056</v>
      </c>
      <c r="B2514" t="s">
        <v>1751</v>
      </c>
      <c r="C2514" t="s">
        <v>865</v>
      </c>
      <c r="D2514">
        <v>0</v>
      </c>
      <c r="E2514">
        <v>185</v>
      </c>
      <c r="F2514">
        <v>78</v>
      </c>
      <c r="G2514">
        <v>4</v>
      </c>
      <c r="H2514" t="s">
        <v>12</v>
      </c>
      <c r="I2514" t="s">
        <v>1539</v>
      </c>
    </row>
    <row r="2515" spans="1:9" x14ac:dyDescent="0.3">
      <c r="A2515" t="s">
        <v>1359</v>
      </c>
      <c r="B2515" t="s">
        <v>1615</v>
      </c>
      <c r="C2515" t="s">
        <v>1569</v>
      </c>
      <c r="D2515">
        <v>0</v>
      </c>
      <c r="E2515">
        <v>88</v>
      </c>
      <c r="F2515">
        <v>40</v>
      </c>
      <c r="G2515">
        <v>4</v>
      </c>
      <c r="H2515" t="s">
        <v>12</v>
      </c>
      <c r="I2515" t="s">
        <v>1501</v>
      </c>
    </row>
    <row r="2516" spans="1:9" x14ac:dyDescent="0.3">
      <c r="A2516" t="s">
        <v>473</v>
      </c>
      <c r="B2516" t="s">
        <v>1518</v>
      </c>
      <c r="C2516" t="s">
        <v>1563</v>
      </c>
      <c r="D2516">
        <v>0</v>
      </c>
      <c r="E2516">
        <v>89</v>
      </c>
      <c r="F2516">
        <v>28</v>
      </c>
      <c r="G2516">
        <v>4</v>
      </c>
      <c r="H2516" t="s">
        <v>12</v>
      </c>
      <c r="I2516" t="s">
        <v>1520</v>
      </c>
    </row>
    <row r="2517" spans="1:9" x14ac:dyDescent="0.3">
      <c r="A2517" t="s">
        <v>89</v>
      </c>
      <c r="B2517" t="s">
        <v>1503</v>
      </c>
      <c r="C2517" t="s">
        <v>1640</v>
      </c>
      <c r="D2517">
        <v>0</v>
      </c>
      <c r="E2517">
        <v>53</v>
      </c>
      <c r="F2517">
        <v>18</v>
      </c>
      <c r="G2517">
        <v>4</v>
      </c>
      <c r="H2517" t="s">
        <v>12</v>
      </c>
      <c r="I2517" t="s">
        <v>1505</v>
      </c>
    </row>
    <row r="2518" spans="1:9" x14ac:dyDescent="0.3">
      <c r="A2518" t="s">
        <v>2169</v>
      </c>
      <c r="B2518" t="s">
        <v>1503</v>
      </c>
      <c r="C2518" t="s">
        <v>1525</v>
      </c>
      <c r="D2518">
        <v>0</v>
      </c>
      <c r="E2518">
        <v>42</v>
      </c>
      <c r="F2518">
        <v>12</v>
      </c>
      <c r="G2518">
        <v>4</v>
      </c>
      <c r="H2518" t="s">
        <v>12</v>
      </c>
      <c r="I2518" t="s">
        <v>1505</v>
      </c>
    </row>
    <row r="2519" spans="1:9" x14ac:dyDescent="0.3">
      <c r="A2519" t="s">
        <v>2170</v>
      </c>
      <c r="B2519" t="s">
        <v>1680</v>
      </c>
      <c r="C2519" t="s">
        <v>1536</v>
      </c>
      <c r="D2519">
        <v>0</v>
      </c>
      <c r="E2519">
        <v>43</v>
      </c>
      <c r="F2519">
        <v>9</v>
      </c>
      <c r="G2519">
        <v>4</v>
      </c>
      <c r="H2519" t="s">
        <v>12</v>
      </c>
      <c r="I2519" t="s">
        <v>1508</v>
      </c>
    </row>
    <row r="2520" spans="1:9" x14ac:dyDescent="0.3">
      <c r="A2520" t="s">
        <v>1361</v>
      </c>
      <c r="B2520" t="s">
        <v>1806</v>
      </c>
      <c r="C2520" t="s">
        <v>1512</v>
      </c>
      <c r="D2520">
        <v>0</v>
      </c>
      <c r="E2520">
        <v>79</v>
      </c>
      <c r="F2520">
        <v>5</v>
      </c>
      <c r="G2520">
        <v>4</v>
      </c>
      <c r="H2520" t="s">
        <v>12</v>
      </c>
      <c r="I2520" t="s">
        <v>1513</v>
      </c>
    </row>
    <row r="2521" spans="1:9" x14ac:dyDescent="0.3">
      <c r="A2521" t="s">
        <v>2171</v>
      </c>
      <c r="B2521" t="s">
        <v>1875</v>
      </c>
      <c r="C2521" t="s">
        <v>1569</v>
      </c>
      <c r="D2521">
        <v>0</v>
      </c>
      <c r="E2521">
        <v>112</v>
      </c>
      <c r="F2521">
        <v>17</v>
      </c>
      <c r="G2521">
        <v>4</v>
      </c>
      <c r="H2521" t="s">
        <v>12</v>
      </c>
      <c r="I2521" t="s">
        <v>1501</v>
      </c>
    </row>
    <row r="2522" spans="1:9" x14ac:dyDescent="0.3">
      <c r="A2522" t="s">
        <v>2172</v>
      </c>
      <c r="B2522" t="s">
        <v>1560</v>
      </c>
      <c r="C2522" t="s">
        <v>1563</v>
      </c>
      <c r="D2522">
        <v>0</v>
      </c>
      <c r="E2522">
        <v>54</v>
      </c>
      <c r="F2522">
        <v>12</v>
      </c>
      <c r="G2522">
        <v>4</v>
      </c>
      <c r="H2522" t="s">
        <v>12</v>
      </c>
      <c r="I2522" t="s">
        <v>1520</v>
      </c>
    </row>
    <row r="2523" spans="1:9" x14ac:dyDescent="0.3">
      <c r="A2523" t="s">
        <v>748</v>
      </c>
      <c r="B2523" t="s">
        <v>1678</v>
      </c>
      <c r="C2523" t="s">
        <v>1525</v>
      </c>
      <c r="D2523">
        <v>0</v>
      </c>
      <c r="E2523">
        <v>46</v>
      </c>
      <c r="F2523">
        <v>18</v>
      </c>
      <c r="G2523">
        <v>4</v>
      </c>
      <c r="H2523" t="s">
        <v>12</v>
      </c>
      <c r="I2523" t="s">
        <v>1505</v>
      </c>
    </row>
    <row r="2524" spans="1:9" x14ac:dyDescent="0.3">
      <c r="A2524" t="s">
        <v>2173</v>
      </c>
      <c r="B2524" t="s">
        <v>1580</v>
      </c>
      <c r="C2524" t="s">
        <v>1507</v>
      </c>
      <c r="D2524">
        <v>0</v>
      </c>
      <c r="E2524">
        <v>49</v>
      </c>
      <c r="F2524">
        <v>19</v>
      </c>
      <c r="G2524">
        <v>4</v>
      </c>
      <c r="H2524" t="s">
        <v>12</v>
      </c>
      <c r="I2524" t="s">
        <v>1508</v>
      </c>
    </row>
    <row r="2525" spans="1:9" x14ac:dyDescent="0.3">
      <c r="A2525" t="s">
        <v>2174</v>
      </c>
      <c r="B2525" t="s">
        <v>1503</v>
      </c>
      <c r="C2525" t="s">
        <v>1504</v>
      </c>
      <c r="D2525">
        <v>0</v>
      </c>
      <c r="E2525">
        <v>53</v>
      </c>
      <c r="F2525">
        <v>13</v>
      </c>
      <c r="G2525">
        <v>4</v>
      </c>
      <c r="H2525" t="s">
        <v>12</v>
      </c>
      <c r="I2525" t="s">
        <v>1505</v>
      </c>
    </row>
    <row r="2526" spans="1:9" x14ac:dyDescent="0.3">
      <c r="A2526" t="s">
        <v>2175</v>
      </c>
      <c r="B2526" t="s">
        <v>1524</v>
      </c>
      <c r="C2526" t="s">
        <v>1525</v>
      </c>
      <c r="D2526">
        <v>0</v>
      </c>
      <c r="E2526">
        <v>67</v>
      </c>
      <c r="F2526">
        <v>9</v>
      </c>
      <c r="G2526">
        <v>4</v>
      </c>
      <c r="H2526" t="s">
        <v>12</v>
      </c>
      <c r="I2526" t="s">
        <v>1505</v>
      </c>
    </row>
    <row r="2527" spans="1:9" x14ac:dyDescent="0.3">
      <c r="A2527" t="s">
        <v>2176</v>
      </c>
      <c r="B2527" t="s">
        <v>1875</v>
      </c>
      <c r="C2527" t="s">
        <v>1522</v>
      </c>
      <c r="D2527">
        <v>0</v>
      </c>
      <c r="E2527">
        <v>123</v>
      </c>
      <c r="F2527">
        <v>56</v>
      </c>
      <c r="G2527">
        <v>4</v>
      </c>
      <c r="H2527" t="s">
        <v>12</v>
      </c>
      <c r="I2527" t="s">
        <v>1501</v>
      </c>
    </row>
    <row r="2528" spans="1:9" x14ac:dyDescent="0.3">
      <c r="A2528" t="s">
        <v>2177</v>
      </c>
      <c r="B2528" t="s">
        <v>1914</v>
      </c>
      <c r="C2528" t="s">
        <v>1583</v>
      </c>
      <c r="D2528">
        <v>0</v>
      </c>
      <c r="E2528">
        <v>99</v>
      </c>
      <c r="F2528">
        <v>8</v>
      </c>
      <c r="G2528">
        <v>4</v>
      </c>
      <c r="H2528" t="s">
        <v>12</v>
      </c>
      <c r="I2528" t="s">
        <v>1539</v>
      </c>
    </row>
    <row r="2529" spans="1:9" x14ac:dyDescent="0.3">
      <c r="A2529" t="s">
        <v>1212</v>
      </c>
      <c r="B2529" t="s">
        <v>1506</v>
      </c>
      <c r="C2529" t="s">
        <v>1536</v>
      </c>
      <c r="D2529">
        <v>0</v>
      </c>
      <c r="E2529">
        <v>27</v>
      </c>
      <c r="F2529">
        <v>4</v>
      </c>
      <c r="G2529">
        <v>4</v>
      </c>
      <c r="H2529" t="s">
        <v>12</v>
      </c>
      <c r="I2529" t="s">
        <v>1508</v>
      </c>
    </row>
    <row r="2530" spans="1:9" x14ac:dyDescent="0.3">
      <c r="A2530" t="s">
        <v>1212</v>
      </c>
      <c r="B2530" t="s">
        <v>1777</v>
      </c>
      <c r="C2530" t="s">
        <v>718</v>
      </c>
      <c r="D2530">
        <v>0</v>
      </c>
      <c r="E2530">
        <v>43</v>
      </c>
      <c r="F2530">
        <v>0</v>
      </c>
      <c r="G2530">
        <v>4</v>
      </c>
      <c r="H2530" t="s">
        <v>12</v>
      </c>
      <c r="I2530" t="s">
        <v>1513</v>
      </c>
    </row>
    <row r="2531" spans="1:9" x14ac:dyDescent="0.3">
      <c r="A2531" t="s">
        <v>477</v>
      </c>
      <c r="B2531" t="s">
        <v>1509</v>
      </c>
      <c r="C2531" t="s">
        <v>1569</v>
      </c>
      <c r="D2531">
        <v>0</v>
      </c>
      <c r="E2531">
        <v>136</v>
      </c>
      <c r="F2531">
        <v>56</v>
      </c>
      <c r="G2531">
        <v>4</v>
      </c>
      <c r="H2531" t="s">
        <v>12</v>
      </c>
      <c r="I2531" t="s">
        <v>1501</v>
      </c>
    </row>
    <row r="2532" spans="1:9" x14ac:dyDescent="0.3">
      <c r="A2532" t="s">
        <v>2178</v>
      </c>
      <c r="B2532" t="s">
        <v>1503</v>
      </c>
      <c r="C2532" t="s">
        <v>1640</v>
      </c>
      <c r="D2532">
        <v>0</v>
      </c>
      <c r="E2532">
        <v>55</v>
      </c>
      <c r="F2532">
        <v>17</v>
      </c>
      <c r="G2532">
        <v>4</v>
      </c>
      <c r="H2532" t="s">
        <v>12</v>
      </c>
      <c r="I2532" t="s">
        <v>1505</v>
      </c>
    </row>
    <row r="2533" spans="1:9" x14ac:dyDescent="0.3">
      <c r="A2533" t="s">
        <v>2179</v>
      </c>
      <c r="B2533" t="s">
        <v>2104</v>
      </c>
      <c r="C2533" t="s">
        <v>718</v>
      </c>
      <c r="D2533">
        <v>0</v>
      </c>
      <c r="E2533">
        <v>794</v>
      </c>
      <c r="F2533">
        <v>135</v>
      </c>
      <c r="G2533">
        <v>4</v>
      </c>
      <c r="H2533" t="s">
        <v>12</v>
      </c>
      <c r="I2533" t="s">
        <v>1513</v>
      </c>
    </row>
    <row r="2534" spans="1:9" x14ac:dyDescent="0.3">
      <c r="A2534" t="s">
        <v>922</v>
      </c>
      <c r="B2534" t="s">
        <v>2070</v>
      </c>
      <c r="C2534" t="s">
        <v>1542</v>
      </c>
      <c r="D2534">
        <v>0</v>
      </c>
      <c r="E2534">
        <v>2080</v>
      </c>
      <c r="F2534">
        <v>562</v>
      </c>
      <c r="G2534">
        <v>4</v>
      </c>
      <c r="H2534" t="s">
        <v>12</v>
      </c>
      <c r="I2534" t="s">
        <v>1543</v>
      </c>
    </row>
    <row r="2535" spans="1:9" x14ac:dyDescent="0.3">
      <c r="A2535" t="s">
        <v>2180</v>
      </c>
      <c r="B2535" t="s">
        <v>1664</v>
      </c>
      <c r="C2535" t="s">
        <v>1519</v>
      </c>
      <c r="D2535">
        <v>0</v>
      </c>
      <c r="E2535">
        <v>79</v>
      </c>
      <c r="F2535">
        <v>36</v>
      </c>
      <c r="G2535">
        <v>4</v>
      </c>
      <c r="H2535" t="s">
        <v>12</v>
      </c>
      <c r="I2535" t="s">
        <v>1520</v>
      </c>
    </row>
    <row r="2536" spans="1:9" x14ac:dyDescent="0.3">
      <c r="A2536" t="s">
        <v>2181</v>
      </c>
      <c r="B2536" t="s">
        <v>1595</v>
      </c>
      <c r="C2536" t="s">
        <v>1640</v>
      </c>
      <c r="D2536">
        <v>0</v>
      </c>
      <c r="E2536">
        <v>54</v>
      </c>
      <c r="F2536">
        <v>13</v>
      </c>
      <c r="G2536">
        <v>4</v>
      </c>
      <c r="H2536" t="s">
        <v>12</v>
      </c>
      <c r="I2536" t="s">
        <v>1505</v>
      </c>
    </row>
    <row r="2537" spans="1:9" x14ac:dyDescent="0.3">
      <c r="A2537" t="s">
        <v>1371</v>
      </c>
      <c r="B2537" t="s">
        <v>1784</v>
      </c>
      <c r="C2537" t="s">
        <v>865</v>
      </c>
      <c r="D2537">
        <v>0</v>
      </c>
      <c r="E2537">
        <v>77</v>
      </c>
      <c r="F2537">
        <v>8</v>
      </c>
      <c r="G2537">
        <v>4</v>
      </c>
      <c r="H2537" t="s">
        <v>12</v>
      </c>
      <c r="I2537" t="s">
        <v>1539</v>
      </c>
    </row>
    <row r="2538" spans="1:9" x14ac:dyDescent="0.3">
      <c r="A2538" t="s">
        <v>2182</v>
      </c>
      <c r="B2538" t="s">
        <v>1659</v>
      </c>
      <c r="C2538" t="s">
        <v>1558</v>
      </c>
      <c r="D2538">
        <v>0</v>
      </c>
      <c r="E2538">
        <v>108</v>
      </c>
      <c r="F2538">
        <v>26</v>
      </c>
      <c r="G2538">
        <v>4</v>
      </c>
      <c r="H2538" t="s">
        <v>12</v>
      </c>
      <c r="I2538" t="s">
        <v>1520</v>
      </c>
    </row>
    <row r="2539" spans="1:9" x14ac:dyDescent="0.3">
      <c r="A2539" t="s">
        <v>2182</v>
      </c>
      <c r="B2539" t="s">
        <v>1562</v>
      </c>
      <c r="C2539" t="s">
        <v>1519</v>
      </c>
      <c r="D2539">
        <v>0</v>
      </c>
      <c r="E2539">
        <v>46</v>
      </c>
      <c r="F2539">
        <v>15</v>
      </c>
      <c r="G2539">
        <v>4</v>
      </c>
      <c r="H2539" t="s">
        <v>12</v>
      </c>
      <c r="I2539" t="s">
        <v>1520</v>
      </c>
    </row>
    <row r="2540" spans="1:9" x14ac:dyDescent="0.3">
      <c r="A2540" t="s">
        <v>2183</v>
      </c>
      <c r="B2540" t="s">
        <v>1772</v>
      </c>
      <c r="C2540" t="s">
        <v>1584</v>
      </c>
      <c r="D2540">
        <v>0</v>
      </c>
      <c r="E2540">
        <v>43</v>
      </c>
      <c r="F2540">
        <v>22</v>
      </c>
      <c r="G2540">
        <v>4</v>
      </c>
      <c r="H2540" t="s">
        <v>12</v>
      </c>
      <c r="I2540" t="s">
        <v>1508</v>
      </c>
    </row>
    <row r="2541" spans="1:9" x14ac:dyDescent="0.3">
      <c r="A2541" t="s">
        <v>117</v>
      </c>
      <c r="B2541" t="s">
        <v>1550</v>
      </c>
      <c r="C2541" t="s">
        <v>1551</v>
      </c>
      <c r="D2541">
        <v>0</v>
      </c>
      <c r="E2541">
        <v>89</v>
      </c>
      <c r="F2541">
        <v>41</v>
      </c>
      <c r="G2541">
        <v>4</v>
      </c>
      <c r="H2541" t="s">
        <v>12</v>
      </c>
      <c r="I2541" t="s">
        <v>1539</v>
      </c>
    </row>
    <row r="2542" spans="1:9" x14ac:dyDescent="0.3">
      <c r="A2542" t="s">
        <v>2184</v>
      </c>
      <c r="B2542" t="s">
        <v>1530</v>
      </c>
      <c r="C2542" t="s">
        <v>1504</v>
      </c>
      <c r="D2542">
        <v>0</v>
      </c>
      <c r="E2542">
        <v>66</v>
      </c>
      <c r="F2542">
        <v>22</v>
      </c>
      <c r="G2542">
        <v>4</v>
      </c>
      <c r="H2542" t="s">
        <v>12</v>
      </c>
      <c r="I2542" t="s">
        <v>1505</v>
      </c>
    </row>
    <row r="2543" spans="1:9" x14ac:dyDescent="0.3">
      <c r="A2543" t="s">
        <v>1219</v>
      </c>
      <c r="B2543" t="s">
        <v>1705</v>
      </c>
      <c r="C2543" t="s">
        <v>1569</v>
      </c>
      <c r="D2543">
        <v>0</v>
      </c>
      <c r="E2543">
        <v>60</v>
      </c>
      <c r="F2543">
        <v>2</v>
      </c>
      <c r="G2543">
        <v>4</v>
      </c>
      <c r="H2543" t="s">
        <v>12</v>
      </c>
      <c r="I2543" t="s">
        <v>1501</v>
      </c>
    </row>
    <row r="2544" spans="1:9" x14ac:dyDescent="0.3">
      <c r="A2544" t="s">
        <v>1220</v>
      </c>
      <c r="B2544" t="s">
        <v>1570</v>
      </c>
      <c r="C2544" t="s">
        <v>1640</v>
      </c>
      <c r="D2544">
        <v>0</v>
      </c>
      <c r="E2544">
        <v>44</v>
      </c>
      <c r="F2544">
        <v>17</v>
      </c>
      <c r="G2544">
        <v>4</v>
      </c>
      <c r="H2544" t="s">
        <v>12</v>
      </c>
      <c r="I2544" t="s">
        <v>1505</v>
      </c>
    </row>
    <row r="2545" spans="1:9" x14ac:dyDescent="0.3">
      <c r="A2545" t="s">
        <v>482</v>
      </c>
      <c r="B2545" t="s">
        <v>1863</v>
      </c>
      <c r="C2545" t="s">
        <v>1536</v>
      </c>
      <c r="D2545">
        <v>0</v>
      </c>
      <c r="E2545">
        <v>46</v>
      </c>
      <c r="F2545">
        <v>3</v>
      </c>
      <c r="G2545">
        <v>4</v>
      </c>
      <c r="H2545" t="s">
        <v>12</v>
      </c>
      <c r="I2545" t="s">
        <v>1508</v>
      </c>
    </row>
    <row r="2546" spans="1:9" x14ac:dyDescent="0.3">
      <c r="A2546" t="s">
        <v>347</v>
      </c>
      <c r="B2546" t="s">
        <v>1645</v>
      </c>
      <c r="C2546" t="s">
        <v>1525</v>
      </c>
      <c r="D2546">
        <v>0</v>
      </c>
      <c r="E2546">
        <v>65</v>
      </c>
      <c r="F2546">
        <v>23</v>
      </c>
      <c r="G2546">
        <v>4</v>
      </c>
      <c r="H2546" t="s">
        <v>12</v>
      </c>
      <c r="I2546" t="s">
        <v>1505</v>
      </c>
    </row>
    <row r="2547" spans="1:9" x14ac:dyDescent="0.3">
      <c r="A2547" t="s">
        <v>2185</v>
      </c>
      <c r="B2547" t="s">
        <v>1914</v>
      </c>
      <c r="C2547" t="s">
        <v>1597</v>
      </c>
      <c r="D2547">
        <v>0</v>
      </c>
      <c r="E2547">
        <v>108</v>
      </c>
      <c r="F2547">
        <v>43</v>
      </c>
      <c r="G2547">
        <v>4</v>
      </c>
      <c r="H2547" t="s">
        <v>12</v>
      </c>
      <c r="I2547" t="s">
        <v>1539</v>
      </c>
    </row>
    <row r="2548" spans="1:9" x14ac:dyDescent="0.3">
      <c r="A2548" t="s">
        <v>349</v>
      </c>
      <c r="B2548" t="s">
        <v>2081</v>
      </c>
      <c r="C2548" t="s">
        <v>1551</v>
      </c>
      <c r="D2548">
        <v>0</v>
      </c>
      <c r="E2548">
        <v>50</v>
      </c>
      <c r="F2548">
        <v>24</v>
      </c>
      <c r="G2548">
        <v>4</v>
      </c>
      <c r="H2548" t="s">
        <v>12</v>
      </c>
      <c r="I2548" t="s">
        <v>1539</v>
      </c>
    </row>
    <row r="2549" spans="1:9" x14ac:dyDescent="0.3">
      <c r="A2549" t="s">
        <v>2186</v>
      </c>
      <c r="B2549" t="s">
        <v>1664</v>
      </c>
      <c r="C2549" t="s">
        <v>1558</v>
      </c>
      <c r="D2549">
        <v>0</v>
      </c>
      <c r="E2549">
        <v>99</v>
      </c>
      <c r="F2549">
        <v>12</v>
      </c>
      <c r="G2549">
        <v>4</v>
      </c>
      <c r="H2549" t="s">
        <v>12</v>
      </c>
      <c r="I2549" t="s">
        <v>1520</v>
      </c>
    </row>
    <row r="2550" spans="1:9" x14ac:dyDescent="0.3">
      <c r="A2550" t="s">
        <v>2187</v>
      </c>
      <c r="B2550" t="s">
        <v>1642</v>
      </c>
      <c r="C2550" t="s">
        <v>1536</v>
      </c>
      <c r="D2550">
        <v>0</v>
      </c>
      <c r="E2550">
        <v>25</v>
      </c>
      <c r="F2550">
        <v>12</v>
      </c>
      <c r="G2550">
        <v>4</v>
      </c>
      <c r="H2550" t="s">
        <v>12</v>
      </c>
      <c r="I2550" t="s">
        <v>1508</v>
      </c>
    </row>
    <row r="2551" spans="1:9" x14ac:dyDescent="0.3">
      <c r="A2551" t="s">
        <v>2188</v>
      </c>
      <c r="B2551" t="s">
        <v>1983</v>
      </c>
      <c r="C2551" t="s">
        <v>1587</v>
      </c>
      <c r="D2551">
        <v>0</v>
      </c>
      <c r="E2551">
        <v>2146</v>
      </c>
      <c r="F2551">
        <v>365</v>
      </c>
      <c r="G2551">
        <v>4</v>
      </c>
      <c r="H2551" t="s">
        <v>12</v>
      </c>
      <c r="I2551" t="s">
        <v>1543</v>
      </c>
    </row>
    <row r="2552" spans="1:9" x14ac:dyDescent="0.3">
      <c r="A2552" t="s">
        <v>937</v>
      </c>
      <c r="B2552" t="s">
        <v>2027</v>
      </c>
      <c r="C2552" t="s">
        <v>1522</v>
      </c>
      <c r="D2552">
        <v>0</v>
      </c>
      <c r="E2552">
        <v>130</v>
      </c>
      <c r="F2552">
        <v>34</v>
      </c>
      <c r="G2552">
        <v>4</v>
      </c>
      <c r="H2552" t="s">
        <v>12</v>
      </c>
      <c r="I2552" t="s">
        <v>1501</v>
      </c>
    </row>
    <row r="2553" spans="1:9" x14ac:dyDescent="0.3">
      <c r="A2553" t="s">
        <v>545</v>
      </c>
      <c r="B2553" t="s">
        <v>1578</v>
      </c>
      <c r="C2553" t="s">
        <v>1597</v>
      </c>
      <c r="D2553">
        <v>0</v>
      </c>
      <c r="E2553">
        <v>92</v>
      </c>
      <c r="F2553">
        <v>15</v>
      </c>
      <c r="G2553">
        <v>4</v>
      </c>
      <c r="H2553" t="s">
        <v>12</v>
      </c>
      <c r="I2553" t="s">
        <v>1539</v>
      </c>
    </row>
    <row r="2554" spans="1:9" x14ac:dyDescent="0.3">
      <c r="A2554" t="s">
        <v>2189</v>
      </c>
      <c r="B2554" t="s">
        <v>1627</v>
      </c>
      <c r="C2554" t="s">
        <v>1534</v>
      </c>
      <c r="D2554">
        <v>0</v>
      </c>
      <c r="E2554">
        <v>167</v>
      </c>
      <c r="F2554">
        <v>20</v>
      </c>
      <c r="G2554">
        <v>4</v>
      </c>
      <c r="H2554" t="s">
        <v>12</v>
      </c>
      <c r="I2554" t="s">
        <v>1520</v>
      </c>
    </row>
    <row r="2555" spans="1:9" x14ac:dyDescent="0.3">
      <c r="A2555" t="s">
        <v>765</v>
      </c>
      <c r="B2555" t="s">
        <v>2077</v>
      </c>
      <c r="C2555" t="s">
        <v>1597</v>
      </c>
      <c r="D2555">
        <v>0</v>
      </c>
      <c r="E2555">
        <v>59</v>
      </c>
      <c r="F2555">
        <v>20</v>
      </c>
      <c r="G2555">
        <v>4</v>
      </c>
      <c r="H2555" t="s">
        <v>12</v>
      </c>
      <c r="I2555" t="s">
        <v>1539</v>
      </c>
    </row>
    <row r="2556" spans="1:9" x14ac:dyDescent="0.3">
      <c r="A2556" t="s">
        <v>2190</v>
      </c>
      <c r="B2556" t="s">
        <v>1649</v>
      </c>
      <c r="C2556" t="s">
        <v>1500</v>
      </c>
      <c r="D2556">
        <v>0</v>
      </c>
      <c r="E2556">
        <v>68</v>
      </c>
      <c r="F2556">
        <v>26</v>
      </c>
      <c r="G2556">
        <v>4</v>
      </c>
      <c r="H2556" t="s">
        <v>12</v>
      </c>
      <c r="I2556" t="s">
        <v>1501</v>
      </c>
    </row>
    <row r="2557" spans="1:9" x14ac:dyDescent="0.3">
      <c r="A2557" t="s">
        <v>357</v>
      </c>
      <c r="B2557" t="s">
        <v>1950</v>
      </c>
      <c r="C2557" t="s">
        <v>1563</v>
      </c>
      <c r="D2557">
        <v>0</v>
      </c>
      <c r="E2557">
        <v>90</v>
      </c>
      <c r="F2557">
        <v>43</v>
      </c>
      <c r="G2557">
        <v>4</v>
      </c>
      <c r="H2557" t="s">
        <v>12</v>
      </c>
      <c r="I2557" t="s">
        <v>1520</v>
      </c>
    </row>
    <row r="2558" spans="1:9" x14ac:dyDescent="0.3">
      <c r="A2558" t="s">
        <v>624</v>
      </c>
      <c r="B2558" t="s">
        <v>1711</v>
      </c>
      <c r="C2558" t="s">
        <v>1571</v>
      </c>
      <c r="D2558">
        <v>0</v>
      </c>
      <c r="E2558">
        <v>62</v>
      </c>
      <c r="F2558">
        <v>19</v>
      </c>
      <c r="G2558">
        <v>4</v>
      </c>
      <c r="H2558" t="s">
        <v>12</v>
      </c>
      <c r="I2558" t="s">
        <v>1505</v>
      </c>
    </row>
    <row r="2559" spans="1:9" x14ac:dyDescent="0.3">
      <c r="A2559" t="s">
        <v>2191</v>
      </c>
      <c r="B2559" t="s">
        <v>1875</v>
      </c>
      <c r="C2559" t="s">
        <v>1522</v>
      </c>
      <c r="D2559">
        <v>0</v>
      </c>
      <c r="E2559">
        <v>123</v>
      </c>
      <c r="F2559">
        <v>56</v>
      </c>
      <c r="G2559">
        <v>4</v>
      </c>
      <c r="H2559" t="s">
        <v>12</v>
      </c>
      <c r="I2559" t="s">
        <v>1501</v>
      </c>
    </row>
    <row r="2560" spans="1:9" x14ac:dyDescent="0.3">
      <c r="A2560" t="s">
        <v>2191</v>
      </c>
      <c r="B2560" t="s">
        <v>1777</v>
      </c>
      <c r="C2560" t="s">
        <v>1652</v>
      </c>
      <c r="D2560">
        <v>0</v>
      </c>
      <c r="E2560">
        <v>45</v>
      </c>
      <c r="F2560">
        <v>4</v>
      </c>
      <c r="G2560">
        <v>4</v>
      </c>
      <c r="H2560" t="s">
        <v>12</v>
      </c>
      <c r="I2560" t="s">
        <v>1513</v>
      </c>
    </row>
    <row r="2561" spans="1:9" x14ac:dyDescent="0.3">
      <c r="A2561" t="s">
        <v>2192</v>
      </c>
      <c r="B2561" t="s">
        <v>1590</v>
      </c>
      <c r="C2561" t="s">
        <v>1584</v>
      </c>
      <c r="D2561">
        <v>0</v>
      </c>
      <c r="E2561">
        <v>45</v>
      </c>
      <c r="F2561">
        <v>8</v>
      </c>
      <c r="G2561">
        <v>4</v>
      </c>
      <c r="H2561" t="s">
        <v>12</v>
      </c>
      <c r="I2561" t="s">
        <v>1508</v>
      </c>
    </row>
    <row r="2562" spans="1:9" x14ac:dyDescent="0.3">
      <c r="A2562" t="s">
        <v>2193</v>
      </c>
      <c r="B2562" t="s">
        <v>1822</v>
      </c>
      <c r="C2562" t="s">
        <v>1542</v>
      </c>
      <c r="D2562">
        <v>0</v>
      </c>
      <c r="E2562">
        <v>310</v>
      </c>
      <c r="F2562">
        <v>12</v>
      </c>
      <c r="G2562">
        <v>4</v>
      </c>
      <c r="H2562" t="s">
        <v>12</v>
      </c>
      <c r="I2562" t="s">
        <v>1543</v>
      </c>
    </row>
    <row r="2563" spans="1:9" x14ac:dyDescent="0.3">
      <c r="A2563" t="s">
        <v>2194</v>
      </c>
      <c r="B2563" t="s">
        <v>1623</v>
      </c>
      <c r="C2563" t="s">
        <v>1569</v>
      </c>
      <c r="D2563">
        <v>0</v>
      </c>
      <c r="E2563">
        <v>131</v>
      </c>
      <c r="F2563">
        <v>27</v>
      </c>
      <c r="G2563">
        <v>4</v>
      </c>
      <c r="H2563" t="s">
        <v>12</v>
      </c>
      <c r="I2563" t="s">
        <v>1501</v>
      </c>
    </row>
    <row r="2564" spans="1:9" x14ac:dyDescent="0.3">
      <c r="A2564" t="s">
        <v>635</v>
      </c>
      <c r="B2564" t="s">
        <v>2053</v>
      </c>
      <c r="C2564" t="s">
        <v>1620</v>
      </c>
      <c r="D2564">
        <v>0</v>
      </c>
      <c r="E2564">
        <v>1239</v>
      </c>
      <c r="F2564">
        <v>0</v>
      </c>
      <c r="G2564">
        <v>4</v>
      </c>
      <c r="H2564" t="s">
        <v>12</v>
      </c>
      <c r="I2564" t="s">
        <v>1543</v>
      </c>
    </row>
    <row r="2565" spans="1:9" x14ac:dyDescent="0.3">
      <c r="A2565" t="s">
        <v>635</v>
      </c>
      <c r="B2565" t="s">
        <v>1711</v>
      </c>
      <c r="C2565" t="s">
        <v>1504</v>
      </c>
      <c r="D2565">
        <v>0</v>
      </c>
      <c r="E2565">
        <v>65</v>
      </c>
      <c r="F2565">
        <v>11</v>
      </c>
      <c r="G2565">
        <v>4</v>
      </c>
      <c r="H2565" t="s">
        <v>12</v>
      </c>
      <c r="I2565" t="s">
        <v>1505</v>
      </c>
    </row>
    <row r="2566" spans="1:9" x14ac:dyDescent="0.3">
      <c r="A2566" t="s">
        <v>2195</v>
      </c>
      <c r="B2566" t="s">
        <v>1727</v>
      </c>
      <c r="C2566" t="s">
        <v>1536</v>
      </c>
      <c r="D2566">
        <v>0</v>
      </c>
      <c r="E2566">
        <v>53</v>
      </c>
      <c r="F2566">
        <v>9</v>
      </c>
      <c r="G2566">
        <v>4</v>
      </c>
      <c r="H2566" t="s">
        <v>12</v>
      </c>
      <c r="I2566" t="s">
        <v>1508</v>
      </c>
    </row>
    <row r="2567" spans="1:9" x14ac:dyDescent="0.3">
      <c r="A2567" t="s">
        <v>2196</v>
      </c>
      <c r="B2567" t="s">
        <v>1913</v>
      </c>
      <c r="C2567" t="s">
        <v>1569</v>
      </c>
      <c r="D2567">
        <v>0</v>
      </c>
      <c r="E2567">
        <v>111</v>
      </c>
      <c r="F2567">
        <v>24</v>
      </c>
      <c r="G2567">
        <v>4</v>
      </c>
      <c r="H2567" t="s">
        <v>12</v>
      </c>
      <c r="I2567" t="s">
        <v>1501</v>
      </c>
    </row>
    <row r="2568" spans="1:9" x14ac:dyDescent="0.3">
      <c r="A2568" t="s">
        <v>2197</v>
      </c>
      <c r="B2568" t="s">
        <v>1930</v>
      </c>
      <c r="C2568" t="s">
        <v>1640</v>
      </c>
      <c r="D2568">
        <v>0</v>
      </c>
      <c r="E2568">
        <v>60</v>
      </c>
      <c r="F2568">
        <v>24</v>
      </c>
      <c r="G2568">
        <v>4</v>
      </c>
      <c r="H2568" t="s">
        <v>12</v>
      </c>
      <c r="I2568" t="s">
        <v>1505</v>
      </c>
    </row>
    <row r="2569" spans="1:9" x14ac:dyDescent="0.3">
      <c r="A2569" t="s">
        <v>2198</v>
      </c>
      <c r="B2569" t="s">
        <v>1797</v>
      </c>
      <c r="C2569" t="s">
        <v>1507</v>
      </c>
      <c r="D2569">
        <v>0</v>
      </c>
      <c r="E2569">
        <v>46</v>
      </c>
      <c r="F2569">
        <v>9</v>
      </c>
      <c r="G2569">
        <v>4</v>
      </c>
      <c r="H2569" t="s">
        <v>12</v>
      </c>
      <c r="I2569" t="s">
        <v>1508</v>
      </c>
    </row>
    <row r="2570" spans="1:9" x14ac:dyDescent="0.3">
      <c r="A2570" t="s">
        <v>2199</v>
      </c>
      <c r="B2570" t="s">
        <v>2053</v>
      </c>
      <c r="C2570" t="s">
        <v>1725</v>
      </c>
      <c r="D2570">
        <v>0</v>
      </c>
      <c r="E2570">
        <v>1241</v>
      </c>
      <c r="F2570">
        <v>87</v>
      </c>
      <c r="G2570">
        <v>4</v>
      </c>
      <c r="H2570" t="s">
        <v>12</v>
      </c>
      <c r="I2570" t="s">
        <v>1543</v>
      </c>
    </row>
    <row r="2571" spans="1:9" x14ac:dyDescent="0.3">
      <c r="A2571" t="s">
        <v>2200</v>
      </c>
      <c r="B2571" t="s">
        <v>1689</v>
      </c>
      <c r="C2571" t="s">
        <v>1640</v>
      </c>
      <c r="D2571">
        <v>0</v>
      </c>
      <c r="E2571">
        <v>52</v>
      </c>
      <c r="F2571">
        <v>1</v>
      </c>
      <c r="G2571">
        <v>4</v>
      </c>
      <c r="H2571" t="s">
        <v>12</v>
      </c>
      <c r="I2571" t="s">
        <v>1505</v>
      </c>
    </row>
    <row r="2572" spans="1:9" x14ac:dyDescent="0.3">
      <c r="A2572" t="s">
        <v>2201</v>
      </c>
      <c r="B2572" t="s">
        <v>1691</v>
      </c>
      <c r="C2572" t="s">
        <v>1536</v>
      </c>
      <c r="D2572">
        <v>0</v>
      </c>
      <c r="E2572">
        <v>36</v>
      </c>
      <c r="F2572">
        <v>0</v>
      </c>
      <c r="G2572">
        <v>4</v>
      </c>
      <c r="H2572" t="s">
        <v>12</v>
      </c>
      <c r="I2572" t="s">
        <v>1508</v>
      </c>
    </row>
    <row r="2573" spans="1:9" x14ac:dyDescent="0.3">
      <c r="A2573" t="s">
        <v>2202</v>
      </c>
      <c r="B2573" t="s">
        <v>1555</v>
      </c>
      <c r="C2573" t="s">
        <v>1522</v>
      </c>
      <c r="D2573">
        <v>0</v>
      </c>
      <c r="E2573">
        <v>83</v>
      </c>
      <c r="F2573">
        <v>34</v>
      </c>
      <c r="G2573">
        <v>4</v>
      </c>
      <c r="H2573" t="s">
        <v>12</v>
      </c>
      <c r="I2573" t="s">
        <v>1501</v>
      </c>
    </row>
    <row r="2574" spans="1:9" x14ac:dyDescent="0.3">
      <c r="A2574" t="s">
        <v>491</v>
      </c>
      <c r="B2574" t="s">
        <v>1797</v>
      </c>
      <c r="C2574" t="s">
        <v>1507</v>
      </c>
      <c r="D2574">
        <v>0</v>
      </c>
      <c r="E2574">
        <v>46</v>
      </c>
      <c r="F2574">
        <v>9</v>
      </c>
      <c r="G2574">
        <v>4</v>
      </c>
      <c r="H2574" t="s">
        <v>12</v>
      </c>
      <c r="I2574" t="s">
        <v>1508</v>
      </c>
    </row>
    <row r="2575" spans="1:9" x14ac:dyDescent="0.3">
      <c r="A2575" t="s">
        <v>1098</v>
      </c>
      <c r="B2575" t="s">
        <v>1811</v>
      </c>
      <c r="C2575" t="s">
        <v>1522</v>
      </c>
      <c r="D2575">
        <v>0</v>
      </c>
      <c r="E2575">
        <v>112</v>
      </c>
      <c r="F2575">
        <v>55</v>
      </c>
      <c r="G2575">
        <v>4</v>
      </c>
      <c r="H2575" t="s">
        <v>12</v>
      </c>
      <c r="I2575" t="s">
        <v>1501</v>
      </c>
    </row>
    <row r="2576" spans="1:9" x14ac:dyDescent="0.3">
      <c r="A2576" t="s">
        <v>148</v>
      </c>
      <c r="B2576" t="s">
        <v>1772</v>
      </c>
      <c r="C2576" t="s">
        <v>1536</v>
      </c>
      <c r="D2576">
        <v>0</v>
      </c>
      <c r="E2576">
        <v>44</v>
      </c>
      <c r="F2576">
        <v>19</v>
      </c>
      <c r="G2576">
        <v>4</v>
      </c>
      <c r="H2576" t="s">
        <v>12</v>
      </c>
      <c r="I2576" t="s">
        <v>1508</v>
      </c>
    </row>
    <row r="2577" spans="1:9" x14ac:dyDescent="0.3">
      <c r="A2577" t="s">
        <v>2203</v>
      </c>
      <c r="B2577" t="s">
        <v>2070</v>
      </c>
      <c r="C2577" t="s">
        <v>1587</v>
      </c>
      <c r="D2577">
        <v>0</v>
      </c>
      <c r="E2577">
        <v>2070</v>
      </c>
      <c r="F2577">
        <v>414</v>
      </c>
      <c r="G2577">
        <v>4</v>
      </c>
      <c r="H2577" t="s">
        <v>12</v>
      </c>
      <c r="I2577" t="s">
        <v>1543</v>
      </c>
    </row>
    <row r="2578" spans="1:9" x14ac:dyDescent="0.3">
      <c r="A2578" t="s">
        <v>551</v>
      </c>
      <c r="B2578" t="s">
        <v>1647</v>
      </c>
      <c r="C2578" t="s">
        <v>718</v>
      </c>
      <c r="D2578">
        <v>0</v>
      </c>
      <c r="E2578">
        <v>247</v>
      </c>
      <c r="F2578">
        <v>74</v>
      </c>
      <c r="G2578">
        <v>4</v>
      </c>
      <c r="H2578" t="s">
        <v>12</v>
      </c>
      <c r="I2578" t="s">
        <v>1513</v>
      </c>
    </row>
    <row r="2579" spans="1:9" x14ac:dyDescent="0.3">
      <c r="A2579" t="s">
        <v>1610</v>
      </c>
      <c r="B2579" t="s">
        <v>1877</v>
      </c>
      <c r="C2579" t="s">
        <v>865</v>
      </c>
      <c r="D2579">
        <v>0</v>
      </c>
      <c r="E2579">
        <v>73</v>
      </c>
      <c r="F2579">
        <v>13</v>
      </c>
      <c r="G2579">
        <v>4</v>
      </c>
      <c r="H2579" t="s">
        <v>12</v>
      </c>
      <c r="I2579" t="s">
        <v>1539</v>
      </c>
    </row>
    <row r="2580" spans="1:9" x14ac:dyDescent="0.3">
      <c r="A2580" t="s">
        <v>1392</v>
      </c>
      <c r="B2580" t="s">
        <v>2204</v>
      </c>
      <c r="C2580" t="s">
        <v>1620</v>
      </c>
      <c r="D2580">
        <v>0</v>
      </c>
      <c r="E2580">
        <v>388</v>
      </c>
      <c r="F2580">
        <v>147</v>
      </c>
      <c r="G2580">
        <v>4</v>
      </c>
      <c r="H2580" t="s">
        <v>12</v>
      </c>
      <c r="I2580" t="s">
        <v>1543</v>
      </c>
    </row>
    <row r="2581" spans="1:9" x14ac:dyDescent="0.3">
      <c r="A2581" t="s">
        <v>2205</v>
      </c>
      <c r="B2581" t="s">
        <v>1682</v>
      </c>
      <c r="C2581" t="s">
        <v>1507</v>
      </c>
      <c r="D2581">
        <v>0</v>
      </c>
      <c r="E2581">
        <v>41</v>
      </c>
      <c r="F2581">
        <v>15</v>
      </c>
      <c r="G2581">
        <v>4</v>
      </c>
      <c r="H2581" t="s">
        <v>12</v>
      </c>
      <c r="I2581" t="s">
        <v>1508</v>
      </c>
    </row>
    <row r="2582" spans="1:9" x14ac:dyDescent="0.3">
      <c r="A2582" t="s">
        <v>2206</v>
      </c>
      <c r="B2582" t="s">
        <v>1742</v>
      </c>
      <c r="C2582" t="s">
        <v>1597</v>
      </c>
      <c r="D2582">
        <v>0</v>
      </c>
      <c r="E2582">
        <v>164</v>
      </c>
      <c r="F2582">
        <v>64</v>
      </c>
      <c r="G2582">
        <v>4</v>
      </c>
      <c r="H2582" t="s">
        <v>12</v>
      </c>
      <c r="I2582" t="s">
        <v>1539</v>
      </c>
    </row>
    <row r="2583" spans="1:9" x14ac:dyDescent="0.3">
      <c r="A2583" t="s">
        <v>1242</v>
      </c>
      <c r="B2583" t="s">
        <v>1578</v>
      </c>
      <c r="C2583" t="s">
        <v>865</v>
      </c>
      <c r="D2583">
        <v>0</v>
      </c>
      <c r="E2583">
        <v>77</v>
      </c>
      <c r="F2583">
        <v>5</v>
      </c>
      <c r="G2583">
        <v>4</v>
      </c>
      <c r="H2583" t="s">
        <v>12</v>
      </c>
      <c r="I2583" t="s">
        <v>1539</v>
      </c>
    </row>
    <row r="2584" spans="1:9" x14ac:dyDescent="0.3">
      <c r="A2584" t="s">
        <v>1394</v>
      </c>
      <c r="B2584" t="s">
        <v>1950</v>
      </c>
      <c r="C2584" t="s">
        <v>1519</v>
      </c>
      <c r="D2584">
        <v>0</v>
      </c>
      <c r="E2584">
        <v>77</v>
      </c>
      <c r="F2584">
        <v>5</v>
      </c>
      <c r="G2584">
        <v>4</v>
      </c>
      <c r="H2584" t="s">
        <v>12</v>
      </c>
      <c r="I2584" t="s">
        <v>1520</v>
      </c>
    </row>
    <row r="2585" spans="1:9" x14ac:dyDescent="0.3">
      <c r="A2585" t="s">
        <v>1100</v>
      </c>
      <c r="B2585" t="s">
        <v>1608</v>
      </c>
      <c r="C2585" t="s">
        <v>1563</v>
      </c>
      <c r="D2585">
        <v>0</v>
      </c>
      <c r="E2585">
        <v>178</v>
      </c>
      <c r="F2585">
        <v>52</v>
      </c>
      <c r="G2585">
        <v>4</v>
      </c>
      <c r="H2585" t="s">
        <v>12</v>
      </c>
      <c r="I2585" t="s">
        <v>1520</v>
      </c>
    </row>
    <row r="2586" spans="1:9" x14ac:dyDescent="0.3">
      <c r="A2586" t="s">
        <v>380</v>
      </c>
      <c r="B2586" t="s">
        <v>1503</v>
      </c>
      <c r="C2586" t="s">
        <v>1504</v>
      </c>
      <c r="D2586">
        <v>0</v>
      </c>
      <c r="E2586">
        <v>54</v>
      </c>
      <c r="F2586">
        <v>17</v>
      </c>
      <c r="G2586">
        <v>4</v>
      </c>
      <c r="H2586" t="s">
        <v>12</v>
      </c>
      <c r="I2586" t="s">
        <v>1505</v>
      </c>
    </row>
    <row r="2587" spans="1:9" x14ac:dyDescent="0.3">
      <c r="A2587" t="s">
        <v>2207</v>
      </c>
      <c r="B2587" t="s">
        <v>1686</v>
      </c>
      <c r="C2587" t="s">
        <v>1522</v>
      </c>
      <c r="D2587">
        <v>0</v>
      </c>
      <c r="E2587">
        <v>112</v>
      </c>
      <c r="F2587">
        <v>40</v>
      </c>
      <c r="G2587">
        <v>4</v>
      </c>
      <c r="H2587" t="s">
        <v>12</v>
      </c>
      <c r="I2587" t="s">
        <v>1501</v>
      </c>
    </row>
    <row r="2588" spans="1:9" x14ac:dyDescent="0.3">
      <c r="A2588" t="s">
        <v>2208</v>
      </c>
      <c r="B2588" t="s">
        <v>1749</v>
      </c>
      <c r="C2588" t="s">
        <v>718</v>
      </c>
      <c r="D2588">
        <v>0</v>
      </c>
      <c r="E2588">
        <v>41</v>
      </c>
      <c r="F2588">
        <v>11</v>
      </c>
      <c r="G2588">
        <v>4</v>
      </c>
      <c r="H2588" t="s">
        <v>12</v>
      </c>
      <c r="I2588" t="s">
        <v>1513</v>
      </c>
    </row>
    <row r="2589" spans="1:9" x14ac:dyDescent="0.3">
      <c r="A2589" t="s">
        <v>383</v>
      </c>
      <c r="B2589" t="s">
        <v>1649</v>
      </c>
      <c r="C2589" t="s">
        <v>1569</v>
      </c>
      <c r="D2589">
        <v>0</v>
      </c>
      <c r="E2589">
        <v>74</v>
      </c>
      <c r="F2589">
        <v>4</v>
      </c>
      <c r="G2589">
        <v>4</v>
      </c>
      <c r="H2589" t="s">
        <v>12</v>
      </c>
      <c r="I2589" t="s">
        <v>1501</v>
      </c>
    </row>
    <row r="2590" spans="1:9" x14ac:dyDescent="0.3">
      <c r="A2590" t="s">
        <v>159</v>
      </c>
      <c r="B2590" t="s">
        <v>1701</v>
      </c>
      <c r="C2590" t="s">
        <v>1522</v>
      </c>
      <c r="D2590">
        <v>0</v>
      </c>
      <c r="E2590">
        <v>136</v>
      </c>
      <c r="F2590">
        <v>15</v>
      </c>
      <c r="G2590">
        <v>4</v>
      </c>
      <c r="H2590" t="s">
        <v>12</v>
      </c>
      <c r="I2590" t="s">
        <v>1501</v>
      </c>
    </row>
    <row r="2591" spans="1:9" x14ac:dyDescent="0.3">
      <c r="A2591" t="s">
        <v>1861</v>
      </c>
      <c r="B2591" t="s">
        <v>1555</v>
      </c>
      <c r="C2591" t="s">
        <v>1522</v>
      </c>
      <c r="D2591">
        <v>0</v>
      </c>
      <c r="E2591">
        <v>83</v>
      </c>
      <c r="F2591">
        <v>34</v>
      </c>
      <c r="G2591">
        <v>4</v>
      </c>
      <c r="H2591" t="s">
        <v>12</v>
      </c>
      <c r="I2591" t="s">
        <v>1501</v>
      </c>
    </row>
    <row r="2592" spans="1:9" x14ac:dyDescent="0.3">
      <c r="A2592" t="s">
        <v>167</v>
      </c>
      <c r="B2592" t="s">
        <v>1503</v>
      </c>
      <c r="C2592" t="s">
        <v>1525</v>
      </c>
      <c r="D2592">
        <v>0</v>
      </c>
      <c r="E2592">
        <v>44</v>
      </c>
      <c r="F2592">
        <v>15</v>
      </c>
      <c r="G2592">
        <v>4</v>
      </c>
      <c r="H2592" t="s">
        <v>12</v>
      </c>
      <c r="I2592" t="s">
        <v>1505</v>
      </c>
    </row>
    <row r="2593" spans="1:9" x14ac:dyDescent="0.3">
      <c r="A2593" t="s">
        <v>2209</v>
      </c>
      <c r="B2593" t="s">
        <v>1865</v>
      </c>
      <c r="C2593" t="s">
        <v>718</v>
      </c>
      <c r="D2593">
        <v>0</v>
      </c>
      <c r="E2593">
        <v>194</v>
      </c>
      <c r="F2593">
        <v>52</v>
      </c>
      <c r="G2593">
        <v>4</v>
      </c>
      <c r="H2593" t="s">
        <v>12</v>
      </c>
      <c r="I2593" t="s">
        <v>1513</v>
      </c>
    </row>
    <row r="2594" spans="1:9" x14ac:dyDescent="0.3">
      <c r="A2594" t="s">
        <v>1408</v>
      </c>
      <c r="B2594" t="s">
        <v>1576</v>
      </c>
      <c r="C2594" t="s">
        <v>865</v>
      </c>
      <c r="D2594">
        <v>0</v>
      </c>
      <c r="E2594">
        <v>148</v>
      </c>
      <c r="F2594">
        <v>34</v>
      </c>
      <c r="G2594">
        <v>4</v>
      </c>
      <c r="H2594" t="s">
        <v>12</v>
      </c>
      <c r="I2594" t="s">
        <v>1539</v>
      </c>
    </row>
    <row r="2595" spans="1:9" x14ac:dyDescent="0.3">
      <c r="A2595" t="s">
        <v>2210</v>
      </c>
      <c r="B2595" t="s">
        <v>1740</v>
      </c>
      <c r="C2595" t="s">
        <v>1587</v>
      </c>
      <c r="D2595">
        <v>0</v>
      </c>
      <c r="E2595">
        <v>261</v>
      </c>
      <c r="F2595">
        <v>99</v>
      </c>
      <c r="G2595">
        <v>4</v>
      </c>
      <c r="H2595" t="s">
        <v>12</v>
      </c>
      <c r="I2595" t="s">
        <v>1543</v>
      </c>
    </row>
    <row r="2596" spans="1:9" x14ac:dyDescent="0.3">
      <c r="A2596" t="s">
        <v>961</v>
      </c>
      <c r="B2596" t="s">
        <v>1560</v>
      </c>
      <c r="C2596" t="s">
        <v>1519</v>
      </c>
      <c r="D2596">
        <v>0</v>
      </c>
      <c r="E2596">
        <v>41</v>
      </c>
      <c r="F2596">
        <v>10</v>
      </c>
      <c r="G2596">
        <v>4</v>
      </c>
      <c r="H2596" t="s">
        <v>12</v>
      </c>
      <c r="I2596" t="s">
        <v>1520</v>
      </c>
    </row>
    <row r="2597" spans="1:9" x14ac:dyDescent="0.3">
      <c r="A2597" t="s">
        <v>652</v>
      </c>
      <c r="B2597" t="s">
        <v>1613</v>
      </c>
      <c r="C2597" t="s">
        <v>1534</v>
      </c>
      <c r="D2597">
        <v>0</v>
      </c>
      <c r="E2597">
        <v>136</v>
      </c>
      <c r="F2597">
        <v>22</v>
      </c>
      <c r="G2597">
        <v>4</v>
      </c>
      <c r="H2597" t="s">
        <v>12</v>
      </c>
      <c r="I2597" t="s">
        <v>1520</v>
      </c>
    </row>
    <row r="2598" spans="1:9" x14ac:dyDescent="0.3">
      <c r="A2598" t="s">
        <v>1112</v>
      </c>
      <c r="B2598" t="s">
        <v>1573</v>
      </c>
      <c r="C2598" t="s">
        <v>865</v>
      </c>
      <c r="D2598">
        <v>0</v>
      </c>
      <c r="E2598">
        <v>66</v>
      </c>
      <c r="F2598">
        <v>11</v>
      </c>
      <c r="G2598">
        <v>4</v>
      </c>
      <c r="H2598" t="s">
        <v>12</v>
      </c>
      <c r="I2598" t="s">
        <v>1501</v>
      </c>
    </row>
    <row r="2599" spans="1:9" x14ac:dyDescent="0.3">
      <c r="A2599" t="s">
        <v>1112</v>
      </c>
      <c r="B2599" t="s">
        <v>1617</v>
      </c>
      <c r="C2599" t="s">
        <v>1563</v>
      </c>
      <c r="D2599">
        <v>0</v>
      </c>
      <c r="E2599">
        <v>111</v>
      </c>
      <c r="F2599">
        <v>19</v>
      </c>
      <c r="G2599">
        <v>4</v>
      </c>
      <c r="H2599" t="s">
        <v>12</v>
      </c>
      <c r="I2599" t="s">
        <v>1520</v>
      </c>
    </row>
    <row r="2600" spans="1:9" x14ac:dyDescent="0.3">
      <c r="A2600" t="s">
        <v>561</v>
      </c>
      <c r="B2600" t="s">
        <v>2063</v>
      </c>
      <c r="C2600" t="s">
        <v>1542</v>
      </c>
      <c r="D2600">
        <v>0</v>
      </c>
      <c r="E2600">
        <v>1987</v>
      </c>
      <c r="F2600">
        <v>338</v>
      </c>
      <c r="G2600">
        <v>4</v>
      </c>
      <c r="H2600" t="s">
        <v>12</v>
      </c>
      <c r="I2600" t="s">
        <v>1543</v>
      </c>
    </row>
    <row r="2601" spans="1:9" x14ac:dyDescent="0.3">
      <c r="A2601" t="s">
        <v>2211</v>
      </c>
      <c r="B2601" t="s">
        <v>1737</v>
      </c>
      <c r="C2601" t="s">
        <v>1525</v>
      </c>
      <c r="D2601">
        <v>0</v>
      </c>
      <c r="E2601">
        <v>44</v>
      </c>
      <c r="F2601">
        <v>7</v>
      </c>
      <c r="G2601">
        <v>4</v>
      </c>
      <c r="H2601" t="s">
        <v>12</v>
      </c>
      <c r="I2601" t="s">
        <v>1505</v>
      </c>
    </row>
    <row r="2602" spans="1:9" x14ac:dyDescent="0.3">
      <c r="A2602" t="s">
        <v>182</v>
      </c>
      <c r="B2602" t="s">
        <v>1659</v>
      </c>
      <c r="C2602" t="s">
        <v>1519</v>
      </c>
      <c r="D2602">
        <v>0</v>
      </c>
      <c r="E2602">
        <v>89</v>
      </c>
      <c r="F2602">
        <v>5</v>
      </c>
      <c r="G2602">
        <v>4</v>
      </c>
      <c r="H2602" t="s">
        <v>12</v>
      </c>
      <c r="I2602" t="s">
        <v>1520</v>
      </c>
    </row>
    <row r="2603" spans="1:9" x14ac:dyDescent="0.3">
      <c r="A2603" t="s">
        <v>2212</v>
      </c>
      <c r="B2603" t="s">
        <v>1941</v>
      </c>
      <c r="C2603" t="s">
        <v>1525</v>
      </c>
      <c r="D2603">
        <v>0</v>
      </c>
      <c r="E2603">
        <v>48</v>
      </c>
      <c r="F2603">
        <v>9</v>
      </c>
      <c r="G2603">
        <v>4</v>
      </c>
      <c r="H2603" t="s">
        <v>12</v>
      </c>
      <c r="I2603" t="s">
        <v>1505</v>
      </c>
    </row>
    <row r="2604" spans="1:9" x14ac:dyDescent="0.3">
      <c r="A2604" t="s">
        <v>1864</v>
      </c>
      <c r="B2604" t="s">
        <v>1631</v>
      </c>
      <c r="C2604" t="s">
        <v>1507</v>
      </c>
      <c r="D2604">
        <v>0</v>
      </c>
      <c r="E2604">
        <v>36</v>
      </c>
      <c r="F2604">
        <v>8</v>
      </c>
      <c r="G2604">
        <v>4</v>
      </c>
      <c r="H2604" t="s">
        <v>12</v>
      </c>
      <c r="I2604" t="s">
        <v>1508</v>
      </c>
    </row>
    <row r="2605" spans="1:9" x14ac:dyDescent="0.3">
      <c r="A2605" t="s">
        <v>1423</v>
      </c>
      <c r="B2605" t="s">
        <v>1599</v>
      </c>
      <c r="C2605" t="s">
        <v>1525</v>
      </c>
      <c r="D2605">
        <v>0</v>
      </c>
      <c r="E2605">
        <v>69</v>
      </c>
      <c r="F2605">
        <v>25</v>
      </c>
      <c r="G2605">
        <v>4</v>
      </c>
      <c r="H2605" t="s">
        <v>12</v>
      </c>
      <c r="I2605" t="s">
        <v>1505</v>
      </c>
    </row>
    <row r="2606" spans="1:9" x14ac:dyDescent="0.3">
      <c r="A2606" t="s">
        <v>965</v>
      </c>
      <c r="B2606" t="s">
        <v>1795</v>
      </c>
      <c r="C2606" t="s">
        <v>1558</v>
      </c>
      <c r="D2606">
        <v>0</v>
      </c>
      <c r="E2606">
        <v>112</v>
      </c>
      <c r="F2606">
        <v>46</v>
      </c>
      <c r="G2606">
        <v>4</v>
      </c>
      <c r="H2606" t="s">
        <v>12</v>
      </c>
      <c r="I2606" t="s">
        <v>1520</v>
      </c>
    </row>
    <row r="2607" spans="1:9" x14ac:dyDescent="0.3">
      <c r="A2607" t="s">
        <v>2213</v>
      </c>
      <c r="B2607" t="s">
        <v>1596</v>
      </c>
      <c r="C2607" t="s">
        <v>865</v>
      </c>
      <c r="D2607">
        <v>0</v>
      </c>
      <c r="E2607">
        <v>176</v>
      </c>
      <c r="F2607">
        <v>79</v>
      </c>
      <c r="G2607">
        <v>4</v>
      </c>
      <c r="H2607" t="s">
        <v>12</v>
      </c>
      <c r="I2607" t="s">
        <v>1539</v>
      </c>
    </row>
    <row r="2608" spans="1:9" x14ac:dyDescent="0.3">
      <c r="A2608" t="s">
        <v>195</v>
      </c>
      <c r="B2608" t="s">
        <v>1524</v>
      </c>
      <c r="C2608" t="s">
        <v>1504</v>
      </c>
      <c r="D2608">
        <v>0</v>
      </c>
      <c r="E2608">
        <v>77</v>
      </c>
      <c r="F2608">
        <v>31</v>
      </c>
      <c r="G2608">
        <v>4</v>
      </c>
      <c r="H2608" t="s">
        <v>12</v>
      </c>
      <c r="I2608" t="s">
        <v>1505</v>
      </c>
    </row>
    <row r="2609" spans="1:9" x14ac:dyDescent="0.3">
      <c r="A2609" t="s">
        <v>196</v>
      </c>
      <c r="B2609" t="s">
        <v>1733</v>
      </c>
      <c r="C2609" t="s">
        <v>865</v>
      </c>
      <c r="D2609">
        <v>0</v>
      </c>
      <c r="E2609">
        <v>193</v>
      </c>
      <c r="F2609">
        <v>8</v>
      </c>
      <c r="G2609">
        <v>4</v>
      </c>
      <c r="H2609" t="s">
        <v>12</v>
      </c>
      <c r="I2609" t="s">
        <v>1501</v>
      </c>
    </row>
    <row r="2610" spans="1:9" x14ac:dyDescent="0.3">
      <c r="A2610" t="s">
        <v>1641</v>
      </c>
      <c r="B2610" t="s">
        <v>1797</v>
      </c>
      <c r="C2610" t="s">
        <v>1507</v>
      </c>
      <c r="D2610">
        <v>0</v>
      </c>
      <c r="E2610">
        <v>46</v>
      </c>
      <c r="F2610">
        <v>9</v>
      </c>
      <c r="G2610">
        <v>4</v>
      </c>
      <c r="H2610" t="s">
        <v>12</v>
      </c>
      <c r="I2610" t="s">
        <v>1508</v>
      </c>
    </row>
    <row r="2611" spans="1:9" x14ac:dyDescent="0.3">
      <c r="A2611" t="s">
        <v>1428</v>
      </c>
      <c r="B2611" t="s">
        <v>1863</v>
      </c>
      <c r="C2611" t="s">
        <v>1536</v>
      </c>
      <c r="D2611">
        <v>0</v>
      </c>
      <c r="E2611">
        <v>46</v>
      </c>
      <c r="F2611">
        <v>3</v>
      </c>
      <c r="G2611">
        <v>4</v>
      </c>
      <c r="H2611" t="s">
        <v>12</v>
      </c>
      <c r="I2611" t="s">
        <v>1508</v>
      </c>
    </row>
    <row r="2612" spans="1:9" x14ac:dyDescent="0.3">
      <c r="A2612" t="s">
        <v>662</v>
      </c>
      <c r="B2612" t="s">
        <v>2214</v>
      </c>
      <c r="C2612" t="s">
        <v>1620</v>
      </c>
      <c r="D2612">
        <v>0</v>
      </c>
      <c r="E2612">
        <v>1998</v>
      </c>
      <c r="F2612">
        <v>360</v>
      </c>
      <c r="G2612">
        <v>4</v>
      </c>
      <c r="H2612" t="s">
        <v>12</v>
      </c>
      <c r="I2612" t="s">
        <v>1543</v>
      </c>
    </row>
    <row r="2613" spans="1:9" x14ac:dyDescent="0.3">
      <c r="A2613" t="s">
        <v>2215</v>
      </c>
      <c r="B2613" t="s">
        <v>1784</v>
      </c>
      <c r="C2613" t="s">
        <v>865</v>
      </c>
      <c r="D2613">
        <v>0</v>
      </c>
      <c r="E2613">
        <v>63</v>
      </c>
      <c r="F2613">
        <v>28</v>
      </c>
      <c r="G2613">
        <v>4</v>
      </c>
      <c r="H2613" t="s">
        <v>12</v>
      </c>
      <c r="I2613" t="s">
        <v>1539</v>
      </c>
    </row>
    <row r="2614" spans="1:9" x14ac:dyDescent="0.3">
      <c r="A2614" t="s">
        <v>2216</v>
      </c>
      <c r="B2614" t="s">
        <v>1745</v>
      </c>
      <c r="C2614" t="s">
        <v>1551</v>
      </c>
      <c r="D2614">
        <v>0</v>
      </c>
      <c r="E2614">
        <v>124</v>
      </c>
      <c r="F2614">
        <v>38</v>
      </c>
      <c r="G2614">
        <v>4</v>
      </c>
      <c r="H2614" t="s">
        <v>12</v>
      </c>
      <c r="I2614" t="s">
        <v>1539</v>
      </c>
    </row>
    <row r="2615" spans="1:9" x14ac:dyDescent="0.3">
      <c r="A2615" t="s">
        <v>2217</v>
      </c>
      <c r="B2615" t="s">
        <v>2027</v>
      </c>
      <c r="C2615" t="s">
        <v>1569</v>
      </c>
      <c r="D2615">
        <v>0</v>
      </c>
      <c r="E2615">
        <v>120</v>
      </c>
      <c r="F2615">
        <v>3</v>
      </c>
      <c r="G2615">
        <v>4</v>
      </c>
      <c r="H2615" t="s">
        <v>12</v>
      </c>
      <c r="I2615" t="s">
        <v>1501</v>
      </c>
    </row>
    <row r="2616" spans="1:9" x14ac:dyDescent="0.3">
      <c r="A2616" t="s">
        <v>2218</v>
      </c>
      <c r="B2616" t="s">
        <v>1521</v>
      </c>
      <c r="C2616" t="s">
        <v>1569</v>
      </c>
      <c r="D2616">
        <v>0</v>
      </c>
      <c r="E2616">
        <v>67</v>
      </c>
      <c r="F2616">
        <v>20</v>
      </c>
      <c r="G2616">
        <v>4</v>
      </c>
      <c r="H2616" t="s">
        <v>12</v>
      </c>
      <c r="I2616" t="s">
        <v>1501</v>
      </c>
    </row>
    <row r="2617" spans="1:9" x14ac:dyDescent="0.3">
      <c r="A2617" t="s">
        <v>1432</v>
      </c>
      <c r="B2617" t="s">
        <v>1527</v>
      </c>
      <c r="C2617" t="s">
        <v>1522</v>
      </c>
      <c r="D2617">
        <v>0</v>
      </c>
      <c r="E2617">
        <v>122</v>
      </c>
      <c r="F2617">
        <v>1</v>
      </c>
      <c r="G2617">
        <v>4</v>
      </c>
      <c r="H2617" t="s">
        <v>12</v>
      </c>
      <c r="I2617" t="s">
        <v>1501</v>
      </c>
    </row>
    <row r="2618" spans="1:9" x14ac:dyDescent="0.3">
      <c r="A2618" t="s">
        <v>2219</v>
      </c>
      <c r="B2618" t="s">
        <v>1875</v>
      </c>
      <c r="C2618" t="s">
        <v>1522</v>
      </c>
      <c r="D2618">
        <v>0</v>
      </c>
      <c r="E2618">
        <v>123</v>
      </c>
      <c r="F2618">
        <v>56</v>
      </c>
      <c r="G2618">
        <v>4</v>
      </c>
      <c r="H2618" t="s">
        <v>12</v>
      </c>
      <c r="I2618" t="s">
        <v>1501</v>
      </c>
    </row>
    <row r="2619" spans="1:9" x14ac:dyDescent="0.3">
      <c r="A2619" t="s">
        <v>498</v>
      </c>
      <c r="B2619" t="s">
        <v>2220</v>
      </c>
      <c r="C2619" t="s">
        <v>1516</v>
      </c>
      <c r="D2619">
        <v>0</v>
      </c>
      <c r="E2619">
        <v>226</v>
      </c>
      <c r="F2619">
        <v>56</v>
      </c>
      <c r="G2619">
        <v>4</v>
      </c>
      <c r="H2619" t="s">
        <v>12</v>
      </c>
      <c r="I2619" t="s">
        <v>1513</v>
      </c>
    </row>
    <row r="2620" spans="1:9" x14ac:dyDescent="0.3">
      <c r="A2620" t="s">
        <v>2221</v>
      </c>
      <c r="B2620" t="s">
        <v>2115</v>
      </c>
      <c r="C2620" t="s">
        <v>718</v>
      </c>
      <c r="D2620">
        <v>0</v>
      </c>
      <c r="E2620">
        <v>96</v>
      </c>
      <c r="F2620">
        <v>2</v>
      </c>
      <c r="G2620">
        <v>4</v>
      </c>
      <c r="H2620" t="s">
        <v>12</v>
      </c>
      <c r="I2620" t="s">
        <v>1513</v>
      </c>
    </row>
    <row r="2621" spans="1:9" x14ac:dyDescent="0.3">
      <c r="A2621" t="s">
        <v>667</v>
      </c>
      <c r="B2621" t="s">
        <v>1803</v>
      </c>
      <c r="C2621" t="s">
        <v>1652</v>
      </c>
      <c r="D2621">
        <v>0</v>
      </c>
      <c r="E2621">
        <v>794</v>
      </c>
      <c r="F2621">
        <v>389</v>
      </c>
      <c r="G2621">
        <v>4</v>
      </c>
      <c r="H2621" t="s">
        <v>12</v>
      </c>
      <c r="I2621" t="s">
        <v>1513</v>
      </c>
    </row>
    <row r="2622" spans="1:9" x14ac:dyDescent="0.3">
      <c r="A2622" t="s">
        <v>410</v>
      </c>
      <c r="B2622" t="s">
        <v>1713</v>
      </c>
      <c r="C2622" t="s">
        <v>1522</v>
      </c>
      <c r="D2622">
        <v>0</v>
      </c>
      <c r="E2622">
        <v>72</v>
      </c>
      <c r="F2622">
        <v>19</v>
      </c>
      <c r="G2622">
        <v>4</v>
      </c>
      <c r="H2622" t="s">
        <v>12</v>
      </c>
      <c r="I2622" t="s">
        <v>1501</v>
      </c>
    </row>
    <row r="2623" spans="1:9" x14ac:dyDescent="0.3">
      <c r="A2623" t="s">
        <v>2222</v>
      </c>
      <c r="B2623" t="s">
        <v>1703</v>
      </c>
      <c r="C2623" t="s">
        <v>865</v>
      </c>
      <c r="D2623">
        <v>0</v>
      </c>
      <c r="E2623">
        <v>119</v>
      </c>
      <c r="F2623">
        <v>11</v>
      </c>
      <c r="G2623">
        <v>4</v>
      </c>
      <c r="H2623" t="s">
        <v>12</v>
      </c>
      <c r="I2623" t="s">
        <v>1501</v>
      </c>
    </row>
    <row r="2624" spans="1:9" x14ac:dyDescent="0.3">
      <c r="A2624" t="s">
        <v>1268</v>
      </c>
      <c r="B2624" t="s">
        <v>1527</v>
      </c>
      <c r="C2624" t="s">
        <v>1500</v>
      </c>
      <c r="D2624">
        <v>0</v>
      </c>
      <c r="E2624">
        <v>105</v>
      </c>
      <c r="F2624">
        <v>21</v>
      </c>
      <c r="G2624">
        <v>4</v>
      </c>
      <c r="H2624" t="s">
        <v>12</v>
      </c>
      <c r="I2624" t="s">
        <v>1501</v>
      </c>
    </row>
    <row r="2625" spans="1:9" x14ac:dyDescent="0.3">
      <c r="A2625" t="s">
        <v>2223</v>
      </c>
      <c r="B2625" t="s">
        <v>1778</v>
      </c>
      <c r="C2625" t="s">
        <v>1504</v>
      </c>
      <c r="D2625">
        <v>0</v>
      </c>
      <c r="E2625">
        <v>56</v>
      </c>
      <c r="F2625">
        <v>20</v>
      </c>
      <c r="G2625">
        <v>4</v>
      </c>
      <c r="H2625" t="s">
        <v>12</v>
      </c>
      <c r="I2625" t="s">
        <v>1505</v>
      </c>
    </row>
    <row r="2626" spans="1:9" x14ac:dyDescent="0.3">
      <c r="A2626" t="s">
        <v>413</v>
      </c>
      <c r="B2626" t="s">
        <v>1669</v>
      </c>
      <c r="C2626" t="s">
        <v>1640</v>
      </c>
      <c r="D2626">
        <v>0</v>
      </c>
      <c r="E2626">
        <v>78</v>
      </c>
      <c r="F2626">
        <v>31</v>
      </c>
      <c r="G2626">
        <v>4</v>
      </c>
      <c r="H2626" t="s">
        <v>12</v>
      </c>
      <c r="I2626" t="s">
        <v>1505</v>
      </c>
    </row>
    <row r="2627" spans="1:9" x14ac:dyDescent="0.3">
      <c r="A2627" t="s">
        <v>2224</v>
      </c>
      <c r="B2627" t="s">
        <v>1766</v>
      </c>
      <c r="C2627" t="s">
        <v>718</v>
      </c>
      <c r="D2627">
        <v>0</v>
      </c>
      <c r="E2627">
        <v>249</v>
      </c>
      <c r="F2627">
        <v>12</v>
      </c>
      <c r="G2627">
        <v>4</v>
      </c>
      <c r="H2627" t="s">
        <v>12</v>
      </c>
      <c r="I2627" t="s">
        <v>1513</v>
      </c>
    </row>
    <row r="2628" spans="1:9" x14ac:dyDescent="0.3">
      <c r="A2628" t="s">
        <v>2225</v>
      </c>
      <c r="B2628" t="s">
        <v>1784</v>
      </c>
      <c r="C2628" t="s">
        <v>1597</v>
      </c>
      <c r="D2628">
        <v>0</v>
      </c>
      <c r="E2628">
        <v>68</v>
      </c>
      <c r="F2628">
        <v>24</v>
      </c>
      <c r="G2628">
        <v>4</v>
      </c>
      <c r="H2628" t="s">
        <v>12</v>
      </c>
      <c r="I2628" t="s">
        <v>1539</v>
      </c>
    </row>
    <row r="2629" spans="1:9" x14ac:dyDescent="0.3">
      <c r="A2629" t="s">
        <v>2226</v>
      </c>
      <c r="B2629" t="s">
        <v>2227</v>
      </c>
      <c r="C2629" t="s">
        <v>1620</v>
      </c>
      <c r="D2629">
        <v>0</v>
      </c>
      <c r="E2629">
        <v>2244</v>
      </c>
      <c r="F2629">
        <v>247</v>
      </c>
      <c r="G2629">
        <v>4</v>
      </c>
      <c r="H2629" t="s">
        <v>12</v>
      </c>
      <c r="I2629" t="s">
        <v>1543</v>
      </c>
    </row>
    <row r="2630" spans="1:9" x14ac:dyDescent="0.3">
      <c r="A2630" t="s">
        <v>224</v>
      </c>
      <c r="B2630" t="s">
        <v>1985</v>
      </c>
      <c r="C2630" t="s">
        <v>1640</v>
      </c>
      <c r="D2630">
        <v>0</v>
      </c>
      <c r="E2630">
        <v>59</v>
      </c>
      <c r="F2630">
        <v>10</v>
      </c>
      <c r="G2630">
        <v>4</v>
      </c>
      <c r="H2630" t="s">
        <v>12</v>
      </c>
      <c r="I2630" t="s">
        <v>1505</v>
      </c>
    </row>
    <row r="2631" spans="1:9" x14ac:dyDescent="0.3">
      <c r="A2631" t="s">
        <v>1446</v>
      </c>
      <c r="B2631" t="s">
        <v>1631</v>
      </c>
      <c r="C2631" t="s">
        <v>1548</v>
      </c>
      <c r="D2631">
        <v>0</v>
      </c>
      <c r="E2631">
        <v>27</v>
      </c>
      <c r="F2631">
        <v>1</v>
      </c>
      <c r="G2631">
        <v>4</v>
      </c>
      <c r="H2631" t="s">
        <v>12</v>
      </c>
      <c r="I2631" t="s">
        <v>1508</v>
      </c>
    </row>
    <row r="2632" spans="1:9" x14ac:dyDescent="0.3">
      <c r="A2632" t="s">
        <v>2228</v>
      </c>
      <c r="B2632" t="s">
        <v>1524</v>
      </c>
      <c r="C2632" t="s">
        <v>1525</v>
      </c>
      <c r="D2632">
        <v>0</v>
      </c>
      <c r="E2632">
        <v>67</v>
      </c>
      <c r="F2632">
        <v>9</v>
      </c>
      <c r="G2632">
        <v>4</v>
      </c>
      <c r="H2632" t="s">
        <v>12</v>
      </c>
      <c r="I2632" t="s">
        <v>1505</v>
      </c>
    </row>
    <row r="2633" spans="1:9" x14ac:dyDescent="0.3">
      <c r="A2633" t="s">
        <v>2229</v>
      </c>
      <c r="B2633" t="s">
        <v>2112</v>
      </c>
      <c r="C2633" t="s">
        <v>1620</v>
      </c>
      <c r="D2633">
        <v>0</v>
      </c>
      <c r="E2633">
        <v>282</v>
      </c>
      <c r="F2633">
        <v>14</v>
      </c>
      <c r="G2633">
        <v>4</v>
      </c>
      <c r="H2633" t="s">
        <v>12</v>
      </c>
      <c r="I2633" t="s">
        <v>1543</v>
      </c>
    </row>
    <row r="2634" spans="1:9" x14ac:dyDescent="0.3">
      <c r="A2634" t="s">
        <v>230</v>
      </c>
      <c r="B2634" t="s">
        <v>2117</v>
      </c>
      <c r="C2634" t="s">
        <v>1563</v>
      </c>
      <c r="D2634">
        <v>0</v>
      </c>
      <c r="E2634">
        <v>140</v>
      </c>
      <c r="F2634">
        <v>56</v>
      </c>
      <c r="G2634">
        <v>4</v>
      </c>
      <c r="H2634" t="s">
        <v>12</v>
      </c>
      <c r="I2634" t="s">
        <v>1520</v>
      </c>
    </row>
    <row r="2635" spans="1:9" x14ac:dyDescent="0.3">
      <c r="A2635" t="s">
        <v>2230</v>
      </c>
      <c r="B2635" t="s">
        <v>1591</v>
      </c>
      <c r="C2635" t="s">
        <v>1563</v>
      </c>
      <c r="D2635">
        <v>0</v>
      </c>
      <c r="E2635">
        <v>107</v>
      </c>
      <c r="F2635">
        <v>45</v>
      </c>
      <c r="G2635">
        <v>4</v>
      </c>
      <c r="H2635" t="s">
        <v>12</v>
      </c>
      <c r="I2635" t="s">
        <v>1520</v>
      </c>
    </row>
    <row r="2636" spans="1:9" x14ac:dyDescent="0.3">
      <c r="A2636" t="s">
        <v>1276</v>
      </c>
      <c r="B2636" t="s">
        <v>1617</v>
      </c>
      <c r="C2636" t="s">
        <v>1563</v>
      </c>
      <c r="D2636">
        <v>0</v>
      </c>
      <c r="E2636">
        <v>111</v>
      </c>
      <c r="F2636">
        <v>19</v>
      </c>
      <c r="G2636">
        <v>4</v>
      </c>
      <c r="H2636" t="s">
        <v>12</v>
      </c>
      <c r="I2636" t="s">
        <v>1520</v>
      </c>
    </row>
    <row r="2637" spans="1:9" x14ac:dyDescent="0.3">
      <c r="A2637" t="s">
        <v>825</v>
      </c>
      <c r="B2637" t="s">
        <v>1819</v>
      </c>
      <c r="C2637" t="s">
        <v>865</v>
      </c>
      <c r="D2637">
        <v>0</v>
      </c>
      <c r="E2637">
        <v>65</v>
      </c>
      <c r="F2637">
        <v>28</v>
      </c>
      <c r="G2637">
        <v>4</v>
      </c>
      <c r="H2637" t="s">
        <v>12</v>
      </c>
      <c r="I2637" t="s">
        <v>1539</v>
      </c>
    </row>
    <row r="2638" spans="1:9" x14ac:dyDescent="0.3">
      <c r="A2638" t="s">
        <v>2231</v>
      </c>
      <c r="B2638" t="s">
        <v>1639</v>
      </c>
      <c r="C2638" t="s">
        <v>1504</v>
      </c>
      <c r="D2638">
        <v>0</v>
      </c>
      <c r="E2638">
        <v>57</v>
      </c>
      <c r="F2638">
        <v>21</v>
      </c>
      <c r="G2638">
        <v>4</v>
      </c>
      <c r="H2638" t="s">
        <v>12</v>
      </c>
      <c r="I2638" t="s">
        <v>1505</v>
      </c>
    </row>
    <row r="2639" spans="1:9" x14ac:dyDescent="0.3">
      <c r="A2639" t="s">
        <v>2232</v>
      </c>
      <c r="B2639" t="s">
        <v>1625</v>
      </c>
      <c r="C2639" t="s">
        <v>1536</v>
      </c>
      <c r="D2639">
        <v>0</v>
      </c>
      <c r="E2639">
        <v>40</v>
      </c>
      <c r="F2639">
        <v>13</v>
      </c>
      <c r="G2639">
        <v>4</v>
      </c>
      <c r="H2639" t="s">
        <v>12</v>
      </c>
      <c r="I2639" t="s">
        <v>1508</v>
      </c>
    </row>
    <row r="2640" spans="1:9" x14ac:dyDescent="0.3">
      <c r="A2640" t="s">
        <v>2233</v>
      </c>
      <c r="B2640" t="s">
        <v>1560</v>
      </c>
      <c r="C2640" t="s">
        <v>1563</v>
      </c>
      <c r="D2640">
        <v>0</v>
      </c>
      <c r="E2640">
        <v>54</v>
      </c>
      <c r="F2640">
        <v>12</v>
      </c>
      <c r="G2640">
        <v>4</v>
      </c>
      <c r="H2640" t="s">
        <v>12</v>
      </c>
      <c r="I2640" t="s">
        <v>1520</v>
      </c>
    </row>
    <row r="2641" spans="1:9" x14ac:dyDescent="0.3">
      <c r="A2641" t="s">
        <v>2234</v>
      </c>
      <c r="B2641" t="s">
        <v>1766</v>
      </c>
      <c r="C2641" t="s">
        <v>1652</v>
      </c>
      <c r="D2641">
        <v>0</v>
      </c>
      <c r="E2641">
        <v>250</v>
      </c>
      <c r="F2641">
        <v>75</v>
      </c>
      <c r="G2641">
        <v>4</v>
      </c>
      <c r="H2641" t="s">
        <v>12</v>
      </c>
      <c r="I2641" t="s">
        <v>1513</v>
      </c>
    </row>
    <row r="2642" spans="1:9" x14ac:dyDescent="0.3">
      <c r="A2642" t="s">
        <v>2235</v>
      </c>
      <c r="B2642" t="s">
        <v>1784</v>
      </c>
      <c r="C2642" t="s">
        <v>1583</v>
      </c>
      <c r="D2642">
        <v>0</v>
      </c>
      <c r="E2642">
        <v>82</v>
      </c>
      <c r="F2642">
        <v>33</v>
      </c>
      <c r="G2642">
        <v>4</v>
      </c>
      <c r="H2642" t="s">
        <v>12</v>
      </c>
      <c r="I2642" t="s">
        <v>1539</v>
      </c>
    </row>
    <row r="2643" spans="1:9" x14ac:dyDescent="0.3">
      <c r="A2643" t="s">
        <v>420</v>
      </c>
      <c r="B2643" t="s">
        <v>1907</v>
      </c>
      <c r="C2643" t="s">
        <v>1534</v>
      </c>
      <c r="D2643">
        <v>0</v>
      </c>
      <c r="E2643">
        <v>163</v>
      </c>
      <c r="F2643">
        <v>26</v>
      </c>
      <c r="G2643">
        <v>4</v>
      </c>
      <c r="H2643" t="s">
        <v>12</v>
      </c>
      <c r="I2643" t="s">
        <v>1520</v>
      </c>
    </row>
    <row r="2644" spans="1:9" x14ac:dyDescent="0.3">
      <c r="A2644" t="s">
        <v>1783</v>
      </c>
      <c r="B2644" t="s">
        <v>1623</v>
      </c>
      <c r="C2644" t="s">
        <v>1500</v>
      </c>
      <c r="D2644">
        <v>0</v>
      </c>
      <c r="E2644">
        <v>114</v>
      </c>
      <c r="F2644">
        <v>11</v>
      </c>
      <c r="G2644">
        <v>4</v>
      </c>
      <c r="H2644" t="s">
        <v>12</v>
      </c>
      <c r="I2644" t="s">
        <v>1501</v>
      </c>
    </row>
    <row r="2645" spans="1:9" x14ac:dyDescent="0.3">
      <c r="A2645" t="s">
        <v>2236</v>
      </c>
      <c r="B2645" t="s">
        <v>1936</v>
      </c>
      <c r="C2645" t="s">
        <v>1500</v>
      </c>
      <c r="D2645">
        <v>0</v>
      </c>
      <c r="E2645">
        <v>63</v>
      </c>
      <c r="F2645">
        <v>1</v>
      </c>
      <c r="G2645">
        <v>4</v>
      </c>
      <c r="H2645" t="s">
        <v>12</v>
      </c>
      <c r="I2645" t="s">
        <v>1501</v>
      </c>
    </row>
    <row r="2646" spans="1:9" x14ac:dyDescent="0.3">
      <c r="A2646" t="s">
        <v>1144</v>
      </c>
      <c r="B2646" t="s">
        <v>1538</v>
      </c>
      <c r="C2646" t="s">
        <v>1583</v>
      </c>
      <c r="D2646">
        <v>0</v>
      </c>
      <c r="E2646">
        <v>188</v>
      </c>
      <c r="F2646">
        <v>41</v>
      </c>
      <c r="G2646">
        <v>4</v>
      </c>
      <c r="H2646" t="s">
        <v>12</v>
      </c>
      <c r="I2646" t="s">
        <v>1539</v>
      </c>
    </row>
    <row r="2647" spans="1:9" x14ac:dyDescent="0.3">
      <c r="A2647" t="s">
        <v>1281</v>
      </c>
      <c r="B2647" t="s">
        <v>1533</v>
      </c>
      <c r="C2647" t="s">
        <v>1563</v>
      </c>
      <c r="D2647">
        <v>0</v>
      </c>
      <c r="E2647">
        <v>187</v>
      </c>
      <c r="F2647">
        <v>80</v>
      </c>
      <c r="G2647">
        <v>4</v>
      </c>
      <c r="H2647" t="s">
        <v>12</v>
      </c>
      <c r="I2647" t="s">
        <v>1520</v>
      </c>
    </row>
    <row r="2648" spans="1:9" x14ac:dyDescent="0.3">
      <c r="A2648" t="s">
        <v>1458</v>
      </c>
      <c r="B2648" t="s">
        <v>1664</v>
      </c>
      <c r="C2648" t="s">
        <v>1563</v>
      </c>
      <c r="D2648">
        <v>0</v>
      </c>
      <c r="E2648">
        <v>93</v>
      </c>
      <c r="F2648">
        <v>44</v>
      </c>
      <c r="G2648">
        <v>4</v>
      </c>
      <c r="H2648" t="s">
        <v>12</v>
      </c>
      <c r="I2648" t="s">
        <v>1520</v>
      </c>
    </row>
    <row r="2649" spans="1:9" x14ac:dyDescent="0.3">
      <c r="A2649" t="s">
        <v>2237</v>
      </c>
      <c r="B2649" t="s">
        <v>1733</v>
      </c>
      <c r="C2649" t="s">
        <v>865</v>
      </c>
      <c r="D2649">
        <v>0</v>
      </c>
      <c r="E2649">
        <v>193</v>
      </c>
      <c r="F2649">
        <v>8</v>
      </c>
      <c r="G2649">
        <v>4</v>
      </c>
      <c r="H2649" t="s">
        <v>12</v>
      </c>
      <c r="I2649" t="s">
        <v>1501</v>
      </c>
    </row>
    <row r="2650" spans="1:9" x14ac:dyDescent="0.3">
      <c r="A2650" t="s">
        <v>2238</v>
      </c>
      <c r="B2650" t="s">
        <v>1705</v>
      </c>
      <c r="C2650" t="s">
        <v>865</v>
      </c>
      <c r="D2650">
        <v>0</v>
      </c>
      <c r="E2650">
        <v>54</v>
      </c>
      <c r="F2650">
        <v>8</v>
      </c>
      <c r="G2650">
        <v>4</v>
      </c>
      <c r="H2650" t="s">
        <v>12</v>
      </c>
      <c r="I2650" t="s">
        <v>1501</v>
      </c>
    </row>
    <row r="2651" spans="1:9" x14ac:dyDescent="0.3">
      <c r="A2651" t="s">
        <v>2239</v>
      </c>
      <c r="B2651" t="s">
        <v>2081</v>
      </c>
      <c r="C2651" t="s">
        <v>1583</v>
      </c>
      <c r="D2651">
        <v>0</v>
      </c>
      <c r="E2651">
        <v>36</v>
      </c>
      <c r="F2651">
        <v>0</v>
      </c>
      <c r="G2651">
        <v>4</v>
      </c>
      <c r="H2651" t="s">
        <v>12</v>
      </c>
      <c r="I2651" t="s">
        <v>1539</v>
      </c>
    </row>
    <row r="2652" spans="1:9" x14ac:dyDescent="0.3">
      <c r="A2652" t="s">
        <v>576</v>
      </c>
      <c r="B2652" t="s">
        <v>1665</v>
      </c>
      <c r="C2652" t="s">
        <v>1500</v>
      </c>
      <c r="D2652">
        <v>0</v>
      </c>
      <c r="E2652">
        <v>180</v>
      </c>
      <c r="F2652">
        <v>54</v>
      </c>
      <c r="G2652">
        <v>4</v>
      </c>
      <c r="H2652" t="s">
        <v>12</v>
      </c>
      <c r="I2652" t="s">
        <v>1501</v>
      </c>
    </row>
    <row r="2653" spans="1:9" x14ac:dyDescent="0.3">
      <c r="A2653" t="s">
        <v>249</v>
      </c>
      <c r="B2653" t="s">
        <v>1778</v>
      </c>
      <c r="C2653" t="s">
        <v>1525</v>
      </c>
      <c r="D2653">
        <v>0</v>
      </c>
      <c r="E2653">
        <v>46</v>
      </c>
      <c r="F2653">
        <v>20</v>
      </c>
      <c r="G2653">
        <v>4</v>
      </c>
      <c r="H2653" t="s">
        <v>12</v>
      </c>
      <c r="I2653" t="s">
        <v>1505</v>
      </c>
    </row>
    <row r="2654" spans="1:9" x14ac:dyDescent="0.3">
      <c r="A2654" t="s">
        <v>2240</v>
      </c>
      <c r="B2654" t="s">
        <v>1682</v>
      </c>
      <c r="C2654" t="s">
        <v>1548</v>
      </c>
      <c r="D2654">
        <v>0</v>
      </c>
      <c r="E2654">
        <v>43</v>
      </c>
      <c r="F2654">
        <v>17</v>
      </c>
      <c r="G2654">
        <v>4</v>
      </c>
      <c r="H2654" t="s">
        <v>12</v>
      </c>
      <c r="I2654" t="s">
        <v>1508</v>
      </c>
    </row>
    <row r="2655" spans="1:9" x14ac:dyDescent="0.3">
      <c r="A2655" t="s">
        <v>1461</v>
      </c>
      <c r="B2655" t="s">
        <v>1506</v>
      </c>
      <c r="C2655" t="s">
        <v>1507</v>
      </c>
      <c r="D2655">
        <v>0</v>
      </c>
      <c r="E2655">
        <v>29</v>
      </c>
      <c r="F2655">
        <v>11</v>
      </c>
      <c r="G2655">
        <v>4</v>
      </c>
      <c r="H2655" t="s">
        <v>12</v>
      </c>
      <c r="I2655" t="s">
        <v>1508</v>
      </c>
    </row>
    <row r="2656" spans="1:9" x14ac:dyDescent="0.3">
      <c r="A2656" t="s">
        <v>1149</v>
      </c>
      <c r="B2656" t="s">
        <v>1797</v>
      </c>
      <c r="C2656" t="s">
        <v>1584</v>
      </c>
      <c r="D2656">
        <v>0</v>
      </c>
      <c r="E2656">
        <v>44</v>
      </c>
      <c r="F2656">
        <v>5</v>
      </c>
      <c r="G2656">
        <v>4</v>
      </c>
      <c r="H2656" t="s">
        <v>12</v>
      </c>
      <c r="I2656" t="s">
        <v>1508</v>
      </c>
    </row>
    <row r="2657" spans="1:9" x14ac:dyDescent="0.3">
      <c r="A2657" t="s">
        <v>2241</v>
      </c>
      <c r="B2657" t="s">
        <v>1623</v>
      </c>
      <c r="C2657" t="s">
        <v>1522</v>
      </c>
      <c r="D2657">
        <v>0</v>
      </c>
      <c r="E2657">
        <v>114</v>
      </c>
      <c r="F2657">
        <v>48</v>
      </c>
      <c r="G2657">
        <v>4</v>
      </c>
      <c r="H2657" t="s">
        <v>12</v>
      </c>
      <c r="I2657" t="s">
        <v>1501</v>
      </c>
    </row>
    <row r="2658" spans="1:9" x14ac:dyDescent="0.3">
      <c r="A2658" t="s">
        <v>1150</v>
      </c>
      <c r="B2658" t="s">
        <v>2242</v>
      </c>
      <c r="C2658" t="s">
        <v>1725</v>
      </c>
      <c r="D2658">
        <v>0</v>
      </c>
      <c r="E2658">
        <v>171</v>
      </c>
      <c r="F2658">
        <v>20</v>
      </c>
      <c r="G2658">
        <v>4</v>
      </c>
      <c r="H2658" t="s">
        <v>12</v>
      </c>
      <c r="I2658" t="s">
        <v>1543</v>
      </c>
    </row>
    <row r="2659" spans="1:9" x14ac:dyDescent="0.3">
      <c r="A2659" t="s">
        <v>1150</v>
      </c>
      <c r="B2659" t="s">
        <v>2110</v>
      </c>
      <c r="C2659" t="s">
        <v>1584</v>
      </c>
      <c r="D2659">
        <v>0</v>
      </c>
      <c r="E2659">
        <v>51</v>
      </c>
      <c r="F2659">
        <v>22</v>
      </c>
      <c r="G2659">
        <v>4</v>
      </c>
      <c r="H2659" t="s">
        <v>12</v>
      </c>
      <c r="I2659" t="s">
        <v>1508</v>
      </c>
    </row>
    <row r="2660" spans="1:9" x14ac:dyDescent="0.3">
      <c r="A2660" t="s">
        <v>2243</v>
      </c>
      <c r="B2660" t="s">
        <v>1639</v>
      </c>
      <c r="C2660" t="s">
        <v>1525</v>
      </c>
      <c r="D2660">
        <v>0</v>
      </c>
      <c r="E2660">
        <v>46</v>
      </c>
      <c r="F2660">
        <v>0</v>
      </c>
      <c r="G2660">
        <v>4</v>
      </c>
      <c r="H2660" t="s">
        <v>12</v>
      </c>
      <c r="I2660" t="s">
        <v>1505</v>
      </c>
    </row>
    <row r="2661" spans="1:9" x14ac:dyDescent="0.3">
      <c r="A2661" t="s">
        <v>2244</v>
      </c>
      <c r="B2661" t="s">
        <v>1799</v>
      </c>
      <c r="C2661" t="s">
        <v>1563</v>
      </c>
      <c r="D2661">
        <v>0</v>
      </c>
      <c r="E2661">
        <v>191</v>
      </c>
      <c r="F2661">
        <v>93</v>
      </c>
      <c r="G2661">
        <v>4</v>
      </c>
      <c r="H2661" t="s">
        <v>12</v>
      </c>
      <c r="I2661" t="s">
        <v>1520</v>
      </c>
    </row>
    <row r="2662" spans="1:9" x14ac:dyDescent="0.3">
      <c r="A2662" t="s">
        <v>2245</v>
      </c>
      <c r="B2662" t="s">
        <v>1623</v>
      </c>
      <c r="C2662" t="s">
        <v>1569</v>
      </c>
      <c r="D2662">
        <v>0</v>
      </c>
      <c r="E2662">
        <v>131</v>
      </c>
      <c r="F2662">
        <v>27</v>
      </c>
      <c r="G2662">
        <v>4</v>
      </c>
      <c r="H2662" t="s">
        <v>12</v>
      </c>
      <c r="I2662" t="s">
        <v>1501</v>
      </c>
    </row>
    <row r="2663" spans="1:9" x14ac:dyDescent="0.3">
      <c r="A2663" t="s">
        <v>2246</v>
      </c>
      <c r="B2663" t="s">
        <v>1664</v>
      </c>
      <c r="C2663" t="s">
        <v>1519</v>
      </c>
      <c r="D2663">
        <v>0</v>
      </c>
      <c r="E2663">
        <v>79</v>
      </c>
      <c r="F2663">
        <v>36</v>
      </c>
      <c r="G2663">
        <v>4</v>
      </c>
      <c r="H2663" t="s">
        <v>12</v>
      </c>
      <c r="I2663" t="s">
        <v>1520</v>
      </c>
    </row>
    <row r="2664" spans="1:9" x14ac:dyDescent="0.3">
      <c r="A2664" t="s">
        <v>2247</v>
      </c>
      <c r="B2664" t="s">
        <v>1730</v>
      </c>
      <c r="C2664" t="s">
        <v>1534</v>
      </c>
      <c r="D2664">
        <v>0</v>
      </c>
      <c r="E2664">
        <v>140</v>
      </c>
      <c r="F2664">
        <v>45</v>
      </c>
      <c r="G2664">
        <v>4</v>
      </c>
      <c r="H2664" t="s">
        <v>12</v>
      </c>
      <c r="I2664" t="s">
        <v>1520</v>
      </c>
    </row>
    <row r="2665" spans="1:9" x14ac:dyDescent="0.3">
      <c r="A2665" t="s">
        <v>2248</v>
      </c>
      <c r="B2665" t="s">
        <v>1596</v>
      </c>
      <c r="C2665" t="s">
        <v>1551</v>
      </c>
      <c r="D2665">
        <v>0</v>
      </c>
      <c r="E2665">
        <v>195</v>
      </c>
      <c r="F2665">
        <v>62</v>
      </c>
      <c r="G2665">
        <v>4</v>
      </c>
      <c r="H2665" t="s">
        <v>12</v>
      </c>
      <c r="I2665" t="s">
        <v>1539</v>
      </c>
    </row>
    <row r="2666" spans="1:9" x14ac:dyDescent="0.3">
      <c r="A2666" t="s">
        <v>2249</v>
      </c>
      <c r="B2666" t="s">
        <v>1503</v>
      </c>
      <c r="C2666" t="s">
        <v>1571</v>
      </c>
      <c r="D2666">
        <v>0</v>
      </c>
      <c r="E2666">
        <v>50</v>
      </c>
      <c r="F2666">
        <v>15</v>
      </c>
      <c r="G2666">
        <v>4</v>
      </c>
      <c r="H2666" t="s">
        <v>12</v>
      </c>
      <c r="I2666" t="s">
        <v>1505</v>
      </c>
    </row>
    <row r="2667" spans="1:9" x14ac:dyDescent="0.3">
      <c r="A2667" t="s">
        <v>2250</v>
      </c>
      <c r="B2667" t="s">
        <v>2251</v>
      </c>
      <c r="C2667" t="s">
        <v>1587</v>
      </c>
      <c r="D2667">
        <v>0</v>
      </c>
      <c r="E2667">
        <v>327</v>
      </c>
      <c r="F2667">
        <v>114</v>
      </c>
      <c r="G2667">
        <v>4</v>
      </c>
      <c r="H2667" t="s">
        <v>12</v>
      </c>
      <c r="I2667" t="s">
        <v>1543</v>
      </c>
    </row>
    <row r="2668" spans="1:9" x14ac:dyDescent="0.3">
      <c r="A2668" t="s">
        <v>2252</v>
      </c>
      <c r="B2668" t="s">
        <v>1828</v>
      </c>
      <c r="C2668" t="s">
        <v>1519</v>
      </c>
      <c r="D2668">
        <v>0</v>
      </c>
      <c r="E2668">
        <v>54</v>
      </c>
      <c r="F2668">
        <v>15</v>
      </c>
      <c r="G2668">
        <v>4</v>
      </c>
      <c r="H2668" t="s">
        <v>12</v>
      </c>
      <c r="I2668" t="s">
        <v>1520</v>
      </c>
    </row>
    <row r="2669" spans="1:9" x14ac:dyDescent="0.3">
      <c r="A2669" t="s">
        <v>2253</v>
      </c>
      <c r="B2669" t="s">
        <v>1538</v>
      </c>
      <c r="C2669" t="s">
        <v>1597</v>
      </c>
      <c r="D2669">
        <v>0</v>
      </c>
      <c r="E2669">
        <v>197</v>
      </c>
      <c r="F2669">
        <v>20</v>
      </c>
      <c r="G2669">
        <v>4</v>
      </c>
      <c r="H2669" t="s">
        <v>12</v>
      </c>
      <c r="I2669" t="s">
        <v>1539</v>
      </c>
    </row>
    <row r="2670" spans="1:9" x14ac:dyDescent="0.3">
      <c r="A2670" t="s">
        <v>2254</v>
      </c>
      <c r="B2670" t="s">
        <v>1568</v>
      </c>
      <c r="C2670" t="s">
        <v>865</v>
      </c>
      <c r="D2670">
        <v>0</v>
      </c>
      <c r="E2670">
        <v>90</v>
      </c>
      <c r="F2670">
        <v>39</v>
      </c>
      <c r="G2670">
        <v>4</v>
      </c>
      <c r="H2670" t="s">
        <v>12</v>
      </c>
      <c r="I2670" t="s">
        <v>1501</v>
      </c>
    </row>
    <row r="2671" spans="1:9" x14ac:dyDescent="0.3">
      <c r="A2671" t="s">
        <v>2255</v>
      </c>
      <c r="B2671" t="s">
        <v>1582</v>
      </c>
      <c r="C2671" t="s">
        <v>1597</v>
      </c>
      <c r="D2671">
        <v>0</v>
      </c>
      <c r="E2671">
        <v>49</v>
      </c>
      <c r="F2671">
        <v>19</v>
      </c>
      <c r="G2671">
        <v>4</v>
      </c>
      <c r="H2671" t="s">
        <v>12</v>
      </c>
      <c r="I2671" t="s">
        <v>1539</v>
      </c>
    </row>
    <row r="2672" spans="1:9" x14ac:dyDescent="0.3">
      <c r="A2672" t="s">
        <v>2256</v>
      </c>
      <c r="B2672" t="s">
        <v>1680</v>
      </c>
      <c r="C2672" t="s">
        <v>1536</v>
      </c>
      <c r="D2672">
        <v>0</v>
      </c>
      <c r="E2672">
        <v>43</v>
      </c>
      <c r="F2672">
        <v>9</v>
      </c>
      <c r="G2672">
        <v>4</v>
      </c>
      <c r="H2672" t="s">
        <v>12</v>
      </c>
      <c r="I2672" t="s">
        <v>1508</v>
      </c>
    </row>
    <row r="2673" spans="1:9" x14ac:dyDescent="0.3">
      <c r="A2673" t="s">
        <v>1159</v>
      </c>
      <c r="B2673" t="s">
        <v>1651</v>
      </c>
      <c r="C2673" t="s">
        <v>1516</v>
      </c>
      <c r="D2673">
        <v>0</v>
      </c>
      <c r="E2673">
        <v>64</v>
      </c>
      <c r="F2673">
        <v>6</v>
      </c>
      <c r="G2673">
        <v>4</v>
      </c>
      <c r="H2673" t="s">
        <v>12</v>
      </c>
      <c r="I2673" t="s">
        <v>1513</v>
      </c>
    </row>
    <row r="2674" spans="1:9" x14ac:dyDescent="0.3">
      <c r="A2674" t="s">
        <v>2257</v>
      </c>
      <c r="B2674" t="s">
        <v>1547</v>
      </c>
      <c r="C2674" t="s">
        <v>1507</v>
      </c>
      <c r="D2674">
        <v>0</v>
      </c>
      <c r="E2674">
        <v>45</v>
      </c>
      <c r="F2674">
        <v>8</v>
      </c>
      <c r="G2674">
        <v>4</v>
      </c>
      <c r="H2674" t="s">
        <v>12</v>
      </c>
      <c r="I2674" t="s">
        <v>1508</v>
      </c>
    </row>
    <row r="2675" spans="1:9" x14ac:dyDescent="0.3">
      <c r="A2675" t="s">
        <v>702</v>
      </c>
      <c r="B2675" t="s">
        <v>1639</v>
      </c>
      <c r="C2675" t="s">
        <v>1525</v>
      </c>
      <c r="D2675">
        <v>0</v>
      </c>
      <c r="E2675">
        <v>46</v>
      </c>
      <c r="F2675">
        <v>0</v>
      </c>
      <c r="G2675">
        <v>4</v>
      </c>
      <c r="H2675" t="s">
        <v>12</v>
      </c>
      <c r="I2675" t="s">
        <v>1505</v>
      </c>
    </row>
    <row r="2676" spans="1:9" x14ac:dyDescent="0.3">
      <c r="A2676" t="s">
        <v>702</v>
      </c>
      <c r="B2676" t="s">
        <v>1667</v>
      </c>
      <c r="C2676" t="s">
        <v>1558</v>
      </c>
      <c r="D2676">
        <v>0</v>
      </c>
      <c r="E2676">
        <v>177</v>
      </c>
      <c r="F2676">
        <v>41</v>
      </c>
      <c r="G2676">
        <v>4</v>
      </c>
      <c r="H2676" t="s">
        <v>12</v>
      </c>
      <c r="I2676" t="s">
        <v>1520</v>
      </c>
    </row>
    <row r="2677" spans="1:9" x14ac:dyDescent="0.3">
      <c r="A2677" t="s">
        <v>2258</v>
      </c>
      <c r="B2677" t="s">
        <v>1901</v>
      </c>
      <c r="C2677" t="s">
        <v>1569</v>
      </c>
      <c r="D2677">
        <v>0</v>
      </c>
      <c r="E2677">
        <v>136</v>
      </c>
      <c r="F2677">
        <v>57</v>
      </c>
      <c r="G2677">
        <v>4</v>
      </c>
      <c r="H2677" t="s">
        <v>12</v>
      </c>
      <c r="I2677" t="s">
        <v>1501</v>
      </c>
    </row>
    <row r="2678" spans="1:9" x14ac:dyDescent="0.3">
      <c r="A2678" t="s">
        <v>2259</v>
      </c>
      <c r="B2678" t="s">
        <v>1659</v>
      </c>
      <c r="C2678" t="s">
        <v>1558</v>
      </c>
      <c r="D2678">
        <v>0</v>
      </c>
      <c r="E2678">
        <v>108</v>
      </c>
      <c r="F2678">
        <v>26</v>
      </c>
      <c r="G2678">
        <v>4</v>
      </c>
      <c r="H2678" t="s">
        <v>12</v>
      </c>
      <c r="I2678" t="s">
        <v>1520</v>
      </c>
    </row>
    <row r="2679" spans="1:9" x14ac:dyDescent="0.3">
      <c r="A2679" t="s">
        <v>2260</v>
      </c>
      <c r="B2679" t="s">
        <v>1521</v>
      </c>
      <c r="C2679" t="s">
        <v>1569</v>
      </c>
      <c r="D2679">
        <v>0</v>
      </c>
      <c r="E2679">
        <v>67</v>
      </c>
      <c r="F2679">
        <v>20</v>
      </c>
      <c r="G2679">
        <v>4</v>
      </c>
      <c r="H2679" t="s">
        <v>12</v>
      </c>
      <c r="I2679" t="s">
        <v>1501</v>
      </c>
    </row>
    <row r="2680" spans="1:9" x14ac:dyDescent="0.3">
      <c r="A2680" t="s">
        <v>2261</v>
      </c>
      <c r="B2680" t="s">
        <v>1914</v>
      </c>
      <c r="C2680" t="s">
        <v>1597</v>
      </c>
      <c r="D2680">
        <v>0</v>
      </c>
      <c r="E2680">
        <v>108</v>
      </c>
      <c r="F2680">
        <v>43</v>
      </c>
      <c r="G2680">
        <v>4</v>
      </c>
      <c r="H2680" t="s">
        <v>12</v>
      </c>
      <c r="I2680" t="s">
        <v>1539</v>
      </c>
    </row>
    <row r="2681" spans="1:9" x14ac:dyDescent="0.3">
      <c r="A2681" t="s">
        <v>2261</v>
      </c>
      <c r="B2681" t="s">
        <v>1573</v>
      </c>
      <c r="C2681" t="s">
        <v>1500</v>
      </c>
      <c r="D2681">
        <v>0</v>
      </c>
      <c r="E2681">
        <v>67</v>
      </c>
      <c r="F2681">
        <v>13</v>
      </c>
      <c r="G2681">
        <v>4</v>
      </c>
      <c r="H2681" t="s">
        <v>12</v>
      </c>
      <c r="I2681" t="s">
        <v>1501</v>
      </c>
    </row>
    <row r="2682" spans="1:9" x14ac:dyDescent="0.3">
      <c r="A2682" t="s">
        <v>1485</v>
      </c>
      <c r="B2682" t="s">
        <v>1509</v>
      </c>
      <c r="C2682" t="s">
        <v>1569</v>
      </c>
      <c r="D2682">
        <v>0</v>
      </c>
      <c r="E2682">
        <v>136</v>
      </c>
      <c r="F2682">
        <v>56</v>
      </c>
      <c r="G2682">
        <v>4</v>
      </c>
      <c r="H2682" t="s">
        <v>12</v>
      </c>
      <c r="I2682" t="s">
        <v>1501</v>
      </c>
    </row>
    <row r="2683" spans="1:9" x14ac:dyDescent="0.3">
      <c r="A2683" t="s">
        <v>2262</v>
      </c>
      <c r="B2683" t="s">
        <v>2070</v>
      </c>
      <c r="C2683" t="s">
        <v>1725</v>
      </c>
      <c r="D2683">
        <v>0</v>
      </c>
      <c r="E2683">
        <v>2077</v>
      </c>
      <c r="F2683">
        <v>395</v>
      </c>
      <c r="G2683">
        <v>4</v>
      </c>
      <c r="H2683" t="s">
        <v>12</v>
      </c>
      <c r="I2683" t="s">
        <v>1543</v>
      </c>
    </row>
    <row r="2684" spans="1:9" x14ac:dyDescent="0.3">
      <c r="A2684" t="s">
        <v>2263</v>
      </c>
      <c r="B2684" t="s">
        <v>2077</v>
      </c>
      <c r="C2684" t="s">
        <v>865</v>
      </c>
      <c r="D2684">
        <v>0</v>
      </c>
      <c r="E2684">
        <v>54</v>
      </c>
      <c r="F2684">
        <v>20</v>
      </c>
      <c r="G2684">
        <v>4</v>
      </c>
      <c r="H2684" t="s">
        <v>12</v>
      </c>
      <c r="I2684" t="s">
        <v>1539</v>
      </c>
    </row>
    <row r="2685" spans="1:9" x14ac:dyDescent="0.3">
      <c r="A2685" t="s">
        <v>2264</v>
      </c>
      <c r="B2685" t="s">
        <v>1784</v>
      </c>
      <c r="C2685" t="s">
        <v>1583</v>
      </c>
      <c r="D2685">
        <v>0</v>
      </c>
      <c r="E2685">
        <v>82</v>
      </c>
      <c r="F2685">
        <v>33</v>
      </c>
      <c r="G2685">
        <v>4</v>
      </c>
      <c r="H2685" t="s">
        <v>12</v>
      </c>
      <c r="I2685" t="s">
        <v>1539</v>
      </c>
    </row>
    <row r="2686" spans="1:9" x14ac:dyDescent="0.3">
      <c r="A2686" t="s">
        <v>273</v>
      </c>
      <c r="B2686" t="s">
        <v>1636</v>
      </c>
      <c r="C2686" t="s">
        <v>1548</v>
      </c>
      <c r="D2686">
        <v>0</v>
      </c>
      <c r="E2686">
        <v>35</v>
      </c>
      <c r="F2686">
        <v>16</v>
      </c>
      <c r="G2686">
        <v>4</v>
      </c>
      <c r="H2686" t="s">
        <v>12</v>
      </c>
      <c r="I2686" t="s">
        <v>1508</v>
      </c>
    </row>
    <row r="2687" spans="1:9" x14ac:dyDescent="0.3">
      <c r="A2687" t="s">
        <v>2265</v>
      </c>
      <c r="B2687" t="s">
        <v>1593</v>
      </c>
      <c r="C2687" t="s">
        <v>1534</v>
      </c>
      <c r="D2687">
        <v>0</v>
      </c>
      <c r="E2687">
        <v>141</v>
      </c>
      <c r="F2687">
        <v>10</v>
      </c>
      <c r="G2687">
        <v>4</v>
      </c>
      <c r="H2687" t="s">
        <v>12</v>
      </c>
      <c r="I2687" t="s">
        <v>1520</v>
      </c>
    </row>
    <row r="2688" spans="1:9" x14ac:dyDescent="0.3">
      <c r="A2688" t="s">
        <v>1306</v>
      </c>
      <c r="B2688" t="s">
        <v>1711</v>
      </c>
      <c r="C2688" t="s">
        <v>1504</v>
      </c>
      <c r="D2688">
        <v>0</v>
      </c>
      <c r="E2688">
        <v>65</v>
      </c>
      <c r="F2688">
        <v>11</v>
      </c>
      <c r="G2688">
        <v>4</v>
      </c>
      <c r="H2688" t="s">
        <v>12</v>
      </c>
      <c r="I2688" t="s">
        <v>1505</v>
      </c>
    </row>
    <row r="2689" spans="1:9" x14ac:dyDescent="0.3">
      <c r="A2689" t="s">
        <v>520</v>
      </c>
      <c r="B2689" t="s">
        <v>1808</v>
      </c>
      <c r="C2689" t="s">
        <v>1551</v>
      </c>
      <c r="D2689">
        <v>0</v>
      </c>
      <c r="E2689">
        <v>200</v>
      </c>
      <c r="F2689">
        <v>94</v>
      </c>
      <c r="G2689">
        <v>4</v>
      </c>
      <c r="H2689" t="s">
        <v>12</v>
      </c>
      <c r="I2689" t="s">
        <v>1539</v>
      </c>
    </row>
    <row r="2690" spans="1:9" x14ac:dyDescent="0.3">
      <c r="A2690" t="s">
        <v>520</v>
      </c>
      <c r="B2690" t="s">
        <v>1570</v>
      </c>
      <c r="C2690" t="s">
        <v>1525</v>
      </c>
      <c r="D2690">
        <v>0</v>
      </c>
      <c r="E2690">
        <v>33</v>
      </c>
      <c r="F2690">
        <v>14</v>
      </c>
      <c r="G2690">
        <v>4</v>
      </c>
      <c r="H2690" t="s">
        <v>12</v>
      </c>
      <c r="I2690" t="s">
        <v>1505</v>
      </c>
    </row>
    <row r="2691" spans="1:9" x14ac:dyDescent="0.3">
      <c r="A2691" t="s">
        <v>2266</v>
      </c>
      <c r="B2691" t="s">
        <v>1555</v>
      </c>
      <c r="C2691" t="s">
        <v>1500</v>
      </c>
      <c r="D2691">
        <v>0</v>
      </c>
      <c r="E2691">
        <v>67</v>
      </c>
      <c r="F2691">
        <v>2</v>
      </c>
      <c r="G2691">
        <v>4</v>
      </c>
      <c r="H2691" t="s">
        <v>12</v>
      </c>
      <c r="I2691" t="s">
        <v>1501</v>
      </c>
    </row>
    <row r="2692" spans="1:9" x14ac:dyDescent="0.3">
      <c r="A2692" t="s">
        <v>710</v>
      </c>
      <c r="B2692" t="s">
        <v>1742</v>
      </c>
      <c r="C2692" t="s">
        <v>1583</v>
      </c>
      <c r="D2692">
        <v>0</v>
      </c>
      <c r="E2692">
        <v>154</v>
      </c>
      <c r="F2692">
        <v>1</v>
      </c>
      <c r="G2692">
        <v>4</v>
      </c>
      <c r="H2692" t="s">
        <v>12</v>
      </c>
      <c r="I2692" t="s">
        <v>1539</v>
      </c>
    </row>
    <row r="2693" spans="1:9" x14ac:dyDescent="0.3">
      <c r="A2693" t="s">
        <v>710</v>
      </c>
      <c r="B2693" t="s">
        <v>1599</v>
      </c>
      <c r="C2693" t="s">
        <v>1504</v>
      </c>
      <c r="D2693">
        <v>0</v>
      </c>
      <c r="E2693">
        <v>79</v>
      </c>
      <c r="F2693">
        <v>39</v>
      </c>
      <c r="G2693">
        <v>4</v>
      </c>
      <c r="H2693" t="s">
        <v>12</v>
      </c>
      <c r="I2693" t="s">
        <v>1505</v>
      </c>
    </row>
    <row r="2694" spans="1:9" x14ac:dyDescent="0.3">
      <c r="A2694" t="s">
        <v>2267</v>
      </c>
      <c r="B2694" t="s">
        <v>1688</v>
      </c>
      <c r="C2694" t="s">
        <v>1536</v>
      </c>
      <c r="D2694">
        <v>0</v>
      </c>
      <c r="E2694">
        <v>45</v>
      </c>
      <c r="F2694">
        <v>13</v>
      </c>
      <c r="G2694">
        <v>4</v>
      </c>
      <c r="H2694" t="s">
        <v>12</v>
      </c>
      <c r="I2694" t="s">
        <v>1508</v>
      </c>
    </row>
    <row r="2695" spans="1:9" x14ac:dyDescent="0.3">
      <c r="A2695" t="s">
        <v>2268</v>
      </c>
      <c r="B2695" t="s">
        <v>1733</v>
      </c>
      <c r="C2695" t="s">
        <v>1500</v>
      </c>
      <c r="D2695">
        <v>0</v>
      </c>
      <c r="E2695">
        <v>194</v>
      </c>
      <c r="F2695">
        <v>74</v>
      </c>
      <c r="G2695">
        <v>4</v>
      </c>
      <c r="H2695" t="s">
        <v>12</v>
      </c>
      <c r="I2695" t="s">
        <v>1501</v>
      </c>
    </row>
    <row r="2696" spans="1:9" x14ac:dyDescent="0.3">
      <c r="A2696" t="s">
        <v>1314</v>
      </c>
      <c r="B2696" t="s">
        <v>1901</v>
      </c>
      <c r="C2696" t="s">
        <v>1500</v>
      </c>
      <c r="D2696">
        <v>0</v>
      </c>
      <c r="E2696">
        <v>119</v>
      </c>
      <c r="F2696">
        <v>36</v>
      </c>
      <c r="G2696">
        <v>4</v>
      </c>
      <c r="H2696" t="s">
        <v>12</v>
      </c>
      <c r="I2696" t="s">
        <v>1501</v>
      </c>
    </row>
    <row r="2697" spans="1:9" x14ac:dyDescent="0.3">
      <c r="A2697" t="s">
        <v>2269</v>
      </c>
      <c r="B2697" t="s">
        <v>1707</v>
      </c>
      <c r="C2697" t="s">
        <v>865</v>
      </c>
      <c r="D2697">
        <v>0</v>
      </c>
      <c r="E2697">
        <v>103</v>
      </c>
      <c r="F2697">
        <v>44</v>
      </c>
      <c r="G2697">
        <v>4</v>
      </c>
      <c r="H2697" t="s">
        <v>12</v>
      </c>
      <c r="I2697" t="s">
        <v>1539</v>
      </c>
    </row>
    <row r="2698" spans="1:9" x14ac:dyDescent="0.3">
      <c r="A2698" t="s">
        <v>287</v>
      </c>
      <c r="B2698" t="s">
        <v>1811</v>
      </c>
      <c r="C2698" t="s">
        <v>865</v>
      </c>
      <c r="D2698">
        <v>0</v>
      </c>
      <c r="E2698">
        <v>95</v>
      </c>
      <c r="F2698">
        <v>43</v>
      </c>
      <c r="G2698">
        <v>4</v>
      </c>
      <c r="H2698" t="s">
        <v>12</v>
      </c>
      <c r="I2698" t="s">
        <v>1501</v>
      </c>
    </row>
    <row r="2699" spans="1:9" x14ac:dyDescent="0.3">
      <c r="A2699" t="s">
        <v>2270</v>
      </c>
      <c r="B2699" t="s">
        <v>1699</v>
      </c>
      <c r="C2699" t="s">
        <v>1512</v>
      </c>
      <c r="D2699">
        <v>0</v>
      </c>
      <c r="E2699">
        <v>549</v>
      </c>
      <c r="F2699">
        <v>0</v>
      </c>
      <c r="G2699">
        <v>4</v>
      </c>
      <c r="H2699" t="s">
        <v>12</v>
      </c>
      <c r="I2699" t="s">
        <v>1513</v>
      </c>
    </row>
    <row r="2700" spans="1:9" x14ac:dyDescent="0.3">
      <c r="A2700" t="s">
        <v>1687</v>
      </c>
      <c r="B2700" t="s">
        <v>1538</v>
      </c>
      <c r="C2700" t="s">
        <v>1597</v>
      </c>
      <c r="D2700">
        <v>0</v>
      </c>
      <c r="E2700">
        <v>197</v>
      </c>
      <c r="F2700">
        <v>20</v>
      </c>
      <c r="G2700">
        <v>4</v>
      </c>
      <c r="H2700" t="s">
        <v>12</v>
      </c>
      <c r="I2700" t="s">
        <v>1539</v>
      </c>
    </row>
    <row r="2701" spans="1:9" x14ac:dyDescent="0.3">
      <c r="A2701" t="s">
        <v>1317</v>
      </c>
      <c r="B2701" t="s">
        <v>1994</v>
      </c>
      <c r="C2701" t="s">
        <v>1519</v>
      </c>
      <c r="D2701">
        <v>0</v>
      </c>
      <c r="E2701">
        <v>45</v>
      </c>
      <c r="F2701">
        <v>16</v>
      </c>
      <c r="G2701">
        <v>4</v>
      </c>
      <c r="H2701" t="s">
        <v>12</v>
      </c>
      <c r="I2701" t="s">
        <v>1520</v>
      </c>
    </row>
    <row r="2702" spans="1:9" x14ac:dyDescent="0.3">
      <c r="A2702" t="s">
        <v>290</v>
      </c>
      <c r="B2702" t="s">
        <v>1705</v>
      </c>
      <c r="C2702" t="s">
        <v>865</v>
      </c>
      <c r="D2702">
        <v>0</v>
      </c>
      <c r="E2702">
        <v>54</v>
      </c>
      <c r="F2702">
        <v>8</v>
      </c>
      <c r="G2702">
        <v>4</v>
      </c>
      <c r="H2702" t="s">
        <v>12</v>
      </c>
      <c r="I2702" t="s">
        <v>1501</v>
      </c>
    </row>
    <row r="2703" spans="1:9" x14ac:dyDescent="0.3">
      <c r="A2703" t="s">
        <v>2271</v>
      </c>
      <c r="B2703" t="s">
        <v>1767</v>
      </c>
      <c r="C2703" t="s">
        <v>1584</v>
      </c>
      <c r="D2703">
        <v>0</v>
      </c>
      <c r="E2703">
        <v>28</v>
      </c>
      <c r="F2703">
        <v>6</v>
      </c>
      <c r="G2703">
        <v>4</v>
      </c>
      <c r="H2703" t="s">
        <v>12</v>
      </c>
      <c r="I2703" t="s">
        <v>1508</v>
      </c>
    </row>
    <row r="2704" spans="1:9" x14ac:dyDescent="0.3">
      <c r="A2704" t="s">
        <v>2272</v>
      </c>
      <c r="B2704" t="s">
        <v>1811</v>
      </c>
      <c r="C2704" t="s">
        <v>1569</v>
      </c>
      <c r="D2704">
        <v>0</v>
      </c>
      <c r="E2704">
        <v>101</v>
      </c>
      <c r="F2704">
        <v>16</v>
      </c>
      <c r="G2704">
        <v>4</v>
      </c>
      <c r="H2704" t="s">
        <v>12</v>
      </c>
      <c r="I2704" t="s">
        <v>1501</v>
      </c>
    </row>
    <row r="2705" spans="1:9" x14ac:dyDescent="0.3">
      <c r="A2705" t="s">
        <v>2010</v>
      </c>
      <c r="B2705" t="s">
        <v>1865</v>
      </c>
      <c r="C2705" t="s">
        <v>1516</v>
      </c>
      <c r="D2705">
        <v>0</v>
      </c>
      <c r="E2705">
        <v>190</v>
      </c>
      <c r="F2705">
        <v>15</v>
      </c>
      <c r="G2705">
        <v>4</v>
      </c>
      <c r="H2705" t="s">
        <v>12</v>
      </c>
      <c r="I2705" t="s">
        <v>1513</v>
      </c>
    </row>
    <row r="2706" spans="1:9" x14ac:dyDescent="0.3">
      <c r="A2706" t="s">
        <v>2013</v>
      </c>
      <c r="B2706" t="s">
        <v>1649</v>
      </c>
      <c r="C2706" t="s">
        <v>1569</v>
      </c>
      <c r="D2706">
        <v>0</v>
      </c>
      <c r="E2706">
        <v>55</v>
      </c>
      <c r="F2706">
        <v>3</v>
      </c>
      <c r="G2706">
        <v>3</v>
      </c>
      <c r="H2706" t="s">
        <v>12</v>
      </c>
      <c r="I2706" t="s">
        <v>1501</v>
      </c>
    </row>
    <row r="2707" spans="1:9" x14ac:dyDescent="0.3">
      <c r="A2707" t="s">
        <v>2273</v>
      </c>
      <c r="B2707" t="s">
        <v>1777</v>
      </c>
      <c r="C2707" t="s">
        <v>1512</v>
      </c>
      <c r="D2707">
        <v>0</v>
      </c>
      <c r="E2707">
        <v>32</v>
      </c>
      <c r="F2707">
        <v>8</v>
      </c>
      <c r="G2707">
        <v>3</v>
      </c>
      <c r="H2707" t="s">
        <v>12</v>
      </c>
      <c r="I2707" t="s">
        <v>1513</v>
      </c>
    </row>
    <row r="2708" spans="1:9" x14ac:dyDescent="0.3">
      <c r="A2708" t="s">
        <v>2274</v>
      </c>
      <c r="B2708" t="s">
        <v>1770</v>
      </c>
      <c r="C2708" t="s">
        <v>1516</v>
      </c>
      <c r="D2708">
        <v>0</v>
      </c>
      <c r="E2708">
        <v>50</v>
      </c>
      <c r="F2708">
        <v>3</v>
      </c>
      <c r="G2708">
        <v>3</v>
      </c>
      <c r="H2708" t="s">
        <v>12</v>
      </c>
      <c r="I2708" t="s">
        <v>1513</v>
      </c>
    </row>
    <row r="2709" spans="1:9" x14ac:dyDescent="0.3">
      <c r="A2709" t="s">
        <v>2275</v>
      </c>
      <c r="B2709" t="s">
        <v>1623</v>
      </c>
      <c r="C2709" t="s">
        <v>1522</v>
      </c>
      <c r="D2709">
        <v>0</v>
      </c>
      <c r="E2709">
        <v>85</v>
      </c>
      <c r="F2709">
        <v>36</v>
      </c>
      <c r="G2709">
        <v>3</v>
      </c>
      <c r="H2709" t="s">
        <v>12</v>
      </c>
      <c r="I2709" t="s">
        <v>1501</v>
      </c>
    </row>
    <row r="2710" spans="1:9" x14ac:dyDescent="0.3">
      <c r="A2710" t="s">
        <v>2275</v>
      </c>
      <c r="B2710" t="s">
        <v>1721</v>
      </c>
      <c r="C2710" t="s">
        <v>1500</v>
      </c>
      <c r="D2710">
        <v>0</v>
      </c>
      <c r="E2710">
        <v>145</v>
      </c>
      <c r="F2710">
        <v>45</v>
      </c>
      <c r="G2710">
        <v>3</v>
      </c>
      <c r="H2710" t="s">
        <v>12</v>
      </c>
      <c r="I2710" t="s">
        <v>1501</v>
      </c>
    </row>
    <row r="2711" spans="1:9" x14ac:dyDescent="0.3">
      <c r="A2711" t="s">
        <v>1523</v>
      </c>
      <c r="B2711" t="s">
        <v>2115</v>
      </c>
      <c r="C2711" t="s">
        <v>1652</v>
      </c>
      <c r="D2711">
        <v>0</v>
      </c>
      <c r="E2711">
        <v>73</v>
      </c>
      <c r="F2711">
        <v>0</v>
      </c>
      <c r="G2711">
        <v>3</v>
      </c>
      <c r="H2711" t="s">
        <v>12</v>
      </c>
      <c r="I2711" t="s">
        <v>1513</v>
      </c>
    </row>
    <row r="2712" spans="1:9" x14ac:dyDescent="0.3">
      <c r="A2712" t="s">
        <v>60</v>
      </c>
      <c r="B2712" t="s">
        <v>1945</v>
      </c>
      <c r="C2712" t="s">
        <v>1500</v>
      </c>
      <c r="D2712">
        <v>0</v>
      </c>
      <c r="E2712">
        <v>136</v>
      </c>
      <c r="F2712">
        <v>41</v>
      </c>
      <c r="G2712">
        <v>3</v>
      </c>
      <c r="H2712" t="s">
        <v>12</v>
      </c>
      <c r="I2712" t="s">
        <v>1501</v>
      </c>
    </row>
    <row r="2713" spans="1:9" x14ac:dyDescent="0.3">
      <c r="A2713" t="s">
        <v>1903</v>
      </c>
      <c r="B2713" t="s">
        <v>1824</v>
      </c>
      <c r="C2713" t="s">
        <v>1652</v>
      </c>
      <c r="D2713">
        <v>0</v>
      </c>
      <c r="E2713">
        <v>164</v>
      </c>
      <c r="F2713">
        <v>16</v>
      </c>
      <c r="G2713">
        <v>3</v>
      </c>
      <c r="H2713" t="s">
        <v>12</v>
      </c>
      <c r="I2713" t="s">
        <v>1513</v>
      </c>
    </row>
    <row r="2714" spans="1:9" x14ac:dyDescent="0.3">
      <c r="A2714" t="s">
        <v>2276</v>
      </c>
      <c r="B2714" t="s">
        <v>1777</v>
      </c>
      <c r="C2714" t="s">
        <v>1516</v>
      </c>
      <c r="D2714">
        <v>0</v>
      </c>
      <c r="E2714">
        <v>30</v>
      </c>
      <c r="F2714">
        <v>5</v>
      </c>
      <c r="G2714">
        <v>3</v>
      </c>
      <c r="H2714" t="s">
        <v>12</v>
      </c>
      <c r="I2714" t="s">
        <v>1513</v>
      </c>
    </row>
    <row r="2715" spans="1:9" x14ac:dyDescent="0.3">
      <c r="A2715" t="s">
        <v>2277</v>
      </c>
      <c r="B2715" t="s">
        <v>2027</v>
      </c>
      <c r="C2715" t="s">
        <v>865</v>
      </c>
      <c r="D2715">
        <v>0</v>
      </c>
      <c r="E2715">
        <v>85</v>
      </c>
      <c r="F2715">
        <v>4</v>
      </c>
      <c r="G2715">
        <v>3</v>
      </c>
      <c r="H2715" t="s">
        <v>12</v>
      </c>
      <c r="I2715" t="s">
        <v>1501</v>
      </c>
    </row>
    <row r="2716" spans="1:9" x14ac:dyDescent="0.3">
      <c r="A2716" t="s">
        <v>82</v>
      </c>
      <c r="B2716" t="s">
        <v>1945</v>
      </c>
      <c r="C2716" t="s">
        <v>1522</v>
      </c>
      <c r="D2716">
        <v>0</v>
      </c>
      <c r="E2716">
        <v>148</v>
      </c>
      <c r="F2716">
        <v>35</v>
      </c>
      <c r="G2716">
        <v>3</v>
      </c>
      <c r="H2716" t="s">
        <v>12</v>
      </c>
      <c r="I2716" t="s">
        <v>1501</v>
      </c>
    </row>
    <row r="2717" spans="1:9" x14ac:dyDescent="0.3">
      <c r="A2717" t="s">
        <v>1046</v>
      </c>
      <c r="B2717" t="s">
        <v>1623</v>
      </c>
      <c r="C2717" t="s">
        <v>1522</v>
      </c>
      <c r="D2717">
        <v>0</v>
      </c>
      <c r="E2717">
        <v>85</v>
      </c>
      <c r="F2717">
        <v>36</v>
      </c>
      <c r="G2717">
        <v>3</v>
      </c>
      <c r="H2717" t="s">
        <v>12</v>
      </c>
      <c r="I2717" t="s">
        <v>1501</v>
      </c>
    </row>
    <row r="2718" spans="1:9" x14ac:dyDescent="0.3">
      <c r="A2718" t="s">
        <v>2278</v>
      </c>
      <c r="B2718" t="s">
        <v>1913</v>
      </c>
      <c r="C2718" t="s">
        <v>1569</v>
      </c>
      <c r="D2718">
        <v>0</v>
      </c>
      <c r="E2718">
        <v>83</v>
      </c>
      <c r="F2718">
        <v>18</v>
      </c>
      <c r="G2718">
        <v>3</v>
      </c>
      <c r="H2718" t="s">
        <v>12</v>
      </c>
      <c r="I2718" t="s">
        <v>1501</v>
      </c>
    </row>
    <row r="2719" spans="1:9" x14ac:dyDescent="0.3">
      <c r="A2719" t="s">
        <v>2279</v>
      </c>
      <c r="B2719" t="s">
        <v>1573</v>
      </c>
      <c r="C2719" t="s">
        <v>1500</v>
      </c>
      <c r="D2719">
        <v>0</v>
      </c>
      <c r="E2719">
        <v>50</v>
      </c>
      <c r="F2719">
        <v>9</v>
      </c>
      <c r="G2719">
        <v>3</v>
      </c>
      <c r="H2719" t="s">
        <v>12</v>
      </c>
      <c r="I2719" t="s">
        <v>1501</v>
      </c>
    </row>
    <row r="2720" spans="1:9" x14ac:dyDescent="0.3">
      <c r="A2720" t="s">
        <v>2279</v>
      </c>
      <c r="B2720" t="s">
        <v>1651</v>
      </c>
      <c r="C2720" t="s">
        <v>718</v>
      </c>
      <c r="D2720">
        <v>0</v>
      </c>
      <c r="E2720">
        <v>51</v>
      </c>
      <c r="F2720">
        <v>9</v>
      </c>
      <c r="G2720">
        <v>3</v>
      </c>
      <c r="H2720" t="s">
        <v>12</v>
      </c>
      <c r="I2720" t="s">
        <v>1513</v>
      </c>
    </row>
    <row r="2721" spans="1:9" x14ac:dyDescent="0.3">
      <c r="A2721" t="s">
        <v>2280</v>
      </c>
      <c r="B2721" t="s">
        <v>1662</v>
      </c>
      <c r="C2721" t="s">
        <v>1512</v>
      </c>
      <c r="D2721">
        <v>0</v>
      </c>
      <c r="E2721">
        <v>426</v>
      </c>
      <c r="F2721">
        <v>68</v>
      </c>
      <c r="G2721">
        <v>3</v>
      </c>
      <c r="H2721" t="s">
        <v>12</v>
      </c>
      <c r="I2721" t="s">
        <v>1513</v>
      </c>
    </row>
    <row r="2722" spans="1:9" x14ac:dyDescent="0.3">
      <c r="A2722" t="s">
        <v>2281</v>
      </c>
      <c r="B2722" t="s">
        <v>1945</v>
      </c>
      <c r="C2722" t="s">
        <v>1500</v>
      </c>
      <c r="D2722">
        <v>0</v>
      </c>
      <c r="E2722">
        <v>136</v>
      </c>
      <c r="F2722">
        <v>41</v>
      </c>
      <c r="G2722">
        <v>3</v>
      </c>
      <c r="H2722" t="s">
        <v>12</v>
      </c>
      <c r="I2722" t="s">
        <v>1501</v>
      </c>
    </row>
    <row r="2723" spans="1:9" x14ac:dyDescent="0.3">
      <c r="A2723" t="s">
        <v>2282</v>
      </c>
      <c r="B2723" t="s">
        <v>1511</v>
      </c>
      <c r="C2723" t="s">
        <v>1512</v>
      </c>
      <c r="D2723">
        <v>0</v>
      </c>
      <c r="E2723">
        <v>613</v>
      </c>
      <c r="F2723">
        <v>37</v>
      </c>
      <c r="G2723">
        <v>3</v>
      </c>
      <c r="H2723" t="s">
        <v>12</v>
      </c>
      <c r="I2723" t="s">
        <v>1513</v>
      </c>
    </row>
    <row r="2724" spans="1:9" x14ac:dyDescent="0.3">
      <c r="A2724" t="s">
        <v>1561</v>
      </c>
      <c r="B2724" t="s">
        <v>1766</v>
      </c>
      <c r="C2724" t="s">
        <v>1516</v>
      </c>
      <c r="D2724">
        <v>0</v>
      </c>
      <c r="E2724">
        <v>184</v>
      </c>
      <c r="F2724">
        <v>57</v>
      </c>
      <c r="G2724">
        <v>3</v>
      </c>
      <c r="H2724" t="s">
        <v>12</v>
      </c>
      <c r="I2724" t="s">
        <v>1513</v>
      </c>
    </row>
    <row r="2725" spans="1:9" x14ac:dyDescent="0.3">
      <c r="A2725" t="s">
        <v>86</v>
      </c>
      <c r="B2725" t="s">
        <v>1634</v>
      </c>
      <c r="C2725" t="s">
        <v>865</v>
      </c>
      <c r="D2725">
        <v>0</v>
      </c>
      <c r="E2725">
        <v>51</v>
      </c>
      <c r="F2725">
        <v>9</v>
      </c>
      <c r="G2725">
        <v>3</v>
      </c>
      <c r="H2725" t="s">
        <v>12</v>
      </c>
      <c r="I2725" t="s">
        <v>1501</v>
      </c>
    </row>
    <row r="2726" spans="1:9" x14ac:dyDescent="0.3">
      <c r="A2726" t="s">
        <v>473</v>
      </c>
      <c r="B2726" t="s">
        <v>1654</v>
      </c>
      <c r="C2726" t="s">
        <v>1512</v>
      </c>
      <c r="D2726">
        <v>0</v>
      </c>
      <c r="E2726">
        <v>79</v>
      </c>
      <c r="F2726">
        <v>32</v>
      </c>
      <c r="G2726">
        <v>3</v>
      </c>
      <c r="H2726" t="s">
        <v>12</v>
      </c>
      <c r="I2726" t="s">
        <v>1513</v>
      </c>
    </row>
    <row r="2727" spans="1:9" x14ac:dyDescent="0.3">
      <c r="A2727" t="s">
        <v>535</v>
      </c>
      <c r="B2727" t="s">
        <v>1623</v>
      </c>
      <c r="C2727" t="s">
        <v>1522</v>
      </c>
      <c r="D2727">
        <v>0</v>
      </c>
      <c r="E2727">
        <v>85</v>
      </c>
      <c r="F2727">
        <v>36</v>
      </c>
      <c r="G2727">
        <v>3</v>
      </c>
      <c r="H2727" t="s">
        <v>12</v>
      </c>
      <c r="I2727" t="s">
        <v>1501</v>
      </c>
    </row>
    <row r="2728" spans="1:9" x14ac:dyDescent="0.3">
      <c r="A2728" t="s">
        <v>2283</v>
      </c>
      <c r="B2728" t="s">
        <v>1703</v>
      </c>
      <c r="C2728" t="s">
        <v>1569</v>
      </c>
      <c r="D2728">
        <v>0</v>
      </c>
      <c r="E2728">
        <v>94</v>
      </c>
      <c r="F2728">
        <v>21</v>
      </c>
      <c r="G2728">
        <v>3</v>
      </c>
      <c r="H2728" t="s">
        <v>12</v>
      </c>
      <c r="I2728" t="s">
        <v>1501</v>
      </c>
    </row>
    <row r="2729" spans="1:9" x14ac:dyDescent="0.3">
      <c r="A2729" t="s">
        <v>2028</v>
      </c>
      <c r="B2729" t="s">
        <v>1766</v>
      </c>
      <c r="C2729" t="s">
        <v>1516</v>
      </c>
      <c r="D2729">
        <v>0</v>
      </c>
      <c r="E2729">
        <v>184</v>
      </c>
      <c r="F2729">
        <v>57</v>
      </c>
      <c r="G2729">
        <v>3</v>
      </c>
      <c r="H2729" t="s">
        <v>12</v>
      </c>
      <c r="I2729" t="s">
        <v>1513</v>
      </c>
    </row>
    <row r="2730" spans="1:9" x14ac:dyDescent="0.3">
      <c r="A2730" t="s">
        <v>1361</v>
      </c>
      <c r="B2730" t="s">
        <v>1634</v>
      </c>
      <c r="C2730" t="s">
        <v>1522</v>
      </c>
      <c r="D2730">
        <v>0</v>
      </c>
      <c r="E2730">
        <v>63</v>
      </c>
      <c r="F2730">
        <v>31</v>
      </c>
      <c r="G2730">
        <v>3</v>
      </c>
      <c r="H2730" t="s">
        <v>12</v>
      </c>
      <c r="I2730" t="s">
        <v>1501</v>
      </c>
    </row>
    <row r="2731" spans="1:9" x14ac:dyDescent="0.3">
      <c r="A2731" t="s">
        <v>1201</v>
      </c>
      <c r="B2731" t="s">
        <v>2070</v>
      </c>
      <c r="C2731" t="s">
        <v>1542</v>
      </c>
      <c r="D2731">
        <v>0</v>
      </c>
      <c r="E2731">
        <v>1560</v>
      </c>
      <c r="F2731">
        <v>421</v>
      </c>
      <c r="G2731">
        <v>3</v>
      </c>
      <c r="H2731" t="s">
        <v>12</v>
      </c>
      <c r="I2731" t="s">
        <v>1543</v>
      </c>
    </row>
    <row r="2732" spans="1:9" x14ac:dyDescent="0.3">
      <c r="A2732" t="s">
        <v>2284</v>
      </c>
      <c r="B2732" t="s">
        <v>1511</v>
      </c>
      <c r="C2732" t="s">
        <v>718</v>
      </c>
      <c r="D2732">
        <v>0</v>
      </c>
      <c r="E2732">
        <v>612</v>
      </c>
      <c r="F2732">
        <v>159</v>
      </c>
      <c r="G2732">
        <v>3</v>
      </c>
      <c r="H2732" t="s">
        <v>12</v>
      </c>
      <c r="I2732" t="s">
        <v>1513</v>
      </c>
    </row>
    <row r="2733" spans="1:9" x14ac:dyDescent="0.3">
      <c r="A2733" t="s">
        <v>2285</v>
      </c>
      <c r="B2733" t="s">
        <v>2220</v>
      </c>
      <c r="C2733" t="s">
        <v>1516</v>
      </c>
      <c r="D2733">
        <v>0</v>
      </c>
      <c r="E2733">
        <v>169</v>
      </c>
      <c r="F2733">
        <v>42</v>
      </c>
      <c r="G2733">
        <v>3</v>
      </c>
      <c r="H2733" t="s">
        <v>12</v>
      </c>
      <c r="I2733" t="s">
        <v>1513</v>
      </c>
    </row>
    <row r="2734" spans="1:9" x14ac:dyDescent="0.3">
      <c r="A2734" t="s">
        <v>2031</v>
      </c>
      <c r="B2734" t="s">
        <v>1936</v>
      </c>
      <c r="C2734" t="s">
        <v>1500</v>
      </c>
      <c r="D2734">
        <v>0</v>
      </c>
      <c r="E2734">
        <v>47</v>
      </c>
      <c r="F2734">
        <v>1</v>
      </c>
      <c r="G2734">
        <v>3</v>
      </c>
      <c r="H2734" t="s">
        <v>12</v>
      </c>
      <c r="I2734" t="s">
        <v>1501</v>
      </c>
    </row>
    <row r="2735" spans="1:9" x14ac:dyDescent="0.3">
      <c r="A2735" t="s">
        <v>2032</v>
      </c>
      <c r="B2735" t="s">
        <v>1777</v>
      </c>
      <c r="C2735" t="s">
        <v>1516</v>
      </c>
      <c r="D2735">
        <v>0</v>
      </c>
      <c r="E2735">
        <v>30</v>
      </c>
      <c r="F2735">
        <v>5</v>
      </c>
      <c r="G2735">
        <v>3</v>
      </c>
      <c r="H2735" t="s">
        <v>12</v>
      </c>
      <c r="I2735" t="s">
        <v>1513</v>
      </c>
    </row>
    <row r="2736" spans="1:9" x14ac:dyDescent="0.3">
      <c r="A2736" t="s">
        <v>2286</v>
      </c>
      <c r="B2736" t="s">
        <v>2220</v>
      </c>
      <c r="C2736" t="s">
        <v>1652</v>
      </c>
      <c r="D2736">
        <v>0</v>
      </c>
      <c r="E2736">
        <v>174</v>
      </c>
      <c r="F2736">
        <v>42</v>
      </c>
      <c r="G2736">
        <v>3</v>
      </c>
      <c r="H2736" t="s">
        <v>12</v>
      </c>
      <c r="I2736" t="s">
        <v>1513</v>
      </c>
    </row>
    <row r="2737" spans="1:9" x14ac:dyDescent="0.3">
      <c r="A2737" t="s">
        <v>2287</v>
      </c>
      <c r="B2737" t="s">
        <v>1945</v>
      </c>
      <c r="C2737" t="s">
        <v>1500</v>
      </c>
      <c r="D2737">
        <v>0</v>
      </c>
      <c r="E2737">
        <v>136</v>
      </c>
      <c r="F2737">
        <v>41</v>
      </c>
      <c r="G2737">
        <v>3</v>
      </c>
      <c r="H2737" t="s">
        <v>12</v>
      </c>
      <c r="I2737" t="s">
        <v>1501</v>
      </c>
    </row>
    <row r="2738" spans="1:9" x14ac:dyDescent="0.3">
      <c r="A2738" t="s">
        <v>1716</v>
      </c>
      <c r="B2738" t="s">
        <v>1668</v>
      </c>
      <c r="C2738" t="s">
        <v>1512</v>
      </c>
      <c r="D2738">
        <v>0</v>
      </c>
      <c r="E2738">
        <v>384</v>
      </c>
      <c r="F2738">
        <v>69</v>
      </c>
      <c r="G2738">
        <v>3</v>
      </c>
      <c r="H2738" t="s">
        <v>12</v>
      </c>
      <c r="I2738" t="s">
        <v>1513</v>
      </c>
    </row>
    <row r="2739" spans="1:9" x14ac:dyDescent="0.3">
      <c r="A2739" t="s">
        <v>2288</v>
      </c>
      <c r="B2739" t="s">
        <v>1665</v>
      </c>
      <c r="C2739" t="s">
        <v>1569</v>
      </c>
      <c r="D2739">
        <v>0</v>
      </c>
      <c r="E2739">
        <v>139</v>
      </c>
      <c r="F2739">
        <v>14</v>
      </c>
      <c r="G2739">
        <v>3</v>
      </c>
      <c r="H2739" t="s">
        <v>12</v>
      </c>
      <c r="I2739" t="s">
        <v>1501</v>
      </c>
    </row>
    <row r="2740" spans="1:9" x14ac:dyDescent="0.3">
      <c r="A2740" t="s">
        <v>2289</v>
      </c>
      <c r="B2740" t="s">
        <v>1686</v>
      </c>
      <c r="C2740" t="s">
        <v>1522</v>
      </c>
      <c r="D2740">
        <v>0</v>
      </c>
      <c r="E2740">
        <v>84</v>
      </c>
      <c r="F2740">
        <v>30</v>
      </c>
      <c r="G2740">
        <v>3</v>
      </c>
      <c r="H2740" t="s">
        <v>12</v>
      </c>
      <c r="I2740" t="s">
        <v>1501</v>
      </c>
    </row>
    <row r="2741" spans="1:9" x14ac:dyDescent="0.3">
      <c r="A2741" t="s">
        <v>2290</v>
      </c>
      <c r="B2741" t="s">
        <v>2071</v>
      </c>
      <c r="C2741" t="s">
        <v>718</v>
      </c>
      <c r="D2741">
        <v>0</v>
      </c>
      <c r="E2741">
        <v>144</v>
      </c>
      <c r="F2741">
        <v>26</v>
      </c>
      <c r="G2741">
        <v>3</v>
      </c>
      <c r="H2741" t="s">
        <v>12</v>
      </c>
      <c r="I2741" t="s">
        <v>1513</v>
      </c>
    </row>
    <row r="2742" spans="1:9" x14ac:dyDescent="0.3">
      <c r="A2742" t="s">
        <v>617</v>
      </c>
      <c r="B2742" t="s">
        <v>1913</v>
      </c>
      <c r="C2742" t="s">
        <v>1569</v>
      </c>
      <c r="D2742">
        <v>0</v>
      </c>
      <c r="E2742">
        <v>83</v>
      </c>
      <c r="F2742">
        <v>18</v>
      </c>
      <c r="G2742">
        <v>3</v>
      </c>
      <c r="H2742" t="s">
        <v>12</v>
      </c>
      <c r="I2742" t="s">
        <v>1501</v>
      </c>
    </row>
    <row r="2743" spans="1:9" x14ac:dyDescent="0.3">
      <c r="A2743" t="s">
        <v>2179</v>
      </c>
      <c r="B2743" t="s">
        <v>1770</v>
      </c>
      <c r="C2743" t="s">
        <v>718</v>
      </c>
      <c r="D2743">
        <v>0</v>
      </c>
      <c r="E2743">
        <v>52</v>
      </c>
      <c r="F2743">
        <v>6</v>
      </c>
      <c r="G2743">
        <v>3</v>
      </c>
      <c r="H2743" t="s">
        <v>12</v>
      </c>
      <c r="I2743" t="s">
        <v>1513</v>
      </c>
    </row>
    <row r="2744" spans="1:9" x14ac:dyDescent="0.3">
      <c r="A2744" t="s">
        <v>2291</v>
      </c>
      <c r="B2744" t="s">
        <v>2204</v>
      </c>
      <c r="C2744" t="s">
        <v>1542</v>
      </c>
      <c r="D2744">
        <v>0</v>
      </c>
      <c r="E2744">
        <v>297</v>
      </c>
      <c r="F2744">
        <v>104</v>
      </c>
      <c r="G2744">
        <v>3</v>
      </c>
      <c r="H2744" t="s">
        <v>12</v>
      </c>
      <c r="I2744" t="s">
        <v>1543</v>
      </c>
    </row>
    <row r="2745" spans="1:9" x14ac:dyDescent="0.3">
      <c r="A2745" t="s">
        <v>113</v>
      </c>
      <c r="B2745" t="s">
        <v>1920</v>
      </c>
      <c r="C2745" t="s">
        <v>1652</v>
      </c>
      <c r="D2745">
        <v>0</v>
      </c>
      <c r="E2745">
        <v>402</v>
      </c>
      <c r="F2745">
        <v>76</v>
      </c>
      <c r="G2745">
        <v>3</v>
      </c>
      <c r="H2745" t="s">
        <v>12</v>
      </c>
      <c r="I2745" t="s">
        <v>1513</v>
      </c>
    </row>
    <row r="2746" spans="1:9" x14ac:dyDescent="0.3">
      <c r="A2746" t="s">
        <v>2292</v>
      </c>
      <c r="B2746" t="s">
        <v>1665</v>
      </c>
      <c r="C2746" t="s">
        <v>865</v>
      </c>
      <c r="D2746">
        <v>0</v>
      </c>
      <c r="E2746">
        <v>135</v>
      </c>
      <c r="F2746">
        <v>43</v>
      </c>
      <c r="G2746">
        <v>3</v>
      </c>
      <c r="H2746" t="s">
        <v>12</v>
      </c>
      <c r="I2746" t="s">
        <v>1501</v>
      </c>
    </row>
    <row r="2747" spans="1:9" x14ac:dyDescent="0.3">
      <c r="A2747" t="s">
        <v>2184</v>
      </c>
      <c r="B2747" t="s">
        <v>1774</v>
      </c>
      <c r="C2747" t="s">
        <v>718</v>
      </c>
      <c r="D2747">
        <v>0</v>
      </c>
      <c r="E2747">
        <v>147</v>
      </c>
      <c r="F2747">
        <v>44</v>
      </c>
      <c r="G2747">
        <v>3</v>
      </c>
      <c r="H2747" t="s">
        <v>12</v>
      </c>
      <c r="I2747" t="s">
        <v>1513</v>
      </c>
    </row>
    <row r="2748" spans="1:9" x14ac:dyDescent="0.3">
      <c r="A2748" t="s">
        <v>1835</v>
      </c>
      <c r="B2748" t="s">
        <v>2063</v>
      </c>
      <c r="C2748" t="s">
        <v>1725</v>
      </c>
      <c r="D2748">
        <v>0</v>
      </c>
      <c r="E2748">
        <v>1488</v>
      </c>
      <c r="F2748">
        <v>372</v>
      </c>
      <c r="G2748">
        <v>3</v>
      </c>
      <c r="H2748" t="s">
        <v>12</v>
      </c>
      <c r="I2748" t="s">
        <v>1543</v>
      </c>
    </row>
    <row r="2749" spans="1:9" x14ac:dyDescent="0.3">
      <c r="A2749" t="s">
        <v>1218</v>
      </c>
      <c r="B2749" t="s">
        <v>1766</v>
      </c>
      <c r="C2749" t="s">
        <v>1652</v>
      </c>
      <c r="D2749">
        <v>0</v>
      </c>
      <c r="E2749">
        <v>188</v>
      </c>
      <c r="F2749">
        <v>56</v>
      </c>
      <c r="G2749">
        <v>3</v>
      </c>
      <c r="H2749" t="s">
        <v>12</v>
      </c>
      <c r="I2749" t="s">
        <v>1513</v>
      </c>
    </row>
    <row r="2750" spans="1:9" x14ac:dyDescent="0.3">
      <c r="A2750" t="s">
        <v>2293</v>
      </c>
      <c r="B2750" t="s">
        <v>1555</v>
      </c>
      <c r="C2750" t="s">
        <v>865</v>
      </c>
      <c r="D2750">
        <v>0</v>
      </c>
      <c r="E2750">
        <v>50</v>
      </c>
      <c r="F2750">
        <v>23</v>
      </c>
      <c r="G2750">
        <v>3</v>
      </c>
      <c r="H2750" t="s">
        <v>12</v>
      </c>
      <c r="I2750" t="s">
        <v>1501</v>
      </c>
    </row>
    <row r="2751" spans="1:9" x14ac:dyDescent="0.3">
      <c r="A2751" t="s">
        <v>2294</v>
      </c>
      <c r="B2751" t="s">
        <v>1651</v>
      </c>
      <c r="C2751" t="s">
        <v>1516</v>
      </c>
      <c r="D2751">
        <v>0</v>
      </c>
      <c r="E2751">
        <v>48</v>
      </c>
      <c r="F2751">
        <v>5</v>
      </c>
      <c r="G2751">
        <v>3</v>
      </c>
      <c r="H2751" t="s">
        <v>12</v>
      </c>
      <c r="I2751" t="s">
        <v>1513</v>
      </c>
    </row>
    <row r="2752" spans="1:9" x14ac:dyDescent="0.3">
      <c r="A2752" t="s">
        <v>1078</v>
      </c>
      <c r="B2752" t="s">
        <v>1615</v>
      </c>
      <c r="C2752" t="s">
        <v>1500</v>
      </c>
      <c r="D2752">
        <v>0</v>
      </c>
      <c r="E2752">
        <v>62</v>
      </c>
      <c r="F2752">
        <v>29</v>
      </c>
      <c r="G2752">
        <v>3</v>
      </c>
      <c r="H2752" t="s">
        <v>12</v>
      </c>
      <c r="I2752" t="s">
        <v>1501</v>
      </c>
    </row>
    <row r="2753" spans="1:9" x14ac:dyDescent="0.3">
      <c r="A2753" t="s">
        <v>2295</v>
      </c>
      <c r="B2753" t="s">
        <v>1806</v>
      </c>
      <c r="C2753" t="s">
        <v>1516</v>
      </c>
      <c r="D2753">
        <v>0</v>
      </c>
      <c r="E2753">
        <v>56</v>
      </c>
      <c r="F2753">
        <v>26</v>
      </c>
      <c r="G2753">
        <v>3</v>
      </c>
      <c r="H2753" t="s">
        <v>12</v>
      </c>
      <c r="I2753" t="s">
        <v>1513</v>
      </c>
    </row>
    <row r="2754" spans="1:9" x14ac:dyDescent="0.3">
      <c r="A2754" t="s">
        <v>2295</v>
      </c>
      <c r="B2754" t="s">
        <v>1574</v>
      </c>
      <c r="C2754" t="s">
        <v>718</v>
      </c>
      <c r="D2754">
        <v>0</v>
      </c>
      <c r="E2754">
        <v>382</v>
      </c>
      <c r="F2754">
        <v>4</v>
      </c>
      <c r="G2754">
        <v>3</v>
      </c>
      <c r="H2754" t="s">
        <v>12</v>
      </c>
      <c r="I2754" t="s">
        <v>1513</v>
      </c>
    </row>
    <row r="2755" spans="1:9" x14ac:dyDescent="0.3">
      <c r="A2755" t="s">
        <v>127</v>
      </c>
      <c r="B2755" t="s">
        <v>1901</v>
      </c>
      <c r="C2755" t="s">
        <v>1500</v>
      </c>
      <c r="D2755">
        <v>0</v>
      </c>
      <c r="E2755">
        <v>94</v>
      </c>
      <c r="F2755">
        <v>38</v>
      </c>
      <c r="G2755">
        <v>3</v>
      </c>
      <c r="H2755" t="s">
        <v>12</v>
      </c>
      <c r="I2755" t="s">
        <v>1501</v>
      </c>
    </row>
    <row r="2756" spans="1:9" x14ac:dyDescent="0.3">
      <c r="A2756" t="s">
        <v>543</v>
      </c>
      <c r="B2756" t="s">
        <v>1803</v>
      </c>
      <c r="C2756" t="s">
        <v>1512</v>
      </c>
      <c r="D2756">
        <v>0</v>
      </c>
      <c r="E2756">
        <v>594</v>
      </c>
      <c r="F2756">
        <v>291</v>
      </c>
      <c r="G2756">
        <v>3</v>
      </c>
      <c r="H2756" t="s">
        <v>12</v>
      </c>
      <c r="I2756" t="s">
        <v>1513</v>
      </c>
    </row>
    <row r="2757" spans="1:9" x14ac:dyDescent="0.3">
      <c r="A2757" t="s">
        <v>2296</v>
      </c>
      <c r="B2757" t="s">
        <v>1713</v>
      </c>
      <c r="C2757" t="s">
        <v>1522</v>
      </c>
      <c r="D2757">
        <v>0</v>
      </c>
      <c r="E2757">
        <v>54</v>
      </c>
      <c r="F2757">
        <v>14</v>
      </c>
      <c r="G2757">
        <v>3</v>
      </c>
      <c r="H2757" t="s">
        <v>12</v>
      </c>
      <c r="I2757" t="s">
        <v>1501</v>
      </c>
    </row>
    <row r="2758" spans="1:9" x14ac:dyDescent="0.3">
      <c r="A2758" t="s">
        <v>2297</v>
      </c>
      <c r="B2758" t="s">
        <v>1588</v>
      </c>
      <c r="C2758" t="s">
        <v>1542</v>
      </c>
      <c r="D2758">
        <v>0</v>
      </c>
      <c r="E2758">
        <v>188</v>
      </c>
      <c r="F2758">
        <v>75</v>
      </c>
      <c r="G2758">
        <v>3</v>
      </c>
      <c r="H2758" t="s">
        <v>12</v>
      </c>
      <c r="I2758" t="s">
        <v>1543</v>
      </c>
    </row>
    <row r="2759" spans="1:9" x14ac:dyDescent="0.3">
      <c r="A2759" t="s">
        <v>2298</v>
      </c>
      <c r="B2759" t="s">
        <v>1865</v>
      </c>
      <c r="C2759" t="s">
        <v>1652</v>
      </c>
      <c r="D2759">
        <v>0</v>
      </c>
      <c r="E2759">
        <v>147</v>
      </c>
      <c r="F2759">
        <v>4</v>
      </c>
      <c r="G2759">
        <v>3</v>
      </c>
      <c r="H2759" t="s">
        <v>12</v>
      </c>
      <c r="I2759" t="s">
        <v>1513</v>
      </c>
    </row>
    <row r="2760" spans="1:9" x14ac:dyDescent="0.3">
      <c r="A2760" t="s">
        <v>2299</v>
      </c>
      <c r="B2760" t="s">
        <v>1699</v>
      </c>
      <c r="C2760" t="s">
        <v>718</v>
      </c>
      <c r="D2760">
        <v>0</v>
      </c>
      <c r="E2760">
        <v>412</v>
      </c>
      <c r="F2760">
        <v>165</v>
      </c>
      <c r="G2760">
        <v>3</v>
      </c>
      <c r="H2760" t="s">
        <v>12</v>
      </c>
      <c r="I2760" t="s">
        <v>1513</v>
      </c>
    </row>
    <row r="2761" spans="1:9" x14ac:dyDescent="0.3">
      <c r="A2761" t="s">
        <v>626</v>
      </c>
      <c r="B2761" t="s">
        <v>1806</v>
      </c>
      <c r="C2761" t="s">
        <v>1652</v>
      </c>
      <c r="D2761">
        <v>0</v>
      </c>
      <c r="E2761">
        <v>60</v>
      </c>
      <c r="F2761">
        <v>3</v>
      </c>
      <c r="G2761">
        <v>3</v>
      </c>
      <c r="H2761" t="s">
        <v>12</v>
      </c>
      <c r="I2761" t="s">
        <v>1513</v>
      </c>
    </row>
    <row r="2762" spans="1:9" x14ac:dyDescent="0.3">
      <c r="A2762" t="s">
        <v>2300</v>
      </c>
      <c r="B2762" t="s">
        <v>1555</v>
      </c>
      <c r="C2762" t="s">
        <v>1500</v>
      </c>
      <c r="D2762">
        <v>0</v>
      </c>
      <c r="E2762">
        <v>50</v>
      </c>
      <c r="F2762">
        <v>1</v>
      </c>
      <c r="G2762">
        <v>3</v>
      </c>
      <c r="H2762" t="s">
        <v>12</v>
      </c>
      <c r="I2762" t="s">
        <v>1501</v>
      </c>
    </row>
    <row r="2763" spans="1:9" x14ac:dyDescent="0.3">
      <c r="A2763" t="s">
        <v>2301</v>
      </c>
      <c r="B2763" t="s">
        <v>1703</v>
      </c>
      <c r="C2763" t="s">
        <v>1569</v>
      </c>
      <c r="D2763">
        <v>0</v>
      </c>
      <c r="E2763">
        <v>94</v>
      </c>
      <c r="F2763">
        <v>21</v>
      </c>
      <c r="G2763">
        <v>3</v>
      </c>
      <c r="H2763" t="s">
        <v>12</v>
      </c>
      <c r="I2763" t="s">
        <v>1501</v>
      </c>
    </row>
    <row r="2764" spans="1:9" x14ac:dyDescent="0.3">
      <c r="A2764" t="s">
        <v>769</v>
      </c>
      <c r="B2764" t="s">
        <v>1602</v>
      </c>
      <c r="C2764" t="s">
        <v>1542</v>
      </c>
      <c r="D2764">
        <v>0</v>
      </c>
      <c r="E2764">
        <v>838</v>
      </c>
      <c r="F2764">
        <v>0</v>
      </c>
      <c r="G2764">
        <v>3</v>
      </c>
      <c r="H2764" t="s">
        <v>12</v>
      </c>
      <c r="I2764" t="s">
        <v>1543</v>
      </c>
    </row>
    <row r="2765" spans="1:9" x14ac:dyDescent="0.3">
      <c r="A2765" t="s">
        <v>631</v>
      </c>
      <c r="B2765" t="s">
        <v>2220</v>
      </c>
      <c r="C2765" t="s">
        <v>718</v>
      </c>
      <c r="D2765">
        <v>0</v>
      </c>
      <c r="E2765">
        <v>172</v>
      </c>
      <c r="F2765">
        <v>12</v>
      </c>
      <c r="G2765">
        <v>3</v>
      </c>
      <c r="H2765" t="s">
        <v>12</v>
      </c>
      <c r="I2765" t="s">
        <v>1513</v>
      </c>
    </row>
    <row r="2766" spans="1:9" x14ac:dyDescent="0.3">
      <c r="A2766" t="s">
        <v>1089</v>
      </c>
      <c r="B2766" t="s">
        <v>1806</v>
      </c>
      <c r="C2766" t="s">
        <v>1652</v>
      </c>
      <c r="D2766">
        <v>0</v>
      </c>
      <c r="E2766">
        <v>60</v>
      </c>
      <c r="F2766">
        <v>3</v>
      </c>
      <c r="G2766">
        <v>3</v>
      </c>
      <c r="H2766" t="s">
        <v>12</v>
      </c>
      <c r="I2766" t="s">
        <v>1513</v>
      </c>
    </row>
    <row r="2767" spans="1:9" x14ac:dyDescent="0.3">
      <c r="A2767" t="s">
        <v>1090</v>
      </c>
      <c r="B2767" t="s">
        <v>1647</v>
      </c>
      <c r="C2767" t="s">
        <v>718</v>
      </c>
      <c r="D2767">
        <v>0</v>
      </c>
      <c r="E2767">
        <v>185</v>
      </c>
      <c r="F2767">
        <v>55</v>
      </c>
      <c r="G2767">
        <v>3</v>
      </c>
      <c r="H2767" t="s">
        <v>12</v>
      </c>
      <c r="I2767" t="s">
        <v>1513</v>
      </c>
    </row>
    <row r="2768" spans="1:9" x14ac:dyDescent="0.3">
      <c r="A2768" t="s">
        <v>2302</v>
      </c>
      <c r="B2768" t="s">
        <v>1824</v>
      </c>
      <c r="C2768" t="s">
        <v>1516</v>
      </c>
      <c r="D2768">
        <v>0</v>
      </c>
      <c r="E2768">
        <v>160</v>
      </c>
      <c r="F2768">
        <v>80</v>
      </c>
      <c r="G2768">
        <v>3</v>
      </c>
      <c r="H2768" t="s">
        <v>12</v>
      </c>
      <c r="I2768" t="s">
        <v>1513</v>
      </c>
    </row>
    <row r="2769" spans="1:9" x14ac:dyDescent="0.3">
      <c r="A2769" t="s">
        <v>2303</v>
      </c>
      <c r="B2769" t="s">
        <v>1623</v>
      </c>
      <c r="C2769" t="s">
        <v>1500</v>
      </c>
      <c r="D2769">
        <v>0</v>
      </c>
      <c r="E2769">
        <v>90</v>
      </c>
      <c r="F2769">
        <v>19</v>
      </c>
      <c r="G2769">
        <v>3</v>
      </c>
      <c r="H2769" t="s">
        <v>12</v>
      </c>
      <c r="I2769" t="s">
        <v>1501</v>
      </c>
    </row>
    <row r="2770" spans="1:9" x14ac:dyDescent="0.3">
      <c r="A2770" t="s">
        <v>2202</v>
      </c>
      <c r="B2770" t="s">
        <v>1619</v>
      </c>
      <c r="C2770" t="s">
        <v>1725</v>
      </c>
      <c r="D2770">
        <v>0</v>
      </c>
      <c r="E2770">
        <v>1584</v>
      </c>
      <c r="F2770">
        <v>127</v>
      </c>
      <c r="G2770">
        <v>3</v>
      </c>
      <c r="H2770" t="s">
        <v>12</v>
      </c>
      <c r="I2770" t="s">
        <v>1543</v>
      </c>
    </row>
    <row r="2771" spans="1:9" x14ac:dyDescent="0.3">
      <c r="A2771" t="s">
        <v>2304</v>
      </c>
      <c r="B2771" t="s">
        <v>1806</v>
      </c>
      <c r="C2771" t="s">
        <v>1516</v>
      </c>
      <c r="D2771">
        <v>0</v>
      </c>
      <c r="E2771">
        <v>56</v>
      </c>
      <c r="F2771">
        <v>26</v>
      </c>
      <c r="G2771">
        <v>3</v>
      </c>
      <c r="H2771" t="s">
        <v>12</v>
      </c>
      <c r="I2771" t="s">
        <v>1513</v>
      </c>
    </row>
    <row r="2772" spans="1:9" x14ac:dyDescent="0.3">
      <c r="A2772" t="s">
        <v>2305</v>
      </c>
      <c r="B2772" t="s">
        <v>1541</v>
      </c>
      <c r="C2772" t="s">
        <v>1542</v>
      </c>
      <c r="D2772">
        <v>0</v>
      </c>
      <c r="E2772">
        <v>1629</v>
      </c>
      <c r="F2772">
        <v>619</v>
      </c>
      <c r="G2772">
        <v>3</v>
      </c>
      <c r="H2772" t="s">
        <v>12</v>
      </c>
      <c r="I2772" t="s">
        <v>1543</v>
      </c>
    </row>
    <row r="2773" spans="1:9" x14ac:dyDescent="0.3">
      <c r="A2773" t="s">
        <v>2306</v>
      </c>
      <c r="B2773" t="s">
        <v>1521</v>
      </c>
      <c r="C2773" t="s">
        <v>1500</v>
      </c>
      <c r="D2773">
        <v>0</v>
      </c>
      <c r="E2773">
        <v>46</v>
      </c>
      <c r="F2773">
        <v>0</v>
      </c>
      <c r="G2773">
        <v>3</v>
      </c>
      <c r="H2773" t="s">
        <v>12</v>
      </c>
      <c r="I2773" t="s">
        <v>1501</v>
      </c>
    </row>
    <row r="2774" spans="1:9" x14ac:dyDescent="0.3">
      <c r="A2774" t="s">
        <v>1855</v>
      </c>
      <c r="B2774" t="s">
        <v>1615</v>
      </c>
      <c r="C2774" t="s">
        <v>1500</v>
      </c>
      <c r="D2774">
        <v>0</v>
      </c>
      <c r="E2774">
        <v>62</v>
      </c>
      <c r="F2774">
        <v>29</v>
      </c>
      <c r="G2774">
        <v>3</v>
      </c>
      <c r="H2774" t="s">
        <v>12</v>
      </c>
      <c r="I2774" t="s">
        <v>1501</v>
      </c>
    </row>
    <row r="2775" spans="1:9" x14ac:dyDescent="0.3">
      <c r="A2775" t="s">
        <v>156</v>
      </c>
      <c r="B2775" t="s">
        <v>1662</v>
      </c>
      <c r="C2775" t="s">
        <v>1512</v>
      </c>
      <c r="D2775">
        <v>0</v>
      </c>
      <c r="E2775">
        <v>426</v>
      </c>
      <c r="F2775">
        <v>68</v>
      </c>
      <c r="G2775">
        <v>3</v>
      </c>
      <c r="H2775" t="s">
        <v>12</v>
      </c>
      <c r="I2775" t="s">
        <v>1513</v>
      </c>
    </row>
    <row r="2776" spans="1:9" x14ac:dyDescent="0.3">
      <c r="A2776" t="s">
        <v>1748</v>
      </c>
      <c r="B2776" t="s">
        <v>2242</v>
      </c>
      <c r="C2776" t="s">
        <v>1620</v>
      </c>
      <c r="D2776">
        <v>0</v>
      </c>
      <c r="E2776">
        <v>126</v>
      </c>
      <c r="F2776">
        <v>3</v>
      </c>
      <c r="G2776">
        <v>3</v>
      </c>
      <c r="H2776" t="s">
        <v>12</v>
      </c>
      <c r="I2776" t="s">
        <v>1543</v>
      </c>
    </row>
    <row r="2777" spans="1:9" x14ac:dyDescent="0.3">
      <c r="A2777" t="s">
        <v>2307</v>
      </c>
      <c r="B2777" t="s">
        <v>2308</v>
      </c>
      <c r="C2777" t="s">
        <v>1500</v>
      </c>
      <c r="D2777">
        <v>0</v>
      </c>
      <c r="E2777">
        <v>40</v>
      </c>
      <c r="F2777">
        <v>13</v>
      </c>
      <c r="G2777">
        <v>3</v>
      </c>
      <c r="H2777" t="s">
        <v>12</v>
      </c>
      <c r="I2777" t="s">
        <v>1501</v>
      </c>
    </row>
    <row r="2778" spans="1:9" x14ac:dyDescent="0.3">
      <c r="A2778" t="s">
        <v>2309</v>
      </c>
      <c r="B2778" t="s">
        <v>1770</v>
      </c>
      <c r="C2778" t="s">
        <v>1512</v>
      </c>
      <c r="D2778">
        <v>0</v>
      </c>
      <c r="E2778">
        <v>53</v>
      </c>
      <c r="F2778">
        <v>16</v>
      </c>
      <c r="G2778">
        <v>3</v>
      </c>
      <c r="H2778" t="s">
        <v>12</v>
      </c>
      <c r="I2778" t="s">
        <v>1513</v>
      </c>
    </row>
    <row r="2779" spans="1:9" x14ac:dyDescent="0.3">
      <c r="A2779" t="s">
        <v>2310</v>
      </c>
      <c r="B2779" t="s">
        <v>1705</v>
      </c>
      <c r="C2779" t="s">
        <v>865</v>
      </c>
      <c r="D2779">
        <v>0</v>
      </c>
      <c r="E2779">
        <v>40</v>
      </c>
      <c r="F2779">
        <v>6</v>
      </c>
      <c r="G2779">
        <v>3</v>
      </c>
      <c r="H2779" t="s">
        <v>12</v>
      </c>
      <c r="I2779" t="s">
        <v>1501</v>
      </c>
    </row>
    <row r="2780" spans="1:9" x14ac:dyDescent="0.3">
      <c r="A2780" t="s">
        <v>1948</v>
      </c>
      <c r="B2780" t="s">
        <v>2308</v>
      </c>
      <c r="C2780" t="s">
        <v>1500</v>
      </c>
      <c r="D2780">
        <v>0</v>
      </c>
      <c r="E2780">
        <v>40</v>
      </c>
      <c r="F2780">
        <v>13</v>
      </c>
      <c r="G2780">
        <v>3</v>
      </c>
      <c r="H2780" t="s">
        <v>12</v>
      </c>
      <c r="I2780" t="s">
        <v>1501</v>
      </c>
    </row>
    <row r="2781" spans="1:9" x14ac:dyDescent="0.3">
      <c r="A2781" t="s">
        <v>1253</v>
      </c>
      <c r="B2781" t="s">
        <v>1527</v>
      </c>
      <c r="C2781" t="s">
        <v>1569</v>
      </c>
      <c r="D2781">
        <v>0</v>
      </c>
      <c r="E2781">
        <v>83</v>
      </c>
      <c r="F2781">
        <v>21</v>
      </c>
      <c r="G2781">
        <v>3</v>
      </c>
      <c r="H2781" t="s">
        <v>12</v>
      </c>
      <c r="I2781" t="s">
        <v>1501</v>
      </c>
    </row>
    <row r="2782" spans="1:9" x14ac:dyDescent="0.3">
      <c r="A2782" t="s">
        <v>2311</v>
      </c>
      <c r="B2782" t="s">
        <v>1623</v>
      </c>
      <c r="C2782" t="s">
        <v>1569</v>
      </c>
      <c r="D2782">
        <v>0</v>
      </c>
      <c r="E2782">
        <v>98</v>
      </c>
      <c r="F2782">
        <v>21</v>
      </c>
      <c r="G2782">
        <v>3</v>
      </c>
      <c r="H2782" t="s">
        <v>12</v>
      </c>
      <c r="I2782" t="s">
        <v>1501</v>
      </c>
    </row>
    <row r="2783" spans="1:9" x14ac:dyDescent="0.3">
      <c r="A2783" t="s">
        <v>2312</v>
      </c>
      <c r="B2783" t="s">
        <v>1499</v>
      </c>
      <c r="C2783" t="s">
        <v>865</v>
      </c>
      <c r="D2783">
        <v>0</v>
      </c>
      <c r="E2783">
        <v>61</v>
      </c>
      <c r="F2783">
        <v>19</v>
      </c>
      <c r="G2783">
        <v>3</v>
      </c>
      <c r="H2783" t="s">
        <v>12</v>
      </c>
      <c r="I2783" t="s">
        <v>1501</v>
      </c>
    </row>
    <row r="2784" spans="1:9" x14ac:dyDescent="0.3">
      <c r="A2784" t="s">
        <v>179</v>
      </c>
      <c r="B2784" t="s">
        <v>1622</v>
      </c>
      <c r="C2784" t="s">
        <v>1725</v>
      </c>
      <c r="D2784">
        <v>0</v>
      </c>
      <c r="E2784">
        <v>905</v>
      </c>
      <c r="F2784">
        <v>81</v>
      </c>
      <c r="G2784">
        <v>3</v>
      </c>
      <c r="H2784" t="s">
        <v>12</v>
      </c>
      <c r="I2784" t="s">
        <v>1543</v>
      </c>
    </row>
    <row r="2785" spans="1:9" x14ac:dyDescent="0.3">
      <c r="A2785" t="s">
        <v>2313</v>
      </c>
      <c r="B2785" t="s">
        <v>2104</v>
      </c>
      <c r="C2785" t="s">
        <v>1652</v>
      </c>
      <c r="D2785">
        <v>0</v>
      </c>
      <c r="E2785">
        <v>597</v>
      </c>
      <c r="F2785">
        <v>167</v>
      </c>
      <c r="G2785">
        <v>3</v>
      </c>
      <c r="H2785" t="s">
        <v>12</v>
      </c>
      <c r="I2785" t="s">
        <v>1513</v>
      </c>
    </row>
    <row r="2786" spans="1:9" x14ac:dyDescent="0.3">
      <c r="A2786" t="s">
        <v>2314</v>
      </c>
      <c r="B2786" t="s">
        <v>1634</v>
      </c>
      <c r="C2786" t="s">
        <v>1522</v>
      </c>
      <c r="D2786">
        <v>0</v>
      </c>
      <c r="E2786">
        <v>63</v>
      </c>
      <c r="F2786">
        <v>31</v>
      </c>
      <c r="G2786">
        <v>3</v>
      </c>
      <c r="H2786" t="s">
        <v>12</v>
      </c>
      <c r="I2786" t="s">
        <v>1501</v>
      </c>
    </row>
    <row r="2787" spans="1:9" x14ac:dyDescent="0.3">
      <c r="A2787" t="s">
        <v>189</v>
      </c>
      <c r="B2787" t="s">
        <v>2027</v>
      </c>
      <c r="C2787" t="s">
        <v>865</v>
      </c>
      <c r="D2787">
        <v>0</v>
      </c>
      <c r="E2787">
        <v>85</v>
      </c>
      <c r="F2787">
        <v>4</v>
      </c>
      <c r="G2787">
        <v>3</v>
      </c>
      <c r="H2787" t="s">
        <v>12</v>
      </c>
      <c r="I2787" t="s">
        <v>1501</v>
      </c>
    </row>
    <row r="2788" spans="1:9" x14ac:dyDescent="0.3">
      <c r="A2788" t="s">
        <v>195</v>
      </c>
      <c r="B2788" t="s">
        <v>1555</v>
      </c>
      <c r="C2788" t="s">
        <v>1569</v>
      </c>
      <c r="D2788">
        <v>0</v>
      </c>
      <c r="E2788">
        <v>54</v>
      </c>
      <c r="F2788">
        <v>17</v>
      </c>
      <c r="G2788">
        <v>3</v>
      </c>
      <c r="H2788" t="s">
        <v>12</v>
      </c>
      <c r="I2788" t="s">
        <v>1501</v>
      </c>
    </row>
    <row r="2789" spans="1:9" x14ac:dyDescent="0.3">
      <c r="A2789" t="s">
        <v>1428</v>
      </c>
      <c r="B2789" t="s">
        <v>2251</v>
      </c>
      <c r="C2789" t="s">
        <v>1620</v>
      </c>
      <c r="D2789">
        <v>0</v>
      </c>
      <c r="E2789">
        <v>249</v>
      </c>
      <c r="F2789">
        <v>112</v>
      </c>
      <c r="G2789">
        <v>3</v>
      </c>
      <c r="H2789" t="s">
        <v>12</v>
      </c>
      <c r="I2789" t="s">
        <v>1543</v>
      </c>
    </row>
    <row r="2790" spans="1:9" x14ac:dyDescent="0.3">
      <c r="A2790" t="s">
        <v>1764</v>
      </c>
      <c r="B2790" t="s">
        <v>1574</v>
      </c>
      <c r="C2790" t="s">
        <v>718</v>
      </c>
      <c r="D2790">
        <v>0</v>
      </c>
      <c r="E2790">
        <v>382</v>
      </c>
      <c r="F2790">
        <v>4</v>
      </c>
      <c r="G2790">
        <v>3</v>
      </c>
      <c r="H2790" t="s">
        <v>12</v>
      </c>
      <c r="I2790" t="s">
        <v>1513</v>
      </c>
    </row>
    <row r="2791" spans="1:9" x14ac:dyDescent="0.3">
      <c r="A2791" t="s">
        <v>1961</v>
      </c>
      <c r="B2791" t="s">
        <v>1901</v>
      </c>
      <c r="C2791" t="s">
        <v>1522</v>
      </c>
      <c r="D2791">
        <v>0</v>
      </c>
      <c r="E2791">
        <v>89</v>
      </c>
      <c r="F2791">
        <v>23</v>
      </c>
      <c r="G2791">
        <v>3</v>
      </c>
      <c r="H2791" t="s">
        <v>12</v>
      </c>
      <c r="I2791" t="s">
        <v>1501</v>
      </c>
    </row>
    <row r="2792" spans="1:9" x14ac:dyDescent="0.3">
      <c r="A2792" t="s">
        <v>2315</v>
      </c>
      <c r="B2792" t="s">
        <v>1811</v>
      </c>
      <c r="C2792" t="s">
        <v>1522</v>
      </c>
      <c r="D2792">
        <v>0</v>
      </c>
      <c r="E2792">
        <v>84</v>
      </c>
      <c r="F2792">
        <v>41</v>
      </c>
      <c r="G2792">
        <v>3</v>
      </c>
      <c r="H2792" t="s">
        <v>12</v>
      </c>
      <c r="I2792" t="s">
        <v>1501</v>
      </c>
    </row>
    <row r="2793" spans="1:9" x14ac:dyDescent="0.3">
      <c r="A2793" t="s">
        <v>2316</v>
      </c>
      <c r="B2793" t="s">
        <v>1623</v>
      </c>
      <c r="C2793" t="s">
        <v>1500</v>
      </c>
      <c r="D2793">
        <v>0</v>
      </c>
      <c r="E2793">
        <v>86</v>
      </c>
      <c r="F2793">
        <v>9</v>
      </c>
      <c r="G2793">
        <v>3</v>
      </c>
      <c r="H2793" t="s">
        <v>12</v>
      </c>
      <c r="I2793" t="s">
        <v>1501</v>
      </c>
    </row>
    <row r="2794" spans="1:9" x14ac:dyDescent="0.3">
      <c r="A2794" t="s">
        <v>810</v>
      </c>
      <c r="B2794" t="s">
        <v>1803</v>
      </c>
      <c r="C2794" t="s">
        <v>1516</v>
      </c>
      <c r="D2794">
        <v>0</v>
      </c>
      <c r="E2794">
        <v>591</v>
      </c>
      <c r="F2794">
        <v>118</v>
      </c>
      <c r="G2794">
        <v>3</v>
      </c>
      <c r="H2794" t="s">
        <v>12</v>
      </c>
      <c r="I2794" t="s">
        <v>1513</v>
      </c>
    </row>
    <row r="2795" spans="1:9" x14ac:dyDescent="0.3">
      <c r="A2795" t="s">
        <v>810</v>
      </c>
      <c r="B2795" t="s">
        <v>1662</v>
      </c>
      <c r="C2795" t="s">
        <v>1512</v>
      </c>
      <c r="D2795">
        <v>0</v>
      </c>
      <c r="E2795">
        <v>425</v>
      </c>
      <c r="F2795">
        <v>110</v>
      </c>
      <c r="G2795">
        <v>3</v>
      </c>
      <c r="H2795" t="s">
        <v>12</v>
      </c>
      <c r="I2795" t="s">
        <v>1513</v>
      </c>
    </row>
    <row r="2796" spans="1:9" x14ac:dyDescent="0.3">
      <c r="A2796" t="s">
        <v>2317</v>
      </c>
      <c r="B2796" t="s">
        <v>1721</v>
      </c>
      <c r="C2796" t="s">
        <v>1522</v>
      </c>
      <c r="D2796">
        <v>0</v>
      </c>
      <c r="E2796">
        <v>158</v>
      </c>
      <c r="F2796">
        <v>28</v>
      </c>
      <c r="G2796">
        <v>3</v>
      </c>
      <c r="H2796" t="s">
        <v>12</v>
      </c>
      <c r="I2796" t="s">
        <v>1501</v>
      </c>
    </row>
    <row r="2797" spans="1:9" x14ac:dyDescent="0.3">
      <c r="A2797" t="s">
        <v>1434</v>
      </c>
      <c r="B2797" t="s">
        <v>1777</v>
      </c>
      <c r="C2797" t="s">
        <v>1516</v>
      </c>
      <c r="D2797">
        <v>0</v>
      </c>
      <c r="E2797">
        <v>30</v>
      </c>
      <c r="F2797">
        <v>5</v>
      </c>
      <c r="G2797">
        <v>3</v>
      </c>
      <c r="H2797" t="s">
        <v>12</v>
      </c>
      <c r="I2797" t="s">
        <v>1513</v>
      </c>
    </row>
    <row r="2798" spans="1:9" x14ac:dyDescent="0.3">
      <c r="A2798" t="s">
        <v>2318</v>
      </c>
      <c r="B2798" t="s">
        <v>2308</v>
      </c>
      <c r="C2798" t="s">
        <v>865</v>
      </c>
      <c r="D2798">
        <v>0</v>
      </c>
      <c r="E2798">
        <v>40</v>
      </c>
      <c r="F2798">
        <v>18</v>
      </c>
      <c r="G2798">
        <v>3</v>
      </c>
      <c r="H2798" t="s">
        <v>12</v>
      </c>
      <c r="I2798" t="s">
        <v>1501</v>
      </c>
    </row>
    <row r="2799" spans="1:9" x14ac:dyDescent="0.3">
      <c r="A2799" t="s">
        <v>2319</v>
      </c>
      <c r="B2799" t="s">
        <v>2020</v>
      </c>
      <c r="C2799" t="s">
        <v>1500</v>
      </c>
      <c r="D2799">
        <v>0</v>
      </c>
      <c r="E2799">
        <v>141</v>
      </c>
      <c r="F2799">
        <v>41</v>
      </c>
      <c r="G2799">
        <v>3</v>
      </c>
      <c r="H2799" t="s">
        <v>12</v>
      </c>
      <c r="I2799" t="s">
        <v>1501</v>
      </c>
    </row>
    <row r="2800" spans="1:9" x14ac:dyDescent="0.3">
      <c r="A2800" t="s">
        <v>410</v>
      </c>
      <c r="B2800" t="s">
        <v>1665</v>
      </c>
      <c r="C2800" t="s">
        <v>1522</v>
      </c>
      <c r="D2800">
        <v>0</v>
      </c>
      <c r="E2800">
        <v>147</v>
      </c>
      <c r="F2800">
        <v>23</v>
      </c>
      <c r="G2800">
        <v>3</v>
      </c>
      <c r="H2800" t="s">
        <v>12</v>
      </c>
      <c r="I2800" t="s">
        <v>1501</v>
      </c>
    </row>
    <row r="2801" spans="1:9" x14ac:dyDescent="0.3">
      <c r="A2801" t="s">
        <v>2320</v>
      </c>
      <c r="B2801" t="s">
        <v>1895</v>
      </c>
      <c r="C2801" t="s">
        <v>1512</v>
      </c>
      <c r="D2801">
        <v>0</v>
      </c>
      <c r="E2801">
        <v>635</v>
      </c>
      <c r="F2801">
        <v>279</v>
      </c>
      <c r="G2801">
        <v>3</v>
      </c>
      <c r="H2801" t="s">
        <v>12</v>
      </c>
      <c r="I2801" t="s">
        <v>1513</v>
      </c>
    </row>
    <row r="2802" spans="1:9" x14ac:dyDescent="0.3">
      <c r="A2802" t="s">
        <v>2321</v>
      </c>
      <c r="B2802" t="s">
        <v>1936</v>
      </c>
      <c r="C2802" t="s">
        <v>1522</v>
      </c>
      <c r="D2802">
        <v>0</v>
      </c>
      <c r="E2802">
        <v>59</v>
      </c>
      <c r="F2802">
        <v>0</v>
      </c>
      <c r="G2802">
        <v>3</v>
      </c>
      <c r="H2802" t="s">
        <v>12</v>
      </c>
      <c r="I2802" t="s">
        <v>1501</v>
      </c>
    </row>
    <row r="2803" spans="1:9" x14ac:dyDescent="0.3">
      <c r="A2803" t="s">
        <v>2322</v>
      </c>
      <c r="B2803" t="s">
        <v>1651</v>
      </c>
      <c r="C2803" t="s">
        <v>1512</v>
      </c>
      <c r="D2803">
        <v>0</v>
      </c>
      <c r="E2803">
        <v>51</v>
      </c>
      <c r="F2803">
        <v>24</v>
      </c>
      <c r="G2803">
        <v>3</v>
      </c>
      <c r="H2803" t="s">
        <v>12</v>
      </c>
      <c r="I2803" t="s">
        <v>1513</v>
      </c>
    </row>
    <row r="2804" spans="1:9" x14ac:dyDescent="0.3">
      <c r="A2804" t="s">
        <v>2323</v>
      </c>
      <c r="B2804" t="s">
        <v>1573</v>
      </c>
      <c r="C2804" t="s">
        <v>1569</v>
      </c>
      <c r="D2804">
        <v>0</v>
      </c>
      <c r="E2804">
        <v>54</v>
      </c>
      <c r="F2804">
        <v>11</v>
      </c>
      <c r="G2804">
        <v>3</v>
      </c>
      <c r="H2804" t="s">
        <v>12</v>
      </c>
      <c r="I2804" t="s">
        <v>1501</v>
      </c>
    </row>
    <row r="2805" spans="1:9" x14ac:dyDescent="0.3">
      <c r="A2805" t="s">
        <v>817</v>
      </c>
      <c r="B2805" t="s">
        <v>2220</v>
      </c>
      <c r="C2805" t="s">
        <v>1516</v>
      </c>
      <c r="D2805">
        <v>0</v>
      </c>
      <c r="E2805">
        <v>169</v>
      </c>
      <c r="F2805">
        <v>42</v>
      </c>
      <c r="G2805">
        <v>3</v>
      </c>
      <c r="H2805" t="s">
        <v>12</v>
      </c>
      <c r="I2805" t="s">
        <v>1513</v>
      </c>
    </row>
    <row r="2806" spans="1:9" x14ac:dyDescent="0.3">
      <c r="A2806" t="s">
        <v>1871</v>
      </c>
      <c r="B2806" t="s">
        <v>1686</v>
      </c>
      <c r="C2806" t="s">
        <v>865</v>
      </c>
      <c r="D2806">
        <v>0</v>
      </c>
      <c r="E2806">
        <v>71</v>
      </c>
      <c r="F2806">
        <v>26</v>
      </c>
      <c r="G2806">
        <v>3</v>
      </c>
      <c r="H2806" t="s">
        <v>12</v>
      </c>
      <c r="I2806" t="s">
        <v>1501</v>
      </c>
    </row>
    <row r="2807" spans="1:9" x14ac:dyDescent="0.3">
      <c r="A2807" t="s">
        <v>2324</v>
      </c>
      <c r="B2807" t="s">
        <v>1774</v>
      </c>
      <c r="C2807" t="s">
        <v>718</v>
      </c>
      <c r="D2807">
        <v>0</v>
      </c>
      <c r="E2807">
        <v>147</v>
      </c>
      <c r="F2807">
        <v>44</v>
      </c>
      <c r="G2807">
        <v>3</v>
      </c>
      <c r="H2807" t="s">
        <v>12</v>
      </c>
      <c r="I2807" t="s">
        <v>1513</v>
      </c>
    </row>
    <row r="2808" spans="1:9" x14ac:dyDescent="0.3">
      <c r="A2808" t="s">
        <v>1446</v>
      </c>
      <c r="B2808" t="s">
        <v>2020</v>
      </c>
      <c r="C2808" t="s">
        <v>1569</v>
      </c>
      <c r="D2808">
        <v>0</v>
      </c>
      <c r="E2808">
        <v>146</v>
      </c>
      <c r="F2808">
        <v>20</v>
      </c>
      <c r="G2808">
        <v>3</v>
      </c>
      <c r="H2808" t="s">
        <v>12</v>
      </c>
      <c r="I2808" t="s">
        <v>1501</v>
      </c>
    </row>
    <row r="2809" spans="1:9" x14ac:dyDescent="0.3">
      <c r="A2809" t="s">
        <v>228</v>
      </c>
      <c r="B2809" t="s">
        <v>1588</v>
      </c>
      <c r="C2809" t="s">
        <v>1587</v>
      </c>
      <c r="D2809">
        <v>0</v>
      </c>
      <c r="E2809">
        <v>180</v>
      </c>
      <c r="F2809">
        <v>5</v>
      </c>
      <c r="G2809">
        <v>3</v>
      </c>
      <c r="H2809" t="s">
        <v>12</v>
      </c>
      <c r="I2809" t="s">
        <v>1543</v>
      </c>
    </row>
    <row r="2810" spans="1:9" x14ac:dyDescent="0.3">
      <c r="A2810" t="s">
        <v>822</v>
      </c>
      <c r="B2810" t="s">
        <v>1586</v>
      </c>
      <c r="C2810" t="s">
        <v>1587</v>
      </c>
      <c r="D2810">
        <v>0</v>
      </c>
      <c r="E2810">
        <v>250</v>
      </c>
      <c r="F2810">
        <v>100</v>
      </c>
      <c r="G2810">
        <v>3</v>
      </c>
      <c r="H2810" t="s">
        <v>12</v>
      </c>
      <c r="I2810" t="s">
        <v>1543</v>
      </c>
    </row>
    <row r="2811" spans="1:9" x14ac:dyDescent="0.3">
      <c r="A2811" t="s">
        <v>2325</v>
      </c>
      <c r="B2811" t="s">
        <v>1654</v>
      </c>
      <c r="C2811" t="s">
        <v>718</v>
      </c>
      <c r="D2811">
        <v>0</v>
      </c>
      <c r="E2811">
        <v>79</v>
      </c>
      <c r="F2811">
        <v>40</v>
      </c>
      <c r="G2811">
        <v>3</v>
      </c>
      <c r="H2811" t="s">
        <v>12</v>
      </c>
      <c r="I2811" t="s">
        <v>1513</v>
      </c>
    </row>
    <row r="2812" spans="1:9" x14ac:dyDescent="0.3">
      <c r="A2812" t="s">
        <v>2326</v>
      </c>
      <c r="B2812" t="s">
        <v>1515</v>
      </c>
      <c r="C2812" t="s">
        <v>1652</v>
      </c>
      <c r="D2812">
        <v>0</v>
      </c>
      <c r="E2812">
        <v>175</v>
      </c>
      <c r="F2812">
        <v>77</v>
      </c>
      <c r="G2812">
        <v>3</v>
      </c>
      <c r="H2812" t="s">
        <v>12</v>
      </c>
      <c r="I2812" t="s">
        <v>1513</v>
      </c>
    </row>
    <row r="2813" spans="1:9" x14ac:dyDescent="0.3">
      <c r="A2813" t="s">
        <v>2327</v>
      </c>
      <c r="B2813" t="s">
        <v>1654</v>
      </c>
      <c r="C2813" t="s">
        <v>1512</v>
      </c>
      <c r="D2813">
        <v>0</v>
      </c>
      <c r="E2813">
        <v>79</v>
      </c>
      <c r="F2813">
        <v>32</v>
      </c>
      <c r="G2813">
        <v>3</v>
      </c>
      <c r="H2813" t="s">
        <v>12</v>
      </c>
      <c r="I2813" t="s">
        <v>1513</v>
      </c>
    </row>
    <row r="2814" spans="1:9" x14ac:dyDescent="0.3">
      <c r="A2814" t="s">
        <v>2328</v>
      </c>
      <c r="B2814" t="s">
        <v>1699</v>
      </c>
      <c r="C2814" t="s">
        <v>718</v>
      </c>
      <c r="D2814">
        <v>0</v>
      </c>
      <c r="E2814">
        <v>412</v>
      </c>
      <c r="F2814">
        <v>165</v>
      </c>
      <c r="G2814">
        <v>3</v>
      </c>
      <c r="H2814" t="s">
        <v>12</v>
      </c>
      <c r="I2814" t="s">
        <v>1513</v>
      </c>
    </row>
    <row r="2815" spans="1:9" x14ac:dyDescent="0.3">
      <c r="A2815" t="s">
        <v>2329</v>
      </c>
      <c r="B2815" t="s">
        <v>1865</v>
      </c>
      <c r="C2815" t="s">
        <v>1512</v>
      </c>
      <c r="D2815">
        <v>0</v>
      </c>
      <c r="E2815">
        <v>145</v>
      </c>
      <c r="F2815">
        <v>0</v>
      </c>
      <c r="G2815">
        <v>3</v>
      </c>
      <c r="H2815" t="s">
        <v>12</v>
      </c>
      <c r="I2815" t="s">
        <v>1513</v>
      </c>
    </row>
    <row r="2816" spans="1:9" x14ac:dyDescent="0.3">
      <c r="A2816" t="s">
        <v>2330</v>
      </c>
      <c r="B2816" t="s">
        <v>1724</v>
      </c>
      <c r="C2816" t="s">
        <v>1587</v>
      </c>
      <c r="D2816">
        <v>0</v>
      </c>
      <c r="E2816">
        <v>1700</v>
      </c>
      <c r="F2816">
        <v>85</v>
      </c>
      <c r="G2816">
        <v>3</v>
      </c>
      <c r="H2816" t="s">
        <v>12</v>
      </c>
      <c r="I2816" t="s">
        <v>1543</v>
      </c>
    </row>
    <row r="2817" spans="1:9" x14ac:dyDescent="0.3">
      <c r="A2817" t="s">
        <v>2096</v>
      </c>
      <c r="B2817" t="s">
        <v>1654</v>
      </c>
      <c r="C2817" t="s">
        <v>1652</v>
      </c>
      <c r="D2817">
        <v>0</v>
      </c>
      <c r="E2817">
        <v>81</v>
      </c>
      <c r="F2817">
        <v>19</v>
      </c>
      <c r="G2817">
        <v>3</v>
      </c>
      <c r="H2817" t="s">
        <v>12</v>
      </c>
      <c r="I2817" t="s">
        <v>1513</v>
      </c>
    </row>
    <row r="2818" spans="1:9" x14ac:dyDescent="0.3">
      <c r="A2818" t="s">
        <v>2096</v>
      </c>
      <c r="B2818" t="s">
        <v>1766</v>
      </c>
      <c r="C2818" t="s">
        <v>1516</v>
      </c>
      <c r="D2818">
        <v>0</v>
      </c>
      <c r="E2818">
        <v>184</v>
      </c>
      <c r="F2818">
        <v>57</v>
      </c>
      <c r="G2818">
        <v>3</v>
      </c>
      <c r="H2818" t="s">
        <v>12</v>
      </c>
      <c r="I2818" t="s">
        <v>1513</v>
      </c>
    </row>
    <row r="2819" spans="1:9" x14ac:dyDescent="0.3">
      <c r="A2819" t="s">
        <v>235</v>
      </c>
      <c r="B2819" t="s">
        <v>1713</v>
      </c>
      <c r="C2819" t="s">
        <v>1522</v>
      </c>
      <c r="D2819">
        <v>0</v>
      </c>
      <c r="E2819">
        <v>54</v>
      </c>
      <c r="F2819">
        <v>14</v>
      </c>
      <c r="G2819">
        <v>3</v>
      </c>
      <c r="H2819" t="s">
        <v>12</v>
      </c>
      <c r="I2819" t="s">
        <v>1501</v>
      </c>
    </row>
    <row r="2820" spans="1:9" x14ac:dyDescent="0.3">
      <c r="A2820" t="s">
        <v>2331</v>
      </c>
      <c r="B2820" t="s">
        <v>1811</v>
      </c>
      <c r="C2820" t="s">
        <v>1500</v>
      </c>
      <c r="D2820">
        <v>0</v>
      </c>
      <c r="E2820">
        <v>71</v>
      </c>
      <c r="F2820">
        <v>19</v>
      </c>
      <c r="G2820">
        <v>3</v>
      </c>
      <c r="H2820" t="s">
        <v>12</v>
      </c>
      <c r="I2820" t="s">
        <v>1501</v>
      </c>
    </row>
    <row r="2821" spans="1:9" x14ac:dyDescent="0.3">
      <c r="A2821" t="s">
        <v>2332</v>
      </c>
      <c r="B2821" t="s">
        <v>1527</v>
      </c>
      <c r="C2821" t="s">
        <v>1500</v>
      </c>
      <c r="D2821">
        <v>0</v>
      </c>
      <c r="E2821">
        <v>79</v>
      </c>
      <c r="F2821">
        <v>16</v>
      </c>
      <c r="G2821">
        <v>3</v>
      </c>
      <c r="H2821" t="s">
        <v>12</v>
      </c>
      <c r="I2821" t="s">
        <v>1501</v>
      </c>
    </row>
    <row r="2822" spans="1:9" x14ac:dyDescent="0.3">
      <c r="A2822" t="s">
        <v>2333</v>
      </c>
      <c r="B2822" t="s">
        <v>1806</v>
      </c>
      <c r="C2822" t="s">
        <v>1652</v>
      </c>
      <c r="D2822">
        <v>0</v>
      </c>
      <c r="E2822">
        <v>60</v>
      </c>
      <c r="F2822">
        <v>3</v>
      </c>
      <c r="G2822">
        <v>3</v>
      </c>
      <c r="H2822" t="s">
        <v>12</v>
      </c>
      <c r="I2822" t="s">
        <v>1513</v>
      </c>
    </row>
    <row r="2823" spans="1:9" x14ac:dyDescent="0.3">
      <c r="A2823" t="s">
        <v>2334</v>
      </c>
      <c r="B2823" t="s">
        <v>1629</v>
      </c>
      <c r="C2823" t="s">
        <v>1522</v>
      </c>
      <c r="D2823">
        <v>0</v>
      </c>
      <c r="E2823">
        <v>53</v>
      </c>
      <c r="F2823">
        <v>11</v>
      </c>
      <c r="G2823">
        <v>3</v>
      </c>
      <c r="H2823" t="s">
        <v>12</v>
      </c>
      <c r="I2823" t="s">
        <v>1501</v>
      </c>
    </row>
    <row r="2824" spans="1:9" x14ac:dyDescent="0.3">
      <c r="A2824" t="s">
        <v>2335</v>
      </c>
      <c r="B2824" t="s">
        <v>2063</v>
      </c>
      <c r="C2824" t="s">
        <v>1620</v>
      </c>
      <c r="D2824">
        <v>0</v>
      </c>
      <c r="E2824">
        <v>1487</v>
      </c>
      <c r="F2824">
        <v>624</v>
      </c>
      <c r="G2824">
        <v>3</v>
      </c>
      <c r="H2824" t="s">
        <v>12</v>
      </c>
      <c r="I2824" t="s">
        <v>1543</v>
      </c>
    </row>
    <row r="2825" spans="1:9" x14ac:dyDescent="0.3">
      <c r="A2825" t="s">
        <v>424</v>
      </c>
      <c r="B2825" t="s">
        <v>1705</v>
      </c>
      <c r="C2825" t="s">
        <v>1522</v>
      </c>
      <c r="D2825">
        <v>0</v>
      </c>
      <c r="E2825">
        <v>53</v>
      </c>
      <c r="F2825">
        <v>5</v>
      </c>
      <c r="G2825">
        <v>3</v>
      </c>
      <c r="H2825" t="s">
        <v>12</v>
      </c>
      <c r="I2825" t="s">
        <v>1501</v>
      </c>
    </row>
    <row r="2826" spans="1:9" x14ac:dyDescent="0.3">
      <c r="A2826" t="s">
        <v>2336</v>
      </c>
      <c r="B2826" t="s">
        <v>1586</v>
      </c>
      <c r="C2826" t="s">
        <v>1587</v>
      </c>
      <c r="D2826">
        <v>0</v>
      </c>
      <c r="E2826">
        <v>250</v>
      </c>
      <c r="F2826">
        <v>100</v>
      </c>
      <c r="G2826">
        <v>3</v>
      </c>
      <c r="H2826" t="s">
        <v>12</v>
      </c>
      <c r="I2826" t="s">
        <v>1543</v>
      </c>
    </row>
    <row r="2827" spans="1:9" x14ac:dyDescent="0.3">
      <c r="A2827" t="s">
        <v>2111</v>
      </c>
      <c r="B2827" t="s">
        <v>1943</v>
      </c>
      <c r="C2827" t="s">
        <v>1652</v>
      </c>
      <c r="D2827">
        <v>0</v>
      </c>
      <c r="E2827">
        <v>147</v>
      </c>
      <c r="F2827">
        <v>48</v>
      </c>
      <c r="G2827">
        <v>3</v>
      </c>
      <c r="H2827" t="s">
        <v>12</v>
      </c>
      <c r="I2827" t="s">
        <v>1513</v>
      </c>
    </row>
    <row r="2828" spans="1:9" x14ac:dyDescent="0.3">
      <c r="A2828" t="s">
        <v>2337</v>
      </c>
      <c r="B2828" t="s">
        <v>1649</v>
      </c>
      <c r="C2828" t="s">
        <v>1569</v>
      </c>
      <c r="D2828">
        <v>0</v>
      </c>
      <c r="E2828">
        <v>55</v>
      </c>
      <c r="F2828">
        <v>3</v>
      </c>
      <c r="G2828">
        <v>3</v>
      </c>
      <c r="H2828" t="s">
        <v>12</v>
      </c>
      <c r="I2828" t="s">
        <v>1501</v>
      </c>
    </row>
    <row r="2829" spans="1:9" x14ac:dyDescent="0.3">
      <c r="A2829" t="s">
        <v>249</v>
      </c>
      <c r="B2829" t="s">
        <v>2308</v>
      </c>
      <c r="C2829" t="s">
        <v>1500</v>
      </c>
      <c r="D2829">
        <v>0</v>
      </c>
      <c r="E2829">
        <v>40</v>
      </c>
      <c r="F2829">
        <v>13</v>
      </c>
      <c r="G2829">
        <v>3</v>
      </c>
      <c r="H2829" t="s">
        <v>12</v>
      </c>
      <c r="I2829" t="s">
        <v>1501</v>
      </c>
    </row>
    <row r="2830" spans="1:9" x14ac:dyDescent="0.3">
      <c r="A2830" t="s">
        <v>427</v>
      </c>
      <c r="B2830" t="s">
        <v>2070</v>
      </c>
      <c r="C2830" t="s">
        <v>1542</v>
      </c>
      <c r="D2830">
        <v>0</v>
      </c>
      <c r="E2830">
        <v>1560</v>
      </c>
      <c r="F2830">
        <v>421</v>
      </c>
      <c r="G2830">
        <v>3</v>
      </c>
      <c r="H2830" t="s">
        <v>12</v>
      </c>
      <c r="I2830" t="s">
        <v>1543</v>
      </c>
    </row>
    <row r="2831" spans="1:9" x14ac:dyDescent="0.3">
      <c r="A2831" t="s">
        <v>691</v>
      </c>
      <c r="B2831" t="s">
        <v>1721</v>
      </c>
      <c r="C2831" t="s">
        <v>865</v>
      </c>
      <c r="D2831">
        <v>0</v>
      </c>
      <c r="E2831">
        <v>145</v>
      </c>
      <c r="F2831">
        <v>16</v>
      </c>
      <c r="G2831">
        <v>3</v>
      </c>
      <c r="H2831" t="s">
        <v>12</v>
      </c>
      <c r="I2831" t="s">
        <v>1501</v>
      </c>
    </row>
    <row r="2832" spans="1:9" x14ac:dyDescent="0.3">
      <c r="A2832" t="s">
        <v>2338</v>
      </c>
      <c r="B2832" t="s">
        <v>1740</v>
      </c>
      <c r="C2832" t="s">
        <v>1725</v>
      </c>
      <c r="D2832">
        <v>0</v>
      </c>
      <c r="E2832">
        <v>201</v>
      </c>
      <c r="F2832">
        <v>74</v>
      </c>
      <c r="G2832">
        <v>3</v>
      </c>
      <c r="H2832" t="s">
        <v>12</v>
      </c>
      <c r="I2832" t="s">
        <v>1543</v>
      </c>
    </row>
    <row r="2833" spans="1:9" x14ac:dyDescent="0.3">
      <c r="A2833" t="s">
        <v>1155</v>
      </c>
      <c r="B2833" t="s">
        <v>1803</v>
      </c>
      <c r="C2833" t="s">
        <v>1652</v>
      </c>
      <c r="D2833">
        <v>0</v>
      </c>
      <c r="E2833">
        <v>595</v>
      </c>
      <c r="F2833">
        <v>292</v>
      </c>
      <c r="G2833">
        <v>3</v>
      </c>
      <c r="H2833" t="s">
        <v>12</v>
      </c>
      <c r="I2833" t="s">
        <v>1513</v>
      </c>
    </row>
    <row r="2834" spans="1:9" x14ac:dyDescent="0.3">
      <c r="A2834" t="s">
        <v>2339</v>
      </c>
      <c r="B2834" t="s">
        <v>2340</v>
      </c>
      <c r="C2834" t="s">
        <v>1620</v>
      </c>
      <c r="D2834">
        <v>0</v>
      </c>
      <c r="E2834">
        <v>1709</v>
      </c>
      <c r="F2834">
        <v>564</v>
      </c>
      <c r="G2834">
        <v>3</v>
      </c>
      <c r="H2834" t="s">
        <v>12</v>
      </c>
      <c r="I2834" t="s">
        <v>1543</v>
      </c>
    </row>
    <row r="2835" spans="1:9" x14ac:dyDescent="0.3">
      <c r="A2835" t="s">
        <v>2341</v>
      </c>
      <c r="B2835" t="s">
        <v>1803</v>
      </c>
      <c r="C2835" t="s">
        <v>1516</v>
      </c>
      <c r="D2835">
        <v>0</v>
      </c>
      <c r="E2835">
        <v>591</v>
      </c>
      <c r="F2835">
        <v>118</v>
      </c>
      <c r="G2835">
        <v>3</v>
      </c>
      <c r="H2835" t="s">
        <v>12</v>
      </c>
      <c r="I2835" t="s">
        <v>1513</v>
      </c>
    </row>
    <row r="2836" spans="1:9" x14ac:dyDescent="0.3">
      <c r="A2836" t="s">
        <v>2342</v>
      </c>
      <c r="B2836" t="s">
        <v>2308</v>
      </c>
      <c r="C2836" t="s">
        <v>1500</v>
      </c>
      <c r="D2836">
        <v>0</v>
      </c>
      <c r="E2836">
        <v>40</v>
      </c>
      <c r="F2836">
        <v>13</v>
      </c>
      <c r="G2836">
        <v>3</v>
      </c>
      <c r="H2836" t="s">
        <v>12</v>
      </c>
      <c r="I2836" t="s">
        <v>1501</v>
      </c>
    </row>
    <row r="2837" spans="1:9" x14ac:dyDescent="0.3">
      <c r="A2837" t="s">
        <v>2343</v>
      </c>
      <c r="B2837" t="s">
        <v>1649</v>
      </c>
      <c r="C2837" t="s">
        <v>865</v>
      </c>
      <c r="D2837">
        <v>0</v>
      </c>
      <c r="E2837">
        <v>51</v>
      </c>
      <c r="F2837">
        <v>21</v>
      </c>
      <c r="G2837">
        <v>3</v>
      </c>
      <c r="H2837" t="s">
        <v>12</v>
      </c>
      <c r="I2837" t="s">
        <v>1501</v>
      </c>
    </row>
    <row r="2838" spans="1:9" x14ac:dyDescent="0.3">
      <c r="A2838" t="s">
        <v>2344</v>
      </c>
      <c r="B2838" t="s">
        <v>2340</v>
      </c>
      <c r="C2838" t="s">
        <v>1587</v>
      </c>
      <c r="D2838">
        <v>0</v>
      </c>
      <c r="E2838">
        <v>1705</v>
      </c>
      <c r="F2838">
        <v>409</v>
      </c>
      <c r="G2838">
        <v>3</v>
      </c>
      <c r="H2838" t="s">
        <v>12</v>
      </c>
      <c r="I2838" t="s">
        <v>1543</v>
      </c>
    </row>
    <row r="2839" spans="1:9" x14ac:dyDescent="0.3">
      <c r="A2839" t="s">
        <v>2345</v>
      </c>
      <c r="B2839" t="s">
        <v>1811</v>
      </c>
      <c r="C2839" t="s">
        <v>1500</v>
      </c>
      <c r="D2839">
        <v>0</v>
      </c>
      <c r="E2839">
        <v>71</v>
      </c>
      <c r="F2839">
        <v>19</v>
      </c>
      <c r="G2839">
        <v>3</v>
      </c>
      <c r="H2839" t="s">
        <v>12</v>
      </c>
      <c r="I2839" t="s">
        <v>1501</v>
      </c>
    </row>
    <row r="2840" spans="1:9" x14ac:dyDescent="0.3">
      <c r="A2840" t="s">
        <v>2346</v>
      </c>
      <c r="B2840" t="s">
        <v>1705</v>
      </c>
      <c r="C2840" t="s">
        <v>1569</v>
      </c>
      <c r="D2840">
        <v>0</v>
      </c>
      <c r="E2840">
        <v>45</v>
      </c>
      <c r="F2840">
        <v>1</v>
      </c>
      <c r="G2840">
        <v>3</v>
      </c>
      <c r="H2840" t="s">
        <v>12</v>
      </c>
      <c r="I2840" t="s">
        <v>1501</v>
      </c>
    </row>
    <row r="2841" spans="1:9" x14ac:dyDescent="0.3">
      <c r="A2841" t="s">
        <v>2347</v>
      </c>
      <c r="B2841" t="s">
        <v>1811</v>
      </c>
      <c r="C2841" t="s">
        <v>1522</v>
      </c>
      <c r="D2841">
        <v>0</v>
      </c>
      <c r="E2841">
        <v>84</v>
      </c>
      <c r="F2841">
        <v>41</v>
      </c>
      <c r="G2841">
        <v>3</v>
      </c>
      <c r="H2841" t="s">
        <v>12</v>
      </c>
      <c r="I2841" t="s">
        <v>1501</v>
      </c>
    </row>
    <row r="2842" spans="1:9" x14ac:dyDescent="0.3">
      <c r="A2842" t="s">
        <v>2348</v>
      </c>
      <c r="B2842" t="s">
        <v>1623</v>
      </c>
      <c r="C2842" t="s">
        <v>1569</v>
      </c>
      <c r="D2842">
        <v>0</v>
      </c>
      <c r="E2842">
        <v>98</v>
      </c>
      <c r="F2842">
        <v>21</v>
      </c>
      <c r="G2842">
        <v>3</v>
      </c>
      <c r="H2842" t="s">
        <v>12</v>
      </c>
      <c r="I2842" t="s">
        <v>1501</v>
      </c>
    </row>
    <row r="2843" spans="1:9" x14ac:dyDescent="0.3">
      <c r="A2843" t="s">
        <v>710</v>
      </c>
      <c r="B2843" t="s">
        <v>1574</v>
      </c>
      <c r="C2843" t="s">
        <v>1652</v>
      </c>
      <c r="D2843">
        <v>0</v>
      </c>
      <c r="E2843">
        <v>385</v>
      </c>
      <c r="F2843">
        <v>108</v>
      </c>
      <c r="G2843">
        <v>3</v>
      </c>
      <c r="H2843" t="s">
        <v>12</v>
      </c>
      <c r="I2843" t="s">
        <v>1513</v>
      </c>
    </row>
    <row r="2844" spans="1:9" x14ac:dyDescent="0.3">
      <c r="A2844" t="s">
        <v>2134</v>
      </c>
      <c r="B2844" t="s">
        <v>1699</v>
      </c>
      <c r="C2844" t="s">
        <v>1516</v>
      </c>
      <c r="D2844">
        <v>0</v>
      </c>
      <c r="E2844">
        <v>409</v>
      </c>
      <c r="F2844">
        <v>86</v>
      </c>
      <c r="G2844">
        <v>3</v>
      </c>
      <c r="H2844" t="s">
        <v>12</v>
      </c>
      <c r="I2844" t="s">
        <v>1513</v>
      </c>
    </row>
    <row r="2845" spans="1:9" x14ac:dyDescent="0.3">
      <c r="A2845" t="s">
        <v>1496</v>
      </c>
      <c r="B2845" t="s">
        <v>1770</v>
      </c>
      <c r="C2845" t="s">
        <v>1652</v>
      </c>
      <c r="D2845">
        <v>0</v>
      </c>
      <c r="E2845">
        <v>54</v>
      </c>
      <c r="F2845">
        <v>12</v>
      </c>
      <c r="G2845">
        <v>3</v>
      </c>
      <c r="H2845" t="s">
        <v>12</v>
      </c>
      <c r="I2845" t="s">
        <v>1513</v>
      </c>
    </row>
    <row r="2846" spans="1:9" x14ac:dyDescent="0.3">
      <c r="A2846" t="s">
        <v>2349</v>
      </c>
      <c r="B2846" t="s">
        <v>1654</v>
      </c>
      <c r="C2846" t="s">
        <v>718</v>
      </c>
      <c r="D2846">
        <v>0</v>
      </c>
      <c r="E2846">
        <v>79</v>
      </c>
      <c r="F2846">
        <v>40</v>
      </c>
      <c r="G2846">
        <v>3</v>
      </c>
      <c r="H2846" t="s">
        <v>12</v>
      </c>
      <c r="I2846" t="s">
        <v>1513</v>
      </c>
    </row>
    <row r="2847" spans="1:9" x14ac:dyDescent="0.3">
      <c r="A2847" t="s">
        <v>2350</v>
      </c>
      <c r="B2847" t="s">
        <v>1588</v>
      </c>
      <c r="C2847" t="s">
        <v>1620</v>
      </c>
      <c r="D2847">
        <v>0</v>
      </c>
      <c r="E2847">
        <v>184</v>
      </c>
      <c r="F2847">
        <v>64</v>
      </c>
      <c r="G2847">
        <v>3</v>
      </c>
      <c r="H2847" t="s">
        <v>12</v>
      </c>
      <c r="I2847" t="s">
        <v>1543</v>
      </c>
    </row>
    <row r="2848" spans="1:9" x14ac:dyDescent="0.3">
      <c r="A2848" t="s">
        <v>2351</v>
      </c>
      <c r="B2848" t="s">
        <v>1819</v>
      </c>
      <c r="C2848" t="s">
        <v>865</v>
      </c>
      <c r="D2848">
        <v>0</v>
      </c>
      <c r="E2848">
        <v>48</v>
      </c>
      <c r="F2848">
        <v>21</v>
      </c>
      <c r="G2848">
        <v>3</v>
      </c>
      <c r="H2848" t="s">
        <v>12</v>
      </c>
      <c r="I2848" t="s">
        <v>1539</v>
      </c>
    </row>
    <row r="2849" spans="1:9" x14ac:dyDescent="0.3">
      <c r="A2849" t="s">
        <v>45</v>
      </c>
      <c r="B2849" t="s">
        <v>1816</v>
      </c>
      <c r="C2849" t="s">
        <v>1597</v>
      </c>
      <c r="D2849">
        <v>0</v>
      </c>
      <c r="E2849">
        <v>70</v>
      </c>
      <c r="F2849">
        <v>4</v>
      </c>
      <c r="G2849">
        <v>3</v>
      </c>
      <c r="H2849" t="s">
        <v>12</v>
      </c>
      <c r="I2849" t="s">
        <v>1539</v>
      </c>
    </row>
    <row r="2850" spans="1:9" x14ac:dyDescent="0.3">
      <c r="A2850" t="s">
        <v>2352</v>
      </c>
      <c r="B2850" t="s">
        <v>1576</v>
      </c>
      <c r="C2850" t="s">
        <v>1551</v>
      </c>
      <c r="D2850">
        <v>0</v>
      </c>
      <c r="E2850">
        <v>125</v>
      </c>
      <c r="F2850">
        <v>5</v>
      </c>
      <c r="G2850">
        <v>3</v>
      </c>
      <c r="H2850" t="s">
        <v>12</v>
      </c>
      <c r="I2850" t="s">
        <v>1539</v>
      </c>
    </row>
    <row r="2851" spans="1:9" x14ac:dyDescent="0.3">
      <c r="A2851" t="s">
        <v>2353</v>
      </c>
      <c r="B2851" t="s">
        <v>1833</v>
      </c>
      <c r="C2851" t="s">
        <v>865</v>
      </c>
      <c r="D2851">
        <v>0</v>
      </c>
      <c r="E2851">
        <v>104</v>
      </c>
      <c r="F2851">
        <v>2</v>
      </c>
      <c r="G2851">
        <v>3</v>
      </c>
      <c r="H2851" t="s">
        <v>12</v>
      </c>
      <c r="I2851" t="s">
        <v>1539</v>
      </c>
    </row>
    <row r="2852" spans="1:9" x14ac:dyDescent="0.3">
      <c r="A2852" t="s">
        <v>1032</v>
      </c>
      <c r="B2852" t="s">
        <v>1784</v>
      </c>
      <c r="C2852" t="s">
        <v>865</v>
      </c>
      <c r="D2852">
        <v>0</v>
      </c>
      <c r="E2852">
        <v>47</v>
      </c>
      <c r="F2852">
        <v>21</v>
      </c>
      <c r="G2852">
        <v>3</v>
      </c>
      <c r="H2852" t="s">
        <v>12</v>
      </c>
      <c r="I2852" t="s">
        <v>1539</v>
      </c>
    </row>
    <row r="2853" spans="1:9" x14ac:dyDescent="0.3">
      <c r="A2853" t="s">
        <v>2354</v>
      </c>
      <c r="B2853" t="s">
        <v>1751</v>
      </c>
      <c r="C2853" t="s">
        <v>1597</v>
      </c>
      <c r="D2853">
        <v>0</v>
      </c>
      <c r="E2853">
        <v>149</v>
      </c>
      <c r="F2853">
        <v>15</v>
      </c>
      <c r="G2853">
        <v>3</v>
      </c>
      <c r="H2853" t="s">
        <v>12</v>
      </c>
      <c r="I2853" t="s">
        <v>1539</v>
      </c>
    </row>
    <row r="2854" spans="1:9" x14ac:dyDescent="0.3">
      <c r="A2854" t="s">
        <v>600</v>
      </c>
      <c r="B2854" t="s">
        <v>1914</v>
      </c>
      <c r="C2854" t="s">
        <v>1597</v>
      </c>
      <c r="D2854">
        <v>0</v>
      </c>
      <c r="E2854">
        <v>81</v>
      </c>
      <c r="F2854">
        <v>32</v>
      </c>
      <c r="G2854">
        <v>3</v>
      </c>
      <c r="H2854" t="s">
        <v>12</v>
      </c>
      <c r="I2854" t="s">
        <v>1539</v>
      </c>
    </row>
    <row r="2855" spans="1:9" x14ac:dyDescent="0.3">
      <c r="A2855" t="s">
        <v>2355</v>
      </c>
      <c r="B2855" t="s">
        <v>2167</v>
      </c>
      <c r="C2855" t="s">
        <v>1551</v>
      </c>
      <c r="D2855">
        <v>0</v>
      </c>
      <c r="E2855">
        <v>36</v>
      </c>
      <c r="F2855">
        <v>10</v>
      </c>
      <c r="G2855">
        <v>3</v>
      </c>
      <c r="H2855" t="s">
        <v>12</v>
      </c>
      <c r="I2855" t="s">
        <v>1539</v>
      </c>
    </row>
    <row r="2856" spans="1:9" x14ac:dyDescent="0.3">
      <c r="A2856" t="s">
        <v>2356</v>
      </c>
      <c r="B2856" t="s">
        <v>1914</v>
      </c>
      <c r="C2856" t="s">
        <v>1583</v>
      </c>
      <c r="D2856">
        <v>0</v>
      </c>
      <c r="E2856">
        <v>74</v>
      </c>
      <c r="F2856">
        <v>6</v>
      </c>
      <c r="G2856">
        <v>3</v>
      </c>
      <c r="H2856" t="s">
        <v>12</v>
      </c>
      <c r="I2856" t="s">
        <v>1539</v>
      </c>
    </row>
    <row r="2857" spans="1:9" x14ac:dyDescent="0.3">
      <c r="A2857" t="s">
        <v>2357</v>
      </c>
      <c r="B2857" t="s">
        <v>1756</v>
      </c>
      <c r="C2857" t="s">
        <v>1597</v>
      </c>
      <c r="D2857">
        <v>0</v>
      </c>
      <c r="E2857">
        <v>36</v>
      </c>
      <c r="F2857">
        <v>9</v>
      </c>
      <c r="G2857">
        <v>3</v>
      </c>
      <c r="H2857" t="s">
        <v>12</v>
      </c>
      <c r="I2857" t="s">
        <v>1539</v>
      </c>
    </row>
    <row r="2858" spans="1:9" x14ac:dyDescent="0.3">
      <c r="A2858" t="s">
        <v>2358</v>
      </c>
      <c r="B2858" t="s">
        <v>1756</v>
      </c>
      <c r="C2858" t="s">
        <v>1597</v>
      </c>
      <c r="D2858">
        <v>0</v>
      </c>
      <c r="E2858">
        <v>36</v>
      </c>
      <c r="F2858">
        <v>9</v>
      </c>
      <c r="G2858">
        <v>3</v>
      </c>
      <c r="H2858" t="s">
        <v>12</v>
      </c>
      <c r="I2858" t="s">
        <v>1539</v>
      </c>
    </row>
    <row r="2859" spans="1:9" x14ac:dyDescent="0.3">
      <c r="A2859" t="s">
        <v>2182</v>
      </c>
      <c r="B2859" t="s">
        <v>1877</v>
      </c>
      <c r="C2859" t="s">
        <v>1597</v>
      </c>
      <c r="D2859">
        <v>0</v>
      </c>
      <c r="E2859">
        <v>48</v>
      </c>
      <c r="F2859">
        <v>3</v>
      </c>
      <c r="G2859">
        <v>3</v>
      </c>
      <c r="H2859" t="s">
        <v>12</v>
      </c>
      <c r="I2859" t="s">
        <v>1539</v>
      </c>
    </row>
    <row r="2860" spans="1:9" x14ac:dyDescent="0.3">
      <c r="A2860" t="s">
        <v>116</v>
      </c>
      <c r="B2860" t="s">
        <v>1756</v>
      </c>
      <c r="C2860" t="s">
        <v>1597</v>
      </c>
      <c r="D2860">
        <v>0</v>
      </c>
      <c r="E2860">
        <v>36</v>
      </c>
      <c r="F2860">
        <v>9</v>
      </c>
      <c r="G2860">
        <v>3</v>
      </c>
      <c r="H2860" t="s">
        <v>12</v>
      </c>
      <c r="I2860" t="s">
        <v>1539</v>
      </c>
    </row>
    <row r="2861" spans="1:9" x14ac:dyDescent="0.3">
      <c r="A2861" t="s">
        <v>2359</v>
      </c>
      <c r="B2861" t="s">
        <v>1829</v>
      </c>
      <c r="C2861" t="s">
        <v>1583</v>
      </c>
      <c r="D2861">
        <v>0</v>
      </c>
      <c r="E2861">
        <v>60</v>
      </c>
      <c r="F2861">
        <v>29</v>
      </c>
      <c r="G2861">
        <v>3</v>
      </c>
      <c r="H2861" t="s">
        <v>12</v>
      </c>
      <c r="I2861" t="s">
        <v>1539</v>
      </c>
    </row>
    <row r="2862" spans="1:9" x14ac:dyDescent="0.3">
      <c r="A2862" t="s">
        <v>2360</v>
      </c>
      <c r="B2862" t="s">
        <v>1745</v>
      </c>
      <c r="C2862" t="s">
        <v>1597</v>
      </c>
      <c r="D2862">
        <v>0</v>
      </c>
      <c r="E2862">
        <v>89</v>
      </c>
      <c r="F2862">
        <v>1</v>
      </c>
      <c r="G2862">
        <v>3</v>
      </c>
      <c r="H2862" t="s">
        <v>12</v>
      </c>
      <c r="I2862" t="s">
        <v>1539</v>
      </c>
    </row>
    <row r="2863" spans="1:9" x14ac:dyDescent="0.3">
      <c r="A2863" t="s">
        <v>2361</v>
      </c>
      <c r="B2863" t="s">
        <v>1745</v>
      </c>
      <c r="C2863" t="s">
        <v>1583</v>
      </c>
      <c r="D2863">
        <v>0</v>
      </c>
      <c r="E2863">
        <v>82</v>
      </c>
      <c r="F2863">
        <v>27</v>
      </c>
      <c r="G2863">
        <v>3</v>
      </c>
      <c r="H2863" t="s">
        <v>12</v>
      </c>
      <c r="I2863" t="s">
        <v>1539</v>
      </c>
    </row>
    <row r="2864" spans="1:9" x14ac:dyDescent="0.3">
      <c r="A2864" t="s">
        <v>2362</v>
      </c>
      <c r="B2864" t="s">
        <v>1605</v>
      </c>
      <c r="C2864" t="s">
        <v>1583</v>
      </c>
      <c r="D2864">
        <v>0</v>
      </c>
      <c r="E2864">
        <v>113</v>
      </c>
      <c r="F2864">
        <v>30</v>
      </c>
      <c r="G2864">
        <v>3</v>
      </c>
      <c r="H2864" t="s">
        <v>12</v>
      </c>
      <c r="I2864" t="s">
        <v>1539</v>
      </c>
    </row>
    <row r="2865" spans="1:9" x14ac:dyDescent="0.3">
      <c r="A2865" t="s">
        <v>2363</v>
      </c>
      <c r="B2865" t="s">
        <v>1877</v>
      </c>
      <c r="C2865" t="s">
        <v>865</v>
      </c>
      <c r="D2865">
        <v>0</v>
      </c>
      <c r="E2865">
        <v>44</v>
      </c>
      <c r="F2865">
        <v>7</v>
      </c>
      <c r="G2865">
        <v>3</v>
      </c>
      <c r="H2865" t="s">
        <v>12</v>
      </c>
      <c r="I2865" t="s">
        <v>1539</v>
      </c>
    </row>
    <row r="2866" spans="1:9" x14ac:dyDescent="0.3">
      <c r="A2866" t="s">
        <v>482</v>
      </c>
      <c r="B2866" t="s">
        <v>1638</v>
      </c>
      <c r="C2866" t="s">
        <v>1597</v>
      </c>
      <c r="D2866">
        <v>0</v>
      </c>
      <c r="E2866">
        <v>119</v>
      </c>
      <c r="F2866">
        <v>45</v>
      </c>
      <c r="G2866">
        <v>3</v>
      </c>
      <c r="H2866" t="s">
        <v>12</v>
      </c>
      <c r="I2866" t="s">
        <v>1539</v>
      </c>
    </row>
    <row r="2867" spans="1:9" x14ac:dyDescent="0.3">
      <c r="A2867" t="s">
        <v>2364</v>
      </c>
      <c r="B2867" t="s">
        <v>1745</v>
      </c>
      <c r="C2867" t="s">
        <v>865</v>
      </c>
      <c r="D2867">
        <v>0</v>
      </c>
      <c r="E2867">
        <v>79</v>
      </c>
      <c r="F2867">
        <v>39</v>
      </c>
      <c r="G2867">
        <v>3</v>
      </c>
      <c r="H2867" t="s">
        <v>12</v>
      </c>
      <c r="I2867" t="s">
        <v>1539</v>
      </c>
    </row>
    <row r="2868" spans="1:9" x14ac:dyDescent="0.3">
      <c r="A2868" t="s">
        <v>2365</v>
      </c>
      <c r="B2868" t="s">
        <v>1582</v>
      </c>
      <c r="C2868" t="s">
        <v>1583</v>
      </c>
      <c r="D2868">
        <v>0</v>
      </c>
      <c r="E2868">
        <v>30</v>
      </c>
      <c r="F2868">
        <v>12</v>
      </c>
      <c r="G2868">
        <v>3</v>
      </c>
      <c r="H2868" t="s">
        <v>12</v>
      </c>
      <c r="I2868" t="s">
        <v>1539</v>
      </c>
    </row>
    <row r="2869" spans="1:9" x14ac:dyDescent="0.3">
      <c r="A2869" t="s">
        <v>765</v>
      </c>
      <c r="B2869" t="s">
        <v>1745</v>
      </c>
      <c r="C2869" t="s">
        <v>1597</v>
      </c>
      <c r="D2869">
        <v>0</v>
      </c>
      <c r="E2869">
        <v>89</v>
      </c>
      <c r="F2869">
        <v>1</v>
      </c>
      <c r="G2869">
        <v>3</v>
      </c>
      <c r="H2869" t="s">
        <v>12</v>
      </c>
      <c r="I2869" t="s">
        <v>1539</v>
      </c>
    </row>
    <row r="2870" spans="1:9" x14ac:dyDescent="0.3">
      <c r="A2870" t="s">
        <v>485</v>
      </c>
      <c r="B2870" t="s">
        <v>1833</v>
      </c>
      <c r="C2870" t="s">
        <v>1597</v>
      </c>
      <c r="D2870">
        <v>0</v>
      </c>
      <c r="E2870">
        <v>115</v>
      </c>
      <c r="F2870">
        <v>10</v>
      </c>
      <c r="G2870">
        <v>3</v>
      </c>
      <c r="H2870" t="s">
        <v>12</v>
      </c>
      <c r="I2870" t="s">
        <v>1539</v>
      </c>
    </row>
    <row r="2871" spans="1:9" x14ac:dyDescent="0.3">
      <c r="A2871" t="s">
        <v>1229</v>
      </c>
      <c r="B2871" t="s">
        <v>1538</v>
      </c>
      <c r="C2871" t="s">
        <v>1583</v>
      </c>
      <c r="D2871">
        <v>0</v>
      </c>
      <c r="E2871">
        <v>141</v>
      </c>
      <c r="F2871">
        <v>31</v>
      </c>
      <c r="G2871">
        <v>3</v>
      </c>
      <c r="H2871" t="s">
        <v>12</v>
      </c>
      <c r="I2871" t="s">
        <v>1539</v>
      </c>
    </row>
    <row r="2872" spans="1:9" x14ac:dyDescent="0.3">
      <c r="A2872" t="s">
        <v>1086</v>
      </c>
      <c r="B2872" t="s">
        <v>1784</v>
      </c>
      <c r="C2872" t="s">
        <v>1583</v>
      </c>
      <c r="D2872">
        <v>0</v>
      </c>
      <c r="E2872">
        <v>61</v>
      </c>
      <c r="F2872">
        <v>25</v>
      </c>
      <c r="G2872">
        <v>3</v>
      </c>
      <c r="H2872" t="s">
        <v>12</v>
      </c>
      <c r="I2872" t="s">
        <v>1539</v>
      </c>
    </row>
    <row r="2873" spans="1:9" x14ac:dyDescent="0.3">
      <c r="A2873" t="s">
        <v>2366</v>
      </c>
      <c r="B2873" t="s">
        <v>1578</v>
      </c>
      <c r="C2873" t="s">
        <v>1597</v>
      </c>
      <c r="D2873">
        <v>0</v>
      </c>
      <c r="E2873">
        <v>69</v>
      </c>
      <c r="F2873">
        <v>11</v>
      </c>
      <c r="G2873">
        <v>3</v>
      </c>
      <c r="H2873" t="s">
        <v>12</v>
      </c>
      <c r="I2873" t="s">
        <v>1539</v>
      </c>
    </row>
    <row r="2874" spans="1:9" x14ac:dyDescent="0.3">
      <c r="A2874" t="s">
        <v>360</v>
      </c>
      <c r="B2874" t="s">
        <v>1816</v>
      </c>
      <c r="C2874" t="s">
        <v>1597</v>
      </c>
      <c r="D2874">
        <v>0</v>
      </c>
      <c r="E2874">
        <v>70</v>
      </c>
      <c r="F2874">
        <v>4</v>
      </c>
      <c r="G2874">
        <v>3</v>
      </c>
      <c r="H2874" t="s">
        <v>12</v>
      </c>
      <c r="I2874" t="s">
        <v>1539</v>
      </c>
    </row>
    <row r="2875" spans="1:9" x14ac:dyDescent="0.3">
      <c r="A2875" t="s">
        <v>2367</v>
      </c>
      <c r="B2875" t="s">
        <v>1756</v>
      </c>
      <c r="C2875" t="s">
        <v>1597</v>
      </c>
      <c r="D2875">
        <v>0</v>
      </c>
      <c r="E2875">
        <v>36</v>
      </c>
      <c r="F2875">
        <v>9</v>
      </c>
      <c r="G2875">
        <v>3</v>
      </c>
      <c r="H2875" t="s">
        <v>12</v>
      </c>
      <c r="I2875" t="s">
        <v>1539</v>
      </c>
    </row>
    <row r="2876" spans="1:9" x14ac:dyDescent="0.3">
      <c r="A2876" t="s">
        <v>2368</v>
      </c>
      <c r="B2876" t="s">
        <v>2081</v>
      </c>
      <c r="C2876" t="s">
        <v>1551</v>
      </c>
      <c r="D2876">
        <v>0</v>
      </c>
      <c r="E2876">
        <v>38</v>
      </c>
      <c r="F2876">
        <v>18</v>
      </c>
      <c r="G2876">
        <v>3</v>
      </c>
      <c r="H2876" t="s">
        <v>12</v>
      </c>
      <c r="I2876" t="s">
        <v>1539</v>
      </c>
    </row>
    <row r="2877" spans="1:9" x14ac:dyDescent="0.3">
      <c r="A2877" t="s">
        <v>2369</v>
      </c>
      <c r="B2877" t="s">
        <v>1877</v>
      </c>
      <c r="C2877" t="s">
        <v>1597</v>
      </c>
      <c r="D2877">
        <v>0</v>
      </c>
      <c r="E2877">
        <v>48</v>
      </c>
      <c r="F2877">
        <v>3</v>
      </c>
      <c r="G2877">
        <v>3</v>
      </c>
      <c r="H2877" t="s">
        <v>12</v>
      </c>
      <c r="I2877" t="s">
        <v>1539</v>
      </c>
    </row>
    <row r="2878" spans="1:9" x14ac:dyDescent="0.3">
      <c r="A2878" t="s">
        <v>2370</v>
      </c>
      <c r="B2878" t="s">
        <v>1606</v>
      </c>
      <c r="C2878" t="s">
        <v>865</v>
      </c>
      <c r="D2878">
        <v>0</v>
      </c>
      <c r="E2878">
        <v>56</v>
      </c>
      <c r="F2878">
        <v>10</v>
      </c>
      <c r="G2878">
        <v>3</v>
      </c>
      <c r="H2878" t="s">
        <v>12</v>
      </c>
      <c r="I2878" t="s">
        <v>1539</v>
      </c>
    </row>
    <row r="2879" spans="1:9" x14ac:dyDescent="0.3">
      <c r="A2879" t="s">
        <v>2371</v>
      </c>
      <c r="B2879" t="s">
        <v>1819</v>
      </c>
      <c r="C2879" t="s">
        <v>1551</v>
      </c>
      <c r="D2879">
        <v>0</v>
      </c>
      <c r="E2879">
        <v>63</v>
      </c>
      <c r="F2879">
        <v>19</v>
      </c>
      <c r="G2879">
        <v>3</v>
      </c>
      <c r="H2879" t="s">
        <v>12</v>
      </c>
      <c r="I2879" t="s">
        <v>1539</v>
      </c>
    </row>
    <row r="2880" spans="1:9" x14ac:dyDescent="0.3">
      <c r="A2880" t="s">
        <v>2372</v>
      </c>
      <c r="B2880" t="s">
        <v>1745</v>
      </c>
      <c r="C2880" t="s">
        <v>865</v>
      </c>
      <c r="D2880">
        <v>0</v>
      </c>
      <c r="E2880">
        <v>79</v>
      </c>
      <c r="F2880">
        <v>39</v>
      </c>
      <c r="G2880">
        <v>3</v>
      </c>
      <c r="H2880" t="s">
        <v>12</v>
      </c>
      <c r="I2880" t="s">
        <v>1539</v>
      </c>
    </row>
    <row r="2881" spans="1:9" x14ac:dyDescent="0.3">
      <c r="A2881" t="s">
        <v>2373</v>
      </c>
      <c r="B2881" t="s">
        <v>1769</v>
      </c>
      <c r="C2881" t="s">
        <v>1551</v>
      </c>
      <c r="D2881">
        <v>0</v>
      </c>
      <c r="E2881">
        <v>75</v>
      </c>
      <c r="F2881">
        <v>4</v>
      </c>
      <c r="G2881">
        <v>3</v>
      </c>
      <c r="H2881" t="s">
        <v>12</v>
      </c>
      <c r="I2881" t="s">
        <v>1539</v>
      </c>
    </row>
    <row r="2882" spans="1:9" x14ac:dyDescent="0.3">
      <c r="A2882" t="s">
        <v>2374</v>
      </c>
      <c r="B2882" t="s">
        <v>1550</v>
      </c>
      <c r="C2882" t="s">
        <v>865</v>
      </c>
      <c r="D2882">
        <v>0</v>
      </c>
      <c r="E2882">
        <v>52</v>
      </c>
      <c r="F2882">
        <v>18</v>
      </c>
      <c r="G2882">
        <v>3</v>
      </c>
      <c r="H2882" t="s">
        <v>12</v>
      </c>
      <c r="I2882" t="s">
        <v>1539</v>
      </c>
    </row>
    <row r="2883" spans="1:9" x14ac:dyDescent="0.3">
      <c r="A2883" t="s">
        <v>2375</v>
      </c>
      <c r="B2883" t="s">
        <v>1578</v>
      </c>
      <c r="C2883" t="s">
        <v>1597</v>
      </c>
      <c r="D2883">
        <v>0</v>
      </c>
      <c r="E2883">
        <v>69</v>
      </c>
      <c r="F2883">
        <v>11</v>
      </c>
      <c r="G2883">
        <v>3</v>
      </c>
      <c r="H2883" t="s">
        <v>12</v>
      </c>
      <c r="I2883" t="s">
        <v>1539</v>
      </c>
    </row>
    <row r="2884" spans="1:9" x14ac:dyDescent="0.3">
      <c r="A2884" t="s">
        <v>790</v>
      </c>
      <c r="B2884" t="s">
        <v>1596</v>
      </c>
      <c r="C2884" t="s">
        <v>865</v>
      </c>
      <c r="D2884">
        <v>0</v>
      </c>
      <c r="E2884">
        <v>132</v>
      </c>
      <c r="F2884">
        <v>59</v>
      </c>
      <c r="G2884">
        <v>3</v>
      </c>
      <c r="H2884" t="s">
        <v>12</v>
      </c>
      <c r="I2884" t="s">
        <v>1539</v>
      </c>
    </row>
    <row r="2885" spans="1:9" x14ac:dyDescent="0.3">
      <c r="A2885" t="s">
        <v>2376</v>
      </c>
      <c r="B2885" t="s">
        <v>1816</v>
      </c>
      <c r="C2885" t="s">
        <v>1551</v>
      </c>
      <c r="D2885">
        <v>0</v>
      </c>
      <c r="E2885">
        <v>74</v>
      </c>
      <c r="F2885">
        <v>32</v>
      </c>
      <c r="G2885">
        <v>3</v>
      </c>
      <c r="H2885" t="s">
        <v>12</v>
      </c>
      <c r="I2885" t="s">
        <v>1539</v>
      </c>
    </row>
    <row r="2886" spans="1:9" x14ac:dyDescent="0.3">
      <c r="A2886" t="s">
        <v>2377</v>
      </c>
      <c r="B2886" t="s">
        <v>1582</v>
      </c>
      <c r="C2886" t="s">
        <v>865</v>
      </c>
      <c r="D2886">
        <v>0</v>
      </c>
      <c r="E2886">
        <v>26</v>
      </c>
      <c r="F2886">
        <v>7</v>
      </c>
      <c r="G2886">
        <v>3</v>
      </c>
      <c r="H2886" t="s">
        <v>12</v>
      </c>
      <c r="I2886" t="s">
        <v>1539</v>
      </c>
    </row>
    <row r="2887" spans="1:9" x14ac:dyDescent="0.3">
      <c r="A2887" t="s">
        <v>2378</v>
      </c>
      <c r="B2887" t="s">
        <v>1637</v>
      </c>
      <c r="C2887" t="s">
        <v>1551</v>
      </c>
      <c r="D2887">
        <v>0</v>
      </c>
      <c r="E2887">
        <v>32</v>
      </c>
      <c r="F2887">
        <v>4</v>
      </c>
      <c r="G2887">
        <v>3</v>
      </c>
      <c r="H2887" t="s">
        <v>12</v>
      </c>
      <c r="I2887" t="s">
        <v>1539</v>
      </c>
    </row>
    <row r="2888" spans="1:9" x14ac:dyDescent="0.3">
      <c r="A2888" t="s">
        <v>1115</v>
      </c>
      <c r="B2888" t="s">
        <v>1550</v>
      </c>
      <c r="C2888" t="s">
        <v>865</v>
      </c>
      <c r="D2888">
        <v>0</v>
      </c>
      <c r="E2888">
        <v>52</v>
      </c>
      <c r="F2888">
        <v>18</v>
      </c>
      <c r="G2888">
        <v>3</v>
      </c>
      <c r="H2888" t="s">
        <v>12</v>
      </c>
      <c r="I2888" t="s">
        <v>1539</v>
      </c>
    </row>
    <row r="2889" spans="1:9" x14ac:dyDescent="0.3">
      <c r="A2889" t="s">
        <v>563</v>
      </c>
      <c r="B2889" t="s">
        <v>1829</v>
      </c>
      <c r="C2889" t="s">
        <v>865</v>
      </c>
      <c r="D2889">
        <v>0</v>
      </c>
      <c r="E2889">
        <v>46</v>
      </c>
      <c r="F2889">
        <v>14</v>
      </c>
      <c r="G2889">
        <v>3</v>
      </c>
      <c r="H2889" t="s">
        <v>12</v>
      </c>
      <c r="I2889" t="s">
        <v>1539</v>
      </c>
    </row>
    <row r="2890" spans="1:9" x14ac:dyDescent="0.3">
      <c r="A2890" t="s">
        <v>401</v>
      </c>
      <c r="B2890" t="s">
        <v>1605</v>
      </c>
      <c r="C2890" t="s">
        <v>1583</v>
      </c>
      <c r="D2890">
        <v>0</v>
      </c>
      <c r="E2890">
        <v>113</v>
      </c>
      <c r="F2890">
        <v>30</v>
      </c>
      <c r="G2890">
        <v>3</v>
      </c>
      <c r="H2890" t="s">
        <v>12</v>
      </c>
      <c r="I2890" t="s">
        <v>1539</v>
      </c>
    </row>
    <row r="2891" spans="1:9" x14ac:dyDescent="0.3">
      <c r="A2891" t="s">
        <v>1866</v>
      </c>
      <c r="B2891" t="s">
        <v>1751</v>
      </c>
      <c r="C2891" t="s">
        <v>865</v>
      </c>
      <c r="D2891">
        <v>0</v>
      </c>
      <c r="E2891">
        <v>139</v>
      </c>
      <c r="F2891">
        <v>58</v>
      </c>
      <c r="G2891">
        <v>3</v>
      </c>
      <c r="H2891" t="s">
        <v>12</v>
      </c>
      <c r="I2891" t="s">
        <v>1539</v>
      </c>
    </row>
    <row r="2892" spans="1:9" x14ac:dyDescent="0.3">
      <c r="A2892" t="s">
        <v>2379</v>
      </c>
      <c r="B2892" t="s">
        <v>1578</v>
      </c>
      <c r="C2892" t="s">
        <v>1551</v>
      </c>
      <c r="D2892">
        <v>0</v>
      </c>
      <c r="E2892">
        <v>72</v>
      </c>
      <c r="F2892">
        <v>19</v>
      </c>
      <c r="G2892">
        <v>3</v>
      </c>
      <c r="H2892" t="s">
        <v>12</v>
      </c>
      <c r="I2892" t="s">
        <v>1539</v>
      </c>
    </row>
    <row r="2893" spans="1:9" x14ac:dyDescent="0.3">
      <c r="A2893" t="s">
        <v>807</v>
      </c>
      <c r="B2893" t="s">
        <v>1637</v>
      </c>
      <c r="C2893" t="s">
        <v>1597</v>
      </c>
      <c r="D2893">
        <v>0</v>
      </c>
      <c r="E2893">
        <v>29</v>
      </c>
      <c r="F2893">
        <v>1</v>
      </c>
      <c r="G2893">
        <v>3</v>
      </c>
      <c r="H2893" t="s">
        <v>12</v>
      </c>
      <c r="I2893" t="s">
        <v>1539</v>
      </c>
    </row>
    <row r="2894" spans="1:9" x14ac:dyDescent="0.3">
      <c r="A2894" t="s">
        <v>203</v>
      </c>
      <c r="B2894" t="s">
        <v>1606</v>
      </c>
      <c r="C2894" t="s">
        <v>1597</v>
      </c>
      <c r="D2894">
        <v>0</v>
      </c>
      <c r="E2894">
        <v>67</v>
      </c>
      <c r="F2894">
        <v>7</v>
      </c>
      <c r="G2894">
        <v>3</v>
      </c>
      <c r="H2894" t="s">
        <v>12</v>
      </c>
      <c r="I2894" t="s">
        <v>1539</v>
      </c>
    </row>
    <row r="2895" spans="1:9" x14ac:dyDescent="0.3">
      <c r="A2895" t="s">
        <v>2380</v>
      </c>
      <c r="B2895" t="s">
        <v>1578</v>
      </c>
      <c r="C2895" t="s">
        <v>865</v>
      </c>
      <c r="D2895">
        <v>0</v>
      </c>
      <c r="E2895">
        <v>58</v>
      </c>
      <c r="F2895">
        <v>3</v>
      </c>
      <c r="G2895">
        <v>3</v>
      </c>
      <c r="H2895" t="s">
        <v>12</v>
      </c>
      <c r="I2895" t="s">
        <v>1539</v>
      </c>
    </row>
    <row r="2896" spans="1:9" x14ac:dyDescent="0.3">
      <c r="A2896" t="s">
        <v>2381</v>
      </c>
      <c r="B2896" t="s">
        <v>1769</v>
      </c>
      <c r="C2896" t="s">
        <v>865</v>
      </c>
      <c r="D2896">
        <v>0</v>
      </c>
      <c r="E2896">
        <v>61</v>
      </c>
      <c r="F2896">
        <v>29</v>
      </c>
      <c r="G2896">
        <v>3</v>
      </c>
      <c r="H2896" t="s">
        <v>12</v>
      </c>
      <c r="I2896" t="s">
        <v>1539</v>
      </c>
    </row>
    <row r="2897" spans="1:9" x14ac:dyDescent="0.3">
      <c r="A2897" t="s">
        <v>2382</v>
      </c>
      <c r="B2897" t="s">
        <v>1596</v>
      </c>
      <c r="C2897" t="s">
        <v>1597</v>
      </c>
      <c r="D2897">
        <v>0</v>
      </c>
      <c r="E2897">
        <v>143</v>
      </c>
      <c r="F2897">
        <v>70</v>
      </c>
      <c r="G2897">
        <v>3</v>
      </c>
      <c r="H2897" t="s">
        <v>12</v>
      </c>
      <c r="I2897" t="s">
        <v>1539</v>
      </c>
    </row>
    <row r="2898" spans="1:9" x14ac:dyDescent="0.3">
      <c r="A2898" t="s">
        <v>1135</v>
      </c>
      <c r="B2898" t="s">
        <v>1638</v>
      </c>
      <c r="C2898" t="s">
        <v>1597</v>
      </c>
      <c r="D2898">
        <v>0</v>
      </c>
      <c r="E2898">
        <v>119</v>
      </c>
      <c r="F2898">
        <v>45</v>
      </c>
      <c r="G2898">
        <v>3</v>
      </c>
      <c r="H2898" t="s">
        <v>12</v>
      </c>
      <c r="I2898" t="s">
        <v>1539</v>
      </c>
    </row>
    <row r="2899" spans="1:9" x14ac:dyDescent="0.3">
      <c r="A2899" t="s">
        <v>2383</v>
      </c>
      <c r="B2899" t="s">
        <v>1637</v>
      </c>
      <c r="C2899" t="s">
        <v>865</v>
      </c>
      <c r="D2899">
        <v>0</v>
      </c>
      <c r="E2899">
        <v>18</v>
      </c>
      <c r="F2899">
        <v>4</v>
      </c>
      <c r="G2899">
        <v>3</v>
      </c>
      <c r="H2899" t="s">
        <v>12</v>
      </c>
      <c r="I2899" t="s">
        <v>1539</v>
      </c>
    </row>
    <row r="2900" spans="1:9" x14ac:dyDescent="0.3">
      <c r="A2900" t="s">
        <v>1445</v>
      </c>
      <c r="B2900" t="s">
        <v>1808</v>
      </c>
      <c r="C2900" t="s">
        <v>1583</v>
      </c>
      <c r="D2900">
        <v>0</v>
      </c>
      <c r="E2900">
        <v>139</v>
      </c>
      <c r="F2900">
        <v>14</v>
      </c>
      <c r="G2900">
        <v>3</v>
      </c>
      <c r="H2900" t="s">
        <v>12</v>
      </c>
      <c r="I2900" t="s">
        <v>1539</v>
      </c>
    </row>
    <row r="2901" spans="1:9" x14ac:dyDescent="0.3">
      <c r="A2901" t="s">
        <v>2384</v>
      </c>
      <c r="B2901" t="s">
        <v>1638</v>
      </c>
      <c r="C2901" t="s">
        <v>1551</v>
      </c>
      <c r="D2901">
        <v>0</v>
      </c>
      <c r="E2901">
        <v>122</v>
      </c>
      <c r="F2901">
        <v>61</v>
      </c>
      <c r="G2901">
        <v>3</v>
      </c>
      <c r="H2901" t="s">
        <v>12</v>
      </c>
      <c r="I2901" t="s">
        <v>1539</v>
      </c>
    </row>
    <row r="2902" spans="1:9" x14ac:dyDescent="0.3">
      <c r="A2902" t="s">
        <v>677</v>
      </c>
      <c r="B2902" t="s">
        <v>2167</v>
      </c>
      <c r="C2902" t="s">
        <v>865</v>
      </c>
      <c r="D2902">
        <v>0</v>
      </c>
      <c r="E2902">
        <v>22</v>
      </c>
      <c r="F2902">
        <v>11</v>
      </c>
      <c r="G2902">
        <v>3</v>
      </c>
      <c r="H2902" t="s">
        <v>12</v>
      </c>
      <c r="I2902" t="s">
        <v>1539</v>
      </c>
    </row>
    <row r="2903" spans="1:9" x14ac:dyDescent="0.3">
      <c r="A2903" t="s">
        <v>2385</v>
      </c>
      <c r="B2903" t="s">
        <v>1877</v>
      </c>
      <c r="C2903" t="s">
        <v>865</v>
      </c>
      <c r="D2903">
        <v>0</v>
      </c>
      <c r="E2903">
        <v>44</v>
      </c>
      <c r="F2903">
        <v>7</v>
      </c>
      <c r="G2903">
        <v>3</v>
      </c>
      <c r="H2903" t="s">
        <v>12</v>
      </c>
      <c r="I2903" t="s">
        <v>1539</v>
      </c>
    </row>
    <row r="2904" spans="1:9" x14ac:dyDescent="0.3">
      <c r="A2904" t="s">
        <v>681</v>
      </c>
      <c r="B2904" t="s">
        <v>1578</v>
      </c>
      <c r="C2904" t="s">
        <v>1583</v>
      </c>
      <c r="D2904">
        <v>0</v>
      </c>
      <c r="E2904">
        <v>61</v>
      </c>
      <c r="F2904">
        <v>11</v>
      </c>
      <c r="G2904">
        <v>3</v>
      </c>
      <c r="H2904" t="s">
        <v>12</v>
      </c>
      <c r="I2904" t="s">
        <v>1539</v>
      </c>
    </row>
    <row r="2905" spans="1:9" x14ac:dyDescent="0.3">
      <c r="A2905" t="s">
        <v>2386</v>
      </c>
      <c r="B2905" t="s">
        <v>1578</v>
      </c>
      <c r="C2905" t="s">
        <v>1597</v>
      </c>
      <c r="D2905">
        <v>0</v>
      </c>
      <c r="E2905">
        <v>69</v>
      </c>
      <c r="F2905">
        <v>11</v>
      </c>
      <c r="G2905">
        <v>3</v>
      </c>
      <c r="H2905" t="s">
        <v>12</v>
      </c>
      <c r="I2905" t="s">
        <v>1539</v>
      </c>
    </row>
    <row r="2906" spans="1:9" x14ac:dyDescent="0.3">
      <c r="A2906" t="s">
        <v>249</v>
      </c>
      <c r="B2906" t="s">
        <v>1637</v>
      </c>
      <c r="C2906" t="s">
        <v>1583</v>
      </c>
      <c r="D2906">
        <v>0</v>
      </c>
      <c r="E2906">
        <v>22</v>
      </c>
      <c r="F2906">
        <v>10</v>
      </c>
      <c r="G2906">
        <v>3</v>
      </c>
      <c r="H2906" t="s">
        <v>12</v>
      </c>
      <c r="I2906" t="s">
        <v>1539</v>
      </c>
    </row>
    <row r="2907" spans="1:9" x14ac:dyDescent="0.3">
      <c r="A2907" t="s">
        <v>2113</v>
      </c>
      <c r="B2907" t="s">
        <v>1846</v>
      </c>
      <c r="C2907" t="s">
        <v>865</v>
      </c>
      <c r="D2907">
        <v>0</v>
      </c>
      <c r="E2907">
        <v>76</v>
      </c>
      <c r="F2907">
        <v>14</v>
      </c>
      <c r="G2907">
        <v>3</v>
      </c>
      <c r="H2907" t="s">
        <v>12</v>
      </c>
      <c r="I2907" t="s">
        <v>1539</v>
      </c>
    </row>
    <row r="2908" spans="1:9" x14ac:dyDescent="0.3">
      <c r="A2908" t="s">
        <v>2387</v>
      </c>
      <c r="B2908" t="s">
        <v>1784</v>
      </c>
      <c r="C2908" t="s">
        <v>1583</v>
      </c>
      <c r="D2908">
        <v>0</v>
      </c>
      <c r="E2908">
        <v>61</v>
      </c>
      <c r="F2908">
        <v>25</v>
      </c>
      <c r="G2908">
        <v>3</v>
      </c>
      <c r="H2908" t="s">
        <v>12</v>
      </c>
      <c r="I2908" t="s">
        <v>1539</v>
      </c>
    </row>
    <row r="2909" spans="1:9" x14ac:dyDescent="0.3">
      <c r="A2909" t="s">
        <v>2388</v>
      </c>
      <c r="B2909" t="s">
        <v>1582</v>
      </c>
      <c r="C2909" t="s">
        <v>865</v>
      </c>
      <c r="D2909">
        <v>0</v>
      </c>
      <c r="E2909">
        <v>26</v>
      </c>
      <c r="F2909">
        <v>7</v>
      </c>
      <c r="G2909">
        <v>3</v>
      </c>
      <c r="H2909" t="s">
        <v>12</v>
      </c>
      <c r="I2909" t="s">
        <v>1539</v>
      </c>
    </row>
    <row r="2910" spans="1:9" x14ac:dyDescent="0.3">
      <c r="A2910" t="s">
        <v>1157</v>
      </c>
      <c r="B2910" t="s">
        <v>1638</v>
      </c>
      <c r="C2910" t="s">
        <v>1583</v>
      </c>
      <c r="D2910">
        <v>0</v>
      </c>
      <c r="E2910">
        <v>112</v>
      </c>
      <c r="F2910">
        <v>24</v>
      </c>
      <c r="G2910">
        <v>3</v>
      </c>
      <c r="H2910" t="s">
        <v>12</v>
      </c>
      <c r="I2910" t="s">
        <v>1539</v>
      </c>
    </row>
    <row r="2911" spans="1:9" x14ac:dyDescent="0.3">
      <c r="A2911" t="s">
        <v>2389</v>
      </c>
      <c r="B2911" t="s">
        <v>1756</v>
      </c>
      <c r="C2911" t="s">
        <v>1583</v>
      </c>
      <c r="D2911">
        <v>0</v>
      </c>
      <c r="E2911">
        <v>29</v>
      </c>
      <c r="F2911">
        <v>2</v>
      </c>
      <c r="G2911">
        <v>3</v>
      </c>
      <c r="H2911" t="s">
        <v>12</v>
      </c>
      <c r="I2911" t="s">
        <v>1539</v>
      </c>
    </row>
    <row r="2912" spans="1:9" x14ac:dyDescent="0.3">
      <c r="A2912" t="s">
        <v>2390</v>
      </c>
      <c r="B2912" t="s">
        <v>1638</v>
      </c>
      <c r="C2912" t="s">
        <v>1583</v>
      </c>
      <c r="D2912">
        <v>0</v>
      </c>
      <c r="E2912">
        <v>112</v>
      </c>
      <c r="F2912">
        <v>24</v>
      </c>
      <c r="G2912">
        <v>3</v>
      </c>
      <c r="H2912" t="s">
        <v>12</v>
      </c>
      <c r="I2912" t="s">
        <v>1539</v>
      </c>
    </row>
    <row r="2913" spans="1:9" x14ac:dyDescent="0.3">
      <c r="A2913" t="s">
        <v>1496</v>
      </c>
      <c r="B2913" t="s">
        <v>1745</v>
      </c>
      <c r="C2913" t="s">
        <v>1583</v>
      </c>
      <c r="D2913">
        <v>0</v>
      </c>
      <c r="E2913">
        <v>82</v>
      </c>
      <c r="F2913">
        <v>27</v>
      </c>
      <c r="G2913">
        <v>3</v>
      </c>
      <c r="H2913" t="s">
        <v>12</v>
      </c>
      <c r="I2913" t="s">
        <v>1539</v>
      </c>
    </row>
    <row r="2914" spans="1:9" x14ac:dyDescent="0.3">
      <c r="A2914" t="s">
        <v>1496</v>
      </c>
      <c r="B2914" t="s">
        <v>2167</v>
      </c>
      <c r="C2914" t="s">
        <v>865</v>
      </c>
      <c r="D2914">
        <v>0</v>
      </c>
      <c r="E2914">
        <v>22</v>
      </c>
      <c r="F2914">
        <v>11</v>
      </c>
      <c r="G2914">
        <v>3</v>
      </c>
      <c r="H2914" t="s">
        <v>12</v>
      </c>
      <c r="I2914" t="s">
        <v>1539</v>
      </c>
    </row>
    <row r="2915" spans="1:9" x14ac:dyDescent="0.3">
      <c r="A2915" t="s">
        <v>290</v>
      </c>
      <c r="B2915" t="s">
        <v>1756</v>
      </c>
      <c r="C2915" t="s">
        <v>865</v>
      </c>
      <c r="D2915">
        <v>0</v>
      </c>
      <c r="E2915">
        <v>25</v>
      </c>
      <c r="F2915">
        <v>2</v>
      </c>
      <c r="G2915">
        <v>3</v>
      </c>
      <c r="H2915" t="s">
        <v>12</v>
      </c>
      <c r="I2915" t="s">
        <v>1539</v>
      </c>
    </row>
    <row r="2916" spans="1:9" x14ac:dyDescent="0.3">
      <c r="A2916" t="s">
        <v>2391</v>
      </c>
      <c r="B2916" t="s">
        <v>1582</v>
      </c>
      <c r="C2916" t="s">
        <v>1597</v>
      </c>
      <c r="D2916">
        <v>0</v>
      </c>
      <c r="E2916">
        <v>37</v>
      </c>
      <c r="F2916">
        <v>14</v>
      </c>
      <c r="G2916">
        <v>3</v>
      </c>
      <c r="H2916" t="s">
        <v>12</v>
      </c>
      <c r="I2916" t="s">
        <v>1539</v>
      </c>
    </row>
    <row r="2917" spans="1:9" x14ac:dyDescent="0.3">
      <c r="A2917" t="s">
        <v>1696</v>
      </c>
      <c r="B2917" t="s">
        <v>2117</v>
      </c>
      <c r="C2917" t="s">
        <v>1563</v>
      </c>
      <c r="D2917">
        <v>0</v>
      </c>
      <c r="E2917">
        <v>105</v>
      </c>
      <c r="F2917">
        <v>42</v>
      </c>
      <c r="G2917">
        <v>3</v>
      </c>
      <c r="H2917" t="s">
        <v>12</v>
      </c>
      <c r="I2917" t="s">
        <v>1520</v>
      </c>
    </row>
    <row r="2918" spans="1:9" x14ac:dyDescent="0.3">
      <c r="A2918" t="s">
        <v>1328</v>
      </c>
      <c r="B2918" t="s">
        <v>1659</v>
      </c>
      <c r="C2918" t="s">
        <v>1558</v>
      </c>
      <c r="D2918">
        <v>0</v>
      </c>
      <c r="E2918">
        <v>81</v>
      </c>
      <c r="F2918">
        <v>19</v>
      </c>
      <c r="G2918">
        <v>3</v>
      </c>
      <c r="H2918" t="s">
        <v>12</v>
      </c>
      <c r="I2918" t="s">
        <v>1520</v>
      </c>
    </row>
    <row r="2919" spans="1:9" x14ac:dyDescent="0.3">
      <c r="A2919" t="s">
        <v>2392</v>
      </c>
      <c r="B2919" t="s">
        <v>1950</v>
      </c>
      <c r="C2919" t="s">
        <v>1534</v>
      </c>
      <c r="D2919">
        <v>0</v>
      </c>
      <c r="E2919">
        <v>66</v>
      </c>
      <c r="F2919">
        <v>14</v>
      </c>
      <c r="G2919">
        <v>3</v>
      </c>
      <c r="H2919" t="s">
        <v>12</v>
      </c>
      <c r="I2919" t="s">
        <v>1520</v>
      </c>
    </row>
    <row r="2920" spans="1:9" x14ac:dyDescent="0.3">
      <c r="A2920" t="s">
        <v>51</v>
      </c>
      <c r="B2920" t="s">
        <v>1613</v>
      </c>
      <c r="C2920" t="s">
        <v>1563</v>
      </c>
      <c r="D2920">
        <v>0</v>
      </c>
      <c r="E2920">
        <v>104</v>
      </c>
      <c r="F2920">
        <v>0</v>
      </c>
      <c r="G2920">
        <v>3</v>
      </c>
      <c r="H2920" t="s">
        <v>12</v>
      </c>
      <c r="I2920" t="s">
        <v>1520</v>
      </c>
    </row>
    <row r="2921" spans="1:9" x14ac:dyDescent="0.3">
      <c r="A2921" t="s">
        <v>2156</v>
      </c>
      <c r="B2921" t="s">
        <v>1611</v>
      </c>
      <c r="C2921" t="s">
        <v>1534</v>
      </c>
      <c r="D2921">
        <v>0</v>
      </c>
      <c r="E2921">
        <v>123</v>
      </c>
      <c r="F2921">
        <v>60</v>
      </c>
      <c r="G2921">
        <v>3</v>
      </c>
      <c r="H2921" t="s">
        <v>12</v>
      </c>
      <c r="I2921" t="s">
        <v>1520</v>
      </c>
    </row>
    <row r="2922" spans="1:9" x14ac:dyDescent="0.3">
      <c r="A2922" t="s">
        <v>593</v>
      </c>
      <c r="B2922" t="s">
        <v>1994</v>
      </c>
      <c r="C2922" t="s">
        <v>1534</v>
      </c>
      <c r="D2922">
        <v>0</v>
      </c>
      <c r="E2922">
        <v>41</v>
      </c>
      <c r="F2922">
        <v>7</v>
      </c>
      <c r="G2922">
        <v>3</v>
      </c>
      <c r="H2922" t="s">
        <v>12</v>
      </c>
      <c r="I2922" t="s">
        <v>1520</v>
      </c>
    </row>
    <row r="2923" spans="1:9" x14ac:dyDescent="0.3">
      <c r="A2923" t="s">
        <v>2393</v>
      </c>
      <c r="B2923" t="s">
        <v>1892</v>
      </c>
      <c r="C2923" t="s">
        <v>1563</v>
      </c>
      <c r="D2923">
        <v>0</v>
      </c>
      <c r="E2923">
        <v>41</v>
      </c>
      <c r="F2923">
        <v>3</v>
      </c>
      <c r="G2923">
        <v>3</v>
      </c>
      <c r="H2923" t="s">
        <v>12</v>
      </c>
      <c r="I2923" t="s">
        <v>1520</v>
      </c>
    </row>
    <row r="2924" spans="1:9" x14ac:dyDescent="0.3">
      <c r="A2924" t="s">
        <v>2394</v>
      </c>
      <c r="B2924" t="s">
        <v>1591</v>
      </c>
      <c r="C2924" t="s">
        <v>1563</v>
      </c>
      <c r="D2924">
        <v>0</v>
      </c>
      <c r="E2924">
        <v>80</v>
      </c>
      <c r="F2924">
        <v>34</v>
      </c>
      <c r="G2924">
        <v>3</v>
      </c>
      <c r="H2924" t="s">
        <v>12</v>
      </c>
      <c r="I2924" t="s">
        <v>1520</v>
      </c>
    </row>
    <row r="2925" spans="1:9" x14ac:dyDescent="0.3">
      <c r="A2925" t="s">
        <v>893</v>
      </c>
      <c r="B2925" t="s">
        <v>1730</v>
      </c>
      <c r="C2925" t="s">
        <v>1519</v>
      </c>
      <c r="D2925">
        <v>0</v>
      </c>
      <c r="E2925">
        <v>97</v>
      </c>
      <c r="F2925">
        <v>31</v>
      </c>
      <c r="G2925">
        <v>3</v>
      </c>
      <c r="H2925" t="s">
        <v>12</v>
      </c>
      <c r="I2925" t="s">
        <v>1520</v>
      </c>
    </row>
    <row r="2926" spans="1:9" x14ac:dyDescent="0.3">
      <c r="A2926" t="s">
        <v>1195</v>
      </c>
      <c r="B2926" t="s">
        <v>1617</v>
      </c>
      <c r="C2926" t="s">
        <v>1558</v>
      </c>
      <c r="D2926">
        <v>0</v>
      </c>
      <c r="E2926">
        <v>90</v>
      </c>
      <c r="F2926">
        <v>17</v>
      </c>
      <c r="G2926">
        <v>3</v>
      </c>
      <c r="H2926" t="s">
        <v>12</v>
      </c>
      <c r="I2926" t="s">
        <v>1520</v>
      </c>
    </row>
    <row r="2927" spans="1:9" x14ac:dyDescent="0.3">
      <c r="A2927" t="s">
        <v>2395</v>
      </c>
      <c r="B2927" t="s">
        <v>1562</v>
      </c>
      <c r="C2927" t="s">
        <v>1519</v>
      </c>
      <c r="D2927">
        <v>0</v>
      </c>
      <c r="E2927">
        <v>35</v>
      </c>
      <c r="F2927">
        <v>11</v>
      </c>
      <c r="G2927">
        <v>3</v>
      </c>
      <c r="H2927" t="s">
        <v>12</v>
      </c>
      <c r="I2927" t="s">
        <v>1520</v>
      </c>
    </row>
    <row r="2928" spans="1:9" x14ac:dyDescent="0.3">
      <c r="A2928" t="s">
        <v>2396</v>
      </c>
      <c r="B2928" t="s">
        <v>1591</v>
      </c>
      <c r="C2928" t="s">
        <v>1558</v>
      </c>
      <c r="D2928">
        <v>0</v>
      </c>
      <c r="E2928">
        <v>82</v>
      </c>
      <c r="F2928">
        <v>3</v>
      </c>
      <c r="G2928">
        <v>3</v>
      </c>
      <c r="H2928" t="s">
        <v>12</v>
      </c>
      <c r="I2928" t="s">
        <v>1520</v>
      </c>
    </row>
    <row r="2929" spans="1:9" x14ac:dyDescent="0.3">
      <c r="A2929" t="s">
        <v>2397</v>
      </c>
      <c r="B2929" t="s">
        <v>1633</v>
      </c>
      <c r="C2929" t="s">
        <v>1563</v>
      </c>
      <c r="D2929">
        <v>0</v>
      </c>
      <c r="E2929">
        <v>144</v>
      </c>
      <c r="F2929">
        <v>13</v>
      </c>
      <c r="G2929">
        <v>3</v>
      </c>
      <c r="H2929" t="s">
        <v>12</v>
      </c>
      <c r="I2929" t="s">
        <v>1520</v>
      </c>
    </row>
    <row r="2930" spans="1:9" x14ac:dyDescent="0.3">
      <c r="A2930" t="s">
        <v>2398</v>
      </c>
      <c r="B2930" t="s">
        <v>2117</v>
      </c>
      <c r="C2930" t="s">
        <v>1534</v>
      </c>
      <c r="D2930">
        <v>0</v>
      </c>
      <c r="E2930">
        <v>103</v>
      </c>
      <c r="F2930">
        <v>40</v>
      </c>
      <c r="G2930">
        <v>3</v>
      </c>
      <c r="H2930" t="s">
        <v>12</v>
      </c>
      <c r="I2930" t="s">
        <v>1520</v>
      </c>
    </row>
    <row r="2931" spans="1:9" x14ac:dyDescent="0.3">
      <c r="A2931" t="s">
        <v>1352</v>
      </c>
      <c r="B2931" t="s">
        <v>1633</v>
      </c>
      <c r="C2931" t="s">
        <v>1563</v>
      </c>
      <c r="D2931">
        <v>0</v>
      </c>
      <c r="E2931">
        <v>144</v>
      </c>
      <c r="F2931">
        <v>13</v>
      </c>
      <c r="G2931">
        <v>3</v>
      </c>
      <c r="H2931" t="s">
        <v>12</v>
      </c>
      <c r="I2931" t="s">
        <v>1520</v>
      </c>
    </row>
    <row r="2932" spans="1:9" x14ac:dyDescent="0.3">
      <c r="A2932" t="s">
        <v>1365</v>
      </c>
      <c r="B2932" t="s">
        <v>1994</v>
      </c>
      <c r="C2932" t="s">
        <v>1534</v>
      </c>
      <c r="D2932">
        <v>0</v>
      </c>
      <c r="E2932">
        <v>41</v>
      </c>
      <c r="F2932">
        <v>7</v>
      </c>
      <c r="G2932">
        <v>3</v>
      </c>
      <c r="H2932" t="s">
        <v>12</v>
      </c>
      <c r="I2932" t="s">
        <v>1520</v>
      </c>
    </row>
    <row r="2933" spans="1:9" x14ac:dyDescent="0.3">
      <c r="A2933" t="s">
        <v>2399</v>
      </c>
      <c r="B2933" t="s">
        <v>1627</v>
      </c>
      <c r="C2933" t="s">
        <v>1519</v>
      </c>
      <c r="D2933">
        <v>0</v>
      </c>
      <c r="E2933">
        <v>117</v>
      </c>
      <c r="F2933">
        <v>14</v>
      </c>
      <c r="G2933">
        <v>3</v>
      </c>
      <c r="H2933" t="s">
        <v>12</v>
      </c>
      <c r="I2933" t="s">
        <v>1520</v>
      </c>
    </row>
    <row r="2934" spans="1:9" x14ac:dyDescent="0.3">
      <c r="A2934" t="s">
        <v>1370</v>
      </c>
      <c r="B2934" t="s">
        <v>1828</v>
      </c>
      <c r="C2934" t="s">
        <v>1563</v>
      </c>
      <c r="D2934">
        <v>0</v>
      </c>
      <c r="E2934">
        <v>50</v>
      </c>
      <c r="F2934">
        <v>2</v>
      </c>
      <c r="G2934">
        <v>3</v>
      </c>
      <c r="H2934" t="s">
        <v>12</v>
      </c>
      <c r="I2934" t="s">
        <v>1520</v>
      </c>
    </row>
    <row r="2935" spans="1:9" x14ac:dyDescent="0.3">
      <c r="A2935" t="s">
        <v>618</v>
      </c>
      <c r="B2935" t="s">
        <v>2117</v>
      </c>
      <c r="C2935" t="s">
        <v>1558</v>
      </c>
      <c r="D2935">
        <v>0</v>
      </c>
      <c r="E2935">
        <v>110</v>
      </c>
      <c r="F2935">
        <v>16</v>
      </c>
      <c r="G2935">
        <v>3</v>
      </c>
      <c r="H2935" t="s">
        <v>12</v>
      </c>
      <c r="I2935" t="s">
        <v>1520</v>
      </c>
    </row>
    <row r="2936" spans="1:9" x14ac:dyDescent="0.3">
      <c r="A2936" t="s">
        <v>1372</v>
      </c>
      <c r="B2936" t="s">
        <v>1776</v>
      </c>
      <c r="C2936" t="s">
        <v>1563</v>
      </c>
      <c r="D2936">
        <v>0</v>
      </c>
      <c r="E2936">
        <v>113</v>
      </c>
      <c r="F2936">
        <v>54</v>
      </c>
      <c r="G2936">
        <v>3</v>
      </c>
      <c r="H2936" t="s">
        <v>12</v>
      </c>
      <c r="I2936" t="s">
        <v>1520</v>
      </c>
    </row>
    <row r="2937" spans="1:9" x14ac:dyDescent="0.3">
      <c r="A2937" t="s">
        <v>2400</v>
      </c>
      <c r="B2937" t="s">
        <v>1617</v>
      </c>
      <c r="C2937" t="s">
        <v>1534</v>
      </c>
      <c r="D2937">
        <v>0</v>
      </c>
      <c r="E2937">
        <v>75</v>
      </c>
      <c r="F2937">
        <v>9</v>
      </c>
      <c r="G2937">
        <v>3</v>
      </c>
      <c r="H2937" t="s">
        <v>12</v>
      </c>
      <c r="I2937" t="s">
        <v>1520</v>
      </c>
    </row>
    <row r="2938" spans="1:9" x14ac:dyDescent="0.3">
      <c r="A2938" t="s">
        <v>1217</v>
      </c>
      <c r="B2938" t="s">
        <v>1659</v>
      </c>
      <c r="C2938" t="s">
        <v>1519</v>
      </c>
      <c r="D2938">
        <v>0</v>
      </c>
      <c r="E2938">
        <v>66</v>
      </c>
      <c r="F2938">
        <v>4</v>
      </c>
      <c r="G2938">
        <v>3</v>
      </c>
      <c r="H2938" t="s">
        <v>12</v>
      </c>
      <c r="I2938" t="s">
        <v>1520</v>
      </c>
    </row>
    <row r="2939" spans="1:9" x14ac:dyDescent="0.3">
      <c r="A2939" t="s">
        <v>1218</v>
      </c>
      <c r="B2939" t="s">
        <v>1560</v>
      </c>
      <c r="C2939" t="s">
        <v>1558</v>
      </c>
      <c r="D2939">
        <v>0</v>
      </c>
      <c r="E2939">
        <v>46</v>
      </c>
      <c r="F2939">
        <v>1</v>
      </c>
      <c r="G2939">
        <v>3</v>
      </c>
      <c r="H2939" t="s">
        <v>12</v>
      </c>
      <c r="I2939" t="s">
        <v>1520</v>
      </c>
    </row>
    <row r="2940" spans="1:9" x14ac:dyDescent="0.3">
      <c r="A2940" t="s">
        <v>2401</v>
      </c>
      <c r="B2940" t="s">
        <v>1892</v>
      </c>
      <c r="C2940" t="s">
        <v>1558</v>
      </c>
      <c r="D2940">
        <v>0</v>
      </c>
      <c r="E2940">
        <v>46</v>
      </c>
      <c r="F2940">
        <v>3</v>
      </c>
      <c r="G2940">
        <v>3</v>
      </c>
      <c r="H2940" t="s">
        <v>12</v>
      </c>
      <c r="I2940" t="s">
        <v>1520</v>
      </c>
    </row>
    <row r="2941" spans="1:9" x14ac:dyDescent="0.3">
      <c r="A2941" t="s">
        <v>2402</v>
      </c>
      <c r="B2941" t="s">
        <v>1791</v>
      </c>
      <c r="C2941" t="s">
        <v>1534</v>
      </c>
      <c r="D2941">
        <v>0</v>
      </c>
      <c r="E2941">
        <v>89</v>
      </c>
      <c r="F2941">
        <v>36</v>
      </c>
      <c r="G2941">
        <v>3</v>
      </c>
      <c r="H2941" t="s">
        <v>12</v>
      </c>
      <c r="I2941" t="s">
        <v>1520</v>
      </c>
    </row>
    <row r="2942" spans="1:9" x14ac:dyDescent="0.3">
      <c r="A2942" t="s">
        <v>2403</v>
      </c>
      <c r="B2942" t="s">
        <v>1664</v>
      </c>
      <c r="C2942" t="s">
        <v>1519</v>
      </c>
      <c r="D2942">
        <v>0</v>
      </c>
      <c r="E2942">
        <v>60</v>
      </c>
      <c r="F2942">
        <v>27</v>
      </c>
      <c r="G2942">
        <v>3</v>
      </c>
      <c r="H2942" t="s">
        <v>12</v>
      </c>
      <c r="I2942" t="s">
        <v>1520</v>
      </c>
    </row>
    <row r="2943" spans="1:9" x14ac:dyDescent="0.3">
      <c r="A2943" t="s">
        <v>2404</v>
      </c>
      <c r="B2943" t="s">
        <v>1613</v>
      </c>
      <c r="C2943" t="s">
        <v>1534</v>
      </c>
      <c r="D2943">
        <v>0</v>
      </c>
      <c r="E2943">
        <v>102</v>
      </c>
      <c r="F2943">
        <v>16</v>
      </c>
      <c r="G2943">
        <v>3</v>
      </c>
      <c r="H2943" t="s">
        <v>12</v>
      </c>
      <c r="I2943" t="s">
        <v>1520</v>
      </c>
    </row>
    <row r="2944" spans="1:9" x14ac:dyDescent="0.3">
      <c r="A2944" t="s">
        <v>1079</v>
      </c>
      <c r="B2944" t="s">
        <v>1533</v>
      </c>
      <c r="C2944" t="s">
        <v>1534</v>
      </c>
      <c r="D2944">
        <v>0</v>
      </c>
      <c r="E2944">
        <v>139</v>
      </c>
      <c r="F2944">
        <v>36</v>
      </c>
      <c r="G2944">
        <v>3</v>
      </c>
      <c r="H2944" t="s">
        <v>12</v>
      </c>
      <c r="I2944" t="s">
        <v>1520</v>
      </c>
    </row>
    <row r="2945" spans="1:9" x14ac:dyDescent="0.3">
      <c r="A2945" t="s">
        <v>2405</v>
      </c>
      <c r="B2945" t="s">
        <v>1994</v>
      </c>
      <c r="C2945" t="s">
        <v>1534</v>
      </c>
      <c r="D2945">
        <v>0</v>
      </c>
      <c r="E2945">
        <v>41</v>
      </c>
      <c r="F2945">
        <v>7</v>
      </c>
      <c r="G2945">
        <v>3</v>
      </c>
      <c r="H2945" t="s">
        <v>12</v>
      </c>
      <c r="I2945" t="s">
        <v>1520</v>
      </c>
    </row>
    <row r="2946" spans="1:9" x14ac:dyDescent="0.3">
      <c r="A2946" t="s">
        <v>2406</v>
      </c>
      <c r="B2946" t="s">
        <v>1591</v>
      </c>
      <c r="C2946" t="s">
        <v>1534</v>
      </c>
      <c r="D2946">
        <v>0</v>
      </c>
      <c r="E2946">
        <v>72</v>
      </c>
      <c r="F2946">
        <v>10</v>
      </c>
      <c r="G2946">
        <v>3</v>
      </c>
      <c r="H2946" t="s">
        <v>12</v>
      </c>
      <c r="I2946" t="s">
        <v>1520</v>
      </c>
    </row>
    <row r="2947" spans="1:9" x14ac:dyDescent="0.3">
      <c r="A2947" t="s">
        <v>2407</v>
      </c>
      <c r="B2947" t="s">
        <v>1710</v>
      </c>
      <c r="C2947" t="s">
        <v>1519</v>
      </c>
      <c r="D2947">
        <v>0</v>
      </c>
      <c r="E2947">
        <v>140</v>
      </c>
      <c r="F2947">
        <v>4</v>
      </c>
      <c r="G2947">
        <v>3</v>
      </c>
      <c r="H2947" t="s">
        <v>12</v>
      </c>
      <c r="I2947" t="s">
        <v>1520</v>
      </c>
    </row>
    <row r="2948" spans="1:9" x14ac:dyDescent="0.3">
      <c r="A2948" t="s">
        <v>1234</v>
      </c>
      <c r="B2948" t="s">
        <v>1659</v>
      </c>
      <c r="C2948" t="s">
        <v>1519</v>
      </c>
      <c r="D2948">
        <v>0</v>
      </c>
      <c r="E2948">
        <v>66</v>
      </c>
      <c r="F2948">
        <v>4</v>
      </c>
      <c r="G2948">
        <v>3</v>
      </c>
      <c r="H2948" t="s">
        <v>12</v>
      </c>
      <c r="I2948" t="s">
        <v>1520</v>
      </c>
    </row>
    <row r="2949" spans="1:9" x14ac:dyDescent="0.3">
      <c r="A2949" t="s">
        <v>2408</v>
      </c>
      <c r="B2949" t="s">
        <v>1841</v>
      </c>
      <c r="C2949" t="s">
        <v>1558</v>
      </c>
      <c r="D2949">
        <v>0</v>
      </c>
      <c r="E2949">
        <v>76</v>
      </c>
      <c r="F2949">
        <v>20</v>
      </c>
      <c r="G2949">
        <v>3</v>
      </c>
      <c r="H2949" t="s">
        <v>12</v>
      </c>
      <c r="I2949" t="s">
        <v>1520</v>
      </c>
    </row>
    <row r="2950" spans="1:9" x14ac:dyDescent="0.3">
      <c r="A2950" t="s">
        <v>636</v>
      </c>
      <c r="B2950" t="s">
        <v>1617</v>
      </c>
      <c r="C2950" t="s">
        <v>1558</v>
      </c>
      <c r="D2950">
        <v>0</v>
      </c>
      <c r="E2950">
        <v>85</v>
      </c>
      <c r="F2950">
        <v>40</v>
      </c>
      <c r="G2950">
        <v>3</v>
      </c>
      <c r="H2950" t="s">
        <v>12</v>
      </c>
      <c r="I2950" t="s">
        <v>1520</v>
      </c>
    </row>
    <row r="2951" spans="1:9" x14ac:dyDescent="0.3">
      <c r="A2951" t="s">
        <v>369</v>
      </c>
      <c r="B2951" t="s">
        <v>1776</v>
      </c>
      <c r="C2951" t="s">
        <v>1558</v>
      </c>
      <c r="D2951">
        <v>0</v>
      </c>
      <c r="E2951">
        <v>118</v>
      </c>
      <c r="F2951">
        <v>58</v>
      </c>
      <c r="G2951">
        <v>3</v>
      </c>
      <c r="H2951" t="s">
        <v>12</v>
      </c>
      <c r="I2951" t="s">
        <v>1520</v>
      </c>
    </row>
    <row r="2952" spans="1:9" x14ac:dyDescent="0.3">
      <c r="A2952" t="s">
        <v>2060</v>
      </c>
      <c r="B2952" t="s">
        <v>1518</v>
      </c>
      <c r="C2952" t="s">
        <v>1558</v>
      </c>
      <c r="D2952">
        <v>0</v>
      </c>
      <c r="E2952">
        <v>72</v>
      </c>
      <c r="F2952">
        <v>16</v>
      </c>
      <c r="G2952">
        <v>3</v>
      </c>
      <c r="H2952" t="s">
        <v>12</v>
      </c>
      <c r="I2952" t="s">
        <v>1520</v>
      </c>
    </row>
    <row r="2953" spans="1:9" x14ac:dyDescent="0.3">
      <c r="A2953" t="s">
        <v>2409</v>
      </c>
      <c r="B2953" t="s">
        <v>1795</v>
      </c>
      <c r="C2953" t="s">
        <v>1558</v>
      </c>
      <c r="D2953">
        <v>0</v>
      </c>
      <c r="E2953">
        <v>84</v>
      </c>
      <c r="F2953">
        <v>34</v>
      </c>
      <c r="G2953">
        <v>3</v>
      </c>
      <c r="H2953" t="s">
        <v>12</v>
      </c>
      <c r="I2953" t="s">
        <v>1520</v>
      </c>
    </row>
    <row r="2954" spans="1:9" x14ac:dyDescent="0.3">
      <c r="A2954" t="s">
        <v>2410</v>
      </c>
      <c r="B2954" t="s">
        <v>1562</v>
      </c>
      <c r="C2954" t="s">
        <v>1534</v>
      </c>
      <c r="D2954">
        <v>0</v>
      </c>
      <c r="E2954">
        <v>43</v>
      </c>
      <c r="F2954">
        <v>21</v>
      </c>
      <c r="G2954">
        <v>3</v>
      </c>
      <c r="H2954" t="s">
        <v>12</v>
      </c>
      <c r="I2954" t="s">
        <v>1520</v>
      </c>
    </row>
    <row r="2955" spans="1:9" x14ac:dyDescent="0.3">
      <c r="A2955" t="s">
        <v>2411</v>
      </c>
      <c r="B2955" t="s">
        <v>1613</v>
      </c>
      <c r="C2955" t="s">
        <v>1519</v>
      </c>
      <c r="D2955">
        <v>0</v>
      </c>
      <c r="E2955">
        <v>94</v>
      </c>
      <c r="F2955">
        <v>21</v>
      </c>
      <c r="G2955">
        <v>3</v>
      </c>
      <c r="H2955" t="s">
        <v>12</v>
      </c>
      <c r="I2955" t="s">
        <v>1520</v>
      </c>
    </row>
    <row r="2956" spans="1:9" x14ac:dyDescent="0.3">
      <c r="A2956" t="s">
        <v>1641</v>
      </c>
      <c r="B2956" t="s">
        <v>1659</v>
      </c>
      <c r="C2956" t="s">
        <v>1563</v>
      </c>
      <c r="D2956">
        <v>0</v>
      </c>
      <c r="E2956">
        <v>76</v>
      </c>
      <c r="F2956">
        <v>7</v>
      </c>
      <c r="G2956">
        <v>3</v>
      </c>
      <c r="H2956" t="s">
        <v>12</v>
      </c>
      <c r="I2956" t="s">
        <v>1520</v>
      </c>
    </row>
    <row r="2957" spans="1:9" x14ac:dyDescent="0.3">
      <c r="A2957" t="s">
        <v>2412</v>
      </c>
      <c r="B2957" t="s">
        <v>2117</v>
      </c>
      <c r="C2957" t="s">
        <v>1558</v>
      </c>
      <c r="D2957">
        <v>0</v>
      </c>
      <c r="E2957">
        <v>110</v>
      </c>
      <c r="F2957">
        <v>16</v>
      </c>
      <c r="G2957">
        <v>3</v>
      </c>
      <c r="H2957" t="s">
        <v>12</v>
      </c>
      <c r="I2957" t="s">
        <v>1520</v>
      </c>
    </row>
    <row r="2958" spans="1:9" x14ac:dyDescent="0.3">
      <c r="A2958" t="s">
        <v>201</v>
      </c>
      <c r="B2958" t="s">
        <v>1950</v>
      </c>
      <c r="C2958" t="s">
        <v>1534</v>
      </c>
      <c r="D2958">
        <v>0</v>
      </c>
      <c r="E2958">
        <v>66</v>
      </c>
      <c r="F2958">
        <v>14</v>
      </c>
      <c r="G2958">
        <v>3</v>
      </c>
      <c r="H2958" t="s">
        <v>12</v>
      </c>
      <c r="I2958" t="s">
        <v>1520</v>
      </c>
    </row>
    <row r="2959" spans="1:9" x14ac:dyDescent="0.3">
      <c r="A2959" t="s">
        <v>2413</v>
      </c>
      <c r="B2959" t="s">
        <v>1659</v>
      </c>
      <c r="C2959" t="s">
        <v>1519</v>
      </c>
      <c r="D2959">
        <v>0</v>
      </c>
      <c r="E2959">
        <v>66</v>
      </c>
      <c r="F2959">
        <v>4</v>
      </c>
      <c r="G2959">
        <v>3</v>
      </c>
      <c r="H2959" t="s">
        <v>12</v>
      </c>
      <c r="I2959" t="s">
        <v>1520</v>
      </c>
    </row>
    <row r="2960" spans="1:9" x14ac:dyDescent="0.3">
      <c r="A2960" t="s">
        <v>2414</v>
      </c>
      <c r="B2960" t="s">
        <v>1617</v>
      </c>
      <c r="C2960" t="s">
        <v>1534</v>
      </c>
      <c r="D2960">
        <v>0</v>
      </c>
      <c r="E2960">
        <v>75</v>
      </c>
      <c r="F2960">
        <v>9</v>
      </c>
      <c r="G2960">
        <v>3</v>
      </c>
      <c r="H2960" t="s">
        <v>12</v>
      </c>
      <c r="I2960" t="s">
        <v>1520</v>
      </c>
    </row>
    <row r="2961" spans="1:9" x14ac:dyDescent="0.3">
      <c r="A2961" t="s">
        <v>667</v>
      </c>
      <c r="B2961" t="s">
        <v>1557</v>
      </c>
      <c r="C2961" t="s">
        <v>1563</v>
      </c>
      <c r="D2961">
        <v>0</v>
      </c>
      <c r="E2961">
        <v>79</v>
      </c>
      <c r="F2961">
        <v>28</v>
      </c>
      <c r="G2961">
        <v>3</v>
      </c>
      <c r="H2961" t="s">
        <v>12</v>
      </c>
      <c r="I2961" t="s">
        <v>1520</v>
      </c>
    </row>
    <row r="2962" spans="1:9" x14ac:dyDescent="0.3">
      <c r="A2962" t="s">
        <v>414</v>
      </c>
      <c r="B2962" t="s">
        <v>1627</v>
      </c>
      <c r="C2962" t="s">
        <v>1534</v>
      </c>
      <c r="D2962">
        <v>0</v>
      </c>
      <c r="E2962">
        <v>125</v>
      </c>
      <c r="F2962">
        <v>15</v>
      </c>
      <c r="G2962">
        <v>3</v>
      </c>
      <c r="H2962" t="s">
        <v>12</v>
      </c>
      <c r="I2962" t="s">
        <v>1520</v>
      </c>
    </row>
    <row r="2963" spans="1:9" x14ac:dyDescent="0.3">
      <c r="A2963" t="s">
        <v>676</v>
      </c>
      <c r="B2963" t="s">
        <v>1608</v>
      </c>
      <c r="C2963" t="s">
        <v>1558</v>
      </c>
      <c r="D2963">
        <v>0</v>
      </c>
      <c r="E2963">
        <v>139</v>
      </c>
      <c r="F2963">
        <v>30</v>
      </c>
      <c r="G2963">
        <v>3</v>
      </c>
      <c r="H2963" t="s">
        <v>12</v>
      </c>
      <c r="I2963" t="s">
        <v>1520</v>
      </c>
    </row>
    <row r="2964" spans="1:9" x14ac:dyDescent="0.3">
      <c r="A2964" t="s">
        <v>2415</v>
      </c>
      <c r="B2964" t="s">
        <v>1994</v>
      </c>
      <c r="C2964" t="s">
        <v>1558</v>
      </c>
      <c r="D2964">
        <v>0</v>
      </c>
      <c r="E2964">
        <v>48</v>
      </c>
      <c r="F2964">
        <v>16</v>
      </c>
      <c r="G2964">
        <v>3</v>
      </c>
      <c r="H2964" t="s">
        <v>12</v>
      </c>
      <c r="I2964" t="s">
        <v>1520</v>
      </c>
    </row>
    <row r="2965" spans="1:9" x14ac:dyDescent="0.3">
      <c r="A2965" t="s">
        <v>2096</v>
      </c>
      <c r="B2965" t="s">
        <v>1518</v>
      </c>
      <c r="C2965" t="s">
        <v>1519</v>
      </c>
      <c r="D2965">
        <v>0</v>
      </c>
      <c r="E2965">
        <v>57</v>
      </c>
      <c r="F2965">
        <v>5</v>
      </c>
      <c r="G2965">
        <v>3</v>
      </c>
      <c r="H2965" t="s">
        <v>12</v>
      </c>
      <c r="I2965" t="s">
        <v>1520</v>
      </c>
    </row>
    <row r="2966" spans="1:9" x14ac:dyDescent="0.3">
      <c r="A2966" t="s">
        <v>2416</v>
      </c>
      <c r="B2966" t="s">
        <v>1627</v>
      </c>
      <c r="C2966" t="s">
        <v>1534</v>
      </c>
      <c r="D2966">
        <v>0</v>
      </c>
      <c r="E2966">
        <v>125</v>
      </c>
      <c r="F2966">
        <v>15</v>
      </c>
      <c r="G2966">
        <v>3</v>
      </c>
      <c r="H2966" t="s">
        <v>12</v>
      </c>
      <c r="I2966" t="s">
        <v>1520</v>
      </c>
    </row>
    <row r="2967" spans="1:9" x14ac:dyDescent="0.3">
      <c r="A2967" t="s">
        <v>2417</v>
      </c>
      <c r="B2967" t="s">
        <v>1791</v>
      </c>
      <c r="C2967" t="s">
        <v>1534</v>
      </c>
      <c r="D2967">
        <v>0</v>
      </c>
      <c r="E2967">
        <v>89</v>
      </c>
      <c r="F2967">
        <v>36</v>
      </c>
      <c r="G2967">
        <v>3</v>
      </c>
      <c r="H2967" t="s">
        <v>12</v>
      </c>
      <c r="I2967" t="s">
        <v>1520</v>
      </c>
    </row>
    <row r="2968" spans="1:9" x14ac:dyDescent="0.3">
      <c r="A2968" t="s">
        <v>2418</v>
      </c>
      <c r="B2968" t="s">
        <v>1730</v>
      </c>
      <c r="C2968" t="s">
        <v>1563</v>
      </c>
      <c r="D2968">
        <v>0</v>
      </c>
      <c r="E2968">
        <v>107</v>
      </c>
      <c r="F2968">
        <v>37</v>
      </c>
      <c r="G2968">
        <v>3</v>
      </c>
      <c r="H2968" t="s">
        <v>12</v>
      </c>
      <c r="I2968" t="s">
        <v>1520</v>
      </c>
    </row>
    <row r="2969" spans="1:9" x14ac:dyDescent="0.3">
      <c r="A2969" t="s">
        <v>2419</v>
      </c>
      <c r="B2969" t="s">
        <v>1776</v>
      </c>
      <c r="C2969" t="s">
        <v>1563</v>
      </c>
      <c r="D2969">
        <v>0</v>
      </c>
      <c r="E2969">
        <v>113</v>
      </c>
      <c r="F2969">
        <v>54</v>
      </c>
      <c r="G2969">
        <v>3</v>
      </c>
      <c r="H2969" t="s">
        <v>12</v>
      </c>
      <c r="I2969" t="s">
        <v>1520</v>
      </c>
    </row>
    <row r="2970" spans="1:9" x14ac:dyDescent="0.3">
      <c r="A2970" t="s">
        <v>2420</v>
      </c>
      <c r="B2970" t="s">
        <v>1611</v>
      </c>
      <c r="C2970" t="s">
        <v>1558</v>
      </c>
      <c r="D2970">
        <v>0</v>
      </c>
      <c r="E2970">
        <v>130</v>
      </c>
      <c r="F2970">
        <v>61</v>
      </c>
      <c r="G2970">
        <v>3</v>
      </c>
      <c r="H2970" t="s">
        <v>12</v>
      </c>
      <c r="I2970" t="s">
        <v>1520</v>
      </c>
    </row>
    <row r="2971" spans="1:9" x14ac:dyDescent="0.3">
      <c r="A2971" t="s">
        <v>2421</v>
      </c>
      <c r="B2971" t="s">
        <v>1730</v>
      </c>
      <c r="C2971" t="s">
        <v>1519</v>
      </c>
      <c r="D2971">
        <v>0</v>
      </c>
      <c r="E2971">
        <v>97</v>
      </c>
      <c r="F2971">
        <v>31</v>
      </c>
      <c r="G2971">
        <v>3</v>
      </c>
      <c r="H2971" t="s">
        <v>12</v>
      </c>
      <c r="I2971" t="s">
        <v>1520</v>
      </c>
    </row>
    <row r="2972" spans="1:9" x14ac:dyDescent="0.3">
      <c r="A2972" t="s">
        <v>246</v>
      </c>
      <c r="B2972" t="s">
        <v>1562</v>
      </c>
      <c r="C2972" t="s">
        <v>1563</v>
      </c>
      <c r="D2972">
        <v>0</v>
      </c>
      <c r="E2972">
        <v>45</v>
      </c>
      <c r="F2972">
        <v>6</v>
      </c>
      <c r="G2972">
        <v>3</v>
      </c>
      <c r="H2972" t="s">
        <v>12</v>
      </c>
      <c r="I2972" t="s">
        <v>1520</v>
      </c>
    </row>
    <row r="2973" spans="1:9" x14ac:dyDescent="0.3">
      <c r="A2973" t="s">
        <v>2422</v>
      </c>
      <c r="B2973" t="s">
        <v>1892</v>
      </c>
      <c r="C2973" t="s">
        <v>1519</v>
      </c>
      <c r="D2973">
        <v>0</v>
      </c>
      <c r="E2973">
        <v>32</v>
      </c>
      <c r="F2973">
        <v>6</v>
      </c>
      <c r="G2973">
        <v>3</v>
      </c>
      <c r="H2973" t="s">
        <v>12</v>
      </c>
      <c r="I2973" t="s">
        <v>1520</v>
      </c>
    </row>
    <row r="2974" spans="1:9" x14ac:dyDescent="0.3">
      <c r="A2974" t="s">
        <v>2336</v>
      </c>
      <c r="B2974" t="s">
        <v>1518</v>
      </c>
      <c r="C2974" t="s">
        <v>1519</v>
      </c>
      <c r="D2974">
        <v>0</v>
      </c>
      <c r="E2974">
        <v>57</v>
      </c>
      <c r="F2974">
        <v>5</v>
      </c>
      <c r="G2974">
        <v>3</v>
      </c>
      <c r="H2974" t="s">
        <v>12</v>
      </c>
      <c r="I2974" t="s">
        <v>1520</v>
      </c>
    </row>
    <row r="2975" spans="1:9" x14ac:dyDescent="0.3">
      <c r="A2975" t="s">
        <v>2246</v>
      </c>
      <c r="B2975" t="s">
        <v>1892</v>
      </c>
      <c r="C2975" t="s">
        <v>1519</v>
      </c>
      <c r="D2975">
        <v>0</v>
      </c>
      <c r="E2975">
        <v>32</v>
      </c>
      <c r="F2975">
        <v>6</v>
      </c>
      <c r="G2975">
        <v>3</v>
      </c>
      <c r="H2975" t="s">
        <v>12</v>
      </c>
      <c r="I2975" t="s">
        <v>1520</v>
      </c>
    </row>
    <row r="2976" spans="1:9" x14ac:dyDescent="0.3">
      <c r="A2976" t="s">
        <v>2423</v>
      </c>
      <c r="B2976" t="s">
        <v>1617</v>
      </c>
      <c r="C2976" t="s">
        <v>1558</v>
      </c>
      <c r="D2976">
        <v>0</v>
      </c>
      <c r="E2976">
        <v>90</v>
      </c>
      <c r="F2976">
        <v>17</v>
      </c>
      <c r="G2976">
        <v>3</v>
      </c>
      <c r="H2976" t="s">
        <v>12</v>
      </c>
      <c r="I2976" t="s">
        <v>1520</v>
      </c>
    </row>
    <row r="2977" spans="1:9" x14ac:dyDescent="0.3">
      <c r="A2977" t="s">
        <v>2424</v>
      </c>
      <c r="B2977" t="s">
        <v>1627</v>
      </c>
      <c r="C2977" t="s">
        <v>1558</v>
      </c>
      <c r="D2977">
        <v>0</v>
      </c>
      <c r="E2977">
        <v>132</v>
      </c>
      <c r="F2977">
        <v>49</v>
      </c>
      <c r="G2977">
        <v>3</v>
      </c>
      <c r="H2977" t="s">
        <v>12</v>
      </c>
      <c r="I2977" t="s">
        <v>1520</v>
      </c>
    </row>
    <row r="2978" spans="1:9" x14ac:dyDescent="0.3">
      <c r="A2978" t="s">
        <v>2425</v>
      </c>
      <c r="B2978" t="s">
        <v>1907</v>
      </c>
      <c r="C2978" t="s">
        <v>1558</v>
      </c>
      <c r="D2978">
        <v>0</v>
      </c>
      <c r="E2978">
        <v>129</v>
      </c>
      <c r="F2978">
        <v>31</v>
      </c>
      <c r="G2978">
        <v>3</v>
      </c>
      <c r="H2978" t="s">
        <v>12</v>
      </c>
      <c r="I2978" t="s">
        <v>1520</v>
      </c>
    </row>
    <row r="2979" spans="1:9" x14ac:dyDescent="0.3">
      <c r="A2979" t="s">
        <v>1485</v>
      </c>
      <c r="B2979" t="s">
        <v>1562</v>
      </c>
      <c r="C2979" t="s">
        <v>1558</v>
      </c>
      <c r="D2979">
        <v>0</v>
      </c>
      <c r="E2979">
        <v>50</v>
      </c>
      <c r="F2979">
        <v>20</v>
      </c>
      <c r="G2979">
        <v>3</v>
      </c>
      <c r="H2979" t="s">
        <v>12</v>
      </c>
      <c r="I2979" t="s">
        <v>1520</v>
      </c>
    </row>
    <row r="2980" spans="1:9" x14ac:dyDescent="0.3">
      <c r="A2980" t="s">
        <v>2426</v>
      </c>
      <c r="B2980" t="s">
        <v>1799</v>
      </c>
      <c r="C2980" t="s">
        <v>1534</v>
      </c>
      <c r="D2980">
        <v>0</v>
      </c>
      <c r="E2980">
        <v>141</v>
      </c>
      <c r="F2980">
        <v>41</v>
      </c>
      <c r="G2980">
        <v>3</v>
      </c>
      <c r="H2980" t="s">
        <v>12</v>
      </c>
      <c r="I2980" t="s">
        <v>1520</v>
      </c>
    </row>
    <row r="2981" spans="1:9" x14ac:dyDescent="0.3">
      <c r="A2981" t="s">
        <v>2427</v>
      </c>
      <c r="B2981" t="s">
        <v>1557</v>
      </c>
      <c r="C2981" t="s">
        <v>1534</v>
      </c>
      <c r="D2981">
        <v>0</v>
      </c>
      <c r="E2981">
        <v>71</v>
      </c>
      <c r="F2981">
        <v>18</v>
      </c>
      <c r="G2981">
        <v>3</v>
      </c>
      <c r="H2981" t="s">
        <v>12</v>
      </c>
      <c r="I2981" t="s">
        <v>1520</v>
      </c>
    </row>
    <row r="2982" spans="1:9" x14ac:dyDescent="0.3">
      <c r="A2982" t="s">
        <v>2428</v>
      </c>
      <c r="B2982" t="s">
        <v>1562</v>
      </c>
      <c r="C2982" t="s">
        <v>1534</v>
      </c>
      <c r="D2982">
        <v>0</v>
      </c>
      <c r="E2982">
        <v>43</v>
      </c>
      <c r="F2982">
        <v>21</v>
      </c>
      <c r="G2982">
        <v>3</v>
      </c>
      <c r="H2982" t="s">
        <v>12</v>
      </c>
      <c r="I2982" t="s">
        <v>1520</v>
      </c>
    </row>
    <row r="2983" spans="1:9" x14ac:dyDescent="0.3">
      <c r="A2983" t="s">
        <v>2001</v>
      </c>
      <c r="B2983" t="s">
        <v>1664</v>
      </c>
      <c r="C2983" t="s">
        <v>1558</v>
      </c>
      <c r="D2983">
        <v>0</v>
      </c>
      <c r="E2983">
        <v>74</v>
      </c>
      <c r="F2983">
        <v>9</v>
      </c>
      <c r="G2983">
        <v>3</v>
      </c>
      <c r="H2983" t="s">
        <v>12</v>
      </c>
      <c r="I2983" t="s">
        <v>1520</v>
      </c>
    </row>
    <row r="2984" spans="1:9" x14ac:dyDescent="0.3">
      <c r="A2984" t="s">
        <v>1309</v>
      </c>
      <c r="B2984" t="s">
        <v>1799</v>
      </c>
      <c r="C2984" t="s">
        <v>1519</v>
      </c>
      <c r="D2984">
        <v>0</v>
      </c>
      <c r="E2984">
        <v>133</v>
      </c>
      <c r="F2984">
        <v>39</v>
      </c>
      <c r="G2984">
        <v>3</v>
      </c>
      <c r="H2984" t="s">
        <v>12</v>
      </c>
      <c r="I2984" t="s">
        <v>1520</v>
      </c>
    </row>
    <row r="2985" spans="1:9" x14ac:dyDescent="0.3">
      <c r="A2985" t="s">
        <v>1175</v>
      </c>
      <c r="B2985" t="s">
        <v>1627</v>
      </c>
      <c r="C2985" t="s">
        <v>1519</v>
      </c>
      <c r="D2985">
        <v>0</v>
      </c>
      <c r="E2985">
        <v>117</v>
      </c>
      <c r="F2985">
        <v>14</v>
      </c>
      <c r="G2985">
        <v>3</v>
      </c>
      <c r="H2985" t="s">
        <v>12</v>
      </c>
      <c r="I2985" t="s">
        <v>1520</v>
      </c>
    </row>
    <row r="2986" spans="1:9" x14ac:dyDescent="0.3">
      <c r="A2986" t="s">
        <v>2429</v>
      </c>
      <c r="B2986" t="s">
        <v>1667</v>
      </c>
      <c r="C2986" t="s">
        <v>1563</v>
      </c>
      <c r="D2986">
        <v>0</v>
      </c>
      <c r="E2986">
        <v>128</v>
      </c>
      <c r="F2986">
        <v>28</v>
      </c>
      <c r="G2986">
        <v>3</v>
      </c>
      <c r="H2986" t="s">
        <v>12</v>
      </c>
      <c r="I2986" t="s">
        <v>1520</v>
      </c>
    </row>
    <row r="2987" spans="1:9" x14ac:dyDescent="0.3">
      <c r="A2987" t="s">
        <v>2430</v>
      </c>
      <c r="B2987" t="s">
        <v>1732</v>
      </c>
      <c r="C2987" t="s">
        <v>1525</v>
      </c>
      <c r="D2987">
        <v>0</v>
      </c>
      <c r="E2987">
        <v>33</v>
      </c>
      <c r="F2987">
        <v>2</v>
      </c>
      <c r="G2987">
        <v>3</v>
      </c>
      <c r="H2987" t="s">
        <v>12</v>
      </c>
      <c r="I2987" t="s">
        <v>1505</v>
      </c>
    </row>
    <row r="2988" spans="1:9" x14ac:dyDescent="0.3">
      <c r="A2988" t="s">
        <v>720</v>
      </c>
      <c r="B2988" t="s">
        <v>1711</v>
      </c>
      <c r="C2988" t="s">
        <v>1571</v>
      </c>
      <c r="D2988">
        <v>0</v>
      </c>
      <c r="E2988">
        <v>48</v>
      </c>
      <c r="F2988">
        <v>5</v>
      </c>
      <c r="G2988">
        <v>3</v>
      </c>
      <c r="H2988" t="s">
        <v>12</v>
      </c>
      <c r="I2988" t="s">
        <v>1505</v>
      </c>
    </row>
    <row r="2989" spans="1:9" x14ac:dyDescent="0.3">
      <c r="A2989" t="s">
        <v>2431</v>
      </c>
      <c r="B2989" t="s">
        <v>1678</v>
      </c>
      <c r="C2989" t="s">
        <v>1525</v>
      </c>
      <c r="D2989">
        <v>0</v>
      </c>
      <c r="E2989">
        <v>35</v>
      </c>
      <c r="F2989">
        <v>14</v>
      </c>
      <c r="G2989">
        <v>3</v>
      </c>
      <c r="H2989" t="s">
        <v>12</v>
      </c>
      <c r="I2989" t="s">
        <v>1505</v>
      </c>
    </row>
    <row r="2990" spans="1:9" x14ac:dyDescent="0.3">
      <c r="A2990" t="s">
        <v>2432</v>
      </c>
      <c r="B2990" t="s">
        <v>1599</v>
      </c>
      <c r="C2990" t="s">
        <v>1571</v>
      </c>
      <c r="D2990">
        <v>0</v>
      </c>
      <c r="E2990">
        <v>58</v>
      </c>
      <c r="F2990">
        <v>29</v>
      </c>
      <c r="G2990">
        <v>3</v>
      </c>
      <c r="H2990" t="s">
        <v>12</v>
      </c>
      <c r="I2990" t="s">
        <v>1505</v>
      </c>
    </row>
    <row r="2991" spans="1:9" x14ac:dyDescent="0.3">
      <c r="A2991" t="s">
        <v>2433</v>
      </c>
      <c r="B2991" t="s">
        <v>1645</v>
      </c>
      <c r="C2991" t="s">
        <v>1504</v>
      </c>
      <c r="D2991">
        <v>0</v>
      </c>
      <c r="E2991">
        <v>57</v>
      </c>
      <c r="F2991">
        <v>5</v>
      </c>
      <c r="G2991">
        <v>3</v>
      </c>
      <c r="H2991" t="s">
        <v>12</v>
      </c>
      <c r="I2991" t="s">
        <v>1505</v>
      </c>
    </row>
    <row r="2992" spans="1:9" x14ac:dyDescent="0.3">
      <c r="A2992" t="s">
        <v>2434</v>
      </c>
      <c r="B2992" t="s">
        <v>1639</v>
      </c>
      <c r="C2992" t="s">
        <v>1525</v>
      </c>
      <c r="D2992">
        <v>0</v>
      </c>
      <c r="E2992">
        <v>34</v>
      </c>
      <c r="F2992">
        <v>0</v>
      </c>
      <c r="G2992">
        <v>3</v>
      </c>
      <c r="H2992" t="s">
        <v>12</v>
      </c>
      <c r="I2992" t="s">
        <v>1505</v>
      </c>
    </row>
    <row r="2993" spans="1:9" x14ac:dyDescent="0.3">
      <c r="A2993" t="s">
        <v>51</v>
      </c>
      <c r="B2993" t="s">
        <v>1524</v>
      </c>
      <c r="C2993" t="s">
        <v>1640</v>
      </c>
      <c r="D2993">
        <v>0</v>
      </c>
      <c r="E2993">
        <v>58</v>
      </c>
      <c r="F2993">
        <v>27</v>
      </c>
      <c r="G2993">
        <v>3</v>
      </c>
      <c r="H2993" t="s">
        <v>12</v>
      </c>
      <c r="I2993" t="s">
        <v>1505</v>
      </c>
    </row>
    <row r="2994" spans="1:9" x14ac:dyDescent="0.3">
      <c r="A2994" t="s">
        <v>1028</v>
      </c>
      <c r="B2994" t="s">
        <v>1599</v>
      </c>
      <c r="C2994" t="s">
        <v>1571</v>
      </c>
      <c r="D2994">
        <v>0</v>
      </c>
      <c r="E2994">
        <v>58</v>
      </c>
      <c r="F2994">
        <v>29</v>
      </c>
      <c r="G2994">
        <v>3</v>
      </c>
      <c r="H2994" t="s">
        <v>12</v>
      </c>
      <c r="I2994" t="s">
        <v>1505</v>
      </c>
    </row>
    <row r="2995" spans="1:9" x14ac:dyDescent="0.3">
      <c r="A2995" t="s">
        <v>2435</v>
      </c>
      <c r="B2995" t="s">
        <v>1941</v>
      </c>
      <c r="C2995" t="s">
        <v>1525</v>
      </c>
      <c r="D2995">
        <v>0</v>
      </c>
      <c r="E2995">
        <v>36</v>
      </c>
      <c r="F2995">
        <v>7</v>
      </c>
      <c r="G2995">
        <v>3</v>
      </c>
      <c r="H2995" t="s">
        <v>12</v>
      </c>
      <c r="I2995" t="s">
        <v>1505</v>
      </c>
    </row>
    <row r="2996" spans="1:9" x14ac:dyDescent="0.3">
      <c r="A2996" t="s">
        <v>1544</v>
      </c>
      <c r="B2996" t="s">
        <v>1786</v>
      </c>
      <c r="C2996" t="s">
        <v>1525</v>
      </c>
      <c r="D2996">
        <v>0</v>
      </c>
      <c r="E2996">
        <v>42</v>
      </c>
      <c r="F2996">
        <v>10</v>
      </c>
      <c r="G2996">
        <v>3</v>
      </c>
      <c r="H2996" t="s">
        <v>12</v>
      </c>
      <c r="I2996" t="s">
        <v>1505</v>
      </c>
    </row>
    <row r="2997" spans="1:9" x14ac:dyDescent="0.3">
      <c r="A2997" t="s">
        <v>2436</v>
      </c>
      <c r="B2997" t="s">
        <v>1530</v>
      </c>
      <c r="C2997" t="s">
        <v>1525</v>
      </c>
      <c r="D2997">
        <v>0</v>
      </c>
      <c r="E2997">
        <v>42</v>
      </c>
      <c r="F2997">
        <v>9</v>
      </c>
      <c r="G2997">
        <v>3</v>
      </c>
      <c r="H2997" t="s">
        <v>12</v>
      </c>
      <c r="I2997" t="s">
        <v>1505</v>
      </c>
    </row>
    <row r="2998" spans="1:9" x14ac:dyDescent="0.3">
      <c r="A2998" t="s">
        <v>2437</v>
      </c>
      <c r="B2998" t="s">
        <v>1694</v>
      </c>
      <c r="C2998" t="s">
        <v>1525</v>
      </c>
      <c r="D2998">
        <v>0</v>
      </c>
      <c r="E2998">
        <v>26</v>
      </c>
      <c r="F2998">
        <v>10</v>
      </c>
      <c r="G2998">
        <v>3</v>
      </c>
      <c r="H2998" t="s">
        <v>12</v>
      </c>
      <c r="I2998" t="s">
        <v>1505</v>
      </c>
    </row>
    <row r="2999" spans="1:9" x14ac:dyDescent="0.3">
      <c r="A2999" t="s">
        <v>2438</v>
      </c>
      <c r="B2999" t="s">
        <v>1732</v>
      </c>
      <c r="C2999" t="s">
        <v>1525</v>
      </c>
      <c r="D2999">
        <v>0</v>
      </c>
      <c r="E2999">
        <v>33</v>
      </c>
      <c r="F2999">
        <v>2</v>
      </c>
      <c r="G2999">
        <v>3</v>
      </c>
      <c r="H2999" t="s">
        <v>12</v>
      </c>
      <c r="I2999" t="s">
        <v>1505</v>
      </c>
    </row>
    <row r="3000" spans="1:9" x14ac:dyDescent="0.3">
      <c r="A3000" t="s">
        <v>2438</v>
      </c>
      <c r="B3000" t="s">
        <v>1778</v>
      </c>
      <c r="C3000" t="s">
        <v>1525</v>
      </c>
      <c r="D3000">
        <v>0</v>
      </c>
      <c r="E3000">
        <v>35</v>
      </c>
      <c r="F3000">
        <v>12</v>
      </c>
      <c r="G3000">
        <v>3</v>
      </c>
      <c r="H3000" t="s">
        <v>12</v>
      </c>
      <c r="I3000" t="s">
        <v>1505</v>
      </c>
    </row>
    <row r="3001" spans="1:9" x14ac:dyDescent="0.3">
      <c r="A3001" t="s">
        <v>2439</v>
      </c>
      <c r="B3001" t="s">
        <v>1524</v>
      </c>
      <c r="C3001" t="s">
        <v>1571</v>
      </c>
      <c r="D3001">
        <v>0</v>
      </c>
      <c r="E3001">
        <v>56</v>
      </c>
      <c r="F3001">
        <v>9</v>
      </c>
      <c r="G3001">
        <v>3</v>
      </c>
      <c r="H3001" t="s">
        <v>12</v>
      </c>
      <c r="I3001" t="s">
        <v>1505</v>
      </c>
    </row>
    <row r="3002" spans="1:9" x14ac:dyDescent="0.3">
      <c r="A3002" t="s">
        <v>2399</v>
      </c>
      <c r="B3002" t="s">
        <v>1524</v>
      </c>
      <c r="C3002" t="s">
        <v>1504</v>
      </c>
      <c r="D3002">
        <v>0</v>
      </c>
      <c r="E3002">
        <v>58</v>
      </c>
      <c r="F3002">
        <v>23</v>
      </c>
      <c r="G3002">
        <v>3</v>
      </c>
      <c r="H3002" t="s">
        <v>12</v>
      </c>
      <c r="I3002" t="s">
        <v>1505</v>
      </c>
    </row>
    <row r="3003" spans="1:9" x14ac:dyDescent="0.3">
      <c r="A3003" t="s">
        <v>2440</v>
      </c>
      <c r="B3003" t="s">
        <v>1645</v>
      </c>
      <c r="C3003" t="s">
        <v>1571</v>
      </c>
      <c r="D3003">
        <v>0</v>
      </c>
      <c r="E3003">
        <v>56</v>
      </c>
      <c r="F3003">
        <v>27</v>
      </c>
      <c r="G3003">
        <v>3</v>
      </c>
      <c r="H3003" t="s">
        <v>12</v>
      </c>
      <c r="I3003" t="s">
        <v>1505</v>
      </c>
    </row>
    <row r="3004" spans="1:9" x14ac:dyDescent="0.3">
      <c r="A3004" t="s">
        <v>1211</v>
      </c>
      <c r="B3004" t="s">
        <v>1801</v>
      </c>
      <c r="C3004" t="s">
        <v>1525</v>
      </c>
      <c r="D3004">
        <v>0</v>
      </c>
      <c r="E3004">
        <v>36</v>
      </c>
      <c r="F3004">
        <v>9</v>
      </c>
      <c r="G3004">
        <v>3</v>
      </c>
      <c r="H3004" t="s">
        <v>12</v>
      </c>
      <c r="I3004" t="s">
        <v>1505</v>
      </c>
    </row>
    <row r="3005" spans="1:9" x14ac:dyDescent="0.3">
      <c r="A3005" t="s">
        <v>98</v>
      </c>
      <c r="B3005" t="s">
        <v>1645</v>
      </c>
      <c r="C3005" t="s">
        <v>1525</v>
      </c>
      <c r="D3005">
        <v>0</v>
      </c>
      <c r="E3005">
        <v>49</v>
      </c>
      <c r="F3005">
        <v>17</v>
      </c>
      <c r="G3005">
        <v>3</v>
      </c>
      <c r="H3005" t="s">
        <v>12</v>
      </c>
      <c r="I3005" t="s">
        <v>1505</v>
      </c>
    </row>
    <row r="3006" spans="1:9" x14ac:dyDescent="0.3">
      <c r="A3006" t="s">
        <v>339</v>
      </c>
      <c r="B3006" t="s">
        <v>1778</v>
      </c>
      <c r="C3006" t="s">
        <v>1504</v>
      </c>
      <c r="D3006">
        <v>0</v>
      </c>
      <c r="E3006">
        <v>43</v>
      </c>
      <c r="F3006">
        <v>9</v>
      </c>
      <c r="G3006">
        <v>3</v>
      </c>
      <c r="H3006" t="s">
        <v>12</v>
      </c>
      <c r="I3006" t="s">
        <v>1505</v>
      </c>
    </row>
    <row r="3007" spans="1:9" x14ac:dyDescent="0.3">
      <c r="A3007" t="s">
        <v>2441</v>
      </c>
      <c r="B3007" t="s">
        <v>1689</v>
      </c>
      <c r="C3007" t="s">
        <v>1504</v>
      </c>
      <c r="D3007">
        <v>0</v>
      </c>
      <c r="E3007">
        <v>41</v>
      </c>
      <c r="F3007">
        <v>20</v>
      </c>
      <c r="G3007">
        <v>3</v>
      </c>
      <c r="H3007" t="s">
        <v>12</v>
      </c>
      <c r="I3007" t="s">
        <v>1505</v>
      </c>
    </row>
    <row r="3008" spans="1:9" x14ac:dyDescent="0.3">
      <c r="A3008" t="s">
        <v>1071</v>
      </c>
      <c r="B3008" t="s">
        <v>1678</v>
      </c>
      <c r="C3008" t="s">
        <v>1525</v>
      </c>
      <c r="D3008">
        <v>0</v>
      </c>
      <c r="E3008">
        <v>35</v>
      </c>
      <c r="F3008">
        <v>14</v>
      </c>
      <c r="G3008">
        <v>3</v>
      </c>
      <c r="H3008" t="s">
        <v>12</v>
      </c>
      <c r="I3008" t="s">
        <v>1505</v>
      </c>
    </row>
    <row r="3009" spans="1:9" x14ac:dyDescent="0.3">
      <c r="A3009" t="s">
        <v>1723</v>
      </c>
      <c r="B3009" t="s">
        <v>1985</v>
      </c>
      <c r="C3009" t="s">
        <v>1504</v>
      </c>
      <c r="D3009">
        <v>0</v>
      </c>
      <c r="E3009">
        <v>44</v>
      </c>
      <c r="F3009">
        <v>13</v>
      </c>
      <c r="G3009">
        <v>3</v>
      </c>
      <c r="H3009" t="s">
        <v>12</v>
      </c>
      <c r="I3009" t="s">
        <v>1505</v>
      </c>
    </row>
    <row r="3010" spans="1:9" x14ac:dyDescent="0.3">
      <c r="A3010" t="s">
        <v>1726</v>
      </c>
      <c r="B3010" t="s">
        <v>1694</v>
      </c>
      <c r="C3010" t="s">
        <v>1504</v>
      </c>
      <c r="D3010">
        <v>0</v>
      </c>
      <c r="E3010">
        <v>34</v>
      </c>
      <c r="F3010">
        <v>16</v>
      </c>
      <c r="G3010">
        <v>3</v>
      </c>
      <c r="H3010" t="s">
        <v>12</v>
      </c>
      <c r="I3010" t="s">
        <v>1505</v>
      </c>
    </row>
    <row r="3011" spans="1:9" x14ac:dyDescent="0.3">
      <c r="A3011" t="s">
        <v>2442</v>
      </c>
      <c r="B3011" t="s">
        <v>1639</v>
      </c>
      <c r="C3011" t="s">
        <v>1504</v>
      </c>
      <c r="D3011">
        <v>0</v>
      </c>
      <c r="E3011">
        <v>42</v>
      </c>
      <c r="F3011">
        <v>16</v>
      </c>
      <c r="G3011">
        <v>3</v>
      </c>
      <c r="H3011" t="s">
        <v>12</v>
      </c>
      <c r="I3011" t="s">
        <v>1505</v>
      </c>
    </row>
    <row r="3012" spans="1:9" x14ac:dyDescent="0.3">
      <c r="A3012" t="s">
        <v>2443</v>
      </c>
      <c r="B3012" t="s">
        <v>1930</v>
      </c>
      <c r="C3012" t="s">
        <v>1640</v>
      </c>
      <c r="D3012">
        <v>0</v>
      </c>
      <c r="E3012">
        <v>45</v>
      </c>
      <c r="F3012">
        <v>18</v>
      </c>
      <c r="G3012">
        <v>3</v>
      </c>
      <c r="H3012" t="s">
        <v>12</v>
      </c>
      <c r="I3012" t="s">
        <v>1505</v>
      </c>
    </row>
    <row r="3013" spans="1:9" x14ac:dyDescent="0.3">
      <c r="A3013" t="s">
        <v>2444</v>
      </c>
      <c r="B3013" t="s">
        <v>1689</v>
      </c>
      <c r="C3013" t="s">
        <v>1504</v>
      </c>
      <c r="D3013">
        <v>0</v>
      </c>
      <c r="E3013">
        <v>42</v>
      </c>
      <c r="F3013">
        <v>12</v>
      </c>
      <c r="G3013">
        <v>3</v>
      </c>
      <c r="H3013" t="s">
        <v>12</v>
      </c>
      <c r="I3013" t="s">
        <v>1505</v>
      </c>
    </row>
    <row r="3014" spans="1:9" x14ac:dyDescent="0.3">
      <c r="A3014" t="s">
        <v>2445</v>
      </c>
      <c r="B3014" t="s">
        <v>1930</v>
      </c>
      <c r="C3014" t="s">
        <v>1525</v>
      </c>
      <c r="D3014">
        <v>0</v>
      </c>
      <c r="E3014">
        <v>37</v>
      </c>
      <c r="F3014">
        <v>7</v>
      </c>
      <c r="G3014">
        <v>3</v>
      </c>
      <c r="H3014" t="s">
        <v>12</v>
      </c>
      <c r="I3014" t="s">
        <v>1505</v>
      </c>
    </row>
    <row r="3015" spans="1:9" x14ac:dyDescent="0.3">
      <c r="A3015" t="s">
        <v>2446</v>
      </c>
      <c r="B3015" t="s">
        <v>1941</v>
      </c>
      <c r="C3015" t="s">
        <v>1504</v>
      </c>
      <c r="D3015">
        <v>0</v>
      </c>
      <c r="E3015">
        <v>43</v>
      </c>
      <c r="F3015">
        <v>4</v>
      </c>
      <c r="G3015">
        <v>3</v>
      </c>
      <c r="H3015" t="s">
        <v>12</v>
      </c>
      <c r="I3015" t="s">
        <v>1505</v>
      </c>
    </row>
    <row r="3016" spans="1:9" x14ac:dyDescent="0.3">
      <c r="A3016" t="s">
        <v>373</v>
      </c>
      <c r="B3016" t="s">
        <v>1530</v>
      </c>
      <c r="C3016" t="s">
        <v>1504</v>
      </c>
      <c r="D3016">
        <v>0</v>
      </c>
      <c r="E3016">
        <v>50</v>
      </c>
      <c r="F3016">
        <v>16</v>
      </c>
      <c r="G3016">
        <v>3</v>
      </c>
      <c r="H3016" t="s">
        <v>12</v>
      </c>
      <c r="I3016" t="s">
        <v>1505</v>
      </c>
    </row>
    <row r="3017" spans="1:9" x14ac:dyDescent="0.3">
      <c r="A3017" t="s">
        <v>2202</v>
      </c>
      <c r="B3017" t="s">
        <v>1570</v>
      </c>
      <c r="C3017" t="s">
        <v>1504</v>
      </c>
      <c r="D3017">
        <v>0</v>
      </c>
      <c r="E3017">
        <v>31</v>
      </c>
      <c r="F3017">
        <v>13</v>
      </c>
      <c r="G3017">
        <v>3</v>
      </c>
      <c r="H3017" t="s">
        <v>12</v>
      </c>
      <c r="I3017" t="s">
        <v>1505</v>
      </c>
    </row>
    <row r="3018" spans="1:9" x14ac:dyDescent="0.3">
      <c r="A3018" t="s">
        <v>155</v>
      </c>
      <c r="B3018" t="s">
        <v>1711</v>
      </c>
      <c r="C3018" t="s">
        <v>1571</v>
      </c>
      <c r="D3018">
        <v>0</v>
      </c>
      <c r="E3018">
        <v>48</v>
      </c>
      <c r="F3018">
        <v>5</v>
      </c>
      <c r="G3018">
        <v>3</v>
      </c>
      <c r="H3018" t="s">
        <v>12</v>
      </c>
      <c r="I3018" t="s">
        <v>1505</v>
      </c>
    </row>
    <row r="3019" spans="1:9" x14ac:dyDescent="0.3">
      <c r="A3019" t="s">
        <v>2208</v>
      </c>
      <c r="B3019" t="s">
        <v>1524</v>
      </c>
      <c r="C3019" t="s">
        <v>1571</v>
      </c>
      <c r="D3019">
        <v>0</v>
      </c>
      <c r="E3019">
        <v>56</v>
      </c>
      <c r="F3019">
        <v>9</v>
      </c>
      <c r="G3019">
        <v>3</v>
      </c>
      <c r="H3019" t="s">
        <v>12</v>
      </c>
      <c r="I3019" t="s">
        <v>1505</v>
      </c>
    </row>
    <row r="3020" spans="1:9" x14ac:dyDescent="0.3">
      <c r="A3020" t="s">
        <v>2447</v>
      </c>
      <c r="B3020" t="s">
        <v>1570</v>
      </c>
      <c r="C3020" t="s">
        <v>1504</v>
      </c>
      <c r="D3020">
        <v>0</v>
      </c>
      <c r="E3020">
        <v>32</v>
      </c>
      <c r="F3020">
        <v>5</v>
      </c>
      <c r="G3020">
        <v>3</v>
      </c>
      <c r="H3020" t="s">
        <v>12</v>
      </c>
      <c r="I3020" t="s">
        <v>1505</v>
      </c>
    </row>
    <row r="3021" spans="1:9" x14ac:dyDescent="0.3">
      <c r="A3021" t="s">
        <v>2448</v>
      </c>
      <c r="B3021" t="s">
        <v>1678</v>
      </c>
      <c r="C3021" t="s">
        <v>1504</v>
      </c>
      <c r="D3021">
        <v>0</v>
      </c>
      <c r="E3021">
        <v>42</v>
      </c>
      <c r="F3021">
        <v>16</v>
      </c>
      <c r="G3021">
        <v>3</v>
      </c>
      <c r="H3021" t="s">
        <v>12</v>
      </c>
      <c r="I3021" t="s">
        <v>1505</v>
      </c>
    </row>
    <row r="3022" spans="1:9" x14ac:dyDescent="0.3">
      <c r="A3022" t="s">
        <v>554</v>
      </c>
      <c r="B3022" t="s">
        <v>1732</v>
      </c>
      <c r="C3022" t="s">
        <v>1640</v>
      </c>
      <c r="D3022">
        <v>0</v>
      </c>
      <c r="E3022">
        <v>41</v>
      </c>
      <c r="F3022">
        <v>8</v>
      </c>
      <c r="G3022">
        <v>3</v>
      </c>
      <c r="H3022" t="s">
        <v>12</v>
      </c>
      <c r="I3022" t="s">
        <v>1505</v>
      </c>
    </row>
    <row r="3023" spans="1:9" x14ac:dyDescent="0.3">
      <c r="A3023" t="s">
        <v>961</v>
      </c>
      <c r="B3023" t="s">
        <v>1570</v>
      </c>
      <c r="C3023" t="s">
        <v>1504</v>
      </c>
      <c r="D3023">
        <v>0</v>
      </c>
      <c r="E3023">
        <v>31</v>
      </c>
      <c r="F3023">
        <v>13</v>
      </c>
      <c r="G3023">
        <v>3</v>
      </c>
      <c r="H3023" t="s">
        <v>12</v>
      </c>
      <c r="I3023" t="s">
        <v>1505</v>
      </c>
    </row>
    <row r="3024" spans="1:9" x14ac:dyDescent="0.3">
      <c r="A3024" t="s">
        <v>2449</v>
      </c>
      <c r="B3024" t="s">
        <v>1530</v>
      </c>
      <c r="C3024" t="s">
        <v>1571</v>
      </c>
      <c r="D3024">
        <v>0</v>
      </c>
      <c r="E3024">
        <v>48</v>
      </c>
      <c r="F3024">
        <v>13</v>
      </c>
      <c r="G3024">
        <v>3</v>
      </c>
      <c r="H3024" t="s">
        <v>12</v>
      </c>
      <c r="I3024" t="s">
        <v>1505</v>
      </c>
    </row>
    <row r="3025" spans="1:9" x14ac:dyDescent="0.3">
      <c r="A3025" t="s">
        <v>2450</v>
      </c>
      <c r="B3025" t="s">
        <v>1570</v>
      </c>
      <c r="C3025" t="s">
        <v>1525</v>
      </c>
      <c r="D3025">
        <v>0</v>
      </c>
      <c r="E3025">
        <v>25</v>
      </c>
      <c r="F3025">
        <v>11</v>
      </c>
      <c r="G3025">
        <v>3</v>
      </c>
      <c r="H3025" t="s">
        <v>12</v>
      </c>
      <c r="I3025" t="s">
        <v>1505</v>
      </c>
    </row>
    <row r="3026" spans="1:9" x14ac:dyDescent="0.3">
      <c r="A3026" t="s">
        <v>2451</v>
      </c>
      <c r="B3026" t="s">
        <v>1678</v>
      </c>
      <c r="C3026" t="s">
        <v>1571</v>
      </c>
      <c r="D3026">
        <v>0</v>
      </c>
      <c r="E3026">
        <v>41</v>
      </c>
      <c r="F3026">
        <v>16</v>
      </c>
      <c r="G3026">
        <v>3</v>
      </c>
      <c r="H3026" t="s">
        <v>12</v>
      </c>
      <c r="I3026" t="s">
        <v>1505</v>
      </c>
    </row>
    <row r="3027" spans="1:9" x14ac:dyDescent="0.3">
      <c r="A3027" t="s">
        <v>2452</v>
      </c>
      <c r="B3027" t="s">
        <v>1711</v>
      </c>
      <c r="C3027" t="s">
        <v>1640</v>
      </c>
      <c r="D3027">
        <v>0</v>
      </c>
      <c r="E3027">
        <v>49</v>
      </c>
      <c r="F3027">
        <v>24</v>
      </c>
      <c r="G3027">
        <v>3</v>
      </c>
      <c r="H3027" t="s">
        <v>12</v>
      </c>
      <c r="I3027" t="s">
        <v>1505</v>
      </c>
    </row>
    <row r="3028" spans="1:9" x14ac:dyDescent="0.3">
      <c r="A3028" t="s">
        <v>2453</v>
      </c>
      <c r="B3028" t="s">
        <v>1737</v>
      </c>
      <c r="C3028" t="s">
        <v>1640</v>
      </c>
      <c r="D3028">
        <v>0</v>
      </c>
      <c r="E3028">
        <v>41</v>
      </c>
      <c r="F3028">
        <v>8</v>
      </c>
      <c r="G3028">
        <v>3</v>
      </c>
      <c r="H3028" t="s">
        <v>12</v>
      </c>
      <c r="I3028" t="s">
        <v>1505</v>
      </c>
    </row>
    <row r="3029" spans="1:9" x14ac:dyDescent="0.3">
      <c r="A3029" t="s">
        <v>2378</v>
      </c>
      <c r="B3029" t="s">
        <v>1985</v>
      </c>
      <c r="C3029" t="s">
        <v>1525</v>
      </c>
      <c r="D3029">
        <v>0</v>
      </c>
      <c r="E3029">
        <v>36</v>
      </c>
      <c r="F3029">
        <v>1</v>
      </c>
      <c r="G3029">
        <v>3</v>
      </c>
      <c r="H3029" t="s">
        <v>12</v>
      </c>
      <c r="I3029" t="s">
        <v>1505</v>
      </c>
    </row>
    <row r="3030" spans="1:9" x14ac:dyDescent="0.3">
      <c r="A3030" t="s">
        <v>2454</v>
      </c>
      <c r="B3030" t="s">
        <v>1689</v>
      </c>
      <c r="C3030" t="s">
        <v>1504</v>
      </c>
      <c r="D3030">
        <v>0</v>
      </c>
      <c r="E3030">
        <v>41</v>
      </c>
      <c r="F3030">
        <v>20</v>
      </c>
      <c r="G3030">
        <v>3</v>
      </c>
      <c r="H3030" t="s">
        <v>12</v>
      </c>
      <c r="I3030" t="s">
        <v>1505</v>
      </c>
    </row>
    <row r="3031" spans="1:9" x14ac:dyDescent="0.3">
      <c r="A3031" t="s">
        <v>2455</v>
      </c>
      <c r="B3031" t="s">
        <v>1645</v>
      </c>
      <c r="C3031" t="s">
        <v>1525</v>
      </c>
      <c r="D3031">
        <v>0</v>
      </c>
      <c r="E3031">
        <v>50</v>
      </c>
      <c r="F3031">
        <v>19</v>
      </c>
      <c r="G3031">
        <v>3</v>
      </c>
      <c r="H3031" t="s">
        <v>12</v>
      </c>
      <c r="I3031" t="s">
        <v>1505</v>
      </c>
    </row>
    <row r="3032" spans="1:9" x14ac:dyDescent="0.3">
      <c r="A3032" t="s">
        <v>2456</v>
      </c>
      <c r="B3032" t="s">
        <v>1639</v>
      </c>
      <c r="C3032" t="s">
        <v>1525</v>
      </c>
      <c r="D3032">
        <v>0</v>
      </c>
      <c r="E3032">
        <v>34</v>
      </c>
      <c r="F3032">
        <v>0</v>
      </c>
      <c r="G3032">
        <v>3</v>
      </c>
      <c r="H3032" t="s">
        <v>12</v>
      </c>
      <c r="I3032" t="s">
        <v>1505</v>
      </c>
    </row>
    <row r="3033" spans="1:9" x14ac:dyDescent="0.3">
      <c r="A3033" t="s">
        <v>203</v>
      </c>
      <c r="B3033" t="s">
        <v>1639</v>
      </c>
      <c r="C3033" t="s">
        <v>1525</v>
      </c>
      <c r="D3033">
        <v>0</v>
      </c>
      <c r="E3033">
        <v>34</v>
      </c>
      <c r="F3033">
        <v>0</v>
      </c>
      <c r="G3033">
        <v>3</v>
      </c>
      <c r="H3033" t="s">
        <v>12</v>
      </c>
      <c r="I3033" t="s">
        <v>1505</v>
      </c>
    </row>
    <row r="3034" spans="1:9" x14ac:dyDescent="0.3">
      <c r="A3034" t="s">
        <v>2457</v>
      </c>
      <c r="B3034" t="s">
        <v>1711</v>
      </c>
      <c r="C3034" t="s">
        <v>1640</v>
      </c>
      <c r="D3034">
        <v>0</v>
      </c>
      <c r="E3034">
        <v>49</v>
      </c>
      <c r="F3034">
        <v>24</v>
      </c>
      <c r="G3034">
        <v>3</v>
      </c>
      <c r="H3034" t="s">
        <v>12</v>
      </c>
      <c r="I3034" t="s">
        <v>1505</v>
      </c>
    </row>
    <row r="3035" spans="1:9" x14ac:dyDescent="0.3">
      <c r="A3035" t="s">
        <v>410</v>
      </c>
      <c r="B3035" t="s">
        <v>1884</v>
      </c>
      <c r="C3035" t="s">
        <v>1571</v>
      </c>
      <c r="D3035">
        <v>0</v>
      </c>
      <c r="E3035">
        <v>31</v>
      </c>
      <c r="F3035">
        <v>6</v>
      </c>
      <c r="G3035">
        <v>3</v>
      </c>
      <c r="H3035" t="s">
        <v>12</v>
      </c>
      <c r="I3035" t="s">
        <v>1505</v>
      </c>
    </row>
    <row r="3036" spans="1:9" x14ac:dyDescent="0.3">
      <c r="A3036" t="s">
        <v>811</v>
      </c>
      <c r="B3036" t="s">
        <v>1801</v>
      </c>
      <c r="C3036" t="s">
        <v>1504</v>
      </c>
      <c r="D3036">
        <v>0</v>
      </c>
      <c r="E3036">
        <v>43</v>
      </c>
      <c r="F3036">
        <v>21</v>
      </c>
      <c r="G3036">
        <v>3</v>
      </c>
      <c r="H3036" t="s">
        <v>12</v>
      </c>
      <c r="I3036" t="s">
        <v>1505</v>
      </c>
    </row>
    <row r="3037" spans="1:9" x14ac:dyDescent="0.3">
      <c r="A3037" t="s">
        <v>213</v>
      </c>
      <c r="B3037" t="s">
        <v>1711</v>
      </c>
      <c r="C3037" t="s">
        <v>1525</v>
      </c>
      <c r="D3037">
        <v>0</v>
      </c>
      <c r="E3037">
        <v>41</v>
      </c>
      <c r="F3037">
        <v>20</v>
      </c>
      <c r="G3037">
        <v>3</v>
      </c>
      <c r="H3037" t="s">
        <v>12</v>
      </c>
      <c r="I3037" t="s">
        <v>1505</v>
      </c>
    </row>
    <row r="3038" spans="1:9" x14ac:dyDescent="0.3">
      <c r="A3038" t="s">
        <v>2382</v>
      </c>
      <c r="B3038" t="s">
        <v>1778</v>
      </c>
      <c r="C3038" t="s">
        <v>1525</v>
      </c>
      <c r="D3038">
        <v>0</v>
      </c>
      <c r="E3038">
        <v>34</v>
      </c>
      <c r="F3038">
        <v>15</v>
      </c>
      <c r="G3038">
        <v>3</v>
      </c>
      <c r="H3038" t="s">
        <v>12</v>
      </c>
      <c r="I3038" t="s">
        <v>1505</v>
      </c>
    </row>
    <row r="3039" spans="1:9" x14ac:dyDescent="0.3">
      <c r="A3039" t="s">
        <v>2458</v>
      </c>
      <c r="B3039" t="s">
        <v>1778</v>
      </c>
      <c r="C3039" t="s">
        <v>1504</v>
      </c>
      <c r="D3039">
        <v>0</v>
      </c>
      <c r="E3039">
        <v>43</v>
      </c>
      <c r="F3039">
        <v>9</v>
      </c>
      <c r="G3039">
        <v>3</v>
      </c>
      <c r="H3039" t="s">
        <v>12</v>
      </c>
      <c r="I3039" t="s">
        <v>1505</v>
      </c>
    </row>
    <row r="3040" spans="1:9" x14ac:dyDescent="0.3">
      <c r="A3040" t="s">
        <v>1272</v>
      </c>
      <c r="B3040" t="s">
        <v>1884</v>
      </c>
      <c r="C3040" t="s">
        <v>1525</v>
      </c>
      <c r="D3040">
        <v>0</v>
      </c>
      <c r="E3040">
        <v>25</v>
      </c>
      <c r="F3040">
        <v>10</v>
      </c>
      <c r="G3040">
        <v>3</v>
      </c>
      <c r="H3040" t="s">
        <v>12</v>
      </c>
      <c r="I3040" t="s">
        <v>1505</v>
      </c>
    </row>
    <row r="3041" spans="1:9" x14ac:dyDescent="0.3">
      <c r="A3041" t="s">
        <v>2459</v>
      </c>
      <c r="B3041" t="s">
        <v>1778</v>
      </c>
      <c r="C3041" t="s">
        <v>1525</v>
      </c>
      <c r="D3041">
        <v>0</v>
      </c>
      <c r="E3041">
        <v>35</v>
      </c>
      <c r="F3041">
        <v>12</v>
      </c>
      <c r="G3041">
        <v>3</v>
      </c>
      <c r="H3041" t="s">
        <v>12</v>
      </c>
      <c r="I3041" t="s">
        <v>1505</v>
      </c>
    </row>
    <row r="3042" spans="1:9" x14ac:dyDescent="0.3">
      <c r="A3042" t="s">
        <v>230</v>
      </c>
      <c r="B3042" t="s">
        <v>1930</v>
      </c>
      <c r="C3042" t="s">
        <v>1504</v>
      </c>
      <c r="D3042">
        <v>0</v>
      </c>
      <c r="E3042">
        <v>45</v>
      </c>
      <c r="F3042">
        <v>9</v>
      </c>
      <c r="G3042">
        <v>3</v>
      </c>
      <c r="H3042" t="s">
        <v>12</v>
      </c>
      <c r="I3042" t="s">
        <v>1505</v>
      </c>
    </row>
    <row r="3043" spans="1:9" x14ac:dyDescent="0.3">
      <c r="A3043" t="s">
        <v>2460</v>
      </c>
      <c r="B3043" t="s">
        <v>1711</v>
      </c>
      <c r="C3043" t="s">
        <v>1525</v>
      </c>
      <c r="D3043">
        <v>0</v>
      </c>
      <c r="E3043">
        <v>42</v>
      </c>
      <c r="F3043">
        <v>8</v>
      </c>
      <c r="G3043">
        <v>3</v>
      </c>
      <c r="H3043" t="s">
        <v>12</v>
      </c>
      <c r="I3043" t="s">
        <v>1505</v>
      </c>
    </row>
    <row r="3044" spans="1:9" x14ac:dyDescent="0.3">
      <c r="A3044" t="s">
        <v>239</v>
      </c>
      <c r="B3044" t="s">
        <v>1884</v>
      </c>
      <c r="C3044" t="s">
        <v>1640</v>
      </c>
      <c r="D3044">
        <v>0</v>
      </c>
      <c r="E3044">
        <v>33</v>
      </c>
      <c r="F3044">
        <v>7</v>
      </c>
      <c r="G3044">
        <v>3</v>
      </c>
      <c r="H3044" t="s">
        <v>12</v>
      </c>
      <c r="I3044" t="s">
        <v>1505</v>
      </c>
    </row>
    <row r="3045" spans="1:9" x14ac:dyDescent="0.3">
      <c r="A3045" t="s">
        <v>509</v>
      </c>
      <c r="B3045" t="s">
        <v>1930</v>
      </c>
      <c r="C3045" t="s">
        <v>1571</v>
      </c>
      <c r="D3045">
        <v>0</v>
      </c>
      <c r="E3045">
        <v>43</v>
      </c>
      <c r="F3045">
        <v>18</v>
      </c>
      <c r="G3045">
        <v>3</v>
      </c>
      <c r="H3045" t="s">
        <v>12</v>
      </c>
      <c r="I3045" t="s">
        <v>1505</v>
      </c>
    </row>
    <row r="3046" spans="1:9" x14ac:dyDescent="0.3">
      <c r="A3046" t="s">
        <v>2461</v>
      </c>
      <c r="B3046" t="s">
        <v>1711</v>
      </c>
      <c r="C3046" t="s">
        <v>1640</v>
      </c>
      <c r="D3046">
        <v>0</v>
      </c>
      <c r="E3046">
        <v>50</v>
      </c>
      <c r="F3046">
        <v>24</v>
      </c>
      <c r="G3046">
        <v>3</v>
      </c>
      <c r="H3046" t="s">
        <v>12</v>
      </c>
      <c r="I3046" t="s">
        <v>1505</v>
      </c>
    </row>
    <row r="3047" spans="1:9" x14ac:dyDescent="0.3">
      <c r="A3047" t="s">
        <v>2462</v>
      </c>
      <c r="B3047" t="s">
        <v>1941</v>
      </c>
      <c r="C3047" t="s">
        <v>1525</v>
      </c>
      <c r="D3047">
        <v>0</v>
      </c>
      <c r="E3047">
        <v>36</v>
      </c>
      <c r="F3047">
        <v>7</v>
      </c>
      <c r="G3047">
        <v>3</v>
      </c>
      <c r="H3047" t="s">
        <v>12</v>
      </c>
      <c r="I3047" t="s">
        <v>1505</v>
      </c>
    </row>
    <row r="3048" spans="1:9" x14ac:dyDescent="0.3">
      <c r="A3048" t="s">
        <v>2463</v>
      </c>
      <c r="B3048" t="s">
        <v>1570</v>
      </c>
      <c r="C3048" t="s">
        <v>1525</v>
      </c>
      <c r="D3048">
        <v>0</v>
      </c>
      <c r="E3048">
        <v>25</v>
      </c>
      <c r="F3048">
        <v>11</v>
      </c>
      <c r="G3048">
        <v>3</v>
      </c>
      <c r="H3048" t="s">
        <v>12</v>
      </c>
      <c r="I3048" t="s">
        <v>1505</v>
      </c>
    </row>
    <row r="3049" spans="1:9" x14ac:dyDescent="0.3">
      <c r="A3049" t="s">
        <v>2464</v>
      </c>
      <c r="B3049" t="s">
        <v>1639</v>
      </c>
      <c r="C3049" t="s">
        <v>1525</v>
      </c>
      <c r="D3049">
        <v>0</v>
      </c>
      <c r="E3049">
        <v>42</v>
      </c>
      <c r="F3049">
        <v>3</v>
      </c>
      <c r="G3049">
        <v>3</v>
      </c>
      <c r="H3049" t="s">
        <v>12</v>
      </c>
      <c r="I3049" t="s">
        <v>1505</v>
      </c>
    </row>
    <row r="3050" spans="1:9" x14ac:dyDescent="0.3">
      <c r="A3050" t="s">
        <v>691</v>
      </c>
      <c r="B3050" t="s">
        <v>1678</v>
      </c>
      <c r="C3050" t="s">
        <v>1640</v>
      </c>
      <c r="D3050">
        <v>0</v>
      </c>
      <c r="E3050">
        <v>43</v>
      </c>
      <c r="F3050">
        <v>8</v>
      </c>
      <c r="G3050">
        <v>3</v>
      </c>
      <c r="H3050" t="s">
        <v>12</v>
      </c>
      <c r="I3050" t="s">
        <v>1505</v>
      </c>
    </row>
    <row r="3051" spans="1:9" x14ac:dyDescent="0.3">
      <c r="A3051" t="s">
        <v>258</v>
      </c>
      <c r="B3051" t="s">
        <v>1599</v>
      </c>
      <c r="C3051" t="s">
        <v>1504</v>
      </c>
      <c r="D3051">
        <v>0</v>
      </c>
      <c r="E3051">
        <v>59</v>
      </c>
      <c r="F3051">
        <v>30</v>
      </c>
      <c r="G3051">
        <v>3</v>
      </c>
      <c r="H3051" t="s">
        <v>12</v>
      </c>
      <c r="I3051" t="s">
        <v>1505</v>
      </c>
    </row>
    <row r="3052" spans="1:9" x14ac:dyDescent="0.3">
      <c r="A3052" t="s">
        <v>2465</v>
      </c>
      <c r="B3052" t="s">
        <v>2143</v>
      </c>
      <c r="C3052" t="s">
        <v>1504</v>
      </c>
      <c r="D3052">
        <v>0</v>
      </c>
      <c r="E3052">
        <v>33</v>
      </c>
      <c r="F3052">
        <v>13</v>
      </c>
      <c r="G3052">
        <v>3</v>
      </c>
      <c r="H3052" t="s">
        <v>12</v>
      </c>
      <c r="I3052" t="s">
        <v>1505</v>
      </c>
    </row>
    <row r="3053" spans="1:9" x14ac:dyDescent="0.3">
      <c r="A3053" t="s">
        <v>694</v>
      </c>
      <c r="B3053" t="s">
        <v>1599</v>
      </c>
      <c r="C3053" t="s">
        <v>1504</v>
      </c>
      <c r="D3053">
        <v>0</v>
      </c>
      <c r="E3053">
        <v>59</v>
      </c>
      <c r="F3053">
        <v>30</v>
      </c>
      <c r="G3053">
        <v>3</v>
      </c>
      <c r="H3053" t="s">
        <v>12</v>
      </c>
      <c r="I3053" t="s">
        <v>1505</v>
      </c>
    </row>
    <row r="3054" spans="1:9" x14ac:dyDescent="0.3">
      <c r="A3054" t="s">
        <v>2466</v>
      </c>
      <c r="B3054" t="s">
        <v>1941</v>
      </c>
      <c r="C3054" t="s">
        <v>1525</v>
      </c>
      <c r="D3054">
        <v>0</v>
      </c>
      <c r="E3054">
        <v>36</v>
      </c>
      <c r="F3054">
        <v>7</v>
      </c>
      <c r="G3054">
        <v>3</v>
      </c>
      <c r="H3054" t="s">
        <v>12</v>
      </c>
      <c r="I3054" t="s">
        <v>1505</v>
      </c>
    </row>
    <row r="3055" spans="1:9" x14ac:dyDescent="0.3">
      <c r="A3055" t="s">
        <v>2467</v>
      </c>
      <c r="B3055" t="s">
        <v>1930</v>
      </c>
      <c r="C3055" t="s">
        <v>1525</v>
      </c>
      <c r="D3055">
        <v>0</v>
      </c>
      <c r="E3055">
        <v>37</v>
      </c>
      <c r="F3055">
        <v>7</v>
      </c>
      <c r="G3055">
        <v>3</v>
      </c>
      <c r="H3055" t="s">
        <v>12</v>
      </c>
      <c r="I3055" t="s">
        <v>1505</v>
      </c>
    </row>
    <row r="3056" spans="1:9" x14ac:dyDescent="0.3">
      <c r="A3056" t="s">
        <v>2348</v>
      </c>
      <c r="B3056" t="s">
        <v>1639</v>
      </c>
      <c r="C3056" t="s">
        <v>1504</v>
      </c>
      <c r="D3056">
        <v>0</v>
      </c>
      <c r="E3056">
        <v>42</v>
      </c>
      <c r="F3056">
        <v>16</v>
      </c>
      <c r="G3056">
        <v>3</v>
      </c>
      <c r="H3056" t="s">
        <v>12</v>
      </c>
      <c r="I3056" t="s">
        <v>1505</v>
      </c>
    </row>
    <row r="3057" spans="1:9" x14ac:dyDescent="0.3">
      <c r="A3057" t="s">
        <v>2468</v>
      </c>
      <c r="B3057" t="s">
        <v>1570</v>
      </c>
      <c r="C3057" t="s">
        <v>1504</v>
      </c>
      <c r="D3057">
        <v>0</v>
      </c>
      <c r="E3057">
        <v>31</v>
      </c>
      <c r="F3057">
        <v>13</v>
      </c>
      <c r="G3057">
        <v>3</v>
      </c>
      <c r="H3057" t="s">
        <v>12</v>
      </c>
      <c r="I3057" t="s">
        <v>1505</v>
      </c>
    </row>
    <row r="3058" spans="1:9" x14ac:dyDescent="0.3">
      <c r="A3058" t="s">
        <v>2469</v>
      </c>
      <c r="B3058" t="s">
        <v>1711</v>
      </c>
      <c r="C3058" t="s">
        <v>1525</v>
      </c>
      <c r="D3058">
        <v>0</v>
      </c>
      <c r="E3058">
        <v>42</v>
      </c>
      <c r="F3058">
        <v>8</v>
      </c>
      <c r="G3058">
        <v>3</v>
      </c>
      <c r="H3058" t="s">
        <v>12</v>
      </c>
      <c r="I3058" t="s">
        <v>1505</v>
      </c>
    </row>
    <row r="3059" spans="1:9" x14ac:dyDescent="0.3">
      <c r="A3059" t="s">
        <v>1310</v>
      </c>
      <c r="B3059" t="s">
        <v>1570</v>
      </c>
      <c r="C3059" t="s">
        <v>1525</v>
      </c>
      <c r="D3059">
        <v>0</v>
      </c>
      <c r="E3059">
        <v>25</v>
      </c>
      <c r="F3059">
        <v>11</v>
      </c>
      <c r="G3059">
        <v>3</v>
      </c>
      <c r="H3059" t="s">
        <v>12</v>
      </c>
      <c r="I3059" t="s">
        <v>1505</v>
      </c>
    </row>
    <row r="3060" spans="1:9" x14ac:dyDescent="0.3">
      <c r="A3060" t="s">
        <v>1496</v>
      </c>
      <c r="B3060" t="s">
        <v>1985</v>
      </c>
      <c r="C3060" t="s">
        <v>1571</v>
      </c>
      <c r="D3060">
        <v>0</v>
      </c>
      <c r="E3060">
        <v>42</v>
      </c>
      <c r="F3060">
        <v>13</v>
      </c>
      <c r="G3060">
        <v>3</v>
      </c>
      <c r="H3060" t="s">
        <v>12</v>
      </c>
      <c r="I3060" t="s">
        <v>1505</v>
      </c>
    </row>
    <row r="3061" spans="1:9" x14ac:dyDescent="0.3">
      <c r="A3061" t="s">
        <v>2470</v>
      </c>
      <c r="B3061" t="s">
        <v>1732</v>
      </c>
      <c r="C3061" t="s">
        <v>1504</v>
      </c>
      <c r="D3061">
        <v>0</v>
      </c>
      <c r="E3061">
        <v>41</v>
      </c>
      <c r="F3061">
        <v>9</v>
      </c>
      <c r="G3061">
        <v>3</v>
      </c>
      <c r="H3061" t="s">
        <v>12</v>
      </c>
      <c r="I3061" t="s">
        <v>1505</v>
      </c>
    </row>
    <row r="3062" spans="1:9" x14ac:dyDescent="0.3">
      <c r="A3062" t="s">
        <v>1180</v>
      </c>
      <c r="B3062" t="s">
        <v>1711</v>
      </c>
      <c r="C3062" t="s">
        <v>1640</v>
      </c>
      <c r="D3062">
        <v>0</v>
      </c>
      <c r="E3062">
        <v>49</v>
      </c>
      <c r="F3062">
        <v>24</v>
      </c>
      <c r="G3062">
        <v>3</v>
      </c>
      <c r="H3062" t="s">
        <v>12</v>
      </c>
      <c r="I3062" t="s">
        <v>1505</v>
      </c>
    </row>
    <row r="3063" spans="1:9" x14ac:dyDescent="0.3">
      <c r="A3063" t="s">
        <v>2471</v>
      </c>
      <c r="B3063" t="s">
        <v>1845</v>
      </c>
      <c r="C3063" t="s">
        <v>1507</v>
      </c>
      <c r="D3063">
        <v>0</v>
      </c>
      <c r="E3063">
        <v>32</v>
      </c>
      <c r="F3063">
        <v>10</v>
      </c>
      <c r="G3063">
        <v>3</v>
      </c>
      <c r="H3063" t="s">
        <v>12</v>
      </c>
      <c r="I3063" t="s">
        <v>1508</v>
      </c>
    </row>
    <row r="3064" spans="1:9" x14ac:dyDescent="0.3">
      <c r="A3064" t="s">
        <v>2472</v>
      </c>
      <c r="B3064" t="s">
        <v>1529</v>
      </c>
      <c r="C3064" t="s">
        <v>1536</v>
      </c>
      <c r="D3064">
        <v>0</v>
      </c>
      <c r="E3064">
        <v>31</v>
      </c>
      <c r="F3064">
        <v>11</v>
      </c>
      <c r="G3064">
        <v>3</v>
      </c>
      <c r="H3064" t="s">
        <v>12</v>
      </c>
      <c r="I3064" t="s">
        <v>1508</v>
      </c>
    </row>
    <row r="3065" spans="1:9" x14ac:dyDescent="0.3">
      <c r="A3065" t="s">
        <v>2473</v>
      </c>
      <c r="B3065" t="s">
        <v>1506</v>
      </c>
      <c r="C3065" t="s">
        <v>1548</v>
      </c>
      <c r="D3065">
        <v>0</v>
      </c>
      <c r="E3065">
        <v>14</v>
      </c>
      <c r="F3065">
        <v>4</v>
      </c>
      <c r="G3065">
        <v>3</v>
      </c>
      <c r="H3065" t="s">
        <v>12</v>
      </c>
      <c r="I3065" t="s">
        <v>1508</v>
      </c>
    </row>
    <row r="3066" spans="1:9" x14ac:dyDescent="0.3">
      <c r="A3066" t="s">
        <v>2474</v>
      </c>
      <c r="B3066" t="s">
        <v>1820</v>
      </c>
      <c r="C3066" t="s">
        <v>1507</v>
      </c>
      <c r="D3066">
        <v>0</v>
      </c>
      <c r="E3066">
        <v>21</v>
      </c>
      <c r="F3066">
        <v>7</v>
      </c>
      <c r="G3066">
        <v>3</v>
      </c>
      <c r="H3066" t="s">
        <v>12</v>
      </c>
      <c r="I3066" t="s">
        <v>1508</v>
      </c>
    </row>
    <row r="3067" spans="1:9" x14ac:dyDescent="0.3">
      <c r="A3067" t="s">
        <v>587</v>
      </c>
      <c r="B3067" t="s">
        <v>1772</v>
      </c>
      <c r="C3067" t="s">
        <v>1584</v>
      </c>
      <c r="D3067">
        <v>0</v>
      </c>
      <c r="E3067">
        <v>32</v>
      </c>
      <c r="F3067">
        <v>16</v>
      </c>
      <c r="G3067">
        <v>3</v>
      </c>
      <c r="H3067" t="s">
        <v>12</v>
      </c>
      <c r="I3067" t="s">
        <v>1508</v>
      </c>
    </row>
    <row r="3068" spans="1:9" x14ac:dyDescent="0.3">
      <c r="A3068" t="s">
        <v>42</v>
      </c>
      <c r="B3068" t="s">
        <v>1691</v>
      </c>
      <c r="C3068" t="s">
        <v>1584</v>
      </c>
      <c r="D3068">
        <v>0</v>
      </c>
      <c r="E3068">
        <v>26</v>
      </c>
      <c r="F3068">
        <v>12</v>
      </c>
      <c r="G3068">
        <v>3</v>
      </c>
      <c r="H3068" t="s">
        <v>12</v>
      </c>
      <c r="I3068" t="s">
        <v>1508</v>
      </c>
    </row>
    <row r="3069" spans="1:9" x14ac:dyDescent="0.3">
      <c r="A3069" t="s">
        <v>1330</v>
      </c>
      <c r="B3069" t="s">
        <v>1529</v>
      </c>
      <c r="C3069" t="s">
        <v>1584</v>
      </c>
      <c r="D3069">
        <v>0</v>
      </c>
      <c r="E3069">
        <v>31</v>
      </c>
      <c r="F3069">
        <v>6</v>
      </c>
      <c r="G3069">
        <v>3</v>
      </c>
      <c r="H3069" t="s">
        <v>12</v>
      </c>
      <c r="I3069" t="s">
        <v>1508</v>
      </c>
    </row>
    <row r="3070" spans="1:9" x14ac:dyDescent="0.3">
      <c r="A3070" t="s">
        <v>2475</v>
      </c>
      <c r="B3070" t="s">
        <v>1553</v>
      </c>
      <c r="C3070" t="s">
        <v>1507</v>
      </c>
      <c r="D3070">
        <v>0</v>
      </c>
      <c r="E3070">
        <v>26</v>
      </c>
      <c r="F3070">
        <v>10</v>
      </c>
      <c r="G3070">
        <v>3</v>
      </c>
      <c r="H3070" t="s">
        <v>12</v>
      </c>
      <c r="I3070" t="s">
        <v>1508</v>
      </c>
    </row>
    <row r="3071" spans="1:9" x14ac:dyDescent="0.3">
      <c r="A3071" t="s">
        <v>2476</v>
      </c>
      <c r="B3071" t="s">
        <v>1680</v>
      </c>
      <c r="C3071" t="s">
        <v>1584</v>
      </c>
      <c r="D3071">
        <v>0</v>
      </c>
      <c r="E3071">
        <v>32</v>
      </c>
      <c r="F3071">
        <v>6</v>
      </c>
      <c r="G3071">
        <v>3</v>
      </c>
      <c r="H3071" t="s">
        <v>12</v>
      </c>
      <c r="I3071" t="s">
        <v>1508</v>
      </c>
    </row>
    <row r="3072" spans="1:9" x14ac:dyDescent="0.3">
      <c r="A3072" t="s">
        <v>1537</v>
      </c>
      <c r="B3072" t="s">
        <v>1691</v>
      </c>
      <c r="C3072" t="s">
        <v>1507</v>
      </c>
      <c r="D3072">
        <v>0</v>
      </c>
      <c r="E3072">
        <v>28</v>
      </c>
      <c r="F3072">
        <v>13</v>
      </c>
      <c r="G3072">
        <v>3</v>
      </c>
      <c r="H3072" t="s">
        <v>12</v>
      </c>
      <c r="I3072" t="s">
        <v>1508</v>
      </c>
    </row>
    <row r="3073" spans="1:9" x14ac:dyDescent="0.3">
      <c r="A3073" t="s">
        <v>2477</v>
      </c>
      <c r="B3073" t="s">
        <v>1506</v>
      </c>
      <c r="C3073" t="s">
        <v>1507</v>
      </c>
      <c r="D3073">
        <v>0</v>
      </c>
      <c r="E3073">
        <v>21</v>
      </c>
      <c r="F3073">
        <v>8</v>
      </c>
      <c r="G3073">
        <v>3</v>
      </c>
      <c r="H3073" t="s">
        <v>12</v>
      </c>
      <c r="I3073" t="s">
        <v>1508</v>
      </c>
    </row>
    <row r="3074" spans="1:9" x14ac:dyDescent="0.3">
      <c r="A3074" t="s">
        <v>604</v>
      </c>
      <c r="B3074" t="s">
        <v>1863</v>
      </c>
      <c r="C3074" t="s">
        <v>1584</v>
      </c>
      <c r="D3074">
        <v>0</v>
      </c>
      <c r="E3074">
        <v>34</v>
      </c>
      <c r="F3074">
        <v>8</v>
      </c>
      <c r="G3074">
        <v>3</v>
      </c>
      <c r="H3074" t="s">
        <v>12</v>
      </c>
      <c r="I3074" t="s">
        <v>1508</v>
      </c>
    </row>
    <row r="3075" spans="1:9" x14ac:dyDescent="0.3">
      <c r="A3075" t="s">
        <v>2355</v>
      </c>
      <c r="B3075" t="s">
        <v>1590</v>
      </c>
      <c r="C3075" t="s">
        <v>1507</v>
      </c>
      <c r="D3075">
        <v>0</v>
      </c>
      <c r="E3075">
        <v>36</v>
      </c>
      <c r="F3075">
        <v>8</v>
      </c>
      <c r="G3075">
        <v>3</v>
      </c>
      <c r="H3075" t="s">
        <v>12</v>
      </c>
      <c r="I3075" t="s">
        <v>1508</v>
      </c>
    </row>
    <row r="3076" spans="1:9" x14ac:dyDescent="0.3">
      <c r="A3076" t="s">
        <v>1053</v>
      </c>
      <c r="B3076" t="s">
        <v>2478</v>
      </c>
      <c r="C3076" t="s">
        <v>1507</v>
      </c>
      <c r="D3076">
        <v>0</v>
      </c>
      <c r="E3076">
        <v>40</v>
      </c>
      <c r="F3076">
        <v>0</v>
      </c>
      <c r="G3076">
        <v>3</v>
      </c>
      <c r="H3076" t="s">
        <v>12</v>
      </c>
      <c r="I3076" t="s">
        <v>1508</v>
      </c>
    </row>
    <row r="3077" spans="1:9" x14ac:dyDescent="0.3">
      <c r="A3077" t="s">
        <v>534</v>
      </c>
      <c r="B3077" t="s">
        <v>1535</v>
      </c>
      <c r="C3077" t="s">
        <v>1548</v>
      </c>
      <c r="D3077">
        <v>0</v>
      </c>
      <c r="E3077">
        <v>32</v>
      </c>
      <c r="F3077">
        <v>5</v>
      </c>
      <c r="G3077">
        <v>3</v>
      </c>
      <c r="H3077" t="s">
        <v>12</v>
      </c>
      <c r="I3077" t="s">
        <v>1508</v>
      </c>
    </row>
    <row r="3078" spans="1:9" x14ac:dyDescent="0.3">
      <c r="A3078" t="s">
        <v>2479</v>
      </c>
      <c r="B3078" t="s">
        <v>1535</v>
      </c>
      <c r="C3078" t="s">
        <v>1536</v>
      </c>
      <c r="D3078">
        <v>0</v>
      </c>
      <c r="E3078">
        <v>39</v>
      </c>
      <c r="F3078">
        <v>8</v>
      </c>
      <c r="G3078">
        <v>3</v>
      </c>
      <c r="H3078" t="s">
        <v>12</v>
      </c>
      <c r="I3078" t="s">
        <v>1508</v>
      </c>
    </row>
    <row r="3079" spans="1:9" x14ac:dyDescent="0.3">
      <c r="A3079" t="s">
        <v>1565</v>
      </c>
      <c r="B3079" t="s">
        <v>1580</v>
      </c>
      <c r="C3079" t="s">
        <v>1507</v>
      </c>
      <c r="D3079">
        <v>0</v>
      </c>
      <c r="E3079">
        <v>37</v>
      </c>
      <c r="F3079">
        <v>14</v>
      </c>
      <c r="G3079">
        <v>3</v>
      </c>
      <c r="H3079" t="s">
        <v>12</v>
      </c>
      <c r="I3079" t="s">
        <v>1508</v>
      </c>
    </row>
    <row r="3080" spans="1:9" x14ac:dyDescent="0.3">
      <c r="A3080" t="s">
        <v>746</v>
      </c>
      <c r="B3080" t="s">
        <v>1535</v>
      </c>
      <c r="C3080" t="s">
        <v>1584</v>
      </c>
      <c r="D3080">
        <v>0</v>
      </c>
      <c r="E3080">
        <v>38</v>
      </c>
      <c r="F3080">
        <v>19</v>
      </c>
      <c r="G3080">
        <v>3</v>
      </c>
      <c r="H3080" t="s">
        <v>12</v>
      </c>
      <c r="I3080" t="s">
        <v>1508</v>
      </c>
    </row>
    <row r="3081" spans="1:9" x14ac:dyDescent="0.3">
      <c r="A3081" t="s">
        <v>2480</v>
      </c>
      <c r="B3081" t="s">
        <v>1767</v>
      </c>
      <c r="C3081" t="s">
        <v>1584</v>
      </c>
      <c r="D3081">
        <v>0</v>
      </c>
      <c r="E3081">
        <v>21</v>
      </c>
      <c r="F3081">
        <v>5</v>
      </c>
      <c r="G3081">
        <v>3</v>
      </c>
      <c r="H3081" t="s">
        <v>12</v>
      </c>
      <c r="I3081" t="s">
        <v>1508</v>
      </c>
    </row>
    <row r="3082" spans="1:9" x14ac:dyDescent="0.3">
      <c r="A3082" t="s">
        <v>1062</v>
      </c>
      <c r="B3082" t="s">
        <v>1717</v>
      </c>
      <c r="C3082" t="s">
        <v>1548</v>
      </c>
      <c r="D3082">
        <v>0</v>
      </c>
      <c r="E3082">
        <v>31</v>
      </c>
      <c r="F3082">
        <v>3</v>
      </c>
      <c r="G3082">
        <v>3</v>
      </c>
      <c r="H3082" t="s">
        <v>12</v>
      </c>
      <c r="I3082" t="s">
        <v>1508</v>
      </c>
    </row>
    <row r="3083" spans="1:9" x14ac:dyDescent="0.3">
      <c r="A3083" t="s">
        <v>751</v>
      </c>
      <c r="B3083" t="s">
        <v>1566</v>
      </c>
      <c r="C3083" t="s">
        <v>1584</v>
      </c>
      <c r="D3083">
        <v>0</v>
      </c>
      <c r="E3083">
        <v>25</v>
      </c>
      <c r="F3083">
        <v>10</v>
      </c>
      <c r="G3083">
        <v>3</v>
      </c>
      <c r="H3083" t="s">
        <v>12</v>
      </c>
      <c r="I3083" t="s">
        <v>1508</v>
      </c>
    </row>
    <row r="3084" spans="1:9" x14ac:dyDescent="0.3">
      <c r="A3084" t="s">
        <v>919</v>
      </c>
      <c r="B3084" t="s">
        <v>1635</v>
      </c>
      <c r="C3084" t="s">
        <v>1536</v>
      </c>
      <c r="D3084">
        <v>0</v>
      </c>
      <c r="E3084">
        <v>21</v>
      </c>
      <c r="F3084">
        <v>7</v>
      </c>
      <c r="G3084">
        <v>3</v>
      </c>
      <c r="H3084" t="s">
        <v>12</v>
      </c>
      <c r="I3084" t="s">
        <v>1508</v>
      </c>
    </row>
    <row r="3085" spans="1:9" x14ac:dyDescent="0.3">
      <c r="A3085" t="s">
        <v>2481</v>
      </c>
      <c r="B3085" t="s">
        <v>1553</v>
      </c>
      <c r="C3085" t="s">
        <v>1584</v>
      </c>
      <c r="D3085">
        <v>0</v>
      </c>
      <c r="E3085">
        <v>24</v>
      </c>
      <c r="F3085">
        <v>3</v>
      </c>
      <c r="G3085">
        <v>3</v>
      </c>
      <c r="H3085" t="s">
        <v>12</v>
      </c>
      <c r="I3085" t="s">
        <v>1508</v>
      </c>
    </row>
    <row r="3086" spans="1:9" x14ac:dyDescent="0.3">
      <c r="A3086" t="s">
        <v>344</v>
      </c>
      <c r="B3086" t="s">
        <v>1797</v>
      </c>
      <c r="C3086" t="s">
        <v>1548</v>
      </c>
      <c r="D3086">
        <v>0</v>
      </c>
      <c r="E3086">
        <v>27</v>
      </c>
      <c r="F3086">
        <v>4</v>
      </c>
      <c r="G3086">
        <v>3</v>
      </c>
      <c r="H3086" t="s">
        <v>12</v>
      </c>
      <c r="I3086" t="s">
        <v>1508</v>
      </c>
    </row>
    <row r="3087" spans="1:9" x14ac:dyDescent="0.3">
      <c r="A3087" t="s">
        <v>347</v>
      </c>
      <c r="B3087" t="s">
        <v>1535</v>
      </c>
      <c r="C3087" t="s">
        <v>1584</v>
      </c>
      <c r="D3087">
        <v>0</v>
      </c>
      <c r="E3087">
        <v>38</v>
      </c>
      <c r="F3087">
        <v>19</v>
      </c>
      <c r="G3087">
        <v>3</v>
      </c>
      <c r="H3087" t="s">
        <v>12</v>
      </c>
      <c r="I3087" t="s">
        <v>1508</v>
      </c>
    </row>
    <row r="3088" spans="1:9" x14ac:dyDescent="0.3">
      <c r="A3088" t="s">
        <v>2482</v>
      </c>
      <c r="B3088" t="s">
        <v>1660</v>
      </c>
      <c r="C3088" t="s">
        <v>1584</v>
      </c>
      <c r="D3088">
        <v>0</v>
      </c>
      <c r="E3088">
        <v>37</v>
      </c>
      <c r="F3088">
        <v>12</v>
      </c>
      <c r="G3088">
        <v>3</v>
      </c>
      <c r="H3088" t="s">
        <v>12</v>
      </c>
      <c r="I3088" t="s">
        <v>1508</v>
      </c>
    </row>
    <row r="3089" spans="1:9" x14ac:dyDescent="0.3">
      <c r="A3089" t="s">
        <v>2483</v>
      </c>
      <c r="B3089" t="s">
        <v>2110</v>
      </c>
      <c r="C3089" t="s">
        <v>1507</v>
      </c>
      <c r="D3089">
        <v>0</v>
      </c>
      <c r="E3089">
        <v>40</v>
      </c>
      <c r="F3089">
        <v>7</v>
      </c>
      <c r="G3089">
        <v>3</v>
      </c>
      <c r="H3089" t="s">
        <v>12</v>
      </c>
      <c r="I3089" t="s">
        <v>1508</v>
      </c>
    </row>
    <row r="3090" spans="1:9" x14ac:dyDescent="0.3">
      <c r="A3090" t="s">
        <v>545</v>
      </c>
      <c r="B3090" t="s">
        <v>1506</v>
      </c>
      <c r="C3090" t="s">
        <v>1548</v>
      </c>
      <c r="D3090">
        <v>0</v>
      </c>
      <c r="E3090">
        <v>14</v>
      </c>
      <c r="F3090">
        <v>4</v>
      </c>
      <c r="G3090">
        <v>3</v>
      </c>
      <c r="H3090" t="s">
        <v>12</v>
      </c>
      <c r="I3090" t="s">
        <v>1508</v>
      </c>
    </row>
    <row r="3091" spans="1:9" x14ac:dyDescent="0.3">
      <c r="A3091" t="s">
        <v>765</v>
      </c>
      <c r="B3091" t="s">
        <v>1680</v>
      </c>
      <c r="C3091" t="s">
        <v>1507</v>
      </c>
      <c r="D3091">
        <v>0</v>
      </c>
      <c r="E3091">
        <v>33</v>
      </c>
      <c r="F3091">
        <v>8</v>
      </c>
      <c r="G3091">
        <v>3</v>
      </c>
      <c r="H3091" t="s">
        <v>12</v>
      </c>
      <c r="I3091" t="s">
        <v>1508</v>
      </c>
    </row>
    <row r="3092" spans="1:9" x14ac:dyDescent="0.3">
      <c r="A3092" t="s">
        <v>632</v>
      </c>
      <c r="B3092" t="s">
        <v>2478</v>
      </c>
      <c r="C3092" t="s">
        <v>1507</v>
      </c>
      <c r="D3092">
        <v>0</v>
      </c>
      <c r="E3092">
        <v>40</v>
      </c>
      <c r="F3092">
        <v>0</v>
      </c>
      <c r="G3092">
        <v>3</v>
      </c>
      <c r="H3092" t="s">
        <v>12</v>
      </c>
      <c r="I3092" t="s">
        <v>1508</v>
      </c>
    </row>
    <row r="3093" spans="1:9" x14ac:dyDescent="0.3">
      <c r="A3093" t="s">
        <v>1089</v>
      </c>
      <c r="B3093" t="s">
        <v>1590</v>
      </c>
      <c r="C3093" t="s">
        <v>1548</v>
      </c>
      <c r="D3093">
        <v>0</v>
      </c>
      <c r="E3093">
        <v>28</v>
      </c>
      <c r="F3093">
        <v>0</v>
      </c>
      <c r="G3093">
        <v>3</v>
      </c>
      <c r="H3093" t="s">
        <v>12</v>
      </c>
      <c r="I3093" t="s">
        <v>1508</v>
      </c>
    </row>
    <row r="3094" spans="1:9" x14ac:dyDescent="0.3">
      <c r="A3094" t="s">
        <v>2407</v>
      </c>
      <c r="B3094" t="s">
        <v>1688</v>
      </c>
      <c r="C3094" t="s">
        <v>1584</v>
      </c>
      <c r="D3094">
        <v>0</v>
      </c>
      <c r="E3094">
        <v>34</v>
      </c>
      <c r="F3094">
        <v>15</v>
      </c>
      <c r="G3094">
        <v>3</v>
      </c>
      <c r="H3094" t="s">
        <v>12</v>
      </c>
      <c r="I3094" t="s">
        <v>1508</v>
      </c>
    </row>
    <row r="3095" spans="1:9" x14ac:dyDescent="0.3">
      <c r="A3095" t="s">
        <v>636</v>
      </c>
      <c r="B3095" t="s">
        <v>1717</v>
      </c>
      <c r="C3095" t="s">
        <v>1536</v>
      </c>
      <c r="D3095">
        <v>0</v>
      </c>
      <c r="E3095">
        <v>29</v>
      </c>
      <c r="F3095">
        <v>12</v>
      </c>
      <c r="G3095">
        <v>3</v>
      </c>
      <c r="H3095" t="s">
        <v>12</v>
      </c>
      <c r="I3095" t="s">
        <v>1508</v>
      </c>
    </row>
    <row r="3096" spans="1:9" x14ac:dyDescent="0.3">
      <c r="A3096" t="s">
        <v>2054</v>
      </c>
      <c r="B3096" t="s">
        <v>1590</v>
      </c>
      <c r="C3096" t="s">
        <v>1548</v>
      </c>
      <c r="D3096">
        <v>0</v>
      </c>
      <c r="E3096">
        <v>28</v>
      </c>
      <c r="F3096">
        <v>0</v>
      </c>
      <c r="G3096">
        <v>3</v>
      </c>
      <c r="H3096" t="s">
        <v>12</v>
      </c>
      <c r="I3096" t="s">
        <v>1508</v>
      </c>
    </row>
    <row r="3097" spans="1:9" x14ac:dyDescent="0.3">
      <c r="A3097" t="s">
        <v>2056</v>
      </c>
      <c r="B3097" t="s">
        <v>1680</v>
      </c>
      <c r="C3097" t="s">
        <v>1584</v>
      </c>
      <c r="D3097">
        <v>0</v>
      </c>
      <c r="E3097">
        <v>32</v>
      </c>
      <c r="F3097">
        <v>6</v>
      </c>
      <c r="G3097">
        <v>3</v>
      </c>
      <c r="H3097" t="s">
        <v>12</v>
      </c>
      <c r="I3097" t="s">
        <v>1508</v>
      </c>
    </row>
    <row r="3098" spans="1:9" x14ac:dyDescent="0.3">
      <c r="A3098" t="s">
        <v>1612</v>
      </c>
      <c r="B3098" t="s">
        <v>1772</v>
      </c>
      <c r="C3098" t="s">
        <v>1507</v>
      </c>
      <c r="D3098">
        <v>0</v>
      </c>
      <c r="E3098">
        <v>34</v>
      </c>
      <c r="F3098">
        <v>12</v>
      </c>
      <c r="G3098">
        <v>3</v>
      </c>
      <c r="H3098" t="s">
        <v>12</v>
      </c>
      <c r="I3098" t="s">
        <v>1508</v>
      </c>
    </row>
    <row r="3099" spans="1:9" x14ac:dyDescent="0.3">
      <c r="A3099" t="s">
        <v>2065</v>
      </c>
      <c r="B3099" t="s">
        <v>1642</v>
      </c>
      <c r="C3099" t="s">
        <v>1536</v>
      </c>
      <c r="D3099">
        <v>0</v>
      </c>
      <c r="E3099">
        <v>19</v>
      </c>
      <c r="F3099">
        <v>9</v>
      </c>
      <c r="G3099">
        <v>3</v>
      </c>
      <c r="H3099" t="s">
        <v>12</v>
      </c>
      <c r="I3099" t="s">
        <v>1508</v>
      </c>
    </row>
    <row r="3100" spans="1:9" x14ac:dyDescent="0.3">
      <c r="A3100" t="s">
        <v>1947</v>
      </c>
      <c r="B3100" t="s">
        <v>1727</v>
      </c>
      <c r="C3100" t="s">
        <v>1548</v>
      </c>
      <c r="D3100">
        <v>0</v>
      </c>
      <c r="E3100">
        <v>34</v>
      </c>
      <c r="F3100">
        <v>4</v>
      </c>
      <c r="G3100">
        <v>3</v>
      </c>
      <c r="H3100" t="s">
        <v>12</v>
      </c>
      <c r="I3100" t="s">
        <v>1508</v>
      </c>
    </row>
    <row r="3101" spans="1:9" x14ac:dyDescent="0.3">
      <c r="A3101" t="s">
        <v>2484</v>
      </c>
      <c r="B3101" t="s">
        <v>1529</v>
      </c>
      <c r="C3101" t="s">
        <v>1548</v>
      </c>
      <c r="D3101">
        <v>0</v>
      </c>
      <c r="E3101">
        <v>25</v>
      </c>
      <c r="F3101">
        <v>2</v>
      </c>
      <c r="G3101">
        <v>3</v>
      </c>
      <c r="H3101" t="s">
        <v>12</v>
      </c>
      <c r="I3101" t="s">
        <v>1508</v>
      </c>
    </row>
    <row r="3102" spans="1:9" x14ac:dyDescent="0.3">
      <c r="A3102" t="s">
        <v>2485</v>
      </c>
      <c r="B3102" t="s">
        <v>1590</v>
      </c>
      <c r="C3102" t="s">
        <v>1548</v>
      </c>
      <c r="D3102">
        <v>0</v>
      </c>
      <c r="E3102">
        <v>28</v>
      </c>
      <c r="F3102">
        <v>0</v>
      </c>
      <c r="G3102">
        <v>3</v>
      </c>
      <c r="H3102" t="s">
        <v>12</v>
      </c>
      <c r="I3102" t="s">
        <v>1508</v>
      </c>
    </row>
    <row r="3103" spans="1:9" x14ac:dyDescent="0.3">
      <c r="A3103" t="s">
        <v>786</v>
      </c>
      <c r="B3103" t="s">
        <v>1691</v>
      </c>
      <c r="C3103" t="s">
        <v>1507</v>
      </c>
      <c r="D3103">
        <v>0</v>
      </c>
      <c r="E3103">
        <v>28</v>
      </c>
      <c r="F3103">
        <v>13</v>
      </c>
      <c r="G3103">
        <v>3</v>
      </c>
      <c r="H3103" t="s">
        <v>12</v>
      </c>
      <c r="I3103" t="s">
        <v>1508</v>
      </c>
    </row>
    <row r="3104" spans="1:9" x14ac:dyDescent="0.3">
      <c r="A3104" t="s">
        <v>2486</v>
      </c>
      <c r="B3104" t="s">
        <v>1680</v>
      </c>
      <c r="C3104" t="s">
        <v>1548</v>
      </c>
      <c r="D3104">
        <v>0</v>
      </c>
      <c r="E3104">
        <v>26</v>
      </c>
      <c r="F3104">
        <v>12</v>
      </c>
      <c r="G3104">
        <v>3</v>
      </c>
      <c r="H3104" t="s">
        <v>12</v>
      </c>
      <c r="I3104" t="s">
        <v>1508</v>
      </c>
    </row>
    <row r="3105" spans="1:9" x14ac:dyDescent="0.3">
      <c r="A3105" t="s">
        <v>1256</v>
      </c>
      <c r="B3105" t="s">
        <v>2478</v>
      </c>
      <c r="C3105" t="s">
        <v>1548</v>
      </c>
      <c r="D3105">
        <v>0</v>
      </c>
      <c r="E3105">
        <v>32</v>
      </c>
      <c r="F3105">
        <v>5</v>
      </c>
      <c r="G3105">
        <v>3</v>
      </c>
      <c r="H3105" t="s">
        <v>12</v>
      </c>
      <c r="I3105" t="s">
        <v>1508</v>
      </c>
    </row>
    <row r="3106" spans="1:9" x14ac:dyDescent="0.3">
      <c r="A3106" t="s">
        <v>2487</v>
      </c>
      <c r="B3106" t="s">
        <v>1660</v>
      </c>
      <c r="C3106" t="s">
        <v>1536</v>
      </c>
      <c r="D3106">
        <v>0</v>
      </c>
      <c r="E3106">
        <v>37</v>
      </c>
      <c r="F3106">
        <v>9</v>
      </c>
      <c r="G3106">
        <v>3</v>
      </c>
      <c r="H3106" t="s">
        <v>12</v>
      </c>
      <c r="I3106" t="s">
        <v>1508</v>
      </c>
    </row>
    <row r="3107" spans="1:9" x14ac:dyDescent="0.3">
      <c r="A3107" t="s">
        <v>2488</v>
      </c>
      <c r="B3107" t="s">
        <v>1547</v>
      </c>
      <c r="C3107" t="s">
        <v>1536</v>
      </c>
      <c r="D3107">
        <v>0</v>
      </c>
      <c r="E3107">
        <v>33</v>
      </c>
      <c r="F3107">
        <v>6</v>
      </c>
      <c r="G3107">
        <v>3</v>
      </c>
      <c r="H3107" t="s">
        <v>12</v>
      </c>
      <c r="I3107" t="s">
        <v>1508</v>
      </c>
    </row>
    <row r="3108" spans="1:9" x14ac:dyDescent="0.3">
      <c r="A3108" t="s">
        <v>2489</v>
      </c>
      <c r="B3108" t="s">
        <v>2478</v>
      </c>
      <c r="C3108" t="s">
        <v>1584</v>
      </c>
      <c r="D3108">
        <v>0</v>
      </c>
      <c r="E3108">
        <v>38</v>
      </c>
      <c r="F3108">
        <v>1</v>
      </c>
      <c r="G3108">
        <v>3</v>
      </c>
      <c r="H3108" t="s">
        <v>12</v>
      </c>
      <c r="I3108" t="s">
        <v>1508</v>
      </c>
    </row>
    <row r="3109" spans="1:9" x14ac:dyDescent="0.3">
      <c r="A3109" t="s">
        <v>2490</v>
      </c>
      <c r="B3109" t="s">
        <v>1636</v>
      </c>
      <c r="C3109" t="s">
        <v>1548</v>
      </c>
      <c r="D3109">
        <v>0</v>
      </c>
      <c r="E3109">
        <v>27</v>
      </c>
      <c r="F3109">
        <v>12</v>
      </c>
      <c r="G3109">
        <v>3</v>
      </c>
      <c r="H3109" t="s">
        <v>12</v>
      </c>
      <c r="I3109" t="s">
        <v>1508</v>
      </c>
    </row>
    <row r="3110" spans="1:9" x14ac:dyDescent="0.3">
      <c r="A3110" t="s">
        <v>2491</v>
      </c>
      <c r="B3110" t="s">
        <v>1529</v>
      </c>
      <c r="C3110" t="s">
        <v>1584</v>
      </c>
      <c r="D3110">
        <v>0</v>
      </c>
      <c r="E3110">
        <v>31</v>
      </c>
      <c r="F3110">
        <v>6</v>
      </c>
      <c r="G3110">
        <v>3</v>
      </c>
      <c r="H3110" t="s">
        <v>12</v>
      </c>
      <c r="I3110" t="s">
        <v>1508</v>
      </c>
    </row>
    <row r="3111" spans="1:9" x14ac:dyDescent="0.3">
      <c r="A3111" t="s">
        <v>195</v>
      </c>
      <c r="B3111" t="s">
        <v>1535</v>
      </c>
      <c r="C3111" t="s">
        <v>1548</v>
      </c>
      <c r="D3111">
        <v>0</v>
      </c>
      <c r="E3111">
        <v>32</v>
      </c>
      <c r="F3111">
        <v>5</v>
      </c>
      <c r="G3111">
        <v>3</v>
      </c>
      <c r="H3111" t="s">
        <v>12</v>
      </c>
      <c r="I3111" t="s">
        <v>1508</v>
      </c>
    </row>
    <row r="3112" spans="1:9" x14ac:dyDescent="0.3">
      <c r="A3112" t="s">
        <v>196</v>
      </c>
      <c r="B3112" t="s">
        <v>1727</v>
      </c>
      <c r="C3112" t="s">
        <v>1548</v>
      </c>
      <c r="D3112">
        <v>0</v>
      </c>
      <c r="E3112">
        <v>34</v>
      </c>
      <c r="F3112">
        <v>4</v>
      </c>
      <c r="G3112">
        <v>3</v>
      </c>
      <c r="H3112" t="s">
        <v>12</v>
      </c>
      <c r="I3112" t="s">
        <v>1508</v>
      </c>
    </row>
    <row r="3113" spans="1:9" x14ac:dyDescent="0.3">
      <c r="A3113" t="s">
        <v>2492</v>
      </c>
      <c r="B3113" t="s">
        <v>1863</v>
      </c>
      <c r="C3113" t="s">
        <v>1584</v>
      </c>
      <c r="D3113">
        <v>0</v>
      </c>
      <c r="E3113">
        <v>34</v>
      </c>
      <c r="F3113">
        <v>8</v>
      </c>
      <c r="G3113">
        <v>3</v>
      </c>
      <c r="H3113" t="s">
        <v>12</v>
      </c>
      <c r="I3113" t="s">
        <v>1508</v>
      </c>
    </row>
    <row r="3114" spans="1:9" x14ac:dyDescent="0.3">
      <c r="A3114" t="s">
        <v>809</v>
      </c>
      <c r="B3114" t="s">
        <v>1642</v>
      </c>
      <c r="C3114" t="s">
        <v>1548</v>
      </c>
      <c r="D3114">
        <v>0</v>
      </c>
      <c r="E3114">
        <v>13</v>
      </c>
      <c r="F3114">
        <v>3</v>
      </c>
      <c r="G3114">
        <v>3</v>
      </c>
      <c r="H3114" t="s">
        <v>12</v>
      </c>
      <c r="I3114" t="s">
        <v>1508</v>
      </c>
    </row>
    <row r="3115" spans="1:9" x14ac:dyDescent="0.3">
      <c r="A3115" t="s">
        <v>2493</v>
      </c>
      <c r="B3115" t="s">
        <v>1625</v>
      </c>
      <c r="C3115" t="s">
        <v>1548</v>
      </c>
      <c r="D3115">
        <v>0</v>
      </c>
      <c r="E3115">
        <v>32</v>
      </c>
      <c r="F3115">
        <v>2</v>
      </c>
      <c r="G3115">
        <v>3</v>
      </c>
      <c r="H3115" t="s">
        <v>12</v>
      </c>
      <c r="I3115" t="s">
        <v>1508</v>
      </c>
    </row>
    <row r="3116" spans="1:9" x14ac:dyDescent="0.3">
      <c r="A3116" t="s">
        <v>410</v>
      </c>
      <c r="B3116" t="s">
        <v>1506</v>
      </c>
      <c r="C3116" t="s">
        <v>1548</v>
      </c>
      <c r="D3116">
        <v>0</v>
      </c>
      <c r="E3116">
        <v>14</v>
      </c>
      <c r="F3116">
        <v>4</v>
      </c>
      <c r="G3116">
        <v>3</v>
      </c>
      <c r="H3116" t="s">
        <v>12</v>
      </c>
      <c r="I3116" t="s">
        <v>1508</v>
      </c>
    </row>
    <row r="3117" spans="1:9" x14ac:dyDescent="0.3">
      <c r="A3117" t="s">
        <v>2494</v>
      </c>
      <c r="B3117" t="s">
        <v>1682</v>
      </c>
      <c r="C3117" t="s">
        <v>1507</v>
      </c>
      <c r="D3117">
        <v>0</v>
      </c>
      <c r="E3117">
        <v>31</v>
      </c>
      <c r="F3117">
        <v>11</v>
      </c>
      <c r="G3117">
        <v>3</v>
      </c>
      <c r="H3117" t="s">
        <v>12</v>
      </c>
      <c r="I3117" t="s">
        <v>1508</v>
      </c>
    </row>
    <row r="3118" spans="1:9" x14ac:dyDescent="0.3">
      <c r="A3118" t="s">
        <v>2495</v>
      </c>
      <c r="B3118" t="s">
        <v>1688</v>
      </c>
      <c r="C3118" t="s">
        <v>1536</v>
      </c>
      <c r="D3118">
        <v>0</v>
      </c>
      <c r="E3118">
        <v>34</v>
      </c>
      <c r="F3118">
        <v>10</v>
      </c>
      <c r="G3118">
        <v>3</v>
      </c>
      <c r="H3118" t="s">
        <v>12</v>
      </c>
      <c r="I3118" t="s">
        <v>1508</v>
      </c>
    </row>
    <row r="3119" spans="1:9" x14ac:dyDescent="0.3">
      <c r="A3119" t="s">
        <v>2325</v>
      </c>
      <c r="B3119" t="s">
        <v>1545</v>
      </c>
      <c r="C3119" t="s">
        <v>1507</v>
      </c>
      <c r="D3119">
        <v>0</v>
      </c>
      <c r="E3119">
        <v>35</v>
      </c>
      <c r="F3119">
        <v>16</v>
      </c>
      <c r="G3119">
        <v>3</v>
      </c>
      <c r="H3119" t="s">
        <v>12</v>
      </c>
      <c r="I3119" t="s">
        <v>1508</v>
      </c>
    </row>
    <row r="3120" spans="1:9" x14ac:dyDescent="0.3">
      <c r="A3120" t="s">
        <v>2230</v>
      </c>
      <c r="B3120" t="s">
        <v>1727</v>
      </c>
      <c r="C3120" t="s">
        <v>1584</v>
      </c>
      <c r="D3120">
        <v>0</v>
      </c>
      <c r="E3120">
        <v>39</v>
      </c>
      <c r="F3120">
        <v>16</v>
      </c>
      <c r="G3120">
        <v>3</v>
      </c>
      <c r="H3120" t="s">
        <v>12</v>
      </c>
      <c r="I3120" t="s">
        <v>1508</v>
      </c>
    </row>
    <row r="3121" spans="1:9" x14ac:dyDescent="0.3">
      <c r="A3121" t="s">
        <v>2230</v>
      </c>
      <c r="B3121" t="s">
        <v>1590</v>
      </c>
      <c r="C3121" t="s">
        <v>1507</v>
      </c>
      <c r="D3121">
        <v>0</v>
      </c>
      <c r="E3121">
        <v>36</v>
      </c>
      <c r="F3121">
        <v>8</v>
      </c>
      <c r="G3121">
        <v>3</v>
      </c>
      <c r="H3121" t="s">
        <v>12</v>
      </c>
      <c r="I3121" t="s">
        <v>1508</v>
      </c>
    </row>
    <row r="3122" spans="1:9" x14ac:dyDescent="0.3">
      <c r="A3122" t="s">
        <v>823</v>
      </c>
      <c r="B3122" t="s">
        <v>1631</v>
      </c>
      <c r="C3122" t="s">
        <v>1507</v>
      </c>
      <c r="D3122">
        <v>0</v>
      </c>
      <c r="E3122">
        <v>27</v>
      </c>
      <c r="F3122">
        <v>6</v>
      </c>
      <c r="G3122">
        <v>3</v>
      </c>
      <c r="H3122" t="s">
        <v>12</v>
      </c>
      <c r="I3122" t="s">
        <v>1508</v>
      </c>
    </row>
    <row r="3123" spans="1:9" x14ac:dyDescent="0.3">
      <c r="A3123" t="s">
        <v>2496</v>
      </c>
      <c r="B3123" t="s">
        <v>1797</v>
      </c>
      <c r="C3123" t="s">
        <v>1548</v>
      </c>
      <c r="D3123">
        <v>0</v>
      </c>
      <c r="E3123">
        <v>27</v>
      </c>
      <c r="F3123">
        <v>4</v>
      </c>
      <c r="G3123">
        <v>3</v>
      </c>
      <c r="H3123" t="s">
        <v>12</v>
      </c>
      <c r="I3123" t="s">
        <v>1508</v>
      </c>
    </row>
    <row r="3124" spans="1:9" x14ac:dyDescent="0.3">
      <c r="A3124" t="s">
        <v>1141</v>
      </c>
      <c r="B3124" t="s">
        <v>1727</v>
      </c>
      <c r="C3124" t="s">
        <v>1548</v>
      </c>
      <c r="D3124">
        <v>0</v>
      </c>
      <c r="E3124">
        <v>34</v>
      </c>
      <c r="F3124">
        <v>4</v>
      </c>
      <c r="G3124">
        <v>3</v>
      </c>
      <c r="H3124" t="s">
        <v>12</v>
      </c>
      <c r="I3124" t="s">
        <v>1508</v>
      </c>
    </row>
    <row r="3125" spans="1:9" x14ac:dyDescent="0.3">
      <c r="A3125" t="s">
        <v>1141</v>
      </c>
      <c r="B3125" t="s">
        <v>1845</v>
      </c>
      <c r="C3125" t="s">
        <v>1548</v>
      </c>
      <c r="D3125">
        <v>0</v>
      </c>
      <c r="E3125">
        <v>25</v>
      </c>
      <c r="F3125">
        <v>0</v>
      </c>
      <c r="G3125">
        <v>3</v>
      </c>
      <c r="H3125" t="s">
        <v>12</v>
      </c>
      <c r="I3125" t="s">
        <v>1508</v>
      </c>
    </row>
    <row r="3126" spans="1:9" x14ac:dyDescent="0.3">
      <c r="A3126" t="s">
        <v>2497</v>
      </c>
      <c r="B3126" t="s">
        <v>1674</v>
      </c>
      <c r="C3126" t="s">
        <v>1507</v>
      </c>
      <c r="D3126">
        <v>0</v>
      </c>
      <c r="E3126">
        <v>29</v>
      </c>
      <c r="F3126">
        <v>1</v>
      </c>
      <c r="G3126">
        <v>3</v>
      </c>
      <c r="H3126" t="s">
        <v>12</v>
      </c>
      <c r="I3126" t="s">
        <v>1508</v>
      </c>
    </row>
    <row r="3127" spans="1:9" x14ac:dyDescent="0.3">
      <c r="A3127" t="s">
        <v>993</v>
      </c>
      <c r="B3127" t="s">
        <v>1797</v>
      </c>
      <c r="C3127" t="s">
        <v>1507</v>
      </c>
      <c r="D3127">
        <v>0</v>
      </c>
      <c r="E3127">
        <v>34</v>
      </c>
      <c r="F3127">
        <v>6</v>
      </c>
      <c r="G3127">
        <v>3</v>
      </c>
      <c r="H3127" t="s">
        <v>12</v>
      </c>
      <c r="I3127" t="s">
        <v>1508</v>
      </c>
    </row>
    <row r="3128" spans="1:9" x14ac:dyDescent="0.3">
      <c r="A3128" t="s">
        <v>2498</v>
      </c>
      <c r="B3128" t="s">
        <v>1580</v>
      </c>
      <c r="C3128" t="s">
        <v>1548</v>
      </c>
      <c r="D3128">
        <v>0</v>
      </c>
      <c r="E3128">
        <v>29</v>
      </c>
      <c r="F3128">
        <v>10</v>
      </c>
      <c r="G3128">
        <v>3</v>
      </c>
      <c r="H3128" t="s">
        <v>12</v>
      </c>
      <c r="I3128" t="s">
        <v>1508</v>
      </c>
    </row>
    <row r="3129" spans="1:9" x14ac:dyDescent="0.3">
      <c r="A3129" t="s">
        <v>2499</v>
      </c>
      <c r="B3129" t="s">
        <v>1580</v>
      </c>
      <c r="C3129" t="s">
        <v>1507</v>
      </c>
      <c r="D3129">
        <v>0</v>
      </c>
      <c r="E3129">
        <v>37</v>
      </c>
      <c r="F3129">
        <v>14</v>
      </c>
      <c r="G3129">
        <v>3</v>
      </c>
      <c r="H3129" t="s">
        <v>12</v>
      </c>
      <c r="I3129" t="s">
        <v>1508</v>
      </c>
    </row>
    <row r="3130" spans="1:9" x14ac:dyDescent="0.3">
      <c r="A3130" t="s">
        <v>250</v>
      </c>
      <c r="B3130" t="s">
        <v>1660</v>
      </c>
      <c r="C3130" t="s">
        <v>1507</v>
      </c>
      <c r="D3130">
        <v>0</v>
      </c>
      <c r="E3130">
        <v>38</v>
      </c>
      <c r="F3130">
        <v>11</v>
      </c>
      <c r="G3130">
        <v>3</v>
      </c>
      <c r="H3130" t="s">
        <v>12</v>
      </c>
      <c r="I3130" t="s">
        <v>1508</v>
      </c>
    </row>
    <row r="3131" spans="1:9" x14ac:dyDescent="0.3">
      <c r="A3131" t="s">
        <v>2500</v>
      </c>
      <c r="B3131" t="s">
        <v>1566</v>
      </c>
      <c r="C3131" t="s">
        <v>1536</v>
      </c>
      <c r="D3131">
        <v>0</v>
      </c>
      <c r="E3131">
        <v>26</v>
      </c>
      <c r="F3131">
        <v>3</v>
      </c>
      <c r="G3131">
        <v>3</v>
      </c>
      <c r="H3131" t="s">
        <v>12</v>
      </c>
      <c r="I3131" t="s">
        <v>1508</v>
      </c>
    </row>
    <row r="3132" spans="1:9" x14ac:dyDescent="0.3">
      <c r="A3132" t="s">
        <v>1152</v>
      </c>
      <c r="B3132" t="s">
        <v>1545</v>
      </c>
      <c r="C3132" t="s">
        <v>1548</v>
      </c>
      <c r="D3132">
        <v>0</v>
      </c>
      <c r="E3132">
        <v>28</v>
      </c>
      <c r="F3132">
        <v>9</v>
      </c>
      <c r="G3132">
        <v>3</v>
      </c>
      <c r="H3132" t="s">
        <v>12</v>
      </c>
      <c r="I3132" t="s">
        <v>1508</v>
      </c>
    </row>
    <row r="3133" spans="1:9" x14ac:dyDescent="0.3">
      <c r="A3133" t="s">
        <v>841</v>
      </c>
      <c r="B3133" t="s">
        <v>1717</v>
      </c>
      <c r="C3133" t="s">
        <v>1507</v>
      </c>
      <c r="D3133">
        <v>0</v>
      </c>
      <c r="E3133">
        <v>30</v>
      </c>
      <c r="F3133">
        <v>12</v>
      </c>
      <c r="G3133">
        <v>3</v>
      </c>
      <c r="H3133" t="s">
        <v>12</v>
      </c>
      <c r="I3133" t="s">
        <v>1508</v>
      </c>
    </row>
    <row r="3134" spans="1:9" x14ac:dyDescent="0.3">
      <c r="A3134" t="s">
        <v>257</v>
      </c>
      <c r="B3134" t="s">
        <v>1688</v>
      </c>
      <c r="C3134" t="s">
        <v>1548</v>
      </c>
      <c r="D3134">
        <v>0</v>
      </c>
      <c r="E3134">
        <v>28</v>
      </c>
      <c r="F3134">
        <v>10</v>
      </c>
      <c r="G3134">
        <v>3</v>
      </c>
      <c r="H3134" t="s">
        <v>12</v>
      </c>
      <c r="I3134" t="s">
        <v>1508</v>
      </c>
    </row>
    <row r="3135" spans="1:9" x14ac:dyDescent="0.3">
      <c r="A3135" t="s">
        <v>2501</v>
      </c>
      <c r="B3135" t="s">
        <v>1535</v>
      </c>
      <c r="C3135" t="s">
        <v>1584</v>
      </c>
      <c r="D3135">
        <v>0</v>
      </c>
      <c r="E3135">
        <v>38</v>
      </c>
      <c r="F3135">
        <v>19</v>
      </c>
      <c r="G3135">
        <v>3</v>
      </c>
      <c r="H3135" t="s">
        <v>12</v>
      </c>
      <c r="I3135" t="s">
        <v>1508</v>
      </c>
    </row>
    <row r="3136" spans="1:9" x14ac:dyDescent="0.3">
      <c r="A3136" t="s">
        <v>444</v>
      </c>
      <c r="B3136" t="s">
        <v>1845</v>
      </c>
      <c r="C3136" t="s">
        <v>1536</v>
      </c>
      <c r="D3136">
        <v>0</v>
      </c>
      <c r="E3136">
        <v>31</v>
      </c>
      <c r="F3136">
        <v>10</v>
      </c>
      <c r="G3136">
        <v>3</v>
      </c>
      <c r="H3136" t="s">
        <v>12</v>
      </c>
      <c r="I3136" t="s">
        <v>1508</v>
      </c>
    </row>
    <row r="3137" spans="1:9" x14ac:dyDescent="0.3">
      <c r="A3137" t="s">
        <v>1157</v>
      </c>
      <c r="B3137" t="s">
        <v>1553</v>
      </c>
      <c r="C3137" t="s">
        <v>1548</v>
      </c>
      <c r="D3137">
        <v>0</v>
      </c>
      <c r="E3137">
        <v>18</v>
      </c>
      <c r="F3137">
        <v>4</v>
      </c>
      <c r="G3137">
        <v>3</v>
      </c>
      <c r="H3137" t="s">
        <v>12</v>
      </c>
      <c r="I3137" t="s">
        <v>1508</v>
      </c>
    </row>
    <row r="3138" spans="1:9" x14ac:dyDescent="0.3">
      <c r="A3138" t="s">
        <v>2502</v>
      </c>
      <c r="B3138" t="s">
        <v>1767</v>
      </c>
      <c r="C3138" t="s">
        <v>1536</v>
      </c>
      <c r="D3138">
        <v>0</v>
      </c>
      <c r="E3138">
        <v>21</v>
      </c>
      <c r="F3138">
        <v>5</v>
      </c>
      <c r="G3138">
        <v>3</v>
      </c>
      <c r="H3138" t="s">
        <v>12</v>
      </c>
      <c r="I3138" t="s">
        <v>1508</v>
      </c>
    </row>
    <row r="3139" spans="1:9" x14ac:dyDescent="0.3">
      <c r="A3139" t="s">
        <v>274</v>
      </c>
      <c r="B3139" t="s">
        <v>2478</v>
      </c>
      <c r="C3139" t="s">
        <v>1536</v>
      </c>
      <c r="D3139">
        <v>0</v>
      </c>
      <c r="E3139">
        <v>38</v>
      </c>
      <c r="F3139">
        <v>13</v>
      </c>
      <c r="G3139">
        <v>3</v>
      </c>
      <c r="H3139" t="s">
        <v>12</v>
      </c>
      <c r="I3139" t="s">
        <v>1508</v>
      </c>
    </row>
    <row r="3140" spans="1:9" x14ac:dyDescent="0.3">
      <c r="A3140" t="s">
        <v>2503</v>
      </c>
      <c r="B3140" t="s">
        <v>1590</v>
      </c>
      <c r="C3140" t="s">
        <v>1548</v>
      </c>
      <c r="D3140">
        <v>0</v>
      </c>
      <c r="E3140">
        <v>28</v>
      </c>
      <c r="F3140">
        <v>0</v>
      </c>
      <c r="G3140">
        <v>3</v>
      </c>
      <c r="H3140" t="s">
        <v>12</v>
      </c>
      <c r="I3140" t="s">
        <v>1508</v>
      </c>
    </row>
    <row r="3141" spans="1:9" x14ac:dyDescent="0.3">
      <c r="A3141" t="s">
        <v>583</v>
      </c>
      <c r="B3141" t="s">
        <v>1943</v>
      </c>
      <c r="C3141" t="s">
        <v>1512</v>
      </c>
      <c r="D3141">
        <v>0</v>
      </c>
      <c r="E3141">
        <v>97</v>
      </c>
      <c r="F3141">
        <v>31</v>
      </c>
      <c r="G3141">
        <v>2</v>
      </c>
      <c r="H3141" t="s">
        <v>12</v>
      </c>
      <c r="I3141" t="s">
        <v>1513</v>
      </c>
    </row>
    <row r="3142" spans="1:9" x14ac:dyDescent="0.3">
      <c r="A3142" t="s">
        <v>2012</v>
      </c>
      <c r="B3142" t="s">
        <v>1682</v>
      </c>
      <c r="C3142" t="s">
        <v>1507</v>
      </c>
      <c r="D3142">
        <v>0</v>
      </c>
      <c r="E3142">
        <v>21</v>
      </c>
      <c r="F3142">
        <v>7</v>
      </c>
      <c r="G3142">
        <v>2</v>
      </c>
      <c r="H3142" t="s">
        <v>12</v>
      </c>
      <c r="I3142" t="s">
        <v>1508</v>
      </c>
    </row>
    <row r="3143" spans="1:9" x14ac:dyDescent="0.3">
      <c r="A3143" t="s">
        <v>2012</v>
      </c>
      <c r="B3143" t="s">
        <v>1591</v>
      </c>
      <c r="C3143" t="s">
        <v>1558</v>
      </c>
      <c r="D3143">
        <v>0</v>
      </c>
      <c r="E3143">
        <v>55</v>
      </c>
      <c r="F3143">
        <v>2</v>
      </c>
      <c r="G3143">
        <v>2</v>
      </c>
      <c r="H3143" t="s">
        <v>12</v>
      </c>
      <c r="I3143" t="s">
        <v>1520</v>
      </c>
    </row>
    <row r="3144" spans="1:9" x14ac:dyDescent="0.3">
      <c r="A3144" t="s">
        <v>2273</v>
      </c>
      <c r="B3144" t="s">
        <v>1503</v>
      </c>
      <c r="C3144" t="s">
        <v>1525</v>
      </c>
      <c r="D3144">
        <v>0</v>
      </c>
      <c r="E3144">
        <v>21</v>
      </c>
      <c r="F3144">
        <v>6</v>
      </c>
      <c r="G3144">
        <v>2</v>
      </c>
      <c r="H3144" t="s">
        <v>12</v>
      </c>
      <c r="I3144" t="s">
        <v>1505</v>
      </c>
    </row>
    <row r="3145" spans="1:9" x14ac:dyDescent="0.3">
      <c r="A3145" t="s">
        <v>28</v>
      </c>
      <c r="B3145" t="s">
        <v>1538</v>
      </c>
      <c r="C3145" t="s">
        <v>1583</v>
      </c>
      <c r="D3145">
        <v>0</v>
      </c>
      <c r="E3145">
        <v>94</v>
      </c>
      <c r="F3145">
        <v>21</v>
      </c>
      <c r="G3145">
        <v>2</v>
      </c>
      <c r="H3145" t="s">
        <v>12</v>
      </c>
      <c r="I3145" t="s">
        <v>1539</v>
      </c>
    </row>
    <row r="3146" spans="1:9" x14ac:dyDescent="0.3">
      <c r="A3146" t="s">
        <v>2504</v>
      </c>
      <c r="B3146" t="s">
        <v>1678</v>
      </c>
      <c r="C3146" t="s">
        <v>1504</v>
      </c>
      <c r="D3146">
        <v>0</v>
      </c>
      <c r="E3146">
        <v>28</v>
      </c>
      <c r="F3146">
        <v>10</v>
      </c>
      <c r="G3146">
        <v>2</v>
      </c>
      <c r="H3146" t="s">
        <v>12</v>
      </c>
      <c r="I3146" t="s">
        <v>1505</v>
      </c>
    </row>
    <row r="3147" spans="1:9" x14ac:dyDescent="0.3">
      <c r="A3147" t="s">
        <v>2145</v>
      </c>
      <c r="B3147" t="s">
        <v>1699</v>
      </c>
      <c r="C3147" t="s">
        <v>1516</v>
      </c>
      <c r="D3147">
        <v>0</v>
      </c>
      <c r="E3147">
        <v>273</v>
      </c>
      <c r="F3147">
        <v>57</v>
      </c>
      <c r="G3147">
        <v>2</v>
      </c>
      <c r="H3147" t="s">
        <v>12</v>
      </c>
      <c r="I3147" t="s">
        <v>1513</v>
      </c>
    </row>
    <row r="3148" spans="1:9" x14ac:dyDescent="0.3">
      <c r="A3148" t="s">
        <v>2505</v>
      </c>
      <c r="B3148" t="s">
        <v>1627</v>
      </c>
      <c r="C3148" t="s">
        <v>1534</v>
      </c>
      <c r="D3148">
        <v>0</v>
      </c>
      <c r="E3148">
        <v>83</v>
      </c>
      <c r="F3148">
        <v>10</v>
      </c>
      <c r="G3148">
        <v>2</v>
      </c>
      <c r="H3148" t="s">
        <v>12</v>
      </c>
      <c r="I3148" t="s">
        <v>1520</v>
      </c>
    </row>
    <row r="3149" spans="1:9" x14ac:dyDescent="0.3">
      <c r="A3149" t="s">
        <v>1021</v>
      </c>
      <c r="B3149" t="s">
        <v>1665</v>
      </c>
      <c r="C3149" t="s">
        <v>1500</v>
      </c>
      <c r="D3149">
        <v>0</v>
      </c>
      <c r="E3149">
        <v>90</v>
      </c>
      <c r="F3149">
        <v>27</v>
      </c>
      <c r="G3149">
        <v>2</v>
      </c>
      <c r="H3149" t="s">
        <v>12</v>
      </c>
      <c r="I3149" t="s">
        <v>1501</v>
      </c>
    </row>
    <row r="3150" spans="1:9" x14ac:dyDescent="0.3">
      <c r="A3150" t="s">
        <v>2506</v>
      </c>
      <c r="B3150" t="s">
        <v>1518</v>
      </c>
      <c r="C3150" t="s">
        <v>1519</v>
      </c>
      <c r="D3150">
        <v>0</v>
      </c>
      <c r="E3150">
        <v>38</v>
      </c>
      <c r="F3150">
        <v>3</v>
      </c>
      <c r="G3150">
        <v>2</v>
      </c>
      <c r="H3150" t="s">
        <v>12</v>
      </c>
      <c r="I3150" t="s">
        <v>1520</v>
      </c>
    </row>
    <row r="3151" spans="1:9" x14ac:dyDescent="0.3">
      <c r="A3151" t="s">
        <v>304</v>
      </c>
      <c r="B3151" t="s">
        <v>1895</v>
      </c>
      <c r="C3151" t="s">
        <v>718</v>
      </c>
      <c r="D3151">
        <v>0</v>
      </c>
      <c r="E3151">
        <v>423</v>
      </c>
      <c r="F3151">
        <v>30</v>
      </c>
      <c r="G3151">
        <v>2</v>
      </c>
      <c r="H3151" t="s">
        <v>12</v>
      </c>
      <c r="I3151" t="s">
        <v>1513</v>
      </c>
    </row>
    <row r="3152" spans="1:9" x14ac:dyDescent="0.3">
      <c r="A3152" t="s">
        <v>2507</v>
      </c>
      <c r="B3152" t="s">
        <v>1635</v>
      </c>
      <c r="C3152" t="s">
        <v>1507</v>
      </c>
      <c r="D3152">
        <v>0</v>
      </c>
      <c r="E3152">
        <v>15</v>
      </c>
      <c r="F3152">
        <v>1</v>
      </c>
      <c r="G3152">
        <v>2</v>
      </c>
      <c r="H3152" t="s">
        <v>12</v>
      </c>
      <c r="I3152" t="s">
        <v>1508</v>
      </c>
    </row>
    <row r="3153" spans="1:9" x14ac:dyDescent="0.3">
      <c r="A3153" t="s">
        <v>2507</v>
      </c>
      <c r="B3153" t="s">
        <v>1686</v>
      </c>
      <c r="C3153" t="s">
        <v>865</v>
      </c>
      <c r="D3153">
        <v>0</v>
      </c>
      <c r="E3153">
        <v>47</v>
      </c>
      <c r="F3153">
        <v>17</v>
      </c>
      <c r="G3153">
        <v>2</v>
      </c>
      <c r="H3153" t="s">
        <v>12</v>
      </c>
      <c r="I3153" t="s">
        <v>1501</v>
      </c>
    </row>
    <row r="3154" spans="1:9" x14ac:dyDescent="0.3">
      <c r="A3154" t="s">
        <v>36</v>
      </c>
      <c r="B3154" t="s">
        <v>1769</v>
      </c>
      <c r="C3154" t="s">
        <v>1597</v>
      </c>
      <c r="D3154">
        <v>0</v>
      </c>
      <c r="E3154">
        <v>48</v>
      </c>
      <c r="F3154">
        <v>6</v>
      </c>
      <c r="G3154">
        <v>2</v>
      </c>
      <c r="H3154" t="s">
        <v>12</v>
      </c>
      <c r="I3154" t="s">
        <v>1539</v>
      </c>
    </row>
    <row r="3155" spans="1:9" x14ac:dyDescent="0.3">
      <c r="A3155" t="s">
        <v>725</v>
      </c>
      <c r="B3155" t="s">
        <v>1524</v>
      </c>
      <c r="C3155" t="s">
        <v>1640</v>
      </c>
      <c r="D3155">
        <v>0</v>
      </c>
      <c r="E3155">
        <v>39</v>
      </c>
      <c r="F3155">
        <v>18</v>
      </c>
      <c r="G3155">
        <v>2</v>
      </c>
      <c r="H3155" t="s">
        <v>12</v>
      </c>
      <c r="I3155" t="s">
        <v>1505</v>
      </c>
    </row>
    <row r="3156" spans="1:9" x14ac:dyDescent="0.3">
      <c r="A3156" t="s">
        <v>2508</v>
      </c>
      <c r="B3156" t="s">
        <v>1547</v>
      </c>
      <c r="C3156" t="s">
        <v>1548</v>
      </c>
      <c r="D3156">
        <v>0</v>
      </c>
      <c r="E3156">
        <v>18</v>
      </c>
      <c r="F3156">
        <v>3</v>
      </c>
      <c r="G3156">
        <v>2</v>
      </c>
      <c r="H3156" t="s">
        <v>12</v>
      </c>
      <c r="I3156" t="s">
        <v>1508</v>
      </c>
    </row>
    <row r="3157" spans="1:9" x14ac:dyDescent="0.3">
      <c r="A3157" t="s">
        <v>588</v>
      </c>
      <c r="B3157" t="s">
        <v>1930</v>
      </c>
      <c r="C3157" t="s">
        <v>1525</v>
      </c>
      <c r="D3157">
        <v>0</v>
      </c>
      <c r="E3157">
        <v>25</v>
      </c>
      <c r="F3157">
        <v>5</v>
      </c>
      <c r="G3157">
        <v>2</v>
      </c>
      <c r="H3157" t="s">
        <v>12</v>
      </c>
      <c r="I3157" t="s">
        <v>1505</v>
      </c>
    </row>
    <row r="3158" spans="1:9" x14ac:dyDescent="0.3">
      <c r="A3158" t="s">
        <v>2509</v>
      </c>
      <c r="B3158" t="s">
        <v>1635</v>
      </c>
      <c r="C3158" t="s">
        <v>1507</v>
      </c>
      <c r="D3158">
        <v>0</v>
      </c>
      <c r="E3158">
        <v>15</v>
      </c>
      <c r="F3158">
        <v>1</v>
      </c>
      <c r="G3158">
        <v>2</v>
      </c>
      <c r="H3158" t="s">
        <v>12</v>
      </c>
      <c r="I3158" t="s">
        <v>1508</v>
      </c>
    </row>
    <row r="3159" spans="1:9" x14ac:dyDescent="0.3">
      <c r="A3159" t="s">
        <v>45</v>
      </c>
      <c r="B3159" t="s">
        <v>1604</v>
      </c>
      <c r="C3159" t="s">
        <v>1500</v>
      </c>
      <c r="D3159">
        <v>0</v>
      </c>
      <c r="E3159">
        <v>56</v>
      </c>
      <c r="F3159">
        <v>17</v>
      </c>
      <c r="G3159">
        <v>2</v>
      </c>
      <c r="H3159" t="s">
        <v>12</v>
      </c>
      <c r="I3159" t="s">
        <v>1501</v>
      </c>
    </row>
    <row r="3160" spans="1:9" x14ac:dyDescent="0.3">
      <c r="A3160" t="s">
        <v>2510</v>
      </c>
      <c r="B3160" t="s">
        <v>1605</v>
      </c>
      <c r="C3160" t="s">
        <v>1551</v>
      </c>
      <c r="D3160">
        <v>0</v>
      </c>
      <c r="E3160">
        <v>82</v>
      </c>
      <c r="F3160">
        <v>20</v>
      </c>
      <c r="G3160">
        <v>2</v>
      </c>
      <c r="H3160" t="s">
        <v>12</v>
      </c>
      <c r="I3160" t="s">
        <v>1539</v>
      </c>
    </row>
    <row r="3161" spans="1:9" x14ac:dyDescent="0.3">
      <c r="A3161" t="s">
        <v>881</v>
      </c>
      <c r="B3161" t="s">
        <v>1703</v>
      </c>
      <c r="C3161" t="s">
        <v>1569</v>
      </c>
      <c r="D3161">
        <v>0</v>
      </c>
      <c r="E3161">
        <v>62</v>
      </c>
      <c r="F3161">
        <v>14</v>
      </c>
      <c r="G3161">
        <v>2</v>
      </c>
      <c r="H3161" t="s">
        <v>12</v>
      </c>
      <c r="I3161" t="s">
        <v>1501</v>
      </c>
    </row>
    <row r="3162" spans="1:9" x14ac:dyDescent="0.3">
      <c r="A3162" t="s">
        <v>1510</v>
      </c>
      <c r="B3162" t="s">
        <v>1600</v>
      </c>
      <c r="C3162" t="s">
        <v>718</v>
      </c>
      <c r="D3162">
        <v>0</v>
      </c>
      <c r="E3162">
        <v>46</v>
      </c>
      <c r="F3162">
        <v>15</v>
      </c>
      <c r="G3162">
        <v>2</v>
      </c>
      <c r="H3162" t="s">
        <v>12</v>
      </c>
      <c r="I3162" t="s">
        <v>1513</v>
      </c>
    </row>
    <row r="3163" spans="1:9" x14ac:dyDescent="0.3">
      <c r="A3163" t="s">
        <v>2275</v>
      </c>
      <c r="B3163" t="s">
        <v>1591</v>
      </c>
      <c r="C3163" t="s">
        <v>1563</v>
      </c>
      <c r="D3163">
        <v>0</v>
      </c>
      <c r="E3163">
        <v>53</v>
      </c>
      <c r="F3163">
        <v>22</v>
      </c>
      <c r="G3163">
        <v>2</v>
      </c>
      <c r="H3163" t="s">
        <v>12</v>
      </c>
      <c r="I3163" t="s">
        <v>1520</v>
      </c>
    </row>
    <row r="3164" spans="1:9" x14ac:dyDescent="0.3">
      <c r="A3164" t="s">
        <v>2511</v>
      </c>
      <c r="B3164" t="s">
        <v>1822</v>
      </c>
      <c r="C3164" t="s">
        <v>1620</v>
      </c>
      <c r="D3164">
        <v>0</v>
      </c>
      <c r="E3164">
        <v>152</v>
      </c>
      <c r="F3164">
        <v>44</v>
      </c>
      <c r="G3164">
        <v>2</v>
      </c>
      <c r="H3164" t="s">
        <v>12</v>
      </c>
      <c r="I3164" t="s">
        <v>1543</v>
      </c>
    </row>
    <row r="3165" spans="1:9" x14ac:dyDescent="0.3">
      <c r="A3165" t="s">
        <v>2512</v>
      </c>
      <c r="B3165" t="s">
        <v>2513</v>
      </c>
      <c r="C3165" t="s">
        <v>1587</v>
      </c>
      <c r="D3165">
        <v>0</v>
      </c>
      <c r="E3165">
        <v>561</v>
      </c>
      <c r="F3165">
        <v>34</v>
      </c>
      <c r="G3165">
        <v>2</v>
      </c>
      <c r="H3165" t="s">
        <v>12</v>
      </c>
      <c r="I3165" t="s">
        <v>1543</v>
      </c>
    </row>
    <row r="3166" spans="1:9" x14ac:dyDescent="0.3">
      <c r="A3166" t="s">
        <v>2514</v>
      </c>
      <c r="B3166" t="s">
        <v>2167</v>
      </c>
      <c r="C3166" t="s">
        <v>1583</v>
      </c>
      <c r="D3166">
        <v>0</v>
      </c>
      <c r="E3166">
        <v>17</v>
      </c>
      <c r="F3166">
        <v>8</v>
      </c>
      <c r="G3166">
        <v>2</v>
      </c>
      <c r="H3166" t="s">
        <v>12</v>
      </c>
      <c r="I3166" t="s">
        <v>1539</v>
      </c>
    </row>
    <row r="3167" spans="1:9" x14ac:dyDescent="0.3">
      <c r="A3167" t="s">
        <v>731</v>
      </c>
      <c r="B3167" t="s">
        <v>1936</v>
      </c>
      <c r="C3167" t="s">
        <v>1500</v>
      </c>
      <c r="D3167">
        <v>0</v>
      </c>
      <c r="E3167">
        <v>31</v>
      </c>
      <c r="F3167">
        <v>1</v>
      </c>
      <c r="G3167">
        <v>2</v>
      </c>
      <c r="H3167" t="s">
        <v>12</v>
      </c>
      <c r="I3167" t="s">
        <v>1501</v>
      </c>
    </row>
    <row r="3168" spans="1:9" x14ac:dyDescent="0.3">
      <c r="A3168" t="s">
        <v>2515</v>
      </c>
      <c r="B3168" t="s">
        <v>1841</v>
      </c>
      <c r="C3168" t="s">
        <v>1558</v>
      </c>
      <c r="D3168">
        <v>0</v>
      </c>
      <c r="E3168">
        <v>50</v>
      </c>
      <c r="F3168">
        <v>13</v>
      </c>
      <c r="G3168">
        <v>2</v>
      </c>
      <c r="H3168" t="s">
        <v>12</v>
      </c>
      <c r="I3168" t="s">
        <v>1520</v>
      </c>
    </row>
    <row r="3169" spans="1:9" x14ac:dyDescent="0.3">
      <c r="A3169" t="s">
        <v>2516</v>
      </c>
      <c r="B3169" t="s">
        <v>1682</v>
      </c>
      <c r="C3169" t="s">
        <v>1548</v>
      </c>
      <c r="D3169">
        <v>0</v>
      </c>
      <c r="E3169">
        <v>17</v>
      </c>
      <c r="F3169">
        <v>2</v>
      </c>
      <c r="G3169">
        <v>2</v>
      </c>
      <c r="H3169" t="s">
        <v>12</v>
      </c>
      <c r="I3169" t="s">
        <v>1508</v>
      </c>
    </row>
    <row r="3170" spans="1:9" x14ac:dyDescent="0.3">
      <c r="A3170" t="s">
        <v>2517</v>
      </c>
      <c r="B3170" t="s">
        <v>1824</v>
      </c>
      <c r="C3170" t="s">
        <v>1512</v>
      </c>
      <c r="D3170">
        <v>0</v>
      </c>
      <c r="E3170">
        <v>108</v>
      </c>
      <c r="F3170">
        <v>41</v>
      </c>
      <c r="G3170">
        <v>2</v>
      </c>
      <c r="H3170" t="s">
        <v>12</v>
      </c>
      <c r="I3170" t="s">
        <v>1513</v>
      </c>
    </row>
    <row r="3171" spans="1:9" x14ac:dyDescent="0.3">
      <c r="A3171" t="s">
        <v>2518</v>
      </c>
      <c r="B3171" t="s">
        <v>1619</v>
      </c>
      <c r="C3171" t="s">
        <v>1542</v>
      </c>
      <c r="D3171">
        <v>0</v>
      </c>
      <c r="E3171">
        <v>1057</v>
      </c>
      <c r="F3171">
        <v>412</v>
      </c>
      <c r="G3171">
        <v>2</v>
      </c>
      <c r="H3171" t="s">
        <v>12</v>
      </c>
      <c r="I3171" t="s">
        <v>1543</v>
      </c>
    </row>
    <row r="3172" spans="1:9" x14ac:dyDescent="0.3">
      <c r="A3172" t="s">
        <v>1902</v>
      </c>
      <c r="B3172" t="s">
        <v>1669</v>
      </c>
      <c r="C3172" t="s">
        <v>1525</v>
      </c>
      <c r="D3172">
        <v>0</v>
      </c>
      <c r="E3172">
        <v>34</v>
      </c>
      <c r="F3172">
        <v>10</v>
      </c>
      <c r="G3172">
        <v>2</v>
      </c>
      <c r="H3172" t="s">
        <v>12</v>
      </c>
      <c r="I3172" t="s">
        <v>1505</v>
      </c>
    </row>
    <row r="3173" spans="1:9" x14ac:dyDescent="0.3">
      <c r="A3173" t="s">
        <v>1902</v>
      </c>
      <c r="B3173" t="s">
        <v>1699</v>
      </c>
      <c r="C3173" t="s">
        <v>1516</v>
      </c>
      <c r="D3173">
        <v>0</v>
      </c>
      <c r="E3173">
        <v>273</v>
      </c>
      <c r="F3173">
        <v>57</v>
      </c>
      <c r="G3173">
        <v>2</v>
      </c>
      <c r="H3173" t="s">
        <v>12</v>
      </c>
      <c r="I3173" t="s">
        <v>1513</v>
      </c>
    </row>
    <row r="3174" spans="1:9" x14ac:dyDescent="0.3">
      <c r="A3174" t="s">
        <v>2519</v>
      </c>
      <c r="B3174" t="s">
        <v>1639</v>
      </c>
      <c r="C3174" t="s">
        <v>1525</v>
      </c>
      <c r="D3174">
        <v>0</v>
      </c>
      <c r="E3174">
        <v>28</v>
      </c>
      <c r="F3174">
        <v>2</v>
      </c>
      <c r="G3174">
        <v>2</v>
      </c>
      <c r="H3174" t="s">
        <v>12</v>
      </c>
      <c r="I3174" t="s">
        <v>1505</v>
      </c>
    </row>
    <row r="3175" spans="1:9" x14ac:dyDescent="0.3">
      <c r="A3175" t="s">
        <v>2520</v>
      </c>
      <c r="B3175" t="s">
        <v>1660</v>
      </c>
      <c r="C3175" t="s">
        <v>1507</v>
      </c>
      <c r="D3175">
        <v>0</v>
      </c>
      <c r="E3175">
        <v>26</v>
      </c>
      <c r="F3175">
        <v>7</v>
      </c>
      <c r="G3175">
        <v>2</v>
      </c>
      <c r="H3175" t="s">
        <v>12</v>
      </c>
      <c r="I3175" t="s">
        <v>1508</v>
      </c>
    </row>
    <row r="3176" spans="1:9" x14ac:dyDescent="0.3">
      <c r="A3176" t="s">
        <v>2521</v>
      </c>
      <c r="B3176" t="s">
        <v>1688</v>
      </c>
      <c r="C3176" t="s">
        <v>1536</v>
      </c>
      <c r="D3176">
        <v>0</v>
      </c>
      <c r="E3176">
        <v>23</v>
      </c>
      <c r="F3176">
        <v>6</v>
      </c>
      <c r="G3176">
        <v>2</v>
      </c>
      <c r="H3176" t="s">
        <v>12</v>
      </c>
      <c r="I3176" t="s">
        <v>1508</v>
      </c>
    </row>
    <row r="3177" spans="1:9" x14ac:dyDescent="0.3">
      <c r="A3177" t="s">
        <v>2522</v>
      </c>
      <c r="B3177" t="s">
        <v>1627</v>
      </c>
      <c r="C3177" t="s">
        <v>1558</v>
      </c>
      <c r="D3177">
        <v>0</v>
      </c>
      <c r="E3177">
        <v>88</v>
      </c>
      <c r="F3177">
        <v>32</v>
      </c>
      <c r="G3177">
        <v>2</v>
      </c>
      <c r="H3177" t="s">
        <v>12</v>
      </c>
      <c r="I3177" t="s">
        <v>1520</v>
      </c>
    </row>
    <row r="3178" spans="1:9" x14ac:dyDescent="0.3">
      <c r="A3178" t="s">
        <v>2523</v>
      </c>
      <c r="B3178" t="s">
        <v>1707</v>
      </c>
      <c r="C3178" t="s">
        <v>1597</v>
      </c>
      <c r="D3178">
        <v>0</v>
      </c>
      <c r="E3178">
        <v>59</v>
      </c>
      <c r="F3178">
        <v>29</v>
      </c>
      <c r="G3178">
        <v>2</v>
      </c>
      <c r="H3178" t="s">
        <v>12</v>
      </c>
      <c r="I3178" t="s">
        <v>1539</v>
      </c>
    </row>
    <row r="3179" spans="1:9" x14ac:dyDescent="0.3">
      <c r="A3179" t="s">
        <v>1030</v>
      </c>
      <c r="B3179" t="s">
        <v>2524</v>
      </c>
      <c r="C3179" t="s">
        <v>1725</v>
      </c>
      <c r="D3179">
        <v>0</v>
      </c>
      <c r="E3179">
        <v>141</v>
      </c>
      <c r="F3179">
        <v>24</v>
      </c>
      <c r="G3179">
        <v>2</v>
      </c>
      <c r="H3179" t="s">
        <v>12</v>
      </c>
      <c r="I3179" t="s">
        <v>1543</v>
      </c>
    </row>
    <row r="3180" spans="1:9" x14ac:dyDescent="0.3">
      <c r="A3180" t="s">
        <v>66</v>
      </c>
      <c r="B3180" t="s">
        <v>2525</v>
      </c>
      <c r="C3180" t="s">
        <v>1620</v>
      </c>
      <c r="D3180">
        <v>0</v>
      </c>
      <c r="E3180">
        <v>114</v>
      </c>
      <c r="F3180">
        <v>34</v>
      </c>
      <c r="G3180">
        <v>2</v>
      </c>
      <c r="H3180" t="s">
        <v>12</v>
      </c>
      <c r="I3180" t="s">
        <v>1543</v>
      </c>
    </row>
    <row r="3181" spans="1:9" x14ac:dyDescent="0.3">
      <c r="A3181" t="s">
        <v>312</v>
      </c>
      <c r="B3181" t="s">
        <v>1530</v>
      </c>
      <c r="C3181" t="s">
        <v>1571</v>
      </c>
      <c r="D3181">
        <v>0</v>
      </c>
      <c r="E3181">
        <v>32</v>
      </c>
      <c r="F3181">
        <v>9</v>
      </c>
      <c r="G3181">
        <v>2</v>
      </c>
      <c r="H3181" t="s">
        <v>12</v>
      </c>
      <c r="I3181" t="s">
        <v>1505</v>
      </c>
    </row>
    <row r="3182" spans="1:9" x14ac:dyDescent="0.3">
      <c r="A3182" t="s">
        <v>734</v>
      </c>
      <c r="B3182" t="s">
        <v>2115</v>
      </c>
      <c r="C3182" t="s">
        <v>1512</v>
      </c>
      <c r="D3182">
        <v>0</v>
      </c>
      <c r="E3182">
        <v>48</v>
      </c>
      <c r="F3182">
        <v>6</v>
      </c>
      <c r="G3182">
        <v>2</v>
      </c>
      <c r="H3182" t="s">
        <v>12</v>
      </c>
      <c r="I3182" t="s">
        <v>1513</v>
      </c>
    </row>
    <row r="3183" spans="1:9" x14ac:dyDescent="0.3">
      <c r="A3183" t="s">
        <v>734</v>
      </c>
      <c r="B3183" t="s">
        <v>1920</v>
      </c>
      <c r="C3183" t="s">
        <v>1512</v>
      </c>
      <c r="D3183">
        <v>0</v>
      </c>
      <c r="E3183">
        <v>268</v>
      </c>
      <c r="F3183">
        <v>24</v>
      </c>
      <c r="G3183">
        <v>2</v>
      </c>
      <c r="H3183" t="s">
        <v>12</v>
      </c>
      <c r="I3183" t="s">
        <v>1513</v>
      </c>
    </row>
    <row r="3184" spans="1:9" x14ac:dyDescent="0.3">
      <c r="A3184" t="s">
        <v>2526</v>
      </c>
      <c r="B3184" t="s">
        <v>1701</v>
      </c>
      <c r="C3184" t="s">
        <v>1522</v>
      </c>
      <c r="D3184">
        <v>0</v>
      </c>
      <c r="E3184">
        <v>68</v>
      </c>
      <c r="F3184">
        <v>7</v>
      </c>
      <c r="G3184">
        <v>2</v>
      </c>
      <c r="H3184" t="s">
        <v>12</v>
      </c>
      <c r="I3184" t="s">
        <v>1501</v>
      </c>
    </row>
    <row r="3185" spans="1:9" x14ac:dyDescent="0.3">
      <c r="A3185" t="s">
        <v>2527</v>
      </c>
      <c r="B3185" t="s">
        <v>2053</v>
      </c>
      <c r="C3185" t="s">
        <v>1542</v>
      </c>
      <c r="D3185">
        <v>0</v>
      </c>
      <c r="E3185">
        <v>622</v>
      </c>
      <c r="F3185">
        <v>19</v>
      </c>
      <c r="G3185">
        <v>2</v>
      </c>
      <c r="H3185" t="s">
        <v>12</v>
      </c>
      <c r="I3185" t="s">
        <v>1543</v>
      </c>
    </row>
    <row r="3186" spans="1:9" x14ac:dyDescent="0.3">
      <c r="A3186" t="s">
        <v>2528</v>
      </c>
      <c r="B3186" t="s">
        <v>1660</v>
      </c>
      <c r="C3186" t="s">
        <v>1507</v>
      </c>
      <c r="D3186">
        <v>0</v>
      </c>
      <c r="E3186">
        <v>26</v>
      </c>
      <c r="F3186">
        <v>7</v>
      </c>
      <c r="G3186">
        <v>2</v>
      </c>
      <c r="H3186" t="s">
        <v>12</v>
      </c>
      <c r="I3186" t="s">
        <v>1508</v>
      </c>
    </row>
    <row r="3187" spans="1:9" x14ac:dyDescent="0.3">
      <c r="A3187" t="s">
        <v>2529</v>
      </c>
      <c r="B3187" t="s">
        <v>1553</v>
      </c>
      <c r="C3187" t="s">
        <v>1584</v>
      </c>
      <c r="D3187">
        <v>0</v>
      </c>
      <c r="E3187">
        <v>16</v>
      </c>
      <c r="F3187">
        <v>2</v>
      </c>
      <c r="G3187">
        <v>2</v>
      </c>
      <c r="H3187" t="s">
        <v>12</v>
      </c>
      <c r="I3187" t="s">
        <v>1508</v>
      </c>
    </row>
    <row r="3188" spans="1:9" x14ac:dyDescent="0.3">
      <c r="A3188" t="s">
        <v>1032</v>
      </c>
      <c r="B3188" t="s">
        <v>1599</v>
      </c>
      <c r="C3188" t="s">
        <v>1640</v>
      </c>
      <c r="D3188">
        <v>0</v>
      </c>
      <c r="E3188">
        <v>40</v>
      </c>
      <c r="F3188">
        <v>18</v>
      </c>
      <c r="G3188">
        <v>2</v>
      </c>
      <c r="H3188" t="s">
        <v>12</v>
      </c>
      <c r="I3188" t="s">
        <v>1505</v>
      </c>
    </row>
    <row r="3189" spans="1:9" x14ac:dyDescent="0.3">
      <c r="A3189" t="s">
        <v>529</v>
      </c>
      <c r="B3189" t="s">
        <v>1667</v>
      </c>
      <c r="C3189" t="s">
        <v>1534</v>
      </c>
      <c r="D3189">
        <v>0</v>
      </c>
      <c r="E3189">
        <v>84</v>
      </c>
      <c r="F3189">
        <v>29</v>
      </c>
      <c r="G3189">
        <v>2</v>
      </c>
      <c r="H3189" t="s">
        <v>12</v>
      </c>
      <c r="I3189" t="s">
        <v>1520</v>
      </c>
    </row>
    <row r="3190" spans="1:9" x14ac:dyDescent="0.3">
      <c r="A3190" t="s">
        <v>2159</v>
      </c>
      <c r="B3190" t="s">
        <v>1820</v>
      </c>
      <c r="C3190" t="s">
        <v>1548</v>
      </c>
      <c r="D3190">
        <v>0</v>
      </c>
      <c r="E3190">
        <v>9</v>
      </c>
      <c r="F3190">
        <v>3</v>
      </c>
      <c r="G3190">
        <v>2</v>
      </c>
      <c r="H3190" t="s">
        <v>12</v>
      </c>
      <c r="I3190" t="s">
        <v>1508</v>
      </c>
    </row>
    <row r="3191" spans="1:9" x14ac:dyDescent="0.3">
      <c r="A3191" t="s">
        <v>315</v>
      </c>
      <c r="B3191" t="s">
        <v>1562</v>
      </c>
      <c r="C3191" t="s">
        <v>1519</v>
      </c>
      <c r="D3191">
        <v>0</v>
      </c>
      <c r="E3191">
        <v>23</v>
      </c>
      <c r="F3191">
        <v>8</v>
      </c>
      <c r="G3191">
        <v>2</v>
      </c>
      <c r="H3191" t="s">
        <v>12</v>
      </c>
      <c r="I3191" t="s">
        <v>1520</v>
      </c>
    </row>
    <row r="3192" spans="1:9" x14ac:dyDescent="0.3">
      <c r="A3192" t="s">
        <v>2530</v>
      </c>
      <c r="B3192" t="s">
        <v>2227</v>
      </c>
      <c r="C3192" t="s">
        <v>1587</v>
      </c>
      <c r="D3192">
        <v>0</v>
      </c>
      <c r="E3192">
        <v>1119</v>
      </c>
      <c r="F3192">
        <v>246</v>
      </c>
      <c r="G3192">
        <v>2</v>
      </c>
      <c r="H3192" t="s">
        <v>12</v>
      </c>
      <c r="I3192" t="s">
        <v>1543</v>
      </c>
    </row>
    <row r="3193" spans="1:9" x14ac:dyDescent="0.3">
      <c r="A3193" t="s">
        <v>317</v>
      </c>
      <c r="B3193" t="s">
        <v>1568</v>
      </c>
      <c r="C3193" t="s">
        <v>1500</v>
      </c>
      <c r="D3193">
        <v>0</v>
      </c>
      <c r="E3193">
        <v>45</v>
      </c>
      <c r="F3193">
        <v>2</v>
      </c>
      <c r="G3193">
        <v>2</v>
      </c>
      <c r="H3193" t="s">
        <v>12</v>
      </c>
      <c r="I3193" t="s">
        <v>1501</v>
      </c>
    </row>
    <row r="3194" spans="1:9" x14ac:dyDescent="0.3">
      <c r="A3194" t="s">
        <v>2531</v>
      </c>
      <c r="B3194" t="s">
        <v>2143</v>
      </c>
      <c r="C3194" t="s">
        <v>1525</v>
      </c>
      <c r="D3194">
        <v>0</v>
      </c>
      <c r="E3194">
        <v>17</v>
      </c>
      <c r="F3194">
        <v>7</v>
      </c>
      <c r="G3194">
        <v>2</v>
      </c>
      <c r="H3194" t="s">
        <v>12</v>
      </c>
      <c r="I3194" t="s">
        <v>1505</v>
      </c>
    </row>
    <row r="3195" spans="1:9" x14ac:dyDescent="0.3">
      <c r="A3195" t="s">
        <v>2532</v>
      </c>
      <c r="B3195" t="s">
        <v>1662</v>
      </c>
      <c r="C3195" t="s">
        <v>718</v>
      </c>
      <c r="D3195">
        <v>0</v>
      </c>
      <c r="E3195">
        <v>281</v>
      </c>
      <c r="F3195">
        <v>3</v>
      </c>
      <c r="G3195">
        <v>2</v>
      </c>
      <c r="H3195" t="s">
        <v>12</v>
      </c>
      <c r="I3195" t="s">
        <v>1513</v>
      </c>
    </row>
    <row r="3196" spans="1:9" x14ac:dyDescent="0.3">
      <c r="A3196" t="s">
        <v>2533</v>
      </c>
      <c r="B3196" t="s">
        <v>1777</v>
      </c>
      <c r="C3196" t="s">
        <v>718</v>
      </c>
      <c r="D3196">
        <v>0</v>
      </c>
      <c r="E3196">
        <v>22</v>
      </c>
      <c r="F3196">
        <v>0</v>
      </c>
      <c r="G3196">
        <v>2</v>
      </c>
      <c r="H3196" t="s">
        <v>12</v>
      </c>
      <c r="I3196" t="s">
        <v>1513</v>
      </c>
    </row>
    <row r="3197" spans="1:9" x14ac:dyDescent="0.3">
      <c r="A3197" t="s">
        <v>2534</v>
      </c>
      <c r="B3197" t="s">
        <v>1920</v>
      </c>
      <c r="C3197" t="s">
        <v>1512</v>
      </c>
      <c r="D3197">
        <v>0</v>
      </c>
      <c r="E3197">
        <v>268</v>
      </c>
      <c r="F3197">
        <v>24</v>
      </c>
      <c r="G3197">
        <v>2</v>
      </c>
      <c r="H3197" t="s">
        <v>12</v>
      </c>
      <c r="I3197" t="s">
        <v>1513</v>
      </c>
    </row>
    <row r="3198" spans="1:9" x14ac:dyDescent="0.3">
      <c r="A3198" t="s">
        <v>1036</v>
      </c>
      <c r="B3198" t="s">
        <v>1642</v>
      </c>
      <c r="C3198" t="s">
        <v>1507</v>
      </c>
      <c r="D3198">
        <v>0</v>
      </c>
      <c r="E3198">
        <v>13</v>
      </c>
      <c r="F3198">
        <v>6</v>
      </c>
      <c r="G3198">
        <v>2</v>
      </c>
      <c r="H3198" t="s">
        <v>12</v>
      </c>
      <c r="I3198" t="s">
        <v>1508</v>
      </c>
    </row>
    <row r="3199" spans="1:9" x14ac:dyDescent="0.3">
      <c r="A3199" t="s">
        <v>1036</v>
      </c>
      <c r="B3199" t="s">
        <v>1604</v>
      </c>
      <c r="C3199" t="s">
        <v>1569</v>
      </c>
      <c r="D3199">
        <v>0</v>
      </c>
      <c r="E3199">
        <v>61</v>
      </c>
      <c r="F3199">
        <v>25</v>
      </c>
      <c r="G3199">
        <v>2</v>
      </c>
      <c r="H3199" t="s">
        <v>12</v>
      </c>
      <c r="I3199" t="s">
        <v>1501</v>
      </c>
    </row>
    <row r="3200" spans="1:9" x14ac:dyDescent="0.3">
      <c r="A3200" t="s">
        <v>2535</v>
      </c>
      <c r="B3200" t="s">
        <v>1801</v>
      </c>
      <c r="C3200" t="s">
        <v>1571</v>
      </c>
      <c r="D3200">
        <v>0</v>
      </c>
      <c r="E3200">
        <v>28</v>
      </c>
      <c r="F3200">
        <v>7</v>
      </c>
      <c r="G3200">
        <v>2</v>
      </c>
      <c r="H3200" t="s">
        <v>12</v>
      </c>
      <c r="I3200" t="s">
        <v>1505</v>
      </c>
    </row>
    <row r="3201" spans="1:9" x14ac:dyDescent="0.3">
      <c r="A3201" t="s">
        <v>2536</v>
      </c>
      <c r="B3201" t="s">
        <v>2167</v>
      </c>
      <c r="C3201" t="s">
        <v>865</v>
      </c>
      <c r="D3201">
        <v>0</v>
      </c>
      <c r="E3201">
        <v>15</v>
      </c>
      <c r="F3201">
        <v>7</v>
      </c>
      <c r="G3201">
        <v>2</v>
      </c>
      <c r="H3201" t="s">
        <v>12</v>
      </c>
      <c r="I3201" t="s">
        <v>1539</v>
      </c>
    </row>
    <row r="3202" spans="1:9" x14ac:dyDescent="0.3">
      <c r="A3202" t="s">
        <v>79</v>
      </c>
      <c r="B3202" t="s">
        <v>1678</v>
      </c>
      <c r="C3202" t="s">
        <v>1504</v>
      </c>
      <c r="D3202">
        <v>0</v>
      </c>
      <c r="E3202">
        <v>28</v>
      </c>
      <c r="F3202">
        <v>10</v>
      </c>
      <c r="G3202">
        <v>2</v>
      </c>
      <c r="H3202" t="s">
        <v>12</v>
      </c>
      <c r="I3202" t="s">
        <v>1505</v>
      </c>
    </row>
    <row r="3203" spans="1:9" x14ac:dyDescent="0.3">
      <c r="A3203" t="s">
        <v>323</v>
      </c>
      <c r="B3203" t="s">
        <v>1633</v>
      </c>
      <c r="C3203" t="s">
        <v>1519</v>
      </c>
      <c r="D3203">
        <v>0</v>
      </c>
      <c r="E3203">
        <v>90</v>
      </c>
      <c r="F3203">
        <v>30</v>
      </c>
      <c r="G3203">
        <v>2</v>
      </c>
      <c r="H3203" t="s">
        <v>12</v>
      </c>
      <c r="I3203" t="s">
        <v>1520</v>
      </c>
    </row>
    <row r="3204" spans="1:9" x14ac:dyDescent="0.3">
      <c r="A3204" t="s">
        <v>531</v>
      </c>
      <c r="B3204" t="s">
        <v>1705</v>
      </c>
      <c r="C3204" t="s">
        <v>1522</v>
      </c>
      <c r="D3204">
        <v>0</v>
      </c>
      <c r="E3204">
        <v>35</v>
      </c>
      <c r="F3204">
        <v>3</v>
      </c>
      <c r="G3204">
        <v>2</v>
      </c>
      <c r="H3204" t="s">
        <v>12</v>
      </c>
      <c r="I3204" t="s">
        <v>1501</v>
      </c>
    </row>
    <row r="3205" spans="1:9" x14ac:dyDescent="0.3">
      <c r="A3205" t="s">
        <v>531</v>
      </c>
      <c r="B3205" t="s">
        <v>1892</v>
      </c>
      <c r="C3205" t="s">
        <v>1563</v>
      </c>
      <c r="D3205">
        <v>0</v>
      </c>
      <c r="E3205">
        <v>28</v>
      </c>
      <c r="F3205">
        <v>2</v>
      </c>
      <c r="G3205">
        <v>2</v>
      </c>
      <c r="H3205" t="s">
        <v>12</v>
      </c>
      <c r="I3205" t="s">
        <v>1520</v>
      </c>
    </row>
    <row r="3206" spans="1:9" x14ac:dyDescent="0.3">
      <c r="A3206" t="s">
        <v>2537</v>
      </c>
      <c r="B3206" t="s">
        <v>1784</v>
      </c>
      <c r="C3206" t="s">
        <v>1597</v>
      </c>
      <c r="D3206">
        <v>0</v>
      </c>
      <c r="E3206">
        <v>34</v>
      </c>
      <c r="F3206">
        <v>12</v>
      </c>
      <c r="G3206">
        <v>2</v>
      </c>
      <c r="H3206" t="s">
        <v>12</v>
      </c>
      <c r="I3206" t="s">
        <v>1539</v>
      </c>
    </row>
    <row r="3207" spans="1:9" x14ac:dyDescent="0.3">
      <c r="A3207" t="s">
        <v>2538</v>
      </c>
      <c r="B3207" t="s">
        <v>1668</v>
      </c>
      <c r="C3207" t="s">
        <v>718</v>
      </c>
      <c r="D3207">
        <v>0</v>
      </c>
      <c r="E3207">
        <v>254</v>
      </c>
      <c r="F3207">
        <v>5</v>
      </c>
      <c r="G3207">
        <v>2</v>
      </c>
      <c r="H3207" t="s">
        <v>12</v>
      </c>
      <c r="I3207" t="s">
        <v>1513</v>
      </c>
    </row>
    <row r="3208" spans="1:9" x14ac:dyDescent="0.3">
      <c r="A3208" t="s">
        <v>2539</v>
      </c>
      <c r="B3208" t="s">
        <v>1664</v>
      </c>
      <c r="C3208" t="s">
        <v>1534</v>
      </c>
      <c r="D3208">
        <v>0</v>
      </c>
      <c r="E3208">
        <v>45</v>
      </c>
      <c r="F3208">
        <v>22</v>
      </c>
      <c r="G3208">
        <v>2</v>
      </c>
      <c r="H3208" t="s">
        <v>12</v>
      </c>
      <c r="I3208" t="s">
        <v>1520</v>
      </c>
    </row>
    <row r="3209" spans="1:9" x14ac:dyDescent="0.3">
      <c r="A3209" t="s">
        <v>1051</v>
      </c>
      <c r="B3209" t="s">
        <v>1901</v>
      </c>
      <c r="C3209" t="s">
        <v>1569</v>
      </c>
      <c r="D3209">
        <v>0</v>
      </c>
      <c r="E3209">
        <v>68</v>
      </c>
      <c r="F3209">
        <v>29</v>
      </c>
      <c r="G3209">
        <v>2</v>
      </c>
      <c r="H3209" t="s">
        <v>12</v>
      </c>
      <c r="I3209" t="s">
        <v>1501</v>
      </c>
    </row>
    <row r="3210" spans="1:9" x14ac:dyDescent="0.3">
      <c r="A3210" t="s">
        <v>2540</v>
      </c>
      <c r="B3210" t="s">
        <v>1550</v>
      </c>
      <c r="C3210" t="s">
        <v>1551</v>
      </c>
      <c r="D3210">
        <v>0</v>
      </c>
      <c r="E3210">
        <v>44</v>
      </c>
      <c r="F3210">
        <v>20</v>
      </c>
      <c r="G3210">
        <v>2</v>
      </c>
      <c r="H3210" t="s">
        <v>12</v>
      </c>
      <c r="I3210" t="s">
        <v>1539</v>
      </c>
    </row>
    <row r="3211" spans="1:9" x14ac:dyDescent="0.3">
      <c r="A3211" t="s">
        <v>1197</v>
      </c>
      <c r="B3211" t="s">
        <v>2117</v>
      </c>
      <c r="C3211" t="s">
        <v>1534</v>
      </c>
      <c r="D3211">
        <v>0</v>
      </c>
      <c r="E3211">
        <v>69</v>
      </c>
      <c r="F3211">
        <v>27</v>
      </c>
      <c r="G3211">
        <v>2</v>
      </c>
      <c r="H3211" t="s">
        <v>12</v>
      </c>
      <c r="I3211" t="s">
        <v>1520</v>
      </c>
    </row>
    <row r="3212" spans="1:9" x14ac:dyDescent="0.3">
      <c r="A3212" t="s">
        <v>903</v>
      </c>
      <c r="B3212" t="s">
        <v>1914</v>
      </c>
      <c r="C3212" t="s">
        <v>865</v>
      </c>
      <c r="D3212">
        <v>0</v>
      </c>
      <c r="E3212">
        <v>47</v>
      </c>
      <c r="F3212">
        <v>18</v>
      </c>
      <c r="G3212">
        <v>2</v>
      </c>
      <c r="H3212" t="s">
        <v>12</v>
      </c>
      <c r="I3212" t="s">
        <v>1539</v>
      </c>
    </row>
    <row r="3213" spans="1:9" x14ac:dyDescent="0.3">
      <c r="A3213" t="s">
        <v>2541</v>
      </c>
      <c r="B3213" t="s">
        <v>2143</v>
      </c>
      <c r="C3213" t="s">
        <v>1525</v>
      </c>
      <c r="D3213">
        <v>0</v>
      </c>
      <c r="E3213">
        <v>17</v>
      </c>
      <c r="F3213">
        <v>7</v>
      </c>
      <c r="G3213">
        <v>2</v>
      </c>
      <c r="H3213" t="s">
        <v>12</v>
      </c>
      <c r="I3213" t="s">
        <v>1505</v>
      </c>
    </row>
    <row r="3214" spans="1:9" x14ac:dyDescent="0.3">
      <c r="A3214" t="s">
        <v>1359</v>
      </c>
      <c r="B3214" t="s">
        <v>1611</v>
      </c>
      <c r="C3214" t="s">
        <v>1558</v>
      </c>
      <c r="D3214">
        <v>0</v>
      </c>
      <c r="E3214">
        <v>87</v>
      </c>
      <c r="F3214">
        <v>41</v>
      </c>
      <c r="G3214">
        <v>2</v>
      </c>
      <c r="H3214" t="s">
        <v>12</v>
      </c>
      <c r="I3214" t="s">
        <v>1520</v>
      </c>
    </row>
    <row r="3215" spans="1:9" x14ac:dyDescent="0.3">
      <c r="A3215" t="s">
        <v>2542</v>
      </c>
      <c r="B3215" t="s">
        <v>1608</v>
      </c>
      <c r="C3215" t="s">
        <v>1534</v>
      </c>
      <c r="D3215">
        <v>0</v>
      </c>
      <c r="E3215">
        <v>88</v>
      </c>
      <c r="F3215">
        <v>19</v>
      </c>
      <c r="G3215">
        <v>2</v>
      </c>
      <c r="H3215" t="s">
        <v>12</v>
      </c>
      <c r="I3215" t="s">
        <v>1520</v>
      </c>
    </row>
    <row r="3216" spans="1:9" x14ac:dyDescent="0.3">
      <c r="A3216" t="s">
        <v>535</v>
      </c>
      <c r="B3216" t="s">
        <v>1936</v>
      </c>
      <c r="C3216" t="s">
        <v>865</v>
      </c>
      <c r="D3216">
        <v>0</v>
      </c>
      <c r="E3216">
        <v>31</v>
      </c>
      <c r="F3216">
        <v>6</v>
      </c>
      <c r="G3216">
        <v>2</v>
      </c>
      <c r="H3216" t="s">
        <v>12</v>
      </c>
      <c r="I3216" t="s">
        <v>1501</v>
      </c>
    </row>
    <row r="3217" spans="1:9" x14ac:dyDescent="0.3">
      <c r="A3217" t="s">
        <v>1360</v>
      </c>
      <c r="B3217" t="s">
        <v>2110</v>
      </c>
      <c r="C3217" t="s">
        <v>1584</v>
      </c>
      <c r="D3217">
        <v>0</v>
      </c>
      <c r="E3217">
        <v>26</v>
      </c>
      <c r="F3217">
        <v>11</v>
      </c>
      <c r="G3217">
        <v>2</v>
      </c>
      <c r="H3217" t="s">
        <v>12</v>
      </c>
      <c r="I3217" t="s">
        <v>1508</v>
      </c>
    </row>
    <row r="3218" spans="1:9" x14ac:dyDescent="0.3">
      <c r="A3218" t="s">
        <v>2543</v>
      </c>
      <c r="B3218" t="s">
        <v>1615</v>
      </c>
      <c r="C3218" t="s">
        <v>1569</v>
      </c>
      <c r="D3218">
        <v>0</v>
      </c>
      <c r="E3218">
        <v>44</v>
      </c>
      <c r="F3218">
        <v>20</v>
      </c>
      <c r="G3218">
        <v>2</v>
      </c>
      <c r="H3218" t="s">
        <v>12</v>
      </c>
      <c r="I3218" t="s">
        <v>1501</v>
      </c>
    </row>
    <row r="3219" spans="1:9" x14ac:dyDescent="0.3">
      <c r="A3219" t="s">
        <v>2543</v>
      </c>
      <c r="B3219" t="s">
        <v>1901</v>
      </c>
      <c r="C3219" t="s">
        <v>1500</v>
      </c>
      <c r="D3219">
        <v>0</v>
      </c>
      <c r="E3219">
        <v>60</v>
      </c>
      <c r="F3219">
        <v>18</v>
      </c>
      <c r="G3219">
        <v>2</v>
      </c>
      <c r="H3219" t="s">
        <v>12</v>
      </c>
      <c r="I3219" t="s">
        <v>1501</v>
      </c>
    </row>
    <row r="3220" spans="1:9" x14ac:dyDescent="0.3">
      <c r="A3220" t="s">
        <v>1827</v>
      </c>
      <c r="B3220" t="s">
        <v>1668</v>
      </c>
      <c r="C3220" t="s">
        <v>1512</v>
      </c>
      <c r="D3220">
        <v>0</v>
      </c>
      <c r="E3220">
        <v>257</v>
      </c>
      <c r="F3220">
        <v>110</v>
      </c>
      <c r="G3220">
        <v>2</v>
      </c>
      <c r="H3220" t="s">
        <v>12</v>
      </c>
      <c r="I3220" t="s">
        <v>1513</v>
      </c>
    </row>
    <row r="3221" spans="1:9" x14ac:dyDescent="0.3">
      <c r="A3221" t="s">
        <v>2399</v>
      </c>
      <c r="B3221" t="s">
        <v>1654</v>
      </c>
      <c r="C3221" t="s">
        <v>1512</v>
      </c>
      <c r="D3221">
        <v>0</v>
      </c>
      <c r="E3221">
        <v>53</v>
      </c>
      <c r="F3221">
        <v>22</v>
      </c>
      <c r="G3221">
        <v>2</v>
      </c>
      <c r="H3221" t="s">
        <v>12</v>
      </c>
      <c r="I3221" t="s">
        <v>1513</v>
      </c>
    </row>
    <row r="3222" spans="1:9" x14ac:dyDescent="0.3">
      <c r="A3222" t="s">
        <v>1921</v>
      </c>
      <c r="B3222" t="s">
        <v>1593</v>
      </c>
      <c r="C3222" t="s">
        <v>1519</v>
      </c>
      <c r="D3222">
        <v>0</v>
      </c>
      <c r="E3222">
        <v>65</v>
      </c>
      <c r="F3222">
        <v>30</v>
      </c>
      <c r="G3222">
        <v>2</v>
      </c>
      <c r="H3222" t="s">
        <v>12</v>
      </c>
      <c r="I3222" t="s">
        <v>1520</v>
      </c>
    </row>
    <row r="3223" spans="1:9" x14ac:dyDescent="0.3">
      <c r="A3223" t="s">
        <v>1366</v>
      </c>
      <c r="B3223" t="s">
        <v>1717</v>
      </c>
      <c r="C3223" t="s">
        <v>1536</v>
      </c>
      <c r="D3223">
        <v>0</v>
      </c>
      <c r="E3223">
        <v>19</v>
      </c>
      <c r="F3223">
        <v>8</v>
      </c>
      <c r="G3223">
        <v>2</v>
      </c>
      <c r="H3223" t="s">
        <v>12</v>
      </c>
      <c r="I3223" t="s">
        <v>1508</v>
      </c>
    </row>
    <row r="3224" spans="1:9" x14ac:dyDescent="0.3">
      <c r="A3224" t="s">
        <v>2286</v>
      </c>
      <c r="B3224" t="s">
        <v>2220</v>
      </c>
      <c r="C3224" t="s">
        <v>1652</v>
      </c>
      <c r="D3224">
        <v>0</v>
      </c>
      <c r="E3224">
        <v>116</v>
      </c>
      <c r="F3224">
        <v>28</v>
      </c>
      <c r="G3224">
        <v>2</v>
      </c>
      <c r="H3224" t="s">
        <v>12</v>
      </c>
      <c r="I3224" t="s">
        <v>1513</v>
      </c>
    </row>
    <row r="3225" spans="1:9" x14ac:dyDescent="0.3">
      <c r="A3225" t="s">
        <v>1062</v>
      </c>
      <c r="B3225" t="s">
        <v>1586</v>
      </c>
      <c r="C3225" t="s">
        <v>1587</v>
      </c>
      <c r="D3225">
        <v>0</v>
      </c>
      <c r="E3225">
        <v>167</v>
      </c>
      <c r="F3225">
        <v>67</v>
      </c>
      <c r="G3225">
        <v>2</v>
      </c>
      <c r="H3225" t="s">
        <v>12</v>
      </c>
      <c r="I3225" t="s">
        <v>1543</v>
      </c>
    </row>
    <row r="3226" spans="1:9" x14ac:dyDescent="0.3">
      <c r="A3226" t="s">
        <v>1062</v>
      </c>
      <c r="B3226" t="s">
        <v>1777</v>
      </c>
      <c r="C3226" t="s">
        <v>718</v>
      </c>
      <c r="D3226">
        <v>0</v>
      </c>
      <c r="E3226">
        <v>22</v>
      </c>
      <c r="F3226">
        <v>0</v>
      </c>
      <c r="G3226">
        <v>2</v>
      </c>
      <c r="H3226" t="s">
        <v>12</v>
      </c>
      <c r="I3226" t="s">
        <v>1513</v>
      </c>
    </row>
    <row r="3227" spans="1:9" x14ac:dyDescent="0.3">
      <c r="A3227" t="s">
        <v>1207</v>
      </c>
      <c r="B3227" t="s">
        <v>1550</v>
      </c>
      <c r="C3227" t="s">
        <v>1597</v>
      </c>
      <c r="D3227">
        <v>0</v>
      </c>
      <c r="E3227">
        <v>42</v>
      </c>
      <c r="F3227">
        <v>13</v>
      </c>
      <c r="G3227">
        <v>2</v>
      </c>
      <c r="H3227" t="s">
        <v>12</v>
      </c>
      <c r="I3227" t="s">
        <v>1539</v>
      </c>
    </row>
    <row r="3228" spans="1:9" x14ac:dyDescent="0.3">
      <c r="A3228" t="s">
        <v>2544</v>
      </c>
      <c r="B3228" t="s">
        <v>1811</v>
      </c>
      <c r="C3228" t="s">
        <v>1522</v>
      </c>
      <c r="D3228">
        <v>0</v>
      </c>
      <c r="E3228">
        <v>56</v>
      </c>
      <c r="F3228">
        <v>27</v>
      </c>
      <c r="G3228">
        <v>2</v>
      </c>
      <c r="H3228" t="s">
        <v>12</v>
      </c>
      <c r="I3228" t="s">
        <v>1501</v>
      </c>
    </row>
    <row r="3229" spans="1:9" x14ac:dyDescent="0.3">
      <c r="A3229" t="s">
        <v>749</v>
      </c>
      <c r="B3229" t="s">
        <v>1865</v>
      </c>
      <c r="C3229" t="s">
        <v>1652</v>
      </c>
      <c r="D3229">
        <v>0</v>
      </c>
      <c r="E3229">
        <v>98</v>
      </c>
      <c r="F3229">
        <v>3</v>
      </c>
      <c r="G3229">
        <v>2</v>
      </c>
      <c r="H3229" t="s">
        <v>12</v>
      </c>
      <c r="I3229" t="s">
        <v>1513</v>
      </c>
    </row>
    <row r="3230" spans="1:9" x14ac:dyDescent="0.3">
      <c r="A3230" t="s">
        <v>749</v>
      </c>
      <c r="B3230" t="s">
        <v>1986</v>
      </c>
      <c r="C3230" t="s">
        <v>1516</v>
      </c>
      <c r="D3230">
        <v>0</v>
      </c>
      <c r="E3230">
        <v>413</v>
      </c>
      <c r="F3230">
        <v>186</v>
      </c>
      <c r="G3230">
        <v>2</v>
      </c>
      <c r="H3230" t="s">
        <v>12</v>
      </c>
      <c r="I3230" t="s">
        <v>1513</v>
      </c>
    </row>
    <row r="3231" spans="1:9" x14ac:dyDescent="0.3">
      <c r="A3231" t="s">
        <v>2545</v>
      </c>
      <c r="B3231" t="s">
        <v>1689</v>
      </c>
      <c r="C3231" t="s">
        <v>1640</v>
      </c>
      <c r="D3231">
        <v>0</v>
      </c>
      <c r="E3231">
        <v>27</v>
      </c>
      <c r="F3231">
        <v>11</v>
      </c>
      <c r="G3231">
        <v>2</v>
      </c>
      <c r="H3231" t="s">
        <v>12</v>
      </c>
      <c r="I3231" t="s">
        <v>1505</v>
      </c>
    </row>
    <row r="3232" spans="1:9" x14ac:dyDescent="0.3">
      <c r="A3232" t="s">
        <v>2546</v>
      </c>
      <c r="B3232" t="s">
        <v>1803</v>
      </c>
      <c r="C3232" t="s">
        <v>1652</v>
      </c>
      <c r="D3232">
        <v>0</v>
      </c>
      <c r="E3232">
        <v>397</v>
      </c>
      <c r="F3232">
        <v>194</v>
      </c>
      <c r="G3232">
        <v>2</v>
      </c>
      <c r="H3232" t="s">
        <v>12</v>
      </c>
      <c r="I3232" t="s">
        <v>1513</v>
      </c>
    </row>
    <row r="3233" spans="1:9" x14ac:dyDescent="0.3">
      <c r="A3233" t="s">
        <v>2547</v>
      </c>
      <c r="B3233" t="s">
        <v>1613</v>
      </c>
      <c r="C3233" t="s">
        <v>1519</v>
      </c>
      <c r="D3233">
        <v>0</v>
      </c>
      <c r="E3233">
        <v>63</v>
      </c>
      <c r="F3233">
        <v>14</v>
      </c>
      <c r="G3233">
        <v>2</v>
      </c>
      <c r="H3233" t="s">
        <v>12</v>
      </c>
      <c r="I3233" t="s">
        <v>1520</v>
      </c>
    </row>
    <row r="3234" spans="1:9" x14ac:dyDescent="0.3">
      <c r="A3234" t="s">
        <v>1212</v>
      </c>
      <c r="B3234" t="s">
        <v>1503</v>
      </c>
      <c r="C3234" t="s">
        <v>1640</v>
      </c>
      <c r="D3234">
        <v>0</v>
      </c>
      <c r="E3234">
        <v>27</v>
      </c>
      <c r="F3234">
        <v>9</v>
      </c>
      <c r="G3234">
        <v>2</v>
      </c>
      <c r="H3234" t="s">
        <v>12</v>
      </c>
      <c r="I3234" t="s">
        <v>1505</v>
      </c>
    </row>
    <row r="3235" spans="1:9" x14ac:dyDescent="0.3">
      <c r="A3235" t="s">
        <v>617</v>
      </c>
      <c r="B3235" t="s">
        <v>2478</v>
      </c>
      <c r="C3235" t="s">
        <v>1548</v>
      </c>
      <c r="D3235">
        <v>0</v>
      </c>
      <c r="E3235">
        <v>21</v>
      </c>
      <c r="F3235">
        <v>3</v>
      </c>
      <c r="G3235">
        <v>2</v>
      </c>
      <c r="H3235" t="s">
        <v>12</v>
      </c>
      <c r="I3235" t="s">
        <v>1508</v>
      </c>
    </row>
    <row r="3236" spans="1:9" x14ac:dyDescent="0.3">
      <c r="A3236" t="s">
        <v>98</v>
      </c>
      <c r="B3236" t="s">
        <v>1732</v>
      </c>
      <c r="C3236" t="s">
        <v>1571</v>
      </c>
      <c r="D3236">
        <v>0</v>
      </c>
      <c r="E3236">
        <v>26</v>
      </c>
      <c r="F3236">
        <v>9</v>
      </c>
      <c r="G3236">
        <v>2</v>
      </c>
      <c r="H3236" t="s">
        <v>12</v>
      </c>
      <c r="I3236" t="s">
        <v>1505</v>
      </c>
    </row>
    <row r="3237" spans="1:9" x14ac:dyDescent="0.3">
      <c r="A3237" t="s">
        <v>1067</v>
      </c>
      <c r="B3237" t="s">
        <v>2548</v>
      </c>
      <c r="C3237" t="s">
        <v>1542</v>
      </c>
      <c r="D3237">
        <v>0</v>
      </c>
      <c r="E3237">
        <v>1054</v>
      </c>
      <c r="F3237">
        <v>337</v>
      </c>
      <c r="G3237">
        <v>2</v>
      </c>
      <c r="H3237" t="s">
        <v>12</v>
      </c>
      <c r="I3237" t="s">
        <v>1543</v>
      </c>
    </row>
    <row r="3238" spans="1:9" x14ac:dyDescent="0.3">
      <c r="A3238" t="s">
        <v>340</v>
      </c>
      <c r="B3238" t="s">
        <v>1819</v>
      </c>
      <c r="C3238" t="s">
        <v>865</v>
      </c>
      <c r="D3238">
        <v>0</v>
      </c>
      <c r="E3238">
        <v>32</v>
      </c>
      <c r="F3238">
        <v>14</v>
      </c>
      <c r="G3238">
        <v>2</v>
      </c>
      <c r="H3238" t="s">
        <v>12</v>
      </c>
      <c r="I3238" t="s">
        <v>1539</v>
      </c>
    </row>
    <row r="3239" spans="1:9" x14ac:dyDescent="0.3">
      <c r="A3239" t="s">
        <v>2549</v>
      </c>
      <c r="B3239" t="s">
        <v>1865</v>
      </c>
      <c r="C3239" t="s">
        <v>1512</v>
      </c>
      <c r="D3239">
        <v>0</v>
      </c>
      <c r="E3239">
        <v>97</v>
      </c>
      <c r="F3239">
        <v>0</v>
      </c>
      <c r="G3239">
        <v>2</v>
      </c>
      <c r="H3239" t="s">
        <v>12</v>
      </c>
      <c r="I3239" t="s">
        <v>1513</v>
      </c>
    </row>
    <row r="3240" spans="1:9" x14ac:dyDescent="0.3">
      <c r="A3240" t="s">
        <v>753</v>
      </c>
      <c r="B3240" t="s">
        <v>1733</v>
      </c>
      <c r="C3240" t="s">
        <v>865</v>
      </c>
      <c r="D3240">
        <v>0</v>
      </c>
      <c r="E3240">
        <v>97</v>
      </c>
      <c r="F3240">
        <v>4</v>
      </c>
      <c r="G3240">
        <v>2</v>
      </c>
      <c r="H3240" t="s">
        <v>12</v>
      </c>
      <c r="I3240" t="s">
        <v>1501</v>
      </c>
    </row>
    <row r="3241" spans="1:9" x14ac:dyDescent="0.3">
      <c r="A3241" t="s">
        <v>1214</v>
      </c>
      <c r="B3241" t="s">
        <v>1642</v>
      </c>
      <c r="C3241" t="s">
        <v>1507</v>
      </c>
      <c r="D3241">
        <v>0</v>
      </c>
      <c r="E3241">
        <v>13</v>
      </c>
      <c r="F3241">
        <v>6</v>
      </c>
      <c r="G3241">
        <v>2</v>
      </c>
      <c r="H3241" t="s">
        <v>12</v>
      </c>
      <c r="I3241" t="s">
        <v>1508</v>
      </c>
    </row>
    <row r="3242" spans="1:9" x14ac:dyDescent="0.3">
      <c r="A3242" t="s">
        <v>2550</v>
      </c>
      <c r="B3242" t="s">
        <v>1936</v>
      </c>
      <c r="C3242" t="s">
        <v>1500</v>
      </c>
      <c r="D3242">
        <v>0</v>
      </c>
      <c r="E3242">
        <v>31</v>
      </c>
      <c r="F3242">
        <v>1</v>
      </c>
      <c r="G3242">
        <v>2</v>
      </c>
      <c r="H3242" t="s">
        <v>12</v>
      </c>
      <c r="I3242" t="s">
        <v>1501</v>
      </c>
    </row>
    <row r="3243" spans="1:9" x14ac:dyDescent="0.3">
      <c r="A3243" t="s">
        <v>1722</v>
      </c>
      <c r="B3243" t="s">
        <v>1529</v>
      </c>
      <c r="C3243" t="s">
        <v>1536</v>
      </c>
      <c r="D3243">
        <v>0</v>
      </c>
      <c r="E3243">
        <v>21</v>
      </c>
      <c r="F3243">
        <v>7</v>
      </c>
      <c r="G3243">
        <v>2</v>
      </c>
      <c r="H3243" t="s">
        <v>12</v>
      </c>
      <c r="I3243" t="s">
        <v>1508</v>
      </c>
    </row>
    <row r="3244" spans="1:9" x14ac:dyDescent="0.3">
      <c r="A3244" t="s">
        <v>2551</v>
      </c>
      <c r="B3244" t="s">
        <v>1751</v>
      </c>
      <c r="C3244" t="s">
        <v>865</v>
      </c>
      <c r="D3244">
        <v>0</v>
      </c>
      <c r="E3244">
        <v>92</v>
      </c>
      <c r="F3244">
        <v>39</v>
      </c>
      <c r="G3244">
        <v>2</v>
      </c>
      <c r="H3244" t="s">
        <v>12</v>
      </c>
      <c r="I3244" t="s">
        <v>1539</v>
      </c>
    </row>
    <row r="3245" spans="1:9" x14ac:dyDescent="0.3">
      <c r="A3245" t="s">
        <v>2551</v>
      </c>
      <c r="B3245" t="s">
        <v>1770</v>
      </c>
      <c r="C3245" t="s">
        <v>718</v>
      </c>
      <c r="D3245">
        <v>0</v>
      </c>
      <c r="E3245">
        <v>35</v>
      </c>
      <c r="F3245">
        <v>4</v>
      </c>
      <c r="G3245">
        <v>2</v>
      </c>
      <c r="H3245" t="s">
        <v>12</v>
      </c>
      <c r="I3245" t="s">
        <v>1513</v>
      </c>
    </row>
    <row r="3246" spans="1:9" x14ac:dyDescent="0.3">
      <c r="A3246" t="s">
        <v>2552</v>
      </c>
      <c r="B3246" t="s">
        <v>1795</v>
      </c>
      <c r="C3246" t="s">
        <v>1563</v>
      </c>
      <c r="D3246">
        <v>0</v>
      </c>
      <c r="E3246">
        <v>55</v>
      </c>
      <c r="F3246">
        <v>2</v>
      </c>
      <c r="G3246">
        <v>2</v>
      </c>
      <c r="H3246" t="s">
        <v>12</v>
      </c>
      <c r="I3246" t="s">
        <v>1520</v>
      </c>
    </row>
    <row r="3247" spans="1:9" x14ac:dyDescent="0.3">
      <c r="A3247" t="s">
        <v>2553</v>
      </c>
      <c r="B3247" t="s">
        <v>1749</v>
      </c>
      <c r="C3247" t="s">
        <v>1512</v>
      </c>
      <c r="D3247">
        <v>0</v>
      </c>
      <c r="E3247">
        <v>21</v>
      </c>
      <c r="F3247">
        <v>6</v>
      </c>
      <c r="G3247">
        <v>2</v>
      </c>
      <c r="H3247" t="s">
        <v>12</v>
      </c>
      <c r="I3247" t="s">
        <v>1513</v>
      </c>
    </row>
    <row r="3248" spans="1:9" x14ac:dyDescent="0.3">
      <c r="A3248" t="s">
        <v>2554</v>
      </c>
      <c r="B3248" t="s">
        <v>1596</v>
      </c>
      <c r="C3248" t="s">
        <v>1597</v>
      </c>
      <c r="D3248">
        <v>0</v>
      </c>
      <c r="E3248">
        <v>95</v>
      </c>
      <c r="F3248">
        <v>47</v>
      </c>
      <c r="G3248">
        <v>2</v>
      </c>
      <c r="H3248" t="s">
        <v>12</v>
      </c>
      <c r="I3248" t="s">
        <v>1539</v>
      </c>
    </row>
    <row r="3249" spans="1:9" x14ac:dyDescent="0.3">
      <c r="A3249" t="s">
        <v>343</v>
      </c>
      <c r="B3249" t="s">
        <v>2478</v>
      </c>
      <c r="C3249" t="s">
        <v>1584</v>
      </c>
      <c r="D3249">
        <v>0</v>
      </c>
      <c r="E3249">
        <v>25</v>
      </c>
      <c r="F3249">
        <v>0</v>
      </c>
      <c r="G3249">
        <v>2</v>
      </c>
      <c r="H3249" t="s">
        <v>12</v>
      </c>
      <c r="I3249" t="s">
        <v>1508</v>
      </c>
    </row>
    <row r="3250" spans="1:9" x14ac:dyDescent="0.3">
      <c r="A3250" t="s">
        <v>1374</v>
      </c>
      <c r="B3250" t="s">
        <v>1518</v>
      </c>
      <c r="C3250" t="s">
        <v>1534</v>
      </c>
      <c r="D3250">
        <v>0</v>
      </c>
      <c r="E3250">
        <v>43</v>
      </c>
      <c r="F3250">
        <v>3</v>
      </c>
      <c r="G3250">
        <v>2</v>
      </c>
      <c r="H3250" t="s">
        <v>12</v>
      </c>
      <c r="I3250" t="s">
        <v>1520</v>
      </c>
    </row>
    <row r="3251" spans="1:9" x14ac:dyDescent="0.3">
      <c r="A3251" t="s">
        <v>2555</v>
      </c>
      <c r="B3251" t="s">
        <v>2251</v>
      </c>
      <c r="C3251" t="s">
        <v>1587</v>
      </c>
      <c r="D3251">
        <v>0</v>
      </c>
      <c r="E3251">
        <v>164</v>
      </c>
      <c r="F3251">
        <v>57</v>
      </c>
      <c r="G3251">
        <v>2</v>
      </c>
      <c r="H3251" t="s">
        <v>12</v>
      </c>
      <c r="I3251" t="s">
        <v>1543</v>
      </c>
    </row>
    <row r="3252" spans="1:9" x14ac:dyDescent="0.3">
      <c r="A3252" t="s">
        <v>2556</v>
      </c>
      <c r="B3252" t="s">
        <v>1590</v>
      </c>
      <c r="C3252" t="s">
        <v>1507</v>
      </c>
      <c r="D3252">
        <v>0</v>
      </c>
      <c r="E3252">
        <v>24</v>
      </c>
      <c r="F3252">
        <v>5</v>
      </c>
      <c r="G3252">
        <v>2</v>
      </c>
      <c r="H3252" t="s">
        <v>12</v>
      </c>
      <c r="I3252" t="s">
        <v>1508</v>
      </c>
    </row>
    <row r="3253" spans="1:9" x14ac:dyDescent="0.3">
      <c r="A3253" t="s">
        <v>2557</v>
      </c>
      <c r="B3253" t="s">
        <v>1799</v>
      </c>
      <c r="C3253" t="s">
        <v>1534</v>
      </c>
      <c r="D3253">
        <v>0</v>
      </c>
      <c r="E3253">
        <v>94</v>
      </c>
      <c r="F3253">
        <v>27</v>
      </c>
      <c r="G3253">
        <v>2</v>
      </c>
      <c r="H3253" t="s">
        <v>12</v>
      </c>
      <c r="I3253" t="s">
        <v>1520</v>
      </c>
    </row>
    <row r="3254" spans="1:9" x14ac:dyDescent="0.3">
      <c r="A3254" t="s">
        <v>1068</v>
      </c>
      <c r="B3254" t="s">
        <v>1538</v>
      </c>
      <c r="C3254" t="s">
        <v>1597</v>
      </c>
      <c r="D3254">
        <v>0</v>
      </c>
      <c r="E3254">
        <v>99</v>
      </c>
      <c r="F3254">
        <v>10</v>
      </c>
      <c r="G3254">
        <v>2</v>
      </c>
      <c r="H3254" t="s">
        <v>12</v>
      </c>
      <c r="I3254" t="s">
        <v>1539</v>
      </c>
    </row>
    <row r="3255" spans="1:9" x14ac:dyDescent="0.3">
      <c r="A3255" t="s">
        <v>1071</v>
      </c>
      <c r="B3255" t="s">
        <v>1688</v>
      </c>
      <c r="C3255" t="s">
        <v>1507</v>
      </c>
      <c r="D3255">
        <v>0</v>
      </c>
      <c r="E3255">
        <v>24</v>
      </c>
      <c r="F3255">
        <v>11</v>
      </c>
      <c r="G3255">
        <v>2</v>
      </c>
      <c r="H3255" t="s">
        <v>12</v>
      </c>
      <c r="I3255" t="s">
        <v>1508</v>
      </c>
    </row>
    <row r="3256" spans="1:9" x14ac:dyDescent="0.3">
      <c r="A3256" t="s">
        <v>1835</v>
      </c>
      <c r="B3256" t="s">
        <v>1756</v>
      </c>
      <c r="C3256" t="s">
        <v>1597</v>
      </c>
      <c r="D3256">
        <v>0</v>
      </c>
      <c r="E3256">
        <v>24</v>
      </c>
      <c r="F3256">
        <v>6</v>
      </c>
      <c r="G3256">
        <v>2</v>
      </c>
      <c r="H3256" t="s">
        <v>12</v>
      </c>
      <c r="I3256" t="s">
        <v>1539</v>
      </c>
    </row>
    <row r="3257" spans="1:9" x14ac:dyDescent="0.3">
      <c r="A3257" t="s">
        <v>927</v>
      </c>
      <c r="B3257" t="s">
        <v>1545</v>
      </c>
      <c r="C3257" t="s">
        <v>1536</v>
      </c>
      <c r="D3257">
        <v>0</v>
      </c>
      <c r="E3257">
        <v>23</v>
      </c>
      <c r="F3257">
        <v>3</v>
      </c>
      <c r="G3257">
        <v>2</v>
      </c>
      <c r="H3257" t="s">
        <v>12</v>
      </c>
      <c r="I3257" t="s">
        <v>1508</v>
      </c>
    </row>
    <row r="3258" spans="1:9" x14ac:dyDescent="0.3">
      <c r="A3258" t="s">
        <v>2558</v>
      </c>
      <c r="B3258" t="s">
        <v>1570</v>
      </c>
      <c r="C3258" t="s">
        <v>1571</v>
      </c>
      <c r="D3258">
        <v>0</v>
      </c>
      <c r="E3258">
        <v>20</v>
      </c>
      <c r="F3258">
        <v>6</v>
      </c>
      <c r="G3258">
        <v>2</v>
      </c>
      <c r="H3258" t="s">
        <v>12</v>
      </c>
      <c r="I3258" t="s">
        <v>1505</v>
      </c>
    </row>
    <row r="3259" spans="1:9" x14ac:dyDescent="0.3">
      <c r="A3259" t="s">
        <v>1218</v>
      </c>
      <c r="B3259" t="s">
        <v>1863</v>
      </c>
      <c r="C3259" t="s">
        <v>1507</v>
      </c>
      <c r="D3259">
        <v>0</v>
      </c>
      <c r="E3259">
        <v>24</v>
      </c>
      <c r="F3259">
        <v>1</v>
      </c>
      <c r="G3259">
        <v>2</v>
      </c>
      <c r="H3259" t="s">
        <v>12</v>
      </c>
      <c r="I3259" t="s">
        <v>1508</v>
      </c>
    </row>
    <row r="3260" spans="1:9" x14ac:dyDescent="0.3">
      <c r="A3260" t="s">
        <v>1218</v>
      </c>
      <c r="B3260" t="s">
        <v>1791</v>
      </c>
      <c r="C3260" t="s">
        <v>1519</v>
      </c>
      <c r="D3260">
        <v>0</v>
      </c>
      <c r="E3260">
        <v>54</v>
      </c>
      <c r="F3260">
        <v>4</v>
      </c>
      <c r="G3260">
        <v>2</v>
      </c>
      <c r="H3260" t="s">
        <v>12</v>
      </c>
      <c r="I3260" t="s">
        <v>1520</v>
      </c>
    </row>
    <row r="3261" spans="1:9" x14ac:dyDescent="0.3">
      <c r="A3261" t="s">
        <v>2360</v>
      </c>
      <c r="B3261" t="s">
        <v>1578</v>
      </c>
      <c r="C3261" t="s">
        <v>1583</v>
      </c>
      <c r="D3261">
        <v>0</v>
      </c>
      <c r="E3261">
        <v>41</v>
      </c>
      <c r="F3261">
        <v>7</v>
      </c>
      <c r="G3261">
        <v>2</v>
      </c>
      <c r="H3261" t="s">
        <v>12</v>
      </c>
      <c r="I3261" t="s">
        <v>1539</v>
      </c>
    </row>
    <row r="3262" spans="1:9" x14ac:dyDescent="0.3">
      <c r="A3262" t="s">
        <v>2362</v>
      </c>
      <c r="B3262" t="s">
        <v>2340</v>
      </c>
      <c r="C3262" t="s">
        <v>1542</v>
      </c>
      <c r="D3262">
        <v>0</v>
      </c>
      <c r="E3262">
        <v>1142</v>
      </c>
      <c r="F3262">
        <v>411</v>
      </c>
      <c r="G3262">
        <v>2</v>
      </c>
      <c r="H3262" t="s">
        <v>12</v>
      </c>
      <c r="I3262" t="s">
        <v>1543</v>
      </c>
    </row>
    <row r="3263" spans="1:9" x14ac:dyDescent="0.3">
      <c r="A3263" t="s">
        <v>2293</v>
      </c>
      <c r="B3263" t="s">
        <v>1573</v>
      </c>
      <c r="C3263" t="s">
        <v>1500</v>
      </c>
      <c r="D3263">
        <v>0</v>
      </c>
      <c r="E3263">
        <v>33</v>
      </c>
      <c r="F3263">
        <v>6</v>
      </c>
      <c r="G3263">
        <v>2</v>
      </c>
      <c r="H3263" t="s">
        <v>12</v>
      </c>
      <c r="I3263" t="s">
        <v>1501</v>
      </c>
    </row>
    <row r="3264" spans="1:9" x14ac:dyDescent="0.3">
      <c r="A3264" t="s">
        <v>2559</v>
      </c>
      <c r="B3264" t="s">
        <v>1810</v>
      </c>
      <c r="C3264" t="s">
        <v>1519</v>
      </c>
      <c r="D3264">
        <v>0</v>
      </c>
      <c r="E3264">
        <v>87</v>
      </c>
      <c r="F3264">
        <v>7</v>
      </c>
      <c r="G3264">
        <v>2</v>
      </c>
      <c r="H3264" t="s">
        <v>12</v>
      </c>
      <c r="I3264" t="s">
        <v>1520</v>
      </c>
    </row>
    <row r="3265" spans="1:9" x14ac:dyDescent="0.3">
      <c r="A3265" t="s">
        <v>1223</v>
      </c>
      <c r="B3265" t="s">
        <v>1599</v>
      </c>
      <c r="C3265" t="s">
        <v>1504</v>
      </c>
      <c r="D3265">
        <v>0</v>
      </c>
      <c r="E3265">
        <v>40</v>
      </c>
      <c r="F3265">
        <v>20</v>
      </c>
      <c r="G3265">
        <v>2</v>
      </c>
      <c r="H3265" t="s">
        <v>12</v>
      </c>
      <c r="I3265" t="s">
        <v>1505</v>
      </c>
    </row>
    <row r="3266" spans="1:9" x14ac:dyDescent="0.3">
      <c r="A3266" t="s">
        <v>928</v>
      </c>
      <c r="B3266" t="s">
        <v>1566</v>
      </c>
      <c r="C3266" t="s">
        <v>1536</v>
      </c>
      <c r="D3266">
        <v>0</v>
      </c>
      <c r="E3266">
        <v>17</v>
      </c>
      <c r="F3266">
        <v>2</v>
      </c>
      <c r="G3266">
        <v>2</v>
      </c>
      <c r="H3266" t="s">
        <v>12</v>
      </c>
      <c r="I3266" t="s">
        <v>1508</v>
      </c>
    </row>
    <row r="3267" spans="1:9" x14ac:dyDescent="0.3">
      <c r="A3267" t="s">
        <v>2560</v>
      </c>
      <c r="B3267" t="s">
        <v>1721</v>
      </c>
      <c r="C3267" t="s">
        <v>1522</v>
      </c>
      <c r="D3267">
        <v>0</v>
      </c>
      <c r="E3267">
        <v>105</v>
      </c>
      <c r="F3267">
        <v>19</v>
      </c>
      <c r="G3267">
        <v>2</v>
      </c>
      <c r="H3267" t="s">
        <v>12</v>
      </c>
      <c r="I3267" t="s">
        <v>1501</v>
      </c>
    </row>
    <row r="3268" spans="1:9" x14ac:dyDescent="0.3">
      <c r="A3268" t="s">
        <v>2402</v>
      </c>
      <c r="B3268" t="s">
        <v>1568</v>
      </c>
      <c r="C3268" t="s">
        <v>1522</v>
      </c>
      <c r="D3268">
        <v>0</v>
      </c>
      <c r="E3268">
        <v>53</v>
      </c>
      <c r="F3268">
        <v>12</v>
      </c>
      <c r="G3268">
        <v>2</v>
      </c>
      <c r="H3268" t="s">
        <v>12</v>
      </c>
      <c r="I3268" t="s">
        <v>1501</v>
      </c>
    </row>
    <row r="3269" spans="1:9" x14ac:dyDescent="0.3">
      <c r="A3269" t="s">
        <v>2561</v>
      </c>
      <c r="B3269" t="s">
        <v>1824</v>
      </c>
      <c r="C3269" t="s">
        <v>1512</v>
      </c>
      <c r="D3269">
        <v>0</v>
      </c>
      <c r="E3269">
        <v>108</v>
      </c>
      <c r="F3269">
        <v>41</v>
      </c>
      <c r="G3269">
        <v>2</v>
      </c>
      <c r="H3269" t="s">
        <v>12</v>
      </c>
      <c r="I3269" t="s">
        <v>1513</v>
      </c>
    </row>
    <row r="3270" spans="1:9" x14ac:dyDescent="0.3">
      <c r="A3270" t="s">
        <v>125</v>
      </c>
      <c r="B3270" t="s">
        <v>1816</v>
      </c>
      <c r="C3270" t="s">
        <v>1551</v>
      </c>
      <c r="D3270">
        <v>0</v>
      </c>
      <c r="E3270">
        <v>49</v>
      </c>
      <c r="F3270">
        <v>22</v>
      </c>
      <c r="G3270">
        <v>2</v>
      </c>
      <c r="H3270" t="s">
        <v>12</v>
      </c>
      <c r="I3270" t="s">
        <v>1539</v>
      </c>
    </row>
    <row r="3271" spans="1:9" x14ac:dyDescent="0.3">
      <c r="A3271" t="s">
        <v>125</v>
      </c>
      <c r="B3271" t="s">
        <v>1639</v>
      </c>
      <c r="C3271" t="s">
        <v>1525</v>
      </c>
      <c r="D3271">
        <v>0</v>
      </c>
      <c r="E3271">
        <v>28</v>
      </c>
      <c r="F3271">
        <v>2</v>
      </c>
      <c r="G3271">
        <v>2</v>
      </c>
      <c r="H3271" t="s">
        <v>12</v>
      </c>
      <c r="I3271" t="s">
        <v>1505</v>
      </c>
    </row>
    <row r="3272" spans="1:9" x14ac:dyDescent="0.3">
      <c r="A3272" t="s">
        <v>1932</v>
      </c>
      <c r="B3272" t="s">
        <v>1553</v>
      </c>
      <c r="C3272" t="s">
        <v>1548</v>
      </c>
      <c r="D3272">
        <v>0</v>
      </c>
      <c r="E3272">
        <v>12</v>
      </c>
      <c r="F3272">
        <v>2</v>
      </c>
      <c r="G3272">
        <v>2</v>
      </c>
      <c r="H3272" t="s">
        <v>12</v>
      </c>
      <c r="I3272" t="s">
        <v>1508</v>
      </c>
    </row>
    <row r="3273" spans="1:9" x14ac:dyDescent="0.3">
      <c r="A3273" t="s">
        <v>2562</v>
      </c>
      <c r="B3273" t="s">
        <v>2308</v>
      </c>
      <c r="C3273" t="s">
        <v>1522</v>
      </c>
      <c r="D3273">
        <v>0</v>
      </c>
      <c r="E3273">
        <v>35</v>
      </c>
      <c r="F3273">
        <v>5</v>
      </c>
      <c r="G3273">
        <v>2</v>
      </c>
      <c r="H3273" t="s">
        <v>12</v>
      </c>
      <c r="I3273" t="s">
        <v>1501</v>
      </c>
    </row>
    <row r="3274" spans="1:9" x14ac:dyDescent="0.3">
      <c r="A3274" t="s">
        <v>129</v>
      </c>
      <c r="B3274" t="s">
        <v>1538</v>
      </c>
      <c r="C3274" t="s">
        <v>1597</v>
      </c>
      <c r="D3274">
        <v>0</v>
      </c>
      <c r="E3274">
        <v>99</v>
      </c>
      <c r="F3274">
        <v>10</v>
      </c>
      <c r="G3274">
        <v>2</v>
      </c>
      <c r="H3274" t="s">
        <v>12</v>
      </c>
      <c r="I3274" t="s">
        <v>1539</v>
      </c>
    </row>
    <row r="3275" spans="1:9" x14ac:dyDescent="0.3">
      <c r="A3275" t="s">
        <v>352</v>
      </c>
      <c r="B3275" t="s">
        <v>1674</v>
      </c>
      <c r="C3275" t="s">
        <v>1548</v>
      </c>
      <c r="D3275">
        <v>0</v>
      </c>
      <c r="E3275">
        <v>14</v>
      </c>
      <c r="F3275">
        <v>5</v>
      </c>
      <c r="G3275">
        <v>2</v>
      </c>
      <c r="H3275" t="s">
        <v>12</v>
      </c>
      <c r="I3275" t="s">
        <v>1508</v>
      </c>
    </row>
    <row r="3276" spans="1:9" x14ac:dyDescent="0.3">
      <c r="A3276" t="s">
        <v>543</v>
      </c>
      <c r="B3276" t="s">
        <v>2077</v>
      </c>
      <c r="C3276" t="s">
        <v>865</v>
      </c>
      <c r="D3276">
        <v>0</v>
      </c>
      <c r="E3276">
        <v>34</v>
      </c>
      <c r="F3276">
        <v>9</v>
      </c>
      <c r="G3276">
        <v>2</v>
      </c>
      <c r="H3276" t="s">
        <v>12</v>
      </c>
      <c r="I3276" t="s">
        <v>1539</v>
      </c>
    </row>
    <row r="3277" spans="1:9" x14ac:dyDescent="0.3">
      <c r="A3277" t="s">
        <v>543</v>
      </c>
      <c r="B3277" t="s">
        <v>2220</v>
      </c>
      <c r="C3277" t="s">
        <v>1516</v>
      </c>
      <c r="D3277">
        <v>0</v>
      </c>
      <c r="E3277">
        <v>113</v>
      </c>
      <c r="F3277">
        <v>28</v>
      </c>
      <c r="G3277">
        <v>2</v>
      </c>
      <c r="H3277" t="s">
        <v>12</v>
      </c>
      <c r="I3277" t="s">
        <v>1513</v>
      </c>
    </row>
    <row r="3278" spans="1:9" x14ac:dyDescent="0.3">
      <c r="A3278" t="s">
        <v>2563</v>
      </c>
      <c r="B3278" t="s">
        <v>1574</v>
      </c>
      <c r="C3278" t="s">
        <v>1652</v>
      </c>
      <c r="D3278">
        <v>0</v>
      </c>
      <c r="E3278">
        <v>257</v>
      </c>
      <c r="F3278">
        <v>72</v>
      </c>
      <c r="G3278">
        <v>2</v>
      </c>
      <c r="H3278" t="s">
        <v>12</v>
      </c>
      <c r="I3278" t="s">
        <v>1513</v>
      </c>
    </row>
    <row r="3279" spans="1:9" x14ac:dyDescent="0.3">
      <c r="A3279" t="s">
        <v>2564</v>
      </c>
      <c r="B3279" t="s">
        <v>1707</v>
      </c>
      <c r="C3279" t="s">
        <v>1551</v>
      </c>
      <c r="D3279">
        <v>0</v>
      </c>
      <c r="E3279">
        <v>61</v>
      </c>
      <c r="F3279">
        <v>30</v>
      </c>
      <c r="G3279">
        <v>2</v>
      </c>
      <c r="H3279" t="s">
        <v>12</v>
      </c>
      <c r="I3279" t="s">
        <v>1539</v>
      </c>
    </row>
    <row r="3280" spans="1:9" x14ac:dyDescent="0.3">
      <c r="A3280" t="s">
        <v>2565</v>
      </c>
      <c r="B3280" t="s">
        <v>1606</v>
      </c>
      <c r="C3280" t="s">
        <v>1583</v>
      </c>
      <c r="D3280">
        <v>0</v>
      </c>
      <c r="E3280">
        <v>40</v>
      </c>
      <c r="F3280">
        <v>10</v>
      </c>
      <c r="G3280">
        <v>2</v>
      </c>
      <c r="H3280" t="s">
        <v>12</v>
      </c>
      <c r="I3280" t="s">
        <v>1539</v>
      </c>
    </row>
    <row r="3281" spans="1:9" x14ac:dyDescent="0.3">
      <c r="A3281" t="s">
        <v>2566</v>
      </c>
      <c r="B3281" t="s">
        <v>1611</v>
      </c>
      <c r="C3281" t="s">
        <v>1563</v>
      </c>
      <c r="D3281">
        <v>0</v>
      </c>
      <c r="E3281">
        <v>83</v>
      </c>
      <c r="F3281">
        <v>4</v>
      </c>
      <c r="G3281">
        <v>2</v>
      </c>
      <c r="H3281" t="s">
        <v>12</v>
      </c>
      <c r="I3281" t="s">
        <v>1520</v>
      </c>
    </row>
    <row r="3282" spans="1:9" x14ac:dyDescent="0.3">
      <c r="A3282" t="s">
        <v>1934</v>
      </c>
      <c r="B3282" t="s">
        <v>1820</v>
      </c>
      <c r="C3282" t="s">
        <v>1548</v>
      </c>
      <c r="D3282">
        <v>0</v>
      </c>
      <c r="E3282">
        <v>9</v>
      </c>
      <c r="F3282">
        <v>3</v>
      </c>
      <c r="G3282">
        <v>2</v>
      </c>
      <c r="H3282" t="s">
        <v>12</v>
      </c>
      <c r="I3282" t="s">
        <v>1508</v>
      </c>
    </row>
    <row r="3283" spans="1:9" x14ac:dyDescent="0.3">
      <c r="A3283" t="s">
        <v>1226</v>
      </c>
      <c r="B3283" t="s">
        <v>2081</v>
      </c>
      <c r="C3283" t="s">
        <v>1597</v>
      </c>
      <c r="D3283">
        <v>0</v>
      </c>
      <c r="E3283">
        <v>23</v>
      </c>
      <c r="F3283">
        <v>5</v>
      </c>
      <c r="G3283">
        <v>2</v>
      </c>
      <c r="H3283" t="s">
        <v>12</v>
      </c>
      <c r="I3283" t="s">
        <v>1539</v>
      </c>
    </row>
    <row r="3284" spans="1:9" x14ac:dyDescent="0.3">
      <c r="A3284" t="s">
        <v>2567</v>
      </c>
      <c r="B3284" t="s">
        <v>1680</v>
      </c>
      <c r="C3284" t="s">
        <v>1536</v>
      </c>
      <c r="D3284">
        <v>0</v>
      </c>
      <c r="E3284">
        <v>21</v>
      </c>
      <c r="F3284">
        <v>4</v>
      </c>
      <c r="G3284">
        <v>2</v>
      </c>
      <c r="H3284" t="s">
        <v>12</v>
      </c>
      <c r="I3284" t="s">
        <v>1508</v>
      </c>
    </row>
    <row r="3285" spans="1:9" x14ac:dyDescent="0.3">
      <c r="A3285" t="s">
        <v>2568</v>
      </c>
      <c r="B3285" t="s">
        <v>1705</v>
      </c>
      <c r="C3285" t="s">
        <v>865</v>
      </c>
      <c r="D3285">
        <v>0</v>
      </c>
      <c r="E3285">
        <v>27</v>
      </c>
      <c r="F3285">
        <v>4</v>
      </c>
      <c r="G3285">
        <v>2</v>
      </c>
      <c r="H3285" t="s">
        <v>12</v>
      </c>
      <c r="I3285" t="s">
        <v>1501</v>
      </c>
    </row>
    <row r="3286" spans="1:9" x14ac:dyDescent="0.3">
      <c r="A3286" t="s">
        <v>2569</v>
      </c>
      <c r="B3286" t="s">
        <v>1562</v>
      </c>
      <c r="C3286" t="s">
        <v>1534</v>
      </c>
      <c r="D3286">
        <v>0</v>
      </c>
      <c r="E3286">
        <v>29</v>
      </c>
      <c r="F3286">
        <v>14</v>
      </c>
      <c r="G3286">
        <v>2</v>
      </c>
      <c r="H3286" t="s">
        <v>12</v>
      </c>
      <c r="I3286" t="s">
        <v>1520</v>
      </c>
    </row>
    <row r="3287" spans="1:9" x14ac:dyDescent="0.3">
      <c r="A3287" t="s">
        <v>2570</v>
      </c>
      <c r="B3287" t="s">
        <v>1811</v>
      </c>
      <c r="C3287" t="s">
        <v>1500</v>
      </c>
      <c r="D3287">
        <v>0</v>
      </c>
      <c r="E3287">
        <v>48</v>
      </c>
      <c r="F3287">
        <v>12</v>
      </c>
      <c r="G3287">
        <v>2</v>
      </c>
      <c r="H3287" t="s">
        <v>12</v>
      </c>
      <c r="I3287" t="s">
        <v>1501</v>
      </c>
    </row>
    <row r="3288" spans="1:9" x14ac:dyDescent="0.3">
      <c r="A3288" t="s">
        <v>2571</v>
      </c>
      <c r="B3288" t="s">
        <v>1846</v>
      </c>
      <c r="C3288" t="s">
        <v>1583</v>
      </c>
      <c r="D3288">
        <v>0</v>
      </c>
      <c r="E3288">
        <v>53</v>
      </c>
      <c r="F3288">
        <v>6</v>
      </c>
      <c r="G3288">
        <v>2</v>
      </c>
      <c r="H3288" t="s">
        <v>12</v>
      </c>
      <c r="I3288" t="s">
        <v>1539</v>
      </c>
    </row>
    <row r="3289" spans="1:9" x14ac:dyDescent="0.3">
      <c r="A3289" t="s">
        <v>2365</v>
      </c>
      <c r="B3289" t="s">
        <v>1506</v>
      </c>
      <c r="C3289" t="s">
        <v>1507</v>
      </c>
      <c r="D3289">
        <v>0</v>
      </c>
      <c r="E3289">
        <v>14</v>
      </c>
      <c r="F3289">
        <v>6</v>
      </c>
      <c r="G3289">
        <v>2</v>
      </c>
      <c r="H3289" t="s">
        <v>12</v>
      </c>
      <c r="I3289" t="s">
        <v>1508</v>
      </c>
    </row>
    <row r="3290" spans="1:9" x14ac:dyDescent="0.3">
      <c r="A3290" t="s">
        <v>765</v>
      </c>
      <c r="B3290" t="s">
        <v>1649</v>
      </c>
      <c r="C3290" t="s">
        <v>1522</v>
      </c>
      <c r="D3290">
        <v>0</v>
      </c>
      <c r="E3290">
        <v>42</v>
      </c>
      <c r="F3290">
        <v>7</v>
      </c>
      <c r="G3290">
        <v>2</v>
      </c>
      <c r="H3290" t="s">
        <v>12</v>
      </c>
      <c r="I3290" t="s">
        <v>1501</v>
      </c>
    </row>
    <row r="3291" spans="1:9" x14ac:dyDescent="0.3">
      <c r="A3291" t="s">
        <v>2190</v>
      </c>
      <c r="B3291" t="s">
        <v>1774</v>
      </c>
      <c r="C3291" t="s">
        <v>718</v>
      </c>
      <c r="D3291">
        <v>0</v>
      </c>
      <c r="E3291">
        <v>98</v>
      </c>
      <c r="F3291">
        <v>29</v>
      </c>
      <c r="G3291">
        <v>2</v>
      </c>
      <c r="H3291" t="s">
        <v>12</v>
      </c>
      <c r="I3291" t="s">
        <v>1513</v>
      </c>
    </row>
    <row r="3292" spans="1:9" x14ac:dyDescent="0.3">
      <c r="A3292" t="s">
        <v>2572</v>
      </c>
      <c r="B3292" t="s">
        <v>1557</v>
      </c>
      <c r="C3292" t="s">
        <v>1558</v>
      </c>
      <c r="D3292">
        <v>0</v>
      </c>
      <c r="E3292">
        <v>54</v>
      </c>
      <c r="F3292">
        <v>15</v>
      </c>
      <c r="G3292">
        <v>2</v>
      </c>
      <c r="H3292" t="s">
        <v>12</v>
      </c>
      <c r="I3292" t="s">
        <v>1520</v>
      </c>
    </row>
    <row r="3293" spans="1:9" x14ac:dyDescent="0.3">
      <c r="A3293" t="s">
        <v>2573</v>
      </c>
      <c r="B3293" t="s">
        <v>1530</v>
      </c>
      <c r="C3293" t="s">
        <v>1525</v>
      </c>
      <c r="D3293">
        <v>0</v>
      </c>
      <c r="E3293">
        <v>28</v>
      </c>
      <c r="F3293">
        <v>6</v>
      </c>
      <c r="G3293">
        <v>2</v>
      </c>
      <c r="H3293" t="s">
        <v>12</v>
      </c>
      <c r="I3293" t="s">
        <v>1505</v>
      </c>
    </row>
    <row r="3294" spans="1:9" x14ac:dyDescent="0.3">
      <c r="A3294" t="s">
        <v>1842</v>
      </c>
      <c r="B3294" t="s">
        <v>1797</v>
      </c>
      <c r="C3294" t="s">
        <v>1536</v>
      </c>
      <c r="D3294">
        <v>0</v>
      </c>
      <c r="E3294">
        <v>22</v>
      </c>
      <c r="F3294">
        <v>1</v>
      </c>
      <c r="G3294">
        <v>2</v>
      </c>
      <c r="H3294" t="s">
        <v>12</v>
      </c>
      <c r="I3294" t="s">
        <v>1508</v>
      </c>
    </row>
    <row r="3295" spans="1:9" x14ac:dyDescent="0.3">
      <c r="A3295" t="s">
        <v>940</v>
      </c>
      <c r="B3295" t="s">
        <v>1499</v>
      </c>
      <c r="C3295" t="s">
        <v>1500</v>
      </c>
      <c r="D3295">
        <v>0</v>
      </c>
      <c r="E3295">
        <v>41</v>
      </c>
      <c r="F3295">
        <v>19</v>
      </c>
      <c r="G3295">
        <v>2</v>
      </c>
      <c r="H3295" t="s">
        <v>12</v>
      </c>
      <c r="I3295" t="s">
        <v>1501</v>
      </c>
    </row>
    <row r="3296" spans="1:9" x14ac:dyDescent="0.3">
      <c r="A3296" t="s">
        <v>2574</v>
      </c>
      <c r="B3296" t="s">
        <v>1799</v>
      </c>
      <c r="C3296" t="s">
        <v>1534</v>
      </c>
      <c r="D3296">
        <v>0</v>
      </c>
      <c r="E3296">
        <v>94</v>
      </c>
      <c r="F3296">
        <v>27</v>
      </c>
      <c r="G3296">
        <v>2</v>
      </c>
      <c r="H3296" t="s">
        <v>12</v>
      </c>
      <c r="I3296" t="s">
        <v>1520</v>
      </c>
    </row>
    <row r="3297" spans="1:9" x14ac:dyDescent="0.3">
      <c r="A3297" t="s">
        <v>358</v>
      </c>
      <c r="B3297" t="s">
        <v>1586</v>
      </c>
      <c r="C3297" t="s">
        <v>1725</v>
      </c>
      <c r="D3297">
        <v>0</v>
      </c>
      <c r="E3297">
        <v>171</v>
      </c>
      <c r="F3297">
        <v>80</v>
      </c>
      <c r="G3297">
        <v>2</v>
      </c>
      <c r="H3297" t="s">
        <v>12</v>
      </c>
      <c r="I3297" t="s">
        <v>1543</v>
      </c>
    </row>
    <row r="3298" spans="1:9" x14ac:dyDescent="0.3">
      <c r="A3298" t="s">
        <v>358</v>
      </c>
      <c r="B3298" t="s">
        <v>1566</v>
      </c>
      <c r="C3298" t="s">
        <v>1584</v>
      </c>
      <c r="D3298">
        <v>0</v>
      </c>
      <c r="E3298">
        <v>17</v>
      </c>
      <c r="F3298">
        <v>6</v>
      </c>
      <c r="G3298">
        <v>2</v>
      </c>
      <c r="H3298" t="s">
        <v>12</v>
      </c>
      <c r="I3298" t="s">
        <v>1508</v>
      </c>
    </row>
    <row r="3299" spans="1:9" x14ac:dyDescent="0.3">
      <c r="A3299" t="s">
        <v>2301</v>
      </c>
      <c r="B3299" t="s">
        <v>1887</v>
      </c>
      <c r="C3299" t="s">
        <v>1640</v>
      </c>
      <c r="D3299">
        <v>0</v>
      </c>
      <c r="E3299">
        <v>34</v>
      </c>
      <c r="F3299">
        <v>13</v>
      </c>
      <c r="G3299">
        <v>2</v>
      </c>
      <c r="H3299" t="s">
        <v>12</v>
      </c>
      <c r="I3299" t="s">
        <v>1505</v>
      </c>
    </row>
    <row r="3300" spans="1:9" x14ac:dyDescent="0.3">
      <c r="A3300" t="s">
        <v>1085</v>
      </c>
      <c r="B3300" t="s">
        <v>1529</v>
      </c>
      <c r="C3300" t="s">
        <v>1507</v>
      </c>
      <c r="D3300">
        <v>0</v>
      </c>
      <c r="E3300">
        <v>22</v>
      </c>
      <c r="F3300">
        <v>3</v>
      </c>
      <c r="G3300">
        <v>2</v>
      </c>
      <c r="H3300" t="s">
        <v>12</v>
      </c>
      <c r="I3300" t="s">
        <v>1508</v>
      </c>
    </row>
    <row r="3301" spans="1:9" x14ac:dyDescent="0.3">
      <c r="A3301" t="s">
        <v>2575</v>
      </c>
      <c r="B3301" t="s">
        <v>1820</v>
      </c>
      <c r="C3301" t="s">
        <v>1507</v>
      </c>
      <c r="D3301">
        <v>0</v>
      </c>
      <c r="E3301">
        <v>14</v>
      </c>
      <c r="F3301">
        <v>5</v>
      </c>
      <c r="G3301">
        <v>2</v>
      </c>
      <c r="H3301" t="s">
        <v>12</v>
      </c>
      <c r="I3301" t="s">
        <v>1508</v>
      </c>
    </row>
    <row r="3302" spans="1:9" x14ac:dyDescent="0.3">
      <c r="A3302" t="s">
        <v>941</v>
      </c>
      <c r="B3302" t="s">
        <v>1633</v>
      </c>
      <c r="C3302" t="s">
        <v>1563</v>
      </c>
      <c r="D3302">
        <v>0</v>
      </c>
      <c r="E3302">
        <v>96</v>
      </c>
      <c r="F3302">
        <v>9</v>
      </c>
      <c r="G3302">
        <v>2</v>
      </c>
      <c r="H3302" t="s">
        <v>12</v>
      </c>
      <c r="I3302" t="s">
        <v>1520</v>
      </c>
    </row>
    <row r="3303" spans="1:9" x14ac:dyDescent="0.3">
      <c r="A3303" t="s">
        <v>361</v>
      </c>
      <c r="B3303" t="s">
        <v>1941</v>
      </c>
      <c r="C3303" t="s">
        <v>1525</v>
      </c>
      <c r="D3303">
        <v>0</v>
      </c>
      <c r="E3303">
        <v>24</v>
      </c>
      <c r="F3303">
        <v>5</v>
      </c>
      <c r="G3303">
        <v>2</v>
      </c>
      <c r="H3303" t="s">
        <v>12</v>
      </c>
      <c r="I3303" t="s">
        <v>1505</v>
      </c>
    </row>
    <row r="3304" spans="1:9" x14ac:dyDescent="0.3">
      <c r="A3304" t="s">
        <v>364</v>
      </c>
      <c r="B3304" t="s">
        <v>1582</v>
      </c>
      <c r="C3304" t="s">
        <v>1583</v>
      </c>
      <c r="D3304">
        <v>0</v>
      </c>
      <c r="E3304">
        <v>20</v>
      </c>
      <c r="F3304">
        <v>8</v>
      </c>
      <c r="G3304">
        <v>2</v>
      </c>
      <c r="H3304" t="s">
        <v>12</v>
      </c>
      <c r="I3304" t="s">
        <v>1539</v>
      </c>
    </row>
    <row r="3305" spans="1:9" x14ac:dyDescent="0.3">
      <c r="A3305" t="s">
        <v>364</v>
      </c>
      <c r="B3305" t="s">
        <v>1930</v>
      </c>
      <c r="C3305" t="s">
        <v>1640</v>
      </c>
      <c r="D3305">
        <v>0</v>
      </c>
      <c r="E3305">
        <v>30</v>
      </c>
      <c r="F3305">
        <v>12</v>
      </c>
      <c r="G3305">
        <v>2</v>
      </c>
      <c r="H3305" t="s">
        <v>12</v>
      </c>
      <c r="I3305" t="s">
        <v>1505</v>
      </c>
    </row>
    <row r="3306" spans="1:9" x14ac:dyDescent="0.3">
      <c r="A3306" t="s">
        <v>943</v>
      </c>
      <c r="B3306" t="s">
        <v>1737</v>
      </c>
      <c r="C3306" t="s">
        <v>1571</v>
      </c>
      <c r="D3306">
        <v>0</v>
      </c>
      <c r="E3306">
        <v>26</v>
      </c>
      <c r="F3306">
        <v>1</v>
      </c>
      <c r="G3306">
        <v>2</v>
      </c>
      <c r="H3306" t="s">
        <v>12</v>
      </c>
      <c r="I3306" t="s">
        <v>1505</v>
      </c>
    </row>
    <row r="3307" spans="1:9" x14ac:dyDescent="0.3">
      <c r="A3307" t="s">
        <v>2576</v>
      </c>
      <c r="B3307" t="s">
        <v>1595</v>
      </c>
      <c r="C3307" t="s">
        <v>1640</v>
      </c>
      <c r="D3307">
        <v>0</v>
      </c>
      <c r="E3307">
        <v>27</v>
      </c>
      <c r="F3307">
        <v>6</v>
      </c>
      <c r="G3307">
        <v>2</v>
      </c>
      <c r="H3307" t="s">
        <v>12</v>
      </c>
      <c r="I3307" t="s">
        <v>1505</v>
      </c>
    </row>
    <row r="3308" spans="1:9" x14ac:dyDescent="0.3">
      <c r="A3308" t="s">
        <v>2577</v>
      </c>
      <c r="B3308" t="s">
        <v>1529</v>
      </c>
      <c r="C3308" t="s">
        <v>1507</v>
      </c>
      <c r="D3308">
        <v>0</v>
      </c>
      <c r="E3308">
        <v>22</v>
      </c>
      <c r="F3308">
        <v>3</v>
      </c>
      <c r="G3308">
        <v>2</v>
      </c>
      <c r="H3308" t="s">
        <v>12</v>
      </c>
      <c r="I3308" t="s">
        <v>1508</v>
      </c>
    </row>
    <row r="3309" spans="1:9" x14ac:dyDescent="0.3">
      <c r="A3309" t="s">
        <v>1090</v>
      </c>
      <c r="B3309" t="s">
        <v>1749</v>
      </c>
      <c r="C3309" t="s">
        <v>1516</v>
      </c>
      <c r="D3309">
        <v>0</v>
      </c>
      <c r="E3309">
        <v>19</v>
      </c>
      <c r="F3309">
        <v>6</v>
      </c>
      <c r="G3309">
        <v>2</v>
      </c>
      <c r="H3309" t="s">
        <v>12</v>
      </c>
      <c r="I3309" t="s">
        <v>1513</v>
      </c>
    </row>
    <row r="3310" spans="1:9" x14ac:dyDescent="0.3">
      <c r="A3310" t="s">
        <v>2578</v>
      </c>
      <c r="B3310" t="s">
        <v>1701</v>
      </c>
      <c r="C3310" t="s">
        <v>1569</v>
      </c>
      <c r="D3310">
        <v>0</v>
      </c>
      <c r="E3310">
        <v>62</v>
      </c>
      <c r="F3310">
        <v>8</v>
      </c>
      <c r="G3310">
        <v>2</v>
      </c>
      <c r="H3310" t="s">
        <v>12</v>
      </c>
      <c r="I3310" t="s">
        <v>1501</v>
      </c>
    </row>
    <row r="3311" spans="1:9" x14ac:dyDescent="0.3">
      <c r="A3311" t="s">
        <v>2579</v>
      </c>
      <c r="B3311" t="s">
        <v>1639</v>
      </c>
      <c r="C3311" t="s">
        <v>1525</v>
      </c>
      <c r="D3311">
        <v>0</v>
      </c>
      <c r="E3311">
        <v>23</v>
      </c>
      <c r="F3311">
        <v>0</v>
      </c>
      <c r="G3311">
        <v>2</v>
      </c>
      <c r="H3311" t="s">
        <v>12</v>
      </c>
      <c r="I3311" t="s">
        <v>1505</v>
      </c>
    </row>
    <row r="3312" spans="1:9" x14ac:dyDescent="0.3">
      <c r="A3312" t="s">
        <v>634</v>
      </c>
      <c r="B3312" t="s">
        <v>1529</v>
      </c>
      <c r="C3312" t="s">
        <v>1507</v>
      </c>
      <c r="D3312">
        <v>0</v>
      </c>
      <c r="E3312">
        <v>22</v>
      </c>
      <c r="F3312">
        <v>3</v>
      </c>
      <c r="G3312">
        <v>2</v>
      </c>
      <c r="H3312" t="s">
        <v>12</v>
      </c>
      <c r="I3312" t="s">
        <v>1508</v>
      </c>
    </row>
    <row r="3313" spans="1:9" x14ac:dyDescent="0.3">
      <c r="A3313" t="s">
        <v>2302</v>
      </c>
      <c r="B3313" t="s">
        <v>1705</v>
      </c>
      <c r="C3313" t="s">
        <v>1569</v>
      </c>
      <c r="D3313">
        <v>0</v>
      </c>
      <c r="E3313">
        <v>30</v>
      </c>
      <c r="F3313">
        <v>1</v>
      </c>
      <c r="G3313">
        <v>2</v>
      </c>
      <c r="H3313" t="s">
        <v>12</v>
      </c>
      <c r="I3313" t="s">
        <v>1501</v>
      </c>
    </row>
    <row r="3314" spans="1:9" x14ac:dyDescent="0.3">
      <c r="A3314" t="s">
        <v>1091</v>
      </c>
      <c r="B3314" t="s">
        <v>1611</v>
      </c>
      <c r="C3314" t="s">
        <v>1534</v>
      </c>
      <c r="D3314">
        <v>0</v>
      </c>
      <c r="E3314">
        <v>82</v>
      </c>
      <c r="F3314">
        <v>40</v>
      </c>
      <c r="G3314">
        <v>2</v>
      </c>
      <c r="H3314" t="s">
        <v>12</v>
      </c>
      <c r="I3314" t="s">
        <v>1520</v>
      </c>
    </row>
    <row r="3315" spans="1:9" x14ac:dyDescent="0.3">
      <c r="A3315" t="s">
        <v>2580</v>
      </c>
      <c r="B3315" t="s">
        <v>1986</v>
      </c>
      <c r="C3315" t="s">
        <v>718</v>
      </c>
      <c r="D3315">
        <v>0</v>
      </c>
      <c r="E3315">
        <v>415</v>
      </c>
      <c r="F3315">
        <v>108</v>
      </c>
      <c r="G3315">
        <v>2</v>
      </c>
      <c r="H3315" t="s">
        <v>12</v>
      </c>
      <c r="I3315" t="s">
        <v>1513</v>
      </c>
    </row>
    <row r="3316" spans="1:9" x14ac:dyDescent="0.3">
      <c r="A3316" t="s">
        <v>1236</v>
      </c>
      <c r="B3316" t="s">
        <v>2027</v>
      </c>
      <c r="C3316" t="s">
        <v>1500</v>
      </c>
      <c r="D3316">
        <v>0</v>
      </c>
      <c r="E3316">
        <v>57</v>
      </c>
      <c r="F3316">
        <v>27</v>
      </c>
      <c r="G3316">
        <v>2</v>
      </c>
      <c r="H3316" t="s">
        <v>12</v>
      </c>
      <c r="I3316" t="s">
        <v>1501</v>
      </c>
    </row>
    <row r="3317" spans="1:9" x14ac:dyDescent="0.3">
      <c r="A3317" t="s">
        <v>1094</v>
      </c>
      <c r="B3317" t="s">
        <v>1797</v>
      </c>
      <c r="C3317" t="s">
        <v>1548</v>
      </c>
      <c r="D3317">
        <v>0</v>
      </c>
      <c r="E3317">
        <v>18</v>
      </c>
      <c r="F3317">
        <v>3</v>
      </c>
      <c r="G3317">
        <v>2</v>
      </c>
      <c r="H3317" t="s">
        <v>12</v>
      </c>
      <c r="I3317" t="s">
        <v>1508</v>
      </c>
    </row>
    <row r="3318" spans="1:9" x14ac:dyDescent="0.3">
      <c r="A3318" t="s">
        <v>2581</v>
      </c>
      <c r="B3318" t="s">
        <v>1635</v>
      </c>
      <c r="C3318" t="s">
        <v>1507</v>
      </c>
      <c r="D3318">
        <v>0</v>
      </c>
      <c r="E3318">
        <v>15</v>
      </c>
      <c r="F3318">
        <v>1</v>
      </c>
      <c r="G3318">
        <v>2</v>
      </c>
      <c r="H3318" t="s">
        <v>12</v>
      </c>
      <c r="I3318" t="s">
        <v>1508</v>
      </c>
    </row>
    <row r="3319" spans="1:9" x14ac:dyDescent="0.3">
      <c r="A3319" t="s">
        <v>2582</v>
      </c>
      <c r="B3319" t="s">
        <v>1786</v>
      </c>
      <c r="C3319" t="s">
        <v>1640</v>
      </c>
      <c r="D3319">
        <v>0</v>
      </c>
      <c r="E3319">
        <v>34</v>
      </c>
      <c r="F3319">
        <v>12</v>
      </c>
      <c r="G3319">
        <v>2</v>
      </c>
      <c r="H3319" t="s">
        <v>12</v>
      </c>
      <c r="I3319" t="s">
        <v>1505</v>
      </c>
    </row>
    <row r="3320" spans="1:9" x14ac:dyDescent="0.3">
      <c r="A3320" t="s">
        <v>2583</v>
      </c>
      <c r="B3320" t="s">
        <v>1538</v>
      </c>
      <c r="C3320" t="s">
        <v>1597</v>
      </c>
      <c r="D3320">
        <v>0</v>
      </c>
      <c r="E3320">
        <v>99</v>
      </c>
      <c r="F3320">
        <v>10</v>
      </c>
      <c r="G3320">
        <v>2</v>
      </c>
      <c r="H3320" t="s">
        <v>12</v>
      </c>
      <c r="I3320" t="s">
        <v>1539</v>
      </c>
    </row>
    <row r="3321" spans="1:9" x14ac:dyDescent="0.3">
      <c r="A3321" t="s">
        <v>1850</v>
      </c>
      <c r="B3321" t="s">
        <v>1667</v>
      </c>
      <c r="C3321" t="s">
        <v>1534</v>
      </c>
      <c r="D3321">
        <v>0</v>
      </c>
      <c r="E3321">
        <v>84</v>
      </c>
      <c r="F3321">
        <v>29</v>
      </c>
      <c r="G3321">
        <v>2</v>
      </c>
      <c r="H3321" t="s">
        <v>12</v>
      </c>
      <c r="I3321" t="s">
        <v>1520</v>
      </c>
    </row>
    <row r="3322" spans="1:9" x14ac:dyDescent="0.3">
      <c r="A3322" t="s">
        <v>487</v>
      </c>
      <c r="B3322" t="s">
        <v>1586</v>
      </c>
      <c r="C3322" t="s">
        <v>1542</v>
      </c>
      <c r="D3322">
        <v>0</v>
      </c>
      <c r="E3322">
        <v>172</v>
      </c>
      <c r="F3322">
        <v>74</v>
      </c>
      <c r="G3322">
        <v>2</v>
      </c>
      <c r="H3322" t="s">
        <v>12</v>
      </c>
      <c r="I3322" t="s">
        <v>1543</v>
      </c>
    </row>
    <row r="3323" spans="1:9" x14ac:dyDescent="0.3">
      <c r="A3323" t="s">
        <v>2584</v>
      </c>
      <c r="B3323" t="s">
        <v>1582</v>
      </c>
      <c r="C3323" t="s">
        <v>1583</v>
      </c>
      <c r="D3323">
        <v>0</v>
      </c>
      <c r="E3323">
        <v>20</v>
      </c>
      <c r="F3323">
        <v>8</v>
      </c>
      <c r="G3323">
        <v>2</v>
      </c>
      <c r="H3323" t="s">
        <v>12</v>
      </c>
      <c r="I3323" t="s">
        <v>1539</v>
      </c>
    </row>
    <row r="3324" spans="1:9" x14ac:dyDescent="0.3">
      <c r="A3324" t="s">
        <v>2201</v>
      </c>
      <c r="B3324" t="s">
        <v>1751</v>
      </c>
      <c r="C3324" t="s">
        <v>1583</v>
      </c>
      <c r="D3324">
        <v>0</v>
      </c>
      <c r="E3324">
        <v>95</v>
      </c>
      <c r="F3324">
        <v>34</v>
      </c>
      <c r="G3324">
        <v>2</v>
      </c>
      <c r="H3324" t="s">
        <v>12</v>
      </c>
      <c r="I3324" t="s">
        <v>1539</v>
      </c>
    </row>
    <row r="3325" spans="1:9" x14ac:dyDescent="0.3">
      <c r="A3325" t="s">
        <v>2585</v>
      </c>
      <c r="B3325" t="s">
        <v>1637</v>
      </c>
      <c r="C3325" t="s">
        <v>1583</v>
      </c>
      <c r="D3325">
        <v>0</v>
      </c>
      <c r="E3325">
        <v>14</v>
      </c>
      <c r="F3325">
        <v>6</v>
      </c>
      <c r="G3325">
        <v>2</v>
      </c>
      <c r="H3325" t="s">
        <v>12</v>
      </c>
      <c r="I3325" t="s">
        <v>1539</v>
      </c>
    </row>
    <row r="3326" spans="1:9" x14ac:dyDescent="0.3">
      <c r="A3326" t="s">
        <v>2586</v>
      </c>
      <c r="B3326" t="s">
        <v>1745</v>
      </c>
      <c r="C3326" t="s">
        <v>1551</v>
      </c>
      <c r="D3326">
        <v>0</v>
      </c>
      <c r="E3326">
        <v>62</v>
      </c>
      <c r="F3326">
        <v>19</v>
      </c>
      <c r="G3326">
        <v>2</v>
      </c>
      <c r="H3326" t="s">
        <v>12</v>
      </c>
      <c r="I3326" t="s">
        <v>1539</v>
      </c>
    </row>
    <row r="3327" spans="1:9" x14ac:dyDescent="0.3">
      <c r="A3327" t="s">
        <v>1097</v>
      </c>
      <c r="B3327" t="s">
        <v>1649</v>
      </c>
      <c r="C3327" t="s">
        <v>1500</v>
      </c>
      <c r="D3327">
        <v>0</v>
      </c>
      <c r="E3327">
        <v>34</v>
      </c>
      <c r="F3327">
        <v>13</v>
      </c>
      <c r="G3327">
        <v>2</v>
      </c>
      <c r="H3327" t="s">
        <v>12</v>
      </c>
      <c r="I3327" t="s">
        <v>1501</v>
      </c>
    </row>
    <row r="3328" spans="1:9" x14ac:dyDescent="0.3">
      <c r="A3328" t="s">
        <v>1609</v>
      </c>
      <c r="B3328" t="s">
        <v>1724</v>
      </c>
      <c r="C3328" t="s">
        <v>1542</v>
      </c>
      <c r="D3328">
        <v>0</v>
      </c>
      <c r="E3328">
        <v>1138</v>
      </c>
      <c r="F3328">
        <v>364</v>
      </c>
      <c r="G3328">
        <v>2</v>
      </c>
      <c r="H3328" t="s">
        <v>12</v>
      </c>
      <c r="I3328" t="s">
        <v>1543</v>
      </c>
    </row>
    <row r="3329" spans="1:9" x14ac:dyDescent="0.3">
      <c r="A3329" t="s">
        <v>2587</v>
      </c>
      <c r="B3329" t="s">
        <v>1703</v>
      </c>
      <c r="C3329" t="s">
        <v>1569</v>
      </c>
      <c r="D3329">
        <v>0</v>
      </c>
      <c r="E3329">
        <v>62</v>
      </c>
      <c r="F3329">
        <v>14</v>
      </c>
      <c r="G3329">
        <v>2</v>
      </c>
      <c r="H3329" t="s">
        <v>12</v>
      </c>
      <c r="I3329" t="s">
        <v>1501</v>
      </c>
    </row>
    <row r="3330" spans="1:9" x14ac:dyDescent="0.3">
      <c r="A3330" t="s">
        <v>2587</v>
      </c>
      <c r="B3330" t="s">
        <v>1806</v>
      </c>
      <c r="C3330" t="s">
        <v>1652</v>
      </c>
      <c r="D3330">
        <v>0</v>
      </c>
      <c r="E3330">
        <v>40</v>
      </c>
      <c r="F3330">
        <v>2</v>
      </c>
      <c r="G3330">
        <v>2</v>
      </c>
      <c r="H3330" t="s">
        <v>12</v>
      </c>
      <c r="I3330" t="s">
        <v>1513</v>
      </c>
    </row>
    <row r="3331" spans="1:9" x14ac:dyDescent="0.3">
      <c r="A3331" t="s">
        <v>2588</v>
      </c>
      <c r="B3331" t="s">
        <v>1745</v>
      </c>
      <c r="C3331" t="s">
        <v>865</v>
      </c>
      <c r="D3331">
        <v>0</v>
      </c>
      <c r="E3331">
        <v>52</v>
      </c>
      <c r="F3331">
        <v>26</v>
      </c>
      <c r="G3331">
        <v>2</v>
      </c>
      <c r="H3331" t="s">
        <v>12</v>
      </c>
      <c r="I3331" t="s">
        <v>1539</v>
      </c>
    </row>
    <row r="3332" spans="1:9" x14ac:dyDescent="0.3">
      <c r="A3332" t="s">
        <v>2589</v>
      </c>
      <c r="B3332" t="s">
        <v>2027</v>
      </c>
      <c r="C3332" t="s">
        <v>1522</v>
      </c>
      <c r="D3332">
        <v>0</v>
      </c>
      <c r="E3332">
        <v>65</v>
      </c>
      <c r="F3332">
        <v>17</v>
      </c>
      <c r="G3332">
        <v>2</v>
      </c>
      <c r="H3332" t="s">
        <v>12</v>
      </c>
      <c r="I3332" t="s">
        <v>1501</v>
      </c>
    </row>
    <row r="3333" spans="1:9" x14ac:dyDescent="0.3">
      <c r="A3333" t="s">
        <v>2590</v>
      </c>
      <c r="B3333" t="s">
        <v>1664</v>
      </c>
      <c r="C3333" t="s">
        <v>1519</v>
      </c>
      <c r="D3333">
        <v>0</v>
      </c>
      <c r="E3333">
        <v>40</v>
      </c>
      <c r="F3333">
        <v>18</v>
      </c>
      <c r="G3333">
        <v>2</v>
      </c>
      <c r="H3333" t="s">
        <v>12</v>
      </c>
      <c r="I3333" t="s">
        <v>1520</v>
      </c>
    </row>
    <row r="3334" spans="1:9" x14ac:dyDescent="0.3">
      <c r="A3334" t="s">
        <v>2591</v>
      </c>
      <c r="B3334" t="s">
        <v>2027</v>
      </c>
      <c r="C3334" t="s">
        <v>865</v>
      </c>
      <c r="D3334">
        <v>0</v>
      </c>
      <c r="E3334">
        <v>57</v>
      </c>
      <c r="F3334">
        <v>3</v>
      </c>
      <c r="G3334">
        <v>2</v>
      </c>
      <c r="H3334" t="s">
        <v>12</v>
      </c>
      <c r="I3334" t="s">
        <v>1501</v>
      </c>
    </row>
    <row r="3335" spans="1:9" x14ac:dyDescent="0.3">
      <c r="A3335" t="s">
        <v>2592</v>
      </c>
      <c r="B3335" t="s">
        <v>1659</v>
      </c>
      <c r="C3335" t="s">
        <v>1534</v>
      </c>
      <c r="D3335">
        <v>0</v>
      </c>
      <c r="E3335">
        <v>50</v>
      </c>
      <c r="F3335">
        <v>23</v>
      </c>
      <c r="G3335">
        <v>2</v>
      </c>
      <c r="H3335" t="s">
        <v>12</v>
      </c>
      <c r="I3335" t="s">
        <v>1520</v>
      </c>
    </row>
    <row r="3336" spans="1:9" x14ac:dyDescent="0.3">
      <c r="A3336" t="s">
        <v>2593</v>
      </c>
      <c r="B3336" t="s">
        <v>1727</v>
      </c>
      <c r="C3336" t="s">
        <v>1548</v>
      </c>
      <c r="D3336">
        <v>0</v>
      </c>
      <c r="E3336">
        <v>22</v>
      </c>
      <c r="F3336">
        <v>3</v>
      </c>
      <c r="G3336">
        <v>2</v>
      </c>
      <c r="H3336" t="s">
        <v>12</v>
      </c>
      <c r="I3336" t="s">
        <v>1508</v>
      </c>
    </row>
    <row r="3337" spans="1:9" x14ac:dyDescent="0.3">
      <c r="A3337" t="s">
        <v>2593</v>
      </c>
      <c r="B3337" t="s">
        <v>1772</v>
      </c>
      <c r="C3337" t="s">
        <v>1584</v>
      </c>
      <c r="D3337">
        <v>0</v>
      </c>
      <c r="E3337">
        <v>22</v>
      </c>
      <c r="F3337">
        <v>11</v>
      </c>
      <c r="G3337">
        <v>2</v>
      </c>
      <c r="H3337" t="s">
        <v>12</v>
      </c>
      <c r="I3337" t="s">
        <v>1508</v>
      </c>
    </row>
    <row r="3338" spans="1:9" x14ac:dyDescent="0.3">
      <c r="A3338" t="s">
        <v>2594</v>
      </c>
      <c r="B3338" t="s">
        <v>1733</v>
      </c>
      <c r="C3338" t="s">
        <v>865</v>
      </c>
      <c r="D3338">
        <v>0</v>
      </c>
      <c r="E3338">
        <v>97</v>
      </c>
      <c r="F3338">
        <v>4</v>
      </c>
      <c r="G3338">
        <v>2</v>
      </c>
      <c r="H3338" t="s">
        <v>12</v>
      </c>
      <c r="I3338" t="s">
        <v>1501</v>
      </c>
    </row>
    <row r="3339" spans="1:9" x14ac:dyDescent="0.3">
      <c r="A3339" t="s">
        <v>2207</v>
      </c>
      <c r="B3339" t="s">
        <v>1895</v>
      </c>
      <c r="C3339" t="s">
        <v>1512</v>
      </c>
      <c r="D3339">
        <v>0</v>
      </c>
      <c r="E3339">
        <v>423</v>
      </c>
      <c r="F3339">
        <v>186</v>
      </c>
      <c r="G3339">
        <v>2</v>
      </c>
      <c r="H3339" t="s">
        <v>12</v>
      </c>
      <c r="I3339" t="s">
        <v>1513</v>
      </c>
    </row>
    <row r="3340" spans="1:9" x14ac:dyDescent="0.3">
      <c r="A3340" t="s">
        <v>2595</v>
      </c>
      <c r="B3340" t="s">
        <v>2524</v>
      </c>
      <c r="C3340" t="s">
        <v>1587</v>
      </c>
      <c r="D3340">
        <v>0</v>
      </c>
      <c r="E3340">
        <v>137</v>
      </c>
      <c r="F3340">
        <v>48</v>
      </c>
      <c r="G3340">
        <v>2</v>
      </c>
      <c r="H3340" t="s">
        <v>12</v>
      </c>
      <c r="I3340" t="s">
        <v>1543</v>
      </c>
    </row>
    <row r="3341" spans="1:9" x14ac:dyDescent="0.3">
      <c r="A3341" t="s">
        <v>1103</v>
      </c>
      <c r="B3341" t="s">
        <v>1791</v>
      </c>
      <c r="C3341" t="s">
        <v>1534</v>
      </c>
      <c r="D3341">
        <v>0</v>
      </c>
      <c r="E3341">
        <v>59</v>
      </c>
      <c r="F3341">
        <v>24</v>
      </c>
      <c r="G3341">
        <v>2</v>
      </c>
      <c r="H3341" t="s">
        <v>12</v>
      </c>
      <c r="I3341" t="s">
        <v>1520</v>
      </c>
    </row>
    <row r="3342" spans="1:9" x14ac:dyDescent="0.3">
      <c r="A3342" t="s">
        <v>1104</v>
      </c>
      <c r="B3342" t="s">
        <v>1820</v>
      </c>
      <c r="C3342" t="s">
        <v>1548</v>
      </c>
      <c r="D3342">
        <v>0</v>
      </c>
      <c r="E3342">
        <v>9</v>
      </c>
      <c r="F3342">
        <v>3</v>
      </c>
      <c r="G3342">
        <v>2</v>
      </c>
      <c r="H3342" t="s">
        <v>12</v>
      </c>
      <c r="I3342" t="s">
        <v>1508</v>
      </c>
    </row>
    <row r="3343" spans="1:9" x14ac:dyDescent="0.3">
      <c r="A3343" t="s">
        <v>2064</v>
      </c>
      <c r="B3343" t="s">
        <v>1680</v>
      </c>
      <c r="C3343" t="s">
        <v>1548</v>
      </c>
      <c r="D3343">
        <v>0</v>
      </c>
      <c r="E3343">
        <v>17</v>
      </c>
      <c r="F3343">
        <v>8</v>
      </c>
      <c r="G3343">
        <v>2</v>
      </c>
      <c r="H3343" t="s">
        <v>12</v>
      </c>
      <c r="I3343" t="s">
        <v>1508</v>
      </c>
    </row>
    <row r="3344" spans="1:9" x14ac:dyDescent="0.3">
      <c r="A3344" t="s">
        <v>156</v>
      </c>
      <c r="B3344" t="s">
        <v>1530</v>
      </c>
      <c r="C3344" t="s">
        <v>1504</v>
      </c>
      <c r="D3344">
        <v>0</v>
      </c>
      <c r="E3344">
        <v>33</v>
      </c>
      <c r="F3344">
        <v>11</v>
      </c>
      <c r="G3344">
        <v>2</v>
      </c>
      <c r="H3344" t="s">
        <v>12</v>
      </c>
      <c r="I3344" t="s">
        <v>1505</v>
      </c>
    </row>
    <row r="3345" spans="1:9" x14ac:dyDescent="0.3">
      <c r="A3345" t="s">
        <v>2596</v>
      </c>
      <c r="B3345" t="s">
        <v>1636</v>
      </c>
      <c r="C3345" t="s">
        <v>1507</v>
      </c>
      <c r="D3345">
        <v>0</v>
      </c>
      <c r="E3345">
        <v>23</v>
      </c>
      <c r="F3345">
        <v>4</v>
      </c>
      <c r="G3345">
        <v>2</v>
      </c>
      <c r="H3345" t="s">
        <v>12</v>
      </c>
      <c r="I3345" t="s">
        <v>1508</v>
      </c>
    </row>
    <row r="3346" spans="1:9" x14ac:dyDescent="0.3">
      <c r="A3346" t="s">
        <v>383</v>
      </c>
      <c r="B3346" t="s">
        <v>1930</v>
      </c>
      <c r="C3346" t="s">
        <v>1640</v>
      </c>
      <c r="D3346">
        <v>0</v>
      </c>
      <c r="E3346">
        <v>30</v>
      </c>
      <c r="F3346">
        <v>12</v>
      </c>
      <c r="G3346">
        <v>2</v>
      </c>
      <c r="H3346" t="s">
        <v>12</v>
      </c>
      <c r="I3346" t="s">
        <v>1505</v>
      </c>
    </row>
    <row r="3347" spans="1:9" x14ac:dyDescent="0.3">
      <c r="A3347" t="s">
        <v>1857</v>
      </c>
      <c r="B3347" t="s">
        <v>1701</v>
      </c>
      <c r="C3347" t="s">
        <v>865</v>
      </c>
      <c r="D3347">
        <v>0</v>
      </c>
      <c r="E3347">
        <v>59</v>
      </c>
      <c r="F3347">
        <v>27</v>
      </c>
      <c r="G3347">
        <v>2</v>
      </c>
      <c r="H3347" t="s">
        <v>12</v>
      </c>
      <c r="I3347" t="s">
        <v>1501</v>
      </c>
    </row>
    <row r="3348" spans="1:9" x14ac:dyDescent="0.3">
      <c r="A3348" t="s">
        <v>384</v>
      </c>
      <c r="B3348" t="s">
        <v>1819</v>
      </c>
      <c r="C3348" t="s">
        <v>1597</v>
      </c>
      <c r="D3348">
        <v>0</v>
      </c>
      <c r="E3348">
        <v>39</v>
      </c>
      <c r="F3348">
        <v>4</v>
      </c>
      <c r="G3348">
        <v>2</v>
      </c>
      <c r="H3348" t="s">
        <v>12</v>
      </c>
      <c r="I3348" t="s">
        <v>1539</v>
      </c>
    </row>
    <row r="3349" spans="1:9" x14ac:dyDescent="0.3">
      <c r="A3349" t="s">
        <v>2597</v>
      </c>
      <c r="B3349" t="s">
        <v>1662</v>
      </c>
      <c r="C3349" t="s">
        <v>1652</v>
      </c>
      <c r="D3349">
        <v>0</v>
      </c>
      <c r="E3349">
        <v>283</v>
      </c>
      <c r="F3349">
        <v>48</v>
      </c>
      <c r="G3349">
        <v>2</v>
      </c>
      <c r="H3349" t="s">
        <v>12</v>
      </c>
      <c r="I3349" t="s">
        <v>1513</v>
      </c>
    </row>
    <row r="3350" spans="1:9" x14ac:dyDescent="0.3">
      <c r="A3350" t="s">
        <v>957</v>
      </c>
      <c r="B3350" t="s">
        <v>1617</v>
      </c>
      <c r="C3350" t="s">
        <v>1558</v>
      </c>
      <c r="D3350">
        <v>0</v>
      </c>
      <c r="E3350">
        <v>57</v>
      </c>
      <c r="F3350">
        <v>27</v>
      </c>
      <c r="G3350">
        <v>2</v>
      </c>
      <c r="H3350" t="s">
        <v>12</v>
      </c>
      <c r="I3350" t="s">
        <v>1520</v>
      </c>
    </row>
    <row r="3351" spans="1:9" x14ac:dyDescent="0.3">
      <c r="A3351" t="s">
        <v>1246</v>
      </c>
      <c r="B3351" t="s">
        <v>1846</v>
      </c>
      <c r="C3351" t="s">
        <v>1583</v>
      </c>
      <c r="D3351">
        <v>0</v>
      </c>
      <c r="E3351">
        <v>53</v>
      </c>
      <c r="F3351">
        <v>6</v>
      </c>
      <c r="G3351">
        <v>2</v>
      </c>
      <c r="H3351" t="s">
        <v>12</v>
      </c>
      <c r="I3351" t="s">
        <v>1539</v>
      </c>
    </row>
    <row r="3352" spans="1:9" x14ac:dyDescent="0.3">
      <c r="A3352" t="s">
        <v>2598</v>
      </c>
      <c r="B3352" t="s">
        <v>1828</v>
      </c>
      <c r="C3352" t="s">
        <v>1519</v>
      </c>
      <c r="D3352">
        <v>0</v>
      </c>
      <c r="E3352">
        <v>27</v>
      </c>
      <c r="F3352">
        <v>8</v>
      </c>
      <c r="G3352">
        <v>2</v>
      </c>
      <c r="H3352" t="s">
        <v>12</v>
      </c>
      <c r="I3352" t="s">
        <v>1520</v>
      </c>
    </row>
    <row r="3353" spans="1:9" x14ac:dyDescent="0.3">
      <c r="A3353" t="s">
        <v>2598</v>
      </c>
      <c r="B3353" t="s">
        <v>1994</v>
      </c>
      <c r="C3353" t="s">
        <v>1558</v>
      </c>
      <c r="D3353">
        <v>0</v>
      </c>
      <c r="E3353">
        <v>32</v>
      </c>
      <c r="F3353">
        <v>11</v>
      </c>
      <c r="G3353">
        <v>2</v>
      </c>
      <c r="H3353" t="s">
        <v>12</v>
      </c>
      <c r="I3353" t="s">
        <v>1520</v>
      </c>
    </row>
    <row r="3354" spans="1:9" x14ac:dyDescent="0.3">
      <c r="A3354" t="s">
        <v>2599</v>
      </c>
      <c r="B3354" t="s">
        <v>2143</v>
      </c>
      <c r="C3354" t="s">
        <v>1640</v>
      </c>
      <c r="D3354">
        <v>0</v>
      </c>
      <c r="E3354">
        <v>22</v>
      </c>
      <c r="F3354">
        <v>9</v>
      </c>
      <c r="G3354">
        <v>2</v>
      </c>
      <c r="H3354" t="s">
        <v>12</v>
      </c>
      <c r="I3354" t="s">
        <v>1505</v>
      </c>
    </row>
    <row r="3355" spans="1:9" x14ac:dyDescent="0.3">
      <c r="A3355" t="s">
        <v>2486</v>
      </c>
      <c r="B3355" t="s">
        <v>1784</v>
      </c>
      <c r="C3355" t="s">
        <v>1583</v>
      </c>
      <c r="D3355">
        <v>0</v>
      </c>
      <c r="E3355">
        <v>41</v>
      </c>
      <c r="F3355">
        <v>16</v>
      </c>
      <c r="G3355">
        <v>2</v>
      </c>
      <c r="H3355" t="s">
        <v>12</v>
      </c>
      <c r="I3355" t="s">
        <v>1539</v>
      </c>
    </row>
    <row r="3356" spans="1:9" x14ac:dyDescent="0.3">
      <c r="A3356" t="s">
        <v>2486</v>
      </c>
      <c r="B3356" t="s">
        <v>1799</v>
      </c>
      <c r="C3356" t="s">
        <v>1519</v>
      </c>
      <c r="D3356">
        <v>0</v>
      </c>
      <c r="E3356">
        <v>89</v>
      </c>
      <c r="F3356">
        <v>26</v>
      </c>
      <c r="G3356">
        <v>2</v>
      </c>
      <c r="H3356" t="s">
        <v>12</v>
      </c>
      <c r="I3356" t="s">
        <v>1520</v>
      </c>
    </row>
    <row r="3357" spans="1:9" x14ac:dyDescent="0.3">
      <c r="A3357" t="s">
        <v>1249</v>
      </c>
      <c r="B3357" t="s">
        <v>2525</v>
      </c>
      <c r="C3357" t="s">
        <v>1542</v>
      </c>
      <c r="D3357">
        <v>0</v>
      </c>
      <c r="E3357">
        <v>117</v>
      </c>
      <c r="F3357">
        <v>51</v>
      </c>
      <c r="G3357">
        <v>2</v>
      </c>
      <c r="H3357" t="s">
        <v>12</v>
      </c>
      <c r="I3357" t="s">
        <v>1543</v>
      </c>
    </row>
    <row r="3358" spans="1:9" x14ac:dyDescent="0.3">
      <c r="A3358" t="s">
        <v>1249</v>
      </c>
      <c r="B3358" t="s">
        <v>1533</v>
      </c>
      <c r="C3358" t="s">
        <v>1519</v>
      </c>
      <c r="D3358">
        <v>0</v>
      </c>
      <c r="E3358">
        <v>87</v>
      </c>
      <c r="F3358">
        <v>4</v>
      </c>
      <c r="G3358">
        <v>2</v>
      </c>
      <c r="H3358" t="s">
        <v>12</v>
      </c>
      <c r="I3358" t="s">
        <v>1520</v>
      </c>
    </row>
    <row r="3359" spans="1:9" x14ac:dyDescent="0.3">
      <c r="A3359" t="s">
        <v>387</v>
      </c>
      <c r="B3359" t="s">
        <v>1533</v>
      </c>
      <c r="C3359" t="s">
        <v>1558</v>
      </c>
      <c r="D3359">
        <v>0</v>
      </c>
      <c r="E3359">
        <v>97</v>
      </c>
      <c r="F3359">
        <v>0</v>
      </c>
      <c r="G3359">
        <v>2</v>
      </c>
      <c r="H3359" t="s">
        <v>12</v>
      </c>
      <c r="I3359" t="s">
        <v>1520</v>
      </c>
    </row>
    <row r="3360" spans="1:9" x14ac:dyDescent="0.3">
      <c r="A3360" t="s">
        <v>2600</v>
      </c>
      <c r="B3360" t="s">
        <v>1816</v>
      </c>
      <c r="C3360" t="s">
        <v>1551</v>
      </c>
      <c r="D3360">
        <v>0</v>
      </c>
      <c r="E3360">
        <v>49</v>
      </c>
      <c r="F3360">
        <v>22</v>
      </c>
      <c r="G3360">
        <v>2</v>
      </c>
      <c r="H3360" t="s">
        <v>12</v>
      </c>
      <c r="I3360" t="s">
        <v>1539</v>
      </c>
    </row>
    <row r="3361" spans="1:9" x14ac:dyDescent="0.3">
      <c r="A3361" t="s">
        <v>2601</v>
      </c>
      <c r="B3361" t="s">
        <v>1803</v>
      </c>
      <c r="C3361" t="s">
        <v>1652</v>
      </c>
      <c r="D3361">
        <v>0</v>
      </c>
      <c r="E3361">
        <v>397</v>
      </c>
      <c r="F3361">
        <v>194</v>
      </c>
      <c r="G3361">
        <v>2</v>
      </c>
      <c r="H3361" t="s">
        <v>12</v>
      </c>
      <c r="I3361" t="s">
        <v>1513</v>
      </c>
    </row>
    <row r="3362" spans="1:9" x14ac:dyDescent="0.3">
      <c r="A3362" t="s">
        <v>2602</v>
      </c>
      <c r="B3362" t="s">
        <v>1591</v>
      </c>
      <c r="C3362" t="s">
        <v>1563</v>
      </c>
      <c r="D3362">
        <v>0</v>
      </c>
      <c r="E3362">
        <v>53</v>
      </c>
      <c r="F3362">
        <v>22</v>
      </c>
      <c r="G3362">
        <v>2</v>
      </c>
      <c r="H3362" t="s">
        <v>12</v>
      </c>
      <c r="I3362" t="s">
        <v>1520</v>
      </c>
    </row>
    <row r="3363" spans="1:9" x14ac:dyDescent="0.3">
      <c r="A3363" t="s">
        <v>493</v>
      </c>
      <c r="B3363" t="s">
        <v>1994</v>
      </c>
      <c r="C3363" t="s">
        <v>1563</v>
      </c>
      <c r="D3363">
        <v>0</v>
      </c>
      <c r="E3363">
        <v>29</v>
      </c>
      <c r="F3363">
        <v>0</v>
      </c>
      <c r="G3363">
        <v>2</v>
      </c>
      <c r="H3363" t="s">
        <v>12</v>
      </c>
      <c r="I3363" t="s">
        <v>1520</v>
      </c>
    </row>
    <row r="3364" spans="1:9" x14ac:dyDescent="0.3">
      <c r="A3364" t="s">
        <v>2603</v>
      </c>
      <c r="B3364" t="s">
        <v>1769</v>
      </c>
      <c r="C3364" t="s">
        <v>1583</v>
      </c>
      <c r="D3364">
        <v>0</v>
      </c>
      <c r="E3364">
        <v>43</v>
      </c>
      <c r="F3364">
        <v>0</v>
      </c>
      <c r="G3364">
        <v>2</v>
      </c>
      <c r="H3364" t="s">
        <v>12</v>
      </c>
      <c r="I3364" t="s">
        <v>1539</v>
      </c>
    </row>
    <row r="3365" spans="1:9" x14ac:dyDescent="0.3">
      <c r="A3365" t="s">
        <v>2604</v>
      </c>
      <c r="B3365" t="s">
        <v>1721</v>
      </c>
      <c r="C3365" t="s">
        <v>1522</v>
      </c>
      <c r="D3365">
        <v>0</v>
      </c>
      <c r="E3365">
        <v>105</v>
      </c>
      <c r="F3365">
        <v>19</v>
      </c>
      <c r="G3365">
        <v>2</v>
      </c>
      <c r="H3365" t="s">
        <v>12</v>
      </c>
      <c r="I3365" t="s">
        <v>1501</v>
      </c>
    </row>
    <row r="3366" spans="1:9" x14ac:dyDescent="0.3">
      <c r="A3366" t="s">
        <v>962</v>
      </c>
      <c r="B3366" t="s">
        <v>1751</v>
      </c>
      <c r="C3366" t="s">
        <v>1597</v>
      </c>
      <c r="D3366">
        <v>0</v>
      </c>
      <c r="E3366">
        <v>100</v>
      </c>
      <c r="F3366">
        <v>10</v>
      </c>
      <c r="G3366">
        <v>2</v>
      </c>
      <c r="H3366" t="s">
        <v>12</v>
      </c>
      <c r="I3366" t="s">
        <v>1539</v>
      </c>
    </row>
    <row r="3367" spans="1:9" x14ac:dyDescent="0.3">
      <c r="A3367" t="s">
        <v>1414</v>
      </c>
      <c r="B3367" t="s">
        <v>1688</v>
      </c>
      <c r="C3367" t="s">
        <v>1584</v>
      </c>
      <c r="D3367">
        <v>0</v>
      </c>
      <c r="E3367">
        <v>22</v>
      </c>
      <c r="F3367">
        <v>10</v>
      </c>
      <c r="G3367">
        <v>2</v>
      </c>
      <c r="H3367" t="s">
        <v>12</v>
      </c>
      <c r="I3367" t="s">
        <v>1508</v>
      </c>
    </row>
    <row r="3368" spans="1:9" x14ac:dyDescent="0.3">
      <c r="A3368" t="s">
        <v>2072</v>
      </c>
      <c r="B3368" t="s">
        <v>1920</v>
      </c>
      <c r="C3368" t="s">
        <v>1512</v>
      </c>
      <c r="D3368">
        <v>0</v>
      </c>
      <c r="E3368">
        <v>269</v>
      </c>
      <c r="F3368">
        <v>126</v>
      </c>
      <c r="G3368">
        <v>2</v>
      </c>
      <c r="H3368" t="s">
        <v>12</v>
      </c>
      <c r="I3368" t="s">
        <v>1513</v>
      </c>
    </row>
    <row r="3369" spans="1:9" x14ac:dyDescent="0.3">
      <c r="A3369" t="s">
        <v>177</v>
      </c>
      <c r="B3369" t="s">
        <v>1555</v>
      </c>
      <c r="C3369" t="s">
        <v>1500</v>
      </c>
      <c r="D3369">
        <v>0</v>
      </c>
      <c r="E3369">
        <v>33</v>
      </c>
      <c r="F3369">
        <v>1</v>
      </c>
      <c r="G3369">
        <v>2</v>
      </c>
      <c r="H3369" t="s">
        <v>12</v>
      </c>
      <c r="I3369" t="s">
        <v>1501</v>
      </c>
    </row>
    <row r="3370" spans="1:9" x14ac:dyDescent="0.3">
      <c r="A3370" t="s">
        <v>179</v>
      </c>
      <c r="B3370" t="s">
        <v>1747</v>
      </c>
      <c r="C3370" t="s">
        <v>1597</v>
      </c>
      <c r="D3370">
        <v>0</v>
      </c>
      <c r="E3370">
        <v>57</v>
      </c>
      <c r="F3370">
        <v>28</v>
      </c>
      <c r="G3370">
        <v>2</v>
      </c>
      <c r="H3370" t="s">
        <v>12</v>
      </c>
      <c r="I3370" t="s">
        <v>1539</v>
      </c>
    </row>
    <row r="3371" spans="1:9" x14ac:dyDescent="0.3">
      <c r="A3371" t="s">
        <v>180</v>
      </c>
      <c r="B3371" t="s">
        <v>1499</v>
      </c>
      <c r="C3371" t="s">
        <v>865</v>
      </c>
      <c r="D3371">
        <v>0</v>
      </c>
      <c r="E3371">
        <v>41</v>
      </c>
      <c r="F3371">
        <v>13</v>
      </c>
      <c r="G3371">
        <v>2</v>
      </c>
      <c r="H3371" t="s">
        <v>12</v>
      </c>
      <c r="I3371" t="s">
        <v>1501</v>
      </c>
    </row>
    <row r="3372" spans="1:9" x14ac:dyDescent="0.3">
      <c r="A3372" t="s">
        <v>1755</v>
      </c>
      <c r="B3372" t="s">
        <v>2143</v>
      </c>
      <c r="C3372" t="s">
        <v>1640</v>
      </c>
      <c r="D3372">
        <v>0</v>
      </c>
      <c r="E3372">
        <v>22</v>
      </c>
      <c r="F3372">
        <v>9</v>
      </c>
      <c r="G3372">
        <v>2</v>
      </c>
      <c r="H3372" t="s">
        <v>12</v>
      </c>
      <c r="I3372" t="s">
        <v>1505</v>
      </c>
    </row>
    <row r="3373" spans="1:9" x14ac:dyDescent="0.3">
      <c r="A3373" t="s">
        <v>2605</v>
      </c>
      <c r="B3373" t="s">
        <v>1877</v>
      </c>
      <c r="C3373" t="s">
        <v>1597</v>
      </c>
      <c r="D3373">
        <v>0</v>
      </c>
      <c r="E3373">
        <v>32</v>
      </c>
      <c r="F3373">
        <v>2</v>
      </c>
      <c r="G3373">
        <v>2</v>
      </c>
      <c r="H3373" t="s">
        <v>12</v>
      </c>
      <c r="I3373" t="s">
        <v>1539</v>
      </c>
    </row>
    <row r="3374" spans="1:9" x14ac:dyDescent="0.3">
      <c r="A3374" t="s">
        <v>654</v>
      </c>
      <c r="B3374" t="s">
        <v>1795</v>
      </c>
      <c r="C3374" t="s">
        <v>1534</v>
      </c>
      <c r="D3374">
        <v>0</v>
      </c>
      <c r="E3374">
        <v>49</v>
      </c>
      <c r="F3374">
        <v>9</v>
      </c>
      <c r="G3374">
        <v>2</v>
      </c>
      <c r="H3374" t="s">
        <v>12</v>
      </c>
      <c r="I3374" t="s">
        <v>1520</v>
      </c>
    </row>
    <row r="3375" spans="1:9" x14ac:dyDescent="0.3">
      <c r="A3375" t="s">
        <v>1416</v>
      </c>
      <c r="B3375" t="s">
        <v>1776</v>
      </c>
      <c r="C3375" t="s">
        <v>1558</v>
      </c>
      <c r="D3375">
        <v>0</v>
      </c>
      <c r="E3375">
        <v>79</v>
      </c>
      <c r="F3375">
        <v>39</v>
      </c>
      <c r="G3375">
        <v>2</v>
      </c>
      <c r="H3375" t="s">
        <v>12</v>
      </c>
      <c r="I3375" t="s">
        <v>1520</v>
      </c>
    </row>
    <row r="3376" spans="1:9" x14ac:dyDescent="0.3">
      <c r="A3376" t="s">
        <v>655</v>
      </c>
      <c r="B3376" t="s">
        <v>1674</v>
      </c>
      <c r="C3376" t="s">
        <v>1536</v>
      </c>
      <c r="D3376">
        <v>0</v>
      </c>
      <c r="E3376">
        <v>18</v>
      </c>
      <c r="F3376">
        <v>8</v>
      </c>
      <c r="G3376">
        <v>2</v>
      </c>
      <c r="H3376" t="s">
        <v>12</v>
      </c>
      <c r="I3376" t="s">
        <v>1508</v>
      </c>
    </row>
    <row r="3377" spans="1:9" x14ac:dyDescent="0.3">
      <c r="A3377" t="s">
        <v>2487</v>
      </c>
      <c r="B3377" t="s">
        <v>1701</v>
      </c>
      <c r="C3377" t="s">
        <v>1522</v>
      </c>
      <c r="D3377">
        <v>0</v>
      </c>
      <c r="E3377">
        <v>68</v>
      </c>
      <c r="F3377">
        <v>7</v>
      </c>
      <c r="G3377">
        <v>2</v>
      </c>
      <c r="H3377" t="s">
        <v>12</v>
      </c>
      <c r="I3377" t="s">
        <v>1501</v>
      </c>
    </row>
    <row r="3378" spans="1:9" x14ac:dyDescent="0.3">
      <c r="A3378" t="s">
        <v>1258</v>
      </c>
      <c r="B3378" t="s">
        <v>1605</v>
      </c>
      <c r="C3378" t="s">
        <v>1597</v>
      </c>
      <c r="D3378">
        <v>0</v>
      </c>
      <c r="E3378">
        <v>80</v>
      </c>
      <c r="F3378">
        <v>4</v>
      </c>
      <c r="G3378">
        <v>2</v>
      </c>
      <c r="H3378" t="s">
        <v>12</v>
      </c>
      <c r="I3378" t="s">
        <v>1539</v>
      </c>
    </row>
    <row r="3379" spans="1:9" x14ac:dyDescent="0.3">
      <c r="A3379" t="s">
        <v>187</v>
      </c>
      <c r="B3379" t="s">
        <v>1691</v>
      </c>
      <c r="C3379" t="s">
        <v>1548</v>
      </c>
      <c r="D3379">
        <v>0</v>
      </c>
      <c r="E3379">
        <v>14</v>
      </c>
      <c r="F3379">
        <v>1</v>
      </c>
      <c r="G3379">
        <v>2</v>
      </c>
      <c r="H3379" t="s">
        <v>12</v>
      </c>
      <c r="I3379" t="s">
        <v>1508</v>
      </c>
    </row>
    <row r="3380" spans="1:9" x14ac:dyDescent="0.3">
      <c r="A3380" t="s">
        <v>187</v>
      </c>
      <c r="B3380" t="s">
        <v>1629</v>
      </c>
      <c r="C3380" t="s">
        <v>865</v>
      </c>
      <c r="D3380">
        <v>0</v>
      </c>
      <c r="E3380">
        <v>27</v>
      </c>
      <c r="F3380">
        <v>8</v>
      </c>
      <c r="G3380">
        <v>2</v>
      </c>
      <c r="H3380" t="s">
        <v>12</v>
      </c>
      <c r="I3380" t="s">
        <v>1501</v>
      </c>
    </row>
    <row r="3381" spans="1:9" x14ac:dyDescent="0.3">
      <c r="A3381" t="s">
        <v>2455</v>
      </c>
      <c r="B3381" t="s">
        <v>1654</v>
      </c>
      <c r="C3381" t="s">
        <v>718</v>
      </c>
      <c r="D3381">
        <v>0</v>
      </c>
      <c r="E3381">
        <v>53</v>
      </c>
      <c r="F3381">
        <v>26</v>
      </c>
      <c r="G3381">
        <v>2</v>
      </c>
      <c r="H3381" t="s">
        <v>12</v>
      </c>
      <c r="I3381" t="s">
        <v>1513</v>
      </c>
    </row>
    <row r="3382" spans="1:9" x14ac:dyDescent="0.3">
      <c r="A3382" t="s">
        <v>2606</v>
      </c>
      <c r="B3382" t="s">
        <v>1914</v>
      </c>
      <c r="C3382" t="s">
        <v>1583</v>
      </c>
      <c r="D3382">
        <v>0</v>
      </c>
      <c r="E3382">
        <v>49</v>
      </c>
      <c r="F3382">
        <v>4</v>
      </c>
      <c r="G3382">
        <v>2</v>
      </c>
      <c r="H3382" t="s">
        <v>12</v>
      </c>
      <c r="I3382" t="s">
        <v>1539</v>
      </c>
    </row>
    <row r="3383" spans="1:9" x14ac:dyDescent="0.3">
      <c r="A3383" t="s">
        <v>2607</v>
      </c>
      <c r="B3383" t="s">
        <v>2167</v>
      </c>
      <c r="C3383" t="s">
        <v>1583</v>
      </c>
      <c r="D3383">
        <v>0</v>
      </c>
      <c r="E3383">
        <v>17</v>
      </c>
      <c r="F3383">
        <v>8</v>
      </c>
      <c r="G3383">
        <v>2</v>
      </c>
      <c r="H3383" t="s">
        <v>12</v>
      </c>
      <c r="I3383" t="s">
        <v>1539</v>
      </c>
    </row>
    <row r="3384" spans="1:9" x14ac:dyDescent="0.3">
      <c r="A3384" t="s">
        <v>2608</v>
      </c>
      <c r="B3384" t="s">
        <v>1930</v>
      </c>
      <c r="C3384" t="s">
        <v>1525</v>
      </c>
      <c r="D3384">
        <v>0</v>
      </c>
      <c r="E3384">
        <v>25</v>
      </c>
      <c r="F3384">
        <v>5</v>
      </c>
      <c r="G3384">
        <v>2</v>
      </c>
      <c r="H3384" t="s">
        <v>12</v>
      </c>
      <c r="I3384" t="s">
        <v>1505</v>
      </c>
    </row>
    <row r="3385" spans="1:9" x14ac:dyDescent="0.3">
      <c r="A3385" t="s">
        <v>2608</v>
      </c>
      <c r="B3385" t="s">
        <v>1570</v>
      </c>
      <c r="C3385" t="s">
        <v>1504</v>
      </c>
      <c r="D3385">
        <v>0</v>
      </c>
      <c r="E3385">
        <v>22</v>
      </c>
      <c r="F3385">
        <v>3</v>
      </c>
      <c r="G3385">
        <v>2</v>
      </c>
      <c r="H3385" t="s">
        <v>12</v>
      </c>
      <c r="I3385" t="s">
        <v>1505</v>
      </c>
    </row>
    <row r="3386" spans="1:9" x14ac:dyDescent="0.3">
      <c r="A3386" t="s">
        <v>2314</v>
      </c>
      <c r="B3386" t="s">
        <v>1875</v>
      </c>
      <c r="C3386" t="s">
        <v>1569</v>
      </c>
      <c r="D3386">
        <v>0</v>
      </c>
      <c r="E3386">
        <v>56</v>
      </c>
      <c r="F3386">
        <v>8</v>
      </c>
      <c r="G3386">
        <v>2</v>
      </c>
      <c r="H3386" t="s">
        <v>12</v>
      </c>
      <c r="I3386" t="s">
        <v>1501</v>
      </c>
    </row>
    <row r="3387" spans="1:9" x14ac:dyDescent="0.3">
      <c r="A3387" t="s">
        <v>2490</v>
      </c>
      <c r="B3387" t="s">
        <v>1713</v>
      </c>
      <c r="C3387" t="s">
        <v>1569</v>
      </c>
      <c r="D3387">
        <v>0</v>
      </c>
      <c r="E3387">
        <v>30</v>
      </c>
      <c r="F3387">
        <v>5</v>
      </c>
      <c r="G3387">
        <v>2</v>
      </c>
      <c r="H3387" t="s">
        <v>12</v>
      </c>
      <c r="I3387" t="s">
        <v>1501</v>
      </c>
    </row>
    <row r="3388" spans="1:9" x14ac:dyDescent="0.3">
      <c r="A3388" t="s">
        <v>189</v>
      </c>
      <c r="B3388" t="s">
        <v>1756</v>
      </c>
      <c r="C3388" t="s">
        <v>1597</v>
      </c>
      <c r="D3388">
        <v>0</v>
      </c>
      <c r="E3388">
        <v>24</v>
      </c>
      <c r="F3388">
        <v>6</v>
      </c>
      <c r="G3388">
        <v>2</v>
      </c>
      <c r="H3388" t="s">
        <v>12</v>
      </c>
      <c r="I3388" t="s">
        <v>1539</v>
      </c>
    </row>
    <row r="3389" spans="1:9" x14ac:dyDescent="0.3">
      <c r="A3389" t="s">
        <v>563</v>
      </c>
      <c r="B3389" t="s">
        <v>1606</v>
      </c>
      <c r="C3389" t="s">
        <v>865</v>
      </c>
      <c r="D3389">
        <v>0</v>
      </c>
      <c r="E3389">
        <v>38</v>
      </c>
      <c r="F3389">
        <v>6</v>
      </c>
      <c r="G3389">
        <v>2</v>
      </c>
      <c r="H3389" t="s">
        <v>12</v>
      </c>
      <c r="I3389" t="s">
        <v>1539</v>
      </c>
    </row>
    <row r="3390" spans="1:9" x14ac:dyDescent="0.3">
      <c r="A3390" t="s">
        <v>2609</v>
      </c>
      <c r="B3390" t="s">
        <v>1733</v>
      </c>
      <c r="C3390" t="s">
        <v>1522</v>
      </c>
      <c r="D3390">
        <v>0</v>
      </c>
      <c r="E3390">
        <v>105</v>
      </c>
      <c r="F3390">
        <v>28</v>
      </c>
      <c r="G3390">
        <v>2</v>
      </c>
      <c r="H3390" t="s">
        <v>12</v>
      </c>
      <c r="I3390" t="s">
        <v>1501</v>
      </c>
    </row>
    <row r="3391" spans="1:9" x14ac:dyDescent="0.3">
      <c r="A3391" t="s">
        <v>2610</v>
      </c>
      <c r="B3391" t="s">
        <v>1627</v>
      </c>
      <c r="C3391" t="s">
        <v>1558</v>
      </c>
      <c r="D3391">
        <v>0</v>
      </c>
      <c r="E3391">
        <v>88</v>
      </c>
      <c r="F3391">
        <v>32</v>
      </c>
      <c r="G3391">
        <v>2</v>
      </c>
      <c r="H3391" t="s">
        <v>12</v>
      </c>
      <c r="I3391" t="s">
        <v>1520</v>
      </c>
    </row>
    <row r="3392" spans="1:9" x14ac:dyDescent="0.3">
      <c r="A3392" t="s">
        <v>1866</v>
      </c>
      <c r="B3392" t="s">
        <v>2525</v>
      </c>
      <c r="C3392" t="s">
        <v>1542</v>
      </c>
      <c r="D3392">
        <v>0</v>
      </c>
      <c r="E3392">
        <v>117</v>
      </c>
      <c r="F3392">
        <v>51</v>
      </c>
      <c r="G3392">
        <v>2</v>
      </c>
      <c r="H3392" t="s">
        <v>12</v>
      </c>
      <c r="I3392" t="s">
        <v>1543</v>
      </c>
    </row>
    <row r="3393" spans="1:9" x14ac:dyDescent="0.3">
      <c r="A3393" t="s">
        <v>2611</v>
      </c>
      <c r="B3393" t="s">
        <v>1613</v>
      </c>
      <c r="C3393" t="s">
        <v>1534</v>
      </c>
      <c r="D3393">
        <v>0</v>
      </c>
      <c r="E3393">
        <v>68</v>
      </c>
      <c r="F3393">
        <v>11</v>
      </c>
      <c r="G3393">
        <v>2</v>
      </c>
      <c r="H3393" t="s">
        <v>12</v>
      </c>
      <c r="I3393" t="s">
        <v>1520</v>
      </c>
    </row>
    <row r="3394" spans="1:9" x14ac:dyDescent="0.3">
      <c r="A3394" t="s">
        <v>2612</v>
      </c>
      <c r="B3394" t="s">
        <v>1705</v>
      </c>
      <c r="C3394" t="s">
        <v>1500</v>
      </c>
      <c r="D3394">
        <v>0</v>
      </c>
      <c r="E3394">
        <v>27</v>
      </c>
      <c r="F3394">
        <v>6</v>
      </c>
      <c r="G3394">
        <v>2</v>
      </c>
      <c r="H3394" t="s">
        <v>12</v>
      </c>
      <c r="I3394" t="s">
        <v>1501</v>
      </c>
    </row>
    <row r="3395" spans="1:9" x14ac:dyDescent="0.3">
      <c r="A3395" t="s">
        <v>804</v>
      </c>
      <c r="B3395" t="s">
        <v>1845</v>
      </c>
      <c r="C3395" t="s">
        <v>1536</v>
      </c>
      <c r="D3395">
        <v>0</v>
      </c>
      <c r="E3395">
        <v>21</v>
      </c>
      <c r="F3395">
        <v>6</v>
      </c>
      <c r="G3395">
        <v>2</v>
      </c>
      <c r="H3395" t="s">
        <v>12</v>
      </c>
      <c r="I3395" t="s">
        <v>1508</v>
      </c>
    </row>
    <row r="3396" spans="1:9" x14ac:dyDescent="0.3">
      <c r="A3396" t="s">
        <v>1426</v>
      </c>
      <c r="B3396" t="s">
        <v>1555</v>
      </c>
      <c r="C3396" t="s">
        <v>1522</v>
      </c>
      <c r="D3396">
        <v>0</v>
      </c>
      <c r="E3396">
        <v>42</v>
      </c>
      <c r="F3396">
        <v>17</v>
      </c>
      <c r="G3396">
        <v>2</v>
      </c>
      <c r="H3396" t="s">
        <v>12</v>
      </c>
      <c r="I3396" t="s">
        <v>1501</v>
      </c>
    </row>
    <row r="3397" spans="1:9" x14ac:dyDescent="0.3">
      <c r="A3397" t="s">
        <v>2613</v>
      </c>
      <c r="B3397" t="s">
        <v>1669</v>
      </c>
      <c r="C3397" t="s">
        <v>1504</v>
      </c>
      <c r="D3397">
        <v>0</v>
      </c>
      <c r="E3397">
        <v>39</v>
      </c>
      <c r="F3397">
        <v>18</v>
      </c>
      <c r="G3397">
        <v>2</v>
      </c>
      <c r="H3397" t="s">
        <v>12</v>
      </c>
      <c r="I3397" t="s">
        <v>1505</v>
      </c>
    </row>
    <row r="3398" spans="1:9" x14ac:dyDescent="0.3">
      <c r="A3398" t="s">
        <v>2614</v>
      </c>
      <c r="B3398" t="s">
        <v>1599</v>
      </c>
      <c r="C3398" t="s">
        <v>1571</v>
      </c>
      <c r="D3398">
        <v>0</v>
      </c>
      <c r="E3398">
        <v>38</v>
      </c>
      <c r="F3398">
        <v>19</v>
      </c>
      <c r="G3398">
        <v>2</v>
      </c>
      <c r="H3398" t="s">
        <v>12</v>
      </c>
      <c r="I3398" t="s">
        <v>1505</v>
      </c>
    </row>
    <row r="3399" spans="1:9" x14ac:dyDescent="0.3">
      <c r="A3399" t="s">
        <v>1261</v>
      </c>
      <c r="B3399" t="s">
        <v>1892</v>
      </c>
      <c r="C3399" t="s">
        <v>1558</v>
      </c>
      <c r="D3399">
        <v>0</v>
      </c>
      <c r="E3399">
        <v>31</v>
      </c>
      <c r="F3399">
        <v>2</v>
      </c>
      <c r="G3399">
        <v>2</v>
      </c>
      <c r="H3399" t="s">
        <v>12</v>
      </c>
      <c r="I3399" t="s">
        <v>1520</v>
      </c>
    </row>
    <row r="3400" spans="1:9" x14ac:dyDescent="0.3">
      <c r="A3400" t="s">
        <v>2080</v>
      </c>
      <c r="B3400" t="s">
        <v>1994</v>
      </c>
      <c r="C3400" t="s">
        <v>1558</v>
      </c>
      <c r="D3400">
        <v>0</v>
      </c>
      <c r="E3400">
        <v>32</v>
      </c>
      <c r="F3400">
        <v>11</v>
      </c>
      <c r="G3400">
        <v>2</v>
      </c>
      <c r="H3400" t="s">
        <v>12</v>
      </c>
      <c r="I3400" t="s">
        <v>1520</v>
      </c>
    </row>
    <row r="3401" spans="1:9" x14ac:dyDescent="0.3">
      <c r="A3401" t="s">
        <v>2615</v>
      </c>
      <c r="B3401" t="s">
        <v>2071</v>
      </c>
      <c r="C3401" t="s">
        <v>718</v>
      </c>
      <c r="D3401">
        <v>0</v>
      </c>
      <c r="E3401">
        <v>96</v>
      </c>
      <c r="F3401">
        <v>17</v>
      </c>
      <c r="G3401">
        <v>2</v>
      </c>
      <c r="H3401" t="s">
        <v>12</v>
      </c>
      <c r="I3401" t="s">
        <v>1513</v>
      </c>
    </row>
    <row r="3402" spans="1:9" x14ac:dyDescent="0.3">
      <c r="A3402" t="s">
        <v>2615</v>
      </c>
      <c r="B3402" t="s">
        <v>2115</v>
      </c>
      <c r="C3402" t="s">
        <v>1516</v>
      </c>
      <c r="D3402">
        <v>0</v>
      </c>
      <c r="E3402">
        <v>46</v>
      </c>
      <c r="F3402">
        <v>6</v>
      </c>
      <c r="G3402">
        <v>2</v>
      </c>
      <c r="H3402" t="s">
        <v>12</v>
      </c>
      <c r="I3402" t="s">
        <v>1513</v>
      </c>
    </row>
    <row r="3403" spans="1:9" x14ac:dyDescent="0.3">
      <c r="A3403" t="s">
        <v>663</v>
      </c>
      <c r="B3403" t="s">
        <v>1733</v>
      </c>
      <c r="C3403" t="s">
        <v>1522</v>
      </c>
      <c r="D3403">
        <v>0</v>
      </c>
      <c r="E3403">
        <v>105</v>
      </c>
      <c r="F3403">
        <v>28</v>
      </c>
      <c r="G3403">
        <v>2</v>
      </c>
      <c r="H3403" t="s">
        <v>12</v>
      </c>
      <c r="I3403" t="s">
        <v>1501</v>
      </c>
    </row>
    <row r="3404" spans="1:9" x14ac:dyDescent="0.3">
      <c r="A3404" t="s">
        <v>567</v>
      </c>
      <c r="B3404" t="s">
        <v>1506</v>
      </c>
      <c r="C3404" t="s">
        <v>1584</v>
      </c>
      <c r="D3404">
        <v>0</v>
      </c>
      <c r="E3404">
        <v>13</v>
      </c>
      <c r="F3404">
        <v>5</v>
      </c>
      <c r="G3404">
        <v>2</v>
      </c>
      <c r="H3404" t="s">
        <v>12</v>
      </c>
      <c r="I3404" t="s">
        <v>1508</v>
      </c>
    </row>
    <row r="3405" spans="1:9" x14ac:dyDescent="0.3">
      <c r="A3405" t="s">
        <v>2616</v>
      </c>
      <c r="B3405" t="s">
        <v>1674</v>
      </c>
      <c r="C3405" t="s">
        <v>1536</v>
      </c>
      <c r="D3405">
        <v>0</v>
      </c>
      <c r="E3405">
        <v>18</v>
      </c>
      <c r="F3405">
        <v>8</v>
      </c>
      <c r="G3405">
        <v>2</v>
      </c>
      <c r="H3405" t="s">
        <v>12</v>
      </c>
      <c r="I3405" t="s">
        <v>1508</v>
      </c>
    </row>
    <row r="3406" spans="1:9" x14ac:dyDescent="0.3">
      <c r="A3406" t="s">
        <v>2617</v>
      </c>
      <c r="B3406" t="s">
        <v>2110</v>
      </c>
      <c r="C3406" t="s">
        <v>1507</v>
      </c>
      <c r="D3406">
        <v>0</v>
      </c>
      <c r="E3406">
        <v>27</v>
      </c>
      <c r="F3406">
        <v>5</v>
      </c>
      <c r="G3406">
        <v>2</v>
      </c>
      <c r="H3406" t="s">
        <v>12</v>
      </c>
      <c r="I3406" t="s">
        <v>1508</v>
      </c>
    </row>
    <row r="3407" spans="1:9" x14ac:dyDescent="0.3">
      <c r="A3407" t="s">
        <v>2084</v>
      </c>
      <c r="B3407" t="s">
        <v>1580</v>
      </c>
      <c r="C3407" t="s">
        <v>1548</v>
      </c>
      <c r="D3407">
        <v>0</v>
      </c>
      <c r="E3407">
        <v>20</v>
      </c>
      <c r="F3407">
        <v>6</v>
      </c>
      <c r="G3407">
        <v>2</v>
      </c>
      <c r="H3407" t="s">
        <v>12</v>
      </c>
      <c r="I3407" t="s">
        <v>1508</v>
      </c>
    </row>
    <row r="3408" spans="1:9" x14ac:dyDescent="0.3">
      <c r="A3408" t="s">
        <v>2618</v>
      </c>
      <c r="B3408" t="s">
        <v>1713</v>
      </c>
      <c r="C3408" t="s">
        <v>1522</v>
      </c>
      <c r="D3408">
        <v>0</v>
      </c>
      <c r="E3408">
        <v>36</v>
      </c>
      <c r="F3408">
        <v>10</v>
      </c>
      <c r="G3408">
        <v>2</v>
      </c>
      <c r="H3408" t="s">
        <v>12</v>
      </c>
      <c r="I3408" t="s">
        <v>1501</v>
      </c>
    </row>
    <row r="3409" spans="1:9" x14ac:dyDescent="0.3">
      <c r="A3409" t="s">
        <v>1768</v>
      </c>
      <c r="B3409" t="s">
        <v>1660</v>
      </c>
      <c r="C3409" t="s">
        <v>1536</v>
      </c>
      <c r="D3409">
        <v>0</v>
      </c>
      <c r="E3409">
        <v>25</v>
      </c>
      <c r="F3409">
        <v>6</v>
      </c>
      <c r="G3409">
        <v>2</v>
      </c>
      <c r="H3409" t="s">
        <v>12</v>
      </c>
      <c r="I3409" t="s">
        <v>1508</v>
      </c>
    </row>
    <row r="3410" spans="1:9" x14ac:dyDescent="0.3">
      <c r="A3410" t="s">
        <v>2619</v>
      </c>
      <c r="B3410" t="s">
        <v>1945</v>
      </c>
      <c r="C3410" t="s">
        <v>865</v>
      </c>
      <c r="D3410">
        <v>0</v>
      </c>
      <c r="E3410">
        <v>90</v>
      </c>
      <c r="F3410">
        <v>45</v>
      </c>
      <c r="G3410">
        <v>2</v>
      </c>
      <c r="H3410" t="s">
        <v>12</v>
      </c>
      <c r="I3410" t="s">
        <v>1501</v>
      </c>
    </row>
    <row r="3411" spans="1:9" x14ac:dyDescent="0.3">
      <c r="A3411" t="s">
        <v>2620</v>
      </c>
      <c r="B3411" t="s">
        <v>1751</v>
      </c>
      <c r="C3411" t="s">
        <v>1551</v>
      </c>
      <c r="D3411">
        <v>0</v>
      </c>
      <c r="E3411">
        <v>102</v>
      </c>
      <c r="F3411">
        <v>5</v>
      </c>
      <c r="G3411">
        <v>2</v>
      </c>
      <c r="H3411" t="s">
        <v>12</v>
      </c>
      <c r="I3411" t="s">
        <v>1539</v>
      </c>
    </row>
    <row r="3412" spans="1:9" x14ac:dyDescent="0.3">
      <c r="A3412" t="s">
        <v>2620</v>
      </c>
      <c r="B3412" t="s">
        <v>1803</v>
      </c>
      <c r="C3412" t="s">
        <v>1512</v>
      </c>
      <c r="D3412">
        <v>0</v>
      </c>
      <c r="E3412">
        <v>396</v>
      </c>
      <c r="F3412">
        <v>194</v>
      </c>
      <c r="G3412">
        <v>2</v>
      </c>
      <c r="H3412" t="s">
        <v>12</v>
      </c>
      <c r="I3412" t="s">
        <v>1513</v>
      </c>
    </row>
    <row r="3413" spans="1:9" x14ac:dyDescent="0.3">
      <c r="A3413" t="s">
        <v>1643</v>
      </c>
      <c r="B3413" t="s">
        <v>1586</v>
      </c>
      <c r="C3413" t="s">
        <v>1620</v>
      </c>
      <c r="D3413">
        <v>0</v>
      </c>
      <c r="E3413">
        <v>170</v>
      </c>
      <c r="F3413">
        <v>51</v>
      </c>
      <c r="G3413">
        <v>2</v>
      </c>
      <c r="H3413" t="s">
        <v>12</v>
      </c>
      <c r="I3413" t="s">
        <v>1543</v>
      </c>
    </row>
    <row r="3414" spans="1:9" x14ac:dyDescent="0.3">
      <c r="A3414" t="s">
        <v>2621</v>
      </c>
      <c r="B3414" t="s">
        <v>1767</v>
      </c>
      <c r="C3414" t="s">
        <v>1507</v>
      </c>
      <c r="D3414">
        <v>0</v>
      </c>
      <c r="E3414">
        <v>15</v>
      </c>
      <c r="F3414">
        <v>0</v>
      </c>
      <c r="G3414">
        <v>2</v>
      </c>
      <c r="H3414" t="s">
        <v>12</v>
      </c>
      <c r="I3414" t="s">
        <v>1508</v>
      </c>
    </row>
    <row r="3415" spans="1:9" x14ac:dyDescent="0.3">
      <c r="A3415" t="s">
        <v>1434</v>
      </c>
      <c r="B3415" t="s">
        <v>1713</v>
      </c>
      <c r="C3415" t="s">
        <v>1569</v>
      </c>
      <c r="D3415">
        <v>0</v>
      </c>
      <c r="E3415">
        <v>30</v>
      </c>
      <c r="F3415">
        <v>5</v>
      </c>
      <c r="G3415">
        <v>2</v>
      </c>
      <c r="H3415" t="s">
        <v>12</v>
      </c>
      <c r="I3415" t="s">
        <v>1501</v>
      </c>
    </row>
    <row r="3416" spans="1:9" x14ac:dyDescent="0.3">
      <c r="A3416" t="s">
        <v>1869</v>
      </c>
      <c r="B3416" t="s">
        <v>1742</v>
      </c>
      <c r="C3416" t="s">
        <v>1583</v>
      </c>
      <c r="D3416">
        <v>0</v>
      </c>
      <c r="E3416">
        <v>77</v>
      </c>
      <c r="F3416">
        <v>1</v>
      </c>
      <c r="G3416">
        <v>2</v>
      </c>
      <c r="H3416" t="s">
        <v>12</v>
      </c>
      <c r="I3416" t="s">
        <v>1539</v>
      </c>
    </row>
    <row r="3417" spans="1:9" x14ac:dyDescent="0.3">
      <c r="A3417" t="s">
        <v>408</v>
      </c>
      <c r="B3417" t="s">
        <v>1635</v>
      </c>
      <c r="C3417" t="s">
        <v>1548</v>
      </c>
      <c r="D3417">
        <v>0</v>
      </c>
      <c r="E3417">
        <v>10</v>
      </c>
      <c r="F3417">
        <v>3</v>
      </c>
      <c r="G3417">
        <v>2</v>
      </c>
      <c r="H3417" t="s">
        <v>12</v>
      </c>
      <c r="I3417" t="s">
        <v>1508</v>
      </c>
    </row>
    <row r="3418" spans="1:9" x14ac:dyDescent="0.3">
      <c r="A3418" t="s">
        <v>569</v>
      </c>
      <c r="B3418" t="s">
        <v>1604</v>
      </c>
      <c r="C3418" t="s">
        <v>1500</v>
      </c>
      <c r="D3418">
        <v>0</v>
      </c>
      <c r="E3418">
        <v>56</v>
      </c>
      <c r="F3418">
        <v>17</v>
      </c>
      <c r="G3418">
        <v>2</v>
      </c>
      <c r="H3418" t="s">
        <v>12</v>
      </c>
      <c r="I3418" t="s">
        <v>1501</v>
      </c>
    </row>
    <row r="3419" spans="1:9" x14ac:dyDescent="0.3">
      <c r="A3419" t="s">
        <v>2622</v>
      </c>
      <c r="B3419" t="s">
        <v>2143</v>
      </c>
      <c r="C3419" t="s">
        <v>1571</v>
      </c>
      <c r="D3419">
        <v>0</v>
      </c>
      <c r="E3419">
        <v>21</v>
      </c>
      <c r="F3419">
        <v>1</v>
      </c>
      <c r="G3419">
        <v>2</v>
      </c>
      <c r="H3419" t="s">
        <v>12</v>
      </c>
      <c r="I3419" t="s">
        <v>1505</v>
      </c>
    </row>
    <row r="3420" spans="1:9" x14ac:dyDescent="0.3">
      <c r="A3420" t="s">
        <v>2623</v>
      </c>
      <c r="B3420" t="s">
        <v>1566</v>
      </c>
      <c r="C3420" t="s">
        <v>1507</v>
      </c>
      <c r="D3420">
        <v>0</v>
      </c>
      <c r="E3420">
        <v>18</v>
      </c>
      <c r="F3420">
        <v>9</v>
      </c>
      <c r="G3420">
        <v>2</v>
      </c>
      <c r="H3420" t="s">
        <v>12</v>
      </c>
      <c r="I3420" t="s">
        <v>1508</v>
      </c>
    </row>
    <row r="3421" spans="1:9" x14ac:dyDescent="0.3">
      <c r="A3421" t="s">
        <v>666</v>
      </c>
      <c r="B3421" t="s">
        <v>1694</v>
      </c>
      <c r="C3421" t="s">
        <v>1525</v>
      </c>
      <c r="D3421">
        <v>0</v>
      </c>
      <c r="E3421">
        <v>18</v>
      </c>
      <c r="F3421">
        <v>7</v>
      </c>
      <c r="G3421">
        <v>2</v>
      </c>
      <c r="H3421" t="s">
        <v>12</v>
      </c>
      <c r="I3421" t="s">
        <v>1505</v>
      </c>
    </row>
    <row r="3422" spans="1:9" x14ac:dyDescent="0.3">
      <c r="A3422" t="s">
        <v>1646</v>
      </c>
      <c r="B3422" t="s">
        <v>1503</v>
      </c>
      <c r="C3422" t="s">
        <v>1525</v>
      </c>
      <c r="D3422">
        <v>0</v>
      </c>
      <c r="E3422">
        <v>22</v>
      </c>
      <c r="F3422">
        <v>8</v>
      </c>
      <c r="G3422">
        <v>2</v>
      </c>
      <c r="H3422" t="s">
        <v>12</v>
      </c>
      <c r="I3422" t="s">
        <v>1505</v>
      </c>
    </row>
    <row r="3423" spans="1:9" x14ac:dyDescent="0.3">
      <c r="A3423" t="s">
        <v>2624</v>
      </c>
      <c r="B3423" t="s">
        <v>1747</v>
      </c>
      <c r="C3423" t="s">
        <v>1583</v>
      </c>
      <c r="D3423">
        <v>0</v>
      </c>
      <c r="E3423">
        <v>52</v>
      </c>
      <c r="F3423">
        <v>21</v>
      </c>
      <c r="G3423">
        <v>2</v>
      </c>
      <c r="H3423" t="s">
        <v>12</v>
      </c>
      <c r="I3423" t="s">
        <v>1539</v>
      </c>
    </row>
    <row r="3424" spans="1:9" x14ac:dyDescent="0.3">
      <c r="A3424" t="s">
        <v>409</v>
      </c>
      <c r="B3424" t="s">
        <v>1568</v>
      </c>
      <c r="C3424" t="s">
        <v>1500</v>
      </c>
      <c r="D3424">
        <v>0</v>
      </c>
      <c r="E3424">
        <v>45</v>
      </c>
      <c r="F3424">
        <v>2</v>
      </c>
      <c r="G3424">
        <v>2</v>
      </c>
      <c r="H3424" t="s">
        <v>12</v>
      </c>
      <c r="I3424" t="s">
        <v>1501</v>
      </c>
    </row>
    <row r="3425" spans="1:9" x14ac:dyDescent="0.3">
      <c r="A3425" t="s">
        <v>979</v>
      </c>
      <c r="B3425" t="s">
        <v>2242</v>
      </c>
      <c r="C3425" t="s">
        <v>1587</v>
      </c>
      <c r="D3425">
        <v>0</v>
      </c>
      <c r="E3425">
        <v>82</v>
      </c>
      <c r="F3425">
        <v>36</v>
      </c>
      <c r="G3425">
        <v>2</v>
      </c>
      <c r="H3425" t="s">
        <v>12</v>
      </c>
      <c r="I3425" t="s">
        <v>1543</v>
      </c>
    </row>
    <row r="3426" spans="1:9" x14ac:dyDescent="0.3">
      <c r="A3426" t="s">
        <v>1268</v>
      </c>
      <c r="B3426" t="s">
        <v>1538</v>
      </c>
      <c r="C3426" t="s">
        <v>1597</v>
      </c>
      <c r="D3426">
        <v>0</v>
      </c>
      <c r="E3426">
        <v>99</v>
      </c>
      <c r="F3426">
        <v>10</v>
      </c>
      <c r="G3426">
        <v>2</v>
      </c>
      <c r="H3426" t="s">
        <v>12</v>
      </c>
      <c r="I3426" t="s">
        <v>1539</v>
      </c>
    </row>
    <row r="3427" spans="1:9" x14ac:dyDescent="0.3">
      <c r="A3427" t="s">
        <v>2625</v>
      </c>
      <c r="B3427" t="s">
        <v>1816</v>
      </c>
      <c r="C3427" t="s">
        <v>1551</v>
      </c>
      <c r="D3427">
        <v>0</v>
      </c>
      <c r="E3427">
        <v>49</v>
      </c>
      <c r="F3427">
        <v>22</v>
      </c>
      <c r="G3427">
        <v>2</v>
      </c>
      <c r="H3427" t="s">
        <v>12</v>
      </c>
      <c r="I3427" t="s">
        <v>1539</v>
      </c>
    </row>
    <row r="3428" spans="1:9" x14ac:dyDescent="0.3">
      <c r="A3428" t="s">
        <v>2626</v>
      </c>
      <c r="B3428" t="s">
        <v>1521</v>
      </c>
      <c r="C3428" t="s">
        <v>1522</v>
      </c>
      <c r="D3428">
        <v>0</v>
      </c>
      <c r="E3428">
        <v>39</v>
      </c>
      <c r="F3428">
        <v>11</v>
      </c>
      <c r="G3428">
        <v>2</v>
      </c>
      <c r="H3428" t="s">
        <v>12</v>
      </c>
      <c r="I3428" t="s">
        <v>1501</v>
      </c>
    </row>
    <row r="3429" spans="1:9" x14ac:dyDescent="0.3">
      <c r="A3429" t="s">
        <v>2458</v>
      </c>
      <c r="B3429" t="s">
        <v>1680</v>
      </c>
      <c r="C3429" t="s">
        <v>1584</v>
      </c>
      <c r="D3429">
        <v>0</v>
      </c>
      <c r="E3429">
        <v>21</v>
      </c>
      <c r="F3429">
        <v>4</v>
      </c>
      <c r="G3429">
        <v>2</v>
      </c>
      <c r="H3429" t="s">
        <v>12</v>
      </c>
      <c r="I3429" t="s">
        <v>1508</v>
      </c>
    </row>
    <row r="3430" spans="1:9" x14ac:dyDescent="0.3">
      <c r="A3430" t="s">
        <v>2627</v>
      </c>
      <c r="B3430" t="s">
        <v>1810</v>
      </c>
      <c r="C3430" t="s">
        <v>1563</v>
      </c>
      <c r="D3430">
        <v>0</v>
      </c>
      <c r="E3430">
        <v>94</v>
      </c>
      <c r="F3430">
        <v>18</v>
      </c>
      <c r="G3430">
        <v>2</v>
      </c>
      <c r="H3430" t="s">
        <v>12</v>
      </c>
      <c r="I3430" t="s">
        <v>1520</v>
      </c>
    </row>
    <row r="3431" spans="1:9" x14ac:dyDescent="0.3">
      <c r="A3431" t="s">
        <v>2628</v>
      </c>
      <c r="B3431" t="s">
        <v>1593</v>
      </c>
      <c r="C3431" t="s">
        <v>1558</v>
      </c>
      <c r="D3431">
        <v>0</v>
      </c>
      <c r="E3431">
        <v>75</v>
      </c>
      <c r="F3431">
        <v>5</v>
      </c>
      <c r="G3431">
        <v>2</v>
      </c>
      <c r="H3431" t="s">
        <v>12</v>
      </c>
      <c r="I3431" t="s">
        <v>1520</v>
      </c>
    </row>
    <row r="3432" spans="1:9" x14ac:dyDescent="0.3">
      <c r="A3432" t="s">
        <v>1440</v>
      </c>
      <c r="B3432" t="s">
        <v>1705</v>
      </c>
      <c r="C3432" t="s">
        <v>1500</v>
      </c>
      <c r="D3432">
        <v>0</v>
      </c>
      <c r="E3432">
        <v>27</v>
      </c>
      <c r="F3432">
        <v>6</v>
      </c>
      <c r="G3432">
        <v>2</v>
      </c>
      <c r="H3432" t="s">
        <v>12</v>
      </c>
      <c r="I3432" t="s">
        <v>1501</v>
      </c>
    </row>
    <row r="3433" spans="1:9" x14ac:dyDescent="0.3">
      <c r="A3433" t="s">
        <v>2629</v>
      </c>
      <c r="B3433" t="s">
        <v>1907</v>
      </c>
      <c r="C3433" t="s">
        <v>1563</v>
      </c>
      <c r="D3433">
        <v>0</v>
      </c>
      <c r="E3433">
        <v>83</v>
      </c>
      <c r="F3433">
        <v>22</v>
      </c>
      <c r="G3433">
        <v>2</v>
      </c>
      <c r="H3433" t="s">
        <v>12</v>
      </c>
      <c r="I3433" t="s">
        <v>1520</v>
      </c>
    </row>
    <row r="3434" spans="1:9" x14ac:dyDescent="0.3">
      <c r="A3434" t="s">
        <v>2630</v>
      </c>
      <c r="B3434" t="s">
        <v>1509</v>
      </c>
      <c r="C3434" t="s">
        <v>1522</v>
      </c>
      <c r="D3434">
        <v>0</v>
      </c>
      <c r="E3434">
        <v>59</v>
      </c>
      <c r="F3434">
        <v>25</v>
      </c>
      <c r="G3434">
        <v>2</v>
      </c>
      <c r="H3434" t="s">
        <v>12</v>
      </c>
      <c r="I3434" t="s">
        <v>1501</v>
      </c>
    </row>
    <row r="3435" spans="1:9" x14ac:dyDescent="0.3">
      <c r="A3435" t="s">
        <v>2631</v>
      </c>
      <c r="B3435" t="s">
        <v>1570</v>
      </c>
      <c r="C3435" t="s">
        <v>1504</v>
      </c>
      <c r="D3435">
        <v>0</v>
      </c>
      <c r="E3435">
        <v>21</v>
      </c>
      <c r="F3435">
        <v>9</v>
      </c>
      <c r="G3435">
        <v>2</v>
      </c>
      <c r="H3435" t="s">
        <v>12</v>
      </c>
      <c r="I3435" t="s">
        <v>1505</v>
      </c>
    </row>
    <row r="3436" spans="1:9" x14ac:dyDescent="0.3">
      <c r="A3436" t="s">
        <v>415</v>
      </c>
      <c r="B3436" t="s">
        <v>1688</v>
      </c>
      <c r="C3436" t="s">
        <v>1548</v>
      </c>
      <c r="D3436">
        <v>0</v>
      </c>
      <c r="E3436">
        <v>19</v>
      </c>
      <c r="F3436">
        <v>6</v>
      </c>
      <c r="G3436">
        <v>2</v>
      </c>
      <c r="H3436" t="s">
        <v>12</v>
      </c>
      <c r="I3436" t="s">
        <v>1508</v>
      </c>
    </row>
    <row r="3437" spans="1:9" x14ac:dyDescent="0.3">
      <c r="A3437" t="s">
        <v>982</v>
      </c>
      <c r="B3437" t="s">
        <v>1613</v>
      </c>
      <c r="C3437" t="s">
        <v>1563</v>
      </c>
      <c r="D3437">
        <v>0</v>
      </c>
      <c r="E3437">
        <v>69</v>
      </c>
      <c r="F3437">
        <v>0</v>
      </c>
      <c r="G3437">
        <v>2</v>
      </c>
      <c r="H3437" t="s">
        <v>12</v>
      </c>
      <c r="I3437" t="s">
        <v>1520</v>
      </c>
    </row>
    <row r="3438" spans="1:9" x14ac:dyDescent="0.3">
      <c r="A3438" t="s">
        <v>221</v>
      </c>
      <c r="B3438" t="s">
        <v>1635</v>
      </c>
      <c r="C3438" t="s">
        <v>1536</v>
      </c>
      <c r="D3438">
        <v>0</v>
      </c>
      <c r="E3438">
        <v>14</v>
      </c>
      <c r="F3438">
        <v>5</v>
      </c>
      <c r="G3438">
        <v>2</v>
      </c>
      <c r="H3438" t="s">
        <v>12</v>
      </c>
      <c r="I3438" t="s">
        <v>1508</v>
      </c>
    </row>
    <row r="3439" spans="1:9" x14ac:dyDescent="0.3">
      <c r="A3439" t="s">
        <v>1136</v>
      </c>
      <c r="B3439" t="s">
        <v>1674</v>
      </c>
      <c r="C3439" t="s">
        <v>1507</v>
      </c>
      <c r="D3439">
        <v>0</v>
      </c>
      <c r="E3439">
        <v>19</v>
      </c>
      <c r="F3439">
        <v>1</v>
      </c>
      <c r="G3439">
        <v>2</v>
      </c>
      <c r="H3439" t="s">
        <v>12</v>
      </c>
      <c r="I3439" t="s">
        <v>1508</v>
      </c>
    </row>
    <row r="3440" spans="1:9" x14ac:dyDescent="0.3">
      <c r="A3440" t="s">
        <v>984</v>
      </c>
      <c r="B3440" t="s">
        <v>1799</v>
      </c>
      <c r="C3440" t="s">
        <v>1563</v>
      </c>
      <c r="D3440">
        <v>0</v>
      </c>
      <c r="E3440">
        <v>95</v>
      </c>
      <c r="F3440">
        <v>47</v>
      </c>
      <c r="G3440">
        <v>2</v>
      </c>
      <c r="H3440" t="s">
        <v>12</v>
      </c>
      <c r="I3440" t="s">
        <v>1520</v>
      </c>
    </row>
    <row r="3441" spans="1:9" x14ac:dyDescent="0.3">
      <c r="A3441" t="s">
        <v>2632</v>
      </c>
      <c r="B3441" t="s">
        <v>1535</v>
      </c>
      <c r="C3441" t="s">
        <v>1507</v>
      </c>
      <c r="D3441">
        <v>0</v>
      </c>
      <c r="E3441">
        <v>27</v>
      </c>
      <c r="F3441">
        <v>13</v>
      </c>
      <c r="G3441">
        <v>2</v>
      </c>
      <c r="H3441" t="s">
        <v>12</v>
      </c>
      <c r="I3441" t="s">
        <v>1508</v>
      </c>
    </row>
    <row r="3442" spans="1:9" x14ac:dyDescent="0.3">
      <c r="A3442" t="s">
        <v>224</v>
      </c>
      <c r="B3442" t="s">
        <v>2020</v>
      </c>
      <c r="C3442" t="s">
        <v>1569</v>
      </c>
      <c r="D3442">
        <v>0</v>
      </c>
      <c r="E3442">
        <v>97</v>
      </c>
      <c r="F3442">
        <v>14</v>
      </c>
      <c r="G3442">
        <v>2</v>
      </c>
      <c r="H3442" t="s">
        <v>12</v>
      </c>
      <c r="I3442" t="s">
        <v>1501</v>
      </c>
    </row>
    <row r="3443" spans="1:9" x14ac:dyDescent="0.3">
      <c r="A3443" t="s">
        <v>2383</v>
      </c>
      <c r="B3443" t="s">
        <v>1659</v>
      </c>
      <c r="C3443" t="s">
        <v>1558</v>
      </c>
      <c r="D3443">
        <v>0</v>
      </c>
      <c r="E3443">
        <v>54</v>
      </c>
      <c r="F3443">
        <v>13</v>
      </c>
      <c r="G3443">
        <v>2</v>
      </c>
      <c r="H3443" t="s">
        <v>12</v>
      </c>
      <c r="I3443" t="s">
        <v>1520</v>
      </c>
    </row>
    <row r="3444" spans="1:9" x14ac:dyDescent="0.3">
      <c r="A3444" t="s">
        <v>1443</v>
      </c>
      <c r="B3444" t="s">
        <v>1730</v>
      </c>
      <c r="C3444" t="s">
        <v>1558</v>
      </c>
      <c r="D3444">
        <v>0</v>
      </c>
      <c r="E3444">
        <v>74</v>
      </c>
      <c r="F3444">
        <v>33</v>
      </c>
      <c r="G3444">
        <v>2</v>
      </c>
      <c r="H3444" t="s">
        <v>12</v>
      </c>
      <c r="I3444" t="s">
        <v>1520</v>
      </c>
    </row>
    <row r="3445" spans="1:9" x14ac:dyDescent="0.3">
      <c r="A3445" t="s">
        <v>675</v>
      </c>
      <c r="B3445" t="s">
        <v>1749</v>
      </c>
      <c r="C3445" t="s">
        <v>1652</v>
      </c>
      <c r="D3445">
        <v>0</v>
      </c>
      <c r="E3445">
        <v>21</v>
      </c>
      <c r="F3445">
        <v>8</v>
      </c>
      <c r="G3445">
        <v>2</v>
      </c>
      <c r="H3445" t="s">
        <v>12</v>
      </c>
      <c r="I3445" t="s">
        <v>1513</v>
      </c>
    </row>
    <row r="3446" spans="1:9" x14ac:dyDescent="0.3">
      <c r="A3446" t="s">
        <v>2633</v>
      </c>
      <c r="B3446" t="s">
        <v>1566</v>
      </c>
      <c r="C3446" t="s">
        <v>1536</v>
      </c>
      <c r="D3446">
        <v>0</v>
      </c>
      <c r="E3446">
        <v>17</v>
      </c>
      <c r="F3446">
        <v>2</v>
      </c>
      <c r="G3446">
        <v>2</v>
      </c>
      <c r="H3446" t="s">
        <v>12</v>
      </c>
      <c r="I3446" t="s">
        <v>1508</v>
      </c>
    </row>
    <row r="3447" spans="1:9" x14ac:dyDescent="0.3">
      <c r="A3447" t="s">
        <v>985</v>
      </c>
      <c r="B3447" t="s">
        <v>2081</v>
      </c>
      <c r="C3447" t="s">
        <v>1551</v>
      </c>
      <c r="D3447">
        <v>0</v>
      </c>
      <c r="E3447">
        <v>25</v>
      </c>
      <c r="F3447">
        <v>12</v>
      </c>
      <c r="G3447">
        <v>2</v>
      </c>
      <c r="H3447" t="s">
        <v>12</v>
      </c>
      <c r="I3447" t="s">
        <v>1539</v>
      </c>
    </row>
    <row r="3448" spans="1:9" x14ac:dyDescent="0.3">
      <c r="A3448" t="s">
        <v>2324</v>
      </c>
      <c r="B3448" t="s">
        <v>1682</v>
      </c>
      <c r="C3448" t="s">
        <v>1548</v>
      </c>
      <c r="D3448">
        <v>0</v>
      </c>
      <c r="E3448">
        <v>17</v>
      </c>
      <c r="F3448">
        <v>2</v>
      </c>
      <c r="G3448">
        <v>2</v>
      </c>
      <c r="H3448" t="s">
        <v>12</v>
      </c>
      <c r="I3448" t="s">
        <v>1508</v>
      </c>
    </row>
    <row r="3449" spans="1:9" x14ac:dyDescent="0.3">
      <c r="A3449" t="s">
        <v>228</v>
      </c>
      <c r="B3449" t="s">
        <v>2027</v>
      </c>
      <c r="C3449" t="s">
        <v>1522</v>
      </c>
      <c r="D3449">
        <v>0</v>
      </c>
      <c r="E3449">
        <v>65</v>
      </c>
      <c r="F3449">
        <v>17</v>
      </c>
      <c r="G3449">
        <v>2</v>
      </c>
      <c r="H3449" t="s">
        <v>12</v>
      </c>
      <c r="I3449" t="s">
        <v>1501</v>
      </c>
    </row>
    <row r="3450" spans="1:9" x14ac:dyDescent="0.3">
      <c r="A3450" t="s">
        <v>228</v>
      </c>
      <c r="B3450" t="s">
        <v>1533</v>
      </c>
      <c r="C3450" t="s">
        <v>1519</v>
      </c>
      <c r="D3450">
        <v>0</v>
      </c>
      <c r="E3450">
        <v>87</v>
      </c>
      <c r="F3450">
        <v>4</v>
      </c>
      <c r="G3450">
        <v>2</v>
      </c>
      <c r="H3450" t="s">
        <v>12</v>
      </c>
      <c r="I3450" t="s">
        <v>1520</v>
      </c>
    </row>
    <row r="3451" spans="1:9" x14ac:dyDescent="0.3">
      <c r="A3451" t="s">
        <v>822</v>
      </c>
      <c r="B3451" t="s">
        <v>1877</v>
      </c>
      <c r="C3451" t="s">
        <v>865</v>
      </c>
      <c r="D3451">
        <v>0</v>
      </c>
      <c r="E3451">
        <v>30</v>
      </c>
      <c r="F3451">
        <v>5</v>
      </c>
      <c r="G3451">
        <v>2</v>
      </c>
      <c r="H3451" t="s">
        <v>12</v>
      </c>
      <c r="I3451" t="s">
        <v>1539</v>
      </c>
    </row>
    <row r="3452" spans="1:9" x14ac:dyDescent="0.3">
      <c r="A3452" t="s">
        <v>2634</v>
      </c>
      <c r="B3452" t="s">
        <v>1770</v>
      </c>
      <c r="C3452" t="s">
        <v>1516</v>
      </c>
      <c r="D3452">
        <v>0</v>
      </c>
      <c r="E3452">
        <v>33</v>
      </c>
      <c r="F3452">
        <v>2</v>
      </c>
      <c r="G3452">
        <v>2</v>
      </c>
      <c r="H3452" t="s">
        <v>12</v>
      </c>
      <c r="I3452" t="s">
        <v>1513</v>
      </c>
    </row>
    <row r="3453" spans="1:9" x14ac:dyDescent="0.3">
      <c r="A3453" t="s">
        <v>2325</v>
      </c>
      <c r="B3453" t="s">
        <v>1654</v>
      </c>
      <c r="C3453" t="s">
        <v>1516</v>
      </c>
      <c r="D3453">
        <v>0</v>
      </c>
      <c r="E3453">
        <v>51</v>
      </c>
      <c r="F3453">
        <v>13</v>
      </c>
      <c r="G3453">
        <v>2</v>
      </c>
      <c r="H3453" t="s">
        <v>12</v>
      </c>
      <c r="I3453" t="s">
        <v>1513</v>
      </c>
    </row>
    <row r="3454" spans="1:9" x14ac:dyDescent="0.3">
      <c r="A3454" t="s">
        <v>2325</v>
      </c>
      <c r="B3454" t="s">
        <v>1766</v>
      </c>
      <c r="C3454" t="s">
        <v>1516</v>
      </c>
      <c r="D3454">
        <v>0</v>
      </c>
      <c r="E3454">
        <v>122</v>
      </c>
      <c r="F3454">
        <v>38</v>
      </c>
      <c r="G3454">
        <v>2</v>
      </c>
      <c r="H3454" t="s">
        <v>12</v>
      </c>
      <c r="I3454" t="s">
        <v>1513</v>
      </c>
    </row>
    <row r="3455" spans="1:9" x14ac:dyDescent="0.3">
      <c r="A3455" t="s">
        <v>2229</v>
      </c>
      <c r="B3455" t="s">
        <v>1724</v>
      </c>
      <c r="C3455" t="s">
        <v>1725</v>
      </c>
      <c r="D3455">
        <v>0</v>
      </c>
      <c r="E3455">
        <v>1137</v>
      </c>
      <c r="F3455">
        <v>568</v>
      </c>
      <c r="G3455">
        <v>2</v>
      </c>
      <c r="H3455" t="s">
        <v>12</v>
      </c>
      <c r="I3455" t="s">
        <v>1543</v>
      </c>
    </row>
    <row r="3456" spans="1:9" x14ac:dyDescent="0.3">
      <c r="A3456" t="s">
        <v>2635</v>
      </c>
      <c r="B3456" t="s">
        <v>1811</v>
      </c>
      <c r="C3456" t="s">
        <v>1522</v>
      </c>
      <c r="D3456">
        <v>0</v>
      </c>
      <c r="E3456">
        <v>56</v>
      </c>
      <c r="F3456">
        <v>27</v>
      </c>
      <c r="G3456">
        <v>2</v>
      </c>
      <c r="H3456" t="s">
        <v>12</v>
      </c>
      <c r="I3456" t="s">
        <v>1501</v>
      </c>
    </row>
    <row r="3457" spans="1:9" x14ac:dyDescent="0.3">
      <c r="A3457" t="s">
        <v>2636</v>
      </c>
      <c r="B3457" t="s">
        <v>1745</v>
      </c>
      <c r="C3457" t="s">
        <v>1583</v>
      </c>
      <c r="D3457">
        <v>0</v>
      </c>
      <c r="E3457">
        <v>55</v>
      </c>
      <c r="F3457">
        <v>18</v>
      </c>
      <c r="G3457">
        <v>2</v>
      </c>
      <c r="H3457" t="s">
        <v>12</v>
      </c>
      <c r="I3457" t="s">
        <v>1539</v>
      </c>
    </row>
    <row r="3458" spans="1:9" x14ac:dyDescent="0.3">
      <c r="A3458" t="s">
        <v>1277</v>
      </c>
      <c r="B3458" t="s">
        <v>2143</v>
      </c>
      <c r="C3458" t="s">
        <v>1525</v>
      </c>
      <c r="D3458">
        <v>0</v>
      </c>
      <c r="E3458">
        <v>17</v>
      </c>
      <c r="F3458">
        <v>7</v>
      </c>
      <c r="G3458">
        <v>2</v>
      </c>
      <c r="H3458" t="s">
        <v>12</v>
      </c>
      <c r="I3458" t="s">
        <v>1505</v>
      </c>
    </row>
    <row r="3459" spans="1:9" x14ac:dyDescent="0.3">
      <c r="A3459" t="s">
        <v>2096</v>
      </c>
      <c r="B3459" t="s">
        <v>1877</v>
      </c>
      <c r="C3459" t="s">
        <v>1597</v>
      </c>
      <c r="D3459">
        <v>0</v>
      </c>
      <c r="E3459">
        <v>32</v>
      </c>
      <c r="F3459">
        <v>2</v>
      </c>
      <c r="G3459">
        <v>2</v>
      </c>
      <c r="H3459" t="s">
        <v>12</v>
      </c>
      <c r="I3459" t="s">
        <v>1539</v>
      </c>
    </row>
    <row r="3460" spans="1:9" x14ac:dyDescent="0.3">
      <c r="A3460" t="s">
        <v>2096</v>
      </c>
      <c r="B3460" t="s">
        <v>1521</v>
      </c>
      <c r="C3460" t="s">
        <v>1569</v>
      </c>
      <c r="D3460">
        <v>0</v>
      </c>
      <c r="E3460">
        <v>34</v>
      </c>
      <c r="F3460">
        <v>10</v>
      </c>
      <c r="G3460">
        <v>2</v>
      </c>
      <c r="H3460" t="s">
        <v>12</v>
      </c>
      <c r="I3460" t="s">
        <v>1501</v>
      </c>
    </row>
    <row r="3461" spans="1:9" x14ac:dyDescent="0.3">
      <c r="A3461" t="s">
        <v>419</v>
      </c>
      <c r="B3461" t="s">
        <v>1703</v>
      </c>
      <c r="C3461" t="s">
        <v>865</v>
      </c>
      <c r="D3461">
        <v>0</v>
      </c>
      <c r="E3461">
        <v>59</v>
      </c>
      <c r="F3461">
        <v>5</v>
      </c>
      <c r="G3461">
        <v>2</v>
      </c>
      <c r="H3461" t="s">
        <v>12</v>
      </c>
      <c r="I3461" t="s">
        <v>1501</v>
      </c>
    </row>
    <row r="3462" spans="1:9" x14ac:dyDescent="0.3">
      <c r="A3462" t="s">
        <v>1278</v>
      </c>
      <c r="B3462" t="s">
        <v>2251</v>
      </c>
      <c r="C3462" t="s">
        <v>1587</v>
      </c>
      <c r="D3462">
        <v>0</v>
      </c>
      <c r="E3462">
        <v>164</v>
      </c>
      <c r="F3462">
        <v>57</v>
      </c>
      <c r="G3462">
        <v>2</v>
      </c>
      <c r="H3462" t="s">
        <v>12</v>
      </c>
      <c r="I3462" t="s">
        <v>1543</v>
      </c>
    </row>
    <row r="3463" spans="1:9" x14ac:dyDescent="0.3">
      <c r="A3463" t="s">
        <v>2232</v>
      </c>
      <c r="B3463" t="s">
        <v>1705</v>
      </c>
      <c r="C3463" t="s">
        <v>1500</v>
      </c>
      <c r="D3463">
        <v>0</v>
      </c>
      <c r="E3463">
        <v>27</v>
      </c>
      <c r="F3463">
        <v>6</v>
      </c>
      <c r="G3463">
        <v>2</v>
      </c>
      <c r="H3463" t="s">
        <v>12</v>
      </c>
      <c r="I3463" t="s">
        <v>1501</v>
      </c>
    </row>
    <row r="3464" spans="1:9" x14ac:dyDescent="0.3">
      <c r="A3464" t="s">
        <v>2637</v>
      </c>
      <c r="B3464" t="s">
        <v>1983</v>
      </c>
      <c r="C3464" t="s">
        <v>1542</v>
      </c>
      <c r="D3464">
        <v>0</v>
      </c>
      <c r="E3464">
        <v>1078</v>
      </c>
      <c r="F3464">
        <v>323</v>
      </c>
      <c r="G3464">
        <v>2</v>
      </c>
      <c r="H3464" t="s">
        <v>12</v>
      </c>
      <c r="I3464" t="s">
        <v>1543</v>
      </c>
    </row>
    <row r="3465" spans="1:9" x14ac:dyDescent="0.3">
      <c r="A3465" t="s">
        <v>2638</v>
      </c>
      <c r="B3465" t="s">
        <v>2152</v>
      </c>
      <c r="C3465" t="s">
        <v>1652</v>
      </c>
      <c r="D3465">
        <v>0</v>
      </c>
      <c r="E3465">
        <v>62</v>
      </c>
      <c r="F3465">
        <v>9</v>
      </c>
      <c r="G3465">
        <v>2</v>
      </c>
      <c r="H3465" t="s">
        <v>12</v>
      </c>
      <c r="I3465" t="s">
        <v>1513</v>
      </c>
    </row>
    <row r="3466" spans="1:9" x14ac:dyDescent="0.3">
      <c r="A3466" t="s">
        <v>237</v>
      </c>
      <c r="B3466" t="s">
        <v>1570</v>
      </c>
      <c r="C3466" t="s">
        <v>1640</v>
      </c>
      <c r="D3466">
        <v>0</v>
      </c>
      <c r="E3466">
        <v>22</v>
      </c>
      <c r="F3466">
        <v>8</v>
      </c>
      <c r="G3466">
        <v>2</v>
      </c>
      <c r="H3466" t="s">
        <v>12</v>
      </c>
      <c r="I3466" t="s">
        <v>1505</v>
      </c>
    </row>
    <row r="3467" spans="1:9" x14ac:dyDescent="0.3">
      <c r="A3467" t="s">
        <v>2639</v>
      </c>
      <c r="B3467" t="s">
        <v>2220</v>
      </c>
      <c r="C3467" t="s">
        <v>1516</v>
      </c>
      <c r="D3467">
        <v>0</v>
      </c>
      <c r="E3467">
        <v>113</v>
      </c>
      <c r="F3467">
        <v>28</v>
      </c>
      <c r="G3467">
        <v>2</v>
      </c>
      <c r="H3467" t="s">
        <v>12</v>
      </c>
      <c r="I3467" t="s">
        <v>1513</v>
      </c>
    </row>
    <row r="3468" spans="1:9" x14ac:dyDescent="0.3">
      <c r="A3468" t="s">
        <v>2640</v>
      </c>
      <c r="B3468" t="s">
        <v>1721</v>
      </c>
      <c r="C3468" t="s">
        <v>865</v>
      </c>
      <c r="D3468">
        <v>0</v>
      </c>
      <c r="E3468">
        <v>97</v>
      </c>
      <c r="F3468">
        <v>11</v>
      </c>
      <c r="G3468">
        <v>2</v>
      </c>
      <c r="H3468" t="s">
        <v>12</v>
      </c>
      <c r="I3468" t="s">
        <v>1501</v>
      </c>
    </row>
    <row r="3469" spans="1:9" x14ac:dyDescent="0.3">
      <c r="A3469" t="s">
        <v>239</v>
      </c>
      <c r="B3469" t="s">
        <v>1642</v>
      </c>
      <c r="C3469" t="s">
        <v>1548</v>
      </c>
      <c r="D3469">
        <v>0</v>
      </c>
      <c r="E3469">
        <v>8</v>
      </c>
      <c r="F3469">
        <v>2</v>
      </c>
      <c r="G3469">
        <v>2</v>
      </c>
      <c r="H3469" t="s">
        <v>12</v>
      </c>
      <c r="I3469" t="s">
        <v>1508</v>
      </c>
    </row>
    <row r="3470" spans="1:9" x14ac:dyDescent="0.3">
      <c r="A3470" t="s">
        <v>2641</v>
      </c>
      <c r="B3470" t="s">
        <v>1557</v>
      </c>
      <c r="C3470" t="s">
        <v>1563</v>
      </c>
      <c r="D3470">
        <v>0</v>
      </c>
      <c r="E3470">
        <v>53</v>
      </c>
      <c r="F3470">
        <v>18</v>
      </c>
      <c r="G3470">
        <v>2</v>
      </c>
      <c r="H3470" t="s">
        <v>12</v>
      </c>
      <c r="I3470" t="s">
        <v>1520</v>
      </c>
    </row>
    <row r="3471" spans="1:9" x14ac:dyDescent="0.3">
      <c r="A3471" t="s">
        <v>2642</v>
      </c>
      <c r="B3471" t="s">
        <v>1660</v>
      </c>
      <c r="C3471" t="s">
        <v>1584</v>
      </c>
      <c r="D3471">
        <v>0</v>
      </c>
      <c r="E3471">
        <v>24</v>
      </c>
      <c r="F3471">
        <v>8</v>
      </c>
      <c r="G3471">
        <v>2</v>
      </c>
      <c r="H3471" t="s">
        <v>12</v>
      </c>
      <c r="I3471" t="s">
        <v>1508</v>
      </c>
    </row>
    <row r="3472" spans="1:9" x14ac:dyDescent="0.3">
      <c r="A3472" t="s">
        <v>2643</v>
      </c>
      <c r="B3472" t="s">
        <v>1772</v>
      </c>
      <c r="C3472" t="s">
        <v>1584</v>
      </c>
      <c r="D3472">
        <v>0</v>
      </c>
      <c r="E3472">
        <v>22</v>
      </c>
      <c r="F3472">
        <v>11</v>
      </c>
      <c r="G3472">
        <v>2</v>
      </c>
      <c r="H3472" t="s">
        <v>12</v>
      </c>
      <c r="I3472" t="s">
        <v>1508</v>
      </c>
    </row>
    <row r="3473" spans="1:9" x14ac:dyDescent="0.3">
      <c r="A3473" t="s">
        <v>1455</v>
      </c>
      <c r="B3473" t="s">
        <v>1680</v>
      </c>
      <c r="C3473" t="s">
        <v>1548</v>
      </c>
      <c r="D3473">
        <v>0</v>
      </c>
      <c r="E3473">
        <v>17</v>
      </c>
      <c r="F3473">
        <v>8</v>
      </c>
      <c r="G3473">
        <v>2</v>
      </c>
      <c r="H3473" t="s">
        <v>12</v>
      </c>
      <c r="I3473" t="s">
        <v>1508</v>
      </c>
    </row>
    <row r="3474" spans="1:9" x14ac:dyDescent="0.3">
      <c r="A3474" t="s">
        <v>1878</v>
      </c>
      <c r="B3474" t="s">
        <v>1811</v>
      </c>
      <c r="C3474" t="s">
        <v>865</v>
      </c>
      <c r="D3474">
        <v>0</v>
      </c>
      <c r="E3474">
        <v>47</v>
      </c>
      <c r="F3474">
        <v>21</v>
      </c>
      <c r="G3474">
        <v>2</v>
      </c>
      <c r="H3474" t="s">
        <v>12</v>
      </c>
      <c r="I3474" t="s">
        <v>1501</v>
      </c>
    </row>
    <row r="3475" spans="1:9" x14ac:dyDescent="0.3">
      <c r="A3475" t="s">
        <v>242</v>
      </c>
      <c r="B3475" t="s">
        <v>1776</v>
      </c>
      <c r="C3475" t="s">
        <v>1558</v>
      </c>
      <c r="D3475">
        <v>0</v>
      </c>
      <c r="E3475">
        <v>79</v>
      </c>
      <c r="F3475">
        <v>39</v>
      </c>
      <c r="G3475">
        <v>2</v>
      </c>
      <c r="H3475" t="s">
        <v>12</v>
      </c>
      <c r="I3475" t="s">
        <v>1520</v>
      </c>
    </row>
    <row r="3476" spans="1:9" x14ac:dyDescent="0.3">
      <c r="A3476" t="s">
        <v>244</v>
      </c>
      <c r="B3476" t="s">
        <v>1617</v>
      </c>
      <c r="C3476" t="s">
        <v>1558</v>
      </c>
      <c r="D3476">
        <v>0</v>
      </c>
      <c r="E3476">
        <v>57</v>
      </c>
      <c r="F3476">
        <v>27</v>
      </c>
      <c r="G3476">
        <v>2</v>
      </c>
      <c r="H3476" t="s">
        <v>12</v>
      </c>
      <c r="I3476" t="s">
        <v>1520</v>
      </c>
    </row>
    <row r="3477" spans="1:9" x14ac:dyDescent="0.3">
      <c r="A3477" t="s">
        <v>2644</v>
      </c>
      <c r="B3477" t="s">
        <v>1732</v>
      </c>
      <c r="C3477" t="s">
        <v>1571</v>
      </c>
      <c r="D3477">
        <v>0</v>
      </c>
      <c r="E3477">
        <v>26</v>
      </c>
      <c r="F3477">
        <v>9</v>
      </c>
      <c r="G3477">
        <v>2</v>
      </c>
      <c r="H3477" t="s">
        <v>12</v>
      </c>
      <c r="I3477" t="s">
        <v>1505</v>
      </c>
    </row>
    <row r="3478" spans="1:9" x14ac:dyDescent="0.3">
      <c r="A3478" t="s">
        <v>2645</v>
      </c>
      <c r="B3478" t="s">
        <v>1521</v>
      </c>
      <c r="C3478" t="s">
        <v>1569</v>
      </c>
      <c r="D3478">
        <v>0</v>
      </c>
      <c r="E3478">
        <v>34</v>
      </c>
      <c r="F3478">
        <v>10</v>
      </c>
      <c r="G3478">
        <v>2</v>
      </c>
      <c r="H3478" t="s">
        <v>12</v>
      </c>
      <c r="I3478" t="s">
        <v>1501</v>
      </c>
    </row>
    <row r="3479" spans="1:9" x14ac:dyDescent="0.3">
      <c r="A3479" t="s">
        <v>2645</v>
      </c>
      <c r="B3479" t="s">
        <v>1593</v>
      </c>
      <c r="C3479" t="s">
        <v>1563</v>
      </c>
      <c r="D3479">
        <v>0</v>
      </c>
      <c r="E3479">
        <v>72</v>
      </c>
      <c r="F3479">
        <v>16</v>
      </c>
      <c r="G3479">
        <v>2</v>
      </c>
      <c r="H3479" t="s">
        <v>12</v>
      </c>
      <c r="I3479" t="s">
        <v>1520</v>
      </c>
    </row>
    <row r="3480" spans="1:9" x14ac:dyDescent="0.3">
      <c r="A3480" t="s">
        <v>509</v>
      </c>
      <c r="B3480" t="s">
        <v>1829</v>
      </c>
      <c r="C3480" t="s">
        <v>865</v>
      </c>
      <c r="D3480">
        <v>0</v>
      </c>
      <c r="E3480">
        <v>38</v>
      </c>
      <c r="F3480">
        <v>18</v>
      </c>
      <c r="G3480">
        <v>2</v>
      </c>
      <c r="H3480" t="s">
        <v>12</v>
      </c>
      <c r="I3480" t="s">
        <v>1539</v>
      </c>
    </row>
    <row r="3481" spans="1:9" x14ac:dyDescent="0.3">
      <c r="A3481" t="s">
        <v>1284</v>
      </c>
      <c r="B3481" t="s">
        <v>1529</v>
      </c>
      <c r="C3481" t="s">
        <v>1507</v>
      </c>
      <c r="D3481">
        <v>0</v>
      </c>
      <c r="E3481">
        <v>22</v>
      </c>
      <c r="F3481">
        <v>3</v>
      </c>
      <c r="G3481">
        <v>2</v>
      </c>
      <c r="H3481" t="s">
        <v>12</v>
      </c>
      <c r="I3481" t="s">
        <v>1508</v>
      </c>
    </row>
    <row r="3482" spans="1:9" x14ac:dyDescent="0.3">
      <c r="A3482" t="s">
        <v>1460</v>
      </c>
      <c r="B3482" t="s">
        <v>1749</v>
      </c>
      <c r="C3482" t="s">
        <v>1516</v>
      </c>
      <c r="D3482">
        <v>0</v>
      </c>
      <c r="E3482">
        <v>19</v>
      </c>
      <c r="F3482">
        <v>6</v>
      </c>
      <c r="G3482">
        <v>2</v>
      </c>
      <c r="H3482" t="s">
        <v>12</v>
      </c>
      <c r="I3482" t="s">
        <v>1513</v>
      </c>
    </row>
    <row r="3483" spans="1:9" x14ac:dyDescent="0.3">
      <c r="A3483" t="s">
        <v>2646</v>
      </c>
      <c r="B3483" t="s">
        <v>1816</v>
      </c>
      <c r="C3483" t="s">
        <v>1583</v>
      </c>
      <c r="D3483">
        <v>0</v>
      </c>
      <c r="E3483">
        <v>42</v>
      </c>
      <c r="F3483">
        <v>7</v>
      </c>
      <c r="G3483">
        <v>2</v>
      </c>
      <c r="H3483" t="s">
        <v>12</v>
      </c>
      <c r="I3483" t="s">
        <v>1539</v>
      </c>
    </row>
    <row r="3484" spans="1:9" x14ac:dyDescent="0.3">
      <c r="A3484" t="s">
        <v>1461</v>
      </c>
      <c r="B3484" t="s">
        <v>2110</v>
      </c>
      <c r="C3484" t="s">
        <v>1507</v>
      </c>
      <c r="D3484">
        <v>0</v>
      </c>
      <c r="E3484">
        <v>27</v>
      </c>
      <c r="F3484">
        <v>5</v>
      </c>
      <c r="G3484">
        <v>2</v>
      </c>
      <c r="H3484" t="s">
        <v>12</v>
      </c>
      <c r="I3484" t="s">
        <v>1508</v>
      </c>
    </row>
    <row r="3485" spans="1:9" x14ac:dyDescent="0.3">
      <c r="A3485" t="s">
        <v>2647</v>
      </c>
      <c r="B3485" t="s">
        <v>1627</v>
      </c>
      <c r="C3485" t="s">
        <v>1563</v>
      </c>
      <c r="D3485">
        <v>0</v>
      </c>
      <c r="E3485">
        <v>85</v>
      </c>
      <c r="F3485">
        <v>13</v>
      </c>
      <c r="G3485">
        <v>2</v>
      </c>
      <c r="H3485" t="s">
        <v>12</v>
      </c>
      <c r="I3485" t="s">
        <v>1520</v>
      </c>
    </row>
    <row r="3486" spans="1:9" x14ac:dyDescent="0.3">
      <c r="A3486" t="s">
        <v>2648</v>
      </c>
      <c r="B3486" t="s">
        <v>1786</v>
      </c>
      <c r="C3486" t="s">
        <v>1571</v>
      </c>
      <c r="D3486">
        <v>0</v>
      </c>
      <c r="E3486">
        <v>32</v>
      </c>
      <c r="F3486">
        <v>11</v>
      </c>
      <c r="G3486">
        <v>2</v>
      </c>
      <c r="H3486" t="s">
        <v>12</v>
      </c>
      <c r="I3486" t="s">
        <v>1505</v>
      </c>
    </row>
    <row r="3487" spans="1:9" x14ac:dyDescent="0.3">
      <c r="A3487" t="s">
        <v>2649</v>
      </c>
      <c r="B3487" t="s">
        <v>1557</v>
      </c>
      <c r="C3487" t="s">
        <v>1558</v>
      </c>
      <c r="D3487">
        <v>0</v>
      </c>
      <c r="E3487">
        <v>57</v>
      </c>
      <c r="F3487">
        <v>7</v>
      </c>
      <c r="G3487">
        <v>2</v>
      </c>
      <c r="H3487" t="s">
        <v>12</v>
      </c>
      <c r="I3487" t="s">
        <v>1520</v>
      </c>
    </row>
    <row r="3488" spans="1:9" x14ac:dyDescent="0.3">
      <c r="A3488" t="s">
        <v>2650</v>
      </c>
      <c r="B3488" t="s">
        <v>2524</v>
      </c>
      <c r="C3488" t="s">
        <v>1620</v>
      </c>
      <c r="D3488">
        <v>0</v>
      </c>
      <c r="E3488">
        <v>140</v>
      </c>
      <c r="F3488">
        <v>57</v>
      </c>
      <c r="G3488">
        <v>2</v>
      </c>
      <c r="H3488" t="s">
        <v>12</v>
      </c>
      <c r="I3488" t="s">
        <v>1543</v>
      </c>
    </row>
    <row r="3489" spans="1:9" x14ac:dyDescent="0.3">
      <c r="A3489" t="s">
        <v>1291</v>
      </c>
      <c r="B3489" t="s">
        <v>1777</v>
      </c>
      <c r="C3489" t="s">
        <v>718</v>
      </c>
      <c r="D3489">
        <v>0</v>
      </c>
      <c r="E3489">
        <v>22</v>
      </c>
      <c r="F3489">
        <v>0</v>
      </c>
      <c r="G3489">
        <v>2</v>
      </c>
      <c r="H3489" t="s">
        <v>12</v>
      </c>
      <c r="I3489" t="s">
        <v>1513</v>
      </c>
    </row>
    <row r="3490" spans="1:9" x14ac:dyDescent="0.3">
      <c r="A3490" t="s">
        <v>2651</v>
      </c>
      <c r="B3490" t="s">
        <v>1667</v>
      </c>
      <c r="C3490" t="s">
        <v>1563</v>
      </c>
      <c r="D3490">
        <v>0</v>
      </c>
      <c r="E3490">
        <v>86</v>
      </c>
      <c r="F3490">
        <v>19</v>
      </c>
      <c r="G3490">
        <v>2</v>
      </c>
      <c r="H3490" t="s">
        <v>12</v>
      </c>
      <c r="I3490" t="s">
        <v>1520</v>
      </c>
    </row>
    <row r="3491" spans="1:9" x14ac:dyDescent="0.3">
      <c r="A3491" t="s">
        <v>579</v>
      </c>
      <c r="B3491" t="s">
        <v>1767</v>
      </c>
      <c r="C3491" t="s">
        <v>1548</v>
      </c>
      <c r="D3491">
        <v>0</v>
      </c>
      <c r="E3491">
        <v>10</v>
      </c>
      <c r="F3491">
        <v>2</v>
      </c>
      <c r="G3491">
        <v>2</v>
      </c>
      <c r="H3491" t="s">
        <v>12</v>
      </c>
      <c r="I3491" t="s">
        <v>1508</v>
      </c>
    </row>
    <row r="3492" spans="1:9" x14ac:dyDescent="0.3">
      <c r="A3492" t="s">
        <v>579</v>
      </c>
      <c r="B3492" t="s">
        <v>1574</v>
      </c>
      <c r="C3492" t="s">
        <v>1512</v>
      </c>
      <c r="D3492">
        <v>0</v>
      </c>
      <c r="E3492">
        <v>257</v>
      </c>
      <c r="F3492">
        <v>3</v>
      </c>
      <c r="G3492">
        <v>2</v>
      </c>
      <c r="H3492" t="s">
        <v>12</v>
      </c>
      <c r="I3492" t="s">
        <v>1513</v>
      </c>
    </row>
    <row r="3493" spans="1:9" x14ac:dyDescent="0.3">
      <c r="A3493" t="s">
        <v>2652</v>
      </c>
      <c r="B3493" t="s">
        <v>1701</v>
      </c>
      <c r="C3493" t="s">
        <v>1569</v>
      </c>
      <c r="D3493">
        <v>0</v>
      </c>
      <c r="E3493">
        <v>62</v>
      </c>
      <c r="F3493">
        <v>8</v>
      </c>
      <c r="G3493">
        <v>2</v>
      </c>
      <c r="H3493" t="s">
        <v>12</v>
      </c>
      <c r="I3493" t="s">
        <v>1501</v>
      </c>
    </row>
    <row r="3494" spans="1:9" x14ac:dyDescent="0.3">
      <c r="A3494" t="s">
        <v>2653</v>
      </c>
      <c r="B3494" t="s">
        <v>1943</v>
      </c>
      <c r="C3494" t="s">
        <v>718</v>
      </c>
      <c r="D3494">
        <v>0</v>
      </c>
      <c r="E3494">
        <v>97</v>
      </c>
      <c r="F3494">
        <v>13</v>
      </c>
      <c r="G3494">
        <v>2</v>
      </c>
      <c r="H3494" t="s">
        <v>12</v>
      </c>
      <c r="I3494" t="s">
        <v>1513</v>
      </c>
    </row>
    <row r="3495" spans="1:9" x14ac:dyDescent="0.3">
      <c r="A3495" t="s">
        <v>433</v>
      </c>
      <c r="B3495" t="s">
        <v>1576</v>
      </c>
      <c r="C3495" t="s">
        <v>1551</v>
      </c>
      <c r="D3495">
        <v>0</v>
      </c>
      <c r="E3495">
        <v>83</v>
      </c>
      <c r="F3495">
        <v>3</v>
      </c>
      <c r="G3495">
        <v>2</v>
      </c>
      <c r="H3495" t="s">
        <v>12</v>
      </c>
      <c r="I3495" t="s">
        <v>1539</v>
      </c>
    </row>
    <row r="3496" spans="1:9" x14ac:dyDescent="0.3">
      <c r="A3496" t="s">
        <v>2654</v>
      </c>
      <c r="B3496" t="s">
        <v>1615</v>
      </c>
      <c r="C3496" t="s">
        <v>1569</v>
      </c>
      <c r="D3496">
        <v>0</v>
      </c>
      <c r="E3496">
        <v>44</v>
      </c>
      <c r="F3496">
        <v>20</v>
      </c>
      <c r="G3496">
        <v>2</v>
      </c>
      <c r="H3496" t="s">
        <v>12</v>
      </c>
      <c r="I3496" t="s">
        <v>1501</v>
      </c>
    </row>
    <row r="3497" spans="1:9" x14ac:dyDescent="0.3">
      <c r="A3497" t="s">
        <v>2655</v>
      </c>
      <c r="B3497" t="s">
        <v>1703</v>
      </c>
      <c r="C3497" t="s">
        <v>865</v>
      </c>
      <c r="D3497">
        <v>0</v>
      </c>
      <c r="E3497">
        <v>59</v>
      </c>
      <c r="F3497">
        <v>5</v>
      </c>
      <c r="G3497">
        <v>2</v>
      </c>
      <c r="H3497" t="s">
        <v>12</v>
      </c>
      <c r="I3497" t="s">
        <v>1501</v>
      </c>
    </row>
    <row r="3498" spans="1:9" x14ac:dyDescent="0.3">
      <c r="A3498" t="s">
        <v>2656</v>
      </c>
      <c r="B3498" t="s">
        <v>1642</v>
      </c>
      <c r="C3498" t="s">
        <v>1548</v>
      </c>
      <c r="D3498">
        <v>0</v>
      </c>
      <c r="E3498">
        <v>8</v>
      </c>
      <c r="F3498">
        <v>2</v>
      </c>
      <c r="G3498">
        <v>2</v>
      </c>
      <c r="H3498" t="s">
        <v>12</v>
      </c>
      <c r="I3498" t="s">
        <v>1508</v>
      </c>
    </row>
    <row r="3499" spans="1:9" x14ac:dyDescent="0.3">
      <c r="A3499" t="s">
        <v>1883</v>
      </c>
      <c r="B3499" t="s">
        <v>1622</v>
      </c>
      <c r="C3499" t="s">
        <v>1542</v>
      </c>
      <c r="D3499">
        <v>0</v>
      </c>
      <c r="E3499">
        <v>605</v>
      </c>
      <c r="F3499">
        <v>218</v>
      </c>
      <c r="G3499">
        <v>2</v>
      </c>
      <c r="H3499" t="s">
        <v>12</v>
      </c>
      <c r="I3499" t="s">
        <v>1543</v>
      </c>
    </row>
    <row r="3500" spans="1:9" x14ac:dyDescent="0.3">
      <c r="A3500" t="s">
        <v>2657</v>
      </c>
      <c r="B3500" t="s">
        <v>2478</v>
      </c>
      <c r="C3500" t="s">
        <v>1536</v>
      </c>
      <c r="D3500">
        <v>0</v>
      </c>
      <c r="E3500">
        <v>26</v>
      </c>
      <c r="F3500">
        <v>9</v>
      </c>
      <c r="G3500">
        <v>2</v>
      </c>
      <c r="H3500" t="s">
        <v>12</v>
      </c>
      <c r="I3500" t="s">
        <v>1508</v>
      </c>
    </row>
    <row r="3501" spans="1:9" x14ac:dyDescent="0.3">
      <c r="A3501" t="s">
        <v>2658</v>
      </c>
      <c r="B3501" t="s">
        <v>1586</v>
      </c>
      <c r="C3501" t="s">
        <v>1620</v>
      </c>
      <c r="D3501">
        <v>0</v>
      </c>
      <c r="E3501">
        <v>170</v>
      </c>
      <c r="F3501">
        <v>51</v>
      </c>
      <c r="G3501">
        <v>2</v>
      </c>
      <c r="H3501" t="s">
        <v>12</v>
      </c>
      <c r="I3501" t="s">
        <v>1543</v>
      </c>
    </row>
    <row r="3502" spans="1:9" x14ac:dyDescent="0.3">
      <c r="A3502" t="s">
        <v>2659</v>
      </c>
      <c r="B3502" t="s">
        <v>1674</v>
      </c>
      <c r="C3502" t="s">
        <v>1584</v>
      </c>
      <c r="D3502">
        <v>0</v>
      </c>
      <c r="E3502">
        <v>18</v>
      </c>
      <c r="F3502">
        <v>6</v>
      </c>
      <c r="G3502">
        <v>2</v>
      </c>
      <c r="H3502" t="s">
        <v>12</v>
      </c>
      <c r="I3502" t="s">
        <v>1508</v>
      </c>
    </row>
    <row r="3503" spans="1:9" x14ac:dyDescent="0.3">
      <c r="A3503" t="s">
        <v>2660</v>
      </c>
      <c r="B3503" t="s">
        <v>2143</v>
      </c>
      <c r="C3503" t="s">
        <v>1504</v>
      </c>
      <c r="D3503">
        <v>0</v>
      </c>
      <c r="E3503">
        <v>22</v>
      </c>
      <c r="F3503">
        <v>9</v>
      </c>
      <c r="G3503">
        <v>2</v>
      </c>
      <c r="H3503" t="s">
        <v>12</v>
      </c>
      <c r="I3503" t="s">
        <v>1505</v>
      </c>
    </row>
    <row r="3504" spans="1:9" x14ac:dyDescent="0.3">
      <c r="A3504" t="s">
        <v>1293</v>
      </c>
      <c r="B3504" t="s">
        <v>1617</v>
      </c>
      <c r="C3504" t="s">
        <v>1558</v>
      </c>
      <c r="D3504">
        <v>0</v>
      </c>
      <c r="E3504">
        <v>57</v>
      </c>
      <c r="F3504">
        <v>27</v>
      </c>
      <c r="G3504">
        <v>2</v>
      </c>
      <c r="H3504" t="s">
        <v>12</v>
      </c>
      <c r="I3504" t="s">
        <v>1520</v>
      </c>
    </row>
    <row r="3505" spans="1:9" x14ac:dyDescent="0.3">
      <c r="A3505" t="s">
        <v>1156</v>
      </c>
      <c r="B3505" t="s">
        <v>1511</v>
      </c>
      <c r="C3505" t="s">
        <v>1516</v>
      </c>
      <c r="D3505">
        <v>0</v>
      </c>
      <c r="E3505">
        <v>406</v>
      </c>
      <c r="F3505">
        <v>126</v>
      </c>
      <c r="G3505">
        <v>2</v>
      </c>
      <c r="H3505" t="s">
        <v>12</v>
      </c>
      <c r="I3505" t="s">
        <v>1513</v>
      </c>
    </row>
    <row r="3506" spans="1:9" x14ac:dyDescent="0.3">
      <c r="A3506" t="s">
        <v>1990</v>
      </c>
      <c r="B3506" t="s">
        <v>1668</v>
      </c>
      <c r="C3506" t="s">
        <v>1512</v>
      </c>
      <c r="D3506">
        <v>0</v>
      </c>
      <c r="E3506">
        <v>257</v>
      </c>
      <c r="F3506">
        <v>110</v>
      </c>
      <c r="G3506">
        <v>2</v>
      </c>
      <c r="H3506" t="s">
        <v>12</v>
      </c>
      <c r="I3506" t="s">
        <v>1513</v>
      </c>
    </row>
    <row r="3507" spans="1:9" x14ac:dyDescent="0.3">
      <c r="A3507" t="s">
        <v>2661</v>
      </c>
      <c r="B3507" t="s">
        <v>1629</v>
      </c>
      <c r="C3507" t="s">
        <v>1500</v>
      </c>
      <c r="D3507">
        <v>0</v>
      </c>
      <c r="E3507">
        <v>27</v>
      </c>
      <c r="F3507">
        <v>5</v>
      </c>
      <c r="G3507">
        <v>2</v>
      </c>
      <c r="H3507" t="s">
        <v>12</v>
      </c>
      <c r="I3507" t="s">
        <v>1501</v>
      </c>
    </row>
    <row r="3508" spans="1:9" x14ac:dyDescent="0.3">
      <c r="A3508" t="s">
        <v>2662</v>
      </c>
      <c r="B3508" t="s">
        <v>1733</v>
      </c>
      <c r="C3508" t="s">
        <v>1569</v>
      </c>
      <c r="D3508">
        <v>0</v>
      </c>
      <c r="E3508">
        <v>100</v>
      </c>
      <c r="F3508">
        <v>7</v>
      </c>
      <c r="G3508">
        <v>2</v>
      </c>
      <c r="H3508" t="s">
        <v>12</v>
      </c>
      <c r="I3508" t="s">
        <v>1501</v>
      </c>
    </row>
    <row r="3509" spans="1:9" x14ac:dyDescent="0.3">
      <c r="A3509" t="s">
        <v>1470</v>
      </c>
      <c r="B3509" t="s">
        <v>1649</v>
      </c>
      <c r="C3509" t="s">
        <v>865</v>
      </c>
      <c r="D3509">
        <v>0</v>
      </c>
      <c r="E3509">
        <v>34</v>
      </c>
      <c r="F3509">
        <v>14</v>
      </c>
      <c r="G3509">
        <v>2</v>
      </c>
      <c r="H3509" t="s">
        <v>12</v>
      </c>
      <c r="I3509" t="s">
        <v>1501</v>
      </c>
    </row>
    <row r="3510" spans="1:9" x14ac:dyDescent="0.3">
      <c r="A3510" t="s">
        <v>2663</v>
      </c>
      <c r="B3510" t="s">
        <v>2548</v>
      </c>
      <c r="C3510" t="s">
        <v>1542</v>
      </c>
      <c r="D3510">
        <v>0</v>
      </c>
      <c r="E3510">
        <v>1054</v>
      </c>
      <c r="F3510">
        <v>337</v>
      </c>
      <c r="G3510">
        <v>2</v>
      </c>
      <c r="H3510" t="s">
        <v>12</v>
      </c>
      <c r="I3510" t="s">
        <v>1543</v>
      </c>
    </row>
    <row r="3511" spans="1:9" x14ac:dyDescent="0.3">
      <c r="A3511" t="s">
        <v>261</v>
      </c>
      <c r="B3511" t="s">
        <v>1694</v>
      </c>
      <c r="C3511" t="s">
        <v>1525</v>
      </c>
      <c r="D3511">
        <v>0</v>
      </c>
      <c r="E3511">
        <v>18</v>
      </c>
      <c r="F3511">
        <v>7</v>
      </c>
      <c r="G3511">
        <v>2</v>
      </c>
      <c r="H3511" t="s">
        <v>12</v>
      </c>
      <c r="I3511" t="s">
        <v>1505</v>
      </c>
    </row>
    <row r="3512" spans="1:9" x14ac:dyDescent="0.3">
      <c r="A3512" t="s">
        <v>2664</v>
      </c>
      <c r="B3512" t="s">
        <v>1625</v>
      </c>
      <c r="C3512" t="s">
        <v>1548</v>
      </c>
      <c r="D3512">
        <v>0</v>
      </c>
      <c r="E3512">
        <v>21</v>
      </c>
      <c r="F3512">
        <v>1</v>
      </c>
      <c r="G3512">
        <v>2</v>
      </c>
      <c r="H3512" t="s">
        <v>12</v>
      </c>
      <c r="I3512" t="s">
        <v>1508</v>
      </c>
    </row>
    <row r="3513" spans="1:9" x14ac:dyDescent="0.3">
      <c r="A3513" t="s">
        <v>2665</v>
      </c>
      <c r="B3513" t="s">
        <v>1570</v>
      </c>
      <c r="C3513" t="s">
        <v>1640</v>
      </c>
      <c r="D3513">
        <v>0</v>
      </c>
      <c r="E3513">
        <v>21</v>
      </c>
      <c r="F3513">
        <v>6</v>
      </c>
      <c r="G3513">
        <v>2</v>
      </c>
      <c r="H3513" t="s">
        <v>12</v>
      </c>
      <c r="I3513" t="s">
        <v>1505</v>
      </c>
    </row>
    <row r="3514" spans="1:9" x14ac:dyDescent="0.3">
      <c r="A3514" t="s">
        <v>695</v>
      </c>
      <c r="B3514" t="s">
        <v>1778</v>
      </c>
      <c r="C3514" t="s">
        <v>1571</v>
      </c>
      <c r="D3514">
        <v>0</v>
      </c>
      <c r="E3514">
        <v>27</v>
      </c>
      <c r="F3514">
        <v>2</v>
      </c>
      <c r="G3514">
        <v>2</v>
      </c>
      <c r="H3514" t="s">
        <v>12</v>
      </c>
      <c r="I3514" t="s">
        <v>1505</v>
      </c>
    </row>
    <row r="3515" spans="1:9" x14ac:dyDescent="0.3">
      <c r="A3515" t="s">
        <v>2666</v>
      </c>
      <c r="B3515" t="s">
        <v>1778</v>
      </c>
      <c r="C3515" t="s">
        <v>1571</v>
      </c>
      <c r="D3515">
        <v>0</v>
      </c>
      <c r="E3515">
        <v>28</v>
      </c>
      <c r="F3515">
        <v>3</v>
      </c>
      <c r="G3515">
        <v>2</v>
      </c>
      <c r="H3515" t="s">
        <v>12</v>
      </c>
      <c r="I3515" t="s">
        <v>1505</v>
      </c>
    </row>
    <row r="3516" spans="1:9" x14ac:dyDescent="0.3">
      <c r="A3516" t="s">
        <v>2667</v>
      </c>
      <c r="B3516" t="s">
        <v>1875</v>
      </c>
      <c r="C3516" t="s">
        <v>1569</v>
      </c>
      <c r="D3516">
        <v>0</v>
      </c>
      <c r="E3516">
        <v>56</v>
      </c>
      <c r="F3516">
        <v>8</v>
      </c>
      <c r="G3516">
        <v>2</v>
      </c>
      <c r="H3516" t="s">
        <v>12</v>
      </c>
      <c r="I3516" t="s">
        <v>1501</v>
      </c>
    </row>
    <row r="3517" spans="1:9" x14ac:dyDescent="0.3">
      <c r="A3517" t="s">
        <v>2668</v>
      </c>
      <c r="B3517" t="s">
        <v>1950</v>
      </c>
      <c r="C3517" t="s">
        <v>1558</v>
      </c>
      <c r="D3517">
        <v>0</v>
      </c>
      <c r="E3517">
        <v>48</v>
      </c>
      <c r="F3517">
        <v>22</v>
      </c>
      <c r="G3517">
        <v>2</v>
      </c>
      <c r="H3517" t="s">
        <v>12</v>
      </c>
      <c r="I3517" t="s">
        <v>1520</v>
      </c>
    </row>
    <row r="3518" spans="1:9" x14ac:dyDescent="0.3">
      <c r="A3518" t="s">
        <v>697</v>
      </c>
      <c r="B3518" t="s">
        <v>1538</v>
      </c>
      <c r="C3518" t="s">
        <v>1583</v>
      </c>
      <c r="D3518">
        <v>0</v>
      </c>
      <c r="E3518">
        <v>94</v>
      </c>
      <c r="F3518">
        <v>21</v>
      </c>
      <c r="G3518">
        <v>2</v>
      </c>
      <c r="H3518" t="s">
        <v>12</v>
      </c>
      <c r="I3518" t="s">
        <v>1539</v>
      </c>
    </row>
    <row r="3519" spans="1:9" x14ac:dyDescent="0.3">
      <c r="A3519" t="s">
        <v>1673</v>
      </c>
      <c r="B3519" t="s">
        <v>1721</v>
      </c>
      <c r="C3519" t="s">
        <v>1569</v>
      </c>
      <c r="D3519">
        <v>0</v>
      </c>
      <c r="E3519">
        <v>100</v>
      </c>
      <c r="F3519">
        <v>12</v>
      </c>
      <c r="G3519">
        <v>2</v>
      </c>
      <c r="H3519" t="s">
        <v>12</v>
      </c>
      <c r="I3519" t="s">
        <v>1501</v>
      </c>
    </row>
    <row r="3520" spans="1:9" x14ac:dyDescent="0.3">
      <c r="A3520" t="s">
        <v>445</v>
      </c>
      <c r="B3520" t="s">
        <v>1606</v>
      </c>
      <c r="C3520" t="s">
        <v>1583</v>
      </c>
      <c r="D3520">
        <v>0</v>
      </c>
      <c r="E3520">
        <v>40</v>
      </c>
      <c r="F3520">
        <v>10</v>
      </c>
      <c r="G3520">
        <v>2</v>
      </c>
      <c r="H3520" t="s">
        <v>12</v>
      </c>
      <c r="I3520" t="s">
        <v>1539</v>
      </c>
    </row>
    <row r="3521" spans="1:9" x14ac:dyDescent="0.3">
      <c r="A3521" t="s">
        <v>1010</v>
      </c>
      <c r="B3521" t="s">
        <v>1828</v>
      </c>
      <c r="C3521" t="s">
        <v>1563</v>
      </c>
      <c r="D3521">
        <v>0</v>
      </c>
      <c r="E3521">
        <v>33</v>
      </c>
      <c r="F3521">
        <v>1</v>
      </c>
      <c r="G3521">
        <v>2</v>
      </c>
      <c r="H3521" t="s">
        <v>12</v>
      </c>
      <c r="I3521" t="s">
        <v>1520</v>
      </c>
    </row>
    <row r="3522" spans="1:9" x14ac:dyDescent="0.3">
      <c r="A3522" t="s">
        <v>2669</v>
      </c>
      <c r="B3522" t="s">
        <v>1747</v>
      </c>
      <c r="C3522" t="s">
        <v>1597</v>
      </c>
      <c r="D3522">
        <v>0</v>
      </c>
      <c r="E3522">
        <v>57</v>
      </c>
      <c r="F3522">
        <v>28</v>
      </c>
      <c r="G3522">
        <v>2</v>
      </c>
      <c r="H3522" t="s">
        <v>12</v>
      </c>
      <c r="I3522" t="s">
        <v>1539</v>
      </c>
    </row>
    <row r="3523" spans="1:9" x14ac:dyDescent="0.3">
      <c r="A3523" t="s">
        <v>446</v>
      </c>
      <c r="B3523" t="s">
        <v>1749</v>
      </c>
      <c r="C3523" t="s">
        <v>718</v>
      </c>
      <c r="D3523">
        <v>0</v>
      </c>
      <c r="E3523">
        <v>21</v>
      </c>
      <c r="F3523">
        <v>5</v>
      </c>
      <c r="G3523">
        <v>2</v>
      </c>
      <c r="H3523" t="s">
        <v>12</v>
      </c>
      <c r="I3523" t="s">
        <v>1513</v>
      </c>
    </row>
    <row r="3524" spans="1:9" x14ac:dyDescent="0.3">
      <c r="A3524" t="s">
        <v>2670</v>
      </c>
      <c r="B3524" t="s">
        <v>1799</v>
      </c>
      <c r="C3524" t="s">
        <v>1534</v>
      </c>
      <c r="D3524">
        <v>0</v>
      </c>
      <c r="E3524">
        <v>94</v>
      </c>
      <c r="F3524">
        <v>27</v>
      </c>
      <c r="G3524">
        <v>2</v>
      </c>
      <c r="H3524" t="s">
        <v>12</v>
      </c>
      <c r="I3524" t="s">
        <v>1520</v>
      </c>
    </row>
    <row r="3525" spans="1:9" x14ac:dyDescent="0.3">
      <c r="A3525" t="s">
        <v>2671</v>
      </c>
      <c r="B3525" t="s">
        <v>1907</v>
      </c>
      <c r="C3525" t="s">
        <v>1534</v>
      </c>
      <c r="D3525">
        <v>0</v>
      </c>
      <c r="E3525">
        <v>82</v>
      </c>
      <c r="F3525">
        <v>13</v>
      </c>
      <c r="G3525">
        <v>2</v>
      </c>
      <c r="H3525" t="s">
        <v>12</v>
      </c>
      <c r="I3525" t="s">
        <v>1520</v>
      </c>
    </row>
    <row r="3526" spans="1:9" x14ac:dyDescent="0.3">
      <c r="A3526" t="s">
        <v>2672</v>
      </c>
      <c r="B3526" t="s">
        <v>1778</v>
      </c>
      <c r="C3526" t="s">
        <v>1571</v>
      </c>
      <c r="D3526">
        <v>0</v>
      </c>
      <c r="E3526">
        <v>27</v>
      </c>
      <c r="F3526">
        <v>2</v>
      </c>
      <c r="G3526">
        <v>2</v>
      </c>
      <c r="H3526" t="s">
        <v>12</v>
      </c>
      <c r="I3526" t="s">
        <v>1505</v>
      </c>
    </row>
    <row r="3527" spans="1:9" x14ac:dyDescent="0.3">
      <c r="A3527" t="s">
        <v>2673</v>
      </c>
      <c r="B3527" t="s">
        <v>1766</v>
      </c>
      <c r="C3527" t="s">
        <v>1652</v>
      </c>
      <c r="D3527">
        <v>0</v>
      </c>
      <c r="E3527">
        <v>125</v>
      </c>
      <c r="F3527">
        <v>38</v>
      </c>
      <c r="G3527">
        <v>2</v>
      </c>
      <c r="H3527" t="s">
        <v>12</v>
      </c>
      <c r="I3527" t="s">
        <v>1513</v>
      </c>
    </row>
    <row r="3528" spans="1:9" x14ac:dyDescent="0.3">
      <c r="A3528" t="s">
        <v>2674</v>
      </c>
      <c r="B3528" t="s">
        <v>2110</v>
      </c>
      <c r="C3528" t="s">
        <v>1507</v>
      </c>
      <c r="D3528">
        <v>0</v>
      </c>
      <c r="E3528">
        <v>27</v>
      </c>
      <c r="F3528">
        <v>5</v>
      </c>
      <c r="G3528">
        <v>2</v>
      </c>
      <c r="H3528" t="s">
        <v>12</v>
      </c>
      <c r="I3528" t="s">
        <v>1508</v>
      </c>
    </row>
    <row r="3529" spans="1:9" x14ac:dyDescent="0.3">
      <c r="A3529" t="s">
        <v>2424</v>
      </c>
      <c r="B3529" t="s">
        <v>1877</v>
      </c>
      <c r="C3529" t="s">
        <v>1597</v>
      </c>
      <c r="D3529">
        <v>0</v>
      </c>
      <c r="E3529">
        <v>32</v>
      </c>
      <c r="F3529">
        <v>2</v>
      </c>
      <c r="G3529">
        <v>2</v>
      </c>
      <c r="H3529" t="s">
        <v>12</v>
      </c>
      <c r="I3529" t="s">
        <v>1539</v>
      </c>
    </row>
    <row r="3530" spans="1:9" x14ac:dyDescent="0.3">
      <c r="A3530" t="s">
        <v>704</v>
      </c>
      <c r="B3530" t="s">
        <v>1707</v>
      </c>
      <c r="C3530" t="s">
        <v>1583</v>
      </c>
      <c r="D3530">
        <v>0</v>
      </c>
      <c r="E3530">
        <v>54</v>
      </c>
      <c r="F3530">
        <v>5</v>
      </c>
      <c r="G3530">
        <v>2</v>
      </c>
      <c r="H3530" t="s">
        <v>12</v>
      </c>
      <c r="I3530" t="s">
        <v>1539</v>
      </c>
    </row>
    <row r="3531" spans="1:9" x14ac:dyDescent="0.3">
      <c r="A3531" t="s">
        <v>2675</v>
      </c>
      <c r="B3531" t="s">
        <v>1701</v>
      </c>
      <c r="C3531" t="s">
        <v>1522</v>
      </c>
      <c r="D3531">
        <v>0</v>
      </c>
      <c r="E3531">
        <v>68</v>
      </c>
      <c r="F3531">
        <v>7</v>
      </c>
      <c r="G3531">
        <v>2</v>
      </c>
      <c r="H3531" t="s">
        <v>12</v>
      </c>
      <c r="I3531" t="s">
        <v>1501</v>
      </c>
    </row>
    <row r="3532" spans="1:9" x14ac:dyDescent="0.3">
      <c r="A3532" t="s">
        <v>2676</v>
      </c>
      <c r="B3532" t="s">
        <v>1983</v>
      </c>
      <c r="C3532" t="s">
        <v>1587</v>
      </c>
      <c r="D3532">
        <v>0</v>
      </c>
      <c r="E3532">
        <v>1073</v>
      </c>
      <c r="F3532">
        <v>182</v>
      </c>
      <c r="G3532">
        <v>2</v>
      </c>
      <c r="H3532" t="s">
        <v>12</v>
      </c>
      <c r="I3532" t="s">
        <v>1543</v>
      </c>
    </row>
    <row r="3533" spans="1:9" x14ac:dyDescent="0.3">
      <c r="A3533" t="s">
        <v>1167</v>
      </c>
      <c r="B3533" t="s">
        <v>1669</v>
      </c>
      <c r="C3533" t="s">
        <v>1504</v>
      </c>
      <c r="D3533">
        <v>0</v>
      </c>
      <c r="E3533">
        <v>39</v>
      </c>
      <c r="F3533">
        <v>18</v>
      </c>
      <c r="G3533">
        <v>2</v>
      </c>
      <c r="H3533" t="s">
        <v>12</v>
      </c>
      <c r="I3533" t="s">
        <v>1505</v>
      </c>
    </row>
    <row r="3534" spans="1:9" x14ac:dyDescent="0.3">
      <c r="A3534" t="s">
        <v>1168</v>
      </c>
      <c r="B3534" t="s">
        <v>1901</v>
      </c>
      <c r="C3534" t="s">
        <v>1569</v>
      </c>
      <c r="D3534">
        <v>0</v>
      </c>
      <c r="E3534">
        <v>68</v>
      </c>
      <c r="F3534">
        <v>29</v>
      </c>
      <c r="G3534">
        <v>2</v>
      </c>
      <c r="H3534" t="s">
        <v>12</v>
      </c>
      <c r="I3534" t="s">
        <v>1501</v>
      </c>
    </row>
    <row r="3535" spans="1:9" x14ac:dyDescent="0.3">
      <c r="A3535" t="s">
        <v>2677</v>
      </c>
      <c r="B3535" t="s">
        <v>2115</v>
      </c>
      <c r="C3535" t="s">
        <v>718</v>
      </c>
      <c r="D3535">
        <v>0</v>
      </c>
      <c r="E3535">
        <v>48</v>
      </c>
      <c r="F3535">
        <v>1</v>
      </c>
      <c r="G3535">
        <v>2</v>
      </c>
      <c r="H3535" t="s">
        <v>12</v>
      </c>
      <c r="I3535" t="s">
        <v>1513</v>
      </c>
    </row>
    <row r="3536" spans="1:9" x14ac:dyDescent="0.3">
      <c r="A3536" t="s">
        <v>2678</v>
      </c>
      <c r="B3536" t="s">
        <v>1578</v>
      </c>
      <c r="C3536" t="s">
        <v>1597</v>
      </c>
      <c r="D3536">
        <v>0</v>
      </c>
      <c r="E3536">
        <v>46</v>
      </c>
      <c r="F3536">
        <v>7</v>
      </c>
      <c r="G3536">
        <v>2</v>
      </c>
      <c r="H3536" t="s">
        <v>12</v>
      </c>
      <c r="I3536" t="s">
        <v>1539</v>
      </c>
    </row>
    <row r="3537" spans="1:9" x14ac:dyDescent="0.3">
      <c r="A3537" t="s">
        <v>274</v>
      </c>
      <c r="B3537" t="s">
        <v>1986</v>
      </c>
      <c r="C3537" t="s">
        <v>1516</v>
      </c>
      <c r="D3537">
        <v>0</v>
      </c>
      <c r="E3537">
        <v>413</v>
      </c>
      <c r="F3537">
        <v>186</v>
      </c>
      <c r="G3537">
        <v>2</v>
      </c>
      <c r="H3537" t="s">
        <v>12</v>
      </c>
      <c r="I3537" t="s">
        <v>1513</v>
      </c>
    </row>
    <row r="3538" spans="1:9" x14ac:dyDescent="0.3">
      <c r="A3538" t="s">
        <v>2679</v>
      </c>
      <c r="B3538" t="s">
        <v>1553</v>
      </c>
      <c r="C3538" t="s">
        <v>1536</v>
      </c>
      <c r="D3538">
        <v>0</v>
      </c>
      <c r="E3538">
        <v>17</v>
      </c>
      <c r="F3538">
        <v>3</v>
      </c>
      <c r="G3538">
        <v>2</v>
      </c>
      <c r="H3538" t="s">
        <v>12</v>
      </c>
      <c r="I3538" t="s">
        <v>1508</v>
      </c>
    </row>
    <row r="3539" spans="1:9" x14ac:dyDescent="0.3">
      <c r="A3539" t="s">
        <v>2680</v>
      </c>
      <c r="B3539" t="s">
        <v>1613</v>
      </c>
      <c r="C3539" t="s">
        <v>1519</v>
      </c>
      <c r="D3539">
        <v>0</v>
      </c>
      <c r="E3539">
        <v>63</v>
      </c>
      <c r="F3539">
        <v>14</v>
      </c>
      <c r="G3539">
        <v>2</v>
      </c>
      <c r="H3539" t="s">
        <v>12</v>
      </c>
      <c r="I3539" t="s">
        <v>1520</v>
      </c>
    </row>
    <row r="3540" spans="1:9" x14ac:dyDescent="0.3">
      <c r="A3540" t="s">
        <v>2681</v>
      </c>
      <c r="B3540" t="s">
        <v>1596</v>
      </c>
      <c r="C3540" t="s">
        <v>1551</v>
      </c>
      <c r="D3540">
        <v>0</v>
      </c>
      <c r="E3540">
        <v>97</v>
      </c>
      <c r="F3540">
        <v>31</v>
      </c>
      <c r="G3540">
        <v>2</v>
      </c>
      <c r="H3540" t="s">
        <v>12</v>
      </c>
      <c r="I3540" t="s">
        <v>1539</v>
      </c>
    </row>
    <row r="3541" spans="1:9" x14ac:dyDescent="0.3">
      <c r="A3541" t="s">
        <v>2682</v>
      </c>
      <c r="B3541" t="s">
        <v>2104</v>
      </c>
      <c r="C3541" t="s">
        <v>1512</v>
      </c>
      <c r="D3541">
        <v>0</v>
      </c>
      <c r="E3541">
        <v>397</v>
      </c>
      <c r="F3541">
        <v>179</v>
      </c>
      <c r="G3541">
        <v>2</v>
      </c>
      <c r="H3541" t="s">
        <v>12</v>
      </c>
      <c r="I3541" t="s">
        <v>1513</v>
      </c>
    </row>
    <row r="3542" spans="1:9" x14ac:dyDescent="0.3">
      <c r="A3542" t="s">
        <v>1307</v>
      </c>
      <c r="B3542" t="s">
        <v>1828</v>
      </c>
      <c r="C3542" t="s">
        <v>1534</v>
      </c>
      <c r="D3542">
        <v>0</v>
      </c>
      <c r="E3542">
        <v>32</v>
      </c>
      <c r="F3542">
        <v>10</v>
      </c>
      <c r="G3542">
        <v>2</v>
      </c>
      <c r="H3542" t="s">
        <v>12</v>
      </c>
      <c r="I3542" t="s">
        <v>1520</v>
      </c>
    </row>
    <row r="3543" spans="1:9" x14ac:dyDescent="0.3">
      <c r="A3543" t="s">
        <v>2683</v>
      </c>
      <c r="B3543" t="s">
        <v>2027</v>
      </c>
      <c r="C3543" t="s">
        <v>1500</v>
      </c>
      <c r="D3543">
        <v>0</v>
      </c>
      <c r="E3543">
        <v>57</v>
      </c>
      <c r="F3543">
        <v>27</v>
      </c>
      <c r="G3543">
        <v>2</v>
      </c>
      <c r="H3543" t="s">
        <v>12</v>
      </c>
      <c r="I3543" t="s">
        <v>1501</v>
      </c>
    </row>
    <row r="3544" spans="1:9" x14ac:dyDescent="0.3">
      <c r="A3544" t="s">
        <v>453</v>
      </c>
      <c r="B3544" t="s">
        <v>1608</v>
      </c>
      <c r="C3544" t="s">
        <v>1534</v>
      </c>
      <c r="D3544">
        <v>0</v>
      </c>
      <c r="E3544">
        <v>88</v>
      </c>
      <c r="F3544">
        <v>19</v>
      </c>
      <c r="G3544">
        <v>2</v>
      </c>
      <c r="H3544" t="s">
        <v>12</v>
      </c>
      <c r="I3544" t="s">
        <v>1520</v>
      </c>
    </row>
    <row r="3545" spans="1:9" x14ac:dyDescent="0.3">
      <c r="A3545" t="s">
        <v>1677</v>
      </c>
      <c r="B3545" t="s">
        <v>1828</v>
      </c>
      <c r="C3545" t="s">
        <v>1519</v>
      </c>
      <c r="D3545">
        <v>0</v>
      </c>
      <c r="E3545">
        <v>27</v>
      </c>
      <c r="F3545">
        <v>8</v>
      </c>
      <c r="G3545">
        <v>2</v>
      </c>
      <c r="H3545" t="s">
        <v>12</v>
      </c>
      <c r="I3545" t="s">
        <v>1520</v>
      </c>
    </row>
    <row r="3546" spans="1:9" x14ac:dyDescent="0.3">
      <c r="A3546" t="s">
        <v>1677</v>
      </c>
      <c r="B3546" t="s">
        <v>1533</v>
      </c>
      <c r="C3546" t="s">
        <v>1534</v>
      </c>
      <c r="D3546">
        <v>0</v>
      </c>
      <c r="E3546">
        <v>92</v>
      </c>
      <c r="F3546">
        <v>24</v>
      </c>
      <c r="G3546">
        <v>2</v>
      </c>
      <c r="H3546" t="s">
        <v>12</v>
      </c>
      <c r="I3546" t="s">
        <v>1520</v>
      </c>
    </row>
    <row r="3547" spans="1:9" x14ac:dyDescent="0.3">
      <c r="A3547" t="s">
        <v>710</v>
      </c>
      <c r="B3547" t="s">
        <v>1573</v>
      </c>
      <c r="C3547" t="s">
        <v>1569</v>
      </c>
      <c r="D3547">
        <v>0</v>
      </c>
      <c r="E3547">
        <v>36</v>
      </c>
      <c r="F3547">
        <v>7</v>
      </c>
      <c r="G3547">
        <v>2</v>
      </c>
      <c r="H3547" t="s">
        <v>12</v>
      </c>
      <c r="I3547" t="s">
        <v>1501</v>
      </c>
    </row>
    <row r="3548" spans="1:9" x14ac:dyDescent="0.3">
      <c r="A3548" t="s">
        <v>1309</v>
      </c>
      <c r="B3548" t="s">
        <v>1602</v>
      </c>
      <c r="C3548" t="s">
        <v>1542</v>
      </c>
      <c r="D3548">
        <v>0</v>
      </c>
      <c r="E3548">
        <v>558</v>
      </c>
      <c r="F3548">
        <v>0</v>
      </c>
      <c r="G3548">
        <v>2</v>
      </c>
      <c r="H3548" t="s">
        <v>12</v>
      </c>
      <c r="I3548" t="s">
        <v>1543</v>
      </c>
    </row>
    <row r="3549" spans="1:9" x14ac:dyDescent="0.3">
      <c r="A3549" t="s">
        <v>1679</v>
      </c>
      <c r="B3549" t="s">
        <v>2020</v>
      </c>
      <c r="C3549" t="s">
        <v>1500</v>
      </c>
      <c r="D3549">
        <v>0</v>
      </c>
      <c r="E3549">
        <v>94</v>
      </c>
      <c r="F3549">
        <v>27</v>
      </c>
      <c r="G3549">
        <v>2</v>
      </c>
      <c r="H3549" t="s">
        <v>12</v>
      </c>
      <c r="I3549" t="s">
        <v>1501</v>
      </c>
    </row>
    <row r="3550" spans="1:9" x14ac:dyDescent="0.3">
      <c r="A3550" t="s">
        <v>2684</v>
      </c>
      <c r="B3550" t="s">
        <v>1701</v>
      </c>
      <c r="C3550" t="s">
        <v>1500</v>
      </c>
      <c r="D3550">
        <v>0</v>
      </c>
      <c r="E3550">
        <v>60</v>
      </c>
      <c r="F3550">
        <v>13</v>
      </c>
      <c r="G3550">
        <v>2</v>
      </c>
      <c r="H3550" t="s">
        <v>12</v>
      </c>
      <c r="I3550" t="s">
        <v>1501</v>
      </c>
    </row>
    <row r="3551" spans="1:9" x14ac:dyDescent="0.3">
      <c r="A3551" t="s">
        <v>1311</v>
      </c>
      <c r="B3551" t="s">
        <v>1636</v>
      </c>
      <c r="C3551" t="s">
        <v>1507</v>
      </c>
      <c r="D3551">
        <v>0</v>
      </c>
      <c r="E3551">
        <v>23</v>
      </c>
      <c r="F3551">
        <v>4</v>
      </c>
      <c r="G3551">
        <v>2</v>
      </c>
      <c r="H3551" t="s">
        <v>12</v>
      </c>
      <c r="I3551" t="s">
        <v>1508</v>
      </c>
    </row>
    <row r="3552" spans="1:9" x14ac:dyDescent="0.3">
      <c r="A3552" t="s">
        <v>456</v>
      </c>
      <c r="B3552" t="s">
        <v>1740</v>
      </c>
      <c r="C3552" t="s">
        <v>1620</v>
      </c>
      <c r="D3552">
        <v>0</v>
      </c>
      <c r="E3552">
        <v>133</v>
      </c>
      <c r="F3552">
        <v>1</v>
      </c>
      <c r="G3552">
        <v>2</v>
      </c>
      <c r="H3552" t="s">
        <v>12</v>
      </c>
      <c r="I3552" t="s">
        <v>1543</v>
      </c>
    </row>
    <row r="3553" spans="1:9" x14ac:dyDescent="0.3">
      <c r="A3553" t="s">
        <v>456</v>
      </c>
      <c r="B3553" t="s">
        <v>2115</v>
      </c>
      <c r="C3553" t="s">
        <v>718</v>
      </c>
      <c r="D3553">
        <v>0</v>
      </c>
      <c r="E3553">
        <v>48</v>
      </c>
      <c r="F3553">
        <v>1</v>
      </c>
      <c r="G3553">
        <v>2</v>
      </c>
      <c r="H3553" t="s">
        <v>12</v>
      </c>
      <c r="I3553" t="s">
        <v>1513</v>
      </c>
    </row>
    <row r="3554" spans="1:9" x14ac:dyDescent="0.3">
      <c r="A3554" t="s">
        <v>1014</v>
      </c>
      <c r="B3554" t="s">
        <v>2525</v>
      </c>
      <c r="C3554" t="s">
        <v>1725</v>
      </c>
      <c r="D3554">
        <v>0</v>
      </c>
      <c r="E3554">
        <v>115</v>
      </c>
      <c r="F3554">
        <v>5</v>
      </c>
      <c r="G3554">
        <v>2</v>
      </c>
      <c r="H3554" t="s">
        <v>12</v>
      </c>
      <c r="I3554" t="s">
        <v>1543</v>
      </c>
    </row>
    <row r="3555" spans="1:9" x14ac:dyDescent="0.3">
      <c r="A3555" t="s">
        <v>1014</v>
      </c>
      <c r="B3555" t="s">
        <v>1606</v>
      </c>
      <c r="C3555" t="s">
        <v>1583</v>
      </c>
      <c r="D3555">
        <v>0</v>
      </c>
      <c r="E3555">
        <v>40</v>
      </c>
      <c r="F3555">
        <v>10</v>
      </c>
      <c r="G3555">
        <v>2</v>
      </c>
      <c r="H3555" t="s">
        <v>12</v>
      </c>
      <c r="I3555" t="s">
        <v>1539</v>
      </c>
    </row>
    <row r="3556" spans="1:9" x14ac:dyDescent="0.3">
      <c r="A3556" t="s">
        <v>1014</v>
      </c>
      <c r="B3556" t="s">
        <v>1930</v>
      </c>
      <c r="C3556" t="s">
        <v>1525</v>
      </c>
      <c r="D3556">
        <v>0</v>
      </c>
      <c r="E3556">
        <v>25</v>
      </c>
      <c r="F3556">
        <v>5</v>
      </c>
      <c r="G3556">
        <v>2</v>
      </c>
      <c r="H3556" t="s">
        <v>12</v>
      </c>
      <c r="I3556" t="s">
        <v>1505</v>
      </c>
    </row>
    <row r="3557" spans="1:9" x14ac:dyDescent="0.3">
      <c r="A3557" t="s">
        <v>283</v>
      </c>
      <c r="B3557" t="s">
        <v>2308</v>
      </c>
      <c r="C3557" t="s">
        <v>1500</v>
      </c>
      <c r="D3557">
        <v>0</v>
      </c>
      <c r="E3557">
        <v>27</v>
      </c>
      <c r="F3557">
        <v>8</v>
      </c>
      <c r="G3557">
        <v>2</v>
      </c>
      <c r="H3557" t="s">
        <v>12</v>
      </c>
      <c r="I3557" t="s">
        <v>1501</v>
      </c>
    </row>
    <row r="3558" spans="1:9" x14ac:dyDescent="0.3">
      <c r="A3558" t="s">
        <v>1175</v>
      </c>
      <c r="B3558" t="s">
        <v>1863</v>
      </c>
      <c r="C3558" t="s">
        <v>1536</v>
      </c>
      <c r="D3558">
        <v>0</v>
      </c>
      <c r="E3558">
        <v>23</v>
      </c>
      <c r="F3558">
        <v>2</v>
      </c>
      <c r="G3558">
        <v>2</v>
      </c>
      <c r="H3558" t="s">
        <v>12</v>
      </c>
      <c r="I3558" t="s">
        <v>1508</v>
      </c>
    </row>
    <row r="3559" spans="1:9" x14ac:dyDescent="0.3">
      <c r="A3559" t="s">
        <v>2429</v>
      </c>
      <c r="B3559" t="s">
        <v>1664</v>
      </c>
      <c r="C3559" t="s">
        <v>1563</v>
      </c>
      <c r="D3559">
        <v>0</v>
      </c>
      <c r="E3559">
        <v>46</v>
      </c>
      <c r="F3559">
        <v>22</v>
      </c>
      <c r="G3559">
        <v>2</v>
      </c>
      <c r="H3559" t="s">
        <v>12</v>
      </c>
      <c r="I3559" t="s">
        <v>1520</v>
      </c>
    </row>
    <row r="3560" spans="1:9" x14ac:dyDescent="0.3">
      <c r="A3560" t="s">
        <v>1315</v>
      </c>
      <c r="B3560" t="s">
        <v>1895</v>
      </c>
      <c r="C3560" t="s">
        <v>1652</v>
      </c>
      <c r="D3560">
        <v>0</v>
      </c>
      <c r="E3560">
        <v>424</v>
      </c>
      <c r="F3560">
        <v>161</v>
      </c>
      <c r="G3560">
        <v>2</v>
      </c>
      <c r="H3560" t="s">
        <v>12</v>
      </c>
      <c r="I3560" t="s">
        <v>1513</v>
      </c>
    </row>
    <row r="3561" spans="1:9" x14ac:dyDescent="0.3">
      <c r="A3561" t="s">
        <v>2685</v>
      </c>
      <c r="B3561" t="s">
        <v>1499</v>
      </c>
      <c r="C3561" t="s">
        <v>1500</v>
      </c>
      <c r="D3561">
        <v>0</v>
      </c>
      <c r="E3561">
        <v>41</v>
      </c>
      <c r="F3561">
        <v>19</v>
      </c>
      <c r="G3561">
        <v>2</v>
      </c>
      <c r="H3561" t="s">
        <v>12</v>
      </c>
      <c r="I3561" t="s">
        <v>1501</v>
      </c>
    </row>
    <row r="3562" spans="1:9" x14ac:dyDescent="0.3">
      <c r="A3562" t="s">
        <v>1812</v>
      </c>
      <c r="B3562" t="s">
        <v>1713</v>
      </c>
      <c r="C3562" t="s">
        <v>1500</v>
      </c>
      <c r="D3562">
        <v>0</v>
      </c>
      <c r="E3562">
        <v>27</v>
      </c>
      <c r="F3562">
        <v>9</v>
      </c>
      <c r="G3562">
        <v>2</v>
      </c>
      <c r="H3562" t="s">
        <v>12</v>
      </c>
      <c r="I3562" t="s">
        <v>1501</v>
      </c>
    </row>
    <row r="3563" spans="1:9" x14ac:dyDescent="0.3">
      <c r="A3563" t="s">
        <v>2270</v>
      </c>
      <c r="B3563" t="s">
        <v>1895</v>
      </c>
      <c r="C3563" t="s">
        <v>1652</v>
      </c>
      <c r="D3563">
        <v>0</v>
      </c>
      <c r="E3563">
        <v>424</v>
      </c>
      <c r="F3563">
        <v>161</v>
      </c>
      <c r="G3563">
        <v>2</v>
      </c>
      <c r="H3563" t="s">
        <v>12</v>
      </c>
      <c r="I3563" t="s">
        <v>1513</v>
      </c>
    </row>
    <row r="3564" spans="1:9" x14ac:dyDescent="0.3">
      <c r="A3564" t="s">
        <v>2137</v>
      </c>
      <c r="B3564" t="s">
        <v>1819</v>
      </c>
      <c r="C3564" t="s">
        <v>1551</v>
      </c>
      <c r="D3564">
        <v>0</v>
      </c>
      <c r="E3564">
        <v>42</v>
      </c>
      <c r="F3564">
        <v>12</v>
      </c>
      <c r="G3564">
        <v>2</v>
      </c>
      <c r="H3564" t="s">
        <v>12</v>
      </c>
      <c r="I3564" t="s">
        <v>1539</v>
      </c>
    </row>
    <row r="3565" spans="1:9" x14ac:dyDescent="0.3">
      <c r="A3565" t="s">
        <v>1316</v>
      </c>
      <c r="B3565" t="s">
        <v>1945</v>
      </c>
      <c r="C3565" t="s">
        <v>1500</v>
      </c>
      <c r="D3565">
        <v>0</v>
      </c>
      <c r="E3565">
        <v>90</v>
      </c>
      <c r="F3565">
        <v>27</v>
      </c>
      <c r="G3565">
        <v>2</v>
      </c>
      <c r="H3565" t="s">
        <v>12</v>
      </c>
      <c r="I3565" t="s">
        <v>1501</v>
      </c>
    </row>
    <row r="3566" spans="1:9" x14ac:dyDescent="0.3">
      <c r="A3566" t="s">
        <v>2686</v>
      </c>
      <c r="B3566" t="s">
        <v>1901</v>
      </c>
      <c r="C3566" t="s">
        <v>1522</v>
      </c>
      <c r="D3566">
        <v>0</v>
      </c>
      <c r="E3566">
        <v>59</v>
      </c>
      <c r="F3566">
        <v>15</v>
      </c>
      <c r="G3566">
        <v>2</v>
      </c>
      <c r="H3566" t="s">
        <v>12</v>
      </c>
      <c r="I3566" t="s">
        <v>1501</v>
      </c>
    </row>
    <row r="3567" spans="1:9" x14ac:dyDescent="0.3">
      <c r="A3567" t="s">
        <v>2687</v>
      </c>
      <c r="B3567" t="s">
        <v>1529</v>
      </c>
      <c r="C3567" t="s">
        <v>1548</v>
      </c>
      <c r="D3567">
        <v>0</v>
      </c>
      <c r="E3567">
        <v>17</v>
      </c>
      <c r="F3567">
        <v>1</v>
      </c>
      <c r="G3567">
        <v>2</v>
      </c>
      <c r="H3567" t="s">
        <v>12</v>
      </c>
      <c r="I3567" t="s">
        <v>1508</v>
      </c>
    </row>
    <row r="3568" spans="1:9" x14ac:dyDescent="0.3">
      <c r="A3568" t="s">
        <v>290</v>
      </c>
      <c r="B3568" t="s">
        <v>1611</v>
      </c>
      <c r="C3568" t="s">
        <v>1519</v>
      </c>
      <c r="D3568">
        <v>0</v>
      </c>
      <c r="E3568">
        <v>77</v>
      </c>
      <c r="F3568">
        <v>36</v>
      </c>
      <c r="G3568">
        <v>2</v>
      </c>
      <c r="H3568" t="s">
        <v>12</v>
      </c>
      <c r="I3568" t="s">
        <v>1520</v>
      </c>
    </row>
    <row r="3569" spans="1:9" x14ac:dyDescent="0.3">
      <c r="A3569" t="s">
        <v>2688</v>
      </c>
      <c r="B3569" t="s">
        <v>1553</v>
      </c>
      <c r="C3569" t="s">
        <v>1548</v>
      </c>
      <c r="D3569">
        <v>0</v>
      </c>
      <c r="E3569">
        <v>12</v>
      </c>
      <c r="F3569">
        <v>2</v>
      </c>
      <c r="G3569">
        <v>2</v>
      </c>
      <c r="H3569" t="s">
        <v>12</v>
      </c>
      <c r="I3569" t="s">
        <v>1508</v>
      </c>
    </row>
    <row r="3570" spans="1:9" x14ac:dyDescent="0.3">
      <c r="A3570" t="s">
        <v>2140</v>
      </c>
      <c r="B3570" t="s">
        <v>1509</v>
      </c>
      <c r="C3570" t="s">
        <v>1569</v>
      </c>
      <c r="D3570">
        <v>0</v>
      </c>
      <c r="E3570">
        <v>68</v>
      </c>
      <c r="F3570">
        <v>28</v>
      </c>
      <c r="G3570">
        <v>2</v>
      </c>
      <c r="H3570" t="s">
        <v>12</v>
      </c>
      <c r="I3570" t="s">
        <v>1501</v>
      </c>
    </row>
    <row r="3571" spans="1:9" x14ac:dyDescent="0.3">
      <c r="A3571" t="s">
        <v>2689</v>
      </c>
      <c r="B3571" t="s">
        <v>1645</v>
      </c>
      <c r="C3571" t="s">
        <v>1504</v>
      </c>
      <c r="D3571">
        <v>0</v>
      </c>
      <c r="E3571">
        <v>38</v>
      </c>
      <c r="F3571">
        <v>3</v>
      </c>
      <c r="G3571">
        <v>2</v>
      </c>
      <c r="H3571" t="s">
        <v>12</v>
      </c>
      <c r="I3571" t="s">
        <v>1505</v>
      </c>
    </row>
    <row r="3572" spans="1:9" x14ac:dyDescent="0.3">
      <c r="A3572" t="s">
        <v>462</v>
      </c>
      <c r="B3572" t="s">
        <v>1737</v>
      </c>
      <c r="C3572" t="s">
        <v>1504</v>
      </c>
      <c r="D3572">
        <v>0</v>
      </c>
      <c r="E3572">
        <v>27</v>
      </c>
      <c r="F3572">
        <v>0</v>
      </c>
      <c r="G3572">
        <v>2</v>
      </c>
      <c r="H3572" t="s">
        <v>12</v>
      </c>
      <c r="I3572" t="s">
        <v>1505</v>
      </c>
    </row>
    <row r="3573" spans="1:9" x14ac:dyDescent="0.3">
      <c r="A3573" t="s">
        <v>462</v>
      </c>
      <c r="B3573" t="s">
        <v>1518</v>
      </c>
      <c r="C3573" t="s">
        <v>1558</v>
      </c>
      <c r="D3573">
        <v>0</v>
      </c>
      <c r="E3573">
        <v>48</v>
      </c>
      <c r="F3573">
        <v>11</v>
      </c>
      <c r="G3573">
        <v>2</v>
      </c>
      <c r="H3573" t="s">
        <v>12</v>
      </c>
      <c r="I3573" t="s">
        <v>1520</v>
      </c>
    </row>
    <row r="3574" spans="1:9" x14ac:dyDescent="0.3">
      <c r="A3574" t="s">
        <v>2690</v>
      </c>
      <c r="B3574" t="s">
        <v>1724</v>
      </c>
      <c r="C3574" t="s">
        <v>1620</v>
      </c>
      <c r="D3574">
        <v>0</v>
      </c>
      <c r="E3574">
        <v>1136</v>
      </c>
      <c r="F3574">
        <v>91</v>
      </c>
      <c r="G3574">
        <v>2</v>
      </c>
      <c r="H3574" t="s">
        <v>12</v>
      </c>
      <c r="I3574" t="s">
        <v>1543</v>
      </c>
    </row>
    <row r="3575" spans="1:9" x14ac:dyDescent="0.3">
      <c r="A3575" t="s">
        <v>2691</v>
      </c>
      <c r="B3575" t="s">
        <v>1799</v>
      </c>
      <c r="C3575" t="s">
        <v>1534</v>
      </c>
      <c r="D3575">
        <v>0</v>
      </c>
      <c r="E3575">
        <v>94</v>
      </c>
      <c r="F3575">
        <v>27</v>
      </c>
      <c r="G3575">
        <v>2</v>
      </c>
      <c r="H3575" t="s">
        <v>12</v>
      </c>
      <c r="I3575" t="s">
        <v>1520</v>
      </c>
    </row>
    <row r="3576" spans="1:9" x14ac:dyDescent="0.3">
      <c r="A3576" t="s">
        <v>862</v>
      </c>
      <c r="B3576" t="s">
        <v>1560</v>
      </c>
      <c r="C3576" t="s">
        <v>1558</v>
      </c>
      <c r="D3576">
        <v>0</v>
      </c>
      <c r="E3576">
        <v>30</v>
      </c>
      <c r="F3576">
        <v>1</v>
      </c>
      <c r="G3576">
        <v>2</v>
      </c>
      <c r="H3576" t="s">
        <v>12</v>
      </c>
      <c r="I3576" t="s">
        <v>1520</v>
      </c>
    </row>
    <row r="3577" spans="1:9" x14ac:dyDescent="0.3">
      <c r="A3577" t="s">
        <v>2692</v>
      </c>
      <c r="B3577" t="s">
        <v>1806</v>
      </c>
      <c r="C3577" t="s">
        <v>1512</v>
      </c>
      <c r="D3577">
        <v>0</v>
      </c>
      <c r="E3577">
        <v>39</v>
      </c>
      <c r="F3577">
        <v>2</v>
      </c>
      <c r="G3577">
        <v>2</v>
      </c>
      <c r="H3577" t="s">
        <v>12</v>
      </c>
      <c r="I3577" t="s">
        <v>1513</v>
      </c>
    </row>
    <row r="3578" spans="1:9" x14ac:dyDescent="0.3">
      <c r="A3578" t="s">
        <v>719</v>
      </c>
      <c r="B3578" t="s">
        <v>2693</v>
      </c>
      <c r="C3578" t="s">
        <v>1587</v>
      </c>
      <c r="D3578">
        <v>0</v>
      </c>
      <c r="E3578">
        <v>522</v>
      </c>
      <c r="F3578">
        <v>21</v>
      </c>
      <c r="G3578">
        <v>2</v>
      </c>
      <c r="H3578" t="s">
        <v>2694</v>
      </c>
      <c r="I3578" t="s">
        <v>2695</v>
      </c>
    </row>
    <row r="3579" spans="1:9" x14ac:dyDescent="0.3">
      <c r="A3579" t="s">
        <v>1498</v>
      </c>
      <c r="B3579" t="s">
        <v>2696</v>
      </c>
      <c r="C3579" t="s">
        <v>1587</v>
      </c>
      <c r="D3579">
        <v>0</v>
      </c>
      <c r="E3579">
        <v>486</v>
      </c>
      <c r="F3579">
        <v>78</v>
      </c>
      <c r="G3579">
        <v>3</v>
      </c>
      <c r="H3579" t="s">
        <v>2694</v>
      </c>
      <c r="I3579" t="s">
        <v>2695</v>
      </c>
    </row>
    <row r="3580" spans="1:9" x14ac:dyDescent="0.3">
      <c r="A3580" t="s">
        <v>301</v>
      </c>
      <c r="B3580" t="s">
        <v>2697</v>
      </c>
      <c r="C3580" t="s">
        <v>1185</v>
      </c>
      <c r="D3580">
        <v>0</v>
      </c>
      <c r="E3580">
        <v>47</v>
      </c>
      <c r="F3580">
        <v>13</v>
      </c>
      <c r="G3580">
        <v>1</v>
      </c>
      <c r="H3580" t="s">
        <v>2694</v>
      </c>
      <c r="I3580" t="s">
        <v>2695</v>
      </c>
    </row>
    <row r="3581" spans="1:9" x14ac:dyDescent="0.3">
      <c r="A3581" t="s">
        <v>724</v>
      </c>
      <c r="B3581" t="s">
        <v>2698</v>
      </c>
      <c r="C3581" t="s">
        <v>1185</v>
      </c>
      <c r="D3581">
        <v>0</v>
      </c>
      <c r="E3581">
        <v>625</v>
      </c>
      <c r="F3581">
        <v>6</v>
      </c>
      <c r="G3581">
        <v>2</v>
      </c>
      <c r="H3581" t="s">
        <v>2694</v>
      </c>
      <c r="I3581" t="s">
        <v>2695</v>
      </c>
    </row>
    <row r="3582" spans="1:9" x14ac:dyDescent="0.3">
      <c r="A3582" t="s">
        <v>2699</v>
      </c>
      <c r="B3582" t="s">
        <v>2700</v>
      </c>
      <c r="C3582" t="s">
        <v>2701</v>
      </c>
      <c r="D3582">
        <v>0</v>
      </c>
      <c r="E3582">
        <v>162</v>
      </c>
      <c r="F3582">
        <v>73</v>
      </c>
      <c r="G3582">
        <v>2</v>
      </c>
      <c r="H3582" t="s">
        <v>2694</v>
      </c>
      <c r="I3582" t="s">
        <v>2695</v>
      </c>
    </row>
    <row r="3583" spans="1:9" x14ac:dyDescent="0.3">
      <c r="A3583" t="s">
        <v>2702</v>
      </c>
      <c r="B3583" t="s">
        <v>2703</v>
      </c>
      <c r="C3583" t="s">
        <v>1725</v>
      </c>
      <c r="D3583">
        <v>0</v>
      </c>
      <c r="E3583">
        <v>99</v>
      </c>
      <c r="F3583">
        <v>29</v>
      </c>
      <c r="G3583">
        <v>2</v>
      </c>
      <c r="H3583" t="s">
        <v>2694</v>
      </c>
      <c r="I3583" t="s">
        <v>2695</v>
      </c>
    </row>
    <row r="3584" spans="1:9" x14ac:dyDescent="0.3">
      <c r="A3584" t="s">
        <v>1191</v>
      </c>
      <c r="B3584" t="s">
        <v>2704</v>
      </c>
      <c r="C3584" t="s">
        <v>1185</v>
      </c>
      <c r="D3584">
        <v>0</v>
      </c>
      <c r="E3584">
        <v>605</v>
      </c>
      <c r="F3584">
        <v>266</v>
      </c>
      <c r="G3584">
        <v>5</v>
      </c>
      <c r="H3584" t="s">
        <v>2694</v>
      </c>
      <c r="I3584" t="s">
        <v>2695</v>
      </c>
    </row>
    <row r="3585" spans="1:9" x14ac:dyDescent="0.3">
      <c r="A3585" t="s">
        <v>2705</v>
      </c>
      <c r="B3585" t="s">
        <v>2698</v>
      </c>
      <c r="C3585" t="s">
        <v>2701</v>
      </c>
      <c r="D3585">
        <v>0</v>
      </c>
      <c r="E3585">
        <v>628</v>
      </c>
      <c r="F3585">
        <v>6</v>
      </c>
      <c r="G3585">
        <v>2</v>
      </c>
      <c r="H3585" t="s">
        <v>2694</v>
      </c>
      <c r="I3585" t="s">
        <v>2695</v>
      </c>
    </row>
    <row r="3586" spans="1:9" x14ac:dyDescent="0.3">
      <c r="A3586" t="s">
        <v>2706</v>
      </c>
      <c r="B3586" t="s">
        <v>2707</v>
      </c>
      <c r="C3586" t="s">
        <v>2701</v>
      </c>
      <c r="D3586">
        <v>0</v>
      </c>
      <c r="E3586">
        <v>690</v>
      </c>
      <c r="F3586">
        <v>138</v>
      </c>
      <c r="G3586">
        <v>8</v>
      </c>
      <c r="H3586" t="s">
        <v>2694</v>
      </c>
      <c r="I3586" t="s">
        <v>2695</v>
      </c>
    </row>
    <row r="3587" spans="1:9" x14ac:dyDescent="0.3">
      <c r="A3587" t="s">
        <v>58</v>
      </c>
      <c r="B3587" t="s">
        <v>2707</v>
      </c>
      <c r="C3587" t="s">
        <v>1725</v>
      </c>
      <c r="D3587">
        <v>0</v>
      </c>
      <c r="E3587">
        <v>250</v>
      </c>
      <c r="F3587">
        <v>105</v>
      </c>
      <c r="G3587">
        <v>3</v>
      </c>
      <c r="H3587" t="s">
        <v>2694</v>
      </c>
      <c r="I3587" t="s">
        <v>2695</v>
      </c>
    </row>
    <row r="3588" spans="1:9" x14ac:dyDescent="0.3">
      <c r="A3588" t="s">
        <v>2708</v>
      </c>
      <c r="B3588" t="s">
        <v>2709</v>
      </c>
      <c r="C3588" t="s">
        <v>2701</v>
      </c>
      <c r="D3588">
        <v>0</v>
      </c>
      <c r="E3588">
        <v>1207</v>
      </c>
      <c r="F3588">
        <v>36</v>
      </c>
      <c r="G3588">
        <v>4</v>
      </c>
      <c r="H3588" t="s">
        <v>2694</v>
      </c>
      <c r="I3588" t="s">
        <v>2695</v>
      </c>
    </row>
    <row r="3589" spans="1:9" x14ac:dyDescent="0.3">
      <c r="A3589" t="s">
        <v>2158</v>
      </c>
      <c r="B3589" t="s">
        <v>2710</v>
      </c>
      <c r="C3589" t="s">
        <v>1725</v>
      </c>
      <c r="D3589">
        <v>0</v>
      </c>
      <c r="E3589">
        <v>597</v>
      </c>
      <c r="F3589">
        <v>185</v>
      </c>
      <c r="G3589">
        <v>5</v>
      </c>
      <c r="H3589" t="s">
        <v>2694</v>
      </c>
      <c r="I3589" t="s">
        <v>2695</v>
      </c>
    </row>
    <row r="3590" spans="1:9" x14ac:dyDescent="0.3">
      <c r="A3590" t="s">
        <v>1908</v>
      </c>
      <c r="B3590" t="s">
        <v>2711</v>
      </c>
      <c r="C3590" t="s">
        <v>1725</v>
      </c>
      <c r="D3590">
        <v>0</v>
      </c>
      <c r="E3590">
        <v>862</v>
      </c>
      <c r="F3590">
        <v>198</v>
      </c>
      <c r="G3590">
        <v>5</v>
      </c>
      <c r="H3590" t="s">
        <v>2694</v>
      </c>
      <c r="I3590" t="s">
        <v>2695</v>
      </c>
    </row>
    <row r="3591" spans="1:9" x14ac:dyDescent="0.3">
      <c r="A3591" t="s">
        <v>735</v>
      </c>
      <c r="B3591" t="s">
        <v>2712</v>
      </c>
      <c r="C3591" t="s">
        <v>1587</v>
      </c>
      <c r="D3591">
        <v>0</v>
      </c>
      <c r="E3591">
        <v>73</v>
      </c>
      <c r="F3591">
        <v>30</v>
      </c>
      <c r="G3591">
        <v>1</v>
      </c>
      <c r="H3591" t="s">
        <v>2694</v>
      </c>
      <c r="I3591" t="s">
        <v>2695</v>
      </c>
    </row>
    <row r="3592" spans="1:9" x14ac:dyDescent="0.3">
      <c r="A3592" t="s">
        <v>599</v>
      </c>
      <c r="B3592" t="s">
        <v>2713</v>
      </c>
      <c r="C3592" t="s">
        <v>1587</v>
      </c>
      <c r="D3592">
        <v>0</v>
      </c>
      <c r="E3592">
        <v>115</v>
      </c>
      <c r="F3592">
        <v>2</v>
      </c>
      <c r="G3592">
        <v>3</v>
      </c>
      <c r="H3592" t="s">
        <v>2694</v>
      </c>
      <c r="I3592" t="s">
        <v>2695</v>
      </c>
    </row>
    <row r="3593" spans="1:9" x14ac:dyDescent="0.3">
      <c r="A3593" t="s">
        <v>2714</v>
      </c>
      <c r="B3593" t="s">
        <v>2715</v>
      </c>
      <c r="C3593" t="s">
        <v>2701</v>
      </c>
      <c r="D3593">
        <v>0</v>
      </c>
      <c r="E3593">
        <v>537</v>
      </c>
      <c r="F3593">
        <v>145</v>
      </c>
      <c r="G3593">
        <v>2</v>
      </c>
      <c r="H3593" t="s">
        <v>2694</v>
      </c>
      <c r="I3593" t="s">
        <v>2695</v>
      </c>
    </row>
    <row r="3594" spans="1:9" x14ac:dyDescent="0.3">
      <c r="A3594" t="s">
        <v>1196</v>
      </c>
      <c r="B3594" t="s">
        <v>2707</v>
      </c>
      <c r="C3594" t="s">
        <v>1185</v>
      </c>
      <c r="D3594">
        <v>0</v>
      </c>
      <c r="E3594">
        <v>432</v>
      </c>
      <c r="F3594">
        <v>181</v>
      </c>
      <c r="G3594">
        <v>5</v>
      </c>
      <c r="H3594" t="s">
        <v>2694</v>
      </c>
      <c r="I3594" t="s">
        <v>2695</v>
      </c>
    </row>
    <row r="3595" spans="1:9" x14ac:dyDescent="0.3">
      <c r="A3595" t="s">
        <v>2026</v>
      </c>
      <c r="B3595" t="s">
        <v>2716</v>
      </c>
      <c r="C3595" t="s">
        <v>1725</v>
      </c>
      <c r="D3595">
        <v>0</v>
      </c>
      <c r="E3595">
        <v>98</v>
      </c>
      <c r="F3595">
        <v>38</v>
      </c>
      <c r="G3595">
        <v>2</v>
      </c>
      <c r="H3595" t="s">
        <v>2694</v>
      </c>
      <c r="I3595" t="s">
        <v>2695</v>
      </c>
    </row>
    <row r="3596" spans="1:9" x14ac:dyDescent="0.3">
      <c r="A3596" t="s">
        <v>902</v>
      </c>
      <c r="B3596" t="s">
        <v>2707</v>
      </c>
      <c r="C3596" t="s">
        <v>1725</v>
      </c>
      <c r="D3596">
        <v>0</v>
      </c>
      <c r="E3596">
        <v>583</v>
      </c>
      <c r="F3596">
        <v>245</v>
      </c>
      <c r="G3596">
        <v>7</v>
      </c>
      <c r="H3596" t="s">
        <v>2694</v>
      </c>
      <c r="I3596" t="s">
        <v>2695</v>
      </c>
    </row>
    <row r="3597" spans="1:9" x14ac:dyDescent="0.3">
      <c r="A3597" t="s">
        <v>2717</v>
      </c>
      <c r="B3597" t="s">
        <v>2718</v>
      </c>
      <c r="C3597" t="s">
        <v>2701</v>
      </c>
      <c r="D3597">
        <v>0</v>
      </c>
      <c r="E3597">
        <v>351</v>
      </c>
      <c r="F3597">
        <v>84</v>
      </c>
      <c r="G3597">
        <v>3</v>
      </c>
      <c r="H3597" t="s">
        <v>2694</v>
      </c>
      <c r="I3597" t="s">
        <v>2695</v>
      </c>
    </row>
    <row r="3598" spans="1:9" x14ac:dyDescent="0.3">
      <c r="A3598" t="s">
        <v>2355</v>
      </c>
      <c r="B3598" t="s">
        <v>2704</v>
      </c>
      <c r="C3598" t="s">
        <v>1725</v>
      </c>
      <c r="D3598">
        <v>0</v>
      </c>
      <c r="E3598">
        <v>354</v>
      </c>
      <c r="F3598">
        <v>174</v>
      </c>
      <c r="G3598">
        <v>3</v>
      </c>
      <c r="H3598" t="s">
        <v>2694</v>
      </c>
      <c r="I3598" t="s">
        <v>2695</v>
      </c>
    </row>
    <row r="3599" spans="1:9" x14ac:dyDescent="0.3">
      <c r="A3599" t="s">
        <v>1200</v>
      </c>
      <c r="B3599" t="s">
        <v>2719</v>
      </c>
      <c r="C3599" t="s">
        <v>1185</v>
      </c>
      <c r="D3599">
        <v>0</v>
      </c>
      <c r="E3599">
        <v>800</v>
      </c>
      <c r="F3599">
        <v>168</v>
      </c>
      <c r="G3599">
        <v>3</v>
      </c>
      <c r="H3599" t="s">
        <v>2694</v>
      </c>
      <c r="I3599" t="s">
        <v>2695</v>
      </c>
    </row>
    <row r="3600" spans="1:9" x14ac:dyDescent="0.3">
      <c r="A3600" t="s">
        <v>2720</v>
      </c>
      <c r="B3600" t="s">
        <v>2721</v>
      </c>
      <c r="C3600" t="s">
        <v>1185</v>
      </c>
      <c r="D3600">
        <v>0</v>
      </c>
      <c r="E3600">
        <v>920</v>
      </c>
      <c r="F3600">
        <v>303</v>
      </c>
      <c r="G3600">
        <v>3</v>
      </c>
      <c r="H3600" t="s">
        <v>2694</v>
      </c>
      <c r="I3600" t="s">
        <v>2695</v>
      </c>
    </row>
    <row r="3601" spans="1:9" x14ac:dyDescent="0.3">
      <c r="A3601" t="s">
        <v>2722</v>
      </c>
      <c r="B3601" t="s">
        <v>2709</v>
      </c>
      <c r="C3601" t="s">
        <v>2701</v>
      </c>
      <c r="D3601">
        <v>0</v>
      </c>
      <c r="E3601">
        <v>1207</v>
      </c>
      <c r="F3601">
        <v>36</v>
      </c>
      <c r="G3601">
        <v>4</v>
      </c>
      <c r="H3601" t="s">
        <v>2694</v>
      </c>
      <c r="I3601" t="s">
        <v>2695</v>
      </c>
    </row>
    <row r="3602" spans="1:9" x14ac:dyDescent="0.3">
      <c r="A3602" t="s">
        <v>2723</v>
      </c>
      <c r="B3602" t="s">
        <v>2704</v>
      </c>
      <c r="C3602" t="s">
        <v>1725</v>
      </c>
      <c r="D3602">
        <v>0</v>
      </c>
      <c r="E3602">
        <v>236</v>
      </c>
      <c r="F3602">
        <v>116</v>
      </c>
      <c r="G3602">
        <v>2</v>
      </c>
      <c r="H3602" t="s">
        <v>2694</v>
      </c>
      <c r="I3602" t="s">
        <v>2695</v>
      </c>
    </row>
    <row r="3603" spans="1:9" x14ac:dyDescent="0.3">
      <c r="A3603" t="s">
        <v>2724</v>
      </c>
      <c r="B3603" t="s">
        <v>2703</v>
      </c>
      <c r="C3603" t="s">
        <v>1185</v>
      </c>
      <c r="D3603">
        <v>0</v>
      </c>
      <c r="E3603">
        <v>314</v>
      </c>
      <c r="F3603">
        <v>22</v>
      </c>
      <c r="G3603">
        <v>6</v>
      </c>
      <c r="H3603" t="s">
        <v>2694</v>
      </c>
      <c r="I3603" t="s">
        <v>2695</v>
      </c>
    </row>
    <row r="3604" spans="1:9" x14ac:dyDescent="0.3">
      <c r="A3604" t="s">
        <v>333</v>
      </c>
      <c r="B3604" t="s">
        <v>2725</v>
      </c>
      <c r="C3604" t="s">
        <v>1587</v>
      </c>
      <c r="D3604">
        <v>0</v>
      </c>
      <c r="E3604">
        <v>597</v>
      </c>
      <c r="F3604">
        <v>6</v>
      </c>
      <c r="G3604">
        <v>7</v>
      </c>
      <c r="H3604" t="s">
        <v>2694</v>
      </c>
      <c r="I3604" t="s">
        <v>2695</v>
      </c>
    </row>
    <row r="3605" spans="1:9" x14ac:dyDescent="0.3">
      <c r="A3605" t="s">
        <v>1830</v>
      </c>
      <c r="B3605" t="s">
        <v>2703</v>
      </c>
      <c r="C3605" t="s">
        <v>1185</v>
      </c>
      <c r="D3605">
        <v>0</v>
      </c>
      <c r="E3605">
        <v>157</v>
      </c>
      <c r="F3605">
        <v>11</v>
      </c>
      <c r="G3605">
        <v>3</v>
      </c>
      <c r="H3605" t="s">
        <v>2694</v>
      </c>
      <c r="I3605" t="s">
        <v>2695</v>
      </c>
    </row>
    <row r="3606" spans="1:9" x14ac:dyDescent="0.3">
      <c r="A3606" t="s">
        <v>748</v>
      </c>
      <c r="B3606" t="s">
        <v>2726</v>
      </c>
      <c r="C3606" t="s">
        <v>1587</v>
      </c>
      <c r="D3606">
        <v>0</v>
      </c>
      <c r="E3606">
        <v>861</v>
      </c>
      <c r="F3606">
        <v>327</v>
      </c>
      <c r="G3606">
        <v>5</v>
      </c>
      <c r="H3606" t="s">
        <v>2694</v>
      </c>
      <c r="I3606" t="s">
        <v>2695</v>
      </c>
    </row>
    <row r="3607" spans="1:9" x14ac:dyDescent="0.3">
      <c r="A3607" t="s">
        <v>1062</v>
      </c>
      <c r="B3607" t="s">
        <v>2719</v>
      </c>
      <c r="C3607" t="s">
        <v>1185</v>
      </c>
      <c r="D3607">
        <v>0</v>
      </c>
      <c r="E3607">
        <v>1066</v>
      </c>
      <c r="F3607">
        <v>224</v>
      </c>
      <c r="G3607">
        <v>4</v>
      </c>
      <c r="H3607" t="s">
        <v>2694</v>
      </c>
      <c r="I3607" t="s">
        <v>2695</v>
      </c>
    </row>
    <row r="3608" spans="1:9" x14ac:dyDescent="0.3">
      <c r="A3608" t="s">
        <v>2727</v>
      </c>
      <c r="B3608" t="s">
        <v>2710</v>
      </c>
      <c r="C3608" t="s">
        <v>1185</v>
      </c>
      <c r="D3608">
        <v>0</v>
      </c>
      <c r="E3608">
        <v>245</v>
      </c>
      <c r="F3608">
        <v>71</v>
      </c>
      <c r="G3608">
        <v>2</v>
      </c>
      <c r="H3608" t="s">
        <v>2694</v>
      </c>
      <c r="I3608" t="s">
        <v>2695</v>
      </c>
    </row>
    <row r="3609" spans="1:9" x14ac:dyDescent="0.3">
      <c r="A3609" t="s">
        <v>2728</v>
      </c>
      <c r="B3609" t="s">
        <v>2703</v>
      </c>
      <c r="C3609" t="s">
        <v>2701</v>
      </c>
      <c r="D3609">
        <v>0</v>
      </c>
      <c r="E3609">
        <v>157</v>
      </c>
      <c r="F3609">
        <v>3</v>
      </c>
      <c r="G3609">
        <v>3</v>
      </c>
      <c r="H3609" t="s">
        <v>2694</v>
      </c>
      <c r="I3609" t="s">
        <v>2695</v>
      </c>
    </row>
    <row r="3610" spans="1:9" x14ac:dyDescent="0.3">
      <c r="A3610" t="s">
        <v>2034</v>
      </c>
      <c r="B3610" t="s">
        <v>2729</v>
      </c>
      <c r="C3610" t="s">
        <v>1185</v>
      </c>
      <c r="D3610">
        <v>0</v>
      </c>
      <c r="E3610">
        <v>101</v>
      </c>
      <c r="F3610">
        <v>14</v>
      </c>
      <c r="G3610">
        <v>2</v>
      </c>
      <c r="H3610" t="s">
        <v>2694</v>
      </c>
      <c r="I3610" t="s">
        <v>2695</v>
      </c>
    </row>
    <row r="3611" spans="1:9" x14ac:dyDescent="0.3">
      <c r="A3611" t="s">
        <v>2730</v>
      </c>
      <c r="B3611" t="s">
        <v>2731</v>
      </c>
      <c r="C3611" t="s">
        <v>1587</v>
      </c>
      <c r="D3611">
        <v>0</v>
      </c>
      <c r="E3611">
        <v>523</v>
      </c>
      <c r="F3611">
        <v>178</v>
      </c>
      <c r="G3611">
        <v>3</v>
      </c>
      <c r="H3611" t="s">
        <v>2694</v>
      </c>
      <c r="I3611" t="s">
        <v>2695</v>
      </c>
    </row>
    <row r="3612" spans="1:9" x14ac:dyDescent="0.3">
      <c r="A3612" t="s">
        <v>1212</v>
      </c>
      <c r="B3612" t="s">
        <v>2703</v>
      </c>
      <c r="C3612" t="s">
        <v>1587</v>
      </c>
      <c r="D3612">
        <v>0</v>
      </c>
      <c r="E3612">
        <v>254</v>
      </c>
      <c r="F3612">
        <v>5</v>
      </c>
      <c r="G3612">
        <v>5</v>
      </c>
      <c r="H3612" t="s">
        <v>2694</v>
      </c>
      <c r="I3612" t="s">
        <v>2695</v>
      </c>
    </row>
    <row r="3613" spans="1:9" x14ac:dyDescent="0.3">
      <c r="A3613" t="s">
        <v>617</v>
      </c>
      <c r="B3613" t="s">
        <v>2725</v>
      </c>
      <c r="C3613" t="s">
        <v>1587</v>
      </c>
      <c r="D3613">
        <v>0</v>
      </c>
      <c r="E3613">
        <v>426</v>
      </c>
      <c r="F3613">
        <v>4</v>
      </c>
      <c r="G3613">
        <v>5</v>
      </c>
      <c r="H3613" t="s">
        <v>2694</v>
      </c>
      <c r="I3613" t="s">
        <v>2695</v>
      </c>
    </row>
    <row r="3614" spans="1:9" x14ac:dyDescent="0.3">
      <c r="A3614" t="s">
        <v>2732</v>
      </c>
      <c r="B3614" t="s">
        <v>2698</v>
      </c>
      <c r="C3614" t="s">
        <v>2701</v>
      </c>
      <c r="D3614">
        <v>0</v>
      </c>
      <c r="E3614">
        <v>2199</v>
      </c>
      <c r="F3614">
        <v>923</v>
      </c>
      <c r="G3614">
        <v>7</v>
      </c>
      <c r="H3614" t="s">
        <v>2694</v>
      </c>
      <c r="I3614" t="s">
        <v>2695</v>
      </c>
    </row>
    <row r="3615" spans="1:9" x14ac:dyDescent="0.3">
      <c r="A3615" t="s">
        <v>2733</v>
      </c>
      <c r="B3615" t="s">
        <v>2698</v>
      </c>
      <c r="C3615" t="s">
        <v>1587</v>
      </c>
      <c r="D3615">
        <v>0</v>
      </c>
      <c r="E3615">
        <v>623</v>
      </c>
      <c r="F3615">
        <v>81</v>
      </c>
      <c r="G3615">
        <v>2</v>
      </c>
      <c r="H3615" t="s">
        <v>2694</v>
      </c>
      <c r="I3615" t="s">
        <v>2695</v>
      </c>
    </row>
    <row r="3616" spans="1:9" x14ac:dyDescent="0.3">
      <c r="A3616" t="s">
        <v>2734</v>
      </c>
      <c r="B3616" t="s">
        <v>2698</v>
      </c>
      <c r="C3616" t="s">
        <v>1587</v>
      </c>
      <c r="D3616">
        <v>0</v>
      </c>
      <c r="E3616">
        <v>1245</v>
      </c>
      <c r="F3616">
        <v>162</v>
      </c>
      <c r="G3616">
        <v>4</v>
      </c>
      <c r="H3616" t="s">
        <v>2694</v>
      </c>
      <c r="I3616" t="s">
        <v>2695</v>
      </c>
    </row>
    <row r="3617" spans="1:9" x14ac:dyDescent="0.3">
      <c r="A3617" t="s">
        <v>2735</v>
      </c>
      <c r="B3617" t="s">
        <v>2716</v>
      </c>
      <c r="C3617" t="s">
        <v>1587</v>
      </c>
      <c r="D3617">
        <v>0</v>
      </c>
      <c r="E3617">
        <v>50</v>
      </c>
      <c r="F3617">
        <v>14</v>
      </c>
      <c r="G3617">
        <v>1</v>
      </c>
      <c r="H3617" t="s">
        <v>2694</v>
      </c>
      <c r="I3617" t="s">
        <v>2695</v>
      </c>
    </row>
    <row r="3618" spans="1:9" x14ac:dyDescent="0.3">
      <c r="A3618" t="s">
        <v>2042</v>
      </c>
      <c r="B3618" t="s">
        <v>2736</v>
      </c>
      <c r="C3618" t="s">
        <v>1185</v>
      </c>
      <c r="D3618">
        <v>0</v>
      </c>
      <c r="E3618">
        <v>1361</v>
      </c>
      <c r="F3618">
        <v>462</v>
      </c>
      <c r="G3618">
        <v>8</v>
      </c>
      <c r="H3618" t="s">
        <v>2694</v>
      </c>
      <c r="I3618" t="s">
        <v>2695</v>
      </c>
    </row>
    <row r="3619" spans="1:9" x14ac:dyDescent="0.3">
      <c r="A3619" t="s">
        <v>356</v>
      </c>
      <c r="B3619" t="s">
        <v>2737</v>
      </c>
      <c r="C3619" t="s">
        <v>1185</v>
      </c>
      <c r="D3619">
        <v>0</v>
      </c>
      <c r="E3619">
        <v>554</v>
      </c>
      <c r="F3619">
        <v>105</v>
      </c>
      <c r="G3619">
        <v>5</v>
      </c>
      <c r="H3619" t="s">
        <v>2694</v>
      </c>
      <c r="I3619" t="s">
        <v>2695</v>
      </c>
    </row>
    <row r="3620" spans="1:9" x14ac:dyDescent="0.3">
      <c r="A3620" t="s">
        <v>1227</v>
      </c>
      <c r="B3620" t="s">
        <v>2704</v>
      </c>
      <c r="C3620" t="s">
        <v>1725</v>
      </c>
      <c r="D3620">
        <v>0</v>
      </c>
      <c r="E3620">
        <v>354</v>
      </c>
      <c r="F3620">
        <v>174</v>
      </c>
      <c r="G3620">
        <v>3</v>
      </c>
      <c r="H3620" t="s">
        <v>2694</v>
      </c>
      <c r="I3620" t="s">
        <v>2695</v>
      </c>
    </row>
    <row r="3621" spans="1:9" x14ac:dyDescent="0.3">
      <c r="A3621" t="s">
        <v>623</v>
      </c>
      <c r="B3621" t="s">
        <v>2729</v>
      </c>
      <c r="C3621" t="s">
        <v>2701</v>
      </c>
      <c r="D3621">
        <v>0</v>
      </c>
      <c r="E3621">
        <v>302</v>
      </c>
      <c r="F3621">
        <v>6</v>
      </c>
      <c r="G3621">
        <v>6</v>
      </c>
      <c r="H3621" t="s">
        <v>2694</v>
      </c>
      <c r="I3621" t="s">
        <v>2695</v>
      </c>
    </row>
    <row r="3622" spans="1:9" x14ac:dyDescent="0.3">
      <c r="A3622" t="s">
        <v>2738</v>
      </c>
      <c r="B3622" t="s">
        <v>2707</v>
      </c>
      <c r="C3622" t="s">
        <v>2701</v>
      </c>
      <c r="D3622">
        <v>0</v>
      </c>
      <c r="E3622">
        <v>172</v>
      </c>
      <c r="F3622">
        <v>34</v>
      </c>
      <c r="G3622">
        <v>2</v>
      </c>
      <c r="H3622" t="s">
        <v>2694</v>
      </c>
      <c r="I3622" t="s">
        <v>2695</v>
      </c>
    </row>
    <row r="3623" spans="1:9" x14ac:dyDescent="0.3">
      <c r="A3623" t="s">
        <v>358</v>
      </c>
      <c r="B3623" t="s">
        <v>2739</v>
      </c>
      <c r="C3623" t="s">
        <v>1725</v>
      </c>
      <c r="D3623">
        <v>0</v>
      </c>
      <c r="E3623">
        <v>246</v>
      </c>
      <c r="F3623">
        <v>81</v>
      </c>
      <c r="G3623">
        <v>3</v>
      </c>
      <c r="H3623" t="s">
        <v>2694</v>
      </c>
      <c r="I3623" t="s">
        <v>2695</v>
      </c>
    </row>
    <row r="3624" spans="1:9" x14ac:dyDescent="0.3">
      <c r="A3624" t="s">
        <v>2740</v>
      </c>
      <c r="B3624" t="s">
        <v>2696</v>
      </c>
      <c r="C3624" t="s">
        <v>1185</v>
      </c>
      <c r="D3624">
        <v>0</v>
      </c>
      <c r="E3624">
        <v>327</v>
      </c>
      <c r="F3624">
        <v>82</v>
      </c>
      <c r="G3624">
        <v>2</v>
      </c>
      <c r="H3624" t="s">
        <v>2694</v>
      </c>
      <c r="I3624" t="s">
        <v>2695</v>
      </c>
    </row>
    <row r="3625" spans="1:9" x14ac:dyDescent="0.3">
      <c r="A3625" t="s">
        <v>1087</v>
      </c>
      <c r="B3625" t="s">
        <v>2697</v>
      </c>
      <c r="C3625" t="s">
        <v>1725</v>
      </c>
      <c r="D3625">
        <v>0</v>
      </c>
      <c r="E3625">
        <v>305</v>
      </c>
      <c r="F3625">
        <v>110</v>
      </c>
      <c r="G3625">
        <v>7</v>
      </c>
      <c r="H3625" t="s">
        <v>2694</v>
      </c>
      <c r="I3625" t="s">
        <v>2695</v>
      </c>
    </row>
    <row r="3626" spans="1:9" x14ac:dyDescent="0.3">
      <c r="A3626" t="s">
        <v>2741</v>
      </c>
      <c r="B3626" t="s">
        <v>2742</v>
      </c>
      <c r="C3626" t="s">
        <v>2701</v>
      </c>
      <c r="D3626">
        <v>0</v>
      </c>
      <c r="E3626">
        <v>1881</v>
      </c>
      <c r="F3626">
        <v>301</v>
      </c>
      <c r="G3626">
        <v>6</v>
      </c>
      <c r="H3626" t="s">
        <v>2694</v>
      </c>
      <c r="I3626" t="s">
        <v>2695</v>
      </c>
    </row>
    <row r="3627" spans="1:9" x14ac:dyDescent="0.3">
      <c r="A3627" t="s">
        <v>2743</v>
      </c>
      <c r="B3627" t="s">
        <v>2719</v>
      </c>
      <c r="C3627" t="s">
        <v>2701</v>
      </c>
      <c r="D3627">
        <v>0</v>
      </c>
      <c r="E3627">
        <v>2132</v>
      </c>
      <c r="F3627">
        <v>533</v>
      </c>
      <c r="G3627">
        <v>8</v>
      </c>
      <c r="H3627" t="s">
        <v>2694</v>
      </c>
      <c r="I3627" t="s">
        <v>2695</v>
      </c>
    </row>
    <row r="3628" spans="1:9" x14ac:dyDescent="0.3">
      <c r="A3628" t="s">
        <v>1095</v>
      </c>
      <c r="B3628" t="s">
        <v>2704</v>
      </c>
      <c r="C3628" t="s">
        <v>1587</v>
      </c>
      <c r="D3628">
        <v>0</v>
      </c>
      <c r="E3628">
        <v>716</v>
      </c>
      <c r="F3628">
        <v>250</v>
      </c>
      <c r="G3628">
        <v>6</v>
      </c>
      <c r="H3628" t="s">
        <v>2694</v>
      </c>
      <c r="I3628" t="s">
        <v>2695</v>
      </c>
    </row>
    <row r="3629" spans="1:9" x14ac:dyDescent="0.3">
      <c r="A3629" t="s">
        <v>945</v>
      </c>
      <c r="B3629" t="s">
        <v>2744</v>
      </c>
      <c r="C3629" t="s">
        <v>1185</v>
      </c>
      <c r="D3629">
        <v>0</v>
      </c>
      <c r="E3629">
        <v>1249</v>
      </c>
      <c r="F3629">
        <v>250</v>
      </c>
      <c r="G3629">
        <v>4</v>
      </c>
      <c r="H3629" t="s">
        <v>2694</v>
      </c>
      <c r="I3629" t="s">
        <v>2695</v>
      </c>
    </row>
    <row r="3630" spans="1:9" x14ac:dyDescent="0.3">
      <c r="A3630" t="s">
        <v>2745</v>
      </c>
      <c r="B3630" t="s">
        <v>2719</v>
      </c>
      <c r="C3630" t="s">
        <v>1185</v>
      </c>
      <c r="D3630">
        <v>0</v>
      </c>
      <c r="E3630">
        <v>800</v>
      </c>
      <c r="F3630">
        <v>168</v>
      </c>
      <c r="G3630">
        <v>3</v>
      </c>
      <c r="H3630" t="s">
        <v>2694</v>
      </c>
      <c r="I3630" t="s">
        <v>2695</v>
      </c>
    </row>
    <row r="3631" spans="1:9" x14ac:dyDescent="0.3">
      <c r="A3631" t="s">
        <v>2370</v>
      </c>
      <c r="B3631" t="s">
        <v>2718</v>
      </c>
      <c r="C3631" t="s">
        <v>2701</v>
      </c>
      <c r="D3631">
        <v>0</v>
      </c>
      <c r="E3631">
        <v>234</v>
      </c>
      <c r="F3631">
        <v>56</v>
      </c>
      <c r="G3631">
        <v>2</v>
      </c>
      <c r="H3631" t="s">
        <v>2694</v>
      </c>
      <c r="I3631" t="s">
        <v>2695</v>
      </c>
    </row>
    <row r="3632" spans="1:9" x14ac:dyDescent="0.3">
      <c r="A3632" t="s">
        <v>1944</v>
      </c>
      <c r="B3632" t="s">
        <v>2742</v>
      </c>
      <c r="C3632" t="s">
        <v>1587</v>
      </c>
      <c r="D3632">
        <v>0</v>
      </c>
      <c r="E3632">
        <v>621</v>
      </c>
      <c r="F3632">
        <v>236</v>
      </c>
      <c r="G3632">
        <v>2</v>
      </c>
      <c r="H3632" t="s">
        <v>2694</v>
      </c>
      <c r="I3632" t="s">
        <v>2695</v>
      </c>
    </row>
    <row r="3633" spans="1:9" x14ac:dyDescent="0.3">
      <c r="A3633" t="s">
        <v>2065</v>
      </c>
      <c r="B3633" t="s">
        <v>2711</v>
      </c>
      <c r="C3633" t="s">
        <v>1725</v>
      </c>
      <c r="D3633">
        <v>0</v>
      </c>
      <c r="E3633">
        <v>862</v>
      </c>
      <c r="F3633">
        <v>198</v>
      </c>
      <c r="G3633">
        <v>5</v>
      </c>
      <c r="H3633" t="s">
        <v>2694</v>
      </c>
      <c r="I3633" t="s">
        <v>2695</v>
      </c>
    </row>
    <row r="3634" spans="1:9" x14ac:dyDescent="0.3">
      <c r="A3634" t="s">
        <v>170</v>
      </c>
      <c r="B3634" t="s">
        <v>2704</v>
      </c>
      <c r="C3634" t="s">
        <v>1185</v>
      </c>
      <c r="D3634">
        <v>0</v>
      </c>
      <c r="E3634">
        <v>484</v>
      </c>
      <c r="F3634">
        <v>213</v>
      </c>
      <c r="G3634">
        <v>4</v>
      </c>
      <c r="H3634" t="s">
        <v>2694</v>
      </c>
      <c r="I3634" t="s">
        <v>2695</v>
      </c>
    </row>
    <row r="3635" spans="1:9" x14ac:dyDescent="0.3">
      <c r="A3635" t="s">
        <v>2375</v>
      </c>
      <c r="B3635" t="s">
        <v>2721</v>
      </c>
      <c r="C3635" t="s">
        <v>1185</v>
      </c>
      <c r="D3635">
        <v>0</v>
      </c>
      <c r="E3635">
        <v>1533</v>
      </c>
      <c r="F3635">
        <v>506</v>
      </c>
      <c r="G3635">
        <v>5</v>
      </c>
      <c r="H3635" t="s">
        <v>2694</v>
      </c>
      <c r="I3635" t="s">
        <v>2695</v>
      </c>
    </row>
    <row r="3636" spans="1:9" x14ac:dyDescent="0.3">
      <c r="A3636" t="s">
        <v>2210</v>
      </c>
      <c r="B3636" t="s">
        <v>2746</v>
      </c>
      <c r="C3636" t="s">
        <v>1185</v>
      </c>
      <c r="D3636">
        <v>0</v>
      </c>
      <c r="E3636">
        <v>615</v>
      </c>
      <c r="F3636">
        <v>25</v>
      </c>
      <c r="G3636">
        <v>5</v>
      </c>
      <c r="H3636" t="s">
        <v>2694</v>
      </c>
      <c r="I3636" t="s">
        <v>2695</v>
      </c>
    </row>
    <row r="3637" spans="1:9" x14ac:dyDescent="0.3">
      <c r="A3637" t="s">
        <v>494</v>
      </c>
      <c r="B3637" t="s">
        <v>2712</v>
      </c>
      <c r="C3637" t="s">
        <v>2701</v>
      </c>
      <c r="D3637">
        <v>0</v>
      </c>
      <c r="E3637">
        <v>298</v>
      </c>
      <c r="F3637">
        <v>24</v>
      </c>
      <c r="G3637">
        <v>4</v>
      </c>
      <c r="H3637" t="s">
        <v>2694</v>
      </c>
      <c r="I3637" t="s">
        <v>2695</v>
      </c>
    </row>
    <row r="3638" spans="1:9" x14ac:dyDescent="0.3">
      <c r="A3638" t="s">
        <v>1413</v>
      </c>
      <c r="B3638" t="s">
        <v>2718</v>
      </c>
      <c r="C3638" t="s">
        <v>1725</v>
      </c>
      <c r="D3638">
        <v>0</v>
      </c>
      <c r="E3638">
        <v>228</v>
      </c>
      <c r="F3638">
        <v>114</v>
      </c>
      <c r="G3638">
        <v>2</v>
      </c>
      <c r="H3638" t="s">
        <v>2694</v>
      </c>
      <c r="I3638" t="s">
        <v>2695</v>
      </c>
    </row>
    <row r="3639" spans="1:9" x14ac:dyDescent="0.3">
      <c r="A3639" t="s">
        <v>2747</v>
      </c>
      <c r="B3639" t="s">
        <v>2696</v>
      </c>
      <c r="C3639" t="s">
        <v>1725</v>
      </c>
      <c r="D3639">
        <v>0</v>
      </c>
      <c r="E3639">
        <v>321</v>
      </c>
      <c r="F3639">
        <v>35</v>
      </c>
      <c r="G3639">
        <v>2</v>
      </c>
      <c r="H3639" t="s">
        <v>2694</v>
      </c>
      <c r="I3639" t="s">
        <v>2695</v>
      </c>
    </row>
    <row r="3640" spans="1:9" x14ac:dyDescent="0.3">
      <c r="A3640" t="s">
        <v>2748</v>
      </c>
      <c r="B3640" t="s">
        <v>2749</v>
      </c>
      <c r="C3640" t="s">
        <v>2701</v>
      </c>
      <c r="D3640">
        <v>0</v>
      </c>
      <c r="E3640">
        <v>769</v>
      </c>
      <c r="F3640">
        <v>169</v>
      </c>
      <c r="G3640">
        <v>3</v>
      </c>
      <c r="H3640" t="s">
        <v>2694</v>
      </c>
      <c r="I3640" t="s">
        <v>2695</v>
      </c>
    </row>
    <row r="3641" spans="1:9" x14ac:dyDescent="0.3">
      <c r="A3641" t="s">
        <v>1955</v>
      </c>
      <c r="B3641" t="s">
        <v>2729</v>
      </c>
      <c r="C3641" t="s">
        <v>1185</v>
      </c>
      <c r="D3641">
        <v>0</v>
      </c>
      <c r="E3641">
        <v>202</v>
      </c>
      <c r="F3641">
        <v>28</v>
      </c>
      <c r="G3641">
        <v>4</v>
      </c>
      <c r="H3641" t="s">
        <v>2694</v>
      </c>
      <c r="I3641" t="s">
        <v>2695</v>
      </c>
    </row>
    <row r="3642" spans="1:9" x14ac:dyDescent="0.3">
      <c r="A3642" t="s">
        <v>1417</v>
      </c>
      <c r="B3642" t="s">
        <v>2736</v>
      </c>
      <c r="C3642" t="s">
        <v>1725</v>
      </c>
      <c r="D3642">
        <v>0</v>
      </c>
      <c r="E3642">
        <v>1003</v>
      </c>
      <c r="F3642">
        <v>451</v>
      </c>
      <c r="G3642">
        <v>6</v>
      </c>
      <c r="H3642" t="s">
        <v>2694</v>
      </c>
      <c r="I3642" t="s">
        <v>2695</v>
      </c>
    </row>
    <row r="3643" spans="1:9" x14ac:dyDescent="0.3">
      <c r="A3643" t="s">
        <v>400</v>
      </c>
      <c r="B3643" t="s">
        <v>2718</v>
      </c>
      <c r="C3643" t="s">
        <v>1725</v>
      </c>
      <c r="D3643">
        <v>0</v>
      </c>
      <c r="E3643">
        <v>228</v>
      </c>
      <c r="F3643">
        <v>114</v>
      </c>
      <c r="G3643">
        <v>2</v>
      </c>
      <c r="H3643" t="s">
        <v>2694</v>
      </c>
      <c r="I3643" t="s">
        <v>2695</v>
      </c>
    </row>
    <row r="3644" spans="1:9" x14ac:dyDescent="0.3">
      <c r="A3644" t="s">
        <v>195</v>
      </c>
      <c r="B3644" t="s">
        <v>2707</v>
      </c>
      <c r="C3644" t="s">
        <v>1587</v>
      </c>
      <c r="D3644">
        <v>0</v>
      </c>
      <c r="E3644">
        <v>254</v>
      </c>
      <c r="F3644">
        <v>89</v>
      </c>
      <c r="G3644">
        <v>3</v>
      </c>
      <c r="H3644" t="s">
        <v>2694</v>
      </c>
      <c r="I3644" t="s">
        <v>2695</v>
      </c>
    </row>
    <row r="3645" spans="1:9" x14ac:dyDescent="0.3">
      <c r="A3645" t="s">
        <v>196</v>
      </c>
      <c r="B3645" t="s">
        <v>2719</v>
      </c>
      <c r="C3645" t="s">
        <v>1587</v>
      </c>
      <c r="D3645">
        <v>0</v>
      </c>
      <c r="E3645">
        <v>795</v>
      </c>
      <c r="F3645">
        <v>175</v>
      </c>
      <c r="G3645">
        <v>3</v>
      </c>
      <c r="H3645" t="s">
        <v>2694</v>
      </c>
      <c r="I3645" t="s">
        <v>2695</v>
      </c>
    </row>
    <row r="3646" spans="1:9" x14ac:dyDescent="0.3">
      <c r="A3646" t="s">
        <v>1764</v>
      </c>
      <c r="B3646" t="s">
        <v>2704</v>
      </c>
      <c r="C3646" t="s">
        <v>1185</v>
      </c>
      <c r="D3646">
        <v>0</v>
      </c>
      <c r="E3646">
        <v>605</v>
      </c>
      <c r="F3646">
        <v>266</v>
      </c>
      <c r="G3646">
        <v>5</v>
      </c>
      <c r="H3646" t="s">
        <v>2694</v>
      </c>
      <c r="I3646" t="s">
        <v>2695</v>
      </c>
    </row>
    <row r="3647" spans="1:9" x14ac:dyDescent="0.3">
      <c r="A3647" t="s">
        <v>2750</v>
      </c>
      <c r="B3647" t="s">
        <v>2736</v>
      </c>
      <c r="C3647" t="s">
        <v>2701</v>
      </c>
      <c r="D3647">
        <v>0</v>
      </c>
      <c r="E3647">
        <v>510</v>
      </c>
      <c r="F3647">
        <v>71</v>
      </c>
      <c r="G3647">
        <v>3</v>
      </c>
      <c r="H3647" t="s">
        <v>2694</v>
      </c>
      <c r="I3647" t="s">
        <v>2695</v>
      </c>
    </row>
    <row r="3648" spans="1:9" x14ac:dyDescent="0.3">
      <c r="A3648" t="s">
        <v>2751</v>
      </c>
      <c r="B3648" t="s">
        <v>2712</v>
      </c>
      <c r="C3648" t="s">
        <v>1725</v>
      </c>
      <c r="D3648">
        <v>0</v>
      </c>
      <c r="E3648">
        <v>215</v>
      </c>
      <c r="F3648">
        <v>88</v>
      </c>
      <c r="G3648">
        <v>3</v>
      </c>
      <c r="H3648" t="s">
        <v>2694</v>
      </c>
      <c r="I3648" t="s">
        <v>2695</v>
      </c>
    </row>
    <row r="3649" spans="1:9" x14ac:dyDescent="0.3">
      <c r="A3649" t="s">
        <v>2752</v>
      </c>
      <c r="B3649" t="s">
        <v>2725</v>
      </c>
      <c r="C3649" t="s">
        <v>1587</v>
      </c>
      <c r="D3649">
        <v>0</v>
      </c>
      <c r="E3649">
        <v>426</v>
      </c>
      <c r="F3649">
        <v>4</v>
      </c>
      <c r="G3649">
        <v>5</v>
      </c>
      <c r="H3649" t="s">
        <v>2694</v>
      </c>
      <c r="I3649" t="s">
        <v>2695</v>
      </c>
    </row>
    <row r="3650" spans="1:9" x14ac:dyDescent="0.3">
      <c r="A3650" t="s">
        <v>2752</v>
      </c>
      <c r="B3650" t="s">
        <v>2715</v>
      </c>
      <c r="C3650" t="s">
        <v>1185</v>
      </c>
      <c r="D3650">
        <v>0</v>
      </c>
      <c r="E3650">
        <v>806</v>
      </c>
      <c r="F3650">
        <v>274</v>
      </c>
      <c r="G3650">
        <v>3</v>
      </c>
      <c r="H3650" t="s">
        <v>2694</v>
      </c>
      <c r="I3650" t="s">
        <v>2695</v>
      </c>
    </row>
    <row r="3651" spans="1:9" x14ac:dyDescent="0.3">
      <c r="A3651" t="s">
        <v>975</v>
      </c>
      <c r="B3651" t="s">
        <v>2716</v>
      </c>
      <c r="C3651" t="s">
        <v>1185</v>
      </c>
      <c r="D3651">
        <v>0</v>
      </c>
      <c r="E3651">
        <v>104</v>
      </c>
      <c r="F3651">
        <v>6</v>
      </c>
      <c r="G3651">
        <v>2</v>
      </c>
      <c r="H3651" t="s">
        <v>2694</v>
      </c>
      <c r="I3651" t="s">
        <v>2695</v>
      </c>
    </row>
    <row r="3652" spans="1:9" x14ac:dyDescent="0.3">
      <c r="A3652" t="s">
        <v>1963</v>
      </c>
      <c r="B3652" t="s">
        <v>2698</v>
      </c>
      <c r="C3652" t="s">
        <v>1185</v>
      </c>
      <c r="D3652">
        <v>0</v>
      </c>
      <c r="E3652">
        <v>625</v>
      </c>
      <c r="F3652">
        <v>6</v>
      </c>
      <c r="G3652">
        <v>2</v>
      </c>
      <c r="H3652" t="s">
        <v>2694</v>
      </c>
      <c r="I3652" t="s">
        <v>2695</v>
      </c>
    </row>
    <row r="3653" spans="1:9" x14ac:dyDescent="0.3">
      <c r="A3653" t="s">
        <v>2753</v>
      </c>
      <c r="B3653" t="s">
        <v>2719</v>
      </c>
      <c r="C3653" t="s">
        <v>1185</v>
      </c>
      <c r="D3653">
        <v>0</v>
      </c>
      <c r="E3653">
        <v>800</v>
      </c>
      <c r="F3653">
        <v>168</v>
      </c>
      <c r="G3653">
        <v>3</v>
      </c>
      <c r="H3653" t="s">
        <v>2694</v>
      </c>
      <c r="I3653" t="s">
        <v>2695</v>
      </c>
    </row>
    <row r="3654" spans="1:9" x14ac:dyDescent="0.3">
      <c r="A3654" t="s">
        <v>410</v>
      </c>
      <c r="B3654" t="s">
        <v>2709</v>
      </c>
      <c r="C3654" t="s">
        <v>2701</v>
      </c>
      <c r="D3654">
        <v>0</v>
      </c>
      <c r="E3654">
        <v>1509</v>
      </c>
      <c r="F3654">
        <v>45</v>
      </c>
      <c r="G3654">
        <v>5</v>
      </c>
      <c r="H3654" t="s">
        <v>2694</v>
      </c>
      <c r="I3654" t="s">
        <v>2695</v>
      </c>
    </row>
    <row r="3655" spans="1:9" x14ac:dyDescent="0.3">
      <c r="A3655" t="s">
        <v>217</v>
      </c>
      <c r="B3655" t="s">
        <v>2707</v>
      </c>
      <c r="C3655" t="s">
        <v>1725</v>
      </c>
      <c r="D3655">
        <v>0</v>
      </c>
      <c r="E3655">
        <v>417</v>
      </c>
      <c r="F3655">
        <v>175</v>
      </c>
      <c r="G3655">
        <v>5</v>
      </c>
      <c r="H3655" t="s">
        <v>2694</v>
      </c>
      <c r="I3655" t="s">
        <v>2695</v>
      </c>
    </row>
    <row r="3656" spans="1:9" x14ac:dyDescent="0.3">
      <c r="A3656" t="s">
        <v>2754</v>
      </c>
      <c r="B3656" t="s">
        <v>2715</v>
      </c>
      <c r="C3656" t="s">
        <v>1587</v>
      </c>
      <c r="D3656">
        <v>0</v>
      </c>
      <c r="E3656">
        <v>534</v>
      </c>
      <c r="F3656">
        <v>5</v>
      </c>
      <c r="G3656">
        <v>2</v>
      </c>
      <c r="H3656" t="s">
        <v>2694</v>
      </c>
      <c r="I3656" t="s">
        <v>2695</v>
      </c>
    </row>
    <row r="3657" spans="1:9" x14ac:dyDescent="0.3">
      <c r="A3657" t="s">
        <v>2755</v>
      </c>
      <c r="B3657" t="s">
        <v>2713</v>
      </c>
      <c r="C3657" t="s">
        <v>1725</v>
      </c>
      <c r="D3657">
        <v>0</v>
      </c>
      <c r="E3657">
        <v>260</v>
      </c>
      <c r="F3657">
        <v>39</v>
      </c>
      <c r="G3657">
        <v>7</v>
      </c>
      <c r="H3657" t="s">
        <v>2694</v>
      </c>
      <c r="I3657" t="s">
        <v>2695</v>
      </c>
    </row>
    <row r="3658" spans="1:9" x14ac:dyDescent="0.3">
      <c r="A3658" t="s">
        <v>2495</v>
      </c>
      <c r="B3658" t="s">
        <v>2744</v>
      </c>
      <c r="C3658" t="s">
        <v>1185</v>
      </c>
      <c r="D3658">
        <v>0</v>
      </c>
      <c r="E3658">
        <v>312</v>
      </c>
      <c r="F3658">
        <v>62</v>
      </c>
      <c r="G3658">
        <v>1</v>
      </c>
      <c r="H3658" t="s">
        <v>2694</v>
      </c>
      <c r="I3658" t="s">
        <v>2695</v>
      </c>
    </row>
    <row r="3659" spans="1:9" x14ac:dyDescent="0.3">
      <c r="A3659" t="s">
        <v>501</v>
      </c>
      <c r="B3659" t="s">
        <v>2716</v>
      </c>
      <c r="C3659" t="s">
        <v>1587</v>
      </c>
      <c r="D3659">
        <v>0</v>
      </c>
      <c r="E3659">
        <v>50</v>
      </c>
      <c r="F3659">
        <v>14</v>
      </c>
      <c r="G3659">
        <v>1</v>
      </c>
      <c r="H3659" t="s">
        <v>2694</v>
      </c>
      <c r="I3659" t="s">
        <v>2695</v>
      </c>
    </row>
    <row r="3660" spans="1:9" x14ac:dyDescent="0.3">
      <c r="A3660" t="s">
        <v>2324</v>
      </c>
      <c r="B3660" t="s">
        <v>2700</v>
      </c>
      <c r="C3660" t="s">
        <v>2701</v>
      </c>
      <c r="D3660">
        <v>0</v>
      </c>
      <c r="E3660">
        <v>162</v>
      </c>
      <c r="F3660">
        <v>73</v>
      </c>
      <c r="G3660">
        <v>2</v>
      </c>
      <c r="H3660" t="s">
        <v>2694</v>
      </c>
      <c r="I3660" t="s">
        <v>2695</v>
      </c>
    </row>
    <row r="3661" spans="1:9" x14ac:dyDescent="0.3">
      <c r="A3661" t="s">
        <v>2328</v>
      </c>
      <c r="B3661" t="s">
        <v>2726</v>
      </c>
      <c r="C3661" t="s">
        <v>2701</v>
      </c>
      <c r="D3661">
        <v>0</v>
      </c>
      <c r="E3661">
        <v>174</v>
      </c>
      <c r="F3661">
        <v>24</v>
      </c>
      <c r="G3661">
        <v>1</v>
      </c>
      <c r="H3661" t="s">
        <v>2694</v>
      </c>
      <c r="I3661" t="s">
        <v>2695</v>
      </c>
    </row>
    <row r="3662" spans="1:9" x14ac:dyDescent="0.3">
      <c r="A3662" t="s">
        <v>2756</v>
      </c>
      <c r="B3662" t="s">
        <v>2746</v>
      </c>
      <c r="C3662" t="s">
        <v>1185</v>
      </c>
      <c r="D3662">
        <v>0</v>
      </c>
      <c r="E3662">
        <v>369</v>
      </c>
      <c r="F3662">
        <v>15</v>
      </c>
      <c r="G3662">
        <v>3</v>
      </c>
      <c r="H3662" t="s">
        <v>2694</v>
      </c>
      <c r="I3662" t="s">
        <v>2695</v>
      </c>
    </row>
    <row r="3663" spans="1:9" x14ac:dyDescent="0.3">
      <c r="A3663" t="s">
        <v>2757</v>
      </c>
      <c r="B3663" t="s">
        <v>2715</v>
      </c>
      <c r="C3663" t="s">
        <v>1185</v>
      </c>
      <c r="D3663">
        <v>0</v>
      </c>
      <c r="E3663">
        <v>269</v>
      </c>
      <c r="F3663">
        <v>91</v>
      </c>
      <c r="G3663">
        <v>1</v>
      </c>
      <c r="H3663" t="s">
        <v>2694</v>
      </c>
      <c r="I3663" t="s">
        <v>2695</v>
      </c>
    </row>
    <row r="3664" spans="1:9" x14ac:dyDescent="0.3">
      <c r="A3664" t="s">
        <v>2758</v>
      </c>
      <c r="B3664" t="s">
        <v>2759</v>
      </c>
      <c r="C3664" t="s">
        <v>1185</v>
      </c>
      <c r="D3664">
        <v>0</v>
      </c>
      <c r="E3664">
        <v>1072</v>
      </c>
      <c r="F3664">
        <v>311</v>
      </c>
      <c r="G3664">
        <v>4</v>
      </c>
      <c r="H3664" t="s">
        <v>2694</v>
      </c>
      <c r="I3664" t="s">
        <v>2695</v>
      </c>
    </row>
    <row r="3665" spans="1:9" x14ac:dyDescent="0.3">
      <c r="A3665" t="s">
        <v>2460</v>
      </c>
      <c r="B3665" t="s">
        <v>2729</v>
      </c>
      <c r="C3665" t="s">
        <v>1725</v>
      </c>
      <c r="D3665">
        <v>0</v>
      </c>
      <c r="E3665">
        <v>332</v>
      </c>
      <c r="F3665">
        <v>113</v>
      </c>
      <c r="G3665">
        <v>7</v>
      </c>
      <c r="H3665" t="s">
        <v>2694</v>
      </c>
      <c r="I3665" t="s">
        <v>2695</v>
      </c>
    </row>
    <row r="3666" spans="1:9" x14ac:dyDescent="0.3">
      <c r="A3666" t="s">
        <v>1781</v>
      </c>
      <c r="B3666" t="s">
        <v>2736</v>
      </c>
      <c r="C3666" t="s">
        <v>1185</v>
      </c>
      <c r="D3666">
        <v>0</v>
      </c>
      <c r="E3666">
        <v>850</v>
      </c>
      <c r="F3666">
        <v>289</v>
      </c>
      <c r="G3666">
        <v>5</v>
      </c>
      <c r="H3666" t="s">
        <v>2694</v>
      </c>
      <c r="I3666" t="s">
        <v>2695</v>
      </c>
    </row>
    <row r="3667" spans="1:9" x14ac:dyDescent="0.3">
      <c r="A3667" t="s">
        <v>2760</v>
      </c>
      <c r="B3667" t="s">
        <v>2746</v>
      </c>
      <c r="C3667" t="s">
        <v>1587</v>
      </c>
      <c r="D3667">
        <v>0</v>
      </c>
      <c r="E3667">
        <v>485</v>
      </c>
      <c r="F3667">
        <v>29</v>
      </c>
      <c r="G3667">
        <v>4</v>
      </c>
      <c r="H3667" t="s">
        <v>2694</v>
      </c>
      <c r="I3667" t="s">
        <v>2695</v>
      </c>
    </row>
    <row r="3668" spans="1:9" x14ac:dyDescent="0.3">
      <c r="A3668" t="s">
        <v>2761</v>
      </c>
      <c r="B3668" t="s">
        <v>2715</v>
      </c>
      <c r="C3668" t="s">
        <v>1587</v>
      </c>
      <c r="D3668">
        <v>0</v>
      </c>
      <c r="E3668">
        <v>2135</v>
      </c>
      <c r="F3668">
        <v>21</v>
      </c>
      <c r="G3668">
        <v>8</v>
      </c>
      <c r="H3668" t="s">
        <v>2694</v>
      </c>
      <c r="I3668" t="s">
        <v>2695</v>
      </c>
    </row>
    <row r="3669" spans="1:9" x14ac:dyDescent="0.3">
      <c r="A3669" t="s">
        <v>2762</v>
      </c>
      <c r="B3669" t="s">
        <v>2709</v>
      </c>
      <c r="C3669" t="s">
        <v>2701</v>
      </c>
      <c r="D3669">
        <v>0</v>
      </c>
      <c r="E3669">
        <v>302</v>
      </c>
      <c r="F3669">
        <v>9</v>
      </c>
      <c r="G3669">
        <v>1</v>
      </c>
      <c r="H3669" t="s">
        <v>2694</v>
      </c>
      <c r="I3669" t="s">
        <v>2695</v>
      </c>
    </row>
    <row r="3670" spans="1:9" x14ac:dyDescent="0.3">
      <c r="A3670" t="s">
        <v>2763</v>
      </c>
      <c r="B3670" t="s">
        <v>2715</v>
      </c>
      <c r="C3670" t="s">
        <v>1587</v>
      </c>
      <c r="D3670">
        <v>0</v>
      </c>
      <c r="E3670">
        <v>1601</v>
      </c>
      <c r="F3670">
        <v>16</v>
      </c>
      <c r="G3670">
        <v>6</v>
      </c>
      <c r="H3670" t="s">
        <v>2694</v>
      </c>
      <c r="I3670" t="s">
        <v>2695</v>
      </c>
    </row>
    <row r="3671" spans="1:9" x14ac:dyDescent="0.3">
      <c r="A3671" t="s">
        <v>424</v>
      </c>
      <c r="B3671" t="s">
        <v>2725</v>
      </c>
      <c r="C3671" t="s">
        <v>1587</v>
      </c>
      <c r="D3671">
        <v>0</v>
      </c>
      <c r="E3671">
        <v>171</v>
      </c>
      <c r="F3671">
        <v>2</v>
      </c>
      <c r="G3671">
        <v>2</v>
      </c>
      <c r="H3671" t="s">
        <v>2694</v>
      </c>
      <c r="I3671" t="s">
        <v>2695</v>
      </c>
    </row>
    <row r="3672" spans="1:9" x14ac:dyDescent="0.3">
      <c r="A3672" t="s">
        <v>2764</v>
      </c>
      <c r="B3672" t="s">
        <v>2744</v>
      </c>
      <c r="C3672" t="s">
        <v>2701</v>
      </c>
      <c r="D3672">
        <v>0</v>
      </c>
      <c r="E3672">
        <v>624</v>
      </c>
      <c r="F3672">
        <v>44</v>
      </c>
      <c r="G3672">
        <v>2</v>
      </c>
      <c r="H3672" t="s">
        <v>2694</v>
      </c>
      <c r="I3672" t="s">
        <v>2695</v>
      </c>
    </row>
    <row r="3673" spans="1:9" x14ac:dyDescent="0.3">
      <c r="A3673" t="s">
        <v>2765</v>
      </c>
      <c r="B3673" t="s">
        <v>2715</v>
      </c>
      <c r="C3673" t="s">
        <v>1725</v>
      </c>
      <c r="D3673">
        <v>0</v>
      </c>
      <c r="E3673">
        <v>1860</v>
      </c>
      <c r="F3673">
        <v>18</v>
      </c>
      <c r="G3673">
        <v>7</v>
      </c>
      <c r="H3673" t="s">
        <v>2694</v>
      </c>
      <c r="I3673" t="s">
        <v>2695</v>
      </c>
    </row>
    <row r="3674" spans="1:9" x14ac:dyDescent="0.3">
      <c r="A3674" t="s">
        <v>2766</v>
      </c>
      <c r="B3674" t="s">
        <v>2759</v>
      </c>
      <c r="C3674" t="s">
        <v>1725</v>
      </c>
      <c r="D3674">
        <v>0</v>
      </c>
      <c r="E3674">
        <v>530</v>
      </c>
      <c r="F3674">
        <v>238</v>
      </c>
      <c r="G3674">
        <v>2</v>
      </c>
      <c r="H3674" t="s">
        <v>2694</v>
      </c>
      <c r="I3674" t="s">
        <v>2695</v>
      </c>
    </row>
    <row r="3675" spans="1:9" x14ac:dyDescent="0.3">
      <c r="A3675" t="s">
        <v>1789</v>
      </c>
      <c r="B3675" t="s">
        <v>2712</v>
      </c>
      <c r="C3675" t="s">
        <v>1587</v>
      </c>
      <c r="D3675">
        <v>0</v>
      </c>
      <c r="E3675">
        <v>219</v>
      </c>
      <c r="F3675">
        <v>90</v>
      </c>
      <c r="G3675">
        <v>3</v>
      </c>
      <c r="H3675" t="s">
        <v>2694</v>
      </c>
      <c r="I3675" t="s">
        <v>2695</v>
      </c>
    </row>
    <row r="3676" spans="1:9" x14ac:dyDescent="0.3">
      <c r="A3676" t="s">
        <v>2767</v>
      </c>
      <c r="B3676" t="s">
        <v>2707</v>
      </c>
      <c r="C3676" t="s">
        <v>1587</v>
      </c>
      <c r="D3676">
        <v>0</v>
      </c>
      <c r="E3676">
        <v>761</v>
      </c>
      <c r="F3676">
        <v>266</v>
      </c>
      <c r="G3676">
        <v>9</v>
      </c>
      <c r="H3676" t="s">
        <v>2694</v>
      </c>
      <c r="I3676" t="s">
        <v>2695</v>
      </c>
    </row>
    <row r="3677" spans="1:9" x14ac:dyDescent="0.3">
      <c r="A3677" t="s">
        <v>2768</v>
      </c>
      <c r="B3677" t="s">
        <v>2710</v>
      </c>
      <c r="C3677" t="s">
        <v>1185</v>
      </c>
      <c r="D3677">
        <v>0</v>
      </c>
      <c r="E3677">
        <v>1101</v>
      </c>
      <c r="F3677">
        <v>319</v>
      </c>
      <c r="G3677">
        <v>9</v>
      </c>
      <c r="H3677" t="s">
        <v>2694</v>
      </c>
      <c r="I3677" t="s">
        <v>2695</v>
      </c>
    </row>
    <row r="3678" spans="1:9" x14ac:dyDescent="0.3">
      <c r="A3678" t="s">
        <v>253</v>
      </c>
      <c r="B3678" t="s">
        <v>2718</v>
      </c>
      <c r="C3678" t="s">
        <v>1185</v>
      </c>
      <c r="D3678">
        <v>0</v>
      </c>
      <c r="E3678">
        <v>469</v>
      </c>
      <c r="F3678">
        <v>33</v>
      </c>
      <c r="G3678">
        <v>4</v>
      </c>
      <c r="H3678" t="s">
        <v>2694</v>
      </c>
      <c r="I3678" t="s">
        <v>2695</v>
      </c>
    </row>
    <row r="3679" spans="1:9" x14ac:dyDescent="0.3">
      <c r="A3679" t="s">
        <v>1152</v>
      </c>
      <c r="B3679" t="s">
        <v>2742</v>
      </c>
      <c r="C3679" t="s">
        <v>1587</v>
      </c>
      <c r="D3679">
        <v>0</v>
      </c>
      <c r="E3679">
        <v>1864</v>
      </c>
      <c r="F3679">
        <v>708</v>
      </c>
      <c r="G3679">
        <v>6</v>
      </c>
      <c r="H3679" t="s">
        <v>2694</v>
      </c>
      <c r="I3679" t="s">
        <v>2695</v>
      </c>
    </row>
    <row r="3680" spans="1:9" x14ac:dyDescent="0.3">
      <c r="A3680" t="s">
        <v>435</v>
      </c>
      <c r="B3680" t="s">
        <v>2746</v>
      </c>
      <c r="C3680" t="s">
        <v>1725</v>
      </c>
      <c r="D3680">
        <v>0</v>
      </c>
      <c r="E3680">
        <v>600</v>
      </c>
      <c r="F3680">
        <v>102</v>
      </c>
      <c r="G3680">
        <v>5</v>
      </c>
      <c r="H3680" t="s">
        <v>2694</v>
      </c>
      <c r="I3680" t="s">
        <v>2695</v>
      </c>
    </row>
    <row r="3681" spans="1:9" x14ac:dyDescent="0.3">
      <c r="A3681" t="s">
        <v>842</v>
      </c>
      <c r="B3681" t="s">
        <v>2712</v>
      </c>
      <c r="C3681" t="s">
        <v>2701</v>
      </c>
      <c r="D3681">
        <v>0</v>
      </c>
      <c r="E3681">
        <v>373</v>
      </c>
      <c r="F3681">
        <v>30</v>
      </c>
      <c r="G3681">
        <v>5</v>
      </c>
      <c r="H3681" t="s">
        <v>2694</v>
      </c>
      <c r="I3681" t="s">
        <v>2695</v>
      </c>
    </row>
    <row r="3682" spans="1:9" x14ac:dyDescent="0.3">
      <c r="A3682" t="s">
        <v>1156</v>
      </c>
      <c r="B3682" t="s">
        <v>2742</v>
      </c>
      <c r="C3682" t="s">
        <v>1185</v>
      </c>
      <c r="D3682">
        <v>0</v>
      </c>
      <c r="E3682">
        <v>624</v>
      </c>
      <c r="F3682">
        <v>37</v>
      </c>
      <c r="G3682">
        <v>2</v>
      </c>
      <c r="H3682" t="s">
        <v>2694</v>
      </c>
      <c r="I3682" t="s">
        <v>2695</v>
      </c>
    </row>
    <row r="3683" spans="1:9" x14ac:dyDescent="0.3">
      <c r="A3683" t="s">
        <v>1991</v>
      </c>
      <c r="B3683" t="s">
        <v>2718</v>
      </c>
      <c r="C3683" t="s">
        <v>2701</v>
      </c>
      <c r="D3683">
        <v>0</v>
      </c>
      <c r="E3683">
        <v>351</v>
      </c>
      <c r="F3683">
        <v>84</v>
      </c>
      <c r="G3683">
        <v>3</v>
      </c>
      <c r="H3683" t="s">
        <v>2694</v>
      </c>
      <c r="I3683" t="s">
        <v>2695</v>
      </c>
    </row>
    <row r="3684" spans="1:9" x14ac:dyDescent="0.3">
      <c r="A3684" t="s">
        <v>440</v>
      </c>
      <c r="B3684" t="s">
        <v>2736</v>
      </c>
      <c r="C3684" t="s">
        <v>1185</v>
      </c>
      <c r="D3684">
        <v>0</v>
      </c>
      <c r="E3684">
        <v>1190</v>
      </c>
      <c r="F3684">
        <v>405</v>
      </c>
      <c r="G3684">
        <v>7</v>
      </c>
      <c r="H3684" t="s">
        <v>2694</v>
      </c>
      <c r="I3684" t="s">
        <v>2695</v>
      </c>
    </row>
    <row r="3685" spans="1:9" x14ac:dyDescent="0.3">
      <c r="A3685" t="s">
        <v>848</v>
      </c>
      <c r="B3685" t="s">
        <v>2710</v>
      </c>
      <c r="C3685" t="s">
        <v>1185</v>
      </c>
      <c r="D3685">
        <v>0</v>
      </c>
      <c r="E3685">
        <v>734</v>
      </c>
      <c r="F3685">
        <v>213</v>
      </c>
      <c r="G3685">
        <v>6</v>
      </c>
      <c r="H3685" t="s">
        <v>2694</v>
      </c>
      <c r="I3685" t="s">
        <v>2695</v>
      </c>
    </row>
    <row r="3686" spans="1:9" x14ac:dyDescent="0.3">
      <c r="A3686" t="s">
        <v>1157</v>
      </c>
      <c r="B3686" t="s">
        <v>2759</v>
      </c>
      <c r="C3686" t="s">
        <v>1587</v>
      </c>
      <c r="D3686">
        <v>0</v>
      </c>
      <c r="E3686">
        <v>799</v>
      </c>
      <c r="F3686">
        <v>240</v>
      </c>
      <c r="G3686">
        <v>3</v>
      </c>
      <c r="H3686" t="s">
        <v>2694</v>
      </c>
      <c r="I3686" t="s">
        <v>2695</v>
      </c>
    </row>
    <row r="3687" spans="1:9" x14ac:dyDescent="0.3">
      <c r="A3687" t="s">
        <v>1157</v>
      </c>
      <c r="B3687" t="s">
        <v>2731</v>
      </c>
      <c r="C3687" t="s">
        <v>1185</v>
      </c>
      <c r="D3687">
        <v>0</v>
      </c>
      <c r="E3687">
        <v>704</v>
      </c>
      <c r="F3687">
        <v>56</v>
      </c>
      <c r="G3687">
        <v>4</v>
      </c>
      <c r="H3687" t="s">
        <v>2694</v>
      </c>
      <c r="I3687" t="s">
        <v>2695</v>
      </c>
    </row>
    <row r="3688" spans="1:9" x14ac:dyDescent="0.3">
      <c r="A3688" t="s">
        <v>447</v>
      </c>
      <c r="B3688" t="s">
        <v>2744</v>
      </c>
      <c r="C3688" t="s">
        <v>1725</v>
      </c>
      <c r="D3688">
        <v>0</v>
      </c>
      <c r="E3688">
        <v>928</v>
      </c>
      <c r="F3688">
        <v>260</v>
      </c>
      <c r="G3688">
        <v>3</v>
      </c>
      <c r="H3688" t="s">
        <v>2694</v>
      </c>
      <c r="I3688" t="s">
        <v>2695</v>
      </c>
    </row>
    <row r="3689" spans="1:9" x14ac:dyDescent="0.3">
      <c r="A3689" t="s">
        <v>1160</v>
      </c>
      <c r="B3689" t="s">
        <v>2718</v>
      </c>
      <c r="C3689" t="s">
        <v>1587</v>
      </c>
      <c r="D3689">
        <v>0</v>
      </c>
      <c r="E3689">
        <v>231</v>
      </c>
      <c r="F3689">
        <v>99</v>
      </c>
      <c r="G3689">
        <v>2</v>
      </c>
      <c r="H3689" t="s">
        <v>2694</v>
      </c>
      <c r="I3689" t="s">
        <v>2695</v>
      </c>
    </row>
    <row r="3690" spans="1:9" x14ac:dyDescent="0.3">
      <c r="A3690" t="s">
        <v>2769</v>
      </c>
      <c r="B3690" t="s">
        <v>2693</v>
      </c>
      <c r="C3690" t="s">
        <v>1587</v>
      </c>
      <c r="D3690">
        <v>0</v>
      </c>
      <c r="E3690">
        <v>2088</v>
      </c>
      <c r="F3690">
        <v>84</v>
      </c>
      <c r="G3690">
        <v>8</v>
      </c>
      <c r="H3690" t="s">
        <v>2694</v>
      </c>
      <c r="I3690" t="s">
        <v>2695</v>
      </c>
    </row>
    <row r="3691" spans="1:9" x14ac:dyDescent="0.3">
      <c r="A3691" t="s">
        <v>269</v>
      </c>
      <c r="B3691" t="s">
        <v>2710</v>
      </c>
      <c r="C3691" t="s">
        <v>2701</v>
      </c>
      <c r="D3691">
        <v>0</v>
      </c>
      <c r="E3691">
        <v>367</v>
      </c>
      <c r="F3691">
        <v>73</v>
      </c>
      <c r="G3691">
        <v>3</v>
      </c>
      <c r="H3691" t="s">
        <v>2694</v>
      </c>
      <c r="I3691" t="s">
        <v>2695</v>
      </c>
    </row>
    <row r="3692" spans="1:9" x14ac:dyDescent="0.3">
      <c r="A3692" t="s">
        <v>2770</v>
      </c>
      <c r="B3692" t="s">
        <v>2729</v>
      </c>
      <c r="C3692" t="s">
        <v>2701</v>
      </c>
      <c r="D3692">
        <v>0</v>
      </c>
      <c r="E3692">
        <v>201</v>
      </c>
      <c r="F3692">
        <v>4</v>
      </c>
      <c r="G3692">
        <v>4</v>
      </c>
      <c r="H3692" t="s">
        <v>2694</v>
      </c>
      <c r="I3692" t="s">
        <v>2695</v>
      </c>
    </row>
    <row r="3693" spans="1:9" x14ac:dyDescent="0.3">
      <c r="A3693" t="s">
        <v>2262</v>
      </c>
      <c r="B3693" t="s">
        <v>2710</v>
      </c>
      <c r="C3693" t="s">
        <v>1587</v>
      </c>
      <c r="D3693">
        <v>0</v>
      </c>
      <c r="E3693">
        <v>603</v>
      </c>
      <c r="F3693">
        <v>205</v>
      </c>
      <c r="G3693">
        <v>5</v>
      </c>
      <c r="H3693" t="s">
        <v>2694</v>
      </c>
      <c r="I3693" t="s">
        <v>2695</v>
      </c>
    </row>
    <row r="3694" spans="1:9" x14ac:dyDescent="0.3">
      <c r="A3694" t="s">
        <v>2771</v>
      </c>
      <c r="B3694" t="s">
        <v>2739</v>
      </c>
      <c r="C3694" t="s">
        <v>1185</v>
      </c>
      <c r="D3694">
        <v>0</v>
      </c>
      <c r="E3694">
        <v>510</v>
      </c>
      <c r="F3694">
        <v>234</v>
      </c>
      <c r="G3694">
        <v>6</v>
      </c>
      <c r="H3694" t="s">
        <v>2694</v>
      </c>
      <c r="I3694" t="s">
        <v>2695</v>
      </c>
    </row>
    <row r="3695" spans="1:9" x14ac:dyDescent="0.3">
      <c r="A3695" t="s">
        <v>2772</v>
      </c>
      <c r="B3695" t="s">
        <v>2744</v>
      </c>
      <c r="C3695" t="s">
        <v>2701</v>
      </c>
      <c r="D3695">
        <v>0</v>
      </c>
      <c r="E3695">
        <v>936</v>
      </c>
      <c r="F3695">
        <v>66</v>
      </c>
      <c r="G3695">
        <v>3</v>
      </c>
      <c r="H3695" t="s">
        <v>2694</v>
      </c>
      <c r="I3695" t="s">
        <v>2695</v>
      </c>
    </row>
    <row r="3696" spans="1:9" x14ac:dyDescent="0.3">
      <c r="A3696" t="s">
        <v>2428</v>
      </c>
      <c r="B3696" t="s">
        <v>2715</v>
      </c>
      <c r="C3696" t="s">
        <v>1587</v>
      </c>
      <c r="D3696">
        <v>0</v>
      </c>
      <c r="E3696">
        <v>534</v>
      </c>
      <c r="F3696">
        <v>5</v>
      </c>
      <c r="G3696">
        <v>2</v>
      </c>
      <c r="H3696" t="s">
        <v>2694</v>
      </c>
      <c r="I3696" t="s">
        <v>2695</v>
      </c>
    </row>
    <row r="3697" spans="1:9" x14ac:dyDescent="0.3">
      <c r="A3697" t="s">
        <v>2773</v>
      </c>
      <c r="B3697" t="s">
        <v>2718</v>
      </c>
      <c r="C3697" t="s">
        <v>1587</v>
      </c>
      <c r="D3697">
        <v>0</v>
      </c>
      <c r="E3697">
        <v>1270</v>
      </c>
      <c r="F3697">
        <v>546</v>
      </c>
      <c r="G3697">
        <v>11</v>
      </c>
      <c r="H3697" t="s">
        <v>2694</v>
      </c>
      <c r="I3697" t="s">
        <v>2695</v>
      </c>
    </row>
    <row r="3698" spans="1:9" x14ac:dyDescent="0.3">
      <c r="A3698" t="s">
        <v>274</v>
      </c>
      <c r="B3698" t="s">
        <v>2707</v>
      </c>
      <c r="C3698" t="s">
        <v>1587</v>
      </c>
      <c r="D3698">
        <v>0</v>
      </c>
      <c r="E3698">
        <v>338</v>
      </c>
      <c r="F3698">
        <v>118</v>
      </c>
      <c r="G3698">
        <v>4</v>
      </c>
      <c r="H3698" t="s">
        <v>2694</v>
      </c>
      <c r="I3698" t="s">
        <v>2695</v>
      </c>
    </row>
    <row r="3699" spans="1:9" x14ac:dyDescent="0.3">
      <c r="A3699" t="s">
        <v>1684</v>
      </c>
      <c r="B3699" t="s">
        <v>2731</v>
      </c>
      <c r="C3699" t="s">
        <v>2701</v>
      </c>
      <c r="D3699">
        <v>0</v>
      </c>
      <c r="E3699">
        <v>527</v>
      </c>
      <c r="F3699">
        <v>26</v>
      </c>
      <c r="G3699">
        <v>3</v>
      </c>
      <c r="H3699" t="s">
        <v>2694</v>
      </c>
      <c r="I3699" t="s">
        <v>2695</v>
      </c>
    </row>
    <row r="3700" spans="1:9" x14ac:dyDescent="0.3">
      <c r="A3700" t="s">
        <v>2774</v>
      </c>
      <c r="B3700" t="s">
        <v>2693</v>
      </c>
      <c r="C3700" t="s">
        <v>1587</v>
      </c>
      <c r="D3700">
        <v>0</v>
      </c>
      <c r="E3700">
        <v>261</v>
      </c>
      <c r="F3700">
        <v>10</v>
      </c>
      <c r="G3700">
        <v>1</v>
      </c>
      <c r="H3700" t="s">
        <v>2694</v>
      </c>
      <c r="I3700" t="s">
        <v>2695</v>
      </c>
    </row>
    <row r="3701" spans="1:9" x14ac:dyDescent="0.3">
      <c r="A3701" t="s">
        <v>2775</v>
      </c>
      <c r="B3701" t="s">
        <v>2698</v>
      </c>
      <c r="C3701" t="s">
        <v>1587</v>
      </c>
      <c r="D3701">
        <v>0</v>
      </c>
      <c r="E3701">
        <v>311</v>
      </c>
      <c r="F3701">
        <v>40</v>
      </c>
      <c r="G3701">
        <v>1</v>
      </c>
      <c r="H3701" t="s">
        <v>2694</v>
      </c>
      <c r="I3701" t="s">
        <v>2695</v>
      </c>
    </row>
    <row r="3702" spans="1:9" x14ac:dyDescent="0.3">
      <c r="A3702" t="s">
        <v>1498</v>
      </c>
      <c r="B3702" t="s">
        <v>2776</v>
      </c>
      <c r="C3702" t="s">
        <v>2777</v>
      </c>
      <c r="D3702">
        <v>0</v>
      </c>
      <c r="E3702">
        <v>440</v>
      </c>
      <c r="F3702">
        <v>66</v>
      </c>
      <c r="G3702">
        <v>6</v>
      </c>
      <c r="H3702" t="s">
        <v>2694</v>
      </c>
      <c r="I3702" t="s">
        <v>2778</v>
      </c>
    </row>
    <row r="3703" spans="1:9" x14ac:dyDescent="0.3">
      <c r="A3703" t="s">
        <v>2779</v>
      </c>
      <c r="B3703" t="s">
        <v>2780</v>
      </c>
      <c r="C3703" t="s">
        <v>2777</v>
      </c>
      <c r="D3703">
        <v>0</v>
      </c>
      <c r="E3703">
        <v>520</v>
      </c>
      <c r="F3703">
        <v>203</v>
      </c>
      <c r="G3703">
        <v>3</v>
      </c>
      <c r="H3703" t="s">
        <v>2694</v>
      </c>
      <c r="I3703" t="s">
        <v>2778</v>
      </c>
    </row>
    <row r="3704" spans="1:9" x14ac:dyDescent="0.3">
      <c r="A3704" t="s">
        <v>2506</v>
      </c>
      <c r="B3704" t="s">
        <v>2781</v>
      </c>
      <c r="C3704" t="s">
        <v>2782</v>
      </c>
      <c r="D3704">
        <v>0</v>
      </c>
      <c r="E3704">
        <v>639</v>
      </c>
      <c r="F3704">
        <v>45</v>
      </c>
      <c r="G3704">
        <v>1</v>
      </c>
      <c r="H3704" t="s">
        <v>2694</v>
      </c>
      <c r="I3704" t="s">
        <v>2778</v>
      </c>
    </row>
    <row r="3705" spans="1:9" x14ac:dyDescent="0.3">
      <c r="A3705" t="s">
        <v>2783</v>
      </c>
      <c r="B3705" t="s">
        <v>2784</v>
      </c>
      <c r="C3705" t="s">
        <v>2785</v>
      </c>
      <c r="D3705">
        <v>0</v>
      </c>
      <c r="E3705">
        <v>390</v>
      </c>
      <c r="F3705">
        <v>16</v>
      </c>
      <c r="G3705">
        <v>3</v>
      </c>
      <c r="H3705" t="s">
        <v>2694</v>
      </c>
      <c r="I3705" t="s">
        <v>2778</v>
      </c>
    </row>
    <row r="3706" spans="1:9" x14ac:dyDescent="0.3">
      <c r="A3706" t="s">
        <v>38</v>
      </c>
      <c r="B3706" t="s">
        <v>2786</v>
      </c>
      <c r="C3706" t="s">
        <v>2787</v>
      </c>
      <c r="D3706">
        <v>0</v>
      </c>
      <c r="E3706">
        <v>306</v>
      </c>
      <c r="F3706">
        <v>9</v>
      </c>
      <c r="G3706">
        <v>2</v>
      </c>
      <c r="H3706" t="s">
        <v>2694</v>
      </c>
      <c r="I3706" t="s">
        <v>2778</v>
      </c>
    </row>
    <row r="3707" spans="1:9" x14ac:dyDescent="0.3">
      <c r="A3707" t="s">
        <v>42</v>
      </c>
      <c r="B3707" t="s">
        <v>2788</v>
      </c>
      <c r="C3707" t="s">
        <v>2785</v>
      </c>
      <c r="D3707">
        <v>0</v>
      </c>
      <c r="E3707">
        <v>693</v>
      </c>
      <c r="F3707">
        <v>229</v>
      </c>
      <c r="G3707">
        <v>5</v>
      </c>
      <c r="H3707" t="s">
        <v>2694</v>
      </c>
      <c r="I3707" t="s">
        <v>2778</v>
      </c>
    </row>
    <row r="3708" spans="1:9" x14ac:dyDescent="0.3">
      <c r="A3708" t="s">
        <v>2702</v>
      </c>
      <c r="B3708" t="s">
        <v>2776</v>
      </c>
      <c r="C3708" t="s">
        <v>2782</v>
      </c>
      <c r="D3708">
        <v>0</v>
      </c>
      <c r="E3708">
        <v>533</v>
      </c>
      <c r="F3708">
        <v>112</v>
      </c>
      <c r="G3708">
        <v>7</v>
      </c>
      <c r="H3708" t="s">
        <v>2694</v>
      </c>
      <c r="I3708" t="s">
        <v>2778</v>
      </c>
    </row>
    <row r="3709" spans="1:9" x14ac:dyDescent="0.3">
      <c r="A3709" t="s">
        <v>2149</v>
      </c>
      <c r="B3709" t="s">
        <v>2789</v>
      </c>
      <c r="C3709" t="s">
        <v>2777</v>
      </c>
      <c r="D3709">
        <v>0</v>
      </c>
      <c r="E3709">
        <v>65</v>
      </c>
      <c r="F3709">
        <v>3</v>
      </c>
      <c r="G3709">
        <v>1</v>
      </c>
      <c r="H3709" t="s">
        <v>2694</v>
      </c>
      <c r="I3709" t="s">
        <v>2778</v>
      </c>
    </row>
    <row r="3710" spans="1:9" x14ac:dyDescent="0.3">
      <c r="A3710" t="s">
        <v>2511</v>
      </c>
      <c r="B3710" t="s">
        <v>2790</v>
      </c>
      <c r="C3710" t="s">
        <v>2777</v>
      </c>
      <c r="D3710">
        <v>0</v>
      </c>
      <c r="E3710">
        <v>957</v>
      </c>
      <c r="F3710">
        <v>316</v>
      </c>
      <c r="G3710">
        <v>12</v>
      </c>
      <c r="H3710" t="s">
        <v>2694</v>
      </c>
      <c r="I3710" t="s">
        <v>2778</v>
      </c>
    </row>
    <row r="3711" spans="1:9" x14ac:dyDescent="0.3">
      <c r="A3711" t="s">
        <v>2791</v>
      </c>
      <c r="B3711" t="s">
        <v>2792</v>
      </c>
      <c r="C3711" t="s">
        <v>2787</v>
      </c>
      <c r="D3711">
        <v>0</v>
      </c>
      <c r="E3711">
        <v>636</v>
      </c>
      <c r="F3711">
        <v>273</v>
      </c>
      <c r="G3711">
        <v>1</v>
      </c>
      <c r="H3711" t="s">
        <v>2694</v>
      </c>
      <c r="I3711" t="s">
        <v>2778</v>
      </c>
    </row>
    <row r="3712" spans="1:9" x14ac:dyDescent="0.3">
      <c r="A3712" t="s">
        <v>1528</v>
      </c>
      <c r="B3712" t="s">
        <v>2793</v>
      </c>
      <c r="C3712" t="s">
        <v>2787</v>
      </c>
      <c r="D3712">
        <v>0</v>
      </c>
      <c r="E3712">
        <v>73</v>
      </c>
      <c r="F3712">
        <v>23</v>
      </c>
      <c r="G3712">
        <v>1</v>
      </c>
      <c r="H3712" t="s">
        <v>2694</v>
      </c>
      <c r="I3712" t="s">
        <v>2778</v>
      </c>
    </row>
    <row r="3713" spans="1:9" x14ac:dyDescent="0.3">
      <c r="A3713" t="s">
        <v>731</v>
      </c>
      <c r="B3713" t="s">
        <v>2794</v>
      </c>
      <c r="C3713" t="s">
        <v>2787</v>
      </c>
      <c r="D3713">
        <v>0</v>
      </c>
      <c r="E3713">
        <v>672</v>
      </c>
      <c r="F3713">
        <v>87</v>
      </c>
      <c r="G3713">
        <v>4</v>
      </c>
      <c r="H3713" t="s">
        <v>2694</v>
      </c>
      <c r="I3713" t="s">
        <v>2778</v>
      </c>
    </row>
    <row r="3714" spans="1:9" x14ac:dyDescent="0.3">
      <c r="A3714" t="s">
        <v>53</v>
      </c>
      <c r="B3714" t="s">
        <v>2795</v>
      </c>
      <c r="C3714" t="s">
        <v>2777</v>
      </c>
      <c r="D3714">
        <v>0</v>
      </c>
      <c r="E3714">
        <v>354</v>
      </c>
      <c r="F3714">
        <v>141</v>
      </c>
      <c r="G3714">
        <v>4</v>
      </c>
      <c r="H3714" t="s">
        <v>2694</v>
      </c>
      <c r="I3714" t="s">
        <v>2778</v>
      </c>
    </row>
    <row r="3715" spans="1:9" x14ac:dyDescent="0.3">
      <c r="A3715" t="s">
        <v>2706</v>
      </c>
      <c r="B3715" t="s">
        <v>2796</v>
      </c>
      <c r="C3715" t="s">
        <v>2785</v>
      </c>
      <c r="D3715">
        <v>0</v>
      </c>
      <c r="E3715">
        <v>547</v>
      </c>
      <c r="F3715">
        <v>55</v>
      </c>
      <c r="G3715">
        <v>4</v>
      </c>
      <c r="H3715" t="s">
        <v>2694</v>
      </c>
      <c r="I3715" t="s">
        <v>2778</v>
      </c>
    </row>
    <row r="3716" spans="1:9" x14ac:dyDescent="0.3">
      <c r="A3716" t="s">
        <v>2797</v>
      </c>
      <c r="B3716" t="s">
        <v>2798</v>
      </c>
      <c r="C3716" t="s">
        <v>2785</v>
      </c>
      <c r="D3716">
        <v>0</v>
      </c>
      <c r="E3716">
        <v>65</v>
      </c>
      <c r="F3716">
        <v>25</v>
      </c>
      <c r="G3716">
        <v>1</v>
      </c>
      <c r="H3716" t="s">
        <v>2694</v>
      </c>
      <c r="I3716" t="s">
        <v>2778</v>
      </c>
    </row>
    <row r="3717" spans="1:9" x14ac:dyDescent="0.3">
      <c r="A3717" t="s">
        <v>1903</v>
      </c>
      <c r="B3717" t="s">
        <v>2799</v>
      </c>
      <c r="C3717" t="s">
        <v>2777</v>
      </c>
      <c r="D3717">
        <v>0</v>
      </c>
      <c r="E3717">
        <v>616</v>
      </c>
      <c r="F3717">
        <v>37</v>
      </c>
      <c r="G3717">
        <v>5</v>
      </c>
      <c r="H3717" t="s">
        <v>2694</v>
      </c>
      <c r="I3717" t="s">
        <v>2778</v>
      </c>
    </row>
    <row r="3718" spans="1:9" x14ac:dyDescent="0.3">
      <c r="A3718" t="s">
        <v>1904</v>
      </c>
      <c r="B3718" t="s">
        <v>2776</v>
      </c>
      <c r="C3718" t="s">
        <v>2777</v>
      </c>
      <c r="D3718">
        <v>0</v>
      </c>
      <c r="E3718">
        <v>586</v>
      </c>
      <c r="F3718">
        <v>88</v>
      </c>
      <c r="G3718">
        <v>8</v>
      </c>
      <c r="H3718" t="s">
        <v>2694</v>
      </c>
      <c r="I3718" t="s">
        <v>2778</v>
      </c>
    </row>
    <row r="3719" spans="1:9" x14ac:dyDescent="0.3">
      <c r="A3719" t="s">
        <v>886</v>
      </c>
      <c r="B3719" t="s">
        <v>2800</v>
      </c>
      <c r="C3719" t="s">
        <v>2787</v>
      </c>
      <c r="D3719">
        <v>0</v>
      </c>
      <c r="E3719">
        <v>336</v>
      </c>
      <c r="F3719">
        <v>30</v>
      </c>
      <c r="G3719">
        <v>2</v>
      </c>
      <c r="H3719" t="s">
        <v>2694</v>
      </c>
      <c r="I3719" t="s">
        <v>2778</v>
      </c>
    </row>
    <row r="3720" spans="1:9" x14ac:dyDescent="0.3">
      <c r="A3720" t="s">
        <v>2158</v>
      </c>
      <c r="B3720" t="s">
        <v>2801</v>
      </c>
      <c r="C3720" t="s">
        <v>2782</v>
      </c>
      <c r="D3720">
        <v>0</v>
      </c>
      <c r="E3720">
        <v>584</v>
      </c>
      <c r="F3720">
        <v>263</v>
      </c>
      <c r="G3720">
        <v>4</v>
      </c>
      <c r="H3720" t="s">
        <v>2694</v>
      </c>
      <c r="I3720" t="s">
        <v>2778</v>
      </c>
    </row>
    <row r="3721" spans="1:9" x14ac:dyDescent="0.3">
      <c r="A3721" t="s">
        <v>734</v>
      </c>
      <c r="B3721" t="s">
        <v>2792</v>
      </c>
      <c r="C3721" t="s">
        <v>2782</v>
      </c>
      <c r="D3721">
        <v>0</v>
      </c>
      <c r="E3721">
        <v>4453</v>
      </c>
      <c r="F3721">
        <v>1425</v>
      </c>
      <c r="G3721">
        <v>7</v>
      </c>
      <c r="H3721" t="s">
        <v>2694</v>
      </c>
      <c r="I3721" t="s">
        <v>2778</v>
      </c>
    </row>
    <row r="3722" spans="1:9" x14ac:dyDescent="0.3">
      <c r="A3722" t="s">
        <v>2276</v>
      </c>
      <c r="B3722" t="s">
        <v>2802</v>
      </c>
      <c r="C3722" t="s">
        <v>2782</v>
      </c>
      <c r="D3722">
        <v>0</v>
      </c>
      <c r="E3722">
        <v>204</v>
      </c>
      <c r="F3722">
        <v>31</v>
      </c>
      <c r="G3722">
        <v>3</v>
      </c>
      <c r="H3722" t="s">
        <v>2694</v>
      </c>
      <c r="I3722" t="s">
        <v>2778</v>
      </c>
    </row>
    <row r="3723" spans="1:9" x14ac:dyDescent="0.3">
      <c r="A3723" t="s">
        <v>2803</v>
      </c>
      <c r="B3723" t="s">
        <v>2800</v>
      </c>
      <c r="C3723" t="s">
        <v>2782</v>
      </c>
      <c r="D3723">
        <v>0</v>
      </c>
      <c r="E3723">
        <v>170</v>
      </c>
      <c r="F3723">
        <v>32</v>
      </c>
      <c r="G3723">
        <v>1</v>
      </c>
      <c r="H3723" t="s">
        <v>2694</v>
      </c>
      <c r="I3723" t="s">
        <v>2778</v>
      </c>
    </row>
    <row r="3724" spans="1:9" x14ac:dyDescent="0.3">
      <c r="A3724" t="s">
        <v>2534</v>
      </c>
      <c r="B3724" t="s">
        <v>2788</v>
      </c>
      <c r="C3724" t="s">
        <v>2782</v>
      </c>
      <c r="D3724">
        <v>0</v>
      </c>
      <c r="E3724">
        <v>565</v>
      </c>
      <c r="F3724">
        <v>57</v>
      </c>
      <c r="G3724">
        <v>4</v>
      </c>
      <c r="H3724" t="s">
        <v>2694</v>
      </c>
      <c r="I3724" t="s">
        <v>2778</v>
      </c>
    </row>
    <row r="3725" spans="1:9" x14ac:dyDescent="0.3">
      <c r="A3725" t="s">
        <v>2804</v>
      </c>
      <c r="B3725" t="s">
        <v>2802</v>
      </c>
      <c r="C3725" t="s">
        <v>2785</v>
      </c>
      <c r="D3725">
        <v>0</v>
      </c>
      <c r="E3725">
        <v>131</v>
      </c>
      <c r="F3725">
        <v>38</v>
      </c>
      <c r="G3725">
        <v>2</v>
      </c>
      <c r="H3725" t="s">
        <v>2694</v>
      </c>
      <c r="I3725" t="s">
        <v>2778</v>
      </c>
    </row>
    <row r="3726" spans="1:9" x14ac:dyDescent="0.3">
      <c r="A3726" t="s">
        <v>737</v>
      </c>
      <c r="B3726" t="s">
        <v>2805</v>
      </c>
      <c r="C3726" t="s">
        <v>2785</v>
      </c>
      <c r="D3726">
        <v>0</v>
      </c>
      <c r="E3726">
        <v>1093</v>
      </c>
      <c r="F3726">
        <v>306</v>
      </c>
      <c r="G3726">
        <v>8</v>
      </c>
      <c r="H3726" t="s">
        <v>2694</v>
      </c>
      <c r="I3726" t="s">
        <v>2778</v>
      </c>
    </row>
    <row r="3727" spans="1:9" x14ac:dyDescent="0.3">
      <c r="A3727" t="s">
        <v>2806</v>
      </c>
      <c r="B3727" t="s">
        <v>2807</v>
      </c>
      <c r="C3727" t="s">
        <v>2777</v>
      </c>
      <c r="D3727">
        <v>0</v>
      </c>
      <c r="E3727">
        <v>1334</v>
      </c>
      <c r="F3727">
        <v>200</v>
      </c>
      <c r="G3727">
        <v>8</v>
      </c>
      <c r="H3727" t="s">
        <v>2694</v>
      </c>
      <c r="I3727" t="s">
        <v>2778</v>
      </c>
    </row>
    <row r="3728" spans="1:9" x14ac:dyDescent="0.3">
      <c r="A3728" t="s">
        <v>325</v>
      </c>
      <c r="B3728" t="s">
        <v>2784</v>
      </c>
      <c r="C3728" t="s">
        <v>2785</v>
      </c>
      <c r="D3728">
        <v>0</v>
      </c>
      <c r="E3728">
        <v>649</v>
      </c>
      <c r="F3728">
        <v>26</v>
      </c>
      <c r="G3728">
        <v>5</v>
      </c>
      <c r="H3728" t="s">
        <v>2694</v>
      </c>
      <c r="I3728" t="s">
        <v>2778</v>
      </c>
    </row>
    <row r="3729" spans="1:9" x14ac:dyDescent="0.3">
      <c r="A3729" t="s">
        <v>469</v>
      </c>
      <c r="B3729" t="s">
        <v>2808</v>
      </c>
      <c r="C3729" t="s">
        <v>2787</v>
      </c>
      <c r="D3729">
        <v>0</v>
      </c>
      <c r="E3729">
        <v>636</v>
      </c>
      <c r="F3729">
        <v>178</v>
      </c>
      <c r="G3729">
        <v>1</v>
      </c>
      <c r="H3729" t="s">
        <v>2694</v>
      </c>
      <c r="I3729" t="s">
        <v>2778</v>
      </c>
    </row>
    <row r="3730" spans="1:9" x14ac:dyDescent="0.3">
      <c r="A3730" t="s">
        <v>902</v>
      </c>
      <c r="B3730" t="s">
        <v>2786</v>
      </c>
      <c r="C3730" t="s">
        <v>2782</v>
      </c>
      <c r="D3730">
        <v>0</v>
      </c>
      <c r="E3730">
        <v>773</v>
      </c>
      <c r="F3730">
        <v>46</v>
      </c>
      <c r="G3730">
        <v>5</v>
      </c>
      <c r="H3730" t="s">
        <v>2694</v>
      </c>
      <c r="I3730" t="s">
        <v>2778</v>
      </c>
    </row>
    <row r="3731" spans="1:9" x14ac:dyDescent="0.3">
      <c r="A3731" t="s">
        <v>533</v>
      </c>
      <c r="B3731" t="s">
        <v>2808</v>
      </c>
      <c r="C3731" t="s">
        <v>2782</v>
      </c>
      <c r="D3731">
        <v>0</v>
      </c>
      <c r="E3731">
        <v>636</v>
      </c>
      <c r="F3731">
        <v>140</v>
      </c>
      <c r="G3731">
        <v>1</v>
      </c>
      <c r="H3731" t="s">
        <v>2694</v>
      </c>
      <c r="I3731" t="s">
        <v>2778</v>
      </c>
    </row>
    <row r="3732" spans="1:9" x14ac:dyDescent="0.3">
      <c r="A3732" t="s">
        <v>2809</v>
      </c>
      <c r="B3732" t="s">
        <v>2796</v>
      </c>
      <c r="C3732" t="s">
        <v>2787</v>
      </c>
      <c r="D3732">
        <v>0</v>
      </c>
      <c r="E3732">
        <v>276</v>
      </c>
      <c r="F3732">
        <v>14</v>
      </c>
      <c r="G3732">
        <v>2</v>
      </c>
      <c r="H3732" t="s">
        <v>2694</v>
      </c>
      <c r="I3732" t="s">
        <v>2778</v>
      </c>
    </row>
    <row r="3733" spans="1:9" x14ac:dyDescent="0.3">
      <c r="A3733" t="s">
        <v>1200</v>
      </c>
      <c r="B3733" t="s">
        <v>2792</v>
      </c>
      <c r="C3733" t="s">
        <v>2787</v>
      </c>
      <c r="D3733">
        <v>0</v>
      </c>
      <c r="E3733">
        <v>1908</v>
      </c>
      <c r="F3733">
        <v>820</v>
      </c>
      <c r="G3733">
        <v>3</v>
      </c>
      <c r="H3733" t="s">
        <v>2694</v>
      </c>
      <c r="I3733" t="s">
        <v>2778</v>
      </c>
    </row>
    <row r="3734" spans="1:9" x14ac:dyDescent="0.3">
      <c r="A3734" t="s">
        <v>2479</v>
      </c>
      <c r="B3734" t="s">
        <v>2810</v>
      </c>
      <c r="C3734" t="s">
        <v>2785</v>
      </c>
      <c r="D3734">
        <v>0</v>
      </c>
      <c r="E3734">
        <v>364</v>
      </c>
      <c r="F3734">
        <v>142</v>
      </c>
      <c r="G3734">
        <v>2</v>
      </c>
      <c r="H3734" t="s">
        <v>2694</v>
      </c>
      <c r="I3734" t="s">
        <v>2778</v>
      </c>
    </row>
    <row r="3735" spans="1:9" x14ac:dyDescent="0.3">
      <c r="A3735" t="s">
        <v>1361</v>
      </c>
      <c r="B3735" t="s">
        <v>2796</v>
      </c>
      <c r="C3735" t="s">
        <v>2782</v>
      </c>
      <c r="D3735">
        <v>0</v>
      </c>
      <c r="E3735">
        <v>558</v>
      </c>
      <c r="F3735">
        <v>139</v>
      </c>
      <c r="G3735">
        <v>4</v>
      </c>
      <c r="H3735" t="s">
        <v>2694</v>
      </c>
      <c r="I3735" t="s">
        <v>2778</v>
      </c>
    </row>
    <row r="3736" spans="1:9" x14ac:dyDescent="0.3">
      <c r="A3736" t="s">
        <v>2811</v>
      </c>
      <c r="B3736" t="s">
        <v>2789</v>
      </c>
      <c r="C3736" t="s">
        <v>2782</v>
      </c>
      <c r="D3736">
        <v>0</v>
      </c>
      <c r="E3736">
        <v>340</v>
      </c>
      <c r="F3736">
        <v>30</v>
      </c>
      <c r="G3736">
        <v>5</v>
      </c>
      <c r="H3736" t="s">
        <v>2694</v>
      </c>
      <c r="I3736" t="s">
        <v>2778</v>
      </c>
    </row>
    <row r="3737" spans="1:9" x14ac:dyDescent="0.3">
      <c r="A3737" t="s">
        <v>93</v>
      </c>
      <c r="B3737" t="s">
        <v>2793</v>
      </c>
      <c r="C3737" t="s">
        <v>2785</v>
      </c>
      <c r="D3737">
        <v>0</v>
      </c>
      <c r="E3737">
        <v>503</v>
      </c>
      <c r="F3737">
        <v>221</v>
      </c>
      <c r="G3737">
        <v>7</v>
      </c>
      <c r="H3737" t="s">
        <v>2694</v>
      </c>
      <c r="I3737" t="s">
        <v>2778</v>
      </c>
    </row>
    <row r="3738" spans="1:9" x14ac:dyDescent="0.3">
      <c r="A3738" t="s">
        <v>2812</v>
      </c>
      <c r="B3738" t="s">
        <v>2786</v>
      </c>
      <c r="C3738" t="s">
        <v>2777</v>
      </c>
      <c r="D3738">
        <v>0</v>
      </c>
      <c r="E3738">
        <v>304</v>
      </c>
      <c r="F3738">
        <v>76</v>
      </c>
      <c r="G3738">
        <v>2</v>
      </c>
      <c r="H3738" t="s">
        <v>2694</v>
      </c>
      <c r="I3738" t="s">
        <v>2778</v>
      </c>
    </row>
    <row r="3739" spans="1:9" x14ac:dyDescent="0.3">
      <c r="A3739" t="s">
        <v>1062</v>
      </c>
      <c r="B3739" t="s">
        <v>2796</v>
      </c>
      <c r="C3739" t="s">
        <v>2787</v>
      </c>
      <c r="D3739">
        <v>0</v>
      </c>
      <c r="E3739">
        <v>414</v>
      </c>
      <c r="F3739">
        <v>21</v>
      </c>
      <c r="G3739">
        <v>3</v>
      </c>
      <c r="H3739" t="s">
        <v>2694</v>
      </c>
      <c r="I3739" t="s">
        <v>2778</v>
      </c>
    </row>
    <row r="3740" spans="1:9" x14ac:dyDescent="0.3">
      <c r="A3740" t="s">
        <v>752</v>
      </c>
      <c r="B3740" t="s">
        <v>2808</v>
      </c>
      <c r="C3740" t="s">
        <v>2787</v>
      </c>
      <c r="D3740">
        <v>0</v>
      </c>
      <c r="E3740">
        <v>1913</v>
      </c>
      <c r="F3740">
        <v>536</v>
      </c>
      <c r="G3740">
        <v>3</v>
      </c>
      <c r="H3740" t="s">
        <v>2694</v>
      </c>
      <c r="I3740" t="s">
        <v>2778</v>
      </c>
    </row>
    <row r="3741" spans="1:9" x14ac:dyDescent="0.3">
      <c r="A3741" t="s">
        <v>2813</v>
      </c>
      <c r="B3741" t="s">
        <v>2796</v>
      </c>
      <c r="C3741" t="s">
        <v>2777</v>
      </c>
      <c r="D3741">
        <v>0</v>
      </c>
      <c r="E3741">
        <v>683</v>
      </c>
      <c r="F3741">
        <v>61</v>
      </c>
      <c r="G3741">
        <v>5</v>
      </c>
      <c r="H3741" t="s">
        <v>2694</v>
      </c>
      <c r="I3741" t="s">
        <v>2778</v>
      </c>
    </row>
    <row r="3742" spans="1:9" x14ac:dyDescent="0.3">
      <c r="A3742" t="s">
        <v>2814</v>
      </c>
      <c r="B3742" t="s">
        <v>2792</v>
      </c>
      <c r="C3742" t="s">
        <v>2787</v>
      </c>
      <c r="D3742">
        <v>0</v>
      </c>
      <c r="E3742">
        <v>5725</v>
      </c>
      <c r="F3742">
        <v>2461</v>
      </c>
      <c r="G3742">
        <v>9</v>
      </c>
      <c r="H3742" t="s">
        <v>2694</v>
      </c>
      <c r="I3742" t="s">
        <v>2778</v>
      </c>
    </row>
    <row r="3743" spans="1:9" x14ac:dyDescent="0.3">
      <c r="A3743" t="s">
        <v>2815</v>
      </c>
      <c r="B3743" t="s">
        <v>2781</v>
      </c>
      <c r="C3743" t="s">
        <v>2785</v>
      </c>
      <c r="D3743">
        <v>0</v>
      </c>
      <c r="E3743">
        <v>1909</v>
      </c>
      <c r="F3743">
        <v>57</v>
      </c>
      <c r="G3743">
        <v>3</v>
      </c>
      <c r="H3743" t="s">
        <v>2694</v>
      </c>
      <c r="I3743" t="s">
        <v>2778</v>
      </c>
    </row>
    <row r="3744" spans="1:9" x14ac:dyDescent="0.3">
      <c r="A3744" t="s">
        <v>2816</v>
      </c>
      <c r="B3744" t="s">
        <v>2800</v>
      </c>
      <c r="C3744" t="s">
        <v>2777</v>
      </c>
      <c r="D3744">
        <v>0</v>
      </c>
      <c r="E3744">
        <v>501</v>
      </c>
      <c r="F3744">
        <v>75</v>
      </c>
      <c r="G3744">
        <v>3</v>
      </c>
      <c r="H3744" t="s">
        <v>2694</v>
      </c>
      <c r="I3744" t="s">
        <v>2778</v>
      </c>
    </row>
    <row r="3745" spans="1:9" x14ac:dyDescent="0.3">
      <c r="A3745" t="s">
        <v>2554</v>
      </c>
      <c r="B3745" t="s">
        <v>2801</v>
      </c>
      <c r="C3745" t="s">
        <v>2785</v>
      </c>
      <c r="D3745">
        <v>0</v>
      </c>
      <c r="E3745">
        <v>716</v>
      </c>
      <c r="F3745">
        <v>36</v>
      </c>
      <c r="G3745">
        <v>5</v>
      </c>
      <c r="H3745" t="s">
        <v>2694</v>
      </c>
      <c r="I3745" t="s">
        <v>2778</v>
      </c>
    </row>
    <row r="3746" spans="1:9" x14ac:dyDescent="0.3">
      <c r="A3746" t="s">
        <v>2817</v>
      </c>
      <c r="B3746" t="s">
        <v>2793</v>
      </c>
      <c r="C3746" t="s">
        <v>2787</v>
      </c>
      <c r="D3746">
        <v>0</v>
      </c>
      <c r="E3746">
        <v>365</v>
      </c>
      <c r="F3746">
        <v>117</v>
      </c>
      <c r="G3746">
        <v>5</v>
      </c>
      <c r="H3746" t="s">
        <v>2694</v>
      </c>
      <c r="I3746" t="s">
        <v>2778</v>
      </c>
    </row>
    <row r="3747" spans="1:9" x14ac:dyDescent="0.3">
      <c r="A3747" t="s">
        <v>2481</v>
      </c>
      <c r="B3747" t="s">
        <v>2790</v>
      </c>
      <c r="C3747" t="s">
        <v>2782</v>
      </c>
      <c r="D3747">
        <v>0</v>
      </c>
      <c r="E3747">
        <v>248</v>
      </c>
      <c r="F3747">
        <v>79</v>
      </c>
      <c r="G3747">
        <v>3</v>
      </c>
      <c r="H3747" t="s">
        <v>2694</v>
      </c>
      <c r="I3747" t="s">
        <v>2778</v>
      </c>
    </row>
    <row r="3748" spans="1:9" x14ac:dyDescent="0.3">
      <c r="A3748" t="s">
        <v>2818</v>
      </c>
      <c r="B3748" t="s">
        <v>2819</v>
      </c>
      <c r="C3748" t="s">
        <v>2787</v>
      </c>
      <c r="D3748">
        <v>0</v>
      </c>
      <c r="E3748">
        <v>125</v>
      </c>
      <c r="F3748">
        <v>54</v>
      </c>
      <c r="G3748">
        <v>1</v>
      </c>
      <c r="H3748" t="s">
        <v>2694</v>
      </c>
      <c r="I3748" t="s">
        <v>2778</v>
      </c>
    </row>
    <row r="3749" spans="1:9" x14ac:dyDescent="0.3">
      <c r="A3749" t="s">
        <v>2820</v>
      </c>
      <c r="B3749" t="s">
        <v>2789</v>
      </c>
      <c r="C3749" t="s">
        <v>2785</v>
      </c>
      <c r="D3749">
        <v>0</v>
      </c>
      <c r="E3749">
        <v>196</v>
      </c>
      <c r="F3749">
        <v>72</v>
      </c>
      <c r="G3749">
        <v>3</v>
      </c>
      <c r="H3749" t="s">
        <v>2694</v>
      </c>
      <c r="I3749" t="s">
        <v>2778</v>
      </c>
    </row>
    <row r="3750" spans="1:9" x14ac:dyDescent="0.3">
      <c r="A3750" t="s">
        <v>480</v>
      </c>
      <c r="B3750" t="s">
        <v>2793</v>
      </c>
      <c r="C3750" t="s">
        <v>2785</v>
      </c>
      <c r="D3750">
        <v>0</v>
      </c>
      <c r="E3750">
        <v>216</v>
      </c>
      <c r="F3750">
        <v>95</v>
      </c>
      <c r="G3750">
        <v>3</v>
      </c>
      <c r="H3750" t="s">
        <v>2694</v>
      </c>
      <c r="I3750" t="s">
        <v>2778</v>
      </c>
    </row>
    <row r="3751" spans="1:9" x14ac:dyDescent="0.3">
      <c r="A3751" t="s">
        <v>539</v>
      </c>
      <c r="B3751" t="s">
        <v>2821</v>
      </c>
      <c r="C3751" t="s">
        <v>2782</v>
      </c>
      <c r="D3751">
        <v>0</v>
      </c>
      <c r="E3751">
        <v>380</v>
      </c>
      <c r="F3751">
        <v>84</v>
      </c>
      <c r="G3751">
        <v>5</v>
      </c>
      <c r="H3751" t="s">
        <v>2694</v>
      </c>
      <c r="I3751" t="s">
        <v>2778</v>
      </c>
    </row>
    <row r="3752" spans="1:9" x14ac:dyDescent="0.3">
      <c r="A3752" t="s">
        <v>482</v>
      </c>
      <c r="B3752" t="s">
        <v>2822</v>
      </c>
      <c r="C3752" t="s">
        <v>2787</v>
      </c>
      <c r="D3752">
        <v>0</v>
      </c>
      <c r="E3752">
        <v>223</v>
      </c>
      <c r="F3752">
        <v>27</v>
      </c>
      <c r="G3752">
        <v>3</v>
      </c>
      <c r="H3752" t="s">
        <v>2694</v>
      </c>
      <c r="I3752" t="s">
        <v>2778</v>
      </c>
    </row>
    <row r="3753" spans="1:9" x14ac:dyDescent="0.3">
      <c r="A3753" t="s">
        <v>351</v>
      </c>
      <c r="B3753" t="s">
        <v>2810</v>
      </c>
      <c r="C3753" t="s">
        <v>2785</v>
      </c>
      <c r="D3753">
        <v>0</v>
      </c>
      <c r="E3753">
        <v>364</v>
      </c>
      <c r="F3753">
        <v>142</v>
      </c>
      <c r="G3753">
        <v>2</v>
      </c>
      <c r="H3753" t="s">
        <v>2694</v>
      </c>
      <c r="I3753" t="s">
        <v>2778</v>
      </c>
    </row>
    <row r="3754" spans="1:9" x14ac:dyDescent="0.3">
      <c r="A3754" t="s">
        <v>1933</v>
      </c>
      <c r="B3754" t="s">
        <v>2823</v>
      </c>
      <c r="C3754" t="s">
        <v>2785</v>
      </c>
      <c r="D3754">
        <v>0</v>
      </c>
      <c r="E3754">
        <v>137</v>
      </c>
      <c r="F3754">
        <v>46</v>
      </c>
      <c r="G3754">
        <v>1</v>
      </c>
      <c r="H3754" t="s">
        <v>2694</v>
      </c>
      <c r="I3754" t="s">
        <v>2778</v>
      </c>
    </row>
    <row r="3755" spans="1:9" x14ac:dyDescent="0.3">
      <c r="A3755" t="s">
        <v>129</v>
      </c>
      <c r="B3755" t="s">
        <v>2801</v>
      </c>
      <c r="C3755" t="s">
        <v>2787</v>
      </c>
      <c r="D3755">
        <v>0</v>
      </c>
      <c r="E3755">
        <v>867</v>
      </c>
      <c r="F3755">
        <v>139</v>
      </c>
      <c r="G3755">
        <v>6</v>
      </c>
      <c r="H3755" t="s">
        <v>2694</v>
      </c>
      <c r="I3755" t="s">
        <v>2778</v>
      </c>
    </row>
    <row r="3756" spans="1:9" x14ac:dyDescent="0.3">
      <c r="A3756" t="s">
        <v>129</v>
      </c>
      <c r="B3756" t="s">
        <v>2781</v>
      </c>
      <c r="C3756" t="s">
        <v>2782</v>
      </c>
      <c r="D3756">
        <v>0</v>
      </c>
      <c r="E3756">
        <v>1917</v>
      </c>
      <c r="F3756">
        <v>134</v>
      </c>
      <c r="G3756">
        <v>3</v>
      </c>
      <c r="H3756" t="s">
        <v>2694</v>
      </c>
      <c r="I3756" t="s">
        <v>2778</v>
      </c>
    </row>
    <row r="3757" spans="1:9" x14ac:dyDescent="0.3">
      <c r="A3757" t="s">
        <v>2824</v>
      </c>
      <c r="B3757" t="s">
        <v>2798</v>
      </c>
      <c r="C3757" t="s">
        <v>2785</v>
      </c>
      <c r="D3757">
        <v>0</v>
      </c>
      <c r="E3757">
        <v>719</v>
      </c>
      <c r="F3757">
        <v>273</v>
      </c>
      <c r="G3757">
        <v>11</v>
      </c>
      <c r="H3757" t="s">
        <v>2694</v>
      </c>
      <c r="I3757" t="s">
        <v>2778</v>
      </c>
    </row>
    <row r="3758" spans="1:9" x14ac:dyDescent="0.3">
      <c r="A3758" t="s">
        <v>543</v>
      </c>
      <c r="B3758" t="s">
        <v>2810</v>
      </c>
      <c r="C3758" t="s">
        <v>2777</v>
      </c>
      <c r="D3758">
        <v>0</v>
      </c>
      <c r="E3758">
        <v>910</v>
      </c>
      <c r="F3758">
        <v>200</v>
      </c>
      <c r="G3758">
        <v>5</v>
      </c>
      <c r="H3758" t="s">
        <v>2694</v>
      </c>
      <c r="I3758" t="s">
        <v>2778</v>
      </c>
    </row>
    <row r="3759" spans="1:9" x14ac:dyDescent="0.3">
      <c r="A3759" t="s">
        <v>543</v>
      </c>
      <c r="B3759" t="s">
        <v>2823</v>
      </c>
      <c r="C3759" t="s">
        <v>2785</v>
      </c>
      <c r="D3759">
        <v>0</v>
      </c>
      <c r="E3759">
        <v>1640</v>
      </c>
      <c r="F3759">
        <v>558</v>
      </c>
      <c r="G3759">
        <v>12</v>
      </c>
      <c r="H3759" t="s">
        <v>2694</v>
      </c>
      <c r="I3759" t="s">
        <v>2778</v>
      </c>
    </row>
    <row r="3760" spans="1:9" x14ac:dyDescent="0.3">
      <c r="A3760" t="s">
        <v>353</v>
      </c>
      <c r="B3760" t="s">
        <v>2798</v>
      </c>
      <c r="C3760" t="s">
        <v>2782</v>
      </c>
      <c r="D3760">
        <v>0</v>
      </c>
      <c r="E3760">
        <v>136</v>
      </c>
      <c r="F3760">
        <v>68</v>
      </c>
      <c r="G3760">
        <v>2</v>
      </c>
      <c r="H3760" t="s">
        <v>2694</v>
      </c>
      <c r="I3760" t="s">
        <v>2778</v>
      </c>
    </row>
    <row r="3761" spans="1:9" x14ac:dyDescent="0.3">
      <c r="A3761" t="s">
        <v>2825</v>
      </c>
      <c r="B3761" t="s">
        <v>2795</v>
      </c>
      <c r="C3761" t="s">
        <v>2782</v>
      </c>
      <c r="D3761">
        <v>0</v>
      </c>
      <c r="E3761">
        <v>183</v>
      </c>
      <c r="F3761">
        <v>16</v>
      </c>
      <c r="G3761">
        <v>2</v>
      </c>
      <c r="H3761" t="s">
        <v>2694</v>
      </c>
      <c r="I3761" t="s">
        <v>2778</v>
      </c>
    </row>
    <row r="3762" spans="1:9" x14ac:dyDescent="0.3">
      <c r="A3762" t="s">
        <v>1081</v>
      </c>
      <c r="B3762" t="s">
        <v>2801</v>
      </c>
      <c r="C3762" t="s">
        <v>2787</v>
      </c>
      <c r="D3762">
        <v>0</v>
      </c>
      <c r="E3762">
        <v>144</v>
      </c>
      <c r="F3762">
        <v>23</v>
      </c>
      <c r="G3762">
        <v>1</v>
      </c>
      <c r="H3762" t="s">
        <v>2694</v>
      </c>
      <c r="I3762" t="s">
        <v>2778</v>
      </c>
    </row>
    <row r="3763" spans="1:9" x14ac:dyDescent="0.3">
      <c r="A3763" t="s">
        <v>1381</v>
      </c>
      <c r="B3763" t="s">
        <v>2807</v>
      </c>
      <c r="C3763" t="s">
        <v>2785</v>
      </c>
      <c r="D3763">
        <v>0</v>
      </c>
      <c r="E3763">
        <v>1001</v>
      </c>
      <c r="F3763">
        <v>280</v>
      </c>
      <c r="G3763">
        <v>6</v>
      </c>
      <c r="H3763" t="s">
        <v>2694</v>
      </c>
      <c r="I3763" t="s">
        <v>2778</v>
      </c>
    </row>
    <row r="3764" spans="1:9" x14ac:dyDescent="0.3">
      <c r="A3764" t="s">
        <v>2826</v>
      </c>
      <c r="B3764" t="s">
        <v>2805</v>
      </c>
      <c r="C3764" t="s">
        <v>2777</v>
      </c>
      <c r="D3764">
        <v>0</v>
      </c>
      <c r="E3764">
        <v>683</v>
      </c>
      <c r="F3764">
        <v>198</v>
      </c>
      <c r="G3764">
        <v>5</v>
      </c>
      <c r="H3764" t="s">
        <v>2694</v>
      </c>
      <c r="I3764" t="s">
        <v>2778</v>
      </c>
    </row>
    <row r="3765" spans="1:9" x14ac:dyDescent="0.3">
      <c r="A3765" t="s">
        <v>356</v>
      </c>
      <c r="B3765" t="s">
        <v>2776</v>
      </c>
      <c r="C3765" t="s">
        <v>2782</v>
      </c>
      <c r="D3765">
        <v>0</v>
      </c>
      <c r="E3765">
        <v>228</v>
      </c>
      <c r="F3765">
        <v>48</v>
      </c>
      <c r="G3765">
        <v>3</v>
      </c>
      <c r="H3765" t="s">
        <v>2694</v>
      </c>
      <c r="I3765" t="s">
        <v>2778</v>
      </c>
    </row>
    <row r="3766" spans="1:9" x14ac:dyDescent="0.3">
      <c r="A3766" t="s">
        <v>2827</v>
      </c>
      <c r="B3766" t="s">
        <v>2800</v>
      </c>
      <c r="C3766" t="s">
        <v>2785</v>
      </c>
      <c r="D3766">
        <v>0</v>
      </c>
      <c r="E3766">
        <v>334</v>
      </c>
      <c r="F3766">
        <v>107</v>
      </c>
      <c r="G3766">
        <v>2</v>
      </c>
      <c r="H3766" t="s">
        <v>2694</v>
      </c>
      <c r="I3766" t="s">
        <v>2778</v>
      </c>
    </row>
    <row r="3767" spans="1:9" x14ac:dyDescent="0.3">
      <c r="A3767" t="s">
        <v>2300</v>
      </c>
      <c r="B3767" t="s">
        <v>2799</v>
      </c>
      <c r="C3767" t="s">
        <v>2785</v>
      </c>
      <c r="D3767">
        <v>0</v>
      </c>
      <c r="E3767">
        <v>863</v>
      </c>
      <c r="F3767">
        <v>242</v>
      </c>
      <c r="G3767">
        <v>7</v>
      </c>
      <c r="H3767" t="s">
        <v>2694</v>
      </c>
      <c r="I3767" t="s">
        <v>2778</v>
      </c>
    </row>
    <row r="3768" spans="1:9" x14ac:dyDescent="0.3">
      <c r="A3768" t="s">
        <v>2828</v>
      </c>
      <c r="B3768" t="s">
        <v>2792</v>
      </c>
      <c r="C3768" t="s">
        <v>2787</v>
      </c>
      <c r="D3768">
        <v>0</v>
      </c>
      <c r="E3768">
        <v>2544</v>
      </c>
      <c r="F3768">
        <v>1094</v>
      </c>
      <c r="G3768">
        <v>4</v>
      </c>
      <c r="H3768" t="s">
        <v>2694</v>
      </c>
      <c r="I3768" t="s">
        <v>2778</v>
      </c>
    </row>
    <row r="3769" spans="1:9" x14ac:dyDescent="0.3">
      <c r="A3769" t="s">
        <v>2444</v>
      </c>
      <c r="B3769" t="s">
        <v>2822</v>
      </c>
      <c r="C3769" t="s">
        <v>2787</v>
      </c>
      <c r="D3769">
        <v>0</v>
      </c>
      <c r="E3769">
        <v>223</v>
      </c>
      <c r="F3769">
        <v>27</v>
      </c>
      <c r="G3769">
        <v>3</v>
      </c>
      <c r="H3769" t="s">
        <v>2694</v>
      </c>
      <c r="I3769" t="s">
        <v>2778</v>
      </c>
    </row>
    <row r="3770" spans="1:9" x14ac:dyDescent="0.3">
      <c r="A3770" t="s">
        <v>1847</v>
      </c>
      <c r="B3770" t="s">
        <v>2784</v>
      </c>
      <c r="C3770" t="s">
        <v>2785</v>
      </c>
      <c r="D3770">
        <v>0</v>
      </c>
      <c r="E3770">
        <v>1169</v>
      </c>
      <c r="F3770">
        <v>47</v>
      </c>
      <c r="G3770">
        <v>9</v>
      </c>
      <c r="H3770" t="s">
        <v>2694</v>
      </c>
      <c r="I3770" t="s">
        <v>2778</v>
      </c>
    </row>
    <row r="3771" spans="1:9" x14ac:dyDescent="0.3">
      <c r="A3771" t="s">
        <v>2199</v>
      </c>
      <c r="B3771" t="s">
        <v>2829</v>
      </c>
      <c r="C3771" t="s">
        <v>2782</v>
      </c>
      <c r="D3771">
        <v>0</v>
      </c>
      <c r="E3771">
        <v>5785</v>
      </c>
      <c r="F3771">
        <v>405</v>
      </c>
      <c r="G3771">
        <v>9</v>
      </c>
      <c r="H3771" t="s">
        <v>2694</v>
      </c>
      <c r="I3771" t="s">
        <v>2778</v>
      </c>
    </row>
    <row r="3772" spans="1:9" x14ac:dyDescent="0.3">
      <c r="A3772" t="s">
        <v>638</v>
      </c>
      <c r="B3772" t="s">
        <v>2801</v>
      </c>
      <c r="C3772" t="s">
        <v>2787</v>
      </c>
      <c r="D3772">
        <v>0</v>
      </c>
      <c r="E3772">
        <v>1011</v>
      </c>
      <c r="F3772">
        <v>162</v>
      </c>
      <c r="G3772">
        <v>7</v>
      </c>
      <c r="H3772" t="s">
        <v>2694</v>
      </c>
      <c r="I3772" t="s">
        <v>2778</v>
      </c>
    </row>
    <row r="3773" spans="1:9" x14ac:dyDescent="0.3">
      <c r="A3773" t="s">
        <v>1240</v>
      </c>
      <c r="B3773" t="s">
        <v>2795</v>
      </c>
      <c r="C3773" t="s">
        <v>2777</v>
      </c>
      <c r="D3773">
        <v>0</v>
      </c>
      <c r="E3773">
        <v>177</v>
      </c>
      <c r="F3773">
        <v>71</v>
      </c>
      <c r="G3773">
        <v>2</v>
      </c>
      <c r="H3773" t="s">
        <v>2694</v>
      </c>
      <c r="I3773" t="s">
        <v>2778</v>
      </c>
    </row>
    <row r="3774" spans="1:9" x14ac:dyDescent="0.3">
      <c r="A3774" t="s">
        <v>148</v>
      </c>
      <c r="B3774" t="s">
        <v>2794</v>
      </c>
      <c r="C3774" t="s">
        <v>2785</v>
      </c>
      <c r="D3774">
        <v>0</v>
      </c>
      <c r="E3774">
        <v>334</v>
      </c>
      <c r="F3774">
        <v>87</v>
      </c>
      <c r="G3774">
        <v>2</v>
      </c>
      <c r="H3774" t="s">
        <v>2694</v>
      </c>
      <c r="I3774" t="s">
        <v>2778</v>
      </c>
    </row>
    <row r="3775" spans="1:9" x14ac:dyDescent="0.3">
      <c r="A3775" t="s">
        <v>2304</v>
      </c>
      <c r="B3775" t="s">
        <v>2810</v>
      </c>
      <c r="C3775" t="s">
        <v>2785</v>
      </c>
      <c r="D3775">
        <v>0</v>
      </c>
      <c r="E3775">
        <v>1275</v>
      </c>
      <c r="F3775">
        <v>497</v>
      </c>
      <c r="G3775">
        <v>7</v>
      </c>
      <c r="H3775" t="s">
        <v>2694</v>
      </c>
      <c r="I3775" t="s">
        <v>2778</v>
      </c>
    </row>
    <row r="3776" spans="1:9" x14ac:dyDescent="0.3">
      <c r="A3776" t="s">
        <v>2830</v>
      </c>
      <c r="B3776" t="s">
        <v>2780</v>
      </c>
      <c r="C3776" t="s">
        <v>2777</v>
      </c>
      <c r="D3776">
        <v>0</v>
      </c>
      <c r="E3776">
        <v>520</v>
      </c>
      <c r="F3776">
        <v>203</v>
      </c>
      <c r="G3776">
        <v>3</v>
      </c>
      <c r="H3776" t="s">
        <v>2694</v>
      </c>
      <c r="I3776" t="s">
        <v>2778</v>
      </c>
    </row>
    <row r="3777" spans="1:9" x14ac:dyDescent="0.3">
      <c r="A3777" t="s">
        <v>2831</v>
      </c>
      <c r="B3777" t="s">
        <v>2829</v>
      </c>
      <c r="C3777" t="s">
        <v>2787</v>
      </c>
      <c r="D3777">
        <v>0</v>
      </c>
      <c r="E3777">
        <v>3220</v>
      </c>
      <c r="F3777">
        <v>966</v>
      </c>
      <c r="G3777">
        <v>5</v>
      </c>
      <c r="H3777" t="s">
        <v>2694</v>
      </c>
      <c r="I3777" t="s">
        <v>2778</v>
      </c>
    </row>
    <row r="3778" spans="1:9" x14ac:dyDescent="0.3">
      <c r="A3778" t="s">
        <v>156</v>
      </c>
      <c r="B3778" t="s">
        <v>2784</v>
      </c>
      <c r="C3778" t="s">
        <v>2787</v>
      </c>
      <c r="D3778">
        <v>0</v>
      </c>
      <c r="E3778">
        <v>262</v>
      </c>
      <c r="F3778">
        <v>29</v>
      </c>
      <c r="G3778">
        <v>2</v>
      </c>
      <c r="H3778" t="s">
        <v>2694</v>
      </c>
      <c r="I3778" t="s">
        <v>2778</v>
      </c>
    </row>
    <row r="3779" spans="1:9" x14ac:dyDescent="0.3">
      <c r="A3779" t="s">
        <v>784</v>
      </c>
      <c r="B3779" t="s">
        <v>2786</v>
      </c>
      <c r="C3779" t="s">
        <v>2782</v>
      </c>
      <c r="D3779">
        <v>0</v>
      </c>
      <c r="E3779">
        <v>464</v>
      </c>
      <c r="F3779">
        <v>28</v>
      </c>
      <c r="G3779">
        <v>3</v>
      </c>
      <c r="H3779" t="s">
        <v>2694</v>
      </c>
      <c r="I3779" t="s">
        <v>2778</v>
      </c>
    </row>
    <row r="3780" spans="1:9" x14ac:dyDescent="0.3">
      <c r="A3780" t="s">
        <v>2832</v>
      </c>
      <c r="B3780" t="s">
        <v>2796</v>
      </c>
      <c r="C3780" t="s">
        <v>2782</v>
      </c>
      <c r="D3780">
        <v>0</v>
      </c>
      <c r="E3780">
        <v>279</v>
      </c>
      <c r="F3780">
        <v>70</v>
      </c>
      <c r="G3780">
        <v>2</v>
      </c>
      <c r="H3780" t="s">
        <v>2694</v>
      </c>
      <c r="I3780" t="s">
        <v>2778</v>
      </c>
    </row>
    <row r="3781" spans="1:9" x14ac:dyDescent="0.3">
      <c r="A3781" t="s">
        <v>1857</v>
      </c>
      <c r="B3781" t="s">
        <v>2801</v>
      </c>
      <c r="C3781" t="s">
        <v>2785</v>
      </c>
      <c r="D3781">
        <v>0</v>
      </c>
      <c r="E3781">
        <v>859</v>
      </c>
      <c r="F3781">
        <v>43</v>
      </c>
      <c r="G3781">
        <v>6</v>
      </c>
      <c r="H3781" t="s">
        <v>2694</v>
      </c>
      <c r="I3781" t="s">
        <v>2778</v>
      </c>
    </row>
    <row r="3782" spans="1:9" x14ac:dyDescent="0.3">
      <c r="A3782" t="s">
        <v>2309</v>
      </c>
      <c r="B3782" t="s">
        <v>2810</v>
      </c>
      <c r="C3782" t="s">
        <v>2777</v>
      </c>
      <c r="D3782">
        <v>0</v>
      </c>
      <c r="E3782">
        <v>910</v>
      </c>
      <c r="F3782">
        <v>200</v>
      </c>
      <c r="G3782">
        <v>5</v>
      </c>
      <c r="H3782" t="s">
        <v>2694</v>
      </c>
      <c r="I3782" t="s">
        <v>2778</v>
      </c>
    </row>
    <row r="3783" spans="1:9" x14ac:dyDescent="0.3">
      <c r="A3783" t="s">
        <v>2833</v>
      </c>
      <c r="B3783" t="s">
        <v>2798</v>
      </c>
      <c r="C3783" t="s">
        <v>2787</v>
      </c>
      <c r="D3783">
        <v>0</v>
      </c>
      <c r="E3783">
        <v>67</v>
      </c>
      <c r="F3783">
        <v>29</v>
      </c>
      <c r="G3783">
        <v>1</v>
      </c>
      <c r="H3783" t="s">
        <v>2694</v>
      </c>
      <c r="I3783" t="s">
        <v>2778</v>
      </c>
    </row>
    <row r="3784" spans="1:9" x14ac:dyDescent="0.3">
      <c r="A3784" t="s">
        <v>168</v>
      </c>
      <c r="B3784" t="s">
        <v>2776</v>
      </c>
      <c r="C3784" t="s">
        <v>2777</v>
      </c>
      <c r="D3784">
        <v>0</v>
      </c>
      <c r="E3784">
        <v>220</v>
      </c>
      <c r="F3784">
        <v>33</v>
      </c>
      <c r="G3784">
        <v>3</v>
      </c>
      <c r="H3784" t="s">
        <v>2694</v>
      </c>
      <c r="I3784" t="s">
        <v>2778</v>
      </c>
    </row>
    <row r="3785" spans="1:9" x14ac:dyDescent="0.3">
      <c r="A3785" t="s">
        <v>1408</v>
      </c>
      <c r="B3785" t="s">
        <v>2834</v>
      </c>
      <c r="C3785" t="s">
        <v>2782</v>
      </c>
      <c r="D3785">
        <v>0</v>
      </c>
      <c r="E3785">
        <v>2606</v>
      </c>
      <c r="F3785">
        <v>1042</v>
      </c>
      <c r="G3785">
        <v>4</v>
      </c>
      <c r="H3785" t="s">
        <v>2694</v>
      </c>
      <c r="I3785" t="s">
        <v>2778</v>
      </c>
    </row>
    <row r="3786" spans="1:9" x14ac:dyDescent="0.3">
      <c r="A3786" t="s">
        <v>389</v>
      </c>
      <c r="B3786" t="s">
        <v>2786</v>
      </c>
      <c r="C3786" t="s">
        <v>2777</v>
      </c>
      <c r="D3786">
        <v>0</v>
      </c>
      <c r="E3786">
        <v>1063</v>
      </c>
      <c r="F3786">
        <v>266</v>
      </c>
      <c r="G3786">
        <v>7</v>
      </c>
      <c r="H3786" t="s">
        <v>2694</v>
      </c>
      <c r="I3786" t="s">
        <v>2778</v>
      </c>
    </row>
    <row r="3787" spans="1:9" x14ac:dyDescent="0.3">
      <c r="A3787" t="s">
        <v>789</v>
      </c>
      <c r="B3787" t="s">
        <v>2795</v>
      </c>
      <c r="C3787" t="s">
        <v>2787</v>
      </c>
      <c r="D3787">
        <v>0</v>
      </c>
      <c r="E3787">
        <v>628</v>
      </c>
      <c r="F3787">
        <v>213</v>
      </c>
      <c r="G3787">
        <v>7</v>
      </c>
      <c r="H3787" t="s">
        <v>2694</v>
      </c>
      <c r="I3787" t="s">
        <v>2778</v>
      </c>
    </row>
    <row r="3788" spans="1:9" x14ac:dyDescent="0.3">
      <c r="A3788" t="s">
        <v>1948</v>
      </c>
      <c r="B3788" t="s">
        <v>2829</v>
      </c>
      <c r="C3788" t="s">
        <v>2787</v>
      </c>
      <c r="D3788">
        <v>0</v>
      </c>
      <c r="E3788">
        <v>2571</v>
      </c>
      <c r="F3788">
        <v>977</v>
      </c>
      <c r="G3788">
        <v>4</v>
      </c>
      <c r="H3788" t="s">
        <v>2694</v>
      </c>
      <c r="I3788" t="s">
        <v>2778</v>
      </c>
    </row>
    <row r="3789" spans="1:9" x14ac:dyDescent="0.3">
      <c r="A3789" t="s">
        <v>2373</v>
      </c>
      <c r="B3789" t="s">
        <v>2835</v>
      </c>
      <c r="C3789" t="s">
        <v>2787</v>
      </c>
      <c r="D3789">
        <v>0</v>
      </c>
      <c r="E3789">
        <v>409</v>
      </c>
      <c r="F3789">
        <v>78</v>
      </c>
      <c r="G3789">
        <v>5</v>
      </c>
      <c r="H3789" t="s">
        <v>2694</v>
      </c>
      <c r="I3789" t="s">
        <v>2778</v>
      </c>
    </row>
    <row r="3790" spans="1:9" x14ac:dyDescent="0.3">
      <c r="A3790" t="s">
        <v>2376</v>
      </c>
      <c r="B3790" t="s">
        <v>2786</v>
      </c>
      <c r="C3790" t="s">
        <v>2787</v>
      </c>
      <c r="D3790">
        <v>0</v>
      </c>
      <c r="E3790">
        <v>153</v>
      </c>
      <c r="F3790">
        <v>5</v>
      </c>
      <c r="G3790">
        <v>1</v>
      </c>
      <c r="H3790" t="s">
        <v>2694</v>
      </c>
      <c r="I3790" t="s">
        <v>2778</v>
      </c>
    </row>
    <row r="3791" spans="1:9" x14ac:dyDescent="0.3">
      <c r="A3791" t="s">
        <v>2836</v>
      </c>
      <c r="B3791" t="s">
        <v>2821</v>
      </c>
      <c r="C3791" t="s">
        <v>2777</v>
      </c>
      <c r="D3791">
        <v>0</v>
      </c>
      <c r="E3791">
        <v>292</v>
      </c>
      <c r="F3791">
        <v>35</v>
      </c>
      <c r="G3791">
        <v>4</v>
      </c>
      <c r="H3791" t="s">
        <v>2694</v>
      </c>
      <c r="I3791" t="s">
        <v>2778</v>
      </c>
    </row>
    <row r="3792" spans="1:9" x14ac:dyDescent="0.3">
      <c r="A3792" t="s">
        <v>179</v>
      </c>
      <c r="B3792" t="s">
        <v>2834</v>
      </c>
      <c r="C3792" t="s">
        <v>2782</v>
      </c>
      <c r="D3792">
        <v>0</v>
      </c>
      <c r="E3792">
        <v>1954</v>
      </c>
      <c r="F3792">
        <v>782</v>
      </c>
      <c r="G3792">
        <v>3</v>
      </c>
      <c r="H3792" t="s">
        <v>2694</v>
      </c>
      <c r="I3792" t="s">
        <v>2778</v>
      </c>
    </row>
    <row r="3793" spans="1:9" x14ac:dyDescent="0.3">
      <c r="A3793" t="s">
        <v>2837</v>
      </c>
      <c r="B3793" t="s">
        <v>2801</v>
      </c>
      <c r="C3793" t="s">
        <v>2777</v>
      </c>
      <c r="D3793">
        <v>0</v>
      </c>
      <c r="E3793">
        <v>286</v>
      </c>
      <c r="F3793">
        <v>114</v>
      </c>
      <c r="G3793">
        <v>2</v>
      </c>
      <c r="H3793" t="s">
        <v>2694</v>
      </c>
      <c r="I3793" t="s">
        <v>2778</v>
      </c>
    </row>
    <row r="3794" spans="1:9" x14ac:dyDescent="0.3">
      <c r="A3794" t="s">
        <v>2838</v>
      </c>
      <c r="B3794" t="s">
        <v>2788</v>
      </c>
      <c r="C3794" t="s">
        <v>2777</v>
      </c>
      <c r="D3794">
        <v>0</v>
      </c>
      <c r="E3794">
        <v>415</v>
      </c>
      <c r="F3794">
        <v>17</v>
      </c>
      <c r="G3794">
        <v>3</v>
      </c>
      <c r="H3794" t="s">
        <v>2694</v>
      </c>
      <c r="I3794" t="s">
        <v>2778</v>
      </c>
    </row>
    <row r="3795" spans="1:9" x14ac:dyDescent="0.3">
      <c r="A3795" t="s">
        <v>2839</v>
      </c>
      <c r="B3795" t="s">
        <v>2798</v>
      </c>
      <c r="C3795" t="s">
        <v>2785</v>
      </c>
      <c r="D3795">
        <v>0</v>
      </c>
      <c r="E3795">
        <v>392</v>
      </c>
      <c r="F3795">
        <v>149</v>
      </c>
      <c r="G3795">
        <v>6</v>
      </c>
      <c r="H3795" t="s">
        <v>2694</v>
      </c>
      <c r="I3795" t="s">
        <v>2778</v>
      </c>
    </row>
    <row r="3796" spans="1:9" x14ac:dyDescent="0.3">
      <c r="A3796" t="s">
        <v>2611</v>
      </c>
      <c r="B3796" t="s">
        <v>2799</v>
      </c>
      <c r="C3796" t="s">
        <v>2777</v>
      </c>
      <c r="D3796">
        <v>0</v>
      </c>
      <c r="E3796">
        <v>123</v>
      </c>
      <c r="F3796">
        <v>7</v>
      </c>
      <c r="G3796">
        <v>1</v>
      </c>
      <c r="H3796" t="s">
        <v>2694</v>
      </c>
      <c r="I3796" t="s">
        <v>2778</v>
      </c>
    </row>
    <row r="3797" spans="1:9" x14ac:dyDescent="0.3">
      <c r="A3797" t="s">
        <v>196</v>
      </c>
      <c r="B3797" t="s">
        <v>2800</v>
      </c>
      <c r="C3797" t="s">
        <v>2777</v>
      </c>
      <c r="D3797">
        <v>0</v>
      </c>
      <c r="E3797">
        <v>1502</v>
      </c>
      <c r="F3797">
        <v>225</v>
      </c>
      <c r="G3797">
        <v>9</v>
      </c>
      <c r="H3797" t="s">
        <v>2694</v>
      </c>
      <c r="I3797" t="s">
        <v>2778</v>
      </c>
    </row>
    <row r="3798" spans="1:9" x14ac:dyDescent="0.3">
      <c r="A3798" t="s">
        <v>2840</v>
      </c>
      <c r="B3798" t="s">
        <v>2789</v>
      </c>
      <c r="C3798" t="s">
        <v>2782</v>
      </c>
      <c r="D3798">
        <v>0</v>
      </c>
      <c r="E3798">
        <v>136</v>
      </c>
      <c r="F3798">
        <v>12</v>
      </c>
      <c r="G3798">
        <v>2</v>
      </c>
      <c r="H3798" t="s">
        <v>2694</v>
      </c>
      <c r="I3798" t="s">
        <v>2778</v>
      </c>
    </row>
    <row r="3799" spans="1:9" x14ac:dyDescent="0.3">
      <c r="A3799" t="s">
        <v>1764</v>
      </c>
      <c r="B3799" t="s">
        <v>2776</v>
      </c>
      <c r="C3799" t="s">
        <v>2782</v>
      </c>
      <c r="D3799">
        <v>0</v>
      </c>
      <c r="E3799">
        <v>304</v>
      </c>
      <c r="F3799">
        <v>64</v>
      </c>
      <c r="G3799">
        <v>4</v>
      </c>
      <c r="H3799" t="s">
        <v>2694</v>
      </c>
      <c r="I3799" t="s">
        <v>2778</v>
      </c>
    </row>
    <row r="3800" spans="1:9" x14ac:dyDescent="0.3">
      <c r="A3800" t="s">
        <v>2841</v>
      </c>
      <c r="B3800" t="s">
        <v>2822</v>
      </c>
      <c r="C3800" t="s">
        <v>2777</v>
      </c>
      <c r="D3800">
        <v>0</v>
      </c>
      <c r="E3800">
        <v>73</v>
      </c>
      <c r="F3800">
        <v>4</v>
      </c>
      <c r="G3800">
        <v>1</v>
      </c>
      <c r="H3800" t="s">
        <v>2694</v>
      </c>
      <c r="I3800" t="s">
        <v>2778</v>
      </c>
    </row>
    <row r="3801" spans="1:9" x14ac:dyDescent="0.3">
      <c r="A3801" t="s">
        <v>2615</v>
      </c>
      <c r="B3801" t="s">
        <v>2795</v>
      </c>
      <c r="C3801" t="s">
        <v>2787</v>
      </c>
      <c r="D3801">
        <v>0</v>
      </c>
      <c r="E3801">
        <v>269</v>
      </c>
      <c r="F3801">
        <v>91</v>
      </c>
      <c r="G3801">
        <v>3</v>
      </c>
      <c r="H3801" t="s">
        <v>2694</v>
      </c>
      <c r="I3801" t="s">
        <v>2778</v>
      </c>
    </row>
    <row r="3802" spans="1:9" x14ac:dyDescent="0.3">
      <c r="A3802" t="s">
        <v>971</v>
      </c>
      <c r="B3802" t="s">
        <v>2802</v>
      </c>
      <c r="C3802" t="s">
        <v>2782</v>
      </c>
      <c r="D3802">
        <v>0</v>
      </c>
      <c r="E3802">
        <v>340</v>
      </c>
      <c r="F3802">
        <v>51</v>
      </c>
      <c r="G3802">
        <v>5</v>
      </c>
      <c r="H3802" t="s">
        <v>2694</v>
      </c>
      <c r="I3802" t="s">
        <v>2778</v>
      </c>
    </row>
    <row r="3803" spans="1:9" x14ac:dyDescent="0.3">
      <c r="A3803" t="s">
        <v>1127</v>
      </c>
      <c r="B3803" t="s">
        <v>2790</v>
      </c>
      <c r="C3803" t="s">
        <v>2777</v>
      </c>
      <c r="D3803">
        <v>0</v>
      </c>
      <c r="E3803">
        <v>159</v>
      </c>
      <c r="F3803">
        <v>53</v>
      </c>
      <c r="G3803">
        <v>2</v>
      </c>
      <c r="H3803" t="s">
        <v>2694</v>
      </c>
      <c r="I3803" t="s">
        <v>2778</v>
      </c>
    </row>
    <row r="3804" spans="1:9" x14ac:dyDescent="0.3">
      <c r="A3804" t="s">
        <v>2218</v>
      </c>
      <c r="B3804" t="s">
        <v>2821</v>
      </c>
      <c r="C3804" t="s">
        <v>2777</v>
      </c>
      <c r="D3804">
        <v>0</v>
      </c>
      <c r="E3804">
        <v>366</v>
      </c>
      <c r="F3804">
        <v>44</v>
      </c>
      <c r="G3804">
        <v>5</v>
      </c>
      <c r="H3804" t="s">
        <v>2694</v>
      </c>
      <c r="I3804" t="s">
        <v>2778</v>
      </c>
    </row>
    <row r="3805" spans="1:9" x14ac:dyDescent="0.3">
      <c r="A3805" t="s">
        <v>2842</v>
      </c>
      <c r="B3805" t="s">
        <v>2796</v>
      </c>
      <c r="C3805" t="s">
        <v>2777</v>
      </c>
      <c r="D3805">
        <v>0</v>
      </c>
      <c r="E3805">
        <v>410</v>
      </c>
      <c r="F3805">
        <v>37</v>
      </c>
      <c r="G3805">
        <v>3</v>
      </c>
      <c r="H3805" t="s">
        <v>2694</v>
      </c>
      <c r="I3805" t="s">
        <v>2778</v>
      </c>
    </row>
    <row r="3806" spans="1:9" x14ac:dyDescent="0.3">
      <c r="A3806" t="s">
        <v>2843</v>
      </c>
      <c r="B3806" t="s">
        <v>2835</v>
      </c>
      <c r="C3806" t="s">
        <v>2787</v>
      </c>
      <c r="D3806">
        <v>0</v>
      </c>
      <c r="E3806">
        <v>164</v>
      </c>
      <c r="F3806">
        <v>31</v>
      </c>
      <c r="G3806">
        <v>2</v>
      </c>
      <c r="H3806" t="s">
        <v>2694</v>
      </c>
      <c r="I3806" t="s">
        <v>2778</v>
      </c>
    </row>
    <row r="3807" spans="1:9" x14ac:dyDescent="0.3">
      <c r="A3807" t="s">
        <v>2844</v>
      </c>
      <c r="B3807" t="s">
        <v>2793</v>
      </c>
      <c r="C3807" t="s">
        <v>2785</v>
      </c>
      <c r="D3807">
        <v>0</v>
      </c>
      <c r="E3807">
        <v>216</v>
      </c>
      <c r="F3807">
        <v>95</v>
      </c>
      <c r="G3807">
        <v>3</v>
      </c>
      <c r="H3807" t="s">
        <v>2694</v>
      </c>
      <c r="I3807" t="s">
        <v>2778</v>
      </c>
    </row>
    <row r="3808" spans="1:9" x14ac:dyDescent="0.3">
      <c r="A3808" t="s">
        <v>2844</v>
      </c>
      <c r="B3808" t="s">
        <v>2784</v>
      </c>
      <c r="C3808" t="s">
        <v>2782</v>
      </c>
      <c r="D3808">
        <v>0</v>
      </c>
      <c r="E3808">
        <v>133</v>
      </c>
      <c r="F3808">
        <v>7</v>
      </c>
      <c r="G3808">
        <v>1</v>
      </c>
      <c r="H3808" t="s">
        <v>2694</v>
      </c>
      <c r="I3808" t="s">
        <v>2778</v>
      </c>
    </row>
    <row r="3809" spans="1:9" x14ac:dyDescent="0.3">
      <c r="A3809" t="s">
        <v>2844</v>
      </c>
      <c r="B3809" t="s">
        <v>2784</v>
      </c>
      <c r="C3809" t="s">
        <v>2785</v>
      </c>
      <c r="D3809">
        <v>0</v>
      </c>
      <c r="E3809">
        <v>390</v>
      </c>
      <c r="F3809">
        <v>16</v>
      </c>
      <c r="G3809">
        <v>3</v>
      </c>
      <c r="H3809" t="s">
        <v>2694</v>
      </c>
      <c r="I3809" t="s">
        <v>2778</v>
      </c>
    </row>
    <row r="3810" spans="1:9" x14ac:dyDescent="0.3">
      <c r="A3810" t="s">
        <v>2844</v>
      </c>
      <c r="B3810" t="s">
        <v>2823</v>
      </c>
      <c r="C3810" t="s">
        <v>2787</v>
      </c>
      <c r="D3810">
        <v>0</v>
      </c>
      <c r="E3810">
        <v>1103</v>
      </c>
      <c r="F3810">
        <v>529</v>
      </c>
      <c r="G3810">
        <v>8</v>
      </c>
      <c r="H3810" t="s">
        <v>2694</v>
      </c>
      <c r="I3810" t="s">
        <v>2778</v>
      </c>
    </row>
    <row r="3811" spans="1:9" x14ac:dyDescent="0.3">
      <c r="A3811" t="s">
        <v>2845</v>
      </c>
      <c r="B3811" t="s">
        <v>2799</v>
      </c>
      <c r="C3811" t="s">
        <v>2785</v>
      </c>
      <c r="D3811">
        <v>0</v>
      </c>
      <c r="E3811">
        <v>247</v>
      </c>
      <c r="F3811">
        <v>69</v>
      </c>
      <c r="G3811">
        <v>2</v>
      </c>
      <c r="H3811" t="s">
        <v>2694</v>
      </c>
      <c r="I3811" t="s">
        <v>2778</v>
      </c>
    </row>
    <row r="3812" spans="1:9" x14ac:dyDescent="0.3">
      <c r="A3812" t="s">
        <v>2753</v>
      </c>
      <c r="B3812" t="s">
        <v>2792</v>
      </c>
      <c r="C3812" t="s">
        <v>2787</v>
      </c>
      <c r="D3812">
        <v>0</v>
      </c>
      <c r="E3812">
        <v>1908</v>
      </c>
      <c r="F3812">
        <v>820</v>
      </c>
      <c r="G3812">
        <v>3</v>
      </c>
      <c r="H3812" t="s">
        <v>2694</v>
      </c>
      <c r="I3812" t="s">
        <v>2778</v>
      </c>
    </row>
    <row r="3813" spans="1:9" x14ac:dyDescent="0.3">
      <c r="A3813" t="s">
        <v>2846</v>
      </c>
      <c r="B3813" t="s">
        <v>2792</v>
      </c>
      <c r="C3813" t="s">
        <v>2787</v>
      </c>
      <c r="D3813">
        <v>0</v>
      </c>
      <c r="E3813">
        <v>1275</v>
      </c>
      <c r="F3813">
        <v>140</v>
      </c>
      <c r="G3813">
        <v>2</v>
      </c>
      <c r="H3813" t="s">
        <v>2694</v>
      </c>
      <c r="I3813" t="s">
        <v>2778</v>
      </c>
    </row>
    <row r="3814" spans="1:9" x14ac:dyDescent="0.3">
      <c r="A3814" t="s">
        <v>2320</v>
      </c>
      <c r="B3814" t="s">
        <v>2800</v>
      </c>
      <c r="C3814" t="s">
        <v>2777</v>
      </c>
      <c r="D3814">
        <v>0</v>
      </c>
      <c r="E3814">
        <v>167</v>
      </c>
      <c r="F3814">
        <v>25</v>
      </c>
      <c r="G3814">
        <v>1</v>
      </c>
      <c r="H3814" t="s">
        <v>2694</v>
      </c>
      <c r="I3814" t="s">
        <v>2778</v>
      </c>
    </row>
    <row r="3815" spans="1:9" x14ac:dyDescent="0.3">
      <c r="A3815" t="s">
        <v>2847</v>
      </c>
      <c r="B3815" t="s">
        <v>2784</v>
      </c>
      <c r="C3815" t="s">
        <v>2782</v>
      </c>
      <c r="D3815">
        <v>0</v>
      </c>
      <c r="E3815">
        <v>265</v>
      </c>
      <c r="F3815">
        <v>13</v>
      </c>
      <c r="G3815">
        <v>2</v>
      </c>
      <c r="H3815" t="s">
        <v>2694</v>
      </c>
      <c r="I3815" t="s">
        <v>2778</v>
      </c>
    </row>
    <row r="3816" spans="1:9" x14ac:dyDescent="0.3">
      <c r="A3816" t="s">
        <v>2848</v>
      </c>
      <c r="B3816" t="s">
        <v>2776</v>
      </c>
      <c r="C3816" t="s">
        <v>2787</v>
      </c>
      <c r="D3816">
        <v>0</v>
      </c>
      <c r="E3816">
        <v>596</v>
      </c>
      <c r="F3816">
        <v>101</v>
      </c>
      <c r="G3816">
        <v>8</v>
      </c>
      <c r="H3816" t="s">
        <v>2694</v>
      </c>
      <c r="I3816" t="s">
        <v>2778</v>
      </c>
    </row>
    <row r="3817" spans="1:9" x14ac:dyDescent="0.3">
      <c r="A3817" t="s">
        <v>2849</v>
      </c>
      <c r="B3817" t="s">
        <v>2786</v>
      </c>
      <c r="C3817" t="s">
        <v>2785</v>
      </c>
      <c r="D3817">
        <v>0</v>
      </c>
      <c r="E3817">
        <v>912</v>
      </c>
      <c r="F3817">
        <v>55</v>
      </c>
      <c r="G3817">
        <v>6</v>
      </c>
      <c r="H3817" t="s">
        <v>2694</v>
      </c>
      <c r="I3817" t="s">
        <v>2778</v>
      </c>
    </row>
    <row r="3818" spans="1:9" x14ac:dyDescent="0.3">
      <c r="A3818" t="s">
        <v>2383</v>
      </c>
      <c r="B3818" t="s">
        <v>2776</v>
      </c>
      <c r="C3818" t="s">
        <v>2787</v>
      </c>
      <c r="D3818">
        <v>0</v>
      </c>
      <c r="E3818">
        <v>596</v>
      </c>
      <c r="F3818">
        <v>101</v>
      </c>
      <c r="G3818">
        <v>8</v>
      </c>
      <c r="H3818" t="s">
        <v>2694</v>
      </c>
      <c r="I3818" t="s">
        <v>2778</v>
      </c>
    </row>
    <row r="3819" spans="1:9" x14ac:dyDescent="0.3">
      <c r="A3819" t="s">
        <v>1443</v>
      </c>
      <c r="B3819" t="s">
        <v>2807</v>
      </c>
      <c r="C3819" t="s">
        <v>2787</v>
      </c>
      <c r="D3819">
        <v>0</v>
      </c>
      <c r="E3819">
        <v>336</v>
      </c>
      <c r="F3819">
        <v>57</v>
      </c>
      <c r="G3819">
        <v>2</v>
      </c>
      <c r="H3819" t="s">
        <v>2694</v>
      </c>
      <c r="I3819" t="s">
        <v>2778</v>
      </c>
    </row>
    <row r="3820" spans="1:9" x14ac:dyDescent="0.3">
      <c r="A3820" t="s">
        <v>2325</v>
      </c>
      <c r="B3820" t="s">
        <v>2796</v>
      </c>
      <c r="C3820" t="s">
        <v>2787</v>
      </c>
      <c r="D3820">
        <v>0</v>
      </c>
      <c r="E3820">
        <v>414</v>
      </c>
      <c r="F3820">
        <v>21</v>
      </c>
      <c r="G3820">
        <v>3</v>
      </c>
      <c r="H3820" t="s">
        <v>2694</v>
      </c>
      <c r="I3820" t="s">
        <v>2778</v>
      </c>
    </row>
    <row r="3821" spans="1:9" x14ac:dyDescent="0.3">
      <c r="A3821" t="s">
        <v>2850</v>
      </c>
      <c r="B3821" t="s">
        <v>2776</v>
      </c>
      <c r="C3821" t="s">
        <v>2787</v>
      </c>
      <c r="D3821">
        <v>0</v>
      </c>
      <c r="E3821">
        <v>671</v>
      </c>
      <c r="F3821">
        <v>114</v>
      </c>
      <c r="G3821">
        <v>9</v>
      </c>
      <c r="H3821" t="s">
        <v>2694</v>
      </c>
      <c r="I3821" t="s">
        <v>2778</v>
      </c>
    </row>
    <row r="3822" spans="1:9" x14ac:dyDescent="0.3">
      <c r="A3822" t="s">
        <v>2851</v>
      </c>
      <c r="B3822" t="s">
        <v>2780</v>
      </c>
      <c r="C3822" t="s">
        <v>2782</v>
      </c>
      <c r="D3822">
        <v>0</v>
      </c>
      <c r="E3822">
        <v>529</v>
      </c>
      <c r="F3822">
        <v>137</v>
      </c>
      <c r="G3822">
        <v>3</v>
      </c>
      <c r="H3822" t="s">
        <v>2694</v>
      </c>
      <c r="I3822" t="s">
        <v>2778</v>
      </c>
    </row>
    <row r="3823" spans="1:9" x14ac:dyDescent="0.3">
      <c r="A3823" t="s">
        <v>680</v>
      </c>
      <c r="B3823" t="s">
        <v>2794</v>
      </c>
      <c r="C3823" t="s">
        <v>2787</v>
      </c>
      <c r="D3823">
        <v>0</v>
      </c>
      <c r="E3823">
        <v>672</v>
      </c>
      <c r="F3823">
        <v>87</v>
      </c>
      <c r="G3823">
        <v>4</v>
      </c>
      <c r="H3823" t="s">
        <v>2694</v>
      </c>
      <c r="I3823" t="s">
        <v>2778</v>
      </c>
    </row>
    <row r="3824" spans="1:9" x14ac:dyDescent="0.3">
      <c r="A3824" t="s">
        <v>2852</v>
      </c>
      <c r="B3824" t="s">
        <v>2784</v>
      </c>
      <c r="C3824" t="s">
        <v>2782</v>
      </c>
      <c r="D3824">
        <v>0</v>
      </c>
      <c r="E3824">
        <v>265</v>
      </c>
      <c r="F3824">
        <v>13</v>
      </c>
      <c r="G3824">
        <v>2</v>
      </c>
      <c r="H3824" t="s">
        <v>2694</v>
      </c>
      <c r="I3824" t="s">
        <v>2778</v>
      </c>
    </row>
    <row r="3825" spans="1:9" x14ac:dyDescent="0.3">
      <c r="A3825" t="s">
        <v>234</v>
      </c>
      <c r="B3825" t="s">
        <v>2780</v>
      </c>
      <c r="C3825" t="s">
        <v>2782</v>
      </c>
      <c r="D3825">
        <v>0</v>
      </c>
      <c r="E3825">
        <v>529</v>
      </c>
      <c r="F3825">
        <v>137</v>
      </c>
      <c r="G3825">
        <v>3</v>
      </c>
      <c r="H3825" t="s">
        <v>2694</v>
      </c>
      <c r="I3825" t="s">
        <v>2778</v>
      </c>
    </row>
    <row r="3826" spans="1:9" x14ac:dyDescent="0.3">
      <c r="A3826" t="s">
        <v>1653</v>
      </c>
      <c r="B3826" t="s">
        <v>2780</v>
      </c>
      <c r="C3826" t="s">
        <v>2785</v>
      </c>
      <c r="D3826">
        <v>0</v>
      </c>
      <c r="E3826">
        <v>520</v>
      </c>
      <c r="F3826">
        <v>151</v>
      </c>
      <c r="G3826">
        <v>3</v>
      </c>
      <c r="H3826" t="s">
        <v>2694</v>
      </c>
      <c r="I3826" t="s">
        <v>2778</v>
      </c>
    </row>
    <row r="3827" spans="1:9" x14ac:dyDescent="0.3">
      <c r="A3827" t="s">
        <v>1280</v>
      </c>
      <c r="B3827" t="s">
        <v>2819</v>
      </c>
      <c r="C3827" t="s">
        <v>2782</v>
      </c>
      <c r="D3827">
        <v>0</v>
      </c>
      <c r="E3827">
        <v>252</v>
      </c>
      <c r="F3827">
        <v>56</v>
      </c>
      <c r="G3827">
        <v>2</v>
      </c>
      <c r="H3827" t="s">
        <v>2694</v>
      </c>
      <c r="I3827" t="s">
        <v>2778</v>
      </c>
    </row>
    <row r="3828" spans="1:9" x14ac:dyDescent="0.3">
      <c r="A3828" t="s">
        <v>239</v>
      </c>
      <c r="B3828" t="s">
        <v>2780</v>
      </c>
      <c r="C3828" t="s">
        <v>2777</v>
      </c>
      <c r="D3828">
        <v>0</v>
      </c>
      <c r="E3828">
        <v>347</v>
      </c>
      <c r="F3828">
        <v>135</v>
      </c>
      <c r="G3828">
        <v>2</v>
      </c>
      <c r="H3828" t="s">
        <v>2694</v>
      </c>
      <c r="I3828" t="s">
        <v>2778</v>
      </c>
    </row>
    <row r="3829" spans="1:9" x14ac:dyDescent="0.3">
      <c r="A3829" t="s">
        <v>2853</v>
      </c>
      <c r="B3829" t="s">
        <v>2835</v>
      </c>
      <c r="C3829" t="s">
        <v>2782</v>
      </c>
      <c r="D3829">
        <v>0</v>
      </c>
      <c r="E3829">
        <v>916</v>
      </c>
      <c r="F3829">
        <v>192</v>
      </c>
      <c r="G3829">
        <v>11</v>
      </c>
      <c r="H3829" t="s">
        <v>2694</v>
      </c>
      <c r="I3829" t="s">
        <v>2778</v>
      </c>
    </row>
    <row r="3830" spans="1:9" x14ac:dyDescent="0.3">
      <c r="A3830" t="s">
        <v>2854</v>
      </c>
      <c r="B3830" t="s">
        <v>2823</v>
      </c>
      <c r="C3830" t="s">
        <v>2787</v>
      </c>
      <c r="D3830">
        <v>0</v>
      </c>
      <c r="E3830">
        <v>414</v>
      </c>
      <c r="F3830">
        <v>199</v>
      </c>
      <c r="G3830">
        <v>3</v>
      </c>
      <c r="H3830" t="s">
        <v>2694</v>
      </c>
      <c r="I3830" t="s">
        <v>2778</v>
      </c>
    </row>
    <row r="3831" spans="1:9" x14ac:dyDescent="0.3">
      <c r="A3831" t="s">
        <v>2855</v>
      </c>
      <c r="B3831" t="s">
        <v>2796</v>
      </c>
      <c r="C3831" t="s">
        <v>2782</v>
      </c>
      <c r="D3831">
        <v>0</v>
      </c>
      <c r="E3831">
        <v>977</v>
      </c>
      <c r="F3831">
        <v>244</v>
      </c>
      <c r="G3831">
        <v>7</v>
      </c>
      <c r="H3831" t="s">
        <v>2694</v>
      </c>
      <c r="I3831" t="s">
        <v>2778</v>
      </c>
    </row>
    <row r="3832" spans="1:9" x14ac:dyDescent="0.3">
      <c r="A3832" t="s">
        <v>2856</v>
      </c>
      <c r="B3832" t="s">
        <v>2800</v>
      </c>
      <c r="C3832" t="s">
        <v>2787</v>
      </c>
      <c r="D3832">
        <v>0</v>
      </c>
      <c r="E3832">
        <v>841</v>
      </c>
      <c r="F3832">
        <v>76</v>
      </c>
      <c r="G3832">
        <v>5</v>
      </c>
      <c r="H3832" t="s">
        <v>2694</v>
      </c>
      <c r="I3832" t="s">
        <v>2778</v>
      </c>
    </row>
    <row r="3833" spans="1:9" x14ac:dyDescent="0.3">
      <c r="A3833" t="s">
        <v>2857</v>
      </c>
      <c r="B3833" t="s">
        <v>2794</v>
      </c>
      <c r="C3833" t="s">
        <v>2782</v>
      </c>
      <c r="D3833">
        <v>0</v>
      </c>
      <c r="E3833">
        <v>339</v>
      </c>
      <c r="F3833">
        <v>61</v>
      </c>
      <c r="G3833">
        <v>2</v>
      </c>
      <c r="H3833" t="s">
        <v>2694</v>
      </c>
      <c r="I3833" t="s">
        <v>2778</v>
      </c>
    </row>
    <row r="3834" spans="1:9" x14ac:dyDescent="0.3">
      <c r="A3834" t="s">
        <v>2858</v>
      </c>
      <c r="B3834" t="s">
        <v>2829</v>
      </c>
      <c r="C3834" t="s">
        <v>2777</v>
      </c>
      <c r="D3834">
        <v>0</v>
      </c>
      <c r="E3834">
        <v>3873</v>
      </c>
      <c r="F3834">
        <v>891</v>
      </c>
      <c r="G3834">
        <v>6</v>
      </c>
      <c r="H3834" t="s">
        <v>2694</v>
      </c>
      <c r="I3834" t="s">
        <v>2778</v>
      </c>
    </row>
    <row r="3835" spans="1:9" x14ac:dyDescent="0.3">
      <c r="A3835" t="s">
        <v>2859</v>
      </c>
      <c r="B3835" t="s">
        <v>2807</v>
      </c>
      <c r="C3835" t="s">
        <v>2785</v>
      </c>
      <c r="D3835">
        <v>0</v>
      </c>
      <c r="E3835">
        <v>1335</v>
      </c>
      <c r="F3835">
        <v>374</v>
      </c>
      <c r="G3835">
        <v>8</v>
      </c>
      <c r="H3835" t="s">
        <v>2694</v>
      </c>
      <c r="I3835" t="s">
        <v>2778</v>
      </c>
    </row>
    <row r="3836" spans="1:9" x14ac:dyDescent="0.3">
      <c r="A3836" t="s">
        <v>2860</v>
      </c>
      <c r="B3836" t="s">
        <v>2834</v>
      </c>
      <c r="C3836" t="s">
        <v>2777</v>
      </c>
      <c r="D3836">
        <v>0</v>
      </c>
      <c r="E3836">
        <v>2617</v>
      </c>
      <c r="F3836">
        <v>1151</v>
      </c>
      <c r="G3836">
        <v>4</v>
      </c>
      <c r="H3836" t="s">
        <v>2694</v>
      </c>
      <c r="I3836" t="s">
        <v>2778</v>
      </c>
    </row>
    <row r="3837" spans="1:9" x14ac:dyDescent="0.3">
      <c r="A3837" t="s">
        <v>259</v>
      </c>
      <c r="B3837" t="s">
        <v>2801</v>
      </c>
      <c r="C3837" t="s">
        <v>2782</v>
      </c>
      <c r="D3837">
        <v>0</v>
      </c>
      <c r="E3837">
        <v>146</v>
      </c>
      <c r="F3837">
        <v>66</v>
      </c>
      <c r="G3837">
        <v>1</v>
      </c>
      <c r="H3837" t="s">
        <v>2694</v>
      </c>
      <c r="I3837" t="s">
        <v>2778</v>
      </c>
    </row>
    <row r="3838" spans="1:9" x14ac:dyDescent="0.3">
      <c r="A3838" t="s">
        <v>1991</v>
      </c>
      <c r="B3838" t="s">
        <v>2823</v>
      </c>
      <c r="C3838" t="s">
        <v>2782</v>
      </c>
      <c r="D3838">
        <v>0</v>
      </c>
      <c r="E3838">
        <v>279</v>
      </c>
      <c r="F3838">
        <v>114</v>
      </c>
      <c r="G3838">
        <v>2</v>
      </c>
      <c r="H3838" t="s">
        <v>2694</v>
      </c>
      <c r="I3838" t="s">
        <v>2778</v>
      </c>
    </row>
    <row r="3839" spans="1:9" x14ac:dyDescent="0.3">
      <c r="A3839" t="s">
        <v>1471</v>
      </c>
      <c r="B3839" t="s">
        <v>2821</v>
      </c>
      <c r="C3839" t="s">
        <v>2787</v>
      </c>
      <c r="D3839">
        <v>0</v>
      </c>
      <c r="E3839">
        <v>223</v>
      </c>
      <c r="F3839">
        <v>4</v>
      </c>
      <c r="G3839">
        <v>3</v>
      </c>
      <c r="H3839" t="s">
        <v>2694</v>
      </c>
      <c r="I3839" t="s">
        <v>2778</v>
      </c>
    </row>
    <row r="3840" spans="1:9" x14ac:dyDescent="0.3">
      <c r="A3840" t="s">
        <v>2861</v>
      </c>
      <c r="B3840" t="s">
        <v>2821</v>
      </c>
      <c r="C3840" t="s">
        <v>2785</v>
      </c>
      <c r="D3840">
        <v>0</v>
      </c>
      <c r="E3840">
        <v>73</v>
      </c>
      <c r="F3840">
        <v>31</v>
      </c>
      <c r="G3840">
        <v>1</v>
      </c>
      <c r="H3840" t="s">
        <v>2694</v>
      </c>
      <c r="I3840" t="s">
        <v>2778</v>
      </c>
    </row>
    <row r="3841" spans="1:9" x14ac:dyDescent="0.3">
      <c r="A3841" t="s">
        <v>2667</v>
      </c>
      <c r="B3841" t="s">
        <v>2788</v>
      </c>
      <c r="C3841" t="s">
        <v>2782</v>
      </c>
      <c r="D3841">
        <v>0</v>
      </c>
      <c r="E3841">
        <v>565</v>
      </c>
      <c r="F3841">
        <v>57</v>
      </c>
      <c r="G3841">
        <v>4</v>
      </c>
      <c r="H3841" t="s">
        <v>2694</v>
      </c>
      <c r="I3841" t="s">
        <v>2778</v>
      </c>
    </row>
    <row r="3842" spans="1:9" x14ac:dyDescent="0.3">
      <c r="A3842" t="s">
        <v>697</v>
      </c>
      <c r="B3842" t="s">
        <v>2794</v>
      </c>
      <c r="C3842" t="s">
        <v>2777</v>
      </c>
      <c r="D3842">
        <v>0</v>
      </c>
      <c r="E3842">
        <v>167</v>
      </c>
      <c r="F3842">
        <v>5</v>
      </c>
      <c r="G3842">
        <v>1</v>
      </c>
      <c r="H3842" t="s">
        <v>2694</v>
      </c>
      <c r="I3842" t="s">
        <v>2778</v>
      </c>
    </row>
    <row r="3843" spans="1:9" x14ac:dyDescent="0.3">
      <c r="A3843" t="s">
        <v>2341</v>
      </c>
      <c r="B3843" t="s">
        <v>2821</v>
      </c>
      <c r="C3843" t="s">
        <v>2787</v>
      </c>
      <c r="D3843">
        <v>0</v>
      </c>
      <c r="E3843">
        <v>521</v>
      </c>
      <c r="F3843">
        <v>10</v>
      </c>
      <c r="G3843">
        <v>7</v>
      </c>
      <c r="H3843" t="s">
        <v>2694</v>
      </c>
      <c r="I3843" t="s">
        <v>2778</v>
      </c>
    </row>
    <row r="3844" spans="1:9" x14ac:dyDescent="0.3">
      <c r="A3844" t="s">
        <v>2862</v>
      </c>
      <c r="B3844" t="s">
        <v>2794</v>
      </c>
      <c r="C3844" t="s">
        <v>2787</v>
      </c>
      <c r="D3844">
        <v>0</v>
      </c>
      <c r="E3844">
        <v>336</v>
      </c>
      <c r="F3844">
        <v>44</v>
      </c>
      <c r="G3844">
        <v>2</v>
      </c>
      <c r="H3844" t="s">
        <v>2694</v>
      </c>
      <c r="I3844" t="s">
        <v>2778</v>
      </c>
    </row>
    <row r="3845" spans="1:9" x14ac:dyDescent="0.3">
      <c r="A3845" t="s">
        <v>2863</v>
      </c>
      <c r="B3845" t="s">
        <v>2807</v>
      </c>
      <c r="C3845" t="s">
        <v>2787</v>
      </c>
      <c r="D3845">
        <v>0</v>
      </c>
      <c r="E3845">
        <v>840</v>
      </c>
      <c r="F3845">
        <v>143</v>
      </c>
      <c r="G3845">
        <v>5</v>
      </c>
      <c r="H3845" t="s">
        <v>2694</v>
      </c>
      <c r="I3845" t="s">
        <v>2778</v>
      </c>
    </row>
    <row r="3846" spans="1:9" x14ac:dyDescent="0.3">
      <c r="A3846" t="s">
        <v>1894</v>
      </c>
      <c r="B3846" t="s">
        <v>2807</v>
      </c>
      <c r="C3846" t="s">
        <v>2777</v>
      </c>
      <c r="D3846">
        <v>0</v>
      </c>
      <c r="E3846">
        <v>333</v>
      </c>
      <c r="F3846">
        <v>50</v>
      </c>
      <c r="G3846">
        <v>2</v>
      </c>
      <c r="H3846" t="s">
        <v>2694</v>
      </c>
      <c r="I3846" t="s">
        <v>2778</v>
      </c>
    </row>
    <row r="3847" spans="1:9" x14ac:dyDescent="0.3">
      <c r="A3847" t="s">
        <v>2864</v>
      </c>
      <c r="B3847" t="s">
        <v>2810</v>
      </c>
      <c r="C3847" t="s">
        <v>2785</v>
      </c>
      <c r="D3847">
        <v>0</v>
      </c>
      <c r="E3847">
        <v>911</v>
      </c>
      <c r="F3847">
        <v>355</v>
      </c>
      <c r="G3847">
        <v>5</v>
      </c>
      <c r="H3847" t="s">
        <v>2694</v>
      </c>
      <c r="I3847" t="s">
        <v>2778</v>
      </c>
    </row>
    <row r="3848" spans="1:9" x14ac:dyDescent="0.3">
      <c r="A3848" t="s">
        <v>2865</v>
      </c>
      <c r="B3848" t="s">
        <v>2776</v>
      </c>
      <c r="C3848" t="s">
        <v>2785</v>
      </c>
      <c r="D3848">
        <v>0</v>
      </c>
      <c r="E3848">
        <v>147</v>
      </c>
      <c r="F3848">
        <v>21</v>
      </c>
      <c r="G3848">
        <v>2</v>
      </c>
      <c r="H3848" t="s">
        <v>2694</v>
      </c>
      <c r="I3848" t="s">
        <v>2778</v>
      </c>
    </row>
    <row r="3849" spans="1:9" x14ac:dyDescent="0.3">
      <c r="A3849" t="s">
        <v>270</v>
      </c>
      <c r="B3849" t="s">
        <v>2802</v>
      </c>
      <c r="C3849" t="s">
        <v>2777</v>
      </c>
      <c r="D3849">
        <v>0</v>
      </c>
      <c r="E3849">
        <v>130</v>
      </c>
      <c r="F3849">
        <v>30</v>
      </c>
      <c r="G3849">
        <v>2</v>
      </c>
      <c r="H3849" t="s">
        <v>2694</v>
      </c>
      <c r="I3849" t="s">
        <v>2778</v>
      </c>
    </row>
    <row r="3850" spans="1:9" x14ac:dyDescent="0.3">
      <c r="A3850" t="s">
        <v>1809</v>
      </c>
      <c r="B3850" t="s">
        <v>2788</v>
      </c>
      <c r="C3850" t="s">
        <v>2785</v>
      </c>
      <c r="D3850">
        <v>0</v>
      </c>
      <c r="E3850">
        <v>416</v>
      </c>
      <c r="F3850">
        <v>137</v>
      </c>
      <c r="G3850">
        <v>3</v>
      </c>
      <c r="H3850" t="s">
        <v>2694</v>
      </c>
      <c r="I3850" t="s">
        <v>2778</v>
      </c>
    </row>
    <row r="3851" spans="1:9" x14ac:dyDescent="0.3">
      <c r="A3851" t="s">
        <v>2866</v>
      </c>
      <c r="B3851" t="s">
        <v>2792</v>
      </c>
      <c r="C3851" t="s">
        <v>2787</v>
      </c>
      <c r="D3851">
        <v>0</v>
      </c>
      <c r="E3851">
        <v>2549</v>
      </c>
      <c r="F3851">
        <v>280</v>
      </c>
      <c r="G3851">
        <v>4</v>
      </c>
      <c r="H3851" t="s">
        <v>2694</v>
      </c>
      <c r="I3851" t="s">
        <v>2778</v>
      </c>
    </row>
    <row r="3852" spans="1:9" x14ac:dyDescent="0.3">
      <c r="A3852" t="s">
        <v>2265</v>
      </c>
      <c r="B3852" t="s">
        <v>2793</v>
      </c>
      <c r="C3852" t="s">
        <v>2782</v>
      </c>
      <c r="D3852">
        <v>0</v>
      </c>
      <c r="E3852">
        <v>224</v>
      </c>
      <c r="F3852">
        <v>58</v>
      </c>
      <c r="G3852">
        <v>3</v>
      </c>
      <c r="H3852" t="s">
        <v>2694</v>
      </c>
      <c r="I3852" t="s">
        <v>2778</v>
      </c>
    </row>
    <row r="3853" spans="1:9" x14ac:dyDescent="0.3">
      <c r="A3853" t="s">
        <v>2867</v>
      </c>
      <c r="B3853" t="s">
        <v>2802</v>
      </c>
      <c r="C3853" t="s">
        <v>2787</v>
      </c>
      <c r="D3853">
        <v>0</v>
      </c>
      <c r="E3853">
        <v>67</v>
      </c>
      <c r="F3853">
        <v>19</v>
      </c>
      <c r="G3853">
        <v>1</v>
      </c>
      <c r="H3853" t="s">
        <v>2694</v>
      </c>
      <c r="I3853" t="s">
        <v>2778</v>
      </c>
    </row>
    <row r="3854" spans="1:9" x14ac:dyDescent="0.3">
      <c r="A3854" t="s">
        <v>2868</v>
      </c>
      <c r="B3854" t="s">
        <v>2800</v>
      </c>
      <c r="C3854" t="s">
        <v>2785</v>
      </c>
      <c r="D3854">
        <v>0</v>
      </c>
      <c r="E3854">
        <v>835</v>
      </c>
      <c r="F3854">
        <v>267</v>
      </c>
      <c r="G3854">
        <v>5</v>
      </c>
      <c r="H3854" t="s">
        <v>2694</v>
      </c>
      <c r="I3854" t="s">
        <v>2778</v>
      </c>
    </row>
    <row r="3855" spans="1:9" x14ac:dyDescent="0.3">
      <c r="A3855" t="s">
        <v>2869</v>
      </c>
      <c r="B3855" t="s">
        <v>2808</v>
      </c>
      <c r="C3855" t="s">
        <v>2787</v>
      </c>
      <c r="D3855">
        <v>0</v>
      </c>
      <c r="E3855">
        <v>1275</v>
      </c>
      <c r="F3855">
        <v>357</v>
      </c>
      <c r="G3855">
        <v>2</v>
      </c>
      <c r="H3855" t="s">
        <v>2694</v>
      </c>
      <c r="I3855" t="s">
        <v>2778</v>
      </c>
    </row>
    <row r="3856" spans="1:9" x14ac:dyDescent="0.3">
      <c r="A3856" t="s">
        <v>2268</v>
      </c>
      <c r="B3856" t="s">
        <v>2776</v>
      </c>
      <c r="C3856" t="s">
        <v>2782</v>
      </c>
      <c r="D3856">
        <v>0</v>
      </c>
      <c r="E3856">
        <v>381</v>
      </c>
      <c r="F3856">
        <v>80</v>
      </c>
      <c r="G3856">
        <v>5</v>
      </c>
      <c r="H3856" t="s">
        <v>2694</v>
      </c>
      <c r="I3856" t="s">
        <v>2778</v>
      </c>
    </row>
    <row r="3857" spans="1:9" x14ac:dyDescent="0.3">
      <c r="A3857" t="s">
        <v>456</v>
      </c>
      <c r="B3857" t="s">
        <v>2780</v>
      </c>
      <c r="C3857" t="s">
        <v>2785</v>
      </c>
      <c r="D3857">
        <v>0</v>
      </c>
      <c r="E3857">
        <v>520</v>
      </c>
      <c r="F3857">
        <v>151</v>
      </c>
      <c r="G3857">
        <v>3</v>
      </c>
      <c r="H3857" t="s">
        <v>2694</v>
      </c>
      <c r="I3857" t="s">
        <v>2778</v>
      </c>
    </row>
    <row r="3858" spans="1:9" x14ac:dyDescent="0.3">
      <c r="A3858" t="s">
        <v>2870</v>
      </c>
      <c r="B3858" t="s">
        <v>2822</v>
      </c>
      <c r="C3858" t="s">
        <v>2777</v>
      </c>
      <c r="D3858">
        <v>0</v>
      </c>
      <c r="E3858">
        <v>146</v>
      </c>
      <c r="F3858">
        <v>7</v>
      </c>
      <c r="G3858">
        <v>2</v>
      </c>
      <c r="H3858" t="s">
        <v>2694</v>
      </c>
      <c r="I3858" t="s">
        <v>2778</v>
      </c>
    </row>
    <row r="3859" spans="1:9" x14ac:dyDescent="0.3">
      <c r="A3859" t="s">
        <v>2871</v>
      </c>
      <c r="B3859" t="s">
        <v>2799</v>
      </c>
      <c r="C3859" t="s">
        <v>2787</v>
      </c>
      <c r="D3859">
        <v>0</v>
      </c>
      <c r="E3859">
        <v>249</v>
      </c>
      <c r="F3859">
        <v>60</v>
      </c>
      <c r="G3859">
        <v>2</v>
      </c>
      <c r="H3859" t="s">
        <v>2694</v>
      </c>
      <c r="I3859" t="s">
        <v>2778</v>
      </c>
    </row>
    <row r="3860" spans="1:9" x14ac:dyDescent="0.3">
      <c r="A3860" t="s">
        <v>1315</v>
      </c>
      <c r="B3860" t="s">
        <v>2802</v>
      </c>
      <c r="C3860" t="s">
        <v>2777</v>
      </c>
      <c r="D3860">
        <v>0</v>
      </c>
      <c r="E3860">
        <v>391</v>
      </c>
      <c r="F3860">
        <v>90</v>
      </c>
      <c r="G3860">
        <v>6</v>
      </c>
      <c r="H3860" t="s">
        <v>2694</v>
      </c>
      <c r="I3860" t="s">
        <v>2778</v>
      </c>
    </row>
    <row r="3861" spans="1:9" x14ac:dyDescent="0.3">
      <c r="A3861" t="s">
        <v>290</v>
      </c>
      <c r="B3861" t="s">
        <v>2792</v>
      </c>
      <c r="C3861" t="s">
        <v>2787</v>
      </c>
      <c r="D3861">
        <v>0</v>
      </c>
      <c r="E3861">
        <v>1272</v>
      </c>
      <c r="F3861">
        <v>547</v>
      </c>
      <c r="G3861">
        <v>2</v>
      </c>
      <c r="H3861" t="s">
        <v>2694</v>
      </c>
      <c r="I3861" t="s">
        <v>2778</v>
      </c>
    </row>
    <row r="3862" spans="1:9" x14ac:dyDescent="0.3">
      <c r="A3862" t="s">
        <v>2872</v>
      </c>
      <c r="B3862" t="s">
        <v>2805</v>
      </c>
      <c r="C3862" t="s">
        <v>2782</v>
      </c>
      <c r="D3862">
        <v>0</v>
      </c>
      <c r="E3862">
        <v>279</v>
      </c>
      <c r="F3862">
        <v>84</v>
      </c>
      <c r="G3862">
        <v>2</v>
      </c>
      <c r="H3862" t="s">
        <v>2694</v>
      </c>
      <c r="I3862" t="s">
        <v>2778</v>
      </c>
    </row>
    <row r="3863" spans="1:9" x14ac:dyDescent="0.3">
      <c r="A3863" t="s">
        <v>2872</v>
      </c>
      <c r="B3863" t="s">
        <v>2799</v>
      </c>
      <c r="C3863" t="s">
        <v>2787</v>
      </c>
      <c r="D3863">
        <v>0</v>
      </c>
      <c r="E3863">
        <v>1121</v>
      </c>
      <c r="F3863">
        <v>269</v>
      </c>
      <c r="G3863">
        <v>9</v>
      </c>
      <c r="H3863" t="s">
        <v>2694</v>
      </c>
      <c r="I3863" t="s">
        <v>2778</v>
      </c>
    </row>
    <row r="3864" spans="1:9" x14ac:dyDescent="0.3">
      <c r="A3864" t="s">
        <v>1690</v>
      </c>
      <c r="B3864" t="s">
        <v>2786</v>
      </c>
      <c r="C3864" t="s">
        <v>2785</v>
      </c>
      <c r="D3864">
        <v>0</v>
      </c>
      <c r="E3864">
        <v>1063</v>
      </c>
      <c r="F3864">
        <v>64</v>
      </c>
      <c r="G3864">
        <v>7</v>
      </c>
      <c r="H3864" t="s">
        <v>2694</v>
      </c>
      <c r="I3864" t="s">
        <v>2778</v>
      </c>
    </row>
    <row r="3865" spans="1:9" x14ac:dyDescent="0.3">
      <c r="A3865" t="s">
        <v>1690</v>
      </c>
      <c r="B3865" t="s">
        <v>2834</v>
      </c>
      <c r="C3865" t="s">
        <v>2782</v>
      </c>
      <c r="D3865">
        <v>0</v>
      </c>
      <c r="E3865">
        <v>1954</v>
      </c>
      <c r="F3865">
        <v>782</v>
      </c>
      <c r="G3865">
        <v>3</v>
      </c>
      <c r="H3865" t="s">
        <v>2694</v>
      </c>
      <c r="I3865" t="s">
        <v>2778</v>
      </c>
    </row>
    <row r="3866" spans="1:9" x14ac:dyDescent="0.3">
      <c r="A3866" t="s">
        <v>862</v>
      </c>
      <c r="B3866" t="s">
        <v>2821</v>
      </c>
      <c r="C3866" t="s">
        <v>2777</v>
      </c>
      <c r="D3866">
        <v>0</v>
      </c>
      <c r="E3866">
        <v>292</v>
      </c>
      <c r="F3866">
        <v>35</v>
      </c>
      <c r="G3866">
        <v>4</v>
      </c>
      <c r="H3866" t="s">
        <v>2694</v>
      </c>
      <c r="I3866" t="s">
        <v>2778</v>
      </c>
    </row>
    <row r="3867" spans="1:9" x14ac:dyDescent="0.3">
      <c r="A3867" t="s">
        <v>2873</v>
      </c>
      <c r="B3867" t="s">
        <v>2780</v>
      </c>
      <c r="C3867" t="s">
        <v>2785</v>
      </c>
      <c r="D3867">
        <v>0</v>
      </c>
      <c r="E3867">
        <v>867</v>
      </c>
      <c r="F3867">
        <v>251</v>
      </c>
      <c r="G3867">
        <v>5</v>
      </c>
      <c r="H3867" t="s">
        <v>2694</v>
      </c>
      <c r="I3867" t="s">
        <v>2778</v>
      </c>
    </row>
    <row r="3868" spans="1:9" x14ac:dyDescent="0.3">
      <c r="A3868" t="s">
        <v>874</v>
      </c>
      <c r="B3868" t="s">
        <v>2874</v>
      </c>
      <c r="C3868" t="s">
        <v>2875</v>
      </c>
      <c r="D3868">
        <v>0</v>
      </c>
      <c r="E3868">
        <v>525</v>
      </c>
      <c r="F3868">
        <v>58</v>
      </c>
      <c r="G3868">
        <v>2</v>
      </c>
      <c r="H3868" t="s">
        <v>2694</v>
      </c>
      <c r="I3868" t="s">
        <v>2876</v>
      </c>
    </row>
    <row r="3869" spans="1:9" x14ac:dyDescent="0.3">
      <c r="A3869" t="s">
        <v>28</v>
      </c>
      <c r="B3869" t="s">
        <v>2877</v>
      </c>
      <c r="C3869" t="s">
        <v>2878</v>
      </c>
      <c r="D3869">
        <v>0</v>
      </c>
      <c r="E3869">
        <v>126</v>
      </c>
      <c r="F3869">
        <v>59</v>
      </c>
      <c r="G3869">
        <v>1</v>
      </c>
      <c r="H3869" t="s">
        <v>2694</v>
      </c>
      <c r="I3869" t="s">
        <v>2876</v>
      </c>
    </row>
    <row r="3870" spans="1:9" x14ac:dyDescent="0.3">
      <c r="A3870" t="s">
        <v>2783</v>
      </c>
      <c r="B3870" t="s">
        <v>2879</v>
      </c>
      <c r="C3870" t="s">
        <v>2880</v>
      </c>
      <c r="D3870">
        <v>0</v>
      </c>
      <c r="E3870">
        <v>285</v>
      </c>
      <c r="F3870">
        <v>14</v>
      </c>
      <c r="G3870">
        <v>2</v>
      </c>
      <c r="H3870" t="s">
        <v>2694</v>
      </c>
      <c r="I3870" t="s">
        <v>2876</v>
      </c>
    </row>
    <row r="3871" spans="1:9" x14ac:dyDescent="0.3">
      <c r="A3871" t="s">
        <v>38</v>
      </c>
      <c r="B3871" t="s">
        <v>2881</v>
      </c>
      <c r="C3871" t="s">
        <v>2880</v>
      </c>
      <c r="D3871">
        <v>0</v>
      </c>
      <c r="E3871">
        <v>785</v>
      </c>
      <c r="F3871">
        <v>86</v>
      </c>
      <c r="G3871">
        <v>3</v>
      </c>
      <c r="H3871" t="s">
        <v>2694</v>
      </c>
      <c r="I3871" t="s">
        <v>2876</v>
      </c>
    </row>
    <row r="3872" spans="1:9" x14ac:dyDescent="0.3">
      <c r="A3872" t="s">
        <v>43</v>
      </c>
      <c r="B3872" t="s">
        <v>2882</v>
      </c>
      <c r="C3872" t="s">
        <v>2875</v>
      </c>
      <c r="D3872">
        <v>0</v>
      </c>
      <c r="E3872">
        <v>379</v>
      </c>
      <c r="F3872">
        <v>27</v>
      </c>
      <c r="G3872">
        <v>2</v>
      </c>
      <c r="H3872" t="s">
        <v>2694</v>
      </c>
      <c r="I3872" t="s">
        <v>2876</v>
      </c>
    </row>
    <row r="3873" spans="1:9" x14ac:dyDescent="0.3">
      <c r="A3873" t="s">
        <v>2883</v>
      </c>
      <c r="B3873" t="s">
        <v>2884</v>
      </c>
      <c r="C3873" t="s">
        <v>2880</v>
      </c>
      <c r="D3873">
        <v>0</v>
      </c>
      <c r="E3873">
        <v>382</v>
      </c>
      <c r="F3873">
        <v>53</v>
      </c>
      <c r="G3873">
        <v>2</v>
      </c>
      <c r="H3873" t="s">
        <v>2694</v>
      </c>
      <c r="I3873" t="s">
        <v>2876</v>
      </c>
    </row>
    <row r="3874" spans="1:9" x14ac:dyDescent="0.3">
      <c r="A3874" t="s">
        <v>2883</v>
      </c>
      <c r="B3874" t="s">
        <v>2885</v>
      </c>
      <c r="C3874" t="s">
        <v>2878</v>
      </c>
      <c r="D3874">
        <v>0</v>
      </c>
      <c r="E3874">
        <v>1047</v>
      </c>
      <c r="F3874">
        <v>524</v>
      </c>
      <c r="G3874">
        <v>4</v>
      </c>
      <c r="H3874" t="s">
        <v>2694</v>
      </c>
      <c r="I3874" t="s">
        <v>2876</v>
      </c>
    </row>
    <row r="3875" spans="1:9" x14ac:dyDescent="0.3">
      <c r="A3875" t="s">
        <v>1189</v>
      </c>
      <c r="B3875" t="s">
        <v>2886</v>
      </c>
      <c r="C3875" t="s">
        <v>2880</v>
      </c>
      <c r="D3875">
        <v>0</v>
      </c>
      <c r="E3875">
        <v>713</v>
      </c>
      <c r="F3875">
        <v>14</v>
      </c>
      <c r="G3875">
        <v>5</v>
      </c>
      <c r="H3875" t="s">
        <v>2694</v>
      </c>
      <c r="I3875" t="s">
        <v>2876</v>
      </c>
    </row>
    <row r="3876" spans="1:9" x14ac:dyDescent="0.3">
      <c r="A3876" t="s">
        <v>2887</v>
      </c>
      <c r="B3876" t="s">
        <v>2888</v>
      </c>
      <c r="C3876" t="s">
        <v>2880</v>
      </c>
      <c r="D3876">
        <v>0</v>
      </c>
      <c r="E3876">
        <v>336</v>
      </c>
      <c r="F3876">
        <v>114</v>
      </c>
      <c r="G3876">
        <v>2</v>
      </c>
      <c r="H3876" t="s">
        <v>2694</v>
      </c>
      <c r="I3876" t="s">
        <v>2876</v>
      </c>
    </row>
    <row r="3877" spans="1:9" x14ac:dyDescent="0.3">
      <c r="A3877" t="s">
        <v>2889</v>
      </c>
      <c r="B3877" t="s">
        <v>2885</v>
      </c>
      <c r="C3877" t="s">
        <v>2875</v>
      </c>
      <c r="D3877">
        <v>0</v>
      </c>
      <c r="E3877">
        <v>527</v>
      </c>
      <c r="F3877">
        <v>132</v>
      </c>
      <c r="G3877">
        <v>2</v>
      </c>
      <c r="H3877" t="s">
        <v>2694</v>
      </c>
      <c r="I3877" t="s">
        <v>2876</v>
      </c>
    </row>
    <row r="3878" spans="1:9" x14ac:dyDescent="0.3">
      <c r="A3878" t="s">
        <v>1339</v>
      </c>
      <c r="B3878" t="s">
        <v>2890</v>
      </c>
      <c r="C3878" t="s">
        <v>2875</v>
      </c>
      <c r="D3878">
        <v>0</v>
      </c>
      <c r="E3878">
        <v>1508</v>
      </c>
      <c r="F3878">
        <v>332</v>
      </c>
      <c r="G3878">
        <v>4</v>
      </c>
      <c r="H3878" t="s">
        <v>2694</v>
      </c>
      <c r="I3878" t="s">
        <v>2876</v>
      </c>
    </row>
    <row r="3879" spans="1:9" x14ac:dyDescent="0.3">
      <c r="A3879" t="s">
        <v>1343</v>
      </c>
      <c r="B3879" t="s">
        <v>2891</v>
      </c>
      <c r="C3879" t="s">
        <v>2875</v>
      </c>
      <c r="D3879">
        <v>0</v>
      </c>
      <c r="E3879">
        <v>1469</v>
      </c>
      <c r="F3879">
        <v>308</v>
      </c>
      <c r="G3879">
        <v>5</v>
      </c>
      <c r="H3879" t="s">
        <v>2694</v>
      </c>
      <c r="I3879" t="s">
        <v>2876</v>
      </c>
    </row>
    <row r="3880" spans="1:9" x14ac:dyDescent="0.3">
      <c r="A3880" t="s">
        <v>2393</v>
      </c>
      <c r="B3880" t="s">
        <v>2884</v>
      </c>
      <c r="C3880" t="s">
        <v>2880</v>
      </c>
      <c r="D3880">
        <v>0</v>
      </c>
      <c r="E3880">
        <v>191</v>
      </c>
      <c r="F3880">
        <v>27</v>
      </c>
      <c r="G3880">
        <v>1</v>
      </c>
      <c r="H3880" t="s">
        <v>2694</v>
      </c>
      <c r="I3880" t="s">
        <v>2876</v>
      </c>
    </row>
    <row r="3881" spans="1:9" x14ac:dyDescent="0.3">
      <c r="A3881" t="s">
        <v>2892</v>
      </c>
      <c r="B3881" t="s">
        <v>2893</v>
      </c>
      <c r="C3881" t="s">
        <v>2878</v>
      </c>
      <c r="D3881">
        <v>0</v>
      </c>
      <c r="E3881">
        <v>640</v>
      </c>
      <c r="F3881">
        <v>160</v>
      </c>
      <c r="G3881">
        <v>2</v>
      </c>
      <c r="H3881" t="s">
        <v>2694</v>
      </c>
      <c r="I3881" t="s">
        <v>2876</v>
      </c>
    </row>
    <row r="3882" spans="1:9" x14ac:dyDescent="0.3">
      <c r="A3882" t="s">
        <v>2894</v>
      </c>
      <c r="B3882" t="s">
        <v>2895</v>
      </c>
      <c r="C3882" t="s">
        <v>2880</v>
      </c>
      <c r="D3882">
        <v>0</v>
      </c>
      <c r="E3882">
        <v>359</v>
      </c>
      <c r="F3882">
        <v>179</v>
      </c>
      <c r="G3882">
        <v>3</v>
      </c>
      <c r="H3882" t="s">
        <v>2694</v>
      </c>
      <c r="I3882" t="s">
        <v>2876</v>
      </c>
    </row>
    <row r="3883" spans="1:9" x14ac:dyDescent="0.3">
      <c r="A3883" t="s">
        <v>2896</v>
      </c>
      <c r="B3883" t="s">
        <v>2897</v>
      </c>
      <c r="C3883" t="s">
        <v>2878</v>
      </c>
      <c r="D3883">
        <v>0</v>
      </c>
      <c r="E3883">
        <v>3617</v>
      </c>
      <c r="F3883">
        <v>36</v>
      </c>
      <c r="G3883">
        <v>10</v>
      </c>
      <c r="H3883" t="s">
        <v>2694</v>
      </c>
      <c r="I3883" t="s">
        <v>2876</v>
      </c>
    </row>
    <row r="3884" spans="1:9" x14ac:dyDescent="0.3">
      <c r="A3884" t="s">
        <v>2898</v>
      </c>
      <c r="B3884" t="s">
        <v>2890</v>
      </c>
      <c r="C3884" t="s">
        <v>2878</v>
      </c>
      <c r="D3884">
        <v>0</v>
      </c>
      <c r="E3884">
        <v>1141</v>
      </c>
      <c r="F3884">
        <v>239</v>
      </c>
      <c r="G3884">
        <v>3</v>
      </c>
      <c r="H3884" t="s">
        <v>2694</v>
      </c>
      <c r="I3884" t="s">
        <v>2876</v>
      </c>
    </row>
    <row r="3885" spans="1:9" x14ac:dyDescent="0.3">
      <c r="A3885" t="s">
        <v>2898</v>
      </c>
      <c r="B3885" t="s">
        <v>2890</v>
      </c>
      <c r="C3885" t="s">
        <v>2880</v>
      </c>
      <c r="D3885">
        <v>0</v>
      </c>
      <c r="E3885">
        <v>1892</v>
      </c>
      <c r="F3885">
        <v>170</v>
      </c>
      <c r="G3885">
        <v>5</v>
      </c>
      <c r="H3885" t="s">
        <v>2694</v>
      </c>
      <c r="I3885" t="s">
        <v>2876</v>
      </c>
    </row>
    <row r="3886" spans="1:9" x14ac:dyDescent="0.3">
      <c r="A3886" t="s">
        <v>2717</v>
      </c>
      <c r="B3886" t="s">
        <v>2882</v>
      </c>
      <c r="C3886" t="s">
        <v>2878</v>
      </c>
      <c r="D3886">
        <v>0</v>
      </c>
      <c r="E3886">
        <v>964</v>
      </c>
      <c r="F3886">
        <v>231</v>
      </c>
      <c r="G3886">
        <v>5</v>
      </c>
      <c r="H3886" t="s">
        <v>2694</v>
      </c>
      <c r="I3886" t="s">
        <v>2876</v>
      </c>
    </row>
    <row r="3887" spans="1:9" x14ac:dyDescent="0.3">
      <c r="A3887" t="s">
        <v>2899</v>
      </c>
      <c r="B3887" t="s">
        <v>2900</v>
      </c>
      <c r="C3887" t="s">
        <v>2880</v>
      </c>
      <c r="D3887">
        <v>0</v>
      </c>
      <c r="E3887">
        <v>599</v>
      </c>
      <c r="F3887">
        <v>0</v>
      </c>
      <c r="G3887">
        <v>2</v>
      </c>
      <c r="H3887" t="s">
        <v>2694</v>
      </c>
      <c r="I3887" t="s">
        <v>2876</v>
      </c>
    </row>
    <row r="3888" spans="1:9" x14ac:dyDescent="0.3">
      <c r="A3888" t="s">
        <v>2901</v>
      </c>
      <c r="B3888" t="s">
        <v>2902</v>
      </c>
      <c r="C3888" t="s">
        <v>2880</v>
      </c>
      <c r="D3888">
        <v>0</v>
      </c>
      <c r="E3888">
        <v>1553</v>
      </c>
      <c r="F3888">
        <v>776</v>
      </c>
      <c r="G3888">
        <v>9</v>
      </c>
      <c r="H3888" t="s">
        <v>2694</v>
      </c>
      <c r="I3888" t="s">
        <v>2876</v>
      </c>
    </row>
    <row r="3889" spans="1:9" x14ac:dyDescent="0.3">
      <c r="A3889" t="s">
        <v>473</v>
      </c>
      <c r="B3889" t="s">
        <v>2879</v>
      </c>
      <c r="C3889" t="s">
        <v>2875</v>
      </c>
      <c r="D3889">
        <v>0</v>
      </c>
      <c r="E3889">
        <v>282</v>
      </c>
      <c r="F3889">
        <v>76</v>
      </c>
      <c r="G3889">
        <v>2</v>
      </c>
      <c r="H3889" t="s">
        <v>2694</v>
      </c>
      <c r="I3889" t="s">
        <v>2876</v>
      </c>
    </row>
    <row r="3890" spans="1:9" x14ac:dyDescent="0.3">
      <c r="A3890" t="s">
        <v>535</v>
      </c>
      <c r="B3890" t="s">
        <v>2895</v>
      </c>
      <c r="C3890" t="s">
        <v>2880</v>
      </c>
      <c r="D3890">
        <v>0</v>
      </c>
      <c r="E3890">
        <v>359</v>
      </c>
      <c r="F3890">
        <v>179</v>
      </c>
      <c r="G3890">
        <v>3</v>
      </c>
      <c r="H3890" t="s">
        <v>2694</v>
      </c>
      <c r="I3890" t="s">
        <v>2876</v>
      </c>
    </row>
    <row r="3891" spans="1:9" x14ac:dyDescent="0.3">
      <c r="A3891" t="s">
        <v>2903</v>
      </c>
      <c r="B3891" t="s">
        <v>2890</v>
      </c>
      <c r="C3891" t="s">
        <v>2878</v>
      </c>
      <c r="D3891">
        <v>0</v>
      </c>
      <c r="E3891">
        <v>761</v>
      </c>
      <c r="F3891">
        <v>160</v>
      </c>
      <c r="G3891">
        <v>2</v>
      </c>
      <c r="H3891" t="s">
        <v>2694</v>
      </c>
      <c r="I3891" t="s">
        <v>2876</v>
      </c>
    </row>
    <row r="3892" spans="1:9" x14ac:dyDescent="0.3">
      <c r="A3892" t="s">
        <v>1360</v>
      </c>
      <c r="B3892" t="s">
        <v>2904</v>
      </c>
      <c r="C3892" t="s">
        <v>2878</v>
      </c>
      <c r="D3892">
        <v>0</v>
      </c>
      <c r="E3892">
        <v>964</v>
      </c>
      <c r="F3892">
        <v>337</v>
      </c>
      <c r="G3892">
        <v>3</v>
      </c>
      <c r="H3892" t="s">
        <v>2694</v>
      </c>
      <c r="I3892" t="s">
        <v>2876</v>
      </c>
    </row>
    <row r="3893" spans="1:9" x14ac:dyDescent="0.3">
      <c r="A3893" t="s">
        <v>2905</v>
      </c>
      <c r="B3893" t="s">
        <v>2882</v>
      </c>
      <c r="C3893" t="s">
        <v>2875</v>
      </c>
      <c r="D3893">
        <v>0</v>
      </c>
      <c r="E3893">
        <v>379</v>
      </c>
      <c r="F3893">
        <v>27</v>
      </c>
      <c r="G3893">
        <v>2</v>
      </c>
      <c r="H3893" t="s">
        <v>2694</v>
      </c>
      <c r="I3893" t="s">
        <v>2876</v>
      </c>
    </row>
    <row r="3894" spans="1:9" x14ac:dyDescent="0.3">
      <c r="A3894" t="s">
        <v>916</v>
      </c>
      <c r="B3894" t="s">
        <v>2906</v>
      </c>
      <c r="C3894" t="s">
        <v>2880</v>
      </c>
      <c r="D3894">
        <v>0</v>
      </c>
      <c r="E3894">
        <v>297</v>
      </c>
      <c r="F3894">
        <v>133</v>
      </c>
      <c r="G3894">
        <v>2</v>
      </c>
      <c r="H3894" t="s">
        <v>2694</v>
      </c>
      <c r="I3894" t="s">
        <v>2876</v>
      </c>
    </row>
    <row r="3895" spans="1:9" x14ac:dyDescent="0.3">
      <c r="A3895" t="s">
        <v>2907</v>
      </c>
      <c r="B3895" t="s">
        <v>2904</v>
      </c>
      <c r="C3895" t="s">
        <v>2878</v>
      </c>
      <c r="D3895">
        <v>0</v>
      </c>
      <c r="E3895">
        <v>1285</v>
      </c>
      <c r="F3895">
        <v>450</v>
      </c>
      <c r="G3895">
        <v>4</v>
      </c>
      <c r="H3895" t="s">
        <v>2694</v>
      </c>
      <c r="I3895" t="s">
        <v>2876</v>
      </c>
    </row>
    <row r="3896" spans="1:9" x14ac:dyDescent="0.3">
      <c r="A3896" t="s">
        <v>2908</v>
      </c>
      <c r="B3896" t="s">
        <v>2882</v>
      </c>
      <c r="C3896" t="s">
        <v>2875</v>
      </c>
      <c r="D3896">
        <v>0</v>
      </c>
      <c r="E3896">
        <v>948</v>
      </c>
      <c r="F3896">
        <v>66</v>
      </c>
      <c r="G3896">
        <v>5</v>
      </c>
      <c r="H3896" t="s">
        <v>2694</v>
      </c>
      <c r="I3896" t="s">
        <v>2876</v>
      </c>
    </row>
    <row r="3897" spans="1:9" x14ac:dyDescent="0.3">
      <c r="A3897" t="s">
        <v>2909</v>
      </c>
      <c r="B3897" t="s">
        <v>2904</v>
      </c>
      <c r="C3897" t="s">
        <v>2880</v>
      </c>
      <c r="D3897">
        <v>0</v>
      </c>
      <c r="E3897">
        <v>320</v>
      </c>
      <c r="F3897">
        <v>147</v>
      </c>
      <c r="G3897">
        <v>1</v>
      </c>
      <c r="H3897" t="s">
        <v>2694</v>
      </c>
      <c r="I3897" t="s">
        <v>2876</v>
      </c>
    </row>
    <row r="3898" spans="1:9" x14ac:dyDescent="0.3">
      <c r="A3898" t="s">
        <v>2546</v>
      </c>
      <c r="B3898" t="s">
        <v>2884</v>
      </c>
      <c r="C3898" t="s">
        <v>2878</v>
      </c>
      <c r="D3898">
        <v>0</v>
      </c>
      <c r="E3898">
        <v>772</v>
      </c>
      <c r="F3898">
        <v>185</v>
      </c>
      <c r="G3898">
        <v>4</v>
      </c>
      <c r="H3898" t="s">
        <v>2694</v>
      </c>
      <c r="I3898" t="s">
        <v>2876</v>
      </c>
    </row>
    <row r="3899" spans="1:9" x14ac:dyDescent="0.3">
      <c r="A3899" t="s">
        <v>2177</v>
      </c>
      <c r="B3899" t="s">
        <v>2877</v>
      </c>
      <c r="C3899" t="s">
        <v>2875</v>
      </c>
      <c r="D3899">
        <v>0</v>
      </c>
      <c r="E3899">
        <v>368</v>
      </c>
      <c r="F3899">
        <v>29</v>
      </c>
      <c r="G3899">
        <v>3</v>
      </c>
      <c r="H3899" t="s">
        <v>2694</v>
      </c>
      <c r="I3899" t="s">
        <v>2876</v>
      </c>
    </row>
    <row r="3900" spans="1:9" x14ac:dyDescent="0.3">
      <c r="A3900" t="s">
        <v>2910</v>
      </c>
      <c r="B3900" t="s">
        <v>2911</v>
      </c>
      <c r="C3900" t="s">
        <v>2878</v>
      </c>
      <c r="D3900">
        <v>0</v>
      </c>
      <c r="E3900">
        <v>377</v>
      </c>
      <c r="F3900">
        <v>83</v>
      </c>
      <c r="G3900">
        <v>3</v>
      </c>
      <c r="H3900" t="s">
        <v>2694</v>
      </c>
      <c r="I3900" t="s">
        <v>2876</v>
      </c>
    </row>
    <row r="3901" spans="1:9" x14ac:dyDescent="0.3">
      <c r="A3901" t="s">
        <v>2912</v>
      </c>
      <c r="B3901" t="s">
        <v>2902</v>
      </c>
      <c r="C3901" t="s">
        <v>2878</v>
      </c>
      <c r="D3901">
        <v>0</v>
      </c>
      <c r="E3901">
        <v>349</v>
      </c>
      <c r="F3901">
        <v>143</v>
      </c>
      <c r="G3901">
        <v>2</v>
      </c>
      <c r="H3901" t="s">
        <v>2694</v>
      </c>
      <c r="I3901" t="s">
        <v>2876</v>
      </c>
    </row>
    <row r="3902" spans="1:9" x14ac:dyDescent="0.3">
      <c r="A3902" t="s">
        <v>2913</v>
      </c>
      <c r="B3902" t="s">
        <v>2914</v>
      </c>
      <c r="C3902" t="s">
        <v>2875</v>
      </c>
      <c r="D3902">
        <v>0</v>
      </c>
      <c r="E3902">
        <v>1514</v>
      </c>
      <c r="F3902">
        <v>742</v>
      </c>
      <c r="G3902">
        <v>4</v>
      </c>
      <c r="H3902" t="s">
        <v>2694</v>
      </c>
      <c r="I3902" t="s">
        <v>2876</v>
      </c>
    </row>
    <row r="3903" spans="1:9" x14ac:dyDescent="0.3">
      <c r="A3903" t="s">
        <v>2915</v>
      </c>
      <c r="B3903" t="s">
        <v>2916</v>
      </c>
      <c r="C3903" t="s">
        <v>2875</v>
      </c>
      <c r="D3903">
        <v>0</v>
      </c>
      <c r="E3903">
        <v>377</v>
      </c>
      <c r="F3903">
        <v>98</v>
      </c>
      <c r="G3903">
        <v>1</v>
      </c>
      <c r="H3903" t="s">
        <v>2694</v>
      </c>
      <c r="I3903" t="s">
        <v>2876</v>
      </c>
    </row>
    <row r="3904" spans="1:9" x14ac:dyDescent="0.3">
      <c r="A3904" t="s">
        <v>111</v>
      </c>
      <c r="B3904" t="s">
        <v>2900</v>
      </c>
      <c r="C3904" t="s">
        <v>2875</v>
      </c>
      <c r="D3904">
        <v>0</v>
      </c>
      <c r="E3904">
        <v>1491</v>
      </c>
      <c r="F3904">
        <v>74</v>
      </c>
      <c r="G3904">
        <v>5</v>
      </c>
      <c r="H3904" t="s">
        <v>2694</v>
      </c>
      <c r="I3904" t="s">
        <v>2876</v>
      </c>
    </row>
    <row r="3905" spans="1:9" x14ac:dyDescent="0.3">
      <c r="A3905" t="s">
        <v>2817</v>
      </c>
      <c r="B3905" t="s">
        <v>2885</v>
      </c>
      <c r="C3905" t="s">
        <v>2878</v>
      </c>
      <c r="D3905">
        <v>0</v>
      </c>
      <c r="E3905">
        <v>530</v>
      </c>
      <c r="F3905">
        <v>180</v>
      </c>
      <c r="G3905">
        <v>2</v>
      </c>
      <c r="H3905" t="s">
        <v>2694</v>
      </c>
      <c r="I3905" t="s">
        <v>2876</v>
      </c>
    </row>
    <row r="3906" spans="1:9" x14ac:dyDescent="0.3">
      <c r="A3906" t="s">
        <v>2917</v>
      </c>
      <c r="B3906" t="s">
        <v>2890</v>
      </c>
      <c r="C3906" t="s">
        <v>2880</v>
      </c>
      <c r="D3906">
        <v>0</v>
      </c>
      <c r="E3906">
        <v>757</v>
      </c>
      <c r="F3906">
        <v>68</v>
      </c>
      <c r="G3906">
        <v>2</v>
      </c>
      <c r="H3906" t="s">
        <v>2694</v>
      </c>
      <c r="I3906" t="s">
        <v>2876</v>
      </c>
    </row>
    <row r="3907" spans="1:9" x14ac:dyDescent="0.3">
      <c r="A3907" t="s">
        <v>1585</v>
      </c>
      <c r="B3907" t="s">
        <v>2918</v>
      </c>
      <c r="C3907" t="s">
        <v>2878</v>
      </c>
      <c r="D3907">
        <v>0</v>
      </c>
      <c r="E3907">
        <v>1716</v>
      </c>
      <c r="F3907">
        <v>583</v>
      </c>
      <c r="G3907">
        <v>7</v>
      </c>
      <c r="H3907" t="s">
        <v>2694</v>
      </c>
      <c r="I3907" t="s">
        <v>2876</v>
      </c>
    </row>
    <row r="3908" spans="1:9" x14ac:dyDescent="0.3">
      <c r="A3908" t="s">
        <v>758</v>
      </c>
      <c r="B3908" t="s">
        <v>2897</v>
      </c>
      <c r="C3908" t="s">
        <v>2875</v>
      </c>
      <c r="D3908">
        <v>0</v>
      </c>
      <c r="E3908">
        <v>1075</v>
      </c>
      <c r="F3908">
        <v>516</v>
      </c>
      <c r="G3908">
        <v>3</v>
      </c>
      <c r="H3908" t="s">
        <v>2694</v>
      </c>
      <c r="I3908" t="s">
        <v>2876</v>
      </c>
    </row>
    <row r="3909" spans="1:9" x14ac:dyDescent="0.3">
      <c r="A3909" t="s">
        <v>352</v>
      </c>
      <c r="B3909" t="s">
        <v>2919</v>
      </c>
      <c r="C3909" t="s">
        <v>2878</v>
      </c>
      <c r="D3909">
        <v>0</v>
      </c>
      <c r="E3909">
        <v>1166</v>
      </c>
      <c r="F3909">
        <v>58</v>
      </c>
      <c r="G3909">
        <v>8</v>
      </c>
      <c r="H3909" t="s">
        <v>2694</v>
      </c>
      <c r="I3909" t="s">
        <v>2876</v>
      </c>
    </row>
    <row r="3910" spans="1:9" x14ac:dyDescent="0.3">
      <c r="A3910" t="s">
        <v>2920</v>
      </c>
      <c r="B3910" t="s">
        <v>2890</v>
      </c>
      <c r="C3910" t="s">
        <v>2878</v>
      </c>
      <c r="D3910">
        <v>0</v>
      </c>
      <c r="E3910">
        <v>1141</v>
      </c>
      <c r="F3910">
        <v>239</v>
      </c>
      <c r="G3910">
        <v>3</v>
      </c>
      <c r="H3910" t="s">
        <v>2694</v>
      </c>
      <c r="I3910" t="s">
        <v>2876</v>
      </c>
    </row>
    <row r="3911" spans="1:9" x14ac:dyDescent="0.3">
      <c r="A3911" t="s">
        <v>2568</v>
      </c>
      <c r="B3911" t="s">
        <v>2906</v>
      </c>
      <c r="C3911" t="s">
        <v>2880</v>
      </c>
      <c r="D3911">
        <v>0</v>
      </c>
      <c r="E3911">
        <v>297</v>
      </c>
      <c r="F3911">
        <v>133</v>
      </c>
      <c r="G3911">
        <v>2</v>
      </c>
      <c r="H3911" t="s">
        <v>2694</v>
      </c>
      <c r="I3911" t="s">
        <v>2876</v>
      </c>
    </row>
    <row r="3912" spans="1:9" x14ac:dyDescent="0.3">
      <c r="A3912" t="s">
        <v>2921</v>
      </c>
      <c r="B3912" t="s">
        <v>2886</v>
      </c>
      <c r="C3912" t="s">
        <v>2880</v>
      </c>
      <c r="D3912">
        <v>0</v>
      </c>
      <c r="E3912">
        <v>285</v>
      </c>
      <c r="F3912">
        <v>6</v>
      </c>
      <c r="G3912">
        <v>2</v>
      </c>
      <c r="H3912" t="s">
        <v>2694</v>
      </c>
      <c r="I3912" t="s">
        <v>2876</v>
      </c>
    </row>
    <row r="3913" spans="1:9" x14ac:dyDescent="0.3">
      <c r="A3913" t="s">
        <v>2922</v>
      </c>
      <c r="B3913" t="s">
        <v>2895</v>
      </c>
      <c r="C3913" t="s">
        <v>2880</v>
      </c>
      <c r="D3913">
        <v>0</v>
      </c>
      <c r="E3913">
        <v>837</v>
      </c>
      <c r="F3913">
        <v>419</v>
      </c>
      <c r="G3913">
        <v>7</v>
      </c>
      <c r="H3913" t="s">
        <v>2694</v>
      </c>
      <c r="I3913" t="s">
        <v>2876</v>
      </c>
    </row>
    <row r="3914" spans="1:9" x14ac:dyDescent="0.3">
      <c r="A3914" t="s">
        <v>134</v>
      </c>
      <c r="B3914" t="s">
        <v>2879</v>
      </c>
      <c r="C3914" t="s">
        <v>2878</v>
      </c>
      <c r="D3914">
        <v>0</v>
      </c>
      <c r="E3914">
        <v>1298</v>
      </c>
      <c r="F3914">
        <v>65</v>
      </c>
      <c r="G3914">
        <v>9</v>
      </c>
      <c r="H3914" t="s">
        <v>2694</v>
      </c>
      <c r="I3914" t="s">
        <v>2876</v>
      </c>
    </row>
    <row r="3915" spans="1:9" x14ac:dyDescent="0.3">
      <c r="A3915" t="s">
        <v>2052</v>
      </c>
      <c r="B3915" t="s">
        <v>2911</v>
      </c>
      <c r="C3915" t="s">
        <v>2875</v>
      </c>
      <c r="D3915">
        <v>0</v>
      </c>
      <c r="E3915">
        <v>735</v>
      </c>
      <c r="F3915">
        <v>191</v>
      </c>
      <c r="G3915">
        <v>6</v>
      </c>
      <c r="H3915" t="s">
        <v>2694</v>
      </c>
      <c r="I3915" t="s">
        <v>2876</v>
      </c>
    </row>
    <row r="3916" spans="1:9" x14ac:dyDescent="0.3">
      <c r="A3916" t="s">
        <v>138</v>
      </c>
      <c r="B3916" t="s">
        <v>2893</v>
      </c>
      <c r="C3916" t="s">
        <v>2880</v>
      </c>
      <c r="D3916">
        <v>0</v>
      </c>
      <c r="E3916">
        <v>636</v>
      </c>
      <c r="F3916">
        <v>146</v>
      </c>
      <c r="G3916">
        <v>2</v>
      </c>
      <c r="H3916" t="s">
        <v>2694</v>
      </c>
      <c r="I3916" t="s">
        <v>2876</v>
      </c>
    </row>
    <row r="3917" spans="1:9" x14ac:dyDescent="0.3">
      <c r="A3917" t="s">
        <v>2923</v>
      </c>
      <c r="B3917" t="s">
        <v>2924</v>
      </c>
      <c r="C3917" t="s">
        <v>2880</v>
      </c>
      <c r="D3917">
        <v>0</v>
      </c>
      <c r="E3917">
        <v>257</v>
      </c>
      <c r="F3917">
        <v>33</v>
      </c>
      <c r="G3917">
        <v>2</v>
      </c>
      <c r="H3917" t="s">
        <v>2694</v>
      </c>
      <c r="I3917" t="s">
        <v>2876</v>
      </c>
    </row>
    <row r="3918" spans="1:9" x14ac:dyDescent="0.3">
      <c r="A3918" t="s">
        <v>636</v>
      </c>
      <c r="B3918" t="s">
        <v>2891</v>
      </c>
      <c r="C3918" t="s">
        <v>2878</v>
      </c>
      <c r="D3918">
        <v>0</v>
      </c>
      <c r="E3918">
        <v>1188</v>
      </c>
      <c r="F3918">
        <v>95</v>
      </c>
      <c r="G3918">
        <v>4</v>
      </c>
      <c r="H3918" t="s">
        <v>2694</v>
      </c>
      <c r="I3918" t="s">
        <v>2876</v>
      </c>
    </row>
    <row r="3919" spans="1:9" x14ac:dyDescent="0.3">
      <c r="A3919" t="s">
        <v>140</v>
      </c>
      <c r="B3919" t="s">
        <v>2885</v>
      </c>
      <c r="C3919" t="s">
        <v>2875</v>
      </c>
      <c r="D3919">
        <v>0</v>
      </c>
      <c r="E3919">
        <v>527</v>
      </c>
      <c r="F3919">
        <v>132</v>
      </c>
      <c r="G3919">
        <v>2</v>
      </c>
      <c r="H3919" t="s">
        <v>2694</v>
      </c>
      <c r="I3919" t="s">
        <v>2876</v>
      </c>
    </row>
    <row r="3920" spans="1:9" x14ac:dyDescent="0.3">
      <c r="A3920" t="s">
        <v>371</v>
      </c>
      <c r="B3920" t="s">
        <v>2925</v>
      </c>
      <c r="C3920" t="s">
        <v>2878</v>
      </c>
      <c r="D3920">
        <v>0</v>
      </c>
      <c r="E3920">
        <v>357</v>
      </c>
      <c r="F3920">
        <v>118</v>
      </c>
      <c r="G3920">
        <v>1</v>
      </c>
      <c r="H3920" t="s">
        <v>2694</v>
      </c>
      <c r="I3920" t="s">
        <v>2876</v>
      </c>
    </row>
    <row r="3921" spans="1:9" x14ac:dyDescent="0.3">
      <c r="A3921" t="s">
        <v>2926</v>
      </c>
      <c r="B3921" t="s">
        <v>2877</v>
      </c>
      <c r="C3921" t="s">
        <v>2880</v>
      </c>
      <c r="D3921">
        <v>0</v>
      </c>
      <c r="E3921">
        <v>372</v>
      </c>
      <c r="F3921">
        <v>179</v>
      </c>
      <c r="G3921">
        <v>3</v>
      </c>
      <c r="H3921" t="s">
        <v>2694</v>
      </c>
      <c r="I3921" t="s">
        <v>2876</v>
      </c>
    </row>
    <row r="3922" spans="1:9" x14ac:dyDescent="0.3">
      <c r="A3922" t="s">
        <v>638</v>
      </c>
      <c r="B3922" t="s">
        <v>2927</v>
      </c>
      <c r="C3922" t="s">
        <v>2880</v>
      </c>
      <c r="D3922">
        <v>0</v>
      </c>
      <c r="E3922">
        <v>441</v>
      </c>
      <c r="F3922">
        <v>110</v>
      </c>
      <c r="G3922">
        <v>3</v>
      </c>
      <c r="H3922" t="s">
        <v>2694</v>
      </c>
      <c r="I3922" t="s">
        <v>2876</v>
      </c>
    </row>
    <row r="3923" spans="1:9" x14ac:dyDescent="0.3">
      <c r="A3923" t="s">
        <v>781</v>
      </c>
      <c r="B3923" t="s">
        <v>2928</v>
      </c>
      <c r="C3923" t="s">
        <v>2878</v>
      </c>
      <c r="D3923">
        <v>0</v>
      </c>
      <c r="E3923">
        <v>2880</v>
      </c>
      <c r="F3923">
        <v>1296</v>
      </c>
      <c r="G3923">
        <v>9</v>
      </c>
      <c r="H3923" t="s">
        <v>2694</v>
      </c>
      <c r="I3923" t="s">
        <v>2876</v>
      </c>
    </row>
    <row r="3924" spans="1:9" x14ac:dyDescent="0.3">
      <c r="A3924" t="s">
        <v>2929</v>
      </c>
      <c r="B3924" t="s">
        <v>2930</v>
      </c>
      <c r="C3924" t="s">
        <v>2880</v>
      </c>
      <c r="D3924">
        <v>0</v>
      </c>
      <c r="E3924">
        <v>1348</v>
      </c>
      <c r="F3924">
        <v>445</v>
      </c>
      <c r="G3924">
        <v>7</v>
      </c>
      <c r="H3924" t="s">
        <v>2694</v>
      </c>
      <c r="I3924" t="s">
        <v>2876</v>
      </c>
    </row>
    <row r="3925" spans="1:9" x14ac:dyDescent="0.3">
      <c r="A3925" t="s">
        <v>1618</v>
      </c>
      <c r="B3925" t="s">
        <v>2925</v>
      </c>
      <c r="C3925" t="s">
        <v>2878</v>
      </c>
      <c r="D3925">
        <v>0</v>
      </c>
      <c r="E3925">
        <v>1429</v>
      </c>
      <c r="F3925">
        <v>472</v>
      </c>
      <c r="G3925">
        <v>4</v>
      </c>
      <c r="H3925" t="s">
        <v>2694</v>
      </c>
      <c r="I3925" t="s">
        <v>2876</v>
      </c>
    </row>
    <row r="3926" spans="1:9" x14ac:dyDescent="0.3">
      <c r="A3926" t="s">
        <v>2931</v>
      </c>
      <c r="B3926" t="s">
        <v>2881</v>
      </c>
      <c r="C3926" t="s">
        <v>2878</v>
      </c>
      <c r="D3926">
        <v>0</v>
      </c>
      <c r="E3926">
        <v>527</v>
      </c>
      <c r="F3926">
        <v>132</v>
      </c>
      <c r="G3926">
        <v>2</v>
      </c>
      <c r="H3926" t="s">
        <v>2694</v>
      </c>
      <c r="I3926" t="s">
        <v>2876</v>
      </c>
    </row>
    <row r="3927" spans="1:9" x14ac:dyDescent="0.3">
      <c r="A3927" t="s">
        <v>160</v>
      </c>
      <c r="B3927" t="s">
        <v>2918</v>
      </c>
      <c r="C3927" t="s">
        <v>2878</v>
      </c>
      <c r="D3927">
        <v>0</v>
      </c>
      <c r="E3927">
        <v>1226</v>
      </c>
      <c r="F3927">
        <v>417</v>
      </c>
      <c r="G3927">
        <v>5</v>
      </c>
      <c r="H3927" t="s">
        <v>2694</v>
      </c>
      <c r="I3927" t="s">
        <v>2876</v>
      </c>
    </row>
    <row r="3928" spans="1:9" x14ac:dyDescent="0.3">
      <c r="A3928" t="s">
        <v>2932</v>
      </c>
      <c r="B3928" t="s">
        <v>2902</v>
      </c>
      <c r="C3928" t="s">
        <v>2878</v>
      </c>
      <c r="D3928">
        <v>0</v>
      </c>
      <c r="E3928">
        <v>174</v>
      </c>
      <c r="F3928">
        <v>71</v>
      </c>
      <c r="G3928">
        <v>1</v>
      </c>
      <c r="H3928" t="s">
        <v>2694</v>
      </c>
      <c r="I3928" t="s">
        <v>2876</v>
      </c>
    </row>
    <row r="3929" spans="1:9" x14ac:dyDescent="0.3">
      <c r="A3929" t="s">
        <v>1249</v>
      </c>
      <c r="B3929" t="s">
        <v>2902</v>
      </c>
      <c r="C3929" t="s">
        <v>2880</v>
      </c>
      <c r="D3929">
        <v>0</v>
      </c>
      <c r="E3929">
        <v>173</v>
      </c>
      <c r="F3929">
        <v>86</v>
      </c>
      <c r="G3929">
        <v>1</v>
      </c>
      <c r="H3929" t="s">
        <v>2694</v>
      </c>
      <c r="I3929" t="s">
        <v>2876</v>
      </c>
    </row>
    <row r="3930" spans="1:9" x14ac:dyDescent="0.3">
      <c r="A3930" t="s">
        <v>788</v>
      </c>
      <c r="B3930" t="s">
        <v>2882</v>
      </c>
      <c r="C3930" t="s">
        <v>2878</v>
      </c>
      <c r="D3930">
        <v>0</v>
      </c>
      <c r="E3930">
        <v>578</v>
      </c>
      <c r="F3930">
        <v>139</v>
      </c>
      <c r="G3930">
        <v>3</v>
      </c>
      <c r="H3930" t="s">
        <v>2694</v>
      </c>
      <c r="I3930" t="s">
        <v>2876</v>
      </c>
    </row>
    <row r="3931" spans="1:9" x14ac:dyDescent="0.3">
      <c r="A3931" t="s">
        <v>788</v>
      </c>
      <c r="B3931" t="s">
        <v>2914</v>
      </c>
      <c r="C3931" t="s">
        <v>2880</v>
      </c>
      <c r="D3931">
        <v>0</v>
      </c>
      <c r="E3931">
        <v>1899</v>
      </c>
      <c r="F3931">
        <v>228</v>
      </c>
      <c r="G3931">
        <v>5</v>
      </c>
      <c r="H3931" t="s">
        <v>2694</v>
      </c>
      <c r="I3931" t="s">
        <v>2876</v>
      </c>
    </row>
    <row r="3932" spans="1:9" x14ac:dyDescent="0.3">
      <c r="A3932" t="s">
        <v>2933</v>
      </c>
      <c r="B3932" t="s">
        <v>2886</v>
      </c>
      <c r="C3932" t="s">
        <v>2880</v>
      </c>
      <c r="D3932">
        <v>0</v>
      </c>
      <c r="E3932">
        <v>143</v>
      </c>
      <c r="F3932">
        <v>3</v>
      </c>
      <c r="G3932">
        <v>1</v>
      </c>
      <c r="H3932" t="s">
        <v>2694</v>
      </c>
      <c r="I3932" t="s">
        <v>2876</v>
      </c>
    </row>
    <row r="3933" spans="1:9" x14ac:dyDescent="0.3">
      <c r="A3933" t="s">
        <v>2934</v>
      </c>
      <c r="B3933" t="s">
        <v>2897</v>
      </c>
      <c r="C3933" t="s">
        <v>2878</v>
      </c>
      <c r="D3933">
        <v>0</v>
      </c>
      <c r="E3933">
        <v>1085</v>
      </c>
      <c r="F3933">
        <v>11</v>
      </c>
      <c r="G3933">
        <v>3</v>
      </c>
      <c r="H3933" t="s">
        <v>2694</v>
      </c>
      <c r="I3933" t="s">
        <v>2876</v>
      </c>
    </row>
    <row r="3934" spans="1:9" x14ac:dyDescent="0.3">
      <c r="A3934" t="s">
        <v>2374</v>
      </c>
      <c r="B3934" t="s">
        <v>2893</v>
      </c>
      <c r="C3934" t="s">
        <v>2880</v>
      </c>
      <c r="D3934">
        <v>0</v>
      </c>
      <c r="E3934">
        <v>636</v>
      </c>
      <c r="F3934">
        <v>146</v>
      </c>
      <c r="G3934">
        <v>2</v>
      </c>
      <c r="H3934" t="s">
        <v>2694</v>
      </c>
      <c r="I3934" t="s">
        <v>2876</v>
      </c>
    </row>
    <row r="3935" spans="1:9" x14ac:dyDescent="0.3">
      <c r="A3935" t="s">
        <v>647</v>
      </c>
      <c r="B3935" t="s">
        <v>2893</v>
      </c>
      <c r="C3935" t="s">
        <v>2880</v>
      </c>
      <c r="D3935">
        <v>0</v>
      </c>
      <c r="E3935">
        <v>954</v>
      </c>
      <c r="F3935">
        <v>219</v>
      </c>
      <c r="G3935">
        <v>3</v>
      </c>
      <c r="H3935" t="s">
        <v>2694</v>
      </c>
      <c r="I3935" t="s">
        <v>2876</v>
      </c>
    </row>
    <row r="3936" spans="1:9" x14ac:dyDescent="0.3">
      <c r="A3936" t="s">
        <v>2935</v>
      </c>
      <c r="B3936" t="s">
        <v>2895</v>
      </c>
      <c r="C3936" t="s">
        <v>2880</v>
      </c>
      <c r="D3936">
        <v>0</v>
      </c>
      <c r="E3936">
        <v>598</v>
      </c>
      <c r="F3936">
        <v>299</v>
      </c>
      <c r="G3936">
        <v>5</v>
      </c>
      <c r="H3936" t="s">
        <v>2694</v>
      </c>
      <c r="I3936" t="s">
        <v>2876</v>
      </c>
    </row>
    <row r="3937" spans="1:9" x14ac:dyDescent="0.3">
      <c r="A3937" t="s">
        <v>1113</v>
      </c>
      <c r="B3937" t="s">
        <v>2882</v>
      </c>
      <c r="C3937" t="s">
        <v>2878</v>
      </c>
      <c r="D3937">
        <v>0</v>
      </c>
      <c r="E3937">
        <v>964</v>
      </c>
      <c r="F3937">
        <v>231</v>
      </c>
      <c r="G3937">
        <v>5</v>
      </c>
      <c r="H3937" t="s">
        <v>2694</v>
      </c>
      <c r="I3937" t="s">
        <v>2876</v>
      </c>
    </row>
    <row r="3938" spans="1:9" x14ac:dyDescent="0.3">
      <c r="A3938" t="s">
        <v>2605</v>
      </c>
      <c r="B3938" t="s">
        <v>2877</v>
      </c>
      <c r="C3938" t="s">
        <v>2875</v>
      </c>
      <c r="D3938">
        <v>0</v>
      </c>
      <c r="E3938">
        <v>490</v>
      </c>
      <c r="F3938">
        <v>39</v>
      </c>
      <c r="G3938">
        <v>4</v>
      </c>
      <c r="H3938" t="s">
        <v>2694</v>
      </c>
      <c r="I3938" t="s">
        <v>2876</v>
      </c>
    </row>
    <row r="3939" spans="1:9" x14ac:dyDescent="0.3">
      <c r="A3939" t="s">
        <v>794</v>
      </c>
      <c r="B3939" t="s">
        <v>2893</v>
      </c>
      <c r="C3939" t="s">
        <v>2875</v>
      </c>
      <c r="D3939">
        <v>0</v>
      </c>
      <c r="E3939">
        <v>950</v>
      </c>
      <c r="F3939">
        <v>114</v>
      </c>
      <c r="G3939">
        <v>3</v>
      </c>
      <c r="H3939" t="s">
        <v>2694</v>
      </c>
      <c r="I3939" t="s">
        <v>2876</v>
      </c>
    </row>
    <row r="3940" spans="1:9" x14ac:dyDescent="0.3">
      <c r="A3940" t="s">
        <v>2936</v>
      </c>
      <c r="B3940" t="s">
        <v>2881</v>
      </c>
      <c r="C3940" t="s">
        <v>2878</v>
      </c>
      <c r="D3940">
        <v>0</v>
      </c>
      <c r="E3940">
        <v>264</v>
      </c>
      <c r="F3940">
        <v>66</v>
      </c>
      <c r="G3940">
        <v>1</v>
      </c>
      <c r="H3940" t="s">
        <v>2694</v>
      </c>
      <c r="I3940" t="s">
        <v>2876</v>
      </c>
    </row>
    <row r="3941" spans="1:9" x14ac:dyDescent="0.3">
      <c r="A3941" t="s">
        <v>182</v>
      </c>
      <c r="B3941" t="s">
        <v>2937</v>
      </c>
      <c r="C3941" t="s">
        <v>2878</v>
      </c>
      <c r="D3941">
        <v>0</v>
      </c>
      <c r="E3941">
        <v>297</v>
      </c>
      <c r="F3941">
        <v>56</v>
      </c>
      <c r="G3941">
        <v>2</v>
      </c>
      <c r="H3941" t="s">
        <v>2694</v>
      </c>
      <c r="I3941" t="s">
        <v>2876</v>
      </c>
    </row>
    <row r="3942" spans="1:9" x14ac:dyDescent="0.3">
      <c r="A3942" t="s">
        <v>182</v>
      </c>
      <c r="B3942" t="s">
        <v>2897</v>
      </c>
      <c r="C3942" t="s">
        <v>2878</v>
      </c>
      <c r="D3942">
        <v>0</v>
      </c>
      <c r="E3942">
        <v>723</v>
      </c>
      <c r="F3942">
        <v>7</v>
      </c>
      <c r="G3942">
        <v>2</v>
      </c>
      <c r="H3942" t="s">
        <v>2694</v>
      </c>
      <c r="I3942" t="s">
        <v>2876</v>
      </c>
    </row>
    <row r="3943" spans="1:9" x14ac:dyDescent="0.3">
      <c r="A3943" t="s">
        <v>2938</v>
      </c>
      <c r="B3943" t="s">
        <v>2891</v>
      </c>
      <c r="C3943" t="s">
        <v>2880</v>
      </c>
      <c r="D3943">
        <v>0</v>
      </c>
      <c r="E3943">
        <v>1772</v>
      </c>
      <c r="F3943">
        <v>0</v>
      </c>
      <c r="G3943">
        <v>6</v>
      </c>
      <c r="H3943" t="s">
        <v>2694</v>
      </c>
      <c r="I3943" t="s">
        <v>2876</v>
      </c>
    </row>
    <row r="3944" spans="1:9" x14ac:dyDescent="0.3">
      <c r="A3944" t="s">
        <v>2939</v>
      </c>
      <c r="B3944" t="s">
        <v>2911</v>
      </c>
      <c r="C3944" t="s">
        <v>2875</v>
      </c>
      <c r="D3944">
        <v>0</v>
      </c>
      <c r="E3944">
        <v>245</v>
      </c>
      <c r="F3944">
        <v>64</v>
      </c>
      <c r="G3944">
        <v>2</v>
      </c>
      <c r="H3944" t="s">
        <v>2694</v>
      </c>
      <c r="I3944" t="s">
        <v>2876</v>
      </c>
    </row>
    <row r="3945" spans="1:9" x14ac:dyDescent="0.3">
      <c r="A3945" t="s">
        <v>965</v>
      </c>
      <c r="B3945" t="s">
        <v>2940</v>
      </c>
      <c r="C3945" t="s">
        <v>2875</v>
      </c>
      <c r="D3945">
        <v>0</v>
      </c>
      <c r="E3945">
        <v>718</v>
      </c>
      <c r="F3945">
        <v>316</v>
      </c>
      <c r="G3945">
        <v>3</v>
      </c>
      <c r="H3945" t="s">
        <v>2694</v>
      </c>
      <c r="I3945" t="s">
        <v>2876</v>
      </c>
    </row>
    <row r="3946" spans="1:9" x14ac:dyDescent="0.3">
      <c r="A3946" t="s">
        <v>193</v>
      </c>
      <c r="B3946" t="s">
        <v>2914</v>
      </c>
      <c r="C3946" t="s">
        <v>2875</v>
      </c>
      <c r="D3946">
        <v>0</v>
      </c>
      <c r="E3946">
        <v>378</v>
      </c>
      <c r="F3946">
        <v>185</v>
      </c>
      <c r="G3946">
        <v>1</v>
      </c>
      <c r="H3946" t="s">
        <v>2694</v>
      </c>
      <c r="I3946" t="s">
        <v>2876</v>
      </c>
    </row>
    <row r="3947" spans="1:9" x14ac:dyDescent="0.3">
      <c r="A3947" t="s">
        <v>2941</v>
      </c>
      <c r="B3947" t="s">
        <v>2930</v>
      </c>
      <c r="C3947" t="s">
        <v>2878</v>
      </c>
      <c r="D3947">
        <v>0</v>
      </c>
      <c r="E3947">
        <v>389</v>
      </c>
      <c r="F3947">
        <v>85</v>
      </c>
      <c r="G3947">
        <v>2</v>
      </c>
      <c r="H3947" t="s">
        <v>2694</v>
      </c>
      <c r="I3947" t="s">
        <v>2876</v>
      </c>
    </row>
    <row r="3948" spans="1:9" x14ac:dyDescent="0.3">
      <c r="A3948" t="s">
        <v>2942</v>
      </c>
      <c r="B3948" t="s">
        <v>2893</v>
      </c>
      <c r="C3948" t="s">
        <v>2880</v>
      </c>
      <c r="D3948">
        <v>0</v>
      </c>
      <c r="E3948">
        <v>636</v>
      </c>
      <c r="F3948">
        <v>146</v>
      </c>
      <c r="G3948">
        <v>2</v>
      </c>
      <c r="H3948" t="s">
        <v>2694</v>
      </c>
      <c r="I3948" t="s">
        <v>2876</v>
      </c>
    </row>
    <row r="3949" spans="1:9" x14ac:dyDescent="0.3">
      <c r="A3949" t="s">
        <v>2943</v>
      </c>
      <c r="B3949" t="s">
        <v>2937</v>
      </c>
      <c r="C3949" t="s">
        <v>2878</v>
      </c>
      <c r="D3949">
        <v>0</v>
      </c>
      <c r="E3949">
        <v>594</v>
      </c>
      <c r="F3949">
        <v>113</v>
      </c>
      <c r="G3949">
        <v>4</v>
      </c>
      <c r="H3949" t="s">
        <v>2694</v>
      </c>
      <c r="I3949" t="s">
        <v>2876</v>
      </c>
    </row>
    <row r="3950" spans="1:9" x14ac:dyDescent="0.3">
      <c r="A3950" t="s">
        <v>2944</v>
      </c>
      <c r="B3950" t="s">
        <v>2914</v>
      </c>
      <c r="C3950" t="s">
        <v>2878</v>
      </c>
      <c r="D3950">
        <v>0</v>
      </c>
      <c r="E3950">
        <v>2671</v>
      </c>
      <c r="F3950">
        <v>534</v>
      </c>
      <c r="G3950">
        <v>7</v>
      </c>
      <c r="H3950" t="s">
        <v>2694</v>
      </c>
      <c r="I3950" t="s">
        <v>2876</v>
      </c>
    </row>
    <row r="3951" spans="1:9" x14ac:dyDescent="0.3">
      <c r="A3951" t="s">
        <v>1961</v>
      </c>
      <c r="B3951" t="s">
        <v>2930</v>
      </c>
      <c r="C3951" t="s">
        <v>2875</v>
      </c>
      <c r="D3951">
        <v>0</v>
      </c>
      <c r="E3951">
        <v>573</v>
      </c>
      <c r="F3951">
        <v>138</v>
      </c>
      <c r="G3951">
        <v>3</v>
      </c>
      <c r="H3951" t="s">
        <v>2694</v>
      </c>
      <c r="I3951" t="s">
        <v>2876</v>
      </c>
    </row>
    <row r="3952" spans="1:9" x14ac:dyDescent="0.3">
      <c r="A3952" t="s">
        <v>2945</v>
      </c>
      <c r="B3952" t="s">
        <v>2900</v>
      </c>
      <c r="C3952" t="s">
        <v>2880</v>
      </c>
      <c r="D3952">
        <v>0</v>
      </c>
      <c r="E3952">
        <v>1498</v>
      </c>
      <c r="F3952">
        <v>0</v>
      </c>
      <c r="G3952">
        <v>5</v>
      </c>
      <c r="H3952" t="s">
        <v>2694</v>
      </c>
      <c r="I3952" t="s">
        <v>2876</v>
      </c>
    </row>
    <row r="3953" spans="1:9" x14ac:dyDescent="0.3">
      <c r="A3953" t="s">
        <v>2946</v>
      </c>
      <c r="B3953" t="s">
        <v>2884</v>
      </c>
      <c r="C3953" t="s">
        <v>2875</v>
      </c>
      <c r="D3953">
        <v>0</v>
      </c>
      <c r="E3953">
        <v>1707</v>
      </c>
      <c r="F3953">
        <v>341</v>
      </c>
      <c r="G3953">
        <v>9</v>
      </c>
      <c r="H3953" t="s">
        <v>2694</v>
      </c>
      <c r="I3953" t="s">
        <v>2876</v>
      </c>
    </row>
    <row r="3954" spans="1:9" x14ac:dyDescent="0.3">
      <c r="A3954" t="s">
        <v>665</v>
      </c>
      <c r="B3954" t="s">
        <v>2937</v>
      </c>
      <c r="C3954" t="s">
        <v>2880</v>
      </c>
      <c r="D3954">
        <v>0</v>
      </c>
      <c r="E3954">
        <v>587</v>
      </c>
      <c r="F3954">
        <v>65</v>
      </c>
      <c r="G3954">
        <v>4</v>
      </c>
      <c r="H3954" t="s">
        <v>2694</v>
      </c>
      <c r="I3954" t="s">
        <v>2876</v>
      </c>
    </row>
    <row r="3955" spans="1:9" x14ac:dyDescent="0.3">
      <c r="A3955" t="s">
        <v>975</v>
      </c>
      <c r="B3955" t="s">
        <v>2914</v>
      </c>
      <c r="C3955" t="s">
        <v>2880</v>
      </c>
      <c r="D3955">
        <v>0</v>
      </c>
      <c r="E3955">
        <v>1519</v>
      </c>
      <c r="F3955">
        <v>182</v>
      </c>
      <c r="G3955">
        <v>4</v>
      </c>
      <c r="H3955" t="s">
        <v>2694</v>
      </c>
      <c r="I3955" t="s">
        <v>2876</v>
      </c>
    </row>
    <row r="3956" spans="1:9" x14ac:dyDescent="0.3">
      <c r="A3956" t="s">
        <v>2947</v>
      </c>
      <c r="B3956" t="s">
        <v>2914</v>
      </c>
      <c r="C3956" t="s">
        <v>2875</v>
      </c>
      <c r="D3956">
        <v>0</v>
      </c>
      <c r="E3956">
        <v>757</v>
      </c>
      <c r="F3956">
        <v>371</v>
      </c>
      <c r="G3956">
        <v>2</v>
      </c>
      <c r="H3956" t="s">
        <v>2694</v>
      </c>
      <c r="I3956" t="s">
        <v>2876</v>
      </c>
    </row>
    <row r="3957" spans="1:9" x14ac:dyDescent="0.3">
      <c r="A3957" t="s">
        <v>2948</v>
      </c>
      <c r="B3957" t="s">
        <v>2900</v>
      </c>
      <c r="C3957" t="s">
        <v>2880</v>
      </c>
      <c r="D3957">
        <v>0</v>
      </c>
      <c r="E3957">
        <v>599</v>
      </c>
      <c r="F3957">
        <v>0</v>
      </c>
      <c r="G3957">
        <v>2</v>
      </c>
      <c r="H3957" t="s">
        <v>2694</v>
      </c>
      <c r="I3957" t="s">
        <v>2876</v>
      </c>
    </row>
    <row r="3958" spans="1:9" x14ac:dyDescent="0.3">
      <c r="A3958" t="s">
        <v>2322</v>
      </c>
      <c r="B3958" t="s">
        <v>2888</v>
      </c>
      <c r="C3958" t="s">
        <v>2878</v>
      </c>
      <c r="D3958">
        <v>0</v>
      </c>
      <c r="E3958">
        <v>510</v>
      </c>
      <c r="F3958">
        <v>250</v>
      </c>
      <c r="G3958">
        <v>3</v>
      </c>
      <c r="H3958" t="s">
        <v>2694</v>
      </c>
      <c r="I3958" t="s">
        <v>2876</v>
      </c>
    </row>
    <row r="3959" spans="1:9" x14ac:dyDescent="0.3">
      <c r="A3959" t="s">
        <v>2949</v>
      </c>
      <c r="B3959" t="s">
        <v>2885</v>
      </c>
      <c r="C3959" t="s">
        <v>2878</v>
      </c>
      <c r="D3959">
        <v>0</v>
      </c>
      <c r="E3959">
        <v>795</v>
      </c>
      <c r="F3959">
        <v>270</v>
      </c>
      <c r="G3959">
        <v>3</v>
      </c>
      <c r="H3959" t="s">
        <v>2694</v>
      </c>
      <c r="I3959" t="s">
        <v>2876</v>
      </c>
    </row>
    <row r="3960" spans="1:9" x14ac:dyDescent="0.3">
      <c r="A3960" t="s">
        <v>2626</v>
      </c>
      <c r="B3960" t="s">
        <v>2911</v>
      </c>
      <c r="C3960" t="s">
        <v>2875</v>
      </c>
      <c r="D3960">
        <v>0</v>
      </c>
      <c r="E3960">
        <v>122</v>
      </c>
      <c r="F3960">
        <v>32</v>
      </c>
      <c r="G3960">
        <v>1</v>
      </c>
      <c r="H3960" t="s">
        <v>2694</v>
      </c>
      <c r="I3960" t="s">
        <v>2876</v>
      </c>
    </row>
    <row r="3961" spans="1:9" x14ac:dyDescent="0.3">
      <c r="A3961" t="s">
        <v>2950</v>
      </c>
      <c r="B3961" t="s">
        <v>2911</v>
      </c>
      <c r="C3961" t="s">
        <v>2880</v>
      </c>
      <c r="D3961">
        <v>0</v>
      </c>
      <c r="E3961">
        <v>1115</v>
      </c>
      <c r="F3961">
        <v>178</v>
      </c>
      <c r="G3961">
        <v>9</v>
      </c>
      <c r="H3961" t="s">
        <v>2694</v>
      </c>
      <c r="I3961" t="s">
        <v>2876</v>
      </c>
    </row>
    <row r="3962" spans="1:9" x14ac:dyDescent="0.3">
      <c r="A3962" t="s">
        <v>813</v>
      </c>
      <c r="B3962" t="s">
        <v>2890</v>
      </c>
      <c r="C3962" t="s">
        <v>2880</v>
      </c>
      <c r="D3962">
        <v>0</v>
      </c>
      <c r="E3962">
        <v>378</v>
      </c>
      <c r="F3962">
        <v>34</v>
      </c>
      <c r="G3962">
        <v>1</v>
      </c>
      <c r="H3962" t="s">
        <v>2694</v>
      </c>
      <c r="I3962" t="s">
        <v>2876</v>
      </c>
    </row>
    <row r="3963" spans="1:9" x14ac:dyDescent="0.3">
      <c r="A3963" t="s">
        <v>2951</v>
      </c>
      <c r="B3963" t="s">
        <v>2930</v>
      </c>
      <c r="C3963" t="s">
        <v>2875</v>
      </c>
      <c r="D3963">
        <v>0</v>
      </c>
      <c r="E3963">
        <v>382</v>
      </c>
      <c r="F3963">
        <v>92</v>
      </c>
      <c r="G3963">
        <v>2</v>
      </c>
      <c r="H3963" t="s">
        <v>2694</v>
      </c>
      <c r="I3963" t="s">
        <v>2876</v>
      </c>
    </row>
    <row r="3964" spans="1:9" x14ac:dyDescent="0.3">
      <c r="A3964" t="s">
        <v>1135</v>
      </c>
      <c r="B3964" t="s">
        <v>2881</v>
      </c>
      <c r="C3964" t="s">
        <v>2875</v>
      </c>
      <c r="D3964">
        <v>0</v>
      </c>
      <c r="E3964">
        <v>781</v>
      </c>
      <c r="F3964">
        <v>141</v>
      </c>
      <c r="G3964">
        <v>3</v>
      </c>
      <c r="H3964" t="s">
        <v>2694</v>
      </c>
      <c r="I3964" t="s">
        <v>2876</v>
      </c>
    </row>
    <row r="3965" spans="1:9" x14ac:dyDescent="0.3">
      <c r="A3965" t="s">
        <v>2495</v>
      </c>
      <c r="B3965" t="s">
        <v>2924</v>
      </c>
      <c r="C3965" t="s">
        <v>2878</v>
      </c>
      <c r="D3965">
        <v>0</v>
      </c>
      <c r="E3965">
        <v>260</v>
      </c>
      <c r="F3965">
        <v>68</v>
      </c>
      <c r="G3965">
        <v>2</v>
      </c>
      <c r="H3965" t="s">
        <v>2694</v>
      </c>
      <c r="I3965" t="s">
        <v>2876</v>
      </c>
    </row>
    <row r="3966" spans="1:9" x14ac:dyDescent="0.3">
      <c r="A3966" t="s">
        <v>819</v>
      </c>
      <c r="B3966" t="s">
        <v>2904</v>
      </c>
      <c r="C3966" t="s">
        <v>2878</v>
      </c>
      <c r="D3966">
        <v>0</v>
      </c>
      <c r="E3966">
        <v>643</v>
      </c>
      <c r="F3966">
        <v>225</v>
      </c>
      <c r="G3966">
        <v>2</v>
      </c>
      <c r="H3966" t="s">
        <v>2694</v>
      </c>
      <c r="I3966" t="s">
        <v>2876</v>
      </c>
    </row>
    <row r="3967" spans="1:9" x14ac:dyDescent="0.3">
      <c r="A3967" t="s">
        <v>2852</v>
      </c>
      <c r="B3967" t="s">
        <v>2885</v>
      </c>
      <c r="C3967" t="s">
        <v>2878</v>
      </c>
      <c r="D3967">
        <v>0</v>
      </c>
      <c r="E3967">
        <v>1060</v>
      </c>
      <c r="F3967">
        <v>360</v>
      </c>
      <c r="G3967">
        <v>4</v>
      </c>
      <c r="H3967" t="s">
        <v>2694</v>
      </c>
      <c r="I3967" t="s">
        <v>2876</v>
      </c>
    </row>
    <row r="3968" spans="1:9" x14ac:dyDescent="0.3">
      <c r="A3968" t="s">
        <v>2637</v>
      </c>
      <c r="B3968" t="s">
        <v>2924</v>
      </c>
      <c r="C3968" t="s">
        <v>2880</v>
      </c>
      <c r="D3968">
        <v>0</v>
      </c>
      <c r="E3968">
        <v>385</v>
      </c>
      <c r="F3968">
        <v>50</v>
      </c>
      <c r="G3968">
        <v>3</v>
      </c>
      <c r="H3968" t="s">
        <v>2694</v>
      </c>
      <c r="I3968" t="s">
        <v>2876</v>
      </c>
    </row>
    <row r="3969" spans="1:9" x14ac:dyDescent="0.3">
      <c r="A3969" t="s">
        <v>682</v>
      </c>
      <c r="B3969" t="s">
        <v>2897</v>
      </c>
      <c r="C3969" t="s">
        <v>2880</v>
      </c>
      <c r="D3969">
        <v>0</v>
      </c>
      <c r="E3969">
        <v>360</v>
      </c>
      <c r="F3969">
        <v>148</v>
      </c>
      <c r="G3969">
        <v>1</v>
      </c>
      <c r="H3969" t="s">
        <v>2694</v>
      </c>
      <c r="I3969" t="s">
        <v>2876</v>
      </c>
    </row>
    <row r="3970" spans="1:9" x14ac:dyDescent="0.3">
      <c r="A3970" t="s">
        <v>991</v>
      </c>
      <c r="B3970" t="s">
        <v>2927</v>
      </c>
      <c r="C3970" t="s">
        <v>2878</v>
      </c>
      <c r="D3970">
        <v>0</v>
      </c>
      <c r="E3970">
        <v>297</v>
      </c>
      <c r="F3970">
        <v>146</v>
      </c>
      <c r="G3970">
        <v>2</v>
      </c>
      <c r="H3970" t="s">
        <v>2694</v>
      </c>
      <c r="I3970" t="s">
        <v>2876</v>
      </c>
    </row>
    <row r="3971" spans="1:9" x14ac:dyDescent="0.3">
      <c r="A3971" t="s">
        <v>2952</v>
      </c>
      <c r="B3971" t="s">
        <v>2930</v>
      </c>
      <c r="C3971" t="s">
        <v>2880</v>
      </c>
      <c r="D3971">
        <v>0</v>
      </c>
      <c r="E3971">
        <v>578</v>
      </c>
      <c r="F3971">
        <v>191</v>
      </c>
      <c r="G3971">
        <v>3</v>
      </c>
      <c r="H3971" t="s">
        <v>2694</v>
      </c>
      <c r="I3971" t="s">
        <v>2876</v>
      </c>
    </row>
    <row r="3972" spans="1:9" x14ac:dyDescent="0.3">
      <c r="A3972" t="s">
        <v>2953</v>
      </c>
      <c r="B3972" t="s">
        <v>2930</v>
      </c>
      <c r="C3972" t="s">
        <v>2878</v>
      </c>
      <c r="D3972">
        <v>0</v>
      </c>
      <c r="E3972">
        <v>777</v>
      </c>
      <c r="F3972">
        <v>171</v>
      </c>
      <c r="G3972">
        <v>4</v>
      </c>
      <c r="H3972" t="s">
        <v>2694</v>
      </c>
      <c r="I3972" t="s">
        <v>2876</v>
      </c>
    </row>
    <row r="3973" spans="1:9" x14ac:dyDescent="0.3">
      <c r="A3973" t="s">
        <v>1454</v>
      </c>
      <c r="B3973" t="s">
        <v>2882</v>
      </c>
      <c r="C3973" t="s">
        <v>2878</v>
      </c>
      <c r="D3973">
        <v>0</v>
      </c>
      <c r="E3973">
        <v>193</v>
      </c>
      <c r="F3973">
        <v>46</v>
      </c>
      <c r="G3973">
        <v>1</v>
      </c>
      <c r="H3973" t="s">
        <v>2694</v>
      </c>
      <c r="I3973" t="s">
        <v>2876</v>
      </c>
    </row>
    <row r="3974" spans="1:9" x14ac:dyDescent="0.3">
      <c r="A3974" t="s">
        <v>2643</v>
      </c>
      <c r="B3974" t="s">
        <v>2884</v>
      </c>
      <c r="C3974" t="s">
        <v>2878</v>
      </c>
      <c r="D3974">
        <v>0</v>
      </c>
      <c r="E3974">
        <v>1543</v>
      </c>
      <c r="F3974">
        <v>370</v>
      </c>
      <c r="G3974">
        <v>8</v>
      </c>
      <c r="H3974" t="s">
        <v>2694</v>
      </c>
      <c r="I3974" t="s">
        <v>2876</v>
      </c>
    </row>
    <row r="3975" spans="1:9" x14ac:dyDescent="0.3">
      <c r="A3975" t="s">
        <v>1878</v>
      </c>
      <c r="B3975" t="s">
        <v>2895</v>
      </c>
      <c r="C3975" t="s">
        <v>2875</v>
      </c>
      <c r="D3975">
        <v>0</v>
      </c>
      <c r="E3975">
        <v>473</v>
      </c>
      <c r="F3975">
        <v>194</v>
      </c>
      <c r="G3975">
        <v>4</v>
      </c>
      <c r="H3975" t="s">
        <v>2694</v>
      </c>
      <c r="I3975" t="s">
        <v>2876</v>
      </c>
    </row>
    <row r="3976" spans="1:9" x14ac:dyDescent="0.3">
      <c r="A3976" t="s">
        <v>2954</v>
      </c>
      <c r="B3976" t="s">
        <v>2897</v>
      </c>
      <c r="C3976" t="s">
        <v>2880</v>
      </c>
      <c r="D3976">
        <v>0</v>
      </c>
      <c r="E3976">
        <v>2519</v>
      </c>
      <c r="F3976">
        <v>1033</v>
      </c>
      <c r="G3976">
        <v>7</v>
      </c>
      <c r="H3976" t="s">
        <v>2694</v>
      </c>
      <c r="I3976" t="s">
        <v>2876</v>
      </c>
    </row>
    <row r="3977" spans="1:9" x14ac:dyDescent="0.3">
      <c r="A3977" t="s">
        <v>509</v>
      </c>
      <c r="B3977" t="s">
        <v>2882</v>
      </c>
      <c r="C3977" t="s">
        <v>2880</v>
      </c>
      <c r="D3977">
        <v>0</v>
      </c>
      <c r="E3977">
        <v>764</v>
      </c>
      <c r="F3977">
        <v>84</v>
      </c>
      <c r="G3977">
        <v>4</v>
      </c>
      <c r="H3977" t="s">
        <v>2694</v>
      </c>
      <c r="I3977" t="s">
        <v>2876</v>
      </c>
    </row>
    <row r="3978" spans="1:9" x14ac:dyDescent="0.3">
      <c r="A3978" t="s">
        <v>2955</v>
      </c>
      <c r="B3978" t="s">
        <v>2937</v>
      </c>
      <c r="C3978" t="s">
        <v>2875</v>
      </c>
      <c r="D3978">
        <v>0</v>
      </c>
      <c r="E3978">
        <v>291</v>
      </c>
      <c r="F3978">
        <v>93</v>
      </c>
      <c r="G3978">
        <v>2</v>
      </c>
      <c r="H3978" t="s">
        <v>2694</v>
      </c>
      <c r="I3978" t="s">
        <v>2876</v>
      </c>
    </row>
    <row r="3979" spans="1:9" x14ac:dyDescent="0.3">
      <c r="A3979" t="s">
        <v>1460</v>
      </c>
      <c r="B3979" t="s">
        <v>2884</v>
      </c>
      <c r="C3979" t="s">
        <v>2878</v>
      </c>
      <c r="D3979">
        <v>0</v>
      </c>
      <c r="E3979">
        <v>579</v>
      </c>
      <c r="F3979">
        <v>139</v>
      </c>
      <c r="G3979">
        <v>3</v>
      </c>
      <c r="H3979" t="s">
        <v>2694</v>
      </c>
      <c r="I3979" t="s">
        <v>2876</v>
      </c>
    </row>
    <row r="3980" spans="1:9" x14ac:dyDescent="0.3">
      <c r="A3980" t="s">
        <v>2956</v>
      </c>
      <c r="B3980" t="s">
        <v>2879</v>
      </c>
      <c r="C3980" t="s">
        <v>2875</v>
      </c>
      <c r="D3980">
        <v>0</v>
      </c>
      <c r="E3980">
        <v>846</v>
      </c>
      <c r="F3980">
        <v>228</v>
      </c>
      <c r="G3980">
        <v>6</v>
      </c>
      <c r="H3980" t="s">
        <v>2694</v>
      </c>
      <c r="I3980" t="s">
        <v>2876</v>
      </c>
    </row>
    <row r="3981" spans="1:9" x14ac:dyDescent="0.3">
      <c r="A3981" t="s">
        <v>2957</v>
      </c>
      <c r="B3981" t="s">
        <v>2902</v>
      </c>
      <c r="C3981" t="s">
        <v>2880</v>
      </c>
      <c r="D3981">
        <v>0</v>
      </c>
      <c r="E3981">
        <v>173</v>
      </c>
      <c r="F3981">
        <v>86</v>
      </c>
      <c r="G3981">
        <v>1</v>
      </c>
      <c r="H3981" t="s">
        <v>2694</v>
      </c>
      <c r="I3981" t="s">
        <v>2876</v>
      </c>
    </row>
    <row r="3982" spans="1:9" x14ac:dyDescent="0.3">
      <c r="A3982" t="s">
        <v>2958</v>
      </c>
      <c r="B3982" t="s">
        <v>2925</v>
      </c>
      <c r="C3982" t="s">
        <v>2878</v>
      </c>
      <c r="D3982">
        <v>0</v>
      </c>
      <c r="E3982">
        <v>1429</v>
      </c>
      <c r="F3982">
        <v>472</v>
      </c>
      <c r="G3982">
        <v>4</v>
      </c>
      <c r="H3982" t="s">
        <v>2694</v>
      </c>
      <c r="I3982" t="s">
        <v>2876</v>
      </c>
    </row>
    <row r="3983" spans="1:9" x14ac:dyDescent="0.3">
      <c r="A3983" t="s">
        <v>2959</v>
      </c>
      <c r="B3983" t="s">
        <v>2895</v>
      </c>
      <c r="C3983" t="s">
        <v>2880</v>
      </c>
      <c r="D3983">
        <v>0</v>
      </c>
      <c r="E3983">
        <v>479</v>
      </c>
      <c r="F3983">
        <v>239</v>
      </c>
      <c r="G3983">
        <v>4</v>
      </c>
      <c r="H3983" t="s">
        <v>2694</v>
      </c>
      <c r="I3983" t="s">
        <v>2876</v>
      </c>
    </row>
    <row r="3984" spans="1:9" x14ac:dyDescent="0.3">
      <c r="A3984" t="s">
        <v>2960</v>
      </c>
      <c r="B3984" t="s">
        <v>2879</v>
      </c>
      <c r="C3984" t="s">
        <v>2880</v>
      </c>
      <c r="D3984">
        <v>0</v>
      </c>
      <c r="E3984">
        <v>285</v>
      </c>
      <c r="F3984">
        <v>14</v>
      </c>
      <c r="G3984">
        <v>2</v>
      </c>
      <c r="H3984" t="s">
        <v>2694</v>
      </c>
      <c r="I3984" t="s">
        <v>2876</v>
      </c>
    </row>
    <row r="3985" spans="1:9" x14ac:dyDescent="0.3">
      <c r="A3985" t="s">
        <v>435</v>
      </c>
      <c r="B3985" t="s">
        <v>2882</v>
      </c>
      <c r="C3985" t="s">
        <v>2880</v>
      </c>
      <c r="D3985">
        <v>0</v>
      </c>
      <c r="E3985">
        <v>1337</v>
      </c>
      <c r="F3985">
        <v>147</v>
      </c>
      <c r="G3985">
        <v>7</v>
      </c>
      <c r="H3985" t="s">
        <v>2694</v>
      </c>
      <c r="I3985" t="s">
        <v>2876</v>
      </c>
    </row>
    <row r="3986" spans="1:9" x14ac:dyDescent="0.3">
      <c r="A3986" t="s">
        <v>2248</v>
      </c>
      <c r="B3986" t="s">
        <v>2928</v>
      </c>
      <c r="C3986" t="s">
        <v>2880</v>
      </c>
      <c r="D3986">
        <v>0</v>
      </c>
      <c r="E3986">
        <v>1591</v>
      </c>
      <c r="F3986">
        <v>509</v>
      </c>
      <c r="G3986">
        <v>5</v>
      </c>
      <c r="H3986" t="s">
        <v>2694</v>
      </c>
      <c r="I3986" t="s">
        <v>2876</v>
      </c>
    </row>
    <row r="3987" spans="1:9" x14ac:dyDescent="0.3">
      <c r="A3987" t="s">
        <v>2961</v>
      </c>
      <c r="B3987" t="s">
        <v>2927</v>
      </c>
      <c r="C3987" t="s">
        <v>2875</v>
      </c>
      <c r="D3987">
        <v>0</v>
      </c>
      <c r="E3987">
        <v>728</v>
      </c>
      <c r="F3987">
        <v>44</v>
      </c>
      <c r="G3987">
        <v>5</v>
      </c>
      <c r="H3987" t="s">
        <v>2694</v>
      </c>
      <c r="I3987" t="s">
        <v>2876</v>
      </c>
    </row>
    <row r="3988" spans="1:9" x14ac:dyDescent="0.3">
      <c r="A3988" t="s">
        <v>2962</v>
      </c>
      <c r="B3988" t="s">
        <v>2925</v>
      </c>
      <c r="C3988" t="s">
        <v>2875</v>
      </c>
      <c r="D3988">
        <v>0</v>
      </c>
      <c r="E3988">
        <v>2125</v>
      </c>
      <c r="F3988">
        <v>234</v>
      </c>
      <c r="G3988">
        <v>6</v>
      </c>
      <c r="H3988" t="s">
        <v>2694</v>
      </c>
      <c r="I3988" t="s">
        <v>2876</v>
      </c>
    </row>
    <row r="3989" spans="1:9" x14ac:dyDescent="0.3">
      <c r="A3989" t="s">
        <v>2963</v>
      </c>
      <c r="B3989" t="s">
        <v>2904</v>
      </c>
      <c r="C3989" t="s">
        <v>2875</v>
      </c>
      <c r="D3989">
        <v>0</v>
      </c>
      <c r="E3989">
        <v>954</v>
      </c>
      <c r="F3989">
        <v>95</v>
      </c>
      <c r="G3989">
        <v>3</v>
      </c>
      <c r="H3989" t="s">
        <v>2694</v>
      </c>
      <c r="I3989" t="s">
        <v>2876</v>
      </c>
    </row>
    <row r="3990" spans="1:9" x14ac:dyDescent="0.3">
      <c r="A3990" t="s">
        <v>2964</v>
      </c>
      <c r="B3990" t="s">
        <v>2879</v>
      </c>
      <c r="C3990" t="s">
        <v>2878</v>
      </c>
      <c r="D3990">
        <v>0</v>
      </c>
      <c r="E3990">
        <v>1298</v>
      </c>
      <c r="F3990">
        <v>65</v>
      </c>
      <c r="G3990">
        <v>9</v>
      </c>
      <c r="H3990" t="s">
        <v>2694</v>
      </c>
      <c r="I3990" t="s">
        <v>2876</v>
      </c>
    </row>
    <row r="3991" spans="1:9" x14ac:dyDescent="0.3">
      <c r="A3991" t="s">
        <v>2255</v>
      </c>
      <c r="B3991" t="s">
        <v>2874</v>
      </c>
      <c r="C3991" t="s">
        <v>2878</v>
      </c>
      <c r="D3991">
        <v>0</v>
      </c>
      <c r="E3991">
        <v>527</v>
      </c>
      <c r="F3991">
        <v>227</v>
      </c>
      <c r="G3991">
        <v>2</v>
      </c>
      <c r="H3991" t="s">
        <v>2694</v>
      </c>
      <c r="I3991" t="s">
        <v>2876</v>
      </c>
    </row>
    <row r="3992" spans="1:9" x14ac:dyDescent="0.3">
      <c r="A3992" t="s">
        <v>2965</v>
      </c>
      <c r="B3992" t="s">
        <v>2906</v>
      </c>
      <c r="C3992" t="s">
        <v>2878</v>
      </c>
      <c r="D3992">
        <v>0</v>
      </c>
      <c r="E3992">
        <v>300</v>
      </c>
      <c r="F3992">
        <v>42</v>
      </c>
      <c r="G3992">
        <v>2</v>
      </c>
      <c r="H3992" t="s">
        <v>2694</v>
      </c>
      <c r="I3992" t="s">
        <v>2876</v>
      </c>
    </row>
    <row r="3993" spans="1:9" x14ac:dyDescent="0.3">
      <c r="A3993" t="s">
        <v>265</v>
      </c>
      <c r="B3993" t="s">
        <v>2914</v>
      </c>
      <c r="C3993" t="s">
        <v>2875</v>
      </c>
      <c r="D3993">
        <v>0</v>
      </c>
      <c r="E3993">
        <v>1514</v>
      </c>
      <c r="F3993">
        <v>742</v>
      </c>
      <c r="G3993">
        <v>4</v>
      </c>
      <c r="H3993" t="s">
        <v>2694</v>
      </c>
      <c r="I3993" t="s">
        <v>2876</v>
      </c>
    </row>
    <row r="3994" spans="1:9" x14ac:dyDescent="0.3">
      <c r="A3994" t="s">
        <v>1675</v>
      </c>
      <c r="B3994" t="s">
        <v>2924</v>
      </c>
      <c r="C3994" t="s">
        <v>2878</v>
      </c>
      <c r="D3994">
        <v>0</v>
      </c>
      <c r="E3994">
        <v>651</v>
      </c>
      <c r="F3994">
        <v>169</v>
      </c>
      <c r="G3994">
        <v>5</v>
      </c>
      <c r="H3994" t="s">
        <v>2694</v>
      </c>
      <c r="I3994" t="s">
        <v>2876</v>
      </c>
    </row>
    <row r="3995" spans="1:9" x14ac:dyDescent="0.3">
      <c r="A3995" t="s">
        <v>2966</v>
      </c>
      <c r="B3995" t="s">
        <v>2918</v>
      </c>
      <c r="C3995" t="s">
        <v>2878</v>
      </c>
      <c r="D3995">
        <v>0</v>
      </c>
      <c r="E3995">
        <v>1209</v>
      </c>
      <c r="F3995">
        <v>242</v>
      </c>
      <c r="G3995">
        <v>5</v>
      </c>
      <c r="H3995" t="s">
        <v>2694</v>
      </c>
      <c r="I3995" t="s">
        <v>2876</v>
      </c>
    </row>
    <row r="3996" spans="1:9" x14ac:dyDescent="0.3">
      <c r="A3996" t="s">
        <v>2967</v>
      </c>
      <c r="B3996" t="s">
        <v>2911</v>
      </c>
      <c r="C3996" t="s">
        <v>2880</v>
      </c>
      <c r="D3996">
        <v>0</v>
      </c>
      <c r="E3996">
        <v>372</v>
      </c>
      <c r="F3996">
        <v>59</v>
      </c>
      <c r="G3996">
        <v>3</v>
      </c>
      <c r="H3996" t="s">
        <v>2694</v>
      </c>
      <c r="I3996" t="s">
        <v>2876</v>
      </c>
    </row>
    <row r="3997" spans="1:9" x14ac:dyDescent="0.3">
      <c r="A3997" t="s">
        <v>2260</v>
      </c>
      <c r="B3997" t="s">
        <v>2911</v>
      </c>
      <c r="C3997" t="s">
        <v>2880</v>
      </c>
      <c r="D3997">
        <v>0</v>
      </c>
      <c r="E3997">
        <v>744</v>
      </c>
      <c r="F3997">
        <v>119</v>
      </c>
      <c r="G3997">
        <v>6</v>
      </c>
      <c r="H3997" t="s">
        <v>2694</v>
      </c>
      <c r="I3997" t="s">
        <v>2876</v>
      </c>
    </row>
    <row r="3998" spans="1:9" x14ac:dyDescent="0.3">
      <c r="A3998" t="s">
        <v>851</v>
      </c>
      <c r="B3998" t="s">
        <v>2928</v>
      </c>
      <c r="C3998" t="s">
        <v>2880</v>
      </c>
      <c r="D3998">
        <v>0</v>
      </c>
      <c r="E3998">
        <v>636</v>
      </c>
      <c r="F3998">
        <v>204</v>
      </c>
      <c r="G3998">
        <v>2</v>
      </c>
      <c r="H3998" t="s">
        <v>2694</v>
      </c>
      <c r="I3998" t="s">
        <v>2876</v>
      </c>
    </row>
    <row r="3999" spans="1:9" x14ac:dyDescent="0.3">
      <c r="A3999" t="s">
        <v>2769</v>
      </c>
      <c r="B3999" t="s">
        <v>2891</v>
      </c>
      <c r="C3999" t="s">
        <v>2875</v>
      </c>
      <c r="D3999">
        <v>0</v>
      </c>
      <c r="E3999">
        <v>882</v>
      </c>
      <c r="F3999">
        <v>185</v>
      </c>
      <c r="G3999">
        <v>3</v>
      </c>
      <c r="H3999" t="s">
        <v>2694</v>
      </c>
      <c r="I3999" t="s">
        <v>2876</v>
      </c>
    </row>
    <row r="4000" spans="1:9" x14ac:dyDescent="0.3">
      <c r="A4000" t="s">
        <v>2968</v>
      </c>
      <c r="B4000" t="s">
        <v>2928</v>
      </c>
      <c r="C4000" t="s">
        <v>2878</v>
      </c>
      <c r="D4000">
        <v>0</v>
      </c>
      <c r="E4000">
        <v>320</v>
      </c>
      <c r="F4000">
        <v>144</v>
      </c>
      <c r="G4000">
        <v>1</v>
      </c>
      <c r="H4000" t="s">
        <v>2694</v>
      </c>
      <c r="I4000" t="s">
        <v>2876</v>
      </c>
    </row>
    <row r="4001" spans="1:9" x14ac:dyDescent="0.3">
      <c r="A4001" t="s">
        <v>2969</v>
      </c>
      <c r="B4001" t="s">
        <v>2884</v>
      </c>
      <c r="C4001" t="s">
        <v>2878</v>
      </c>
      <c r="D4001">
        <v>0</v>
      </c>
      <c r="E4001">
        <v>772</v>
      </c>
      <c r="F4001">
        <v>185</v>
      </c>
      <c r="G4001">
        <v>4</v>
      </c>
      <c r="H4001" t="s">
        <v>2694</v>
      </c>
      <c r="I4001" t="s">
        <v>2876</v>
      </c>
    </row>
    <row r="4002" spans="1:9" x14ac:dyDescent="0.3">
      <c r="A4002" t="s">
        <v>1166</v>
      </c>
      <c r="B4002" t="s">
        <v>2874</v>
      </c>
      <c r="C4002" t="s">
        <v>2878</v>
      </c>
      <c r="D4002">
        <v>0</v>
      </c>
      <c r="E4002">
        <v>1319</v>
      </c>
      <c r="F4002">
        <v>567</v>
      </c>
      <c r="G4002">
        <v>5</v>
      </c>
      <c r="H4002" t="s">
        <v>2694</v>
      </c>
      <c r="I4002" t="s">
        <v>2876</v>
      </c>
    </row>
    <row r="4003" spans="1:9" x14ac:dyDescent="0.3">
      <c r="A4003" t="s">
        <v>2264</v>
      </c>
      <c r="B4003" t="s">
        <v>2919</v>
      </c>
      <c r="C4003" t="s">
        <v>2875</v>
      </c>
      <c r="D4003">
        <v>0</v>
      </c>
      <c r="E4003">
        <v>427</v>
      </c>
      <c r="F4003">
        <v>132</v>
      </c>
      <c r="G4003">
        <v>3</v>
      </c>
      <c r="H4003" t="s">
        <v>2694</v>
      </c>
      <c r="I4003" t="s">
        <v>2876</v>
      </c>
    </row>
    <row r="4004" spans="1:9" x14ac:dyDescent="0.3">
      <c r="A4004" t="s">
        <v>273</v>
      </c>
      <c r="B4004" t="s">
        <v>2928</v>
      </c>
      <c r="C4004" t="s">
        <v>2878</v>
      </c>
      <c r="D4004">
        <v>0</v>
      </c>
      <c r="E4004">
        <v>640</v>
      </c>
      <c r="F4004">
        <v>288</v>
      </c>
      <c r="G4004">
        <v>2</v>
      </c>
      <c r="H4004" t="s">
        <v>2694</v>
      </c>
      <c r="I4004" t="s">
        <v>2876</v>
      </c>
    </row>
    <row r="4005" spans="1:9" x14ac:dyDescent="0.3">
      <c r="A4005" t="s">
        <v>2970</v>
      </c>
      <c r="B4005" t="s">
        <v>2900</v>
      </c>
      <c r="C4005" t="s">
        <v>2878</v>
      </c>
      <c r="D4005">
        <v>0</v>
      </c>
      <c r="E4005">
        <v>603</v>
      </c>
      <c r="F4005">
        <v>0</v>
      </c>
      <c r="G4005">
        <v>2</v>
      </c>
      <c r="H4005" t="s">
        <v>2694</v>
      </c>
      <c r="I4005" t="s">
        <v>2876</v>
      </c>
    </row>
    <row r="4006" spans="1:9" x14ac:dyDescent="0.3">
      <c r="A4006" t="s">
        <v>452</v>
      </c>
      <c r="B4006" t="s">
        <v>2881</v>
      </c>
      <c r="C4006" t="s">
        <v>2875</v>
      </c>
      <c r="D4006">
        <v>0</v>
      </c>
      <c r="E4006">
        <v>260</v>
      </c>
      <c r="F4006">
        <v>47</v>
      </c>
      <c r="G4006">
        <v>1</v>
      </c>
      <c r="H4006" t="s">
        <v>2694</v>
      </c>
      <c r="I4006" t="s">
        <v>2876</v>
      </c>
    </row>
    <row r="4007" spans="1:9" x14ac:dyDescent="0.3">
      <c r="A4007" t="s">
        <v>710</v>
      </c>
      <c r="B4007" t="s">
        <v>2874</v>
      </c>
      <c r="C4007" t="s">
        <v>2878</v>
      </c>
      <c r="D4007">
        <v>0</v>
      </c>
      <c r="E4007">
        <v>1846</v>
      </c>
      <c r="F4007">
        <v>794</v>
      </c>
      <c r="G4007">
        <v>7</v>
      </c>
      <c r="H4007" t="s">
        <v>2694</v>
      </c>
      <c r="I4007" t="s">
        <v>2876</v>
      </c>
    </row>
    <row r="4008" spans="1:9" x14ac:dyDescent="0.3">
      <c r="A4008" t="s">
        <v>1012</v>
      </c>
      <c r="B4008" t="s">
        <v>2891</v>
      </c>
      <c r="C4008" t="s">
        <v>2875</v>
      </c>
      <c r="D4008">
        <v>0</v>
      </c>
      <c r="E4008">
        <v>2057</v>
      </c>
      <c r="F4008">
        <v>432</v>
      </c>
      <c r="G4008">
        <v>7</v>
      </c>
      <c r="H4008" t="s">
        <v>2694</v>
      </c>
      <c r="I4008" t="s">
        <v>2876</v>
      </c>
    </row>
    <row r="4009" spans="1:9" x14ac:dyDescent="0.3">
      <c r="A4009" t="s">
        <v>1896</v>
      </c>
      <c r="B4009" t="s">
        <v>2900</v>
      </c>
      <c r="C4009" t="s">
        <v>2880</v>
      </c>
      <c r="D4009">
        <v>0</v>
      </c>
      <c r="E4009">
        <v>599</v>
      </c>
      <c r="F4009">
        <v>0</v>
      </c>
      <c r="G4009">
        <v>2</v>
      </c>
      <c r="H4009" t="s">
        <v>2694</v>
      </c>
      <c r="I4009" t="s">
        <v>2876</v>
      </c>
    </row>
    <row r="4010" spans="1:9" x14ac:dyDescent="0.3">
      <c r="A4010" t="s">
        <v>713</v>
      </c>
      <c r="B4010" t="s">
        <v>2928</v>
      </c>
      <c r="C4010" t="s">
        <v>2880</v>
      </c>
      <c r="D4010">
        <v>0</v>
      </c>
      <c r="E4010">
        <v>955</v>
      </c>
      <c r="F4010">
        <v>305</v>
      </c>
      <c r="G4010">
        <v>3</v>
      </c>
      <c r="H4010" t="s">
        <v>2694</v>
      </c>
      <c r="I4010" t="s">
        <v>2876</v>
      </c>
    </row>
    <row r="4011" spans="1:9" x14ac:dyDescent="0.3">
      <c r="A4011" t="s">
        <v>2971</v>
      </c>
      <c r="B4011" t="s">
        <v>2885</v>
      </c>
      <c r="C4011" t="s">
        <v>2878</v>
      </c>
      <c r="D4011">
        <v>0</v>
      </c>
      <c r="E4011">
        <v>1591</v>
      </c>
      <c r="F4011">
        <v>541</v>
      </c>
      <c r="G4011">
        <v>6</v>
      </c>
      <c r="H4011" t="s">
        <v>2694</v>
      </c>
      <c r="I4011" t="s">
        <v>2876</v>
      </c>
    </row>
    <row r="4012" spans="1:9" x14ac:dyDescent="0.3">
      <c r="A4012" t="s">
        <v>2972</v>
      </c>
      <c r="B4012" t="s">
        <v>2885</v>
      </c>
      <c r="C4012" t="s">
        <v>2875</v>
      </c>
      <c r="D4012">
        <v>0</v>
      </c>
      <c r="E4012">
        <v>1055</v>
      </c>
      <c r="F4012">
        <v>264</v>
      </c>
      <c r="G4012">
        <v>4</v>
      </c>
      <c r="H4012" t="s">
        <v>2694</v>
      </c>
      <c r="I4012" t="s">
        <v>2876</v>
      </c>
    </row>
    <row r="4013" spans="1:9" x14ac:dyDescent="0.3">
      <c r="A4013" t="s">
        <v>2973</v>
      </c>
      <c r="B4013" t="s">
        <v>2877</v>
      </c>
      <c r="C4013" t="s">
        <v>2875</v>
      </c>
      <c r="D4013">
        <v>0</v>
      </c>
      <c r="E4013">
        <v>245</v>
      </c>
      <c r="F4013">
        <v>20</v>
      </c>
      <c r="G4013">
        <v>2</v>
      </c>
      <c r="H4013" t="s">
        <v>2694</v>
      </c>
      <c r="I4013" t="s">
        <v>2876</v>
      </c>
    </row>
    <row r="4014" spans="1:9" x14ac:dyDescent="0.3">
      <c r="A4014" t="s">
        <v>1177</v>
      </c>
      <c r="B4014" t="s">
        <v>2893</v>
      </c>
      <c r="C4014" t="s">
        <v>2880</v>
      </c>
      <c r="D4014">
        <v>0</v>
      </c>
      <c r="E4014">
        <v>954</v>
      </c>
      <c r="F4014">
        <v>219</v>
      </c>
      <c r="G4014">
        <v>3</v>
      </c>
      <c r="H4014" t="s">
        <v>2694</v>
      </c>
      <c r="I4014" t="s">
        <v>2876</v>
      </c>
    </row>
    <row r="4015" spans="1:9" x14ac:dyDescent="0.3">
      <c r="A4015" t="s">
        <v>1017</v>
      </c>
      <c r="B4015" t="s">
        <v>2928</v>
      </c>
      <c r="C4015" t="s">
        <v>2878</v>
      </c>
      <c r="D4015">
        <v>0</v>
      </c>
      <c r="E4015">
        <v>1600</v>
      </c>
      <c r="F4015">
        <v>720</v>
      </c>
      <c r="G4015">
        <v>5</v>
      </c>
      <c r="H4015" t="s">
        <v>2694</v>
      </c>
      <c r="I4015" t="s">
        <v>2876</v>
      </c>
    </row>
    <row r="4016" spans="1:9" x14ac:dyDescent="0.3">
      <c r="A4016" t="s">
        <v>2974</v>
      </c>
      <c r="B4016" t="s">
        <v>2930</v>
      </c>
      <c r="C4016" t="s">
        <v>2875</v>
      </c>
      <c r="D4016">
        <v>0</v>
      </c>
      <c r="E4016">
        <v>382</v>
      </c>
      <c r="F4016">
        <v>92</v>
      </c>
      <c r="G4016">
        <v>2</v>
      </c>
      <c r="H4016" t="s">
        <v>2694</v>
      </c>
      <c r="I4016" t="s">
        <v>2876</v>
      </c>
    </row>
    <row r="4017" spans="1:9" x14ac:dyDescent="0.3">
      <c r="A4017" t="s">
        <v>2975</v>
      </c>
      <c r="B4017" t="s">
        <v>2884</v>
      </c>
      <c r="C4017" t="s">
        <v>2878</v>
      </c>
      <c r="D4017">
        <v>0</v>
      </c>
      <c r="E4017">
        <v>386</v>
      </c>
      <c r="F4017">
        <v>93</v>
      </c>
      <c r="G4017">
        <v>2</v>
      </c>
      <c r="H4017" t="s">
        <v>2694</v>
      </c>
      <c r="I4017" t="s">
        <v>2876</v>
      </c>
    </row>
    <row r="4018" spans="1:9" x14ac:dyDescent="0.3">
      <c r="A4018" t="s">
        <v>2012</v>
      </c>
      <c r="B4018" t="s">
        <v>2885</v>
      </c>
      <c r="C4018" t="s">
        <v>2976</v>
      </c>
      <c r="D4018">
        <v>0</v>
      </c>
      <c r="E4018">
        <v>527</v>
      </c>
      <c r="F4018">
        <v>11</v>
      </c>
      <c r="G4018">
        <v>2</v>
      </c>
      <c r="H4018" t="s">
        <v>2694</v>
      </c>
      <c r="I4018" t="s">
        <v>2876</v>
      </c>
    </row>
    <row r="4019" spans="1:9" x14ac:dyDescent="0.3">
      <c r="A4019" t="s">
        <v>2977</v>
      </c>
      <c r="B4019" t="s">
        <v>2890</v>
      </c>
      <c r="C4019" t="s">
        <v>2976</v>
      </c>
      <c r="D4019">
        <v>0</v>
      </c>
      <c r="E4019">
        <v>379</v>
      </c>
      <c r="F4019">
        <v>140</v>
      </c>
      <c r="G4019">
        <v>1</v>
      </c>
      <c r="H4019" t="s">
        <v>2694</v>
      </c>
      <c r="I4019" t="s">
        <v>2876</v>
      </c>
    </row>
    <row r="4020" spans="1:9" x14ac:dyDescent="0.3">
      <c r="A4020" t="s">
        <v>2978</v>
      </c>
      <c r="B4020" t="s">
        <v>2874</v>
      </c>
      <c r="C4020" t="s">
        <v>2976</v>
      </c>
      <c r="D4020">
        <v>0</v>
      </c>
      <c r="E4020">
        <v>524</v>
      </c>
      <c r="F4020">
        <v>5</v>
      </c>
      <c r="G4020">
        <v>2</v>
      </c>
      <c r="H4020" t="s">
        <v>2694</v>
      </c>
      <c r="I4020" t="s">
        <v>2876</v>
      </c>
    </row>
    <row r="4021" spans="1:9" x14ac:dyDescent="0.3">
      <c r="A4021" t="s">
        <v>2979</v>
      </c>
      <c r="B4021" t="s">
        <v>2927</v>
      </c>
      <c r="C4021" t="s">
        <v>2976</v>
      </c>
      <c r="D4021">
        <v>0</v>
      </c>
      <c r="E4021">
        <v>442</v>
      </c>
      <c r="F4021">
        <v>0</v>
      </c>
      <c r="G4021">
        <v>3</v>
      </c>
      <c r="H4021" t="s">
        <v>2694</v>
      </c>
      <c r="I4021" t="s">
        <v>2876</v>
      </c>
    </row>
    <row r="4022" spans="1:9" x14ac:dyDescent="0.3">
      <c r="A4022" t="s">
        <v>2512</v>
      </c>
      <c r="B4022" t="s">
        <v>2877</v>
      </c>
      <c r="C4022" t="s">
        <v>2976</v>
      </c>
      <c r="D4022">
        <v>0</v>
      </c>
      <c r="E4022">
        <v>249</v>
      </c>
      <c r="F4022">
        <v>40</v>
      </c>
      <c r="G4022">
        <v>2</v>
      </c>
      <c r="H4022" t="s">
        <v>2694</v>
      </c>
      <c r="I4022" t="s">
        <v>2876</v>
      </c>
    </row>
    <row r="4023" spans="1:9" x14ac:dyDescent="0.3">
      <c r="A4023" t="s">
        <v>2980</v>
      </c>
      <c r="B4023" t="s">
        <v>2877</v>
      </c>
      <c r="C4023" t="s">
        <v>2976</v>
      </c>
      <c r="D4023">
        <v>0</v>
      </c>
      <c r="E4023">
        <v>373</v>
      </c>
      <c r="F4023">
        <v>60</v>
      </c>
      <c r="G4023">
        <v>3</v>
      </c>
      <c r="H4023" t="s">
        <v>2694</v>
      </c>
      <c r="I4023" t="s">
        <v>2876</v>
      </c>
    </row>
    <row r="4024" spans="1:9" x14ac:dyDescent="0.3">
      <c r="A4024" t="s">
        <v>1338</v>
      </c>
      <c r="B4024" t="s">
        <v>2874</v>
      </c>
      <c r="C4024" t="s">
        <v>2976</v>
      </c>
      <c r="D4024">
        <v>0</v>
      </c>
      <c r="E4024">
        <v>524</v>
      </c>
      <c r="F4024">
        <v>5</v>
      </c>
      <c r="G4024">
        <v>2</v>
      </c>
      <c r="H4024" t="s">
        <v>2694</v>
      </c>
      <c r="I4024" t="s">
        <v>2876</v>
      </c>
    </row>
    <row r="4025" spans="1:9" x14ac:dyDescent="0.3">
      <c r="A4025" t="s">
        <v>317</v>
      </c>
      <c r="B4025" t="s">
        <v>2928</v>
      </c>
      <c r="C4025" t="s">
        <v>2976</v>
      </c>
      <c r="D4025">
        <v>0</v>
      </c>
      <c r="E4025">
        <v>1593</v>
      </c>
      <c r="F4025">
        <v>653</v>
      </c>
      <c r="G4025">
        <v>5</v>
      </c>
      <c r="H4025" t="s">
        <v>2694</v>
      </c>
      <c r="I4025" t="s">
        <v>2876</v>
      </c>
    </row>
    <row r="4026" spans="1:9" x14ac:dyDescent="0.3">
      <c r="A4026" t="s">
        <v>2896</v>
      </c>
      <c r="B4026" t="s">
        <v>2918</v>
      </c>
      <c r="C4026" t="s">
        <v>2976</v>
      </c>
      <c r="D4026">
        <v>0</v>
      </c>
      <c r="E4026">
        <v>973</v>
      </c>
      <c r="F4026">
        <v>487</v>
      </c>
      <c r="G4026">
        <v>4</v>
      </c>
      <c r="H4026" t="s">
        <v>2694</v>
      </c>
      <c r="I4026" t="s">
        <v>2876</v>
      </c>
    </row>
    <row r="4027" spans="1:9" x14ac:dyDescent="0.3">
      <c r="A4027" t="s">
        <v>2981</v>
      </c>
      <c r="B4027" t="s">
        <v>2928</v>
      </c>
      <c r="C4027" t="s">
        <v>2976</v>
      </c>
      <c r="D4027">
        <v>0</v>
      </c>
      <c r="E4027">
        <v>1593</v>
      </c>
      <c r="F4027">
        <v>653</v>
      </c>
      <c r="G4027">
        <v>5</v>
      </c>
      <c r="H4027" t="s">
        <v>2694</v>
      </c>
      <c r="I4027" t="s">
        <v>2876</v>
      </c>
    </row>
    <row r="4028" spans="1:9" x14ac:dyDescent="0.3">
      <c r="A4028" t="s">
        <v>2397</v>
      </c>
      <c r="B4028" t="s">
        <v>2937</v>
      </c>
      <c r="C4028" t="s">
        <v>2976</v>
      </c>
      <c r="D4028">
        <v>0</v>
      </c>
      <c r="E4028">
        <v>589</v>
      </c>
      <c r="F4028">
        <v>277</v>
      </c>
      <c r="G4028">
        <v>4</v>
      </c>
      <c r="H4028" t="s">
        <v>2694</v>
      </c>
      <c r="I4028" t="s">
        <v>2876</v>
      </c>
    </row>
    <row r="4029" spans="1:9" x14ac:dyDescent="0.3">
      <c r="A4029" t="s">
        <v>2982</v>
      </c>
      <c r="B4029" t="s">
        <v>2890</v>
      </c>
      <c r="C4029" t="s">
        <v>2976</v>
      </c>
      <c r="D4029">
        <v>0</v>
      </c>
      <c r="E4029">
        <v>1894</v>
      </c>
      <c r="F4029">
        <v>701</v>
      </c>
      <c r="G4029">
        <v>5</v>
      </c>
      <c r="H4029" t="s">
        <v>2694</v>
      </c>
      <c r="I4029" t="s">
        <v>2876</v>
      </c>
    </row>
    <row r="4030" spans="1:9" x14ac:dyDescent="0.3">
      <c r="A4030" t="s">
        <v>1919</v>
      </c>
      <c r="B4030" t="s">
        <v>2884</v>
      </c>
      <c r="C4030" t="s">
        <v>2976</v>
      </c>
      <c r="D4030">
        <v>0</v>
      </c>
      <c r="E4030">
        <v>191</v>
      </c>
      <c r="F4030">
        <v>48</v>
      </c>
      <c r="G4030">
        <v>1</v>
      </c>
      <c r="H4030" t="s">
        <v>2694</v>
      </c>
      <c r="I4030" t="s">
        <v>2876</v>
      </c>
    </row>
    <row r="4031" spans="1:9" x14ac:dyDescent="0.3">
      <c r="A4031" t="s">
        <v>1361</v>
      </c>
      <c r="B4031" t="s">
        <v>2940</v>
      </c>
      <c r="C4031" t="s">
        <v>2976</v>
      </c>
      <c r="D4031">
        <v>0</v>
      </c>
      <c r="E4031">
        <v>1195</v>
      </c>
      <c r="F4031">
        <v>155</v>
      </c>
      <c r="G4031">
        <v>5</v>
      </c>
      <c r="H4031" t="s">
        <v>2694</v>
      </c>
      <c r="I4031" t="s">
        <v>2876</v>
      </c>
    </row>
    <row r="4032" spans="1:9" x14ac:dyDescent="0.3">
      <c r="A4032" t="s">
        <v>2983</v>
      </c>
      <c r="B4032" t="s">
        <v>2882</v>
      </c>
      <c r="C4032" t="s">
        <v>2976</v>
      </c>
      <c r="D4032">
        <v>0</v>
      </c>
      <c r="E4032">
        <v>2105</v>
      </c>
      <c r="F4032">
        <v>989</v>
      </c>
      <c r="G4032">
        <v>11</v>
      </c>
      <c r="H4032" t="s">
        <v>2694</v>
      </c>
      <c r="I4032" t="s">
        <v>2876</v>
      </c>
    </row>
    <row r="4033" spans="1:9" x14ac:dyDescent="0.3">
      <c r="A4033" t="s">
        <v>2984</v>
      </c>
      <c r="B4033" t="s">
        <v>2916</v>
      </c>
      <c r="C4033" t="s">
        <v>2976</v>
      </c>
      <c r="D4033">
        <v>0</v>
      </c>
      <c r="E4033">
        <v>1893</v>
      </c>
      <c r="F4033">
        <v>928</v>
      </c>
      <c r="G4033">
        <v>5</v>
      </c>
      <c r="H4033" t="s">
        <v>2694</v>
      </c>
      <c r="I4033" t="s">
        <v>2876</v>
      </c>
    </row>
    <row r="4034" spans="1:9" x14ac:dyDescent="0.3">
      <c r="A4034" t="s">
        <v>2985</v>
      </c>
      <c r="B4034" t="s">
        <v>2877</v>
      </c>
      <c r="C4034" t="s">
        <v>2976</v>
      </c>
      <c r="D4034">
        <v>0</v>
      </c>
      <c r="E4034">
        <v>249</v>
      </c>
      <c r="F4034">
        <v>40</v>
      </c>
      <c r="G4034">
        <v>2</v>
      </c>
      <c r="H4034" t="s">
        <v>2694</v>
      </c>
      <c r="I4034" t="s">
        <v>2876</v>
      </c>
    </row>
    <row r="4035" spans="1:9" x14ac:dyDescent="0.3">
      <c r="A4035" t="s">
        <v>2179</v>
      </c>
      <c r="B4035" t="s">
        <v>2918</v>
      </c>
      <c r="C4035" t="s">
        <v>2976</v>
      </c>
      <c r="D4035">
        <v>0</v>
      </c>
      <c r="E4035">
        <v>487</v>
      </c>
      <c r="F4035">
        <v>243</v>
      </c>
      <c r="G4035">
        <v>2</v>
      </c>
      <c r="H4035" t="s">
        <v>2694</v>
      </c>
      <c r="I4035" t="s">
        <v>2876</v>
      </c>
    </row>
    <row r="4036" spans="1:9" x14ac:dyDescent="0.3">
      <c r="A4036" t="s">
        <v>2986</v>
      </c>
      <c r="B4036" t="s">
        <v>2904</v>
      </c>
      <c r="C4036" t="s">
        <v>2976</v>
      </c>
      <c r="D4036">
        <v>0</v>
      </c>
      <c r="E4036">
        <v>320</v>
      </c>
      <c r="F4036">
        <v>16</v>
      </c>
      <c r="G4036">
        <v>1</v>
      </c>
      <c r="H4036" t="s">
        <v>2694</v>
      </c>
      <c r="I4036" t="s">
        <v>2876</v>
      </c>
    </row>
    <row r="4037" spans="1:9" x14ac:dyDescent="0.3">
      <c r="A4037" t="s">
        <v>2554</v>
      </c>
      <c r="B4037" t="s">
        <v>2900</v>
      </c>
      <c r="C4037" t="s">
        <v>2976</v>
      </c>
      <c r="D4037">
        <v>0</v>
      </c>
      <c r="E4037">
        <v>900</v>
      </c>
      <c r="F4037">
        <v>360</v>
      </c>
      <c r="G4037">
        <v>3</v>
      </c>
      <c r="H4037" t="s">
        <v>2694</v>
      </c>
      <c r="I4037" t="s">
        <v>2876</v>
      </c>
    </row>
    <row r="4038" spans="1:9" x14ac:dyDescent="0.3">
      <c r="A4038" t="s">
        <v>2817</v>
      </c>
      <c r="B4038" t="s">
        <v>2940</v>
      </c>
      <c r="C4038" t="s">
        <v>2976</v>
      </c>
      <c r="D4038">
        <v>0</v>
      </c>
      <c r="E4038">
        <v>717</v>
      </c>
      <c r="F4038">
        <v>93</v>
      </c>
      <c r="G4038">
        <v>3</v>
      </c>
      <c r="H4038" t="s">
        <v>2694</v>
      </c>
      <c r="I4038" t="s">
        <v>2876</v>
      </c>
    </row>
    <row r="4039" spans="1:9" x14ac:dyDescent="0.3">
      <c r="A4039" t="s">
        <v>2987</v>
      </c>
      <c r="B4039" t="s">
        <v>2895</v>
      </c>
      <c r="C4039" t="s">
        <v>2976</v>
      </c>
      <c r="D4039">
        <v>0</v>
      </c>
      <c r="E4039">
        <v>120</v>
      </c>
      <c r="F4039">
        <v>7</v>
      </c>
      <c r="G4039">
        <v>1</v>
      </c>
      <c r="H4039" t="s">
        <v>2694</v>
      </c>
      <c r="I4039" t="s">
        <v>2876</v>
      </c>
    </row>
    <row r="4040" spans="1:9" x14ac:dyDescent="0.3">
      <c r="A4040" t="s">
        <v>1723</v>
      </c>
      <c r="B4040" t="s">
        <v>2879</v>
      </c>
      <c r="C4040" t="s">
        <v>2976</v>
      </c>
      <c r="D4040">
        <v>0</v>
      </c>
      <c r="E4040">
        <v>428</v>
      </c>
      <c r="F4040">
        <v>193</v>
      </c>
      <c r="G4040">
        <v>3</v>
      </c>
      <c r="H4040" t="s">
        <v>2694</v>
      </c>
      <c r="I4040" t="s">
        <v>2876</v>
      </c>
    </row>
    <row r="4041" spans="1:9" x14ac:dyDescent="0.3">
      <c r="A4041" t="s">
        <v>2988</v>
      </c>
      <c r="B4041" t="s">
        <v>2897</v>
      </c>
      <c r="C4041" t="s">
        <v>2976</v>
      </c>
      <c r="D4041">
        <v>0</v>
      </c>
      <c r="E4041">
        <v>1081</v>
      </c>
      <c r="F4041">
        <v>65</v>
      </c>
      <c r="G4041">
        <v>3</v>
      </c>
      <c r="H4041" t="s">
        <v>2694</v>
      </c>
      <c r="I4041" t="s">
        <v>2876</v>
      </c>
    </row>
    <row r="4042" spans="1:9" x14ac:dyDescent="0.3">
      <c r="A4042" t="s">
        <v>1726</v>
      </c>
      <c r="B4042" t="s">
        <v>2888</v>
      </c>
      <c r="C4042" t="s">
        <v>2976</v>
      </c>
      <c r="D4042">
        <v>0</v>
      </c>
      <c r="E4042">
        <v>674</v>
      </c>
      <c r="F4042">
        <v>303</v>
      </c>
      <c r="G4042">
        <v>4</v>
      </c>
      <c r="H4042" t="s">
        <v>2694</v>
      </c>
      <c r="I4042" t="s">
        <v>2876</v>
      </c>
    </row>
    <row r="4043" spans="1:9" x14ac:dyDescent="0.3">
      <c r="A4043" t="s">
        <v>2989</v>
      </c>
      <c r="B4043" t="s">
        <v>2940</v>
      </c>
      <c r="C4043" t="s">
        <v>2976</v>
      </c>
      <c r="D4043">
        <v>0</v>
      </c>
      <c r="E4043">
        <v>956</v>
      </c>
      <c r="F4043">
        <v>124</v>
      </c>
      <c r="G4043">
        <v>4</v>
      </c>
      <c r="H4043" t="s">
        <v>2694</v>
      </c>
      <c r="I4043" t="s">
        <v>2876</v>
      </c>
    </row>
    <row r="4044" spans="1:9" x14ac:dyDescent="0.3">
      <c r="A4044" t="s">
        <v>2990</v>
      </c>
      <c r="B4044" t="s">
        <v>2928</v>
      </c>
      <c r="C4044" t="s">
        <v>2976</v>
      </c>
      <c r="D4044">
        <v>0</v>
      </c>
      <c r="E4044">
        <v>637</v>
      </c>
      <c r="F4044">
        <v>261</v>
      </c>
      <c r="G4044">
        <v>2</v>
      </c>
      <c r="H4044" t="s">
        <v>2694</v>
      </c>
      <c r="I4044" t="s">
        <v>2876</v>
      </c>
    </row>
    <row r="4045" spans="1:9" x14ac:dyDescent="0.3">
      <c r="A4045" t="s">
        <v>2991</v>
      </c>
      <c r="B4045" t="s">
        <v>2900</v>
      </c>
      <c r="C4045" t="s">
        <v>2976</v>
      </c>
      <c r="D4045">
        <v>0</v>
      </c>
      <c r="E4045">
        <v>1200</v>
      </c>
      <c r="F4045">
        <v>480</v>
      </c>
      <c r="G4045">
        <v>4</v>
      </c>
      <c r="H4045" t="s">
        <v>2694</v>
      </c>
      <c r="I4045" t="s">
        <v>2876</v>
      </c>
    </row>
    <row r="4046" spans="1:9" x14ac:dyDescent="0.3">
      <c r="A4046" t="s">
        <v>2992</v>
      </c>
      <c r="B4046" t="s">
        <v>2891</v>
      </c>
      <c r="C4046" t="s">
        <v>2976</v>
      </c>
      <c r="D4046">
        <v>0</v>
      </c>
      <c r="E4046">
        <v>1478</v>
      </c>
      <c r="F4046">
        <v>133</v>
      </c>
      <c r="G4046">
        <v>5</v>
      </c>
      <c r="H4046" t="s">
        <v>2694</v>
      </c>
      <c r="I4046" t="s">
        <v>2876</v>
      </c>
    </row>
    <row r="4047" spans="1:9" x14ac:dyDescent="0.3">
      <c r="A4047" t="s">
        <v>1408</v>
      </c>
      <c r="B4047" t="s">
        <v>2914</v>
      </c>
      <c r="C4047" t="s">
        <v>2976</v>
      </c>
      <c r="D4047">
        <v>0</v>
      </c>
      <c r="E4047">
        <v>1901</v>
      </c>
      <c r="F4047">
        <v>589</v>
      </c>
      <c r="G4047">
        <v>5</v>
      </c>
      <c r="H4047" t="s">
        <v>2694</v>
      </c>
      <c r="I4047" t="s">
        <v>2876</v>
      </c>
    </row>
    <row r="4048" spans="1:9" x14ac:dyDescent="0.3">
      <c r="A4048" t="s">
        <v>2993</v>
      </c>
      <c r="B4048" t="s">
        <v>2885</v>
      </c>
      <c r="C4048" t="s">
        <v>2976</v>
      </c>
      <c r="D4048">
        <v>0</v>
      </c>
      <c r="E4048">
        <v>1580</v>
      </c>
      <c r="F4048">
        <v>32</v>
      </c>
      <c r="G4048">
        <v>6</v>
      </c>
      <c r="H4048" t="s">
        <v>2694</v>
      </c>
      <c r="I4048" t="s">
        <v>2876</v>
      </c>
    </row>
    <row r="4049" spans="1:9" x14ac:dyDescent="0.3">
      <c r="A4049" t="s">
        <v>1109</v>
      </c>
      <c r="B4049" t="s">
        <v>2914</v>
      </c>
      <c r="C4049" t="s">
        <v>2976</v>
      </c>
      <c r="D4049">
        <v>0</v>
      </c>
      <c r="E4049">
        <v>760</v>
      </c>
      <c r="F4049">
        <v>236</v>
      </c>
      <c r="G4049">
        <v>2</v>
      </c>
      <c r="H4049" t="s">
        <v>2694</v>
      </c>
      <c r="I4049" t="s">
        <v>2876</v>
      </c>
    </row>
    <row r="4050" spans="1:9" x14ac:dyDescent="0.3">
      <c r="A4050" t="s">
        <v>651</v>
      </c>
      <c r="B4050" t="s">
        <v>2900</v>
      </c>
      <c r="C4050" t="s">
        <v>2976</v>
      </c>
      <c r="D4050">
        <v>0</v>
      </c>
      <c r="E4050">
        <v>1200</v>
      </c>
      <c r="F4050">
        <v>480</v>
      </c>
      <c r="G4050">
        <v>4</v>
      </c>
      <c r="H4050" t="s">
        <v>2694</v>
      </c>
      <c r="I4050" t="s">
        <v>2876</v>
      </c>
    </row>
    <row r="4051" spans="1:9" x14ac:dyDescent="0.3">
      <c r="A4051" t="s">
        <v>2072</v>
      </c>
      <c r="B4051" t="s">
        <v>2914</v>
      </c>
      <c r="C4051" t="s">
        <v>2976</v>
      </c>
      <c r="D4051">
        <v>0</v>
      </c>
      <c r="E4051">
        <v>3422</v>
      </c>
      <c r="F4051">
        <v>1061</v>
      </c>
      <c r="G4051">
        <v>9</v>
      </c>
      <c r="H4051" t="s">
        <v>2694</v>
      </c>
      <c r="I4051" t="s">
        <v>2876</v>
      </c>
    </row>
    <row r="4052" spans="1:9" x14ac:dyDescent="0.3">
      <c r="A4052" t="s">
        <v>2994</v>
      </c>
      <c r="B4052" t="s">
        <v>2891</v>
      </c>
      <c r="C4052" t="s">
        <v>2976</v>
      </c>
      <c r="D4052">
        <v>0</v>
      </c>
      <c r="E4052">
        <v>2070</v>
      </c>
      <c r="F4052">
        <v>186</v>
      </c>
      <c r="G4052">
        <v>7</v>
      </c>
      <c r="H4052" t="s">
        <v>2694</v>
      </c>
      <c r="I4052" t="s">
        <v>2876</v>
      </c>
    </row>
    <row r="4053" spans="1:9" x14ac:dyDescent="0.3">
      <c r="A4053" t="s">
        <v>2995</v>
      </c>
      <c r="B4053" t="s">
        <v>2916</v>
      </c>
      <c r="C4053" t="s">
        <v>2976</v>
      </c>
      <c r="D4053">
        <v>0</v>
      </c>
      <c r="E4053">
        <v>757</v>
      </c>
      <c r="F4053">
        <v>371</v>
      </c>
      <c r="G4053">
        <v>2</v>
      </c>
      <c r="H4053" t="s">
        <v>2694</v>
      </c>
      <c r="I4053" t="s">
        <v>2876</v>
      </c>
    </row>
    <row r="4054" spans="1:9" x14ac:dyDescent="0.3">
      <c r="A4054" t="s">
        <v>1121</v>
      </c>
      <c r="B4054" t="s">
        <v>2937</v>
      </c>
      <c r="C4054" t="s">
        <v>2976</v>
      </c>
      <c r="D4054">
        <v>0</v>
      </c>
      <c r="E4054">
        <v>441</v>
      </c>
      <c r="F4054">
        <v>207</v>
      </c>
      <c r="G4054">
        <v>3</v>
      </c>
      <c r="H4054" t="s">
        <v>2694</v>
      </c>
      <c r="I4054" t="s">
        <v>2876</v>
      </c>
    </row>
    <row r="4055" spans="1:9" x14ac:dyDescent="0.3">
      <c r="A4055" t="s">
        <v>1958</v>
      </c>
      <c r="B4055" t="s">
        <v>2900</v>
      </c>
      <c r="C4055" t="s">
        <v>2976</v>
      </c>
      <c r="D4055">
        <v>0</v>
      </c>
      <c r="E4055">
        <v>600</v>
      </c>
      <c r="F4055">
        <v>240</v>
      </c>
      <c r="G4055">
        <v>2</v>
      </c>
      <c r="H4055" t="s">
        <v>2694</v>
      </c>
      <c r="I4055" t="s">
        <v>2876</v>
      </c>
    </row>
    <row r="4056" spans="1:9" x14ac:dyDescent="0.3">
      <c r="A4056" t="s">
        <v>2996</v>
      </c>
      <c r="B4056" t="s">
        <v>2902</v>
      </c>
      <c r="C4056" t="s">
        <v>2976</v>
      </c>
      <c r="D4056">
        <v>0</v>
      </c>
      <c r="E4056">
        <v>692</v>
      </c>
      <c r="F4056">
        <v>290</v>
      </c>
      <c r="G4056">
        <v>4</v>
      </c>
      <c r="H4056" t="s">
        <v>2694</v>
      </c>
      <c r="I4056" t="s">
        <v>2876</v>
      </c>
    </row>
    <row r="4057" spans="1:9" x14ac:dyDescent="0.3">
      <c r="A4057" t="s">
        <v>2997</v>
      </c>
      <c r="B4057" t="s">
        <v>2895</v>
      </c>
      <c r="C4057" t="s">
        <v>2976</v>
      </c>
      <c r="D4057">
        <v>0</v>
      </c>
      <c r="E4057">
        <v>360</v>
      </c>
      <c r="F4057">
        <v>22</v>
      </c>
      <c r="G4057">
        <v>3</v>
      </c>
      <c r="H4057" t="s">
        <v>2694</v>
      </c>
      <c r="I4057" t="s">
        <v>2876</v>
      </c>
    </row>
    <row r="4058" spans="1:9" x14ac:dyDescent="0.3">
      <c r="A4058" t="s">
        <v>1644</v>
      </c>
      <c r="B4058" t="s">
        <v>2882</v>
      </c>
      <c r="C4058" t="s">
        <v>2976</v>
      </c>
      <c r="D4058">
        <v>0</v>
      </c>
      <c r="E4058">
        <v>383</v>
      </c>
      <c r="F4058">
        <v>180</v>
      </c>
      <c r="G4058">
        <v>2</v>
      </c>
      <c r="H4058" t="s">
        <v>2694</v>
      </c>
      <c r="I4058" t="s">
        <v>2876</v>
      </c>
    </row>
    <row r="4059" spans="1:9" x14ac:dyDescent="0.3">
      <c r="A4059" t="s">
        <v>2998</v>
      </c>
      <c r="B4059" t="s">
        <v>2911</v>
      </c>
      <c r="C4059" t="s">
        <v>2976</v>
      </c>
      <c r="D4059">
        <v>0</v>
      </c>
      <c r="E4059">
        <v>497</v>
      </c>
      <c r="F4059">
        <v>169</v>
      </c>
      <c r="G4059">
        <v>4</v>
      </c>
      <c r="H4059" t="s">
        <v>2694</v>
      </c>
      <c r="I4059" t="s">
        <v>2876</v>
      </c>
    </row>
    <row r="4060" spans="1:9" x14ac:dyDescent="0.3">
      <c r="A4060" t="s">
        <v>983</v>
      </c>
      <c r="B4060" t="s">
        <v>2881</v>
      </c>
      <c r="C4060" t="s">
        <v>2976</v>
      </c>
      <c r="D4060">
        <v>0</v>
      </c>
      <c r="E4060">
        <v>2097</v>
      </c>
      <c r="F4060">
        <v>189</v>
      </c>
      <c r="G4060">
        <v>8</v>
      </c>
      <c r="H4060" t="s">
        <v>2694</v>
      </c>
      <c r="I4060" t="s">
        <v>2876</v>
      </c>
    </row>
    <row r="4061" spans="1:9" x14ac:dyDescent="0.3">
      <c r="A4061" t="s">
        <v>224</v>
      </c>
      <c r="B4061" t="s">
        <v>2925</v>
      </c>
      <c r="C4061" t="s">
        <v>2976</v>
      </c>
      <c r="D4061">
        <v>0</v>
      </c>
      <c r="E4061">
        <v>2847</v>
      </c>
      <c r="F4061">
        <v>712</v>
      </c>
      <c r="G4061">
        <v>8</v>
      </c>
      <c r="H4061" t="s">
        <v>2694</v>
      </c>
      <c r="I4061" t="s">
        <v>2876</v>
      </c>
    </row>
    <row r="4062" spans="1:9" x14ac:dyDescent="0.3">
      <c r="A4062" t="s">
        <v>2094</v>
      </c>
      <c r="B4062" t="s">
        <v>2928</v>
      </c>
      <c r="C4062" t="s">
        <v>2976</v>
      </c>
      <c r="D4062">
        <v>0</v>
      </c>
      <c r="E4062">
        <v>4141</v>
      </c>
      <c r="F4062">
        <v>1698</v>
      </c>
      <c r="G4062">
        <v>13</v>
      </c>
      <c r="H4062" t="s">
        <v>2694</v>
      </c>
      <c r="I4062" t="s">
        <v>2876</v>
      </c>
    </row>
    <row r="4063" spans="1:9" x14ac:dyDescent="0.3">
      <c r="A4063" t="s">
        <v>503</v>
      </c>
      <c r="B4063" t="s">
        <v>2882</v>
      </c>
      <c r="C4063" t="s">
        <v>2976</v>
      </c>
      <c r="D4063">
        <v>0</v>
      </c>
      <c r="E4063">
        <v>574</v>
      </c>
      <c r="F4063">
        <v>270</v>
      </c>
      <c r="G4063">
        <v>3</v>
      </c>
      <c r="H4063" t="s">
        <v>2694</v>
      </c>
      <c r="I4063" t="s">
        <v>2876</v>
      </c>
    </row>
    <row r="4064" spans="1:9" x14ac:dyDescent="0.3">
      <c r="A4064" t="s">
        <v>2999</v>
      </c>
      <c r="B4064" t="s">
        <v>2916</v>
      </c>
      <c r="C4064" t="s">
        <v>2976</v>
      </c>
      <c r="D4064">
        <v>0</v>
      </c>
      <c r="E4064">
        <v>757</v>
      </c>
      <c r="F4064">
        <v>371</v>
      </c>
      <c r="G4064">
        <v>2</v>
      </c>
      <c r="H4064" t="s">
        <v>2694</v>
      </c>
      <c r="I4064" t="s">
        <v>2876</v>
      </c>
    </row>
    <row r="4065" spans="1:9" x14ac:dyDescent="0.3">
      <c r="A4065" t="s">
        <v>2098</v>
      </c>
      <c r="B4065" t="s">
        <v>2924</v>
      </c>
      <c r="C4065" t="s">
        <v>2976</v>
      </c>
      <c r="D4065">
        <v>0</v>
      </c>
      <c r="E4065">
        <v>1030</v>
      </c>
      <c r="F4065">
        <v>206</v>
      </c>
      <c r="G4065">
        <v>8</v>
      </c>
      <c r="H4065" t="s">
        <v>2694</v>
      </c>
      <c r="I4065" t="s">
        <v>2876</v>
      </c>
    </row>
    <row r="4066" spans="1:9" x14ac:dyDescent="0.3">
      <c r="A4066" t="s">
        <v>2760</v>
      </c>
      <c r="B4066" t="s">
        <v>2879</v>
      </c>
      <c r="C4066" t="s">
        <v>2976</v>
      </c>
      <c r="D4066">
        <v>0</v>
      </c>
      <c r="E4066">
        <v>856</v>
      </c>
      <c r="F4066">
        <v>385</v>
      </c>
      <c r="G4066">
        <v>6</v>
      </c>
      <c r="H4066" t="s">
        <v>2694</v>
      </c>
      <c r="I4066" t="s">
        <v>2876</v>
      </c>
    </row>
    <row r="4067" spans="1:9" x14ac:dyDescent="0.3">
      <c r="A4067" t="s">
        <v>3000</v>
      </c>
      <c r="B4067" t="s">
        <v>2927</v>
      </c>
      <c r="C4067" t="s">
        <v>2976</v>
      </c>
      <c r="D4067">
        <v>0</v>
      </c>
      <c r="E4067">
        <v>737</v>
      </c>
      <c r="F4067">
        <v>0</v>
      </c>
      <c r="G4067">
        <v>5</v>
      </c>
      <c r="H4067" t="s">
        <v>2694</v>
      </c>
      <c r="I4067" t="s">
        <v>2876</v>
      </c>
    </row>
    <row r="4068" spans="1:9" x14ac:dyDescent="0.3">
      <c r="A4068" t="s">
        <v>1281</v>
      </c>
      <c r="B4068" t="s">
        <v>2882</v>
      </c>
      <c r="C4068" t="s">
        <v>2976</v>
      </c>
      <c r="D4068">
        <v>0</v>
      </c>
      <c r="E4068">
        <v>191</v>
      </c>
      <c r="F4068">
        <v>90</v>
      </c>
      <c r="G4068">
        <v>1</v>
      </c>
      <c r="H4068" t="s">
        <v>2694</v>
      </c>
      <c r="I4068" t="s">
        <v>2876</v>
      </c>
    </row>
    <row r="4069" spans="1:9" x14ac:dyDescent="0.3">
      <c r="A4069" t="s">
        <v>1146</v>
      </c>
      <c r="B4069" t="s">
        <v>2937</v>
      </c>
      <c r="C4069" t="s">
        <v>2976</v>
      </c>
      <c r="D4069">
        <v>0</v>
      </c>
      <c r="E4069">
        <v>736</v>
      </c>
      <c r="F4069">
        <v>346</v>
      </c>
      <c r="G4069">
        <v>5</v>
      </c>
      <c r="H4069" t="s">
        <v>2694</v>
      </c>
      <c r="I4069" t="s">
        <v>2876</v>
      </c>
    </row>
    <row r="4070" spans="1:9" x14ac:dyDescent="0.3">
      <c r="A4070" t="s">
        <v>1459</v>
      </c>
      <c r="B4070" t="s">
        <v>2891</v>
      </c>
      <c r="C4070" t="s">
        <v>2976</v>
      </c>
      <c r="D4070">
        <v>0</v>
      </c>
      <c r="E4070">
        <v>1183</v>
      </c>
      <c r="F4070">
        <v>106</v>
      </c>
      <c r="G4070">
        <v>4</v>
      </c>
      <c r="H4070" t="s">
        <v>2694</v>
      </c>
      <c r="I4070" t="s">
        <v>2876</v>
      </c>
    </row>
    <row r="4071" spans="1:9" x14ac:dyDescent="0.3">
      <c r="A4071" t="s">
        <v>1982</v>
      </c>
      <c r="B4071" t="s">
        <v>2916</v>
      </c>
      <c r="C4071" t="s">
        <v>2976</v>
      </c>
      <c r="D4071">
        <v>0</v>
      </c>
      <c r="E4071">
        <v>757</v>
      </c>
      <c r="F4071">
        <v>371</v>
      </c>
      <c r="G4071">
        <v>2</v>
      </c>
      <c r="H4071" t="s">
        <v>2694</v>
      </c>
      <c r="I4071" t="s">
        <v>2876</v>
      </c>
    </row>
    <row r="4072" spans="1:9" x14ac:dyDescent="0.3">
      <c r="A4072" t="s">
        <v>1150</v>
      </c>
      <c r="B4072" t="s">
        <v>2884</v>
      </c>
      <c r="C4072" t="s">
        <v>2976</v>
      </c>
      <c r="D4072">
        <v>0</v>
      </c>
      <c r="E4072">
        <v>574</v>
      </c>
      <c r="F4072">
        <v>144</v>
      </c>
      <c r="G4072">
        <v>3</v>
      </c>
      <c r="H4072" t="s">
        <v>2694</v>
      </c>
      <c r="I4072" t="s">
        <v>2876</v>
      </c>
    </row>
    <row r="4073" spans="1:9" x14ac:dyDescent="0.3">
      <c r="A4073" t="s">
        <v>2500</v>
      </c>
      <c r="B4073" t="s">
        <v>2906</v>
      </c>
      <c r="C4073" t="s">
        <v>2976</v>
      </c>
      <c r="D4073">
        <v>0</v>
      </c>
      <c r="E4073">
        <v>446</v>
      </c>
      <c r="F4073">
        <v>53</v>
      </c>
      <c r="G4073">
        <v>3</v>
      </c>
      <c r="H4073" t="s">
        <v>2694</v>
      </c>
      <c r="I4073" t="s">
        <v>2876</v>
      </c>
    </row>
    <row r="4074" spans="1:9" x14ac:dyDescent="0.3">
      <c r="A4074" t="s">
        <v>3001</v>
      </c>
      <c r="B4074" t="s">
        <v>2891</v>
      </c>
      <c r="C4074" t="s">
        <v>2976</v>
      </c>
      <c r="D4074">
        <v>0</v>
      </c>
      <c r="E4074">
        <v>887</v>
      </c>
      <c r="F4074">
        <v>80</v>
      </c>
      <c r="G4074">
        <v>3</v>
      </c>
      <c r="H4074" t="s">
        <v>2694</v>
      </c>
      <c r="I4074" t="s">
        <v>2876</v>
      </c>
    </row>
    <row r="4075" spans="1:9" x14ac:dyDescent="0.3">
      <c r="A4075" t="s">
        <v>3002</v>
      </c>
      <c r="B4075" t="s">
        <v>2937</v>
      </c>
      <c r="C4075" t="s">
        <v>2976</v>
      </c>
      <c r="D4075">
        <v>0</v>
      </c>
      <c r="E4075">
        <v>294</v>
      </c>
      <c r="F4075">
        <v>138</v>
      </c>
      <c r="G4075">
        <v>2</v>
      </c>
      <c r="H4075" t="s">
        <v>2694</v>
      </c>
      <c r="I4075" t="s">
        <v>2876</v>
      </c>
    </row>
    <row r="4076" spans="1:9" x14ac:dyDescent="0.3">
      <c r="A4076" t="s">
        <v>842</v>
      </c>
      <c r="B4076" t="s">
        <v>2924</v>
      </c>
      <c r="C4076" t="s">
        <v>2976</v>
      </c>
      <c r="D4076">
        <v>0</v>
      </c>
      <c r="E4076">
        <v>1158</v>
      </c>
      <c r="F4076">
        <v>232</v>
      </c>
      <c r="G4076">
        <v>9</v>
      </c>
      <c r="H4076" t="s">
        <v>2694</v>
      </c>
      <c r="I4076" t="s">
        <v>2876</v>
      </c>
    </row>
    <row r="4077" spans="1:9" x14ac:dyDescent="0.3">
      <c r="A4077" t="s">
        <v>1670</v>
      </c>
      <c r="B4077" t="s">
        <v>2897</v>
      </c>
      <c r="C4077" t="s">
        <v>2976</v>
      </c>
      <c r="D4077">
        <v>0</v>
      </c>
      <c r="E4077">
        <v>720</v>
      </c>
      <c r="F4077">
        <v>43</v>
      </c>
      <c r="G4077">
        <v>2</v>
      </c>
      <c r="H4077" t="s">
        <v>2694</v>
      </c>
      <c r="I4077" t="s">
        <v>2876</v>
      </c>
    </row>
    <row r="4078" spans="1:9" x14ac:dyDescent="0.3">
      <c r="A4078" t="s">
        <v>1157</v>
      </c>
      <c r="B4078" t="s">
        <v>2918</v>
      </c>
      <c r="C4078" t="s">
        <v>2976</v>
      </c>
      <c r="D4078">
        <v>0</v>
      </c>
      <c r="E4078">
        <v>730</v>
      </c>
      <c r="F4078">
        <v>365</v>
      </c>
      <c r="G4078">
        <v>3</v>
      </c>
      <c r="H4078" t="s">
        <v>2694</v>
      </c>
      <c r="I4078" t="s">
        <v>2876</v>
      </c>
    </row>
    <row r="4079" spans="1:9" x14ac:dyDescent="0.3">
      <c r="A4079" t="s">
        <v>448</v>
      </c>
      <c r="B4079" t="s">
        <v>2928</v>
      </c>
      <c r="C4079" t="s">
        <v>2976</v>
      </c>
      <c r="D4079">
        <v>0</v>
      </c>
      <c r="E4079">
        <v>637</v>
      </c>
      <c r="F4079">
        <v>261</v>
      </c>
      <c r="G4079">
        <v>2</v>
      </c>
      <c r="H4079" t="s">
        <v>2694</v>
      </c>
      <c r="I4079" t="s">
        <v>2876</v>
      </c>
    </row>
    <row r="4080" spans="1:9" x14ac:dyDescent="0.3">
      <c r="A4080" t="s">
        <v>3003</v>
      </c>
      <c r="B4080" t="s">
        <v>2930</v>
      </c>
      <c r="C4080" t="s">
        <v>2976</v>
      </c>
      <c r="D4080">
        <v>0</v>
      </c>
      <c r="E4080">
        <v>1157</v>
      </c>
      <c r="F4080">
        <v>220</v>
      </c>
      <c r="G4080">
        <v>6</v>
      </c>
      <c r="H4080" t="s">
        <v>2694</v>
      </c>
      <c r="I4080" t="s">
        <v>2876</v>
      </c>
    </row>
    <row r="4081" spans="1:9" x14ac:dyDescent="0.3">
      <c r="A4081" t="s">
        <v>706</v>
      </c>
      <c r="B4081" t="s">
        <v>2928</v>
      </c>
      <c r="C4081" t="s">
        <v>2976</v>
      </c>
      <c r="D4081">
        <v>0</v>
      </c>
      <c r="E4081">
        <v>956</v>
      </c>
      <c r="F4081">
        <v>392</v>
      </c>
      <c r="G4081">
        <v>3</v>
      </c>
      <c r="H4081" t="s">
        <v>2694</v>
      </c>
      <c r="I4081" t="s">
        <v>2876</v>
      </c>
    </row>
    <row r="4082" spans="1:9" x14ac:dyDescent="0.3">
      <c r="A4082" t="s">
        <v>280</v>
      </c>
      <c r="B4082" t="s">
        <v>2906</v>
      </c>
      <c r="C4082" t="s">
        <v>2976</v>
      </c>
      <c r="D4082">
        <v>0</v>
      </c>
      <c r="E4082">
        <v>743</v>
      </c>
      <c r="F4082">
        <v>89</v>
      </c>
      <c r="G4082">
        <v>5</v>
      </c>
      <c r="H4082" t="s">
        <v>2694</v>
      </c>
      <c r="I4082" t="s">
        <v>2876</v>
      </c>
    </row>
    <row r="4083" spans="1:9" x14ac:dyDescent="0.3">
      <c r="A4083" t="s">
        <v>1014</v>
      </c>
      <c r="B4083" t="s">
        <v>2877</v>
      </c>
      <c r="C4083" t="s">
        <v>2976</v>
      </c>
      <c r="D4083">
        <v>0</v>
      </c>
      <c r="E4083">
        <v>498</v>
      </c>
      <c r="F4083">
        <v>80</v>
      </c>
      <c r="G4083">
        <v>4</v>
      </c>
      <c r="H4083" t="s">
        <v>2694</v>
      </c>
      <c r="I4083" t="s">
        <v>2876</v>
      </c>
    </row>
    <row r="4084" spans="1:9" x14ac:dyDescent="0.3">
      <c r="A4084" t="s">
        <v>3004</v>
      </c>
      <c r="B4084" t="s">
        <v>2919</v>
      </c>
      <c r="C4084" t="s">
        <v>2976</v>
      </c>
      <c r="D4084">
        <v>0</v>
      </c>
      <c r="E4084">
        <v>433</v>
      </c>
      <c r="F4084">
        <v>26</v>
      </c>
      <c r="G4084">
        <v>3</v>
      </c>
      <c r="H4084" t="s">
        <v>2694</v>
      </c>
      <c r="I4084" t="s">
        <v>2876</v>
      </c>
    </row>
    <row r="4085" spans="1:9" x14ac:dyDescent="0.3">
      <c r="A4085" t="s">
        <v>3005</v>
      </c>
      <c r="B4085" t="s">
        <v>2879</v>
      </c>
      <c r="C4085" t="s">
        <v>2976</v>
      </c>
      <c r="D4085">
        <v>0</v>
      </c>
      <c r="E4085">
        <v>285</v>
      </c>
      <c r="F4085">
        <v>128</v>
      </c>
      <c r="G4085">
        <v>2</v>
      </c>
      <c r="H4085" t="s">
        <v>2694</v>
      </c>
      <c r="I4085" t="s">
        <v>2876</v>
      </c>
    </row>
    <row r="4086" spans="1:9" x14ac:dyDescent="0.3">
      <c r="A4086" t="s">
        <v>862</v>
      </c>
      <c r="B4086" t="s">
        <v>2882</v>
      </c>
      <c r="C4086" t="s">
        <v>2976</v>
      </c>
      <c r="D4086">
        <v>0</v>
      </c>
      <c r="E4086">
        <v>1913</v>
      </c>
      <c r="F4086">
        <v>899</v>
      </c>
      <c r="G4086">
        <v>10</v>
      </c>
      <c r="H4086" t="s">
        <v>2694</v>
      </c>
      <c r="I4086" t="s">
        <v>2876</v>
      </c>
    </row>
    <row r="4087" spans="1:9" x14ac:dyDescent="0.3">
      <c r="A4087" t="s">
        <v>1019</v>
      </c>
      <c r="B4087" t="s">
        <v>3006</v>
      </c>
      <c r="C4087" t="s">
        <v>3007</v>
      </c>
      <c r="D4087">
        <v>0</v>
      </c>
      <c r="E4087">
        <v>88</v>
      </c>
      <c r="F4087">
        <v>18</v>
      </c>
      <c r="G4087">
        <v>3</v>
      </c>
      <c r="H4087" t="s">
        <v>2694</v>
      </c>
      <c r="I4087" t="s">
        <v>3008</v>
      </c>
    </row>
    <row r="4088" spans="1:9" x14ac:dyDescent="0.3">
      <c r="A4088" t="s">
        <v>3009</v>
      </c>
      <c r="B4088" t="s">
        <v>3010</v>
      </c>
      <c r="C4088" t="s">
        <v>3007</v>
      </c>
      <c r="D4088">
        <v>0</v>
      </c>
      <c r="E4088">
        <v>294</v>
      </c>
      <c r="F4088">
        <v>109</v>
      </c>
      <c r="G4088">
        <v>7</v>
      </c>
      <c r="H4088" t="s">
        <v>2694</v>
      </c>
      <c r="I4088" t="s">
        <v>3008</v>
      </c>
    </row>
    <row r="4089" spans="1:9" x14ac:dyDescent="0.3">
      <c r="A4089" t="s">
        <v>48</v>
      </c>
      <c r="B4089" t="s">
        <v>3011</v>
      </c>
      <c r="C4089" t="s">
        <v>3007</v>
      </c>
      <c r="D4089">
        <v>0</v>
      </c>
      <c r="E4089">
        <v>1025</v>
      </c>
      <c r="F4089">
        <v>400</v>
      </c>
      <c r="G4089">
        <v>4</v>
      </c>
      <c r="H4089" t="s">
        <v>2694</v>
      </c>
      <c r="I4089" t="s">
        <v>3008</v>
      </c>
    </row>
    <row r="4090" spans="1:9" x14ac:dyDescent="0.3">
      <c r="A4090" t="s">
        <v>1514</v>
      </c>
      <c r="B4090" t="s">
        <v>3012</v>
      </c>
      <c r="C4090" t="s">
        <v>3007</v>
      </c>
      <c r="D4090">
        <v>0</v>
      </c>
      <c r="E4090">
        <v>806</v>
      </c>
      <c r="F4090">
        <v>185</v>
      </c>
      <c r="G4090">
        <v>14</v>
      </c>
      <c r="H4090" t="s">
        <v>2694</v>
      </c>
      <c r="I4090" t="s">
        <v>3008</v>
      </c>
    </row>
    <row r="4091" spans="1:9" x14ac:dyDescent="0.3">
      <c r="A4091" t="s">
        <v>1514</v>
      </c>
      <c r="B4091" t="s">
        <v>3013</v>
      </c>
      <c r="C4091" t="s">
        <v>3007</v>
      </c>
      <c r="D4091">
        <v>0</v>
      </c>
      <c r="E4091">
        <v>450</v>
      </c>
      <c r="F4091">
        <v>58</v>
      </c>
      <c r="G4091">
        <v>4</v>
      </c>
      <c r="H4091" t="s">
        <v>2694</v>
      </c>
      <c r="I4091" t="s">
        <v>3008</v>
      </c>
    </row>
    <row r="4092" spans="1:9" x14ac:dyDescent="0.3">
      <c r="A4092" t="s">
        <v>3014</v>
      </c>
      <c r="B4092" t="s">
        <v>3015</v>
      </c>
      <c r="C4092" t="s">
        <v>3007</v>
      </c>
      <c r="D4092">
        <v>0</v>
      </c>
      <c r="E4092">
        <v>742</v>
      </c>
      <c r="F4092">
        <v>59</v>
      </c>
      <c r="G4092">
        <v>3</v>
      </c>
      <c r="H4092" t="s">
        <v>2694</v>
      </c>
      <c r="I4092" t="s">
        <v>3008</v>
      </c>
    </row>
    <row r="4093" spans="1:9" x14ac:dyDescent="0.3">
      <c r="A4093" t="s">
        <v>2898</v>
      </c>
      <c r="B4093" t="s">
        <v>3016</v>
      </c>
      <c r="C4093" t="s">
        <v>3007</v>
      </c>
      <c r="D4093">
        <v>0</v>
      </c>
      <c r="E4093">
        <v>122</v>
      </c>
      <c r="F4093">
        <v>52</v>
      </c>
      <c r="G4093">
        <v>4</v>
      </c>
      <c r="H4093" t="s">
        <v>2694</v>
      </c>
      <c r="I4093" t="s">
        <v>3008</v>
      </c>
    </row>
    <row r="4094" spans="1:9" x14ac:dyDescent="0.3">
      <c r="A4094" t="s">
        <v>325</v>
      </c>
      <c r="B4094" t="s">
        <v>3017</v>
      </c>
      <c r="C4094" t="s">
        <v>3007</v>
      </c>
      <c r="D4094">
        <v>0</v>
      </c>
      <c r="E4094">
        <v>71</v>
      </c>
      <c r="F4094">
        <v>10</v>
      </c>
      <c r="G4094">
        <v>1</v>
      </c>
      <c r="H4094" t="s">
        <v>2694</v>
      </c>
      <c r="I4094" t="s">
        <v>3008</v>
      </c>
    </row>
    <row r="4095" spans="1:9" x14ac:dyDescent="0.3">
      <c r="A4095" t="s">
        <v>1355</v>
      </c>
      <c r="B4095" t="s">
        <v>3016</v>
      </c>
      <c r="C4095" t="s">
        <v>3007</v>
      </c>
      <c r="D4095">
        <v>0</v>
      </c>
      <c r="E4095">
        <v>31</v>
      </c>
      <c r="F4095">
        <v>13</v>
      </c>
      <c r="G4095">
        <v>1</v>
      </c>
      <c r="H4095" t="s">
        <v>2694</v>
      </c>
      <c r="I4095" t="s">
        <v>3008</v>
      </c>
    </row>
    <row r="4096" spans="1:9" x14ac:dyDescent="0.3">
      <c r="A4096" t="s">
        <v>911</v>
      </c>
      <c r="B4096" t="s">
        <v>3018</v>
      </c>
      <c r="C4096" t="s">
        <v>3007</v>
      </c>
      <c r="D4096">
        <v>0</v>
      </c>
      <c r="E4096">
        <v>716</v>
      </c>
      <c r="F4096">
        <v>150</v>
      </c>
      <c r="G4096">
        <v>7</v>
      </c>
      <c r="H4096" t="s">
        <v>2694</v>
      </c>
      <c r="I4096" t="s">
        <v>3008</v>
      </c>
    </row>
    <row r="4097" spans="1:9" x14ac:dyDescent="0.3">
      <c r="A4097" t="s">
        <v>2168</v>
      </c>
      <c r="B4097" t="s">
        <v>3019</v>
      </c>
      <c r="C4097" t="s">
        <v>3007</v>
      </c>
      <c r="D4097">
        <v>0</v>
      </c>
      <c r="E4097">
        <v>91</v>
      </c>
      <c r="F4097">
        <v>35</v>
      </c>
      <c r="G4097">
        <v>2</v>
      </c>
      <c r="H4097" t="s">
        <v>2694</v>
      </c>
      <c r="I4097" t="s">
        <v>3008</v>
      </c>
    </row>
    <row r="4098" spans="1:9" x14ac:dyDescent="0.3">
      <c r="A4098" t="s">
        <v>1061</v>
      </c>
      <c r="B4098" t="s">
        <v>3020</v>
      </c>
      <c r="C4098" t="s">
        <v>3007</v>
      </c>
      <c r="D4098">
        <v>0</v>
      </c>
      <c r="E4098">
        <v>580</v>
      </c>
      <c r="F4098">
        <v>179</v>
      </c>
      <c r="G4098">
        <v>10</v>
      </c>
      <c r="H4098" t="s">
        <v>2694</v>
      </c>
      <c r="I4098" t="s">
        <v>3008</v>
      </c>
    </row>
    <row r="4099" spans="1:9" x14ac:dyDescent="0.3">
      <c r="A4099" t="s">
        <v>2031</v>
      </c>
      <c r="B4099" t="s">
        <v>3021</v>
      </c>
      <c r="C4099" t="s">
        <v>3007</v>
      </c>
      <c r="D4099">
        <v>0</v>
      </c>
      <c r="E4099">
        <v>205</v>
      </c>
      <c r="F4099">
        <v>92</v>
      </c>
      <c r="G4099">
        <v>7</v>
      </c>
      <c r="H4099" t="s">
        <v>2694</v>
      </c>
      <c r="I4099" t="s">
        <v>3008</v>
      </c>
    </row>
    <row r="4100" spans="1:9" x14ac:dyDescent="0.3">
      <c r="A4100" t="s">
        <v>115</v>
      </c>
      <c r="B4100" t="s">
        <v>3022</v>
      </c>
      <c r="C4100" t="s">
        <v>3007</v>
      </c>
      <c r="D4100">
        <v>0</v>
      </c>
      <c r="E4100">
        <v>230</v>
      </c>
      <c r="F4100">
        <v>50</v>
      </c>
      <c r="G4100">
        <v>2</v>
      </c>
      <c r="H4100" t="s">
        <v>2694</v>
      </c>
      <c r="I4100" t="s">
        <v>3008</v>
      </c>
    </row>
    <row r="4101" spans="1:9" x14ac:dyDescent="0.3">
      <c r="A4101" t="s">
        <v>2441</v>
      </c>
      <c r="B4101" t="s">
        <v>3013</v>
      </c>
      <c r="C4101" t="s">
        <v>3007</v>
      </c>
      <c r="D4101">
        <v>0</v>
      </c>
      <c r="E4101">
        <v>225</v>
      </c>
      <c r="F4101">
        <v>29</v>
      </c>
      <c r="G4101">
        <v>2</v>
      </c>
      <c r="H4101" t="s">
        <v>2694</v>
      </c>
      <c r="I4101" t="s">
        <v>3008</v>
      </c>
    </row>
    <row r="4102" spans="1:9" x14ac:dyDescent="0.3">
      <c r="A4102" t="s">
        <v>539</v>
      </c>
      <c r="B4102" t="s">
        <v>3023</v>
      </c>
      <c r="C4102" t="s">
        <v>3007</v>
      </c>
      <c r="D4102">
        <v>0</v>
      </c>
      <c r="E4102">
        <v>230</v>
      </c>
      <c r="F4102">
        <v>25</v>
      </c>
      <c r="G4102">
        <v>6</v>
      </c>
      <c r="H4102" t="s">
        <v>2694</v>
      </c>
      <c r="I4102" t="s">
        <v>3008</v>
      </c>
    </row>
    <row r="4103" spans="1:9" x14ac:dyDescent="0.3">
      <c r="A4103" t="s">
        <v>1074</v>
      </c>
      <c r="B4103" t="s">
        <v>3018</v>
      </c>
      <c r="C4103" t="s">
        <v>3007</v>
      </c>
      <c r="D4103">
        <v>0</v>
      </c>
      <c r="E4103">
        <v>307</v>
      </c>
      <c r="F4103">
        <v>64</v>
      </c>
      <c r="G4103">
        <v>3</v>
      </c>
      <c r="H4103" t="s">
        <v>2694</v>
      </c>
      <c r="I4103" t="s">
        <v>3008</v>
      </c>
    </row>
    <row r="4104" spans="1:9" x14ac:dyDescent="0.3">
      <c r="A4104" t="s">
        <v>124</v>
      </c>
      <c r="B4104" t="s">
        <v>3011</v>
      </c>
      <c r="C4104" t="s">
        <v>3007</v>
      </c>
      <c r="D4104">
        <v>0</v>
      </c>
      <c r="E4104">
        <v>1282</v>
      </c>
      <c r="F4104">
        <v>500</v>
      </c>
      <c r="G4104">
        <v>5</v>
      </c>
      <c r="H4104" t="s">
        <v>2694</v>
      </c>
      <c r="I4104" t="s">
        <v>3008</v>
      </c>
    </row>
    <row r="4105" spans="1:9" x14ac:dyDescent="0.3">
      <c r="A4105" t="s">
        <v>3024</v>
      </c>
      <c r="B4105" t="s">
        <v>3025</v>
      </c>
      <c r="C4105" t="s">
        <v>3007</v>
      </c>
      <c r="D4105">
        <v>0</v>
      </c>
      <c r="E4105">
        <v>492</v>
      </c>
      <c r="F4105">
        <v>187</v>
      </c>
      <c r="G4105">
        <v>2</v>
      </c>
      <c r="H4105" t="s">
        <v>2694</v>
      </c>
      <c r="I4105" t="s">
        <v>3008</v>
      </c>
    </row>
    <row r="4106" spans="1:9" x14ac:dyDescent="0.3">
      <c r="A4106" t="s">
        <v>352</v>
      </c>
      <c r="B4106" t="s">
        <v>3026</v>
      </c>
      <c r="C4106" t="s">
        <v>3007</v>
      </c>
      <c r="D4106">
        <v>0</v>
      </c>
      <c r="E4106">
        <v>221</v>
      </c>
      <c r="F4106">
        <v>35</v>
      </c>
      <c r="G4106">
        <v>4</v>
      </c>
      <c r="H4106" t="s">
        <v>2694</v>
      </c>
      <c r="I4106" t="s">
        <v>3008</v>
      </c>
    </row>
    <row r="4107" spans="1:9" x14ac:dyDescent="0.3">
      <c r="A4107" t="s">
        <v>3027</v>
      </c>
      <c r="B4107" t="s">
        <v>3028</v>
      </c>
      <c r="C4107" t="s">
        <v>3007</v>
      </c>
      <c r="D4107">
        <v>0</v>
      </c>
      <c r="E4107">
        <v>232</v>
      </c>
      <c r="F4107">
        <v>35</v>
      </c>
      <c r="G4107">
        <v>5</v>
      </c>
      <c r="H4107" t="s">
        <v>2694</v>
      </c>
      <c r="I4107" t="s">
        <v>3008</v>
      </c>
    </row>
    <row r="4108" spans="1:9" x14ac:dyDescent="0.3">
      <c r="A4108" t="s">
        <v>1382</v>
      </c>
      <c r="B4108" t="s">
        <v>3021</v>
      </c>
      <c r="C4108" t="s">
        <v>3007</v>
      </c>
      <c r="D4108">
        <v>0</v>
      </c>
      <c r="E4108">
        <v>176</v>
      </c>
      <c r="F4108">
        <v>79</v>
      </c>
      <c r="G4108">
        <v>6</v>
      </c>
      <c r="H4108" t="s">
        <v>2694</v>
      </c>
      <c r="I4108" t="s">
        <v>3008</v>
      </c>
    </row>
    <row r="4109" spans="1:9" x14ac:dyDescent="0.3">
      <c r="A4109" t="s">
        <v>3029</v>
      </c>
      <c r="B4109" t="s">
        <v>3006</v>
      </c>
      <c r="C4109" t="s">
        <v>3007</v>
      </c>
      <c r="D4109">
        <v>0</v>
      </c>
      <c r="E4109">
        <v>88</v>
      </c>
      <c r="F4109">
        <v>18</v>
      </c>
      <c r="G4109">
        <v>3</v>
      </c>
      <c r="H4109" t="s">
        <v>2694</v>
      </c>
      <c r="I4109" t="s">
        <v>3008</v>
      </c>
    </row>
    <row r="4110" spans="1:9" x14ac:dyDescent="0.3">
      <c r="A4110" t="s">
        <v>3030</v>
      </c>
      <c r="B4110" t="s">
        <v>3019</v>
      </c>
      <c r="C4110" t="s">
        <v>3007</v>
      </c>
      <c r="D4110">
        <v>0</v>
      </c>
      <c r="E4110">
        <v>136</v>
      </c>
      <c r="F4110">
        <v>52</v>
      </c>
      <c r="G4110">
        <v>3</v>
      </c>
      <c r="H4110" t="s">
        <v>2694</v>
      </c>
      <c r="I4110" t="s">
        <v>3008</v>
      </c>
    </row>
    <row r="4111" spans="1:9" x14ac:dyDescent="0.3">
      <c r="A4111" t="s">
        <v>1840</v>
      </c>
      <c r="B4111" t="s">
        <v>3021</v>
      </c>
      <c r="C4111" t="s">
        <v>3007</v>
      </c>
      <c r="D4111">
        <v>0</v>
      </c>
      <c r="E4111">
        <v>88</v>
      </c>
      <c r="F4111">
        <v>40</v>
      </c>
      <c r="G4111">
        <v>3</v>
      </c>
      <c r="H4111" t="s">
        <v>2694</v>
      </c>
      <c r="I4111" t="s">
        <v>3008</v>
      </c>
    </row>
    <row r="4112" spans="1:9" x14ac:dyDescent="0.3">
      <c r="A4112" t="s">
        <v>3031</v>
      </c>
      <c r="B4112" t="s">
        <v>3020</v>
      </c>
      <c r="C4112" t="s">
        <v>3007</v>
      </c>
      <c r="D4112">
        <v>0</v>
      </c>
      <c r="E4112">
        <v>231</v>
      </c>
      <c r="F4112">
        <v>99</v>
      </c>
      <c r="G4112">
        <v>4</v>
      </c>
      <c r="H4112" t="s">
        <v>2694</v>
      </c>
      <c r="I4112" t="s">
        <v>3008</v>
      </c>
    </row>
    <row r="4113" spans="1:9" x14ac:dyDescent="0.3">
      <c r="A4113" t="s">
        <v>3032</v>
      </c>
      <c r="B4113" t="s">
        <v>3019</v>
      </c>
      <c r="C4113" t="s">
        <v>3007</v>
      </c>
      <c r="D4113">
        <v>0</v>
      </c>
      <c r="E4113">
        <v>316</v>
      </c>
      <c r="F4113">
        <v>95</v>
      </c>
      <c r="G4113">
        <v>7</v>
      </c>
      <c r="H4113" t="s">
        <v>2694</v>
      </c>
      <c r="I4113" t="s">
        <v>3008</v>
      </c>
    </row>
    <row r="4114" spans="1:9" x14ac:dyDescent="0.3">
      <c r="A4114" t="s">
        <v>3033</v>
      </c>
      <c r="B4114" t="s">
        <v>3015</v>
      </c>
      <c r="C4114" t="s">
        <v>3007</v>
      </c>
      <c r="D4114">
        <v>0</v>
      </c>
      <c r="E4114">
        <v>1237</v>
      </c>
      <c r="F4114">
        <v>99</v>
      </c>
      <c r="G4114">
        <v>5</v>
      </c>
      <c r="H4114" t="s">
        <v>2694</v>
      </c>
      <c r="I4114" t="s">
        <v>3008</v>
      </c>
    </row>
    <row r="4115" spans="1:9" x14ac:dyDescent="0.3">
      <c r="A4115" t="s">
        <v>1607</v>
      </c>
      <c r="B4115" t="s">
        <v>3019</v>
      </c>
      <c r="C4115" t="s">
        <v>3007</v>
      </c>
      <c r="D4115">
        <v>0</v>
      </c>
      <c r="E4115">
        <v>136</v>
      </c>
      <c r="F4115">
        <v>41</v>
      </c>
      <c r="G4115">
        <v>3</v>
      </c>
      <c r="H4115" t="s">
        <v>2694</v>
      </c>
      <c r="I4115" t="s">
        <v>3008</v>
      </c>
    </row>
    <row r="4116" spans="1:9" x14ac:dyDescent="0.3">
      <c r="A4116" t="s">
        <v>150</v>
      </c>
      <c r="B4116" t="s">
        <v>3034</v>
      </c>
      <c r="C4116" t="s">
        <v>3007</v>
      </c>
      <c r="D4116">
        <v>0</v>
      </c>
      <c r="E4116">
        <v>517</v>
      </c>
      <c r="F4116">
        <v>72</v>
      </c>
      <c r="G4116">
        <v>5</v>
      </c>
      <c r="H4116" t="s">
        <v>2694</v>
      </c>
      <c r="I4116" t="s">
        <v>3008</v>
      </c>
    </row>
    <row r="4117" spans="1:9" x14ac:dyDescent="0.3">
      <c r="A4117" t="s">
        <v>2593</v>
      </c>
      <c r="B4117" t="s">
        <v>3035</v>
      </c>
      <c r="C4117" t="s">
        <v>3007</v>
      </c>
      <c r="D4117">
        <v>0</v>
      </c>
      <c r="E4117">
        <v>517</v>
      </c>
      <c r="F4117">
        <v>46</v>
      </c>
      <c r="G4117">
        <v>2</v>
      </c>
      <c r="H4117" t="s">
        <v>2694</v>
      </c>
      <c r="I4117" t="s">
        <v>3008</v>
      </c>
    </row>
    <row r="4118" spans="1:9" x14ac:dyDescent="0.3">
      <c r="A4118" t="s">
        <v>3036</v>
      </c>
      <c r="B4118" t="s">
        <v>3037</v>
      </c>
      <c r="C4118" t="s">
        <v>3007</v>
      </c>
      <c r="D4118">
        <v>0</v>
      </c>
      <c r="E4118">
        <v>161</v>
      </c>
      <c r="F4118">
        <v>19</v>
      </c>
      <c r="G4118">
        <v>4</v>
      </c>
      <c r="H4118" t="s">
        <v>2694</v>
      </c>
      <c r="I4118" t="s">
        <v>3008</v>
      </c>
    </row>
    <row r="4119" spans="1:9" x14ac:dyDescent="0.3">
      <c r="A4119" t="s">
        <v>3038</v>
      </c>
      <c r="B4119" t="s">
        <v>3039</v>
      </c>
      <c r="C4119" t="s">
        <v>3007</v>
      </c>
      <c r="D4119">
        <v>0</v>
      </c>
      <c r="E4119">
        <v>166</v>
      </c>
      <c r="F4119">
        <v>53</v>
      </c>
      <c r="G4119">
        <v>4</v>
      </c>
      <c r="H4119" t="s">
        <v>2694</v>
      </c>
      <c r="I4119" t="s">
        <v>3008</v>
      </c>
    </row>
    <row r="4120" spans="1:9" x14ac:dyDescent="0.3">
      <c r="A4120" t="s">
        <v>3040</v>
      </c>
      <c r="B4120" t="s">
        <v>3020</v>
      </c>
      <c r="C4120" t="s">
        <v>3007</v>
      </c>
      <c r="D4120">
        <v>0</v>
      </c>
      <c r="E4120">
        <v>174</v>
      </c>
      <c r="F4120">
        <v>54</v>
      </c>
      <c r="G4120">
        <v>3</v>
      </c>
      <c r="H4120" t="s">
        <v>2694</v>
      </c>
      <c r="I4120" t="s">
        <v>3008</v>
      </c>
    </row>
    <row r="4121" spans="1:9" x14ac:dyDescent="0.3">
      <c r="A4121" t="s">
        <v>3041</v>
      </c>
      <c r="B4121" t="s">
        <v>3042</v>
      </c>
      <c r="C4121" t="s">
        <v>3007</v>
      </c>
      <c r="D4121">
        <v>0</v>
      </c>
      <c r="E4121">
        <v>250</v>
      </c>
      <c r="F4121">
        <v>120</v>
      </c>
      <c r="G4121">
        <v>3</v>
      </c>
      <c r="H4121" t="s">
        <v>2694</v>
      </c>
      <c r="I4121" t="s">
        <v>3008</v>
      </c>
    </row>
    <row r="4122" spans="1:9" x14ac:dyDescent="0.3">
      <c r="A4122" t="s">
        <v>789</v>
      </c>
      <c r="B4122" t="s">
        <v>3043</v>
      </c>
      <c r="C4122" t="s">
        <v>3007</v>
      </c>
      <c r="D4122">
        <v>0</v>
      </c>
      <c r="E4122">
        <v>85</v>
      </c>
      <c r="F4122">
        <v>3</v>
      </c>
      <c r="G4122">
        <v>3</v>
      </c>
      <c r="H4122" t="s">
        <v>2694</v>
      </c>
      <c r="I4122" t="s">
        <v>3008</v>
      </c>
    </row>
    <row r="4123" spans="1:9" x14ac:dyDescent="0.3">
      <c r="A4123" t="s">
        <v>557</v>
      </c>
      <c r="B4123" t="s">
        <v>3028</v>
      </c>
      <c r="C4123" t="s">
        <v>3007</v>
      </c>
      <c r="D4123">
        <v>0</v>
      </c>
      <c r="E4123">
        <v>278</v>
      </c>
      <c r="F4123">
        <v>42</v>
      </c>
      <c r="G4123">
        <v>6</v>
      </c>
      <c r="H4123" t="s">
        <v>2694</v>
      </c>
      <c r="I4123" t="s">
        <v>3008</v>
      </c>
    </row>
    <row r="4124" spans="1:9" x14ac:dyDescent="0.3">
      <c r="A4124" t="s">
        <v>3044</v>
      </c>
      <c r="B4124" t="s">
        <v>3015</v>
      </c>
      <c r="C4124" t="s">
        <v>3007</v>
      </c>
      <c r="D4124">
        <v>0</v>
      </c>
      <c r="E4124">
        <v>742</v>
      </c>
      <c r="F4124">
        <v>59</v>
      </c>
      <c r="G4124">
        <v>3</v>
      </c>
      <c r="H4124" t="s">
        <v>2694</v>
      </c>
      <c r="I4124" t="s">
        <v>3008</v>
      </c>
    </row>
    <row r="4125" spans="1:9" x14ac:dyDescent="0.3">
      <c r="A4125" t="s">
        <v>794</v>
      </c>
      <c r="B4125" t="s">
        <v>3016</v>
      </c>
      <c r="C4125" t="s">
        <v>3007</v>
      </c>
      <c r="D4125">
        <v>0</v>
      </c>
      <c r="E4125">
        <v>92</v>
      </c>
      <c r="F4125">
        <v>39</v>
      </c>
      <c r="G4125">
        <v>3</v>
      </c>
      <c r="H4125" t="s">
        <v>2694</v>
      </c>
      <c r="I4125" t="s">
        <v>3008</v>
      </c>
    </row>
    <row r="4126" spans="1:9" x14ac:dyDescent="0.3">
      <c r="A4126" t="s">
        <v>3045</v>
      </c>
      <c r="B4126" t="s">
        <v>3019</v>
      </c>
      <c r="C4126" t="s">
        <v>3007</v>
      </c>
      <c r="D4126">
        <v>0</v>
      </c>
      <c r="E4126">
        <v>90</v>
      </c>
      <c r="F4126">
        <v>27</v>
      </c>
      <c r="G4126">
        <v>2</v>
      </c>
      <c r="H4126" t="s">
        <v>2694</v>
      </c>
      <c r="I4126" t="s">
        <v>3008</v>
      </c>
    </row>
    <row r="4127" spans="1:9" x14ac:dyDescent="0.3">
      <c r="A4127" t="s">
        <v>3046</v>
      </c>
      <c r="B4127" t="s">
        <v>3006</v>
      </c>
      <c r="C4127" t="s">
        <v>3007</v>
      </c>
      <c r="D4127">
        <v>0</v>
      </c>
      <c r="E4127">
        <v>88</v>
      </c>
      <c r="F4127">
        <v>18</v>
      </c>
      <c r="G4127">
        <v>3</v>
      </c>
      <c r="H4127" t="s">
        <v>2694</v>
      </c>
      <c r="I4127" t="s">
        <v>3008</v>
      </c>
    </row>
    <row r="4128" spans="1:9" x14ac:dyDescent="0.3">
      <c r="A4128" t="s">
        <v>3047</v>
      </c>
      <c r="B4128" t="s">
        <v>3026</v>
      </c>
      <c r="C4128" t="s">
        <v>3007</v>
      </c>
      <c r="D4128">
        <v>0</v>
      </c>
      <c r="E4128">
        <v>166</v>
      </c>
      <c r="F4128">
        <v>27</v>
      </c>
      <c r="G4128">
        <v>3</v>
      </c>
      <c r="H4128" t="s">
        <v>2694</v>
      </c>
      <c r="I4128" t="s">
        <v>3008</v>
      </c>
    </row>
    <row r="4129" spans="1:9" x14ac:dyDescent="0.3">
      <c r="A4129" t="s">
        <v>2996</v>
      </c>
      <c r="B4129" t="s">
        <v>3022</v>
      </c>
      <c r="C4129" t="s">
        <v>3007</v>
      </c>
      <c r="D4129">
        <v>0</v>
      </c>
      <c r="E4129">
        <v>459</v>
      </c>
      <c r="F4129">
        <v>101</v>
      </c>
      <c r="G4129">
        <v>4</v>
      </c>
      <c r="H4129" t="s">
        <v>2694</v>
      </c>
      <c r="I4129" t="s">
        <v>3008</v>
      </c>
    </row>
    <row r="4130" spans="1:9" x14ac:dyDescent="0.3">
      <c r="A4130" t="s">
        <v>3048</v>
      </c>
      <c r="B4130" t="s">
        <v>3025</v>
      </c>
      <c r="C4130" t="s">
        <v>3007</v>
      </c>
      <c r="D4130">
        <v>0</v>
      </c>
      <c r="E4130">
        <v>1231</v>
      </c>
      <c r="F4130">
        <v>468</v>
      </c>
      <c r="G4130">
        <v>5</v>
      </c>
      <c r="H4130" t="s">
        <v>2694</v>
      </c>
      <c r="I4130" t="s">
        <v>3008</v>
      </c>
    </row>
    <row r="4131" spans="1:9" x14ac:dyDescent="0.3">
      <c r="A4131" t="s">
        <v>567</v>
      </c>
      <c r="B4131" t="s">
        <v>3017</v>
      </c>
      <c r="C4131" t="s">
        <v>3007</v>
      </c>
      <c r="D4131">
        <v>0</v>
      </c>
      <c r="E4131">
        <v>214</v>
      </c>
      <c r="F4131">
        <v>30</v>
      </c>
      <c r="G4131">
        <v>3</v>
      </c>
      <c r="H4131" t="s">
        <v>2694</v>
      </c>
      <c r="I4131" t="s">
        <v>3008</v>
      </c>
    </row>
    <row r="4132" spans="1:9" x14ac:dyDescent="0.3">
      <c r="A4132" t="s">
        <v>2085</v>
      </c>
      <c r="B4132" t="s">
        <v>3012</v>
      </c>
      <c r="C4132" t="s">
        <v>3007</v>
      </c>
      <c r="D4132">
        <v>0</v>
      </c>
      <c r="E4132">
        <v>230</v>
      </c>
      <c r="F4132">
        <v>53</v>
      </c>
      <c r="G4132">
        <v>4</v>
      </c>
      <c r="H4132" t="s">
        <v>2694</v>
      </c>
      <c r="I4132" t="s">
        <v>3008</v>
      </c>
    </row>
    <row r="4133" spans="1:9" x14ac:dyDescent="0.3">
      <c r="A4133" t="s">
        <v>3049</v>
      </c>
      <c r="B4133" t="s">
        <v>3035</v>
      </c>
      <c r="C4133" t="s">
        <v>3007</v>
      </c>
      <c r="D4133">
        <v>0</v>
      </c>
      <c r="E4133">
        <v>1550</v>
      </c>
      <c r="F4133">
        <v>139</v>
      </c>
      <c r="G4133">
        <v>6</v>
      </c>
      <c r="H4133" t="s">
        <v>2694</v>
      </c>
      <c r="I4133" t="s">
        <v>3008</v>
      </c>
    </row>
    <row r="4134" spans="1:9" x14ac:dyDescent="0.3">
      <c r="A4134" t="s">
        <v>3050</v>
      </c>
      <c r="B4134" t="s">
        <v>3051</v>
      </c>
      <c r="C4134" t="s">
        <v>3007</v>
      </c>
      <c r="D4134">
        <v>0</v>
      </c>
      <c r="E4134">
        <v>41</v>
      </c>
      <c r="F4134">
        <v>20</v>
      </c>
      <c r="G4134">
        <v>1</v>
      </c>
      <c r="H4134" t="s">
        <v>2694</v>
      </c>
      <c r="I4134" t="s">
        <v>3008</v>
      </c>
    </row>
    <row r="4135" spans="1:9" x14ac:dyDescent="0.3">
      <c r="A4135" t="s">
        <v>2225</v>
      </c>
      <c r="B4135" t="s">
        <v>3043</v>
      </c>
      <c r="C4135" t="s">
        <v>3007</v>
      </c>
      <c r="D4135">
        <v>0</v>
      </c>
      <c r="E4135">
        <v>225</v>
      </c>
      <c r="F4135">
        <v>9</v>
      </c>
      <c r="G4135">
        <v>8</v>
      </c>
      <c r="H4135" t="s">
        <v>2694</v>
      </c>
      <c r="I4135" t="s">
        <v>3008</v>
      </c>
    </row>
    <row r="4136" spans="1:9" x14ac:dyDescent="0.3">
      <c r="A4136" t="s">
        <v>818</v>
      </c>
      <c r="B4136" t="s">
        <v>3025</v>
      </c>
      <c r="C4136" t="s">
        <v>3007</v>
      </c>
      <c r="D4136">
        <v>0</v>
      </c>
      <c r="E4136">
        <v>739</v>
      </c>
      <c r="F4136">
        <v>281</v>
      </c>
      <c r="G4136">
        <v>3</v>
      </c>
      <c r="H4136" t="s">
        <v>2694</v>
      </c>
      <c r="I4136" t="s">
        <v>3008</v>
      </c>
    </row>
    <row r="4137" spans="1:9" x14ac:dyDescent="0.3">
      <c r="A4137" t="s">
        <v>2325</v>
      </c>
      <c r="B4137" t="s">
        <v>3026</v>
      </c>
      <c r="C4137" t="s">
        <v>3007</v>
      </c>
      <c r="D4137">
        <v>0</v>
      </c>
      <c r="E4137">
        <v>389</v>
      </c>
      <c r="F4137">
        <v>0</v>
      </c>
      <c r="G4137">
        <v>7</v>
      </c>
      <c r="H4137" t="s">
        <v>2694</v>
      </c>
      <c r="I4137" t="s">
        <v>3008</v>
      </c>
    </row>
    <row r="4138" spans="1:9" x14ac:dyDescent="0.3">
      <c r="A4138" t="s">
        <v>1976</v>
      </c>
      <c r="B4138" t="s">
        <v>3026</v>
      </c>
      <c r="C4138" t="s">
        <v>3007</v>
      </c>
      <c r="D4138">
        <v>0</v>
      </c>
      <c r="E4138">
        <v>221</v>
      </c>
      <c r="F4138">
        <v>35</v>
      </c>
      <c r="G4138">
        <v>4</v>
      </c>
      <c r="H4138" t="s">
        <v>2694</v>
      </c>
      <c r="I4138" t="s">
        <v>3008</v>
      </c>
    </row>
    <row r="4139" spans="1:9" x14ac:dyDescent="0.3">
      <c r="A4139" t="s">
        <v>829</v>
      </c>
      <c r="B4139" t="s">
        <v>3012</v>
      </c>
      <c r="C4139" t="s">
        <v>3007</v>
      </c>
      <c r="D4139">
        <v>0</v>
      </c>
      <c r="E4139">
        <v>115</v>
      </c>
      <c r="F4139">
        <v>26</v>
      </c>
      <c r="G4139">
        <v>2</v>
      </c>
      <c r="H4139" t="s">
        <v>2694</v>
      </c>
      <c r="I4139" t="s">
        <v>3008</v>
      </c>
    </row>
    <row r="4140" spans="1:9" x14ac:dyDescent="0.3">
      <c r="A4140" t="s">
        <v>3052</v>
      </c>
      <c r="B4140" t="s">
        <v>3022</v>
      </c>
      <c r="C4140" t="s">
        <v>3007</v>
      </c>
      <c r="D4140">
        <v>0</v>
      </c>
      <c r="E4140">
        <v>115</v>
      </c>
      <c r="F4140">
        <v>25</v>
      </c>
      <c r="G4140">
        <v>1</v>
      </c>
      <c r="H4140" t="s">
        <v>2694</v>
      </c>
      <c r="I4140" t="s">
        <v>3008</v>
      </c>
    </row>
    <row r="4141" spans="1:9" x14ac:dyDescent="0.3">
      <c r="A4141" t="s">
        <v>3053</v>
      </c>
      <c r="B4141" t="s">
        <v>3043</v>
      </c>
      <c r="C4141" t="s">
        <v>3007</v>
      </c>
      <c r="D4141">
        <v>0</v>
      </c>
      <c r="E4141">
        <v>28</v>
      </c>
      <c r="F4141">
        <v>1</v>
      </c>
      <c r="G4141">
        <v>1</v>
      </c>
      <c r="H4141" t="s">
        <v>2694</v>
      </c>
      <c r="I4141" t="s">
        <v>3008</v>
      </c>
    </row>
    <row r="4142" spans="1:9" x14ac:dyDescent="0.3">
      <c r="A4142" t="s">
        <v>2645</v>
      </c>
      <c r="B4142" t="s">
        <v>3054</v>
      </c>
      <c r="C4142" t="s">
        <v>3007</v>
      </c>
      <c r="D4142">
        <v>0</v>
      </c>
      <c r="E4142">
        <v>489</v>
      </c>
      <c r="F4142">
        <v>142</v>
      </c>
      <c r="G4142">
        <v>6</v>
      </c>
      <c r="H4142" t="s">
        <v>2694</v>
      </c>
      <c r="I4142" t="s">
        <v>3008</v>
      </c>
    </row>
    <row r="4143" spans="1:9" x14ac:dyDescent="0.3">
      <c r="A4143" t="s">
        <v>834</v>
      </c>
      <c r="B4143" t="s">
        <v>3055</v>
      </c>
      <c r="C4143" t="s">
        <v>3007</v>
      </c>
      <c r="D4143">
        <v>0</v>
      </c>
      <c r="E4143">
        <v>40</v>
      </c>
      <c r="F4143">
        <v>18</v>
      </c>
      <c r="G4143">
        <v>1</v>
      </c>
      <c r="H4143" t="s">
        <v>2694</v>
      </c>
      <c r="I4143" t="s">
        <v>3008</v>
      </c>
    </row>
    <row r="4144" spans="1:9" x14ac:dyDescent="0.3">
      <c r="A4144" t="s">
        <v>3056</v>
      </c>
      <c r="B4144" t="s">
        <v>3006</v>
      </c>
      <c r="C4144" t="s">
        <v>3007</v>
      </c>
      <c r="D4144">
        <v>0</v>
      </c>
      <c r="E4144">
        <v>118</v>
      </c>
      <c r="F4144">
        <v>25</v>
      </c>
      <c r="G4144">
        <v>4</v>
      </c>
      <c r="H4144" t="s">
        <v>2694</v>
      </c>
      <c r="I4144" t="s">
        <v>3008</v>
      </c>
    </row>
    <row r="4145" spans="1:9" x14ac:dyDescent="0.3">
      <c r="A4145" t="s">
        <v>2109</v>
      </c>
      <c r="B4145" t="s">
        <v>3021</v>
      </c>
      <c r="C4145" t="s">
        <v>3007</v>
      </c>
      <c r="D4145">
        <v>0</v>
      </c>
      <c r="E4145">
        <v>146</v>
      </c>
      <c r="F4145">
        <v>66</v>
      </c>
      <c r="G4145">
        <v>5</v>
      </c>
      <c r="H4145" t="s">
        <v>2694</v>
      </c>
      <c r="I4145" t="s">
        <v>3008</v>
      </c>
    </row>
    <row r="4146" spans="1:9" x14ac:dyDescent="0.3">
      <c r="A4146" t="s">
        <v>510</v>
      </c>
      <c r="B4146" t="s">
        <v>3039</v>
      </c>
      <c r="C4146" t="s">
        <v>3007</v>
      </c>
      <c r="D4146">
        <v>0</v>
      </c>
      <c r="E4146">
        <v>291</v>
      </c>
      <c r="F4146">
        <v>93</v>
      </c>
      <c r="G4146">
        <v>7</v>
      </c>
      <c r="H4146" t="s">
        <v>2694</v>
      </c>
      <c r="I4146" t="s">
        <v>3008</v>
      </c>
    </row>
    <row r="4147" spans="1:9" x14ac:dyDescent="0.3">
      <c r="A4147" t="s">
        <v>2114</v>
      </c>
      <c r="B4147" t="s">
        <v>3025</v>
      </c>
      <c r="C4147" t="s">
        <v>3007</v>
      </c>
      <c r="D4147">
        <v>0</v>
      </c>
      <c r="E4147">
        <v>3201</v>
      </c>
      <c r="F4147">
        <v>1216</v>
      </c>
      <c r="G4147">
        <v>13</v>
      </c>
      <c r="H4147" t="s">
        <v>2694</v>
      </c>
      <c r="I4147" t="s">
        <v>3008</v>
      </c>
    </row>
    <row r="4148" spans="1:9" x14ac:dyDescent="0.3">
      <c r="A4148" t="s">
        <v>691</v>
      </c>
      <c r="B4148" t="s">
        <v>3019</v>
      </c>
      <c r="C4148" t="s">
        <v>3007</v>
      </c>
      <c r="D4148">
        <v>0</v>
      </c>
      <c r="E4148">
        <v>45</v>
      </c>
      <c r="F4148">
        <v>17</v>
      </c>
      <c r="G4148">
        <v>1</v>
      </c>
      <c r="H4148" t="s">
        <v>2694</v>
      </c>
      <c r="I4148" t="s">
        <v>3008</v>
      </c>
    </row>
    <row r="4149" spans="1:9" x14ac:dyDescent="0.3">
      <c r="A4149" t="s">
        <v>2959</v>
      </c>
      <c r="B4149" t="s">
        <v>3037</v>
      </c>
      <c r="C4149" t="s">
        <v>3007</v>
      </c>
      <c r="D4149">
        <v>0</v>
      </c>
      <c r="E4149">
        <v>81</v>
      </c>
      <c r="F4149">
        <v>10</v>
      </c>
      <c r="G4149">
        <v>2</v>
      </c>
      <c r="H4149" t="s">
        <v>2694</v>
      </c>
      <c r="I4149" t="s">
        <v>3008</v>
      </c>
    </row>
    <row r="4150" spans="1:9" x14ac:dyDescent="0.3">
      <c r="A4150" t="s">
        <v>253</v>
      </c>
      <c r="B4150" t="s">
        <v>3019</v>
      </c>
      <c r="C4150" t="s">
        <v>3007</v>
      </c>
      <c r="D4150">
        <v>0</v>
      </c>
      <c r="E4150">
        <v>136</v>
      </c>
      <c r="F4150">
        <v>41</v>
      </c>
      <c r="G4150">
        <v>3</v>
      </c>
      <c r="H4150" t="s">
        <v>2694</v>
      </c>
      <c r="I4150" t="s">
        <v>3008</v>
      </c>
    </row>
    <row r="4151" spans="1:9" x14ac:dyDescent="0.3">
      <c r="A4151" t="s">
        <v>3057</v>
      </c>
      <c r="B4151" t="s">
        <v>3012</v>
      </c>
      <c r="C4151" t="s">
        <v>3007</v>
      </c>
      <c r="D4151">
        <v>0</v>
      </c>
      <c r="E4151">
        <v>115</v>
      </c>
      <c r="F4151">
        <v>47</v>
      </c>
      <c r="G4151">
        <v>2</v>
      </c>
      <c r="H4151" t="s">
        <v>2694</v>
      </c>
      <c r="I4151" t="s">
        <v>3008</v>
      </c>
    </row>
    <row r="4152" spans="1:9" x14ac:dyDescent="0.3">
      <c r="A4152" t="s">
        <v>3058</v>
      </c>
      <c r="B4152" t="s">
        <v>3025</v>
      </c>
      <c r="C4152" t="s">
        <v>3007</v>
      </c>
      <c r="D4152">
        <v>0</v>
      </c>
      <c r="E4152">
        <v>492</v>
      </c>
      <c r="F4152">
        <v>187</v>
      </c>
      <c r="G4152">
        <v>2</v>
      </c>
      <c r="H4152" t="s">
        <v>2694</v>
      </c>
      <c r="I4152" t="s">
        <v>3008</v>
      </c>
    </row>
    <row r="4153" spans="1:9" x14ac:dyDescent="0.3">
      <c r="A4153" t="s">
        <v>3059</v>
      </c>
      <c r="B4153" t="s">
        <v>3021</v>
      </c>
      <c r="C4153" t="s">
        <v>3007</v>
      </c>
      <c r="D4153">
        <v>0</v>
      </c>
      <c r="E4153">
        <v>117</v>
      </c>
      <c r="F4153">
        <v>53</v>
      </c>
      <c r="G4153">
        <v>4</v>
      </c>
      <c r="H4153" t="s">
        <v>2694</v>
      </c>
      <c r="I4153" t="s">
        <v>3008</v>
      </c>
    </row>
    <row r="4154" spans="1:9" x14ac:dyDescent="0.3">
      <c r="A4154" t="s">
        <v>3059</v>
      </c>
      <c r="B4154" t="s">
        <v>3026</v>
      </c>
      <c r="C4154" t="s">
        <v>3007</v>
      </c>
      <c r="D4154">
        <v>0</v>
      </c>
      <c r="E4154">
        <v>166</v>
      </c>
      <c r="F4154">
        <v>27</v>
      </c>
      <c r="G4154">
        <v>3</v>
      </c>
      <c r="H4154" t="s">
        <v>2694</v>
      </c>
      <c r="I4154" t="s">
        <v>3008</v>
      </c>
    </row>
    <row r="4155" spans="1:9" x14ac:dyDescent="0.3">
      <c r="A4155" t="s">
        <v>2671</v>
      </c>
      <c r="B4155" t="s">
        <v>3010</v>
      </c>
      <c r="C4155" t="s">
        <v>3007</v>
      </c>
      <c r="D4155">
        <v>0</v>
      </c>
      <c r="E4155">
        <v>294</v>
      </c>
      <c r="F4155">
        <v>109</v>
      </c>
      <c r="G4155">
        <v>7</v>
      </c>
      <c r="H4155" t="s">
        <v>2694</v>
      </c>
      <c r="I4155" t="s">
        <v>3008</v>
      </c>
    </row>
    <row r="4156" spans="1:9" x14ac:dyDescent="0.3">
      <c r="A4156" t="s">
        <v>3060</v>
      </c>
      <c r="B4156" t="s">
        <v>3039</v>
      </c>
      <c r="C4156" t="s">
        <v>3007</v>
      </c>
      <c r="D4156">
        <v>0</v>
      </c>
      <c r="E4156">
        <v>166</v>
      </c>
      <c r="F4156">
        <v>53</v>
      </c>
      <c r="G4156">
        <v>4</v>
      </c>
      <c r="H4156" t="s">
        <v>2694</v>
      </c>
      <c r="I4156" t="s">
        <v>3008</v>
      </c>
    </row>
    <row r="4157" spans="1:9" x14ac:dyDescent="0.3">
      <c r="A4157" t="s">
        <v>703</v>
      </c>
      <c r="B4157" t="s">
        <v>3020</v>
      </c>
      <c r="C4157" t="s">
        <v>3007</v>
      </c>
      <c r="D4157">
        <v>0</v>
      </c>
      <c r="E4157">
        <v>173</v>
      </c>
      <c r="F4157">
        <v>74</v>
      </c>
      <c r="G4157">
        <v>3</v>
      </c>
      <c r="H4157" t="s">
        <v>2694</v>
      </c>
      <c r="I4157" t="s">
        <v>3008</v>
      </c>
    </row>
    <row r="4158" spans="1:9" x14ac:dyDescent="0.3">
      <c r="A4158" t="s">
        <v>453</v>
      </c>
      <c r="B4158" t="s">
        <v>3028</v>
      </c>
      <c r="C4158" t="s">
        <v>3007</v>
      </c>
      <c r="D4158">
        <v>0</v>
      </c>
      <c r="E4158">
        <v>139</v>
      </c>
      <c r="F4158">
        <v>21</v>
      </c>
      <c r="G4158">
        <v>3</v>
      </c>
      <c r="H4158" t="s">
        <v>2694</v>
      </c>
      <c r="I4158" t="s">
        <v>3008</v>
      </c>
    </row>
    <row r="4159" spans="1:9" x14ac:dyDescent="0.3">
      <c r="A4159" t="s">
        <v>1677</v>
      </c>
      <c r="B4159" t="s">
        <v>3013</v>
      </c>
      <c r="C4159" t="s">
        <v>3007</v>
      </c>
      <c r="D4159">
        <v>0</v>
      </c>
      <c r="E4159">
        <v>225</v>
      </c>
      <c r="F4159">
        <v>29</v>
      </c>
      <c r="G4159">
        <v>2</v>
      </c>
      <c r="H4159" t="s">
        <v>2694</v>
      </c>
      <c r="I4159" t="s">
        <v>3008</v>
      </c>
    </row>
    <row r="4160" spans="1:9" x14ac:dyDescent="0.3">
      <c r="A4160" t="s">
        <v>1494</v>
      </c>
      <c r="B4160" t="s">
        <v>3006</v>
      </c>
      <c r="C4160" t="s">
        <v>3007</v>
      </c>
      <c r="D4160">
        <v>0</v>
      </c>
      <c r="E4160">
        <v>176</v>
      </c>
      <c r="F4160">
        <v>37</v>
      </c>
      <c r="G4160">
        <v>6</v>
      </c>
      <c r="H4160" t="s">
        <v>2694</v>
      </c>
      <c r="I4160" t="s">
        <v>3008</v>
      </c>
    </row>
    <row r="4161" spans="1:9" x14ac:dyDescent="0.3">
      <c r="A4161" t="s">
        <v>1317</v>
      </c>
      <c r="B4161" t="s">
        <v>3061</v>
      </c>
      <c r="C4161" t="s">
        <v>3007</v>
      </c>
      <c r="D4161">
        <v>0</v>
      </c>
      <c r="E4161">
        <v>2070</v>
      </c>
      <c r="F4161">
        <v>83</v>
      </c>
      <c r="G4161">
        <v>8</v>
      </c>
      <c r="H4161" t="s">
        <v>2694</v>
      </c>
      <c r="I4161" t="s">
        <v>3008</v>
      </c>
    </row>
    <row r="4162" spans="1:9" x14ac:dyDescent="0.3">
      <c r="A4162" t="s">
        <v>1497</v>
      </c>
      <c r="B4162" t="s">
        <v>3062</v>
      </c>
      <c r="C4162" t="s">
        <v>3007</v>
      </c>
      <c r="D4162">
        <v>0</v>
      </c>
      <c r="E4162">
        <v>229</v>
      </c>
      <c r="F4162">
        <v>37</v>
      </c>
      <c r="G4162">
        <v>2</v>
      </c>
      <c r="H4162" t="s">
        <v>2694</v>
      </c>
      <c r="I4162" t="s">
        <v>3008</v>
      </c>
    </row>
    <row r="4163" spans="1:9" x14ac:dyDescent="0.3">
      <c r="A4163" t="s">
        <v>1897</v>
      </c>
      <c r="B4163" t="s">
        <v>3017</v>
      </c>
      <c r="C4163" t="s">
        <v>3007</v>
      </c>
      <c r="D4163">
        <v>0</v>
      </c>
      <c r="E4163">
        <v>214</v>
      </c>
      <c r="F4163">
        <v>30</v>
      </c>
      <c r="G4163">
        <v>3</v>
      </c>
      <c r="H4163" t="s">
        <v>2694</v>
      </c>
      <c r="I4163" t="s">
        <v>3008</v>
      </c>
    </row>
    <row r="4164" spans="1:9" x14ac:dyDescent="0.3">
      <c r="A4164" t="s">
        <v>1337</v>
      </c>
      <c r="B4164" t="s">
        <v>3037</v>
      </c>
      <c r="C4164" t="s">
        <v>3063</v>
      </c>
      <c r="D4164">
        <v>0</v>
      </c>
      <c r="E4164">
        <v>81</v>
      </c>
      <c r="F4164">
        <v>10</v>
      </c>
      <c r="G4164">
        <v>2</v>
      </c>
      <c r="H4164" t="s">
        <v>2694</v>
      </c>
      <c r="I4164" t="s">
        <v>3008</v>
      </c>
    </row>
    <row r="4165" spans="1:9" x14ac:dyDescent="0.3">
      <c r="A4165" t="s">
        <v>1034</v>
      </c>
      <c r="B4165" t="s">
        <v>3016</v>
      </c>
      <c r="C4165" t="s">
        <v>3063</v>
      </c>
      <c r="D4165">
        <v>0</v>
      </c>
      <c r="E4165">
        <v>154</v>
      </c>
      <c r="F4165">
        <v>46</v>
      </c>
      <c r="G4165">
        <v>5</v>
      </c>
      <c r="H4165" t="s">
        <v>2694</v>
      </c>
      <c r="I4165" t="s">
        <v>3008</v>
      </c>
    </row>
    <row r="4166" spans="1:9" x14ac:dyDescent="0.3">
      <c r="A4166" t="s">
        <v>3064</v>
      </c>
      <c r="B4166" t="s">
        <v>3011</v>
      </c>
      <c r="C4166" t="s">
        <v>3063</v>
      </c>
      <c r="D4166">
        <v>0</v>
      </c>
      <c r="E4166">
        <v>257</v>
      </c>
      <c r="F4166">
        <v>108</v>
      </c>
      <c r="G4166">
        <v>1</v>
      </c>
      <c r="H4166" t="s">
        <v>2694</v>
      </c>
      <c r="I4166" t="s">
        <v>3008</v>
      </c>
    </row>
    <row r="4167" spans="1:9" x14ac:dyDescent="0.3">
      <c r="A4167" t="s">
        <v>3065</v>
      </c>
      <c r="B4167" t="s">
        <v>3035</v>
      </c>
      <c r="C4167" t="s">
        <v>3063</v>
      </c>
      <c r="D4167">
        <v>0</v>
      </c>
      <c r="E4167">
        <v>1293</v>
      </c>
      <c r="F4167">
        <v>233</v>
      </c>
      <c r="G4167">
        <v>5</v>
      </c>
      <c r="H4167" t="s">
        <v>2694</v>
      </c>
      <c r="I4167" t="s">
        <v>3008</v>
      </c>
    </row>
    <row r="4168" spans="1:9" x14ac:dyDescent="0.3">
      <c r="A4168" t="s">
        <v>3066</v>
      </c>
      <c r="B4168" t="s">
        <v>3055</v>
      </c>
      <c r="C4168" t="s">
        <v>3063</v>
      </c>
      <c r="D4168">
        <v>0</v>
      </c>
      <c r="E4168">
        <v>159</v>
      </c>
      <c r="F4168">
        <v>6</v>
      </c>
      <c r="G4168">
        <v>4</v>
      </c>
      <c r="H4168" t="s">
        <v>2694</v>
      </c>
      <c r="I4168" t="s">
        <v>3008</v>
      </c>
    </row>
    <row r="4169" spans="1:9" x14ac:dyDescent="0.3">
      <c r="A4169" t="s">
        <v>740</v>
      </c>
      <c r="B4169" t="s">
        <v>3028</v>
      </c>
      <c r="C4169" t="s">
        <v>3063</v>
      </c>
      <c r="D4169">
        <v>0</v>
      </c>
      <c r="E4169">
        <v>93</v>
      </c>
      <c r="F4169">
        <v>40</v>
      </c>
      <c r="G4169">
        <v>2</v>
      </c>
      <c r="H4169" t="s">
        <v>2694</v>
      </c>
      <c r="I4169" t="s">
        <v>3008</v>
      </c>
    </row>
    <row r="4170" spans="1:9" x14ac:dyDescent="0.3">
      <c r="A4170" t="s">
        <v>3067</v>
      </c>
      <c r="B4170" t="s">
        <v>3061</v>
      </c>
      <c r="C4170" t="s">
        <v>3063</v>
      </c>
      <c r="D4170">
        <v>0</v>
      </c>
      <c r="E4170">
        <v>1295</v>
      </c>
      <c r="F4170">
        <v>609</v>
      </c>
      <c r="G4170">
        <v>5</v>
      </c>
      <c r="H4170" t="s">
        <v>2694</v>
      </c>
      <c r="I4170" t="s">
        <v>3008</v>
      </c>
    </row>
    <row r="4171" spans="1:9" x14ac:dyDescent="0.3">
      <c r="A4171" t="s">
        <v>2170</v>
      </c>
      <c r="B4171" t="s">
        <v>3026</v>
      </c>
      <c r="C4171" t="s">
        <v>3063</v>
      </c>
      <c r="D4171">
        <v>0</v>
      </c>
      <c r="E4171">
        <v>425</v>
      </c>
      <c r="F4171">
        <v>136</v>
      </c>
      <c r="G4171">
        <v>8</v>
      </c>
      <c r="H4171" t="s">
        <v>2694</v>
      </c>
      <c r="I4171" t="s">
        <v>3008</v>
      </c>
    </row>
    <row r="4172" spans="1:9" x14ac:dyDescent="0.3">
      <c r="A4172" t="s">
        <v>3068</v>
      </c>
      <c r="B4172" t="s">
        <v>3028</v>
      </c>
      <c r="C4172" t="s">
        <v>3063</v>
      </c>
      <c r="D4172">
        <v>0</v>
      </c>
      <c r="E4172">
        <v>140</v>
      </c>
      <c r="F4172">
        <v>60</v>
      </c>
      <c r="G4172">
        <v>3</v>
      </c>
      <c r="H4172" t="s">
        <v>2694</v>
      </c>
      <c r="I4172" t="s">
        <v>3008</v>
      </c>
    </row>
    <row r="4173" spans="1:9" x14ac:dyDescent="0.3">
      <c r="A4173" t="s">
        <v>348</v>
      </c>
      <c r="B4173" t="s">
        <v>3034</v>
      </c>
      <c r="C4173" t="s">
        <v>3063</v>
      </c>
      <c r="D4173">
        <v>0</v>
      </c>
      <c r="E4173">
        <v>207</v>
      </c>
      <c r="F4173">
        <v>33</v>
      </c>
      <c r="G4173">
        <v>2</v>
      </c>
      <c r="H4173" t="s">
        <v>2694</v>
      </c>
      <c r="I4173" t="s">
        <v>3008</v>
      </c>
    </row>
    <row r="4174" spans="1:9" x14ac:dyDescent="0.3">
      <c r="A4174" t="s">
        <v>540</v>
      </c>
      <c r="B4174" t="s">
        <v>3054</v>
      </c>
      <c r="C4174" t="s">
        <v>3063</v>
      </c>
      <c r="D4174">
        <v>0</v>
      </c>
      <c r="E4174">
        <v>245</v>
      </c>
      <c r="F4174">
        <v>20</v>
      </c>
      <c r="G4174">
        <v>3</v>
      </c>
      <c r="H4174" t="s">
        <v>2694</v>
      </c>
      <c r="I4174" t="s">
        <v>3008</v>
      </c>
    </row>
    <row r="4175" spans="1:9" x14ac:dyDescent="0.3">
      <c r="A4175" t="s">
        <v>3069</v>
      </c>
      <c r="B4175" t="s">
        <v>3061</v>
      </c>
      <c r="C4175" t="s">
        <v>3063</v>
      </c>
      <c r="D4175">
        <v>0</v>
      </c>
      <c r="E4175">
        <v>777</v>
      </c>
      <c r="F4175">
        <v>365</v>
      </c>
      <c r="G4175">
        <v>3</v>
      </c>
      <c r="H4175" t="s">
        <v>2694</v>
      </c>
      <c r="I4175" t="s">
        <v>3008</v>
      </c>
    </row>
    <row r="4176" spans="1:9" x14ac:dyDescent="0.3">
      <c r="A4176" t="s">
        <v>3070</v>
      </c>
      <c r="B4176" t="s">
        <v>3034</v>
      </c>
      <c r="C4176" t="s">
        <v>3063</v>
      </c>
      <c r="D4176">
        <v>0</v>
      </c>
      <c r="E4176">
        <v>207</v>
      </c>
      <c r="F4176">
        <v>33</v>
      </c>
      <c r="G4176">
        <v>2</v>
      </c>
      <c r="H4176" t="s">
        <v>2694</v>
      </c>
      <c r="I4176" t="s">
        <v>3008</v>
      </c>
    </row>
    <row r="4177" spans="1:9" x14ac:dyDescent="0.3">
      <c r="A4177" t="s">
        <v>3071</v>
      </c>
      <c r="B4177" t="s">
        <v>3010</v>
      </c>
      <c r="C4177" t="s">
        <v>3063</v>
      </c>
      <c r="D4177">
        <v>0</v>
      </c>
      <c r="E4177">
        <v>126</v>
      </c>
      <c r="F4177">
        <v>42</v>
      </c>
      <c r="G4177">
        <v>3</v>
      </c>
      <c r="H4177" t="s">
        <v>2694</v>
      </c>
      <c r="I4177" t="s">
        <v>3008</v>
      </c>
    </row>
    <row r="4178" spans="1:9" x14ac:dyDescent="0.3">
      <c r="A4178" t="s">
        <v>1734</v>
      </c>
      <c r="B4178" t="s">
        <v>3021</v>
      </c>
      <c r="C4178" t="s">
        <v>3063</v>
      </c>
      <c r="D4178">
        <v>0</v>
      </c>
      <c r="E4178">
        <v>147</v>
      </c>
      <c r="F4178">
        <v>19</v>
      </c>
      <c r="G4178">
        <v>5</v>
      </c>
      <c r="H4178" t="s">
        <v>2694</v>
      </c>
      <c r="I4178" t="s">
        <v>3008</v>
      </c>
    </row>
    <row r="4179" spans="1:9" x14ac:dyDescent="0.3">
      <c r="A4179" t="s">
        <v>628</v>
      </c>
      <c r="B4179" t="s">
        <v>3028</v>
      </c>
      <c r="C4179" t="s">
        <v>3063</v>
      </c>
      <c r="D4179">
        <v>0</v>
      </c>
      <c r="E4179">
        <v>93</v>
      </c>
      <c r="F4179">
        <v>40</v>
      </c>
      <c r="G4179">
        <v>2</v>
      </c>
      <c r="H4179" t="s">
        <v>2694</v>
      </c>
      <c r="I4179" t="s">
        <v>3008</v>
      </c>
    </row>
    <row r="4180" spans="1:9" x14ac:dyDescent="0.3">
      <c r="A4180" t="s">
        <v>1086</v>
      </c>
      <c r="B4180" t="s">
        <v>3028</v>
      </c>
      <c r="C4180" t="s">
        <v>3063</v>
      </c>
      <c r="D4180">
        <v>0</v>
      </c>
      <c r="E4180">
        <v>140</v>
      </c>
      <c r="F4180">
        <v>60</v>
      </c>
      <c r="G4180">
        <v>3</v>
      </c>
      <c r="H4180" t="s">
        <v>2694</v>
      </c>
      <c r="I4180" t="s">
        <v>3008</v>
      </c>
    </row>
    <row r="4181" spans="1:9" x14ac:dyDescent="0.3">
      <c r="A4181" t="s">
        <v>134</v>
      </c>
      <c r="B4181" t="s">
        <v>3017</v>
      </c>
      <c r="C4181" t="s">
        <v>3063</v>
      </c>
      <c r="D4181">
        <v>0</v>
      </c>
      <c r="E4181">
        <v>143</v>
      </c>
      <c r="F4181">
        <v>6</v>
      </c>
      <c r="G4181">
        <v>2</v>
      </c>
      <c r="H4181" t="s">
        <v>2694</v>
      </c>
      <c r="I4181" t="s">
        <v>3008</v>
      </c>
    </row>
    <row r="4182" spans="1:9" x14ac:dyDescent="0.3">
      <c r="A4182" t="s">
        <v>3072</v>
      </c>
      <c r="B4182" t="s">
        <v>3054</v>
      </c>
      <c r="C4182" t="s">
        <v>3063</v>
      </c>
      <c r="D4182">
        <v>0</v>
      </c>
      <c r="E4182">
        <v>82</v>
      </c>
      <c r="F4182">
        <v>7</v>
      </c>
      <c r="G4182">
        <v>1</v>
      </c>
      <c r="H4182" t="s">
        <v>2694</v>
      </c>
      <c r="I4182" t="s">
        <v>3008</v>
      </c>
    </row>
    <row r="4183" spans="1:9" x14ac:dyDescent="0.3">
      <c r="A4183" t="s">
        <v>1094</v>
      </c>
      <c r="B4183" t="s">
        <v>3016</v>
      </c>
      <c r="C4183" t="s">
        <v>3063</v>
      </c>
      <c r="D4183">
        <v>0</v>
      </c>
      <c r="E4183">
        <v>92</v>
      </c>
      <c r="F4183">
        <v>28</v>
      </c>
      <c r="G4183">
        <v>3</v>
      </c>
      <c r="H4183" t="s">
        <v>2694</v>
      </c>
      <c r="I4183" t="s">
        <v>3008</v>
      </c>
    </row>
    <row r="4184" spans="1:9" x14ac:dyDescent="0.3">
      <c r="A4184" t="s">
        <v>2203</v>
      </c>
      <c r="B4184" t="s">
        <v>3020</v>
      </c>
      <c r="C4184" t="s">
        <v>3063</v>
      </c>
      <c r="D4184">
        <v>0</v>
      </c>
      <c r="E4184">
        <v>278</v>
      </c>
      <c r="F4184">
        <v>42</v>
      </c>
      <c r="G4184">
        <v>5</v>
      </c>
      <c r="H4184" t="s">
        <v>2694</v>
      </c>
      <c r="I4184" t="s">
        <v>3008</v>
      </c>
    </row>
    <row r="4185" spans="1:9" x14ac:dyDescent="0.3">
      <c r="A4185" t="s">
        <v>1392</v>
      </c>
      <c r="B4185" t="s">
        <v>3006</v>
      </c>
      <c r="C4185" t="s">
        <v>3063</v>
      </c>
      <c r="D4185">
        <v>0</v>
      </c>
      <c r="E4185">
        <v>89</v>
      </c>
      <c r="F4185">
        <v>8</v>
      </c>
      <c r="G4185">
        <v>3</v>
      </c>
      <c r="H4185" t="s">
        <v>2694</v>
      </c>
      <c r="I4185" t="s">
        <v>3008</v>
      </c>
    </row>
    <row r="4186" spans="1:9" x14ac:dyDescent="0.3">
      <c r="A4186" t="s">
        <v>155</v>
      </c>
      <c r="B4186" t="s">
        <v>3016</v>
      </c>
      <c r="C4186" t="s">
        <v>3063</v>
      </c>
      <c r="D4186">
        <v>0</v>
      </c>
      <c r="E4186">
        <v>154</v>
      </c>
      <c r="F4186">
        <v>46</v>
      </c>
      <c r="G4186">
        <v>5</v>
      </c>
      <c r="H4186" t="s">
        <v>2694</v>
      </c>
      <c r="I4186" t="s">
        <v>3008</v>
      </c>
    </row>
    <row r="4187" spans="1:9" x14ac:dyDescent="0.3">
      <c r="A4187" t="s">
        <v>3073</v>
      </c>
      <c r="B4187" t="s">
        <v>3016</v>
      </c>
      <c r="C4187" t="s">
        <v>3063</v>
      </c>
      <c r="D4187">
        <v>0</v>
      </c>
      <c r="E4187">
        <v>246</v>
      </c>
      <c r="F4187">
        <v>74</v>
      </c>
      <c r="G4187">
        <v>8</v>
      </c>
      <c r="H4187" t="s">
        <v>2694</v>
      </c>
      <c r="I4187" t="s">
        <v>3008</v>
      </c>
    </row>
    <row r="4188" spans="1:9" x14ac:dyDescent="0.3">
      <c r="A4188" t="s">
        <v>786</v>
      </c>
      <c r="B4188" t="s">
        <v>3010</v>
      </c>
      <c r="C4188" t="s">
        <v>3063</v>
      </c>
      <c r="D4188">
        <v>0</v>
      </c>
      <c r="E4188">
        <v>42</v>
      </c>
      <c r="F4188">
        <v>14</v>
      </c>
      <c r="G4188">
        <v>1</v>
      </c>
      <c r="H4188" t="s">
        <v>2694</v>
      </c>
      <c r="I4188" t="s">
        <v>3008</v>
      </c>
    </row>
    <row r="4189" spans="1:9" x14ac:dyDescent="0.3">
      <c r="A4189" t="s">
        <v>388</v>
      </c>
      <c r="B4189" t="s">
        <v>3043</v>
      </c>
      <c r="C4189" t="s">
        <v>3063</v>
      </c>
      <c r="D4189">
        <v>0</v>
      </c>
      <c r="E4189">
        <v>114</v>
      </c>
      <c r="F4189">
        <v>21</v>
      </c>
      <c r="G4189">
        <v>4</v>
      </c>
      <c r="H4189" t="s">
        <v>2694</v>
      </c>
      <c r="I4189" t="s">
        <v>3008</v>
      </c>
    </row>
    <row r="4190" spans="1:9" x14ac:dyDescent="0.3">
      <c r="A4190" t="s">
        <v>1110</v>
      </c>
      <c r="B4190" t="s">
        <v>3039</v>
      </c>
      <c r="C4190" t="s">
        <v>3063</v>
      </c>
      <c r="D4190">
        <v>0</v>
      </c>
      <c r="E4190">
        <v>334</v>
      </c>
      <c r="F4190">
        <v>130</v>
      </c>
      <c r="G4190">
        <v>8</v>
      </c>
      <c r="H4190" t="s">
        <v>2694</v>
      </c>
      <c r="I4190" t="s">
        <v>3008</v>
      </c>
    </row>
    <row r="4191" spans="1:9" x14ac:dyDescent="0.3">
      <c r="A4191" t="s">
        <v>3074</v>
      </c>
      <c r="B4191" t="s">
        <v>3022</v>
      </c>
      <c r="C4191" t="s">
        <v>3063</v>
      </c>
      <c r="D4191">
        <v>0</v>
      </c>
      <c r="E4191">
        <v>460</v>
      </c>
      <c r="F4191">
        <v>0</v>
      </c>
      <c r="G4191">
        <v>4</v>
      </c>
      <c r="H4191" t="s">
        <v>2694</v>
      </c>
      <c r="I4191" t="s">
        <v>3008</v>
      </c>
    </row>
    <row r="4192" spans="1:9" x14ac:dyDescent="0.3">
      <c r="A4192" t="s">
        <v>1417</v>
      </c>
      <c r="B4192" t="s">
        <v>3020</v>
      </c>
      <c r="C4192" t="s">
        <v>3063</v>
      </c>
      <c r="D4192">
        <v>0</v>
      </c>
      <c r="E4192">
        <v>389</v>
      </c>
      <c r="F4192">
        <v>58</v>
      </c>
      <c r="G4192">
        <v>7</v>
      </c>
      <c r="H4192" t="s">
        <v>2694</v>
      </c>
      <c r="I4192" t="s">
        <v>3008</v>
      </c>
    </row>
    <row r="4193" spans="1:9" x14ac:dyDescent="0.3">
      <c r="A4193" t="s">
        <v>3075</v>
      </c>
      <c r="B4193" t="s">
        <v>3011</v>
      </c>
      <c r="C4193" t="s">
        <v>3063</v>
      </c>
      <c r="D4193">
        <v>0</v>
      </c>
      <c r="E4193">
        <v>1026</v>
      </c>
      <c r="F4193">
        <v>431</v>
      </c>
      <c r="G4193">
        <v>4</v>
      </c>
      <c r="H4193" t="s">
        <v>2694</v>
      </c>
      <c r="I4193" t="s">
        <v>3008</v>
      </c>
    </row>
    <row r="4194" spans="1:9" x14ac:dyDescent="0.3">
      <c r="A4194" t="s">
        <v>3076</v>
      </c>
      <c r="B4194" t="s">
        <v>3022</v>
      </c>
      <c r="C4194" t="s">
        <v>3063</v>
      </c>
      <c r="D4194">
        <v>0</v>
      </c>
      <c r="E4194">
        <v>345</v>
      </c>
      <c r="F4194">
        <v>0</v>
      </c>
      <c r="G4194">
        <v>3</v>
      </c>
      <c r="H4194" t="s">
        <v>2694</v>
      </c>
      <c r="I4194" t="s">
        <v>3008</v>
      </c>
    </row>
    <row r="4195" spans="1:9" x14ac:dyDescent="0.3">
      <c r="A4195" t="s">
        <v>3077</v>
      </c>
      <c r="B4195" t="s">
        <v>3051</v>
      </c>
      <c r="C4195" t="s">
        <v>3063</v>
      </c>
      <c r="D4195">
        <v>0</v>
      </c>
      <c r="E4195">
        <v>82</v>
      </c>
      <c r="F4195">
        <v>12</v>
      </c>
      <c r="G4195">
        <v>2</v>
      </c>
      <c r="H4195" t="s">
        <v>2694</v>
      </c>
      <c r="I4195" t="s">
        <v>3008</v>
      </c>
    </row>
    <row r="4196" spans="1:9" x14ac:dyDescent="0.3">
      <c r="A4196" t="s">
        <v>1264</v>
      </c>
      <c r="B4196" t="s">
        <v>3061</v>
      </c>
      <c r="C4196" t="s">
        <v>3063</v>
      </c>
      <c r="D4196">
        <v>0</v>
      </c>
      <c r="E4196">
        <v>1554</v>
      </c>
      <c r="F4196">
        <v>730</v>
      </c>
      <c r="G4196">
        <v>6</v>
      </c>
      <c r="H4196" t="s">
        <v>2694</v>
      </c>
      <c r="I4196" t="s">
        <v>3008</v>
      </c>
    </row>
    <row r="4197" spans="1:9" x14ac:dyDescent="0.3">
      <c r="A4197" t="s">
        <v>3078</v>
      </c>
      <c r="B4197" t="s">
        <v>3061</v>
      </c>
      <c r="C4197" t="s">
        <v>3063</v>
      </c>
      <c r="D4197">
        <v>0</v>
      </c>
      <c r="E4197">
        <v>1554</v>
      </c>
      <c r="F4197">
        <v>730</v>
      </c>
      <c r="G4197">
        <v>6</v>
      </c>
      <c r="H4197" t="s">
        <v>2694</v>
      </c>
      <c r="I4197" t="s">
        <v>3008</v>
      </c>
    </row>
    <row r="4198" spans="1:9" x14ac:dyDescent="0.3">
      <c r="A4198" t="s">
        <v>407</v>
      </c>
      <c r="B4198" t="s">
        <v>3021</v>
      </c>
      <c r="C4198" t="s">
        <v>3063</v>
      </c>
      <c r="D4198">
        <v>0</v>
      </c>
      <c r="E4198">
        <v>206</v>
      </c>
      <c r="F4198">
        <v>27</v>
      </c>
      <c r="G4198">
        <v>7</v>
      </c>
      <c r="H4198" t="s">
        <v>2694</v>
      </c>
      <c r="I4198" t="s">
        <v>3008</v>
      </c>
    </row>
    <row r="4199" spans="1:9" x14ac:dyDescent="0.3">
      <c r="A4199" t="s">
        <v>3079</v>
      </c>
      <c r="B4199" t="s">
        <v>3051</v>
      </c>
      <c r="C4199" t="s">
        <v>3063</v>
      </c>
      <c r="D4199">
        <v>0</v>
      </c>
      <c r="E4199">
        <v>164</v>
      </c>
      <c r="F4199">
        <v>24</v>
      </c>
      <c r="G4199">
        <v>4</v>
      </c>
      <c r="H4199" t="s">
        <v>2694</v>
      </c>
      <c r="I4199" t="s">
        <v>3008</v>
      </c>
    </row>
    <row r="4200" spans="1:9" x14ac:dyDescent="0.3">
      <c r="A4200" t="s">
        <v>409</v>
      </c>
      <c r="B4200" t="s">
        <v>3012</v>
      </c>
      <c r="C4200" t="s">
        <v>3063</v>
      </c>
      <c r="D4200">
        <v>0</v>
      </c>
      <c r="E4200">
        <v>276</v>
      </c>
      <c r="F4200">
        <v>80</v>
      </c>
      <c r="G4200">
        <v>5</v>
      </c>
      <c r="H4200" t="s">
        <v>2694</v>
      </c>
      <c r="I4200" t="s">
        <v>3008</v>
      </c>
    </row>
    <row r="4201" spans="1:9" x14ac:dyDescent="0.3">
      <c r="A4201" t="s">
        <v>3080</v>
      </c>
      <c r="B4201" t="s">
        <v>3015</v>
      </c>
      <c r="C4201" t="s">
        <v>3063</v>
      </c>
      <c r="D4201">
        <v>0</v>
      </c>
      <c r="E4201">
        <v>495</v>
      </c>
      <c r="F4201">
        <v>59</v>
      </c>
      <c r="G4201">
        <v>2</v>
      </c>
      <c r="H4201" t="s">
        <v>2694</v>
      </c>
      <c r="I4201" t="s">
        <v>3008</v>
      </c>
    </row>
    <row r="4202" spans="1:9" x14ac:dyDescent="0.3">
      <c r="A4202" t="s">
        <v>2325</v>
      </c>
      <c r="B4202" t="s">
        <v>3018</v>
      </c>
      <c r="C4202" t="s">
        <v>3063</v>
      </c>
      <c r="D4202">
        <v>0</v>
      </c>
      <c r="E4202">
        <v>307</v>
      </c>
      <c r="F4202">
        <v>74</v>
      </c>
      <c r="G4202">
        <v>3</v>
      </c>
      <c r="H4202" t="s">
        <v>2694</v>
      </c>
      <c r="I4202" t="s">
        <v>3008</v>
      </c>
    </row>
    <row r="4203" spans="1:9" x14ac:dyDescent="0.3">
      <c r="A4203" t="s">
        <v>230</v>
      </c>
      <c r="B4203" t="s">
        <v>3021</v>
      </c>
      <c r="C4203" t="s">
        <v>3063</v>
      </c>
      <c r="D4203">
        <v>0</v>
      </c>
      <c r="E4203">
        <v>88</v>
      </c>
      <c r="F4203">
        <v>11</v>
      </c>
      <c r="G4203">
        <v>3</v>
      </c>
      <c r="H4203" t="s">
        <v>2694</v>
      </c>
      <c r="I4203" t="s">
        <v>3008</v>
      </c>
    </row>
    <row r="4204" spans="1:9" x14ac:dyDescent="0.3">
      <c r="A4204" t="s">
        <v>3081</v>
      </c>
      <c r="B4204" t="s">
        <v>3042</v>
      </c>
      <c r="C4204" t="s">
        <v>3063</v>
      </c>
      <c r="D4204">
        <v>0</v>
      </c>
      <c r="E4204">
        <v>335</v>
      </c>
      <c r="F4204">
        <v>110</v>
      </c>
      <c r="G4204">
        <v>4</v>
      </c>
      <c r="H4204" t="s">
        <v>2694</v>
      </c>
      <c r="I4204" t="s">
        <v>3008</v>
      </c>
    </row>
    <row r="4205" spans="1:9" x14ac:dyDescent="0.3">
      <c r="A4205" t="s">
        <v>1277</v>
      </c>
      <c r="B4205" t="s">
        <v>3039</v>
      </c>
      <c r="C4205" t="s">
        <v>3063</v>
      </c>
      <c r="D4205">
        <v>0</v>
      </c>
      <c r="E4205">
        <v>83</v>
      </c>
      <c r="F4205">
        <v>33</v>
      </c>
      <c r="G4205">
        <v>2</v>
      </c>
      <c r="H4205" t="s">
        <v>2694</v>
      </c>
      <c r="I4205" t="s">
        <v>3008</v>
      </c>
    </row>
    <row r="4206" spans="1:9" x14ac:dyDescent="0.3">
      <c r="A4206" t="s">
        <v>681</v>
      </c>
      <c r="B4206" t="s">
        <v>3062</v>
      </c>
      <c r="C4206" t="s">
        <v>3063</v>
      </c>
      <c r="D4206">
        <v>0</v>
      </c>
      <c r="E4206">
        <v>688</v>
      </c>
      <c r="F4206">
        <v>103</v>
      </c>
      <c r="G4206">
        <v>6</v>
      </c>
      <c r="H4206" t="s">
        <v>2694</v>
      </c>
      <c r="I4206" t="s">
        <v>3008</v>
      </c>
    </row>
    <row r="4207" spans="1:9" x14ac:dyDescent="0.3">
      <c r="A4207" t="s">
        <v>2419</v>
      </c>
      <c r="B4207" t="s">
        <v>3054</v>
      </c>
      <c r="C4207" t="s">
        <v>3063</v>
      </c>
      <c r="D4207">
        <v>0</v>
      </c>
      <c r="E4207">
        <v>82</v>
      </c>
      <c r="F4207">
        <v>7</v>
      </c>
      <c r="G4207">
        <v>1</v>
      </c>
      <c r="H4207" t="s">
        <v>2694</v>
      </c>
      <c r="I4207" t="s">
        <v>3008</v>
      </c>
    </row>
    <row r="4208" spans="1:9" x14ac:dyDescent="0.3">
      <c r="A4208" t="s">
        <v>3082</v>
      </c>
      <c r="B4208" t="s">
        <v>3037</v>
      </c>
      <c r="C4208" t="s">
        <v>3063</v>
      </c>
      <c r="D4208">
        <v>0</v>
      </c>
      <c r="E4208">
        <v>122</v>
      </c>
      <c r="F4208">
        <v>15</v>
      </c>
      <c r="G4208">
        <v>3</v>
      </c>
      <c r="H4208" t="s">
        <v>2694</v>
      </c>
      <c r="I4208" t="s">
        <v>3008</v>
      </c>
    </row>
    <row r="4209" spans="1:9" x14ac:dyDescent="0.3">
      <c r="A4209" t="s">
        <v>246</v>
      </c>
      <c r="B4209" t="s">
        <v>3018</v>
      </c>
      <c r="C4209" t="s">
        <v>3063</v>
      </c>
      <c r="D4209">
        <v>0</v>
      </c>
      <c r="E4209">
        <v>307</v>
      </c>
      <c r="F4209">
        <v>74</v>
      </c>
      <c r="G4209">
        <v>3</v>
      </c>
      <c r="H4209" t="s">
        <v>2694</v>
      </c>
      <c r="I4209" t="s">
        <v>3008</v>
      </c>
    </row>
    <row r="4210" spans="1:9" x14ac:dyDescent="0.3">
      <c r="A4210" t="s">
        <v>431</v>
      </c>
      <c r="B4210" t="s">
        <v>3015</v>
      </c>
      <c r="C4210" t="s">
        <v>3063</v>
      </c>
      <c r="D4210">
        <v>0</v>
      </c>
      <c r="E4210">
        <v>1733</v>
      </c>
      <c r="F4210">
        <v>208</v>
      </c>
      <c r="G4210">
        <v>7</v>
      </c>
      <c r="H4210" t="s">
        <v>2694</v>
      </c>
      <c r="I4210" t="s">
        <v>3008</v>
      </c>
    </row>
    <row r="4211" spans="1:9" x14ac:dyDescent="0.3">
      <c r="A4211" t="s">
        <v>1148</v>
      </c>
      <c r="B4211" t="s">
        <v>3026</v>
      </c>
      <c r="C4211" t="s">
        <v>3063</v>
      </c>
      <c r="D4211">
        <v>0</v>
      </c>
      <c r="E4211">
        <v>319</v>
      </c>
      <c r="F4211">
        <v>102</v>
      </c>
      <c r="G4211">
        <v>6</v>
      </c>
      <c r="H4211" t="s">
        <v>2694</v>
      </c>
      <c r="I4211" t="s">
        <v>3008</v>
      </c>
    </row>
    <row r="4212" spans="1:9" x14ac:dyDescent="0.3">
      <c r="A4212" t="s">
        <v>251</v>
      </c>
      <c r="B4212" t="s">
        <v>3006</v>
      </c>
      <c r="C4212" t="s">
        <v>3063</v>
      </c>
      <c r="D4212">
        <v>0</v>
      </c>
      <c r="E4212">
        <v>59</v>
      </c>
      <c r="F4212">
        <v>5</v>
      </c>
      <c r="G4212">
        <v>2</v>
      </c>
      <c r="H4212" t="s">
        <v>2694</v>
      </c>
      <c r="I4212" t="s">
        <v>3008</v>
      </c>
    </row>
    <row r="4213" spans="1:9" x14ac:dyDescent="0.3">
      <c r="A4213" t="s">
        <v>691</v>
      </c>
      <c r="B4213" t="s">
        <v>3017</v>
      </c>
      <c r="C4213" t="s">
        <v>3063</v>
      </c>
      <c r="D4213">
        <v>0</v>
      </c>
      <c r="E4213">
        <v>143</v>
      </c>
      <c r="F4213">
        <v>6</v>
      </c>
      <c r="G4213">
        <v>2</v>
      </c>
      <c r="H4213" t="s">
        <v>2694</v>
      </c>
      <c r="I4213" t="s">
        <v>3008</v>
      </c>
    </row>
    <row r="4214" spans="1:9" x14ac:dyDescent="0.3">
      <c r="A4214" t="s">
        <v>579</v>
      </c>
      <c r="B4214" t="s">
        <v>3037</v>
      </c>
      <c r="C4214" t="s">
        <v>3063</v>
      </c>
      <c r="D4214">
        <v>0</v>
      </c>
      <c r="E4214">
        <v>324</v>
      </c>
      <c r="F4214">
        <v>39</v>
      </c>
      <c r="G4214">
        <v>8</v>
      </c>
      <c r="H4214" t="s">
        <v>2694</v>
      </c>
      <c r="I4214" t="s">
        <v>3008</v>
      </c>
    </row>
    <row r="4215" spans="1:9" x14ac:dyDescent="0.3">
      <c r="A4215" t="s">
        <v>253</v>
      </c>
      <c r="B4215" t="s">
        <v>3016</v>
      </c>
      <c r="C4215" t="s">
        <v>3063</v>
      </c>
      <c r="D4215">
        <v>0</v>
      </c>
      <c r="E4215">
        <v>61</v>
      </c>
      <c r="F4215">
        <v>18</v>
      </c>
      <c r="G4215">
        <v>2</v>
      </c>
      <c r="H4215" t="s">
        <v>2694</v>
      </c>
      <c r="I4215" t="s">
        <v>3008</v>
      </c>
    </row>
    <row r="4216" spans="1:9" x14ac:dyDescent="0.3">
      <c r="A4216" t="s">
        <v>1152</v>
      </c>
      <c r="B4216" t="s">
        <v>3017</v>
      </c>
      <c r="C4216" t="s">
        <v>3063</v>
      </c>
      <c r="D4216">
        <v>0</v>
      </c>
      <c r="E4216">
        <v>286</v>
      </c>
      <c r="F4216">
        <v>11</v>
      </c>
      <c r="G4216">
        <v>4</v>
      </c>
      <c r="H4216" t="s">
        <v>2694</v>
      </c>
      <c r="I4216" t="s">
        <v>3008</v>
      </c>
    </row>
    <row r="4217" spans="1:9" x14ac:dyDescent="0.3">
      <c r="A4217" t="s">
        <v>3083</v>
      </c>
      <c r="B4217" t="s">
        <v>3061</v>
      </c>
      <c r="C4217" t="s">
        <v>3063</v>
      </c>
      <c r="D4217">
        <v>0</v>
      </c>
      <c r="E4217">
        <v>518</v>
      </c>
      <c r="F4217">
        <v>243</v>
      </c>
      <c r="G4217">
        <v>2</v>
      </c>
      <c r="H4217" t="s">
        <v>2694</v>
      </c>
      <c r="I4217" t="s">
        <v>3008</v>
      </c>
    </row>
    <row r="4218" spans="1:9" x14ac:dyDescent="0.3">
      <c r="A4218" t="s">
        <v>255</v>
      </c>
      <c r="B4218" t="s">
        <v>3054</v>
      </c>
      <c r="C4218" t="s">
        <v>3063</v>
      </c>
      <c r="D4218">
        <v>0</v>
      </c>
      <c r="E4218">
        <v>163</v>
      </c>
      <c r="F4218">
        <v>13</v>
      </c>
      <c r="G4218">
        <v>2</v>
      </c>
      <c r="H4218" t="s">
        <v>2694</v>
      </c>
      <c r="I4218" t="s">
        <v>3008</v>
      </c>
    </row>
    <row r="4219" spans="1:9" x14ac:dyDescent="0.3">
      <c r="A4219" t="s">
        <v>1886</v>
      </c>
      <c r="B4219" t="s">
        <v>3035</v>
      </c>
      <c r="C4219" t="s">
        <v>3063</v>
      </c>
      <c r="D4219">
        <v>0</v>
      </c>
      <c r="E4219">
        <v>1810</v>
      </c>
      <c r="F4219">
        <v>326</v>
      </c>
      <c r="G4219">
        <v>7</v>
      </c>
      <c r="H4219" t="s">
        <v>2694</v>
      </c>
      <c r="I4219" t="s">
        <v>3008</v>
      </c>
    </row>
    <row r="4220" spans="1:9" x14ac:dyDescent="0.3">
      <c r="A4220" t="s">
        <v>1886</v>
      </c>
      <c r="B4220" t="s">
        <v>3017</v>
      </c>
      <c r="C4220" t="s">
        <v>3063</v>
      </c>
      <c r="D4220">
        <v>0</v>
      </c>
      <c r="E4220">
        <v>143</v>
      </c>
      <c r="F4220">
        <v>6</v>
      </c>
      <c r="G4220">
        <v>2</v>
      </c>
      <c r="H4220" t="s">
        <v>2694</v>
      </c>
      <c r="I4220" t="s">
        <v>3008</v>
      </c>
    </row>
    <row r="4221" spans="1:9" x14ac:dyDescent="0.3">
      <c r="A4221" t="s">
        <v>437</v>
      </c>
      <c r="B4221" t="s">
        <v>3039</v>
      </c>
      <c r="C4221" t="s">
        <v>3063</v>
      </c>
      <c r="D4221">
        <v>0</v>
      </c>
      <c r="E4221">
        <v>292</v>
      </c>
      <c r="F4221">
        <v>114</v>
      </c>
      <c r="G4221">
        <v>7</v>
      </c>
      <c r="H4221" t="s">
        <v>2694</v>
      </c>
      <c r="I4221" t="s">
        <v>3008</v>
      </c>
    </row>
    <row r="4222" spans="1:9" x14ac:dyDescent="0.3">
      <c r="A4222" t="s">
        <v>2664</v>
      </c>
      <c r="B4222" t="s">
        <v>3028</v>
      </c>
      <c r="C4222" t="s">
        <v>3063</v>
      </c>
      <c r="D4222">
        <v>0</v>
      </c>
      <c r="E4222">
        <v>47</v>
      </c>
      <c r="F4222">
        <v>20</v>
      </c>
      <c r="G4222">
        <v>1</v>
      </c>
      <c r="H4222" t="s">
        <v>2694</v>
      </c>
      <c r="I4222" t="s">
        <v>3008</v>
      </c>
    </row>
    <row r="4223" spans="1:9" x14ac:dyDescent="0.3">
      <c r="A4223" t="s">
        <v>1475</v>
      </c>
      <c r="B4223" t="s">
        <v>3034</v>
      </c>
      <c r="C4223" t="s">
        <v>3063</v>
      </c>
      <c r="D4223">
        <v>0</v>
      </c>
      <c r="E4223">
        <v>207</v>
      </c>
      <c r="F4223">
        <v>33</v>
      </c>
      <c r="G4223">
        <v>2</v>
      </c>
      <c r="H4223" t="s">
        <v>2694</v>
      </c>
      <c r="I4223" t="s">
        <v>3008</v>
      </c>
    </row>
    <row r="4224" spans="1:9" x14ac:dyDescent="0.3">
      <c r="A4224" t="s">
        <v>442</v>
      </c>
      <c r="B4224" t="s">
        <v>3025</v>
      </c>
      <c r="C4224" t="s">
        <v>3063</v>
      </c>
      <c r="D4224">
        <v>0</v>
      </c>
      <c r="E4224">
        <v>986</v>
      </c>
      <c r="F4224">
        <v>79</v>
      </c>
      <c r="G4224">
        <v>4</v>
      </c>
      <c r="H4224" t="s">
        <v>2694</v>
      </c>
      <c r="I4224" t="s">
        <v>3008</v>
      </c>
    </row>
    <row r="4225" spans="1:9" x14ac:dyDescent="0.3">
      <c r="A4225" t="s">
        <v>1996</v>
      </c>
      <c r="B4225" t="s">
        <v>3084</v>
      </c>
      <c r="C4225" t="s">
        <v>3063</v>
      </c>
      <c r="D4225">
        <v>0</v>
      </c>
      <c r="E4225">
        <v>218</v>
      </c>
      <c r="F4225">
        <v>46</v>
      </c>
      <c r="G4225">
        <v>3</v>
      </c>
      <c r="H4225" t="s">
        <v>2694</v>
      </c>
      <c r="I4225" t="s">
        <v>3008</v>
      </c>
    </row>
    <row r="4226" spans="1:9" x14ac:dyDescent="0.3">
      <c r="A4226" t="s">
        <v>849</v>
      </c>
      <c r="B4226" t="s">
        <v>3011</v>
      </c>
      <c r="C4226" t="s">
        <v>3063</v>
      </c>
      <c r="D4226">
        <v>0</v>
      </c>
      <c r="E4226">
        <v>513</v>
      </c>
      <c r="F4226">
        <v>215</v>
      </c>
      <c r="G4226">
        <v>2</v>
      </c>
      <c r="H4226" t="s">
        <v>2694</v>
      </c>
      <c r="I4226" t="s">
        <v>3008</v>
      </c>
    </row>
    <row r="4227" spans="1:9" x14ac:dyDescent="0.3">
      <c r="A4227" t="s">
        <v>3085</v>
      </c>
      <c r="B4227" t="s">
        <v>3062</v>
      </c>
      <c r="C4227" t="s">
        <v>3063</v>
      </c>
      <c r="D4227">
        <v>0</v>
      </c>
      <c r="E4227">
        <v>802</v>
      </c>
      <c r="F4227">
        <v>120</v>
      </c>
      <c r="G4227">
        <v>7</v>
      </c>
      <c r="H4227" t="s">
        <v>2694</v>
      </c>
      <c r="I4227" t="s">
        <v>3008</v>
      </c>
    </row>
    <row r="4228" spans="1:9" x14ac:dyDescent="0.3">
      <c r="A4228" t="s">
        <v>1807</v>
      </c>
      <c r="B4228" t="s">
        <v>3011</v>
      </c>
      <c r="C4228" t="s">
        <v>3063</v>
      </c>
      <c r="D4228">
        <v>0</v>
      </c>
      <c r="E4228">
        <v>770</v>
      </c>
      <c r="F4228">
        <v>323</v>
      </c>
      <c r="G4228">
        <v>3</v>
      </c>
      <c r="H4228" t="s">
        <v>2694</v>
      </c>
      <c r="I4228" t="s">
        <v>3008</v>
      </c>
    </row>
    <row r="4229" spans="1:9" x14ac:dyDescent="0.3">
      <c r="A4229" t="s">
        <v>270</v>
      </c>
      <c r="B4229" t="s">
        <v>3010</v>
      </c>
      <c r="C4229" t="s">
        <v>3063</v>
      </c>
      <c r="D4229">
        <v>0</v>
      </c>
      <c r="E4229">
        <v>84</v>
      </c>
      <c r="F4229">
        <v>28</v>
      </c>
      <c r="G4229">
        <v>2</v>
      </c>
      <c r="H4229" t="s">
        <v>2694</v>
      </c>
      <c r="I4229" t="s">
        <v>3008</v>
      </c>
    </row>
    <row r="4230" spans="1:9" x14ac:dyDescent="0.3">
      <c r="A4230" t="s">
        <v>3086</v>
      </c>
      <c r="B4230" t="s">
        <v>3021</v>
      </c>
      <c r="C4230" t="s">
        <v>3063</v>
      </c>
      <c r="D4230">
        <v>0</v>
      </c>
      <c r="E4230">
        <v>59</v>
      </c>
      <c r="F4230">
        <v>8</v>
      </c>
      <c r="G4230">
        <v>2</v>
      </c>
      <c r="H4230" t="s">
        <v>2694</v>
      </c>
      <c r="I4230" t="s">
        <v>3008</v>
      </c>
    </row>
    <row r="4231" spans="1:9" x14ac:dyDescent="0.3">
      <c r="A4231" t="s">
        <v>281</v>
      </c>
      <c r="B4231" t="s">
        <v>3084</v>
      </c>
      <c r="C4231" t="s">
        <v>3063</v>
      </c>
      <c r="D4231">
        <v>0</v>
      </c>
      <c r="E4231">
        <v>363</v>
      </c>
      <c r="F4231">
        <v>76</v>
      </c>
      <c r="G4231">
        <v>5</v>
      </c>
      <c r="H4231" t="s">
        <v>2694</v>
      </c>
      <c r="I4231" t="s">
        <v>3008</v>
      </c>
    </row>
    <row r="4232" spans="1:9" x14ac:dyDescent="0.3">
      <c r="A4232" t="s">
        <v>712</v>
      </c>
      <c r="B4232" t="s">
        <v>3035</v>
      </c>
      <c r="C4232" t="s">
        <v>3063</v>
      </c>
      <c r="D4232">
        <v>0</v>
      </c>
      <c r="E4232">
        <v>776</v>
      </c>
      <c r="F4232">
        <v>140</v>
      </c>
      <c r="G4232">
        <v>3</v>
      </c>
      <c r="H4232" t="s">
        <v>2694</v>
      </c>
      <c r="I4232" t="s">
        <v>3008</v>
      </c>
    </row>
    <row r="4233" spans="1:9" x14ac:dyDescent="0.3">
      <c r="A4233" t="s">
        <v>3087</v>
      </c>
      <c r="B4233" t="s">
        <v>3026</v>
      </c>
      <c r="C4233" t="s">
        <v>3063</v>
      </c>
      <c r="D4233">
        <v>0</v>
      </c>
      <c r="E4233">
        <v>106</v>
      </c>
      <c r="F4233">
        <v>34</v>
      </c>
      <c r="G4233">
        <v>2</v>
      </c>
      <c r="H4233" t="s">
        <v>2694</v>
      </c>
      <c r="I4233" t="s">
        <v>3008</v>
      </c>
    </row>
    <row r="4234" spans="1:9" x14ac:dyDescent="0.3">
      <c r="A4234" t="s">
        <v>290</v>
      </c>
      <c r="B4234" t="s">
        <v>3022</v>
      </c>
      <c r="C4234" t="s">
        <v>3063</v>
      </c>
      <c r="D4234">
        <v>0</v>
      </c>
      <c r="E4234">
        <v>115</v>
      </c>
      <c r="F4234">
        <v>0</v>
      </c>
      <c r="G4234">
        <v>1</v>
      </c>
      <c r="H4234" t="s">
        <v>2694</v>
      </c>
      <c r="I4234" t="s">
        <v>3008</v>
      </c>
    </row>
    <row r="4235" spans="1:9" x14ac:dyDescent="0.3">
      <c r="A4235" t="s">
        <v>3088</v>
      </c>
      <c r="B4235" t="s">
        <v>3025</v>
      </c>
      <c r="C4235" t="s">
        <v>3089</v>
      </c>
      <c r="D4235">
        <v>0</v>
      </c>
      <c r="E4235">
        <v>495</v>
      </c>
      <c r="F4235">
        <v>233</v>
      </c>
      <c r="G4235">
        <v>2</v>
      </c>
      <c r="H4235" t="s">
        <v>2694</v>
      </c>
      <c r="I4235" t="s">
        <v>3008</v>
      </c>
    </row>
    <row r="4236" spans="1:9" x14ac:dyDescent="0.3">
      <c r="A4236" t="s">
        <v>34</v>
      </c>
      <c r="B4236" t="s">
        <v>3055</v>
      </c>
      <c r="C4236" t="s">
        <v>3089</v>
      </c>
      <c r="D4236">
        <v>0</v>
      </c>
      <c r="E4236">
        <v>123</v>
      </c>
      <c r="F4236">
        <v>50</v>
      </c>
      <c r="G4236">
        <v>3</v>
      </c>
      <c r="H4236" t="s">
        <v>2694</v>
      </c>
      <c r="I4236" t="s">
        <v>3008</v>
      </c>
    </row>
    <row r="4237" spans="1:9" x14ac:dyDescent="0.3">
      <c r="A4237" t="s">
        <v>49</v>
      </c>
      <c r="B4237" t="s">
        <v>3022</v>
      </c>
      <c r="C4237" t="s">
        <v>3089</v>
      </c>
      <c r="D4237">
        <v>0</v>
      </c>
      <c r="E4237">
        <v>698</v>
      </c>
      <c r="F4237">
        <v>209</v>
      </c>
      <c r="G4237">
        <v>6</v>
      </c>
      <c r="H4237" t="s">
        <v>2694</v>
      </c>
      <c r="I4237" t="s">
        <v>3008</v>
      </c>
    </row>
    <row r="4238" spans="1:9" x14ac:dyDescent="0.3">
      <c r="A4238" t="s">
        <v>3090</v>
      </c>
      <c r="B4238" t="s">
        <v>3054</v>
      </c>
      <c r="C4238" t="s">
        <v>3089</v>
      </c>
      <c r="D4238">
        <v>0</v>
      </c>
      <c r="E4238">
        <v>415</v>
      </c>
      <c r="F4238">
        <v>66</v>
      </c>
      <c r="G4238">
        <v>5</v>
      </c>
      <c r="H4238" t="s">
        <v>2694</v>
      </c>
      <c r="I4238" t="s">
        <v>3008</v>
      </c>
    </row>
    <row r="4239" spans="1:9" x14ac:dyDescent="0.3">
      <c r="A4239" t="s">
        <v>467</v>
      </c>
      <c r="B4239" t="s">
        <v>3010</v>
      </c>
      <c r="C4239" t="s">
        <v>3089</v>
      </c>
      <c r="D4239">
        <v>0</v>
      </c>
      <c r="E4239">
        <v>217</v>
      </c>
      <c r="F4239">
        <v>22</v>
      </c>
      <c r="G4239">
        <v>5</v>
      </c>
      <c r="H4239" t="s">
        <v>2694</v>
      </c>
      <c r="I4239" t="s">
        <v>3008</v>
      </c>
    </row>
    <row r="4240" spans="1:9" x14ac:dyDescent="0.3">
      <c r="A4240" t="s">
        <v>316</v>
      </c>
      <c r="B4240" t="s">
        <v>3084</v>
      </c>
      <c r="C4240" t="s">
        <v>3089</v>
      </c>
      <c r="D4240">
        <v>0</v>
      </c>
      <c r="E4240">
        <v>666</v>
      </c>
      <c r="F4240">
        <v>66</v>
      </c>
      <c r="G4240">
        <v>9</v>
      </c>
      <c r="H4240" t="s">
        <v>2694</v>
      </c>
      <c r="I4240" t="s">
        <v>3008</v>
      </c>
    </row>
    <row r="4241" spans="1:9" x14ac:dyDescent="0.3">
      <c r="A4241" t="s">
        <v>82</v>
      </c>
      <c r="B4241" t="s">
        <v>3037</v>
      </c>
      <c r="C4241" t="s">
        <v>3089</v>
      </c>
      <c r="D4241">
        <v>0</v>
      </c>
      <c r="E4241">
        <v>125</v>
      </c>
      <c r="F4241">
        <v>0</v>
      </c>
      <c r="G4241">
        <v>3</v>
      </c>
      <c r="H4241" t="s">
        <v>2694</v>
      </c>
      <c r="I4241" t="s">
        <v>3008</v>
      </c>
    </row>
    <row r="4242" spans="1:9" x14ac:dyDescent="0.3">
      <c r="A4242" t="s">
        <v>613</v>
      </c>
      <c r="B4242" t="s">
        <v>3016</v>
      </c>
      <c r="C4242" t="s">
        <v>3089</v>
      </c>
      <c r="D4242">
        <v>0</v>
      </c>
      <c r="E4242">
        <v>64</v>
      </c>
      <c r="F4242">
        <v>30</v>
      </c>
      <c r="G4242">
        <v>2</v>
      </c>
      <c r="H4242" t="s">
        <v>2694</v>
      </c>
      <c r="I4242" t="s">
        <v>3008</v>
      </c>
    </row>
    <row r="4243" spans="1:9" x14ac:dyDescent="0.3">
      <c r="A4243" t="s">
        <v>3091</v>
      </c>
      <c r="B4243" t="s">
        <v>3039</v>
      </c>
      <c r="C4243" t="s">
        <v>3089</v>
      </c>
      <c r="D4243">
        <v>0</v>
      </c>
      <c r="E4243">
        <v>129</v>
      </c>
      <c r="F4243">
        <v>46</v>
      </c>
      <c r="G4243">
        <v>3</v>
      </c>
      <c r="H4243" t="s">
        <v>2694</v>
      </c>
      <c r="I4243" t="s">
        <v>3008</v>
      </c>
    </row>
    <row r="4244" spans="1:9" x14ac:dyDescent="0.3">
      <c r="A4244" t="s">
        <v>3092</v>
      </c>
      <c r="B4244" t="s">
        <v>3054</v>
      </c>
      <c r="C4244" t="s">
        <v>3089</v>
      </c>
      <c r="D4244">
        <v>0</v>
      </c>
      <c r="E4244">
        <v>415</v>
      </c>
      <c r="F4244">
        <v>66</v>
      </c>
      <c r="G4244">
        <v>5</v>
      </c>
      <c r="H4244" t="s">
        <v>2694</v>
      </c>
      <c r="I4244" t="s">
        <v>3008</v>
      </c>
    </row>
    <row r="4245" spans="1:9" x14ac:dyDescent="0.3">
      <c r="A4245" t="s">
        <v>100</v>
      </c>
      <c r="B4245" t="s">
        <v>3042</v>
      </c>
      <c r="C4245" t="s">
        <v>3089</v>
      </c>
      <c r="D4245">
        <v>0</v>
      </c>
      <c r="E4245">
        <v>170</v>
      </c>
      <c r="F4245">
        <v>73</v>
      </c>
      <c r="G4245">
        <v>2</v>
      </c>
      <c r="H4245" t="s">
        <v>2694</v>
      </c>
      <c r="I4245" t="s">
        <v>3008</v>
      </c>
    </row>
    <row r="4246" spans="1:9" x14ac:dyDescent="0.3">
      <c r="A4246" t="s">
        <v>345</v>
      </c>
      <c r="B4246" t="s">
        <v>3018</v>
      </c>
      <c r="C4246" t="s">
        <v>3089</v>
      </c>
      <c r="D4246">
        <v>0</v>
      </c>
      <c r="E4246">
        <v>519</v>
      </c>
      <c r="F4246">
        <v>73</v>
      </c>
      <c r="G4246">
        <v>5</v>
      </c>
      <c r="H4246" t="s">
        <v>2694</v>
      </c>
      <c r="I4246" t="s">
        <v>3008</v>
      </c>
    </row>
    <row r="4247" spans="1:9" x14ac:dyDescent="0.3">
      <c r="A4247" t="s">
        <v>1075</v>
      </c>
      <c r="B4247" t="s">
        <v>3039</v>
      </c>
      <c r="C4247" t="s">
        <v>3089</v>
      </c>
      <c r="D4247">
        <v>0</v>
      </c>
      <c r="E4247">
        <v>215</v>
      </c>
      <c r="F4247">
        <v>77</v>
      </c>
      <c r="G4247">
        <v>5</v>
      </c>
      <c r="H4247" t="s">
        <v>2694</v>
      </c>
      <c r="I4247" t="s">
        <v>3008</v>
      </c>
    </row>
    <row r="4248" spans="1:9" x14ac:dyDescent="0.3">
      <c r="A4248" t="s">
        <v>3093</v>
      </c>
      <c r="B4248" t="s">
        <v>3006</v>
      </c>
      <c r="C4248" t="s">
        <v>3089</v>
      </c>
      <c r="D4248">
        <v>0</v>
      </c>
      <c r="E4248">
        <v>155</v>
      </c>
      <c r="F4248">
        <v>51</v>
      </c>
      <c r="G4248">
        <v>5</v>
      </c>
      <c r="H4248" t="s">
        <v>2694</v>
      </c>
      <c r="I4248" t="s">
        <v>3008</v>
      </c>
    </row>
    <row r="4249" spans="1:9" x14ac:dyDescent="0.3">
      <c r="A4249" t="s">
        <v>347</v>
      </c>
      <c r="B4249" t="s">
        <v>3028</v>
      </c>
      <c r="C4249" t="s">
        <v>3089</v>
      </c>
      <c r="D4249">
        <v>0</v>
      </c>
      <c r="E4249">
        <v>96</v>
      </c>
      <c r="F4249">
        <v>12</v>
      </c>
      <c r="G4249">
        <v>2</v>
      </c>
      <c r="H4249" t="s">
        <v>2694</v>
      </c>
      <c r="I4249" t="s">
        <v>3008</v>
      </c>
    </row>
    <row r="4250" spans="1:9" x14ac:dyDescent="0.3">
      <c r="A4250" t="s">
        <v>3094</v>
      </c>
      <c r="B4250" t="s">
        <v>3055</v>
      </c>
      <c r="C4250" t="s">
        <v>3089</v>
      </c>
      <c r="D4250">
        <v>0</v>
      </c>
      <c r="E4250">
        <v>123</v>
      </c>
      <c r="F4250">
        <v>50</v>
      </c>
      <c r="G4250">
        <v>3</v>
      </c>
      <c r="H4250" t="s">
        <v>2694</v>
      </c>
      <c r="I4250" t="s">
        <v>3008</v>
      </c>
    </row>
    <row r="4251" spans="1:9" x14ac:dyDescent="0.3">
      <c r="A4251" t="s">
        <v>356</v>
      </c>
      <c r="B4251" t="s">
        <v>3039</v>
      </c>
      <c r="C4251" t="s">
        <v>3089</v>
      </c>
      <c r="D4251">
        <v>0</v>
      </c>
      <c r="E4251">
        <v>129</v>
      </c>
      <c r="F4251">
        <v>46</v>
      </c>
      <c r="G4251">
        <v>3</v>
      </c>
      <c r="H4251" t="s">
        <v>2694</v>
      </c>
      <c r="I4251" t="s">
        <v>3008</v>
      </c>
    </row>
    <row r="4252" spans="1:9" x14ac:dyDescent="0.3">
      <c r="A4252" t="s">
        <v>2443</v>
      </c>
      <c r="B4252" t="s">
        <v>3034</v>
      </c>
      <c r="C4252" t="s">
        <v>3089</v>
      </c>
      <c r="D4252">
        <v>0</v>
      </c>
      <c r="E4252">
        <v>315</v>
      </c>
      <c r="F4252">
        <v>129</v>
      </c>
      <c r="G4252">
        <v>3</v>
      </c>
      <c r="H4252" t="s">
        <v>2694</v>
      </c>
      <c r="I4252" t="s">
        <v>3008</v>
      </c>
    </row>
    <row r="4253" spans="1:9" x14ac:dyDescent="0.3">
      <c r="A4253" t="s">
        <v>1086</v>
      </c>
      <c r="B4253" t="s">
        <v>3084</v>
      </c>
      <c r="C4253" t="s">
        <v>3089</v>
      </c>
      <c r="D4253">
        <v>0</v>
      </c>
      <c r="E4253">
        <v>148</v>
      </c>
      <c r="F4253">
        <v>15</v>
      </c>
      <c r="G4253">
        <v>2</v>
      </c>
      <c r="H4253" t="s">
        <v>2694</v>
      </c>
      <c r="I4253" t="s">
        <v>3008</v>
      </c>
    </row>
    <row r="4254" spans="1:9" x14ac:dyDescent="0.3">
      <c r="A4254" t="s">
        <v>138</v>
      </c>
      <c r="B4254" t="s">
        <v>3022</v>
      </c>
      <c r="C4254" t="s">
        <v>3089</v>
      </c>
      <c r="D4254">
        <v>0</v>
      </c>
      <c r="E4254">
        <v>349</v>
      </c>
      <c r="F4254">
        <v>105</v>
      </c>
      <c r="G4254">
        <v>3</v>
      </c>
      <c r="H4254" t="s">
        <v>2694</v>
      </c>
      <c r="I4254" t="s">
        <v>3008</v>
      </c>
    </row>
    <row r="4255" spans="1:9" x14ac:dyDescent="0.3">
      <c r="A4255" t="s">
        <v>2595</v>
      </c>
      <c r="B4255" t="s">
        <v>3025</v>
      </c>
      <c r="C4255" t="s">
        <v>3089</v>
      </c>
      <c r="D4255">
        <v>0</v>
      </c>
      <c r="E4255">
        <v>743</v>
      </c>
      <c r="F4255">
        <v>349</v>
      </c>
      <c r="G4255">
        <v>3</v>
      </c>
      <c r="H4255" t="s">
        <v>2694</v>
      </c>
      <c r="I4255" t="s">
        <v>3008</v>
      </c>
    </row>
    <row r="4256" spans="1:9" x14ac:dyDescent="0.3">
      <c r="A4256" t="s">
        <v>1402</v>
      </c>
      <c r="B4256" t="s">
        <v>3010</v>
      </c>
      <c r="C4256" t="s">
        <v>3089</v>
      </c>
      <c r="D4256">
        <v>0</v>
      </c>
      <c r="E4256">
        <v>130</v>
      </c>
      <c r="F4256">
        <v>13</v>
      </c>
      <c r="G4256">
        <v>3</v>
      </c>
      <c r="H4256" t="s">
        <v>2694</v>
      </c>
      <c r="I4256" t="s">
        <v>3008</v>
      </c>
    </row>
    <row r="4257" spans="1:9" x14ac:dyDescent="0.3">
      <c r="A4257" t="s">
        <v>1858</v>
      </c>
      <c r="B4257" t="s">
        <v>3054</v>
      </c>
      <c r="C4257" t="s">
        <v>3089</v>
      </c>
      <c r="D4257">
        <v>0</v>
      </c>
      <c r="E4257">
        <v>332</v>
      </c>
      <c r="F4257">
        <v>53</v>
      </c>
      <c r="G4257">
        <v>4</v>
      </c>
      <c r="H4257" t="s">
        <v>2694</v>
      </c>
      <c r="I4257" t="s">
        <v>3008</v>
      </c>
    </row>
    <row r="4258" spans="1:9" x14ac:dyDescent="0.3">
      <c r="A4258" t="s">
        <v>1624</v>
      </c>
      <c r="B4258" t="s">
        <v>3022</v>
      </c>
      <c r="C4258" t="s">
        <v>3089</v>
      </c>
      <c r="D4258">
        <v>0</v>
      </c>
      <c r="E4258">
        <v>465</v>
      </c>
      <c r="F4258">
        <v>140</v>
      </c>
      <c r="G4258">
        <v>4</v>
      </c>
      <c r="H4258" t="s">
        <v>2694</v>
      </c>
      <c r="I4258" t="s">
        <v>3008</v>
      </c>
    </row>
    <row r="4259" spans="1:9" x14ac:dyDescent="0.3">
      <c r="A4259" t="s">
        <v>2932</v>
      </c>
      <c r="B4259" t="s">
        <v>3022</v>
      </c>
      <c r="C4259" t="s">
        <v>3089</v>
      </c>
      <c r="D4259">
        <v>0</v>
      </c>
      <c r="E4259">
        <v>233</v>
      </c>
      <c r="F4259">
        <v>70</v>
      </c>
      <c r="G4259">
        <v>2</v>
      </c>
      <c r="H4259" t="s">
        <v>2694</v>
      </c>
      <c r="I4259" t="s">
        <v>3008</v>
      </c>
    </row>
    <row r="4260" spans="1:9" x14ac:dyDescent="0.3">
      <c r="A4260" t="s">
        <v>3095</v>
      </c>
      <c r="B4260" t="s">
        <v>3084</v>
      </c>
      <c r="C4260" t="s">
        <v>3089</v>
      </c>
      <c r="D4260">
        <v>0</v>
      </c>
      <c r="E4260">
        <v>148</v>
      </c>
      <c r="F4260">
        <v>15</v>
      </c>
      <c r="G4260">
        <v>2</v>
      </c>
      <c r="H4260" t="s">
        <v>2694</v>
      </c>
      <c r="I4260" t="s">
        <v>3008</v>
      </c>
    </row>
    <row r="4261" spans="1:9" x14ac:dyDescent="0.3">
      <c r="A4261" t="s">
        <v>2375</v>
      </c>
      <c r="B4261" t="s">
        <v>3062</v>
      </c>
      <c r="C4261" t="s">
        <v>3089</v>
      </c>
      <c r="D4261">
        <v>0</v>
      </c>
      <c r="E4261">
        <v>348</v>
      </c>
      <c r="F4261">
        <v>66</v>
      </c>
      <c r="G4261">
        <v>3</v>
      </c>
      <c r="H4261" t="s">
        <v>2694</v>
      </c>
      <c r="I4261" t="s">
        <v>3008</v>
      </c>
    </row>
    <row r="4262" spans="1:9" x14ac:dyDescent="0.3">
      <c r="A4262" t="s">
        <v>1109</v>
      </c>
      <c r="B4262" t="s">
        <v>3035</v>
      </c>
      <c r="C4262" t="s">
        <v>3089</v>
      </c>
      <c r="D4262">
        <v>0</v>
      </c>
      <c r="E4262">
        <v>2079</v>
      </c>
      <c r="F4262">
        <v>852</v>
      </c>
      <c r="G4262">
        <v>8</v>
      </c>
      <c r="H4262" t="s">
        <v>2694</v>
      </c>
      <c r="I4262" t="s">
        <v>3008</v>
      </c>
    </row>
    <row r="4263" spans="1:9" x14ac:dyDescent="0.3">
      <c r="A4263" t="s">
        <v>3096</v>
      </c>
      <c r="B4263" t="s">
        <v>3015</v>
      </c>
      <c r="C4263" t="s">
        <v>3089</v>
      </c>
      <c r="D4263">
        <v>0</v>
      </c>
      <c r="E4263">
        <v>1244</v>
      </c>
      <c r="F4263">
        <v>448</v>
      </c>
      <c r="G4263">
        <v>5</v>
      </c>
      <c r="H4263" t="s">
        <v>2694</v>
      </c>
      <c r="I4263" t="s">
        <v>3008</v>
      </c>
    </row>
    <row r="4264" spans="1:9" x14ac:dyDescent="0.3">
      <c r="A4264" t="s">
        <v>3097</v>
      </c>
      <c r="B4264" t="s">
        <v>3022</v>
      </c>
      <c r="C4264" t="s">
        <v>3089</v>
      </c>
      <c r="D4264">
        <v>0</v>
      </c>
      <c r="E4264">
        <v>582</v>
      </c>
      <c r="F4264">
        <v>174</v>
      </c>
      <c r="G4264">
        <v>5</v>
      </c>
      <c r="H4264" t="s">
        <v>2694</v>
      </c>
      <c r="I4264" t="s">
        <v>3008</v>
      </c>
    </row>
    <row r="4265" spans="1:9" x14ac:dyDescent="0.3">
      <c r="A4265" t="s">
        <v>3098</v>
      </c>
      <c r="B4265" t="s">
        <v>3084</v>
      </c>
      <c r="C4265" t="s">
        <v>3089</v>
      </c>
      <c r="D4265">
        <v>0</v>
      </c>
      <c r="E4265">
        <v>222</v>
      </c>
      <c r="F4265">
        <v>22</v>
      </c>
      <c r="G4265">
        <v>3</v>
      </c>
      <c r="H4265" t="s">
        <v>2694</v>
      </c>
      <c r="I4265" t="s">
        <v>3008</v>
      </c>
    </row>
    <row r="4266" spans="1:9" x14ac:dyDescent="0.3">
      <c r="A4266" t="s">
        <v>3099</v>
      </c>
      <c r="B4266" t="s">
        <v>3016</v>
      </c>
      <c r="C4266" t="s">
        <v>3089</v>
      </c>
      <c r="D4266">
        <v>0</v>
      </c>
      <c r="E4266">
        <v>256</v>
      </c>
      <c r="F4266">
        <v>120</v>
      </c>
      <c r="G4266">
        <v>8</v>
      </c>
      <c r="H4266" t="s">
        <v>2694</v>
      </c>
      <c r="I4266" t="s">
        <v>3008</v>
      </c>
    </row>
    <row r="4267" spans="1:9" x14ac:dyDescent="0.3">
      <c r="A4267" t="s">
        <v>1122</v>
      </c>
      <c r="B4267" t="s">
        <v>3043</v>
      </c>
      <c r="C4267" t="s">
        <v>3089</v>
      </c>
      <c r="D4267">
        <v>0</v>
      </c>
      <c r="E4267">
        <v>89</v>
      </c>
      <c r="F4267">
        <v>6</v>
      </c>
      <c r="G4267">
        <v>3</v>
      </c>
      <c r="H4267" t="s">
        <v>2694</v>
      </c>
      <c r="I4267" t="s">
        <v>3008</v>
      </c>
    </row>
    <row r="4268" spans="1:9" x14ac:dyDescent="0.3">
      <c r="A4268" t="s">
        <v>1123</v>
      </c>
      <c r="B4268" t="s">
        <v>3015</v>
      </c>
      <c r="C4268" t="s">
        <v>3089</v>
      </c>
      <c r="D4268">
        <v>0</v>
      </c>
      <c r="E4268">
        <v>498</v>
      </c>
      <c r="F4268">
        <v>179</v>
      </c>
      <c r="G4268">
        <v>2</v>
      </c>
      <c r="H4268" t="s">
        <v>2694</v>
      </c>
      <c r="I4268" t="s">
        <v>3008</v>
      </c>
    </row>
    <row r="4269" spans="1:9" x14ac:dyDescent="0.3">
      <c r="A4269" t="s">
        <v>3100</v>
      </c>
      <c r="B4269" t="s">
        <v>3021</v>
      </c>
      <c r="C4269" t="s">
        <v>3089</v>
      </c>
      <c r="D4269">
        <v>0</v>
      </c>
      <c r="E4269">
        <v>123</v>
      </c>
      <c r="F4269">
        <v>33</v>
      </c>
      <c r="G4269">
        <v>4</v>
      </c>
      <c r="H4269" t="s">
        <v>2694</v>
      </c>
      <c r="I4269" t="s">
        <v>3008</v>
      </c>
    </row>
    <row r="4270" spans="1:9" x14ac:dyDescent="0.3">
      <c r="A4270" t="s">
        <v>1264</v>
      </c>
      <c r="B4270" t="s">
        <v>3037</v>
      </c>
      <c r="C4270" t="s">
        <v>3089</v>
      </c>
      <c r="D4270">
        <v>0</v>
      </c>
      <c r="E4270">
        <v>84</v>
      </c>
      <c r="F4270">
        <v>0</v>
      </c>
      <c r="G4270">
        <v>2</v>
      </c>
      <c r="H4270" t="s">
        <v>2694</v>
      </c>
      <c r="I4270" t="s">
        <v>3008</v>
      </c>
    </row>
    <row r="4271" spans="1:9" x14ac:dyDescent="0.3">
      <c r="A4271" t="s">
        <v>2219</v>
      </c>
      <c r="B4271" t="s">
        <v>3025</v>
      </c>
      <c r="C4271" t="s">
        <v>3089</v>
      </c>
      <c r="D4271">
        <v>0</v>
      </c>
      <c r="E4271">
        <v>1239</v>
      </c>
      <c r="F4271">
        <v>582</v>
      </c>
      <c r="G4271">
        <v>5</v>
      </c>
      <c r="H4271" t="s">
        <v>2694</v>
      </c>
      <c r="I4271" t="s">
        <v>3008</v>
      </c>
    </row>
    <row r="4272" spans="1:9" x14ac:dyDescent="0.3">
      <c r="A4272" t="s">
        <v>3101</v>
      </c>
      <c r="B4272" t="s">
        <v>3021</v>
      </c>
      <c r="C4272" t="s">
        <v>3089</v>
      </c>
      <c r="D4272">
        <v>0</v>
      </c>
      <c r="E4272">
        <v>62</v>
      </c>
      <c r="F4272">
        <v>17</v>
      </c>
      <c r="G4272">
        <v>2</v>
      </c>
      <c r="H4272" t="s">
        <v>2694</v>
      </c>
      <c r="I4272" t="s">
        <v>3008</v>
      </c>
    </row>
    <row r="4273" spans="1:9" x14ac:dyDescent="0.3">
      <c r="A4273" t="s">
        <v>500</v>
      </c>
      <c r="B4273" t="s">
        <v>3037</v>
      </c>
      <c r="C4273" t="s">
        <v>3089</v>
      </c>
      <c r="D4273">
        <v>0</v>
      </c>
      <c r="E4273">
        <v>293</v>
      </c>
      <c r="F4273">
        <v>0</v>
      </c>
      <c r="G4273">
        <v>7</v>
      </c>
      <c r="H4273" t="s">
        <v>2694</v>
      </c>
      <c r="I4273" t="s">
        <v>3008</v>
      </c>
    </row>
    <row r="4274" spans="1:9" x14ac:dyDescent="0.3">
      <c r="A4274" t="s">
        <v>1267</v>
      </c>
      <c r="B4274" t="s">
        <v>3028</v>
      </c>
      <c r="C4274" t="s">
        <v>3089</v>
      </c>
      <c r="D4274">
        <v>0</v>
      </c>
      <c r="E4274">
        <v>335</v>
      </c>
      <c r="F4274">
        <v>43</v>
      </c>
      <c r="G4274">
        <v>7</v>
      </c>
      <c r="H4274" t="s">
        <v>2694</v>
      </c>
      <c r="I4274" t="s">
        <v>3008</v>
      </c>
    </row>
    <row r="4275" spans="1:9" x14ac:dyDescent="0.3">
      <c r="A4275" t="s">
        <v>3102</v>
      </c>
      <c r="B4275" t="s">
        <v>3017</v>
      </c>
      <c r="C4275" t="s">
        <v>3089</v>
      </c>
      <c r="D4275">
        <v>0</v>
      </c>
      <c r="E4275">
        <v>437</v>
      </c>
      <c r="F4275">
        <v>183</v>
      </c>
      <c r="G4275">
        <v>6</v>
      </c>
      <c r="H4275" t="s">
        <v>2694</v>
      </c>
      <c r="I4275" t="s">
        <v>3008</v>
      </c>
    </row>
    <row r="4276" spans="1:9" x14ac:dyDescent="0.3">
      <c r="A4276" t="s">
        <v>223</v>
      </c>
      <c r="B4276" t="s">
        <v>3061</v>
      </c>
      <c r="C4276" t="s">
        <v>3089</v>
      </c>
      <c r="D4276">
        <v>0</v>
      </c>
      <c r="E4276">
        <v>1301</v>
      </c>
      <c r="F4276">
        <v>573</v>
      </c>
      <c r="G4276">
        <v>5</v>
      </c>
      <c r="H4276" t="s">
        <v>2694</v>
      </c>
      <c r="I4276" t="s">
        <v>3008</v>
      </c>
    </row>
    <row r="4277" spans="1:9" x14ac:dyDescent="0.3">
      <c r="A4277" t="s">
        <v>2383</v>
      </c>
      <c r="B4277" t="s">
        <v>3006</v>
      </c>
      <c r="C4277" t="s">
        <v>3089</v>
      </c>
      <c r="D4277">
        <v>0</v>
      </c>
      <c r="E4277">
        <v>93</v>
      </c>
      <c r="F4277">
        <v>31</v>
      </c>
      <c r="G4277">
        <v>3</v>
      </c>
      <c r="H4277" t="s">
        <v>2694</v>
      </c>
      <c r="I4277" t="s">
        <v>3008</v>
      </c>
    </row>
    <row r="4278" spans="1:9" x14ac:dyDescent="0.3">
      <c r="A4278" t="s">
        <v>985</v>
      </c>
      <c r="B4278" t="s">
        <v>3016</v>
      </c>
      <c r="C4278" t="s">
        <v>3089</v>
      </c>
      <c r="D4278">
        <v>0</v>
      </c>
      <c r="E4278">
        <v>192</v>
      </c>
      <c r="F4278">
        <v>90</v>
      </c>
      <c r="G4278">
        <v>6</v>
      </c>
      <c r="H4278" t="s">
        <v>2694</v>
      </c>
      <c r="I4278" t="s">
        <v>3008</v>
      </c>
    </row>
    <row r="4279" spans="1:9" x14ac:dyDescent="0.3">
      <c r="A4279" t="s">
        <v>3080</v>
      </c>
      <c r="B4279" t="s">
        <v>3035</v>
      </c>
      <c r="C4279" t="s">
        <v>3089</v>
      </c>
      <c r="D4279">
        <v>0</v>
      </c>
      <c r="E4279">
        <v>520</v>
      </c>
      <c r="F4279">
        <v>213</v>
      </c>
      <c r="G4279">
        <v>2</v>
      </c>
      <c r="H4279" t="s">
        <v>2694</v>
      </c>
      <c r="I4279" t="s">
        <v>3008</v>
      </c>
    </row>
    <row r="4280" spans="1:9" x14ac:dyDescent="0.3">
      <c r="A4280" t="s">
        <v>3103</v>
      </c>
      <c r="B4280" t="s">
        <v>3054</v>
      </c>
      <c r="C4280" t="s">
        <v>3089</v>
      </c>
      <c r="D4280">
        <v>0</v>
      </c>
      <c r="E4280">
        <v>166</v>
      </c>
      <c r="F4280">
        <v>27</v>
      </c>
      <c r="G4280">
        <v>2</v>
      </c>
      <c r="H4280" t="s">
        <v>2694</v>
      </c>
      <c r="I4280" t="s">
        <v>3008</v>
      </c>
    </row>
    <row r="4281" spans="1:9" x14ac:dyDescent="0.3">
      <c r="A4281" t="s">
        <v>1655</v>
      </c>
      <c r="B4281" t="s">
        <v>3104</v>
      </c>
      <c r="C4281" t="s">
        <v>3089</v>
      </c>
      <c r="D4281">
        <v>0</v>
      </c>
      <c r="E4281">
        <v>598</v>
      </c>
      <c r="F4281">
        <v>101</v>
      </c>
      <c r="G4281">
        <v>7</v>
      </c>
      <c r="H4281" t="s">
        <v>2694</v>
      </c>
      <c r="I4281" t="s">
        <v>3008</v>
      </c>
    </row>
    <row r="4282" spans="1:9" x14ac:dyDescent="0.3">
      <c r="A4282" t="s">
        <v>1981</v>
      </c>
      <c r="B4282" t="s">
        <v>3010</v>
      </c>
      <c r="C4282" t="s">
        <v>3089</v>
      </c>
      <c r="D4282">
        <v>0</v>
      </c>
      <c r="E4282">
        <v>130</v>
      </c>
      <c r="F4282">
        <v>13</v>
      </c>
      <c r="G4282">
        <v>3</v>
      </c>
      <c r="H4282" t="s">
        <v>2694</v>
      </c>
      <c r="I4282" t="s">
        <v>3008</v>
      </c>
    </row>
    <row r="4283" spans="1:9" x14ac:dyDescent="0.3">
      <c r="A4283" t="s">
        <v>3105</v>
      </c>
      <c r="B4283" t="s">
        <v>3011</v>
      </c>
      <c r="C4283" t="s">
        <v>3089</v>
      </c>
      <c r="D4283">
        <v>0</v>
      </c>
      <c r="E4283">
        <v>774</v>
      </c>
      <c r="F4283">
        <v>170</v>
      </c>
      <c r="G4283">
        <v>3</v>
      </c>
      <c r="H4283" t="s">
        <v>2694</v>
      </c>
      <c r="I4283" t="s">
        <v>3008</v>
      </c>
    </row>
    <row r="4284" spans="1:9" x14ac:dyDescent="0.3">
      <c r="A4284" t="s">
        <v>3106</v>
      </c>
      <c r="B4284" t="s">
        <v>3042</v>
      </c>
      <c r="C4284" t="s">
        <v>3089</v>
      </c>
      <c r="D4284">
        <v>0</v>
      </c>
      <c r="E4284">
        <v>170</v>
      </c>
      <c r="F4284">
        <v>73</v>
      </c>
      <c r="G4284">
        <v>2</v>
      </c>
      <c r="H4284" t="s">
        <v>2694</v>
      </c>
      <c r="I4284" t="s">
        <v>3008</v>
      </c>
    </row>
    <row r="4285" spans="1:9" x14ac:dyDescent="0.3">
      <c r="A4285" t="s">
        <v>430</v>
      </c>
      <c r="B4285" t="s">
        <v>3037</v>
      </c>
      <c r="C4285" t="s">
        <v>3089</v>
      </c>
      <c r="D4285">
        <v>0</v>
      </c>
      <c r="E4285">
        <v>125</v>
      </c>
      <c r="F4285">
        <v>0</v>
      </c>
      <c r="G4285">
        <v>3</v>
      </c>
      <c r="H4285" t="s">
        <v>2694</v>
      </c>
      <c r="I4285" t="s">
        <v>3008</v>
      </c>
    </row>
    <row r="4286" spans="1:9" x14ac:dyDescent="0.3">
      <c r="A4286" t="s">
        <v>1464</v>
      </c>
      <c r="B4286" t="s">
        <v>3022</v>
      </c>
      <c r="C4286" t="s">
        <v>3089</v>
      </c>
      <c r="D4286">
        <v>0</v>
      </c>
      <c r="E4286">
        <v>465</v>
      </c>
      <c r="F4286">
        <v>140</v>
      </c>
      <c r="G4286">
        <v>4</v>
      </c>
      <c r="H4286" t="s">
        <v>2694</v>
      </c>
      <c r="I4286" t="s">
        <v>3008</v>
      </c>
    </row>
    <row r="4287" spans="1:9" x14ac:dyDescent="0.3">
      <c r="A4287" t="s">
        <v>3107</v>
      </c>
      <c r="B4287" t="s">
        <v>3011</v>
      </c>
      <c r="C4287" t="s">
        <v>3089</v>
      </c>
      <c r="D4287">
        <v>0</v>
      </c>
      <c r="E4287">
        <v>1547</v>
      </c>
      <c r="F4287">
        <v>340</v>
      </c>
      <c r="G4287">
        <v>6</v>
      </c>
      <c r="H4287" t="s">
        <v>2694</v>
      </c>
      <c r="I4287" t="s">
        <v>3008</v>
      </c>
    </row>
    <row r="4288" spans="1:9" x14ac:dyDescent="0.3">
      <c r="A4288" t="s">
        <v>3108</v>
      </c>
      <c r="B4288" t="s">
        <v>3011</v>
      </c>
      <c r="C4288" t="s">
        <v>3089</v>
      </c>
      <c r="D4288">
        <v>0</v>
      </c>
      <c r="E4288">
        <v>774</v>
      </c>
      <c r="F4288">
        <v>170</v>
      </c>
      <c r="G4288">
        <v>3</v>
      </c>
      <c r="H4288" t="s">
        <v>2694</v>
      </c>
      <c r="I4288" t="s">
        <v>3008</v>
      </c>
    </row>
    <row r="4289" spans="1:9" x14ac:dyDescent="0.3">
      <c r="A4289" t="s">
        <v>1989</v>
      </c>
      <c r="B4289" t="s">
        <v>3022</v>
      </c>
      <c r="C4289" t="s">
        <v>3089</v>
      </c>
      <c r="D4289">
        <v>0</v>
      </c>
      <c r="E4289">
        <v>116</v>
      </c>
      <c r="F4289">
        <v>35</v>
      </c>
      <c r="G4289">
        <v>1</v>
      </c>
      <c r="H4289" t="s">
        <v>2694</v>
      </c>
      <c r="I4289" t="s">
        <v>3008</v>
      </c>
    </row>
    <row r="4290" spans="1:9" x14ac:dyDescent="0.3">
      <c r="A4290" t="s">
        <v>1670</v>
      </c>
      <c r="B4290" t="s">
        <v>3062</v>
      </c>
      <c r="C4290" t="s">
        <v>3089</v>
      </c>
      <c r="D4290">
        <v>0</v>
      </c>
      <c r="E4290">
        <v>811</v>
      </c>
      <c r="F4290">
        <v>154</v>
      </c>
      <c r="G4290">
        <v>7</v>
      </c>
      <c r="H4290" t="s">
        <v>2694</v>
      </c>
      <c r="I4290" t="s">
        <v>3008</v>
      </c>
    </row>
    <row r="4291" spans="1:9" x14ac:dyDescent="0.3">
      <c r="A4291" t="s">
        <v>845</v>
      </c>
      <c r="B4291" t="s">
        <v>3023</v>
      </c>
      <c r="C4291" t="s">
        <v>3089</v>
      </c>
      <c r="D4291">
        <v>0</v>
      </c>
      <c r="E4291">
        <v>119</v>
      </c>
      <c r="F4291">
        <v>47</v>
      </c>
      <c r="G4291">
        <v>3</v>
      </c>
      <c r="H4291" t="s">
        <v>2694</v>
      </c>
      <c r="I4291" t="s">
        <v>3008</v>
      </c>
    </row>
    <row r="4292" spans="1:9" x14ac:dyDescent="0.3">
      <c r="A4292" t="s">
        <v>1804</v>
      </c>
      <c r="B4292" t="s">
        <v>3006</v>
      </c>
      <c r="C4292" t="s">
        <v>3089</v>
      </c>
      <c r="D4292">
        <v>0</v>
      </c>
      <c r="E4292">
        <v>93</v>
      </c>
      <c r="F4292">
        <v>31</v>
      </c>
      <c r="G4292">
        <v>3</v>
      </c>
      <c r="H4292" t="s">
        <v>2694</v>
      </c>
      <c r="I4292" t="s">
        <v>3008</v>
      </c>
    </row>
    <row r="4293" spans="1:9" x14ac:dyDescent="0.3">
      <c r="A4293" t="s">
        <v>271</v>
      </c>
      <c r="B4293" t="s">
        <v>3042</v>
      </c>
      <c r="C4293" t="s">
        <v>3089</v>
      </c>
      <c r="D4293">
        <v>0</v>
      </c>
      <c r="E4293">
        <v>255</v>
      </c>
      <c r="F4293">
        <v>110</v>
      </c>
      <c r="G4293">
        <v>3</v>
      </c>
      <c r="H4293" t="s">
        <v>2694</v>
      </c>
      <c r="I4293" t="s">
        <v>3008</v>
      </c>
    </row>
    <row r="4294" spans="1:9" x14ac:dyDescent="0.3">
      <c r="A4294" t="s">
        <v>3109</v>
      </c>
      <c r="B4294" t="s">
        <v>3022</v>
      </c>
      <c r="C4294" t="s">
        <v>3089</v>
      </c>
      <c r="D4294">
        <v>0</v>
      </c>
      <c r="E4294">
        <v>465</v>
      </c>
      <c r="F4294">
        <v>140</v>
      </c>
      <c r="G4294">
        <v>4</v>
      </c>
      <c r="H4294" t="s">
        <v>2694</v>
      </c>
      <c r="I4294" t="s">
        <v>3008</v>
      </c>
    </row>
    <row r="4295" spans="1:9" x14ac:dyDescent="0.3">
      <c r="A4295" t="s">
        <v>1677</v>
      </c>
      <c r="B4295" t="s">
        <v>3021</v>
      </c>
      <c r="C4295" t="s">
        <v>3089</v>
      </c>
      <c r="D4295">
        <v>0</v>
      </c>
      <c r="E4295">
        <v>62</v>
      </c>
      <c r="F4295">
        <v>17</v>
      </c>
      <c r="G4295">
        <v>2</v>
      </c>
      <c r="H4295" t="s">
        <v>2694</v>
      </c>
      <c r="I4295" t="s">
        <v>3008</v>
      </c>
    </row>
    <row r="4296" spans="1:9" x14ac:dyDescent="0.3">
      <c r="A4296" t="s">
        <v>2136</v>
      </c>
      <c r="B4296" t="s">
        <v>3042</v>
      </c>
      <c r="C4296" t="s">
        <v>3089</v>
      </c>
      <c r="D4296">
        <v>0</v>
      </c>
      <c r="E4296">
        <v>425</v>
      </c>
      <c r="F4296">
        <v>183</v>
      </c>
      <c r="G4296">
        <v>5</v>
      </c>
      <c r="H4296" t="s">
        <v>2694</v>
      </c>
      <c r="I4296" t="s">
        <v>3008</v>
      </c>
    </row>
    <row r="4297" spans="1:9" x14ac:dyDescent="0.3">
      <c r="A4297" t="s">
        <v>458</v>
      </c>
      <c r="B4297" t="s">
        <v>3062</v>
      </c>
      <c r="C4297" t="s">
        <v>3089</v>
      </c>
      <c r="D4297">
        <v>0</v>
      </c>
      <c r="E4297">
        <v>116</v>
      </c>
      <c r="F4297">
        <v>22</v>
      </c>
      <c r="G4297">
        <v>1</v>
      </c>
      <c r="H4297" t="s">
        <v>2694</v>
      </c>
      <c r="I4297" t="s">
        <v>3008</v>
      </c>
    </row>
    <row r="4298" spans="1:9" x14ac:dyDescent="0.3">
      <c r="A4298" t="s">
        <v>2140</v>
      </c>
      <c r="B4298" t="s">
        <v>3039</v>
      </c>
      <c r="C4298" t="s">
        <v>3089</v>
      </c>
      <c r="D4298">
        <v>0</v>
      </c>
      <c r="E4298">
        <v>129</v>
      </c>
      <c r="F4298">
        <v>46</v>
      </c>
      <c r="G4298">
        <v>3</v>
      </c>
      <c r="H4298" t="s">
        <v>2694</v>
      </c>
      <c r="I4298" t="s">
        <v>3008</v>
      </c>
    </row>
    <row r="4299" spans="1:9" x14ac:dyDescent="0.3">
      <c r="A4299" t="s">
        <v>3110</v>
      </c>
      <c r="B4299" t="s">
        <v>3042</v>
      </c>
      <c r="C4299" t="s">
        <v>3089</v>
      </c>
      <c r="D4299">
        <v>0</v>
      </c>
      <c r="E4299">
        <v>170</v>
      </c>
      <c r="F4299">
        <v>73</v>
      </c>
      <c r="G4299">
        <v>2</v>
      </c>
      <c r="H4299" t="s">
        <v>2694</v>
      </c>
      <c r="I4299" t="s">
        <v>3008</v>
      </c>
    </row>
    <row r="4300" spans="1:9" x14ac:dyDescent="0.3">
      <c r="A4300" t="s">
        <v>725</v>
      </c>
      <c r="B4300" t="s">
        <v>3043</v>
      </c>
      <c r="C4300" t="s">
        <v>3111</v>
      </c>
      <c r="D4300">
        <v>0</v>
      </c>
      <c r="E4300">
        <v>312</v>
      </c>
      <c r="F4300">
        <v>12</v>
      </c>
      <c r="G4300">
        <v>12</v>
      </c>
      <c r="H4300" t="s">
        <v>2694</v>
      </c>
      <c r="I4300" t="s">
        <v>3008</v>
      </c>
    </row>
    <row r="4301" spans="1:9" x14ac:dyDescent="0.3">
      <c r="A4301" t="s">
        <v>3112</v>
      </c>
      <c r="B4301" t="s">
        <v>3021</v>
      </c>
      <c r="C4301" t="s">
        <v>3111</v>
      </c>
      <c r="D4301">
        <v>0</v>
      </c>
      <c r="E4301">
        <v>54</v>
      </c>
      <c r="F4301">
        <v>12</v>
      </c>
      <c r="G4301">
        <v>2</v>
      </c>
      <c r="H4301" t="s">
        <v>2694</v>
      </c>
      <c r="I4301" t="s">
        <v>3008</v>
      </c>
    </row>
    <row r="4302" spans="1:9" x14ac:dyDescent="0.3">
      <c r="A4302" t="s">
        <v>1334</v>
      </c>
      <c r="B4302" t="s">
        <v>3034</v>
      </c>
      <c r="C4302" t="s">
        <v>3111</v>
      </c>
      <c r="D4302">
        <v>0</v>
      </c>
      <c r="E4302">
        <v>405</v>
      </c>
      <c r="F4302">
        <v>8</v>
      </c>
      <c r="G4302">
        <v>4</v>
      </c>
      <c r="H4302" t="s">
        <v>2694</v>
      </c>
      <c r="I4302" t="s">
        <v>3008</v>
      </c>
    </row>
    <row r="4303" spans="1:9" x14ac:dyDescent="0.3">
      <c r="A4303" t="s">
        <v>1531</v>
      </c>
      <c r="B4303" t="s">
        <v>3025</v>
      </c>
      <c r="C4303" t="s">
        <v>3111</v>
      </c>
      <c r="D4303">
        <v>0</v>
      </c>
      <c r="E4303">
        <v>976</v>
      </c>
      <c r="F4303">
        <v>293</v>
      </c>
      <c r="G4303">
        <v>4</v>
      </c>
      <c r="H4303" t="s">
        <v>2694</v>
      </c>
      <c r="I4303" t="s">
        <v>3008</v>
      </c>
    </row>
    <row r="4304" spans="1:9" x14ac:dyDescent="0.3">
      <c r="A4304" t="s">
        <v>3113</v>
      </c>
      <c r="B4304" t="s">
        <v>3022</v>
      </c>
      <c r="C4304" t="s">
        <v>3111</v>
      </c>
      <c r="D4304">
        <v>0</v>
      </c>
      <c r="E4304">
        <v>113</v>
      </c>
      <c r="F4304">
        <v>56</v>
      </c>
      <c r="G4304">
        <v>1</v>
      </c>
      <c r="H4304" t="s">
        <v>2694</v>
      </c>
      <c r="I4304" t="s">
        <v>3008</v>
      </c>
    </row>
    <row r="4305" spans="1:9" x14ac:dyDescent="0.3">
      <c r="A4305" t="s">
        <v>3114</v>
      </c>
      <c r="B4305" t="s">
        <v>3012</v>
      </c>
      <c r="C4305" t="s">
        <v>3111</v>
      </c>
      <c r="D4305">
        <v>0</v>
      </c>
      <c r="E4305">
        <v>176</v>
      </c>
      <c r="F4305">
        <v>19</v>
      </c>
      <c r="G4305">
        <v>3</v>
      </c>
      <c r="H4305" t="s">
        <v>2694</v>
      </c>
      <c r="I4305" t="s">
        <v>3008</v>
      </c>
    </row>
    <row r="4306" spans="1:9" x14ac:dyDescent="0.3">
      <c r="A4306" t="s">
        <v>3115</v>
      </c>
      <c r="B4306" t="s">
        <v>3019</v>
      </c>
      <c r="C4306" t="s">
        <v>3111</v>
      </c>
      <c r="D4306">
        <v>0</v>
      </c>
      <c r="E4306">
        <v>280</v>
      </c>
      <c r="F4306">
        <v>45</v>
      </c>
      <c r="G4306">
        <v>6</v>
      </c>
      <c r="H4306" t="s">
        <v>2694</v>
      </c>
      <c r="I4306" t="s">
        <v>3008</v>
      </c>
    </row>
    <row r="4307" spans="1:9" x14ac:dyDescent="0.3">
      <c r="A4307" t="s">
        <v>3116</v>
      </c>
      <c r="B4307" t="s">
        <v>3084</v>
      </c>
      <c r="C4307" t="s">
        <v>3111</v>
      </c>
      <c r="D4307">
        <v>0</v>
      </c>
      <c r="E4307">
        <v>211</v>
      </c>
      <c r="F4307">
        <v>19</v>
      </c>
      <c r="G4307">
        <v>3</v>
      </c>
      <c r="H4307" t="s">
        <v>2694</v>
      </c>
      <c r="I4307" t="s">
        <v>3008</v>
      </c>
    </row>
    <row r="4308" spans="1:9" x14ac:dyDescent="0.3">
      <c r="A4308" t="s">
        <v>3117</v>
      </c>
      <c r="B4308" t="s">
        <v>3021</v>
      </c>
      <c r="C4308" t="s">
        <v>3111</v>
      </c>
      <c r="D4308">
        <v>0</v>
      </c>
      <c r="E4308">
        <v>54</v>
      </c>
      <c r="F4308">
        <v>12</v>
      </c>
      <c r="G4308">
        <v>2</v>
      </c>
      <c r="H4308" t="s">
        <v>2694</v>
      </c>
      <c r="I4308" t="s">
        <v>3008</v>
      </c>
    </row>
    <row r="4309" spans="1:9" x14ac:dyDescent="0.3">
      <c r="A4309" t="s">
        <v>3118</v>
      </c>
      <c r="B4309" t="s">
        <v>3061</v>
      </c>
      <c r="C4309" t="s">
        <v>3111</v>
      </c>
      <c r="D4309">
        <v>0</v>
      </c>
      <c r="E4309">
        <v>1796</v>
      </c>
      <c r="F4309">
        <v>844</v>
      </c>
      <c r="G4309">
        <v>7</v>
      </c>
      <c r="H4309" t="s">
        <v>2694</v>
      </c>
      <c r="I4309" t="s">
        <v>3008</v>
      </c>
    </row>
    <row r="4310" spans="1:9" x14ac:dyDescent="0.3">
      <c r="A4310" t="s">
        <v>3119</v>
      </c>
      <c r="B4310" t="s">
        <v>3022</v>
      </c>
      <c r="C4310" t="s">
        <v>3111</v>
      </c>
      <c r="D4310">
        <v>0</v>
      </c>
      <c r="E4310">
        <v>113</v>
      </c>
      <c r="F4310">
        <v>56</v>
      </c>
      <c r="G4310">
        <v>1</v>
      </c>
      <c r="H4310" t="s">
        <v>2694</v>
      </c>
      <c r="I4310" t="s">
        <v>3008</v>
      </c>
    </row>
    <row r="4311" spans="1:9" x14ac:dyDescent="0.3">
      <c r="A4311" t="s">
        <v>3120</v>
      </c>
      <c r="B4311" t="s">
        <v>3011</v>
      </c>
      <c r="C4311" t="s">
        <v>3111</v>
      </c>
      <c r="D4311">
        <v>0</v>
      </c>
      <c r="E4311">
        <v>1779</v>
      </c>
      <c r="F4311">
        <v>711</v>
      </c>
      <c r="G4311">
        <v>7</v>
      </c>
      <c r="H4311" t="s">
        <v>2694</v>
      </c>
      <c r="I4311" t="s">
        <v>3008</v>
      </c>
    </row>
    <row r="4312" spans="1:9" x14ac:dyDescent="0.3">
      <c r="A4312" t="s">
        <v>749</v>
      </c>
      <c r="B4312" t="s">
        <v>3017</v>
      </c>
      <c r="C4312" t="s">
        <v>3111</v>
      </c>
      <c r="D4312">
        <v>0</v>
      </c>
      <c r="E4312">
        <v>207</v>
      </c>
      <c r="F4312">
        <v>4</v>
      </c>
      <c r="G4312">
        <v>3</v>
      </c>
      <c r="H4312" t="s">
        <v>2694</v>
      </c>
      <c r="I4312" t="s">
        <v>3008</v>
      </c>
    </row>
    <row r="4313" spans="1:9" x14ac:dyDescent="0.3">
      <c r="A4313" t="s">
        <v>616</v>
      </c>
      <c r="B4313" t="s">
        <v>3019</v>
      </c>
      <c r="C4313" t="s">
        <v>3111</v>
      </c>
      <c r="D4313">
        <v>0</v>
      </c>
      <c r="E4313">
        <v>93</v>
      </c>
      <c r="F4313">
        <v>15</v>
      </c>
      <c r="G4313">
        <v>2</v>
      </c>
      <c r="H4313" t="s">
        <v>2694</v>
      </c>
      <c r="I4313" t="s">
        <v>3008</v>
      </c>
    </row>
    <row r="4314" spans="1:9" x14ac:dyDescent="0.3">
      <c r="A4314" t="s">
        <v>478</v>
      </c>
      <c r="B4314" t="s">
        <v>3011</v>
      </c>
      <c r="C4314" t="s">
        <v>3111</v>
      </c>
      <c r="D4314">
        <v>0</v>
      </c>
      <c r="E4314">
        <v>508</v>
      </c>
      <c r="F4314">
        <v>203</v>
      </c>
      <c r="G4314">
        <v>2</v>
      </c>
      <c r="H4314" t="s">
        <v>2694</v>
      </c>
      <c r="I4314" t="s">
        <v>3008</v>
      </c>
    </row>
    <row r="4315" spans="1:9" x14ac:dyDescent="0.3">
      <c r="A4315" t="s">
        <v>1720</v>
      </c>
      <c r="B4315" t="s">
        <v>3037</v>
      </c>
      <c r="C4315" t="s">
        <v>3111</v>
      </c>
      <c r="D4315">
        <v>0</v>
      </c>
      <c r="E4315">
        <v>114</v>
      </c>
      <c r="F4315">
        <v>8</v>
      </c>
      <c r="G4315">
        <v>3</v>
      </c>
      <c r="H4315" t="s">
        <v>2694</v>
      </c>
      <c r="I4315" t="s">
        <v>3008</v>
      </c>
    </row>
    <row r="4316" spans="1:9" x14ac:dyDescent="0.3">
      <c r="A4316" t="s">
        <v>2815</v>
      </c>
      <c r="B4316" t="s">
        <v>3028</v>
      </c>
      <c r="C4316" t="s">
        <v>3111</v>
      </c>
      <c r="D4316">
        <v>0</v>
      </c>
      <c r="E4316">
        <v>44</v>
      </c>
      <c r="F4316">
        <v>18</v>
      </c>
      <c r="G4316">
        <v>1</v>
      </c>
      <c r="H4316" t="s">
        <v>2694</v>
      </c>
      <c r="I4316" t="s">
        <v>3008</v>
      </c>
    </row>
    <row r="4317" spans="1:9" x14ac:dyDescent="0.3">
      <c r="A4317" t="s">
        <v>3121</v>
      </c>
      <c r="B4317" t="s">
        <v>3084</v>
      </c>
      <c r="C4317" t="s">
        <v>3111</v>
      </c>
      <c r="D4317">
        <v>0</v>
      </c>
      <c r="E4317">
        <v>492</v>
      </c>
      <c r="F4317">
        <v>44</v>
      </c>
      <c r="G4317">
        <v>7</v>
      </c>
      <c r="H4317" t="s">
        <v>2694</v>
      </c>
      <c r="I4317" t="s">
        <v>3008</v>
      </c>
    </row>
    <row r="4318" spans="1:9" x14ac:dyDescent="0.3">
      <c r="A4318" t="s">
        <v>1372</v>
      </c>
      <c r="B4318" t="s">
        <v>3028</v>
      </c>
      <c r="C4318" t="s">
        <v>3111</v>
      </c>
      <c r="D4318">
        <v>0</v>
      </c>
      <c r="E4318">
        <v>397</v>
      </c>
      <c r="F4318">
        <v>163</v>
      </c>
      <c r="G4318">
        <v>9</v>
      </c>
      <c r="H4318" t="s">
        <v>2694</v>
      </c>
      <c r="I4318" t="s">
        <v>3008</v>
      </c>
    </row>
    <row r="4319" spans="1:9" x14ac:dyDescent="0.3">
      <c r="A4319" t="s">
        <v>115</v>
      </c>
      <c r="B4319" t="s">
        <v>3015</v>
      </c>
      <c r="C4319" t="s">
        <v>3111</v>
      </c>
      <c r="D4319">
        <v>0</v>
      </c>
      <c r="E4319">
        <v>981</v>
      </c>
      <c r="F4319">
        <v>176</v>
      </c>
      <c r="G4319">
        <v>4</v>
      </c>
      <c r="H4319" t="s">
        <v>2694</v>
      </c>
      <c r="I4319" t="s">
        <v>3008</v>
      </c>
    </row>
    <row r="4320" spans="1:9" x14ac:dyDescent="0.3">
      <c r="A4320" t="s">
        <v>2362</v>
      </c>
      <c r="B4320" t="s">
        <v>3061</v>
      </c>
      <c r="C4320" t="s">
        <v>3111</v>
      </c>
      <c r="D4320">
        <v>0</v>
      </c>
      <c r="E4320">
        <v>1283</v>
      </c>
      <c r="F4320">
        <v>603</v>
      </c>
      <c r="G4320">
        <v>5</v>
      </c>
      <c r="H4320" t="s">
        <v>2694</v>
      </c>
      <c r="I4320" t="s">
        <v>3008</v>
      </c>
    </row>
    <row r="4321" spans="1:9" x14ac:dyDescent="0.3">
      <c r="A4321" t="s">
        <v>1221</v>
      </c>
      <c r="B4321" t="s">
        <v>3021</v>
      </c>
      <c r="C4321" t="s">
        <v>3111</v>
      </c>
      <c r="D4321">
        <v>0</v>
      </c>
      <c r="E4321">
        <v>108</v>
      </c>
      <c r="F4321">
        <v>25</v>
      </c>
      <c r="G4321">
        <v>4</v>
      </c>
      <c r="H4321" t="s">
        <v>2694</v>
      </c>
      <c r="I4321" t="s">
        <v>3008</v>
      </c>
    </row>
    <row r="4322" spans="1:9" x14ac:dyDescent="0.3">
      <c r="A4322" t="s">
        <v>1222</v>
      </c>
      <c r="B4322" t="s">
        <v>3023</v>
      </c>
      <c r="C4322" t="s">
        <v>3111</v>
      </c>
      <c r="D4322">
        <v>0</v>
      </c>
      <c r="E4322">
        <v>144</v>
      </c>
      <c r="F4322">
        <v>29</v>
      </c>
      <c r="G4322">
        <v>4</v>
      </c>
      <c r="H4322" t="s">
        <v>2694</v>
      </c>
      <c r="I4322" t="s">
        <v>3008</v>
      </c>
    </row>
    <row r="4323" spans="1:9" x14ac:dyDescent="0.3">
      <c r="A4323" t="s">
        <v>348</v>
      </c>
      <c r="B4323" t="s">
        <v>3042</v>
      </c>
      <c r="C4323" t="s">
        <v>3111</v>
      </c>
      <c r="D4323">
        <v>0</v>
      </c>
      <c r="E4323">
        <v>406</v>
      </c>
      <c r="F4323">
        <v>203</v>
      </c>
      <c r="G4323">
        <v>5</v>
      </c>
      <c r="H4323" t="s">
        <v>2694</v>
      </c>
      <c r="I4323" t="s">
        <v>3008</v>
      </c>
    </row>
    <row r="4324" spans="1:9" x14ac:dyDescent="0.3">
      <c r="A4324" t="s">
        <v>3122</v>
      </c>
      <c r="B4324" t="s">
        <v>3084</v>
      </c>
      <c r="C4324" t="s">
        <v>3111</v>
      </c>
      <c r="D4324">
        <v>0</v>
      </c>
      <c r="E4324">
        <v>562</v>
      </c>
      <c r="F4324">
        <v>50</v>
      </c>
      <c r="G4324">
        <v>8</v>
      </c>
      <c r="H4324" t="s">
        <v>2694</v>
      </c>
      <c r="I4324" t="s">
        <v>3008</v>
      </c>
    </row>
    <row r="4325" spans="1:9" x14ac:dyDescent="0.3">
      <c r="A4325" t="s">
        <v>3123</v>
      </c>
      <c r="B4325" t="s">
        <v>3017</v>
      </c>
      <c r="C4325" t="s">
        <v>3111</v>
      </c>
      <c r="D4325">
        <v>0</v>
      </c>
      <c r="E4325">
        <v>69</v>
      </c>
      <c r="F4325">
        <v>1</v>
      </c>
      <c r="G4325">
        <v>1</v>
      </c>
      <c r="H4325" t="s">
        <v>2694</v>
      </c>
      <c r="I4325" t="s">
        <v>3008</v>
      </c>
    </row>
    <row r="4326" spans="1:9" x14ac:dyDescent="0.3">
      <c r="A4326" t="s">
        <v>3094</v>
      </c>
      <c r="B4326" t="s">
        <v>3084</v>
      </c>
      <c r="C4326" t="s">
        <v>3111</v>
      </c>
      <c r="D4326">
        <v>0</v>
      </c>
      <c r="E4326">
        <v>632</v>
      </c>
      <c r="F4326">
        <v>57</v>
      </c>
      <c r="G4326">
        <v>9</v>
      </c>
      <c r="H4326" t="s">
        <v>2694</v>
      </c>
      <c r="I4326" t="s">
        <v>3008</v>
      </c>
    </row>
    <row r="4327" spans="1:9" x14ac:dyDescent="0.3">
      <c r="A4327" t="s">
        <v>129</v>
      </c>
      <c r="B4327" t="s">
        <v>3035</v>
      </c>
      <c r="C4327" t="s">
        <v>3111</v>
      </c>
      <c r="D4327">
        <v>0</v>
      </c>
      <c r="E4327">
        <v>512</v>
      </c>
      <c r="F4327">
        <v>205</v>
      </c>
      <c r="G4327">
        <v>2</v>
      </c>
      <c r="H4327" t="s">
        <v>2694</v>
      </c>
      <c r="I4327" t="s">
        <v>3008</v>
      </c>
    </row>
    <row r="4328" spans="1:9" x14ac:dyDescent="0.3">
      <c r="A4328" t="s">
        <v>352</v>
      </c>
      <c r="B4328" t="s">
        <v>3026</v>
      </c>
      <c r="C4328" t="s">
        <v>3111</v>
      </c>
      <c r="D4328">
        <v>0</v>
      </c>
      <c r="E4328">
        <v>284</v>
      </c>
      <c r="F4328">
        <v>48</v>
      </c>
      <c r="G4328">
        <v>5</v>
      </c>
      <c r="H4328" t="s">
        <v>2694</v>
      </c>
      <c r="I4328" t="s">
        <v>3008</v>
      </c>
    </row>
    <row r="4329" spans="1:9" x14ac:dyDescent="0.3">
      <c r="A4329" t="s">
        <v>2565</v>
      </c>
      <c r="B4329" t="s">
        <v>3054</v>
      </c>
      <c r="C4329" t="s">
        <v>3111</v>
      </c>
      <c r="D4329">
        <v>0</v>
      </c>
      <c r="E4329">
        <v>79</v>
      </c>
      <c r="F4329">
        <v>10</v>
      </c>
      <c r="G4329">
        <v>1</v>
      </c>
      <c r="H4329" t="s">
        <v>2694</v>
      </c>
      <c r="I4329" t="s">
        <v>3008</v>
      </c>
    </row>
    <row r="4330" spans="1:9" x14ac:dyDescent="0.3">
      <c r="A4330" t="s">
        <v>3124</v>
      </c>
      <c r="B4330" t="s">
        <v>3037</v>
      </c>
      <c r="C4330" t="s">
        <v>3111</v>
      </c>
      <c r="D4330">
        <v>0</v>
      </c>
      <c r="E4330">
        <v>229</v>
      </c>
      <c r="F4330">
        <v>16</v>
      </c>
      <c r="G4330">
        <v>6</v>
      </c>
      <c r="H4330" t="s">
        <v>2694</v>
      </c>
      <c r="I4330" t="s">
        <v>3008</v>
      </c>
    </row>
    <row r="4331" spans="1:9" x14ac:dyDescent="0.3">
      <c r="A4331" t="s">
        <v>2571</v>
      </c>
      <c r="B4331" t="s">
        <v>3018</v>
      </c>
      <c r="C4331" t="s">
        <v>3111</v>
      </c>
      <c r="D4331">
        <v>0</v>
      </c>
      <c r="E4331">
        <v>200</v>
      </c>
      <c r="F4331">
        <v>36</v>
      </c>
      <c r="G4331">
        <v>2</v>
      </c>
      <c r="H4331" t="s">
        <v>2694</v>
      </c>
      <c r="I4331" t="s">
        <v>3008</v>
      </c>
    </row>
    <row r="4332" spans="1:9" x14ac:dyDescent="0.3">
      <c r="A4332" t="s">
        <v>626</v>
      </c>
      <c r="B4332" t="s">
        <v>3037</v>
      </c>
      <c r="C4332" t="s">
        <v>3111</v>
      </c>
      <c r="D4332">
        <v>0</v>
      </c>
      <c r="E4332">
        <v>76</v>
      </c>
      <c r="F4332">
        <v>5</v>
      </c>
      <c r="G4332">
        <v>2</v>
      </c>
      <c r="H4332" t="s">
        <v>2694</v>
      </c>
      <c r="I4332" t="s">
        <v>3008</v>
      </c>
    </row>
    <row r="4333" spans="1:9" x14ac:dyDescent="0.3">
      <c r="A4333" t="s">
        <v>3125</v>
      </c>
      <c r="B4333" t="s">
        <v>3012</v>
      </c>
      <c r="C4333" t="s">
        <v>3111</v>
      </c>
      <c r="D4333">
        <v>0</v>
      </c>
      <c r="E4333">
        <v>176</v>
      </c>
      <c r="F4333">
        <v>19</v>
      </c>
      <c r="G4333">
        <v>3</v>
      </c>
      <c r="H4333" t="s">
        <v>2694</v>
      </c>
      <c r="I4333" t="s">
        <v>3008</v>
      </c>
    </row>
    <row r="4334" spans="1:9" x14ac:dyDescent="0.3">
      <c r="A4334" t="s">
        <v>367</v>
      </c>
      <c r="B4334" t="s">
        <v>3037</v>
      </c>
      <c r="C4334" t="s">
        <v>3111</v>
      </c>
      <c r="D4334">
        <v>0</v>
      </c>
      <c r="E4334">
        <v>305</v>
      </c>
      <c r="F4334">
        <v>21</v>
      </c>
      <c r="G4334">
        <v>8</v>
      </c>
      <c r="H4334" t="s">
        <v>2694</v>
      </c>
      <c r="I4334" t="s">
        <v>3008</v>
      </c>
    </row>
    <row r="4335" spans="1:9" x14ac:dyDescent="0.3">
      <c r="A4335" t="s">
        <v>370</v>
      </c>
      <c r="B4335" t="s">
        <v>3042</v>
      </c>
      <c r="C4335" t="s">
        <v>3111</v>
      </c>
      <c r="D4335">
        <v>0</v>
      </c>
      <c r="E4335">
        <v>244</v>
      </c>
      <c r="F4335">
        <v>122</v>
      </c>
      <c r="G4335">
        <v>3</v>
      </c>
      <c r="H4335" t="s">
        <v>2694</v>
      </c>
      <c r="I4335" t="s">
        <v>3008</v>
      </c>
    </row>
    <row r="4336" spans="1:9" x14ac:dyDescent="0.3">
      <c r="A4336" t="s">
        <v>2368</v>
      </c>
      <c r="B4336" t="s">
        <v>3013</v>
      </c>
      <c r="C4336" t="s">
        <v>3111</v>
      </c>
      <c r="D4336">
        <v>0</v>
      </c>
      <c r="E4336">
        <v>220</v>
      </c>
      <c r="F4336">
        <v>40</v>
      </c>
      <c r="G4336">
        <v>2</v>
      </c>
      <c r="H4336" t="s">
        <v>2694</v>
      </c>
      <c r="I4336" t="s">
        <v>3008</v>
      </c>
    </row>
    <row r="4337" spans="1:9" x14ac:dyDescent="0.3">
      <c r="A4337" t="s">
        <v>3126</v>
      </c>
      <c r="B4337" t="s">
        <v>3010</v>
      </c>
      <c r="C4337" t="s">
        <v>3111</v>
      </c>
      <c r="D4337">
        <v>0</v>
      </c>
      <c r="E4337">
        <v>119</v>
      </c>
      <c r="F4337">
        <v>4</v>
      </c>
      <c r="G4337">
        <v>3</v>
      </c>
      <c r="H4337" t="s">
        <v>2694</v>
      </c>
      <c r="I4337" t="s">
        <v>3008</v>
      </c>
    </row>
    <row r="4338" spans="1:9" x14ac:dyDescent="0.3">
      <c r="A4338" t="s">
        <v>780</v>
      </c>
      <c r="B4338" t="s">
        <v>3023</v>
      </c>
      <c r="C4338" t="s">
        <v>3111</v>
      </c>
      <c r="D4338">
        <v>0</v>
      </c>
      <c r="E4338">
        <v>36</v>
      </c>
      <c r="F4338">
        <v>7</v>
      </c>
      <c r="G4338">
        <v>1</v>
      </c>
      <c r="H4338" t="s">
        <v>2694</v>
      </c>
      <c r="I4338" t="s">
        <v>3008</v>
      </c>
    </row>
    <row r="4339" spans="1:9" x14ac:dyDescent="0.3">
      <c r="A4339" t="s">
        <v>1399</v>
      </c>
      <c r="B4339" t="s">
        <v>3010</v>
      </c>
      <c r="C4339" t="s">
        <v>3111</v>
      </c>
      <c r="D4339">
        <v>0</v>
      </c>
      <c r="E4339">
        <v>80</v>
      </c>
      <c r="F4339">
        <v>2</v>
      </c>
      <c r="G4339">
        <v>2</v>
      </c>
      <c r="H4339" t="s">
        <v>2694</v>
      </c>
      <c r="I4339" t="s">
        <v>3008</v>
      </c>
    </row>
    <row r="4340" spans="1:9" x14ac:dyDescent="0.3">
      <c r="A4340" t="s">
        <v>781</v>
      </c>
      <c r="B4340" t="s">
        <v>3061</v>
      </c>
      <c r="C4340" t="s">
        <v>3111</v>
      </c>
      <c r="D4340">
        <v>0</v>
      </c>
      <c r="E4340">
        <v>1026</v>
      </c>
      <c r="F4340">
        <v>482</v>
      </c>
      <c r="G4340">
        <v>4</v>
      </c>
      <c r="H4340" t="s">
        <v>2694</v>
      </c>
      <c r="I4340" t="s">
        <v>3008</v>
      </c>
    </row>
    <row r="4341" spans="1:9" x14ac:dyDescent="0.3">
      <c r="A4341" t="s">
        <v>2484</v>
      </c>
      <c r="B4341" t="s">
        <v>3035</v>
      </c>
      <c r="C4341" t="s">
        <v>3111</v>
      </c>
      <c r="D4341">
        <v>0</v>
      </c>
      <c r="E4341">
        <v>512</v>
      </c>
      <c r="F4341">
        <v>205</v>
      </c>
      <c r="G4341">
        <v>2</v>
      </c>
      <c r="H4341" t="s">
        <v>2694</v>
      </c>
      <c r="I4341" t="s">
        <v>3008</v>
      </c>
    </row>
    <row r="4342" spans="1:9" x14ac:dyDescent="0.3">
      <c r="A4342" t="s">
        <v>643</v>
      </c>
      <c r="B4342" t="s">
        <v>3006</v>
      </c>
      <c r="C4342" t="s">
        <v>3111</v>
      </c>
      <c r="D4342">
        <v>0</v>
      </c>
      <c r="E4342">
        <v>54</v>
      </c>
      <c r="F4342">
        <v>5</v>
      </c>
      <c r="G4342">
        <v>2</v>
      </c>
      <c r="H4342" t="s">
        <v>2694</v>
      </c>
      <c r="I4342" t="s">
        <v>3008</v>
      </c>
    </row>
    <row r="4343" spans="1:9" x14ac:dyDescent="0.3">
      <c r="A4343" t="s">
        <v>558</v>
      </c>
      <c r="B4343" t="s">
        <v>3051</v>
      </c>
      <c r="C4343" t="s">
        <v>3111</v>
      </c>
      <c r="D4343">
        <v>0</v>
      </c>
      <c r="E4343">
        <v>347</v>
      </c>
      <c r="F4343">
        <v>59</v>
      </c>
      <c r="G4343">
        <v>9</v>
      </c>
      <c r="H4343" t="s">
        <v>2694</v>
      </c>
      <c r="I4343" t="s">
        <v>3008</v>
      </c>
    </row>
    <row r="4344" spans="1:9" x14ac:dyDescent="0.3">
      <c r="A4344" t="s">
        <v>1110</v>
      </c>
      <c r="B4344" t="s">
        <v>3020</v>
      </c>
      <c r="C4344" t="s">
        <v>3111</v>
      </c>
      <c r="D4344">
        <v>0</v>
      </c>
      <c r="E4344">
        <v>59</v>
      </c>
      <c r="F4344">
        <v>1</v>
      </c>
      <c r="G4344">
        <v>1</v>
      </c>
      <c r="H4344" t="s">
        <v>2694</v>
      </c>
      <c r="I4344" t="s">
        <v>3008</v>
      </c>
    </row>
    <row r="4345" spans="1:9" x14ac:dyDescent="0.3">
      <c r="A4345" t="s">
        <v>2748</v>
      </c>
      <c r="B4345" t="s">
        <v>3062</v>
      </c>
      <c r="C4345" t="s">
        <v>3111</v>
      </c>
      <c r="D4345">
        <v>0</v>
      </c>
      <c r="E4345">
        <v>224</v>
      </c>
      <c r="F4345">
        <v>105</v>
      </c>
      <c r="G4345">
        <v>2</v>
      </c>
      <c r="H4345" t="s">
        <v>2694</v>
      </c>
      <c r="I4345" t="s">
        <v>3008</v>
      </c>
    </row>
    <row r="4346" spans="1:9" x14ac:dyDescent="0.3">
      <c r="A4346" t="s">
        <v>797</v>
      </c>
      <c r="B4346" t="s">
        <v>3026</v>
      </c>
      <c r="C4346" t="s">
        <v>3111</v>
      </c>
      <c r="D4346">
        <v>0</v>
      </c>
      <c r="E4346">
        <v>171</v>
      </c>
      <c r="F4346">
        <v>29</v>
      </c>
      <c r="G4346">
        <v>3</v>
      </c>
      <c r="H4346" t="s">
        <v>2694</v>
      </c>
      <c r="I4346" t="s">
        <v>3008</v>
      </c>
    </row>
    <row r="4347" spans="1:9" x14ac:dyDescent="0.3">
      <c r="A4347" t="s">
        <v>3046</v>
      </c>
      <c r="B4347" t="s">
        <v>3011</v>
      </c>
      <c r="C4347" t="s">
        <v>3111</v>
      </c>
      <c r="D4347">
        <v>0</v>
      </c>
      <c r="E4347">
        <v>762</v>
      </c>
      <c r="F4347">
        <v>305</v>
      </c>
      <c r="G4347">
        <v>3</v>
      </c>
      <c r="H4347" t="s">
        <v>2694</v>
      </c>
      <c r="I4347" t="s">
        <v>3008</v>
      </c>
    </row>
    <row r="4348" spans="1:9" x14ac:dyDescent="0.3">
      <c r="A4348" t="s">
        <v>800</v>
      </c>
      <c r="B4348" t="s">
        <v>3020</v>
      </c>
      <c r="C4348" t="s">
        <v>3111</v>
      </c>
      <c r="D4348">
        <v>0</v>
      </c>
      <c r="E4348">
        <v>356</v>
      </c>
      <c r="F4348">
        <v>7</v>
      </c>
      <c r="G4348">
        <v>6</v>
      </c>
      <c r="H4348" t="s">
        <v>2694</v>
      </c>
      <c r="I4348" t="s">
        <v>3008</v>
      </c>
    </row>
    <row r="4349" spans="1:9" x14ac:dyDescent="0.3">
      <c r="A4349" t="s">
        <v>3127</v>
      </c>
      <c r="B4349" t="s">
        <v>3104</v>
      </c>
      <c r="C4349" t="s">
        <v>3111</v>
      </c>
      <c r="D4349">
        <v>0</v>
      </c>
      <c r="E4349">
        <v>245</v>
      </c>
      <c r="F4349">
        <v>15</v>
      </c>
      <c r="G4349">
        <v>3</v>
      </c>
      <c r="H4349" t="s">
        <v>2694</v>
      </c>
      <c r="I4349" t="s">
        <v>3008</v>
      </c>
    </row>
    <row r="4350" spans="1:9" x14ac:dyDescent="0.3">
      <c r="A4350" t="s">
        <v>3128</v>
      </c>
      <c r="B4350" t="s">
        <v>3021</v>
      </c>
      <c r="C4350" t="s">
        <v>3111</v>
      </c>
      <c r="D4350">
        <v>0</v>
      </c>
      <c r="E4350">
        <v>163</v>
      </c>
      <c r="F4350">
        <v>37</v>
      </c>
      <c r="G4350">
        <v>6</v>
      </c>
      <c r="H4350" t="s">
        <v>2694</v>
      </c>
      <c r="I4350" t="s">
        <v>3008</v>
      </c>
    </row>
    <row r="4351" spans="1:9" x14ac:dyDescent="0.3">
      <c r="A4351" t="s">
        <v>3129</v>
      </c>
      <c r="B4351" t="s">
        <v>3084</v>
      </c>
      <c r="C4351" t="s">
        <v>3111</v>
      </c>
      <c r="D4351">
        <v>0</v>
      </c>
      <c r="E4351">
        <v>632</v>
      </c>
      <c r="F4351">
        <v>57</v>
      </c>
      <c r="G4351">
        <v>9</v>
      </c>
      <c r="H4351" t="s">
        <v>2694</v>
      </c>
      <c r="I4351" t="s">
        <v>3008</v>
      </c>
    </row>
    <row r="4352" spans="1:9" x14ac:dyDescent="0.3">
      <c r="A4352" t="s">
        <v>1262</v>
      </c>
      <c r="B4352" t="s">
        <v>3018</v>
      </c>
      <c r="C4352" t="s">
        <v>3111</v>
      </c>
      <c r="D4352">
        <v>0</v>
      </c>
      <c r="E4352">
        <v>500</v>
      </c>
      <c r="F4352">
        <v>90</v>
      </c>
      <c r="G4352">
        <v>5</v>
      </c>
      <c r="H4352" t="s">
        <v>2694</v>
      </c>
      <c r="I4352" t="s">
        <v>3008</v>
      </c>
    </row>
    <row r="4353" spans="1:9" x14ac:dyDescent="0.3">
      <c r="A4353" t="s">
        <v>2084</v>
      </c>
      <c r="B4353" t="s">
        <v>3015</v>
      </c>
      <c r="C4353" t="s">
        <v>3111</v>
      </c>
      <c r="D4353">
        <v>0</v>
      </c>
      <c r="E4353">
        <v>245</v>
      </c>
      <c r="F4353">
        <v>44</v>
      </c>
      <c r="G4353">
        <v>1</v>
      </c>
      <c r="H4353" t="s">
        <v>2694</v>
      </c>
      <c r="I4353" t="s">
        <v>3008</v>
      </c>
    </row>
    <row r="4354" spans="1:9" x14ac:dyDescent="0.3">
      <c r="A4354" t="s">
        <v>3130</v>
      </c>
      <c r="B4354" t="s">
        <v>3042</v>
      </c>
      <c r="C4354" t="s">
        <v>3111</v>
      </c>
      <c r="D4354">
        <v>0</v>
      </c>
      <c r="E4354">
        <v>488</v>
      </c>
      <c r="F4354">
        <v>244</v>
      </c>
      <c r="G4354">
        <v>6</v>
      </c>
      <c r="H4354" t="s">
        <v>2694</v>
      </c>
      <c r="I4354" t="s">
        <v>3008</v>
      </c>
    </row>
    <row r="4355" spans="1:9" x14ac:dyDescent="0.3">
      <c r="A4355" t="s">
        <v>1432</v>
      </c>
      <c r="B4355" t="s">
        <v>3022</v>
      </c>
      <c r="C4355" t="s">
        <v>3111</v>
      </c>
      <c r="D4355">
        <v>0</v>
      </c>
      <c r="E4355">
        <v>450</v>
      </c>
      <c r="F4355">
        <v>225</v>
      </c>
      <c r="G4355">
        <v>4</v>
      </c>
      <c r="H4355" t="s">
        <v>2694</v>
      </c>
      <c r="I4355" t="s">
        <v>3008</v>
      </c>
    </row>
    <row r="4356" spans="1:9" x14ac:dyDescent="0.3">
      <c r="A4356" t="s">
        <v>3131</v>
      </c>
      <c r="B4356" t="s">
        <v>3025</v>
      </c>
      <c r="C4356" t="s">
        <v>3111</v>
      </c>
      <c r="D4356">
        <v>0</v>
      </c>
      <c r="E4356">
        <v>1708</v>
      </c>
      <c r="F4356">
        <v>512</v>
      </c>
      <c r="G4356">
        <v>7</v>
      </c>
      <c r="H4356" t="s">
        <v>2694</v>
      </c>
      <c r="I4356" t="s">
        <v>3008</v>
      </c>
    </row>
    <row r="4357" spans="1:9" x14ac:dyDescent="0.3">
      <c r="A4357" t="s">
        <v>3132</v>
      </c>
      <c r="B4357" t="s">
        <v>3054</v>
      </c>
      <c r="C4357" t="s">
        <v>3111</v>
      </c>
      <c r="D4357">
        <v>0</v>
      </c>
      <c r="E4357">
        <v>159</v>
      </c>
      <c r="F4357">
        <v>21</v>
      </c>
      <c r="G4357">
        <v>2</v>
      </c>
      <c r="H4357" t="s">
        <v>2694</v>
      </c>
      <c r="I4357" t="s">
        <v>3008</v>
      </c>
    </row>
    <row r="4358" spans="1:9" x14ac:dyDescent="0.3">
      <c r="A4358" t="s">
        <v>2622</v>
      </c>
      <c r="B4358" t="s">
        <v>3023</v>
      </c>
      <c r="C4358" t="s">
        <v>3111</v>
      </c>
      <c r="D4358">
        <v>0</v>
      </c>
      <c r="E4358">
        <v>325</v>
      </c>
      <c r="F4358">
        <v>65</v>
      </c>
      <c r="G4358">
        <v>9</v>
      </c>
      <c r="H4358" t="s">
        <v>2694</v>
      </c>
      <c r="I4358" t="s">
        <v>3008</v>
      </c>
    </row>
    <row r="4359" spans="1:9" x14ac:dyDescent="0.3">
      <c r="A4359" t="s">
        <v>980</v>
      </c>
      <c r="B4359" t="s">
        <v>3104</v>
      </c>
      <c r="C4359" t="s">
        <v>3111</v>
      </c>
      <c r="D4359">
        <v>0</v>
      </c>
      <c r="E4359">
        <v>572</v>
      </c>
      <c r="F4359">
        <v>34</v>
      </c>
      <c r="G4359">
        <v>7</v>
      </c>
      <c r="H4359" t="s">
        <v>2694</v>
      </c>
      <c r="I4359" t="s">
        <v>3008</v>
      </c>
    </row>
    <row r="4360" spans="1:9" x14ac:dyDescent="0.3">
      <c r="A4360" t="s">
        <v>3133</v>
      </c>
      <c r="B4360" t="s">
        <v>3051</v>
      </c>
      <c r="C4360" t="s">
        <v>3111</v>
      </c>
      <c r="D4360">
        <v>0</v>
      </c>
      <c r="E4360">
        <v>39</v>
      </c>
      <c r="F4360">
        <v>7</v>
      </c>
      <c r="G4360">
        <v>1</v>
      </c>
      <c r="H4360" t="s">
        <v>2694</v>
      </c>
      <c r="I4360" t="s">
        <v>3008</v>
      </c>
    </row>
    <row r="4361" spans="1:9" x14ac:dyDescent="0.3">
      <c r="A4361" t="s">
        <v>672</v>
      </c>
      <c r="B4361" t="s">
        <v>3028</v>
      </c>
      <c r="C4361" t="s">
        <v>3111</v>
      </c>
      <c r="D4361">
        <v>0</v>
      </c>
      <c r="E4361">
        <v>485</v>
      </c>
      <c r="F4361">
        <v>199</v>
      </c>
      <c r="G4361">
        <v>11</v>
      </c>
      <c r="H4361" t="s">
        <v>2694</v>
      </c>
      <c r="I4361" t="s">
        <v>3008</v>
      </c>
    </row>
    <row r="4362" spans="1:9" x14ac:dyDescent="0.3">
      <c r="A4362" t="s">
        <v>3134</v>
      </c>
      <c r="B4362" t="s">
        <v>3016</v>
      </c>
      <c r="C4362" t="s">
        <v>3111</v>
      </c>
      <c r="D4362">
        <v>0</v>
      </c>
      <c r="E4362">
        <v>85</v>
      </c>
      <c r="F4362">
        <v>38</v>
      </c>
      <c r="G4362">
        <v>3</v>
      </c>
      <c r="H4362" t="s">
        <v>2694</v>
      </c>
      <c r="I4362" t="s">
        <v>3008</v>
      </c>
    </row>
    <row r="4363" spans="1:9" x14ac:dyDescent="0.3">
      <c r="A4363" t="s">
        <v>673</v>
      </c>
      <c r="B4363" t="s">
        <v>3012</v>
      </c>
      <c r="C4363" t="s">
        <v>3111</v>
      </c>
      <c r="D4363">
        <v>0</v>
      </c>
      <c r="E4363">
        <v>118</v>
      </c>
      <c r="F4363">
        <v>13</v>
      </c>
      <c r="G4363">
        <v>2</v>
      </c>
      <c r="H4363" t="s">
        <v>2694</v>
      </c>
      <c r="I4363" t="s">
        <v>3008</v>
      </c>
    </row>
    <row r="4364" spans="1:9" x14ac:dyDescent="0.3">
      <c r="A4364" t="s">
        <v>3135</v>
      </c>
      <c r="B4364" t="s">
        <v>3006</v>
      </c>
      <c r="C4364" t="s">
        <v>3111</v>
      </c>
      <c r="D4364">
        <v>0</v>
      </c>
      <c r="E4364">
        <v>82</v>
      </c>
      <c r="F4364">
        <v>8</v>
      </c>
      <c r="G4364">
        <v>3</v>
      </c>
      <c r="H4364" t="s">
        <v>2694</v>
      </c>
      <c r="I4364" t="s">
        <v>3008</v>
      </c>
    </row>
    <row r="4365" spans="1:9" x14ac:dyDescent="0.3">
      <c r="A4365" t="s">
        <v>2385</v>
      </c>
      <c r="B4365" t="s">
        <v>3037</v>
      </c>
      <c r="C4365" t="s">
        <v>3111</v>
      </c>
      <c r="D4365">
        <v>0</v>
      </c>
      <c r="E4365">
        <v>114</v>
      </c>
      <c r="F4365">
        <v>8</v>
      </c>
      <c r="G4365">
        <v>3</v>
      </c>
      <c r="H4365" t="s">
        <v>2694</v>
      </c>
      <c r="I4365" t="s">
        <v>3008</v>
      </c>
    </row>
    <row r="4366" spans="1:9" x14ac:dyDescent="0.3">
      <c r="A4366" t="s">
        <v>2330</v>
      </c>
      <c r="B4366" t="s">
        <v>3051</v>
      </c>
      <c r="C4366" t="s">
        <v>3111</v>
      </c>
      <c r="D4366">
        <v>0</v>
      </c>
      <c r="E4366">
        <v>154</v>
      </c>
      <c r="F4366">
        <v>26</v>
      </c>
      <c r="G4366">
        <v>4</v>
      </c>
      <c r="H4366" t="s">
        <v>2694</v>
      </c>
      <c r="I4366" t="s">
        <v>3008</v>
      </c>
    </row>
    <row r="4367" spans="1:9" x14ac:dyDescent="0.3">
      <c r="A4367" t="s">
        <v>2330</v>
      </c>
      <c r="B4367" t="s">
        <v>3026</v>
      </c>
      <c r="C4367" t="s">
        <v>3111</v>
      </c>
      <c r="D4367">
        <v>0</v>
      </c>
      <c r="E4367">
        <v>455</v>
      </c>
      <c r="F4367">
        <v>77</v>
      </c>
      <c r="G4367">
        <v>8</v>
      </c>
      <c r="H4367" t="s">
        <v>2694</v>
      </c>
      <c r="I4367" t="s">
        <v>3008</v>
      </c>
    </row>
    <row r="4368" spans="1:9" x14ac:dyDescent="0.3">
      <c r="A4368" t="s">
        <v>3136</v>
      </c>
      <c r="B4368" t="s">
        <v>3012</v>
      </c>
      <c r="C4368" t="s">
        <v>3111</v>
      </c>
      <c r="D4368">
        <v>0</v>
      </c>
      <c r="E4368">
        <v>59</v>
      </c>
      <c r="F4368">
        <v>6</v>
      </c>
      <c r="G4368">
        <v>1</v>
      </c>
      <c r="H4368" t="s">
        <v>2694</v>
      </c>
      <c r="I4368" t="s">
        <v>3008</v>
      </c>
    </row>
    <row r="4369" spans="1:9" x14ac:dyDescent="0.3">
      <c r="A4369" t="s">
        <v>3137</v>
      </c>
      <c r="B4369" t="s">
        <v>3084</v>
      </c>
      <c r="C4369" t="s">
        <v>3111</v>
      </c>
      <c r="D4369">
        <v>0</v>
      </c>
      <c r="E4369">
        <v>211</v>
      </c>
      <c r="F4369">
        <v>19</v>
      </c>
      <c r="G4369">
        <v>3</v>
      </c>
      <c r="H4369" t="s">
        <v>2694</v>
      </c>
      <c r="I4369" t="s">
        <v>3008</v>
      </c>
    </row>
    <row r="4370" spans="1:9" x14ac:dyDescent="0.3">
      <c r="A4370" t="s">
        <v>3138</v>
      </c>
      <c r="B4370" t="s">
        <v>3025</v>
      </c>
      <c r="C4370" t="s">
        <v>3111</v>
      </c>
      <c r="D4370">
        <v>0</v>
      </c>
      <c r="E4370">
        <v>976</v>
      </c>
      <c r="F4370">
        <v>293</v>
      </c>
      <c r="G4370">
        <v>4</v>
      </c>
      <c r="H4370" t="s">
        <v>2694</v>
      </c>
      <c r="I4370" t="s">
        <v>3008</v>
      </c>
    </row>
    <row r="4371" spans="1:9" x14ac:dyDescent="0.3">
      <c r="A4371" t="s">
        <v>3139</v>
      </c>
      <c r="B4371" t="s">
        <v>3035</v>
      </c>
      <c r="C4371" t="s">
        <v>3111</v>
      </c>
      <c r="D4371">
        <v>0</v>
      </c>
      <c r="E4371">
        <v>2305</v>
      </c>
      <c r="F4371">
        <v>922</v>
      </c>
      <c r="G4371">
        <v>9</v>
      </c>
      <c r="H4371" t="s">
        <v>2694</v>
      </c>
      <c r="I4371" t="s">
        <v>3008</v>
      </c>
    </row>
    <row r="4372" spans="1:9" x14ac:dyDescent="0.3">
      <c r="A4372" t="s">
        <v>2764</v>
      </c>
      <c r="B4372" t="s">
        <v>3042</v>
      </c>
      <c r="C4372" t="s">
        <v>3111</v>
      </c>
      <c r="D4372">
        <v>0</v>
      </c>
      <c r="E4372">
        <v>163</v>
      </c>
      <c r="F4372">
        <v>81</v>
      </c>
      <c r="G4372">
        <v>2</v>
      </c>
      <c r="H4372" t="s">
        <v>2694</v>
      </c>
      <c r="I4372" t="s">
        <v>3008</v>
      </c>
    </row>
    <row r="4373" spans="1:9" x14ac:dyDescent="0.3">
      <c r="A4373" t="s">
        <v>248</v>
      </c>
      <c r="B4373" t="s">
        <v>3042</v>
      </c>
      <c r="C4373" t="s">
        <v>3111</v>
      </c>
      <c r="D4373">
        <v>0</v>
      </c>
      <c r="E4373">
        <v>163</v>
      </c>
      <c r="F4373">
        <v>81</v>
      </c>
      <c r="G4373">
        <v>2</v>
      </c>
      <c r="H4373" t="s">
        <v>2694</v>
      </c>
      <c r="I4373" t="s">
        <v>3008</v>
      </c>
    </row>
    <row r="4374" spans="1:9" x14ac:dyDescent="0.3">
      <c r="A4374" t="s">
        <v>2956</v>
      </c>
      <c r="B4374" t="s">
        <v>3051</v>
      </c>
      <c r="C4374" t="s">
        <v>3111</v>
      </c>
      <c r="D4374">
        <v>0</v>
      </c>
      <c r="E4374">
        <v>116</v>
      </c>
      <c r="F4374">
        <v>20</v>
      </c>
      <c r="G4374">
        <v>3</v>
      </c>
      <c r="H4374" t="s">
        <v>2694</v>
      </c>
      <c r="I4374" t="s">
        <v>3008</v>
      </c>
    </row>
    <row r="4375" spans="1:9" x14ac:dyDescent="0.3">
      <c r="A4375" t="s">
        <v>3140</v>
      </c>
      <c r="B4375" t="s">
        <v>3018</v>
      </c>
      <c r="C4375" t="s">
        <v>3111</v>
      </c>
      <c r="D4375">
        <v>0</v>
      </c>
      <c r="E4375">
        <v>801</v>
      </c>
      <c r="F4375">
        <v>144</v>
      </c>
      <c r="G4375">
        <v>8</v>
      </c>
      <c r="H4375" t="s">
        <v>2694</v>
      </c>
      <c r="I4375" t="s">
        <v>3008</v>
      </c>
    </row>
    <row r="4376" spans="1:9" x14ac:dyDescent="0.3">
      <c r="A4376" t="s">
        <v>435</v>
      </c>
      <c r="B4376" t="s">
        <v>3015</v>
      </c>
      <c r="C4376" t="s">
        <v>3111</v>
      </c>
      <c r="D4376">
        <v>0</v>
      </c>
      <c r="E4376">
        <v>490</v>
      </c>
      <c r="F4376">
        <v>88</v>
      </c>
      <c r="G4376">
        <v>2</v>
      </c>
      <c r="H4376" t="s">
        <v>2694</v>
      </c>
      <c r="I4376" t="s">
        <v>3008</v>
      </c>
    </row>
    <row r="4377" spans="1:9" x14ac:dyDescent="0.3">
      <c r="A4377" t="s">
        <v>3083</v>
      </c>
      <c r="B4377" t="s">
        <v>3039</v>
      </c>
      <c r="C4377" t="s">
        <v>3111</v>
      </c>
      <c r="D4377">
        <v>0</v>
      </c>
      <c r="E4377">
        <v>39</v>
      </c>
      <c r="F4377">
        <v>17</v>
      </c>
      <c r="G4377">
        <v>1</v>
      </c>
      <c r="H4377" t="s">
        <v>2694</v>
      </c>
      <c r="I4377" t="s">
        <v>3008</v>
      </c>
    </row>
    <row r="4378" spans="1:9" x14ac:dyDescent="0.3">
      <c r="A4378" t="s">
        <v>258</v>
      </c>
      <c r="B4378" t="s">
        <v>3020</v>
      </c>
      <c r="C4378" t="s">
        <v>3111</v>
      </c>
      <c r="D4378">
        <v>0</v>
      </c>
      <c r="E4378">
        <v>415</v>
      </c>
      <c r="F4378">
        <v>8</v>
      </c>
      <c r="G4378">
        <v>7</v>
      </c>
      <c r="H4378" t="s">
        <v>2694</v>
      </c>
      <c r="I4378" t="s">
        <v>3008</v>
      </c>
    </row>
    <row r="4379" spans="1:9" x14ac:dyDescent="0.3">
      <c r="A4379" t="s">
        <v>263</v>
      </c>
      <c r="B4379" t="s">
        <v>3023</v>
      </c>
      <c r="C4379" t="s">
        <v>3111</v>
      </c>
      <c r="D4379">
        <v>0</v>
      </c>
      <c r="E4379">
        <v>108</v>
      </c>
      <c r="F4379">
        <v>22</v>
      </c>
      <c r="G4379">
        <v>3</v>
      </c>
      <c r="H4379" t="s">
        <v>2694</v>
      </c>
      <c r="I4379" t="s">
        <v>3008</v>
      </c>
    </row>
    <row r="4380" spans="1:9" x14ac:dyDescent="0.3">
      <c r="A4380" t="s">
        <v>3141</v>
      </c>
      <c r="B4380" t="s">
        <v>3025</v>
      </c>
      <c r="C4380" t="s">
        <v>3111</v>
      </c>
      <c r="D4380">
        <v>0</v>
      </c>
      <c r="E4380">
        <v>732</v>
      </c>
      <c r="F4380">
        <v>220</v>
      </c>
      <c r="G4380">
        <v>3</v>
      </c>
      <c r="H4380" t="s">
        <v>2694</v>
      </c>
      <c r="I4380" t="s">
        <v>3008</v>
      </c>
    </row>
    <row r="4381" spans="1:9" x14ac:dyDescent="0.3">
      <c r="A4381" t="s">
        <v>2862</v>
      </c>
      <c r="B4381" t="s">
        <v>3051</v>
      </c>
      <c r="C4381" t="s">
        <v>3111</v>
      </c>
      <c r="D4381">
        <v>0</v>
      </c>
      <c r="E4381">
        <v>193</v>
      </c>
      <c r="F4381">
        <v>33</v>
      </c>
      <c r="G4381">
        <v>5</v>
      </c>
      <c r="H4381" t="s">
        <v>2694</v>
      </c>
      <c r="I4381" t="s">
        <v>3008</v>
      </c>
    </row>
    <row r="4382" spans="1:9" x14ac:dyDescent="0.3">
      <c r="A4382" t="s">
        <v>2966</v>
      </c>
      <c r="B4382" t="s">
        <v>3054</v>
      </c>
      <c r="C4382" t="s">
        <v>3111</v>
      </c>
      <c r="D4382">
        <v>0</v>
      </c>
      <c r="E4382">
        <v>159</v>
      </c>
      <c r="F4382">
        <v>21</v>
      </c>
      <c r="G4382">
        <v>2</v>
      </c>
      <c r="H4382" t="s">
        <v>2694</v>
      </c>
      <c r="I4382" t="s">
        <v>3008</v>
      </c>
    </row>
    <row r="4383" spans="1:9" x14ac:dyDescent="0.3">
      <c r="A4383" t="s">
        <v>3142</v>
      </c>
      <c r="B4383" t="s">
        <v>3015</v>
      </c>
      <c r="C4383" t="s">
        <v>3111</v>
      </c>
      <c r="D4383">
        <v>0</v>
      </c>
      <c r="E4383">
        <v>1716</v>
      </c>
      <c r="F4383">
        <v>309</v>
      </c>
      <c r="G4383">
        <v>7</v>
      </c>
      <c r="H4383" t="s">
        <v>2694</v>
      </c>
      <c r="I4383" t="s">
        <v>3008</v>
      </c>
    </row>
    <row r="4384" spans="1:9" x14ac:dyDescent="0.3">
      <c r="A4384" t="s">
        <v>3143</v>
      </c>
      <c r="B4384" t="s">
        <v>3016</v>
      </c>
      <c r="C4384" t="s">
        <v>3111</v>
      </c>
      <c r="D4384">
        <v>0</v>
      </c>
      <c r="E4384">
        <v>227</v>
      </c>
      <c r="F4384">
        <v>102</v>
      </c>
      <c r="G4384">
        <v>8</v>
      </c>
      <c r="H4384" t="s">
        <v>2694</v>
      </c>
      <c r="I4384" t="s">
        <v>3008</v>
      </c>
    </row>
    <row r="4385" spans="1:9" x14ac:dyDescent="0.3">
      <c r="A4385" t="s">
        <v>2266</v>
      </c>
      <c r="B4385" t="s">
        <v>3051</v>
      </c>
      <c r="C4385" t="s">
        <v>3111</v>
      </c>
      <c r="D4385">
        <v>0</v>
      </c>
      <c r="E4385">
        <v>193</v>
      </c>
      <c r="F4385">
        <v>33</v>
      </c>
      <c r="G4385">
        <v>5</v>
      </c>
      <c r="H4385" t="s">
        <v>2694</v>
      </c>
      <c r="I4385" t="s">
        <v>3008</v>
      </c>
    </row>
    <row r="4386" spans="1:9" x14ac:dyDescent="0.3">
      <c r="A4386" t="s">
        <v>454</v>
      </c>
      <c r="B4386" t="s">
        <v>3019</v>
      </c>
      <c r="C4386" t="s">
        <v>3111</v>
      </c>
      <c r="D4386">
        <v>0</v>
      </c>
      <c r="E4386">
        <v>187</v>
      </c>
      <c r="F4386">
        <v>30</v>
      </c>
      <c r="G4386">
        <v>4</v>
      </c>
      <c r="H4386" t="s">
        <v>2694</v>
      </c>
      <c r="I4386" t="s">
        <v>3008</v>
      </c>
    </row>
    <row r="4387" spans="1:9" x14ac:dyDescent="0.3">
      <c r="A4387" t="s">
        <v>2871</v>
      </c>
      <c r="B4387" t="s">
        <v>3012</v>
      </c>
      <c r="C4387" t="s">
        <v>3111</v>
      </c>
      <c r="D4387">
        <v>0</v>
      </c>
      <c r="E4387">
        <v>235</v>
      </c>
      <c r="F4387">
        <v>26</v>
      </c>
      <c r="G4387">
        <v>4</v>
      </c>
      <c r="H4387" t="s">
        <v>2694</v>
      </c>
      <c r="I4387" t="s">
        <v>3008</v>
      </c>
    </row>
    <row r="4388" spans="1:9" x14ac:dyDescent="0.3">
      <c r="A4388" t="s">
        <v>459</v>
      </c>
      <c r="B4388" t="s">
        <v>3017</v>
      </c>
      <c r="C4388" t="s">
        <v>3111</v>
      </c>
      <c r="D4388">
        <v>0</v>
      </c>
      <c r="E4388">
        <v>138</v>
      </c>
      <c r="F4388">
        <v>3</v>
      </c>
      <c r="G4388">
        <v>2</v>
      </c>
      <c r="H4388" t="s">
        <v>2694</v>
      </c>
      <c r="I4388" t="s">
        <v>3008</v>
      </c>
    </row>
    <row r="4389" spans="1:9" x14ac:dyDescent="0.3">
      <c r="A4389" t="s">
        <v>1178</v>
      </c>
      <c r="B4389" t="s">
        <v>3013</v>
      </c>
      <c r="C4389" t="s">
        <v>3111</v>
      </c>
      <c r="D4389">
        <v>0</v>
      </c>
      <c r="E4389">
        <v>220</v>
      </c>
      <c r="F4389">
        <v>40</v>
      </c>
      <c r="G4389">
        <v>2</v>
      </c>
      <c r="H4389" t="s">
        <v>2694</v>
      </c>
      <c r="I4389" t="s">
        <v>3008</v>
      </c>
    </row>
    <row r="4390" spans="1:9" x14ac:dyDescent="0.3">
      <c r="A4390" t="s">
        <v>1321</v>
      </c>
      <c r="B4390" t="s">
        <v>3011</v>
      </c>
      <c r="C4390" t="s">
        <v>3111</v>
      </c>
      <c r="D4390">
        <v>0</v>
      </c>
      <c r="E4390">
        <v>508</v>
      </c>
      <c r="F4390">
        <v>203</v>
      </c>
      <c r="G4390">
        <v>2</v>
      </c>
      <c r="H4390" t="s">
        <v>2694</v>
      </c>
      <c r="I4390" t="s">
        <v>3008</v>
      </c>
    </row>
    <row r="4391" spans="1:9" x14ac:dyDescent="0.3">
      <c r="A4391" t="s">
        <v>2872</v>
      </c>
      <c r="B4391" t="s">
        <v>3013</v>
      </c>
      <c r="C4391" t="s">
        <v>3111</v>
      </c>
      <c r="D4391">
        <v>0</v>
      </c>
      <c r="E4391">
        <v>661</v>
      </c>
      <c r="F4391">
        <v>119</v>
      </c>
      <c r="G4391">
        <v>6</v>
      </c>
      <c r="H4391" t="s">
        <v>2694</v>
      </c>
      <c r="I4391" t="s">
        <v>3008</v>
      </c>
    </row>
    <row r="4392" spans="1:9" x14ac:dyDescent="0.3">
      <c r="A4392" t="s">
        <v>1690</v>
      </c>
      <c r="B4392" t="s">
        <v>3019</v>
      </c>
      <c r="C4392" t="s">
        <v>3111</v>
      </c>
      <c r="D4392">
        <v>0</v>
      </c>
      <c r="E4392">
        <v>93</v>
      </c>
      <c r="F4392">
        <v>15</v>
      </c>
      <c r="G4392">
        <v>2</v>
      </c>
      <c r="H4392" t="s">
        <v>2694</v>
      </c>
      <c r="I4392" t="s">
        <v>3008</v>
      </c>
    </row>
    <row r="4393" spans="1:9" x14ac:dyDescent="0.3">
      <c r="A4393" t="s">
        <v>3144</v>
      </c>
      <c r="B4393" t="s">
        <v>3145</v>
      </c>
      <c r="C4393" t="s">
        <v>3111</v>
      </c>
      <c r="D4393">
        <v>0</v>
      </c>
      <c r="E4393">
        <v>127</v>
      </c>
      <c r="F4393">
        <v>19</v>
      </c>
      <c r="G4393">
        <v>3</v>
      </c>
      <c r="H4393" t="s">
        <v>3146</v>
      </c>
      <c r="I4393" t="s">
        <v>3147</v>
      </c>
    </row>
    <row r="4394" spans="1:9" x14ac:dyDescent="0.3">
      <c r="A4394" t="s">
        <v>2506</v>
      </c>
      <c r="B4394" t="s">
        <v>3148</v>
      </c>
      <c r="C4394" t="s">
        <v>3111</v>
      </c>
      <c r="D4394">
        <v>0</v>
      </c>
      <c r="E4394">
        <v>170</v>
      </c>
      <c r="F4394">
        <v>27</v>
      </c>
      <c r="G4394">
        <v>4</v>
      </c>
      <c r="H4394" t="s">
        <v>3146</v>
      </c>
      <c r="I4394" t="s">
        <v>3147</v>
      </c>
    </row>
    <row r="4395" spans="1:9" x14ac:dyDescent="0.3">
      <c r="A4395" t="s">
        <v>465</v>
      </c>
      <c r="B4395" t="s">
        <v>3149</v>
      </c>
      <c r="C4395" t="s">
        <v>3111</v>
      </c>
      <c r="D4395">
        <v>0</v>
      </c>
      <c r="E4395">
        <v>110</v>
      </c>
      <c r="F4395">
        <v>37</v>
      </c>
      <c r="G4395">
        <v>2</v>
      </c>
      <c r="H4395" t="s">
        <v>3146</v>
      </c>
      <c r="I4395" t="s">
        <v>3147</v>
      </c>
    </row>
    <row r="4396" spans="1:9" x14ac:dyDescent="0.3">
      <c r="A4396" t="s">
        <v>2475</v>
      </c>
      <c r="B4396" t="s">
        <v>3150</v>
      </c>
      <c r="C4396" t="s">
        <v>3111</v>
      </c>
      <c r="D4396">
        <v>0</v>
      </c>
      <c r="E4396">
        <v>112</v>
      </c>
      <c r="F4396">
        <v>4</v>
      </c>
      <c r="G4396">
        <v>5</v>
      </c>
      <c r="H4396" t="s">
        <v>3146</v>
      </c>
      <c r="I4396" t="s">
        <v>3147</v>
      </c>
    </row>
    <row r="4397" spans="1:9" x14ac:dyDescent="0.3">
      <c r="A4397" t="s">
        <v>1698</v>
      </c>
      <c r="B4397" t="s">
        <v>3151</v>
      </c>
      <c r="C4397" t="s">
        <v>3111</v>
      </c>
      <c r="D4397">
        <v>0</v>
      </c>
      <c r="E4397">
        <v>87</v>
      </c>
      <c r="F4397">
        <v>27</v>
      </c>
      <c r="G4397">
        <v>2</v>
      </c>
      <c r="H4397" t="s">
        <v>3146</v>
      </c>
      <c r="I4397" t="s">
        <v>3147</v>
      </c>
    </row>
    <row r="4398" spans="1:9" x14ac:dyDescent="0.3">
      <c r="A4398" t="s">
        <v>3152</v>
      </c>
      <c r="B4398" t="s">
        <v>3151</v>
      </c>
      <c r="C4398" t="s">
        <v>3111</v>
      </c>
      <c r="D4398">
        <v>0</v>
      </c>
      <c r="E4398">
        <v>175</v>
      </c>
      <c r="F4398">
        <v>54</v>
      </c>
      <c r="G4398">
        <v>4</v>
      </c>
      <c r="H4398" t="s">
        <v>3146</v>
      </c>
      <c r="I4398" t="s">
        <v>3147</v>
      </c>
    </row>
    <row r="4399" spans="1:9" x14ac:dyDescent="0.3">
      <c r="A4399" t="s">
        <v>2520</v>
      </c>
      <c r="B4399" t="s">
        <v>3153</v>
      </c>
      <c r="C4399" t="s">
        <v>3111</v>
      </c>
      <c r="D4399">
        <v>0</v>
      </c>
      <c r="E4399">
        <v>85</v>
      </c>
      <c r="F4399">
        <v>15</v>
      </c>
      <c r="G4399">
        <v>2</v>
      </c>
      <c r="H4399" t="s">
        <v>3146</v>
      </c>
      <c r="I4399" t="s">
        <v>3147</v>
      </c>
    </row>
    <row r="4400" spans="1:9" x14ac:dyDescent="0.3">
      <c r="A4400" t="s">
        <v>1347</v>
      </c>
      <c r="B4400" t="s">
        <v>3154</v>
      </c>
      <c r="C4400" t="s">
        <v>3111</v>
      </c>
      <c r="D4400">
        <v>0</v>
      </c>
      <c r="E4400">
        <v>117</v>
      </c>
      <c r="F4400">
        <v>36</v>
      </c>
      <c r="G4400">
        <v>5</v>
      </c>
      <c r="H4400" t="s">
        <v>3146</v>
      </c>
      <c r="I4400" t="s">
        <v>3147</v>
      </c>
    </row>
    <row r="4401" spans="1:9" x14ac:dyDescent="0.3">
      <c r="A4401" t="s">
        <v>3155</v>
      </c>
      <c r="B4401" t="s">
        <v>3156</v>
      </c>
      <c r="C4401" t="s">
        <v>3111</v>
      </c>
      <c r="D4401">
        <v>0</v>
      </c>
      <c r="E4401">
        <v>326</v>
      </c>
      <c r="F4401">
        <v>107</v>
      </c>
      <c r="G4401">
        <v>3</v>
      </c>
      <c r="H4401" t="s">
        <v>3146</v>
      </c>
      <c r="I4401" t="s">
        <v>3147</v>
      </c>
    </row>
    <row r="4402" spans="1:9" x14ac:dyDescent="0.3">
      <c r="A4402" t="s">
        <v>601</v>
      </c>
      <c r="B4402" t="s">
        <v>3157</v>
      </c>
      <c r="C4402" t="s">
        <v>3111</v>
      </c>
      <c r="D4402">
        <v>0</v>
      </c>
      <c r="E4402">
        <v>293</v>
      </c>
      <c r="F4402">
        <v>146</v>
      </c>
      <c r="G4402">
        <v>6</v>
      </c>
      <c r="H4402" t="s">
        <v>3146</v>
      </c>
      <c r="I4402" t="s">
        <v>3147</v>
      </c>
    </row>
    <row r="4403" spans="1:9" x14ac:dyDescent="0.3">
      <c r="A4403" t="s">
        <v>3158</v>
      </c>
      <c r="B4403" t="s">
        <v>3159</v>
      </c>
      <c r="C4403" t="s">
        <v>3111</v>
      </c>
      <c r="D4403">
        <v>0</v>
      </c>
      <c r="E4403">
        <v>49</v>
      </c>
      <c r="F4403">
        <v>4</v>
      </c>
      <c r="G4403">
        <v>1</v>
      </c>
      <c r="H4403" t="s">
        <v>3146</v>
      </c>
      <c r="I4403" t="s">
        <v>3147</v>
      </c>
    </row>
    <row r="4404" spans="1:9" x14ac:dyDescent="0.3">
      <c r="A4404" t="s">
        <v>604</v>
      </c>
      <c r="B4404" t="s">
        <v>3148</v>
      </c>
      <c r="C4404" t="s">
        <v>3111</v>
      </c>
      <c r="D4404">
        <v>0</v>
      </c>
      <c r="E4404">
        <v>85</v>
      </c>
      <c r="F4404">
        <v>14</v>
      </c>
      <c r="G4404">
        <v>2</v>
      </c>
      <c r="H4404" t="s">
        <v>3146</v>
      </c>
      <c r="I4404" t="s">
        <v>3147</v>
      </c>
    </row>
    <row r="4405" spans="1:9" x14ac:dyDescent="0.3">
      <c r="A4405" t="s">
        <v>3160</v>
      </c>
      <c r="B4405" t="s">
        <v>3154</v>
      </c>
      <c r="C4405" t="s">
        <v>3111</v>
      </c>
      <c r="D4405">
        <v>0</v>
      </c>
      <c r="E4405">
        <v>70</v>
      </c>
      <c r="F4405">
        <v>22</v>
      </c>
      <c r="G4405">
        <v>3</v>
      </c>
      <c r="H4405" t="s">
        <v>3146</v>
      </c>
      <c r="I4405" t="s">
        <v>3147</v>
      </c>
    </row>
    <row r="4406" spans="1:9" x14ac:dyDescent="0.3">
      <c r="A4406" t="s">
        <v>2166</v>
      </c>
      <c r="B4406" t="s">
        <v>3161</v>
      </c>
      <c r="C4406" t="s">
        <v>3111</v>
      </c>
      <c r="D4406">
        <v>0</v>
      </c>
      <c r="E4406">
        <v>101</v>
      </c>
      <c r="F4406">
        <v>31</v>
      </c>
      <c r="G4406">
        <v>2</v>
      </c>
      <c r="H4406" t="s">
        <v>3146</v>
      </c>
      <c r="I4406" t="s">
        <v>3147</v>
      </c>
    </row>
    <row r="4407" spans="1:9" x14ac:dyDescent="0.3">
      <c r="A4407" t="s">
        <v>2170</v>
      </c>
      <c r="B4407" t="s">
        <v>3156</v>
      </c>
      <c r="C4407" t="s">
        <v>3111</v>
      </c>
      <c r="D4407">
        <v>0</v>
      </c>
      <c r="E4407">
        <v>434</v>
      </c>
      <c r="F4407">
        <v>143</v>
      </c>
      <c r="G4407">
        <v>4</v>
      </c>
      <c r="H4407" t="s">
        <v>3146</v>
      </c>
      <c r="I4407" t="s">
        <v>3147</v>
      </c>
    </row>
    <row r="4408" spans="1:9" x14ac:dyDescent="0.3">
      <c r="A4408" t="s">
        <v>3162</v>
      </c>
      <c r="B4408" t="s">
        <v>3163</v>
      </c>
      <c r="C4408" t="s">
        <v>3111</v>
      </c>
      <c r="D4408">
        <v>0</v>
      </c>
      <c r="E4408">
        <v>303</v>
      </c>
      <c r="F4408">
        <v>6</v>
      </c>
      <c r="G4408">
        <v>6</v>
      </c>
      <c r="H4408" t="s">
        <v>3146</v>
      </c>
      <c r="I4408" t="s">
        <v>3147</v>
      </c>
    </row>
    <row r="4409" spans="1:9" x14ac:dyDescent="0.3">
      <c r="A4409" t="s">
        <v>2171</v>
      </c>
      <c r="B4409" t="s">
        <v>3164</v>
      </c>
      <c r="C4409" t="s">
        <v>3111</v>
      </c>
      <c r="D4409">
        <v>0</v>
      </c>
      <c r="E4409">
        <v>44</v>
      </c>
      <c r="F4409">
        <v>0</v>
      </c>
      <c r="G4409">
        <v>2</v>
      </c>
      <c r="H4409" t="s">
        <v>3146</v>
      </c>
      <c r="I4409" t="s">
        <v>3147</v>
      </c>
    </row>
    <row r="4410" spans="1:9" x14ac:dyDescent="0.3">
      <c r="A4410" t="s">
        <v>3165</v>
      </c>
      <c r="B4410" t="s">
        <v>3166</v>
      </c>
      <c r="C4410" t="s">
        <v>3111</v>
      </c>
      <c r="D4410">
        <v>0</v>
      </c>
      <c r="E4410">
        <v>651</v>
      </c>
      <c r="F4410">
        <v>241</v>
      </c>
      <c r="G4410">
        <v>6</v>
      </c>
      <c r="H4410" t="s">
        <v>3146</v>
      </c>
      <c r="I4410" t="s">
        <v>3147</v>
      </c>
    </row>
    <row r="4411" spans="1:9" x14ac:dyDescent="0.3">
      <c r="A4411" t="s">
        <v>3167</v>
      </c>
      <c r="B4411" t="s">
        <v>3166</v>
      </c>
      <c r="C4411" t="s">
        <v>3111</v>
      </c>
      <c r="D4411">
        <v>0</v>
      </c>
      <c r="E4411">
        <v>434</v>
      </c>
      <c r="F4411">
        <v>161</v>
      </c>
      <c r="G4411">
        <v>4</v>
      </c>
      <c r="H4411" t="s">
        <v>3146</v>
      </c>
      <c r="I4411" t="s">
        <v>3147</v>
      </c>
    </row>
    <row r="4412" spans="1:9" x14ac:dyDescent="0.3">
      <c r="A4412" t="s">
        <v>3168</v>
      </c>
      <c r="B4412" t="s">
        <v>3157</v>
      </c>
      <c r="C4412" t="s">
        <v>3111</v>
      </c>
      <c r="D4412">
        <v>0</v>
      </c>
      <c r="E4412">
        <v>49</v>
      </c>
      <c r="F4412">
        <v>24</v>
      </c>
      <c r="G4412">
        <v>1</v>
      </c>
      <c r="H4412" t="s">
        <v>3146</v>
      </c>
      <c r="I4412" t="s">
        <v>3147</v>
      </c>
    </row>
    <row r="4413" spans="1:9" x14ac:dyDescent="0.3">
      <c r="A4413" t="s">
        <v>478</v>
      </c>
      <c r="B4413" t="s">
        <v>3148</v>
      </c>
      <c r="C4413" t="s">
        <v>3111</v>
      </c>
      <c r="D4413">
        <v>0</v>
      </c>
      <c r="E4413">
        <v>170</v>
      </c>
      <c r="F4413">
        <v>27</v>
      </c>
      <c r="G4413">
        <v>4</v>
      </c>
      <c r="H4413" t="s">
        <v>3146</v>
      </c>
      <c r="I4413" t="s">
        <v>3147</v>
      </c>
    </row>
    <row r="4414" spans="1:9" x14ac:dyDescent="0.3">
      <c r="A4414" t="s">
        <v>346</v>
      </c>
      <c r="B4414" t="s">
        <v>3163</v>
      </c>
      <c r="C4414" t="s">
        <v>3111</v>
      </c>
      <c r="D4414">
        <v>0</v>
      </c>
      <c r="E4414">
        <v>353</v>
      </c>
      <c r="F4414">
        <v>7</v>
      </c>
      <c r="G4414">
        <v>7</v>
      </c>
      <c r="H4414" t="s">
        <v>3146</v>
      </c>
      <c r="I4414" t="s">
        <v>3147</v>
      </c>
    </row>
    <row r="4415" spans="1:9" x14ac:dyDescent="0.3">
      <c r="A4415" t="s">
        <v>1074</v>
      </c>
      <c r="B4415" t="s">
        <v>3169</v>
      </c>
      <c r="C4415" t="s">
        <v>3111</v>
      </c>
      <c r="D4415">
        <v>0</v>
      </c>
      <c r="E4415">
        <v>147</v>
      </c>
      <c r="F4415">
        <v>66</v>
      </c>
      <c r="G4415">
        <v>3</v>
      </c>
      <c r="H4415" t="s">
        <v>3146</v>
      </c>
      <c r="I4415" t="s">
        <v>3147</v>
      </c>
    </row>
    <row r="4416" spans="1:9" x14ac:dyDescent="0.3">
      <c r="A4416" t="s">
        <v>3170</v>
      </c>
      <c r="B4416" t="s">
        <v>3171</v>
      </c>
      <c r="C4416" t="s">
        <v>3111</v>
      </c>
      <c r="D4416">
        <v>0</v>
      </c>
      <c r="E4416">
        <v>193</v>
      </c>
      <c r="F4416">
        <v>10</v>
      </c>
      <c r="G4416">
        <v>11</v>
      </c>
      <c r="H4416" t="s">
        <v>3146</v>
      </c>
      <c r="I4416" t="s">
        <v>3147</v>
      </c>
    </row>
    <row r="4417" spans="1:9" x14ac:dyDescent="0.3">
      <c r="A4417" t="s">
        <v>1076</v>
      </c>
      <c r="B4417" t="s">
        <v>3172</v>
      </c>
      <c r="C4417" t="s">
        <v>3111</v>
      </c>
      <c r="D4417">
        <v>0</v>
      </c>
      <c r="E4417">
        <v>140</v>
      </c>
      <c r="F4417">
        <v>67</v>
      </c>
      <c r="G4417">
        <v>8</v>
      </c>
      <c r="H4417" t="s">
        <v>3146</v>
      </c>
      <c r="I4417" t="s">
        <v>3147</v>
      </c>
    </row>
    <row r="4418" spans="1:9" x14ac:dyDescent="0.3">
      <c r="A4418" t="s">
        <v>347</v>
      </c>
      <c r="B4418" t="s">
        <v>3159</v>
      </c>
      <c r="C4418" t="s">
        <v>3111</v>
      </c>
      <c r="D4418">
        <v>0</v>
      </c>
      <c r="E4418">
        <v>49</v>
      </c>
      <c r="F4418">
        <v>4</v>
      </c>
      <c r="G4418">
        <v>1</v>
      </c>
      <c r="H4418" t="s">
        <v>3146</v>
      </c>
      <c r="I4418" t="s">
        <v>3147</v>
      </c>
    </row>
    <row r="4419" spans="1:9" x14ac:dyDescent="0.3">
      <c r="A4419" t="s">
        <v>1934</v>
      </c>
      <c r="B4419" t="s">
        <v>3173</v>
      </c>
      <c r="C4419" t="s">
        <v>3111</v>
      </c>
      <c r="D4419">
        <v>0</v>
      </c>
      <c r="E4419">
        <v>206</v>
      </c>
      <c r="F4419">
        <v>99</v>
      </c>
      <c r="G4419">
        <v>4</v>
      </c>
      <c r="H4419" t="s">
        <v>3146</v>
      </c>
      <c r="I4419" t="s">
        <v>3147</v>
      </c>
    </row>
    <row r="4420" spans="1:9" x14ac:dyDescent="0.3">
      <c r="A4420" t="s">
        <v>3174</v>
      </c>
      <c r="B4420" t="s">
        <v>3159</v>
      </c>
      <c r="C4420" t="s">
        <v>3111</v>
      </c>
      <c r="D4420">
        <v>0</v>
      </c>
      <c r="E4420">
        <v>245</v>
      </c>
      <c r="F4420">
        <v>22</v>
      </c>
      <c r="G4420">
        <v>5</v>
      </c>
      <c r="H4420" t="s">
        <v>3146</v>
      </c>
      <c r="I4420" t="s">
        <v>3147</v>
      </c>
    </row>
    <row r="4421" spans="1:9" x14ac:dyDescent="0.3">
      <c r="A4421" t="s">
        <v>2575</v>
      </c>
      <c r="B4421" t="s">
        <v>3151</v>
      </c>
      <c r="C4421" t="s">
        <v>3111</v>
      </c>
      <c r="D4421">
        <v>0</v>
      </c>
      <c r="E4421">
        <v>44</v>
      </c>
      <c r="F4421">
        <v>14</v>
      </c>
      <c r="G4421">
        <v>1</v>
      </c>
      <c r="H4421" t="s">
        <v>3146</v>
      </c>
      <c r="I4421" t="s">
        <v>3147</v>
      </c>
    </row>
    <row r="4422" spans="1:9" x14ac:dyDescent="0.3">
      <c r="A4422" t="s">
        <v>2831</v>
      </c>
      <c r="B4422" t="s">
        <v>3175</v>
      </c>
      <c r="C4422" t="s">
        <v>3111</v>
      </c>
      <c r="D4422">
        <v>0</v>
      </c>
      <c r="E4422">
        <v>217</v>
      </c>
      <c r="F4422">
        <v>4</v>
      </c>
      <c r="G4422">
        <v>2</v>
      </c>
      <c r="H4422" t="s">
        <v>3146</v>
      </c>
      <c r="I4422" t="s">
        <v>3147</v>
      </c>
    </row>
    <row r="4423" spans="1:9" x14ac:dyDescent="0.3">
      <c r="A4423" t="s">
        <v>781</v>
      </c>
      <c r="B4423" t="s">
        <v>3150</v>
      </c>
      <c r="C4423" t="s">
        <v>3111</v>
      </c>
      <c r="D4423">
        <v>0</v>
      </c>
      <c r="E4423">
        <v>48</v>
      </c>
      <c r="F4423">
        <v>13</v>
      </c>
      <c r="G4423">
        <v>2</v>
      </c>
      <c r="H4423" t="s">
        <v>3146</v>
      </c>
      <c r="I4423" t="s">
        <v>3147</v>
      </c>
    </row>
    <row r="4424" spans="1:9" x14ac:dyDescent="0.3">
      <c r="A4424" t="s">
        <v>1853</v>
      </c>
      <c r="B4424" t="s">
        <v>3157</v>
      </c>
      <c r="C4424" t="s">
        <v>3111</v>
      </c>
      <c r="D4424">
        <v>0</v>
      </c>
      <c r="E4424">
        <v>439</v>
      </c>
      <c r="F4424">
        <v>220</v>
      </c>
      <c r="G4424">
        <v>9</v>
      </c>
      <c r="H4424" t="s">
        <v>3146</v>
      </c>
      <c r="I4424" t="s">
        <v>3147</v>
      </c>
    </row>
    <row r="4425" spans="1:9" x14ac:dyDescent="0.3">
      <c r="A4425" t="s">
        <v>157</v>
      </c>
      <c r="B4425" t="s">
        <v>3172</v>
      </c>
      <c r="C4425" t="s">
        <v>3111</v>
      </c>
      <c r="D4425">
        <v>0</v>
      </c>
      <c r="E4425">
        <v>52</v>
      </c>
      <c r="F4425">
        <v>25</v>
      </c>
      <c r="G4425">
        <v>3</v>
      </c>
      <c r="H4425" t="s">
        <v>3146</v>
      </c>
      <c r="I4425" t="s">
        <v>3147</v>
      </c>
    </row>
    <row r="4426" spans="1:9" x14ac:dyDescent="0.3">
      <c r="A4426" t="s">
        <v>2603</v>
      </c>
      <c r="B4426" t="s">
        <v>3171</v>
      </c>
      <c r="C4426" t="s">
        <v>3111</v>
      </c>
      <c r="D4426">
        <v>0</v>
      </c>
      <c r="E4426">
        <v>18</v>
      </c>
      <c r="F4426">
        <v>1</v>
      </c>
      <c r="G4426">
        <v>1</v>
      </c>
      <c r="H4426" t="s">
        <v>3146</v>
      </c>
      <c r="I4426" t="s">
        <v>3147</v>
      </c>
    </row>
    <row r="4427" spans="1:9" x14ac:dyDescent="0.3">
      <c r="A4427" t="s">
        <v>3176</v>
      </c>
      <c r="B4427" t="s">
        <v>3161</v>
      </c>
      <c r="C4427" t="s">
        <v>3111</v>
      </c>
      <c r="D4427">
        <v>0</v>
      </c>
      <c r="E4427">
        <v>101</v>
      </c>
      <c r="F4427">
        <v>31</v>
      </c>
      <c r="G4427">
        <v>2</v>
      </c>
      <c r="H4427" t="s">
        <v>3146</v>
      </c>
      <c r="I4427" t="s">
        <v>3147</v>
      </c>
    </row>
    <row r="4428" spans="1:9" x14ac:dyDescent="0.3">
      <c r="A4428" t="s">
        <v>792</v>
      </c>
      <c r="B4428" t="s">
        <v>3161</v>
      </c>
      <c r="C4428" t="s">
        <v>3111</v>
      </c>
      <c r="D4428">
        <v>0</v>
      </c>
      <c r="E4428">
        <v>151</v>
      </c>
      <c r="F4428">
        <v>47</v>
      </c>
      <c r="G4428">
        <v>3</v>
      </c>
      <c r="H4428" t="s">
        <v>3146</v>
      </c>
      <c r="I4428" t="s">
        <v>3147</v>
      </c>
    </row>
    <row r="4429" spans="1:9" x14ac:dyDescent="0.3">
      <c r="A4429" t="s">
        <v>1111</v>
      </c>
      <c r="B4429" t="s">
        <v>3177</v>
      </c>
      <c r="C4429" t="s">
        <v>3111</v>
      </c>
      <c r="D4429">
        <v>0</v>
      </c>
      <c r="E4429">
        <v>439</v>
      </c>
      <c r="F4429">
        <v>140</v>
      </c>
      <c r="G4429">
        <v>4</v>
      </c>
      <c r="H4429" t="s">
        <v>3146</v>
      </c>
      <c r="I4429" t="s">
        <v>3147</v>
      </c>
    </row>
    <row r="4430" spans="1:9" x14ac:dyDescent="0.3">
      <c r="A4430" t="s">
        <v>2451</v>
      </c>
      <c r="B4430" t="s">
        <v>3178</v>
      </c>
      <c r="C4430" t="s">
        <v>3111</v>
      </c>
      <c r="D4430">
        <v>0</v>
      </c>
      <c r="E4430">
        <v>98</v>
      </c>
      <c r="F4430">
        <v>13</v>
      </c>
      <c r="G4430">
        <v>2</v>
      </c>
      <c r="H4430" t="s">
        <v>3146</v>
      </c>
      <c r="I4430" t="s">
        <v>3147</v>
      </c>
    </row>
    <row r="4431" spans="1:9" x14ac:dyDescent="0.3">
      <c r="A4431" t="s">
        <v>2451</v>
      </c>
      <c r="B4431" t="s">
        <v>3179</v>
      </c>
      <c r="C4431" t="s">
        <v>3111</v>
      </c>
      <c r="D4431">
        <v>0</v>
      </c>
      <c r="E4431">
        <v>67</v>
      </c>
      <c r="F4431">
        <v>30</v>
      </c>
      <c r="G4431">
        <v>3</v>
      </c>
      <c r="H4431" t="s">
        <v>3146</v>
      </c>
      <c r="I4431" t="s">
        <v>3147</v>
      </c>
    </row>
    <row r="4432" spans="1:9" x14ac:dyDescent="0.3">
      <c r="A4432" t="s">
        <v>560</v>
      </c>
      <c r="B4432" t="s">
        <v>3169</v>
      </c>
      <c r="C4432" t="s">
        <v>3111</v>
      </c>
      <c r="D4432">
        <v>0</v>
      </c>
      <c r="E4432">
        <v>244</v>
      </c>
      <c r="F4432">
        <v>110</v>
      </c>
      <c r="G4432">
        <v>5</v>
      </c>
      <c r="H4432" t="s">
        <v>3146</v>
      </c>
      <c r="I4432" t="s">
        <v>3147</v>
      </c>
    </row>
    <row r="4433" spans="1:9" x14ac:dyDescent="0.3">
      <c r="A4433" t="s">
        <v>2211</v>
      </c>
      <c r="B4433" t="s">
        <v>3156</v>
      </c>
      <c r="C4433" t="s">
        <v>3111</v>
      </c>
      <c r="D4433">
        <v>0</v>
      </c>
      <c r="E4433">
        <v>326</v>
      </c>
      <c r="F4433">
        <v>107</v>
      </c>
      <c r="G4433">
        <v>3</v>
      </c>
      <c r="H4433" t="s">
        <v>3146</v>
      </c>
      <c r="I4433" t="s">
        <v>3147</v>
      </c>
    </row>
    <row r="4434" spans="1:9" x14ac:dyDescent="0.3">
      <c r="A4434" t="s">
        <v>3180</v>
      </c>
      <c r="B4434" t="s">
        <v>3150</v>
      </c>
      <c r="C4434" t="s">
        <v>3111</v>
      </c>
      <c r="D4434">
        <v>0</v>
      </c>
      <c r="E4434">
        <v>45</v>
      </c>
      <c r="F4434">
        <v>2</v>
      </c>
      <c r="G4434">
        <v>2</v>
      </c>
      <c r="H4434" t="s">
        <v>3146</v>
      </c>
      <c r="I4434" t="s">
        <v>3147</v>
      </c>
    </row>
    <row r="4435" spans="1:9" x14ac:dyDescent="0.3">
      <c r="A4435" t="s">
        <v>3181</v>
      </c>
      <c r="B4435" t="s">
        <v>3154</v>
      </c>
      <c r="C4435" t="s">
        <v>3111</v>
      </c>
      <c r="D4435">
        <v>0</v>
      </c>
      <c r="E4435">
        <v>23</v>
      </c>
      <c r="F4435">
        <v>7</v>
      </c>
      <c r="G4435">
        <v>1</v>
      </c>
      <c r="H4435" t="s">
        <v>3146</v>
      </c>
      <c r="I4435" t="s">
        <v>3147</v>
      </c>
    </row>
    <row r="4436" spans="1:9" x14ac:dyDescent="0.3">
      <c r="A4436" t="s">
        <v>1123</v>
      </c>
      <c r="B4436" t="s">
        <v>3163</v>
      </c>
      <c r="C4436" t="s">
        <v>3111</v>
      </c>
      <c r="D4436">
        <v>0</v>
      </c>
      <c r="E4436">
        <v>101</v>
      </c>
      <c r="F4436">
        <v>2</v>
      </c>
      <c r="G4436">
        <v>2</v>
      </c>
      <c r="H4436" t="s">
        <v>3146</v>
      </c>
      <c r="I4436" t="s">
        <v>3147</v>
      </c>
    </row>
    <row r="4437" spans="1:9" x14ac:dyDescent="0.3">
      <c r="A4437" t="s">
        <v>402</v>
      </c>
      <c r="B4437" t="s">
        <v>3166</v>
      </c>
      <c r="C4437" t="s">
        <v>3111</v>
      </c>
      <c r="D4437">
        <v>0</v>
      </c>
      <c r="E4437">
        <v>434</v>
      </c>
      <c r="F4437">
        <v>161</v>
      </c>
      <c r="G4437">
        <v>4</v>
      </c>
      <c r="H4437" t="s">
        <v>3146</v>
      </c>
      <c r="I4437" t="s">
        <v>3147</v>
      </c>
    </row>
    <row r="4438" spans="1:9" x14ac:dyDescent="0.3">
      <c r="A4438" t="s">
        <v>3182</v>
      </c>
      <c r="B4438" t="s">
        <v>3173</v>
      </c>
      <c r="C4438" t="s">
        <v>3111</v>
      </c>
      <c r="D4438">
        <v>0</v>
      </c>
      <c r="E4438">
        <v>103</v>
      </c>
      <c r="F4438">
        <v>50</v>
      </c>
      <c r="G4438">
        <v>2</v>
      </c>
      <c r="H4438" t="s">
        <v>3146</v>
      </c>
      <c r="I4438" t="s">
        <v>3147</v>
      </c>
    </row>
    <row r="4439" spans="1:9" x14ac:dyDescent="0.3">
      <c r="A4439" t="s">
        <v>567</v>
      </c>
      <c r="B4439" t="s">
        <v>3179</v>
      </c>
      <c r="C4439" t="s">
        <v>3111</v>
      </c>
      <c r="D4439">
        <v>0</v>
      </c>
      <c r="E4439">
        <v>24</v>
      </c>
      <c r="F4439">
        <v>2</v>
      </c>
      <c r="G4439">
        <v>1</v>
      </c>
      <c r="H4439" t="s">
        <v>3146</v>
      </c>
      <c r="I4439" t="s">
        <v>3147</v>
      </c>
    </row>
    <row r="4440" spans="1:9" x14ac:dyDescent="0.3">
      <c r="A4440" t="s">
        <v>3183</v>
      </c>
      <c r="B4440" t="s">
        <v>3164</v>
      </c>
      <c r="C4440" t="s">
        <v>3111</v>
      </c>
      <c r="D4440">
        <v>0</v>
      </c>
      <c r="E4440">
        <v>95</v>
      </c>
      <c r="F4440">
        <v>30</v>
      </c>
      <c r="G4440">
        <v>4</v>
      </c>
      <c r="H4440" t="s">
        <v>3146</v>
      </c>
      <c r="I4440" t="s">
        <v>3147</v>
      </c>
    </row>
    <row r="4441" spans="1:9" x14ac:dyDescent="0.3">
      <c r="A4441" t="s">
        <v>3184</v>
      </c>
      <c r="B4441" t="s">
        <v>3164</v>
      </c>
      <c r="C4441" t="s">
        <v>3111</v>
      </c>
      <c r="D4441">
        <v>0</v>
      </c>
      <c r="E4441">
        <v>67</v>
      </c>
      <c r="F4441">
        <v>0</v>
      </c>
      <c r="G4441">
        <v>3</v>
      </c>
      <c r="H4441" t="s">
        <v>3146</v>
      </c>
      <c r="I4441" t="s">
        <v>3147</v>
      </c>
    </row>
    <row r="4442" spans="1:9" x14ac:dyDescent="0.3">
      <c r="A4442" t="s">
        <v>3185</v>
      </c>
      <c r="B4442" t="s">
        <v>3164</v>
      </c>
      <c r="C4442" t="s">
        <v>3111</v>
      </c>
      <c r="D4442">
        <v>0</v>
      </c>
      <c r="E4442">
        <v>44</v>
      </c>
      <c r="F4442">
        <v>0</v>
      </c>
      <c r="G4442">
        <v>2</v>
      </c>
      <c r="H4442" t="s">
        <v>3146</v>
      </c>
      <c r="I4442" t="s">
        <v>3147</v>
      </c>
    </row>
    <row r="4443" spans="1:9" x14ac:dyDescent="0.3">
      <c r="A4443" t="s">
        <v>3186</v>
      </c>
      <c r="B4443" t="s">
        <v>3169</v>
      </c>
      <c r="C4443" t="s">
        <v>3111</v>
      </c>
      <c r="D4443">
        <v>0</v>
      </c>
      <c r="E4443">
        <v>342</v>
      </c>
      <c r="F4443">
        <v>154</v>
      </c>
      <c r="G4443">
        <v>7</v>
      </c>
      <c r="H4443" t="s">
        <v>3146</v>
      </c>
      <c r="I4443" t="s">
        <v>3147</v>
      </c>
    </row>
    <row r="4444" spans="1:9" x14ac:dyDescent="0.3">
      <c r="A4444" t="s">
        <v>3187</v>
      </c>
      <c r="B4444" t="s">
        <v>3154</v>
      </c>
      <c r="C4444" t="s">
        <v>3111</v>
      </c>
      <c r="D4444">
        <v>0</v>
      </c>
      <c r="E4444">
        <v>50</v>
      </c>
      <c r="F4444">
        <v>15</v>
      </c>
      <c r="G4444">
        <v>2</v>
      </c>
      <c r="H4444" t="s">
        <v>3146</v>
      </c>
      <c r="I4444" t="s">
        <v>3147</v>
      </c>
    </row>
    <row r="4445" spans="1:9" x14ac:dyDescent="0.3">
      <c r="A4445" t="s">
        <v>3188</v>
      </c>
      <c r="B4445" t="s">
        <v>3169</v>
      </c>
      <c r="C4445" t="s">
        <v>3111</v>
      </c>
      <c r="D4445">
        <v>0</v>
      </c>
      <c r="E4445">
        <v>98</v>
      </c>
      <c r="F4445">
        <v>44</v>
      </c>
      <c r="G4445">
        <v>2</v>
      </c>
      <c r="H4445" t="s">
        <v>3146</v>
      </c>
      <c r="I4445" t="s">
        <v>3147</v>
      </c>
    </row>
    <row r="4446" spans="1:9" x14ac:dyDescent="0.3">
      <c r="A4446" t="s">
        <v>1970</v>
      </c>
      <c r="B4446" t="s">
        <v>3163</v>
      </c>
      <c r="C4446" t="s">
        <v>3111</v>
      </c>
      <c r="D4446">
        <v>0</v>
      </c>
      <c r="E4446">
        <v>555</v>
      </c>
      <c r="F4446">
        <v>11</v>
      </c>
      <c r="G4446">
        <v>11</v>
      </c>
      <c r="H4446" t="s">
        <v>3146</v>
      </c>
      <c r="I4446" t="s">
        <v>3147</v>
      </c>
    </row>
    <row r="4447" spans="1:9" x14ac:dyDescent="0.3">
      <c r="A4447" t="s">
        <v>3189</v>
      </c>
      <c r="B4447" t="s">
        <v>3172</v>
      </c>
      <c r="C4447" t="s">
        <v>3111</v>
      </c>
      <c r="D4447">
        <v>0</v>
      </c>
      <c r="E4447">
        <v>17</v>
      </c>
      <c r="F4447">
        <v>8</v>
      </c>
      <c r="G4447">
        <v>1</v>
      </c>
      <c r="H4447" t="s">
        <v>3146</v>
      </c>
      <c r="I4447" t="s">
        <v>3147</v>
      </c>
    </row>
    <row r="4448" spans="1:9" x14ac:dyDescent="0.3">
      <c r="A4448" t="s">
        <v>3190</v>
      </c>
      <c r="B4448" t="s">
        <v>3151</v>
      </c>
      <c r="C4448" t="s">
        <v>3111</v>
      </c>
      <c r="D4448">
        <v>0</v>
      </c>
      <c r="E4448">
        <v>131</v>
      </c>
      <c r="F4448">
        <v>41</v>
      </c>
      <c r="G4448">
        <v>3</v>
      </c>
      <c r="H4448" t="s">
        <v>3146</v>
      </c>
      <c r="I4448" t="s">
        <v>3147</v>
      </c>
    </row>
    <row r="4449" spans="1:9" x14ac:dyDescent="0.3">
      <c r="A4449" t="s">
        <v>3191</v>
      </c>
      <c r="B4449" t="s">
        <v>3179</v>
      </c>
      <c r="C4449" t="s">
        <v>3111</v>
      </c>
      <c r="D4449">
        <v>0</v>
      </c>
      <c r="E4449">
        <v>191</v>
      </c>
      <c r="F4449">
        <v>13</v>
      </c>
      <c r="G4449">
        <v>8</v>
      </c>
      <c r="H4449" t="s">
        <v>3146</v>
      </c>
      <c r="I4449" t="s">
        <v>3147</v>
      </c>
    </row>
    <row r="4450" spans="1:9" x14ac:dyDescent="0.3">
      <c r="A4450" t="s">
        <v>503</v>
      </c>
      <c r="B4450" t="s">
        <v>3159</v>
      </c>
      <c r="C4450" t="s">
        <v>3111</v>
      </c>
      <c r="D4450">
        <v>0</v>
      </c>
      <c r="E4450">
        <v>343</v>
      </c>
      <c r="F4450">
        <v>31</v>
      </c>
      <c r="G4450">
        <v>7</v>
      </c>
      <c r="H4450" t="s">
        <v>3146</v>
      </c>
      <c r="I4450" t="s">
        <v>3147</v>
      </c>
    </row>
    <row r="4451" spans="1:9" x14ac:dyDescent="0.3">
      <c r="A4451" t="s">
        <v>3192</v>
      </c>
      <c r="B4451" t="s">
        <v>3193</v>
      </c>
      <c r="C4451" t="s">
        <v>3111</v>
      </c>
      <c r="D4451">
        <v>0</v>
      </c>
      <c r="E4451">
        <v>35</v>
      </c>
      <c r="F4451">
        <v>18</v>
      </c>
      <c r="G4451">
        <v>2</v>
      </c>
      <c r="H4451" t="s">
        <v>3146</v>
      </c>
      <c r="I4451" t="s">
        <v>3147</v>
      </c>
    </row>
    <row r="4452" spans="1:9" x14ac:dyDescent="0.3">
      <c r="A4452" t="s">
        <v>3194</v>
      </c>
      <c r="B4452" t="s">
        <v>3195</v>
      </c>
      <c r="C4452" t="s">
        <v>3111</v>
      </c>
      <c r="D4452">
        <v>0</v>
      </c>
      <c r="E4452">
        <v>100</v>
      </c>
      <c r="F4452">
        <v>1</v>
      </c>
      <c r="G4452">
        <v>2</v>
      </c>
      <c r="H4452" t="s">
        <v>3146</v>
      </c>
      <c r="I4452" t="s">
        <v>3147</v>
      </c>
    </row>
    <row r="4453" spans="1:9" x14ac:dyDescent="0.3">
      <c r="A4453" t="s">
        <v>2332</v>
      </c>
      <c r="B4453" t="s">
        <v>3175</v>
      </c>
      <c r="C4453" t="s">
        <v>3111</v>
      </c>
      <c r="D4453">
        <v>0</v>
      </c>
      <c r="E4453">
        <v>652</v>
      </c>
      <c r="F4453">
        <v>13</v>
      </c>
      <c r="G4453">
        <v>6</v>
      </c>
      <c r="H4453" t="s">
        <v>3146</v>
      </c>
      <c r="I4453" t="s">
        <v>3147</v>
      </c>
    </row>
    <row r="4454" spans="1:9" x14ac:dyDescent="0.3">
      <c r="A4454" t="s">
        <v>3196</v>
      </c>
      <c r="B4454" t="s">
        <v>3197</v>
      </c>
      <c r="C4454" t="s">
        <v>3111</v>
      </c>
      <c r="D4454">
        <v>0</v>
      </c>
      <c r="E4454">
        <v>95</v>
      </c>
      <c r="F4454">
        <v>11</v>
      </c>
      <c r="G4454">
        <v>4</v>
      </c>
      <c r="H4454" t="s">
        <v>3146</v>
      </c>
      <c r="I4454" t="s">
        <v>3147</v>
      </c>
    </row>
    <row r="4455" spans="1:9" x14ac:dyDescent="0.3">
      <c r="A4455" t="s">
        <v>1456</v>
      </c>
      <c r="B4455" t="s">
        <v>3164</v>
      </c>
      <c r="C4455" t="s">
        <v>3111</v>
      </c>
      <c r="D4455">
        <v>0</v>
      </c>
      <c r="E4455">
        <v>71</v>
      </c>
      <c r="F4455">
        <v>23</v>
      </c>
      <c r="G4455">
        <v>3</v>
      </c>
      <c r="H4455" t="s">
        <v>3146</v>
      </c>
      <c r="I4455" t="s">
        <v>3147</v>
      </c>
    </row>
    <row r="4456" spans="1:9" x14ac:dyDescent="0.3">
      <c r="A4456" t="s">
        <v>1459</v>
      </c>
      <c r="B4456" t="s">
        <v>3177</v>
      </c>
      <c r="C4456" t="s">
        <v>3111</v>
      </c>
      <c r="D4456">
        <v>0</v>
      </c>
      <c r="E4456">
        <v>110</v>
      </c>
      <c r="F4456">
        <v>35</v>
      </c>
      <c r="G4456">
        <v>1</v>
      </c>
      <c r="H4456" t="s">
        <v>3146</v>
      </c>
      <c r="I4456" t="s">
        <v>3147</v>
      </c>
    </row>
    <row r="4457" spans="1:9" x14ac:dyDescent="0.3">
      <c r="A4457" t="s">
        <v>423</v>
      </c>
      <c r="B4457" t="s">
        <v>3178</v>
      </c>
      <c r="C4457" t="s">
        <v>3111</v>
      </c>
      <c r="D4457">
        <v>0</v>
      </c>
      <c r="E4457">
        <v>341</v>
      </c>
      <c r="F4457">
        <v>44</v>
      </c>
      <c r="G4457">
        <v>7</v>
      </c>
      <c r="H4457" t="s">
        <v>3146</v>
      </c>
      <c r="I4457" t="s">
        <v>3147</v>
      </c>
    </row>
    <row r="4458" spans="1:9" x14ac:dyDescent="0.3">
      <c r="A4458" t="s">
        <v>1284</v>
      </c>
      <c r="B4458" t="s">
        <v>3197</v>
      </c>
      <c r="C4458" t="s">
        <v>3111</v>
      </c>
      <c r="D4458">
        <v>0</v>
      </c>
      <c r="E4458">
        <v>48</v>
      </c>
      <c r="F4458">
        <v>6</v>
      </c>
      <c r="G4458">
        <v>2</v>
      </c>
      <c r="H4458" t="s">
        <v>3146</v>
      </c>
      <c r="I4458" t="s">
        <v>3147</v>
      </c>
    </row>
    <row r="4459" spans="1:9" x14ac:dyDescent="0.3">
      <c r="A4459" t="s">
        <v>1287</v>
      </c>
      <c r="B4459" t="s">
        <v>3198</v>
      </c>
      <c r="C4459" t="s">
        <v>3111</v>
      </c>
      <c r="D4459">
        <v>0</v>
      </c>
      <c r="E4459">
        <v>152</v>
      </c>
      <c r="F4459">
        <v>23</v>
      </c>
      <c r="G4459">
        <v>3</v>
      </c>
      <c r="H4459" t="s">
        <v>3146</v>
      </c>
      <c r="I4459" t="s">
        <v>3147</v>
      </c>
    </row>
    <row r="4460" spans="1:9" x14ac:dyDescent="0.3">
      <c r="A4460" t="s">
        <v>3199</v>
      </c>
      <c r="B4460" t="s">
        <v>3169</v>
      </c>
      <c r="C4460" t="s">
        <v>3111</v>
      </c>
      <c r="D4460">
        <v>0</v>
      </c>
      <c r="E4460">
        <v>342</v>
      </c>
      <c r="F4460">
        <v>154</v>
      </c>
      <c r="G4460">
        <v>7</v>
      </c>
      <c r="H4460" t="s">
        <v>3146</v>
      </c>
      <c r="I4460" t="s">
        <v>3147</v>
      </c>
    </row>
    <row r="4461" spans="1:9" x14ac:dyDescent="0.3">
      <c r="A4461" t="s">
        <v>1148</v>
      </c>
      <c r="B4461" t="s">
        <v>3156</v>
      </c>
      <c r="C4461" t="s">
        <v>3111</v>
      </c>
      <c r="D4461">
        <v>0</v>
      </c>
      <c r="E4461">
        <v>326</v>
      </c>
      <c r="F4461">
        <v>107</v>
      </c>
      <c r="G4461">
        <v>3</v>
      </c>
      <c r="H4461" t="s">
        <v>3146</v>
      </c>
      <c r="I4461" t="s">
        <v>3147</v>
      </c>
    </row>
    <row r="4462" spans="1:9" x14ac:dyDescent="0.3">
      <c r="A4462" t="s">
        <v>3200</v>
      </c>
      <c r="B4462" t="s">
        <v>3201</v>
      </c>
      <c r="C4462" t="s">
        <v>3111</v>
      </c>
      <c r="D4462">
        <v>0</v>
      </c>
      <c r="E4462">
        <v>689</v>
      </c>
      <c r="F4462">
        <v>96</v>
      </c>
      <c r="G4462">
        <v>6</v>
      </c>
      <c r="H4462" t="s">
        <v>3146</v>
      </c>
      <c r="I4462" t="s">
        <v>3147</v>
      </c>
    </row>
    <row r="4463" spans="1:9" x14ac:dyDescent="0.3">
      <c r="A4463" t="s">
        <v>3202</v>
      </c>
      <c r="B4463" t="s">
        <v>3150</v>
      </c>
      <c r="C4463" t="s">
        <v>3111</v>
      </c>
      <c r="D4463">
        <v>0</v>
      </c>
      <c r="E4463">
        <v>191</v>
      </c>
      <c r="F4463">
        <v>54</v>
      </c>
      <c r="G4463">
        <v>8</v>
      </c>
      <c r="H4463" t="s">
        <v>3146</v>
      </c>
      <c r="I4463" t="s">
        <v>3147</v>
      </c>
    </row>
    <row r="4464" spans="1:9" x14ac:dyDescent="0.3">
      <c r="A4464" t="s">
        <v>442</v>
      </c>
      <c r="B4464" t="s">
        <v>3178</v>
      </c>
      <c r="C4464" t="s">
        <v>3111</v>
      </c>
      <c r="D4464">
        <v>0</v>
      </c>
      <c r="E4464">
        <v>146</v>
      </c>
      <c r="F4464">
        <v>19</v>
      </c>
      <c r="G4464">
        <v>3</v>
      </c>
      <c r="H4464" t="s">
        <v>3146</v>
      </c>
      <c r="I4464" t="s">
        <v>3147</v>
      </c>
    </row>
    <row r="4465" spans="1:9" x14ac:dyDescent="0.3">
      <c r="A4465" t="s">
        <v>2256</v>
      </c>
      <c r="B4465" t="s">
        <v>3166</v>
      </c>
      <c r="C4465" t="s">
        <v>3111</v>
      </c>
      <c r="D4465">
        <v>0</v>
      </c>
      <c r="E4465">
        <v>109</v>
      </c>
      <c r="F4465">
        <v>40</v>
      </c>
      <c r="G4465">
        <v>1</v>
      </c>
      <c r="H4465" t="s">
        <v>3146</v>
      </c>
      <c r="I4465" t="s">
        <v>3147</v>
      </c>
    </row>
    <row r="4466" spans="1:9" x14ac:dyDescent="0.3">
      <c r="A4466" t="s">
        <v>1894</v>
      </c>
      <c r="B4466" t="s">
        <v>3156</v>
      </c>
      <c r="C4466" t="s">
        <v>3111</v>
      </c>
      <c r="D4466">
        <v>0</v>
      </c>
      <c r="E4466">
        <v>217</v>
      </c>
      <c r="F4466">
        <v>72</v>
      </c>
      <c r="G4466">
        <v>2</v>
      </c>
      <c r="H4466" t="s">
        <v>3146</v>
      </c>
      <c r="I4466" t="s">
        <v>3147</v>
      </c>
    </row>
    <row r="4467" spans="1:9" x14ac:dyDescent="0.3">
      <c r="A4467" t="s">
        <v>2864</v>
      </c>
      <c r="B4467" t="s">
        <v>3173</v>
      </c>
      <c r="C4467" t="s">
        <v>3111</v>
      </c>
      <c r="D4467">
        <v>0</v>
      </c>
      <c r="E4467">
        <v>103</v>
      </c>
      <c r="F4467">
        <v>50</v>
      </c>
      <c r="G4467">
        <v>2</v>
      </c>
      <c r="H4467" t="s">
        <v>3146</v>
      </c>
      <c r="I4467" t="s">
        <v>3147</v>
      </c>
    </row>
    <row r="4468" spans="1:9" x14ac:dyDescent="0.3">
      <c r="A4468" t="s">
        <v>2002</v>
      </c>
      <c r="B4468" t="s">
        <v>3157</v>
      </c>
      <c r="C4468" t="s">
        <v>3111</v>
      </c>
      <c r="D4468">
        <v>0</v>
      </c>
      <c r="E4468">
        <v>244</v>
      </c>
      <c r="F4468">
        <v>122</v>
      </c>
      <c r="G4468">
        <v>5</v>
      </c>
      <c r="H4468" t="s">
        <v>3146</v>
      </c>
      <c r="I4468" t="s">
        <v>3147</v>
      </c>
    </row>
    <row r="4469" spans="1:9" x14ac:dyDescent="0.3">
      <c r="A4469" t="s">
        <v>3203</v>
      </c>
      <c r="B4469" t="s">
        <v>3193</v>
      </c>
      <c r="C4469" t="s">
        <v>3111</v>
      </c>
      <c r="D4469">
        <v>0</v>
      </c>
      <c r="E4469">
        <v>53</v>
      </c>
      <c r="F4469">
        <v>26</v>
      </c>
      <c r="G4469">
        <v>3</v>
      </c>
      <c r="H4469" t="s">
        <v>3146</v>
      </c>
      <c r="I4469" t="s">
        <v>3147</v>
      </c>
    </row>
    <row r="4470" spans="1:9" x14ac:dyDescent="0.3">
      <c r="A4470" t="s">
        <v>1313</v>
      </c>
      <c r="B4470" t="s">
        <v>3149</v>
      </c>
      <c r="C4470" t="s">
        <v>3111</v>
      </c>
      <c r="D4470">
        <v>0</v>
      </c>
      <c r="E4470">
        <v>221</v>
      </c>
      <c r="F4470">
        <v>75</v>
      </c>
      <c r="G4470">
        <v>4</v>
      </c>
      <c r="H4470" t="s">
        <v>3146</v>
      </c>
      <c r="I4470" t="s">
        <v>3147</v>
      </c>
    </row>
    <row r="4471" spans="1:9" x14ac:dyDescent="0.3">
      <c r="A4471" t="s">
        <v>286</v>
      </c>
      <c r="B4471" t="s">
        <v>3159</v>
      </c>
      <c r="C4471" t="s">
        <v>3111</v>
      </c>
      <c r="D4471">
        <v>0</v>
      </c>
      <c r="E4471">
        <v>98</v>
      </c>
      <c r="F4471">
        <v>9</v>
      </c>
      <c r="G4471">
        <v>2</v>
      </c>
      <c r="H4471" t="s">
        <v>3146</v>
      </c>
      <c r="I4471" t="s">
        <v>3147</v>
      </c>
    </row>
    <row r="4472" spans="1:9" x14ac:dyDescent="0.3">
      <c r="A4472" t="s">
        <v>2429</v>
      </c>
      <c r="B4472" t="s">
        <v>3173</v>
      </c>
      <c r="C4472" t="s">
        <v>3111</v>
      </c>
      <c r="D4472">
        <v>0</v>
      </c>
      <c r="E4472">
        <v>103</v>
      </c>
      <c r="F4472">
        <v>50</v>
      </c>
      <c r="G4472">
        <v>2</v>
      </c>
      <c r="H4472" t="s">
        <v>3146</v>
      </c>
      <c r="I4472" t="s">
        <v>3147</v>
      </c>
    </row>
    <row r="4473" spans="1:9" x14ac:dyDescent="0.3">
      <c r="A4473" t="s">
        <v>860</v>
      </c>
      <c r="B4473" t="s">
        <v>3172</v>
      </c>
      <c r="C4473" t="s">
        <v>3111</v>
      </c>
      <c r="D4473">
        <v>0</v>
      </c>
      <c r="E4473">
        <v>122</v>
      </c>
      <c r="F4473">
        <v>59</v>
      </c>
      <c r="G4473">
        <v>7</v>
      </c>
      <c r="H4473" t="s">
        <v>3146</v>
      </c>
      <c r="I4473" t="s">
        <v>3147</v>
      </c>
    </row>
    <row r="4474" spans="1:9" x14ac:dyDescent="0.3">
      <c r="A4474" t="s">
        <v>3204</v>
      </c>
      <c r="B4474" t="s">
        <v>3145</v>
      </c>
      <c r="C4474" t="s">
        <v>3111</v>
      </c>
      <c r="D4474">
        <v>0</v>
      </c>
      <c r="E4474">
        <v>85</v>
      </c>
      <c r="F4474">
        <v>13</v>
      </c>
      <c r="G4474">
        <v>2</v>
      </c>
      <c r="H4474" t="s">
        <v>3146</v>
      </c>
      <c r="I4474" t="s">
        <v>3147</v>
      </c>
    </row>
    <row r="4475" spans="1:9" x14ac:dyDescent="0.3">
      <c r="A4475" t="s">
        <v>1326</v>
      </c>
      <c r="B4475" t="s">
        <v>3205</v>
      </c>
      <c r="C4475" t="s">
        <v>3206</v>
      </c>
      <c r="D4475">
        <v>0</v>
      </c>
      <c r="E4475">
        <v>20</v>
      </c>
      <c r="F4475">
        <v>4</v>
      </c>
      <c r="G4475">
        <v>1</v>
      </c>
      <c r="H4475" t="s">
        <v>3146</v>
      </c>
      <c r="I4475" t="s">
        <v>3147</v>
      </c>
    </row>
    <row r="4476" spans="1:9" x14ac:dyDescent="0.3">
      <c r="A4476" t="s">
        <v>2274</v>
      </c>
      <c r="B4476" t="s">
        <v>3145</v>
      </c>
      <c r="C4476" t="s">
        <v>3206</v>
      </c>
      <c r="D4476">
        <v>0</v>
      </c>
      <c r="E4476">
        <v>132</v>
      </c>
      <c r="F4476">
        <v>9</v>
      </c>
      <c r="G4476">
        <v>3</v>
      </c>
      <c r="H4476" t="s">
        <v>3146</v>
      </c>
      <c r="I4476" t="s">
        <v>3147</v>
      </c>
    </row>
    <row r="4477" spans="1:9" x14ac:dyDescent="0.3">
      <c r="A4477" t="s">
        <v>2146</v>
      </c>
      <c r="B4477" t="s">
        <v>3166</v>
      </c>
      <c r="C4477" t="s">
        <v>3206</v>
      </c>
      <c r="D4477">
        <v>0</v>
      </c>
      <c r="E4477">
        <v>770</v>
      </c>
      <c r="F4477">
        <v>85</v>
      </c>
      <c r="G4477">
        <v>7</v>
      </c>
      <c r="H4477" t="s">
        <v>3146</v>
      </c>
      <c r="I4477" t="s">
        <v>3147</v>
      </c>
    </row>
    <row r="4478" spans="1:9" x14ac:dyDescent="0.3">
      <c r="A4478" t="s">
        <v>3207</v>
      </c>
      <c r="B4478" t="s">
        <v>3145</v>
      </c>
      <c r="C4478" t="s">
        <v>3206</v>
      </c>
      <c r="D4478">
        <v>0</v>
      </c>
      <c r="E4478">
        <v>351</v>
      </c>
      <c r="F4478">
        <v>24</v>
      </c>
      <c r="G4478">
        <v>8</v>
      </c>
      <c r="H4478" t="s">
        <v>3146</v>
      </c>
      <c r="I4478" t="s">
        <v>3147</v>
      </c>
    </row>
    <row r="4479" spans="1:9" x14ac:dyDescent="0.3">
      <c r="A4479" t="s">
        <v>3208</v>
      </c>
      <c r="B4479" t="s">
        <v>3198</v>
      </c>
      <c r="C4479" t="s">
        <v>3206</v>
      </c>
      <c r="D4479">
        <v>0</v>
      </c>
      <c r="E4479">
        <v>208</v>
      </c>
      <c r="F4479">
        <v>0</v>
      </c>
      <c r="G4479">
        <v>4</v>
      </c>
      <c r="H4479" t="s">
        <v>3146</v>
      </c>
      <c r="I4479" t="s">
        <v>3147</v>
      </c>
    </row>
    <row r="4480" spans="1:9" x14ac:dyDescent="0.3">
      <c r="A4480" t="s">
        <v>2526</v>
      </c>
      <c r="B4480" t="s">
        <v>3149</v>
      </c>
      <c r="C4480" t="s">
        <v>3206</v>
      </c>
      <c r="D4480">
        <v>0</v>
      </c>
      <c r="E4480">
        <v>57</v>
      </c>
      <c r="F4480">
        <v>25</v>
      </c>
      <c r="G4480">
        <v>1</v>
      </c>
      <c r="H4480" t="s">
        <v>3146</v>
      </c>
      <c r="I4480" t="s">
        <v>3147</v>
      </c>
    </row>
    <row r="4481" spans="1:9" x14ac:dyDescent="0.3">
      <c r="A4481" t="s">
        <v>3209</v>
      </c>
      <c r="B4481" t="s">
        <v>3171</v>
      </c>
      <c r="C4481" t="s">
        <v>3206</v>
      </c>
      <c r="D4481">
        <v>0</v>
      </c>
      <c r="E4481">
        <v>76</v>
      </c>
      <c r="F4481">
        <v>9</v>
      </c>
      <c r="G4481">
        <v>4</v>
      </c>
      <c r="H4481" t="s">
        <v>3146</v>
      </c>
      <c r="I4481" t="s">
        <v>3147</v>
      </c>
    </row>
    <row r="4482" spans="1:9" x14ac:dyDescent="0.3">
      <c r="A4482" t="s">
        <v>2394</v>
      </c>
      <c r="B4482" t="s">
        <v>3171</v>
      </c>
      <c r="C4482" t="s">
        <v>3206</v>
      </c>
      <c r="D4482">
        <v>0</v>
      </c>
      <c r="E4482">
        <v>76</v>
      </c>
      <c r="F4482">
        <v>9</v>
      </c>
      <c r="G4482">
        <v>4</v>
      </c>
      <c r="H4482" t="s">
        <v>3146</v>
      </c>
      <c r="I4482" t="s">
        <v>3147</v>
      </c>
    </row>
    <row r="4483" spans="1:9" x14ac:dyDescent="0.3">
      <c r="A4483" t="s">
        <v>1818</v>
      </c>
      <c r="B4483" t="s">
        <v>3205</v>
      </c>
      <c r="C4483" t="s">
        <v>3206</v>
      </c>
      <c r="D4483">
        <v>0</v>
      </c>
      <c r="E4483">
        <v>40</v>
      </c>
      <c r="F4483">
        <v>8</v>
      </c>
      <c r="G4483">
        <v>2</v>
      </c>
      <c r="H4483" t="s">
        <v>3146</v>
      </c>
      <c r="I4483" t="s">
        <v>3147</v>
      </c>
    </row>
    <row r="4484" spans="1:9" x14ac:dyDescent="0.3">
      <c r="A4484" t="s">
        <v>2714</v>
      </c>
      <c r="B4484" t="s">
        <v>3205</v>
      </c>
      <c r="C4484" t="s">
        <v>3206</v>
      </c>
      <c r="D4484">
        <v>0</v>
      </c>
      <c r="E4484">
        <v>181</v>
      </c>
      <c r="F4484">
        <v>36</v>
      </c>
      <c r="G4484">
        <v>9</v>
      </c>
      <c r="H4484" t="s">
        <v>3146</v>
      </c>
      <c r="I4484" t="s">
        <v>3147</v>
      </c>
    </row>
    <row r="4485" spans="1:9" x14ac:dyDescent="0.3">
      <c r="A4485" t="s">
        <v>902</v>
      </c>
      <c r="B4485" t="s">
        <v>3161</v>
      </c>
      <c r="C4485" t="s">
        <v>3206</v>
      </c>
      <c r="D4485">
        <v>0</v>
      </c>
      <c r="E4485">
        <v>155</v>
      </c>
      <c r="F4485">
        <v>56</v>
      </c>
      <c r="G4485">
        <v>3</v>
      </c>
      <c r="H4485" t="s">
        <v>3146</v>
      </c>
      <c r="I4485" t="s">
        <v>3147</v>
      </c>
    </row>
    <row r="4486" spans="1:9" x14ac:dyDescent="0.3">
      <c r="A4486" t="s">
        <v>1362</v>
      </c>
      <c r="B4486" t="s">
        <v>3161</v>
      </c>
      <c r="C4486" t="s">
        <v>3206</v>
      </c>
      <c r="D4486">
        <v>0</v>
      </c>
      <c r="E4486">
        <v>363</v>
      </c>
      <c r="F4486">
        <v>130</v>
      </c>
      <c r="G4486">
        <v>7</v>
      </c>
      <c r="H4486" t="s">
        <v>3146</v>
      </c>
      <c r="I4486" t="s">
        <v>3147</v>
      </c>
    </row>
    <row r="4487" spans="1:9" x14ac:dyDescent="0.3">
      <c r="A4487" t="s">
        <v>3210</v>
      </c>
      <c r="B4487" t="s">
        <v>3173</v>
      </c>
      <c r="C4487" t="s">
        <v>3206</v>
      </c>
      <c r="D4487">
        <v>0</v>
      </c>
      <c r="E4487">
        <v>53</v>
      </c>
      <c r="F4487">
        <v>20</v>
      </c>
      <c r="G4487">
        <v>1</v>
      </c>
      <c r="H4487" t="s">
        <v>3146</v>
      </c>
      <c r="I4487" t="s">
        <v>3147</v>
      </c>
    </row>
    <row r="4488" spans="1:9" x14ac:dyDescent="0.3">
      <c r="A4488" t="s">
        <v>914</v>
      </c>
      <c r="B4488" t="s">
        <v>3159</v>
      </c>
      <c r="C4488" t="s">
        <v>3206</v>
      </c>
      <c r="D4488">
        <v>0</v>
      </c>
      <c r="E4488">
        <v>201</v>
      </c>
      <c r="F4488">
        <v>18</v>
      </c>
      <c r="G4488">
        <v>4</v>
      </c>
      <c r="H4488" t="s">
        <v>3146</v>
      </c>
      <c r="I4488" t="s">
        <v>3147</v>
      </c>
    </row>
    <row r="4489" spans="1:9" x14ac:dyDescent="0.3">
      <c r="A4489" t="s">
        <v>612</v>
      </c>
      <c r="B4489" t="s">
        <v>3169</v>
      </c>
      <c r="C4489" t="s">
        <v>3206</v>
      </c>
      <c r="D4489">
        <v>0</v>
      </c>
      <c r="E4489">
        <v>101</v>
      </c>
      <c r="F4489">
        <v>38</v>
      </c>
      <c r="G4489">
        <v>2</v>
      </c>
      <c r="H4489" t="s">
        <v>3146</v>
      </c>
      <c r="I4489" t="s">
        <v>3147</v>
      </c>
    </row>
    <row r="4490" spans="1:9" x14ac:dyDescent="0.3">
      <c r="A4490" t="s">
        <v>619</v>
      </c>
      <c r="B4490" t="s">
        <v>3166</v>
      </c>
      <c r="C4490" t="s">
        <v>3206</v>
      </c>
      <c r="D4490">
        <v>0</v>
      </c>
      <c r="E4490">
        <v>220</v>
      </c>
      <c r="F4490">
        <v>24</v>
      </c>
      <c r="G4490">
        <v>2</v>
      </c>
      <c r="H4490" t="s">
        <v>3146</v>
      </c>
      <c r="I4490" t="s">
        <v>3147</v>
      </c>
    </row>
    <row r="4491" spans="1:9" x14ac:dyDescent="0.3">
      <c r="A4491" t="s">
        <v>1374</v>
      </c>
      <c r="B4491" t="s">
        <v>3178</v>
      </c>
      <c r="C4491" t="s">
        <v>3206</v>
      </c>
      <c r="D4491">
        <v>0</v>
      </c>
      <c r="E4491">
        <v>151</v>
      </c>
      <c r="F4491">
        <v>47</v>
      </c>
      <c r="G4491">
        <v>3</v>
      </c>
      <c r="H4491" t="s">
        <v>3146</v>
      </c>
      <c r="I4491" t="s">
        <v>3147</v>
      </c>
    </row>
    <row r="4492" spans="1:9" x14ac:dyDescent="0.3">
      <c r="A4492" t="s">
        <v>2400</v>
      </c>
      <c r="B4492" t="s">
        <v>3149</v>
      </c>
      <c r="C4492" t="s">
        <v>3206</v>
      </c>
      <c r="D4492">
        <v>0</v>
      </c>
      <c r="E4492">
        <v>226</v>
      </c>
      <c r="F4492">
        <v>99</v>
      </c>
      <c r="G4492">
        <v>4</v>
      </c>
      <c r="H4492" t="s">
        <v>3146</v>
      </c>
      <c r="I4492" t="s">
        <v>3147</v>
      </c>
    </row>
    <row r="4493" spans="1:9" x14ac:dyDescent="0.3">
      <c r="A4493" t="s">
        <v>482</v>
      </c>
      <c r="B4493" t="s">
        <v>3195</v>
      </c>
      <c r="C4493" t="s">
        <v>3206</v>
      </c>
      <c r="D4493">
        <v>0</v>
      </c>
      <c r="E4493">
        <v>257</v>
      </c>
      <c r="F4493">
        <v>31</v>
      </c>
      <c r="G4493">
        <v>5</v>
      </c>
      <c r="H4493" t="s">
        <v>3146</v>
      </c>
      <c r="I4493" t="s">
        <v>3147</v>
      </c>
    </row>
    <row r="4494" spans="1:9" x14ac:dyDescent="0.3">
      <c r="A4494" t="s">
        <v>1585</v>
      </c>
      <c r="B4494" t="s">
        <v>3161</v>
      </c>
      <c r="C4494" t="s">
        <v>3206</v>
      </c>
      <c r="D4494">
        <v>0</v>
      </c>
      <c r="E4494">
        <v>259</v>
      </c>
      <c r="F4494">
        <v>93</v>
      </c>
      <c r="G4494">
        <v>5</v>
      </c>
      <c r="H4494" t="s">
        <v>3146</v>
      </c>
      <c r="I4494" t="s">
        <v>3147</v>
      </c>
    </row>
    <row r="4495" spans="1:9" x14ac:dyDescent="0.3">
      <c r="A4495" t="s">
        <v>2295</v>
      </c>
      <c r="B4495" t="s">
        <v>3198</v>
      </c>
      <c r="C4495" t="s">
        <v>3206</v>
      </c>
      <c r="D4495">
        <v>0</v>
      </c>
      <c r="E4495">
        <v>156</v>
      </c>
      <c r="F4495">
        <v>0</v>
      </c>
      <c r="G4495">
        <v>3</v>
      </c>
      <c r="H4495" t="s">
        <v>3146</v>
      </c>
      <c r="I4495" t="s">
        <v>3147</v>
      </c>
    </row>
    <row r="4496" spans="1:9" x14ac:dyDescent="0.3">
      <c r="A4496" t="s">
        <v>127</v>
      </c>
      <c r="B4496" t="s">
        <v>3178</v>
      </c>
      <c r="C4496" t="s">
        <v>3206</v>
      </c>
      <c r="D4496">
        <v>0</v>
      </c>
      <c r="E4496">
        <v>201</v>
      </c>
      <c r="F4496">
        <v>62</v>
      </c>
      <c r="G4496">
        <v>4</v>
      </c>
      <c r="H4496" t="s">
        <v>3146</v>
      </c>
      <c r="I4496" t="s">
        <v>3147</v>
      </c>
    </row>
    <row r="4497" spans="1:9" x14ac:dyDescent="0.3">
      <c r="A4497" t="s">
        <v>764</v>
      </c>
      <c r="B4497" t="s">
        <v>3145</v>
      </c>
      <c r="C4497" t="s">
        <v>3206</v>
      </c>
      <c r="D4497">
        <v>0</v>
      </c>
      <c r="E4497">
        <v>219</v>
      </c>
      <c r="F4497">
        <v>15</v>
      </c>
      <c r="G4497">
        <v>5</v>
      </c>
      <c r="H4497" t="s">
        <v>3146</v>
      </c>
      <c r="I4497" t="s">
        <v>3147</v>
      </c>
    </row>
    <row r="4498" spans="1:9" x14ac:dyDescent="0.3">
      <c r="A4498" t="s">
        <v>1087</v>
      </c>
      <c r="B4498" t="s">
        <v>3173</v>
      </c>
      <c r="C4498" t="s">
        <v>3206</v>
      </c>
      <c r="D4498">
        <v>0</v>
      </c>
      <c r="E4498">
        <v>159</v>
      </c>
      <c r="F4498">
        <v>60</v>
      </c>
      <c r="G4498">
        <v>3</v>
      </c>
      <c r="H4498" t="s">
        <v>3146</v>
      </c>
      <c r="I4498" t="s">
        <v>3147</v>
      </c>
    </row>
    <row r="4499" spans="1:9" x14ac:dyDescent="0.3">
      <c r="A4499" t="s">
        <v>3211</v>
      </c>
      <c r="B4499" t="s">
        <v>3195</v>
      </c>
      <c r="C4499" t="s">
        <v>3206</v>
      </c>
      <c r="D4499">
        <v>0</v>
      </c>
      <c r="E4499">
        <v>103</v>
      </c>
      <c r="F4499">
        <v>12</v>
      </c>
      <c r="G4499">
        <v>2</v>
      </c>
      <c r="H4499" t="s">
        <v>3146</v>
      </c>
      <c r="I4499" t="s">
        <v>3147</v>
      </c>
    </row>
    <row r="4500" spans="1:9" x14ac:dyDescent="0.3">
      <c r="A4500" t="s">
        <v>3212</v>
      </c>
      <c r="B4500" t="s">
        <v>3197</v>
      </c>
      <c r="C4500" t="s">
        <v>3206</v>
      </c>
      <c r="D4500">
        <v>0</v>
      </c>
      <c r="E4500">
        <v>76</v>
      </c>
      <c r="F4500">
        <v>30</v>
      </c>
      <c r="G4500">
        <v>3</v>
      </c>
      <c r="H4500" t="s">
        <v>3146</v>
      </c>
      <c r="I4500" t="s">
        <v>3147</v>
      </c>
    </row>
    <row r="4501" spans="1:9" x14ac:dyDescent="0.3">
      <c r="A4501" t="s">
        <v>140</v>
      </c>
      <c r="B4501" t="s">
        <v>3148</v>
      </c>
      <c r="C4501" t="s">
        <v>3206</v>
      </c>
      <c r="D4501">
        <v>0</v>
      </c>
      <c r="E4501">
        <v>264</v>
      </c>
      <c r="F4501">
        <v>119</v>
      </c>
      <c r="G4501">
        <v>6</v>
      </c>
      <c r="H4501" t="s">
        <v>3146</v>
      </c>
      <c r="I4501" t="s">
        <v>3147</v>
      </c>
    </row>
    <row r="4502" spans="1:9" x14ac:dyDescent="0.3">
      <c r="A4502" t="s">
        <v>946</v>
      </c>
      <c r="B4502" t="s">
        <v>3159</v>
      </c>
      <c r="C4502" t="s">
        <v>3206</v>
      </c>
      <c r="D4502">
        <v>0</v>
      </c>
      <c r="E4502">
        <v>151</v>
      </c>
      <c r="F4502">
        <v>14</v>
      </c>
      <c r="G4502">
        <v>3</v>
      </c>
      <c r="H4502" t="s">
        <v>3146</v>
      </c>
      <c r="I4502" t="s">
        <v>3147</v>
      </c>
    </row>
    <row r="4503" spans="1:9" x14ac:dyDescent="0.3">
      <c r="A4503" t="s">
        <v>2203</v>
      </c>
      <c r="B4503" t="s">
        <v>3156</v>
      </c>
      <c r="C4503" t="s">
        <v>3206</v>
      </c>
      <c r="D4503">
        <v>0</v>
      </c>
      <c r="E4503">
        <v>220</v>
      </c>
      <c r="F4503">
        <v>18</v>
      </c>
      <c r="G4503">
        <v>2</v>
      </c>
      <c r="H4503" t="s">
        <v>3146</v>
      </c>
      <c r="I4503" t="s">
        <v>3147</v>
      </c>
    </row>
    <row r="4504" spans="1:9" x14ac:dyDescent="0.3">
      <c r="A4504" t="s">
        <v>1243</v>
      </c>
      <c r="B4504" t="s">
        <v>3149</v>
      </c>
      <c r="C4504" t="s">
        <v>3206</v>
      </c>
      <c r="D4504">
        <v>0</v>
      </c>
      <c r="E4504">
        <v>170</v>
      </c>
      <c r="F4504">
        <v>75</v>
      </c>
      <c r="G4504">
        <v>3</v>
      </c>
      <c r="H4504" t="s">
        <v>3146</v>
      </c>
      <c r="I4504" t="s">
        <v>3147</v>
      </c>
    </row>
    <row r="4505" spans="1:9" x14ac:dyDescent="0.3">
      <c r="A4505" t="s">
        <v>1852</v>
      </c>
      <c r="B4505" t="s">
        <v>3169</v>
      </c>
      <c r="C4505" t="s">
        <v>3206</v>
      </c>
      <c r="D4505">
        <v>0</v>
      </c>
      <c r="E4505">
        <v>101</v>
      </c>
      <c r="F4505">
        <v>38</v>
      </c>
      <c r="G4505">
        <v>2</v>
      </c>
      <c r="H4505" t="s">
        <v>3146</v>
      </c>
      <c r="I4505" t="s">
        <v>3147</v>
      </c>
    </row>
    <row r="4506" spans="1:9" x14ac:dyDescent="0.3">
      <c r="A4506" t="s">
        <v>2447</v>
      </c>
      <c r="B4506" t="s">
        <v>3177</v>
      </c>
      <c r="C4506" t="s">
        <v>3206</v>
      </c>
      <c r="D4506">
        <v>0</v>
      </c>
      <c r="E4506">
        <v>445</v>
      </c>
      <c r="F4506">
        <v>209</v>
      </c>
      <c r="G4506">
        <v>4</v>
      </c>
      <c r="H4506" t="s">
        <v>3146</v>
      </c>
      <c r="I4506" t="s">
        <v>3147</v>
      </c>
    </row>
    <row r="4507" spans="1:9" x14ac:dyDescent="0.3">
      <c r="A4507" t="s">
        <v>3213</v>
      </c>
      <c r="B4507" t="s">
        <v>3172</v>
      </c>
      <c r="C4507" t="s">
        <v>3206</v>
      </c>
      <c r="D4507">
        <v>0</v>
      </c>
      <c r="E4507">
        <v>38</v>
      </c>
      <c r="F4507">
        <v>6</v>
      </c>
      <c r="G4507">
        <v>2</v>
      </c>
      <c r="H4507" t="s">
        <v>3146</v>
      </c>
      <c r="I4507" t="s">
        <v>3147</v>
      </c>
    </row>
    <row r="4508" spans="1:9" x14ac:dyDescent="0.3">
      <c r="A4508" t="s">
        <v>2833</v>
      </c>
      <c r="B4508" t="s">
        <v>3177</v>
      </c>
      <c r="C4508" t="s">
        <v>3206</v>
      </c>
      <c r="D4508">
        <v>0</v>
      </c>
      <c r="E4508">
        <v>222</v>
      </c>
      <c r="F4508">
        <v>104</v>
      </c>
      <c r="G4508">
        <v>2</v>
      </c>
      <c r="H4508" t="s">
        <v>3146</v>
      </c>
      <c r="I4508" t="s">
        <v>3147</v>
      </c>
    </row>
    <row r="4509" spans="1:9" x14ac:dyDescent="0.3">
      <c r="A4509" t="s">
        <v>3214</v>
      </c>
      <c r="B4509" t="s">
        <v>3215</v>
      </c>
      <c r="C4509" t="s">
        <v>3206</v>
      </c>
      <c r="D4509">
        <v>0</v>
      </c>
      <c r="E4509">
        <v>116</v>
      </c>
      <c r="F4509">
        <v>7</v>
      </c>
      <c r="G4509">
        <v>2</v>
      </c>
      <c r="H4509" t="s">
        <v>3146</v>
      </c>
      <c r="I4509" t="s">
        <v>3147</v>
      </c>
    </row>
    <row r="4510" spans="1:9" x14ac:dyDescent="0.3">
      <c r="A4510" t="s">
        <v>559</v>
      </c>
      <c r="B4510" t="s">
        <v>3153</v>
      </c>
      <c r="C4510" t="s">
        <v>3206</v>
      </c>
      <c r="D4510">
        <v>0</v>
      </c>
      <c r="E4510">
        <v>264</v>
      </c>
      <c r="F4510">
        <v>95</v>
      </c>
      <c r="G4510">
        <v>6</v>
      </c>
      <c r="H4510" t="s">
        <v>3146</v>
      </c>
      <c r="I4510" t="s">
        <v>3147</v>
      </c>
    </row>
    <row r="4511" spans="1:9" x14ac:dyDescent="0.3">
      <c r="A4511" t="s">
        <v>2450</v>
      </c>
      <c r="B4511" t="s">
        <v>3173</v>
      </c>
      <c r="C4511" t="s">
        <v>3206</v>
      </c>
      <c r="D4511">
        <v>0</v>
      </c>
      <c r="E4511">
        <v>159</v>
      </c>
      <c r="F4511">
        <v>60</v>
      </c>
      <c r="G4511">
        <v>3</v>
      </c>
      <c r="H4511" t="s">
        <v>3146</v>
      </c>
      <c r="I4511" t="s">
        <v>3147</v>
      </c>
    </row>
    <row r="4512" spans="1:9" x14ac:dyDescent="0.3">
      <c r="A4512" t="s">
        <v>2072</v>
      </c>
      <c r="B4512" t="s">
        <v>3157</v>
      </c>
      <c r="C4512" t="s">
        <v>3206</v>
      </c>
      <c r="D4512">
        <v>0</v>
      </c>
      <c r="E4512">
        <v>251</v>
      </c>
      <c r="F4512">
        <v>40</v>
      </c>
      <c r="G4512">
        <v>5</v>
      </c>
      <c r="H4512" t="s">
        <v>3146</v>
      </c>
      <c r="I4512" t="s">
        <v>3147</v>
      </c>
    </row>
    <row r="4513" spans="1:9" x14ac:dyDescent="0.3">
      <c r="A4513" t="s">
        <v>561</v>
      </c>
      <c r="B4513" t="s">
        <v>3205</v>
      </c>
      <c r="C4513" t="s">
        <v>3206</v>
      </c>
      <c r="D4513">
        <v>0</v>
      </c>
      <c r="E4513">
        <v>40</v>
      </c>
      <c r="F4513">
        <v>8</v>
      </c>
      <c r="G4513">
        <v>2</v>
      </c>
      <c r="H4513" t="s">
        <v>3146</v>
      </c>
      <c r="I4513" t="s">
        <v>3147</v>
      </c>
    </row>
    <row r="4514" spans="1:9" x14ac:dyDescent="0.3">
      <c r="A4514" t="s">
        <v>3216</v>
      </c>
      <c r="B4514" t="s">
        <v>3151</v>
      </c>
      <c r="C4514" t="s">
        <v>3206</v>
      </c>
      <c r="D4514">
        <v>0</v>
      </c>
      <c r="E4514">
        <v>180</v>
      </c>
      <c r="F4514">
        <v>11</v>
      </c>
      <c r="G4514">
        <v>4</v>
      </c>
      <c r="H4514" t="s">
        <v>3146</v>
      </c>
      <c r="I4514" t="s">
        <v>3147</v>
      </c>
    </row>
    <row r="4515" spans="1:9" x14ac:dyDescent="0.3">
      <c r="A4515" t="s">
        <v>3217</v>
      </c>
      <c r="B4515" t="s">
        <v>3195</v>
      </c>
      <c r="C4515" t="s">
        <v>3206</v>
      </c>
      <c r="D4515">
        <v>0</v>
      </c>
      <c r="E4515">
        <v>51</v>
      </c>
      <c r="F4515">
        <v>6</v>
      </c>
      <c r="G4515">
        <v>1</v>
      </c>
      <c r="H4515" t="s">
        <v>3146</v>
      </c>
      <c r="I4515" t="s">
        <v>3147</v>
      </c>
    </row>
    <row r="4516" spans="1:9" x14ac:dyDescent="0.3">
      <c r="A4516" t="s">
        <v>3218</v>
      </c>
      <c r="B4516" t="s">
        <v>3177</v>
      </c>
      <c r="C4516" t="s">
        <v>3206</v>
      </c>
      <c r="D4516">
        <v>0</v>
      </c>
      <c r="E4516">
        <v>334</v>
      </c>
      <c r="F4516">
        <v>157</v>
      </c>
      <c r="G4516">
        <v>3</v>
      </c>
      <c r="H4516" t="s">
        <v>3146</v>
      </c>
      <c r="I4516" t="s">
        <v>3147</v>
      </c>
    </row>
    <row r="4517" spans="1:9" x14ac:dyDescent="0.3">
      <c r="A4517" t="s">
        <v>203</v>
      </c>
      <c r="B4517" t="s">
        <v>3172</v>
      </c>
      <c r="C4517" t="s">
        <v>3206</v>
      </c>
      <c r="D4517">
        <v>0</v>
      </c>
      <c r="E4517">
        <v>38</v>
      </c>
      <c r="F4517">
        <v>6</v>
      </c>
      <c r="G4517">
        <v>2</v>
      </c>
      <c r="H4517" t="s">
        <v>3146</v>
      </c>
      <c r="I4517" t="s">
        <v>3147</v>
      </c>
    </row>
    <row r="4518" spans="1:9" x14ac:dyDescent="0.3">
      <c r="A4518" t="s">
        <v>3219</v>
      </c>
      <c r="B4518" t="s">
        <v>3153</v>
      </c>
      <c r="C4518" t="s">
        <v>3206</v>
      </c>
      <c r="D4518">
        <v>0</v>
      </c>
      <c r="E4518">
        <v>88</v>
      </c>
      <c r="F4518">
        <v>32</v>
      </c>
      <c r="G4518">
        <v>2</v>
      </c>
      <c r="H4518" t="s">
        <v>3146</v>
      </c>
      <c r="I4518" t="s">
        <v>3147</v>
      </c>
    </row>
    <row r="4519" spans="1:9" x14ac:dyDescent="0.3">
      <c r="A4519" t="s">
        <v>3220</v>
      </c>
      <c r="B4519" t="s">
        <v>3161</v>
      </c>
      <c r="C4519" t="s">
        <v>3206</v>
      </c>
      <c r="D4519">
        <v>0</v>
      </c>
      <c r="E4519">
        <v>52</v>
      </c>
      <c r="F4519">
        <v>19</v>
      </c>
      <c r="G4519">
        <v>1</v>
      </c>
      <c r="H4519" t="s">
        <v>3146</v>
      </c>
      <c r="I4519" t="s">
        <v>3147</v>
      </c>
    </row>
    <row r="4520" spans="1:9" x14ac:dyDescent="0.3">
      <c r="A4520" t="s">
        <v>210</v>
      </c>
      <c r="B4520" t="s">
        <v>3171</v>
      </c>
      <c r="C4520" t="s">
        <v>3206</v>
      </c>
      <c r="D4520">
        <v>0</v>
      </c>
      <c r="E4520">
        <v>38</v>
      </c>
      <c r="F4520">
        <v>5</v>
      </c>
      <c r="G4520">
        <v>2</v>
      </c>
      <c r="H4520" t="s">
        <v>3146</v>
      </c>
      <c r="I4520" t="s">
        <v>3147</v>
      </c>
    </row>
    <row r="4521" spans="1:9" x14ac:dyDescent="0.3">
      <c r="A4521" t="s">
        <v>3221</v>
      </c>
      <c r="B4521" t="s">
        <v>3195</v>
      </c>
      <c r="C4521" t="s">
        <v>3206</v>
      </c>
      <c r="D4521">
        <v>0</v>
      </c>
      <c r="E4521">
        <v>206</v>
      </c>
      <c r="F4521">
        <v>25</v>
      </c>
      <c r="G4521">
        <v>4</v>
      </c>
      <c r="H4521" t="s">
        <v>3146</v>
      </c>
      <c r="I4521" t="s">
        <v>3147</v>
      </c>
    </row>
    <row r="4522" spans="1:9" x14ac:dyDescent="0.3">
      <c r="A4522" t="s">
        <v>3222</v>
      </c>
      <c r="B4522" t="s">
        <v>3169</v>
      </c>
      <c r="C4522" t="s">
        <v>3206</v>
      </c>
      <c r="D4522">
        <v>0</v>
      </c>
      <c r="E4522">
        <v>201</v>
      </c>
      <c r="F4522">
        <v>76</v>
      </c>
      <c r="G4522">
        <v>4</v>
      </c>
      <c r="H4522" t="s">
        <v>3146</v>
      </c>
      <c r="I4522" t="s">
        <v>3147</v>
      </c>
    </row>
    <row r="4523" spans="1:9" x14ac:dyDescent="0.3">
      <c r="A4523" t="s">
        <v>3223</v>
      </c>
      <c r="B4523" t="s">
        <v>3201</v>
      </c>
      <c r="C4523" t="s">
        <v>3206</v>
      </c>
      <c r="D4523">
        <v>0</v>
      </c>
      <c r="E4523">
        <v>116</v>
      </c>
      <c r="F4523">
        <v>52</v>
      </c>
      <c r="G4523">
        <v>1</v>
      </c>
      <c r="H4523" t="s">
        <v>3146</v>
      </c>
      <c r="I4523" t="s">
        <v>3147</v>
      </c>
    </row>
    <row r="4524" spans="1:9" x14ac:dyDescent="0.3">
      <c r="A4524" t="s">
        <v>572</v>
      </c>
      <c r="B4524" t="s">
        <v>3215</v>
      </c>
      <c r="C4524" t="s">
        <v>3206</v>
      </c>
      <c r="D4524">
        <v>0</v>
      </c>
      <c r="E4524">
        <v>175</v>
      </c>
      <c r="F4524">
        <v>10</v>
      </c>
      <c r="G4524">
        <v>3</v>
      </c>
      <c r="H4524" t="s">
        <v>3146</v>
      </c>
      <c r="I4524" t="s">
        <v>3147</v>
      </c>
    </row>
    <row r="4525" spans="1:9" x14ac:dyDescent="0.3">
      <c r="A4525" t="s">
        <v>3224</v>
      </c>
      <c r="B4525" t="s">
        <v>3153</v>
      </c>
      <c r="C4525" t="s">
        <v>3206</v>
      </c>
      <c r="D4525">
        <v>0</v>
      </c>
      <c r="E4525">
        <v>132</v>
      </c>
      <c r="F4525">
        <v>48</v>
      </c>
      <c r="G4525">
        <v>3</v>
      </c>
      <c r="H4525" t="s">
        <v>3146</v>
      </c>
      <c r="I4525" t="s">
        <v>3147</v>
      </c>
    </row>
    <row r="4526" spans="1:9" x14ac:dyDescent="0.3">
      <c r="A4526" t="s">
        <v>3225</v>
      </c>
      <c r="B4526" t="s">
        <v>3226</v>
      </c>
      <c r="C4526" t="s">
        <v>3206</v>
      </c>
      <c r="D4526">
        <v>0</v>
      </c>
      <c r="E4526">
        <v>32</v>
      </c>
      <c r="F4526">
        <v>4</v>
      </c>
      <c r="G4526">
        <v>1</v>
      </c>
      <c r="H4526" t="s">
        <v>3146</v>
      </c>
      <c r="I4526" t="s">
        <v>3147</v>
      </c>
    </row>
    <row r="4527" spans="1:9" x14ac:dyDescent="0.3">
      <c r="A4527" t="s">
        <v>986</v>
      </c>
      <c r="B4527" t="s">
        <v>3201</v>
      </c>
      <c r="C4527" t="s">
        <v>3206</v>
      </c>
      <c r="D4527">
        <v>0</v>
      </c>
      <c r="E4527">
        <v>582</v>
      </c>
      <c r="F4527">
        <v>262</v>
      </c>
      <c r="G4527">
        <v>5</v>
      </c>
      <c r="H4527" t="s">
        <v>3146</v>
      </c>
      <c r="I4527" t="s">
        <v>3147</v>
      </c>
    </row>
    <row r="4528" spans="1:9" x14ac:dyDescent="0.3">
      <c r="A4528" t="s">
        <v>3227</v>
      </c>
      <c r="B4528" t="s">
        <v>3173</v>
      </c>
      <c r="C4528" t="s">
        <v>3206</v>
      </c>
      <c r="D4528">
        <v>0</v>
      </c>
      <c r="E4528">
        <v>212</v>
      </c>
      <c r="F4528">
        <v>81</v>
      </c>
      <c r="G4528">
        <v>4</v>
      </c>
      <c r="H4528" t="s">
        <v>3146</v>
      </c>
      <c r="I4528" t="s">
        <v>3147</v>
      </c>
    </row>
    <row r="4529" spans="1:9" x14ac:dyDescent="0.3">
      <c r="A4529" t="s">
        <v>3082</v>
      </c>
      <c r="B4529" t="s">
        <v>3197</v>
      </c>
      <c r="C4529" t="s">
        <v>3206</v>
      </c>
      <c r="D4529">
        <v>0</v>
      </c>
      <c r="E4529">
        <v>25</v>
      </c>
      <c r="F4529">
        <v>10</v>
      </c>
      <c r="G4529">
        <v>1</v>
      </c>
      <c r="H4529" t="s">
        <v>3146</v>
      </c>
      <c r="I4529" t="s">
        <v>3147</v>
      </c>
    </row>
    <row r="4530" spans="1:9" x14ac:dyDescent="0.3">
      <c r="A4530" t="s">
        <v>3228</v>
      </c>
      <c r="B4530" t="s">
        <v>3157</v>
      </c>
      <c r="C4530" t="s">
        <v>3206</v>
      </c>
      <c r="D4530">
        <v>0</v>
      </c>
      <c r="E4530">
        <v>100</v>
      </c>
      <c r="F4530">
        <v>16</v>
      </c>
      <c r="G4530">
        <v>2</v>
      </c>
      <c r="H4530" t="s">
        <v>3146</v>
      </c>
      <c r="I4530" t="s">
        <v>3147</v>
      </c>
    </row>
    <row r="4531" spans="1:9" x14ac:dyDescent="0.3">
      <c r="A4531" t="s">
        <v>2957</v>
      </c>
      <c r="B4531" t="s">
        <v>3226</v>
      </c>
      <c r="C4531" t="s">
        <v>3206</v>
      </c>
      <c r="D4531">
        <v>0</v>
      </c>
      <c r="E4531">
        <v>221</v>
      </c>
      <c r="F4531">
        <v>26</v>
      </c>
      <c r="G4531">
        <v>7</v>
      </c>
      <c r="H4531" t="s">
        <v>3146</v>
      </c>
      <c r="I4531" t="s">
        <v>3147</v>
      </c>
    </row>
    <row r="4532" spans="1:9" x14ac:dyDescent="0.3">
      <c r="A4532" t="s">
        <v>2957</v>
      </c>
      <c r="B4532" t="s">
        <v>3157</v>
      </c>
      <c r="C4532" t="s">
        <v>3206</v>
      </c>
      <c r="D4532">
        <v>0</v>
      </c>
      <c r="E4532">
        <v>201</v>
      </c>
      <c r="F4532">
        <v>32</v>
      </c>
      <c r="G4532">
        <v>4</v>
      </c>
      <c r="H4532" t="s">
        <v>3146</v>
      </c>
      <c r="I4532" t="s">
        <v>3147</v>
      </c>
    </row>
    <row r="4533" spans="1:9" x14ac:dyDescent="0.3">
      <c r="A4533" t="s">
        <v>1464</v>
      </c>
      <c r="B4533" t="s">
        <v>3148</v>
      </c>
      <c r="C4533" t="s">
        <v>3206</v>
      </c>
      <c r="D4533">
        <v>0</v>
      </c>
      <c r="E4533">
        <v>88</v>
      </c>
      <c r="F4533">
        <v>40</v>
      </c>
      <c r="G4533">
        <v>2</v>
      </c>
      <c r="H4533" t="s">
        <v>3146</v>
      </c>
      <c r="I4533" t="s">
        <v>3147</v>
      </c>
    </row>
    <row r="4534" spans="1:9" x14ac:dyDescent="0.3">
      <c r="A4534" t="s">
        <v>2959</v>
      </c>
      <c r="B4534" t="s">
        <v>3156</v>
      </c>
      <c r="C4534" t="s">
        <v>3206</v>
      </c>
      <c r="D4534">
        <v>0</v>
      </c>
      <c r="E4534">
        <v>220</v>
      </c>
      <c r="F4534">
        <v>18</v>
      </c>
      <c r="G4534">
        <v>2</v>
      </c>
      <c r="H4534" t="s">
        <v>3146</v>
      </c>
      <c r="I4534" t="s">
        <v>3147</v>
      </c>
    </row>
    <row r="4535" spans="1:9" x14ac:dyDescent="0.3">
      <c r="A4535" t="s">
        <v>1293</v>
      </c>
      <c r="B4535" t="s">
        <v>3171</v>
      </c>
      <c r="C4535" t="s">
        <v>3206</v>
      </c>
      <c r="D4535">
        <v>0</v>
      </c>
      <c r="E4535">
        <v>57</v>
      </c>
      <c r="F4535">
        <v>7</v>
      </c>
      <c r="G4535">
        <v>3</v>
      </c>
      <c r="H4535" t="s">
        <v>3146</v>
      </c>
      <c r="I4535" t="s">
        <v>3147</v>
      </c>
    </row>
    <row r="4536" spans="1:9" x14ac:dyDescent="0.3">
      <c r="A4536" t="s">
        <v>1008</v>
      </c>
      <c r="B4536" t="s">
        <v>3166</v>
      </c>
      <c r="C4536" t="s">
        <v>3206</v>
      </c>
      <c r="D4536">
        <v>0</v>
      </c>
      <c r="E4536">
        <v>880</v>
      </c>
      <c r="F4536">
        <v>97</v>
      </c>
      <c r="G4536">
        <v>8</v>
      </c>
      <c r="H4536" t="s">
        <v>3146</v>
      </c>
      <c r="I4536" t="s">
        <v>3147</v>
      </c>
    </row>
    <row r="4537" spans="1:9" x14ac:dyDescent="0.3">
      <c r="A4537" t="s">
        <v>3229</v>
      </c>
      <c r="B4537" t="s">
        <v>3161</v>
      </c>
      <c r="C4537" t="s">
        <v>3206</v>
      </c>
      <c r="D4537">
        <v>0</v>
      </c>
      <c r="E4537">
        <v>104</v>
      </c>
      <c r="F4537">
        <v>37</v>
      </c>
      <c r="G4537">
        <v>2</v>
      </c>
      <c r="H4537" t="s">
        <v>3146</v>
      </c>
      <c r="I4537" t="s">
        <v>3147</v>
      </c>
    </row>
    <row r="4538" spans="1:9" x14ac:dyDescent="0.3">
      <c r="A4538" t="s">
        <v>262</v>
      </c>
      <c r="B4538" t="s">
        <v>3161</v>
      </c>
      <c r="C4538" t="s">
        <v>3206</v>
      </c>
      <c r="D4538">
        <v>0</v>
      </c>
      <c r="E4538">
        <v>155</v>
      </c>
      <c r="F4538">
        <v>56</v>
      </c>
      <c r="G4538">
        <v>3</v>
      </c>
      <c r="H4538" t="s">
        <v>3146</v>
      </c>
      <c r="I4538" t="s">
        <v>3147</v>
      </c>
    </row>
    <row r="4539" spans="1:9" x14ac:dyDescent="0.3">
      <c r="A4539" t="s">
        <v>2864</v>
      </c>
      <c r="B4539" t="s">
        <v>3169</v>
      </c>
      <c r="C4539" t="s">
        <v>3206</v>
      </c>
      <c r="D4539">
        <v>0</v>
      </c>
      <c r="E4539">
        <v>101</v>
      </c>
      <c r="F4539">
        <v>38</v>
      </c>
      <c r="G4539">
        <v>2</v>
      </c>
      <c r="H4539" t="s">
        <v>3146</v>
      </c>
      <c r="I4539" t="s">
        <v>3147</v>
      </c>
    </row>
    <row r="4540" spans="1:9" x14ac:dyDescent="0.3">
      <c r="A4540" t="s">
        <v>2970</v>
      </c>
      <c r="B4540" t="s">
        <v>3215</v>
      </c>
      <c r="C4540" t="s">
        <v>3206</v>
      </c>
      <c r="D4540">
        <v>0</v>
      </c>
      <c r="E4540">
        <v>291</v>
      </c>
      <c r="F4540">
        <v>17</v>
      </c>
      <c r="G4540">
        <v>5</v>
      </c>
      <c r="H4540" t="s">
        <v>3146</v>
      </c>
      <c r="I4540" t="s">
        <v>3147</v>
      </c>
    </row>
    <row r="4541" spans="1:9" x14ac:dyDescent="0.3">
      <c r="A4541" t="s">
        <v>520</v>
      </c>
      <c r="B4541" t="s">
        <v>3166</v>
      </c>
      <c r="C4541" t="s">
        <v>3206</v>
      </c>
      <c r="D4541">
        <v>0</v>
      </c>
      <c r="E4541">
        <v>550</v>
      </c>
      <c r="F4541">
        <v>60</v>
      </c>
      <c r="G4541">
        <v>5</v>
      </c>
      <c r="H4541" t="s">
        <v>3146</v>
      </c>
      <c r="I4541" t="s">
        <v>3147</v>
      </c>
    </row>
    <row r="4542" spans="1:9" x14ac:dyDescent="0.3">
      <c r="A4542" t="s">
        <v>2975</v>
      </c>
      <c r="B4542" t="s">
        <v>3178</v>
      </c>
      <c r="C4542" t="s">
        <v>3206</v>
      </c>
      <c r="D4542">
        <v>0</v>
      </c>
      <c r="E4542">
        <v>251</v>
      </c>
      <c r="F4542">
        <v>78</v>
      </c>
      <c r="G4542">
        <v>5</v>
      </c>
      <c r="H4542" t="s">
        <v>3146</v>
      </c>
      <c r="I4542" t="s">
        <v>3147</v>
      </c>
    </row>
    <row r="4543" spans="1:9" x14ac:dyDescent="0.3">
      <c r="A4543" t="s">
        <v>871</v>
      </c>
      <c r="B4543" t="s">
        <v>3195</v>
      </c>
      <c r="C4543" t="s">
        <v>1620</v>
      </c>
      <c r="D4543">
        <v>0</v>
      </c>
      <c r="E4543">
        <v>103</v>
      </c>
      <c r="F4543">
        <v>30</v>
      </c>
      <c r="G4543">
        <v>2</v>
      </c>
      <c r="H4543" t="s">
        <v>3146</v>
      </c>
      <c r="I4543" t="s">
        <v>3147</v>
      </c>
    </row>
    <row r="4544" spans="1:9" x14ac:dyDescent="0.3">
      <c r="A4544" t="s">
        <v>38</v>
      </c>
      <c r="B4544" t="s">
        <v>3195</v>
      </c>
      <c r="C4544" t="s">
        <v>1620</v>
      </c>
      <c r="D4544">
        <v>0</v>
      </c>
      <c r="E4544">
        <v>257</v>
      </c>
      <c r="F4544">
        <v>74</v>
      </c>
      <c r="G4544">
        <v>5</v>
      </c>
      <c r="H4544" t="s">
        <v>3146</v>
      </c>
      <c r="I4544" t="s">
        <v>3147</v>
      </c>
    </row>
    <row r="4545" spans="1:9" x14ac:dyDescent="0.3">
      <c r="A4545" t="s">
        <v>45</v>
      </c>
      <c r="B4545" t="s">
        <v>3163</v>
      </c>
      <c r="C4545" t="s">
        <v>1620</v>
      </c>
      <c r="D4545">
        <v>0</v>
      </c>
      <c r="E4545">
        <v>311</v>
      </c>
      <c r="F4545">
        <v>87</v>
      </c>
      <c r="G4545">
        <v>6</v>
      </c>
      <c r="H4545" t="s">
        <v>3146</v>
      </c>
      <c r="I4545" t="s">
        <v>3147</v>
      </c>
    </row>
    <row r="4546" spans="1:9" x14ac:dyDescent="0.3">
      <c r="A4546" t="s">
        <v>2518</v>
      </c>
      <c r="B4546" t="s">
        <v>3195</v>
      </c>
      <c r="C4546" t="s">
        <v>1620</v>
      </c>
      <c r="D4546">
        <v>0</v>
      </c>
      <c r="E4546">
        <v>103</v>
      </c>
      <c r="F4546">
        <v>30</v>
      </c>
      <c r="G4546">
        <v>2</v>
      </c>
      <c r="H4546" t="s">
        <v>3146</v>
      </c>
      <c r="I4546" t="s">
        <v>3147</v>
      </c>
    </row>
    <row r="4547" spans="1:9" x14ac:dyDescent="0.3">
      <c r="A4547" t="s">
        <v>3090</v>
      </c>
      <c r="B4547" t="s">
        <v>3226</v>
      </c>
      <c r="C4547" t="s">
        <v>1620</v>
      </c>
      <c r="D4547">
        <v>0</v>
      </c>
      <c r="E4547">
        <v>63</v>
      </c>
      <c r="F4547">
        <v>8</v>
      </c>
      <c r="G4547">
        <v>2</v>
      </c>
      <c r="H4547" t="s">
        <v>3146</v>
      </c>
      <c r="I4547" t="s">
        <v>3147</v>
      </c>
    </row>
    <row r="4548" spans="1:9" x14ac:dyDescent="0.3">
      <c r="A4548" t="s">
        <v>3230</v>
      </c>
      <c r="B4548" t="s">
        <v>3215</v>
      </c>
      <c r="C4548" t="s">
        <v>1620</v>
      </c>
      <c r="D4548">
        <v>0</v>
      </c>
      <c r="E4548">
        <v>116</v>
      </c>
      <c r="F4548">
        <v>21</v>
      </c>
      <c r="G4548">
        <v>2</v>
      </c>
      <c r="H4548" t="s">
        <v>3146</v>
      </c>
      <c r="I4548" t="s">
        <v>3147</v>
      </c>
    </row>
    <row r="4549" spans="1:9" x14ac:dyDescent="0.3">
      <c r="A4549" t="s">
        <v>3231</v>
      </c>
      <c r="B4549" t="s">
        <v>3171</v>
      </c>
      <c r="C4549" t="s">
        <v>1620</v>
      </c>
      <c r="D4549">
        <v>0</v>
      </c>
      <c r="E4549">
        <v>38</v>
      </c>
      <c r="F4549">
        <v>11</v>
      </c>
      <c r="G4549">
        <v>2</v>
      </c>
      <c r="H4549" t="s">
        <v>3146</v>
      </c>
      <c r="I4549" t="s">
        <v>3147</v>
      </c>
    </row>
    <row r="4550" spans="1:9" x14ac:dyDescent="0.3">
      <c r="A4550" t="s">
        <v>3208</v>
      </c>
      <c r="B4550" t="s">
        <v>3154</v>
      </c>
      <c r="C4550" t="s">
        <v>1620</v>
      </c>
      <c r="D4550">
        <v>0</v>
      </c>
      <c r="E4550">
        <v>53</v>
      </c>
      <c r="F4550">
        <v>15</v>
      </c>
      <c r="G4550">
        <v>2</v>
      </c>
      <c r="H4550" t="s">
        <v>3146</v>
      </c>
      <c r="I4550" t="s">
        <v>3147</v>
      </c>
    </row>
    <row r="4551" spans="1:9" x14ac:dyDescent="0.3">
      <c r="A4551" t="s">
        <v>2276</v>
      </c>
      <c r="B4551" t="s">
        <v>3173</v>
      </c>
      <c r="C4551" t="s">
        <v>1620</v>
      </c>
      <c r="D4551">
        <v>0</v>
      </c>
      <c r="E4551">
        <v>265</v>
      </c>
      <c r="F4551">
        <v>3</v>
      </c>
      <c r="G4551">
        <v>5</v>
      </c>
      <c r="H4551" t="s">
        <v>3146</v>
      </c>
      <c r="I4551" t="s">
        <v>3147</v>
      </c>
    </row>
    <row r="4552" spans="1:9" x14ac:dyDescent="0.3">
      <c r="A4552" t="s">
        <v>317</v>
      </c>
      <c r="B4552" t="s">
        <v>3145</v>
      </c>
      <c r="C4552" t="s">
        <v>1620</v>
      </c>
      <c r="D4552">
        <v>0</v>
      </c>
      <c r="E4552">
        <v>88</v>
      </c>
      <c r="F4552">
        <v>27</v>
      </c>
      <c r="G4552">
        <v>2</v>
      </c>
      <c r="H4552" t="s">
        <v>3146</v>
      </c>
      <c r="I4552" t="s">
        <v>3147</v>
      </c>
    </row>
    <row r="4553" spans="1:9" x14ac:dyDescent="0.3">
      <c r="A4553" t="s">
        <v>73</v>
      </c>
      <c r="B4553" t="s">
        <v>3153</v>
      </c>
      <c r="C4553" t="s">
        <v>1620</v>
      </c>
      <c r="D4553">
        <v>0</v>
      </c>
      <c r="E4553">
        <v>88</v>
      </c>
      <c r="F4553">
        <v>3</v>
      </c>
      <c r="G4553">
        <v>2</v>
      </c>
      <c r="H4553" t="s">
        <v>3146</v>
      </c>
      <c r="I4553" t="s">
        <v>3147</v>
      </c>
    </row>
    <row r="4554" spans="1:9" x14ac:dyDescent="0.3">
      <c r="A4554" t="s">
        <v>1195</v>
      </c>
      <c r="B4554" t="s">
        <v>3179</v>
      </c>
      <c r="C4554" t="s">
        <v>1620</v>
      </c>
      <c r="D4554">
        <v>0</v>
      </c>
      <c r="E4554">
        <v>76</v>
      </c>
      <c r="F4554">
        <v>11</v>
      </c>
      <c r="G4554">
        <v>3</v>
      </c>
      <c r="H4554" t="s">
        <v>3146</v>
      </c>
      <c r="I4554" t="s">
        <v>3147</v>
      </c>
    </row>
    <row r="4555" spans="1:9" x14ac:dyDescent="0.3">
      <c r="A4555" t="s">
        <v>1348</v>
      </c>
      <c r="B4555" t="s">
        <v>3198</v>
      </c>
      <c r="C4555" t="s">
        <v>1620</v>
      </c>
      <c r="D4555">
        <v>0</v>
      </c>
      <c r="E4555">
        <v>311</v>
      </c>
      <c r="F4555">
        <v>68</v>
      </c>
      <c r="G4555">
        <v>6</v>
      </c>
      <c r="H4555" t="s">
        <v>3146</v>
      </c>
      <c r="I4555" t="s">
        <v>3147</v>
      </c>
    </row>
    <row r="4556" spans="1:9" x14ac:dyDescent="0.3">
      <c r="A4556" t="s">
        <v>3232</v>
      </c>
      <c r="B4556" t="s">
        <v>3172</v>
      </c>
      <c r="C4556" t="s">
        <v>1620</v>
      </c>
      <c r="D4556">
        <v>0</v>
      </c>
      <c r="E4556">
        <v>57</v>
      </c>
      <c r="F4556">
        <v>25</v>
      </c>
      <c r="G4556">
        <v>3</v>
      </c>
      <c r="H4556" t="s">
        <v>3146</v>
      </c>
      <c r="I4556" t="s">
        <v>3147</v>
      </c>
    </row>
    <row r="4557" spans="1:9" x14ac:dyDescent="0.3">
      <c r="A4557" t="s">
        <v>3233</v>
      </c>
      <c r="B4557" t="s">
        <v>3149</v>
      </c>
      <c r="C4557" t="s">
        <v>1620</v>
      </c>
      <c r="D4557">
        <v>0</v>
      </c>
      <c r="E4557">
        <v>57</v>
      </c>
      <c r="F4557">
        <v>16</v>
      </c>
      <c r="G4557">
        <v>1</v>
      </c>
      <c r="H4557" t="s">
        <v>3146</v>
      </c>
      <c r="I4557" t="s">
        <v>3147</v>
      </c>
    </row>
    <row r="4558" spans="1:9" x14ac:dyDescent="0.3">
      <c r="A4558" t="s">
        <v>3234</v>
      </c>
      <c r="B4558" t="s">
        <v>3150</v>
      </c>
      <c r="C4558" t="s">
        <v>1620</v>
      </c>
      <c r="D4558">
        <v>0</v>
      </c>
      <c r="E4558">
        <v>101</v>
      </c>
      <c r="F4558">
        <v>46</v>
      </c>
      <c r="G4558">
        <v>4</v>
      </c>
      <c r="H4558" t="s">
        <v>3146</v>
      </c>
      <c r="I4558" t="s">
        <v>3147</v>
      </c>
    </row>
    <row r="4559" spans="1:9" x14ac:dyDescent="0.3">
      <c r="A4559" t="s">
        <v>1825</v>
      </c>
      <c r="B4559" t="s">
        <v>3195</v>
      </c>
      <c r="C4559" t="s">
        <v>1620</v>
      </c>
      <c r="D4559">
        <v>0</v>
      </c>
      <c r="E4559">
        <v>103</v>
      </c>
      <c r="F4559">
        <v>30</v>
      </c>
      <c r="G4559">
        <v>2</v>
      </c>
      <c r="H4559" t="s">
        <v>3146</v>
      </c>
      <c r="I4559" t="s">
        <v>3147</v>
      </c>
    </row>
    <row r="4560" spans="1:9" x14ac:dyDescent="0.3">
      <c r="A4560" t="s">
        <v>3235</v>
      </c>
      <c r="B4560" t="s">
        <v>3159</v>
      </c>
      <c r="C4560" t="s">
        <v>1620</v>
      </c>
      <c r="D4560">
        <v>0</v>
      </c>
      <c r="E4560">
        <v>151</v>
      </c>
      <c r="F4560">
        <v>5</v>
      </c>
      <c r="G4560">
        <v>3</v>
      </c>
      <c r="H4560" t="s">
        <v>3146</v>
      </c>
      <c r="I4560" t="s">
        <v>3147</v>
      </c>
    </row>
    <row r="4561" spans="1:9" x14ac:dyDescent="0.3">
      <c r="A4561" t="s">
        <v>3236</v>
      </c>
      <c r="B4561" t="s">
        <v>3198</v>
      </c>
      <c r="C4561" t="s">
        <v>1620</v>
      </c>
      <c r="D4561">
        <v>0</v>
      </c>
      <c r="E4561">
        <v>156</v>
      </c>
      <c r="F4561">
        <v>34</v>
      </c>
      <c r="G4561">
        <v>3</v>
      </c>
      <c r="H4561" t="s">
        <v>3146</v>
      </c>
      <c r="I4561" t="s">
        <v>3147</v>
      </c>
    </row>
    <row r="4562" spans="1:9" x14ac:dyDescent="0.3">
      <c r="A4562" t="s">
        <v>3237</v>
      </c>
      <c r="B4562" t="s">
        <v>3169</v>
      </c>
      <c r="C4562" t="s">
        <v>1620</v>
      </c>
      <c r="D4562">
        <v>0</v>
      </c>
      <c r="E4562">
        <v>50</v>
      </c>
      <c r="F4562">
        <v>13</v>
      </c>
      <c r="G4562">
        <v>1</v>
      </c>
      <c r="H4562" t="s">
        <v>3146</v>
      </c>
      <c r="I4562" t="s">
        <v>3147</v>
      </c>
    </row>
    <row r="4563" spans="1:9" x14ac:dyDescent="0.3">
      <c r="A4563" t="s">
        <v>3167</v>
      </c>
      <c r="B4563" t="s">
        <v>3215</v>
      </c>
      <c r="C4563" t="s">
        <v>1620</v>
      </c>
      <c r="D4563">
        <v>0</v>
      </c>
      <c r="E4563">
        <v>232</v>
      </c>
      <c r="F4563">
        <v>42</v>
      </c>
      <c r="G4563">
        <v>4</v>
      </c>
      <c r="H4563" t="s">
        <v>3146</v>
      </c>
      <c r="I4563" t="s">
        <v>3147</v>
      </c>
    </row>
    <row r="4564" spans="1:9" x14ac:dyDescent="0.3">
      <c r="A4564" t="s">
        <v>1720</v>
      </c>
      <c r="B4564" t="s">
        <v>3205</v>
      </c>
      <c r="C4564" t="s">
        <v>1620</v>
      </c>
      <c r="D4564">
        <v>0</v>
      </c>
      <c r="E4564">
        <v>80</v>
      </c>
      <c r="F4564">
        <v>38</v>
      </c>
      <c r="G4564">
        <v>4</v>
      </c>
      <c r="H4564" t="s">
        <v>3146</v>
      </c>
      <c r="I4564" t="s">
        <v>3147</v>
      </c>
    </row>
    <row r="4565" spans="1:9" x14ac:dyDescent="0.3">
      <c r="A4565" t="s">
        <v>3238</v>
      </c>
      <c r="B4565" t="s">
        <v>3178</v>
      </c>
      <c r="C4565" t="s">
        <v>1620</v>
      </c>
      <c r="D4565">
        <v>0</v>
      </c>
      <c r="E4565">
        <v>100</v>
      </c>
      <c r="F4565">
        <v>19</v>
      </c>
      <c r="G4565">
        <v>2</v>
      </c>
      <c r="H4565" t="s">
        <v>3146</v>
      </c>
      <c r="I4565" t="s">
        <v>3147</v>
      </c>
    </row>
    <row r="4566" spans="1:9" x14ac:dyDescent="0.3">
      <c r="A4566" t="s">
        <v>3239</v>
      </c>
      <c r="B4566" t="s">
        <v>3205</v>
      </c>
      <c r="C4566" t="s">
        <v>1620</v>
      </c>
      <c r="D4566">
        <v>0</v>
      </c>
      <c r="E4566">
        <v>40</v>
      </c>
      <c r="F4566">
        <v>19</v>
      </c>
      <c r="G4566">
        <v>2</v>
      </c>
      <c r="H4566" t="s">
        <v>3146</v>
      </c>
      <c r="I4566" t="s">
        <v>3147</v>
      </c>
    </row>
    <row r="4567" spans="1:9" x14ac:dyDescent="0.3">
      <c r="A4567" t="s">
        <v>1223</v>
      </c>
      <c r="B4567" t="s">
        <v>3163</v>
      </c>
      <c r="C4567" t="s">
        <v>1620</v>
      </c>
      <c r="D4567">
        <v>0</v>
      </c>
      <c r="E4567">
        <v>415</v>
      </c>
      <c r="F4567">
        <v>116</v>
      </c>
      <c r="G4567">
        <v>8</v>
      </c>
      <c r="H4567" t="s">
        <v>3146</v>
      </c>
      <c r="I4567" t="s">
        <v>3147</v>
      </c>
    </row>
    <row r="4568" spans="1:9" x14ac:dyDescent="0.3">
      <c r="A4568" t="s">
        <v>2560</v>
      </c>
      <c r="B4568" t="s">
        <v>3172</v>
      </c>
      <c r="C4568" t="s">
        <v>1620</v>
      </c>
      <c r="D4568">
        <v>0</v>
      </c>
      <c r="E4568">
        <v>75</v>
      </c>
      <c r="F4568">
        <v>34</v>
      </c>
      <c r="G4568">
        <v>4</v>
      </c>
      <c r="H4568" t="s">
        <v>3146</v>
      </c>
      <c r="I4568" t="s">
        <v>3147</v>
      </c>
    </row>
    <row r="4569" spans="1:9" x14ac:dyDescent="0.3">
      <c r="A4569" t="s">
        <v>3240</v>
      </c>
      <c r="B4569" t="s">
        <v>3163</v>
      </c>
      <c r="C4569" t="s">
        <v>1620</v>
      </c>
      <c r="D4569">
        <v>0</v>
      </c>
      <c r="E4569">
        <v>104</v>
      </c>
      <c r="F4569">
        <v>29</v>
      </c>
      <c r="G4569">
        <v>2</v>
      </c>
      <c r="H4569" t="s">
        <v>3146</v>
      </c>
      <c r="I4569" t="s">
        <v>3147</v>
      </c>
    </row>
    <row r="4570" spans="1:9" x14ac:dyDescent="0.3">
      <c r="A4570" t="s">
        <v>2365</v>
      </c>
      <c r="B4570" t="s">
        <v>3145</v>
      </c>
      <c r="C4570" t="s">
        <v>1620</v>
      </c>
      <c r="D4570">
        <v>0</v>
      </c>
      <c r="E4570">
        <v>88</v>
      </c>
      <c r="F4570">
        <v>27</v>
      </c>
      <c r="G4570">
        <v>2</v>
      </c>
      <c r="H4570" t="s">
        <v>3146</v>
      </c>
      <c r="I4570" t="s">
        <v>3147</v>
      </c>
    </row>
    <row r="4571" spans="1:9" x14ac:dyDescent="0.3">
      <c r="A4571" t="s">
        <v>767</v>
      </c>
      <c r="B4571" t="s">
        <v>3205</v>
      </c>
      <c r="C4571" t="s">
        <v>1620</v>
      </c>
      <c r="D4571">
        <v>0</v>
      </c>
      <c r="E4571">
        <v>40</v>
      </c>
      <c r="F4571">
        <v>19</v>
      </c>
      <c r="G4571">
        <v>2</v>
      </c>
      <c r="H4571" t="s">
        <v>3146</v>
      </c>
      <c r="I4571" t="s">
        <v>3147</v>
      </c>
    </row>
    <row r="4572" spans="1:9" x14ac:dyDescent="0.3">
      <c r="A4572" t="s">
        <v>2573</v>
      </c>
      <c r="B4572" t="s">
        <v>3195</v>
      </c>
      <c r="C4572" t="s">
        <v>1620</v>
      </c>
      <c r="D4572">
        <v>0</v>
      </c>
      <c r="E4572">
        <v>103</v>
      </c>
      <c r="F4572">
        <v>30</v>
      </c>
      <c r="G4572">
        <v>2</v>
      </c>
      <c r="H4572" t="s">
        <v>3146</v>
      </c>
      <c r="I4572" t="s">
        <v>3147</v>
      </c>
    </row>
    <row r="4573" spans="1:9" x14ac:dyDescent="0.3">
      <c r="A4573" t="s">
        <v>2444</v>
      </c>
      <c r="B4573" t="s">
        <v>3148</v>
      </c>
      <c r="C4573" t="s">
        <v>1620</v>
      </c>
      <c r="D4573">
        <v>0</v>
      </c>
      <c r="E4573">
        <v>132</v>
      </c>
      <c r="F4573">
        <v>43</v>
      </c>
      <c r="G4573">
        <v>3</v>
      </c>
      <c r="H4573" t="s">
        <v>3146</v>
      </c>
      <c r="I4573" t="s">
        <v>3147</v>
      </c>
    </row>
    <row r="4574" spans="1:9" x14ac:dyDescent="0.3">
      <c r="A4574" t="s">
        <v>3241</v>
      </c>
      <c r="B4574" t="s">
        <v>3178</v>
      </c>
      <c r="C4574" t="s">
        <v>1620</v>
      </c>
      <c r="D4574">
        <v>0</v>
      </c>
      <c r="E4574">
        <v>201</v>
      </c>
      <c r="F4574">
        <v>38</v>
      </c>
      <c r="G4574">
        <v>4</v>
      </c>
      <c r="H4574" t="s">
        <v>3146</v>
      </c>
      <c r="I4574" t="s">
        <v>3147</v>
      </c>
    </row>
    <row r="4575" spans="1:9" x14ac:dyDescent="0.3">
      <c r="A4575" t="s">
        <v>3242</v>
      </c>
      <c r="B4575" t="s">
        <v>3151</v>
      </c>
      <c r="C4575" t="s">
        <v>1620</v>
      </c>
      <c r="D4575">
        <v>0</v>
      </c>
      <c r="E4575">
        <v>180</v>
      </c>
      <c r="F4575">
        <v>38</v>
      </c>
      <c r="G4575">
        <v>4</v>
      </c>
      <c r="H4575" t="s">
        <v>3146</v>
      </c>
      <c r="I4575" t="s">
        <v>3147</v>
      </c>
    </row>
    <row r="4576" spans="1:9" x14ac:dyDescent="0.3">
      <c r="A4576" t="s">
        <v>637</v>
      </c>
      <c r="B4576" t="s">
        <v>3157</v>
      </c>
      <c r="C4576" t="s">
        <v>1620</v>
      </c>
      <c r="D4576">
        <v>0</v>
      </c>
      <c r="E4576">
        <v>201</v>
      </c>
      <c r="F4576">
        <v>98</v>
      </c>
      <c r="G4576">
        <v>4</v>
      </c>
      <c r="H4576" t="s">
        <v>3146</v>
      </c>
      <c r="I4576" t="s">
        <v>3147</v>
      </c>
    </row>
    <row r="4577" spans="1:9" x14ac:dyDescent="0.3">
      <c r="A4577" t="s">
        <v>3243</v>
      </c>
      <c r="B4577" t="s">
        <v>3157</v>
      </c>
      <c r="C4577" t="s">
        <v>1620</v>
      </c>
      <c r="D4577">
        <v>0</v>
      </c>
      <c r="E4577">
        <v>201</v>
      </c>
      <c r="F4577">
        <v>98</v>
      </c>
      <c r="G4577">
        <v>4</v>
      </c>
      <c r="H4577" t="s">
        <v>3146</v>
      </c>
      <c r="I4577" t="s">
        <v>3147</v>
      </c>
    </row>
    <row r="4578" spans="1:9" x14ac:dyDescent="0.3">
      <c r="A4578" t="s">
        <v>3244</v>
      </c>
      <c r="B4578" t="s">
        <v>3175</v>
      </c>
      <c r="C4578" t="s">
        <v>1620</v>
      </c>
      <c r="D4578">
        <v>0</v>
      </c>
      <c r="E4578">
        <v>880</v>
      </c>
      <c r="F4578">
        <v>387</v>
      </c>
      <c r="G4578">
        <v>8</v>
      </c>
      <c r="H4578" t="s">
        <v>3146</v>
      </c>
      <c r="I4578" t="s">
        <v>3147</v>
      </c>
    </row>
    <row r="4579" spans="1:9" x14ac:dyDescent="0.3">
      <c r="A4579" t="s">
        <v>1614</v>
      </c>
      <c r="B4579" t="s">
        <v>3153</v>
      </c>
      <c r="C4579" t="s">
        <v>1620</v>
      </c>
      <c r="D4579">
        <v>0</v>
      </c>
      <c r="E4579">
        <v>88</v>
      </c>
      <c r="F4579">
        <v>3</v>
      </c>
      <c r="G4579">
        <v>2</v>
      </c>
      <c r="H4579" t="s">
        <v>3146</v>
      </c>
      <c r="I4579" t="s">
        <v>3147</v>
      </c>
    </row>
    <row r="4580" spans="1:9" x14ac:dyDescent="0.3">
      <c r="A4580" t="s">
        <v>1614</v>
      </c>
      <c r="B4580" t="s">
        <v>3149</v>
      </c>
      <c r="C4580" t="s">
        <v>1620</v>
      </c>
      <c r="D4580">
        <v>0</v>
      </c>
      <c r="E4580">
        <v>226</v>
      </c>
      <c r="F4580">
        <v>63</v>
      </c>
      <c r="G4580">
        <v>4</v>
      </c>
      <c r="H4580" t="s">
        <v>3146</v>
      </c>
      <c r="I4580" t="s">
        <v>3147</v>
      </c>
    </row>
    <row r="4581" spans="1:9" x14ac:dyDescent="0.3">
      <c r="A4581" t="s">
        <v>3245</v>
      </c>
      <c r="B4581" t="s">
        <v>3172</v>
      </c>
      <c r="C4581" t="s">
        <v>1620</v>
      </c>
      <c r="D4581">
        <v>0</v>
      </c>
      <c r="E4581">
        <v>19</v>
      </c>
      <c r="F4581">
        <v>8</v>
      </c>
      <c r="G4581">
        <v>1</v>
      </c>
      <c r="H4581" t="s">
        <v>3146</v>
      </c>
      <c r="I4581" t="s">
        <v>3147</v>
      </c>
    </row>
    <row r="4582" spans="1:9" x14ac:dyDescent="0.3">
      <c r="A4582" t="s">
        <v>160</v>
      </c>
      <c r="B4582" t="s">
        <v>3156</v>
      </c>
      <c r="C4582" t="s">
        <v>1620</v>
      </c>
      <c r="D4582">
        <v>0</v>
      </c>
      <c r="E4582">
        <v>330</v>
      </c>
      <c r="F4582">
        <v>16</v>
      </c>
      <c r="G4582">
        <v>3</v>
      </c>
      <c r="H4582" t="s">
        <v>3146</v>
      </c>
      <c r="I4582" t="s">
        <v>3147</v>
      </c>
    </row>
    <row r="4583" spans="1:9" x14ac:dyDescent="0.3">
      <c r="A4583" t="s">
        <v>3246</v>
      </c>
      <c r="B4583" t="s">
        <v>3198</v>
      </c>
      <c r="C4583" t="s">
        <v>1620</v>
      </c>
      <c r="D4583">
        <v>0</v>
      </c>
      <c r="E4583">
        <v>260</v>
      </c>
      <c r="F4583">
        <v>57</v>
      </c>
      <c r="G4583">
        <v>5</v>
      </c>
      <c r="H4583" t="s">
        <v>3146</v>
      </c>
      <c r="I4583" t="s">
        <v>3147</v>
      </c>
    </row>
    <row r="4584" spans="1:9" x14ac:dyDescent="0.3">
      <c r="A4584" t="s">
        <v>3247</v>
      </c>
      <c r="B4584" t="s">
        <v>3166</v>
      </c>
      <c r="C4584" t="s">
        <v>1620</v>
      </c>
      <c r="D4584">
        <v>0</v>
      </c>
      <c r="E4584">
        <v>330</v>
      </c>
      <c r="F4584">
        <v>125</v>
      </c>
      <c r="G4584">
        <v>3</v>
      </c>
      <c r="H4584" t="s">
        <v>3146</v>
      </c>
      <c r="I4584" t="s">
        <v>3147</v>
      </c>
    </row>
    <row r="4585" spans="1:9" x14ac:dyDescent="0.3">
      <c r="A4585" t="s">
        <v>646</v>
      </c>
      <c r="B4585" t="s">
        <v>3178</v>
      </c>
      <c r="C4585" t="s">
        <v>1620</v>
      </c>
      <c r="D4585">
        <v>0</v>
      </c>
      <c r="E4585">
        <v>602</v>
      </c>
      <c r="F4585">
        <v>114</v>
      </c>
      <c r="G4585">
        <v>12</v>
      </c>
      <c r="H4585" t="s">
        <v>3146</v>
      </c>
      <c r="I4585" t="s">
        <v>3147</v>
      </c>
    </row>
    <row r="4586" spans="1:9" x14ac:dyDescent="0.3">
      <c r="A4586" t="s">
        <v>790</v>
      </c>
      <c r="B4586" t="s">
        <v>3197</v>
      </c>
      <c r="C4586" t="s">
        <v>1620</v>
      </c>
      <c r="D4586">
        <v>0</v>
      </c>
      <c r="E4586">
        <v>50</v>
      </c>
      <c r="F4586">
        <v>19</v>
      </c>
      <c r="G4586">
        <v>2</v>
      </c>
      <c r="H4586" t="s">
        <v>3146</v>
      </c>
      <c r="I4586" t="s">
        <v>3147</v>
      </c>
    </row>
    <row r="4587" spans="1:9" x14ac:dyDescent="0.3">
      <c r="A4587" t="s">
        <v>653</v>
      </c>
      <c r="B4587" t="s">
        <v>3154</v>
      </c>
      <c r="C4587" t="s">
        <v>1620</v>
      </c>
      <c r="D4587">
        <v>0</v>
      </c>
      <c r="E4587">
        <v>106</v>
      </c>
      <c r="F4587">
        <v>30</v>
      </c>
      <c r="G4587">
        <v>4</v>
      </c>
      <c r="H4587" t="s">
        <v>3146</v>
      </c>
      <c r="I4587" t="s">
        <v>3147</v>
      </c>
    </row>
    <row r="4588" spans="1:9" x14ac:dyDescent="0.3">
      <c r="A4588" t="s">
        <v>3248</v>
      </c>
      <c r="B4588" t="s">
        <v>3195</v>
      </c>
      <c r="C4588" t="s">
        <v>1620</v>
      </c>
      <c r="D4588">
        <v>0</v>
      </c>
      <c r="E4588">
        <v>154</v>
      </c>
      <c r="F4588">
        <v>45</v>
      </c>
      <c r="G4588">
        <v>3</v>
      </c>
      <c r="H4588" t="s">
        <v>3146</v>
      </c>
      <c r="I4588" t="s">
        <v>3147</v>
      </c>
    </row>
    <row r="4589" spans="1:9" x14ac:dyDescent="0.3">
      <c r="A4589" t="s">
        <v>2611</v>
      </c>
      <c r="B4589" t="s">
        <v>3175</v>
      </c>
      <c r="C4589" t="s">
        <v>1620</v>
      </c>
      <c r="D4589">
        <v>0</v>
      </c>
      <c r="E4589">
        <v>330</v>
      </c>
      <c r="F4589">
        <v>145</v>
      </c>
      <c r="G4589">
        <v>3</v>
      </c>
      <c r="H4589" t="s">
        <v>3146</v>
      </c>
      <c r="I4589" t="s">
        <v>3147</v>
      </c>
    </row>
    <row r="4590" spans="1:9" x14ac:dyDescent="0.3">
      <c r="A4590" t="s">
        <v>3249</v>
      </c>
      <c r="B4590" t="s">
        <v>3171</v>
      </c>
      <c r="C4590" t="s">
        <v>1620</v>
      </c>
      <c r="D4590">
        <v>0</v>
      </c>
      <c r="E4590">
        <v>38</v>
      </c>
      <c r="F4590">
        <v>11</v>
      </c>
      <c r="G4590">
        <v>2</v>
      </c>
      <c r="H4590" t="s">
        <v>3146</v>
      </c>
      <c r="I4590" t="s">
        <v>3147</v>
      </c>
    </row>
    <row r="4591" spans="1:9" x14ac:dyDescent="0.3">
      <c r="A4591" t="s">
        <v>209</v>
      </c>
      <c r="B4591" t="s">
        <v>3149</v>
      </c>
      <c r="C4591" t="s">
        <v>1620</v>
      </c>
      <c r="D4591">
        <v>0</v>
      </c>
      <c r="E4591">
        <v>339</v>
      </c>
      <c r="F4591">
        <v>95</v>
      </c>
      <c r="G4591">
        <v>6</v>
      </c>
      <c r="H4591" t="s">
        <v>3146</v>
      </c>
      <c r="I4591" t="s">
        <v>3147</v>
      </c>
    </row>
    <row r="4592" spans="1:9" x14ac:dyDescent="0.3">
      <c r="A4592" t="s">
        <v>3250</v>
      </c>
      <c r="B4592" t="s">
        <v>3193</v>
      </c>
      <c r="C4592" t="s">
        <v>1620</v>
      </c>
      <c r="D4592">
        <v>0</v>
      </c>
      <c r="E4592">
        <v>38</v>
      </c>
      <c r="F4592">
        <v>14</v>
      </c>
      <c r="G4592">
        <v>2</v>
      </c>
      <c r="H4592" t="s">
        <v>3146</v>
      </c>
      <c r="I4592" t="s">
        <v>3147</v>
      </c>
    </row>
    <row r="4593" spans="1:9" x14ac:dyDescent="0.3">
      <c r="A4593" t="s">
        <v>2095</v>
      </c>
      <c r="B4593" t="s">
        <v>3173</v>
      </c>
      <c r="C4593" t="s">
        <v>1620</v>
      </c>
      <c r="D4593">
        <v>0</v>
      </c>
      <c r="E4593">
        <v>689</v>
      </c>
      <c r="F4593">
        <v>7</v>
      </c>
      <c r="G4593">
        <v>13</v>
      </c>
      <c r="H4593" t="s">
        <v>3146</v>
      </c>
      <c r="I4593" t="s">
        <v>3147</v>
      </c>
    </row>
    <row r="4594" spans="1:9" x14ac:dyDescent="0.3">
      <c r="A4594" t="s">
        <v>2230</v>
      </c>
      <c r="B4594" t="s">
        <v>3179</v>
      </c>
      <c r="C4594" t="s">
        <v>1620</v>
      </c>
      <c r="D4594">
        <v>0</v>
      </c>
      <c r="E4594">
        <v>126</v>
      </c>
      <c r="F4594">
        <v>18</v>
      </c>
      <c r="G4594">
        <v>5</v>
      </c>
      <c r="H4594" t="s">
        <v>3146</v>
      </c>
      <c r="I4594" t="s">
        <v>3147</v>
      </c>
    </row>
    <row r="4595" spans="1:9" x14ac:dyDescent="0.3">
      <c r="A4595" t="s">
        <v>2851</v>
      </c>
      <c r="B4595" t="s">
        <v>3179</v>
      </c>
      <c r="C4595" t="s">
        <v>1620</v>
      </c>
      <c r="D4595">
        <v>0</v>
      </c>
      <c r="E4595">
        <v>51</v>
      </c>
      <c r="F4595">
        <v>7</v>
      </c>
      <c r="G4595">
        <v>2</v>
      </c>
      <c r="H4595" t="s">
        <v>3146</v>
      </c>
      <c r="I4595" t="s">
        <v>3147</v>
      </c>
    </row>
    <row r="4596" spans="1:9" x14ac:dyDescent="0.3">
      <c r="A4596" t="s">
        <v>2332</v>
      </c>
      <c r="B4596" t="s">
        <v>3193</v>
      </c>
      <c r="C4596" t="s">
        <v>1620</v>
      </c>
      <c r="D4596">
        <v>0</v>
      </c>
      <c r="E4596">
        <v>114</v>
      </c>
      <c r="F4596">
        <v>41</v>
      </c>
      <c r="G4596">
        <v>6</v>
      </c>
      <c r="H4596" t="s">
        <v>3146</v>
      </c>
      <c r="I4596" t="s">
        <v>3147</v>
      </c>
    </row>
    <row r="4597" spans="1:9" x14ac:dyDescent="0.3">
      <c r="A4597" t="s">
        <v>3251</v>
      </c>
      <c r="B4597" t="s">
        <v>3175</v>
      </c>
      <c r="C4597" t="s">
        <v>1620</v>
      </c>
      <c r="D4597">
        <v>0</v>
      </c>
      <c r="E4597">
        <v>990</v>
      </c>
      <c r="F4597">
        <v>436</v>
      </c>
      <c r="G4597">
        <v>9</v>
      </c>
      <c r="H4597" t="s">
        <v>3146</v>
      </c>
      <c r="I4597" t="s">
        <v>3147</v>
      </c>
    </row>
    <row r="4598" spans="1:9" x14ac:dyDescent="0.3">
      <c r="A4598" t="s">
        <v>425</v>
      </c>
      <c r="B4598" t="s">
        <v>3171</v>
      </c>
      <c r="C4598" t="s">
        <v>1620</v>
      </c>
      <c r="D4598">
        <v>0</v>
      </c>
      <c r="E4598">
        <v>19</v>
      </c>
      <c r="F4598">
        <v>6</v>
      </c>
      <c r="G4598">
        <v>1</v>
      </c>
      <c r="H4598" t="s">
        <v>3146</v>
      </c>
      <c r="I4598" t="s">
        <v>3147</v>
      </c>
    </row>
    <row r="4599" spans="1:9" x14ac:dyDescent="0.3">
      <c r="A4599" t="s">
        <v>3252</v>
      </c>
      <c r="B4599" t="s">
        <v>3150</v>
      </c>
      <c r="C4599" t="s">
        <v>1620</v>
      </c>
      <c r="D4599">
        <v>0</v>
      </c>
      <c r="E4599">
        <v>51</v>
      </c>
      <c r="F4599">
        <v>23</v>
      </c>
      <c r="G4599">
        <v>2</v>
      </c>
      <c r="H4599" t="s">
        <v>3146</v>
      </c>
      <c r="I4599" t="s">
        <v>3147</v>
      </c>
    </row>
    <row r="4600" spans="1:9" x14ac:dyDescent="0.3">
      <c r="A4600" t="s">
        <v>579</v>
      </c>
      <c r="B4600" t="s">
        <v>3175</v>
      </c>
      <c r="C4600" t="s">
        <v>1620</v>
      </c>
      <c r="D4600">
        <v>0</v>
      </c>
      <c r="E4600">
        <v>550</v>
      </c>
      <c r="F4600">
        <v>242</v>
      </c>
      <c r="G4600">
        <v>5</v>
      </c>
      <c r="H4600" t="s">
        <v>3146</v>
      </c>
      <c r="I4600" t="s">
        <v>3147</v>
      </c>
    </row>
    <row r="4601" spans="1:9" x14ac:dyDescent="0.3">
      <c r="A4601" t="s">
        <v>252</v>
      </c>
      <c r="B4601" t="s">
        <v>3169</v>
      </c>
      <c r="C4601" t="s">
        <v>1620</v>
      </c>
      <c r="D4601">
        <v>0</v>
      </c>
      <c r="E4601">
        <v>302</v>
      </c>
      <c r="F4601">
        <v>75</v>
      </c>
      <c r="G4601">
        <v>6</v>
      </c>
      <c r="H4601" t="s">
        <v>3146</v>
      </c>
      <c r="I4601" t="s">
        <v>3147</v>
      </c>
    </row>
    <row r="4602" spans="1:9" x14ac:dyDescent="0.3">
      <c r="A4602" t="s">
        <v>2670</v>
      </c>
      <c r="B4602" t="s">
        <v>3177</v>
      </c>
      <c r="C4602" t="s">
        <v>1620</v>
      </c>
      <c r="D4602">
        <v>0</v>
      </c>
      <c r="E4602">
        <v>222</v>
      </c>
      <c r="F4602">
        <v>44</v>
      </c>
      <c r="G4602">
        <v>2</v>
      </c>
      <c r="H4602" t="s">
        <v>3146</v>
      </c>
      <c r="I4602" t="s">
        <v>3147</v>
      </c>
    </row>
    <row r="4603" spans="1:9" x14ac:dyDescent="0.3">
      <c r="A4603" t="s">
        <v>3253</v>
      </c>
      <c r="B4603" t="s">
        <v>3151</v>
      </c>
      <c r="C4603" t="s">
        <v>1620</v>
      </c>
      <c r="D4603">
        <v>0</v>
      </c>
      <c r="E4603">
        <v>135</v>
      </c>
      <c r="F4603">
        <v>28</v>
      </c>
      <c r="G4603">
        <v>3</v>
      </c>
      <c r="H4603" t="s">
        <v>3146</v>
      </c>
      <c r="I4603" t="s">
        <v>3147</v>
      </c>
    </row>
    <row r="4604" spans="1:9" x14ac:dyDescent="0.3">
      <c r="A4604" t="s">
        <v>3254</v>
      </c>
      <c r="B4604" t="s">
        <v>3161</v>
      </c>
      <c r="C4604" t="s">
        <v>1620</v>
      </c>
      <c r="D4604">
        <v>0</v>
      </c>
      <c r="E4604">
        <v>104</v>
      </c>
      <c r="F4604">
        <v>2</v>
      </c>
      <c r="G4604">
        <v>2</v>
      </c>
      <c r="H4604" t="s">
        <v>3146</v>
      </c>
      <c r="I4604" t="s">
        <v>3147</v>
      </c>
    </row>
    <row r="4605" spans="1:9" x14ac:dyDescent="0.3">
      <c r="A4605" t="s">
        <v>1012</v>
      </c>
      <c r="B4605" t="s">
        <v>3195</v>
      </c>
      <c r="C4605" t="s">
        <v>1620</v>
      </c>
      <c r="D4605">
        <v>0</v>
      </c>
      <c r="E4605">
        <v>103</v>
      </c>
      <c r="F4605">
        <v>30</v>
      </c>
      <c r="G4605">
        <v>2</v>
      </c>
      <c r="H4605" t="s">
        <v>3146</v>
      </c>
      <c r="I4605" t="s">
        <v>3147</v>
      </c>
    </row>
    <row r="4606" spans="1:9" x14ac:dyDescent="0.3">
      <c r="A4606" t="s">
        <v>1319</v>
      </c>
      <c r="B4606" t="s">
        <v>3173</v>
      </c>
      <c r="C4606" t="s">
        <v>1620</v>
      </c>
      <c r="D4606">
        <v>0</v>
      </c>
      <c r="E4606">
        <v>159</v>
      </c>
      <c r="F4606">
        <v>2</v>
      </c>
      <c r="G4606">
        <v>3</v>
      </c>
      <c r="H4606" t="s">
        <v>3146</v>
      </c>
      <c r="I4606" t="s">
        <v>3147</v>
      </c>
    </row>
    <row r="4607" spans="1:9" x14ac:dyDescent="0.3">
      <c r="A4607" t="s">
        <v>460</v>
      </c>
      <c r="B4607" t="s">
        <v>3177</v>
      </c>
      <c r="C4607" t="s">
        <v>1620</v>
      </c>
      <c r="D4607">
        <v>0</v>
      </c>
      <c r="E4607">
        <v>667</v>
      </c>
      <c r="F4607">
        <v>133</v>
      </c>
      <c r="G4607">
        <v>6</v>
      </c>
      <c r="H4607" t="s">
        <v>3146</v>
      </c>
      <c r="I4607" t="s">
        <v>3147</v>
      </c>
    </row>
    <row r="4608" spans="1:9" x14ac:dyDescent="0.3">
      <c r="A4608" t="s">
        <v>3255</v>
      </c>
      <c r="B4608" t="s">
        <v>3205</v>
      </c>
      <c r="C4608" t="s">
        <v>1185</v>
      </c>
      <c r="D4608">
        <v>0</v>
      </c>
      <c r="E4608">
        <v>51</v>
      </c>
      <c r="F4608">
        <v>12</v>
      </c>
      <c r="G4608">
        <v>3</v>
      </c>
      <c r="H4608" t="s">
        <v>3146</v>
      </c>
      <c r="I4608" t="s">
        <v>3147</v>
      </c>
    </row>
    <row r="4609" spans="1:9" x14ac:dyDescent="0.3">
      <c r="A4609" t="s">
        <v>3256</v>
      </c>
      <c r="B4609" t="s">
        <v>3156</v>
      </c>
      <c r="C4609" t="s">
        <v>1185</v>
      </c>
      <c r="D4609">
        <v>0</v>
      </c>
      <c r="E4609">
        <v>749</v>
      </c>
      <c r="F4609">
        <v>180</v>
      </c>
      <c r="G4609">
        <v>7</v>
      </c>
      <c r="H4609" t="s">
        <v>3146</v>
      </c>
      <c r="I4609" t="s">
        <v>3147</v>
      </c>
    </row>
    <row r="4610" spans="1:9" x14ac:dyDescent="0.3">
      <c r="A4610" t="s">
        <v>81</v>
      </c>
      <c r="B4610" t="s">
        <v>3161</v>
      </c>
      <c r="C4610" t="s">
        <v>1185</v>
      </c>
      <c r="D4610">
        <v>0</v>
      </c>
      <c r="E4610">
        <v>293</v>
      </c>
      <c r="F4610">
        <v>15</v>
      </c>
      <c r="G4610">
        <v>6</v>
      </c>
      <c r="H4610" t="s">
        <v>3146</v>
      </c>
      <c r="I4610" t="s">
        <v>3147</v>
      </c>
    </row>
    <row r="4611" spans="1:9" x14ac:dyDescent="0.3">
      <c r="A4611" t="s">
        <v>1712</v>
      </c>
      <c r="B4611" t="s">
        <v>3197</v>
      </c>
      <c r="C4611" t="s">
        <v>1185</v>
      </c>
      <c r="D4611">
        <v>0</v>
      </c>
      <c r="E4611">
        <v>67</v>
      </c>
      <c r="F4611">
        <v>29</v>
      </c>
      <c r="G4611">
        <v>3</v>
      </c>
      <c r="H4611" t="s">
        <v>3146</v>
      </c>
      <c r="I4611" t="s">
        <v>3147</v>
      </c>
    </row>
    <row r="4612" spans="1:9" x14ac:dyDescent="0.3">
      <c r="A4612" t="s">
        <v>1201</v>
      </c>
      <c r="B4612" t="s">
        <v>3157</v>
      </c>
      <c r="C4612" t="s">
        <v>1185</v>
      </c>
      <c r="D4612">
        <v>0</v>
      </c>
      <c r="E4612">
        <v>94</v>
      </c>
      <c r="F4612">
        <v>34</v>
      </c>
      <c r="G4612">
        <v>2</v>
      </c>
      <c r="H4612" t="s">
        <v>3146</v>
      </c>
      <c r="I4612" t="s">
        <v>3147</v>
      </c>
    </row>
    <row r="4613" spans="1:9" x14ac:dyDescent="0.3">
      <c r="A4613" t="s">
        <v>478</v>
      </c>
      <c r="B4613" t="s">
        <v>3177</v>
      </c>
      <c r="C4613" t="s">
        <v>1185</v>
      </c>
      <c r="D4613">
        <v>0</v>
      </c>
      <c r="E4613">
        <v>108</v>
      </c>
      <c r="F4613">
        <v>12</v>
      </c>
      <c r="G4613">
        <v>1</v>
      </c>
      <c r="H4613" t="s">
        <v>3146</v>
      </c>
      <c r="I4613" t="s">
        <v>3147</v>
      </c>
    </row>
    <row r="4614" spans="1:9" x14ac:dyDescent="0.3">
      <c r="A4614" t="s">
        <v>1371</v>
      </c>
      <c r="B4614" t="s">
        <v>3177</v>
      </c>
      <c r="C4614" t="s">
        <v>1185</v>
      </c>
      <c r="D4614">
        <v>0</v>
      </c>
      <c r="E4614">
        <v>973</v>
      </c>
      <c r="F4614">
        <v>107</v>
      </c>
      <c r="G4614">
        <v>9</v>
      </c>
      <c r="H4614" t="s">
        <v>3146</v>
      </c>
      <c r="I4614" t="s">
        <v>3147</v>
      </c>
    </row>
    <row r="4615" spans="1:9" x14ac:dyDescent="0.3">
      <c r="A4615" t="s">
        <v>1374</v>
      </c>
      <c r="B4615" t="s">
        <v>3159</v>
      </c>
      <c r="C4615" t="s">
        <v>1185</v>
      </c>
      <c r="D4615">
        <v>0</v>
      </c>
      <c r="E4615">
        <v>142</v>
      </c>
      <c r="F4615">
        <v>45</v>
      </c>
      <c r="G4615">
        <v>3</v>
      </c>
      <c r="H4615" t="s">
        <v>3146</v>
      </c>
      <c r="I4615" t="s">
        <v>3147</v>
      </c>
    </row>
    <row r="4616" spans="1:9" x14ac:dyDescent="0.3">
      <c r="A4616" t="s">
        <v>119</v>
      </c>
      <c r="B4616" t="s">
        <v>3201</v>
      </c>
      <c r="C4616" t="s">
        <v>1185</v>
      </c>
      <c r="D4616">
        <v>0</v>
      </c>
      <c r="E4616">
        <v>906</v>
      </c>
      <c r="F4616">
        <v>235</v>
      </c>
      <c r="G4616">
        <v>8</v>
      </c>
      <c r="H4616" t="s">
        <v>3146</v>
      </c>
      <c r="I4616" t="s">
        <v>3147</v>
      </c>
    </row>
    <row r="4617" spans="1:9" x14ac:dyDescent="0.3">
      <c r="A4617" t="s">
        <v>1222</v>
      </c>
      <c r="B4617" t="s">
        <v>3154</v>
      </c>
      <c r="C4617" t="s">
        <v>1185</v>
      </c>
      <c r="D4617">
        <v>0</v>
      </c>
      <c r="E4617">
        <v>132</v>
      </c>
      <c r="F4617">
        <v>36</v>
      </c>
      <c r="G4617">
        <v>5</v>
      </c>
      <c r="H4617" t="s">
        <v>3146</v>
      </c>
      <c r="I4617" t="s">
        <v>3147</v>
      </c>
    </row>
    <row r="4618" spans="1:9" x14ac:dyDescent="0.3">
      <c r="A4618" t="s">
        <v>3257</v>
      </c>
      <c r="B4618" t="s">
        <v>3171</v>
      </c>
      <c r="C4618" t="s">
        <v>1185</v>
      </c>
      <c r="D4618">
        <v>0</v>
      </c>
      <c r="E4618">
        <v>80</v>
      </c>
      <c r="F4618">
        <v>9</v>
      </c>
      <c r="G4618">
        <v>5</v>
      </c>
      <c r="H4618" t="s">
        <v>3146</v>
      </c>
      <c r="I4618" t="s">
        <v>3147</v>
      </c>
    </row>
    <row r="4619" spans="1:9" x14ac:dyDescent="0.3">
      <c r="A4619" t="s">
        <v>622</v>
      </c>
      <c r="B4619" t="s">
        <v>3205</v>
      </c>
      <c r="C4619" t="s">
        <v>1185</v>
      </c>
      <c r="D4619">
        <v>0</v>
      </c>
      <c r="E4619">
        <v>51</v>
      </c>
      <c r="F4619">
        <v>12</v>
      </c>
      <c r="G4619">
        <v>3</v>
      </c>
      <c r="H4619" t="s">
        <v>3146</v>
      </c>
      <c r="I4619" t="s">
        <v>3147</v>
      </c>
    </row>
    <row r="4620" spans="1:9" x14ac:dyDescent="0.3">
      <c r="A4620" t="s">
        <v>2571</v>
      </c>
      <c r="B4620" t="s">
        <v>3148</v>
      </c>
      <c r="C4620" t="s">
        <v>1185</v>
      </c>
      <c r="D4620">
        <v>0</v>
      </c>
      <c r="E4620">
        <v>123</v>
      </c>
      <c r="F4620">
        <v>16</v>
      </c>
      <c r="G4620">
        <v>3</v>
      </c>
      <c r="H4620" t="s">
        <v>3146</v>
      </c>
      <c r="I4620" t="s">
        <v>3147</v>
      </c>
    </row>
    <row r="4621" spans="1:9" x14ac:dyDescent="0.3">
      <c r="A4621" t="s">
        <v>366</v>
      </c>
      <c r="B4621" t="s">
        <v>3172</v>
      </c>
      <c r="C4621" t="s">
        <v>1185</v>
      </c>
      <c r="D4621">
        <v>0</v>
      </c>
      <c r="E4621">
        <v>63</v>
      </c>
      <c r="F4621">
        <v>25</v>
      </c>
      <c r="G4621">
        <v>4</v>
      </c>
      <c r="H4621" t="s">
        <v>3146</v>
      </c>
      <c r="I4621" t="s">
        <v>3147</v>
      </c>
    </row>
    <row r="4622" spans="1:9" x14ac:dyDescent="0.3">
      <c r="A4622" t="s">
        <v>3258</v>
      </c>
      <c r="B4622" t="s">
        <v>3148</v>
      </c>
      <c r="C4622" t="s">
        <v>1185</v>
      </c>
      <c r="D4622">
        <v>0</v>
      </c>
      <c r="E4622">
        <v>205</v>
      </c>
      <c r="F4622">
        <v>27</v>
      </c>
      <c r="G4622">
        <v>5</v>
      </c>
      <c r="H4622" t="s">
        <v>3146</v>
      </c>
      <c r="I4622" t="s">
        <v>3147</v>
      </c>
    </row>
    <row r="4623" spans="1:9" x14ac:dyDescent="0.3">
      <c r="A4623" t="s">
        <v>3259</v>
      </c>
      <c r="B4623" t="s">
        <v>3161</v>
      </c>
      <c r="C4623" t="s">
        <v>1185</v>
      </c>
      <c r="D4623">
        <v>0</v>
      </c>
      <c r="E4623">
        <v>146</v>
      </c>
      <c r="F4623">
        <v>7</v>
      </c>
      <c r="G4623">
        <v>3</v>
      </c>
      <c r="H4623" t="s">
        <v>3146</v>
      </c>
      <c r="I4623" t="s">
        <v>3147</v>
      </c>
    </row>
    <row r="4624" spans="1:9" x14ac:dyDescent="0.3">
      <c r="A4624" t="s">
        <v>1100</v>
      </c>
      <c r="B4624" t="s">
        <v>3149</v>
      </c>
      <c r="C4624" t="s">
        <v>1185</v>
      </c>
      <c r="D4624">
        <v>0</v>
      </c>
      <c r="E4624">
        <v>107</v>
      </c>
      <c r="F4624">
        <v>32</v>
      </c>
      <c r="G4624">
        <v>2</v>
      </c>
      <c r="H4624" t="s">
        <v>3146</v>
      </c>
      <c r="I4624" t="s">
        <v>3147</v>
      </c>
    </row>
    <row r="4625" spans="1:9" x14ac:dyDescent="0.3">
      <c r="A4625" t="s">
        <v>378</v>
      </c>
      <c r="B4625" t="s">
        <v>3153</v>
      </c>
      <c r="C4625" t="s">
        <v>1185</v>
      </c>
      <c r="D4625">
        <v>0</v>
      </c>
      <c r="E4625">
        <v>123</v>
      </c>
      <c r="F4625">
        <v>17</v>
      </c>
      <c r="G4625">
        <v>3</v>
      </c>
      <c r="H4625" t="s">
        <v>3146</v>
      </c>
      <c r="I4625" t="s">
        <v>3147</v>
      </c>
    </row>
    <row r="4626" spans="1:9" x14ac:dyDescent="0.3">
      <c r="A4626" t="s">
        <v>1396</v>
      </c>
      <c r="B4626" t="s">
        <v>3156</v>
      </c>
      <c r="C4626" t="s">
        <v>1185</v>
      </c>
      <c r="D4626">
        <v>0</v>
      </c>
      <c r="E4626">
        <v>535</v>
      </c>
      <c r="F4626">
        <v>128</v>
      </c>
      <c r="G4626">
        <v>5</v>
      </c>
      <c r="H4626" t="s">
        <v>3146</v>
      </c>
      <c r="I4626" t="s">
        <v>3147</v>
      </c>
    </row>
    <row r="4627" spans="1:9" x14ac:dyDescent="0.3">
      <c r="A4627" t="s">
        <v>3260</v>
      </c>
      <c r="B4627" t="s">
        <v>3153</v>
      </c>
      <c r="C4627" t="s">
        <v>1185</v>
      </c>
      <c r="D4627">
        <v>0</v>
      </c>
      <c r="E4627">
        <v>246</v>
      </c>
      <c r="F4627">
        <v>34</v>
      </c>
      <c r="G4627">
        <v>6</v>
      </c>
      <c r="H4627" t="s">
        <v>3146</v>
      </c>
      <c r="I4627" t="s">
        <v>3147</v>
      </c>
    </row>
    <row r="4628" spans="1:9" x14ac:dyDescent="0.3">
      <c r="A4628" t="s">
        <v>3261</v>
      </c>
      <c r="B4628" t="s">
        <v>3198</v>
      </c>
      <c r="C4628" t="s">
        <v>1185</v>
      </c>
      <c r="D4628">
        <v>0</v>
      </c>
      <c r="E4628">
        <v>147</v>
      </c>
      <c r="F4628">
        <v>21</v>
      </c>
      <c r="G4628">
        <v>3</v>
      </c>
      <c r="H4628" t="s">
        <v>3146</v>
      </c>
      <c r="I4628" t="s">
        <v>3147</v>
      </c>
    </row>
    <row r="4629" spans="1:9" x14ac:dyDescent="0.3">
      <c r="A4629" t="s">
        <v>786</v>
      </c>
      <c r="B4629" t="s">
        <v>3150</v>
      </c>
      <c r="C4629" t="s">
        <v>1185</v>
      </c>
      <c r="D4629">
        <v>0</v>
      </c>
      <c r="E4629">
        <v>126</v>
      </c>
      <c r="F4629">
        <v>6</v>
      </c>
      <c r="G4629">
        <v>5</v>
      </c>
      <c r="H4629" t="s">
        <v>3146</v>
      </c>
      <c r="I4629" t="s">
        <v>3147</v>
      </c>
    </row>
    <row r="4630" spans="1:9" x14ac:dyDescent="0.3">
      <c r="A4630" t="s">
        <v>172</v>
      </c>
      <c r="B4630" t="s">
        <v>3153</v>
      </c>
      <c r="C4630" t="s">
        <v>1185</v>
      </c>
      <c r="D4630">
        <v>0</v>
      </c>
      <c r="E4630">
        <v>123</v>
      </c>
      <c r="F4630">
        <v>17</v>
      </c>
      <c r="G4630">
        <v>3</v>
      </c>
      <c r="H4630" t="s">
        <v>3146</v>
      </c>
      <c r="I4630" t="s">
        <v>3147</v>
      </c>
    </row>
    <row r="4631" spans="1:9" x14ac:dyDescent="0.3">
      <c r="A4631" t="s">
        <v>791</v>
      </c>
      <c r="B4631" t="s">
        <v>3175</v>
      </c>
      <c r="C4631" t="s">
        <v>1185</v>
      </c>
      <c r="D4631">
        <v>0</v>
      </c>
      <c r="E4631">
        <v>214</v>
      </c>
      <c r="F4631">
        <v>88</v>
      </c>
      <c r="G4631">
        <v>2</v>
      </c>
      <c r="H4631" t="s">
        <v>3146</v>
      </c>
      <c r="I4631" t="s">
        <v>3147</v>
      </c>
    </row>
    <row r="4632" spans="1:9" x14ac:dyDescent="0.3">
      <c r="A4632" t="s">
        <v>494</v>
      </c>
      <c r="B4632" t="s">
        <v>3175</v>
      </c>
      <c r="C4632" t="s">
        <v>1185</v>
      </c>
      <c r="D4632">
        <v>0</v>
      </c>
      <c r="E4632">
        <v>428</v>
      </c>
      <c r="F4632">
        <v>176</v>
      </c>
      <c r="G4632">
        <v>4</v>
      </c>
      <c r="H4632" t="s">
        <v>3146</v>
      </c>
      <c r="I4632" t="s">
        <v>3147</v>
      </c>
    </row>
    <row r="4633" spans="1:9" x14ac:dyDescent="0.3">
      <c r="A4633" t="s">
        <v>1111</v>
      </c>
      <c r="B4633" t="s">
        <v>3161</v>
      </c>
      <c r="C4633" t="s">
        <v>1185</v>
      </c>
      <c r="D4633">
        <v>0</v>
      </c>
      <c r="E4633">
        <v>146</v>
      </c>
      <c r="F4633">
        <v>7</v>
      </c>
      <c r="G4633">
        <v>3</v>
      </c>
      <c r="H4633" t="s">
        <v>3146</v>
      </c>
      <c r="I4633" t="s">
        <v>3147</v>
      </c>
    </row>
    <row r="4634" spans="1:9" x14ac:dyDescent="0.3">
      <c r="A4634" t="s">
        <v>1759</v>
      </c>
      <c r="B4634" t="s">
        <v>3178</v>
      </c>
      <c r="C4634" t="s">
        <v>1185</v>
      </c>
      <c r="D4634">
        <v>0</v>
      </c>
      <c r="E4634">
        <v>189</v>
      </c>
      <c r="F4634">
        <v>40</v>
      </c>
      <c r="G4634">
        <v>4</v>
      </c>
      <c r="H4634" t="s">
        <v>3146</v>
      </c>
      <c r="I4634" t="s">
        <v>3147</v>
      </c>
    </row>
    <row r="4635" spans="1:9" x14ac:dyDescent="0.3">
      <c r="A4635" t="s">
        <v>798</v>
      </c>
      <c r="B4635" t="s">
        <v>3172</v>
      </c>
      <c r="C4635" t="s">
        <v>1185</v>
      </c>
      <c r="D4635">
        <v>0</v>
      </c>
      <c r="E4635">
        <v>95</v>
      </c>
      <c r="F4635">
        <v>38</v>
      </c>
      <c r="G4635">
        <v>6</v>
      </c>
      <c r="H4635" t="s">
        <v>3146</v>
      </c>
      <c r="I4635" t="s">
        <v>3147</v>
      </c>
    </row>
    <row r="4636" spans="1:9" x14ac:dyDescent="0.3">
      <c r="A4636" t="s">
        <v>1423</v>
      </c>
      <c r="B4636" t="s">
        <v>3177</v>
      </c>
      <c r="C4636" t="s">
        <v>1185</v>
      </c>
      <c r="D4636">
        <v>0</v>
      </c>
      <c r="E4636">
        <v>433</v>
      </c>
      <c r="F4636">
        <v>48</v>
      </c>
      <c r="G4636">
        <v>4</v>
      </c>
      <c r="H4636" t="s">
        <v>3146</v>
      </c>
      <c r="I4636" t="s">
        <v>3147</v>
      </c>
    </row>
    <row r="4637" spans="1:9" x14ac:dyDescent="0.3">
      <c r="A4637" t="s">
        <v>1866</v>
      </c>
      <c r="B4637" t="s">
        <v>3193</v>
      </c>
      <c r="C4637" t="s">
        <v>1185</v>
      </c>
      <c r="D4637">
        <v>0</v>
      </c>
      <c r="E4637">
        <v>64</v>
      </c>
      <c r="F4637">
        <v>32</v>
      </c>
      <c r="G4637">
        <v>4</v>
      </c>
      <c r="H4637" t="s">
        <v>3146</v>
      </c>
      <c r="I4637" t="s">
        <v>3147</v>
      </c>
    </row>
    <row r="4638" spans="1:9" x14ac:dyDescent="0.3">
      <c r="A4638" t="s">
        <v>3262</v>
      </c>
      <c r="B4638" t="s">
        <v>3198</v>
      </c>
      <c r="C4638" t="s">
        <v>1185</v>
      </c>
      <c r="D4638">
        <v>0</v>
      </c>
      <c r="E4638">
        <v>196</v>
      </c>
      <c r="F4638">
        <v>27</v>
      </c>
      <c r="G4638">
        <v>4</v>
      </c>
      <c r="H4638" t="s">
        <v>3146</v>
      </c>
      <c r="I4638" t="s">
        <v>3147</v>
      </c>
    </row>
    <row r="4639" spans="1:9" x14ac:dyDescent="0.3">
      <c r="A4639" t="s">
        <v>807</v>
      </c>
      <c r="B4639" t="s">
        <v>3159</v>
      </c>
      <c r="C4639" t="s">
        <v>1185</v>
      </c>
      <c r="D4639">
        <v>0</v>
      </c>
      <c r="E4639">
        <v>426</v>
      </c>
      <c r="F4639">
        <v>136</v>
      </c>
      <c r="G4639">
        <v>9</v>
      </c>
      <c r="H4639" t="s">
        <v>3146</v>
      </c>
      <c r="I4639" t="s">
        <v>3147</v>
      </c>
    </row>
    <row r="4640" spans="1:9" x14ac:dyDescent="0.3">
      <c r="A4640" t="s">
        <v>202</v>
      </c>
      <c r="B4640" t="s">
        <v>3172</v>
      </c>
      <c r="C4640" t="s">
        <v>1185</v>
      </c>
      <c r="D4640">
        <v>0</v>
      </c>
      <c r="E4640">
        <v>48</v>
      </c>
      <c r="F4640">
        <v>19</v>
      </c>
      <c r="G4640">
        <v>3</v>
      </c>
      <c r="H4640" t="s">
        <v>3146</v>
      </c>
      <c r="I4640" t="s">
        <v>3147</v>
      </c>
    </row>
    <row r="4641" spans="1:9" x14ac:dyDescent="0.3">
      <c r="A4641" t="s">
        <v>1768</v>
      </c>
      <c r="B4641" t="s">
        <v>3171</v>
      </c>
      <c r="C4641" t="s">
        <v>1185</v>
      </c>
      <c r="D4641">
        <v>0</v>
      </c>
      <c r="E4641">
        <v>48</v>
      </c>
      <c r="F4641">
        <v>6</v>
      </c>
      <c r="G4641">
        <v>3</v>
      </c>
      <c r="H4641" t="s">
        <v>3146</v>
      </c>
      <c r="I4641" t="s">
        <v>3147</v>
      </c>
    </row>
    <row r="4642" spans="1:9" x14ac:dyDescent="0.3">
      <c r="A4642" t="s">
        <v>205</v>
      </c>
      <c r="B4642" t="s">
        <v>3226</v>
      </c>
      <c r="C4642" t="s">
        <v>1185</v>
      </c>
      <c r="D4642">
        <v>0</v>
      </c>
      <c r="E4642">
        <v>86</v>
      </c>
      <c r="F4642">
        <v>18</v>
      </c>
      <c r="G4642">
        <v>3</v>
      </c>
      <c r="H4642" t="s">
        <v>3146</v>
      </c>
      <c r="I4642" t="s">
        <v>3147</v>
      </c>
    </row>
    <row r="4643" spans="1:9" x14ac:dyDescent="0.3">
      <c r="A4643" t="s">
        <v>3263</v>
      </c>
      <c r="B4643" t="s">
        <v>3175</v>
      </c>
      <c r="C4643" t="s">
        <v>1185</v>
      </c>
      <c r="D4643">
        <v>0</v>
      </c>
      <c r="E4643">
        <v>321</v>
      </c>
      <c r="F4643">
        <v>132</v>
      </c>
      <c r="G4643">
        <v>3</v>
      </c>
      <c r="H4643" t="s">
        <v>3146</v>
      </c>
      <c r="I4643" t="s">
        <v>3147</v>
      </c>
    </row>
    <row r="4644" spans="1:9" x14ac:dyDescent="0.3">
      <c r="A4644" t="s">
        <v>3221</v>
      </c>
      <c r="B4644" t="s">
        <v>3171</v>
      </c>
      <c r="C4644" t="s">
        <v>1185</v>
      </c>
      <c r="D4644">
        <v>0</v>
      </c>
      <c r="E4644">
        <v>48</v>
      </c>
      <c r="F4644">
        <v>6</v>
      </c>
      <c r="G4644">
        <v>3</v>
      </c>
      <c r="H4644" t="s">
        <v>3146</v>
      </c>
      <c r="I4644" t="s">
        <v>3147</v>
      </c>
    </row>
    <row r="4645" spans="1:9" x14ac:dyDescent="0.3">
      <c r="A4645" t="s">
        <v>3264</v>
      </c>
      <c r="B4645" t="s">
        <v>3175</v>
      </c>
      <c r="C4645" t="s">
        <v>1185</v>
      </c>
      <c r="D4645">
        <v>0</v>
      </c>
      <c r="E4645">
        <v>964</v>
      </c>
      <c r="F4645">
        <v>395</v>
      </c>
      <c r="G4645">
        <v>9</v>
      </c>
      <c r="H4645" t="s">
        <v>3146</v>
      </c>
      <c r="I4645" t="s">
        <v>3147</v>
      </c>
    </row>
    <row r="4646" spans="1:9" x14ac:dyDescent="0.3">
      <c r="A4646" t="s">
        <v>2627</v>
      </c>
      <c r="B4646" t="s">
        <v>3201</v>
      </c>
      <c r="C4646" t="s">
        <v>1185</v>
      </c>
      <c r="D4646">
        <v>0</v>
      </c>
      <c r="E4646">
        <v>1020</v>
      </c>
      <c r="F4646">
        <v>265</v>
      </c>
      <c r="G4646">
        <v>9</v>
      </c>
      <c r="H4646" t="s">
        <v>3146</v>
      </c>
      <c r="I4646" t="s">
        <v>3147</v>
      </c>
    </row>
    <row r="4647" spans="1:9" x14ac:dyDescent="0.3">
      <c r="A4647" t="s">
        <v>984</v>
      </c>
      <c r="B4647" t="s">
        <v>3177</v>
      </c>
      <c r="C4647" t="s">
        <v>1185</v>
      </c>
      <c r="D4647">
        <v>0</v>
      </c>
      <c r="E4647">
        <v>324</v>
      </c>
      <c r="F4647">
        <v>36</v>
      </c>
      <c r="G4647">
        <v>3</v>
      </c>
      <c r="H4647" t="s">
        <v>3146</v>
      </c>
      <c r="I4647" t="s">
        <v>3147</v>
      </c>
    </row>
    <row r="4648" spans="1:9" x14ac:dyDescent="0.3">
      <c r="A4648" t="s">
        <v>3265</v>
      </c>
      <c r="B4648" t="s">
        <v>3154</v>
      </c>
      <c r="C4648" t="s">
        <v>1185</v>
      </c>
      <c r="D4648">
        <v>0</v>
      </c>
      <c r="E4648">
        <v>211</v>
      </c>
      <c r="F4648">
        <v>57</v>
      </c>
      <c r="G4648">
        <v>8</v>
      </c>
      <c r="H4648" t="s">
        <v>3146</v>
      </c>
      <c r="I4648" t="s">
        <v>3147</v>
      </c>
    </row>
    <row r="4649" spans="1:9" x14ac:dyDescent="0.3">
      <c r="A4649" t="s">
        <v>3266</v>
      </c>
      <c r="B4649" t="s">
        <v>3195</v>
      </c>
      <c r="C4649" t="s">
        <v>1185</v>
      </c>
      <c r="D4649">
        <v>0</v>
      </c>
      <c r="E4649">
        <v>242</v>
      </c>
      <c r="F4649">
        <v>14</v>
      </c>
      <c r="G4649">
        <v>5</v>
      </c>
      <c r="H4649" t="s">
        <v>3146</v>
      </c>
      <c r="I4649" t="s">
        <v>3147</v>
      </c>
    </row>
    <row r="4650" spans="1:9" x14ac:dyDescent="0.3">
      <c r="A4650" t="s">
        <v>3194</v>
      </c>
      <c r="B4650" t="s">
        <v>3150</v>
      </c>
      <c r="C4650" t="s">
        <v>1185</v>
      </c>
      <c r="D4650">
        <v>0</v>
      </c>
      <c r="E4650">
        <v>126</v>
      </c>
      <c r="F4650">
        <v>6</v>
      </c>
      <c r="G4650">
        <v>5</v>
      </c>
      <c r="H4650" t="s">
        <v>3146</v>
      </c>
      <c r="I4650" t="s">
        <v>3147</v>
      </c>
    </row>
    <row r="4651" spans="1:9" x14ac:dyDescent="0.3">
      <c r="A4651" t="s">
        <v>3267</v>
      </c>
      <c r="B4651" t="s">
        <v>3157</v>
      </c>
      <c r="C4651" t="s">
        <v>1185</v>
      </c>
      <c r="D4651">
        <v>0</v>
      </c>
      <c r="E4651">
        <v>94</v>
      </c>
      <c r="F4651">
        <v>34</v>
      </c>
      <c r="G4651">
        <v>2</v>
      </c>
      <c r="H4651" t="s">
        <v>3146</v>
      </c>
      <c r="I4651" t="s">
        <v>3147</v>
      </c>
    </row>
    <row r="4652" spans="1:9" x14ac:dyDescent="0.3">
      <c r="A4652" t="s">
        <v>1286</v>
      </c>
      <c r="B4652" t="s">
        <v>3154</v>
      </c>
      <c r="C4652" t="s">
        <v>1185</v>
      </c>
      <c r="D4652">
        <v>0</v>
      </c>
      <c r="E4652">
        <v>264</v>
      </c>
      <c r="F4652">
        <v>71</v>
      </c>
      <c r="G4652">
        <v>10</v>
      </c>
      <c r="H4652" t="s">
        <v>3146</v>
      </c>
      <c r="I4652" t="s">
        <v>3147</v>
      </c>
    </row>
    <row r="4653" spans="1:9" x14ac:dyDescent="0.3">
      <c r="A4653" t="s">
        <v>1286</v>
      </c>
      <c r="B4653" t="s">
        <v>3198</v>
      </c>
      <c r="C4653" t="s">
        <v>1185</v>
      </c>
      <c r="D4653">
        <v>0</v>
      </c>
      <c r="E4653">
        <v>147</v>
      </c>
      <c r="F4653">
        <v>21</v>
      </c>
      <c r="G4653">
        <v>3</v>
      </c>
      <c r="H4653" t="s">
        <v>3146</v>
      </c>
      <c r="I4653" t="s">
        <v>3147</v>
      </c>
    </row>
    <row r="4654" spans="1:9" x14ac:dyDescent="0.3">
      <c r="A4654" t="s">
        <v>1461</v>
      </c>
      <c r="B4654" t="s">
        <v>3201</v>
      </c>
      <c r="C4654" t="s">
        <v>1185</v>
      </c>
      <c r="D4654">
        <v>0</v>
      </c>
      <c r="E4654">
        <v>227</v>
      </c>
      <c r="F4654">
        <v>59</v>
      </c>
      <c r="G4654">
        <v>2</v>
      </c>
      <c r="H4654" t="s">
        <v>3146</v>
      </c>
      <c r="I4654" t="s">
        <v>3147</v>
      </c>
    </row>
    <row r="4655" spans="1:9" x14ac:dyDescent="0.3">
      <c r="A4655" t="s">
        <v>2243</v>
      </c>
      <c r="B4655" t="s">
        <v>3215</v>
      </c>
      <c r="C4655" t="s">
        <v>1185</v>
      </c>
      <c r="D4655">
        <v>0</v>
      </c>
      <c r="E4655">
        <v>165</v>
      </c>
      <c r="F4655">
        <v>46</v>
      </c>
      <c r="G4655">
        <v>3</v>
      </c>
      <c r="H4655" t="s">
        <v>3146</v>
      </c>
      <c r="I4655" t="s">
        <v>3147</v>
      </c>
    </row>
    <row r="4656" spans="1:9" x14ac:dyDescent="0.3">
      <c r="A4656" t="s">
        <v>1004</v>
      </c>
      <c r="B4656" t="s">
        <v>3166</v>
      </c>
      <c r="C4656" t="s">
        <v>1185</v>
      </c>
      <c r="D4656">
        <v>0</v>
      </c>
      <c r="E4656">
        <v>428</v>
      </c>
      <c r="F4656">
        <v>107</v>
      </c>
      <c r="G4656">
        <v>4</v>
      </c>
      <c r="H4656" t="s">
        <v>3146</v>
      </c>
      <c r="I4656" t="s">
        <v>3147</v>
      </c>
    </row>
    <row r="4657" spans="1:9" x14ac:dyDescent="0.3">
      <c r="A4657" t="s">
        <v>1161</v>
      </c>
      <c r="B4657" t="s">
        <v>3178</v>
      </c>
      <c r="C4657" t="s">
        <v>1185</v>
      </c>
      <c r="D4657">
        <v>0</v>
      </c>
      <c r="E4657">
        <v>94</v>
      </c>
      <c r="F4657">
        <v>20</v>
      </c>
      <c r="G4657">
        <v>2</v>
      </c>
      <c r="H4657" t="s">
        <v>3146</v>
      </c>
      <c r="I4657" t="s">
        <v>3147</v>
      </c>
    </row>
    <row r="4658" spans="1:9" x14ac:dyDescent="0.3">
      <c r="A4658" t="s">
        <v>2128</v>
      </c>
      <c r="B4658" t="s">
        <v>3175</v>
      </c>
      <c r="C4658" t="s">
        <v>1185</v>
      </c>
      <c r="D4658">
        <v>0</v>
      </c>
      <c r="E4658">
        <v>749</v>
      </c>
      <c r="F4658">
        <v>307</v>
      </c>
      <c r="G4658">
        <v>7</v>
      </c>
      <c r="H4658" t="s">
        <v>3146</v>
      </c>
      <c r="I4658" t="s">
        <v>3147</v>
      </c>
    </row>
    <row r="4659" spans="1:9" x14ac:dyDescent="0.3">
      <c r="A4659" t="s">
        <v>581</v>
      </c>
      <c r="B4659" t="s">
        <v>3153</v>
      </c>
      <c r="C4659" t="s">
        <v>1185</v>
      </c>
      <c r="D4659">
        <v>0</v>
      </c>
      <c r="E4659">
        <v>123</v>
      </c>
      <c r="F4659">
        <v>17</v>
      </c>
      <c r="G4659">
        <v>3</v>
      </c>
      <c r="H4659" t="s">
        <v>3146</v>
      </c>
      <c r="I4659" t="s">
        <v>3147</v>
      </c>
    </row>
    <row r="4660" spans="1:9" x14ac:dyDescent="0.3">
      <c r="A4660" t="s">
        <v>3268</v>
      </c>
      <c r="B4660" t="s">
        <v>3166</v>
      </c>
      <c r="C4660" t="s">
        <v>1185</v>
      </c>
      <c r="D4660">
        <v>0</v>
      </c>
      <c r="E4660">
        <v>214</v>
      </c>
      <c r="F4660">
        <v>53</v>
      </c>
      <c r="G4660">
        <v>2</v>
      </c>
      <c r="H4660" t="s">
        <v>3146</v>
      </c>
      <c r="I4660" t="s">
        <v>3147</v>
      </c>
    </row>
    <row r="4661" spans="1:9" x14ac:dyDescent="0.3">
      <c r="A4661" t="s">
        <v>3269</v>
      </c>
      <c r="B4661" t="s">
        <v>3159</v>
      </c>
      <c r="C4661" t="s">
        <v>1185</v>
      </c>
      <c r="D4661">
        <v>0</v>
      </c>
      <c r="E4661">
        <v>189</v>
      </c>
      <c r="F4661">
        <v>60</v>
      </c>
      <c r="G4661">
        <v>4</v>
      </c>
      <c r="H4661" t="s">
        <v>3146</v>
      </c>
      <c r="I4661" t="s">
        <v>3147</v>
      </c>
    </row>
    <row r="4662" spans="1:9" x14ac:dyDescent="0.3">
      <c r="A4662" t="s">
        <v>3270</v>
      </c>
      <c r="B4662" t="s">
        <v>3271</v>
      </c>
      <c r="C4662" t="s">
        <v>3272</v>
      </c>
      <c r="D4662">
        <v>0</v>
      </c>
      <c r="E4662">
        <v>854</v>
      </c>
      <c r="F4662">
        <v>290</v>
      </c>
      <c r="G4662">
        <v>7</v>
      </c>
      <c r="H4662" t="s">
        <v>3146</v>
      </c>
      <c r="I4662" t="s">
        <v>3273</v>
      </c>
    </row>
    <row r="4663" spans="1:9" x14ac:dyDescent="0.3">
      <c r="A4663" t="s">
        <v>298</v>
      </c>
      <c r="B4663" t="s">
        <v>3274</v>
      </c>
      <c r="C4663" t="s">
        <v>3272</v>
      </c>
      <c r="D4663">
        <v>0</v>
      </c>
      <c r="E4663">
        <v>825</v>
      </c>
      <c r="F4663">
        <v>338</v>
      </c>
      <c r="G4663">
        <v>2</v>
      </c>
      <c r="H4663" t="s">
        <v>3146</v>
      </c>
      <c r="I4663" t="s">
        <v>3273</v>
      </c>
    </row>
    <row r="4664" spans="1:9" x14ac:dyDescent="0.3">
      <c r="A4664" t="s">
        <v>22</v>
      </c>
      <c r="B4664" t="s">
        <v>3275</v>
      </c>
      <c r="C4664" t="s">
        <v>3276</v>
      </c>
      <c r="D4664">
        <v>0</v>
      </c>
      <c r="E4664">
        <v>729</v>
      </c>
      <c r="F4664">
        <v>241</v>
      </c>
      <c r="G4664">
        <v>2</v>
      </c>
      <c r="H4664" t="s">
        <v>3146</v>
      </c>
      <c r="I4664" t="s">
        <v>3273</v>
      </c>
    </row>
    <row r="4665" spans="1:9" x14ac:dyDescent="0.3">
      <c r="A4665" t="s">
        <v>720</v>
      </c>
      <c r="B4665" t="s">
        <v>3277</v>
      </c>
      <c r="C4665" t="s">
        <v>1640</v>
      </c>
      <c r="D4665">
        <v>0</v>
      </c>
      <c r="E4665">
        <v>368</v>
      </c>
      <c r="F4665">
        <v>15</v>
      </c>
      <c r="G4665">
        <v>3</v>
      </c>
      <c r="H4665" t="s">
        <v>3146</v>
      </c>
      <c r="I4665" t="s">
        <v>3273</v>
      </c>
    </row>
    <row r="4666" spans="1:9" x14ac:dyDescent="0.3">
      <c r="A4666" t="s">
        <v>721</v>
      </c>
      <c r="B4666" t="s">
        <v>3278</v>
      </c>
      <c r="C4666" t="s">
        <v>3279</v>
      </c>
      <c r="D4666">
        <v>0</v>
      </c>
      <c r="E4666">
        <v>780</v>
      </c>
      <c r="F4666">
        <v>117</v>
      </c>
      <c r="G4666">
        <v>2</v>
      </c>
      <c r="H4666" t="s">
        <v>3146</v>
      </c>
      <c r="I4666" t="s">
        <v>3273</v>
      </c>
    </row>
    <row r="4667" spans="1:9" x14ac:dyDescent="0.3">
      <c r="A4667" t="s">
        <v>299</v>
      </c>
      <c r="B4667" t="s">
        <v>3280</v>
      </c>
      <c r="C4667" t="s">
        <v>3272</v>
      </c>
      <c r="D4667">
        <v>0</v>
      </c>
      <c r="E4667">
        <v>822</v>
      </c>
      <c r="F4667">
        <v>353</v>
      </c>
      <c r="G4667">
        <v>2</v>
      </c>
      <c r="H4667" t="s">
        <v>3146</v>
      </c>
      <c r="I4667" t="s">
        <v>3273</v>
      </c>
    </row>
    <row r="4668" spans="1:9" x14ac:dyDescent="0.3">
      <c r="A4668" t="s">
        <v>874</v>
      </c>
      <c r="B4668" t="s">
        <v>3274</v>
      </c>
      <c r="C4668" t="s">
        <v>3279</v>
      </c>
      <c r="D4668">
        <v>0</v>
      </c>
      <c r="E4668">
        <v>2076</v>
      </c>
      <c r="F4668">
        <v>104</v>
      </c>
      <c r="G4668">
        <v>5</v>
      </c>
      <c r="H4668" t="s">
        <v>3146</v>
      </c>
      <c r="I4668" t="s">
        <v>3273</v>
      </c>
    </row>
    <row r="4669" spans="1:9" x14ac:dyDescent="0.3">
      <c r="A4669" t="s">
        <v>524</v>
      </c>
      <c r="B4669" t="s">
        <v>3281</v>
      </c>
      <c r="C4669" t="s">
        <v>3272</v>
      </c>
      <c r="D4669">
        <v>0</v>
      </c>
      <c r="E4669">
        <v>1314</v>
      </c>
      <c r="F4669">
        <v>342</v>
      </c>
      <c r="G4669">
        <v>3</v>
      </c>
      <c r="H4669" t="s">
        <v>3146</v>
      </c>
      <c r="I4669" t="s">
        <v>3273</v>
      </c>
    </row>
    <row r="4670" spans="1:9" x14ac:dyDescent="0.3">
      <c r="A4670" t="s">
        <v>3282</v>
      </c>
      <c r="B4670" t="s">
        <v>3283</v>
      </c>
      <c r="C4670" t="s">
        <v>3279</v>
      </c>
      <c r="D4670">
        <v>0</v>
      </c>
      <c r="E4670">
        <v>288</v>
      </c>
      <c r="F4670">
        <v>20</v>
      </c>
      <c r="G4670">
        <v>2</v>
      </c>
      <c r="H4670" t="s">
        <v>3146</v>
      </c>
      <c r="I4670" t="s">
        <v>3273</v>
      </c>
    </row>
    <row r="4671" spans="1:9" x14ac:dyDescent="0.3">
      <c r="A4671" t="s">
        <v>304</v>
      </c>
      <c r="B4671" t="s">
        <v>3284</v>
      </c>
      <c r="C4671" t="s">
        <v>3276</v>
      </c>
      <c r="D4671">
        <v>0</v>
      </c>
      <c r="E4671">
        <v>2624</v>
      </c>
      <c r="F4671">
        <v>446</v>
      </c>
      <c r="G4671">
        <v>6</v>
      </c>
      <c r="H4671" t="s">
        <v>3146</v>
      </c>
      <c r="I4671" t="s">
        <v>3273</v>
      </c>
    </row>
    <row r="4672" spans="1:9" x14ac:dyDescent="0.3">
      <c r="A4672" t="s">
        <v>2148</v>
      </c>
      <c r="B4672" t="s">
        <v>3285</v>
      </c>
      <c r="C4672" t="s">
        <v>3276</v>
      </c>
      <c r="D4672">
        <v>0</v>
      </c>
      <c r="E4672">
        <v>719</v>
      </c>
      <c r="F4672">
        <v>21</v>
      </c>
      <c r="G4672">
        <v>5</v>
      </c>
      <c r="H4672" t="s">
        <v>3146</v>
      </c>
      <c r="I4672" t="s">
        <v>3273</v>
      </c>
    </row>
    <row r="4673" spans="1:9" x14ac:dyDescent="0.3">
      <c r="A4673" t="s">
        <v>2153</v>
      </c>
      <c r="B4673" t="s">
        <v>3286</v>
      </c>
      <c r="C4673" t="s">
        <v>1640</v>
      </c>
      <c r="D4673">
        <v>0</v>
      </c>
      <c r="E4673">
        <v>506</v>
      </c>
      <c r="F4673">
        <v>192</v>
      </c>
      <c r="G4673">
        <v>3</v>
      </c>
      <c r="H4673" t="s">
        <v>3146</v>
      </c>
      <c r="I4673" t="s">
        <v>3273</v>
      </c>
    </row>
    <row r="4674" spans="1:9" x14ac:dyDescent="0.3">
      <c r="A4674" t="s">
        <v>3287</v>
      </c>
      <c r="B4674" t="s">
        <v>3288</v>
      </c>
      <c r="C4674" t="s">
        <v>1640</v>
      </c>
      <c r="D4674">
        <v>0</v>
      </c>
      <c r="E4674">
        <v>2056</v>
      </c>
      <c r="F4674">
        <v>391</v>
      </c>
      <c r="G4674">
        <v>5</v>
      </c>
      <c r="H4674" t="s">
        <v>3146</v>
      </c>
      <c r="I4674" t="s">
        <v>3273</v>
      </c>
    </row>
    <row r="4675" spans="1:9" x14ac:dyDescent="0.3">
      <c r="A4675" t="s">
        <v>2980</v>
      </c>
      <c r="B4675" t="s">
        <v>3275</v>
      </c>
      <c r="C4675" t="s">
        <v>1640</v>
      </c>
      <c r="D4675">
        <v>0</v>
      </c>
      <c r="E4675">
        <v>1814</v>
      </c>
      <c r="F4675">
        <v>653</v>
      </c>
      <c r="G4675">
        <v>5</v>
      </c>
      <c r="H4675" t="s">
        <v>3146</v>
      </c>
      <c r="I4675" t="s">
        <v>3273</v>
      </c>
    </row>
    <row r="4676" spans="1:9" x14ac:dyDescent="0.3">
      <c r="A4676" t="s">
        <v>3289</v>
      </c>
      <c r="B4676" t="s">
        <v>3290</v>
      </c>
      <c r="C4676" t="s">
        <v>3279</v>
      </c>
      <c r="D4676">
        <v>0</v>
      </c>
      <c r="E4676">
        <v>338</v>
      </c>
      <c r="F4676">
        <v>139</v>
      </c>
      <c r="G4676">
        <v>2</v>
      </c>
      <c r="H4676" t="s">
        <v>3146</v>
      </c>
      <c r="I4676" t="s">
        <v>3273</v>
      </c>
    </row>
    <row r="4677" spans="1:9" x14ac:dyDescent="0.3">
      <c r="A4677" t="s">
        <v>3291</v>
      </c>
      <c r="B4677" t="s">
        <v>3292</v>
      </c>
      <c r="C4677" t="s">
        <v>1640</v>
      </c>
      <c r="D4677">
        <v>0</v>
      </c>
      <c r="E4677">
        <v>247</v>
      </c>
      <c r="F4677">
        <v>35</v>
      </c>
      <c r="G4677">
        <v>2</v>
      </c>
      <c r="H4677" t="s">
        <v>3146</v>
      </c>
      <c r="I4677" t="s">
        <v>3273</v>
      </c>
    </row>
    <row r="4678" spans="1:9" x14ac:dyDescent="0.3">
      <c r="A4678" t="s">
        <v>2158</v>
      </c>
      <c r="B4678" t="s">
        <v>3293</v>
      </c>
      <c r="C4678" t="s">
        <v>3272</v>
      </c>
      <c r="D4678">
        <v>0</v>
      </c>
      <c r="E4678">
        <v>143</v>
      </c>
      <c r="F4678">
        <v>32</v>
      </c>
      <c r="G4678">
        <v>1</v>
      </c>
      <c r="H4678" t="s">
        <v>3146</v>
      </c>
      <c r="I4678" t="s">
        <v>3273</v>
      </c>
    </row>
    <row r="4679" spans="1:9" x14ac:dyDescent="0.3">
      <c r="A4679" t="s">
        <v>1031</v>
      </c>
      <c r="B4679" t="s">
        <v>3286</v>
      </c>
      <c r="C4679" t="s">
        <v>1640</v>
      </c>
      <c r="D4679">
        <v>0</v>
      </c>
      <c r="E4679">
        <v>169</v>
      </c>
      <c r="F4679">
        <v>64</v>
      </c>
      <c r="G4679">
        <v>1</v>
      </c>
      <c r="H4679" t="s">
        <v>3146</v>
      </c>
      <c r="I4679" t="s">
        <v>3273</v>
      </c>
    </row>
    <row r="4680" spans="1:9" x14ac:dyDescent="0.3">
      <c r="A4680" t="s">
        <v>1031</v>
      </c>
      <c r="B4680" t="s">
        <v>3285</v>
      </c>
      <c r="C4680" t="s">
        <v>3276</v>
      </c>
      <c r="D4680">
        <v>0</v>
      </c>
      <c r="E4680">
        <v>431</v>
      </c>
      <c r="F4680">
        <v>13</v>
      </c>
      <c r="G4680">
        <v>3</v>
      </c>
      <c r="H4680" t="s">
        <v>3146</v>
      </c>
      <c r="I4680" t="s">
        <v>3273</v>
      </c>
    </row>
    <row r="4681" spans="1:9" x14ac:dyDescent="0.3">
      <c r="A4681" t="s">
        <v>2526</v>
      </c>
      <c r="B4681" t="s">
        <v>3294</v>
      </c>
      <c r="C4681" t="s">
        <v>3272</v>
      </c>
      <c r="D4681">
        <v>0</v>
      </c>
      <c r="E4681">
        <v>514</v>
      </c>
      <c r="F4681">
        <v>92</v>
      </c>
      <c r="G4681">
        <v>3</v>
      </c>
      <c r="H4681" t="s">
        <v>3146</v>
      </c>
      <c r="I4681" t="s">
        <v>3273</v>
      </c>
    </row>
    <row r="4682" spans="1:9" x14ac:dyDescent="0.3">
      <c r="A4682" t="s">
        <v>3295</v>
      </c>
      <c r="B4682" t="s">
        <v>3296</v>
      </c>
      <c r="C4682" t="s">
        <v>3276</v>
      </c>
      <c r="D4682">
        <v>0</v>
      </c>
      <c r="E4682">
        <v>630</v>
      </c>
      <c r="F4682">
        <v>132</v>
      </c>
      <c r="G4682">
        <v>5</v>
      </c>
      <c r="H4682" t="s">
        <v>3146</v>
      </c>
      <c r="I4682" t="s">
        <v>3273</v>
      </c>
    </row>
    <row r="4683" spans="1:9" x14ac:dyDescent="0.3">
      <c r="A4683" t="s">
        <v>317</v>
      </c>
      <c r="B4683" t="s">
        <v>3293</v>
      </c>
      <c r="C4683" t="s">
        <v>1640</v>
      </c>
      <c r="D4683">
        <v>0</v>
      </c>
      <c r="E4683">
        <v>286</v>
      </c>
      <c r="F4683">
        <v>83</v>
      </c>
      <c r="G4683">
        <v>2</v>
      </c>
      <c r="H4683" t="s">
        <v>3146</v>
      </c>
      <c r="I4683" t="s">
        <v>3273</v>
      </c>
    </row>
    <row r="4684" spans="1:9" x14ac:dyDescent="0.3">
      <c r="A4684" t="s">
        <v>735</v>
      </c>
      <c r="B4684" t="s">
        <v>3294</v>
      </c>
      <c r="C4684" t="s">
        <v>3276</v>
      </c>
      <c r="D4684">
        <v>0</v>
      </c>
      <c r="E4684">
        <v>518</v>
      </c>
      <c r="F4684">
        <v>160</v>
      </c>
      <c r="G4684">
        <v>3</v>
      </c>
      <c r="H4684" t="s">
        <v>3146</v>
      </c>
      <c r="I4684" t="s">
        <v>3273</v>
      </c>
    </row>
    <row r="4685" spans="1:9" x14ac:dyDescent="0.3">
      <c r="A4685" t="s">
        <v>1708</v>
      </c>
      <c r="B4685" t="s">
        <v>3271</v>
      </c>
      <c r="C4685" t="s">
        <v>3272</v>
      </c>
      <c r="D4685">
        <v>0</v>
      </c>
      <c r="E4685">
        <v>854</v>
      </c>
      <c r="F4685">
        <v>290</v>
      </c>
      <c r="G4685">
        <v>7</v>
      </c>
      <c r="H4685" t="s">
        <v>3146</v>
      </c>
      <c r="I4685" t="s">
        <v>3273</v>
      </c>
    </row>
    <row r="4686" spans="1:9" x14ac:dyDescent="0.3">
      <c r="A4686" t="s">
        <v>897</v>
      </c>
      <c r="B4686" t="s">
        <v>3297</v>
      </c>
      <c r="C4686" t="s">
        <v>3272</v>
      </c>
      <c r="D4686">
        <v>0</v>
      </c>
      <c r="E4686">
        <v>242</v>
      </c>
      <c r="F4686">
        <v>102</v>
      </c>
      <c r="G4686">
        <v>2</v>
      </c>
      <c r="H4686" t="s">
        <v>3146</v>
      </c>
      <c r="I4686" t="s">
        <v>3273</v>
      </c>
    </row>
    <row r="4687" spans="1:9" x14ac:dyDescent="0.3">
      <c r="A4687" t="s">
        <v>2537</v>
      </c>
      <c r="B4687" t="s">
        <v>3292</v>
      </c>
      <c r="C4687" t="s">
        <v>3276</v>
      </c>
      <c r="D4687">
        <v>0</v>
      </c>
      <c r="E4687">
        <v>376</v>
      </c>
      <c r="F4687">
        <v>180</v>
      </c>
      <c r="G4687">
        <v>3</v>
      </c>
      <c r="H4687" t="s">
        <v>3146</v>
      </c>
      <c r="I4687" t="s">
        <v>3273</v>
      </c>
    </row>
    <row r="4688" spans="1:9" x14ac:dyDescent="0.3">
      <c r="A4688" t="s">
        <v>2537</v>
      </c>
      <c r="B4688" t="s">
        <v>3284</v>
      </c>
      <c r="C4688" t="s">
        <v>1640</v>
      </c>
      <c r="D4688">
        <v>0</v>
      </c>
      <c r="E4688">
        <v>1742</v>
      </c>
      <c r="F4688">
        <v>261</v>
      </c>
      <c r="G4688">
        <v>4</v>
      </c>
      <c r="H4688" t="s">
        <v>3146</v>
      </c>
      <c r="I4688" t="s">
        <v>3273</v>
      </c>
    </row>
    <row r="4689" spans="1:9" x14ac:dyDescent="0.3">
      <c r="A4689" t="s">
        <v>3298</v>
      </c>
      <c r="B4689" t="s">
        <v>3299</v>
      </c>
      <c r="C4689" t="s">
        <v>3272</v>
      </c>
      <c r="D4689">
        <v>0</v>
      </c>
      <c r="E4689">
        <v>590</v>
      </c>
      <c r="F4689">
        <v>260</v>
      </c>
      <c r="G4689">
        <v>3</v>
      </c>
      <c r="H4689" t="s">
        <v>3146</v>
      </c>
      <c r="I4689" t="s">
        <v>3273</v>
      </c>
    </row>
    <row r="4690" spans="1:9" x14ac:dyDescent="0.3">
      <c r="A4690" t="s">
        <v>2397</v>
      </c>
      <c r="B4690" t="s">
        <v>3286</v>
      </c>
      <c r="C4690" t="s">
        <v>3272</v>
      </c>
      <c r="D4690">
        <v>0</v>
      </c>
      <c r="E4690">
        <v>677</v>
      </c>
      <c r="F4690">
        <v>61</v>
      </c>
      <c r="G4690">
        <v>4</v>
      </c>
      <c r="H4690" t="s">
        <v>3146</v>
      </c>
      <c r="I4690" t="s">
        <v>3273</v>
      </c>
    </row>
    <row r="4691" spans="1:9" x14ac:dyDescent="0.3">
      <c r="A4691" t="s">
        <v>1049</v>
      </c>
      <c r="B4691" t="s">
        <v>3294</v>
      </c>
      <c r="C4691" t="s">
        <v>3276</v>
      </c>
      <c r="D4691">
        <v>0</v>
      </c>
      <c r="E4691">
        <v>1036</v>
      </c>
      <c r="F4691">
        <v>321</v>
      </c>
      <c r="G4691">
        <v>6</v>
      </c>
      <c r="H4691" t="s">
        <v>3146</v>
      </c>
      <c r="I4691" t="s">
        <v>3273</v>
      </c>
    </row>
    <row r="4692" spans="1:9" x14ac:dyDescent="0.3">
      <c r="A4692" t="s">
        <v>469</v>
      </c>
      <c r="B4692" t="s">
        <v>3300</v>
      </c>
      <c r="C4692" t="s">
        <v>3276</v>
      </c>
      <c r="D4692">
        <v>0</v>
      </c>
      <c r="E4692">
        <v>728</v>
      </c>
      <c r="F4692">
        <v>80</v>
      </c>
      <c r="G4692">
        <v>2</v>
      </c>
      <c r="H4692" t="s">
        <v>3146</v>
      </c>
      <c r="I4692" t="s">
        <v>3273</v>
      </c>
    </row>
    <row r="4693" spans="1:9" x14ac:dyDescent="0.3">
      <c r="A4693" t="s">
        <v>3301</v>
      </c>
      <c r="B4693" t="s">
        <v>3293</v>
      </c>
      <c r="C4693" t="s">
        <v>1640</v>
      </c>
      <c r="D4693">
        <v>0</v>
      </c>
      <c r="E4693">
        <v>143</v>
      </c>
      <c r="F4693">
        <v>41</v>
      </c>
      <c r="G4693">
        <v>1</v>
      </c>
      <c r="H4693" t="s">
        <v>3146</v>
      </c>
      <c r="I4693" t="s">
        <v>3273</v>
      </c>
    </row>
    <row r="4694" spans="1:9" x14ac:dyDescent="0.3">
      <c r="A4694" t="s">
        <v>2541</v>
      </c>
      <c r="B4694" t="s">
        <v>3299</v>
      </c>
      <c r="C4694" t="s">
        <v>3276</v>
      </c>
      <c r="D4694">
        <v>0</v>
      </c>
      <c r="E4694">
        <v>990</v>
      </c>
      <c r="F4694">
        <v>149</v>
      </c>
      <c r="G4694">
        <v>5</v>
      </c>
      <c r="H4694" t="s">
        <v>3146</v>
      </c>
      <c r="I4694" t="s">
        <v>3273</v>
      </c>
    </row>
    <row r="4695" spans="1:9" x14ac:dyDescent="0.3">
      <c r="A4695" t="s">
        <v>1356</v>
      </c>
      <c r="B4695" t="s">
        <v>3296</v>
      </c>
      <c r="C4695" t="s">
        <v>3276</v>
      </c>
      <c r="D4695">
        <v>0</v>
      </c>
      <c r="E4695">
        <v>874</v>
      </c>
      <c r="F4695">
        <v>341</v>
      </c>
      <c r="G4695">
        <v>7</v>
      </c>
      <c r="H4695" t="s">
        <v>3146</v>
      </c>
      <c r="I4695" t="s">
        <v>3273</v>
      </c>
    </row>
    <row r="4696" spans="1:9" x14ac:dyDescent="0.3">
      <c r="A4696" t="s">
        <v>1561</v>
      </c>
      <c r="B4696" t="s">
        <v>3302</v>
      </c>
      <c r="C4696" t="s">
        <v>3279</v>
      </c>
      <c r="D4696">
        <v>0</v>
      </c>
      <c r="E4696">
        <v>1542</v>
      </c>
      <c r="F4696">
        <v>200</v>
      </c>
      <c r="G4696">
        <v>9</v>
      </c>
      <c r="H4696" t="s">
        <v>3146</v>
      </c>
      <c r="I4696" t="s">
        <v>3273</v>
      </c>
    </row>
    <row r="4697" spans="1:9" x14ac:dyDescent="0.3">
      <c r="A4697" t="s">
        <v>3303</v>
      </c>
      <c r="B4697" t="s">
        <v>3296</v>
      </c>
      <c r="C4697" t="s">
        <v>3272</v>
      </c>
      <c r="D4697">
        <v>0</v>
      </c>
      <c r="E4697">
        <v>246</v>
      </c>
      <c r="F4697">
        <v>61</v>
      </c>
      <c r="G4697">
        <v>2</v>
      </c>
      <c r="H4697" t="s">
        <v>3146</v>
      </c>
      <c r="I4697" t="s">
        <v>3273</v>
      </c>
    </row>
    <row r="4698" spans="1:9" x14ac:dyDescent="0.3">
      <c r="A4698" t="s">
        <v>608</v>
      </c>
      <c r="B4698" t="s">
        <v>3274</v>
      </c>
      <c r="C4698" t="s">
        <v>1640</v>
      </c>
      <c r="D4698">
        <v>0</v>
      </c>
      <c r="E4698">
        <v>1236</v>
      </c>
      <c r="F4698">
        <v>420</v>
      </c>
      <c r="G4698">
        <v>3</v>
      </c>
      <c r="H4698" t="s">
        <v>3146</v>
      </c>
      <c r="I4698" t="s">
        <v>3273</v>
      </c>
    </row>
    <row r="4699" spans="1:9" x14ac:dyDescent="0.3">
      <c r="A4699" t="s">
        <v>3304</v>
      </c>
      <c r="B4699" t="s">
        <v>3305</v>
      </c>
      <c r="C4699" t="s">
        <v>3276</v>
      </c>
      <c r="D4699">
        <v>0</v>
      </c>
      <c r="E4699">
        <v>299</v>
      </c>
      <c r="F4699">
        <v>113</v>
      </c>
      <c r="G4699">
        <v>2</v>
      </c>
      <c r="H4699" t="s">
        <v>3146</v>
      </c>
      <c r="I4699" t="s">
        <v>3273</v>
      </c>
    </row>
    <row r="4700" spans="1:9" x14ac:dyDescent="0.3">
      <c r="A4700" t="s">
        <v>2543</v>
      </c>
      <c r="B4700" t="s">
        <v>3306</v>
      </c>
      <c r="C4700" t="s">
        <v>3272</v>
      </c>
      <c r="D4700">
        <v>0</v>
      </c>
      <c r="E4700">
        <v>1022</v>
      </c>
      <c r="F4700">
        <v>61</v>
      </c>
      <c r="G4700">
        <v>6</v>
      </c>
      <c r="H4700" t="s">
        <v>3146</v>
      </c>
      <c r="I4700" t="s">
        <v>3273</v>
      </c>
    </row>
    <row r="4701" spans="1:9" x14ac:dyDescent="0.3">
      <c r="A4701" t="s">
        <v>1923</v>
      </c>
      <c r="B4701" t="s">
        <v>3305</v>
      </c>
      <c r="C4701" t="s">
        <v>3272</v>
      </c>
      <c r="D4701">
        <v>0</v>
      </c>
      <c r="E4701">
        <v>439</v>
      </c>
      <c r="F4701">
        <v>66</v>
      </c>
      <c r="G4701">
        <v>3</v>
      </c>
      <c r="H4701" t="s">
        <v>3146</v>
      </c>
      <c r="I4701" t="s">
        <v>3273</v>
      </c>
    </row>
    <row r="4702" spans="1:9" x14ac:dyDescent="0.3">
      <c r="A4702" t="s">
        <v>97</v>
      </c>
      <c r="B4702" t="s">
        <v>3299</v>
      </c>
      <c r="C4702" t="s">
        <v>3279</v>
      </c>
      <c r="D4702">
        <v>0</v>
      </c>
      <c r="E4702">
        <v>399</v>
      </c>
      <c r="F4702">
        <v>48</v>
      </c>
      <c r="G4702">
        <v>2</v>
      </c>
      <c r="H4702" t="s">
        <v>3146</v>
      </c>
      <c r="I4702" t="s">
        <v>3273</v>
      </c>
    </row>
    <row r="4703" spans="1:9" x14ac:dyDescent="0.3">
      <c r="A4703" t="s">
        <v>3307</v>
      </c>
      <c r="B4703" t="s">
        <v>3300</v>
      </c>
      <c r="C4703" t="s">
        <v>3272</v>
      </c>
      <c r="D4703">
        <v>0</v>
      </c>
      <c r="E4703">
        <v>1087</v>
      </c>
      <c r="F4703">
        <v>120</v>
      </c>
      <c r="G4703">
        <v>3</v>
      </c>
      <c r="H4703" t="s">
        <v>3146</v>
      </c>
      <c r="I4703" t="s">
        <v>3273</v>
      </c>
    </row>
    <row r="4704" spans="1:9" x14ac:dyDescent="0.3">
      <c r="A4704" t="s">
        <v>1579</v>
      </c>
      <c r="B4704" t="s">
        <v>3294</v>
      </c>
      <c r="C4704" t="s">
        <v>1640</v>
      </c>
      <c r="D4704">
        <v>0</v>
      </c>
      <c r="E4704">
        <v>341</v>
      </c>
      <c r="F4704">
        <v>31</v>
      </c>
      <c r="G4704">
        <v>2</v>
      </c>
      <c r="H4704" t="s">
        <v>3146</v>
      </c>
      <c r="I4704" t="s">
        <v>3273</v>
      </c>
    </row>
    <row r="4705" spans="1:9" x14ac:dyDescent="0.3">
      <c r="A4705" t="s">
        <v>3308</v>
      </c>
      <c r="B4705" t="s">
        <v>3278</v>
      </c>
      <c r="C4705" t="s">
        <v>3272</v>
      </c>
      <c r="D4705">
        <v>0</v>
      </c>
      <c r="E4705">
        <v>2713</v>
      </c>
      <c r="F4705">
        <v>27</v>
      </c>
      <c r="G4705">
        <v>7</v>
      </c>
      <c r="H4705" t="s">
        <v>3146</v>
      </c>
      <c r="I4705" t="s">
        <v>3273</v>
      </c>
    </row>
    <row r="4706" spans="1:9" x14ac:dyDescent="0.3">
      <c r="A4706" t="s">
        <v>922</v>
      </c>
      <c r="B4706" t="s">
        <v>3278</v>
      </c>
      <c r="C4706" t="s">
        <v>3272</v>
      </c>
      <c r="D4706">
        <v>0</v>
      </c>
      <c r="E4706">
        <v>1163</v>
      </c>
      <c r="F4706">
        <v>12</v>
      </c>
      <c r="G4706">
        <v>3</v>
      </c>
      <c r="H4706" t="s">
        <v>3146</v>
      </c>
      <c r="I4706" t="s">
        <v>3273</v>
      </c>
    </row>
    <row r="4707" spans="1:9" x14ac:dyDescent="0.3">
      <c r="A4707" t="s">
        <v>2182</v>
      </c>
      <c r="B4707" t="s">
        <v>3309</v>
      </c>
      <c r="C4707" t="s">
        <v>1640</v>
      </c>
      <c r="D4707">
        <v>0</v>
      </c>
      <c r="E4707">
        <v>2546</v>
      </c>
      <c r="F4707">
        <v>382</v>
      </c>
      <c r="G4707">
        <v>7</v>
      </c>
      <c r="H4707" t="s">
        <v>3146</v>
      </c>
      <c r="I4707" t="s">
        <v>3273</v>
      </c>
    </row>
    <row r="4708" spans="1:9" x14ac:dyDescent="0.3">
      <c r="A4708" t="s">
        <v>3310</v>
      </c>
      <c r="B4708" t="s">
        <v>3311</v>
      </c>
      <c r="C4708" t="s">
        <v>3272</v>
      </c>
      <c r="D4708">
        <v>0</v>
      </c>
      <c r="E4708">
        <v>297</v>
      </c>
      <c r="F4708">
        <v>47</v>
      </c>
      <c r="G4708">
        <v>2</v>
      </c>
      <c r="H4708" t="s">
        <v>3146</v>
      </c>
      <c r="I4708" t="s">
        <v>3273</v>
      </c>
    </row>
    <row r="4709" spans="1:9" x14ac:dyDescent="0.3">
      <c r="A4709" t="s">
        <v>2987</v>
      </c>
      <c r="B4709" t="s">
        <v>3271</v>
      </c>
      <c r="C4709" t="s">
        <v>3272</v>
      </c>
      <c r="D4709">
        <v>0</v>
      </c>
      <c r="E4709">
        <v>610</v>
      </c>
      <c r="F4709">
        <v>207</v>
      </c>
      <c r="G4709">
        <v>5</v>
      </c>
      <c r="H4709" t="s">
        <v>3146</v>
      </c>
      <c r="I4709" t="s">
        <v>3273</v>
      </c>
    </row>
    <row r="4710" spans="1:9" x14ac:dyDescent="0.3">
      <c r="A4710" t="s">
        <v>539</v>
      </c>
      <c r="B4710" t="s">
        <v>3285</v>
      </c>
      <c r="C4710" t="s">
        <v>3272</v>
      </c>
      <c r="D4710">
        <v>0</v>
      </c>
      <c r="E4710">
        <v>712</v>
      </c>
      <c r="F4710">
        <v>320</v>
      </c>
      <c r="G4710">
        <v>5</v>
      </c>
      <c r="H4710" t="s">
        <v>3146</v>
      </c>
      <c r="I4710" t="s">
        <v>3273</v>
      </c>
    </row>
    <row r="4711" spans="1:9" x14ac:dyDescent="0.3">
      <c r="A4711" t="s">
        <v>1219</v>
      </c>
      <c r="B4711" t="s">
        <v>3305</v>
      </c>
      <c r="C4711" t="s">
        <v>3272</v>
      </c>
      <c r="D4711">
        <v>0</v>
      </c>
      <c r="E4711">
        <v>293</v>
      </c>
      <c r="F4711">
        <v>44</v>
      </c>
      <c r="G4711">
        <v>2</v>
      </c>
      <c r="H4711" t="s">
        <v>3146</v>
      </c>
      <c r="I4711" t="s">
        <v>3273</v>
      </c>
    </row>
    <row r="4712" spans="1:9" x14ac:dyDescent="0.3">
      <c r="A4712" t="s">
        <v>1585</v>
      </c>
      <c r="B4712" t="s">
        <v>3312</v>
      </c>
      <c r="C4712" t="s">
        <v>3276</v>
      </c>
      <c r="D4712">
        <v>0</v>
      </c>
      <c r="E4712">
        <v>372</v>
      </c>
      <c r="F4712">
        <v>186</v>
      </c>
      <c r="G4712">
        <v>3</v>
      </c>
      <c r="H4712" t="s">
        <v>3146</v>
      </c>
      <c r="I4712" t="s">
        <v>3273</v>
      </c>
    </row>
    <row r="4713" spans="1:9" x14ac:dyDescent="0.3">
      <c r="A4713" t="s">
        <v>3313</v>
      </c>
      <c r="B4713" t="s">
        <v>3314</v>
      </c>
      <c r="C4713" t="s">
        <v>1640</v>
      </c>
      <c r="D4713">
        <v>0</v>
      </c>
      <c r="E4713">
        <v>582</v>
      </c>
      <c r="F4713">
        <v>140</v>
      </c>
      <c r="G4713">
        <v>3</v>
      </c>
      <c r="H4713" t="s">
        <v>3146</v>
      </c>
      <c r="I4713" t="s">
        <v>3273</v>
      </c>
    </row>
    <row r="4714" spans="1:9" x14ac:dyDescent="0.3">
      <c r="A4714" t="s">
        <v>1728</v>
      </c>
      <c r="B4714" t="s">
        <v>3274</v>
      </c>
      <c r="C4714" t="s">
        <v>3276</v>
      </c>
      <c r="D4714">
        <v>0</v>
      </c>
      <c r="E4714">
        <v>828</v>
      </c>
      <c r="F4714">
        <v>406</v>
      </c>
      <c r="G4714">
        <v>2</v>
      </c>
      <c r="H4714" t="s">
        <v>3146</v>
      </c>
      <c r="I4714" t="s">
        <v>3273</v>
      </c>
    </row>
    <row r="4715" spans="1:9" x14ac:dyDescent="0.3">
      <c r="A4715" t="s">
        <v>931</v>
      </c>
      <c r="B4715" t="s">
        <v>3296</v>
      </c>
      <c r="C4715" t="s">
        <v>3279</v>
      </c>
      <c r="D4715">
        <v>0</v>
      </c>
      <c r="E4715">
        <v>371</v>
      </c>
      <c r="F4715">
        <v>41</v>
      </c>
      <c r="G4715">
        <v>3</v>
      </c>
      <c r="H4715" t="s">
        <v>3146</v>
      </c>
      <c r="I4715" t="s">
        <v>3273</v>
      </c>
    </row>
    <row r="4716" spans="1:9" x14ac:dyDescent="0.3">
      <c r="A4716" t="s">
        <v>3315</v>
      </c>
      <c r="B4716" t="s">
        <v>3281</v>
      </c>
      <c r="C4716" t="s">
        <v>3272</v>
      </c>
      <c r="D4716">
        <v>0</v>
      </c>
      <c r="E4716">
        <v>876</v>
      </c>
      <c r="F4716">
        <v>228</v>
      </c>
      <c r="G4716">
        <v>2</v>
      </c>
      <c r="H4716" t="s">
        <v>3146</v>
      </c>
      <c r="I4716" t="s">
        <v>3273</v>
      </c>
    </row>
    <row r="4717" spans="1:9" x14ac:dyDescent="0.3">
      <c r="A4717" t="s">
        <v>543</v>
      </c>
      <c r="B4717" t="s">
        <v>3277</v>
      </c>
      <c r="C4717" t="s">
        <v>3276</v>
      </c>
      <c r="D4717">
        <v>0</v>
      </c>
      <c r="E4717">
        <v>373</v>
      </c>
      <c r="F4717">
        <v>30</v>
      </c>
      <c r="G4717">
        <v>3</v>
      </c>
      <c r="H4717" t="s">
        <v>3146</v>
      </c>
      <c r="I4717" t="s">
        <v>3273</v>
      </c>
    </row>
    <row r="4718" spans="1:9" x14ac:dyDescent="0.3">
      <c r="A4718" t="s">
        <v>2565</v>
      </c>
      <c r="B4718" t="s">
        <v>3292</v>
      </c>
      <c r="C4718" t="s">
        <v>3276</v>
      </c>
      <c r="D4718">
        <v>0</v>
      </c>
      <c r="E4718">
        <v>251</v>
      </c>
      <c r="F4718">
        <v>120</v>
      </c>
      <c r="G4718">
        <v>2</v>
      </c>
      <c r="H4718" t="s">
        <v>3146</v>
      </c>
      <c r="I4718" t="s">
        <v>3273</v>
      </c>
    </row>
    <row r="4719" spans="1:9" x14ac:dyDescent="0.3">
      <c r="A4719" t="s">
        <v>3316</v>
      </c>
      <c r="B4719" t="s">
        <v>3294</v>
      </c>
      <c r="C4719" t="s">
        <v>1640</v>
      </c>
      <c r="D4719">
        <v>0</v>
      </c>
      <c r="E4719">
        <v>1024</v>
      </c>
      <c r="F4719">
        <v>92</v>
      </c>
      <c r="G4719">
        <v>6</v>
      </c>
      <c r="H4719" t="s">
        <v>3146</v>
      </c>
      <c r="I4719" t="s">
        <v>3273</v>
      </c>
    </row>
    <row r="4720" spans="1:9" x14ac:dyDescent="0.3">
      <c r="A4720" t="s">
        <v>626</v>
      </c>
      <c r="B4720" t="s">
        <v>3314</v>
      </c>
      <c r="C4720" t="s">
        <v>3279</v>
      </c>
      <c r="D4720">
        <v>0</v>
      </c>
      <c r="E4720">
        <v>591</v>
      </c>
      <c r="F4720">
        <v>219</v>
      </c>
      <c r="G4720">
        <v>3</v>
      </c>
      <c r="H4720" t="s">
        <v>3146</v>
      </c>
      <c r="I4720" t="s">
        <v>3273</v>
      </c>
    </row>
    <row r="4721" spans="1:9" x14ac:dyDescent="0.3">
      <c r="A4721" t="s">
        <v>3317</v>
      </c>
      <c r="B4721" t="s">
        <v>3280</v>
      </c>
      <c r="C4721" t="s">
        <v>3272</v>
      </c>
      <c r="D4721">
        <v>0</v>
      </c>
      <c r="E4721">
        <v>822</v>
      </c>
      <c r="F4721">
        <v>353</v>
      </c>
      <c r="G4721">
        <v>2</v>
      </c>
      <c r="H4721" t="s">
        <v>3146</v>
      </c>
      <c r="I4721" t="s">
        <v>3273</v>
      </c>
    </row>
    <row r="4722" spans="1:9" x14ac:dyDescent="0.3">
      <c r="A4722" t="s">
        <v>940</v>
      </c>
      <c r="B4722" t="s">
        <v>3290</v>
      </c>
      <c r="C4722" t="s">
        <v>3279</v>
      </c>
      <c r="D4722">
        <v>0</v>
      </c>
      <c r="E4722">
        <v>508</v>
      </c>
      <c r="F4722">
        <v>208</v>
      </c>
      <c r="G4722">
        <v>3</v>
      </c>
      <c r="H4722" t="s">
        <v>3146</v>
      </c>
      <c r="I4722" t="s">
        <v>3273</v>
      </c>
    </row>
    <row r="4723" spans="1:9" x14ac:dyDescent="0.3">
      <c r="A4723" t="s">
        <v>3318</v>
      </c>
      <c r="B4723" t="s">
        <v>3283</v>
      </c>
      <c r="C4723" t="s">
        <v>3279</v>
      </c>
      <c r="D4723">
        <v>0</v>
      </c>
      <c r="E4723">
        <v>720</v>
      </c>
      <c r="F4723">
        <v>50</v>
      </c>
      <c r="G4723">
        <v>5</v>
      </c>
      <c r="H4723" t="s">
        <v>3146</v>
      </c>
      <c r="I4723" t="s">
        <v>3273</v>
      </c>
    </row>
    <row r="4724" spans="1:9" x14ac:dyDescent="0.3">
      <c r="A4724" t="s">
        <v>1085</v>
      </c>
      <c r="B4724" t="s">
        <v>3306</v>
      </c>
      <c r="C4724" t="s">
        <v>3272</v>
      </c>
      <c r="D4724">
        <v>0</v>
      </c>
      <c r="E4724">
        <v>1363</v>
      </c>
      <c r="F4724">
        <v>82</v>
      </c>
      <c r="G4724">
        <v>8</v>
      </c>
      <c r="H4724" t="s">
        <v>3146</v>
      </c>
      <c r="I4724" t="s">
        <v>3273</v>
      </c>
    </row>
    <row r="4725" spans="1:9" x14ac:dyDescent="0.3">
      <c r="A4725" t="s">
        <v>628</v>
      </c>
      <c r="B4725" t="s">
        <v>3280</v>
      </c>
      <c r="C4725" t="s">
        <v>1640</v>
      </c>
      <c r="D4725">
        <v>0</v>
      </c>
      <c r="E4725">
        <v>820</v>
      </c>
      <c r="F4725">
        <v>271</v>
      </c>
      <c r="G4725">
        <v>2</v>
      </c>
      <c r="H4725" t="s">
        <v>3146</v>
      </c>
      <c r="I4725" t="s">
        <v>3273</v>
      </c>
    </row>
    <row r="4726" spans="1:9" x14ac:dyDescent="0.3">
      <c r="A4726" t="s">
        <v>1847</v>
      </c>
      <c r="B4726" t="s">
        <v>3294</v>
      </c>
      <c r="C4726" t="s">
        <v>3272</v>
      </c>
      <c r="D4726">
        <v>0</v>
      </c>
      <c r="E4726">
        <v>343</v>
      </c>
      <c r="F4726">
        <v>62</v>
      </c>
      <c r="G4726">
        <v>2</v>
      </c>
      <c r="H4726" t="s">
        <v>3146</v>
      </c>
      <c r="I4726" t="s">
        <v>3273</v>
      </c>
    </row>
    <row r="4727" spans="1:9" x14ac:dyDescent="0.3">
      <c r="A4727" t="s">
        <v>3319</v>
      </c>
      <c r="B4727" t="s">
        <v>3320</v>
      </c>
      <c r="C4727" t="s">
        <v>1640</v>
      </c>
      <c r="D4727">
        <v>0</v>
      </c>
      <c r="E4727">
        <v>440</v>
      </c>
      <c r="F4727">
        <v>128</v>
      </c>
      <c r="G4727">
        <v>3</v>
      </c>
      <c r="H4727" t="s">
        <v>3146</v>
      </c>
      <c r="I4727" t="s">
        <v>3273</v>
      </c>
    </row>
    <row r="4728" spans="1:9" x14ac:dyDescent="0.3">
      <c r="A4728" t="s">
        <v>364</v>
      </c>
      <c r="B4728" t="s">
        <v>3294</v>
      </c>
      <c r="C4728" t="s">
        <v>3272</v>
      </c>
      <c r="D4728">
        <v>0</v>
      </c>
      <c r="E4728">
        <v>856</v>
      </c>
      <c r="F4728">
        <v>154</v>
      </c>
      <c r="G4728">
        <v>5</v>
      </c>
      <c r="H4728" t="s">
        <v>3146</v>
      </c>
      <c r="I4728" t="s">
        <v>3273</v>
      </c>
    </row>
    <row r="4729" spans="1:9" x14ac:dyDescent="0.3">
      <c r="A4729" t="s">
        <v>770</v>
      </c>
      <c r="B4729" t="s">
        <v>3288</v>
      </c>
      <c r="C4729" t="s">
        <v>1640</v>
      </c>
      <c r="D4729">
        <v>0</v>
      </c>
      <c r="E4729">
        <v>822</v>
      </c>
      <c r="F4729">
        <v>156</v>
      </c>
      <c r="G4729">
        <v>2</v>
      </c>
      <c r="H4729" t="s">
        <v>3146</v>
      </c>
      <c r="I4729" t="s">
        <v>3273</v>
      </c>
    </row>
    <row r="4730" spans="1:9" x14ac:dyDescent="0.3">
      <c r="A4730" t="s">
        <v>771</v>
      </c>
      <c r="B4730" t="s">
        <v>3278</v>
      </c>
      <c r="C4730" t="s">
        <v>3276</v>
      </c>
      <c r="D4730">
        <v>0</v>
      </c>
      <c r="E4730">
        <v>1167</v>
      </c>
      <c r="F4730">
        <v>93</v>
      </c>
      <c r="G4730">
        <v>3</v>
      </c>
      <c r="H4730" t="s">
        <v>3146</v>
      </c>
      <c r="I4730" t="s">
        <v>3273</v>
      </c>
    </row>
    <row r="4731" spans="1:9" x14ac:dyDescent="0.3">
      <c r="A4731" t="s">
        <v>2303</v>
      </c>
      <c r="B4731" t="s">
        <v>3300</v>
      </c>
      <c r="C4731" t="s">
        <v>1640</v>
      </c>
      <c r="D4731">
        <v>0</v>
      </c>
      <c r="E4731">
        <v>1086</v>
      </c>
      <c r="F4731">
        <v>380</v>
      </c>
      <c r="G4731">
        <v>3</v>
      </c>
      <c r="H4731" t="s">
        <v>3146</v>
      </c>
      <c r="I4731" t="s">
        <v>3273</v>
      </c>
    </row>
    <row r="4732" spans="1:9" x14ac:dyDescent="0.3">
      <c r="A4732" t="s">
        <v>3321</v>
      </c>
      <c r="B4732" t="s">
        <v>3312</v>
      </c>
      <c r="C4732" t="s">
        <v>1640</v>
      </c>
      <c r="D4732">
        <v>0</v>
      </c>
      <c r="E4732">
        <v>488</v>
      </c>
      <c r="F4732">
        <v>112</v>
      </c>
      <c r="G4732">
        <v>4</v>
      </c>
      <c r="H4732" t="s">
        <v>3146</v>
      </c>
      <c r="I4732" t="s">
        <v>3273</v>
      </c>
    </row>
    <row r="4733" spans="1:9" x14ac:dyDescent="0.3">
      <c r="A4733" t="s">
        <v>372</v>
      </c>
      <c r="B4733" t="s">
        <v>3284</v>
      </c>
      <c r="C4733" t="s">
        <v>1640</v>
      </c>
      <c r="D4733">
        <v>0</v>
      </c>
      <c r="E4733">
        <v>1742</v>
      </c>
      <c r="F4733">
        <v>261</v>
      </c>
      <c r="G4733">
        <v>4</v>
      </c>
      <c r="H4733" t="s">
        <v>3146</v>
      </c>
      <c r="I4733" t="s">
        <v>3273</v>
      </c>
    </row>
    <row r="4734" spans="1:9" x14ac:dyDescent="0.3">
      <c r="A4734" t="s">
        <v>3322</v>
      </c>
      <c r="B4734" t="s">
        <v>3314</v>
      </c>
      <c r="C4734" t="s">
        <v>3276</v>
      </c>
      <c r="D4734">
        <v>0</v>
      </c>
      <c r="E4734">
        <v>1567</v>
      </c>
      <c r="F4734">
        <v>360</v>
      </c>
      <c r="G4734">
        <v>8</v>
      </c>
      <c r="H4734" t="s">
        <v>3146</v>
      </c>
      <c r="I4734" t="s">
        <v>3273</v>
      </c>
    </row>
    <row r="4735" spans="1:9" x14ac:dyDescent="0.3">
      <c r="A4735" t="s">
        <v>1393</v>
      </c>
      <c r="B4735" t="s">
        <v>3292</v>
      </c>
      <c r="C4735" t="s">
        <v>1640</v>
      </c>
      <c r="D4735">
        <v>0</v>
      </c>
      <c r="E4735">
        <v>741</v>
      </c>
      <c r="F4735">
        <v>104</v>
      </c>
      <c r="G4735">
        <v>6</v>
      </c>
      <c r="H4735" t="s">
        <v>3146</v>
      </c>
      <c r="I4735" t="s">
        <v>3273</v>
      </c>
    </row>
    <row r="4736" spans="1:9" x14ac:dyDescent="0.3">
      <c r="A4736" t="s">
        <v>2370</v>
      </c>
      <c r="B4736" t="s">
        <v>3281</v>
      </c>
      <c r="C4736" t="s">
        <v>3272</v>
      </c>
      <c r="D4736">
        <v>0</v>
      </c>
      <c r="E4736">
        <v>876</v>
      </c>
      <c r="F4736">
        <v>228</v>
      </c>
      <c r="G4736">
        <v>2</v>
      </c>
      <c r="H4736" t="s">
        <v>3146</v>
      </c>
      <c r="I4736" t="s">
        <v>3273</v>
      </c>
    </row>
    <row r="4737" spans="1:9" x14ac:dyDescent="0.3">
      <c r="A4737" t="s">
        <v>156</v>
      </c>
      <c r="B4737" t="s">
        <v>3280</v>
      </c>
      <c r="C4737" t="s">
        <v>3276</v>
      </c>
      <c r="D4737">
        <v>0</v>
      </c>
      <c r="E4737">
        <v>1236</v>
      </c>
      <c r="F4737">
        <v>383</v>
      </c>
      <c r="G4737">
        <v>3</v>
      </c>
      <c r="H4737" t="s">
        <v>3146</v>
      </c>
      <c r="I4737" t="s">
        <v>3273</v>
      </c>
    </row>
    <row r="4738" spans="1:9" x14ac:dyDescent="0.3">
      <c r="A4738" t="s">
        <v>383</v>
      </c>
      <c r="B4738" t="s">
        <v>3305</v>
      </c>
      <c r="C4738" t="s">
        <v>3272</v>
      </c>
      <c r="D4738">
        <v>0</v>
      </c>
      <c r="E4738">
        <v>585</v>
      </c>
      <c r="F4738">
        <v>88</v>
      </c>
      <c r="G4738">
        <v>4</v>
      </c>
      <c r="H4738" t="s">
        <v>3146</v>
      </c>
      <c r="I4738" t="s">
        <v>3273</v>
      </c>
    </row>
    <row r="4739" spans="1:9" x14ac:dyDescent="0.3">
      <c r="A4739" t="s">
        <v>954</v>
      </c>
      <c r="B4739" t="s">
        <v>3294</v>
      </c>
      <c r="C4739" t="s">
        <v>3276</v>
      </c>
      <c r="D4739">
        <v>0</v>
      </c>
      <c r="E4739">
        <v>345</v>
      </c>
      <c r="F4739">
        <v>107</v>
      </c>
      <c r="G4739">
        <v>2</v>
      </c>
      <c r="H4739" t="s">
        <v>3146</v>
      </c>
      <c r="I4739" t="s">
        <v>3273</v>
      </c>
    </row>
    <row r="4740" spans="1:9" x14ac:dyDescent="0.3">
      <c r="A4740" t="s">
        <v>159</v>
      </c>
      <c r="B4740" t="s">
        <v>3296</v>
      </c>
      <c r="C4740" t="s">
        <v>3279</v>
      </c>
      <c r="D4740">
        <v>0</v>
      </c>
      <c r="E4740">
        <v>371</v>
      </c>
      <c r="F4740">
        <v>41</v>
      </c>
      <c r="G4740">
        <v>3</v>
      </c>
      <c r="H4740" t="s">
        <v>3146</v>
      </c>
      <c r="I4740" t="s">
        <v>3273</v>
      </c>
    </row>
    <row r="4741" spans="1:9" x14ac:dyDescent="0.3">
      <c r="A4741" t="s">
        <v>3323</v>
      </c>
      <c r="B4741" t="s">
        <v>3288</v>
      </c>
      <c r="C4741" t="s">
        <v>3279</v>
      </c>
      <c r="D4741">
        <v>0</v>
      </c>
      <c r="E4741">
        <v>1243</v>
      </c>
      <c r="F4741">
        <v>398</v>
      </c>
      <c r="G4741">
        <v>3</v>
      </c>
      <c r="H4741" t="s">
        <v>3146</v>
      </c>
      <c r="I4741" t="s">
        <v>3273</v>
      </c>
    </row>
    <row r="4742" spans="1:9" x14ac:dyDescent="0.3">
      <c r="A4742" t="s">
        <v>962</v>
      </c>
      <c r="B4742" t="s">
        <v>3296</v>
      </c>
      <c r="C4742" t="s">
        <v>3272</v>
      </c>
      <c r="D4742">
        <v>0</v>
      </c>
      <c r="E4742">
        <v>369</v>
      </c>
      <c r="F4742">
        <v>92</v>
      </c>
      <c r="G4742">
        <v>3</v>
      </c>
      <c r="H4742" t="s">
        <v>3146</v>
      </c>
      <c r="I4742" t="s">
        <v>3273</v>
      </c>
    </row>
    <row r="4743" spans="1:9" x14ac:dyDescent="0.3">
      <c r="A4743" t="s">
        <v>1412</v>
      </c>
      <c r="B4743" t="s">
        <v>3278</v>
      </c>
      <c r="C4743" t="s">
        <v>3276</v>
      </c>
      <c r="D4743">
        <v>0</v>
      </c>
      <c r="E4743">
        <v>778</v>
      </c>
      <c r="F4743">
        <v>62</v>
      </c>
      <c r="G4743">
        <v>2</v>
      </c>
      <c r="H4743" t="s">
        <v>3146</v>
      </c>
      <c r="I4743" t="s">
        <v>3273</v>
      </c>
    </row>
    <row r="4744" spans="1:9" x14ac:dyDescent="0.3">
      <c r="A4744" t="s">
        <v>1413</v>
      </c>
      <c r="B4744" t="s">
        <v>3286</v>
      </c>
      <c r="C4744" t="s">
        <v>1640</v>
      </c>
      <c r="D4744">
        <v>0</v>
      </c>
      <c r="E4744">
        <v>506</v>
      </c>
      <c r="F4744">
        <v>192</v>
      </c>
      <c r="G4744">
        <v>3</v>
      </c>
      <c r="H4744" t="s">
        <v>3146</v>
      </c>
      <c r="I4744" t="s">
        <v>3273</v>
      </c>
    </row>
    <row r="4745" spans="1:9" x14ac:dyDescent="0.3">
      <c r="A4745" t="s">
        <v>1112</v>
      </c>
      <c r="B4745" t="s">
        <v>3297</v>
      </c>
      <c r="C4745" t="s">
        <v>3276</v>
      </c>
      <c r="D4745">
        <v>0</v>
      </c>
      <c r="E4745">
        <v>492</v>
      </c>
      <c r="F4745">
        <v>5</v>
      </c>
      <c r="G4745">
        <v>4</v>
      </c>
      <c r="H4745" t="s">
        <v>3146</v>
      </c>
      <c r="I4745" t="s">
        <v>3273</v>
      </c>
    </row>
    <row r="4746" spans="1:9" x14ac:dyDescent="0.3">
      <c r="A4746" t="s">
        <v>394</v>
      </c>
      <c r="B4746" t="s">
        <v>3274</v>
      </c>
      <c r="C4746" t="s">
        <v>3272</v>
      </c>
      <c r="D4746">
        <v>0</v>
      </c>
      <c r="E4746">
        <v>2476</v>
      </c>
      <c r="F4746">
        <v>1015</v>
      </c>
      <c r="G4746">
        <v>6</v>
      </c>
      <c r="H4746" t="s">
        <v>3146</v>
      </c>
      <c r="I4746" t="s">
        <v>3273</v>
      </c>
    </row>
    <row r="4747" spans="1:9" x14ac:dyDescent="0.3">
      <c r="A4747" t="s">
        <v>561</v>
      </c>
      <c r="B4747" t="s">
        <v>3324</v>
      </c>
      <c r="C4747" t="s">
        <v>3272</v>
      </c>
      <c r="D4747">
        <v>0</v>
      </c>
      <c r="E4747">
        <v>448</v>
      </c>
      <c r="F4747">
        <v>81</v>
      </c>
      <c r="G4747">
        <v>3</v>
      </c>
      <c r="H4747" t="s">
        <v>3146</v>
      </c>
      <c r="I4747" t="s">
        <v>3273</v>
      </c>
    </row>
    <row r="4748" spans="1:9" x14ac:dyDescent="0.3">
      <c r="A4748" t="s">
        <v>1755</v>
      </c>
      <c r="B4748" t="s">
        <v>3288</v>
      </c>
      <c r="C4748" t="s">
        <v>3272</v>
      </c>
      <c r="D4748">
        <v>0</v>
      </c>
      <c r="E4748">
        <v>1235</v>
      </c>
      <c r="F4748">
        <v>469</v>
      </c>
      <c r="G4748">
        <v>3</v>
      </c>
      <c r="H4748" t="s">
        <v>3146</v>
      </c>
      <c r="I4748" t="s">
        <v>3273</v>
      </c>
    </row>
    <row r="4749" spans="1:9" x14ac:dyDescent="0.3">
      <c r="A4749" t="s">
        <v>1417</v>
      </c>
      <c r="B4749" t="s">
        <v>3320</v>
      </c>
      <c r="C4749" t="s">
        <v>3272</v>
      </c>
      <c r="D4749">
        <v>0</v>
      </c>
      <c r="E4749">
        <v>442</v>
      </c>
      <c r="F4749">
        <v>31</v>
      </c>
      <c r="G4749">
        <v>3</v>
      </c>
      <c r="H4749" t="s">
        <v>3146</v>
      </c>
      <c r="I4749" t="s">
        <v>3273</v>
      </c>
    </row>
    <row r="4750" spans="1:9" x14ac:dyDescent="0.3">
      <c r="A4750" t="s">
        <v>801</v>
      </c>
      <c r="B4750" t="s">
        <v>3324</v>
      </c>
      <c r="C4750" t="s">
        <v>1640</v>
      </c>
      <c r="D4750">
        <v>0</v>
      </c>
      <c r="E4750">
        <v>298</v>
      </c>
      <c r="F4750">
        <v>74</v>
      </c>
      <c r="G4750">
        <v>2</v>
      </c>
      <c r="H4750" t="s">
        <v>3146</v>
      </c>
      <c r="I4750" t="s">
        <v>3273</v>
      </c>
    </row>
    <row r="4751" spans="1:9" x14ac:dyDescent="0.3">
      <c r="A4751" t="s">
        <v>2939</v>
      </c>
      <c r="B4751" t="s">
        <v>3312</v>
      </c>
      <c r="C4751" t="s">
        <v>3276</v>
      </c>
      <c r="D4751">
        <v>0</v>
      </c>
      <c r="E4751">
        <v>124</v>
      </c>
      <c r="F4751">
        <v>62</v>
      </c>
      <c r="G4751">
        <v>1</v>
      </c>
      <c r="H4751" t="s">
        <v>3146</v>
      </c>
      <c r="I4751" t="s">
        <v>3273</v>
      </c>
    </row>
    <row r="4752" spans="1:9" x14ac:dyDescent="0.3">
      <c r="A4752" t="s">
        <v>3325</v>
      </c>
      <c r="B4752" t="s">
        <v>3320</v>
      </c>
      <c r="C4752" t="s">
        <v>3276</v>
      </c>
      <c r="D4752">
        <v>0</v>
      </c>
      <c r="E4752">
        <v>1041</v>
      </c>
      <c r="F4752">
        <v>208</v>
      </c>
      <c r="G4752">
        <v>7</v>
      </c>
      <c r="H4752" t="s">
        <v>3146</v>
      </c>
      <c r="I4752" t="s">
        <v>3273</v>
      </c>
    </row>
    <row r="4753" spans="1:9" x14ac:dyDescent="0.3">
      <c r="A4753" t="s">
        <v>188</v>
      </c>
      <c r="B4753" t="s">
        <v>3299</v>
      </c>
      <c r="C4753" t="s">
        <v>3279</v>
      </c>
      <c r="D4753">
        <v>0</v>
      </c>
      <c r="E4753">
        <v>797</v>
      </c>
      <c r="F4753">
        <v>96</v>
      </c>
      <c r="G4753">
        <v>4</v>
      </c>
      <c r="H4753" t="s">
        <v>3146</v>
      </c>
      <c r="I4753" t="s">
        <v>3273</v>
      </c>
    </row>
    <row r="4754" spans="1:9" x14ac:dyDescent="0.3">
      <c r="A4754" t="s">
        <v>188</v>
      </c>
      <c r="B4754" t="s">
        <v>3320</v>
      </c>
      <c r="C4754" t="s">
        <v>3276</v>
      </c>
      <c r="D4754">
        <v>0</v>
      </c>
      <c r="E4754">
        <v>892</v>
      </c>
      <c r="F4754">
        <v>178</v>
      </c>
      <c r="G4754">
        <v>6</v>
      </c>
      <c r="H4754" t="s">
        <v>3146</v>
      </c>
      <c r="I4754" t="s">
        <v>3273</v>
      </c>
    </row>
    <row r="4755" spans="1:9" x14ac:dyDescent="0.3">
      <c r="A4755" t="s">
        <v>189</v>
      </c>
      <c r="B4755" t="s">
        <v>3288</v>
      </c>
      <c r="C4755" t="s">
        <v>1640</v>
      </c>
      <c r="D4755">
        <v>0</v>
      </c>
      <c r="E4755">
        <v>1234</v>
      </c>
      <c r="F4755">
        <v>234</v>
      </c>
      <c r="G4755">
        <v>3</v>
      </c>
      <c r="H4755" t="s">
        <v>3146</v>
      </c>
      <c r="I4755" t="s">
        <v>3273</v>
      </c>
    </row>
    <row r="4756" spans="1:9" x14ac:dyDescent="0.3">
      <c r="A4756" t="s">
        <v>3326</v>
      </c>
      <c r="B4756" t="s">
        <v>3281</v>
      </c>
      <c r="C4756" t="s">
        <v>3279</v>
      </c>
      <c r="D4756">
        <v>0</v>
      </c>
      <c r="E4756">
        <v>881</v>
      </c>
      <c r="F4756">
        <v>335</v>
      </c>
      <c r="G4756">
        <v>2</v>
      </c>
      <c r="H4756" t="s">
        <v>3146</v>
      </c>
      <c r="I4756" t="s">
        <v>3273</v>
      </c>
    </row>
    <row r="4757" spans="1:9" x14ac:dyDescent="0.3">
      <c r="A4757" t="s">
        <v>1428</v>
      </c>
      <c r="B4757" t="s">
        <v>3300</v>
      </c>
      <c r="C4757" t="s">
        <v>3279</v>
      </c>
      <c r="D4757">
        <v>0</v>
      </c>
      <c r="E4757">
        <v>1460</v>
      </c>
      <c r="F4757">
        <v>336</v>
      </c>
      <c r="G4757">
        <v>4</v>
      </c>
      <c r="H4757" t="s">
        <v>3146</v>
      </c>
      <c r="I4757" t="s">
        <v>3273</v>
      </c>
    </row>
    <row r="4758" spans="1:9" x14ac:dyDescent="0.3">
      <c r="A4758" t="s">
        <v>3327</v>
      </c>
      <c r="B4758" t="s">
        <v>3294</v>
      </c>
      <c r="C4758" t="s">
        <v>1640</v>
      </c>
      <c r="D4758">
        <v>0</v>
      </c>
      <c r="E4758">
        <v>341</v>
      </c>
      <c r="F4758">
        <v>31</v>
      </c>
      <c r="G4758">
        <v>2</v>
      </c>
      <c r="H4758" t="s">
        <v>3146</v>
      </c>
      <c r="I4758" t="s">
        <v>3273</v>
      </c>
    </row>
    <row r="4759" spans="1:9" x14ac:dyDescent="0.3">
      <c r="A4759" t="s">
        <v>3328</v>
      </c>
      <c r="B4759" t="s">
        <v>3271</v>
      </c>
      <c r="C4759" t="s">
        <v>3272</v>
      </c>
      <c r="D4759">
        <v>0</v>
      </c>
      <c r="E4759">
        <v>366</v>
      </c>
      <c r="F4759">
        <v>124</v>
      </c>
      <c r="G4759">
        <v>3</v>
      </c>
      <c r="H4759" t="s">
        <v>3146</v>
      </c>
      <c r="I4759" t="s">
        <v>3273</v>
      </c>
    </row>
    <row r="4760" spans="1:9" x14ac:dyDescent="0.3">
      <c r="A4760" t="s">
        <v>3328</v>
      </c>
      <c r="B4760" t="s">
        <v>3297</v>
      </c>
      <c r="C4760" t="s">
        <v>3272</v>
      </c>
      <c r="D4760">
        <v>0</v>
      </c>
      <c r="E4760">
        <v>968</v>
      </c>
      <c r="F4760">
        <v>407</v>
      </c>
      <c r="G4760">
        <v>8</v>
      </c>
      <c r="H4760" t="s">
        <v>3146</v>
      </c>
      <c r="I4760" t="s">
        <v>3273</v>
      </c>
    </row>
    <row r="4761" spans="1:9" x14ac:dyDescent="0.3">
      <c r="A4761" t="s">
        <v>202</v>
      </c>
      <c r="B4761" t="s">
        <v>3300</v>
      </c>
      <c r="C4761" t="s">
        <v>3276</v>
      </c>
      <c r="D4761">
        <v>0</v>
      </c>
      <c r="E4761">
        <v>1091</v>
      </c>
      <c r="F4761">
        <v>120</v>
      </c>
      <c r="G4761">
        <v>3</v>
      </c>
      <c r="H4761" t="s">
        <v>3146</v>
      </c>
      <c r="I4761" t="s">
        <v>3273</v>
      </c>
    </row>
    <row r="4762" spans="1:9" x14ac:dyDescent="0.3">
      <c r="A4762" t="s">
        <v>3329</v>
      </c>
      <c r="B4762" t="s">
        <v>3293</v>
      </c>
      <c r="C4762" t="s">
        <v>3279</v>
      </c>
      <c r="D4762">
        <v>0</v>
      </c>
      <c r="E4762">
        <v>438</v>
      </c>
      <c r="F4762">
        <v>66</v>
      </c>
      <c r="G4762">
        <v>3</v>
      </c>
      <c r="H4762" t="s">
        <v>3146</v>
      </c>
      <c r="I4762" t="s">
        <v>3273</v>
      </c>
    </row>
    <row r="4763" spans="1:9" x14ac:dyDescent="0.3">
      <c r="A4763" t="s">
        <v>1432</v>
      </c>
      <c r="B4763" t="s">
        <v>3293</v>
      </c>
      <c r="C4763" t="s">
        <v>3272</v>
      </c>
      <c r="D4763">
        <v>0</v>
      </c>
      <c r="E4763">
        <v>573</v>
      </c>
      <c r="F4763">
        <v>126</v>
      </c>
      <c r="G4763">
        <v>4</v>
      </c>
      <c r="H4763" t="s">
        <v>3146</v>
      </c>
      <c r="I4763" t="s">
        <v>3273</v>
      </c>
    </row>
    <row r="4764" spans="1:9" x14ac:dyDescent="0.3">
      <c r="A4764" t="s">
        <v>204</v>
      </c>
      <c r="B4764" t="s">
        <v>3314</v>
      </c>
      <c r="C4764" t="s">
        <v>3279</v>
      </c>
      <c r="D4764">
        <v>0</v>
      </c>
      <c r="E4764">
        <v>394</v>
      </c>
      <c r="F4764">
        <v>146</v>
      </c>
      <c r="G4764">
        <v>2</v>
      </c>
      <c r="H4764" t="s">
        <v>3146</v>
      </c>
      <c r="I4764" t="s">
        <v>3273</v>
      </c>
    </row>
    <row r="4765" spans="1:9" x14ac:dyDescent="0.3">
      <c r="A4765" t="s">
        <v>3330</v>
      </c>
      <c r="B4765" t="s">
        <v>3277</v>
      </c>
      <c r="C4765" t="s">
        <v>3272</v>
      </c>
      <c r="D4765">
        <v>0</v>
      </c>
      <c r="E4765">
        <v>369</v>
      </c>
      <c r="F4765">
        <v>140</v>
      </c>
      <c r="G4765">
        <v>3</v>
      </c>
      <c r="H4765" t="s">
        <v>3146</v>
      </c>
      <c r="I4765" t="s">
        <v>3273</v>
      </c>
    </row>
    <row r="4766" spans="1:9" x14ac:dyDescent="0.3">
      <c r="A4766" t="s">
        <v>1434</v>
      </c>
      <c r="B4766" t="s">
        <v>3283</v>
      </c>
      <c r="C4766" t="s">
        <v>3272</v>
      </c>
      <c r="D4766">
        <v>0</v>
      </c>
      <c r="E4766">
        <v>990</v>
      </c>
      <c r="F4766">
        <v>475</v>
      </c>
      <c r="G4766">
        <v>7</v>
      </c>
      <c r="H4766" t="s">
        <v>3146</v>
      </c>
      <c r="I4766" t="s">
        <v>3273</v>
      </c>
    </row>
    <row r="4767" spans="1:9" x14ac:dyDescent="0.3">
      <c r="A4767" t="s">
        <v>1434</v>
      </c>
      <c r="B4767" t="s">
        <v>3320</v>
      </c>
      <c r="C4767" t="s">
        <v>1640</v>
      </c>
      <c r="D4767">
        <v>0</v>
      </c>
      <c r="E4767">
        <v>294</v>
      </c>
      <c r="F4767">
        <v>85</v>
      </c>
      <c r="G4767">
        <v>2</v>
      </c>
      <c r="H4767" t="s">
        <v>3146</v>
      </c>
      <c r="I4767" t="s">
        <v>3273</v>
      </c>
    </row>
    <row r="4768" spans="1:9" x14ac:dyDescent="0.3">
      <c r="A4768" t="s">
        <v>3331</v>
      </c>
      <c r="B4768" t="s">
        <v>3288</v>
      </c>
      <c r="C4768" t="s">
        <v>3279</v>
      </c>
      <c r="D4768">
        <v>0</v>
      </c>
      <c r="E4768">
        <v>2900</v>
      </c>
      <c r="F4768">
        <v>928</v>
      </c>
      <c r="G4768">
        <v>7</v>
      </c>
      <c r="H4768" t="s">
        <v>3146</v>
      </c>
      <c r="I4768" t="s">
        <v>3273</v>
      </c>
    </row>
    <row r="4769" spans="1:9" x14ac:dyDescent="0.3">
      <c r="A4769" t="s">
        <v>979</v>
      </c>
      <c r="B4769" t="s">
        <v>3281</v>
      </c>
      <c r="C4769" t="s">
        <v>1640</v>
      </c>
      <c r="D4769">
        <v>0</v>
      </c>
      <c r="E4769">
        <v>3063</v>
      </c>
      <c r="F4769">
        <v>1470</v>
      </c>
      <c r="G4769">
        <v>7</v>
      </c>
      <c r="H4769" t="s">
        <v>3146</v>
      </c>
      <c r="I4769" t="s">
        <v>3273</v>
      </c>
    </row>
    <row r="4770" spans="1:9" x14ac:dyDescent="0.3">
      <c r="A4770" t="s">
        <v>3332</v>
      </c>
      <c r="B4770" t="s">
        <v>3285</v>
      </c>
      <c r="C4770" t="s">
        <v>3276</v>
      </c>
      <c r="D4770">
        <v>0</v>
      </c>
      <c r="E4770">
        <v>575</v>
      </c>
      <c r="F4770">
        <v>17</v>
      </c>
      <c r="G4770">
        <v>4</v>
      </c>
      <c r="H4770" t="s">
        <v>3146</v>
      </c>
      <c r="I4770" t="s">
        <v>3273</v>
      </c>
    </row>
    <row r="4771" spans="1:9" x14ac:dyDescent="0.3">
      <c r="A4771" t="s">
        <v>3332</v>
      </c>
      <c r="B4771" t="s">
        <v>3306</v>
      </c>
      <c r="C4771" t="s">
        <v>3272</v>
      </c>
      <c r="D4771">
        <v>0</v>
      </c>
      <c r="E4771">
        <v>170</v>
      </c>
      <c r="F4771">
        <v>10</v>
      </c>
      <c r="G4771">
        <v>1</v>
      </c>
      <c r="H4771" t="s">
        <v>3146</v>
      </c>
      <c r="I4771" t="s">
        <v>3273</v>
      </c>
    </row>
    <row r="4772" spans="1:9" x14ac:dyDescent="0.3">
      <c r="A4772" t="s">
        <v>3333</v>
      </c>
      <c r="B4772" t="s">
        <v>3290</v>
      </c>
      <c r="C4772" t="s">
        <v>3279</v>
      </c>
      <c r="D4772">
        <v>0</v>
      </c>
      <c r="E4772">
        <v>508</v>
      </c>
      <c r="F4772">
        <v>208</v>
      </c>
      <c r="G4772">
        <v>3</v>
      </c>
      <c r="H4772" t="s">
        <v>3146</v>
      </c>
      <c r="I4772" t="s">
        <v>3273</v>
      </c>
    </row>
    <row r="4773" spans="1:9" x14ac:dyDescent="0.3">
      <c r="A4773" t="s">
        <v>3334</v>
      </c>
      <c r="B4773" t="s">
        <v>3314</v>
      </c>
      <c r="C4773" t="s">
        <v>1640</v>
      </c>
      <c r="D4773">
        <v>0</v>
      </c>
      <c r="E4773">
        <v>776</v>
      </c>
      <c r="F4773">
        <v>186</v>
      </c>
      <c r="G4773">
        <v>4</v>
      </c>
      <c r="H4773" t="s">
        <v>3146</v>
      </c>
      <c r="I4773" t="s">
        <v>3273</v>
      </c>
    </row>
    <row r="4774" spans="1:9" x14ac:dyDescent="0.3">
      <c r="A4774" t="s">
        <v>413</v>
      </c>
      <c r="B4774" t="s">
        <v>3285</v>
      </c>
      <c r="C4774" t="s">
        <v>3279</v>
      </c>
      <c r="D4774">
        <v>0</v>
      </c>
      <c r="E4774">
        <v>435</v>
      </c>
      <c r="F4774">
        <v>104</v>
      </c>
      <c r="G4774">
        <v>3</v>
      </c>
      <c r="H4774" t="s">
        <v>3146</v>
      </c>
      <c r="I4774" t="s">
        <v>3273</v>
      </c>
    </row>
    <row r="4775" spans="1:9" x14ac:dyDescent="0.3">
      <c r="A4775" t="s">
        <v>414</v>
      </c>
      <c r="B4775" t="s">
        <v>3275</v>
      </c>
      <c r="C4775" t="s">
        <v>3272</v>
      </c>
      <c r="D4775">
        <v>0</v>
      </c>
      <c r="E4775">
        <v>1817</v>
      </c>
      <c r="F4775">
        <v>799</v>
      </c>
      <c r="G4775">
        <v>5</v>
      </c>
      <c r="H4775" t="s">
        <v>3146</v>
      </c>
      <c r="I4775" t="s">
        <v>3273</v>
      </c>
    </row>
    <row r="4776" spans="1:9" x14ac:dyDescent="0.3">
      <c r="A4776" t="s">
        <v>817</v>
      </c>
      <c r="B4776" t="s">
        <v>3296</v>
      </c>
      <c r="C4776" t="s">
        <v>3276</v>
      </c>
      <c r="D4776">
        <v>0</v>
      </c>
      <c r="E4776">
        <v>250</v>
      </c>
      <c r="F4776">
        <v>97</v>
      </c>
      <c r="G4776">
        <v>2</v>
      </c>
      <c r="H4776" t="s">
        <v>3146</v>
      </c>
      <c r="I4776" t="s">
        <v>3273</v>
      </c>
    </row>
    <row r="4777" spans="1:9" x14ac:dyDescent="0.3">
      <c r="A4777" t="s">
        <v>2494</v>
      </c>
      <c r="B4777" t="s">
        <v>3314</v>
      </c>
      <c r="C4777" t="s">
        <v>1640</v>
      </c>
      <c r="D4777">
        <v>0</v>
      </c>
      <c r="E4777">
        <v>388</v>
      </c>
      <c r="F4777">
        <v>93</v>
      </c>
      <c r="G4777">
        <v>2</v>
      </c>
      <c r="H4777" t="s">
        <v>3146</v>
      </c>
      <c r="I4777" t="s">
        <v>3273</v>
      </c>
    </row>
    <row r="4778" spans="1:9" x14ac:dyDescent="0.3">
      <c r="A4778" t="s">
        <v>3335</v>
      </c>
      <c r="B4778" t="s">
        <v>3271</v>
      </c>
      <c r="C4778" t="s">
        <v>3272</v>
      </c>
      <c r="D4778">
        <v>0</v>
      </c>
      <c r="E4778">
        <v>244</v>
      </c>
      <c r="F4778">
        <v>83</v>
      </c>
      <c r="G4778">
        <v>2</v>
      </c>
      <c r="H4778" t="s">
        <v>3146</v>
      </c>
      <c r="I4778" t="s">
        <v>3273</v>
      </c>
    </row>
    <row r="4779" spans="1:9" x14ac:dyDescent="0.3">
      <c r="A4779" t="s">
        <v>2635</v>
      </c>
      <c r="B4779" t="s">
        <v>3288</v>
      </c>
      <c r="C4779" t="s">
        <v>3272</v>
      </c>
      <c r="D4779">
        <v>0</v>
      </c>
      <c r="E4779">
        <v>1235</v>
      </c>
      <c r="F4779">
        <v>469</v>
      </c>
      <c r="G4779">
        <v>3</v>
      </c>
      <c r="H4779" t="s">
        <v>3146</v>
      </c>
      <c r="I4779" t="s">
        <v>3273</v>
      </c>
    </row>
    <row r="4780" spans="1:9" x14ac:dyDescent="0.3">
      <c r="A4780" t="s">
        <v>237</v>
      </c>
      <c r="B4780" t="s">
        <v>3274</v>
      </c>
      <c r="C4780" t="s">
        <v>1640</v>
      </c>
      <c r="D4780">
        <v>0</v>
      </c>
      <c r="E4780">
        <v>2061</v>
      </c>
      <c r="F4780">
        <v>701</v>
      </c>
      <c r="G4780">
        <v>5</v>
      </c>
      <c r="H4780" t="s">
        <v>3146</v>
      </c>
      <c r="I4780" t="s">
        <v>3273</v>
      </c>
    </row>
    <row r="4781" spans="1:9" x14ac:dyDescent="0.3">
      <c r="A4781" t="s">
        <v>2953</v>
      </c>
      <c r="B4781" t="s">
        <v>3299</v>
      </c>
      <c r="C4781" t="s">
        <v>3279</v>
      </c>
      <c r="D4781">
        <v>0</v>
      </c>
      <c r="E4781">
        <v>996</v>
      </c>
      <c r="F4781">
        <v>120</v>
      </c>
      <c r="G4781">
        <v>5</v>
      </c>
      <c r="H4781" t="s">
        <v>3146</v>
      </c>
      <c r="I4781" t="s">
        <v>3273</v>
      </c>
    </row>
    <row r="4782" spans="1:9" x14ac:dyDescent="0.3">
      <c r="A4782" t="s">
        <v>2333</v>
      </c>
      <c r="B4782" t="s">
        <v>3277</v>
      </c>
      <c r="C4782" t="s">
        <v>1640</v>
      </c>
      <c r="D4782">
        <v>0</v>
      </c>
      <c r="E4782">
        <v>245</v>
      </c>
      <c r="F4782">
        <v>10</v>
      </c>
      <c r="G4782">
        <v>2</v>
      </c>
      <c r="H4782" t="s">
        <v>3146</v>
      </c>
      <c r="I4782" t="s">
        <v>3273</v>
      </c>
    </row>
    <row r="4783" spans="1:9" x14ac:dyDescent="0.3">
      <c r="A4783" t="s">
        <v>1454</v>
      </c>
      <c r="B4783" t="s">
        <v>3300</v>
      </c>
      <c r="C4783" t="s">
        <v>1640</v>
      </c>
      <c r="D4783">
        <v>0</v>
      </c>
      <c r="E4783">
        <v>362</v>
      </c>
      <c r="F4783">
        <v>127</v>
      </c>
      <c r="G4783">
        <v>1</v>
      </c>
      <c r="H4783" t="s">
        <v>3146</v>
      </c>
      <c r="I4783" t="s">
        <v>3273</v>
      </c>
    </row>
    <row r="4784" spans="1:9" x14ac:dyDescent="0.3">
      <c r="A4784" t="s">
        <v>3251</v>
      </c>
      <c r="B4784" t="s">
        <v>3280</v>
      </c>
      <c r="C4784" t="s">
        <v>3272</v>
      </c>
      <c r="D4784">
        <v>0</v>
      </c>
      <c r="E4784">
        <v>1232</v>
      </c>
      <c r="F4784">
        <v>530</v>
      </c>
      <c r="G4784">
        <v>3</v>
      </c>
      <c r="H4784" t="s">
        <v>3146</v>
      </c>
      <c r="I4784" t="s">
        <v>3273</v>
      </c>
    </row>
    <row r="4785" spans="1:9" x14ac:dyDescent="0.3">
      <c r="A4785" t="s">
        <v>992</v>
      </c>
      <c r="B4785" t="s">
        <v>3320</v>
      </c>
      <c r="C4785" t="s">
        <v>3276</v>
      </c>
      <c r="D4785">
        <v>0</v>
      </c>
      <c r="E4785">
        <v>595</v>
      </c>
      <c r="F4785">
        <v>119</v>
      </c>
      <c r="G4785">
        <v>4</v>
      </c>
      <c r="H4785" t="s">
        <v>3146</v>
      </c>
      <c r="I4785" t="s">
        <v>3273</v>
      </c>
    </row>
    <row r="4786" spans="1:9" x14ac:dyDescent="0.3">
      <c r="A4786" t="s">
        <v>1459</v>
      </c>
      <c r="B4786" t="s">
        <v>3312</v>
      </c>
      <c r="C4786" t="s">
        <v>3279</v>
      </c>
      <c r="D4786">
        <v>0</v>
      </c>
      <c r="E4786">
        <v>375</v>
      </c>
      <c r="F4786">
        <v>180</v>
      </c>
      <c r="G4786">
        <v>3</v>
      </c>
      <c r="H4786" t="s">
        <v>3146</v>
      </c>
      <c r="I4786" t="s">
        <v>3273</v>
      </c>
    </row>
    <row r="4787" spans="1:9" x14ac:dyDescent="0.3">
      <c r="A4787" t="s">
        <v>1459</v>
      </c>
      <c r="B4787" t="s">
        <v>3305</v>
      </c>
      <c r="C4787" t="s">
        <v>3276</v>
      </c>
      <c r="D4787">
        <v>0</v>
      </c>
      <c r="E4787">
        <v>299</v>
      </c>
      <c r="F4787">
        <v>113</v>
      </c>
      <c r="G4787">
        <v>2</v>
      </c>
      <c r="H4787" t="s">
        <v>3146</v>
      </c>
      <c r="I4787" t="s">
        <v>3273</v>
      </c>
    </row>
    <row r="4788" spans="1:9" x14ac:dyDescent="0.3">
      <c r="A4788" t="s">
        <v>3336</v>
      </c>
      <c r="B4788" t="s">
        <v>3299</v>
      </c>
      <c r="C4788" t="s">
        <v>3276</v>
      </c>
      <c r="D4788">
        <v>0</v>
      </c>
      <c r="E4788">
        <v>594</v>
      </c>
      <c r="F4788">
        <v>89</v>
      </c>
      <c r="G4788">
        <v>3</v>
      </c>
      <c r="H4788" t="s">
        <v>3146</v>
      </c>
      <c r="I4788" t="s">
        <v>3273</v>
      </c>
    </row>
    <row r="4789" spans="1:9" x14ac:dyDescent="0.3">
      <c r="A4789" t="s">
        <v>425</v>
      </c>
      <c r="B4789" t="s">
        <v>3312</v>
      </c>
      <c r="C4789" t="s">
        <v>3279</v>
      </c>
      <c r="D4789">
        <v>0</v>
      </c>
      <c r="E4789">
        <v>876</v>
      </c>
      <c r="F4789">
        <v>420</v>
      </c>
      <c r="G4789">
        <v>7</v>
      </c>
      <c r="H4789" t="s">
        <v>3146</v>
      </c>
      <c r="I4789" t="s">
        <v>3273</v>
      </c>
    </row>
    <row r="4790" spans="1:9" x14ac:dyDescent="0.3">
      <c r="A4790" t="s">
        <v>995</v>
      </c>
      <c r="B4790" t="s">
        <v>3320</v>
      </c>
      <c r="C4790" t="s">
        <v>3279</v>
      </c>
      <c r="D4790">
        <v>0</v>
      </c>
      <c r="E4790">
        <v>449</v>
      </c>
      <c r="F4790">
        <v>135</v>
      </c>
      <c r="G4790">
        <v>3</v>
      </c>
      <c r="H4790" t="s">
        <v>3146</v>
      </c>
      <c r="I4790" t="s">
        <v>3273</v>
      </c>
    </row>
    <row r="4791" spans="1:9" x14ac:dyDescent="0.3">
      <c r="A4791" t="s">
        <v>3337</v>
      </c>
      <c r="B4791" t="s">
        <v>3281</v>
      </c>
      <c r="C4791" t="s">
        <v>3272</v>
      </c>
      <c r="D4791">
        <v>0</v>
      </c>
      <c r="E4791">
        <v>1314</v>
      </c>
      <c r="F4791">
        <v>342</v>
      </c>
      <c r="G4791">
        <v>3</v>
      </c>
      <c r="H4791" t="s">
        <v>3146</v>
      </c>
      <c r="I4791" t="s">
        <v>3273</v>
      </c>
    </row>
    <row r="4792" spans="1:9" x14ac:dyDescent="0.3">
      <c r="A4792" t="s">
        <v>3338</v>
      </c>
      <c r="B4792" t="s">
        <v>3312</v>
      </c>
      <c r="C4792" t="s">
        <v>1640</v>
      </c>
      <c r="D4792">
        <v>0</v>
      </c>
      <c r="E4792">
        <v>854</v>
      </c>
      <c r="F4792">
        <v>196</v>
      </c>
      <c r="G4792">
        <v>7</v>
      </c>
      <c r="H4792" t="s">
        <v>3146</v>
      </c>
      <c r="I4792" t="s">
        <v>3273</v>
      </c>
    </row>
    <row r="4793" spans="1:9" x14ac:dyDescent="0.3">
      <c r="A4793" t="s">
        <v>3339</v>
      </c>
      <c r="B4793" t="s">
        <v>3290</v>
      </c>
      <c r="C4793" t="s">
        <v>3276</v>
      </c>
      <c r="D4793">
        <v>0</v>
      </c>
      <c r="E4793">
        <v>504</v>
      </c>
      <c r="F4793">
        <v>116</v>
      </c>
      <c r="G4793">
        <v>3</v>
      </c>
      <c r="H4793" t="s">
        <v>3146</v>
      </c>
      <c r="I4793" t="s">
        <v>3273</v>
      </c>
    </row>
    <row r="4794" spans="1:9" x14ac:dyDescent="0.3">
      <c r="A4794" t="s">
        <v>2500</v>
      </c>
      <c r="B4794" t="s">
        <v>3312</v>
      </c>
      <c r="C4794" t="s">
        <v>1640</v>
      </c>
      <c r="D4794">
        <v>0</v>
      </c>
      <c r="E4794">
        <v>366</v>
      </c>
      <c r="F4794">
        <v>84</v>
      </c>
      <c r="G4794">
        <v>3</v>
      </c>
      <c r="H4794" t="s">
        <v>3146</v>
      </c>
      <c r="I4794" t="s">
        <v>3273</v>
      </c>
    </row>
    <row r="4795" spans="1:9" x14ac:dyDescent="0.3">
      <c r="A4795" t="s">
        <v>579</v>
      </c>
      <c r="B4795" t="s">
        <v>3314</v>
      </c>
      <c r="C4795" t="s">
        <v>3279</v>
      </c>
      <c r="D4795">
        <v>0</v>
      </c>
      <c r="E4795">
        <v>197</v>
      </c>
      <c r="F4795">
        <v>73</v>
      </c>
      <c r="G4795">
        <v>1</v>
      </c>
      <c r="H4795" t="s">
        <v>3146</v>
      </c>
      <c r="I4795" t="s">
        <v>3273</v>
      </c>
    </row>
    <row r="4796" spans="1:9" x14ac:dyDescent="0.3">
      <c r="A4796" t="s">
        <v>3340</v>
      </c>
      <c r="B4796" t="s">
        <v>3309</v>
      </c>
      <c r="C4796" t="s">
        <v>3279</v>
      </c>
      <c r="D4796">
        <v>0</v>
      </c>
      <c r="E4796">
        <v>1101</v>
      </c>
      <c r="F4796">
        <v>352</v>
      </c>
      <c r="G4796">
        <v>3</v>
      </c>
      <c r="H4796" t="s">
        <v>3146</v>
      </c>
      <c r="I4796" t="s">
        <v>3273</v>
      </c>
    </row>
    <row r="4797" spans="1:9" x14ac:dyDescent="0.3">
      <c r="A4797" t="s">
        <v>433</v>
      </c>
      <c r="B4797" t="s">
        <v>3293</v>
      </c>
      <c r="C4797" t="s">
        <v>1640</v>
      </c>
      <c r="D4797">
        <v>0</v>
      </c>
      <c r="E4797">
        <v>143</v>
      </c>
      <c r="F4797">
        <v>41</v>
      </c>
      <c r="G4797">
        <v>1</v>
      </c>
      <c r="H4797" t="s">
        <v>3146</v>
      </c>
      <c r="I4797" t="s">
        <v>3273</v>
      </c>
    </row>
    <row r="4798" spans="1:9" x14ac:dyDescent="0.3">
      <c r="A4798" t="s">
        <v>3341</v>
      </c>
      <c r="B4798" t="s">
        <v>3296</v>
      </c>
      <c r="C4798" t="s">
        <v>3272</v>
      </c>
      <c r="D4798">
        <v>0</v>
      </c>
      <c r="E4798">
        <v>246</v>
      </c>
      <c r="F4798">
        <v>61</v>
      </c>
      <c r="G4798">
        <v>2</v>
      </c>
      <c r="H4798" t="s">
        <v>3146</v>
      </c>
      <c r="I4798" t="s">
        <v>3273</v>
      </c>
    </row>
    <row r="4799" spans="1:9" x14ac:dyDescent="0.3">
      <c r="A4799" t="s">
        <v>3341</v>
      </c>
      <c r="B4799" t="s">
        <v>3324</v>
      </c>
      <c r="C4799" t="s">
        <v>1640</v>
      </c>
      <c r="D4799">
        <v>0</v>
      </c>
      <c r="E4799">
        <v>298</v>
      </c>
      <c r="F4799">
        <v>74</v>
      </c>
      <c r="G4799">
        <v>2</v>
      </c>
      <c r="H4799" t="s">
        <v>3146</v>
      </c>
      <c r="I4799" t="s">
        <v>3273</v>
      </c>
    </row>
    <row r="4800" spans="1:9" x14ac:dyDescent="0.3">
      <c r="A4800" t="s">
        <v>1988</v>
      </c>
      <c r="B4800" t="s">
        <v>3296</v>
      </c>
      <c r="C4800" t="s">
        <v>3276</v>
      </c>
      <c r="D4800">
        <v>0</v>
      </c>
      <c r="E4800">
        <v>125</v>
      </c>
      <c r="F4800">
        <v>49</v>
      </c>
      <c r="G4800">
        <v>1</v>
      </c>
      <c r="H4800" t="s">
        <v>3146</v>
      </c>
      <c r="I4800" t="s">
        <v>3273</v>
      </c>
    </row>
    <row r="4801" spans="1:9" x14ac:dyDescent="0.3">
      <c r="A4801" t="s">
        <v>2339</v>
      </c>
      <c r="B4801" t="s">
        <v>3305</v>
      </c>
      <c r="C4801" t="s">
        <v>3276</v>
      </c>
      <c r="D4801">
        <v>0</v>
      </c>
      <c r="E4801">
        <v>593</v>
      </c>
      <c r="F4801">
        <v>213</v>
      </c>
      <c r="G4801">
        <v>4</v>
      </c>
      <c r="H4801" t="s">
        <v>3146</v>
      </c>
      <c r="I4801" t="s">
        <v>3273</v>
      </c>
    </row>
    <row r="4802" spans="1:9" x14ac:dyDescent="0.3">
      <c r="A4802" t="s">
        <v>842</v>
      </c>
      <c r="B4802" t="s">
        <v>3290</v>
      </c>
      <c r="C4802" t="s">
        <v>3276</v>
      </c>
      <c r="D4802">
        <v>0</v>
      </c>
      <c r="E4802">
        <v>504</v>
      </c>
      <c r="F4802">
        <v>116</v>
      </c>
      <c r="G4802">
        <v>3</v>
      </c>
      <c r="H4802" t="s">
        <v>3146</v>
      </c>
      <c r="I4802" t="s">
        <v>3273</v>
      </c>
    </row>
    <row r="4803" spans="1:9" x14ac:dyDescent="0.3">
      <c r="A4803" t="s">
        <v>1470</v>
      </c>
      <c r="B4803" t="s">
        <v>3293</v>
      </c>
      <c r="C4803" t="s">
        <v>3276</v>
      </c>
      <c r="D4803">
        <v>0</v>
      </c>
      <c r="E4803">
        <v>289</v>
      </c>
      <c r="F4803">
        <v>23</v>
      </c>
      <c r="G4803">
        <v>2</v>
      </c>
      <c r="H4803" t="s">
        <v>3146</v>
      </c>
      <c r="I4803" t="s">
        <v>3273</v>
      </c>
    </row>
    <row r="4804" spans="1:9" x14ac:dyDescent="0.3">
      <c r="A4804" t="s">
        <v>3342</v>
      </c>
      <c r="B4804" t="s">
        <v>3305</v>
      </c>
      <c r="C4804" t="s">
        <v>3276</v>
      </c>
      <c r="D4804">
        <v>0</v>
      </c>
      <c r="E4804">
        <v>741</v>
      </c>
      <c r="F4804">
        <v>267</v>
      </c>
      <c r="G4804">
        <v>5</v>
      </c>
      <c r="H4804" t="s">
        <v>3146</v>
      </c>
      <c r="I4804" t="s">
        <v>3273</v>
      </c>
    </row>
    <row r="4805" spans="1:9" x14ac:dyDescent="0.3">
      <c r="A4805" t="s">
        <v>442</v>
      </c>
      <c r="B4805" t="s">
        <v>3294</v>
      </c>
      <c r="C4805" t="s">
        <v>3279</v>
      </c>
      <c r="D4805">
        <v>0</v>
      </c>
      <c r="E4805">
        <v>1217</v>
      </c>
      <c r="F4805">
        <v>304</v>
      </c>
      <c r="G4805">
        <v>7</v>
      </c>
      <c r="H4805" t="s">
        <v>3146</v>
      </c>
      <c r="I4805" t="s">
        <v>3273</v>
      </c>
    </row>
    <row r="4806" spans="1:9" x14ac:dyDescent="0.3">
      <c r="A4806" t="s">
        <v>3058</v>
      </c>
      <c r="B4806" t="s">
        <v>3306</v>
      </c>
      <c r="C4806" t="s">
        <v>3272</v>
      </c>
      <c r="D4806">
        <v>0</v>
      </c>
      <c r="E4806">
        <v>852</v>
      </c>
      <c r="F4806">
        <v>51</v>
      </c>
      <c r="G4806">
        <v>5</v>
      </c>
      <c r="H4806" t="s">
        <v>3146</v>
      </c>
      <c r="I4806" t="s">
        <v>3273</v>
      </c>
    </row>
    <row r="4807" spans="1:9" x14ac:dyDescent="0.3">
      <c r="A4807" t="s">
        <v>1672</v>
      </c>
      <c r="B4807" t="s">
        <v>3275</v>
      </c>
      <c r="C4807" t="s">
        <v>3279</v>
      </c>
      <c r="D4807">
        <v>0</v>
      </c>
      <c r="E4807">
        <v>2927</v>
      </c>
      <c r="F4807">
        <v>146</v>
      </c>
      <c r="G4807">
        <v>8</v>
      </c>
      <c r="H4807" t="s">
        <v>3146</v>
      </c>
      <c r="I4807" t="s">
        <v>3273</v>
      </c>
    </row>
    <row r="4808" spans="1:9" x14ac:dyDescent="0.3">
      <c r="A4808" t="s">
        <v>3343</v>
      </c>
      <c r="B4808" t="s">
        <v>3302</v>
      </c>
      <c r="C4808" t="s">
        <v>1640</v>
      </c>
      <c r="D4808">
        <v>0</v>
      </c>
      <c r="E4808">
        <v>2020</v>
      </c>
      <c r="F4808">
        <v>707</v>
      </c>
      <c r="G4808">
        <v>12</v>
      </c>
      <c r="H4808" t="s">
        <v>3146</v>
      </c>
      <c r="I4808" t="s">
        <v>3273</v>
      </c>
    </row>
    <row r="4809" spans="1:9" x14ac:dyDescent="0.3">
      <c r="A4809" t="s">
        <v>2342</v>
      </c>
      <c r="B4809" t="s">
        <v>3284</v>
      </c>
      <c r="C4809" t="s">
        <v>3272</v>
      </c>
      <c r="D4809">
        <v>0</v>
      </c>
      <c r="E4809">
        <v>1308</v>
      </c>
      <c r="F4809">
        <v>536</v>
      </c>
      <c r="G4809">
        <v>3</v>
      </c>
      <c r="H4809" t="s">
        <v>3146</v>
      </c>
      <c r="I4809" t="s">
        <v>3273</v>
      </c>
    </row>
    <row r="4810" spans="1:9" x14ac:dyDescent="0.3">
      <c r="A4810" t="s">
        <v>1157</v>
      </c>
      <c r="B4810" t="s">
        <v>3280</v>
      </c>
      <c r="C4810" t="s">
        <v>3279</v>
      </c>
      <c r="D4810">
        <v>0</v>
      </c>
      <c r="E4810">
        <v>1240</v>
      </c>
      <c r="F4810">
        <v>223</v>
      </c>
      <c r="G4810">
        <v>3</v>
      </c>
      <c r="H4810" t="s">
        <v>3146</v>
      </c>
      <c r="I4810" t="s">
        <v>3273</v>
      </c>
    </row>
    <row r="4811" spans="1:9" x14ac:dyDescent="0.3">
      <c r="A4811" t="s">
        <v>3344</v>
      </c>
      <c r="B4811" t="s">
        <v>3284</v>
      </c>
      <c r="C4811" t="s">
        <v>1640</v>
      </c>
      <c r="D4811">
        <v>0</v>
      </c>
      <c r="E4811">
        <v>871</v>
      </c>
      <c r="F4811">
        <v>131</v>
      </c>
      <c r="G4811">
        <v>2</v>
      </c>
      <c r="H4811" t="s">
        <v>3146</v>
      </c>
      <c r="I4811" t="s">
        <v>3273</v>
      </c>
    </row>
    <row r="4812" spans="1:9" x14ac:dyDescent="0.3">
      <c r="A4812" t="s">
        <v>516</v>
      </c>
      <c r="B4812" t="s">
        <v>3314</v>
      </c>
      <c r="C4812" t="s">
        <v>3279</v>
      </c>
      <c r="D4812">
        <v>0</v>
      </c>
      <c r="E4812">
        <v>394</v>
      </c>
      <c r="F4812">
        <v>146</v>
      </c>
      <c r="G4812">
        <v>2</v>
      </c>
      <c r="H4812" t="s">
        <v>3146</v>
      </c>
      <c r="I4812" t="s">
        <v>3273</v>
      </c>
    </row>
    <row r="4813" spans="1:9" x14ac:dyDescent="0.3">
      <c r="A4813" t="s">
        <v>1804</v>
      </c>
      <c r="B4813" t="s">
        <v>3296</v>
      </c>
      <c r="C4813" t="s">
        <v>3272</v>
      </c>
      <c r="D4813">
        <v>0</v>
      </c>
      <c r="E4813">
        <v>246</v>
      </c>
      <c r="F4813">
        <v>61</v>
      </c>
      <c r="G4813">
        <v>2</v>
      </c>
      <c r="H4813" t="s">
        <v>3146</v>
      </c>
      <c r="I4813" t="s">
        <v>3273</v>
      </c>
    </row>
    <row r="4814" spans="1:9" x14ac:dyDescent="0.3">
      <c r="A4814" t="s">
        <v>449</v>
      </c>
      <c r="B4814" t="s">
        <v>3274</v>
      </c>
      <c r="C4814" t="s">
        <v>3276</v>
      </c>
      <c r="D4814">
        <v>0</v>
      </c>
      <c r="E4814">
        <v>2898</v>
      </c>
      <c r="F4814">
        <v>1420</v>
      </c>
      <c r="G4814">
        <v>7</v>
      </c>
      <c r="H4814" t="s">
        <v>3146</v>
      </c>
      <c r="I4814" t="s">
        <v>3273</v>
      </c>
    </row>
    <row r="4815" spans="1:9" x14ac:dyDescent="0.3">
      <c r="A4815" t="s">
        <v>449</v>
      </c>
      <c r="B4815" t="s">
        <v>3285</v>
      </c>
      <c r="C4815" t="s">
        <v>3279</v>
      </c>
      <c r="D4815">
        <v>0</v>
      </c>
      <c r="E4815">
        <v>870</v>
      </c>
      <c r="F4815">
        <v>209</v>
      </c>
      <c r="G4815">
        <v>6</v>
      </c>
      <c r="H4815" t="s">
        <v>3146</v>
      </c>
      <c r="I4815" t="s">
        <v>3273</v>
      </c>
    </row>
    <row r="4816" spans="1:9" x14ac:dyDescent="0.3">
      <c r="A4816" t="s">
        <v>2265</v>
      </c>
      <c r="B4816" t="s">
        <v>3284</v>
      </c>
      <c r="C4816" t="s">
        <v>3279</v>
      </c>
      <c r="D4816">
        <v>0</v>
      </c>
      <c r="E4816">
        <v>877</v>
      </c>
      <c r="F4816">
        <v>395</v>
      </c>
      <c r="G4816">
        <v>2</v>
      </c>
      <c r="H4816" t="s">
        <v>3146</v>
      </c>
      <c r="I4816" t="s">
        <v>3273</v>
      </c>
    </row>
    <row r="4817" spans="1:9" x14ac:dyDescent="0.3">
      <c r="A4817" t="s">
        <v>1490</v>
      </c>
      <c r="B4817" t="s">
        <v>3293</v>
      </c>
      <c r="C4817" t="s">
        <v>3272</v>
      </c>
      <c r="D4817">
        <v>0</v>
      </c>
      <c r="E4817">
        <v>430</v>
      </c>
      <c r="F4817">
        <v>95</v>
      </c>
      <c r="G4817">
        <v>3</v>
      </c>
      <c r="H4817" t="s">
        <v>3146</v>
      </c>
      <c r="I4817" t="s">
        <v>3273</v>
      </c>
    </row>
    <row r="4818" spans="1:9" x14ac:dyDescent="0.3">
      <c r="A4818" t="s">
        <v>276</v>
      </c>
      <c r="B4818" t="s">
        <v>3277</v>
      </c>
      <c r="C4818" t="s">
        <v>3279</v>
      </c>
      <c r="D4818">
        <v>0</v>
      </c>
      <c r="E4818">
        <v>377</v>
      </c>
      <c r="F4818">
        <v>49</v>
      </c>
      <c r="G4818">
        <v>3</v>
      </c>
      <c r="H4818" t="s">
        <v>3146</v>
      </c>
      <c r="I4818" t="s">
        <v>3273</v>
      </c>
    </row>
    <row r="4819" spans="1:9" x14ac:dyDescent="0.3">
      <c r="A4819" t="s">
        <v>3345</v>
      </c>
      <c r="B4819" t="s">
        <v>3274</v>
      </c>
      <c r="C4819" t="s">
        <v>3279</v>
      </c>
      <c r="D4819">
        <v>0</v>
      </c>
      <c r="E4819">
        <v>1246</v>
      </c>
      <c r="F4819">
        <v>62</v>
      </c>
      <c r="G4819">
        <v>3</v>
      </c>
      <c r="H4819" t="s">
        <v>3146</v>
      </c>
      <c r="I4819" t="s">
        <v>3273</v>
      </c>
    </row>
    <row r="4820" spans="1:9" x14ac:dyDescent="0.3">
      <c r="A4820" t="s">
        <v>2469</v>
      </c>
      <c r="B4820" t="s">
        <v>3271</v>
      </c>
      <c r="C4820" t="s">
        <v>3279</v>
      </c>
      <c r="D4820">
        <v>0</v>
      </c>
      <c r="E4820">
        <v>872</v>
      </c>
      <c r="F4820">
        <v>253</v>
      </c>
      <c r="G4820">
        <v>7</v>
      </c>
      <c r="H4820" t="s">
        <v>3146</v>
      </c>
      <c r="I4820" t="s">
        <v>3273</v>
      </c>
    </row>
    <row r="4821" spans="1:9" x14ac:dyDescent="0.3">
      <c r="A4821" t="s">
        <v>281</v>
      </c>
      <c r="B4821" t="s">
        <v>3280</v>
      </c>
      <c r="C4821" t="s">
        <v>1640</v>
      </c>
      <c r="D4821">
        <v>0</v>
      </c>
      <c r="E4821">
        <v>410</v>
      </c>
      <c r="F4821">
        <v>135</v>
      </c>
      <c r="G4821">
        <v>1</v>
      </c>
      <c r="H4821" t="s">
        <v>3146</v>
      </c>
      <c r="I4821" t="s">
        <v>3273</v>
      </c>
    </row>
    <row r="4822" spans="1:9" x14ac:dyDescent="0.3">
      <c r="A4822" t="s">
        <v>2390</v>
      </c>
      <c r="B4822" t="s">
        <v>3300</v>
      </c>
      <c r="C4822" t="s">
        <v>1640</v>
      </c>
      <c r="D4822">
        <v>0</v>
      </c>
      <c r="E4822">
        <v>724</v>
      </c>
      <c r="F4822">
        <v>253</v>
      </c>
      <c r="G4822">
        <v>2</v>
      </c>
      <c r="H4822" t="s">
        <v>3146</v>
      </c>
      <c r="I4822" t="s">
        <v>3273</v>
      </c>
    </row>
    <row r="4823" spans="1:9" x14ac:dyDescent="0.3">
      <c r="A4823" t="s">
        <v>1014</v>
      </c>
      <c r="B4823" t="s">
        <v>3283</v>
      </c>
      <c r="C4823" t="s">
        <v>3272</v>
      </c>
      <c r="D4823">
        <v>0</v>
      </c>
      <c r="E4823">
        <v>566</v>
      </c>
      <c r="F4823">
        <v>272</v>
      </c>
      <c r="G4823">
        <v>4</v>
      </c>
      <c r="H4823" t="s">
        <v>3146</v>
      </c>
      <c r="I4823" t="s">
        <v>3273</v>
      </c>
    </row>
    <row r="4824" spans="1:9" x14ac:dyDescent="0.3">
      <c r="A4824" t="s">
        <v>3346</v>
      </c>
      <c r="B4824" t="s">
        <v>3292</v>
      </c>
      <c r="C4824" t="s">
        <v>3276</v>
      </c>
      <c r="D4824">
        <v>0</v>
      </c>
      <c r="E4824">
        <v>627</v>
      </c>
      <c r="F4824">
        <v>301</v>
      </c>
      <c r="G4824">
        <v>5</v>
      </c>
      <c r="H4824" t="s">
        <v>3146</v>
      </c>
      <c r="I4824" t="s">
        <v>3273</v>
      </c>
    </row>
    <row r="4825" spans="1:9" x14ac:dyDescent="0.3">
      <c r="A4825" t="s">
        <v>2136</v>
      </c>
      <c r="B4825" t="s">
        <v>3293</v>
      </c>
      <c r="C4825" t="s">
        <v>3272</v>
      </c>
      <c r="D4825">
        <v>0</v>
      </c>
      <c r="E4825">
        <v>143</v>
      </c>
      <c r="F4825">
        <v>32</v>
      </c>
      <c r="G4825">
        <v>1</v>
      </c>
      <c r="H4825" t="s">
        <v>3146</v>
      </c>
      <c r="I4825" t="s">
        <v>3273</v>
      </c>
    </row>
    <row r="4826" spans="1:9" x14ac:dyDescent="0.3">
      <c r="A4826" t="s">
        <v>3347</v>
      </c>
      <c r="B4826" t="s">
        <v>3281</v>
      </c>
      <c r="C4826" t="s">
        <v>1640</v>
      </c>
      <c r="D4826">
        <v>0</v>
      </c>
      <c r="E4826">
        <v>2188</v>
      </c>
      <c r="F4826">
        <v>1050</v>
      </c>
      <c r="G4826">
        <v>5</v>
      </c>
      <c r="H4826" t="s">
        <v>3146</v>
      </c>
      <c r="I4826" t="s">
        <v>3273</v>
      </c>
    </row>
    <row r="4827" spans="1:9" x14ac:dyDescent="0.3">
      <c r="A4827" t="s">
        <v>1496</v>
      </c>
      <c r="B4827" t="s">
        <v>3285</v>
      </c>
      <c r="C4827" t="s">
        <v>1640</v>
      </c>
      <c r="D4827">
        <v>0</v>
      </c>
      <c r="E4827">
        <v>284</v>
      </c>
      <c r="F4827">
        <v>45</v>
      </c>
      <c r="G4827">
        <v>2</v>
      </c>
      <c r="H4827" t="s">
        <v>3146</v>
      </c>
      <c r="I4827" t="s">
        <v>3273</v>
      </c>
    </row>
    <row r="4828" spans="1:9" x14ac:dyDescent="0.3">
      <c r="A4828" t="s">
        <v>3348</v>
      </c>
      <c r="B4828" t="s">
        <v>3271</v>
      </c>
      <c r="C4828" t="s">
        <v>3276</v>
      </c>
      <c r="D4828">
        <v>0</v>
      </c>
      <c r="E4828">
        <v>494</v>
      </c>
      <c r="F4828">
        <v>54</v>
      </c>
      <c r="G4828">
        <v>4</v>
      </c>
      <c r="H4828" t="s">
        <v>3146</v>
      </c>
      <c r="I4828" t="s">
        <v>3273</v>
      </c>
    </row>
    <row r="4829" spans="1:9" x14ac:dyDescent="0.3">
      <c r="A4829" t="s">
        <v>716</v>
      </c>
      <c r="B4829" t="s">
        <v>3275</v>
      </c>
      <c r="C4829" t="s">
        <v>3276</v>
      </c>
      <c r="D4829">
        <v>0</v>
      </c>
      <c r="E4829">
        <v>2553</v>
      </c>
      <c r="F4829">
        <v>843</v>
      </c>
      <c r="G4829">
        <v>7</v>
      </c>
      <c r="H4829" t="s">
        <v>3146</v>
      </c>
      <c r="I4829" t="s">
        <v>3273</v>
      </c>
    </row>
    <row r="4830" spans="1:9" x14ac:dyDescent="0.3">
      <c r="A4830" t="s">
        <v>2873</v>
      </c>
      <c r="B4830" t="s">
        <v>3312</v>
      </c>
      <c r="C4830" t="s">
        <v>3272</v>
      </c>
      <c r="D4830">
        <v>0</v>
      </c>
      <c r="E4830">
        <v>245</v>
      </c>
      <c r="F4830">
        <v>91</v>
      </c>
      <c r="G4830">
        <v>2</v>
      </c>
      <c r="H4830" t="s">
        <v>3146</v>
      </c>
      <c r="I4830" t="s">
        <v>3273</v>
      </c>
    </row>
    <row r="4831" spans="1:9" x14ac:dyDescent="0.3">
      <c r="A4831" t="s">
        <v>717</v>
      </c>
      <c r="B4831" t="s">
        <v>3349</v>
      </c>
      <c r="C4831" t="s">
        <v>1725</v>
      </c>
      <c r="D4831">
        <v>0</v>
      </c>
      <c r="E4831">
        <v>1384</v>
      </c>
      <c r="F4831">
        <v>14</v>
      </c>
      <c r="G4831">
        <v>3</v>
      </c>
      <c r="H4831" t="s">
        <v>3146</v>
      </c>
      <c r="I4831" t="s">
        <v>3350</v>
      </c>
    </row>
    <row r="4832" spans="1:9" x14ac:dyDescent="0.3">
      <c r="A4832" t="s">
        <v>3351</v>
      </c>
      <c r="B4832" t="s">
        <v>3352</v>
      </c>
      <c r="C4832" t="s">
        <v>1548</v>
      </c>
      <c r="D4832">
        <v>0</v>
      </c>
      <c r="E4832">
        <v>290</v>
      </c>
      <c r="F4832">
        <v>70</v>
      </c>
      <c r="G4832">
        <v>5</v>
      </c>
      <c r="H4832" t="s">
        <v>3146</v>
      </c>
      <c r="I4832" t="s">
        <v>3350</v>
      </c>
    </row>
    <row r="4833" spans="1:9" x14ac:dyDescent="0.3">
      <c r="A4833" t="s">
        <v>524</v>
      </c>
      <c r="B4833" t="s">
        <v>3353</v>
      </c>
      <c r="C4833" t="s">
        <v>1725</v>
      </c>
      <c r="D4833">
        <v>0</v>
      </c>
      <c r="E4833">
        <v>705</v>
      </c>
      <c r="F4833">
        <v>289</v>
      </c>
      <c r="G4833">
        <v>5</v>
      </c>
      <c r="H4833" t="s">
        <v>3146</v>
      </c>
      <c r="I4833" t="s">
        <v>3350</v>
      </c>
    </row>
    <row r="4834" spans="1:9" x14ac:dyDescent="0.3">
      <c r="A4834" t="s">
        <v>1698</v>
      </c>
      <c r="B4834" t="s">
        <v>3354</v>
      </c>
      <c r="C4834" t="s">
        <v>1548</v>
      </c>
      <c r="D4834">
        <v>0</v>
      </c>
      <c r="E4834">
        <v>1059</v>
      </c>
      <c r="F4834">
        <v>106</v>
      </c>
      <c r="G4834">
        <v>6</v>
      </c>
      <c r="H4834" t="s">
        <v>3146</v>
      </c>
      <c r="I4834" t="s">
        <v>3350</v>
      </c>
    </row>
    <row r="4835" spans="1:9" x14ac:dyDescent="0.3">
      <c r="A4835" t="s">
        <v>3355</v>
      </c>
      <c r="B4835" t="s">
        <v>3356</v>
      </c>
      <c r="C4835" t="s">
        <v>1620</v>
      </c>
      <c r="D4835">
        <v>0</v>
      </c>
      <c r="E4835">
        <v>387</v>
      </c>
      <c r="F4835">
        <v>46</v>
      </c>
      <c r="G4835">
        <v>3</v>
      </c>
      <c r="H4835" t="s">
        <v>3146</v>
      </c>
      <c r="I4835" t="s">
        <v>3350</v>
      </c>
    </row>
    <row r="4836" spans="1:9" x14ac:dyDescent="0.3">
      <c r="A4836" t="s">
        <v>62</v>
      </c>
      <c r="B4836" t="s">
        <v>3357</v>
      </c>
      <c r="C4836" t="s">
        <v>1725</v>
      </c>
      <c r="D4836">
        <v>0</v>
      </c>
      <c r="E4836">
        <v>392</v>
      </c>
      <c r="F4836">
        <v>31</v>
      </c>
      <c r="G4836">
        <v>3</v>
      </c>
      <c r="H4836" t="s">
        <v>3146</v>
      </c>
      <c r="I4836" t="s">
        <v>3350</v>
      </c>
    </row>
    <row r="4837" spans="1:9" x14ac:dyDescent="0.3">
      <c r="A4837" t="s">
        <v>2159</v>
      </c>
      <c r="B4837" t="s">
        <v>3356</v>
      </c>
      <c r="C4837" t="s">
        <v>3358</v>
      </c>
      <c r="D4837">
        <v>0</v>
      </c>
      <c r="E4837">
        <v>267</v>
      </c>
      <c r="F4837">
        <v>29</v>
      </c>
      <c r="G4837">
        <v>2</v>
      </c>
      <c r="H4837" t="s">
        <v>3146</v>
      </c>
      <c r="I4837" t="s">
        <v>3350</v>
      </c>
    </row>
    <row r="4838" spans="1:9" x14ac:dyDescent="0.3">
      <c r="A4838" t="s">
        <v>317</v>
      </c>
      <c r="B4838" t="s">
        <v>3359</v>
      </c>
      <c r="C4838" t="s">
        <v>1548</v>
      </c>
      <c r="D4838">
        <v>0</v>
      </c>
      <c r="E4838">
        <v>205</v>
      </c>
      <c r="F4838">
        <v>80</v>
      </c>
      <c r="G4838">
        <v>3</v>
      </c>
      <c r="H4838" t="s">
        <v>3146</v>
      </c>
      <c r="I4838" t="s">
        <v>3350</v>
      </c>
    </row>
    <row r="4839" spans="1:9" x14ac:dyDescent="0.3">
      <c r="A4839" t="s">
        <v>3360</v>
      </c>
      <c r="B4839" t="s">
        <v>3361</v>
      </c>
      <c r="C4839" t="s">
        <v>1548</v>
      </c>
      <c r="D4839">
        <v>0</v>
      </c>
      <c r="E4839">
        <v>187</v>
      </c>
      <c r="F4839">
        <v>41</v>
      </c>
      <c r="G4839">
        <v>3</v>
      </c>
      <c r="H4839" t="s">
        <v>3146</v>
      </c>
      <c r="I4839" t="s">
        <v>3350</v>
      </c>
    </row>
    <row r="4840" spans="1:9" x14ac:dyDescent="0.3">
      <c r="A4840" t="s">
        <v>2279</v>
      </c>
      <c r="B4840" t="s">
        <v>3362</v>
      </c>
      <c r="C4840" t="s">
        <v>1548</v>
      </c>
      <c r="D4840">
        <v>0</v>
      </c>
      <c r="E4840">
        <v>145</v>
      </c>
      <c r="F4840">
        <v>36</v>
      </c>
      <c r="G4840">
        <v>3</v>
      </c>
      <c r="H4840" t="s">
        <v>3146</v>
      </c>
      <c r="I4840" t="s">
        <v>3350</v>
      </c>
    </row>
    <row r="4841" spans="1:9" x14ac:dyDescent="0.3">
      <c r="A4841" t="s">
        <v>469</v>
      </c>
      <c r="B4841" t="s">
        <v>3363</v>
      </c>
      <c r="C4841" t="s">
        <v>1725</v>
      </c>
      <c r="D4841">
        <v>0</v>
      </c>
      <c r="E4841">
        <v>405</v>
      </c>
      <c r="F4841">
        <v>20</v>
      </c>
      <c r="G4841">
        <v>3</v>
      </c>
      <c r="H4841" t="s">
        <v>3146</v>
      </c>
      <c r="I4841" t="s">
        <v>3350</v>
      </c>
    </row>
    <row r="4842" spans="1:9" x14ac:dyDescent="0.3">
      <c r="A4842" t="s">
        <v>3364</v>
      </c>
      <c r="B4842" t="s">
        <v>3365</v>
      </c>
      <c r="C4842" t="s">
        <v>3358</v>
      </c>
      <c r="D4842">
        <v>0</v>
      </c>
      <c r="E4842">
        <v>547</v>
      </c>
      <c r="F4842">
        <v>159</v>
      </c>
      <c r="G4842">
        <v>3</v>
      </c>
      <c r="H4842" t="s">
        <v>3146</v>
      </c>
      <c r="I4842" t="s">
        <v>3350</v>
      </c>
    </row>
    <row r="4843" spans="1:9" x14ac:dyDescent="0.3">
      <c r="A4843" t="s">
        <v>1561</v>
      </c>
      <c r="B4843" t="s">
        <v>3366</v>
      </c>
      <c r="C4843" t="s">
        <v>1548</v>
      </c>
      <c r="D4843">
        <v>0</v>
      </c>
      <c r="E4843">
        <v>1395</v>
      </c>
      <c r="F4843">
        <v>572</v>
      </c>
      <c r="G4843">
        <v>3</v>
      </c>
      <c r="H4843" t="s">
        <v>3146</v>
      </c>
      <c r="I4843" t="s">
        <v>3350</v>
      </c>
    </row>
    <row r="4844" spans="1:9" x14ac:dyDescent="0.3">
      <c r="A4844" t="s">
        <v>916</v>
      </c>
      <c r="B4844" t="s">
        <v>3359</v>
      </c>
      <c r="C4844" t="s">
        <v>3358</v>
      </c>
      <c r="D4844">
        <v>0</v>
      </c>
      <c r="E4844">
        <v>68</v>
      </c>
      <c r="F4844">
        <v>30</v>
      </c>
      <c r="G4844">
        <v>1</v>
      </c>
      <c r="H4844" t="s">
        <v>3146</v>
      </c>
      <c r="I4844" t="s">
        <v>3350</v>
      </c>
    </row>
    <row r="4845" spans="1:9" x14ac:dyDescent="0.3">
      <c r="A4845" t="s">
        <v>3367</v>
      </c>
      <c r="B4845" t="s">
        <v>3368</v>
      </c>
      <c r="C4845" t="s">
        <v>1620</v>
      </c>
      <c r="D4845">
        <v>0</v>
      </c>
      <c r="E4845">
        <v>2286</v>
      </c>
      <c r="F4845">
        <v>846</v>
      </c>
      <c r="G4845">
        <v>5</v>
      </c>
      <c r="H4845" t="s">
        <v>3146</v>
      </c>
      <c r="I4845" t="s">
        <v>3350</v>
      </c>
    </row>
    <row r="4846" spans="1:9" x14ac:dyDescent="0.3">
      <c r="A4846" t="s">
        <v>116</v>
      </c>
      <c r="B4846" t="s">
        <v>3369</v>
      </c>
      <c r="C4846" t="s">
        <v>3358</v>
      </c>
      <c r="D4846">
        <v>0</v>
      </c>
      <c r="E4846">
        <v>586</v>
      </c>
      <c r="F4846">
        <v>123</v>
      </c>
      <c r="G4846">
        <v>7</v>
      </c>
      <c r="H4846" t="s">
        <v>3146</v>
      </c>
      <c r="I4846" t="s">
        <v>3350</v>
      </c>
    </row>
    <row r="4847" spans="1:9" x14ac:dyDescent="0.3">
      <c r="A4847" t="s">
        <v>2732</v>
      </c>
      <c r="B4847" t="s">
        <v>3370</v>
      </c>
      <c r="C4847" t="s">
        <v>1548</v>
      </c>
      <c r="D4847">
        <v>0</v>
      </c>
      <c r="E4847">
        <v>333</v>
      </c>
      <c r="F4847">
        <v>73</v>
      </c>
      <c r="G4847">
        <v>7</v>
      </c>
      <c r="H4847" t="s">
        <v>3146</v>
      </c>
      <c r="I4847" t="s">
        <v>3350</v>
      </c>
    </row>
    <row r="4848" spans="1:9" x14ac:dyDescent="0.3">
      <c r="A4848" t="s">
        <v>480</v>
      </c>
      <c r="B4848" t="s">
        <v>3371</v>
      </c>
      <c r="C4848" t="s">
        <v>3358</v>
      </c>
      <c r="D4848">
        <v>0</v>
      </c>
      <c r="E4848">
        <v>293</v>
      </c>
      <c r="F4848">
        <v>47</v>
      </c>
      <c r="G4848">
        <v>5</v>
      </c>
      <c r="H4848" t="s">
        <v>3146</v>
      </c>
      <c r="I4848" t="s">
        <v>3350</v>
      </c>
    </row>
    <row r="4849" spans="1:9" x14ac:dyDescent="0.3">
      <c r="A4849" t="s">
        <v>2042</v>
      </c>
      <c r="B4849" t="s">
        <v>3362</v>
      </c>
      <c r="C4849" t="s">
        <v>1548</v>
      </c>
      <c r="D4849">
        <v>0</v>
      </c>
      <c r="E4849">
        <v>97</v>
      </c>
      <c r="F4849">
        <v>24</v>
      </c>
      <c r="G4849">
        <v>2</v>
      </c>
      <c r="H4849" t="s">
        <v>3146</v>
      </c>
      <c r="I4849" t="s">
        <v>3350</v>
      </c>
    </row>
    <row r="4850" spans="1:9" x14ac:dyDescent="0.3">
      <c r="A4850" t="s">
        <v>3094</v>
      </c>
      <c r="B4850" t="s">
        <v>3372</v>
      </c>
      <c r="C4850" t="s">
        <v>1620</v>
      </c>
      <c r="D4850">
        <v>0</v>
      </c>
      <c r="E4850">
        <v>3315</v>
      </c>
      <c r="F4850">
        <v>961</v>
      </c>
      <c r="G4850">
        <v>7</v>
      </c>
      <c r="H4850" t="s">
        <v>3146</v>
      </c>
      <c r="I4850" t="s">
        <v>3350</v>
      </c>
    </row>
    <row r="4851" spans="1:9" x14ac:dyDescent="0.3">
      <c r="A4851" t="s">
        <v>353</v>
      </c>
      <c r="B4851" t="s">
        <v>3370</v>
      </c>
      <c r="C4851" t="s">
        <v>1725</v>
      </c>
      <c r="D4851">
        <v>0</v>
      </c>
      <c r="E4851">
        <v>135</v>
      </c>
      <c r="F4851">
        <v>45</v>
      </c>
      <c r="G4851">
        <v>3</v>
      </c>
      <c r="H4851" t="s">
        <v>3146</v>
      </c>
      <c r="I4851" t="s">
        <v>3350</v>
      </c>
    </row>
    <row r="4852" spans="1:9" x14ac:dyDescent="0.3">
      <c r="A4852" t="s">
        <v>2567</v>
      </c>
      <c r="B4852" t="s">
        <v>3373</v>
      </c>
      <c r="C4852" t="s">
        <v>1620</v>
      </c>
      <c r="D4852">
        <v>0</v>
      </c>
      <c r="E4852">
        <v>446</v>
      </c>
      <c r="F4852">
        <v>0</v>
      </c>
      <c r="G4852">
        <v>5</v>
      </c>
      <c r="H4852" t="s">
        <v>3146</v>
      </c>
      <c r="I4852" t="s">
        <v>3350</v>
      </c>
    </row>
    <row r="4853" spans="1:9" x14ac:dyDescent="0.3">
      <c r="A4853" t="s">
        <v>2188</v>
      </c>
      <c r="B4853" t="s">
        <v>3349</v>
      </c>
      <c r="C4853" t="s">
        <v>1725</v>
      </c>
      <c r="D4853">
        <v>0</v>
      </c>
      <c r="E4853">
        <v>2769</v>
      </c>
      <c r="F4853">
        <v>28</v>
      </c>
      <c r="G4853">
        <v>6</v>
      </c>
      <c r="H4853" t="s">
        <v>3146</v>
      </c>
      <c r="I4853" t="s">
        <v>3350</v>
      </c>
    </row>
    <row r="4854" spans="1:9" x14ac:dyDescent="0.3">
      <c r="A4854" t="s">
        <v>358</v>
      </c>
      <c r="B4854" t="s">
        <v>3374</v>
      </c>
      <c r="C4854" t="s">
        <v>1620</v>
      </c>
      <c r="D4854">
        <v>0</v>
      </c>
      <c r="E4854">
        <v>324</v>
      </c>
      <c r="F4854">
        <v>10</v>
      </c>
      <c r="G4854">
        <v>2</v>
      </c>
      <c r="H4854" t="s">
        <v>3146</v>
      </c>
      <c r="I4854" t="s">
        <v>3350</v>
      </c>
    </row>
    <row r="4855" spans="1:9" x14ac:dyDescent="0.3">
      <c r="A4855" t="s">
        <v>3375</v>
      </c>
      <c r="B4855" t="s">
        <v>3353</v>
      </c>
      <c r="C4855" t="s">
        <v>1620</v>
      </c>
      <c r="D4855">
        <v>0</v>
      </c>
      <c r="E4855">
        <v>415</v>
      </c>
      <c r="F4855">
        <v>83</v>
      </c>
      <c r="G4855">
        <v>3</v>
      </c>
      <c r="H4855" t="s">
        <v>3146</v>
      </c>
      <c r="I4855" t="s">
        <v>3350</v>
      </c>
    </row>
    <row r="4856" spans="1:9" x14ac:dyDescent="0.3">
      <c r="A4856" t="s">
        <v>2302</v>
      </c>
      <c r="B4856" t="s">
        <v>3376</v>
      </c>
      <c r="C4856" t="s">
        <v>1548</v>
      </c>
      <c r="D4856">
        <v>0</v>
      </c>
      <c r="E4856">
        <v>831</v>
      </c>
      <c r="F4856">
        <v>108</v>
      </c>
      <c r="G4856">
        <v>5</v>
      </c>
      <c r="H4856" t="s">
        <v>3146</v>
      </c>
      <c r="I4856" t="s">
        <v>3350</v>
      </c>
    </row>
    <row r="4857" spans="1:9" x14ac:dyDescent="0.3">
      <c r="A4857" t="s">
        <v>1095</v>
      </c>
      <c r="B4857" t="s">
        <v>3356</v>
      </c>
      <c r="C4857" t="s">
        <v>1725</v>
      </c>
      <c r="D4857">
        <v>0</v>
      </c>
      <c r="E4857">
        <v>263</v>
      </c>
      <c r="F4857">
        <v>47</v>
      </c>
      <c r="G4857">
        <v>2</v>
      </c>
      <c r="H4857" t="s">
        <v>3146</v>
      </c>
      <c r="I4857" t="s">
        <v>3350</v>
      </c>
    </row>
    <row r="4858" spans="1:9" x14ac:dyDescent="0.3">
      <c r="A4858" t="s">
        <v>3377</v>
      </c>
      <c r="B4858" t="s">
        <v>3378</v>
      </c>
      <c r="C4858" t="s">
        <v>1548</v>
      </c>
      <c r="D4858">
        <v>0</v>
      </c>
      <c r="E4858">
        <v>682</v>
      </c>
      <c r="F4858">
        <v>327</v>
      </c>
      <c r="G4858">
        <v>4</v>
      </c>
      <c r="H4858" t="s">
        <v>3146</v>
      </c>
      <c r="I4858" t="s">
        <v>3350</v>
      </c>
    </row>
    <row r="4859" spans="1:9" x14ac:dyDescent="0.3">
      <c r="A4859" t="s">
        <v>3379</v>
      </c>
      <c r="B4859" t="s">
        <v>3380</v>
      </c>
      <c r="C4859" t="s">
        <v>1548</v>
      </c>
      <c r="D4859">
        <v>0</v>
      </c>
      <c r="E4859">
        <v>174</v>
      </c>
      <c r="F4859">
        <v>24</v>
      </c>
      <c r="G4859">
        <v>3</v>
      </c>
      <c r="H4859" t="s">
        <v>3146</v>
      </c>
      <c r="I4859" t="s">
        <v>3350</v>
      </c>
    </row>
    <row r="4860" spans="1:9" x14ac:dyDescent="0.3">
      <c r="A4860" t="s">
        <v>3379</v>
      </c>
      <c r="B4860" t="s">
        <v>3373</v>
      </c>
      <c r="C4860" t="s">
        <v>1620</v>
      </c>
      <c r="D4860">
        <v>0</v>
      </c>
      <c r="E4860">
        <v>268</v>
      </c>
      <c r="F4860">
        <v>0</v>
      </c>
      <c r="G4860">
        <v>3</v>
      </c>
      <c r="H4860" t="s">
        <v>3146</v>
      </c>
      <c r="I4860" t="s">
        <v>3350</v>
      </c>
    </row>
    <row r="4861" spans="1:9" x14ac:dyDescent="0.3">
      <c r="A4861" t="s">
        <v>3381</v>
      </c>
      <c r="B4861" t="s">
        <v>3363</v>
      </c>
      <c r="C4861" t="s">
        <v>1548</v>
      </c>
      <c r="D4861">
        <v>0</v>
      </c>
      <c r="E4861">
        <v>412</v>
      </c>
      <c r="F4861">
        <v>148</v>
      </c>
      <c r="G4861">
        <v>3</v>
      </c>
      <c r="H4861" t="s">
        <v>3146</v>
      </c>
      <c r="I4861" t="s">
        <v>3350</v>
      </c>
    </row>
    <row r="4862" spans="1:9" x14ac:dyDescent="0.3">
      <c r="A4862" t="s">
        <v>1862</v>
      </c>
      <c r="B4862" t="s">
        <v>3374</v>
      </c>
      <c r="C4862" t="s">
        <v>1620</v>
      </c>
      <c r="D4862">
        <v>0</v>
      </c>
      <c r="E4862">
        <v>324</v>
      </c>
      <c r="F4862">
        <v>10</v>
      </c>
      <c r="G4862">
        <v>2</v>
      </c>
      <c r="H4862" t="s">
        <v>3146</v>
      </c>
      <c r="I4862" t="s">
        <v>3350</v>
      </c>
    </row>
    <row r="4863" spans="1:9" x14ac:dyDescent="0.3">
      <c r="A4863" t="s">
        <v>3382</v>
      </c>
      <c r="B4863" t="s">
        <v>3359</v>
      </c>
      <c r="C4863" t="s">
        <v>1548</v>
      </c>
      <c r="D4863">
        <v>0</v>
      </c>
      <c r="E4863">
        <v>205</v>
      </c>
      <c r="F4863">
        <v>80</v>
      </c>
      <c r="G4863">
        <v>3</v>
      </c>
      <c r="H4863" t="s">
        <v>3146</v>
      </c>
      <c r="I4863" t="s">
        <v>3350</v>
      </c>
    </row>
    <row r="4864" spans="1:9" x14ac:dyDescent="0.3">
      <c r="A4864" t="s">
        <v>1952</v>
      </c>
      <c r="B4864" t="s">
        <v>3371</v>
      </c>
      <c r="C4864" t="s">
        <v>1725</v>
      </c>
      <c r="D4864">
        <v>0</v>
      </c>
      <c r="E4864">
        <v>225</v>
      </c>
      <c r="F4864">
        <v>68</v>
      </c>
      <c r="G4864">
        <v>4</v>
      </c>
      <c r="H4864" t="s">
        <v>3146</v>
      </c>
      <c r="I4864" t="s">
        <v>3350</v>
      </c>
    </row>
    <row r="4865" spans="1:9" x14ac:dyDescent="0.3">
      <c r="A4865" t="s">
        <v>2376</v>
      </c>
      <c r="B4865" t="s">
        <v>3383</v>
      </c>
      <c r="C4865" t="s">
        <v>1620</v>
      </c>
      <c r="D4865">
        <v>0</v>
      </c>
      <c r="E4865">
        <v>278</v>
      </c>
      <c r="F4865">
        <v>58</v>
      </c>
      <c r="G4865">
        <v>4</v>
      </c>
      <c r="H4865" t="s">
        <v>3146</v>
      </c>
      <c r="I4865" t="s">
        <v>3350</v>
      </c>
    </row>
    <row r="4866" spans="1:9" x14ac:dyDescent="0.3">
      <c r="A4866" t="s">
        <v>1116</v>
      </c>
      <c r="B4866" t="s">
        <v>3356</v>
      </c>
      <c r="C4866" t="s">
        <v>1725</v>
      </c>
      <c r="D4866">
        <v>0</v>
      </c>
      <c r="E4866">
        <v>657</v>
      </c>
      <c r="F4866">
        <v>118</v>
      </c>
      <c r="G4866">
        <v>5</v>
      </c>
      <c r="H4866" t="s">
        <v>3146</v>
      </c>
      <c r="I4866" t="s">
        <v>3350</v>
      </c>
    </row>
    <row r="4867" spans="1:9" x14ac:dyDescent="0.3">
      <c r="A4867" t="s">
        <v>189</v>
      </c>
      <c r="B4867" t="s">
        <v>3362</v>
      </c>
      <c r="C4867" t="s">
        <v>1548</v>
      </c>
      <c r="D4867">
        <v>0</v>
      </c>
      <c r="E4867">
        <v>97</v>
      </c>
      <c r="F4867">
        <v>24</v>
      </c>
      <c r="G4867">
        <v>2</v>
      </c>
      <c r="H4867" t="s">
        <v>3146</v>
      </c>
      <c r="I4867" t="s">
        <v>3350</v>
      </c>
    </row>
    <row r="4868" spans="1:9" x14ac:dyDescent="0.3">
      <c r="A4868" t="s">
        <v>2078</v>
      </c>
      <c r="B4868" t="s">
        <v>3371</v>
      </c>
      <c r="C4868" t="s">
        <v>1620</v>
      </c>
      <c r="D4868">
        <v>0</v>
      </c>
      <c r="E4868">
        <v>216</v>
      </c>
      <c r="F4868">
        <v>47</v>
      </c>
      <c r="G4868">
        <v>4</v>
      </c>
      <c r="H4868" t="s">
        <v>3146</v>
      </c>
      <c r="I4868" t="s">
        <v>3350</v>
      </c>
    </row>
    <row r="4869" spans="1:9" x14ac:dyDescent="0.3">
      <c r="A4869" t="s">
        <v>1764</v>
      </c>
      <c r="B4869" t="s">
        <v>3372</v>
      </c>
      <c r="C4869" t="s">
        <v>1548</v>
      </c>
      <c r="D4869">
        <v>0</v>
      </c>
      <c r="E4869">
        <v>2381</v>
      </c>
      <c r="F4869">
        <v>952</v>
      </c>
      <c r="G4869">
        <v>5</v>
      </c>
      <c r="H4869" t="s">
        <v>3146</v>
      </c>
      <c r="I4869" t="s">
        <v>3350</v>
      </c>
    </row>
    <row r="4870" spans="1:9" x14ac:dyDescent="0.3">
      <c r="A4870" t="s">
        <v>199</v>
      </c>
      <c r="B4870" t="s">
        <v>3362</v>
      </c>
      <c r="C4870" t="s">
        <v>1725</v>
      </c>
      <c r="D4870">
        <v>0</v>
      </c>
      <c r="E4870">
        <v>138</v>
      </c>
      <c r="F4870">
        <v>36</v>
      </c>
      <c r="G4870">
        <v>3</v>
      </c>
      <c r="H4870" t="s">
        <v>3146</v>
      </c>
      <c r="I4870" t="s">
        <v>3350</v>
      </c>
    </row>
    <row r="4871" spans="1:9" x14ac:dyDescent="0.3">
      <c r="A4871" t="s">
        <v>2620</v>
      </c>
      <c r="B4871" t="s">
        <v>3372</v>
      </c>
      <c r="C4871" t="s">
        <v>1620</v>
      </c>
      <c r="D4871">
        <v>0</v>
      </c>
      <c r="E4871">
        <v>947</v>
      </c>
      <c r="F4871">
        <v>275</v>
      </c>
      <c r="G4871">
        <v>2</v>
      </c>
      <c r="H4871" t="s">
        <v>3146</v>
      </c>
      <c r="I4871" t="s">
        <v>3350</v>
      </c>
    </row>
    <row r="4872" spans="1:9" x14ac:dyDescent="0.3">
      <c r="A4872" t="s">
        <v>2318</v>
      </c>
      <c r="B4872" t="s">
        <v>3356</v>
      </c>
      <c r="C4872" t="s">
        <v>3358</v>
      </c>
      <c r="D4872">
        <v>0</v>
      </c>
      <c r="E4872">
        <v>936</v>
      </c>
      <c r="F4872">
        <v>103</v>
      </c>
      <c r="G4872">
        <v>7</v>
      </c>
      <c r="H4872" t="s">
        <v>3146</v>
      </c>
      <c r="I4872" t="s">
        <v>3350</v>
      </c>
    </row>
    <row r="4873" spans="1:9" x14ac:dyDescent="0.3">
      <c r="A4873" t="s">
        <v>1644</v>
      </c>
      <c r="B4873" t="s">
        <v>3384</v>
      </c>
      <c r="C4873" t="s">
        <v>1548</v>
      </c>
      <c r="D4873">
        <v>0</v>
      </c>
      <c r="E4873">
        <v>128</v>
      </c>
      <c r="F4873">
        <v>59</v>
      </c>
      <c r="G4873">
        <v>2</v>
      </c>
      <c r="H4873" t="s">
        <v>3146</v>
      </c>
      <c r="I4873" t="s">
        <v>3350</v>
      </c>
    </row>
    <row r="4874" spans="1:9" x14ac:dyDescent="0.3">
      <c r="A4874" t="s">
        <v>2948</v>
      </c>
      <c r="B4874" t="s">
        <v>3353</v>
      </c>
      <c r="C4874" t="s">
        <v>1548</v>
      </c>
      <c r="D4874">
        <v>0</v>
      </c>
      <c r="E4874">
        <v>287</v>
      </c>
      <c r="F4874">
        <v>103</v>
      </c>
      <c r="G4874">
        <v>2</v>
      </c>
      <c r="H4874" t="s">
        <v>3146</v>
      </c>
      <c r="I4874" t="s">
        <v>3350</v>
      </c>
    </row>
    <row r="4875" spans="1:9" x14ac:dyDescent="0.3">
      <c r="A4875" t="s">
        <v>213</v>
      </c>
      <c r="B4875" t="s">
        <v>3361</v>
      </c>
      <c r="C4875" t="s">
        <v>1620</v>
      </c>
      <c r="D4875">
        <v>0</v>
      </c>
      <c r="E4875">
        <v>115</v>
      </c>
      <c r="F4875">
        <v>6</v>
      </c>
      <c r="G4875">
        <v>2</v>
      </c>
      <c r="H4875" t="s">
        <v>3146</v>
      </c>
      <c r="I4875" t="s">
        <v>3350</v>
      </c>
    </row>
    <row r="4876" spans="1:9" x14ac:dyDescent="0.3">
      <c r="A4876" t="s">
        <v>214</v>
      </c>
      <c r="B4876" t="s">
        <v>3361</v>
      </c>
      <c r="C4876" t="s">
        <v>1620</v>
      </c>
      <c r="D4876">
        <v>0</v>
      </c>
      <c r="E4876">
        <v>115</v>
      </c>
      <c r="F4876">
        <v>6</v>
      </c>
      <c r="G4876">
        <v>2</v>
      </c>
      <c r="H4876" t="s">
        <v>3146</v>
      </c>
      <c r="I4876" t="s">
        <v>3350</v>
      </c>
    </row>
    <row r="4877" spans="1:9" x14ac:dyDescent="0.3">
      <c r="A4877" t="s">
        <v>980</v>
      </c>
      <c r="B4877" t="s">
        <v>3374</v>
      </c>
      <c r="C4877" t="s">
        <v>1620</v>
      </c>
      <c r="D4877">
        <v>0</v>
      </c>
      <c r="E4877">
        <v>810</v>
      </c>
      <c r="F4877">
        <v>24</v>
      </c>
      <c r="G4877">
        <v>5</v>
      </c>
      <c r="H4877" t="s">
        <v>3146</v>
      </c>
      <c r="I4877" t="s">
        <v>3350</v>
      </c>
    </row>
    <row r="4878" spans="1:9" x14ac:dyDescent="0.3">
      <c r="A4878" t="s">
        <v>3385</v>
      </c>
      <c r="B4878" t="s">
        <v>3353</v>
      </c>
      <c r="C4878" t="s">
        <v>1725</v>
      </c>
      <c r="D4878">
        <v>0</v>
      </c>
      <c r="E4878">
        <v>423</v>
      </c>
      <c r="F4878">
        <v>173</v>
      </c>
      <c r="G4878">
        <v>3</v>
      </c>
      <c r="H4878" t="s">
        <v>3146</v>
      </c>
      <c r="I4878" t="s">
        <v>3350</v>
      </c>
    </row>
    <row r="4879" spans="1:9" x14ac:dyDescent="0.3">
      <c r="A4879" t="s">
        <v>1969</v>
      </c>
      <c r="B4879" t="s">
        <v>3352</v>
      </c>
      <c r="C4879" t="s">
        <v>3358</v>
      </c>
      <c r="D4879">
        <v>0</v>
      </c>
      <c r="E4879">
        <v>289</v>
      </c>
      <c r="F4879">
        <v>63</v>
      </c>
      <c r="G4879">
        <v>5</v>
      </c>
      <c r="H4879" t="s">
        <v>3146</v>
      </c>
      <c r="I4879" t="s">
        <v>3350</v>
      </c>
    </row>
    <row r="4880" spans="1:9" x14ac:dyDescent="0.3">
      <c r="A4880" t="s">
        <v>989</v>
      </c>
      <c r="B4880" t="s">
        <v>3353</v>
      </c>
      <c r="C4880" t="s">
        <v>3358</v>
      </c>
      <c r="D4880">
        <v>0</v>
      </c>
      <c r="E4880">
        <v>429</v>
      </c>
      <c r="F4880">
        <v>17</v>
      </c>
      <c r="G4880">
        <v>3</v>
      </c>
      <c r="H4880" t="s">
        <v>3146</v>
      </c>
      <c r="I4880" t="s">
        <v>3350</v>
      </c>
    </row>
    <row r="4881" spans="1:9" x14ac:dyDescent="0.3">
      <c r="A4881" t="s">
        <v>1277</v>
      </c>
      <c r="B4881" t="s">
        <v>3373</v>
      </c>
      <c r="C4881" t="s">
        <v>1548</v>
      </c>
      <c r="D4881">
        <v>0</v>
      </c>
      <c r="E4881">
        <v>471</v>
      </c>
      <c r="F4881">
        <v>226</v>
      </c>
      <c r="G4881">
        <v>5</v>
      </c>
      <c r="H4881" t="s">
        <v>3146</v>
      </c>
      <c r="I4881" t="s">
        <v>3350</v>
      </c>
    </row>
    <row r="4882" spans="1:9" x14ac:dyDescent="0.3">
      <c r="A4882" t="s">
        <v>3386</v>
      </c>
      <c r="B4882" t="s">
        <v>3365</v>
      </c>
      <c r="C4882" t="s">
        <v>1548</v>
      </c>
      <c r="D4882">
        <v>0</v>
      </c>
      <c r="E4882">
        <v>548</v>
      </c>
      <c r="F4882">
        <v>153</v>
      </c>
      <c r="G4882">
        <v>3</v>
      </c>
      <c r="H4882" t="s">
        <v>3146</v>
      </c>
      <c r="I4882" t="s">
        <v>3350</v>
      </c>
    </row>
    <row r="4883" spans="1:9" x14ac:dyDescent="0.3">
      <c r="A4883" t="s">
        <v>827</v>
      </c>
      <c r="B4883" t="s">
        <v>3378</v>
      </c>
      <c r="C4883" t="s">
        <v>3358</v>
      </c>
      <c r="D4883">
        <v>0</v>
      </c>
      <c r="E4883">
        <v>511</v>
      </c>
      <c r="F4883">
        <v>194</v>
      </c>
      <c r="G4883">
        <v>3</v>
      </c>
      <c r="H4883" t="s">
        <v>3146</v>
      </c>
      <c r="I4883" t="s">
        <v>3350</v>
      </c>
    </row>
    <row r="4884" spans="1:9" x14ac:dyDescent="0.3">
      <c r="A4884" t="s">
        <v>2419</v>
      </c>
      <c r="B4884" t="s">
        <v>3370</v>
      </c>
      <c r="C4884" t="s">
        <v>1725</v>
      </c>
      <c r="D4884">
        <v>0</v>
      </c>
      <c r="E4884">
        <v>316</v>
      </c>
      <c r="F4884">
        <v>104</v>
      </c>
      <c r="G4884">
        <v>7</v>
      </c>
      <c r="H4884" t="s">
        <v>3146</v>
      </c>
      <c r="I4884" t="s">
        <v>3350</v>
      </c>
    </row>
    <row r="4885" spans="1:9" x14ac:dyDescent="0.3">
      <c r="A4885" t="s">
        <v>2763</v>
      </c>
      <c r="B4885" t="s">
        <v>3356</v>
      </c>
      <c r="C4885" t="s">
        <v>1620</v>
      </c>
      <c r="D4885">
        <v>0</v>
      </c>
      <c r="E4885">
        <v>1032</v>
      </c>
      <c r="F4885">
        <v>124</v>
      </c>
      <c r="G4885">
        <v>8</v>
      </c>
      <c r="H4885" t="s">
        <v>3146</v>
      </c>
      <c r="I4885" t="s">
        <v>3350</v>
      </c>
    </row>
    <row r="4886" spans="1:9" x14ac:dyDescent="0.3">
      <c r="A4886" t="s">
        <v>2464</v>
      </c>
      <c r="B4886" t="s">
        <v>3383</v>
      </c>
      <c r="C4886" t="s">
        <v>3358</v>
      </c>
      <c r="D4886">
        <v>0</v>
      </c>
      <c r="E4886">
        <v>297</v>
      </c>
      <c r="F4886">
        <v>39</v>
      </c>
      <c r="G4886">
        <v>4</v>
      </c>
      <c r="H4886" t="s">
        <v>3146</v>
      </c>
      <c r="I4886" t="s">
        <v>3350</v>
      </c>
    </row>
    <row r="4887" spans="1:9" x14ac:dyDescent="0.3">
      <c r="A4887" t="s">
        <v>1661</v>
      </c>
      <c r="B4887" t="s">
        <v>3387</v>
      </c>
      <c r="C4887" t="s">
        <v>3358</v>
      </c>
      <c r="D4887">
        <v>0</v>
      </c>
      <c r="E4887">
        <v>253</v>
      </c>
      <c r="F4887">
        <v>13</v>
      </c>
      <c r="G4887">
        <v>3</v>
      </c>
      <c r="H4887" t="s">
        <v>3146</v>
      </c>
      <c r="I4887" t="s">
        <v>3350</v>
      </c>
    </row>
    <row r="4888" spans="1:9" x14ac:dyDescent="0.3">
      <c r="A4888" t="s">
        <v>3388</v>
      </c>
      <c r="B4888" t="s">
        <v>3383</v>
      </c>
      <c r="C4888" t="s">
        <v>1725</v>
      </c>
      <c r="D4888">
        <v>0</v>
      </c>
      <c r="E4888">
        <v>144</v>
      </c>
      <c r="F4888">
        <v>30</v>
      </c>
      <c r="G4888">
        <v>2</v>
      </c>
      <c r="H4888" t="s">
        <v>3146</v>
      </c>
      <c r="I4888" t="s">
        <v>3350</v>
      </c>
    </row>
    <row r="4889" spans="1:9" x14ac:dyDescent="0.3">
      <c r="A4889" t="s">
        <v>2338</v>
      </c>
      <c r="B4889" t="s">
        <v>3389</v>
      </c>
      <c r="C4889" t="s">
        <v>1620</v>
      </c>
      <c r="D4889">
        <v>0</v>
      </c>
      <c r="E4889">
        <v>47</v>
      </c>
      <c r="F4889">
        <v>8</v>
      </c>
      <c r="G4889">
        <v>1</v>
      </c>
      <c r="H4889" t="s">
        <v>3146</v>
      </c>
      <c r="I4889" t="s">
        <v>3350</v>
      </c>
    </row>
    <row r="4890" spans="1:9" x14ac:dyDescent="0.3">
      <c r="A4890" t="s">
        <v>3390</v>
      </c>
      <c r="B4890" t="s">
        <v>3376</v>
      </c>
      <c r="C4890" t="s">
        <v>3358</v>
      </c>
      <c r="D4890">
        <v>0</v>
      </c>
      <c r="E4890">
        <v>1327</v>
      </c>
      <c r="F4890">
        <v>318</v>
      </c>
      <c r="G4890">
        <v>8</v>
      </c>
      <c r="H4890" t="s">
        <v>3146</v>
      </c>
      <c r="I4890" t="s">
        <v>3350</v>
      </c>
    </row>
    <row r="4891" spans="1:9" x14ac:dyDescent="0.3">
      <c r="A4891" t="s">
        <v>2664</v>
      </c>
      <c r="B4891" t="s">
        <v>3353</v>
      </c>
      <c r="C4891" t="s">
        <v>3358</v>
      </c>
      <c r="D4891">
        <v>0</v>
      </c>
      <c r="E4891">
        <v>429</v>
      </c>
      <c r="F4891">
        <v>17</v>
      </c>
      <c r="G4891">
        <v>3</v>
      </c>
      <c r="H4891" t="s">
        <v>3146</v>
      </c>
      <c r="I4891" t="s">
        <v>3350</v>
      </c>
    </row>
    <row r="4892" spans="1:9" x14ac:dyDescent="0.3">
      <c r="A4892" t="s">
        <v>2424</v>
      </c>
      <c r="B4892" t="s">
        <v>3378</v>
      </c>
      <c r="C4892" t="s">
        <v>3358</v>
      </c>
      <c r="D4892">
        <v>0</v>
      </c>
      <c r="E4892">
        <v>681</v>
      </c>
      <c r="F4892">
        <v>259</v>
      </c>
      <c r="G4892">
        <v>4</v>
      </c>
      <c r="H4892" t="s">
        <v>3146</v>
      </c>
      <c r="I4892" t="s">
        <v>3350</v>
      </c>
    </row>
    <row r="4893" spans="1:9" x14ac:dyDescent="0.3">
      <c r="A4893" t="s">
        <v>1483</v>
      </c>
      <c r="B4893" t="s">
        <v>3370</v>
      </c>
      <c r="C4893" t="s">
        <v>1725</v>
      </c>
      <c r="D4893">
        <v>0</v>
      </c>
      <c r="E4893">
        <v>90</v>
      </c>
      <c r="F4893">
        <v>30</v>
      </c>
      <c r="G4893">
        <v>2</v>
      </c>
      <c r="H4893" t="s">
        <v>3146</v>
      </c>
      <c r="I4893" t="s">
        <v>3350</v>
      </c>
    </row>
    <row r="4894" spans="1:9" x14ac:dyDescent="0.3">
      <c r="A4894" t="s">
        <v>2264</v>
      </c>
      <c r="B4894" t="s">
        <v>3369</v>
      </c>
      <c r="C4894" t="s">
        <v>1725</v>
      </c>
      <c r="D4894">
        <v>0</v>
      </c>
      <c r="E4894">
        <v>326</v>
      </c>
      <c r="F4894">
        <v>153</v>
      </c>
      <c r="G4894">
        <v>4</v>
      </c>
      <c r="H4894" t="s">
        <v>3146</v>
      </c>
      <c r="I4894" t="s">
        <v>3350</v>
      </c>
    </row>
    <row r="4895" spans="1:9" x14ac:dyDescent="0.3">
      <c r="A4895" t="s">
        <v>3391</v>
      </c>
      <c r="B4895" t="s">
        <v>3354</v>
      </c>
      <c r="C4895" t="s">
        <v>1725</v>
      </c>
      <c r="D4895">
        <v>0</v>
      </c>
      <c r="E4895">
        <v>174</v>
      </c>
      <c r="F4895">
        <v>9</v>
      </c>
      <c r="G4895">
        <v>1</v>
      </c>
      <c r="H4895" t="s">
        <v>3146</v>
      </c>
      <c r="I4895" t="s">
        <v>3350</v>
      </c>
    </row>
    <row r="4896" spans="1:9" x14ac:dyDescent="0.3">
      <c r="A4896" t="s">
        <v>2001</v>
      </c>
      <c r="B4896" t="s">
        <v>3352</v>
      </c>
      <c r="C4896" t="s">
        <v>1548</v>
      </c>
      <c r="D4896">
        <v>0</v>
      </c>
      <c r="E4896">
        <v>406</v>
      </c>
      <c r="F4896">
        <v>97</v>
      </c>
      <c r="G4896">
        <v>7</v>
      </c>
      <c r="H4896" t="s">
        <v>3146</v>
      </c>
      <c r="I4896" t="s">
        <v>3350</v>
      </c>
    </row>
    <row r="4897" spans="1:9" x14ac:dyDescent="0.3">
      <c r="A4897" t="s">
        <v>2001</v>
      </c>
      <c r="B4897" t="s">
        <v>3352</v>
      </c>
      <c r="C4897" t="s">
        <v>1725</v>
      </c>
      <c r="D4897">
        <v>0</v>
      </c>
      <c r="E4897">
        <v>278</v>
      </c>
      <c r="F4897">
        <v>39</v>
      </c>
      <c r="G4897">
        <v>5</v>
      </c>
      <c r="H4897" t="s">
        <v>3146</v>
      </c>
      <c r="I4897" t="s">
        <v>3350</v>
      </c>
    </row>
    <row r="4898" spans="1:9" x14ac:dyDescent="0.3">
      <c r="A4898" t="s">
        <v>710</v>
      </c>
      <c r="B4898" t="s">
        <v>3392</v>
      </c>
      <c r="C4898" t="s">
        <v>1725</v>
      </c>
      <c r="D4898">
        <v>0</v>
      </c>
      <c r="E4898">
        <v>3221</v>
      </c>
      <c r="F4898">
        <v>1127</v>
      </c>
      <c r="G4898">
        <v>7</v>
      </c>
      <c r="H4898" t="s">
        <v>3146</v>
      </c>
      <c r="I4898" t="s">
        <v>3350</v>
      </c>
    </row>
    <row r="4899" spans="1:9" x14ac:dyDescent="0.3">
      <c r="A4899" t="s">
        <v>2134</v>
      </c>
      <c r="B4899" t="s">
        <v>3378</v>
      </c>
      <c r="C4899" t="s">
        <v>1620</v>
      </c>
      <c r="D4899">
        <v>0</v>
      </c>
      <c r="E4899">
        <v>497</v>
      </c>
      <c r="F4899">
        <v>179</v>
      </c>
      <c r="G4899">
        <v>3</v>
      </c>
      <c r="H4899" t="s">
        <v>3146</v>
      </c>
      <c r="I4899" t="s">
        <v>3350</v>
      </c>
    </row>
    <row r="4900" spans="1:9" x14ac:dyDescent="0.3">
      <c r="A4900" t="s">
        <v>3393</v>
      </c>
      <c r="B4900" t="s">
        <v>3359</v>
      </c>
      <c r="C4900" t="s">
        <v>1548</v>
      </c>
      <c r="D4900">
        <v>0</v>
      </c>
      <c r="E4900">
        <v>68</v>
      </c>
      <c r="F4900">
        <v>27</v>
      </c>
      <c r="G4900">
        <v>1</v>
      </c>
      <c r="H4900" t="s">
        <v>3146</v>
      </c>
      <c r="I4900" t="s">
        <v>3350</v>
      </c>
    </row>
    <row r="4901" spans="1:9" x14ac:dyDescent="0.3">
      <c r="A4901" t="s">
        <v>3394</v>
      </c>
      <c r="B4901" t="s">
        <v>3395</v>
      </c>
      <c r="C4901" t="s">
        <v>3396</v>
      </c>
      <c r="D4901">
        <v>0</v>
      </c>
      <c r="E4901">
        <v>1674</v>
      </c>
      <c r="F4901">
        <v>686</v>
      </c>
      <c r="G4901">
        <v>5</v>
      </c>
      <c r="H4901" t="s">
        <v>3146</v>
      </c>
      <c r="I4901" t="s">
        <v>3397</v>
      </c>
    </row>
    <row r="4902" spans="1:9" x14ac:dyDescent="0.3">
      <c r="A4902" t="s">
        <v>2901</v>
      </c>
      <c r="B4902" t="s">
        <v>3398</v>
      </c>
      <c r="C4902" t="s">
        <v>3396</v>
      </c>
      <c r="D4902">
        <v>0</v>
      </c>
      <c r="E4902">
        <v>3119</v>
      </c>
      <c r="F4902">
        <v>1528</v>
      </c>
      <c r="G4902">
        <v>7</v>
      </c>
      <c r="H4902" t="s">
        <v>3146</v>
      </c>
      <c r="I4902" t="s">
        <v>3397</v>
      </c>
    </row>
    <row r="4903" spans="1:9" x14ac:dyDescent="0.3">
      <c r="A4903" t="s">
        <v>539</v>
      </c>
      <c r="B4903" t="s">
        <v>3399</v>
      </c>
      <c r="C4903" t="s">
        <v>3400</v>
      </c>
      <c r="D4903">
        <v>0</v>
      </c>
      <c r="E4903">
        <v>1062</v>
      </c>
      <c r="F4903">
        <v>181</v>
      </c>
      <c r="G4903">
        <v>2</v>
      </c>
      <c r="H4903" t="s">
        <v>3146</v>
      </c>
      <c r="I4903" t="s">
        <v>3397</v>
      </c>
    </row>
    <row r="4904" spans="1:9" x14ac:dyDescent="0.3">
      <c r="A4904" t="s">
        <v>2370</v>
      </c>
      <c r="B4904" t="s">
        <v>3401</v>
      </c>
      <c r="C4904" t="s">
        <v>3400</v>
      </c>
      <c r="D4904">
        <v>0</v>
      </c>
      <c r="E4904">
        <v>2843</v>
      </c>
      <c r="F4904">
        <v>256</v>
      </c>
      <c r="G4904">
        <v>9</v>
      </c>
      <c r="H4904" t="s">
        <v>3146</v>
      </c>
      <c r="I4904" t="s">
        <v>3397</v>
      </c>
    </row>
    <row r="4905" spans="1:9" x14ac:dyDescent="0.3">
      <c r="A4905" t="s">
        <v>793</v>
      </c>
      <c r="B4905" t="s">
        <v>3402</v>
      </c>
      <c r="C4905" t="s">
        <v>3403</v>
      </c>
      <c r="D4905">
        <v>0</v>
      </c>
      <c r="E4905">
        <v>873</v>
      </c>
      <c r="F4905">
        <v>61</v>
      </c>
      <c r="G4905">
        <v>1</v>
      </c>
      <c r="H4905" t="s">
        <v>3146</v>
      </c>
      <c r="I4905" t="s">
        <v>3397</v>
      </c>
    </row>
    <row r="4906" spans="1:9" x14ac:dyDescent="0.3">
      <c r="A4906" t="s">
        <v>1412</v>
      </c>
      <c r="B4906" t="s">
        <v>3404</v>
      </c>
      <c r="C4906" t="s">
        <v>3400</v>
      </c>
      <c r="D4906">
        <v>0</v>
      </c>
      <c r="E4906">
        <v>899</v>
      </c>
      <c r="F4906">
        <v>396</v>
      </c>
      <c r="G4906">
        <v>2</v>
      </c>
      <c r="H4906" t="s">
        <v>3146</v>
      </c>
      <c r="I4906" t="s">
        <v>3397</v>
      </c>
    </row>
    <row r="4907" spans="1:9" x14ac:dyDescent="0.3">
      <c r="A4907" t="s">
        <v>3405</v>
      </c>
      <c r="B4907" t="s">
        <v>3406</v>
      </c>
      <c r="C4907" t="s">
        <v>3407</v>
      </c>
      <c r="D4907">
        <v>0</v>
      </c>
      <c r="E4907">
        <v>541</v>
      </c>
      <c r="F4907">
        <v>49</v>
      </c>
      <c r="G4907">
        <v>2</v>
      </c>
      <c r="H4907" t="s">
        <v>3146</v>
      </c>
      <c r="I4907" t="s">
        <v>3397</v>
      </c>
    </row>
    <row r="4908" spans="1:9" x14ac:dyDescent="0.3">
      <c r="A4908" t="s">
        <v>2324</v>
      </c>
      <c r="B4908" t="s">
        <v>3402</v>
      </c>
      <c r="C4908" t="s">
        <v>3403</v>
      </c>
      <c r="D4908">
        <v>0</v>
      </c>
      <c r="E4908">
        <v>1745</v>
      </c>
      <c r="F4908">
        <v>122</v>
      </c>
      <c r="G4908">
        <v>2</v>
      </c>
      <c r="H4908" t="s">
        <v>3146</v>
      </c>
      <c r="I4908" t="s">
        <v>3397</v>
      </c>
    </row>
    <row r="4909" spans="1:9" x14ac:dyDescent="0.3">
      <c r="A4909" t="s">
        <v>2854</v>
      </c>
      <c r="B4909" t="s">
        <v>3402</v>
      </c>
      <c r="C4909" t="s">
        <v>3403</v>
      </c>
      <c r="D4909">
        <v>0</v>
      </c>
      <c r="E4909">
        <v>4363</v>
      </c>
      <c r="F4909">
        <v>305</v>
      </c>
      <c r="G4909">
        <v>5</v>
      </c>
      <c r="H4909" t="s">
        <v>3146</v>
      </c>
      <c r="I4909" t="s">
        <v>3397</v>
      </c>
    </row>
    <row r="4910" spans="1:9" x14ac:dyDescent="0.3">
      <c r="A4910" t="s">
        <v>2660</v>
      </c>
      <c r="B4910" t="s">
        <v>3408</v>
      </c>
      <c r="C4910" t="s">
        <v>3407</v>
      </c>
      <c r="D4910">
        <v>0</v>
      </c>
      <c r="E4910">
        <v>857</v>
      </c>
      <c r="F4910">
        <v>274</v>
      </c>
      <c r="G4910">
        <v>2</v>
      </c>
      <c r="H4910" t="s">
        <v>3146</v>
      </c>
      <c r="I4910" t="s">
        <v>3397</v>
      </c>
    </row>
    <row r="4911" spans="1:9" x14ac:dyDescent="0.3">
      <c r="A4911" t="s">
        <v>3409</v>
      </c>
      <c r="B4911" t="s">
        <v>2795</v>
      </c>
      <c r="C4911" t="s">
        <v>2787</v>
      </c>
      <c r="D4911">
        <v>0.1</v>
      </c>
      <c r="E4911">
        <v>162</v>
      </c>
      <c r="F4911">
        <v>43</v>
      </c>
      <c r="G4911">
        <v>2</v>
      </c>
      <c r="H4911" t="s">
        <v>2694</v>
      </c>
      <c r="I4911" t="s">
        <v>2778</v>
      </c>
    </row>
    <row r="4912" spans="1:9" x14ac:dyDescent="0.3">
      <c r="A4912" t="s">
        <v>1899</v>
      </c>
      <c r="B4912" t="s">
        <v>2834</v>
      </c>
      <c r="C4912" t="s">
        <v>2787</v>
      </c>
      <c r="D4912">
        <v>0.1</v>
      </c>
      <c r="E4912">
        <v>587</v>
      </c>
      <c r="F4912">
        <v>104</v>
      </c>
      <c r="G4912">
        <v>1</v>
      </c>
      <c r="H4912" t="s">
        <v>2694</v>
      </c>
      <c r="I4912" t="s">
        <v>2778</v>
      </c>
    </row>
    <row r="4913" spans="1:9" x14ac:dyDescent="0.3">
      <c r="A4913" t="s">
        <v>3410</v>
      </c>
      <c r="B4913" t="s">
        <v>3104</v>
      </c>
      <c r="C4913" t="s">
        <v>3063</v>
      </c>
      <c r="D4913">
        <v>0.1</v>
      </c>
      <c r="E4913">
        <v>151</v>
      </c>
      <c r="F4913">
        <v>-5</v>
      </c>
      <c r="G4913">
        <v>2</v>
      </c>
      <c r="H4913" t="s">
        <v>2694</v>
      </c>
      <c r="I4913" t="s">
        <v>3008</v>
      </c>
    </row>
    <row r="4914" spans="1:9" x14ac:dyDescent="0.3">
      <c r="A4914" t="s">
        <v>3411</v>
      </c>
      <c r="B4914" t="s">
        <v>3025</v>
      </c>
      <c r="C4914" t="s">
        <v>3111</v>
      </c>
      <c r="D4914">
        <v>0.1</v>
      </c>
      <c r="E4914">
        <v>220</v>
      </c>
      <c r="F4914">
        <v>49</v>
      </c>
      <c r="G4914">
        <v>1</v>
      </c>
      <c r="H4914" t="s">
        <v>2694</v>
      </c>
      <c r="I4914" t="s">
        <v>3008</v>
      </c>
    </row>
    <row r="4915" spans="1:9" x14ac:dyDescent="0.3">
      <c r="A4915" t="s">
        <v>1024</v>
      </c>
      <c r="B4915" t="s">
        <v>2799</v>
      </c>
      <c r="C4915" t="s">
        <v>2785</v>
      </c>
      <c r="D4915">
        <v>0.1</v>
      </c>
      <c r="E4915">
        <v>444</v>
      </c>
      <c r="F4915">
        <v>89</v>
      </c>
      <c r="G4915">
        <v>4</v>
      </c>
      <c r="H4915" t="s">
        <v>2694</v>
      </c>
      <c r="I4915" t="s">
        <v>2778</v>
      </c>
    </row>
    <row r="4916" spans="1:9" x14ac:dyDescent="0.3">
      <c r="A4916" t="s">
        <v>3412</v>
      </c>
      <c r="B4916" t="s">
        <v>2698</v>
      </c>
      <c r="C4916" t="s">
        <v>2701</v>
      </c>
      <c r="D4916">
        <v>0.1</v>
      </c>
      <c r="E4916">
        <v>1413</v>
      </c>
      <c r="F4916">
        <v>503</v>
      </c>
      <c r="G4916">
        <v>5</v>
      </c>
      <c r="H4916" t="s">
        <v>2694</v>
      </c>
      <c r="I4916" t="s">
        <v>2695</v>
      </c>
    </row>
    <row r="4917" spans="1:9" x14ac:dyDescent="0.3">
      <c r="A4917" t="s">
        <v>2510</v>
      </c>
      <c r="B4917" t="s">
        <v>2799</v>
      </c>
      <c r="C4917" t="s">
        <v>2787</v>
      </c>
      <c r="D4917">
        <v>0.1</v>
      </c>
      <c r="E4917">
        <v>224</v>
      </c>
      <c r="F4917">
        <v>35</v>
      </c>
      <c r="G4917">
        <v>2</v>
      </c>
      <c r="H4917" t="s">
        <v>2694</v>
      </c>
      <c r="I4917" t="s">
        <v>2778</v>
      </c>
    </row>
    <row r="4918" spans="1:9" x14ac:dyDescent="0.3">
      <c r="A4918" t="s">
        <v>3413</v>
      </c>
      <c r="B4918" t="s">
        <v>2693</v>
      </c>
      <c r="C4918" t="s">
        <v>1587</v>
      </c>
      <c r="D4918">
        <v>0.1</v>
      </c>
      <c r="E4918">
        <v>470</v>
      </c>
      <c r="F4918">
        <v>-31</v>
      </c>
      <c r="G4918">
        <v>2</v>
      </c>
      <c r="H4918" t="s">
        <v>2694</v>
      </c>
      <c r="I4918" t="s">
        <v>2695</v>
      </c>
    </row>
    <row r="4919" spans="1:9" x14ac:dyDescent="0.3">
      <c r="A4919" t="s">
        <v>3414</v>
      </c>
      <c r="B4919" t="s">
        <v>3415</v>
      </c>
      <c r="C4919" t="s">
        <v>3407</v>
      </c>
      <c r="D4919">
        <v>0.1</v>
      </c>
      <c r="E4919">
        <v>1266</v>
      </c>
      <c r="F4919">
        <v>323</v>
      </c>
      <c r="G4919">
        <v>3</v>
      </c>
      <c r="H4919" t="s">
        <v>3146</v>
      </c>
      <c r="I4919" t="s">
        <v>3397</v>
      </c>
    </row>
    <row r="4920" spans="1:9" x14ac:dyDescent="0.3">
      <c r="A4920" t="s">
        <v>3416</v>
      </c>
      <c r="B4920" t="s">
        <v>3166</v>
      </c>
      <c r="C4920" t="s">
        <v>1185</v>
      </c>
      <c r="D4920">
        <v>0.1</v>
      </c>
      <c r="E4920">
        <v>289</v>
      </c>
      <c r="F4920">
        <v>48</v>
      </c>
      <c r="G4920">
        <v>3</v>
      </c>
      <c r="H4920" t="s">
        <v>3146</v>
      </c>
      <c r="I4920" t="s">
        <v>3147</v>
      </c>
    </row>
    <row r="4921" spans="1:9" x14ac:dyDescent="0.3">
      <c r="A4921" t="s">
        <v>3416</v>
      </c>
      <c r="B4921" t="s">
        <v>3037</v>
      </c>
      <c r="C4921" t="s">
        <v>3089</v>
      </c>
      <c r="D4921">
        <v>0.1</v>
      </c>
      <c r="E4921">
        <v>113</v>
      </c>
      <c r="F4921">
        <v>-13</v>
      </c>
      <c r="G4921">
        <v>3</v>
      </c>
      <c r="H4921" t="s">
        <v>2694</v>
      </c>
      <c r="I4921" t="s">
        <v>3008</v>
      </c>
    </row>
    <row r="4922" spans="1:9" x14ac:dyDescent="0.3">
      <c r="A4922" t="s">
        <v>3416</v>
      </c>
      <c r="B4922" t="s">
        <v>2893</v>
      </c>
      <c r="C4922" t="s">
        <v>2976</v>
      </c>
      <c r="D4922">
        <v>0.1</v>
      </c>
      <c r="E4922">
        <v>860</v>
      </c>
      <c r="F4922">
        <v>0</v>
      </c>
      <c r="G4922">
        <v>3</v>
      </c>
      <c r="H4922" t="s">
        <v>2694</v>
      </c>
      <c r="I4922" t="s">
        <v>2876</v>
      </c>
    </row>
    <row r="4923" spans="1:9" x14ac:dyDescent="0.3">
      <c r="A4923" t="s">
        <v>2887</v>
      </c>
      <c r="B4923" t="s">
        <v>2802</v>
      </c>
      <c r="C4923" t="s">
        <v>2777</v>
      </c>
      <c r="D4923">
        <v>0.1</v>
      </c>
      <c r="E4923">
        <v>59</v>
      </c>
      <c r="F4923">
        <v>8</v>
      </c>
      <c r="G4923">
        <v>1</v>
      </c>
      <c r="H4923" t="s">
        <v>2694</v>
      </c>
      <c r="I4923" t="s">
        <v>2778</v>
      </c>
    </row>
    <row r="4924" spans="1:9" x14ac:dyDescent="0.3">
      <c r="A4924" t="s">
        <v>2980</v>
      </c>
      <c r="B4924" t="s">
        <v>2801</v>
      </c>
      <c r="C4924" t="s">
        <v>2782</v>
      </c>
      <c r="D4924">
        <v>0.1</v>
      </c>
      <c r="E4924">
        <v>263</v>
      </c>
      <c r="F4924">
        <v>102</v>
      </c>
      <c r="G4924">
        <v>2</v>
      </c>
      <c r="H4924" t="s">
        <v>2694</v>
      </c>
      <c r="I4924" t="s">
        <v>2778</v>
      </c>
    </row>
    <row r="4925" spans="1:9" x14ac:dyDescent="0.3">
      <c r="A4925" t="s">
        <v>3417</v>
      </c>
      <c r="B4925" t="s">
        <v>2703</v>
      </c>
      <c r="C4925" t="s">
        <v>1587</v>
      </c>
      <c r="D4925">
        <v>0.1</v>
      </c>
      <c r="E4925">
        <v>411</v>
      </c>
      <c r="F4925">
        <v>-37</v>
      </c>
      <c r="G4925">
        <v>9</v>
      </c>
      <c r="H4925" t="s">
        <v>2694</v>
      </c>
      <c r="I4925" t="s">
        <v>2695</v>
      </c>
    </row>
    <row r="4926" spans="1:9" x14ac:dyDescent="0.3">
      <c r="A4926" t="s">
        <v>3418</v>
      </c>
      <c r="B4926" t="s">
        <v>2793</v>
      </c>
      <c r="C4926" t="s">
        <v>2785</v>
      </c>
      <c r="D4926">
        <v>0.1</v>
      </c>
      <c r="E4926">
        <v>323</v>
      </c>
      <c r="F4926">
        <v>122</v>
      </c>
      <c r="G4926">
        <v>5</v>
      </c>
      <c r="H4926" t="s">
        <v>2694</v>
      </c>
      <c r="I4926" t="s">
        <v>2778</v>
      </c>
    </row>
    <row r="4927" spans="1:9" x14ac:dyDescent="0.3">
      <c r="A4927" t="s">
        <v>3419</v>
      </c>
      <c r="B4927" t="s">
        <v>2715</v>
      </c>
      <c r="C4927" t="s">
        <v>1725</v>
      </c>
      <c r="D4927">
        <v>0.1</v>
      </c>
      <c r="E4927">
        <v>956</v>
      </c>
      <c r="F4927">
        <v>-96</v>
      </c>
      <c r="G4927">
        <v>4</v>
      </c>
      <c r="H4927" t="s">
        <v>2694</v>
      </c>
      <c r="I4927" t="s">
        <v>2695</v>
      </c>
    </row>
    <row r="4928" spans="1:9" x14ac:dyDescent="0.3">
      <c r="A4928" t="s">
        <v>3419</v>
      </c>
      <c r="B4928" t="s">
        <v>2796</v>
      </c>
      <c r="C4928" t="s">
        <v>2777</v>
      </c>
      <c r="D4928">
        <v>0.1</v>
      </c>
      <c r="E4928">
        <v>738</v>
      </c>
      <c r="F4928">
        <v>-8</v>
      </c>
      <c r="G4928">
        <v>6</v>
      </c>
      <c r="H4928" t="s">
        <v>2694</v>
      </c>
      <c r="I4928" t="s">
        <v>2778</v>
      </c>
    </row>
    <row r="4929" spans="1:9" x14ac:dyDescent="0.3">
      <c r="A4929" t="s">
        <v>3420</v>
      </c>
      <c r="B4929" t="s">
        <v>2834</v>
      </c>
      <c r="C4929" t="s">
        <v>2782</v>
      </c>
      <c r="D4929">
        <v>0.1</v>
      </c>
      <c r="E4929">
        <v>5277</v>
      </c>
      <c r="F4929">
        <v>1759</v>
      </c>
      <c r="G4929">
        <v>9</v>
      </c>
      <c r="H4929" t="s">
        <v>2694</v>
      </c>
      <c r="I4929" t="s">
        <v>2778</v>
      </c>
    </row>
    <row r="4930" spans="1:9" x14ac:dyDescent="0.3">
      <c r="A4930" t="s">
        <v>3421</v>
      </c>
      <c r="B4930" t="s">
        <v>2927</v>
      </c>
      <c r="C4930" t="s">
        <v>2878</v>
      </c>
      <c r="D4930">
        <v>0.1</v>
      </c>
      <c r="E4930">
        <v>669</v>
      </c>
      <c r="F4930">
        <v>290</v>
      </c>
      <c r="G4930">
        <v>5</v>
      </c>
      <c r="H4930" t="s">
        <v>2694</v>
      </c>
      <c r="I4930" t="s">
        <v>2876</v>
      </c>
    </row>
    <row r="4931" spans="1:9" x14ac:dyDescent="0.3">
      <c r="A4931" t="s">
        <v>3422</v>
      </c>
      <c r="B4931" t="s">
        <v>2713</v>
      </c>
      <c r="C4931" t="s">
        <v>1185</v>
      </c>
      <c r="D4931">
        <v>0.1</v>
      </c>
      <c r="E4931">
        <v>72</v>
      </c>
      <c r="F4931">
        <v>4</v>
      </c>
      <c r="G4931">
        <v>2</v>
      </c>
      <c r="H4931" t="s">
        <v>2694</v>
      </c>
      <c r="I4931" t="s">
        <v>2695</v>
      </c>
    </row>
    <row r="4932" spans="1:9" x14ac:dyDescent="0.3">
      <c r="A4932" t="s">
        <v>3423</v>
      </c>
      <c r="B4932" t="s">
        <v>2788</v>
      </c>
      <c r="C4932" t="s">
        <v>2782</v>
      </c>
      <c r="D4932">
        <v>0.1</v>
      </c>
      <c r="E4932">
        <v>382</v>
      </c>
      <c r="F4932">
        <v>0</v>
      </c>
      <c r="G4932">
        <v>3</v>
      </c>
      <c r="H4932" t="s">
        <v>2694</v>
      </c>
      <c r="I4932" t="s">
        <v>2778</v>
      </c>
    </row>
    <row r="4933" spans="1:9" x14ac:dyDescent="0.3">
      <c r="A4933" t="s">
        <v>3424</v>
      </c>
      <c r="B4933" t="s">
        <v>2790</v>
      </c>
      <c r="C4933" t="s">
        <v>2782</v>
      </c>
      <c r="D4933">
        <v>0.1</v>
      </c>
      <c r="E4933">
        <v>149</v>
      </c>
      <c r="F4933">
        <v>36</v>
      </c>
      <c r="G4933">
        <v>2</v>
      </c>
      <c r="H4933" t="s">
        <v>2694</v>
      </c>
      <c r="I4933" t="s">
        <v>2778</v>
      </c>
    </row>
    <row r="4934" spans="1:9" x14ac:dyDescent="0.3">
      <c r="A4934" t="s">
        <v>3425</v>
      </c>
      <c r="B4934" t="s">
        <v>2819</v>
      </c>
      <c r="C4934" t="s">
        <v>2777</v>
      </c>
      <c r="D4934">
        <v>0.1</v>
      </c>
      <c r="E4934">
        <v>777</v>
      </c>
      <c r="F4934">
        <v>129</v>
      </c>
      <c r="G4934">
        <v>7</v>
      </c>
      <c r="H4934" t="s">
        <v>2694</v>
      </c>
      <c r="I4934" t="s">
        <v>2778</v>
      </c>
    </row>
    <row r="4935" spans="1:9" x14ac:dyDescent="0.3">
      <c r="A4935" t="s">
        <v>3426</v>
      </c>
      <c r="B4935" t="s">
        <v>2800</v>
      </c>
      <c r="C4935" t="s">
        <v>2785</v>
      </c>
      <c r="D4935">
        <v>0.1</v>
      </c>
      <c r="E4935">
        <v>301</v>
      </c>
      <c r="F4935">
        <v>73</v>
      </c>
      <c r="G4935">
        <v>2</v>
      </c>
      <c r="H4935" t="s">
        <v>2694</v>
      </c>
      <c r="I4935" t="s">
        <v>2778</v>
      </c>
    </row>
    <row r="4936" spans="1:9" x14ac:dyDescent="0.3">
      <c r="A4936" t="s">
        <v>3427</v>
      </c>
      <c r="B4936" t="s">
        <v>3195</v>
      </c>
      <c r="C4936" t="s">
        <v>1185</v>
      </c>
      <c r="D4936">
        <v>0.1</v>
      </c>
      <c r="E4936">
        <v>218</v>
      </c>
      <c r="F4936">
        <v>-10</v>
      </c>
      <c r="G4936">
        <v>5</v>
      </c>
      <c r="H4936" t="s">
        <v>3146</v>
      </c>
      <c r="I4936" t="s">
        <v>3147</v>
      </c>
    </row>
    <row r="4937" spans="1:9" x14ac:dyDescent="0.3">
      <c r="A4937" t="s">
        <v>3428</v>
      </c>
      <c r="B4937" t="s">
        <v>3197</v>
      </c>
      <c r="C4937" t="s">
        <v>3206</v>
      </c>
      <c r="D4937">
        <v>0.1</v>
      </c>
      <c r="E4937">
        <v>23</v>
      </c>
      <c r="F4937">
        <v>8</v>
      </c>
      <c r="G4937">
        <v>1</v>
      </c>
      <c r="H4937" t="s">
        <v>3146</v>
      </c>
      <c r="I4937" t="s">
        <v>3147</v>
      </c>
    </row>
    <row r="4938" spans="1:9" x14ac:dyDescent="0.3">
      <c r="A4938" t="s">
        <v>738</v>
      </c>
      <c r="B4938" t="s">
        <v>2786</v>
      </c>
      <c r="C4938" t="s">
        <v>2785</v>
      </c>
      <c r="D4938">
        <v>0.1</v>
      </c>
      <c r="E4938">
        <v>137</v>
      </c>
      <c r="F4938">
        <v>-6</v>
      </c>
      <c r="G4938">
        <v>1</v>
      </c>
      <c r="H4938" t="s">
        <v>2694</v>
      </c>
      <c r="I4938" t="s">
        <v>2778</v>
      </c>
    </row>
    <row r="4939" spans="1:9" x14ac:dyDescent="0.3">
      <c r="A4939" t="s">
        <v>3429</v>
      </c>
      <c r="B4939" t="s">
        <v>3197</v>
      </c>
      <c r="C4939" t="s">
        <v>1620</v>
      </c>
      <c r="D4939">
        <v>0.1</v>
      </c>
      <c r="E4939">
        <v>68</v>
      </c>
      <c r="F4939">
        <v>21</v>
      </c>
      <c r="G4939">
        <v>3</v>
      </c>
      <c r="H4939" t="s">
        <v>3146</v>
      </c>
      <c r="I4939" t="s">
        <v>3147</v>
      </c>
    </row>
    <row r="4940" spans="1:9" x14ac:dyDescent="0.3">
      <c r="A4940" t="s">
        <v>3429</v>
      </c>
      <c r="B4940" t="s">
        <v>3012</v>
      </c>
      <c r="C4940" t="s">
        <v>3007</v>
      </c>
      <c r="D4940">
        <v>0.1</v>
      </c>
      <c r="E4940">
        <v>104</v>
      </c>
      <c r="F4940">
        <v>15</v>
      </c>
      <c r="G4940">
        <v>2</v>
      </c>
      <c r="H4940" t="s">
        <v>2694</v>
      </c>
      <c r="I4940" t="s">
        <v>3008</v>
      </c>
    </row>
    <row r="4941" spans="1:9" x14ac:dyDescent="0.3">
      <c r="A4941" t="s">
        <v>3429</v>
      </c>
      <c r="B4941" t="s">
        <v>2703</v>
      </c>
      <c r="C4941" t="s">
        <v>1587</v>
      </c>
      <c r="D4941">
        <v>0.1</v>
      </c>
      <c r="E4941">
        <v>228</v>
      </c>
      <c r="F4941">
        <v>-20</v>
      </c>
      <c r="G4941">
        <v>5</v>
      </c>
      <c r="H4941" t="s">
        <v>2694</v>
      </c>
      <c r="I4941" t="s">
        <v>2695</v>
      </c>
    </row>
    <row r="4942" spans="1:9" x14ac:dyDescent="0.3">
      <c r="A4942" t="s">
        <v>3430</v>
      </c>
      <c r="B4942" t="s">
        <v>2822</v>
      </c>
      <c r="C4942" t="s">
        <v>2777</v>
      </c>
      <c r="D4942">
        <v>0.1</v>
      </c>
      <c r="E4942">
        <v>132</v>
      </c>
      <c r="F4942">
        <v>-7</v>
      </c>
      <c r="G4942">
        <v>2</v>
      </c>
      <c r="H4942" t="s">
        <v>2694</v>
      </c>
      <c r="I4942" t="s">
        <v>2778</v>
      </c>
    </row>
    <row r="4943" spans="1:9" x14ac:dyDescent="0.3">
      <c r="A4943" t="s">
        <v>3431</v>
      </c>
      <c r="B4943" t="s">
        <v>2798</v>
      </c>
      <c r="C4943" t="s">
        <v>2782</v>
      </c>
      <c r="D4943">
        <v>0.1</v>
      </c>
      <c r="E4943">
        <v>184</v>
      </c>
      <c r="F4943">
        <v>82</v>
      </c>
      <c r="G4943">
        <v>3</v>
      </c>
      <c r="H4943" t="s">
        <v>2694</v>
      </c>
      <c r="I4943" t="s">
        <v>2778</v>
      </c>
    </row>
    <row r="4944" spans="1:9" x14ac:dyDescent="0.3">
      <c r="A4944" t="s">
        <v>3432</v>
      </c>
      <c r="B4944" t="s">
        <v>2700</v>
      </c>
      <c r="C4944" t="s">
        <v>1587</v>
      </c>
      <c r="D4944">
        <v>0.1</v>
      </c>
      <c r="E4944">
        <v>143</v>
      </c>
      <c r="F4944">
        <v>44</v>
      </c>
      <c r="G4944">
        <v>2</v>
      </c>
      <c r="H4944" t="s">
        <v>2694</v>
      </c>
      <c r="I4944" t="s">
        <v>2695</v>
      </c>
    </row>
    <row r="4945" spans="1:9" x14ac:dyDescent="0.3">
      <c r="A4945" t="s">
        <v>3433</v>
      </c>
      <c r="B4945" t="s">
        <v>2895</v>
      </c>
      <c r="C4945" t="s">
        <v>2880</v>
      </c>
      <c r="D4945">
        <v>0.1</v>
      </c>
      <c r="E4945">
        <v>861</v>
      </c>
      <c r="F4945">
        <v>383</v>
      </c>
      <c r="G4945">
        <v>8</v>
      </c>
      <c r="H4945" t="s">
        <v>2694</v>
      </c>
      <c r="I4945" t="s">
        <v>2876</v>
      </c>
    </row>
    <row r="4946" spans="1:9" x14ac:dyDescent="0.3">
      <c r="A4946" t="s">
        <v>2983</v>
      </c>
      <c r="B4946" t="s">
        <v>2709</v>
      </c>
      <c r="C4946" t="s">
        <v>2701</v>
      </c>
      <c r="D4946">
        <v>0.1</v>
      </c>
      <c r="E4946">
        <v>815</v>
      </c>
      <c r="F4946">
        <v>-91</v>
      </c>
      <c r="G4946">
        <v>3</v>
      </c>
      <c r="H4946" t="s">
        <v>2694</v>
      </c>
      <c r="I4946" t="s">
        <v>2695</v>
      </c>
    </row>
    <row r="4947" spans="1:9" x14ac:dyDescent="0.3">
      <c r="A4947" t="s">
        <v>2173</v>
      </c>
      <c r="B4947" t="s">
        <v>2805</v>
      </c>
      <c r="C4947" t="s">
        <v>2785</v>
      </c>
      <c r="D4947">
        <v>0.1</v>
      </c>
      <c r="E4947">
        <v>246</v>
      </c>
      <c r="F4947">
        <v>49</v>
      </c>
      <c r="G4947">
        <v>2</v>
      </c>
      <c r="H4947" t="s">
        <v>2694</v>
      </c>
      <c r="I4947" t="s">
        <v>2778</v>
      </c>
    </row>
    <row r="4948" spans="1:9" x14ac:dyDescent="0.3">
      <c r="A4948" t="s">
        <v>3434</v>
      </c>
      <c r="B4948" t="s">
        <v>2790</v>
      </c>
      <c r="C4948" t="s">
        <v>2787</v>
      </c>
      <c r="D4948">
        <v>0.1</v>
      </c>
      <c r="E4948">
        <v>948</v>
      </c>
      <c r="F4948">
        <v>126</v>
      </c>
      <c r="G4948">
        <v>13</v>
      </c>
      <c r="H4948" t="s">
        <v>2694</v>
      </c>
      <c r="I4948" t="s">
        <v>2778</v>
      </c>
    </row>
    <row r="4949" spans="1:9" x14ac:dyDescent="0.3">
      <c r="A4949" t="s">
        <v>3435</v>
      </c>
      <c r="B4949" t="s">
        <v>2919</v>
      </c>
      <c r="C4949" t="s">
        <v>2880</v>
      </c>
      <c r="D4949">
        <v>0.1</v>
      </c>
      <c r="E4949">
        <v>648</v>
      </c>
      <c r="F4949">
        <v>57</v>
      </c>
      <c r="G4949">
        <v>5</v>
      </c>
      <c r="H4949" t="s">
        <v>2694</v>
      </c>
      <c r="I4949" t="s">
        <v>2876</v>
      </c>
    </row>
    <row r="4950" spans="1:9" x14ac:dyDescent="0.3">
      <c r="A4950" t="s">
        <v>3436</v>
      </c>
      <c r="B4950" t="s">
        <v>2916</v>
      </c>
      <c r="C4950" t="s">
        <v>2875</v>
      </c>
      <c r="D4950">
        <v>0.1</v>
      </c>
      <c r="E4950">
        <v>4748</v>
      </c>
      <c r="F4950">
        <v>844</v>
      </c>
      <c r="G4950">
        <v>14</v>
      </c>
      <c r="H4950" t="s">
        <v>2694</v>
      </c>
      <c r="I4950" t="s">
        <v>2876</v>
      </c>
    </row>
    <row r="4951" spans="1:9" x14ac:dyDescent="0.3">
      <c r="A4951" t="s">
        <v>922</v>
      </c>
      <c r="B4951" t="s">
        <v>2796</v>
      </c>
      <c r="C4951" t="s">
        <v>2777</v>
      </c>
      <c r="D4951">
        <v>0.1</v>
      </c>
      <c r="E4951">
        <v>123</v>
      </c>
      <c r="F4951">
        <v>-1</v>
      </c>
      <c r="G4951">
        <v>1</v>
      </c>
      <c r="H4951" t="s">
        <v>2694</v>
      </c>
      <c r="I4951" t="s">
        <v>2778</v>
      </c>
    </row>
    <row r="4952" spans="1:9" x14ac:dyDescent="0.3">
      <c r="A4952" t="s">
        <v>922</v>
      </c>
      <c r="B4952" t="s">
        <v>2786</v>
      </c>
      <c r="C4952" t="s">
        <v>2777</v>
      </c>
      <c r="D4952">
        <v>0.1</v>
      </c>
      <c r="E4952">
        <v>547</v>
      </c>
      <c r="F4952">
        <v>91</v>
      </c>
      <c r="G4952">
        <v>4</v>
      </c>
      <c r="H4952" t="s">
        <v>2694</v>
      </c>
      <c r="I4952" t="s">
        <v>2778</v>
      </c>
    </row>
    <row r="4953" spans="1:9" x14ac:dyDescent="0.3">
      <c r="A4953" t="s">
        <v>3437</v>
      </c>
      <c r="B4953" t="s">
        <v>3023</v>
      </c>
      <c r="C4953" t="s">
        <v>3007</v>
      </c>
      <c r="D4953">
        <v>0.1</v>
      </c>
      <c r="E4953">
        <v>103</v>
      </c>
      <c r="F4953">
        <v>1</v>
      </c>
      <c r="G4953">
        <v>3</v>
      </c>
      <c r="H4953" t="s">
        <v>2694</v>
      </c>
      <c r="I4953" t="s">
        <v>3008</v>
      </c>
    </row>
    <row r="4954" spans="1:9" x14ac:dyDescent="0.3">
      <c r="A4954" t="s">
        <v>106</v>
      </c>
      <c r="B4954" t="s">
        <v>2746</v>
      </c>
      <c r="C4954" t="s">
        <v>2701</v>
      </c>
      <c r="D4954">
        <v>0.1</v>
      </c>
      <c r="E4954">
        <v>442</v>
      </c>
      <c r="F4954">
        <v>84</v>
      </c>
      <c r="G4954">
        <v>4</v>
      </c>
      <c r="H4954" t="s">
        <v>2694</v>
      </c>
      <c r="I4954" t="s">
        <v>2695</v>
      </c>
    </row>
    <row r="4955" spans="1:9" x14ac:dyDescent="0.3">
      <c r="A4955" t="s">
        <v>2359</v>
      </c>
      <c r="B4955" t="s">
        <v>2790</v>
      </c>
      <c r="C4955" t="s">
        <v>2782</v>
      </c>
      <c r="D4955">
        <v>0.1</v>
      </c>
      <c r="E4955">
        <v>446</v>
      </c>
      <c r="F4955">
        <v>109</v>
      </c>
      <c r="G4955">
        <v>6</v>
      </c>
      <c r="H4955" t="s">
        <v>2694</v>
      </c>
      <c r="I4955" t="s">
        <v>2778</v>
      </c>
    </row>
    <row r="4956" spans="1:9" x14ac:dyDescent="0.3">
      <c r="A4956" t="s">
        <v>3438</v>
      </c>
      <c r="B4956" t="s">
        <v>3149</v>
      </c>
      <c r="C4956" t="s">
        <v>3206</v>
      </c>
      <c r="D4956">
        <v>0.1</v>
      </c>
      <c r="E4956">
        <v>153</v>
      </c>
      <c r="F4956">
        <v>58</v>
      </c>
      <c r="G4956">
        <v>3</v>
      </c>
      <c r="H4956" t="s">
        <v>3146</v>
      </c>
      <c r="I4956" t="s">
        <v>3147</v>
      </c>
    </row>
    <row r="4957" spans="1:9" x14ac:dyDescent="0.3">
      <c r="A4957" t="s">
        <v>3438</v>
      </c>
      <c r="B4957" t="s">
        <v>2884</v>
      </c>
      <c r="C4957" t="s">
        <v>2880</v>
      </c>
      <c r="D4957">
        <v>0.1</v>
      </c>
      <c r="E4957">
        <v>344</v>
      </c>
      <c r="F4957">
        <v>15</v>
      </c>
      <c r="G4957">
        <v>2</v>
      </c>
      <c r="H4957" t="s">
        <v>2694</v>
      </c>
      <c r="I4957" t="s">
        <v>2876</v>
      </c>
    </row>
    <row r="4958" spans="1:9" x14ac:dyDescent="0.3">
      <c r="A4958" t="s">
        <v>3439</v>
      </c>
      <c r="B4958" t="s">
        <v>2823</v>
      </c>
      <c r="C4958" t="s">
        <v>2785</v>
      </c>
      <c r="D4958">
        <v>0.1</v>
      </c>
      <c r="E4958">
        <v>246</v>
      </c>
      <c r="F4958">
        <v>66</v>
      </c>
      <c r="G4958">
        <v>2</v>
      </c>
      <c r="H4958" t="s">
        <v>2694</v>
      </c>
      <c r="I4958" t="s">
        <v>2778</v>
      </c>
    </row>
    <row r="4959" spans="1:9" x14ac:dyDescent="0.3">
      <c r="A4959" t="s">
        <v>3440</v>
      </c>
      <c r="B4959" t="s">
        <v>2709</v>
      </c>
      <c r="C4959" t="s">
        <v>1587</v>
      </c>
      <c r="D4959">
        <v>0.1</v>
      </c>
      <c r="E4959">
        <v>807</v>
      </c>
      <c r="F4959">
        <v>305</v>
      </c>
      <c r="G4959">
        <v>3</v>
      </c>
      <c r="H4959" t="s">
        <v>2694</v>
      </c>
      <c r="I4959" t="s">
        <v>2695</v>
      </c>
    </row>
    <row r="4960" spans="1:9" x14ac:dyDescent="0.3">
      <c r="A4960" t="s">
        <v>3441</v>
      </c>
      <c r="B4960" t="s">
        <v>3035</v>
      </c>
      <c r="C4960" t="s">
        <v>3063</v>
      </c>
      <c r="D4960">
        <v>0.1</v>
      </c>
      <c r="E4960">
        <v>698</v>
      </c>
      <c r="F4960">
        <v>62</v>
      </c>
      <c r="G4960">
        <v>3</v>
      </c>
      <c r="H4960" t="s">
        <v>2694</v>
      </c>
      <c r="I4960" t="s">
        <v>3008</v>
      </c>
    </row>
    <row r="4961" spans="1:9" x14ac:dyDescent="0.3">
      <c r="A4961" t="s">
        <v>3441</v>
      </c>
      <c r="B4961" t="s">
        <v>2776</v>
      </c>
      <c r="C4961" t="s">
        <v>2785</v>
      </c>
      <c r="D4961">
        <v>0.1</v>
      </c>
      <c r="E4961">
        <v>330</v>
      </c>
      <c r="F4961">
        <v>15</v>
      </c>
      <c r="G4961">
        <v>5</v>
      </c>
      <c r="H4961" t="s">
        <v>2694</v>
      </c>
      <c r="I4961" t="s">
        <v>2778</v>
      </c>
    </row>
    <row r="4962" spans="1:9" x14ac:dyDescent="0.3">
      <c r="A4962" t="s">
        <v>3441</v>
      </c>
      <c r="B4962" t="s">
        <v>2776</v>
      </c>
      <c r="C4962" t="s">
        <v>2777</v>
      </c>
      <c r="D4962">
        <v>0.1</v>
      </c>
      <c r="E4962">
        <v>330</v>
      </c>
      <c r="F4962">
        <v>18</v>
      </c>
      <c r="G4962">
        <v>5</v>
      </c>
      <c r="H4962" t="s">
        <v>2694</v>
      </c>
      <c r="I4962" t="s">
        <v>2778</v>
      </c>
    </row>
    <row r="4963" spans="1:9" x14ac:dyDescent="0.3">
      <c r="A4963" t="s">
        <v>3442</v>
      </c>
      <c r="B4963" t="s">
        <v>2834</v>
      </c>
      <c r="C4963" t="s">
        <v>2777</v>
      </c>
      <c r="D4963">
        <v>0.1</v>
      </c>
      <c r="E4963">
        <v>2944</v>
      </c>
      <c r="F4963">
        <v>1112</v>
      </c>
      <c r="G4963">
        <v>5</v>
      </c>
      <c r="H4963" t="s">
        <v>2694</v>
      </c>
      <c r="I4963" t="s">
        <v>2778</v>
      </c>
    </row>
    <row r="4964" spans="1:9" x14ac:dyDescent="0.3">
      <c r="A4964" t="s">
        <v>3443</v>
      </c>
      <c r="B4964" t="s">
        <v>2718</v>
      </c>
      <c r="C4964" t="s">
        <v>2701</v>
      </c>
      <c r="D4964">
        <v>0.1</v>
      </c>
      <c r="E4964">
        <v>316</v>
      </c>
      <c r="F4964">
        <v>49</v>
      </c>
      <c r="G4964">
        <v>3</v>
      </c>
      <c r="H4964" t="s">
        <v>2694</v>
      </c>
      <c r="I4964" t="s">
        <v>2695</v>
      </c>
    </row>
    <row r="4965" spans="1:9" x14ac:dyDescent="0.3">
      <c r="A4965" t="s">
        <v>1931</v>
      </c>
      <c r="B4965" t="s">
        <v>2796</v>
      </c>
      <c r="C4965" t="s">
        <v>2777</v>
      </c>
      <c r="D4965">
        <v>0.1</v>
      </c>
      <c r="E4965">
        <v>984</v>
      </c>
      <c r="F4965">
        <v>-11</v>
      </c>
      <c r="G4965">
        <v>8</v>
      </c>
      <c r="H4965" t="s">
        <v>2694</v>
      </c>
      <c r="I4965" t="s">
        <v>2778</v>
      </c>
    </row>
    <row r="4966" spans="1:9" x14ac:dyDescent="0.3">
      <c r="A4966" t="s">
        <v>3444</v>
      </c>
      <c r="B4966" t="s">
        <v>2744</v>
      </c>
      <c r="C4966" t="s">
        <v>1587</v>
      </c>
      <c r="D4966">
        <v>0.1</v>
      </c>
      <c r="E4966">
        <v>559</v>
      </c>
      <c r="F4966">
        <v>118</v>
      </c>
      <c r="G4966">
        <v>2</v>
      </c>
      <c r="H4966" t="s">
        <v>2694</v>
      </c>
      <c r="I4966" t="s">
        <v>2695</v>
      </c>
    </row>
    <row r="4967" spans="1:9" x14ac:dyDescent="0.3">
      <c r="A4967" t="s">
        <v>3445</v>
      </c>
      <c r="B4967" t="s">
        <v>3151</v>
      </c>
      <c r="C4967" t="s">
        <v>3111</v>
      </c>
      <c r="D4967">
        <v>0.1</v>
      </c>
      <c r="E4967">
        <v>118</v>
      </c>
      <c r="F4967">
        <v>27</v>
      </c>
      <c r="G4967">
        <v>3</v>
      </c>
      <c r="H4967" t="s">
        <v>3146</v>
      </c>
      <c r="I4967" t="s">
        <v>3147</v>
      </c>
    </row>
    <row r="4968" spans="1:9" x14ac:dyDescent="0.3">
      <c r="A4968" t="s">
        <v>3445</v>
      </c>
      <c r="B4968" t="s">
        <v>2749</v>
      </c>
      <c r="C4968" t="s">
        <v>1185</v>
      </c>
      <c r="D4968">
        <v>0.1</v>
      </c>
      <c r="E4968">
        <v>692</v>
      </c>
      <c r="F4968">
        <v>-15</v>
      </c>
      <c r="G4968">
        <v>3</v>
      </c>
      <c r="H4968" t="s">
        <v>2694</v>
      </c>
      <c r="I4968" t="s">
        <v>2695</v>
      </c>
    </row>
    <row r="4969" spans="1:9" x14ac:dyDescent="0.3">
      <c r="A4969" t="s">
        <v>3446</v>
      </c>
      <c r="B4969" t="s">
        <v>3015</v>
      </c>
      <c r="C4969" t="s">
        <v>3063</v>
      </c>
      <c r="D4969">
        <v>0.1</v>
      </c>
      <c r="E4969">
        <v>223</v>
      </c>
      <c r="F4969">
        <v>5</v>
      </c>
      <c r="G4969">
        <v>1</v>
      </c>
      <c r="H4969" t="s">
        <v>2694</v>
      </c>
      <c r="I4969" t="s">
        <v>3008</v>
      </c>
    </row>
    <row r="4970" spans="1:9" x14ac:dyDescent="0.3">
      <c r="A4970" t="s">
        <v>3447</v>
      </c>
      <c r="B4970" t="s">
        <v>2822</v>
      </c>
      <c r="C4970" t="s">
        <v>2782</v>
      </c>
      <c r="D4970">
        <v>0.1</v>
      </c>
      <c r="E4970">
        <v>342</v>
      </c>
      <c r="F4970">
        <v>141</v>
      </c>
      <c r="G4970">
        <v>5</v>
      </c>
      <c r="H4970" t="s">
        <v>2694</v>
      </c>
      <c r="I4970" t="s">
        <v>2778</v>
      </c>
    </row>
    <row r="4971" spans="1:9" x14ac:dyDescent="0.3">
      <c r="A4971" t="s">
        <v>763</v>
      </c>
      <c r="B4971" t="s">
        <v>2796</v>
      </c>
      <c r="C4971" t="s">
        <v>2787</v>
      </c>
      <c r="D4971">
        <v>0.1</v>
      </c>
      <c r="E4971">
        <v>497</v>
      </c>
      <c r="F4971">
        <v>-28</v>
      </c>
      <c r="G4971">
        <v>4</v>
      </c>
      <c r="H4971" t="s">
        <v>2694</v>
      </c>
      <c r="I4971" t="s">
        <v>2778</v>
      </c>
    </row>
    <row r="4972" spans="1:9" x14ac:dyDescent="0.3">
      <c r="A4972" t="s">
        <v>3448</v>
      </c>
      <c r="B4972" t="s">
        <v>2742</v>
      </c>
      <c r="C4972" t="s">
        <v>1587</v>
      </c>
      <c r="D4972">
        <v>0.1</v>
      </c>
      <c r="E4972">
        <v>1677</v>
      </c>
      <c r="F4972">
        <v>522</v>
      </c>
      <c r="G4972">
        <v>6</v>
      </c>
      <c r="H4972" t="s">
        <v>2694</v>
      </c>
      <c r="I4972" t="s">
        <v>2695</v>
      </c>
    </row>
    <row r="4973" spans="1:9" x14ac:dyDescent="0.3">
      <c r="A4973" t="s">
        <v>3448</v>
      </c>
      <c r="B4973" t="s">
        <v>2792</v>
      </c>
      <c r="C4973" t="s">
        <v>2787</v>
      </c>
      <c r="D4973">
        <v>0.1</v>
      </c>
      <c r="E4973">
        <v>3442</v>
      </c>
      <c r="F4973">
        <v>38</v>
      </c>
      <c r="G4973">
        <v>6</v>
      </c>
      <c r="H4973" t="s">
        <v>2694</v>
      </c>
      <c r="I4973" t="s">
        <v>2778</v>
      </c>
    </row>
    <row r="4974" spans="1:9" x14ac:dyDescent="0.3">
      <c r="A4974" t="s">
        <v>3030</v>
      </c>
      <c r="B4974" t="s">
        <v>2746</v>
      </c>
      <c r="C4974" t="s">
        <v>1185</v>
      </c>
      <c r="D4974">
        <v>0.1</v>
      </c>
      <c r="E4974">
        <v>332</v>
      </c>
      <c r="F4974">
        <v>-22</v>
      </c>
      <c r="G4974">
        <v>3</v>
      </c>
      <c r="H4974" t="s">
        <v>2694</v>
      </c>
      <c r="I4974" t="s">
        <v>2695</v>
      </c>
    </row>
    <row r="4975" spans="1:9" x14ac:dyDescent="0.3">
      <c r="A4975" t="s">
        <v>3449</v>
      </c>
      <c r="B4975" t="s">
        <v>2721</v>
      </c>
      <c r="C4975" t="s">
        <v>2701</v>
      </c>
      <c r="D4975">
        <v>0.1</v>
      </c>
      <c r="E4975">
        <v>2219</v>
      </c>
      <c r="F4975">
        <v>25</v>
      </c>
      <c r="G4975">
        <v>8</v>
      </c>
      <c r="H4975" t="s">
        <v>2694</v>
      </c>
      <c r="I4975" t="s">
        <v>2695</v>
      </c>
    </row>
    <row r="4976" spans="1:9" x14ac:dyDescent="0.3">
      <c r="A4976" t="s">
        <v>364</v>
      </c>
      <c r="B4976" t="s">
        <v>2737</v>
      </c>
      <c r="C4976" t="s">
        <v>2701</v>
      </c>
      <c r="D4976">
        <v>0.1</v>
      </c>
      <c r="E4976">
        <v>697</v>
      </c>
      <c r="F4976">
        <v>-23</v>
      </c>
      <c r="G4976">
        <v>7</v>
      </c>
      <c r="H4976" t="s">
        <v>2694</v>
      </c>
      <c r="I4976" t="s">
        <v>2695</v>
      </c>
    </row>
    <row r="4977" spans="1:9" x14ac:dyDescent="0.3">
      <c r="A4977" t="s">
        <v>3450</v>
      </c>
      <c r="B4977" t="s">
        <v>2776</v>
      </c>
      <c r="C4977" t="s">
        <v>2787</v>
      </c>
      <c r="D4977">
        <v>0.1</v>
      </c>
      <c r="E4977">
        <v>201</v>
      </c>
      <c r="F4977">
        <v>16</v>
      </c>
      <c r="G4977">
        <v>3</v>
      </c>
      <c r="H4977" t="s">
        <v>2694</v>
      </c>
      <c r="I4977" t="s">
        <v>2778</v>
      </c>
    </row>
    <row r="4978" spans="1:9" x14ac:dyDescent="0.3">
      <c r="A4978" t="s">
        <v>3451</v>
      </c>
      <c r="B4978" t="s">
        <v>2703</v>
      </c>
      <c r="C4978" t="s">
        <v>1725</v>
      </c>
      <c r="D4978">
        <v>0.1</v>
      </c>
      <c r="E4978">
        <v>133</v>
      </c>
      <c r="F4978">
        <v>28</v>
      </c>
      <c r="G4978">
        <v>3</v>
      </c>
      <c r="H4978" t="s">
        <v>2694</v>
      </c>
      <c r="I4978" t="s">
        <v>2695</v>
      </c>
    </row>
    <row r="4979" spans="1:9" x14ac:dyDescent="0.3">
      <c r="A4979" t="s">
        <v>3452</v>
      </c>
      <c r="B4979" t="s">
        <v>3021</v>
      </c>
      <c r="C4979" t="s">
        <v>3007</v>
      </c>
      <c r="D4979">
        <v>0.1</v>
      </c>
      <c r="E4979">
        <v>105</v>
      </c>
      <c r="F4979">
        <v>41</v>
      </c>
      <c r="G4979">
        <v>4</v>
      </c>
      <c r="H4979" t="s">
        <v>2694</v>
      </c>
      <c r="I4979" t="s">
        <v>3008</v>
      </c>
    </row>
    <row r="4980" spans="1:9" x14ac:dyDescent="0.3">
      <c r="A4980" t="s">
        <v>3453</v>
      </c>
      <c r="B4980" t="s">
        <v>2713</v>
      </c>
      <c r="C4980" t="s">
        <v>1587</v>
      </c>
      <c r="D4980">
        <v>0.1</v>
      </c>
      <c r="E4980">
        <v>69</v>
      </c>
      <c r="F4980">
        <v>-6</v>
      </c>
      <c r="G4980">
        <v>2</v>
      </c>
      <c r="H4980" t="s">
        <v>2694</v>
      </c>
      <c r="I4980" t="s">
        <v>2695</v>
      </c>
    </row>
    <row r="4981" spans="1:9" x14ac:dyDescent="0.3">
      <c r="A4981" t="s">
        <v>3454</v>
      </c>
      <c r="B4981" t="s">
        <v>3019</v>
      </c>
      <c r="C4981" t="s">
        <v>3063</v>
      </c>
      <c r="D4981">
        <v>0.1</v>
      </c>
      <c r="E4981">
        <v>39</v>
      </c>
      <c r="F4981">
        <v>10</v>
      </c>
      <c r="G4981">
        <v>1</v>
      </c>
      <c r="H4981" t="s">
        <v>2694</v>
      </c>
      <c r="I4981" t="s">
        <v>3008</v>
      </c>
    </row>
    <row r="4982" spans="1:9" x14ac:dyDescent="0.3">
      <c r="A4982" t="s">
        <v>3455</v>
      </c>
      <c r="B4982" t="s">
        <v>3404</v>
      </c>
      <c r="C4982" t="s">
        <v>3407</v>
      </c>
      <c r="D4982">
        <v>0.1</v>
      </c>
      <c r="E4982">
        <v>816</v>
      </c>
      <c r="F4982">
        <v>363</v>
      </c>
      <c r="G4982">
        <v>2</v>
      </c>
      <c r="H4982" t="s">
        <v>3146</v>
      </c>
      <c r="I4982" t="s">
        <v>3397</v>
      </c>
    </row>
    <row r="4983" spans="1:9" x14ac:dyDescent="0.3">
      <c r="A4983" t="s">
        <v>3456</v>
      </c>
      <c r="B4983" t="s">
        <v>3151</v>
      </c>
      <c r="C4983" t="s">
        <v>3111</v>
      </c>
      <c r="D4983">
        <v>0.1</v>
      </c>
      <c r="E4983">
        <v>39</v>
      </c>
      <c r="F4983">
        <v>9</v>
      </c>
      <c r="G4983">
        <v>1</v>
      </c>
      <c r="H4983" t="s">
        <v>3146</v>
      </c>
      <c r="I4983" t="s">
        <v>3147</v>
      </c>
    </row>
    <row r="4984" spans="1:9" x14ac:dyDescent="0.3">
      <c r="A4984" t="s">
        <v>3457</v>
      </c>
      <c r="B4984" t="s">
        <v>2829</v>
      </c>
      <c r="C4984" t="s">
        <v>2782</v>
      </c>
      <c r="D4984">
        <v>0.1</v>
      </c>
      <c r="E4984">
        <v>2893</v>
      </c>
      <c r="F4984">
        <v>-97</v>
      </c>
      <c r="G4984">
        <v>5</v>
      </c>
      <c r="H4984" t="s">
        <v>2694</v>
      </c>
      <c r="I4984" t="s">
        <v>2778</v>
      </c>
    </row>
    <row r="4985" spans="1:9" x14ac:dyDescent="0.3">
      <c r="A4985" t="s">
        <v>3458</v>
      </c>
      <c r="B4985" t="s">
        <v>2696</v>
      </c>
      <c r="C4985" t="s">
        <v>1185</v>
      </c>
      <c r="D4985">
        <v>0.1</v>
      </c>
      <c r="E4985">
        <v>442</v>
      </c>
      <c r="F4985">
        <v>74</v>
      </c>
      <c r="G4985">
        <v>3</v>
      </c>
      <c r="H4985" t="s">
        <v>2694</v>
      </c>
      <c r="I4985" t="s">
        <v>2695</v>
      </c>
    </row>
    <row r="4986" spans="1:9" x14ac:dyDescent="0.3">
      <c r="A4986" t="s">
        <v>3459</v>
      </c>
      <c r="B4986" t="s">
        <v>2719</v>
      </c>
      <c r="C4986" t="s">
        <v>1725</v>
      </c>
      <c r="D4986">
        <v>0.1</v>
      </c>
      <c r="E4986">
        <v>475</v>
      </c>
      <c r="F4986">
        <v>26</v>
      </c>
      <c r="G4986">
        <v>2</v>
      </c>
      <c r="H4986" t="s">
        <v>2694</v>
      </c>
      <c r="I4986" t="s">
        <v>2695</v>
      </c>
    </row>
    <row r="4987" spans="1:9" x14ac:dyDescent="0.3">
      <c r="A4987" t="s">
        <v>3460</v>
      </c>
      <c r="B4987" t="s">
        <v>2937</v>
      </c>
      <c r="C4987" t="s">
        <v>2880</v>
      </c>
      <c r="D4987">
        <v>0.1</v>
      </c>
      <c r="E4987">
        <v>264</v>
      </c>
      <c r="F4987">
        <v>3</v>
      </c>
      <c r="G4987">
        <v>2</v>
      </c>
      <c r="H4987" t="s">
        <v>2694</v>
      </c>
      <c r="I4987" t="s">
        <v>2876</v>
      </c>
    </row>
    <row r="4988" spans="1:9" x14ac:dyDescent="0.3">
      <c r="A4988" t="s">
        <v>3461</v>
      </c>
      <c r="B4988" t="s">
        <v>2904</v>
      </c>
      <c r="C4988" t="s">
        <v>2875</v>
      </c>
      <c r="D4988">
        <v>0.1</v>
      </c>
      <c r="E4988">
        <v>573</v>
      </c>
      <c r="F4988">
        <v>0</v>
      </c>
      <c r="G4988">
        <v>2</v>
      </c>
      <c r="H4988" t="s">
        <v>2694</v>
      </c>
      <c r="I4988" t="s">
        <v>2876</v>
      </c>
    </row>
    <row r="4989" spans="1:9" x14ac:dyDescent="0.3">
      <c r="A4989" t="s">
        <v>3462</v>
      </c>
      <c r="B4989" t="s">
        <v>2805</v>
      </c>
      <c r="C4989" t="s">
        <v>2785</v>
      </c>
      <c r="D4989">
        <v>0.1</v>
      </c>
      <c r="E4989">
        <v>738</v>
      </c>
      <c r="F4989">
        <v>147</v>
      </c>
      <c r="G4989">
        <v>6</v>
      </c>
      <c r="H4989" t="s">
        <v>2694</v>
      </c>
      <c r="I4989" t="s">
        <v>2778</v>
      </c>
    </row>
    <row r="4990" spans="1:9" x14ac:dyDescent="0.3">
      <c r="A4990" t="s">
        <v>3463</v>
      </c>
      <c r="B4990" t="s">
        <v>2696</v>
      </c>
      <c r="C4990" t="s">
        <v>1587</v>
      </c>
      <c r="D4990">
        <v>0.1</v>
      </c>
      <c r="E4990">
        <v>437</v>
      </c>
      <c r="F4990">
        <v>29</v>
      </c>
      <c r="G4990">
        <v>3</v>
      </c>
      <c r="H4990" t="s">
        <v>2694</v>
      </c>
      <c r="I4990" t="s">
        <v>2695</v>
      </c>
    </row>
    <row r="4991" spans="1:9" x14ac:dyDescent="0.3">
      <c r="A4991" t="s">
        <v>1253</v>
      </c>
      <c r="B4991" t="s">
        <v>2781</v>
      </c>
      <c r="C4991" t="s">
        <v>2785</v>
      </c>
      <c r="D4991">
        <v>0.1</v>
      </c>
      <c r="E4991">
        <v>5726</v>
      </c>
      <c r="F4991">
        <v>-445</v>
      </c>
      <c r="G4991">
        <v>10</v>
      </c>
      <c r="H4991" t="s">
        <v>2694</v>
      </c>
      <c r="I4991" t="s">
        <v>2778</v>
      </c>
    </row>
    <row r="4992" spans="1:9" x14ac:dyDescent="0.3">
      <c r="A4992" t="s">
        <v>3464</v>
      </c>
      <c r="B4992" t="s">
        <v>2736</v>
      </c>
      <c r="C4992" t="s">
        <v>1185</v>
      </c>
      <c r="D4992">
        <v>0.1</v>
      </c>
      <c r="E4992">
        <v>1071</v>
      </c>
      <c r="F4992">
        <v>286</v>
      </c>
      <c r="G4992">
        <v>7</v>
      </c>
      <c r="H4992" t="s">
        <v>2694</v>
      </c>
      <c r="I4992" t="s">
        <v>2695</v>
      </c>
    </row>
    <row r="4993" spans="1:9" x14ac:dyDescent="0.3">
      <c r="A4993" t="s">
        <v>3464</v>
      </c>
      <c r="B4993" t="s">
        <v>2703</v>
      </c>
      <c r="C4993" t="s">
        <v>1587</v>
      </c>
      <c r="D4993">
        <v>0.1</v>
      </c>
      <c r="E4993">
        <v>137</v>
      </c>
      <c r="F4993">
        <v>-12</v>
      </c>
      <c r="G4993">
        <v>3</v>
      </c>
      <c r="H4993" t="s">
        <v>2694</v>
      </c>
      <c r="I4993" t="s">
        <v>2695</v>
      </c>
    </row>
    <row r="4994" spans="1:9" x14ac:dyDescent="0.3">
      <c r="A4994" t="s">
        <v>3465</v>
      </c>
      <c r="B4994" t="s">
        <v>2884</v>
      </c>
      <c r="C4994" t="s">
        <v>2875</v>
      </c>
      <c r="D4994">
        <v>0.1</v>
      </c>
      <c r="E4994">
        <v>1536</v>
      </c>
      <c r="F4994">
        <v>171</v>
      </c>
      <c r="G4994">
        <v>9</v>
      </c>
      <c r="H4994" t="s">
        <v>2694</v>
      </c>
      <c r="I4994" t="s">
        <v>2876</v>
      </c>
    </row>
    <row r="4995" spans="1:9" x14ac:dyDescent="0.3">
      <c r="A4995" t="s">
        <v>3466</v>
      </c>
      <c r="B4995" t="s">
        <v>3015</v>
      </c>
      <c r="C4995" t="s">
        <v>3089</v>
      </c>
      <c r="D4995">
        <v>0.1</v>
      </c>
      <c r="E4995">
        <v>672</v>
      </c>
      <c r="F4995">
        <v>194</v>
      </c>
      <c r="G4995">
        <v>3</v>
      </c>
      <c r="H4995" t="s">
        <v>2694</v>
      </c>
      <c r="I4995" t="s">
        <v>3008</v>
      </c>
    </row>
    <row r="4996" spans="1:9" x14ac:dyDescent="0.3">
      <c r="A4996" t="s">
        <v>3467</v>
      </c>
      <c r="B4996" t="s">
        <v>3039</v>
      </c>
      <c r="C4996" t="s">
        <v>3089</v>
      </c>
      <c r="D4996">
        <v>0.1</v>
      </c>
      <c r="E4996">
        <v>155</v>
      </c>
      <c r="F4996">
        <v>45</v>
      </c>
      <c r="G4996">
        <v>4</v>
      </c>
      <c r="H4996" t="s">
        <v>2694</v>
      </c>
      <c r="I4996" t="s">
        <v>3008</v>
      </c>
    </row>
    <row r="4997" spans="1:9" x14ac:dyDescent="0.3">
      <c r="A4997" t="s">
        <v>3467</v>
      </c>
      <c r="B4997" t="s">
        <v>3468</v>
      </c>
      <c r="C4997" t="s">
        <v>2787</v>
      </c>
      <c r="D4997">
        <v>0.1</v>
      </c>
      <c r="E4997">
        <v>336</v>
      </c>
      <c r="F4997">
        <v>37</v>
      </c>
      <c r="G4997">
        <v>3</v>
      </c>
      <c r="H4997" t="s">
        <v>2694</v>
      </c>
      <c r="I4997" t="s">
        <v>2778</v>
      </c>
    </row>
    <row r="4998" spans="1:9" x14ac:dyDescent="0.3">
      <c r="A4998" t="s">
        <v>3248</v>
      </c>
      <c r="B4998" t="s">
        <v>3468</v>
      </c>
      <c r="C4998" t="s">
        <v>2785</v>
      </c>
      <c r="D4998">
        <v>0.1</v>
      </c>
      <c r="E4998">
        <v>1331</v>
      </c>
      <c r="F4998">
        <v>-104</v>
      </c>
      <c r="G4998">
        <v>12</v>
      </c>
      <c r="H4998" t="s">
        <v>2694</v>
      </c>
      <c r="I4998" t="s">
        <v>2778</v>
      </c>
    </row>
    <row r="4999" spans="1:9" x14ac:dyDescent="0.3">
      <c r="A4999" t="s">
        <v>963</v>
      </c>
      <c r="B4999" t="s">
        <v>2776</v>
      </c>
      <c r="C4999" t="s">
        <v>2785</v>
      </c>
      <c r="D4999">
        <v>0.1</v>
      </c>
      <c r="E4999">
        <v>66</v>
      </c>
      <c r="F4999">
        <v>3</v>
      </c>
      <c r="G4999">
        <v>1</v>
      </c>
      <c r="H4999" t="s">
        <v>2694</v>
      </c>
      <c r="I4999" t="s">
        <v>2778</v>
      </c>
    </row>
    <row r="5000" spans="1:9" x14ac:dyDescent="0.3">
      <c r="A5000" t="s">
        <v>963</v>
      </c>
      <c r="B5000" t="s">
        <v>2798</v>
      </c>
      <c r="C5000" t="s">
        <v>2787</v>
      </c>
      <c r="D5000">
        <v>0.1</v>
      </c>
      <c r="E5000">
        <v>180</v>
      </c>
      <c r="F5000">
        <v>68</v>
      </c>
      <c r="G5000">
        <v>3</v>
      </c>
      <c r="H5000" t="s">
        <v>2694</v>
      </c>
      <c r="I5000" t="s">
        <v>2778</v>
      </c>
    </row>
    <row r="5001" spans="1:9" x14ac:dyDescent="0.3">
      <c r="A5001" t="s">
        <v>3469</v>
      </c>
      <c r="B5001" t="s">
        <v>2780</v>
      </c>
      <c r="C5001" t="s">
        <v>2785</v>
      </c>
      <c r="D5001">
        <v>0.1</v>
      </c>
      <c r="E5001">
        <v>781</v>
      </c>
      <c r="F5001">
        <v>165</v>
      </c>
      <c r="G5001">
        <v>5</v>
      </c>
      <c r="H5001" t="s">
        <v>2694</v>
      </c>
      <c r="I5001" t="s">
        <v>2778</v>
      </c>
    </row>
    <row r="5002" spans="1:9" x14ac:dyDescent="0.3">
      <c r="A5002" t="s">
        <v>496</v>
      </c>
      <c r="B5002" t="s">
        <v>2731</v>
      </c>
      <c r="C5002" t="s">
        <v>1587</v>
      </c>
      <c r="D5002">
        <v>0.1</v>
      </c>
      <c r="E5002">
        <v>470</v>
      </c>
      <c r="F5002">
        <v>125</v>
      </c>
      <c r="G5002">
        <v>3</v>
      </c>
      <c r="H5002" t="s">
        <v>2694</v>
      </c>
      <c r="I5002" t="s">
        <v>2695</v>
      </c>
    </row>
    <row r="5003" spans="1:9" x14ac:dyDescent="0.3">
      <c r="A5003" t="s">
        <v>3470</v>
      </c>
      <c r="B5003" t="s">
        <v>3017</v>
      </c>
      <c r="C5003" t="s">
        <v>3063</v>
      </c>
      <c r="D5003">
        <v>0.1</v>
      </c>
      <c r="E5003">
        <v>386</v>
      </c>
      <c r="F5003">
        <v>-26</v>
      </c>
      <c r="G5003">
        <v>6</v>
      </c>
      <c r="H5003" t="s">
        <v>2694</v>
      </c>
      <c r="I5003" t="s">
        <v>3008</v>
      </c>
    </row>
    <row r="5004" spans="1:9" x14ac:dyDescent="0.3">
      <c r="A5004" t="s">
        <v>3471</v>
      </c>
      <c r="B5004" t="s">
        <v>2710</v>
      </c>
      <c r="C5004" t="s">
        <v>1725</v>
      </c>
      <c r="D5004">
        <v>0.1</v>
      </c>
      <c r="E5004">
        <v>215</v>
      </c>
      <c r="F5004">
        <v>50</v>
      </c>
      <c r="G5004">
        <v>2</v>
      </c>
      <c r="H5004" t="s">
        <v>2694</v>
      </c>
      <c r="I5004" t="s">
        <v>2695</v>
      </c>
    </row>
    <row r="5005" spans="1:9" x14ac:dyDescent="0.3">
      <c r="A5005" t="s">
        <v>3263</v>
      </c>
      <c r="B5005" t="s">
        <v>2744</v>
      </c>
      <c r="C5005" t="s">
        <v>1185</v>
      </c>
      <c r="D5005">
        <v>0.1</v>
      </c>
      <c r="E5005">
        <v>1124</v>
      </c>
      <c r="F5005">
        <v>125</v>
      </c>
      <c r="G5005">
        <v>4</v>
      </c>
      <c r="H5005" t="s">
        <v>2694</v>
      </c>
      <c r="I5005" t="s">
        <v>2695</v>
      </c>
    </row>
    <row r="5006" spans="1:9" x14ac:dyDescent="0.3">
      <c r="A5006" t="s">
        <v>2997</v>
      </c>
      <c r="B5006" t="s">
        <v>2704</v>
      </c>
      <c r="C5006" t="s">
        <v>1185</v>
      </c>
      <c r="D5006">
        <v>0.1</v>
      </c>
      <c r="E5006">
        <v>436</v>
      </c>
      <c r="F5006">
        <v>164</v>
      </c>
      <c r="G5006">
        <v>4</v>
      </c>
      <c r="H5006" t="s">
        <v>2694</v>
      </c>
      <c r="I5006" t="s">
        <v>2695</v>
      </c>
    </row>
    <row r="5007" spans="1:9" x14ac:dyDescent="0.3">
      <c r="A5007" t="s">
        <v>3472</v>
      </c>
      <c r="B5007" t="s">
        <v>2821</v>
      </c>
      <c r="C5007" t="s">
        <v>2787</v>
      </c>
      <c r="D5007">
        <v>0.1</v>
      </c>
      <c r="E5007">
        <v>335</v>
      </c>
      <c r="F5007">
        <v>-30</v>
      </c>
      <c r="G5007">
        <v>5</v>
      </c>
      <c r="H5007" t="s">
        <v>2694</v>
      </c>
      <c r="I5007" t="s">
        <v>2778</v>
      </c>
    </row>
    <row r="5008" spans="1:9" x14ac:dyDescent="0.3">
      <c r="A5008" t="s">
        <v>3473</v>
      </c>
      <c r="B5008" t="s">
        <v>2906</v>
      </c>
      <c r="C5008" t="s">
        <v>2878</v>
      </c>
      <c r="D5008">
        <v>0.1</v>
      </c>
      <c r="E5008">
        <v>676</v>
      </c>
      <c r="F5008">
        <v>30</v>
      </c>
      <c r="G5008">
        <v>5</v>
      </c>
      <c r="H5008" t="s">
        <v>2694</v>
      </c>
      <c r="I5008" t="s">
        <v>2876</v>
      </c>
    </row>
    <row r="5009" spans="1:9" x14ac:dyDescent="0.3">
      <c r="A5009" t="s">
        <v>3474</v>
      </c>
      <c r="B5009" t="s">
        <v>2795</v>
      </c>
      <c r="C5009" t="s">
        <v>2787</v>
      </c>
      <c r="D5009">
        <v>0.1</v>
      </c>
      <c r="E5009">
        <v>81</v>
      </c>
      <c r="F5009">
        <v>22</v>
      </c>
      <c r="G5009">
        <v>1</v>
      </c>
      <c r="H5009" t="s">
        <v>2694</v>
      </c>
      <c r="I5009" t="s">
        <v>2778</v>
      </c>
    </row>
    <row r="5010" spans="1:9" x14ac:dyDescent="0.3">
      <c r="A5010" t="s">
        <v>3475</v>
      </c>
      <c r="B5010" t="s">
        <v>2792</v>
      </c>
      <c r="C5010" t="s">
        <v>2782</v>
      </c>
      <c r="D5010">
        <v>0.1</v>
      </c>
      <c r="E5010">
        <v>2290</v>
      </c>
      <c r="F5010">
        <v>560</v>
      </c>
      <c r="G5010">
        <v>4</v>
      </c>
      <c r="H5010" t="s">
        <v>2694</v>
      </c>
      <c r="I5010" t="s">
        <v>2778</v>
      </c>
    </row>
    <row r="5011" spans="1:9" x14ac:dyDescent="0.3">
      <c r="A5011" t="s">
        <v>3476</v>
      </c>
      <c r="B5011" t="s">
        <v>2900</v>
      </c>
      <c r="C5011" t="s">
        <v>2878</v>
      </c>
      <c r="D5011">
        <v>0.1</v>
      </c>
      <c r="E5011">
        <v>271</v>
      </c>
      <c r="F5011">
        <v>-30</v>
      </c>
      <c r="G5011">
        <v>1</v>
      </c>
      <c r="H5011" t="s">
        <v>2694</v>
      </c>
      <c r="I5011" t="s">
        <v>2876</v>
      </c>
    </row>
    <row r="5012" spans="1:9" x14ac:dyDescent="0.3">
      <c r="A5012" t="s">
        <v>3477</v>
      </c>
      <c r="B5012" t="s">
        <v>3034</v>
      </c>
      <c r="C5012" t="s">
        <v>3111</v>
      </c>
      <c r="D5012">
        <v>0.1</v>
      </c>
      <c r="E5012">
        <v>364</v>
      </c>
      <c r="F5012">
        <v>-32</v>
      </c>
      <c r="G5012">
        <v>4</v>
      </c>
      <c r="H5012" t="s">
        <v>2694</v>
      </c>
      <c r="I5012" t="s">
        <v>3008</v>
      </c>
    </row>
    <row r="5013" spans="1:9" x14ac:dyDescent="0.3">
      <c r="A5013" t="s">
        <v>3478</v>
      </c>
      <c r="B5013" t="s">
        <v>3164</v>
      </c>
      <c r="C5013" t="s">
        <v>1620</v>
      </c>
      <c r="D5013">
        <v>0.1</v>
      </c>
      <c r="E5013">
        <v>204</v>
      </c>
      <c r="F5013">
        <v>48</v>
      </c>
      <c r="G5013">
        <v>9</v>
      </c>
      <c r="H5013" t="s">
        <v>3146</v>
      </c>
      <c r="I5013" t="s">
        <v>3147</v>
      </c>
    </row>
    <row r="5014" spans="1:9" x14ac:dyDescent="0.3">
      <c r="A5014" t="s">
        <v>3479</v>
      </c>
      <c r="B5014" t="s">
        <v>2744</v>
      </c>
      <c r="C5014" t="s">
        <v>1725</v>
      </c>
      <c r="D5014">
        <v>0.1</v>
      </c>
      <c r="E5014">
        <v>557</v>
      </c>
      <c r="F5014">
        <v>111</v>
      </c>
      <c r="G5014">
        <v>2</v>
      </c>
      <c r="H5014" t="s">
        <v>2694</v>
      </c>
      <c r="I5014" t="s">
        <v>2695</v>
      </c>
    </row>
    <row r="5015" spans="1:9" x14ac:dyDescent="0.3">
      <c r="A5015" t="s">
        <v>822</v>
      </c>
      <c r="B5015" t="s">
        <v>2823</v>
      </c>
      <c r="C5015" t="s">
        <v>2787</v>
      </c>
      <c r="D5015">
        <v>0.1</v>
      </c>
      <c r="E5015">
        <v>248</v>
      </c>
      <c r="F5015">
        <v>105</v>
      </c>
      <c r="G5015">
        <v>2</v>
      </c>
      <c r="H5015" t="s">
        <v>2694</v>
      </c>
      <c r="I5015" t="s">
        <v>2778</v>
      </c>
    </row>
    <row r="5016" spans="1:9" x14ac:dyDescent="0.3">
      <c r="A5016" t="s">
        <v>678</v>
      </c>
      <c r="B5016" t="s">
        <v>2718</v>
      </c>
      <c r="C5016" t="s">
        <v>1587</v>
      </c>
      <c r="D5016">
        <v>0.1</v>
      </c>
      <c r="E5016">
        <v>312</v>
      </c>
      <c r="F5016">
        <v>114</v>
      </c>
      <c r="G5016">
        <v>3</v>
      </c>
      <c r="H5016" t="s">
        <v>2694</v>
      </c>
      <c r="I5016" t="s">
        <v>2695</v>
      </c>
    </row>
    <row r="5017" spans="1:9" x14ac:dyDescent="0.3">
      <c r="A5017" t="s">
        <v>230</v>
      </c>
      <c r="B5017" t="s">
        <v>2800</v>
      </c>
      <c r="C5017" t="s">
        <v>2777</v>
      </c>
      <c r="D5017">
        <v>0.1</v>
      </c>
      <c r="E5017">
        <v>451</v>
      </c>
      <c r="F5017">
        <v>25</v>
      </c>
      <c r="G5017">
        <v>3</v>
      </c>
      <c r="H5017" t="s">
        <v>2694</v>
      </c>
      <c r="I5017" t="s">
        <v>2778</v>
      </c>
    </row>
    <row r="5018" spans="1:9" x14ac:dyDescent="0.3">
      <c r="A5018" t="s">
        <v>3480</v>
      </c>
      <c r="B5018" t="s">
        <v>2795</v>
      </c>
      <c r="C5018" t="s">
        <v>2777</v>
      </c>
      <c r="D5018">
        <v>0.1</v>
      </c>
      <c r="E5018">
        <v>637</v>
      </c>
      <c r="F5018">
        <v>212</v>
      </c>
      <c r="G5018">
        <v>8</v>
      </c>
      <c r="H5018" t="s">
        <v>2694</v>
      </c>
      <c r="I5018" t="s">
        <v>2778</v>
      </c>
    </row>
    <row r="5019" spans="1:9" x14ac:dyDescent="0.3">
      <c r="A5019" t="s">
        <v>3481</v>
      </c>
      <c r="B5019" t="s">
        <v>2710</v>
      </c>
      <c r="C5019" t="s">
        <v>1587</v>
      </c>
      <c r="D5019">
        <v>0.1</v>
      </c>
      <c r="E5019">
        <v>109</v>
      </c>
      <c r="F5019">
        <v>29</v>
      </c>
      <c r="G5019">
        <v>1</v>
      </c>
      <c r="H5019" t="s">
        <v>2694</v>
      </c>
      <c r="I5019" t="s">
        <v>2695</v>
      </c>
    </row>
    <row r="5020" spans="1:9" x14ac:dyDescent="0.3">
      <c r="A5020" t="s">
        <v>2386</v>
      </c>
      <c r="B5020" t="s">
        <v>2716</v>
      </c>
      <c r="C5020" t="s">
        <v>1725</v>
      </c>
      <c r="D5020">
        <v>0.1</v>
      </c>
      <c r="E5020">
        <v>176</v>
      </c>
      <c r="F5020">
        <v>57</v>
      </c>
      <c r="G5020">
        <v>4</v>
      </c>
      <c r="H5020" t="s">
        <v>2694</v>
      </c>
      <c r="I5020" t="s">
        <v>2695</v>
      </c>
    </row>
    <row r="5021" spans="1:9" x14ac:dyDescent="0.3">
      <c r="A5021" t="s">
        <v>1454</v>
      </c>
      <c r="B5021" t="s">
        <v>2716</v>
      </c>
      <c r="C5021" t="s">
        <v>1185</v>
      </c>
      <c r="D5021">
        <v>0.1</v>
      </c>
      <c r="E5021">
        <v>233</v>
      </c>
      <c r="F5021">
        <v>-10</v>
      </c>
      <c r="G5021">
        <v>5</v>
      </c>
      <c r="H5021" t="s">
        <v>2694</v>
      </c>
      <c r="I5021" t="s">
        <v>2695</v>
      </c>
    </row>
    <row r="5022" spans="1:9" x14ac:dyDescent="0.3">
      <c r="A5022" t="s">
        <v>1454</v>
      </c>
      <c r="B5022" t="s">
        <v>2707</v>
      </c>
      <c r="C5022" t="s">
        <v>1587</v>
      </c>
      <c r="D5022">
        <v>0.1</v>
      </c>
      <c r="E5022">
        <v>228</v>
      </c>
      <c r="F5022">
        <v>63</v>
      </c>
      <c r="G5022">
        <v>3</v>
      </c>
      <c r="H5022" t="s">
        <v>2694</v>
      </c>
      <c r="I5022" t="s">
        <v>2695</v>
      </c>
    </row>
    <row r="5023" spans="1:9" x14ac:dyDescent="0.3">
      <c r="A5023" t="s">
        <v>1454</v>
      </c>
      <c r="B5023" t="s">
        <v>2799</v>
      </c>
      <c r="C5023" t="s">
        <v>2777</v>
      </c>
      <c r="D5023">
        <v>0.1</v>
      </c>
      <c r="E5023">
        <v>333</v>
      </c>
      <c r="F5023">
        <v>-15</v>
      </c>
      <c r="G5023">
        <v>3</v>
      </c>
      <c r="H5023" t="s">
        <v>2694</v>
      </c>
      <c r="I5023" t="s">
        <v>2778</v>
      </c>
    </row>
    <row r="5024" spans="1:9" x14ac:dyDescent="0.3">
      <c r="A5024" t="s">
        <v>3482</v>
      </c>
      <c r="B5024" t="s">
        <v>2713</v>
      </c>
      <c r="C5024" t="s">
        <v>2701</v>
      </c>
      <c r="D5024">
        <v>0.1</v>
      </c>
      <c r="E5024">
        <v>144</v>
      </c>
      <c r="F5024">
        <v>-7</v>
      </c>
      <c r="G5024">
        <v>4</v>
      </c>
      <c r="H5024" t="s">
        <v>2694</v>
      </c>
      <c r="I5024" t="s">
        <v>2695</v>
      </c>
    </row>
    <row r="5025" spans="1:9" x14ac:dyDescent="0.3">
      <c r="A5025" t="s">
        <v>3483</v>
      </c>
      <c r="B5025" t="s">
        <v>2888</v>
      </c>
      <c r="C5025" t="s">
        <v>2875</v>
      </c>
      <c r="D5025">
        <v>0.1</v>
      </c>
      <c r="E5025">
        <v>150</v>
      </c>
      <c r="F5025">
        <v>3</v>
      </c>
      <c r="G5025">
        <v>1</v>
      </c>
      <c r="H5025" t="s">
        <v>2694</v>
      </c>
      <c r="I5025" t="s">
        <v>2876</v>
      </c>
    </row>
    <row r="5026" spans="1:9" x14ac:dyDescent="0.3">
      <c r="A5026" t="s">
        <v>3484</v>
      </c>
      <c r="B5026" t="s">
        <v>2742</v>
      </c>
      <c r="C5026" t="s">
        <v>2701</v>
      </c>
      <c r="D5026">
        <v>0.1</v>
      </c>
      <c r="E5026">
        <v>846</v>
      </c>
      <c r="F5026">
        <v>56</v>
      </c>
      <c r="G5026">
        <v>3</v>
      </c>
      <c r="H5026" t="s">
        <v>2694</v>
      </c>
      <c r="I5026" t="s">
        <v>2695</v>
      </c>
    </row>
    <row r="5027" spans="1:9" x14ac:dyDescent="0.3">
      <c r="A5027" t="s">
        <v>3485</v>
      </c>
      <c r="B5027" t="s">
        <v>3055</v>
      </c>
      <c r="C5027" t="s">
        <v>3007</v>
      </c>
      <c r="D5027">
        <v>0.1</v>
      </c>
      <c r="E5027">
        <v>71</v>
      </c>
      <c r="F5027">
        <v>28</v>
      </c>
      <c r="G5027">
        <v>2</v>
      </c>
      <c r="H5027" t="s">
        <v>2694</v>
      </c>
      <c r="I5027" t="s">
        <v>3008</v>
      </c>
    </row>
    <row r="5028" spans="1:9" x14ac:dyDescent="0.3">
      <c r="A5028" t="s">
        <v>3486</v>
      </c>
      <c r="B5028" t="s">
        <v>3487</v>
      </c>
      <c r="C5028" t="s">
        <v>3403</v>
      </c>
      <c r="D5028">
        <v>0.1</v>
      </c>
      <c r="E5028">
        <v>1399</v>
      </c>
      <c r="F5028">
        <v>109</v>
      </c>
      <c r="G5028">
        <v>3</v>
      </c>
      <c r="H5028" t="s">
        <v>3146</v>
      </c>
      <c r="I5028" t="s">
        <v>3397</v>
      </c>
    </row>
    <row r="5029" spans="1:9" x14ac:dyDescent="0.3">
      <c r="A5029" t="s">
        <v>3488</v>
      </c>
      <c r="B5029" t="s">
        <v>2729</v>
      </c>
      <c r="C5029" t="s">
        <v>1185</v>
      </c>
      <c r="D5029">
        <v>0.1</v>
      </c>
      <c r="E5029">
        <v>181</v>
      </c>
      <c r="F5029">
        <v>8</v>
      </c>
      <c r="G5029">
        <v>4</v>
      </c>
      <c r="H5029" t="s">
        <v>2694</v>
      </c>
      <c r="I5029" t="s">
        <v>2695</v>
      </c>
    </row>
    <row r="5030" spans="1:9" x14ac:dyDescent="0.3">
      <c r="A5030" t="s">
        <v>3489</v>
      </c>
      <c r="B5030" t="s">
        <v>2693</v>
      </c>
      <c r="C5030" t="s">
        <v>1725</v>
      </c>
      <c r="D5030">
        <v>0.1</v>
      </c>
      <c r="E5030">
        <v>935</v>
      </c>
      <c r="F5030">
        <v>114</v>
      </c>
      <c r="G5030">
        <v>4</v>
      </c>
      <c r="H5030" t="s">
        <v>2694</v>
      </c>
      <c r="I5030" t="s">
        <v>2695</v>
      </c>
    </row>
    <row r="5031" spans="1:9" x14ac:dyDescent="0.3">
      <c r="A5031" t="s">
        <v>247</v>
      </c>
      <c r="B5031" t="s">
        <v>2742</v>
      </c>
      <c r="C5031" t="s">
        <v>1587</v>
      </c>
      <c r="D5031">
        <v>0.1</v>
      </c>
      <c r="E5031">
        <v>559</v>
      </c>
      <c r="F5031">
        <v>174</v>
      </c>
      <c r="G5031">
        <v>2</v>
      </c>
      <c r="H5031" t="s">
        <v>2694</v>
      </c>
      <c r="I5031" t="s">
        <v>2695</v>
      </c>
    </row>
    <row r="5032" spans="1:9" x14ac:dyDescent="0.3">
      <c r="A5032" t="s">
        <v>1286</v>
      </c>
      <c r="B5032" t="s">
        <v>2746</v>
      </c>
      <c r="C5032" t="s">
        <v>1725</v>
      </c>
      <c r="D5032">
        <v>0.1</v>
      </c>
      <c r="E5032">
        <v>648</v>
      </c>
      <c r="F5032">
        <v>50</v>
      </c>
      <c r="G5032">
        <v>6</v>
      </c>
      <c r="H5032" t="s">
        <v>2694</v>
      </c>
      <c r="I5032" t="s">
        <v>2695</v>
      </c>
    </row>
    <row r="5033" spans="1:9" x14ac:dyDescent="0.3">
      <c r="A5033" t="s">
        <v>1286</v>
      </c>
      <c r="B5033" t="s">
        <v>2819</v>
      </c>
      <c r="C5033" t="s">
        <v>2787</v>
      </c>
      <c r="D5033">
        <v>0.1</v>
      </c>
      <c r="E5033">
        <v>336</v>
      </c>
      <c r="F5033">
        <v>123</v>
      </c>
      <c r="G5033">
        <v>3</v>
      </c>
      <c r="H5033" t="s">
        <v>2694</v>
      </c>
      <c r="I5033" t="s">
        <v>2778</v>
      </c>
    </row>
    <row r="5034" spans="1:9" x14ac:dyDescent="0.3">
      <c r="A5034" t="s">
        <v>2956</v>
      </c>
      <c r="B5034" t="s">
        <v>2795</v>
      </c>
      <c r="C5034" t="s">
        <v>2785</v>
      </c>
      <c r="D5034">
        <v>0.1</v>
      </c>
      <c r="E5034">
        <v>159</v>
      </c>
      <c r="F5034">
        <v>-11</v>
      </c>
      <c r="G5034">
        <v>2</v>
      </c>
      <c r="H5034" t="s">
        <v>2694</v>
      </c>
      <c r="I5034" t="s">
        <v>2778</v>
      </c>
    </row>
    <row r="5035" spans="1:9" x14ac:dyDescent="0.3">
      <c r="A5035" t="s">
        <v>3490</v>
      </c>
      <c r="B5035" t="s">
        <v>3042</v>
      </c>
      <c r="C5035" t="s">
        <v>3063</v>
      </c>
      <c r="D5035">
        <v>0.1</v>
      </c>
      <c r="E5035">
        <v>226</v>
      </c>
      <c r="F5035">
        <v>58</v>
      </c>
      <c r="G5035">
        <v>3</v>
      </c>
      <c r="H5035" t="s">
        <v>2694</v>
      </c>
      <c r="I5035" t="s">
        <v>3008</v>
      </c>
    </row>
    <row r="5036" spans="1:9" x14ac:dyDescent="0.3">
      <c r="A5036" t="s">
        <v>3491</v>
      </c>
      <c r="B5036" t="s">
        <v>2794</v>
      </c>
      <c r="C5036" t="s">
        <v>2782</v>
      </c>
      <c r="D5036">
        <v>0.1</v>
      </c>
      <c r="E5036">
        <v>916</v>
      </c>
      <c r="F5036">
        <v>81</v>
      </c>
      <c r="G5036">
        <v>6</v>
      </c>
      <c r="H5036" t="s">
        <v>2694</v>
      </c>
      <c r="I5036" t="s">
        <v>2778</v>
      </c>
    </row>
    <row r="5037" spans="1:9" x14ac:dyDescent="0.3">
      <c r="A5037" t="s">
        <v>3492</v>
      </c>
      <c r="B5037" t="s">
        <v>3028</v>
      </c>
      <c r="C5037" t="s">
        <v>3063</v>
      </c>
      <c r="D5037">
        <v>0.1</v>
      </c>
      <c r="E5037">
        <v>42</v>
      </c>
      <c r="F5037">
        <v>15</v>
      </c>
      <c r="G5037">
        <v>1</v>
      </c>
      <c r="H5037" t="s">
        <v>2694</v>
      </c>
      <c r="I5037" t="s">
        <v>3008</v>
      </c>
    </row>
    <row r="5038" spans="1:9" x14ac:dyDescent="0.3">
      <c r="A5038" t="s">
        <v>1150</v>
      </c>
      <c r="B5038" t="s">
        <v>2781</v>
      </c>
      <c r="C5038" t="s">
        <v>2785</v>
      </c>
      <c r="D5038">
        <v>0.1</v>
      </c>
      <c r="E5038">
        <v>1718</v>
      </c>
      <c r="F5038">
        <v>-134</v>
      </c>
      <c r="G5038">
        <v>3</v>
      </c>
      <c r="H5038" t="s">
        <v>2694</v>
      </c>
      <c r="I5038" t="s">
        <v>2778</v>
      </c>
    </row>
    <row r="5039" spans="1:9" x14ac:dyDescent="0.3">
      <c r="A5039" t="s">
        <v>3493</v>
      </c>
      <c r="B5039" t="s">
        <v>2693</v>
      </c>
      <c r="C5039" t="s">
        <v>1725</v>
      </c>
      <c r="D5039">
        <v>0.1</v>
      </c>
      <c r="E5039">
        <v>468</v>
      </c>
      <c r="F5039">
        <v>57</v>
      </c>
      <c r="G5039">
        <v>2</v>
      </c>
      <c r="H5039" t="s">
        <v>2694</v>
      </c>
      <c r="I5039" t="s">
        <v>2695</v>
      </c>
    </row>
    <row r="5040" spans="1:9" x14ac:dyDescent="0.3">
      <c r="A5040" t="s">
        <v>3494</v>
      </c>
      <c r="B5040" t="s">
        <v>3043</v>
      </c>
      <c r="C5040" t="s">
        <v>3063</v>
      </c>
      <c r="D5040">
        <v>0.1</v>
      </c>
      <c r="E5040">
        <v>102</v>
      </c>
      <c r="F5040">
        <v>10</v>
      </c>
      <c r="G5040">
        <v>4</v>
      </c>
      <c r="H5040" t="s">
        <v>2694</v>
      </c>
      <c r="I5040" t="s">
        <v>3008</v>
      </c>
    </row>
    <row r="5041" spans="1:9" x14ac:dyDescent="0.3">
      <c r="A5041" t="s">
        <v>3495</v>
      </c>
      <c r="B5041" t="s">
        <v>3022</v>
      </c>
      <c r="C5041" t="s">
        <v>3007</v>
      </c>
      <c r="D5041">
        <v>0.1</v>
      </c>
      <c r="E5041">
        <v>620</v>
      </c>
      <c r="F5041">
        <v>82</v>
      </c>
      <c r="G5041">
        <v>6</v>
      </c>
      <c r="H5041" t="s">
        <v>2694</v>
      </c>
      <c r="I5041" t="s">
        <v>3008</v>
      </c>
    </row>
    <row r="5042" spans="1:9" x14ac:dyDescent="0.3">
      <c r="A5042" t="s">
        <v>3496</v>
      </c>
      <c r="B5042" t="s">
        <v>2788</v>
      </c>
      <c r="C5042" t="s">
        <v>2785</v>
      </c>
      <c r="D5042">
        <v>0.1</v>
      </c>
      <c r="E5042">
        <v>249</v>
      </c>
      <c r="F5042">
        <v>64</v>
      </c>
      <c r="G5042">
        <v>2</v>
      </c>
      <c r="H5042" t="s">
        <v>2694</v>
      </c>
      <c r="I5042" t="s">
        <v>2778</v>
      </c>
    </row>
    <row r="5043" spans="1:9" x14ac:dyDescent="0.3">
      <c r="A5043" t="s">
        <v>516</v>
      </c>
      <c r="B5043" t="s">
        <v>2796</v>
      </c>
      <c r="C5043" t="s">
        <v>2782</v>
      </c>
      <c r="D5043">
        <v>0.1</v>
      </c>
      <c r="E5043">
        <v>502</v>
      </c>
      <c r="F5043">
        <v>84</v>
      </c>
      <c r="G5043">
        <v>4</v>
      </c>
      <c r="H5043" t="s">
        <v>2694</v>
      </c>
      <c r="I5043" t="s">
        <v>2778</v>
      </c>
    </row>
    <row r="5044" spans="1:9" x14ac:dyDescent="0.3">
      <c r="A5044" t="s">
        <v>3497</v>
      </c>
      <c r="B5044" t="s">
        <v>3148</v>
      </c>
      <c r="C5044" t="s">
        <v>3206</v>
      </c>
      <c r="D5044">
        <v>0.1</v>
      </c>
      <c r="E5044">
        <v>158</v>
      </c>
      <c r="F5044">
        <v>62</v>
      </c>
      <c r="G5044">
        <v>4</v>
      </c>
      <c r="H5044" t="s">
        <v>3146</v>
      </c>
      <c r="I5044" t="s">
        <v>3147</v>
      </c>
    </row>
    <row r="5045" spans="1:9" x14ac:dyDescent="0.3">
      <c r="A5045" t="s">
        <v>3498</v>
      </c>
      <c r="B5045" t="s">
        <v>2886</v>
      </c>
      <c r="C5045" t="s">
        <v>2875</v>
      </c>
      <c r="D5045">
        <v>0.1</v>
      </c>
      <c r="E5045">
        <v>762</v>
      </c>
      <c r="F5045">
        <v>101</v>
      </c>
      <c r="G5045">
        <v>6</v>
      </c>
      <c r="H5045" t="s">
        <v>2694</v>
      </c>
      <c r="I5045" t="s">
        <v>2876</v>
      </c>
    </row>
    <row r="5046" spans="1:9" x14ac:dyDescent="0.3">
      <c r="A5046" t="s">
        <v>3499</v>
      </c>
      <c r="B5046" t="s">
        <v>2819</v>
      </c>
      <c r="C5046" t="s">
        <v>2777</v>
      </c>
      <c r="D5046">
        <v>0.1</v>
      </c>
      <c r="E5046">
        <v>555</v>
      </c>
      <c r="F5046">
        <v>92</v>
      </c>
      <c r="G5046">
        <v>5</v>
      </c>
      <c r="H5046" t="s">
        <v>2694</v>
      </c>
      <c r="I5046" t="s">
        <v>2778</v>
      </c>
    </row>
    <row r="5047" spans="1:9" x14ac:dyDescent="0.3">
      <c r="A5047" t="s">
        <v>1488</v>
      </c>
      <c r="B5047" t="s">
        <v>2698</v>
      </c>
      <c r="C5047" t="s">
        <v>1587</v>
      </c>
      <c r="D5047">
        <v>0.1</v>
      </c>
      <c r="E5047">
        <v>280</v>
      </c>
      <c r="F5047">
        <v>9</v>
      </c>
      <c r="G5047">
        <v>1</v>
      </c>
      <c r="H5047" t="s">
        <v>2694</v>
      </c>
      <c r="I5047" t="s">
        <v>2695</v>
      </c>
    </row>
    <row r="5048" spans="1:9" x14ac:dyDescent="0.3">
      <c r="A5048" t="s">
        <v>3500</v>
      </c>
      <c r="B5048" t="s">
        <v>2746</v>
      </c>
      <c r="C5048" t="s">
        <v>1185</v>
      </c>
      <c r="D5048">
        <v>0.1</v>
      </c>
      <c r="E5048">
        <v>221</v>
      </c>
      <c r="F5048">
        <v>-15</v>
      </c>
      <c r="G5048">
        <v>2</v>
      </c>
      <c r="H5048" t="s">
        <v>2694</v>
      </c>
      <c r="I5048" t="s">
        <v>2695</v>
      </c>
    </row>
    <row r="5049" spans="1:9" x14ac:dyDescent="0.3">
      <c r="A5049" t="s">
        <v>3501</v>
      </c>
      <c r="B5049" t="s">
        <v>3197</v>
      </c>
      <c r="C5049" t="s">
        <v>1185</v>
      </c>
      <c r="D5049">
        <v>0.1</v>
      </c>
      <c r="E5049">
        <v>120</v>
      </c>
      <c r="F5049">
        <v>44</v>
      </c>
      <c r="G5049">
        <v>6</v>
      </c>
      <c r="H5049" t="s">
        <v>3146</v>
      </c>
      <c r="I5049" t="s">
        <v>3147</v>
      </c>
    </row>
    <row r="5050" spans="1:9" x14ac:dyDescent="0.3">
      <c r="A5050" t="s">
        <v>3502</v>
      </c>
      <c r="B5050" t="s">
        <v>3062</v>
      </c>
      <c r="C5050" t="s">
        <v>3111</v>
      </c>
      <c r="D5050">
        <v>0.1</v>
      </c>
      <c r="E5050">
        <v>202</v>
      </c>
      <c r="F5050">
        <v>83</v>
      </c>
      <c r="G5050">
        <v>2</v>
      </c>
      <c r="H5050" t="s">
        <v>2694</v>
      </c>
      <c r="I5050" t="s">
        <v>3008</v>
      </c>
    </row>
    <row r="5051" spans="1:9" x14ac:dyDescent="0.3">
      <c r="A5051" t="s">
        <v>3503</v>
      </c>
      <c r="B5051" t="s">
        <v>2823</v>
      </c>
      <c r="C5051" t="s">
        <v>2787</v>
      </c>
      <c r="D5051">
        <v>0.1</v>
      </c>
      <c r="E5051">
        <v>869</v>
      </c>
      <c r="F5051">
        <v>367</v>
      </c>
      <c r="G5051">
        <v>7</v>
      </c>
      <c r="H5051" t="s">
        <v>2694</v>
      </c>
      <c r="I5051" t="s">
        <v>2778</v>
      </c>
    </row>
    <row r="5052" spans="1:9" x14ac:dyDescent="0.3">
      <c r="A5052" t="s">
        <v>1012</v>
      </c>
      <c r="B5052" t="s">
        <v>2700</v>
      </c>
      <c r="C5052" t="s">
        <v>1185</v>
      </c>
      <c r="D5052">
        <v>0.1</v>
      </c>
      <c r="E5052">
        <v>292</v>
      </c>
      <c r="F5052">
        <v>13</v>
      </c>
      <c r="G5052">
        <v>4</v>
      </c>
      <c r="H5052" t="s">
        <v>2694</v>
      </c>
      <c r="I5052" t="s">
        <v>2695</v>
      </c>
    </row>
    <row r="5053" spans="1:9" x14ac:dyDescent="0.3">
      <c r="A5053" t="s">
        <v>1014</v>
      </c>
      <c r="B5053" t="s">
        <v>2788</v>
      </c>
      <c r="C5053" t="s">
        <v>2787</v>
      </c>
      <c r="D5053">
        <v>0.1</v>
      </c>
      <c r="E5053">
        <v>755</v>
      </c>
      <c r="F5053">
        <v>201</v>
      </c>
      <c r="G5053">
        <v>6</v>
      </c>
      <c r="H5053" t="s">
        <v>2694</v>
      </c>
      <c r="I5053" t="s">
        <v>2778</v>
      </c>
    </row>
    <row r="5054" spans="1:9" x14ac:dyDescent="0.3">
      <c r="A5054" t="s">
        <v>1494</v>
      </c>
      <c r="B5054" t="s">
        <v>2786</v>
      </c>
      <c r="C5054" t="s">
        <v>2787</v>
      </c>
      <c r="D5054">
        <v>0.1</v>
      </c>
      <c r="E5054">
        <v>276</v>
      </c>
      <c r="F5054">
        <v>-21</v>
      </c>
      <c r="G5054">
        <v>2</v>
      </c>
      <c r="H5054" t="s">
        <v>2694</v>
      </c>
      <c r="I5054" t="s">
        <v>2778</v>
      </c>
    </row>
    <row r="5055" spans="1:9" x14ac:dyDescent="0.3">
      <c r="A5055" t="s">
        <v>3347</v>
      </c>
      <c r="B5055" t="s">
        <v>2746</v>
      </c>
      <c r="C5055" t="s">
        <v>1587</v>
      </c>
      <c r="D5055">
        <v>0.1</v>
      </c>
      <c r="E5055">
        <v>328</v>
      </c>
      <c r="F5055">
        <v>-15</v>
      </c>
      <c r="G5055">
        <v>3</v>
      </c>
      <c r="H5055" t="s">
        <v>2694</v>
      </c>
      <c r="I5055" t="s">
        <v>2695</v>
      </c>
    </row>
    <row r="5056" spans="1:9" x14ac:dyDescent="0.3">
      <c r="A5056" t="s">
        <v>3347</v>
      </c>
      <c r="B5056" t="s">
        <v>2789</v>
      </c>
      <c r="C5056" t="s">
        <v>2787</v>
      </c>
      <c r="D5056">
        <v>0.1</v>
      </c>
      <c r="E5056">
        <v>418</v>
      </c>
      <c r="F5056">
        <v>70</v>
      </c>
      <c r="G5056">
        <v>7</v>
      </c>
      <c r="H5056" t="s">
        <v>2694</v>
      </c>
      <c r="I5056" t="s">
        <v>2778</v>
      </c>
    </row>
    <row r="5057" spans="1:9" x14ac:dyDescent="0.3">
      <c r="A5057" t="s">
        <v>3004</v>
      </c>
      <c r="B5057" t="s">
        <v>2789</v>
      </c>
      <c r="C5057" t="s">
        <v>2782</v>
      </c>
      <c r="D5057">
        <v>0.1</v>
      </c>
      <c r="E5057">
        <v>245</v>
      </c>
      <c r="F5057">
        <v>-3</v>
      </c>
      <c r="G5057">
        <v>4</v>
      </c>
      <c r="H5057" t="s">
        <v>2694</v>
      </c>
      <c r="I5057" t="s">
        <v>2778</v>
      </c>
    </row>
    <row r="5058" spans="1:9" x14ac:dyDescent="0.3">
      <c r="A5058" t="s">
        <v>3504</v>
      </c>
      <c r="B5058" t="s">
        <v>3172</v>
      </c>
      <c r="C5058" t="s">
        <v>1620</v>
      </c>
      <c r="D5058">
        <v>0.1</v>
      </c>
      <c r="E5058">
        <v>34</v>
      </c>
      <c r="F5058">
        <v>13</v>
      </c>
      <c r="G5058">
        <v>2</v>
      </c>
      <c r="H5058" t="s">
        <v>3146</v>
      </c>
      <c r="I5058" t="s">
        <v>3147</v>
      </c>
    </row>
    <row r="5059" spans="1:9" x14ac:dyDescent="0.3">
      <c r="A5059" t="s">
        <v>3504</v>
      </c>
      <c r="B5059" t="s">
        <v>2822</v>
      </c>
      <c r="C5059" t="s">
        <v>2777</v>
      </c>
      <c r="D5059">
        <v>0.1</v>
      </c>
      <c r="E5059">
        <v>461</v>
      </c>
      <c r="F5059">
        <v>-26</v>
      </c>
      <c r="G5059">
        <v>7</v>
      </c>
      <c r="H5059" t="s">
        <v>2694</v>
      </c>
      <c r="I5059" t="s">
        <v>2778</v>
      </c>
    </row>
    <row r="5060" spans="1:9" x14ac:dyDescent="0.3">
      <c r="A5060" t="s">
        <v>3505</v>
      </c>
      <c r="B5060" t="s">
        <v>2721</v>
      </c>
      <c r="C5060" t="s">
        <v>2701</v>
      </c>
      <c r="D5060">
        <v>0.1</v>
      </c>
      <c r="E5060">
        <v>277</v>
      </c>
      <c r="F5060">
        <v>3</v>
      </c>
      <c r="G5060">
        <v>1</v>
      </c>
      <c r="H5060" t="s">
        <v>2694</v>
      </c>
      <c r="I5060" t="s">
        <v>2695</v>
      </c>
    </row>
    <row r="5061" spans="1:9" x14ac:dyDescent="0.3">
      <c r="A5061" t="s">
        <v>3506</v>
      </c>
      <c r="B5061" t="s">
        <v>3226</v>
      </c>
      <c r="C5061" t="s">
        <v>3111</v>
      </c>
      <c r="D5061">
        <v>0.1</v>
      </c>
      <c r="E5061">
        <v>190</v>
      </c>
      <c r="F5061">
        <v>36</v>
      </c>
      <c r="G5061">
        <v>7</v>
      </c>
      <c r="H5061" t="s">
        <v>3146</v>
      </c>
      <c r="I5061" t="s">
        <v>3147</v>
      </c>
    </row>
    <row r="5062" spans="1:9" x14ac:dyDescent="0.3">
      <c r="A5062" t="s">
        <v>3507</v>
      </c>
      <c r="B5062" t="s">
        <v>2712</v>
      </c>
      <c r="C5062" t="s">
        <v>1587</v>
      </c>
      <c r="D5062">
        <v>0.1</v>
      </c>
      <c r="E5062">
        <v>131</v>
      </c>
      <c r="F5062">
        <v>45</v>
      </c>
      <c r="G5062">
        <v>2</v>
      </c>
      <c r="H5062" t="s">
        <v>2694</v>
      </c>
      <c r="I5062" t="s">
        <v>2695</v>
      </c>
    </row>
    <row r="5063" spans="1:9" x14ac:dyDescent="0.3">
      <c r="A5063" t="s">
        <v>3508</v>
      </c>
      <c r="B5063" t="s">
        <v>901</v>
      </c>
      <c r="C5063" t="s">
        <v>1323</v>
      </c>
      <c r="D5063">
        <v>0.1</v>
      </c>
      <c r="E5063">
        <v>229</v>
      </c>
      <c r="F5063">
        <v>28</v>
      </c>
      <c r="G5063">
        <v>9</v>
      </c>
      <c r="H5063" t="s">
        <v>12</v>
      </c>
      <c r="I5063" t="s">
        <v>866</v>
      </c>
    </row>
    <row r="5064" spans="1:9" x14ac:dyDescent="0.3">
      <c r="A5064" t="s">
        <v>3509</v>
      </c>
      <c r="B5064" t="s">
        <v>938</v>
      </c>
      <c r="C5064" t="s">
        <v>865</v>
      </c>
      <c r="D5064">
        <v>0.1</v>
      </c>
      <c r="E5064">
        <v>48</v>
      </c>
      <c r="F5064">
        <v>19</v>
      </c>
      <c r="G5064">
        <v>4</v>
      </c>
      <c r="H5064" t="s">
        <v>12</v>
      </c>
      <c r="I5064" t="s">
        <v>866</v>
      </c>
    </row>
    <row r="5065" spans="1:9" x14ac:dyDescent="0.3">
      <c r="A5065" t="s">
        <v>3509</v>
      </c>
      <c r="B5065" t="s">
        <v>1689</v>
      </c>
      <c r="C5065" t="s">
        <v>1640</v>
      </c>
      <c r="D5065">
        <v>0.1</v>
      </c>
      <c r="E5065">
        <v>24</v>
      </c>
      <c r="F5065">
        <v>8</v>
      </c>
      <c r="G5065">
        <v>2</v>
      </c>
      <c r="H5065" t="s">
        <v>12</v>
      </c>
      <c r="I5065" t="s">
        <v>1505</v>
      </c>
    </row>
    <row r="5066" spans="1:9" x14ac:dyDescent="0.3">
      <c r="A5066" t="s">
        <v>3510</v>
      </c>
      <c r="B5066" t="s">
        <v>1645</v>
      </c>
      <c r="C5066" t="s">
        <v>1504</v>
      </c>
      <c r="D5066">
        <v>0.1</v>
      </c>
      <c r="E5066">
        <v>51</v>
      </c>
      <c r="F5066">
        <v>-1</v>
      </c>
      <c r="G5066">
        <v>3</v>
      </c>
      <c r="H5066" t="s">
        <v>12</v>
      </c>
      <c r="I5066" t="s">
        <v>1505</v>
      </c>
    </row>
    <row r="5067" spans="1:9" x14ac:dyDescent="0.3">
      <c r="A5067" t="s">
        <v>3511</v>
      </c>
      <c r="B5067" t="s">
        <v>894</v>
      </c>
      <c r="C5067" t="s">
        <v>1323</v>
      </c>
      <c r="D5067">
        <v>0.1</v>
      </c>
      <c r="E5067">
        <v>123</v>
      </c>
      <c r="F5067">
        <v>4</v>
      </c>
      <c r="G5067">
        <v>5</v>
      </c>
      <c r="H5067" t="s">
        <v>12</v>
      </c>
      <c r="I5067" t="s">
        <v>866</v>
      </c>
    </row>
    <row r="5068" spans="1:9" x14ac:dyDescent="0.3">
      <c r="A5068" t="s">
        <v>3512</v>
      </c>
      <c r="B5068" t="s">
        <v>1649</v>
      </c>
      <c r="C5068" t="s">
        <v>1522</v>
      </c>
      <c r="D5068">
        <v>0.1</v>
      </c>
      <c r="E5068">
        <v>57</v>
      </c>
      <c r="F5068">
        <v>4</v>
      </c>
      <c r="G5068">
        <v>3</v>
      </c>
      <c r="H5068" t="s">
        <v>12</v>
      </c>
      <c r="I5068" t="s">
        <v>1501</v>
      </c>
    </row>
    <row r="5069" spans="1:9" x14ac:dyDescent="0.3">
      <c r="A5069" t="s">
        <v>3416</v>
      </c>
      <c r="B5069" t="s">
        <v>1033</v>
      </c>
      <c r="C5069" t="s">
        <v>1323</v>
      </c>
      <c r="D5069">
        <v>0.1</v>
      </c>
      <c r="E5069">
        <v>10</v>
      </c>
      <c r="F5069">
        <v>2</v>
      </c>
      <c r="G5069">
        <v>2</v>
      </c>
      <c r="H5069" t="s">
        <v>12</v>
      </c>
      <c r="I5069" t="s">
        <v>866</v>
      </c>
    </row>
    <row r="5070" spans="1:9" x14ac:dyDescent="0.3">
      <c r="A5070" t="s">
        <v>3416</v>
      </c>
      <c r="B5070" t="s">
        <v>885</v>
      </c>
      <c r="C5070" t="s">
        <v>865</v>
      </c>
      <c r="D5070">
        <v>0.1</v>
      </c>
      <c r="E5070">
        <v>56</v>
      </c>
      <c r="F5070">
        <v>22</v>
      </c>
      <c r="G5070">
        <v>5</v>
      </c>
      <c r="H5070" t="s">
        <v>12</v>
      </c>
      <c r="I5070" t="s">
        <v>866</v>
      </c>
    </row>
    <row r="5071" spans="1:9" x14ac:dyDescent="0.3">
      <c r="A5071" t="s">
        <v>3416</v>
      </c>
      <c r="B5071" t="s">
        <v>909</v>
      </c>
      <c r="C5071" t="s">
        <v>1020</v>
      </c>
      <c r="D5071">
        <v>0.1</v>
      </c>
      <c r="E5071">
        <v>25</v>
      </c>
      <c r="F5071">
        <v>6</v>
      </c>
      <c r="G5071">
        <v>1</v>
      </c>
      <c r="H5071" t="s">
        <v>12</v>
      </c>
      <c r="I5071" t="s">
        <v>866</v>
      </c>
    </row>
    <row r="5072" spans="1:9" x14ac:dyDescent="0.3">
      <c r="A5072" t="s">
        <v>3513</v>
      </c>
      <c r="B5072" t="s">
        <v>864</v>
      </c>
      <c r="C5072" t="s">
        <v>1020</v>
      </c>
      <c r="D5072">
        <v>0.1</v>
      </c>
      <c r="E5072">
        <v>44</v>
      </c>
      <c r="F5072">
        <v>19</v>
      </c>
      <c r="G5072">
        <v>7</v>
      </c>
      <c r="H5072" t="s">
        <v>12</v>
      </c>
      <c r="I5072" t="s">
        <v>866</v>
      </c>
    </row>
    <row r="5073" spans="1:9" x14ac:dyDescent="0.3">
      <c r="A5073" t="s">
        <v>3418</v>
      </c>
      <c r="B5073" t="s">
        <v>1578</v>
      </c>
      <c r="C5073" t="s">
        <v>1583</v>
      </c>
      <c r="D5073">
        <v>0.1</v>
      </c>
      <c r="E5073">
        <v>37</v>
      </c>
      <c r="F5073">
        <v>3</v>
      </c>
      <c r="G5073">
        <v>2</v>
      </c>
      <c r="H5073" t="s">
        <v>12</v>
      </c>
      <c r="I5073" t="s">
        <v>1539</v>
      </c>
    </row>
    <row r="5074" spans="1:9" x14ac:dyDescent="0.3">
      <c r="A5074" t="s">
        <v>3514</v>
      </c>
      <c r="B5074" t="s">
        <v>1950</v>
      </c>
      <c r="C5074" t="s">
        <v>1519</v>
      </c>
      <c r="D5074">
        <v>0.1</v>
      </c>
      <c r="E5074">
        <v>87</v>
      </c>
      <c r="F5074">
        <v>-4</v>
      </c>
      <c r="G5074">
        <v>5</v>
      </c>
      <c r="H5074" t="s">
        <v>12</v>
      </c>
      <c r="I5074" t="s">
        <v>1520</v>
      </c>
    </row>
    <row r="5075" spans="1:9" x14ac:dyDescent="0.3">
      <c r="A5075" t="s">
        <v>3515</v>
      </c>
      <c r="B5075" t="s">
        <v>1819</v>
      </c>
      <c r="C5075" t="s">
        <v>865</v>
      </c>
      <c r="D5075">
        <v>0.1</v>
      </c>
      <c r="E5075">
        <v>58</v>
      </c>
      <c r="F5075">
        <v>22</v>
      </c>
      <c r="G5075">
        <v>4</v>
      </c>
      <c r="H5075" t="s">
        <v>12</v>
      </c>
      <c r="I5075" t="s">
        <v>1539</v>
      </c>
    </row>
    <row r="5076" spans="1:9" x14ac:dyDescent="0.3">
      <c r="A5076" t="s">
        <v>3515</v>
      </c>
      <c r="B5076" t="s">
        <v>1611</v>
      </c>
      <c r="C5076" t="s">
        <v>1534</v>
      </c>
      <c r="D5076">
        <v>0.1</v>
      </c>
      <c r="E5076">
        <v>74</v>
      </c>
      <c r="F5076">
        <v>32</v>
      </c>
      <c r="G5076">
        <v>2</v>
      </c>
      <c r="H5076" t="s">
        <v>12</v>
      </c>
      <c r="I5076" t="s">
        <v>1520</v>
      </c>
    </row>
    <row r="5077" spans="1:9" x14ac:dyDescent="0.3">
      <c r="A5077" t="s">
        <v>3422</v>
      </c>
      <c r="B5077" t="s">
        <v>1595</v>
      </c>
      <c r="C5077" t="s">
        <v>1525</v>
      </c>
      <c r="D5077">
        <v>0.1</v>
      </c>
      <c r="E5077">
        <v>25</v>
      </c>
      <c r="F5077">
        <v>10</v>
      </c>
      <c r="G5077">
        <v>2</v>
      </c>
      <c r="H5077" t="s">
        <v>12</v>
      </c>
      <c r="I5077" t="s">
        <v>1505</v>
      </c>
    </row>
    <row r="5078" spans="1:9" x14ac:dyDescent="0.3">
      <c r="A5078" t="s">
        <v>3424</v>
      </c>
      <c r="B5078" t="s">
        <v>909</v>
      </c>
      <c r="C5078" t="s">
        <v>1020</v>
      </c>
      <c r="D5078">
        <v>0.1</v>
      </c>
      <c r="E5078">
        <v>76</v>
      </c>
      <c r="F5078">
        <v>19</v>
      </c>
      <c r="G5078">
        <v>3</v>
      </c>
      <c r="H5078" t="s">
        <v>12</v>
      </c>
      <c r="I5078" t="s">
        <v>866</v>
      </c>
    </row>
    <row r="5079" spans="1:9" x14ac:dyDescent="0.3">
      <c r="A5079" t="s">
        <v>3516</v>
      </c>
      <c r="B5079" t="s">
        <v>1756</v>
      </c>
      <c r="C5079" t="s">
        <v>1597</v>
      </c>
      <c r="D5079">
        <v>0.1</v>
      </c>
      <c r="E5079">
        <v>21</v>
      </c>
      <c r="F5079">
        <v>3</v>
      </c>
      <c r="G5079">
        <v>2</v>
      </c>
      <c r="H5079" t="s">
        <v>12</v>
      </c>
      <c r="I5079" t="s">
        <v>1539</v>
      </c>
    </row>
    <row r="5080" spans="1:9" x14ac:dyDescent="0.3">
      <c r="A5080" t="s">
        <v>3516</v>
      </c>
      <c r="B5080" t="s">
        <v>1913</v>
      </c>
      <c r="C5080" t="s">
        <v>1500</v>
      </c>
      <c r="D5080">
        <v>0.1</v>
      </c>
      <c r="E5080">
        <v>71</v>
      </c>
      <c r="F5080">
        <v>32</v>
      </c>
      <c r="G5080">
        <v>3</v>
      </c>
      <c r="H5080" t="s">
        <v>12</v>
      </c>
      <c r="I5080" t="s">
        <v>1501</v>
      </c>
    </row>
    <row r="5081" spans="1:9" x14ac:dyDescent="0.3">
      <c r="A5081" t="s">
        <v>3517</v>
      </c>
      <c r="B5081" t="s">
        <v>905</v>
      </c>
      <c r="C5081" t="s">
        <v>1020</v>
      </c>
      <c r="D5081">
        <v>0.1</v>
      </c>
      <c r="E5081">
        <v>136</v>
      </c>
      <c r="F5081">
        <v>13</v>
      </c>
      <c r="G5081">
        <v>5</v>
      </c>
      <c r="H5081" t="s">
        <v>12</v>
      </c>
      <c r="I5081" t="s">
        <v>866</v>
      </c>
    </row>
    <row r="5082" spans="1:9" x14ac:dyDescent="0.3">
      <c r="A5082" t="s">
        <v>3518</v>
      </c>
      <c r="B5082" t="s">
        <v>905</v>
      </c>
      <c r="C5082" t="s">
        <v>1020</v>
      </c>
      <c r="D5082">
        <v>0.1</v>
      </c>
      <c r="E5082">
        <v>27</v>
      </c>
      <c r="F5082">
        <v>3</v>
      </c>
      <c r="G5082">
        <v>1</v>
      </c>
      <c r="H5082" t="s">
        <v>12</v>
      </c>
      <c r="I5082" t="s">
        <v>866</v>
      </c>
    </row>
    <row r="5083" spans="1:9" x14ac:dyDescent="0.3">
      <c r="A5083" t="s">
        <v>3518</v>
      </c>
      <c r="B5083" t="s">
        <v>1545</v>
      </c>
      <c r="C5083" t="s">
        <v>1584</v>
      </c>
      <c r="D5083">
        <v>0.1</v>
      </c>
      <c r="E5083">
        <v>30</v>
      </c>
      <c r="F5083">
        <v>4</v>
      </c>
      <c r="G5083">
        <v>3</v>
      </c>
      <c r="H5083" t="s">
        <v>12</v>
      </c>
      <c r="I5083" t="s">
        <v>1508</v>
      </c>
    </row>
    <row r="5084" spans="1:9" x14ac:dyDescent="0.3">
      <c r="A5084" t="s">
        <v>3427</v>
      </c>
      <c r="B5084" t="s">
        <v>1033</v>
      </c>
      <c r="C5084" t="s">
        <v>1323</v>
      </c>
      <c r="D5084">
        <v>0.1</v>
      </c>
      <c r="E5084">
        <v>31</v>
      </c>
      <c r="F5084">
        <v>6</v>
      </c>
      <c r="G5084">
        <v>6</v>
      </c>
      <c r="H5084" t="s">
        <v>12</v>
      </c>
      <c r="I5084" t="s">
        <v>866</v>
      </c>
    </row>
    <row r="5085" spans="1:9" x14ac:dyDescent="0.3">
      <c r="A5085" t="s">
        <v>3519</v>
      </c>
      <c r="B5085" t="s">
        <v>1659</v>
      </c>
      <c r="C5085" t="s">
        <v>1534</v>
      </c>
      <c r="D5085">
        <v>0.1</v>
      </c>
      <c r="E5085">
        <v>67</v>
      </c>
      <c r="F5085">
        <v>28</v>
      </c>
      <c r="G5085">
        <v>3</v>
      </c>
      <c r="H5085" t="s">
        <v>12</v>
      </c>
      <c r="I5085" t="s">
        <v>1520</v>
      </c>
    </row>
    <row r="5086" spans="1:9" x14ac:dyDescent="0.3">
      <c r="A5086" t="s">
        <v>3520</v>
      </c>
      <c r="B5086" t="s">
        <v>929</v>
      </c>
      <c r="C5086" t="s">
        <v>865</v>
      </c>
      <c r="D5086">
        <v>0.1</v>
      </c>
      <c r="E5086">
        <v>29</v>
      </c>
      <c r="F5086">
        <v>-1</v>
      </c>
      <c r="G5086">
        <v>2</v>
      </c>
      <c r="H5086" t="s">
        <v>12</v>
      </c>
      <c r="I5086" t="s">
        <v>866</v>
      </c>
    </row>
    <row r="5087" spans="1:9" x14ac:dyDescent="0.3">
      <c r="A5087" t="s">
        <v>3521</v>
      </c>
      <c r="B5087" t="s">
        <v>873</v>
      </c>
      <c r="C5087" t="s">
        <v>1185</v>
      </c>
      <c r="D5087">
        <v>0.1</v>
      </c>
      <c r="E5087">
        <v>34</v>
      </c>
      <c r="F5087">
        <v>1</v>
      </c>
      <c r="G5087">
        <v>3</v>
      </c>
      <c r="H5087" t="s">
        <v>12</v>
      </c>
      <c r="I5087" t="s">
        <v>866</v>
      </c>
    </row>
    <row r="5088" spans="1:9" x14ac:dyDescent="0.3">
      <c r="A5088" t="s">
        <v>3521</v>
      </c>
      <c r="B5088" t="s">
        <v>1503</v>
      </c>
      <c r="C5088" t="s">
        <v>1571</v>
      </c>
      <c r="D5088">
        <v>0.1</v>
      </c>
      <c r="E5088">
        <v>34</v>
      </c>
      <c r="F5088">
        <v>8</v>
      </c>
      <c r="G5088">
        <v>3</v>
      </c>
      <c r="H5088" t="s">
        <v>12</v>
      </c>
      <c r="I5088" t="s">
        <v>1505</v>
      </c>
    </row>
    <row r="5089" spans="1:9" x14ac:dyDescent="0.3">
      <c r="A5089" t="s">
        <v>3521</v>
      </c>
      <c r="B5089" t="s">
        <v>1615</v>
      </c>
      <c r="C5089" t="s">
        <v>1522</v>
      </c>
      <c r="D5089">
        <v>0.1</v>
      </c>
      <c r="E5089">
        <v>67</v>
      </c>
      <c r="F5089">
        <v>25</v>
      </c>
      <c r="G5089">
        <v>3</v>
      </c>
      <c r="H5089" t="s">
        <v>12</v>
      </c>
      <c r="I5089" t="s">
        <v>1501</v>
      </c>
    </row>
    <row r="5090" spans="1:9" x14ac:dyDescent="0.3">
      <c r="A5090" t="s">
        <v>3522</v>
      </c>
      <c r="B5090" t="s">
        <v>1033</v>
      </c>
      <c r="C5090" t="s">
        <v>1185</v>
      </c>
      <c r="D5090">
        <v>0.1</v>
      </c>
      <c r="E5090">
        <v>24</v>
      </c>
      <c r="F5090">
        <v>4</v>
      </c>
      <c r="G5090">
        <v>4</v>
      </c>
      <c r="H5090" t="s">
        <v>12</v>
      </c>
      <c r="I5090" t="s">
        <v>866</v>
      </c>
    </row>
    <row r="5091" spans="1:9" x14ac:dyDescent="0.3">
      <c r="A5091" t="s">
        <v>3523</v>
      </c>
      <c r="B5091" t="s">
        <v>1503</v>
      </c>
      <c r="C5091" t="s">
        <v>1640</v>
      </c>
      <c r="D5091">
        <v>0.1</v>
      </c>
      <c r="E5091">
        <v>37</v>
      </c>
      <c r="F5091">
        <v>9</v>
      </c>
      <c r="G5091">
        <v>3</v>
      </c>
      <c r="H5091" t="s">
        <v>12</v>
      </c>
      <c r="I5091" t="s">
        <v>1505</v>
      </c>
    </row>
    <row r="5092" spans="1:9" x14ac:dyDescent="0.3">
      <c r="A5092" t="s">
        <v>3433</v>
      </c>
      <c r="B5092" t="s">
        <v>873</v>
      </c>
      <c r="C5092" t="s">
        <v>1185</v>
      </c>
      <c r="D5092">
        <v>0.1</v>
      </c>
      <c r="E5092">
        <v>11</v>
      </c>
      <c r="F5092">
        <v>0</v>
      </c>
      <c r="G5092">
        <v>1</v>
      </c>
      <c r="H5092" t="s">
        <v>12</v>
      </c>
      <c r="I5092" t="s">
        <v>866</v>
      </c>
    </row>
    <row r="5093" spans="1:9" x14ac:dyDescent="0.3">
      <c r="A5093" t="s">
        <v>3433</v>
      </c>
      <c r="B5093" t="s">
        <v>1829</v>
      </c>
      <c r="C5093" t="s">
        <v>1597</v>
      </c>
      <c r="D5093">
        <v>0.1</v>
      </c>
      <c r="E5093">
        <v>59</v>
      </c>
      <c r="F5093">
        <v>26</v>
      </c>
      <c r="G5093">
        <v>4</v>
      </c>
      <c r="H5093" t="s">
        <v>12</v>
      </c>
      <c r="I5093" t="s">
        <v>1539</v>
      </c>
    </row>
    <row r="5094" spans="1:9" x14ac:dyDescent="0.3">
      <c r="A5094" t="s">
        <v>3524</v>
      </c>
      <c r="B5094" t="s">
        <v>924</v>
      </c>
      <c r="C5094" t="s">
        <v>1323</v>
      </c>
      <c r="D5094">
        <v>0.1</v>
      </c>
      <c r="E5094">
        <v>174</v>
      </c>
      <c r="F5094">
        <v>4</v>
      </c>
      <c r="G5094">
        <v>4</v>
      </c>
      <c r="H5094" t="s">
        <v>12</v>
      </c>
      <c r="I5094" t="s">
        <v>866</v>
      </c>
    </row>
    <row r="5095" spans="1:9" x14ac:dyDescent="0.3">
      <c r="A5095" t="s">
        <v>3524</v>
      </c>
      <c r="B5095" t="s">
        <v>1846</v>
      </c>
      <c r="C5095" t="s">
        <v>1583</v>
      </c>
      <c r="D5095">
        <v>0.1</v>
      </c>
      <c r="E5095">
        <v>48</v>
      </c>
      <c r="F5095">
        <v>1</v>
      </c>
      <c r="G5095">
        <v>2</v>
      </c>
      <c r="H5095" t="s">
        <v>12</v>
      </c>
      <c r="I5095" t="s">
        <v>1539</v>
      </c>
    </row>
    <row r="5096" spans="1:9" x14ac:dyDescent="0.3">
      <c r="A5096" t="s">
        <v>3525</v>
      </c>
      <c r="B5096" t="s">
        <v>1580</v>
      </c>
      <c r="C5096" t="s">
        <v>1507</v>
      </c>
      <c r="D5096">
        <v>0.1</v>
      </c>
      <c r="E5096">
        <v>88</v>
      </c>
      <c r="F5096">
        <v>27</v>
      </c>
      <c r="G5096">
        <v>8</v>
      </c>
      <c r="H5096" t="s">
        <v>12</v>
      </c>
      <c r="I5096" t="s">
        <v>1508</v>
      </c>
    </row>
    <row r="5097" spans="1:9" x14ac:dyDescent="0.3">
      <c r="A5097" t="s">
        <v>3526</v>
      </c>
      <c r="B5097" t="s">
        <v>1033</v>
      </c>
      <c r="C5097" t="s">
        <v>1020</v>
      </c>
      <c r="D5097">
        <v>0.1</v>
      </c>
      <c r="E5097">
        <v>21</v>
      </c>
      <c r="F5097">
        <v>7</v>
      </c>
      <c r="G5097">
        <v>3</v>
      </c>
      <c r="H5097" t="s">
        <v>12</v>
      </c>
      <c r="I5097" t="s">
        <v>866</v>
      </c>
    </row>
    <row r="5098" spans="1:9" x14ac:dyDescent="0.3">
      <c r="A5098" t="s">
        <v>3437</v>
      </c>
      <c r="B5098" t="s">
        <v>1059</v>
      </c>
      <c r="C5098" t="s">
        <v>1323</v>
      </c>
      <c r="D5098">
        <v>0.1</v>
      </c>
      <c r="E5098">
        <v>24</v>
      </c>
      <c r="F5098">
        <v>2</v>
      </c>
      <c r="G5098">
        <v>3</v>
      </c>
      <c r="H5098" t="s">
        <v>12</v>
      </c>
      <c r="I5098" t="s">
        <v>866</v>
      </c>
    </row>
    <row r="5099" spans="1:9" x14ac:dyDescent="0.3">
      <c r="A5099" t="s">
        <v>3527</v>
      </c>
      <c r="B5099" t="s">
        <v>1682</v>
      </c>
      <c r="C5099" t="s">
        <v>1548</v>
      </c>
      <c r="D5099">
        <v>0.1</v>
      </c>
      <c r="E5099">
        <v>37</v>
      </c>
      <c r="F5099">
        <v>2</v>
      </c>
      <c r="G5099">
        <v>5</v>
      </c>
      <c r="H5099" t="s">
        <v>12</v>
      </c>
      <c r="I5099" t="s">
        <v>1508</v>
      </c>
    </row>
    <row r="5100" spans="1:9" x14ac:dyDescent="0.3">
      <c r="A5100" t="s">
        <v>3528</v>
      </c>
      <c r="B5100" t="s">
        <v>880</v>
      </c>
      <c r="C5100" t="s">
        <v>1323</v>
      </c>
      <c r="D5100">
        <v>0.1</v>
      </c>
      <c r="E5100">
        <v>39</v>
      </c>
      <c r="F5100">
        <v>10</v>
      </c>
      <c r="G5100">
        <v>3</v>
      </c>
      <c r="H5100" t="s">
        <v>12</v>
      </c>
      <c r="I5100" t="s">
        <v>866</v>
      </c>
    </row>
    <row r="5101" spans="1:9" x14ac:dyDescent="0.3">
      <c r="A5101" t="s">
        <v>3529</v>
      </c>
      <c r="B5101" t="s">
        <v>1664</v>
      </c>
      <c r="C5101" t="s">
        <v>1534</v>
      </c>
      <c r="D5101">
        <v>0.1</v>
      </c>
      <c r="E5101">
        <v>284</v>
      </c>
      <c r="F5101">
        <v>123</v>
      </c>
      <c r="G5101">
        <v>14</v>
      </c>
      <c r="H5101" t="s">
        <v>12</v>
      </c>
      <c r="I5101" t="s">
        <v>1520</v>
      </c>
    </row>
    <row r="5102" spans="1:9" x14ac:dyDescent="0.3">
      <c r="A5102" t="s">
        <v>3438</v>
      </c>
      <c r="B5102" t="s">
        <v>1033</v>
      </c>
      <c r="C5102" t="s">
        <v>1323</v>
      </c>
      <c r="D5102">
        <v>0.1</v>
      </c>
      <c r="E5102">
        <v>16</v>
      </c>
      <c r="F5102">
        <v>3</v>
      </c>
      <c r="G5102">
        <v>3</v>
      </c>
      <c r="H5102" t="s">
        <v>12</v>
      </c>
      <c r="I5102" t="s">
        <v>866</v>
      </c>
    </row>
    <row r="5103" spans="1:9" x14ac:dyDescent="0.3">
      <c r="A5103" t="s">
        <v>3438</v>
      </c>
      <c r="B5103" t="s">
        <v>1059</v>
      </c>
      <c r="C5103" t="s">
        <v>1323</v>
      </c>
      <c r="D5103">
        <v>0.1</v>
      </c>
      <c r="E5103">
        <v>56</v>
      </c>
      <c r="F5103">
        <v>5</v>
      </c>
      <c r="G5103">
        <v>7</v>
      </c>
      <c r="H5103" t="s">
        <v>12</v>
      </c>
      <c r="I5103" t="s">
        <v>866</v>
      </c>
    </row>
    <row r="5104" spans="1:9" x14ac:dyDescent="0.3">
      <c r="A5104" t="s">
        <v>3530</v>
      </c>
      <c r="B5104" t="s">
        <v>1550</v>
      </c>
      <c r="C5104" t="s">
        <v>1597</v>
      </c>
      <c r="D5104">
        <v>0.1</v>
      </c>
      <c r="E5104">
        <v>57</v>
      </c>
      <c r="F5104">
        <v>13</v>
      </c>
      <c r="G5104">
        <v>3</v>
      </c>
      <c r="H5104" t="s">
        <v>12</v>
      </c>
      <c r="I5104" t="s">
        <v>1539</v>
      </c>
    </row>
    <row r="5105" spans="1:9" x14ac:dyDescent="0.3">
      <c r="A5105" t="s">
        <v>3530</v>
      </c>
      <c r="B5105" t="s">
        <v>1645</v>
      </c>
      <c r="C5105" t="s">
        <v>1525</v>
      </c>
      <c r="D5105">
        <v>0.1</v>
      </c>
      <c r="E5105">
        <v>29</v>
      </c>
      <c r="F5105">
        <v>8</v>
      </c>
      <c r="G5105">
        <v>2</v>
      </c>
      <c r="H5105" t="s">
        <v>12</v>
      </c>
      <c r="I5105" t="s">
        <v>1505</v>
      </c>
    </row>
    <row r="5106" spans="1:9" x14ac:dyDescent="0.3">
      <c r="A5106" t="s">
        <v>3531</v>
      </c>
      <c r="B5106" t="s">
        <v>1769</v>
      </c>
      <c r="C5106" t="s">
        <v>1551</v>
      </c>
      <c r="D5106">
        <v>0.1</v>
      </c>
      <c r="E5106">
        <v>45</v>
      </c>
      <c r="F5106">
        <v>-3</v>
      </c>
      <c r="G5106">
        <v>2</v>
      </c>
      <c r="H5106" t="s">
        <v>12</v>
      </c>
      <c r="I5106" t="s">
        <v>1539</v>
      </c>
    </row>
    <row r="5107" spans="1:9" x14ac:dyDescent="0.3">
      <c r="A5107" t="s">
        <v>3531</v>
      </c>
      <c r="B5107" t="s">
        <v>1499</v>
      </c>
      <c r="C5107" t="s">
        <v>1500</v>
      </c>
      <c r="D5107">
        <v>0.1</v>
      </c>
      <c r="E5107">
        <v>55</v>
      </c>
      <c r="F5107">
        <v>22</v>
      </c>
      <c r="G5107">
        <v>3</v>
      </c>
      <c r="H5107" t="s">
        <v>12</v>
      </c>
      <c r="I5107" t="s">
        <v>1501</v>
      </c>
    </row>
    <row r="5108" spans="1:9" x14ac:dyDescent="0.3">
      <c r="A5108" t="s">
        <v>3440</v>
      </c>
      <c r="B5108" t="s">
        <v>905</v>
      </c>
      <c r="C5108" t="s">
        <v>1020</v>
      </c>
      <c r="D5108">
        <v>0.1</v>
      </c>
      <c r="E5108">
        <v>54</v>
      </c>
      <c r="F5108">
        <v>5</v>
      </c>
      <c r="G5108">
        <v>2</v>
      </c>
      <c r="H5108" t="s">
        <v>12</v>
      </c>
      <c r="I5108" t="s">
        <v>866</v>
      </c>
    </row>
    <row r="5109" spans="1:9" x14ac:dyDescent="0.3">
      <c r="A5109" t="s">
        <v>3532</v>
      </c>
      <c r="B5109" t="s">
        <v>1819</v>
      </c>
      <c r="C5109" t="s">
        <v>1583</v>
      </c>
      <c r="D5109">
        <v>0.1</v>
      </c>
      <c r="E5109">
        <v>62</v>
      </c>
      <c r="F5109">
        <v>12</v>
      </c>
      <c r="G5109">
        <v>4</v>
      </c>
      <c r="H5109" t="s">
        <v>12</v>
      </c>
      <c r="I5109" t="s">
        <v>1539</v>
      </c>
    </row>
    <row r="5110" spans="1:9" x14ac:dyDescent="0.3">
      <c r="A5110" t="s">
        <v>3532</v>
      </c>
      <c r="B5110" t="s">
        <v>1786</v>
      </c>
      <c r="C5110" t="s">
        <v>1504</v>
      </c>
      <c r="D5110">
        <v>0.1</v>
      </c>
      <c r="E5110">
        <v>30</v>
      </c>
      <c r="F5110">
        <v>13</v>
      </c>
      <c r="G5110">
        <v>2</v>
      </c>
      <c r="H5110" t="s">
        <v>12</v>
      </c>
      <c r="I5110" t="s">
        <v>1505</v>
      </c>
    </row>
    <row r="5111" spans="1:9" x14ac:dyDescent="0.3">
      <c r="A5111" t="s">
        <v>3532</v>
      </c>
      <c r="B5111" t="s">
        <v>1509</v>
      </c>
      <c r="C5111" t="s">
        <v>1569</v>
      </c>
      <c r="D5111">
        <v>0.1</v>
      </c>
      <c r="E5111">
        <v>214</v>
      </c>
      <c r="F5111">
        <v>73</v>
      </c>
      <c r="G5111">
        <v>7</v>
      </c>
      <c r="H5111" t="s">
        <v>12</v>
      </c>
      <c r="I5111" t="s">
        <v>1501</v>
      </c>
    </row>
    <row r="5112" spans="1:9" x14ac:dyDescent="0.3">
      <c r="A5112" t="s">
        <v>3533</v>
      </c>
      <c r="B5112" t="s">
        <v>882</v>
      </c>
      <c r="C5112" t="s">
        <v>1185</v>
      </c>
      <c r="D5112">
        <v>0.1</v>
      </c>
      <c r="E5112">
        <v>69</v>
      </c>
      <c r="F5112">
        <v>27</v>
      </c>
      <c r="G5112">
        <v>6</v>
      </c>
      <c r="H5112" t="s">
        <v>12</v>
      </c>
      <c r="I5112" t="s">
        <v>866</v>
      </c>
    </row>
    <row r="5113" spans="1:9" x14ac:dyDescent="0.3">
      <c r="A5113" t="s">
        <v>3534</v>
      </c>
      <c r="B5113" t="s">
        <v>1635</v>
      </c>
      <c r="C5113" t="s">
        <v>1584</v>
      </c>
      <c r="D5113">
        <v>0.1</v>
      </c>
      <c r="E5113">
        <v>42</v>
      </c>
      <c r="F5113">
        <v>7</v>
      </c>
      <c r="G5113">
        <v>7</v>
      </c>
      <c r="H5113" t="s">
        <v>12</v>
      </c>
      <c r="I5113" t="s">
        <v>1508</v>
      </c>
    </row>
    <row r="5114" spans="1:9" x14ac:dyDescent="0.3">
      <c r="A5114" t="s">
        <v>3535</v>
      </c>
      <c r="B5114" t="s">
        <v>1945</v>
      </c>
      <c r="C5114" t="s">
        <v>865</v>
      </c>
      <c r="D5114">
        <v>0.1</v>
      </c>
      <c r="E5114">
        <v>81</v>
      </c>
      <c r="F5114">
        <v>36</v>
      </c>
      <c r="G5114">
        <v>2</v>
      </c>
      <c r="H5114" t="s">
        <v>12</v>
      </c>
      <c r="I5114" t="s">
        <v>1501</v>
      </c>
    </row>
    <row r="5115" spans="1:9" x14ac:dyDescent="0.3">
      <c r="A5115" t="s">
        <v>3536</v>
      </c>
      <c r="B5115" t="s">
        <v>1659</v>
      </c>
      <c r="C5115" t="s">
        <v>1563</v>
      </c>
      <c r="D5115">
        <v>0.1</v>
      </c>
      <c r="E5115">
        <v>92</v>
      </c>
      <c r="F5115">
        <v>-1</v>
      </c>
      <c r="G5115">
        <v>4</v>
      </c>
      <c r="H5115" t="s">
        <v>12</v>
      </c>
      <c r="I5115" t="s">
        <v>1520</v>
      </c>
    </row>
    <row r="5116" spans="1:9" x14ac:dyDescent="0.3">
      <c r="A5116" t="s">
        <v>3446</v>
      </c>
      <c r="B5116" t="s">
        <v>1524</v>
      </c>
      <c r="C5116" t="s">
        <v>1571</v>
      </c>
      <c r="D5116">
        <v>0.1</v>
      </c>
      <c r="E5116">
        <v>152</v>
      </c>
      <c r="F5116">
        <v>10</v>
      </c>
      <c r="G5116">
        <v>9</v>
      </c>
      <c r="H5116" t="s">
        <v>12</v>
      </c>
      <c r="I5116" t="s">
        <v>1505</v>
      </c>
    </row>
    <row r="5117" spans="1:9" x14ac:dyDescent="0.3">
      <c r="A5117" t="s">
        <v>3446</v>
      </c>
      <c r="B5117" t="s">
        <v>1810</v>
      </c>
      <c r="C5117" t="s">
        <v>1563</v>
      </c>
      <c r="D5117">
        <v>0.1</v>
      </c>
      <c r="E5117">
        <v>127</v>
      </c>
      <c r="F5117">
        <v>13</v>
      </c>
      <c r="G5117">
        <v>3</v>
      </c>
      <c r="H5117" t="s">
        <v>12</v>
      </c>
      <c r="I5117" t="s">
        <v>1520</v>
      </c>
    </row>
    <row r="5118" spans="1:9" x14ac:dyDescent="0.3">
      <c r="A5118" t="s">
        <v>3537</v>
      </c>
      <c r="B5118" t="s">
        <v>1560</v>
      </c>
      <c r="C5118" t="s">
        <v>1558</v>
      </c>
      <c r="D5118">
        <v>0.1</v>
      </c>
      <c r="E5118">
        <v>27</v>
      </c>
      <c r="F5118">
        <v>-2</v>
      </c>
      <c r="G5118">
        <v>2</v>
      </c>
      <c r="H5118" t="s">
        <v>12</v>
      </c>
      <c r="I5118" t="s">
        <v>1520</v>
      </c>
    </row>
    <row r="5119" spans="1:9" x14ac:dyDescent="0.3">
      <c r="A5119" t="s">
        <v>3538</v>
      </c>
      <c r="B5119" t="s">
        <v>1045</v>
      </c>
      <c r="C5119" t="s">
        <v>1020</v>
      </c>
      <c r="D5119">
        <v>0.1</v>
      </c>
      <c r="E5119">
        <v>55</v>
      </c>
      <c r="F5119">
        <v>22</v>
      </c>
      <c r="G5119">
        <v>7</v>
      </c>
      <c r="H5119" t="s">
        <v>12</v>
      </c>
      <c r="I5119" t="s">
        <v>866</v>
      </c>
    </row>
    <row r="5120" spans="1:9" x14ac:dyDescent="0.3">
      <c r="A5120" t="s">
        <v>3448</v>
      </c>
      <c r="B5120" t="s">
        <v>929</v>
      </c>
      <c r="C5120" t="s">
        <v>865</v>
      </c>
      <c r="D5120">
        <v>0.1</v>
      </c>
      <c r="E5120">
        <v>43</v>
      </c>
      <c r="F5120">
        <v>-1</v>
      </c>
      <c r="G5120">
        <v>3</v>
      </c>
      <c r="H5120" t="s">
        <v>12</v>
      </c>
      <c r="I5120" t="s">
        <v>866</v>
      </c>
    </row>
    <row r="5121" spans="1:9" x14ac:dyDescent="0.3">
      <c r="A5121" t="s">
        <v>3448</v>
      </c>
      <c r="B5121" t="s">
        <v>1786</v>
      </c>
      <c r="C5121" t="s">
        <v>1571</v>
      </c>
      <c r="D5121">
        <v>0.1</v>
      </c>
      <c r="E5121">
        <v>43</v>
      </c>
      <c r="F5121">
        <v>11</v>
      </c>
      <c r="G5121">
        <v>3</v>
      </c>
      <c r="H5121" t="s">
        <v>12</v>
      </c>
      <c r="I5121" t="s">
        <v>1505</v>
      </c>
    </row>
    <row r="5122" spans="1:9" x14ac:dyDescent="0.3">
      <c r="A5122" t="s">
        <v>3539</v>
      </c>
      <c r="B5122" t="s">
        <v>1054</v>
      </c>
      <c r="C5122" t="s">
        <v>1323</v>
      </c>
      <c r="D5122">
        <v>0.1</v>
      </c>
      <c r="E5122">
        <v>43</v>
      </c>
      <c r="F5122">
        <v>15</v>
      </c>
      <c r="G5122">
        <v>6</v>
      </c>
      <c r="H5122" t="s">
        <v>12</v>
      </c>
      <c r="I5122" t="s">
        <v>866</v>
      </c>
    </row>
    <row r="5123" spans="1:9" x14ac:dyDescent="0.3">
      <c r="A5123" t="s">
        <v>3540</v>
      </c>
      <c r="B5123" t="s">
        <v>1045</v>
      </c>
      <c r="C5123" t="s">
        <v>1323</v>
      </c>
      <c r="D5123">
        <v>0.1</v>
      </c>
      <c r="E5123">
        <v>12</v>
      </c>
      <c r="F5123">
        <v>4</v>
      </c>
      <c r="G5123">
        <v>2</v>
      </c>
      <c r="H5123" t="s">
        <v>12</v>
      </c>
      <c r="I5123" t="s">
        <v>866</v>
      </c>
    </row>
    <row r="5124" spans="1:9" x14ac:dyDescent="0.3">
      <c r="A5124" t="s">
        <v>3541</v>
      </c>
      <c r="B5124" t="s">
        <v>1819</v>
      </c>
      <c r="C5124" t="s">
        <v>1583</v>
      </c>
      <c r="D5124">
        <v>0.1</v>
      </c>
      <c r="E5124">
        <v>16</v>
      </c>
      <c r="F5124">
        <v>3</v>
      </c>
      <c r="G5124">
        <v>1</v>
      </c>
      <c r="H5124" t="s">
        <v>12</v>
      </c>
      <c r="I5124" t="s">
        <v>1539</v>
      </c>
    </row>
    <row r="5125" spans="1:9" x14ac:dyDescent="0.3">
      <c r="A5125" t="s">
        <v>3451</v>
      </c>
      <c r="B5125" t="s">
        <v>1059</v>
      </c>
      <c r="C5125" t="s">
        <v>1020</v>
      </c>
      <c r="D5125">
        <v>0.1</v>
      </c>
      <c r="E5125">
        <v>84</v>
      </c>
      <c r="F5125">
        <v>22</v>
      </c>
      <c r="G5125">
        <v>9</v>
      </c>
      <c r="H5125" t="s">
        <v>12</v>
      </c>
      <c r="I5125" t="s">
        <v>866</v>
      </c>
    </row>
    <row r="5126" spans="1:9" x14ac:dyDescent="0.3">
      <c r="A5126" t="s">
        <v>3542</v>
      </c>
      <c r="B5126" t="s">
        <v>924</v>
      </c>
      <c r="C5126" t="s">
        <v>1323</v>
      </c>
      <c r="D5126">
        <v>0.1</v>
      </c>
      <c r="E5126">
        <v>87</v>
      </c>
      <c r="F5126">
        <v>2</v>
      </c>
      <c r="G5126">
        <v>2</v>
      </c>
      <c r="H5126" t="s">
        <v>12</v>
      </c>
      <c r="I5126" t="s">
        <v>866</v>
      </c>
    </row>
    <row r="5127" spans="1:9" x14ac:dyDescent="0.3">
      <c r="A5127" t="s">
        <v>3543</v>
      </c>
      <c r="B5127" t="s">
        <v>1524</v>
      </c>
      <c r="C5127" t="s">
        <v>1504</v>
      </c>
      <c r="D5127">
        <v>0.1</v>
      </c>
      <c r="E5127">
        <v>35</v>
      </c>
      <c r="F5127">
        <v>12</v>
      </c>
      <c r="G5127">
        <v>2</v>
      </c>
      <c r="H5127" t="s">
        <v>12</v>
      </c>
      <c r="I5127" t="s">
        <v>1505</v>
      </c>
    </row>
    <row r="5128" spans="1:9" x14ac:dyDescent="0.3">
      <c r="A5128" t="s">
        <v>3543</v>
      </c>
      <c r="B5128" t="s">
        <v>1887</v>
      </c>
      <c r="C5128" t="s">
        <v>1504</v>
      </c>
      <c r="D5128">
        <v>0.1</v>
      </c>
      <c r="E5128">
        <v>15</v>
      </c>
      <c r="F5128">
        <v>5</v>
      </c>
      <c r="G5128">
        <v>1</v>
      </c>
      <c r="H5128" t="s">
        <v>12</v>
      </c>
      <c r="I5128" t="s">
        <v>1505</v>
      </c>
    </row>
    <row r="5129" spans="1:9" x14ac:dyDescent="0.3">
      <c r="A5129" t="s">
        <v>3544</v>
      </c>
      <c r="B5129" t="s">
        <v>1591</v>
      </c>
      <c r="C5129" t="s">
        <v>1563</v>
      </c>
      <c r="D5129">
        <v>0.1</v>
      </c>
      <c r="E5129">
        <v>168</v>
      </c>
      <c r="F5129">
        <v>60</v>
      </c>
      <c r="G5129">
        <v>7</v>
      </c>
      <c r="H5129" t="s">
        <v>12</v>
      </c>
      <c r="I5129" t="s">
        <v>1520</v>
      </c>
    </row>
    <row r="5130" spans="1:9" x14ac:dyDescent="0.3">
      <c r="A5130" t="s">
        <v>3454</v>
      </c>
      <c r="B5130" t="s">
        <v>1033</v>
      </c>
      <c r="C5130" t="s">
        <v>1323</v>
      </c>
      <c r="D5130">
        <v>0.1</v>
      </c>
      <c r="E5130">
        <v>31</v>
      </c>
      <c r="F5130">
        <v>6</v>
      </c>
      <c r="G5130">
        <v>6</v>
      </c>
      <c r="H5130" t="s">
        <v>12</v>
      </c>
      <c r="I5130" t="s">
        <v>866</v>
      </c>
    </row>
    <row r="5131" spans="1:9" x14ac:dyDescent="0.3">
      <c r="A5131" t="s">
        <v>3454</v>
      </c>
      <c r="B5131" t="s">
        <v>1756</v>
      </c>
      <c r="C5131" t="s">
        <v>865</v>
      </c>
      <c r="D5131">
        <v>0.1</v>
      </c>
      <c r="E5131">
        <v>7</v>
      </c>
      <c r="F5131">
        <v>0</v>
      </c>
      <c r="G5131">
        <v>1</v>
      </c>
      <c r="H5131" t="s">
        <v>12</v>
      </c>
      <c r="I5131" t="s">
        <v>1539</v>
      </c>
    </row>
    <row r="5132" spans="1:9" x14ac:dyDescent="0.3">
      <c r="A5132" t="s">
        <v>3545</v>
      </c>
      <c r="B5132" t="s">
        <v>909</v>
      </c>
      <c r="C5132" t="s">
        <v>1020</v>
      </c>
      <c r="D5132">
        <v>0.1</v>
      </c>
      <c r="E5132">
        <v>50</v>
      </c>
      <c r="F5132">
        <v>13</v>
      </c>
      <c r="G5132">
        <v>2</v>
      </c>
      <c r="H5132" t="s">
        <v>12</v>
      </c>
      <c r="I5132" t="s">
        <v>866</v>
      </c>
    </row>
    <row r="5133" spans="1:9" x14ac:dyDescent="0.3">
      <c r="A5133" t="s">
        <v>3545</v>
      </c>
      <c r="B5133" t="s">
        <v>1637</v>
      </c>
      <c r="C5133" t="s">
        <v>1583</v>
      </c>
      <c r="D5133">
        <v>0.1</v>
      </c>
      <c r="E5133">
        <v>39</v>
      </c>
      <c r="F5133">
        <v>15</v>
      </c>
      <c r="G5133">
        <v>6</v>
      </c>
      <c r="H5133" t="s">
        <v>12</v>
      </c>
      <c r="I5133" t="s">
        <v>1539</v>
      </c>
    </row>
    <row r="5134" spans="1:9" x14ac:dyDescent="0.3">
      <c r="A5134" t="s">
        <v>3546</v>
      </c>
      <c r="B5134" t="s">
        <v>1033</v>
      </c>
      <c r="C5134" t="s">
        <v>1185</v>
      </c>
      <c r="D5134">
        <v>0.1</v>
      </c>
      <c r="E5134">
        <v>30</v>
      </c>
      <c r="F5134">
        <v>5</v>
      </c>
      <c r="G5134">
        <v>5</v>
      </c>
      <c r="H5134" t="s">
        <v>12</v>
      </c>
      <c r="I5134" t="s">
        <v>866</v>
      </c>
    </row>
    <row r="5135" spans="1:9" x14ac:dyDescent="0.3">
      <c r="A5135" t="s">
        <v>3547</v>
      </c>
      <c r="B5135" t="s">
        <v>1791</v>
      </c>
      <c r="C5135" t="s">
        <v>1558</v>
      </c>
      <c r="D5135">
        <v>0.1</v>
      </c>
      <c r="E5135">
        <v>172</v>
      </c>
      <c r="F5135">
        <v>34</v>
      </c>
      <c r="G5135">
        <v>6</v>
      </c>
      <c r="H5135" t="s">
        <v>12</v>
      </c>
      <c r="I5135" t="s">
        <v>1520</v>
      </c>
    </row>
    <row r="5136" spans="1:9" x14ac:dyDescent="0.3">
      <c r="A5136" t="s">
        <v>3462</v>
      </c>
      <c r="B5136" t="s">
        <v>896</v>
      </c>
      <c r="C5136" t="s">
        <v>1020</v>
      </c>
      <c r="D5136">
        <v>0.1</v>
      </c>
      <c r="E5136">
        <v>179</v>
      </c>
      <c r="F5136">
        <v>36</v>
      </c>
      <c r="G5136">
        <v>4</v>
      </c>
      <c r="H5136" t="s">
        <v>12</v>
      </c>
      <c r="I5136" t="s">
        <v>866</v>
      </c>
    </row>
    <row r="5137" spans="1:9" x14ac:dyDescent="0.3">
      <c r="A5137" t="s">
        <v>3462</v>
      </c>
      <c r="B5137" t="s">
        <v>877</v>
      </c>
      <c r="C5137" t="s">
        <v>865</v>
      </c>
      <c r="D5137">
        <v>0.1</v>
      </c>
      <c r="E5137">
        <v>55</v>
      </c>
      <c r="F5137">
        <v>11</v>
      </c>
      <c r="G5137">
        <v>2</v>
      </c>
      <c r="H5137" t="s">
        <v>12</v>
      </c>
      <c r="I5137" t="s">
        <v>866</v>
      </c>
    </row>
    <row r="5138" spans="1:9" x14ac:dyDescent="0.3">
      <c r="A5138" t="s">
        <v>3548</v>
      </c>
      <c r="B5138" t="s">
        <v>1786</v>
      </c>
      <c r="C5138" t="s">
        <v>1640</v>
      </c>
      <c r="D5138">
        <v>0.1</v>
      </c>
      <c r="E5138">
        <v>15</v>
      </c>
      <c r="F5138">
        <v>5</v>
      </c>
      <c r="G5138">
        <v>1</v>
      </c>
      <c r="H5138" t="s">
        <v>12</v>
      </c>
      <c r="I5138" t="s">
        <v>1505</v>
      </c>
    </row>
    <row r="5139" spans="1:9" x14ac:dyDescent="0.3">
      <c r="A5139" t="s">
        <v>3549</v>
      </c>
      <c r="B5139" t="s">
        <v>890</v>
      </c>
      <c r="C5139" t="s">
        <v>1185</v>
      </c>
      <c r="D5139">
        <v>0.1</v>
      </c>
      <c r="E5139">
        <v>16</v>
      </c>
      <c r="F5139">
        <v>5</v>
      </c>
      <c r="G5139">
        <v>3</v>
      </c>
      <c r="H5139" t="s">
        <v>12</v>
      </c>
      <c r="I5139" t="s">
        <v>866</v>
      </c>
    </row>
    <row r="5140" spans="1:9" x14ac:dyDescent="0.3">
      <c r="A5140" t="s">
        <v>3550</v>
      </c>
      <c r="B5140" t="s">
        <v>864</v>
      </c>
      <c r="C5140" t="s">
        <v>1020</v>
      </c>
      <c r="D5140">
        <v>0.1</v>
      </c>
      <c r="E5140">
        <v>19</v>
      </c>
      <c r="F5140">
        <v>8</v>
      </c>
      <c r="G5140">
        <v>3</v>
      </c>
      <c r="H5140" t="s">
        <v>12</v>
      </c>
      <c r="I5140" t="s">
        <v>866</v>
      </c>
    </row>
    <row r="5141" spans="1:9" x14ac:dyDescent="0.3">
      <c r="A5141" t="s">
        <v>3550</v>
      </c>
      <c r="B5141" t="s">
        <v>2077</v>
      </c>
      <c r="C5141" t="s">
        <v>1597</v>
      </c>
      <c r="D5141">
        <v>0.1</v>
      </c>
      <c r="E5141">
        <v>40</v>
      </c>
      <c r="F5141">
        <v>10</v>
      </c>
      <c r="G5141">
        <v>3</v>
      </c>
      <c r="H5141" t="s">
        <v>12</v>
      </c>
      <c r="I5141" t="s">
        <v>1539</v>
      </c>
    </row>
    <row r="5142" spans="1:9" x14ac:dyDescent="0.3">
      <c r="A5142" t="s">
        <v>3551</v>
      </c>
      <c r="B5142" t="s">
        <v>905</v>
      </c>
      <c r="C5142" t="s">
        <v>1185</v>
      </c>
      <c r="D5142">
        <v>0.1</v>
      </c>
      <c r="E5142">
        <v>57</v>
      </c>
      <c r="F5142">
        <v>20</v>
      </c>
      <c r="G5142">
        <v>2</v>
      </c>
      <c r="H5142" t="s">
        <v>12</v>
      </c>
      <c r="I5142" t="s">
        <v>866</v>
      </c>
    </row>
    <row r="5143" spans="1:9" x14ac:dyDescent="0.3">
      <c r="A5143" t="s">
        <v>3552</v>
      </c>
      <c r="B5143" t="s">
        <v>1819</v>
      </c>
      <c r="C5143" t="s">
        <v>1551</v>
      </c>
      <c r="D5143">
        <v>0.1</v>
      </c>
      <c r="E5143">
        <v>38</v>
      </c>
      <c r="F5143">
        <v>8</v>
      </c>
      <c r="G5143">
        <v>2</v>
      </c>
      <c r="H5143" t="s">
        <v>12</v>
      </c>
      <c r="I5143" t="s">
        <v>1539</v>
      </c>
    </row>
    <row r="5144" spans="1:9" x14ac:dyDescent="0.3">
      <c r="A5144" t="s">
        <v>3553</v>
      </c>
      <c r="B5144" t="s">
        <v>1538</v>
      </c>
      <c r="C5144" t="s">
        <v>1551</v>
      </c>
      <c r="D5144">
        <v>0.1</v>
      </c>
      <c r="E5144">
        <v>91</v>
      </c>
      <c r="F5144">
        <v>29</v>
      </c>
      <c r="G5144">
        <v>2</v>
      </c>
      <c r="H5144" t="s">
        <v>12</v>
      </c>
      <c r="I5144" t="s">
        <v>1539</v>
      </c>
    </row>
    <row r="5145" spans="1:9" x14ac:dyDescent="0.3">
      <c r="A5145" t="s">
        <v>3554</v>
      </c>
      <c r="B5145" t="s">
        <v>1623</v>
      </c>
      <c r="C5145" t="s">
        <v>1569</v>
      </c>
      <c r="D5145">
        <v>0.1</v>
      </c>
      <c r="E5145">
        <v>59</v>
      </c>
      <c r="F5145">
        <v>7</v>
      </c>
      <c r="G5145">
        <v>2</v>
      </c>
      <c r="H5145" t="s">
        <v>12</v>
      </c>
      <c r="I5145" t="s">
        <v>1501</v>
      </c>
    </row>
    <row r="5146" spans="1:9" x14ac:dyDescent="0.3">
      <c r="A5146" t="s">
        <v>3555</v>
      </c>
      <c r="B5146" t="s">
        <v>1691</v>
      </c>
      <c r="C5146" t="s">
        <v>1548</v>
      </c>
      <c r="D5146">
        <v>0.1</v>
      </c>
      <c r="E5146">
        <v>43</v>
      </c>
      <c r="F5146">
        <v>-2</v>
      </c>
      <c r="G5146">
        <v>7</v>
      </c>
      <c r="H5146" t="s">
        <v>12</v>
      </c>
      <c r="I5146" t="s">
        <v>1508</v>
      </c>
    </row>
    <row r="5147" spans="1:9" x14ac:dyDescent="0.3">
      <c r="A5147" t="s">
        <v>3556</v>
      </c>
      <c r="B5147" t="s">
        <v>901</v>
      </c>
      <c r="C5147" t="s">
        <v>1020</v>
      </c>
      <c r="D5147">
        <v>0.1</v>
      </c>
      <c r="E5147">
        <v>52</v>
      </c>
      <c r="F5147">
        <v>20</v>
      </c>
      <c r="G5147">
        <v>2</v>
      </c>
      <c r="H5147" t="s">
        <v>12</v>
      </c>
      <c r="I5147" t="s">
        <v>866</v>
      </c>
    </row>
    <row r="5148" spans="1:9" x14ac:dyDescent="0.3">
      <c r="A5148" t="s">
        <v>3556</v>
      </c>
      <c r="B5148" t="s">
        <v>877</v>
      </c>
      <c r="C5148" t="s">
        <v>1185</v>
      </c>
      <c r="D5148">
        <v>0.1</v>
      </c>
      <c r="E5148">
        <v>86</v>
      </c>
      <c r="F5148">
        <v>26</v>
      </c>
      <c r="G5148">
        <v>3</v>
      </c>
      <c r="H5148" t="s">
        <v>12</v>
      </c>
      <c r="I5148" t="s">
        <v>866</v>
      </c>
    </row>
    <row r="5149" spans="1:9" x14ac:dyDescent="0.3">
      <c r="A5149" t="s">
        <v>3556</v>
      </c>
      <c r="B5149" t="s">
        <v>1892</v>
      </c>
      <c r="C5149" t="s">
        <v>1519</v>
      </c>
      <c r="D5149">
        <v>0.1</v>
      </c>
      <c r="E5149">
        <v>9</v>
      </c>
      <c r="F5149">
        <v>1</v>
      </c>
      <c r="G5149">
        <v>1</v>
      </c>
      <c r="H5149" t="s">
        <v>12</v>
      </c>
      <c r="I5149" t="s">
        <v>1520</v>
      </c>
    </row>
    <row r="5150" spans="1:9" x14ac:dyDescent="0.3">
      <c r="A5150" t="s">
        <v>3477</v>
      </c>
      <c r="B5150" t="s">
        <v>1623</v>
      </c>
      <c r="C5150" t="s">
        <v>1522</v>
      </c>
      <c r="D5150">
        <v>0.1</v>
      </c>
      <c r="E5150">
        <v>77</v>
      </c>
      <c r="F5150">
        <v>27</v>
      </c>
      <c r="G5150">
        <v>3</v>
      </c>
      <c r="H5150" t="s">
        <v>12</v>
      </c>
      <c r="I5150" t="s">
        <v>1501</v>
      </c>
    </row>
    <row r="5151" spans="1:9" x14ac:dyDescent="0.3">
      <c r="A5151" t="s">
        <v>3557</v>
      </c>
      <c r="B5151" t="s">
        <v>1829</v>
      </c>
      <c r="C5151" t="s">
        <v>865</v>
      </c>
      <c r="D5151">
        <v>0.1</v>
      </c>
      <c r="E5151">
        <v>110</v>
      </c>
      <c r="F5151">
        <v>24</v>
      </c>
      <c r="G5151">
        <v>8</v>
      </c>
      <c r="H5151" t="s">
        <v>12</v>
      </c>
      <c r="I5151" t="s">
        <v>1539</v>
      </c>
    </row>
    <row r="5152" spans="1:9" x14ac:dyDescent="0.3">
      <c r="A5152" t="s">
        <v>3557</v>
      </c>
      <c r="B5152" t="s">
        <v>1660</v>
      </c>
      <c r="C5152" t="s">
        <v>1536</v>
      </c>
      <c r="D5152">
        <v>0.1</v>
      </c>
      <c r="E5152">
        <v>34</v>
      </c>
      <c r="F5152">
        <v>5</v>
      </c>
      <c r="G5152">
        <v>3</v>
      </c>
      <c r="H5152" t="s">
        <v>12</v>
      </c>
      <c r="I5152" t="s">
        <v>1508</v>
      </c>
    </row>
    <row r="5153" spans="1:9" x14ac:dyDescent="0.3">
      <c r="A5153" t="s">
        <v>3558</v>
      </c>
      <c r="B5153" t="s">
        <v>1884</v>
      </c>
      <c r="C5153" t="s">
        <v>1571</v>
      </c>
      <c r="D5153">
        <v>0.1</v>
      </c>
      <c r="E5153">
        <v>37</v>
      </c>
      <c r="F5153">
        <v>4</v>
      </c>
      <c r="G5153">
        <v>4</v>
      </c>
      <c r="H5153" t="s">
        <v>12</v>
      </c>
      <c r="I5153" t="s">
        <v>1505</v>
      </c>
    </row>
    <row r="5154" spans="1:9" x14ac:dyDescent="0.3">
      <c r="A5154" t="s">
        <v>3559</v>
      </c>
      <c r="B5154" t="s">
        <v>888</v>
      </c>
      <c r="C5154" t="s">
        <v>1020</v>
      </c>
      <c r="D5154">
        <v>0.1</v>
      </c>
      <c r="E5154">
        <v>93</v>
      </c>
      <c r="F5154">
        <v>-1</v>
      </c>
      <c r="G5154">
        <v>2</v>
      </c>
      <c r="H5154" t="s">
        <v>12</v>
      </c>
      <c r="I5154" t="s">
        <v>866</v>
      </c>
    </row>
    <row r="5155" spans="1:9" x14ac:dyDescent="0.3">
      <c r="A5155" t="s">
        <v>3559</v>
      </c>
      <c r="B5155" t="s">
        <v>1694</v>
      </c>
      <c r="C5155" t="s">
        <v>1640</v>
      </c>
      <c r="D5155">
        <v>0.1</v>
      </c>
      <c r="E5155">
        <v>52</v>
      </c>
      <c r="F5155">
        <v>18</v>
      </c>
      <c r="G5155">
        <v>5</v>
      </c>
      <c r="H5155" t="s">
        <v>12</v>
      </c>
      <c r="I5155" t="s">
        <v>1505</v>
      </c>
    </row>
    <row r="5156" spans="1:9" x14ac:dyDescent="0.3">
      <c r="A5156" t="s">
        <v>3560</v>
      </c>
      <c r="B5156" t="s">
        <v>1713</v>
      </c>
      <c r="C5156" t="s">
        <v>1500</v>
      </c>
      <c r="D5156">
        <v>0.1</v>
      </c>
      <c r="E5156">
        <v>62</v>
      </c>
      <c r="F5156">
        <v>16</v>
      </c>
      <c r="G5156">
        <v>5</v>
      </c>
      <c r="H5156" t="s">
        <v>12</v>
      </c>
      <c r="I5156" t="s">
        <v>1501</v>
      </c>
    </row>
    <row r="5157" spans="1:9" x14ac:dyDescent="0.3">
      <c r="A5157" t="s">
        <v>3561</v>
      </c>
      <c r="B5157" t="s">
        <v>1733</v>
      </c>
      <c r="C5157" t="s">
        <v>1500</v>
      </c>
      <c r="D5157">
        <v>0.1</v>
      </c>
      <c r="E5157">
        <v>349</v>
      </c>
      <c r="F5157">
        <v>108</v>
      </c>
      <c r="G5157">
        <v>8</v>
      </c>
      <c r="H5157" t="s">
        <v>12</v>
      </c>
      <c r="I5157" t="s">
        <v>1501</v>
      </c>
    </row>
    <row r="5158" spans="1:9" x14ac:dyDescent="0.3">
      <c r="A5158" t="s">
        <v>3562</v>
      </c>
      <c r="B5158" t="s">
        <v>2077</v>
      </c>
      <c r="C5158" t="s">
        <v>865</v>
      </c>
      <c r="D5158">
        <v>0.1</v>
      </c>
      <c r="E5158">
        <v>15</v>
      </c>
      <c r="F5158">
        <v>3</v>
      </c>
      <c r="G5158">
        <v>1</v>
      </c>
      <c r="H5158" t="s">
        <v>12</v>
      </c>
      <c r="I5158" t="s">
        <v>1539</v>
      </c>
    </row>
    <row r="5159" spans="1:9" x14ac:dyDescent="0.3">
      <c r="A5159" t="s">
        <v>3563</v>
      </c>
      <c r="B5159" t="s">
        <v>1524</v>
      </c>
      <c r="C5159" t="s">
        <v>1525</v>
      </c>
      <c r="D5159">
        <v>0.1</v>
      </c>
      <c r="E5159">
        <v>75</v>
      </c>
      <c r="F5159">
        <v>2</v>
      </c>
      <c r="G5159">
        <v>5</v>
      </c>
      <c r="H5159" t="s">
        <v>12</v>
      </c>
      <c r="I5159" t="s">
        <v>1505</v>
      </c>
    </row>
    <row r="5160" spans="1:9" x14ac:dyDescent="0.3">
      <c r="A5160" t="s">
        <v>3483</v>
      </c>
      <c r="B5160" t="s">
        <v>890</v>
      </c>
      <c r="C5160" t="s">
        <v>1323</v>
      </c>
      <c r="D5160">
        <v>0.1</v>
      </c>
      <c r="E5160">
        <v>10</v>
      </c>
      <c r="F5160">
        <v>0</v>
      </c>
      <c r="G5160">
        <v>3</v>
      </c>
      <c r="H5160" t="s">
        <v>12</v>
      </c>
      <c r="I5160" t="s">
        <v>866</v>
      </c>
    </row>
    <row r="5161" spans="1:9" x14ac:dyDescent="0.3">
      <c r="A5161" t="s">
        <v>3483</v>
      </c>
      <c r="B5161" t="s">
        <v>1059</v>
      </c>
      <c r="C5161" t="s">
        <v>1020</v>
      </c>
      <c r="D5161">
        <v>0.1</v>
      </c>
      <c r="E5161">
        <v>28</v>
      </c>
      <c r="F5161">
        <v>7</v>
      </c>
      <c r="G5161">
        <v>3</v>
      </c>
      <c r="H5161" t="s">
        <v>12</v>
      </c>
      <c r="I5161" t="s">
        <v>866</v>
      </c>
    </row>
    <row r="5162" spans="1:9" x14ac:dyDescent="0.3">
      <c r="A5162" t="s">
        <v>3483</v>
      </c>
      <c r="B5162" t="s">
        <v>1801</v>
      </c>
      <c r="C5162" t="s">
        <v>1504</v>
      </c>
      <c r="D5162">
        <v>0.1</v>
      </c>
      <c r="E5162">
        <v>39</v>
      </c>
      <c r="F5162">
        <v>17</v>
      </c>
      <c r="G5162">
        <v>3</v>
      </c>
      <c r="H5162" t="s">
        <v>12</v>
      </c>
      <c r="I5162" t="s">
        <v>1505</v>
      </c>
    </row>
    <row r="5163" spans="1:9" x14ac:dyDescent="0.3">
      <c r="A5163" t="s">
        <v>3564</v>
      </c>
      <c r="B5163" t="s">
        <v>873</v>
      </c>
      <c r="C5163" t="s">
        <v>1185</v>
      </c>
      <c r="D5163">
        <v>0.1</v>
      </c>
      <c r="E5163">
        <v>45</v>
      </c>
      <c r="F5163">
        <v>1</v>
      </c>
      <c r="G5163">
        <v>4</v>
      </c>
      <c r="H5163" t="s">
        <v>12</v>
      </c>
      <c r="I5163" t="s">
        <v>866</v>
      </c>
    </row>
    <row r="5164" spans="1:9" x14ac:dyDescent="0.3">
      <c r="A5164" t="s">
        <v>3564</v>
      </c>
      <c r="B5164" t="s">
        <v>1772</v>
      </c>
      <c r="C5164" t="s">
        <v>1548</v>
      </c>
      <c r="D5164">
        <v>0.1</v>
      </c>
      <c r="E5164">
        <v>56</v>
      </c>
      <c r="F5164">
        <v>5</v>
      </c>
      <c r="G5164">
        <v>7</v>
      </c>
      <c r="H5164" t="s">
        <v>12</v>
      </c>
      <c r="I5164" t="s">
        <v>1508</v>
      </c>
    </row>
    <row r="5165" spans="1:9" x14ac:dyDescent="0.3">
      <c r="A5165" t="s">
        <v>3564</v>
      </c>
      <c r="B5165" t="s">
        <v>1703</v>
      </c>
      <c r="C5165" t="s">
        <v>865</v>
      </c>
      <c r="D5165">
        <v>0.1</v>
      </c>
      <c r="E5165">
        <v>53</v>
      </c>
      <c r="F5165">
        <v>-1</v>
      </c>
      <c r="G5165">
        <v>2</v>
      </c>
      <c r="H5165" t="s">
        <v>12</v>
      </c>
      <c r="I5165" t="s">
        <v>1501</v>
      </c>
    </row>
    <row r="5166" spans="1:9" x14ac:dyDescent="0.3">
      <c r="A5166" t="s">
        <v>3564</v>
      </c>
      <c r="B5166" t="s">
        <v>1555</v>
      </c>
      <c r="C5166" t="s">
        <v>865</v>
      </c>
      <c r="D5166">
        <v>0.1</v>
      </c>
      <c r="E5166">
        <v>60</v>
      </c>
      <c r="F5166">
        <v>24</v>
      </c>
      <c r="G5166">
        <v>4</v>
      </c>
      <c r="H5166" t="s">
        <v>12</v>
      </c>
      <c r="I5166" t="s">
        <v>1501</v>
      </c>
    </row>
    <row r="5167" spans="1:9" x14ac:dyDescent="0.3">
      <c r="A5167" t="s">
        <v>3565</v>
      </c>
      <c r="B5167" t="s">
        <v>1797</v>
      </c>
      <c r="C5167" t="s">
        <v>1536</v>
      </c>
      <c r="D5167">
        <v>0.1</v>
      </c>
      <c r="E5167">
        <v>30</v>
      </c>
      <c r="F5167">
        <v>-1</v>
      </c>
      <c r="G5167">
        <v>3</v>
      </c>
      <c r="H5167" t="s">
        <v>12</v>
      </c>
      <c r="I5167" t="s">
        <v>1508</v>
      </c>
    </row>
    <row r="5168" spans="1:9" x14ac:dyDescent="0.3">
      <c r="A5168" t="s">
        <v>3489</v>
      </c>
      <c r="B5168" t="s">
        <v>870</v>
      </c>
      <c r="C5168" t="s">
        <v>1323</v>
      </c>
      <c r="D5168">
        <v>0.1</v>
      </c>
      <c r="E5168">
        <v>14</v>
      </c>
      <c r="F5168">
        <v>0</v>
      </c>
      <c r="G5168">
        <v>4</v>
      </c>
      <c r="H5168" t="s">
        <v>12</v>
      </c>
      <c r="I5168" t="s">
        <v>866</v>
      </c>
    </row>
    <row r="5169" spans="1:9" x14ac:dyDescent="0.3">
      <c r="A5169" t="s">
        <v>3489</v>
      </c>
      <c r="B5169" t="s">
        <v>1636</v>
      </c>
      <c r="C5169" t="s">
        <v>1584</v>
      </c>
      <c r="D5169">
        <v>0.1</v>
      </c>
      <c r="E5169">
        <v>87</v>
      </c>
      <c r="F5169">
        <v>32</v>
      </c>
      <c r="G5169">
        <v>9</v>
      </c>
      <c r="H5169" t="s">
        <v>12</v>
      </c>
      <c r="I5169" t="s">
        <v>1508</v>
      </c>
    </row>
    <row r="5170" spans="1:9" x14ac:dyDescent="0.3">
      <c r="A5170" t="s">
        <v>3566</v>
      </c>
      <c r="B5170" t="s">
        <v>896</v>
      </c>
      <c r="C5170" t="s">
        <v>1323</v>
      </c>
      <c r="D5170">
        <v>0.1</v>
      </c>
      <c r="E5170">
        <v>222</v>
      </c>
      <c r="F5170">
        <v>74</v>
      </c>
      <c r="G5170">
        <v>5</v>
      </c>
      <c r="H5170" t="s">
        <v>12</v>
      </c>
      <c r="I5170" t="s">
        <v>866</v>
      </c>
    </row>
    <row r="5171" spans="1:9" x14ac:dyDescent="0.3">
      <c r="A5171" t="s">
        <v>3567</v>
      </c>
      <c r="B5171" t="s">
        <v>1538</v>
      </c>
      <c r="C5171" t="s">
        <v>1597</v>
      </c>
      <c r="D5171">
        <v>0.1</v>
      </c>
      <c r="E5171">
        <v>133</v>
      </c>
      <c r="F5171">
        <v>0</v>
      </c>
      <c r="G5171">
        <v>3</v>
      </c>
      <c r="H5171" t="s">
        <v>12</v>
      </c>
      <c r="I5171" t="s">
        <v>1539</v>
      </c>
    </row>
    <row r="5172" spans="1:9" x14ac:dyDescent="0.3">
      <c r="A5172" t="s">
        <v>3568</v>
      </c>
      <c r="B5172" t="s">
        <v>2478</v>
      </c>
      <c r="C5172" t="s">
        <v>1548</v>
      </c>
      <c r="D5172">
        <v>0.1</v>
      </c>
      <c r="E5172">
        <v>29</v>
      </c>
      <c r="F5172">
        <v>2</v>
      </c>
      <c r="G5172">
        <v>3</v>
      </c>
      <c r="H5172" t="s">
        <v>12</v>
      </c>
      <c r="I5172" t="s">
        <v>1508</v>
      </c>
    </row>
    <row r="5173" spans="1:9" x14ac:dyDescent="0.3">
      <c r="A5173" t="s">
        <v>3569</v>
      </c>
      <c r="B5173" t="s">
        <v>1994</v>
      </c>
      <c r="C5173" t="s">
        <v>1519</v>
      </c>
      <c r="D5173">
        <v>0.1</v>
      </c>
      <c r="E5173">
        <v>30</v>
      </c>
      <c r="F5173">
        <v>9</v>
      </c>
      <c r="G5173">
        <v>3</v>
      </c>
      <c r="H5173" t="s">
        <v>12</v>
      </c>
      <c r="I5173" t="s">
        <v>1520</v>
      </c>
    </row>
    <row r="5174" spans="1:9" x14ac:dyDescent="0.3">
      <c r="A5174" t="s">
        <v>3570</v>
      </c>
      <c r="B5174" t="s">
        <v>875</v>
      </c>
      <c r="C5174" t="s">
        <v>1185</v>
      </c>
      <c r="D5174">
        <v>0.1</v>
      </c>
      <c r="E5174">
        <v>284</v>
      </c>
      <c r="F5174">
        <v>44</v>
      </c>
      <c r="G5174">
        <v>6</v>
      </c>
      <c r="H5174" t="s">
        <v>12</v>
      </c>
      <c r="I5174" t="s">
        <v>866</v>
      </c>
    </row>
    <row r="5175" spans="1:9" x14ac:dyDescent="0.3">
      <c r="A5175" t="s">
        <v>3571</v>
      </c>
      <c r="B5175" t="s">
        <v>1691</v>
      </c>
      <c r="C5175" t="s">
        <v>1548</v>
      </c>
      <c r="D5175">
        <v>0.1</v>
      </c>
      <c r="E5175">
        <v>24</v>
      </c>
      <c r="F5175">
        <v>-1</v>
      </c>
      <c r="G5175">
        <v>4</v>
      </c>
      <c r="H5175" t="s">
        <v>12</v>
      </c>
      <c r="I5175" t="s">
        <v>1508</v>
      </c>
    </row>
    <row r="5176" spans="1:9" x14ac:dyDescent="0.3">
      <c r="A5176" t="s">
        <v>3494</v>
      </c>
      <c r="B5176" t="s">
        <v>938</v>
      </c>
      <c r="C5176" t="s">
        <v>1020</v>
      </c>
      <c r="D5176">
        <v>0.1</v>
      </c>
      <c r="E5176">
        <v>35</v>
      </c>
      <c r="F5176">
        <v>11</v>
      </c>
      <c r="G5176">
        <v>3</v>
      </c>
      <c r="H5176" t="s">
        <v>12</v>
      </c>
      <c r="I5176" t="s">
        <v>866</v>
      </c>
    </row>
    <row r="5177" spans="1:9" x14ac:dyDescent="0.3">
      <c r="A5177" t="s">
        <v>3572</v>
      </c>
      <c r="B5177" t="s">
        <v>868</v>
      </c>
      <c r="C5177" t="s">
        <v>1185</v>
      </c>
      <c r="D5177">
        <v>0.1</v>
      </c>
      <c r="E5177">
        <v>15</v>
      </c>
      <c r="F5177">
        <v>6</v>
      </c>
      <c r="G5177">
        <v>2</v>
      </c>
      <c r="H5177" t="s">
        <v>12</v>
      </c>
      <c r="I5177" t="s">
        <v>866</v>
      </c>
    </row>
    <row r="5178" spans="1:9" x14ac:dyDescent="0.3">
      <c r="A5178" t="s">
        <v>3573</v>
      </c>
      <c r="B5178" t="s">
        <v>1791</v>
      </c>
      <c r="C5178" t="s">
        <v>1534</v>
      </c>
      <c r="D5178">
        <v>0.1</v>
      </c>
      <c r="E5178">
        <v>133</v>
      </c>
      <c r="F5178">
        <v>46</v>
      </c>
      <c r="G5178">
        <v>5</v>
      </c>
      <c r="H5178" t="s">
        <v>12</v>
      </c>
      <c r="I5178" t="s">
        <v>1520</v>
      </c>
    </row>
    <row r="5179" spans="1:9" x14ac:dyDescent="0.3">
      <c r="A5179" t="s">
        <v>3495</v>
      </c>
      <c r="B5179" t="s">
        <v>1686</v>
      </c>
      <c r="C5179" t="s">
        <v>865</v>
      </c>
      <c r="D5179">
        <v>0.1</v>
      </c>
      <c r="E5179">
        <v>107</v>
      </c>
      <c r="F5179">
        <v>31</v>
      </c>
      <c r="G5179">
        <v>5</v>
      </c>
      <c r="H5179" t="s">
        <v>12</v>
      </c>
      <c r="I5179" t="s">
        <v>1501</v>
      </c>
    </row>
    <row r="5180" spans="1:9" x14ac:dyDescent="0.3">
      <c r="A5180" t="s">
        <v>3495</v>
      </c>
      <c r="B5180" t="s">
        <v>1499</v>
      </c>
      <c r="C5180" t="s">
        <v>1522</v>
      </c>
      <c r="D5180">
        <v>0.1</v>
      </c>
      <c r="E5180">
        <v>154</v>
      </c>
      <c r="F5180">
        <v>22</v>
      </c>
      <c r="G5180">
        <v>7</v>
      </c>
      <c r="H5180" t="s">
        <v>12</v>
      </c>
      <c r="I5180" t="s">
        <v>1501</v>
      </c>
    </row>
    <row r="5181" spans="1:9" x14ac:dyDescent="0.3">
      <c r="A5181" t="s">
        <v>3496</v>
      </c>
      <c r="B5181" t="s">
        <v>1535</v>
      </c>
      <c r="C5181" t="s">
        <v>1536</v>
      </c>
      <c r="D5181">
        <v>0.1</v>
      </c>
      <c r="E5181">
        <v>35</v>
      </c>
      <c r="F5181">
        <v>4</v>
      </c>
      <c r="G5181">
        <v>3</v>
      </c>
      <c r="H5181" t="s">
        <v>12</v>
      </c>
      <c r="I5181" t="s">
        <v>1508</v>
      </c>
    </row>
    <row r="5182" spans="1:9" x14ac:dyDescent="0.3">
      <c r="A5182" t="s">
        <v>3574</v>
      </c>
      <c r="B5182" t="s">
        <v>868</v>
      </c>
      <c r="C5182" t="s">
        <v>865</v>
      </c>
      <c r="D5182">
        <v>0.1</v>
      </c>
      <c r="E5182">
        <v>6</v>
      </c>
      <c r="F5182">
        <v>3</v>
      </c>
      <c r="G5182">
        <v>1</v>
      </c>
      <c r="H5182" t="s">
        <v>12</v>
      </c>
      <c r="I5182" t="s">
        <v>866</v>
      </c>
    </row>
    <row r="5183" spans="1:9" x14ac:dyDescent="0.3">
      <c r="A5183" t="s">
        <v>3574</v>
      </c>
      <c r="B5183" t="s">
        <v>892</v>
      </c>
      <c r="C5183" t="s">
        <v>1323</v>
      </c>
      <c r="D5183">
        <v>0.1</v>
      </c>
      <c r="E5183">
        <v>24</v>
      </c>
      <c r="F5183">
        <v>-1</v>
      </c>
      <c r="G5183">
        <v>2</v>
      </c>
      <c r="H5183" t="s">
        <v>12</v>
      </c>
      <c r="I5183" t="s">
        <v>866</v>
      </c>
    </row>
    <row r="5184" spans="1:9" x14ac:dyDescent="0.3">
      <c r="A5184" t="s">
        <v>3575</v>
      </c>
      <c r="B5184" t="s">
        <v>1686</v>
      </c>
      <c r="C5184" t="s">
        <v>1500</v>
      </c>
      <c r="D5184">
        <v>0.1</v>
      </c>
      <c r="E5184">
        <v>86</v>
      </c>
      <c r="F5184">
        <v>0</v>
      </c>
      <c r="G5184">
        <v>4</v>
      </c>
      <c r="H5184" t="s">
        <v>12</v>
      </c>
      <c r="I5184" t="s">
        <v>1501</v>
      </c>
    </row>
    <row r="5185" spans="1:9" x14ac:dyDescent="0.3">
      <c r="A5185" t="s">
        <v>3498</v>
      </c>
      <c r="B5185" t="s">
        <v>1811</v>
      </c>
      <c r="C5185" t="s">
        <v>865</v>
      </c>
      <c r="D5185">
        <v>0.1</v>
      </c>
      <c r="E5185">
        <v>43</v>
      </c>
      <c r="F5185">
        <v>17</v>
      </c>
      <c r="G5185">
        <v>2</v>
      </c>
      <c r="H5185" t="s">
        <v>12</v>
      </c>
      <c r="I5185" t="s">
        <v>1501</v>
      </c>
    </row>
    <row r="5186" spans="1:9" x14ac:dyDescent="0.3">
      <c r="A5186" t="s">
        <v>3500</v>
      </c>
      <c r="B5186" t="s">
        <v>885</v>
      </c>
      <c r="C5186" t="s">
        <v>1020</v>
      </c>
      <c r="D5186">
        <v>0.1</v>
      </c>
      <c r="E5186">
        <v>65</v>
      </c>
      <c r="F5186">
        <v>-4</v>
      </c>
      <c r="G5186">
        <v>6</v>
      </c>
      <c r="H5186" t="s">
        <v>12</v>
      </c>
      <c r="I5186" t="s">
        <v>866</v>
      </c>
    </row>
    <row r="5187" spans="1:9" x14ac:dyDescent="0.3">
      <c r="A5187" t="s">
        <v>3502</v>
      </c>
      <c r="B5187" t="s">
        <v>872</v>
      </c>
      <c r="C5187" t="s">
        <v>1020</v>
      </c>
      <c r="D5187">
        <v>0.1</v>
      </c>
      <c r="E5187">
        <v>24</v>
      </c>
      <c r="F5187">
        <v>8</v>
      </c>
      <c r="G5187">
        <v>2</v>
      </c>
      <c r="H5187" t="s">
        <v>12</v>
      </c>
      <c r="I5187" t="s">
        <v>866</v>
      </c>
    </row>
    <row r="5188" spans="1:9" x14ac:dyDescent="0.3">
      <c r="A5188" t="s">
        <v>3502</v>
      </c>
      <c r="B5188" t="s">
        <v>1570</v>
      </c>
      <c r="C5188" t="s">
        <v>1640</v>
      </c>
      <c r="D5188">
        <v>0.1</v>
      </c>
      <c r="E5188">
        <v>59</v>
      </c>
      <c r="F5188">
        <v>18</v>
      </c>
      <c r="G5188">
        <v>6</v>
      </c>
      <c r="H5188" t="s">
        <v>12</v>
      </c>
      <c r="I5188" t="s">
        <v>1505</v>
      </c>
    </row>
    <row r="5189" spans="1:9" x14ac:dyDescent="0.3">
      <c r="A5189" t="s">
        <v>3502</v>
      </c>
      <c r="B5189" t="s">
        <v>1767</v>
      </c>
      <c r="C5189" t="s">
        <v>1536</v>
      </c>
      <c r="D5189">
        <v>0.1</v>
      </c>
      <c r="E5189">
        <v>13</v>
      </c>
      <c r="F5189">
        <v>2</v>
      </c>
      <c r="G5189">
        <v>2</v>
      </c>
      <c r="H5189" t="s">
        <v>12</v>
      </c>
      <c r="I5189" t="s">
        <v>1508</v>
      </c>
    </row>
    <row r="5190" spans="1:9" x14ac:dyDescent="0.3">
      <c r="A5190" t="s">
        <v>3502</v>
      </c>
      <c r="B5190" t="s">
        <v>1509</v>
      </c>
      <c r="C5190" t="s">
        <v>1500</v>
      </c>
      <c r="D5190">
        <v>0.1</v>
      </c>
      <c r="E5190">
        <v>27</v>
      </c>
      <c r="F5190">
        <v>8</v>
      </c>
      <c r="G5190">
        <v>1</v>
      </c>
      <c r="H5190" t="s">
        <v>12</v>
      </c>
      <c r="I5190" t="s">
        <v>1501</v>
      </c>
    </row>
    <row r="5191" spans="1:9" x14ac:dyDescent="0.3">
      <c r="A5191" t="s">
        <v>3576</v>
      </c>
      <c r="B5191" t="s">
        <v>909</v>
      </c>
      <c r="C5191" t="s">
        <v>1185</v>
      </c>
      <c r="D5191">
        <v>0.1</v>
      </c>
      <c r="E5191">
        <v>53</v>
      </c>
      <c r="F5191">
        <v>6</v>
      </c>
      <c r="G5191">
        <v>2</v>
      </c>
      <c r="H5191" t="s">
        <v>12</v>
      </c>
      <c r="I5191" t="s">
        <v>866</v>
      </c>
    </row>
    <row r="5192" spans="1:9" x14ac:dyDescent="0.3">
      <c r="A5192" t="s">
        <v>3577</v>
      </c>
      <c r="B5192" t="s">
        <v>909</v>
      </c>
      <c r="C5192" t="s">
        <v>1020</v>
      </c>
      <c r="D5192">
        <v>0.1</v>
      </c>
      <c r="E5192">
        <v>101</v>
      </c>
      <c r="F5192">
        <v>26</v>
      </c>
      <c r="G5192">
        <v>4</v>
      </c>
      <c r="H5192" t="s">
        <v>12</v>
      </c>
      <c r="I5192" t="s">
        <v>866</v>
      </c>
    </row>
    <row r="5193" spans="1:9" x14ac:dyDescent="0.3">
      <c r="A5193" t="s">
        <v>3578</v>
      </c>
      <c r="B5193" t="s">
        <v>909</v>
      </c>
      <c r="C5193" t="s">
        <v>1020</v>
      </c>
      <c r="D5193">
        <v>0.1</v>
      </c>
      <c r="E5193">
        <v>76</v>
      </c>
      <c r="F5193">
        <v>19</v>
      </c>
      <c r="G5193">
        <v>3</v>
      </c>
      <c r="H5193" t="s">
        <v>12</v>
      </c>
      <c r="I5193" t="s">
        <v>866</v>
      </c>
    </row>
    <row r="5194" spans="1:9" x14ac:dyDescent="0.3">
      <c r="A5194" t="s">
        <v>3579</v>
      </c>
      <c r="B5194" t="s">
        <v>1605</v>
      </c>
      <c r="C5194" t="s">
        <v>1551</v>
      </c>
      <c r="D5194">
        <v>0.1</v>
      </c>
      <c r="E5194">
        <v>148</v>
      </c>
      <c r="F5194">
        <v>23</v>
      </c>
      <c r="G5194">
        <v>4</v>
      </c>
      <c r="H5194" t="s">
        <v>12</v>
      </c>
      <c r="I5194" t="s">
        <v>1539</v>
      </c>
    </row>
    <row r="5195" spans="1:9" x14ac:dyDescent="0.3">
      <c r="A5195" t="s">
        <v>3509</v>
      </c>
      <c r="B5195" t="s">
        <v>54</v>
      </c>
      <c r="C5195" t="s">
        <v>718</v>
      </c>
      <c r="D5195">
        <v>0.1</v>
      </c>
      <c r="E5195">
        <v>11</v>
      </c>
      <c r="F5195">
        <v>4</v>
      </c>
      <c r="G5195">
        <v>1</v>
      </c>
      <c r="H5195" t="s">
        <v>12</v>
      </c>
      <c r="I5195" t="s">
        <v>13</v>
      </c>
    </row>
    <row r="5196" spans="1:9" x14ac:dyDescent="0.3">
      <c r="A5196" t="s">
        <v>3509</v>
      </c>
      <c r="B5196" t="s">
        <v>72</v>
      </c>
      <c r="C5196" t="s">
        <v>297</v>
      </c>
      <c r="D5196">
        <v>0.1</v>
      </c>
      <c r="E5196">
        <v>29</v>
      </c>
      <c r="F5196">
        <v>-2</v>
      </c>
      <c r="G5196">
        <v>2</v>
      </c>
      <c r="H5196" t="s">
        <v>12</v>
      </c>
      <c r="I5196" t="s">
        <v>13</v>
      </c>
    </row>
    <row r="5197" spans="1:9" x14ac:dyDescent="0.3">
      <c r="A5197" t="s">
        <v>3511</v>
      </c>
      <c r="B5197" t="s">
        <v>39</v>
      </c>
      <c r="C5197" t="s">
        <v>11</v>
      </c>
      <c r="D5197">
        <v>0.1</v>
      </c>
      <c r="E5197">
        <v>159</v>
      </c>
      <c r="F5197">
        <v>14</v>
      </c>
      <c r="G5197">
        <v>8</v>
      </c>
      <c r="H5197" t="s">
        <v>12</v>
      </c>
      <c r="I5197" t="s">
        <v>13</v>
      </c>
    </row>
    <row r="5198" spans="1:9" x14ac:dyDescent="0.3">
      <c r="A5198" t="s">
        <v>3515</v>
      </c>
      <c r="B5198" t="s">
        <v>67</v>
      </c>
      <c r="C5198" t="s">
        <v>297</v>
      </c>
      <c r="D5198">
        <v>0.1</v>
      </c>
      <c r="E5198">
        <v>48</v>
      </c>
      <c r="F5198">
        <v>-1</v>
      </c>
      <c r="G5198">
        <v>2</v>
      </c>
      <c r="H5198" t="s">
        <v>12</v>
      </c>
      <c r="I5198" t="s">
        <v>13</v>
      </c>
    </row>
    <row r="5199" spans="1:9" x14ac:dyDescent="0.3">
      <c r="A5199" t="s">
        <v>3420</v>
      </c>
      <c r="B5199" t="s">
        <v>65</v>
      </c>
      <c r="C5199" t="s">
        <v>718</v>
      </c>
      <c r="D5199">
        <v>0.1</v>
      </c>
      <c r="E5199">
        <v>105</v>
      </c>
      <c r="F5199">
        <v>10</v>
      </c>
      <c r="G5199">
        <v>5</v>
      </c>
      <c r="H5199" t="s">
        <v>12</v>
      </c>
      <c r="I5199" t="s">
        <v>13</v>
      </c>
    </row>
    <row r="5200" spans="1:9" x14ac:dyDescent="0.3">
      <c r="A5200" t="s">
        <v>3580</v>
      </c>
      <c r="B5200" t="s">
        <v>56</v>
      </c>
      <c r="C5200" t="s">
        <v>525</v>
      </c>
      <c r="D5200">
        <v>0.1</v>
      </c>
      <c r="E5200">
        <v>42</v>
      </c>
      <c r="F5200">
        <v>11</v>
      </c>
      <c r="G5200">
        <v>3</v>
      </c>
      <c r="H5200" t="s">
        <v>12</v>
      </c>
      <c r="I5200" t="s">
        <v>13</v>
      </c>
    </row>
    <row r="5201" spans="1:9" x14ac:dyDescent="0.3">
      <c r="A5201" t="s">
        <v>3516</v>
      </c>
      <c r="B5201" t="s">
        <v>23</v>
      </c>
      <c r="C5201" t="s">
        <v>718</v>
      </c>
      <c r="D5201">
        <v>0.1</v>
      </c>
      <c r="E5201">
        <v>145</v>
      </c>
      <c r="F5201">
        <v>-3</v>
      </c>
      <c r="G5201">
        <v>3</v>
      </c>
      <c r="H5201" t="s">
        <v>12</v>
      </c>
      <c r="I5201" t="s">
        <v>13</v>
      </c>
    </row>
    <row r="5202" spans="1:9" x14ac:dyDescent="0.3">
      <c r="A5202" t="s">
        <v>3517</v>
      </c>
      <c r="B5202" t="s">
        <v>23</v>
      </c>
      <c r="C5202" t="s">
        <v>525</v>
      </c>
      <c r="D5202">
        <v>0.1</v>
      </c>
      <c r="E5202">
        <v>445</v>
      </c>
      <c r="F5202">
        <v>124</v>
      </c>
      <c r="G5202">
        <v>9</v>
      </c>
      <c r="H5202" t="s">
        <v>12</v>
      </c>
      <c r="I5202" t="s">
        <v>13</v>
      </c>
    </row>
    <row r="5203" spans="1:9" x14ac:dyDescent="0.3">
      <c r="A5203" t="s">
        <v>3427</v>
      </c>
      <c r="B5203" t="s">
        <v>101</v>
      </c>
      <c r="C5203" t="s">
        <v>11</v>
      </c>
      <c r="D5203">
        <v>0.1</v>
      </c>
      <c r="E5203">
        <v>36</v>
      </c>
      <c r="F5203">
        <v>13</v>
      </c>
      <c r="G5203">
        <v>2</v>
      </c>
      <c r="H5203" t="s">
        <v>12</v>
      </c>
      <c r="I5203" t="s">
        <v>13</v>
      </c>
    </row>
    <row r="5204" spans="1:9" x14ac:dyDescent="0.3">
      <c r="A5204" t="s">
        <v>3581</v>
      </c>
      <c r="B5204" t="s">
        <v>15</v>
      </c>
      <c r="C5204" t="s">
        <v>11</v>
      </c>
      <c r="D5204">
        <v>0.1</v>
      </c>
      <c r="E5204">
        <v>53</v>
      </c>
      <c r="F5204">
        <v>2</v>
      </c>
      <c r="G5204">
        <v>2</v>
      </c>
      <c r="H5204" t="s">
        <v>12</v>
      </c>
      <c r="I5204" t="s">
        <v>13</v>
      </c>
    </row>
    <row r="5205" spans="1:9" x14ac:dyDescent="0.3">
      <c r="A5205" t="s">
        <v>3581</v>
      </c>
      <c r="B5205" t="s">
        <v>17</v>
      </c>
      <c r="C5205" t="s">
        <v>718</v>
      </c>
      <c r="D5205">
        <v>0.1</v>
      </c>
      <c r="E5205">
        <v>80</v>
      </c>
      <c r="F5205">
        <v>-1</v>
      </c>
      <c r="G5205">
        <v>4</v>
      </c>
      <c r="H5205" t="s">
        <v>12</v>
      </c>
      <c r="I5205" t="s">
        <v>13</v>
      </c>
    </row>
    <row r="5206" spans="1:9" x14ac:dyDescent="0.3">
      <c r="A5206" t="s">
        <v>3582</v>
      </c>
      <c r="B5206" t="s">
        <v>17</v>
      </c>
      <c r="C5206" t="s">
        <v>525</v>
      </c>
      <c r="D5206">
        <v>0.1</v>
      </c>
      <c r="E5206">
        <v>106</v>
      </c>
      <c r="F5206">
        <v>28</v>
      </c>
      <c r="G5206">
        <v>5</v>
      </c>
      <c r="H5206" t="s">
        <v>12</v>
      </c>
      <c r="I5206" t="s">
        <v>13</v>
      </c>
    </row>
    <row r="5207" spans="1:9" x14ac:dyDescent="0.3">
      <c r="A5207" t="s">
        <v>3521</v>
      </c>
      <c r="B5207" t="s">
        <v>39</v>
      </c>
      <c r="C5207" t="s">
        <v>297</v>
      </c>
      <c r="D5207">
        <v>0.1</v>
      </c>
      <c r="E5207">
        <v>52</v>
      </c>
      <c r="F5207">
        <v>7</v>
      </c>
      <c r="G5207">
        <v>3</v>
      </c>
      <c r="H5207" t="s">
        <v>12</v>
      </c>
      <c r="I5207" t="s">
        <v>13</v>
      </c>
    </row>
    <row r="5208" spans="1:9" x14ac:dyDescent="0.3">
      <c r="A5208" t="s">
        <v>3429</v>
      </c>
      <c r="B5208" t="s">
        <v>35</v>
      </c>
      <c r="C5208" t="s">
        <v>11</v>
      </c>
      <c r="D5208">
        <v>0.1</v>
      </c>
      <c r="E5208">
        <v>95</v>
      </c>
      <c r="F5208">
        <v>36</v>
      </c>
      <c r="G5208">
        <v>2</v>
      </c>
      <c r="H5208" t="s">
        <v>12</v>
      </c>
      <c r="I5208" t="s">
        <v>13</v>
      </c>
    </row>
    <row r="5209" spans="1:9" x14ac:dyDescent="0.3">
      <c r="A5209" t="s">
        <v>3431</v>
      </c>
      <c r="B5209" t="s">
        <v>72</v>
      </c>
      <c r="C5209" t="s">
        <v>11</v>
      </c>
      <c r="D5209">
        <v>0.1</v>
      </c>
      <c r="E5209">
        <v>17</v>
      </c>
      <c r="F5209">
        <v>5</v>
      </c>
      <c r="G5209">
        <v>1</v>
      </c>
      <c r="H5209" t="s">
        <v>12</v>
      </c>
      <c r="I5209" t="s">
        <v>13</v>
      </c>
    </row>
    <row r="5210" spans="1:9" x14ac:dyDescent="0.3">
      <c r="A5210" t="s">
        <v>3435</v>
      </c>
      <c r="B5210" t="s">
        <v>110</v>
      </c>
      <c r="C5210" t="s">
        <v>718</v>
      </c>
      <c r="D5210">
        <v>0.1</v>
      </c>
      <c r="E5210">
        <v>26</v>
      </c>
      <c r="F5210">
        <v>-2</v>
      </c>
      <c r="G5210">
        <v>2</v>
      </c>
      <c r="H5210" t="s">
        <v>12</v>
      </c>
      <c r="I5210" t="s">
        <v>13</v>
      </c>
    </row>
    <row r="5211" spans="1:9" x14ac:dyDescent="0.3">
      <c r="A5211" t="s">
        <v>3436</v>
      </c>
      <c r="B5211" t="s">
        <v>74</v>
      </c>
      <c r="C5211" t="s">
        <v>718</v>
      </c>
      <c r="D5211">
        <v>0.1</v>
      </c>
      <c r="E5211">
        <v>241</v>
      </c>
      <c r="F5211">
        <v>40</v>
      </c>
      <c r="G5211">
        <v>5</v>
      </c>
      <c r="H5211" t="s">
        <v>12</v>
      </c>
      <c r="I5211" t="s">
        <v>13</v>
      </c>
    </row>
    <row r="5212" spans="1:9" x14ac:dyDescent="0.3">
      <c r="A5212" t="s">
        <v>3436</v>
      </c>
      <c r="B5212" t="s">
        <v>72</v>
      </c>
      <c r="C5212" t="s">
        <v>297</v>
      </c>
      <c r="D5212">
        <v>0.1</v>
      </c>
      <c r="E5212">
        <v>101</v>
      </c>
      <c r="F5212">
        <v>-7</v>
      </c>
      <c r="G5212">
        <v>7</v>
      </c>
      <c r="H5212" t="s">
        <v>12</v>
      </c>
      <c r="I5212" t="s">
        <v>13</v>
      </c>
    </row>
    <row r="5213" spans="1:9" x14ac:dyDescent="0.3">
      <c r="A5213" t="s">
        <v>3528</v>
      </c>
      <c r="B5213" t="s">
        <v>33</v>
      </c>
      <c r="C5213" t="s">
        <v>525</v>
      </c>
      <c r="D5213">
        <v>0.1</v>
      </c>
      <c r="E5213">
        <v>22</v>
      </c>
      <c r="F5213">
        <v>4</v>
      </c>
      <c r="G5213">
        <v>2</v>
      </c>
      <c r="H5213" t="s">
        <v>12</v>
      </c>
      <c r="I5213" t="s">
        <v>13</v>
      </c>
    </row>
    <row r="5214" spans="1:9" x14ac:dyDescent="0.3">
      <c r="A5214" t="s">
        <v>3438</v>
      </c>
      <c r="B5214" t="s">
        <v>33</v>
      </c>
      <c r="C5214" t="s">
        <v>11</v>
      </c>
      <c r="D5214">
        <v>0.1</v>
      </c>
      <c r="E5214">
        <v>64</v>
      </c>
      <c r="F5214">
        <v>26</v>
      </c>
      <c r="G5214">
        <v>5</v>
      </c>
      <c r="H5214" t="s">
        <v>12</v>
      </c>
      <c r="I5214" t="s">
        <v>13</v>
      </c>
    </row>
    <row r="5215" spans="1:9" x14ac:dyDescent="0.3">
      <c r="A5215" t="s">
        <v>3531</v>
      </c>
      <c r="B5215" t="s">
        <v>29</v>
      </c>
      <c r="C5215" t="s">
        <v>525</v>
      </c>
      <c r="D5215">
        <v>0.1</v>
      </c>
      <c r="E5215">
        <v>27</v>
      </c>
      <c r="F5215">
        <v>7</v>
      </c>
      <c r="G5215">
        <v>1</v>
      </c>
      <c r="H5215" t="s">
        <v>12</v>
      </c>
      <c r="I5215" t="s">
        <v>13</v>
      </c>
    </row>
    <row r="5216" spans="1:9" x14ac:dyDescent="0.3">
      <c r="A5216" t="s">
        <v>3441</v>
      </c>
      <c r="B5216" t="s">
        <v>39</v>
      </c>
      <c r="C5216" t="s">
        <v>718</v>
      </c>
      <c r="D5216">
        <v>0.1</v>
      </c>
      <c r="E5216">
        <v>34</v>
      </c>
      <c r="F5216">
        <v>11</v>
      </c>
      <c r="G5216">
        <v>2</v>
      </c>
      <c r="H5216" t="s">
        <v>12</v>
      </c>
      <c r="I5216" t="s">
        <v>13</v>
      </c>
    </row>
    <row r="5217" spans="1:9" x14ac:dyDescent="0.3">
      <c r="A5217" t="s">
        <v>3583</v>
      </c>
      <c r="B5217" t="s">
        <v>46</v>
      </c>
      <c r="C5217" t="s">
        <v>297</v>
      </c>
      <c r="D5217">
        <v>0.1</v>
      </c>
      <c r="E5217">
        <v>96</v>
      </c>
      <c r="F5217">
        <v>19</v>
      </c>
      <c r="G5217">
        <v>4</v>
      </c>
      <c r="H5217" t="s">
        <v>12</v>
      </c>
      <c r="I5217" t="s">
        <v>13</v>
      </c>
    </row>
    <row r="5218" spans="1:9" x14ac:dyDescent="0.3">
      <c r="A5218" t="s">
        <v>3533</v>
      </c>
      <c r="B5218" t="s">
        <v>27</v>
      </c>
      <c r="C5218" t="s">
        <v>525</v>
      </c>
      <c r="D5218">
        <v>0.1</v>
      </c>
      <c r="E5218">
        <v>142</v>
      </c>
      <c r="F5218">
        <v>14</v>
      </c>
      <c r="G5218">
        <v>3</v>
      </c>
      <c r="H5218" t="s">
        <v>12</v>
      </c>
      <c r="I5218" t="s">
        <v>13</v>
      </c>
    </row>
    <row r="5219" spans="1:9" x14ac:dyDescent="0.3">
      <c r="A5219" t="s">
        <v>3536</v>
      </c>
      <c r="B5219" t="s">
        <v>31</v>
      </c>
      <c r="C5219" t="s">
        <v>718</v>
      </c>
      <c r="D5219">
        <v>0.1</v>
      </c>
      <c r="E5219">
        <v>41</v>
      </c>
      <c r="F5219">
        <v>-3</v>
      </c>
      <c r="G5219">
        <v>1</v>
      </c>
      <c r="H5219" t="s">
        <v>12</v>
      </c>
      <c r="I5219" t="s">
        <v>13</v>
      </c>
    </row>
    <row r="5220" spans="1:9" x14ac:dyDescent="0.3">
      <c r="A5220" t="s">
        <v>3446</v>
      </c>
      <c r="B5220" t="s">
        <v>23</v>
      </c>
      <c r="C5220" t="s">
        <v>718</v>
      </c>
      <c r="D5220">
        <v>0.1</v>
      </c>
      <c r="E5220">
        <v>338</v>
      </c>
      <c r="F5220">
        <v>-8</v>
      </c>
      <c r="G5220">
        <v>7</v>
      </c>
      <c r="H5220" t="s">
        <v>12</v>
      </c>
      <c r="I5220" t="s">
        <v>13</v>
      </c>
    </row>
    <row r="5221" spans="1:9" x14ac:dyDescent="0.3">
      <c r="A5221" t="s">
        <v>3446</v>
      </c>
      <c r="B5221" t="s">
        <v>29</v>
      </c>
      <c r="C5221" t="s">
        <v>297</v>
      </c>
      <c r="D5221">
        <v>0.1</v>
      </c>
      <c r="E5221">
        <v>132</v>
      </c>
      <c r="F5221">
        <v>-7</v>
      </c>
      <c r="G5221">
        <v>5</v>
      </c>
      <c r="H5221" t="s">
        <v>12</v>
      </c>
      <c r="I5221" t="s">
        <v>13</v>
      </c>
    </row>
    <row r="5222" spans="1:9" x14ac:dyDescent="0.3">
      <c r="A5222" t="s">
        <v>3446</v>
      </c>
      <c r="B5222" t="s">
        <v>44</v>
      </c>
      <c r="C5222" t="s">
        <v>525</v>
      </c>
      <c r="D5222">
        <v>0.1</v>
      </c>
      <c r="E5222">
        <v>171</v>
      </c>
      <c r="F5222">
        <v>-10</v>
      </c>
      <c r="G5222">
        <v>4</v>
      </c>
      <c r="H5222" t="s">
        <v>12</v>
      </c>
      <c r="I5222" t="s">
        <v>13</v>
      </c>
    </row>
    <row r="5223" spans="1:9" x14ac:dyDescent="0.3">
      <c r="A5223" t="s">
        <v>3584</v>
      </c>
      <c r="B5223" t="s">
        <v>21</v>
      </c>
      <c r="C5223" t="s">
        <v>297</v>
      </c>
      <c r="D5223">
        <v>0.1</v>
      </c>
      <c r="E5223">
        <v>17</v>
      </c>
      <c r="F5223">
        <v>2</v>
      </c>
      <c r="G5223">
        <v>1</v>
      </c>
      <c r="H5223" t="s">
        <v>12</v>
      </c>
      <c r="I5223" t="s">
        <v>13</v>
      </c>
    </row>
    <row r="5224" spans="1:9" x14ac:dyDescent="0.3">
      <c r="A5224" t="s">
        <v>3584</v>
      </c>
      <c r="B5224" t="s">
        <v>65</v>
      </c>
      <c r="C5224" t="s">
        <v>718</v>
      </c>
      <c r="D5224">
        <v>0.1</v>
      </c>
      <c r="E5224">
        <v>63</v>
      </c>
      <c r="F5224">
        <v>6</v>
      </c>
      <c r="G5224">
        <v>3</v>
      </c>
      <c r="H5224" t="s">
        <v>12</v>
      </c>
      <c r="I5224" t="s">
        <v>13</v>
      </c>
    </row>
    <row r="5225" spans="1:9" x14ac:dyDescent="0.3">
      <c r="A5225" t="s">
        <v>3585</v>
      </c>
      <c r="B5225" t="s">
        <v>15</v>
      </c>
      <c r="C5225" t="s">
        <v>297</v>
      </c>
      <c r="D5225">
        <v>0.1</v>
      </c>
      <c r="E5225">
        <v>136</v>
      </c>
      <c r="F5225">
        <v>9</v>
      </c>
      <c r="G5225">
        <v>5</v>
      </c>
      <c r="H5225" t="s">
        <v>12</v>
      </c>
      <c r="I5225" t="s">
        <v>13</v>
      </c>
    </row>
    <row r="5226" spans="1:9" x14ac:dyDescent="0.3">
      <c r="A5226" t="s">
        <v>3586</v>
      </c>
      <c r="B5226" t="s">
        <v>23</v>
      </c>
      <c r="C5226" t="s">
        <v>525</v>
      </c>
      <c r="D5226">
        <v>0.1</v>
      </c>
      <c r="E5226">
        <v>148</v>
      </c>
      <c r="F5226">
        <v>41</v>
      </c>
      <c r="G5226">
        <v>3</v>
      </c>
      <c r="H5226" t="s">
        <v>12</v>
      </c>
      <c r="I5226" t="s">
        <v>13</v>
      </c>
    </row>
    <row r="5227" spans="1:9" x14ac:dyDescent="0.3">
      <c r="A5227" t="s">
        <v>3586</v>
      </c>
      <c r="B5227" t="s">
        <v>54</v>
      </c>
      <c r="C5227" t="s">
        <v>718</v>
      </c>
      <c r="D5227">
        <v>0.1</v>
      </c>
      <c r="E5227">
        <v>43</v>
      </c>
      <c r="F5227">
        <v>15</v>
      </c>
      <c r="G5227">
        <v>4</v>
      </c>
      <c r="H5227" t="s">
        <v>12</v>
      </c>
      <c r="I5227" t="s">
        <v>13</v>
      </c>
    </row>
    <row r="5228" spans="1:9" x14ac:dyDescent="0.3">
      <c r="A5228" t="s">
        <v>3542</v>
      </c>
      <c r="B5228" t="s">
        <v>10</v>
      </c>
      <c r="C5228" t="s">
        <v>297</v>
      </c>
      <c r="D5228">
        <v>0.1</v>
      </c>
      <c r="E5228">
        <v>75</v>
      </c>
      <c r="F5228">
        <v>1</v>
      </c>
      <c r="G5228">
        <v>3</v>
      </c>
      <c r="H5228" t="s">
        <v>12</v>
      </c>
      <c r="I5228" t="s">
        <v>13</v>
      </c>
    </row>
    <row r="5229" spans="1:9" x14ac:dyDescent="0.3">
      <c r="A5229" t="s">
        <v>3587</v>
      </c>
      <c r="B5229" t="s">
        <v>110</v>
      </c>
      <c r="C5229" t="s">
        <v>11</v>
      </c>
      <c r="D5229">
        <v>0.1</v>
      </c>
      <c r="E5229">
        <v>16</v>
      </c>
      <c r="F5229">
        <v>0</v>
      </c>
      <c r="G5229">
        <v>1</v>
      </c>
      <c r="H5229" t="s">
        <v>12</v>
      </c>
      <c r="I5229" t="s">
        <v>13</v>
      </c>
    </row>
    <row r="5230" spans="1:9" x14ac:dyDescent="0.3">
      <c r="A5230" t="s">
        <v>3543</v>
      </c>
      <c r="B5230" t="s">
        <v>39</v>
      </c>
      <c r="C5230" t="s">
        <v>718</v>
      </c>
      <c r="D5230">
        <v>0.1</v>
      </c>
      <c r="E5230">
        <v>85</v>
      </c>
      <c r="F5230">
        <v>28</v>
      </c>
      <c r="G5230">
        <v>5</v>
      </c>
      <c r="H5230" t="s">
        <v>12</v>
      </c>
      <c r="I5230" t="s">
        <v>13</v>
      </c>
    </row>
    <row r="5231" spans="1:9" x14ac:dyDescent="0.3">
      <c r="A5231" t="s">
        <v>3543</v>
      </c>
      <c r="B5231" t="s">
        <v>35</v>
      </c>
      <c r="C5231" t="s">
        <v>11</v>
      </c>
      <c r="D5231">
        <v>0.1</v>
      </c>
      <c r="E5231">
        <v>332</v>
      </c>
      <c r="F5231">
        <v>125</v>
      </c>
      <c r="G5231">
        <v>7</v>
      </c>
      <c r="H5231" t="s">
        <v>12</v>
      </c>
      <c r="I5231" t="s">
        <v>13</v>
      </c>
    </row>
    <row r="5232" spans="1:9" x14ac:dyDescent="0.3">
      <c r="A5232" t="s">
        <v>3543</v>
      </c>
      <c r="B5232" t="s">
        <v>35</v>
      </c>
      <c r="C5232" t="s">
        <v>11</v>
      </c>
      <c r="D5232">
        <v>0.1</v>
      </c>
      <c r="E5232">
        <v>379</v>
      </c>
      <c r="F5232">
        <v>143</v>
      </c>
      <c r="G5232">
        <v>8</v>
      </c>
      <c r="H5232" t="s">
        <v>12</v>
      </c>
      <c r="I5232" t="s">
        <v>13</v>
      </c>
    </row>
    <row r="5233" spans="1:9" x14ac:dyDescent="0.3">
      <c r="A5233" t="s">
        <v>3588</v>
      </c>
      <c r="B5233" t="s">
        <v>17</v>
      </c>
      <c r="C5233" t="s">
        <v>297</v>
      </c>
      <c r="D5233">
        <v>0.1</v>
      </c>
      <c r="E5233">
        <v>81</v>
      </c>
      <c r="F5233">
        <v>-9</v>
      </c>
      <c r="G5233">
        <v>4</v>
      </c>
      <c r="H5233" t="s">
        <v>12</v>
      </c>
      <c r="I5233" t="s">
        <v>13</v>
      </c>
    </row>
    <row r="5234" spans="1:9" x14ac:dyDescent="0.3">
      <c r="A5234" t="s">
        <v>3454</v>
      </c>
      <c r="B5234" t="s">
        <v>54</v>
      </c>
      <c r="C5234" t="s">
        <v>525</v>
      </c>
      <c r="D5234">
        <v>0.1</v>
      </c>
      <c r="E5234">
        <v>36</v>
      </c>
      <c r="F5234">
        <v>-3</v>
      </c>
      <c r="G5234">
        <v>3</v>
      </c>
      <c r="H5234" t="s">
        <v>12</v>
      </c>
      <c r="I5234" t="s">
        <v>13</v>
      </c>
    </row>
    <row r="5235" spans="1:9" x14ac:dyDescent="0.3">
      <c r="A5235" t="s">
        <v>3589</v>
      </c>
      <c r="B5235" t="s">
        <v>67</v>
      </c>
      <c r="C5235" t="s">
        <v>525</v>
      </c>
      <c r="D5235">
        <v>0.1</v>
      </c>
      <c r="E5235">
        <v>75</v>
      </c>
      <c r="F5235">
        <v>4</v>
      </c>
      <c r="G5235">
        <v>3</v>
      </c>
      <c r="H5235" t="s">
        <v>12</v>
      </c>
      <c r="I5235" t="s">
        <v>13</v>
      </c>
    </row>
    <row r="5236" spans="1:9" x14ac:dyDescent="0.3">
      <c r="A5236" t="s">
        <v>3590</v>
      </c>
      <c r="B5236" t="s">
        <v>110</v>
      </c>
      <c r="C5236" t="s">
        <v>11</v>
      </c>
      <c r="D5236">
        <v>0.1</v>
      </c>
      <c r="E5236">
        <v>63</v>
      </c>
      <c r="F5236">
        <v>-1</v>
      </c>
      <c r="G5236">
        <v>4</v>
      </c>
      <c r="H5236" t="s">
        <v>12</v>
      </c>
      <c r="I5236" t="s">
        <v>13</v>
      </c>
    </row>
    <row r="5237" spans="1:9" x14ac:dyDescent="0.3">
      <c r="A5237" t="s">
        <v>3464</v>
      </c>
      <c r="B5237" t="s">
        <v>44</v>
      </c>
      <c r="C5237" t="s">
        <v>11</v>
      </c>
      <c r="D5237">
        <v>0.1</v>
      </c>
      <c r="E5237">
        <v>178</v>
      </c>
      <c r="F5237">
        <v>45</v>
      </c>
      <c r="G5237">
        <v>4</v>
      </c>
      <c r="H5237" t="s">
        <v>12</v>
      </c>
      <c r="I5237" t="s">
        <v>13</v>
      </c>
    </row>
    <row r="5238" spans="1:9" x14ac:dyDescent="0.3">
      <c r="A5238" t="s">
        <v>3466</v>
      </c>
      <c r="B5238" t="s">
        <v>54</v>
      </c>
      <c r="C5238" t="s">
        <v>718</v>
      </c>
      <c r="D5238">
        <v>0.1</v>
      </c>
      <c r="E5238">
        <v>86</v>
      </c>
      <c r="F5238">
        <v>31</v>
      </c>
      <c r="G5238">
        <v>8</v>
      </c>
      <c r="H5238" t="s">
        <v>12</v>
      </c>
      <c r="I5238" t="s">
        <v>13</v>
      </c>
    </row>
    <row r="5239" spans="1:9" x14ac:dyDescent="0.3">
      <c r="A5239" t="s">
        <v>3591</v>
      </c>
      <c r="B5239" t="s">
        <v>65</v>
      </c>
      <c r="C5239" t="s">
        <v>11</v>
      </c>
      <c r="D5239">
        <v>0.1</v>
      </c>
      <c r="E5239">
        <v>71</v>
      </c>
      <c r="F5239">
        <v>-1</v>
      </c>
      <c r="G5239">
        <v>3</v>
      </c>
      <c r="H5239" t="s">
        <v>12</v>
      </c>
      <c r="I5239" t="s">
        <v>13</v>
      </c>
    </row>
    <row r="5240" spans="1:9" x14ac:dyDescent="0.3">
      <c r="A5240" t="s">
        <v>3471</v>
      </c>
      <c r="B5240" t="s">
        <v>151</v>
      </c>
      <c r="C5240" t="s">
        <v>525</v>
      </c>
      <c r="D5240">
        <v>0.1</v>
      </c>
      <c r="E5240">
        <v>135</v>
      </c>
      <c r="F5240">
        <v>34</v>
      </c>
      <c r="G5240">
        <v>3</v>
      </c>
      <c r="H5240" t="s">
        <v>12</v>
      </c>
      <c r="I5240" t="s">
        <v>13</v>
      </c>
    </row>
    <row r="5241" spans="1:9" x14ac:dyDescent="0.3">
      <c r="A5241" t="s">
        <v>3477</v>
      </c>
      <c r="B5241" t="s">
        <v>23</v>
      </c>
      <c r="C5241" t="s">
        <v>11</v>
      </c>
      <c r="D5241">
        <v>0.1</v>
      </c>
      <c r="E5241">
        <v>307</v>
      </c>
      <c r="F5241">
        <v>-31</v>
      </c>
      <c r="G5241">
        <v>6</v>
      </c>
      <c r="H5241" t="s">
        <v>12</v>
      </c>
      <c r="I5241" t="s">
        <v>13</v>
      </c>
    </row>
    <row r="5242" spans="1:9" x14ac:dyDescent="0.3">
      <c r="A5242" t="s">
        <v>3592</v>
      </c>
      <c r="B5242" t="s">
        <v>87</v>
      </c>
      <c r="C5242" t="s">
        <v>718</v>
      </c>
      <c r="D5242">
        <v>0.1</v>
      </c>
      <c r="E5242">
        <v>227</v>
      </c>
      <c r="F5242">
        <v>48</v>
      </c>
      <c r="G5242">
        <v>5</v>
      </c>
      <c r="H5242" t="s">
        <v>12</v>
      </c>
      <c r="I5242" t="s">
        <v>13</v>
      </c>
    </row>
    <row r="5243" spans="1:9" x14ac:dyDescent="0.3">
      <c r="A5243" t="s">
        <v>3557</v>
      </c>
      <c r="B5243" t="s">
        <v>10</v>
      </c>
      <c r="C5243" t="s">
        <v>525</v>
      </c>
      <c r="D5243">
        <v>0.1</v>
      </c>
      <c r="E5243">
        <v>72</v>
      </c>
      <c r="F5243">
        <v>-5</v>
      </c>
      <c r="G5243">
        <v>3</v>
      </c>
      <c r="H5243" t="s">
        <v>12</v>
      </c>
      <c r="I5243" t="s">
        <v>13</v>
      </c>
    </row>
    <row r="5244" spans="1:9" x14ac:dyDescent="0.3">
      <c r="A5244" t="s">
        <v>3557</v>
      </c>
      <c r="B5244" t="s">
        <v>21</v>
      </c>
      <c r="C5244" t="s">
        <v>11</v>
      </c>
      <c r="D5244">
        <v>0.1</v>
      </c>
      <c r="E5244">
        <v>40</v>
      </c>
      <c r="F5244">
        <v>4</v>
      </c>
      <c r="G5244">
        <v>2</v>
      </c>
      <c r="H5244" t="s">
        <v>12</v>
      </c>
      <c r="I5244" t="s">
        <v>13</v>
      </c>
    </row>
    <row r="5245" spans="1:9" x14ac:dyDescent="0.3">
      <c r="A5245" t="s">
        <v>3562</v>
      </c>
      <c r="B5245" t="s">
        <v>126</v>
      </c>
      <c r="C5245" t="s">
        <v>718</v>
      </c>
      <c r="D5245">
        <v>0.1</v>
      </c>
      <c r="E5245">
        <v>65</v>
      </c>
      <c r="F5245">
        <v>6</v>
      </c>
      <c r="G5245">
        <v>3</v>
      </c>
      <c r="H5245" t="s">
        <v>12</v>
      </c>
      <c r="I5245" t="s">
        <v>13</v>
      </c>
    </row>
    <row r="5246" spans="1:9" x14ac:dyDescent="0.3">
      <c r="A5246" t="s">
        <v>3593</v>
      </c>
      <c r="B5246" t="s">
        <v>65</v>
      </c>
      <c r="C5246" t="s">
        <v>525</v>
      </c>
      <c r="D5246">
        <v>0.1</v>
      </c>
      <c r="E5246">
        <v>66</v>
      </c>
      <c r="F5246">
        <v>22</v>
      </c>
      <c r="G5246">
        <v>3</v>
      </c>
      <c r="H5246" t="s">
        <v>12</v>
      </c>
      <c r="I5246" t="s">
        <v>13</v>
      </c>
    </row>
    <row r="5247" spans="1:9" x14ac:dyDescent="0.3">
      <c r="A5247" t="s">
        <v>3485</v>
      </c>
      <c r="B5247" t="s">
        <v>39</v>
      </c>
      <c r="C5247" t="s">
        <v>718</v>
      </c>
      <c r="D5247">
        <v>0.1</v>
      </c>
      <c r="E5247">
        <v>51</v>
      </c>
      <c r="F5247">
        <v>17</v>
      </c>
      <c r="G5247">
        <v>3</v>
      </c>
      <c r="H5247" t="s">
        <v>12</v>
      </c>
      <c r="I5247" t="s">
        <v>13</v>
      </c>
    </row>
    <row r="5248" spans="1:9" x14ac:dyDescent="0.3">
      <c r="A5248" t="s">
        <v>3564</v>
      </c>
      <c r="B5248" t="s">
        <v>27</v>
      </c>
      <c r="C5248" t="s">
        <v>525</v>
      </c>
      <c r="D5248">
        <v>0.1</v>
      </c>
      <c r="E5248">
        <v>142</v>
      </c>
      <c r="F5248">
        <v>14</v>
      </c>
      <c r="G5248">
        <v>3</v>
      </c>
      <c r="H5248" t="s">
        <v>12</v>
      </c>
      <c r="I5248" t="s">
        <v>13</v>
      </c>
    </row>
    <row r="5249" spans="1:9" x14ac:dyDescent="0.3">
      <c r="A5249" t="s">
        <v>3564</v>
      </c>
      <c r="B5249" t="s">
        <v>65</v>
      </c>
      <c r="C5249" t="s">
        <v>297</v>
      </c>
      <c r="D5249">
        <v>0.1</v>
      </c>
      <c r="E5249">
        <v>64</v>
      </c>
      <c r="F5249">
        <v>-6</v>
      </c>
      <c r="G5249">
        <v>3</v>
      </c>
      <c r="H5249" t="s">
        <v>12</v>
      </c>
      <c r="I5249" t="s">
        <v>13</v>
      </c>
    </row>
    <row r="5250" spans="1:9" x14ac:dyDescent="0.3">
      <c r="A5250" t="s">
        <v>3573</v>
      </c>
      <c r="B5250" t="s">
        <v>35</v>
      </c>
      <c r="C5250" t="s">
        <v>525</v>
      </c>
      <c r="D5250">
        <v>0.1</v>
      </c>
      <c r="E5250">
        <v>91</v>
      </c>
      <c r="F5250">
        <v>22</v>
      </c>
      <c r="G5250">
        <v>2</v>
      </c>
      <c r="H5250" t="s">
        <v>12</v>
      </c>
      <c r="I5250" t="s">
        <v>13</v>
      </c>
    </row>
    <row r="5251" spans="1:9" x14ac:dyDescent="0.3">
      <c r="A5251" t="s">
        <v>3502</v>
      </c>
      <c r="B5251" t="s">
        <v>25</v>
      </c>
      <c r="C5251" t="s">
        <v>11</v>
      </c>
      <c r="D5251">
        <v>0.1</v>
      </c>
      <c r="E5251">
        <v>113</v>
      </c>
      <c r="F5251">
        <v>-5</v>
      </c>
      <c r="G5251">
        <v>5</v>
      </c>
      <c r="H5251" t="s">
        <v>12</v>
      </c>
      <c r="I5251" t="s">
        <v>13</v>
      </c>
    </row>
    <row r="5252" spans="1:9" x14ac:dyDescent="0.3">
      <c r="A5252" t="s">
        <v>3502</v>
      </c>
      <c r="B5252" t="s">
        <v>243</v>
      </c>
      <c r="C5252" t="s">
        <v>718</v>
      </c>
      <c r="D5252">
        <v>0.1</v>
      </c>
      <c r="E5252">
        <v>80</v>
      </c>
      <c r="F5252">
        <v>20</v>
      </c>
      <c r="G5252">
        <v>2</v>
      </c>
      <c r="H5252" t="s">
        <v>12</v>
      </c>
      <c r="I5252" t="s">
        <v>13</v>
      </c>
    </row>
    <row r="5253" spans="1:9" x14ac:dyDescent="0.3">
      <c r="A5253" t="s">
        <v>3576</v>
      </c>
      <c r="B5253" t="s">
        <v>27</v>
      </c>
      <c r="C5253" t="s">
        <v>11</v>
      </c>
      <c r="D5253">
        <v>0.1</v>
      </c>
      <c r="E5253">
        <v>98</v>
      </c>
      <c r="F5253">
        <v>41</v>
      </c>
      <c r="G5253">
        <v>2</v>
      </c>
      <c r="H5253" t="s">
        <v>12</v>
      </c>
      <c r="I5253" t="s">
        <v>13</v>
      </c>
    </row>
    <row r="5254" spans="1:9" x14ac:dyDescent="0.3">
      <c r="A5254" t="s">
        <v>3576</v>
      </c>
      <c r="B5254" t="s">
        <v>87</v>
      </c>
      <c r="C5254" t="s">
        <v>718</v>
      </c>
      <c r="D5254">
        <v>0.1</v>
      </c>
      <c r="E5254">
        <v>91</v>
      </c>
      <c r="F5254">
        <v>19</v>
      </c>
      <c r="G5254">
        <v>2</v>
      </c>
      <c r="H5254" t="s">
        <v>12</v>
      </c>
      <c r="I5254" t="s">
        <v>13</v>
      </c>
    </row>
    <row r="5255" spans="1:9" x14ac:dyDescent="0.3">
      <c r="A5255" t="s">
        <v>3594</v>
      </c>
      <c r="B5255" t="s">
        <v>99</v>
      </c>
      <c r="C5255" t="s">
        <v>297</v>
      </c>
      <c r="D5255">
        <v>0.1</v>
      </c>
      <c r="E5255">
        <v>352</v>
      </c>
      <c r="F5255">
        <v>74</v>
      </c>
      <c r="G5255">
        <v>8</v>
      </c>
      <c r="H5255" t="s">
        <v>12</v>
      </c>
      <c r="I5255" t="s">
        <v>13</v>
      </c>
    </row>
    <row r="5256" spans="1:9" x14ac:dyDescent="0.3">
      <c r="A5256" t="s">
        <v>3595</v>
      </c>
      <c r="B5256" t="s">
        <v>27</v>
      </c>
      <c r="C5256" t="s">
        <v>718</v>
      </c>
      <c r="D5256">
        <v>0.1</v>
      </c>
      <c r="E5256">
        <v>139</v>
      </c>
      <c r="F5256">
        <v>14</v>
      </c>
      <c r="G5256">
        <v>3</v>
      </c>
      <c r="H5256" t="s">
        <v>12</v>
      </c>
      <c r="I5256" t="s">
        <v>13</v>
      </c>
    </row>
    <row r="5257" spans="1:9" x14ac:dyDescent="0.3">
      <c r="A5257" t="s">
        <v>3577</v>
      </c>
      <c r="B5257" t="s">
        <v>15</v>
      </c>
      <c r="C5257" t="s">
        <v>11</v>
      </c>
      <c r="D5257">
        <v>0.1</v>
      </c>
      <c r="E5257">
        <v>131</v>
      </c>
      <c r="F5257">
        <v>4</v>
      </c>
      <c r="G5257">
        <v>5</v>
      </c>
      <c r="H5257" t="s">
        <v>12</v>
      </c>
      <c r="I5257" t="s">
        <v>13</v>
      </c>
    </row>
    <row r="5258" spans="1:9" x14ac:dyDescent="0.3">
      <c r="A5258" t="s">
        <v>3505</v>
      </c>
      <c r="B5258" t="s">
        <v>44</v>
      </c>
      <c r="C5258" t="s">
        <v>718</v>
      </c>
      <c r="D5258">
        <v>0.1</v>
      </c>
      <c r="E5258">
        <v>125</v>
      </c>
      <c r="F5258">
        <v>22</v>
      </c>
      <c r="G5258">
        <v>3</v>
      </c>
      <c r="H5258" t="s">
        <v>12</v>
      </c>
      <c r="I5258" t="s">
        <v>13</v>
      </c>
    </row>
    <row r="5259" spans="1:9" x14ac:dyDescent="0.3">
      <c r="A5259" t="s">
        <v>2012</v>
      </c>
      <c r="B5259" t="s">
        <v>1602</v>
      </c>
      <c r="C5259" t="s">
        <v>1587</v>
      </c>
      <c r="D5259">
        <v>0.1</v>
      </c>
      <c r="E5259">
        <v>249</v>
      </c>
      <c r="F5259">
        <v>3</v>
      </c>
      <c r="G5259">
        <v>1</v>
      </c>
      <c r="H5259" t="s">
        <v>12</v>
      </c>
      <c r="I5259" t="s">
        <v>1543</v>
      </c>
    </row>
    <row r="5260" spans="1:9" x14ac:dyDescent="0.3">
      <c r="A5260" t="s">
        <v>300</v>
      </c>
      <c r="B5260" t="s">
        <v>1758</v>
      </c>
      <c r="C5260" t="s">
        <v>1620</v>
      </c>
      <c r="D5260">
        <v>0.1</v>
      </c>
      <c r="E5260">
        <v>277</v>
      </c>
      <c r="F5260">
        <v>0</v>
      </c>
      <c r="G5260">
        <v>1</v>
      </c>
      <c r="H5260" t="s">
        <v>12</v>
      </c>
      <c r="I5260" t="s">
        <v>1543</v>
      </c>
    </row>
    <row r="5261" spans="1:9" x14ac:dyDescent="0.3">
      <c r="A5261" t="s">
        <v>3596</v>
      </c>
      <c r="B5261" t="s">
        <v>1724</v>
      </c>
      <c r="C5261" t="s">
        <v>1725</v>
      </c>
      <c r="D5261">
        <v>0.1</v>
      </c>
      <c r="E5261">
        <v>3070</v>
      </c>
      <c r="F5261">
        <v>1364</v>
      </c>
      <c r="G5261">
        <v>6</v>
      </c>
      <c r="H5261" t="s">
        <v>12</v>
      </c>
      <c r="I5261" t="s">
        <v>1543</v>
      </c>
    </row>
    <row r="5262" spans="1:9" x14ac:dyDescent="0.3">
      <c r="A5262" t="s">
        <v>1023</v>
      </c>
      <c r="B5262" t="s">
        <v>1622</v>
      </c>
      <c r="C5262" t="s">
        <v>1587</v>
      </c>
      <c r="D5262">
        <v>0.1</v>
      </c>
      <c r="E5262">
        <v>1889</v>
      </c>
      <c r="F5262">
        <v>483</v>
      </c>
      <c r="G5262">
        <v>7</v>
      </c>
      <c r="H5262" t="s">
        <v>12</v>
      </c>
      <c r="I5262" t="s">
        <v>1543</v>
      </c>
    </row>
    <row r="5263" spans="1:9" x14ac:dyDescent="0.3">
      <c r="A5263" t="s">
        <v>36</v>
      </c>
      <c r="B5263" t="s">
        <v>1586</v>
      </c>
      <c r="C5263" t="s">
        <v>1725</v>
      </c>
      <c r="D5263">
        <v>0.1</v>
      </c>
      <c r="E5263">
        <v>538</v>
      </c>
      <c r="F5263">
        <v>221</v>
      </c>
      <c r="G5263">
        <v>7</v>
      </c>
      <c r="H5263" t="s">
        <v>12</v>
      </c>
      <c r="I5263" t="s">
        <v>1543</v>
      </c>
    </row>
    <row r="5264" spans="1:9" x14ac:dyDescent="0.3">
      <c r="A5264" t="s">
        <v>3597</v>
      </c>
      <c r="B5264" t="s">
        <v>1758</v>
      </c>
      <c r="C5264" t="s">
        <v>1725</v>
      </c>
      <c r="D5264">
        <v>0.1</v>
      </c>
      <c r="E5264">
        <v>1389</v>
      </c>
      <c r="F5264">
        <v>154</v>
      </c>
      <c r="G5264">
        <v>5</v>
      </c>
      <c r="H5264" t="s">
        <v>12</v>
      </c>
      <c r="I5264" t="s">
        <v>1543</v>
      </c>
    </row>
    <row r="5265" spans="1:9" x14ac:dyDescent="0.3">
      <c r="A5265" t="s">
        <v>883</v>
      </c>
      <c r="B5265" t="s">
        <v>1588</v>
      </c>
      <c r="C5265" t="s">
        <v>1587</v>
      </c>
      <c r="D5265">
        <v>0.1</v>
      </c>
      <c r="E5265">
        <v>324</v>
      </c>
      <c r="F5265">
        <v>-25</v>
      </c>
      <c r="G5265">
        <v>6</v>
      </c>
      <c r="H5265" t="s">
        <v>12</v>
      </c>
      <c r="I5265" t="s">
        <v>1543</v>
      </c>
    </row>
    <row r="5266" spans="1:9" x14ac:dyDescent="0.3">
      <c r="A5266" t="s">
        <v>3512</v>
      </c>
      <c r="B5266" t="s">
        <v>2340</v>
      </c>
      <c r="C5266" t="s">
        <v>1725</v>
      </c>
      <c r="D5266">
        <v>0.1</v>
      </c>
      <c r="E5266">
        <v>2053</v>
      </c>
      <c r="F5266">
        <v>410</v>
      </c>
      <c r="G5266">
        <v>4</v>
      </c>
      <c r="H5266" t="s">
        <v>12</v>
      </c>
      <c r="I5266" t="s">
        <v>1543</v>
      </c>
    </row>
    <row r="5267" spans="1:9" x14ac:dyDescent="0.3">
      <c r="A5267" t="s">
        <v>590</v>
      </c>
      <c r="B5267" t="s">
        <v>1740</v>
      </c>
      <c r="C5267" t="s">
        <v>1542</v>
      </c>
      <c r="D5267">
        <v>0.1</v>
      </c>
      <c r="E5267">
        <v>122</v>
      </c>
      <c r="F5267">
        <v>-8</v>
      </c>
      <c r="G5267">
        <v>2</v>
      </c>
      <c r="H5267" t="s">
        <v>12</v>
      </c>
      <c r="I5267" t="s">
        <v>1543</v>
      </c>
    </row>
    <row r="5268" spans="1:9" x14ac:dyDescent="0.3">
      <c r="A5268" t="s">
        <v>3598</v>
      </c>
      <c r="B5268" t="s">
        <v>1724</v>
      </c>
      <c r="C5268" t="s">
        <v>1725</v>
      </c>
      <c r="D5268">
        <v>0.1</v>
      </c>
      <c r="E5268">
        <v>512</v>
      </c>
      <c r="F5268">
        <v>227</v>
      </c>
      <c r="G5268">
        <v>1</v>
      </c>
      <c r="H5268" t="s">
        <v>12</v>
      </c>
      <c r="I5268" t="s">
        <v>1543</v>
      </c>
    </row>
    <row r="5269" spans="1:9" x14ac:dyDescent="0.3">
      <c r="A5269" t="s">
        <v>3599</v>
      </c>
      <c r="B5269" t="s">
        <v>2053</v>
      </c>
      <c r="C5269" t="s">
        <v>1725</v>
      </c>
      <c r="D5269">
        <v>0.1</v>
      </c>
      <c r="E5269">
        <v>838</v>
      </c>
      <c r="F5269">
        <v>-28</v>
      </c>
      <c r="G5269">
        <v>3</v>
      </c>
      <c r="H5269" t="s">
        <v>12</v>
      </c>
      <c r="I5269" t="s">
        <v>1543</v>
      </c>
    </row>
    <row r="5270" spans="1:9" x14ac:dyDescent="0.3">
      <c r="A5270" t="s">
        <v>53</v>
      </c>
      <c r="B5270" t="s">
        <v>1586</v>
      </c>
      <c r="C5270" t="s">
        <v>1620</v>
      </c>
      <c r="D5270">
        <v>0.1</v>
      </c>
      <c r="E5270">
        <v>229</v>
      </c>
      <c r="F5270">
        <v>51</v>
      </c>
      <c r="G5270">
        <v>3</v>
      </c>
      <c r="H5270" t="s">
        <v>12</v>
      </c>
      <c r="I5270" t="s">
        <v>1543</v>
      </c>
    </row>
    <row r="5271" spans="1:9" x14ac:dyDescent="0.3">
      <c r="A5271" t="s">
        <v>1035</v>
      </c>
      <c r="B5271" t="s">
        <v>1758</v>
      </c>
      <c r="C5271" t="s">
        <v>1725</v>
      </c>
      <c r="D5271">
        <v>0.1</v>
      </c>
      <c r="E5271">
        <v>1667</v>
      </c>
      <c r="F5271">
        <v>185</v>
      </c>
      <c r="G5271">
        <v>6</v>
      </c>
      <c r="H5271" t="s">
        <v>12</v>
      </c>
      <c r="I5271" t="s">
        <v>1543</v>
      </c>
    </row>
    <row r="5272" spans="1:9" x14ac:dyDescent="0.3">
      <c r="A5272" t="s">
        <v>598</v>
      </c>
      <c r="B5272" t="s">
        <v>1782</v>
      </c>
      <c r="C5272" t="s">
        <v>1620</v>
      </c>
      <c r="D5272">
        <v>0.1</v>
      </c>
      <c r="E5272">
        <v>172</v>
      </c>
      <c r="F5272">
        <v>48</v>
      </c>
      <c r="G5272">
        <v>2</v>
      </c>
      <c r="H5272" t="s">
        <v>12</v>
      </c>
      <c r="I5272" t="s">
        <v>1543</v>
      </c>
    </row>
    <row r="5273" spans="1:9" x14ac:dyDescent="0.3">
      <c r="A5273" t="s">
        <v>1544</v>
      </c>
      <c r="B5273" t="s">
        <v>1602</v>
      </c>
      <c r="C5273" t="s">
        <v>1725</v>
      </c>
      <c r="D5273">
        <v>0.1</v>
      </c>
      <c r="E5273">
        <v>1253</v>
      </c>
      <c r="F5273">
        <v>237</v>
      </c>
      <c r="G5273">
        <v>5</v>
      </c>
      <c r="H5273" t="s">
        <v>12</v>
      </c>
      <c r="I5273" t="s">
        <v>1543</v>
      </c>
    </row>
    <row r="5274" spans="1:9" x14ac:dyDescent="0.3">
      <c r="A5274" t="s">
        <v>3600</v>
      </c>
      <c r="B5274" t="s">
        <v>2513</v>
      </c>
      <c r="C5274" t="s">
        <v>1620</v>
      </c>
      <c r="D5274">
        <v>0.1</v>
      </c>
      <c r="E5274">
        <v>507</v>
      </c>
      <c r="F5274">
        <v>0</v>
      </c>
      <c r="G5274">
        <v>2</v>
      </c>
      <c r="H5274" t="s">
        <v>12</v>
      </c>
      <c r="I5274" t="s">
        <v>1543</v>
      </c>
    </row>
    <row r="5275" spans="1:9" x14ac:dyDescent="0.3">
      <c r="A5275" t="s">
        <v>601</v>
      </c>
      <c r="B5275" t="s">
        <v>2242</v>
      </c>
      <c r="C5275" t="s">
        <v>1725</v>
      </c>
      <c r="D5275">
        <v>0.1</v>
      </c>
      <c r="E5275">
        <v>77</v>
      </c>
      <c r="F5275">
        <v>2</v>
      </c>
      <c r="G5275">
        <v>2</v>
      </c>
      <c r="H5275" t="s">
        <v>12</v>
      </c>
      <c r="I5275" t="s">
        <v>1543</v>
      </c>
    </row>
    <row r="5276" spans="1:9" x14ac:dyDescent="0.3">
      <c r="A5276" t="s">
        <v>1043</v>
      </c>
      <c r="B5276" t="s">
        <v>1822</v>
      </c>
      <c r="C5276" t="s">
        <v>1725</v>
      </c>
      <c r="D5276">
        <v>0.1</v>
      </c>
      <c r="E5276">
        <v>69</v>
      </c>
      <c r="F5276">
        <v>18</v>
      </c>
      <c r="G5276">
        <v>1</v>
      </c>
      <c r="H5276" t="s">
        <v>12</v>
      </c>
      <c r="I5276" t="s">
        <v>1543</v>
      </c>
    </row>
    <row r="5277" spans="1:9" x14ac:dyDescent="0.3">
      <c r="A5277" t="s">
        <v>3601</v>
      </c>
      <c r="B5277" t="s">
        <v>1724</v>
      </c>
      <c r="C5277" t="s">
        <v>1587</v>
      </c>
      <c r="D5277">
        <v>0.1</v>
      </c>
      <c r="E5277">
        <v>2040</v>
      </c>
      <c r="F5277">
        <v>-113</v>
      </c>
      <c r="G5277">
        <v>4</v>
      </c>
      <c r="H5277" t="s">
        <v>12</v>
      </c>
      <c r="I5277" t="s">
        <v>1543</v>
      </c>
    </row>
    <row r="5278" spans="1:9" x14ac:dyDescent="0.3">
      <c r="A5278" t="s">
        <v>3602</v>
      </c>
      <c r="B5278" t="s">
        <v>1856</v>
      </c>
      <c r="C5278" t="s">
        <v>1725</v>
      </c>
      <c r="D5278">
        <v>0.1</v>
      </c>
      <c r="E5278">
        <v>144</v>
      </c>
      <c r="F5278">
        <v>35</v>
      </c>
      <c r="G5278">
        <v>3</v>
      </c>
      <c r="H5278" t="s">
        <v>12</v>
      </c>
      <c r="I5278" t="s">
        <v>1543</v>
      </c>
    </row>
    <row r="5279" spans="1:9" x14ac:dyDescent="0.3">
      <c r="A5279" t="s">
        <v>3521</v>
      </c>
      <c r="B5279" t="s">
        <v>1758</v>
      </c>
      <c r="C5279" t="s">
        <v>1620</v>
      </c>
      <c r="D5279">
        <v>0.1</v>
      </c>
      <c r="E5279">
        <v>555</v>
      </c>
      <c r="F5279">
        <v>0</v>
      </c>
      <c r="G5279">
        <v>2</v>
      </c>
      <c r="H5279" t="s">
        <v>12</v>
      </c>
      <c r="I5279" t="s">
        <v>1543</v>
      </c>
    </row>
    <row r="5280" spans="1:9" x14ac:dyDescent="0.3">
      <c r="A5280" t="s">
        <v>3603</v>
      </c>
      <c r="B5280" t="s">
        <v>2513</v>
      </c>
      <c r="C5280" t="s">
        <v>1620</v>
      </c>
      <c r="D5280">
        <v>0.1</v>
      </c>
      <c r="E5280">
        <v>2284</v>
      </c>
      <c r="F5280">
        <v>0</v>
      </c>
      <c r="G5280">
        <v>9</v>
      </c>
      <c r="H5280" t="s">
        <v>12</v>
      </c>
      <c r="I5280" t="s">
        <v>1543</v>
      </c>
    </row>
    <row r="5281" spans="1:9" x14ac:dyDescent="0.3">
      <c r="A5281" t="s">
        <v>3604</v>
      </c>
      <c r="B5281" t="s">
        <v>2513</v>
      </c>
      <c r="C5281" t="s">
        <v>1542</v>
      </c>
      <c r="D5281">
        <v>0.1</v>
      </c>
      <c r="E5281">
        <v>510</v>
      </c>
      <c r="F5281">
        <v>-40</v>
      </c>
      <c r="G5281">
        <v>2</v>
      </c>
      <c r="H5281" t="s">
        <v>12</v>
      </c>
      <c r="I5281" t="s">
        <v>1543</v>
      </c>
    </row>
    <row r="5282" spans="1:9" x14ac:dyDescent="0.3">
      <c r="A5282" t="s">
        <v>2813</v>
      </c>
      <c r="B5282" t="s">
        <v>1822</v>
      </c>
      <c r="C5282" t="s">
        <v>1725</v>
      </c>
      <c r="D5282">
        <v>0.1</v>
      </c>
      <c r="E5282">
        <v>69</v>
      </c>
      <c r="F5282">
        <v>18</v>
      </c>
      <c r="G5282">
        <v>1</v>
      </c>
      <c r="H5282" t="s">
        <v>12</v>
      </c>
      <c r="I5282" t="s">
        <v>1543</v>
      </c>
    </row>
    <row r="5283" spans="1:9" x14ac:dyDescent="0.3">
      <c r="A5283" t="s">
        <v>343</v>
      </c>
      <c r="B5283" t="s">
        <v>1541</v>
      </c>
      <c r="C5283" t="s">
        <v>1542</v>
      </c>
      <c r="D5283">
        <v>0.1</v>
      </c>
      <c r="E5283">
        <v>2444</v>
      </c>
      <c r="F5283">
        <v>760</v>
      </c>
      <c r="G5283">
        <v>5</v>
      </c>
      <c r="H5283" t="s">
        <v>12</v>
      </c>
      <c r="I5283" t="s">
        <v>1543</v>
      </c>
    </row>
    <row r="5284" spans="1:9" x14ac:dyDescent="0.3">
      <c r="A5284" t="s">
        <v>3605</v>
      </c>
      <c r="B5284" t="s">
        <v>2524</v>
      </c>
      <c r="C5284" t="s">
        <v>1725</v>
      </c>
      <c r="D5284">
        <v>0.1</v>
      </c>
      <c r="E5284">
        <v>190</v>
      </c>
      <c r="F5284">
        <v>15</v>
      </c>
      <c r="G5284">
        <v>3</v>
      </c>
      <c r="H5284" t="s">
        <v>12</v>
      </c>
      <c r="I5284" t="s">
        <v>1543</v>
      </c>
    </row>
    <row r="5285" spans="1:9" x14ac:dyDescent="0.3">
      <c r="A5285" t="s">
        <v>3606</v>
      </c>
      <c r="B5285" t="s">
        <v>1541</v>
      </c>
      <c r="C5285" t="s">
        <v>1725</v>
      </c>
      <c r="D5285">
        <v>0.1</v>
      </c>
      <c r="E5285">
        <v>1952</v>
      </c>
      <c r="F5285">
        <v>759</v>
      </c>
      <c r="G5285">
        <v>4</v>
      </c>
      <c r="H5285" t="s">
        <v>12</v>
      </c>
      <c r="I5285" t="s">
        <v>1543</v>
      </c>
    </row>
    <row r="5286" spans="1:9" x14ac:dyDescent="0.3">
      <c r="A5286" t="s">
        <v>482</v>
      </c>
      <c r="B5286" t="s">
        <v>1843</v>
      </c>
      <c r="C5286" t="s">
        <v>1725</v>
      </c>
      <c r="D5286">
        <v>0.1</v>
      </c>
      <c r="E5286">
        <v>104</v>
      </c>
      <c r="F5286">
        <v>39</v>
      </c>
      <c r="G5286">
        <v>3</v>
      </c>
      <c r="H5286" t="s">
        <v>12</v>
      </c>
      <c r="I5286" t="s">
        <v>1543</v>
      </c>
    </row>
    <row r="5287" spans="1:9" x14ac:dyDescent="0.3">
      <c r="A5287" t="s">
        <v>3123</v>
      </c>
      <c r="B5287" t="s">
        <v>2214</v>
      </c>
      <c r="C5287" t="s">
        <v>1587</v>
      </c>
      <c r="D5287">
        <v>0.1</v>
      </c>
      <c r="E5287">
        <v>1345</v>
      </c>
      <c r="F5287">
        <v>329</v>
      </c>
      <c r="G5287">
        <v>3</v>
      </c>
      <c r="H5287" t="s">
        <v>12</v>
      </c>
      <c r="I5287" t="s">
        <v>1543</v>
      </c>
    </row>
    <row r="5288" spans="1:9" x14ac:dyDescent="0.3">
      <c r="A5288" t="s">
        <v>129</v>
      </c>
      <c r="B5288" t="s">
        <v>1619</v>
      </c>
      <c r="C5288" t="s">
        <v>1587</v>
      </c>
      <c r="D5288">
        <v>0.1</v>
      </c>
      <c r="E5288">
        <v>1420</v>
      </c>
      <c r="F5288">
        <v>631</v>
      </c>
      <c r="G5288">
        <v>3</v>
      </c>
      <c r="H5288" t="s">
        <v>12</v>
      </c>
      <c r="I5288" t="s">
        <v>1543</v>
      </c>
    </row>
    <row r="5289" spans="1:9" x14ac:dyDescent="0.3">
      <c r="A5289" t="s">
        <v>3607</v>
      </c>
      <c r="B5289" t="s">
        <v>2227</v>
      </c>
      <c r="C5289" t="s">
        <v>1725</v>
      </c>
      <c r="D5289">
        <v>0.1</v>
      </c>
      <c r="E5289">
        <v>505</v>
      </c>
      <c r="F5289">
        <v>45</v>
      </c>
      <c r="G5289">
        <v>1</v>
      </c>
      <c r="H5289" t="s">
        <v>12</v>
      </c>
      <c r="I5289" t="s">
        <v>1543</v>
      </c>
    </row>
    <row r="5290" spans="1:9" x14ac:dyDescent="0.3">
      <c r="A5290" t="s">
        <v>3608</v>
      </c>
      <c r="B5290" t="s">
        <v>2214</v>
      </c>
      <c r="C5290" t="s">
        <v>1725</v>
      </c>
      <c r="D5290">
        <v>0.1</v>
      </c>
      <c r="E5290">
        <v>900</v>
      </c>
      <c r="F5290">
        <v>-10</v>
      </c>
      <c r="G5290">
        <v>2</v>
      </c>
      <c r="H5290" t="s">
        <v>12</v>
      </c>
      <c r="I5290" t="s">
        <v>1543</v>
      </c>
    </row>
    <row r="5291" spans="1:9" x14ac:dyDescent="0.3">
      <c r="A5291" t="s">
        <v>3609</v>
      </c>
      <c r="B5291" t="s">
        <v>1718</v>
      </c>
      <c r="C5291" t="s">
        <v>1620</v>
      </c>
      <c r="D5291">
        <v>0.1</v>
      </c>
      <c r="E5291">
        <v>184</v>
      </c>
      <c r="F5291">
        <v>82</v>
      </c>
      <c r="G5291">
        <v>3</v>
      </c>
      <c r="H5291" t="s">
        <v>12</v>
      </c>
      <c r="I5291" t="s">
        <v>1543</v>
      </c>
    </row>
    <row r="5292" spans="1:9" x14ac:dyDescent="0.3">
      <c r="A5292" t="s">
        <v>3609</v>
      </c>
      <c r="B5292" t="s">
        <v>2251</v>
      </c>
      <c r="C5292" t="s">
        <v>1620</v>
      </c>
      <c r="D5292">
        <v>0.1</v>
      </c>
      <c r="E5292">
        <v>224</v>
      </c>
      <c r="F5292">
        <v>87</v>
      </c>
      <c r="G5292">
        <v>3</v>
      </c>
      <c r="H5292" t="s">
        <v>12</v>
      </c>
      <c r="I5292" t="s">
        <v>1543</v>
      </c>
    </row>
    <row r="5293" spans="1:9" x14ac:dyDescent="0.3">
      <c r="A5293" t="s">
        <v>3610</v>
      </c>
      <c r="B5293" t="s">
        <v>1586</v>
      </c>
      <c r="C5293" t="s">
        <v>1587</v>
      </c>
      <c r="D5293">
        <v>0.1</v>
      </c>
      <c r="E5293">
        <v>225</v>
      </c>
      <c r="F5293">
        <v>75</v>
      </c>
      <c r="G5293">
        <v>3</v>
      </c>
      <c r="H5293" t="s">
        <v>12</v>
      </c>
      <c r="I5293" t="s">
        <v>1543</v>
      </c>
    </row>
    <row r="5294" spans="1:9" x14ac:dyDescent="0.3">
      <c r="A5294" t="s">
        <v>1741</v>
      </c>
      <c r="B5294" t="s">
        <v>2112</v>
      </c>
      <c r="C5294" t="s">
        <v>1542</v>
      </c>
      <c r="D5294">
        <v>0.1</v>
      </c>
      <c r="E5294">
        <v>384</v>
      </c>
      <c r="F5294">
        <v>-43</v>
      </c>
      <c r="G5294">
        <v>6</v>
      </c>
      <c r="H5294" t="s">
        <v>12</v>
      </c>
      <c r="I5294" t="s">
        <v>1543</v>
      </c>
    </row>
    <row r="5295" spans="1:9" x14ac:dyDescent="0.3">
      <c r="A5295" t="s">
        <v>1096</v>
      </c>
      <c r="B5295" t="s">
        <v>1541</v>
      </c>
      <c r="C5295" t="s">
        <v>1725</v>
      </c>
      <c r="D5295">
        <v>0.1</v>
      </c>
      <c r="E5295">
        <v>1952</v>
      </c>
      <c r="F5295">
        <v>759</v>
      </c>
      <c r="G5295">
        <v>4</v>
      </c>
      <c r="H5295" t="s">
        <v>12</v>
      </c>
      <c r="I5295" t="s">
        <v>1543</v>
      </c>
    </row>
    <row r="5296" spans="1:9" x14ac:dyDescent="0.3">
      <c r="A5296" t="s">
        <v>146</v>
      </c>
      <c r="B5296" t="s">
        <v>2513</v>
      </c>
      <c r="C5296" t="s">
        <v>1587</v>
      </c>
      <c r="D5296">
        <v>0.1</v>
      </c>
      <c r="E5296">
        <v>505</v>
      </c>
      <c r="F5296">
        <v>-22</v>
      </c>
      <c r="G5296">
        <v>2</v>
      </c>
      <c r="H5296" t="s">
        <v>12</v>
      </c>
      <c r="I5296" t="s">
        <v>1543</v>
      </c>
    </row>
    <row r="5297" spans="1:9" x14ac:dyDescent="0.3">
      <c r="A5297" t="s">
        <v>2368</v>
      </c>
      <c r="B5297" t="s">
        <v>1983</v>
      </c>
      <c r="C5297" t="s">
        <v>1725</v>
      </c>
      <c r="D5297">
        <v>0.1</v>
      </c>
      <c r="E5297">
        <v>2907</v>
      </c>
      <c r="F5297">
        <v>1130</v>
      </c>
      <c r="G5297">
        <v>6</v>
      </c>
      <c r="H5297" t="s">
        <v>12</v>
      </c>
      <c r="I5297" t="s">
        <v>1543</v>
      </c>
    </row>
    <row r="5298" spans="1:9" x14ac:dyDescent="0.3">
      <c r="A5298" t="s">
        <v>947</v>
      </c>
      <c r="B5298" t="s">
        <v>2063</v>
      </c>
      <c r="C5298" t="s">
        <v>1587</v>
      </c>
      <c r="D5298">
        <v>0.1</v>
      </c>
      <c r="E5298">
        <v>445</v>
      </c>
      <c r="F5298">
        <v>64</v>
      </c>
      <c r="G5298">
        <v>1</v>
      </c>
      <c r="H5298" t="s">
        <v>12</v>
      </c>
      <c r="I5298" t="s">
        <v>1543</v>
      </c>
    </row>
    <row r="5299" spans="1:9" x14ac:dyDescent="0.3">
      <c r="A5299" t="s">
        <v>3611</v>
      </c>
      <c r="B5299" t="s">
        <v>2251</v>
      </c>
      <c r="C5299" t="s">
        <v>1620</v>
      </c>
      <c r="D5299">
        <v>0.1</v>
      </c>
      <c r="E5299">
        <v>299</v>
      </c>
      <c r="F5299">
        <v>116</v>
      </c>
      <c r="G5299">
        <v>4</v>
      </c>
      <c r="H5299" t="s">
        <v>12</v>
      </c>
      <c r="I5299" t="s">
        <v>1543</v>
      </c>
    </row>
    <row r="5300" spans="1:9" x14ac:dyDescent="0.3">
      <c r="A5300" t="s">
        <v>3612</v>
      </c>
      <c r="B5300" t="s">
        <v>1724</v>
      </c>
      <c r="C5300" t="s">
        <v>1620</v>
      </c>
      <c r="D5300">
        <v>0.1</v>
      </c>
      <c r="E5300">
        <v>1533</v>
      </c>
      <c r="F5300">
        <v>-34</v>
      </c>
      <c r="G5300">
        <v>3</v>
      </c>
      <c r="H5300" t="s">
        <v>12</v>
      </c>
      <c r="I5300" t="s">
        <v>1543</v>
      </c>
    </row>
    <row r="5301" spans="1:9" x14ac:dyDescent="0.3">
      <c r="A5301" t="s">
        <v>3613</v>
      </c>
      <c r="B5301" t="s">
        <v>1983</v>
      </c>
      <c r="C5301" t="s">
        <v>1542</v>
      </c>
      <c r="D5301">
        <v>0.1</v>
      </c>
      <c r="E5301">
        <v>970</v>
      </c>
      <c r="F5301">
        <v>216</v>
      </c>
      <c r="G5301">
        <v>2</v>
      </c>
      <c r="H5301" t="s">
        <v>12</v>
      </c>
      <c r="I5301" t="s">
        <v>1543</v>
      </c>
    </row>
    <row r="5302" spans="1:9" x14ac:dyDescent="0.3">
      <c r="A5302" t="s">
        <v>3614</v>
      </c>
      <c r="B5302" t="s">
        <v>2340</v>
      </c>
      <c r="C5302" t="s">
        <v>1542</v>
      </c>
      <c r="D5302">
        <v>0.1</v>
      </c>
      <c r="E5302">
        <v>1028</v>
      </c>
      <c r="F5302">
        <v>297</v>
      </c>
      <c r="G5302">
        <v>2</v>
      </c>
      <c r="H5302" t="s">
        <v>12</v>
      </c>
      <c r="I5302" t="s">
        <v>1543</v>
      </c>
    </row>
    <row r="5303" spans="1:9" x14ac:dyDescent="0.3">
      <c r="A5303" t="s">
        <v>3615</v>
      </c>
      <c r="B5303" t="s">
        <v>1586</v>
      </c>
      <c r="C5303" t="s">
        <v>1620</v>
      </c>
      <c r="D5303">
        <v>0.1</v>
      </c>
      <c r="E5303">
        <v>229</v>
      </c>
      <c r="F5303">
        <v>51</v>
      </c>
      <c r="G5303">
        <v>3</v>
      </c>
      <c r="H5303" t="s">
        <v>12</v>
      </c>
      <c r="I5303" t="s">
        <v>1543</v>
      </c>
    </row>
    <row r="5304" spans="1:9" x14ac:dyDescent="0.3">
      <c r="A5304" t="s">
        <v>3616</v>
      </c>
      <c r="B5304" t="s">
        <v>1588</v>
      </c>
      <c r="C5304" t="s">
        <v>1587</v>
      </c>
      <c r="D5304">
        <v>0.1</v>
      </c>
      <c r="E5304">
        <v>756</v>
      </c>
      <c r="F5304">
        <v>-59</v>
      </c>
      <c r="G5304">
        <v>14</v>
      </c>
      <c r="H5304" t="s">
        <v>12</v>
      </c>
      <c r="I5304" t="s">
        <v>1543</v>
      </c>
    </row>
    <row r="5305" spans="1:9" x14ac:dyDescent="0.3">
      <c r="A5305" t="s">
        <v>157</v>
      </c>
      <c r="B5305" t="s">
        <v>1843</v>
      </c>
      <c r="C5305" t="s">
        <v>1587</v>
      </c>
      <c r="D5305">
        <v>0.1</v>
      </c>
      <c r="E5305">
        <v>232</v>
      </c>
      <c r="F5305">
        <v>80</v>
      </c>
      <c r="G5305">
        <v>7</v>
      </c>
      <c r="H5305" t="s">
        <v>12</v>
      </c>
      <c r="I5305" t="s">
        <v>1543</v>
      </c>
    </row>
    <row r="5306" spans="1:9" x14ac:dyDescent="0.3">
      <c r="A5306" t="s">
        <v>3617</v>
      </c>
      <c r="B5306" t="s">
        <v>1843</v>
      </c>
      <c r="C5306" t="s">
        <v>1587</v>
      </c>
      <c r="D5306">
        <v>0.1</v>
      </c>
      <c r="E5306">
        <v>132</v>
      </c>
      <c r="F5306">
        <v>46</v>
      </c>
      <c r="G5306">
        <v>4</v>
      </c>
      <c r="H5306" t="s">
        <v>12</v>
      </c>
      <c r="I5306" t="s">
        <v>1543</v>
      </c>
    </row>
    <row r="5307" spans="1:9" x14ac:dyDescent="0.3">
      <c r="A5307" t="s">
        <v>3618</v>
      </c>
      <c r="B5307" t="s">
        <v>2063</v>
      </c>
      <c r="C5307" t="s">
        <v>1725</v>
      </c>
      <c r="D5307">
        <v>0.1</v>
      </c>
      <c r="E5307">
        <v>1339</v>
      </c>
      <c r="F5307">
        <v>223</v>
      </c>
      <c r="G5307">
        <v>3</v>
      </c>
      <c r="H5307" t="s">
        <v>12</v>
      </c>
      <c r="I5307" t="s">
        <v>1543</v>
      </c>
    </row>
    <row r="5308" spans="1:9" x14ac:dyDescent="0.3">
      <c r="A5308" t="s">
        <v>961</v>
      </c>
      <c r="B5308" t="s">
        <v>1843</v>
      </c>
      <c r="C5308" t="s">
        <v>1587</v>
      </c>
      <c r="D5308">
        <v>0.1</v>
      </c>
      <c r="E5308">
        <v>165</v>
      </c>
      <c r="F5308">
        <v>57</v>
      </c>
      <c r="G5308">
        <v>5</v>
      </c>
      <c r="H5308" t="s">
        <v>12</v>
      </c>
      <c r="I5308" t="s">
        <v>1543</v>
      </c>
    </row>
    <row r="5309" spans="1:9" x14ac:dyDescent="0.3">
      <c r="A5309" t="s">
        <v>3619</v>
      </c>
      <c r="B5309" t="s">
        <v>2214</v>
      </c>
      <c r="C5309" t="s">
        <v>1620</v>
      </c>
      <c r="D5309">
        <v>0.1</v>
      </c>
      <c r="E5309">
        <v>899</v>
      </c>
      <c r="F5309">
        <v>80</v>
      </c>
      <c r="G5309">
        <v>2</v>
      </c>
      <c r="H5309" t="s">
        <v>12</v>
      </c>
      <c r="I5309" t="s">
        <v>1543</v>
      </c>
    </row>
    <row r="5310" spans="1:9" x14ac:dyDescent="0.3">
      <c r="A5310" t="s">
        <v>3044</v>
      </c>
      <c r="B5310" t="s">
        <v>2525</v>
      </c>
      <c r="C5310" t="s">
        <v>1725</v>
      </c>
      <c r="D5310">
        <v>0.1</v>
      </c>
      <c r="E5310">
        <v>104</v>
      </c>
      <c r="F5310">
        <v>-7</v>
      </c>
      <c r="G5310">
        <v>2</v>
      </c>
      <c r="H5310" t="s">
        <v>12</v>
      </c>
      <c r="I5310" t="s">
        <v>1543</v>
      </c>
    </row>
    <row r="5311" spans="1:9" x14ac:dyDescent="0.3">
      <c r="A5311" t="s">
        <v>3620</v>
      </c>
      <c r="B5311" t="s">
        <v>1782</v>
      </c>
      <c r="C5311" t="s">
        <v>1620</v>
      </c>
      <c r="D5311">
        <v>0.1</v>
      </c>
      <c r="E5311">
        <v>172</v>
      </c>
      <c r="F5311">
        <v>48</v>
      </c>
      <c r="G5311">
        <v>2</v>
      </c>
      <c r="H5311" t="s">
        <v>12</v>
      </c>
      <c r="I5311" t="s">
        <v>1543</v>
      </c>
    </row>
    <row r="5312" spans="1:9" x14ac:dyDescent="0.3">
      <c r="A5312" t="s">
        <v>2454</v>
      </c>
      <c r="B5312" t="s">
        <v>1782</v>
      </c>
      <c r="C5312" t="s">
        <v>1542</v>
      </c>
      <c r="D5312">
        <v>0.1</v>
      </c>
      <c r="E5312">
        <v>175</v>
      </c>
      <c r="F5312">
        <v>52</v>
      </c>
      <c r="G5312">
        <v>2</v>
      </c>
      <c r="H5312" t="s">
        <v>12</v>
      </c>
      <c r="I5312" t="s">
        <v>1543</v>
      </c>
    </row>
    <row r="5313" spans="1:9" x14ac:dyDescent="0.3">
      <c r="A5313" t="s">
        <v>3621</v>
      </c>
      <c r="B5313" t="s">
        <v>1586</v>
      </c>
      <c r="C5313" t="s">
        <v>1620</v>
      </c>
      <c r="D5313">
        <v>0.1</v>
      </c>
      <c r="E5313">
        <v>229</v>
      </c>
      <c r="F5313">
        <v>51</v>
      </c>
      <c r="G5313">
        <v>3</v>
      </c>
      <c r="H5313" t="s">
        <v>12</v>
      </c>
      <c r="I5313" t="s">
        <v>1543</v>
      </c>
    </row>
    <row r="5314" spans="1:9" x14ac:dyDescent="0.3">
      <c r="A5314" t="s">
        <v>1423</v>
      </c>
      <c r="B5314" t="s">
        <v>1856</v>
      </c>
      <c r="C5314" t="s">
        <v>1542</v>
      </c>
      <c r="D5314">
        <v>0.1</v>
      </c>
      <c r="E5314">
        <v>293</v>
      </c>
      <c r="F5314">
        <v>42</v>
      </c>
      <c r="G5314">
        <v>6</v>
      </c>
      <c r="H5314" t="s">
        <v>12</v>
      </c>
      <c r="I5314" t="s">
        <v>1543</v>
      </c>
    </row>
    <row r="5315" spans="1:9" x14ac:dyDescent="0.3">
      <c r="A5315" t="s">
        <v>401</v>
      </c>
      <c r="B5315" t="s">
        <v>2251</v>
      </c>
      <c r="C5315" t="s">
        <v>1542</v>
      </c>
      <c r="D5315">
        <v>0.1</v>
      </c>
      <c r="E5315">
        <v>228</v>
      </c>
      <c r="F5315">
        <v>66</v>
      </c>
      <c r="G5315">
        <v>3</v>
      </c>
      <c r="H5315" t="s">
        <v>12</v>
      </c>
      <c r="I5315" t="s">
        <v>1543</v>
      </c>
    </row>
    <row r="5316" spans="1:9" x14ac:dyDescent="0.3">
      <c r="A5316" t="s">
        <v>2614</v>
      </c>
      <c r="B5316" t="s">
        <v>2214</v>
      </c>
      <c r="C5316" t="s">
        <v>1542</v>
      </c>
      <c r="D5316">
        <v>0.1</v>
      </c>
      <c r="E5316">
        <v>3156</v>
      </c>
      <c r="F5316">
        <v>35</v>
      </c>
      <c r="G5316">
        <v>7</v>
      </c>
      <c r="H5316" t="s">
        <v>12</v>
      </c>
      <c r="I5316" t="s">
        <v>1543</v>
      </c>
    </row>
    <row r="5317" spans="1:9" x14ac:dyDescent="0.3">
      <c r="A5317" t="s">
        <v>1762</v>
      </c>
      <c r="B5317" t="s">
        <v>2053</v>
      </c>
      <c r="C5317" t="s">
        <v>1725</v>
      </c>
      <c r="D5317">
        <v>0.1</v>
      </c>
      <c r="E5317">
        <v>559</v>
      </c>
      <c r="F5317">
        <v>-19</v>
      </c>
      <c r="G5317">
        <v>2</v>
      </c>
      <c r="H5317" t="s">
        <v>12</v>
      </c>
      <c r="I5317" t="s">
        <v>1543</v>
      </c>
    </row>
    <row r="5318" spans="1:9" x14ac:dyDescent="0.3">
      <c r="A5318" t="s">
        <v>970</v>
      </c>
      <c r="B5318" t="s">
        <v>1843</v>
      </c>
      <c r="C5318" t="s">
        <v>1620</v>
      </c>
      <c r="D5318">
        <v>0.1</v>
      </c>
      <c r="E5318">
        <v>137</v>
      </c>
      <c r="F5318">
        <v>55</v>
      </c>
      <c r="G5318">
        <v>4</v>
      </c>
      <c r="H5318" t="s">
        <v>12</v>
      </c>
      <c r="I5318" t="s">
        <v>1543</v>
      </c>
    </row>
    <row r="5319" spans="1:9" x14ac:dyDescent="0.3">
      <c r="A5319" t="s">
        <v>3622</v>
      </c>
      <c r="B5319" t="s">
        <v>1724</v>
      </c>
      <c r="C5319" t="s">
        <v>1620</v>
      </c>
      <c r="D5319">
        <v>0.1</v>
      </c>
      <c r="E5319">
        <v>1533</v>
      </c>
      <c r="F5319">
        <v>-34</v>
      </c>
      <c r="G5319">
        <v>3</v>
      </c>
      <c r="H5319" t="s">
        <v>12</v>
      </c>
      <c r="I5319" t="s">
        <v>1543</v>
      </c>
    </row>
    <row r="5320" spans="1:9" x14ac:dyDescent="0.3">
      <c r="A5320" t="s">
        <v>1130</v>
      </c>
      <c r="B5320" t="s">
        <v>2525</v>
      </c>
      <c r="C5320" t="s">
        <v>1620</v>
      </c>
      <c r="D5320">
        <v>0.1</v>
      </c>
      <c r="E5320">
        <v>256</v>
      </c>
      <c r="F5320">
        <v>57</v>
      </c>
      <c r="G5320">
        <v>5</v>
      </c>
      <c r="H5320" t="s">
        <v>12</v>
      </c>
      <c r="I5320" t="s">
        <v>1543</v>
      </c>
    </row>
    <row r="5321" spans="1:9" x14ac:dyDescent="0.3">
      <c r="A5321" t="s">
        <v>3623</v>
      </c>
      <c r="B5321" t="s">
        <v>2340</v>
      </c>
      <c r="C5321" t="s">
        <v>1725</v>
      </c>
      <c r="D5321">
        <v>0.1</v>
      </c>
      <c r="E5321">
        <v>4618</v>
      </c>
      <c r="F5321">
        <v>924</v>
      </c>
      <c r="G5321">
        <v>9</v>
      </c>
      <c r="H5321" t="s">
        <v>12</v>
      </c>
      <c r="I5321" t="s">
        <v>1543</v>
      </c>
    </row>
    <row r="5322" spans="1:9" x14ac:dyDescent="0.3">
      <c r="A5322" t="s">
        <v>1268</v>
      </c>
      <c r="B5322" t="s">
        <v>1541</v>
      </c>
      <c r="C5322" t="s">
        <v>1587</v>
      </c>
      <c r="D5322">
        <v>0.1</v>
      </c>
      <c r="E5322">
        <v>2432</v>
      </c>
      <c r="F5322">
        <v>513</v>
      </c>
      <c r="G5322">
        <v>5</v>
      </c>
      <c r="H5322" t="s">
        <v>12</v>
      </c>
      <c r="I5322" t="s">
        <v>1543</v>
      </c>
    </row>
    <row r="5323" spans="1:9" x14ac:dyDescent="0.3">
      <c r="A5323" t="s">
        <v>216</v>
      </c>
      <c r="B5323" t="s">
        <v>2525</v>
      </c>
      <c r="C5323" t="s">
        <v>1620</v>
      </c>
      <c r="D5323">
        <v>0.1</v>
      </c>
      <c r="E5323">
        <v>205</v>
      </c>
      <c r="F5323">
        <v>46</v>
      </c>
      <c r="G5323">
        <v>4</v>
      </c>
      <c r="H5323" t="s">
        <v>12</v>
      </c>
      <c r="I5323" t="s">
        <v>1543</v>
      </c>
    </row>
    <row r="5324" spans="1:9" x14ac:dyDescent="0.3">
      <c r="A5324" t="s">
        <v>219</v>
      </c>
      <c r="B5324" t="s">
        <v>1822</v>
      </c>
      <c r="C5324" t="s">
        <v>1620</v>
      </c>
      <c r="D5324">
        <v>0.1</v>
      </c>
      <c r="E5324">
        <v>343</v>
      </c>
      <c r="F5324">
        <v>72</v>
      </c>
      <c r="G5324">
        <v>5</v>
      </c>
      <c r="H5324" t="s">
        <v>12</v>
      </c>
      <c r="I5324" t="s">
        <v>1543</v>
      </c>
    </row>
    <row r="5325" spans="1:9" x14ac:dyDescent="0.3">
      <c r="A5325" t="s">
        <v>986</v>
      </c>
      <c r="B5325" t="s">
        <v>2251</v>
      </c>
      <c r="C5325" t="s">
        <v>1620</v>
      </c>
      <c r="D5325">
        <v>0.1</v>
      </c>
      <c r="E5325">
        <v>75</v>
      </c>
      <c r="F5325">
        <v>29</v>
      </c>
      <c r="G5325">
        <v>1</v>
      </c>
      <c r="H5325" t="s">
        <v>12</v>
      </c>
      <c r="I5325" t="s">
        <v>1543</v>
      </c>
    </row>
    <row r="5326" spans="1:9" x14ac:dyDescent="0.3">
      <c r="A5326" t="s">
        <v>3624</v>
      </c>
      <c r="B5326" t="s">
        <v>2525</v>
      </c>
      <c r="C5326" t="s">
        <v>1542</v>
      </c>
      <c r="D5326">
        <v>0.1</v>
      </c>
      <c r="E5326">
        <v>157</v>
      </c>
      <c r="F5326">
        <v>59</v>
      </c>
      <c r="G5326">
        <v>3</v>
      </c>
      <c r="H5326" t="s">
        <v>12</v>
      </c>
      <c r="I5326" t="s">
        <v>1543</v>
      </c>
    </row>
    <row r="5327" spans="1:9" x14ac:dyDescent="0.3">
      <c r="A5327" t="s">
        <v>2757</v>
      </c>
      <c r="B5327" t="s">
        <v>1843</v>
      </c>
      <c r="C5327" t="s">
        <v>1542</v>
      </c>
      <c r="D5327">
        <v>0.1</v>
      </c>
      <c r="E5327">
        <v>106</v>
      </c>
      <c r="F5327">
        <v>12</v>
      </c>
      <c r="G5327">
        <v>3</v>
      </c>
      <c r="H5327" t="s">
        <v>12</v>
      </c>
      <c r="I5327" t="s">
        <v>1543</v>
      </c>
    </row>
    <row r="5328" spans="1:9" x14ac:dyDescent="0.3">
      <c r="A5328" t="s">
        <v>3625</v>
      </c>
      <c r="B5328" t="s">
        <v>2112</v>
      </c>
      <c r="C5328" t="s">
        <v>1620</v>
      </c>
      <c r="D5328">
        <v>0.1</v>
      </c>
      <c r="E5328">
        <v>187</v>
      </c>
      <c r="F5328">
        <v>-15</v>
      </c>
      <c r="G5328">
        <v>3</v>
      </c>
      <c r="H5328" t="s">
        <v>12</v>
      </c>
      <c r="I5328" t="s">
        <v>1543</v>
      </c>
    </row>
    <row r="5329" spans="1:9" x14ac:dyDescent="0.3">
      <c r="A5329" t="s">
        <v>3138</v>
      </c>
      <c r="B5329" t="s">
        <v>2053</v>
      </c>
      <c r="C5329" t="s">
        <v>1725</v>
      </c>
      <c r="D5329">
        <v>0.1</v>
      </c>
      <c r="E5329">
        <v>559</v>
      </c>
      <c r="F5329">
        <v>-19</v>
      </c>
      <c r="G5329">
        <v>2</v>
      </c>
      <c r="H5329" t="s">
        <v>12</v>
      </c>
      <c r="I5329" t="s">
        <v>1543</v>
      </c>
    </row>
    <row r="5330" spans="1:9" x14ac:dyDescent="0.3">
      <c r="A5330" t="s">
        <v>3626</v>
      </c>
      <c r="B5330" t="s">
        <v>1586</v>
      </c>
      <c r="C5330" t="s">
        <v>1542</v>
      </c>
      <c r="D5330">
        <v>0.1</v>
      </c>
      <c r="E5330">
        <v>232</v>
      </c>
      <c r="F5330">
        <v>85</v>
      </c>
      <c r="G5330">
        <v>3</v>
      </c>
      <c r="H5330" t="s">
        <v>12</v>
      </c>
      <c r="I5330" t="s">
        <v>1543</v>
      </c>
    </row>
    <row r="5331" spans="1:9" x14ac:dyDescent="0.3">
      <c r="A5331" t="s">
        <v>3627</v>
      </c>
      <c r="B5331" t="s">
        <v>2548</v>
      </c>
      <c r="C5331" t="s">
        <v>1620</v>
      </c>
      <c r="D5331">
        <v>0.1</v>
      </c>
      <c r="E5331">
        <v>2366</v>
      </c>
      <c r="F5331">
        <v>552</v>
      </c>
      <c r="G5331">
        <v>5</v>
      </c>
      <c r="H5331" t="s">
        <v>12</v>
      </c>
      <c r="I5331" t="s">
        <v>1543</v>
      </c>
    </row>
    <row r="5332" spans="1:9" x14ac:dyDescent="0.3">
      <c r="A5332" t="s">
        <v>2853</v>
      </c>
      <c r="B5332" t="s">
        <v>1740</v>
      </c>
      <c r="C5332" t="s">
        <v>1587</v>
      </c>
      <c r="D5332">
        <v>0.1</v>
      </c>
      <c r="E5332">
        <v>117</v>
      </c>
      <c r="F5332">
        <v>36</v>
      </c>
      <c r="G5332">
        <v>2</v>
      </c>
      <c r="H5332" t="s">
        <v>12</v>
      </c>
      <c r="I5332" t="s">
        <v>1543</v>
      </c>
    </row>
    <row r="5333" spans="1:9" x14ac:dyDescent="0.3">
      <c r="A5333" t="s">
        <v>2109</v>
      </c>
      <c r="B5333" t="s">
        <v>2204</v>
      </c>
      <c r="C5333" t="s">
        <v>1542</v>
      </c>
      <c r="D5333">
        <v>0.1</v>
      </c>
      <c r="E5333">
        <v>267</v>
      </c>
      <c r="F5333">
        <v>74</v>
      </c>
      <c r="G5333">
        <v>3</v>
      </c>
      <c r="H5333" t="s">
        <v>12</v>
      </c>
      <c r="I5333" t="s">
        <v>1543</v>
      </c>
    </row>
    <row r="5334" spans="1:9" x14ac:dyDescent="0.3">
      <c r="A5334" t="s">
        <v>3628</v>
      </c>
      <c r="B5334" t="s">
        <v>2242</v>
      </c>
      <c r="C5334" t="s">
        <v>1725</v>
      </c>
      <c r="D5334">
        <v>0.1</v>
      </c>
      <c r="E5334">
        <v>154</v>
      </c>
      <c r="F5334">
        <v>3</v>
      </c>
      <c r="G5334">
        <v>4</v>
      </c>
      <c r="H5334" t="s">
        <v>12</v>
      </c>
      <c r="I5334" t="s">
        <v>1543</v>
      </c>
    </row>
    <row r="5335" spans="1:9" x14ac:dyDescent="0.3">
      <c r="A5335" t="s">
        <v>2858</v>
      </c>
      <c r="B5335" t="s">
        <v>2513</v>
      </c>
      <c r="C5335" t="s">
        <v>1587</v>
      </c>
      <c r="D5335">
        <v>0.1</v>
      </c>
      <c r="E5335">
        <v>253</v>
      </c>
      <c r="F5335">
        <v>-11</v>
      </c>
      <c r="G5335">
        <v>1</v>
      </c>
      <c r="H5335" t="s">
        <v>12</v>
      </c>
      <c r="I5335" t="s">
        <v>1543</v>
      </c>
    </row>
    <row r="5336" spans="1:9" x14ac:dyDescent="0.3">
      <c r="A5336" t="s">
        <v>3629</v>
      </c>
      <c r="B5336" t="s">
        <v>2251</v>
      </c>
      <c r="C5336" t="s">
        <v>1620</v>
      </c>
      <c r="D5336">
        <v>0.1</v>
      </c>
      <c r="E5336">
        <v>523</v>
      </c>
      <c r="F5336">
        <v>204</v>
      </c>
      <c r="G5336">
        <v>7</v>
      </c>
      <c r="H5336" t="s">
        <v>12</v>
      </c>
      <c r="I5336" t="s">
        <v>1543</v>
      </c>
    </row>
    <row r="5337" spans="1:9" x14ac:dyDescent="0.3">
      <c r="A5337" t="s">
        <v>3630</v>
      </c>
      <c r="B5337" t="s">
        <v>1758</v>
      </c>
      <c r="C5337" t="s">
        <v>1620</v>
      </c>
      <c r="D5337">
        <v>0.1</v>
      </c>
      <c r="E5337">
        <v>832</v>
      </c>
      <c r="F5337">
        <v>0</v>
      </c>
      <c r="G5337">
        <v>3</v>
      </c>
      <c r="H5337" t="s">
        <v>12</v>
      </c>
      <c r="I5337" t="s">
        <v>1543</v>
      </c>
    </row>
    <row r="5338" spans="1:9" x14ac:dyDescent="0.3">
      <c r="A5338" t="s">
        <v>3631</v>
      </c>
      <c r="B5338" t="s">
        <v>1602</v>
      </c>
      <c r="C5338" t="s">
        <v>1542</v>
      </c>
      <c r="D5338">
        <v>0.1</v>
      </c>
      <c r="E5338">
        <v>503</v>
      </c>
      <c r="F5338">
        <v>-56</v>
      </c>
      <c r="G5338">
        <v>2</v>
      </c>
      <c r="H5338" t="s">
        <v>12</v>
      </c>
      <c r="I5338" t="s">
        <v>1543</v>
      </c>
    </row>
    <row r="5339" spans="1:9" x14ac:dyDescent="0.3">
      <c r="A5339" t="s">
        <v>1989</v>
      </c>
      <c r="B5339" t="s">
        <v>1541</v>
      </c>
      <c r="C5339" t="s">
        <v>1542</v>
      </c>
      <c r="D5339">
        <v>0.1</v>
      </c>
      <c r="E5339">
        <v>1955</v>
      </c>
      <c r="F5339">
        <v>608</v>
      </c>
      <c r="G5339">
        <v>4</v>
      </c>
      <c r="H5339" t="s">
        <v>12</v>
      </c>
      <c r="I5339" t="s">
        <v>1543</v>
      </c>
    </row>
    <row r="5340" spans="1:9" x14ac:dyDescent="0.3">
      <c r="A5340" t="s">
        <v>2665</v>
      </c>
      <c r="B5340" t="s">
        <v>2227</v>
      </c>
      <c r="C5340" t="s">
        <v>1542</v>
      </c>
      <c r="D5340">
        <v>0.1</v>
      </c>
      <c r="E5340">
        <v>1518</v>
      </c>
      <c r="F5340">
        <v>253</v>
      </c>
      <c r="G5340">
        <v>3</v>
      </c>
      <c r="H5340" t="s">
        <v>12</v>
      </c>
      <c r="I5340" t="s">
        <v>1543</v>
      </c>
    </row>
    <row r="5341" spans="1:9" x14ac:dyDescent="0.3">
      <c r="A5341" t="s">
        <v>267</v>
      </c>
      <c r="B5341" t="s">
        <v>2053</v>
      </c>
      <c r="C5341" t="s">
        <v>1587</v>
      </c>
      <c r="D5341">
        <v>0.1</v>
      </c>
      <c r="E5341">
        <v>555</v>
      </c>
      <c r="F5341">
        <v>142</v>
      </c>
      <c r="G5341">
        <v>2</v>
      </c>
      <c r="H5341" t="s">
        <v>12</v>
      </c>
      <c r="I5341" t="s">
        <v>1543</v>
      </c>
    </row>
    <row r="5342" spans="1:9" x14ac:dyDescent="0.3">
      <c r="A5342" t="s">
        <v>3632</v>
      </c>
      <c r="B5342" t="s">
        <v>1758</v>
      </c>
      <c r="C5342" t="s">
        <v>1725</v>
      </c>
      <c r="D5342">
        <v>0.1</v>
      </c>
      <c r="E5342">
        <v>833</v>
      </c>
      <c r="F5342">
        <v>93</v>
      </c>
      <c r="G5342">
        <v>3</v>
      </c>
      <c r="H5342" t="s">
        <v>12</v>
      </c>
      <c r="I5342" t="s">
        <v>1543</v>
      </c>
    </row>
    <row r="5343" spans="1:9" x14ac:dyDescent="0.3">
      <c r="A5343" t="s">
        <v>3633</v>
      </c>
      <c r="B5343" t="s">
        <v>1622</v>
      </c>
      <c r="C5343" t="s">
        <v>1620</v>
      </c>
      <c r="D5343">
        <v>0.1</v>
      </c>
      <c r="E5343">
        <v>1355</v>
      </c>
      <c r="F5343">
        <v>-60</v>
      </c>
      <c r="G5343">
        <v>5</v>
      </c>
      <c r="H5343" t="s">
        <v>12</v>
      </c>
      <c r="I5343" t="s">
        <v>1543</v>
      </c>
    </row>
    <row r="5344" spans="1:9" x14ac:dyDescent="0.3">
      <c r="A5344" t="s">
        <v>1167</v>
      </c>
      <c r="B5344" t="s">
        <v>1782</v>
      </c>
      <c r="C5344" t="s">
        <v>1587</v>
      </c>
      <c r="D5344">
        <v>0.1</v>
      </c>
      <c r="E5344">
        <v>264</v>
      </c>
      <c r="F5344">
        <v>-26</v>
      </c>
      <c r="G5344">
        <v>3</v>
      </c>
      <c r="H5344" t="s">
        <v>12</v>
      </c>
      <c r="I5344" t="s">
        <v>1543</v>
      </c>
    </row>
    <row r="5345" spans="1:9" x14ac:dyDescent="0.3">
      <c r="A5345" t="s">
        <v>3634</v>
      </c>
      <c r="B5345" t="s">
        <v>2204</v>
      </c>
      <c r="C5345" t="s">
        <v>1587</v>
      </c>
      <c r="D5345">
        <v>0.1</v>
      </c>
      <c r="E5345">
        <v>269</v>
      </c>
      <c r="F5345">
        <v>111</v>
      </c>
      <c r="G5345">
        <v>3</v>
      </c>
      <c r="H5345" t="s">
        <v>12</v>
      </c>
      <c r="I5345" t="s">
        <v>1543</v>
      </c>
    </row>
    <row r="5346" spans="1:9" x14ac:dyDescent="0.3">
      <c r="A5346" t="s">
        <v>286</v>
      </c>
      <c r="B5346" t="s">
        <v>2214</v>
      </c>
      <c r="C5346" t="s">
        <v>1725</v>
      </c>
      <c r="D5346">
        <v>0.1</v>
      </c>
      <c r="E5346">
        <v>3151</v>
      </c>
      <c r="F5346">
        <v>-35</v>
      </c>
      <c r="G5346">
        <v>7</v>
      </c>
      <c r="H5346" t="s">
        <v>12</v>
      </c>
      <c r="I5346" t="s">
        <v>1543</v>
      </c>
    </row>
    <row r="5347" spans="1:9" x14ac:dyDescent="0.3">
      <c r="A5347" t="s">
        <v>3635</v>
      </c>
      <c r="B5347" t="s">
        <v>2513</v>
      </c>
      <c r="C5347" t="s">
        <v>1587</v>
      </c>
      <c r="D5347">
        <v>0.1</v>
      </c>
      <c r="E5347">
        <v>1263</v>
      </c>
      <c r="F5347">
        <v>-56</v>
      </c>
      <c r="G5347">
        <v>5</v>
      </c>
      <c r="H5347" t="s">
        <v>12</v>
      </c>
      <c r="I5347" t="s">
        <v>1543</v>
      </c>
    </row>
    <row r="5348" spans="1:9" x14ac:dyDescent="0.3">
      <c r="A5348" t="s">
        <v>1317</v>
      </c>
      <c r="B5348" t="s">
        <v>1724</v>
      </c>
      <c r="C5348" t="s">
        <v>1620</v>
      </c>
      <c r="D5348">
        <v>0.1</v>
      </c>
      <c r="E5348">
        <v>1022</v>
      </c>
      <c r="F5348">
        <v>-23</v>
      </c>
      <c r="G5348">
        <v>2</v>
      </c>
      <c r="H5348" t="s">
        <v>12</v>
      </c>
      <c r="I5348" t="s">
        <v>1543</v>
      </c>
    </row>
    <row r="5349" spans="1:9" x14ac:dyDescent="0.3">
      <c r="A5349" t="s">
        <v>1317</v>
      </c>
      <c r="B5349" t="s">
        <v>2524</v>
      </c>
      <c r="C5349" t="s">
        <v>1587</v>
      </c>
      <c r="D5349">
        <v>0.1</v>
      </c>
      <c r="E5349">
        <v>556</v>
      </c>
      <c r="F5349">
        <v>154</v>
      </c>
      <c r="G5349">
        <v>9</v>
      </c>
      <c r="H5349" t="s">
        <v>12</v>
      </c>
      <c r="I5349" t="s">
        <v>1543</v>
      </c>
    </row>
    <row r="5350" spans="1:9" x14ac:dyDescent="0.3">
      <c r="A5350" t="s">
        <v>1321</v>
      </c>
      <c r="B5350" t="s">
        <v>2251</v>
      </c>
      <c r="C5350" t="s">
        <v>1620</v>
      </c>
      <c r="D5350">
        <v>0.1</v>
      </c>
      <c r="E5350">
        <v>224</v>
      </c>
      <c r="F5350">
        <v>87</v>
      </c>
      <c r="G5350">
        <v>3</v>
      </c>
      <c r="H5350" t="s">
        <v>12</v>
      </c>
      <c r="I5350" t="s">
        <v>1543</v>
      </c>
    </row>
    <row r="5351" spans="1:9" x14ac:dyDescent="0.3">
      <c r="A5351" t="s">
        <v>295</v>
      </c>
      <c r="B5351" t="s">
        <v>1541</v>
      </c>
      <c r="C5351" t="s">
        <v>1587</v>
      </c>
      <c r="D5351">
        <v>0.1</v>
      </c>
      <c r="E5351">
        <v>973</v>
      </c>
      <c r="F5351">
        <v>205</v>
      </c>
      <c r="G5351">
        <v>2</v>
      </c>
      <c r="H5351" t="s">
        <v>12</v>
      </c>
      <c r="I5351" t="s">
        <v>1543</v>
      </c>
    </row>
    <row r="5352" spans="1:9" x14ac:dyDescent="0.3">
      <c r="A5352" t="s">
        <v>1182</v>
      </c>
      <c r="B5352" t="s">
        <v>1758</v>
      </c>
      <c r="C5352" t="s">
        <v>1587</v>
      </c>
      <c r="D5352">
        <v>0.1</v>
      </c>
      <c r="E5352">
        <v>1104</v>
      </c>
      <c r="F5352">
        <v>209</v>
      </c>
      <c r="G5352">
        <v>4</v>
      </c>
      <c r="H5352" t="s">
        <v>12</v>
      </c>
      <c r="I5352" t="s">
        <v>1543</v>
      </c>
    </row>
    <row r="5353" spans="1:9" x14ac:dyDescent="0.3">
      <c r="A5353" t="s">
        <v>2430</v>
      </c>
      <c r="B5353" t="s">
        <v>3294</v>
      </c>
      <c r="C5353" t="s">
        <v>3276</v>
      </c>
      <c r="D5353">
        <v>0.1</v>
      </c>
      <c r="E5353">
        <v>155</v>
      </c>
      <c r="F5353">
        <v>36</v>
      </c>
      <c r="G5353">
        <v>1</v>
      </c>
      <c r="H5353" t="s">
        <v>3146</v>
      </c>
      <c r="I5353" t="s">
        <v>3273</v>
      </c>
    </row>
    <row r="5354" spans="1:9" x14ac:dyDescent="0.3">
      <c r="A5354" t="s">
        <v>719</v>
      </c>
      <c r="B5354" t="s">
        <v>3312</v>
      </c>
      <c r="C5354" t="s">
        <v>3272</v>
      </c>
      <c r="D5354">
        <v>0.1</v>
      </c>
      <c r="E5354">
        <v>552</v>
      </c>
      <c r="F5354">
        <v>165</v>
      </c>
      <c r="G5354">
        <v>5</v>
      </c>
      <c r="H5354" t="s">
        <v>3146</v>
      </c>
      <c r="I5354" t="s">
        <v>3273</v>
      </c>
    </row>
    <row r="5355" spans="1:9" x14ac:dyDescent="0.3">
      <c r="A5355" t="s">
        <v>306</v>
      </c>
      <c r="B5355" t="s">
        <v>3280</v>
      </c>
      <c r="C5355" t="s">
        <v>3276</v>
      </c>
      <c r="D5355">
        <v>0.1</v>
      </c>
      <c r="E5355">
        <v>1113</v>
      </c>
      <c r="F5355">
        <v>260</v>
      </c>
      <c r="G5355">
        <v>3</v>
      </c>
      <c r="H5355" t="s">
        <v>3146</v>
      </c>
      <c r="I5355" t="s">
        <v>3273</v>
      </c>
    </row>
    <row r="5356" spans="1:9" x14ac:dyDescent="0.3">
      <c r="A5356" t="s">
        <v>3511</v>
      </c>
      <c r="B5356" t="s">
        <v>3286</v>
      </c>
      <c r="C5356" t="s">
        <v>1640</v>
      </c>
      <c r="D5356">
        <v>0.1</v>
      </c>
      <c r="E5356">
        <v>608</v>
      </c>
      <c r="F5356">
        <v>189</v>
      </c>
      <c r="G5356">
        <v>4</v>
      </c>
      <c r="H5356" t="s">
        <v>3146</v>
      </c>
      <c r="I5356" t="s">
        <v>3273</v>
      </c>
    </row>
    <row r="5357" spans="1:9" x14ac:dyDescent="0.3">
      <c r="A5357" t="s">
        <v>883</v>
      </c>
      <c r="B5357" t="s">
        <v>3299</v>
      </c>
      <c r="C5357" t="s">
        <v>3276</v>
      </c>
      <c r="D5357">
        <v>0.1</v>
      </c>
      <c r="E5357">
        <v>713</v>
      </c>
      <c r="F5357">
        <v>40</v>
      </c>
      <c r="G5357">
        <v>4</v>
      </c>
      <c r="H5357" t="s">
        <v>3146</v>
      </c>
      <c r="I5357" t="s">
        <v>3273</v>
      </c>
    </row>
    <row r="5358" spans="1:9" x14ac:dyDescent="0.3">
      <c r="A5358" t="s">
        <v>3636</v>
      </c>
      <c r="B5358" t="s">
        <v>3311</v>
      </c>
      <c r="C5358" t="s">
        <v>3276</v>
      </c>
      <c r="D5358">
        <v>0.1</v>
      </c>
      <c r="E5358">
        <v>541</v>
      </c>
      <c r="F5358">
        <v>156</v>
      </c>
      <c r="G5358">
        <v>4</v>
      </c>
      <c r="H5358" t="s">
        <v>3146</v>
      </c>
      <c r="I5358" t="s">
        <v>3273</v>
      </c>
    </row>
    <row r="5359" spans="1:9" x14ac:dyDescent="0.3">
      <c r="A5359" t="s">
        <v>3637</v>
      </c>
      <c r="B5359" t="s">
        <v>3297</v>
      </c>
      <c r="C5359" t="s">
        <v>3279</v>
      </c>
      <c r="D5359">
        <v>0.1</v>
      </c>
      <c r="E5359">
        <v>438</v>
      </c>
      <c r="F5359">
        <v>165</v>
      </c>
      <c r="G5359">
        <v>4</v>
      </c>
      <c r="H5359" t="s">
        <v>3146</v>
      </c>
      <c r="I5359" t="s">
        <v>3273</v>
      </c>
    </row>
    <row r="5360" spans="1:9" x14ac:dyDescent="0.3">
      <c r="A5360" t="s">
        <v>3637</v>
      </c>
      <c r="B5360" t="s">
        <v>3320</v>
      </c>
      <c r="C5360" t="s">
        <v>1640</v>
      </c>
      <c r="D5360">
        <v>0.1</v>
      </c>
      <c r="E5360">
        <v>264</v>
      </c>
      <c r="F5360">
        <v>56</v>
      </c>
      <c r="G5360">
        <v>2</v>
      </c>
      <c r="H5360" t="s">
        <v>3146</v>
      </c>
      <c r="I5360" t="s">
        <v>3273</v>
      </c>
    </row>
    <row r="5361" spans="1:9" x14ac:dyDescent="0.3">
      <c r="A5361" t="s">
        <v>53</v>
      </c>
      <c r="B5361" t="s">
        <v>3297</v>
      </c>
      <c r="C5361" t="s">
        <v>3279</v>
      </c>
      <c r="D5361">
        <v>0.1</v>
      </c>
      <c r="E5361">
        <v>219</v>
      </c>
      <c r="F5361">
        <v>83</v>
      </c>
      <c r="G5361">
        <v>2</v>
      </c>
      <c r="H5361" t="s">
        <v>3146</v>
      </c>
      <c r="I5361" t="s">
        <v>3273</v>
      </c>
    </row>
    <row r="5362" spans="1:9" x14ac:dyDescent="0.3">
      <c r="A5362" t="s">
        <v>53</v>
      </c>
      <c r="B5362" t="s">
        <v>3320</v>
      </c>
      <c r="C5362" t="s">
        <v>3276</v>
      </c>
      <c r="D5362">
        <v>0.1</v>
      </c>
      <c r="E5362">
        <v>535</v>
      </c>
      <c r="F5362">
        <v>59</v>
      </c>
      <c r="G5362">
        <v>4</v>
      </c>
      <c r="H5362" t="s">
        <v>3146</v>
      </c>
      <c r="I5362" t="s">
        <v>3273</v>
      </c>
    </row>
    <row r="5363" spans="1:9" x14ac:dyDescent="0.3">
      <c r="A5363" t="s">
        <v>3638</v>
      </c>
      <c r="B5363" t="s">
        <v>3296</v>
      </c>
      <c r="C5363" t="s">
        <v>3272</v>
      </c>
      <c r="D5363">
        <v>0.1</v>
      </c>
      <c r="E5363">
        <v>332</v>
      </c>
      <c r="F5363">
        <v>55</v>
      </c>
      <c r="G5363">
        <v>3</v>
      </c>
      <c r="H5363" t="s">
        <v>3146</v>
      </c>
      <c r="I5363" t="s">
        <v>3273</v>
      </c>
    </row>
    <row r="5364" spans="1:9" x14ac:dyDescent="0.3">
      <c r="A5364" t="s">
        <v>886</v>
      </c>
      <c r="B5364" t="s">
        <v>3294</v>
      </c>
      <c r="C5364" t="s">
        <v>3279</v>
      </c>
      <c r="D5364">
        <v>0.1</v>
      </c>
      <c r="E5364">
        <v>469</v>
      </c>
      <c r="F5364">
        <v>78</v>
      </c>
      <c r="G5364">
        <v>3</v>
      </c>
      <c r="H5364" t="s">
        <v>3146</v>
      </c>
      <c r="I5364" t="s">
        <v>3273</v>
      </c>
    </row>
    <row r="5365" spans="1:9" x14ac:dyDescent="0.3">
      <c r="A5365" t="s">
        <v>313</v>
      </c>
      <c r="B5365" t="s">
        <v>3320</v>
      </c>
      <c r="C5365" t="s">
        <v>1640</v>
      </c>
      <c r="D5365">
        <v>0.1</v>
      </c>
      <c r="E5365">
        <v>396</v>
      </c>
      <c r="F5365">
        <v>84</v>
      </c>
      <c r="G5365">
        <v>3</v>
      </c>
      <c r="H5365" t="s">
        <v>3146</v>
      </c>
      <c r="I5365" t="s">
        <v>3273</v>
      </c>
    </row>
    <row r="5366" spans="1:9" x14ac:dyDescent="0.3">
      <c r="A5366" t="s">
        <v>3639</v>
      </c>
      <c r="B5366" t="s">
        <v>3271</v>
      </c>
      <c r="C5366" t="s">
        <v>3272</v>
      </c>
      <c r="D5366">
        <v>0.1</v>
      </c>
      <c r="E5366">
        <v>439</v>
      </c>
      <c r="F5366">
        <v>117</v>
      </c>
      <c r="G5366">
        <v>4</v>
      </c>
      <c r="H5366" t="s">
        <v>3146</v>
      </c>
      <c r="I5366" t="s">
        <v>3273</v>
      </c>
    </row>
    <row r="5367" spans="1:9" x14ac:dyDescent="0.3">
      <c r="A5367" t="s">
        <v>1818</v>
      </c>
      <c r="B5367" t="s">
        <v>3299</v>
      </c>
      <c r="C5367" t="s">
        <v>3279</v>
      </c>
      <c r="D5367">
        <v>0.1</v>
      </c>
      <c r="E5367">
        <v>1076</v>
      </c>
      <c r="F5367">
        <v>24</v>
      </c>
      <c r="G5367">
        <v>6</v>
      </c>
      <c r="H5367" t="s">
        <v>3146</v>
      </c>
      <c r="I5367" t="s">
        <v>3273</v>
      </c>
    </row>
    <row r="5368" spans="1:9" x14ac:dyDescent="0.3">
      <c r="A5368" t="s">
        <v>1034</v>
      </c>
      <c r="B5368" t="s">
        <v>3293</v>
      </c>
      <c r="C5368" t="s">
        <v>1640</v>
      </c>
      <c r="D5368">
        <v>0.1</v>
      </c>
      <c r="E5368">
        <v>514</v>
      </c>
      <c r="F5368">
        <v>108</v>
      </c>
      <c r="G5368">
        <v>4</v>
      </c>
      <c r="H5368" t="s">
        <v>3146</v>
      </c>
      <c r="I5368" t="s">
        <v>3273</v>
      </c>
    </row>
    <row r="5369" spans="1:9" x14ac:dyDescent="0.3">
      <c r="A5369" t="s">
        <v>3065</v>
      </c>
      <c r="B5369" t="s">
        <v>3284</v>
      </c>
      <c r="C5369" t="s">
        <v>3272</v>
      </c>
      <c r="D5369">
        <v>0.1</v>
      </c>
      <c r="E5369">
        <v>785</v>
      </c>
      <c r="F5369">
        <v>270</v>
      </c>
      <c r="G5369">
        <v>2</v>
      </c>
      <c r="H5369" t="s">
        <v>3146</v>
      </c>
      <c r="I5369" t="s">
        <v>3273</v>
      </c>
    </row>
    <row r="5370" spans="1:9" x14ac:dyDescent="0.3">
      <c r="A5370" t="s">
        <v>1908</v>
      </c>
      <c r="B5370" t="s">
        <v>3275</v>
      </c>
      <c r="C5370" t="s">
        <v>3272</v>
      </c>
      <c r="D5370">
        <v>0.1</v>
      </c>
      <c r="E5370">
        <v>654</v>
      </c>
      <c r="F5370">
        <v>247</v>
      </c>
      <c r="G5370">
        <v>2</v>
      </c>
      <c r="H5370" t="s">
        <v>3146</v>
      </c>
      <c r="I5370" t="s">
        <v>3273</v>
      </c>
    </row>
    <row r="5371" spans="1:9" x14ac:dyDescent="0.3">
      <c r="A5371" t="s">
        <v>1036</v>
      </c>
      <c r="B5371" t="s">
        <v>3281</v>
      </c>
      <c r="C5371" t="s">
        <v>1640</v>
      </c>
      <c r="D5371">
        <v>0.1</v>
      </c>
      <c r="E5371">
        <v>1182</v>
      </c>
      <c r="F5371">
        <v>499</v>
      </c>
      <c r="G5371">
        <v>3</v>
      </c>
      <c r="H5371" t="s">
        <v>3146</v>
      </c>
      <c r="I5371" t="s">
        <v>3273</v>
      </c>
    </row>
    <row r="5372" spans="1:9" x14ac:dyDescent="0.3">
      <c r="A5372" t="s">
        <v>3640</v>
      </c>
      <c r="B5372" t="s">
        <v>3324</v>
      </c>
      <c r="C5372" t="s">
        <v>3279</v>
      </c>
      <c r="D5372">
        <v>0.1</v>
      </c>
      <c r="E5372">
        <v>410</v>
      </c>
      <c r="F5372">
        <v>155</v>
      </c>
      <c r="G5372">
        <v>3</v>
      </c>
      <c r="H5372" t="s">
        <v>3146</v>
      </c>
      <c r="I5372" t="s">
        <v>3273</v>
      </c>
    </row>
    <row r="5373" spans="1:9" x14ac:dyDescent="0.3">
      <c r="A5373" t="s">
        <v>3641</v>
      </c>
      <c r="B5373" t="s">
        <v>3288</v>
      </c>
      <c r="C5373" t="s">
        <v>3279</v>
      </c>
      <c r="D5373">
        <v>0.1</v>
      </c>
      <c r="E5373">
        <v>746</v>
      </c>
      <c r="F5373">
        <v>182</v>
      </c>
      <c r="G5373">
        <v>2</v>
      </c>
      <c r="H5373" t="s">
        <v>3146</v>
      </c>
      <c r="I5373" t="s">
        <v>3273</v>
      </c>
    </row>
    <row r="5374" spans="1:9" x14ac:dyDescent="0.3">
      <c r="A5374" t="s">
        <v>604</v>
      </c>
      <c r="B5374" t="s">
        <v>3285</v>
      </c>
      <c r="C5374" t="s">
        <v>3272</v>
      </c>
      <c r="D5374">
        <v>0.1</v>
      </c>
      <c r="E5374">
        <v>769</v>
      </c>
      <c r="F5374">
        <v>299</v>
      </c>
      <c r="G5374">
        <v>6</v>
      </c>
      <c r="H5374" t="s">
        <v>3146</v>
      </c>
      <c r="I5374" t="s">
        <v>3273</v>
      </c>
    </row>
    <row r="5375" spans="1:9" x14ac:dyDescent="0.3">
      <c r="A5375" t="s">
        <v>1915</v>
      </c>
      <c r="B5375" t="s">
        <v>3642</v>
      </c>
      <c r="C5375" t="s">
        <v>3279</v>
      </c>
      <c r="D5375">
        <v>0.1</v>
      </c>
      <c r="E5375">
        <v>3178</v>
      </c>
      <c r="F5375">
        <v>-177</v>
      </c>
      <c r="G5375">
        <v>9</v>
      </c>
      <c r="H5375" t="s">
        <v>3146</v>
      </c>
      <c r="I5375" t="s">
        <v>3273</v>
      </c>
    </row>
    <row r="5376" spans="1:9" x14ac:dyDescent="0.3">
      <c r="A5376" t="s">
        <v>902</v>
      </c>
      <c r="B5376" t="s">
        <v>3286</v>
      </c>
      <c r="C5376" t="s">
        <v>3276</v>
      </c>
      <c r="D5376">
        <v>0.1</v>
      </c>
      <c r="E5376">
        <v>307</v>
      </c>
      <c r="F5376">
        <v>82</v>
      </c>
      <c r="G5376">
        <v>2</v>
      </c>
      <c r="H5376" t="s">
        <v>3146</v>
      </c>
      <c r="I5376" t="s">
        <v>3273</v>
      </c>
    </row>
    <row r="5377" spans="1:9" x14ac:dyDescent="0.3">
      <c r="A5377" t="s">
        <v>2809</v>
      </c>
      <c r="B5377" t="s">
        <v>3293</v>
      </c>
      <c r="C5377" t="s">
        <v>1640</v>
      </c>
      <c r="D5377">
        <v>0.1</v>
      </c>
      <c r="E5377">
        <v>257</v>
      </c>
      <c r="F5377">
        <v>54</v>
      </c>
      <c r="G5377">
        <v>2</v>
      </c>
      <c r="H5377" t="s">
        <v>3146</v>
      </c>
      <c r="I5377" t="s">
        <v>3273</v>
      </c>
    </row>
    <row r="5378" spans="1:9" x14ac:dyDescent="0.3">
      <c r="A5378" t="s">
        <v>2809</v>
      </c>
      <c r="B5378" t="s">
        <v>3280</v>
      </c>
      <c r="C5378" t="s">
        <v>3279</v>
      </c>
      <c r="D5378">
        <v>0.1</v>
      </c>
      <c r="E5378">
        <v>744</v>
      </c>
      <c r="F5378">
        <v>66</v>
      </c>
      <c r="G5378">
        <v>2</v>
      </c>
      <c r="H5378" t="s">
        <v>3146</v>
      </c>
      <c r="I5378" t="s">
        <v>3273</v>
      </c>
    </row>
    <row r="5379" spans="1:9" x14ac:dyDescent="0.3">
      <c r="A5379" t="s">
        <v>3521</v>
      </c>
      <c r="B5379" t="s">
        <v>3290</v>
      </c>
      <c r="C5379" t="s">
        <v>3279</v>
      </c>
      <c r="D5379">
        <v>0.1</v>
      </c>
      <c r="E5379">
        <v>305</v>
      </c>
      <c r="F5379">
        <v>105</v>
      </c>
      <c r="G5379">
        <v>2</v>
      </c>
      <c r="H5379" t="s">
        <v>3146</v>
      </c>
      <c r="I5379" t="s">
        <v>3273</v>
      </c>
    </row>
    <row r="5380" spans="1:9" x14ac:dyDescent="0.3">
      <c r="A5380" t="s">
        <v>3643</v>
      </c>
      <c r="B5380" t="s">
        <v>3320</v>
      </c>
      <c r="C5380" t="s">
        <v>3272</v>
      </c>
      <c r="D5380">
        <v>0.1</v>
      </c>
      <c r="E5380">
        <v>398</v>
      </c>
      <c r="F5380">
        <v>-13</v>
      </c>
      <c r="G5380">
        <v>3</v>
      </c>
      <c r="H5380" t="s">
        <v>3146</v>
      </c>
      <c r="I5380" t="s">
        <v>3273</v>
      </c>
    </row>
    <row r="5381" spans="1:9" x14ac:dyDescent="0.3">
      <c r="A5381" t="s">
        <v>3522</v>
      </c>
      <c r="B5381" t="s">
        <v>3281</v>
      </c>
      <c r="C5381" t="s">
        <v>3279</v>
      </c>
      <c r="D5381">
        <v>0.1</v>
      </c>
      <c r="E5381">
        <v>1983</v>
      </c>
      <c r="F5381">
        <v>617</v>
      </c>
      <c r="G5381">
        <v>5</v>
      </c>
      <c r="H5381" t="s">
        <v>3146</v>
      </c>
      <c r="I5381" t="s">
        <v>3273</v>
      </c>
    </row>
    <row r="5382" spans="1:9" x14ac:dyDescent="0.3">
      <c r="A5382" t="s">
        <v>3644</v>
      </c>
      <c r="B5382" t="s">
        <v>3314</v>
      </c>
      <c r="C5382" t="s">
        <v>3276</v>
      </c>
      <c r="D5382">
        <v>0.1</v>
      </c>
      <c r="E5382">
        <v>705</v>
      </c>
      <c r="F5382">
        <v>102</v>
      </c>
      <c r="G5382">
        <v>4</v>
      </c>
      <c r="H5382" t="s">
        <v>3146</v>
      </c>
      <c r="I5382" t="s">
        <v>3273</v>
      </c>
    </row>
    <row r="5383" spans="1:9" x14ac:dyDescent="0.3">
      <c r="A5383" t="s">
        <v>3645</v>
      </c>
      <c r="B5383" t="s">
        <v>3302</v>
      </c>
      <c r="C5383" t="s">
        <v>1640</v>
      </c>
      <c r="D5383">
        <v>0.1</v>
      </c>
      <c r="E5383">
        <v>454</v>
      </c>
      <c r="F5383">
        <v>126</v>
      </c>
      <c r="G5383">
        <v>3</v>
      </c>
      <c r="H5383" t="s">
        <v>3146</v>
      </c>
      <c r="I5383" t="s">
        <v>3273</v>
      </c>
    </row>
    <row r="5384" spans="1:9" x14ac:dyDescent="0.3">
      <c r="A5384" t="s">
        <v>332</v>
      </c>
      <c r="B5384" t="s">
        <v>3285</v>
      </c>
      <c r="C5384" t="s">
        <v>3272</v>
      </c>
      <c r="D5384">
        <v>0.1</v>
      </c>
      <c r="E5384">
        <v>256</v>
      </c>
      <c r="F5384">
        <v>100</v>
      </c>
      <c r="G5384">
        <v>2</v>
      </c>
      <c r="H5384" t="s">
        <v>3146</v>
      </c>
      <c r="I5384" t="s">
        <v>3273</v>
      </c>
    </row>
    <row r="5385" spans="1:9" x14ac:dyDescent="0.3">
      <c r="A5385" t="s">
        <v>3433</v>
      </c>
      <c r="B5385" t="s">
        <v>3278</v>
      </c>
      <c r="C5385" t="s">
        <v>1640</v>
      </c>
      <c r="D5385">
        <v>0.1</v>
      </c>
      <c r="E5385">
        <v>1394</v>
      </c>
      <c r="F5385">
        <v>356</v>
      </c>
      <c r="G5385">
        <v>4</v>
      </c>
      <c r="H5385" t="s">
        <v>3146</v>
      </c>
      <c r="I5385" t="s">
        <v>3273</v>
      </c>
    </row>
    <row r="5386" spans="1:9" x14ac:dyDescent="0.3">
      <c r="A5386" t="s">
        <v>1061</v>
      </c>
      <c r="B5386" t="s">
        <v>3311</v>
      </c>
      <c r="C5386" t="s">
        <v>3276</v>
      </c>
      <c r="D5386">
        <v>0.1</v>
      </c>
      <c r="E5386">
        <v>406</v>
      </c>
      <c r="F5386">
        <v>117</v>
      </c>
      <c r="G5386">
        <v>3</v>
      </c>
      <c r="H5386" t="s">
        <v>3146</v>
      </c>
      <c r="I5386" t="s">
        <v>3273</v>
      </c>
    </row>
    <row r="5387" spans="1:9" x14ac:dyDescent="0.3">
      <c r="A5387" t="s">
        <v>611</v>
      </c>
      <c r="B5387" t="s">
        <v>3293</v>
      </c>
      <c r="C5387" t="s">
        <v>3279</v>
      </c>
      <c r="D5387">
        <v>0.1</v>
      </c>
      <c r="E5387">
        <v>131</v>
      </c>
      <c r="F5387">
        <v>7</v>
      </c>
      <c r="G5387">
        <v>1</v>
      </c>
      <c r="H5387" t="s">
        <v>3146</v>
      </c>
      <c r="I5387" t="s">
        <v>3273</v>
      </c>
    </row>
    <row r="5388" spans="1:9" x14ac:dyDescent="0.3">
      <c r="A5388" t="s">
        <v>611</v>
      </c>
      <c r="B5388" t="s">
        <v>3283</v>
      </c>
      <c r="C5388" t="s">
        <v>3279</v>
      </c>
      <c r="D5388">
        <v>0.1</v>
      </c>
      <c r="E5388">
        <v>259</v>
      </c>
      <c r="F5388">
        <v>-9</v>
      </c>
      <c r="G5388">
        <v>2</v>
      </c>
      <c r="H5388" t="s">
        <v>3146</v>
      </c>
      <c r="I5388" t="s">
        <v>3273</v>
      </c>
    </row>
    <row r="5389" spans="1:9" x14ac:dyDescent="0.3">
      <c r="A5389" t="s">
        <v>611</v>
      </c>
      <c r="B5389" t="s">
        <v>3299</v>
      </c>
      <c r="C5389" t="s">
        <v>3272</v>
      </c>
      <c r="D5389">
        <v>0.1</v>
      </c>
      <c r="E5389">
        <v>1239</v>
      </c>
      <c r="F5389">
        <v>468</v>
      </c>
      <c r="G5389">
        <v>7</v>
      </c>
      <c r="H5389" t="s">
        <v>3146</v>
      </c>
      <c r="I5389" t="s">
        <v>3273</v>
      </c>
    </row>
    <row r="5390" spans="1:9" x14ac:dyDescent="0.3">
      <c r="A5390" t="s">
        <v>3646</v>
      </c>
      <c r="B5390" t="s">
        <v>3302</v>
      </c>
      <c r="C5390" t="s">
        <v>3279</v>
      </c>
      <c r="D5390">
        <v>0.1</v>
      </c>
      <c r="E5390">
        <v>1080</v>
      </c>
      <c r="F5390">
        <v>36</v>
      </c>
      <c r="G5390">
        <v>7</v>
      </c>
      <c r="H5390" t="s">
        <v>3146</v>
      </c>
      <c r="I5390" t="s">
        <v>3273</v>
      </c>
    </row>
    <row r="5391" spans="1:9" x14ac:dyDescent="0.3">
      <c r="A5391" t="s">
        <v>748</v>
      </c>
      <c r="B5391" t="s">
        <v>3274</v>
      </c>
      <c r="C5391" t="s">
        <v>3272</v>
      </c>
      <c r="D5391">
        <v>0.1</v>
      </c>
      <c r="E5391">
        <v>743</v>
      </c>
      <c r="F5391">
        <v>256</v>
      </c>
      <c r="G5391">
        <v>2</v>
      </c>
      <c r="H5391" t="s">
        <v>3146</v>
      </c>
      <c r="I5391" t="s">
        <v>3273</v>
      </c>
    </row>
    <row r="5392" spans="1:9" x14ac:dyDescent="0.3">
      <c r="A5392" t="s">
        <v>98</v>
      </c>
      <c r="B5392" t="s">
        <v>3305</v>
      </c>
      <c r="C5392" t="s">
        <v>3276</v>
      </c>
      <c r="D5392">
        <v>0.1</v>
      </c>
      <c r="E5392">
        <v>269</v>
      </c>
      <c r="F5392">
        <v>84</v>
      </c>
      <c r="G5392">
        <v>2</v>
      </c>
      <c r="H5392" t="s">
        <v>3146</v>
      </c>
      <c r="I5392" t="s">
        <v>3273</v>
      </c>
    </row>
    <row r="5393" spans="1:9" x14ac:dyDescent="0.3">
      <c r="A5393" t="s">
        <v>538</v>
      </c>
      <c r="B5393" t="s">
        <v>3275</v>
      </c>
      <c r="C5393" t="s">
        <v>3276</v>
      </c>
      <c r="D5393">
        <v>0.1</v>
      </c>
      <c r="E5393">
        <v>1970</v>
      </c>
      <c r="F5393">
        <v>503</v>
      </c>
      <c r="G5393">
        <v>6</v>
      </c>
      <c r="H5393" t="s">
        <v>3146</v>
      </c>
      <c r="I5393" t="s">
        <v>3273</v>
      </c>
    </row>
    <row r="5394" spans="1:9" x14ac:dyDescent="0.3">
      <c r="A5394" t="s">
        <v>3647</v>
      </c>
      <c r="B5394" t="s">
        <v>3299</v>
      </c>
      <c r="C5394" t="s">
        <v>3276</v>
      </c>
      <c r="D5394">
        <v>0.1</v>
      </c>
      <c r="E5394">
        <v>357</v>
      </c>
      <c r="F5394">
        <v>20</v>
      </c>
      <c r="G5394">
        <v>2</v>
      </c>
      <c r="H5394" t="s">
        <v>3146</v>
      </c>
      <c r="I5394" t="s">
        <v>3273</v>
      </c>
    </row>
    <row r="5395" spans="1:9" x14ac:dyDescent="0.3">
      <c r="A5395" t="s">
        <v>3648</v>
      </c>
      <c r="B5395" t="s">
        <v>3280</v>
      </c>
      <c r="C5395" t="s">
        <v>1640</v>
      </c>
      <c r="D5395">
        <v>0.1</v>
      </c>
      <c r="E5395">
        <v>2584</v>
      </c>
      <c r="F5395">
        <v>660</v>
      </c>
      <c r="G5395">
        <v>7</v>
      </c>
      <c r="H5395" t="s">
        <v>3146</v>
      </c>
      <c r="I5395" t="s">
        <v>3273</v>
      </c>
    </row>
    <row r="5396" spans="1:9" x14ac:dyDescent="0.3">
      <c r="A5396" t="s">
        <v>3649</v>
      </c>
      <c r="B5396" t="s">
        <v>3306</v>
      </c>
      <c r="C5396" t="s">
        <v>3279</v>
      </c>
      <c r="D5396">
        <v>0.1</v>
      </c>
      <c r="E5396">
        <v>467</v>
      </c>
      <c r="F5396">
        <v>-26</v>
      </c>
      <c r="G5396">
        <v>3</v>
      </c>
      <c r="H5396" t="s">
        <v>3146</v>
      </c>
      <c r="I5396" t="s">
        <v>3273</v>
      </c>
    </row>
    <row r="5397" spans="1:9" x14ac:dyDescent="0.3">
      <c r="A5397" t="s">
        <v>3605</v>
      </c>
      <c r="B5397" t="s">
        <v>3642</v>
      </c>
      <c r="C5397" t="s">
        <v>3279</v>
      </c>
      <c r="D5397">
        <v>0.1</v>
      </c>
      <c r="E5397">
        <v>1765</v>
      </c>
      <c r="F5397">
        <v>-98</v>
      </c>
      <c r="G5397">
        <v>5</v>
      </c>
      <c r="H5397" t="s">
        <v>3146</v>
      </c>
      <c r="I5397" t="s">
        <v>3273</v>
      </c>
    </row>
    <row r="5398" spans="1:9" x14ac:dyDescent="0.3">
      <c r="A5398" t="s">
        <v>3650</v>
      </c>
      <c r="B5398" t="s">
        <v>3283</v>
      </c>
      <c r="C5398" t="s">
        <v>3279</v>
      </c>
      <c r="D5398">
        <v>0.1</v>
      </c>
      <c r="E5398">
        <v>907</v>
      </c>
      <c r="F5398">
        <v>-30</v>
      </c>
      <c r="G5398">
        <v>7</v>
      </c>
      <c r="H5398" t="s">
        <v>3146</v>
      </c>
      <c r="I5398" t="s">
        <v>3273</v>
      </c>
    </row>
    <row r="5399" spans="1:9" x14ac:dyDescent="0.3">
      <c r="A5399" t="s">
        <v>123</v>
      </c>
      <c r="B5399" t="s">
        <v>3281</v>
      </c>
      <c r="C5399" t="s">
        <v>3276</v>
      </c>
      <c r="D5399">
        <v>0.1</v>
      </c>
      <c r="E5399">
        <v>791</v>
      </c>
      <c r="F5399">
        <v>-53</v>
      </c>
      <c r="G5399">
        <v>2</v>
      </c>
      <c r="H5399" t="s">
        <v>3146</v>
      </c>
      <c r="I5399" t="s">
        <v>3273</v>
      </c>
    </row>
    <row r="5400" spans="1:9" x14ac:dyDescent="0.3">
      <c r="A5400" t="s">
        <v>483</v>
      </c>
      <c r="B5400" t="s">
        <v>3309</v>
      </c>
      <c r="C5400" t="s">
        <v>1640</v>
      </c>
      <c r="D5400">
        <v>0.1</v>
      </c>
      <c r="E5400">
        <v>1310</v>
      </c>
      <c r="F5400">
        <v>73</v>
      </c>
      <c r="G5400">
        <v>4</v>
      </c>
      <c r="H5400" t="s">
        <v>3146</v>
      </c>
      <c r="I5400" t="s">
        <v>3273</v>
      </c>
    </row>
    <row r="5401" spans="1:9" x14ac:dyDescent="0.3">
      <c r="A5401" t="s">
        <v>129</v>
      </c>
      <c r="B5401" t="s">
        <v>3274</v>
      </c>
      <c r="C5401" t="s">
        <v>3272</v>
      </c>
      <c r="D5401">
        <v>0.1</v>
      </c>
      <c r="E5401">
        <v>1857</v>
      </c>
      <c r="F5401">
        <v>640</v>
      </c>
      <c r="G5401">
        <v>5</v>
      </c>
      <c r="H5401" t="s">
        <v>3146</v>
      </c>
      <c r="I5401" t="s">
        <v>3273</v>
      </c>
    </row>
    <row r="5402" spans="1:9" x14ac:dyDescent="0.3">
      <c r="A5402" t="s">
        <v>129</v>
      </c>
      <c r="B5402" t="s">
        <v>3290</v>
      </c>
      <c r="C5402" t="s">
        <v>3276</v>
      </c>
      <c r="D5402">
        <v>0.1</v>
      </c>
      <c r="E5402">
        <v>454</v>
      </c>
      <c r="F5402">
        <v>66</v>
      </c>
      <c r="G5402">
        <v>3</v>
      </c>
      <c r="H5402" t="s">
        <v>3146</v>
      </c>
      <c r="I5402" t="s">
        <v>3273</v>
      </c>
    </row>
    <row r="5403" spans="1:9" x14ac:dyDescent="0.3">
      <c r="A5403" t="s">
        <v>129</v>
      </c>
      <c r="B5403" t="s">
        <v>3320</v>
      </c>
      <c r="C5403" t="s">
        <v>3279</v>
      </c>
      <c r="D5403">
        <v>0.1</v>
      </c>
      <c r="E5403">
        <v>405</v>
      </c>
      <c r="F5403">
        <v>90</v>
      </c>
      <c r="G5403">
        <v>3</v>
      </c>
      <c r="H5403" t="s">
        <v>3146</v>
      </c>
      <c r="I5403" t="s">
        <v>3273</v>
      </c>
    </row>
    <row r="5404" spans="1:9" x14ac:dyDescent="0.3">
      <c r="A5404" t="s">
        <v>2564</v>
      </c>
      <c r="B5404" t="s">
        <v>3271</v>
      </c>
      <c r="C5404" t="s">
        <v>1640</v>
      </c>
      <c r="D5404">
        <v>0.1</v>
      </c>
      <c r="E5404">
        <v>766</v>
      </c>
      <c r="F5404">
        <v>315</v>
      </c>
      <c r="G5404">
        <v>7</v>
      </c>
      <c r="H5404" t="s">
        <v>3146</v>
      </c>
      <c r="I5404" t="s">
        <v>3273</v>
      </c>
    </row>
    <row r="5405" spans="1:9" x14ac:dyDescent="0.3">
      <c r="A5405" t="s">
        <v>3584</v>
      </c>
      <c r="B5405" t="s">
        <v>3290</v>
      </c>
      <c r="C5405" t="s">
        <v>3272</v>
      </c>
      <c r="D5405">
        <v>0.1</v>
      </c>
      <c r="E5405">
        <v>750</v>
      </c>
      <c r="F5405">
        <v>92</v>
      </c>
      <c r="G5405">
        <v>5</v>
      </c>
      <c r="H5405" t="s">
        <v>3146</v>
      </c>
      <c r="I5405" t="s">
        <v>3273</v>
      </c>
    </row>
    <row r="5406" spans="1:9" x14ac:dyDescent="0.3">
      <c r="A5406" t="s">
        <v>3651</v>
      </c>
      <c r="B5406" t="s">
        <v>3296</v>
      </c>
      <c r="C5406" t="s">
        <v>3272</v>
      </c>
      <c r="D5406">
        <v>0.1</v>
      </c>
      <c r="E5406">
        <v>221</v>
      </c>
      <c r="F5406">
        <v>37</v>
      </c>
      <c r="G5406">
        <v>2</v>
      </c>
      <c r="H5406" t="s">
        <v>3146</v>
      </c>
      <c r="I5406" t="s">
        <v>3273</v>
      </c>
    </row>
    <row r="5407" spans="1:9" x14ac:dyDescent="0.3">
      <c r="A5407" t="s">
        <v>3652</v>
      </c>
      <c r="B5407" t="s">
        <v>3320</v>
      </c>
      <c r="C5407" t="s">
        <v>3272</v>
      </c>
      <c r="D5407">
        <v>0.1</v>
      </c>
      <c r="E5407">
        <v>133</v>
      </c>
      <c r="F5407">
        <v>-4</v>
      </c>
      <c r="G5407">
        <v>1</v>
      </c>
      <c r="H5407" t="s">
        <v>3146</v>
      </c>
      <c r="I5407" t="s">
        <v>3273</v>
      </c>
    </row>
    <row r="5408" spans="1:9" x14ac:dyDescent="0.3">
      <c r="A5408" t="s">
        <v>3653</v>
      </c>
      <c r="B5408" t="s">
        <v>3306</v>
      </c>
      <c r="C5408" t="s">
        <v>3272</v>
      </c>
      <c r="D5408">
        <v>0.1</v>
      </c>
      <c r="E5408">
        <v>460</v>
      </c>
      <c r="F5408">
        <v>-21</v>
      </c>
      <c r="G5408">
        <v>3</v>
      </c>
      <c r="H5408" t="s">
        <v>3146</v>
      </c>
      <c r="I5408" t="s">
        <v>3273</v>
      </c>
    </row>
    <row r="5409" spans="1:9" x14ac:dyDescent="0.3">
      <c r="A5409" t="s">
        <v>2920</v>
      </c>
      <c r="B5409" t="s">
        <v>3299</v>
      </c>
      <c r="C5409" t="s">
        <v>3276</v>
      </c>
      <c r="D5409">
        <v>0.1</v>
      </c>
      <c r="E5409">
        <v>713</v>
      </c>
      <c r="F5409">
        <v>40</v>
      </c>
      <c r="G5409">
        <v>4</v>
      </c>
      <c r="H5409" t="s">
        <v>3146</v>
      </c>
      <c r="I5409" t="s">
        <v>3273</v>
      </c>
    </row>
    <row r="5410" spans="1:9" x14ac:dyDescent="0.3">
      <c r="A5410" t="s">
        <v>3654</v>
      </c>
      <c r="B5410" t="s">
        <v>3300</v>
      </c>
      <c r="C5410" t="s">
        <v>3279</v>
      </c>
      <c r="D5410">
        <v>0.1</v>
      </c>
      <c r="E5410">
        <v>985</v>
      </c>
      <c r="F5410">
        <v>142</v>
      </c>
      <c r="G5410">
        <v>3</v>
      </c>
      <c r="H5410" t="s">
        <v>3146</v>
      </c>
      <c r="I5410" t="s">
        <v>3273</v>
      </c>
    </row>
    <row r="5411" spans="1:9" x14ac:dyDescent="0.3">
      <c r="A5411" t="s">
        <v>2365</v>
      </c>
      <c r="B5411" t="s">
        <v>3280</v>
      </c>
      <c r="C5411" t="s">
        <v>3276</v>
      </c>
      <c r="D5411">
        <v>0.1</v>
      </c>
      <c r="E5411">
        <v>371</v>
      </c>
      <c r="F5411">
        <v>87</v>
      </c>
      <c r="G5411">
        <v>1</v>
      </c>
      <c r="H5411" t="s">
        <v>3146</v>
      </c>
      <c r="I5411" t="s">
        <v>3273</v>
      </c>
    </row>
    <row r="5412" spans="1:9" x14ac:dyDescent="0.3">
      <c r="A5412" t="s">
        <v>3655</v>
      </c>
      <c r="B5412" t="s">
        <v>3281</v>
      </c>
      <c r="C5412" t="s">
        <v>3272</v>
      </c>
      <c r="D5412">
        <v>0.1</v>
      </c>
      <c r="E5412">
        <v>1972</v>
      </c>
      <c r="F5412">
        <v>350</v>
      </c>
      <c r="G5412">
        <v>5</v>
      </c>
      <c r="H5412" t="s">
        <v>3146</v>
      </c>
      <c r="I5412" t="s">
        <v>3273</v>
      </c>
    </row>
    <row r="5413" spans="1:9" x14ac:dyDescent="0.3">
      <c r="A5413" t="s">
        <v>1734</v>
      </c>
      <c r="B5413" t="s">
        <v>3300</v>
      </c>
      <c r="C5413" t="s">
        <v>3272</v>
      </c>
      <c r="D5413">
        <v>0.1</v>
      </c>
      <c r="E5413">
        <v>978</v>
      </c>
      <c r="F5413">
        <v>11</v>
      </c>
      <c r="G5413">
        <v>3</v>
      </c>
      <c r="H5413" t="s">
        <v>3146</v>
      </c>
      <c r="I5413" t="s">
        <v>3273</v>
      </c>
    </row>
    <row r="5414" spans="1:9" x14ac:dyDescent="0.3">
      <c r="A5414" t="s">
        <v>1734</v>
      </c>
      <c r="B5414" t="s">
        <v>3320</v>
      </c>
      <c r="C5414" t="s">
        <v>3276</v>
      </c>
      <c r="D5414">
        <v>0.1</v>
      </c>
      <c r="E5414">
        <v>268</v>
      </c>
      <c r="F5414">
        <v>30</v>
      </c>
      <c r="G5414">
        <v>2</v>
      </c>
      <c r="H5414" t="s">
        <v>3146</v>
      </c>
      <c r="I5414" t="s">
        <v>3273</v>
      </c>
    </row>
    <row r="5415" spans="1:9" x14ac:dyDescent="0.3">
      <c r="A5415" t="s">
        <v>3656</v>
      </c>
      <c r="B5415" t="s">
        <v>3288</v>
      </c>
      <c r="C5415" t="s">
        <v>3272</v>
      </c>
      <c r="D5415">
        <v>0.1</v>
      </c>
      <c r="E5415">
        <v>1853</v>
      </c>
      <c r="F5415">
        <v>576</v>
      </c>
      <c r="G5415">
        <v>5</v>
      </c>
      <c r="H5415" t="s">
        <v>3146</v>
      </c>
      <c r="I5415" t="s">
        <v>3273</v>
      </c>
    </row>
    <row r="5416" spans="1:9" x14ac:dyDescent="0.3">
      <c r="A5416" t="s">
        <v>1844</v>
      </c>
      <c r="B5416" t="s">
        <v>3286</v>
      </c>
      <c r="C5416" t="s">
        <v>3272</v>
      </c>
      <c r="D5416">
        <v>0.1</v>
      </c>
      <c r="E5416">
        <v>762</v>
      </c>
      <c r="F5416">
        <v>-8</v>
      </c>
      <c r="G5416">
        <v>5</v>
      </c>
      <c r="H5416" t="s">
        <v>3146</v>
      </c>
      <c r="I5416" t="s">
        <v>3273</v>
      </c>
    </row>
    <row r="5417" spans="1:9" x14ac:dyDescent="0.3">
      <c r="A5417" t="s">
        <v>1087</v>
      </c>
      <c r="B5417" t="s">
        <v>3309</v>
      </c>
      <c r="C5417" t="s">
        <v>3272</v>
      </c>
      <c r="D5417">
        <v>0.1</v>
      </c>
      <c r="E5417">
        <v>656</v>
      </c>
      <c r="F5417">
        <v>-36</v>
      </c>
      <c r="G5417">
        <v>2</v>
      </c>
      <c r="H5417" t="s">
        <v>3146</v>
      </c>
      <c r="I5417" t="s">
        <v>3273</v>
      </c>
    </row>
    <row r="5418" spans="1:9" x14ac:dyDescent="0.3">
      <c r="A5418" t="s">
        <v>633</v>
      </c>
      <c r="B5418" t="s">
        <v>3296</v>
      </c>
      <c r="C5418" t="s">
        <v>3272</v>
      </c>
      <c r="D5418">
        <v>0.1</v>
      </c>
      <c r="E5418">
        <v>443</v>
      </c>
      <c r="F5418">
        <v>74</v>
      </c>
      <c r="G5418">
        <v>4</v>
      </c>
      <c r="H5418" t="s">
        <v>3146</v>
      </c>
      <c r="I5418" t="s">
        <v>3273</v>
      </c>
    </row>
    <row r="5419" spans="1:9" x14ac:dyDescent="0.3">
      <c r="A5419" t="s">
        <v>1236</v>
      </c>
      <c r="B5419" t="s">
        <v>3314</v>
      </c>
      <c r="C5419" t="s">
        <v>3272</v>
      </c>
      <c r="D5419">
        <v>0.1</v>
      </c>
      <c r="E5419">
        <v>350</v>
      </c>
      <c r="F5419">
        <v>105</v>
      </c>
      <c r="G5419">
        <v>2</v>
      </c>
      <c r="H5419" t="s">
        <v>3146</v>
      </c>
      <c r="I5419" t="s">
        <v>3273</v>
      </c>
    </row>
    <row r="5420" spans="1:9" x14ac:dyDescent="0.3">
      <c r="A5420" t="s">
        <v>2581</v>
      </c>
      <c r="B5420" t="s">
        <v>3285</v>
      </c>
      <c r="C5420" t="s">
        <v>3272</v>
      </c>
      <c r="D5420">
        <v>0.1</v>
      </c>
      <c r="E5420">
        <v>769</v>
      </c>
      <c r="F5420">
        <v>299</v>
      </c>
      <c r="G5420">
        <v>6</v>
      </c>
      <c r="H5420" t="s">
        <v>3146</v>
      </c>
      <c r="I5420" t="s">
        <v>3273</v>
      </c>
    </row>
    <row r="5421" spans="1:9" x14ac:dyDescent="0.3">
      <c r="A5421" t="s">
        <v>3657</v>
      </c>
      <c r="B5421" t="s">
        <v>3302</v>
      </c>
      <c r="C5421" t="s">
        <v>3279</v>
      </c>
      <c r="D5421">
        <v>0.1</v>
      </c>
      <c r="E5421">
        <v>154</v>
      </c>
      <c r="F5421">
        <v>5</v>
      </c>
      <c r="G5421">
        <v>1</v>
      </c>
      <c r="H5421" t="s">
        <v>3146</v>
      </c>
      <c r="I5421" t="s">
        <v>3273</v>
      </c>
    </row>
    <row r="5422" spans="1:9" x14ac:dyDescent="0.3">
      <c r="A5422" t="s">
        <v>3658</v>
      </c>
      <c r="B5422" t="s">
        <v>3297</v>
      </c>
      <c r="C5422" t="s">
        <v>3272</v>
      </c>
      <c r="D5422">
        <v>0.1</v>
      </c>
      <c r="E5422">
        <v>327</v>
      </c>
      <c r="F5422">
        <v>116</v>
      </c>
      <c r="G5422">
        <v>3</v>
      </c>
      <c r="H5422" t="s">
        <v>3146</v>
      </c>
      <c r="I5422" t="s">
        <v>3273</v>
      </c>
    </row>
    <row r="5423" spans="1:9" x14ac:dyDescent="0.3">
      <c r="A5423" t="s">
        <v>3659</v>
      </c>
      <c r="B5423" t="s">
        <v>3284</v>
      </c>
      <c r="C5423" t="s">
        <v>3279</v>
      </c>
      <c r="D5423">
        <v>0.1</v>
      </c>
      <c r="E5423">
        <v>1579</v>
      </c>
      <c r="F5423">
        <v>614</v>
      </c>
      <c r="G5423">
        <v>4</v>
      </c>
      <c r="H5423" t="s">
        <v>3146</v>
      </c>
      <c r="I5423" t="s">
        <v>3273</v>
      </c>
    </row>
    <row r="5424" spans="1:9" x14ac:dyDescent="0.3">
      <c r="A5424" t="s">
        <v>2586</v>
      </c>
      <c r="B5424" t="s">
        <v>3292</v>
      </c>
      <c r="C5424" t="s">
        <v>3279</v>
      </c>
      <c r="D5424">
        <v>0.1</v>
      </c>
      <c r="E5424">
        <v>342</v>
      </c>
      <c r="F5424">
        <v>121</v>
      </c>
      <c r="G5424">
        <v>3</v>
      </c>
      <c r="H5424" t="s">
        <v>3146</v>
      </c>
      <c r="I5424" t="s">
        <v>3273</v>
      </c>
    </row>
    <row r="5425" spans="1:9" x14ac:dyDescent="0.3">
      <c r="A5425" t="s">
        <v>490</v>
      </c>
      <c r="B5425" t="s">
        <v>3324</v>
      </c>
      <c r="C5425" t="s">
        <v>3279</v>
      </c>
      <c r="D5425">
        <v>0.1</v>
      </c>
      <c r="E5425">
        <v>274</v>
      </c>
      <c r="F5425">
        <v>103</v>
      </c>
      <c r="G5425">
        <v>2</v>
      </c>
      <c r="H5425" t="s">
        <v>3146</v>
      </c>
      <c r="I5425" t="s">
        <v>3273</v>
      </c>
    </row>
    <row r="5426" spans="1:9" x14ac:dyDescent="0.3">
      <c r="A5426" t="s">
        <v>2590</v>
      </c>
      <c r="B5426" t="s">
        <v>3281</v>
      </c>
      <c r="C5426" t="s">
        <v>1640</v>
      </c>
      <c r="D5426">
        <v>0.1</v>
      </c>
      <c r="E5426">
        <v>2757</v>
      </c>
      <c r="F5426">
        <v>1164</v>
      </c>
      <c r="G5426">
        <v>7</v>
      </c>
      <c r="H5426" t="s">
        <v>3146</v>
      </c>
      <c r="I5426" t="s">
        <v>3273</v>
      </c>
    </row>
    <row r="5427" spans="1:9" x14ac:dyDescent="0.3">
      <c r="A5427" t="s">
        <v>3660</v>
      </c>
      <c r="B5427" t="s">
        <v>3311</v>
      </c>
      <c r="C5427" t="s">
        <v>3276</v>
      </c>
      <c r="D5427">
        <v>0.1</v>
      </c>
      <c r="E5427">
        <v>135</v>
      </c>
      <c r="F5427">
        <v>39</v>
      </c>
      <c r="G5427">
        <v>1</v>
      </c>
      <c r="H5427" t="s">
        <v>3146</v>
      </c>
      <c r="I5427" t="s">
        <v>3273</v>
      </c>
    </row>
    <row r="5428" spans="1:9" x14ac:dyDescent="0.3">
      <c r="A5428" t="s">
        <v>3661</v>
      </c>
      <c r="B5428" t="s">
        <v>3286</v>
      </c>
      <c r="C5428" t="s">
        <v>1640</v>
      </c>
      <c r="D5428">
        <v>0.1</v>
      </c>
      <c r="E5428">
        <v>304</v>
      </c>
      <c r="F5428">
        <v>95</v>
      </c>
      <c r="G5428">
        <v>2</v>
      </c>
      <c r="H5428" t="s">
        <v>3146</v>
      </c>
      <c r="I5428" t="s">
        <v>3273</v>
      </c>
    </row>
    <row r="5429" spans="1:9" x14ac:dyDescent="0.3">
      <c r="A5429" t="s">
        <v>3662</v>
      </c>
      <c r="B5429" t="s">
        <v>3294</v>
      </c>
      <c r="C5429" t="s">
        <v>3272</v>
      </c>
      <c r="D5429">
        <v>0.1</v>
      </c>
      <c r="E5429">
        <v>154</v>
      </c>
      <c r="F5429">
        <v>14</v>
      </c>
      <c r="G5429">
        <v>1</v>
      </c>
      <c r="H5429" t="s">
        <v>3146</v>
      </c>
      <c r="I5429" t="s">
        <v>3273</v>
      </c>
    </row>
    <row r="5430" spans="1:9" x14ac:dyDescent="0.3">
      <c r="A5430" t="s">
        <v>3663</v>
      </c>
      <c r="B5430" t="s">
        <v>3286</v>
      </c>
      <c r="C5430" t="s">
        <v>3276</v>
      </c>
      <c r="D5430">
        <v>0.1</v>
      </c>
      <c r="E5430">
        <v>154</v>
      </c>
      <c r="F5430">
        <v>41</v>
      </c>
      <c r="G5430">
        <v>1</v>
      </c>
      <c r="H5430" t="s">
        <v>3146</v>
      </c>
      <c r="I5430" t="s">
        <v>3273</v>
      </c>
    </row>
    <row r="5431" spans="1:9" x14ac:dyDescent="0.3">
      <c r="A5431" t="s">
        <v>1243</v>
      </c>
      <c r="B5431" t="s">
        <v>3284</v>
      </c>
      <c r="C5431" t="s">
        <v>3279</v>
      </c>
      <c r="D5431">
        <v>0.1</v>
      </c>
      <c r="E5431">
        <v>1973</v>
      </c>
      <c r="F5431">
        <v>767</v>
      </c>
      <c r="G5431">
        <v>5</v>
      </c>
      <c r="H5431" t="s">
        <v>3146</v>
      </c>
      <c r="I5431" t="s">
        <v>3273</v>
      </c>
    </row>
    <row r="5432" spans="1:9" x14ac:dyDescent="0.3">
      <c r="A5432" t="s">
        <v>3664</v>
      </c>
      <c r="B5432" t="s">
        <v>3288</v>
      </c>
      <c r="C5432" t="s">
        <v>3272</v>
      </c>
      <c r="D5432">
        <v>0.1</v>
      </c>
      <c r="E5432">
        <v>371</v>
      </c>
      <c r="F5432">
        <v>115</v>
      </c>
      <c r="G5432">
        <v>1</v>
      </c>
      <c r="H5432" t="s">
        <v>3146</v>
      </c>
      <c r="I5432" t="s">
        <v>3273</v>
      </c>
    </row>
    <row r="5433" spans="1:9" x14ac:dyDescent="0.3">
      <c r="A5433" t="s">
        <v>1104</v>
      </c>
      <c r="B5433" t="s">
        <v>3309</v>
      </c>
      <c r="C5433" t="s">
        <v>3276</v>
      </c>
      <c r="D5433">
        <v>0.1</v>
      </c>
      <c r="E5433">
        <v>329</v>
      </c>
      <c r="F5433">
        <v>4</v>
      </c>
      <c r="G5433">
        <v>1</v>
      </c>
      <c r="H5433" t="s">
        <v>3146</v>
      </c>
      <c r="I5433" t="s">
        <v>3273</v>
      </c>
    </row>
    <row r="5434" spans="1:9" x14ac:dyDescent="0.3">
      <c r="A5434" t="s">
        <v>3260</v>
      </c>
      <c r="B5434" t="s">
        <v>3302</v>
      </c>
      <c r="C5434" t="s">
        <v>3272</v>
      </c>
      <c r="D5434">
        <v>0.1</v>
      </c>
      <c r="E5434">
        <v>1064</v>
      </c>
      <c r="F5434">
        <v>225</v>
      </c>
      <c r="G5434">
        <v>7</v>
      </c>
      <c r="H5434" t="s">
        <v>3146</v>
      </c>
      <c r="I5434" t="s">
        <v>3273</v>
      </c>
    </row>
    <row r="5435" spans="1:9" x14ac:dyDescent="0.3">
      <c r="A5435" t="s">
        <v>1857</v>
      </c>
      <c r="B5435" t="s">
        <v>3293</v>
      </c>
      <c r="C5435" t="s">
        <v>3272</v>
      </c>
      <c r="D5435">
        <v>0.1</v>
      </c>
      <c r="E5435">
        <v>387</v>
      </c>
      <c r="F5435">
        <v>52</v>
      </c>
      <c r="G5435">
        <v>3</v>
      </c>
      <c r="H5435" t="s">
        <v>3146</v>
      </c>
      <c r="I5435" t="s">
        <v>3273</v>
      </c>
    </row>
    <row r="5436" spans="1:9" x14ac:dyDescent="0.3">
      <c r="A5436" t="s">
        <v>1857</v>
      </c>
      <c r="B5436" t="s">
        <v>3284</v>
      </c>
      <c r="C5436" t="s">
        <v>3272</v>
      </c>
      <c r="D5436">
        <v>0.1</v>
      </c>
      <c r="E5436">
        <v>785</v>
      </c>
      <c r="F5436">
        <v>270</v>
      </c>
      <c r="G5436">
        <v>2</v>
      </c>
      <c r="H5436" t="s">
        <v>3146</v>
      </c>
      <c r="I5436" t="s">
        <v>3273</v>
      </c>
    </row>
    <row r="5437" spans="1:9" x14ac:dyDescent="0.3">
      <c r="A5437" t="s">
        <v>3665</v>
      </c>
      <c r="B5437" t="s">
        <v>3324</v>
      </c>
      <c r="C5437" t="s">
        <v>3279</v>
      </c>
      <c r="D5437">
        <v>0.1</v>
      </c>
      <c r="E5437">
        <v>547</v>
      </c>
      <c r="F5437">
        <v>207</v>
      </c>
      <c r="G5437">
        <v>4</v>
      </c>
      <c r="H5437" t="s">
        <v>3146</v>
      </c>
      <c r="I5437" t="s">
        <v>3273</v>
      </c>
    </row>
    <row r="5438" spans="1:9" x14ac:dyDescent="0.3">
      <c r="A5438" t="s">
        <v>2598</v>
      </c>
      <c r="B5438" t="s">
        <v>3311</v>
      </c>
      <c r="C5438" t="s">
        <v>3272</v>
      </c>
      <c r="D5438">
        <v>0.1</v>
      </c>
      <c r="E5438">
        <v>1069</v>
      </c>
      <c r="F5438">
        <v>71</v>
      </c>
      <c r="G5438">
        <v>8</v>
      </c>
      <c r="H5438" t="s">
        <v>3146</v>
      </c>
      <c r="I5438" t="s">
        <v>3273</v>
      </c>
    </row>
    <row r="5439" spans="1:9" x14ac:dyDescent="0.3">
      <c r="A5439" t="s">
        <v>787</v>
      </c>
      <c r="B5439" t="s">
        <v>3274</v>
      </c>
      <c r="C5439" t="s">
        <v>3279</v>
      </c>
      <c r="D5439">
        <v>0.1</v>
      </c>
      <c r="E5439">
        <v>374</v>
      </c>
      <c r="F5439">
        <v>-21</v>
      </c>
      <c r="G5439">
        <v>1</v>
      </c>
      <c r="H5439" t="s">
        <v>3146</v>
      </c>
      <c r="I5439" t="s">
        <v>3273</v>
      </c>
    </row>
    <row r="5440" spans="1:9" x14ac:dyDescent="0.3">
      <c r="A5440" t="s">
        <v>3666</v>
      </c>
      <c r="B5440" t="s">
        <v>3280</v>
      </c>
      <c r="C5440" t="s">
        <v>3279</v>
      </c>
      <c r="D5440">
        <v>0.1</v>
      </c>
      <c r="E5440">
        <v>1488</v>
      </c>
      <c r="F5440">
        <v>132</v>
      </c>
      <c r="G5440">
        <v>4</v>
      </c>
      <c r="H5440" t="s">
        <v>3146</v>
      </c>
      <c r="I5440" t="s">
        <v>3273</v>
      </c>
    </row>
    <row r="5441" spans="1:9" x14ac:dyDescent="0.3">
      <c r="A5441" t="s">
        <v>1948</v>
      </c>
      <c r="B5441" t="s">
        <v>3293</v>
      </c>
      <c r="C5441" t="s">
        <v>3272</v>
      </c>
      <c r="D5441">
        <v>0.1</v>
      </c>
      <c r="E5441">
        <v>129</v>
      </c>
      <c r="F5441">
        <v>17</v>
      </c>
      <c r="G5441">
        <v>1</v>
      </c>
      <c r="H5441" t="s">
        <v>3146</v>
      </c>
      <c r="I5441" t="s">
        <v>3273</v>
      </c>
    </row>
    <row r="5442" spans="1:9" x14ac:dyDescent="0.3">
      <c r="A5442" t="s">
        <v>3667</v>
      </c>
      <c r="B5442" t="s">
        <v>3286</v>
      </c>
      <c r="C5442" t="s">
        <v>1640</v>
      </c>
      <c r="D5442">
        <v>0.1</v>
      </c>
      <c r="E5442">
        <v>152</v>
      </c>
      <c r="F5442">
        <v>47</v>
      </c>
      <c r="G5442">
        <v>1</v>
      </c>
      <c r="H5442" t="s">
        <v>3146</v>
      </c>
      <c r="I5442" t="s">
        <v>3273</v>
      </c>
    </row>
    <row r="5443" spans="1:9" x14ac:dyDescent="0.3">
      <c r="A5443" t="s">
        <v>2410</v>
      </c>
      <c r="B5443" t="s">
        <v>3293</v>
      </c>
      <c r="C5443" t="s">
        <v>3279</v>
      </c>
      <c r="D5443">
        <v>0.1</v>
      </c>
      <c r="E5443">
        <v>263</v>
      </c>
      <c r="F5443">
        <v>15</v>
      </c>
      <c r="G5443">
        <v>2</v>
      </c>
      <c r="H5443" t="s">
        <v>3146</v>
      </c>
      <c r="I5443" t="s">
        <v>3273</v>
      </c>
    </row>
    <row r="5444" spans="1:9" x14ac:dyDescent="0.3">
      <c r="A5444" t="s">
        <v>3668</v>
      </c>
      <c r="B5444" t="s">
        <v>3324</v>
      </c>
      <c r="C5444" t="s">
        <v>3272</v>
      </c>
      <c r="D5444">
        <v>0.1</v>
      </c>
      <c r="E5444">
        <v>135</v>
      </c>
      <c r="F5444">
        <v>12</v>
      </c>
      <c r="G5444">
        <v>1</v>
      </c>
      <c r="H5444" t="s">
        <v>3146</v>
      </c>
      <c r="I5444" t="s">
        <v>3273</v>
      </c>
    </row>
    <row r="5445" spans="1:9" x14ac:dyDescent="0.3">
      <c r="A5445" t="s">
        <v>397</v>
      </c>
      <c r="B5445" t="s">
        <v>3311</v>
      </c>
      <c r="C5445" t="s">
        <v>3272</v>
      </c>
      <c r="D5445">
        <v>0.1</v>
      </c>
      <c r="E5445">
        <v>267</v>
      </c>
      <c r="F5445">
        <v>18</v>
      </c>
      <c r="G5445">
        <v>2</v>
      </c>
      <c r="H5445" t="s">
        <v>3146</v>
      </c>
      <c r="I5445" t="s">
        <v>3273</v>
      </c>
    </row>
    <row r="5446" spans="1:9" x14ac:dyDescent="0.3">
      <c r="A5446" t="s">
        <v>397</v>
      </c>
      <c r="B5446" t="s">
        <v>3290</v>
      </c>
      <c r="C5446" t="s">
        <v>3276</v>
      </c>
      <c r="D5446">
        <v>0.1</v>
      </c>
      <c r="E5446">
        <v>454</v>
      </c>
      <c r="F5446">
        <v>66</v>
      </c>
      <c r="G5446">
        <v>3</v>
      </c>
      <c r="H5446" t="s">
        <v>3146</v>
      </c>
      <c r="I5446" t="s">
        <v>3273</v>
      </c>
    </row>
    <row r="5447" spans="1:9" x14ac:dyDescent="0.3">
      <c r="A5447" t="s">
        <v>1123</v>
      </c>
      <c r="B5447" t="s">
        <v>3312</v>
      </c>
      <c r="C5447" t="s">
        <v>3279</v>
      </c>
      <c r="D5447">
        <v>0.1</v>
      </c>
      <c r="E5447">
        <v>450</v>
      </c>
      <c r="F5447">
        <v>190</v>
      </c>
      <c r="G5447">
        <v>4</v>
      </c>
      <c r="H5447" t="s">
        <v>3146</v>
      </c>
      <c r="I5447" t="s">
        <v>3273</v>
      </c>
    </row>
    <row r="5448" spans="1:9" x14ac:dyDescent="0.3">
      <c r="A5448" t="s">
        <v>3669</v>
      </c>
      <c r="B5448" t="s">
        <v>3306</v>
      </c>
      <c r="C5448" t="s">
        <v>3276</v>
      </c>
      <c r="D5448">
        <v>0.1</v>
      </c>
      <c r="E5448">
        <v>618</v>
      </c>
      <c r="F5448">
        <v>27</v>
      </c>
      <c r="G5448">
        <v>4</v>
      </c>
      <c r="H5448" t="s">
        <v>3146</v>
      </c>
      <c r="I5448" t="s">
        <v>3273</v>
      </c>
    </row>
    <row r="5449" spans="1:9" x14ac:dyDescent="0.3">
      <c r="A5449" t="s">
        <v>197</v>
      </c>
      <c r="B5449" t="s">
        <v>3278</v>
      </c>
      <c r="C5449" t="s">
        <v>1640</v>
      </c>
      <c r="D5449">
        <v>0.1</v>
      </c>
      <c r="E5449">
        <v>697</v>
      </c>
      <c r="F5449">
        <v>178</v>
      </c>
      <c r="G5449">
        <v>2</v>
      </c>
      <c r="H5449" t="s">
        <v>3146</v>
      </c>
      <c r="I5449" t="s">
        <v>3273</v>
      </c>
    </row>
    <row r="5450" spans="1:9" x14ac:dyDescent="0.3">
      <c r="A5450" t="s">
        <v>970</v>
      </c>
      <c r="B5450" t="s">
        <v>3275</v>
      </c>
      <c r="C5450" t="s">
        <v>3272</v>
      </c>
      <c r="D5450">
        <v>0.1</v>
      </c>
      <c r="E5450">
        <v>654</v>
      </c>
      <c r="F5450">
        <v>247</v>
      </c>
      <c r="G5450">
        <v>2</v>
      </c>
      <c r="H5450" t="s">
        <v>3146</v>
      </c>
      <c r="I5450" t="s">
        <v>3273</v>
      </c>
    </row>
    <row r="5451" spans="1:9" x14ac:dyDescent="0.3">
      <c r="A5451" t="s">
        <v>971</v>
      </c>
      <c r="B5451" t="s">
        <v>3292</v>
      </c>
      <c r="C5451" t="s">
        <v>3279</v>
      </c>
      <c r="D5451">
        <v>0.1</v>
      </c>
      <c r="E5451">
        <v>228</v>
      </c>
      <c r="F5451">
        <v>81</v>
      </c>
      <c r="G5451">
        <v>2</v>
      </c>
      <c r="H5451" t="s">
        <v>3146</v>
      </c>
      <c r="I5451" t="s">
        <v>3273</v>
      </c>
    </row>
    <row r="5452" spans="1:9" x14ac:dyDescent="0.3">
      <c r="A5452" t="s">
        <v>1263</v>
      </c>
      <c r="B5452" t="s">
        <v>3286</v>
      </c>
      <c r="C5452" t="s">
        <v>3279</v>
      </c>
      <c r="D5452">
        <v>0.1</v>
      </c>
      <c r="E5452">
        <v>464</v>
      </c>
      <c r="F5452">
        <v>88</v>
      </c>
      <c r="G5452">
        <v>3</v>
      </c>
      <c r="H5452" t="s">
        <v>3146</v>
      </c>
      <c r="I5452" t="s">
        <v>3273</v>
      </c>
    </row>
    <row r="5453" spans="1:9" x14ac:dyDescent="0.3">
      <c r="A5453" t="s">
        <v>1263</v>
      </c>
      <c r="B5453" t="s">
        <v>3278</v>
      </c>
      <c r="C5453" t="s">
        <v>3272</v>
      </c>
      <c r="D5453">
        <v>0.1</v>
      </c>
      <c r="E5453">
        <v>2442</v>
      </c>
      <c r="F5453">
        <v>-244</v>
      </c>
      <c r="G5453">
        <v>7</v>
      </c>
      <c r="H5453" t="s">
        <v>3146</v>
      </c>
      <c r="I5453" t="s">
        <v>3273</v>
      </c>
    </row>
    <row r="5454" spans="1:9" x14ac:dyDescent="0.3">
      <c r="A5454" t="s">
        <v>2616</v>
      </c>
      <c r="B5454" t="s">
        <v>3277</v>
      </c>
      <c r="C5454" t="s">
        <v>3272</v>
      </c>
      <c r="D5454">
        <v>0.1</v>
      </c>
      <c r="E5454">
        <v>222</v>
      </c>
      <c r="F5454">
        <v>69</v>
      </c>
      <c r="G5454">
        <v>2</v>
      </c>
      <c r="H5454" t="s">
        <v>3146</v>
      </c>
      <c r="I5454" t="s">
        <v>3273</v>
      </c>
    </row>
    <row r="5455" spans="1:9" x14ac:dyDescent="0.3">
      <c r="A5455" t="s">
        <v>1128</v>
      </c>
      <c r="B5455" t="s">
        <v>3302</v>
      </c>
      <c r="C5455" t="s">
        <v>3276</v>
      </c>
      <c r="D5455">
        <v>0.1</v>
      </c>
      <c r="E5455">
        <v>306</v>
      </c>
      <c r="F5455">
        <v>20</v>
      </c>
      <c r="G5455">
        <v>2</v>
      </c>
      <c r="H5455" t="s">
        <v>3146</v>
      </c>
      <c r="I5455" t="s">
        <v>3273</v>
      </c>
    </row>
    <row r="5456" spans="1:9" x14ac:dyDescent="0.3">
      <c r="A5456" t="s">
        <v>3670</v>
      </c>
      <c r="B5456" t="s">
        <v>3294</v>
      </c>
      <c r="C5456" t="s">
        <v>1640</v>
      </c>
      <c r="D5456">
        <v>0.1</v>
      </c>
      <c r="E5456">
        <v>461</v>
      </c>
      <c r="F5456">
        <v>-5</v>
      </c>
      <c r="G5456">
        <v>3</v>
      </c>
      <c r="H5456" t="s">
        <v>3146</v>
      </c>
      <c r="I5456" t="s">
        <v>3273</v>
      </c>
    </row>
    <row r="5457" spans="1:9" x14ac:dyDescent="0.3">
      <c r="A5457" t="s">
        <v>203</v>
      </c>
      <c r="B5457" t="s">
        <v>3296</v>
      </c>
      <c r="C5457" t="s">
        <v>3276</v>
      </c>
      <c r="D5457">
        <v>0.1</v>
      </c>
      <c r="E5457">
        <v>449</v>
      </c>
      <c r="F5457">
        <v>145</v>
      </c>
      <c r="G5457">
        <v>4</v>
      </c>
      <c r="H5457" t="s">
        <v>3146</v>
      </c>
      <c r="I5457" t="s">
        <v>3273</v>
      </c>
    </row>
    <row r="5458" spans="1:9" x14ac:dyDescent="0.3">
      <c r="A5458" t="s">
        <v>203</v>
      </c>
      <c r="B5458" t="s">
        <v>3286</v>
      </c>
      <c r="C5458" t="s">
        <v>3272</v>
      </c>
      <c r="D5458">
        <v>0.1</v>
      </c>
      <c r="E5458">
        <v>762</v>
      </c>
      <c r="F5458">
        <v>-8</v>
      </c>
      <c r="G5458">
        <v>5</v>
      </c>
      <c r="H5458" t="s">
        <v>3146</v>
      </c>
      <c r="I5458" t="s">
        <v>3273</v>
      </c>
    </row>
    <row r="5459" spans="1:9" x14ac:dyDescent="0.3">
      <c r="A5459" t="s">
        <v>3671</v>
      </c>
      <c r="B5459" t="s">
        <v>3314</v>
      </c>
      <c r="C5459" t="s">
        <v>1640</v>
      </c>
      <c r="D5459">
        <v>0.1</v>
      </c>
      <c r="E5459">
        <v>524</v>
      </c>
      <c r="F5459">
        <v>81</v>
      </c>
      <c r="G5459">
        <v>3</v>
      </c>
      <c r="H5459" t="s">
        <v>3146</v>
      </c>
      <c r="I5459" t="s">
        <v>3273</v>
      </c>
    </row>
    <row r="5460" spans="1:9" x14ac:dyDescent="0.3">
      <c r="A5460" t="s">
        <v>3672</v>
      </c>
      <c r="B5460" t="s">
        <v>3312</v>
      </c>
      <c r="C5460" t="s">
        <v>3272</v>
      </c>
      <c r="D5460">
        <v>0.1</v>
      </c>
      <c r="E5460">
        <v>552</v>
      </c>
      <c r="F5460">
        <v>165</v>
      </c>
      <c r="G5460">
        <v>5</v>
      </c>
      <c r="H5460" t="s">
        <v>3146</v>
      </c>
      <c r="I5460" t="s">
        <v>3273</v>
      </c>
    </row>
    <row r="5461" spans="1:9" x14ac:dyDescent="0.3">
      <c r="A5461" t="s">
        <v>2844</v>
      </c>
      <c r="B5461" t="s">
        <v>3293</v>
      </c>
      <c r="C5461" t="s">
        <v>1640</v>
      </c>
      <c r="D5461">
        <v>0.1</v>
      </c>
      <c r="E5461">
        <v>771</v>
      </c>
      <c r="F5461">
        <v>163</v>
      </c>
      <c r="G5461">
        <v>6</v>
      </c>
      <c r="H5461" t="s">
        <v>3146</v>
      </c>
      <c r="I5461" t="s">
        <v>3273</v>
      </c>
    </row>
    <row r="5462" spans="1:9" x14ac:dyDescent="0.3">
      <c r="A5462" t="s">
        <v>2624</v>
      </c>
      <c r="B5462" t="s">
        <v>3297</v>
      </c>
      <c r="C5462" t="s">
        <v>3276</v>
      </c>
      <c r="D5462">
        <v>0.1</v>
      </c>
      <c r="E5462">
        <v>221</v>
      </c>
      <c r="F5462">
        <v>-22</v>
      </c>
      <c r="G5462">
        <v>2</v>
      </c>
      <c r="H5462" t="s">
        <v>3146</v>
      </c>
      <c r="I5462" t="s">
        <v>3273</v>
      </c>
    </row>
    <row r="5463" spans="1:9" x14ac:dyDescent="0.3">
      <c r="A5463" t="s">
        <v>1436</v>
      </c>
      <c r="B5463" t="s">
        <v>3314</v>
      </c>
      <c r="C5463" t="s">
        <v>3272</v>
      </c>
      <c r="D5463">
        <v>0.1</v>
      </c>
      <c r="E5463">
        <v>1051</v>
      </c>
      <c r="F5463">
        <v>315</v>
      </c>
      <c r="G5463">
        <v>6</v>
      </c>
      <c r="H5463" t="s">
        <v>3146</v>
      </c>
      <c r="I5463" t="s">
        <v>3273</v>
      </c>
    </row>
    <row r="5464" spans="1:9" x14ac:dyDescent="0.3">
      <c r="A5464" t="s">
        <v>1966</v>
      </c>
      <c r="B5464" t="s">
        <v>3320</v>
      </c>
      <c r="C5464" t="s">
        <v>3276</v>
      </c>
      <c r="D5464">
        <v>0.1</v>
      </c>
      <c r="E5464">
        <v>401</v>
      </c>
      <c r="F5464">
        <v>45</v>
      </c>
      <c r="G5464">
        <v>3</v>
      </c>
      <c r="H5464" t="s">
        <v>3146</v>
      </c>
      <c r="I5464" t="s">
        <v>3273</v>
      </c>
    </row>
    <row r="5465" spans="1:9" x14ac:dyDescent="0.3">
      <c r="A5465" t="s">
        <v>3673</v>
      </c>
      <c r="B5465" t="s">
        <v>3275</v>
      </c>
      <c r="C5465" t="s">
        <v>1640</v>
      </c>
      <c r="D5465">
        <v>0.1</v>
      </c>
      <c r="E5465">
        <v>980</v>
      </c>
      <c r="F5465">
        <v>283</v>
      </c>
      <c r="G5465">
        <v>3</v>
      </c>
      <c r="H5465" t="s">
        <v>3146</v>
      </c>
      <c r="I5465" t="s">
        <v>3273</v>
      </c>
    </row>
    <row r="5466" spans="1:9" x14ac:dyDescent="0.3">
      <c r="A5466" t="s">
        <v>3674</v>
      </c>
      <c r="B5466" t="s">
        <v>3280</v>
      </c>
      <c r="C5466" t="s">
        <v>3279</v>
      </c>
      <c r="D5466">
        <v>0.1</v>
      </c>
      <c r="E5466">
        <v>372</v>
      </c>
      <c r="F5466">
        <v>33</v>
      </c>
      <c r="G5466">
        <v>1</v>
      </c>
      <c r="H5466" t="s">
        <v>3146</v>
      </c>
      <c r="I5466" t="s">
        <v>3273</v>
      </c>
    </row>
    <row r="5467" spans="1:9" x14ac:dyDescent="0.3">
      <c r="A5467" t="s">
        <v>2384</v>
      </c>
      <c r="B5467" t="s">
        <v>3300</v>
      </c>
      <c r="C5467" t="s">
        <v>1640</v>
      </c>
      <c r="D5467">
        <v>0.1</v>
      </c>
      <c r="E5467">
        <v>977</v>
      </c>
      <c r="F5467">
        <v>271</v>
      </c>
      <c r="G5467">
        <v>3</v>
      </c>
      <c r="H5467" t="s">
        <v>3146</v>
      </c>
      <c r="I5467" t="s">
        <v>3273</v>
      </c>
    </row>
    <row r="5468" spans="1:9" x14ac:dyDescent="0.3">
      <c r="A5468" t="s">
        <v>232</v>
      </c>
      <c r="B5468" t="s">
        <v>3277</v>
      </c>
      <c r="C5468" t="s">
        <v>3276</v>
      </c>
      <c r="D5468">
        <v>0.1</v>
      </c>
      <c r="E5468">
        <v>448</v>
      </c>
      <c r="F5468">
        <v>-10</v>
      </c>
      <c r="G5468">
        <v>4</v>
      </c>
      <c r="H5468" t="s">
        <v>3146</v>
      </c>
      <c r="I5468" t="s">
        <v>3273</v>
      </c>
    </row>
    <row r="5469" spans="1:9" x14ac:dyDescent="0.3">
      <c r="A5469" t="s">
        <v>1280</v>
      </c>
      <c r="B5469" t="s">
        <v>3283</v>
      </c>
      <c r="C5469" t="s">
        <v>3276</v>
      </c>
      <c r="D5469">
        <v>0.1</v>
      </c>
      <c r="E5469">
        <v>1157</v>
      </c>
      <c r="F5469">
        <v>-13</v>
      </c>
      <c r="G5469">
        <v>9</v>
      </c>
      <c r="H5469" t="s">
        <v>3146</v>
      </c>
      <c r="I5469" t="s">
        <v>3273</v>
      </c>
    </row>
    <row r="5470" spans="1:9" x14ac:dyDescent="0.3">
      <c r="A5470" t="s">
        <v>3675</v>
      </c>
      <c r="B5470" t="s">
        <v>3309</v>
      </c>
      <c r="C5470" t="s">
        <v>1640</v>
      </c>
      <c r="D5470">
        <v>0.1</v>
      </c>
      <c r="E5470">
        <v>2292</v>
      </c>
      <c r="F5470">
        <v>127</v>
      </c>
      <c r="G5470">
        <v>7</v>
      </c>
      <c r="H5470" t="s">
        <v>3146</v>
      </c>
      <c r="I5470" t="s">
        <v>3273</v>
      </c>
    </row>
    <row r="5471" spans="1:9" x14ac:dyDescent="0.3">
      <c r="A5471" t="s">
        <v>238</v>
      </c>
      <c r="B5471" t="s">
        <v>3294</v>
      </c>
      <c r="C5471" t="s">
        <v>3276</v>
      </c>
      <c r="D5471">
        <v>0.1</v>
      </c>
      <c r="E5471">
        <v>311</v>
      </c>
      <c r="F5471">
        <v>72</v>
      </c>
      <c r="G5471">
        <v>2</v>
      </c>
      <c r="H5471" t="s">
        <v>3146</v>
      </c>
      <c r="I5471" t="s">
        <v>3273</v>
      </c>
    </row>
    <row r="5472" spans="1:9" x14ac:dyDescent="0.3">
      <c r="A5472" t="s">
        <v>3676</v>
      </c>
      <c r="B5472" t="s">
        <v>3320</v>
      </c>
      <c r="C5472" t="s">
        <v>3272</v>
      </c>
      <c r="D5472">
        <v>0.1</v>
      </c>
      <c r="E5472">
        <v>1061</v>
      </c>
      <c r="F5472">
        <v>-36</v>
      </c>
      <c r="G5472">
        <v>8</v>
      </c>
      <c r="H5472" t="s">
        <v>3146</v>
      </c>
      <c r="I5472" t="s">
        <v>3273</v>
      </c>
    </row>
    <row r="5473" spans="1:9" x14ac:dyDescent="0.3">
      <c r="A5473" t="s">
        <v>3677</v>
      </c>
      <c r="B5473" t="s">
        <v>3284</v>
      </c>
      <c r="C5473" t="s">
        <v>3279</v>
      </c>
      <c r="D5473">
        <v>0.1</v>
      </c>
      <c r="E5473">
        <v>1579</v>
      </c>
      <c r="F5473">
        <v>614</v>
      </c>
      <c r="G5473">
        <v>4</v>
      </c>
      <c r="H5473" t="s">
        <v>3146</v>
      </c>
      <c r="I5473" t="s">
        <v>3273</v>
      </c>
    </row>
    <row r="5474" spans="1:9" x14ac:dyDescent="0.3">
      <c r="A5474" t="s">
        <v>3593</v>
      </c>
      <c r="B5474" t="s">
        <v>3297</v>
      </c>
      <c r="C5474" t="s">
        <v>3276</v>
      </c>
      <c r="D5474">
        <v>0.1</v>
      </c>
      <c r="E5474">
        <v>1117</v>
      </c>
      <c r="F5474">
        <v>447</v>
      </c>
      <c r="G5474">
        <v>10</v>
      </c>
      <c r="H5474" t="s">
        <v>3146</v>
      </c>
      <c r="I5474" t="s">
        <v>3273</v>
      </c>
    </row>
    <row r="5475" spans="1:9" x14ac:dyDescent="0.3">
      <c r="A5475" t="s">
        <v>1455</v>
      </c>
      <c r="B5475" t="s">
        <v>3312</v>
      </c>
      <c r="C5475" t="s">
        <v>3279</v>
      </c>
      <c r="D5475">
        <v>0.1</v>
      </c>
      <c r="E5475">
        <v>450</v>
      </c>
      <c r="F5475">
        <v>190</v>
      </c>
      <c r="G5475">
        <v>4</v>
      </c>
      <c r="H5475" t="s">
        <v>3146</v>
      </c>
      <c r="I5475" t="s">
        <v>3273</v>
      </c>
    </row>
    <row r="5476" spans="1:9" x14ac:dyDescent="0.3">
      <c r="A5476" t="s">
        <v>3489</v>
      </c>
      <c r="B5476" t="s">
        <v>3274</v>
      </c>
      <c r="C5476" t="s">
        <v>1640</v>
      </c>
      <c r="D5476">
        <v>0.1</v>
      </c>
      <c r="E5476">
        <v>742</v>
      </c>
      <c r="F5476">
        <v>198</v>
      </c>
      <c r="G5476">
        <v>2</v>
      </c>
      <c r="H5476" t="s">
        <v>3146</v>
      </c>
      <c r="I5476" t="s">
        <v>3273</v>
      </c>
    </row>
    <row r="5477" spans="1:9" x14ac:dyDescent="0.3">
      <c r="A5477" t="s">
        <v>3678</v>
      </c>
      <c r="B5477" t="s">
        <v>3311</v>
      </c>
      <c r="C5477" t="s">
        <v>3279</v>
      </c>
      <c r="D5477">
        <v>0.1</v>
      </c>
      <c r="E5477">
        <v>268</v>
      </c>
      <c r="F5477">
        <v>6</v>
      </c>
      <c r="G5477">
        <v>2</v>
      </c>
      <c r="H5477" t="s">
        <v>3146</v>
      </c>
      <c r="I5477" t="s">
        <v>3273</v>
      </c>
    </row>
    <row r="5478" spans="1:9" x14ac:dyDescent="0.3">
      <c r="A5478" t="s">
        <v>1461</v>
      </c>
      <c r="B5478" t="s">
        <v>3290</v>
      </c>
      <c r="C5478" t="s">
        <v>1640</v>
      </c>
      <c r="D5478">
        <v>0.1</v>
      </c>
      <c r="E5478">
        <v>598</v>
      </c>
      <c r="F5478">
        <v>166</v>
      </c>
      <c r="G5478">
        <v>4</v>
      </c>
      <c r="H5478" t="s">
        <v>3146</v>
      </c>
      <c r="I5478" t="s">
        <v>3273</v>
      </c>
    </row>
    <row r="5479" spans="1:9" x14ac:dyDescent="0.3">
      <c r="A5479" t="s">
        <v>3679</v>
      </c>
      <c r="B5479" t="s">
        <v>3299</v>
      </c>
      <c r="C5479" t="s">
        <v>3279</v>
      </c>
      <c r="D5479">
        <v>0.1</v>
      </c>
      <c r="E5479">
        <v>717</v>
      </c>
      <c r="F5479">
        <v>16</v>
      </c>
      <c r="G5479">
        <v>4</v>
      </c>
      <c r="H5479" t="s">
        <v>3146</v>
      </c>
      <c r="I5479" t="s">
        <v>3273</v>
      </c>
    </row>
    <row r="5480" spans="1:9" x14ac:dyDescent="0.3">
      <c r="A5480" t="s">
        <v>3680</v>
      </c>
      <c r="B5480" t="s">
        <v>3271</v>
      </c>
      <c r="C5480" t="s">
        <v>3279</v>
      </c>
      <c r="D5480">
        <v>0.1</v>
      </c>
      <c r="E5480">
        <v>561</v>
      </c>
      <c r="F5480">
        <v>118</v>
      </c>
      <c r="G5480">
        <v>5</v>
      </c>
      <c r="H5480" t="s">
        <v>3146</v>
      </c>
      <c r="I5480" t="s">
        <v>3273</v>
      </c>
    </row>
    <row r="5481" spans="1:9" x14ac:dyDescent="0.3">
      <c r="A5481" t="s">
        <v>2767</v>
      </c>
      <c r="B5481" t="s">
        <v>3290</v>
      </c>
      <c r="C5481" t="s">
        <v>3276</v>
      </c>
      <c r="D5481">
        <v>0.1</v>
      </c>
      <c r="E5481">
        <v>1361</v>
      </c>
      <c r="F5481">
        <v>197</v>
      </c>
      <c r="G5481">
        <v>9</v>
      </c>
      <c r="H5481" t="s">
        <v>3146</v>
      </c>
      <c r="I5481" t="s">
        <v>3273</v>
      </c>
    </row>
    <row r="5482" spans="1:9" x14ac:dyDescent="0.3">
      <c r="A5482" t="s">
        <v>3630</v>
      </c>
      <c r="B5482" t="s">
        <v>3309</v>
      </c>
      <c r="C5482" t="s">
        <v>3272</v>
      </c>
      <c r="D5482">
        <v>0.1</v>
      </c>
      <c r="E5482">
        <v>656</v>
      </c>
      <c r="F5482">
        <v>-36</v>
      </c>
      <c r="G5482">
        <v>2</v>
      </c>
      <c r="H5482" t="s">
        <v>3146</v>
      </c>
      <c r="I5482" t="s">
        <v>3273</v>
      </c>
    </row>
    <row r="5483" spans="1:9" x14ac:dyDescent="0.3">
      <c r="A5483" t="s">
        <v>3681</v>
      </c>
      <c r="B5483" t="s">
        <v>3274</v>
      </c>
      <c r="C5483" t="s">
        <v>1640</v>
      </c>
      <c r="D5483">
        <v>0.1</v>
      </c>
      <c r="E5483">
        <v>1113</v>
      </c>
      <c r="F5483">
        <v>297</v>
      </c>
      <c r="G5483">
        <v>3</v>
      </c>
      <c r="H5483" t="s">
        <v>3146</v>
      </c>
      <c r="I5483" t="s">
        <v>3273</v>
      </c>
    </row>
    <row r="5484" spans="1:9" x14ac:dyDescent="0.3">
      <c r="A5484" t="s">
        <v>3682</v>
      </c>
      <c r="B5484" t="s">
        <v>3311</v>
      </c>
      <c r="C5484" t="s">
        <v>3279</v>
      </c>
      <c r="D5484">
        <v>0.1</v>
      </c>
      <c r="E5484">
        <v>670</v>
      </c>
      <c r="F5484">
        <v>15</v>
      </c>
      <c r="G5484">
        <v>5</v>
      </c>
      <c r="H5484" t="s">
        <v>3146</v>
      </c>
      <c r="I5484" t="s">
        <v>3273</v>
      </c>
    </row>
    <row r="5485" spans="1:9" x14ac:dyDescent="0.3">
      <c r="A5485" t="s">
        <v>435</v>
      </c>
      <c r="B5485" t="s">
        <v>3311</v>
      </c>
      <c r="C5485" t="s">
        <v>3276</v>
      </c>
      <c r="D5485">
        <v>0.1</v>
      </c>
      <c r="E5485">
        <v>676</v>
      </c>
      <c r="F5485">
        <v>195</v>
      </c>
      <c r="G5485">
        <v>5</v>
      </c>
      <c r="H5485" t="s">
        <v>3146</v>
      </c>
      <c r="I5485" t="s">
        <v>3273</v>
      </c>
    </row>
    <row r="5486" spans="1:9" x14ac:dyDescent="0.3">
      <c r="A5486" t="s">
        <v>435</v>
      </c>
      <c r="B5486" t="s">
        <v>3320</v>
      </c>
      <c r="C5486" t="s">
        <v>3276</v>
      </c>
      <c r="D5486">
        <v>0.1</v>
      </c>
      <c r="E5486">
        <v>669</v>
      </c>
      <c r="F5486">
        <v>74</v>
      </c>
      <c r="G5486">
        <v>5</v>
      </c>
      <c r="H5486" t="s">
        <v>3146</v>
      </c>
      <c r="I5486" t="s">
        <v>3273</v>
      </c>
    </row>
    <row r="5487" spans="1:9" x14ac:dyDescent="0.3">
      <c r="A5487" t="s">
        <v>999</v>
      </c>
      <c r="B5487" t="s">
        <v>3311</v>
      </c>
      <c r="C5487" t="s">
        <v>3272</v>
      </c>
      <c r="D5487">
        <v>0.1</v>
      </c>
      <c r="E5487">
        <v>401</v>
      </c>
      <c r="F5487">
        <v>27</v>
      </c>
      <c r="G5487">
        <v>3</v>
      </c>
      <c r="H5487" t="s">
        <v>3146</v>
      </c>
      <c r="I5487" t="s">
        <v>3273</v>
      </c>
    </row>
    <row r="5488" spans="1:9" x14ac:dyDescent="0.3">
      <c r="A5488" t="s">
        <v>3683</v>
      </c>
      <c r="B5488" t="s">
        <v>3290</v>
      </c>
      <c r="C5488" t="s">
        <v>3279</v>
      </c>
      <c r="D5488">
        <v>0.1</v>
      </c>
      <c r="E5488">
        <v>1218</v>
      </c>
      <c r="F5488">
        <v>420</v>
      </c>
      <c r="G5488">
        <v>8</v>
      </c>
      <c r="H5488" t="s">
        <v>3146</v>
      </c>
      <c r="I5488" t="s">
        <v>3273</v>
      </c>
    </row>
    <row r="5489" spans="1:9" x14ac:dyDescent="0.3">
      <c r="A5489" t="s">
        <v>438</v>
      </c>
      <c r="B5489" t="s">
        <v>3297</v>
      </c>
      <c r="C5489" t="s">
        <v>3272</v>
      </c>
      <c r="D5489">
        <v>0.1</v>
      </c>
      <c r="E5489">
        <v>218</v>
      </c>
      <c r="F5489">
        <v>77</v>
      </c>
      <c r="G5489">
        <v>2</v>
      </c>
      <c r="H5489" t="s">
        <v>3146</v>
      </c>
      <c r="I5489" t="s">
        <v>3273</v>
      </c>
    </row>
    <row r="5490" spans="1:9" x14ac:dyDescent="0.3">
      <c r="A5490" t="s">
        <v>259</v>
      </c>
      <c r="B5490" t="s">
        <v>3311</v>
      </c>
      <c r="C5490" t="s">
        <v>3276</v>
      </c>
      <c r="D5490">
        <v>0.1</v>
      </c>
      <c r="E5490">
        <v>1218</v>
      </c>
      <c r="F5490">
        <v>352</v>
      </c>
      <c r="G5490">
        <v>9</v>
      </c>
      <c r="H5490" t="s">
        <v>3146</v>
      </c>
      <c r="I5490" t="s">
        <v>3273</v>
      </c>
    </row>
    <row r="5491" spans="1:9" x14ac:dyDescent="0.3">
      <c r="A5491" t="s">
        <v>3684</v>
      </c>
      <c r="B5491" t="s">
        <v>3300</v>
      </c>
      <c r="C5491" t="s">
        <v>1640</v>
      </c>
      <c r="D5491">
        <v>0.1</v>
      </c>
      <c r="E5491">
        <v>977</v>
      </c>
      <c r="F5491">
        <v>271</v>
      </c>
      <c r="G5491">
        <v>3</v>
      </c>
      <c r="H5491" t="s">
        <v>3146</v>
      </c>
      <c r="I5491" t="s">
        <v>3273</v>
      </c>
    </row>
    <row r="5492" spans="1:9" x14ac:dyDescent="0.3">
      <c r="A5492" t="s">
        <v>513</v>
      </c>
      <c r="B5492" t="s">
        <v>3288</v>
      </c>
      <c r="C5492" t="s">
        <v>3272</v>
      </c>
      <c r="D5492">
        <v>0.1</v>
      </c>
      <c r="E5492">
        <v>371</v>
      </c>
      <c r="F5492">
        <v>115</v>
      </c>
      <c r="G5492">
        <v>1</v>
      </c>
      <c r="H5492" t="s">
        <v>3146</v>
      </c>
      <c r="I5492" t="s">
        <v>3273</v>
      </c>
    </row>
    <row r="5493" spans="1:9" x14ac:dyDescent="0.3">
      <c r="A5493" t="s">
        <v>513</v>
      </c>
      <c r="B5493" t="s">
        <v>3302</v>
      </c>
      <c r="C5493" t="s">
        <v>3276</v>
      </c>
      <c r="D5493">
        <v>0.1</v>
      </c>
      <c r="E5493">
        <v>460</v>
      </c>
      <c r="F5493">
        <v>31</v>
      </c>
      <c r="G5493">
        <v>3</v>
      </c>
      <c r="H5493" t="s">
        <v>3146</v>
      </c>
      <c r="I5493" t="s">
        <v>3273</v>
      </c>
    </row>
    <row r="5494" spans="1:9" x14ac:dyDescent="0.3">
      <c r="A5494" t="s">
        <v>1889</v>
      </c>
      <c r="B5494" t="s">
        <v>3642</v>
      </c>
      <c r="C5494" t="s">
        <v>1640</v>
      </c>
      <c r="D5494">
        <v>0.1</v>
      </c>
      <c r="E5494">
        <v>2452</v>
      </c>
      <c r="F5494">
        <v>191</v>
      </c>
      <c r="G5494">
        <v>7</v>
      </c>
      <c r="H5494" t="s">
        <v>3146</v>
      </c>
      <c r="I5494" t="s">
        <v>3273</v>
      </c>
    </row>
    <row r="5495" spans="1:9" x14ac:dyDescent="0.3">
      <c r="A5495" t="s">
        <v>264</v>
      </c>
      <c r="B5495" t="s">
        <v>3305</v>
      </c>
      <c r="C5495" t="s">
        <v>3276</v>
      </c>
      <c r="D5495">
        <v>0.1</v>
      </c>
      <c r="E5495">
        <v>269</v>
      </c>
      <c r="F5495">
        <v>84</v>
      </c>
      <c r="G5495">
        <v>2</v>
      </c>
      <c r="H5495" t="s">
        <v>3146</v>
      </c>
      <c r="I5495" t="s">
        <v>3273</v>
      </c>
    </row>
    <row r="5496" spans="1:9" x14ac:dyDescent="0.3">
      <c r="A5496" t="s">
        <v>2502</v>
      </c>
      <c r="B5496" t="s">
        <v>3284</v>
      </c>
      <c r="C5496" t="s">
        <v>3272</v>
      </c>
      <c r="D5496">
        <v>0.1</v>
      </c>
      <c r="E5496">
        <v>1177</v>
      </c>
      <c r="F5496">
        <v>405</v>
      </c>
      <c r="G5496">
        <v>3</v>
      </c>
      <c r="H5496" t="s">
        <v>3146</v>
      </c>
      <c r="I5496" t="s">
        <v>3273</v>
      </c>
    </row>
    <row r="5497" spans="1:9" x14ac:dyDescent="0.3">
      <c r="A5497" t="s">
        <v>1480</v>
      </c>
      <c r="B5497" t="s">
        <v>3306</v>
      </c>
      <c r="C5497" t="s">
        <v>3276</v>
      </c>
      <c r="D5497">
        <v>0.1</v>
      </c>
      <c r="E5497">
        <v>618</v>
      </c>
      <c r="F5497">
        <v>27</v>
      </c>
      <c r="G5497">
        <v>4</v>
      </c>
      <c r="H5497" t="s">
        <v>3146</v>
      </c>
      <c r="I5497" t="s">
        <v>3273</v>
      </c>
    </row>
    <row r="5498" spans="1:9" x14ac:dyDescent="0.3">
      <c r="A5498" t="s">
        <v>3685</v>
      </c>
      <c r="B5498" t="s">
        <v>3280</v>
      </c>
      <c r="C5498" t="s">
        <v>3276</v>
      </c>
      <c r="D5498">
        <v>0.1</v>
      </c>
      <c r="E5498">
        <v>1854</v>
      </c>
      <c r="F5498">
        <v>433</v>
      </c>
      <c r="G5498">
        <v>5</v>
      </c>
      <c r="H5498" t="s">
        <v>3146</v>
      </c>
      <c r="I5498" t="s">
        <v>3273</v>
      </c>
    </row>
    <row r="5499" spans="1:9" x14ac:dyDescent="0.3">
      <c r="A5499" t="s">
        <v>267</v>
      </c>
      <c r="B5499" t="s">
        <v>3309</v>
      </c>
      <c r="C5499" t="s">
        <v>1640</v>
      </c>
      <c r="D5499">
        <v>0.1</v>
      </c>
      <c r="E5499">
        <v>1637</v>
      </c>
      <c r="F5499">
        <v>91</v>
      </c>
      <c r="G5499">
        <v>5</v>
      </c>
      <c r="H5499" t="s">
        <v>3146</v>
      </c>
      <c r="I5499" t="s">
        <v>3273</v>
      </c>
    </row>
    <row r="5500" spans="1:9" x14ac:dyDescent="0.3">
      <c r="A5500" t="s">
        <v>705</v>
      </c>
      <c r="B5500" t="s">
        <v>3274</v>
      </c>
      <c r="C5500" t="s">
        <v>1640</v>
      </c>
      <c r="D5500">
        <v>0.1</v>
      </c>
      <c r="E5500">
        <v>742</v>
      </c>
      <c r="F5500">
        <v>198</v>
      </c>
      <c r="G5500">
        <v>2</v>
      </c>
      <c r="H5500" t="s">
        <v>3146</v>
      </c>
      <c r="I5500" t="s">
        <v>3273</v>
      </c>
    </row>
    <row r="5501" spans="1:9" x14ac:dyDescent="0.3">
      <c r="A5501" t="s">
        <v>3686</v>
      </c>
      <c r="B5501" t="s">
        <v>3300</v>
      </c>
      <c r="C5501" t="s">
        <v>3276</v>
      </c>
      <c r="D5501">
        <v>0.1</v>
      </c>
      <c r="E5501">
        <v>1964</v>
      </c>
      <c r="F5501">
        <v>22</v>
      </c>
      <c r="G5501">
        <v>6</v>
      </c>
      <c r="H5501" t="s">
        <v>3146</v>
      </c>
      <c r="I5501" t="s">
        <v>3273</v>
      </c>
    </row>
    <row r="5502" spans="1:9" x14ac:dyDescent="0.3">
      <c r="A5502" t="s">
        <v>3687</v>
      </c>
      <c r="B5502" t="s">
        <v>3283</v>
      </c>
      <c r="C5502" t="s">
        <v>3276</v>
      </c>
      <c r="D5502">
        <v>0.1</v>
      </c>
      <c r="E5502">
        <v>257</v>
      </c>
      <c r="F5502">
        <v>-3</v>
      </c>
      <c r="G5502">
        <v>2</v>
      </c>
      <c r="H5502" t="s">
        <v>3146</v>
      </c>
      <c r="I5502" t="s">
        <v>3273</v>
      </c>
    </row>
    <row r="5503" spans="1:9" x14ac:dyDescent="0.3">
      <c r="A5503" t="s">
        <v>581</v>
      </c>
      <c r="B5503" t="s">
        <v>3293</v>
      </c>
      <c r="C5503" t="s">
        <v>3272</v>
      </c>
      <c r="D5503">
        <v>0.1</v>
      </c>
      <c r="E5503">
        <v>516</v>
      </c>
      <c r="F5503">
        <v>69</v>
      </c>
      <c r="G5503">
        <v>4</v>
      </c>
      <c r="H5503" t="s">
        <v>3146</v>
      </c>
      <c r="I5503" t="s">
        <v>3273</v>
      </c>
    </row>
    <row r="5504" spans="1:9" x14ac:dyDescent="0.3">
      <c r="A5504" t="s">
        <v>1487</v>
      </c>
      <c r="B5504" t="s">
        <v>3299</v>
      </c>
      <c r="C5504" t="s">
        <v>1640</v>
      </c>
      <c r="D5504">
        <v>0.1</v>
      </c>
      <c r="E5504">
        <v>530</v>
      </c>
      <c r="F5504">
        <v>118</v>
      </c>
      <c r="G5504">
        <v>3</v>
      </c>
      <c r="H5504" t="s">
        <v>3146</v>
      </c>
      <c r="I5504" t="s">
        <v>3273</v>
      </c>
    </row>
    <row r="5505" spans="1:9" x14ac:dyDescent="0.3">
      <c r="A5505" t="s">
        <v>2348</v>
      </c>
      <c r="B5505" t="s">
        <v>3293</v>
      </c>
      <c r="C5505" t="s">
        <v>3276</v>
      </c>
      <c r="D5505">
        <v>0.1</v>
      </c>
      <c r="E5505">
        <v>260</v>
      </c>
      <c r="F5505">
        <v>-6</v>
      </c>
      <c r="G5505">
        <v>2</v>
      </c>
      <c r="H5505" t="s">
        <v>3146</v>
      </c>
      <c r="I5505" t="s">
        <v>3273</v>
      </c>
    </row>
    <row r="5506" spans="1:9" x14ac:dyDescent="0.3">
      <c r="A5506" t="s">
        <v>1491</v>
      </c>
      <c r="B5506" t="s">
        <v>3309</v>
      </c>
      <c r="C5506" t="s">
        <v>3279</v>
      </c>
      <c r="D5506">
        <v>0.1</v>
      </c>
      <c r="E5506">
        <v>330</v>
      </c>
      <c r="F5506">
        <v>81</v>
      </c>
      <c r="G5506">
        <v>1</v>
      </c>
      <c r="H5506" t="s">
        <v>3146</v>
      </c>
      <c r="I5506" t="s">
        <v>3273</v>
      </c>
    </row>
    <row r="5507" spans="1:9" x14ac:dyDescent="0.3">
      <c r="A5507" t="s">
        <v>1171</v>
      </c>
      <c r="B5507" t="s">
        <v>3271</v>
      </c>
      <c r="C5507" t="s">
        <v>3279</v>
      </c>
      <c r="D5507">
        <v>0.1</v>
      </c>
      <c r="E5507">
        <v>336</v>
      </c>
      <c r="F5507">
        <v>71</v>
      </c>
      <c r="G5507">
        <v>3</v>
      </c>
      <c r="H5507" t="s">
        <v>3146</v>
      </c>
      <c r="I5507" t="s">
        <v>3273</v>
      </c>
    </row>
    <row r="5508" spans="1:9" x14ac:dyDescent="0.3">
      <c r="A5508" t="s">
        <v>3688</v>
      </c>
      <c r="B5508" t="s">
        <v>3292</v>
      </c>
      <c r="C5508" t="s">
        <v>3272</v>
      </c>
      <c r="D5508">
        <v>0.1</v>
      </c>
      <c r="E5508">
        <v>223</v>
      </c>
      <c r="F5508">
        <v>27</v>
      </c>
      <c r="G5508">
        <v>2</v>
      </c>
      <c r="H5508" t="s">
        <v>3146</v>
      </c>
      <c r="I5508" t="s">
        <v>3273</v>
      </c>
    </row>
    <row r="5509" spans="1:9" x14ac:dyDescent="0.3">
      <c r="A5509" t="s">
        <v>1493</v>
      </c>
      <c r="B5509" t="s">
        <v>3324</v>
      </c>
      <c r="C5509" t="s">
        <v>3276</v>
      </c>
      <c r="D5509">
        <v>0.1</v>
      </c>
      <c r="E5509">
        <v>814</v>
      </c>
      <c r="F5509">
        <v>217</v>
      </c>
      <c r="G5509">
        <v>6</v>
      </c>
      <c r="H5509" t="s">
        <v>3146</v>
      </c>
      <c r="I5509" t="s">
        <v>3273</v>
      </c>
    </row>
    <row r="5510" spans="1:9" x14ac:dyDescent="0.3">
      <c r="A5510" t="s">
        <v>712</v>
      </c>
      <c r="B5510" t="s">
        <v>3311</v>
      </c>
      <c r="C5510" t="s">
        <v>3276</v>
      </c>
      <c r="D5510">
        <v>0.1</v>
      </c>
      <c r="E5510">
        <v>676</v>
      </c>
      <c r="F5510">
        <v>195</v>
      </c>
      <c r="G5510">
        <v>5</v>
      </c>
      <c r="H5510" t="s">
        <v>3146</v>
      </c>
      <c r="I5510" t="s">
        <v>3273</v>
      </c>
    </row>
    <row r="5511" spans="1:9" x14ac:dyDescent="0.3">
      <c r="A5511" t="s">
        <v>1174</v>
      </c>
      <c r="B5511" t="s">
        <v>3296</v>
      </c>
      <c r="C5511" t="s">
        <v>3276</v>
      </c>
      <c r="D5511">
        <v>0.1</v>
      </c>
      <c r="E5511">
        <v>562</v>
      </c>
      <c r="F5511">
        <v>181</v>
      </c>
      <c r="G5511">
        <v>5</v>
      </c>
      <c r="H5511" t="s">
        <v>3146</v>
      </c>
      <c r="I5511" t="s">
        <v>3273</v>
      </c>
    </row>
    <row r="5512" spans="1:9" x14ac:dyDescent="0.3">
      <c r="A5512" t="s">
        <v>1174</v>
      </c>
      <c r="B5512" t="s">
        <v>3312</v>
      </c>
      <c r="C5512" t="s">
        <v>3279</v>
      </c>
      <c r="D5512">
        <v>0.1</v>
      </c>
      <c r="E5512">
        <v>225</v>
      </c>
      <c r="F5512">
        <v>95</v>
      </c>
      <c r="G5512">
        <v>2</v>
      </c>
      <c r="H5512" t="s">
        <v>3146</v>
      </c>
      <c r="I5512" t="s">
        <v>3273</v>
      </c>
    </row>
    <row r="5513" spans="1:9" x14ac:dyDescent="0.3">
      <c r="A5513" t="s">
        <v>1174</v>
      </c>
      <c r="B5513" t="s">
        <v>3642</v>
      </c>
      <c r="C5513" t="s">
        <v>3272</v>
      </c>
      <c r="D5513">
        <v>0.1</v>
      </c>
      <c r="E5513">
        <v>2456</v>
      </c>
      <c r="F5513">
        <v>-191</v>
      </c>
      <c r="G5513">
        <v>7</v>
      </c>
      <c r="H5513" t="s">
        <v>3146</v>
      </c>
      <c r="I5513" t="s">
        <v>3273</v>
      </c>
    </row>
    <row r="5514" spans="1:9" x14ac:dyDescent="0.3">
      <c r="A5514" t="s">
        <v>3689</v>
      </c>
      <c r="B5514" t="s">
        <v>3642</v>
      </c>
      <c r="C5514" t="s">
        <v>3272</v>
      </c>
      <c r="D5514">
        <v>0.1</v>
      </c>
      <c r="E5514">
        <v>1052</v>
      </c>
      <c r="F5514">
        <v>-82</v>
      </c>
      <c r="G5514">
        <v>3</v>
      </c>
      <c r="H5514" t="s">
        <v>3146</v>
      </c>
      <c r="I5514" t="s">
        <v>3273</v>
      </c>
    </row>
    <row r="5515" spans="1:9" x14ac:dyDescent="0.3">
      <c r="A5515" t="s">
        <v>1321</v>
      </c>
      <c r="B5515" t="s">
        <v>3275</v>
      </c>
      <c r="C5515" t="s">
        <v>3279</v>
      </c>
      <c r="D5515">
        <v>0.1</v>
      </c>
      <c r="E5515">
        <v>659</v>
      </c>
      <c r="F5515">
        <v>-37</v>
      </c>
      <c r="G5515">
        <v>2</v>
      </c>
      <c r="H5515" t="s">
        <v>3146</v>
      </c>
      <c r="I5515" t="s">
        <v>3273</v>
      </c>
    </row>
    <row r="5516" spans="1:9" x14ac:dyDescent="0.3">
      <c r="A5516" t="s">
        <v>300</v>
      </c>
      <c r="B5516" t="s">
        <v>3349</v>
      </c>
      <c r="C5516" t="s">
        <v>1620</v>
      </c>
      <c r="D5516">
        <v>0.1</v>
      </c>
      <c r="E5516">
        <v>4544</v>
      </c>
      <c r="F5516">
        <v>1868</v>
      </c>
      <c r="G5516">
        <v>11</v>
      </c>
      <c r="H5516" t="s">
        <v>3146</v>
      </c>
      <c r="I5516" t="s">
        <v>3350</v>
      </c>
    </row>
    <row r="5517" spans="1:9" x14ac:dyDescent="0.3">
      <c r="A5517" t="s">
        <v>3509</v>
      </c>
      <c r="B5517" t="s">
        <v>3373</v>
      </c>
      <c r="C5517" t="s">
        <v>3358</v>
      </c>
      <c r="D5517">
        <v>0.1</v>
      </c>
      <c r="E5517">
        <v>254</v>
      </c>
      <c r="F5517">
        <v>73</v>
      </c>
      <c r="G5517">
        <v>3</v>
      </c>
      <c r="H5517" t="s">
        <v>3146</v>
      </c>
      <c r="I5517" t="s">
        <v>3350</v>
      </c>
    </row>
    <row r="5518" spans="1:9" x14ac:dyDescent="0.3">
      <c r="A5518" t="s">
        <v>2783</v>
      </c>
      <c r="B5518" t="s">
        <v>3374</v>
      </c>
      <c r="C5518" t="s">
        <v>1620</v>
      </c>
      <c r="D5518">
        <v>0.1</v>
      </c>
      <c r="E5518">
        <v>729</v>
      </c>
      <c r="F5518">
        <v>-57</v>
      </c>
      <c r="G5518">
        <v>5</v>
      </c>
      <c r="H5518" t="s">
        <v>3146</v>
      </c>
      <c r="I5518" t="s">
        <v>3350</v>
      </c>
    </row>
    <row r="5519" spans="1:9" x14ac:dyDescent="0.3">
      <c r="A5519" t="s">
        <v>3690</v>
      </c>
      <c r="B5519" t="s">
        <v>3353</v>
      </c>
      <c r="C5519" t="s">
        <v>1725</v>
      </c>
      <c r="D5519">
        <v>0.1</v>
      </c>
      <c r="E5519">
        <v>507</v>
      </c>
      <c r="F5519">
        <v>175</v>
      </c>
      <c r="G5519">
        <v>4</v>
      </c>
      <c r="H5519" t="s">
        <v>3146</v>
      </c>
      <c r="I5519" t="s">
        <v>3350</v>
      </c>
    </row>
    <row r="5520" spans="1:9" x14ac:dyDescent="0.3">
      <c r="A5520" t="s">
        <v>1330</v>
      </c>
      <c r="B5520" t="s">
        <v>3372</v>
      </c>
      <c r="C5520" t="s">
        <v>1725</v>
      </c>
      <c r="D5520">
        <v>0.1</v>
      </c>
      <c r="E5520">
        <v>1713</v>
      </c>
      <c r="F5520">
        <v>552</v>
      </c>
      <c r="G5520">
        <v>4</v>
      </c>
      <c r="H5520" t="s">
        <v>3146</v>
      </c>
      <c r="I5520" t="s">
        <v>3350</v>
      </c>
    </row>
    <row r="5521" spans="1:9" x14ac:dyDescent="0.3">
      <c r="A5521" t="s">
        <v>1330</v>
      </c>
      <c r="B5521" t="s">
        <v>3357</v>
      </c>
      <c r="C5521" t="s">
        <v>1620</v>
      </c>
      <c r="D5521">
        <v>0.1</v>
      </c>
      <c r="E5521">
        <v>808</v>
      </c>
      <c r="F5521">
        <v>251</v>
      </c>
      <c r="G5521">
        <v>7</v>
      </c>
      <c r="H5521" t="s">
        <v>3146</v>
      </c>
      <c r="I5521" t="s">
        <v>3350</v>
      </c>
    </row>
    <row r="5522" spans="1:9" x14ac:dyDescent="0.3">
      <c r="A5522" t="s">
        <v>3691</v>
      </c>
      <c r="B5522" t="s">
        <v>3349</v>
      </c>
      <c r="C5522" t="s">
        <v>1548</v>
      </c>
      <c r="D5522">
        <v>0.1</v>
      </c>
      <c r="E5522">
        <v>1253</v>
      </c>
      <c r="F5522">
        <v>-42</v>
      </c>
      <c r="G5522">
        <v>3</v>
      </c>
      <c r="H5522" t="s">
        <v>3146</v>
      </c>
      <c r="I5522" t="s">
        <v>3350</v>
      </c>
    </row>
    <row r="5523" spans="1:9" x14ac:dyDescent="0.3">
      <c r="A5523" t="s">
        <v>2154</v>
      </c>
      <c r="B5523" t="s">
        <v>3353</v>
      </c>
      <c r="C5523" t="s">
        <v>1725</v>
      </c>
      <c r="D5523">
        <v>0.1</v>
      </c>
      <c r="E5523">
        <v>127</v>
      </c>
      <c r="F5523">
        <v>44</v>
      </c>
      <c r="G5523">
        <v>1</v>
      </c>
      <c r="H5523" t="s">
        <v>3146</v>
      </c>
      <c r="I5523" t="s">
        <v>3350</v>
      </c>
    </row>
    <row r="5524" spans="1:9" x14ac:dyDescent="0.3">
      <c r="A5524" t="s">
        <v>1531</v>
      </c>
      <c r="B5524" t="s">
        <v>3692</v>
      </c>
      <c r="C5524" t="s">
        <v>1548</v>
      </c>
      <c r="D5524">
        <v>0.1</v>
      </c>
      <c r="E5524">
        <v>808</v>
      </c>
      <c r="F5524">
        <v>197</v>
      </c>
      <c r="G5524">
        <v>6</v>
      </c>
      <c r="H5524" t="s">
        <v>3146</v>
      </c>
      <c r="I5524" t="s">
        <v>3350</v>
      </c>
    </row>
    <row r="5525" spans="1:9" x14ac:dyDescent="0.3">
      <c r="A5525" t="s">
        <v>53</v>
      </c>
      <c r="B5525" t="s">
        <v>3383</v>
      </c>
      <c r="C5525" t="s">
        <v>1548</v>
      </c>
      <c r="D5525">
        <v>0.1</v>
      </c>
      <c r="E5525">
        <v>469</v>
      </c>
      <c r="F5525">
        <v>146</v>
      </c>
      <c r="G5525">
        <v>7</v>
      </c>
      <c r="H5525" t="s">
        <v>3146</v>
      </c>
      <c r="I5525" t="s">
        <v>3350</v>
      </c>
    </row>
    <row r="5526" spans="1:9" x14ac:dyDescent="0.3">
      <c r="A5526" t="s">
        <v>3693</v>
      </c>
      <c r="B5526" t="s">
        <v>3353</v>
      </c>
      <c r="C5526" t="s">
        <v>1620</v>
      </c>
      <c r="D5526">
        <v>0.1</v>
      </c>
      <c r="E5526">
        <v>623</v>
      </c>
      <c r="F5526">
        <v>69</v>
      </c>
      <c r="G5526">
        <v>5</v>
      </c>
      <c r="H5526" t="s">
        <v>3146</v>
      </c>
      <c r="I5526" t="s">
        <v>3350</v>
      </c>
    </row>
    <row r="5527" spans="1:9" x14ac:dyDescent="0.3">
      <c r="A5527" t="s">
        <v>3694</v>
      </c>
      <c r="B5527" t="s">
        <v>3695</v>
      </c>
      <c r="C5527" t="s">
        <v>3358</v>
      </c>
      <c r="D5527">
        <v>0.1</v>
      </c>
      <c r="E5527">
        <v>270</v>
      </c>
      <c r="F5527">
        <v>75</v>
      </c>
      <c r="G5527">
        <v>3</v>
      </c>
      <c r="H5527" t="s">
        <v>3146</v>
      </c>
      <c r="I5527" t="s">
        <v>3350</v>
      </c>
    </row>
    <row r="5528" spans="1:9" x14ac:dyDescent="0.3">
      <c r="A5528" t="s">
        <v>2522</v>
      </c>
      <c r="B5528" t="s">
        <v>3387</v>
      </c>
      <c r="C5528" t="s">
        <v>1620</v>
      </c>
      <c r="D5528">
        <v>0.1</v>
      </c>
      <c r="E5528">
        <v>646</v>
      </c>
      <c r="F5528">
        <v>50</v>
      </c>
      <c r="G5528">
        <v>9</v>
      </c>
      <c r="H5528" t="s">
        <v>3146</v>
      </c>
      <c r="I5528" t="s">
        <v>3350</v>
      </c>
    </row>
    <row r="5529" spans="1:9" x14ac:dyDescent="0.3">
      <c r="A5529" t="s">
        <v>2523</v>
      </c>
      <c r="B5529" t="s">
        <v>3387</v>
      </c>
      <c r="C5529" t="s">
        <v>1620</v>
      </c>
      <c r="D5529">
        <v>0.1</v>
      </c>
      <c r="E5529">
        <v>215</v>
      </c>
      <c r="F5529">
        <v>17</v>
      </c>
      <c r="G5529">
        <v>3</v>
      </c>
      <c r="H5529" t="s">
        <v>3146</v>
      </c>
      <c r="I5529" t="s">
        <v>3350</v>
      </c>
    </row>
    <row r="5530" spans="1:9" x14ac:dyDescent="0.3">
      <c r="A5530" t="s">
        <v>3696</v>
      </c>
      <c r="B5530" t="s">
        <v>3376</v>
      </c>
      <c r="C5530" t="s">
        <v>1620</v>
      </c>
      <c r="D5530">
        <v>0.1</v>
      </c>
      <c r="E5530">
        <v>1306</v>
      </c>
      <c r="F5530">
        <v>261</v>
      </c>
      <c r="G5530">
        <v>9</v>
      </c>
      <c r="H5530" t="s">
        <v>3146</v>
      </c>
      <c r="I5530" t="s">
        <v>3350</v>
      </c>
    </row>
    <row r="5531" spans="1:9" x14ac:dyDescent="0.3">
      <c r="A5531" t="s">
        <v>1346</v>
      </c>
      <c r="B5531" t="s">
        <v>3359</v>
      </c>
      <c r="C5531" t="s">
        <v>1548</v>
      </c>
      <c r="D5531">
        <v>0.1</v>
      </c>
      <c r="E5531">
        <v>307</v>
      </c>
      <c r="F5531">
        <v>99</v>
      </c>
      <c r="G5531">
        <v>5</v>
      </c>
      <c r="H5531" t="s">
        <v>3146</v>
      </c>
      <c r="I5531" t="s">
        <v>3350</v>
      </c>
    </row>
    <row r="5532" spans="1:9" x14ac:dyDescent="0.3">
      <c r="A5532" t="s">
        <v>3697</v>
      </c>
      <c r="B5532" t="s">
        <v>3392</v>
      </c>
      <c r="C5532" t="s">
        <v>1620</v>
      </c>
      <c r="D5532">
        <v>0.1</v>
      </c>
      <c r="E5532">
        <v>1236</v>
      </c>
      <c r="F5532">
        <v>302</v>
      </c>
      <c r="G5532">
        <v>3</v>
      </c>
      <c r="H5532" t="s">
        <v>3146</v>
      </c>
      <c r="I5532" t="s">
        <v>3350</v>
      </c>
    </row>
    <row r="5533" spans="1:9" x14ac:dyDescent="0.3">
      <c r="A5533" t="s">
        <v>1034</v>
      </c>
      <c r="B5533" t="s">
        <v>3365</v>
      </c>
      <c r="C5533" t="s">
        <v>1620</v>
      </c>
      <c r="D5533">
        <v>0.1</v>
      </c>
      <c r="E5533">
        <v>320</v>
      </c>
      <c r="F5533">
        <v>82</v>
      </c>
      <c r="G5533">
        <v>2</v>
      </c>
      <c r="H5533" t="s">
        <v>3146</v>
      </c>
      <c r="I5533" t="s">
        <v>3350</v>
      </c>
    </row>
    <row r="5534" spans="1:9" x14ac:dyDescent="0.3">
      <c r="A5534" t="s">
        <v>2896</v>
      </c>
      <c r="B5534" t="s">
        <v>3389</v>
      </c>
      <c r="C5534" t="s">
        <v>1725</v>
      </c>
      <c r="D5534">
        <v>0.1</v>
      </c>
      <c r="E5534">
        <v>178</v>
      </c>
      <c r="F5534">
        <v>-6</v>
      </c>
      <c r="G5534">
        <v>4</v>
      </c>
      <c r="H5534" t="s">
        <v>3146</v>
      </c>
      <c r="I5534" t="s">
        <v>3350</v>
      </c>
    </row>
    <row r="5535" spans="1:9" x14ac:dyDescent="0.3">
      <c r="A5535" t="s">
        <v>3698</v>
      </c>
      <c r="B5535" t="s">
        <v>3387</v>
      </c>
      <c r="C5535" t="s">
        <v>1548</v>
      </c>
      <c r="D5535">
        <v>0.1</v>
      </c>
      <c r="E5535">
        <v>152</v>
      </c>
      <c r="F5535">
        <v>7</v>
      </c>
      <c r="G5535">
        <v>2</v>
      </c>
      <c r="H5535" t="s">
        <v>3146</v>
      </c>
      <c r="I5535" t="s">
        <v>3350</v>
      </c>
    </row>
    <row r="5536" spans="1:9" x14ac:dyDescent="0.3">
      <c r="A5536" t="s">
        <v>3699</v>
      </c>
      <c r="B5536" t="s">
        <v>3366</v>
      </c>
      <c r="C5536" t="s">
        <v>1620</v>
      </c>
      <c r="D5536">
        <v>0.1</v>
      </c>
      <c r="E5536">
        <v>1262</v>
      </c>
      <c r="F5536">
        <v>-42</v>
      </c>
      <c r="G5536">
        <v>3</v>
      </c>
      <c r="H5536" t="s">
        <v>3146</v>
      </c>
      <c r="I5536" t="s">
        <v>3350</v>
      </c>
    </row>
    <row r="5537" spans="1:9" x14ac:dyDescent="0.3">
      <c r="A5537" t="s">
        <v>3700</v>
      </c>
      <c r="B5537" t="s">
        <v>3373</v>
      </c>
      <c r="C5537" t="s">
        <v>1548</v>
      </c>
      <c r="D5537">
        <v>0.1</v>
      </c>
      <c r="E5537">
        <v>593</v>
      </c>
      <c r="F5537">
        <v>251</v>
      </c>
      <c r="G5537">
        <v>7</v>
      </c>
      <c r="H5537" t="s">
        <v>3146</v>
      </c>
      <c r="I5537" t="s">
        <v>3350</v>
      </c>
    </row>
    <row r="5538" spans="1:9" x14ac:dyDescent="0.3">
      <c r="A5538" t="s">
        <v>325</v>
      </c>
      <c r="B5538" t="s">
        <v>3380</v>
      </c>
      <c r="C5538" t="s">
        <v>1725</v>
      </c>
      <c r="D5538">
        <v>0.1</v>
      </c>
      <c r="E5538">
        <v>200</v>
      </c>
      <c r="F5538">
        <v>22</v>
      </c>
      <c r="G5538">
        <v>4</v>
      </c>
      <c r="H5538" t="s">
        <v>3146</v>
      </c>
      <c r="I5538" t="s">
        <v>3350</v>
      </c>
    </row>
    <row r="5539" spans="1:9" x14ac:dyDescent="0.3">
      <c r="A5539" t="s">
        <v>2278</v>
      </c>
      <c r="B5539" t="s">
        <v>3374</v>
      </c>
      <c r="C5539" t="s">
        <v>3358</v>
      </c>
      <c r="D5539">
        <v>0.1</v>
      </c>
      <c r="E5539">
        <v>1200</v>
      </c>
      <c r="F5539">
        <v>373</v>
      </c>
      <c r="G5539">
        <v>8</v>
      </c>
      <c r="H5539" t="s">
        <v>3146</v>
      </c>
      <c r="I5539" t="s">
        <v>3350</v>
      </c>
    </row>
    <row r="5540" spans="1:9" x14ac:dyDescent="0.3">
      <c r="A5540" t="s">
        <v>1552</v>
      </c>
      <c r="B5540" t="s">
        <v>3359</v>
      </c>
      <c r="C5540" t="s">
        <v>1620</v>
      </c>
      <c r="D5540">
        <v>0.1</v>
      </c>
      <c r="E5540">
        <v>171</v>
      </c>
      <c r="F5540">
        <v>34</v>
      </c>
      <c r="G5540">
        <v>3</v>
      </c>
      <c r="H5540" t="s">
        <v>3146</v>
      </c>
      <c r="I5540" t="s">
        <v>3350</v>
      </c>
    </row>
    <row r="5541" spans="1:9" x14ac:dyDescent="0.3">
      <c r="A5541" t="s">
        <v>1912</v>
      </c>
      <c r="B5541" t="s">
        <v>3387</v>
      </c>
      <c r="C5541" t="s">
        <v>1725</v>
      </c>
      <c r="D5541">
        <v>0.1</v>
      </c>
      <c r="E5541">
        <v>148</v>
      </c>
      <c r="F5541">
        <v>54</v>
      </c>
      <c r="G5541">
        <v>2</v>
      </c>
      <c r="H5541" t="s">
        <v>3146</v>
      </c>
      <c r="I5541" t="s">
        <v>3350</v>
      </c>
    </row>
    <row r="5542" spans="1:9" x14ac:dyDescent="0.3">
      <c r="A5542" t="s">
        <v>2165</v>
      </c>
      <c r="B5542" t="s">
        <v>3383</v>
      </c>
      <c r="C5542" t="s">
        <v>1620</v>
      </c>
      <c r="D5542">
        <v>0.1</v>
      </c>
      <c r="E5542">
        <v>188</v>
      </c>
      <c r="F5542">
        <v>23</v>
      </c>
      <c r="G5542">
        <v>3</v>
      </c>
      <c r="H5542" t="s">
        <v>3146</v>
      </c>
      <c r="I5542" t="s">
        <v>3350</v>
      </c>
    </row>
    <row r="5543" spans="1:9" x14ac:dyDescent="0.3">
      <c r="A5543" t="s">
        <v>1915</v>
      </c>
      <c r="B5543" t="s">
        <v>3352</v>
      </c>
      <c r="C5543" t="s">
        <v>1620</v>
      </c>
      <c r="D5543">
        <v>0.1</v>
      </c>
      <c r="E5543">
        <v>669</v>
      </c>
      <c r="F5543">
        <v>-45</v>
      </c>
      <c r="G5543">
        <v>14</v>
      </c>
      <c r="H5543" t="s">
        <v>3146</v>
      </c>
      <c r="I5543" t="s">
        <v>3350</v>
      </c>
    </row>
    <row r="5544" spans="1:9" x14ac:dyDescent="0.3">
      <c r="A5544" t="s">
        <v>2025</v>
      </c>
      <c r="B5544" t="s">
        <v>3701</v>
      </c>
      <c r="C5544" t="s">
        <v>1725</v>
      </c>
      <c r="D5544">
        <v>0.1</v>
      </c>
      <c r="E5544">
        <v>231</v>
      </c>
      <c r="F5544">
        <v>95</v>
      </c>
      <c r="G5544">
        <v>3</v>
      </c>
      <c r="H5544" t="s">
        <v>3146</v>
      </c>
      <c r="I5544" t="s">
        <v>3350</v>
      </c>
    </row>
    <row r="5545" spans="1:9" x14ac:dyDescent="0.3">
      <c r="A5545" t="s">
        <v>1354</v>
      </c>
      <c r="B5545" t="s">
        <v>3383</v>
      </c>
      <c r="C5545" t="s">
        <v>1620</v>
      </c>
      <c r="D5545">
        <v>0.1</v>
      </c>
      <c r="E5545">
        <v>689</v>
      </c>
      <c r="F5545">
        <v>84</v>
      </c>
      <c r="G5545">
        <v>11</v>
      </c>
      <c r="H5545" t="s">
        <v>3146</v>
      </c>
      <c r="I5545" t="s">
        <v>3350</v>
      </c>
    </row>
    <row r="5546" spans="1:9" x14ac:dyDescent="0.3">
      <c r="A5546" t="s">
        <v>3702</v>
      </c>
      <c r="B5546" t="s">
        <v>3368</v>
      </c>
      <c r="C5546" t="s">
        <v>1620</v>
      </c>
      <c r="D5546">
        <v>0.1</v>
      </c>
      <c r="E5546">
        <v>1234</v>
      </c>
      <c r="F5546">
        <v>370</v>
      </c>
      <c r="G5546">
        <v>3</v>
      </c>
      <c r="H5546" t="s">
        <v>3146</v>
      </c>
      <c r="I5546" t="s">
        <v>3350</v>
      </c>
    </row>
    <row r="5547" spans="1:9" x14ac:dyDescent="0.3">
      <c r="A5547" t="s">
        <v>1199</v>
      </c>
      <c r="B5547" t="s">
        <v>3372</v>
      </c>
      <c r="C5547" t="s">
        <v>1725</v>
      </c>
      <c r="D5547">
        <v>0.1</v>
      </c>
      <c r="E5547">
        <v>428</v>
      </c>
      <c r="F5547">
        <v>138</v>
      </c>
      <c r="G5547">
        <v>1</v>
      </c>
      <c r="H5547" t="s">
        <v>3146</v>
      </c>
      <c r="I5547" t="s">
        <v>3350</v>
      </c>
    </row>
    <row r="5548" spans="1:9" x14ac:dyDescent="0.3">
      <c r="A5548" t="s">
        <v>3644</v>
      </c>
      <c r="B5548" t="s">
        <v>3353</v>
      </c>
      <c r="C5548" t="s">
        <v>1725</v>
      </c>
      <c r="D5548">
        <v>0.1</v>
      </c>
      <c r="E5548">
        <v>380</v>
      </c>
      <c r="F5548">
        <v>131</v>
      </c>
      <c r="G5548">
        <v>3</v>
      </c>
      <c r="H5548" t="s">
        <v>3146</v>
      </c>
      <c r="I5548" t="s">
        <v>3350</v>
      </c>
    </row>
    <row r="5549" spans="1:9" x14ac:dyDescent="0.3">
      <c r="A5549" t="s">
        <v>913</v>
      </c>
      <c r="B5549" t="s">
        <v>3357</v>
      </c>
      <c r="C5549" t="s">
        <v>1548</v>
      </c>
      <c r="D5549">
        <v>0.1</v>
      </c>
      <c r="E5549">
        <v>479</v>
      </c>
      <c r="F5549">
        <v>202</v>
      </c>
      <c r="G5549">
        <v>4</v>
      </c>
      <c r="H5549" t="s">
        <v>3146</v>
      </c>
      <c r="I5549" t="s">
        <v>3350</v>
      </c>
    </row>
    <row r="5550" spans="1:9" x14ac:dyDescent="0.3">
      <c r="A5550" t="s">
        <v>3603</v>
      </c>
      <c r="B5550" t="s">
        <v>3376</v>
      </c>
      <c r="C5550" t="s">
        <v>1620</v>
      </c>
      <c r="D5550">
        <v>0.1</v>
      </c>
      <c r="E5550">
        <v>435</v>
      </c>
      <c r="F5550">
        <v>87</v>
      </c>
      <c r="G5550">
        <v>3</v>
      </c>
      <c r="H5550" t="s">
        <v>3146</v>
      </c>
      <c r="I5550" t="s">
        <v>3350</v>
      </c>
    </row>
    <row r="5551" spans="1:9" x14ac:dyDescent="0.3">
      <c r="A5551" t="s">
        <v>95</v>
      </c>
      <c r="B5551" t="s">
        <v>3380</v>
      </c>
      <c r="C5551" t="s">
        <v>1725</v>
      </c>
      <c r="D5551">
        <v>0.1</v>
      </c>
      <c r="E5551">
        <v>100</v>
      </c>
      <c r="F5551">
        <v>11</v>
      </c>
      <c r="G5551">
        <v>2</v>
      </c>
      <c r="H5551" t="s">
        <v>3146</v>
      </c>
      <c r="I5551" t="s">
        <v>3350</v>
      </c>
    </row>
    <row r="5552" spans="1:9" x14ac:dyDescent="0.3">
      <c r="A5552" t="s">
        <v>2033</v>
      </c>
      <c r="B5552" t="s">
        <v>3372</v>
      </c>
      <c r="C5552" t="s">
        <v>1620</v>
      </c>
      <c r="D5552">
        <v>0.1</v>
      </c>
      <c r="E5552">
        <v>852</v>
      </c>
      <c r="F5552">
        <v>180</v>
      </c>
      <c r="G5552">
        <v>2</v>
      </c>
      <c r="H5552" t="s">
        <v>3146</v>
      </c>
      <c r="I5552" t="s">
        <v>3350</v>
      </c>
    </row>
    <row r="5553" spans="1:9" x14ac:dyDescent="0.3">
      <c r="A5553" t="s">
        <v>1830</v>
      </c>
      <c r="B5553" t="s">
        <v>3380</v>
      </c>
      <c r="C5553" t="s">
        <v>1620</v>
      </c>
      <c r="D5553">
        <v>0.1</v>
      </c>
      <c r="E5553">
        <v>95</v>
      </c>
      <c r="F5553">
        <v>33</v>
      </c>
      <c r="G5553">
        <v>2</v>
      </c>
      <c r="H5553" t="s">
        <v>3146</v>
      </c>
      <c r="I5553" t="s">
        <v>3350</v>
      </c>
    </row>
    <row r="5554" spans="1:9" x14ac:dyDescent="0.3">
      <c r="A5554" t="s">
        <v>2440</v>
      </c>
      <c r="B5554" t="s">
        <v>3389</v>
      </c>
      <c r="C5554" t="s">
        <v>3358</v>
      </c>
      <c r="D5554">
        <v>0.1</v>
      </c>
      <c r="E5554">
        <v>140</v>
      </c>
      <c r="F5554">
        <v>34</v>
      </c>
      <c r="G5554">
        <v>3</v>
      </c>
      <c r="H5554" t="s">
        <v>3146</v>
      </c>
      <c r="I5554" t="s">
        <v>3350</v>
      </c>
    </row>
    <row r="5555" spans="1:9" x14ac:dyDescent="0.3">
      <c r="A5555" t="s">
        <v>748</v>
      </c>
      <c r="B5555" t="s">
        <v>3373</v>
      </c>
      <c r="C5555" t="s">
        <v>1548</v>
      </c>
      <c r="D5555">
        <v>0.1</v>
      </c>
      <c r="E5555">
        <v>254</v>
      </c>
      <c r="F5555">
        <v>107</v>
      </c>
      <c r="G5555">
        <v>3</v>
      </c>
      <c r="H5555" t="s">
        <v>3146</v>
      </c>
      <c r="I5555" t="s">
        <v>3350</v>
      </c>
    </row>
    <row r="5556" spans="1:9" x14ac:dyDescent="0.3">
      <c r="A5556" t="s">
        <v>3524</v>
      </c>
      <c r="B5556" t="s">
        <v>3701</v>
      </c>
      <c r="C5556" t="s">
        <v>1725</v>
      </c>
      <c r="D5556">
        <v>0.1</v>
      </c>
      <c r="E5556">
        <v>309</v>
      </c>
      <c r="F5556">
        <v>127</v>
      </c>
      <c r="G5556">
        <v>4</v>
      </c>
      <c r="H5556" t="s">
        <v>3146</v>
      </c>
      <c r="I5556" t="s">
        <v>3350</v>
      </c>
    </row>
    <row r="5557" spans="1:9" x14ac:dyDescent="0.3">
      <c r="A5557" t="s">
        <v>537</v>
      </c>
      <c r="B5557" t="s">
        <v>3349</v>
      </c>
      <c r="C5557" t="s">
        <v>1725</v>
      </c>
      <c r="D5557">
        <v>0.1</v>
      </c>
      <c r="E5557">
        <v>1246</v>
      </c>
      <c r="F5557">
        <v>-125</v>
      </c>
      <c r="G5557">
        <v>3</v>
      </c>
      <c r="H5557" t="s">
        <v>3146</v>
      </c>
      <c r="I5557" t="s">
        <v>3350</v>
      </c>
    </row>
    <row r="5558" spans="1:9" x14ac:dyDescent="0.3">
      <c r="A5558" t="s">
        <v>3703</v>
      </c>
      <c r="B5558" t="s">
        <v>3349</v>
      </c>
      <c r="C5558" t="s">
        <v>1548</v>
      </c>
      <c r="D5558">
        <v>0.1</v>
      </c>
      <c r="E5558">
        <v>835</v>
      </c>
      <c r="F5558">
        <v>-28</v>
      </c>
      <c r="G5558">
        <v>2</v>
      </c>
      <c r="H5558" t="s">
        <v>3146</v>
      </c>
      <c r="I5558" t="s">
        <v>3350</v>
      </c>
    </row>
    <row r="5559" spans="1:9" x14ac:dyDescent="0.3">
      <c r="A5559" t="s">
        <v>476</v>
      </c>
      <c r="B5559" t="s">
        <v>3392</v>
      </c>
      <c r="C5559" t="s">
        <v>1725</v>
      </c>
      <c r="D5559">
        <v>0.1</v>
      </c>
      <c r="E5559">
        <v>1243</v>
      </c>
      <c r="F5559">
        <v>345</v>
      </c>
      <c r="G5559">
        <v>3</v>
      </c>
      <c r="H5559" t="s">
        <v>3146</v>
      </c>
      <c r="I5559" t="s">
        <v>3350</v>
      </c>
    </row>
    <row r="5560" spans="1:9" x14ac:dyDescent="0.3">
      <c r="A5560" t="s">
        <v>98</v>
      </c>
      <c r="B5560" t="s">
        <v>3695</v>
      </c>
      <c r="C5560" t="s">
        <v>1620</v>
      </c>
      <c r="D5560">
        <v>0.1</v>
      </c>
      <c r="E5560">
        <v>344</v>
      </c>
      <c r="F5560">
        <v>23</v>
      </c>
      <c r="G5560">
        <v>4</v>
      </c>
      <c r="H5560" t="s">
        <v>3146</v>
      </c>
      <c r="I5560" t="s">
        <v>3350</v>
      </c>
    </row>
    <row r="5561" spans="1:9" x14ac:dyDescent="0.3">
      <c r="A5561" t="s">
        <v>3437</v>
      </c>
      <c r="B5561" t="s">
        <v>3368</v>
      </c>
      <c r="C5561" t="s">
        <v>1548</v>
      </c>
      <c r="D5561">
        <v>0.1</v>
      </c>
      <c r="E5561">
        <v>827</v>
      </c>
      <c r="F5561">
        <v>156</v>
      </c>
      <c r="G5561">
        <v>2</v>
      </c>
      <c r="H5561" t="s">
        <v>3146</v>
      </c>
      <c r="I5561" t="s">
        <v>3350</v>
      </c>
    </row>
    <row r="5562" spans="1:9" x14ac:dyDescent="0.3">
      <c r="A5562" t="s">
        <v>108</v>
      </c>
      <c r="B5562" t="s">
        <v>3383</v>
      </c>
      <c r="C5562" t="s">
        <v>3358</v>
      </c>
      <c r="D5562">
        <v>0.1</v>
      </c>
      <c r="E5562">
        <v>134</v>
      </c>
      <c r="F5562">
        <v>4</v>
      </c>
      <c r="G5562">
        <v>2</v>
      </c>
      <c r="H5562" t="s">
        <v>3146</v>
      </c>
      <c r="I5562" t="s">
        <v>3350</v>
      </c>
    </row>
    <row r="5563" spans="1:9" x14ac:dyDescent="0.3">
      <c r="A5563" t="s">
        <v>2550</v>
      </c>
      <c r="B5563" t="s">
        <v>3371</v>
      </c>
      <c r="C5563" t="s">
        <v>1548</v>
      </c>
      <c r="D5563">
        <v>0.1</v>
      </c>
      <c r="E5563">
        <v>265</v>
      </c>
      <c r="F5563">
        <v>82</v>
      </c>
      <c r="G5563">
        <v>5</v>
      </c>
      <c r="H5563" t="s">
        <v>3146</v>
      </c>
      <c r="I5563" t="s">
        <v>3350</v>
      </c>
    </row>
    <row r="5564" spans="1:9" x14ac:dyDescent="0.3">
      <c r="A5564" t="s">
        <v>2183</v>
      </c>
      <c r="B5564" t="s">
        <v>3357</v>
      </c>
      <c r="C5564" t="s">
        <v>1548</v>
      </c>
      <c r="D5564">
        <v>0.1</v>
      </c>
      <c r="E5564">
        <v>120</v>
      </c>
      <c r="F5564">
        <v>51</v>
      </c>
      <c r="G5564">
        <v>1</v>
      </c>
      <c r="H5564" t="s">
        <v>3146</v>
      </c>
      <c r="I5564" t="s">
        <v>3350</v>
      </c>
    </row>
    <row r="5565" spans="1:9" x14ac:dyDescent="0.3">
      <c r="A5565" t="s">
        <v>3704</v>
      </c>
      <c r="B5565" t="s">
        <v>3372</v>
      </c>
      <c r="C5565" t="s">
        <v>1548</v>
      </c>
      <c r="D5565">
        <v>0.1</v>
      </c>
      <c r="E5565">
        <v>2571</v>
      </c>
      <c r="F5565">
        <v>857</v>
      </c>
      <c r="G5565">
        <v>6</v>
      </c>
      <c r="H5565" t="s">
        <v>3146</v>
      </c>
      <c r="I5565" t="s">
        <v>3350</v>
      </c>
    </row>
    <row r="5566" spans="1:9" x14ac:dyDescent="0.3">
      <c r="A5566" t="s">
        <v>2733</v>
      </c>
      <c r="B5566" t="s">
        <v>3352</v>
      </c>
      <c r="C5566" t="s">
        <v>1725</v>
      </c>
      <c r="D5566">
        <v>0.1</v>
      </c>
      <c r="E5566">
        <v>150</v>
      </c>
      <c r="F5566">
        <v>7</v>
      </c>
      <c r="G5566">
        <v>3</v>
      </c>
      <c r="H5566" t="s">
        <v>3146</v>
      </c>
      <c r="I5566" t="s">
        <v>3350</v>
      </c>
    </row>
    <row r="5567" spans="1:9" x14ac:dyDescent="0.3">
      <c r="A5567" t="s">
        <v>3529</v>
      </c>
      <c r="B5567" t="s">
        <v>3368</v>
      </c>
      <c r="C5567" t="s">
        <v>1620</v>
      </c>
      <c r="D5567">
        <v>0.1</v>
      </c>
      <c r="E5567">
        <v>823</v>
      </c>
      <c r="F5567">
        <v>247</v>
      </c>
      <c r="G5567">
        <v>2</v>
      </c>
      <c r="H5567" t="s">
        <v>3146</v>
      </c>
      <c r="I5567" t="s">
        <v>3350</v>
      </c>
    </row>
    <row r="5568" spans="1:9" x14ac:dyDescent="0.3">
      <c r="A5568" t="s">
        <v>927</v>
      </c>
      <c r="B5568" t="s">
        <v>3695</v>
      </c>
      <c r="C5568" t="s">
        <v>1725</v>
      </c>
      <c r="D5568">
        <v>0.1</v>
      </c>
      <c r="E5568">
        <v>352</v>
      </c>
      <c r="F5568">
        <v>67</v>
      </c>
      <c r="G5568">
        <v>4</v>
      </c>
      <c r="H5568" t="s">
        <v>3146</v>
      </c>
      <c r="I5568" t="s">
        <v>3350</v>
      </c>
    </row>
    <row r="5569" spans="1:9" x14ac:dyDescent="0.3">
      <c r="A5569" t="s">
        <v>3705</v>
      </c>
      <c r="B5569" t="s">
        <v>3383</v>
      </c>
      <c r="C5569" t="s">
        <v>1725</v>
      </c>
      <c r="D5569">
        <v>0.1</v>
      </c>
      <c r="E5569">
        <v>518</v>
      </c>
      <c r="F5569">
        <v>63</v>
      </c>
      <c r="G5569">
        <v>8</v>
      </c>
      <c r="H5569" t="s">
        <v>3146</v>
      </c>
      <c r="I5569" t="s">
        <v>3350</v>
      </c>
    </row>
    <row r="5570" spans="1:9" x14ac:dyDescent="0.3">
      <c r="A5570" t="s">
        <v>2400</v>
      </c>
      <c r="B5570" t="s">
        <v>3353</v>
      </c>
      <c r="C5570" t="s">
        <v>1548</v>
      </c>
      <c r="D5570">
        <v>0.1</v>
      </c>
      <c r="E5570">
        <v>258</v>
      </c>
      <c r="F5570">
        <v>75</v>
      </c>
      <c r="G5570">
        <v>2</v>
      </c>
      <c r="H5570" t="s">
        <v>3146</v>
      </c>
      <c r="I5570" t="s">
        <v>3350</v>
      </c>
    </row>
    <row r="5571" spans="1:9" x14ac:dyDescent="0.3">
      <c r="A5571" t="s">
        <v>3706</v>
      </c>
      <c r="B5571" t="s">
        <v>3372</v>
      </c>
      <c r="C5571" t="s">
        <v>1620</v>
      </c>
      <c r="D5571">
        <v>0.1</v>
      </c>
      <c r="E5571">
        <v>426</v>
      </c>
      <c r="F5571">
        <v>90</v>
      </c>
      <c r="G5571">
        <v>1</v>
      </c>
      <c r="H5571" t="s">
        <v>3146</v>
      </c>
      <c r="I5571" t="s">
        <v>3350</v>
      </c>
    </row>
    <row r="5572" spans="1:9" x14ac:dyDescent="0.3">
      <c r="A5572" t="s">
        <v>1073</v>
      </c>
      <c r="B5572" t="s">
        <v>3365</v>
      </c>
      <c r="C5572" t="s">
        <v>1725</v>
      </c>
      <c r="D5572">
        <v>0.1</v>
      </c>
      <c r="E5572">
        <v>486</v>
      </c>
      <c r="F5572">
        <v>135</v>
      </c>
      <c r="G5572">
        <v>3</v>
      </c>
      <c r="H5572" t="s">
        <v>3146</v>
      </c>
      <c r="I5572" t="s">
        <v>3350</v>
      </c>
    </row>
    <row r="5573" spans="1:9" x14ac:dyDescent="0.3">
      <c r="A5573" t="s">
        <v>120</v>
      </c>
      <c r="B5573" t="s">
        <v>3389</v>
      </c>
      <c r="C5573" t="s">
        <v>1725</v>
      </c>
      <c r="D5573">
        <v>0.1</v>
      </c>
      <c r="E5573">
        <v>44</v>
      </c>
      <c r="F5573">
        <v>-1</v>
      </c>
      <c r="G5573">
        <v>1</v>
      </c>
      <c r="H5573" t="s">
        <v>3146</v>
      </c>
      <c r="I5573" t="s">
        <v>3350</v>
      </c>
    </row>
    <row r="5574" spans="1:9" x14ac:dyDescent="0.3">
      <c r="A5574" t="s">
        <v>3707</v>
      </c>
      <c r="B5574" t="s">
        <v>3363</v>
      </c>
      <c r="C5574" t="s">
        <v>1620</v>
      </c>
      <c r="D5574">
        <v>0.1</v>
      </c>
      <c r="E5574">
        <v>238</v>
      </c>
      <c r="F5574">
        <v>3</v>
      </c>
      <c r="G5574">
        <v>2</v>
      </c>
      <c r="H5574" t="s">
        <v>3146</v>
      </c>
      <c r="I5574" t="s">
        <v>3350</v>
      </c>
    </row>
    <row r="5575" spans="1:9" x14ac:dyDescent="0.3">
      <c r="A5575" t="s">
        <v>3708</v>
      </c>
      <c r="B5575" t="s">
        <v>3373</v>
      </c>
      <c r="C5575" t="s">
        <v>1620</v>
      </c>
      <c r="D5575">
        <v>0.1</v>
      </c>
      <c r="E5575">
        <v>402</v>
      </c>
      <c r="F5575">
        <v>-45</v>
      </c>
      <c r="G5575">
        <v>5</v>
      </c>
      <c r="H5575" t="s">
        <v>3146</v>
      </c>
      <c r="I5575" t="s">
        <v>3350</v>
      </c>
    </row>
    <row r="5576" spans="1:9" x14ac:dyDescent="0.3">
      <c r="A5576" t="s">
        <v>928</v>
      </c>
      <c r="B5576" t="s">
        <v>3374</v>
      </c>
      <c r="C5576" t="s">
        <v>1548</v>
      </c>
      <c r="D5576">
        <v>0.1</v>
      </c>
      <c r="E5576">
        <v>150</v>
      </c>
      <c r="F5576">
        <v>-3</v>
      </c>
      <c r="G5576">
        <v>1</v>
      </c>
      <c r="H5576" t="s">
        <v>3146</v>
      </c>
      <c r="I5576" t="s">
        <v>3350</v>
      </c>
    </row>
    <row r="5577" spans="1:9" x14ac:dyDescent="0.3">
      <c r="A5577" t="s">
        <v>2040</v>
      </c>
      <c r="B5577" t="s">
        <v>3372</v>
      </c>
      <c r="C5577" t="s">
        <v>1725</v>
      </c>
      <c r="D5577">
        <v>0.1</v>
      </c>
      <c r="E5577">
        <v>1285</v>
      </c>
      <c r="F5577">
        <v>414</v>
      </c>
      <c r="G5577">
        <v>3</v>
      </c>
      <c r="H5577" t="s">
        <v>3146</v>
      </c>
      <c r="I5577" t="s">
        <v>3350</v>
      </c>
    </row>
    <row r="5578" spans="1:9" x14ac:dyDescent="0.3">
      <c r="A5578" t="s">
        <v>3709</v>
      </c>
      <c r="B5578" t="s">
        <v>3383</v>
      </c>
      <c r="C5578" t="s">
        <v>1548</v>
      </c>
      <c r="D5578">
        <v>0.1</v>
      </c>
      <c r="E5578">
        <v>201</v>
      </c>
      <c r="F5578">
        <v>63</v>
      </c>
      <c r="G5578">
        <v>3</v>
      </c>
      <c r="H5578" t="s">
        <v>3146</v>
      </c>
      <c r="I5578" t="s">
        <v>3350</v>
      </c>
    </row>
    <row r="5579" spans="1:9" x14ac:dyDescent="0.3">
      <c r="A5579" t="s">
        <v>3710</v>
      </c>
      <c r="B5579" t="s">
        <v>3389</v>
      </c>
      <c r="C5579" t="s">
        <v>1620</v>
      </c>
      <c r="D5579">
        <v>0.1</v>
      </c>
      <c r="E5579">
        <v>254</v>
      </c>
      <c r="F5579">
        <v>20</v>
      </c>
      <c r="G5579">
        <v>6</v>
      </c>
      <c r="H5579" t="s">
        <v>3146</v>
      </c>
      <c r="I5579" t="s">
        <v>3350</v>
      </c>
    </row>
    <row r="5580" spans="1:9" x14ac:dyDescent="0.3">
      <c r="A5580" t="s">
        <v>3711</v>
      </c>
      <c r="B5580" t="s">
        <v>3371</v>
      </c>
      <c r="C5580" t="s">
        <v>3358</v>
      </c>
      <c r="D5580">
        <v>0.1</v>
      </c>
      <c r="E5580">
        <v>264</v>
      </c>
      <c r="F5580">
        <v>18</v>
      </c>
      <c r="G5580">
        <v>5</v>
      </c>
      <c r="H5580" t="s">
        <v>3146</v>
      </c>
      <c r="I5580" t="s">
        <v>3350</v>
      </c>
    </row>
    <row r="5581" spans="1:9" x14ac:dyDescent="0.3">
      <c r="A5581" t="s">
        <v>3653</v>
      </c>
      <c r="B5581" t="s">
        <v>3362</v>
      </c>
      <c r="C5581" t="s">
        <v>1620</v>
      </c>
      <c r="D5581">
        <v>0.1</v>
      </c>
      <c r="E5581">
        <v>78</v>
      </c>
      <c r="F5581">
        <v>30</v>
      </c>
      <c r="G5581">
        <v>2</v>
      </c>
      <c r="H5581" t="s">
        <v>3146</v>
      </c>
      <c r="I5581" t="s">
        <v>3350</v>
      </c>
    </row>
    <row r="5582" spans="1:9" x14ac:dyDescent="0.3">
      <c r="A5582" t="s">
        <v>3712</v>
      </c>
      <c r="B5582" t="s">
        <v>3370</v>
      </c>
      <c r="C5582" t="s">
        <v>1548</v>
      </c>
      <c r="D5582">
        <v>0.1</v>
      </c>
      <c r="E5582">
        <v>429</v>
      </c>
      <c r="F5582">
        <v>57</v>
      </c>
      <c r="G5582">
        <v>10</v>
      </c>
      <c r="H5582" t="s">
        <v>3146</v>
      </c>
      <c r="I5582" t="s">
        <v>3350</v>
      </c>
    </row>
    <row r="5583" spans="1:9" x14ac:dyDescent="0.3">
      <c r="A5583" t="s">
        <v>2569</v>
      </c>
      <c r="B5583" t="s">
        <v>3349</v>
      </c>
      <c r="C5583" t="s">
        <v>1725</v>
      </c>
      <c r="D5583">
        <v>0.1</v>
      </c>
      <c r="E5583">
        <v>831</v>
      </c>
      <c r="F5583">
        <v>-83</v>
      </c>
      <c r="G5583">
        <v>2</v>
      </c>
      <c r="H5583" t="s">
        <v>3146</v>
      </c>
      <c r="I5583" t="s">
        <v>3350</v>
      </c>
    </row>
    <row r="5584" spans="1:9" x14ac:dyDescent="0.3">
      <c r="A5584" t="s">
        <v>2922</v>
      </c>
      <c r="B5584" t="s">
        <v>3387</v>
      </c>
      <c r="C5584" t="s">
        <v>1725</v>
      </c>
      <c r="D5584">
        <v>0.1</v>
      </c>
      <c r="E5584">
        <v>222</v>
      </c>
      <c r="F5584">
        <v>81</v>
      </c>
      <c r="G5584">
        <v>3</v>
      </c>
      <c r="H5584" t="s">
        <v>3146</v>
      </c>
      <c r="I5584" t="s">
        <v>3350</v>
      </c>
    </row>
    <row r="5585" spans="1:9" x14ac:dyDescent="0.3">
      <c r="A5585" t="s">
        <v>547</v>
      </c>
      <c r="B5585" t="s">
        <v>3376</v>
      </c>
      <c r="C5585" t="s">
        <v>1620</v>
      </c>
      <c r="D5585">
        <v>0.1</v>
      </c>
      <c r="E5585">
        <v>435</v>
      </c>
      <c r="F5585">
        <v>87</v>
      </c>
      <c r="G5585">
        <v>3</v>
      </c>
      <c r="H5585" t="s">
        <v>3146</v>
      </c>
      <c r="I5585" t="s">
        <v>3350</v>
      </c>
    </row>
    <row r="5586" spans="1:9" x14ac:dyDescent="0.3">
      <c r="A5586" t="s">
        <v>3713</v>
      </c>
      <c r="B5586" t="s">
        <v>3366</v>
      </c>
      <c r="C5586" t="s">
        <v>1548</v>
      </c>
      <c r="D5586">
        <v>0.1</v>
      </c>
      <c r="E5586">
        <v>837</v>
      </c>
      <c r="F5586">
        <v>288</v>
      </c>
      <c r="G5586">
        <v>2</v>
      </c>
      <c r="H5586" t="s">
        <v>3146</v>
      </c>
      <c r="I5586" t="s">
        <v>3350</v>
      </c>
    </row>
    <row r="5587" spans="1:9" x14ac:dyDescent="0.3">
      <c r="A5587" t="s">
        <v>2444</v>
      </c>
      <c r="B5587" t="s">
        <v>3357</v>
      </c>
      <c r="C5587" t="s">
        <v>1620</v>
      </c>
      <c r="D5587">
        <v>0.1</v>
      </c>
      <c r="E5587">
        <v>231</v>
      </c>
      <c r="F5587">
        <v>72</v>
      </c>
      <c r="G5587">
        <v>2</v>
      </c>
      <c r="H5587" t="s">
        <v>3146</v>
      </c>
      <c r="I5587" t="s">
        <v>3350</v>
      </c>
    </row>
    <row r="5588" spans="1:9" x14ac:dyDescent="0.3">
      <c r="A5588" t="s">
        <v>3714</v>
      </c>
      <c r="B5588" t="s">
        <v>3369</v>
      </c>
      <c r="C5588" t="s">
        <v>1548</v>
      </c>
      <c r="D5588">
        <v>0.1</v>
      </c>
      <c r="E5588">
        <v>151</v>
      </c>
      <c r="F5588">
        <v>13</v>
      </c>
      <c r="G5588">
        <v>2</v>
      </c>
      <c r="H5588" t="s">
        <v>3146</v>
      </c>
      <c r="I5588" t="s">
        <v>3350</v>
      </c>
    </row>
    <row r="5589" spans="1:9" x14ac:dyDescent="0.3">
      <c r="A5589" t="s">
        <v>134</v>
      </c>
      <c r="B5589" t="s">
        <v>3383</v>
      </c>
      <c r="C5589" t="s">
        <v>1725</v>
      </c>
      <c r="D5589">
        <v>0.1</v>
      </c>
      <c r="E5589">
        <v>194</v>
      </c>
      <c r="F5589">
        <v>24</v>
      </c>
      <c r="G5589">
        <v>3</v>
      </c>
      <c r="H5589" t="s">
        <v>3146</v>
      </c>
      <c r="I5589" t="s">
        <v>3350</v>
      </c>
    </row>
    <row r="5590" spans="1:9" x14ac:dyDescent="0.3">
      <c r="A5590" t="s">
        <v>2194</v>
      </c>
      <c r="B5590" t="s">
        <v>3373</v>
      </c>
      <c r="C5590" t="s">
        <v>1620</v>
      </c>
      <c r="D5590">
        <v>0.1</v>
      </c>
      <c r="E5590">
        <v>723</v>
      </c>
      <c r="F5590">
        <v>-80</v>
      </c>
      <c r="G5590">
        <v>9</v>
      </c>
      <c r="H5590" t="s">
        <v>3146</v>
      </c>
      <c r="I5590" t="s">
        <v>3350</v>
      </c>
    </row>
    <row r="5591" spans="1:9" x14ac:dyDescent="0.3">
      <c r="A5591" t="s">
        <v>2194</v>
      </c>
      <c r="B5591" t="s">
        <v>3389</v>
      </c>
      <c r="C5591" t="s">
        <v>1548</v>
      </c>
      <c r="D5591">
        <v>0.1</v>
      </c>
      <c r="E5591">
        <v>280</v>
      </c>
      <c r="F5591">
        <v>25</v>
      </c>
      <c r="G5591">
        <v>6</v>
      </c>
      <c r="H5591" t="s">
        <v>3146</v>
      </c>
      <c r="I5591" t="s">
        <v>3350</v>
      </c>
    </row>
    <row r="5592" spans="1:9" x14ac:dyDescent="0.3">
      <c r="A5592" t="s">
        <v>634</v>
      </c>
      <c r="B5592" t="s">
        <v>3361</v>
      </c>
      <c r="C5592" t="s">
        <v>1620</v>
      </c>
      <c r="D5592">
        <v>0.1</v>
      </c>
      <c r="E5592">
        <v>103</v>
      </c>
      <c r="F5592">
        <v>-6</v>
      </c>
      <c r="G5592">
        <v>2</v>
      </c>
      <c r="H5592" t="s">
        <v>3146</v>
      </c>
      <c r="I5592" t="s">
        <v>3350</v>
      </c>
    </row>
    <row r="5593" spans="1:9" x14ac:dyDescent="0.3">
      <c r="A5593" t="s">
        <v>3452</v>
      </c>
      <c r="B5593" t="s">
        <v>3362</v>
      </c>
      <c r="C5593" t="s">
        <v>1725</v>
      </c>
      <c r="D5593">
        <v>0.1</v>
      </c>
      <c r="E5593">
        <v>207</v>
      </c>
      <c r="F5593">
        <v>37</v>
      </c>
      <c r="G5593">
        <v>5</v>
      </c>
      <c r="H5593" t="s">
        <v>3146</v>
      </c>
      <c r="I5593" t="s">
        <v>3350</v>
      </c>
    </row>
    <row r="5594" spans="1:9" x14ac:dyDescent="0.3">
      <c r="A5594" t="s">
        <v>486</v>
      </c>
      <c r="B5594" t="s">
        <v>3692</v>
      </c>
      <c r="C5594" t="s">
        <v>1620</v>
      </c>
      <c r="D5594">
        <v>0.1</v>
      </c>
      <c r="E5594">
        <v>651</v>
      </c>
      <c r="F5594">
        <v>145</v>
      </c>
      <c r="G5594">
        <v>5</v>
      </c>
      <c r="H5594" t="s">
        <v>3146</v>
      </c>
      <c r="I5594" t="s">
        <v>3350</v>
      </c>
    </row>
    <row r="5595" spans="1:9" x14ac:dyDescent="0.3">
      <c r="A5595" t="s">
        <v>3715</v>
      </c>
      <c r="B5595" t="s">
        <v>3369</v>
      </c>
      <c r="C5595" t="s">
        <v>1620</v>
      </c>
      <c r="D5595">
        <v>0.1</v>
      </c>
      <c r="E5595">
        <v>355</v>
      </c>
      <c r="F5595">
        <v>79</v>
      </c>
      <c r="G5595">
        <v>5</v>
      </c>
      <c r="H5595" t="s">
        <v>3146</v>
      </c>
      <c r="I5595" t="s">
        <v>3350</v>
      </c>
    </row>
    <row r="5596" spans="1:9" x14ac:dyDescent="0.3">
      <c r="A5596" t="s">
        <v>146</v>
      </c>
      <c r="B5596" t="s">
        <v>3371</v>
      </c>
      <c r="C5596" t="s">
        <v>1620</v>
      </c>
      <c r="D5596">
        <v>0.1</v>
      </c>
      <c r="E5596">
        <v>97</v>
      </c>
      <c r="F5596">
        <v>13</v>
      </c>
      <c r="G5596">
        <v>2</v>
      </c>
      <c r="H5596" t="s">
        <v>3146</v>
      </c>
      <c r="I5596" t="s">
        <v>3350</v>
      </c>
    </row>
    <row r="5597" spans="1:9" x14ac:dyDescent="0.3">
      <c r="A5597" t="s">
        <v>146</v>
      </c>
      <c r="B5597" t="s">
        <v>3701</v>
      </c>
      <c r="C5597" t="s">
        <v>1725</v>
      </c>
      <c r="D5597">
        <v>0.1</v>
      </c>
      <c r="E5597">
        <v>463</v>
      </c>
      <c r="F5597">
        <v>190</v>
      </c>
      <c r="G5597">
        <v>6</v>
      </c>
      <c r="H5597" t="s">
        <v>3146</v>
      </c>
      <c r="I5597" t="s">
        <v>3350</v>
      </c>
    </row>
    <row r="5598" spans="1:9" x14ac:dyDescent="0.3">
      <c r="A5598" t="s">
        <v>148</v>
      </c>
      <c r="B5598" t="s">
        <v>3384</v>
      </c>
      <c r="C5598" t="s">
        <v>1620</v>
      </c>
      <c r="D5598">
        <v>0.1</v>
      </c>
      <c r="E5598">
        <v>373</v>
      </c>
      <c r="F5598">
        <v>-4</v>
      </c>
      <c r="G5598">
        <v>7</v>
      </c>
      <c r="H5598" t="s">
        <v>3146</v>
      </c>
      <c r="I5598" t="s">
        <v>3350</v>
      </c>
    </row>
    <row r="5599" spans="1:9" x14ac:dyDescent="0.3">
      <c r="A5599" t="s">
        <v>3716</v>
      </c>
      <c r="B5599" t="s">
        <v>3376</v>
      </c>
      <c r="C5599" t="s">
        <v>1548</v>
      </c>
      <c r="D5599">
        <v>0.1</v>
      </c>
      <c r="E5599">
        <v>150</v>
      </c>
      <c r="F5599">
        <v>5</v>
      </c>
      <c r="G5599">
        <v>1</v>
      </c>
      <c r="H5599" t="s">
        <v>3146</v>
      </c>
      <c r="I5599" t="s">
        <v>3350</v>
      </c>
    </row>
    <row r="5600" spans="1:9" x14ac:dyDescent="0.3">
      <c r="A5600" t="s">
        <v>3717</v>
      </c>
      <c r="B5600" t="s">
        <v>3354</v>
      </c>
      <c r="C5600" t="s">
        <v>1620</v>
      </c>
      <c r="D5600">
        <v>0.1</v>
      </c>
      <c r="E5600">
        <v>309</v>
      </c>
      <c r="F5600">
        <v>82</v>
      </c>
      <c r="G5600">
        <v>2</v>
      </c>
      <c r="H5600" t="s">
        <v>3146</v>
      </c>
      <c r="I5600" t="s">
        <v>3350</v>
      </c>
    </row>
    <row r="5601" spans="1:9" x14ac:dyDescent="0.3">
      <c r="A5601" t="s">
        <v>3718</v>
      </c>
      <c r="B5601" t="s">
        <v>3701</v>
      </c>
      <c r="C5601" t="s">
        <v>1548</v>
      </c>
      <c r="D5601">
        <v>0.1</v>
      </c>
      <c r="E5601">
        <v>397</v>
      </c>
      <c r="F5601">
        <v>-4</v>
      </c>
      <c r="G5601">
        <v>5</v>
      </c>
      <c r="H5601" t="s">
        <v>3146</v>
      </c>
      <c r="I5601" t="s">
        <v>3350</v>
      </c>
    </row>
    <row r="5602" spans="1:9" x14ac:dyDescent="0.3">
      <c r="A5602" t="s">
        <v>3719</v>
      </c>
      <c r="B5602" t="s">
        <v>3387</v>
      </c>
      <c r="C5602" t="s">
        <v>3358</v>
      </c>
      <c r="D5602">
        <v>0.1</v>
      </c>
      <c r="E5602">
        <v>456</v>
      </c>
      <c r="F5602">
        <v>-25</v>
      </c>
      <c r="G5602">
        <v>6</v>
      </c>
      <c r="H5602" t="s">
        <v>3146</v>
      </c>
      <c r="I5602" t="s">
        <v>3350</v>
      </c>
    </row>
    <row r="5603" spans="1:9" x14ac:dyDescent="0.3">
      <c r="A5603" t="s">
        <v>1404</v>
      </c>
      <c r="B5603" t="s">
        <v>3389</v>
      </c>
      <c r="C5603" t="s">
        <v>1725</v>
      </c>
      <c r="D5603">
        <v>0.1</v>
      </c>
      <c r="E5603">
        <v>133</v>
      </c>
      <c r="F5603">
        <v>-4</v>
      </c>
      <c r="G5603">
        <v>3</v>
      </c>
      <c r="H5603" t="s">
        <v>3146</v>
      </c>
      <c r="I5603" t="s">
        <v>3350</v>
      </c>
    </row>
    <row r="5604" spans="1:9" x14ac:dyDescent="0.3">
      <c r="A5604" t="s">
        <v>3720</v>
      </c>
      <c r="B5604" t="s">
        <v>3383</v>
      </c>
      <c r="C5604" t="s">
        <v>1620</v>
      </c>
      <c r="D5604">
        <v>0.1</v>
      </c>
      <c r="E5604">
        <v>564</v>
      </c>
      <c r="F5604">
        <v>69</v>
      </c>
      <c r="G5604">
        <v>9</v>
      </c>
      <c r="H5604" t="s">
        <v>3146</v>
      </c>
      <c r="I5604" t="s">
        <v>3350</v>
      </c>
    </row>
    <row r="5605" spans="1:9" x14ac:dyDescent="0.3">
      <c r="A5605" t="s">
        <v>3721</v>
      </c>
      <c r="B5605" t="s">
        <v>3353</v>
      </c>
      <c r="C5605" t="s">
        <v>1725</v>
      </c>
      <c r="D5605">
        <v>0.1</v>
      </c>
      <c r="E5605">
        <v>507</v>
      </c>
      <c r="F5605">
        <v>175</v>
      </c>
      <c r="G5605">
        <v>4</v>
      </c>
      <c r="H5605" t="s">
        <v>3146</v>
      </c>
      <c r="I5605" t="s">
        <v>3350</v>
      </c>
    </row>
    <row r="5606" spans="1:9" x14ac:dyDescent="0.3">
      <c r="A5606" t="s">
        <v>1628</v>
      </c>
      <c r="B5606" t="s">
        <v>3383</v>
      </c>
      <c r="C5606" t="s">
        <v>1725</v>
      </c>
      <c r="D5606">
        <v>0.1</v>
      </c>
      <c r="E5606">
        <v>130</v>
      </c>
      <c r="F5606">
        <v>16</v>
      </c>
      <c r="G5606">
        <v>2</v>
      </c>
      <c r="H5606" t="s">
        <v>3146</v>
      </c>
      <c r="I5606" t="s">
        <v>3350</v>
      </c>
    </row>
    <row r="5607" spans="1:9" x14ac:dyDescent="0.3">
      <c r="A5607" t="s">
        <v>3247</v>
      </c>
      <c r="B5607" t="s">
        <v>3373</v>
      </c>
      <c r="C5607" t="s">
        <v>1548</v>
      </c>
      <c r="D5607">
        <v>0.1</v>
      </c>
      <c r="E5607">
        <v>509</v>
      </c>
      <c r="F5607">
        <v>215</v>
      </c>
      <c r="G5607">
        <v>6</v>
      </c>
      <c r="H5607" t="s">
        <v>3146</v>
      </c>
      <c r="I5607" t="s">
        <v>3350</v>
      </c>
    </row>
    <row r="5608" spans="1:9" x14ac:dyDescent="0.3">
      <c r="A5608" t="s">
        <v>1408</v>
      </c>
      <c r="B5608" t="s">
        <v>3376</v>
      </c>
      <c r="C5608" t="s">
        <v>1620</v>
      </c>
      <c r="D5608">
        <v>0.1</v>
      </c>
      <c r="E5608">
        <v>725</v>
      </c>
      <c r="F5608">
        <v>145</v>
      </c>
      <c r="G5608">
        <v>5</v>
      </c>
      <c r="H5608" t="s">
        <v>3146</v>
      </c>
      <c r="I5608" t="s">
        <v>3350</v>
      </c>
    </row>
    <row r="5609" spans="1:9" x14ac:dyDescent="0.3">
      <c r="A5609" t="s">
        <v>787</v>
      </c>
      <c r="B5609" t="s">
        <v>3371</v>
      </c>
      <c r="C5609" t="s">
        <v>1548</v>
      </c>
      <c r="D5609">
        <v>0.1</v>
      </c>
      <c r="E5609">
        <v>106</v>
      </c>
      <c r="F5609">
        <v>33</v>
      </c>
      <c r="G5609">
        <v>2</v>
      </c>
      <c r="H5609" t="s">
        <v>3146</v>
      </c>
      <c r="I5609" t="s">
        <v>3350</v>
      </c>
    </row>
    <row r="5610" spans="1:9" x14ac:dyDescent="0.3">
      <c r="A5610" t="s">
        <v>2603</v>
      </c>
      <c r="B5610" t="s">
        <v>3695</v>
      </c>
      <c r="C5610" t="s">
        <v>1725</v>
      </c>
      <c r="D5610">
        <v>0.1</v>
      </c>
      <c r="E5610">
        <v>264</v>
      </c>
      <c r="F5610">
        <v>50</v>
      </c>
      <c r="G5610">
        <v>3</v>
      </c>
      <c r="H5610" t="s">
        <v>3146</v>
      </c>
      <c r="I5610" t="s">
        <v>3350</v>
      </c>
    </row>
    <row r="5611" spans="1:9" x14ac:dyDescent="0.3">
      <c r="A5611" t="s">
        <v>792</v>
      </c>
      <c r="B5611" t="s">
        <v>3353</v>
      </c>
      <c r="C5611" t="s">
        <v>1548</v>
      </c>
      <c r="D5611">
        <v>0.1</v>
      </c>
      <c r="E5611">
        <v>1032</v>
      </c>
      <c r="F5611">
        <v>298</v>
      </c>
      <c r="G5611">
        <v>8</v>
      </c>
      <c r="H5611" t="s">
        <v>3146</v>
      </c>
      <c r="I5611" t="s">
        <v>3350</v>
      </c>
    </row>
    <row r="5612" spans="1:9" x14ac:dyDescent="0.3">
      <c r="A5612" t="s">
        <v>3096</v>
      </c>
      <c r="B5612" t="s">
        <v>3392</v>
      </c>
      <c r="C5612" t="s">
        <v>1725</v>
      </c>
      <c r="D5612">
        <v>0.1</v>
      </c>
      <c r="E5612">
        <v>1243</v>
      </c>
      <c r="F5612">
        <v>345</v>
      </c>
      <c r="G5612">
        <v>3</v>
      </c>
      <c r="H5612" t="s">
        <v>3146</v>
      </c>
      <c r="I5612" t="s">
        <v>3350</v>
      </c>
    </row>
    <row r="5613" spans="1:9" x14ac:dyDescent="0.3">
      <c r="A5613" t="s">
        <v>2073</v>
      </c>
      <c r="B5613" t="s">
        <v>3692</v>
      </c>
      <c r="C5613" t="s">
        <v>1548</v>
      </c>
      <c r="D5613">
        <v>0.1</v>
      </c>
      <c r="E5613">
        <v>404</v>
      </c>
      <c r="F5613">
        <v>99</v>
      </c>
      <c r="G5613">
        <v>3</v>
      </c>
      <c r="H5613" t="s">
        <v>3146</v>
      </c>
      <c r="I5613" t="s">
        <v>3350</v>
      </c>
    </row>
    <row r="5614" spans="1:9" x14ac:dyDescent="0.3">
      <c r="A5614" t="s">
        <v>3668</v>
      </c>
      <c r="B5614" t="s">
        <v>3369</v>
      </c>
      <c r="C5614" t="s">
        <v>1548</v>
      </c>
      <c r="D5614">
        <v>0.1</v>
      </c>
      <c r="E5614">
        <v>680</v>
      </c>
      <c r="F5614">
        <v>60</v>
      </c>
      <c r="G5614">
        <v>9</v>
      </c>
      <c r="H5614" t="s">
        <v>3146</v>
      </c>
      <c r="I5614" t="s">
        <v>3350</v>
      </c>
    </row>
    <row r="5615" spans="1:9" x14ac:dyDescent="0.3">
      <c r="A5615" t="s">
        <v>3074</v>
      </c>
      <c r="B5615" t="s">
        <v>3373</v>
      </c>
      <c r="C5615" t="s">
        <v>1620</v>
      </c>
      <c r="D5615">
        <v>0.1</v>
      </c>
      <c r="E5615">
        <v>241</v>
      </c>
      <c r="F5615">
        <v>-27</v>
      </c>
      <c r="G5615">
        <v>3</v>
      </c>
      <c r="H5615" t="s">
        <v>3146</v>
      </c>
      <c r="I5615" t="s">
        <v>3350</v>
      </c>
    </row>
    <row r="5616" spans="1:9" x14ac:dyDescent="0.3">
      <c r="A5616" t="s">
        <v>3722</v>
      </c>
      <c r="B5616" t="s">
        <v>3392</v>
      </c>
      <c r="C5616" t="s">
        <v>1725</v>
      </c>
      <c r="D5616">
        <v>0.1</v>
      </c>
      <c r="E5616">
        <v>414</v>
      </c>
      <c r="F5616">
        <v>115</v>
      </c>
      <c r="G5616">
        <v>1</v>
      </c>
      <c r="H5616" t="s">
        <v>3146</v>
      </c>
      <c r="I5616" t="s">
        <v>3350</v>
      </c>
    </row>
    <row r="5617" spans="1:9" x14ac:dyDescent="0.3">
      <c r="A5617" t="s">
        <v>3723</v>
      </c>
      <c r="B5617" t="s">
        <v>3366</v>
      </c>
      <c r="C5617" t="s">
        <v>1725</v>
      </c>
      <c r="D5617">
        <v>0.1</v>
      </c>
      <c r="E5617">
        <v>2959</v>
      </c>
      <c r="F5617">
        <v>953</v>
      </c>
      <c r="G5617">
        <v>7</v>
      </c>
      <c r="H5617" t="s">
        <v>3146</v>
      </c>
      <c r="I5617" t="s">
        <v>3350</v>
      </c>
    </row>
    <row r="5618" spans="1:9" x14ac:dyDescent="0.3">
      <c r="A5618" t="s">
        <v>1416</v>
      </c>
      <c r="B5618" t="s">
        <v>3365</v>
      </c>
      <c r="C5618" t="s">
        <v>1620</v>
      </c>
      <c r="D5618">
        <v>0.1</v>
      </c>
      <c r="E5618">
        <v>320</v>
      </c>
      <c r="F5618">
        <v>82</v>
      </c>
      <c r="G5618">
        <v>2</v>
      </c>
      <c r="H5618" t="s">
        <v>3146</v>
      </c>
      <c r="I5618" t="s">
        <v>3350</v>
      </c>
    </row>
    <row r="5619" spans="1:9" x14ac:dyDescent="0.3">
      <c r="A5619" t="s">
        <v>3724</v>
      </c>
      <c r="B5619" t="s">
        <v>3366</v>
      </c>
      <c r="C5619" t="s">
        <v>1548</v>
      </c>
      <c r="D5619">
        <v>0.1</v>
      </c>
      <c r="E5619">
        <v>837</v>
      </c>
      <c r="F5619">
        <v>288</v>
      </c>
      <c r="G5619">
        <v>2</v>
      </c>
      <c r="H5619" t="s">
        <v>3146</v>
      </c>
      <c r="I5619" t="s">
        <v>3350</v>
      </c>
    </row>
    <row r="5620" spans="1:9" x14ac:dyDescent="0.3">
      <c r="A5620" t="s">
        <v>3218</v>
      </c>
      <c r="B5620" t="s">
        <v>3376</v>
      </c>
      <c r="C5620" t="s">
        <v>1725</v>
      </c>
      <c r="D5620">
        <v>0.1</v>
      </c>
      <c r="E5620">
        <v>442</v>
      </c>
      <c r="F5620">
        <v>25</v>
      </c>
      <c r="G5620">
        <v>3</v>
      </c>
      <c r="H5620" t="s">
        <v>3146</v>
      </c>
      <c r="I5620" t="s">
        <v>3350</v>
      </c>
    </row>
    <row r="5621" spans="1:9" x14ac:dyDescent="0.3">
      <c r="A5621" t="s">
        <v>3046</v>
      </c>
      <c r="B5621" t="s">
        <v>3361</v>
      </c>
      <c r="C5621" t="s">
        <v>1725</v>
      </c>
      <c r="D5621">
        <v>0.1</v>
      </c>
      <c r="E5621">
        <v>54</v>
      </c>
      <c r="F5621">
        <v>7</v>
      </c>
      <c r="G5621">
        <v>1</v>
      </c>
      <c r="H5621" t="s">
        <v>3146</v>
      </c>
      <c r="I5621" t="s">
        <v>3350</v>
      </c>
    </row>
    <row r="5622" spans="1:9" x14ac:dyDescent="0.3">
      <c r="A5622" t="s">
        <v>3621</v>
      </c>
      <c r="B5622" t="s">
        <v>3368</v>
      </c>
      <c r="C5622" t="s">
        <v>1725</v>
      </c>
      <c r="D5622">
        <v>0.1</v>
      </c>
      <c r="E5622">
        <v>827</v>
      </c>
      <c r="F5622">
        <v>-92</v>
      </c>
      <c r="G5622">
        <v>2</v>
      </c>
      <c r="H5622" t="s">
        <v>3146</v>
      </c>
      <c r="I5622" t="s">
        <v>3350</v>
      </c>
    </row>
    <row r="5623" spans="1:9" x14ac:dyDescent="0.3">
      <c r="A5623" t="s">
        <v>1426</v>
      </c>
      <c r="B5623" t="s">
        <v>3353</v>
      </c>
      <c r="C5623" t="s">
        <v>1620</v>
      </c>
      <c r="D5623">
        <v>0.1</v>
      </c>
      <c r="E5623">
        <v>374</v>
      </c>
      <c r="F5623">
        <v>42</v>
      </c>
      <c r="G5623">
        <v>3</v>
      </c>
      <c r="H5623" t="s">
        <v>3146</v>
      </c>
      <c r="I5623" t="s">
        <v>3350</v>
      </c>
    </row>
    <row r="5624" spans="1:9" x14ac:dyDescent="0.3">
      <c r="A5624" t="s">
        <v>196</v>
      </c>
      <c r="B5624" t="s">
        <v>3376</v>
      </c>
      <c r="C5624" t="s">
        <v>3358</v>
      </c>
      <c r="D5624">
        <v>0.1</v>
      </c>
      <c r="E5624">
        <v>299</v>
      </c>
      <c r="F5624">
        <v>46</v>
      </c>
      <c r="G5624">
        <v>2</v>
      </c>
      <c r="H5624" t="s">
        <v>3146</v>
      </c>
      <c r="I5624" t="s">
        <v>3350</v>
      </c>
    </row>
    <row r="5625" spans="1:9" x14ac:dyDescent="0.3">
      <c r="A5625" t="s">
        <v>196</v>
      </c>
      <c r="B5625" t="s">
        <v>3353</v>
      </c>
      <c r="C5625" t="s">
        <v>1620</v>
      </c>
      <c r="D5625">
        <v>0.1</v>
      </c>
      <c r="E5625">
        <v>249</v>
      </c>
      <c r="F5625">
        <v>28</v>
      </c>
      <c r="G5625">
        <v>2</v>
      </c>
      <c r="H5625" t="s">
        <v>3146</v>
      </c>
      <c r="I5625" t="s">
        <v>3350</v>
      </c>
    </row>
    <row r="5626" spans="1:9" x14ac:dyDescent="0.3">
      <c r="A5626" t="s">
        <v>1959</v>
      </c>
      <c r="B5626" t="s">
        <v>3387</v>
      </c>
      <c r="C5626" t="s">
        <v>1620</v>
      </c>
      <c r="D5626">
        <v>0.1</v>
      </c>
      <c r="E5626">
        <v>215</v>
      </c>
      <c r="F5626">
        <v>17</v>
      </c>
      <c r="G5626">
        <v>3</v>
      </c>
      <c r="H5626" t="s">
        <v>3146</v>
      </c>
      <c r="I5626" t="s">
        <v>3350</v>
      </c>
    </row>
    <row r="5627" spans="1:9" x14ac:dyDescent="0.3">
      <c r="A5627" t="s">
        <v>1641</v>
      </c>
      <c r="B5627" t="s">
        <v>3359</v>
      </c>
      <c r="C5627" t="s">
        <v>1548</v>
      </c>
      <c r="D5627">
        <v>0.1</v>
      </c>
      <c r="E5627">
        <v>184</v>
      </c>
      <c r="F5627">
        <v>59</v>
      </c>
      <c r="G5627">
        <v>3</v>
      </c>
      <c r="H5627" t="s">
        <v>3146</v>
      </c>
      <c r="I5627" t="s">
        <v>3350</v>
      </c>
    </row>
    <row r="5628" spans="1:9" x14ac:dyDescent="0.3">
      <c r="A5628" t="s">
        <v>3725</v>
      </c>
      <c r="B5628" t="s">
        <v>3387</v>
      </c>
      <c r="C5628" t="s">
        <v>1725</v>
      </c>
      <c r="D5628">
        <v>0.1</v>
      </c>
      <c r="E5628">
        <v>148</v>
      </c>
      <c r="F5628">
        <v>54</v>
      </c>
      <c r="G5628">
        <v>2</v>
      </c>
      <c r="H5628" t="s">
        <v>3146</v>
      </c>
      <c r="I5628" t="s">
        <v>3350</v>
      </c>
    </row>
    <row r="5629" spans="1:9" x14ac:dyDescent="0.3">
      <c r="A5629" t="s">
        <v>2840</v>
      </c>
      <c r="B5629" t="s">
        <v>3389</v>
      </c>
      <c r="C5629" t="s">
        <v>1620</v>
      </c>
      <c r="D5629">
        <v>0.1</v>
      </c>
      <c r="E5629">
        <v>42</v>
      </c>
      <c r="F5629">
        <v>3</v>
      </c>
      <c r="G5629">
        <v>1</v>
      </c>
      <c r="H5629" t="s">
        <v>3146</v>
      </c>
      <c r="I5629" t="s">
        <v>3350</v>
      </c>
    </row>
    <row r="5630" spans="1:9" x14ac:dyDescent="0.3">
      <c r="A5630" t="s">
        <v>3591</v>
      </c>
      <c r="B5630" t="s">
        <v>3695</v>
      </c>
      <c r="C5630" t="s">
        <v>3358</v>
      </c>
      <c r="D5630">
        <v>0.1</v>
      </c>
      <c r="E5630">
        <v>180</v>
      </c>
      <c r="F5630">
        <v>50</v>
      </c>
      <c r="G5630">
        <v>2</v>
      </c>
      <c r="H5630" t="s">
        <v>3146</v>
      </c>
      <c r="I5630" t="s">
        <v>3350</v>
      </c>
    </row>
    <row r="5631" spans="1:9" x14ac:dyDescent="0.3">
      <c r="A5631" t="s">
        <v>3670</v>
      </c>
      <c r="B5631" t="s">
        <v>3383</v>
      </c>
      <c r="C5631" t="s">
        <v>1548</v>
      </c>
      <c r="D5631">
        <v>0.1</v>
      </c>
      <c r="E5631">
        <v>268</v>
      </c>
      <c r="F5631">
        <v>83</v>
      </c>
      <c r="G5631">
        <v>4</v>
      </c>
      <c r="H5631" t="s">
        <v>3146</v>
      </c>
      <c r="I5631" t="s">
        <v>3350</v>
      </c>
    </row>
    <row r="5632" spans="1:9" x14ac:dyDescent="0.3">
      <c r="A5632" t="s">
        <v>3554</v>
      </c>
      <c r="B5632" t="s">
        <v>3380</v>
      </c>
      <c r="C5632" t="s">
        <v>3358</v>
      </c>
      <c r="D5632">
        <v>0.1</v>
      </c>
      <c r="E5632">
        <v>467</v>
      </c>
      <c r="F5632">
        <v>-26</v>
      </c>
      <c r="G5632">
        <v>9</v>
      </c>
      <c r="H5632" t="s">
        <v>3146</v>
      </c>
      <c r="I5632" t="s">
        <v>3350</v>
      </c>
    </row>
    <row r="5633" spans="1:9" x14ac:dyDescent="0.3">
      <c r="A5633" t="s">
        <v>3726</v>
      </c>
      <c r="B5633" t="s">
        <v>3374</v>
      </c>
      <c r="C5633" t="s">
        <v>1620</v>
      </c>
      <c r="D5633">
        <v>0.1</v>
      </c>
      <c r="E5633">
        <v>875</v>
      </c>
      <c r="F5633">
        <v>-68</v>
      </c>
      <c r="G5633">
        <v>6</v>
      </c>
      <c r="H5633" t="s">
        <v>3146</v>
      </c>
      <c r="I5633" t="s">
        <v>3350</v>
      </c>
    </row>
    <row r="5634" spans="1:9" x14ac:dyDescent="0.3">
      <c r="A5634" t="s">
        <v>1768</v>
      </c>
      <c r="B5634" t="s">
        <v>3357</v>
      </c>
      <c r="C5634" t="s">
        <v>1548</v>
      </c>
      <c r="D5634">
        <v>0.1</v>
      </c>
      <c r="E5634">
        <v>599</v>
      </c>
      <c r="F5634">
        <v>253</v>
      </c>
      <c r="G5634">
        <v>5</v>
      </c>
      <c r="H5634" t="s">
        <v>3146</v>
      </c>
      <c r="I5634" t="s">
        <v>3350</v>
      </c>
    </row>
    <row r="5635" spans="1:9" x14ac:dyDescent="0.3">
      <c r="A5635" t="s">
        <v>3727</v>
      </c>
      <c r="B5635" t="s">
        <v>3366</v>
      </c>
      <c r="C5635" t="s">
        <v>1620</v>
      </c>
      <c r="D5635">
        <v>0.1</v>
      </c>
      <c r="E5635">
        <v>421</v>
      </c>
      <c r="F5635">
        <v>-14</v>
      </c>
      <c r="G5635">
        <v>1</v>
      </c>
      <c r="H5635" t="s">
        <v>3146</v>
      </c>
      <c r="I5635" t="s">
        <v>3350</v>
      </c>
    </row>
    <row r="5636" spans="1:9" x14ac:dyDescent="0.3">
      <c r="A5636" t="s">
        <v>3728</v>
      </c>
      <c r="B5636" t="s">
        <v>3392</v>
      </c>
      <c r="C5636" t="s">
        <v>1548</v>
      </c>
      <c r="D5636">
        <v>0.1</v>
      </c>
      <c r="E5636">
        <v>410</v>
      </c>
      <c r="F5636">
        <v>14</v>
      </c>
      <c r="G5636">
        <v>1</v>
      </c>
      <c r="H5636" t="s">
        <v>3146</v>
      </c>
      <c r="I5636" t="s">
        <v>3350</v>
      </c>
    </row>
    <row r="5637" spans="1:9" x14ac:dyDescent="0.3">
      <c r="A5637" t="s">
        <v>205</v>
      </c>
      <c r="B5637" t="s">
        <v>3376</v>
      </c>
      <c r="C5637" t="s">
        <v>1548</v>
      </c>
      <c r="D5637">
        <v>0.1</v>
      </c>
      <c r="E5637">
        <v>299</v>
      </c>
      <c r="F5637">
        <v>10</v>
      </c>
      <c r="G5637">
        <v>2</v>
      </c>
      <c r="H5637" t="s">
        <v>3146</v>
      </c>
      <c r="I5637" t="s">
        <v>3350</v>
      </c>
    </row>
    <row r="5638" spans="1:9" x14ac:dyDescent="0.3">
      <c r="A5638" t="s">
        <v>3729</v>
      </c>
      <c r="B5638" t="s">
        <v>3366</v>
      </c>
      <c r="C5638" t="s">
        <v>1548</v>
      </c>
      <c r="D5638">
        <v>0.1</v>
      </c>
      <c r="E5638">
        <v>1269</v>
      </c>
      <c r="F5638">
        <v>14</v>
      </c>
      <c r="G5638">
        <v>3</v>
      </c>
      <c r="H5638" t="s">
        <v>3146</v>
      </c>
      <c r="I5638" t="s">
        <v>3350</v>
      </c>
    </row>
    <row r="5639" spans="1:9" x14ac:dyDescent="0.3">
      <c r="A5639" t="s">
        <v>2413</v>
      </c>
      <c r="B5639" t="s">
        <v>3349</v>
      </c>
      <c r="C5639" t="s">
        <v>1620</v>
      </c>
      <c r="D5639">
        <v>0.1</v>
      </c>
      <c r="E5639">
        <v>2892</v>
      </c>
      <c r="F5639">
        <v>1189</v>
      </c>
      <c r="G5639">
        <v>7</v>
      </c>
      <c r="H5639" t="s">
        <v>3146</v>
      </c>
      <c r="I5639" t="s">
        <v>3350</v>
      </c>
    </row>
    <row r="5640" spans="1:9" x14ac:dyDescent="0.3">
      <c r="A5640" t="s">
        <v>3730</v>
      </c>
      <c r="B5640" t="s">
        <v>3372</v>
      </c>
      <c r="C5640" t="s">
        <v>1548</v>
      </c>
      <c r="D5640">
        <v>0.1</v>
      </c>
      <c r="E5640">
        <v>848</v>
      </c>
      <c r="F5640">
        <v>367</v>
      </c>
      <c r="G5640">
        <v>2</v>
      </c>
      <c r="H5640" t="s">
        <v>3146</v>
      </c>
      <c r="I5640" t="s">
        <v>3350</v>
      </c>
    </row>
    <row r="5641" spans="1:9" x14ac:dyDescent="0.3">
      <c r="A5641" t="s">
        <v>3731</v>
      </c>
      <c r="B5641" t="s">
        <v>3380</v>
      </c>
      <c r="C5641" t="s">
        <v>1620</v>
      </c>
      <c r="D5641">
        <v>0.1</v>
      </c>
      <c r="E5641">
        <v>143</v>
      </c>
      <c r="F5641">
        <v>49</v>
      </c>
      <c r="G5641">
        <v>3</v>
      </c>
      <c r="H5641" t="s">
        <v>3146</v>
      </c>
      <c r="I5641" t="s">
        <v>3350</v>
      </c>
    </row>
    <row r="5642" spans="1:9" x14ac:dyDescent="0.3">
      <c r="A5642" t="s">
        <v>3221</v>
      </c>
      <c r="B5642" t="s">
        <v>3349</v>
      </c>
      <c r="C5642" t="s">
        <v>1620</v>
      </c>
      <c r="D5642">
        <v>0.1</v>
      </c>
      <c r="E5642">
        <v>2479</v>
      </c>
      <c r="F5642">
        <v>1019</v>
      </c>
      <c r="G5642">
        <v>6</v>
      </c>
      <c r="H5642" t="s">
        <v>3146</v>
      </c>
      <c r="I5642" t="s">
        <v>3350</v>
      </c>
    </row>
    <row r="5643" spans="1:9" x14ac:dyDescent="0.3">
      <c r="A5643" t="s">
        <v>212</v>
      </c>
      <c r="B5643" t="s">
        <v>3387</v>
      </c>
      <c r="C5643" t="s">
        <v>1620</v>
      </c>
      <c r="D5643">
        <v>0.1</v>
      </c>
      <c r="E5643">
        <v>359</v>
      </c>
      <c r="F5643">
        <v>28</v>
      </c>
      <c r="G5643">
        <v>5</v>
      </c>
      <c r="H5643" t="s">
        <v>3146</v>
      </c>
      <c r="I5643" t="s">
        <v>3350</v>
      </c>
    </row>
    <row r="5644" spans="1:9" x14ac:dyDescent="0.3">
      <c r="A5644" t="s">
        <v>2458</v>
      </c>
      <c r="B5644" t="s">
        <v>3352</v>
      </c>
      <c r="C5644" t="s">
        <v>1548</v>
      </c>
      <c r="D5644">
        <v>0.1</v>
      </c>
      <c r="E5644">
        <v>470</v>
      </c>
      <c r="F5644">
        <v>73</v>
      </c>
      <c r="G5644">
        <v>9</v>
      </c>
      <c r="H5644" t="s">
        <v>3146</v>
      </c>
      <c r="I5644" t="s">
        <v>3350</v>
      </c>
    </row>
    <row r="5645" spans="1:9" x14ac:dyDescent="0.3">
      <c r="A5645" t="s">
        <v>3732</v>
      </c>
      <c r="B5645" t="s">
        <v>3363</v>
      </c>
      <c r="C5645" t="s">
        <v>1725</v>
      </c>
      <c r="D5645">
        <v>0.1</v>
      </c>
      <c r="E5645">
        <v>486</v>
      </c>
      <c r="F5645">
        <v>-27</v>
      </c>
      <c r="G5645">
        <v>4</v>
      </c>
      <c r="H5645" t="s">
        <v>3146</v>
      </c>
      <c r="I5645" t="s">
        <v>3350</v>
      </c>
    </row>
    <row r="5646" spans="1:9" x14ac:dyDescent="0.3">
      <c r="A5646" t="s">
        <v>3733</v>
      </c>
      <c r="B5646" t="s">
        <v>3354</v>
      </c>
      <c r="C5646" t="s">
        <v>1548</v>
      </c>
      <c r="D5646">
        <v>0.1</v>
      </c>
      <c r="E5646">
        <v>159</v>
      </c>
      <c r="F5646">
        <v>0</v>
      </c>
      <c r="G5646">
        <v>1</v>
      </c>
      <c r="H5646" t="s">
        <v>3146</v>
      </c>
      <c r="I5646" t="s">
        <v>3350</v>
      </c>
    </row>
    <row r="5647" spans="1:9" x14ac:dyDescent="0.3">
      <c r="A5647" t="s">
        <v>3674</v>
      </c>
      <c r="B5647" t="s">
        <v>3363</v>
      </c>
      <c r="C5647" t="s">
        <v>1725</v>
      </c>
      <c r="D5647">
        <v>0.1</v>
      </c>
      <c r="E5647">
        <v>364</v>
      </c>
      <c r="F5647">
        <v>-20</v>
      </c>
      <c r="G5647">
        <v>3</v>
      </c>
      <c r="H5647" t="s">
        <v>3146</v>
      </c>
      <c r="I5647" t="s">
        <v>3350</v>
      </c>
    </row>
    <row r="5648" spans="1:9" x14ac:dyDescent="0.3">
      <c r="A5648" t="s">
        <v>1444</v>
      </c>
      <c r="B5648" t="s">
        <v>3376</v>
      </c>
      <c r="C5648" t="s">
        <v>3358</v>
      </c>
      <c r="D5648">
        <v>0.1</v>
      </c>
      <c r="E5648">
        <v>597</v>
      </c>
      <c r="F5648">
        <v>93</v>
      </c>
      <c r="G5648">
        <v>4</v>
      </c>
      <c r="H5648" t="s">
        <v>3146</v>
      </c>
      <c r="I5648" t="s">
        <v>3350</v>
      </c>
    </row>
    <row r="5649" spans="1:9" x14ac:dyDescent="0.3">
      <c r="A5649" t="s">
        <v>1974</v>
      </c>
      <c r="B5649" t="s">
        <v>3356</v>
      </c>
      <c r="C5649" t="s">
        <v>1725</v>
      </c>
      <c r="D5649">
        <v>0.1</v>
      </c>
      <c r="E5649">
        <v>355</v>
      </c>
      <c r="F5649">
        <v>31</v>
      </c>
      <c r="G5649">
        <v>3</v>
      </c>
      <c r="H5649" t="s">
        <v>3146</v>
      </c>
      <c r="I5649" t="s">
        <v>3350</v>
      </c>
    </row>
    <row r="5650" spans="1:9" x14ac:dyDescent="0.3">
      <c r="A5650" t="s">
        <v>3734</v>
      </c>
      <c r="B5650" t="s">
        <v>3371</v>
      </c>
      <c r="C5650" t="s">
        <v>1725</v>
      </c>
      <c r="D5650">
        <v>0.1</v>
      </c>
      <c r="E5650">
        <v>101</v>
      </c>
      <c r="F5650">
        <v>23</v>
      </c>
      <c r="G5650">
        <v>2</v>
      </c>
      <c r="H5650" t="s">
        <v>3146</v>
      </c>
      <c r="I5650" t="s">
        <v>3350</v>
      </c>
    </row>
    <row r="5651" spans="1:9" x14ac:dyDescent="0.3">
      <c r="A5651" t="s">
        <v>988</v>
      </c>
      <c r="B5651" t="s">
        <v>3357</v>
      </c>
      <c r="C5651" t="s">
        <v>1620</v>
      </c>
      <c r="D5651">
        <v>0.1</v>
      </c>
      <c r="E5651">
        <v>346</v>
      </c>
      <c r="F5651">
        <v>108</v>
      </c>
      <c r="G5651">
        <v>3</v>
      </c>
      <c r="H5651" t="s">
        <v>3146</v>
      </c>
      <c r="I5651" t="s">
        <v>3350</v>
      </c>
    </row>
    <row r="5652" spans="1:9" x14ac:dyDescent="0.3">
      <c r="A5652" t="s">
        <v>3735</v>
      </c>
      <c r="B5652" t="s">
        <v>3387</v>
      </c>
      <c r="C5652" t="s">
        <v>1620</v>
      </c>
      <c r="D5652">
        <v>0.1</v>
      </c>
      <c r="E5652">
        <v>575</v>
      </c>
      <c r="F5652">
        <v>45</v>
      </c>
      <c r="G5652">
        <v>8</v>
      </c>
      <c r="H5652" t="s">
        <v>3146</v>
      </c>
      <c r="I5652" t="s">
        <v>3350</v>
      </c>
    </row>
    <row r="5653" spans="1:9" x14ac:dyDescent="0.3">
      <c r="A5653" t="s">
        <v>2851</v>
      </c>
      <c r="B5653" t="s">
        <v>3383</v>
      </c>
      <c r="C5653" t="s">
        <v>1548</v>
      </c>
      <c r="D5653">
        <v>0.1</v>
      </c>
      <c r="E5653">
        <v>134</v>
      </c>
      <c r="F5653">
        <v>42</v>
      </c>
      <c r="G5653">
        <v>2</v>
      </c>
      <c r="H5653" t="s">
        <v>3146</v>
      </c>
      <c r="I5653" t="s">
        <v>3350</v>
      </c>
    </row>
    <row r="5654" spans="1:9" x14ac:dyDescent="0.3">
      <c r="A5654" t="s">
        <v>3736</v>
      </c>
      <c r="B5654" t="s">
        <v>3366</v>
      </c>
      <c r="C5654" t="s">
        <v>1548</v>
      </c>
      <c r="D5654">
        <v>0.1</v>
      </c>
      <c r="E5654">
        <v>2093</v>
      </c>
      <c r="F5654">
        <v>721</v>
      </c>
      <c r="G5654">
        <v>5</v>
      </c>
      <c r="H5654" t="s">
        <v>3146</v>
      </c>
      <c r="I5654" t="s">
        <v>3350</v>
      </c>
    </row>
    <row r="5655" spans="1:9" x14ac:dyDescent="0.3">
      <c r="A5655" t="s">
        <v>3737</v>
      </c>
      <c r="B5655" t="s">
        <v>3352</v>
      </c>
      <c r="C5655" t="s">
        <v>3358</v>
      </c>
      <c r="D5655">
        <v>0.1</v>
      </c>
      <c r="E5655">
        <v>156</v>
      </c>
      <c r="F5655">
        <v>21</v>
      </c>
      <c r="G5655">
        <v>3</v>
      </c>
      <c r="H5655" t="s">
        <v>3146</v>
      </c>
      <c r="I5655" t="s">
        <v>3350</v>
      </c>
    </row>
    <row r="5656" spans="1:9" x14ac:dyDescent="0.3">
      <c r="A5656" t="s">
        <v>2642</v>
      </c>
      <c r="B5656" t="s">
        <v>3361</v>
      </c>
      <c r="C5656" t="s">
        <v>1725</v>
      </c>
      <c r="D5656">
        <v>0.1</v>
      </c>
      <c r="E5656">
        <v>269</v>
      </c>
      <c r="F5656">
        <v>33</v>
      </c>
      <c r="G5656">
        <v>5</v>
      </c>
      <c r="H5656" t="s">
        <v>3146</v>
      </c>
      <c r="I5656" t="s">
        <v>3350</v>
      </c>
    </row>
    <row r="5657" spans="1:9" x14ac:dyDescent="0.3">
      <c r="A5657" t="s">
        <v>1143</v>
      </c>
      <c r="B5657" t="s">
        <v>3354</v>
      </c>
      <c r="C5657" t="s">
        <v>1548</v>
      </c>
      <c r="D5657">
        <v>0.1</v>
      </c>
      <c r="E5657">
        <v>476</v>
      </c>
      <c r="F5657">
        <v>0</v>
      </c>
      <c r="G5657">
        <v>3</v>
      </c>
      <c r="H5657" t="s">
        <v>3146</v>
      </c>
      <c r="I5657" t="s">
        <v>3350</v>
      </c>
    </row>
    <row r="5658" spans="1:9" x14ac:dyDescent="0.3">
      <c r="A5658" t="s">
        <v>3738</v>
      </c>
      <c r="B5658" t="s">
        <v>3387</v>
      </c>
      <c r="C5658" t="s">
        <v>1725</v>
      </c>
      <c r="D5658">
        <v>0.1</v>
      </c>
      <c r="E5658">
        <v>148</v>
      </c>
      <c r="F5658">
        <v>54</v>
      </c>
      <c r="G5658">
        <v>2</v>
      </c>
      <c r="H5658" t="s">
        <v>3146</v>
      </c>
      <c r="I5658" t="s">
        <v>3350</v>
      </c>
    </row>
    <row r="5659" spans="1:9" x14ac:dyDescent="0.3">
      <c r="A5659" t="s">
        <v>3739</v>
      </c>
      <c r="B5659" t="s">
        <v>3353</v>
      </c>
      <c r="C5659" t="s">
        <v>1620</v>
      </c>
      <c r="D5659">
        <v>0.1</v>
      </c>
      <c r="E5659">
        <v>374</v>
      </c>
      <c r="F5659">
        <v>42</v>
      </c>
      <c r="G5659">
        <v>3</v>
      </c>
      <c r="H5659" t="s">
        <v>3146</v>
      </c>
      <c r="I5659" t="s">
        <v>3350</v>
      </c>
    </row>
    <row r="5660" spans="1:9" x14ac:dyDescent="0.3">
      <c r="A5660" t="s">
        <v>2645</v>
      </c>
      <c r="B5660" t="s">
        <v>3392</v>
      </c>
      <c r="C5660" t="s">
        <v>1725</v>
      </c>
      <c r="D5660">
        <v>0.1</v>
      </c>
      <c r="E5660">
        <v>828</v>
      </c>
      <c r="F5660">
        <v>230</v>
      </c>
      <c r="G5660">
        <v>2</v>
      </c>
      <c r="H5660" t="s">
        <v>3146</v>
      </c>
      <c r="I5660" t="s">
        <v>3350</v>
      </c>
    </row>
    <row r="5661" spans="1:9" x14ac:dyDescent="0.3">
      <c r="A5661" t="s">
        <v>3740</v>
      </c>
      <c r="B5661" t="s">
        <v>3384</v>
      </c>
      <c r="C5661" t="s">
        <v>1548</v>
      </c>
      <c r="D5661">
        <v>0.1</v>
      </c>
      <c r="E5661">
        <v>173</v>
      </c>
      <c r="F5661">
        <v>69</v>
      </c>
      <c r="G5661">
        <v>3</v>
      </c>
      <c r="H5661" t="s">
        <v>3146</v>
      </c>
      <c r="I5661" t="s">
        <v>3350</v>
      </c>
    </row>
    <row r="5662" spans="1:9" x14ac:dyDescent="0.3">
      <c r="A5662" t="s">
        <v>509</v>
      </c>
      <c r="B5662" t="s">
        <v>3359</v>
      </c>
      <c r="C5662" t="s">
        <v>1548</v>
      </c>
      <c r="D5662">
        <v>0.1</v>
      </c>
      <c r="E5662">
        <v>184</v>
      </c>
      <c r="F5662">
        <v>59</v>
      </c>
      <c r="G5662">
        <v>3</v>
      </c>
      <c r="H5662" t="s">
        <v>3146</v>
      </c>
      <c r="I5662" t="s">
        <v>3350</v>
      </c>
    </row>
    <row r="5663" spans="1:9" x14ac:dyDescent="0.3">
      <c r="A5663" t="s">
        <v>3741</v>
      </c>
      <c r="B5663" t="s">
        <v>3366</v>
      </c>
      <c r="C5663" t="s">
        <v>1620</v>
      </c>
      <c r="D5663">
        <v>0.1</v>
      </c>
      <c r="E5663">
        <v>1683</v>
      </c>
      <c r="F5663">
        <v>-56</v>
      </c>
      <c r="G5663">
        <v>4</v>
      </c>
      <c r="H5663" t="s">
        <v>3146</v>
      </c>
      <c r="I5663" t="s">
        <v>3350</v>
      </c>
    </row>
    <row r="5664" spans="1:9" x14ac:dyDescent="0.3">
      <c r="A5664" t="s">
        <v>3742</v>
      </c>
      <c r="B5664" t="s">
        <v>3378</v>
      </c>
      <c r="C5664" t="s">
        <v>1620</v>
      </c>
      <c r="D5664">
        <v>0.1</v>
      </c>
      <c r="E5664">
        <v>298</v>
      </c>
      <c r="F5664">
        <v>86</v>
      </c>
      <c r="G5664">
        <v>2</v>
      </c>
      <c r="H5664" t="s">
        <v>3146</v>
      </c>
      <c r="I5664" t="s">
        <v>3350</v>
      </c>
    </row>
    <row r="5665" spans="1:9" x14ac:dyDescent="0.3">
      <c r="A5665" t="s">
        <v>426</v>
      </c>
      <c r="B5665" t="s">
        <v>3366</v>
      </c>
      <c r="C5665" t="s">
        <v>1548</v>
      </c>
      <c r="D5665">
        <v>0.1</v>
      </c>
      <c r="E5665">
        <v>2115</v>
      </c>
      <c r="F5665">
        <v>23</v>
      </c>
      <c r="G5665">
        <v>5</v>
      </c>
      <c r="H5665" t="s">
        <v>3146</v>
      </c>
      <c r="I5665" t="s">
        <v>3350</v>
      </c>
    </row>
    <row r="5666" spans="1:9" x14ac:dyDescent="0.3">
      <c r="A5666" t="s">
        <v>3743</v>
      </c>
      <c r="B5666" t="s">
        <v>3368</v>
      </c>
      <c r="C5666" t="s">
        <v>1548</v>
      </c>
      <c r="D5666">
        <v>0.1</v>
      </c>
      <c r="E5666">
        <v>1228</v>
      </c>
      <c r="F5666">
        <v>14</v>
      </c>
      <c r="G5666">
        <v>3</v>
      </c>
      <c r="H5666" t="s">
        <v>3146</v>
      </c>
      <c r="I5666" t="s">
        <v>3350</v>
      </c>
    </row>
    <row r="5667" spans="1:9" x14ac:dyDescent="0.3">
      <c r="A5667" t="s">
        <v>690</v>
      </c>
      <c r="B5667" t="s">
        <v>3366</v>
      </c>
      <c r="C5667" t="s">
        <v>1548</v>
      </c>
      <c r="D5667">
        <v>0.1</v>
      </c>
      <c r="E5667">
        <v>423</v>
      </c>
      <c r="F5667">
        <v>5</v>
      </c>
      <c r="G5667">
        <v>1</v>
      </c>
      <c r="H5667" t="s">
        <v>3146</v>
      </c>
      <c r="I5667" t="s">
        <v>3350</v>
      </c>
    </row>
    <row r="5668" spans="1:9" x14ac:dyDescent="0.3">
      <c r="A5668" t="s">
        <v>3744</v>
      </c>
      <c r="B5668" t="s">
        <v>3357</v>
      </c>
      <c r="C5668" t="s">
        <v>1725</v>
      </c>
      <c r="D5668">
        <v>0.1</v>
      </c>
      <c r="E5668">
        <v>823</v>
      </c>
      <c r="F5668">
        <v>-18</v>
      </c>
      <c r="G5668">
        <v>7</v>
      </c>
      <c r="H5668" t="s">
        <v>3146</v>
      </c>
      <c r="I5668" t="s">
        <v>3350</v>
      </c>
    </row>
    <row r="5669" spans="1:9" x14ac:dyDescent="0.3">
      <c r="A5669" t="s">
        <v>3745</v>
      </c>
      <c r="B5669" t="s">
        <v>3392</v>
      </c>
      <c r="C5669" t="s">
        <v>1548</v>
      </c>
      <c r="D5669">
        <v>0.1</v>
      </c>
      <c r="E5669">
        <v>2050</v>
      </c>
      <c r="F5669">
        <v>68</v>
      </c>
      <c r="G5669">
        <v>5</v>
      </c>
      <c r="H5669" t="s">
        <v>3146</v>
      </c>
      <c r="I5669" t="s">
        <v>3350</v>
      </c>
    </row>
    <row r="5670" spans="1:9" x14ac:dyDescent="0.3">
      <c r="A5670" t="s">
        <v>3746</v>
      </c>
      <c r="B5670" t="s">
        <v>3363</v>
      </c>
      <c r="C5670" t="s">
        <v>1725</v>
      </c>
      <c r="D5670">
        <v>0.1</v>
      </c>
      <c r="E5670">
        <v>243</v>
      </c>
      <c r="F5670">
        <v>-14</v>
      </c>
      <c r="G5670">
        <v>2</v>
      </c>
      <c r="H5670" t="s">
        <v>3146</v>
      </c>
      <c r="I5670" t="s">
        <v>3350</v>
      </c>
    </row>
    <row r="5671" spans="1:9" x14ac:dyDescent="0.3">
      <c r="A5671" t="s">
        <v>1004</v>
      </c>
      <c r="B5671" t="s">
        <v>3701</v>
      </c>
      <c r="C5671" t="s">
        <v>1620</v>
      </c>
      <c r="D5671">
        <v>0.1</v>
      </c>
      <c r="E5671">
        <v>225</v>
      </c>
      <c r="F5671">
        <v>42</v>
      </c>
      <c r="G5671">
        <v>3</v>
      </c>
      <c r="H5671" t="s">
        <v>3146</v>
      </c>
      <c r="I5671" t="s">
        <v>3350</v>
      </c>
    </row>
    <row r="5672" spans="1:9" x14ac:dyDescent="0.3">
      <c r="A5672" t="s">
        <v>1009</v>
      </c>
      <c r="B5672" t="s">
        <v>3361</v>
      </c>
      <c r="C5672" t="s">
        <v>1725</v>
      </c>
      <c r="D5672">
        <v>0.1</v>
      </c>
      <c r="E5672">
        <v>162</v>
      </c>
      <c r="F5672">
        <v>20</v>
      </c>
      <c r="G5672">
        <v>3</v>
      </c>
      <c r="H5672" t="s">
        <v>3146</v>
      </c>
      <c r="I5672" t="s">
        <v>3350</v>
      </c>
    </row>
    <row r="5673" spans="1:9" x14ac:dyDescent="0.3">
      <c r="A5673" t="s">
        <v>3747</v>
      </c>
      <c r="B5673" t="s">
        <v>3352</v>
      </c>
      <c r="C5673" t="s">
        <v>1620</v>
      </c>
      <c r="D5673">
        <v>0.1</v>
      </c>
      <c r="E5673">
        <v>335</v>
      </c>
      <c r="F5673">
        <v>-22</v>
      </c>
      <c r="G5673">
        <v>7</v>
      </c>
      <c r="H5673" t="s">
        <v>3146</v>
      </c>
      <c r="I5673" t="s">
        <v>3350</v>
      </c>
    </row>
    <row r="5674" spans="1:9" x14ac:dyDescent="0.3">
      <c r="A5674" t="s">
        <v>1158</v>
      </c>
      <c r="B5674" t="s">
        <v>3352</v>
      </c>
      <c r="C5674" t="s">
        <v>1548</v>
      </c>
      <c r="D5674">
        <v>0.1</v>
      </c>
      <c r="E5674">
        <v>157</v>
      </c>
      <c r="F5674">
        <v>24</v>
      </c>
      <c r="G5674">
        <v>3</v>
      </c>
      <c r="H5674" t="s">
        <v>3146</v>
      </c>
      <c r="I5674" t="s">
        <v>3350</v>
      </c>
    </row>
    <row r="5675" spans="1:9" x14ac:dyDescent="0.3">
      <c r="A5675" t="s">
        <v>2669</v>
      </c>
      <c r="B5675" t="s">
        <v>3357</v>
      </c>
      <c r="C5675" t="s">
        <v>1548</v>
      </c>
      <c r="D5675">
        <v>0.1</v>
      </c>
      <c r="E5675">
        <v>719</v>
      </c>
      <c r="F5675">
        <v>303</v>
      </c>
      <c r="G5675">
        <v>6</v>
      </c>
      <c r="H5675" t="s">
        <v>3146</v>
      </c>
      <c r="I5675" t="s">
        <v>3350</v>
      </c>
    </row>
    <row r="5676" spans="1:9" x14ac:dyDescent="0.3">
      <c r="A5676" t="s">
        <v>447</v>
      </c>
      <c r="B5676" t="s">
        <v>3359</v>
      </c>
      <c r="C5676" t="s">
        <v>1725</v>
      </c>
      <c r="D5676">
        <v>0.1</v>
      </c>
      <c r="E5676">
        <v>237</v>
      </c>
      <c r="F5676">
        <v>79</v>
      </c>
      <c r="G5676">
        <v>4</v>
      </c>
      <c r="H5676" t="s">
        <v>3146</v>
      </c>
      <c r="I5676" t="s">
        <v>3350</v>
      </c>
    </row>
    <row r="5677" spans="1:9" x14ac:dyDescent="0.3">
      <c r="A5677" t="s">
        <v>267</v>
      </c>
      <c r="B5677" t="s">
        <v>3368</v>
      </c>
      <c r="C5677" t="s">
        <v>1725</v>
      </c>
      <c r="D5677">
        <v>0.1</v>
      </c>
      <c r="E5677">
        <v>413</v>
      </c>
      <c r="F5677">
        <v>-46</v>
      </c>
      <c r="G5677">
        <v>1</v>
      </c>
      <c r="H5677" t="s">
        <v>3146</v>
      </c>
      <c r="I5677" t="s">
        <v>3350</v>
      </c>
    </row>
    <row r="5678" spans="1:9" x14ac:dyDescent="0.3">
      <c r="A5678" t="s">
        <v>3748</v>
      </c>
      <c r="B5678" t="s">
        <v>3357</v>
      </c>
      <c r="C5678" t="s">
        <v>3358</v>
      </c>
      <c r="D5678">
        <v>0.1</v>
      </c>
      <c r="E5678">
        <v>957</v>
      </c>
      <c r="F5678">
        <v>202</v>
      </c>
      <c r="G5678">
        <v>8</v>
      </c>
      <c r="H5678" t="s">
        <v>3146</v>
      </c>
      <c r="I5678" t="s">
        <v>3350</v>
      </c>
    </row>
    <row r="5679" spans="1:9" x14ac:dyDescent="0.3">
      <c r="A5679" t="s">
        <v>3749</v>
      </c>
      <c r="B5679" t="s">
        <v>3370</v>
      </c>
      <c r="C5679" t="s">
        <v>1725</v>
      </c>
      <c r="D5679">
        <v>0.1</v>
      </c>
      <c r="E5679">
        <v>41</v>
      </c>
      <c r="F5679">
        <v>10</v>
      </c>
      <c r="G5679">
        <v>1</v>
      </c>
      <c r="H5679" t="s">
        <v>3146</v>
      </c>
      <c r="I5679" t="s">
        <v>3350</v>
      </c>
    </row>
    <row r="5680" spans="1:9" x14ac:dyDescent="0.3">
      <c r="A5680" t="s">
        <v>1999</v>
      </c>
      <c r="B5680" t="s">
        <v>3366</v>
      </c>
      <c r="C5680" t="s">
        <v>1548</v>
      </c>
      <c r="D5680">
        <v>0.1</v>
      </c>
      <c r="E5680">
        <v>846</v>
      </c>
      <c r="F5680">
        <v>9</v>
      </c>
      <c r="G5680">
        <v>2</v>
      </c>
      <c r="H5680" t="s">
        <v>3146</v>
      </c>
      <c r="I5680" t="s">
        <v>3350</v>
      </c>
    </row>
    <row r="5681" spans="1:9" x14ac:dyDescent="0.3">
      <c r="A5681" t="s">
        <v>3750</v>
      </c>
      <c r="B5681" t="s">
        <v>3692</v>
      </c>
      <c r="C5681" t="s">
        <v>1620</v>
      </c>
      <c r="D5681">
        <v>0.1</v>
      </c>
      <c r="E5681">
        <v>911</v>
      </c>
      <c r="F5681">
        <v>202</v>
      </c>
      <c r="G5681">
        <v>7</v>
      </c>
      <c r="H5681" t="s">
        <v>3146</v>
      </c>
      <c r="I5681" t="s">
        <v>3350</v>
      </c>
    </row>
    <row r="5682" spans="1:9" x14ac:dyDescent="0.3">
      <c r="A5682" t="s">
        <v>3751</v>
      </c>
      <c r="B5682" t="s">
        <v>3361</v>
      </c>
      <c r="C5682" t="s">
        <v>1548</v>
      </c>
      <c r="D5682">
        <v>0.1</v>
      </c>
      <c r="E5682">
        <v>112</v>
      </c>
      <c r="F5682">
        <v>15</v>
      </c>
      <c r="G5682">
        <v>2</v>
      </c>
      <c r="H5682" t="s">
        <v>3146</v>
      </c>
      <c r="I5682" t="s">
        <v>3350</v>
      </c>
    </row>
    <row r="5683" spans="1:9" x14ac:dyDescent="0.3">
      <c r="A5683" t="s">
        <v>453</v>
      </c>
      <c r="B5683" t="s">
        <v>3356</v>
      </c>
      <c r="C5683" t="s">
        <v>3358</v>
      </c>
      <c r="D5683">
        <v>0.1</v>
      </c>
      <c r="E5683">
        <v>120</v>
      </c>
      <c r="F5683">
        <v>1</v>
      </c>
      <c r="G5683">
        <v>1</v>
      </c>
      <c r="H5683" t="s">
        <v>3146</v>
      </c>
      <c r="I5683" t="s">
        <v>3350</v>
      </c>
    </row>
    <row r="5684" spans="1:9" x14ac:dyDescent="0.3">
      <c r="A5684" t="s">
        <v>454</v>
      </c>
      <c r="B5684" t="s">
        <v>3356</v>
      </c>
      <c r="C5684" t="s">
        <v>1725</v>
      </c>
      <c r="D5684">
        <v>0.1</v>
      </c>
      <c r="E5684">
        <v>473</v>
      </c>
      <c r="F5684">
        <v>42</v>
      </c>
      <c r="G5684">
        <v>4</v>
      </c>
      <c r="H5684" t="s">
        <v>3146</v>
      </c>
      <c r="I5684" t="s">
        <v>3350</v>
      </c>
    </row>
    <row r="5685" spans="1:9" x14ac:dyDescent="0.3">
      <c r="A5685" t="s">
        <v>1679</v>
      </c>
      <c r="B5685" t="s">
        <v>3368</v>
      </c>
      <c r="C5685" t="s">
        <v>1548</v>
      </c>
      <c r="D5685">
        <v>0.1</v>
      </c>
      <c r="E5685">
        <v>5729</v>
      </c>
      <c r="F5685">
        <v>64</v>
      </c>
      <c r="G5685">
        <v>14</v>
      </c>
      <c r="H5685" t="s">
        <v>3146</v>
      </c>
      <c r="I5685" t="s">
        <v>3350</v>
      </c>
    </row>
    <row r="5686" spans="1:9" x14ac:dyDescent="0.3">
      <c r="A5686" t="s">
        <v>3752</v>
      </c>
      <c r="B5686" t="s">
        <v>3374</v>
      </c>
      <c r="C5686" t="s">
        <v>3358</v>
      </c>
      <c r="D5686">
        <v>0.1</v>
      </c>
      <c r="E5686">
        <v>450</v>
      </c>
      <c r="F5686">
        <v>140</v>
      </c>
      <c r="G5686">
        <v>3</v>
      </c>
      <c r="H5686" t="s">
        <v>3146</v>
      </c>
      <c r="I5686" t="s">
        <v>3350</v>
      </c>
    </row>
    <row r="5687" spans="1:9" x14ac:dyDescent="0.3">
      <c r="A5687" t="s">
        <v>3753</v>
      </c>
      <c r="B5687" t="s">
        <v>3392</v>
      </c>
      <c r="C5687" t="s">
        <v>1725</v>
      </c>
      <c r="D5687">
        <v>0.1</v>
      </c>
      <c r="E5687">
        <v>1657</v>
      </c>
      <c r="F5687">
        <v>460</v>
      </c>
      <c r="G5687">
        <v>4</v>
      </c>
      <c r="H5687" t="s">
        <v>3146</v>
      </c>
      <c r="I5687" t="s">
        <v>3350</v>
      </c>
    </row>
    <row r="5688" spans="1:9" x14ac:dyDescent="0.3">
      <c r="A5688" t="s">
        <v>3754</v>
      </c>
      <c r="B5688" t="s">
        <v>3363</v>
      </c>
      <c r="C5688" t="s">
        <v>1620</v>
      </c>
      <c r="D5688">
        <v>0.1</v>
      </c>
      <c r="E5688">
        <v>119</v>
      </c>
      <c r="F5688">
        <v>1</v>
      </c>
      <c r="G5688">
        <v>1</v>
      </c>
      <c r="H5688" t="s">
        <v>3146</v>
      </c>
      <c r="I5688" t="s">
        <v>3350</v>
      </c>
    </row>
    <row r="5689" spans="1:9" x14ac:dyDescent="0.3">
      <c r="A5689" t="s">
        <v>2872</v>
      </c>
      <c r="B5689" t="s">
        <v>3389</v>
      </c>
      <c r="C5689" t="s">
        <v>1620</v>
      </c>
      <c r="D5689">
        <v>0.1</v>
      </c>
      <c r="E5689">
        <v>127</v>
      </c>
      <c r="F5689">
        <v>10</v>
      </c>
      <c r="G5689">
        <v>3</v>
      </c>
      <c r="H5689" t="s">
        <v>3146</v>
      </c>
      <c r="I5689" t="s">
        <v>3350</v>
      </c>
    </row>
    <row r="5690" spans="1:9" x14ac:dyDescent="0.3">
      <c r="A5690" t="s">
        <v>3505</v>
      </c>
      <c r="B5690" t="s">
        <v>3378</v>
      </c>
      <c r="C5690" t="s">
        <v>3358</v>
      </c>
      <c r="D5690">
        <v>0.1</v>
      </c>
      <c r="E5690">
        <v>460</v>
      </c>
      <c r="F5690">
        <v>143</v>
      </c>
      <c r="G5690">
        <v>3</v>
      </c>
      <c r="H5690" t="s">
        <v>3146</v>
      </c>
      <c r="I5690" t="s">
        <v>3350</v>
      </c>
    </row>
    <row r="5691" spans="1:9" x14ac:dyDescent="0.3">
      <c r="A5691" t="s">
        <v>1182</v>
      </c>
      <c r="B5691" t="s">
        <v>3383</v>
      </c>
      <c r="C5691" t="s">
        <v>3358</v>
      </c>
      <c r="D5691">
        <v>0.1</v>
      </c>
      <c r="E5691">
        <v>401</v>
      </c>
      <c r="F5691">
        <v>13</v>
      </c>
      <c r="G5691">
        <v>6</v>
      </c>
      <c r="H5691" t="s">
        <v>3146</v>
      </c>
      <c r="I5691" t="s">
        <v>3350</v>
      </c>
    </row>
    <row r="5692" spans="1:9" x14ac:dyDescent="0.3">
      <c r="A5692" t="s">
        <v>720</v>
      </c>
      <c r="B5692" t="s">
        <v>1770</v>
      </c>
      <c r="C5692" t="s">
        <v>1516</v>
      </c>
      <c r="D5692">
        <v>0.1</v>
      </c>
      <c r="E5692">
        <v>60</v>
      </c>
      <c r="F5692">
        <v>-3</v>
      </c>
      <c r="G5692">
        <v>4</v>
      </c>
      <c r="H5692" t="s">
        <v>12</v>
      </c>
      <c r="I5692" t="s">
        <v>1513</v>
      </c>
    </row>
    <row r="5693" spans="1:9" x14ac:dyDescent="0.3">
      <c r="A5693" t="s">
        <v>301</v>
      </c>
      <c r="B5693" t="s">
        <v>1515</v>
      </c>
      <c r="C5693" t="s">
        <v>1516</v>
      </c>
      <c r="D5693">
        <v>0.1</v>
      </c>
      <c r="E5693">
        <v>102</v>
      </c>
      <c r="F5693">
        <v>35</v>
      </c>
      <c r="G5693">
        <v>2</v>
      </c>
      <c r="H5693" t="s">
        <v>12</v>
      </c>
      <c r="I5693" t="s">
        <v>1513</v>
      </c>
    </row>
    <row r="5694" spans="1:9" x14ac:dyDescent="0.3">
      <c r="A5694" t="s">
        <v>36</v>
      </c>
      <c r="B5694" t="s">
        <v>2152</v>
      </c>
      <c r="C5694" t="s">
        <v>1516</v>
      </c>
      <c r="D5694">
        <v>0.1</v>
      </c>
      <c r="E5694">
        <v>80</v>
      </c>
      <c r="F5694">
        <v>1</v>
      </c>
      <c r="G5694">
        <v>3</v>
      </c>
      <c r="H5694" t="s">
        <v>12</v>
      </c>
      <c r="I5694" t="s">
        <v>1513</v>
      </c>
    </row>
    <row r="5695" spans="1:9" x14ac:dyDescent="0.3">
      <c r="A5695" t="s">
        <v>3598</v>
      </c>
      <c r="B5695" t="s">
        <v>2152</v>
      </c>
      <c r="C5695" t="s">
        <v>1516</v>
      </c>
      <c r="D5695">
        <v>0.1</v>
      </c>
      <c r="E5695">
        <v>80</v>
      </c>
      <c r="F5695">
        <v>1</v>
      </c>
      <c r="G5695">
        <v>3</v>
      </c>
      <c r="H5695" t="s">
        <v>12</v>
      </c>
      <c r="I5695" t="s">
        <v>1513</v>
      </c>
    </row>
    <row r="5696" spans="1:9" x14ac:dyDescent="0.3">
      <c r="A5696" t="s">
        <v>2980</v>
      </c>
      <c r="B5696" t="s">
        <v>1651</v>
      </c>
      <c r="C5696" t="s">
        <v>1516</v>
      </c>
      <c r="D5696">
        <v>0.1</v>
      </c>
      <c r="E5696">
        <v>29</v>
      </c>
      <c r="F5696">
        <v>0</v>
      </c>
      <c r="G5696">
        <v>2</v>
      </c>
      <c r="H5696" t="s">
        <v>12</v>
      </c>
      <c r="I5696" t="s">
        <v>1513</v>
      </c>
    </row>
    <row r="5697" spans="1:9" x14ac:dyDescent="0.3">
      <c r="A5697" t="s">
        <v>53</v>
      </c>
      <c r="B5697" t="s">
        <v>1515</v>
      </c>
      <c r="C5697" t="s">
        <v>1516</v>
      </c>
      <c r="D5697">
        <v>0.1</v>
      </c>
      <c r="E5697">
        <v>359</v>
      </c>
      <c r="F5697">
        <v>123</v>
      </c>
      <c r="G5697">
        <v>7</v>
      </c>
      <c r="H5697" t="s">
        <v>12</v>
      </c>
      <c r="I5697" t="s">
        <v>1513</v>
      </c>
    </row>
    <row r="5698" spans="1:9" x14ac:dyDescent="0.3">
      <c r="A5698" t="s">
        <v>1034</v>
      </c>
      <c r="B5698" t="s">
        <v>1770</v>
      </c>
      <c r="C5698" t="s">
        <v>1516</v>
      </c>
      <c r="D5698">
        <v>0.1</v>
      </c>
      <c r="E5698">
        <v>60</v>
      </c>
      <c r="F5698">
        <v>-3</v>
      </c>
      <c r="G5698">
        <v>4</v>
      </c>
      <c r="H5698" t="s">
        <v>12</v>
      </c>
      <c r="I5698" t="s">
        <v>1513</v>
      </c>
    </row>
    <row r="5699" spans="1:9" x14ac:dyDescent="0.3">
      <c r="A5699" t="s">
        <v>1540</v>
      </c>
      <c r="B5699" t="s">
        <v>2220</v>
      </c>
      <c r="C5699" t="s">
        <v>1516</v>
      </c>
      <c r="D5699">
        <v>0.1</v>
      </c>
      <c r="E5699">
        <v>457</v>
      </c>
      <c r="F5699">
        <v>76</v>
      </c>
      <c r="G5699">
        <v>9</v>
      </c>
      <c r="H5699" t="s">
        <v>12</v>
      </c>
      <c r="I5699" t="s">
        <v>1513</v>
      </c>
    </row>
    <row r="5700" spans="1:9" x14ac:dyDescent="0.3">
      <c r="A5700" t="s">
        <v>3755</v>
      </c>
      <c r="B5700" t="s">
        <v>1806</v>
      </c>
      <c r="C5700" t="s">
        <v>1516</v>
      </c>
      <c r="D5700">
        <v>0.1</v>
      </c>
      <c r="E5700">
        <v>51</v>
      </c>
      <c r="F5700">
        <v>20</v>
      </c>
      <c r="G5700">
        <v>3</v>
      </c>
      <c r="H5700" t="s">
        <v>12</v>
      </c>
      <c r="I5700" t="s">
        <v>1513</v>
      </c>
    </row>
    <row r="5701" spans="1:9" x14ac:dyDescent="0.3">
      <c r="A5701" t="s">
        <v>3065</v>
      </c>
      <c r="B5701" t="s">
        <v>1770</v>
      </c>
      <c r="C5701" t="s">
        <v>1516</v>
      </c>
      <c r="D5701">
        <v>0.1</v>
      </c>
      <c r="E5701">
        <v>60</v>
      </c>
      <c r="F5701">
        <v>-3</v>
      </c>
      <c r="G5701">
        <v>4</v>
      </c>
      <c r="H5701" t="s">
        <v>12</v>
      </c>
      <c r="I5701" t="s">
        <v>1513</v>
      </c>
    </row>
    <row r="5702" spans="1:9" x14ac:dyDescent="0.3">
      <c r="A5702" t="s">
        <v>1037</v>
      </c>
      <c r="B5702" t="s">
        <v>1803</v>
      </c>
      <c r="C5702" t="s">
        <v>1516</v>
      </c>
      <c r="D5702">
        <v>0.1</v>
      </c>
      <c r="E5702">
        <v>1241</v>
      </c>
      <c r="F5702">
        <v>138</v>
      </c>
      <c r="G5702">
        <v>7</v>
      </c>
      <c r="H5702" t="s">
        <v>12</v>
      </c>
      <c r="I5702" t="s">
        <v>1513</v>
      </c>
    </row>
    <row r="5703" spans="1:9" x14ac:dyDescent="0.3">
      <c r="A5703" t="s">
        <v>1544</v>
      </c>
      <c r="B5703" t="s">
        <v>1770</v>
      </c>
      <c r="C5703" t="s">
        <v>1516</v>
      </c>
      <c r="D5703">
        <v>0.1</v>
      </c>
      <c r="E5703">
        <v>30</v>
      </c>
      <c r="F5703">
        <v>-1</v>
      </c>
      <c r="G5703">
        <v>2</v>
      </c>
      <c r="H5703" t="s">
        <v>12</v>
      </c>
      <c r="I5703" t="s">
        <v>1513</v>
      </c>
    </row>
    <row r="5704" spans="1:9" x14ac:dyDescent="0.3">
      <c r="A5704" t="s">
        <v>531</v>
      </c>
      <c r="B5704" t="s">
        <v>2104</v>
      </c>
      <c r="C5704" t="s">
        <v>1516</v>
      </c>
      <c r="D5704">
        <v>0.1</v>
      </c>
      <c r="E5704">
        <v>1066</v>
      </c>
      <c r="F5704">
        <v>-12</v>
      </c>
      <c r="G5704">
        <v>6</v>
      </c>
      <c r="H5704" t="s">
        <v>12</v>
      </c>
      <c r="I5704" t="s">
        <v>1513</v>
      </c>
    </row>
    <row r="5705" spans="1:9" x14ac:dyDescent="0.3">
      <c r="A5705" t="s">
        <v>900</v>
      </c>
      <c r="B5705" t="s">
        <v>1986</v>
      </c>
      <c r="C5705" t="s">
        <v>1516</v>
      </c>
      <c r="D5705">
        <v>0.1</v>
      </c>
      <c r="E5705">
        <v>929</v>
      </c>
      <c r="F5705">
        <v>361</v>
      </c>
      <c r="G5705">
        <v>5</v>
      </c>
      <c r="H5705" t="s">
        <v>12</v>
      </c>
      <c r="I5705" t="s">
        <v>1513</v>
      </c>
    </row>
    <row r="5706" spans="1:9" x14ac:dyDescent="0.3">
      <c r="A5706" t="s">
        <v>3756</v>
      </c>
      <c r="B5706" t="s">
        <v>1749</v>
      </c>
      <c r="C5706" t="s">
        <v>1516</v>
      </c>
      <c r="D5706">
        <v>0.1</v>
      </c>
      <c r="E5706">
        <v>25</v>
      </c>
      <c r="F5706">
        <v>6</v>
      </c>
      <c r="G5706">
        <v>3</v>
      </c>
      <c r="H5706" t="s">
        <v>12</v>
      </c>
      <c r="I5706" t="s">
        <v>1513</v>
      </c>
    </row>
    <row r="5707" spans="1:9" x14ac:dyDescent="0.3">
      <c r="A5707" t="s">
        <v>3602</v>
      </c>
      <c r="B5707" t="s">
        <v>2115</v>
      </c>
      <c r="C5707" t="s">
        <v>1516</v>
      </c>
      <c r="D5707">
        <v>0.1</v>
      </c>
      <c r="E5707">
        <v>41</v>
      </c>
      <c r="F5707">
        <v>1</v>
      </c>
      <c r="G5707">
        <v>2</v>
      </c>
      <c r="H5707" t="s">
        <v>12</v>
      </c>
      <c r="I5707" t="s">
        <v>1513</v>
      </c>
    </row>
    <row r="5708" spans="1:9" x14ac:dyDescent="0.3">
      <c r="A5708" t="s">
        <v>1199</v>
      </c>
      <c r="B5708" t="s">
        <v>1865</v>
      </c>
      <c r="C5708" t="s">
        <v>1516</v>
      </c>
      <c r="D5708">
        <v>0.1</v>
      </c>
      <c r="E5708">
        <v>256</v>
      </c>
      <c r="F5708">
        <v>-6</v>
      </c>
      <c r="G5708">
        <v>6</v>
      </c>
      <c r="H5708" t="s">
        <v>12</v>
      </c>
      <c r="I5708" t="s">
        <v>1513</v>
      </c>
    </row>
    <row r="5709" spans="1:9" x14ac:dyDescent="0.3">
      <c r="A5709" t="s">
        <v>910</v>
      </c>
      <c r="B5709" t="s">
        <v>1699</v>
      </c>
      <c r="C5709" t="s">
        <v>1516</v>
      </c>
      <c r="D5709">
        <v>0.1</v>
      </c>
      <c r="E5709">
        <v>736</v>
      </c>
      <c r="F5709">
        <v>90</v>
      </c>
      <c r="G5709">
        <v>6</v>
      </c>
      <c r="H5709" t="s">
        <v>12</v>
      </c>
      <c r="I5709" t="s">
        <v>1513</v>
      </c>
    </row>
    <row r="5710" spans="1:9" x14ac:dyDescent="0.3">
      <c r="A5710" t="s">
        <v>471</v>
      </c>
      <c r="B5710" t="s">
        <v>2115</v>
      </c>
      <c r="C5710" t="s">
        <v>1516</v>
      </c>
      <c r="D5710">
        <v>0.1</v>
      </c>
      <c r="E5710">
        <v>83</v>
      </c>
      <c r="F5710">
        <v>2</v>
      </c>
      <c r="G5710">
        <v>4</v>
      </c>
      <c r="H5710" t="s">
        <v>12</v>
      </c>
      <c r="I5710" t="s">
        <v>1513</v>
      </c>
    </row>
    <row r="5711" spans="1:9" x14ac:dyDescent="0.3">
      <c r="A5711" t="s">
        <v>1057</v>
      </c>
      <c r="B5711" t="s">
        <v>2104</v>
      </c>
      <c r="C5711" t="s">
        <v>1516</v>
      </c>
      <c r="D5711">
        <v>0.1</v>
      </c>
      <c r="E5711">
        <v>1244</v>
      </c>
      <c r="F5711">
        <v>-14</v>
      </c>
      <c r="G5711">
        <v>7</v>
      </c>
      <c r="H5711" t="s">
        <v>12</v>
      </c>
      <c r="I5711" t="s">
        <v>1513</v>
      </c>
    </row>
    <row r="5712" spans="1:9" x14ac:dyDescent="0.3">
      <c r="A5712" t="s">
        <v>746</v>
      </c>
      <c r="B5712" t="s">
        <v>2220</v>
      </c>
      <c r="C5712" t="s">
        <v>1516</v>
      </c>
      <c r="D5712">
        <v>0.1</v>
      </c>
      <c r="E5712">
        <v>559</v>
      </c>
      <c r="F5712">
        <v>93</v>
      </c>
      <c r="G5712">
        <v>11</v>
      </c>
      <c r="H5712" t="s">
        <v>12</v>
      </c>
      <c r="I5712" t="s">
        <v>1513</v>
      </c>
    </row>
    <row r="5713" spans="1:9" x14ac:dyDescent="0.3">
      <c r="A5713" t="s">
        <v>612</v>
      </c>
      <c r="B5713" t="s">
        <v>2115</v>
      </c>
      <c r="C5713" t="s">
        <v>1516</v>
      </c>
      <c r="D5713">
        <v>0.1</v>
      </c>
      <c r="E5713">
        <v>104</v>
      </c>
      <c r="F5713">
        <v>2</v>
      </c>
      <c r="G5713">
        <v>5</v>
      </c>
      <c r="H5713" t="s">
        <v>12</v>
      </c>
      <c r="I5713" t="s">
        <v>1513</v>
      </c>
    </row>
    <row r="5714" spans="1:9" x14ac:dyDescent="0.3">
      <c r="A5714" t="s">
        <v>3525</v>
      </c>
      <c r="B5714" t="s">
        <v>1943</v>
      </c>
      <c r="C5714" t="s">
        <v>1516</v>
      </c>
      <c r="D5714">
        <v>0.1</v>
      </c>
      <c r="E5714">
        <v>43</v>
      </c>
      <c r="F5714">
        <v>1</v>
      </c>
      <c r="G5714">
        <v>1</v>
      </c>
      <c r="H5714" t="s">
        <v>12</v>
      </c>
      <c r="I5714" t="s">
        <v>1513</v>
      </c>
    </row>
    <row r="5715" spans="1:9" x14ac:dyDescent="0.3">
      <c r="A5715" t="s">
        <v>2175</v>
      </c>
      <c r="B5715" t="s">
        <v>1865</v>
      </c>
      <c r="C5715" t="s">
        <v>1516</v>
      </c>
      <c r="D5715">
        <v>0.1</v>
      </c>
      <c r="E5715">
        <v>85</v>
      </c>
      <c r="F5715">
        <v>-2</v>
      </c>
      <c r="G5715">
        <v>2</v>
      </c>
      <c r="H5715" t="s">
        <v>12</v>
      </c>
      <c r="I5715" t="s">
        <v>1513</v>
      </c>
    </row>
    <row r="5716" spans="1:9" x14ac:dyDescent="0.3">
      <c r="A5716" t="s">
        <v>98</v>
      </c>
      <c r="B5716" t="s">
        <v>1943</v>
      </c>
      <c r="C5716" t="s">
        <v>1516</v>
      </c>
      <c r="D5716">
        <v>0.1</v>
      </c>
      <c r="E5716">
        <v>171</v>
      </c>
      <c r="F5716">
        <v>6</v>
      </c>
      <c r="G5716">
        <v>4</v>
      </c>
      <c r="H5716" t="s">
        <v>12</v>
      </c>
      <c r="I5716" t="s">
        <v>1513</v>
      </c>
    </row>
    <row r="5717" spans="1:9" x14ac:dyDescent="0.3">
      <c r="A5717" t="s">
        <v>478</v>
      </c>
      <c r="B5717" t="s">
        <v>1865</v>
      </c>
      <c r="C5717" t="s">
        <v>1516</v>
      </c>
      <c r="D5717">
        <v>0.1</v>
      </c>
      <c r="E5717">
        <v>171</v>
      </c>
      <c r="F5717">
        <v>-4</v>
      </c>
      <c r="G5717">
        <v>4</v>
      </c>
      <c r="H5717" t="s">
        <v>12</v>
      </c>
      <c r="I5717" t="s">
        <v>1513</v>
      </c>
    </row>
    <row r="5718" spans="1:9" x14ac:dyDescent="0.3">
      <c r="A5718" t="s">
        <v>102</v>
      </c>
      <c r="B5718" t="s">
        <v>1780</v>
      </c>
      <c r="C5718" t="s">
        <v>1516</v>
      </c>
      <c r="D5718">
        <v>0.1</v>
      </c>
      <c r="E5718">
        <v>70</v>
      </c>
      <c r="F5718">
        <v>28</v>
      </c>
      <c r="G5718">
        <v>5</v>
      </c>
      <c r="H5718" t="s">
        <v>12</v>
      </c>
      <c r="I5718" t="s">
        <v>1513</v>
      </c>
    </row>
    <row r="5719" spans="1:9" x14ac:dyDescent="0.3">
      <c r="A5719" t="s">
        <v>105</v>
      </c>
      <c r="B5719" t="s">
        <v>1780</v>
      </c>
      <c r="C5719" t="s">
        <v>1516</v>
      </c>
      <c r="D5719">
        <v>0.1</v>
      </c>
      <c r="E5719">
        <v>42</v>
      </c>
      <c r="F5719">
        <v>17</v>
      </c>
      <c r="G5719">
        <v>3</v>
      </c>
      <c r="H5719" t="s">
        <v>12</v>
      </c>
      <c r="I5719" t="s">
        <v>1513</v>
      </c>
    </row>
    <row r="5720" spans="1:9" x14ac:dyDescent="0.3">
      <c r="A5720" t="s">
        <v>3757</v>
      </c>
      <c r="B5720" t="s">
        <v>1806</v>
      </c>
      <c r="C5720" t="s">
        <v>1516</v>
      </c>
      <c r="D5720">
        <v>0.1</v>
      </c>
      <c r="E5720">
        <v>34</v>
      </c>
      <c r="F5720">
        <v>13</v>
      </c>
      <c r="G5720">
        <v>2</v>
      </c>
      <c r="H5720" t="s">
        <v>12</v>
      </c>
      <c r="I5720" t="s">
        <v>1513</v>
      </c>
    </row>
    <row r="5721" spans="1:9" x14ac:dyDescent="0.3">
      <c r="A5721" t="s">
        <v>1372</v>
      </c>
      <c r="B5721" t="s">
        <v>1774</v>
      </c>
      <c r="C5721" t="s">
        <v>1516</v>
      </c>
      <c r="D5721">
        <v>0.1</v>
      </c>
      <c r="E5721">
        <v>130</v>
      </c>
      <c r="F5721">
        <v>52</v>
      </c>
      <c r="G5721">
        <v>3</v>
      </c>
      <c r="H5721" t="s">
        <v>12</v>
      </c>
      <c r="I5721" t="s">
        <v>1513</v>
      </c>
    </row>
    <row r="5722" spans="1:9" x14ac:dyDescent="0.3">
      <c r="A5722" t="s">
        <v>2817</v>
      </c>
      <c r="B5722" t="s">
        <v>2220</v>
      </c>
      <c r="C5722" t="s">
        <v>1516</v>
      </c>
      <c r="D5722">
        <v>0.1</v>
      </c>
      <c r="E5722">
        <v>152</v>
      </c>
      <c r="F5722">
        <v>25</v>
      </c>
      <c r="G5722">
        <v>3</v>
      </c>
      <c r="H5722" t="s">
        <v>12</v>
      </c>
      <c r="I5722" t="s">
        <v>1513</v>
      </c>
    </row>
    <row r="5723" spans="1:9" x14ac:dyDescent="0.3">
      <c r="A5723" t="s">
        <v>2818</v>
      </c>
      <c r="B5723" t="s">
        <v>1777</v>
      </c>
      <c r="C5723" t="s">
        <v>1516</v>
      </c>
      <c r="D5723">
        <v>0.1</v>
      </c>
      <c r="E5723">
        <v>18</v>
      </c>
      <c r="F5723">
        <v>1</v>
      </c>
      <c r="G5723">
        <v>2</v>
      </c>
      <c r="H5723" t="s">
        <v>12</v>
      </c>
      <c r="I5723" t="s">
        <v>1513</v>
      </c>
    </row>
    <row r="5724" spans="1:9" x14ac:dyDescent="0.3">
      <c r="A5724" t="s">
        <v>2558</v>
      </c>
      <c r="B5724" t="s">
        <v>1654</v>
      </c>
      <c r="C5724" t="s">
        <v>1516</v>
      </c>
      <c r="D5724">
        <v>0.1</v>
      </c>
      <c r="E5724">
        <v>46</v>
      </c>
      <c r="F5724">
        <v>8</v>
      </c>
      <c r="G5724">
        <v>2</v>
      </c>
      <c r="H5724" t="s">
        <v>12</v>
      </c>
      <c r="I5724" t="s">
        <v>1513</v>
      </c>
    </row>
    <row r="5725" spans="1:9" x14ac:dyDescent="0.3">
      <c r="A5725" t="s">
        <v>2558</v>
      </c>
      <c r="B5725" t="s">
        <v>1656</v>
      </c>
      <c r="C5725" t="s">
        <v>1516</v>
      </c>
      <c r="D5725">
        <v>0.1</v>
      </c>
      <c r="E5725">
        <v>242</v>
      </c>
      <c r="F5725">
        <v>5</v>
      </c>
      <c r="G5725">
        <v>5</v>
      </c>
      <c r="H5725" t="s">
        <v>12</v>
      </c>
      <c r="I5725" t="s">
        <v>1513</v>
      </c>
    </row>
    <row r="5726" spans="1:9" x14ac:dyDescent="0.3">
      <c r="A5726" t="s">
        <v>2360</v>
      </c>
      <c r="B5726" t="s">
        <v>1895</v>
      </c>
      <c r="C5726" t="s">
        <v>1516</v>
      </c>
      <c r="D5726">
        <v>0.1</v>
      </c>
      <c r="E5726">
        <v>758</v>
      </c>
      <c r="F5726">
        <v>126</v>
      </c>
      <c r="G5726">
        <v>4</v>
      </c>
      <c r="H5726" t="s">
        <v>12</v>
      </c>
      <c r="I5726" t="s">
        <v>1513</v>
      </c>
    </row>
    <row r="5727" spans="1:9" x14ac:dyDescent="0.3">
      <c r="A5727" t="s">
        <v>2293</v>
      </c>
      <c r="B5727" t="s">
        <v>1774</v>
      </c>
      <c r="C5727" t="s">
        <v>1516</v>
      </c>
      <c r="D5727">
        <v>0.1</v>
      </c>
      <c r="E5727">
        <v>130</v>
      </c>
      <c r="F5727">
        <v>52</v>
      </c>
      <c r="G5727">
        <v>3</v>
      </c>
      <c r="H5727" t="s">
        <v>12</v>
      </c>
      <c r="I5727" t="s">
        <v>1513</v>
      </c>
    </row>
    <row r="5728" spans="1:9" x14ac:dyDescent="0.3">
      <c r="A5728" t="s">
        <v>928</v>
      </c>
      <c r="B5728" t="s">
        <v>1777</v>
      </c>
      <c r="C5728" t="s">
        <v>1516</v>
      </c>
      <c r="D5728">
        <v>0.1</v>
      </c>
      <c r="E5728">
        <v>9</v>
      </c>
      <c r="F5728">
        <v>1</v>
      </c>
      <c r="G5728">
        <v>1</v>
      </c>
      <c r="H5728" t="s">
        <v>12</v>
      </c>
      <c r="I5728" t="s">
        <v>1513</v>
      </c>
    </row>
    <row r="5729" spans="1:9" x14ac:dyDescent="0.3">
      <c r="A5729" t="s">
        <v>2566</v>
      </c>
      <c r="B5729" t="s">
        <v>1780</v>
      </c>
      <c r="C5729" t="s">
        <v>1516</v>
      </c>
      <c r="D5729">
        <v>0.1</v>
      </c>
      <c r="E5729">
        <v>42</v>
      </c>
      <c r="F5729">
        <v>17</v>
      </c>
      <c r="G5729">
        <v>3</v>
      </c>
      <c r="H5729" t="s">
        <v>12</v>
      </c>
      <c r="I5729" t="s">
        <v>1513</v>
      </c>
    </row>
    <row r="5730" spans="1:9" x14ac:dyDescent="0.3">
      <c r="A5730" t="s">
        <v>1383</v>
      </c>
      <c r="B5730" t="s">
        <v>2115</v>
      </c>
      <c r="C5730" t="s">
        <v>1516</v>
      </c>
      <c r="D5730">
        <v>0.1</v>
      </c>
      <c r="E5730">
        <v>62</v>
      </c>
      <c r="F5730">
        <v>1</v>
      </c>
      <c r="G5730">
        <v>3</v>
      </c>
      <c r="H5730" t="s">
        <v>12</v>
      </c>
      <c r="I5730" t="s">
        <v>1513</v>
      </c>
    </row>
    <row r="5731" spans="1:9" x14ac:dyDescent="0.3">
      <c r="A5731" t="s">
        <v>622</v>
      </c>
      <c r="B5731" t="s">
        <v>2104</v>
      </c>
      <c r="C5731" t="s">
        <v>1516</v>
      </c>
      <c r="D5731">
        <v>0.1</v>
      </c>
      <c r="E5731">
        <v>355</v>
      </c>
      <c r="F5731">
        <v>-4</v>
      </c>
      <c r="G5731">
        <v>2</v>
      </c>
      <c r="H5731" t="s">
        <v>12</v>
      </c>
      <c r="I5731" t="s">
        <v>1513</v>
      </c>
    </row>
    <row r="5732" spans="1:9" x14ac:dyDescent="0.3">
      <c r="A5732" t="s">
        <v>3758</v>
      </c>
      <c r="B5732" t="s">
        <v>1780</v>
      </c>
      <c r="C5732" t="s">
        <v>1516</v>
      </c>
      <c r="D5732">
        <v>0.1</v>
      </c>
      <c r="E5732">
        <v>28</v>
      </c>
      <c r="F5732">
        <v>11</v>
      </c>
      <c r="G5732">
        <v>2</v>
      </c>
      <c r="H5732" t="s">
        <v>12</v>
      </c>
      <c r="I5732" t="s">
        <v>1513</v>
      </c>
    </row>
    <row r="5733" spans="1:9" x14ac:dyDescent="0.3">
      <c r="A5733" t="s">
        <v>2408</v>
      </c>
      <c r="B5733" t="s">
        <v>1780</v>
      </c>
      <c r="C5733" t="s">
        <v>1516</v>
      </c>
      <c r="D5733">
        <v>0.1</v>
      </c>
      <c r="E5733">
        <v>28</v>
      </c>
      <c r="F5733">
        <v>11</v>
      </c>
      <c r="G5733">
        <v>2</v>
      </c>
      <c r="H5733" t="s">
        <v>12</v>
      </c>
      <c r="I5733" t="s">
        <v>1513</v>
      </c>
    </row>
    <row r="5734" spans="1:9" x14ac:dyDescent="0.3">
      <c r="A5734" t="s">
        <v>3759</v>
      </c>
      <c r="B5734" t="s">
        <v>2220</v>
      </c>
      <c r="C5734" t="s">
        <v>1516</v>
      </c>
      <c r="D5734">
        <v>0.1</v>
      </c>
      <c r="E5734">
        <v>305</v>
      </c>
      <c r="F5734">
        <v>51</v>
      </c>
      <c r="G5734">
        <v>6</v>
      </c>
      <c r="H5734" t="s">
        <v>12</v>
      </c>
      <c r="I5734" t="s">
        <v>1513</v>
      </c>
    </row>
    <row r="5735" spans="1:9" x14ac:dyDescent="0.3">
      <c r="A5735" t="s">
        <v>3760</v>
      </c>
      <c r="B5735" t="s">
        <v>2071</v>
      </c>
      <c r="C5735" t="s">
        <v>1516</v>
      </c>
      <c r="D5735">
        <v>0.1</v>
      </c>
      <c r="E5735">
        <v>296</v>
      </c>
      <c r="F5735">
        <v>95</v>
      </c>
      <c r="G5735">
        <v>7</v>
      </c>
      <c r="H5735" t="s">
        <v>12</v>
      </c>
      <c r="I5735" t="s">
        <v>1513</v>
      </c>
    </row>
    <row r="5736" spans="1:9" x14ac:dyDescent="0.3">
      <c r="A5736" t="s">
        <v>2201</v>
      </c>
      <c r="B5736" t="s">
        <v>2104</v>
      </c>
      <c r="C5736" t="s">
        <v>1516</v>
      </c>
      <c r="D5736">
        <v>0.1</v>
      </c>
      <c r="E5736">
        <v>711</v>
      </c>
      <c r="F5736">
        <v>-8</v>
      </c>
      <c r="G5736">
        <v>4</v>
      </c>
      <c r="H5736" t="s">
        <v>12</v>
      </c>
      <c r="I5736" t="s">
        <v>1513</v>
      </c>
    </row>
    <row r="5737" spans="1:9" x14ac:dyDescent="0.3">
      <c r="A5737" t="s">
        <v>947</v>
      </c>
      <c r="B5737" t="s">
        <v>1699</v>
      </c>
      <c r="C5737" t="s">
        <v>1516</v>
      </c>
      <c r="D5737">
        <v>0.1</v>
      </c>
      <c r="E5737">
        <v>245</v>
      </c>
      <c r="F5737">
        <v>30</v>
      </c>
      <c r="G5737">
        <v>2</v>
      </c>
      <c r="H5737" t="s">
        <v>12</v>
      </c>
      <c r="I5737" t="s">
        <v>1513</v>
      </c>
    </row>
    <row r="5738" spans="1:9" x14ac:dyDescent="0.3">
      <c r="A5738" t="s">
        <v>3761</v>
      </c>
      <c r="B5738" t="s">
        <v>1824</v>
      </c>
      <c r="C5738" t="s">
        <v>1516</v>
      </c>
      <c r="D5738">
        <v>0.1</v>
      </c>
      <c r="E5738">
        <v>288</v>
      </c>
      <c r="F5738">
        <v>128</v>
      </c>
      <c r="G5738">
        <v>6</v>
      </c>
      <c r="H5738" t="s">
        <v>12</v>
      </c>
      <c r="I5738" t="s">
        <v>1513</v>
      </c>
    </row>
    <row r="5739" spans="1:9" x14ac:dyDescent="0.3">
      <c r="A5739" t="s">
        <v>3612</v>
      </c>
      <c r="B5739" t="s">
        <v>1774</v>
      </c>
      <c r="C5739" t="s">
        <v>1516</v>
      </c>
      <c r="D5739">
        <v>0.1</v>
      </c>
      <c r="E5739">
        <v>130</v>
      </c>
      <c r="F5739">
        <v>52</v>
      </c>
      <c r="G5739">
        <v>3</v>
      </c>
      <c r="H5739" t="s">
        <v>12</v>
      </c>
      <c r="I5739" t="s">
        <v>1513</v>
      </c>
    </row>
    <row r="5740" spans="1:9" x14ac:dyDescent="0.3">
      <c r="A5740" t="s">
        <v>3762</v>
      </c>
      <c r="B5740" t="s">
        <v>1774</v>
      </c>
      <c r="C5740" t="s">
        <v>1516</v>
      </c>
      <c r="D5740">
        <v>0.1</v>
      </c>
      <c r="E5740">
        <v>43</v>
      </c>
      <c r="F5740">
        <v>17</v>
      </c>
      <c r="G5740">
        <v>1</v>
      </c>
      <c r="H5740" t="s">
        <v>12</v>
      </c>
      <c r="I5740" t="s">
        <v>1513</v>
      </c>
    </row>
    <row r="5741" spans="1:9" x14ac:dyDescent="0.3">
      <c r="A5741" t="s">
        <v>3763</v>
      </c>
      <c r="B5741" t="s">
        <v>1774</v>
      </c>
      <c r="C5741" t="s">
        <v>1516</v>
      </c>
      <c r="D5741">
        <v>0.1</v>
      </c>
      <c r="E5741">
        <v>302</v>
      </c>
      <c r="F5741">
        <v>121</v>
      </c>
      <c r="G5741">
        <v>7</v>
      </c>
      <c r="H5741" t="s">
        <v>12</v>
      </c>
      <c r="I5741" t="s">
        <v>1513</v>
      </c>
    </row>
    <row r="5742" spans="1:9" x14ac:dyDescent="0.3">
      <c r="A5742" t="s">
        <v>786</v>
      </c>
      <c r="B5742" t="s">
        <v>2115</v>
      </c>
      <c r="C5742" t="s">
        <v>1516</v>
      </c>
      <c r="D5742">
        <v>0.1</v>
      </c>
      <c r="E5742">
        <v>41</v>
      </c>
      <c r="F5742">
        <v>1</v>
      </c>
      <c r="G5742">
        <v>2</v>
      </c>
      <c r="H5742" t="s">
        <v>12</v>
      </c>
      <c r="I5742" t="s">
        <v>1513</v>
      </c>
    </row>
    <row r="5743" spans="1:9" x14ac:dyDescent="0.3">
      <c r="A5743" t="s">
        <v>1628</v>
      </c>
      <c r="B5743" t="s">
        <v>1986</v>
      </c>
      <c r="C5743" t="s">
        <v>1516</v>
      </c>
      <c r="D5743">
        <v>0.1</v>
      </c>
      <c r="E5743">
        <v>372</v>
      </c>
      <c r="F5743">
        <v>144</v>
      </c>
      <c r="G5743">
        <v>2</v>
      </c>
      <c r="H5743" t="s">
        <v>12</v>
      </c>
      <c r="I5743" t="s">
        <v>1513</v>
      </c>
    </row>
    <row r="5744" spans="1:9" x14ac:dyDescent="0.3">
      <c r="A5744" t="s">
        <v>3764</v>
      </c>
      <c r="B5744" t="s">
        <v>1895</v>
      </c>
      <c r="C5744" t="s">
        <v>1516</v>
      </c>
      <c r="D5744">
        <v>0.1</v>
      </c>
      <c r="E5744">
        <v>1327</v>
      </c>
      <c r="F5744">
        <v>221</v>
      </c>
      <c r="G5744">
        <v>7</v>
      </c>
      <c r="H5744" t="s">
        <v>12</v>
      </c>
      <c r="I5744" t="s">
        <v>1513</v>
      </c>
    </row>
    <row r="5745" spans="1:9" x14ac:dyDescent="0.3">
      <c r="A5745" t="s">
        <v>389</v>
      </c>
      <c r="B5745" t="s">
        <v>1656</v>
      </c>
      <c r="C5745" t="s">
        <v>1516</v>
      </c>
      <c r="D5745">
        <v>0.1</v>
      </c>
      <c r="E5745">
        <v>97</v>
      </c>
      <c r="F5745">
        <v>2</v>
      </c>
      <c r="G5745">
        <v>2</v>
      </c>
      <c r="H5745" t="s">
        <v>12</v>
      </c>
      <c r="I5745" t="s">
        <v>1513</v>
      </c>
    </row>
    <row r="5746" spans="1:9" x14ac:dyDescent="0.3">
      <c r="A5746" t="s">
        <v>1948</v>
      </c>
      <c r="B5746" t="s">
        <v>1824</v>
      </c>
      <c r="C5746" t="s">
        <v>1516</v>
      </c>
      <c r="D5746">
        <v>0.1</v>
      </c>
      <c r="E5746">
        <v>240</v>
      </c>
      <c r="F5746">
        <v>107</v>
      </c>
      <c r="G5746">
        <v>5</v>
      </c>
      <c r="H5746" t="s">
        <v>12</v>
      </c>
      <c r="I5746" t="s">
        <v>1513</v>
      </c>
    </row>
    <row r="5747" spans="1:9" x14ac:dyDescent="0.3">
      <c r="A5747" t="s">
        <v>3465</v>
      </c>
      <c r="B5747" t="s">
        <v>1806</v>
      </c>
      <c r="C5747" t="s">
        <v>1516</v>
      </c>
      <c r="D5747">
        <v>0.1</v>
      </c>
      <c r="E5747">
        <v>51</v>
      </c>
      <c r="F5747">
        <v>20</v>
      </c>
      <c r="G5747">
        <v>3</v>
      </c>
      <c r="H5747" t="s">
        <v>12</v>
      </c>
      <c r="I5747" t="s">
        <v>1513</v>
      </c>
    </row>
    <row r="5748" spans="1:9" x14ac:dyDescent="0.3">
      <c r="A5748" t="s">
        <v>1760</v>
      </c>
      <c r="B5748" t="s">
        <v>1647</v>
      </c>
      <c r="C5748" t="s">
        <v>1516</v>
      </c>
      <c r="D5748">
        <v>0.1</v>
      </c>
      <c r="E5748">
        <v>164</v>
      </c>
      <c r="F5748">
        <v>71</v>
      </c>
      <c r="G5748">
        <v>3</v>
      </c>
      <c r="H5748" t="s">
        <v>12</v>
      </c>
      <c r="I5748" t="s">
        <v>1513</v>
      </c>
    </row>
    <row r="5749" spans="1:9" x14ac:dyDescent="0.3">
      <c r="A5749" t="s">
        <v>3765</v>
      </c>
      <c r="B5749" t="s">
        <v>1699</v>
      </c>
      <c r="C5749" t="s">
        <v>1516</v>
      </c>
      <c r="D5749">
        <v>0.1</v>
      </c>
      <c r="E5749">
        <v>245</v>
      </c>
      <c r="F5749">
        <v>30</v>
      </c>
      <c r="G5749">
        <v>2</v>
      </c>
      <c r="H5749" t="s">
        <v>12</v>
      </c>
      <c r="I5749" t="s">
        <v>1513</v>
      </c>
    </row>
    <row r="5750" spans="1:9" x14ac:dyDescent="0.3">
      <c r="A5750" t="s">
        <v>3218</v>
      </c>
      <c r="B5750" t="s">
        <v>2115</v>
      </c>
      <c r="C5750" t="s">
        <v>1516</v>
      </c>
      <c r="D5750">
        <v>0.1</v>
      </c>
      <c r="E5750">
        <v>104</v>
      </c>
      <c r="F5750">
        <v>2</v>
      </c>
      <c r="G5750">
        <v>5</v>
      </c>
      <c r="H5750" t="s">
        <v>12</v>
      </c>
      <c r="I5750" t="s">
        <v>1513</v>
      </c>
    </row>
    <row r="5751" spans="1:9" x14ac:dyDescent="0.3">
      <c r="A5751" t="s">
        <v>3766</v>
      </c>
      <c r="B5751" t="s">
        <v>1749</v>
      </c>
      <c r="C5751" t="s">
        <v>1516</v>
      </c>
      <c r="D5751">
        <v>0.1</v>
      </c>
      <c r="E5751">
        <v>17</v>
      </c>
      <c r="F5751">
        <v>4</v>
      </c>
      <c r="G5751">
        <v>2</v>
      </c>
      <c r="H5751" t="s">
        <v>12</v>
      </c>
      <c r="I5751" t="s">
        <v>1513</v>
      </c>
    </row>
    <row r="5752" spans="1:9" x14ac:dyDescent="0.3">
      <c r="A5752" t="s">
        <v>3621</v>
      </c>
      <c r="B5752" t="s">
        <v>1806</v>
      </c>
      <c r="C5752" t="s">
        <v>1516</v>
      </c>
      <c r="D5752">
        <v>0.1</v>
      </c>
      <c r="E5752">
        <v>17</v>
      </c>
      <c r="F5752">
        <v>7</v>
      </c>
      <c r="G5752">
        <v>1</v>
      </c>
      <c r="H5752" t="s">
        <v>12</v>
      </c>
      <c r="I5752" t="s">
        <v>1513</v>
      </c>
    </row>
    <row r="5753" spans="1:9" x14ac:dyDescent="0.3">
      <c r="A5753" t="s">
        <v>1119</v>
      </c>
      <c r="B5753" t="s">
        <v>1766</v>
      </c>
      <c r="C5753" t="s">
        <v>1516</v>
      </c>
      <c r="D5753">
        <v>0.1</v>
      </c>
      <c r="E5753">
        <v>110</v>
      </c>
      <c r="F5753">
        <v>26</v>
      </c>
      <c r="G5753">
        <v>2</v>
      </c>
      <c r="H5753" t="s">
        <v>12</v>
      </c>
      <c r="I5753" t="s">
        <v>1513</v>
      </c>
    </row>
    <row r="5754" spans="1:9" x14ac:dyDescent="0.3">
      <c r="A5754" t="s">
        <v>563</v>
      </c>
      <c r="B5754" t="s">
        <v>1780</v>
      </c>
      <c r="C5754" t="s">
        <v>1516</v>
      </c>
      <c r="D5754">
        <v>0.1</v>
      </c>
      <c r="E5754">
        <v>42</v>
      </c>
      <c r="F5754">
        <v>17</v>
      </c>
      <c r="G5754">
        <v>3</v>
      </c>
      <c r="H5754" t="s">
        <v>12</v>
      </c>
      <c r="I5754" t="s">
        <v>1513</v>
      </c>
    </row>
    <row r="5755" spans="1:9" x14ac:dyDescent="0.3">
      <c r="A5755" t="s">
        <v>3767</v>
      </c>
      <c r="B5755" t="s">
        <v>1895</v>
      </c>
      <c r="C5755" t="s">
        <v>1516</v>
      </c>
      <c r="D5755">
        <v>0.1</v>
      </c>
      <c r="E5755">
        <v>190</v>
      </c>
      <c r="F5755">
        <v>32</v>
      </c>
      <c r="G5755">
        <v>1</v>
      </c>
      <c r="H5755" t="s">
        <v>12</v>
      </c>
      <c r="I5755" t="s">
        <v>1513</v>
      </c>
    </row>
    <row r="5756" spans="1:9" x14ac:dyDescent="0.3">
      <c r="A5756" t="s">
        <v>3554</v>
      </c>
      <c r="B5756" t="s">
        <v>1654</v>
      </c>
      <c r="C5756" t="s">
        <v>1516</v>
      </c>
      <c r="D5756">
        <v>0.1</v>
      </c>
      <c r="E5756">
        <v>46</v>
      </c>
      <c r="F5756">
        <v>8</v>
      </c>
      <c r="G5756">
        <v>2</v>
      </c>
      <c r="H5756" t="s">
        <v>12</v>
      </c>
      <c r="I5756" t="s">
        <v>1513</v>
      </c>
    </row>
    <row r="5757" spans="1:9" x14ac:dyDescent="0.3">
      <c r="A5757" t="s">
        <v>3768</v>
      </c>
      <c r="B5757" t="s">
        <v>1806</v>
      </c>
      <c r="C5757" t="s">
        <v>1516</v>
      </c>
      <c r="D5757">
        <v>0.1</v>
      </c>
      <c r="E5757">
        <v>51</v>
      </c>
      <c r="F5757">
        <v>20</v>
      </c>
      <c r="G5757">
        <v>3</v>
      </c>
      <c r="H5757" t="s">
        <v>12</v>
      </c>
      <c r="I5757" t="s">
        <v>1513</v>
      </c>
    </row>
    <row r="5758" spans="1:9" x14ac:dyDescent="0.3">
      <c r="A5758" t="s">
        <v>3220</v>
      </c>
      <c r="B5758" t="s">
        <v>1777</v>
      </c>
      <c r="C5758" t="s">
        <v>1516</v>
      </c>
      <c r="D5758">
        <v>0.1</v>
      </c>
      <c r="E5758">
        <v>9</v>
      </c>
      <c r="F5758">
        <v>1</v>
      </c>
      <c r="G5758">
        <v>1</v>
      </c>
      <c r="H5758" t="s">
        <v>12</v>
      </c>
      <c r="I5758" t="s">
        <v>1513</v>
      </c>
    </row>
    <row r="5759" spans="1:9" x14ac:dyDescent="0.3">
      <c r="A5759" t="s">
        <v>410</v>
      </c>
      <c r="B5759" t="s">
        <v>1647</v>
      </c>
      <c r="C5759" t="s">
        <v>1516</v>
      </c>
      <c r="D5759">
        <v>0.1</v>
      </c>
      <c r="E5759">
        <v>383</v>
      </c>
      <c r="F5759">
        <v>166</v>
      </c>
      <c r="G5759">
        <v>7</v>
      </c>
      <c r="H5759" t="s">
        <v>12</v>
      </c>
      <c r="I5759" t="s">
        <v>1513</v>
      </c>
    </row>
    <row r="5760" spans="1:9" x14ac:dyDescent="0.3">
      <c r="A5760" t="s">
        <v>1133</v>
      </c>
      <c r="B5760" t="s">
        <v>1766</v>
      </c>
      <c r="C5760" t="s">
        <v>1516</v>
      </c>
      <c r="D5760">
        <v>0.1</v>
      </c>
      <c r="E5760">
        <v>165</v>
      </c>
      <c r="F5760">
        <v>39</v>
      </c>
      <c r="G5760">
        <v>3</v>
      </c>
      <c r="H5760" t="s">
        <v>12</v>
      </c>
      <c r="I5760" t="s">
        <v>1513</v>
      </c>
    </row>
    <row r="5761" spans="1:9" x14ac:dyDescent="0.3">
      <c r="A5761" t="s">
        <v>571</v>
      </c>
      <c r="B5761" t="s">
        <v>2071</v>
      </c>
      <c r="C5761" t="s">
        <v>1516</v>
      </c>
      <c r="D5761">
        <v>0.1</v>
      </c>
      <c r="E5761">
        <v>127</v>
      </c>
      <c r="F5761">
        <v>41</v>
      </c>
      <c r="G5761">
        <v>3</v>
      </c>
      <c r="H5761" t="s">
        <v>12</v>
      </c>
      <c r="I5761" t="s">
        <v>1513</v>
      </c>
    </row>
    <row r="5762" spans="1:9" x14ac:dyDescent="0.3">
      <c r="A5762" t="s">
        <v>571</v>
      </c>
      <c r="B5762" t="s">
        <v>1656</v>
      </c>
      <c r="C5762" t="s">
        <v>1516</v>
      </c>
      <c r="D5762">
        <v>0.1</v>
      </c>
      <c r="E5762">
        <v>145</v>
      </c>
      <c r="F5762">
        <v>3</v>
      </c>
      <c r="G5762">
        <v>3</v>
      </c>
      <c r="H5762" t="s">
        <v>12</v>
      </c>
      <c r="I5762" t="s">
        <v>1513</v>
      </c>
    </row>
    <row r="5763" spans="1:9" x14ac:dyDescent="0.3">
      <c r="A5763" t="s">
        <v>1967</v>
      </c>
      <c r="B5763" t="s">
        <v>1515</v>
      </c>
      <c r="C5763" t="s">
        <v>1516</v>
      </c>
      <c r="D5763">
        <v>0.1</v>
      </c>
      <c r="E5763">
        <v>154</v>
      </c>
      <c r="F5763">
        <v>53</v>
      </c>
      <c r="G5763">
        <v>3</v>
      </c>
      <c r="H5763" t="s">
        <v>12</v>
      </c>
      <c r="I5763" t="s">
        <v>1513</v>
      </c>
    </row>
    <row r="5764" spans="1:9" x14ac:dyDescent="0.3">
      <c r="A5764" t="s">
        <v>3769</v>
      </c>
      <c r="B5764" t="s">
        <v>1770</v>
      </c>
      <c r="C5764" t="s">
        <v>1516</v>
      </c>
      <c r="D5764">
        <v>0.1</v>
      </c>
      <c r="E5764">
        <v>104</v>
      </c>
      <c r="F5764">
        <v>-5</v>
      </c>
      <c r="G5764">
        <v>7</v>
      </c>
      <c r="H5764" t="s">
        <v>12</v>
      </c>
      <c r="I5764" t="s">
        <v>1513</v>
      </c>
    </row>
    <row r="5765" spans="1:9" x14ac:dyDescent="0.3">
      <c r="A5765" t="s">
        <v>3770</v>
      </c>
      <c r="B5765" t="s">
        <v>1511</v>
      </c>
      <c r="C5765" t="s">
        <v>1516</v>
      </c>
      <c r="D5765">
        <v>0.1</v>
      </c>
      <c r="E5765">
        <v>366</v>
      </c>
      <c r="F5765">
        <v>85</v>
      </c>
      <c r="G5765">
        <v>2</v>
      </c>
      <c r="H5765" t="s">
        <v>12</v>
      </c>
      <c r="I5765" t="s">
        <v>1513</v>
      </c>
    </row>
    <row r="5766" spans="1:9" x14ac:dyDescent="0.3">
      <c r="A5766" t="s">
        <v>3771</v>
      </c>
      <c r="B5766" t="s">
        <v>1865</v>
      </c>
      <c r="C5766" t="s">
        <v>1516</v>
      </c>
      <c r="D5766">
        <v>0.1</v>
      </c>
      <c r="E5766">
        <v>128</v>
      </c>
      <c r="F5766">
        <v>-3</v>
      </c>
      <c r="G5766">
        <v>3</v>
      </c>
      <c r="H5766" t="s">
        <v>12</v>
      </c>
      <c r="I5766" t="s">
        <v>1513</v>
      </c>
    </row>
    <row r="5767" spans="1:9" x14ac:dyDescent="0.3">
      <c r="A5767" t="s">
        <v>232</v>
      </c>
      <c r="B5767" t="s">
        <v>1511</v>
      </c>
      <c r="C5767" t="s">
        <v>1516</v>
      </c>
      <c r="D5767">
        <v>0.1</v>
      </c>
      <c r="E5767">
        <v>1280</v>
      </c>
      <c r="F5767">
        <v>299</v>
      </c>
      <c r="G5767">
        <v>7</v>
      </c>
      <c r="H5767" t="s">
        <v>12</v>
      </c>
      <c r="I5767" t="s">
        <v>1513</v>
      </c>
    </row>
    <row r="5768" spans="1:9" x14ac:dyDescent="0.3">
      <c r="A5768" t="s">
        <v>3772</v>
      </c>
      <c r="B5768" t="s">
        <v>1699</v>
      </c>
      <c r="C5768" t="s">
        <v>1516</v>
      </c>
      <c r="D5768">
        <v>0.1</v>
      </c>
      <c r="E5768">
        <v>245</v>
      </c>
      <c r="F5768">
        <v>30</v>
      </c>
      <c r="G5768">
        <v>2</v>
      </c>
      <c r="H5768" t="s">
        <v>12</v>
      </c>
      <c r="I5768" t="s">
        <v>1513</v>
      </c>
    </row>
    <row r="5769" spans="1:9" x14ac:dyDescent="0.3">
      <c r="A5769" t="s">
        <v>2331</v>
      </c>
      <c r="B5769" t="s">
        <v>1654</v>
      </c>
      <c r="C5769" t="s">
        <v>1516</v>
      </c>
      <c r="D5769">
        <v>0.1</v>
      </c>
      <c r="E5769">
        <v>46</v>
      </c>
      <c r="F5769">
        <v>8</v>
      </c>
      <c r="G5769">
        <v>2</v>
      </c>
      <c r="H5769" t="s">
        <v>12</v>
      </c>
      <c r="I5769" t="s">
        <v>1513</v>
      </c>
    </row>
    <row r="5770" spans="1:9" x14ac:dyDescent="0.3">
      <c r="A5770" t="s">
        <v>1141</v>
      </c>
      <c r="B5770" t="s">
        <v>2104</v>
      </c>
      <c r="C5770" t="s">
        <v>1516</v>
      </c>
      <c r="D5770">
        <v>0.1</v>
      </c>
      <c r="E5770">
        <v>1244</v>
      </c>
      <c r="F5770">
        <v>-14</v>
      </c>
      <c r="G5770">
        <v>7</v>
      </c>
      <c r="H5770" t="s">
        <v>12</v>
      </c>
      <c r="I5770" t="s">
        <v>1513</v>
      </c>
    </row>
    <row r="5771" spans="1:9" x14ac:dyDescent="0.3">
      <c r="A5771" t="s">
        <v>3196</v>
      </c>
      <c r="B5771" t="s">
        <v>1943</v>
      </c>
      <c r="C5771" t="s">
        <v>1516</v>
      </c>
      <c r="D5771">
        <v>0.1</v>
      </c>
      <c r="E5771">
        <v>128</v>
      </c>
      <c r="F5771">
        <v>4</v>
      </c>
      <c r="G5771">
        <v>3</v>
      </c>
      <c r="H5771" t="s">
        <v>12</v>
      </c>
      <c r="I5771" t="s">
        <v>1513</v>
      </c>
    </row>
    <row r="5772" spans="1:9" x14ac:dyDescent="0.3">
      <c r="A5772" t="s">
        <v>3773</v>
      </c>
      <c r="B5772" t="s">
        <v>2104</v>
      </c>
      <c r="C5772" t="s">
        <v>1516</v>
      </c>
      <c r="D5772">
        <v>0.1</v>
      </c>
      <c r="E5772">
        <v>355</v>
      </c>
      <c r="F5772">
        <v>-4</v>
      </c>
      <c r="G5772">
        <v>2</v>
      </c>
      <c r="H5772" t="s">
        <v>12</v>
      </c>
      <c r="I5772" t="s">
        <v>1513</v>
      </c>
    </row>
    <row r="5773" spans="1:9" x14ac:dyDescent="0.3">
      <c r="A5773" t="s">
        <v>3774</v>
      </c>
      <c r="B5773" t="s">
        <v>2152</v>
      </c>
      <c r="C5773" t="s">
        <v>1516</v>
      </c>
      <c r="D5773">
        <v>0.1</v>
      </c>
      <c r="E5773">
        <v>54</v>
      </c>
      <c r="F5773">
        <v>1</v>
      </c>
      <c r="G5773">
        <v>2</v>
      </c>
      <c r="H5773" t="s">
        <v>12</v>
      </c>
      <c r="I5773" t="s">
        <v>1513</v>
      </c>
    </row>
    <row r="5774" spans="1:9" x14ac:dyDescent="0.3">
      <c r="A5774" t="s">
        <v>3488</v>
      </c>
      <c r="B5774" t="s">
        <v>1766</v>
      </c>
      <c r="C5774" t="s">
        <v>1516</v>
      </c>
      <c r="D5774">
        <v>0.1</v>
      </c>
      <c r="E5774">
        <v>55</v>
      </c>
      <c r="F5774">
        <v>13</v>
      </c>
      <c r="G5774">
        <v>1</v>
      </c>
      <c r="H5774" t="s">
        <v>12</v>
      </c>
      <c r="I5774" t="s">
        <v>1513</v>
      </c>
    </row>
    <row r="5775" spans="1:9" x14ac:dyDescent="0.3">
      <c r="A5775" t="s">
        <v>3741</v>
      </c>
      <c r="B5775" t="s">
        <v>1986</v>
      </c>
      <c r="C5775" t="s">
        <v>1516</v>
      </c>
      <c r="D5775">
        <v>0.1</v>
      </c>
      <c r="E5775">
        <v>557</v>
      </c>
      <c r="F5775">
        <v>217</v>
      </c>
      <c r="G5775">
        <v>3</v>
      </c>
      <c r="H5775" t="s">
        <v>12</v>
      </c>
      <c r="I5775" t="s">
        <v>1513</v>
      </c>
    </row>
    <row r="5776" spans="1:9" x14ac:dyDescent="0.3">
      <c r="A5776" t="s">
        <v>1288</v>
      </c>
      <c r="B5776" t="s">
        <v>2115</v>
      </c>
      <c r="C5776" t="s">
        <v>1516</v>
      </c>
      <c r="D5776">
        <v>0.1</v>
      </c>
      <c r="E5776">
        <v>41</v>
      </c>
      <c r="F5776">
        <v>1</v>
      </c>
      <c r="G5776">
        <v>2</v>
      </c>
      <c r="H5776" t="s">
        <v>12</v>
      </c>
      <c r="I5776" t="s">
        <v>1513</v>
      </c>
    </row>
    <row r="5777" spans="1:9" x14ac:dyDescent="0.3">
      <c r="A5777" t="s">
        <v>3744</v>
      </c>
      <c r="B5777" t="s">
        <v>1654</v>
      </c>
      <c r="C5777" t="s">
        <v>1516</v>
      </c>
      <c r="D5777">
        <v>0.1</v>
      </c>
      <c r="E5777">
        <v>23</v>
      </c>
      <c r="F5777">
        <v>4</v>
      </c>
      <c r="G5777">
        <v>1</v>
      </c>
      <c r="H5777" t="s">
        <v>12</v>
      </c>
      <c r="I5777" t="s">
        <v>1513</v>
      </c>
    </row>
    <row r="5778" spans="1:9" x14ac:dyDescent="0.3">
      <c r="A5778" t="s">
        <v>1883</v>
      </c>
      <c r="B5778" t="s">
        <v>1806</v>
      </c>
      <c r="C5778" t="s">
        <v>1516</v>
      </c>
      <c r="D5778">
        <v>0.1</v>
      </c>
      <c r="E5778">
        <v>68</v>
      </c>
      <c r="F5778">
        <v>27</v>
      </c>
      <c r="G5778">
        <v>4</v>
      </c>
      <c r="H5778" t="s">
        <v>12</v>
      </c>
      <c r="I5778" t="s">
        <v>1513</v>
      </c>
    </row>
    <row r="5779" spans="1:9" x14ac:dyDescent="0.3">
      <c r="A5779" t="s">
        <v>1153</v>
      </c>
      <c r="B5779" t="s">
        <v>1600</v>
      </c>
      <c r="C5779" t="s">
        <v>1516</v>
      </c>
      <c r="D5779">
        <v>0.1</v>
      </c>
      <c r="E5779">
        <v>60</v>
      </c>
      <c r="F5779">
        <v>25</v>
      </c>
      <c r="G5779">
        <v>3</v>
      </c>
      <c r="H5779" t="s">
        <v>12</v>
      </c>
      <c r="I5779" t="s">
        <v>1513</v>
      </c>
    </row>
    <row r="5780" spans="1:9" x14ac:dyDescent="0.3">
      <c r="A5780" t="s">
        <v>1000</v>
      </c>
      <c r="B5780" t="s">
        <v>1895</v>
      </c>
      <c r="C5780" t="s">
        <v>1516</v>
      </c>
      <c r="D5780">
        <v>0.1</v>
      </c>
      <c r="E5780">
        <v>379</v>
      </c>
      <c r="F5780">
        <v>63</v>
      </c>
      <c r="G5780">
        <v>2</v>
      </c>
      <c r="H5780" t="s">
        <v>12</v>
      </c>
      <c r="I5780" t="s">
        <v>1513</v>
      </c>
    </row>
    <row r="5781" spans="1:9" x14ac:dyDescent="0.3">
      <c r="A5781" t="s">
        <v>3775</v>
      </c>
      <c r="B5781" t="s">
        <v>1943</v>
      </c>
      <c r="C5781" t="s">
        <v>1516</v>
      </c>
      <c r="D5781">
        <v>0.1</v>
      </c>
      <c r="E5781">
        <v>128</v>
      </c>
      <c r="F5781">
        <v>4</v>
      </c>
      <c r="G5781">
        <v>3</v>
      </c>
      <c r="H5781" t="s">
        <v>12</v>
      </c>
      <c r="I5781" t="s">
        <v>1513</v>
      </c>
    </row>
    <row r="5782" spans="1:9" x14ac:dyDescent="0.3">
      <c r="A5782" t="s">
        <v>3776</v>
      </c>
      <c r="B5782" t="s">
        <v>1770</v>
      </c>
      <c r="C5782" t="s">
        <v>1516</v>
      </c>
      <c r="D5782">
        <v>0.1</v>
      </c>
      <c r="E5782">
        <v>119</v>
      </c>
      <c r="F5782">
        <v>-5</v>
      </c>
      <c r="G5782">
        <v>8</v>
      </c>
      <c r="H5782" t="s">
        <v>12</v>
      </c>
      <c r="I5782" t="s">
        <v>1513</v>
      </c>
    </row>
    <row r="5783" spans="1:9" x14ac:dyDescent="0.3">
      <c r="A5783" t="s">
        <v>2423</v>
      </c>
      <c r="B5783" t="s">
        <v>1651</v>
      </c>
      <c r="C5783" t="s">
        <v>1516</v>
      </c>
      <c r="D5783">
        <v>0.1</v>
      </c>
      <c r="E5783">
        <v>58</v>
      </c>
      <c r="F5783">
        <v>0</v>
      </c>
      <c r="G5783">
        <v>4</v>
      </c>
      <c r="H5783" t="s">
        <v>12</v>
      </c>
      <c r="I5783" t="s">
        <v>1513</v>
      </c>
    </row>
    <row r="5784" spans="1:9" x14ac:dyDescent="0.3">
      <c r="A5784" t="s">
        <v>1005</v>
      </c>
      <c r="B5784" t="s">
        <v>2152</v>
      </c>
      <c r="C5784" t="s">
        <v>1516</v>
      </c>
      <c r="D5784">
        <v>0.1</v>
      </c>
      <c r="E5784">
        <v>54</v>
      </c>
      <c r="F5784">
        <v>1</v>
      </c>
      <c r="G5784">
        <v>2</v>
      </c>
      <c r="H5784" t="s">
        <v>12</v>
      </c>
      <c r="I5784" t="s">
        <v>1513</v>
      </c>
    </row>
    <row r="5785" spans="1:9" x14ac:dyDescent="0.3">
      <c r="A5785" t="s">
        <v>3777</v>
      </c>
      <c r="B5785" t="s">
        <v>1774</v>
      </c>
      <c r="C5785" t="s">
        <v>1516</v>
      </c>
      <c r="D5785">
        <v>0.1</v>
      </c>
      <c r="E5785">
        <v>43</v>
      </c>
      <c r="F5785">
        <v>17</v>
      </c>
      <c r="G5785">
        <v>1</v>
      </c>
      <c r="H5785" t="s">
        <v>12</v>
      </c>
      <c r="I5785" t="s">
        <v>1513</v>
      </c>
    </row>
    <row r="5786" spans="1:9" x14ac:dyDescent="0.3">
      <c r="A5786" t="s">
        <v>3778</v>
      </c>
      <c r="B5786" t="s">
        <v>1766</v>
      </c>
      <c r="C5786" t="s">
        <v>1516</v>
      </c>
      <c r="D5786">
        <v>0.1</v>
      </c>
      <c r="E5786">
        <v>386</v>
      </c>
      <c r="F5786">
        <v>90</v>
      </c>
      <c r="G5786">
        <v>7</v>
      </c>
      <c r="H5786" t="s">
        <v>12</v>
      </c>
      <c r="I5786" t="s">
        <v>1513</v>
      </c>
    </row>
    <row r="5787" spans="1:9" x14ac:dyDescent="0.3">
      <c r="A5787" t="s">
        <v>3003</v>
      </c>
      <c r="B5787" t="s">
        <v>1824</v>
      </c>
      <c r="C5787" t="s">
        <v>1516</v>
      </c>
      <c r="D5787">
        <v>0.1</v>
      </c>
      <c r="E5787">
        <v>96</v>
      </c>
      <c r="F5787">
        <v>43</v>
      </c>
      <c r="G5787">
        <v>2</v>
      </c>
      <c r="H5787" t="s">
        <v>12</v>
      </c>
      <c r="I5787" t="s">
        <v>1513</v>
      </c>
    </row>
    <row r="5788" spans="1:9" x14ac:dyDescent="0.3">
      <c r="A5788" t="s">
        <v>3779</v>
      </c>
      <c r="B5788" t="s">
        <v>2071</v>
      </c>
      <c r="C5788" t="s">
        <v>1516</v>
      </c>
      <c r="D5788">
        <v>0.1</v>
      </c>
      <c r="E5788">
        <v>339</v>
      </c>
      <c r="F5788">
        <v>109</v>
      </c>
      <c r="G5788">
        <v>8</v>
      </c>
      <c r="H5788" t="s">
        <v>12</v>
      </c>
      <c r="I5788" t="s">
        <v>1513</v>
      </c>
    </row>
    <row r="5789" spans="1:9" x14ac:dyDescent="0.3">
      <c r="A5789" t="s">
        <v>2769</v>
      </c>
      <c r="B5789" t="s">
        <v>1651</v>
      </c>
      <c r="C5789" t="s">
        <v>1516</v>
      </c>
      <c r="D5789">
        <v>0.1</v>
      </c>
      <c r="E5789">
        <v>29</v>
      </c>
      <c r="F5789">
        <v>0</v>
      </c>
      <c r="G5789">
        <v>2</v>
      </c>
      <c r="H5789" t="s">
        <v>12</v>
      </c>
      <c r="I5789" t="s">
        <v>1513</v>
      </c>
    </row>
    <row r="5790" spans="1:9" x14ac:dyDescent="0.3">
      <c r="A5790" t="s">
        <v>2969</v>
      </c>
      <c r="B5790" t="s">
        <v>1766</v>
      </c>
      <c r="C5790" t="s">
        <v>1516</v>
      </c>
      <c r="D5790">
        <v>0.1</v>
      </c>
      <c r="E5790">
        <v>441</v>
      </c>
      <c r="F5790">
        <v>103</v>
      </c>
      <c r="G5790">
        <v>8</v>
      </c>
      <c r="H5790" t="s">
        <v>12</v>
      </c>
      <c r="I5790" t="s">
        <v>1513</v>
      </c>
    </row>
    <row r="5791" spans="1:9" x14ac:dyDescent="0.3">
      <c r="A5791" t="s">
        <v>1309</v>
      </c>
      <c r="B5791" t="s">
        <v>2071</v>
      </c>
      <c r="C5791" t="s">
        <v>1516</v>
      </c>
      <c r="D5791">
        <v>0.1</v>
      </c>
      <c r="E5791">
        <v>127</v>
      </c>
      <c r="F5791">
        <v>41</v>
      </c>
      <c r="G5791">
        <v>3</v>
      </c>
      <c r="H5791" t="s">
        <v>12</v>
      </c>
      <c r="I5791" t="s">
        <v>1513</v>
      </c>
    </row>
    <row r="5792" spans="1:9" x14ac:dyDescent="0.3">
      <c r="A5792" t="s">
        <v>3780</v>
      </c>
      <c r="B5792" t="s">
        <v>2104</v>
      </c>
      <c r="C5792" t="s">
        <v>1516</v>
      </c>
      <c r="D5792">
        <v>0.1</v>
      </c>
      <c r="E5792">
        <v>711</v>
      </c>
      <c r="F5792">
        <v>-8</v>
      </c>
      <c r="G5792">
        <v>4</v>
      </c>
      <c r="H5792" t="s">
        <v>12</v>
      </c>
      <c r="I5792" t="s">
        <v>1513</v>
      </c>
    </row>
    <row r="5793" spans="1:9" x14ac:dyDescent="0.3">
      <c r="A5793" t="s">
        <v>3781</v>
      </c>
      <c r="B5793" t="s">
        <v>1651</v>
      </c>
      <c r="C5793" t="s">
        <v>1516</v>
      </c>
      <c r="D5793">
        <v>0.1</v>
      </c>
      <c r="E5793">
        <v>43</v>
      </c>
      <c r="F5793">
        <v>0</v>
      </c>
      <c r="G5793">
        <v>3</v>
      </c>
      <c r="H5793" t="s">
        <v>12</v>
      </c>
      <c r="I5793" t="s">
        <v>1513</v>
      </c>
    </row>
    <row r="5794" spans="1:9" x14ac:dyDescent="0.3">
      <c r="A5794" t="s">
        <v>3782</v>
      </c>
      <c r="B5794" t="s">
        <v>1806</v>
      </c>
      <c r="C5794" t="s">
        <v>1516</v>
      </c>
      <c r="D5794">
        <v>0.1</v>
      </c>
      <c r="E5794">
        <v>34</v>
      </c>
      <c r="F5794">
        <v>13</v>
      </c>
      <c r="G5794">
        <v>2</v>
      </c>
      <c r="H5794" t="s">
        <v>12</v>
      </c>
      <c r="I5794" t="s">
        <v>1513</v>
      </c>
    </row>
    <row r="5795" spans="1:9" x14ac:dyDescent="0.3">
      <c r="A5795" t="s">
        <v>2138</v>
      </c>
      <c r="B5795" t="s">
        <v>2115</v>
      </c>
      <c r="C5795" t="s">
        <v>1516</v>
      </c>
      <c r="D5795">
        <v>0.1</v>
      </c>
      <c r="E5795">
        <v>62</v>
      </c>
      <c r="F5795">
        <v>1</v>
      </c>
      <c r="G5795">
        <v>3</v>
      </c>
      <c r="H5795" t="s">
        <v>12</v>
      </c>
      <c r="I5795" t="s">
        <v>1513</v>
      </c>
    </row>
    <row r="5796" spans="1:9" x14ac:dyDescent="0.3">
      <c r="A5796" t="s">
        <v>3783</v>
      </c>
      <c r="B5796" t="s">
        <v>2152</v>
      </c>
      <c r="C5796" t="s">
        <v>1516</v>
      </c>
      <c r="D5796">
        <v>0.1</v>
      </c>
      <c r="E5796">
        <v>54</v>
      </c>
      <c r="F5796">
        <v>1</v>
      </c>
      <c r="G5796">
        <v>2</v>
      </c>
      <c r="H5796" t="s">
        <v>12</v>
      </c>
      <c r="I5796" t="s">
        <v>1513</v>
      </c>
    </row>
    <row r="5797" spans="1:9" x14ac:dyDescent="0.3">
      <c r="A5797" t="s">
        <v>2140</v>
      </c>
      <c r="B5797" t="s">
        <v>1600</v>
      </c>
      <c r="C5797" t="s">
        <v>1516</v>
      </c>
      <c r="D5797">
        <v>0.1</v>
      </c>
      <c r="E5797">
        <v>261</v>
      </c>
      <c r="F5797">
        <v>110</v>
      </c>
      <c r="G5797">
        <v>13</v>
      </c>
      <c r="H5797" t="s">
        <v>12</v>
      </c>
      <c r="I5797" t="s">
        <v>1513</v>
      </c>
    </row>
    <row r="5798" spans="1:9" x14ac:dyDescent="0.3">
      <c r="A5798" t="s">
        <v>3784</v>
      </c>
      <c r="B5798" t="s">
        <v>1895</v>
      </c>
      <c r="C5798" t="s">
        <v>1516</v>
      </c>
      <c r="D5798">
        <v>0.1</v>
      </c>
      <c r="E5798">
        <v>758</v>
      </c>
      <c r="F5798">
        <v>126</v>
      </c>
      <c r="G5798">
        <v>4</v>
      </c>
      <c r="H5798" t="s">
        <v>12</v>
      </c>
      <c r="I5798" t="s">
        <v>1513</v>
      </c>
    </row>
    <row r="5799" spans="1:9" x14ac:dyDescent="0.3">
      <c r="A5799" t="s">
        <v>3785</v>
      </c>
      <c r="B5799" t="s">
        <v>1515</v>
      </c>
      <c r="C5799" t="s">
        <v>1516</v>
      </c>
      <c r="D5799">
        <v>0.1</v>
      </c>
      <c r="E5799">
        <v>205</v>
      </c>
      <c r="F5799">
        <v>70</v>
      </c>
      <c r="G5799">
        <v>4</v>
      </c>
      <c r="H5799" t="s">
        <v>12</v>
      </c>
      <c r="I5799" t="s">
        <v>1513</v>
      </c>
    </row>
    <row r="5800" spans="1:9" x14ac:dyDescent="0.3">
      <c r="A5800" t="s">
        <v>1182</v>
      </c>
      <c r="B5800" t="s">
        <v>2071</v>
      </c>
      <c r="C5800" t="s">
        <v>1516</v>
      </c>
      <c r="D5800">
        <v>0.1</v>
      </c>
      <c r="E5800">
        <v>169</v>
      </c>
      <c r="F5800">
        <v>55</v>
      </c>
      <c r="G5800">
        <v>4</v>
      </c>
      <c r="H5800" t="s">
        <v>12</v>
      </c>
      <c r="I5800" t="s">
        <v>1513</v>
      </c>
    </row>
    <row r="5801" spans="1:9" x14ac:dyDescent="0.3">
      <c r="A5801" t="s">
        <v>3786</v>
      </c>
      <c r="B5801" t="s">
        <v>1986</v>
      </c>
      <c r="C5801" t="s">
        <v>1516</v>
      </c>
      <c r="D5801">
        <v>0.1</v>
      </c>
      <c r="E5801">
        <v>557</v>
      </c>
      <c r="F5801">
        <v>217</v>
      </c>
      <c r="G5801">
        <v>3</v>
      </c>
      <c r="H5801" t="s">
        <v>12</v>
      </c>
      <c r="I5801" t="s">
        <v>1513</v>
      </c>
    </row>
    <row r="5802" spans="1:9" x14ac:dyDescent="0.3">
      <c r="A5802" t="s">
        <v>3787</v>
      </c>
      <c r="B5802" t="s">
        <v>2152</v>
      </c>
      <c r="C5802" t="s">
        <v>1512</v>
      </c>
      <c r="D5802">
        <v>0.1</v>
      </c>
      <c r="E5802">
        <v>28</v>
      </c>
      <c r="F5802">
        <v>-1</v>
      </c>
      <c r="G5802">
        <v>1</v>
      </c>
      <c r="H5802" t="s">
        <v>12</v>
      </c>
      <c r="I5802" t="s">
        <v>1513</v>
      </c>
    </row>
    <row r="5803" spans="1:9" x14ac:dyDescent="0.3">
      <c r="A5803" t="s">
        <v>3596</v>
      </c>
      <c r="B5803" t="s">
        <v>1668</v>
      </c>
      <c r="C5803" t="s">
        <v>1512</v>
      </c>
      <c r="D5803">
        <v>0.1</v>
      </c>
      <c r="E5803">
        <v>230</v>
      </c>
      <c r="F5803">
        <v>20</v>
      </c>
      <c r="G5803">
        <v>2</v>
      </c>
      <c r="H5803" t="s">
        <v>12</v>
      </c>
      <c r="I5803" t="s">
        <v>1513</v>
      </c>
    </row>
    <row r="5804" spans="1:9" x14ac:dyDescent="0.3">
      <c r="A5804" t="s">
        <v>1022</v>
      </c>
      <c r="B5804" t="s">
        <v>1668</v>
      </c>
      <c r="C5804" t="s">
        <v>1512</v>
      </c>
      <c r="D5804">
        <v>0.1</v>
      </c>
      <c r="E5804">
        <v>230</v>
      </c>
      <c r="F5804">
        <v>20</v>
      </c>
      <c r="G5804">
        <v>2</v>
      </c>
      <c r="H5804" t="s">
        <v>12</v>
      </c>
      <c r="I5804" t="s">
        <v>1513</v>
      </c>
    </row>
    <row r="5805" spans="1:9" x14ac:dyDescent="0.3">
      <c r="A5805" t="s">
        <v>36</v>
      </c>
      <c r="B5805" t="s">
        <v>2220</v>
      </c>
      <c r="C5805" t="s">
        <v>1512</v>
      </c>
      <c r="D5805">
        <v>0.1</v>
      </c>
      <c r="E5805">
        <v>413</v>
      </c>
      <c r="F5805">
        <v>184</v>
      </c>
      <c r="G5805">
        <v>8</v>
      </c>
      <c r="H5805" t="s">
        <v>12</v>
      </c>
      <c r="I5805" t="s">
        <v>1513</v>
      </c>
    </row>
    <row r="5806" spans="1:9" x14ac:dyDescent="0.3">
      <c r="A5806" t="s">
        <v>3788</v>
      </c>
      <c r="B5806" t="s">
        <v>1668</v>
      </c>
      <c r="C5806" t="s">
        <v>1512</v>
      </c>
      <c r="D5806">
        <v>0.1</v>
      </c>
      <c r="E5806">
        <v>576</v>
      </c>
      <c r="F5806">
        <v>51</v>
      </c>
      <c r="G5806">
        <v>5</v>
      </c>
      <c r="H5806" t="s">
        <v>12</v>
      </c>
      <c r="I5806" t="s">
        <v>1513</v>
      </c>
    </row>
    <row r="5807" spans="1:9" x14ac:dyDescent="0.3">
      <c r="A5807" t="s">
        <v>3789</v>
      </c>
      <c r="B5807" t="s">
        <v>1749</v>
      </c>
      <c r="C5807" t="s">
        <v>1512</v>
      </c>
      <c r="D5807">
        <v>0.1</v>
      </c>
      <c r="E5807">
        <v>37</v>
      </c>
      <c r="F5807">
        <v>8</v>
      </c>
      <c r="G5807">
        <v>4</v>
      </c>
      <c r="H5807" t="s">
        <v>12</v>
      </c>
      <c r="I5807" t="s">
        <v>1513</v>
      </c>
    </row>
    <row r="5808" spans="1:9" x14ac:dyDescent="0.3">
      <c r="A5808" t="s">
        <v>2702</v>
      </c>
      <c r="B5808" t="s">
        <v>1803</v>
      </c>
      <c r="C5808" t="s">
        <v>1512</v>
      </c>
      <c r="D5808">
        <v>0.1</v>
      </c>
      <c r="E5808">
        <v>534</v>
      </c>
      <c r="F5808">
        <v>232</v>
      </c>
      <c r="G5808">
        <v>3</v>
      </c>
      <c r="H5808" t="s">
        <v>12</v>
      </c>
      <c r="I5808" t="s">
        <v>1513</v>
      </c>
    </row>
    <row r="5809" spans="1:9" x14ac:dyDescent="0.3">
      <c r="A5809" t="s">
        <v>3511</v>
      </c>
      <c r="B5809" t="s">
        <v>1662</v>
      </c>
      <c r="C5809" t="s">
        <v>1512</v>
      </c>
      <c r="D5809">
        <v>0.1</v>
      </c>
      <c r="E5809">
        <v>255</v>
      </c>
      <c r="F5809">
        <v>45</v>
      </c>
      <c r="G5809">
        <v>2</v>
      </c>
      <c r="H5809" t="s">
        <v>12</v>
      </c>
      <c r="I5809" t="s">
        <v>1513</v>
      </c>
    </row>
    <row r="5810" spans="1:9" x14ac:dyDescent="0.3">
      <c r="A5810" t="s">
        <v>58</v>
      </c>
      <c r="B5810" t="s">
        <v>2220</v>
      </c>
      <c r="C5810" t="s">
        <v>1512</v>
      </c>
      <c r="D5810">
        <v>0.1</v>
      </c>
      <c r="E5810">
        <v>52</v>
      </c>
      <c r="F5810">
        <v>23</v>
      </c>
      <c r="G5810">
        <v>1</v>
      </c>
      <c r="H5810" t="s">
        <v>12</v>
      </c>
      <c r="I5810" t="s">
        <v>1513</v>
      </c>
    </row>
    <row r="5811" spans="1:9" x14ac:dyDescent="0.3">
      <c r="A5811" t="s">
        <v>1342</v>
      </c>
      <c r="B5811" t="s">
        <v>1986</v>
      </c>
      <c r="C5811" t="s">
        <v>1512</v>
      </c>
      <c r="D5811">
        <v>0.1</v>
      </c>
      <c r="E5811">
        <v>187</v>
      </c>
      <c r="F5811">
        <v>15</v>
      </c>
      <c r="G5811">
        <v>1</v>
      </c>
      <c r="H5811" t="s">
        <v>12</v>
      </c>
      <c r="I5811" t="s">
        <v>1513</v>
      </c>
    </row>
    <row r="5812" spans="1:9" x14ac:dyDescent="0.3">
      <c r="A5812" t="s">
        <v>312</v>
      </c>
      <c r="B5812" t="s">
        <v>1662</v>
      </c>
      <c r="C5812" t="s">
        <v>1512</v>
      </c>
      <c r="D5812">
        <v>0.1</v>
      </c>
      <c r="E5812">
        <v>510</v>
      </c>
      <c r="F5812">
        <v>91</v>
      </c>
      <c r="G5812">
        <v>4</v>
      </c>
      <c r="H5812" t="s">
        <v>12</v>
      </c>
      <c r="I5812" t="s">
        <v>1513</v>
      </c>
    </row>
    <row r="5813" spans="1:9" x14ac:dyDescent="0.3">
      <c r="A5813" t="s">
        <v>2160</v>
      </c>
      <c r="B5813" t="s">
        <v>1662</v>
      </c>
      <c r="C5813" t="s">
        <v>1512</v>
      </c>
      <c r="D5813">
        <v>0.1</v>
      </c>
      <c r="E5813">
        <v>765</v>
      </c>
      <c r="F5813">
        <v>136</v>
      </c>
      <c r="G5813">
        <v>6</v>
      </c>
      <c r="H5813" t="s">
        <v>12</v>
      </c>
      <c r="I5813" t="s">
        <v>1513</v>
      </c>
    </row>
    <row r="5814" spans="1:9" x14ac:dyDescent="0.3">
      <c r="A5814" t="s">
        <v>2160</v>
      </c>
      <c r="B5814" t="s">
        <v>1920</v>
      </c>
      <c r="C5814" t="s">
        <v>1512</v>
      </c>
      <c r="D5814">
        <v>0.1</v>
      </c>
      <c r="E5814">
        <v>362</v>
      </c>
      <c r="F5814">
        <v>-4</v>
      </c>
      <c r="G5814">
        <v>3</v>
      </c>
      <c r="H5814" t="s">
        <v>12</v>
      </c>
      <c r="I5814" t="s">
        <v>1513</v>
      </c>
    </row>
    <row r="5815" spans="1:9" x14ac:dyDescent="0.3">
      <c r="A5815" t="s">
        <v>1194</v>
      </c>
      <c r="B5815" t="s">
        <v>1777</v>
      </c>
      <c r="C5815" t="s">
        <v>1512</v>
      </c>
      <c r="D5815">
        <v>0.1</v>
      </c>
      <c r="E5815">
        <v>78</v>
      </c>
      <c r="F5815">
        <v>14</v>
      </c>
      <c r="G5815">
        <v>8</v>
      </c>
      <c r="H5815" t="s">
        <v>12</v>
      </c>
      <c r="I5815" t="s">
        <v>1513</v>
      </c>
    </row>
    <row r="5816" spans="1:9" x14ac:dyDescent="0.3">
      <c r="A5816" t="s">
        <v>82</v>
      </c>
      <c r="B5816" t="s">
        <v>1511</v>
      </c>
      <c r="C5816" t="s">
        <v>1512</v>
      </c>
      <c r="D5816">
        <v>0.1</v>
      </c>
      <c r="E5816">
        <v>368</v>
      </c>
      <c r="F5816">
        <v>-16</v>
      </c>
      <c r="G5816">
        <v>2</v>
      </c>
      <c r="H5816" t="s">
        <v>12</v>
      </c>
      <c r="I5816" t="s">
        <v>1513</v>
      </c>
    </row>
    <row r="5817" spans="1:9" x14ac:dyDescent="0.3">
      <c r="A5817" t="s">
        <v>1196</v>
      </c>
      <c r="B5817" t="s">
        <v>1920</v>
      </c>
      <c r="C5817" t="s">
        <v>1512</v>
      </c>
      <c r="D5817">
        <v>0.1</v>
      </c>
      <c r="E5817">
        <v>604</v>
      </c>
      <c r="F5817">
        <v>-7</v>
      </c>
      <c r="G5817">
        <v>5</v>
      </c>
      <c r="H5817" t="s">
        <v>12</v>
      </c>
      <c r="I5817" t="s">
        <v>1513</v>
      </c>
    </row>
    <row r="5818" spans="1:9" x14ac:dyDescent="0.3">
      <c r="A5818" t="s">
        <v>2982</v>
      </c>
      <c r="B5818" t="s">
        <v>1766</v>
      </c>
      <c r="C5818" t="s">
        <v>1512</v>
      </c>
      <c r="D5818">
        <v>0.1</v>
      </c>
      <c r="E5818">
        <v>112</v>
      </c>
      <c r="F5818">
        <v>-3</v>
      </c>
      <c r="G5818">
        <v>2</v>
      </c>
      <c r="H5818" t="s">
        <v>12</v>
      </c>
      <c r="I5818" t="s">
        <v>1513</v>
      </c>
    </row>
    <row r="5819" spans="1:9" x14ac:dyDescent="0.3">
      <c r="A5819" t="s">
        <v>1917</v>
      </c>
      <c r="B5819" t="s">
        <v>1865</v>
      </c>
      <c r="C5819" t="s">
        <v>1512</v>
      </c>
      <c r="D5819">
        <v>0.1</v>
      </c>
      <c r="E5819">
        <v>392</v>
      </c>
      <c r="F5819">
        <v>-44</v>
      </c>
      <c r="G5819">
        <v>9</v>
      </c>
      <c r="H5819" t="s">
        <v>12</v>
      </c>
      <c r="I5819" t="s">
        <v>1513</v>
      </c>
    </row>
    <row r="5820" spans="1:9" x14ac:dyDescent="0.3">
      <c r="A5820" t="s">
        <v>1355</v>
      </c>
      <c r="B5820" t="s">
        <v>1699</v>
      </c>
      <c r="C5820" t="s">
        <v>1512</v>
      </c>
      <c r="D5820">
        <v>0.1</v>
      </c>
      <c r="E5820">
        <v>371</v>
      </c>
      <c r="F5820">
        <v>-41</v>
      </c>
      <c r="G5820">
        <v>3</v>
      </c>
      <c r="H5820" t="s">
        <v>12</v>
      </c>
      <c r="I5820" t="s">
        <v>1513</v>
      </c>
    </row>
    <row r="5821" spans="1:9" x14ac:dyDescent="0.3">
      <c r="A5821" t="s">
        <v>85</v>
      </c>
      <c r="B5821" t="s">
        <v>1651</v>
      </c>
      <c r="C5821" t="s">
        <v>1512</v>
      </c>
      <c r="D5821">
        <v>0.1</v>
      </c>
      <c r="E5821">
        <v>46</v>
      </c>
      <c r="F5821">
        <v>19</v>
      </c>
      <c r="G5821">
        <v>3</v>
      </c>
      <c r="H5821" t="s">
        <v>12</v>
      </c>
      <c r="I5821" t="s">
        <v>1513</v>
      </c>
    </row>
    <row r="5822" spans="1:9" x14ac:dyDescent="0.3">
      <c r="A5822" t="s">
        <v>742</v>
      </c>
      <c r="B5822" t="s">
        <v>2104</v>
      </c>
      <c r="C5822" t="s">
        <v>1512</v>
      </c>
      <c r="D5822">
        <v>0.1</v>
      </c>
      <c r="E5822">
        <v>714</v>
      </c>
      <c r="F5822">
        <v>278</v>
      </c>
      <c r="G5822">
        <v>4</v>
      </c>
      <c r="H5822" t="s">
        <v>12</v>
      </c>
      <c r="I5822" t="s">
        <v>1513</v>
      </c>
    </row>
    <row r="5823" spans="1:9" x14ac:dyDescent="0.3">
      <c r="A5823" t="s">
        <v>89</v>
      </c>
      <c r="B5823" t="s">
        <v>1574</v>
      </c>
      <c r="C5823" t="s">
        <v>1512</v>
      </c>
      <c r="D5823">
        <v>0.1</v>
      </c>
      <c r="E5823">
        <v>812</v>
      </c>
      <c r="F5823">
        <v>-27</v>
      </c>
      <c r="G5823">
        <v>7</v>
      </c>
      <c r="H5823" t="s">
        <v>12</v>
      </c>
      <c r="I5823" t="s">
        <v>1513</v>
      </c>
    </row>
    <row r="5824" spans="1:9" x14ac:dyDescent="0.3">
      <c r="A5824" t="s">
        <v>3790</v>
      </c>
      <c r="B5824" t="s">
        <v>2104</v>
      </c>
      <c r="C5824" t="s">
        <v>1512</v>
      </c>
      <c r="D5824">
        <v>0.1</v>
      </c>
      <c r="E5824">
        <v>893</v>
      </c>
      <c r="F5824">
        <v>347</v>
      </c>
      <c r="G5824">
        <v>5</v>
      </c>
      <c r="H5824" t="s">
        <v>12</v>
      </c>
      <c r="I5824" t="s">
        <v>1513</v>
      </c>
    </row>
    <row r="5825" spans="1:9" x14ac:dyDescent="0.3">
      <c r="A5825" t="s">
        <v>3791</v>
      </c>
      <c r="B5825" t="s">
        <v>1920</v>
      </c>
      <c r="C5825" t="s">
        <v>1512</v>
      </c>
      <c r="D5825">
        <v>0.1</v>
      </c>
      <c r="E5825">
        <v>604</v>
      </c>
      <c r="F5825">
        <v>-7</v>
      </c>
      <c r="G5825">
        <v>5</v>
      </c>
      <c r="H5825" t="s">
        <v>12</v>
      </c>
      <c r="I5825" t="s">
        <v>1513</v>
      </c>
    </row>
    <row r="5826" spans="1:9" x14ac:dyDescent="0.3">
      <c r="A5826" t="s">
        <v>2174</v>
      </c>
      <c r="B5826" t="s">
        <v>1668</v>
      </c>
      <c r="C5826" t="s">
        <v>1512</v>
      </c>
      <c r="D5826">
        <v>0.1</v>
      </c>
      <c r="E5826">
        <v>578</v>
      </c>
      <c r="F5826">
        <v>212</v>
      </c>
      <c r="G5826">
        <v>5</v>
      </c>
      <c r="H5826" t="s">
        <v>12</v>
      </c>
      <c r="I5826" t="s">
        <v>1513</v>
      </c>
    </row>
    <row r="5827" spans="1:9" x14ac:dyDescent="0.3">
      <c r="A5827" t="s">
        <v>3792</v>
      </c>
      <c r="B5827" t="s">
        <v>1699</v>
      </c>
      <c r="C5827" t="s">
        <v>1512</v>
      </c>
      <c r="D5827">
        <v>0.1</v>
      </c>
      <c r="E5827">
        <v>494</v>
      </c>
      <c r="F5827">
        <v>-55</v>
      </c>
      <c r="G5827">
        <v>4</v>
      </c>
      <c r="H5827" t="s">
        <v>12</v>
      </c>
      <c r="I5827" t="s">
        <v>1513</v>
      </c>
    </row>
    <row r="5828" spans="1:9" x14ac:dyDescent="0.3">
      <c r="A5828" t="s">
        <v>3793</v>
      </c>
      <c r="B5828" t="s">
        <v>2071</v>
      </c>
      <c r="C5828" t="s">
        <v>1512</v>
      </c>
      <c r="D5828">
        <v>0.1</v>
      </c>
      <c r="E5828">
        <v>173</v>
      </c>
      <c r="F5828">
        <v>44</v>
      </c>
      <c r="G5828">
        <v>4</v>
      </c>
      <c r="H5828" t="s">
        <v>12</v>
      </c>
      <c r="I5828" t="s">
        <v>1513</v>
      </c>
    </row>
    <row r="5829" spans="1:9" x14ac:dyDescent="0.3">
      <c r="A5829" t="s">
        <v>3168</v>
      </c>
      <c r="B5829" t="s">
        <v>1920</v>
      </c>
      <c r="C5829" t="s">
        <v>1512</v>
      </c>
      <c r="D5829">
        <v>0.1</v>
      </c>
      <c r="E5829">
        <v>363</v>
      </c>
      <c r="F5829">
        <v>149</v>
      </c>
      <c r="G5829">
        <v>3</v>
      </c>
      <c r="H5829" t="s">
        <v>12</v>
      </c>
      <c r="I5829" t="s">
        <v>1513</v>
      </c>
    </row>
    <row r="5830" spans="1:9" x14ac:dyDescent="0.3">
      <c r="A5830" t="s">
        <v>3794</v>
      </c>
      <c r="B5830" t="s">
        <v>1654</v>
      </c>
      <c r="C5830" t="s">
        <v>1512</v>
      </c>
      <c r="D5830">
        <v>0.1</v>
      </c>
      <c r="E5830">
        <v>71</v>
      </c>
      <c r="F5830">
        <v>25</v>
      </c>
      <c r="G5830">
        <v>3</v>
      </c>
      <c r="H5830" t="s">
        <v>12</v>
      </c>
      <c r="I5830" t="s">
        <v>1513</v>
      </c>
    </row>
    <row r="5831" spans="1:9" x14ac:dyDescent="0.3">
      <c r="A5831" t="s">
        <v>3795</v>
      </c>
      <c r="B5831" t="s">
        <v>1824</v>
      </c>
      <c r="C5831" t="s">
        <v>1512</v>
      </c>
      <c r="D5831">
        <v>0.1</v>
      </c>
      <c r="E5831">
        <v>146</v>
      </c>
      <c r="F5831">
        <v>46</v>
      </c>
      <c r="G5831">
        <v>3</v>
      </c>
      <c r="H5831" t="s">
        <v>12</v>
      </c>
      <c r="I5831" t="s">
        <v>1513</v>
      </c>
    </row>
    <row r="5832" spans="1:9" x14ac:dyDescent="0.3">
      <c r="A5832" t="s">
        <v>1372</v>
      </c>
      <c r="B5832" t="s">
        <v>1651</v>
      </c>
      <c r="C5832" t="s">
        <v>1512</v>
      </c>
      <c r="D5832">
        <v>0.1</v>
      </c>
      <c r="E5832">
        <v>61</v>
      </c>
      <c r="F5832">
        <v>25</v>
      </c>
      <c r="G5832">
        <v>4</v>
      </c>
      <c r="H5832" t="s">
        <v>12</v>
      </c>
      <c r="I5832" t="s">
        <v>1513</v>
      </c>
    </row>
    <row r="5833" spans="1:9" x14ac:dyDescent="0.3">
      <c r="A5833" t="s">
        <v>3796</v>
      </c>
      <c r="B5833" t="s">
        <v>1777</v>
      </c>
      <c r="C5833" t="s">
        <v>1512</v>
      </c>
      <c r="D5833">
        <v>0.1</v>
      </c>
      <c r="E5833">
        <v>39</v>
      </c>
      <c r="F5833">
        <v>7</v>
      </c>
      <c r="G5833">
        <v>4</v>
      </c>
      <c r="H5833" t="s">
        <v>12</v>
      </c>
      <c r="I5833" t="s">
        <v>1513</v>
      </c>
    </row>
    <row r="5834" spans="1:9" x14ac:dyDescent="0.3">
      <c r="A5834" t="s">
        <v>1374</v>
      </c>
      <c r="B5834" t="s">
        <v>1656</v>
      </c>
      <c r="C5834" t="s">
        <v>1512</v>
      </c>
      <c r="D5834">
        <v>0.1</v>
      </c>
      <c r="E5834">
        <v>49</v>
      </c>
      <c r="F5834">
        <v>8</v>
      </c>
      <c r="G5834">
        <v>1</v>
      </c>
      <c r="H5834" t="s">
        <v>12</v>
      </c>
      <c r="I5834" t="s">
        <v>1513</v>
      </c>
    </row>
    <row r="5835" spans="1:9" x14ac:dyDescent="0.3">
      <c r="A5835" t="s">
        <v>2556</v>
      </c>
      <c r="B5835" t="s">
        <v>1656</v>
      </c>
      <c r="C5835" t="s">
        <v>1512</v>
      </c>
      <c r="D5835">
        <v>0.1</v>
      </c>
      <c r="E5835">
        <v>49</v>
      </c>
      <c r="F5835">
        <v>8</v>
      </c>
      <c r="G5835">
        <v>1</v>
      </c>
      <c r="H5835" t="s">
        <v>12</v>
      </c>
      <c r="I5835" t="s">
        <v>1513</v>
      </c>
    </row>
    <row r="5836" spans="1:9" x14ac:dyDescent="0.3">
      <c r="A5836" t="s">
        <v>1376</v>
      </c>
      <c r="B5836" t="s">
        <v>1943</v>
      </c>
      <c r="C5836" t="s">
        <v>1512</v>
      </c>
      <c r="D5836">
        <v>0.1</v>
      </c>
      <c r="E5836">
        <v>131</v>
      </c>
      <c r="F5836">
        <v>32</v>
      </c>
      <c r="G5836">
        <v>3</v>
      </c>
      <c r="H5836" t="s">
        <v>12</v>
      </c>
      <c r="I5836" t="s">
        <v>1513</v>
      </c>
    </row>
    <row r="5837" spans="1:9" x14ac:dyDescent="0.3">
      <c r="A5837" t="s">
        <v>3797</v>
      </c>
      <c r="B5837" t="s">
        <v>1668</v>
      </c>
      <c r="C5837" t="s">
        <v>1512</v>
      </c>
      <c r="D5837">
        <v>0.1</v>
      </c>
      <c r="E5837">
        <v>345</v>
      </c>
      <c r="F5837">
        <v>31</v>
      </c>
      <c r="G5837">
        <v>3</v>
      </c>
      <c r="H5837" t="s">
        <v>12</v>
      </c>
      <c r="I5837" t="s">
        <v>1513</v>
      </c>
    </row>
    <row r="5838" spans="1:9" x14ac:dyDescent="0.3">
      <c r="A5838" t="s">
        <v>3798</v>
      </c>
      <c r="B5838" t="s">
        <v>1774</v>
      </c>
      <c r="C5838" t="s">
        <v>1512</v>
      </c>
      <c r="D5838">
        <v>0.1</v>
      </c>
      <c r="E5838">
        <v>88</v>
      </c>
      <c r="F5838">
        <v>34</v>
      </c>
      <c r="G5838">
        <v>2</v>
      </c>
      <c r="H5838" t="s">
        <v>12</v>
      </c>
      <c r="I5838" t="s">
        <v>1513</v>
      </c>
    </row>
    <row r="5839" spans="1:9" x14ac:dyDescent="0.3">
      <c r="A5839" t="s">
        <v>3799</v>
      </c>
      <c r="B5839" t="s">
        <v>1986</v>
      </c>
      <c r="C5839" t="s">
        <v>1512</v>
      </c>
      <c r="D5839">
        <v>0.1</v>
      </c>
      <c r="E5839">
        <v>560</v>
      </c>
      <c r="F5839">
        <v>44</v>
      </c>
      <c r="G5839">
        <v>3</v>
      </c>
      <c r="H5839" t="s">
        <v>12</v>
      </c>
      <c r="I5839" t="s">
        <v>1513</v>
      </c>
    </row>
    <row r="5840" spans="1:9" x14ac:dyDescent="0.3">
      <c r="A5840" t="s">
        <v>3800</v>
      </c>
      <c r="B5840" t="s">
        <v>1824</v>
      </c>
      <c r="C5840" t="s">
        <v>1512</v>
      </c>
      <c r="D5840">
        <v>0.1</v>
      </c>
      <c r="E5840">
        <v>98</v>
      </c>
      <c r="F5840">
        <v>30</v>
      </c>
      <c r="G5840">
        <v>2</v>
      </c>
      <c r="H5840" t="s">
        <v>12</v>
      </c>
      <c r="I5840" t="s">
        <v>1513</v>
      </c>
    </row>
    <row r="5841" spans="1:9" x14ac:dyDescent="0.3">
      <c r="A5841" t="s">
        <v>120</v>
      </c>
      <c r="B5841" t="s">
        <v>1511</v>
      </c>
      <c r="C5841" t="s">
        <v>1512</v>
      </c>
      <c r="D5841">
        <v>0.1</v>
      </c>
      <c r="E5841">
        <v>735</v>
      </c>
      <c r="F5841">
        <v>-33</v>
      </c>
      <c r="G5841">
        <v>4</v>
      </c>
      <c r="H5841" t="s">
        <v>12</v>
      </c>
      <c r="I5841" t="s">
        <v>1513</v>
      </c>
    </row>
    <row r="5842" spans="1:9" x14ac:dyDescent="0.3">
      <c r="A5842" t="s">
        <v>2559</v>
      </c>
      <c r="B5842" t="s">
        <v>1662</v>
      </c>
      <c r="C5842" t="s">
        <v>1512</v>
      </c>
      <c r="D5842">
        <v>0.1</v>
      </c>
      <c r="E5842">
        <v>255</v>
      </c>
      <c r="F5842">
        <v>45</v>
      </c>
      <c r="G5842">
        <v>2</v>
      </c>
      <c r="H5842" t="s">
        <v>12</v>
      </c>
      <c r="I5842" t="s">
        <v>1513</v>
      </c>
    </row>
    <row r="5843" spans="1:9" x14ac:dyDescent="0.3">
      <c r="A5843" t="s">
        <v>1074</v>
      </c>
      <c r="B5843" t="s">
        <v>1895</v>
      </c>
      <c r="C5843" t="s">
        <v>1512</v>
      </c>
      <c r="D5843">
        <v>0.1</v>
      </c>
      <c r="E5843">
        <v>381</v>
      </c>
      <c r="F5843">
        <v>144</v>
      </c>
      <c r="G5843">
        <v>2</v>
      </c>
      <c r="H5843" t="s">
        <v>12</v>
      </c>
      <c r="I5843" t="s">
        <v>1513</v>
      </c>
    </row>
    <row r="5844" spans="1:9" x14ac:dyDescent="0.3">
      <c r="A5844" t="s">
        <v>3708</v>
      </c>
      <c r="B5844" t="s">
        <v>1920</v>
      </c>
      <c r="C5844" t="s">
        <v>1512</v>
      </c>
      <c r="D5844">
        <v>0.1</v>
      </c>
      <c r="E5844">
        <v>242</v>
      </c>
      <c r="F5844">
        <v>100</v>
      </c>
      <c r="G5844">
        <v>2</v>
      </c>
      <c r="H5844" t="s">
        <v>12</v>
      </c>
      <c r="I5844" t="s">
        <v>1513</v>
      </c>
    </row>
    <row r="5845" spans="1:9" x14ac:dyDescent="0.3">
      <c r="A5845" t="s">
        <v>482</v>
      </c>
      <c r="B5845" t="s">
        <v>2104</v>
      </c>
      <c r="C5845" t="s">
        <v>1512</v>
      </c>
      <c r="D5845">
        <v>0.1</v>
      </c>
      <c r="E5845">
        <v>179</v>
      </c>
      <c r="F5845">
        <v>69</v>
      </c>
      <c r="G5845">
        <v>1</v>
      </c>
      <c r="H5845" t="s">
        <v>12</v>
      </c>
      <c r="I5845" t="s">
        <v>1513</v>
      </c>
    </row>
    <row r="5846" spans="1:9" x14ac:dyDescent="0.3">
      <c r="A5846" t="s">
        <v>928</v>
      </c>
      <c r="B5846" t="s">
        <v>1574</v>
      </c>
      <c r="C5846" t="s">
        <v>1512</v>
      </c>
      <c r="D5846">
        <v>0.1</v>
      </c>
      <c r="E5846">
        <v>462</v>
      </c>
      <c r="F5846">
        <v>-46</v>
      </c>
      <c r="G5846">
        <v>4</v>
      </c>
      <c r="H5846" t="s">
        <v>12</v>
      </c>
      <c r="I5846" t="s">
        <v>1513</v>
      </c>
    </row>
    <row r="5847" spans="1:9" x14ac:dyDescent="0.3">
      <c r="A5847" t="s">
        <v>2040</v>
      </c>
      <c r="B5847" t="s">
        <v>1895</v>
      </c>
      <c r="C5847" t="s">
        <v>1512</v>
      </c>
      <c r="D5847">
        <v>0.1</v>
      </c>
      <c r="E5847">
        <v>571</v>
      </c>
      <c r="F5847">
        <v>216</v>
      </c>
      <c r="G5847">
        <v>3</v>
      </c>
      <c r="H5847" t="s">
        <v>12</v>
      </c>
      <c r="I5847" t="s">
        <v>1513</v>
      </c>
    </row>
    <row r="5848" spans="1:9" x14ac:dyDescent="0.3">
      <c r="A5848" t="s">
        <v>3801</v>
      </c>
      <c r="B5848" t="s">
        <v>1600</v>
      </c>
      <c r="C5848" t="s">
        <v>1512</v>
      </c>
      <c r="D5848">
        <v>0.1</v>
      </c>
      <c r="E5848">
        <v>63</v>
      </c>
      <c r="F5848">
        <v>8</v>
      </c>
      <c r="G5848">
        <v>3</v>
      </c>
      <c r="H5848" t="s">
        <v>12</v>
      </c>
      <c r="I5848" t="s">
        <v>1513</v>
      </c>
    </row>
    <row r="5849" spans="1:9" x14ac:dyDescent="0.3">
      <c r="A5849" t="s">
        <v>2044</v>
      </c>
      <c r="B5849" t="s">
        <v>1647</v>
      </c>
      <c r="C5849" t="s">
        <v>1512</v>
      </c>
      <c r="D5849">
        <v>0.1</v>
      </c>
      <c r="E5849">
        <v>389</v>
      </c>
      <c r="F5849">
        <v>-13</v>
      </c>
      <c r="G5849">
        <v>7</v>
      </c>
      <c r="H5849" t="s">
        <v>12</v>
      </c>
      <c r="I5849" t="s">
        <v>1513</v>
      </c>
    </row>
    <row r="5850" spans="1:9" x14ac:dyDescent="0.3">
      <c r="A5850" t="s">
        <v>3538</v>
      </c>
      <c r="B5850" t="s">
        <v>1515</v>
      </c>
      <c r="C5850" t="s">
        <v>1512</v>
      </c>
      <c r="D5850">
        <v>0.1</v>
      </c>
      <c r="E5850">
        <v>260</v>
      </c>
      <c r="F5850">
        <v>46</v>
      </c>
      <c r="G5850">
        <v>5</v>
      </c>
      <c r="H5850" t="s">
        <v>12</v>
      </c>
      <c r="I5850" t="s">
        <v>1513</v>
      </c>
    </row>
    <row r="5851" spans="1:9" x14ac:dyDescent="0.3">
      <c r="A5851" t="s">
        <v>1083</v>
      </c>
      <c r="B5851" t="s">
        <v>1511</v>
      </c>
      <c r="C5851" t="s">
        <v>1512</v>
      </c>
      <c r="D5851">
        <v>0.1</v>
      </c>
      <c r="E5851">
        <v>735</v>
      </c>
      <c r="F5851">
        <v>-33</v>
      </c>
      <c r="G5851">
        <v>4</v>
      </c>
      <c r="H5851" t="s">
        <v>12</v>
      </c>
      <c r="I5851" t="s">
        <v>1513</v>
      </c>
    </row>
    <row r="5852" spans="1:9" x14ac:dyDescent="0.3">
      <c r="A5852" t="s">
        <v>2301</v>
      </c>
      <c r="B5852" t="s">
        <v>2220</v>
      </c>
      <c r="C5852" t="s">
        <v>1512</v>
      </c>
      <c r="D5852">
        <v>0.1</v>
      </c>
      <c r="E5852">
        <v>103</v>
      </c>
      <c r="F5852">
        <v>46</v>
      </c>
      <c r="G5852">
        <v>2</v>
      </c>
      <c r="H5852" t="s">
        <v>12</v>
      </c>
      <c r="I5852" t="s">
        <v>1513</v>
      </c>
    </row>
    <row r="5853" spans="1:9" x14ac:dyDescent="0.3">
      <c r="A5853" t="s">
        <v>3802</v>
      </c>
      <c r="B5853" t="s">
        <v>1806</v>
      </c>
      <c r="C5853" t="s">
        <v>1512</v>
      </c>
      <c r="D5853">
        <v>0.1</v>
      </c>
      <c r="E5853">
        <v>53</v>
      </c>
      <c r="F5853">
        <v>-2</v>
      </c>
      <c r="G5853">
        <v>3</v>
      </c>
      <c r="H5853" t="s">
        <v>12</v>
      </c>
      <c r="I5853" t="s">
        <v>1513</v>
      </c>
    </row>
    <row r="5854" spans="1:9" x14ac:dyDescent="0.3">
      <c r="A5854" t="s">
        <v>634</v>
      </c>
      <c r="B5854" t="s">
        <v>2104</v>
      </c>
      <c r="C5854" t="s">
        <v>1512</v>
      </c>
      <c r="D5854">
        <v>0.1</v>
      </c>
      <c r="E5854">
        <v>357</v>
      </c>
      <c r="F5854">
        <v>139</v>
      </c>
      <c r="G5854">
        <v>2</v>
      </c>
      <c r="H5854" t="s">
        <v>12</v>
      </c>
      <c r="I5854" t="s">
        <v>1513</v>
      </c>
    </row>
    <row r="5855" spans="1:9" x14ac:dyDescent="0.3">
      <c r="A5855" t="s">
        <v>3803</v>
      </c>
      <c r="B5855" t="s">
        <v>2115</v>
      </c>
      <c r="C5855" t="s">
        <v>1512</v>
      </c>
      <c r="D5855">
        <v>0.1</v>
      </c>
      <c r="E5855">
        <v>43</v>
      </c>
      <c r="F5855">
        <v>1</v>
      </c>
      <c r="G5855">
        <v>2</v>
      </c>
      <c r="H5855" t="s">
        <v>12</v>
      </c>
      <c r="I5855" t="s">
        <v>1513</v>
      </c>
    </row>
    <row r="5856" spans="1:9" x14ac:dyDescent="0.3">
      <c r="A5856" t="s">
        <v>3451</v>
      </c>
      <c r="B5856" t="s">
        <v>1770</v>
      </c>
      <c r="C5856" t="s">
        <v>1512</v>
      </c>
      <c r="D5856">
        <v>0.1</v>
      </c>
      <c r="E5856">
        <v>16</v>
      </c>
      <c r="F5856">
        <v>4</v>
      </c>
      <c r="G5856">
        <v>1</v>
      </c>
      <c r="H5856" t="s">
        <v>12</v>
      </c>
      <c r="I5856" t="s">
        <v>1513</v>
      </c>
    </row>
    <row r="5857" spans="1:9" x14ac:dyDescent="0.3">
      <c r="A5857" t="s">
        <v>486</v>
      </c>
      <c r="B5857" t="s">
        <v>1668</v>
      </c>
      <c r="C5857" t="s">
        <v>1512</v>
      </c>
      <c r="D5857">
        <v>0.1</v>
      </c>
      <c r="E5857">
        <v>693</v>
      </c>
      <c r="F5857">
        <v>254</v>
      </c>
      <c r="G5857">
        <v>6</v>
      </c>
      <c r="H5857" t="s">
        <v>12</v>
      </c>
      <c r="I5857" t="s">
        <v>1513</v>
      </c>
    </row>
    <row r="5858" spans="1:9" x14ac:dyDescent="0.3">
      <c r="A5858" t="s">
        <v>2201</v>
      </c>
      <c r="B5858" t="s">
        <v>1749</v>
      </c>
      <c r="C5858" t="s">
        <v>1512</v>
      </c>
      <c r="D5858">
        <v>0.1</v>
      </c>
      <c r="E5858">
        <v>56</v>
      </c>
      <c r="F5858">
        <v>12</v>
      </c>
      <c r="G5858">
        <v>6</v>
      </c>
      <c r="H5858" t="s">
        <v>12</v>
      </c>
      <c r="I5858" t="s">
        <v>1513</v>
      </c>
    </row>
    <row r="5859" spans="1:9" x14ac:dyDescent="0.3">
      <c r="A5859" t="s">
        <v>2586</v>
      </c>
      <c r="B5859" t="s">
        <v>1654</v>
      </c>
      <c r="C5859" t="s">
        <v>1512</v>
      </c>
      <c r="D5859">
        <v>0.1</v>
      </c>
      <c r="E5859">
        <v>71</v>
      </c>
      <c r="F5859">
        <v>25</v>
      </c>
      <c r="G5859">
        <v>3</v>
      </c>
      <c r="H5859" t="s">
        <v>12</v>
      </c>
      <c r="I5859" t="s">
        <v>1513</v>
      </c>
    </row>
    <row r="5860" spans="1:9" x14ac:dyDescent="0.3">
      <c r="A5860" t="s">
        <v>3804</v>
      </c>
      <c r="B5860" t="s">
        <v>2220</v>
      </c>
      <c r="C5860" t="s">
        <v>1512</v>
      </c>
      <c r="D5860">
        <v>0.1</v>
      </c>
      <c r="E5860">
        <v>258</v>
      </c>
      <c r="F5860">
        <v>115</v>
      </c>
      <c r="G5860">
        <v>5</v>
      </c>
      <c r="H5860" t="s">
        <v>12</v>
      </c>
      <c r="I5860" t="s">
        <v>1513</v>
      </c>
    </row>
    <row r="5861" spans="1:9" x14ac:dyDescent="0.3">
      <c r="A5861" t="s">
        <v>146</v>
      </c>
      <c r="B5861" t="s">
        <v>2071</v>
      </c>
      <c r="C5861" t="s">
        <v>1512</v>
      </c>
      <c r="D5861">
        <v>0.1</v>
      </c>
      <c r="E5861">
        <v>130</v>
      </c>
      <c r="F5861">
        <v>33</v>
      </c>
      <c r="G5861">
        <v>3</v>
      </c>
      <c r="H5861" t="s">
        <v>12</v>
      </c>
      <c r="I5861" t="s">
        <v>1513</v>
      </c>
    </row>
    <row r="5862" spans="1:9" x14ac:dyDescent="0.3">
      <c r="A5862" t="s">
        <v>2368</v>
      </c>
      <c r="B5862" t="s">
        <v>1515</v>
      </c>
      <c r="C5862" t="s">
        <v>1512</v>
      </c>
      <c r="D5862">
        <v>0.1</v>
      </c>
      <c r="E5862">
        <v>208</v>
      </c>
      <c r="F5862">
        <v>37</v>
      </c>
      <c r="G5862">
        <v>4</v>
      </c>
      <c r="H5862" t="s">
        <v>12</v>
      </c>
      <c r="I5862" t="s">
        <v>1513</v>
      </c>
    </row>
    <row r="5863" spans="1:9" x14ac:dyDescent="0.3">
      <c r="A5863" t="s">
        <v>3805</v>
      </c>
      <c r="B5863" t="s">
        <v>1515</v>
      </c>
      <c r="C5863" t="s">
        <v>1512</v>
      </c>
      <c r="D5863">
        <v>0.1</v>
      </c>
      <c r="E5863">
        <v>365</v>
      </c>
      <c r="F5863">
        <v>65</v>
      </c>
      <c r="G5863">
        <v>7</v>
      </c>
      <c r="H5863" t="s">
        <v>12</v>
      </c>
      <c r="I5863" t="s">
        <v>1513</v>
      </c>
    </row>
    <row r="5864" spans="1:9" x14ac:dyDescent="0.3">
      <c r="A5864" t="s">
        <v>3806</v>
      </c>
      <c r="B5864" t="s">
        <v>2220</v>
      </c>
      <c r="C5864" t="s">
        <v>1512</v>
      </c>
      <c r="D5864">
        <v>0.1</v>
      </c>
      <c r="E5864">
        <v>155</v>
      </c>
      <c r="F5864">
        <v>69</v>
      </c>
      <c r="G5864">
        <v>3</v>
      </c>
      <c r="H5864" t="s">
        <v>12</v>
      </c>
      <c r="I5864" t="s">
        <v>1513</v>
      </c>
    </row>
    <row r="5865" spans="1:9" x14ac:dyDescent="0.3">
      <c r="A5865" t="s">
        <v>3455</v>
      </c>
      <c r="B5865" t="s">
        <v>1766</v>
      </c>
      <c r="C5865" t="s">
        <v>1512</v>
      </c>
      <c r="D5865">
        <v>0.1</v>
      </c>
      <c r="E5865">
        <v>168</v>
      </c>
      <c r="F5865">
        <v>-4</v>
      </c>
      <c r="G5865">
        <v>3</v>
      </c>
      <c r="H5865" t="s">
        <v>12</v>
      </c>
      <c r="I5865" t="s">
        <v>1513</v>
      </c>
    </row>
    <row r="5866" spans="1:9" x14ac:dyDescent="0.3">
      <c r="A5866" t="s">
        <v>150</v>
      </c>
      <c r="B5866" t="s">
        <v>1574</v>
      </c>
      <c r="C5866" t="s">
        <v>1512</v>
      </c>
      <c r="D5866">
        <v>0.1</v>
      </c>
      <c r="E5866">
        <v>1271</v>
      </c>
      <c r="F5866">
        <v>-127</v>
      </c>
      <c r="G5866">
        <v>11</v>
      </c>
      <c r="H5866" t="s">
        <v>12</v>
      </c>
      <c r="I5866" t="s">
        <v>1513</v>
      </c>
    </row>
    <row r="5867" spans="1:9" x14ac:dyDescent="0.3">
      <c r="A5867" t="s">
        <v>951</v>
      </c>
      <c r="B5867" t="s">
        <v>2071</v>
      </c>
      <c r="C5867" t="s">
        <v>1512</v>
      </c>
      <c r="D5867">
        <v>0.1</v>
      </c>
      <c r="E5867">
        <v>389</v>
      </c>
      <c r="F5867">
        <v>99</v>
      </c>
      <c r="G5867">
        <v>9</v>
      </c>
      <c r="H5867" t="s">
        <v>12</v>
      </c>
      <c r="I5867" t="s">
        <v>1513</v>
      </c>
    </row>
    <row r="5868" spans="1:9" x14ac:dyDescent="0.3">
      <c r="A5868" t="s">
        <v>3617</v>
      </c>
      <c r="B5868" t="s">
        <v>1865</v>
      </c>
      <c r="C5868" t="s">
        <v>1512</v>
      </c>
      <c r="D5868">
        <v>0.1</v>
      </c>
      <c r="E5868">
        <v>44</v>
      </c>
      <c r="F5868">
        <v>-5</v>
      </c>
      <c r="G5868">
        <v>1</v>
      </c>
      <c r="H5868" t="s">
        <v>12</v>
      </c>
      <c r="I5868" t="s">
        <v>1513</v>
      </c>
    </row>
    <row r="5869" spans="1:9" x14ac:dyDescent="0.3">
      <c r="A5869" t="s">
        <v>3807</v>
      </c>
      <c r="B5869" t="s">
        <v>1662</v>
      </c>
      <c r="C5869" t="s">
        <v>1512</v>
      </c>
      <c r="D5869">
        <v>0.1</v>
      </c>
      <c r="E5869">
        <v>256</v>
      </c>
      <c r="F5869">
        <v>17</v>
      </c>
      <c r="G5869">
        <v>2</v>
      </c>
      <c r="H5869" t="s">
        <v>12</v>
      </c>
      <c r="I5869" t="s">
        <v>1513</v>
      </c>
    </row>
    <row r="5870" spans="1:9" x14ac:dyDescent="0.3">
      <c r="A5870" t="s">
        <v>3808</v>
      </c>
      <c r="B5870" t="s">
        <v>1920</v>
      </c>
      <c r="C5870" t="s">
        <v>1512</v>
      </c>
      <c r="D5870">
        <v>0.1</v>
      </c>
      <c r="E5870">
        <v>121</v>
      </c>
      <c r="F5870">
        <v>-1</v>
      </c>
      <c r="G5870">
        <v>1</v>
      </c>
      <c r="H5870" t="s">
        <v>12</v>
      </c>
      <c r="I5870" t="s">
        <v>1513</v>
      </c>
    </row>
    <row r="5871" spans="1:9" x14ac:dyDescent="0.3">
      <c r="A5871" t="s">
        <v>1253</v>
      </c>
      <c r="B5871" t="s">
        <v>1766</v>
      </c>
      <c r="C5871" t="s">
        <v>1512</v>
      </c>
      <c r="D5871">
        <v>0.1</v>
      </c>
      <c r="E5871">
        <v>448</v>
      </c>
      <c r="F5871">
        <v>-10</v>
      </c>
      <c r="G5871">
        <v>8</v>
      </c>
      <c r="H5871" t="s">
        <v>12</v>
      </c>
      <c r="I5871" t="s">
        <v>1513</v>
      </c>
    </row>
    <row r="5872" spans="1:9" x14ac:dyDescent="0.3">
      <c r="A5872" t="s">
        <v>3809</v>
      </c>
      <c r="B5872" t="s">
        <v>1920</v>
      </c>
      <c r="C5872" t="s">
        <v>1512</v>
      </c>
      <c r="D5872">
        <v>0.1</v>
      </c>
      <c r="E5872">
        <v>362</v>
      </c>
      <c r="F5872">
        <v>-4</v>
      </c>
      <c r="G5872">
        <v>3</v>
      </c>
      <c r="H5872" t="s">
        <v>12</v>
      </c>
      <c r="I5872" t="s">
        <v>1513</v>
      </c>
    </row>
    <row r="5873" spans="1:9" x14ac:dyDescent="0.3">
      <c r="A5873" t="s">
        <v>2935</v>
      </c>
      <c r="B5873" t="s">
        <v>1806</v>
      </c>
      <c r="C5873" t="s">
        <v>1512</v>
      </c>
      <c r="D5873">
        <v>0.1</v>
      </c>
      <c r="E5873">
        <v>53</v>
      </c>
      <c r="F5873">
        <v>-2</v>
      </c>
      <c r="G5873">
        <v>3</v>
      </c>
      <c r="H5873" t="s">
        <v>12</v>
      </c>
      <c r="I5873" t="s">
        <v>1513</v>
      </c>
    </row>
    <row r="5874" spans="1:9" x14ac:dyDescent="0.3">
      <c r="A5874" t="s">
        <v>2411</v>
      </c>
      <c r="B5874" t="s">
        <v>2152</v>
      </c>
      <c r="C5874" t="s">
        <v>1512</v>
      </c>
      <c r="D5874">
        <v>0.1</v>
      </c>
      <c r="E5874">
        <v>28</v>
      </c>
      <c r="F5874">
        <v>-1</v>
      </c>
      <c r="G5874">
        <v>1</v>
      </c>
      <c r="H5874" t="s">
        <v>12</v>
      </c>
      <c r="I5874" t="s">
        <v>1513</v>
      </c>
    </row>
    <row r="5875" spans="1:9" x14ac:dyDescent="0.3">
      <c r="A5875" t="s">
        <v>3248</v>
      </c>
      <c r="B5875" t="s">
        <v>1920</v>
      </c>
      <c r="C5875" t="s">
        <v>1512</v>
      </c>
      <c r="D5875">
        <v>0.1</v>
      </c>
      <c r="E5875">
        <v>1333</v>
      </c>
      <c r="F5875">
        <v>548</v>
      </c>
      <c r="G5875">
        <v>11</v>
      </c>
      <c r="H5875" t="s">
        <v>12</v>
      </c>
      <c r="I5875" t="s">
        <v>1513</v>
      </c>
    </row>
    <row r="5876" spans="1:9" x14ac:dyDescent="0.3">
      <c r="A5876" t="s">
        <v>3810</v>
      </c>
      <c r="B5876" t="s">
        <v>1600</v>
      </c>
      <c r="C5876" t="s">
        <v>1512</v>
      </c>
      <c r="D5876">
        <v>0.1</v>
      </c>
      <c r="E5876">
        <v>84</v>
      </c>
      <c r="F5876">
        <v>10</v>
      </c>
      <c r="G5876">
        <v>4</v>
      </c>
      <c r="H5876" t="s">
        <v>12</v>
      </c>
      <c r="I5876" t="s">
        <v>1513</v>
      </c>
    </row>
    <row r="5877" spans="1:9" x14ac:dyDescent="0.3">
      <c r="A5877" t="s">
        <v>2378</v>
      </c>
      <c r="B5877" t="s">
        <v>2152</v>
      </c>
      <c r="C5877" t="s">
        <v>1512</v>
      </c>
      <c r="D5877">
        <v>0.1</v>
      </c>
      <c r="E5877">
        <v>111</v>
      </c>
      <c r="F5877">
        <v>-3</v>
      </c>
      <c r="G5877">
        <v>4</v>
      </c>
      <c r="H5877" t="s">
        <v>12</v>
      </c>
      <c r="I5877" t="s">
        <v>1513</v>
      </c>
    </row>
    <row r="5878" spans="1:9" x14ac:dyDescent="0.3">
      <c r="A5878" t="s">
        <v>658</v>
      </c>
      <c r="B5878" t="s">
        <v>1766</v>
      </c>
      <c r="C5878" t="s">
        <v>1512</v>
      </c>
      <c r="D5878">
        <v>0.1</v>
      </c>
      <c r="E5878">
        <v>280</v>
      </c>
      <c r="F5878">
        <v>-6</v>
      </c>
      <c r="G5878">
        <v>5</v>
      </c>
      <c r="H5878" t="s">
        <v>12</v>
      </c>
      <c r="I5878" t="s">
        <v>1513</v>
      </c>
    </row>
    <row r="5879" spans="1:9" x14ac:dyDescent="0.3">
      <c r="A5879" t="s">
        <v>2839</v>
      </c>
      <c r="B5879" t="s">
        <v>1943</v>
      </c>
      <c r="C5879" t="s">
        <v>1512</v>
      </c>
      <c r="D5879">
        <v>0.1</v>
      </c>
      <c r="E5879">
        <v>44</v>
      </c>
      <c r="F5879">
        <v>11</v>
      </c>
      <c r="G5879">
        <v>1</v>
      </c>
      <c r="H5879" t="s">
        <v>12</v>
      </c>
      <c r="I5879" t="s">
        <v>1513</v>
      </c>
    </row>
    <row r="5880" spans="1:9" x14ac:dyDescent="0.3">
      <c r="A5880" t="s">
        <v>3811</v>
      </c>
      <c r="B5880" t="s">
        <v>2104</v>
      </c>
      <c r="C5880" t="s">
        <v>1512</v>
      </c>
      <c r="D5880">
        <v>0.1</v>
      </c>
      <c r="E5880">
        <v>179</v>
      </c>
      <c r="F5880">
        <v>69</v>
      </c>
      <c r="G5880">
        <v>1</v>
      </c>
      <c r="H5880" t="s">
        <v>12</v>
      </c>
      <c r="I5880" t="s">
        <v>1513</v>
      </c>
    </row>
    <row r="5881" spans="1:9" x14ac:dyDescent="0.3">
      <c r="A5881" t="s">
        <v>2080</v>
      </c>
      <c r="B5881" t="s">
        <v>1662</v>
      </c>
      <c r="C5881" t="s">
        <v>1512</v>
      </c>
      <c r="D5881">
        <v>0.1</v>
      </c>
      <c r="E5881">
        <v>1147</v>
      </c>
      <c r="F5881">
        <v>204</v>
      </c>
      <c r="G5881">
        <v>9</v>
      </c>
      <c r="H5881" t="s">
        <v>12</v>
      </c>
      <c r="I5881" t="s">
        <v>1513</v>
      </c>
    </row>
    <row r="5882" spans="1:9" x14ac:dyDescent="0.3">
      <c r="A5882" t="s">
        <v>1262</v>
      </c>
      <c r="B5882" t="s">
        <v>2104</v>
      </c>
      <c r="C5882" t="s">
        <v>1512</v>
      </c>
      <c r="D5882">
        <v>0.1</v>
      </c>
      <c r="E5882">
        <v>536</v>
      </c>
      <c r="F5882">
        <v>208</v>
      </c>
      <c r="G5882">
        <v>3</v>
      </c>
      <c r="H5882" t="s">
        <v>12</v>
      </c>
      <c r="I5882" t="s">
        <v>1513</v>
      </c>
    </row>
    <row r="5883" spans="1:9" x14ac:dyDescent="0.3">
      <c r="A5883" t="s">
        <v>1432</v>
      </c>
      <c r="B5883" t="s">
        <v>1600</v>
      </c>
      <c r="C5883" t="s">
        <v>1512</v>
      </c>
      <c r="D5883">
        <v>0.1</v>
      </c>
      <c r="E5883">
        <v>63</v>
      </c>
      <c r="F5883">
        <v>8</v>
      </c>
      <c r="G5883">
        <v>3</v>
      </c>
      <c r="H5883" t="s">
        <v>12</v>
      </c>
      <c r="I5883" t="s">
        <v>1513</v>
      </c>
    </row>
    <row r="5884" spans="1:9" x14ac:dyDescent="0.3">
      <c r="A5884" t="s">
        <v>3812</v>
      </c>
      <c r="B5884" t="s">
        <v>1777</v>
      </c>
      <c r="C5884" t="s">
        <v>1512</v>
      </c>
      <c r="D5884">
        <v>0.1</v>
      </c>
      <c r="E5884">
        <v>10</v>
      </c>
      <c r="F5884">
        <v>2</v>
      </c>
      <c r="G5884">
        <v>1</v>
      </c>
      <c r="H5884" t="s">
        <v>12</v>
      </c>
      <c r="I5884" t="s">
        <v>1513</v>
      </c>
    </row>
    <row r="5885" spans="1:9" x14ac:dyDescent="0.3">
      <c r="A5885" t="s">
        <v>1433</v>
      </c>
      <c r="B5885" t="s">
        <v>1600</v>
      </c>
      <c r="C5885" t="s">
        <v>1512</v>
      </c>
      <c r="D5885">
        <v>0.1</v>
      </c>
      <c r="E5885">
        <v>42</v>
      </c>
      <c r="F5885">
        <v>5</v>
      </c>
      <c r="G5885">
        <v>2</v>
      </c>
      <c r="H5885" t="s">
        <v>12</v>
      </c>
      <c r="I5885" t="s">
        <v>1513</v>
      </c>
    </row>
    <row r="5886" spans="1:9" x14ac:dyDescent="0.3">
      <c r="A5886" t="s">
        <v>2317</v>
      </c>
      <c r="B5886" t="s">
        <v>2152</v>
      </c>
      <c r="C5886" t="s">
        <v>1512</v>
      </c>
      <c r="D5886">
        <v>0.1</v>
      </c>
      <c r="E5886">
        <v>55</v>
      </c>
      <c r="F5886">
        <v>-1</v>
      </c>
      <c r="G5886">
        <v>2</v>
      </c>
      <c r="H5886" t="s">
        <v>12</v>
      </c>
      <c r="I5886" t="s">
        <v>1513</v>
      </c>
    </row>
    <row r="5887" spans="1:9" x14ac:dyDescent="0.3">
      <c r="A5887" t="s">
        <v>2844</v>
      </c>
      <c r="B5887" t="s">
        <v>1777</v>
      </c>
      <c r="C5887" t="s">
        <v>1512</v>
      </c>
      <c r="D5887">
        <v>0.1</v>
      </c>
      <c r="E5887">
        <v>49</v>
      </c>
      <c r="F5887">
        <v>9</v>
      </c>
      <c r="G5887">
        <v>5</v>
      </c>
      <c r="H5887" t="s">
        <v>12</v>
      </c>
      <c r="I5887" t="s">
        <v>1513</v>
      </c>
    </row>
    <row r="5888" spans="1:9" x14ac:dyDescent="0.3">
      <c r="A5888" t="s">
        <v>2413</v>
      </c>
      <c r="B5888" t="s">
        <v>1574</v>
      </c>
      <c r="C5888" t="s">
        <v>1512</v>
      </c>
      <c r="D5888">
        <v>0.1</v>
      </c>
      <c r="E5888">
        <v>464</v>
      </c>
      <c r="F5888">
        <v>-16</v>
      </c>
      <c r="G5888">
        <v>4</v>
      </c>
      <c r="H5888" t="s">
        <v>12</v>
      </c>
      <c r="I5888" t="s">
        <v>1513</v>
      </c>
    </row>
    <row r="5889" spans="1:9" x14ac:dyDescent="0.3">
      <c r="A5889" t="s">
        <v>209</v>
      </c>
      <c r="B5889" t="s">
        <v>1920</v>
      </c>
      <c r="C5889" t="s">
        <v>1512</v>
      </c>
      <c r="D5889">
        <v>0.1</v>
      </c>
      <c r="E5889">
        <v>242</v>
      </c>
      <c r="F5889">
        <v>100</v>
      </c>
      <c r="G5889">
        <v>2</v>
      </c>
      <c r="H5889" t="s">
        <v>12</v>
      </c>
      <c r="I5889" t="s">
        <v>1513</v>
      </c>
    </row>
    <row r="5890" spans="1:9" x14ac:dyDescent="0.3">
      <c r="A5890" t="s">
        <v>3623</v>
      </c>
      <c r="B5890" t="s">
        <v>1654</v>
      </c>
      <c r="C5890" t="s">
        <v>1512</v>
      </c>
      <c r="D5890">
        <v>0.1</v>
      </c>
      <c r="E5890">
        <v>71</v>
      </c>
      <c r="F5890">
        <v>25</v>
      </c>
      <c r="G5890">
        <v>3</v>
      </c>
      <c r="H5890" t="s">
        <v>12</v>
      </c>
      <c r="I5890" t="s">
        <v>1513</v>
      </c>
    </row>
    <row r="5891" spans="1:9" x14ac:dyDescent="0.3">
      <c r="A5891" t="s">
        <v>3813</v>
      </c>
      <c r="B5891" t="s">
        <v>1654</v>
      </c>
      <c r="C5891" t="s">
        <v>1512</v>
      </c>
      <c r="D5891">
        <v>0.1</v>
      </c>
      <c r="E5891">
        <v>24</v>
      </c>
      <c r="F5891">
        <v>8</v>
      </c>
      <c r="G5891">
        <v>1</v>
      </c>
      <c r="H5891" t="s">
        <v>12</v>
      </c>
      <c r="I5891" t="s">
        <v>1513</v>
      </c>
    </row>
    <row r="5892" spans="1:9" x14ac:dyDescent="0.3">
      <c r="A5892" t="s">
        <v>3731</v>
      </c>
      <c r="B5892" t="s">
        <v>1515</v>
      </c>
      <c r="C5892" t="s">
        <v>1512</v>
      </c>
      <c r="D5892">
        <v>0.1</v>
      </c>
      <c r="E5892">
        <v>260</v>
      </c>
      <c r="F5892">
        <v>46</v>
      </c>
      <c r="G5892">
        <v>5</v>
      </c>
      <c r="H5892" t="s">
        <v>12</v>
      </c>
      <c r="I5892" t="s">
        <v>1513</v>
      </c>
    </row>
    <row r="5893" spans="1:9" x14ac:dyDescent="0.3">
      <c r="A5893" t="s">
        <v>3187</v>
      </c>
      <c r="B5893" t="s">
        <v>1600</v>
      </c>
      <c r="C5893" t="s">
        <v>1512</v>
      </c>
      <c r="D5893">
        <v>0.1</v>
      </c>
      <c r="E5893">
        <v>146</v>
      </c>
      <c r="F5893">
        <v>18</v>
      </c>
      <c r="G5893">
        <v>7</v>
      </c>
      <c r="H5893" t="s">
        <v>12</v>
      </c>
      <c r="I5893" t="s">
        <v>1513</v>
      </c>
    </row>
    <row r="5894" spans="1:9" x14ac:dyDescent="0.3">
      <c r="A5894" t="s">
        <v>3814</v>
      </c>
      <c r="B5894" t="s">
        <v>1770</v>
      </c>
      <c r="C5894" t="s">
        <v>1512</v>
      </c>
      <c r="D5894">
        <v>0.1</v>
      </c>
      <c r="E5894">
        <v>173</v>
      </c>
      <c r="F5894">
        <v>40</v>
      </c>
      <c r="G5894">
        <v>11</v>
      </c>
      <c r="H5894" t="s">
        <v>12</v>
      </c>
      <c r="I5894" t="s">
        <v>1513</v>
      </c>
    </row>
    <row r="5895" spans="1:9" x14ac:dyDescent="0.3">
      <c r="A5895" t="s">
        <v>3815</v>
      </c>
      <c r="B5895" t="s">
        <v>1574</v>
      </c>
      <c r="C5895" t="s">
        <v>1512</v>
      </c>
      <c r="D5895">
        <v>0.1</v>
      </c>
      <c r="E5895">
        <v>347</v>
      </c>
      <c r="F5895">
        <v>-35</v>
      </c>
      <c r="G5895">
        <v>3</v>
      </c>
      <c r="H5895" t="s">
        <v>12</v>
      </c>
      <c r="I5895" t="s">
        <v>1513</v>
      </c>
    </row>
    <row r="5896" spans="1:9" x14ac:dyDescent="0.3">
      <c r="A5896" t="s">
        <v>2627</v>
      </c>
      <c r="B5896" t="s">
        <v>1865</v>
      </c>
      <c r="C5896" t="s">
        <v>1512</v>
      </c>
      <c r="D5896">
        <v>0.1</v>
      </c>
      <c r="E5896">
        <v>87</v>
      </c>
      <c r="F5896">
        <v>-10</v>
      </c>
      <c r="G5896">
        <v>2</v>
      </c>
      <c r="H5896" t="s">
        <v>12</v>
      </c>
      <c r="I5896" t="s">
        <v>1513</v>
      </c>
    </row>
    <row r="5897" spans="1:9" x14ac:dyDescent="0.3">
      <c r="A5897" t="s">
        <v>3816</v>
      </c>
      <c r="B5897" t="s">
        <v>1920</v>
      </c>
      <c r="C5897" t="s">
        <v>1512</v>
      </c>
      <c r="D5897">
        <v>0.1</v>
      </c>
      <c r="E5897">
        <v>845</v>
      </c>
      <c r="F5897">
        <v>-9</v>
      </c>
      <c r="G5897">
        <v>7</v>
      </c>
      <c r="H5897" t="s">
        <v>12</v>
      </c>
      <c r="I5897" t="s">
        <v>1513</v>
      </c>
    </row>
    <row r="5898" spans="1:9" x14ac:dyDescent="0.3">
      <c r="A5898" t="s">
        <v>3817</v>
      </c>
      <c r="B5898" t="s">
        <v>1668</v>
      </c>
      <c r="C5898" t="s">
        <v>1512</v>
      </c>
      <c r="D5898">
        <v>0.1</v>
      </c>
      <c r="E5898">
        <v>576</v>
      </c>
      <c r="F5898">
        <v>51</v>
      </c>
      <c r="G5898">
        <v>5</v>
      </c>
      <c r="H5898" t="s">
        <v>12</v>
      </c>
      <c r="I5898" t="s">
        <v>1513</v>
      </c>
    </row>
    <row r="5899" spans="1:9" x14ac:dyDescent="0.3">
      <c r="A5899" t="s">
        <v>2630</v>
      </c>
      <c r="B5899" t="s">
        <v>1699</v>
      </c>
      <c r="C5899" t="s">
        <v>1512</v>
      </c>
      <c r="D5899">
        <v>0.1</v>
      </c>
      <c r="E5899">
        <v>247</v>
      </c>
      <c r="F5899">
        <v>-27</v>
      </c>
      <c r="G5899">
        <v>2</v>
      </c>
      <c r="H5899" t="s">
        <v>12</v>
      </c>
      <c r="I5899" t="s">
        <v>1513</v>
      </c>
    </row>
    <row r="5900" spans="1:9" x14ac:dyDescent="0.3">
      <c r="A5900" t="s">
        <v>3818</v>
      </c>
      <c r="B5900" t="s">
        <v>1600</v>
      </c>
      <c r="C5900" t="s">
        <v>1512</v>
      </c>
      <c r="D5900">
        <v>0.1</v>
      </c>
      <c r="E5900">
        <v>146</v>
      </c>
      <c r="F5900">
        <v>18</v>
      </c>
      <c r="G5900">
        <v>7</v>
      </c>
      <c r="H5900" t="s">
        <v>12</v>
      </c>
      <c r="I5900" t="s">
        <v>1513</v>
      </c>
    </row>
    <row r="5901" spans="1:9" x14ac:dyDescent="0.3">
      <c r="A5901" t="s">
        <v>416</v>
      </c>
      <c r="B5901" t="s">
        <v>2104</v>
      </c>
      <c r="C5901" t="s">
        <v>1512</v>
      </c>
      <c r="D5901">
        <v>0.1</v>
      </c>
      <c r="E5901">
        <v>357</v>
      </c>
      <c r="F5901">
        <v>139</v>
      </c>
      <c r="G5901">
        <v>2</v>
      </c>
      <c r="H5901" t="s">
        <v>12</v>
      </c>
      <c r="I5901" t="s">
        <v>1513</v>
      </c>
    </row>
    <row r="5902" spans="1:9" x14ac:dyDescent="0.3">
      <c r="A5902" t="s">
        <v>984</v>
      </c>
      <c r="B5902" t="s">
        <v>2115</v>
      </c>
      <c r="C5902" t="s">
        <v>1512</v>
      </c>
      <c r="D5902">
        <v>0.1</v>
      </c>
      <c r="E5902">
        <v>22</v>
      </c>
      <c r="F5902">
        <v>0</v>
      </c>
      <c r="G5902">
        <v>1</v>
      </c>
      <c r="H5902" t="s">
        <v>12</v>
      </c>
      <c r="I5902" t="s">
        <v>1513</v>
      </c>
    </row>
    <row r="5903" spans="1:9" x14ac:dyDescent="0.3">
      <c r="A5903" t="s">
        <v>3819</v>
      </c>
      <c r="B5903" t="s">
        <v>1806</v>
      </c>
      <c r="C5903" t="s">
        <v>1512</v>
      </c>
      <c r="D5903">
        <v>0.1</v>
      </c>
      <c r="E5903">
        <v>53</v>
      </c>
      <c r="F5903">
        <v>-2</v>
      </c>
      <c r="G5903">
        <v>3</v>
      </c>
      <c r="H5903" t="s">
        <v>12</v>
      </c>
      <c r="I5903" t="s">
        <v>1513</v>
      </c>
    </row>
    <row r="5904" spans="1:9" x14ac:dyDescent="0.3">
      <c r="A5904" t="s">
        <v>3819</v>
      </c>
      <c r="B5904" t="s">
        <v>1895</v>
      </c>
      <c r="C5904" t="s">
        <v>1512</v>
      </c>
      <c r="D5904">
        <v>0.1</v>
      </c>
      <c r="E5904">
        <v>381</v>
      </c>
      <c r="F5904">
        <v>144</v>
      </c>
      <c r="G5904">
        <v>2</v>
      </c>
      <c r="H5904" t="s">
        <v>12</v>
      </c>
      <c r="I5904" t="s">
        <v>1513</v>
      </c>
    </row>
    <row r="5905" spans="1:9" x14ac:dyDescent="0.3">
      <c r="A5905" t="s">
        <v>230</v>
      </c>
      <c r="B5905" t="s">
        <v>2220</v>
      </c>
      <c r="C5905" t="s">
        <v>1512</v>
      </c>
      <c r="D5905">
        <v>0.1</v>
      </c>
      <c r="E5905">
        <v>103</v>
      </c>
      <c r="F5905">
        <v>46</v>
      </c>
      <c r="G5905">
        <v>2</v>
      </c>
      <c r="H5905" t="s">
        <v>12</v>
      </c>
      <c r="I5905" t="s">
        <v>1513</v>
      </c>
    </row>
    <row r="5906" spans="1:9" x14ac:dyDescent="0.3">
      <c r="A5906" t="s">
        <v>3820</v>
      </c>
      <c r="B5906" t="s">
        <v>2115</v>
      </c>
      <c r="C5906" t="s">
        <v>1512</v>
      </c>
      <c r="D5906">
        <v>0.1</v>
      </c>
      <c r="E5906">
        <v>43</v>
      </c>
      <c r="F5906">
        <v>1</v>
      </c>
      <c r="G5906">
        <v>2</v>
      </c>
      <c r="H5906" t="s">
        <v>12</v>
      </c>
      <c r="I5906" t="s">
        <v>1513</v>
      </c>
    </row>
    <row r="5907" spans="1:9" x14ac:dyDescent="0.3">
      <c r="A5907" t="s">
        <v>3821</v>
      </c>
      <c r="B5907" t="s">
        <v>1574</v>
      </c>
      <c r="C5907" t="s">
        <v>1512</v>
      </c>
      <c r="D5907">
        <v>0.1</v>
      </c>
      <c r="E5907">
        <v>116</v>
      </c>
      <c r="F5907">
        <v>-4</v>
      </c>
      <c r="G5907">
        <v>1</v>
      </c>
      <c r="H5907" t="s">
        <v>12</v>
      </c>
      <c r="I5907" t="s">
        <v>1513</v>
      </c>
    </row>
    <row r="5908" spans="1:9" x14ac:dyDescent="0.3">
      <c r="A5908" t="s">
        <v>2640</v>
      </c>
      <c r="B5908" t="s">
        <v>1895</v>
      </c>
      <c r="C5908" t="s">
        <v>1512</v>
      </c>
      <c r="D5908">
        <v>0.1</v>
      </c>
      <c r="E5908">
        <v>381</v>
      </c>
      <c r="F5908">
        <v>144</v>
      </c>
      <c r="G5908">
        <v>2</v>
      </c>
      <c r="H5908" t="s">
        <v>12</v>
      </c>
      <c r="I5908" t="s">
        <v>1513</v>
      </c>
    </row>
    <row r="5909" spans="1:9" x14ac:dyDescent="0.3">
      <c r="A5909" t="s">
        <v>830</v>
      </c>
      <c r="B5909" t="s">
        <v>2104</v>
      </c>
      <c r="C5909" t="s">
        <v>1512</v>
      </c>
      <c r="D5909">
        <v>0.1</v>
      </c>
      <c r="E5909">
        <v>1250</v>
      </c>
      <c r="F5909">
        <v>486</v>
      </c>
      <c r="G5909">
        <v>7</v>
      </c>
      <c r="H5909" t="s">
        <v>12</v>
      </c>
      <c r="I5909" t="s">
        <v>1513</v>
      </c>
    </row>
    <row r="5910" spans="1:9" x14ac:dyDescent="0.3">
      <c r="A5910" t="s">
        <v>1783</v>
      </c>
      <c r="B5910" t="s">
        <v>2220</v>
      </c>
      <c r="C5910" t="s">
        <v>1512</v>
      </c>
      <c r="D5910">
        <v>0.1</v>
      </c>
      <c r="E5910">
        <v>465</v>
      </c>
      <c r="F5910">
        <v>207</v>
      </c>
      <c r="G5910">
        <v>9</v>
      </c>
      <c r="H5910" t="s">
        <v>12</v>
      </c>
      <c r="I5910" t="s">
        <v>1513</v>
      </c>
    </row>
    <row r="5911" spans="1:9" x14ac:dyDescent="0.3">
      <c r="A5911" t="s">
        <v>2497</v>
      </c>
      <c r="B5911" t="s">
        <v>1668</v>
      </c>
      <c r="C5911" t="s">
        <v>1512</v>
      </c>
      <c r="D5911">
        <v>0.1</v>
      </c>
      <c r="E5911">
        <v>230</v>
      </c>
      <c r="F5911">
        <v>20</v>
      </c>
      <c r="G5911">
        <v>2</v>
      </c>
      <c r="H5911" t="s">
        <v>12</v>
      </c>
      <c r="I5911" t="s">
        <v>1513</v>
      </c>
    </row>
    <row r="5912" spans="1:9" x14ac:dyDescent="0.3">
      <c r="A5912" t="s">
        <v>244</v>
      </c>
      <c r="B5912" t="s">
        <v>1986</v>
      </c>
      <c r="C5912" t="s">
        <v>1512</v>
      </c>
      <c r="D5912">
        <v>0.1</v>
      </c>
      <c r="E5912">
        <v>560</v>
      </c>
      <c r="F5912">
        <v>44</v>
      </c>
      <c r="G5912">
        <v>3</v>
      </c>
      <c r="H5912" t="s">
        <v>12</v>
      </c>
      <c r="I5912" t="s">
        <v>1513</v>
      </c>
    </row>
    <row r="5913" spans="1:9" x14ac:dyDescent="0.3">
      <c r="A5913" t="s">
        <v>3626</v>
      </c>
      <c r="B5913" t="s">
        <v>1865</v>
      </c>
      <c r="C5913" t="s">
        <v>1512</v>
      </c>
      <c r="D5913">
        <v>0.1</v>
      </c>
      <c r="E5913">
        <v>174</v>
      </c>
      <c r="F5913">
        <v>-19</v>
      </c>
      <c r="G5913">
        <v>4</v>
      </c>
      <c r="H5913" t="s">
        <v>12</v>
      </c>
      <c r="I5913" t="s">
        <v>1513</v>
      </c>
    </row>
    <row r="5914" spans="1:9" x14ac:dyDescent="0.3">
      <c r="A5914" t="s">
        <v>685</v>
      </c>
      <c r="B5914" t="s">
        <v>1668</v>
      </c>
      <c r="C5914" t="s">
        <v>1512</v>
      </c>
      <c r="D5914">
        <v>0.1</v>
      </c>
      <c r="E5914">
        <v>230</v>
      </c>
      <c r="F5914">
        <v>20</v>
      </c>
      <c r="G5914">
        <v>2</v>
      </c>
      <c r="H5914" t="s">
        <v>12</v>
      </c>
      <c r="I5914" t="s">
        <v>1513</v>
      </c>
    </row>
    <row r="5915" spans="1:9" x14ac:dyDescent="0.3">
      <c r="A5915" t="s">
        <v>3822</v>
      </c>
      <c r="B5915" t="s">
        <v>1662</v>
      </c>
      <c r="C5915" t="s">
        <v>1512</v>
      </c>
      <c r="D5915">
        <v>0.1</v>
      </c>
      <c r="E5915">
        <v>892</v>
      </c>
      <c r="F5915">
        <v>159</v>
      </c>
      <c r="G5915">
        <v>7</v>
      </c>
      <c r="H5915" t="s">
        <v>12</v>
      </c>
      <c r="I5915" t="s">
        <v>1513</v>
      </c>
    </row>
    <row r="5916" spans="1:9" x14ac:dyDescent="0.3">
      <c r="A5916" t="s">
        <v>836</v>
      </c>
      <c r="B5916" t="s">
        <v>1668</v>
      </c>
      <c r="C5916" t="s">
        <v>1512</v>
      </c>
      <c r="D5916">
        <v>0.1</v>
      </c>
      <c r="E5916">
        <v>809</v>
      </c>
      <c r="F5916">
        <v>296</v>
      </c>
      <c r="G5916">
        <v>7</v>
      </c>
      <c r="H5916" t="s">
        <v>12</v>
      </c>
      <c r="I5916" t="s">
        <v>1513</v>
      </c>
    </row>
    <row r="5917" spans="1:9" x14ac:dyDescent="0.3">
      <c r="A5917" t="s">
        <v>3823</v>
      </c>
      <c r="B5917" t="s">
        <v>2104</v>
      </c>
      <c r="C5917" t="s">
        <v>1512</v>
      </c>
      <c r="D5917">
        <v>0.1</v>
      </c>
      <c r="E5917">
        <v>1429</v>
      </c>
      <c r="F5917">
        <v>555</v>
      </c>
      <c r="G5917">
        <v>8</v>
      </c>
      <c r="H5917" t="s">
        <v>12</v>
      </c>
      <c r="I5917" t="s">
        <v>1513</v>
      </c>
    </row>
    <row r="5918" spans="1:9" x14ac:dyDescent="0.3">
      <c r="A5918" t="s">
        <v>3824</v>
      </c>
      <c r="B5918" t="s">
        <v>2071</v>
      </c>
      <c r="C5918" t="s">
        <v>1512</v>
      </c>
      <c r="D5918">
        <v>0.1</v>
      </c>
      <c r="E5918">
        <v>43</v>
      </c>
      <c r="F5918">
        <v>11</v>
      </c>
      <c r="G5918">
        <v>1</v>
      </c>
      <c r="H5918" t="s">
        <v>12</v>
      </c>
      <c r="I5918" t="s">
        <v>1513</v>
      </c>
    </row>
    <row r="5919" spans="1:9" x14ac:dyDescent="0.3">
      <c r="A5919" t="s">
        <v>3825</v>
      </c>
      <c r="B5919" t="s">
        <v>1824</v>
      </c>
      <c r="C5919" t="s">
        <v>1512</v>
      </c>
      <c r="D5919">
        <v>0.1</v>
      </c>
      <c r="E5919">
        <v>98</v>
      </c>
      <c r="F5919">
        <v>30</v>
      </c>
      <c r="G5919">
        <v>2</v>
      </c>
      <c r="H5919" t="s">
        <v>12</v>
      </c>
      <c r="I5919" t="s">
        <v>1513</v>
      </c>
    </row>
    <row r="5920" spans="1:9" x14ac:dyDescent="0.3">
      <c r="A5920" t="s">
        <v>1788</v>
      </c>
      <c r="B5920" t="s">
        <v>1668</v>
      </c>
      <c r="C5920" t="s">
        <v>1512</v>
      </c>
      <c r="D5920">
        <v>0.1</v>
      </c>
      <c r="E5920">
        <v>462</v>
      </c>
      <c r="F5920">
        <v>169</v>
      </c>
      <c r="G5920">
        <v>4</v>
      </c>
      <c r="H5920" t="s">
        <v>12</v>
      </c>
      <c r="I5920" t="s">
        <v>1513</v>
      </c>
    </row>
    <row r="5921" spans="1:9" x14ac:dyDescent="0.3">
      <c r="A5921" t="s">
        <v>3826</v>
      </c>
      <c r="B5921" t="s">
        <v>1806</v>
      </c>
      <c r="C5921" t="s">
        <v>1512</v>
      </c>
      <c r="D5921">
        <v>0.1</v>
      </c>
      <c r="E5921">
        <v>89</v>
      </c>
      <c r="F5921">
        <v>-4</v>
      </c>
      <c r="G5921">
        <v>5</v>
      </c>
      <c r="H5921" t="s">
        <v>12</v>
      </c>
      <c r="I5921" t="s">
        <v>1513</v>
      </c>
    </row>
    <row r="5922" spans="1:9" x14ac:dyDescent="0.3">
      <c r="A5922" t="s">
        <v>3341</v>
      </c>
      <c r="B5922" t="s">
        <v>1943</v>
      </c>
      <c r="C5922" t="s">
        <v>1512</v>
      </c>
      <c r="D5922">
        <v>0.1</v>
      </c>
      <c r="E5922">
        <v>262</v>
      </c>
      <c r="F5922">
        <v>64</v>
      </c>
      <c r="G5922">
        <v>6</v>
      </c>
      <c r="H5922" t="s">
        <v>12</v>
      </c>
      <c r="I5922" t="s">
        <v>1513</v>
      </c>
    </row>
    <row r="5923" spans="1:9" x14ac:dyDescent="0.3">
      <c r="A5923" t="s">
        <v>2423</v>
      </c>
      <c r="B5923" t="s">
        <v>2152</v>
      </c>
      <c r="C5923" t="s">
        <v>1512</v>
      </c>
      <c r="D5923">
        <v>0.1</v>
      </c>
      <c r="E5923">
        <v>138</v>
      </c>
      <c r="F5923">
        <v>-3</v>
      </c>
      <c r="G5923">
        <v>5</v>
      </c>
      <c r="H5923" t="s">
        <v>12</v>
      </c>
      <c r="I5923" t="s">
        <v>1513</v>
      </c>
    </row>
    <row r="5924" spans="1:9" x14ac:dyDescent="0.3">
      <c r="A5924" t="s">
        <v>3827</v>
      </c>
      <c r="B5924" t="s">
        <v>2071</v>
      </c>
      <c r="C5924" t="s">
        <v>1512</v>
      </c>
      <c r="D5924">
        <v>0.1</v>
      </c>
      <c r="E5924">
        <v>86</v>
      </c>
      <c r="F5924">
        <v>22</v>
      </c>
      <c r="G5924">
        <v>2</v>
      </c>
      <c r="H5924" t="s">
        <v>12</v>
      </c>
      <c r="I5924" t="s">
        <v>1513</v>
      </c>
    </row>
    <row r="5925" spans="1:9" x14ac:dyDescent="0.3">
      <c r="A5925" t="s">
        <v>260</v>
      </c>
      <c r="B5925" t="s">
        <v>2071</v>
      </c>
      <c r="C5925" t="s">
        <v>1512</v>
      </c>
      <c r="D5925">
        <v>0.1</v>
      </c>
      <c r="E5925">
        <v>86</v>
      </c>
      <c r="F5925">
        <v>22</v>
      </c>
      <c r="G5925">
        <v>2</v>
      </c>
      <c r="H5925" t="s">
        <v>12</v>
      </c>
      <c r="I5925" t="s">
        <v>1513</v>
      </c>
    </row>
    <row r="5926" spans="1:9" x14ac:dyDescent="0.3">
      <c r="A5926" t="s">
        <v>3828</v>
      </c>
      <c r="B5926" t="s">
        <v>1920</v>
      </c>
      <c r="C5926" t="s">
        <v>1512</v>
      </c>
      <c r="D5926">
        <v>0.1</v>
      </c>
      <c r="E5926">
        <v>485</v>
      </c>
      <c r="F5926">
        <v>199</v>
      </c>
      <c r="G5926">
        <v>4</v>
      </c>
      <c r="H5926" t="s">
        <v>12</v>
      </c>
      <c r="I5926" t="s">
        <v>1513</v>
      </c>
    </row>
    <row r="5927" spans="1:9" x14ac:dyDescent="0.3">
      <c r="A5927" t="s">
        <v>3829</v>
      </c>
      <c r="B5927" t="s">
        <v>1943</v>
      </c>
      <c r="C5927" t="s">
        <v>1512</v>
      </c>
      <c r="D5927">
        <v>0.1</v>
      </c>
      <c r="E5927">
        <v>44</v>
      </c>
      <c r="F5927">
        <v>11</v>
      </c>
      <c r="G5927">
        <v>1</v>
      </c>
      <c r="H5927" t="s">
        <v>12</v>
      </c>
      <c r="I5927" t="s">
        <v>1513</v>
      </c>
    </row>
    <row r="5928" spans="1:9" x14ac:dyDescent="0.3">
      <c r="A5928" t="s">
        <v>445</v>
      </c>
      <c r="B5928" t="s">
        <v>1668</v>
      </c>
      <c r="C5928" t="s">
        <v>1512</v>
      </c>
      <c r="D5928">
        <v>0.1</v>
      </c>
      <c r="E5928">
        <v>578</v>
      </c>
      <c r="F5928">
        <v>212</v>
      </c>
      <c r="G5928">
        <v>5</v>
      </c>
      <c r="H5928" t="s">
        <v>12</v>
      </c>
      <c r="I5928" t="s">
        <v>1513</v>
      </c>
    </row>
    <row r="5929" spans="1:9" x14ac:dyDescent="0.3">
      <c r="A5929" t="s">
        <v>1481</v>
      </c>
      <c r="B5929" t="s">
        <v>1656</v>
      </c>
      <c r="C5929" t="s">
        <v>1512</v>
      </c>
      <c r="D5929">
        <v>0.1</v>
      </c>
      <c r="E5929">
        <v>148</v>
      </c>
      <c r="F5929">
        <v>25</v>
      </c>
      <c r="G5929">
        <v>3</v>
      </c>
      <c r="H5929" t="s">
        <v>12</v>
      </c>
      <c r="I5929" t="s">
        <v>1513</v>
      </c>
    </row>
    <row r="5930" spans="1:9" x14ac:dyDescent="0.3">
      <c r="A5930" t="s">
        <v>1488</v>
      </c>
      <c r="B5930" t="s">
        <v>1668</v>
      </c>
      <c r="C5930" t="s">
        <v>1512</v>
      </c>
      <c r="D5930">
        <v>0.1</v>
      </c>
      <c r="E5930">
        <v>462</v>
      </c>
      <c r="F5930">
        <v>169</v>
      </c>
      <c r="G5930">
        <v>4</v>
      </c>
      <c r="H5930" t="s">
        <v>12</v>
      </c>
      <c r="I5930" t="s">
        <v>1513</v>
      </c>
    </row>
    <row r="5931" spans="1:9" x14ac:dyDescent="0.3">
      <c r="A5931" t="s">
        <v>3830</v>
      </c>
      <c r="B5931" t="s">
        <v>1749</v>
      </c>
      <c r="C5931" t="s">
        <v>1512</v>
      </c>
      <c r="D5931">
        <v>0.1</v>
      </c>
      <c r="E5931">
        <v>19</v>
      </c>
      <c r="F5931">
        <v>4</v>
      </c>
      <c r="G5931">
        <v>2</v>
      </c>
      <c r="H5931" t="s">
        <v>12</v>
      </c>
      <c r="I5931" t="s">
        <v>1513</v>
      </c>
    </row>
    <row r="5932" spans="1:9" x14ac:dyDescent="0.3">
      <c r="A5932" t="s">
        <v>2867</v>
      </c>
      <c r="B5932" t="s">
        <v>1662</v>
      </c>
      <c r="C5932" t="s">
        <v>1512</v>
      </c>
      <c r="D5932">
        <v>0.1</v>
      </c>
      <c r="E5932">
        <v>637</v>
      </c>
      <c r="F5932">
        <v>113</v>
      </c>
      <c r="G5932">
        <v>5</v>
      </c>
      <c r="H5932" t="s">
        <v>12</v>
      </c>
      <c r="I5932" t="s">
        <v>1513</v>
      </c>
    </row>
    <row r="5933" spans="1:9" x14ac:dyDescent="0.3">
      <c r="A5933" t="s">
        <v>3831</v>
      </c>
      <c r="B5933" t="s">
        <v>1668</v>
      </c>
      <c r="C5933" t="s">
        <v>1512</v>
      </c>
      <c r="D5933">
        <v>0.1</v>
      </c>
      <c r="E5933">
        <v>693</v>
      </c>
      <c r="F5933">
        <v>254</v>
      </c>
      <c r="G5933">
        <v>6</v>
      </c>
      <c r="H5933" t="s">
        <v>12</v>
      </c>
      <c r="I5933" t="s">
        <v>1513</v>
      </c>
    </row>
    <row r="5934" spans="1:9" x14ac:dyDescent="0.3">
      <c r="A5934" t="s">
        <v>2683</v>
      </c>
      <c r="B5934" t="s">
        <v>2220</v>
      </c>
      <c r="C5934" t="s">
        <v>1512</v>
      </c>
      <c r="D5934">
        <v>0.1</v>
      </c>
      <c r="E5934">
        <v>103</v>
      </c>
      <c r="F5934">
        <v>46</v>
      </c>
      <c r="G5934">
        <v>2</v>
      </c>
      <c r="H5934" t="s">
        <v>12</v>
      </c>
      <c r="I5934" t="s">
        <v>1513</v>
      </c>
    </row>
    <row r="5935" spans="1:9" x14ac:dyDescent="0.3">
      <c r="A5935" t="s">
        <v>1175</v>
      </c>
      <c r="B5935" t="s">
        <v>1662</v>
      </c>
      <c r="C5935" t="s">
        <v>1512</v>
      </c>
      <c r="D5935">
        <v>0.1</v>
      </c>
      <c r="E5935">
        <v>637</v>
      </c>
      <c r="F5935">
        <v>113</v>
      </c>
      <c r="G5935">
        <v>5</v>
      </c>
      <c r="H5935" t="s">
        <v>12</v>
      </c>
      <c r="I5935" t="s">
        <v>1513</v>
      </c>
    </row>
    <row r="5936" spans="1:9" x14ac:dyDescent="0.3">
      <c r="A5936" t="s">
        <v>1321</v>
      </c>
      <c r="B5936" t="s">
        <v>1662</v>
      </c>
      <c r="C5936" t="s">
        <v>1512</v>
      </c>
      <c r="D5936">
        <v>0.1</v>
      </c>
      <c r="E5936">
        <v>382</v>
      </c>
      <c r="F5936">
        <v>68</v>
      </c>
      <c r="G5936">
        <v>3</v>
      </c>
      <c r="H5936" t="s">
        <v>12</v>
      </c>
      <c r="I5936" t="s">
        <v>1513</v>
      </c>
    </row>
    <row r="5937" spans="1:9" x14ac:dyDescent="0.3">
      <c r="A5937" t="s">
        <v>722</v>
      </c>
      <c r="B5937" t="s">
        <v>1749</v>
      </c>
      <c r="C5937" t="s">
        <v>718</v>
      </c>
      <c r="D5937">
        <v>0.1</v>
      </c>
      <c r="E5937">
        <v>9</v>
      </c>
      <c r="F5937">
        <v>2</v>
      </c>
      <c r="G5937">
        <v>1</v>
      </c>
      <c r="H5937" t="s">
        <v>12</v>
      </c>
      <c r="I5937" t="s">
        <v>1513</v>
      </c>
    </row>
    <row r="5938" spans="1:9" x14ac:dyDescent="0.3">
      <c r="A5938" t="s">
        <v>28</v>
      </c>
      <c r="B5938" t="s">
        <v>1600</v>
      </c>
      <c r="C5938" t="s">
        <v>718</v>
      </c>
      <c r="D5938">
        <v>0.1</v>
      </c>
      <c r="E5938">
        <v>104</v>
      </c>
      <c r="F5938">
        <v>27</v>
      </c>
      <c r="G5938">
        <v>5</v>
      </c>
      <c r="H5938" t="s">
        <v>12</v>
      </c>
      <c r="I5938" t="s">
        <v>1513</v>
      </c>
    </row>
    <row r="5939" spans="1:9" x14ac:dyDescent="0.3">
      <c r="A5939" t="s">
        <v>3832</v>
      </c>
      <c r="B5939" t="s">
        <v>1511</v>
      </c>
      <c r="C5939" t="s">
        <v>718</v>
      </c>
      <c r="D5939">
        <v>0.1</v>
      </c>
      <c r="E5939">
        <v>551</v>
      </c>
      <c r="F5939">
        <v>98</v>
      </c>
      <c r="G5939">
        <v>3</v>
      </c>
      <c r="H5939" t="s">
        <v>12</v>
      </c>
      <c r="I5939" t="s">
        <v>1513</v>
      </c>
    </row>
    <row r="5940" spans="1:9" x14ac:dyDescent="0.3">
      <c r="A5940" t="s">
        <v>3833</v>
      </c>
      <c r="B5940" t="s">
        <v>1920</v>
      </c>
      <c r="C5940" t="s">
        <v>718</v>
      </c>
      <c r="D5940">
        <v>0.1</v>
      </c>
      <c r="E5940">
        <v>360</v>
      </c>
      <c r="F5940">
        <v>32</v>
      </c>
      <c r="G5940">
        <v>3</v>
      </c>
      <c r="H5940" t="s">
        <v>12</v>
      </c>
      <c r="I5940" t="s">
        <v>1513</v>
      </c>
    </row>
    <row r="5941" spans="1:9" x14ac:dyDescent="0.3">
      <c r="A5941" t="s">
        <v>1330</v>
      </c>
      <c r="B5941" t="s">
        <v>1943</v>
      </c>
      <c r="C5941" t="s">
        <v>718</v>
      </c>
      <c r="D5941">
        <v>0.1</v>
      </c>
      <c r="E5941">
        <v>218</v>
      </c>
      <c r="F5941">
        <v>7</v>
      </c>
      <c r="G5941">
        <v>5</v>
      </c>
      <c r="H5941" t="s">
        <v>12</v>
      </c>
      <c r="I5941" t="s">
        <v>1513</v>
      </c>
    </row>
    <row r="5942" spans="1:9" x14ac:dyDescent="0.3">
      <c r="A5942" t="s">
        <v>45</v>
      </c>
      <c r="B5942" t="s">
        <v>1806</v>
      </c>
      <c r="C5942" t="s">
        <v>718</v>
      </c>
      <c r="D5942">
        <v>0.1</v>
      </c>
      <c r="E5942">
        <v>53</v>
      </c>
      <c r="F5942">
        <v>3</v>
      </c>
      <c r="G5942">
        <v>3</v>
      </c>
      <c r="H5942" t="s">
        <v>12</v>
      </c>
      <c r="I5942" t="s">
        <v>1513</v>
      </c>
    </row>
    <row r="5943" spans="1:9" x14ac:dyDescent="0.3">
      <c r="A5943" t="s">
        <v>1517</v>
      </c>
      <c r="B5943" t="s">
        <v>1943</v>
      </c>
      <c r="C5943" t="s">
        <v>718</v>
      </c>
      <c r="D5943">
        <v>0.1</v>
      </c>
      <c r="E5943">
        <v>131</v>
      </c>
      <c r="F5943">
        <v>4</v>
      </c>
      <c r="G5943">
        <v>3</v>
      </c>
      <c r="H5943" t="s">
        <v>12</v>
      </c>
      <c r="I5943" t="s">
        <v>1513</v>
      </c>
    </row>
    <row r="5944" spans="1:9" x14ac:dyDescent="0.3">
      <c r="A5944" t="s">
        <v>3834</v>
      </c>
      <c r="B5944" t="s">
        <v>1920</v>
      </c>
      <c r="C5944" t="s">
        <v>718</v>
      </c>
      <c r="D5944">
        <v>0.1</v>
      </c>
      <c r="E5944">
        <v>599</v>
      </c>
      <c r="F5944">
        <v>53</v>
      </c>
      <c r="G5944">
        <v>5</v>
      </c>
      <c r="H5944" t="s">
        <v>12</v>
      </c>
      <c r="I5944" t="s">
        <v>1513</v>
      </c>
    </row>
    <row r="5945" spans="1:9" x14ac:dyDescent="0.3">
      <c r="A5945" t="s">
        <v>52</v>
      </c>
      <c r="B5945" t="s">
        <v>1749</v>
      </c>
      <c r="C5945" t="s">
        <v>718</v>
      </c>
      <c r="D5945">
        <v>0.1</v>
      </c>
      <c r="E5945">
        <v>37</v>
      </c>
      <c r="F5945">
        <v>6</v>
      </c>
      <c r="G5945">
        <v>4</v>
      </c>
      <c r="H5945" t="s">
        <v>12</v>
      </c>
      <c r="I5945" t="s">
        <v>1513</v>
      </c>
    </row>
    <row r="5946" spans="1:9" x14ac:dyDescent="0.3">
      <c r="A5946" t="s">
        <v>3417</v>
      </c>
      <c r="B5946" t="s">
        <v>1647</v>
      </c>
      <c r="C5946" t="s">
        <v>718</v>
      </c>
      <c r="D5946">
        <v>0.1</v>
      </c>
      <c r="E5946">
        <v>278</v>
      </c>
      <c r="F5946">
        <v>62</v>
      </c>
      <c r="G5946">
        <v>5</v>
      </c>
      <c r="H5946" t="s">
        <v>12</v>
      </c>
      <c r="I5946" t="s">
        <v>1513</v>
      </c>
    </row>
    <row r="5947" spans="1:9" x14ac:dyDescent="0.3">
      <c r="A5947" t="s">
        <v>60</v>
      </c>
      <c r="B5947" t="s">
        <v>1749</v>
      </c>
      <c r="C5947" t="s">
        <v>718</v>
      </c>
      <c r="D5947">
        <v>0.1</v>
      </c>
      <c r="E5947">
        <v>28</v>
      </c>
      <c r="F5947">
        <v>5</v>
      </c>
      <c r="G5947">
        <v>3</v>
      </c>
      <c r="H5947" t="s">
        <v>12</v>
      </c>
      <c r="I5947" t="s">
        <v>1513</v>
      </c>
    </row>
    <row r="5948" spans="1:9" x14ac:dyDescent="0.3">
      <c r="A5948" t="s">
        <v>3835</v>
      </c>
      <c r="B5948" t="s">
        <v>1943</v>
      </c>
      <c r="C5948" t="s">
        <v>718</v>
      </c>
      <c r="D5948">
        <v>0.1</v>
      </c>
      <c r="E5948">
        <v>44</v>
      </c>
      <c r="F5948">
        <v>1</v>
      </c>
      <c r="G5948">
        <v>1</v>
      </c>
      <c r="H5948" t="s">
        <v>12</v>
      </c>
      <c r="I5948" t="s">
        <v>1513</v>
      </c>
    </row>
    <row r="5949" spans="1:9" x14ac:dyDescent="0.3">
      <c r="A5949" t="s">
        <v>2526</v>
      </c>
      <c r="B5949" t="s">
        <v>1651</v>
      </c>
      <c r="C5949" t="s">
        <v>718</v>
      </c>
      <c r="D5949">
        <v>0.1</v>
      </c>
      <c r="E5949">
        <v>107</v>
      </c>
      <c r="F5949">
        <v>8</v>
      </c>
      <c r="G5949">
        <v>7</v>
      </c>
      <c r="H5949" t="s">
        <v>12</v>
      </c>
      <c r="I5949" t="s">
        <v>1513</v>
      </c>
    </row>
    <row r="5950" spans="1:9" x14ac:dyDescent="0.3">
      <c r="A5950" t="s">
        <v>1706</v>
      </c>
      <c r="B5950" t="s">
        <v>1654</v>
      </c>
      <c r="C5950" t="s">
        <v>718</v>
      </c>
      <c r="D5950">
        <v>0.1</v>
      </c>
      <c r="E5950">
        <v>71</v>
      </c>
      <c r="F5950">
        <v>32</v>
      </c>
      <c r="G5950">
        <v>3</v>
      </c>
      <c r="H5950" t="s">
        <v>12</v>
      </c>
      <c r="I5950" t="s">
        <v>1513</v>
      </c>
    </row>
    <row r="5951" spans="1:9" x14ac:dyDescent="0.3">
      <c r="A5951" t="s">
        <v>3836</v>
      </c>
      <c r="B5951" t="s">
        <v>1824</v>
      </c>
      <c r="C5951" t="s">
        <v>718</v>
      </c>
      <c r="D5951">
        <v>0.1</v>
      </c>
      <c r="E5951">
        <v>146</v>
      </c>
      <c r="F5951">
        <v>18</v>
      </c>
      <c r="G5951">
        <v>3</v>
      </c>
      <c r="H5951" t="s">
        <v>12</v>
      </c>
      <c r="I5951" t="s">
        <v>1513</v>
      </c>
    </row>
    <row r="5952" spans="1:9" x14ac:dyDescent="0.3">
      <c r="A5952" t="s">
        <v>893</v>
      </c>
      <c r="B5952" t="s">
        <v>1654</v>
      </c>
      <c r="C5952" t="s">
        <v>718</v>
      </c>
      <c r="D5952">
        <v>0.1</v>
      </c>
      <c r="E5952">
        <v>95</v>
      </c>
      <c r="F5952">
        <v>42</v>
      </c>
      <c r="G5952">
        <v>4</v>
      </c>
      <c r="H5952" t="s">
        <v>12</v>
      </c>
      <c r="I5952" t="s">
        <v>1513</v>
      </c>
    </row>
    <row r="5953" spans="1:9" x14ac:dyDescent="0.3">
      <c r="A5953" t="s">
        <v>319</v>
      </c>
      <c r="B5953" t="s">
        <v>1943</v>
      </c>
      <c r="C5953" t="s">
        <v>718</v>
      </c>
      <c r="D5953">
        <v>0.1</v>
      </c>
      <c r="E5953">
        <v>44</v>
      </c>
      <c r="F5953">
        <v>1</v>
      </c>
      <c r="G5953">
        <v>1</v>
      </c>
      <c r="H5953" t="s">
        <v>12</v>
      </c>
      <c r="I5953" t="s">
        <v>1513</v>
      </c>
    </row>
    <row r="5954" spans="1:9" x14ac:dyDescent="0.3">
      <c r="A5954" t="s">
        <v>3837</v>
      </c>
      <c r="B5954" t="s">
        <v>1654</v>
      </c>
      <c r="C5954" t="s">
        <v>718</v>
      </c>
      <c r="D5954">
        <v>0.1</v>
      </c>
      <c r="E5954">
        <v>48</v>
      </c>
      <c r="F5954">
        <v>21</v>
      </c>
      <c r="G5954">
        <v>2</v>
      </c>
      <c r="H5954" t="s">
        <v>12</v>
      </c>
      <c r="I5954" t="s">
        <v>1513</v>
      </c>
    </row>
    <row r="5955" spans="1:9" x14ac:dyDescent="0.3">
      <c r="A5955" t="s">
        <v>900</v>
      </c>
      <c r="B5955" t="s">
        <v>1943</v>
      </c>
      <c r="C5955" t="s">
        <v>718</v>
      </c>
      <c r="D5955">
        <v>0.1</v>
      </c>
      <c r="E5955">
        <v>87</v>
      </c>
      <c r="F5955">
        <v>3</v>
      </c>
      <c r="G5955">
        <v>2</v>
      </c>
      <c r="H5955" t="s">
        <v>12</v>
      </c>
      <c r="I5955" t="s">
        <v>1513</v>
      </c>
    </row>
    <row r="5956" spans="1:9" x14ac:dyDescent="0.3">
      <c r="A5956" t="s">
        <v>83</v>
      </c>
      <c r="B5956" t="s">
        <v>1895</v>
      </c>
      <c r="C5956" t="s">
        <v>718</v>
      </c>
      <c r="D5956">
        <v>0.1</v>
      </c>
      <c r="E5956">
        <v>952</v>
      </c>
      <c r="F5956">
        <v>-32</v>
      </c>
      <c r="G5956">
        <v>5</v>
      </c>
      <c r="H5956" t="s">
        <v>12</v>
      </c>
      <c r="I5956" t="s">
        <v>1513</v>
      </c>
    </row>
    <row r="5957" spans="1:9" x14ac:dyDescent="0.3">
      <c r="A5957" t="s">
        <v>1825</v>
      </c>
      <c r="B5957" t="s">
        <v>1699</v>
      </c>
      <c r="C5957" t="s">
        <v>718</v>
      </c>
      <c r="D5957">
        <v>0.1</v>
      </c>
      <c r="E5957">
        <v>124</v>
      </c>
      <c r="F5957">
        <v>41</v>
      </c>
      <c r="G5957">
        <v>1</v>
      </c>
      <c r="H5957" t="s">
        <v>12</v>
      </c>
      <c r="I5957" t="s">
        <v>1513</v>
      </c>
    </row>
    <row r="5958" spans="1:9" x14ac:dyDescent="0.3">
      <c r="A5958" t="s">
        <v>2809</v>
      </c>
      <c r="B5958" t="s">
        <v>1662</v>
      </c>
      <c r="C5958" t="s">
        <v>718</v>
      </c>
      <c r="D5958">
        <v>0.1</v>
      </c>
      <c r="E5958">
        <v>253</v>
      </c>
      <c r="F5958">
        <v>-25</v>
      </c>
      <c r="G5958">
        <v>2</v>
      </c>
      <c r="H5958" t="s">
        <v>12</v>
      </c>
      <c r="I5958" t="s">
        <v>1513</v>
      </c>
    </row>
    <row r="5959" spans="1:9" x14ac:dyDescent="0.3">
      <c r="A5959" t="s">
        <v>3523</v>
      </c>
      <c r="B5959" t="s">
        <v>2115</v>
      </c>
      <c r="C5959" t="s">
        <v>718</v>
      </c>
      <c r="D5959">
        <v>0.1</v>
      </c>
      <c r="E5959">
        <v>65</v>
      </c>
      <c r="F5959">
        <v>-6</v>
      </c>
      <c r="G5959">
        <v>3</v>
      </c>
      <c r="H5959" t="s">
        <v>12</v>
      </c>
      <c r="I5959" t="s">
        <v>1513</v>
      </c>
    </row>
    <row r="5960" spans="1:9" x14ac:dyDescent="0.3">
      <c r="A5960" t="s">
        <v>3645</v>
      </c>
      <c r="B5960" t="s">
        <v>1668</v>
      </c>
      <c r="C5960" t="s">
        <v>718</v>
      </c>
      <c r="D5960">
        <v>0.1</v>
      </c>
      <c r="E5960">
        <v>571</v>
      </c>
      <c r="F5960">
        <v>-51</v>
      </c>
      <c r="G5960">
        <v>5</v>
      </c>
      <c r="H5960" t="s">
        <v>12</v>
      </c>
      <c r="I5960" t="s">
        <v>1513</v>
      </c>
    </row>
    <row r="5961" spans="1:9" x14ac:dyDescent="0.3">
      <c r="A5961" t="s">
        <v>2438</v>
      </c>
      <c r="B5961" t="s">
        <v>1943</v>
      </c>
      <c r="C5961" t="s">
        <v>718</v>
      </c>
      <c r="D5961">
        <v>0.1</v>
      </c>
      <c r="E5961">
        <v>218</v>
      </c>
      <c r="F5961">
        <v>7</v>
      </c>
      <c r="G5961">
        <v>5</v>
      </c>
      <c r="H5961" t="s">
        <v>12</v>
      </c>
      <c r="I5961" t="s">
        <v>1513</v>
      </c>
    </row>
    <row r="5962" spans="1:9" x14ac:dyDescent="0.3">
      <c r="A5962" t="s">
        <v>331</v>
      </c>
      <c r="B5962" t="s">
        <v>1865</v>
      </c>
      <c r="C5962" t="s">
        <v>718</v>
      </c>
      <c r="D5962">
        <v>0.1</v>
      </c>
      <c r="E5962">
        <v>305</v>
      </c>
      <c r="F5962">
        <v>57</v>
      </c>
      <c r="G5962">
        <v>7</v>
      </c>
      <c r="H5962" t="s">
        <v>12</v>
      </c>
      <c r="I5962" t="s">
        <v>1513</v>
      </c>
    </row>
    <row r="5963" spans="1:9" x14ac:dyDescent="0.3">
      <c r="A5963" t="s">
        <v>746</v>
      </c>
      <c r="B5963" t="s">
        <v>1656</v>
      </c>
      <c r="C5963" t="s">
        <v>718</v>
      </c>
      <c r="D5963">
        <v>0.1</v>
      </c>
      <c r="E5963">
        <v>246</v>
      </c>
      <c r="F5963">
        <v>-14</v>
      </c>
      <c r="G5963">
        <v>5</v>
      </c>
      <c r="H5963" t="s">
        <v>12</v>
      </c>
      <c r="I5963" t="s">
        <v>1513</v>
      </c>
    </row>
    <row r="5964" spans="1:9" x14ac:dyDescent="0.3">
      <c r="A5964" t="s">
        <v>3838</v>
      </c>
      <c r="B5964" t="s">
        <v>2115</v>
      </c>
      <c r="C5964" t="s">
        <v>718</v>
      </c>
      <c r="D5964">
        <v>0.1</v>
      </c>
      <c r="E5964">
        <v>65</v>
      </c>
      <c r="F5964">
        <v>-6</v>
      </c>
      <c r="G5964">
        <v>3</v>
      </c>
      <c r="H5964" t="s">
        <v>12</v>
      </c>
      <c r="I5964" t="s">
        <v>1513</v>
      </c>
    </row>
    <row r="5965" spans="1:9" x14ac:dyDescent="0.3">
      <c r="A5965" t="s">
        <v>3646</v>
      </c>
      <c r="B5965" t="s">
        <v>2115</v>
      </c>
      <c r="C5965" t="s">
        <v>718</v>
      </c>
      <c r="D5965">
        <v>0.1</v>
      </c>
      <c r="E5965">
        <v>65</v>
      </c>
      <c r="F5965">
        <v>-6</v>
      </c>
      <c r="G5965">
        <v>3</v>
      </c>
      <c r="H5965" t="s">
        <v>12</v>
      </c>
      <c r="I5965" t="s">
        <v>1513</v>
      </c>
    </row>
    <row r="5966" spans="1:9" x14ac:dyDescent="0.3">
      <c r="A5966" t="s">
        <v>1830</v>
      </c>
      <c r="B5966" t="s">
        <v>1920</v>
      </c>
      <c r="C5966" t="s">
        <v>718</v>
      </c>
      <c r="D5966">
        <v>0.1</v>
      </c>
      <c r="E5966">
        <v>240</v>
      </c>
      <c r="F5966">
        <v>21</v>
      </c>
      <c r="G5966">
        <v>2</v>
      </c>
      <c r="H5966" t="s">
        <v>12</v>
      </c>
      <c r="I5966" t="s">
        <v>1513</v>
      </c>
    </row>
    <row r="5967" spans="1:9" x14ac:dyDescent="0.3">
      <c r="A5967" t="s">
        <v>751</v>
      </c>
      <c r="B5967" t="s">
        <v>1668</v>
      </c>
      <c r="C5967" t="s">
        <v>718</v>
      </c>
      <c r="D5967">
        <v>0.1</v>
      </c>
      <c r="E5967">
        <v>343</v>
      </c>
      <c r="F5967">
        <v>-31</v>
      </c>
      <c r="G5967">
        <v>3</v>
      </c>
      <c r="H5967" t="s">
        <v>12</v>
      </c>
      <c r="I5967" t="s">
        <v>1513</v>
      </c>
    </row>
    <row r="5968" spans="1:9" x14ac:dyDescent="0.3">
      <c r="A5968" t="s">
        <v>3839</v>
      </c>
      <c r="B5968" t="s">
        <v>2071</v>
      </c>
      <c r="C5968" t="s">
        <v>718</v>
      </c>
      <c r="D5968">
        <v>0.1</v>
      </c>
      <c r="E5968">
        <v>43</v>
      </c>
      <c r="F5968">
        <v>4</v>
      </c>
      <c r="G5968">
        <v>1</v>
      </c>
      <c r="H5968" t="s">
        <v>12</v>
      </c>
      <c r="I5968" t="s">
        <v>1513</v>
      </c>
    </row>
    <row r="5969" spans="1:9" x14ac:dyDescent="0.3">
      <c r="A5969" t="s">
        <v>752</v>
      </c>
      <c r="B5969" t="s">
        <v>1895</v>
      </c>
      <c r="C5969" t="s">
        <v>718</v>
      </c>
      <c r="D5969">
        <v>0.1</v>
      </c>
      <c r="E5969">
        <v>571</v>
      </c>
      <c r="F5969">
        <v>-19</v>
      </c>
      <c r="G5969">
        <v>3</v>
      </c>
      <c r="H5969" t="s">
        <v>12</v>
      </c>
      <c r="I5969" t="s">
        <v>1513</v>
      </c>
    </row>
    <row r="5970" spans="1:9" x14ac:dyDescent="0.3">
      <c r="A5970" t="s">
        <v>922</v>
      </c>
      <c r="B5970" t="s">
        <v>1895</v>
      </c>
      <c r="C5970" t="s">
        <v>718</v>
      </c>
      <c r="D5970">
        <v>0.1</v>
      </c>
      <c r="E5970">
        <v>571</v>
      </c>
      <c r="F5970">
        <v>-19</v>
      </c>
      <c r="G5970">
        <v>3</v>
      </c>
      <c r="H5970" t="s">
        <v>12</v>
      </c>
      <c r="I5970" t="s">
        <v>1513</v>
      </c>
    </row>
    <row r="5971" spans="1:9" x14ac:dyDescent="0.3">
      <c r="A5971" t="s">
        <v>3840</v>
      </c>
      <c r="B5971" t="s">
        <v>1865</v>
      </c>
      <c r="C5971" t="s">
        <v>718</v>
      </c>
      <c r="D5971">
        <v>0.1</v>
      </c>
      <c r="E5971">
        <v>87</v>
      </c>
      <c r="F5971">
        <v>16</v>
      </c>
      <c r="G5971">
        <v>2</v>
      </c>
      <c r="H5971" t="s">
        <v>12</v>
      </c>
      <c r="I5971" t="s">
        <v>1513</v>
      </c>
    </row>
    <row r="5972" spans="1:9" x14ac:dyDescent="0.3">
      <c r="A5972" t="s">
        <v>343</v>
      </c>
      <c r="B5972" t="s">
        <v>2152</v>
      </c>
      <c r="C5972" t="s">
        <v>718</v>
      </c>
      <c r="D5972">
        <v>0.1</v>
      </c>
      <c r="E5972">
        <v>138</v>
      </c>
      <c r="F5972">
        <v>-12</v>
      </c>
      <c r="G5972">
        <v>5</v>
      </c>
      <c r="H5972" t="s">
        <v>12</v>
      </c>
      <c r="I5972" t="s">
        <v>1513</v>
      </c>
    </row>
    <row r="5973" spans="1:9" x14ac:dyDescent="0.3">
      <c r="A5973" t="s">
        <v>1070</v>
      </c>
      <c r="B5973" t="s">
        <v>1699</v>
      </c>
      <c r="C5973" t="s">
        <v>718</v>
      </c>
      <c r="D5973">
        <v>0.1</v>
      </c>
      <c r="E5973">
        <v>247</v>
      </c>
      <c r="F5973">
        <v>82</v>
      </c>
      <c r="G5973">
        <v>2</v>
      </c>
      <c r="H5973" t="s">
        <v>12</v>
      </c>
      <c r="I5973" t="s">
        <v>1513</v>
      </c>
    </row>
    <row r="5974" spans="1:9" x14ac:dyDescent="0.3">
      <c r="A5974" t="s">
        <v>3841</v>
      </c>
      <c r="B5974" t="s">
        <v>1656</v>
      </c>
      <c r="C5974" t="s">
        <v>718</v>
      </c>
      <c r="D5974">
        <v>0.1</v>
      </c>
      <c r="E5974">
        <v>98</v>
      </c>
      <c r="F5974">
        <v>-5</v>
      </c>
      <c r="G5974">
        <v>2</v>
      </c>
      <c r="H5974" t="s">
        <v>12</v>
      </c>
      <c r="I5974" t="s">
        <v>1513</v>
      </c>
    </row>
    <row r="5975" spans="1:9" x14ac:dyDescent="0.3">
      <c r="A5975" t="s">
        <v>3583</v>
      </c>
      <c r="B5975" t="s">
        <v>2104</v>
      </c>
      <c r="C5975" t="s">
        <v>718</v>
      </c>
      <c r="D5975">
        <v>0.1</v>
      </c>
      <c r="E5975">
        <v>1071</v>
      </c>
      <c r="F5975">
        <v>83</v>
      </c>
      <c r="G5975">
        <v>6</v>
      </c>
      <c r="H5975" t="s">
        <v>12</v>
      </c>
      <c r="I5975" t="s">
        <v>1513</v>
      </c>
    </row>
    <row r="5976" spans="1:9" x14ac:dyDescent="0.3">
      <c r="A5976" t="s">
        <v>2293</v>
      </c>
      <c r="B5976" t="s">
        <v>1654</v>
      </c>
      <c r="C5976" t="s">
        <v>718</v>
      </c>
      <c r="D5976">
        <v>0.1</v>
      </c>
      <c r="E5976">
        <v>48</v>
      </c>
      <c r="F5976">
        <v>21</v>
      </c>
      <c r="G5976">
        <v>2</v>
      </c>
      <c r="H5976" t="s">
        <v>12</v>
      </c>
      <c r="I5976" t="s">
        <v>1513</v>
      </c>
    </row>
    <row r="5977" spans="1:9" x14ac:dyDescent="0.3">
      <c r="A5977" t="s">
        <v>2293</v>
      </c>
      <c r="B5977" t="s">
        <v>1647</v>
      </c>
      <c r="C5977" t="s">
        <v>718</v>
      </c>
      <c r="D5977">
        <v>0.1</v>
      </c>
      <c r="E5977">
        <v>167</v>
      </c>
      <c r="F5977">
        <v>37</v>
      </c>
      <c r="G5977">
        <v>3</v>
      </c>
      <c r="H5977" t="s">
        <v>12</v>
      </c>
      <c r="I5977" t="s">
        <v>1513</v>
      </c>
    </row>
    <row r="5978" spans="1:9" x14ac:dyDescent="0.3">
      <c r="A5978" t="s">
        <v>2559</v>
      </c>
      <c r="B5978" t="s">
        <v>1766</v>
      </c>
      <c r="C5978" t="s">
        <v>718</v>
      </c>
      <c r="D5978">
        <v>0.1</v>
      </c>
      <c r="E5978">
        <v>168</v>
      </c>
      <c r="F5978">
        <v>-9</v>
      </c>
      <c r="G5978">
        <v>3</v>
      </c>
      <c r="H5978" t="s">
        <v>12</v>
      </c>
      <c r="I5978" t="s">
        <v>1513</v>
      </c>
    </row>
    <row r="5979" spans="1:9" x14ac:dyDescent="0.3">
      <c r="A5979" t="s">
        <v>3842</v>
      </c>
      <c r="B5979" t="s">
        <v>1654</v>
      </c>
      <c r="C5979" t="s">
        <v>718</v>
      </c>
      <c r="D5979">
        <v>0.1</v>
      </c>
      <c r="E5979">
        <v>48</v>
      </c>
      <c r="F5979">
        <v>21</v>
      </c>
      <c r="G5979">
        <v>2</v>
      </c>
      <c r="H5979" t="s">
        <v>12</v>
      </c>
      <c r="I5979" t="s">
        <v>1513</v>
      </c>
    </row>
    <row r="5980" spans="1:9" x14ac:dyDescent="0.3">
      <c r="A5980" t="s">
        <v>1076</v>
      </c>
      <c r="B5980" t="s">
        <v>1780</v>
      </c>
      <c r="C5980" t="s">
        <v>718</v>
      </c>
      <c r="D5980">
        <v>0.1</v>
      </c>
      <c r="E5980">
        <v>104</v>
      </c>
      <c r="F5980">
        <v>17</v>
      </c>
      <c r="G5980">
        <v>7</v>
      </c>
      <c r="H5980" t="s">
        <v>12</v>
      </c>
      <c r="I5980" t="s">
        <v>1513</v>
      </c>
    </row>
    <row r="5981" spans="1:9" x14ac:dyDescent="0.3">
      <c r="A5981" t="s">
        <v>3843</v>
      </c>
      <c r="B5981" t="s">
        <v>1511</v>
      </c>
      <c r="C5981" t="s">
        <v>718</v>
      </c>
      <c r="D5981">
        <v>0.1</v>
      </c>
      <c r="E5981">
        <v>184</v>
      </c>
      <c r="F5981">
        <v>33</v>
      </c>
      <c r="G5981">
        <v>1</v>
      </c>
      <c r="H5981" t="s">
        <v>12</v>
      </c>
      <c r="I5981" t="s">
        <v>1513</v>
      </c>
    </row>
    <row r="5982" spans="1:9" x14ac:dyDescent="0.3">
      <c r="A5982" t="s">
        <v>2040</v>
      </c>
      <c r="B5982" t="s">
        <v>1600</v>
      </c>
      <c r="C5982" t="s">
        <v>718</v>
      </c>
      <c r="D5982">
        <v>0.1</v>
      </c>
      <c r="E5982">
        <v>84</v>
      </c>
      <c r="F5982">
        <v>21</v>
      </c>
      <c r="G5982">
        <v>4</v>
      </c>
      <c r="H5982" t="s">
        <v>12</v>
      </c>
      <c r="I5982" t="s">
        <v>1513</v>
      </c>
    </row>
    <row r="5983" spans="1:9" x14ac:dyDescent="0.3">
      <c r="A5983" t="s">
        <v>540</v>
      </c>
      <c r="B5983" t="s">
        <v>2220</v>
      </c>
      <c r="C5983" t="s">
        <v>718</v>
      </c>
      <c r="D5983">
        <v>0.1</v>
      </c>
      <c r="E5983">
        <v>52</v>
      </c>
      <c r="F5983">
        <v>-2</v>
      </c>
      <c r="G5983">
        <v>1</v>
      </c>
      <c r="H5983" t="s">
        <v>12</v>
      </c>
      <c r="I5983" t="s">
        <v>1513</v>
      </c>
    </row>
    <row r="5984" spans="1:9" x14ac:dyDescent="0.3">
      <c r="A5984" t="s">
        <v>3446</v>
      </c>
      <c r="B5984" t="s">
        <v>2220</v>
      </c>
      <c r="C5984" t="s">
        <v>718</v>
      </c>
      <c r="D5984">
        <v>0.1</v>
      </c>
      <c r="E5984">
        <v>207</v>
      </c>
      <c r="F5984">
        <v>-7</v>
      </c>
      <c r="G5984">
        <v>4</v>
      </c>
      <c r="H5984" t="s">
        <v>12</v>
      </c>
      <c r="I5984" t="s">
        <v>1513</v>
      </c>
    </row>
    <row r="5985" spans="1:9" x14ac:dyDescent="0.3">
      <c r="A5985" t="s">
        <v>484</v>
      </c>
      <c r="B5985" t="s">
        <v>1943</v>
      </c>
      <c r="C5985" t="s">
        <v>718</v>
      </c>
      <c r="D5985">
        <v>0.1</v>
      </c>
      <c r="E5985">
        <v>131</v>
      </c>
      <c r="F5985">
        <v>4</v>
      </c>
      <c r="G5985">
        <v>3</v>
      </c>
      <c r="H5985" t="s">
        <v>12</v>
      </c>
      <c r="I5985" t="s">
        <v>1513</v>
      </c>
    </row>
    <row r="5986" spans="1:9" x14ac:dyDescent="0.3">
      <c r="A5986" t="s">
        <v>3844</v>
      </c>
      <c r="B5986" t="s">
        <v>1662</v>
      </c>
      <c r="C5986" t="s">
        <v>718</v>
      </c>
      <c r="D5986">
        <v>0.1</v>
      </c>
      <c r="E5986">
        <v>1393</v>
      </c>
      <c r="F5986">
        <v>-140</v>
      </c>
      <c r="G5986">
        <v>11</v>
      </c>
      <c r="H5986" t="s">
        <v>12</v>
      </c>
      <c r="I5986" t="s">
        <v>1513</v>
      </c>
    </row>
    <row r="5987" spans="1:9" x14ac:dyDescent="0.3">
      <c r="A5987" t="s">
        <v>356</v>
      </c>
      <c r="B5987" t="s">
        <v>2220</v>
      </c>
      <c r="C5987" t="s">
        <v>718</v>
      </c>
      <c r="D5987">
        <v>0.1</v>
      </c>
      <c r="E5987">
        <v>52</v>
      </c>
      <c r="F5987">
        <v>-2</v>
      </c>
      <c r="G5987">
        <v>1</v>
      </c>
      <c r="H5987" t="s">
        <v>12</v>
      </c>
      <c r="I5987" t="s">
        <v>1513</v>
      </c>
    </row>
    <row r="5988" spans="1:9" x14ac:dyDescent="0.3">
      <c r="A5988" t="s">
        <v>2300</v>
      </c>
      <c r="B5988" t="s">
        <v>1749</v>
      </c>
      <c r="C5988" t="s">
        <v>718</v>
      </c>
      <c r="D5988">
        <v>0.1</v>
      </c>
      <c r="E5988">
        <v>28</v>
      </c>
      <c r="F5988">
        <v>5</v>
      </c>
      <c r="G5988">
        <v>3</v>
      </c>
      <c r="H5988" t="s">
        <v>12</v>
      </c>
      <c r="I5988" t="s">
        <v>1513</v>
      </c>
    </row>
    <row r="5989" spans="1:9" x14ac:dyDescent="0.3">
      <c r="A5989" t="s">
        <v>768</v>
      </c>
      <c r="B5989" t="s">
        <v>1656</v>
      </c>
      <c r="C5989" t="s">
        <v>718</v>
      </c>
      <c r="D5989">
        <v>0.1</v>
      </c>
      <c r="E5989">
        <v>98</v>
      </c>
      <c r="F5989">
        <v>-5</v>
      </c>
      <c r="G5989">
        <v>2</v>
      </c>
      <c r="H5989" t="s">
        <v>12</v>
      </c>
      <c r="I5989" t="s">
        <v>1513</v>
      </c>
    </row>
    <row r="5990" spans="1:9" x14ac:dyDescent="0.3">
      <c r="A5990" t="s">
        <v>3845</v>
      </c>
      <c r="B5990" t="s">
        <v>1668</v>
      </c>
      <c r="C5990" t="s">
        <v>718</v>
      </c>
      <c r="D5990">
        <v>0.1</v>
      </c>
      <c r="E5990">
        <v>229</v>
      </c>
      <c r="F5990">
        <v>-20</v>
      </c>
      <c r="G5990">
        <v>2</v>
      </c>
      <c r="H5990" t="s">
        <v>12</v>
      </c>
      <c r="I5990" t="s">
        <v>1513</v>
      </c>
    </row>
    <row r="5991" spans="1:9" x14ac:dyDescent="0.3">
      <c r="A5991" t="s">
        <v>1842</v>
      </c>
      <c r="B5991" t="s">
        <v>1766</v>
      </c>
      <c r="C5991" t="s">
        <v>718</v>
      </c>
      <c r="D5991">
        <v>0.1</v>
      </c>
      <c r="E5991">
        <v>336</v>
      </c>
      <c r="F5991">
        <v>-19</v>
      </c>
      <c r="G5991">
        <v>6</v>
      </c>
      <c r="H5991" t="s">
        <v>12</v>
      </c>
      <c r="I5991" t="s">
        <v>1513</v>
      </c>
    </row>
    <row r="5992" spans="1:9" x14ac:dyDescent="0.3">
      <c r="A5992" t="s">
        <v>1842</v>
      </c>
      <c r="B5992" t="s">
        <v>1824</v>
      </c>
      <c r="C5992" t="s">
        <v>718</v>
      </c>
      <c r="D5992">
        <v>0.1</v>
      </c>
      <c r="E5992">
        <v>146</v>
      </c>
      <c r="F5992">
        <v>18</v>
      </c>
      <c r="G5992">
        <v>3</v>
      </c>
      <c r="H5992" t="s">
        <v>12</v>
      </c>
      <c r="I5992" t="s">
        <v>1513</v>
      </c>
    </row>
    <row r="5993" spans="1:9" x14ac:dyDescent="0.3">
      <c r="A5993" t="s">
        <v>359</v>
      </c>
      <c r="B5993" t="s">
        <v>1662</v>
      </c>
      <c r="C5993" t="s">
        <v>718</v>
      </c>
      <c r="D5993">
        <v>0.1</v>
      </c>
      <c r="E5993">
        <v>380</v>
      </c>
      <c r="F5993">
        <v>-38</v>
      </c>
      <c r="G5993">
        <v>3</v>
      </c>
      <c r="H5993" t="s">
        <v>12</v>
      </c>
      <c r="I5993" t="s">
        <v>1513</v>
      </c>
    </row>
    <row r="5994" spans="1:9" x14ac:dyDescent="0.3">
      <c r="A5994" t="s">
        <v>2586</v>
      </c>
      <c r="B5994" t="s">
        <v>1656</v>
      </c>
      <c r="C5994" t="s">
        <v>718</v>
      </c>
      <c r="D5994">
        <v>0.1</v>
      </c>
      <c r="E5994">
        <v>98</v>
      </c>
      <c r="F5994">
        <v>-5</v>
      </c>
      <c r="G5994">
        <v>2</v>
      </c>
      <c r="H5994" t="s">
        <v>12</v>
      </c>
      <c r="I5994" t="s">
        <v>1513</v>
      </c>
    </row>
    <row r="5995" spans="1:9" x14ac:dyDescent="0.3">
      <c r="A5995" t="s">
        <v>3804</v>
      </c>
      <c r="B5995" t="s">
        <v>1986</v>
      </c>
      <c r="C5995" t="s">
        <v>718</v>
      </c>
      <c r="D5995">
        <v>0.1</v>
      </c>
      <c r="E5995">
        <v>560</v>
      </c>
      <c r="F5995">
        <v>99</v>
      </c>
      <c r="G5995">
        <v>3</v>
      </c>
      <c r="H5995" t="s">
        <v>12</v>
      </c>
      <c r="I5995" t="s">
        <v>1513</v>
      </c>
    </row>
    <row r="5996" spans="1:9" x14ac:dyDescent="0.3">
      <c r="A5996" t="s">
        <v>3846</v>
      </c>
      <c r="B5996" t="s">
        <v>1699</v>
      </c>
      <c r="C5996" t="s">
        <v>718</v>
      </c>
      <c r="D5996">
        <v>0.1</v>
      </c>
      <c r="E5996">
        <v>618</v>
      </c>
      <c r="F5996">
        <v>206</v>
      </c>
      <c r="G5996">
        <v>5</v>
      </c>
      <c r="H5996" t="s">
        <v>12</v>
      </c>
      <c r="I5996" t="s">
        <v>1513</v>
      </c>
    </row>
    <row r="5997" spans="1:9" x14ac:dyDescent="0.3">
      <c r="A5997" t="s">
        <v>2589</v>
      </c>
      <c r="B5997" t="s">
        <v>1895</v>
      </c>
      <c r="C5997" t="s">
        <v>718</v>
      </c>
      <c r="D5997">
        <v>0.1</v>
      </c>
      <c r="E5997">
        <v>1524</v>
      </c>
      <c r="F5997">
        <v>-51</v>
      </c>
      <c r="G5997">
        <v>8</v>
      </c>
      <c r="H5997" t="s">
        <v>12</v>
      </c>
      <c r="I5997" t="s">
        <v>1513</v>
      </c>
    </row>
    <row r="5998" spans="1:9" x14ac:dyDescent="0.3">
      <c r="A5998" t="s">
        <v>3454</v>
      </c>
      <c r="B5998" t="s">
        <v>2104</v>
      </c>
      <c r="C5998" t="s">
        <v>718</v>
      </c>
      <c r="D5998">
        <v>0.1</v>
      </c>
      <c r="E5998">
        <v>1607</v>
      </c>
      <c r="F5998">
        <v>125</v>
      </c>
      <c r="G5998">
        <v>9</v>
      </c>
      <c r="H5998" t="s">
        <v>12</v>
      </c>
      <c r="I5998" t="s">
        <v>1513</v>
      </c>
    </row>
    <row r="5999" spans="1:9" x14ac:dyDescent="0.3">
      <c r="A5999" t="s">
        <v>949</v>
      </c>
      <c r="B5999" t="s">
        <v>1511</v>
      </c>
      <c r="C5999" t="s">
        <v>718</v>
      </c>
      <c r="D5999">
        <v>0.1</v>
      </c>
      <c r="E5999">
        <v>184</v>
      </c>
      <c r="F5999">
        <v>33</v>
      </c>
      <c r="G5999">
        <v>1</v>
      </c>
      <c r="H5999" t="s">
        <v>12</v>
      </c>
      <c r="I5999" t="s">
        <v>1513</v>
      </c>
    </row>
    <row r="6000" spans="1:9" x14ac:dyDescent="0.3">
      <c r="A6000" t="s">
        <v>150</v>
      </c>
      <c r="B6000" t="s">
        <v>1662</v>
      </c>
      <c r="C6000" t="s">
        <v>718</v>
      </c>
      <c r="D6000">
        <v>0.1</v>
      </c>
      <c r="E6000">
        <v>886</v>
      </c>
      <c r="F6000">
        <v>-89</v>
      </c>
      <c r="G6000">
        <v>7</v>
      </c>
      <c r="H6000" t="s">
        <v>12</v>
      </c>
      <c r="I6000" t="s">
        <v>1513</v>
      </c>
    </row>
    <row r="6001" spans="1:9" x14ac:dyDescent="0.3">
      <c r="A6001" t="s">
        <v>2592</v>
      </c>
      <c r="B6001" t="s">
        <v>1824</v>
      </c>
      <c r="C6001" t="s">
        <v>718</v>
      </c>
      <c r="D6001">
        <v>0.1</v>
      </c>
      <c r="E6001">
        <v>293</v>
      </c>
      <c r="F6001">
        <v>36</v>
      </c>
      <c r="G6001">
        <v>6</v>
      </c>
      <c r="H6001" t="s">
        <v>12</v>
      </c>
      <c r="I6001" t="s">
        <v>1513</v>
      </c>
    </row>
    <row r="6002" spans="1:9" x14ac:dyDescent="0.3">
      <c r="A6002" t="s">
        <v>2061</v>
      </c>
      <c r="B6002" t="s">
        <v>1803</v>
      </c>
      <c r="C6002" t="s">
        <v>718</v>
      </c>
      <c r="D6002">
        <v>0.1</v>
      </c>
      <c r="E6002">
        <v>891</v>
      </c>
      <c r="F6002">
        <v>0</v>
      </c>
      <c r="G6002">
        <v>5</v>
      </c>
      <c r="H6002" t="s">
        <v>12</v>
      </c>
      <c r="I6002" t="s">
        <v>1513</v>
      </c>
    </row>
    <row r="6003" spans="1:9" x14ac:dyDescent="0.3">
      <c r="A6003" t="s">
        <v>3847</v>
      </c>
      <c r="B6003" t="s">
        <v>1824</v>
      </c>
      <c r="C6003" t="s">
        <v>718</v>
      </c>
      <c r="D6003">
        <v>0.1</v>
      </c>
      <c r="E6003">
        <v>98</v>
      </c>
      <c r="F6003">
        <v>12</v>
      </c>
      <c r="G6003">
        <v>2</v>
      </c>
      <c r="H6003" t="s">
        <v>12</v>
      </c>
      <c r="I6003" t="s">
        <v>1513</v>
      </c>
    </row>
    <row r="6004" spans="1:9" x14ac:dyDescent="0.3">
      <c r="A6004" t="s">
        <v>3848</v>
      </c>
      <c r="B6004" t="s">
        <v>1770</v>
      </c>
      <c r="C6004" t="s">
        <v>718</v>
      </c>
      <c r="D6004">
        <v>0.1</v>
      </c>
      <c r="E6004">
        <v>110</v>
      </c>
      <c r="F6004">
        <v>2</v>
      </c>
      <c r="G6004">
        <v>7</v>
      </c>
      <c r="H6004" t="s">
        <v>12</v>
      </c>
      <c r="I6004" t="s">
        <v>1513</v>
      </c>
    </row>
    <row r="6005" spans="1:9" x14ac:dyDescent="0.3">
      <c r="A6005" t="s">
        <v>3260</v>
      </c>
      <c r="B6005" t="s">
        <v>1766</v>
      </c>
      <c r="C6005" t="s">
        <v>718</v>
      </c>
      <c r="D6005">
        <v>0.1</v>
      </c>
      <c r="E6005">
        <v>224</v>
      </c>
      <c r="F6005">
        <v>-12</v>
      </c>
      <c r="G6005">
        <v>4</v>
      </c>
      <c r="H6005" t="s">
        <v>12</v>
      </c>
      <c r="I6005" t="s">
        <v>1513</v>
      </c>
    </row>
    <row r="6006" spans="1:9" x14ac:dyDescent="0.3">
      <c r="A6006" t="s">
        <v>3849</v>
      </c>
      <c r="B6006" t="s">
        <v>1803</v>
      </c>
      <c r="C6006" t="s">
        <v>718</v>
      </c>
      <c r="D6006">
        <v>0.1</v>
      </c>
      <c r="E6006">
        <v>356</v>
      </c>
      <c r="F6006">
        <v>0</v>
      </c>
      <c r="G6006">
        <v>2</v>
      </c>
      <c r="H6006" t="s">
        <v>12</v>
      </c>
      <c r="I6006" t="s">
        <v>1513</v>
      </c>
    </row>
    <row r="6007" spans="1:9" x14ac:dyDescent="0.3">
      <c r="A6007" t="s">
        <v>1628</v>
      </c>
      <c r="B6007" t="s">
        <v>1651</v>
      </c>
      <c r="C6007" t="s">
        <v>718</v>
      </c>
      <c r="D6007">
        <v>0.1</v>
      </c>
      <c r="E6007">
        <v>46</v>
      </c>
      <c r="F6007">
        <v>4</v>
      </c>
      <c r="G6007">
        <v>3</v>
      </c>
      <c r="H6007" t="s">
        <v>12</v>
      </c>
      <c r="I6007" t="s">
        <v>1513</v>
      </c>
    </row>
    <row r="6008" spans="1:9" x14ac:dyDescent="0.3">
      <c r="A6008" t="s">
        <v>1408</v>
      </c>
      <c r="B6008" t="s">
        <v>1770</v>
      </c>
      <c r="C6008" t="s">
        <v>718</v>
      </c>
      <c r="D6008">
        <v>0.1</v>
      </c>
      <c r="E6008">
        <v>31</v>
      </c>
      <c r="F6008">
        <v>1</v>
      </c>
      <c r="G6008">
        <v>2</v>
      </c>
      <c r="H6008" t="s">
        <v>12</v>
      </c>
      <c r="I6008" t="s">
        <v>1513</v>
      </c>
    </row>
    <row r="6009" spans="1:9" x14ac:dyDescent="0.3">
      <c r="A6009" t="s">
        <v>555</v>
      </c>
      <c r="B6009" t="s">
        <v>1780</v>
      </c>
      <c r="C6009" t="s">
        <v>718</v>
      </c>
      <c r="D6009">
        <v>0.1</v>
      </c>
      <c r="E6009">
        <v>45</v>
      </c>
      <c r="F6009">
        <v>7</v>
      </c>
      <c r="G6009">
        <v>3</v>
      </c>
      <c r="H6009" t="s">
        <v>12</v>
      </c>
      <c r="I6009" t="s">
        <v>1513</v>
      </c>
    </row>
    <row r="6010" spans="1:9" x14ac:dyDescent="0.3">
      <c r="A6010" t="s">
        <v>3850</v>
      </c>
      <c r="B6010" t="s">
        <v>1600</v>
      </c>
      <c r="C6010" t="s">
        <v>718</v>
      </c>
      <c r="D6010">
        <v>0.1</v>
      </c>
      <c r="E6010">
        <v>84</v>
      </c>
      <c r="F6010">
        <v>21</v>
      </c>
      <c r="G6010">
        <v>4</v>
      </c>
      <c r="H6010" t="s">
        <v>12</v>
      </c>
      <c r="I6010" t="s">
        <v>1513</v>
      </c>
    </row>
    <row r="6011" spans="1:9" x14ac:dyDescent="0.3">
      <c r="A6011" t="s">
        <v>3851</v>
      </c>
      <c r="B6011" t="s">
        <v>2071</v>
      </c>
      <c r="C6011" t="s">
        <v>718</v>
      </c>
      <c r="D6011">
        <v>0.1</v>
      </c>
      <c r="E6011">
        <v>173</v>
      </c>
      <c r="F6011">
        <v>15</v>
      </c>
      <c r="G6011">
        <v>4</v>
      </c>
      <c r="H6011" t="s">
        <v>12</v>
      </c>
      <c r="I6011" t="s">
        <v>1513</v>
      </c>
    </row>
    <row r="6012" spans="1:9" x14ac:dyDescent="0.3">
      <c r="A6012" t="s">
        <v>3667</v>
      </c>
      <c r="B6012" t="s">
        <v>1806</v>
      </c>
      <c r="C6012" t="s">
        <v>718</v>
      </c>
      <c r="D6012">
        <v>0.1</v>
      </c>
      <c r="E6012">
        <v>124</v>
      </c>
      <c r="F6012">
        <v>8</v>
      </c>
      <c r="G6012">
        <v>7</v>
      </c>
      <c r="H6012" t="s">
        <v>12</v>
      </c>
      <c r="I6012" t="s">
        <v>1513</v>
      </c>
    </row>
    <row r="6013" spans="1:9" x14ac:dyDescent="0.3">
      <c r="A6013" t="s">
        <v>3096</v>
      </c>
      <c r="B6013" t="s">
        <v>1806</v>
      </c>
      <c r="C6013" t="s">
        <v>718</v>
      </c>
      <c r="D6013">
        <v>0.1</v>
      </c>
      <c r="E6013">
        <v>53</v>
      </c>
      <c r="F6013">
        <v>3</v>
      </c>
      <c r="G6013">
        <v>3</v>
      </c>
      <c r="H6013" t="s">
        <v>12</v>
      </c>
      <c r="I6013" t="s">
        <v>1513</v>
      </c>
    </row>
    <row r="6014" spans="1:9" x14ac:dyDescent="0.3">
      <c r="A6014" t="s">
        <v>2073</v>
      </c>
      <c r="B6014" t="s">
        <v>1515</v>
      </c>
      <c r="C6014" t="s">
        <v>718</v>
      </c>
      <c r="D6014">
        <v>0.1</v>
      </c>
      <c r="E6014">
        <v>156</v>
      </c>
      <c r="F6014">
        <v>47</v>
      </c>
      <c r="G6014">
        <v>3</v>
      </c>
      <c r="H6014" t="s">
        <v>12</v>
      </c>
      <c r="I6014" t="s">
        <v>1513</v>
      </c>
    </row>
    <row r="6015" spans="1:9" x14ac:dyDescent="0.3">
      <c r="A6015" t="s">
        <v>2938</v>
      </c>
      <c r="B6015" t="s">
        <v>2115</v>
      </c>
      <c r="C6015" t="s">
        <v>718</v>
      </c>
      <c r="D6015">
        <v>0.1</v>
      </c>
      <c r="E6015">
        <v>86</v>
      </c>
      <c r="F6015">
        <v>-8</v>
      </c>
      <c r="G6015">
        <v>4</v>
      </c>
      <c r="H6015" t="s">
        <v>12</v>
      </c>
      <c r="I6015" t="s">
        <v>1513</v>
      </c>
    </row>
    <row r="6016" spans="1:9" x14ac:dyDescent="0.3">
      <c r="A6016" t="s">
        <v>797</v>
      </c>
      <c r="B6016" t="s">
        <v>2104</v>
      </c>
      <c r="C6016" t="s">
        <v>718</v>
      </c>
      <c r="D6016">
        <v>0.1</v>
      </c>
      <c r="E6016">
        <v>1607</v>
      </c>
      <c r="F6016">
        <v>125</v>
      </c>
      <c r="G6016">
        <v>9</v>
      </c>
      <c r="H6016" t="s">
        <v>12</v>
      </c>
      <c r="I6016" t="s">
        <v>1513</v>
      </c>
    </row>
    <row r="6017" spans="1:9" x14ac:dyDescent="0.3">
      <c r="A6017" t="s">
        <v>3046</v>
      </c>
      <c r="B6017" t="s">
        <v>2152</v>
      </c>
      <c r="C6017" t="s">
        <v>718</v>
      </c>
      <c r="D6017">
        <v>0.1</v>
      </c>
      <c r="E6017">
        <v>110</v>
      </c>
      <c r="F6017">
        <v>-10</v>
      </c>
      <c r="G6017">
        <v>4</v>
      </c>
      <c r="H6017" t="s">
        <v>12</v>
      </c>
      <c r="I6017" t="s">
        <v>1513</v>
      </c>
    </row>
    <row r="6018" spans="1:9" x14ac:dyDescent="0.3">
      <c r="A6018" t="s">
        <v>400</v>
      </c>
      <c r="B6018" t="s">
        <v>2220</v>
      </c>
      <c r="C6018" t="s">
        <v>718</v>
      </c>
      <c r="D6018">
        <v>0.1</v>
      </c>
      <c r="E6018">
        <v>155</v>
      </c>
      <c r="F6018">
        <v>-5</v>
      </c>
      <c r="G6018">
        <v>3</v>
      </c>
      <c r="H6018" t="s">
        <v>12</v>
      </c>
      <c r="I6018" t="s">
        <v>1513</v>
      </c>
    </row>
    <row r="6019" spans="1:9" x14ac:dyDescent="0.3">
      <c r="A6019" t="s">
        <v>1264</v>
      </c>
      <c r="B6019" t="s">
        <v>2220</v>
      </c>
      <c r="C6019" t="s">
        <v>718</v>
      </c>
      <c r="D6019">
        <v>0.1</v>
      </c>
      <c r="E6019">
        <v>155</v>
      </c>
      <c r="F6019">
        <v>-5</v>
      </c>
      <c r="G6019">
        <v>3</v>
      </c>
      <c r="H6019" t="s">
        <v>12</v>
      </c>
      <c r="I6019" t="s">
        <v>1513</v>
      </c>
    </row>
    <row r="6020" spans="1:9" x14ac:dyDescent="0.3">
      <c r="A6020" t="s">
        <v>408</v>
      </c>
      <c r="B6020" t="s">
        <v>1865</v>
      </c>
      <c r="C6020" t="s">
        <v>718</v>
      </c>
      <c r="D6020">
        <v>0.1</v>
      </c>
      <c r="E6020">
        <v>174</v>
      </c>
      <c r="F6020">
        <v>33</v>
      </c>
      <c r="G6020">
        <v>4</v>
      </c>
      <c r="H6020" t="s">
        <v>12</v>
      </c>
      <c r="I6020" t="s">
        <v>1513</v>
      </c>
    </row>
    <row r="6021" spans="1:9" x14ac:dyDescent="0.3">
      <c r="A6021" t="s">
        <v>3852</v>
      </c>
      <c r="B6021" t="s">
        <v>1699</v>
      </c>
      <c r="C6021" t="s">
        <v>718</v>
      </c>
      <c r="D6021">
        <v>0.1</v>
      </c>
      <c r="E6021">
        <v>618</v>
      </c>
      <c r="F6021">
        <v>206</v>
      </c>
      <c r="G6021">
        <v>5</v>
      </c>
      <c r="H6021" t="s">
        <v>12</v>
      </c>
      <c r="I6021" t="s">
        <v>1513</v>
      </c>
    </row>
    <row r="6022" spans="1:9" x14ac:dyDescent="0.3">
      <c r="A6022" t="s">
        <v>3622</v>
      </c>
      <c r="B6022" t="s">
        <v>1515</v>
      </c>
      <c r="C6022" t="s">
        <v>718</v>
      </c>
      <c r="D6022">
        <v>0.1</v>
      </c>
      <c r="E6022">
        <v>260</v>
      </c>
      <c r="F6022">
        <v>78</v>
      </c>
      <c r="G6022">
        <v>5</v>
      </c>
      <c r="H6022" t="s">
        <v>12</v>
      </c>
      <c r="I6022" t="s">
        <v>1513</v>
      </c>
    </row>
    <row r="6023" spans="1:9" x14ac:dyDescent="0.3">
      <c r="A6023" t="s">
        <v>977</v>
      </c>
      <c r="B6023" t="s">
        <v>1647</v>
      </c>
      <c r="C6023" t="s">
        <v>718</v>
      </c>
      <c r="D6023">
        <v>0.1</v>
      </c>
      <c r="E6023">
        <v>167</v>
      </c>
      <c r="F6023">
        <v>37</v>
      </c>
      <c r="G6023">
        <v>3</v>
      </c>
      <c r="H6023" t="s">
        <v>12</v>
      </c>
      <c r="I6023" t="s">
        <v>1513</v>
      </c>
    </row>
    <row r="6024" spans="1:9" x14ac:dyDescent="0.3">
      <c r="A6024" t="s">
        <v>409</v>
      </c>
      <c r="B6024" t="s">
        <v>1515</v>
      </c>
      <c r="C6024" t="s">
        <v>718</v>
      </c>
      <c r="D6024">
        <v>0.1</v>
      </c>
      <c r="E6024">
        <v>156</v>
      </c>
      <c r="F6024">
        <v>47</v>
      </c>
      <c r="G6024">
        <v>3</v>
      </c>
      <c r="H6024" t="s">
        <v>12</v>
      </c>
      <c r="I6024" t="s">
        <v>1513</v>
      </c>
    </row>
    <row r="6025" spans="1:9" x14ac:dyDescent="0.3">
      <c r="A6025" t="s">
        <v>3731</v>
      </c>
      <c r="B6025" t="s">
        <v>2104</v>
      </c>
      <c r="C6025" t="s">
        <v>718</v>
      </c>
      <c r="D6025">
        <v>0.1</v>
      </c>
      <c r="E6025">
        <v>1786</v>
      </c>
      <c r="F6025">
        <v>139</v>
      </c>
      <c r="G6025">
        <v>10</v>
      </c>
      <c r="H6025" t="s">
        <v>12</v>
      </c>
      <c r="I6025" t="s">
        <v>1513</v>
      </c>
    </row>
    <row r="6026" spans="1:9" x14ac:dyDescent="0.3">
      <c r="A6026" t="s">
        <v>216</v>
      </c>
      <c r="B6026" t="s">
        <v>1986</v>
      </c>
      <c r="C6026" t="s">
        <v>718</v>
      </c>
      <c r="D6026">
        <v>0.1</v>
      </c>
      <c r="E6026">
        <v>373</v>
      </c>
      <c r="F6026">
        <v>66</v>
      </c>
      <c r="G6026">
        <v>2</v>
      </c>
      <c r="H6026" t="s">
        <v>12</v>
      </c>
      <c r="I6026" t="s">
        <v>1513</v>
      </c>
    </row>
    <row r="6027" spans="1:9" x14ac:dyDescent="0.3">
      <c r="A6027" t="s">
        <v>3853</v>
      </c>
      <c r="B6027" t="s">
        <v>1780</v>
      </c>
      <c r="C6027" t="s">
        <v>718</v>
      </c>
      <c r="D6027">
        <v>0.1</v>
      </c>
      <c r="E6027">
        <v>74</v>
      </c>
      <c r="F6027">
        <v>12</v>
      </c>
      <c r="G6027">
        <v>5</v>
      </c>
      <c r="H6027" t="s">
        <v>12</v>
      </c>
      <c r="I6027" t="s">
        <v>1513</v>
      </c>
    </row>
    <row r="6028" spans="1:9" x14ac:dyDescent="0.3">
      <c r="A6028" t="s">
        <v>3854</v>
      </c>
      <c r="B6028" t="s">
        <v>1654</v>
      </c>
      <c r="C6028" t="s">
        <v>718</v>
      </c>
      <c r="D6028">
        <v>0.1</v>
      </c>
      <c r="E6028">
        <v>95</v>
      </c>
      <c r="F6028">
        <v>42</v>
      </c>
      <c r="G6028">
        <v>4</v>
      </c>
      <c r="H6028" t="s">
        <v>12</v>
      </c>
      <c r="I6028" t="s">
        <v>1513</v>
      </c>
    </row>
    <row r="6029" spans="1:9" x14ac:dyDescent="0.3">
      <c r="A6029" t="s">
        <v>3816</v>
      </c>
      <c r="B6029" t="s">
        <v>1574</v>
      </c>
      <c r="C6029" t="s">
        <v>718</v>
      </c>
      <c r="D6029">
        <v>0.1</v>
      </c>
      <c r="E6029">
        <v>574</v>
      </c>
      <c r="F6029">
        <v>-57</v>
      </c>
      <c r="G6029">
        <v>5</v>
      </c>
      <c r="H6029" t="s">
        <v>12</v>
      </c>
      <c r="I6029" t="s">
        <v>1513</v>
      </c>
    </row>
    <row r="6030" spans="1:9" x14ac:dyDescent="0.3">
      <c r="A6030" t="s">
        <v>3816</v>
      </c>
      <c r="B6030" t="s">
        <v>1920</v>
      </c>
      <c r="C6030" t="s">
        <v>718</v>
      </c>
      <c r="D6030">
        <v>0.1</v>
      </c>
      <c r="E6030">
        <v>719</v>
      </c>
      <c r="F6030">
        <v>64</v>
      </c>
      <c r="G6030">
        <v>6</v>
      </c>
      <c r="H6030" t="s">
        <v>12</v>
      </c>
      <c r="I6030" t="s">
        <v>1513</v>
      </c>
    </row>
    <row r="6031" spans="1:9" x14ac:dyDescent="0.3">
      <c r="A6031" t="s">
        <v>3733</v>
      </c>
      <c r="B6031" t="s">
        <v>2152</v>
      </c>
      <c r="C6031" t="s">
        <v>718</v>
      </c>
      <c r="D6031">
        <v>0.1</v>
      </c>
      <c r="E6031">
        <v>83</v>
      </c>
      <c r="F6031">
        <v>-7</v>
      </c>
      <c r="G6031">
        <v>3</v>
      </c>
      <c r="H6031" t="s">
        <v>12</v>
      </c>
      <c r="I6031" t="s">
        <v>1513</v>
      </c>
    </row>
    <row r="6032" spans="1:9" x14ac:dyDescent="0.3">
      <c r="A6032" t="s">
        <v>3855</v>
      </c>
      <c r="B6032" t="s">
        <v>1803</v>
      </c>
      <c r="C6032" t="s">
        <v>718</v>
      </c>
      <c r="D6032">
        <v>0.1</v>
      </c>
      <c r="E6032">
        <v>534</v>
      </c>
      <c r="F6032">
        <v>0</v>
      </c>
      <c r="G6032">
        <v>3</v>
      </c>
      <c r="H6032" t="s">
        <v>12</v>
      </c>
      <c r="I6032" t="s">
        <v>1513</v>
      </c>
    </row>
    <row r="6033" spans="1:9" x14ac:dyDescent="0.3">
      <c r="A6033" t="s">
        <v>3558</v>
      </c>
      <c r="B6033" t="s">
        <v>1774</v>
      </c>
      <c r="C6033" t="s">
        <v>718</v>
      </c>
      <c r="D6033">
        <v>0.1</v>
      </c>
      <c r="E6033">
        <v>220</v>
      </c>
      <c r="F6033">
        <v>49</v>
      </c>
      <c r="G6033">
        <v>5</v>
      </c>
      <c r="H6033" t="s">
        <v>12</v>
      </c>
      <c r="I6033" t="s">
        <v>1513</v>
      </c>
    </row>
    <row r="6034" spans="1:9" x14ac:dyDescent="0.3">
      <c r="A6034" t="s">
        <v>502</v>
      </c>
      <c r="B6034" t="s">
        <v>2071</v>
      </c>
      <c r="C6034" t="s">
        <v>718</v>
      </c>
      <c r="D6034">
        <v>0.1</v>
      </c>
      <c r="E6034">
        <v>86</v>
      </c>
      <c r="F6034">
        <v>8</v>
      </c>
      <c r="G6034">
        <v>2</v>
      </c>
      <c r="H6034" t="s">
        <v>12</v>
      </c>
      <c r="I6034" t="s">
        <v>1513</v>
      </c>
    </row>
    <row r="6035" spans="1:9" x14ac:dyDescent="0.3">
      <c r="A6035" t="s">
        <v>2385</v>
      </c>
      <c r="B6035" t="s">
        <v>1766</v>
      </c>
      <c r="C6035" t="s">
        <v>718</v>
      </c>
      <c r="D6035">
        <v>0.1</v>
      </c>
      <c r="E6035">
        <v>168</v>
      </c>
      <c r="F6035">
        <v>-9</v>
      </c>
      <c r="G6035">
        <v>3</v>
      </c>
      <c r="H6035" t="s">
        <v>12</v>
      </c>
      <c r="I6035" t="s">
        <v>1513</v>
      </c>
    </row>
    <row r="6036" spans="1:9" x14ac:dyDescent="0.3">
      <c r="A6036" t="s">
        <v>2496</v>
      </c>
      <c r="B6036" t="s">
        <v>1656</v>
      </c>
      <c r="C6036" t="s">
        <v>718</v>
      </c>
      <c r="D6036">
        <v>0.1</v>
      </c>
      <c r="E6036">
        <v>98</v>
      </c>
      <c r="F6036">
        <v>-5</v>
      </c>
      <c r="G6036">
        <v>2</v>
      </c>
      <c r="H6036" t="s">
        <v>12</v>
      </c>
      <c r="I6036" t="s">
        <v>1513</v>
      </c>
    </row>
    <row r="6037" spans="1:9" x14ac:dyDescent="0.3">
      <c r="A6037" t="s">
        <v>2098</v>
      </c>
      <c r="B6037" t="s">
        <v>1574</v>
      </c>
      <c r="C6037" t="s">
        <v>718</v>
      </c>
      <c r="D6037">
        <v>0.1</v>
      </c>
      <c r="E6037">
        <v>344</v>
      </c>
      <c r="F6037">
        <v>-34</v>
      </c>
      <c r="G6037">
        <v>3</v>
      </c>
      <c r="H6037" t="s">
        <v>12</v>
      </c>
      <c r="I6037" t="s">
        <v>1513</v>
      </c>
    </row>
    <row r="6038" spans="1:9" x14ac:dyDescent="0.3">
      <c r="A6038" t="s">
        <v>683</v>
      </c>
      <c r="B6038" t="s">
        <v>1806</v>
      </c>
      <c r="C6038" t="s">
        <v>718</v>
      </c>
      <c r="D6038">
        <v>0.1</v>
      </c>
      <c r="E6038">
        <v>89</v>
      </c>
      <c r="F6038">
        <v>6</v>
      </c>
      <c r="G6038">
        <v>5</v>
      </c>
      <c r="H6038" t="s">
        <v>12</v>
      </c>
      <c r="I6038" t="s">
        <v>1513</v>
      </c>
    </row>
    <row r="6039" spans="1:9" x14ac:dyDescent="0.3">
      <c r="A6039" t="s">
        <v>1280</v>
      </c>
      <c r="B6039" t="s">
        <v>1920</v>
      </c>
      <c r="C6039" t="s">
        <v>718</v>
      </c>
      <c r="D6039">
        <v>0.1</v>
      </c>
      <c r="E6039">
        <v>360</v>
      </c>
      <c r="F6039">
        <v>32</v>
      </c>
      <c r="G6039">
        <v>3</v>
      </c>
      <c r="H6039" t="s">
        <v>12</v>
      </c>
      <c r="I6039" t="s">
        <v>1513</v>
      </c>
    </row>
    <row r="6040" spans="1:9" x14ac:dyDescent="0.3">
      <c r="A6040" t="s">
        <v>2331</v>
      </c>
      <c r="B6040" t="s">
        <v>2152</v>
      </c>
      <c r="C6040" t="s">
        <v>718</v>
      </c>
      <c r="D6040">
        <v>0.1</v>
      </c>
      <c r="E6040">
        <v>110</v>
      </c>
      <c r="F6040">
        <v>-10</v>
      </c>
      <c r="G6040">
        <v>4</v>
      </c>
      <c r="H6040" t="s">
        <v>12</v>
      </c>
      <c r="I6040" t="s">
        <v>1513</v>
      </c>
    </row>
    <row r="6041" spans="1:9" x14ac:dyDescent="0.3">
      <c r="A6041" t="s">
        <v>239</v>
      </c>
      <c r="B6041" t="s">
        <v>1515</v>
      </c>
      <c r="C6041" t="s">
        <v>718</v>
      </c>
      <c r="D6041">
        <v>0.1</v>
      </c>
      <c r="E6041">
        <v>260</v>
      </c>
      <c r="F6041">
        <v>78</v>
      </c>
      <c r="G6041">
        <v>5</v>
      </c>
      <c r="H6041" t="s">
        <v>12</v>
      </c>
      <c r="I6041" t="s">
        <v>1513</v>
      </c>
    </row>
    <row r="6042" spans="1:9" x14ac:dyDescent="0.3">
      <c r="A6042" t="s">
        <v>3194</v>
      </c>
      <c r="B6042" t="s">
        <v>1699</v>
      </c>
      <c r="C6042" t="s">
        <v>718</v>
      </c>
      <c r="D6042">
        <v>0.1</v>
      </c>
      <c r="E6042">
        <v>371</v>
      </c>
      <c r="F6042">
        <v>124</v>
      </c>
      <c r="G6042">
        <v>3</v>
      </c>
      <c r="H6042" t="s">
        <v>12</v>
      </c>
      <c r="I6042" t="s">
        <v>1513</v>
      </c>
    </row>
    <row r="6043" spans="1:9" x14ac:dyDescent="0.3">
      <c r="A6043" t="s">
        <v>3856</v>
      </c>
      <c r="B6043" t="s">
        <v>1803</v>
      </c>
      <c r="C6043" t="s">
        <v>718</v>
      </c>
      <c r="D6043">
        <v>0.1</v>
      </c>
      <c r="E6043">
        <v>1603</v>
      </c>
      <c r="F6043">
        <v>0</v>
      </c>
      <c r="G6043">
        <v>9</v>
      </c>
      <c r="H6043" t="s">
        <v>12</v>
      </c>
      <c r="I6043" t="s">
        <v>1513</v>
      </c>
    </row>
    <row r="6044" spans="1:9" x14ac:dyDescent="0.3">
      <c r="A6044" t="s">
        <v>246</v>
      </c>
      <c r="B6044" t="s">
        <v>1986</v>
      </c>
      <c r="C6044" t="s">
        <v>718</v>
      </c>
      <c r="D6044">
        <v>0.1</v>
      </c>
      <c r="E6044">
        <v>1120</v>
      </c>
      <c r="F6044">
        <v>199</v>
      </c>
      <c r="G6044">
        <v>6</v>
      </c>
      <c r="H6044" t="s">
        <v>12</v>
      </c>
      <c r="I6044" t="s">
        <v>1513</v>
      </c>
    </row>
    <row r="6045" spans="1:9" x14ac:dyDescent="0.3">
      <c r="A6045" t="s">
        <v>3823</v>
      </c>
      <c r="B6045" t="s">
        <v>1774</v>
      </c>
      <c r="C6045" t="s">
        <v>718</v>
      </c>
      <c r="D6045">
        <v>0.1</v>
      </c>
      <c r="E6045">
        <v>88</v>
      </c>
      <c r="F6045">
        <v>20</v>
      </c>
      <c r="G6045">
        <v>2</v>
      </c>
      <c r="H6045" t="s">
        <v>12</v>
      </c>
      <c r="I6045" t="s">
        <v>1513</v>
      </c>
    </row>
    <row r="6046" spans="1:9" x14ac:dyDescent="0.3">
      <c r="A6046" t="s">
        <v>2107</v>
      </c>
      <c r="B6046" t="s">
        <v>1647</v>
      </c>
      <c r="C6046" t="s">
        <v>718</v>
      </c>
      <c r="D6046">
        <v>0.1</v>
      </c>
      <c r="E6046">
        <v>333</v>
      </c>
      <c r="F6046">
        <v>74</v>
      </c>
      <c r="G6046">
        <v>6</v>
      </c>
      <c r="H6046" t="s">
        <v>12</v>
      </c>
      <c r="I6046" t="s">
        <v>1513</v>
      </c>
    </row>
    <row r="6047" spans="1:9" x14ac:dyDescent="0.3">
      <c r="A6047" t="s">
        <v>3857</v>
      </c>
      <c r="B6047" t="s">
        <v>1895</v>
      </c>
      <c r="C6047" t="s">
        <v>718</v>
      </c>
      <c r="D6047">
        <v>0.1</v>
      </c>
      <c r="E6047">
        <v>381</v>
      </c>
      <c r="F6047">
        <v>-13</v>
      </c>
      <c r="G6047">
        <v>2</v>
      </c>
      <c r="H6047" t="s">
        <v>12</v>
      </c>
      <c r="I6047" t="s">
        <v>1513</v>
      </c>
    </row>
    <row r="6048" spans="1:9" x14ac:dyDescent="0.3">
      <c r="A6048" t="s">
        <v>839</v>
      </c>
      <c r="B6048" t="s">
        <v>2104</v>
      </c>
      <c r="C6048" t="s">
        <v>718</v>
      </c>
      <c r="D6048">
        <v>0.1</v>
      </c>
      <c r="E6048">
        <v>536</v>
      </c>
      <c r="F6048">
        <v>42</v>
      </c>
      <c r="G6048">
        <v>3</v>
      </c>
      <c r="H6048" t="s">
        <v>12</v>
      </c>
      <c r="I6048" t="s">
        <v>1513</v>
      </c>
    </row>
    <row r="6049" spans="1:9" x14ac:dyDescent="0.3">
      <c r="A6049" t="s">
        <v>3858</v>
      </c>
      <c r="B6049" t="s">
        <v>1986</v>
      </c>
      <c r="C6049" t="s">
        <v>718</v>
      </c>
      <c r="D6049">
        <v>0.1</v>
      </c>
      <c r="E6049">
        <v>933</v>
      </c>
      <c r="F6049">
        <v>166</v>
      </c>
      <c r="G6049">
        <v>5</v>
      </c>
      <c r="H6049" t="s">
        <v>12</v>
      </c>
      <c r="I6049" t="s">
        <v>1513</v>
      </c>
    </row>
    <row r="6050" spans="1:9" x14ac:dyDescent="0.3">
      <c r="A6050" t="s">
        <v>3859</v>
      </c>
      <c r="B6050" t="s">
        <v>1574</v>
      </c>
      <c r="C6050" t="s">
        <v>718</v>
      </c>
      <c r="D6050">
        <v>0.1</v>
      </c>
      <c r="E6050">
        <v>229</v>
      </c>
      <c r="F6050">
        <v>-23</v>
      </c>
      <c r="G6050">
        <v>2</v>
      </c>
      <c r="H6050" t="s">
        <v>12</v>
      </c>
      <c r="I6050" t="s">
        <v>1513</v>
      </c>
    </row>
    <row r="6051" spans="1:9" x14ac:dyDescent="0.3">
      <c r="A6051" t="s">
        <v>3860</v>
      </c>
      <c r="B6051" t="s">
        <v>1806</v>
      </c>
      <c r="C6051" t="s">
        <v>718</v>
      </c>
      <c r="D6051">
        <v>0.1</v>
      </c>
      <c r="E6051">
        <v>89</v>
      </c>
      <c r="F6051">
        <v>6</v>
      </c>
      <c r="G6051">
        <v>5</v>
      </c>
      <c r="H6051" t="s">
        <v>12</v>
      </c>
      <c r="I6051" t="s">
        <v>1513</v>
      </c>
    </row>
    <row r="6052" spans="1:9" x14ac:dyDescent="0.3">
      <c r="A6052" t="s">
        <v>2659</v>
      </c>
      <c r="B6052" t="s">
        <v>1511</v>
      </c>
      <c r="C6052" t="s">
        <v>718</v>
      </c>
      <c r="D6052">
        <v>0.1</v>
      </c>
      <c r="E6052">
        <v>735</v>
      </c>
      <c r="F6052">
        <v>131</v>
      </c>
      <c r="G6052">
        <v>4</v>
      </c>
      <c r="H6052" t="s">
        <v>12</v>
      </c>
      <c r="I6052" t="s">
        <v>1513</v>
      </c>
    </row>
    <row r="6053" spans="1:9" x14ac:dyDescent="0.3">
      <c r="A6053" t="s">
        <v>259</v>
      </c>
      <c r="B6053" t="s">
        <v>1803</v>
      </c>
      <c r="C6053" t="s">
        <v>718</v>
      </c>
      <c r="D6053">
        <v>0.1</v>
      </c>
      <c r="E6053">
        <v>891</v>
      </c>
      <c r="F6053">
        <v>0</v>
      </c>
      <c r="G6053">
        <v>5</v>
      </c>
      <c r="H6053" t="s">
        <v>12</v>
      </c>
      <c r="I6053" t="s">
        <v>1513</v>
      </c>
    </row>
    <row r="6054" spans="1:9" x14ac:dyDescent="0.3">
      <c r="A6054" t="s">
        <v>1671</v>
      </c>
      <c r="B6054" t="s">
        <v>1803</v>
      </c>
      <c r="C6054" t="s">
        <v>718</v>
      </c>
      <c r="D6054">
        <v>0.1</v>
      </c>
      <c r="E6054">
        <v>534</v>
      </c>
      <c r="F6054">
        <v>0</v>
      </c>
      <c r="G6054">
        <v>3</v>
      </c>
      <c r="H6054" t="s">
        <v>12</v>
      </c>
      <c r="I6054" t="s">
        <v>1513</v>
      </c>
    </row>
    <row r="6055" spans="1:9" x14ac:dyDescent="0.3">
      <c r="A6055" t="s">
        <v>440</v>
      </c>
      <c r="B6055" t="s">
        <v>1774</v>
      </c>
      <c r="C6055" t="s">
        <v>718</v>
      </c>
      <c r="D6055">
        <v>0.1</v>
      </c>
      <c r="E6055">
        <v>44</v>
      </c>
      <c r="F6055">
        <v>10</v>
      </c>
      <c r="G6055">
        <v>1</v>
      </c>
      <c r="H6055" t="s">
        <v>12</v>
      </c>
      <c r="I6055" t="s">
        <v>1513</v>
      </c>
    </row>
    <row r="6056" spans="1:9" x14ac:dyDescent="0.3">
      <c r="A6056" t="s">
        <v>3861</v>
      </c>
      <c r="B6056" t="s">
        <v>1865</v>
      </c>
      <c r="C6056" t="s">
        <v>718</v>
      </c>
      <c r="D6056">
        <v>0.1</v>
      </c>
      <c r="E6056">
        <v>87</v>
      </c>
      <c r="F6056">
        <v>16</v>
      </c>
      <c r="G6056">
        <v>2</v>
      </c>
      <c r="H6056" t="s">
        <v>12</v>
      </c>
      <c r="I6056" t="s">
        <v>1513</v>
      </c>
    </row>
    <row r="6057" spans="1:9" x14ac:dyDescent="0.3">
      <c r="A6057" t="s">
        <v>3862</v>
      </c>
      <c r="B6057" t="s">
        <v>2104</v>
      </c>
      <c r="C6057" t="s">
        <v>718</v>
      </c>
      <c r="D6057">
        <v>0.1</v>
      </c>
      <c r="E6057">
        <v>357</v>
      </c>
      <c r="F6057">
        <v>28</v>
      </c>
      <c r="G6057">
        <v>2</v>
      </c>
      <c r="H6057" t="s">
        <v>12</v>
      </c>
      <c r="I6057" t="s">
        <v>1513</v>
      </c>
    </row>
    <row r="6058" spans="1:9" x14ac:dyDescent="0.3">
      <c r="A6058" t="s">
        <v>514</v>
      </c>
      <c r="B6058" t="s">
        <v>2071</v>
      </c>
      <c r="C6058" t="s">
        <v>718</v>
      </c>
      <c r="D6058">
        <v>0.1</v>
      </c>
      <c r="E6058">
        <v>130</v>
      </c>
      <c r="F6058">
        <v>11</v>
      </c>
      <c r="G6058">
        <v>3</v>
      </c>
      <c r="H6058" t="s">
        <v>12</v>
      </c>
      <c r="I6058" t="s">
        <v>1513</v>
      </c>
    </row>
    <row r="6059" spans="1:9" x14ac:dyDescent="0.3">
      <c r="A6059" t="s">
        <v>3863</v>
      </c>
      <c r="B6059" t="s">
        <v>1803</v>
      </c>
      <c r="C6059" t="s">
        <v>718</v>
      </c>
      <c r="D6059">
        <v>0.1</v>
      </c>
      <c r="E6059">
        <v>1069</v>
      </c>
      <c r="F6059">
        <v>0</v>
      </c>
      <c r="G6059">
        <v>6</v>
      </c>
      <c r="H6059" t="s">
        <v>12</v>
      </c>
      <c r="I6059" t="s">
        <v>1513</v>
      </c>
    </row>
    <row r="6060" spans="1:9" x14ac:dyDescent="0.3">
      <c r="A6060" t="s">
        <v>444</v>
      </c>
      <c r="B6060" t="s">
        <v>2104</v>
      </c>
      <c r="C6060" t="s">
        <v>718</v>
      </c>
      <c r="D6060">
        <v>0.1</v>
      </c>
      <c r="E6060">
        <v>714</v>
      </c>
      <c r="F6060">
        <v>56</v>
      </c>
      <c r="G6060">
        <v>4</v>
      </c>
      <c r="H6060" t="s">
        <v>12</v>
      </c>
      <c r="I6060" t="s">
        <v>1513</v>
      </c>
    </row>
    <row r="6061" spans="1:9" x14ac:dyDescent="0.3">
      <c r="A6061" t="s">
        <v>1480</v>
      </c>
      <c r="B6061" t="s">
        <v>1986</v>
      </c>
      <c r="C6061" t="s">
        <v>718</v>
      </c>
      <c r="D6061">
        <v>0.1</v>
      </c>
      <c r="E6061">
        <v>1120</v>
      </c>
      <c r="F6061">
        <v>199</v>
      </c>
      <c r="G6061">
        <v>6</v>
      </c>
      <c r="H6061" t="s">
        <v>12</v>
      </c>
      <c r="I6061" t="s">
        <v>1513</v>
      </c>
    </row>
    <row r="6062" spans="1:9" x14ac:dyDescent="0.3">
      <c r="A6062" t="s">
        <v>2261</v>
      </c>
      <c r="B6062" t="s">
        <v>2220</v>
      </c>
      <c r="C6062" t="s">
        <v>718</v>
      </c>
      <c r="D6062">
        <v>0.1</v>
      </c>
      <c r="E6062">
        <v>103</v>
      </c>
      <c r="F6062">
        <v>-3</v>
      </c>
      <c r="G6062">
        <v>2</v>
      </c>
      <c r="H6062" t="s">
        <v>12</v>
      </c>
      <c r="I6062" t="s">
        <v>1513</v>
      </c>
    </row>
    <row r="6063" spans="1:9" x14ac:dyDescent="0.3">
      <c r="A6063" t="s">
        <v>3864</v>
      </c>
      <c r="B6063" t="s">
        <v>1865</v>
      </c>
      <c r="C6063" t="s">
        <v>718</v>
      </c>
      <c r="D6063">
        <v>0.1</v>
      </c>
      <c r="E6063">
        <v>261</v>
      </c>
      <c r="F6063">
        <v>49</v>
      </c>
      <c r="G6063">
        <v>6</v>
      </c>
      <c r="H6063" t="s">
        <v>12</v>
      </c>
      <c r="I6063" t="s">
        <v>1513</v>
      </c>
    </row>
    <row r="6064" spans="1:9" x14ac:dyDescent="0.3">
      <c r="A6064" t="s">
        <v>2130</v>
      </c>
      <c r="B6064" t="s">
        <v>1774</v>
      </c>
      <c r="C6064" t="s">
        <v>718</v>
      </c>
      <c r="D6064">
        <v>0.1</v>
      </c>
      <c r="E6064">
        <v>396</v>
      </c>
      <c r="F6064">
        <v>88</v>
      </c>
      <c r="G6064">
        <v>9</v>
      </c>
      <c r="H6064" t="s">
        <v>12</v>
      </c>
      <c r="I6064" t="s">
        <v>1513</v>
      </c>
    </row>
    <row r="6065" spans="1:9" x14ac:dyDescent="0.3">
      <c r="A6065" t="s">
        <v>2132</v>
      </c>
      <c r="B6065" t="s">
        <v>1943</v>
      </c>
      <c r="C6065" t="s">
        <v>718</v>
      </c>
      <c r="D6065">
        <v>0.1</v>
      </c>
      <c r="E6065">
        <v>349</v>
      </c>
      <c r="F6065">
        <v>12</v>
      </c>
      <c r="G6065">
        <v>8</v>
      </c>
      <c r="H6065" t="s">
        <v>12</v>
      </c>
      <c r="I6065" t="s">
        <v>1513</v>
      </c>
    </row>
    <row r="6066" spans="1:9" x14ac:dyDescent="0.3">
      <c r="A6066" t="s">
        <v>2468</v>
      </c>
      <c r="B6066" t="s">
        <v>1770</v>
      </c>
      <c r="C6066" t="s">
        <v>718</v>
      </c>
      <c r="D6066">
        <v>0.1</v>
      </c>
      <c r="E6066">
        <v>63</v>
      </c>
      <c r="F6066">
        <v>1</v>
      </c>
      <c r="G6066">
        <v>4</v>
      </c>
      <c r="H6066" t="s">
        <v>12</v>
      </c>
      <c r="I6066" t="s">
        <v>1513</v>
      </c>
    </row>
    <row r="6067" spans="1:9" x14ac:dyDescent="0.3">
      <c r="A6067" t="s">
        <v>453</v>
      </c>
      <c r="B6067" t="s">
        <v>1774</v>
      </c>
      <c r="C6067" t="s">
        <v>718</v>
      </c>
      <c r="D6067">
        <v>0.1</v>
      </c>
      <c r="E6067">
        <v>88</v>
      </c>
      <c r="F6067">
        <v>20</v>
      </c>
      <c r="G6067">
        <v>2</v>
      </c>
      <c r="H6067" t="s">
        <v>12</v>
      </c>
      <c r="I6067" t="s">
        <v>1513</v>
      </c>
    </row>
    <row r="6068" spans="1:9" x14ac:dyDescent="0.3">
      <c r="A6068" t="s">
        <v>1491</v>
      </c>
      <c r="B6068" t="s">
        <v>1654</v>
      </c>
      <c r="C6068" t="s">
        <v>718</v>
      </c>
      <c r="D6068">
        <v>0.1</v>
      </c>
      <c r="E6068">
        <v>71</v>
      </c>
      <c r="F6068">
        <v>32</v>
      </c>
      <c r="G6068">
        <v>3</v>
      </c>
      <c r="H6068" t="s">
        <v>12</v>
      </c>
      <c r="I6068" t="s">
        <v>1513</v>
      </c>
    </row>
    <row r="6069" spans="1:9" x14ac:dyDescent="0.3">
      <c r="A6069" t="s">
        <v>3865</v>
      </c>
      <c r="B6069" t="s">
        <v>1668</v>
      </c>
      <c r="C6069" t="s">
        <v>718</v>
      </c>
      <c r="D6069">
        <v>0.1</v>
      </c>
      <c r="E6069">
        <v>457</v>
      </c>
      <c r="F6069">
        <v>-41</v>
      </c>
      <c r="G6069">
        <v>4</v>
      </c>
      <c r="H6069" t="s">
        <v>12</v>
      </c>
      <c r="I6069" t="s">
        <v>1513</v>
      </c>
    </row>
    <row r="6070" spans="1:9" x14ac:dyDescent="0.3">
      <c r="A6070" t="s">
        <v>3866</v>
      </c>
      <c r="B6070" t="s">
        <v>1777</v>
      </c>
      <c r="C6070" t="s">
        <v>718</v>
      </c>
      <c r="D6070">
        <v>0.1</v>
      </c>
      <c r="E6070">
        <v>29</v>
      </c>
      <c r="F6070">
        <v>-3</v>
      </c>
      <c r="G6070">
        <v>3</v>
      </c>
      <c r="H6070" t="s">
        <v>12</v>
      </c>
      <c r="I6070" t="s">
        <v>1513</v>
      </c>
    </row>
    <row r="6071" spans="1:9" x14ac:dyDescent="0.3">
      <c r="A6071" t="s">
        <v>460</v>
      </c>
      <c r="B6071" t="s">
        <v>1824</v>
      </c>
      <c r="C6071" t="s">
        <v>718</v>
      </c>
      <c r="D6071">
        <v>0.1</v>
      </c>
      <c r="E6071">
        <v>49</v>
      </c>
      <c r="F6071">
        <v>6</v>
      </c>
      <c r="G6071">
        <v>1</v>
      </c>
      <c r="H6071" t="s">
        <v>12</v>
      </c>
      <c r="I6071" t="s">
        <v>1513</v>
      </c>
    </row>
    <row r="6072" spans="1:9" x14ac:dyDescent="0.3">
      <c r="A6072" t="s">
        <v>3005</v>
      </c>
      <c r="B6072" t="s">
        <v>1777</v>
      </c>
      <c r="C6072" t="s">
        <v>718</v>
      </c>
      <c r="D6072">
        <v>0.1</v>
      </c>
      <c r="E6072">
        <v>10</v>
      </c>
      <c r="F6072">
        <v>-1</v>
      </c>
      <c r="G6072">
        <v>1</v>
      </c>
      <c r="H6072" t="s">
        <v>12</v>
      </c>
      <c r="I6072" t="s">
        <v>1513</v>
      </c>
    </row>
    <row r="6073" spans="1:9" x14ac:dyDescent="0.3">
      <c r="A6073" t="s">
        <v>295</v>
      </c>
      <c r="B6073" t="s">
        <v>1699</v>
      </c>
      <c r="C6073" t="s">
        <v>718</v>
      </c>
      <c r="D6073">
        <v>0.1</v>
      </c>
      <c r="E6073">
        <v>247</v>
      </c>
      <c r="F6073">
        <v>82</v>
      </c>
      <c r="G6073">
        <v>2</v>
      </c>
      <c r="H6073" t="s">
        <v>12</v>
      </c>
      <c r="I6073" t="s">
        <v>1513</v>
      </c>
    </row>
    <row r="6074" spans="1:9" x14ac:dyDescent="0.3">
      <c r="A6074" t="s">
        <v>2430</v>
      </c>
      <c r="B6074" t="s">
        <v>2104</v>
      </c>
      <c r="C6074" t="s">
        <v>1652</v>
      </c>
      <c r="D6074">
        <v>0.1</v>
      </c>
      <c r="E6074">
        <v>716</v>
      </c>
      <c r="F6074">
        <v>143</v>
      </c>
      <c r="G6074">
        <v>4</v>
      </c>
      <c r="H6074" t="s">
        <v>12</v>
      </c>
      <c r="I6074" t="s">
        <v>1513</v>
      </c>
    </row>
    <row r="6075" spans="1:9" x14ac:dyDescent="0.3">
      <c r="A6075" t="s">
        <v>2977</v>
      </c>
      <c r="B6075" t="s">
        <v>1699</v>
      </c>
      <c r="C6075" t="s">
        <v>1652</v>
      </c>
      <c r="D6075">
        <v>0.1</v>
      </c>
      <c r="E6075">
        <v>248</v>
      </c>
      <c r="F6075">
        <v>8</v>
      </c>
      <c r="G6075">
        <v>2</v>
      </c>
      <c r="H6075" t="s">
        <v>12</v>
      </c>
      <c r="I6075" t="s">
        <v>1513</v>
      </c>
    </row>
    <row r="6076" spans="1:9" x14ac:dyDescent="0.3">
      <c r="A6076" t="s">
        <v>3867</v>
      </c>
      <c r="B6076" t="s">
        <v>1656</v>
      </c>
      <c r="C6076" t="s">
        <v>1652</v>
      </c>
      <c r="D6076">
        <v>0.1</v>
      </c>
      <c r="E6076">
        <v>149</v>
      </c>
      <c r="F6076">
        <v>15</v>
      </c>
      <c r="G6076">
        <v>3</v>
      </c>
      <c r="H6076" t="s">
        <v>12</v>
      </c>
      <c r="I6076" t="s">
        <v>1513</v>
      </c>
    </row>
    <row r="6077" spans="1:9" x14ac:dyDescent="0.3">
      <c r="A6077" t="s">
        <v>2474</v>
      </c>
      <c r="B6077" t="s">
        <v>1770</v>
      </c>
      <c r="C6077" t="s">
        <v>1652</v>
      </c>
      <c r="D6077">
        <v>0.1</v>
      </c>
      <c r="E6077">
        <v>81</v>
      </c>
      <c r="F6077">
        <v>12</v>
      </c>
      <c r="G6077">
        <v>5</v>
      </c>
      <c r="H6077" t="s">
        <v>12</v>
      </c>
      <c r="I6077" t="s">
        <v>1513</v>
      </c>
    </row>
    <row r="6078" spans="1:9" x14ac:dyDescent="0.3">
      <c r="A6078" t="s">
        <v>3868</v>
      </c>
      <c r="B6078" t="s">
        <v>1774</v>
      </c>
      <c r="C6078" t="s">
        <v>1652</v>
      </c>
      <c r="D6078">
        <v>0.1</v>
      </c>
      <c r="E6078">
        <v>178</v>
      </c>
      <c r="F6078">
        <v>28</v>
      </c>
      <c r="G6078">
        <v>4</v>
      </c>
      <c r="H6078" t="s">
        <v>12</v>
      </c>
      <c r="I6078" t="s">
        <v>1513</v>
      </c>
    </row>
    <row r="6079" spans="1:9" x14ac:dyDescent="0.3">
      <c r="A6079" t="s">
        <v>2783</v>
      </c>
      <c r="B6079" t="s">
        <v>1777</v>
      </c>
      <c r="C6079" t="s">
        <v>1652</v>
      </c>
      <c r="D6079">
        <v>0.1</v>
      </c>
      <c r="E6079">
        <v>51</v>
      </c>
      <c r="F6079">
        <v>-1</v>
      </c>
      <c r="G6079">
        <v>5</v>
      </c>
      <c r="H6079" t="s">
        <v>12</v>
      </c>
      <c r="I6079" t="s">
        <v>1513</v>
      </c>
    </row>
    <row r="6080" spans="1:9" x14ac:dyDescent="0.3">
      <c r="A6080" t="s">
        <v>1329</v>
      </c>
      <c r="B6080" t="s">
        <v>1654</v>
      </c>
      <c r="C6080" t="s">
        <v>1652</v>
      </c>
      <c r="D6080">
        <v>0.1</v>
      </c>
      <c r="E6080">
        <v>48</v>
      </c>
      <c r="F6080">
        <v>7</v>
      </c>
      <c r="G6080">
        <v>2</v>
      </c>
      <c r="H6080" t="s">
        <v>12</v>
      </c>
      <c r="I6080" t="s">
        <v>1513</v>
      </c>
    </row>
    <row r="6081" spans="1:9" x14ac:dyDescent="0.3">
      <c r="A6081" t="s">
        <v>51</v>
      </c>
      <c r="B6081" t="s">
        <v>1749</v>
      </c>
      <c r="C6081" t="s">
        <v>1652</v>
      </c>
      <c r="D6081">
        <v>0.1</v>
      </c>
      <c r="E6081">
        <v>29</v>
      </c>
      <c r="F6081">
        <v>9</v>
      </c>
      <c r="G6081">
        <v>3</v>
      </c>
      <c r="H6081" t="s">
        <v>12</v>
      </c>
      <c r="I6081" t="s">
        <v>1513</v>
      </c>
    </row>
    <row r="6082" spans="1:9" x14ac:dyDescent="0.3">
      <c r="A6082" t="s">
        <v>3869</v>
      </c>
      <c r="B6082" t="s">
        <v>1920</v>
      </c>
      <c r="C6082" t="s">
        <v>1652</v>
      </c>
      <c r="D6082">
        <v>0.1</v>
      </c>
      <c r="E6082">
        <v>241</v>
      </c>
      <c r="F6082">
        <v>24</v>
      </c>
      <c r="G6082">
        <v>2</v>
      </c>
      <c r="H6082" t="s">
        <v>12</v>
      </c>
      <c r="I6082" t="s">
        <v>1513</v>
      </c>
    </row>
    <row r="6083" spans="1:9" x14ac:dyDescent="0.3">
      <c r="A6083" t="s">
        <v>3870</v>
      </c>
      <c r="B6083" t="s">
        <v>1656</v>
      </c>
      <c r="C6083" t="s">
        <v>1652</v>
      </c>
      <c r="D6083">
        <v>0.1</v>
      </c>
      <c r="E6083">
        <v>99</v>
      </c>
      <c r="F6083">
        <v>10</v>
      </c>
      <c r="G6083">
        <v>2</v>
      </c>
      <c r="H6083" t="s">
        <v>12</v>
      </c>
      <c r="I6083" t="s">
        <v>1513</v>
      </c>
    </row>
    <row r="6084" spans="1:9" x14ac:dyDescent="0.3">
      <c r="A6084" t="s">
        <v>3871</v>
      </c>
      <c r="B6084" t="s">
        <v>1806</v>
      </c>
      <c r="C6084" t="s">
        <v>1652</v>
      </c>
      <c r="D6084">
        <v>0.1</v>
      </c>
      <c r="E6084">
        <v>54</v>
      </c>
      <c r="F6084">
        <v>-3</v>
      </c>
      <c r="G6084">
        <v>3</v>
      </c>
      <c r="H6084" t="s">
        <v>12</v>
      </c>
      <c r="I6084" t="s">
        <v>1513</v>
      </c>
    </row>
    <row r="6085" spans="1:9" x14ac:dyDescent="0.3">
      <c r="A6085" t="s">
        <v>3872</v>
      </c>
      <c r="B6085" t="s">
        <v>1780</v>
      </c>
      <c r="C6085" t="s">
        <v>1652</v>
      </c>
      <c r="D6085">
        <v>0.1</v>
      </c>
      <c r="E6085">
        <v>76</v>
      </c>
      <c r="F6085">
        <v>31</v>
      </c>
      <c r="G6085">
        <v>5</v>
      </c>
      <c r="H6085" t="s">
        <v>12</v>
      </c>
      <c r="I6085" t="s">
        <v>1513</v>
      </c>
    </row>
    <row r="6086" spans="1:9" x14ac:dyDescent="0.3">
      <c r="A6086" t="s">
        <v>3873</v>
      </c>
      <c r="B6086" t="s">
        <v>2152</v>
      </c>
      <c r="C6086" t="s">
        <v>1652</v>
      </c>
      <c r="D6086">
        <v>0.1</v>
      </c>
      <c r="E6086">
        <v>140</v>
      </c>
      <c r="F6086">
        <v>6</v>
      </c>
      <c r="G6086">
        <v>5</v>
      </c>
      <c r="H6086" t="s">
        <v>12</v>
      </c>
      <c r="I6086" t="s">
        <v>1513</v>
      </c>
    </row>
    <row r="6087" spans="1:9" x14ac:dyDescent="0.3">
      <c r="A6087" t="s">
        <v>467</v>
      </c>
      <c r="B6087" t="s">
        <v>1656</v>
      </c>
      <c r="C6087" t="s">
        <v>1652</v>
      </c>
      <c r="D6087">
        <v>0.1</v>
      </c>
      <c r="E6087">
        <v>99</v>
      </c>
      <c r="F6087">
        <v>10</v>
      </c>
      <c r="G6087">
        <v>2</v>
      </c>
      <c r="H6087" t="s">
        <v>12</v>
      </c>
      <c r="I6087" t="s">
        <v>1513</v>
      </c>
    </row>
    <row r="6088" spans="1:9" x14ac:dyDescent="0.3">
      <c r="A6088" t="s">
        <v>312</v>
      </c>
      <c r="B6088" t="s">
        <v>1749</v>
      </c>
      <c r="C6088" t="s">
        <v>1652</v>
      </c>
      <c r="D6088">
        <v>0.1</v>
      </c>
      <c r="E6088">
        <v>29</v>
      </c>
      <c r="F6088">
        <v>9</v>
      </c>
      <c r="G6088">
        <v>3</v>
      </c>
      <c r="H6088" t="s">
        <v>12</v>
      </c>
      <c r="I6088" t="s">
        <v>1513</v>
      </c>
    </row>
    <row r="6089" spans="1:9" x14ac:dyDescent="0.3">
      <c r="A6089" t="s">
        <v>313</v>
      </c>
      <c r="B6089" t="s">
        <v>2104</v>
      </c>
      <c r="C6089" t="s">
        <v>1652</v>
      </c>
      <c r="D6089">
        <v>0.1</v>
      </c>
      <c r="E6089">
        <v>895</v>
      </c>
      <c r="F6089">
        <v>179</v>
      </c>
      <c r="G6089">
        <v>5</v>
      </c>
      <c r="H6089" t="s">
        <v>12</v>
      </c>
      <c r="I6089" t="s">
        <v>1513</v>
      </c>
    </row>
    <row r="6090" spans="1:9" x14ac:dyDescent="0.3">
      <c r="A6090" t="s">
        <v>3874</v>
      </c>
      <c r="B6090" t="s">
        <v>1766</v>
      </c>
      <c r="C6090" t="s">
        <v>1652</v>
      </c>
      <c r="D6090">
        <v>0.1</v>
      </c>
      <c r="E6090">
        <v>113</v>
      </c>
      <c r="F6090">
        <v>25</v>
      </c>
      <c r="G6090">
        <v>2</v>
      </c>
      <c r="H6090" t="s">
        <v>12</v>
      </c>
      <c r="I6090" t="s">
        <v>1513</v>
      </c>
    </row>
    <row r="6091" spans="1:9" x14ac:dyDescent="0.3">
      <c r="A6091" t="s">
        <v>71</v>
      </c>
      <c r="B6091" t="s">
        <v>1986</v>
      </c>
      <c r="C6091" t="s">
        <v>1652</v>
      </c>
      <c r="D6091">
        <v>0.1</v>
      </c>
      <c r="E6091">
        <v>374</v>
      </c>
      <c r="F6091">
        <v>141</v>
      </c>
      <c r="G6091">
        <v>2</v>
      </c>
      <c r="H6091" t="s">
        <v>12</v>
      </c>
      <c r="I6091" t="s">
        <v>1513</v>
      </c>
    </row>
    <row r="6092" spans="1:9" x14ac:dyDescent="0.3">
      <c r="A6092" t="s">
        <v>1908</v>
      </c>
      <c r="B6092" t="s">
        <v>1766</v>
      </c>
      <c r="C6092" t="s">
        <v>1652</v>
      </c>
      <c r="D6092">
        <v>0.1</v>
      </c>
      <c r="E6092">
        <v>169</v>
      </c>
      <c r="F6092">
        <v>38</v>
      </c>
      <c r="G6092">
        <v>3</v>
      </c>
      <c r="H6092" t="s">
        <v>12</v>
      </c>
      <c r="I6092" t="s">
        <v>1513</v>
      </c>
    </row>
    <row r="6093" spans="1:9" x14ac:dyDescent="0.3">
      <c r="A6093" t="s">
        <v>78</v>
      </c>
      <c r="B6093" t="s">
        <v>1806</v>
      </c>
      <c r="C6093" t="s">
        <v>1652</v>
      </c>
      <c r="D6093">
        <v>0.1</v>
      </c>
      <c r="E6093">
        <v>54</v>
      </c>
      <c r="F6093">
        <v>-3</v>
      </c>
      <c r="G6093">
        <v>3</v>
      </c>
      <c r="H6093" t="s">
        <v>12</v>
      </c>
      <c r="I6093" t="s">
        <v>1513</v>
      </c>
    </row>
    <row r="6094" spans="1:9" x14ac:dyDescent="0.3">
      <c r="A6094" t="s">
        <v>1042</v>
      </c>
      <c r="B6094" t="s">
        <v>1943</v>
      </c>
      <c r="C6094" t="s">
        <v>1652</v>
      </c>
      <c r="D6094">
        <v>0.1</v>
      </c>
      <c r="E6094">
        <v>220</v>
      </c>
      <c r="F6094">
        <v>56</v>
      </c>
      <c r="G6094">
        <v>5</v>
      </c>
      <c r="H6094" t="s">
        <v>12</v>
      </c>
      <c r="I6094" t="s">
        <v>1513</v>
      </c>
    </row>
    <row r="6095" spans="1:9" x14ac:dyDescent="0.3">
      <c r="A6095" t="s">
        <v>737</v>
      </c>
      <c r="B6095" t="s">
        <v>1806</v>
      </c>
      <c r="C6095" t="s">
        <v>1652</v>
      </c>
      <c r="D6095">
        <v>0.1</v>
      </c>
      <c r="E6095">
        <v>91</v>
      </c>
      <c r="F6095">
        <v>-5</v>
      </c>
      <c r="G6095">
        <v>5</v>
      </c>
      <c r="H6095" t="s">
        <v>12</v>
      </c>
      <c r="I6095" t="s">
        <v>1513</v>
      </c>
    </row>
    <row r="6096" spans="1:9" x14ac:dyDescent="0.3">
      <c r="A6096" t="s">
        <v>3875</v>
      </c>
      <c r="B6096" t="s">
        <v>2152</v>
      </c>
      <c r="C6096" t="s">
        <v>1652</v>
      </c>
      <c r="D6096">
        <v>0.1</v>
      </c>
      <c r="E6096">
        <v>112</v>
      </c>
      <c r="F6096">
        <v>5</v>
      </c>
      <c r="G6096">
        <v>4</v>
      </c>
      <c r="H6096" t="s">
        <v>12</v>
      </c>
      <c r="I6096" t="s">
        <v>1513</v>
      </c>
    </row>
    <row r="6097" spans="1:9" x14ac:dyDescent="0.3">
      <c r="A6097" t="s">
        <v>2398</v>
      </c>
      <c r="B6097" t="s">
        <v>1668</v>
      </c>
      <c r="C6097" t="s">
        <v>1652</v>
      </c>
      <c r="D6097">
        <v>0.1</v>
      </c>
      <c r="E6097">
        <v>230</v>
      </c>
      <c r="F6097">
        <v>5</v>
      </c>
      <c r="G6097">
        <v>2</v>
      </c>
      <c r="H6097" t="s">
        <v>12</v>
      </c>
      <c r="I6097" t="s">
        <v>1513</v>
      </c>
    </row>
    <row r="6098" spans="1:9" x14ac:dyDescent="0.3">
      <c r="A6098" t="s">
        <v>3876</v>
      </c>
      <c r="B6098" t="s">
        <v>1647</v>
      </c>
      <c r="C6098" t="s">
        <v>1652</v>
      </c>
      <c r="D6098">
        <v>0.1</v>
      </c>
      <c r="E6098">
        <v>168</v>
      </c>
      <c r="F6098">
        <v>56</v>
      </c>
      <c r="G6098">
        <v>3</v>
      </c>
      <c r="H6098" t="s">
        <v>12</v>
      </c>
      <c r="I6098" t="s">
        <v>1513</v>
      </c>
    </row>
    <row r="6099" spans="1:9" x14ac:dyDescent="0.3">
      <c r="A6099" t="s">
        <v>3877</v>
      </c>
      <c r="B6099" t="s">
        <v>2152</v>
      </c>
      <c r="C6099" t="s">
        <v>1652</v>
      </c>
      <c r="D6099">
        <v>0.1</v>
      </c>
      <c r="E6099">
        <v>168</v>
      </c>
      <c r="F6099">
        <v>7</v>
      </c>
      <c r="G6099">
        <v>6</v>
      </c>
      <c r="H6099" t="s">
        <v>12</v>
      </c>
      <c r="I6099" t="s">
        <v>1513</v>
      </c>
    </row>
    <row r="6100" spans="1:9" x14ac:dyDescent="0.3">
      <c r="A6100" t="s">
        <v>1200</v>
      </c>
      <c r="B6100" t="s">
        <v>1986</v>
      </c>
      <c r="C6100" t="s">
        <v>1652</v>
      </c>
      <c r="D6100">
        <v>0.1</v>
      </c>
      <c r="E6100">
        <v>748</v>
      </c>
      <c r="F6100">
        <v>283</v>
      </c>
      <c r="G6100">
        <v>4</v>
      </c>
      <c r="H6100" t="s">
        <v>12</v>
      </c>
      <c r="I6100" t="s">
        <v>1513</v>
      </c>
    </row>
    <row r="6101" spans="1:9" x14ac:dyDescent="0.3">
      <c r="A6101" t="s">
        <v>3878</v>
      </c>
      <c r="B6101" t="s">
        <v>1943</v>
      </c>
      <c r="C6101" t="s">
        <v>1652</v>
      </c>
      <c r="D6101">
        <v>0.1</v>
      </c>
      <c r="E6101">
        <v>88</v>
      </c>
      <c r="F6101">
        <v>22</v>
      </c>
      <c r="G6101">
        <v>2</v>
      </c>
      <c r="H6101" t="s">
        <v>12</v>
      </c>
      <c r="I6101" t="s">
        <v>1513</v>
      </c>
    </row>
    <row r="6102" spans="1:9" x14ac:dyDescent="0.3">
      <c r="A6102" t="s">
        <v>1712</v>
      </c>
      <c r="B6102" t="s">
        <v>1699</v>
      </c>
      <c r="C6102" t="s">
        <v>1652</v>
      </c>
      <c r="D6102">
        <v>0.1</v>
      </c>
      <c r="E6102">
        <v>868</v>
      </c>
      <c r="F6102">
        <v>29</v>
      </c>
      <c r="G6102">
        <v>7</v>
      </c>
      <c r="H6102" t="s">
        <v>12</v>
      </c>
      <c r="I6102" t="s">
        <v>1513</v>
      </c>
    </row>
    <row r="6103" spans="1:9" x14ac:dyDescent="0.3">
      <c r="A6103" t="s">
        <v>743</v>
      </c>
      <c r="B6103" t="s">
        <v>2220</v>
      </c>
      <c r="C6103" t="s">
        <v>1652</v>
      </c>
      <c r="D6103">
        <v>0.1</v>
      </c>
      <c r="E6103">
        <v>104</v>
      </c>
      <c r="F6103">
        <v>16</v>
      </c>
      <c r="G6103">
        <v>2</v>
      </c>
      <c r="H6103" t="s">
        <v>12</v>
      </c>
      <c r="I6103" t="s">
        <v>1513</v>
      </c>
    </row>
    <row r="6104" spans="1:9" x14ac:dyDescent="0.3">
      <c r="A6104" t="s">
        <v>2283</v>
      </c>
      <c r="B6104" t="s">
        <v>2104</v>
      </c>
      <c r="C6104" t="s">
        <v>1652</v>
      </c>
      <c r="D6104">
        <v>0.1</v>
      </c>
      <c r="E6104">
        <v>358</v>
      </c>
      <c r="F6104">
        <v>72</v>
      </c>
      <c r="G6104">
        <v>2</v>
      </c>
      <c r="H6104" t="s">
        <v>12</v>
      </c>
      <c r="I6104" t="s">
        <v>1513</v>
      </c>
    </row>
    <row r="6105" spans="1:9" x14ac:dyDescent="0.3">
      <c r="A6105" t="s">
        <v>3879</v>
      </c>
      <c r="B6105" t="s">
        <v>2152</v>
      </c>
      <c r="C6105" t="s">
        <v>1652</v>
      </c>
      <c r="D6105">
        <v>0.1</v>
      </c>
      <c r="E6105">
        <v>56</v>
      </c>
      <c r="F6105">
        <v>2</v>
      </c>
      <c r="G6105">
        <v>2</v>
      </c>
      <c r="H6105" t="s">
        <v>12</v>
      </c>
      <c r="I6105" t="s">
        <v>1513</v>
      </c>
    </row>
    <row r="6106" spans="1:9" x14ac:dyDescent="0.3">
      <c r="A6106" t="s">
        <v>95</v>
      </c>
      <c r="B6106" t="s">
        <v>1656</v>
      </c>
      <c r="C6106" t="s">
        <v>1652</v>
      </c>
      <c r="D6106">
        <v>0.1</v>
      </c>
      <c r="E6106">
        <v>248</v>
      </c>
      <c r="F6106">
        <v>25</v>
      </c>
      <c r="G6106">
        <v>5</v>
      </c>
      <c r="H6106" t="s">
        <v>12</v>
      </c>
      <c r="I6106" t="s">
        <v>1513</v>
      </c>
    </row>
    <row r="6107" spans="1:9" x14ac:dyDescent="0.3">
      <c r="A6107" t="s">
        <v>3880</v>
      </c>
      <c r="B6107" t="s">
        <v>1777</v>
      </c>
      <c r="C6107" t="s">
        <v>1652</v>
      </c>
      <c r="D6107">
        <v>0.1</v>
      </c>
      <c r="E6107">
        <v>30</v>
      </c>
      <c r="F6107">
        <v>-1</v>
      </c>
      <c r="G6107">
        <v>3</v>
      </c>
      <c r="H6107" t="s">
        <v>12</v>
      </c>
      <c r="I6107" t="s">
        <v>1513</v>
      </c>
    </row>
    <row r="6108" spans="1:9" x14ac:dyDescent="0.3">
      <c r="A6108" t="s">
        <v>3881</v>
      </c>
      <c r="B6108" t="s">
        <v>1515</v>
      </c>
      <c r="C6108" t="s">
        <v>1652</v>
      </c>
      <c r="D6108">
        <v>0.1</v>
      </c>
      <c r="E6108">
        <v>157</v>
      </c>
      <c r="F6108">
        <v>59</v>
      </c>
      <c r="G6108">
        <v>3</v>
      </c>
      <c r="H6108" t="s">
        <v>12</v>
      </c>
      <c r="I6108" t="s">
        <v>1513</v>
      </c>
    </row>
    <row r="6109" spans="1:9" x14ac:dyDescent="0.3">
      <c r="A6109" t="s">
        <v>3882</v>
      </c>
      <c r="B6109" t="s">
        <v>1600</v>
      </c>
      <c r="C6109" t="s">
        <v>1652</v>
      </c>
      <c r="D6109">
        <v>0.1</v>
      </c>
      <c r="E6109">
        <v>43</v>
      </c>
      <c r="F6109">
        <v>-5</v>
      </c>
      <c r="G6109">
        <v>2</v>
      </c>
      <c r="H6109" t="s">
        <v>12</v>
      </c>
      <c r="I6109" t="s">
        <v>1513</v>
      </c>
    </row>
    <row r="6110" spans="1:9" x14ac:dyDescent="0.3">
      <c r="A6110" t="s">
        <v>3646</v>
      </c>
      <c r="B6110" t="s">
        <v>1895</v>
      </c>
      <c r="C6110" t="s">
        <v>1652</v>
      </c>
      <c r="D6110">
        <v>0.1</v>
      </c>
      <c r="E6110">
        <v>573</v>
      </c>
      <c r="F6110">
        <v>178</v>
      </c>
      <c r="G6110">
        <v>3</v>
      </c>
      <c r="H6110" t="s">
        <v>12</v>
      </c>
      <c r="I6110" t="s">
        <v>1513</v>
      </c>
    </row>
    <row r="6111" spans="1:9" x14ac:dyDescent="0.3">
      <c r="A6111" t="s">
        <v>3883</v>
      </c>
      <c r="B6111" t="s">
        <v>1662</v>
      </c>
      <c r="C6111" t="s">
        <v>1652</v>
      </c>
      <c r="D6111">
        <v>0.1</v>
      </c>
      <c r="E6111">
        <v>255</v>
      </c>
      <c r="F6111">
        <v>20</v>
      </c>
      <c r="G6111">
        <v>2</v>
      </c>
      <c r="H6111" t="s">
        <v>12</v>
      </c>
      <c r="I6111" t="s">
        <v>1513</v>
      </c>
    </row>
    <row r="6112" spans="1:9" x14ac:dyDescent="0.3">
      <c r="A6112" t="s">
        <v>3884</v>
      </c>
      <c r="B6112" t="s">
        <v>1895</v>
      </c>
      <c r="C6112" t="s">
        <v>1652</v>
      </c>
      <c r="D6112">
        <v>0.1</v>
      </c>
      <c r="E6112">
        <v>1527</v>
      </c>
      <c r="F6112">
        <v>475</v>
      </c>
      <c r="G6112">
        <v>8</v>
      </c>
      <c r="H6112" t="s">
        <v>12</v>
      </c>
      <c r="I6112" t="s">
        <v>1513</v>
      </c>
    </row>
    <row r="6113" spans="1:9" x14ac:dyDescent="0.3">
      <c r="A6113" t="s">
        <v>337</v>
      </c>
      <c r="B6113" t="s">
        <v>1806</v>
      </c>
      <c r="C6113" t="s">
        <v>1652</v>
      </c>
      <c r="D6113">
        <v>0.1</v>
      </c>
      <c r="E6113">
        <v>109</v>
      </c>
      <c r="F6113">
        <v>-6</v>
      </c>
      <c r="G6113">
        <v>6</v>
      </c>
      <c r="H6113" t="s">
        <v>12</v>
      </c>
      <c r="I6113" t="s">
        <v>1513</v>
      </c>
    </row>
    <row r="6114" spans="1:9" x14ac:dyDescent="0.3">
      <c r="A6114" t="s">
        <v>2728</v>
      </c>
      <c r="B6114" t="s">
        <v>1770</v>
      </c>
      <c r="C6114" t="s">
        <v>1652</v>
      </c>
      <c r="D6114">
        <v>0.1</v>
      </c>
      <c r="E6114">
        <v>32</v>
      </c>
      <c r="F6114">
        <v>5</v>
      </c>
      <c r="G6114">
        <v>2</v>
      </c>
      <c r="H6114" t="s">
        <v>12</v>
      </c>
      <c r="I6114" t="s">
        <v>1513</v>
      </c>
    </row>
    <row r="6115" spans="1:9" x14ac:dyDescent="0.3">
      <c r="A6115" t="s">
        <v>751</v>
      </c>
      <c r="B6115" t="s">
        <v>1895</v>
      </c>
      <c r="C6115" t="s">
        <v>1652</v>
      </c>
      <c r="D6115">
        <v>0.1</v>
      </c>
      <c r="E6115">
        <v>573</v>
      </c>
      <c r="F6115">
        <v>178</v>
      </c>
      <c r="G6115">
        <v>3</v>
      </c>
      <c r="H6115" t="s">
        <v>12</v>
      </c>
      <c r="I6115" t="s">
        <v>1513</v>
      </c>
    </row>
    <row r="6116" spans="1:9" x14ac:dyDescent="0.3">
      <c r="A6116" t="s">
        <v>1575</v>
      </c>
      <c r="B6116" t="s">
        <v>1654</v>
      </c>
      <c r="C6116" t="s">
        <v>1652</v>
      </c>
      <c r="D6116">
        <v>0.1</v>
      </c>
      <c r="E6116">
        <v>73</v>
      </c>
      <c r="F6116">
        <v>10</v>
      </c>
      <c r="G6116">
        <v>3</v>
      </c>
      <c r="H6116" t="s">
        <v>12</v>
      </c>
      <c r="I6116" t="s">
        <v>1513</v>
      </c>
    </row>
    <row r="6117" spans="1:9" x14ac:dyDescent="0.3">
      <c r="A6117" t="s">
        <v>2730</v>
      </c>
      <c r="B6117" t="s">
        <v>1895</v>
      </c>
      <c r="C6117" t="s">
        <v>1652</v>
      </c>
      <c r="D6117">
        <v>0.1</v>
      </c>
      <c r="E6117">
        <v>1145</v>
      </c>
      <c r="F6117">
        <v>356</v>
      </c>
      <c r="G6117">
        <v>6</v>
      </c>
      <c r="H6117" t="s">
        <v>12</v>
      </c>
      <c r="I6117" t="s">
        <v>1513</v>
      </c>
    </row>
    <row r="6118" spans="1:9" x14ac:dyDescent="0.3">
      <c r="A6118" t="s">
        <v>2181</v>
      </c>
      <c r="B6118" t="s">
        <v>1654</v>
      </c>
      <c r="C6118" t="s">
        <v>1652</v>
      </c>
      <c r="D6118">
        <v>0.1</v>
      </c>
      <c r="E6118">
        <v>24</v>
      </c>
      <c r="F6118">
        <v>3</v>
      </c>
      <c r="G6118">
        <v>1</v>
      </c>
      <c r="H6118" t="s">
        <v>12</v>
      </c>
      <c r="I6118" t="s">
        <v>1513</v>
      </c>
    </row>
    <row r="6119" spans="1:9" x14ac:dyDescent="0.3">
      <c r="A6119" t="s">
        <v>2986</v>
      </c>
      <c r="B6119" t="s">
        <v>1803</v>
      </c>
      <c r="C6119" t="s">
        <v>1652</v>
      </c>
      <c r="D6119">
        <v>0.1</v>
      </c>
      <c r="E6119">
        <v>714</v>
      </c>
      <c r="F6119">
        <v>309</v>
      </c>
      <c r="G6119">
        <v>4</v>
      </c>
      <c r="H6119" t="s">
        <v>12</v>
      </c>
      <c r="I6119" t="s">
        <v>1513</v>
      </c>
    </row>
    <row r="6120" spans="1:9" x14ac:dyDescent="0.3">
      <c r="A6120" t="s">
        <v>3885</v>
      </c>
      <c r="B6120" t="s">
        <v>1699</v>
      </c>
      <c r="C6120" t="s">
        <v>1652</v>
      </c>
      <c r="D6120">
        <v>0.1</v>
      </c>
      <c r="E6120">
        <v>248</v>
      </c>
      <c r="F6120">
        <v>8</v>
      </c>
      <c r="G6120">
        <v>2</v>
      </c>
      <c r="H6120" t="s">
        <v>12</v>
      </c>
      <c r="I6120" t="s">
        <v>1513</v>
      </c>
    </row>
    <row r="6121" spans="1:9" x14ac:dyDescent="0.3">
      <c r="A6121" t="s">
        <v>120</v>
      </c>
      <c r="B6121" t="s">
        <v>1770</v>
      </c>
      <c r="C6121" t="s">
        <v>1652</v>
      </c>
      <c r="D6121">
        <v>0.1</v>
      </c>
      <c r="E6121">
        <v>97</v>
      </c>
      <c r="F6121">
        <v>14</v>
      </c>
      <c r="G6121">
        <v>6</v>
      </c>
      <c r="H6121" t="s">
        <v>12</v>
      </c>
      <c r="I6121" t="s">
        <v>1513</v>
      </c>
    </row>
    <row r="6122" spans="1:9" x14ac:dyDescent="0.3">
      <c r="A6122" t="s">
        <v>3842</v>
      </c>
      <c r="B6122" t="s">
        <v>2220</v>
      </c>
      <c r="C6122" t="s">
        <v>1652</v>
      </c>
      <c r="D6122">
        <v>0.1</v>
      </c>
      <c r="E6122">
        <v>208</v>
      </c>
      <c r="F6122">
        <v>32</v>
      </c>
      <c r="G6122">
        <v>4</v>
      </c>
      <c r="H6122" t="s">
        <v>12</v>
      </c>
      <c r="I6122" t="s">
        <v>1513</v>
      </c>
    </row>
    <row r="6123" spans="1:9" x14ac:dyDescent="0.3">
      <c r="A6123" t="s">
        <v>3170</v>
      </c>
      <c r="B6123" t="s">
        <v>1986</v>
      </c>
      <c r="C6123" t="s">
        <v>1652</v>
      </c>
      <c r="D6123">
        <v>0.1</v>
      </c>
      <c r="E6123">
        <v>561</v>
      </c>
      <c r="F6123">
        <v>212</v>
      </c>
      <c r="G6123">
        <v>3</v>
      </c>
      <c r="H6123" t="s">
        <v>12</v>
      </c>
      <c r="I6123" t="s">
        <v>1513</v>
      </c>
    </row>
    <row r="6124" spans="1:9" x14ac:dyDescent="0.3">
      <c r="A6124" t="s">
        <v>3886</v>
      </c>
      <c r="B6124" t="s">
        <v>1943</v>
      </c>
      <c r="C6124" t="s">
        <v>1652</v>
      </c>
      <c r="D6124">
        <v>0.1</v>
      </c>
      <c r="E6124">
        <v>132</v>
      </c>
      <c r="F6124">
        <v>34</v>
      </c>
      <c r="G6124">
        <v>3</v>
      </c>
      <c r="H6124" t="s">
        <v>12</v>
      </c>
      <c r="I6124" t="s">
        <v>1513</v>
      </c>
    </row>
    <row r="6125" spans="1:9" x14ac:dyDescent="0.3">
      <c r="A6125" t="s">
        <v>484</v>
      </c>
      <c r="B6125" t="s">
        <v>1774</v>
      </c>
      <c r="C6125" t="s">
        <v>1652</v>
      </c>
      <c r="D6125">
        <v>0.1</v>
      </c>
      <c r="E6125">
        <v>267</v>
      </c>
      <c r="F6125">
        <v>41</v>
      </c>
      <c r="G6125">
        <v>6</v>
      </c>
      <c r="H6125" t="s">
        <v>12</v>
      </c>
      <c r="I6125" t="s">
        <v>1513</v>
      </c>
    </row>
    <row r="6126" spans="1:9" x14ac:dyDescent="0.3">
      <c r="A6126" t="s">
        <v>3027</v>
      </c>
      <c r="B6126" t="s">
        <v>1668</v>
      </c>
      <c r="C6126" t="s">
        <v>1652</v>
      </c>
      <c r="D6126">
        <v>0.1</v>
      </c>
      <c r="E6126">
        <v>115</v>
      </c>
      <c r="F6126">
        <v>3</v>
      </c>
      <c r="G6126">
        <v>1</v>
      </c>
      <c r="H6126" t="s">
        <v>12</v>
      </c>
      <c r="I6126" t="s">
        <v>1513</v>
      </c>
    </row>
    <row r="6127" spans="1:9" x14ac:dyDescent="0.3">
      <c r="A6127" t="s">
        <v>3887</v>
      </c>
      <c r="B6127" t="s">
        <v>1943</v>
      </c>
      <c r="C6127" t="s">
        <v>1652</v>
      </c>
      <c r="D6127">
        <v>0.1</v>
      </c>
      <c r="E6127">
        <v>44</v>
      </c>
      <c r="F6127">
        <v>11</v>
      </c>
      <c r="G6127">
        <v>1</v>
      </c>
      <c r="H6127" t="s">
        <v>12</v>
      </c>
      <c r="I6127" t="s">
        <v>1513</v>
      </c>
    </row>
    <row r="6128" spans="1:9" x14ac:dyDescent="0.3">
      <c r="A6128" t="s">
        <v>1083</v>
      </c>
      <c r="B6128" t="s">
        <v>1780</v>
      </c>
      <c r="C6128" t="s">
        <v>1652</v>
      </c>
      <c r="D6128">
        <v>0.1</v>
      </c>
      <c r="E6128">
        <v>107</v>
      </c>
      <c r="F6128">
        <v>44</v>
      </c>
      <c r="G6128">
        <v>7</v>
      </c>
      <c r="H6128" t="s">
        <v>12</v>
      </c>
      <c r="I6128" t="s">
        <v>1513</v>
      </c>
    </row>
    <row r="6129" spans="1:9" x14ac:dyDescent="0.3">
      <c r="A6129" t="s">
        <v>3653</v>
      </c>
      <c r="B6129" t="s">
        <v>1699</v>
      </c>
      <c r="C6129" t="s">
        <v>1652</v>
      </c>
      <c r="D6129">
        <v>0.1</v>
      </c>
      <c r="E6129">
        <v>620</v>
      </c>
      <c r="F6129">
        <v>21</v>
      </c>
      <c r="G6129">
        <v>5</v>
      </c>
      <c r="H6129" t="s">
        <v>12</v>
      </c>
      <c r="I6129" t="s">
        <v>1513</v>
      </c>
    </row>
    <row r="6130" spans="1:9" x14ac:dyDescent="0.3">
      <c r="A6130" t="s">
        <v>3888</v>
      </c>
      <c r="B6130" t="s">
        <v>1865</v>
      </c>
      <c r="C6130" t="s">
        <v>1652</v>
      </c>
      <c r="D6130">
        <v>0.1</v>
      </c>
      <c r="E6130">
        <v>264</v>
      </c>
      <c r="F6130">
        <v>-21</v>
      </c>
      <c r="G6130">
        <v>6</v>
      </c>
      <c r="H6130" t="s">
        <v>12</v>
      </c>
      <c r="I6130" t="s">
        <v>1513</v>
      </c>
    </row>
    <row r="6131" spans="1:9" x14ac:dyDescent="0.3">
      <c r="A6131" t="s">
        <v>3586</v>
      </c>
      <c r="B6131" t="s">
        <v>1777</v>
      </c>
      <c r="C6131" t="s">
        <v>1652</v>
      </c>
      <c r="D6131">
        <v>0.1</v>
      </c>
      <c r="E6131">
        <v>30</v>
      </c>
      <c r="F6131">
        <v>-1</v>
      </c>
      <c r="G6131">
        <v>3</v>
      </c>
      <c r="H6131" t="s">
        <v>12</v>
      </c>
      <c r="I6131" t="s">
        <v>1513</v>
      </c>
    </row>
    <row r="6132" spans="1:9" x14ac:dyDescent="0.3">
      <c r="A6132" t="s">
        <v>359</v>
      </c>
      <c r="B6132" t="s">
        <v>1803</v>
      </c>
      <c r="C6132" t="s">
        <v>1652</v>
      </c>
      <c r="D6132">
        <v>0.1</v>
      </c>
      <c r="E6132">
        <v>536</v>
      </c>
      <c r="F6132">
        <v>232</v>
      </c>
      <c r="G6132">
        <v>3</v>
      </c>
      <c r="H6132" t="s">
        <v>12</v>
      </c>
      <c r="I6132" t="s">
        <v>1513</v>
      </c>
    </row>
    <row r="6133" spans="1:9" x14ac:dyDescent="0.3">
      <c r="A6133" t="s">
        <v>3889</v>
      </c>
      <c r="B6133" t="s">
        <v>1824</v>
      </c>
      <c r="C6133" t="s">
        <v>1652</v>
      </c>
      <c r="D6133">
        <v>0.1</v>
      </c>
      <c r="E6133">
        <v>148</v>
      </c>
      <c r="F6133">
        <v>0</v>
      </c>
      <c r="G6133">
        <v>3</v>
      </c>
      <c r="H6133" t="s">
        <v>12</v>
      </c>
      <c r="I6133" t="s">
        <v>1513</v>
      </c>
    </row>
    <row r="6134" spans="1:9" x14ac:dyDescent="0.3">
      <c r="A6134" t="s">
        <v>360</v>
      </c>
      <c r="B6134" t="s">
        <v>1806</v>
      </c>
      <c r="C6134" t="s">
        <v>1652</v>
      </c>
      <c r="D6134">
        <v>0.1</v>
      </c>
      <c r="E6134">
        <v>127</v>
      </c>
      <c r="F6134">
        <v>-7</v>
      </c>
      <c r="G6134">
        <v>7</v>
      </c>
      <c r="H6134" t="s">
        <v>12</v>
      </c>
      <c r="I6134" t="s">
        <v>1513</v>
      </c>
    </row>
    <row r="6135" spans="1:9" x14ac:dyDescent="0.3">
      <c r="A6135" t="s">
        <v>3587</v>
      </c>
      <c r="B6135" t="s">
        <v>1986</v>
      </c>
      <c r="C6135" t="s">
        <v>1652</v>
      </c>
      <c r="D6135">
        <v>0.1</v>
      </c>
      <c r="E6135">
        <v>187</v>
      </c>
      <c r="F6135">
        <v>71</v>
      </c>
      <c r="G6135">
        <v>1</v>
      </c>
      <c r="H6135" t="s">
        <v>12</v>
      </c>
      <c r="I6135" t="s">
        <v>1513</v>
      </c>
    </row>
    <row r="6136" spans="1:9" x14ac:dyDescent="0.3">
      <c r="A6136" t="s">
        <v>2743</v>
      </c>
      <c r="B6136" t="s">
        <v>1777</v>
      </c>
      <c r="C6136" t="s">
        <v>1652</v>
      </c>
      <c r="D6136">
        <v>0.1</v>
      </c>
      <c r="E6136">
        <v>20</v>
      </c>
      <c r="F6136">
        <v>0</v>
      </c>
      <c r="G6136">
        <v>2</v>
      </c>
      <c r="H6136" t="s">
        <v>12</v>
      </c>
      <c r="I6136" t="s">
        <v>1513</v>
      </c>
    </row>
    <row r="6137" spans="1:9" x14ac:dyDescent="0.3">
      <c r="A6137" t="s">
        <v>946</v>
      </c>
      <c r="B6137" t="s">
        <v>1770</v>
      </c>
      <c r="C6137" t="s">
        <v>1652</v>
      </c>
      <c r="D6137">
        <v>0.1</v>
      </c>
      <c r="E6137">
        <v>65</v>
      </c>
      <c r="F6137">
        <v>9</v>
      </c>
      <c r="G6137">
        <v>4</v>
      </c>
      <c r="H6137" t="s">
        <v>12</v>
      </c>
      <c r="I6137" t="s">
        <v>1513</v>
      </c>
    </row>
    <row r="6138" spans="1:9" x14ac:dyDescent="0.3">
      <c r="A6138" t="s">
        <v>3890</v>
      </c>
      <c r="B6138" t="s">
        <v>1777</v>
      </c>
      <c r="C6138" t="s">
        <v>1652</v>
      </c>
      <c r="D6138">
        <v>0.1</v>
      </c>
      <c r="E6138">
        <v>20</v>
      </c>
      <c r="F6138">
        <v>0</v>
      </c>
      <c r="G6138">
        <v>2</v>
      </c>
      <c r="H6138" t="s">
        <v>12</v>
      </c>
      <c r="I6138" t="s">
        <v>1513</v>
      </c>
    </row>
    <row r="6139" spans="1:9" x14ac:dyDescent="0.3">
      <c r="A6139" t="s">
        <v>378</v>
      </c>
      <c r="B6139" t="s">
        <v>1824</v>
      </c>
      <c r="C6139" t="s">
        <v>1652</v>
      </c>
      <c r="D6139">
        <v>0.1</v>
      </c>
      <c r="E6139">
        <v>246</v>
      </c>
      <c r="F6139">
        <v>0</v>
      </c>
      <c r="G6139">
        <v>5</v>
      </c>
      <c r="H6139" t="s">
        <v>12</v>
      </c>
      <c r="I6139" t="s">
        <v>1513</v>
      </c>
    </row>
    <row r="6140" spans="1:9" x14ac:dyDescent="0.3">
      <c r="A6140" t="s">
        <v>3617</v>
      </c>
      <c r="B6140" t="s">
        <v>1986</v>
      </c>
      <c r="C6140" t="s">
        <v>1652</v>
      </c>
      <c r="D6140">
        <v>0.1</v>
      </c>
      <c r="E6140">
        <v>748</v>
      </c>
      <c r="F6140">
        <v>283</v>
      </c>
      <c r="G6140">
        <v>4</v>
      </c>
      <c r="H6140" t="s">
        <v>12</v>
      </c>
      <c r="I6140" t="s">
        <v>1513</v>
      </c>
    </row>
    <row r="6141" spans="1:9" x14ac:dyDescent="0.3">
      <c r="A6141" t="s">
        <v>1752</v>
      </c>
      <c r="B6141" t="s">
        <v>1574</v>
      </c>
      <c r="C6141" t="s">
        <v>1652</v>
      </c>
      <c r="D6141">
        <v>0.1</v>
      </c>
      <c r="E6141">
        <v>1156</v>
      </c>
      <c r="F6141">
        <v>231</v>
      </c>
      <c r="G6141">
        <v>10</v>
      </c>
      <c r="H6141" t="s">
        <v>12</v>
      </c>
      <c r="I6141" t="s">
        <v>1513</v>
      </c>
    </row>
    <row r="6142" spans="1:9" x14ac:dyDescent="0.3">
      <c r="A6142" t="s">
        <v>1246</v>
      </c>
      <c r="B6142" t="s">
        <v>2071</v>
      </c>
      <c r="C6142" t="s">
        <v>1652</v>
      </c>
      <c r="D6142">
        <v>0.1</v>
      </c>
      <c r="E6142">
        <v>131</v>
      </c>
      <c r="F6142">
        <v>54</v>
      </c>
      <c r="G6142">
        <v>3</v>
      </c>
      <c r="H6142" t="s">
        <v>12</v>
      </c>
      <c r="I6142" t="s">
        <v>1513</v>
      </c>
    </row>
    <row r="6143" spans="1:9" x14ac:dyDescent="0.3">
      <c r="A6143" t="s">
        <v>3891</v>
      </c>
      <c r="B6143" t="s">
        <v>1647</v>
      </c>
      <c r="C6143" t="s">
        <v>1652</v>
      </c>
      <c r="D6143">
        <v>0.1</v>
      </c>
      <c r="E6143">
        <v>336</v>
      </c>
      <c r="F6143">
        <v>112</v>
      </c>
      <c r="G6143">
        <v>6</v>
      </c>
      <c r="H6143" t="s">
        <v>12</v>
      </c>
      <c r="I6143" t="s">
        <v>1513</v>
      </c>
    </row>
    <row r="6144" spans="1:9" x14ac:dyDescent="0.3">
      <c r="A6144" t="s">
        <v>3892</v>
      </c>
      <c r="B6144" t="s">
        <v>1803</v>
      </c>
      <c r="C6144" t="s">
        <v>1652</v>
      </c>
      <c r="D6144">
        <v>0.1</v>
      </c>
      <c r="E6144">
        <v>536</v>
      </c>
      <c r="F6144">
        <v>232</v>
      </c>
      <c r="G6144">
        <v>3</v>
      </c>
      <c r="H6144" t="s">
        <v>12</v>
      </c>
      <c r="I6144" t="s">
        <v>1513</v>
      </c>
    </row>
    <row r="6145" spans="1:9" x14ac:dyDescent="0.3">
      <c r="A6145" t="s">
        <v>3462</v>
      </c>
      <c r="B6145" t="s">
        <v>1651</v>
      </c>
      <c r="C6145" t="s">
        <v>1652</v>
      </c>
      <c r="D6145">
        <v>0.1</v>
      </c>
      <c r="E6145">
        <v>79</v>
      </c>
      <c r="F6145">
        <v>-6</v>
      </c>
      <c r="G6145">
        <v>5</v>
      </c>
      <c r="H6145" t="s">
        <v>12</v>
      </c>
      <c r="I6145" t="s">
        <v>1513</v>
      </c>
    </row>
    <row r="6146" spans="1:9" x14ac:dyDescent="0.3">
      <c r="A6146" t="s">
        <v>1954</v>
      </c>
      <c r="B6146" t="s">
        <v>1515</v>
      </c>
      <c r="C6146" t="s">
        <v>1652</v>
      </c>
      <c r="D6146">
        <v>0.1</v>
      </c>
      <c r="E6146">
        <v>420</v>
      </c>
      <c r="F6146">
        <v>159</v>
      </c>
      <c r="G6146">
        <v>8</v>
      </c>
      <c r="H6146" t="s">
        <v>12</v>
      </c>
      <c r="I6146" t="s">
        <v>1513</v>
      </c>
    </row>
    <row r="6147" spans="1:9" x14ac:dyDescent="0.3">
      <c r="A6147" t="s">
        <v>3724</v>
      </c>
      <c r="B6147" t="s">
        <v>1943</v>
      </c>
      <c r="C6147" t="s">
        <v>1652</v>
      </c>
      <c r="D6147">
        <v>0.1</v>
      </c>
      <c r="E6147">
        <v>88</v>
      </c>
      <c r="F6147">
        <v>22</v>
      </c>
      <c r="G6147">
        <v>2</v>
      </c>
      <c r="H6147" t="s">
        <v>12</v>
      </c>
      <c r="I6147" t="s">
        <v>1513</v>
      </c>
    </row>
    <row r="6148" spans="1:9" x14ac:dyDescent="0.3">
      <c r="A6148" t="s">
        <v>3893</v>
      </c>
      <c r="B6148" t="s">
        <v>1780</v>
      </c>
      <c r="C6148" t="s">
        <v>1652</v>
      </c>
      <c r="D6148">
        <v>0.1</v>
      </c>
      <c r="E6148">
        <v>46</v>
      </c>
      <c r="F6148">
        <v>19</v>
      </c>
      <c r="G6148">
        <v>3</v>
      </c>
      <c r="H6148" t="s">
        <v>12</v>
      </c>
      <c r="I6148" t="s">
        <v>1513</v>
      </c>
    </row>
    <row r="6149" spans="1:9" x14ac:dyDescent="0.3">
      <c r="A6149" t="s">
        <v>798</v>
      </c>
      <c r="B6149" t="s">
        <v>1780</v>
      </c>
      <c r="C6149" t="s">
        <v>1652</v>
      </c>
      <c r="D6149">
        <v>0.1</v>
      </c>
      <c r="E6149">
        <v>15</v>
      </c>
      <c r="F6149">
        <v>6</v>
      </c>
      <c r="G6149">
        <v>1</v>
      </c>
      <c r="H6149" t="s">
        <v>12</v>
      </c>
      <c r="I6149" t="s">
        <v>1513</v>
      </c>
    </row>
    <row r="6150" spans="1:9" x14ac:dyDescent="0.3">
      <c r="A6150" t="s">
        <v>1117</v>
      </c>
      <c r="B6150" t="s">
        <v>1943</v>
      </c>
      <c r="C6150" t="s">
        <v>1652</v>
      </c>
      <c r="D6150">
        <v>0.1</v>
      </c>
      <c r="E6150">
        <v>88</v>
      </c>
      <c r="F6150">
        <v>22</v>
      </c>
      <c r="G6150">
        <v>2</v>
      </c>
      <c r="H6150" t="s">
        <v>12</v>
      </c>
      <c r="I6150" t="s">
        <v>1513</v>
      </c>
    </row>
    <row r="6151" spans="1:9" x14ac:dyDescent="0.3">
      <c r="A6151" t="s">
        <v>3894</v>
      </c>
      <c r="B6151" t="s">
        <v>1600</v>
      </c>
      <c r="C6151" t="s">
        <v>1652</v>
      </c>
      <c r="D6151">
        <v>0.1</v>
      </c>
      <c r="E6151">
        <v>43</v>
      </c>
      <c r="F6151">
        <v>-5</v>
      </c>
      <c r="G6151">
        <v>2</v>
      </c>
      <c r="H6151" t="s">
        <v>12</v>
      </c>
      <c r="I6151" t="s">
        <v>1513</v>
      </c>
    </row>
    <row r="6152" spans="1:9" x14ac:dyDescent="0.3">
      <c r="A6152" t="s">
        <v>2611</v>
      </c>
      <c r="B6152" t="s">
        <v>2115</v>
      </c>
      <c r="C6152" t="s">
        <v>1652</v>
      </c>
      <c r="D6152">
        <v>0.1</v>
      </c>
      <c r="E6152">
        <v>44</v>
      </c>
      <c r="F6152">
        <v>-5</v>
      </c>
      <c r="G6152">
        <v>2</v>
      </c>
      <c r="H6152" t="s">
        <v>12</v>
      </c>
      <c r="I6152" t="s">
        <v>1513</v>
      </c>
    </row>
    <row r="6153" spans="1:9" x14ac:dyDescent="0.3">
      <c r="A6153" t="s">
        <v>196</v>
      </c>
      <c r="B6153" t="s">
        <v>1895</v>
      </c>
      <c r="C6153" t="s">
        <v>1652</v>
      </c>
      <c r="D6153">
        <v>0.1</v>
      </c>
      <c r="E6153">
        <v>1527</v>
      </c>
      <c r="F6153">
        <v>475</v>
      </c>
      <c r="G6153">
        <v>8</v>
      </c>
      <c r="H6153" t="s">
        <v>12</v>
      </c>
      <c r="I6153" t="s">
        <v>1513</v>
      </c>
    </row>
    <row r="6154" spans="1:9" x14ac:dyDescent="0.3">
      <c r="A6154" t="s">
        <v>565</v>
      </c>
      <c r="B6154" t="s">
        <v>2071</v>
      </c>
      <c r="C6154" t="s">
        <v>1652</v>
      </c>
      <c r="D6154">
        <v>0.1</v>
      </c>
      <c r="E6154">
        <v>218</v>
      </c>
      <c r="F6154">
        <v>90</v>
      </c>
      <c r="G6154">
        <v>5</v>
      </c>
      <c r="H6154" t="s">
        <v>12</v>
      </c>
      <c r="I6154" t="s">
        <v>1513</v>
      </c>
    </row>
    <row r="6155" spans="1:9" x14ac:dyDescent="0.3">
      <c r="A6155" t="s">
        <v>2080</v>
      </c>
      <c r="B6155" t="s">
        <v>1647</v>
      </c>
      <c r="C6155" t="s">
        <v>1652</v>
      </c>
      <c r="D6155">
        <v>0.1</v>
      </c>
      <c r="E6155">
        <v>280</v>
      </c>
      <c r="F6155">
        <v>93</v>
      </c>
      <c r="G6155">
        <v>5</v>
      </c>
      <c r="H6155" t="s">
        <v>12</v>
      </c>
      <c r="I6155" t="s">
        <v>1513</v>
      </c>
    </row>
    <row r="6156" spans="1:9" x14ac:dyDescent="0.3">
      <c r="A6156" t="s">
        <v>971</v>
      </c>
      <c r="B6156" t="s">
        <v>1511</v>
      </c>
      <c r="C6156" t="s">
        <v>1652</v>
      </c>
      <c r="D6156">
        <v>0.1</v>
      </c>
      <c r="E6156">
        <v>1842</v>
      </c>
      <c r="F6156">
        <v>368</v>
      </c>
      <c r="G6156">
        <v>10</v>
      </c>
      <c r="H6156" t="s">
        <v>12</v>
      </c>
      <c r="I6156" t="s">
        <v>1513</v>
      </c>
    </row>
    <row r="6157" spans="1:9" x14ac:dyDescent="0.3">
      <c r="A6157" t="s">
        <v>3895</v>
      </c>
      <c r="B6157" t="s">
        <v>1574</v>
      </c>
      <c r="C6157" t="s">
        <v>1652</v>
      </c>
      <c r="D6157">
        <v>0.1</v>
      </c>
      <c r="E6157">
        <v>462</v>
      </c>
      <c r="F6157">
        <v>92</v>
      </c>
      <c r="G6157">
        <v>4</v>
      </c>
      <c r="H6157" t="s">
        <v>12</v>
      </c>
      <c r="I6157" t="s">
        <v>1513</v>
      </c>
    </row>
    <row r="6158" spans="1:9" x14ac:dyDescent="0.3">
      <c r="A6158" t="s">
        <v>1768</v>
      </c>
      <c r="B6158" t="s">
        <v>1574</v>
      </c>
      <c r="C6158" t="s">
        <v>1652</v>
      </c>
      <c r="D6158">
        <v>0.1</v>
      </c>
      <c r="E6158">
        <v>347</v>
      </c>
      <c r="F6158">
        <v>69</v>
      </c>
      <c r="G6158">
        <v>3</v>
      </c>
      <c r="H6158" t="s">
        <v>12</v>
      </c>
      <c r="I6158" t="s">
        <v>1513</v>
      </c>
    </row>
    <row r="6159" spans="1:9" x14ac:dyDescent="0.3">
      <c r="A6159" t="s">
        <v>3896</v>
      </c>
      <c r="B6159" t="s">
        <v>1574</v>
      </c>
      <c r="C6159" t="s">
        <v>1652</v>
      </c>
      <c r="D6159">
        <v>0.1</v>
      </c>
      <c r="E6159">
        <v>231</v>
      </c>
      <c r="F6159">
        <v>46</v>
      </c>
      <c r="G6159">
        <v>2</v>
      </c>
      <c r="H6159" t="s">
        <v>12</v>
      </c>
      <c r="I6159" t="s">
        <v>1513</v>
      </c>
    </row>
    <row r="6160" spans="1:9" x14ac:dyDescent="0.3">
      <c r="A6160" t="s">
        <v>3897</v>
      </c>
      <c r="B6160" t="s">
        <v>1600</v>
      </c>
      <c r="C6160" t="s">
        <v>1652</v>
      </c>
      <c r="D6160">
        <v>0.1</v>
      </c>
      <c r="E6160">
        <v>85</v>
      </c>
      <c r="F6160">
        <v>-9</v>
      </c>
      <c r="G6160">
        <v>4</v>
      </c>
      <c r="H6160" t="s">
        <v>12</v>
      </c>
      <c r="I6160" t="s">
        <v>1513</v>
      </c>
    </row>
    <row r="6161" spans="1:9" x14ac:dyDescent="0.3">
      <c r="A6161" t="s">
        <v>3898</v>
      </c>
      <c r="B6161" t="s">
        <v>1803</v>
      </c>
      <c r="C6161" t="s">
        <v>1652</v>
      </c>
      <c r="D6161">
        <v>0.1</v>
      </c>
      <c r="E6161">
        <v>357</v>
      </c>
      <c r="F6161">
        <v>155</v>
      </c>
      <c r="G6161">
        <v>2</v>
      </c>
      <c r="H6161" t="s">
        <v>12</v>
      </c>
      <c r="I6161" t="s">
        <v>1513</v>
      </c>
    </row>
    <row r="6162" spans="1:9" x14ac:dyDescent="0.3">
      <c r="A6162" t="s">
        <v>1130</v>
      </c>
      <c r="B6162" t="s">
        <v>1806</v>
      </c>
      <c r="C6162" t="s">
        <v>1652</v>
      </c>
      <c r="D6162">
        <v>0.1</v>
      </c>
      <c r="E6162">
        <v>54</v>
      </c>
      <c r="F6162">
        <v>-3</v>
      </c>
      <c r="G6162">
        <v>3</v>
      </c>
      <c r="H6162" t="s">
        <v>12</v>
      </c>
      <c r="I6162" t="s">
        <v>1513</v>
      </c>
    </row>
    <row r="6163" spans="1:9" x14ac:dyDescent="0.3">
      <c r="A6163" t="s">
        <v>1267</v>
      </c>
      <c r="B6163" t="s">
        <v>1774</v>
      </c>
      <c r="C6163" t="s">
        <v>1652</v>
      </c>
      <c r="D6163">
        <v>0.1</v>
      </c>
      <c r="E6163">
        <v>44</v>
      </c>
      <c r="F6163">
        <v>7</v>
      </c>
      <c r="G6163">
        <v>1</v>
      </c>
      <c r="H6163" t="s">
        <v>12</v>
      </c>
      <c r="I6163" t="s">
        <v>1513</v>
      </c>
    </row>
    <row r="6164" spans="1:9" x14ac:dyDescent="0.3">
      <c r="A6164" t="s">
        <v>3899</v>
      </c>
      <c r="B6164" t="s">
        <v>2220</v>
      </c>
      <c r="C6164" t="s">
        <v>1652</v>
      </c>
      <c r="D6164">
        <v>0.1</v>
      </c>
      <c r="E6164">
        <v>156</v>
      </c>
      <c r="F6164">
        <v>24</v>
      </c>
      <c r="G6164">
        <v>3</v>
      </c>
      <c r="H6164" t="s">
        <v>12</v>
      </c>
      <c r="I6164" t="s">
        <v>1513</v>
      </c>
    </row>
    <row r="6165" spans="1:9" x14ac:dyDescent="0.3">
      <c r="A6165" t="s">
        <v>2755</v>
      </c>
      <c r="B6165" t="s">
        <v>1780</v>
      </c>
      <c r="C6165" t="s">
        <v>1652</v>
      </c>
      <c r="D6165">
        <v>0.1</v>
      </c>
      <c r="E6165">
        <v>31</v>
      </c>
      <c r="F6165">
        <v>13</v>
      </c>
      <c r="G6165">
        <v>2</v>
      </c>
      <c r="H6165" t="s">
        <v>12</v>
      </c>
      <c r="I6165" t="s">
        <v>1513</v>
      </c>
    </row>
    <row r="6166" spans="1:9" x14ac:dyDescent="0.3">
      <c r="A6166" t="s">
        <v>3733</v>
      </c>
      <c r="B6166" t="s">
        <v>1766</v>
      </c>
      <c r="C6166" t="s">
        <v>1652</v>
      </c>
      <c r="D6166">
        <v>0.1</v>
      </c>
      <c r="E6166">
        <v>56</v>
      </c>
      <c r="F6166">
        <v>13</v>
      </c>
      <c r="G6166">
        <v>1</v>
      </c>
      <c r="H6166" t="s">
        <v>12</v>
      </c>
      <c r="I6166" t="s">
        <v>1513</v>
      </c>
    </row>
    <row r="6167" spans="1:9" x14ac:dyDescent="0.3">
      <c r="A6167" t="s">
        <v>3900</v>
      </c>
      <c r="B6167" t="s">
        <v>1600</v>
      </c>
      <c r="C6167" t="s">
        <v>1652</v>
      </c>
      <c r="D6167">
        <v>0.1</v>
      </c>
      <c r="E6167">
        <v>64</v>
      </c>
      <c r="F6167">
        <v>-7</v>
      </c>
      <c r="G6167">
        <v>3</v>
      </c>
      <c r="H6167" t="s">
        <v>12</v>
      </c>
      <c r="I6167" t="s">
        <v>1513</v>
      </c>
    </row>
    <row r="6168" spans="1:9" x14ac:dyDescent="0.3">
      <c r="A6168" t="s">
        <v>3901</v>
      </c>
      <c r="B6168" t="s">
        <v>1803</v>
      </c>
      <c r="C6168" t="s">
        <v>1652</v>
      </c>
      <c r="D6168">
        <v>0.1</v>
      </c>
      <c r="E6168">
        <v>714</v>
      </c>
      <c r="F6168">
        <v>309</v>
      </c>
      <c r="G6168">
        <v>4</v>
      </c>
      <c r="H6168" t="s">
        <v>12</v>
      </c>
      <c r="I6168" t="s">
        <v>1513</v>
      </c>
    </row>
    <row r="6169" spans="1:9" x14ac:dyDescent="0.3">
      <c r="A6169" t="s">
        <v>225</v>
      </c>
      <c r="B6169" t="s">
        <v>1662</v>
      </c>
      <c r="C6169" t="s">
        <v>1652</v>
      </c>
      <c r="D6169">
        <v>0.1</v>
      </c>
      <c r="E6169">
        <v>637</v>
      </c>
      <c r="F6169">
        <v>50</v>
      </c>
      <c r="G6169">
        <v>5</v>
      </c>
      <c r="H6169" t="s">
        <v>12</v>
      </c>
      <c r="I6169" t="s">
        <v>1513</v>
      </c>
    </row>
    <row r="6170" spans="1:9" x14ac:dyDescent="0.3">
      <c r="A6170" t="s">
        <v>3771</v>
      </c>
      <c r="B6170" t="s">
        <v>1774</v>
      </c>
      <c r="C6170" t="s">
        <v>1652</v>
      </c>
      <c r="D6170">
        <v>0.1</v>
      </c>
      <c r="E6170">
        <v>222</v>
      </c>
      <c r="F6170">
        <v>35</v>
      </c>
      <c r="G6170">
        <v>5</v>
      </c>
      <c r="H6170" t="s">
        <v>12</v>
      </c>
      <c r="I6170" t="s">
        <v>1513</v>
      </c>
    </row>
    <row r="6171" spans="1:9" x14ac:dyDescent="0.3">
      <c r="A6171" t="s">
        <v>2460</v>
      </c>
      <c r="B6171" t="s">
        <v>2115</v>
      </c>
      <c r="C6171" t="s">
        <v>1652</v>
      </c>
      <c r="D6171">
        <v>0.1</v>
      </c>
      <c r="E6171">
        <v>110</v>
      </c>
      <c r="F6171">
        <v>-12</v>
      </c>
      <c r="G6171">
        <v>5</v>
      </c>
      <c r="H6171" t="s">
        <v>12</v>
      </c>
      <c r="I6171" t="s">
        <v>1513</v>
      </c>
    </row>
    <row r="6172" spans="1:9" x14ac:dyDescent="0.3">
      <c r="A6172" t="s">
        <v>681</v>
      </c>
      <c r="B6172" t="s">
        <v>1656</v>
      </c>
      <c r="C6172" t="s">
        <v>1652</v>
      </c>
      <c r="D6172">
        <v>0.1</v>
      </c>
      <c r="E6172">
        <v>149</v>
      </c>
      <c r="F6172">
        <v>15</v>
      </c>
      <c r="G6172">
        <v>3</v>
      </c>
      <c r="H6172" t="s">
        <v>12</v>
      </c>
      <c r="I6172" t="s">
        <v>1513</v>
      </c>
    </row>
    <row r="6173" spans="1:9" x14ac:dyDescent="0.3">
      <c r="A6173" t="s">
        <v>3902</v>
      </c>
      <c r="B6173" t="s">
        <v>1600</v>
      </c>
      <c r="C6173" t="s">
        <v>1652</v>
      </c>
      <c r="D6173">
        <v>0.1</v>
      </c>
      <c r="E6173">
        <v>85</v>
      </c>
      <c r="F6173">
        <v>-9</v>
      </c>
      <c r="G6173">
        <v>4</v>
      </c>
      <c r="H6173" t="s">
        <v>12</v>
      </c>
      <c r="I6173" t="s">
        <v>1513</v>
      </c>
    </row>
    <row r="6174" spans="1:9" x14ac:dyDescent="0.3">
      <c r="A6174" t="s">
        <v>236</v>
      </c>
      <c r="B6174" t="s">
        <v>1865</v>
      </c>
      <c r="C6174" t="s">
        <v>1652</v>
      </c>
      <c r="D6174">
        <v>0.1</v>
      </c>
      <c r="E6174">
        <v>132</v>
      </c>
      <c r="F6174">
        <v>-10</v>
      </c>
      <c r="G6174">
        <v>3</v>
      </c>
      <c r="H6174" t="s">
        <v>12</v>
      </c>
      <c r="I6174" t="s">
        <v>1513</v>
      </c>
    </row>
    <row r="6175" spans="1:9" x14ac:dyDescent="0.3">
      <c r="A6175" t="s">
        <v>1279</v>
      </c>
      <c r="B6175" t="s">
        <v>1865</v>
      </c>
      <c r="C6175" t="s">
        <v>1652</v>
      </c>
      <c r="D6175">
        <v>0.1</v>
      </c>
      <c r="E6175">
        <v>44</v>
      </c>
      <c r="F6175">
        <v>-3</v>
      </c>
      <c r="G6175">
        <v>1</v>
      </c>
      <c r="H6175" t="s">
        <v>12</v>
      </c>
      <c r="I6175" t="s">
        <v>1513</v>
      </c>
    </row>
    <row r="6176" spans="1:9" x14ac:dyDescent="0.3">
      <c r="A6176" t="s">
        <v>3903</v>
      </c>
      <c r="B6176" t="s">
        <v>1920</v>
      </c>
      <c r="C6176" t="s">
        <v>1652</v>
      </c>
      <c r="D6176">
        <v>0.1</v>
      </c>
      <c r="E6176">
        <v>845</v>
      </c>
      <c r="F6176">
        <v>84</v>
      </c>
      <c r="G6176">
        <v>7</v>
      </c>
      <c r="H6176" t="s">
        <v>12</v>
      </c>
      <c r="I6176" t="s">
        <v>1513</v>
      </c>
    </row>
    <row r="6177" spans="1:9" x14ac:dyDescent="0.3">
      <c r="A6177" t="s">
        <v>829</v>
      </c>
      <c r="B6177" t="s">
        <v>1662</v>
      </c>
      <c r="C6177" t="s">
        <v>1652</v>
      </c>
      <c r="D6177">
        <v>0.1</v>
      </c>
      <c r="E6177">
        <v>382</v>
      </c>
      <c r="F6177">
        <v>30</v>
      </c>
      <c r="G6177">
        <v>3</v>
      </c>
      <c r="H6177" t="s">
        <v>12</v>
      </c>
      <c r="I6177" t="s">
        <v>1513</v>
      </c>
    </row>
    <row r="6178" spans="1:9" x14ac:dyDescent="0.3">
      <c r="A6178" t="s">
        <v>3904</v>
      </c>
      <c r="B6178" t="s">
        <v>1806</v>
      </c>
      <c r="C6178" t="s">
        <v>1652</v>
      </c>
      <c r="D6178">
        <v>0.1</v>
      </c>
      <c r="E6178">
        <v>54</v>
      </c>
      <c r="F6178">
        <v>-3</v>
      </c>
      <c r="G6178">
        <v>3</v>
      </c>
      <c r="H6178" t="s">
        <v>12</v>
      </c>
      <c r="I6178" t="s">
        <v>1513</v>
      </c>
    </row>
    <row r="6179" spans="1:9" x14ac:dyDescent="0.3">
      <c r="A6179" t="s">
        <v>3737</v>
      </c>
      <c r="B6179" t="s">
        <v>2104</v>
      </c>
      <c r="C6179" t="s">
        <v>1652</v>
      </c>
      <c r="D6179">
        <v>0.1</v>
      </c>
      <c r="E6179">
        <v>537</v>
      </c>
      <c r="F6179">
        <v>107</v>
      </c>
      <c r="G6179">
        <v>3</v>
      </c>
      <c r="H6179" t="s">
        <v>12</v>
      </c>
      <c r="I6179" t="s">
        <v>1513</v>
      </c>
    </row>
    <row r="6180" spans="1:9" x14ac:dyDescent="0.3">
      <c r="A6180" t="s">
        <v>1454</v>
      </c>
      <c r="B6180" t="s">
        <v>1943</v>
      </c>
      <c r="C6180" t="s">
        <v>1652</v>
      </c>
      <c r="D6180">
        <v>0.1</v>
      </c>
      <c r="E6180">
        <v>353</v>
      </c>
      <c r="F6180">
        <v>90</v>
      </c>
      <c r="G6180">
        <v>8</v>
      </c>
      <c r="H6180" t="s">
        <v>12</v>
      </c>
      <c r="I6180" t="s">
        <v>1513</v>
      </c>
    </row>
    <row r="6181" spans="1:9" x14ac:dyDescent="0.3">
      <c r="A6181" t="s">
        <v>3138</v>
      </c>
      <c r="B6181" t="s">
        <v>1824</v>
      </c>
      <c r="C6181" t="s">
        <v>1652</v>
      </c>
      <c r="D6181">
        <v>0.1</v>
      </c>
      <c r="E6181">
        <v>148</v>
      </c>
      <c r="F6181">
        <v>0</v>
      </c>
      <c r="G6181">
        <v>3</v>
      </c>
      <c r="H6181" t="s">
        <v>12</v>
      </c>
      <c r="I6181" t="s">
        <v>1513</v>
      </c>
    </row>
    <row r="6182" spans="1:9" x14ac:dyDescent="0.3">
      <c r="A6182" t="s">
        <v>3139</v>
      </c>
      <c r="B6182" t="s">
        <v>1986</v>
      </c>
      <c r="C6182" t="s">
        <v>1652</v>
      </c>
      <c r="D6182">
        <v>0.1</v>
      </c>
      <c r="E6182">
        <v>374</v>
      </c>
      <c r="F6182">
        <v>141</v>
      </c>
      <c r="G6182">
        <v>2</v>
      </c>
      <c r="H6182" t="s">
        <v>12</v>
      </c>
      <c r="I6182" t="s">
        <v>1513</v>
      </c>
    </row>
    <row r="6183" spans="1:9" x14ac:dyDescent="0.3">
      <c r="A6183" t="s">
        <v>3905</v>
      </c>
      <c r="B6183" t="s">
        <v>1774</v>
      </c>
      <c r="C6183" t="s">
        <v>1652</v>
      </c>
      <c r="D6183">
        <v>0.1</v>
      </c>
      <c r="E6183">
        <v>89</v>
      </c>
      <c r="F6183">
        <v>14</v>
      </c>
      <c r="G6183">
        <v>2</v>
      </c>
      <c r="H6183" t="s">
        <v>12</v>
      </c>
      <c r="I6183" t="s">
        <v>1513</v>
      </c>
    </row>
    <row r="6184" spans="1:9" x14ac:dyDescent="0.3">
      <c r="A6184" t="s">
        <v>685</v>
      </c>
      <c r="B6184" t="s">
        <v>1699</v>
      </c>
      <c r="C6184" t="s">
        <v>1652</v>
      </c>
      <c r="D6184">
        <v>0.1</v>
      </c>
      <c r="E6184">
        <v>744</v>
      </c>
      <c r="F6184">
        <v>25</v>
      </c>
      <c r="G6184">
        <v>6</v>
      </c>
      <c r="H6184" t="s">
        <v>12</v>
      </c>
      <c r="I6184" t="s">
        <v>1513</v>
      </c>
    </row>
    <row r="6185" spans="1:9" x14ac:dyDescent="0.3">
      <c r="A6185" t="s">
        <v>3906</v>
      </c>
      <c r="B6185" t="s">
        <v>1749</v>
      </c>
      <c r="C6185" t="s">
        <v>1652</v>
      </c>
      <c r="D6185">
        <v>0.1</v>
      </c>
      <c r="E6185">
        <v>19</v>
      </c>
      <c r="F6185">
        <v>6</v>
      </c>
      <c r="G6185">
        <v>2</v>
      </c>
      <c r="H6185" t="s">
        <v>12</v>
      </c>
      <c r="I6185" t="s">
        <v>1513</v>
      </c>
    </row>
    <row r="6186" spans="1:9" x14ac:dyDescent="0.3">
      <c r="A6186" t="s">
        <v>3906</v>
      </c>
      <c r="B6186" t="s">
        <v>1511</v>
      </c>
      <c r="C6186" t="s">
        <v>1652</v>
      </c>
      <c r="D6186">
        <v>0.1</v>
      </c>
      <c r="E6186">
        <v>184</v>
      </c>
      <c r="F6186">
        <v>37</v>
      </c>
      <c r="G6186">
        <v>1</v>
      </c>
      <c r="H6186" t="s">
        <v>12</v>
      </c>
      <c r="I6186" t="s">
        <v>1513</v>
      </c>
    </row>
    <row r="6187" spans="1:9" x14ac:dyDescent="0.3">
      <c r="A6187" t="s">
        <v>2764</v>
      </c>
      <c r="B6187" t="s">
        <v>1668</v>
      </c>
      <c r="C6187" t="s">
        <v>1652</v>
      </c>
      <c r="D6187">
        <v>0.1</v>
      </c>
      <c r="E6187">
        <v>806</v>
      </c>
      <c r="F6187">
        <v>18</v>
      </c>
      <c r="G6187">
        <v>7</v>
      </c>
      <c r="H6187" t="s">
        <v>12</v>
      </c>
      <c r="I6187" t="s">
        <v>1513</v>
      </c>
    </row>
    <row r="6188" spans="1:9" x14ac:dyDescent="0.3">
      <c r="A6188" t="s">
        <v>429</v>
      </c>
      <c r="B6188" t="s">
        <v>1662</v>
      </c>
      <c r="C6188" t="s">
        <v>1652</v>
      </c>
      <c r="D6188">
        <v>0.1</v>
      </c>
      <c r="E6188">
        <v>1020</v>
      </c>
      <c r="F6188">
        <v>79</v>
      </c>
      <c r="G6188">
        <v>8</v>
      </c>
      <c r="H6188" t="s">
        <v>12</v>
      </c>
      <c r="I6188" t="s">
        <v>1513</v>
      </c>
    </row>
    <row r="6189" spans="1:9" x14ac:dyDescent="0.3">
      <c r="A6189" t="s">
        <v>3629</v>
      </c>
      <c r="B6189" t="s">
        <v>1865</v>
      </c>
      <c r="C6189" t="s">
        <v>1652</v>
      </c>
      <c r="D6189">
        <v>0.1</v>
      </c>
      <c r="E6189">
        <v>44</v>
      </c>
      <c r="F6189">
        <v>-3</v>
      </c>
      <c r="G6189">
        <v>1</v>
      </c>
      <c r="H6189" t="s">
        <v>12</v>
      </c>
      <c r="I6189" t="s">
        <v>1513</v>
      </c>
    </row>
    <row r="6190" spans="1:9" x14ac:dyDescent="0.3">
      <c r="A6190" t="s">
        <v>1465</v>
      </c>
      <c r="B6190" t="s">
        <v>1699</v>
      </c>
      <c r="C6190" t="s">
        <v>1652</v>
      </c>
      <c r="D6190">
        <v>0.1</v>
      </c>
      <c r="E6190">
        <v>496</v>
      </c>
      <c r="F6190">
        <v>17</v>
      </c>
      <c r="G6190">
        <v>4</v>
      </c>
      <c r="H6190" t="s">
        <v>12</v>
      </c>
      <c r="I6190" t="s">
        <v>1513</v>
      </c>
    </row>
    <row r="6191" spans="1:9" x14ac:dyDescent="0.3">
      <c r="A6191" t="s">
        <v>3858</v>
      </c>
      <c r="B6191" t="s">
        <v>1806</v>
      </c>
      <c r="C6191" t="s">
        <v>1652</v>
      </c>
      <c r="D6191">
        <v>0.1</v>
      </c>
      <c r="E6191">
        <v>109</v>
      </c>
      <c r="F6191">
        <v>-6</v>
      </c>
      <c r="G6191">
        <v>6</v>
      </c>
      <c r="H6191" t="s">
        <v>12</v>
      </c>
      <c r="I6191" t="s">
        <v>1513</v>
      </c>
    </row>
    <row r="6192" spans="1:9" x14ac:dyDescent="0.3">
      <c r="A6192" t="s">
        <v>252</v>
      </c>
      <c r="B6192" t="s">
        <v>1803</v>
      </c>
      <c r="C6192" t="s">
        <v>1652</v>
      </c>
      <c r="D6192">
        <v>0.1</v>
      </c>
      <c r="E6192">
        <v>179</v>
      </c>
      <c r="F6192">
        <v>77</v>
      </c>
      <c r="G6192">
        <v>1</v>
      </c>
      <c r="H6192" t="s">
        <v>12</v>
      </c>
      <c r="I6192" t="s">
        <v>1513</v>
      </c>
    </row>
    <row r="6193" spans="1:9" x14ac:dyDescent="0.3">
      <c r="A6193" t="s">
        <v>3860</v>
      </c>
      <c r="B6193" t="s">
        <v>1515</v>
      </c>
      <c r="C6193" t="s">
        <v>1652</v>
      </c>
      <c r="D6193">
        <v>0.1</v>
      </c>
      <c r="E6193">
        <v>105</v>
      </c>
      <c r="F6193">
        <v>40</v>
      </c>
      <c r="G6193">
        <v>2</v>
      </c>
      <c r="H6193" t="s">
        <v>12</v>
      </c>
      <c r="I6193" t="s">
        <v>1513</v>
      </c>
    </row>
    <row r="6194" spans="1:9" x14ac:dyDescent="0.3">
      <c r="A6194" t="s">
        <v>435</v>
      </c>
      <c r="B6194" t="s">
        <v>1895</v>
      </c>
      <c r="C6194" t="s">
        <v>1652</v>
      </c>
      <c r="D6194">
        <v>0.1</v>
      </c>
      <c r="E6194">
        <v>382</v>
      </c>
      <c r="F6194">
        <v>119</v>
      </c>
      <c r="G6194">
        <v>2</v>
      </c>
      <c r="H6194" t="s">
        <v>12</v>
      </c>
      <c r="I6194" t="s">
        <v>1513</v>
      </c>
    </row>
    <row r="6195" spans="1:9" x14ac:dyDescent="0.3">
      <c r="A6195" t="s">
        <v>3776</v>
      </c>
      <c r="B6195" t="s">
        <v>1986</v>
      </c>
      <c r="C6195" t="s">
        <v>1652</v>
      </c>
      <c r="D6195">
        <v>0.1</v>
      </c>
      <c r="E6195">
        <v>561</v>
      </c>
      <c r="F6195">
        <v>212</v>
      </c>
      <c r="G6195">
        <v>3</v>
      </c>
      <c r="H6195" t="s">
        <v>12</v>
      </c>
      <c r="I6195" t="s">
        <v>1513</v>
      </c>
    </row>
    <row r="6196" spans="1:9" x14ac:dyDescent="0.3">
      <c r="A6196" t="s">
        <v>1989</v>
      </c>
      <c r="B6196" t="s">
        <v>1515</v>
      </c>
      <c r="C6196" t="s">
        <v>1652</v>
      </c>
      <c r="D6196">
        <v>0.1</v>
      </c>
      <c r="E6196">
        <v>157</v>
      </c>
      <c r="F6196">
        <v>59</v>
      </c>
      <c r="G6196">
        <v>3</v>
      </c>
      <c r="H6196" t="s">
        <v>12</v>
      </c>
      <c r="I6196" t="s">
        <v>1513</v>
      </c>
    </row>
    <row r="6197" spans="1:9" x14ac:dyDescent="0.3">
      <c r="A6197" t="s">
        <v>2423</v>
      </c>
      <c r="B6197" t="s">
        <v>1986</v>
      </c>
      <c r="C6197" t="s">
        <v>1652</v>
      </c>
      <c r="D6197">
        <v>0.1</v>
      </c>
      <c r="E6197">
        <v>561</v>
      </c>
      <c r="F6197">
        <v>212</v>
      </c>
      <c r="G6197">
        <v>3</v>
      </c>
      <c r="H6197" t="s">
        <v>12</v>
      </c>
      <c r="I6197" t="s">
        <v>1513</v>
      </c>
    </row>
    <row r="6198" spans="1:9" x14ac:dyDescent="0.3">
      <c r="A6198" t="s">
        <v>1794</v>
      </c>
      <c r="B6198" t="s">
        <v>1920</v>
      </c>
      <c r="C6198" t="s">
        <v>1652</v>
      </c>
      <c r="D6198">
        <v>0.1</v>
      </c>
      <c r="E6198">
        <v>362</v>
      </c>
      <c r="F6198">
        <v>36</v>
      </c>
      <c r="G6198">
        <v>3</v>
      </c>
      <c r="H6198" t="s">
        <v>12</v>
      </c>
      <c r="I6198" t="s">
        <v>1513</v>
      </c>
    </row>
    <row r="6199" spans="1:9" x14ac:dyDescent="0.3">
      <c r="A6199" t="s">
        <v>263</v>
      </c>
      <c r="B6199" t="s">
        <v>1647</v>
      </c>
      <c r="C6199" t="s">
        <v>1652</v>
      </c>
      <c r="D6199">
        <v>0.1</v>
      </c>
      <c r="E6199">
        <v>168</v>
      </c>
      <c r="F6199">
        <v>56</v>
      </c>
      <c r="G6199">
        <v>3</v>
      </c>
      <c r="H6199" t="s">
        <v>12</v>
      </c>
      <c r="I6199" t="s">
        <v>1513</v>
      </c>
    </row>
    <row r="6200" spans="1:9" x14ac:dyDescent="0.3">
      <c r="A6200" t="s">
        <v>846</v>
      </c>
      <c r="B6200" t="s">
        <v>1656</v>
      </c>
      <c r="C6200" t="s">
        <v>1652</v>
      </c>
      <c r="D6200">
        <v>0.1</v>
      </c>
      <c r="E6200">
        <v>149</v>
      </c>
      <c r="F6200">
        <v>15</v>
      </c>
      <c r="G6200">
        <v>3</v>
      </c>
      <c r="H6200" t="s">
        <v>12</v>
      </c>
      <c r="I6200" t="s">
        <v>1513</v>
      </c>
    </row>
    <row r="6201" spans="1:9" x14ac:dyDescent="0.3">
      <c r="A6201" t="s">
        <v>1476</v>
      </c>
      <c r="B6201" t="s">
        <v>1766</v>
      </c>
      <c r="C6201" t="s">
        <v>1652</v>
      </c>
      <c r="D6201">
        <v>0.1</v>
      </c>
      <c r="E6201">
        <v>169</v>
      </c>
      <c r="F6201">
        <v>38</v>
      </c>
      <c r="G6201">
        <v>3</v>
      </c>
      <c r="H6201" t="s">
        <v>12</v>
      </c>
      <c r="I6201" t="s">
        <v>1513</v>
      </c>
    </row>
    <row r="6202" spans="1:9" x14ac:dyDescent="0.3">
      <c r="A6202" t="s">
        <v>264</v>
      </c>
      <c r="B6202" t="s">
        <v>1515</v>
      </c>
      <c r="C6202" t="s">
        <v>1652</v>
      </c>
      <c r="D6202">
        <v>0.1</v>
      </c>
      <c r="E6202">
        <v>157</v>
      </c>
      <c r="F6202">
        <v>59</v>
      </c>
      <c r="G6202">
        <v>3</v>
      </c>
      <c r="H6202" t="s">
        <v>12</v>
      </c>
      <c r="I6202" t="s">
        <v>1513</v>
      </c>
    </row>
    <row r="6203" spans="1:9" x14ac:dyDescent="0.3">
      <c r="A6203" t="s">
        <v>3907</v>
      </c>
      <c r="B6203" t="s">
        <v>1651</v>
      </c>
      <c r="C6203" t="s">
        <v>1652</v>
      </c>
      <c r="D6203">
        <v>0.1</v>
      </c>
      <c r="E6203">
        <v>31</v>
      </c>
      <c r="F6203">
        <v>-2</v>
      </c>
      <c r="G6203">
        <v>2</v>
      </c>
      <c r="H6203" t="s">
        <v>12</v>
      </c>
      <c r="I6203" t="s">
        <v>1513</v>
      </c>
    </row>
    <row r="6204" spans="1:9" x14ac:dyDescent="0.3">
      <c r="A6204" t="s">
        <v>443</v>
      </c>
      <c r="B6204" t="s">
        <v>1668</v>
      </c>
      <c r="C6204" t="s">
        <v>1652</v>
      </c>
      <c r="D6204">
        <v>0.1</v>
      </c>
      <c r="E6204">
        <v>230</v>
      </c>
      <c r="F6204">
        <v>5</v>
      </c>
      <c r="G6204">
        <v>2</v>
      </c>
      <c r="H6204" t="s">
        <v>12</v>
      </c>
      <c r="I6204" t="s">
        <v>1513</v>
      </c>
    </row>
    <row r="6205" spans="1:9" x14ac:dyDescent="0.3">
      <c r="A6205" t="s">
        <v>265</v>
      </c>
      <c r="B6205" t="s">
        <v>1749</v>
      </c>
      <c r="C6205" t="s">
        <v>1652</v>
      </c>
      <c r="D6205">
        <v>0.1</v>
      </c>
      <c r="E6205">
        <v>29</v>
      </c>
      <c r="F6205">
        <v>9</v>
      </c>
      <c r="G6205">
        <v>3</v>
      </c>
      <c r="H6205" t="s">
        <v>12</v>
      </c>
      <c r="I6205" t="s">
        <v>1513</v>
      </c>
    </row>
    <row r="6206" spans="1:9" x14ac:dyDescent="0.3">
      <c r="A6206" t="s">
        <v>1301</v>
      </c>
      <c r="B6206" t="s">
        <v>2071</v>
      </c>
      <c r="C6206" t="s">
        <v>1652</v>
      </c>
      <c r="D6206">
        <v>0.1</v>
      </c>
      <c r="E6206">
        <v>174</v>
      </c>
      <c r="F6206">
        <v>72</v>
      </c>
      <c r="G6206">
        <v>4</v>
      </c>
      <c r="H6206" t="s">
        <v>12</v>
      </c>
      <c r="I6206" t="s">
        <v>1513</v>
      </c>
    </row>
    <row r="6207" spans="1:9" x14ac:dyDescent="0.3">
      <c r="A6207" t="s">
        <v>448</v>
      </c>
      <c r="B6207" t="s">
        <v>2152</v>
      </c>
      <c r="C6207" t="s">
        <v>1652</v>
      </c>
      <c r="D6207">
        <v>0.1</v>
      </c>
      <c r="E6207">
        <v>140</v>
      </c>
      <c r="F6207">
        <v>6</v>
      </c>
      <c r="G6207">
        <v>5</v>
      </c>
      <c r="H6207" t="s">
        <v>12</v>
      </c>
      <c r="I6207" t="s">
        <v>1513</v>
      </c>
    </row>
    <row r="6208" spans="1:9" x14ac:dyDescent="0.3">
      <c r="A6208" t="s">
        <v>2258</v>
      </c>
      <c r="B6208" t="s">
        <v>1511</v>
      </c>
      <c r="C6208" t="s">
        <v>1652</v>
      </c>
      <c r="D6208">
        <v>0.1</v>
      </c>
      <c r="E6208">
        <v>553</v>
      </c>
      <c r="F6208">
        <v>110</v>
      </c>
      <c r="G6208">
        <v>3</v>
      </c>
      <c r="H6208" t="s">
        <v>12</v>
      </c>
      <c r="I6208" t="s">
        <v>1513</v>
      </c>
    </row>
    <row r="6209" spans="1:9" x14ac:dyDescent="0.3">
      <c r="A6209" t="s">
        <v>706</v>
      </c>
      <c r="B6209" t="s">
        <v>1803</v>
      </c>
      <c r="C6209" t="s">
        <v>1652</v>
      </c>
      <c r="D6209">
        <v>0.1</v>
      </c>
      <c r="E6209">
        <v>893</v>
      </c>
      <c r="F6209">
        <v>387</v>
      </c>
      <c r="G6209">
        <v>5</v>
      </c>
      <c r="H6209" t="s">
        <v>12</v>
      </c>
      <c r="I6209" t="s">
        <v>1513</v>
      </c>
    </row>
    <row r="6210" spans="1:9" x14ac:dyDescent="0.3">
      <c r="A6210" t="s">
        <v>3908</v>
      </c>
      <c r="B6210" t="s">
        <v>1651</v>
      </c>
      <c r="C6210" t="s">
        <v>1652</v>
      </c>
      <c r="D6210">
        <v>0.1</v>
      </c>
      <c r="E6210">
        <v>16</v>
      </c>
      <c r="F6210">
        <v>-1</v>
      </c>
      <c r="G6210">
        <v>1</v>
      </c>
      <c r="H6210" t="s">
        <v>12</v>
      </c>
      <c r="I6210" t="s">
        <v>1513</v>
      </c>
    </row>
    <row r="6211" spans="1:9" x14ac:dyDescent="0.3">
      <c r="A6211" t="s">
        <v>518</v>
      </c>
      <c r="B6211" t="s">
        <v>1654</v>
      </c>
      <c r="C6211" t="s">
        <v>1652</v>
      </c>
      <c r="D6211">
        <v>0.1</v>
      </c>
      <c r="E6211">
        <v>218</v>
      </c>
      <c r="F6211">
        <v>31</v>
      </c>
      <c r="G6211">
        <v>9</v>
      </c>
      <c r="H6211" t="s">
        <v>12</v>
      </c>
      <c r="I6211" t="s">
        <v>1513</v>
      </c>
    </row>
    <row r="6212" spans="1:9" x14ac:dyDescent="0.3">
      <c r="A6212" t="s">
        <v>1304</v>
      </c>
      <c r="B6212" t="s">
        <v>1515</v>
      </c>
      <c r="C6212" t="s">
        <v>1652</v>
      </c>
      <c r="D6212">
        <v>0.1</v>
      </c>
      <c r="E6212">
        <v>105</v>
      </c>
      <c r="F6212">
        <v>40</v>
      </c>
      <c r="G6212">
        <v>2</v>
      </c>
      <c r="H6212" t="s">
        <v>12</v>
      </c>
      <c r="I6212" t="s">
        <v>1513</v>
      </c>
    </row>
    <row r="6213" spans="1:9" x14ac:dyDescent="0.3">
      <c r="A6213" t="s">
        <v>2428</v>
      </c>
      <c r="B6213" t="s">
        <v>1600</v>
      </c>
      <c r="C6213" t="s">
        <v>1652</v>
      </c>
      <c r="D6213">
        <v>0.1</v>
      </c>
      <c r="E6213">
        <v>43</v>
      </c>
      <c r="F6213">
        <v>-5</v>
      </c>
      <c r="G6213">
        <v>2</v>
      </c>
      <c r="H6213" t="s">
        <v>12</v>
      </c>
      <c r="I6213" t="s">
        <v>1513</v>
      </c>
    </row>
    <row r="6214" spans="1:9" x14ac:dyDescent="0.3">
      <c r="A6214" t="s">
        <v>3909</v>
      </c>
      <c r="B6214" t="s">
        <v>1511</v>
      </c>
      <c r="C6214" t="s">
        <v>1652</v>
      </c>
      <c r="D6214">
        <v>0.1</v>
      </c>
      <c r="E6214">
        <v>553</v>
      </c>
      <c r="F6214">
        <v>110</v>
      </c>
      <c r="G6214">
        <v>3</v>
      </c>
      <c r="H6214" t="s">
        <v>12</v>
      </c>
      <c r="I6214" t="s">
        <v>1513</v>
      </c>
    </row>
    <row r="6215" spans="1:9" x14ac:dyDescent="0.3">
      <c r="A6215" t="s">
        <v>3910</v>
      </c>
      <c r="B6215" t="s">
        <v>1865</v>
      </c>
      <c r="C6215" t="s">
        <v>1652</v>
      </c>
      <c r="D6215">
        <v>0.1</v>
      </c>
      <c r="E6215">
        <v>396</v>
      </c>
      <c r="F6215">
        <v>-31</v>
      </c>
      <c r="G6215">
        <v>9</v>
      </c>
      <c r="H6215" t="s">
        <v>12</v>
      </c>
      <c r="I6215" t="s">
        <v>1513</v>
      </c>
    </row>
    <row r="6216" spans="1:9" x14ac:dyDescent="0.3">
      <c r="A6216" t="s">
        <v>1494</v>
      </c>
      <c r="B6216" t="s">
        <v>1662</v>
      </c>
      <c r="C6216" t="s">
        <v>1652</v>
      </c>
      <c r="D6216">
        <v>0.1</v>
      </c>
      <c r="E6216">
        <v>1402</v>
      </c>
      <c r="F6216">
        <v>109</v>
      </c>
      <c r="G6216">
        <v>11</v>
      </c>
      <c r="H6216" t="s">
        <v>12</v>
      </c>
      <c r="I6216" t="s">
        <v>1513</v>
      </c>
    </row>
    <row r="6217" spans="1:9" x14ac:dyDescent="0.3">
      <c r="A6217" t="s">
        <v>1313</v>
      </c>
      <c r="B6217" t="s">
        <v>1511</v>
      </c>
      <c r="C6217" t="s">
        <v>1652</v>
      </c>
      <c r="D6217">
        <v>0.1</v>
      </c>
      <c r="E6217">
        <v>368</v>
      </c>
      <c r="F6217">
        <v>74</v>
      </c>
      <c r="G6217">
        <v>2</v>
      </c>
      <c r="H6217" t="s">
        <v>12</v>
      </c>
      <c r="I6217" t="s">
        <v>1513</v>
      </c>
    </row>
    <row r="6218" spans="1:9" x14ac:dyDescent="0.3">
      <c r="A6218" t="s">
        <v>1174</v>
      </c>
      <c r="B6218" t="s">
        <v>1600</v>
      </c>
      <c r="C6218" t="s">
        <v>1652</v>
      </c>
      <c r="D6218">
        <v>0.1</v>
      </c>
      <c r="E6218">
        <v>64</v>
      </c>
      <c r="F6218">
        <v>-7</v>
      </c>
      <c r="G6218">
        <v>3</v>
      </c>
      <c r="H6218" t="s">
        <v>12</v>
      </c>
      <c r="I6218" t="s">
        <v>1513</v>
      </c>
    </row>
    <row r="6219" spans="1:9" x14ac:dyDescent="0.3">
      <c r="A6219" t="s">
        <v>1175</v>
      </c>
      <c r="B6219" t="s">
        <v>1662</v>
      </c>
      <c r="C6219" t="s">
        <v>1652</v>
      </c>
      <c r="D6219">
        <v>0.1</v>
      </c>
      <c r="E6219">
        <v>382</v>
      </c>
      <c r="F6219">
        <v>30</v>
      </c>
      <c r="G6219">
        <v>3</v>
      </c>
      <c r="H6219" t="s">
        <v>12</v>
      </c>
      <c r="I6219" t="s">
        <v>1513</v>
      </c>
    </row>
    <row r="6220" spans="1:9" x14ac:dyDescent="0.3">
      <c r="A6220" t="s">
        <v>457</v>
      </c>
      <c r="B6220" t="s">
        <v>1770</v>
      </c>
      <c r="C6220" t="s">
        <v>1652</v>
      </c>
      <c r="D6220">
        <v>0.1</v>
      </c>
      <c r="E6220">
        <v>16</v>
      </c>
      <c r="F6220">
        <v>2</v>
      </c>
      <c r="G6220">
        <v>1</v>
      </c>
      <c r="H6220" t="s">
        <v>12</v>
      </c>
      <c r="I6220" t="s">
        <v>1513</v>
      </c>
    </row>
    <row r="6221" spans="1:9" x14ac:dyDescent="0.3">
      <c r="A6221" t="s">
        <v>2137</v>
      </c>
      <c r="B6221" t="s">
        <v>1699</v>
      </c>
      <c r="C6221" t="s">
        <v>1652</v>
      </c>
      <c r="D6221">
        <v>0.1</v>
      </c>
      <c r="E6221">
        <v>248</v>
      </c>
      <c r="F6221">
        <v>8</v>
      </c>
      <c r="G6221">
        <v>2</v>
      </c>
      <c r="H6221" t="s">
        <v>12</v>
      </c>
      <c r="I6221" t="s">
        <v>1513</v>
      </c>
    </row>
    <row r="6222" spans="1:9" x14ac:dyDescent="0.3">
      <c r="A6222" t="s">
        <v>1687</v>
      </c>
      <c r="B6222" t="s">
        <v>1515</v>
      </c>
      <c r="C6222" t="s">
        <v>1652</v>
      </c>
      <c r="D6222">
        <v>0.1</v>
      </c>
      <c r="E6222">
        <v>105</v>
      </c>
      <c r="F6222">
        <v>40</v>
      </c>
      <c r="G6222">
        <v>2</v>
      </c>
      <c r="H6222" t="s">
        <v>12</v>
      </c>
      <c r="I6222" t="s">
        <v>1513</v>
      </c>
    </row>
    <row r="6223" spans="1:9" x14ac:dyDescent="0.3">
      <c r="A6223" t="s">
        <v>2140</v>
      </c>
      <c r="B6223" t="s">
        <v>1824</v>
      </c>
      <c r="C6223" t="s">
        <v>1652</v>
      </c>
      <c r="D6223">
        <v>0.1</v>
      </c>
      <c r="E6223">
        <v>197</v>
      </c>
      <c r="F6223">
        <v>0</v>
      </c>
      <c r="G6223">
        <v>4</v>
      </c>
      <c r="H6223" t="s">
        <v>12</v>
      </c>
      <c r="I6223" t="s">
        <v>1513</v>
      </c>
    </row>
    <row r="6224" spans="1:9" x14ac:dyDescent="0.3">
      <c r="A6224" t="s">
        <v>3753</v>
      </c>
      <c r="B6224" t="s">
        <v>1780</v>
      </c>
      <c r="C6224" t="s">
        <v>1652</v>
      </c>
      <c r="D6224">
        <v>0.1</v>
      </c>
      <c r="E6224">
        <v>61</v>
      </c>
      <c r="F6224">
        <v>25</v>
      </c>
      <c r="G6224">
        <v>4</v>
      </c>
      <c r="H6224" t="s">
        <v>12</v>
      </c>
      <c r="I6224" t="s">
        <v>1513</v>
      </c>
    </row>
    <row r="6225" spans="1:9" x14ac:dyDescent="0.3">
      <c r="A6225" t="s">
        <v>3507</v>
      </c>
      <c r="B6225" t="s">
        <v>1515</v>
      </c>
      <c r="C6225" t="s">
        <v>1652</v>
      </c>
      <c r="D6225">
        <v>0.1</v>
      </c>
      <c r="E6225">
        <v>52</v>
      </c>
      <c r="F6225">
        <v>20</v>
      </c>
      <c r="G6225">
        <v>1</v>
      </c>
      <c r="H6225" t="s">
        <v>12</v>
      </c>
      <c r="I6225" t="s">
        <v>1513</v>
      </c>
    </row>
    <row r="6226" spans="1:9" x14ac:dyDescent="0.3">
      <c r="A6226" t="s">
        <v>3911</v>
      </c>
      <c r="B6226" t="s">
        <v>2914</v>
      </c>
      <c r="C6226" t="s">
        <v>2976</v>
      </c>
      <c r="D6226">
        <v>0.5</v>
      </c>
      <c r="E6226">
        <v>570</v>
      </c>
      <c r="F6226">
        <v>-217</v>
      </c>
      <c r="G6226">
        <v>3</v>
      </c>
      <c r="H6226" t="s">
        <v>2694</v>
      </c>
      <c r="I6226" t="s">
        <v>2876</v>
      </c>
    </row>
    <row r="6227" spans="1:9" x14ac:dyDescent="0.3">
      <c r="A6227" t="s">
        <v>3912</v>
      </c>
      <c r="B6227" t="s">
        <v>2902</v>
      </c>
      <c r="C6227" t="s">
        <v>2880</v>
      </c>
      <c r="D6227">
        <v>0.5</v>
      </c>
      <c r="E6227">
        <v>86</v>
      </c>
      <c r="F6227">
        <v>0</v>
      </c>
      <c r="G6227">
        <v>1</v>
      </c>
      <c r="H6227" t="s">
        <v>2694</v>
      </c>
      <c r="I6227" t="s">
        <v>2876</v>
      </c>
    </row>
    <row r="6228" spans="1:9" x14ac:dyDescent="0.3">
      <c r="A6228" t="s">
        <v>3912</v>
      </c>
      <c r="B6228" t="s">
        <v>2801</v>
      </c>
      <c r="C6228" t="s">
        <v>2782</v>
      </c>
      <c r="D6228">
        <v>0.5</v>
      </c>
      <c r="E6228">
        <v>584</v>
      </c>
      <c r="F6228">
        <v>-59</v>
      </c>
      <c r="G6228">
        <v>8</v>
      </c>
      <c r="H6228" t="s">
        <v>2694</v>
      </c>
      <c r="I6228" t="s">
        <v>2778</v>
      </c>
    </row>
    <row r="6229" spans="1:9" x14ac:dyDescent="0.3">
      <c r="A6229" t="s">
        <v>3913</v>
      </c>
      <c r="B6229" t="s">
        <v>3028</v>
      </c>
      <c r="C6229" t="s">
        <v>3111</v>
      </c>
      <c r="D6229">
        <v>0.5</v>
      </c>
      <c r="E6229">
        <v>44</v>
      </c>
      <c r="F6229">
        <v>-8</v>
      </c>
      <c r="G6229">
        <v>2</v>
      </c>
      <c r="H6229" t="s">
        <v>2694</v>
      </c>
      <c r="I6229" t="s">
        <v>3008</v>
      </c>
    </row>
    <row r="6230" spans="1:9" x14ac:dyDescent="0.3">
      <c r="A6230" t="s">
        <v>3914</v>
      </c>
      <c r="B6230" t="s">
        <v>2819</v>
      </c>
      <c r="C6230" t="s">
        <v>2777</v>
      </c>
      <c r="D6230">
        <v>0.5</v>
      </c>
      <c r="E6230">
        <v>185</v>
      </c>
      <c r="F6230">
        <v>-93</v>
      </c>
      <c r="G6230">
        <v>3</v>
      </c>
      <c r="H6230" t="s">
        <v>2694</v>
      </c>
      <c r="I6230" t="s">
        <v>2778</v>
      </c>
    </row>
    <row r="6231" spans="1:9" x14ac:dyDescent="0.3">
      <c r="A6231" t="s">
        <v>3915</v>
      </c>
      <c r="B6231" t="s">
        <v>2790</v>
      </c>
      <c r="C6231" t="s">
        <v>2777</v>
      </c>
      <c r="D6231">
        <v>0.5</v>
      </c>
      <c r="E6231">
        <v>120</v>
      </c>
      <c r="F6231">
        <v>-41</v>
      </c>
      <c r="G6231">
        <v>3</v>
      </c>
      <c r="H6231" t="s">
        <v>2694</v>
      </c>
      <c r="I6231" t="s">
        <v>2778</v>
      </c>
    </row>
    <row r="6232" spans="1:9" x14ac:dyDescent="0.3">
      <c r="A6232" t="s">
        <v>3916</v>
      </c>
      <c r="B6232" t="s">
        <v>2709</v>
      </c>
      <c r="C6232" t="s">
        <v>1587</v>
      </c>
      <c r="D6232">
        <v>0.5</v>
      </c>
      <c r="E6232">
        <v>747</v>
      </c>
      <c r="F6232">
        <v>-90</v>
      </c>
      <c r="G6232">
        <v>5</v>
      </c>
      <c r="H6232" t="s">
        <v>2694</v>
      </c>
      <c r="I6232" t="s">
        <v>2695</v>
      </c>
    </row>
    <row r="6233" spans="1:9" x14ac:dyDescent="0.3">
      <c r="A6233" t="s">
        <v>3917</v>
      </c>
      <c r="B6233" t="s">
        <v>2807</v>
      </c>
      <c r="C6233" t="s">
        <v>2787</v>
      </c>
      <c r="D6233">
        <v>0.5</v>
      </c>
      <c r="E6233">
        <v>84</v>
      </c>
      <c r="F6233">
        <v>-55</v>
      </c>
      <c r="G6233">
        <v>1</v>
      </c>
      <c r="H6233" t="s">
        <v>2694</v>
      </c>
      <c r="I6233" t="s">
        <v>2778</v>
      </c>
    </row>
    <row r="6234" spans="1:9" x14ac:dyDescent="0.3">
      <c r="A6234" t="s">
        <v>3918</v>
      </c>
      <c r="B6234" t="s">
        <v>2821</v>
      </c>
      <c r="C6234" t="s">
        <v>2785</v>
      </c>
      <c r="D6234">
        <v>0.5</v>
      </c>
      <c r="E6234">
        <v>73</v>
      </c>
      <c r="F6234">
        <v>-12</v>
      </c>
      <c r="G6234">
        <v>2</v>
      </c>
      <c r="H6234" t="s">
        <v>2694</v>
      </c>
      <c r="I6234" t="s">
        <v>2778</v>
      </c>
    </row>
    <row r="6235" spans="1:9" x14ac:dyDescent="0.3">
      <c r="A6235" t="s">
        <v>3919</v>
      </c>
      <c r="B6235" t="s">
        <v>2798</v>
      </c>
      <c r="C6235" t="s">
        <v>2782</v>
      </c>
      <c r="D6235">
        <v>0.5</v>
      </c>
      <c r="E6235">
        <v>238</v>
      </c>
      <c r="F6235">
        <v>0</v>
      </c>
      <c r="G6235">
        <v>7</v>
      </c>
      <c r="H6235" t="s">
        <v>2694</v>
      </c>
      <c r="I6235" t="s">
        <v>2778</v>
      </c>
    </row>
    <row r="6236" spans="1:9" x14ac:dyDescent="0.3">
      <c r="A6236" t="s">
        <v>3920</v>
      </c>
      <c r="B6236" t="s">
        <v>3061</v>
      </c>
      <c r="C6236" t="s">
        <v>3007</v>
      </c>
      <c r="D6236">
        <v>0.5</v>
      </c>
      <c r="E6236">
        <v>388</v>
      </c>
      <c r="F6236">
        <v>-357</v>
      </c>
      <c r="G6236">
        <v>3</v>
      </c>
      <c r="H6236" t="s">
        <v>2694</v>
      </c>
      <c r="I6236" t="s">
        <v>3008</v>
      </c>
    </row>
    <row r="6237" spans="1:9" x14ac:dyDescent="0.3">
      <c r="A6237" t="s">
        <v>3920</v>
      </c>
      <c r="B6237" t="s">
        <v>2700</v>
      </c>
      <c r="C6237" t="s">
        <v>1185</v>
      </c>
      <c r="D6237">
        <v>0.5</v>
      </c>
      <c r="E6237">
        <v>243</v>
      </c>
      <c r="F6237">
        <v>-175</v>
      </c>
      <c r="G6237">
        <v>6</v>
      </c>
      <c r="H6237" t="s">
        <v>2694</v>
      </c>
      <c r="I6237" t="s">
        <v>2695</v>
      </c>
    </row>
    <row r="6238" spans="1:9" x14ac:dyDescent="0.3">
      <c r="A6238" t="s">
        <v>3921</v>
      </c>
      <c r="B6238" t="s">
        <v>3061</v>
      </c>
      <c r="C6238" t="s">
        <v>3007</v>
      </c>
      <c r="D6238">
        <v>0.5</v>
      </c>
      <c r="E6238">
        <v>388</v>
      </c>
      <c r="F6238">
        <v>-357</v>
      </c>
      <c r="G6238">
        <v>3</v>
      </c>
      <c r="H6238" t="s">
        <v>2694</v>
      </c>
      <c r="I6238" t="s">
        <v>3008</v>
      </c>
    </row>
    <row r="6239" spans="1:9" x14ac:dyDescent="0.3">
      <c r="A6239" t="s">
        <v>3922</v>
      </c>
      <c r="B6239" t="s">
        <v>3025</v>
      </c>
      <c r="C6239" t="s">
        <v>3007</v>
      </c>
      <c r="D6239">
        <v>0.5</v>
      </c>
      <c r="E6239">
        <v>739</v>
      </c>
      <c r="F6239">
        <v>-177</v>
      </c>
      <c r="G6239">
        <v>6</v>
      </c>
      <c r="H6239" t="s">
        <v>2694</v>
      </c>
      <c r="I6239" t="s">
        <v>3008</v>
      </c>
    </row>
    <row r="6240" spans="1:9" x14ac:dyDescent="0.3">
      <c r="A6240" t="s">
        <v>3923</v>
      </c>
      <c r="B6240" t="s">
        <v>2881</v>
      </c>
      <c r="C6240" t="s">
        <v>2880</v>
      </c>
      <c r="D6240">
        <v>0.5</v>
      </c>
      <c r="E6240">
        <v>262</v>
      </c>
      <c r="F6240">
        <v>-204</v>
      </c>
      <c r="G6240">
        <v>2</v>
      </c>
      <c r="H6240" t="s">
        <v>2694</v>
      </c>
      <c r="I6240" t="s">
        <v>2876</v>
      </c>
    </row>
    <row r="6241" spans="1:9" x14ac:dyDescent="0.3">
      <c r="A6241" t="s">
        <v>3924</v>
      </c>
      <c r="B6241" t="s">
        <v>2881</v>
      </c>
      <c r="C6241" t="s">
        <v>2880</v>
      </c>
      <c r="D6241">
        <v>0.5</v>
      </c>
      <c r="E6241">
        <v>393</v>
      </c>
      <c r="F6241">
        <v>-306</v>
      </c>
      <c r="G6241">
        <v>3</v>
      </c>
      <c r="H6241" t="s">
        <v>2694</v>
      </c>
      <c r="I6241" t="s">
        <v>2876</v>
      </c>
    </row>
    <row r="6242" spans="1:9" x14ac:dyDescent="0.3">
      <c r="A6242" t="s">
        <v>3925</v>
      </c>
      <c r="B6242" t="s">
        <v>2927</v>
      </c>
      <c r="C6242" t="s">
        <v>2976</v>
      </c>
      <c r="D6242">
        <v>0.5</v>
      </c>
      <c r="E6242">
        <v>221</v>
      </c>
      <c r="F6242">
        <v>-221</v>
      </c>
      <c r="G6242">
        <v>3</v>
      </c>
      <c r="H6242" t="s">
        <v>2694</v>
      </c>
      <c r="I6242" t="s">
        <v>2876</v>
      </c>
    </row>
    <row r="6243" spans="1:9" x14ac:dyDescent="0.3">
      <c r="A6243" t="s">
        <v>3926</v>
      </c>
      <c r="B6243" t="s">
        <v>2927</v>
      </c>
      <c r="C6243" t="s">
        <v>2875</v>
      </c>
      <c r="D6243">
        <v>0.5</v>
      </c>
      <c r="E6243">
        <v>146</v>
      </c>
      <c r="F6243">
        <v>-128</v>
      </c>
      <c r="G6243">
        <v>2</v>
      </c>
      <c r="H6243" t="s">
        <v>2694</v>
      </c>
      <c r="I6243" t="s">
        <v>2876</v>
      </c>
    </row>
    <row r="6244" spans="1:9" x14ac:dyDescent="0.3">
      <c r="A6244" t="s">
        <v>3927</v>
      </c>
      <c r="B6244" t="s">
        <v>3039</v>
      </c>
      <c r="C6244" t="s">
        <v>3111</v>
      </c>
      <c r="D6244">
        <v>0.5</v>
      </c>
      <c r="E6244">
        <v>39</v>
      </c>
      <c r="F6244">
        <v>-5</v>
      </c>
      <c r="G6244">
        <v>2</v>
      </c>
      <c r="H6244" t="s">
        <v>2694</v>
      </c>
      <c r="I6244" t="s">
        <v>3008</v>
      </c>
    </row>
    <row r="6245" spans="1:9" x14ac:dyDescent="0.3">
      <c r="A6245" t="s">
        <v>3927</v>
      </c>
      <c r="B6245" t="s">
        <v>3054</v>
      </c>
      <c r="C6245" t="s">
        <v>3089</v>
      </c>
      <c r="D6245">
        <v>0.5</v>
      </c>
      <c r="E6245">
        <v>332</v>
      </c>
      <c r="F6245">
        <v>-226</v>
      </c>
      <c r="G6245">
        <v>8</v>
      </c>
      <c r="H6245" t="s">
        <v>2694</v>
      </c>
      <c r="I6245" t="s">
        <v>3008</v>
      </c>
    </row>
    <row r="6246" spans="1:9" x14ac:dyDescent="0.3">
      <c r="A6246" t="s">
        <v>3928</v>
      </c>
      <c r="B6246" t="s">
        <v>3013</v>
      </c>
      <c r="C6246" t="s">
        <v>3063</v>
      </c>
      <c r="D6246">
        <v>0.5</v>
      </c>
      <c r="E6246">
        <v>169</v>
      </c>
      <c r="F6246">
        <v>-125</v>
      </c>
      <c r="G6246">
        <v>3</v>
      </c>
      <c r="H6246" t="s">
        <v>2694</v>
      </c>
      <c r="I6246" t="s">
        <v>3008</v>
      </c>
    </row>
    <row r="6247" spans="1:9" x14ac:dyDescent="0.3">
      <c r="A6247" t="s">
        <v>3929</v>
      </c>
      <c r="B6247" t="s">
        <v>2796</v>
      </c>
      <c r="C6247" t="s">
        <v>2787</v>
      </c>
      <c r="D6247">
        <v>0.5</v>
      </c>
      <c r="E6247">
        <v>414</v>
      </c>
      <c r="F6247">
        <v>-373</v>
      </c>
      <c r="G6247">
        <v>6</v>
      </c>
      <c r="H6247" t="s">
        <v>2694</v>
      </c>
      <c r="I6247" t="s">
        <v>2778</v>
      </c>
    </row>
    <row r="6248" spans="1:9" x14ac:dyDescent="0.3">
      <c r="A6248" t="s">
        <v>3930</v>
      </c>
      <c r="B6248" t="s">
        <v>2798</v>
      </c>
      <c r="C6248" t="s">
        <v>2777</v>
      </c>
      <c r="D6248">
        <v>0.5</v>
      </c>
      <c r="E6248">
        <v>98</v>
      </c>
      <c r="F6248">
        <v>-86</v>
      </c>
      <c r="G6248">
        <v>3</v>
      </c>
      <c r="H6248" t="s">
        <v>2694</v>
      </c>
      <c r="I6248" t="s">
        <v>2778</v>
      </c>
    </row>
    <row r="6249" spans="1:9" x14ac:dyDescent="0.3">
      <c r="A6249" t="s">
        <v>3931</v>
      </c>
      <c r="B6249" t="s">
        <v>2897</v>
      </c>
      <c r="C6249" t="s">
        <v>2976</v>
      </c>
      <c r="D6249">
        <v>0.5</v>
      </c>
      <c r="E6249">
        <v>1441</v>
      </c>
      <c r="F6249">
        <v>-1268</v>
      </c>
      <c r="G6249">
        <v>8</v>
      </c>
      <c r="H6249" t="s">
        <v>2694</v>
      </c>
      <c r="I6249" t="s">
        <v>2876</v>
      </c>
    </row>
    <row r="6250" spans="1:9" x14ac:dyDescent="0.3">
      <c r="A6250" t="s">
        <v>3932</v>
      </c>
      <c r="B6250" t="s">
        <v>2835</v>
      </c>
      <c r="C6250" t="s">
        <v>2777</v>
      </c>
      <c r="D6250">
        <v>0.5</v>
      </c>
      <c r="E6250">
        <v>80</v>
      </c>
      <c r="F6250">
        <v>-60</v>
      </c>
      <c r="G6250">
        <v>2</v>
      </c>
      <c r="H6250" t="s">
        <v>2694</v>
      </c>
      <c r="I6250" t="s">
        <v>2778</v>
      </c>
    </row>
    <row r="6251" spans="1:9" x14ac:dyDescent="0.3">
      <c r="A6251" t="s">
        <v>3932</v>
      </c>
      <c r="B6251" t="s">
        <v>2789</v>
      </c>
      <c r="C6251" t="s">
        <v>2787</v>
      </c>
      <c r="D6251">
        <v>0.5</v>
      </c>
      <c r="E6251">
        <v>166</v>
      </c>
      <c r="F6251">
        <v>-83</v>
      </c>
      <c r="G6251">
        <v>5</v>
      </c>
      <c r="H6251" t="s">
        <v>2694</v>
      </c>
      <c r="I6251" t="s">
        <v>2778</v>
      </c>
    </row>
    <row r="6252" spans="1:9" x14ac:dyDescent="0.3">
      <c r="A6252" t="s">
        <v>3933</v>
      </c>
      <c r="B6252" t="s">
        <v>3011</v>
      </c>
      <c r="C6252" t="s">
        <v>3007</v>
      </c>
      <c r="D6252">
        <v>0.5</v>
      </c>
      <c r="E6252">
        <v>897</v>
      </c>
      <c r="F6252">
        <v>-198</v>
      </c>
      <c r="G6252">
        <v>7</v>
      </c>
      <c r="H6252" t="s">
        <v>2694</v>
      </c>
      <c r="I6252" t="s">
        <v>3008</v>
      </c>
    </row>
    <row r="6253" spans="1:9" x14ac:dyDescent="0.3">
      <c r="A6253" t="s">
        <v>3933</v>
      </c>
      <c r="B6253" t="s">
        <v>2718</v>
      </c>
      <c r="C6253" t="s">
        <v>2701</v>
      </c>
      <c r="D6253">
        <v>0.5</v>
      </c>
      <c r="E6253">
        <v>117</v>
      </c>
      <c r="F6253">
        <v>-61</v>
      </c>
      <c r="G6253">
        <v>2</v>
      </c>
      <c r="H6253" t="s">
        <v>2694</v>
      </c>
      <c r="I6253" t="s">
        <v>2695</v>
      </c>
    </row>
    <row r="6254" spans="1:9" x14ac:dyDescent="0.3">
      <c r="A6254" t="s">
        <v>3933</v>
      </c>
      <c r="B6254" t="s">
        <v>2834</v>
      </c>
      <c r="C6254" t="s">
        <v>2777</v>
      </c>
      <c r="D6254">
        <v>0.5</v>
      </c>
      <c r="E6254">
        <v>981</v>
      </c>
      <c r="F6254">
        <v>-118</v>
      </c>
      <c r="G6254">
        <v>3</v>
      </c>
      <c r="H6254" t="s">
        <v>2694</v>
      </c>
      <c r="I6254" t="s">
        <v>2778</v>
      </c>
    </row>
    <row r="6255" spans="1:9" x14ac:dyDescent="0.3">
      <c r="A6255" t="s">
        <v>3934</v>
      </c>
      <c r="B6255" t="s">
        <v>2788</v>
      </c>
      <c r="C6255" t="s">
        <v>2777</v>
      </c>
      <c r="D6255">
        <v>0.5</v>
      </c>
      <c r="E6255">
        <v>208</v>
      </c>
      <c r="F6255">
        <v>-191</v>
      </c>
      <c r="G6255">
        <v>3</v>
      </c>
      <c r="H6255" t="s">
        <v>2694</v>
      </c>
      <c r="I6255" t="s">
        <v>2778</v>
      </c>
    </row>
    <row r="6256" spans="1:9" x14ac:dyDescent="0.3">
      <c r="A6256" t="s">
        <v>3935</v>
      </c>
      <c r="B6256" t="s">
        <v>2721</v>
      </c>
      <c r="C6256" t="s">
        <v>2701</v>
      </c>
      <c r="D6256">
        <v>0.5</v>
      </c>
      <c r="E6256">
        <v>308</v>
      </c>
      <c r="F6256">
        <v>-240</v>
      </c>
      <c r="G6256">
        <v>2</v>
      </c>
      <c r="H6256" t="s">
        <v>2694</v>
      </c>
      <c r="I6256" t="s">
        <v>2695</v>
      </c>
    </row>
    <row r="6257" spans="1:9" x14ac:dyDescent="0.3">
      <c r="A6257" t="s">
        <v>3936</v>
      </c>
      <c r="B6257" t="s">
        <v>2712</v>
      </c>
      <c r="C6257" t="s">
        <v>1185</v>
      </c>
      <c r="D6257">
        <v>0.5</v>
      </c>
      <c r="E6257">
        <v>112</v>
      </c>
      <c r="F6257">
        <v>-94</v>
      </c>
      <c r="G6257">
        <v>3</v>
      </c>
      <c r="H6257" t="s">
        <v>2694</v>
      </c>
      <c r="I6257" t="s">
        <v>2695</v>
      </c>
    </row>
    <row r="6258" spans="1:9" x14ac:dyDescent="0.3">
      <c r="A6258" t="s">
        <v>3937</v>
      </c>
      <c r="B6258" t="s">
        <v>2937</v>
      </c>
      <c r="C6258" t="s">
        <v>2875</v>
      </c>
      <c r="D6258">
        <v>0.5</v>
      </c>
      <c r="E6258">
        <v>218</v>
      </c>
      <c r="F6258">
        <v>-79</v>
      </c>
      <c r="G6258">
        <v>3</v>
      </c>
      <c r="H6258" t="s">
        <v>2694</v>
      </c>
      <c r="I6258" t="s">
        <v>2876</v>
      </c>
    </row>
    <row r="6259" spans="1:9" x14ac:dyDescent="0.3">
      <c r="A6259" t="s">
        <v>3937</v>
      </c>
      <c r="B6259" t="s">
        <v>2916</v>
      </c>
      <c r="C6259" t="s">
        <v>2878</v>
      </c>
      <c r="D6259">
        <v>0.5</v>
      </c>
      <c r="E6259">
        <v>1901</v>
      </c>
      <c r="F6259">
        <v>-1673</v>
      </c>
      <c r="G6259">
        <v>10</v>
      </c>
      <c r="H6259" t="s">
        <v>2694</v>
      </c>
      <c r="I6259" t="s">
        <v>2876</v>
      </c>
    </row>
    <row r="6260" spans="1:9" x14ac:dyDescent="0.3">
      <c r="A6260" t="s">
        <v>3937</v>
      </c>
      <c r="B6260" t="s">
        <v>2805</v>
      </c>
      <c r="C6260" t="s">
        <v>2787</v>
      </c>
      <c r="D6260">
        <v>0.5</v>
      </c>
      <c r="E6260">
        <v>207</v>
      </c>
      <c r="F6260">
        <v>-120</v>
      </c>
      <c r="G6260">
        <v>3</v>
      </c>
      <c r="H6260" t="s">
        <v>2694</v>
      </c>
      <c r="I6260" t="s">
        <v>2778</v>
      </c>
    </row>
    <row r="6261" spans="1:9" x14ac:dyDescent="0.3">
      <c r="A6261" t="s">
        <v>3938</v>
      </c>
      <c r="B6261" t="s">
        <v>2789</v>
      </c>
      <c r="C6261" t="s">
        <v>2785</v>
      </c>
      <c r="D6261">
        <v>0.5</v>
      </c>
      <c r="E6261">
        <v>261</v>
      </c>
      <c r="F6261">
        <v>-68</v>
      </c>
      <c r="G6261">
        <v>8</v>
      </c>
      <c r="H6261" t="s">
        <v>2694</v>
      </c>
      <c r="I6261" t="s">
        <v>2778</v>
      </c>
    </row>
    <row r="6262" spans="1:9" x14ac:dyDescent="0.3">
      <c r="A6262" t="s">
        <v>3939</v>
      </c>
      <c r="B6262" t="s">
        <v>2808</v>
      </c>
      <c r="C6262" t="s">
        <v>2777</v>
      </c>
      <c r="D6262">
        <v>0.5</v>
      </c>
      <c r="E6262">
        <v>2876</v>
      </c>
      <c r="F6262">
        <v>-1783</v>
      </c>
      <c r="G6262">
        <v>9</v>
      </c>
      <c r="H6262" t="s">
        <v>2694</v>
      </c>
      <c r="I6262" t="s">
        <v>2778</v>
      </c>
    </row>
    <row r="6263" spans="1:9" x14ac:dyDescent="0.3">
      <c r="A6263" t="s">
        <v>3940</v>
      </c>
      <c r="B6263" t="s">
        <v>2780</v>
      </c>
      <c r="C6263" t="s">
        <v>2782</v>
      </c>
      <c r="D6263">
        <v>0.5</v>
      </c>
      <c r="E6263">
        <v>264</v>
      </c>
      <c r="F6263">
        <v>-127</v>
      </c>
      <c r="G6263">
        <v>3</v>
      </c>
      <c r="H6263" t="s">
        <v>2694</v>
      </c>
      <c r="I6263" t="s">
        <v>2778</v>
      </c>
    </row>
    <row r="6264" spans="1:9" x14ac:dyDescent="0.3">
      <c r="A6264" t="s">
        <v>3941</v>
      </c>
      <c r="B6264" t="s">
        <v>2726</v>
      </c>
      <c r="C6264" t="s">
        <v>1185</v>
      </c>
      <c r="D6264">
        <v>0.5</v>
      </c>
      <c r="E6264">
        <v>174</v>
      </c>
      <c r="F6264">
        <v>-104</v>
      </c>
      <c r="G6264">
        <v>2</v>
      </c>
      <c r="H6264" t="s">
        <v>2694</v>
      </c>
      <c r="I6264" t="s">
        <v>2695</v>
      </c>
    </row>
    <row r="6265" spans="1:9" x14ac:dyDescent="0.3">
      <c r="A6265" t="s">
        <v>3942</v>
      </c>
      <c r="B6265" t="s">
        <v>2712</v>
      </c>
      <c r="C6265" t="s">
        <v>2701</v>
      </c>
      <c r="D6265">
        <v>0.5</v>
      </c>
      <c r="E6265">
        <v>186</v>
      </c>
      <c r="F6265">
        <v>-157</v>
      </c>
      <c r="G6265">
        <v>5</v>
      </c>
      <c r="H6265" t="s">
        <v>2694</v>
      </c>
      <c r="I6265" t="s">
        <v>2695</v>
      </c>
    </row>
    <row r="6266" spans="1:9" x14ac:dyDescent="0.3">
      <c r="A6266" t="s">
        <v>3943</v>
      </c>
      <c r="B6266" t="s">
        <v>3468</v>
      </c>
      <c r="C6266" t="s">
        <v>2787</v>
      </c>
      <c r="D6266">
        <v>0.5</v>
      </c>
      <c r="E6266">
        <v>249</v>
      </c>
      <c r="F6266">
        <v>-149</v>
      </c>
      <c r="G6266">
        <v>4</v>
      </c>
      <c r="H6266" t="s">
        <v>2694</v>
      </c>
      <c r="I6266" t="s">
        <v>2778</v>
      </c>
    </row>
    <row r="6267" spans="1:9" x14ac:dyDescent="0.3">
      <c r="A6267" t="s">
        <v>3944</v>
      </c>
      <c r="B6267" t="s">
        <v>2823</v>
      </c>
      <c r="C6267" t="s">
        <v>2777</v>
      </c>
      <c r="D6267">
        <v>0.5</v>
      </c>
      <c r="E6267">
        <v>341</v>
      </c>
      <c r="F6267">
        <v>-341</v>
      </c>
      <c r="G6267">
        <v>5</v>
      </c>
      <c r="H6267" t="s">
        <v>2694</v>
      </c>
      <c r="I6267" t="s">
        <v>2778</v>
      </c>
    </row>
    <row r="6268" spans="1:9" x14ac:dyDescent="0.3">
      <c r="A6268" t="s">
        <v>3945</v>
      </c>
      <c r="B6268" t="s">
        <v>2776</v>
      </c>
      <c r="C6268" t="s">
        <v>2777</v>
      </c>
      <c r="D6268">
        <v>0.5</v>
      </c>
      <c r="E6268">
        <v>73</v>
      </c>
      <c r="F6268">
        <v>-51</v>
      </c>
      <c r="G6268">
        <v>2</v>
      </c>
      <c r="H6268" t="s">
        <v>2694</v>
      </c>
      <c r="I6268" t="s">
        <v>2778</v>
      </c>
    </row>
    <row r="6269" spans="1:9" x14ac:dyDescent="0.3">
      <c r="A6269" t="s">
        <v>3946</v>
      </c>
      <c r="B6269" t="s">
        <v>3019</v>
      </c>
      <c r="C6269" t="s">
        <v>3063</v>
      </c>
      <c r="D6269">
        <v>0.5</v>
      </c>
      <c r="E6269">
        <v>86</v>
      </c>
      <c r="F6269">
        <v>-29</v>
      </c>
      <c r="G6269">
        <v>4</v>
      </c>
      <c r="H6269" t="s">
        <v>2694</v>
      </c>
      <c r="I6269" t="s">
        <v>3008</v>
      </c>
    </row>
    <row r="6270" spans="1:9" x14ac:dyDescent="0.3">
      <c r="A6270" t="s">
        <v>3947</v>
      </c>
      <c r="B6270" t="s">
        <v>2877</v>
      </c>
      <c r="C6270" t="s">
        <v>2878</v>
      </c>
      <c r="D6270">
        <v>0.5</v>
      </c>
      <c r="E6270">
        <v>189</v>
      </c>
      <c r="F6270">
        <v>-11</v>
      </c>
      <c r="G6270">
        <v>3</v>
      </c>
      <c r="H6270" t="s">
        <v>2694</v>
      </c>
      <c r="I6270" t="s">
        <v>2876</v>
      </c>
    </row>
    <row r="6271" spans="1:9" x14ac:dyDescent="0.3">
      <c r="A6271" t="s">
        <v>3948</v>
      </c>
      <c r="B6271" t="s">
        <v>3018</v>
      </c>
      <c r="C6271" t="s">
        <v>3063</v>
      </c>
      <c r="D6271">
        <v>0.5</v>
      </c>
      <c r="E6271">
        <v>205</v>
      </c>
      <c r="F6271">
        <v>-107</v>
      </c>
      <c r="G6271">
        <v>4</v>
      </c>
      <c r="H6271" t="s">
        <v>2694</v>
      </c>
      <c r="I6271" t="s">
        <v>3008</v>
      </c>
    </row>
    <row r="6272" spans="1:9" x14ac:dyDescent="0.3">
      <c r="A6272" t="s">
        <v>3949</v>
      </c>
      <c r="B6272" t="s">
        <v>2776</v>
      </c>
      <c r="C6272" t="s">
        <v>2777</v>
      </c>
      <c r="D6272">
        <v>0.5</v>
      </c>
      <c r="E6272">
        <v>73</v>
      </c>
      <c r="F6272">
        <v>-51</v>
      </c>
      <c r="G6272">
        <v>2</v>
      </c>
      <c r="H6272" t="s">
        <v>2694</v>
      </c>
      <c r="I6272" t="s">
        <v>2778</v>
      </c>
    </row>
    <row r="6273" spans="1:9" x14ac:dyDescent="0.3">
      <c r="A6273" t="s">
        <v>3950</v>
      </c>
      <c r="B6273" t="s">
        <v>3016</v>
      </c>
      <c r="C6273" t="s">
        <v>3007</v>
      </c>
      <c r="D6273">
        <v>0.5</v>
      </c>
      <c r="E6273">
        <v>168</v>
      </c>
      <c r="F6273">
        <v>-24</v>
      </c>
      <c r="G6273">
        <v>11</v>
      </c>
      <c r="H6273" t="s">
        <v>2694</v>
      </c>
      <c r="I6273" t="s">
        <v>3008</v>
      </c>
    </row>
    <row r="6274" spans="1:9" x14ac:dyDescent="0.3">
      <c r="A6274" t="s">
        <v>3951</v>
      </c>
      <c r="B6274" t="s">
        <v>2904</v>
      </c>
      <c r="C6274" t="s">
        <v>2880</v>
      </c>
      <c r="D6274">
        <v>0.5</v>
      </c>
      <c r="E6274">
        <v>320</v>
      </c>
      <c r="F6274">
        <v>-26</v>
      </c>
      <c r="G6274">
        <v>2</v>
      </c>
      <c r="H6274" t="s">
        <v>2694</v>
      </c>
      <c r="I6274" t="s">
        <v>2876</v>
      </c>
    </row>
    <row r="6275" spans="1:9" x14ac:dyDescent="0.3">
      <c r="A6275" t="s">
        <v>3951</v>
      </c>
      <c r="B6275" t="s">
        <v>2940</v>
      </c>
      <c r="C6275" t="s">
        <v>2875</v>
      </c>
      <c r="D6275">
        <v>0.5</v>
      </c>
      <c r="E6275">
        <v>239</v>
      </c>
      <c r="F6275">
        <v>-29</v>
      </c>
      <c r="G6275">
        <v>2</v>
      </c>
      <c r="H6275" t="s">
        <v>2694</v>
      </c>
      <c r="I6275" t="s">
        <v>2876</v>
      </c>
    </row>
    <row r="6276" spans="1:9" x14ac:dyDescent="0.3">
      <c r="A6276" t="s">
        <v>3952</v>
      </c>
      <c r="B6276" t="s">
        <v>2835</v>
      </c>
      <c r="C6276" t="s">
        <v>2782</v>
      </c>
      <c r="D6276">
        <v>0.5</v>
      </c>
      <c r="E6276">
        <v>83</v>
      </c>
      <c r="F6276">
        <v>-48</v>
      </c>
      <c r="G6276">
        <v>2</v>
      </c>
      <c r="H6276" t="s">
        <v>2694</v>
      </c>
      <c r="I6276" t="s">
        <v>2778</v>
      </c>
    </row>
    <row r="6277" spans="1:9" x14ac:dyDescent="0.3">
      <c r="A6277" t="s">
        <v>3953</v>
      </c>
      <c r="B6277" t="s">
        <v>2925</v>
      </c>
      <c r="C6277" t="s">
        <v>2878</v>
      </c>
      <c r="D6277">
        <v>0.5</v>
      </c>
      <c r="E6277">
        <v>179</v>
      </c>
      <c r="F6277">
        <v>-61</v>
      </c>
      <c r="G6277">
        <v>1</v>
      </c>
      <c r="H6277" t="s">
        <v>2694</v>
      </c>
      <c r="I6277" t="s">
        <v>2876</v>
      </c>
    </row>
    <row r="6278" spans="1:9" x14ac:dyDescent="0.3">
      <c r="A6278" t="s">
        <v>3954</v>
      </c>
      <c r="B6278" t="s">
        <v>2776</v>
      </c>
      <c r="C6278" t="s">
        <v>2777</v>
      </c>
      <c r="D6278">
        <v>0.5</v>
      </c>
      <c r="E6278">
        <v>183</v>
      </c>
      <c r="F6278">
        <v>-128</v>
      </c>
      <c r="G6278">
        <v>5</v>
      </c>
      <c r="H6278" t="s">
        <v>2694</v>
      </c>
      <c r="I6278" t="s">
        <v>2778</v>
      </c>
    </row>
    <row r="6279" spans="1:9" x14ac:dyDescent="0.3">
      <c r="A6279" t="s">
        <v>3955</v>
      </c>
      <c r="B6279" t="s">
        <v>3018</v>
      </c>
      <c r="C6279" t="s">
        <v>3111</v>
      </c>
      <c r="D6279">
        <v>0.5</v>
      </c>
      <c r="E6279">
        <v>100</v>
      </c>
      <c r="F6279">
        <v>-64</v>
      </c>
      <c r="G6279">
        <v>2</v>
      </c>
      <c r="H6279" t="s">
        <v>2694</v>
      </c>
      <c r="I6279" t="s">
        <v>3008</v>
      </c>
    </row>
    <row r="6280" spans="1:9" x14ac:dyDescent="0.3">
      <c r="A6280" t="s">
        <v>3956</v>
      </c>
      <c r="B6280" t="s">
        <v>2890</v>
      </c>
      <c r="C6280" t="s">
        <v>2880</v>
      </c>
      <c r="D6280">
        <v>0.5</v>
      </c>
      <c r="E6280">
        <v>189</v>
      </c>
      <c r="F6280">
        <v>-155</v>
      </c>
      <c r="G6280">
        <v>1</v>
      </c>
      <c r="H6280" t="s">
        <v>2694</v>
      </c>
      <c r="I6280" t="s">
        <v>2876</v>
      </c>
    </row>
    <row r="6281" spans="1:9" x14ac:dyDescent="0.3">
      <c r="A6281" t="s">
        <v>3956</v>
      </c>
      <c r="B6281" t="s">
        <v>2719</v>
      </c>
      <c r="C6281" t="s">
        <v>2701</v>
      </c>
      <c r="D6281">
        <v>0.5</v>
      </c>
      <c r="E6281">
        <v>266</v>
      </c>
      <c r="F6281">
        <v>-133</v>
      </c>
      <c r="G6281">
        <v>2</v>
      </c>
      <c r="H6281" t="s">
        <v>2694</v>
      </c>
      <c r="I6281" t="s">
        <v>2695</v>
      </c>
    </row>
    <row r="6282" spans="1:9" x14ac:dyDescent="0.3">
      <c r="A6282" t="s">
        <v>3957</v>
      </c>
      <c r="B6282" t="s">
        <v>2906</v>
      </c>
      <c r="C6282" t="s">
        <v>2976</v>
      </c>
      <c r="D6282">
        <v>0.5</v>
      </c>
      <c r="E6282">
        <v>520</v>
      </c>
      <c r="F6282">
        <v>-396</v>
      </c>
      <c r="G6282">
        <v>7</v>
      </c>
      <c r="H6282" t="s">
        <v>2694</v>
      </c>
      <c r="I6282" t="s">
        <v>2876</v>
      </c>
    </row>
    <row r="6283" spans="1:9" x14ac:dyDescent="0.3">
      <c r="A6283" t="s">
        <v>3958</v>
      </c>
      <c r="B6283" t="s">
        <v>2886</v>
      </c>
      <c r="C6283" t="s">
        <v>2880</v>
      </c>
      <c r="D6283">
        <v>0.5</v>
      </c>
      <c r="E6283">
        <v>214</v>
      </c>
      <c r="F6283">
        <v>-205</v>
      </c>
      <c r="G6283">
        <v>3</v>
      </c>
      <c r="H6283" t="s">
        <v>2694</v>
      </c>
      <c r="I6283" t="s">
        <v>2876</v>
      </c>
    </row>
    <row r="6284" spans="1:9" x14ac:dyDescent="0.3">
      <c r="A6284" t="s">
        <v>3959</v>
      </c>
      <c r="B6284" t="s">
        <v>2925</v>
      </c>
      <c r="C6284" t="s">
        <v>2878</v>
      </c>
      <c r="D6284">
        <v>0.5</v>
      </c>
      <c r="E6284">
        <v>179</v>
      </c>
      <c r="F6284">
        <v>-61</v>
      </c>
      <c r="G6284">
        <v>1</v>
      </c>
      <c r="H6284" t="s">
        <v>2694</v>
      </c>
      <c r="I6284" t="s">
        <v>2876</v>
      </c>
    </row>
    <row r="6285" spans="1:9" x14ac:dyDescent="0.3">
      <c r="A6285" t="s">
        <v>3959</v>
      </c>
      <c r="B6285" t="s">
        <v>2712</v>
      </c>
      <c r="C6285" t="s">
        <v>1185</v>
      </c>
      <c r="D6285">
        <v>0.5</v>
      </c>
      <c r="E6285">
        <v>112</v>
      </c>
      <c r="F6285">
        <v>-94</v>
      </c>
      <c r="G6285">
        <v>3</v>
      </c>
      <c r="H6285" t="s">
        <v>2694</v>
      </c>
      <c r="I6285" t="s">
        <v>2695</v>
      </c>
    </row>
    <row r="6286" spans="1:9" x14ac:dyDescent="0.3">
      <c r="A6286" t="s">
        <v>3960</v>
      </c>
      <c r="B6286" t="s">
        <v>2918</v>
      </c>
      <c r="C6286" t="s">
        <v>2875</v>
      </c>
      <c r="D6286">
        <v>0.5</v>
      </c>
      <c r="E6286">
        <v>366</v>
      </c>
      <c r="F6286">
        <v>-241</v>
      </c>
      <c r="G6286">
        <v>3</v>
      </c>
      <c r="H6286" t="s">
        <v>2694</v>
      </c>
      <c r="I6286" t="s">
        <v>2876</v>
      </c>
    </row>
    <row r="6287" spans="1:9" x14ac:dyDescent="0.3">
      <c r="A6287" t="s">
        <v>3960</v>
      </c>
      <c r="B6287" t="s">
        <v>2790</v>
      </c>
      <c r="C6287" t="s">
        <v>2787</v>
      </c>
      <c r="D6287">
        <v>0.5</v>
      </c>
      <c r="E6287">
        <v>81</v>
      </c>
      <c r="F6287">
        <v>-45</v>
      </c>
      <c r="G6287">
        <v>2</v>
      </c>
      <c r="H6287" t="s">
        <v>2694</v>
      </c>
      <c r="I6287" t="s">
        <v>2778</v>
      </c>
    </row>
    <row r="6288" spans="1:9" x14ac:dyDescent="0.3">
      <c r="A6288" t="s">
        <v>3961</v>
      </c>
      <c r="B6288" t="s">
        <v>2911</v>
      </c>
      <c r="C6288" t="s">
        <v>2875</v>
      </c>
      <c r="D6288">
        <v>0.5</v>
      </c>
      <c r="E6288">
        <v>122</v>
      </c>
      <c r="F6288">
        <v>-59</v>
      </c>
      <c r="G6288">
        <v>2</v>
      </c>
      <c r="H6288" t="s">
        <v>2694</v>
      </c>
      <c r="I6288" t="s">
        <v>2876</v>
      </c>
    </row>
    <row r="6289" spans="1:9" x14ac:dyDescent="0.3">
      <c r="A6289" t="s">
        <v>3961</v>
      </c>
      <c r="B6289" t="s">
        <v>2802</v>
      </c>
      <c r="C6289" t="s">
        <v>2787</v>
      </c>
      <c r="D6289">
        <v>0.5</v>
      </c>
      <c r="E6289">
        <v>100</v>
      </c>
      <c r="F6289">
        <v>-42</v>
      </c>
      <c r="G6289">
        <v>3</v>
      </c>
      <c r="H6289" t="s">
        <v>2694</v>
      </c>
      <c r="I6289" t="s">
        <v>2778</v>
      </c>
    </row>
    <row r="6290" spans="1:9" x14ac:dyDescent="0.3">
      <c r="A6290" t="s">
        <v>3962</v>
      </c>
      <c r="B6290" t="s">
        <v>3025</v>
      </c>
      <c r="C6290" t="s">
        <v>3063</v>
      </c>
      <c r="D6290">
        <v>0.5</v>
      </c>
      <c r="E6290">
        <v>1602</v>
      </c>
      <c r="F6290">
        <v>-1346</v>
      </c>
      <c r="G6290">
        <v>13</v>
      </c>
      <c r="H6290" t="s">
        <v>2694</v>
      </c>
      <c r="I6290" t="s">
        <v>3008</v>
      </c>
    </row>
    <row r="6291" spans="1:9" x14ac:dyDescent="0.3">
      <c r="A6291" t="s">
        <v>3963</v>
      </c>
      <c r="B6291" t="s">
        <v>3006</v>
      </c>
      <c r="C6291" t="s">
        <v>3111</v>
      </c>
      <c r="D6291">
        <v>0.5</v>
      </c>
      <c r="E6291">
        <v>54</v>
      </c>
      <c r="F6291">
        <v>-44</v>
      </c>
      <c r="G6291">
        <v>4</v>
      </c>
      <c r="H6291" t="s">
        <v>2694</v>
      </c>
      <c r="I6291" t="s">
        <v>3008</v>
      </c>
    </row>
    <row r="6292" spans="1:9" x14ac:dyDescent="0.3">
      <c r="A6292" t="s">
        <v>3963</v>
      </c>
      <c r="B6292" t="s">
        <v>2805</v>
      </c>
      <c r="C6292" t="s">
        <v>2777</v>
      </c>
      <c r="D6292">
        <v>0.5</v>
      </c>
      <c r="E6292">
        <v>410</v>
      </c>
      <c r="F6292">
        <v>-172</v>
      </c>
      <c r="G6292">
        <v>6</v>
      </c>
      <c r="H6292" t="s">
        <v>2694</v>
      </c>
      <c r="I6292" t="s">
        <v>2778</v>
      </c>
    </row>
    <row r="6293" spans="1:9" x14ac:dyDescent="0.3">
      <c r="A6293" t="s">
        <v>3964</v>
      </c>
      <c r="B6293" t="s">
        <v>2780</v>
      </c>
      <c r="C6293" t="s">
        <v>2782</v>
      </c>
      <c r="D6293">
        <v>0.5</v>
      </c>
      <c r="E6293">
        <v>529</v>
      </c>
      <c r="F6293">
        <v>-254</v>
      </c>
      <c r="G6293">
        <v>6</v>
      </c>
      <c r="H6293" t="s">
        <v>2694</v>
      </c>
      <c r="I6293" t="s">
        <v>2778</v>
      </c>
    </row>
    <row r="6294" spans="1:9" x14ac:dyDescent="0.3">
      <c r="A6294" t="s">
        <v>3965</v>
      </c>
      <c r="B6294" t="s">
        <v>2780</v>
      </c>
      <c r="C6294" t="s">
        <v>2785</v>
      </c>
      <c r="D6294">
        <v>0.5</v>
      </c>
      <c r="E6294">
        <v>260</v>
      </c>
      <c r="F6294">
        <v>-109</v>
      </c>
      <c r="G6294">
        <v>3</v>
      </c>
      <c r="H6294" t="s">
        <v>2694</v>
      </c>
      <c r="I6294" t="s">
        <v>2778</v>
      </c>
    </row>
    <row r="6295" spans="1:9" x14ac:dyDescent="0.3">
      <c r="A6295" t="s">
        <v>3966</v>
      </c>
      <c r="B6295" t="s">
        <v>3055</v>
      </c>
      <c r="C6295" t="s">
        <v>3111</v>
      </c>
      <c r="D6295">
        <v>0.5</v>
      </c>
      <c r="E6295">
        <v>37</v>
      </c>
      <c r="F6295">
        <v>-36</v>
      </c>
      <c r="G6295">
        <v>2</v>
      </c>
      <c r="H6295" t="s">
        <v>2694</v>
      </c>
      <c r="I6295" t="s">
        <v>3008</v>
      </c>
    </row>
    <row r="6296" spans="1:9" x14ac:dyDescent="0.3">
      <c r="A6296" t="s">
        <v>3966</v>
      </c>
      <c r="B6296" t="s">
        <v>2704</v>
      </c>
      <c r="C6296" t="s">
        <v>2701</v>
      </c>
      <c r="D6296">
        <v>0.5</v>
      </c>
      <c r="E6296">
        <v>181</v>
      </c>
      <c r="F6296">
        <v>-87</v>
      </c>
      <c r="G6296">
        <v>3</v>
      </c>
      <c r="H6296" t="s">
        <v>2694</v>
      </c>
      <c r="I6296" t="s">
        <v>2695</v>
      </c>
    </row>
    <row r="6297" spans="1:9" x14ac:dyDescent="0.3">
      <c r="A6297" t="s">
        <v>3967</v>
      </c>
      <c r="B6297" t="s">
        <v>3022</v>
      </c>
      <c r="C6297" t="s">
        <v>3089</v>
      </c>
      <c r="D6297">
        <v>0.5</v>
      </c>
      <c r="E6297">
        <v>291</v>
      </c>
      <c r="F6297">
        <v>-116</v>
      </c>
      <c r="G6297">
        <v>5</v>
      </c>
      <c r="H6297" t="s">
        <v>2694</v>
      </c>
      <c r="I6297" t="s">
        <v>3008</v>
      </c>
    </row>
    <row r="6298" spans="1:9" x14ac:dyDescent="0.3">
      <c r="A6298" t="s">
        <v>3968</v>
      </c>
      <c r="B6298" t="s">
        <v>2786</v>
      </c>
      <c r="C6298" t="s">
        <v>2782</v>
      </c>
      <c r="D6298">
        <v>0.5</v>
      </c>
      <c r="E6298">
        <v>773</v>
      </c>
      <c r="F6298">
        <v>-681</v>
      </c>
      <c r="G6298">
        <v>10</v>
      </c>
      <c r="H6298" t="s">
        <v>2694</v>
      </c>
      <c r="I6298" t="s">
        <v>2778</v>
      </c>
    </row>
    <row r="6299" spans="1:9" x14ac:dyDescent="0.3">
      <c r="A6299" t="s">
        <v>3969</v>
      </c>
      <c r="B6299" t="s">
        <v>2904</v>
      </c>
      <c r="C6299" t="s">
        <v>2878</v>
      </c>
      <c r="D6299">
        <v>0.5</v>
      </c>
      <c r="E6299">
        <v>482</v>
      </c>
      <c r="F6299">
        <v>-145</v>
      </c>
      <c r="G6299">
        <v>3</v>
      </c>
      <c r="H6299" t="s">
        <v>2694</v>
      </c>
      <c r="I6299" t="s">
        <v>2876</v>
      </c>
    </row>
    <row r="6300" spans="1:9" x14ac:dyDescent="0.3">
      <c r="A6300" t="s">
        <v>3970</v>
      </c>
      <c r="B6300" t="s">
        <v>3026</v>
      </c>
      <c r="C6300" t="s">
        <v>3007</v>
      </c>
      <c r="D6300">
        <v>0.5</v>
      </c>
      <c r="E6300">
        <v>139</v>
      </c>
      <c r="F6300">
        <v>-139</v>
      </c>
      <c r="G6300">
        <v>5</v>
      </c>
      <c r="H6300" t="s">
        <v>2694</v>
      </c>
      <c r="I6300" t="s">
        <v>3008</v>
      </c>
    </row>
    <row r="6301" spans="1:9" x14ac:dyDescent="0.3">
      <c r="A6301" t="s">
        <v>3971</v>
      </c>
      <c r="B6301" t="s">
        <v>2807</v>
      </c>
      <c r="C6301" t="s">
        <v>2785</v>
      </c>
      <c r="D6301">
        <v>0.5</v>
      </c>
      <c r="E6301">
        <v>167</v>
      </c>
      <c r="F6301">
        <v>-73</v>
      </c>
      <c r="G6301">
        <v>2</v>
      </c>
      <c r="H6301" t="s">
        <v>2694</v>
      </c>
      <c r="I6301" t="s">
        <v>2778</v>
      </c>
    </row>
    <row r="6302" spans="1:9" x14ac:dyDescent="0.3">
      <c r="A6302" t="s">
        <v>3972</v>
      </c>
      <c r="B6302" t="s">
        <v>2786</v>
      </c>
      <c r="C6302" t="s">
        <v>2777</v>
      </c>
      <c r="D6302">
        <v>0.5</v>
      </c>
      <c r="E6302">
        <v>228</v>
      </c>
      <c r="F6302">
        <v>-114</v>
      </c>
      <c r="G6302">
        <v>3</v>
      </c>
      <c r="H6302" t="s">
        <v>2694</v>
      </c>
      <c r="I6302" t="s">
        <v>2778</v>
      </c>
    </row>
    <row r="6303" spans="1:9" x14ac:dyDescent="0.3">
      <c r="A6303" t="s">
        <v>3973</v>
      </c>
      <c r="B6303" t="s">
        <v>2796</v>
      </c>
      <c r="C6303" t="s">
        <v>2777</v>
      </c>
      <c r="D6303">
        <v>0.5</v>
      </c>
      <c r="E6303">
        <v>273</v>
      </c>
      <c r="F6303">
        <v>-224</v>
      </c>
      <c r="G6303">
        <v>4</v>
      </c>
      <c r="H6303" t="s">
        <v>2694</v>
      </c>
      <c r="I6303" t="s">
        <v>2778</v>
      </c>
    </row>
    <row r="6304" spans="1:9" x14ac:dyDescent="0.3">
      <c r="A6304" t="s">
        <v>3974</v>
      </c>
      <c r="B6304" t="s">
        <v>3034</v>
      </c>
      <c r="C6304" t="s">
        <v>3111</v>
      </c>
      <c r="D6304">
        <v>0.5</v>
      </c>
      <c r="E6304">
        <v>304</v>
      </c>
      <c r="F6304">
        <v>-292</v>
      </c>
      <c r="G6304">
        <v>6</v>
      </c>
      <c r="H6304" t="s">
        <v>2694</v>
      </c>
      <c r="I6304" t="s">
        <v>3008</v>
      </c>
    </row>
    <row r="6305" spans="1:9" x14ac:dyDescent="0.3">
      <c r="A6305" t="s">
        <v>3975</v>
      </c>
      <c r="B6305" t="s">
        <v>2881</v>
      </c>
      <c r="C6305" t="s">
        <v>2880</v>
      </c>
      <c r="D6305">
        <v>0.5</v>
      </c>
      <c r="E6305">
        <v>393</v>
      </c>
      <c r="F6305">
        <v>-306</v>
      </c>
      <c r="G6305">
        <v>3</v>
      </c>
      <c r="H6305" t="s">
        <v>2694</v>
      </c>
      <c r="I6305" t="s">
        <v>2876</v>
      </c>
    </row>
    <row r="6306" spans="1:9" x14ac:dyDescent="0.3">
      <c r="A6306" t="s">
        <v>3976</v>
      </c>
      <c r="B6306" t="s">
        <v>3104</v>
      </c>
      <c r="C6306" t="s">
        <v>3089</v>
      </c>
      <c r="D6306">
        <v>0.5</v>
      </c>
      <c r="E6306">
        <v>299</v>
      </c>
      <c r="F6306">
        <v>-197</v>
      </c>
      <c r="G6306">
        <v>7</v>
      </c>
      <c r="H6306" t="s">
        <v>2694</v>
      </c>
      <c r="I6306" t="s">
        <v>3008</v>
      </c>
    </row>
    <row r="6307" spans="1:9" x14ac:dyDescent="0.3">
      <c r="A6307" t="s">
        <v>3977</v>
      </c>
      <c r="B6307" t="s">
        <v>3062</v>
      </c>
      <c r="C6307" t="s">
        <v>3111</v>
      </c>
      <c r="D6307">
        <v>0.5</v>
      </c>
      <c r="E6307">
        <v>224</v>
      </c>
      <c r="F6307">
        <v>-14</v>
      </c>
      <c r="G6307">
        <v>4</v>
      </c>
      <c r="H6307" t="s">
        <v>2694</v>
      </c>
      <c r="I6307" t="s">
        <v>3008</v>
      </c>
    </row>
    <row r="6308" spans="1:9" x14ac:dyDescent="0.3">
      <c r="A6308" t="s">
        <v>3977</v>
      </c>
      <c r="B6308" t="s">
        <v>2793</v>
      </c>
      <c r="C6308" t="s">
        <v>2785</v>
      </c>
      <c r="D6308">
        <v>0.5</v>
      </c>
      <c r="E6308">
        <v>108</v>
      </c>
      <c r="F6308">
        <v>-13</v>
      </c>
      <c r="G6308">
        <v>3</v>
      </c>
      <c r="H6308" t="s">
        <v>2694</v>
      </c>
      <c r="I6308" t="s">
        <v>2778</v>
      </c>
    </row>
    <row r="6309" spans="1:9" x14ac:dyDescent="0.3">
      <c r="A6309" t="s">
        <v>3978</v>
      </c>
      <c r="B6309" t="s">
        <v>2711</v>
      </c>
      <c r="C6309" t="s">
        <v>2701</v>
      </c>
      <c r="D6309">
        <v>0.5</v>
      </c>
      <c r="E6309">
        <v>613</v>
      </c>
      <c r="F6309">
        <v>-343</v>
      </c>
      <c r="G6309">
        <v>7</v>
      </c>
      <c r="H6309" t="s">
        <v>2694</v>
      </c>
      <c r="I6309" t="s">
        <v>2695</v>
      </c>
    </row>
    <row r="6310" spans="1:9" x14ac:dyDescent="0.3">
      <c r="A6310" t="s">
        <v>3979</v>
      </c>
      <c r="B6310" t="s">
        <v>3084</v>
      </c>
      <c r="C6310" t="s">
        <v>3007</v>
      </c>
      <c r="D6310">
        <v>0.5</v>
      </c>
      <c r="E6310">
        <v>72</v>
      </c>
      <c r="F6310">
        <v>-58</v>
      </c>
      <c r="G6310">
        <v>2</v>
      </c>
      <c r="H6310" t="s">
        <v>2694</v>
      </c>
      <c r="I6310" t="s">
        <v>3008</v>
      </c>
    </row>
    <row r="6311" spans="1:9" x14ac:dyDescent="0.3">
      <c r="A6311" t="s">
        <v>3980</v>
      </c>
      <c r="B6311" t="s">
        <v>2897</v>
      </c>
      <c r="C6311" t="s">
        <v>2875</v>
      </c>
      <c r="D6311">
        <v>0.5</v>
      </c>
      <c r="E6311">
        <v>896</v>
      </c>
      <c r="F6311">
        <v>-36</v>
      </c>
      <c r="G6311">
        <v>5</v>
      </c>
      <c r="H6311" t="s">
        <v>2694</v>
      </c>
      <c r="I6311" t="s">
        <v>2876</v>
      </c>
    </row>
    <row r="6312" spans="1:9" x14ac:dyDescent="0.3">
      <c r="A6312" t="s">
        <v>3981</v>
      </c>
      <c r="B6312" t="s">
        <v>2726</v>
      </c>
      <c r="C6312" t="s">
        <v>1587</v>
      </c>
      <c r="D6312">
        <v>0.5</v>
      </c>
      <c r="E6312">
        <v>431</v>
      </c>
      <c r="F6312">
        <v>-103</v>
      </c>
      <c r="G6312">
        <v>5</v>
      </c>
      <c r="H6312" t="s">
        <v>2694</v>
      </c>
      <c r="I6312" t="s">
        <v>2695</v>
      </c>
    </row>
    <row r="6313" spans="1:9" x14ac:dyDescent="0.3">
      <c r="A6313" t="s">
        <v>3982</v>
      </c>
      <c r="B6313" t="s">
        <v>3051</v>
      </c>
      <c r="C6313" t="s">
        <v>3089</v>
      </c>
      <c r="D6313">
        <v>0.5</v>
      </c>
      <c r="E6313">
        <v>21</v>
      </c>
      <c r="F6313">
        <v>-14</v>
      </c>
      <c r="G6313">
        <v>1</v>
      </c>
      <c r="H6313" t="s">
        <v>2694</v>
      </c>
      <c r="I6313" t="s">
        <v>3008</v>
      </c>
    </row>
    <row r="6314" spans="1:9" x14ac:dyDescent="0.3">
      <c r="A6314" t="s">
        <v>3983</v>
      </c>
      <c r="B6314" t="s">
        <v>2801</v>
      </c>
      <c r="C6314" t="s">
        <v>2785</v>
      </c>
      <c r="D6314">
        <v>0.5</v>
      </c>
      <c r="E6314">
        <v>143</v>
      </c>
      <c r="F6314">
        <v>-129</v>
      </c>
      <c r="G6314">
        <v>2</v>
      </c>
      <c r="H6314" t="s">
        <v>2694</v>
      </c>
      <c r="I6314" t="s">
        <v>2778</v>
      </c>
    </row>
    <row r="6315" spans="1:9" x14ac:dyDescent="0.3">
      <c r="A6315" t="s">
        <v>3983</v>
      </c>
      <c r="B6315" t="s">
        <v>2829</v>
      </c>
      <c r="C6315" t="s">
        <v>2787</v>
      </c>
      <c r="D6315">
        <v>0.5</v>
      </c>
      <c r="E6315">
        <v>1285</v>
      </c>
      <c r="F6315">
        <v>-309</v>
      </c>
      <c r="G6315">
        <v>4</v>
      </c>
      <c r="H6315" t="s">
        <v>2694</v>
      </c>
      <c r="I6315" t="s">
        <v>2778</v>
      </c>
    </row>
    <row r="6316" spans="1:9" x14ac:dyDescent="0.3">
      <c r="A6316" t="s">
        <v>3984</v>
      </c>
      <c r="B6316" t="s">
        <v>2794</v>
      </c>
      <c r="C6316" t="s">
        <v>2785</v>
      </c>
      <c r="D6316">
        <v>0.5</v>
      </c>
      <c r="E6316">
        <v>250</v>
      </c>
      <c r="F6316">
        <v>-120</v>
      </c>
      <c r="G6316">
        <v>3</v>
      </c>
      <c r="H6316" t="s">
        <v>2694</v>
      </c>
      <c r="I6316" t="s">
        <v>2778</v>
      </c>
    </row>
    <row r="6317" spans="1:9" x14ac:dyDescent="0.3">
      <c r="A6317" t="s">
        <v>3985</v>
      </c>
      <c r="B6317" t="s">
        <v>2822</v>
      </c>
      <c r="C6317" t="s">
        <v>2785</v>
      </c>
      <c r="D6317">
        <v>0.5</v>
      </c>
      <c r="E6317">
        <v>110</v>
      </c>
      <c r="F6317">
        <v>-18</v>
      </c>
      <c r="G6317">
        <v>3</v>
      </c>
      <c r="H6317" t="s">
        <v>2694</v>
      </c>
      <c r="I6317" t="s">
        <v>2778</v>
      </c>
    </row>
    <row r="6318" spans="1:9" x14ac:dyDescent="0.3">
      <c r="A6318" t="s">
        <v>3986</v>
      </c>
      <c r="B6318" t="s">
        <v>3017</v>
      </c>
      <c r="C6318" t="s">
        <v>3089</v>
      </c>
      <c r="D6318">
        <v>0.5</v>
      </c>
      <c r="E6318">
        <v>109</v>
      </c>
      <c r="F6318">
        <v>-18</v>
      </c>
      <c r="G6318">
        <v>3</v>
      </c>
      <c r="H6318" t="s">
        <v>2694</v>
      </c>
      <c r="I6318" t="s">
        <v>3008</v>
      </c>
    </row>
    <row r="6319" spans="1:9" x14ac:dyDescent="0.3">
      <c r="A6319" t="s">
        <v>3987</v>
      </c>
      <c r="B6319" t="s">
        <v>3468</v>
      </c>
      <c r="C6319" t="s">
        <v>2782</v>
      </c>
      <c r="D6319">
        <v>0.5</v>
      </c>
      <c r="E6319">
        <v>252</v>
      </c>
      <c r="F6319">
        <v>-35</v>
      </c>
      <c r="G6319">
        <v>4</v>
      </c>
      <c r="H6319" t="s">
        <v>2694</v>
      </c>
      <c r="I6319" t="s">
        <v>2778</v>
      </c>
    </row>
    <row r="6320" spans="1:9" x14ac:dyDescent="0.3">
      <c r="A6320" t="s">
        <v>3988</v>
      </c>
      <c r="B6320" t="s">
        <v>2798</v>
      </c>
      <c r="C6320" t="s">
        <v>2785</v>
      </c>
      <c r="D6320">
        <v>0.5</v>
      </c>
      <c r="E6320">
        <v>163</v>
      </c>
      <c r="F6320">
        <v>-39</v>
      </c>
      <c r="G6320">
        <v>5</v>
      </c>
      <c r="H6320" t="s">
        <v>2694</v>
      </c>
      <c r="I6320" t="s">
        <v>2778</v>
      </c>
    </row>
    <row r="6321" spans="1:9" x14ac:dyDescent="0.3">
      <c r="A6321" t="s">
        <v>3989</v>
      </c>
      <c r="B6321" t="s">
        <v>2885</v>
      </c>
      <c r="C6321" t="s">
        <v>2875</v>
      </c>
      <c r="D6321">
        <v>0.5</v>
      </c>
      <c r="E6321">
        <v>264</v>
      </c>
      <c r="F6321">
        <v>-132</v>
      </c>
      <c r="G6321">
        <v>2</v>
      </c>
      <c r="H6321" t="s">
        <v>2694</v>
      </c>
      <c r="I6321" t="s">
        <v>2876</v>
      </c>
    </row>
    <row r="6322" spans="1:9" x14ac:dyDescent="0.3">
      <c r="A6322" t="s">
        <v>3989</v>
      </c>
      <c r="B6322" t="s">
        <v>2796</v>
      </c>
      <c r="C6322" t="s">
        <v>2787</v>
      </c>
      <c r="D6322">
        <v>0.5</v>
      </c>
      <c r="E6322">
        <v>69</v>
      </c>
      <c r="F6322">
        <v>-62</v>
      </c>
      <c r="G6322">
        <v>1</v>
      </c>
      <c r="H6322" t="s">
        <v>2694</v>
      </c>
      <c r="I6322" t="s">
        <v>2778</v>
      </c>
    </row>
    <row r="6323" spans="1:9" x14ac:dyDescent="0.3">
      <c r="A6323" t="s">
        <v>3989</v>
      </c>
      <c r="B6323" t="s">
        <v>2795</v>
      </c>
      <c r="C6323" t="s">
        <v>2785</v>
      </c>
      <c r="D6323">
        <v>0.5</v>
      </c>
      <c r="E6323">
        <v>89</v>
      </c>
      <c r="F6323">
        <v>-81</v>
      </c>
      <c r="G6323">
        <v>2</v>
      </c>
      <c r="H6323" t="s">
        <v>2694</v>
      </c>
      <c r="I6323" t="s">
        <v>2778</v>
      </c>
    </row>
    <row r="6324" spans="1:9" x14ac:dyDescent="0.3">
      <c r="A6324" t="s">
        <v>3989</v>
      </c>
      <c r="B6324" t="s">
        <v>2802</v>
      </c>
      <c r="C6324" t="s">
        <v>2777</v>
      </c>
      <c r="D6324">
        <v>0.5</v>
      </c>
      <c r="E6324">
        <v>196</v>
      </c>
      <c r="F6324">
        <v>-106</v>
      </c>
      <c r="G6324">
        <v>6</v>
      </c>
      <c r="H6324" t="s">
        <v>2694</v>
      </c>
      <c r="I6324" t="s">
        <v>2778</v>
      </c>
    </row>
    <row r="6325" spans="1:9" x14ac:dyDescent="0.3">
      <c r="A6325" t="s">
        <v>3990</v>
      </c>
      <c r="B6325" t="s">
        <v>2914</v>
      </c>
      <c r="C6325" t="s">
        <v>2878</v>
      </c>
      <c r="D6325">
        <v>0.5</v>
      </c>
      <c r="E6325">
        <v>191</v>
      </c>
      <c r="F6325">
        <v>-114</v>
      </c>
      <c r="G6325">
        <v>1</v>
      </c>
      <c r="H6325" t="s">
        <v>2694</v>
      </c>
      <c r="I6325" t="s">
        <v>2876</v>
      </c>
    </row>
    <row r="6326" spans="1:9" x14ac:dyDescent="0.3">
      <c r="A6326" t="s">
        <v>3991</v>
      </c>
      <c r="B6326" t="s">
        <v>2697</v>
      </c>
      <c r="C6326" t="s">
        <v>1587</v>
      </c>
      <c r="D6326">
        <v>0.5</v>
      </c>
      <c r="E6326">
        <v>90</v>
      </c>
      <c r="F6326">
        <v>-75</v>
      </c>
      <c r="G6326">
        <v>4</v>
      </c>
      <c r="H6326" t="s">
        <v>2694</v>
      </c>
      <c r="I6326" t="s">
        <v>2695</v>
      </c>
    </row>
    <row r="6327" spans="1:9" x14ac:dyDescent="0.3">
      <c r="A6327" t="s">
        <v>3992</v>
      </c>
      <c r="B6327" t="s">
        <v>3043</v>
      </c>
      <c r="C6327" t="s">
        <v>3111</v>
      </c>
      <c r="D6327">
        <v>0.5</v>
      </c>
      <c r="E6327">
        <v>78</v>
      </c>
      <c r="F6327">
        <v>-72</v>
      </c>
      <c r="G6327">
        <v>6</v>
      </c>
      <c r="H6327" t="s">
        <v>2694</v>
      </c>
      <c r="I6327" t="s">
        <v>3008</v>
      </c>
    </row>
    <row r="6328" spans="1:9" x14ac:dyDescent="0.3">
      <c r="A6328" t="s">
        <v>3993</v>
      </c>
      <c r="B6328" t="s">
        <v>2744</v>
      </c>
      <c r="C6328" t="s">
        <v>1185</v>
      </c>
      <c r="D6328">
        <v>0.5</v>
      </c>
      <c r="E6328">
        <v>468</v>
      </c>
      <c r="F6328">
        <v>-281</v>
      </c>
      <c r="G6328">
        <v>3</v>
      </c>
      <c r="H6328" t="s">
        <v>2694</v>
      </c>
      <c r="I6328" t="s">
        <v>2695</v>
      </c>
    </row>
    <row r="6329" spans="1:9" x14ac:dyDescent="0.3">
      <c r="A6329" t="s">
        <v>3994</v>
      </c>
      <c r="B6329" t="s">
        <v>2802</v>
      </c>
      <c r="C6329" t="s">
        <v>2777</v>
      </c>
      <c r="D6329">
        <v>0.5</v>
      </c>
      <c r="E6329">
        <v>163</v>
      </c>
      <c r="F6329">
        <v>-88</v>
      </c>
      <c r="G6329">
        <v>5</v>
      </c>
      <c r="H6329" t="s">
        <v>2694</v>
      </c>
      <c r="I6329" t="s">
        <v>2778</v>
      </c>
    </row>
    <row r="6330" spans="1:9" x14ac:dyDescent="0.3">
      <c r="A6330" t="s">
        <v>3995</v>
      </c>
      <c r="B6330" t="s">
        <v>3012</v>
      </c>
      <c r="C6330" t="s">
        <v>3007</v>
      </c>
      <c r="D6330">
        <v>0.5</v>
      </c>
      <c r="E6330">
        <v>143</v>
      </c>
      <c r="F6330">
        <v>-26</v>
      </c>
      <c r="G6330">
        <v>5</v>
      </c>
      <c r="H6330" t="s">
        <v>2694</v>
      </c>
      <c r="I6330" t="s">
        <v>3008</v>
      </c>
    </row>
    <row r="6331" spans="1:9" x14ac:dyDescent="0.3">
      <c r="A6331" t="s">
        <v>3996</v>
      </c>
      <c r="B6331" t="s">
        <v>2792</v>
      </c>
      <c r="C6331" t="s">
        <v>2777</v>
      </c>
      <c r="D6331">
        <v>0.5</v>
      </c>
      <c r="E6331">
        <v>1278</v>
      </c>
      <c r="F6331">
        <v>-358</v>
      </c>
      <c r="G6331">
        <v>4</v>
      </c>
      <c r="H6331" t="s">
        <v>2694</v>
      </c>
      <c r="I6331" t="s">
        <v>2778</v>
      </c>
    </row>
    <row r="6332" spans="1:9" x14ac:dyDescent="0.3">
      <c r="A6332" t="s">
        <v>3997</v>
      </c>
      <c r="B6332" t="s">
        <v>2794</v>
      </c>
      <c r="C6332" t="s">
        <v>2782</v>
      </c>
      <c r="D6332">
        <v>0.5</v>
      </c>
      <c r="E6332">
        <v>339</v>
      </c>
      <c r="F6332">
        <v>-217</v>
      </c>
      <c r="G6332">
        <v>4</v>
      </c>
      <c r="H6332" t="s">
        <v>2694</v>
      </c>
      <c r="I6332" t="s">
        <v>2778</v>
      </c>
    </row>
    <row r="6333" spans="1:9" x14ac:dyDescent="0.3">
      <c r="A6333" t="s">
        <v>3998</v>
      </c>
      <c r="B6333" t="s">
        <v>2698</v>
      </c>
      <c r="C6333" t="s">
        <v>2701</v>
      </c>
      <c r="D6333">
        <v>0.5</v>
      </c>
      <c r="E6333">
        <v>628</v>
      </c>
      <c r="F6333">
        <v>-616</v>
      </c>
      <c r="G6333">
        <v>4</v>
      </c>
      <c r="H6333" t="s">
        <v>2694</v>
      </c>
      <c r="I6333" t="s">
        <v>2695</v>
      </c>
    </row>
    <row r="6334" spans="1:9" x14ac:dyDescent="0.3">
      <c r="A6334" t="s">
        <v>3999</v>
      </c>
      <c r="B6334" t="s">
        <v>2698</v>
      </c>
      <c r="C6334" t="s">
        <v>2701</v>
      </c>
      <c r="D6334">
        <v>0.5</v>
      </c>
      <c r="E6334">
        <v>471</v>
      </c>
      <c r="F6334">
        <v>-462</v>
      </c>
      <c r="G6334">
        <v>3</v>
      </c>
      <c r="H6334" t="s">
        <v>2694</v>
      </c>
      <c r="I6334" t="s">
        <v>2695</v>
      </c>
    </row>
    <row r="6335" spans="1:9" x14ac:dyDescent="0.3">
      <c r="A6335" t="s">
        <v>4000</v>
      </c>
      <c r="B6335" t="s">
        <v>2718</v>
      </c>
      <c r="C6335" t="s">
        <v>1185</v>
      </c>
      <c r="D6335">
        <v>0.5</v>
      </c>
      <c r="E6335">
        <v>176</v>
      </c>
      <c r="F6335">
        <v>-151</v>
      </c>
      <c r="G6335">
        <v>3</v>
      </c>
      <c r="H6335" t="s">
        <v>2694</v>
      </c>
      <c r="I6335" t="s">
        <v>2695</v>
      </c>
    </row>
    <row r="6336" spans="1:9" x14ac:dyDescent="0.3">
      <c r="A6336" t="s">
        <v>4001</v>
      </c>
      <c r="B6336" t="s">
        <v>2891</v>
      </c>
      <c r="C6336" t="s">
        <v>2875</v>
      </c>
      <c r="D6336">
        <v>0.5</v>
      </c>
      <c r="E6336">
        <v>588</v>
      </c>
      <c r="F6336">
        <v>-341</v>
      </c>
      <c r="G6336">
        <v>4</v>
      </c>
      <c r="H6336" t="s">
        <v>2694</v>
      </c>
      <c r="I6336" t="s">
        <v>2876</v>
      </c>
    </row>
    <row r="6337" spans="1:9" x14ac:dyDescent="0.3">
      <c r="A6337" t="s">
        <v>4002</v>
      </c>
      <c r="B6337" t="s">
        <v>2788</v>
      </c>
      <c r="C6337" t="s">
        <v>2782</v>
      </c>
      <c r="D6337">
        <v>0.5</v>
      </c>
      <c r="E6337">
        <v>141</v>
      </c>
      <c r="F6337">
        <v>-113</v>
      </c>
      <c r="G6337">
        <v>2</v>
      </c>
      <c r="H6337" t="s">
        <v>2694</v>
      </c>
      <c r="I6337" t="s">
        <v>2778</v>
      </c>
    </row>
    <row r="6338" spans="1:9" x14ac:dyDescent="0.3">
      <c r="A6338" t="s">
        <v>4003</v>
      </c>
      <c r="B6338" t="s">
        <v>2888</v>
      </c>
      <c r="C6338" t="s">
        <v>2878</v>
      </c>
      <c r="D6338">
        <v>0.5</v>
      </c>
      <c r="E6338">
        <v>510</v>
      </c>
      <c r="F6338">
        <v>-10</v>
      </c>
      <c r="G6338">
        <v>6</v>
      </c>
      <c r="H6338" t="s">
        <v>2694</v>
      </c>
      <c r="I6338" t="s">
        <v>2876</v>
      </c>
    </row>
    <row r="6339" spans="1:9" x14ac:dyDescent="0.3">
      <c r="A6339" t="s">
        <v>4004</v>
      </c>
      <c r="B6339" t="s">
        <v>3016</v>
      </c>
      <c r="C6339" t="s">
        <v>3063</v>
      </c>
      <c r="D6339">
        <v>0.5</v>
      </c>
      <c r="E6339">
        <v>61</v>
      </c>
      <c r="F6339">
        <v>-25</v>
      </c>
      <c r="G6339">
        <v>4</v>
      </c>
      <c r="H6339" t="s">
        <v>2694</v>
      </c>
      <c r="I6339" t="s">
        <v>3008</v>
      </c>
    </row>
    <row r="6340" spans="1:9" x14ac:dyDescent="0.3">
      <c r="A6340" t="s">
        <v>4005</v>
      </c>
      <c r="B6340" t="s">
        <v>2697</v>
      </c>
      <c r="C6340" t="s">
        <v>1185</v>
      </c>
      <c r="D6340">
        <v>0.5</v>
      </c>
      <c r="E6340">
        <v>47</v>
      </c>
      <c r="F6340">
        <v>-21</v>
      </c>
      <c r="G6340">
        <v>2</v>
      </c>
      <c r="H6340" t="s">
        <v>2694</v>
      </c>
      <c r="I6340" t="s">
        <v>2695</v>
      </c>
    </row>
    <row r="6341" spans="1:9" x14ac:dyDescent="0.3">
      <c r="A6341" t="s">
        <v>4006</v>
      </c>
      <c r="B6341" t="s">
        <v>2881</v>
      </c>
      <c r="C6341" t="s">
        <v>2976</v>
      </c>
      <c r="D6341">
        <v>0.5</v>
      </c>
      <c r="E6341">
        <v>262</v>
      </c>
      <c r="F6341">
        <v>-215</v>
      </c>
      <c r="G6341">
        <v>2</v>
      </c>
      <c r="H6341" t="s">
        <v>2694</v>
      </c>
      <c r="I6341" t="s">
        <v>2876</v>
      </c>
    </row>
    <row r="6342" spans="1:9" x14ac:dyDescent="0.3">
      <c r="A6342" t="s">
        <v>4007</v>
      </c>
      <c r="B6342" t="s">
        <v>2918</v>
      </c>
      <c r="C6342" t="s">
        <v>2878</v>
      </c>
      <c r="D6342">
        <v>0.5</v>
      </c>
      <c r="E6342">
        <v>735</v>
      </c>
      <c r="F6342">
        <v>-235</v>
      </c>
      <c r="G6342">
        <v>6</v>
      </c>
      <c r="H6342" t="s">
        <v>2694</v>
      </c>
      <c r="I6342" t="s">
        <v>2876</v>
      </c>
    </row>
    <row r="6343" spans="1:9" x14ac:dyDescent="0.3">
      <c r="A6343" t="s">
        <v>4008</v>
      </c>
      <c r="B6343" t="s">
        <v>2715</v>
      </c>
      <c r="C6343" t="s">
        <v>1185</v>
      </c>
      <c r="D6343">
        <v>0.5</v>
      </c>
      <c r="E6343">
        <v>269</v>
      </c>
      <c r="F6343">
        <v>-86</v>
      </c>
      <c r="G6343">
        <v>2</v>
      </c>
      <c r="H6343" t="s">
        <v>2694</v>
      </c>
      <c r="I6343" t="s">
        <v>2695</v>
      </c>
    </row>
    <row r="6344" spans="1:9" x14ac:dyDescent="0.3">
      <c r="A6344" t="s">
        <v>4009</v>
      </c>
      <c r="B6344" t="s">
        <v>2801</v>
      </c>
      <c r="C6344" t="s">
        <v>2782</v>
      </c>
      <c r="D6344">
        <v>0.5</v>
      </c>
      <c r="E6344">
        <v>657</v>
      </c>
      <c r="F6344">
        <v>-66</v>
      </c>
      <c r="G6344">
        <v>9</v>
      </c>
      <c r="H6344" t="s">
        <v>2694</v>
      </c>
      <c r="I6344" t="s">
        <v>2778</v>
      </c>
    </row>
    <row r="6345" spans="1:9" x14ac:dyDescent="0.3">
      <c r="A6345" t="s">
        <v>4010</v>
      </c>
      <c r="B6345" t="s">
        <v>2710</v>
      </c>
      <c r="C6345" t="s">
        <v>1587</v>
      </c>
      <c r="D6345">
        <v>0.5</v>
      </c>
      <c r="E6345">
        <v>241</v>
      </c>
      <c r="F6345">
        <v>-77</v>
      </c>
      <c r="G6345">
        <v>4</v>
      </c>
      <c r="H6345" t="s">
        <v>2694</v>
      </c>
      <c r="I6345" t="s">
        <v>2695</v>
      </c>
    </row>
    <row r="6346" spans="1:9" x14ac:dyDescent="0.3">
      <c r="A6346" t="s">
        <v>4011</v>
      </c>
      <c r="B6346" t="s">
        <v>2900</v>
      </c>
      <c r="C6346" t="s">
        <v>2976</v>
      </c>
      <c r="D6346">
        <v>0.5</v>
      </c>
      <c r="E6346">
        <v>450</v>
      </c>
      <c r="F6346">
        <v>-90</v>
      </c>
      <c r="G6346">
        <v>3</v>
      </c>
      <c r="H6346" t="s">
        <v>2694</v>
      </c>
      <c r="I6346" t="s">
        <v>2876</v>
      </c>
    </row>
    <row r="6347" spans="1:9" x14ac:dyDescent="0.3">
      <c r="A6347" t="s">
        <v>4012</v>
      </c>
      <c r="B6347" t="s">
        <v>2802</v>
      </c>
      <c r="C6347" t="s">
        <v>2787</v>
      </c>
      <c r="D6347">
        <v>0.5</v>
      </c>
      <c r="E6347">
        <v>166</v>
      </c>
      <c r="F6347">
        <v>-70</v>
      </c>
      <c r="G6347">
        <v>5</v>
      </c>
      <c r="H6347" t="s">
        <v>2694</v>
      </c>
      <c r="I6347" t="s">
        <v>2778</v>
      </c>
    </row>
    <row r="6348" spans="1:9" x14ac:dyDescent="0.3">
      <c r="A6348" t="s">
        <v>4013</v>
      </c>
      <c r="B6348" t="s">
        <v>2823</v>
      </c>
      <c r="C6348" t="s">
        <v>2785</v>
      </c>
      <c r="D6348">
        <v>0.5</v>
      </c>
      <c r="E6348">
        <v>273</v>
      </c>
      <c r="F6348">
        <v>-87</v>
      </c>
      <c r="G6348">
        <v>4</v>
      </c>
      <c r="H6348" t="s">
        <v>2694</v>
      </c>
      <c r="I6348" t="s">
        <v>2778</v>
      </c>
    </row>
    <row r="6349" spans="1:9" x14ac:dyDescent="0.3">
      <c r="A6349" t="s">
        <v>4014</v>
      </c>
      <c r="B6349" t="s">
        <v>2697</v>
      </c>
      <c r="C6349" t="s">
        <v>2701</v>
      </c>
      <c r="D6349">
        <v>0.5</v>
      </c>
      <c r="E6349">
        <v>46</v>
      </c>
      <c r="F6349">
        <v>0</v>
      </c>
      <c r="G6349">
        <v>2</v>
      </c>
      <c r="H6349" t="s">
        <v>2694</v>
      </c>
      <c r="I6349" t="s">
        <v>2695</v>
      </c>
    </row>
    <row r="6350" spans="1:9" x14ac:dyDescent="0.3">
      <c r="A6350" t="s">
        <v>4015</v>
      </c>
      <c r="B6350" t="s">
        <v>2801</v>
      </c>
      <c r="C6350" t="s">
        <v>2787</v>
      </c>
      <c r="D6350">
        <v>0.5</v>
      </c>
      <c r="E6350">
        <v>72</v>
      </c>
      <c r="F6350">
        <v>-49</v>
      </c>
      <c r="G6350">
        <v>1</v>
      </c>
      <c r="H6350" t="s">
        <v>2694</v>
      </c>
      <c r="I6350" t="s">
        <v>2778</v>
      </c>
    </row>
    <row r="6351" spans="1:9" x14ac:dyDescent="0.3">
      <c r="A6351" t="s">
        <v>4016</v>
      </c>
      <c r="B6351" t="s">
        <v>2885</v>
      </c>
      <c r="C6351" t="s">
        <v>2878</v>
      </c>
      <c r="D6351">
        <v>0.5</v>
      </c>
      <c r="E6351">
        <v>133</v>
      </c>
      <c r="F6351">
        <v>-42</v>
      </c>
      <c r="G6351">
        <v>1</v>
      </c>
      <c r="H6351" t="s">
        <v>2694</v>
      </c>
      <c r="I6351" t="s">
        <v>2876</v>
      </c>
    </row>
    <row r="6352" spans="1:9" x14ac:dyDescent="0.3">
      <c r="A6352" t="s">
        <v>4017</v>
      </c>
      <c r="B6352" t="s">
        <v>3062</v>
      </c>
      <c r="C6352" t="s">
        <v>3111</v>
      </c>
      <c r="D6352">
        <v>0.5</v>
      </c>
      <c r="E6352">
        <v>168</v>
      </c>
      <c r="F6352">
        <v>-10</v>
      </c>
      <c r="G6352">
        <v>3</v>
      </c>
      <c r="H6352" t="s">
        <v>2694</v>
      </c>
      <c r="I6352" t="s">
        <v>3008</v>
      </c>
    </row>
    <row r="6353" spans="1:9" x14ac:dyDescent="0.3">
      <c r="A6353" t="s">
        <v>4018</v>
      </c>
      <c r="B6353" t="s">
        <v>3022</v>
      </c>
      <c r="C6353" t="s">
        <v>3111</v>
      </c>
      <c r="D6353">
        <v>0.5</v>
      </c>
      <c r="E6353">
        <v>169</v>
      </c>
      <c r="F6353">
        <v>0</v>
      </c>
      <c r="G6353">
        <v>3</v>
      </c>
      <c r="H6353" t="s">
        <v>2694</v>
      </c>
      <c r="I6353" t="s">
        <v>3008</v>
      </c>
    </row>
    <row r="6354" spans="1:9" x14ac:dyDescent="0.3">
      <c r="A6354" t="s">
        <v>4019</v>
      </c>
      <c r="B6354" t="s">
        <v>2799</v>
      </c>
      <c r="C6354" t="s">
        <v>2787</v>
      </c>
      <c r="D6354">
        <v>0.5</v>
      </c>
      <c r="E6354">
        <v>249</v>
      </c>
      <c r="F6354">
        <v>-130</v>
      </c>
      <c r="G6354">
        <v>4</v>
      </c>
      <c r="H6354" t="s">
        <v>2694</v>
      </c>
      <c r="I6354" t="s">
        <v>2778</v>
      </c>
    </row>
    <row r="6355" spans="1:9" x14ac:dyDescent="0.3">
      <c r="A6355" t="s">
        <v>4020</v>
      </c>
      <c r="B6355" t="s">
        <v>3012</v>
      </c>
      <c r="C6355" t="s">
        <v>3007</v>
      </c>
      <c r="D6355">
        <v>0.5</v>
      </c>
      <c r="E6355">
        <v>229</v>
      </c>
      <c r="F6355">
        <v>-41</v>
      </c>
      <c r="G6355">
        <v>8</v>
      </c>
      <c r="H6355" t="s">
        <v>2694</v>
      </c>
      <c r="I6355" t="s">
        <v>3008</v>
      </c>
    </row>
    <row r="6356" spans="1:9" x14ac:dyDescent="0.3">
      <c r="A6356" t="s">
        <v>4021</v>
      </c>
      <c r="B6356" t="s">
        <v>2874</v>
      </c>
      <c r="C6356" t="s">
        <v>2878</v>
      </c>
      <c r="D6356">
        <v>0.5</v>
      </c>
      <c r="E6356">
        <v>781</v>
      </c>
      <c r="F6356">
        <v>-594</v>
      </c>
      <c r="G6356">
        <v>6</v>
      </c>
      <c r="H6356" t="s">
        <v>2694</v>
      </c>
      <c r="I6356" t="s">
        <v>2876</v>
      </c>
    </row>
    <row r="6357" spans="1:9" x14ac:dyDescent="0.3">
      <c r="A6357" t="s">
        <v>4022</v>
      </c>
      <c r="B6357" t="s">
        <v>2924</v>
      </c>
      <c r="C6357" t="s">
        <v>2976</v>
      </c>
      <c r="D6357">
        <v>0.5</v>
      </c>
      <c r="E6357">
        <v>322</v>
      </c>
      <c r="F6357">
        <v>-193</v>
      </c>
      <c r="G6357">
        <v>5</v>
      </c>
      <c r="H6357" t="s">
        <v>2694</v>
      </c>
      <c r="I6357" t="s">
        <v>2876</v>
      </c>
    </row>
    <row r="6358" spans="1:9" x14ac:dyDescent="0.3">
      <c r="A6358" t="s">
        <v>4023</v>
      </c>
      <c r="B6358" t="s">
        <v>2793</v>
      </c>
      <c r="C6358" t="s">
        <v>2787</v>
      </c>
      <c r="D6358">
        <v>0.5</v>
      </c>
      <c r="E6358">
        <v>183</v>
      </c>
      <c r="F6358">
        <v>-66</v>
      </c>
      <c r="G6358">
        <v>5</v>
      </c>
      <c r="H6358" t="s">
        <v>2694</v>
      </c>
      <c r="I6358" t="s">
        <v>2778</v>
      </c>
    </row>
    <row r="6359" spans="1:9" x14ac:dyDescent="0.3">
      <c r="A6359" t="s">
        <v>4024</v>
      </c>
      <c r="B6359" t="s">
        <v>2798</v>
      </c>
      <c r="C6359" t="s">
        <v>2785</v>
      </c>
      <c r="D6359">
        <v>0.5</v>
      </c>
      <c r="E6359">
        <v>65</v>
      </c>
      <c r="F6359">
        <v>-16</v>
      </c>
      <c r="G6359">
        <v>2</v>
      </c>
      <c r="H6359" t="s">
        <v>2694</v>
      </c>
      <c r="I6359" t="s">
        <v>2778</v>
      </c>
    </row>
    <row r="6360" spans="1:9" x14ac:dyDescent="0.3">
      <c r="A6360" t="s">
        <v>4025</v>
      </c>
      <c r="B6360" t="s">
        <v>3006</v>
      </c>
      <c r="C6360" t="s">
        <v>3111</v>
      </c>
      <c r="D6360">
        <v>0.5</v>
      </c>
      <c r="E6360">
        <v>68</v>
      </c>
      <c r="F6360">
        <v>-55</v>
      </c>
      <c r="G6360">
        <v>5</v>
      </c>
      <c r="H6360" t="s">
        <v>2694</v>
      </c>
      <c r="I6360" t="s">
        <v>3008</v>
      </c>
    </row>
    <row r="6361" spans="1:9" x14ac:dyDescent="0.3">
      <c r="A6361" t="s">
        <v>4026</v>
      </c>
      <c r="B6361" t="s">
        <v>2789</v>
      </c>
      <c r="C6361" t="s">
        <v>2782</v>
      </c>
      <c r="D6361">
        <v>0.5</v>
      </c>
      <c r="E6361">
        <v>68</v>
      </c>
      <c r="F6361">
        <v>-56</v>
      </c>
      <c r="G6361">
        <v>2</v>
      </c>
      <c r="H6361" t="s">
        <v>2694</v>
      </c>
      <c r="I6361" t="s">
        <v>2778</v>
      </c>
    </row>
    <row r="6362" spans="1:9" x14ac:dyDescent="0.3">
      <c r="A6362" t="s">
        <v>4027</v>
      </c>
      <c r="B6362" t="s">
        <v>3104</v>
      </c>
      <c r="C6362" t="s">
        <v>3007</v>
      </c>
      <c r="D6362">
        <v>0.5</v>
      </c>
      <c r="E6362">
        <v>126</v>
      </c>
      <c r="F6362">
        <v>-63</v>
      </c>
      <c r="G6362">
        <v>3</v>
      </c>
      <c r="H6362" t="s">
        <v>2694</v>
      </c>
      <c r="I6362" t="s">
        <v>3008</v>
      </c>
    </row>
    <row r="6363" spans="1:9" x14ac:dyDescent="0.3">
      <c r="A6363" t="s">
        <v>4027</v>
      </c>
      <c r="B6363" t="s">
        <v>2798</v>
      </c>
      <c r="C6363" t="s">
        <v>2782</v>
      </c>
      <c r="D6363">
        <v>0.5</v>
      </c>
      <c r="E6363">
        <v>102</v>
      </c>
      <c r="F6363">
        <v>0</v>
      </c>
      <c r="G6363">
        <v>3</v>
      </c>
      <c r="H6363" t="s">
        <v>2694</v>
      </c>
      <c r="I6363" t="s">
        <v>2778</v>
      </c>
    </row>
    <row r="6364" spans="1:9" x14ac:dyDescent="0.3">
      <c r="A6364" t="s">
        <v>4028</v>
      </c>
      <c r="B6364" t="s">
        <v>2698</v>
      </c>
      <c r="C6364" t="s">
        <v>1185</v>
      </c>
      <c r="D6364">
        <v>0.5</v>
      </c>
      <c r="E6364">
        <v>469</v>
      </c>
      <c r="F6364">
        <v>-459</v>
      </c>
      <c r="G6364">
        <v>3</v>
      </c>
      <c r="H6364" t="s">
        <v>2694</v>
      </c>
      <c r="I6364" t="s">
        <v>2695</v>
      </c>
    </row>
    <row r="6365" spans="1:9" x14ac:dyDescent="0.3">
      <c r="A6365" t="s">
        <v>4029</v>
      </c>
      <c r="B6365" t="s">
        <v>3104</v>
      </c>
      <c r="C6365" t="s">
        <v>3007</v>
      </c>
      <c r="D6365">
        <v>0.5</v>
      </c>
      <c r="E6365">
        <v>84</v>
      </c>
      <c r="F6365">
        <v>-42</v>
      </c>
      <c r="G6365">
        <v>2</v>
      </c>
      <c r="H6365" t="s">
        <v>2694</v>
      </c>
      <c r="I6365" t="s">
        <v>3008</v>
      </c>
    </row>
    <row r="6366" spans="1:9" x14ac:dyDescent="0.3">
      <c r="A6366" t="s">
        <v>4029</v>
      </c>
      <c r="B6366" t="s">
        <v>3043</v>
      </c>
      <c r="C6366" t="s">
        <v>3063</v>
      </c>
      <c r="D6366">
        <v>0.5</v>
      </c>
      <c r="E6366">
        <v>71</v>
      </c>
      <c r="F6366">
        <v>-44</v>
      </c>
      <c r="G6366">
        <v>5</v>
      </c>
      <c r="H6366" t="s">
        <v>2694</v>
      </c>
      <c r="I6366" t="s">
        <v>3008</v>
      </c>
    </row>
    <row r="6367" spans="1:9" x14ac:dyDescent="0.3">
      <c r="A6367" t="s">
        <v>4030</v>
      </c>
      <c r="B6367" t="s">
        <v>3039</v>
      </c>
      <c r="C6367" t="s">
        <v>3111</v>
      </c>
      <c r="D6367">
        <v>0.5</v>
      </c>
      <c r="E6367">
        <v>20</v>
      </c>
      <c r="F6367">
        <v>-2</v>
      </c>
      <c r="G6367">
        <v>1</v>
      </c>
      <c r="H6367" t="s">
        <v>2694</v>
      </c>
      <c r="I6367" t="s">
        <v>3008</v>
      </c>
    </row>
    <row r="6368" spans="1:9" x14ac:dyDescent="0.3">
      <c r="A6368" t="s">
        <v>4031</v>
      </c>
      <c r="B6368" t="s">
        <v>3010</v>
      </c>
      <c r="C6368" t="s">
        <v>3089</v>
      </c>
      <c r="D6368">
        <v>0.5</v>
      </c>
      <c r="E6368">
        <v>65</v>
      </c>
      <c r="F6368">
        <v>-52</v>
      </c>
      <c r="G6368">
        <v>3</v>
      </c>
      <c r="H6368" t="s">
        <v>2694</v>
      </c>
      <c r="I6368" t="s">
        <v>3008</v>
      </c>
    </row>
    <row r="6369" spans="1:9" x14ac:dyDescent="0.3">
      <c r="A6369" t="s">
        <v>4032</v>
      </c>
      <c r="B6369" t="s">
        <v>3019</v>
      </c>
      <c r="C6369" t="s">
        <v>3007</v>
      </c>
      <c r="D6369">
        <v>0.5</v>
      </c>
      <c r="E6369">
        <v>68</v>
      </c>
      <c r="F6369">
        <v>-27</v>
      </c>
      <c r="G6369">
        <v>3</v>
      </c>
      <c r="H6369" t="s">
        <v>2694</v>
      </c>
      <c r="I6369" t="s">
        <v>3008</v>
      </c>
    </row>
    <row r="6370" spans="1:9" x14ac:dyDescent="0.3">
      <c r="A6370" t="s">
        <v>4033</v>
      </c>
      <c r="B6370" t="s">
        <v>2729</v>
      </c>
      <c r="C6370" t="s">
        <v>1185</v>
      </c>
      <c r="D6370">
        <v>0.5</v>
      </c>
      <c r="E6370">
        <v>76</v>
      </c>
      <c r="F6370">
        <v>-54</v>
      </c>
      <c r="G6370">
        <v>3</v>
      </c>
      <c r="H6370" t="s">
        <v>2694</v>
      </c>
      <c r="I6370" t="s">
        <v>2695</v>
      </c>
    </row>
    <row r="6371" spans="1:9" x14ac:dyDescent="0.3">
      <c r="A6371" t="s">
        <v>4034</v>
      </c>
      <c r="B6371" t="s">
        <v>2834</v>
      </c>
      <c r="C6371" t="s">
        <v>2777</v>
      </c>
      <c r="D6371">
        <v>0.5</v>
      </c>
      <c r="E6371">
        <v>327</v>
      </c>
      <c r="F6371">
        <v>-39</v>
      </c>
      <c r="G6371">
        <v>1</v>
      </c>
      <c r="H6371" t="s">
        <v>2694</v>
      </c>
      <c r="I6371" t="s">
        <v>2778</v>
      </c>
    </row>
    <row r="6372" spans="1:9" x14ac:dyDescent="0.3">
      <c r="A6372" t="s">
        <v>4035</v>
      </c>
      <c r="B6372" t="s">
        <v>2801</v>
      </c>
      <c r="C6372" t="s">
        <v>2782</v>
      </c>
      <c r="D6372">
        <v>0.5</v>
      </c>
      <c r="E6372">
        <v>73</v>
      </c>
      <c r="F6372">
        <v>-7</v>
      </c>
      <c r="G6372">
        <v>1</v>
      </c>
      <c r="H6372" t="s">
        <v>2694</v>
      </c>
      <c r="I6372" t="s">
        <v>2778</v>
      </c>
    </row>
    <row r="6373" spans="1:9" x14ac:dyDescent="0.3">
      <c r="A6373" t="s">
        <v>4036</v>
      </c>
      <c r="B6373" t="s">
        <v>3022</v>
      </c>
      <c r="C6373" t="s">
        <v>3063</v>
      </c>
      <c r="D6373">
        <v>0.5</v>
      </c>
      <c r="E6373">
        <v>633</v>
      </c>
      <c r="F6373">
        <v>-633</v>
      </c>
      <c r="G6373">
        <v>11</v>
      </c>
      <c r="H6373" t="s">
        <v>2694</v>
      </c>
      <c r="I6373" t="s">
        <v>3008</v>
      </c>
    </row>
    <row r="6374" spans="1:9" x14ac:dyDescent="0.3">
      <c r="A6374" t="s">
        <v>4037</v>
      </c>
      <c r="B6374" t="s">
        <v>2744</v>
      </c>
      <c r="C6374" t="s">
        <v>1587</v>
      </c>
      <c r="D6374">
        <v>0.5</v>
      </c>
      <c r="E6374">
        <v>776</v>
      </c>
      <c r="F6374">
        <v>-326</v>
      </c>
      <c r="G6374">
        <v>5</v>
      </c>
      <c r="H6374" t="s">
        <v>2694</v>
      </c>
      <c r="I6374" t="s">
        <v>2695</v>
      </c>
    </row>
    <row r="6375" spans="1:9" x14ac:dyDescent="0.3">
      <c r="A6375" t="s">
        <v>4038</v>
      </c>
      <c r="B6375" t="s">
        <v>3084</v>
      </c>
      <c r="C6375" t="s">
        <v>3089</v>
      </c>
      <c r="D6375">
        <v>0.5</v>
      </c>
      <c r="E6375">
        <v>74</v>
      </c>
      <c r="F6375">
        <v>-59</v>
      </c>
      <c r="G6375">
        <v>2</v>
      </c>
      <c r="H6375" t="s">
        <v>2694</v>
      </c>
      <c r="I6375" t="s">
        <v>3008</v>
      </c>
    </row>
    <row r="6376" spans="1:9" x14ac:dyDescent="0.3">
      <c r="A6376" t="s">
        <v>4039</v>
      </c>
      <c r="B6376" t="s">
        <v>2888</v>
      </c>
      <c r="C6376" t="s">
        <v>2875</v>
      </c>
      <c r="D6376">
        <v>0.5</v>
      </c>
      <c r="E6376">
        <v>584</v>
      </c>
      <c r="F6376">
        <v>-444</v>
      </c>
      <c r="G6376">
        <v>7</v>
      </c>
      <c r="H6376" t="s">
        <v>2694</v>
      </c>
      <c r="I6376" t="s">
        <v>2876</v>
      </c>
    </row>
    <row r="6377" spans="1:9" x14ac:dyDescent="0.3">
      <c r="A6377" t="s">
        <v>4040</v>
      </c>
      <c r="B6377" t="s">
        <v>2801</v>
      </c>
      <c r="C6377" t="s">
        <v>2785</v>
      </c>
      <c r="D6377">
        <v>0.5</v>
      </c>
      <c r="E6377">
        <v>143</v>
      </c>
      <c r="F6377">
        <v>-129</v>
      </c>
      <c r="G6377">
        <v>2</v>
      </c>
      <c r="H6377" t="s">
        <v>2694</v>
      </c>
      <c r="I6377" t="s">
        <v>2778</v>
      </c>
    </row>
    <row r="6378" spans="1:9" x14ac:dyDescent="0.3">
      <c r="A6378" t="s">
        <v>4041</v>
      </c>
      <c r="B6378" t="s">
        <v>2793</v>
      </c>
      <c r="C6378" t="s">
        <v>2785</v>
      </c>
      <c r="D6378">
        <v>0.5</v>
      </c>
      <c r="E6378">
        <v>108</v>
      </c>
      <c r="F6378">
        <v>-13</v>
      </c>
      <c r="G6378">
        <v>3</v>
      </c>
      <c r="H6378" t="s">
        <v>2694</v>
      </c>
      <c r="I6378" t="s">
        <v>2778</v>
      </c>
    </row>
    <row r="6379" spans="1:9" x14ac:dyDescent="0.3">
      <c r="A6379" t="s">
        <v>4042</v>
      </c>
      <c r="B6379" t="s">
        <v>3054</v>
      </c>
      <c r="C6379" t="s">
        <v>3089</v>
      </c>
      <c r="D6379">
        <v>0.5</v>
      </c>
      <c r="E6379">
        <v>166</v>
      </c>
      <c r="F6379">
        <v>-113</v>
      </c>
      <c r="G6379">
        <v>4</v>
      </c>
      <c r="H6379" t="s">
        <v>2694</v>
      </c>
      <c r="I6379" t="s">
        <v>3008</v>
      </c>
    </row>
    <row r="6380" spans="1:9" x14ac:dyDescent="0.3">
      <c r="A6380" t="s">
        <v>4042</v>
      </c>
      <c r="B6380" t="s">
        <v>2715</v>
      </c>
      <c r="C6380" t="s">
        <v>1587</v>
      </c>
      <c r="D6380">
        <v>0.5</v>
      </c>
      <c r="E6380">
        <v>934</v>
      </c>
      <c r="F6380">
        <v>-916</v>
      </c>
      <c r="G6380">
        <v>7</v>
      </c>
      <c r="H6380" t="s">
        <v>2694</v>
      </c>
      <c r="I6380" t="s">
        <v>2695</v>
      </c>
    </row>
    <row r="6381" spans="1:9" x14ac:dyDescent="0.3">
      <c r="A6381" t="s">
        <v>4043</v>
      </c>
      <c r="B6381" t="s">
        <v>3022</v>
      </c>
      <c r="C6381" t="s">
        <v>3089</v>
      </c>
      <c r="D6381">
        <v>0.5</v>
      </c>
      <c r="E6381">
        <v>174</v>
      </c>
      <c r="F6381">
        <v>-70</v>
      </c>
      <c r="G6381">
        <v>3</v>
      </c>
      <c r="H6381" t="s">
        <v>2694</v>
      </c>
      <c r="I6381" t="s">
        <v>3008</v>
      </c>
    </row>
    <row r="6382" spans="1:9" x14ac:dyDescent="0.3">
      <c r="A6382" t="s">
        <v>4044</v>
      </c>
      <c r="B6382" t="s">
        <v>2885</v>
      </c>
      <c r="C6382" t="s">
        <v>2878</v>
      </c>
      <c r="D6382">
        <v>0.5</v>
      </c>
      <c r="E6382">
        <v>663</v>
      </c>
      <c r="F6382">
        <v>-212</v>
      </c>
      <c r="G6382">
        <v>5</v>
      </c>
      <c r="H6382" t="s">
        <v>2694</v>
      </c>
      <c r="I6382" t="s">
        <v>2876</v>
      </c>
    </row>
    <row r="6383" spans="1:9" x14ac:dyDescent="0.3">
      <c r="A6383" t="s">
        <v>4044</v>
      </c>
      <c r="B6383" t="s">
        <v>2715</v>
      </c>
      <c r="C6383" t="s">
        <v>2701</v>
      </c>
      <c r="D6383">
        <v>0.5</v>
      </c>
      <c r="E6383">
        <v>671</v>
      </c>
      <c r="F6383">
        <v>-309</v>
      </c>
      <c r="G6383">
        <v>5</v>
      </c>
      <c r="H6383" t="s">
        <v>2694</v>
      </c>
      <c r="I6383" t="s">
        <v>2695</v>
      </c>
    </row>
    <row r="6384" spans="1:9" x14ac:dyDescent="0.3">
      <c r="A6384" t="s">
        <v>4045</v>
      </c>
      <c r="B6384" t="s">
        <v>2918</v>
      </c>
      <c r="C6384" t="s">
        <v>2878</v>
      </c>
      <c r="D6384">
        <v>0.5</v>
      </c>
      <c r="E6384">
        <v>245</v>
      </c>
      <c r="F6384">
        <v>-78</v>
      </c>
      <c r="G6384">
        <v>2</v>
      </c>
      <c r="H6384" t="s">
        <v>2694</v>
      </c>
      <c r="I6384" t="s">
        <v>2876</v>
      </c>
    </row>
    <row r="6385" spans="1:9" x14ac:dyDescent="0.3">
      <c r="A6385" t="s">
        <v>4046</v>
      </c>
      <c r="B6385" t="s">
        <v>2713</v>
      </c>
      <c r="C6385" t="s">
        <v>1185</v>
      </c>
      <c r="D6385">
        <v>0.5</v>
      </c>
      <c r="E6385">
        <v>80</v>
      </c>
      <c r="F6385">
        <v>-56</v>
      </c>
      <c r="G6385">
        <v>4</v>
      </c>
      <c r="H6385" t="s">
        <v>2694</v>
      </c>
      <c r="I6385" t="s">
        <v>2695</v>
      </c>
    </row>
    <row r="6386" spans="1:9" x14ac:dyDescent="0.3">
      <c r="A6386" t="s">
        <v>4046</v>
      </c>
      <c r="B6386" t="s">
        <v>2807</v>
      </c>
      <c r="C6386" t="s">
        <v>2787</v>
      </c>
      <c r="D6386">
        <v>0.5</v>
      </c>
      <c r="E6386">
        <v>168</v>
      </c>
      <c r="F6386">
        <v>-111</v>
      </c>
      <c r="G6386">
        <v>2</v>
      </c>
      <c r="H6386" t="s">
        <v>2694</v>
      </c>
      <c r="I6386" t="s">
        <v>2778</v>
      </c>
    </row>
    <row r="6387" spans="1:9" x14ac:dyDescent="0.3">
      <c r="A6387" t="s">
        <v>4046</v>
      </c>
      <c r="B6387" t="s">
        <v>2794</v>
      </c>
      <c r="C6387" t="s">
        <v>2782</v>
      </c>
      <c r="D6387">
        <v>0.5</v>
      </c>
      <c r="E6387">
        <v>424</v>
      </c>
      <c r="F6387">
        <v>-272</v>
      </c>
      <c r="G6387">
        <v>5</v>
      </c>
      <c r="H6387" t="s">
        <v>2694</v>
      </c>
      <c r="I6387" t="s">
        <v>2778</v>
      </c>
    </row>
    <row r="6388" spans="1:9" x14ac:dyDescent="0.3">
      <c r="A6388" t="s">
        <v>4047</v>
      </c>
      <c r="B6388" t="s">
        <v>2703</v>
      </c>
      <c r="C6388" t="s">
        <v>1587</v>
      </c>
      <c r="D6388">
        <v>0.5</v>
      </c>
      <c r="E6388">
        <v>51</v>
      </c>
      <c r="F6388">
        <v>-49</v>
      </c>
      <c r="G6388">
        <v>2</v>
      </c>
      <c r="H6388" t="s">
        <v>2694</v>
      </c>
      <c r="I6388" t="s">
        <v>2695</v>
      </c>
    </row>
    <row r="6389" spans="1:9" x14ac:dyDescent="0.3">
      <c r="A6389" t="s">
        <v>4048</v>
      </c>
      <c r="B6389" t="s">
        <v>3039</v>
      </c>
      <c r="C6389" t="s">
        <v>3089</v>
      </c>
      <c r="D6389">
        <v>0.5</v>
      </c>
      <c r="E6389">
        <v>108</v>
      </c>
      <c r="F6389">
        <v>-30</v>
      </c>
      <c r="G6389">
        <v>5</v>
      </c>
      <c r="H6389" t="s">
        <v>2694</v>
      </c>
      <c r="I6389" t="s">
        <v>3008</v>
      </c>
    </row>
    <row r="6390" spans="1:9" x14ac:dyDescent="0.3">
      <c r="A6390" t="s">
        <v>4048</v>
      </c>
      <c r="B6390" t="s">
        <v>2881</v>
      </c>
      <c r="C6390" t="s">
        <v>2878</v>
      </c>
      <c r="D6390">
        <v>0.5</v>
      </c>
      <c r="E6390">
        <v>264</v>
      </c>
      <c r="F6390">
        <v>-132</v>
      </c>
      <c r="G6390">
        <v>2</v>
      </c>
      <c r="H6390" t="s">
        <v>2694</v>
      </c>
      <c r="I6390" t="s">
        <v>2876</v>
      </c>
    </row>
    <row r="6391" spans="1:9" x14ac:dyDescent="0.3">
      <c r="A6391" t="s">
        <v>4049</v>
      </c>
      <c r="B6391" t="s">
        <v>3021</v>
      </c>
      <c r="C6391" t="s">
        <v>3111</v>
      </c>
      <c r="D6391">
        <v>0.5</v>
      </c>
      <c r="E6391">
        <v>122</v>
      </c>
      <c r="F6391">
        <v>-66</v>
      </c>
      <c r="G6391">
        <v>9</v>
      </c>
      <c r="H6391" t="s">
        <v>2694</v>
      </c>
      <c r="I6391" t="s">
        <v>3008</v>
      </c>
    </row>
    <row r="6392" spans="1:9" x14ac:dyDescent="0.3">
      <c r="A6392" t="s">
        <v>4050</v>
      </c>
      <c r="B6392" t="s">
        <v>2805</v>
      </c>
      <c r="C6392" t="s">
        <v>2785</v>
      </c>
      <c r="D6392">
        <v>0.5</v>
      </c>
      <c r="E6392">
        <v>68</v>
      </c>
      <c r="F6392">
        <v>-30</v>
      </c>
      <c r="G6392">
        <v>1</v>
      </c>
      <c r="H6392" t="s">
        <v>2694</v>
      </c>
      <c r="I6392" t="s">
        <v>2778</v>
      </c>
    </row>
    <row r="6393" spans="1:9" x14ac:dyDescent="0.3">
      <c r="A6393" t="s">
        <v>4051</v>
      </c>
      <c r="B6393" t="s">
        <v>2726</v>
      </c>
      <c r="C6393" t="s">
        <v>1587</v>
      </c>
      <c r="D6393">
        <v>0.5</v>
      </c>
      <c r="E6393">
        <v>86</v>
      </c>
      <c r="F6393">
        <v>-21</v>
      </c>
      <c r="G6393">
        <v>1</v>
      </c>
      <c r="H6393" t="s">
        <v>2694</v>
      </c>
      <c r="I6393" t="s">
        <v>2695</v>
      </c>
    </row>
    <row r="6394" spans="1:9" x14ac:dyDescent="0.3">
      <c r="A6394" t="s">
        <v>4052</v>
      </c>
      <c r="B6394" t="s">
        <v>2914</v>
      </c>
      <c r="C6394" t="s">
        <v>2878</v>
      </c>
      <c r="D6394">
        <v>0.5</v>
      </c>
      <c r="E6394">
        <v>1145</v>
      </c>
      <c r="F6394">
        <v>-687</v>
      </c>
      <c r="G6394">
        <v>6</v>
      </c>
      <c r="H6394" t="s">
        <v>2694</v>
      </c>
      <c r="I6394" t="s">
        <v>2876</v>
      </c>
    </row>
    <row r="6395" spans="1:9" x14ac:dyDescent="0.3">
      <c r="A6395" t="s">
        <v>4053</v>
      </c>
      <c r="B6395" t="s">
        <v>2893</v>
      </c>
      <c r="C6395" t="s">
        <v>2878</v>
      </c>
      <c r="D6395">
        <v>0.5</v>
      </c>
      <c r="E6395">
        <v>1279</v>
      </c>
      <c r="F6395">
        <v>-640</v>
      </c>
      <c r="G6395">
        <v>8</v>
      </c>
      <c r="H6395" t="s">
        <v>2694</v>
      </c>
      <c r="I6395" t="s">
        <v>2876</v>
      </c>
    </row>
    <row r="6396" spans="1:9" x14ac:dyDescent="0.3">
      <c r="A6396" t="s">
        <v>4054</v>
      </c>
      <c r="B6396" t="s">
        <v>2693</v>
      </c>
      <c r="C6396" t="s">
        <v>1185</v>
      </c>
      <c r="D6396">
        <v>0.5</v>
      </c>
      <c r="E6396">
        <v>263</v>
      </c>
      <c r="F6396">
        <v>-63</v>
      </c>
      <c r="G6396">
        <v>2</v>
      </c>
      <c r="H6396" t="s">
        <v>2694</v>
      </c>
      <c r="I6396" t="s">
        <v>2695</v>
      </c>
    </row>
    <row r="6397" spans="1:9" x14ac:dyDescent="0.3">
      <c r="A6397" t="s">
        <v>4054</v>
      </c>
      <c r="B6397" t="s">
        <v>2712</v>
      </c>
      <c r="C6397" t="s">
        <v>1587</v>
      </c>
      <c r="D6397">
        <v>0.5</v>
      </c>
      <c r="E6397">
        <v>36</v>
      </c>
      <c r="F6397">
        <v>-7</v>
      </c>
      <c r="G6397">
        <v>1</v>
      </c>
      <c r="H6397" t="s">
        <v>2694</v>
      </c>
      <c r="I6397" t="s">
        <v>2695</v>
      </c>
    </row>
    <row r="6398" spans="1:9" x14ac:dyDescent="0.3">
      <c r="A6398" t="s">
        <v>4055</v>
      </c>
      <c r="B6398" t="s">
        <v>2739</v>
      </c>
      <c r="C6398" t="s">
        <v>1185</v>
      </c>
      <c r="D6398">
        <v>0.5</v>
      </c>
      <c r="E6398">
        <v>42</v>
      </c>
      <c r="F6398">
        <v>-3</v>
      </c>
      <c r="G6398">
        <v>1</v>
      </c>
      <c r="H6398" t="s">
        <v>2694</v>
      </c>
      <c r="I6398" t="s">
        <v>2695</v>
      </c>
    </row>
    <row r="6399" spans="1:9" x14ac:dyDescent="0.3">
      <c r="A6399" t="s">
        <v>4056</v>
      </c>
      <c r="B6399" t="s">
        <v>2924</v>
      </c>
      <c r="C6399" t="s">
        <v>2976</v>
      </c>
      <c r="D6399">
        <v>0.5</v>
      </c>
      <c r="E6399">
        <v>322</v>
      </c>
      <c r="F6399">
        <v>-193</v>
      </c>
      <c r="G6399">
        <v>5</v>
      </c>
      <c r="H6399" t="s">
        <v>2694</v>
      </c>
      <c r="I6399" t="s">
        <v>2876</v>
      </c>
    </row>
    <row r="6400" spans="1:9" x14ac:dyDescent="0.3">
      <c r="A6400" t="s">
        <v>4057</v>
      </c>
      <c r="B6400" t="s">
        <v>3010</v>
      </c>
      <c r="C6400" t="s">
        <v>3007</v>
      </c>
      <c r="D6400">
        <v>0.5</v>
      </c>
      <c r="E6400">
        <v>21</v>
      </c>
      <c r="F6400">
        <v>-5</v>
      </c>
      <c r="G6400">
        <v>1</v>
      </c>
      <c r="H6400" t="s">
        <v>2694</v>
      </c>
      <c r="I6400" t="s">
        <v>3008</v>
      </c>
    </row>
    <row r="6401" spans="1:9" x14ac:dyDescent="0.3">
      <c r="A6401" t="s">
        <v>4058</v>
      </c>
      <c r="B6401" t="s">
        <v>2726</v>
      </c>
      <c r="C6401" t="s">
        <v>1725</v>
      </c>
      <c r="D6401">
        <v>0.5</v>
      </c>
      <c r="E6401">
        <v>342</v>
      </c>
      <c r="F6401">
        <v>-103</v>
      </c>
      <c r="G6401">
        <v>4</v>
      </c>
      <c r="H6401" t="s">
        <v>2694</v>
      </c>
      <c r="I6401" t="s">
        <v>2695</v>
      </c>
    </row>
    <row r="6402" spans="1:9" x14ac:dyDescent="0.3">
      <c r="A6402" t="s">
        <v>4059</v>
      </c>
      <c r="B6402" t="s">
        <v>2877</v>
      </c>
      <c r="C6402" t="s">
        <v>2976</v>
      </c>
      <c r="D6402">
        <v>0.5</v>
      </c>
      <c r="E6402">
        <v>373</v>
      </c>
      <c r="F6402">
        <v>-254</v>
      </c>
      <c r="G6402">
        <v>6</v>
      </c>
      <c r="H6402" t="s">
        <v>2694</v>
      </c>
      <c r="I6402" t="s">
        <v>2876</v>
      </c>
    </row>
    <row r="6403" spans="1:9" x14ac:dyDescent="0.3">
      <c r="A6403" t="s">
        <v>4060</v>
      </c>
      <c r="B6403" t="s">
        <v>2712</v>
      </c>
      <c r="C6403" t="s">
        <v>1725</v>
      </c>
      <c r="D6403">
        <v>0.5</v>
      </c>
      <c r="E6403">
        <v>108</v>
      </c>
      <c r="F6403">
        <v>-19</v>
      </c>
      <c r="G6403">
        <v>3</v>
      </c>
      <c r="H6403" t="s">
        <v>2694</v>
      </c>
      <c r="I6403" t="s">
        <v>2695</v>
      </c>
    </row>
    <row r="6404" spans="1:9" x14ac:dyDescent="0.3">
      <c r="A6404" t="s">
        <v>4061</v>
      </c>
      <c r="B6404" t="s">
        <v>3284</v>
      </c>
      <c r="C6404" t="s">
        <v>3276</v>
      </c>
      <c r="D6404">
        <v>0.5</v>
      </c>
      <c r="E6404">
        <v>875</v>
      </c>
      <c r="F6404">
        <v>-577</v>
      </c>
      <c r="G6404">
        <v>4</v>
      </c>
      <c r="H6404" t="s">
        <v>3146</v>
      </c>
      <c r="I6404" t="s">
        <v>3273</v>
      </c>
    </row>
    <row r="6405" spans="1:9" x14ac:dyDescent="0.3">
      <c r="A6405" t="s">
        <v>26</v>
      </c>
      <c r="B6405" t="s">
        <v>4062</v>
      </c>
      <c r="C6405" t="s">
        <v>3403</v>
      </c>
      <c r="D6405">
        <v>0.5</v>
      </c>
      <c r="E6405">
        <v>1003</v>
      </c>
      <c r="F6405">
        <v>-943</v>
      </c>
      <c r="G6405">
        <v>4</v>
      </c>
      <c r="H6405" t="s">
        <v>3146</v>
      </c>
      <c r="I6405" t="s">
        <v>3397</v>
      </c>
    </row>
    <row r="6406" spans="1:9" x14ac:dyDescent="0.3">
      <c r="A6406" t="s">
        <v>4063</v>
      </c>
      <c r="B6406" t="s">
        <v>3383</v>
      </c>
      <c r="C6406" t="s">
        <v>1548</v>
      </c>
      <c r="D6406">
        <v>0.5</v>
      </c>
      <c r="E6406">
        <v>74</v>
      </c>
      <c r="F6406">
        <v>-18</v>
      </c>
      <c r="G6406">
        <v>2</v>
      </c>
      <c r="H6406" t="s">
        <v>3146</v>
      </c>
      <c r="I6406" t="s">
        <v>3350</v>
      </c>
    </row>
    <row r="6407" spans="1:9" x14ac:dyDescent="0.3">
      <c r="A6407" t="s">
        <v>4064</v>
      </c>
      <c r="B6407" t="s">
        <v>3201</v>
      </c>
      <c r="C6407" t="s">
        <v>1185</v>
      </c>
      <c r="D6407">
        <v>0.5</v>
      </c>
      <c r="E6407">
        <v>170</v>
      </c>
      <c r="F6407">
        <v>-82</v>
      </c>
      <c r="G6407">
        <v>3</v>
      </c>
      <c r="H6407" t="s">
        <v>3146</v>
      </c>
      <c r="I6407" t="s">
        <v>3147</v>
      </c>
    </row>
    <row r="6408" spans="1:9" x14ac:dyDescent="0.3">
      <c r="A6408" t="s">
        <v>4065</v>
      </c>
      <c r="B6408" t="s">
        <v>3299</v>
      </c>
      <c r="C6408" t="s">
        <v>3272</v>
      </c>
      <c r="D6408">
        <v>0.5</v>
      </c>
      <c r="E6408">
        <v>197</v>
      </c>
      <c r="F6408">
        <v>-24</v>
      </c>
      <c r="G6408">
        <v>2</v>
      </c>
      <c r="H6408" t="s">
        <v>3146</v>
      </c>
      <c r="I6408" t="s">
        <v>3273</v>
      </c>
    </row>
    <row r="6409" spans="1:9" x14ac:dyDescent="0.3">
      <c r="A6409" t="s">
        <v>4066</v>
      </c>
      <c r="B6409" t="s">
        <v>3290</v>
      </c>
      <c r="C6409" t="s">
        <v>3279</v>
      </c>
      <c r="D6409">
        <v>0.5</v>
      </c>
      <c r="E6409">
        <v>508</v>
      </c>
      <c r="F6409">
        <v>-91</v>
      </c>
      <c r="G6409">
        <v>6</v>
      </c>
      <c r="H6409" t="s">
        <v>3146</v>
      </c>
      <c r="I6409" t="s">
        <v>3273</v>
      </c>
    </row>
    <row r="6410" spans="1:9" x14ac:dyDescent="0.3">
      <c r="A6410" t="s">
        <v>4067</v>
      </c>
      <c r="B6410" t="s">
        <v>3288</v>
      </c>
      <c r="C6410" t="s">
        <v>3272</v>
      </c>
      <c r="D6410">
        <v>0.5</v>
      </c>
      <c r="E6410">
        <v>1029</v>
      </c>
      <c r="F6410">
        <v>-247</v>
      </c>
      <c r="G6410">
        <v>5</v>
      </c>
      <c r="H6410" t="s">
        <v>3146</v>
      </c>
      <c r="I6410" t="s">
        <v>3273</v>
      </c>
    </row>
    <row r="6411" spans="1:9" x14ac:dyDescent="0.3">
      <c r="A6411" t="s">
        <v>4068</v>
      </c>
      <c r="B6411" t="s">
        <v>3380</v>
      </c>
      <c r="C6411" t="s">
        <v>3358</v>
      </c>
      <c r="D6411">
        <v>0.5</v>
      </c>
      <c r="E6411">
        <v>87</v>
      </c>
      <c r="F6411">
        <v>-78</v>
      </c>
      <c r="G6411">
        <v>3</v>
      </c>
      <c r="H6411" t="s">
        <v>3146</v>
      </c>
      <c r="I6411" t="s">
        <v>3350</v>
      </c>
    </row>
    <row r="6412" spans="1:9" x14ac:dyDescent="0.3">
      <c r="A6412" t="s">
        <v>4069</v>
      </c>
      <c r="B6412" t="s">
        <v>3372</v>
      </c>
      <c r="C6412" t="s">
        <v>1548</v>
      </c>
      <c r="D6412">
        <v>0.5</v>
      </c>
      <c r="E6412">
        <v>714</v>
      </c>
      <c r="F6412">
        <v>-143</v>
      </c>
      <c r="G6412">
        <v>3</v>
      </c>
      <c r="H6412" t="s">
        <v>3146</v>
      </c>
      <c r="I6412" t="s">
        <v>3350</v>
      </c>
    </row>
    <row r="6413" spans="1:9" x14ac:dyDescent="0.3">
      <c r="A6413" t="s">
        <v>4070</v>
      </c>
      <c r="B6413" t="s">
        <v>3320</v>
      </c>
      <c r="C6413" t="s">
        <v>3272</v>
      </c>
      <c r="D6413">
        <v>0.5</v>
      </c>
      <c r="E6413">
        <v>74</v>
      </c>
      <c r="F6413">
        <v>-63</v>
      </c>
      <c r="G6413">
        <v>1</v>
      </c>
      <c r="H6413" t="s">
        <v>3146</v>
      </c>
      <c r="I6413" t="s">
        <v>3273</v>
      </c>
    </row>
    <row r="6414" spans="1:9" x14ac:dyDescent="0.3">
      <c r="A6414" t="s">
        <v>4071</v>
      </c>
      <c r="B6414" t="s">
        <v>3280</v>
      </c>
      <c r="C6414" t="s">
        <v>3276</v>
      </c>
      <c r="D6414">
        <v>0.5</v>
      </c>
      <c r="E6414">
        <v>1648</v>
      </c>
      <c r="F6414">
        <v>-627</v>
      </c>
      <c r="G6414">
        <v>8</v>
      </c>
      <c r="H6414" t="s">
        <v>3146</v>
      </c>
      <c r="I6414" t="s">
        <v>3273</v>
      </c>
    </row>
    <row r="6415" spans="1:9" x14ac:dyDescent="0.3">
      <c r="A6415" t="s">
        <v>4072</v>
      </c>
      <c r="B6415" t="s">
        <v>3277</v>
      </c>
      <c r="C6415" t="s">
        <v>3272</v>
      </c>
      <c r="D6415">
        <v>0.5</v>
      </c>
      <c r="E6415">
        <v>123</v>
      </c>
      <c r="F6415">
        <v>-30</v>
      </c>
      <c r="G6415">
        <v>2</v>
      </c>
      <c r="H6415" t="s">
        <v>3146</v>
      </c>
      <c r="I6415" t="s">
        <v>3273</v>
      </c>
    </row>
    <row r="6416" spans="1:9" x14ac:dyDescent="0.3">
      <c r="A6416" t="s">
        <v>3066</v>
      </c>
      <c r="B6416" t="s">
        <v>4073</v>
      </c>
      <c r="C6416" t="s">
        <v>3396</v>
      </c>
      <c r="D6416">
        <v>0.5</v>
      </c>
      <c r="E6416">
        <v>607</v>
      </c>
      <c r="F6416">
        <v>-304</v>
      </c>
      <c r="G6416">
        <v>4</v>
      </c>
      <c r="H6416" t="s">
        <v>3146</v>
      </c>
      <c r="I6416" t="s">
        <v>3397</v>
      </c>
    </row>
    <row r="6417" spans="1:9" x14ac:dyDescent="0.3">
      <c r="A6417" t="s">
        <v>3931</v>
      </c>
      <c r="B6417" t="s">
        <v>3352</v>
      </c>
      <c r="C6417" t="s">
        <v>1548</v>
      </c>
      <c r="D6417">
        <v>0.5</v>
      </c>
      <c r="E6417">
        <v>87</v>
      </c>
      <c r="F6417">
        <v>-45</v>
      </c>
      <c r="G6417">
        <v>3</v>
      </c>
      <c r="H6417" t="s">
        <v>3146</v>
      </c>
      <c r="I6417" t="s">
        <v>3350</v>
      </c>
    </row>
    <row r="6418" spans="1:9" x14ac:dyDescent="0.3">
      <c r="A6418" t="s">
        <v>4074</v>
      </c>
      <c r="B6418" t="s">
        <v>3280</v>
      </c>
      <c r="C6418" t="s">
        <v>3272</v>
      </c>
      <c r="D6418">
        <v>0.5</v>
      </c>
      <c r="E6418">
        <v>411</v>
      </c>
      <c r="F6418">
        <v>-58</v>
      </c>
      <c r="G6418">
        <v>2</v>
      </c>
      <c r="H6418" t="s">
        <v>3146</v>
      </c>
      <c r="I6418" t="s">
        <v>3273</v>
      </c>
    </row>
    <row r="6419" spans="1:9" x14ac:dyDescent="0.3">
      <c r="A6419" t="s">
        <v>4074</v>
      </c>
      <c r="B6419" t="s">
        <v>3198</v>
      </c>
      <c r="C6419" t="s">
        <v>1185</v>
      </c>
      <c r="D6419">
        <v>0.5</v>
      </c>
      <c r="E6419">
        <v>122</v>
      </c>
      <c r="F6419">
        <v>-88</v>
      </c>
      <c r="G6419">
        <v>5</v>
      </c>
      <c r="H6419" t="s">
        <v>3146</v>
      </c>
      <c r="I6419" t="s">
        <v>3147</v>
      </c>
    </row>
    <row r="6420" spans="1:9" x14ac:dyDescent="0.3">
      <c r="A6420" t="s">
        <v>4074</v>
      </c>
      <c r="B6420" t="s">
        <v>3150</v>
      </c>
      <c r="C6420" t="s">
        <v>3111</v>
      </c>
      <c r="D6420">
        <v>0.5</v>
      </c>
      <c r="E6420">
        <v>60</v>
      </c>
      <c r="F6420">
        <v>-26</v>
      </c>
      <c r="G6420">
        <v>5</v>
      </c>
      <c r="H6420" t="s">
        <v>3146</v>
      </c>
      <c r="I6420" t="s">
        <v>3147</v>
      </c>
    </row>
    <row r="6421" spans="1:9" x14ac:dyDescent="0.3">
      <c r="A6421" t="s">
        <v>606</v>
      </c>
      <c r="B6421" t="s">
        <v>4075</v>
      </c>
      <c r="C6421" t="s">
        <v>3407</v>
      </c>
      <c r="D6421">
        <v>0.5</v>
      </c>
      <c r="E6421">
        <v>1363</v>
      </c>
      <c r="F6421">
        <v>-327</v>
      </c>
      <c r="G6421">
        <v>3</v>
      </c>
      <c r="H6421" t="s">
        <v>3146</v>
      </c>
      <c r="I6421" t="s">
        <v>3397</v>
      </c>
    </row>
    <row r="6422" spans="1:9" x14ac:dyDescent="0.3">
      <c r="A6422" t="s">
        <v>4076</v>
      </c>
      <c r="B6422" t="s">
        <v>3356</v>
      </c>
      <c r="C6422" t="s">
        <v>1548</v>
      </c>
      <c r="D6422">
        <v>0.5</v>
      </c>
      <c r="E6422">
        <v>469</v>
      </c>
      <c r="F6422">
        <v>-103</v>
      </c>
      <c r="G6422">
        <v>7</v>
      </c>
      <c r="H6422" t="s">
        <v>3146</v>
      </c>
      <c r="I6422" t="s">
        <v>3350</v>
      </c>
    </row>
    <row r="6423" spans="1:9" x14ac:dyDescent="0.3">
      <c r="A6423" t="s">
        <v>4077</v>
      </c>
      <c r="B6423" t="s">
        <v>3392</v>
      </c>
      <c r="C6423" t="s">
        <v>1725</v>
      </c>
      <c r="D6423">
        <v>0.5</v>
      </c>
      <c r="E6423">
        <v>1381</v>
      </c>
      <c r="F6423">
        <v>-414</v>
      </c>
      <c r="G6423">
        <v>6</v>
      </c>
      <c r="H6423" t="s">
        <v>3146</v>
      </c>
      <c r="I6423" t="s">
        <v>3350</v>
      </c>
    </row>
    <row r="6424" spans="1:9" x14ac:dyDescent="0.3">
      <c r="A6424" t="s">
        <v>4078</v>
      </c>
      <c r="B6424" t="s">
        <v>3281</v>
      </c>
      <c r="C6424" t="s">
        <v>3272</v>
      </c>
      <c r="D6424">
        <v>0.5</v>
      </c>
      <c r="E6424">
        <v>1314</v>
      </c>
      <c r="F6424">
        <v>-631</v>
      </c>
      <c r="G6424">
        <v>6</v>
      </c>
      <c r="H6424" t="s">
        <v>3146</v>
      </c>
      <c r="I6424" t="s">
        <v>3273</v>
      </c>
    </row>
    <row r="6425" spans="1:9" x14ac:dyDescent="0.3">
      <c r="A6425" t="s">
        <v>4079</v>
      </c>
      <c r="B6425" t="s">
        <v>3695</v>
      </c>
      <c r="C6425" t="s">
        <v>1548</v>
      </c>
      <c r="D6425">
        <v>0.5</v>
      </c>
      <c r="E6425">
        <v>151</v>
      </c>
      <c r="F6425">
        <v>-48</v>
      </c>
      <c r="G6425">
        <v>3</v>
      </c>
      <c r="H6425" t="s">
        <v>3146</v>
      </c>
      <c r="I6425" t="s">
        <v>3350</v>
      </c>
    </row>
    <row r="6426" spans="1:9" x14ac:dyDescent="0.3">
      <c r="A6426" t="s">
        <v>4080</v>
      </c>
      <c r="B6426" t="s">
        <v>3278</v>
      </c>
      <c r="C6426" t="s">
        <v>3276</v>
      </c>
      <c r="D6426">
        <v>0.5</v>
      </c>
      <c r="E6426">
        <v>583</v>
      </c>
      <c r="F6426">
        <v>-490</v>
      </c>
      <c r="G6426">
        <v>3</v>
      </c>
      <c r="H6426" t="s">
        <v>3146</v>
      </c>
      <c r="I6426" t="s">
        <v>3273</v>
      </c>
    </row>
    <row r="6427" spans="1:9" x14ac:dyDescent="0.3">
      <c r="A6427" t="s">
        <v>4081</v>
      </c>
      <c r="B6427" t="s">
        <v>4082</v>
      </c>
      <c r="C6427" t="s">
        <v>3403</v>
      </c>
      <c r="D6427">
        <v>0.5</v>
      </c>
      <c r="E6427">
        <v>994</v>
      </c>
      <c r="F6427">
        <v>-398</v>
      </c>
      <c r="G6427">
        <v>7</v>
      </c>
      <c r="H6427" t="s">
        <v>3146</v>
      </c>
      <c r="I6427" t="s">
        <v>3397</v>
      </c>
    </row>
    <row r="6428" spans="1:9" x14ac:dyDescent="0.3">
      <c r="A6428" t="s">
        <v>4083</v>
      </c>
      <c r="B6428" t="s">
        <v>3300</v>
      </c>
      <c r="C6428" t="s">
        <v>3276</v>
      </c>
      <c r="D6428">
        <v>0.5</v>
      </c>
      <c r="E6428">
        <v>1273</v>
      </c>
      <c r="F6428">
        <v>-993</v>
      </c>
      <c r="G6428">
        <v>7</v>
      </c>
      <c r="H6428" t="s">
        <v>3146</v>
      </c>
      <c r="I6428" t="s">
        <v>3273</v>
      </c>
    </row>
    <row r="6429" spans="1:9" x14ac:dyDescent="0.3">
      <c r="A6429" t="s">
        <v>4084</v>
      </c>
      <c r="B6429" t="s">
        <v>3387</v>
      </c>
      <c r="C6429" t="s">
        <v>1620</v>
      </c>
      <c r="D6429">
        <v>0.5</v>
      </c>
      <c r="E6429">
        <v>399</v>
      </c>
      <c r="F6429">
        <v>-263</v>
      </c>
      <c r="G6429">
        <v>10</v>
      </c>
      <c r="H6429" t="s">
        <v>3146</v>
      </c>
      <c r="I6429" t="s">
        <v>3350</v>
      </c>
    </row>
    <row r="6430" spans="1:9" x14ac:dyDescent="0.3">
      <c r="A6430" t="s">
        <v>4085</v>
      </c>
      <c r="B6430" t="s">
        <v>3309</v>
      </c>
      <c r="C6430" t="s">
        <v>3276</v>
      </c>
      <c r="D6430">
        <v>0.5</v>
      </c>
      <c r="E6430">
        <v>549</v>
      </c>
      <c r="F6430">
        <v>-428</v>
      </c>
      <c r="G6430">
        <v>3</v>
      </c>
      <c r="H6430" t="s">
        <v>3146</v>
      </c>
      <c r="I6430" t="s">
        <v>3273</v>
      </c>
    </row>
    <row r="6431" spans="1:9" x14ac:dyDescent="0.3">
      <c r="A6431" t="s">
        <v>4086</v>
      </c>
      <c r="B6431" t="s">
        <v>3701</v>
      </c>
      <c r="C6431" t="s">
        <v>3358</v>
      </c>
      <c r="D6431">
        <v>0.5</v>
      </c>
      <c r="E6431">
        <v>352</v>
      </c>
      <c r="F6431">
        <v>-49</v>
      </c>
      <c r="G6431">
        <v>8</v>
      </c>
      <c r="H6431" t="s">
        <v>3146</v>
      </c>
      <c r="I6431" t="s">
        <v>3350</v>
      </c>
    </row>
    <row r="6432" spans="1:9" x14ac:dyDescent="0.3">
      <c r="A6432" t="s">
        <v>3943</v>
      </c>
      <c r="B6432" t="s">
        <v>3380</v>
      </c>
      <c r="C6432" t="s">
        <v>1620</v>
      </c>
      <c r="D6432">
        <v>0.5</v>
      </c>
      <c r="E6432">
        <v>159</v>
      </c>
      <c r="F6432">
        <v>-29</v>
      </c>
      <c r="G6432">
        <v>6</v>
      </c>
      <c r="H6432" t="s">
        <v>3146</v>
      </c>
      <c r="I6432" t="s">
        <v>3350</v>
      </c>
    </row>
    <row r="6433" spans="1:9" x14ac:dyDescent="0.3">
      <c r="A6433" t="s">
        <v>4087</v>
      </c>
      <c r="B6433" t="s">
        <v>3373</v>
      </c>
      <c r="C6433" t="s">
        <v>1725</v>
      </c>
      <c r="D6433">
        <v>0.5</v>
      </c>
      <c r="E6433">
        <v>183</v>
      </c>
      <c r="F6433">
        <v>-140</v>
      </c>
      <c r="G6433">
        <v>4</v>
      </c>
      <c r="H6433" t="s">
        <v>3146</v>
      </c>
      <c r="I6433" t="s">
        <v>3350</v>
      </c>
    </row>
    <row r="6434" spans="1:9" x14ac:dyDescent="0.3">
      <c r="A6434" t="s">
        <v>3945</v>
      </c>
      <c r="B6434" t="s">
        <v>3380</v>
      </c>
      <c r="C6434" t="s">
        <v>1620</v>
      </c>
      <c r="D6434">
        <v>0.5</v>
      </c>
      <c r="E6434">
        <v>27</v>
      </c>
      <c r="F6434">
        <v>-5</v>
      </c>
      <c r="G6434">
        <v>1</v>
      </c>
      <c r="H6434" t="s">
        <v>3146</v>
      </c>
      <c r="I6434" t="s">
        <v>3350</v>
      </c>
    </row>
    <row r="6435" spans="1:9" x14ac:dyDescent="0.3">
      <c r="A6435" t="s">
        <v>4088</v>
      </c>
      <c r="B6435" t="s">
        <v>3215</v>
      </c>
      <c r="C6435" t="s">
        <v>3111</v>
      </c>
      <c r="D6435">
        <v>0.5</v>
      </c>
      <c r="E6435">
        <v>142</v>
      </c>
      <c r="F6435">
        <v>-46</v>
      </c>
      <c r="G6435">
        <v>5</v>
      </c>
      <c r="H6435" t="s">
        <v>3146</v>
      </c>
      <c r="I6435" t="s">
        <v>3147</v>
      </c>
    </row>
    <row r="6436" spans="1:9" x14ac:dyDescent="0.3">
      <c r="A6436" t="s">
        <v>4089</v>
      </c>
      <c r="B6436" t="s">
        <v>3300</v>
      </c>
      <c r="C6436" t="s">
        <v>1640</v>
      </c>
      <c r="D6436">
        <v>0.5</v>
      </c>
      <c r="E6436">
        <v>724</v>
      </c>
      <c r="F6436">
        <v>-217</v>
      </c>
      <c r="G6436">
        <v>4</v>
      </c>
      <c r="H6436" t="s">
        <v>3146</v>
      </c>
      <c r="I6436" t="s">
        <v>3273</v>
      </c>
    </row>
    <row r="6437" spans="1:9" x14ac:dyDescent="0.3">
      <c r="A6437" t="s">
        <v>4089</v>
      </c>
      <c r="B6437" t="s">
        <v>3365</v>
      </c>
      <c r="C6437" t="s">
        <v>1725</v>
      </c>
      <c r="D6437">
        <v>0.5</v>
      </c>
      <c r="E6437">
        <v>180</v>
      </c>
      <c r="F6437">
        <v>-54</v>
      </c>
      <c r="G6437">
        <v>2</v>
      </c>
      <c r="H6437" t="s">
        <v>3146</v>
      </c>
      <c r="I6437" t="s">
        <v>3350</v>
      </c>
    </row>
    <row r="6438" spans="1:9" x14ac:dyDescent="0.3">
      <c r="A6438" t="s">
        <v>3956</v>
      </c>
      <c r="B6438" t="s">
        <v>3373</v>
      </c>
      <c r="C6438" t="s">
        <v>1620</v>
      </c>
      <c r="D6438">
        <v>0.5</v>
      </c>
      <c r="E6438">
        <v>268</v>
      </c>
      <c r="F6438">
        <v>-268</v>
      </c>
      <c r="G6438">
        <v>6</v>
      </c>
      <c r="H6438" t="s">
        <v>3146</v>
      </c>
      <c r="I6438" t="s">
        <v>3350</v>
      </c>
    </row>
    <row r="6439" spans="1:9" x14ac:dyDescent="0.3">
      <c r="A6439" t="s">
        <v>3956</v>
      </c>
      <c r="B6439" t="s">
        <v>3701</v>
      </c>
      <c r="C6439" t="s">
        <v>1620</v>
      </c>
      <c r="D6439">
        <v>0.5</v>
      </c>
      <c r="E6439">
        <v>125</v>
      </c>
      <c r="F6439">
        <v>-58</v>
      </c>
      <c r="G6439">
        <v>3</v>
      </c>
      <c r="H6439" t="s">
        <v>3146</v>
      </c>
      <c r="I6439" t="s">
        <v>3350</v>
      </c>
    </row>
    <row r="6440" spans="1:9" x14ac:dyDescent="0.3">
      <c r="A6440" t="s">
        <v>3957</v>
      </c>
      <c r="B6440" t="s">
        <v>3324</v>
      </c>
      <c r="C6440" t="s">
        <v>1640</v>
      </c>
      <c r="D6440">
        <v>0.5</v>
      </c>
      <c r="E6440">
        <v>223</v>
      </c>
      <c r="F6440">
        <v>-112</v>
      </c>
      <c r="G6440">
        <v>3</v>
      </c>
      <c r="H6440" t="s">
        <v>3146</v>
      </c>
      <c r="I6440" t="s">
        <v>3273</v>
      </c>
    </row>
    <row r="6441" spans="1:9" x14ac:dyDescent="0.3">
      <c r="A6441" t="s">
        <v>4090</v>
      </c>
      <c r="B6441" t="s">
        <v>3275</v>
      </c>
      <c r="C6441" t="s">
        <v>3276</v>
      </c>
      <c r="D6441">
        <v>0.5</v>
      </c>
      <c r="E6441">
        <v>365</v>
      </c>
      <c r="F6441">
        <v>-124</v>
      </c>
      <c r="G6441">
        <v>2</v>
      </c>
      <c r="H6441" t="s">
        <v>3146</v>
      </c>
      <c r="I6441" t="s">
        <v>3273</v>
      </c>
    </row>
    <row r="6442" spans="1:9" x14ac:dyDescent="0.3">
      <c r="A6442" t="s">
        <v>2192</v>
      </c>
      <c r="B6442" t="s">
        <v>4091</v>
      </c>
      <c r="C6442" t="s">
        <v>3403</v>
      </c>
      <c r="D6442">
        <v>0.5</v>
      </c>
      <c r="E6442">
        <v>774</v>
      </c>
      <c r="F6442">
        <v>-743</v>
      </c>
      <c r="G6442">
        <v>3</v>
      </c>
      <c r="H6442" t="s">
        <v>3146</v>
      </c>
      <c r="I6442" t="s">
        <v>3397</v>
      </c>
    </row>
    <row r="6443" spans="1:9" x14ac:dyDescent="0.3">
      <c r="A6443" t="s">
        <v>3960</v>
      </c>
      <c r="B6443" t="s">
        <v>3392</v>
      </c>
      <c r="C6443" t="s">
        <v>1725</v>
      </c>
      <c r="D6443">
        <v>0.5</v>
      </c>
      <c r="E6443">
        <v>2071</v>
      </c>
      <c r="F6443">
        <v>-621</v>
      </c>
      <c r="G6443">
        <v>9</v>
      </c>
      <c r="H6443" t="s">
        <v>3146</v>
      </c>
      <c r="I6443" t="s">
        <v>3350</v>
      </c>
    </row>
    <row r="6444" spans="1:9" x14ac:dyDescent="0.3">
      <c r="A6444" t="s">
        <v>4092</v>
      </c>
      <c r="B6444" t="s">
        <v>3197</v>
      </c>
      <c r="C6444" t="s">
        <v>1620</v>
      </c>
      <c r="D6444">
        <v>0.5</v>
      </c>
      <c r="E6444">
        <v>38</v>
      </c>
      <c r="F6444">
        <v>-9</v>
      </c>
      <c r="G6444">
        <v>3</v>
      </c>
      <c r="H6444" t="s">
        <v>3146</v>
      </c>
      <c r="I6444" t="s">
        <v>3147</v>
      </c>
    </row>
    <row r="6445" spans="1:9" x14ac:dyDescent="0.3">
      <c r="A6445" t="s">
        <v>3212</v>
      </c>
      <c r="B6445" t="s">
        <v>4093</v>
      </c>
      <c r="C6445" t="s">
        <v>3407</v>
      </c>
      <c r="D6445">
        <v>0.5</v>
      </c>
      <c r="E6445">
        <v>859</v>
      </c>
      <c r="F6445">
        <v>-790</v>
      </c>
      <c r="G6445">
        <v>2</v>
      </c>
      <c r="H6445" t="s">
        <v>3146</v>
      </c>
      <c r="I6445" t="s">
        <v>3397</v>
      </c>
    </row>
    <row r="6446" spans="1:9" x14ac:dyDescent="0.3">
      <c r="A6446" t="s">
        <v>4094</v>
      </c>
      <c r="B6446" t="s">
        <v>3284</v>
      </c>
      <c r="C6446" t="s">
        <v>3279</v>
      </c>
      <c r="D6446">
        <v>0.5</v>
      </c>
      <c r="E6446">
        <v>658</v>
      </c>
      <c r="F6446">
        <v>-66</v>
      </c>
      <c r="G6446">
        <v>3</v>
      </c>
      <c r="H6446" t="s">
        <v>3146</v>
      </c>
      <c r="I6446" t="s">
        <v>3273</v>
      </c>
    </row>
    <row r="6447" spans="1:9" x14ac:dyDescent="0.3">
      <c r="A6447" t="s">
        <v>3963</v>
      </c>
      <c r="B6447" t="s">
        <v>3271</v>
      </c>
      <c r="C6447" t="s">
        <v>1640</v>
      </c>
      <c r="D6447">
        <v>0.5</v>
      </c>
      <c r="E6447">
        <v>304</v>
      </c>
      <c r="F6447">
        <v>-18</v>
      </c>
      <c r="G6447">
        <v>5</v>
      </c>
      <c r="H6447" t="s">
        <v>3146</v>
      </c>
      <c r="I6447" t="s">
        <v>3273</v>
      </c>
    </row>
    <row r="6448" spans="1:9" x14ac:dyDescent="0.3">
      <c r="A6448" t="s">
        <v>3966</v>
      </c>
      <c r="B6448" t="s">
        <v>3286</v>
      </c>
      <c r="C6448" t="s">
        <v>3279</v>
      </c>
      <c r="D6448">
        <v>0.5</v>
      </c>
      <c r="E6448">
        <v>516</v>
      </c>
      <c r="F6448">
        <v>-237</v>
      </c>
      <c r="G6448">
        <v>6</v>
      </c>
      <c r="H6448" t="s">
        <v>3146</v>
      </c>
      <c r="I6448" t="s">
        <v>3273</v>
      </c>
    </row>
    <row r="6449" spans="1:9" x14ac:dyDescent="0.3">
      <c r="A6449" t="s">
        <v>4095</v>
      </c>
      <c r="B6449" t="s">
        <v>3285</v>
      </c>
      <c r="C6449" t="s">
        <v>3279</v>
      </c>
      <c r="D6449">
        <v>0.5</v>
      </c>
      <c r="E6449">
        <v>72</v>
      </c>
      <c r="F6449">
        <v>-38</v>
      </c>
      <c r="G6449">
        <v>1</v>
      </c>
      <c r="H6449" t="s">
        <v>3146</v>
      </c>
      <c r="I6449" t="s">
        <v>3273</v>
      </c>
    </row>
    <row r="6450" spans="1:9" x14ac:dyDescent="0.3">
      <c r="A6450" t="s">
        <v>4095</v>
      </c>
      <c r="B6450" t="s">
        <v>3311</v>
      </c>
      <c r="C6450" t="s">
        <v>3276</v>
      </c>
      <c r="D6450">
        <v>0.5</v>
      </c>
      <c r="E6450">
        <v>225</v>
      </c>
      <c r="F6450">
        <v>-63</v>
      </c>
      <c r="G6450">
        <v>3</v>
      </c>
      <c r="H6450" t="s">
        <v>3146</v>
      </c>
      <c r="I6450" t="s">
        <v>3273</v>
      </c>
    </row>
    <row r="6451" spans="1:9" x14ac:dyDescent="0.3">
      <c r="A6451" t="s">
        <v>3968</v>
      </c>
      <c r="B6451" t="s">
        <v>3281</v>
      </c>
      <c r="C6451" t="s">
        <v>3279</v>
      </c>
      <c r="D6451">
        <v>0.5</v>
      </c>
      <c r="E6451">
        <v>1322</v>
      </c>
      <c r="F6451">
        <v>-317</v>
      </c>
      <c r="G6451">
        <v>6</v>
      </c>
      <c r="H6451" t="s">
        <v>3146</v>
      </c>
      <c r="I6451" t="s">
        <v>3273</v>
      </c>
    </row>
    <row r="6452" spans="1:9" x14ac:dyDescent="0.3">
      <c r="A6452" t="s">
        <v>3968</v>
      </c>
      <c r="B6452" t="s">
        <v>3145</v>
      </c>
      <c r="C6452" t="s">
        <v>1185</v>
      </c>
      <c r="D6452">
        <v>0.5</v>
      </c>
      <c r="E6452">
        <v>143</v>
      </c>
      <c r="F6452">
        <v>-106</v>
      </c>
      <c r="G6452">
        <v>7</v>
      </c>
      <c r="H6452" t="s">
        <v>3146</v>
      </c>
      <c r="I6452" t="s">
        <v>3147</v>
      </c>
    </row>
    <row r="6453" spans="1:9" x14ac:dyDescent="0.3">
      <c r="A6453" t="s">
        <v>4096</v>
      </c>
      <c r="B6453" t="s">
        <v>3306</v>
      </c>
      <c r="C6453" t="s">
        <v>3272</v>
      </c>
      <c r="D6453">
        <v>0.5</v>
      </c>
      <c r="E6453">
        <v>511</v>
      </c>
      <c r="F6453">
        <v>-450</v>
      </c>
      <c r="G6453">
        <v>6</v>
      </c>
      <c r="H6453" t="s">
        <v>3146</v>
      </c>
      <c r="I6453" t="s">
        <v>3273</v>
      </c>
    </row>
    <row r="6454" spans="1:9" x14ac:dyDescent="0.3">
      <c r="A6454" t="s">
        <v>4096</v>
      </c>
      <c r="B6454" t="s">
        <v>3366</v>
      </c>
      <c r="C6454" t="s">
        <v>1620</v>
      </c>
      <c r="D6454">
        <v>0.5</v>
      </c>
      <c r="E6454">
        <v>2571</v>
      </c>
      <c r="F6454">
        <v>-2211</v>
      </c>
      <c r="G6454">
        <v>11</v>
      </c>
      <c r="H6454" t="s">
        <v>3146</v>
      </c>
      <c r="I6454" t="s">
        <v>3350</v>
      </c>
    </row>
    <row r="6455" spans="1:9" x14ac:dyDescent="0.3">
      <c r="A6455" t="s">
        <v>3973</v>
      </c>
      <c r="B6455" t="s">
        <v>3359</v>
      </c>
      <c r="C6455" t="s">
        <v>1620</v>
      </c>
      <c r="D6455">
        <v>0.5</v>
      </c>
      <c r="E6455">
        <v>127</v>
      </c>
      <c r="F6455">
        <v>-56</v>
      </c>
      <c r="G6455">
        <v>4</v>
      </c>
      <c r="H6455" t="s">
        <v>3146</v>
      </c>
      <c r="I6455" t="s">
        <v>3350</v>
      </c>
    </row>
    <row r="6456" spans="1:9" x14ac:dyDescent="0.3">
      <c r="A6456" t="s">
        <v>3976</v>
      </c>
      <c r="B6456" t="s">
        <v>3392</v>
      </c>
      <c r="C6456" t="s">
        <v>1725</v>
      </c>
      <c r="D6456">
        <v>0.5</v>
      </c>
      <c r="E6456">
        <v>920</v>
      </c>
      <c r="F6456">
        <v>-276</v>
      </c>
      <c r="G6456">
        <v>4</v>
      </c>
      <c r="H6456" t="s">
        <v>3146</v>
      </c>
      <c r="I6456" t="s">
        <v>3350</v>
      </c>
    </row>
    <row r="6457" spans="1:9" x14ac:dyDescent="0.3">
      <c r="A6457" t="s">
        <v>3977</v>
      </c>
      <c r="B6457" t="s">
        <v>3384</v>
      </c>
      <c r="C6457" t="s">
        <v>1548</v>
      </c>
      <c r="D6457">
        <v>0.5</v>
      </c>
      <c r="E6457">
        <v>96</v>
      </c>
      <c r="F6457">
        <v>-8</v>
      </c>
      <c r="G6457">
        <v>3</v>
      </c>
      <c r="H6457" t="s">
        <v>3146</v>
      </c>
      <c r="I6457" t="s">
        <v>3350</v>
      </c>
    </row>
    <row r="6458" spans="1:9" x14ac:dyDescent="0.3">
      <c r="A6458" t="s">
        <v>4097</v>
      </c>
      <c r="B6458" t="s">
        <v>3283</v>
      </c>
      <c r="C6458" t="s">
        <v>3276</v>
      </c>
      <c r="D6458">
        <v>0.5</v>
      </c>
      <c r="E6458">
        <v>71</v>
      </c>
      <c r="F6458">
        <v>-59</v>
      </c>
      <c r="G6458">
        <v>1</v>
      </c>
      <c r="H6458" t="s">
        <v>3146</v>
      </c>
      <c r="I6458" t="s">
        <v>3273</v>
      </c>
    </row>
    <row r="6459" spans="1:9" x14ac:dyDescent="0.3">
      <c r="A6459" t="s">
        <v>3978</v>
      </c>
      <c r="B6459" t="s">
        <v>3370</v>
      </c>
      <c r="C6459" t="s">
        <v>3358</v>
      </c>
      <c r="D6459">
        <v>0.5</v>
      </c>
      <c r="E6459">
        <v>71</v>
      </c>
      <c r="F6459">
        <v>-54</v>
      </c>
      <c r="G6459">
        <v>3</v>
      </c>
      <c r="H6459" t="s">
        <v>3146</v>
      </c>
      <c r="I6459" t="s">
        <v>3350</v>
      </c>
    </row>
    <row r="6460" spans="1:9" x14ac:dyDescent="0.3">
      <c r="A6460" t="s">
        <v>3979</v>
      </c>
      <c r="B6460" t="s">
        <v>3278</v>
      </c>
      <c r="C6460" t="s">
        <v>1640</v>
      </c>
      <c r="D6460">
        <v>0.5</v>
      </c>
      <c r="E6460">
        <v>581</v>
      </c>
      <c r="F6460">
        <v>-198</v>
      </c>
      <c r="G6460">
        <v>3</v>
      </c>
      <c r="H6460" t="s">
        <v>3146</v>
      </c>
      <c r="I6460" t="s">
        <v>3273</v>
      </c>
    </row>
    <row r="6461" spans="1:9" x14ac:dyDescent="0.3">
      <c r="A6461" t="s">
        <v>1112</v>
      </c>
      <c r="B6461" t="s">
        <v>4098</v>
      </c>
      <c r="C6461" t="s">
        <v>3407</v>
      </c>
      <c r="D6461">
        <v>0.5</v>
      </c>
      <c r="E6461">
        <v>989</v>
      </c>
      <c r="F6461">
        <v>-435</v>
      </c>
      <c r="G6461">
        <v>4</v>
      </c>
      <c r="H6461" t="s">
        <v>3146</v>
      </c>
      <c r="I6461" t="s">
        <v>3397</v>
      </c>
    </row>
    <row r="6462" spans="1:9" x14ac:dyDescent="0.3">
      <c r="A6462" t="s">
        <v>4099</v>
      </c>
      <c r="B6462" t="s">
        <v>3369</v>
      </c>
      <c r="C6462" t="s">
        <v>1725</v>
      </c>
      <c r="D6462">
        <v>0.5</v>
      </c>
      <c r="E6462">
        <v>122</v>
      </c>
      <c r="F6462">
        <v>-7</v>
      </c>
      <c r="G6462">
        <v>3</v>
      </c>
      <c r="H6462" t="s">
        <v>3146</v>
      </c>
      <c r="I6462" t="s">
        <v>3350</v>
      </c>
    </row>
    <row r="6463" spans="1:9" x14ac:dyDescent="0.3">
      <c r="A6463" t="s">
        <v>795</v>
      </c>
      <c r="B6463" t="s">
        <v>3401</v>
      </c>
      <c r="C6463" t="s">
        <v>3407</v>
      </c>
      <c r="D6463">
        <v>0.5</v>
      </c>
      <c r="E6463">
        <v>320</v>
      </c>
      <c r="F6463">
        <v>-77</v>
      </c>
      <c r="G6463">
        <v>2</v>
      </c>
      <c r="H6463" t="s">
        <v>3146</v>
      </c>
      <c r="I6463" t="s">
        <v>3397</v>
      </c>
    </row>
    <row r="6464" spans="1:9" x14ac:dyDescent="0.3">
      <c r="A6464" t="s">
        <v>4100</v>
      </c>
      <c r="B6464" t="s">
        <v>3387</v>
      </c>
      <c r="C6464" t="s">
        <v>3358</v>
      </c>
      <c r="D6464">
        <v>0.5</v>
      </c>
      <c r="E6464">
        <v>84</v>
      </c>
      <c r="F6464">
        <v>-76</v>
      </c>
      <c r="G6464">
        <v>2</v>
      </c>
      <c r="H6464" t="s">
        <v>3146</v>
      </c>
      <c r="I6464" t="s">
        <v>3350</v>
      </c>
    </row>
    <row r="6465" spans="1:9" x14ac:dyDescent="0.3">
      <c r="A6465" t="s">
        <v>3983</v>
      </c>
      <c r="B6465" t="s">
        <v>3369</v>
      </c>
      <c r="C6465" t="s">
        <v>3358</v>
      </c>
      <c r="D6465">
        <v>0.5</v>
      </c>
      <c r="E6465">
        <v>209</v>
      </c>
      <c r="F6465">
        <v>-121</v>
      </c>
      <c r="G6465">
        <v>5</v>
      </c>
      <c r="H6465" t="s">
        <v>3146</v>
      </c>
      <c r="I6465" t="s">
        <v>3350</v>
      </c>
    </row>
    <row r="6466" spans="1:9" x14ac:dyDescent="0.3">
      <c r="A6466" t="s">
        <v>4101</v>
      </c>
      <c r="B6466" t="s">
        <v>4098</v>
      </c>
      <c r="C6466" t="s">
        <v>3407</v>
      </c>
      <c r="D6466">
        <v>0.5</v>
      </c>
      <c r="E6466">
        <v>989</v>
      </c>
      <c r="F6466">
        <v>-435</v>
      </c>
      <c r="G6466">
        <v>4</v>
      </c>
      <c r="H6466" t="s">
        <v>3146</v>
      </c>
      <c r="I6466" t="s">
        <v>3397</v>
      </c>
    </row>
    <row r="6467" spans="1:9" x14ac:dyDescent="0.3">
      <c r="A6467" t="s">
        <v>4102</v>
      </c>
      <c r="B6467" t="s">
        <v>3281</v>
      </c>
      <c r="C6467" t="s">
        <v>3276</v>
      </c>
      <c r="D6467">
        <v>0.5</v>
      </c>
      <c r="E6467">
        <v>220</v>
      </c>
      <c r="F6467">
        <v>-202</v>
      </c>
      <c r="G6467">
        <v>1</v>
      </c>
      <c r="H6467" t="s">
        <v>3146</v>
      </c>
      <c r="I6467" t="s">
        <v>3273</v>
      </c>
    </row>
    <row r="6468" spans="1:9" x14ac:dyDescent="0.3">
      <c r="A6468" t="s">
        <v>3986</v>
      </c>
      <c r="B6468" t="s">
        <v>3284</v>
      </c>
      <c r="C6468" t="s">
        <v>1640</v>
      </c>
      <c r="D6468">
        <v>0.5</v>
      </c>
      <c r="E6468">
        <v>653</v>
      </c>
      <c r="F6468">
        <v>-457</v>
      </c>
      <c r="G6468">
        <v>3</v>
      </c>
      <c r="H6468" t="s">
        <v>3146</v>
      </c>
      <c r="I6468" t="s">
        <v>3273</v>
      </c>
    </row>
    <row r="6469" spans="1:9" x14ac:dyDescent="0.3">
      <c r="A6469" t="s">
        <v>4103</v>
      </c>
      <c r="B6469" t="s">
        <v>3154</v>
      </c>
      <c r="C6469" t="s">
        <v>3111</v>
      </c>
      <c r="D6469">
        <v>0.5</v>
      </c>
      <c r="E6469">
        <v>35</v>
      </c>
      <c r="F6469">
        <v>-13</v>
      </c>
      <c r="G6469">
        <v>3</v>
      </c>
      <c r="H6469" t="s">
        <v>3146</v>
      </c>
      <c r="I6469" t="s">
        <v>3147</v>
      </c>
    </row>
    <row r="6470" spans="1:9" x14ac:dyDescent="0.3">
      <c r="A6470" t="s">
        <v>3987</v>
      </c>
      <c r="B6470" t="s">
        <v>3389</v>
      </c>
      <c r="C6470" t="s">
        <v>1620</v>
      </c>
      <c r="D6470">
        <v>0.5</v>
      </c>
      <c r="E6470">
        <v>118</v>
      </c>
      <c r="F6470">
        <v>-78</v>
      </c>
      <c r="G6470">
        <v>5</v>
      </c>
      <c r="H6470" t="s">
        <v>3146</v>
      </c>
      <c r="I6470" t="s">
        <v>3350</v>
      </c>
    </row>
    <row r="6471" spans="1:9" x14ac:dyDescent="0.3">
      <c r="A6471" t="s">
        <v>3988</v>
      </c>
      <c r="B6471" t="s">
        <v>3352</v>
      </c>
      <c r="C6471" t="s">
        <v>1725</v>
      </c>
      <c r="D6471">
        <v>0.5</v>
      </c>
      <c r="E6471">
        <v>28</v>
      </c>
      <c r="F6471">
        <v>-20</v>
      </c>
      <c r="G6471">
        <v>1</v>
      </c>
      <c r="H6471" t="s">
        <v>3146</v>
      </c>
      <c r="I6471" t="s">
        <v>3350</v>
      </c>
    </row>
    <row r="6472" spans="1:9" x14ac:dyDescent="0.3">
      <c r="A6472" t="s">
        <v>4104</v>
      </c>
      <c r="B6472" t="s">
        <v>3159</v>
      </c>
      <c r="C6472" t="s">
        <v>1185</v>
      </c>
      <c r="D6472">
        <v>0.5</v>
      </c>
      <c r="E6472">
        <v>47</v>
      </c>
      <c r="F6472">
        <v>-17</v>
      </c>
      <c r="G6472">
        <v>2</v>
      </c>
      <c r="H6472" t="s">
        <v>3146</v>
      </c>
      <c r="I6472" t="s">
        <v>3147</v>
      </c>
    </row>
    <row r="6473" spans="1:9" x14ac:dyDescent="0.3">
      <c r="A6473" t="s">
        <v>3995</v>
      </c>
      <c r="B6473" t="s">
        <v>3293</v>
      </c>
      <c r="C6473" t="s">
        <v>3272</v>
      </c>
      <c r="D6473">
        <v>0.5</v>
      </c>
      <c r="E6473">
        <v>215</v>
      </c>
      <c r="F6473">
        <v>-120</v>
      </c>
      <c r="G6473">
        <v>3</v>
      </c>
      <c r="H6473" t="s">
        <v>3146</v>
      </c>
      <c r="I6473" t="s">
        <v>3273</v>
      </c>
    </row>
    <row r="6474" spans="1:9" x14ac:dyDescent="0.3">
      <c r="A6474" t="s">
        <v>4105</v>
      </c>
      <c r="B6474" t="s">
        <v>3365</v>
      </c>
      <c r="C6474" t="s">
        <v>1725</v>
      </c>
      <c r="D6474">
        <v>0.5</v>
      </c>
      <c r="E6474">
        <v>180</v>
      </c>
      <c r="F6474">
        <v>-54</v>
      </c>
      <c r="G6474">
        <v>2</v>
      </c>
      <c r="H6474" t="s">
        <v>3146</v>
      </c>
      <c r="I6474" t="s">
        <v>3350</v>
      </c>
    </row>
    <row r="6475" spans="1:9" x14ac:dyDescent="0.3">
      <c r="A6475" t="s">
        <v>4106</v>
      </c>
      <c r="B6475" t="s">
        <v>3297</v>
      </c>
      <c r="C6475" t="s">
        <v>3279</v>
      </c>
      <c r="D6475">
        <v>0.5</v>
      </c>
      <c r="E6475">
        <v>182</v>
      </c>
      <c r="F6475">
        <v>-22</v>
      </c>
      <c r="G6475">
        <v>3</v>
      </c>
      <c r="H6475" t="s">
        <v>3146</v>
      </c>
      <c r="I6475" t="s">
        <v>3273</v>
      </c>
    </row>
    <row r="6476" spans="1:9" x14ac:dyDescent="0.3">
      <c r="A6476" t="s">
        <v>4107</v>
      </c>
      <c r="B6476" t="s">
        <v>3150</v>
      </c>
      <c r="C6476" t="s">
        <v>3111</v>
      </c>
      <c r="D6476">
        <v>0.5</v>
      </c>
      <c r="E6476">
        <v>33</v>
      </c>
      <c r="F6476">
        <v>-31</v>
      </c>
      <c r="G6476">
        <v>3</v>
      </c>
      <c r="H6476" t="s">
        <v>3146</v>
      </c>
      <c r="I6476" t="s">
        <v>3147</v>
      </c>
    </row>
    <row r="6477" spans="1:9" x14ac:dyDescent="0.3">
      <c r="A6477" t="s">
        <v>674</v>
      </c>
      <c r="B6477" t="s">
        <v>4108</v>
      </c>
      <c r="C6477" t="s">
        <v>3400</v>
      </c>
      <c r="D6477">
        <v>0.5</v>
      </c>
      <c r="E6477">
        <v>632</v>
      </c>
      <c r="F6477">
        <v>-114</v>
      </c>
      <c r="G6477">
        <v>4</v>
      </c>
      <c r="H6477" t="s">
        <v>3146</v>
      </c>
      <c r="I6477" t="s">
        <v>3397</v>
      </c>
    </row>
    <row r="6478" spans="1:9" x14ac:dyDescent="0.3">
      <c r="A6478" t="s">
        <v>4109</v>
      </c>
      <c r="B6478" t="s">
        <v>3284</v>
      </c>
      <c r="C6478" t="s">
        <v>1640</v>
      </c>
      <c r="D6478">
        <v>0.5</v>
      </c>
      <c r="E6478">
        <v>2830</v>
      </c>
      <c r="F6478">
        <v>-1981</v>
      </c>
      <c r="G6478">
        <v>13</v>
      </c>
      <c r="H6478" t="s">
        <v>3146</v>
      </c>
      <c r="I6478" t="s">
        <v>3273</v>
      </c>
    </row>
    <row r="6479" spans="1:9" x14ac:dyDescent="0.3">
      <c r="A6479" t="s">
        <v>4110</v>
      </c>
      <c r="B6479" t="s">
        <v>3384</v>
      </c>
      <c r="C6479" t="s">
        <v>3358</v>
      </c>
      <c r="D6479">
        <v>0.5</v>
      </c>
      <c r="E6479">
        <v>32</v>
      </c>
      <c r="F6479">
        <v>-12</v>
      </c>
      <c r="G6479">
        <v>1</v>
      </c>
      <c r="H6479" t="s">
        <v>3146</v>
      </c>
      <c r="I6479" t="s">
        <v>3350</v>
      </c>
    </row>
    <row r="6480" spans="1:9" x14ac:dyDescent="0.3">
      <c r="A6480" t="s">
        <v>4111</v>
      </c>
      <c r="B6480" t="s">
        <v>3378</v>
      </c>
      <c r="C6480" t="s">
        <v>1620</v>
      </c>
      <c r="D6480">
        <v>0.5</v>
      </c>
      <c r="E6480">
        <v>248</v>
      </c>
      <c r="F6480">
        <v>-70</v>
      </c>
      <c r="G6480">
        <v>3</v>
      </c>
      <c r="H6480" t="s">
        <v>3146</v>
      </c>
      <c r="I6480" t="s">
        <v>3350</v>
      </c>
    </row>
    <row r="6481" spans="1:9" x14ac:dyDescent="0.3">
      <c r="A6481" t="s">
        <v>4112</v>
      </c>
      <c r="B6481" t="s">
        <v>3692</v>
      </c>
      <c r="C6481" t="s">
        <v>3358</v>
      </c>
      <c r="D6481">
        <v>0.5</v>
      </c>
      <c r="E6481">
        <v>224</v>
      </c>
      <c r="F6481">
        <v>-143</v>
      </c>
      <c r="G6481">
        <v>3</v>
      </c>
      <c r="H6481" t="s">
        <v>3146</v>
      </c>
      <c r="I6481" t="s">
        <v>3350</v>
      </c>
    </row>
    <row r="6482" spans="1:9" x14ac:dyDescent="0.3">
      <c r="A6482" t="s">
        <v>4113</v>
      </c>
      <c r="B6482" t="s">
        <v>3695</v>
      </c>
      <c r="C6482" t="s">
        <v>1620</v>
      </c>
      <c r="D6482">
        <v>0.5</v>
      </c>
      <c r="E6482">
        <v>239</v>
      </c>
      <c r="F6482">
        <v>-162</v>
      </c>
      <c r="G6482">
        <v>5</v>
      </c>
      <c r="H6482" t="s">
        <v>3146</v>
      </c>
      <c r="I6482" t="s">
        <v>3350</v>
      </c>
    </row>
    <row r="6483" spans="1:9" x14ac:dyDescent="0.3">
      <c r="A6483" t="s">
        <v>4114</v>
      </c>
      <c r="B6483" t="s">
        <v>3387</v>
      </c>
      <c r="C6483" t="s">
        <v>1725</v>
      </c>
      <c r="D6483">
        <v>0.5</v>
      </c>
      <c r="E6483">
        <v>41</v>
      </c>
      <c r="F6483">
        <v>-6</v>
      </c>
      <c r="G6483">
        <v>1</v>
      </c>
      <c r="H6483" t="s">
        <v>3146</v>
      </c>
      <c r="I6483" t="s">
        <v>3350</v>
      </c>
    </row>
    <row r="6484" spans="1:9" x14ac:dyDescent="0.3">
      <c r="A6484" t="s">
        <v>4115</v>
      </c>
      <c r="B6484" t="s">
        <v>3302</v>
      </c>
      <c r="C6484" t="s">
        <v>1640</v>
      </c>
      <c r="D6484">
        <v>0.5</v>
      </c>
      <c r="E6484">
        <v>168</v>
      </c>
      <c r="F6484">
        <v>-51</v>
      </c>
      <c r="G6484">
        <v>2</v>
      </c>
      <c r="H6484" t="s">
        <v>3146</v>
      </c>
      <c r="I6484" t="s">
        <v>3273</v>
      </c>
    </row>
    <row r="6485" spans="1:9" x14ac:dyDescent="0.3">
      <c r="A6485" t="s">
        <v>4116</v>
      </c>
      <c r="B6485" t="s">
        <v>3369</v>
      </c>
      <c r="C6485" t="s">
        <v>1620</v>
      </c>
      <c r="D6485">
        <v>0.5</v>
      </c>
      <c r="E6485">
        <v>158</v>
      </c>
      <c r="F6485">
        <v>-63</v>
      </c>
      <c r="G6485">
        <v>4</v>
      </c>
      <c r="H6485" t="s">
        <v>3146</v>
      </c>
      <c r="I6485" t="s">
        <v>3350</v>
      </c>
    </row>
    <row r="6486" spans="1:9" x14ac:dyDescent="0.3">
      <c r="A6486" t="s">
        <v>4117</v>
      </c>
      <c r="B6486" t="s">
        <v>3294</v>
      </c>
      <c r="C6486" t="s">
        <v>1640</v>
      </c>
      <c r="D6486">
        <v>0.5</v>
      </c>
      <c r="E6486">
        <v>171</v>
      </c>
      <c r="F6486">
        <v>-140</v>
      </c>
      <c r="G6486">
        <v>2</v>
      </c>
      <c r="H6486" t="s">
        <v>3146</v>
      </c>
      <c r="I6486" t="s">
        <v>3273</v>
      </c>
    </row>
    <row r="6487" spans="1:9" x14ac:dyDescent="0.3">
      <c r="A6487" t="s">
        <v>4118</v>
      </c>
      <c r="B6487" t="s">
        <v>3357</v>
      </c>
      <c r="C6487" t="s">
        <v>3358</v>
      </c>
      <c r="D6487">
        <v>0.5</v>
      </c>
      <c r="E6487">
        <v>133</v>
      </c>
      <c r="F6487">
        <v>-56</v>
      </c>
      <c r="G6487">
        <v>2</v>
      </c>
      <c r="H6487" t="s">
        <v>3146</v>
      </c>
      <c r="I6487" t="s">
        <v>3350</v>
      </c>
    </row>
    <row r="6488" spans="1:9" x14ac:dyDescent="0.3">
      <c r="A6488" t="s">
        <v>4119</v>
      </c>
      <c r="B6488" t="s">
        <v>3275</v>
      </c>
      <c r="C6488" t="s">
        <v>1640</v>
      </c>
      <c r="D6488">
        <v>0.5</v>
      </c>
      <c r="E6488">
        <v>544</v>
      </c>
      <c r="F6488">
        <v>-152</v>
      </c>
      <c r="G6488">
        <v>3</v>
      </c>
      <c r="H6488" t="s">
        <v>3146</v>
      </c>
      <c r="I6488" t="s">
        <v>3273</v>
      </c>
    </row>
    <row r="6489" spans="1:9" x14ac:dyDescent="0.3">
      <c r="A6489" t="s">
        <v>4018</v>
      </c>
      <c r="B6489" t="s">
        <v>3285</v>
      </c>
      <c r="C6489" t="s">
        <v>3276</v>
      </c>
      <c r="D6489">
        <v>0.5</v>
      </c>
      <c r="E6489">
        <v>359</v>
      </c>
      <c r="F6489">
        <v>-338</v>
      </c>
      <c r="G6489">
        <v>5</v>
      </c>
      <c r="H6489" t="s">
        <v>3146</v>
      </c>
      <c r="I6489" t="s">
        <v>3273</v>
      </c>
    </row>
    <row r="6490" spans="1:9" x14ac:dyDescent="0.3">
      <c r="A6490" t="s">
        <v>4120</v>
      </c>
      <c r="B6490" t="s">
        <v>4075</v>
      </c>
      <c r="C6490" t="s">
        <v>3403</v>
      </c>
      <c r="D6490">
        <v>0.5</v>
      </c>
      <c r="E6490">
        <v>1361</v>
      </c>
      <c r="F6490">
        <v>-980</v>
      </c>
      <c r="G6490">
        <v>3</v>
      </c>
      <c r="H6490" t="s">
        <v>3146</v>
      </c>
      <c r="I6490" t="s">
        <v>3397</v>
      </c>
    </row>
    <row r="6491" spans="1:9" x14ac:dyDescent="0.3">
      <c r="A6491" t="s">
        <v>4121</v>
      </c>
      <c r="B6491" t="s">
        <v>3362</v>
      </c>
      <c r="C6491" t="s">
        <v>1548</v>
      </c>
      <c r="D6491">
        <v>0.5</v>
      </c>
      <c r="E6491">
        <v>73</v>
      </c>
      <c r="F6491">
        <v>-36</v>
      </c>
      <c r="G6491">
        <v>3</v>
      </c>
      <c r="H6491" t="s">
        <v>3146</v>
      </c>
      <c r="I6491" t="s">
        <v>3350</v>
      </c>
    </row>
    <row r="6492" spans="1:9" x14ac:dyDescent="0.3">
      <c r="A6492" t="s">
        <v>4122</v>
      </c>
      <c r="B6492" t="s">
        <v>3311</v>
      </c>
      <c r="C6492" t="s">
        <v>3272</v>
      </c>
      <c r="D6492">
        <v>0.5</v>
      </c>
      <c r="E6492">
        <v>148</v>
      </c>
      <c r="F6492">
        <v>-101</v>
      </c>
      <c r="G6492">
        <v>2</v>
      </c>
      <c r="H6492" t="s">
        <v>3146</v>
      </c>
      <c r="I6492" t="s">
        <v>3273</v>
      </c>
    </row>
    <row r="6493" spans="1:9" x14ac:dyDescent="0.3">
      <c r="A6493" t="s">
        <v>4122</v>
      </c>
      <c r="B6493" t="s">
        <v>3373</v>
      </c>
      <c r="C6493" t="s">
        <v>1725</v>
      </c>
      <c r="D6493">
        <v>0.5</v>
      </c>
      <c r="E6493">
        <v>413</v>
      </c>
      <c r="F6493">
        <v>-314</v>
      </c>
      <c r="G6493">
        <v>9</v>
      </c>
      <c r="H6493" t="s">
        <v>3146</v>
      </c>
      <c r="I6493" t="s">
        <v>3350</v>
      </c>
    </row>
    <row r="6494" spans="1:9" x14ac:dyDescent="0.3">
      <c r="A6494" t="s">
        <v>4123</v>
      </c>
      <c r="B6494" t="s">
        <v>3312</v>
      </c>
      <c r="C6494" t="s">
        <v>3272</v>
      </c>
      <c r="D6494">
        <v>0.5</v>
      </c>
      <c r="E6494">
        <v>490</v>
      </c>
      <c r="F6494">
        <v>-128</v>
      </c>
      <c r="G6494">
        <v>8</v>
      </c>
      <c r="H6494" t="s">
        <v>3146</v>
      </c>
      <c r="I6494" t="s">
        <v>3273</v>
      </c>
    </row>
    <row r="6495" spans="1:9" x14ac:dyDescent="0.3">
      <c r="A6495" t="s">
        <v>4124</v>
      </c>
      <c r="B6495" t="s">
        <v>3285</v>
      </c>
      <c r="C6495" t="s">
        <v>1640</v>
      </c>
      <c r="D6495">
        <v>0.5</v>
      </c>
      <c r="E6495">
        <v>213</v>
      </c>
      <c r="F6495">
        <v>-145</v>
      </c>
      <c r="G6495">
        <v>3</v>
      </c>
      <c r="H6495" t="s">
        <v>3146</v>
      </c>
      <c r="I6495" t="s">
        <v>3273</v>
      </c>
    </row>
    <row r="6496" spans="1:9" x14ac:dyDescent="0.3">
      <c r="A6496" t="s">
        <v>4125</v>
      </c>
      <c r="B6496" t="s">
        <v>3380</v>
      </c>
      <c r="C6496" t="s">
        <v>1725</v>
      </c>
      <c r="D6496">
        <v>0.5</v>
      </c>
      <c r="E6496">
        <v>55</v>
      </c>
      <c r="F6496">
        <v>-33</v>
      </c>
      <c r="G6496">
        <v>2</v>
      </c>
      <c r="H6496" t="s">
        <v>3146</v>
      </c>
      <c r="I6496" t="s">
        <v>3350</v>
      </c>
    </row>
    <row r="6497" spans="1:9" x14ac:dyDescent="0.3">
      <c r="A6497" t="s">
        <v>4126</v>
      </c>
      <c r="B6497" t="s">
        <v>3373</v>
      </c>
      <c r="C6497" t="s">
        <v>1620</v>
      </c>
      <c r="D6497">
        <v>0.5</v>
      </c>
      <c r="E6497">
        <v>312</v>
      </c>
      <c r="F6497">
        <v>-312</v>
      </c>
      <c r="G6497">
        <v>7</v>
      </c>
      <c r="H6497" t="s">
        <v>3146</v>
      </c>
      <c r="I6497" t="s">
        <v>3350</v>
      </c>
    </row>
    <row r="6498" spans="1:9" x14ac:dyDescent="0.3">
      <c r="A6498" t="s">
        <v>4127</v>
      </c>
      <c r="B6498" t="s">
        <v>3290</v>
      </c>
      <c r="C6498" t="s">
        <v>3272</v>
      </c>
      <c r="D6498">
        <v>0.5</v>
      </c>
      <c r="E6498">
        <v>83</v>
      </c>
      <c r="F6498">
        <v>-48</v>
      </c>
      <c r="G6498">
        <v>1</v>
      </c>
      <c r="H6498" t="s">
        <v>3146</v>
      </c>
      <c r="I6498" t="s">
        <v>3273</v>
      </c>
    </row>
    <row r="6499" spans="1:9" x14ac:dyDescent="0.3">
      <c r="A6499" t="s">
        <v>4128</v>
      </c>
      <c r="B6499" t="s">
        <v>3373</v>
      </c>
      <c r="C6499" t="s">
        <v>1548</v>
      </c>
      <c r="D6499">
        <v>0.5</v>
      </c>
      <c r="E6499">
        <v>424</v>
      </c>
      <c r="F6499">
        <v>-17</v>
      </c>
      <c r="G6499">
        <v>9</v>
      </c>
      <c r="H6499" t="s">
        <v>3146</v>
      </c>
      <c r="I6499" t="s">
        <v>3350</v>
      </c>
    </row>
    <row r="6500" spans="1:9" x14ac:dyDescent="0.3">
      <c r="A6500" t="s">
        <v>4129</v>
      </c>
      <c r="B6500" t="s">
        <v>3305</v>
      </c>
      <c r="C6500" t="s">
        <v>3279</v>
      </c>
      <c r="D6500">
        <v>0.5</v>
      </c>
      <c r="E6500">
        <v>73</v>
      </c>
      <c r="F6500">
        <v>-31</v>
      </c>
      <c r="G6500">
        <v>1</v>
      </c>
      <c r="H6500" t="s">
        <v>3146</v>
      </c>
      <c r="I6500" t="s">
        <v>3273</v>
      </c>
    </row>
    <row r="6501" spans="1:9" x14ac:dyDescent="0.3">
      <c r="A6501" t="s">
        <v>4130</v>
      </c>
      <c r="B6501" t="s">
        <v>3695</v>
      </c>
      <c r="C6501" t="s">
        <v>1725</v>
      </c>
      <c r="D6501">
        <v>0.5</v>
      </c>
      <c r="E6501">
        <v>98</v>
      </c>
      <c r="F6501">
        <v>-45</v>
      </c>
      <c r="G6501">
        <v>2</v>
      </c>
      <c r="H6501" t="s">
        <v>3146</v>
      </c>
      <c r="I6501" t="s">
        <v>3350</v>
      </c>
    </row>
    <row r="6502" spans="1:9" x14ac:dyDescent="0.3">
      <c r="A6502" t="s">
        <v>4044</v>
      </c>
      <c r="B6502" t="s">
        <v>3384</v>
      </c>
      <c r="C6502" t="s">
        <v>1725</v>
      </c>
      <c r="D6502">
        <v>0.5</v>
      </c>
      <c r="E6502">
        <v>185</v>
      </c>
      <c r="F6502">
        <v>-26</v>
      </c>
      <c r="G6502">
        <v>6</v>
      </c>
      <c r="H6502" t="s">
        <v>3146</v>
      </c>
      <c r="I6502" t="s">
        <v>3350</v>
      </c>
    </row>
    <row r="6503" spans="1:9" x14ac:dyDescent="0.3">
      <c r="A6503" t="s">
        <v>4046</v>
      </c>
      <c r="B6503" t="s">
        <v>3309</v>
      </c>
      <c r="C6503" t="s">
        <v>3272</v>
      </c>
      <c r="D6503">
        <v>0.5</v>
      </c>
      <c r="E6503">
        <v>1275</v>
      </c>
      <c r="F6503">
        <v>-1148</v>
      </c>
      <c r="G6503">
        <v>7</v>
      </c>
      <c r="H6503" t="s">
        <v>3146</v>
      </c>
      <c r="I6503" t="s">
        <v>3273</v>
      </c>
    </row>
    <row r="6504" spans="1:9" x14ac:dyDescent="0.3">
      <c r="A6504" t="s">
        <v>4048</v>
      </c>
      <c r="B6504" t="s">
        <v>3288</v>
      </c>
      <c r="C6504" t="s">
        <v>1640</v>
      </c>
      <c r="D6504">
        <v>0.5</v>
      </c>
      <c r="E6504">
        <v>617</v>
      </c>
      <c r="F6504">
        <v>-382</v>
      </c>
      <c r="G6504">
        <v>3</v>
      </c>
      <c r="H6504" t="s">
        <v>3146</v>
      </c>
      <c r="I6504" t="s">
        <v>3273</v>
      </c>
    </row>
    <row r="6505" spans="1:9" x14ac:dyDescent="0.3">
      <c r="A6505" t="s">
        <v>4048</v>
      </c>
      <c r="B6505" t="s">
        <v>3324</v>
      </c>
      <c r="C6505" t="s">
        <v>1640</v>
      </c>
      <c r="D6505">
        <v>0.5</v>
      </c>
      <c r="E6505">
        <v>521</v>
      </c>
      <c r="F6505">
        <v>-261</v>
      </c>
      <c r="G6505">
        <v>7</v>
      </c>
      <c r="H6505" t="s">
        <v>3146</v>
      </c>
      <c r="I6505" t="s">
        <v>3273</v>
      </c>
    </row>
    <row r="6506" spans="1:9" x14ac:dyDescent="0.3">
      <c r="A6506" t="s">
        <v>4049</v>
      </c>
      <c r="B6506" t="s">
        <v>3370</v>
      </c>
      <c r="C6506" t="s">
        <v>1725</v>
      </c>
      <c r="D6506">
        <v>0.5</v>
      </c>
      <c r="E6506">
        <v>45</v>
      </c>
      <c r="F6506">
        <v>-15</v>
      </c>
      <c r="G6506">
        <v>2</v>
      </c>
      <c r="H6506" t="s">
        <v>3146</v>
      </c>
      <c r="I6506" t="s">
        <v>3350</v>
      </c>
    </row>
    <row r="6507" spans="1:9" x14ac:dyDescent="0.3">
      <c r="A6507" t="s">
        <v>4051</v>
      </c>
      <c r="B6507" t="s">
        <v>3692</v>
      </c>
      <c r="C6507" t="s">
        <v>1548</v>
      </c>
      <c r="D6507">
        <v>0.5</v>
      </c>
      <c r="E6507">
        <v>224</v>
      </c>
      <c r="F6507">
        <v>-81</v>
      </c>
      <c r="G6507">
        <v>3</v>
      </c>
      <c r="H6507" t="s">
        <v>3146</v>
      </c>
      <c r="I6507" t="s">
        <v>3350</v>
      </c>
    </row>
    <row r="6508" spans="1:9" x14ac:dyDescent="0.3">
      <c r="A6508" t="s">
        <v>4051</v>
      </c>
      <c r="B6508" t="s">
        <v>3380</v>
      </c>
      <c r="C6508" t="s">
        <v>1548</v>
      </c>
      <c r="D6508">
        <v>0.5</v>
      </c>
      <c r="E6508">
        <v>58</v>
      </c>
      <c r="F6508">
        <v>-42</v>
      </c>
      <c r="G6508">
        <v>2</v>
      </c>
      <c r="H6508" t="s">
        <v>3146</v>
      </c>
      <c r="I6508" t="s">
        <v>3350</v>
      </c>
    </row>
    <row r="6509" spans="1:9" x14ac:dyDescent="0.3">
      <c r="A6509" t="s">
        <v>4051</v>
      </c>
      <c r="B6509" t="s">
        <v>3380</v>
      </c>
      <c r="C6509" t="s">
        <v>1548</v>
      </c>
      <c r="D6509">
        <v>0.5</v>
      </c>
      <c r="E6509">
        <v>145</v>
      </c>
      <c r="F6509">
        <v>-104</v>
      </c>
      <c r="G6509">
        <v>5</v>
      </c>
      <c r="H6509" t="s">
        <v>3146</v>
      </c>
      <c r="I6509" t="s">
        <v>3350</v>
      </c>
    </row>
    <row r="6510" spans="1:9" x14ac:dyDescent="0.3">
      <c r="A6510" t="s">
        <v>4051</v>
      </c>
      <c r="B6510" t="s">
        <v>3380</v>
      </c>
      <c r="C6510" t="s">
        <v>1725</v>
      </c>
      <c r="D6510">
        <v>0.5</v>
      </c>
      <c r="E6510">
        <v>55</v>
      </c>
      <c r="F6510">
        <v>-33</v>
      </c>
      <c r="G6510">
        <v>2</v>
      </c>
      <c r="H6510" t="s">
        <v>3146</v>
      </c>
      <c r="I6510" t="s">
        <v>3350</v>
      </c>
    </row>
    <row r="6511" spans="1:9" x14ac:dyDescent="0.3">
      <c r="A6511" t="s">
        <v>4131</v>
      </c>
      <c r="B6511" t="s">
        <v>3271</v>
      </c>
      <c r="C6511" t="s">
        <v>1640</v>
      </c>
      <c r="D6511">
        <v>0.5</v>
      </c>
      <c r="E6511">
        <v>182</v>
      </c>
      <c r="F6511">
        <v>-11</v>
      </c>
      <c r="G6511">
        <v>3</v>
      </c>
      <c r="H6511" t="s">
        <v>3146</v>
      </c>
      <c r="I6511" t="s">
        <v>3273</v>
      </c>
    </row>
    <row r="6512" spans="1:9" x14ac:dyDescent="0.3">
      <c r="A6512" t="s">
        <v>4055</v>
      </c>
      <c r="B6512" t="s">
        <v>3292</v>
      </c>
      <c r="C6512" t="s">
        <v>3276</v>
      </c>
      <c r="D6512">
        <v>0.5</v>
      </c>
      <c r="E6512">
        <v>313</v>
      </c>
      <c r="F6512">
        <v>-13</v>
      </c>
      <c r="G6512">
        <v>5</v>
      </c>
      <c r="H6512" t="s">
        <v>3146</v>
      </c>
      <c r="I6512" t="s">
        <v>3273</v>
      </c>
    </row>
    <row r="6513" spans="1:9" x14ac:dyDescent="0.3">
      <c r="A6513" t="s">
        <v>4132</v>
      </c>
      <c r="B6513" t="s">
        <v>3356</v>
      </c>
      <c r="C6513" t="s">
        <v>1620</v>
      </c>
      <c r="D6513">
        <v>0.5</v>
      </c>
      <c r="E6513">
        <v>516</v>
      </c>
      <c r="F6513">
        <v>-392</v>
      </c>
      <c r="G6513">
        <v>8</v>
      </c>
      <c r="H6513" t="s">
        <v>3146</v>
      </c>
      <c r="I6513" t="s">
        <v>3350</v>
      </c>
    </row>
    <row r="6514" spans="1:9" x14ac:dyDescent="0.3">
      <c r="A6514" t="s">
        <v>4133</v>
      </c>
      <c r="B6514" t="s">
        <v>1623</v>
      </c>
      <c r="C6514" t="s">
        <v>1500</v>
      </c>
      <c r="D6514">
        <v>0.5</v>
      </c>
      <c r="E6514">
        <v>45</v>
      </c>
      <c r="F6514">
        <v>-26</v>
      </c>
      <c r="G6514">
        <v>3</v>
      </c>
      <c r="H6514" t="s">
        <v>12</v>
      </c>
      <c r="I6514" t="s">
        <v>1501</v>
      </c>
    </row>
    <row r="6515" spans="1:9" x14ac:dyDescent="0.3">
      <c r="A6515" t="s">
        <v>4134</v>
      </c>
      <c r="B6515" t="s">
        <v>1509</v>
      </c>
      <c r="C6515" t="s">
        <v>1569</v>
      </c>
      <c r="D6515">
        <v>0.5</v>
      </c>
      <c r="E6515">
        <v>34</v>
      </c>
      <c r="F6515">
        <v>-6</v>
      </c>
      <c r="G6515">
        <v>2</v>
      </c>
      <c r="H6515" t="s">
        <v>12</v>
      </c>
      <c r="I6515" t="s">
        <v>1501</v>
      </c>
    </row>
    <row r="6516" spans="1:9" x14ac:dyDescent="0.3">
      <c r="A6516" t="s">
        <v>4135</v>
      </c>
      <c r="B6516" t="s">
        <v>1636</v>
      </c>
      <c r="C6516" t="s">
        <v>1536</v>
      </c>
      <c r="D6516">
        <v>0.5</v>
      </c>
      <c r="E6516">
        <v>22</v>
      </c>
      <c r="F6516">
        <v>-12</v>
      </c>
      <c r="G6516">
        <v>4</v>
      </c>
      <c r="H6516" t="s">
        <v>12</v>
      </c>
      <c r="I6516" t="s">
        <v>1508</v>
      </c>
    </row>
    <row r="6517" spans="1:9" x14ac:dyDescent="0.3">
      <c r="A6517" t="s">
        <v>4135</v>
      </c>
      <c r="B6517" t="s">
        <v>1721</v>
      </c>
      <c r="C6517" t="s">
        <v>1569</v>
      </c>
      <c r="D6517">
        <v>0.5</v>
      </c>
      <c r="E6517">
        <v>50</v>
      </c>
      <c r="F6517">
        <v>-38</v>
      </c>
      <c r="G6517">
        <v>2</v>
      </c>
      <c r="H6517" t="s">
        <v>12</v>
      </c>
      <c r="I6517" t="s">
        <v>1501</v>
      </c>
    </row>
    <row r="6518" spans="1:9" x14ac:dyDescent="0.3">
      <c r="A6518" t="s">
        <v>4136</v>
      </c>
      <c r="B6518" t="s">
        <v>1688</v>
      </c>
      <c r="C6518" t="s">
        <v>1536</v>
      </c>
      <c r="D6518">
        <v>0.5</v>
      </c>
      <c r="E6518">
        <v>17</v>
      </c>
      <c r="F6518">
        <v>-8</v>
      </c>
      <c r="G6518">
        <v>3</v>
      </c>
      <c r="H6518" t="s">
        <v>12</v>
      </c>
      <c r="I6518" t="s">
        <v>1508</v>
      </c>
    </row>
    <row r="6519" spans="1:9" x14ac:dyDescent="0.3">
      <c r="A6519" t="s">
        <v>3912</v>
      </c>
      <c r="B6519" t="s">
        <v>1527</v>
      </c>
      <c r="C6519" t="s">
        <v>1500</v>
      </c>
      <c r="D6519">
        <v>0.5</v>
      </c>
      <c r="E6519">
        <v>13</v>
      </c>
      <c r="F6519">
        <v>-8</v>
      </c>
      <c r="G6519">
        <v>1</v>
      </c>
      <c r="H6519" t="s">
        <v>12</v>
      </c>
      <c r="I6519" t="s">
        <v>1501</v>
      </c>
    </row>
    <row r="6520" spans="1:9" x14ac:dyDescent="0.3">
      <c r="A6520" t="s">
        <v>3913</v>
      </c>
      <c r="B6520" t="s">
        <v>1649</v>
      </c>
      <c r="C6520" t="s">
        <v>1569</v>
      </c>
      <c r="D6520">
        <v>0.5</v>
      </c>
      <c r="E6520">
        <v>46</v>
      </c>
      <c r="F6520">
        <v>-41</v>
      </c>
      <c r="G6520">
        <v>5</v>
      </c>
      <c r="H6520" t="s">
        <v>12</v>
      </c>
      <c r="I6520" t="s">
        <v>1501</v>
      </c>
    </row>
    <row r="6521" spans="1:9" x14ac:dyDescent="0.3">
      <c r="A6521" t="s">
        <v>4137</v>
      </c>
      <c r="B6521" t="s">
        <v>1745</v>
      </c>
      <c r="C6521" t="s">
        <v>1583</v>
      </c>
      <c r="D6521">
        <v>0.5</v>
      </c>
      <c r="E6521">
        <v>55</v>
      </c>
      <c r="F6521">
        <v>-19</v>
      </c>
      <c r="G6521">
        <v>4</v>
      </c>
      <c r="H6521" t="s">
        <v>12</v>
      </c>
      <c r="I6521" t="s">
        <v>1539</v>
      </c>
    </row>
    <row r="6522" spans="1:9" x14ac:dyDescent="0.3">
      <c r="A6522" t="s">
        <v>3917</v>
      </c>
      <c r="B6522" t="s">
        <v>1636</v>
      </c>
      <c r="C6522" t="s">
        <v>1507</v>
      </c>
      <c r="D6522">
        <v>0.5</v>
      </c>
      <c r="E6522">
        <v>17</v>
      </c>
      <c r="F6522">
        <v>-12</v>
      </c>
      <c r="G6522">
        <v>3</v>
      </c>
      <c r="H6522" t="s">
        <v>12</v>
      </c>
      <c r="I6522" t="s">
        <v>1508</v>
      </c>
    </row>
    <row r="6523" spans="1:9" x14ac:dyDescent="0.3">
      <c r="A6523" t="s">
        <v>4138</v>
      </c>
      <c r="B6523" t="s">
        <v>1553</v>
      </c>
      <c r="C6523" t="s">
        <v>1584</v>
      </c>
      <c r="D6523">
        <v>0.5</v>
      </c>
      <c r="E6523">
        <v>8</v>
      </c>
      <c r="F6523">
        <v>-6</v>
      </c>
      <c r="G6523">
        <v>2</v>
      </c>
      <c r="H6523" t="s">
        <v>12</v>
      </c>
      <c r="I6523" t="s">
        <v>1508</v>
      </c>
    </row>
    <row r="6524" spans="1:9" x14ac:dyDescent="0.3">
      <c r="A6524" t="s">
        <v>4139</v>
      </c>
      <c r="B6524" t="s">
        <v>1784</v>
      </c>
      <c r="C6524" t="s">
        <v>1597</v>
      </c>
      <c r="D6524">
        <v>0.5</v>
      </c>
      <c r="E6524">
        <v>17</v>
      </c>
      <c r="F6524">
        <v>-5</v>
      </c>
      <c r="G6524">
        <v>2</v>
      </c>
      <c r="H6524" t="s">
        <v>12</v>
      </c>
      <c r="I6524" t="s">
        <v>1539</v>
      </c>
    </row>
    <row r="6525" spans="1:9" x14ac:dyDescent="0.3">
      <c r="A6525" t="s">
        <v>4140</v>
      </c>
      <c r="B6525" t="s">
        <v>1521</v>
      </c>
      <c r="C6525" t="s">
        <v>1569</v>
      </c>
      <c r="D6525">
        <v>0.5</v>
      </c>
      <c r="E6525">
        <v>17</v>
      </c>
      <c r="F6525">
        <v>-7</v>
      </c>
      <c r="G6525">
        <v>2</v>
      </c>
      <c r="H6525" t="s">
        <v>12</v>
      </c>
      <c r="I6525" t="s">
        <v>1501</v>
      </c>
    </row>
    <row r="6526" spans="1:9" x14ac:dyDescent="0.3">
      <c r="A6526" t="s">
        <v>4141</v>
      </c>
      <c r="B6526" t="s">
        <v>1816</v>
      </c>
      <c r="C6526" t="s">
        <v>1583</v>
      </c>
      <c r="D6526">
        <v>0.5</v>
      </c>
      <c r="E6526">
        <v>53</v>
      </c>
      <c r="F6526">
        <v>-36</v>
      </c>
      <c r="G6526">
        <v>5</v>
      </c>
      <c r="H6526" t="s">
        <v>12</v>
      </c>
      <c r="I6526" t="s">
        <v>1539</v>
      </c>
    </row>
    <row r="6527" spans="1:9" x14ac:dyDescent="0.3">
      <c r="A6527" t="s">
        <v>4142</v>
      </c>
      <c r="B6527" t="s">
        <v>1521</v>
      </c>
      <c r="C6527" t="s">
        <v>1522</v>
      </c>
      <c r="D6527">
        <v>0.5</v>
      </c>
      <c r="E6527">
        <v>39</v>
      </c>
      <c r="F6527">
        <v>-17</v>
      </c>
      <c r="G6527">
        <v>4</v>
      </c>
      <c r="H6527" t="s">
        <v>12</v>
      </c>
      <c r="I6527" t="s">
        <v>1501</v>
      </c>
    </row>
    <row r="6528" spans="1:9" x14ac:dyDescent="0.3">
      <c r="A6528" t="s">
        <v>4065</v>
      </c>
      <c r="B6528" t="s">
        <v>2525</v>
      </c>
      <c r="C6528" t="s">
        <v>1587</v>
      </c>
      <c r="D6528">
        <v>0.5</v>
      </c>
      <c r="E6528">
        <v>56</v>
      </c>
      <c r="F6528">
        <v>-8</v>
      </c>
      <c r="G6528">
        <v>2</v>
      </c>
      <c r="H6528" t="s">
        <v>12</v>
      </c>
      <c r="I6528" t="s">
        <v>1543</v>
      </c>
    </row>
    <row r="6529" spans="1:9" x14ac:dyDescent="0.3">
      <c r="A6529" t="s">
        <v>4065</v>
      </c>
      <c r="B6529" t="s">
        <v>1776</v>
      </c>
      <c r="C6529" t="s">
        <v>1519</v>
      </c>
      <c r="D6529">
        <v>0.5</v>
      </c>
      <c r="E6529">
        <v>35</v>
      </c>
      <c r="F6529">
        <v>-19</v>
      </c>
      <c r="G6529">
        <v>2</v>
      </c>
      <c r="H6529" t="s">
        <v>12</v>
      </c>
      <c r="I6529" t="s">
        <v>1520</v>
      </c>
    </row>
    <row r="6530" spans="1:9" x14ac:dyDescent="0.3">
      <c r="A6530" t="s">
        <v>4143</v>
      </c>
      <c r="B6530" t="s">
        <v>1913</v>
      </c>
      <c r="C6530" t="s">
        <v>865</v>
      </c>
      <c r="D6530">
        <v>0.5</v>
      </c>
      <c r="E6530">
        <v>53</v>
      </c>
      <c r="F6530">
        <v>-18</v>
      </c>
      <c r="G6530">
        <v>4</v>
      </c>
      <c r="H6530" t="s">
        <v>12</v>
      </c>
      <c r="I6530" t="s">
        <v>1501</v>
      </c>
    </row>
    <row r="6531" spans="1:9" x14ac:dyDescent="0.3">
      <c r="A6531" t="s">
        <v>4144</v>
      </c>
      <c r="B6531" t="s">
        <v>1822</v>
      </c>
      <c r="C6531" t="s">
        <v>1725</v>
      </c>
      <c r="D6531">
        <v>0.5</v>
      </c>
      <c r="E6531">
        <v>115</v>
      </c>
      <c r="F6531">
        <v>-39</v>
      </c>
      <c r="G6531">
        <v>3</v>
      </c>
      <c r="H6531" t="s">
        <v>12</v>
      </c>
      <c r="I6531" t="s">
        <v>1543</v>
      </c>
    </row>
    <row r="6532" spans="1:9" x14ac:dyDescent="0.3">
      <c r="A6532" t="s">
        <v>4145</v>
      </c>
      <c r="B6532" t="s">
        <v>1756</v>
      </c>
      <c r="C6532" t="s">
        <v>865</v>
      </c>
      <c r="D6532">
        <v>0.5</v>
      </c>
      <c r="E6532">
        <v>46</v>
      </c>
      <c r="F6532">
        <v>-38</v>
      </c>
      <c r="G6532">
        <v>11</v>
      </c>
      <c r="H6532" t="s">
        <v>12</v>
      </c>
      <c r="I6532" t="s">
        <v>1539</v>
      </c>
    </row>
    <row r="6533" spans="1:9" x14ac:dyDescent="0.3">
      <c r="A6533" t="s">
        <v>4067</v>
      </c>
      <c r="B6533" t="s">
        <v>1538</v>
      </c>
      <c r="C6533" t="s">
        <v>1551</v>
      </c>
      <c r="D6533">
        <v>0.5</v>
      </c>
      <c r="E6533">
        <v>25</v>
      </c>
      <c r="F6533">
        <v>-6</v>
      </c>
      <c r="G6533">
        <v>1</v>
      </c>
      <c r="H6533" t="s">
        <v>12</v>
      </c>
      <c r="I6533" t="s">
        <v>1539</v>
      </c>
    </row>
    <row r="6534" spans="1:9" x14ac:dyDescent="0.3">
      <c r="A6534" t="s">
        <v>3920</v>
      </c>
      <c r="B6534" t="s">
        <v>2251</v>
      </c>
      <c r="C6534" t="s">
        <v>1725</v>
      </c>
      <c r="D6534">
        <v>0.5</v>
      </c>
      <c r="E6534">
        <v>125</v>
      </c>
      <c r="F6534">
        <v>-105</v>
      </c>
      <c r="G6534">
        <v>3</v>
      </c>
      <c r="H6534" t="s">
        <v>12</v>
      </c>
      <c r="I6534" t="s">
        <v>1543</v>
      </c>
    </row>
    <row r="6535" spans="1:9" x14ac:dyDescent="0.3">
      <c r="A6535" t="s">
        <v>3920</v>
      </c>
      <c r="B6535" t="s">
        <v>1945</v>
      </c>
      <c r="C6535" t="s">
        <v>865</v>
      </c>
      <c r="D6535">
        <v>0.5</v>
      </c>
      <c r="E6535">
        <v>90</v>
      </c>
      <c r="F6535">
        <v>0</v>
      </c>
      <c r="G6535">
        <v>4</v>
      </c>
      <c r="H6535" t="s">
        <v>12</v>
      </c>
      <c r="I6535" t="s">
        <v>1501</v>
      </c>
    </row>
    <row r="6536" spans="1:9" x14ac:dyDescent="0.3">
      <c r="A6536" t="s">
        <v>4146</v>
      </c>
      <c r="B6536" t="s">
        <v>1730</v>
      </c>
      <c r="C6536" t="s">
        <v>1519</v>
      </c>
      <c r="D6536">
        <v>0.5</v>
      </c>
      <c r="E6536">
        <v>145</v>
      </c>
      <c r="F6536">
        <v>-52</v>
      </c>
      <c r="G6536">
        <v>9</v>
      </c>
      <c r="H6536" t="s">
        <v>12</v>
      </c>
      <c r="I6536" t="s">
        <v>1520</v>
      </c>
    </row>
    <row r="6537" spans="1:9" x14ac:dyDescent="0.3">
      <c r="A6537" t="s">
        <v>4147</v>
      </c>
      <c r="B6537" t="s">
        <v>1596</v>
      </c>
      <c r="C6537" t="s">
        <v>1583</v>
      </c>
      <c r="D6537">
        <v>0.5</v>
      </c>
      <c r="E6537">
        <v>23</v>
      </c>
      <c r="F6537">
        <v>-5</v>
      </c>
      <c r="G6537">
        <v>1</v>
      </c>
      <c r="H6537" t="s">
        <v>12</v>
      </c>
      <c r="I6537" t="s">
        <v>1539</v>
      </c>
    </row>
    <row r="6538" spans="1:9" x14ac:dyDescent="0.3">
      <c r="A6538" t="s">
        <v>4148</v>
      </c>
      <c r="B6538" t="s">
        <v>2524</v>
      </c>
      <c r="C6538" t="s">
        <v>1620</v>
      </c>
      <c r="D6538">
        <v>0.5</v>
      </c>
      <c r="E6538">
        <v>140</v>
      </c>
      <c r="F6538">
        <v>-25</v>
      </c>
      <c r="G6538">
        <v>4</v>
      </c>
      <c r="H6538" t="s">
        <v>12</v>
      </c>
      <c r="I6538" t="s">
        <v>1543</v>
      </c>
    </row>
    <row r="6539" spans="1:9" x14ac:dyDescent="0.3">
      <c r="A6539" t="s">
        <v>3925</v>
      </c>
      <c r="B6539" t="s">
        <v>1627</v>
      </c>
      <c r="C6539" t="s">
        <v>1563</v>
      </c>
      <c r="D6539">
        <v>0.5</v>
      </c>
      <c r="E6539">
        <v>85</v>
      </c>
      <c r="F6539">
        <v>-59</v>
      </c>
      <c r="G6539">
        <v>4</v>
      </c>
      <c r="H6539" t="s">
        <v>12</v>
      </c>
      <c r="I6539" t="s">
        <v>1520</v>
      </c>
    </row>
    <row r="6540" spans="1:9" x14ac:dyDescent="0.3">
      <c r="A6540" t="s">
        <v>4149</v>
      </c>
      <c r="B6540" t="s">
        <v>1617</v>
      </c>
      <c r="C6540" t="s">
        <v>1558</v>
      </c>
      <c r="D6540">
        <v>0.5</v>
      </c>
      <c r="E6540">
        <v>60</v>
      </c>
      <c r="F6540">
        <v>-37</v>
      </c>
      <c r="G6540">
        <v>4</v>
      </c>
      <c r="H6540" t="s">
        <v>12</v>
      </c>
      <c r="I6540" t="s">
        <v>1520</v>
      </c>
    </row>
    <row r="6541" spans="1:9" x14ac:dyDescent="0.3">
      <c r="A6541" t="s">
        <v>3928</v>
      </c>
      <c r="B6541" t="s">
        <v>1718</v>
      </c>
      <c r="C6541" t="s">
        <v>1542</v>
      </c>
      <c r="D6541">
        <v>0.5</v>
      </c>
      <c r="E6541">
        <v>174</v>
      </c>
      <c r="F6541">
        <v>-38</v>
      </c>
      <c r="G6541">
        <v>5</v>
      </c>
      <c r="H6541" t="s">
        <v>12</v>
      </c>
      <c r="I6541" t="s">
        <v>1543</v>
      </c>
    </row>
    <row r="6542" spans="1:9" x14ac:dyDescent="0.3">
      <c r="A6542" t="s">
        <v>4150</v>
      </c>
      <c r="B6542" t="s">
        <v>2117</v>
      </c>
      <c r="C6542" t="s">
        <v>1563</v>
      </c>
      <c r="D6542">
        <v>0.5</v>
      </c>
      <c r="E6542">
        <v>122</v>
      </c>
      <c r="F6542">
        <v>-24</v>
      </c>
      <c r="G6542">
        <v>7</v>
      </c>
      <c r="H6542" t="s">
        <v>12</v>
      </c>
      <c r="I6542" t="s">
        <v>1520</v>
      </c>
    </row>
    <row r="6543" spans="1:9" x14ac:dyDescent="0.3">
      <c r="A6543" t="s">
        <v>4151</v>
      </c>
      <c r="B6543" t="s">
        <v>1686</v>
      </c>
      <c r="C6543" t="s">
        <v>865</v>
      </c>
      <c r="D6543">
        <v>0.5</v>
      </c>
      <c r="E6543">
        <v>36</v>
      </c>
      <c r="F6543">
        <v>-10</v>
      </c>
      <c r="G6543">
        <v>3</v>
      </c>
      <c r="H6543" t="s">
        <v>12</v>
      </c>
      <c r="I6543" t="s">
        <v>1501</v>
      </c>
    </row>
    <row r="6544" spans="1:9" x14ac:dyDescent="0.3">
      <c r="A6544" t="s">
        <v>4152</v>
      </c>
      <c r="B6544" t="s">
        <v>1638</v>
      </c>
      <c r="C6544" t="s">
        <v>865</v>
      </c>
      <c r="D6544">
        <v>0.5</v>
      </c>
      <c r="E6544">
        <v>126</v>
      </c>
      <c r="F6544">
        <v>-76</v>
      </c>
      <c r="G6544">
        <v>7</v>
      </c>
      <c r="H6544" t="s">
        <v>12</v>
      </c>
      <c r="I6544" t="s">
        <v>1539</v>
      </c>
    </row>
    <row r="6545" spans="1:9" x14ac:dyDescent="0.3">
      <c r="A6545" t="s">
        <v>4153</v>
      </c>
      <c r="B6545" t="s">
        <v>1588</v>
      </c>
      <c r="C6545" t="s">
        <v>1620</v>
      </c>
      <c r="D6545">
        <v>0.5</v>
      </c>
      <c r="E6545">
        <v>92</v>
      </c>
      <c r="F6545">
        <v>-28</v>
      </c>
      <c r="G6545">
        <v>3</v>
      </c>
      <c r="H6545" t="s">
        <v>12</v>
      </c>
      <c r="I6545" t="s">
        <v>1543</v>
      </c>
    </row>
    <row r="6546" spans="1:9" x14ac:dyDescent="0.3">
      <c r="A6546" t="s">
        <v>4154</v>
      </c>
      <c r="B6546" t="s">
        <v>1828</v>
      </c>
      <c r="C6546" t="s">
        <v>1563</v>
      </c>
      <c r="D6546">
        <v>0.5</v>
      </c>
      <c r="E6546">
        <v>25</v>
      </c>
      <c r="F6546">
        <v>-23</v>
      </c>
      <c r="G6546">
        <v>3</v>
      </c>
      <c r="H6546" t="s">
        <v>12</v>
      </c>
      <c r="I6546" t="s">
        <v>1520</v>
      </c>
    </row>
    <row r="6547" spans="1:9" x14ac:dyDescent="0.3">
      <c r="A6547" t="s">
        <v>3929</v>
      </c>
      <c r="B6547" t="s">
        <v>1580</v>
      </c>
      <c r="C6547" t="s">
        <v>1507</v>
      </c>
      <c r="D6547">
        <v>0.5</v>
      </c>
      <c r="E6547">
        <v>24</v>
      </c>
      <c r="F6547">
        <v>-6</v>
      </c>
      <c r="G6547">
        <v>4</v>
      </c>
      <c r="H6547" t="s">
        <v>12</v>
      </c>
      <c r="I6547" t="s">
        <v>1508</v>
      </c>
    </row>
    <row r="6548" spans="1:9" x14ac:dyDescent="0.3">
      <c r="A6548" t="s">
        <v>3930</v>
      </c>
      <c r="B6548" t="s">
        <v>1590</v>
      </c>
      <c r="C6548" t="s">
        <v>1507</v>
      </c>
      <c r="D6548">
        <v>0.5</v>
      </c>
      <c r="E6548">
        <v>53</v>
      </c>
      <c r="F6548">
        <v>-30</v>
      </c>
      <c r="G6548">
        <v>9</v>
      </c>
      <c r="H6548" t="s">
        <v>12</v>
      </c>
      <c r="I6548" t="s">
        <v>1508</v>
      </c>
    </row>
    <row r="6549" spans="1:9" x14ac:dyDescent="0.3">
      <c r="A6549" t="s">
        <v>4074</v>
      </c>
      <c r="B6549" t="s">
        <v>2340</v>
      </c>
      <c r="C6549" t="s">
        <v>1725</v>
      </c>
      <c r="D6549">
        <v>0.5</v>
      </c>
      <c r="E6549">
        <v>855</v>
      </c>
      <c r="F6549">
        <v>-376</v>
      </c>
      <c r="G6549">
        <v>3</v>
      </c>
      <c r="H6549" t="s">
        <v>12</v>
      </c>
      <c r="I6549" t="s">
        <v>1543</v>
      </c>
    </row>
    <row r="6550" spans="1:9" x14ac:dyDescent="0.3">
      <c r="A6550" t="s">
        <v>4155</v>
      </c>
      <c r="B6550" t="s">
        <v>1756</v>
      </c>
      <c r="C6550" t="s">
        <v>1551</v>
      </c>
      <c r="D6550">
        <v>0.5</v>
      </c>
      <c r="E6550">
        <v>13</v>
      </c>
      <c r="F6550">
        <v>-4</v>
      </c>
      <c r="G6550">
        <v>2</v>
      </c>
      <c r="H6550" t="s">
        <v>12</v>
      </c>
      <c r="I6550" t="s">
        <v>1539</v>
      </c>
    </row>
    <row r="6551" spans="1:9" x14ac:dyDescent="0.3">
      <c r="A6551" t="s">
        <v>3932</v>
      </c>
      <c r="B6551" t="s">
        <v>1550</v>
      </c>
      <c r="C6551" t="s">
        <v>1583</v>
      </c>
      <c r="D6551">
        <v>0.5</v>
      </c>
      <c r="E6551">
        <v>47</v>
      </c>
      <c r="F6551">
        <v>-4</v>
      </c>
      <c r="G6551">
        <v>5</v>
      </c>
      <c r="H6551" t="s">
        <v>12</v>
      </c>
      <c r="I6551" t="s">
        <v>1539</v>
      </c>
    </row>
    <row r="6552" spans="1:9" x14ac:dyDescent="0.3">
      <c r="A6552" t="s">
        <v>4156</v>
      </c>
      <c r="B6552" t="s">
        <v>2070</v>
      </c>
      <c r="C6552" t="s">
        <v>1587</v>
      </c>
      <c r="D6552">
        <v>0.5</v>
      </c>
      <c r="E6552">
        <v>1294</v>
      </c>
      <c r="F6552">
        <v>-776</v>
      </c>
      <c r="G6552">
        <v>5</v>
      </c>
      <c r="H6552" t="s">
        <v>12</v>
      </c>
      <c r="I6552" t="s">
        <v>1543</v>
      </c>
    </row>
    <row r="6553" spans="1:9" x14ac:dyDescent="0.3">
      <c r="A6553" t="s">
        <v>4157</v>
      </c>
      <c r="B6553" t="s">
        <v>1557</v>
      </c>
      <c r="C6553" t="s">
        <v>1534</v>
      </c>
      <c r="D6553">
        <v>0.5</v>
      </c>
      <c r="E6553">
        <v>36</v>
      </c>
      <c r="F6553">
        <v>-18</v>
      </c>
      <c r="G6553">
        <v>3</v>
      </c>
      <c r="H6553" t="s">
        <v>12</v>
      </c>
      <c r="I6553" t="s">
        <v>1520</v>
      </c>
    </row>
    <row r="6554" spans="1:9" x14ac:dyDescent="0.3">
      <c r="A6554" t="s">
        <v>4158</v>
      </c>
      <c r="B6554" t="s">
        <v>1573</v>
      </c>
      <c r="C6554" t="s">
        <v>1500</v>
      </c>
      <c r="D6554">
        <v>0.5</v>
      </c>
      <c r="E6554">
        <v>17</v>
      </c>
      <c r="F6554">
        <v>-10</v>
      </c>
      <c r="G6554">
        <v>2</v>
      </c>
      <c r="H6554" t="s">
        <v>12</v>
      </c>
      <c r="I6554" t="s">
        <v>1501</v>
      </c>
    </row>
    <row r="6555" spans="1:9" x14ac:dyDescent="0.3">
      <c r="A6555" t="s">
        <v>4080</v>
      </c>
      <c r="B6555" t="s">
        <v>1667</v>
      </c>
      <c r="C6555" t="s">
        <v>1534</v>
      </c>
      <c r="D6555">
        <v>0.5</v>
      </c>
      <c r="E6555">
        <v>126</v>
      </c>
      <c r="F6555">
        <v>-41</v>
      </c>
      <c r="G6555">
        <v>6</v>
      </c>
      <c r="H6555" t="s">
        <v>12</v>
      </c>
      <c r="I6555" t="s">
        <v>1520</v>
      </c>
    </row>
    <row r="6556" spans="1:9" x14ac:dyDescent="0.3">
      <c r="A6556" t="s">
        <v>3937</v>
      </c>
      <c r="B6556" t="s">
        <v>2077</v>
      </c>
      <c r="C6556" t="s">
        <v>865</v>
      </c>
      <c r="D6556">
        <v>0.5</v>
      </c>
      <c r="E6556">
        <v>47</v>
      </c>
      <c r="F6556">
        <v>-11</v>
      </c>
      <c r="G6556">
        <v>7</v>
      </c>
      <c r="H6556" t="s">
        <v>12</v>
      </c>
      <c r="I6556" t="s">
        <v>1539</v>
      </c>
    </row>
    <row r="6557" spans="1:9" x14ac:dyDescent="0.3">
      <c r="A6557" t="s">
        <v>3937</v>
      </c>
      <c r="B6557" t="s">
        <v>1713</v>
      </c>
      <c r="C6557" t="s">
        <v>1569</v>
      </c>
      <c r="D6557">
        <v>0.5</v>
      </c>
      <c r="E6557">
        <v>38</v>
      </c>
      <c r="F6557">
        <v>-25</v>
      </c>
      <c r="G6557">
        <v>5</v>
      </c>
      <c r="H6557" t="s">
        <v>12</v>
      </c>
      <c r="I6557" t="s">
        <v>1501</v>
      </c>
    </row>
    <row r="6558" spans="1:9" x14ac:dyDescent="0.3">
      <c r="A6558" t="s">
        <v>3937</v>
      </c>
      <c r="B6558" t="s">
        <v>1686</v>
      </c>
      <c r="C6558" t="s">
        <v>1500</v>
      </c>
      <c r="D6558">
        <v>0.5</v>
      </c>
      <c r="E6558">
        <v>48</v>
      </c>
      <c r="F6558">
        <v>-38</v>
      </c>
      <c r="G6558">
        <v>4</v>
      </c>
      <c r="H6558" t="s">
        <v>12</v>
      </c>
      <c r="I6558" t="s">
        <v>1501</v>
      </c>
    </row>
    <row r="6559" spans="1:9" x14ac:dyDescent="0.3">
      <c r="A6559" t="s">
        <v>4159</v>
      </c>
      <c r="B6559" t="s">
        <v>1701</v>
      </c>
      <c r="C6559" t="s">
        <v>1569</v>
      </c>
      <c r="D6559">
        <v>0.5</v>
      </c>
      <c r="E6559">
        <v>31</v>
      </c>
      <c r="F6559">
        <v>-23</v>
      </c>
      <c r="G6559">
        <v>2</v>
      </c>
      <c r="H6559" t="s">
        <v>12</v>
      </c>
      <c r="I6559" t="s">
        <v>1501</v>
      </c>
    </row>
    <row r="6560" spans="1:9" x14ac:dyDescent="0.3">
      <c r="A6560" t="s">
        <v>4085</v>
      </c>
      <c r="B6560" t="s">
        <v>1634</v>
      </c>
      <c r="C6560" t="s">
        <v>1569</v>
      </c>
      <c r="D6560">
        <v>0.5</v>
      </c>
      <c r="E6560">
        <v>28</v>
      </c>
      <c r="F6560">
        <v>-8</v>
      </c>
      <c r="G6560">
        <v>3</v>
      </c>
      <c r="H6560" t="s">
        <v>12</v>
      </c>
      <c r="I6560" t="s">
        <v>1501</v>
      </c>
    </row>
    <row r="6561" spans="1:9" x14ac:dyDescent="0.3">
      <c r="A6561" t="s">
        <v>4160</v>
      </c>
      <c r="B6561" t="s">
        <v>1617</v>
      </c>
      <c r="C6561" t="s">
        <v>1563</v>
      </c>
      <c r="D6561">
        <v>0.5</v>
      </c>
      <c r="E6561">
        <v>83</v>
      </c>
      <c r="F6561">
        <v>-55</v>
      </c>
      <c r="G6561">
        <v>6</v>
      </c>
      <c r="H6561" t="s">
        <v>12</v>
      </c>
      <c r="I6561" t="s">
        <v>1520</v>
      </c>
    </row>
    <row r="6562" spans="1:9" x14ac:dyDescent="0.3">
      <c r="A6562" t="s">
        <v>4161</v>
      </c>
      <c r="B6562" t="s">
        <v>1872</v>
      </c>
      <c r="C6562" t="s">
        <v>1551</v>
      </c>
      <c r="D6562">
        <v>0.5</v>
      </c>
      <c r="E6562">
        <v>205</v>
      </c>
      <c r="F6562">
        <v>-90</v>
      </c>
      <c r="G6562">
        <v>8</v>
      </c>
      <c r="H6562" t="s">
        <v>12</v>
      </c>
      <c r="I6562" t="s">
        <v>1539</v>
      </c>
    </row>
    <row r="6563" spans="1:9" x14ac:dyDescent="0.3">
      <c r="A6563" t="s">
        <v>4162</v>
      </c>
      <c r="B6563" t="s">
        <v>1950</v>
      </c>
      <c r="C6563" t="s">
        <v>1563</v>
      </c>
      <c r="D6563">
        <v>0.5</v>
      </c>
      <c r="E6563">
        <v>34</v>
      </c>
      <c r="F6563">
        <v>-1</v>
      </c>
      <c r="G6563">
        <v>3</v>
      </c>
      <c r="H6563" t="s">
        <v>12</v>
      </c>
      <c r="I6563" t="s">
        <v>1520</v>
      </c>
    </row>
    <row r="6564" spans="1:9" x14ac:dyDescent="0.3">
      <c r="A6564" t="s">
        <v>3943</v>
      </c>
      <c r="B6564" t="s">
        <v>1936</v>
      </c>
      <c r="C6564" t="s">
        <v>865</v>
      </c>
      <c r="D6564">
        <v>0.5</v>
      </c>
      <c r="E6564">
        <v>8</v>
      </c>
      <c r="F6564">
        <v>-5</v>
      </c>
      <c r="G6564">
        <v>1</v>
      </c>
      <c r="H6564" t="s">
        <v>12</v>
      </c>
      <c r="I6564" t="s">
        <v>1501</v>
      </c>
    </row>
    <row r="6565" spans="1:9" x14ac:dyDescent="0.3">
      <c r="A6565" t="s">
        <v>3943</v>
      </c>
      <c r="B6565" t="s">
        <v>1623</v>
      </c>
      <c r="C6565" t="s">
        <v>1500</v>
      </c>
      <c r="D6565">
        <v>0.5</v>
      </c>
      <c r="E6565">
        <v>60</v>
      </c>
      <c r="F6565">
        <v>-35</v>
      </c>
      <c r="G6565">
        <v>4</v>
      </c>
      <c r="H6565" t="s">
        <v>12</v>
      </c>
      <c r="I6565" t="s">
        <v>1501</v>
      </c>
    </row>
    <row r="6566" spans="1:9" x14ac:dyDescent="0.3">
      <c r="A6566" t="s">
        <v>4163</v>
      </c>
      <c r="B6566" t="s">
        <v>1820</v>
      </c>
      <c r="C6566" t="s">
        <v>1536</v>
      </c>
      <c r="D6566">
        <v>0.5</v>
      </c>
      <c r="E6566">
        <v>3</v>
      </c>
      <c r="F6566">
        <v>-1</v>
      </c>
      <c r="G6566">
        <v>1</v>
      </c>
      <c r="H6566" t="s">
        <v>12</v>
      </c>
      <c r="I6566" t="s">
        <v>1508</v>
      </c>
    </row>
    <row r="6567" spans="1:9" x14ac:dyDescent="0.3">
      <c r="A6567" t="s">
        <v>4164</v>
      </c>
      <c r="B6567" t="s">
        <v>1625</v>
      </c>
      <c r="C6567" t="s">
        <v>1548</v>
      </c>
      <c r="D6567">
        <v>0.5</v>
      </c>
      <c r="E6567">
        <v>12</v>
      </c>
      <c r="F6567">
        <v>-9</v>
      </c>
      <c r="G6567">
        <v>3</v>
      </c>
      <c r="H6567" t="s">
        <v>12</v>
      </c>
      <c r="I6567" t="s">
        <v>1508</v>
      </c>
    </row>
    <row r="6568" spans="1:9" x14ac:dyDescent="0.3">
      <c r="A6568" t="s">
        <v>4164</v>
      </c>
      <c r="B6568" t="s">
        <v>1627</v>
      </c>
      <c r="C6568" t="s">
        <v>1519</v>
      </c>
      <c r="D6568">
        <v>0.5</v>
      </c>
      <c r="E6568">
        <v>117</v>
      </c>
      <c r="F6568">
        <v>-89</v>
      </c>
      <c r="G6568">
        <v>6</v>
      </c>
      <c r="H6568" t="s">
        <v>12</v>
      </c>
      <c r="I6568" t="s">
        <v>1520</v>
      </c>
    </row>
    <row r="6569" spans="1:9" x14ac:dyDescent="0.3">
      <c r="A6569" t="s">
        <v>4165</v>
      </c>
      <c r="B6569" t="s">
        <v>2081</v>
      </c>
      <c r="C6569" t="s">
        <v>1583</v>
      </c>
      <c r="D6569">
        <v>0.5</v>
      </c>
      <c r="E6569">
        <v>5</v>
      </c>
      <c r="F6569">
        <v>-5</v>
      </c>
      <c r="G6569">
        <v>1</v>
      </c>
      <c r="H6569" t="s">
        <v>12</v>
      </c>
      <c r="I6569" t="s">
        <v>1539</v>
      </c>
    </row>
    <row r="6570" spans="1:9" x14ac:dyDescent="0.3">
      <c r="A6570" t="s">
        <v>3948</v>
      </c>
      <c r="B6570" t="s">
        <v>1742</v>
      </c>
      <c r="C6570" t="s">
        <v>865</v>
      </c>
      <c r="D6570">
        <v>0.5</v>
      </c>
      <c r="E6570">
        <v>37</v>
      </c>
      <c r="F6570">
        <v>-28</v>
      </c>
      <c r="G6570">
        <v>2</v>
      </c>
      <c r="H6570" t="s">
        <v>12</v>
      </c>
      <c r="I6570" t="s">
        <v>1539</v>
      </c>
    </row>
    <row r="6571" spans="1:9" x14ac:dyDescent="0.3">
      <c r="A6571" t="s">
        <v>3948</v>
      </c>
      <c r="B6571" t="s">
        <v>1608</v>
      </c>
      <c r="C6571" t="s">
        <v>1563</v>
      </c>
      <c r="D6571">
        <v>0.5</v>
      </c>
      <c r="E6571">
        <v>67</v>
      </c>
      <c r="F6571">
        <v>-28</v>
      </c>
      <c r="G6571">
        <v>3</v>
      </c>
      <c r="H6571" t="s">
        <v>12</v>
      </c>
      <c r="I6571" t="s">
        <v>1520</v>
      </c>
    </row>
    <row r="6572" spans="1:9" x14ac:dyDescent="0.3">
      <c r="A6572" t="s">
        <v>4166</v>
      </c>
      <c r="B6572" t="s">
        <v>1810</v>
      </c>
      <c r="C6572" t="s">
        <v>1534</v>
      </c>
      <c r="D6572">
        <v>0.5</v>
      </c>
      <c r="E6572">
        <v>116</v>
      </c>
      <c r="F6572">
        <v>-7</v>
      </c>
      <c r="G6572">
        <v>5</v>
      </c>
      <c r="H6572" t="s">
        <v>12</v>
      </c>
      <c r="I6572" t="s">
        <v>1520</v>
      </c>
    </row>
    <row r="6573" spans="1:9" x14ac:dyDescent="0.3">
      <c r="A6573" t="s">
        <v>4167</v>
      </c>
      <c r="B6573" t="s">
        <v>1627</v>
      </c>
      <c r="C6573" t="s">
        <v>1519</v>
      </c>
      <c r="D6573">
        <v>0.5</v>
      </c>
      <c r="E6573">
        <v>39</v>
      </c>
      <c r="F6573">
        <v>-30</v>
      </c>
      <c r="G6573">
        <v>2</v>
      </c>
      <c r="H6573" t="s">
        <v>12</v>
      </c>
      <c r="I6573" t="s">
        <v>1520</v>
      </c>
    </row>
    <row r="6574" spans="1:9" x14ac:dyDescent="0.3">
      <c r="A6574" t="s">
        <v>4168</v>
      </c>
      <c r="B6574" t="s">
        <v>1701</v>
      </c>
      <c r="C6574" t="s">
        <v>1500</v>
      </c>
      <c r="D6574">
        <v>0.5</v>
      </c>
      <c r="E6574">
        <v>30</v>
      </c>
      <c r="F6574">
        <v>-17</v>
      </c>
      <c r="G6574">
        <v>2</v>
      </c>
      <c r="H6574" t="s">
        <v>12</v>
      </c>
      <c r="I6574" t="s">
        <v>1501</v>
      </c>
    </row>
    <row r="6575" spans="1:9" x14ac:dyDescent="0.3">
      <c r="A6575" t="s">
        <v>4169</v>
      </c>
      <c r="B6575" t="s">
        <v>1611</v>
      </c>
      <c r="C6575" t="s">
        <v>1534</v>
      </c>
      <c r="D6575">
        <v>0.5</v>
      </c>
      <c r="E6575">
        <v>82</v>
      </c>
      <c r="F6575">
        <v>-2</v>
      </c>
      <c r="G6575">
        <v>4</v>
      </c>
      <c r="H6575" t="s">
        <v>12</v>
      </c>
      <c r="I6575" t="s">
        <v>1520</v>
      </c>
    </row>
    <row r="6576" spans="1:9" x14ac:dyDescent="0.3">
      <c r="A6576" t="s">
        <v>4170</v>
      </c>
      <c r="B6576" t="s">
        <v>1703</v>
      </c>
      <c r="C6576" t="s">
        <v>1569</v>
      </c>
      <c r="D6576">
        <v>0.5</v>
      </c>
      <c r="E6576">
        <v>31</v>
      </c>
      <c r="F6576">
        <v>-17</v>
      </c>
      <c r="G6576">
        <v>2</v>
      </c>
      <c r="H6576" t="s">
        <v>12</v>
      </c>
      <c r="I6576" t="s">
        <v>1501</v>
      </c>
    </row>
    <row r="6577" spans="1:9" x14ac:dyDescent="0.3">
      <c r="A6577" t="s">
        <v>3954</v>
      </c>
      <c r="B6577" t="s">
        <v>1573</v>
      </c>
      <c r="C6577" t="s">
        <v>1569</v>
      </c>
      <c r="D6577">
        <v>0.5</v>
      </c>
      <c r="E6577">
        <v>63</v>
      </c>
      <c r="F6577">
        <v>-38</v>
      </c>
      <c r="G6577">
        <v>7</v>
      </c>
      <c r="H6577" t="s">
        <v>12</v>
      </c>
      <c r="I6577" t="s">
        <v>1501</v>
      </c>
    </row>
    <row r="6578" spans="1:9" x14ac:dyDescent="0.3">
      <c r="A6578" t="s">
        <v>3954</v>
      </c>
      <c r="B6578" t="s">
        <v>1591</v>
      </c>
      <c r="C6578" t="s">
        <v>1558</v>
      </c>
      <c r="D6578">
        <v>0.5</v>
      </c>
      <c r="E6578">
        <v>87</v>
      </c>
      <c r="F6578">
        <v>-78</v>
      </c>
      <c r="G6578">
        <v>6</v>
      </c>
      <c r="H6578" t="s">
        <v>12</v>
      </c>
      <c r="I6578" t="s">
        <v>1520</v>
      </c>
    </row>
    <row r="6579" spans="1:9" x14ac:dyDescent="0.3">
      <c r="A6579" t="s">
        <v>4171</v>
      </c>
      <c r="B6579" t="s">
        <v>1822</v>
      </c>
      <c r="C6579" t="s">
        <v>1725</v>
      </c>
      <c r="D6579">
        <v>0.5</v>
      </c>
      <c r="E6579">
        <v>153</v>
      </c>
      <c r="F6579">
        <v>-52</v>
      </c>
      <c r="G6579">
        <v>4</v>
      </c>
      <c r="H6579" t="s">
        <v>12</v>
      </c>
      <c r="I6579" t="s">
        <v>1543</v>
      </c>
    </row>
    <row r="6580" spans="1:9" x14ac:dyDescent="0.3">
      <c r="A6580" t="s">
        <v>4172</v>
      </c>
      <c r="B6580" t="s">
        <v>2242</v>
      </c>
      <c r="C6580" t="s">
        <v>1542</v>
      </c>
      <c r="D6580">
        <v>0.5</v>
      </c>
      <c r="E6580">
        <v>43</v>
      </c>
      <c r="F6580">
        <v>-25</v>
      </c>
      <c r="G6580">
        <v>2</v>
      </c>
      <c r="H6580" t="s">
        <v>12</v>
      </c>
      <c r="I6580" t="s">
        <v>1543</v>
      </c>
    </row>
    <row r="6581" spans="1:9" x14ac:dyDescent="0.3">
      <c r="A6581" t="s">
        <v>4173</v>
      </c>
      <c r="B6581" t="s">
        <v>1845</v>
      </c>
      <c r="C6581" t="s">
        <v>1507</v>
      </c>
      <c r="D6581">
        <v>0.5</v>
      </c>
      <c r="E6581">
        <v>16</v>
      </c>
      <c r="F6581">
        <v>-6</v>
      </c>
      <c r="G6581">
        <v>3</v>
      </c>
      <c r="H6581" t="s">
        <v>12</v>
      </c>
      <c r="I6581" t="s">
        <v>1508</v>
      </c>
    </row>
    <row r="6582" spans="1:9" x14ac:dyDescent="0.3">
      <c r="A6582" t="s">
        <v>4174</v>
      </c>
      <c r="B6582" t="s">
        <v>1605</v>
      </c>
      <c r="C6582" t="s">
        <v>1597</v>
      </c>
      <c r="D6582">
        <v>0.5</v>
      </c>
      <c r="E6582">
        <v>100</v>
      </c>
      <c r="F6582">
        <v>-90</v>
      </c>
      <c r="G6582">
        <v>5</v>
      </c>
      <c r="H6582" t="s">
        <v>12</v>
      </c>
      <c r="I6582" t="s">
        <v>1539</v>
      </c>
    </row>
    <row r="6583" spans="1:9" x14ac:dyDescent="0.3">
      <c r="A6583" t="s">
        <v>3960</v>
      </c>
      <c r="B6583" t="s">
        <v>1547</v>
      </c>
      <c r="C6583" t="s">
        <v>1507</v>
      </c>
      <c r="D6583">
        <v>0.5</v>
      </c>
      <c r="E6583">
        <v>11</v>
      </c>
      <c r="F6583">
        <v>-7</v>
      </c>
      <c r="G6583">
        <v>2</v>
      </c>
      <c r="H6583" t="s">
        <v>12</v>
      </c>
      <c r="I6583" t="s">
        <v>1508</v>
      </c>
    </row>
    <row r="6584" spans="1:9" x14ac:dyDescent="0.3">
      <c r="A6584" t="s">
        <v>4175</v>
      </c>
      <c r="B6584" t="s">
        <v>1877</v>
      </c>
      <c r="C6584" t="s">
        <v>865</v>
      </c>
      <c r="D6584">
        <v>0.5</v>
      </c>
      <c r="E6584">
        <v>46</v>
      </c>
      <c r="F6584">
        <v>-29</v>
      </c>
      <c r="G6584">
        <v>5</v>
      </c>
      <c r="H6584" t="s">
        <v>12</v>
      </c>
      <c r="I6584" t="s">
        <v>1539</v>
      </c>
    </row>
    <row r="6585" spans="1:9" x14ac:dyDescent="0.3">
      <c r="A6585" t="s">
        <v>4176</v>
      </c>
      <c r="B6585" t="s">
        <v>1506</v>
      </c>
      <c r="C6585" t="s">
        <v>1507</v>
      </c>
      <c r="D6585">
        <v>0.5</v>
      </c>
      <c r="E6585">
        <v>11</v>
      </c>
      <c r="F6585">
        <v>-2</v>
      </c>
      <c r="G6585">
        <v>3</v>
      </c>
      <c r="H6585" t="s">
        <v>12</v>
      </c>
      <c r="I6585" t="s">
        <v>1508</v>
      </c>
    </row>
    <row r="6586" spans="1:9" x14ac:dyDescent="0.3">
      <c r="A6586" t="s">
        <v>4177</v>
      </c>
      <c r="B6586" t="s">
        <v>1608</v>
      </c>
      <c r="C6586" t="s">
        <v>1534</v>
      </c>
      <c r="D6586">
        <v>0.5</v>
      </c>
      <c r="E6586">
        <v>88</v>
      </c>
      <c r="F6586">
        <v>-49</v>
      </c>
      <c r="G6586">
        <v>4</v>
      </c>
      <c r="H6586" t="s">
        <v>12</v>
      </c>
      <c r="I6586" t="s">
        <v>1520</v>
      </c>
    </row>
    <row r="6587" spans="1:9" x14ac:dyDescent="0.3">
      <c r="A6587" t="s">
        <v>4177</v>
      </c>
      <c r="B6587" t="s">
        <v>1617</v>
      </c>
      <c r="C6587" t="s">
        <v>1534</v>
      </c>
      <c r="D6587">
        <v>0.5</v>
      </c>
      <c r="E6587">
        <v>38</v>
      </c>
      <c r="F6587">
        <v>-29</v>
      </c>
      <c r="G6587">
        <v>3</v>
      </c>
      <c r="H6587" t="s">
        <v>12</v>
      </c>
      <c r="I6587" t="s">
        <v>1520</v>
      </c>
    </row>
    <row r="6588" spans="1:9" x14ac:dyDescent="0.3">
      <c r="A6588" t="s">
        <v>3964</v>
      </c>
      <c r="B6588" t="s">
        <v>1733</v>
      </c>
      <c r="C6588" t="s">
        <v>1522</v>
      </c>
      <c r="D6588">
        <v>0.5</v>
      </c>
      <c r="E6588">
        <v>79</v>
      </c>
      <c r="F6588">
        <v>-36</v>
      </c>
      <c r="G6588">
        <v>3</v>
      </c>
      <c r="H6588" t="s">
        <v>12</v>
      </c>
      <c r="I6588" t="s">
        <v>1501</v>
      </c>
    </row>
    <row r="6589" spans="1:9" x14ac:dyDescent="0.3">
      <c r="A6589" t="s">
        <v>4178</v>
      </c>
      <c r="B6589" t="s">
        <v>1914</v>
      </c>
      <c r="C6589" t="s">
        <v>865</v>
      </c>
      <c r="D6589">
        <v>0.5</v>
      </c>
      <c r="E6589">
        <v>47</v>
      </c>
      <c r="F6589">
        <v>-11</v>
      </c>
      <c r="G6589">
        <v>4</v>
      </c>
      <c r="H6589" t="s">
        <v>12</v>
      </c>
      <c r="I6589" t="s">
        <v>1539</v>
      </c>
    </row>
    <row r="6590" spans="1:9" x14ac:dyDescent="0.3">
      <c r="A6590" t="s">
        <v>4095</v>
      </c>
      <c r="B6590" t="s">
        <v>2063</v>
      </c>
      <c r="C6590" t="s">
        <v>1542</v>
      </c>
      <c r="D6590">
        <v>0.5</v>
      </c>
      <c r="E6590">
        <v>994</v>
      </c>
      <c r="F6590">
        <v>-656</v>
      </c>
      <c r="G6590">
        <v>4</v>
      </c>
      <c r="H6590" t="s">
        <v>12</v>
      </c>
      <c r="I6590" t="s">
        <v>1543</v>
      </c>
    </row>
    <row r="6591" spans="1:9" x14ac:dyDescent="0.3">
      <c r="A6591" t="s">
        <v>4095</v>
      </c>
      <c r="B6591" t="s">
        <v>1521</v>
      </c>
      <c r="C6591" t="s">
        <v>1500</v>
      </c>
      <c r="D6591">
        <v>0.5</v>
      </c>
      <c r="E6591">
        <v>31</v>
      </c>
      <c r="F6591">
        <v>-31</v>
      </c>
      <c r="G6591">
        <v>4</v>
      </c>
      <c r="H6591" t="s">
        <v>12</v>
      </c>
      <c r="I6591" t="s">
        <v>1501</v>
      </c>
    </row>
    <row r="6592" spans="1:9" x14ac:dyDescent="0.3">
      <c r="A6592" t="s">
        <v>4095</v>
      </c>
      <c r="B6592" t="s">
        <v>1811</v>
      </c>
      <c r="C6592" t="s">
        <v>1522</v>
      </c>
      <c r="D6592">
        <v>0.5</v>
      </c>
      <c r="E6592">
        <v>28</v>
      </c>
      <c r="F6592">
        <v>-1</v>
      </c>
      <c r="G6592">
        <v>2</v>
      </c>
      <c r="H6592" t="s">
        <v>12</v>
      </c>
      <c r="I6592" t="s">
        <v>1501</v>
      </c>
    </row>
    <row r="6593" spans="1:9" x14ac:dyDescent="0.3">
      <c r="A6593" t="s">
        <v>3967</v>
      </c>
      <c r="B6593" t="s">
        <v>2478</v>
      </c>
      <c r="C6593" t="s">
        <v>1536</v>
      </c>
      <c r="D6593">
        <v>0.5</v>
      </c>
      <c r="E6593">
        <v>32</v>
      </c>
      <c r="F6593">
        <v>-10</v>
      </c>
      <c r="G6593">
        <v>5</v>
      </c>
      <c r="H6593" t="s">
        <v>12</v>
      </c>
      <c r="I6593" t="s">
        <v>1508</v>
      </c>
    </row>
    <row r="6594" spans="1:9" x14ac:dyDescent="0.3">
      <c r="A6594" t="s">
        <v>4179</v>
      </c>
      <c r="B6594" t="s">
        <v>1604</v>
      </c>
      <c r="C6594" t="s">
        <v>1500</v>
      </c>
      <c r="D6594">
        <v>0.5</v>
      </c>
      <c r="E6594">
        <v>70</v>
      </c>
      <c r="F6594">
        <v>-28</v>
      </c>
      <c r="G6594">
        <v>5</v>
      </c>
      <c r="H6594" t="s">
        <v>12</v>
      </c>
      <c r="I6594" t="s">
        <v>1501</v>
      </c>
    </row>
    <row r="6595" spans="1:9" x14ac:dyDescent="0.3">
      <c r="A6595" t="s">
        <v>4180</v>
      </c>
      <c r="B6595" t="s">
        <v>1751</v>
      </c>
      <c r="C6595" t="s">
        <v>865</v>
      </c>
      <c r="D6595">
        <v>0.5</v>
      </c>
      <c r="E6595">
        <v>92</v>
      </c>
      <c r="F6595">
        <v>-15</v>
      </c>
      <c r="G6595">
        <v>4</v>
      </c>
      <c r="H6595" t="s">
        <v>12</v>
      </c>
      <c r="I6595" t="s">
        <v>1539</v>
      </c>
    </row>
    <row r="6596" spans="1:9" x14ac:dyDescent="0.3">
      <c r="A6596" t="s">
        <v>4181</v>
      </c>
      <c r="B6596" t="s">
        <v>1742</v>
      </c>
      <c r="C6596" t="s">
        <v>1597</v>
      </c>
      <c r="D6596">
        <v>0.5</v>
      </c>
      <c r="E6596">
        <v>82</v>
      </c>
      <c r="F6596">
        <v>-18</v>
      </c>
      <c r="G6596">
        <v>4</v>
      </c>
      <c r="H6596" t="s">
        <v>12</v>
      </c>
      <c r="I6596" t="s">
        <v>1539</v>
      </c>
    </row>
    <row r="6597" spans="1:9" x14ac:dyDescent="0.3">
      <c r="A6597" t="s">
        <v>4182</v>
      </c>
      <c r="B6597" t="s">
        <v>1660</v>
      </c>
      <c r="C6597" t="s">
        <v>1584</v>
      </c>
      <c r="D6597">
        <v>0.5</v>
      </c>
      <c r="E6597">
        <v>18</v>
      </c>
      <c r="F6597">
        <v>-6</v>
      </c>
      <c r="G6597">
        <v>3</v>
      </c>
      <c r="H6597" t="s">
        <v>12</v>
      </c>
      <c r="I6597" t="s">
        <v>1508</v>
      </c>
    </row>
    <row r="6598" spans="1:9" x14ac:dyDescent="0.3">
      <c r="A6598" t="s">
        <v>4183</v>
      </c>
      <c r="B6598" t="s">
        <v>1829</v>
      </c>
      <c r="C6598" t="s">
        <v>865</v>
      </c>
      <c r="D6598">
        <v>0.5</v>
      </c>
      <c r="E6598">
        <v>28</v>
      </c>
      <c r="F6598">
        <v>-1</v>
      </c>
      <c r="G6598">
        <v>3</v>
      </c>
      <c r="H6598" t="s">
        <v>12</v>
      </c>
      <c r="I6598" t="s">
        <v>1539</v>
      </c>
    </row>
    <row r="6599" spans="1:9" x14ac:dyDescent="0.3">
      <c r="A6599" t="s">
        <v>3969</v>
      </c>
      <c r="B6599" t="s">
        <v>1833</v>
      </c>
      <c r="C6599" t="s">
        <v>865</v>
      </c>
      <c r="D6599">
        <v>0.5</v>
      </c>
      <c r="E6599">
        <v>35</v>
      </c>
      <c r="F6599">
        <v>-33</v>
      </c>
      <c r="G6599">
        <v>2</v>
      </c>
      <c r="H6599" t="s">
        <v>12</v>
      </c>
      <c r="I6599" t="s">
        <v>1539</v>
      </c>
    </row>
    <row r="6600" spans="1:9" x14ac:dyDescent="0.3">
      <c r="A6600" t="s">
        <v>4184</v>
      </c>
      <c r="B6600" t="s">
        <v>1747</v>
      </c>
      <c r="C6600" t="s">
        <v>1597</v>
      </c>
      <c r="D6600">
        <v>0.5</v>
      </c>
      <c r="E6600">
        <v>43</v>
      </c>
      <c r="F6600">
        <v>-1</v>
      </c>
      <c r="G6600">
        <v>3</v>
      </c>
      <c r="H6600" t="s">
        <v>12</v>
      </c>
      <c r="I6600" t="s">
        <v>1539</v>
      </c>
    </row>
    <row r="6601" spans="1:9" x14ac:dyDescent="0.3">
      <c r="A6601" t="s">
        <v>4185</v>
      </c>
      <c r="B6601" t="s">
        <v>1541</v>
      </c>
      <c r="C6601" t="s">
        <v>1542</v>
      </c>
      <c r="D6601">
        <v>0.5</v>
      </c>
      <c r="E6601">
        <v>543</v>
      </c>
      <c r="F6601">
        <v>-130</v>
      </c>
      <c r="G6601">
        <v>2</v>
      </c>
      <c r="H6601" t="s">
        <v>12</v>
      </c>
      <c r="I6601" t="s">
        <v>1543</v>
      </c>
    </row>
    <row r="6602" spans="1:9" x14ac:dyDescent="0.3">
      <c r="A6602" t="s">
        <v>4186</v>
      </c>
      <c r="B6602" t="s">
        <v>1845</v>
      </c>
      <c r="C6602" t="s">
        <v>1536</v>
      </c>
      <c r="D6602">
        <v>0.5</v>
      </c>
      <c r="E6602">
        <v>15</v>
      </c>
      <c r="F6602">
        <v>-6</v>
      </c>
      <c r="G6602">
        <v>3</v>
      </c>
      <c r="H6602" t="s">
        <v>12</v>
      </c>
      <c r="I6602" t="s">
        <v>1508</v>
      </c>
    </row>
    <row r="6603" spans="1:9" x14ac:dyDescent="0.3">
      <c r="A6603" t="s">
        <v>3976</v>
      </c>
      <c r="B6603" t="s">
        <v>1819</v>
      </c>
      <c r="C6603" t="s">
        <v>1583</v>
      </c>
      <c r="D6603">
        <v>0.5</v>
      </c>
      <c r="E6603">
        <v>26</v>
      </c>
      <c r="F6603">
        <v>-12</v>
      </c>
      <c r="G6603">
        <v>3</v>
      </c>
      <c r="H6603" t="s">
        <v>12</v>
      </c>
      <c r="I6603" t="s">
        <v>1539</v>
      </c>
    </row>
    <row r="6604" spans="1:9" x14ac:dyDescent="0.3">
      <c r="A6604" t="s">
        <v>4187</v>
      </c>
      <c r="B6604" t="s">
        <v>1573</v>
      </c>
      <c r="C6604" t="s">
        <v>1569</v>
      </c>
      <c r="D6604">
        <v>0.5</v>
      </c>
      <c r="E6604">
        <v>54</v>
      </c>
      <c r="F6604">
        <v>-33</v>
      </c>
      <c r="G6604">
        <v>6</v>
      </c>
      <c r="H6604" t="s">
        <v>12</v>
      </c>
      <c r="I6604" t="s">
        <v>1501</v>
      </c>
    </row>
    <row r="6605" spans="1:9" x14ac:dyDescent="0.3">
      <c r="A6605" t="s">
        <v>4187</v>
      </c>
      <c r="B6605" t="s">
        <v>1664</v>
      </c>
      <c r="C6605" t="s">
        <v>1558</v>
      </c>
      <c r="D6605">
        <v>0.5</v>
      </c>
      <c r="E6605">
        <v>74</v>
      </c>
      <c r="F6605">
        <v>-57</v>
      </c>
      <c r="G6605">
        <v>6</v>
      </c>
      <c r="H6605" t="s">
        <v>12</v>
      </c>
      <c r="I6605" t="s">
        <v>1520</v>
      </c>
    </row>
    <row r="6606" spans="1:9" x14ac:dyDescent="0.3">
      <c r="A6606" t="s">
        <v>3977</v>
      </c>
      <c r="B6606" t="s">
        <v>1816</v>
      </c>
      <c r="C6606" t="s">
        <v>865</v>
      </c>
      <c r="D6606">
        <v>0.5</v>
      </c>
      <c r="E6606">
        <v>30</v>
      </c>
      <c r="F6606">
        <v>-16</v>
      </c>
      <c r="G6606">
        <v>3</v>
      </c>
      <c r="H6606" t="s">
        <v>12</v>
      </c>
      <c r="I6606" t="s">
        <v>1539</v>
      </c>
    </row>
    <row r="6607" spans="1:9" x14ac:dyDescent="0.3">
      <c r="A6607" t="s">
        <v>4097</v>
      </c>
      <c r="B6607" t="s">
        <v>1527</v>
      </c>
      <c r="C6607" t="s">
        <v>865</v>
      </c>
      <c r="D6607">
        <v>0.5</v>
      </c>
      <c r="E6607">
        <v>39</v>
      </c>
      <c r="F6607">
        <v>-24</v>
      </c>
      <c r="G6607">
        <v>3</v>
      </c>
      <c r="H6607" t="s">
        <v>12</v>
      </c>
      <c r="I6607" t="s">
        <v>1501</v>
      </c>
    </row>
    <row r="6608" spans="1:9" x14ac:dyDescent="0.3">
      <c r="A6608" t="s">
        <v>4188</v>
      </c>
      <c r="B6608" t="s">
        <v>1724</v>
      </c>
      <c r="C6608" t="s">
        <v>1587</v>
      </c>
      <c r="D6608">
        <v>0.5</v>
      </c>
      <c r="E6608">
        <v>3400</v>
      </c>
      <c r="F6608">
        <v>-3060</v>
      </c>
      <c r="G6608">
        <v>12</v>
      </c>
      <c r="H6608" t="s">
        <v>12</v>
      </c>
      <c r="I6608" t="s">
        <v>1543</v>
      </c>
    </row>
    <row r="6609" spans="1:9" x14ac:dyDescent="0.3">
      <c r="A6609" t="s">
        <v>3978</v>
      </c>
      <c r="B6609" t="s">
        <v>1745</v>
      </c>
      <c r="C6609" t="s">
        <v>1583</v>
      </c>
      <c r="D6609">
        <v>0.5</v>
      </c>
      <c r="E6609">
        <v>27</v>
      </c>
      <c r="F6609">
        <v>-9</v>
      </c>
      <c r="G6609">
        <v>2</v>
      </c>
      <c r="H6609" t="s">
        <v>12</v>
      </c>
      <c r="I6609" t="s">
        <v>1539</v>
      </c>
    </row>
    <row r="6610" spans="1:9" x14ac:dyDescent="0.3">
      <c r="A6610" t="s">
        <v>4189</v>
      </c>
      <c r="B6610" t="s">
        <v>1535</v>
      </c>
      <c r="C6610" t="s">
        <v>1507</v>
      </c>
      <c r="D6610">
        <v>0.5</v>
      </c>
      <c r="E6610">
        <v>20</v>
      </c>
      <c r="F6610">
        <v>-1</v>
      </c>
      <c r="G6610">
        <v>3</v>
      </c>
      <c r="H6610" t="s">
        <v>12</v>
      </c>
      <c r="I6610" t="s">
        <v>1508</v>
      </c>
    </row>
    <row r="6611" spans="1:9" x14ac:dyDescent="0.3">
      <c r="A6611" t="s">
        <v>4190</v>
      </c>
      <c r="B6611" t="s">
        <v>1875</v>
      </c>
      <c r="C6611" t="s">
        <v>1569</v>
      </c>
      <c r="D6611">
        <v>0.5</v>
      </c>
      <c r="E6611">
        <v>14</v>
      </c>
      <c r="F6611">
        <v>-10</v>
      </c>
      <c r="G6611">
        <v>1</v>
      </c>
      <c r="H6611" t="s">
        <v>12</v>
      </c>
      <c r="I6611" t="s">
        <v>1501</v>
      </c>
    </row>
    <row r="6612" spans="1:9" x14ac:dyDescent="0.3">
      <c r="A6612" t="s">
        <v>4191</v>
      </c>
      <c r="B6612" t="s">
        <v>2020</v>
      </c>
      <c r="C6612" t="s">
        <v>1522</v>
      </c>
      <c r="D6612">
        <v>0.5</v>
      </c>
      <c r="E6612">
        <v>77</v>
      </c>
      <c r="F6612">
        <v>-63</v>
      </c>
      <c r="G6612">
        <v>3</v>
      </c>
      <c r="H6612" t="s">
        <v>12</v>
      </c>
      <c r="I6612" t="s">
        <v>1501</v>
      </c>
    </row>
    <row r="6613" spans="1:9" x14ac:dyDescent="0.3">
      <c r="A6613" t="s">
        <v>4191</v>
      </c>
      <c r="B6613" t="s">
        <v>1892</v>
      </c>
      <c r="C6613" t="s">
        <v>1563</v>
      </c>
      <c r="D6613">
        <v>0.5</v>
      </c>
      <c r="E6613">
        <v>76</v>
      </c>
      <c r="F6613">
        <v>-64</v>
      </c>
      <c r="G6613">
        <v>11</v>
      </c>
      <c r="H6613" t="s">
        <v>12</v>
      </c>
      <c r="I6613" t="s">
        <v>1520</v>
      </c>
    </row>
    <row r="6614" spans="1:9" x14ac:dyDescent="0.3">
      <c r="A6614" t="s">
        <v>3980</v>
      </c>
      <c r="B6614" t="s">
        <v>1635</v>
      </c>
      <c r="C6614" t="s">
        <v>1548</v>
      </c>
      <c r="D6614">
        <v>0.5</v>
      </c>
      <c r="E6614">
        <v>5</v>
      </c>
      <c r="F6614">
        <v>-2</v>
      </c>
      <c r="G6614">
        <v>2</v>
      </c>
      <c r="H6614" t="s">
        <v>12</v>
      </c>
      <c r="I6614" t="s">
        <v>1508</v>
      </c>
    </row>
    <row r="6615" spans="1:9" x14ac:dyDescent="0.3">
      <c r="A6615" t="s">
        <v>4192</v>
      </c>
      <c r="B6615" t="s">
        <v>1582</v>
      </c>
      <c r="C6615" t="s">
        <v>865</v>
      </c>
      <c r="D6615">
        <v>0.5</v>
      </c>
      <c r="E6615">
        <v>22</v>
      </c>
      <c r="F6615">
        <v>-11</v>
      </c>
      <c r="G6615">
        <v>5</v>
      </c>
      <c r="H6615" t="s">
        <v>12</v>
      </c>
      <c r="I6615" t="s">
        <v>1539</v>
      </c>
    </row>
    <row r="6616" spans="1:9" x14ac:dyDescent="0.3">
      <c r="A6616" t="s">
        <v>3981</v>
      </c>
      <c r="B6616" t="s">
        <v>1611</v>
      </c>
      <c r="C6616" t="s">
        <v>1534</v>
      </c>
      <c r="D6616">
        <v>0.5</v>
      </c>
      <c r="E6616">
        <v>103</v>
      </c>
      <c r="F6616">
        <v>-2</v>
      </c>
      <c r="G6616">
        <v>5</v>
      </c>
      <c r="H6616" t="s">
        <v>12</v>
      </c>
      <c r="I6616" t="s">
        <v>1520</v>
      </c>
    </row>
    <row r="6617" spans="1:9" x14ac:dyDescent="0.3">
      <c r="A6617" t="s">
        <v>4193</v>
      </c>
      <c r="B6617" t="s">
        <v>1613</v>
      </c>
      <c r="C6617" t="s">
        <v>1519</v>
      </c>
      <c r="D6617">
        <v>0.5</v>
      </c>
      <c r="E6617">
        <v>31</v>
      </c>
      <c r="F6617">
        <v>-18</v>
      </c>
      <c r="G6617">
        <v>2</v>
      </c>
      <c r="H6617" t="s">
        <v>12</v>
      </c>
      <c r="I6617" t="s">
        <v>1520</v>
      </c>
    </row>
    <row r="6618" spans="1:9" x14ac:dyDescent="0.3">
      <c r="A6618" t="s">
        <v>4194</v>
      </c>
      <c r="B6618" t="s">
        <v>1588</v>
      </c>
      <c r="C6618" t="s">
        <v>1542</v>
      </c>
      <c r="D6618">
        <v>0.5</v>
      </c>
      <c r="E6618">
        <v>94</v>
      </c>
      <c r="F6618">
        <v>-19</v>
      </c>
      <c r="G6618">
        <v>3</v>
      </c>
      <c r="H6618" t="s">
        <v>12</v>
      </c>
      <c r="I6618" t="s">
        <v>1543</v>
      </c>
    </row>
    <row r="6619" spans="1:9" x14ac:dyDescent="0.3">
      <c r="A6619" t="s">
        <v>4195</v>
      </c>
      <c r="B6619" t="s">
        <v>2053</v>
      </c>
      <c r="C6619" t="s">
        <v>1542</v>
      </c>
      <c r="D6619">
        <v>0.5</v>
      </c>
      <c r="E6619">
        <v>311</v>
      </c>
      <c r="F6619">
        <v>-292</v>
      </c>
      <c r="G6619">
        <v>2</v>
      </c>
      <c r="H6619" t="s">
        <v>12</v>
      </c>
      <c r="I6619" t="s">
        <v>1543</v>
      </c>
    </row>
    <row r="6620" spans="1:9" x14ac:dyDescent="0.3">
      <c r="A6620" t="s">
        <v>4196</v>
      </c>
      <c r="B6620" t="s">
        <v>1588</v>
      </c>
      <c r="C6620" t="s">
        <v>1620</v>
      </c>
      <c r="D6620">
        <v>0.5</v>
      </c>
      <c r="E6620">
        <v>92</v>
      </c>
      <c r="F6620">
        <v>-28</v>
      </c>
      <c r="G6620">
        <v>3</v>
      </c>
      <c r="H6620" t="s">
        <v>12</v>
      </c>
      <c r="I6620" t="s">
        <v>1543</v>
      </c>
    </row>
    <row r="6621" spans="1:9" x14ac:dyDescent="0.3">
      <c r="A6621" t="s">
        <v>4196</v>
      </c>
      <c r="B6621" t="s">
        <v>1721</v>
      </c>
      <c r="C6621" t="s">
        <v>1569</v>
      </c>
      <c r="D6621">
        <v>0.5</v>
      </c>
      <c r="E6621">
        <v>50</v>
      </c>
      <c r="F6621">
        <v>-38</v>
      </c>
      <c r="G6621">
        <v>2</v>
      </c>
      <c r="H6621" t="s">
        <v>12</v>
      </c>
      <c r="I6621" t="s">
        <v>1501</v>
      </c>
    </row>
    <row r="6622" spans="1:9" x14ac:dyDescent="0.3">
      <c r="A6622" t="s">
        <v>4197</v>
      </c>
      <c r="B6622" t="s">
        <v>1983</v>
      </c>
      <c r="C6622" t="s">
        <v>1725</v>
      </c>
      <c r="D6622">
        <v>0.5</v>
      </c>
      <c r="E6622">
        <v>1615</v>
      </c>
      <c r="F6622">
        <v>-162</v>
      </c>
      <c r="G6622">
        <v>6</v>
      </c>
      <c r="H6622" t="s">
        <v>12</v>
      </c>
      <c r="I6622" t="s">
        <v>1543</v>
      </c>
    </row>
    <row r="6623" spans="1:9" x14ac:dyDescent="0.3">
      <c r="A6623" t="s">
        <v>4197</v>
      </c>
      <c r="B6623" t="s">
        <v>1631</v>
      </c>
      <c r="C6623" t="s">
        <v>1548</v>
      </c>
      <c r="D6623">
        <v>0.5</v>
      </c>
      <c r="E6623">
        <v>23</v>
      </c>
      <c r="F6623">
        <v>-21</v>
      </c>
      <c r="G6623">
        <v>7</v>
      </c>
      <c r="H6623" t="s">
        <v>12</v>
      </c>
      <c r="I6623" t="s">
        <v>1508</v>
      </c>
    </row>
    <row r="6624" spans="1:9" x14ac:dyDescent="0.3">
      <c r="A6624" t="s">
        <v>4198</v>
      </c>
      <c r="B6624" t="s">
        <v>1691</v>
      </c>
      <c r="C6624" t="s">
        <v>1536</v>
      </c>
      <c r="D6624">
        <v>0.5</v>
      </c>
      <c r="E6624">
        <v>13</v>
      </c>
      <c r="F6624">
        <v>-13</v>
      </c>
      <c r="G6624">
        <v>3</v>
      </c>
      <c r="H6624" t="s">
        <v>12</v>
      </c>
      <c r="I6624" t="s">
        <v>1508</v>
      </c>
    </row>
    <row r="6625" spans="1:9" x14ac:dyDescent="0.3">
      <c r="A6625" t="s">
        <v>4199</v>
      </c>
      <c r="B6625" t="s">
        <v>1819</v>
      </c>
      <c r="C6625" t="s">
        <v>1583</v>
      </c>
      <c r="D6625">
        <v>0.5</v>
      </c>
      <c r="E6625">
        <v>52</v>
      </c>
      <c r="F6625">
        <v>-24</v>
      </c>
      <c r="G6625">
        <v>6</v>
      </c>
      <c r="H6625" t="s">
        <v>12</v>
      </c>
      <c r="I6625" t="s">
        <v>1539</v>
      </c>
    </row>
    <row r="6626" spans="1:9" x14ac:dyDescent="0.3">
      <c r="A6626" t="s">
        <v>4199</v>
      </c>
      <c r="B6626" t="s">
        <v>2110</v>
      </c>
      <c r="C6626" t="s">
        <v>1536</v>
      </c>
      <c r="D6626">
        <v>0.5</v>
      </c>
      <c r="E6626">
        <v>26</v>
      </c>
      <c r="F6626">
        <v>-2</v>
      </c>
      <c r="G6626">
        <v>4</v>
      </c>
      <c r="H6626" t="s">
        <v>12</v>
      </c>
      <c r="I6626" t="s">
        <v>1508</v>
      </c>
    </row>
    <row r="6627" spans="1:9" x14ac:dyDescent="0.3">
      <c r="A6627" t="s">
        <v>4199</v>
      </c>
      <c r="B6627" t="s">
        <v>1875</v>
      </c>
      <c r="C6627" t="s">
        <v>865</v>
      </c>
      <c r="D6627">
        <v>0.5</v>
      </c>
      <c r="E6627">
        <v>40</v>
      </c>
      <c r="F6627">
        <v>-6</v>
      </c>
      <c r="G6627">
        <v>3</v>
      </c>
      <c r="H6627" t="s">
        <v>12</v>
      </c>
      <c r="I6627" t="s">
        <v>1501</v>
      </c>
    </row>
    <row r="6628" spans="1:9" x14ac:dyDescent="0.3">
      <c r="A6628" t="s">
        <v>4200</v>
      </c>
      <c r="B6628" t="s">
        <v>1747</v>
      </c>
      <c r="C6628" t="s">
        <v>1597</v>
      </c>
      <c r="D6628">
        <v>0.5</v>
      </c>
      <c r="E6628">
        <v>14</v>
      </c>
      <c r="F6628">
        <v>0</v>
      </c>
      <c r="G6628">
        <v>1</v>
      </c>
      <c r="H6628" t="s">
        <v>12</v>
      </c>
      <c r="I6628" t="s">
        <v>1539</v>
      </c>
    </row>
    <row r="6629" spans="1:9" x14ac:dyDescent="0.3">
      <c r="A6629" t="s">
        <v>4200</v>
      </c>
      <c r="B6629" t="s">
        <v>1795</v>
      </c>
      <c r="C6629" t="s">
        <v>1558</v>
      </c>
      <c r="D6629">
        <v>0.5</v>
      </c>
      <c r="E6629">
        <v>89</v>
      </c>
      <c r="F6629">
        <v>-67</v>
      </c>
      <c r="G6629">
        <v>6</v>
      </c>
      <c r="H6629" t="s">
        <v>12</v>
      </c>
      <c r="I6629" t="s">
        <v>1520</v>
      </c>
    </row>
    <row r="6630" spans="1:9" x14ac:dyDescent="0.3">
      <c r="A6630" t="s">
        <v>4201</v>
      </c>
      <c r="B6630" t="s">
        <v>1568</v>
      </c>
      <c r="C6630" t="s">
        <v>1522</v>
      </c>
      <c r="D6630">
        <v>0.5</v>
      </c>
      <c r="E6630">
        <v>67</v>
      </c>
      <c r="F6630">
        <v>-36</v>
      </c>
      <c r="G6630">
        <v>5</v>
      </c>
      <c r="H6630" t="s">
        <v>12</v>
      </c>
      <c r="I6630" t="s">
        <v>1501</v>
      </c>
    </row>
    <row r="6631" spans="1:9" x14ac:dyDescent="0.3">
      <c r="A6631" t="s">
        <v>4102</v>
      </c>
      <c r="B6631" t="s">
        <v>1642</v>
      </c>
      <c r="C6631" t="s">
        <v>1548</v>
      </c>
      <c r="D6631">
        <v>0.5</v>
      </c>
      <c r="E6631">
        <v>19</v>
      </c>
      <c r="F6631">
        <v>-9</v>
      </c>
      <c r="G6631">
        <v>9</v>
      </c>
      <c r="H6631" t="s">
        <v>12</v>
      </c>
      <c r="I6631" t="s">
        <v>1508</v>
      </c>
    </row>
    <row r="6632" spans="1:9" x14ac:dyDescent="0.3">
      <c r="A6632" t="s">
        <v>4202</v>
      </c>
      <c r="B6632" t="s">
        <v>1691</v>
      </c>
      <c r="C6632" t="s">
        <v>1536</v>
      </c>
      <c r="D6632">
        <v>0.5</v>
      </c>
      <c r="E6632">
        <v>18</v>
      </c>
      <c r="F6632">
        <v>-18</v>
      </c>
      <c r="G6632">
        <v>4</v>
      </c>
      <c r="H6632" t="s">
        <v>12</v>
      </c>
      <c r="I6632" t="s">
        <v>1508</v>
      </c>
    </row>
    <row r="6633" spans="1:9" x14ac:dyDescent="0.3">
      <c r="A6633" t="s">
        <v>4202</v>
      </c>
      <c r="B6633" t="s">
        <v>1613</v>
      </c>
      <c r="C6633" t="s">
        <v>1534</v>
      </c>
      <c r="D6633">
        <v>0.5</v>
      </c>
      <c r="E6633">
        <v>136</v>
      </c>
      <c r="F6633">
        <v>-93</v>
      </c>
      <c r="G6633">
        <v>8</v>
      </c>
      <c r="H6633" t="s">
        <v>12</v>
      </c>
      <c r="I6633" t="s">
        <v>1520</v>
      </c>
    </row>
    <row r="6634" spans="1:9" x14ac:dyDescent="0.3">
      <c r="A6634" t="s">
        <v>4203</v>
      </c>
      <c r="B6634" t="s">
        <v>1667</v>
      </c>
      <c r="C6634" t="s">
        <v>1563</v>
      </c>
      <c r="D6634">
        <v>0.5</v>
      </c>
      <c r="E6634">
        <v>192</v>
      </c>
      <c r="F6634">
        <v>-108</v>
      </c>
      <c r="G6634">
        <v>9</v>
      </c>
      <c r="H6634" t="s">
        <v>12</v>
      </c>
      <c r="I6634" t="s">
        <v>1520</v>
      </c>
    </row>
    <row r="6635" spans="1:9" x14ac:dyDescent="0.3">
      <c r="A6635" t="s">
        <v>4103</v>
      </c>
      <c r="B6635" t="s">
        <v>1776</v>
      </c>
      <c r="C6635" t="s">
        <v>1519</v>
      </c>
      <c r="D6635">
        <v>0.5</v>
      </c>
      <c r="E6635">
        <v>86</v>
      </c>
      <c r="F6635">
        <v>-47</v>
      </c>
      <c r="G6635">
        <v>5</v>
      </c>
      <c r="H6635" t="s">
        <v>12</v>
      </c>
      <c r="I6635" t="s">
        <v>1520</v>
      </c>
    </row>
    <row r="6636" spans="1:9" x14ac:dyDescent="0.3">
      <c r="A6636" t="s">
        <v>4103</v>
      </c>
      <c r="B6636" t="s">
        <v>1659</v>
      </c>
      <c r="C6636" t="s">
        <v>1558</v>
      </c>
      <c r="D6636">
        <v>0.5</v>
      </c>
      <c r="E6636">
        <v>81</v>
      </c>
      <c r="F6636">
        <v>-42</v>
      </c>
      <c r="G6636">
        <v>6</v>
      </c>
      <c r="H6636" t="s">
        <v>12</v>
      </c>
      <c r="I6636" t="s">
        <v>1520</v>
      </c>
    </row>
    <row r="6637" spans="1:9" x14ac:dyDescent="0.3">
      <c r="A6637" t="s">
        <v>3987</v>
      </c>
      <c r="B6637" t="s">
        <v>1837</v>
      </c>
      <c r="C6637" t="s">
        <v>1620</v>
      </c>
      <c r="D6637">
        <v>0.5</v>
      </c>
      <c r="E6637">
        <v>45</v>
      </c>
      <c r="F6637">
        <v>-41</v>
      </c>
      <c r="G6637">
        <v>1</v>
      </c>
      <c r="H6637" t="s">
        <v>12</v>
      </c>
      <c r="I6637" t="s">
        <v>1543</v>
      </c>
    </row>
    <row r="6638" spans="1:9" x14ac:dyDescent="0.3">
      <c r="A6638" t="s">
        <v>4204</v>
      </c>
      <c r="B6638" t="s">
        <v>1718</v>
      </c>
      <c r="C6638" t="s">
        <v>1725</v>
      </c>
      <c r="D6638">
        <v>0.5</v>
      </c>
      <c r="E6638">
        <v>69</v>
      </c>
      <c r="F6638">
        <v>-65</v>
      </c>
      <c r="G6638">
        <v>2</v>
      </c>
      <c r="H6638" t="s">
        <v>12</v>
      </c>
      <c r="I6638" t="s">
        <v>1543</v>
      </c>
    </row>
    <row r="6639" spans="1:9" x14ac:dyDescent="0.3">
      <c r="A6639" t="s">
        <v>3989</v>
      </c>
      <c r="B6639" t="s">
        <v>1833</v>
      </c>
      <c r="C6639" t="s">
        <v>1551</v>
      </c>
      <c r="D6639">
        <v>0.5</v>
      </c>
      <c r="E6639">
        <v>59</v>
      </c>
      <c r="F6639">
        <v>-1</v>
      </c>
      <c r="G6639">
        <v>3</v>
      </c>
      <c r="H6639" t="s">
        <v>12</v>
      </c>
      <c r="I6639" t="s">
        <v>1539</v>
      </c>
    </row>
    <row r="6640" spans="1:9" x14ac:dyDescent="0.3">
      <c r="A6640" t="s">
        <v>3989</v>
      </c>
      <c r="B6640" t="s">
        <v>1582</v>
      </c>
      <c r="C6640" t="s">
        <v>1551</v>
      </c>
      <c r="D6640">
        <v>0.5</v>
      </c>
      <c r="E6640">
        <v>20</v>
      </c>
      <c r="F6640">
        <v>-5</v>
      </c>
      <c r="G6640">
        <v>3</v>
      </c>
      <c r="H6640" t="s">
        <v>12</v>
      </c>
      <c r="I6640" t="s">
        <v>1539</v>
      </c>
    </row>
    <row r="6641" spans="1:9" x14ac:dyDescent="0.3">
      <c r="A6641" t="s">
        <v>3990</v>
      </c>
      <c r="B6641" t="s">
        <v>2525</v>
      </c>
      <c r="C6641" t="s">
        <v>1587</v>
      </c>
      <c r="D6641">
        <v>0.5</v>
      </c>
      <c r="E6641">
        <v>139</v>
      </c>
      <c r="F6641">
        <v>-20</v>
      </c>
      <c r="G6641">
        <v>5</v>
      </c>
      <c r="H6641" t="s">
        <v>12</v>
      </c>
      <c r="I6641" t="s">
        <v>1543</v>
      </c>
    </row>
    <row r="6642" spans="1:9" x14ac:dyDescent="0.3">
      <c r="A6642" t="s">
        <v>4205</v>
      </c>
      <c r="B6642" t="s">
        <v>1846</v>
      </c>
      <c r="C6642" t="s">
        <v>1583</v>
      </c>
      <c r="D6642">
        <v>0.5</v>
      </c>
      <c r="E6642">
        <v>40</v>
      </c>
      <c r="F6642">
        <v>-31</v>
      </c>
      <c r="G6642">
        <v>3</v>
      </c>
      <c r="H6642" t="s">
        <v>12</v>
      </c>
      <c r="I6642" t="s">
        <v>1539</v>
      </c>
    </row>
    <row r="6643" spans="1:9" x14ac:dyDescent="0.3">
      <c r="A6643" t="s">
        <v>3992</v>
      </c>
      <c r="B6643" t="s">
        <v>2020</v>
      </c>
      <c r="C6643" t="s">
        <v>1500</v>
      </c>
      <c r="D6643">
        <v>0.5</v>
      </c>
      <c r="E6643">
        <v>24</v>
      </c>
      <c r="F6643">
        <v>-10</v>
      </c>
      <c r="G6643">
        <v>1</v>
      </c>
      <c r="H6643" t="s">
        <v>12</v>
      </c>
      <c r="I6643" t="s">
        <v>1501</v>
      </c>
    </row>
    <row r="6644" spans="1:9" x14ac:dyDescent="0.3">
      <c r="A6644" t="s">
        <v>4206</v>
      </c>
      <c r="B6644" t="s">
        <v>1682</v>
      </c>
      <c r="C6644" t="s">
        <v>1536</v>
      </c>
      <c r="D6644">
        <v>0.5</v>
      </c>
      <c r="E6644">
        <v>15</v>
      </c>
      <c r="F6644">
        <v>-2</v>
      </c>
      <c r="G6644">
        <v>3</v>
      </c>
      <c r="H6644" t="s">
        <v>12</v>
      </c>
      <c r="I6644" t="s">
        <v>1508</v>
      </c>
    </row>
    <row r="6645" spans="1:9" x14ac:dyDescent="0.3">
      <c r="A6645" t="s">
        <v>4207</v>
      </c>
      <c r="B6645" t="s">
        <v>1822</v>
      </c>
      <c r="C6645" t="s">
        <v>1725</v>
      </c>
      <c r="D6645">
        <v>0.5</v>
      </c>
      <c r="E6645">
        <v>153</v>
      </c>
      <c r="F6645">
        <v>-52</v>
      </c>
      <c r="G6645">
        <v>4</v>
      </c>
      <c r="H6645" t="s">
        <v>12</v>
      </c>
      <c r="I6645" t="s">
        <v>1543</v>
      </c>
    </row>
    <row r="6646" spans="1:9" x14ac:dyDescent="0.3">
      <c r="A6646" t="s">
        <v>4208</v>
      </c>
      <c r="B6646" t="s">
        <v>2251</v>
      </c>
      <c r="C6646" t="s">
        <v>1725</v>
      </c>
      <c r="D6646">
        <v>0.5</v>
      </c>
      <c r="E6646">
        <v>125</v>
      </c>
      <c r="F6646">
        <v>-105</v>
      </c>
      <c r="G6646">
        <v>3</v>
      </c>
      <c r="H6646" t="s">
        <v>12</v>
      </c>
      <c r="I6646" t="s">
        <v>1543</v>
      </c>
    </row>
    <row r="6647" spans="1:9" x14ac:dyDescent="0.3">
      <c r="A6647" t="s">
        <v>4209</v>
      </c>
      <c r="B6647" t="s">
        <v>1617</v>
      </c>
      <c r="C6647" t="s">
        <v>1558</v>
      </c>
      <c r="D6647">
        <v>0.5</v>
      </c>
      <c r="E6647">
        <v>15</v>
      </c>
      <c r="F6647">
        <v>-9</v>
      </c>
      <c r="G6647">
        <v>1</v>
      </c>
      <c r="H6647" t="s">
        <v>12</v>
      </c>
      <c r="I6647" t="s">
        <v>1520</v>
      </c>
    </row>
    <row r="6648" spans="1:9" x14ac:dyDescent="0.3">
      <c r="A6648" t="s">
        <v>4105</v>
      </c>
      <c r="B6648" t="s">
        <v>1682</v>
      </c>
      <c r="C6648" t="s">
        <v>1536</v>
      </c>
      <c r="D6648">
        <v>0.5</v>
      </c>
      <c r="E6648">
        <v>5</v>
      </c>
      <c r="F6648">
        <v>-1</v>
      </c>
      <c r="G6648">
        <v>1</v>
      </c>
      <c r="H6648" t="s">
        <v>12</v>
      </c>
      <c r="I6648" t="s">
        <v>1508</v>
      </c>
    </row>
    <row r="6649" spans="1:9" x14ac:dyDescent="0.3">
      <c r="A6649" t="s">
        <v>4106</v>
      </c>
      <c r="B6649" t="s">
        <v>1740</v>
      </c>
      <c r="C6649" t="s">
        <v>1587</v>
      </c>
      <c r="D6649">
        <v>0.5</v>
      </c>
      <c r="E6649">
        <v>195</v>
      </c>
      <c r="F6649">
        <v>-47</v>
      </c>
      <c r="G6649">
        <v>6</v>
      </c>
      <c r="H6649" t="s">
        <v>12</v>
      </c>
      <c r="I6649" t="s">
        <v>1543</v>
      </c>
    </row>
    <row r="6650" spans="1:9" x14ac:dyDescent="0.3">
      <c r="A6650" t="s">
        <v>4210</v>
      </c>
      <c r="B6650" t="s">
        <v>1950</v>
      </c>
      <c r="C6650" t="s">
        <v>1563</v>
      </c>
      <c r="D6650">
        <v>0.5</v>
      </c>
      <c r="E6650">
        <v>23</v>
      </c>
      <c r="F6650">
        <v>-1</v>
      </c>
      <c r="G6650">
        <v>2</v>
      </c>
      <c r="H6650" t="s">
        <v>12</v>
      </c>
      <c r="I6650" t="s">
        <v>1520</v>
      </c>
    </row>
    <row r="6651" spans="1:9" x14ac:dyDescent="0.3">
      <c r="A6651" t="s">
        <v>4211</v>
      </c>
      <c r="B6651" t="s">
        <v>1703</v>
      </c>
      <c r="C6651" t="s">
        <v>1500</v>
      </c>
      <c r="D6651">
        <v>0.5</v>
      </c>
      <c r="E6651">
        <v>30</v>
      </c>
      <c r="F6651">
        <v>-4</v>
      </c>
      <c r="G6651">
        <v>2</v>
      </c>
      <c r="H6651" t="s">
        <v>12</v>
      </c>
      <c r="I6651" t="s">
        <v>1501</v>
      </c>
    </row>
    <row r="6652" spans="1:9" x14ac:dyDescent="0.3">
      <c r="A6652" t="s">
        <v>4212</v>
      </c>
      <c r="B6652" t="s">
        <v>1588</v>
      </c>
      <c r="C6652" t="s">
        <v>1542</v>
      </c>
      <c r="D6652">
        <v>0.5</v>
      </c>
      <c r="E6652">
        <v>94</v>
      </c>
      <c r="F6652">
        <v>-19</v>
      </c>
      <c r="G6652">
        <v>3</v>
      </c>
      <c r="H6652" t="s">
        <v>12</v>
      </c>
      <c r="I6652" t="s">
        <v>1543</v>
      </c>
    </row>
    <row r="6653" spans="1:9" x14ac:dyDescent="0.3">
      <c r="A6653" t="s">
        <v>4213</v>
      </c>
      <c r="B6653" t="s">
        <v>1808</v>
      </c>
      <c r="C6653" t="s">
        <v>1551</v>
      </c>
      <c r="D6653">
        <v>0.5</v>
      </c>
      <c r="E6653">
        <v>75</v>
      </c>
      <c r="F6653">
        <v>-5</v>
      </c>
      <c r="G6653">
        <v>3</v>
      </c>
      <c r="H6653" t="s">
        <v>12</v>
      </c>
      <c r="I6653" t="s">
        <v>1539</v>
      </c>
    </row>
    <row r="6654" spans="1:9" x14ac:dyDescent="0.3">
      <c r="A6654" t="s">
        <v>4214</v>
      </c>
      <c r="B6654" t="s">
        <v>1688</v>
      </c>
      <c r="C6654" t="s">
        <v>1548</v>
      </c>
      <c r="D6654">
        <v>0.5</v>
      </c>
      <c r="E6654">
        <v>28</v>
      </c>
      <c r="F6654">
        <v>-8</v>
      </c>
      <c r="G6654">
        <v>6</v>
      </c>
      <c r="H6654" t="s">
        <v>12</v>
      </c>
      <c r="I6654" t="s">
        <v>1508</v>
      </c>
    </row>
    <row r="6655" spans="1:9" x14ac:dyDescent="0.3">
      <c r="A6655" t="s">
        <v>4215</v>
      </c>
      <c r="B6655" t="s">
        <v>1555</v>
      </c>
      <c r="C6655" t="s">
        <v>865</v>
      </c>
      <c r="D6655">
        <v>0.5</v>
      </c>
      <c r="E6655">
        <v>75</v>
      </c>
      <c r="F6655">
        <v>-6</v>
      </c>
      <c r="G6655">
        <v>9</v>
      </c>
      <c r="H6655" t="s">
        <v>12</v>
      </c>
      <c r="I6655" t="s">
        <v>1501</v>
      </c>
    </row>
    <row r="6656" spans="1:9" x14ac:dyDescent="0.3">
      <c r="A6656" t="s">
        <v>4002</v>
      </c>
      <c r="B6656" t="s">
        <v>1568</v>
      </c>
      <c r="C6656" t="s">
        <v>1522</v>
      </c>
      <c r="D6656">
        <v>0.5</v>
      </c>
      <c r="E6656">
        <v>13</v>
      </c>
      <c r="F6656">
        <v>-7</v>
      </c>
      <c r="G6656">
        <v>1</v>
      </c>
      <c r="H6656" t="s">
        <v>12</v>
      </c>
      <c r="I6656" t="s">
        <v>1501</v>
      </c>
    </row>
    <row r="6657" spans="1:9" x14ac:dyDescent="0.3">
      <c r="A6657" t="s">
        <v>4216</v>
      </c>
      <c r="B6657" t="s">
        <v>1660</v>
      </c>
      <c r="C6657" t="s">
        <v>1548</v>
      </c>
      <c r="D6657">
        <v>0.5</v>
      </c>
      <c r="E6657">
        <v>15</v>
      </c>
      <c r="F6657">
        <v>-1</v>
      </c>
      <c r="G6657">
        <v>3</v>
      </c>
      <c r="H6657" t="s">
        <v>12</v>
      </c>
      <c r="I6657" t="s">
        <v>1508</v>
      </c>
    </row>
    <row r="6658" spans="1:9" x14ac:dyDescent="0.3">
      <c r="A6658" t="s">
        <v>4217</v>
      </c>
      <c r="B6658" t="s">
        <v>1547</v>
      </c>
      <c r="C6658" t="s">
        <v>1507</v>
      </c>
      <c r="D6658">
        <v>0.5</v>
      </c>
      <c r="E6658">
        <v>39</v>
      </c>
      <c r="F6658">
        <v>-25</v>
      </c>
      <c r="G6658">
        <v>7</v>
      </c>
      <c r="H6658" t="s">
        <v>12</v>
      </c>
      <c r="I6658" t="s">
        <v>1508</v>
      </c>
    </row>
    <row r="6659" spans="1:9" x14ac:dyDescent="0.3">
      <c r="A6659" t="s">
        <v>4004</v>
      </c>
      <c r="B6659" t="s">
        <v>1872</v>
      </c>
      <c r="C6659" t="s">
        <v>865</v>
      </c>
      <c r="D6659">
        <v>0.5</v>
      </c>
      <c r="E6659">
        <v>47</v>
      </c>
      <c r="F6659">
        <v>-20</v>
      </c>
      <c r="G6659">
        <v>2</v>
      </c>
      <c r="H6659" t="s">
        <v>12</v>
      </c>
      <c r="I6659" t="s">
        <v>1539</v>
      </c>
    </row>
    <row r="6660" spans="1:9" x14ac:dyDescent="0.3">
      <c r="A6660" t="s">
        <v>4110</v>
      </c>
      <c r="B6660" t="s">
        <v>1555</v>
      </c>
      <c r="C6660" t="s">
        <v>865</v>
      </c>
      <c r="D6660">
        <v>0.5</v>
      </c>
      <c r="E6660">
        <v>50</v>
      </c>
      <c r="F6660">
        <v>-4</v>
      </c>
      <c r="G6660">
        <v>6</v>
      </c>
      <c r="H6660" t="s">
        <v>12</v>
      </c>
      <c r="I6660" t="s">
        <v>1501</v>
      </c>
    </row>
    <row r="6661" spans="1:9" x14ac:dyDescent="0.3">
      <c r="A6661" t="s">
        <v>4006</v>
      </c>
      <c r="B6661" t="s">
        <v>1535</v>
      </c>
      <c r="C6661" t="s">
        <v>1584</v>
      </c>
      <c r="D6661">
        <v>0.5</v>
      </c>
      <c r="E6661">
        <v>19</v>
      </c>
      <c r="F6661">
        <v>0</v>
      </c>
      <c r="G6661">
        <v>3</v>
      </c>
      <c r="H6661" t="s">
        <v>12</v>
      </c>
      <c r="I6661" t="s">
        <v>1508</v>
      </c>
    </row>
    <row r="6662" spans="1:9" x14ac:dyDescent="0.3">
      <c r="A6662" t="s">
        <v>4006</v>
      </c>
      <c r="B6662" t="s">
        <v>1642</v>
      </c>
      <c r="C6662" t="s">
        <v>1584</v>
      </c>
      <c r="D6662">
        <v>0.5</v>
      </c>
      <c r="E6662">
        <v>9</v>
      </c>
      <c r="F6662">
        <v>-1</v>
      </c>
      <c r="G6662">
        <v>3</v>
      </c>
      <c r="H6662" t="s">
        <v>12</v>
      </c>
      <c r="I6662" t="s">
        <v>1508</v>
      </c>
    </row>
    <row r="6663" spans="1:9" x14ac:dyDescent="0.3">
      <c r="A6663" t="s">
        <v>4218</v>
      </c>
      <c r="B6663" t="s">
        <v>1550</v>
      </c>
      <c r="C6663" t="s">
        <v>1597</v>
      </c>
      <c r="D6663">
        <v>0.5</v>
      </c>
      <c r="E6663">
        <v>63</v>
      </c>
      <c r="F6663">
        <v>-24</v>
      </c>
      <c r="G6663">
        <v>6</v>
      </c>
      <c r="H6663" t="s">
        <v>12</v>
      </c>
      <c r="I6663" t="s">
        <v>1539</v>
      </c>
    </row>
    <row r="6664" spans="1:9" x14ac:dyDescent="0.3">
      <c r="A6664" t="s">
        <v>4219</v>
      </c>
      <c r="B6664" t="s">
        <v>1591</v>
      </c>
      <c r="C6664" t="s">
        <v>1558</v>
      </c>
      <c r="D6664">
        <v>0.5</v>
      </c>
      <c r="E6664">
        <v>27</v>
      </c>
      <c r="F6664">
        <v>-25</v>
      </c>
      <c r="G6664">
        <v>2</v>
      </c>
      <c r="H6664" t="s">
        <v>12</v>
      </c>
      <c r="I6664" t="s">
        <v>1520</v>
      </c>
    </row>
    <row r="6665" spans="1:9" x14ac:dyDescent="0.3">
      <c r="A6665" t="s">
        <v>4220</v>
      </c>
      <c r="B6665" t="s">
        <v>1710</v>
      </c>
      <c r="C6665" t="s">
        <v>1558</v>
      </c>
      <c r="D6665">
        <v>0.5</v>
      </c>
      <c r="E6665">
        <v>129</v>
      </c>
      <c r="F6665">
        <v>-75</v>
      </c>
      <c r="G6665">
        <v>5</v>
      </c>
      <c r="H6665" t="s">
        <v>12</v>
      </c>
      <c r="I6665" t="s">
        <v>1520</v>
      </c>
    </row>
    <row r="6666" spans="1:9" x14ac:dyDescent="0.3">
      <c r="A6666" t="s">
        <v>4009</v>
      </c>
      <c r="B6666" t="s">
        <v>1856</v>
      </c>
      <c r="C6666" t="s">
        <v>1542</v>
      </c>
      <c r="D6666">
        <v>0.5</v>
      </c>
      <c r="E6666">
        <v>81</v>
      </c>
      <c r="F6666">
        <v>-44</v>
      </c>
      <c r="G6666">
        <v>3</v>
      </c>
      <c r="H6666" t="s">
        <v>12</v>
      </c>
      <c r="I6666" t="s">
        <v>1543</v>
      </c>
    </row>
    <row r="6667" spans="1:9" x14ac:dyDescent="0.3">
      <c r="A6667" t="s">
        <v>4114</v>
      </c>
      <c r="B6667" t="s">
        <v>1535</v>
      </c>
      <c r="C6667" t="s">
        <v>1584</v>
      </c>
      <c r="D6667">
        <v>0.5</v>
      </c>
      <c r="E6667">
        <v>25</v>
      </c>
      <c r="F6667">
        <v>0</v>
      </c>
      <c r="G6667">
        <v>4</v>
      </c>
      <c r="H6667" t="s">
        <v>12</v>
      </c>
      <c r="I6667" t="s">
        <v>1508</v>
      </c>
    </row>
    <row r="6668" spans="1:9" x14ac:dyDescent="0.3">
      <c r="A6668" t="s">
        <v>4114</v>
      </c>
      <c r="B6668" t="s">
        <v>1913</v>
      </c>
      <c r="C6668" t="s">
        <v>865</v>
      </c>
      <c r="D6668">
        <v>0.5</v>
      </c>
      <c r="E6668">
        <v>53</v>
      </c>
      <c r="F6668">
        <v>-18</v>
      </c>
      <c r="G6668">
        <v>4</v>
      </c>
      <c r="H6668" t="s">
        <v>12</v>
      </c>
      <c r="I6668" t="s">
        <v>1501</v>
      </c>
    </row>
    <row r="6669" spans="1:9" x14ac:dyDescent="0.3">
      <c r="A6669" t="s">
        <v>4114</v>
      </c>
      <c r="B6669" t="s">
        <v>1527</v>
      </c>
      <c r="C6669" t="s">
        <v>865</v>
      </c>
      <c r="D6669">
        <v>0.5</v>
      </c>
      <c r="E6669">
        <v>13</v>
      </c>
      <c r="F6669">
        <v>-8</v>
      </c>
      <c r="G6669">
        <v>1</v>
      </c>
      <c r="H6669" t="s">
        <v>12</v>
      </c>
      <c r="I6669" t="s">
        <v>1501</v>
      </c>
    </row>
    <row r="6670" spans="1:9" x14ac:dyDescent="0.3">
      <c r="A6670" t="s">
        <v>4221</v>
      </c>
      <c r="B6670" t="s">
        <v>1769</v>
      </c>
      <c r="C6670" t="s">
        <v>1551</v>
      </c>
      <c r="D6670">
        <v>0.5</v>
      </c>
      <c r="E6670">
        <v>62</v>
      </c>
      <c r="F6670">
        <v>-56</v>
      </c>
      <c r="G6670">
        <v>5</v>
      </c>
      <c r="H6670" t="s">
        <v>12</v>
      </c>
      <c r="I6670" t="s">
        <v>1539</v>
      </c>
    </row>
    <row r="6671" spans="1:9" x14ac:dyDescent="0.3">
      <c r="A6671" t="s">
        <v>4222</v>
      </c>
      <c r="B6671" t="s">
        <v>1745</v>
      </c>
      <c r="C6671" t="s">
        <v>865</v>
      </c>
      <c r="D6671">
        <v>0.5</v>
      </c>
      <c r="E6671">
        <v>26</v>
      </c>
      <c r="F6671">
        <v>0</v>
      </c>
      <c r="G6671">
        <v>2</v>
      </c>
      <c r="H6671" t="s">
        <v>12</v>
      </c>
      <c r="I6671" t="s">
        <v>1539</v>
      </c>
    </row>
    <row r="6672" spans="1:9" x14ac:dyDescent="0.3">
      <c r="A6672" t="s">
        <v>4223</v>
      </c>
      <c r="B6672" t="s">
        <v>1845</v>
      </c>
      <c r="C6672" t="s">
        <v>1507</v>
      </c>
      <c r="D6672">
        <v>0.5</v>
      </c>
      <c r="E6672">
        <v>11</v>
      </c>
      <c r="F6672">
        <v>-4</v>
      </c>
      <c r="G6672">
        <v>2</v>
      </c>
      <c r="H6672" t="s">
        <v>12</v>
      </c>
      <c r="I6672" t="s">
        <v>1508</v>
      </c>
    </row>
    <row r="6673" spans="1:9" x14ac:dyDescent="0.3">
      <c r="A6673" t="s">
        <v>4223</v>
      </c>
      <c r="B6673" t="s">
        <v>1936</v>
      </c>
      <c r="C6673" t="s">
        <v>865</v>
      </c>
      <c r="D6673">
        <v>0.5</v>
      </c>
      <c r="E6673">
        <v>16</v>
      </c>
      <c r="F6673">
        <v>-10</v>
      </c>
      <c r="G6673">
        <v>2</v>
      </c>
      <c r="H6673" t="s">
        <v>12</v>
      </c>
      <c r="I6673" t="s">
        <v>1501</v>
      </c>
    </row>
    <row r="6674" spans="1:9" x14ac:dyDescent="0.3">
      <c r="A6674" t="s">
        <v>4224</v>
      </c>
      <c r="B6674" t="s">
        <v>1950</v>
      </c>
      <c r="C6674" t="s">
        <v>1563</v>
      </c>
      <c r="D6674">
        <v>0.5</v>
      </c>
      <c r="E6674">
        <v>45</v>
      </c>
      <c r="F6674">
        <v>-2</v>
      </c>
      <c r="G6674">
        <v>4</v>
      </c>
      <c r="H6674" t="s">
        <v>12</v>
      </c>
      <c r="I6674" t="s">
        <v>1520</v>
      </c>
    </row>
    <row r="6675" spans="1:9" x14ac:dyDescent="0.3">
      <c r="A6675" t="s">
        <v>4015</v>
      </c>
      <c r="B6675" t="s">
        <v>2027</v>
      </c>
      <c r="C6675" t="s">
        <v>1522</v>
      </c>
      <c r="D6675">
        <v>0.5</v>
      </c>
      <c r="E6675">
        <v>82</v>
      </c>
      <c r="F6675">
        <v>-39</v>
      </c>
      <c r="G6675">
        <v>5</v>
      </c>
      <c r="H6675" t="s">
        <v>12</v>
      </c>
      <c r="I6675" t="s">
        <v>1501</v>
      </c>
    </row>
    <row r="6676" spans="1:9" x14ac:dyDescent="0.3">
      <c r="A6676" t="s">
        <v>4118</v>
      </c>
      <c r="B6676" t="s">
        <v>1642</v>
      </c>
      <c r="C6676" t="s">
        <v>1507</v>
      </c>
      <c r="D6676">
        <v>0.5</v>
      </c>
      <c r="E6676">
        <v>7</v>
      </c>
      <c r="F6676">
        <v>0</v>
      </c>
      <c r="G6676">
        <v>2</v>
      </c>
      <c r="H6676" t="s">
        <v>12</v>
      </c>
      <c r="I6676" t="s">
        <v>1508</v>
      </c>
    </row>
    <row r="6677" spans="1:9" x14ac:dyDescent="0.3">
      <c r="A6677" t="s">
        <v>4225</v>
      </c>
      <c r="B6677" t="s">
        <v>1833</v>
      </c>
      <c r="C6677" t="s">
        <v>865</v>
      </c>
      <c r="D6677">
        <v>0.5</v>
      </c>
      <c r="E6677">
        <v>69</v>
      </c>
      <c r="F6677">
        <v>-67</v>
      </c>
      <c r="G6677">
        <v>4</v>
      </c>
      <c r="H6677" t="s">
        <v>12</v>
      </c>
      <c r="I6677" t="s">
        <v>1539</v>
      </c>
    </row>
    <row r="6678" spans="1:9" x14ac:dyDescent="0.3">
      <c r="A6678" t="s">
        <v>4225</v>
      </c>
      <c r="B6678" t="s">
        <v>1634</v>
      </c>
      <c r="C6678" t="s">
        <v>1500</v>
      </c>
      <c r="D6678">
        <v>0.5</v>
      </c>
      <c r="E6678">
        <v>59</v>
      </c>
      <c r="F6678">
        <v>-46</v>
      </c>
      <c r="G6678">
        <v>7</v>
      </c>
      <c r="H6678" t="s">
        <v>12</v>
      </c>
      <c r="I6678" t="s">
        <v>1501</v>
      </c>
    </row>
    <row r="6679" spans="1:9" x14ac:dyDescent="0.3">
      <c r="A6679" t="s">
        <v>4226</v>
      </c>
      <c r="B6679" t="s">
        <v>1634</v>
      </c>
      <c r="C6679" t="s">
        <v>865</v>
      </c>
      <c r="D6679">
        <v>0.5</v>
      </c>
      <c r="E6679">
        <v>34</v>
      </c>
      <c r="F6679">
        <v>-22</v>
      </c>
      <c r="G6679">
        <v>4</v>
      </c>
      <c r="H6679" t="s">
        <v>12</v>
      </c>
      <c r="I6679" t="s">
        <v>1501</v>
      </c>
    </row>
    <row r="6680" spans="1:9" x14ac:dyDescent="0.3">
      <c r="A6680" t="s">
        <v>4227</v>
      </c>
      <c r="B6680" t="s">
        <v>1566</v>
      </c>
      <c r="C6680" t="s">
        <v>1536</v>
      </c>
      <c r="D6680">
        <v>0.5</v>
      </c>
      <c r="E6680">
        <v>17</v>
      </c>
      <c r="F6680">
        <v>-13</v>
      </c>
      <c r="G6680">
        <v>4</v>
      </c>
      <c r="H6680" t="s">
        <v>12</v>
      </c>
      <c r="I6680" t="s">
        <v>1508</v>
      </c>
    </row>
    <row r="6681" spans="1:9" x14ac:dyDescent="0.3">
      <c r="A6681" t="s">
        <v>4228</v>
      </c>
      <c r="B6681" t="s">
        <v>1945</v>
      </c>
      <c r="C6681" t="s">
        <v>865</v>
      </c>
      <c r="D6681">
        <v>0.5</v>
      </c>
      <c r="E6681">
        <v>45</v>
      </c>
      <c r="F6681">
        <v>0</v>
      </c>
      <c r="G6681">
        <v>2</v>
      </c>
      <c r="H6681" t="s">
        <v>12</v>
      </c>
      <c r="I6681" t="s">
        <v>1501</v>
      </c>
    </row>
    <row r="6682" spans="1:9" x14ac:dyDescent="0.3">
      <c r="A6682" t="s">
        <v>4020</v>
      </c>
      <c r="B6682" t="s">
        <v>1547</v>
      </c>
      <c r="C6682" t="s">
        <v>1507</v>
      </c>
      <c r="D6682">
        <v>0.5</v>
      </c>
      <c r="E6682">
        <v>17</v>
      </c>
      <c r="F6682">
        <v>-11</v>
      </c>
      <c r="G6682">
        <v>3</v>
      </c>
      <c r="H6682" t="s">
        <v>12</v>
      </c>
      <c r="I6682" t="s">
        <v>1508</v>
      </c>
    </row>
    <row r="6683" spans="1:9" x14ac:dyDescent="0.3">
      <c r="A6683" t="s">
        <v>4020</v>
      </c>
      <c r="B6683" t="s">
        <v>1557</v>
      </c>
      <c r="C6683" t="s">
        <v>1563</v>
      </c>
      <c r="D6683">
        <v>0.5</v>
      </c>
      <c r="E6683">
        <v>40</v>
      </c>
      <c r="F6683">
        <v>-12</v>
      </c>
      <c r="G6683">
        <v>3</v>
      </c>
      <c r="H6683" t="s">
        <v>12</v>
      </c>
      <c r="I6683" t="s">
        <v>1520</v>
      </c>
    </row>
    <row r="6684" spans="1:9" x14ac:dyDescent="0.3">
      <c r="A6684" t="s">
        <v>4229</v>
      </c>
      <c r="B6684" t="s">
        <v>1863</v>
      </c>
      <c r="C6684" t="s">
        <v>1548</v>
      </c>
      <c r="D6684">
        <v>0.5</v>
      </c>
      <c r="E6684">
        <v>10</v>
      </c>
      <c r="F6684">
        <v>-8</v>
      </c>
      <c r="G6684">
        <v>2</v>
      </c>
      <c r="H6684" t="s">
        <v>12</v>
      </c>
      <c r="I6684" t="s">
        <v>1508</v>
      </c>
    </row>
    <row r="6685" spans="1:9" x14ac:dyDescent="0.3">
      <c r="A6685" t="s">
        <v>4229</v>
      </c>
      <c r="B6685" t="s">
        <v>1518</v>
      </c>
      <c r="C6685" t="s">
        <v>1534</v>
      </c>
      <c r="D6685">
        <v>0.5</v>
      </c>
      <c r="E6685">
        <v>33</v>
      </c>
      <c r="F6685">
        <v>-29</v>
      </c>
      <c r="G6685">
        <v>3</v>
      </c>
      <c r="H6685" t="s">
        <v>12</v>
      </c>
      <c r="I6685" t="s">
        <v>1520</v>
      </c>
    </row>
    <row r="6686" spans="1:9" x14ac:dyDescent="0.3">
      <c r="A6686" t="s">
        <v>4230</v>
      </c>
      <c r="B6686" t="s">
        <v>1913</v>
      </c>
      <c r="C6686" t="s">
        <v>1522</v>
      </c>
      <c r="D6686">
        <v>0.5</v>
      </c>
      <c r="E6686">
        <v>30</v>
      </c>
      <c r="F6686">
        <v>-25</v>
      </c>
      <c r="G6686">
        <v>2</v>
      </c>
      <c r="H6686" t="s">
        <v>12</v>
      </c>
      <c r="I6686" t="s">
        <v>1501</v>
      </c>
    </row>
    <row r="6687" spans="1:9" x14ac:dyDescent="0.3">
      <c r="A6687" t="s">
        <v>4231</v>
      </c>
      <c r="B6687" t="s">
        <v>1553</v>
      </c>
      <c r="C6687" t="s">
        <v>1536</v>
      </c>
      <c r="D6687">
        <v>0.5</v>
      </c>
      <c r="E6687">
        <v>29</v>
      </c>
      <c r="F6687">
        <v>-18</v>
      </c>
      <c r="G6687">
        <v>7</v>
      </c>
      <c r="H6687" t="s">
        <v>12</v>
      </c>
      <c r="I6687" t="s">
        <v>1508</v>
      </c>
    </row>
    <row r="6688" spans="1:9" x14ac:dyDescent="0.3">
      <c r="A6688" t="s">
        <v>4232</v>
      </c>
      <c r="B6688" t="s">
        <v>2214</v>
      </c>
      <c r="C6688" t="s">
        <v>1587</v>
      </c>
      <c r="D6688">
        <v>0.5</v>
      </c>
      <c r="E6688">
        <v>747</v>
      </c>
      <c r="F6688">
        <v>-269</v>
      </c>
      <c r="G6688">
        <v>3</v>
      </c>
      <c r="H6688" t="s">
        <v>12</v>
      </c>
      <c r="I6688" t="s">
        <v>1543</v>
      </c>
    </row>
    <row r="6689" spans="1:9" x14ac:dyDescent="0.3">
      <c r="A6689" t="s">
        <v>4027</v>
      </c>
      <c r="B6689" t="s">
        <v>2167</v>
      </c>
      <c r="C6689" t="s">
        <v>1597</v>
      </c>
      <c r="D6689">
        <v>0.5</v>
      </c>
      <c r="E6689">
        <v>22</v>
      </c>
      <c r="F6689">
        <v>-15</v>
      </c>
      <c r="G6689">
        <v>4</v>
      </c>
      <c r="H6689" t="s">
        <v>12</v>
      </c>
      <c r="I6689" t="s">
        <v>1539</v>
      </c>
    </row>
    <row r="6690" spans="1:9" x14ac:dyDescent="0.3">
      <c r="A6690" t="s">
        <v>4027</v>
      </c>
      <c r="B6690" t="s">
        <v>1608</v>
      </c>
      <c r="C6690" t="s">
        <v>1519</v>
      </c>
      <c r="D6690">
        <v>0.5</v>
      </c>
      <c r="E6690">
        <v>186</v>
      </c>
      <c r="F6690">
        <v>-141</v>
      </c>
      <c r="G6690">
        <v>9</v>
      </c>
      <c r="H6690" t="s">
        <v>12</v>
      </c>
      <c r="I6690" t="s">
        <v>1520</v>
      </c>
    </row>
    <row r="6691" spans="1:9" x14ac:dyDescent="0.3">
      <c r="A6691" t="s">
        <v>4028</v>
      </c>
      <c r="B6691" t="s">
        <v>1637</v>
      </c>
      <c r="C6691" t="s">
        <v>1583</v>
      </c>
      <c r="D6691">
        <v>0.5</v>
      </c>
      <c r="E6691">
        <v>14</v>
      </c>
      <c r="F6691">
        <v>-1</v>
      </c>
      <c r="G6691">
        <v>4</v>
      </c>
      <c r="H6691" t="s">
        <v>12</v>
      </c>
      <c r="I6691" t="s">
        <v>1539</v>
      </c>
    </row>
    <row r="6692" spans="1:9" x14ac:dyDescent="0.3">
      <c r="A6692" t="s">
        <v>4233</v>
      </c>
      <c r="B6692" t="s">
        <v>1538</v>
      </c>
      <c r="C6692" t="s">
        <v>865</v>
      </c>
      <c r="D6692">
        <v>0.5</v>
      </c>
      <c r="E6692">
        <v>114</v>
      </c>
      <c r="F6692">
        <v>-39</v>
      </c>
      <c r="G6692">
        <v>5</v>
      </c>
      <c r="H6692" t="s">
        <v>12</v>
      </c>
      <c r="I6692" t="s">
        <v>1539</v>
      </c>
    </row>
    <row r="6693" spans="1:9" x14ac:dyDescent="0.3">
      <c r="A6693" t="s">
        <v>4234</v>
      </c>
      <c r="B6693" t="s">
        <v>2063</v>
      </c>
      <c r="C6693" t="s">
        <v>1620</v>
      </c>
      <c r="D6693">
        <v>0.5</v>
      </c>
      <c r="E6693">
        <v>496</v>
      </c>
      <c r="F6693">
        <v>-79</v>
      </c>
      <c r="G6693">
        <v>2</v>
      </c>
      <c r="H6693" t="s">
        <v>12</v>
      </c>
      <c r="I6693" t="s">
        <v>1543</v>
      </c>
    </row>
    <row r="6694" spans="1:9" x14ac:dyDescent="0.3">
      <c r="A6694" t="s">
        <v>4235</v>
      </c>
      <c r="B6694" t="s">
        <v>1950</v>
      </c>
      <c r="C6694" t="s">
        <v>1563</v>
      </c>
      <c r="D6694">
        <v>0.5</v>
      </c>
      <c r="E6694">
        <v>45</v>
      </c>
      <c r="F6694">
        <v>-2</v>
      </c>
      <c r="G6694">
        <v>4</v>
      </c>
      <c r="H6694" t="s">
        <v>12</v>
      </c>
      <c r="I6694" t="s">
        <v>1520</v>
      </c>
    </row>
    <row r="6695" spans="1:9" x14ac:dyDescent="0.3">
      <c r="A6695" t="s">
        <v>4236</v>
      </c>
      <c r="B6695" t="s">
        <v>1713</v>
      </c>
      <c r="C6695" t="s">
        <v>1500</v>
      </c>
      <c r="D6695">
        <v>0.5</v>
      </c>
      <c r="E6695">
        <v>34</v>
      </c>
      <c r="F6695">
        <v>-11</v>
      </c>
      <c r="G6695">
        <v>5</v>
      </c>
      <c r="H6695" t="s">
        <v>12</v>
      </c>
      <c r="I6695" t="s">
        <v>1501</v>
      </c>
    </row>
    <row r="6696" spans="1:9" x14ac:dyDescent="0.3">
      <c r="A6696" t="s">
        <v>4124</v>
      </c>
      <c r="B6696" t="s">
        <v>1637</v>
      </c>
      <c r="C6696" t="s">
        <v>1597</v>
      </c>
      <c r="D6696">
        <v>0.5</v>
      </c>
      <c r="E6696">
        <v>19</v>
      </c>
      <c r="F6696">
        <v>-18</v>
      </c>
      <c r="G6696">
        <v>4</v>
      </c>
      <c r="H6696" t="s">
        <v>12</v>
      </c>
      <c r="I6696" t="s">
        <v>1539</v>
      </c>
    </row>
    <row r="6697" spans="1:9" x14ac:dyDescent="0.3">
      <c r="A6697" t="s">
        <v>4034</v>
      </c>
      <c r="B6697" t="s">
        <v>1820</v>
      </c>
      <c r="C6697" t="s">
        <v>1507</v>
      </c>
      <c r="D6697">
        <v>0.5</v>
      </c>
      <c r="E6697">
        <v>7</v>
      </c>
      <c r="F6697">
        <v>-3</v>
      </c>
      <c r="G6697">
        <v>2</v>
      </c>
      <c r="H6697" t="s">
        <v>12</v>
      </c>
      <c r="I6697" t="s">
        <v>1508</v>
      </c>
    </row>
    <row r="6698" spans="1:9" x14ac:dyDescent="0.3">
      <c r="A6698" t="s">
        <v>4237</v>
      </c>
      <c r="B6698" t="s">
        <v>1782</v>
      </c>
      <c r="C6698" t="s">
        <v>1620</v>
      </c>
      <c r="D6698">
        <v>0.5</v>
      </c>
      <c r="E6698">
        <v>97</v>
      </c>
      <c r="F6698">
        <v>-62</v>
      </c>
      <c r="G6698">
        <v>2</v>
      </c>
      <c r="H6698" t="s">
        <v>12</v>
      </c>
      <c r="I6698" t="s">
        <v>1543</v>
      </c>
    </row>
    <row r="6699" spans="1:9" x14ac:dyDescent="0.3">
      <c r="A6699" t="s">
        <v>4126</v>
      </c>
      <c r="B6699" t="s">
        <v>1631</v>
      </c>
      <c r="C6699" t="s">
        <v>1584</v>
      </c>
      <c r="D6699">
        <v>0.5</v>
      </c>
      <c r="E6699">
        <v>9</v>
      </c>
      <c r="F6699">
        <v>-6</v>
      </c>
      <c r="G6699">
        <v>2</v>
      </c>
      <c r="H6699" t="s">
        <v>12</v>
      </c>
      <c r="I6699" t="s">
        <v>1508</v>
      </c>
    </row>
    <row r="6700" spans="1:9" x14ac:dyDescent="0.3">
      <c r="A6700" t="s">
        <v>4035</v>
      </c>
      <c r="B6700" t="s">
        <v>1625</v>
      </c>
      <c r="C6700" t="s">
        <v>1548</v>
      </c>
      <c r="D6700">
        <v>0.5</v>
      </c>
      <c r="E6700">
        <v>4</v>
      </c>
      <c r="F6700">
        <v>-3</v>
      </c>
      <c r="G6700">
        <v>1</v>
      </c>
      <c r="H6700" t="s">
        <v>12</v>
      </c>
      <c r="I6700" t="s">
        <v>1508</v>
      </c>
    </row>
    <row r="6701" spans="1:9" x14ac:dyDescent="0.3">
      <c r="A6701" t="s">
        <v>4238</v>
      </c>
      <c r="B6701" t="s">
        <v>1573</v>
      </c>
      <c r="C6701" t="s">
        <v>865</v>
      </c>
      <c r="D6701">
        <v>0.5</v>
      </c>
      <c r="E6701">
        <v>17</v>
      </c>
      <c r="F6701">
        <v>-11</v>
      </c>
      <c r="G6701">
        <v>2</v>
      </c>
      <c r="H6701" t="s">
        <v>12</v>
      </c>
      <c r="I6701" t="s">
        <v>1501</v>
      </c>
    </row>
    <row r="6702" spans="1:9" x14ac:dyDescent="0.3">
      <c r="A6702" t="s">
        <v>4036</v>
      </c>
      <c r="B6702" t="s">
        <v>1703</v>
      </c>
      <c r="C6702" t="s">
        <v>1500</v>
      </c>
      <c r="D6702">
        <v>0.5</v>
      </c>
      <c r="E6702">
        <v>15</v>
      </c>
      <c r="F6702">
        <v>-2</v>
      </c>
      <c r="G6702">
        <v>1</v>
      </c>
      <c r="H6702" t="s">
        <v>12</v>
      </c>
      <c r="I6702" t="s">
        <v>1501</v>
      </c>
    </row>
    <row r="6703" spans="1:9" x14ac:dyDescent="0.3">
      <c r="A6703" t="s">
        <v>4038</v>
      </c>
      <c r="B6703" t="s">
        <v>2081</v>
      </c>
      <c r="C6703" t="s">
        <v>1583</v>
      </c>
      <c r="D6703">
        <v>0.5</v>
      </c>
      <c r="E6703">
        <v>9</v>
      </c>
      <c r="F6703">
        <v>-9</v>
      </c>
      <c r="G6703">
        <v>2</v>
      </c>
      <c r="H6703" t="s">
        <v>12</v>
      </c>
      <c r="I6703" t="s">
        <v>1539</v>
      </c>
    </row>
    <row r="6704" spans="1:9" x14ac:dyDescent="0.3">
      <c r="A6704" t="s">
        <v>4239</v>
      </c>
      <c r="B6704" t="s">
        <v>1506</v>
      </c>
      <c r="C6704" t="s">
        <v>1584</v>
      </c>
      <c r="D6704">
        <v>0.5</v>
      </c>
      <c r="E6704">
        <v>7</v>
      </c>
      <c r="F6704">
        <v>-1</v>
      </c>
      <c r="G6704">
        <v>2</v>
      </c>
      <c r="H6704" t="s">
        <v>12</v>
      </c>
      <c r="I6704" t="s">
        <v>1508</v>
      </c>
    </row>
    <row r="6705" spans="1:9" x14ac:dyDescent="0.3">
      <c r="A6705" t="s">
        <v>4039</v>
      </c>
      <c r="B6705" t="s">
        <v>1758</v>
      </c>
      <c r="C6705" t="s">
        <v>1587</v>
      </c>
      <c r="D6705">
        <v>0.5</v>
      </c>
      <c r="E6705">
        <v>767</v>
      </c>
      <c r="F6705">
        <v>-353</v>
      </c>
      <c r="G6705">
        <v>5</v>
      </c>
      <c r="H6705" t="s">
        <v>12</v>
      </c>
      <c r="I6705" t="s">
        <v>1543</v>
      </c>
    </row>
    <row r="6706" spans="1:9" x14ac:dyDescent="0.3">
      <c r="A6706" t="s">
        <v>4039</v>
      </c>
      <c r="B6706" t="s">
        <v>2081</v>
      </c>
      <c r="C6706" t="s">
        <v>1551</v>
      </c>
      <c r="D6706">
        <v>0.5</v>
      </c>
      <c r="E6706">
        <v>25</v>
      </c>
      <c r="F6706">
        <v>-1</v>
      </c>
      <c r="G6706">
        <v>4</v>
      </c>
      <c r="H6706" t="s">
        <v>12</v>
      </c>
      <c r="I6706" t="s">
        <v>1539</v>
      </c>
    </row>
    <row r="6707" spans="1:9" x14ac:dyDescent="0.3">
      <c r="A6707" t="s">
        <v>4240</v>
      </c>
      <c r="B6707" t="s">
        <v>1580</v>
      </c>
      <c r="C6707" t="s">
        <v>1507</v>
      </c>
      <c r="D6707">
        <v>0.5</v>
      </c>
      <c r="E6707">
        <v>31</v>
      </c>
      <c r="F6707">
        <v>-7</v>
      </c>
      <c r="G6707">
        <v>5</v>
      </c>
      <c r="H6707" t="s">
        <v>12</v>
      </c>
      <c r="I6707" t="s">
        <v>1508</v>
      </c>
    </row>
    <row r="6708" spans="1:9" x14ac:dyDescent="0.3">
      <c r="A6708" t="s">
        <v>4041</v>
      </c>
      <c r="B6708" t="s">
        <v>1717</v>
      </c>
      <c r="C6708" t="s">
        <v>1548</v>
      </c>
      <c r="D6708">
        <v>0.5</v>
      </c>
      <c r="E6708">
        <v>10</v>
      </c>
      <c r="F6708">
        <v>-8</v>
      </c>
      <c r="G6708">
        <v>2</v>
      </c>
      <c r="H6708" t="s">
        <v>12</v>
      </c>
      <c r="I6708" t="s">
        <v>1508</v>
      </c>
    </row>
    <row r="6709" spans="1:9" x14ac:dyDescent="0.3">
      <c r="A6709" t="s">
        <v>4129</v>
      </c>
      <c r="B6709" t="s">
        <v>1784</v>
      </c>
      <c r="C6709" t="s">
        <v>865</v>
      </c>
      <c r="D6709">
        <v>0.5</v>
      </c>
      <c r="E6709">
        <v>10</v>
      </c>
      <c r="F6709">
        <v>-8</v>
      </c>
      <c r="G6709">
        <v>1</v>
      </c>
      <c r="H6709" t="s">
        <v>12</v>
      </c>
      <c r="I6709" t="s">
        <v>1539</v>
      </c>
    </row>
    <row r="6710" spans="1:9" x14ac:dyDescent="0.3">
      <c r="A6710" t="s">
        <v>4241</v>
      </c>
      <c r="B6710" t="s">
        <v>1799</v>
      </c>
      <c r="C6710" t="s">
        <v>1519</v>
      </c>
      <c r="D6710">
        <v>0.5</v>
      </c>
      <c r="E6710">
        <v>89</v>
      </c>
      <c r="F6710">
        <v>-37</v>
      </c>
      <c r="G6710">
        <v>4</v>
      </c>
      <c r="H6710" t="s">
        <v>12</v>
      </c>
      <c r="I6710" t="s">
        <v>1520</v>
      </c>
    </row>
    <row r="6711" spans="1:9" x14ac:dyDescent="0.3">
      <c r="A6711" t="s">
        <v>4242</v>
      </c>
      <c r="B6711" t="s">
        <v>1820</v>
      </c>
      <c r="C6711" t="s">
        <v>1507</v>
      </c>
      <c r="D6711">
        <v>0.5</v>
      </c>
      <c r="E6711">
        <v>42</v>
      </c>
      <c r="F6711">
        <v>-15</v>
      </c>
      <c r="G6711">
        <v>12</v>
      </c>
      <c r="H6711" t="s">
        <v>12</v>
      </c>
      <c r="I6711" t="s">
        <v>1508</v>
      </c>
    </row>
    <row r="6712" spans="1:9" x14ac:dyDescent="0.3">
      <c r="A6712" t="s">
        <v>4243</v>
      </c>
      <c r="B6712" t="s">
        <v>2478</v>
      </c>
      <c r="C6712" t="s">
        <v>1507</v>
      </c>
      <c r="D6712">
        <v>0.5</v>
      </c>
      <c r="E6712">
        <v>13</v>
      </c>
      <c r="F6712">
        <v>-13</v>
      </c>
      <c r="G6712">
        <v>2</v>
      </c>
      <c r="H6712" t="s">
        <v>12</v>
      </c>
      <c r="I6712" t="s">
        <v>1508</v>
      </c>
    </row>
    <row r="6713" spans="1:9" x14ac:dyDescent="0.3">
      <c r="A6713" t="s">
        <v>4244</v>
      </c>
      <c r="B6713" t="s">
        <v>1822</v>
      </c>
      <c r="C6713" t="s">
        <v>1725</v>
      </c>
      <c r="D6713">
        <v>0.5</v>
      </c>
      <c r="E6713">
        <v>115</v>
      </c>
      <c r="F6713">
        <v>-39</v>
      </c>
      <c r="G6713">
        <v>3</v>
      </c>
      <c r="H6713" t="s">
        <v>12</v>
      </c>
      <c r="I6713" t="s">
        <v>1543</v>
      </c>
    </row>
    <row r="6714" spans="1:9" x14ac:dyDescent="0.3">
      <c r="A6714" t="s">
        <v>4244</v>
      </c>
      <c r="B6714" t="s">
        <v>1833</v>
      </c>
      <c r="C6714" t="s">
        <v>865</v>
      </c>
      <c r="D6714">
        <v>0.5</v>
      </c>
      <c r="E6714">
        <v>87</v>
      </c>
      <c r="F6714">
        <v>-83</v>
      </c>
      <c r="G6714">
        <v>5</v>
      </c>
      <c r="H6714" t="s">
        <v>12</v>
      </c>
      <c r="I6714" t="s">
        <v>1539</v>
      </c>
    </row>
    <row r="6715" spans="1:9" x14ac:dyDescent="0.3">
      <c r="A6715" t="s">
        <v>4130</v>
      </c>
      <c r="B6715" t="s">
        <v>1710</v>
      </c>
      <c r="C6715" t="s">
        <v>1563</v>
      </c>
      <c r="D6715">
        <v>0.5</v>
      </c>
      <c r="E6715">
        <v>75</v>
      </c>
      <c r="F6715">
        <v>0</v>
      </c>
      <c r="G6715">
        <v>3</v>
      </c>
      <c r="H6715" t="s">
        <v>12</v>
      </c>
      <c r="I6715" t="s">
        <v>1520</v>
      </c>
    </row>
    <row r="6716" spans="1:9" x14ac:dyDescent="0.3">
      <c r="A6716" t="s">
        <v>4245</v>
      </c>
      <c r="B6716" t="s">
        <v>1727</v>
      </c>
      <c r="C6716" t="s">
        <v>1536</v>
      </c>
      <c r="D6716">
        <v>0.5</v>
      </c>
      <c r="E6716">
        <v>13</v>
      </c>
      <c r="F6716">
        <v>-9</v>
      </c>
      <c r="G6716">
        <v>2</v>
      </c>
      <c r="H6716" t="s">
        <v>12</v>
      </c>
      <c r="I6716" t="s">
        <v>1508</v>
      </c>
    </row>
    <row r="6717" spans="1:9" x14ac:dyDescent="0.3">
      <c r="A6717" t="s">
        <v>4245</v>
      </c>
      <c r="B6717" t="s">
        <v>1533</v>
      </c>
      <c r="C6717" t="s">
        <v>1563</v>
      </c>
      <c r="D6717">
        <v>0.5</v>
      </c>
      <c r="E6717">
        <v>23</v>
      </c>
      <c r="F6717">
        <v>-3</v>
      </c>
      <c r="G6717">
        <v>1</v>
      </c>
      <c r="H6717" t="s">
        <v>12</v>
      </c>
      <c r="I6717" t="s">
        <v>1520</v>
      </c>
    </row>
    <row r="6718" spans="1:9" x14ac:dyDescent="0.3">
      <c r="A6718" t="s">
        <v>4246</v>
      </c>
      <c r="B6718" t="s">
        <v>1578</v>
      </c>
      <c r="C6718" t="s">
        <v>1583</v>
      </c>
      <c r="D6718">
        <v>0.5</v>
      </c>
      <c r="E6718">
        <v>72</v>
      </c>
      <c r="F6718">
        <v>-46</v>
      </c>
      <c r="G6718">
        <v>7</v>
      </c>
      <c r="H6718" t="s">
        <v>12</v>
      </c>
      <c r="I6718" t="s">
        <v>1539</v>
      </c>
    </row>
    <row r="6719" spans="1:9" x14ac:dyDescent="0.3">
      <c r="A6719" t="s">
        <v>4048</v>
      </c>
      <c r="B6719" t="s">
        <v>1945</v>
      </c>
      <c r="C6719" t="s">
        <v>1500</v>
      </c>
      <c r="D6719">
        <v>0.5</v>
      </c>
      <c r="E6719">
        <v>158</v>
      </c>
      <c r="F6719">
        <v>-63</v>
      </c>
      <c r="G6719">
        <v>7</v>
      </c>
      <c r="H6719" t="s">
        <v>12</v>
      </c>
      <c r="I6719" t="s">
        <v>1501</v>
      </c>
    </row>
    <row r="6720" spans="1:9" x14ac:dyDescent="0.3">
      <c r="A6720" t="s">
        <v>4247</v>
      </c>
      <c r="B6720" t="s">
        <v>1636</v>
      </c>
      <c r="C6720" t="s">
        <v>1507</v>
      </c>
      <c r="D6720">
        <v>0.5</v>
      </c>
      <c r="E6720">
        <v>11</v>
      </c>
      <c r="F6720">
        <v>-8</v>
      </c>
      <c r="G6720">
        <v>2</v>
      </c>
      <c r="H6720" t="s">
        <v>12</v>
      </c>
      <c r="I6720" t="s">
        <v>1508</v>
      </c>
    </row>
    <row r="6721" spans="1:9" x14ac:dyDescent="0.3">
      <c r="A6721" t="s">
        <v>4248</v>
      </c>
      <c r="B6721" t="s">
        <v>1742</v>
      </c>
      <c r="C6721" t="s">
        <v>1551</v>
      </c>
      <c r="D6721">
        <v>0.5</v>
      </c>
      <c r="E6721">
        <v>42</v>
      </c>
      <c r="F6721">
        <v>-26</v>
      </c>
      <c r="G6721">
        <v>2</v>
      </c>
      <c r="H6721" t="s">
        <v>12</v>
      </c>
      <c r="I6721" t="s">
        <v>1539</v>
      </c>
    </row>
    <row r="6722" spans="1:9" x14ac:dyDescent="0.3">
      <c r="A6722" t="s">
        <v>4249</v>
      </c>
      <c r="B6722" t="s">
        <v>1776</v>
      </c>
      <c r="C6722" t="s">
        <v>1563</v>
      </c>
      <c r="D6722">
        <v>0.5</v>
      </c>
      <c r="E6722">
        <v>19</v>
      </c>
      <c r="F6722">
        <v>-1</v>
      </c>
      <c r="G6722">
        <v>1</v>
      </c>
      <c r="H6722" t="s">
        <v>12</v>
      </c>
      <c r="I6722" t="s">
        <v>1520</v>
      </c>
    </row>
    <row r="6723" spans="1:9" x14ac:dyDescent="0.3">
      <c r="A6723" t="s">
        <v>4051</v>
      </c>
      <c r="B6723" t="s">
        <v>1811</v>
      </c>
      <c r="C6723" t="s">
        <v>865</v>
      </c>
      <c r="D6723">
        <v>0.5</v>
      </c>
      <c r="E6723">
        <v>24</v>
      </c>
      <c r="F6723">
        <v>-2</v>
      </c>
      <c r="G6723">
        <v>2</v>
      </c>
      <c r="H6723" t="s">
        <v>12</v>
      </c>
      <c r="I6723" t="s">
        <v>1501</v>
      </c>
    </row>
    <row r="6724" spans="1:9" x14ac:dyDescent="0.3">
      <c r="A6724" t="s">
        <v>4250</v>
      </c>
      <c r="B6724" t="s">
        <v>1615</v>
      </c>
      <c r="C6724" t="s">
        <v>1522</v>
      </c>
      <c r="D6724">
        <v>0.5</v>
      </c>
      <c r="E6724">
        <v>37</v>
      </c>
      <c r="F6724">
        <v>-5</v>
      </c>
      <c r="G6724">
        <v>3</v>
      </c>
      <c r="H6724" t="s">
        <v>12</v>
      </c>
      <c r="I6724" t="s">
        <v>1501</v>
      </c>
    </row>
    <row r="6725" spans="1:9" x14ac:dyDescent="0.3">
      <c r="A6725" t="s">
        <v>4251</v>
      </c>
      <c r="B6725" t="s">
        <v>1892</v>
      </c>
      <c r="C6725" t="s">
        <v>1563</v>
      </c>
      <c r="D6725">
        <v>0.5</v>
      </c>
      <c r="E6725">
        <v>21</v>
      </c>
      <c r="F6725">
        <v>-17</v>
      </c>
      <c r="G6725">
        <v>3</v>
      </c>
      <c r="H6725" t="s">
        <v>12</v>
      </c>
      <c r="I6725" t="s">
        <v>1520</v>
      </c>
    </row>
    <row r="6726" spans="1:9" x14ac:dyDescent="0.3">
      <c r="A6726" t="s">
        <v>4054</v>
      </c>
      <c r="B6726" t="s">
        <v>1828</v>
      </c>
      <c r="C6726" t="s">
        <v>1558</v>
      </c>
      <c r="D6726">
        <v>0.5</v>
      </c>
      <c r="E6726">
        <v>37</v>
      </c>
      <c r="F6726">
        <v>-23</v>
      </c>
      <c r="G6726">
        <v>4</v>
      </c>
      <c r="H6726" t="s">
        <v>12</v>
      </c>
      <c r="I6726" t="s">
        <v>1520</v>
      </c>
    </row>
    <row r="6727" spans="1:9" x14ac:dyDescent="0.3">
      <c r="A6727" t="s">
        <v>4252</v>
      </c>
      <c r="B6727" t="s">
        <v>2548</v>
      </c>
      <c r="C6727" t="s">
        <v>1542</v>
      </c>
      <c r="D6727">
        <v>0.5</v>
      </c>
      <c r="E6727">
        <v>527</v>
      </c>
      <c r="F6727">
        <v>-190</v>
      </c>
      <c r="G6727">
        <v>2</v>
      </c>
      <c r="H6727" t="s">
        <v>12</v>
      </c>
      <c r="I6727" t="s">
        <v>1543</v>
      </c>
    </row>
    <row r="6728" spans="1:9" x14ac:dyDescent="0.3">
      <c r="A6728" t="s">
        <v>4253</v>
      </c>
      <c r="B6728" t="s">
        <v>1691</v>
      </c>
      <c r="C6728" t="s">
        <v>1548</v>
      </c>
      <c r="D6728">
        <v>0.5</v>
      </c>
      <c r="E6728">
        <v>24</v>
      </c>
      <c r="F6728">
        <v>-21</v>
      </c>
      <c r="G6728">
        <v>7</v>
      </c>
      <c r="H6728" t="s">
        <v>12</v>
      </c>
      <c r="I6728" t="s">
        <v>1508</v>
      </c>
    </row>
    <row r="6729" spans="1:9" x14ac:dyDescent="0.3">
      <c r="A6729" t="s">
        <v>4254</v>
      </c>
      <c r="B6729" t="s">
        <v>1619</v>
      </c>
      <c r="C6729" t="s">
        <v>1620</v>
      </c>
      <c r="D6729">
        <v>0.5</v>
      </c>
      <c r="E6729">
        <v>1582</v>
      </c>
      <c r="F6729">
        <v>-443</v>
      </c>
      <c r="G6729">
        <v>6</v>
      </c>
      <c r="H6729" t="s">
        <v>12</v>
      </c>
      <c r="I6729" t="s">
        <v>1543</v>
      </c>
    </row>
    <row r="6730" spans="1:9" x14ac:dyDescent="0.3">
      <c r="A6730" t="s">
        <v>4058</v>
      </c>
      <c r="B6730" t="s">
        <v>1506</v>
      </c>
      <c r="C6730" t="s">
        <v>1536</v>
      </c>
      <c r="D6730">
        <v>0.5</v>
      </c>
      <c r="E6730">
        <v>17</v>
      </c>
      <c r="F6730">
        <v>-12</v>
      </c>
      <c r="G6730">
        <v>5</v>
      </c>
      <c r="H6730" t="s">
        <v>12</v>
      </c>
      <c r="I6730" t="s">
        <v>1508</v>
      </c>
    </row>
    <row r="6731" spans="1:9" x14ac:dyDescent="0.3">
      <c r="A6731" t="s">
        <v>4255</v>
      </c>
      <c r="B6731" t="s">
        <v>1740</v>
      </c>
      <c r="C6731" t="s">
        <v>1542</v>
      </c>
      <c r="D6731">
        <v>0.5</v>
      </c>
      <c r="E6731">
        <v>68</v>
      </c>
      <c r="F6731">
        <v>-62</v>
      </c>
      <c r="G6731">
        <v>2</v>
      </c>
      <c r="H6731" t="s">
        <v>12</v>
      </c>
      <c r="I6731" t="s">
        <v>1543</v>
      </c>
    </row>
    <row r="6732" spans="1:9" x14ac:dyDescent="0.3">
      <c r="A6732" t="s">
        <v>4256</v>
      </c>
      <c r="B6732" t="s">
        <v>1737</v>
      </c>
      <c r="C6732" t="s">
        <v>1640</v>
      </c>
      <c r="D6732">
        <v>0.5</v>
      </c>
      <c r="E6732">
        <v>7</v>
      </c>
      <c r="F6732">
        <v>-4</v>
      </c>
      <c r="G6732">
        <v>1</v>
      </c>
      <c r="H6732" t="s">
        <v>12</v>
      </c>
      <c r="I6732" t="s">
        <v>1505</v>
      </c>
    </row>
    <row r="6733" spans="1:9" x14ac:dyDescent="0.3">
      <c r="A6733" t="s">
        <v>4257</v>
      </c>
      <c r="B6733" t="s">
        <v>1778</v>
      </c>
      <c r="C6733" t="s">
        <v>1640</v>
      </c>
      <c r="D6733">
        <v>0.5</v>
      </c>
      <c r="E6733">
        <v>22</v>
      </c>
      <c r="F6733">
        <v>-21</v>
      </c>
      <c r="G6733">
        <v>3</v>
      </c>
      <c r="H6733" t="s">
        <v>12</v>
      </c>
      <c r="I6733" t="s">
        <v>1505</v>
      </c>
    </row>
    <row r="6734" spans="1:9" x14ac:dyDescent="0.3">
      <c r="A6734" t="s">
        <v>4065</v>
      </c>
      <c r="B6734" t="s">
        <v>1887</v>
      </c>
      <c r="C6734" t="s">
        <v>1571</v>
      </c>
      <c r="D6734">
        <v>0.5</v>
      </c>
      <c r="E6734">
        <v>41</v>
      </c>
      <c r="F6734">
        <v>-2</v>
      </c>
      <c r="G6734">
        <v>5</v>
      </c>
      <c r="H6734" t="s">
        <v>12</v>
      </c>
      <c r="I6734" t="s">
        <v>1505</v>
      </c>
    </row>
    <row r="6735" spans="1:9" x14ac:dyDescent="0.3">
      <c r="A6735" t="s">
        <v>4066</v>
      </c>
      <c r="B6735" t="s">
        <v>1595</v>
      </c>
      <c r="C6735" t="s">
        <v>1525</v>
      </c>
      <c r="D6735">
        <v>0.5</v>
      </c>
      <c r="E6735">
        <v>11</v>
      </c>
      <c r="F6735">
        <v>-8</v>
      </c>
      <c r="G6735">
        <v>2</v>
      </c>
      <c r="H6735" t="s">
        <v>12</v>
      </c>
      <c r="I6735" t="s">
        <v>1505</v>
      </c>
    </row>
    <row r="6736" spans="1:9" x14ac:dyDescent="0.3">
      <c r="A6736" t="s">
        <v>4258</v>
      </c>
      <c r="B6736" t="s">
        <v>1985</v>
      </c>
      <c r="C6736" t="s">
        <v>1525</v>
      </c>
      <c r="D6736">
        <v>0.5</v>
      </c>
      <c r="E6736">
        <v>18</v>
      </c>
      <c r="F6736">
        <v>-17</v>
      </c>
      <c r="G6736">
        <v>3</v>
      </c>
      <c r="H6736" t="s">
        <v>12</v>
      </c>
      <c r="I6736" t="s">
        <v>1505</v>
      </c>
    </row>
    <row r="6737" spans="1:9" x14ac:dyDescent="0.3">
      <c r="A6737" t="s">
        <v>4259</v>
      </c>
      <c r="B6737" t="s">
        <v>1778</v>
      </c>
      <c r="C6737" t="s">
        <v>1571</v>
      </c>
      <c r="D6737">
        <v>0.5</v>
      </c>
      <c r="E6737">
        <v>55</v>
      </c>
      <c r="F6737">
        <v>-44</v>
      </c>
      <c r="G6737">
        <v>8</v>
      </c>
      <c r="H6737" t="s">
        <v>12</v>
      </c>
      <c r="I6737" t="s">
        <v>1505</v>
      </c>
    </row>
    <row r="6738" spans="1:9" x14ac:dyDescent="0.3">
      <c r="A6738" t="s">
        <v>4152</v>
      </c>
      <c r="B6738" t="s">
        <v>1694</v>
      </c>
      <c r="C6738" t="s">
        <v>1640</v>
      </c>
      <c r="D6738">
        <v>0.5</v>
      </c>
      <c r="E6738">
        <v>17</v>
      </c>
      <c r="F6738">
        <v>-3</v>
      </c>
      <c r="G6738">
        <v>3</v>
      </c>
      <c r="H6738" t="s">
        <v>12</v>
      </c>
      <c r="I6738" t="s">
        <v>1505</v>
      </c>
    </row>
    <row r="6739" spans="1:9" x14ac:dyDescent="0.3">
      <c r="A6739" t="s">
        <v>4153</v>
      </c>
      <c r="B6739" t="s">
        <v>1737</v>
      </c>
      <c r="C6739" t="s">
        <v>1504</v>
      </c>
      <c r="D6739">
        <v>0.5</v>
      </c>
      <c r="E6739">
        <v>20</v>
      </c>
      <c r="F6739">
        <v>-20</v>
      </c>
      <c r="G6739">
        <v>3</v>
      </c>
      <c r="H6739" t="s">
        <v>12</v>
      </c>
      <c r="I6739" t="s">
        <v>1505</v>
      </c>
    </row>
    <row r="6740" spans="1:9" x14ac:dyDescent="0.3">
      <c r="A6740" t="s">
        <v>3929</v>
      </c>
      <c r="B6740" t="s">
        <v>1669</v>
      </c>
      <c r="C6740" t="s">
        <v>1525</v>
      </c>
      <c r="D6740">
        <v>0.5</v>
      </c>
      <c r="E6740">
        <v>17</v>
      </c>
      <c r="F6740">
        <v>-7</v>
      </c>
      <c r="G6740">
        <v>2</v>
      </c>
      <c r="H6740" t="s">
        <v>12</v>
      </c>
      <c r="I6740" t="s">
        <v>1505</v>
      </c>
    </row>
    <row r="6741" spans="1:9" x14ac:dyDescent="0.3">
      <c r="A6741" t="s">
        <v>3929</v>
      </c>
      <c r="B6741" t="s">
        <v>2143</v>
      </c>
      <c r="C6741" t="s">
        <v>1504</v>
      </c>
      <c r="D6741">
        <v>0.5</v>
      </c>
      <c r="E6741">
        <v>27</v>
      </c>
      <c r="F6741">
        <v>-6</v>
      </c>
      <c r="G6741">
        <v>5</v>
      </c>
      <c r="H6741" t="s">
        <v>12</v>
      </c>
      <c r="I6741" t="s">
        <v>1505</v>
      </c>
    </row>
    <row r="6742" spans="1:9" x14ac:dyDescent="0.3">
      <c r="A6742" t="s">
        <v>3931</v>
      </c>
      <c r="B6742" t="s">
        <v>1599</v>
      </c>
      <c r="C6742" t="s">
        <v>1525</v>
      </c>
      <c r="D6742">
        <v>0.5</v>
      </c>
      <c r="E6742">
        <v>17</v>
      </c>
      <c r="F6742">
        <v>-5</v>
      </c>
      <c r="G6742">
        <v>2</v>
      </c>
      <c r="H6742" t="s">
        <v>12</v>
      </c>
      <c r="I6742" t="s">
        <v>1505</v>
      </c>
    </row>
    <row r="6743" spans="1:9" x14ac:dyDescent="0.3">
      <c r="A6743" t="s">
        <v>4260</v>
      </c>
      <c r="B6743" t="s">
        <v>1884</v>
      </c>
      <c r="C6743" t="s">
        <v>1571</v>
      </c>
      <c r="D6743">
        <v>0.5</v>
      </c>
      <c r="E6743">
        <v>10</v>
      </c>
      <c r="F6743">
        <v>-6</v>
      </c>
      <c r="G6743">
        <v>2</v>
      </c>
      <c r="H6743" t="s">
        <v>12</v>
      </c>
      <c r="I6743" t="s">
        <v>1505</v>
      </c>
    </row>
    <row r="6744" spans="1:9" x14ac:dyDescent="0.3">
      <c r="A6744" t="s">
        <v>3932</v>
      </c>
      <c r="B6744" t="s">
        <v>1639</v>
      </c>
      <c r="C6744" t="s">
        <v>1525</v>
      </c>
      <c r="D6744">
        <v>0.5</v>
      </c>
      <c r="E6744">
        <v>6</v>
      </c>
      <c r="F6744">
        <v>-6</v>
      </c>
      <c r="G6744">
        <v>1</v>
      </c>
      <c r="H6744" t="s">
        <v>12</v>
      </c>
      <c r="I6744" t="s">
        <v>1505</v>
      </c>
    </row>
    <row r="6745" spans="1:9" x14ac:dyDescent="0.3">
      <c r="A6745" t="s">
        <v>4157</v>
      </c>
      <c r="B6745" t="s">
        <v>1801</v>
      </c>
      <c r="C6745" t="s">
        <v>1504</v>
      </c>
      <c r="D6745">
        <v>0.5</v>
      </c>
      <c r="E6745">
        <v>22</v>
      </c>
      <c r="F6745">
        <v>0</v>
      </c>
      <c r="G6745">
        <v>3</v>
      </c>
      <c r="H6745" t="s">
        <v>12</v>
      </c>
      <c r="I6745" t="s">
        <v>1505</v>
      </c>
    </row>
    <row r="6746" spans="1:9" x14ac:dyDescent="0.3">
      <c r="A6746" t="s">
        <v>4261</v>
      </c>
      <c r="B6746" t="s">
        <v>1778</v>
      </c>
      <c r="C6746" t="s">
        <v>1640</v>
      </c>
      <c r="D6746">
        <v>0.5</v>
      </c>
      <c r="E6746">
        <v>28</v>
      </c>
      <c r="F6746">
        <v>-25</v>
      </c>
      <c r="G6746">
        <v>4</v>
      </c>
      <c r="H6746" t="s">
        <v>12</v>
      </c>
      <c r="I6746" t="s">
        <v>1505</v>
      </c>
    </row>
    <row r="6747" spans="1:9" x14ac:dyDescent="0.3">
      <c r="A6747" t="s">
        <v>4262</v>
      </c>
      <c r="B6747" t="s">
        <v>1884</v>
      </c>
      <c r="C6747" t="s">
        <v>1504</v>
      </c>
      <c r="D6747">
        <v>0.5</v>
      </c>
      <c r="E6747">
        <v>11</v>
      </c>
      <c r="F6747">
        <v>-7</v>
      </c>
      <c r="G6747">
        <v>2</v>
      </c>
      <c r="H6747" t="s">
        <v>12</v>
      </c>
      <c r="I6747" t="s">
        <v>1505</v>
      </c>
    </row>
    <row r="6748" spans="1:9" x14ac:dyDescent="0.3">
      <c r="A6748" t="s">
        <v>4263</v>
      </c>
      <c r="B6748" t="s">
        <v>1570</v>
      </c>
      <c r="C6748" t="s">
        <v>1571</v>
      </c>
      <c r="D6748">
        <v>0.5</v>
      </c>
      <c r="E6748">
        <v>25</v>
      </c>
      <c r="F6748">
        <v>-6</v>
      </c>
      <c r="G6748">
        <v>5</v>
      </c>
      <c r="H6748" t="s">
        <v>12</v>
      </c>
      <c r="I6748" t="s">
        <v>1505</v>
      </c>
    </row>
    <row r="6749" spans="1:9" x14ac:dyDescent="0.3">
      <c r="A6749" t="s">
        <v>3943</v>
      </c>
      <c r="B6749" t="s">
        <v>1801</v>
      </c>
      <c r="C6749" t="s">
        <v>1525</v>
      </c>
      <c r="D6749">
        <v>0.5</v>
      </c>
      <c r="E6749">
        <v>12</v>
      </c>
      <c r="F6749">
        <v>-6</v>
      </c>
      <c r="G6749">
        <v>2</v>
      </c>
      <c r="H6749" t="s">
        <v>12</v>
      </c>
      <c r="I6749" t="s">
        <v>1505</v>
      </c>
    </row>
    <row r="6750" spans="1:9" x14ac:dyDescent="0.3">
      <c r="A6750" t="s">
        <v>4264</v>
      </c>
      <c r="B6750" t="s">
        <v>1595</v>
      </c>
      <c r="C6750" t="s">
        <v>1504</v>
      </c>
      <c r="D6750">
        <v>0.5</v>
      </c>
      <c r="E6750">
        <v>14</v>
      </c>
      <c r="F6750">
        <v>-10</v>
      </c>
      <c r="G6750">
        <v>2</v>
      </c>
      <c r="H6750" t="s">
        <v>12</v>
      </c>
      <c r="I6750" t="s">
        <v>1505</v>
      </c>
    </row>
    <row r="6751" spans="1:9" x14ac:dyDescent="0.3">
      <c r="A6751" t="s">
        <v>4265</v>
      </c>
      <c r="B6751" t="s">
        <v>1689</v>
      </c>
      <c r="C6751" t="s">
        <v>1504</v>
      </c>
      <c r="D6751">
        <v>0.5</v>
      </c>
      <c r="E6751">
        <v>14</v>
      </c>
      <c r="F6751">
        <v>-1</v>
      </c>
      <c r="G6751">
        <v>2</v>
      </c>
      <c r="H6751" t="s">
        <v>12</v>
      </c>
      <c r="I6751" t="s">
        <v>1505</v>
      </c>
    </row>
    <row r="6752" spans="1:9" x14ac:dyDescent="0.3">
      <c r="A6752" t="s">
        <v>4165</v>
      </c>
      <c r="B6752" t="s">
        <v>1778</v>
      </c>
      <c r="C6752" t="s">
        <v>1640</v>
      </c>
      <c r="D6752">
        <v>0.5</v>
      </c>
      <c r="E6752">
        <v>22</v>
      </c>
      <c r="F6752">
        <v>-21</v>
      </c>
      <c r="G6752">
        <v>3</v>
      </c>
      <c r="H6752" t="s">
        <v>12</v>
      </c>
      <c r="I6752" t="s">
        <v>1505</v>
      </c>
    </row>
    <row r="6753" spans="1:9" x14ac:dyDescent="0.3">
      <c r="A6753" t="s">
        <v>3948</v>
      </c>
      <c r="B6753" t="s">
        <v>1985</v>
      </c>
      <c r="C6753" t="s">
        <v>1571</v>
      </c>
      <c r="D6753">
        <v>0.5</v>
      </c>
      <c r="E6753">
        <v>14</v>
      </c>
      <c r="F6753">
        <v>-5</v>
      </c>
      <c r="G6753">
        <v>2</v>
      </c>
      <c r="H6753" t="s">
        <v>12</v>
      </c>
      <c r="I6753" t="s">
        <v>1505</v>
      </c>
    </row>
    <row r="6754" spans="1:9" x14ac:dyDescent="0.3">
      <c r="A6754" t="s">
        <v>4266</v>
      </c>
      <c r="B6754" t="s">
        <v>1570</v>
      </c>
      <c r="C6754" t="s">
        <v>1504</v>
      </c>
      <c r="D6754">
        <v>0.5</v>
      </c>
      <c r="E6754">
        <v>16</v>
      </c>
      <c r="F6754">
        <v>-3</v>
      </c>
      <c r="G6754">
        <v>3</v>
      </c>
      <c r="H6754" t="s">
        <v>12</v>
      </c>
      <c r="I6754" t="s">
        <v>1505</v>
      </c>
    </row>
    <row r="6755" spans="1:9" x14ac:dyDescent="0.3">
      <c r="A6755" t="s">
        <v>3955</v>
      </c>
      <c r="B6755" t="s">
        <v>1689</v>
      </c>
      <c r="C6755" t="s">
        <v>1525</v>
      </c>
      <c r="D6755">
        <v>0.5</v>
      </c>
      <c r="E6755">
        <v>17</v>
      </c>
      <c r="F6755">
        <v>-14</v>
      </c>
      <c r="G6755">
        <v>3</v>
      </c>
      <c r="H6755" t="s">
        <v>12</v>
      </c>
      <c r="I6755" t="s">
        <v>1505</v>
      </c>
    </row>
    <row r="6756" spans="1:9" x14ac:dyDescent="0.3">
      <c r="A6756" t="s">
        <v>3957</v>
      </c>
      <c r="B6756" t="s">
        <v>1689</v>
      </c>
      <c r="C6756" t="s">
        <v>1640</v>
      </c>
      <c r="D6756">
        <v>0.5</v>
      </c>
      <c r="E6756">
        <v>20</v>
      </c>
      <c r="F6756">
        <v>-4</v>
      </c>
      <c r="G6756">
        <v>3</v>
      </c>
      <c r="H6756" t="s">
        <v>12</v>
      </c>
      <c r="I6756" t="s">
        <v>1505</v>
      </c>
    </row>
    <row r="6757" spans="1:9" x14ac:dyDescent="0.3">
      <c r="A6757" t="s">
        <v>4174</v>
      </c>
      <c r="B6757" t="s">
        <v>1570</v>
      </c>
      <c r="C6757" t="s">
        <v>1571</v>
      </c>
      <c r="D6757">
        <v>0.5</v>
      </c>
      <c r="E6757">
        <v>34</v>
      </c>
      <c r="F6757">
        <v>-9</v>
      </c>
      <c r="G6757">
        <v>7</v>
      </c>
      <c r="H6757" t="s">
        <v>12</v>
      </c>
      <c r="I6757" t="s">
        <v>1505</v>
      </c>
    </row>
    <row r="6758" spans="1:9" x14ac:dyDescent="0.3">
      <c r="A6758" t="s">
        <v>4267</v>
      </c>
      <c r="B6758" t="s">
        <v>1711</v>
      </c>
      <c r="C6758" t="s">
        <v>1640</v>
      </c>
      <c r="D6758">
        <v>0.5</v>
      </c>
      <c r="E6758">
        <v>49</v>
      </c>
      <c r="F6758">
        <v>0</v>
      </c>
      <c r="G6758">
        <v>6</v>
      </c>
      <c r="H6758" t="s">
        <v>12</v>
      </c>
      <c r="I6758" t="s">
        <v>1505</v>
      </c>
    </row>
    <row r="6759" spans="1:9" x14ac:dyDescent="0.3">
      <c r="A6759" t="s">
        <v>3960</v>
      </c>
      <c r="B6759" t="s">
        <v>1737</v>
      </c>
      <c r="C6759" t="s">
        <v>1525</v>
      </c>
      <c r="D6759">
        <v>0.5</v>
      </c>
      <c r="E6759">
        <v>39</v>
      </c>
      <c r="F6759">
        <v>-27</v>
      </c>
      <c r="G6759">
        <v>7</v>
      </c>
      <c r="H6759" t="s">
        <v>12</v>
      </c>
      <c r="I6759" t="s">
        <v>1505</v>
      </c>
    </row>
    <row r="6760" spans="1:9" x14ac:dyDescent="0.3">
      <c r="A6760" t="s">
        <v>4268</v>
      </c>
      <c r="B6760" t="s">
        <v>1887</v>
      </c>
      <c r="C6760" t="s">
        <v>1504</v>
      </c>
      <c r="D6760">
        <v>0.5</v>
      </c>
      <c r="E6760">
        <v>51</v>
      </c>
      <c r="F6760">
        <v>-9</v>
      </c>
      <c r="G6760">
        <v>6</v>
      </c>
      <c r="H6760" t="s">
        <v>12</v>
      </c>
      <c r="I6760" t="s">
        <v>1505</v>
      </c>
    </row>
    <row r="6761" spans="1:9" x14ac:dyDescent="0.3">
      <c r="A6761" t="s">
        <v>4269</v>
      </c>
      <c r="B6761" t="s">
        <v>1801</v>
      </c>
      <c r="C6761" t="s">
        <v>1571</v>
      </c>
      <c r="D6761">
        <v>0.5</v>
      </c>
      <c r="E6761">
        <v>7</v>
      </c>
      <c r="F6761">
        <v>-4</v>
      </c>
      <c r="G6761">
        <v>1</v>
      </c>
      <c r="H6761" t="s">
        <v>12</v>
      </c>
      <c r="I6761" t="s">
        <v>1505</v>
      </c>
    </row>
    <row r="6762" spans="1:9" x14ac:dyDescent="0.3">
      <c r="A6762" t="s">
        <v>4270</v>
      </c>
      <c r="B6762" t="s">
        <v>1941</v>
      </c>
      <c r="C6762" t="s">
        <v>1504</v>
      </c>
      <c r="D6762">
        <v>0.5</v>
      </c>
      <c r="E6762">
        <v>14</v>
      </c>
      <c r="F6762">
        <v>-12</v>
      </c>
      <c r="G6762">
        <v>2</v>
      </c>
      <c r="H6762" t="s">
        <v>12</v>
      </c>
      <c r="I6762" t="s">
        <v>1505</v>
      </c>
    </row>
    <row r="6763" spans="1:9" x14ac:dyDescent="0.3">
      <c r="A6763" t="s">
        <v>4271</v>
      </c>
      <c r="B6763" t="s">
        <v>1645</v>
      </c>
      <c r="C6763" t="s">
        <v>1571</v>
      </c>
      <c r="D6763">
        <v>0.5</v>
      </c>
      <c r="E6763">
        <v>19</v>
      </c>
      <c r="F6763">
        <v>-1</v>
      </c>
      <c r="G6763">
        <v>2</v>
      </c>
      <c r="H6763" t="s">
        <v>12</v>
      </c>
      <c r="I6763" t="s">
        <v>1505</v>
      </c>
    </row>
    <row r="6764" spans="1:9" x14ac:dyDescent="0.3">
      <c r="A6764" t="s">
        <v>4272</v>
      </c>
      <c r="B6764" t="s">
        <v>1985</v>
      </c>
      <c r="C6764" t="s">
        <v>1504</v>
      </c>
      <c r="D6764">
        <v>0.5</v>
      </c>
      <c r="E6764">
        <v>15</v>
      </c>
      <c r="F6764">
        <v>-6</v>
      </c>
      <c r="G6764">
        <v>2</v>
      </c>
      <c r="H6764" t="s">
        <v>12</v>
      </c>
      <c r="I6764" t="s">
        <v>1505</v>
      </c>
    </row>
    <row r="6765" spans="1:9" x14ac:dyDescent="0.3">
      <c r="A6765" t="s">
        <v>4095</v>
      </c>
      <c r="B6765" t="s">
        <v>1985</v>
      </c>
      <c r="C6765" t="s">
        <v>1640</v>
      </c>
      <c r="D6765">
        <v>0.5</v>
      </c>
      <c r="E6765">
        <v>22</v>
      </c>
      <c r="F6765">
        <v>-15</v>
      </c>
      <c r="G6765">
        <v>3</v>
      </c>
      <c r="H6765" t="s">
        <v>12</v>
      </c>
      <c r="I6765" t="s">
        <v>1505</v>
      </c>
    </row>
    <row r="6766" spans="1:9" x14ac:dyDescent="0.3">
      <c r="A6766" t="s">
        <v>4095</v>
      </c>
      <c r="B6766" t="s">
        <v>1524</v>
      </c>
      <c r="C6766" t="s">
        <v>1525</v>
      </c>
      <c r="D6766">
        <v>0.5</v>
      </c>
      <c r="E6766">
        <v>33</v>
      </c>
      <c r="F6766">
        <v>-25</v>
      </c>
      <c r="G6766">
        <v>4</v>
      </c>
      <c r="H6766" t="s">
        <v>12</v>
      </c>
      <c r="I6766" t="s">
        <v>1505</v>
      </c>
    </row>
    <row r="6767" spans="1:9" x14ac:dyDescent="0.3">
      <c r="A6767" t="s">
        <v>4273</v>
      </c>
      <c r="B6767" t="s">
        <v>1645</v>
      </c>
      <c r="C6767" t="s">
        <v>1571</v>
      </c>
      <c r="D6767">
        <v>0.5</v>
      </c>
      <c r="E6767">
        <v>19</v>
      </c>
      <c r="F6767">
        <v>-1</v>
      </c>
      <c r="G6767">
        <v>2</v>
      </c>
      <c r="H6767" t="s">
        <v>12</v>
      </c>
      <c r="I6767" t="s">
        <v>1505</v>
      </c>
    </row>
    <row r="6768" spans="1:9" x14ac:dyDescent="0.3">
      <c r="A6768" t="s">
        <v>3982</v>
      </c>
      <c r="B6768" t="s">
        <v>1678</v>
      </c>
      <c r="C6768" t="s">
        <v>1525</v>
      </c>
      <c r="D6768">
        <v>0.5</v>
      </c>
      <c r="E6768">
        <v>40</v>
      </c>
      <c r="F6768">
        <v>-8</v>
      </c>
      <c r="G6768">
        <v>7</v>
      </c>
      <c r="H6768" t="s">
        <v>12</v>
      </c>
      <c r="I6768" t="s">
        <v>1505</v>
      </c>
    </row>
    <row r="6769" spans="1:9" x14ac:dyDescent="0.3">
      <c r="A6769" t="s">
        <v>4200</v>
      </c>
      <c r="B6769" t="s">
        <v>1678</v>
      </c>
      <c r="C6769" t="s">
        <v>1504</v>
      </c>
      <c r="D6769">
        <v>0.5</v>
      </c>
      <c r="E6769">
        <v>14</v>
      </c>
      <c r="F6769">
        <v>-4</v>
      </c>
      <c r="G6769">
        <v>2</v>
      </c>
      <c r="H6769" t="s">
        <v>12</v>
      </c>
      <c r="I6769" t="s">
        <v>1505</v>
      </c>
    </row>
    <row r="6770" spans="1:9" x14ac:dyDescent="0.3">
      <c r="A6770" t="s">
        <v>4274</v>
      </c>
      <c r="B6770" t="s">
        <v>1778</v>
      </c>
      <c r="C6770" t="s">
        <v>1504</v>
      </c>
      <c r="D6770">
        <v>0.5</v>
      </c>
      <c r="E6770">
        <v>14</v>
      </c>
      <c r="F6770">
        <v>-4</v>
      </c>
      <c r="G6770">
        <v>2</v>
      </c>
      <c r="H6770" t="s">
        <v>12</v>
      </c>
      <c r="I6770" t="s">
        <v>1505</v>
      </c>
    </row>
    <row r="6771" spans="1:9" x14ac:dyDescent="0.3">
      <c r="A6771" t="s">
        <v>4275</v>
      </c>
      <c r="B6771" t="s">
        <v>1689</v>
      </c>
      <c r="C6771" t="s">
        <v>1640</v>
      </c>
      <c r="D6771">
        <v>0.5</v>
      </c>
      <c r="E6771">
        <v>32</v>
      </c>
      <c r="F6771">
        <v>-31</v>
      </c>
      <c r="G6771">
        <v>5</v>
      </c>
      <c r="H6771" t="s">
        <v>12</v>
      </c>
      <c r="I6771" t="s">
        <v>1505</v>
      </c>
    </row>
    <row r="6772" spans="1:9" x14ac:dyDescent="0.3">
      <c r="A6772" t="s">
        <v>3987</v>
      </c>
      <c r="B6772" t="s">
        <v>1732</v>
      </c>
      <c r="C6772" t="s">
        <v>1571</v>
      </c>
      <c r="D6772">
        <v>0.5</v>
      </c>
      <c r="E6772">
        <v>52</v>
      </c>
      <c r="F6772">
        <v>-17</v>
      </c>
      <c r="G6772">
        <v>8</v>
      </c>
      <c r="H6772" t="s">
        <v>12</v>
      </c>
      <c r="I6772" t="s">
        <v>1505</v>
      </c>
    </row>
    <row r="6773" spans="1:9" x14ac:dyDescent="0.3">
      <c r="A6773" t="s">
        <v>4276</v>
      </c>
      <c r="B6773" t="s">
        <v>1884</v>
      </c>
      <c r="C6773" t="s">
        <v>1525</v>
      </c>
      <c r="D6773">
        <v>0.5</v>
      </c>
      <c r="E6773">
        <v>21</v>
      </c>
      <c r="F6773">
        <v>-5</v>
      </c>
      <c r="G6773">
        <v>5</v>
      </c>
      <c r="H6773" t="s">
        <v>12</v>
      </c>
      <c r="I6773" t="s">
        <v>1505</v>
      </c>
    </row>
    <row r="6774" spans="1:9" x14ac:dyDescent="0.3">
      <c r="A6774" t="s">
        <v>3993</v>
      </c>
      <c r="B6774" t="s">
        <v>1778</v>
      </c>
      <c r="C6774" t="s">
        <v>1571</v>
      </c>
      <c r="D6774">
        <v>0.5</v>
      </c>
      <c r="E6774">
        <v>14</v>
      </c>
      <c r="F6774">
        <v>-11</v>
      </c>
      <c r="G6774">
        <v>2</v>
      </c>
      <c r="H6774" t="s">
        <v>12</v>
      </c>
      <c r="I6774" t="s">
        <v>1505</v>
      </c>
    </row>
    <row r="6775" spans="1:9" x14ac:dyDescent="0.3">
      <c r="A6775" t="s">
        <v>4105</v>
      </c>
      <c r="B6775" t="s">
        <v>1524</v>
      </c>
      <c r="C6775" t="s">
        <v>1525</v>
      </c>
      <c r="D6775">
        <v>0.5</v>
      </c>
      <c r="E6775">
        <v>42</v>
      </c>
      <c r="F6775">
        <v>-31</v>
      </c>
      <c r="G6775">
        <v>5</v>
      </c>
      <c r="H6775" t="s">
        <v>12</v>
      </c>
      <c r="I6775" t="s">
        <v>1505</v>
      </c>
    </row>
    <row r="6776" spans="1:9" x14ac:dyDescent="0.3">
      <c r="A6776" t="s">
        <v>4105</v>
      </c>
      <c r="B6776" t="s">
        <v>1678</v>
      </c>
      <c r="C6776" t="s">
        <v>1525</v>
      </c>
      <c r="D6776">
        <v>0.5</v>
      </c>
      <c r="E6776">
        <v>23</v>
      </c>
      <c r="F6776">
        <v>-5</v>
      </c>
      <c r="G6776">
        <v>4</v>
      </c>
      <c r="H6776" t="s">
        <v>12</v>
      </c>
      <c r="I6776" t="s">
        <v>1505</v>
      </c>
    </row>
    <row r="6777" spans="1:9" x14ac:dyDescent="0.3">
      <c r="A6777" t="s">
        <v>4277</v>
      </c>
      <c r="B6777" t="s">
        <v>1669</v>
      </c>
      <c r="C6777" t="s">
        <v>1571</v>
      </c>
      <c r="D6777">
        <v>0.5</v>
      </c>
      <c r="E6777">
        <v>47</v>
      </c>
      <c r="F6777">
        <v>-32</v>
      </c>
      <c r="G6777">
        <v>5</v>
      </c>
      <c r="H6777" t="s">
        <v>12</v>
      </c>
      <c r="I6777" t="s">
        <v>1505</v>
      </c>
    </row>
    <row r="6778" spans="1:9" x14ac:dyDescent="0.3">
      <c r="A6778" t="s">
        <v>4278</v>
      </c>
      <c r="B6778" t="s">
        <v>2143</v>
      </c>
      <c r="C6778" t="s">
        <v>1525</v>
      </c>
      <c r="D6778">
        <v>0.5</v>
      </c>
      <c r="E6778">
        <v>8</v>
      </c>
      <c r="F6778">
        <v>-1</v>
      </c>
      <c r="G6778">
        <v>2</v>
      </c>
      <c r="H6778" t="s">
        <v>12</v>
      </c>
      <c r="I6778" t="s">
        <v>1505</v>
      </c>
    </row>
    <row r="6779" spans="1:9" x14ac:dyDescent="0.3">
      <c r="A6779" t="s">
        <v>4114</v>
      </c>
      <c r="B6779" t="s">
        <v>1524</v>
      </c>
      <c r="C6779" t="s">
        <v>1640</v>
      </c>
      <c r="D6779">
        <v>0.5</v>
      </c>
      <c r="E6779">
        <v>10</v>
      </c>
      <c r="F6779">
        <v>-1</v>
      </c>
      <c r="G6779">
        <v>1</v>
      </c>
      <c r="H6779" t="s">
        <v>12</v>
      </c>
      <c r="I6779" t="s">
        <v>1505</v>
      </c>
    </row>
    <row r="6780" spans="1:9" x14ac:dyDescent="0.3">
      <c r="A6780" t="s">
        <v>4223</v>
      </c>
      <c r="B6780" t="s">
        <v>1801</v>
      </c>
      <c r="C6780" t="s">
        <v>1504</v>
      </c>
      <c r="D6780">
        <v>0.5</v>
      </c>
      <c r="E6780">
        <v>7</v>
      </c>
      <c r="F6780">
        <v>0</v>
      </c>
      <c r="G6780">
        <v>1</v>
      </c>
      <c r="H6780" t="s">
        <v>12</v>
      </c>
      <c r="I6780" t="s">
        <v>1505</v>
      </c>
    </row>
    <row r="6781" spans="1:9" x14ac:dyDescent="0.3">
      <c r="A6781" t="s">
        <v>4117</v>
      </c>
      <c r="B6781" t="s">
        <v>1503</v>
      </c>
      <c r="C6781" t="s">
        <v>1640</v>
      </c>
      <c r="D6781">
        <v>0.5</v>
      </c>
      <c r="E6781">
        <v>34</v>
      </c>
      <c r="F6781">
        <v>-12</v>
      </c>
      <c r="G6781">
        <v>5</v>
      </c>
      <c r="H6781" t="s">
        <v>12</v>
      </c>
      <c r="I6781" t="s">
        <v>1505</v>
      </c>
    </row>
    <row r="6782" spans="1:9" x14ac:dyDescent="0.3">
      <c r="A6782" t="s">
        <v>4227</v>
      </c>
      <c r="B6782" t="s">
        <v>1941</v>
      </c>
      <c r="C6782" t="s">
        <v>1504</v>
      </c>
      <c r="D6782">
        <v>0.5</v>
      </c>
      <c r="E6782">
        <v>29</v>
      </c>
      <c r="F6782">
        <v>-24</v>
      </c>
      <c r="G6782">
        <v>4</v>
      </c>
      <c r="H6782" t="s">
        <v>12</v>
      </c>
      <c r="I6782" t="s">
        <v>1505</v>
      </c>
    </row>
    <row r="6783" spans="1:9" x14ac:dyDescent="0.3">
      <c r="A6783" t="s">
        <v>4019</v>
      </c>
      <c r="B6783" t="s">
        <v>1524</v>
      </c>
      <c r="C6783" t="s">
        <v>1640</v>
      </c>
      <c r="D6783">
        <v>0.5</v>
      </c>
      <c r="E6783">
        <v>19</v>
      </c>
      <c r="F6783">
        <v>-2</v>
      </c>
      <c r="G6783">
        <v>2</v>
      </c>
      <c r="H6783" t="s">
        <v>12</v>
      </c>
      <c r="I6783" t="s">
        <v>1505</v>
      </c>
    </row>
    <row r="6784" spans="1:9" x14ac:dyDescent="0.3">
      <c r="A6784" t="s">
        <v>4279</v>
      </c>
      <c r="B6784" t="s">
        <v>1524</v>
      </c>
      <c r="C6784" t="s">
        <v>1571</v>
      </c>
      <c r="D6784">
        <v>0.5</v>
      </c>
      <c r="E6784">
        <v>19</v>
      </c>
      <c r="F6784">
        <v>-13</v>
      </c>
      <c r="G6784">
        <v>2</v>
      </c>
      <c r="H6784" t="s">
        <v>12</v>
      </c>
      <c r="I6784" t="s">
        <v>1505</v>
      </c>
    </row>
    <row r="6785" spans="1:9" x14ac:dyDescent="0.3">
      <c r="A6785" t="s">
        <v>4280</v>
      </c>
      <c r="B6785" t="s">
        <v>1669</v>
      </c>
      <c r="C6785" t="s">
        <v>1640</v>
      </c>
      <c r="D6785">
        <v>0.5</v>
      </c>
      <c r="E6785">
        <v>29</v>
      </c>
      <c r="F6785">
        <v>-6</v>
      </c>
      <c r="G6785">
        <v>3</v>
      </c>
      <c r="H6785" t="s">
        <v>12</v>
      </c>
      <c r="I6785" t="s">
        <v>1505</v>
      </c>
    </row>
    <row r="6786" spans="1:9" x14ac:dyDescent="0.3">
      <c r="A6786" t="s">
        <v>4281</v>
      </c>
      <c r="B6786" t="s">
        <v>1887</v>
      </c>
      <c r="C6786" t="s">
        <v>1504</v>
      </c>
      <c r="D6786">
        <v>0.5</v>
      </c>
      <c r="E6786">
        <v>17</v>
      </c>
      <c r="F6786">
        <v>-3</v>
      </c>
      <c r="G6786">
        <v>2</v>
      </c>
      <c r="H6786" t="s">
        <v>12</v>
      </c>
      <c r="I6786" t="s">
        <v>1505</v>
      </c>
    </row>
    <row r="6787" spans="1:9" x14ac:dyDescent="0.3">
      <c r="A6787" t="s">
        <v>4232</v>
      </c>
      <c r="B6787" t="s">
        <v>1778</v>
      </c>
      <c r="C6787" t="s">
        <v>1525</v>
      </c>
      <c r="D6787">
        <v>0.5</v>
      </c>
      <c r="E6787">
        <v>29</v>
      </c>
      <c r="F6787">
        <v>-4</v>
      </c>
      <c r="G6787">
        <v>5</v>
      </c>
      <c r="H6787" t="s">
        <v>12</v>
      </c>
      <c r="I6787" t="s">
        <v>1505</v>
      </c>
    </row>
    <row r="6788" spans="1:9" x14ac:dyDescent="0.3">
      <c r="A6788" t="s">
        <v>4282</v>
      </c>
      <c r="B6788" t="s">
        <v>1645</v>
      </c>
      <c r="C6788" t="s">
        <v>1504</v>
      </c>
      <c r="D6788">
        <v>0.5</v>
      </c>
      <c r="E6788">
        <v>57</v>
      </c>
      <c r="F6788">
        <v>-48</v>
      </c>
      <c r="G6788">
        <v>6</v>
      </c>
      <c r="H6788" t="s">
        <v>12</v>
      </c>
      <c r="I6788" t="s">
        <v>1505</v>
      </c>
    </row>
    <row r="6789" spans="1:9" x14ac:dyDescent="0.3">
      <c r="A6789" t="s">
        <v>4283</v>
      </c>
      <c r="B6789" t="s">
        <v>1778</v>
      </c>
      <c r="C6789" t="s">
        <v>1504</v>
      </c>
      <c r="D6789">
        <v>0.5</v>
      </c>
      <c r="E6789">
        <v>21</v>
      </c>
      <c r="F6789">
        <v>-6</v>
      </c>
      <c r="G6789">
        <v>3</v>
      </c>
      <c r="H6789" t="s">
        <v>12</v>
      </c>
      <c r="I6789" t="s">
        <v>1505</v>
      </c>
    </row>
    <row r="6790" spans="1:9" x14ac:dyDescent="0.3">
      <c r="A6790" t="s">
        <v>4284</v>
      </c>
      <c r="B6790" t="s">
        <v>1689</v>
      </c>
      <c r="C6790" t="s">
        <v>1525</v>
      </c>
      <c r="D6790">
        <v>0.5</v>
      </c>
      <c r="E6790">
        <v>40</v>
      </c>
      <c r="F6790">
        <v>-32</v>
      </c>
      <c r="G6790">
        <v>7</v>
      </c>
      <c r="H6790" t="s">
        <v>12</v>
      </c>
      <c r="I6790" t="s">
        <v>1505</v>
      </c>
    </row>
    <row r="6791" spans="1:9" x14ac:dyDescent="0.3">
      <c r="A6791" t="s">
        <v>4033</v>
      </c>
      <c r="B6791" t="s">
        <v>1930</v>
      </c>
      <c r="C6791" t="s">
        <v>1525</v>
      </c>
      <c r="D6791">
        <v>0.5</v>
      </c>
      <c r="E6791">
        <v>12</v>
      </c>
      <c r="F6791">
        <v>-7</v>
      </c>
      <c r="G6791">
        <v>2</v>
      </c>
      <c r="H6791" t="s">
        <v>12</v>
      </c>
      <c r="I6791" t="s">
        <v>1505</v>
      </c>
    </row>
    <row r="6792" spans="1:9" x14ac:dyDescent="0.3">
      <c r="A6792" t="s">
        <v>4036</v>
      </c>
      <c r="B6792" t="s">
        <v>1570</v>
      </c>
      <c r="C6792" t="s">
        <v>1640</v>
      </c>
      <c r="D6792">
        <v>0.5</v>
      </c>
      <c r="E6792">
        <v>21</v>
      </c>
      <c r="F6792">
        <v>-10</v>
      </c>
      <c r="G6792">
        <v>4</v>
      </c>
      <c r="H6792" t="s">
        <v>12</v>
      </c>
      <c r="I6792" t="s">
        <v>1505</v>
      </c>
    </row>
    <row r="6793" spans="1:9" x14ac:dyDescent="0.3">
      <c r="A6793" t="s">
        <v>4285</v>
      </c>
      <c r="B6793" t="s">
        <v>1570</v>
      </c>
      <c r="C6793" t="s">
        <v>1504</v>
      </c>
      <c r="D6793">
        <v>0.5</v>
      </c>
      <c r="E6793">
        <v>10</v>
      </c>
      <c r="F6793">
        <v>-2</v>
      </c>
      <c r="G6793">
        <v>2</v>
      </c>
      <c r="H6793" t="s">
        <v>12</v>
      </c>
      <c r="I6793" t="s">
        <v>1505</v>
      </c>
    </row>
    <row r="6794" spans="1:9" x14ac:dyDescent="0.3">
      <c r="A6794" t="s">
        <v>4129</v>
      </c>
      <c r="B6794" t="s">
        <v>1678</v>
      </c>
      <c r="C6794" t="s">
        <v>1571</v>
      </c>
      <c r="D6794">
        <v>0.5</v>
      </c>
      <c r="E6794">
        <v>14</v>
      </c>
      <c r="F6794">
        <v>-3</v>
      </c>
      <c r="G6794">
        <v>2</v>
      </c>
      <c r="H6794" t="s">
        <v>12</v>
      </c>
      <c r="I6794" t="s">
        <v>1505</v>
      </c>
    </row>
    <row r="6795" spans="1:9" x14ac:dyDescent="0.3">
      <c r="A6795" t="s">
        <v>4286</v>
      </c>
      <c r="B6795" t="s">
        <v>1732</v>
      </c>
      <c r="C6795" t="s">
        <v>1640</v>
      </c>
      <c r="D6795">
        <v>0.5</v>
      </c>
      <c r="E6795">
        <v>21</v>
      </c>
      <c r="F6795">
        <v>-13</v>
      </c>
      <c r="G6795">
        <v>3</v>
      </c>
      <c r="H6795" t="s">
        <v>12</v>
      </c>
      <c r="I6795" t="s">
        <v>1505</v>
      </c>
    </row>
    <row r="6796" spans="1:9" x14ac:dyDescent="0.3">
      <c r="A6796" t="s">
        <v>4286</v>
      </c>
      <c r="B6796" t="s">
        <v>1887</v>
      </c>
      <c r="C6796" t="s">
        <v>1504</v>
      </c>
      <c r="D6796">
        <v>0.5</v>
      </c>
      <c r="E6796">
        <v>34</v>
      </c>
      <c r="F6796">
        <v>-6</v>
      </c>
      <c r="G6796">
        <v>4</v>
      </c>
      <c r="H6796" t="s">
        <v>12</v>
      </c>
      <c r="I6796" t="s">
        <v>1505</v>
      </c>
    </row>
    <row r="6797" spans="1:9" x14ac:dyDescent="0.3">
      <c r="A6797" t="s">
        <v>4246</v>
      </c>
      <c r="B6797" t="s">
        <v>1530</v>
      </c>
      <c r="C6797" t="s">
        <v>1504</v>
      </c>
      <c r="D6797">
        <v>0.5</v>
      </c>
      <c r="E6797">
        <v>41</v>
      </c>
      <c r="F6797">
        <v>-14</v>
      </c>
      <c r="G6797">
        <v>5</v>
      </c>
      <c r="H6797" t="s">
        <v>12</v>
      </c>
      <c r="I6797" t="s">
        <v>1505</v>
      </c>
    </row>
    <row r="6798" spans="1:9" x14ac:dyDescent="0.3">
      <c r="A6798" t="s">
        <v>4287</v>
      </c>
      <c r="B6798" t="s">
        <v>1570</v>
      </c>
      <c r="C6798" t="s">
        <v>1525</v>
      </c>
      <c r="D6798">
        <v>0.5</v>
      </c>
      <c r="E6798">
        <v>12</v>
      </c>
      <c r="F6798">
        <v>-2</v>
      </c>
      <c r="G6798">
        <v>3</v>
      </c>
      <c r="H6798" t="s">
        <v>12</v>
      </c>
      <c r="I6798" t="s">
        <v>1505</v>
      </c>
    </row>
    <row r="6799" spans="1:9" x14ac:dyDescent="0.3">
      <c r="A6799" t="s">
        <v>4251</v>
      </c>
      <c r="B6799" t="s">
        <v>1503</v>
      </c>
      <c r="C6799" t="s">
        <v>1525</v>
      </c>
      <c r="D6799">
        <v>0.5</v>
      </c>
      <c r="E6799">
        <v>33</v>
      </c>
      <c r="F6799">
        <v>-10</v>
      </c>
      <c r="G6799">
        <v>6</v>
      </c>
      <c r="H6799" t="s">
        <v>12</v>
      </c>
      <c r="I6799" t="s">
        <v>1505</v>
      </c>
    </row>
    <row r="6800" spans="1:9" x14ac:dyDescent="0.3">
      <c r="A6800" t="s">
        <v>4057</v>
      </c>
      <c r="B6800" t="s">
        <v>1503</v>
      </c>
      <c r="C6800" t="s">
        <v>1504</v>
      </c>
      <c r="D6800">
        <v>0.5</v>
      </c>
      <c r="E6800">
        <v>34</v>
      </c>
      <c r="F6800">
        <v>-13</v>
      </c>
      <c r="G6800">
        <v>5</v>
      </c>
      <c r="H6800" t="s">
        <v>12</v>
      </c>
      <c r="I6800" t="s">
        <v>1505</v>
      </c>
    </row>
    <row r="6801" spans="1:9" x14ac:dyDescent="0.3">
      <c r="A6801" t="s">
        <v>4288</v>
      </c>
      <c r="B6801" t="s">
        <v>1651</v>
      </c>
      <c r="C6801" t="s">
        <v>1512</v>
      </c>
      <c r="D6801">
        <v>0.5</v>
      </c>
      <c r="E6801">
        <v>17</v>
      </c>
      <c r="F6801">
        <v>-1</v>
      </c>
      <c r="G6801">
        <v>2</v>
      </c>
      <c r="H6801" t="s">
        <v>12</v>
      </c>
      <c r="I6801" t="s">
        <v>1513</v>
      </c>
    </row>
    <row r="6802" spans="1:9" x14ac:dyDescent="0.3">
      <c r="A6802" t="s">
        <v>4135</v>
      </c>
      <c r="B6802" t="s">
        <v>2104</v>
      </c>
      <c r="C6802" t="s">
        <v>718</v>
      </c>
      <c r="D6802">
        <v>0.5</v>
      </c>
      <c r="E6802">
        <v>198</v>
      </c>
      <c r="F6802">
        <v>-131</v>
      </c>
      <c r="G6802">
        <v>2</v>
      </c>
      <c r="H6802" t="s">
        <v>12</v>
      </c>
      <c r="I6802" t="s">
        <v>1513</v>
      </c>
    </row>
    <row r="6803" spans="1:9" x14ac:dyDescent="0.3">
      <c r="A6803" t="s">
        <v>4137</v>
      </c>
      <c r="B6803" t="s">
        <v>1647</v>
      </c>
      <c r="C6803" t="s">
        <v>1516</v>
      </c>
      <c r="D6803">
        <v>0.5</v>
      </c>
      <c r="E6803">
        <v>91</v>
      </c>
      <c r="F6803">
        <v>-2</v>
      </c>
      <c r="G6803">
        <v>3</v>
      </c>
      <c r="H6803" t="s">
        <v>12</v>
      </c>
      <c r="I6803" t="s">
        <v>1513</v>
      </c>
    </row>
    <row r="6804" spans="1:9" x14ac:dyDescent="0.3">
      <c r="A6804" t="s">
        <v>4142</v>
      </c>
      <c r="B6804" t="s">
        <v>1511</v>
      </c>
      <c r="C6804" t="s">
        <v>1516</v>
      </c>
      <c r="D6804">
        <v>0.5</v>
      </c>
      <c r="E6804">
        <v>610</v>
      </c>
      <c r="F6804">
        <v>-232</v>
      </c>
      <c r="G6804">
        <v>6</v>
      </c>
      <c r="H6804" t="s">
        <v>12</v>
      </c>
      <c r="I6804" t="s">
        <v>1513</v>
      </c>
    </row>
    <row r="6805" spans="1:9" x14ac:dyDescent="0.3">
      <c r="A6805" t="s">
        <v>4065</v>
      </c>
      <c r="B6805" t="s">
        <v>1749</v>
      </c>
      <c r="C6805" t="s">
        <v>1516</v>
      </c>
      <c r="D6805">
        <v>0.5</v>
      </c>
      <c r="E6805">
        <v>19</v>
      </c>
      <c r="F6805">
        <v>-7</v>
      </c>
      <c r="G6805">
        <v>4</v>
      </c>
      <c r="H6805" t="s">
        <v>12</v>
      </c>
      <c r="I6805" t="s">
        <v>1513</v>
      </c>
    </row>
    <row r="6806" spans="1:9" x14ac:dyDescent="0.3">
      <c r="A6806" t="s">
        <v>4065</v>
      </c>
      <c r="B6806" t="s">
        <v>1806</v>
      </c>
      <c r="C6806" t="s">
        <v>1652</v>
      </c>
      <c r="D6806">
        <v>0.5</v>
      </c>
      <c r="E6806">
        <v>40</v>
      </c>
      <c r="F6806">
        <v>-36</v>
      </c>
      <c r="G6806">
        <v>4</v>
      </c>
      <c r="H6806" t="s">
        <v>12</v>
      </c>
      <c r="I6806" t="s">
        <v>1513</v>
      </c>
    </row>
    <row r="6807" spans="1:9" x14ac:dyDescent="0.3">
      <c r="A6807" t="s">
        <v>4065</v>
      </c>
      <c r="B6807" t="s">
        <v>1662</v>
      </c>
      <c r="C6807" t="s">
        <v>1652</v>
      </c>
      <c r="D6807">
        <v>0.5</v>
      </c>
      <c r="E6807">
        <v>212</v>
      </c>
      <c r="F6807">
        <v>-140</v>
      </c>
      <c r="G6807">
        <v>3</v>
      </c>
      <c r="H6807" t="s">
        <v>12</v>
      </c>
      <c r="I6807" t="s">
        <v>1513</v>
      </c>
    </row>
    <row r="6808" spans="1:9" x14ac:dyDescent="0.3">
      <c r="A6808" t="s">
        <v>4289</v>
      </c>
      <c r="B6808" t="s">
        <v>1920</v>
      </c>
      <c r="C6808" t="s">
        <v>1512</v>
      </c>
      <c r="D6808">
        <v>0.5</v>
      </c>
      <c r="E6808">
        <v>135</v>
      </c>
      <c r="F6808">
        <v>-8</v>
      </c>
      <c r="G6808">
        <v>2</v>
      </c>
      <c r="H6808" t="s">
        <v>12</v>
      </c>
      <c r="I6808" t="s">
        <v>1513</v>
      </c>
    </row>
    <row r="6809" spans="1:9" x14ac:dyDescent="0.3">
      <c r="A6809" t="s">
        <v>3922</v>
      </c>
      <c r="B6809" t="s">
        <v>2152</v>
      </c>
      <c r="C6809" t="s">
        <v>1516</v>
      </c>
      <c r="D6809">
        <v>0.5</v>
      </c>
      <c r="E6809">
        <v>15</v>
      </c>
      <c r="F6809">
        <v>-12</v>
      </c>
      <c r="G6809">
        <v>1</v>
      </c>
      <c r="H6809" t="s">
        <v>12</v>
      </c>
      <c r="I6809" t="s">
        <v>1513</v>
      </c>
    </row>
    <row r="6810" spans="1:9" x14ac:dyDescent="0.3">
      <c r="A6810" t="s">
        <v>3922</v>
      </c>
      <c r="B6810" t="s">
        <v>1656</v>
      </c>
      <c r="C6810" t="s">
        <v>718</v>
      </c>
      <c r="D6810">
        <v>0.5</v>
      </c>
      <c r="E6810">
        <v>82</v>
      </c>
      <c r="F6810">
        <v>-74</v>
      </c>
      <c r="G6810">
        <v>3</v>
      </c>
      <c r="H6810" t="s">
        <v>12</v>
      </c>
      <c r="I6810" t="s">
        <v>1513</v>
      </c>
    </row>
    <row r="6811" spans="1:9" x14ac:dyDescent="0.3">
      <c r="A6811" t="s">
        <v>4069</v>
      </c>
      <c r="B6811" t="s">
        <v>1654</v>
      </c>
      <c r="C6811" t="s">
        <v>1652</v>
      </c>
      <c r="D6811">
        <v>0.5</v>
      </c>
      <c r="E6811">
        <v>27</v>
      </c>
      <c r="F6811">
        <v>-15</v>
      </c>
      <c r="G6811">
        <v>2</v>
      </c>
      <c r="H6811" t="s">
        <v>12</v>
      </c>
      <c r="I6811" t="s">
        <v>1513</v>
      </c>
    </row>
    <row r="6812" spans="1:9" x14ac:dyDescent="0.3">
      <c r="A6812" t="s">
        <v>4290</v>
      </c>
      <c r="B6812" t="s">
        <v>1511</v>
      </c>
      <c r="C6812" t="s">
        <v>1652</v>
      </c>
      <c r="D6812">
        <v>0.5</v>
      </c>
      <c r="E6812">
        <v>205</v>
      </c>
      <c r="F6812">
        <v>-90</v>
      </c>
      <c r="G6812">
        <v>2</v>
      </c>
      <c r="H6812" t="s">
        <v>12</v>
      </c>
      <c r="I6812" t="s">
        <v>1513</v>
      </c>
    </row>
    <row r="6813" spans="1:9" x14ac:dyDescent="0.3">
      <c r="A6813" t="s">
        <v>4291</v>
      </c>
      <c r="B6813" t="s">
        <v>1770</v>
      </c>
      <c r="C6813" t="s">
        <v>718</v>
      </c>
      <c r="D6813">
        <v>0.5</v>
      </c>
      <c r="E6813">
        <v>61</v>
      </c>
      <c r="F6813">
        <v>-47</v>
      </c>
      <c r="G6813">
        <v>7</v>
      </c>
      <c r="H6813" t="s">
        <v>12</v>
      </c>
      <c r="I6813" t="s">
        <v>1513</v>
      </c>
    </row>
    <row r="6814" spans="1:9" x14ac:dyDescent="0.3">
      <c r="A6814" t="s">
        <v>4292</v>
      </c>
      <c r="B6814" t="s">
        <v>1656</v>
      </c>
      <c r="C6814" t="s">
        <v>718</v>
      </c>
      <c r="D6814">
        <v>0.5</v>
      </c>
      <c r="E6814">
        <v>82</v>
      </c>
      <c r="F6814">
        <v>-74</v>
      </c>
      <c r="G6814">
        <v>3</v>
      </c>
      <c r="H6814" t="s">
        <v>12</v>
      </c>
      <c r="I6814" t="s">
        <v>1513</v>
      </c>
    </row>
    <row r="6815" spans="1:9" x14ac:dyDescent="0.3">
      <c r="A6815" t="s">
        <v>4153</v>
      </c>
      <c r="B6815" t="s">
        <v>1656</v>
      </c>
      <c r="C6815" t="s">
        <v>1516</v>
      </c>
      <c r="D6815">
        <v>0.5</v>
      </c>
      <c r="E6815">
        <v>27</v>
      </c>
      <c r="F6815">
        <v>-20</v>
      </c>
      <c r="G6815">
        <v>1</v>
      </c>
      <c r="H6815" t="s">
        <v>12</v>
      </c>
      <c r="I6815" t="s">
        <v>1513</v>
      </c>
    </row>
    <row r="6816" spans="1:9" x14ac:dyDescent="0.3">
      <c r="A6816" t="s">
        <v>4293</v>
      </c>
      <c r="B6816" t="s">
        <v>1865</v>
      </c>
      <c r="C6816" t="s">
        <v>1516</v>
      </c>
      <c r="D6816">
        <v>0.5</v>
      </c>
      <c r="E6816">
        <v>47</v>
      </c>
      <c r="F6816">
        <v>-40</v>
      </c>
      <c r="G6816">
        <v>2</v>
      </c>
      <c r="H6816" t="s">
        <v>12</v>
      </c>
      <c r="I6816" t="s">
        <v>1513</v>
      </c>
    </row>
    <row r="6817" spans="1:9" x14ac:dyDescent="0.3">
      <c r="A6817" t="s">
        <v>3929</v>
      </c>
      <c r="B6817" t="s">
        <v>1986</v>
      </c>
      <c r="C6817" t="s">
        <v>1512</v>
      </c>
      <c r="D6817">
        <v>0.5</v>
      </c>
      <c r="E6817">
        <v>104</v>
      </c>
      <c r="F6817">
        <v>-68</v>
      </c>
      <c r="G6817">
        <v>1</v>
      </c>
      <c r="H6817" t="s">
        <v>12</v>
      </c>
      <c r="I6817" t="s">
        <v>1513</v>
      </c>
    </row>
    <row r="6818" spans="1:9" x14ac:dyDescent="0.3">
      <c r="A6818" t="s">
        <v>4260</v>
      </c>
      <c r="B6818" t="s">
        <v>1766</v>
      </c>
      <c r="C6818" t="s">
        <v>1516</v>
      </c>
      <c r="D6818">
        <v>0.5</v>
      </c>
      <c r="E6818">
        <v>122</v>
      </c>
      <c r="F6818">
        <v>-47</v>
      </c>
      <c r="G6818">
        <v>4</v>
      </c>
      <c r="H6818" t="s">
        <v>12</v>
      </c>
      <c r="I6818" t="s">
        <v>1513</v>
      </c>
    </row>
    <row r="6819" spans="1:9" x14ac:dyDescent="0.3">
      <c r="A6819" t="s">
        <v>4076</v>
      </c>
      <c r="B6819" t="s">
        <v>1656</v>
      </c>
      <c r="C6819" t="s">
        <v>1652</v>
      </c>
      <c r="D6819">
        <v>0.5</v>
      </c>
      <c r="E6819">
        <v>55</v>
      </c>
      <c r="F6819">
        <v>-34</v>
      </c>
      <c r="G6819">
        <v>2</v>
      </c>
      <c r="H6819" t="s">
        <v>12</v>
      </c>
      <c r="I6819" t="s">
        <v>1513</v>
      </c>
    </row>
    <row r="6820" spans="1:9" x14ac:dyDescent="0.3">
      <c r="A6820" t="s">
        <v>4157</v>
      </c>
      <c r="B6820" t="s">
        <v>2071</v>
      </c>
      <c r="C6820" t="s">
        <v>1652</v>
      </c>
      <c r="D6820">
        <v>0.5</v>
      </c>
      <c r="E6820">
        <v>145</v>
      </c>
      <c r="F6820">
        <v>-9</v>
      </c>
      <c r="G6820">
        <v>6</v>
      </c>
      <c r="H6820" t="s">
        <v>12</v>
      </c>
      <c r="I6820" t="s">
        <v>1513</v>
      </c>
    </row>
    <row r="6821" spans="1:9" x14ac:dyDescent="0.3">
      <c r="A6821" t="s">
        <v>4080</v>
      </c>
      <c r="B6821" t="s">
        <v>1749</v>
      </c>
      <c r="C6821" t="s">
        <v>1652</v>
      </c>
      <c r="D6821">
        <v>0.5</v>
      </c>
      <c r="E6821">
        <v>11</v>
      </c>
      <c r="F6821">
        <v>-3</v>
      </c>
      <c r="G6821">
        <v>2</v>
      </c>
      <c r="H6821" t="s">
        <v>12</v>
      </c>
      <c r="I6821" t="s">
        <v>1513</v>
      </c>
    </row>
    <row r="6822" spans="1:9" x14ac:dyDescent="0.3">
      <c r="A6822" t="s">
        <v>4080</v>
      </c>
      <c r="B6822" t="s">
        <v>1668</v>
      </c>
      <c r="C6822" t="s">
        <v>1512</v>
      </c>
      <c r="D6822">
        <v>0.5</v>
      </c>
      <c r="E6822">
        <v>448</v>
      </c>
      <c r="F6822">
        <v>-287</v>
      </c>
      <c r="G6822">
        <v>7</v>
      </c>
      <c r="H6822" t="s">
        <v>12</v>
      </c>
      <c r="I6822" t="s">
        <v>1513</v>
      </c>
    </row>
    <row r="6823" spans="1:9" x14ac:dyDescent="0.3">
      <c r="A6823" t="s">
        <v>4081</v>
      </c>
      <c r="B6823" t="s">
        <v>1699</v>
      </c>
      <c r="C6823" t="s">
        <v>1516</v>
      </c>
      <c r="D6823">
        <v>0.5</v>
      </c>
      <c r="E6823">
        <v>136</v>
      </c>
      <c r="F6823">
        <v>-79</v>
      </c>
      <c r="G6823">
        <v>2</v>
      </c>
      <c r="H6823" t="s">
        <v>12</v>
      </c>
      <c r="I6823" t="s">
        <v>1513</v>
      </c>
    </row>
    <row r="6824" spans="1:9" x14ac:dyDescent="0.3">
      <c r="A6824" t="s">
        <v>4083</v>
      </c>
      <c r="B6824" t="s">
        <v>1777</v>
      </c>
      <c r="C6824" t="s">
        <v>1512</v>
      </c>
      <c r="D6824">
        <v>0.5</v>
      </c>
      <c r="E6824">
        <v>11</v>
      </c>
      <c r="F6824">
        <v>-5</v>
      </c>
      <c r="G6824">
        <v>2</v>
      </c>
      <c r="H6824" t="s">
        <v>12</v>
      </c>
      <c r="I6824" t="s">
        <v>1513</v>
      </c>
    </row>
    <row r="6825" spans="1:9" x14ac:dyDescent="0.3">
      <c r="A6825" t="s">
        <v>4160</v>
      </c>
      <c r="B6825" t="s">
        <v>1511</v>
      </c>
      <c r="C6825" t="s">
        <v>1516</v>
      </c>
      <c r="D6825">
        <v>0.5</v>
      </c>
      <c r="E6825">
        <v>610</v>
      </c>
      <c r="F6825">
        <v>-232</v>
      </c>
      <c r="G6825">
        <v>6</v>
      </c>
      <c r="H6825" t="s">
        <v>12</v>
      </c>
      <c r="I6825" t="s">
        <v>1513</v>
      </c>
    </row>
    <row r="6826" spans="1:9" x14ac:dyDescent="0.3">
      <c r="A6826" t="s">
        <v>4294</v>
      </c>
      <c r="B6826" t="s">
        <v>1647</v>
      </c>
      <c r="C6826" t="s">
        <v>1652</v>
      </c>
      <c r="D6826">
        <v>0.5</v>
      </c>
      <c r="E6826">
        <v>155</v>
      </c>
      <c r="F6826">
        <v>-31</v>
      </c>
      <c r="G6826">
        <v>5</v>
      </c>
      <c r="H6826" t="s">
        <v>12</v>
      </c>
      <c r="I6826" t="s">
        <v>1513</v>
      </c>
    </row>
    <row r="6827" spans="1:9" x14ac:dyDescent="0.3">
      <c r="A6827" t="s">
        <v>3950</v>
      </c>
      <c r="B6827" t="s">
        <v>1574</v>
      </c>
      <c r="C6827" t="s">
        <v>1652</v>
      </c>
      <c r="D6827">
        <v>0.5</v>
      </c>
      <c r="E6827">
        <v>321</v>
      </c>
      <c r="F6827">
        <v>-141</v>
      </c>
      <c r="G6827">
        <v>5</v>
      </c>
      <c r="H6827" t="s">
        <v>12</v>
      </c>
      <c r="I6827" t="s">
        <v>1513</v>
      </c>
    </row>
    <row r="6828" spans="1:9" x14ac:dyDescent="0.3">
      <c r="A6828" t="s">
        <v>3953</v>
      </c>
      <c r="B6828" t="s">
        <v>1515</v>
      </c>
      <c r="C6828" t="s">
        <v>1512</v>
      </c>
      <c r="D6828">
        <v>0.5</v>
      </c>
      <c r="E6828">
        <v>87</v>
      </c>
      <c r="F6828">
        <v>-42</v>
      </c>
      <c r="G6828">
        <v>3</v>
      </c>
      <c r="H6828" t="s">
        <v>12</v>
      </c>
      <c r="I6828" t="s">
        <v>1513</v>
      </c>
    </row>
    <row r="6829" spans="1:9" x14ac:dyDescent="0.3">
      <c r="A6829" t="s">
        <v>3954</v>
      </c>
      <c r="B6829" t="s">
        <v>2220</v>
      </c>
      <c r="C6829" t="s">
        <v>1652</v>
      </c>
      <c r="D6829">
        <v>0.5</v>
      </c>
      <c r="E6829">
        <v>58</v>
      </c>
      <c r="F6829">
        <v>-30</v>
      </c>
      <c r="G6829">
        <v>2</v>
      </c>
      <c r="H6829" t="s">
        <v>12</v>
      </c>
      <c r="I6829" t="s">
        <v>1513</v>
      </c>
    </row>
    <row r="6830" spans="1:9" x14ac:dyDescent="0.3">
      <c r="A6830" t="s">
        <v>3956</v>
      </c>
      <c r="B6830" t="s">
        <v>1895</v>
      </c>
      <c r="C6830" t="s">
        <v>718</v>
      </c>
      <c r="D6830">
        <v>0.5</v>
      </c>
      <c r="E6830">
        <v>423</v>
      </c>
      <c r="F6830">
        <v>-364</v>
      </c>
      <c r="G6830">
        <v>4</v>
      </c>
      <c r="H6830" t="s">
        <v>12</v>
      </c>
      <c r="I6830" t="s">
        <v>1513</v>
      </c>
    </row>
    <row r="6831" spans="1:9" x14ac:dyDescent="0.3">
      <c r="A6831" t="s">
        <v>3956</v>
      </c>
      <c r="B6831" t="s">
        <v>1774</v>
      </c>
      <c r="C6831" t="s">
        <v>718</v>
      </c>
      <c r="D6831">
        <v>0.5</v>
      </c>
      <c r="E6831">
        <v>49</v>
      </c>
      <c r="F6831">
        <v>-20</v>
      </c>
      <c r="G6831">
        <v>2</v>
      </c>
      <c r="H6831" t="s">
        <v>12</v>
      </c>
      <c r="I6831" t="s">
        <v>1513</v>
      </c>
    </row>
    <row r="6832" spans="1:9" x14ac:dyDescent="0.3">
      <c r="A6832" t="s">
        <v>4295</v>
      </c>
      <c r="B6832" t="s">
        <v>1943</v>
      </c>
      <c r="C6832" t="s">
        <v>1512</v>
      </c>
      <c r="D6832">
        <v>0.5</v>
      </c>
      <c r="E6832">
        <v>73</v>
      </c>
      <c r="F6832">
        <v>-26</v>
      </c>
      <c r="G6832">
        <v>3</v>
      </c>
      <c r="H6832" t="s">
        <v>12</v>
      </c>
      <c r="I6832" t="s">
        <v>1513</v>
      </c>
    </row>
    <row r="6833" spans="1:9" x14ac:dyDescent="0.3">
      <c r="A6833" t="s">
        <v>4296</v>
      </c>
      <c r="B6833" t="s">
        <v>1780</v>
      </c>
      <c r="C6833" t="s">
        <v>1652</v>
      </c>
      <c r="D6833">
        <v>0.5</v>
      </c>
      <c r="E6833">
        <v>85</v>
      </c>
      <c r="F6833">
        <v>-5</v>
      </c>
      <c r="G6833">
        <v>10</v>
      </c>
      <c r="H6833" t="s">
        <v>12</v>
      </c>
      <c r="I6833" t="s">
        <v>1513</v>
      </c>
    </row>
    <row r="6834" spans="1:9" x14ac:dyDescent="0.3">
      <c r="A6834" t="s">
        <v>3960</v>
      </c>
      <c r="B6834" t="s">
        <v>1895</v>
      </c>
      <c r="C6834" t="s">
        <v>1516</v>
      </c>
      <c r="D6834">
        <v>0.5</v>
      </c>
      <c r="E6834">
        <v>316</v>
      </c>
      <c r="F6834">
        <v>-158</v>
      </c>
      <c r="G6834">
        <v>3</v>
      </c>
      <c r="H6834" t="s">
        <v>12</v>
      </c>
      <c r="I6834" t="s">
        <v>1513</v>
      </c>
    </row>
    <row r="6835" spans="1:9" x14ac:dyDescent="0.3">
      <c r="A6835" t="s">
        <v>4297</v>
      </c>
      <c r="B6835" t="s">
        <v>1766</v>
      </c>
      <c r="C6835" t="s">
        <v>1512</v>
      </c>
      <c r="D6835">
        <v>0.5</v>
      </c>
      <c r="E6835">
        <v>124</v>
      </c>
      <c r="F6835">
        <v>-105</v>
      </c>
      <c r="G6835">
        <v>4</v>
      </c>
      <c r="H6835" t="s">
        <v>12</v>
      </c>
      <c r="I6835" t="s">
        <v>1513</v>
      </c>
    </row>
    <row r="6836" spans="1:9" x14ac:dyDescent="0.3">
      <c r="A6836" t="s">
        <v>4298</v>
      </c>
      <c r="B6836" t="s">
        <v>1824</v>
      </c>
      <c r="C6836" t="s">
        <v>1516</v>
      </c>
      <c r="D6836">
        <v>0.5</v>
      </c>
      <c r="E6836">
        <v>53</v>
      </c>
      <c r="F6836">
        <v>0</v>
      </c>
      <c r="G6836">
        <v>2</v>
      </c>
      <c r="H6836" t="s">
        <v>12</v>
      </c>
      <c r="I6836" t="s">
        <v>1513</v>
      </c>
    </row>
    <row r="6837" spans="1:9" x14ac:dyDescent="0.3">
      <c r="A6837" t="s">
        <v>4299</v>
      </c>
      <c r="B6837" t="s">
        <v>1651</v>
      </c>
      <c r="C6837" t="s">
        <v>1516</v>
      </c>
      <c r="D6837">
        <v>0.5</v>
      </c>
      <c r="E6837">
        <v>8</v>
      </c>
      <c r="F6837">
        <v>-6</v>
      </c>
      <c r="G6837">
        <v>1</v>
      </c>
      <c r="H6837" t="s">
        <v>12</v>
      </c>
      <c r="I6837" t="s">
        <v>1513</v>
      </c>
    </row>
    <row r="6838" spans="1:9" x14ac:dyDescent="0.3">
      <c r="A6838" t="s">
        <v>4178</v>
      </c>
      <c r="B6838" t="s">
        <v>1647</v>
      </c>
      <c r="C6838" t="s">
        <v>1516</v>
      </c>
      <c r="D6838">
        <v>0.5</v>
      </c>
      <c r="E6838">
        <v>152</v>
      </c>
      <c r="F6838">
        <v>-3</v>
      </c>
      <c r="G6838">
        <v>5</v>
      </c>
      <c r="H6838" t="s">
        <v>12</v>
      </c>
      <c r="I6838" t="s">
        <v>1513</v>
      </c>
    </row>
    <row r="6839" spans="1:9" x14ac:dyDescent="0.3">
      <c r="A6839" t="s">
        <v>3966</v>
      </c>
      <c r="B6839" t="s">
        <v>2152</v>
      </c>
      <c r="C6839" t="s">
        <v>1512</v>
      </c>
      <c r="D6839">
        <v>0.5</v>
      </c>
      <c r="E6839">
        <v>46</v>
      </c>
      <c r="F6839">
        <v>-39</v>
      </c>
      <c r="G6839">
        <v>3</v>
      </c>
      <c r="H6839" t="s">
        <v>12</v>
      </c>
      <c r="I6839" t="s">
        <v>1513</v>
      </c>
    </row>
    <row r="6840" spans="1:9" x14ac:dyDescent="0.3">
      <c r="A6840" t="s">
        <v>3972</v>
      </c>
      <c r="B6840" t="s">
        <v>1574</v>
      </c>
      <c r="C6840" t="s">
        <v>718</v>
      </c>
      <c r="D6840">
        <v>0.5</v>
      </c>
      <c r="E6840">
        <v>191</v>
      </c>
      <c r="F6840">
        <v>-187</v>
      </c>
      <c r="G6840">
        <v>3</v>
      </c>
      <c r="H6840" t="s">
        <v>12</v>
      </c>
      <c r="I6840" t="s">
        <v>1513</v>
      </c>
    </row>
    <row r="6841" spans="1:9" x14ac:dyDescent="0.3">
      <c r="A6841" t="s">
        <v>4185</v>
      </c>
      <c r="B6841" t="s">
        <v>1895</v>
      </c>
      <c r="C6841" t="s">
        <v>1652</v>
      </c>
      <c r="D6841">
        <v>0.5</v>
      </c>
      <c r="E6841">
        <v>636</v>
      </c>
      <c r="F6841">
        <v>-153</v>
      </c>
      <c r="G6841">
        <v>6</v>
      </c>
      <c r="H6841" t="s">
        <v>12</v>
      </c>
      <c r="I6841" t="s">
        <v>1513</v>
      </c>
    </row>
    <row r="6842" spans="1:9" x14ac:dyDescent="0.3">
      <c r="A6842" t="s">
        <v>3976</v>
      </c>
      <c r="B6842" t="s">
        <v>1777</v>
      </c>
      <c r="C6842" t="s">
        <v>718</v>
      </c>
      <c r="D6842">
        <v>0.5</v>
      </c>
      <c r="E6842">
        <v>16</v>
      </c>
      <c r="F6842">
        <v>-16</v>
      </c>
      <c r="G6842">
        <v>3</v>
      </c>
      <c r="H6842" t="s">
        <v>12</v>
      </c>
      <c r="I6842" t="s">
        <v>1513</v>
      </c>
    </row>
    <row r="6843" spans="1:9" x14ac:dyDescent="0.3">
      <c r="A6843" t="s">
        <v>3980</v>
      </c>
      <c r="B6843" t="s">
        <v>1943</v>
      </c>
      <c r="C6843" t="s">
        <v>1512</v>
      </c>
      <c r="D6843">
        <v>0.5</v>
      </c>
      <c r="E6843">
        <v>49</v>
      </c>
      <c r="F6843">
        <v>-17</v>
      </c>
      <c r="G6843">
        <v>2</v>
      </c>
      <c r="H6843" t="s">
        <v>12</v>
      </c>
      <c r="I6843" t="s">
        <v>1513</v>
      </c>
    </row>
    <row r="6844" spans="1:9" x14ac:dyDescent="0.3">
      <c r="A6844" t="s">
        <v>4192</v>
      </c>
      <c r="B6844" t="s">
        <v>1803</v>
      </c>
      <c r="C6844" t="s">
        <v>1516</v>
      </c>
      <c r="D6844">
        <v>0.5</v>
      </c>
      <c r="E6844">
        <v>197</v>
      </c>
      <c r="F6844">
        <v>-118</v>
      </c>
      <c r="G6844">
        <v>2</v>
      </c>
      <c r="H6844" t="s">
        <v>12</v>
      </c>
      <c r="I6844" t="s">
        <v>1513</v>
      </c>
    </row>
    <row r="6845" spans="1:9" x14ac:dyDescent="0.3">
      <c r="A6845" t="s">
        <v>3981</v>
      </c>
      <c r="B6845" t="s">
        <v>1668</v>
      </c>
      <c r="C6845" t="s">
        <v>1512</v>
      </c>
      <c r="D6845">
        <v>0.5</v>
      </c>
      <c r="E6845">
        <v>192</v>
      </c>
      <c r="F6845">
        <v>-123</v>
      </c>
      <c r="G6845">
        <v>3</v>
      </c>
      <c r="H6845" t="s">
        <v>12</v>
      </c>
      <c r="I6845" t="s">
        <v>1513</v>
      </c>
    </row>
    <row r="6846" spans="1:9" x14ac:dyDescent="0.3">
      <c r="A6846" t="s">
        <v>3982</v>
      </c>
      <c r="B6846" t="s">
        <v>1777</v>
      </c>
      <c r="C6846" t="s">
        <v>1652</v>
      </c>
      <c r="D6846">
        <v>0.5</v>
      </c>
      <c r="E6846">
        <v>11</v>
      </c>
      <c r="F6846">
        <v>-9</v>
      </c>
      <c r="G6846">
        <v>2</v>
      </c>
      <c r="H6846" t="s">
        <v>12</v>
      </c>
      <c r="I6846" t="s">
        <v>1513</v>
      </c>
    </row>
    <row r="6847" spans="1:9" x14ac:dyDescent="0.3">
      <c r="A6847" t="s">
        <v>4300</v>
      </c>
      <c r="B6847" t="s">
        <v>2152</v>
      </c>
      <c r="C6847" t="s">
        <v>718</v>
      </c>
      <c r="D6847">
        <v>0.5</v>
      </c>
      <c r="E6847">
        <v>31</v>
      </c>
      <c r="F6847">
        <v>-29</v>
      </c>
      <c r="G6847">
        <v>2</v>
      </c>
      <c r="H6847" t="s">
        <v>12</v>
      </c>
      <c r="I6847" t="s">
        <v>1513</v>
      </c>
    </row>
    <row r="6848" spans="1:9" x14ac:dyDescent="0.3">
      <c r="A6848" t="s">
        <v>4301</v>
      </c>
      <c r="B6848" t="s">
        <v>2115</v>
      </c>
      <c r="C6848" t="s">
        <v>718</v>
      </c>
      <c r="D6848">
        <v>0.5</v>
      </c>
      <c r="E6848">
        <v>24</v>
      </c>
      <c r="F6848">
        <v>-23</v>
      </c>
      <c r="G6848">
        <v>2</v>
      </c>
      <c r="H6848" t="s">
        <v>12</v>
      </c>
      <c r="I6848" t="s">
        <v>1513</v>
      </c>
    </row>
    <row r="6849" spans="1:9" x14ac:dyDescent="0.3">
      <c r="A6849" t="s">
        <v>4302</v>
      </c>
      <c r="B6849" t="s">
        <v>1774</v>
      </c>
      <c r="C6849" t="s">
        <v>1652</v>
      </c>
      <c r="D6849">
        <v>0.5</v>
      </c>
      <c r="E6849">
        <v>99</v>
      </c>
      <c r="F6849">
        <v>-51</v>
      </c>
      <c r="G6849">
        <v>4</v>
      </c>
      <c r="H6849" t="s">
        <v>12</v>
      </c>
      <c r="I6849" t="s">
        <v>1513</v>
      </c>
    </row>
    <row r="6850" spans="1:9" x14ac:dyDescent="0.3">
      <c r="A6850" t="s">
        <v>4303</v>
      </c>
      <c r="B6850" t="s">
        <v>1780</v>
      </c>
      <c r="C6850" t="s">
        <v>1516</v>
      </c>
      <c r="D6850">
        <v>0.5</v>
      </c>
      <c r="E6850">
        <v>23</v>
      </c>
      <c r="F6850">
        <v>-2</v>
      </c>
      <c r="G6850">
        <v>3</v>
      </c>
      <c r="H6850" t="s">
        <v>12</v>
      </c>
      <c r="I6850" t="s">
        <v>1513</v>
      </c>
    </row>
    <row r="6851" spans="1:9" x14ac:dyDescent="0.3">
      <c r="A6851" t="s">
        <v>4304</v>
      </c>
      <c r="B6851" t="s">
        <v>1774</v>
      </c>
      <c r="C6851" t="s">
        <v>1512</v>
      </c>
      <c r="D6851">
        <v>0.5</v>
      </c>
      <c r="E6851">
        <v>73</v>
      </c>
      <c r="F6851">
        <v>-7</v>
      </c>
      <c r="G6851">
        <v>3</v>
      </c>
      <c r="H6851" t="s">
        <v>12</v>
      </c>
      <c r="I6851" t="s">
        <v>1513</v>
      </c>
    </row>
    <row r="6852" spans="1:9" x14ac:dyDescent="0.3">
      <c r="A6852" t="s">
        <v>3990</v>
      </c>
      <c r="B6852" t="s">
        <v>1806</v>
      </c>
      <c r="C6852" t="s">
        <v>1652</v>
      </c>
      <c r="D6852">
        <v>0.5</v>
      </c>
      <c r="E6852">
        <v>50</v>
      </c>
      <c r="F6852">
        <v>-45</v>
      </c>
      <c r="G6852">
        <v>5</v>
      </c>
      <c r="H6852" t="s">
        <v>12</v>
      </c>
      <c r="I6852" t="s">
        <v>1513</v>
      </c>
    </row>
    <row r="6853" spans="1:9" x14ac:dyDescent="0.3">
      <c r="A6853" t="s">
        <v>4305</v>
      </c>
      <c r="B6853" t="s">
        <v>1699</v>
      </c>
      <c r="C6853" t="s">
        <v>718</v>
      </c>
      <c r="D6853">
        <v>0.5</v>
      </c>
      <c r="E6853">
        <v>137</v>
      </c>
      <c r="F6853">
        <v>-28</v>
      </c>
      <c r="G6853">
        <v>2</v>
      </c>
      <c r="H6853" t="s">
        <v>12</v>
      </c>
      <c r="I6853" t="s">
        <v>1513</v>
      </c>
    </row>
    <row r="6854" spans="1:9" x14ac:dyDescent="0.3">
      <c r="A6854" t="s">
        <v>4206</v>
      </c>
      <c r="B6854" t="s">
        <v>1515</v>
      </c>
      <c r="C6854" t="s">
        <v>1516</v>
      </c>
      <c r="D6854">
        <v>0.5</v>
      </c>
      <c r="E6854">
        <v>85</v>
      </c>
      <c r="F6854">
        <v>-15</v>
      </c>
      <c r="G6854">
        <v>3</v>
      </c>
      <c r="H6854" t="s">
        <v>12</v>
      </c>
      <c r="I6854" t="s">
        <v>1513</v>
      </c>
    </row>
    <row r="6855" spans="1:9" x14ac:dyDescent="0.3">
      <c r="A6855" t="s">
        <v>4306</v>
      </c>
      <c r="B6855" t="s">
        <v>2071</v>
      </c>
      <c r="C6855" t="s">
        <v>1512</v>
      </c>
      <c r="D6855">
        <v>0.5</v>
      </c>
      <c r="E6855">
        <v>24</v>
      </c>
      <c r="F6855">
        <v>-8</v>
      </c>
      <c r="G6855">
        <v>1</v>
      </c>
      <c r="H6855" t="s">
        <v>12</v>
      </c>
      <c r="I6855" t="s">
        <v>1513</v>
      </c>
    </row>
    <row r="6856" spans="1:9" x14ac:dyDescent="0.3">
      <c r="A6856" t="s">
        <v>4306</v>
      </c>
      <c r="B6856" t="s">
        <v>1943</v>
      </c>
      <c r="C6856" t="s">
        <v>718</v>
      </c>
      <c r="D6856">
        <v>0.5</v>
      </c>
      <c r="E6856">
        <v>267</v>
      </c>
      <c r="F6856">
        <v>-197</v>
      </c>
      <c r="G6856">
        <v>11</v>
      </c>
      <c r="H6856" t="s">
        <v>12</v>
      </c>
      <c r="I6856" t="s">
        <v>1513</v>
      </c>
    </row>
    <row r="6857" spans="1:9" x14ac:dyDescent="0.3">
      <c r="A6857" t="s">
        <v>4208</v>
      </c>
      <c r="B6857" t="s">
        <v>1920</v>
      </c>
      <c r="C6857" t="s">
        <v>718</v>
      </c>
      <c r="D6857">
        <v>0.5</v>
      </c>
      <c r="E6857">
        <v>400</v>
      </c>
      <c r="F6857">
        <v>-256</v>
      </c>
      <c r="G6857">
        <v>6</v>
      </c>
      <c r="H6857" t="s">
        <v>12</v>
      </c>
      <c r="I6857" t="s">
        <v>1513</v>
      </c>
    </row>
    <row r="6858" spans="1:9" x14ac:dyDescent="0.3">
      <c r="A6858" t="s">
        <v>3996</v>
      </c>
      <c r="B6858" t="s">
        <v>1803</v>
      </c>
      <c r="C6858" t="s">
        <v>718</v>
      </c>
      <c r="D6858">
        <v>0.5</v>
      </c>
      <c r="E6858">
        <v>396</v>
      </c>
      <c r="F6858">
        <v>-317</v>
      </c>
      <c r="G6858">
        <v>4</v>
      </c>
      <c r="H6858" t="s">
        <v>12</v>
      </c>
      <c r="I6858" t="s">
        <v>1513</v>
      </c>
    </row>
    <row r="6859" spans="1:9" x14ac:dyDescent="0.3">
      <c r="A6859" t="s">
        <v>4105</v>
      </c>
      <c r="B6859" t="s">
        <v>1699</v>
      </c>
      <c r="C6859" t="s">
        <v>1512</v>
      </c>
      <c r="D6859">
        <v>0.5</v>
      </c>
      <c r="E6859">
        <v>481</v>
      </c>
      <c r="F6859">
        <v>-481</v>
      </c>
      <c r="G6859">
        <v>7</v>
      </c>
      <c r="H6859" t="s">
        <v>12</v>
      </c>
      <c r="I6859" t="s">
        <v>1513</v>
      </c>
    </row>
    <row r="6860" spans="1:9" x14ac:dyDescent="0.3">
      <c r="A6860" t="s">
        <v>4105</v>
      </c>
      <c r="B6860" t="s">
        <v>1511</v>
      </c>
      <c r="C6860" t="s">
        <v>718</v>
      </c>
      <c r="D6860">
        <v>0.5</v>
      </c>
      <c r="E6860">
        <v>408</v>
      </c>
      <c r="F6860">
        <v>-196</v>
      </c>
      <c r="G6860">
        <v>4</v>
      </c>
      <c r="H6860" t="s">
        <v>12</v>
      </c>
      <c r="I6860" t="s">
        <v>1513</v>
      </c>
    </row>
    <row r="6861" spans="1:9" x14ac:dyDescent="0.3">
      <c r="A6861" t="s">
        <v>4210</v>
      </c>
      <c r="B6861" t="s">
        <v>2104</v>
      </c>
      <c r="C6861" t="s">
        <v>1516</v>
      </c>
      <c r="D6861">
        <v>0.5</v>
      </c>
      <c r="E6861">
        <v>296</v>
      </c>
      <c r="F6861">
        <v>-243</v>
      </c>
      <c r="G6861">
        <v>3</v>
      </c>
      <c r="H6861" t="s">
        <v>12</v>
      </c>
      <c r="I6861" t="s">
        <v>1513</v>
      </c>
    </row>
    <row r="6862" spans="1:9" x14ac:dyDescent="0.3">
      <c r="A6862" t="s">
        <v>4307</v>
      </c>
      <c r="B6862" t="s">
        <v>1654</v>
      </c>
      <c r="C6862" t="s">
        <v>718</v>
      </c>
      <c r="D6862">
        <v>0.5</v>
      </c>
      <c r="E6862">
        <v>106</v>
      </c>
      <c r="F6862">
        <v>0</v>
      </c>
      <c r="G6862">
        <v>8</v>
      </c>
      <c r="H6862" t="s">
        <v>12</v>
      </c>
      <c r="I6862" t="s">
        <v>1513</v>
      </c>
    </row>
    <row r="6863" spans="1:9" x14ac:dyDescent="0.3">
      <c r="A6863" t="s">
        <v>4308</v>
      </c>
      <c r="B6863" t="s">
        <v>1920</v>
      </c>
      <c r="C6863" t="s">
        <v>718</v>
      </c>
      <c r="D6863">
        <v>0.5</v>
      </c>
      <c r="E6863">
        <v>133</v>
      </c>
      <c r="F6863">
        <v>-85</v>
      </c>
      <c r="G6863">
        <v>2</v>
      </c>
      <c r="H6863" t="s">
        <v>12</v>
      </c>
      <c r="I6863" t="s">
        <v>1513</v>
      </c>
    </row>
    <row r="6864" spans="1:9" x14ac:dyDescent="0.3">
      <c r="A6864" t="s">
        <v>4002</v>
      </c>
      <c r="B6864" t="s">
        <v>1515</v>
      </c>
      <c r="C6864" t="s">
        <v>1516</v>
      </c>
      <c r="D6864">
        <v>0.5</v>
      </c>
      <c r="E6864">
        <v>114</v>
      </c>
      <c r="F6864">
        <v>-21</v>
      </c>
      <c r="G6864">
        <v>4</v>
      </c>
      <c r="H6864" t="s">
        <v>12</v>
      </c>
      <c r="I6864" t="s">
        <v>1513</v>
      </c>
    </row>
    <row r="6865" spans="1:9" x14ac:dyDescent="0.3">
      <c r="A6865" t="s">
        <v>4216</v>
      </c>
      <c r="B6865" t="s">
        <v>1824</v>
      </c>
      <c r="C6865" t="s">
        <v>1512</v>
      </c>
      <c r="D6865">
        <v>0.5</v>
      </c>
      <c r="E6865">
        <v>81</v>
      </c>
      <c r="F6865">
        <v>-20</v>
      </c>
      <c r="G6865">
        <v>3</v>
      </c>
      <c r="H6865" t="s">
        <v>12</v>
      </c>
      <c r="I6865" t="s">
        <v>1513</v>
      </c>
    </row>
    <row r="6866" spans="1:9" x14ac:dyDescent="0.3">
      <c r="A6866" t="s">
        <v>4217</v>
      </c>
      <c r="B6866" t="s">
        <v>1943</v>
      </c>
      <c r="C6866" t="s">
        <v>1652</v>
      </c>
      <c r="D6866">
        <v>0.5</v>
      </c>
      <c r="E6866">
        <v>49</v>
      </c>
      <c r="F6866">
        <v>-17</v>
      </c>
      <c r="G6866">
        <v>2</v>
      </c>
      <c r="H6866" t="s">
        <v>12</v>
      </c>
      <c r="I6866" t="s">
        <v>1513</v>
      </c>
    </row>
    <row r="6867" spans="1:9" x14ac:dyDescent="0.3">
      <c r="A6867" t="s">
        <v>4309</v>
      </c>
      <c r="B6867" t="s">
        <v>1511</v>
      </c>
      <c r="C6867" t="s">
        <v>718</v>
      </c>
      <c r="D6867">
        <v>0.5</v>
      </c>
      <c r="E6867">
        <v>306</v>
      </c>
      <c r="F6867">
        <v>-147</v>
      </c>
      <c r="G6867">
        <v>3</v>
      </c>
      <c r="H6867" t="s">
        <v>12</v>
      </c>
      <c r="I6867" t="s">
        <v>1513</v>
      </c>
    </row>
    <row r="6868" spans="1:9" x14ac:dyDescent="0.3">
      <c r="A6868" t="s">
        <v>4310</v>
      </c>
      <c r="B6868" t="s">
        <v>1699</v>
      </c>
      <c r="C6868" t="s">
        <v>1512</v>
      </c>
      <c r="D6868">
        <v>0.5</v>
      </c>
      <c r="E6868">
        <v>206</v>
      </c>
      <c r="F6868">
        <v>-206</v>
      </c>
      <c r="G6868">
        <v>3</v>
      </c>
      <c r="H6868" t="s">
        <v>12</v>
      </c>
      <c r="I6868" t="s">
        <v>1513</v>
      </c>
    </row>
    <row r="6869" spans="1:9" x14ac:dyDescent="0.3">
      <c r="A6869" t="s">
        <v>4311</v>
      </c>
      <c r="B6869" t="s">
        <v>1662</v>
      </c>
      <c r="C6869" t="s">
        <v>1512</v>
      </c>
      <c r="D6869">
        <v>0.5</v>
      </c>
      <c r="E6869">
        <v>283</v>
      </c>
      <c r="F6869">
        <v>-136</v>
      </c>
      <c r="G6869">
        <v>4</v>
      </c>
      <c r="H6869" t="s">
        <v>12</v>
      </c>
      <c r="I6869" t="s">
        <v>1513</v>
      </c>
    </row>
    <row r="6870" spans="1:9" x14ac:dyDescent="0.3">
      <c r="A6870" t="s">
        <v>4109</v>
      </c>
      <c r="B6870" t="s">
        <v>1699</v>
      </c>
      <c r="C6870" t="s">
        <v>1516</v>
      </c>
      <c r="D6870">
        <v>0.5</v>
      </c>
      <c r="E6870">
        <v>205</v>
      </c>
      <c r="F6870">
        <v>-119</v>
      </c>
      <c r="G6870">
        <v>3</v>
      </c>
      <c r="H6870" t="s">
        <v>12</v>
      </c>
      <c r="I6870" t="s">
        <v>1513</v>
      </c>
    </row>
    <row r="6871" spans="1:9" x14ac:dyDescent="0.3">
      <c r="A6871" t="s">
        <v>4109</v>
      </c>
      <c r="B6871" t="s">
        <v>1600</v>
      </c>
      <c r="C6871" t="s">
        <v>1512</v>
      </c>
      <c r="D6871">
        <v>0.5</v>
      </c>
      <c r="E6871">
        <v>47</v>
      </c>
      <c r="F6871">
        <v>-27</v>
      </c>
      <c r="G6871">
        <v>4</v>
      </c>
      <c r="H6871" t="s">
        <v>12</v>
      </c>
      <c r="I6871" t="s">
        <v>1513</v>
      </c>
    </row>
    <row r="6872" spans="1:9" x14ac:dyDescent="0.3">
      <c r="A6872" t="s">
        <v>4006</v>
      </c>
      <c r="B6872" t="s">
        <v>1574</v>
      </c>
      <c r="C6872" t="s">
        <v>718</v>
      </c>
      <c r="D6872">
        <v>0.5</v>
      </c>
      <c r="E6872">
        <v>319</v>
      </c>
      <c r="F6872">
        <v>-312</v>
      </c>
      <c r="G6872">
        <v>5</v>
      </c>
      <c r="H6872" t="s">
        <v>12</v>
      </c>
      <c r="I6872" t="s">
        <v>1513</v>
      </c>
    </row>
    <row r="6873" spans="1:9" x14ac:dyDescent="0.3">
      <c r="A6873" t="s">
        <v>4312</v>
      </c>
      <c r="B6873" t="s">
        <v>1895</v>
      </c>
      <c r="C6873" t="s">
        <v>1516</v>
      </c>
      <c r="D6873">
        <v>0.5</v>
      </c>
      <c r="E6873">
        <v>211</v>
      </c>
      <c r="F6873">
        <v>-105</v>
      </c>
      <c r="G6873">
        <v>2</v>
      </c>
      <c r="H6873" t="s">
        <v>12</v>
      </c>
      <c r="I6873" t="s">
        <v>1513</v>
      </c>
    </row>
    <row r="6874" spans="1:9" x14ac:dyDescent="0.3">
      <c r="A6874" t="s">
        <v>4313</v>
      </c>
      <c r="B6874" t="s">
        <v>1511</v>
      </c>
      <c r="C6874" t="s">
        <v>1652</v>
      </c>
      <c r="D6874">
        <v>0.5</v>
      </c>
      <c r="E6874">
        <v>512</v>
      </c>
      <c r="F6874">
        <v>-225</v>
      </c>
      <c r="G6874">
        <v>5</v>
      </c>
      <c r="H6874" t="s">
        <v>12</v>
      </c>
      <c r="I6874" t="s">
        <v>1513</v>
      </c>
    </row>
    <row r="6875" spans="1:9" x14ac:dyDescent="0.3">
      <c r="A6875" t="s">
        <v>4314</v>
      </c>
      <c r="B6875" t="s">
        <v>1574</v>
      </c>
      <c r="C6875" t="s">
        <v>1512</v>
      </c>
      <c r="D6875">
        <v>0.5</v>
      </c>
      <c r="E6875">
        <v>193</v>
      </c>
      <c r="F6875">
        <v>-166</v>
      </c>
      <c r="G6875">
        <v>3</v>
      </c>
      <c r="H6875" t="s">
        <v>12</v>
      </c>
      <c r="I6875" t="s">
        <v>1513</v>
      </c>
    </row>
    <row r="6876" spans="1:9" x14ac:dyDescent="0.3">
      <c r="A6876" t="s">
        <v>4315</v>
      </c>
      <c r="B6876" t="s">
        <v>1774</v>
      </c>
      <c r="C6876" t="s">
        <v>1516</v>
      </c>
      <c r="D6876">
        <v>0.5</v>
      </c>
      <c r="E6876">
        <v>72</v>
      </c>
      <c r="F6876">
        <v>-6</v>
      </c>
      <c r="G6876">
        <v>3</v>
      </c>
      <c r="H6876" t="s">
        <v>12</v>
      </c>
      <c r="I6876" t="s">
        <v>1513</v>
      </c>
    </row>
    <row r="6877" spans="1:9" x14ac:dyDescent="0.3">
      <c r="A6877" t="s">
        <v>4222</v>
      </c>
      <c r="B6877" t="s">
        <v>2115</v>
      </c>
      <c r="C6877" t="s">
        <v>1652</v>
      </c>
      <c r="D6877">
        <v>0.5</v>
      </c>
      <c r="E6877">
        <v>24</v>
      </c>
      <c r="F6877">
        <v>-24</v>
      </c>
      <c r="G6877">
        <v>2</v>
      </c>
      <c r="H6877" t="s">
        <v>12</v>
      </c>
      <c r="I6877" t="s">
        <v>1513</v>
      </c>
    </row>
    <row r="6878" spans="1:9" x14ac:dyDescent="0.3">
      <c r="A6878" t="s">
        <v>4316</v>
      </c>
      <c r="B6878" t="s">
        <v>1895</v>
      </c>
      <c r="C6878" t="s">
        <v>1516</v>
      </c>
      <c r="D6878">
        <v>0.5</v>
      </c>
      <c r="E6878">
        <v>632</v>
      </c>
      <c r="F6878">
        <v>-316</v>
      </c>
      <c r="G6878">
        <v>6</v>
      </c>
      <c r="H6878" t="s">
        <v>12</v>
      </c>
      <c r="I6878" t="s">
        <v>1513</v>
      </c>
    </row>
    <row r="6879" spans="1:9" x14ac:dyDescent="0.3">
      <c r="A6879" t="s">
        <v>4224</v>
      </c>
      <c r="B6879" t="s">
        <v>2220</v>
      </c>
      <c r="C6879" t="s">
        <v>718</v>
      </c>
      <c r="D6879">
        <v>0.5</v>
      </c>
      <c r="E6879">
        <v>143</v>
      </c>
      <c r="F6879">
        <v>-124</v>
      </c>
      <c r="G6879">
        <v>5</v>
      </c>
      <c r="H6879" t="s">
        <v>12</v>
      </c>
      <c r="I6879" t="s">
        <v>1513</v>
      </c>
    </row>
    <row r="6880" spans="1:9" x14ac:dyDescent="0.3">
      <c r="A6880" t="s">
        <v>4224</v>
      </c>
      <c r="B6880" t="s">
        <v>1770</v>
      </c>
      <c r="C6880" t="s">
        <v>1512</v>
      </c>
      <c r="D6880">
        <v>0.5</v>
      </c>
      <c r="E6880">
        <v>44</v>
      </c>
      <c r="F6880">
        <v>-17</v>
      </c>
      <c r="G6880">
        <v>5</v>
      </c>
      <c r="H6880" t="s">
        <v>12</v>
      </c>
      <c r="I6880" t="s">
        <v>1513</v>
      </c>
    </row>
    <row r="6881" spans="1:9" x14ac:dyDescent="0.3">
      <c r="A6881" t="s">
        <v>4317</v>
      </c>
      <c r="B6881" t="s">
        <v>1656</v>
      </c>
      <c r="C6881" t="s">
        <v>1652</v>
      </c>
      <c r="D6881">
        <v>0.5</v>
      </c>
      <c r="E6881">
        <v>110</v>
      </c>
      <c r="F6881">
        <v>-68</v>
      </c>
      <c r="G6881">
        <v>4</v>
      </c>
      <c r="H6881" t="s">
        <v>12</v>
      </c>
      <c r="I6881" t="s">
        <v>1513</v>
      </c>
    </row>
    <row r="6882" spans="1:9" x14ac:dyDescent="0.3">
      <c r="A6882" t="s">
        <v>4318</v>
      </c>
      <c r="B6882" t="s">
        <v>1986</v>
      </c>
      <c r="C6882" t="s">
        <v>1652</v>
      </c>
      <c r="D6882">
        <v>0.5</v>
      </c>
      <c r="E6882">
        <v>208</v>
      </c>
      <c r="F6882">
        <v>-25</v>
      </c>
      <c r="G6882">
        <v>2</v>
      </c>
      <c r="H6882" t="s">
        <v>12</v>
      </c>
      <c r="I6882" t="s">
        <v>1513</v>
      </c>
    </row>
    <row r="6883" spans="1:9" x14ac:dyDescent="0.3">
      <c r="A6883" t="s">
        <v>4319</v>
      </c>
      <c r="B6883" t="s">
        <v>1824</v>
      </c>
      <c r="C6883" t="s">
        <v>1512</v>
      </c>
      <c r="D6883">
        <v>0.5</v>
      </c>
      <c r="E6883">
        <v>136</v>
      </c>
      <c r="F6883">
        <v>-33</v>
      </c>
      <c r="G6883">
        <v>5</v>
      </c>
      <c r="H6883" t="s">
        <v>12</v>
      </c>
      <c r="I6883" t="s">
        <v>1513</v>
      </c>
    </row>
    <row r="6884" spans="1:9" x14ac:dyDescent="0.3">
      <c r="A6884" t="s">
        <v>4018</v>
      </c>
      <c r="B6884" t="s">
        <v>1766</v>
      </c>
      <c r="C6884" t="s">
        <v>718</v>
      </c>
      <c r="D6884">
        <v>0.5</v>
      </c>
      <c r="E6884">
        <v>93</v>
      </c>
      <c r="F6884">
        <v>-84</v>
      </c>
      <c r="G6884">
        <v>3</v>
      </c>
      <c r="H6884" t="s">
        <v>12</v>
      </c>
      <c r="I6884" t="s">
        <v>1513</v>
      </c>
    </row>
    <row r="6885" spans="1:9" x14ac:dyDescent="0.3">
      <c r="A6885" t="s">
        <v>4228</v>
      </c>
      <c r="B6885" t="s">
        <v>1668</v>
      </c>
      <c r="C6885" t="s">
        <v>1652</v>
      </c>
      <c r="D6885">
        <v>0.5</v>
      </c>
      <c r="E6885">
        <v>192</v>
      </c>
      <c r="F6885">
        <v>-146</v>
      </c>
      <c r="G6885">
        <v>3</v>
      </c>
      <c r="H6885" t="s">
        <v>12</v>
      </c>
      <c r="I6885" t="s">
        <v>1513</v>
      </c>
    </row>
    <row r="6886" spans="1:9" x14ac:dyDescent="0.3">
      <c r="A6886" t="s">
        <v>4320</v>
      </c>
      <c r="B6886" t="s">
        <v>1749</v>
      </c>
      <c r="C6886" t="s">
        <v>1516</v>
      </c>
      <c r="D6886">
        <v>0.5</v>
      </c>
      <c r="E6886">
        <v>33</v>
      </c>
      <c r="F6886">
        <v>-12</v>
      </c>
      <c r="G6886">
        <v>7</v>
      </c>
      <c r="H6886" t="s">
        <v>12</v>
      </c>
      <c r="I6886" t="s">
        <v>1513</v>
      </c>
    </row>
    <row r="6887" spans="1:9" x14ac:dyDescent="0.3">
      <c r="A6887" t="s">
        <v>4321</v>
      </c>
      <c r="B6887" t="s">
        <v>1656</v>
      </c>
      <c r="C6887" t="s">
        <v>1516</v>
      </c>
      <c r="D6887">
        <v>0.5</v>
      </c>
      <c r="E6887">
        <v>296</v>
      </c>
      <c r="F6887">
        <v>-225</v>
      </c>
      <c r="G6887">
        <v>11</v>
      </c>
      <c r="H6887" t="s">
        <v>12</v>
      </c>
      <c r="I6887" t="s">
        <v>1513</v>
      </c>
    </row>
    <row r="6888" spans="1:9" x14ac:dyDescent="0.3">
      <c r="A6888" t="s">
        <v>4322</v>
      </c>
      <c r="B6888" t="s">
        <v>2152</v>
      </c>
      <c r="C6888" t="s">
        <v>1516</v>
      </c>
      <c r="D6888">
        <v>0.5</v>
      </c>
      <c r="E6888">
        <v>30</v>
      </c>
      <c r="F6888">
        <v>-23</v>
      </c>
      <c r="G6888">
        <v>2</v>
      </c>
      <c r="H6888" t="s">
        <v>12</v>
      </c>
      <c r="I6888" t="s">
        <v>1513</v>
      </c>
    </row>
    <row r="6889" spans="1:9" x14ac:dyDescent="0.3">
      <c r="A6889" t="s">
        <v>4027</v>
      </c>
      <c r="B6889" t="s">
        <v>1865</v>
      </c>
      <c r="C6889" t="s">
        <v>718</v>
      </c>
      <c r="D6889">
        <v>0.5</v>
      </c>
      <c r="E6889">
        <v>97</v>
      </c>
      <c r="F6889">
        <v>-45</v>
      </c>
      <c r="G6889">
        <v>4</v>
      </c>
      <c r="H6889" t="s">
        <v>12</v>
      </c>
      <c r="I6889" t="s">
        <v>1513</v>
      </c>
    </row>
    <row r="6890" spans="1:9" x14ac:dyDescent="0.3">
      <c r="A6890" t="s">
        <v>4027</v>
      </c>
      <c r="B6890" t="s">
        <v>1600</v>
      </c>
      <c r="C6890" t="s">
        <v>1512</v>
      </c>
      <c r="D6890">
        <v>0.5</v>
      </c>
      <c r="E6890">
        <v>47</v>
      </c>
      <c r="F6890">
        <v>-27</v>
      </c>
      <c r="G6890">
        <v>4</v>
      </c>
      <c r="H6890" t="s">
        <v>12</v>
      </c>
      <c r="I6890" t="s">
        <v>1513</v>
      </c>
    </row>
    <row r="6891" spans="1:9" x14ac:dyDescent="0.3">
      <c r="A6891" t="s">
        <v>4028</v>
      </c>
      <c r="B6891" t="s">
        <v>1662</v>
      </c>
      <c r="C6891" t="s">
        <v>718</v>
      </c>
      <c r="D6891">
        <v>0.5</v>
      </c>
      <c r="E6891">
        <v>352</v>
      </c>
      <c r="F6891">
        <v>-345</v>
      </c>
      <c r="G6891">
        <v>5</v>
      </c>
      <c r="H6891" t="s">
        <v>12</v>
      </c>
      <c r="I6891" t="s">
        <v>1513</v>
      </c>
    </row>
    <row r="6892" spans="1:9" x14ac:dyDescent="0.3">
      <c r="A6892" t="s">
        <v>4323</v>
      </c>
      <c r="B6892" t="s">
        <v>1865</v>
      </c>
      <c r="C6892" t="s">
        <v>718</v>
      </c>
      <c r="D6892">
        <v>0.5</v>
      </c>
      <c r="E6892">
        <v>48</v>
      </c>
      <c r="F6892">
        <v>-22</v>
      </c>
      <c r="G6892">
        <v>2</v>
      </c>
      <c r="H6892" t="s">
        <v>12</v>
      </c>
      <c r="I6892" t="s">
        <v>1513</v>
      </c>
    </row>
    <row r="6893" spans="1:9" x14ac:dyDescent="0.3">
      <c r="A6893" t="s">
        <v>4324</v>
      </c>
      <c r="B6893" t="s">
        <v>1699</v>
      </c>
      <c r="C6893" t="s">
        <v>1652</v>
      </c>
      <c r="D6893">
        <v>0.5</v>
      </c>
      <c r="E6893">
        <v>207</v>
      </c>
      <c r="F6893">
        <v>-153</v>
      </c>
      <c r="G6893">
        <v>3</v>
      </c>
      <c r="H6893" t="s">
        <v>12</v>
      </c>
      <c r="I6893" t="s">
        <v>1513</v>
      </c>
    </row>
    <row r="6894" spans="1:9" x14ac:dyDescent="0.3">
      <c r="A6894" t="s">
        <v>4325</v>
      </c>
      <c r="B6894" t="s">
        <v>1574</v>
      </c>
      <c r="C6894" t="s">
        <v>1512</v>
      </c>
      <c r="D6894">
        <v>0.5</v>
      </c>
      <c r="E6894">
        <v>257</v>
      </c>
      <c r="F6894">
        <v>-252</v>
      </c>
      <c r="G6894">
        <v>4</v>
      </c>
      <c r="H6894" t="s">
        <v>12</v>
      </c>
      <c r="I6894" t="s">
        <v>1513</v>
      </c>
    </row>
    <row r="6895" spans="1:9" x14ac:dyDescent="0.3">
      <c r="A6895" t="s">
        <v>4121</v>
      </c>
      <c r="B6895" t="s">
        <v>1699</v>
      </c>
      <c r="C6895" t="s">
        <v>1512</v>
      </c>
      <c r="D6895">
        <v>0.5</v>
      </c>
      <c r="E6895">
        <v>412</v>
      </c>
      <c r="F6895">
        <v>-412</v>
      </c>
      <c r="G6895">
        <v>6</v>
      </c>
      <c r="H6895" t="s">
        <v>12</v>
      </c>
      <c r="I6895" t="s">
        <v>1513</v>
      </c>
    </row>
    <row r="6896" spans="1:9" x14ac:dyDescent="0.3">
      <c r="A6896" t="s">
        <v>4121</v>
      </c>
      <c r="B6896" t="s">
        <v>1986</v>
      </c>
      <c r="C6896" t="s">
        <v>718</v>
      </c>
      <c r="D6896">
        <v>0.5</v>
      </c>
      <c r="E6896">
        <v>207</v>
      </c>
      <c r="F6896">
        <v>-100</v>
      </c>
      <c r="G6896">
        <v>2</v>
      </c>
      <c r="H6896" t="s">
        <v>12</v>
      </c>
      <c r="I6896" t="s">
        <v>1513</v>
      </c>
    </row>
    <row r="6897" spans="1:9" x14ac:dyDescent="0.3">
      <c r="A6897" t="s">
        <v>4326</v>
      </c>
      <c r="B6897" t="s">
        <v>1824</v>
      </c>
      <c r="C6897" t="s">
        <v>1516</v>
      </c>
      <c r="D6897">
        <v>0.5</v>
      </c>
      <c r="E6897">
        <v>80</v>
      </c>
      <c r="F6897">
        <v>0</v>
      </c>
      <c r="G6897">
        <v>3</v>
      </c>
      <c r="H6897" t="s">
        <v>12</v>
      </c>
      <c r="I6897" t="s">
        <v>1513</v>
      </c>
    </row>
    <row r="6898" spans="1:9" x14ac:dyDescent="0.3">
      <c r="A6898" t="s">
        <v>4032</v>
      </c>
      <c r="B6898" t="s">
        <v>1943</v>
      </c>
      <c r="C6898" t="s">
        <v>1652</v>
      </c>
      <c r="D6898">
        <v>0.5</v>
      </c>
      <c r="E6898">
        <v>73</v>
      </c>
      <c r="F6898">
        <v>-25</v>
      </c>
      <c r="G6898">
        <v>3</v>
      </c>
      <c r="H6898" t="s">
        <v>12</v>
      </c>
      <c r="I6898" t="s">
        <v>1513</v>
      </c>
    </row>
    <row r="6899" spans="1:9" x14ac:dyDescent="0.3">
      <c r="A6899" t="s">
        <v>4036</v>
      </c>
      <c r="B6899" t="s">
        <v>1749</v>
      </c>
      <c r="C6899" t="s">
        <v>1652</v>
      </c>
      <c r="D6899">
        <v>0.5</v>
      </c>
      <c r="E6899">
        <v>27</v>
      </c>
      <c r="F6899">
        <v>-7</v>
      </c>
      <c r="G6899">
        <v>5</v>
      </c>
      <c r="H6899" t="s">
        <v>12</v>
      </c>
      <c r="I6899" t="s">
        <v>1513</v>
      </c>
    </row>
    <row r="6900" spans="1:9" x14ac:dyDescent="0.3">
      <c r="A6900" t="s">
        <v>4327</v>
      </c>
      <c r="B6900" t="s">
        <v>1766</v>
      </c>
      <c r="C6900" t="s">
        <v>1516</v>
      </c>
      <c r="D6900">
        <v>0.5</v>
      </c>
      <c r="E6900">
        <v>61</v>
      </c>
      <c r="F6900">
        <v>-23</v>
      </c>
      <c r="G6900">
        <v>2</v>
      </c>
      <c r="H6900" t="s">
        <v>12</v>
      </c>
      <c r="I6900" t="s">
        <v>1513</v>
      </c>
    </row>
    <row r="6901" spans="1:9" x14ac:dyDescent="0.3">
      <c r="A6901" t="s">
        <v>4328</v>
      </c>
      <c r="B6901" t="s">
        <v>1766</v>
      </c>
      <c r="C6901" t="s">
        <v>1516</v>
      </c>
      <c r="D6901">
        <v>0.5</v>
      </c>
      <c r="E6901">
        <v>122</v>
      </c>
      <c r="F6901">
        <v>-47</v>
      </c>
      <c r="G6901">
        <v>4</v>
      </c>
      <c r="H6901" t="s">
        <v>12</v>
      </c>
      <c r="I6901" t="s">
        <v>1513</v>
      </c>
    </row>
    <row r="6902" spans="1:9" x14ac:dyDescent="0.3">
      <c r="A6902" t="s">
        <v>4329</v>
      </c>
      <c r="B6902" t="s">
        <v>1574</v>
      </c>
      <c r="C6902" t="s">
        <v>1512</v>
      </c>
      <c r="D6902">
        <v>0.5</v>
      </c>
      <c r="E6902">
        <v>321</v>
      </c>
      <c r="F6902">
        <v>-315</v>
      </c>
      <c r="G6902">
        <v>5</v>
      </c>
      <c r="H6902" t="s">
        <v>12</v>
      </c>
      <c r="I6902" t="s">
        <v>1513</v>
      </c>
    </row>
    <row r="6903" spans="1:9" x14ac:dyDescent="0.3">
      <c r="A6903" t="s">
        <v>4128</v>
      </c>
      <c r="B6903" t="s">
        <v>1780</v>
      </c>
      <c r="C6903" t="s">
        <v>1516</v>
      </c>
      <c r="D6903">
        <v>0.5</v>
      </c>
      <c r="E6903">
        <v>31</v>
      </c>
      <c r="F6903">
        <v>-3</v>
      </c>
      <c r="G6903">
        <v>4</v>
      </c>
      <c r="H6903" t="s">
        <v>12</v>
      </c>
      <c r="I6903" t="s">
        <v>1513</v>
      </c>
    </row>
    <row r="6904" spans="1:9" x14ac:dyDescent="0.3">
      <c r="A6904" t="s">
        <v>4330</v>
      </c>
      <c r="B6904" t="s">
        <v>1699</v>
      </c>
      <c r="C6904" t="s">
        <v>1512</v>
      </c>
      <c r="D6904">
        <v>0.5</v>
      </c>
      <c r="E6904">
        <v>275</v>
      </c>
      <c r="F6904">
        <v>-275</v>
      </c>
      <c r="G6904">
        <v>4</v>
      </c>
      <c r="H6904" t="s">
        <v>12</v>
      </c>
      <c r="I6904" t="s">
        <v>1513</v>
      </c>
    </row>
    <row r="6905" spans="1:9" x14ac:dyDescent="0.3">
      <c r="A6905" t="s">
        <v>4047</v>
      </c>
      <c r="B6905" t="s">
        <v>1647</v>
      </c>
      <c r="C6905" t="s">
        <v>1516</v>
      </c>
      <c r="D6905">
        <v>0.5</v>
      </c>
      <c r="E6905">
        <v>152</v>
      </c>
      <c r="F6905">
        <v>-3</v>
      </c>
      <c r="G6905">
        <v>5</v>
      </c>
      <c r="H6905" t="s">
        <v>12</v>
      </c>
      <c r="I6905" t="s">
        <v>1513</v>
      </c>
    </row>
    <row r="6906" spans="1:9" x14ac:dyDescent="0.3">
      <c r="A6906" t="s">
        <v>4048</v>
      </c>
      <c r="B6906" t="s">
        <v>2104</v>
      </c>
      <c r="C6906" t="s">
        <v>1652</v>
      </c>
      <c r="D6906">
        <v>0.5</v>
      </c>
      <c r="E6906">
        <v>398</v>
      </c>
      <c r="F6906">
        <v>-175</v>
      </c>
      <c r="G6906">
        <v>4</v>
      </c>
      <c r="H6906" t="s">
        <v>12</v>
      </c>
      <c r="I6906" t="s">
        <v>1513</v>
      </c>
    </row>
    <row r="6907" spans="1:9" x14ac:dyDescent="0.3">
      <c r="A6907" t="s">
        <v>4331</v>
      </c>
      <c r="B6907" t="s">
        <v>1654</v>
      </c>
      <c r="C6907" t="s">
        <v>718</v>
      </c>
      <c r="D6907">
        <v>0.5</v>
      </c>
      <c r="E6907">
        <v>40</v>
      </c>
      <c r="F6907">
        <v>0</v>
      </c>
      <c r="G6907">
        <v>3</v>
      </c>
      <c r="H6907" t="s">
        <v>12</v>
      </c>
      <c r="I6907" t="s">
        <v>1513</v>
      </c>
    </row>
    <row r="6908" spans="1:9" x14ac:dyDescent="0.3">
      <c r="A6908" t="s">
        <v>4331</v>
      </c>
      <c r="B6908" t="s">
        <v>1511</v>
      </c>
      <c r="C6908" t="s">
        <v>1512</v>
      </c>
      <c r="D6908">
        <v>0.5</v>
      </c>
      <c r="E6908">
        <v>102</v>
      </c>
      <c r="F6908">
        <v>-90</v>
      </c>
      <c r="G6908">
        <v>1</v>
      </c>
      <c r="H6908" t="s">
        <v>12</v>
      </c>
      <c r="I6908" t="s">
        <v>1513</v>
      </c>
    </row>
    <row r="6909" spans="1:9" x14ac:dyDescent="0.3">
      <c r="A6909" t="s">
        <v>4247</v>
      </c>
      <c r="B6909" t="s">
        <v>2220</v>
      </c>
      <c r="C6909" t="s">
        <v>718</v>
      </c>
      <c r="D6909">
        <v>0.5</v>
      </c>
      <c r="E6909">
        <v>143</v>
      </c>
      <c r="F6909">
        <v>-124</v>
      </c>
      <c r="G6909">
        <v>5</v>
      </c>
      <c r="H6909" t="s">
        <v>12</v>
      </c>
      <c r="I6909" t="s">
        <v>1513</v>
      </c>
    </row>
    <row r="6910" spans="1:9" x14ac:dyDescent="0.3">
      <c r="A6910" t="s">
        <v>4247</v>
      </c>
      <c r="B6910" t="s">
        <v>1770</v>
      </c>
      <c r="C6910" t="s">
        <v>1652</v>
      </c>
      <c r="D6910">
        <v>0.5</v>
      </c>
      <c r="E6910">
        <v>9</v>
      </c>
      <c r="F6910">
        <v>-5</v>
      </c>
      <c r="G6910">
        <v>1</v>
      </c>
      <c r="H6910" t="s">
        <v>12</v>
      </c>
      <c r="I6910" t="s">
        <v>1513</v>
      </c>
    </row>
    <row r="6911" spans="1:9" x14ac:dyDescent="0.3">
      <c r="A6911" t="s">
        <v>4332</v>
      </c>
      <c r="B6911" t="s">
        <v>1651</v>
      </c>
      <c r="C6911" t="s">
        <v>1652</v>
      </c>
      <c r="D6911">
        <v>0.5</v>
      </c>
      <c r="E6911">
        <v>26</v>
      </c>
      <c r="F6911">
        <v>-25</v>
      </c>
      <c r="G6911">
        <v>3</v>
      </c>
      <c r="H6911" t="s">
        <v>12</v>
      </c>
      <c r="I6911" t="s">
        <v>1513</v>
      </c>
    </row>
    <row r="6912" spans="1:9" x14ac:dyDescent="0.3">
      <c r="A6912" t="s">
        <v>4249</v>
      </c>
      <c r="B6912" t="s">
        <v>1806</v>
      </c>
      <c r="C6912" t="s">
        <v>1652</v>
      </c>
      <c r="D6912">
        <v>0.5</v>
      </c>
      <c r="E6912">
        <v>20</v>
      </c>
      <c r="F6912">
        <v>-18</v>
      </c>
      <c r="G6912">
        <v>2</v>
      </c>
      <c r="H6912" t="s">
        <v>12</v>
      </c>
      <c r="I6912" t="s">
        <v>1513</v>
      </c>
    </row>
    <row r="6913" spans="1:9" x14ac:dyDescent="0.3">
      <c r="A6913" t="s">
        <v>4050</v>
      </c>
      <c r="B6913" t="s">
        <v>1895</v>
      </c>
      <c r="C6913" t="s">
        <v>1516</v>
      </c>
      <c r="D6913">
        <v>0.5</v>
      </c>
      <c r="E6913">
        <v>632</v>
      </c>
      <c r="F6913">
        <v>-316</v>
      </c>
      <c r="G6913">
        <v>6</v>
      </c>
      <c r="H6913" t="s">
        <v>12</v>
      </c>
      <c r="I6913" t="s">
        <v>1513</v>
      </c>
    </row>
    <row r="6914" spans="1:9" x14ac:dyDescent="0.3">
      <c r="A6914" t="s">
        <v>4050</v>
      </c>
      <c r="B6914" t="s">
        <v>1777</v>
      </c>
      <c r="C6914" t="s">
        <v>1512</v>
      </c>
      <c r="D6914">
        <v>0.5</v>
      </c>
      <c r="E6914">
        <v>32</v>
      </c>
      <c r="F6914">
        <v>-16</v>
      </c>
      <c r="G6914">
        <v>6</v>
      </c>
      <c r="H6914" t="s">
        <v>12</v>
      </c>
      <c r="I6914" t="s">
        <v>1513</v>
      </c>
    </row>
    <row r="6915" spans="1:9" x14ac:dyDescent="0.3">
      <c r="A6915" t="s">
        <v>4058</v>
      </c>
      <c r="B6915" t="s">
        <v>1986</v>
      </c>
      <c r="C6915" t="s">
        <v>1516</v>
      </c>
      <c r="D6915">
        <v>0.5</v>
      </c>
      <c r="E6915">
        <v>929</v>
      </c>
      <c r="F6915">
        <v>-93</v>
      </c>
      <c r="G6915">
        <v>9</v>
      </c>
      <c r="H6915" t="s">
        <v>12</v>
      </c>
      <c r="I6915" t="s">
        <v>1513</v>
      </c>
    </row>
    <row r="6916" spans="1:9" x14ac:dyDescent="0.3">
      <c r="A6916" t="s">
        <v>4135</v>
      </c>
      <c r="B6916" t="s">
        <v>870</v>
      </c>
      <c r="C6916" t="s">
        <v>1185</v>
      </c>
      <c r="D6916">
        <v>0.5</v>
      </c>
      <c r="E6916">
        <v>9</v>
      </c>
      <c r="F6916">
        <v>-3</v>
      </c>
      <c r="G6916">
        <v>3</v>
      </c>
      <c r="H6916" t="s">
        <v>12</v>
      </c>
      <c r="I6916" t="s">
        <v>866</v>
      </c>
    </row>
    <row r="6917" spans="1:9" x14ac:dyDescent="0.3">
      <c r="A6917" t="s">
        <v>4333</v>
      </c>
      <c r="B6917" t="s">
        <v>875</v>
      </c>
      <c r="C6917" t="s">
        <v>1020</v>
      </c>
      <c r="D6917">
        <v>0.5</v>
      </c>
      <c r="E6917">
        <v>26</v>
      </c>
      <c r="F6917">
        <v>-11</v>
      </c>
      <c r="G6917">
        <v>1</v>
      </c>
      <c r="H6917" t="s">
        <v>12</v>
      </c>
      <c r="I6917" t="s">
        <v>866</v>
      </c>
    </row>
    <row r="6918" spans="1:9" x14ac:dyDescent="0.3">
      <c r="A6918" t="s">
        <v>4334</v>
      </c>
      <c r="B6918" t="s">
        <v>873</v>
      </c>
      <c r="C6918" t="s">
        <v>1323</v>
      </c>
      <c r="D6918">
        <v>0.5</v>
      </c>
      <c r="E6918">
        <v>26</v>
      </c>
      <c r="F6918">
        <v>-14</v>
      </c>
      <c r="G6918">
        <v>5</v>
      </c>
      <c r="H6918" t="s">
        <v>12</v>
      </c>
      <c r="I6918" t="s">
        <v>866</v>
      </c>
    </row>
    <row r="6919" spans="1:9" x14ac:dyDescent="0.3">
      <c r="A6919" t="s">
        <v>4335</v>
      </c>
      <c r="B6919" t="s">
        <v>878</v>
      </c>
      <c r="C6919" t="s">
        <v>1020</v>
      </c>
      <c r="D6919">
        <v>0.5</v>
      </c>
      <c r="E6919">
        <v>171</v>
      </c>
      <c r="F6919">
        <v>-48</v>
      </c>
      <c r="G6919">
        <v>7</v>
      </c>
      <c r="H6919" t="s">
        <v>12</v>
      </c>
      <c r="I6919" t="s">
        <v>866</v>
      </c>
    </row>
    <row r="6920" spans="1:9" x14ac:dyDescent="0.3">
      <c r="A6920" t="s">
        <v>4066</v>
      </c>
      <c r="B6920" t="s">
        <v>870</v>
      </c>
      <c r="C6920" t="s">
        <v>1020</v>
      </c>
      <c r="D6920">
        <v>0.5</v>
      </c>
      <c r="E6920">
        <v>5</v>
      </c>
      <c r="F6920">
        <v>0</v>
      </c>
      <c r="G6920">
        <v>2</v>
      </c>
      <c r="H6920" t="s">
        <v>12</v>
      </c>
      <c r="I6920" t="s">
        <v>866</v>
      </c>
    </row>
    <row r="6921" spans="1:9" x14ac:dyDescent="0.3">
      <c r="A6921" t="s">
        <v>4067</v>
      </c>
      <c r="B6921" t="s">
        <v>909</v>
      </c>
      <c r="C6921" t="s">
        <v>1020</v>
      </c>
      <c r="D6921">
        <v>0.5</v>
      </c>
      <c r="E6921">
        <v>28</v>
      </c>
      <c r="F6921">
        <v>-10</v>
      </c>
      <c r="G6921">
        <v>2</v>
      </c>
      <c r="H6921" t="s">
        <v>12</v>
      </c>
      <c r="I6921" t="s">
        <v>866</v>
      </c>
    </row>
    <row r="6922" spans="1:9" x14ac:dyDescent="0.3">
      <c r="A6922" t="s">
        <v>3920</v>
      </c>
      <c r="B6922" t="s">
        <v>896</v>
      </c>
      <c r="C6922" t="s">
        <v>1020</v>
      </c>
      <c r="D6922">
        <v>0.5</v>
      </c>
      <c r="E6922">
        <v>50</v>
      </c>
      <c r="F6922">
        <v>-22</v>
      </c>
      <c r="G6922">
        <v>2</v>
      </c>
      <c r="H6922" t="s">
        <v>12</v>
      </c>
      <c r="I6922" t="s">
        <v>866</v>
      </c>
    </row>
    <row r="6923" spans="1:9" x14ac:dyDescent="0.3">
      <c r="A6923" t="s">
        <v>4336</v>
      </c>
      <c r="B6923" t="s">
        <v>875</v>
      </c>
      <c r="C6923" t="s">
        <v>1020</v>
      </c>
      <c r="D6923">
        <v>0.5</v>
      </c>
      <c r="E6923">
        <v>128</v>
      </c>
      <c r="F6923">
        <v>-54</v>
      </c>
      <c r="G6923">
        <v>5</v>
      </c>
      <c r="H6923" t="s">
        <v>12</v>
      </c>
      <c r="I6923" t="s">
        <v>866</v>
      </c>
    </row>
    <row r="6924" spans="1:9" x14ac:dyDescent="0.3">
      <c r="A6924" t="s">
        <v>4147</v>
      </c>
      <c r="B6924" t="s">
        <v>929</v>
      </c>
      <c r="C6924" t="s">
        <v>865</v>
      </c>
      <c r="D6924">
        <v>0.5</v>
      </c>
      <c r="E6924">
        <v>40</v>
      </c>
      <c r="F6924">
        <v>-33</v>
      </c>
      <c r="G6924">
        <v>5</v>
      </c>
      <c r="H6924" t="s">
        <v>12</v>
      </c>
      <c r="I6924" t="s">
        <v>866</v>
      </c>
    </row>
    <row r="6925" spans="1:9" x14ac:dyDescent="0.3">
      <c r="A6925" t="s">
        <v>4337</v>
      </c>
      <c r="B6925" t="s">
        <v>892</v>
      </c>
      <c r="C6925" t="s">
        <v>1323</v>
      </c>
      <c r="D6925">
        <v>0.5</v>
      </c>
      <c r="E6925">
        <v>20</v>
      </c>
      <c r="F6925">
        <v>-17</v>
      </c>
      <c r="G6925">
        <v>3</v>
      </c>
      <c r="H6925" t="s">
        <v>12</v>
      </c>
      <c r="I6925" t="s">
        <v>866</v>
      </c>
    </row>
    <row r="6926" spans="1:9" x14ac:dyDescent="0.3">
      <c r="A6926" t="s">
        <v>4338</v>
      </c>
      <c r="B6926" t="s">
        <v>880</v>
      </c>
      <c r="C6926" t="s">
        <v>1185</v>
      </c>
      <c r="D6926">
        <v>0.5</v>
      </c>
      <c r="E6926">
        <v>58</v>
      </c>
      <c r="F6926">
        <v>-26</v>
      </c>
      <c r="G6926">
        <v>7</v>
      </c>
      <c r="H6926" t="s">
        <v>12</v>
      </c>
      <c r="I6926" t="s">
        <v>866</v>
      </c>
    </row>
    <row r="6927" spans="1:9" x14ac:dyDescent="0.3">
      <c r="A6927" t="s">
        <v>4338</v>
      </c>
      <c r="B6927" t="s">
        <v>896</v>
      </c>
      <c r="C6927" t="s">
        <v>1020</v>
      </c>
      <c r="D6927">
        <v>0.5</v>
      </c>
      <c r="E6927">
        <v>100</v>
      </c>
      <c r="F6927">
        <v>-44</v>
      </c>
      <c r="G6927">
        <v>4</v>
      </c>
      <c r="H6927" t="s">
        <v>12</v>
      </c>
      <c r="I6927" t="s">
        <v>866</v>
      </c>
    </row>
    <row r="6928" spans="1:9" x14ac:dyDescent="0.3">
      <c r="A6928" t="s">
        <v>3924</v>
      </c>
      <c r="B6928" t="s">
        <v>872</v>
      </c>
      <c r="C6928" t="s">
        <v>1020</v>
      </c>
      <c r="D6928">
        <v>0.5</v>
      </c>
      <c r="E6928">
        <v>20</v>
      </c>
      <c r="F6928">
        <v>-4</v>
      </c>
      <c r="G6928">
        <v>3</v>
      </c>
      <c r="H6928" t="s">
        <v>12</v>
      </c>
      <c r="I6928" t="s">
        <v>866</v>
      </c>
    </row>
    <row r="6929" spans="1:9" x14ac:dyDescent="0.3">
      <c r="A6929" t="s">
        <v>3924</v>
      </c>
      <c r="B6929" t="s">
        <v>938</v>
      </c>
      <c r="C6929" t="s">
        <v>1020</v>
      </c>
      <c r="D6929">
        <v>0.5</v>
      </c>
      <c r="E6929">
        <v>19</v>
      </c>
      <c r="F6929">
        <v>-4</v>
      </c>
      <c r="G6929">
        <v>3</v>
      </c>
      <c r="H6929" t="s">
        <v>12</v>
      </c>
      <c r="I6929" t="s">
        <v>866</v>
      </c>
    </row>
    <row r="6930" spans="1:9" x14ac:dyDescent="0.3">
      <c r="A6930" t="s">
        <v>4339</v>
      </c>
      <c r="B6930" t="s">
        <v>872</v>
      </c>
      <c r="C6930" t="s">
        <v>1020</v>
      </c>
      <c r="D6930">
        <v>0.5</v>
      </c>
      <c r="E6930">
        <v>13</v>
      </c>
      <c r="F6930">
        <v>-2</v>
      </c>
      <c r="G6930">
        <v>2</v>
      </c>
      <c r="H6930" t="s">
        <v>12</v>
      </c>
      <c r="I6930" t="s">
        <v>866</v>
      </c>
    </row>
    <row r="6931" spans="1:9" x14ac:dyDescent="0.3">
      <c r="A6931" t="s">
        <v>4340</v>
      </c>
      <c r="B6931" t="s">
        <v>896</v>
      </c>
      <c r="C6931" t="s">
        <v>1185</v>
      </c>
      <c r="D6931">
        <v>0.5</v>
      </c>
      <c r="E6931">
        <v>51</v>
      </c>
      <c r="F6931">
        <v>-15</v>
      </c>
      <c r="G6931">
        <v>2</v>
      </c>
      <c r="H6931" t="s">
        <v>12</v>
      </c>
      <c r="I6931" t="s">
        <v>866</v>
      </c>
    </row>
    <row r="6932" spans="1:9" x14ac:dyDescent="0.3">
      <c r="A6932" t="s">
        <v>4341</v>
      </c>
      <c r="B6932" t="s">
        <v>864</v>
      </c>
      <c r="C6932" t="s">
        <v>1020</v>
      </c>
      <c r="D6932">
        <v>0.5</v>
      </c>
      <c r="E6932">
        <v>31</v>
      </c>
      <c r="F6932">
        <v>-1</v>
      </c>
      <c r="G6932">
        <v>9</v>
      </c>
      <c r="H6932" t="s">
        <v>12</v>
      </c>
      <c r="I6932" t="s">
        <v>866</v>
      </c>
    </row>
    <row r="6933" spans="1:9" x14ac:dyDescent="0.3">
      <c r="A6933" t="s">
        <v>4072</v>
      </c>
      <c r="B6933" t="s">
        <v>887</v>
      </c>
      <c r="C6933" t="s">
        <v>1323</v>
      </c>
      <c r="D6933">
        <v>0.5</v>
      </c>
      <c r="E6933">
        <v>5</v>
      </c>
      <c r="F6933">
        <v>0</v>
      </c>
      <c r="G6933">
        <v>2</v>
      </c>
      <c r="H6933" t="s">
        <v>12</v>
      </c>
      <c r="I6933" t="s">
        <v>866</v>
      </c>
    </row>
    <row r="6934" spans="1:9" x14ac:dyDescent="0.3">
      <c r="A6934" t="s">
        <v>4342</v>
      </c>
      <c r="B6934" t="s">
        <v>877</v>
      </c>
      <c r="C6934" t="s">
        <v>865</v>
      </c>
      <c r="D6934">
        <v>0.5</v>
      </c>
      <c r="E6934">
        <v>77</v>
      </c>
      <c r="F6934">
        <v>-34</v>
      </c>
      <c r="G6934">
        <v>5</v>
      </c>
      <c r="H6934" t="s">
        <v>12</v>
      </c>
      <c r="I6934" t="s">
        <v>866</v>
      </c>
    </row>
    <row r="6935" spans="1:9" x14ac:dyDescent="0.3">
      <c r="A6935" t="s">
        <v>4153</v>
      </c>
      <c r="B6935" t="s">
        <v>864</v>
      </c>
      <c r="C6935" t="s">
        <v>1185</v>
      </c>
      <c r="D6935">
        <v>0.5</v>
      </c>
      <c r="E6935">
        <v>4</v>
      </c>
      <c r="F6935">
        <v>-2</v>
      </c>
      <c r="G6935">
        <v>1</v>
      </c>
      <c r="H6935" t="s">
        <v>12</v>
      </c>
      <c r="I6935" t="s">
        <v>866</v>
      </c>
    </row>
    <row r="6936" spans="1:9" x14ac:dyDescent="0.3">
      <c r="A6936" t="s">
        <v>4343</v>
      </c>
      <c r="B6936" t="s">
        <v>875</v>
      </c>
      <c r="C6936" t="s">
        <v>865</v>
      </c>
      <c r="D6936">
        <v>0.5</v>
      </c>
      <c r="E6936">
        <v>180</v>
      </c>
      <c r="F6936">
        <v>-90</v>
      </c>
      <c r="G6936">
        <v>7</v>
      </c>
      <c r="H6936" t="s">
        <v>12</v>
      </c>
      <c r="I6936" t="s">
        <v>866</v>
      </c>
    </row>
    <row r="6937" spans="1:9" x14ac:dyDescent="0.3">
      <c r="A6937" t="s">
        <v>4074</v>
      </c>
      <c r="B6937" t="s">
        <v>912</v>
      </c>
      <c r="C6937" t="s">
        <v>865</v>
      </c>
      <c r="D6937">
        <v>0.5</v>
      </c>
      <c r="E6937">
        <v>7</v>
      </c>
      <c r="F6937">
        <v>-3</v>
      </c>
      <c r="G6937">
        <v>2</v>
      </c>
      <c r="H6937" t="s">
        <v>12</v>
      </c>
      <c r="I6937" t="s">
        <v>866</v>
      </c>
    </row>
    <row r="6938" spans="1:9" x14ac:dyDescent="0.3">
      <c r="A6938" t="s">
        <v>4080</v>
      </c>
      <c r="B6938" t="s">
        <v>878</v>
      </c>
      <c r="C6938" t="s">
        <v>1020</v>
      </c>
      <c r="D6938">
        <v>0.5</v>
      </c>
      <c r="E6938">
        <v>98</v>
      </c>
      <c r="F6938">
        <v>-27</v>
      </c>
      <c r="G6938">
        <v>4</v>
      </c>
      <c r="H6938" t="s">
        <v>12</v>
      </c>
      <c r="I6938" t="s">
        <v>866</v>
      </c>
    </row>
    <row r="6939" spans="1:9" x14ac:dyDescent="0.3">
      <c r="A6939" t="s">
        <v>4344</v>
      </c>
      <c r="B6939" t="s">
        <v>929</v>
      </c>
      <c r="C6939" t="s">
        <v>1020</v>
      </c>
      <c r="D6939">
        <v>0.5</v>
      </c>
      <c r="E6939">
        <v>15</v>
      </c>
      <c r="F6939">
        <v>-7</v>
      </c>
      <c r="G6939">
        <v>2</v>
      </c>
      <c r="H6939" t="s">
        <v>12</v>
      </c>
      <c r="I6939" t="s">
        <v>866</v>
      </c>
    </row>
    <row r="6940" spans="1:9" x14ac:dyDescent="0.3">
      <c r="A6940" t="s">
        <v>3937</v>
      </c>
      <c r="B6940" t="s">
        <v>873</v>
      </c>
      <c r="C6940" t="s">
        <v>1020</v>
      </c>
      <c r="D6940">
        <v>0.5</v>
      </c>
      <c r="E6940">
        <v>22</v>
      </c>
      <c r="F6940">
        <v>-8</v>
      </c>
      <c r="G6940">
        <v>4</v>
      </c>
      <c r="H6940" t="s">
        <v>12</v>
      </c>
      <c r="I6940" t="s">
        <v>866</v>
      </c>
    </row>
    <row r="6941" spans="1:9" x14ac:dyDescent="0.3">
      <c r="A6941" t="s">
        <v>3937</v>
      </c>
      <c r="B6941" t="s">
        <v>882</v>
      </c>
      <c r="C6941" t="s">
        <v>1020</v>
      </c>
      <c r="D6941">
        <v>0.5</v>
      </c>
      <c r="E6941">
        <v>17</v>
      </c>
      <c r="F6941">
        <v>-8</v>
      </c>
      <c r="G6941">
        <v>3</v>
      </c>
      <c r="H6941" t="s">
        <v>12</v>
      </c>
      <c r="I6941" t="s">
        <v>866</v>
      </c>
    </row>
    <row r="6942" spans="1:9" x14ac:dyDescent="0.3">
      <c r="A6942" t="s">
        <v>4345</v>
      </c>
      <c r="B6942" t="s">
        <v>935</v>
      </c>
      <c r="C6942" t="s">
        <v>865</v>
      </c>
      <c r="D6942">
        <v>0.5</v>
      </c>
      <c r="E6942">
        <v>21</v>
      </c>
      <c r="F6942">
        <v>-12</v>
      </c>
      <c r="G6942">
        <v>3</v>
      </c>
      <c r="H6942" t="s">
        <v>12</v>
      </c>
      <c r="I6942" t="s">
        <v>866</v>
      </c>
    </row>
    <row r="6943" spans="1:9" x14ac:dyDescent="0.3">
      <c r="A6943" t="s">
        <v>4161</v>
      </c>
      <c r="B6943" t="s">
        <v>907</v>
      </c>
      <c r="C6943" t="s">
        <v>1185</v>
      </c>
      <c r="D6943">
        <v>0.5</v>
      </c>
      <c r="E6943">
        <v>29</v>
      </c>
      <c r="F6943">
        <v>-27</v>
      </c>
      <c r="G6943">
        <v>4</v>
      </c>
      <c r="H6943" t="s">
        <v>12</v>
      </c>
      <c r="I6943" t="s">
        <v>866</v>
      </c>
    </row>
    <row r="6944" spans="1:9" x14ac:dyDescent="0.3">
      <c r="A6944" t="s">
        <v>4261</v>
      </c>
      <c r="B6944" t="s">
        <v>872</v>
      </c>
      <c r="C6944" t="s">
        <v>1185</v>
      </c>
      <c r="D6944">
        <v>0.5</v>
      </c>
      <c r="E6944">
        <v>15</v>
      </c>
      <c r="F6944">
        <v>-2</v>
      </c>
      <c r="G6944">
        <v>2</v>
      </c>
      <c r="H6944" t="s">
        <v>12</v>
      </c>
      <c r="I6944" t="s">
        <v>866</v>
      </c>
    </row>
    <row r="6945" spans="1:9" x14ac:dyDescent="0.3">
      <c r="A6945" t="s">
        <v>4261</v>
      </c>
      <c r="B6945" t="s">
        <v>894</v>
      </c>
      <c r="C6945" t="s">
        <v>1185</v>
      </c>
      <c r="D6945">
        <v>0.5</v>
      </c>
      <c r="E6945">
        <v>15</v>
      </c>
      <c r="F6945">
        <v>-4</v>
      </c>
      <c r="G6945">
        <v>1</v>
      </c>
      <c r="H6945" t="s">
        <v>12</v>
      </c>
      <c r="I6945" t="s">
        <v>866</v>
      </c>
    </row>
    <row r="6946" spans="1:9" x14ac:dyDescent="0.3">
      <c r="A6946" t="s">
        <v>4346</v>
      </c>
      <c r="B6946" t="s">
        <v>1054</v>
      </c>
      <c r="C6946" t="s">
        <v>1020</v>
      </c>
      <c r="D6946">
        <v>0.5</v>
      </c>
      <c r="E6946">
        <v>10</v>
      </c>
      <c r="F6946">
        <v>-1</v>
      </c>
      <c r="G6946">
        <v>2</v>
      </c>
      <c r="H6946" t="s">
        <v>12</v>
      </c>
      <c r="I6946" t="s">
        <v>866</v>
      </c>
    </row>
    <row r="6947" spans="1:9" x14ac:dyDescent="0.3">
      <c r="A6947" t="s">
        <v>4087</v>
      </c>
      <c r="B6947" t="s">
        <v>907</v>
      </c>
      <c r="C6947" t="s">
        <v>865</v>
      </c>
      <c r="D6947">
        <v>0.5</v>
      </c>
      <c r="E6947">
        <v>47</v>
      </c>
      <c r="F6947">
        <v>-11</v>
      </c>
      <c r="G6947">
        <v>7</v>
      </c>
      <c r="H6947" t="s">
        <v>12</v>
      </c>
      <c r="I6947" t="s">
        <v>866</v>
      </c>
    </row>
    <row r="6948" spans="1:9" x14ac:dyDescent="0.3">
      <c r="A6948" t="s">
        <v>3945</v>
      </c>
      <c r="B6948" t="s">
        <v>872</v>
      </c>
      <c r="C6948" t="s">
        <v>1185</v>
      </c>
      <c r="D6948">
        <v>0.5</v>
      </c>
      <c r="E6948">
        <v>37</v>
      </c>
      <c r="F6948">
        <v>-4</v>
      </c>
      <c r="G6948">
        <v>5</v>
      </c>
      <c r="H6948" t="s">
        <v>12</v>
      </c>
      <c r="I6948" t="s">
        <v>866</v>
      </c>
    </row>
    <row r="6949" spans="1:9" x14ac:dyDescent="0.3">
      <c r="A6949" t="s">
        <v>4164</v>
      </c>
      <c r="B6949" t="s">
        <v>878</v>
      </c>
      <c r="C6949" t="s">
        <v>865</v>
      </c>
      <c r="D6949">
        <v>0.5</v>
      </c>
      <c r="E6949">
        <v>99</v>
      </c>
      <c r="F6949">
        <v>-77</v>
      </c>
      <c r="G6949">
        <v>4</v>
      </c>
      <c r="H6949" t="s">
        <v>12</v>
      </c>
      <c r="I6949" t="s">
        <v>866</v>
      </c>
    </row>
    <row r="6950" spans="1:9" x14ac:dyDescent="0.3">
      <c r="A6950" t="s">
        <v>4165</v>
      </c>
      <c r="B6950" t="s">
        <v>909</v>
      </c>
      <c r="C6950" t="s">
        <v>1185</v>
      </c>
      <c r="D6950">
        <v>0.5</v>
      </c>
      <c r="E6950">
        <v>15</v>
      </c>
      <c r="F6950">
        <v>-9</v>
      </c>
      <c r="G6950">
        <v>1</v>
      </c>
      <c r="H6950" t="s">
        <v>12</v>
      </c>
      <c r="I6950" t="s">
        <v>866</v>
      </c>
    </row>
    <row r="6951" spans="1:9" x14ac:dyDescent="0.3">
      <c r="A6951" t="s">
        <v>3948</v>
      </c>
      <c r="B6951" t="s">
        <v>901</v>
      </c>
      <c r="C6951" t="s">
        <v>1323</v>
      </c>
      <c r="D6951">
        <v>0.5</v>
      </c>
      <c r="E6951">
        <v>57</v>
      </c>
      <c r="F6951">
        <v>-33</v>
      </c>
      <c r="G6951">
        <v>4</v>
      </c>
      <c r="H6951" t="s">
        <v>12</v>
      </c>
      <c r="I6951" t="s">
        <v>866</v>
      </c>
    </row>
    <row r="6952" spans="1:9" x14ac:dyDescent="0.3">
      <c r="A6952" t="s">
        <v>4347</v>
      </c>
      <c r="B6952" t="s">
        <v>885</v>
      </c>
      <c r="C6952" t="s">
        <v>865</v>
      </c>
      <c r="D6952">
        <v>0.5</v>
      </c>
      <c r="E6952">
        <v>49</v>
      </c>
      <c r="F6952">
        <v>-5</v>
      </c>
      <c r="G6952">
        <v>8</v>
      </c>
      <c r="H6952" t="s">
        <v>12</v>
      </c>
      <c r="I6952" t="s">
        <v>866</v>
      </c>
    </row>
    <row r="6953" spans="1:9" x14ac:dyDescent="0.3">
      <c r="A6953" t="s">
        <v>3949</v>
      </c>
      <c r="B6953" t="s">
        <v>882</v>
      </c>
      <c r="C6953" t="s">
        <v>1323</v>
      </c>
      <c r="D6953">
        <v>0.5</v>
      </c>
      <c r="E6953">
        <v>16</v>
      </c>
      <c r="F6953">
        <v>-8</v>
      </c>
      <c r="G6953">
        <v>3</v>
      </c>
      <c r="H6953" t="s">
        <v>12</v>
      </c>
      <c r="I6953" t="s">
        <v>866</v>
      </c>
    </row>
    <row r="6954" spans="1:9" x14ac:dyDescent="0.3">
      <c r="A6954" t="s">
        <v>4348</v>
      </c>
      <c r="B6954" t="s">
        <v>938</v>
      </c>
      <c r="C6954" t="s">
        <v>865</v>
      </c>
      <c r="D6954">
        <v>0.5</v>
      </c>
      <c r="E6954">
        <v>7</v>
      </c>
      <c r="F6954">
        <v>-1</v>
      </c>
      <c r="G6954">
        <v>1</v>
      </c>
      <c r="H6954" t="s">
        <v>12</v>
      </c>
      <c r="I6954" t="s">
        <v>866</v>
      </c>
    </row>
    <row r="6955" spans="1:9" x14ac:dyDescent="0.3">
      <c r="A6955" t="s">
        <v>3952</v>
      </c>
      <c r="B6955" t="s">
        <v>892</v>
      </c>
      <c r="C6955" t="s">
        <v>1323</v>
      </c>
      <c r="D6955">
        <v>0.5</v>
      </c>
      <c r="E6955">
        <v>20</v>
      </c>
      <c r="F6955">
        <v>-17</v>
      </c>
      <c r="G6955">
        <v>3</v>
      </c>
      <c r="H6955" t="s">
        <v>12</v>
      </c>
      <c r="I6955" t="s">
        <v>866</v>
      </c>
    </row>
    <row r="6956" spans="1:9" x14ac:dyDescent="0.3">
      <c r="A6956" t="s">
        <v>4169</v>
      </c>
      <c r="B6956" t="s">
        <v>870</v>
      </c>
      <c r="C6956" t="s">
        <v>1020</v>
      </c>
      <c r="D6956">
        <v>0.5</v>
      </c>
      <c r="E6956">
        <v>9</v>
      </c>
      <c r="F6956">
        <v>0</v>
      </c>
      <c r="G6956">
        <v>4</v>
      </c>
      <c r="H6956" t="s">
        <v>12</v>
      </c>
      <c r="I6956" t="s">
        <v>866</v>
      </c>
    </row>
    <row r="6957" spans="1:9" x14ac:dyDescent="0.3">
      <c r="A6957" t="s">
        <v>4170</v>
      </c>
      <c r="B6957" t="s">
        <v>873</v>
      </c>
      <c r="C6957" t="s">
        <v>865</v>
      </c>
      <c r="D6957">
        <v>0.5</v>
      </c>
      <c r="E6957">
        <v>17</v>
      </c>
      <c r="F6957">
        <v>-5</v>
      </c>
      <c r="G6957">
        <v>3</v>
      </c>
      <c r="H6957" t="s">
        <v>12</v>
      </c>
      <c r="I6957" t="s">
        <v>866</v>
      </c>
    </row>
    <row r="6958" spans="1:9" x14ac:dyDescent="0.3">
      <c r="A6958" t="s">
        <v>4172</v>
      </c>
      <c r="B6958" t="s">
        <v>877</v>
      </c>
      <c r="C6958" t="s">
        <v>1020</v>
      </c>
      <c r="D6958">
        <v>0.5</v>
      </c>
      <c r="E6958">
        <v>46</v>
      </c>
      <c r="F6958">
        <v>0</v>
      </c>
      <c r="G6958">
        <v>3</v>
      </c>
      <c r="H6958" t="s">
        <v>12</v>
      </c>
      <c r="I6958" t="s">
        <v>866</v>
      </c>
    </row>
    <row r="6959" spans="1:9" x14ac:dyDescent="0.3">
      <c r="A6959" t="s">
        <v>4349</v>
      </c>
      <c r="B6959" t="s">
        <v>924</v>
      </c>
      <c r="C6959" t="s">
        <v>1020</v>
      </c>
      <c r="D6959">
        <v>0.5</v>
      </c>
      <c r="E6959">
        <v>171</v>
      </c>
      <c r="F6959">
        <v>-130</v>
      </c>
      <c r="G6959">
        <v>7</v>
      </c>
      <c r="H6959" t="s">
        <v>12</v>
      </c>
      <c r="I6959" t="s">
        <v>866</v>
      </c>
    </row>
    <row r="6960" spans="1:9" x14ac:dyDescent="0.3">
      <c r="A6960" t="s">
        <v>4349</v>
      </c>
      <c r="B6960" t="s">
        <v>878</v>
      </c>
      <c r="C6960" t="s">
        <v>1323</v>
      </c>
      <c r="D6960">
        <v>0.5</v>
      </c>
      <c r="E6960">
        <v>218</v>
      </c>
      <c r="F6960">
        <v>-87</v>
      </c>
      <c r="G6960">
        <v>9</v>
      </c>
      <c r="H6960" t="s">
        <v>12</v>
      </c>
      <c r="I6960" t="s">
        <v>866</v>
      </c>
    </row>
    <row r="6961" spans="1:9" x14ac:dyDescent="0.3">
      <c r="A6961" t="s">
        <v>4350</v>
      </c>
      <c r="B6961" t="s">
        <v>896</v>
      </c>
      <c r="C6961" t="s">
        <v>865</v>
      </c>
      <c r="D6961">
        <v>0.5</v>
      </c>
      <c r="E6961">
        <v>251</v>
      </c>
      <c r="F6961">
        <v>-146</v>
      </c>
      <c r="G6961">
        <v>10</v>
      </c>
      <c r="H6961" t="s">
        <v>12</v>
      </c>
      <c r="I6961" t="s">
        <v>866</v>
      </c>
    </row>
    <row r="6962" spans="1:9" x14ac:dyDescent="0.3">
      <c r="A6962" t="s">
        <v>4269</v>
      </c>
      <c r="B6962" t="s">
        <v>872</v>
      </c>
      <c r="C6962" t="s">
        <v>865</v>
      </c>
      <c r="D6962">
        <v>0.5</v>
      </c>
      <c r="E6962">
        <v>34</v>
      </c>
      <c r="F6962">
        <v>-14</v>
      </c>
      <c r="G6962">
        <v>5</v>
      </c>
      <c r="H6962" t="s">
        <v>12</v>
      </c>
      <c r="I6962" t="s">
        <v>866</v>
      </c>
    </row>
    <row r="6963" spans="1:9" x14ac:dyDescent="0.3">
      <c r="A6963" t="s">
        <v>4175</v>
      </c>
      <c r="B6963" t="s">
        <v>894</v>
      </c>
      <c r="C6963" t="s">
        <v>1020</v>
      </c>
      <c r="D6963">
        <v>0.5</v>
      </c>
      <c r="E6963">
        <v>28</v>
      </c>
      <c r="F6963">
        <v>0</v>
      </c>
      <c r="G6963">
        <v>2</v>
      </c>
      <c r="H6963" t="s">
        <v>12</v>
      </c>
      <c r="I6963" t="s">
        <v>866</v>
      </c>
    </row>
    <row r="6964" spans="1:9" x14ac:dyDescent="0.3">
      <c r="A6964" t="s">
        <v>4175</v>
      </c>
      <c r="B6964" t="s">
        <v>896</v>
      </c>
      <c r="C6964" t="s">
        <v>1020</v>
      </c>
      <c r="D6964">
        <v>0.5</v>
      </c>
      <c r="E6964">
        <v>149</v>
      </c>
      <c r="F6964">
        <v>-66</v>
      </c>
      <c r="G6964">
        <v>6</v>
      </c>
      <c r="H6964" t="s">
        <v>12</v>
      </c>
      <c r="I6964" t="s">
        <v>866</v>
      </c>
    </row>
    <row r="6965" spans="1:9" x14ac:dyDescent="0.3">
      <c r="A6965" t="s">
        <v>4351</v>
      </c>
      <c r="B6965" t="s">
        <v>872</v>
      </c>
      <c r="C6965" t="s">
        <v>1185</v>
      </c>
      <c r="D6965">
        <v>0.5</v>
      </c>
      <c r="E6965">
        <v>30</v>
      </c>
      <c r="F6965">
        <v>-3</v>
      </c>
      <c r="G6965">
        <v>4</v>
      </c>
      <c r="H6965" t="s">
        <v>12</v>
      </c>
      <c r="I6965" t="s">
        <v>866</v>
      </c>
    </row>
    <row r="6966" spans="1:9" x14ac:dyDescent="0.3">
      <c r="A6966" t="s">
        <v>4177</v>
      </c>
      <c r="B6966" t="s">
        <v>864</v>
      </c>
      <c r="C6966" t="s">
        <v>1185</v>
      </c>
      <c r="D6966">
        <v>0.5</v>
      </c>
      <c r="E6966">
        <v>17</v>
      </c>
      <c r="F6966">
        <v>-8</v>
      </c>
      <c r="G6966">
        <v>4</v>
      </c>
      <c r="H6966" t="s">
        <v>12</v>
      </c>
      <c r="I6966" t="s">
        <v>866</v>
      </c>
    </row>
    <row r="6967" spans="1:9" x14ac:dyDescent="0.3">
      <c r="A6967" t="s">
        <v>4352</v>
      </c>
      <c r="B6967" t="s">
        <v>894</v>
      </c>
      <c r="C6967" t="s">
        <v>865</v>
      </c>
      <c r="D6967">
        <v>0.5</v>
      </c>
      <c r="E6967">
        <v>71</v>
      </c>
      <c r="F6967">
        <v>-71</v>
      </c>
      <c r="G6967">
        <v>5</v>
      </c>
      <c r="H6967" t="s">
        <v>12</v>
      </c>
      <c r="I6967" t="s">
        <v>866</v>
      </c>
    </row>
    <row r="6968" spans="1:9" x14ac:dyDescent="0.3">
      <c r="A6968" t="s">
        <v>4353</v>
      </c>
      <c r="B6968" t="s">
        <v>873</v>
      </c>
      <c r="C6968" t="s">
        <v>1323</v>
      </c>
      <c r="D6968">
        <v>0.5</v>
      </c>
      <c r="E6968">
        <v>16</v>
      </c>
      <c r="F6968">
        <v>-9</v>
      </c>
      <c r="G6968">
        <v>3</v>
      </c>
      <c r="H6968" t="s">
        <v>12</v>
      </c>
      <c r="I6968" t="s">
        <v>866</v>
      </c>
    </row>
    <row r="6969" spans="1:9" x14ac:dyDescent="0.3">
      <c r="A6969" t="s">
        <v>4354</v>
      </c>
      <c r="B6969" t="s">
        <v>901</v>
      </c>
      <c r="C6969" t="s">
        <v>1020</v>
      </c>
      <c r="D6969">
        <v>0.5</v>
      </c>
      <c r="E6969">
        <v>29</v>
      </c>
      <c r="F6969">
        <v>-3</v>
      </c>
      <c r="G6969">
        <v>2</v>
      </c>
      <c r="H6969" t="s">
        <v>12</v>
      </c>
      <c r="I6969" t="s">
        <v>866</v>
      </c>
    </row>
    <row r="6970" spans="1:9" x14ac:dyDescent="0.3">
      <c r="A6970" t="s">
        <v>3963</v>
      </c>
      <c r="B6970" t="s">
        <v>868</v>
      </c>
      <c r="C6970" t="s">
        <v>1185</v>
      </c>
      <c r="D6970">
        <v>0.5</v>
      </c>
      <c r="E6970">
        <v>29</v>
      </c>
      <c r="F6970">
        <v>-2</v>
      </c>
      <c r="G6970">
        <v>7</v>
      </c>
      <c r="H6970" t="s">
        <v>12</v>
      </c>
      <c r="I6970" t="s">
        <v>866</v>
      </c>
    </row>
    <row r="6971" spans="1:9" x14ac:dyDescent="0.3">
      <c r="A6971" t="s">
        <v>3964</v>
      </c>
      <c r="B6971" t="s">
        <v>909</v>
      </c>
      <c r="C6971" t="s">
        <v>1020</v>
      </c>
      <c r="D6971">
        <v>0.5</v>
      </c>
      <c r="E6971">
        <v>28</v>
      </c>
      <c r="F6971">
        <v>-10</v>
      </c>
      <c r="G6971">
        <v>2</v>
      </c>
      <c r="H6971" t="s">
        <v>12</v>
      </c>
      <c r="I6971" t="s">
        <v>866</v>
      </c>
    </row>
    <row r="6972" spans="1:9" x14ac:dyDescent="0.3">
      <c r="A6972" t="s">
        <v>4178</v>
      </c>
      <c r="B6972" t="s">
        <v>892</v>
      </c>
      <c r="C6972" t="s">
        <v>1185</v>
      </c>
      <c r="D6972">
        <v>0.5</v>
      </c>
      <c r="E6972">
        <v>38</v>
      </c>
      <c r="F6972">
        <v>-29</v>
      </c>
      <c r="G6972">
        <v>5</v>
      </c>
      <c r="H6972" t="s">
        <v>12</v>
      </c>
      <c r="I6972" t="s">
        <v>866</v>
      </c>
    </row>
    <row r="6973" spans="1:9" x14ac:dyDescent="0.3">
      <c r="A6973" t="s">
        <v>4355</v>
      </c>
      <c r="B6973" t="s">
        <v>892</v>
      </c>
      <c r="C6973" t="s">
        <v>1323</v>
      </c>
      <c r="D6973">
        <v>0.5</v>
      </c>
      <c r="E6973">
        <v>46</v>
      </c>
      <c r="F6973">
        <v>-40</v>
      </c>
      <c r="G6973">
        <v>7</v>
      </c>
      <c r="H6973" t="s">
        <v>12</v>
      </c>
      <c r="I6973" t="s">
        <v>866</v>
      </c>
    </row>
    <row r="6974" spans="1:9" x14ac:dyDescent="0.3">
      <c r="A6974" t="s">
        <v>3966</v>
      </c>
      <c r="B6974" t="s">
        <v>882</v>
      </c>
      <c r="C6974" t="s">
        <v>1020</v>
      </c>
      <c r="D6974">
        <v>0.5</v>
      </c>
      <c r="E6974">
        <v>28</v>
      </c>
      <c r="F6974">
        <v>-14</v>
      </c>
      <c r="G6974">
        <v>5</v>
      </c>
      <c r="H6974" t="s">
        <v>12</v>
      </c>
      <c r="I6974" t="s">
        <v>866</v>
      </c>
    </row>
    <row r="6975" spans="1:9" x14ac:dyDescent="0.3">
      <c r="A6975" t="s">
        <v>4356</v>
      </c>
      <c r="B6975" t="s">
        <v>887</v>
      </c>
      <c r="C6975" t="s">
        <v>1185</v>
      </c>
      <c r="D6975">
        <v>0.5</v>
      </c>
      <c r="E6975">
        <v>7</v>
      </c>
      <c r="F6975">
        <v>-4</v>
      </c>
      <c r="G6975">
        <v>2</v>
      </c>
      <c r="H6975" t="s">
        <v>12</v>
      </c>
      <c r="I6975" t="s">
        <v>866</v>
      </c>
    </row>
    <row r="6976" spans="1:9" x14ac:dyDescent="0.3">
      <c r="A6976" t="s">
        <v>4357</v>
      </c>
      <c r="B6976" t="s">
        <v>929</v>
      </c>
      <c r="C6976" t="s">
        <v>1020</v>
      </c>
      <c r="D6976">
        <v>0.5</v>
      </c>
      <c r="E6976">
        <v>70</v>
      </c>
      <c r="F6976">
        <v>-31</v>
      </c>
      <c r="G6976">
        <v>9</v>
      </c>
      <c r="H6976" t="s">
        <v>12</v>
      </c>
      <c r="I6976" t="s">
        <v>866</v>
      </c>
    </row>
    <row r="6977" spans="1:9" x14ac:dyDescent="0.3">
      <c r="A6977" t="s">
        <v>3969</v>
      </c>
      <c r="B6977" t="s">
        <v>872</v>
      </c>
      <c r="C6977" t="s">
        <v>1020</v>
      </c>
      <c r="D6977">
        <v>0.5</v>
      </c>
      <c r="E6977">
        <v>20</v>
      </c>
      <c r="F6977">
        <v>-4</v>
      </c>
      <c r="G6977">
        <v>3</v>
      </c>
      <c r="H6977" t="s">
        <v>12</v>
      </c>
      <c r="I6977" t="s">
        <v>866</v>
      </c>
    </row>
    <row r="6978" spans="1:9" x14ac:dyDescent="0.3">
      <c r="A6978" t="s">
        <v>4358</v>
      </c>
      <c r="B6978" t="s">
        <v>877</v>
      </c>
      <c r="C6978" t="s">
        <v>1323</v>
      </c>
      <c r="D6978">
        <v>0.5</v>
      </c>
      <c r="E6978">
        <v>15</v>
      </c>
      <c r="F6978">
        <v>-3</v>
      </c>
      <c r="G6978">
        <v>1</v>
      </c>
      <c r="H6978" t="s">
        <v>12</v>
      </c>
      <c r="I6978" t="s">
        <v>866</v>
      </c>
    </row>
    <row r="6979" spans="1:9" x14ac:dyDescent="0.3">
      <c r="A6979" t="s">
        <v>3971</v>
      </c>
      <c r="B6979" t="s">
        <v>1054</v>
      </c>
      <c r="C6979" t="s">
        <v>1185</v>
      </c>
      <c r="D6979">
        <v>0.5</v>
      </c>
      <c r="E6979">
        <v>9</v>
      </c>
      <c r="F6979">
        <v>-5</v>
      </c>
      <c r="G6979">
        <v>2</v>
      </c>
      <c r="H6979" t="s">
        <v>12</v>
      </c>
      <c r="I6979" t="s">
        <v>866</v>
      </c>
    </row>
    <row r="6980" spans="1:9" x14ac:dyDescent="0.3">
      <c r="A6980" t="s">
        <v>4359</v>
      </c>
      <c r="B6980" t="s">
        <v>882</v>
      </c>
      <c r="C6980" t="s">
        <v>865</v>
      </c>
      <c r="D6980">
        <v>0.5</v>
      </c>
      <c r="E6980">
        <v>12</v>
      </c>
      <c r="F6980">
        <v>-6</v>
      </c>
      <c r="G6980">
        <v>2</v>
      </c>
      <c r="H6980" t="s">
        <v>12</v>
      </c>
      <c r="I6980" t="s">
        <v>866</v>
      </c>
    </row>
    <row r="6981" spans="1:9" x14ac:dyDescent="0.3">
      <c r="A6981" t="s">
        <v>4360</v>
      </c>
      <c r="B6981" t="s">
        <v>888</v>
      </c>
      <c r="C6981" t="s">
        <v>865</v>
      </c>
      <c r="D6981">
        <v>0.5</v>
      </c>
      <c r="E6981">
        <v>259</v>
      </c>
      <c r="F6981">
        <v>-166</v>
      </c>
      <c r="G6981">
        <v>10</v>
      </c>
      <c r="H6981" t="s">
        <v>12</v>
      </c>
      <c r="I6981" t="s">
        <v>866</v>
      </c>
    </row>
    <row r="6982" spans="1:9" x14ac:dyDescent="0.3">
      <c r="A6982" t="s">
        <v>3977</v>
      </c>
      <c r="B6982" t="s">
        <v>924</v>
      </c>
      <c r="C6982" t="s">
        <v>1185</v>
      </c>
      <c r="D6982">
        <v>0.5</v>
      </c>
      <c r="E6982">
        <v>101</v>
      </c>
      <c r="F6982">
        <v>-89</v>
      </c>
      <c r="G6982">
        <v>4</v>
      </c>
      <c r="H6982" t="s">
        <v>12</v>
      </c>
      <c r="I6982" t="s">
        <v>866</v>
      </c>
    </row>
    <row r="6983" spans="1:9" x14ac:dyDescent="0.3">
      <c r="A6983" t="s">
        <v>3978</v>
      </c>
      <c r="B6983" t="s">
        <v>894</v>
      </c>
      <c r="C6983" t="s">
        <v>1185</v>
      </c>
      <c r="D6983">
        <v>0.5</v>
      </c>
      <c r="E6983">
        <v>88</v>
      </c>
      <c r="F6983">
        <v>-27</v>
      </c>
      <c r="G6983">
        <v>6</v>
      </c>
      <c r="H6983" t="s">
        <v>12</v>
      </c>
      <c r="I6983" t="s">
        <v>866</v>
      </c>
    </row>
    <row r="6984" spans="1:9" x14ac:dyDescent="0.3">
      <c r="A6984" t="s">
        <v>3978</v>
      </c>
      <c r="B6984" t="s">
        <v>878</v>
      </c>
      <c r="C6984" t="s">
        <v>1185</v>
      </c>
      <c r="D6984">
        <v>0.5</v>
      </c>
      <c r="E6984">
        <v>126</v>
      </c>
      <c r="F6984">
        <v>-121</v>
      </c>
      <c r="G6984">
        <v>5</v>
      </c>
      <c r="H6984" t="s">
        <v>12</v>
      </c>
      <c r="I6984" t="s">
        <v>866</v>
      </c>
    </row>
    <row r="6985" spans="1:9" x14ac:dyDescent="0.3">
      <c r="A6985" t="s">
        <v>3979</v>
      </c>
      <c r="B6985" t="s">
        <v>885</v>
      </c>
      <c r="C6985" t="s">
        <v>1020</v>
      </c>
      <c r="D6985">
        <v>0.5</v>
      </c>
      <c r="E6985">
        <v>12</v>
      </c>
      <c r="F6985">
        <v>-11</v>
      </c>
      <c r="G6985">
        <v>2</v>
      </c>
      <c r="H6985" t="s">
        <v>12</v>
      </c>
      <c r="I6985" t="s">
        <v>866</v>
      </c>
    </row>
    <row r="6986" spans="1:9" x14ac:dyDescent="0.3">
      <c r="A6986" t="s">
        <v>4190</v>
      </c>
      <c r="B6986" t="s">
        <v>938</v>
      </c>
      <c r="C6986" t="s">
        <v>1323</v>
      </c>
      <c r="D6986">
        <v>0.5</v>
      </c>
      <c r="E6986">
        <v>49</v>
      </c>
      <c r="F6986">
        <v>-40</v>
      </c>
      <c r="G6986">
        <v>8</v>
      </c>
      <c r="H6986" t="s">
        <v>12</v>
      </c>
      <c r="I6986" t="s">
        <v>866</v>
      </c>
    </row>
    <row r="6987" spans="1:9" x14ac:dyDescent="0.3">
      <c r="A6987" t="s">
        <v>4190</v>
      </c>
      <c r="B6987" t="s">
        <v>1045</v>
      </c>
      <c r="C6987" t="s">
        <v>1323</v>
      </c>
      <c r="D6987">
        <v>0.5</v>
      </c>
      <c r="E6987">
        <v>7</v>
      </c>
      <c r="F6987">
        <v>-2</v>
      </c>
      <c r="G6987">
        <v>2</v>
      </c>
      <c r="H6987" t="s">
        <v>12</v>
      </c>
      <c r="I6987" t="s">
        <v>866</v>
      </c>
    </row>
    <row r="6988" spans="1:9" x14ac:dyDescent="0.3">
      <c r="A6988" t="s">
        <v>4361</v>
      </c>
      <c r="B6988" t="s">
        <v>938</v>
      </c>
      <c r="C6988" t="s">
        <v>1185</v>
      </c>
      <c r="D6988">
        <v>0.5</v>
      </c>
      <c r="E6988">
        <v>14</v>
      </c>
      <c r="F6988">
        <v>-13</v>
      </c>
      <c r="G6988">
        <v>2</v>
      </c>
      <c r="H6988" t="s">
        <v>12</v>
      </c>
      <c r="I6988" t="s">
        <v>866</v>
      </c>
    </row>
    <row r="6989" spans="1:9" x14ac:dyDescent="0.3">
      <c r="A6989" t="s">
        <v>3983</v>
      </c>
      <c r="B6989" t="s">
        <v>905</v>
      </c>
      <c r="C6989" t="s">
        <v>865</v>
      </c>
      <c r="D6989">
        <v>0.5</v>
      </c>
      <c r="E6989">
        <v>107</v>
      </c>
      <c r="F6989">
        <v>-88</v>
      </c>
      <c r="G6989">
        <v>7</v>
      </c>
      <c r="H6989" t="s">
        <v>12</v>
      </c>
      <c r="I6989" t="s">
        <v>866</v>
      </c>
    </row>
    <row r="6990" spans="1:9" x14ac:dyDescent="0.3">
      <c r="A6990" t="s">
        <v>3984</v>
      </c>
      <c r="B6990" t="s">
        <v>868</v>
      </c>
      <c r="C6990" t="s">
        <v>1323</v>
      </c>
      <c r="D6990">
        <v>0.5</v>
      </c>
      <c r="E6990">
        <v>24</v>
      </c>
      <c r="F6990">
        <v>-23</v>
      </c>
      <c r="G6990">
        <v>8</v>
      </c>
      <c r="H6990" t="s">
        <v>12</v>
      </c>
      <c r="I6990" t="s">
        <v>866</v>
      </c>
    </row>
    <row r="6991" spans="1:9" x14ac:dyDescent="0.3">
      <c r="A6991" t="s">
        <v>4196</v>
      </c>
      <c r="B6991" t="s">
        <v>896</v>
      </c>
      <c r="C6991" t="s">
        <v>1185</v>
      </c>
      <c r="D6991">
        <v>0.5</v>
      </c>
      <c r="E6991">
        <v>51</v>
      </c>
      <c r="F6991">
        <v>-15</v>
      </c>
      <c r="G6991">
        <v>2</v>
      </c>
      <c r="H6991" t="s">
        <v>12</v>
      </c>
      <c r="I6991" t="s">
        <v>866</v>
      </c>
    </row>
    <row r="6992" spans="1:9" x14ac:dyDescent="0.3">
      <c r="A6992" t="s">
        <v>3985</v>
      </c>
      <c r="B6992" t="s">
        <v>1033</v>
      </c>
      <c r="C6992" t="s">
        <v>1323</v>
      </c>
      <c r="D6992">
        <v>0.5</v>
      </c>
      <c r="E6992">
        <v>9</v>
      </c>
      <c r="F6992">
        <v>-9</v>
      </c>
      <c r="G6992">
        <v>3</v>
      </c>
      <c r="H6992" t="s">
        <v>12</v>
      </c>
      <c r="I6992" t="s">
        <v>866</v>
      </c>
    </row>
    <row r="6993" spans="1:9" x14ac:dyDescent="0.3">
      <c r="A6993" t="s">
        <v>4362</v>
      </c>
      <c r="B6993" t="s">
        <v>873</v>
      </c>
      <c r="C6993" t="s">
        <v>865</v>
      </c>
      <c r="D6993">
        <v>0.5</v>
      </c>
      <c r="E6993">
        <v>23</v>
      </c>
      <c r="F6993">
        <v>-6</v>
      </c>
      <c r="G6993">
        <v>4</v>
      </c>
      <c r="H6993" t="s">
        <v>12</v>
      </c>
      <c r="I6993" t="s">
        <v>866</v>
      </c>
    </row>
    <row r="6994" spans="1:9" x14ac:dyDescent="0.3">
      <c r="A6994" t="s">
        <v>4363</v>
      </c>
      <c r="B6994" t="s">
        <v>868</v>
      </c>
      <c r="C6994" t="s">
        <v>1185</v>
      </c>
      <c r="D6994">
        <v>0.5</v>
      </c>
      <c r="E6994">
        <v>20</v>
      </c>
      <c r="F6994">
        <v>-1</v>
      </c>
      <c r="G6994">
        <v>5</v>
      </c>
      <c r="H6994" t="s">
        <v>12</v>
      </c>
      <c r="I6994" t="s">
        <v>866</v>
      </c>
    </row>
    <row r="6995" spans="1:9" x14ac:dyDescent="0.3">
      <c r="A6995" t="s">
        <v>4275</v>
      </c>
      <c r="B6995" t="s">
        <v>901</v>
      </c>
      <c r="C6995" t="s">
        <v>865</v>
      </c>
      <c r="D6995">
        <v>0.5</v>
      </c>
      <c r="E6995">
        <v>73</v>
      </c>
      <c r="F6995">
        <v>-31</v>
      </c>
      <c r="G6995">
        <v>5</v>
      </c>
      <c r="H6995" t="s">
        <v>12</v>
      </c>
      <c r="I6995" t="s">
        <v>866</v>
      </c>
    </row>
    <row r="6996" spans="1:9" x14ac:dyDescent="0.3">
      <c r="A6996" t="s">
        <v>3987</v>
      </c>
      <c r="B6996" t="s">
        <v>905</v>
      </c>
      <c r="C6996" t="s">
        <v>1323</v>
      </c>
      <c r="D6996">
        <v>0.5</v>
      </c>
      <c r="E6996">
        <v>30</v>
      </c>
      <c r="F6996">
        <v>-20</v>
      </c>
      <c r="G6996">
        <v>2</v>
      </c>
      <c r="H6996" t="s">
        <v>12</v>
      </c>
      <c r="I6996" t="s">
        <v>866</v>
      </c>
    </row>
    <row r="6997" spans="1:9" x14ac:dyDescent="0.3">
      <c r="A6997" t="s">
        <v>3987</v>
      </c>
      <c r="B6997" t="s">
        <v>912</v>
      </c>
      <c r="C6997" t="s">
        <v>1323</v>
      </c>
      <c r="D6997">
        <v>0.5</v>
      </c>
      <c r="E6997">
        <v>12</v>
      </c>
      <c r="F6997">
        <v>-10</v>
      </c>
      <c r="G6997">
        <v>4</v>
      </c>
      <c r="H6997" t="s">
        <v>12</v>
      </c>
      <c r="I6997" t="s">
        <v>866</v>
      </c>
    </row>
    <row r="6998" spans="1:9" x14ac:dyDescent="0.3">
      <c r="A6998" t="s">
        <v>4364</v>
      </c>
      <c r="B6998" t="s">
        <v>905</v>
      </c>
      <c r="C6998" t="s">
        <v>1323</v>
      </c>
      <c r="D6998">
        <v>0.5</v>
      </c>
      <c r="E6998">
        <v>44</v>
      </c>
      <c r="F6998">
        <v>-29</v>
      </c>
      <c r="G6998">
        <v>3</v>
      </c>
      <c r="H6998" t="s">
        <v>12</v>
      </c>
      <c r="I6998" t="s">
        <v>866</v>
      </c>
    </row>
    <row r="6999" spans="1:9" x14ac:dyDescent="0.3">
      <c r="A6999" t="s">
        <v>3990</v>
      </c>
      <c r="B6999" t="s">
        <v>905</v>
      </c>
      <c r="C6999" t="s">
        <v>1323</v>
      </c>
      <c r="D6999">
        <v>0.5</v>
      </c>
      <c r="E6999">
        <v>74</v>
      </c>
      <c r="F6999">
        <v>-49</v>
      </c>
      <c r="G6999">
        <v>5</v>
      </c>
      <c r="H6999" t="s">
        <v>12</v>
      </c>
      <c r="I6999" t="s">
        <v>866</v>
      </c>
    </row>
    <row r="7000" spans="1:9" x14ac:dyDescent="0.3">
      <c r="A7000" t="s">
        <v>3990</v>
      </c>
      <c r="B7000" t="s">
        <v>868</v>
      </c>
      <c r="C7000" t="s">
        <v>1185</v>
      </c>
      <c r="D7000">
        <v>0.5</v>
      </c>
      <c r="E7000">
        <v>29</v>
      </c>
      <c r="F7000">
        <v>-2</v>
      </c>
      <c r="G7000">
        <v>7</v>
      </c>
      <c r="H7000" t="s">
        <v>12</v>
      </c>
      <c r="I7000" t="s">
        <v>866</v>
      </c>
    </row>
    <row r="7001" spans="1:9" x14ac:dyDescent="0.3">
      <c r="A7001" t="s">
        <v>4365</v>
      </c>
      <c r="B7001" t="s">
        <v>1059</v>
      </c>
      <c r="C7001" t="s">
        <v>1323</v>
      </c>
      <c r="D7001">
        <v>0.5</v>
      </c>
      <c r="E7001">
        <v>18</v>
      </c>
      <c r="F7001">
        <v>-11</v>
      </c>
      <c r="G7001">
        <v>4</v>
      </c>
      <c r="H7001" t="s">
        <v>12</v>
      </c>
      <c r="I7001" t="s">
        <v>866</v>
      </c>
    </row>
    <row r="7002" spans="1:9" x14ac:dyDescent="0.3">
      <c r="A7002" t="s">
        <v>4306</v>
      </c>
      <c r="B7002" t="s">
        <v>1059</v>
      </c>
      <c r="C7002" t="s">
        <v>1020</v>
      </c>
      <c r="D7002">
        <v>0.5</v>
      </c>
      <c r="E7002">
        <v>10</v>
      </c>
      <c r="F7002">
        <v>-3</v>
      </c>
      <c r="G7002">
        <v>2</v>
      </c>
      <c r="H7002" t="s">
        <v>12</v>
      </c>
      <c r="I7002" t="s">
        <v>866</v>
      </c>
    </row>
    <row r="7003" spans="1:9" x14ac:dyDescent="0.3">
      <c r="A7003" t="s">
        <v>4366</v>
      </c>
      <c r="B7003" t="s">
        <v>935</v>
      </c>
      <c r="C7003" t="s">
        <v>1020</v>
      </c>
      <c r="D7003">
        <v>0.5</v>
      </c>
      <c r="E7003">
        <v>41</v>
      </c>
      <c r="F7003">
        <v>-11</v>
      </c>
      <c r="G7003">
        <v>6</v>
      </c>
      <c r="H7003" t="s">
        <v>12</v>
      </c>
      <c r="I7003" t="s">
        <v>866</v>
      </c>
    </row>
    <row r="7004" spans="1:9" x14ac:dyDescent="0.3">
      <c r="A7004" t="s">
        <v>4207</v>
      </c>
      <c r="B7004" t="s">
        <v>896</v>
      </c>
      <c r="C7004" t="s">
        <v>865</v>
      </c>
      <c r="D7004">
        <v>0.5</v>
      </c>
      <c r="E7004">
        <v>75</v>
      </c>
      <c r="F7004">
        <v>-44</v>
      </c>
      <c r="G7004">
        <v>3</v>
      </c>
      <c r="H7004" t="s">
        <v>12</v>
      </c>
      <c r="I7004" t="s">
        <v>866</v>
      </c>
    </row>
    <row r="7005" spans="1:9" x14ac:dyDescent="0.3">
      <c r="A7005" t="s">
        <v>4209</v>
      </c>
      <c r="B7005" t="s">
        <v>868</v>
      </c>
      <c r="C7005" t="s">
        <v>865</v>
      </c>
      <c r="D7005">
        <v>0.5</v>
      </c>
      <c r="E7005">
        <v>14</v>
      </c>
      <c r="F7005">
        <v>0</v>
      </c>
      <c r="G7005">
        <v>4</v>
      </c>
      <c r="H7005" t="s">
        <v>12</v>
      </c>
      <c r="I7005" t="s">
        <v>866</v>
      </c>
    </row>
    <row r="7006" spans="1:9" x14ac:dyDescent="0.3">
      <c r="A7006" t="s">
        <v>4105</v>
      </c>
      <c r="B7006" t="s">
        <v>875</v>
      </c>
      <c r="C7006" t="s">
        <v>865</v>
      </c>
      <c r="D7006">
        <v>0.5</v>
      </c>
      <c r="E7006">
        <v>257</v>
      </c>
      <c r="F7006">
        <v>-129</v>
      </c>
      <c r="G7006">
        <v>10</v>
      </c>
      <c r="H7006" t="s">
        <v>12</v>
      </c>
      <c r="I7006" t="s">
        <v>866</v>
      </c>
    </row>
    <row r="7007" spans="1:9" x14ac:dyDescent="0.3">
      <c r="A7007" t="s">
        <v>4001</v>
      </c>
      <c r="B7007" t="s">
        <v>924</v>
      </c>
      <c r="C7007" t="s">
        <v>865</v>
      </c>
      <c r="D7007">
        <v>0.5</v>
      </c>
      <c r="E7007">
        <v>74</v>
      </c>
      <c r="F7007">
        <v>-10</v>
      </c>
      <c r="G7007">
        <v>3</v>
      </c>
      <c r="H7007" t="s">
        <v>12</v>
      </c>
      <c r="I7007" t="s">
        <v>866</v>
      </c>
    </row>
    <row r="7008" spans="1:9" x14ac:dyDescent="0.3">
      <c r="A7008" t="s">
        <v>4367</v>
      </c>
      <c r="B7008" t="s">
        <v>882</v>
      </c>
      <c r="C7008" t="s">
        <v>1020</v>
      </c>
      <c r="D7008">
        <v>0.5</v>
      </c>
      <c r="E7008">
        <v>6</v>
      </c>
      <c r="F7008">
        <v>-3</v>
      </c>
      <c r="G7008">
        <v>1</v>
      </c>
      <c r="H7008" t="s">
        <v>12</v>
      </c>
      <c r="I7008" t="s">
        <v>866</v>
      </c>
    </row>
    <row r="7009" spans="1:9" x14ac:dyDescent="0.3">
      <c r="A7009" t="s">
        <v>4109</v>
      </c>
      <c r="B7009" t="s">
        <v>905</v>
      </c>
      <c r="C7009" t="s">
        <v>865</v>
      </c>
      <c r="D7009">
        <v>0.5</v>
      </c>
      <c r="E7009">
        <v>61</v>
      </c>
      <c r="F7009">
        <v>-50</v>
      </c>
      <c r="G7009">
        <v>4</v>
      </c>
      <c r="H7009" t="s">
        <v>12</v>
      </c>
      <c r="I7009" t="s">
        <v>866</v>
      </c>
    </row>
    <row r="7010" spans="1:9" x14ac:dyDescent="0.3">
      <c r="A7010" t="s">
        <v>4007</v>
      </c>
      <c r="B7010" t="s">
        <v>1059</v>
      </c>
      <c r="C7010" t="s">
        <v>1323</v>
      </c>
      <c r="D7010">
        <v>0.5</v>
      </c>
      <c r="E7010">
        <v>8</v>
      </c>
      <c r="F7010">
        <v>-2</v>
      </c>
      <c r="G7010">
        <v>2</v>
      </c>
      <c r="H7010" t="s">
        <v>12</v>
      </c>
      <c r="I7010" t="s">
        <v>866</v>
      </c>
    </row>
    <row r="7011" spans="1:9" x14ac:dyDescent="0.3">
      <c r="A7011" t="s">
        <v>4115</v>
      </c>
      <c r="B7011" t="s">
        <v>864</v>
      </c>
      <c r="C7011" t="s">
        <v>1323</v>
      </c>
      <c r="D7011">
        <v>0.5</v>
      </c>
      <c r="E7011">
        <v>23</v>
      </c>
      <c r="F7011">
        <v>-5</v>
      </c>
      <c r="G7011">
        <v>7</v>
      </c>
      <c r="H7011" t="s">
        <v>12</v>
      </c>
      <c r="I7011" t="s">
        <v>866</v>
      </c>
    </row>
    <row r="7012" spans="1:9" x14ac:dyDescent="0.3">
      <c r="A7012" t="s">
        <v>4116</v>
      </c>
      <c r="B7012" t="s">
        <v>882</v>
      </c>
      <c r="C7012" t="s">
        <v>1020</v>
      </c>
      <c r="D7012">
        <v>0.5</v>
      </c>
      <c r="E7012">
        <v>11</v>
      </c>
      <c r="F7012">
        <v>-5</v>
      </c>
      <c r="G7012">
        <v>2</v>
      </c>
      <c r="H7012" t="s">
        <v>12</v>
      </c>
      <c r="I7012" t="s">
        <v>866</v>
      </c>
    </row>
    <row r="7013" spans="1:9" x14ac:dyDescent="0.3">
      <c r="A7013" t="s">
        <v>4368</v>
      </c>
      <c r="B7013" t="s">
        <v>929</v>
      </c>
      <c r="C7013" t="s">
        <v>865</v>
      </c>
      <c r="D7013">
        <v>0.5</v>
      </c>
      <c r="E7013">
        <v>40</v>
      </c>
      <c r="F7013">
        <v>-33</v>
      </c>
      <c r="G7013">
        <v>5</v>
      </c>
      <c r="H7013" t="s">
        <v>12</v>
      </c>
      <c r="I7013" t="s">
        <v>866</v>
      </c>
    </row>
    <row r="7014" spans="1:9" x14ac:dyDescent="0.3">
      <c r="A7014" t="s">
        <v>4319</v>
      </c>
      <c r="B7014" t="s">
        <v>905</v>
      </c>
      <c r="C7014" t="s">
        <v>1185</v>
      </c>
      <c r="D7014">
        <v>0.5</v>
      </c>
      <c r="E7014">
        <v>158</v>
      </c>
      <c r="F7014">
        <v>-29</v>
      </c>
      <c r="G7014">
        <v>10</v>
      </c>
      <c r="H7014" t="s">
        <v>12</v>
      </c>
      <c r="I7014" t="s">
        <v>866</v>
      </c>
    </row>
    <row r="7015" spans="1:9" x14ac:dyDescent="0.3">
      <c r="A7015" t="s">
        <v>4369</v>
      </c>
      <c r="B7015" t="s">
        <v>896</v>
      </c>
      <c r="C7015" t="s">
        <v>865</v>
      </c>
      <c r="D7015">
        <v>0.5</v>
      </c>
      <c r="E7015">
        <v>100</v>
      </c>
      <c r="F7015">
        <v>-58</v>
      </c>
      <c r="G7015">
        <v>4</v>
      </c>
      <c r="H7015" t="s">
        <v>12</v>
      </c>
      <c r="I7015" t="s">
        <v>866</v>
      </c>
    </row>
    <row r="7016" spans="1:9" x14ac:dyDescent="0.3">
      <c r="A7016" t="s">
        <v>4280</v>
      </c>
      <c r="B7016" t="s">
        <v>888</v>
      </c>
      <c r="C7016" t="s">
        <v>865</v>
      </c>
      <c r="D7016">
        <v>0.5</v>
      </c>
      <c r="E7016">
        <v>78</v>
      </c>
      <c r="F7016">
        <v>-50</v>
      </c>
      <c r="G7016">
        <v>3</v>
      </c>
      <c r="H7016" t="s">
        <v>12</v>
      </c>
      <c r="I7016" t="s">
        <v>866</v>
      </c>
    </row>
    <row r="7017" spans="1:9" x14ac:dyDescent="0.3">
      <c r="A7017" t="s">
        <v>4370</v>
      </c>
      <c r="B7017" t="s">
        <v>1045</v>
      </c>
      <c r="C7017" t="s">
        <v>1020</v>
      </c>
      <c r="D7017">
        <v>0.5</v>
      </c>
      <c r="E7017">
        <v>13</v>
      </c>
      <c r="F7017">
        <v>-1</v>
      </c>
      <c r="G7017">
        <v>3</v>
      </c>
      <c r="H7017" t="s">
        <v>12</v>
      </c>
      <c r="I7017" t="s">
        <v>866</v>
      </c>
    </row>
    <row r="7018" spans="1:9" x14ac:dyDescent="0.3">
      <c r="A7018" t="s">
        <v>4371</v>
      </c>
      <c r="B7018" t="s">
        <v>870</v>
      </c>
      <c r="C7018" t="s">
        <v>1185</v>
      </c>
      <c r="D7018">
        <v>0.5</v>
      </c>
      <c r="E7018">
        <v>9</v>
      </c>
      <c r="F7018">
        <v>-3</v>
      </c>
      <c r="G7018">
        <v>3</v>
      </c>
      <c r="H7018" t="s">
        <v>12</v>
      </c>
      <c r="I7018" t="s">
        <v>866</v>
      </c>
    </row>
    <row r="7019" spans="1:9" x14ac:dyDescent="0.3">
      <c r="A7019" t="s">
        <v>4229</v>
      </c>
      <c r="B7019" t="s">
        <v>1033</v>
      </c>
      <c r="C7019" t="s">
        <v>1185</v>
      </c>
      <c r="D7019">
        <v>0.5</v>
      </c>
      <c r="E7019">
        <v>7</v>
      </c>
      <c r="F7019">
        <v>-3</v>
      </c>
      <c r="G7019">
        <v>2</v>
      </c>
      <c r="H7019" t="s">
        <v>12</v>
      </c>
      <c r="I7019" t="s">
        <v>866</v>
      </c>
    </row>
    <row r="7020" spans="1:9" x14ac:dyDescent="0.3">
      <c r="A7020" t="s">
        <v>4372</v>
      </c>
      <c r="B7020" t="s">
        <v>873</v>
      </c>
      <c r="C7020" t="s">
        <v>1020</v>
      </c>
      <c r="D7020">
        <v>0.5</v>
      </c>
      <c r="E7020">
        <v>22</v>
      </c>
      <c r="F7020">
        <v>-8</v>
      </c>
      <c r="G7020">
        <v>4</v>
      </c>
      <c r="H7020" t="s">
        <v>12</v>
      </c>
      <c r="I7020" t="s">
        <v>866</v>
      </c>
    </row>
    <row r="7021" spans="1:9" x14ac:dyDescent="0.3">
      <c r="A7021" t="s">
        <v>4373</v>
      </c>
      <c r="B7021" t="s">
        <v>935</v>
      </c>
      <c r="C7021" t="s">
        <v>865</v>
      </c>
      <c r="D7021">
        <v>0.5</v>
      </c>
      <c r="E7021">
        <v>21</v>
      </c>
      <c r="F7021">
        <v>-12</v>
      </c>
      <c r="G7021">
        <v>3</v>
      </c>
      <c r="H7021" t="s">
        <v>12</v>
      </c>
      <c r="I7021" t="s">
        <v>866</v>
      </c>
    </row>
    <row r="7022" spans="1:9" x14ac:dyDescent="0.3">
      <c r="A7022" t="s">
        <v>4024</v>
      </c>
      <c r="B7022" t="s">
        <v>907</v>
      </c>
      <c r="C7022" t="s">
        <v>1020</v>
      </c>
      <c r="D7022">
        <v>0.5</v>
      </c>
      <c r="E7022">
        <v>7</v>
      </c>
      <c r="F7022">
        <v>-2</v>
      </c>
      <c r="G7022">
        <v>1</v>
      </c>
      <c r="H7022" t="s">
        <v>12</v>
      </c>
      <c r="I7022" t="s">
        <v>866</v>
      </c>
    </row>
    <row r="7023" spans="1:9" x14ac:dyDescent="0.3">
      <c r="A7023" t="s">
        <v>4230</v>
      </c>
      <c r="B7023" t="s">
        <v>929</v>
      </c>
      <c r="C7023" t="s">
        <v>1323</v>
      </c>
      <c r="D7023">
        <v>0.5</v>
      </c>
      <c r="E7023">
        <v>60</v>
      </c>
      <c r="F7023">
        <v>-49</v>
      </c>
      <c r="G7023">
        <v>8</v>
      </c>
      <c r="H7023" t="s">
        <v>12</v>
      </c>
      <c r="I7023" t="s">
        <v>866</v>
      </c>
    </row>
    <row r="7024" spans="1:9" x14ac:dyDescent="0.3">
      <c r="A7024" t="s">
        <v>4374</v>
      </c>
      <c r="B7024" t="s">
        <v>877</v>
      </c>
      <c r="C7024" t="s">
        <v>1323</v>
      </c>
      <c r="D7024">
        <v>0.5</v>
      </c>
      <c r="E7024">
        <v>60</v>
      </c>
      <c r="F7024">
        <v>-12</v>
      </c>
      <c r="G7024">
        <v>4</v>
      </c>
      <c r="H7024" t="s">
        <v>12</v>
      </c>
      <c r="I7024" t="s">
        <v>866</v>
      </c>
    </row>
    <row r="7025" spans="1:9" x14ac:dyDescent="0.3">
      <c r="A7025" t="s">
        <v>4027</v>
      </c>
      <c r="B7025" t="s">
        <v>872</v>
      </c>
      <c r="C7025" t="s">
        <v>1323</v>
      </c>
      <c r="D7025">
        <v>0.5</v>
      </c>
      <c r="E7025">
        <v>32</v>
      </c>
      <c r="F7025">
        <v>-5</v>
      </c>
      <c r="G7025">
        <v>5</v>
      </c>
      <c r="H7025" t="s">
        <v>12</v>
      </c>
      <c r="I7025" t="s">
        <v>866</v>
      </c>
    </row>
    <row r="7026" spans="1:9" x14ac:dyDescent="0.3">
      <c r="A7026" t="s">
        <v>4027</v>
      </c>
      <c r="B7026" t="s">
        <v>888</v>
      </c>
      <c r="C7026" t="s">
        <v>1020</v>
      </c>
      <c r="D7026">
        <v>0.5</v>
      </c>
      <c r="E7026">
        <v>231</v>
      </c>
      <c r="F7026">
        <v>-190</v>
      </c>
      <c r="G7026">
        <v>9</v>
      </c>
      <c r="H7026" t="s">
        <v>12</v>
      </c>
      <c r="I7026" t="s">
        <v>866</v>
      </c>
    </row>
    <row r="7027" spans="1:9" x14ac:dyDescent="0.3">
      <c r="A7027" t="s">
        <v>4375</v>
      </c>
      <c r="B7027" t="s">
        <v>872</v>
      </c>
      <c r="C7027" t="s">
        <v>1185</v>
      </c>
      <c r="D7027">
        <v>0.5</v>
      </c>
      <c r="E7027">
        <v>22</v>
      </c>
      <c r="F7027">
        <v>-2</v>
      </c>
      <c r="G7027">
        <v>3</v>
      </c>
      <c r="H7027" t="s">
        <v>12</v>
      </c>
      <c r="I7027" t="s">
        <v>866</v>
      </c>
    </row>
    <row r="7028" spans="1:9" x14ac:dyDescent="0.3">
      <c r="A7028" t="s">
        <v>4375</v>
      </c>
      <c r="B7028" t="s">
        <v>1059</v>
      </c>
      <c r="C7028" t="s">
        <v>1185</v>
      </c>
      <c r="D7028">
        <v>0.5</v>
      </c>
      <c r="E7028">
        <v>14</v>
      </c>
      <c r="F7028">
        <v>-2</v>
      </c>
      <c r="G7028">
        <v>3</v>
      </c>
      <c r="H7028" t="s">
        <v>12</v>
      </c>
      <c r="I7028" t="s">
        <v>866</v>
      </c>
    </row>
    <row r="7029" spans="1:9" x14ac:dyDescent="0.3">
      <c r="A7029" t="s">
        <v>4324</v>
      </c>
      <c r="B7029" t="s">
        <v>907</v>
      </c>
      <c r="C7029" t="s">
        <v>865</v>
      </c>
      <c r="D7029">
        <v>0.5</v>
      </c>
      <c r="E7029">
        <v>27</v>
      </c>
      <c r="F7029">
        <v>-6</v>
      </c>
      <c r="G7029">
        <v>4</v>
      </c>
      <c r="H7029" t="s">
        <v>12</v>
      </c>
      <c r="I7029" t="s">
        <v>866</v>
      </c>
    </row>
    <row r="7030" spans="1:9" x14ac:dyDescent="0.3">
      <c r="A7030" t="s">
        <v>4031</v>
      </c>
      <c r="B7030" t="s">
        <v>894</v>
      </c>
      <c r="C7030" t="s">
        <v>1323</v>
      </c>
      <c r="D7030">
        <v>0.5</v>
      </c>
      <c r="E7030">
        <v>27</v>
      </c>
      <c r="F7030">
        <v>-20</v>
      </c>
      <c r="G7030">
        <v>2</v>
      </c>
      <c r="H7030" t="s">
        <v>12</v>
      </c>
      <c r="I7030" t="s">
        <v>866</v>
      </c>
    </row>
    <row r="7031" spans="1:9" x14ac:dyDescent="0.3">
      <c r="A7031" t="s">
        <v>4376</v>
      </c>
      <c r="B7031" t="s">
        <v>938</v>
      </c>
      <c r="C7031" t="s">
        <v>1323</v>
      </c>
      <c r="D7031">
        <v>0.5</v>
      </c>
      <c r="E7031">
        <v>19</v>
      </c>
      <c r="F7031">
        <v>-15</v>
      </c>
      <c r="G7031">
        <v>3</v>
      </c>
      <c r="H7031" t="s">
        <v>12</v>
      </c>
      <c r="I7031" t="s">
        <v>866</v>
      </c>
    </row>
    <row r="7032" spans="1:9" x14ac:dyDescent="0.3">
      <c r="A7032" t="s">
        <v>4377</v>
      </c>
      <c r="B7032" t="s">
        <v>887</v>
      </c>
      <c r="C7032" t="s">
        <v>865</v>
      </c>
      <c r="D7032">
        <v>0.5</v>
      </c>
      <c r="E7032">
        <v>11</v>
      </c>
      <c r="F7032">
        <v>-2</v>
      </c>
      <c r="G7032">
        <v>4</v>
      </c>
      <c r="H7032" t="s">
        <v>12</v>
      </c>
      <c r="I7032" t="s">
        <v>866</v>
      </c>
    </row>
    <row r="7033" spans="1:9" x14ac:dyDescent="0.3">
      <c r="A7033" t="s">
        <v>4238</v>
      </c>
      <c r="B7033" t="s">
        <v>878</v>
      </c>
      <c r="C7033" t="s">
        <v>1185</v>
      </c>
      <c r="D7033">
        <v>0.5</v>
      </c>
      <c r="E7033">
        <v>25</v>
      </c>
      <c r="F7033">
        <v>-24</v>
      </c>
      <c r="G7033">
        <v>1</v>
      </c>
      <c r="H7033" t="s">
        <v>12</v>
      </c>
      <c r="I7033" t="s">
        <v>866</v>
      </c>
    </row>
    <row r="7034" spans="1:9" x14ac:dyDescent="0.3">
      <c r="A7034" t="s">
        <v>4238</v>
      </c>
      <c r="B7034" t="s">
        <v>878</v>
      </c>
      <c r="C7034" t="s">
        <v>865</v>
      </c>
      <c r="D7034">
        <v>0.5</v>
      </c>
      <c r="E7034">
        <v>74</v>
      </c>
      <c r="F7034">
        <v>-58</v>
      </c>
      <c r="G7034">
        <v>3</v>
      </c>
      <c r="H7034" t="s">
        <v>12</v>
      </c>
      <c r="I7034" t="s">
        <v>866</v>
      </c>
    </row>
    <row r="7035" spans="1:9" x14ac:dyDescent="0.3">
      <c r="A7035" t="s">
        <v>4239</v>
      </c>
      <c r="B7035" t="s">
        <v>1054</v>
      </c>
      <c r="C7035" t="s">
        <v>1323</v>
      </c>
      <c r="D7035">
        <v>0.5</v>
      </c>
      <c r="E7035">
        <v>12</v>
      </c>
      <c r="F7035">
        <v>-2</v>
      </c>
      <c r="G7035">
        <v>3</v>
      </c>
      <c r="H7035" t="s">
        <v>12</v>
      </c>
      <c r="I7035" t="s">
        <v>866</v>
      </c>
    </row>
    <row r="7036" spans="1:9" x14ac:dyDescent="0.3">
      <c r="A7036" t="s">
        <v>4240</v>
      </c>
      <c r="B7036" t="s">
        <v>877</v>
      </c>
      <c r="C7036" t="s">
        <v>865</v>
      </c>
      <c r="D7036">
        <v>0.5</v>
      </c>
      <c r="E7036">
        <v>15</v>
      </c>
      <c r="F7036">
        <v>-7</v>
      </c>
      <c r="G7036">
        <v>1</v>
      </c>
      <c r="H7036" t="s">
        <v>12</v>
      </c>
      <c r="I7036" t="s">
        <v>866</v>
      </c>
    </row>
    <row r="7037" spans="1:9" x14ac:dyDescent="0.3">
      <c r="A7037" t="s">
        <v>4285</v>
      </c>
      <c r="B7037" t="s">
        <v>912</v>
      </c>
      <c r="C7037" t="s">
        <v>1185</v>
      </c>
      <c r="D7037">
        <v>0.5</v>
      </c>
      <c r="E7037">
        <v>16</v>
      </c>
      <c r="F7037">
        <v>-15</v>
      </c>
      <c r="G7037">
        <v>4</v>
      </c>
      <c r="H7037" t="s">
        <v>12</v>
      </c>
      <c r="I7037" t="s">
        <v>866</v>
      </c>
    </row>
    <row r="7038" spans="1:9" x14ac:dyDescent="0.3">
      <c r="A7038" t="s">
        <v>4043</v>
      </c>
      <c r="B7038" t="s">
        <v>1054</v>
      </c>
      <c r="C7038" t="s">
        <v>1020</v>
      </c>
      <c r="D7038">
        <v>0.5</v>
      </c>
      <c r="E7038">
        <v>25</v>
      </c>
      <c r="F7038">
        <v>-2</v>
      </c>
      <c r="G7038">
        <v>5</v>
      </c>
      <c r="H7038" t="s">
        <v>12</v>
      </c>
      <c r="I7038" t="s">
        <v>866</v>
      </c>
    </row>
    <row r="7039" spans="1:9" x14ac:dyDescent="0.3">
      <c r="A7039" t="s">
        <v>4130</v>
      </c>
      <c r="B7039" t="s">
        <v>907</v>
      </c>
      <c r="C7039" t="s">
        <v>1020</v>
      </c>
      <c r="D7039">
        <v>0.5</v>
      </c>
      <c r="E7039">
        <v>33</v>
      </c>
      <c r="F7039">
        <v>-12</v>
      </c>
      <c r="G7039">
        <v>5</v>
      </c>
      <c r="H7039" t="s">
        <v>12</v>
      </c>
      <c r="I7039" t="s">
        <v>866</v>
      </c>
    </row>
    <row r="7040" spans="1:9" x14ac:dyDescent="0.3">
      <c r="A7040" t="s">
        <v>4378</v>
      </c>
      <c r="B7040" t="s">
        <v>909</v>
      </c>
      <c r="C7040" t="s">
        <v>1185</v>
      </c>
      <c r="D7040">
        <v>0.5</v>
      </c>
      <c r="E7040">
        <v>44</v>
      </c>
      <c r="F7040">
        <v>-26</v>
      </c>
      <c r="G7040">
        <v>3</v>
      </c>
      <c r="H7040" t="s">
        <v>12</v>
      </c>
      <c r="I7040" t="s">
        <v>866</v>
      </c>
    </row>
    <row r="7041" spans="1:9" x14ac:dyDescent="0.3">
      <c r="A7041" t="s">
        <v>4378</v>
      </c>
      <c r="B7041" t="s">
        <v>870</v>
      </c>
      <c r="C7041" t="s">
        <v>865</v>
      </c>
      <c r="D7041">
        <v>0.5</v>
      </c>
      <c r="E7041">
        <v>7</v>
      </c>
      <c r="F7041">
        <v>-4</v>
      </c>
      <c r="G7041">
        <v>3</v>
      </c>
      <c r="H7041" t="s">
        <v>12</v>
      </c>
      <c r="I7041" t="s">
        <v>866</v>
      </c>
    </row>
    <row r="7042" spans="1:9" x14ac:dyDescent="0.3">
      <c r="A7042" t="s">
        <v>4379</v>
      </c>
      <c r="B7042" t="s">
        <v>892</v>
      </c>
      <c r="C7042" t="s">
        <v>1185</v>
      </c>
      <c r="D7042">
        <v>0.5</v>
      </c>
      <c r="E7042">
        <v>45</v>
      </c>
      <c r="F7042">
        <v>-35</v>
      </c>
      <c r="G7042">
        <v>6</v>
      </c>
      <c r="H7042" t="s">
        <v>12</v>
      </c>
      <c r="I7042" t="s">
        <v>866</v>
      </c>
    </row>
    <row r="7043" spans="1:9" x14ac:dyDescent="0.3">
      <c r="A7043" t="s">
        <v>4046</v>
      </c>
      <c r="B7043" t="s">
        <v>887</v>
      </c>
      <c r="C7043" t="s">
        <v>1020</v>
      </c>
      <c r="D7043">
        <v>0.5</v>
      </c>
      <c r="E7043">
        <v>8</v>
      </c>
      <c r="F7043">
        <v>-2</v>
      </c>
      <c r="G7043">
        <v>3</v>
      </c>
      <c r="H7043" t="s">
        <v>12</v>
      </c>
      <c r="I7043" t="s">
        <v>866</v>
      </c>
    </row>
    <row r="7044" spans="1:9" x14ac:dyDescent="0.3">
      <c r="A7044" t="s">
        <v>4380</v>
      </c>
      <c r="B7044" t="s">
        <v>1059</v>
      </c>
      <c r="C7044" t="s">
        <v>1020</v>
      </c>
      <c r="D7044">
        <v>0.5</v>
      </c>
      <c r="E7044">
        <v>16</v>
      </c>
      <c r="F7044">
        <v>-5</v>
      </c>
      <c r="G7044">
        <v>3</v>
      </c>
      <c r="H7044" t="s">
        <v>12</v>
      </c>
      <c r="I7044" t="s">
        <v>866</v>
      </c>
    </row>
    <row r="7045" spans="1:9" x14ac:dyDescent="0.3">
      <c r="A7045" t="s">
        <v>4050</v>
      </c>
      <c r="B7045" t="s">
        <v>929</v>
      </c>
      <c r="C7045" t="s">
        <v>1185</v>
      </c>
      <c r="D7045">
        <v>0.5</v>
      </c>
      <c r="E7045">
        <v>76</v>
      </c>
      <c r="F7045">
        <v>-72</v>
      </c>
      <c r="G7045">
        <v>9</v>
      </c>
      <c r="H7045" t="s">
        <v>12</v>
      </c>
      <c r="I7045" t="s">
        <v>866</v>
      </c>
    </row>
    <row r="7046" spans="1:9" x14ac:dyDescent="0.3">
      <c r="A7046" t="s">
        <v>4051</v>
      </c>
      <c r="B7046" t="s">
        <v>1045</v>
      </c>
      <c r="C7046" t="s">
        <v>1323</v>
      </c>
      <c r="D7046">
        <v>0.5</v>
      </c>
      <c r="E7046">
        <v>7</v>
      </c>
      <c r="F7046">
        <v>-1</v>
      </c>
      <c r="G7046">
        <v>2</v>
      </c>
      <c r="H7046" t="s">
        <v>12</v>
      </c>
      <c r="I7046" t="s">
        <v>866</v>
      </c>
    </row>
    <row r="7047" spans="1:9" x14ac:dyDescent="0.3">
      <c r="A7047" t="s">
        <v>4381</v>
      </c>
      <c r="B7047" t="s">
        <v>924</v>
      </c>
      <c r="C7047" t="s">
        <v>1323</v>
      </c>
      <c r="D7047">
        <v>0.5</v>
      </c>
      <c r="E7047">
        <v>314</v>
      </c>
      <c r="F7047">
        <v>-239</v>
      </c>
      <c r="G7047">
        <v>13</v>
      </c>
      <c r="H7047" t="s">
        <v>12</v>
      </c>
      <c r="I7047" t="s">
        <v>866</v>
      </c>
    </row>
    <row r="7048" spans="1:9" x14ac:dyDescent="0.3">
      <c r="A7048" t="s">
        <v>4053</v>
      </c>
      <c r="B7048" t="s">
        <v>1059</v>
      </c>
      <c r="C7048" t="s">
        <v>1323</v>
      </c>
      <c r="D7048">
        <v>0.5</v>
      </c>
      <c r="E7048">
        <v>9</v>
      </c>
      <c r="F7048">
        <v>-6</v>
      </c>
      <c r="G7048">
        <v>2</v>
      </c>
      <c r="H7048" t="s">
        <v>12</v>
      </c>
      <c r="I7048" t="s">
        <v>866</v>
      </c>
    </row>
    <row r="7049" spans="1:9" x14ac:dyDescent="0.3">
      <c r="A7049" t="s">
        <v>4251</v>
      </c>
      <c r="B7049" t="s">
        <v>877</v>
      </c>
      <c r="C7049" t="s">
        <v>1323</v>
      </c>
      <c r="D7049">
        <v>0.5</v>
      </c>
      <c r="E7049">
        <v>30</v>
      </c>
      <c r="F7049">
        <v>-6</v>
      </c>
      <c r="G7049">
        <v>2</v>
      </c>
      <c r="H7049" t="s">
        <v>12</v>
      </c>
      <c r="I7049" t="s">
        <v>866</v>
      </c>
    </row>
    <row r="7050" spans="1:9" x14ac:dyDescent="0.3">
      <c r="A7050" t="s">
        <v>4054</v>
      </c>
      <c r="B7050" t="s">
        <v>924</v>
      </c>
      <c r="C7050" t="s">
        <v>1185</v>
      </c>
      <c r="D7050">
        <v>0.5</v>
      </c>
      <c r="E7050">
        <v>50</v>
      </c>
      <c r="F7050">
        <v>-44</v>
      </c>
      <c r="G7050">
        <v>2</v>
      </c>
      <c r="H7050" t="s">
        <v>12</v>
      </c>
      <c r="I7050" t="s">
        <v>866</v>
      </c>
    </row>
    <row r="7051" spans="1:9" x14ac:dyDescent="0.3">
      <c r="A7051" t="s">
        <v>4056</v>
      </c>
      <c r="B7051" t="s">
        <v>912</v>
      </c>
      <c r="C7051" t="s">
        <v>865</v>
      </c>
      <c r="D7051">
        <v>0.5</v>
      </c>
      <c r="E7051">
        <v>20</v>
      </c>
      <c r="F7051">
        <v>-9</v>
      </c>
      <c r="G7051">
        <v>6</v>
      </c>
      <c r="H7051" t="s">
        <v>12</v>
      </c>
      <c r="I7051" t="s">
        <v>866</v>
      </c>
    </row>
    <row r="7052" spans="1:9" x14ac:dyDescent="0.3">
      <c r="A7052" t="s">
        <v>4059</v>
      </c>
      <c r="B7052" t="s">
        <v>894</v>
      </c>
      <c r="C7052" t="s">
        <v>1020</v>
      </c>
      <c r="D7052">
        <v>0.5</v>
      </c>
      <c r="E7052">
        <v>56</v>
      </c>
      <c r="F7052">
        <v>0</v>
      </c>
      <c r="G7052">
        <v>4</v>
      </c>
      <c r="H7052" t="s">
        <v>12</v>
      </c>
      <c r="I7052" t="s">
        <v>866</v>
      </c>
    </row>
    <row r="7053" spans="1:9" x14ac:dyDescent="0.3">
      <c r="A7053" t="s">
        <v>4060</v>
      </c>
      <c r="B7053" t="s">
        <v>873</v>
      </c>
      <c r="C7053" t="s">
        <v>865</v>
      </c>
      <c r="D7053">
        <v>0.5</v>
      </c>
      <c r="E7053">
        <v>23</v>
      </c>
      <c r="F7053">
        <v>-6</v>
      </c>
      <c r="G7053">
        <v>4</v>
      </c>
      <c r="H7053" t="s">
        <v>12</v>
      </c>
      <c r="I7053" t="s">
        <v>866</v>
      </c>
    </row>
    <row r="7054" spans="1:9" x14ac:dyDescent="0.3">
      <c r="A7054" t="s">
        <v>4288</v>
      </c>
      <c r="B7054" t="s">
        <v>67</v>
      </c>
      <c r="C7054" t="s">
        <v>297</v>
      </c>
      <c r="D7054">
        <v>0.5</v>
      </c>
      <c r="E7054">
        <v>27</v>
      </c>
      <c r="F7054">
        <v>-22</v>
      </c>
      <c r="G7054">
        <v>2</v>
      </c>
      <c r="H7054" t="s">
        <v>12</v>
      </c>
      <c r="I7054" t="s">
        <v>13</v>
      </c>
    </row>
    <row r="7055" spans="1:9" x14ac:dyDescent="0.3">
      <c r="A7055" t="s">
        <v>4382</v>
      </c>
      <c r="B7055" t="s">
        <v>44</v>
      </c>
      <c r="C7055" t="s">
        <v>718</v>
      </c>
      <c r="D7055">
        <v>0.5</v>
      </c>
      <c r="E7055">
        <v>116</v>
      </c>
      <c r="F7055">
        <v>-56</v>
      </c>
      <c r="G7055">
        <v>5</v>
      </c>
      <c r="H7055" t="s">
        <v>12</v>
      </c>
      <c r="I7055" t="s">
        <v>13</v>
      </c>
    </row>
    <row r="7056" spans="1:9" x14ac:dyDescent="0.3">
      <c r="A7056" t="s">
        <v>4383</v>
      </c>
      <c r="B7056" t="s">
        <v>33</v>
      </c>
      <c r="C7056" t="s">
        <v>525</v>
      </c>
      <c r="D7056">
        <v>0.5</v>
      </c>
      <c r="E7056">
        <v>31</v>
      </c>
      <c r="F7056">
        <v>-14</v>
      </c>
      <c r="G7056">
        <v>5</v>
      </c>
      <c r="H7056" t="s">
        <v>12</v>
      </c>
      <c r="I7056" t="s">
        <v>13</v>
      </c>
    </row>
    <row r="7057" spans="1:9" x14ac:dyDescent="0.3">
      <c r="A7057" t="s">
        <v>4384</v>
      </c>
      <c r="B7057" t="s">
        <v>15</v>
      </c>
      <c r="C7057" t="s">
        <v>297</v>
      </c>
      <c r="D7057">
        <v>0.5</v>
      </c>
      <c r="E7057">
        <v>91</v>
      </c>
      <c r="F7057">
        <v>-62</v>
      </c>
      <c r="G7057">
        <v>6</v>
      </c>
      <c r="H7057" t="s">
        <v>12</v>
      </c>
      <c r="I7057" t="s">
        <v>13</v>
      </c>
    </row>
    <row r="7058" spans="1:9" x14ac:dyDescent="0.3">
      <c r="A7058" t="s">
        <v>4256</v>
      </c>
      <c r="B7058" t="s">
        <v>41</v>
      </c>
      <c r="C7058" t="s">
        <v>718</v>
      </c>
      <c r="D7058">
        <v>0.5</v>
      </c>
      <c r="E7058">
        <v>15</v>
      </c>
      <c r="F7058">
        <v>-9</v>
      </c>
      <c r="G7058">
        <v>2</v>
      </c>
      <c r="H7058" t="s">
        <v>12</v>
      </c>
      <c r="I7058" t="s">
        <v>13</v>
      </c>
    </row>
    <row r="7059" spans="1:9" x14ac:dyDescent="0.3">
      <c r="A7059" t="s">
        <v>4139</v>
      </c>
      <c r="B7059" t="s">
        <v>27</v>
      </c>
      <c r="C7059" t="s">
        <v>718</v>
      </c>
      <c r="D7059">
        <v>0.5</v>
      </c>
      <c r="E7059">
        <v>205</v>
      </c>
      <c r="F7059">
        <v>-127</v>
      </c>
      <c r="G7059">
        <v>8</v>
      </c>
      <c r="H7059" t="s">
        <v>12</v>
      </c>
      <c r="I7059" t="s">
        <v>13</v>
      </c>
    </row>
    <row r="7060" spans="1:9" x14ac:dyDescent="0.3">
      <c r="A7060" t="s">
        <v>4385</v>
      </c>
      <c r="B7060" t="s">
        <v>19</v>
      </c>
      <c r="C7060" t="s">
        <v>11</v>
      </c>
      <c r="D7060">
        <v>0.5</v>
      </c>
      <c r="E7060">
        <v>39</v>
      </c>
      <c r="F7060">
        <v>-19</v>
      </c>
      <c r="G7060">
        <v>3</v>
      </c>
      <c r="H7060" t="s">
        <v>12</v>
      </c>
      <c r="I7060" t="s">
        <v>13</v>
      </c>
    </row>
    <row r="7061" spans="1:9" x14ac:dyDescent="0.3">
      <c r="A7061" t="s">
        <v>4386</v>
      </c>
      <c r="B7061" t="s">
        <v>19</v>
      </c>
      <c r="C7061" t="s">
        <v>525</v>
      </c>
      <c r="D7061">
        <v>0.5</v>
      </c>
      <c r="E7061">
        <v>26</v>
      </c>
      <c r="F7061">
        <v>-8</v>
      </c>
      <c r="G7061">
        <v>2</v>
      </c>
      <c r="H7061" t="s">
        <v>12</v>
      </c>
      <c r="I7061" t="s">
        <v>13</v>
      </c>
    </row>
    <row r="7062" spans="1:9" x14ac:dyDescent="0.3">
      <c r="A7062" t="s">
        <v>4142</v>
      </c>
      <c r="B7062" t="s">
        <v>15</v>
      </c>
      <c r="C7062" t="s">
        <v>11</v>
      </c>
      <c r="D7062">
        <v>0.5</v>
      </c>
      <c r="E7062">
        <v>44</v>
      </c>
      <c r="F7062">
        <v>-32</v>
      </c>
      <c r="G7062">
        <v>3</v>
      </c>
      <c r="H7062" t="s">
        <v>12</v>
      </c>
      <c r="I7062" t="s">
        <v>13</v>
      </c>
    </row>
    <row r="7063" spans="1:9" x14ac:dyDescent="0.3">
      <c r="A7063" t="s">
        <v>4387</v>
      </c>
      <c r="B7063" t="s">
        <v>65</v>
      </c>
      <c r="C7063" t="s">
        <v>718</v>
      </c>
      <c r="D7063">
        <v>0.5</v>
      </c>
      <c r="E7063">
        <v>35</v>
      </c>
      <c r="F7063">
        <v>-22</v>
      </c>
      <c r="G7063">
        <v>3</v>
      </c>
      <c r="H7063" t="s">
        <v>12</v>
      </c>
      <c r="I7063" t="s">
        <v>13</v>
      </c>
    </row>
    <row r="7064" spans="1:9" x14ac:dyDescent="0.3">
      <c r="A7064" t="s">
        <v>4291</v>
      </c>
      <c r="B7064" t="s">
        <v>54</v>
      </c>
      <c r="C7064" t="s">
        <v>718</v>
      </c>
      <c r="D7064">
        <v>0.5</v>
      </c>
      <c r="E7064">
        <v>24</v>
      </c>
      <c r="F7064">
        <v>-4</v>
      </c>
      <c r="G7064">
        <v>4</v>
      </c>
      <c r="H7064" t="s">
        <v>12</v>
      </c>
      <c r="I7064" t="s">
        <v>13</v>
      </c>
    </row>
    <row r="7065" spans="1:9" x14ac:dyDescent="0.3">
      <c r="A7065" t="s">
        <v>4336</v>
      </c>
      <c r="B7065" t="s">
        <v>27</v>
      </c>
      <c r="C7065" t="s">
        <v>297</v>
      </c>
      <c r="D7065">
        <v>0.5</v>
      </c>
      <c r="E7065">
        <v>52</v>
      </c>
      <c r="F7065">
        <v>-34</v>
      </c>
      <c r="G7065">
        <v>2</v>
      </c>
      <c r="H7065" t="s">
        <v>12</v>
      </c>
      <c r="I7065" t="s">
        <v>13</v>
      </c>
    </row>
    <row r="7066" spans="1:9" x14ac:dyDescent="0.3">
      <c r="A7066" t="s">
        <v>4337</v>
      </c>
      <c r="B7066" t="s">
        <v>39</v>
      </c>
      <c r="C7066" t="s">
        <v>525</v>
      </c>
      <c r="D7066">
        <v>0.5</v>
      </c>
      <c r="E7066">
        <v>30</v>
      </c>
      <c r="F7066">
        <v>-10</v>
      </c>
      <c r="G7066">
        <v>3</v>
      </c>
      <c r="H7066" t="s">
        <v>12</v>
      </c>
      <c r="I7066" t="s">
        <v>13</v>
      </c>
    </row>
    <row r="7067" spans="1:9" x14ac:dyDescent="0.3">
      <c r="A7067" t="s">
        <v>3924</v>
      </c>
      <c r="B7067" t="s">
        <v>31</v>
      </c>
      <c r="C7067" t="s">
        <v>525</v>
      </c>
      <c r="D7067">
        <v>0.5</v>
      </c>
      <c r="E7067">
        <v>327</v>
      </c>
      <c r="F7067">
        <v>-20</v>
      </c>
      <c r="G7067">
        <v>14</v>
      </c>
      <c r="H7067" t="s">
        <v>12</v>
      </c>
      <c r="I7067" t="s">
        <v>13</v>
      </c>
    </row>
    <row r="7068" spans="1:9" x14ac:dyDescent="0.3">
      <c r="A7068" t="s">
        <v>4388</v>
      </c>
      <c r="B7068" t="s">
        <v>27</v>
      </c>
      <c r="C7068" t="s">
        <v>718</v>
      </c>
      <c r="D7068">
        <v>0.5</v>
      </c>
      <c r="E7068">
        <v>154</v>
      </c>
      <c r="F7068">
        <v>-96</v>
      </c>
      <c r="G7068">
        <v>6</v>
      </c>
      <c r="H7068" t="s">
        <v>12</v>
      </c>
      <c r="I7068" t="s">
        <v>13</v>
      </c>
    </row>
    <row r="7069" spans="1:9" x14ac:dyDescent="0.3">
      <c r="A7069" t="s">
        <v>3926</v>
      </c>
      <c r="B7069" t="s">
        <v>27</v>
      </c>
      <c r="C7069" t="s">
        <v>718</v>
      </c>
      <c r="D7069">
        <v>0.5</v>
      </c>
      <c r="E7069">
        <v>51</v>
      </c>
      <c r="F7069">
        <v>-32</v>
      </c>
      <c r="G7069">
        <v>2</v>
      </c>
      <c r="H7069" t="s">
        <v>12</v>
      </c>
      <c r="I7069" t="s">
        <v>13</v>
      </c>
    </row>
    <row r="7070" spans="1:9" x14ac:dyDescent="0.3">
      <c r="A7070" t="s">
        <v>4292</v>
      </c>
      <c r="B7070" t="s">
        <v>33</v>
      </c>
      <c r="C7070" t="s">
        <v>525</v>
      </c>
      <c r="D7070">
        <v>0.5</v>
      </c>
      <c r="E7070">
        <v>25</v>
      </c>
      <c r="F7070">
        <v>-11</v>
      </c>
      <c r="G7070">
        <v>4</v>
      </c>
      <c r="H7070" t="s">
        <v>12</v>
      </c>
      <c r="I7070" t="s">
        <v>13</v>
      </c>
    </row>
    <row r="7071" spans="1:9" x14ac:dyDescent="0.3">
      <c r="A7071" t="s">
        <v>4389</v>
      </c>
      <c r="B7071" t="s">
        <v>25</v>
      </c>
      <c r="C7071" t="s">
        <v>11</v>
      </c>
      <c r="D7071">
        <v>0.5</v>
      </c>
      <c r="E7071">
        <v>126</v>
      </c>
      <c r="F7071">
        <v>-116</v>
      </c>
      <c r="G7071">
        <v>9</v>
      </c>
      <c r="H7071" t="s">
        <v>12</v>
      </c>
      <c r="I7071" t="s">
        <v>13</v>
      </c>
    </row>
    <row r="7072" spans="1:9" x14ac:dyDescent="0.3">
      <c r="A7072" t="s">
        <v>4151</v>
      </c>
      <c r="B7072" t="s">
        <v>39</v>
      </c>
      <c r="C7072" t="s">
        <v>297</v>
      </c>
      <c r="D7072">
        <v>0.5</v>
      </c>
      <c r="E7072">
        <v>19</v>
      </c>
      <c r="F7072">
        <v>-10</v>
      </c>
      <c r="G7072">
        <v>2</v>
      </c>
      <c r="H7072" t="s">
        <v>12</v>
      </c>
      <c r="I7072" t="s">
        <v>13</v>
      </c>
    </row>
    <row r="7073" spans="1:9" x14ac:dyDescent="0.3">
      <c r="A7073" t="s">
        <v>4151</v>
      </c>
      <c r="B7073" t="s">
        <v>46</v>
      </c>
      <c r="C7073" t="s">
        <v>297</v>
      </c>
      <c r="D7073">
        <v>0.5</v>
      </c>
      <c r="E7073">
        <v>27</v>
      </c>
      <c r="F7073">
        <v>-12</v>
      </c>
      <c r="G7073">
        <v>2</v>
      </c>
      <c r="H7073" t="s">
        <v>12</v>
      </c>
      <c r="I7073" t="s">
        <v>13</v>
      </c>
    </row>
    <row r="7074" spans="1:9" x14ac:dyDescent="0.3">
      <c r="A7074" t="s">
        <v>4390</v>
      </c>
      <c r="B7074" t="s">
        <v>31</v>
      </c>
      <c r="C7074" t="s">
        <v>11</v>
      </c>
      <c r="D7074">
        <v>0.5</v>
      </c>
      <c r="E7074">
        <v>73</v>
      </c>
      <c r="F7074">
        <v>-4</v>
      </c>
      <c r="G7074">
        <v>3</v>
      </c>
      <c r="H7074" t="s">
        <v>12</v>
      </c>
      <c r="I7074" t="s">
        <v>13</v>
      </c>
    </row>
    <row r="7075" spans="1:9" x14ac:dyDescent="0.3">
      <c r="A7075" t="s">
        <v>4153</v>
      </c>
      <c r="B7075" t="s">
        <v>15</v>
      </c>
      <c r="C7075" t="s">
        <v>11</v>
      </c>
      <c r="D7075">
        <v>0.5</v>
      </c>
      <c r="E7075">
        <v>96</v>
      </c>
      <c r="F7075">
        <v>0</v>
      </c>
      <c r="G7075">
        <v>6</v>
      </c>
      <c r="H7075" t="s">
        <v>12</v>
      </c>
      <c r="I7075" t="s">
        <v>13</v>
      </c>
    </row>
    <row r="7076" spans="1:9" x14ac:dyDescent="0.3">
      <c r="A7076" t="s">
        <v>4391</v>
      </c>
      <c r="B7076" t="s">
        <v>74</v>
      </c>
      <c r="C7076" t="s">
        <v>525</v>
      </c>
      <c r="D7076">
        <v>0.5</v>
      </c>
      <c r="E7076">
        <v>82</v>
      </c>
      <c r="F7076">
        <v>-53</v>
      </c>
      <c r="G7076">
        <v>3</v>
      </c>
      <c r="H7076" t="s">
        <v>12</v>
      </c>
      <c r="I7076" t="s">
        <v>13</v>
      </c>
    </row>
    <row r="7077" spans="1:9" x14ac:dyDescent="0.3">
      <c r="A7077" t="s">
        <v>4392</v>
      </c>
      <c r="B7077" t="s">
        <v>101</v>
      </c>
      <c r="C7077" t="s">
        <v>297</v>
      </c>
      <c r="D7077">
        <v>0.5</v>
      </c>
      <c r="E7077">
        <v>25</v>
      </c>
      <c r="F7077">
        <v>-7</v>
      </c>
      <c r="G7077">
        <v>3</v>
      </c>
      <c r="H7077" t="s">
        <v>12</v>
      </c>
      <c r="I7077" t="s">
        <v>13</v>
      </c>
    </row>
    <row r="7078" spans="1:9" x14ac:dyDescent="0.3">
      <c r="A7078" t="s">
        <v>3929</v>
      </c>
      <c r="B7078" t="s">
        <v>101</v>
      </c>
      <c r="C7078" t="s">
        <v>525</v>
      </c>
      <c r="D7078">
        <v>0.5</v>
      </c>
      <c r="E7078">
        <v>18</v>
      </c>
      <c r="F7078">
        <v>-15</v>
      </c>
      <c r="G7078">
        <v>2</v>
      </c>
      <c r="H7078" t="s">
        <v>12</v>
      </c>
      <c r="I7078" t="s">
        <v>13</v>
      </c>
    </row>
    <row r="7079" spans="1:9" x14ac:dyDescent="0.3">
      <c r="A7079" t="s">
        <v>3929</v>
      </c>
      <c r="B7079" t="s">
        <v>19</v>
      </c>
      <c r="C7079" t="s">
        <v>297</v>
      </c>
      <c r="D7079">
        <v>0.5</v>
      </c>
      <c r="E7079">
        <v>122</v>
      </c>
      <c r="F7079">
        <v>0</v>
      </c>
      <c r="G7079">
        <v>9</v>
      </c>
      <c r="H7079" t="s">
        <v>12</v>
      </c>
      <c r="I7079" t="s">
        <v>13</v>
      </c>
    </row>
    <row r="7080" spans="1:9" x14ac:dyDescent="0.3">
      <c r="A7080" t="s">
        <v>4074</v>
      </c>
      <c r="B7080" t="s">
        <v>99</v>
      </c>
      <c r="C7080" t="s">
        <v>718</v>
      </c>
      <c r="D7080">
        <v>0.5</v>
      </c>
      <c r="E7080">
        <v>122</v>
      </c>
      <c r="F7080">
        <v>-17</v>
      </c>
      <c r="G7080">
        <v>5</v>
      </c>
      <c r="H7080" t="s">
        <v>12</v>
      </c>
      <c r="I7080" t="s">
        <v>13</v>
      </c>
    </row>
    <row r="7081" spans="1:9" x14ac:dyDescent="0.3">
      <c r="A7081" t="s">
        <v>4074</v>
      </c>
      <c r="B7081" t="s">
        <v>41</v>
      </c>
      <c r="C7081" t="s">
        <v>718</v>
      </c>
      <c r="D7081">
        <v>0.5</v>
      </c>
      <c r="E7081">
        <v>37</v>
      </c>
      <c r="F7081">
        <v>-22</v>
      </c>
      <c r="G7081">
        <v>5</v>
      </c>
      <c r="H7081" t="s">
        <v>12</v>
      </c>
      <c r="I7081" t="s">
        <v>13</v>
      </c>
    </row>
    <row r="7082" spans="1:9" x14ac:dyDescent="0.3">
      <c r="A7082" t="s">
        <v>4076</v>
      </c>
      <c r="B7082" t="s">
        <v>74</v>
      </c>
      <c r="C7082" t="s">
        <v>11</v>
      </c>
      <c r="D7082">
        <v>0.5</v>
      </c>
      <c r="E7082">
        <v>57</v>
      </c>
      <c r="F7082">
        <v>-40</v>
      </c>
      <c r="G7082">
        <v>2</v>
      </c>
      <c r="H7082" t="s">
        <v>12</v>
      </c>
      <c r="I7082" t="s">
        <v>13</v>
      </c>
    </row>
    <row r="7083" spans="1:9" x14ac:dyDescent="0.3">
      <c r="A7083" t="s">
        <v>4393</v>
      </c>
      <c r="B7083" t="s">
        <v>39</v>
      </c>
      <c r="C7083" t="s">
        <v>718</v>
      </c>
      <c r="D7083">
        <v>0.5</v>
      </c>
      <c r="E7083">
        <v>19</v>
      </c>
      <c r="F7083">
        <v>-4</v>
      </c>
      <c r="G7083">
        <v>2</v>
      </c>
      <c r="H7083" t="s">
        <v>12</v>
      </c>
      <c r="I7083" t="s">
        <v>13</v>
      </c>
    </row>
    <row r="7084" spans="1:9" x14ac:dyDescent="0.3">
      <c r="A7084" t="s">
        <v>4078</v>
      </c>
      <c r="B7084" t="s">
        <v>41</v>
      </c>
      <c r="C7084" t="s">
        <v>297</v>
      </c>
      <c r="D7084">
        <v>0.5</v>
      </c>
      <c r="E7084">
        <v>15</v>
      </c>
      <c r="F7084">
        <v>-4</v>
      </c>
      <c r="G7084">
        <v>2</v>
      </c>
      <c r="H7084" t="s">
        <v>12</v>
      </c>
      <c r="I7084" t="s">
        <v>13</v>
      </c>
    </row>
    <row r="7085" spans="1:9" x14ac:dyDescent="0.3">
      <c r="A7085" t="s">
        <v>4156</v>
      </c>
      <c r="B7085" t="s">
        <v>27</v>
      </c>
      <c r="C7085" t="s">
        <v>11</v>
      </c>
      <c r="D7085">
        <v>0.5</v>
      </c>
      <c r="E7085">
        <v>164</v>
      </c>
      <c r="F7085">
        <v>-7</v>
      </c>
      <c r="G7085">
        <v>6</v>
      </c>
      <c r="H7085" t="s">
        <v>12</v>
      </c>
      <c r="I7085" t="s">
        <v>13</v>
      </c>
    </row>
    <row r="7086" spans="1:9" x14ac:dyDescent="0.3">
      <c r="A7086" t="s">
        <v>4394</v>
      </c>
      <c r="B7086" t="s">
        <v>99</v>
      </c>
      <c r="C7086" t="s">
        <v>297</v>
      </c>
      <c r="D7086">
        <v>0.5</v>
      </c>
      <c r="E7086">
        <v>171</v>
      </c>
      <c r="F7086">
        <v>-72</v>
      </c>
      <c r="G7086">
        <v>7</v>
      </c>
      <c r="H7086" t="s">
        <v>12</v>
      </c>
      <c r="I7086" t="s">
        <v>13</v>
      </c>
    </row>
    <row r="7087" spans="1:9" x14ac:dyDescent="0.3">
      <c r="A7087" t="s">
        <v>4344</v>
      </c>
      <c r="B7087" t="s">
        <v>243</v>
      </c>
      <c r="C7087" t="s">
        <v>11</v>
      </c>
      <c r="D7087">
        <v>0.5</v>
      </c>
      <c r="E7087">
        <v>48</v>
      </c>
      <c r="F7087">
        <v>-30</v>
      </c>
      <c r="G7087">
        <v>2</v>
      </c>
      <c r="H7087" t="s">
        <v>12</v>
      </c>
      <c r="I7087" t="s">
        <v>13</v>
      </c>
    </row>
    <row r="7088" spans="1:9" x14ac:dyDescent="0.3">
      <c r="A7088" t="s">
        <v>4395</v>
      </c>
      <c r="B7088" t="s">
        <v>15</v>
      </c>
      <c r="C7088" t="s">
        <v>11</v>
      </c>
      <c r="D7088">
        <v>0.5</v>
      </c>
      <c r="E7088">
        <v>29</v>
      </c>
      <c r="F7088">
        <v>-22</v>
      </c>
      <c r="G7088">
        <v>2</v>
      </c>
      <c r="H7088" t="s">
        <v>12</v>
      </c>
      <c r="I7088" t="s">
        <v>13</v>
      </c>
    </row>
    <row r="7089" spans="1:9" x14ac:dyDescent="0.3">
      <c r="A7089" t="s">
        <v>4396</v>
      </c>
      <c r="B7089" t="s">
        <v>126</v>
      </c>
      <c r="C7089" t="s">
        <v>11</v>
      </c>
      <c r="D7089">
        <v>0.5</v>
      </c>
      <c r="E7089">
        <v>27</v>
      </c>
      <c r="F7089">
        <v>-18</v>
      </c>
      <c r="G7089">
        <v>2</v>
      </c>
      <c r="H7089" t="s">
        <v>12</v>
      </c>
      <c r="I7089" t="s">
        <v>13</v>
      </c>
    </row>
    <row r="7090" spans="1:9" x14ac:dyDescent="0.3">
      <c r="A7090" t="s">
        <v>4397</v>
      </c>
      <c r="B7090" t="s">
        <v>74</v>
      </c>
      <c r="C7090" t="s">
        <v>297</v>
      </c>
      <c r="D7090">
        <v>0.5</v>
      </c>
      <c r="E7090">
        <v>108</v>
      </c>
      <c r="F7090">
        <v>-58</v>
      </c>
      <c r="G7090">
        <v>4</v>
      </c>
      <c r="H7090" t="s">
        <v>12</v>
      </c>
      <c r="I7090" t="s">
        <v>13</v>
      </c>
    </row>
    <row r="7091" spans="1:9" x14ac:dyDescent="0.3">
      <c r="A7091" t="s">
        <v>3939</v>
      </c>
      <c r="B7091" t="s">
        <v>19</v>
      </c>
      <c r="C7091" t="s">
        <v>11</v>
      </c>
      <c r="D7091">
        <v>0.5</v>
      </c>
      <c r="E7091">
        <v>26</v>
      </c>
      <c r="F7091">
        <v>-13</v>
      </c>
      <c r="G7091">
        <v>2</v>
      </c>
      <c r="H7091" t="s">
        <v>12</v>
      </c>
      <c r="I7091" t="s">
        <v>13</v>
      </c>
    </row>
    <row r="7092" spans="1:9" x14ac:dyDescent="0.3">
      <c r="A7092" t="s">
        <v>3939</v>
      </c>
      <c r="B7092" t="s">
        <v>31</v>
      </c>
      <c r="C7092" t="s">
        <v>525</v>
      </c>
      <c r="D7092">
        <v>0.5</v>
      </c>
      <c r="E7092">
        <v>117</v>
      </c>
      <c r="F7092">
        <v>-7</v>
      </c>
      <c r="G7092">
        <v>5</v>
      </c>
      <c r="H7092" t="s">
        <v>12</v>
      </c>
      <c r="I7092" t="s">
        <v>13</v>
      </c>
    </row>
    <row r="7093" spans="1:9" x14ac:dyDescent="0.3">
      <c r="A7093" t="s">
        <v>4085</v>
      </c>
      <c r="B7093" t="s">
        <v>33</v>
      </c>
      <c r="C7093" t="s">
        <v>718</v>
      </c>
      <c r="D7093">
        <v>0.5</v>
      </c>
      <c r="E7093">
        <v>33</v>
      </c>
      <c r="F7093">
        <v>-17</v>
      </c>
      <c r="G7093">
        <v>6</v>
      </c>
      <c r="H7093" t="s">
        <v>12</v>
      </c>
      <c r="I7093" t="s">
        <v>13</v>
      </c>
    </row>
    <row r="7094" spans="1:9" x14ac:dyDescent="0.3">
      <c r="A7094" t="s">
        <v>4261</v>
      </c>
      <c r="B7094" t="s">
        <v>99</v>
      </c>
      <c r="C7094" t="s">
        <v>11</v>
      </c>
      <c r="D7094">
        <v>0.5</v>
      </c>
      <c r="E7094">
        <v>129</v>
      </c>
      <c r="F7094">
        <v>-122</v>
      </c>
      <c r="G7094">
        <v>5</v>
      </c>
      <c r="H7094" t="s">
        <v>12</v>
      </c>
      <c r="I7094" t="s">
        <v>13</v>
      </c>
    </row>
    <row r="7095" spans="1:9" x14ac:dyDescent="0.3">
      <c r="A7095" t="s">
        <v>4398</v>
      </c>
      <c r="B7095" t="s">
        <v>110</v>
      </c>
      <c r="C7095" t="s">
        <v>525</v>
      </c>
      <c r="D7095">
        <v>0.5</v>
      </c>
      <c r="E7095">
        <v>15</v>
      </c>
      <c r="F7095">
        <v>-10</v>
      </c>
      <c r="G7095">
        <v>2</v>
      </c>
      <c r="H7095" t="s">
        <v>12</v>
      </c>
      <c r="I7095" t="s">
        <v>13</v>
      </c>
    </row>
    <row r="7096" spans="1:9" x14ac:dyDescent="0.3">
      <c r="A7096" t="s">
        <v>3946</v>
      </c>
      <c r="B7096" t="s">
        <v>99</v>
      </c>
      <c r="C7096" t="s">
        <v>297</v>
      </c>
      <c r="D7096">
        <v>0.5</v>
      </c>
      <c r="E7096">
        <v>49</v>
      </c>
      <c r="F7096">
        <v>-21</v>
      </c>
      <c r="G7096">
        <v>2</v>
      </c>
      <c r="H7096" t="s">
        <v>12</v>
      </c>
      <c r="I7096" t="s">
        <v>13</v>
      </c>
    </row>
    <row r="7097" spans="1:9" x14ac:dyDescent="0.3">
      <c r="A7097" t="s">
        <v>4399</v>
      </c>
      <c r="B7097" t="s">
        <v>19</v>
      </c>
      <c r="C7097" t="s">
        <v>11</v>
      </c>
      <c r="D7097">
        <v>0.5</v>
      </c>
      <c r="E7097">
        <v>15</v>
      </c>
      <c r="F7097">
        <v>-11</v>
      </c>
      <c r="G7097">
        <v>1</v>
      </c>
      <c r="H7097" t="s">
        <v>12</v>
      </c>
      <c r="I7097" t="s">
        <v>13</v>
      </c>
    </row>
    <row r="7098" spans="1:9" x14ac:dyDescent="0.3">
      <c r="A7098" t="s">
        <v>4400</v>
      </c>
      <c r="B7098" t="s">
        <v>19</v>
      </c>
      <c r="C7098" t="s">
        <v>11</v>
      </c>
      <c r="D7098">
        <v>0.5</v>
      </c>
      <c r="E7098">
        <v>39</v>
      </c>
      <c r="F7098">
        <v>-19</v>
      </c>
      <c r="G7098">
        <v>3</v>
      </c>
      <c r="H7098" t="s">
        <v>12</v>
      </c>
      <c r="I7098" t="s">
        <v>13</v>
      </c>
    </row>
    <row r="7099" spans="1:9" x14ac:dyDescent="0.3">
      <c r="A7099" t="s">
        <v>4401</v>
      </c>
      <c r="B7099" t="s">
        <v>87</v>
      </c>
      <c r="C7099" t="s">
        <v>718</v>
      </c>
      <c r="D7099">
        <v>0.5</v>
      </c>
      <c r="E7099">
        <v>51</v>
      </c>
      <c r="F7099">
        <v>-21</v>
      </c>
      <c r="G7099">
        <v>2</v>
      </c>
      <c r="H7099" t="s">
        <v>12</v>
      </c>
      <c r="I7099" t="s">
        <v>13</v>
      </c>
    </row>
    <row r="7100" spans="1:9" x14ac:dyDescent="0.3">
      <c r="A7100" t="s">
        <v>3948</v>
      </c>
      <c r="B7100" t="s">
        <v>23</v>
      </c>
      <c r="C7100" t="s">
        <v>297</v>
      </c>
      <c r="D7100">
        <v>0.5</v>
      </c>
      <c r="E7100">
        <v>189</v>
      </c>
      <c r="F7100">
        <v>-61</v>
      </c>
      <c r="G7100">
        <v>7</v>
      </c>
      <c r="H7100" t="s">
        <v>12</v>
      </c>
      <c r="I7100" t="s">
        <v>13</v>
      </c>
    </row>
    <row r="7101" spans="1:9" x14ac:dyDescent="0.3">
      <c r="A7101" t="s">
        <v>3948</v>
      </c>
      <c r="B7101" t="s">
        <v>56</v>
      </c>
      <c r="C7101" t="s">
        <v>297</v>
      </c>
      <c r="D7101">
        <v>0.5</v>
      </c>
      <c r="E7101">
        <v>22</v>
      </c>
      <c r="F7101">
        <v>-12</v>
      </c>
      <c r="G7101">
        <v>3</v>
      </c>
      <c r="H7101" t="s">
        <v>12</v>
      </c>
      <c r="I7101" t="s">
        <v>13</v>
      </c>
    </row>
    <row r="7102" spans="1:9" x14ac:dyDescent="0.3">
      <c r="A7102" t="s">
        <v>4166</v>
      </c>
      <c r="B7102" t="s">
        <v>87</v>
      </c>
      <c r="C7102" t="s">
        <v>525</v>
      </c>
      <c r="D7102">
        <v>0.5</v>
      </c>
      <c r="E7102">
        <v>78</v>
      </c>
      <c r="F7102">
        <v>-20</v>
      </c>
      <c r="G7102">
        <v>3</v>
      </c>
      <c r="H7102" t="s">
        <v>12</v>
      </c>
      <c r="I7102" t="s">
        <v>13</v>
      </c>
    </row>
    <row r="7103" spans="1:9" x14ac:dyDescent="0.3">
      <c r="A7103" t="s">
        <v>3954</v>
      </c>
      <c r="B7103" t="s">
        <v>17</v>
      </c>
      <c r="C7103" t="s">
        <v>11</v>
      </c>
      <c r="D7103">
        <v>0.5</v>
      </c>
      <c r="E7103">
        <v>89</v>
      </c>
      <c r="F7103">
        <v>-30</v>
      </c>
      <c r="G7103">
        <v>7</v>
      </c>
      <c r="H7103" t="s">
        <v>12</v>
      </c>
      <c r="I7103" t="s">
        <v>13</v>
      </c>
    </row>
    <row r="7104" spans="1:9" x14ac:dyDescent="0.3">
      <c r="A7104" t="s">
        <v>4402</v>
      </c>
      <c r="B7104" t="s">
        <v>17</v>
      </c>
      <c r="C7104" t="s">
        <v>11</v>
      </c>
      <c r="D7104">
        <v>0.5</v>
      </c>
      <c r="E7104">
        <v>51</v>
      </c>
      <c r="F7104">
        <v>-17</v>
      </c>
      <c r="G7104">
        <v>4</v>
      </c>
      <c r="H7104" t="s">
        <v>12</v>
      </c>
      <c r="I7104" t="s">
        <v>13</v>
      </c>
    </row>
    <row r="7105" spans="1:9" x14ac:dyDescent="0.3">
      <c r="A7105" t="s">
        <v>4403</v>
      </c>
      <c r="B7105" t="s">
        <v>27</v>
      </c>
      <c r="C7105" t="s">
        <v>718</v>
      </c>
      <c r="D7105">
        <v>0.5</v>
      </c>
      <c r="E7105">
        <v>103</v>
      </c>
      <c r="F7105">
        <v>-64</v>
      </c>
      <c r="G7105">
        <v>4</v>
      </c>
      <c r="H7105" t="s">
        <v>12</v>
      </c>
      <c r="I7105" t="s">
        <v>13</v>
      </c>
    </row>
    <row r="7106" spans="1:9" x14ac:dyDescent="0.3">
      <c r="A7106" t="s">
        <v>4404</v>
      </c>
      <c r="B7106" t="s">
        <v>31</v>
      </c>
      <c r="C7106" t="s">
        <v>718</v>
      </c>
      <c r="D7106">
        <v>0.5</v>
      </c>
      <c r="E7106">
        <v>68</v>
      </c>
      <c r="F7106">
        <v>-64</v>
      </c>
      <c r="G7106">
        <v>3</v>
      </c>
      <c r="H7106" t="s">
        <v>12</v>
      </c>
      <c r="I7106" t="s">
        <v>13</v>
      </c>
    </row>
    <row r="7107" spans="1:9" x14ac:dyDescent="0.3">
      <c r="A7107" t="s">
        <v>4405</v>
      </c>
      <c r="B7107" t="s">
        <v>23</v>
      </c>
      <c r="C7107" t="s">
        <v>525</v>
      </c>
      <c r="D7107">
        <v>0.5</v>
      </c>
      <c r="E7107">
        <v>27</v>
      </c>
      <c r="F7107">
        <v>-8</v>
      </c>
      <c r="G7107">
        <v>1</v>
      </c>
      <c r="H7107" t="s">
        <v>12</v>
      </c>
      <c r="I7107" t="s">
        <v>13</v>
      </c>
    </row>
    <row r="7108" spans="1:9" x14ac:dyDescent="0.3">
      <c r="A7108" t="s">
        <v>4405</v>
      </c>
      <c r="B7108" t="s">
        <v>33</v>
      </c>
      <c r="C7108" t="s">
        <v>297</v>
      </c>
      <c r="D7108">
        <v>0.5</v>
      </c>
      <c r="E7108">
        <v>40</v>
      </c>
      <c r="F7108">
        <v>-22</v>
      </c>
      <c r="G7108">
        <v>7</v>
      </c>
      <c r="H7108" t="s">
        <v>12</v>
      </c>
      <c r="I7108" t="s">
        <v>13</v>
      </c>
    </row>
    <row r="7109" spans="1:9" x14ac:dyDescent="0.3">
      <c r="A7109" t="s">
        <v>3956</v>
      </c>
      <c r="B7109" t="s">
        <v>41</v>
      </c>
      <c r="C7109" t="s">
        <v>297</v>
      </c>
      <c r="D7109">
        <v>0.5</v>
      </c>
      <c r="E7109">
        <v>15</v>
      </c>
      <c r="F7109">
        <v>-4</v>
      </c>
      <c r="G7109">
        <v>2</v>
      </c>
      <c r="H7109" t="s">
        <v>12</v>
      </c>
      <c r="I7109" t="s">
        <v>13</v>
      </c>
    </row>
    <row r="7110" spans="1:9" x14ac:dyDescent="0.3">
      <c r="A7110" t="s">
        <v>3956</v>
      </c>
      <c r="B7110" t="s">
        <v>37</v>
      </c>
      <c r="C7110" t="s">
        <v>718</v>
      </c>
      <c r="D7110">
        <v>0.5</v>
      </c>
      <c r="E7110">
        <v>10</v>
      </c>
      <c r="F7110">
        <v>0</v>
      </c>
      <c r="G7110">
        <v>2</v>
      </c>
      <c r="H7110" t="s">
        <v>12</v>
      </c>
      <c r="I7110" t="s">
        <v>13</v>
      </c>
    </row>
    <row r="7111" spans="1:9" x14ac:dyDescent="0.3">
      <c r="A7111" t="s">
        <v>4350</v>
      </c>
      <c r="B7111" t="s">
        <v>39</v>
      </c>
      <c r="C7111" t="s">
        <v>718</v>
      </c>
      <c r="D7111">
        <v>0.5</v>
      </c>
      <c r="E7111">
        <v>38</v>
      </c>
      <c r="F7111">
        <v>-8</v>
      </c>
      <c r="G7111">
        <v>4</v>
      </c>
      <c r="H7111" t="s">
        <v>12</v>
      </c>
      <c r="I7111" t="s">
        <v>13</v>
      </c>
    </row>
    <row r="7112" spans="1:9" x14ac:dyDescent="0.3">
      <c r="A7112" t="s">
        <v>4406</v>
      </c>
      <c r="B7112" t="s">
        <v>72</v>
      </c>
      <c r="C7112" t="s">
        <v>525</v>
      </c>
      <c r="D7112">
        <v>0.5</v>
      </c>
      <c r="E7112">
        <v>43</v>
      </c>
      <c r="F7112">
        <v>-7</v>
      </c>
      <c r="G7112">
        <v>5</v>
      </c>
      <c r="H7112" t="s">
        <v>12</v>
      </c>
      <c r="I7112" t="s">
        <v>13</v>
      </c>
    </row>
    <row r="7113" spans="1:9" x14ac:dyDescent="0.3">
      <c r="A7113" t="s">
        <v>4407</v>
      </c>
      <c r="B7113" t="s">
        <v>56</v>
      </c>
      <c r="C7113" t="s">
        <v>525</v>
      </c>
      <c r="D7113">
        <v>0.5</v>
      </c>
      <c r="E7113">
        <v>23</v>
      </c>
      <c r="F7113">
        <v>-8</v>
      </c>
      <c r="G7113">
        <v>3</v>
      </c>
      <c r="H7113" t="s">
        <v>12</v>
      </c>
      <c r="I7113" t="s">
        <v>13</v>
      </c>
    </row>
    <row r="7114" spans="1:9" x14ac:dyDescent="0.3">
      <c r="A7114" t="s">
        <v>4352</v>
      </c>
      <c r="B7114" t="s">
        <v>19</v>
      </c>
      <c r="C7114" t="s">
        <v>297</v>
      </c>
      <c r="D7114">
        <v>0.5</v>
      </c>
      <c r="E7114">
        <v>95</v>
      </c>
      <c r="F7114">
        <v>0</v>
      </c>
      <c r="G7114">
        <v>7</v>
      </c>
      <c r="H7114" t="s">
        <v>12</v>
      </c>
      <c r="I7114" t="s">
        <v>13</v>
      </c>
    </row>
    <row r="7115" spans="1:9" x14ac:dyDescent="0.3">
      <c r="A7115" t="s">
        <v>4270</v>
      </c>
      <c r="B7115" t="s">
        <v>37</v>
      </c>
      <c r="C7115" t="s">
        <v>525</v>
      </c>
      <c r="D7115">
        <v>0.5</v>
      </c>
      <c r="E7115">
        <v>11</v>
      </c>
      <c r="F7115">
        <v>-9</v>
      </c>
      <c r="G7115">
        <v>2</v>
      </c>
      <c r="H7115" t="s">
        <v>12</v>
      </c>
      <c r="I7115" t="s">
        <v>13</v>
      </c>
    </row>
    <row r="7116" spans="1:9" x14ac:dyDescent="0.3">
      <c r="A7116" t="s">
        <v>4272</v>
      </c>
      <c r="B7116" t="s">
        <v>72</v>
      </c>
      <c r="C7116" t="s">
        <v>297</v>
      </c>
      <c r="D7116">
        <v>0.5</v>
      </c>
      <c r="E7116">
        <v>16</v>
      </c>
      <c r="F7116">
        <v>-15</v>
      </c>
      <c r="G7116">
        <v>2</v>
      </c>
      <c r="H7116" t="s">
        <v>12</v>
      </c>
      <c r="I7116" t="s">
        <v>13</v>
      </c>
    </row>
    <row r="7117" spans="1:9" x14ac:dyDescent="0.3">
      <c r="A7117" t="s">
        <v>4178</v>
      </c>
      <c r="B7117" t="s">
        <v>46</v>
      </c>
      <c r="C7117" t="s">
        <v>525</v>
      </c>
      <c r="D7117">
        <v>0.5</v>
      </c>
      <c r="E7117">
        <v>42</v>
      </c>
      <c r="F7117">
        <v>-35</v>
      </c>
      <c r="G7117">
        <v>3</v>
      </c>
      <c r="H7117" t="s">
        <v>12</v>
      </c>
      <c r="I7117" t="s">
        <v>13</v>
      </c>
    </row>
    <row r="7118" spans="1:9" x14ac:dyDescent="0.3">
      <c r="A7118" t="s">
        <v>4095</v>
      </c>
      <c r="B7118" t="s">
        <v>21</v>
      </c>
      <c r="C7118" t="s">
        <v>718</v>
      </c>
      <c r="D7118">
        <v>0.5</v>
      </c>
      <c r="E7118">
        <v>19</v>
      </c>
      <c r="F7118">
        <v>-9</v>
      </c>
      <c r="G7118">
        <v>2</v>
      </c>
      <c r="H7118" t="s">
        <v>12</v>
      </c>
      <c r="I7118" t="s">
        <v>13</v>
      </c>
    </row>
    <row r="7119" spans="1:9" x14ac:dyDescent="0.3">
      <c r="A7119" t="s">
        <v>4408</v>
      </c>
      <c r="B7119" t="s">
        <v>44</v>
      </c>
      <c r="C7119" t="s">
        <v>718</v>
      </c>
      <c r="D7119">
        <v>0.5</v>
      </c>
      <c r="E7119">
        <v>208</v>
      </c>
      <c r="F7119">
        <v>-100</v>
      </c>
      <c r="G7119">
        <v>9</v>
      </c>
      <c r="H7119" t="s">
        <v>12</v>
      </c>
      <c r="I7119" t="s">
        <v>13</v>
      </c>
    </row>
    <row r="7120" spans="1:9" x14ac:dyDescent="0.3">
      <c r="A7120" t="s">
        <v>4409</v>
      </c>
      <c r="B7120" t="s">
        <v>10</v>
      </c>
      <c r="C7120" t="s">
        <v>297</v>
      </c>
      <c r="D7120">
        <v>0.5</v>
      </c>
      <c r="E7120">
        <v>56</v>
      </c>
      <c r="F7120">
        <v>-44</v>
      </c>
      <c r="G7120">
        <v>4</v>
      </c>
      <c r="H7120" t="s">
        <v>12</v>
      </c>
      <c r="I7120" t="s">
        <v>13</v>
      </c>
    </row>
    <row r="7121" spans="1:9" x14ac:dyDescent="0.3">
      <c r="A7121" t="s">
        <v>4410</v>
      </c>
      <c r="B7121" t="s">
        <v>44</v>
      </c>
      <c r="C7121" t="s">
        <v>718</v>
      </c>
      <c r="D7121">
        <v>0.5</v>
      </c>
      <c r="E7121">
        <v>139</v>
      </c>
      <c r="F7121">
        <v>-67</v>
      </c>
      <c r="G7121">
        <v>6</v>
      </c>
      <c r="H7121" t="s">
        <v>12</v>
      </c>
      <c r="I7121" t="s">
        <v>13</v>
      </c>
    </row>
    <row r="7122" spans="1:9" x14ac:dyDescent="0.3">
      <c r="A7122" t="s">
        <v>4359</v>
      </c>
      <c r="B7122" t="s">
        <v>243</v>
      </c>
      <c r="C7122" t="s">
        <v>297</v>
      </c>
      <c r="D7122">
        <v>0.5</v>
      </c>
      <c r="E7122">
        <v>112</v>
      </c>
      <c r="F7122">
        <v>-69</v>
      </c>
      <c r="G7122">
        <v>5</v>
      </c>
      <c r="H7122" t="s">
        <v>12</v>
      </c>
      <c r="I7122" t="s">
        <v>13</v>
      </c>
    </row>
    <row r="7123" spans="1:9" x14ac:dyDescent="0.3">
      <c r="A7123" t="s">
        <v>4411</v>
      </c>
      <c r="B7123" t="s">
        <v>54</v>
      </c>
      <c r="C7123" t="s">
        <v>297</v>
      </c>
      <c r="D7123">
        <v>0.5</v>
      </c>
      <c r="E7123">
        <v>24</v>
      </c>
      <c r="F7123">
        <v>-24</v>
      </c>
      <c r="G7123">
        <v>4</v>
      </c>
      <c r="H7123" t="s">
        <v>12</v>
      </c>
      <c r="I7123" t="s">
        <v>13</v>
      </c>
    </row>
    <row r="7124" spans="1:9" x14ac:dyDescent="0.3">
      <c r="A7124" t="s">
        <v>3979</v>
      </c>
      <c r="B7124" t="s">
        <v>23</v>
      </c>
      <c r="C7124" t="s">
        <v>525</v>
      </c>
      <c r="D7124">
        <v>0.5</v>
      </c>
      <c r="E7124">
        <v>137</v>
      </c>
      <c r="F7124">
        <v>-41</v>
      </c>
      <c r="G7124">
        <v>5</v>
      </c>
      <c r="H7124" t="s">
        <v>12</v>
      </c>
      <c r="I7124" t="s">
        <v>13</v>
      </c>
    </row>
    <row r="7125" spans="1:9" x14ac:dyDescent="0.3">
      <c r="A7125" t="s">
        <v>3979</v>
      </c>
      <c r="B7125" t="s">
        <v>33</v>
      </c>
      <c r="C7125" t="s">
        <v>718</v>
      </c>
      <c r="D7125">
        <v>0.5</v>
      </c>
      <c r="E7125">
        <v>11</v>
      </c>
      <c r="F7125">
        <v>-6</v>
      </c>
      <c r="G7125">
        <v>2</v>
      </c>
      <c r="H7125" t="s">
        <v>12</v>
      </c>
      <c r="I7125" t="s">
        <v>13</v>
      </c>
    </row>
    <row r="7126" spans="1:9" x14ac:dyDescent="0.3">
      <c r="A7126" t="s">
        <v>3982</v>
      </c>
      <c r="B7126" t="s">
        <v>74</v>
      </c>
      <c r="C7126" t="s">
        <v>525</v>
      </c>
      <c r="D7126">
        <v>0.5</v>
      </c>
      <c r="E7126">
        <v>220</v>
      </c>
      <c r="F7126">
        <v>-141</v>
      </c>
      <c r="G7126">
        <v>8</v>
      </c>
      <c r="H7126" t="s">
        <v>12</v>
      </c>
      <c r="I7126" t="s">
        <v>13</v>
      </c>
    </row>
    <row r="7127" spans="1:9" x14ac:dyDescent="0.3">
      <c r="A7127" t="s">
        <v>3984</v>
      </c>
      <c r="B7127" t="s">
        <v>87</v>
      </c>
      <c r="C7127" t="s">
        <v>11</v>
      </c>
      <c r="D7127">
        <v>0.5</v>
      </c>
      <c r="E7127">
        <v>81</v>
      </c>
      <c r="F7127">
        <v>-81</v>
      </c>
      <c r="G7127">
        <v>3</v>
      </c>
      <c r="H7127" t="s">
        <v>12</v>
      </c>
      <c r="I7127" t="s">
        <v>13</v>
      </c>
    </row>
    <row r="7128" spans="1:9" x14ac:dyDescent="0.3">
      <c r="A7128" t="s">
        <v>4302</v>
      </c>
      <c r="B7128" t="s">
        <v>25</v>
      </c>
      <c r="C7128" t="s">
        <v>11</v>
      </c>
      <c r="D7128">
        <v>0.5</v>
      </c>
      <c r="E7128">
        <v>63</v>
      </c>
      <c r="F7128">
        <v>-55</v>
      </c>
      <c r="G7128">
        <v>5</v>
      </c>
      <c r="H7128" t="s">
        <v>12</v>
      </c>
      <c r="I7128" t="s">
        <v>13</v>
      </c>
    </row>
    <row r="7129" spans="1:9" x14ac:dyDescent="0.3">
      <c r="A7129" t="s">
        <v>4196</v>
      </c>
      <c r="B7129" t="s">
        <v>101</v>
      </c>
      <c r="C7129" t="s">
        <v>11</v>
      </c>
      <c r="D7129">
        <v>0.5</v>
      </c>
      <c r="E7129">
        <v>20</v>
      </c>
      <c r="F7129">
        <v>-3</v>
      </c>
      <c r="G7129">
        <v>2</v>
      </c>
      <c r="H7129" t="s">
        <v>12</v>
      </c>
      <c r="I7129" t="s">
        <v>13</v>
      </c>
    </row>
    <row r="7130" spans="1:9" x14ac:dyDescent="0.3">
      <c r="A7130" t="s">
        <v>4196</v>
      </c>
      <c r="B7130" t="s">
        <v>21</v>
      </c>
      <c r="C7130" t="s">
        <v>11</v>
      </c>
      <c r="D7130">
        <v>0.5</v>
      </c>
      <c r="E7130">
        <v>44</v>
      </c>
      <c r="F7130">
        <v>-28</v>
      </c>
      <c r="G7130">
        <v>4</v>
      </c>
      <c r="H7130" t="s">
        <v>12</v>
      </c>
      <c r="I7130" t="s">
        <v>13</v>
      </c>
    </row>
    <row r="7131" spans="1:9" x14ac:dyDescent="0.3">
      <c r="A7131" t="s">
        <v>4197</v>
      </c>
      <c r="B7131" t="s">
        <v>126</v>
      </c>
      <c r="C7131" t="s">
        <v>718</v>
      </c>
      <c r="D7131">
        <v>0.5</v>
      </c>
      <c r="E7131">
        <v>36</v>
      </c>
      <c r="F7131">
        <v>-22</v>
      </c>
      <c r="G7131">
        <v>3</v>
      </c>
      <c r="H7131" t="s">
        <v>12</v>
      </c>
      <c r="I7131" t="s">
        <v>13</v>
      </c>
    </row>
    <row r="7132" spans="1:9" x14ac:dyDescent="0.3">
      <c r="A7132" t="s">
        <v>4274</v>
      </c>
      <c r="B7132" t="s">
        <v>101</v>
      </c>
      <c r="C7132" t="s">
        <v>11</v>
      </c>
      <c r="D7132">
        <v>0.5</v>
      </c>
      <c r="E7132">
        <v>20</v>
      </c>
      <c r="F7132">
        <v>-3</v>
      </c>
      <c r="G7132">
        <v>2</v>
      </c>
      <c r="H7132" t="s">
        <v>12</v>
      </c>
      <c r="I7132" t="s">
        <v>13</v>
      </c>
    </row>
    <row r="7133" spans="1:9" x14ac:dyDescent="0.3">
      <c r="A7133" t="s">
        <v>4275</v>
      </c>
      <c r="B7133" t="s">
        <v>74</v>
      </c>
      <c r="C7133" t="s">
        <v>525</v>
      </c>
      <c r="D7133">
        <v>0.5</v>
      </c>
      <c r="E7133">
        <v>110</v>
      </c>
      <c r="F7133">
        <v>-70</v>
      </c>
      <c r="G7133">
        <v>4</v>
      </c>
      <c r="H7133" t="s">
        <v>12</v>
      </c>
      <c r="I7133" t="s">
        <v>13</v>
      </c>
    </row>
    <row r="7134" spans="1:9" x14ac:dyDescent="0.3">
      <c r="A7134" t="s">
        <v>4275</v>
      </c>
      <c r="B7134" t="s">
        <v>19</v>
      </c>
      <c r="C7134" t="s">
        <v>297</v>
      </c>
      <c r="D7134">
        <v>0.5</v>
      </c>
      <c r="E7134">
        <v>14</v>
      </c>
      <c r="F7134">
        <v>0</v>
      </c>
      <c r="G7134">
        <v>1</v>
      </c>
      <c r="H7134" t="s">
        <v>12</v>
      </c>
      <c r="I7134" t="s">
        <v>13</v>
      </c>
    </row>
    <row r="7135" spans="1:9" x14ac:dyDescent="0.3">
      <c r="A7135" t="s">
        <v>3987</v>
      </c>
      <c r="B7135" t="s">
        <v>65</v>
      </c>
      <c r="C7135" t="s">
        <v>11</v>
      </c>
      <c r="D7135">
        <v>0.5</v>
      </c>
      <c r="E7135">
        <v>26</v>
      </c>
      <c r="F7135">
        <v>-22</v>
      </c>
      <c r="G7135">
        <v>2</v>
      </c>
      <c r="H7135" t="s">
        <v>12</v>
      </c>
      <c r="I7135" t="s">
        <v>13</v>
      </c>
    </row>
    <row r="7136" spans="1:9" x14ac:dyDescent="0.3">
      <c r="A7136" t="s">
        <v>3987</v>
      </c>
      <c r="B7136" t="s">
        <v>35</v>
      </c>
      <c r="C7136" t="s">
        <v>11</v>
      </c>
      <c r="D7136">
        <v>0.5</v>
      </c>
      <c r="E7136">
        <v>132</v>
      </c>
      <c r="F7136">
        <v>-16</v>
      </c>
      <c r="G7136">
        <v>5</v>
      </c>
      <c r="H7136" t="s">
        <v>12</v>
      </c>
      <c r="I7136" t="s">
        <v>13</v>
      </c>
    </row>
    <row r="7137" spans="1:9" x14ac:dyDescent="0.3">
      <c r="A7137" t="s">
        <v>3987</v>
      </c>
      <c r="B7137" t="s">
        <v>37</v>
      </c>
      <c r="C7137" t="s">
        <v>297</v>
      </c>
      <c r="D7137">
        <v>0.5</v>
      </c>
      <c r="E7137">
        <v>15</v>
      </c>
      <c r="F7137">
        <v>-2</v>
      </c>
      <c r="G7137">
        <v>3</v>
      </c>
      <c r="H7137" t="s">
        <v>12</v>
      </c>
      <c r="I7137" t="s">
        <v>13</v>
      </c>
    </row>
    <row r="7138" spans="1:9" x14ac:dyDescent="0.3">
      <c r="A7138" t="s">
        <v>4276</v>
      </c>
      <c r="B7138" t="s">
        <v>46</v>
      </c>
      <c r="C7138" t="s">
        <v>297</v>
      </c>
      <c r="D7138">
        <v>0.5</v>
      </c>
      <c r="E7138">
        <v>107</v>
      </c>
      <c r="F7138">
        <v>-47</v>
      </c>
      <c r="G7138">
        <v>8</v>
      </c>
      <c r="H7138" t="s">
        <v>12</v>
      </c>
      <c r="I7138" t="s">
        <v>13</v>
      </c>
    </row>
    <row r="7139" spans="1:9" x14ac:dyDescent="0.3">
      <c r="A7139" t="s">
        <v>4412</v>
      </c>
      <c r="B7139" t="s">
        <v>27</v>
      </c>
      <c r="C7139" t="s">
        <v>525</v>
      </c>
      <c r="D7139">
        <v>0.5</v>
      </c>
      <c r="E7139">
        <v>237</v>
      </c>
      <c r="F7139">
        <v>-147</v>
      </c>
      <c r="G7139">
        <v>9</v>
      </c>
      <c r="H7139" t="s">
        <v>12</v>
      </c>
      <c r="I7139" t="s">
        <v>13</v>
      </c>
    </row>
    <row r="7140" spans="1:9" x14ac:dyDescent="0.3">
      <c r="A7140" t="s">
        <v>4412</v>
      </c>
      <c r="B7140" t="s">
        <v>110</v>
      </c>
      <c r="C7140" t="s">
        <v>525</v>
      </c>
      <c r="D7140">
        <v>0.5</v>
      </c>
      <c r="E7140">
        <v>15</v>
      </c>
      <c r="F7140">
        <v>-10</v>
      </c>
      <c r="G7140">
        <v>2</v>
      </c>
      <c r="H7140" t="s">
        <v>12</v>
      </c>
      <c r="I7140" t="s">
        <v>13</v>
      </c>
    </row>
    <row r="7141" spans="1:9" x14ac:dyDescent="0.3">
      <c r="A7141" t="s">
        <v>3990</v>
      </c>
      <c r="B7141" t="s">
        <v>27</v>
      </c>
      <c r="C7141" t="s">
        <v>525</v>
      </c>
      <c r="D7141">
        <v>0.5</v>
      </c>
      <c r="E7141">
        <v>53</v>
      </c>
      <c r="F7141">
        <v>-33</v>
      </c>
      <c r="G7141">
        <v>2</v>
      </c>
      <c r="H7141" t="s">
        <v>12</v>
      </c>
      <c r="I7141" t="s">
        <v>13</v>
      </c>
    </row>
    <row r="7142" spans="1:9" x14ac:dyDescent="0.3">
      <c r="A7142" t="s">
        <v>3991</v>
      </c>
      <c r="B7142" t="s">
        <v>46</v>
      </c>
      <c r="C7142" t="s">
        <v>525</v>
      </c>
      <c r="D7142">
        <v>0.5</v>
      </c>
      <c r="E7142">
        <v>166</v>
      </c>
      <c r="F7142">
        <v>-140</v>
      </c>
      <c r="G7142">
        <v>12</v>
      </c>
      <c r="H7142" t="s">
        <v>12</v>
      </c>
      <c r="I7142" t="s">
        <v>13</v>
      </c>
    </row>
    <row r="7143" spans="1:9" x14ac:dyDescent="0.3">
      <c r="A7143" t="s">
        <v>3993</v>
      </c>
      <c r="B7143" t="s">
        <v>101</v>
      </c>
      <c r="C7143" t="s">
        <v>525</v>
      </c>
      <c r="D7143">
        <v>0.5</v>
      </c>
      <c r="E7143">
        <v>27</v>
      </c>
      <c r="F7143">
        <v>-23</v>
      </c>
      <c r="G7143">
        <v>3</v>
      </c>
      <c r="H7143" t="s">
        <v>12</v>
      </c>
      <c r="I7143" t="s">
        <v>13</v>
      </c>
    </row>
    <row r="7144" spans="1:9" x14ac:dyDescent="0.3">
      <c r="A7144" t="s">
        <v>4207</v>
      </c>
      <c r="B7144" t="s">
        <v>27</v>
      </c>
      <c r="C7144" t="s">
        <v>297</v>
      </c>
      <c r="D7144">
        <v>0.5</v>
      </c>
      <c r="E7144">
        <v>77</v>
      </c>
      <c r="F7144">
        <v>-51</v>
      </c>
      <c r="G7144">
        <v>3</v>
      </c>
      <c r="H7144" t="s">
        <v>12</v>
      </c>
      <c r="I7144" t="s">
        <v>13</v>
      </c>
    </row>
    <row r="7145" spans="1:9" x14ac:dyDescent="0.3">
      <c r="A7145" t="s">
        <v>4413</v>
      </c>
      <c r="B7145" t="s">
        <v>44</v>
      </c>
      <c r="C7145" t="s">
        <v>11</v>
      </c>
      <c r="D7145">
        <v>0.5</v>
      </c>
      <c r="E7145">
        <v>124</v>
      </c>
      <c r="F7145">
        <v>-42</v>
      </c>
      <c r="G7145">
        <v>5</v>
      </c>
      <c r="H7145" t="s">
        <v>12</v>
      </c>
      <c r="I7145" t="s">
        <v>13</v>
      </c>
    </row>
    <row r="7146" spans="1:9" x14ac:dyDescent="0.3">
      <c r="A7146" t="s">
        <v>3994</v>
      </c>
      <c r="B7146" t="s">
        <v>29</v>
      </c>
      <c r="C7146" t="s">
        <v>718</v>
      </c>
      <c r="D7146">
        <v>0.5</v>
      </c>
      <c r="E7146">
        <v>87</v>
      </c>
      <c r="F7146">
        <v>-16</v>
      </c>
      <c r="G7146">
        <v>6</v>
      </c>
      <c r="H7146" t="s">
        <v>12</v>
      </c>
      <c r="I7146" t="s">
        <v>13</v>
      </c>
    </row>
    <row r="7147" spans="1:9" x14ac:dyDescent="0.3">
      <c r="A7147" t="s">
        <v>4209</v>
      </c>
      <c r="B7147" t="s">
        <v>37</v>
      </c>
      <c r="C7147" t="s">
        <v>11</v>
      </c>
      <c r="D7147">
        <v>0.5</v>
      </c>
      <c r="E7147">
        <v>33</v>
      </c>
      <c r="F7147">
        <v>-12</v>
      </c>
      <c r="G7147">
        <v>5</v>
      </c>
      <c r="H7147" t="s">
        <v>12</v>
      </c>
      <c r="I7147" t="s">
        <v>13</v>
      </c>
    </row>
    <row r="7148" spans="1:9" x14ac:dyDescent="0.3">
      <c r="A7148" t="s">
        <v>4105</v>
      </c>
      <c r="B7148" t="s">
        <v>101</v>
      </c>
      <c r="C7148" t="s">
        <v>11</v>
      </c>
      <c r="D7148">
        <v>0.5</v>
      </c>
      <c r="E7148">
        <v>10</v>
      </c>
      <c r="F7148">
        <v>-2</v>
      </c>
      <c r="G7148">
        <v>1</v>
      </c>
      <c r="H7148" t="s">
        <v>12</v>
      </c>
      <c r="I7148" t="s">
        <v>13</v>
      </c>
    </row>
    <row r="7149" spans="1:9" x14ac:dyDescent="0.3">
      <c r="A7149" t="s">
        <v>4004</v>
      </c>
      <c r="B7149" t="s">
        <v>151</v>
      </c>
      <c r="C7149" t="s">
        <v>525</v>
      </c>
      <c r="D7149">
        <v>0.5</v>
      </c>
      <c r="E7149">
        <v>50</v>
      </c>
      <c r="F7149">
        <v>-17</v>
      </c>
      <c r="G7149">
        <v>2</v>
      </c>
      <c r="H7149" t="s">
        <v>12</v>
      </c>
      <c r="I7149" t="s">
        <v>13</v>
      </c>
    </row>
    <row r="7150" spans="1:9" x14ac:dyDescent="0.3">
      <c r="A7150" t="s">
        <v>4414</v>
      </c>
      <c r="B7150" t="s">
        <v>74</v>
      </c>
      <c r="C7150" t="s">
        <v>718</v>
      </c>
      <c r="D7150">
        <v>0.5</v>
      </c>
      <c r="E7150">
        <v>107</v>
      </c>
      <c r="F7150">
        <v>-54</v>
      </c>
      <c r="G7150">
        <v>4</v>
      </c>
      <c r="H7150" t="s">
        <v>12</v>
      </c>
      <c r="I7150" t="s">
        <v>13</v>
      </c>
    </row>
    <row r="7151" spans="1:9" x14ac:dyDescent="0.3">
      <c r="A7151" t="s">
        <v>4109</v>
      </c>
      <c r="B7151" t="s">
        <v>31</v>
      </c>
      <c r="C7151" t="s">
        <v>525</v>
      </c>
      <c r="D7151">
        <v>0.5</v>
      </c>
      <c r="E7151">
        <v>47</v>
      </c>
      <c r="F7151">
        <v>-3</v>
      </c>
      <c r="G7151">
        <v>2</v>
      </c>
      <c r="H7151" t="s">
        <v>12</v>
      </c>
      <c r="I7151" t="s">
        <v>13</v>
      </c>
    </row>
    <row r="7152" spans="1:9" x14ac:dyDescent="0.3">
      <c r="A7152" t="s">
        <v>4109</v>
      </c>
      <c r="B7152" t="s">
        <v>17</v>
      </c>
      <c r="C7152" t="s">
        <v>11</v>
      </c>
      <c r="D7152">
        <v>0.5</v>
      </c>
      <c r="E7152">
        <v>38</v>
      </c>
      <c r="F7152">
        <v>-13</v>
      </c>
      <c r="G7152">
        <v>3</v>
      </c>
      <c r="H7152" t="s">
        <v>12</v>
      </c>
      <c r="I7152" t="s">
        <v>13</v>
      </c>
    </row>
    <row r="7153" spans="1:9" x14ac:dyDescent="0.3">
      <c r="A7153" t="s">
        <v>4006</v>
      </c>
      <c r="B7153" t="s">
        <v>44</v>
      </c>
      <c r="C7153" t="s">
        <v>297</v>
      </c>
      <c r="D7153">
        <v>0.5</v>
      </c>
      <c r="E7153">
        <v>93</v>
      </c>
      <c r="F7153">
        <v>-65</v>
      </c>
      <c r="G7153">
        <v>4</v>
      </c>
      <c r="H7153" t="s">
        <v>12</v>
      </c>
      <c r="I7153" t="s">
        <v>13</v>
      </c>
    </row>
    <row r="7154" spans="1:9" x14ac:dyDescent="0.3">
      <c r="A7154" t="s">
        <v>4415</v>
      </c>
      <c r="B7154" t="s">
        <v>31</v>
      </c>
      <c r="C7154" t="s">
        <v>525</v>
      </c>
      <c r="D7154">
        <v>0.5</v>
      </c>
      <c r="E7154">
        <v>47</v>
      </c>
      <c r="F7154">
        <v>-3</v>
      </c>
      <c r="G7154">
        <v>2</v>
      </c>
      <c r="H7154" t="s">
        <v>12</v>
      </c>
      <c r="I7154" t="s">
        <v>13</v>
      </c>
    </row>
    <row r="7155" spans="1:9" x14ac:dyDescent="0.3">
      <c r="A7155" t="s">
        <v>4010</v>
      </c>
      <c r="B7155" t="s">
        <v>29</v>
      </c>
      <c r="C7155" t="s">
        <v>297</v>
      </c>
      <c r="D7155">
        <v>0.5</v>
      </c>
      <c r="E7155">
        <v>44</v>
      </c>
      <c r="F7155">
        <v>-40</v>
      </c>
      <c r="G7155">
        <v>3</v>
      </c>
      <c r="H7155" t="s">
        <v>12</v>
      </c>
      <c r="I7155" t="s">
        <v>13</v>
      </c>
    </row>
    <row r="7156" spans="1:9" x14ac:dyDescent="0.3">
      <c r="A7156" t="s">
        <v>4010</v>
      </c>
      <c r="B7156" t="s">
        <v>44</v>
      </c>
      <c r="C7156" t="s">
        <v>11</v>
      </c>
      <c r="D7156">
        <v>0.5</v>
      </c>
      <c r="E7156">
        <v>50</v>
      </c>
      <c r="F7156">
        <v>-17</v>
      </c>
      <c r="G7156">
        <v>2</v>
      </c>
      <c r="H7156" t="s">
        <v>12</v>
      </c>
      <c r="I7156" t="s">
        <v>13</v>
      </c>
    </row>
    <row r="7157" spans="1:9" x14ac:dyDescent="0.3">
      <c r="A7157" t="s">
        <v>4010</v>
      </c>
      <c r="B7157" t="s">
        <v>67</v>
      </c>
      <c r="C7157" t="s">
        <v>718</v>
      </c>
      <c r="D7157">
        <v>0.5</v>
      </c>
      <c r="E7157">
        <v>13</v>
      </c>
      <c r="F7157">
        <v>-2</v>
      </c>
      <c r="G7157">
        <v>1</v>
      </c>
      <c r="H7157" t="s">
        <v>12</v>
      </c>
      <c r="I7157" t="s">
        <v>13</v>
      </c>
    </row>
    <row r="7158" spans="1:9" x14ac:dyDescent="0.3">
      <c r="A7158" t="s">
        <v>4416</v>
      </c>
      <c r="B7158" t="s">
        <v>17</v>
      </c>
      <c r="C7158" t="s">
        <v>297</v>
      </c>
      <c r="D7158">
        <v>0.5</v>
      </c>
      <c r="E7158">
        <v>67</v>
      </c>
      <c r="F7158">
        <v>-67</v>
      </c>
      <c r="G7158">
        <v>6</v>
      </c>
      <c r="H7158" t="s">
        <v>12</v>
      </c>
      <c r="I7158" t="s">
        <v>13</v>
      </c>
    </row>
    <row r="7159" spans="1:9" x14ac:dyDescent="0.3">
      <c r="A7159" t="s">
        <v>4313</v>
      </c>
      <c r="B7159" t="s">
        <v>25</v>
      </c>
      <c r="C7159" t="s">
        <v>11</v>
      </c>
      <c r="D7159">
        <v>0.5</v>
      </c>
      <c r="E7159">
        <v>28</v>
      </c>
      <c r="F7159">
        <v>-26</v>
      </c>
      <c r="G7159">
        <v>2</v>
      </c>
      <c r="H7159" t="s">
        <v>12</v>
      </c>
      <c r="I7159" t="s">
        <v>13</v>
      </c>
    </row>
    <row r="7160" spans="1:9" x14ac:dyDescent="0.3">
      <c r="A7160" t="s">
        <v>4012</v>
      </c>
      <c r="B7160" t="s">
        <v>39</v>
      </c>
      <c r="C7160" t="s">
        <v>525</v>
      </c>
      <c r="D7160">
        <v>0.5</v>
      </c>
      <c r="E7160">
        <v>40</v>
      </c>
      <c r="F7160">
        <v>-14</v>
      </c>
      <c r="G7160">
        <v>4</v>
      </c>
      <c r="H7160" t="s">
        <v>12</v>
      </c>
      <c r="I7160" t="s">
        <v>13</v>
      </c>
    </row>
    <row r="7161" spans="1:9" x14ac:dyDescent="0.3">
      <c r="A7161" t="s">
        <v>4223</v>
      </c>
      <c r="B7161" t="s">
        <v>29</v>
      </c>
      <c r="C7161" t="s">
        <v>718</v>
      </c>
      <c r="D7161">
        <v>0.5</v>
      </c>
      <c r="E7161">
        <v>44</v>
      </c>
      <c r="F7161">
        <v>-8</v>
      </c>
      <c r="G7161">
        <v>3</v>
      </c>
      <c r="H7161" t="s">
        <v>12</v>
      </c>
      <c r="I7161" t="s">
        <v>13</v>
      </c>
    </row>
    <row r="7162" spans="1:9" x14ac:dyDescent="0.3">
      <c r="A7162" t="s">
        <v>4316</v>
      </c>
      <c r="B7162" t="s">
        <v>17</v>
      </c>
      <c r="C7162" t="s">
        <v>718</v>
      </c>
      <c r="D7162">
        <v>0.5</v>
      </c>
      <c r="E7162">
        <v>78</v>
      </c>
      <c r="F7162">
        <v>-64</v>
      </c>
      <c r="G7162">
        <v>7</v>
      </c>
      <c r="H7162" t="s">
        <v>12</v>
      </c>
      <c r="I7162" t="s">
        <v>13</v>
      </c>
    </row>
    <row r="7163" spans="1:9" x14ac:dyDescent="0.3">
      <c r="A7163" t="s">
        <v>4224</v>
      </c>
      <c r="B7163" t="s">
        <v>74</v>
      </c>
      <c r="C7163" t="s">
        <v>297</v>
      </c>
      <c r="D7163">
        <v>0.5</v>
      </c>
      <c r="E7163">
        <v>27</v>
      </c>
      <c r="F7163">
        <v>-15</v>
      </c>
      <c r="G7163">
        <v>1</v>
      </c>
      <c r="H7163" t="s">
        <v>12</v>
      </c>
      <c r="I7163" t="s">
        <v>13</v>
      </c>
    </row>
    <row r="7164" spans="1:9" x14ac:dyDescent="0.3">
      <c r="A7164" t="s">
        <v>4118</v>
      </c>
      <c r="B7164" t="s">
        <v>10</v>
      </c>
      <c r="C7164" t="s">
        <v>525</v>
      </c>
      <c r="D7164">
        <v>0.5</v>
      </c>
      <c r="E7164">
        <v>40</v>
      </c>
      <c r="F7164">
        <v>-37</v>
      </c>
      <c r="G7164">
        <v>3</v>
      </c>
      <c r="H7164" t="s">
        <v>12</v>
      </c>
      <c r="I7164" t="s">
        <v>13</v>
      </c>
    </row>
    <row r="7165" spans="1:9" x14ac:dyDescent="0.3">
      <c r="A7165" t="s">
        <v>4226</v>
      </c>
      <c r="B7165" t="s">
        <v>67</v>
      </c>
      <c r="C7165" t="s">
        <v>718</v>
      </c>
      <c r="D7165">
        <v>0.5</v>
      </c>
      <c r="E7165">
        <v>40</v>
      </c>
      <c r="F7165">
        <v>-7</v>
      </c>
      <c r="G7165">
        <v>3</v>
      </c>
      <c r="H7165" t="s">
        <v>12</v>
      </c>
      <c r="I7165" t="s">
        <v>13</v>
      </c>
    </row>
    <row r="7166" spans="1:9" x14ac:dyDescent="0.3">
      <c r="A7166" t="s">
        <v>4417</v>
      </c>
      <c r="B7166" t="s">
        <v>151</v>
      </c>
      <c r="C7166" t="s">
        <v>525</v>
      </c>
      <c r="D7166">
        <v>0.5</v>
      </c>
      <c r="E7166">
        <v>75</v>
      </c>
      <c r="F7166">
        <v>-25</v>
      </c>
      <c r="G7166">
        <v>3</v>
      </c>
      <c r="H7166" t="s">
        <v>12</v>
      </c>
      <c r="I7166" t="s">
        <v>13</v>
      </c>
    </row>
    <row r="7167" spans="1:9" x14ac:dyDescent="0.3">
      <c r="A7167" t="s">
        <v>4417</v>
      </c>
      <c r="B7167" t="s">
        <v>33</v>
      </c>
      <c r="C7167" t="s">
        <v>718</v>
      </c>
      <c r="D7167">
        <v>0.5</v>
      </c>
      <c r="E7167">
        <v>17</v>
      </c>
      <c r="F7167">
        <v>-9</v>
      </c>
      <c r="G7167">
        <v>3</v>
      </c>
      <c r="H7167" t="s">
        <v>12</v>
      </c>
      <c r="I7167" t="s">
        <v>13</v>
      </c>
    </row>
    <row r="7168" spans="1:9" x14ac:dyDescent="0.3">
      <c r="A7168" t="s">
        <v>4418</v>
      </c>
      <c r="B7168" t="s">
        <v>56</v>
      </c>
      <c r="C7168" t="s">
        <v>525</v>
      </c>
      <c r="D7168">
        <v>0.5</v>
      </c>
      <c r="E7168">
        <v>16</v>
      </c>
      <c r="F7168">
        <v>-5</v>
      </c>
      <c r="G7168">
        <v>2</v>
      </c>
      <c r="H7168" t="s">
        <v>12</v>
      </c>
      <c r="I7168" t="s">
        <v>13</v>
      </c>
    </row>
    <row r="7169" spans="1:9" x14ac:dyDescent="0.3">
      <c r="A7169" t="s">
        <v>4418</v>
      </c>
      <c r="B7169" t="s">
        <v>54</v>
      </c>
      <c r="C7169" t="s">
        <v>297</v>
      </c>
      <c r="D7169">
        <v>0.5</v>
      </c>
      <c r="E7169">
        <v>43</v>
      </c>
      <c r="F7169">
        <v>-43</v>
      </c>
      <c r="G7169">
        <v>7</v>
      </c>
      <c r="H7169" t="s">
        <v>12</v>
      </c>
      <c r="I7169" t="s">
        <v>13</v>
      </c>
    </row>
    <row r="7170" spans="1:9" x14ac:dyDescent="0.3">
      <c r="A7170" t="s">
        <v>4020</v>
      </c>
      <c r="B7170" t="s">
        <v>19</v>
      </c>
      <c r="C7170" t="s">
        <v>11</v>
      </c>
      <c r="D7170">
        <v>0.5</v>
      </c>
      <c r="E7170">
        <v>44</v>
      </c>
      <c r="F7170">
        <v>-34</v>
      </c>
      <c r="G7170">
        <v>3</v>
      </c>
      <c r="H7170" t="s">
        <v>12</v>
      </c>
      <c r="I7170" t="s">
        <v>13</v>
      </c>
    </row>
    <row r="7171" spans="1:9" x14ac:dyDescent="0.3">
      <c r="A7171" t="s">
        <v>4022</v>
      </c>
      <c r="B7171" t="s">
        <v>243</v>
      </c>
      <c r="C7171" t="s">
        <v>297</v>
      </c>
      <c r="D7171">
        <v>0.5</v>
      </c>
      <c r="E7171">
        <v>67</v>
      </c>
      <c r="F7171">
        <v>-42</v>
      </c>
      <c r="G7171">
        <v>3</v>
      </c>
      <c r="H7171" t="s">
        <v>12</v>
      </c>
      <c r="I7171" t="s">
        <v>13</v>
      </c>
    </row>
    <row r="7172" spans="1:9" x14ac:dyDescent="0.3">
      <c r="A7172" t="s">
        <v>4229</v>
      </c>
      <c r="B7172" t="s">
        <v>15</v>
      </c>
      <c r="C7172" t="s">
        <v>11</v>
      </c>
      <c r="D7172">
        <v>0.5</v>
      </c>
      <c r="E7172">
        <v>44</v>
      </c>
      <c r="F7172">
        <v>-32</v>
      </c>
      <c r="G7172">
        <v>3</v>
      </c>
      <c r="H7172" t="s">
        <v>12</v>
      </c>
      <c r="I7172" t="s">
        <v>13</v>
      </c>
    </row>
    <row r="7173" spans="1:9" x14ac:dyDescent="0.3">
      <c r="A7173" t="s">
        <v>4320</v>
      </c>
      <c r="B7173" t="s">
        <v>29</v>
      </c>
      <c r="C7173" t="s">
        <v>11</v>
      </c>
      <c r="D7173">
        <v>0.5</v>
      </c>
      <c r="E7173">
        <v>32</v>
      </c>
      <c r="F7173">
        <v>-8</v>
      </c>
      <c r="G7173">
        <v>2</v>
      </c>
      <c r="H7173" t="s">
        <v>12</v>
      </c>
      <c r="I7173" t="s">
        <v>13</v>
      </c>
    </row>
    <row r="7174" spans="1:9" x14ac:dyDescent="0.3">
      <c r="A7174" t="s">
        <v>4321</v>
      </c>
      <c r="B7174" t="s">
        <v>29</v>
      </c>
      <c r="C7174" t="s">
        <v>718</v>
      </c>
      <c r="D7174">
        <v>0.5</v>
      </c>
      <c r="E7174">
        <v>44</v>
      </c>
      <c r="F7174">
        <v>-8</v>
      </c>
      <c r="G7174">
        <v>3</v>
      </c>
      <c r="H7174" t="s">
        <v>12</v>
      </c>
      <c r="I7174" t="s">
        <v>13</v>
      </c>
    </row>
    <row r="7175" spans="1:9" x14ac:dyDescent="0.3">
      <c r="A7175" t="s">
        <v>4027</v>
      </c>
      <c r="B7175" t="s">
        <v>72</v>
      </c>
      <c r="C7175" t="s">
        <v>525</v>
      </c>
      <c r="D7175">
        <v>0.5</v>
      </c>
      <c r="E7175">
        <v>17</v>
      </c>
      <c r="F7175">
        <v>-3</v>
      </c>
      <c r="G7175">
        <v>2</v>
      </c>
      <c r="H7175" t="s">
        <v>12</v>
      </c>
      <c r="I7175" t="s">
        <v>13</v>
      </c>
    </row>
    <row r="7176" spans="1:9" x14ac:dyDescent="0.3">
      <c r="A7176" t="s">
        <v>4375</v>
      </c>
      <c r="B7176" t="s">
        <v>44</v>
      </c>
      <c r="C7176" t="s">
        <v>718</v>
      </c>
      <c r="D7176">
        <v>0.5</v>
      </c>
      <c r="E7176">
        <v>116</v>
      </c>
      <c r="F7176">
        <v>-56</v>
      </c>
      <c r="G7176">
        <v>5</v>
      </c>
      <c r="H7176" t="s">
        <v>12</v>
      </c>
      <c r="I7176" t="s">
        <v>13</v>
      </c>
    </row>
    <row r="7177" spans="1:9" x14ac:dyDescent="0.3">
      <c r="A7177" t="s">
        <v>4419</v>
      </c>
      <c r="B7177" t="s">
        <v>151</v>
      </c>
      <c r="C7177" t="s">
        <v>525</v>
      </c>
      <c r="D7177">
        <v>0.5</v>
      </c>
      <c r="E7177">
        <v>25</v>
      </c>
      <c r="F7177">
        <v>-8</v>
      </c>
      <c r="G7177">
        <v>1</v>
      </c>
      <c r="H7177" t="s">
        <v>12</v>
      </c>
      <c r="I7177" t="s">
        <v>13</v>
      </c>
    </row>
    <row r="7178" spans="1:9" x14ac:dyDescent="0.3">
      <c r="A7178" t="s">
        <v>4420</v>
      </c>
      <c r="B7178" t="s">
        <v>67</v>
      </c>
      <c r="C7178" t="s">
        <v>525</v>
      </c>
      <c r="D7178">
        <v>0.5</v>
      </c>
      <c r="E7178">
        <v>55</v>
      </c>
      <c r="F7178">
        <v>-39</v>
      </c>
      <c r="G7178">
        <v>4</v>
      </c>
      <c r="H7178" t="s">
        <v>12</v>
      </c>
      <c r="I7178" t="s">
        <v>13</v>
      </c>
    </row>
    <row r="7179" spans="1:9" x14ac:dyDescent="0.3">
      <c r="A7179" t="s">
        <v>4121</v>
      </c>
      <c r="B7179" t="s">
        <v>74</v>
      </c>
      <c r="C7179" t="s">
        <v>297</v>
      </c>
      <c r="D7179">
        <v>0.5</v>
      </c>
      <c r="E7179">
        <v>81</v>
      </c>
      <c r="F7179">
        <v>-44</v>
      </c>
      <c r="G7179">
        <v>3</v>
      </c>
      <c r="H7179" t="s">
        <v>12</v>
      </c>
      <c r="I7179" t="s">
        <v>13</v>
      </c>
    </row>
    <row r="7180" spans="1:9" x14ac:dyDescent="0.3">
      <c r="A7180" t="s">
        <v>4284</v>
      </c>
      <c r="B7180" t="s">
        <v>151</v>
      </c>
      <c r="C7180" t="s">
        <v>297</v>
      </c>
      <c r="D7180">
        <v>0.5</v>
      </c>
      <c r="E7180">
        <v>122</v>
      </c>
      <c r="F7180">
        <v>0</v>
      </c>
      <c r="G7180">
        <v>5</v>
      </c>
      <c r="H7180" t="s">
        <v>12</v>
      </c>
      <c r="I7180" t="s">
        <v>13</v>
      </c>
    </row>
    <row r="7181" spans="1:9" x14ac:dyDescent="0.3">
      <c r="A7181" t="s">
        <v>4033</v>
      </c>
      <c r="B7181" t="s">
        <v>54</v>
      </c>
      <c r="C7181" t="s">
        <v>718</v>
      </c>
      <c r="D7181">
        <v>0.5</v>
      </c>
      <c r="E7181">
        <v>48</v>
      </c>
      <c r="F7181">
        <v>-8</v>
      </c>
      <c r="G7181">
        <v>8</v>
      </c>
      <c r="H7181" t="s">
        <v>12</v>
      </c>
      <c r="I7181" t="s">
        <v>13</v>
      </c>
    </row>
    <row r="7182" spans="1:9" x14ac:dyDescent="0.3">
      <c r="A7182" t="s">
        <v>4033</v>
      </c>
      <c r="B7182" t="s">
        <v>99</v>
      </c>
      <c r="C7182" t="s">
        <v>11</v>
      </c>
      <c r="D7182">
        <v>0.5</v>
      </c>
      <c r="E7182">
        <v>26</v>
      </c>
      <c r="F7182">
        <v>-24</v>
      </c>
      <c r="G7182">
        <v>1</v>
      </c>
      <c r="H7182" t="s">
        <v>12</v>
      </c>
      <c r="I7182" t="s">
        <v>13</v>
      </c>
    </row>
    <row r="7183" spans="1:9" x14ac:dyDescent="0.3">
      <c r="A7183" t="s">
        <v>4033</v>
      </c>
      <c r="B7183" t="s">
        <v>72</v>
      </c>
      <c r="C7183" t="s">
        <v>718</v>
      </c>
      <c r="D7183">
        <v>0.5</v>
      </c>
      <c r="E7183">
        <v>16</v>
      </c>
      <c r="F7183">
        <v>-12</v>
      </c>
      <c r="G7183">
        <v>2</v>
      </c>
      <c r="H7183" t="s">
        <v>12</v>
      </c>
      <c r="I7183" t="s">
        <v>13</v>
      </c>
    </row>
    <row r="7184" spans="1:9" x14ac:dyDescent="0.3">
      <c r="A7184" t="s">
        <v>4421</v>
      </c>
      <c r="B7184" t="s">
        <v>56</v>
      </c>
      <c r="C7184" t="s">
        <v>297</v>
      </c>
      <c r="D7184">
        <v>0.5</v>
      </c>
      <c r="E7184">
        <v>22</v>
      </c>
      <c r="F7184">
        <v>-12</v>
      </c>
      <c r="G7184">
        <v>3</v>
      </c>
      <c r="H7184" t="s">
        <v>12</v>
      </c>
      <c r="I7184" t="s">
        <v>13</v>
      </c>
    </row>
    <row r="7185" spans="1:9" x14ac:dyDescent="0.3">
      <c r="A7185" t="s">
        <v>4238</v>
      </c>
      <c r="B7185" t="s">
        <v>37</v>
      </c>
      <c r="C7185" t="s">
        <v>11</v>
      </c>
      <c r="D7185">
        <v>0.5</v>
      </c>
      <c r="E7185">
        <v>33</v>
      </c>
      <c r="F7185">
        <v>-12</v>
      </c>
      <c r="G7185">
        <v>5</v>
      </c>
      <c r="H7185" t="s">
        <v>12</v>
      </c>
      <c r="I7185" t="s">
        <v>13</v>
      </c>
    </row>
    <row r="7186" spans="1:9" x14ac:dyDescent="0.3">
      <c r="A7186" t="s">
        <v>4036</v>
      </c>
      <c r="B7186" t="s">
        <v>151</v>
      </c>
      <c r="C7186" t="s">
        <v>718</v>
      </c>
      <c r="D7186">
        <v>0.5</v>
      </c>
      <c r="E7186">
        <v>49</v>
      </c>
      <c r="F7186">
        <v>-31</v>
      </c>
      <c r="G7186">
        <v>2</v>
      </c>
      <c r="H7186" t="s">
        <v>12</v>
      </c>
      <c r="I7186" t="s">
        <v>13</v>
      </c>
    </row>
    <row r="7187" spans="1:9" x14ac:dyDescent="0.3">
      <c r="A7187" t="s">
        <v>4327</v>
      </c>
      <c r="B7187" t="s">
        <v>54</v>
      </c>
      <c r="C7187" t="s">
        <v>718</v>
      </c>
      <c r="D7187">
        <v>0.5</v>
      </c>
      <c r="E7187">
        <v>30</v>
      </c>
      <c r="F7187">
        <v>-5</v>
      </c>
      <c r="G7187">
        <v>5</v>
      </c>
      <c r="H7187" t="s">
        <v>12</v>
      </c>
      <c r="I7187" t="s">
        <v>13</v>
      </c>
    </row>
    <row r="7188" spans="1:9" x14ac:dyDescent="0.3">
      <c r="A7188" t="s">
        <v>4329</v>
      </c>
      <c r="B7188" t="s">
        <v>29</v>
      </c>
      <c r="C7188" t="s">
        <v>11</v>
      </c>
      <c r="D7188">
        <v>0.5</v>
      </c>
      <c r="E7188">
        <v>80</v>
      </c>
      <c r="F7188">
        <v>-19</v>
      </c>
      <c r="G7188">
        <v>5</v>
      </c>
      <c r="H7188" t="s">
        <v>12</v>
      </c>
      <c r="I7188" t="s">
        <v>13</v>
      </c>
    </row>
    <row r="7189" spans="1:9" x14ac:dyDescent="0.3">
      <c r="A7189" t="s">
        <v>4039</v>
      </c>
      <c r="B7189" t="s">
        <v>243</v>
      </c>
      <c r="C7189" t="s">
        <v>297</v>
      </c>
      <c r="D7189">
        <v>0.5</v>
      </c>
      <c r="E7189">
        <v>45</v>
      </c>
      <c r="F7189">
        <v>-28</v>
      </c>
      <c r="G7189">
        <v>2</v>
      </c>
      <c r="H7189" t="s">
        <v>12</v>
      </c>
      <c r="I7189" t="s">
        <v>13</v>
      </c>
    </row>
    <row r="7190" spans="1:9" x14ac:dyDescent="0.3">
      <c r="A7190" t="s">
        <v>4246</v>
      </c>
      <c r="B7190" t="s">
        <v>21</v>
      </c>
      <c r="C7190" t="s">
        <v>297</v>
      </c>
      <c r="D7190">
        <v>0.5</v>
      </c>
      <c r="E7190">
        <v>77</v>
      </c>
      <c r="F7190">
        <v>-43</v>
      </c>
      <c r="G7190">
        <v>8</v>
      </c>
      <c r="H7190" t="s">
        <v>12</v>
      </c>
      <c r="I7190" t="s">
        <v>13</v>
      </c>
    </row>
    <row r="7191" spans="1:9" x14ac:dyDescent="0.3">
      <c r="A7191" t="s">
        <v>4045</v>
      </c>
      <c r="B7191" t="s">
        <v>10</v>
      </c>
      <c r="C7191" t="s">
        <v>525</v>
      </c>
      <c r="D7191">
        <v>0.5</v>
      </c>
      <c r="E7191">
        <v>27</v>
      </c>
      <c r="F7191">
        <v>-25</v>
      </c>
      <c r="G7191">
        <v>2</v>
      </c>
      <c r="H7191" t="s">
        <v>12</v>
      </c>
      <c r="I7191" t="s">
        <v>13</v>
      </c>
    </row>
    <row r="7192" spans="1:9" x14ac:dyDescent="0.3">
      <c r="A7192" t="s">
        <v>4046</v>
      </c>
      <c r="B7192" t="s">
        <v>67</v>
      </c>
      <c r="C7192" t="s">
        <v>718</v>
      </c>
      <c r="D7192">
        <v>0.5</v>
      </c>
      <c r="E7192">
        <v>66</v>
      </c>
      <c r="F7192">
        <v>-12</v>
      </c>
      <c r="G7192">
        <v>5</v>
      </c>
      <c r="H7192" t="s">
        <v>12</v>
      </c>
      <c r="I7192" t="s">
        <v>13</v>
      </c>
    </row>
    <row r="7193" spans="1:9" x14ac:dyDescent="0.3">
      <c r="A7193" t="s">
        <v>4422</v>
      </c>
      <c r="B7193" t="s">
        <v>67</v>
      </c>
      <c r="C7193" t="s">
        <v>718</v>
      </c>
      <c r="D7193">
        <v>0.5</v>
      </c>
      <c r="E7193">
        <v>26</v>
      </c>
      <c r="F7193">
        <v>-5</v>
      </c>
      <c r="G7193">
        <v>2</v>
      </c>
      <c r="H7193" t="s">
        <v>12</v>
      </c>
      <c r="I7193" t="s">
        <v>13</v>
      </c>
    </row>
    <row r="7194" spans="1:9" x14ac:dyDescent="0.3">
      <c r="A7194" t="s">
        <v>4047</v>
      </c>
      <c r="B7194" t="s">
        <v>27</v>
      </c>
      <c r="C7194" t="s">
        <v>297</v>
      </c>
      <c r="D7194">
        <v>0.5</v>
      </c>
      <c r="E7194">
        <v>26</v>
      </c>
      <c r="F7194">
        <v>-17</v>
      </c>
      <c r="G7194">
        <v>1</v>
      </c>
      <c r="H7194" t="s">
        <v>12</v>
      </c>
      <c r="I7194" t="s">
        <v>13</v>
      </c>
    </row>
    <row r="7195" spans="1:9" x14ac:dyDescent="0.3">
      <c r="A7195" t="s">
        <v>4047</v>
      </c>
      <c r="B7195" t="s">
        <v>44</v>
      </c>
      <c r="C7195" t="s">
        <v>297</v>
      </c>
      <c r="D7195">
        <v>0.5</v>
      </c>
      <c r="E7195">
        <v>93</v>
      </c>
      <c r="F7195">
        <v>-65</v>
      </c>
      <c r="G7195">
        <v>4</v>
      </c>
      <c r="H7195" t="s">
        <v>12</v>
      </c>
      <c r="I7195" t="s">
        <v>13</v>
      </c>
    </row>
    <row r="7196" spans="1:9" x14ac:dyDescent="0.3">
      <c r="A7196" t="s">
        <v>4048</v>
      </c>
      <c r="B7196" t="s">
        <v>15</v>
      </c>
      <c r="C7196" t="s">
        <v>11</v>
      </c>
      <c r="D7196">
        <v>0.5</v>
      </c>
      <c r="E7196">
        <v>145</v>
      </c>
      <c r="F7196">
        <v>0</v>
      </c>
      <c r="G7196">
        <v>9</v>
      </c>
      <c r="H7196" t="s">
        <v>12</v>
      </c>
      <c r="I7196" t="s">
        <v>13</v>
      </c>
    </row>
    <row r="7197" spans="1:9" x14ac:dyDescent="0.3">
      <c r="A7197" t="s">
        <v>4049</v>
      </c>
      <c r="B7197" t="s">
        <v>25</v>
      </c>
      <c r="C7197" t="s">
        <v>11</v>
      </c>
      <c r="D7197">
        <v>0.5</v>
      </c>
      <c r="E7197">
        <v>70</v>
      </c>
      <c r="F7197">
        <v>-64</v>
      </c>
      <c r="G7197">
        <v>5</v>
      </c>
      <c r="H7197" t="s">
        <v>12</v>
      </c>
      <c r="I7197" t="s">
        <v>13</v>
      </c>
    </row>
    <row r="7198" spans="1:9" x14ac:dyDescent="0.3">
      <c r="A7198" t="s">
        <v>4423</v>
      </c>
      <c r="B7198" t="s">
        <v>54</v>
      </c>
      <c r="C7198" t="s">
        <v>11</v>
      </c>
      <c r="D7198">
        <v>0.5</v>
      </c>
      <c r="E7198">
        <v>8</v>
      </c>
      <c r="F7198">
        <v>-2</v>
      </c>
      <c r="G7198">
        <v>1</v>
      </c>
      <c r="H7198" t="s">
        <v>12</v>
      </c>
      <c r="I7198" t="s">
        <v>13</v>
      </c>
    </row>
    <row r="7199" spans="1:9" x14ac:dyDescent="0.3">
      <c r="A7199" t="s">
        <v>4287</v>
      </c>
      <c r="B7199" t="s">
        <v>23</v>
      </c>
      <c r="C7199" t="s">
        <v>525</v>
      </c>
      <c r="D7199">
        <v>0.5</v>
      </c>
      <c r="E7199">
        <v>55</v>
      </c>
      <c r="F7199">
        <v>-17</v>
      </c>
      <c r="G7199">
        <v>2</v>
      </c>
      <c r="H7199" t="s">
        <v>12</v>
      </c>
      <c r="I7199" t="s">
        <v>13</v>
      </c>
    </row>
    <row r="7200" spans="1:9" x14ac:dyDescent="0.3">
      <c r="A7200" t="s">
        <v>4424</v>
      </c>
      <c r="B7200" t="s">
        <v>65</v>
      </c>
      <c r="C7200" t="s">
        <v>718</v>
      </c>
      <c r="D7200">
        <v>0.5</v>
      </c>
      <c r="E7200">
        <v>81</v>
      </c>
      <c r="F7200">
        <v>-51</v>
      </c>
      <c r="G7200">
        <v>7</v>
      </c>
      <c r="H7200" t="s">
        <v>12</v>
      </c>
      <c r="I7200" t="s">
        <v>13</v>
      </c>
    </row>
    <row r="7201" spans="1:9" x14ac:dyDescent="0.3">
      <c r="A7201" t="s">
        <v>4425</v>
      </c>
      <c r="B7201" t="s">
        <v>44</v>
      </c>
      <c r="C7201" t="s">
        <v>11</v>
      </c>
      <c r="D7201">
        <v>0.5</v>
      </c>
      <c r="E7201">
        <v>74</v>
      </c>
      <c r="F7201">
        <v>-25</v>
      </c>
      <c r="G7201">
        <v>3</v>
      </c>
      <c r="H7201" t="s">
        <v>12</v>
      </c>
      <c r="I7201" t="s">
        <v>13</v>
      </c>
    </row>
    <row r="7202" spans="1:9" x14ac:dyDescent="0.3">
      <c r="A7202" t="s">
        <v>4251</v>
      </c>
      <c r="B7202" t="s">
        <v>87</v>
      </c>
      <c r="C7202" t="s">
        <v>718</v>
      </c>
      <c r="D7202">
        <v>0.5</v>
      </c>
      <c r="E7202">
        <v>25</v>
      </c>
      <c r="F7202">
        <v>-11</v>
      </c>
      <c r="G7202">
        <v>1</v>
      </c>
      <c r="H7202" t="s">
        <v>12</v>
      </c>
      <c r="I7202" t="s">
        <v>13</v>
      </c>
    </row>
    <row r="7203" spans="1:9" x14ac:dyDescent="0.3">
      <c r="A7203" t="s">
        <v>4057</v>
      </c>
      <c r="B7203" t="s">
        <v>151</v>
      </c>
      <c r="C7203" t="s">
        <v>718</v>
      </c>
      <c r="D7203">
        <v>0.5</v>
      </c>
      <c r="E7203">
        <v>49</v>
      </c>
      <c r="F7203">
        <v>-31</v>
      </c>
      <c r="G7203">
        <v>2</v>
      </c>
      <c r="H7203" t="s">
        <v>12</v>
      </c>
      <c r="I7203" t="s">
        <v>13</v>
      </c>
    </row>
    <row r="7204" spans="1:9" x14ac:dyDescent="0.3">
      <c r="A7204" t="s">
        <v>4426</v>
      </c>
      <c r="B7204" t="s">
        <v>56</v>
      </c>
      <c r="C7204" t="s">
        <v>525</v>
      </c>
      <c r="D7204">
        <v>0.5</v>
      </c>
      <c r="E7204">
        <v>31</v>
      </c>
      <c r="F7204">
        <v>-11</v>
      </c>
      <c r="G7204">
        <v>4</v>
      </c>
      <c r="H7204" t="s">
        <v>12</v>
      </c>
      <c r="I7204" t="s">
        <v>13</v>
      </c>
    </row>
    <row r="7205" spans="1:9" x14ac:dyDescent="0.3">
      <c r="A7205" t="s">
        <v>4426</v>
      </c>
      <c r="B7205" t="s">
        <v>72</v>
      </c>
      <c r="C7205" t="s">
        <v>718</v>
      </c>
      <c r="D7205">
        <v>0.5</v>
      </c>
      <c r="E7205">
        <v>8</v>
      </c>
      <c r="F7205">
        <v>-6</v>
      </c>
      <c r="G7205">
        <v>1</v>
      </c>
      <c r="H7205" t="s">
        <v>12</v>
      </c>
      <c r="I7205" t="s">
        <v>13</v>
      </c>
    </row>
    <row r="7206" spans="1:9" x14ac:dyDescent="0.3">
      <c r="A7206" t="s">
        <v>4059</v>
      </c>
      <c r="B7206" t="s">
        <v>35</v>
      </c>
      <c r="C7206" t="s">
        <v>718</v>
      </c>
      <c r="D7206">
        <v>0.5</v>
      </c>
      <c r="E7206">
        <v>74</v>
      </c>
      <c r="F7206">
        <v>-51</v>
      </c>
      <c r="G7206">
        <v>3</v>
      </c>
      <c r="H7206" t="s">
        <v>12</v>
      </c>
      <c r="I7206" t="s">
        <v>13</v>
      </c>
    </row>
    <row r="7207" spans="1:9" x14ac:dyDescent="0.3">
      <c r="A7207" t="s">
        <v>4060</v>
      </c>
      <c r="B7207" t="s">
        <v>29</v>
      </c>
      <c r="C7207" t="s">
        <v>525</v>
      </c>
      <c r="D7207">
        <v>0.5</v>
      </c>
      <c r="E7207">
        <v>30</v>
      </c>
      <c r="F7207">
        <v>-10</v>
      </c>
      <c r="G7207">
        <v>2</v>
      </c>
      <c r="H7207" t="s">
        <v>12</v>
      </c>
      <c r="I7207" t="s">
        <v>13</v>
      </c>
    </row>
    <row r="7208" spans="1:9" x14ac:dyDescent="0.3">
      <c r="A7208" t="s">
        <v>300</v>
      </c>
      <c r="B7208" t="s">
        <v>2807</v>
      </c>
      <c r="C7208" t="s">
        <v>2785</v>
      </c>
      <c r="D7208">
        <v>0.15</v>
      </c>
      <c r="E7208">
        <v>284</v>
      </c>
      <c r="F7208">
        <v>43</v>
      </c>
      <c r="G7208">
        <v>2</v>
      </c>
      <c r="H7208" t="s">
        <v>2694</v>
      </c>
      <c r="I7208" t="s">
        <v>2778</v>
      </c>
    </row>
    <row r="7209" spans="1:9" x14ac:dyDescent="0.3">
      <c r="A7209" t="s">
        <v>1022</v>
      </c>
      <c r="B7209" t="s">
        <v>2801</v>
      </c>
      <c r="C7209" t="s">
        <v>2787</v>
      </c>
      <c r="D7209">
        <v>0.15</v>
      </c>
      <c r="E7209">
        <v>246</v>
      </c>
      <c r="F7209">
        <v>3</v>
      </c>
      <c r="G7209">
        <v>2</v>
      </c>
      <c r="H7209" t="s">
        <v>2694</v>
      </c>
      <c r="I7209" t="s">
        <v>2778</v>
      </c>
    </row>
    <row r="7210" spans="1:9" x14ac:dyDescent="0.3">
      <c r="A7210" t="s">
        <v>2508</v>
      </c>
      <c r="B7210" t="s">
        <v>2786</v>
      </c>
      <c r="C7210" t="s">
        <v>2777</v>
      </c>
      <c r="D7210">
        <v>0.15</v>
      </c>
      <c r="E7210">
        <v>645</v>
      </c>
      <c r="F7210">
        <v>76</v>
      </c>
      <c r="G7210">
        <v>5</v>
      </c>
      <c r="H7210" t="s">
        <v>2694</v>
      </c>
      <c r="I7210" t="s">
        <v>2778</v>
      </c>
    </row>
    <row r="7211" spans="1:9" x14ac:dyDescent="0.3">
      <c r="A7211" t="s">
        <v>4427</v>
      </c>
      <c r="B7211" t="s">
        <v>2821</v>
      </c>
      <c r="C7211" t="s">
        <v>2777</v>
      </c>
      <c r="D7211">
        <v>0.15</v>
      </c>
      <c r="E7211">
        <v>684</v>
      </c>
      <c r="F7211">
        <v>-24</v>
      </c>
      <c r="G7211">
        <v>11</v>
      </c>
      <c r="H7211" t="s">
        <v>2694</v>
      </c>
      <c r="I7211" t="s">
        <v>2778</v>
      </c>
    </row>
    <row r="7212" spans="1:9" x14ac:dyDescent="0.3">
      <c r="A7212" t="s">
        <v>4428</v>
      </c>
      <c r="B7212" t="s">
        <v>2822</v>
      </c>
      <c r="C7212" t="s">
        <v>2782</v>
      </c>
      <c r="D7212">
        <v>0.15</v>
      </c>
      <c r="E7212">
        <v>194</v>
      </c>
      <c r="F7212">
        <v>73</v>
      </c>
      <c r="G7212">
        <v>3</v>
      </c>
      <c r="H7212" t="s">
        <v>2694</v>
      </c>
      <c r="I7212" t="s">
        <v>2778</v>
      </c>
    </row>
    <row r="7213" spans="1:9" x14ac:dyDescent="0.3">
      <c r="A7213" t="s">
        <v>4429</v>
      </c>
      <c r="B7213" t="s">
        <v>2819</v>
      </c>
      <c r="C7213" t="s">
        <v>2787</v>
      </c>
      <c r="D7213">
        <v>0.15</v>
      </c>
      <c r="E7213">
        <v>212</v>
      </c>
      <c r="F7213">
        <v>70</v>
      </c>
      <c r="G7213">
        <v>2</v>
      </c>
      <c r="H7213" t="s">
        <v>2694</v>
      </c>
      <c r="I7213" t="s">
        <v>2778</v>
      </c>
    </row>
    <row r="7214" spans="1:9" x14ac:dyDescent="0.3">
      <c r="A7214" t="s">
        <v>1517</v>
      </c>
      <c r="B7214" t="s">
        <v>2798</v>
      </c>
      <c r="C7214" t="s">
        <v>2785</v>
      </c>
      <c r="D7214">
        <v>0.15</v>
      </c>
      <c r="E7214">
        <v>222</v>
      </c>
      <c r="F7214">
        <v>60</v>
      </c>
      <c r="G7214">
        <v>4</v>
      </c>
      <c r="H7214" t="s">
        <v>2694</v>
      </c>
      <c r="I7214" t="s">
        <v>2778</v>
      </c>
    </row>
    <row r="7215" spans="1:9" x14ac:dyDescent="0.3">
      <c r="A7215" t="s">
        <v>4430</v>
      </c>
      <c r="B7215" t="s">
        <v>2823</v>
      </c>
      <c r="C7215" t="s">
        <v>2777</v>
      </c>
      <c r="D7215">
        <v>0.15</v>
      </c>
      <c r="E7215">
        <v>348</v>
      </c>
      <c r="F7215">
        <v>-61</v>
      </c>
      <c r="G7215">
        <v>3</v>
      </c>
      <c r="H7215" t="s">
        <v>2694</v>
      </c>
      <c r="I7215" t="s">
        <v>2778</v>
      </c>
    </row>
    <row r="7216" spans="1:9" x14ac:dyDescent="0.3">
      <c r="A7216" t="s">
        <v>4431</v>
      </c>
      <c r="B7216" t="s">
        <v>2789</v>
      </c>
      <c r="C7216" t="s">
        <v>2782</v>
      </c>
      <c r="D7216">
        <v>0.15</v>
      </c>
      <c r="E7216">
        <v>347</v>
      </c>
      <c r="F7216">
        <v>-25</v>
      </c>
      <c r="G7216">
        <v>6</v>
      </c>
      <c r="H7216" t="s">
        <v>2694</v>
      </c>
      <c r="I7216" t="s">
        <v>2778</v>
      </c>
    </row>
    <row r="7217" spans="1:9" x14ac:dyDescent="0.3">
      <c r="A7217" t="s">
        <v>3152</v>
      </c>
      <c r="B7217" t="s">
        <v>2800</v>
      </c>
      <c r="C7217" t="s">
        <v>2785</v>
      </c>
      <c r="D7217">
        <v>0.15</v>
      </c>
      <c r="E7217">
        <v>994</v>
      </c>
      <c r="F7217">
        <v>199</v>
      </c>
      <c r="G7217">
        <v>7</v>
      </c>
      <c r="H7217" t="s">
        <v>2694</v>
      </c>
      <c r="I7217" t="s">
        <v>2778</v>
      </c>
    </row>
    <row r="7218" spans="1:9" x14ac:dyDescent="0.3">
      <c r="A7218" t="s">
        <v>4432</v>
      </c>
      <c r="B7218" t="s">
        <v>2792</v>
      </c>
      <c r="C7218" t="s">
        <v>2787</v>
      </c>
      <c r="D7218">
        <v>0.15</v>
      </c>
      <c r="E7218">
        <v>1622</v>
      </c>
      <c r="F7218">
        <v>534</v>
      </c>
      <c r="G7218">
        <v>3</v>
      </c>
      <c r="H7218" t="s">
        <v>2694</v>
      </c>
      <c r="I7218" t="s">
        <v>2778</v>
      </c>
    </row>
    <row r="7219" spans="1:9" x14ac:dyDescent="0.3">
      <c r="A7219" t="s">
        <v>2522</v>
      </c>
      <c r="B7219" t="s">
        <v>2776</v>
      </c>
      <c r="C7219" t="s">
        <v>2782</v>
      </c>
      <c r="D7219">
        <v>0.15</v>
      </c>
      <c r="E7219">
        <v>388</v>
      </c>
      <c r="F7219">
        <v>27</v>
      </c>
      <c r="G7219">
        <v>6</v>
      </c>
      <c r="H7219" t="s">
        <v>2694</v>
      </c>
      <c r="I7219" t="s">
        <v>2778</v>
      </c>
    </row>
    <row r="7220" spans="1:9" x14ac:dyDescent="0.3">
      <c r="A7220" t="s">
        <v>4433</v>
      </c>
      <c r="B7220" t="s">
        <v>2834</v>
      </c>
      <c r="C7220" t="s">
        <v>2782</v>
      </c>
      <c r="D7220">
        <v>0.15</v>
      </c>
      <c r="E7220">
        <v>1108</v>
      </c>
      <c r="F7220">
        <v>326</v>
      </c>
      <c r="G7220">
        <v>2</v>
      </c>
      <c r="H7220" t="s">
        <v>2694</v>
      </c>
      <c r="I7220" t="s">
        <v>2778</v>
      </c>
    </row>
    <row r="7221" spans="1:9" x14ac:dyDescent="0.3">
      <c r="A7221" t="s">
        <v>1349</v>
      </c>
      <c r="B7221" t="s">
        <v>2822</v>
      </c>
      <c r="C7221" t="s">
        <v>2785</v>
      </c>
      <c r="D7221">
        <v>0.15</v>
      </c>
      <c r="E7221">
        <v>187</v>
      </c>
      <c r="F7221">
        <v>59</v>
      </c>
      <c r="G7221">
        <v>3</v>
      </c>
      <c r="H7221" t="s">
        <v>2694</v>
      </c>
      <c r="I7221" t="s">
        <v>2778</v>
      </c>
    </row>
    <row r="7222" spans="1:9" x14ac:dyDescent="0.3">
      <c r="A7222" t="s">
        <v>2535</v>
      </c>
      <c r="B7222" t="s">
        <v>2807</v>
      </c>
      <c r="C7222" t="s">
        <v>2777</v>
      </c>
      <c r="D7222">
        <v>0.15</v>
      </c>
      <c r="E7222">
        <v>425</v>
      </c>
      <c r="F7222">
        <v>0</v>
      </c>
      <c r="G7222">
        <v>3</v>
      </c>
      <c r="H7222" t="s">
        <v>2694</v>
      </c>
      <c r="I7222" t="s">
        <v>2778</v>
      </c>
    </row>
    <row r="7223" spans="1:9" x14ac:dyDescent="0.3">
      <c r="A7223" t="s">
        <v>601</v>
      </c>
      <c r="B7223" t="s">
        <v>2794</v>
      </c>
      <c r="C7223" t="s">
        <v>2785</v>
      </c>
      <c r="D7223">
        <v>0.15</v>
      </c>
      <c r="E7223">
        <v>568</v>
      </c>
      <c r="F7223">
        <v>73</v>
      </c>
      <c r="G7223">
        <v>4</v>
      </c>
      <c r="H7223" t="s">
        <v>2694</v>
      </c>
      <c r="I7223" t="s">
        <v>2778</v>
      </c>
    </row>
    <row r="7224" spans="1:9" x14ac:dyDescent="0.3">
      <c r="A7224" t="s">
        <v>4434</v>
      </c>
      <c r="B7224" t="s">
        <v>2834</v>
      </c>
      <c r="C7224" t="s">
        <v>2777</v>
      </c>
      <c r="D7224">
        <v>0.15</v>
      </c>
      <c r="E7224">
        <v>4449</v>
      </c>
      <c r="F7224">
        <v>1518</v>
      </c>
      <c r="G7224">
        <v>8</v>
      </c>
      <c r="H7224" t="s">
        <v>2694</v>
      </c>
      <c r="I7224" t="s">
        <v>2778</v>
      </c>
    </row>
    <row r="7225" spans="1:9" x14ac:dyDescent="0.3">
      <c r="A7225" t="s">
        <v>2165</v>
      </c>
      <c r="B7225" t="s">
        <v>2819</v>
      </c>
      <c r="C7225" t="s">
        <v>2782</v>
      </c>
      <c r="D7225">
        <v>0.15</v>
      </c>
      <c r="E7225">
        <v>643</v>
      </c>
      <c r="F7225">
        <v>53</v>
      </c>
      <c r="G7225">
        <v>6</v>
      </c>
      <c r="H7225" t="s">
        <v>2694</v>
      </c>
      <c r="I7225" t="s">
        <v>2778</v>
      </c>
    </row>
    <row r="7226" spans="1:9" x14ac:dyDescent="0.3">
      <c r="A7226" t="s">
        <v>1199</v>
      </c>
      <c r="B7226" t="s">
        <v>2780</v>
      </c>
      <c r="C7226" t="s">
        <v>2777</v>
      </c>
      <c r="D7226">
        <v>0.15</v>
      </c>
      <c r="E7226">
        <v>295</v>
      </c>
      <c r="F7226">
        <v>83</v>
      </c>
      <c r="G7226">
        <v>2</v>
      </c>
      <c r="H7226" t="s">
        <v>2694</v>
      </c>
      <c r="I7226" t="s">
        <v>2778</v>
      </c>
    </row>
    <row r="7227" spans="1:9" x14ac:dyDescent="0.3">
      <c r="A7227" t="s">
        <v>4435</v>
      </c>
      <c r="B7227" t="s">
        <v>2789</v>
      </c>
      <c r="C7227" t="s">
        <v>2777</v>
      </c>
      <c r="D7227">
        <v>0.15</v>
      </c>
      <c r="E7227">
        <v>443</v>
      </c>
      <c r="F7227">
        <v>-58</v>
      </c>
      <c r="G7227">
        <v>8</v>
      </c>
      <c r="H7227" t="s">
        <v>2694</v>
      </c>
      <c r="I7227" t="s">
        <v>2778</v>
      </c>
    </row>
    <row r="7228" spans="1:9" x14ac:dyDescent="0.3">
      <c r="A7228" t="s">
        <v>4436</v>
      </c>
      <c r="B7228" t="s">
        <v>2796</v>
      </c>
      <c r="C7228" t="s">
        <v>2785</v>
      </c>
      <c r="D7228">
        <v>0.15</v>
      </c>
      <c r="E7228">
        <v>349</v>
      </c>
      <c r="F7228">
        <v>-21</v>
      </c>
      <c r="G7228">
        <v>3</v>
      </c>
      <c r="H7228" t="s">
        <v>2694</v>
      </c>
      <c r="I7228" t="s">
        <v>2778</v>
      </c>
    </row>
    <row r="7229" spans="1:9" x14ac:dyDescent="0.3">
      <c r="A7229" t="s">
        <v>4437</v>
      </c>
      <c r="B7229" t="s">
        <v>2823</v>
      </c>
      <c r="C7229" t="s">
        <v>2777</v>
      </c>
      <c r="D7229">
        <v>0.15</v>
      </c>
      <c r="E7229">
        <v>232</v>
      </c>
      <c r="F7229">
        <v>-41</v>
      </c>
      <c r="G7229">
        <v>2</v>
      </c>
      <c r="H7229" t="s">
        <v>2694</v>
      </c>
      <c r="I7229" t="s">
        <v>2778</v>
      </c>
    </row>
    <row r="7230" spans="1:9" x14ac:dyDescent="0.3">
      <c r="A7230" t="s">
        <v>910</v>
      </c>
      <c r="B7230" t="s">
        <v>2834</v>
      </c>
      <c r="C7230" t="s">
        <v>2777</v>
      </c>
      <c r="D7230">
        <v>0.15</v>
      </c>
      <c r="E7230">
        <v>1112</v>
      </c>
      <c r="F7230">
        <v>379</v>
      </c>
      <c r="G7230">
        <v>2</v>
      </c>
      <c r="H7230" t="s">
        <v>2694</v>
      </c>
      <c r="I7230" t="s">
        <v>2778</v>
      </c>
    </row>
    <row r="7231" spans="1:9" x14ac:dyDescent="0.3">
      <c r="A7231" t="s">
        <v>89</v>
      </c>
      <c r="B7231" t="s">
        <v>2835</v>
      </c>
      <c r="C7231" t="s">
        <v>2785</v>
      </c>
      <c r="D7231">
        <v>0.15</v>
      </c>
      <c r="E7231">
        <v>274</v>
      </c>
      <c r="F7231">
        <v>84</v>
      </c>
      <c r="G7231">
        <v>4</v>
      </c>
      <c r="H7231" t="s">
        <v>2694</v>
      </c>
      <c r="I7231" t="s">
        <v>2778</v>
      </c>
    </row>
    <row r="7232" spans="1:9" x14ac:dyDescent="0.3">
      <c r="A7232" t="s">
        <v>91</v>
      </c>
      <c r="B7232" t="s">
        <v>2790</v>
      </c>
      <c r="C7232" t="s">
        <v>2785</v>
      </c>
      <c r="D7232">
        <v>0.15</v>
      </c>
      <c r="E7232">
        <v>407</v>
      </c>
      <c r="F7232">
        <v>29</v>
      </c>
      <c r="G7232">
        <v>6</v>
      </c>
      <c r="H7232" t="s">
        <v>2694</v>
      </c>
      <c r="I7232" t="s">
        <v>2778</v>
      </c>
    </row>
    <row r="7233" spans="1:9" x14ac:dyDescent="0.3">
      <c r="A7233" t="s">
        <v>4438</v>
      </c>
      <c r="B7233" t="s">
        <v>2810</v>
      </c>
      <c r="C7233" t="s">
        <v>2782</v>
      </c>
      <c r="D7233">
        <v>0.15</v>
      </c>
      <c r="E7233">
        <v>1257</v>
      </c>
      <c r="F7233">
        <v>-30</v>
      </c>
      <c r="G7233">
        <v>8</v>
      </c>
      <c r="H7233" t="s">
        <v>2694</v>
      </c>
      <c r="I7233" t="s">
        <v>2778</v>
      </c>
    </row>
    <row r="7234" spans="1:9" x14ac:dyDescent="0.3">
      <c r="A7234" t="s">
        <v>1209</v>
      </c>
      <c r="B7234" t="s">
        <v>2802</v>
      </c>
      <c r="C7234" t="s">
        <v>2777</v>
      </c>
      <c r="D7234">
        <v>0.15</v>
      </c>
      <c r="E7234">
        <v>166</v>
      </c>
      <c r="F7234">
        <v>16</v>
      </c>
      <c r="G7234">
        <v>3</v>
      </c>
      <c r="H7234" t="s">
        <v>2694</v>
      </c>
      <c r="I7234" t="s">
        <v>2778</v>
      </c>
    </row>
    <row r="7235" spans="1:9" x14ac:dyDescent="0.3">
      <c r="A7235" t="s">
        <v>3121</v>
      </c>
      <c r="B7235" t="s">
        <v>2793</v>
      </c>
      <c r="C7235" t="s">
        <v>2787</v>
      </c>
      <c r="D7235">
        <v>0.15</v>
      </c>
      <c r="E7235">
        <v>373</v>
      </c>
      <c r="F7235">
        <v>74</v>
      </c>
      <c r="G7235">
        <v>6</v>
      </c>
      <c r="H7235" t="s">
        <v>2694</v>
      </c>
      <c r="I7235" t="s">
        <v>2778</v>
      </c>
    </row>
    <row r="7236" spans="1:9" x14ac:dyDescent="0.3">
      <c r="A7236" t="s">
        <v>343</v>
      </c>
      <c r="B7236" t="s">
        <v>2781</v>
      </c>
      <c r="C7236" t="s">
        <v>2787</v>
      </c>
      <c r="D7236">
        <v>0.15</v>
      </c>
      <c r="E7236">
        <v>2167</v>
      </c>
      <c r="F7236">
        <v>790</v>
      </c>
      <c r="G7236">
        <v>4</v>
      </c>
      <c r="H7236" t="s">
        <v>2694</v>
      </c>
      <c r="I7236" t="s">
        <v>2778</v>
      </c>
    </row>
    <row r="7237" spans="1:9" x14ac:dyDescent="0.3">
      <c r="A7237" t="s">
        <v>1375</v>
      </c>
      <c r="B7237" t="s">
        <v>2792</v>
      </c>
      <c r="C7237" t="s">
        <v>2787</v>
      </c>
      <c r="D7237">
        <v>0.15</v>
      </c>
      <c r="E7237">
        <v>1081</v>
      </c>
      <c r="F7237">
        <v>356</v>
      </c>
      <c r="G7237">
        <v>2</v>
      </c>
      <c r="H7237" t="s">
        <v>2694</v>
      </c>
      <c r="I7237" t="s">
        <v>2778</v>
      </c>
    </row>
    <row r="7238" spans="1:9" x14ac:dyDescent="0.3">
      <c r="A7238" t="s">
        <v>1073</v>
      </c>
      <c r="B7238" t="s">
        <v>2822</v>
      </c>
      <c r="C7238" t="s">
        <v>2785</v>
      </c>
      <c r="D7238">
        <v>0.15</v>
      </c>
      <c r="E7238">
        <v>187</v>
      </c>
      <c r="F7238">
        <v>59</v>
      </c>
      <c r="G7238">
        <v>3</v>
      </c>
      <c r="H7238" t="s">
        <v>2694</v>
      </c>
      <c r="I7238" t="s">
        <v>2778</v>
      </c>
    </row>
    <row r="7239" spans="1:9" x14ac:dyDescent="0.3">
      <c r="A7239" t="s">
        <v>2361</v>
      </c>
      <c r="B7239" t="s">
        <v>2819</v>
      </c>
      <c r="C7239" t="s">
        <v>2782</v>
      </c>
      <c r="D7239">
        <v>0.15</v>
      </c>
      <c r="E7239">
        <v>536</v>
      </c>
      <c r="F7239">
        <v>44</v>
      </c>
      <c r="G7239">
        <v>5</v>
      </c>
      <c r="H7239" t="s">
        <v>2694</v>
      </c>
      <c r="I7239" t="s">
        <v>2778</v>
      </c>
    </row>
    <row r="7240" spans="1:9" x14ac:dyDescent="0.3">
      <c r="A7240" t="s">
        <v>1221</v>
      </c>
      <c r="B7240" t="s">
        <v>2829</v>
      </c>
      <c r="C7240" t="s">
        <v>2782</v>
      </c>
      <c r="D7240">
        <v>0.15</v>
      </c>
      <c r="E7240">
        <v>1639</v>
      </c>
      <c r="F7240">
        <v>-154</v>
      </c>
      <c r="G7240">
        <v>3</v>
      </c>
      <c r="H7240" t="s">
        <v>2694</v>
      </c>
      <c r="I7240" t="s">
        <v>2778</v>
      </c>
    </row>
    <row r="7241" spans="1:9" x14ac:dyDescent="0.3">
      <c r="A7241" t="s">
        <v>3170</v>
      </c>
      <c r="B7241" t="s">
        <v>2792</v>
      </c>
      <c r="C7241" t="s">
        <v>2787</v>
      </c>
      <c r="D7241">
        <v>0.15</v>
      </c>
      <c r="E7241">
        <v>1622</v>
      </c>
      <c r="F7241">
        <v>534</v>
      </c>
      <c r="G7241">
        <v>3</v>
      </c>
      <c r="H7241" t="s">
        <v>2694</v>
      </c>
      <c r="I7241" t="s">
        <v>2778</v>
      </c>
    </row>
    <row r="7242" spans="1:9" x14ac:dyDescent="0.3">
      <c r="A7242" t="s">
        <v>1076</v>
      </c>
      <c r="B7242" t="s">
        <v>2823</v>
      </c>
      <c r="C7242" t="s">
        <v>2787</v>
      </c>
      <c r="D7242">
        <v>0.15</v>
      </c>
      <c r="E7242">
        <v>469</v>
      </c>
      <c r="F7242">
        <v>182</v>
      </c>
      <c r="G7242">
        <v>4</v>
      </c>
      <c r="H7242" t="s">
        <v>2694</v>
      </c>
      <c r="I7242" t="s">
        <v>2778</v>
      </c>
    </row>
    <row r="7243" spans="1:9" x14ac:dyDescent="0.3">
      <c r="A7243" t="s">
        <v>4439</v>
      </c>
      <c r="B7243" t="s">
        <v>2796</v>
      </c>
      <c r="C7243" t="s">
        <v>2782</v>
      </c>
      <c r="D7243">
        <v>0.15</v>
      </c>
      <c r="E7243">
        <v>119</v>
      </c>
      <c r="F7243">
        <v>14</v>
      </c>
      <c r="G7243">
        <v>1</v>
      </c>
      <c r="H7243" t="s">
        <v>2694</v>
      </c>
      <c r="I7243" t="s">
        <v>2778</v>
      </c>
    </row>
    <row r="7244" spans="1:9" x14ac:dyDescent="0.3">
      <c r="A7244" t="s">
        <v>1078</v>
      </c>
      <c r="B7244" t="s">
        <v>2796</v>
      </c>
      <c r="C7244" t="s">
        <v>2782</v>
      </c>
      <c r="D7244">
        <v>0.15</v>
      </c>
      <c r="E7244">
        <v>356</v>
      </c>
      <c r="F7244">
        <v>42</v>
      </c>
      <c r="G7244">
        <v>3</v>
      </c>
      <c r="H7244" t="s">
        <v>2694</v>
      </c>
      <c r="I7244" t="s">
        <v>2778</v>
      </c>
    </row>
    <row r="7245" spans="1:9" x14ac:dyDescent="0.3">
      <c r="A7245" t="s">
        <v>759</v>
      </c>
      <c r="B7245" t="s">
        <v>2835</v>
      </c>
      <c r="C7245" t="s">
        <v>2787</v>
      </c>
      <c r="D7245">
        <v>0.15</v>
      </c>
      <c r="E7245">
        <v>625</v>
      </c>
      <c r="F7245">
        <v>29</v>
      </c>
      <c r="G7245">
        <v>9</v>
      </c>
      <c r="H7245" t="s">
        <v>2694</v>
      </c>
      <c r="I7245" t="s">
        <v>2778</v>
      </c>
    </row>
    <row r="7246" spans="1:9" x14ac:dyDescent="0.3">
      <c r="A7246" t="s">
        <v>2296</v>
      </c>
      <c r="B7246" t="s">
        <v>2792</v>
      </c>
      <c r="C7246" t="s">
        <v>2782</v>
      </c>
      <c r="D7246">
        <v>0.15</v>
      </c>
      <c r="E7246">
        <v>1622</v>
      </c>
      <c r="F7246">
        <v>324</v>
      </c>
      <c r="G7246">
        <v>3</v>
      </c>
      <c r="H7246" t="s">
        <v>2694</v>
      </c>
      <c r="I7246" t="s">
        <v>2778</v>
      </c>
    </row>
    <row r="7247" spans="1:9" x14ac:dyDescent="0.3">
      <c r="A7247" t="s">
        <v>1383</v>
      </c>
      <c r="B7247" t="s">
        <v>2800</v>
      </c>
      <c r="C7247" t="s">
        <v>2777</v>
      </c>
      <c r="D7247">
        <v>0.15</v>
      </c>
      <c r="E7247">
        <v>426</v>
      </c>
      <c r="F7247">
        <v>0</v>
      </c>
      <c r="G7247">
        <v>3</v>
      </c>
      <c r="H7247" t="s">
        <v>2694</v>
      </c>
      <c r="I7247" t="s">
        <v>2778</v>
      </c>
    </row>
    <row r="7248" spans="1:9" x14ac:dyDescent="0.3">
      <c r="A7248" t="s">
        <v>2570</v>
      </c>
      <c r="B7248" t="s">
        <v>2822</v>
      </c>
      <c r="C7248" t="s">
        <v>2785</v>
      </c>
      <c r="D7248">
        <v>0.15</v>
      </c>
      <c r="E7248">
        <v>125</v>
      </c>
      <c r="F7248">
        <v>40</v>
      </c>
      <c r="G7248">
        <v>2</v>
      </c>
      <c r="H7248" t="s">
        <v>2694</v>
      </c>
      <c r="I7248" t="s">
        <v>2778</v>
      </c>
    </row>
    <row r="7249" spans="1:9" x14ac:dyDescent="0.3">
      <c r="A7249" t="s">
        <v>939</v>
      </c>
      <c r="B7249" t="s">
        <v>2808</v>
      </c>
      <c r="C7249" t="s">
        <v>2782</v>
      </c>
      <c r="D7249">
        <v>0.15</v>
      </c>
      <c r="E7249">
        <v>1082</v>
      </c>
      <c r="F7249">
        <v>89</v>
      </c>
      <c r="G7249">
        <v>2</v>
      </c>
      <c r="H7249" t="s">
        <v>2694</v>
      </c>
      <c r="I7249" t="s">
        <v>2778</v>
      </c>
    </row>
    <row r="7250" spans="1:9" x14ac:dyDescent="0.3">
      <c r="A7250" t="s">
        <v>4440</v>
      </c>
      <c r="B7250" t="s">
        <v>2796</v>
      </c>
      <c r="C7250" t="s">
        <v>2782</v>
      </c>
      <c r="D7250">
        <v>0.15</v>
      </c>
      <c r="E7250">
        <v>593</v>
      </c>
      <c r="F7250">
        <v>70</v>
      </c>
      <c r="G7250">
        <v>5</v>
      </c>
      <c r="H7250" t="s">
        <v>2694</v>
      </c>
      <c r="I7250" t="s">
        <v>2778</v>
      </c>
    </row>
    <row r="7251" spans="1:9" x14ac:dyDescent="0.3">
      <c r="A7251" t="s">
        <v>633</v>
      </c>
      <c r="B7251" t="s">
        <v>2794</v>
      </c>
      <c r="C7251" t="s">
        <v>2777</v>
      </c>
      <c r="D7251">
        <v>0.15</v>
      </c>
      <c r="E7251">
        <v>709</v>
      </c>
      <c r="F7251">
        <v>-100</v>
      </c>
      <c r="G7251">
        <v>5</v>
      </c>
      <c r="H7251" t="s">
        <v>2694</v>
      </c>
      <c r="I7251" t="s">
        <v>2778</v>
      </c>
    </row>
    <row r="7252" spans="1:9" x14ac:dyDescent="0.3">
      <c r="A7252" t="s">
        <v>1741</v>
      </c>
      <c r="B7252" t="s">
        <v>2788</v>
      </c>
      <c r="C7252" t="s">
        <v>2785</v>
      </c>
      <c r="D7252">
        <v>0.15</v>
      </c>
      <c r="E7252">
        <v>589</v>
      </c>
      <c r="F7252">
        <v>125</v>
      </c>
      <c r="G7252">
        <v>5</v>
      </c>
      <c r="H7252" t="s">
        <v>2694</v>
      </c>
      <c r="I7252" t="s">
        <v>2778</v>
      </c>
    </row>
    <row r="7253" spans="1:9" x14ac:dyDescent="0.3">
      <c r="A7253" t="s">
        <v>1741</v>
      </c>
      <c r="B7253" t="s">
        <v>2807</v>
      </c>
      <c r="C7253" t="s">
        <v>2777</v>
      </c>
      <c r="D7253">
        <v>0.15</v>
      </c>
      <c r="E7253">
        <v>425</v>
      </c>
      <c r="F7253">
        <v>0</v>
      </c>
      <c r="G7253">
        <v>3</v>
      </c>
      <c r="H7253" t="s">
        <v>2694</v>
      </c>
      <c r="I7253" t="s">
        <v>2778</v>
      </c>
    </row>
    <row r="7254" spans="1:9" x14ac:dyDescent="0.3">
      <c r="A7254" t="s">
        <v>490</v>
      </c>
      <c r="B7254" t="s">
        <v>2799</v>
      </c>
      <c r="C7254" t="s">
        <v>2777</v>
      </c>
      <c r="D7254">
        <v>0.15</v>
      </c>
      <c r="E7254">
        <v>210</v>
      </c>
      <c r="F7254">
        <v>-22</v>
      </c>
      <c r="G7254">
        <v>2</v>
      </c>
      <c r="H7254" t="s">
        <v>2694</v>
      </c>
      <c r="I7254" t="s">
        <v>2778</v>
      </c>
    </row>
    <row r="7255" spans="1:9" x14ac:dyDescent="0.3">
      <c r="A7255" t="s">
        <v>379</v>
      </c>
      <c r="B7255" t="s">
        <v>2808</v>
      </c>
      <c r="C7255" t="s">
        <v>2787</v>
      </c>
      <c r="D7255">
        <v>0.15</v>
      </c>
      <c r="E7255">
        <v>1084</v>
      </c>
      <c r="F7255">
        <v>166</v>
      </c>
      <c r="G7255">
        <v>2</v>
      </c>
      <c r="H7255" t="s">
        <v>2694</v>
      </c>
      <c r="I7255" t="s">
        <v>2778</v>
      </c>
    </row>
    <row r="7256" spans="1:9" x14ac:dyDescent="0.3">
      <c r="A7256" t="s">
        <v>155</v>
      </c>
      <c r="B7256" t="s">
        <v>2799</v>
      </c>
      <c r="C7256" t="s">
        <v>2777</v>
      </c>
      <c r="D7256">
        <v>0.15</v>
      </c>
      <c r="E7256">
        <v>419</v>
      </c>
      <c r="F7256">
        <v>-44</v>
      </c>
      <c r="G7256">
        <v>4</v>
      </c>
      <c r="H7256" t="s">
        <v>2694</v>
      </c>
      <c r="I7256" t="s">
        <v>2778</v>
      </c>
    </row>
    <row r="7257" spans="1:9" x14ac:dyDescent="0.3">
      <c r="A7257" t="s">
        <v>1103</v>
      </c>
      <c r="B7257" t="s">
        <v>2790</v>
      </c>
      <c r="C7257" t="s">
        <v>2777</v>
      </c>
      <c r="D7257">
        <v>0.15</v>
      </c>
      <c r="E7257">
        <v>136</v>
      </c>
      <c r="F7257">
        <v>29</v>
      </c>
      <c r="G7257">
        <v>2</v>
      </c>
      <c r="H7257" t="s">
        <v>2694</v>
      </c>
      <c r="I7257" t="s">
        <v>2778</v>
      </c>
    </row>
    <row r="7258" spans="1:9" x14ac:dyDescent="0.3">
      <c r="A7258" t="s">
        <v>3617</v>
      </c>
      <c r="B7258" t="s">
        <v>2819</v>
      </c>
      <c r="C7258" t="s">
        <v>2782</v>
      </c>
      <c r="D7258">
        <v>0.15</v>
      </c>
      <c r="E7258">
        <v>214</v>
      </c>
      <c r="F7258">
        <v>18</v>
      </c>
      <c r="G7258">
        <v>2</v>
      </c>
      <c r="H7258" t="s">
        <v>2694</v>
      </c>
      <c r="I7258" t="s">
        <v>2778</v>
      </c>
    </row>
    <row r="7259" spans="1:9" x14ac:dyDescent="0.3">
      <c r="A7259" t="s">
        <v>4441</v>
      </c>
      <c r="B7259" t="s">
        <v>2795</v>
      </c>
      <c r="C7259" t="s">
        <v>2787</v>
      </c>
      <c r="D7259">
        <v>0.15</v>
      </c>
      <c r="E7259">
        <v>534</v>
      </c>
      <c r="F7259">
        <v>119</v>
      </c>
      <c r="G7259">
        <v>7</v>
      </c>
      <c r="H7259" t="s">
        <v>2694</v>
      </c>
      <c r="I7259" t="s">
        <v>2778</v>
      </c>
    </row>
    <row r="7260" spans="1:9" x14ac:dyDescent="0.3">
      <c r="A7260" t="s">
        <v>3213</v>
      </c>
      <c r="B7260" t="s">
        <v>2808</v>
      </c>
      <c r="C7260" t="s">
        <v>2782</v>
      </c>
      <c r="D7260">
        <v>0.15</v>
      </c>
      <c r="E7260">
        <v>1623</v>
      </c>
      <c r="F7260">
        <v>134</v>
      </c>
      <c r="G7260">
        <v>3</v>
      </c>
      <c r="H7260" t="s">
        <v>2694</v>
      </c>
      <c r="I7260" t="s">
        <v>2778</v>
      </c>
    </row>
    <row r="7261" spans="1:9" x14ac:dyDescent="0.3">
      <c r="A7261" t="s">
        <v>1624</v>
      </c>
      <c r="B7261" t="s">
        <v>2810</v>
      </c>
      <c r="C7261" t="s">
        <v>2787</v>
      </c>
      <c r="D7261">
        <v>0.15</v>
      </c>
      <c r="E7261">
        <v>468</v>
      </c>
      <c r="F7261">
        <v>0</v>
      </c>
      <c r="G7261">
        <v>3</v>
      </c>
      <c r="H7261" t="s">
        <v>2694</v>
      </c>
      <c r="I7261" t="s">
        <v>2778</v>
      </c>
    </row>
    <row r="7262" spans="1:9" x14ac:dyDescent="0.3">
      <c r="A7262" t="s">
        <v>4442</v>
      </c>
      <c r="B7262" t="s">
        <v>2821</v>
      </c>
      <c r="C7262" t="s">
        <v>2782</v>
      </c>
      <c r="D7262">
        <v>0.15</v>
      </c>
      <c r="E7262">
        <v>387</v>
      </c>
      <c r="F7262">
        <v>32</v>
      </c>
      <c r="G7262">
        <v>6</v>
      </c>
      <c r="H7262" t="s">
        <v>2694</v>
      </c>
      <c r="I7262" t="s">
        <v>2778</v>
      </c>
    </row>
    <row r="7263" spans="1:9" x14ac:dyDescent="0.3">
      <c r="A7263" t="s">
        <v>4443</v>
      </c>
      <c r="B7263" t="s">
        <v>2834</v>
      </c>
      <c r="C7263" t="s">
        <v>2787</v>
      </c>
      <c r="D7263">
        <v>0.15</v>
      </c>
      <c r="E7263">
        <v>1110</v>
      </c>
      <c r="F7263">
        <v>144</v>
      </c>
      <c r="G7263">
        <v>2</v>
      </c>
      <c r="H7263" t="s">
        <v>2694</v>
      </c>
      <c r="I7263" t="s">
        <v>2778</v>
      </c>
    </row>
    <row r="7264" spans="1:9" x14ac:dyDescent="0.3">
      <c r="A7264" t="s">
        <v>646</v>
      </c>
      <c r="B7264" t="s">
        <v>2819</v>
      </c>
      <c r="C7264" t="s">
        <v>2777</v>
      </c>
      <c r="D7264">
        <v>0.15</v>
      </c>
      <c r="E7264">
        <v>734</v>
      </c>
      <c r="F7264">
        <v>86</v>
      </c>
      <c r="G7264">
        <v>7</v>
      </c>
      <c r="H7264" t="s">
        <v>2694</v>
      </c>
      <c r="I7264" t="s">
        <v>2778</v>
      </c>
    </row>
    <row r="7265" spans="1:9" x14ac:dyDescent="0.3">
      <c r="A7265" t="s">
        <v>4444</v>
      </c>
      <c r="B7265" t="s">
        <v>2792</v>
      </c>
      <c r="C7265" t="s">
        <v>2782</v>
      </c>
      <c r="D7265">
        <v>0.15</v>
      </c>
      <c r="E7265">
        <v>1622</v>
      </c>
      <c r="F7265">
        <v>324</v>
      </c>
      <c r="G7265">
        <v>3</v>
      </c>
      <c r="H7265" t="s">
        <v>2694</v>
      </c>
      <c r="I7265" t="s">
        <v>2778</v>
      </c>
    </row>
    <row r="7266" spans="1:9" x14ac:dyDescent="0.3">
      <c r="A7266" t="s">
        <v>397</v>
      </c>
      <c r="B7266" t="s">
        <v>2794</v>
      </c>
      <c r="C7266" t="s">
        <v>2787</v>
      </c>
      <c r="D7266">
        <v>0.15</v>
      </c>
      <c r="E7266">
        <v>286</v>
      </c>
      <c r="F7266">
        <v>-7</v>
      </c>
      <c r="G7266">
        <v>2</v>
      </c>
      <c r="H7266" t="s">
        <v>2694</v>
      </c>
      <c r="I7266" t="s">
        <v>2778</v>
      </c>
    </row>
    <row r="7267" spans="1:9" x14ac:dyDescent="0.3">
      <c r="A7267" t="s">
        <v>1257</v>
      </c>
      <c r="B7267" t="s">
        <v>3468</v>
      </c>
      <c r="C7267" t="s">
        <v>2785</v>
      </c>
      <c r="D7267">
        <v>0.15</v>
      </c>
      <c r="E7267">
        <v>210</v>
      </c>
      <c r="F7267">
        <v>-30</v>
      </c>
      <c r="G7267">
        <v>2</v>
      </c>
      <c r="H7267" t="s">
        <v>2694</v>
      </c>
      <c r="I7267" t="s">
        <v>2778</v>
      </c>
    </row>
    <row r="7268" spans="1:9" x14ac:dyDescent="0.3">
      <c r="A7268" t="s">
        <v>4445</v>
      </c>
      <c r="B7268" t="s">
        <v>2801</v>
      </c>
      <c r="C7268" t="s">
        <v>2782</v>
      </c>
      <c r="D7268">
        <v>0.15</v>
      </c>
      <c r="E7268">
        <v>496</v>
      </c>
      <c r="F7268">
        <v>175</v>
      </c>
      <c r="G7268">
        <v>4</v>
      </c>
      <c r="H7268" t="s">
        <v>2694</v>
      </c>
      <c r="I7268" t="s">
        <v>2778</v>
      </c>
    </row>
    <row r="7269" spans="1:9" x14ac:dyDescent="0.3">
      <c r="A7269" t="s">
        <v>1641</v>
      </c>
      <c r="B7269" t="s">
        <v>2800</v>
      </c>
      <c r="C7269" t="s">
        <v>2782</v>
      </c>
      <c r="D7269">
        <v>0.15</v>
      </c>
      <c r="E7269">
        <v>721</v>
      </c>
      <c r="F7269">
        <v>34</v>
      </c>
      <c r="G7269">
        <v>5</v>
      </c>
      <c r="H7269" t="s">
        <v>2694</v>
      </c>
      <c r="I7269" t="s">
        <v>2778</v>
      </c>
    </row>
    <row r="7270" spans="1:9" x14ac:dyDescent="0.3">
      <c r="A7270" t="s">
        <v>807</v>
      </c>
      <c r="B7270" t="s">
        <v>2819</v>
      </c>
      <c r="C7270" t="s">
        <v>2782</v>
      </c>
      <c r="D7270">
        <v>0.15</v>
      </c>
      <c r="E7270">
        <v>107</v>
      </c>
      <c r="F7270">
        <v>9</v>
      </c>
      <c r="G7270">
        <v>1</v>
      </c>
      <c r="H7270" t="s">
        <v>2694</v>
      </c>
      <c r="I7270" t="s">
        <v>2778</v>
      </c>
    </row>
    <row r="7271" spans="1:9" x14ac:dyDescent="0.3">
      <c r="A7271" t="s">
        <v>567</v>
      </c>
      <c r="B7271" t="s">
        <v>2798</v>
      </c>
      <c r="C7271" t="s">
        <v>2782</v>
      </c>
      <c r="D7271">
        <v>0.15</v>
      </c>
      <c r="E7271">
        <v>116</v>
      </c>
      <c r="F7271">
        <v>48</v>
      </c>
      <c r="G7271">
        <v>2</v>
      </c>
      <c r="H7271" t="s">
        <v>2694</v>
      </c>
      <c r="I7271" t="s">
        <v>2778</v>
      </c>
    </row>
    <row r="7272" spans="1:9" x14ac:dyDescent="0.3">
      <c r="A7272" t="s">
        <v>4446</v>
      </c>
      <c r="B7272" t="s">
        <v>2784</v>
      </c>
      <c r="C7272" t="s">
        <v>2777</v>
      </c>
      <c r="D7272">
        <v>0.15</v>
      </c>
      <c r="E7272">
        <v>331</v>
      </c>
      <c r="F7272">
        <v>27</v>
      </c>
      <c r="G7272">
        <v>3</v>
      </c>
      <c r="H7272" t="s">
        <v>2694</v>
      </c>
      <c r="I7272" t="s">
        <v>2778</v>
      </c>
    </row>
    <row r="7273" spans="1:9" x14ac:dyDescent="0.3">
      <c r="A7273" t="s">
        <v>1264</v>
      </c>
      <c r="B7273" t="s">
        <v>2819</v>
      </c>
      <c r="C7273" t="s">
        <v>2777</v>
      </c>
      <c r="D7273">
        <v>0.15</v>
      </c>
      <c r="E7273">
        <v>314</v>
      </c>
      <c r="F7273">
        <v>37</v>
      </c>
      <c r="G7273">
        <v>3</v>
      </c>
      <c r="H7273" t="s">
        <v>2694</v>
      </c>
      <c r="I7273" t="s">
        <v>2778</v>
      </c>
    </row>
    <row r="7274" spans="1:9" x14ac:dyDescent="0.3">
      <c r="A7274" t="s">
        <v>203</v>
      </c>
      <c r="B7274" t="s">
        <v>2792</v>
      </c>
      <c r="C7274" t="s">
        <v>2777</v>
      </c>
      <c r="D7274">
        <v>0.15</v>
      </c>
      <c r="E7274">
        <v>1086</v>
      </c>
      <c r="F7274">
        <v>268</v>
      </c>
      <c r="G7274">
        <v>2</v>
      </c>
      <c r="H7274" t="s">
        <v>2694</v>
      </c>
      <c r="I7274" t="s">
        <v>2778</v>
      </c>
    </row>
    <row r="7275" spans="1:9" x14ac:dyDescent="0.3">
      <c r="A7275" t="s">
        <v>3078</v>
      </c>
      <c r="B7275" t="s">
        <v>2798</v>
      </c>
      <c r="C7275" t="s">
        <v>2787</v>
      </c>
      <c r="D7275">
        <v>0.15</v>
      </c>
      <c r="E7275">
        <v>113</v>
      </c>
      <c r="F7275">
        <v>39</v>
      </c>
      <c r="G7275">
        <v>2</v>
      </c>
      <c r="H7275" t="s">
        <v>2694</v>
      </c>
      <c r="I7275" t="s">
        <v>2778</v>
      </c>
    </row>
    <row r="7276" spans="1:9" x14ac:dyDescent="0.3">
      <c r="A7276" t="s">
        <v>3078</v>
      </c>
      <c r="B7276" t="s">
        <v>2821</v>
      </c>
      <c r="C7276" t="s">
        <v>2787</v>
      </c>
      <c r="D7276">
        <v>0.15</v>
      </c>
      <c r="E7276">
        <v>190</v>
      </c>
      <c r="F7276">
        <v>-29</v>
      </c>
      <c r="G7276">
        <v>3</v>
      </c>
      <c r="H7276" t="s">
        <v>2694</v>
      </c>
      <c r="I7276" t="s">
        <v>2778</v>
      </c>
    </row>
    <row r="7277" spans="1:9" x14ac:dyDescent="0.3">
      <c r="A7277" t="s">
        <v>3897</v>
      </c>
      <c r="B7277" t="s">
        <v>2805</v>
      </c>
      <c r="C7277" t="s">
        <v>2782</v>
      </c>
      <c r="D7277">
        <v>0.15</v>
      </c>
      <c r="E7277">
        <v>355</v>
      </c>
      <c r="F7277">
        <v>63</v>
      </c>
      <c r="G7277">
        <v>3</v>
      </c>
      <c r="H7277" t="s">
        <v>2694</v>
      </c>
      <c r="I7277" t="s">
        <v>2778</v>
      </c>
    </row>
    <row r="7278" spans="1:9" x14ac:dyDescent="0.3">
      <c r="A7278" t="s">
        <v>3101</v>
      </c>
      <c r="B7278" t="s">
        <v>2789</v>
      </c>
      <c r="C7278" t="s">
        <v>2777</v>
      </c>
      <c r="D7278">
        <v>0.15</v>
      </c>
      <c r="E7278">
        <v>111</v>
      </c>
      <c r="F7278">
        <v>-14</v>
      </c>
      <c r="G7278">
        <v>2</v>
      </c>
      <c r="H7278" t="s">
        <v>2694</v>
      </c>
      <c r="I7278" t="s">
        <v>2778</v>
      </c>
    </row>
    <row r="7279" spans="1:9" x14ac:dyDescent="0.3">
      <c r="A7279" t="s">
        <v>977</v>
      </c>
      <c r="B7279" t="s">
        <v>2807</v>
      </c>
      <c r="C7279" t="s">
        <v>2787</v>
      </c>
      <c r="D7279">
        <v>0.15</v>
      </c>
      <c r="E7279">
        <v>428</v>
      </c>
      <c r="F7279">
        <v>10</v>
      </c>
      <c r="G7279">
        <v>3</v>
      </c>
      <c r="H7279" t="s">
        <v>2694</v>
      </c>
      <c r="I7279" t="s">
        <v>2778</v>
      </c>
    </row>
    <row r="7280" spans="1:9" x14ac:dyDescent="0.3">
      <c r="A7280" t="s">
        <v>209</v>
      </c>
      <c r="B7280" t="s">
        <v>2776</v>
      </c>
      <c r="C7280" t="s">
        <v>2782</v>
      </c>
      <c r="D7280">
        <v>0.15</v>
      </c>
      <c r="E7280">
        <v>194</v>
      </c>
      <c r="F7280">
        <v>14</v>
      </c>
      <c r="G7280">
        <v>3</v>
      </c>
      <c r="H7280" t="s">
        <v>2694</v>
      </c>
      <c r="I7280" t="s">
        <v>2778</v>
      </c>
    </row>
    <row r="7281" spans="1:9" x14ac:dyDescent="0.3">
      <c r="A7281" t="s">
        <v>4447</v>
      </c>
      <c r="B7281" t="s">
        <v>2789</v>
      </c>
      <c r="C7281" t="s">
        <v>2777</v>
      </c>
      <c r="D7281">
        <v>0.15</v>
      </c>
      <c r="E7281">
        <v>166</v>
      </c>
      <c r="F7281">
        <v>-22</v>
      </c>
      <c r="G7281">
        <v>3</v>
      </c>
      <c r="H7281" t="s">
        <v>2694</v>
      </c>
      <c r="I7281" t="s">
        <v>2778</v>
      </c>
    </row>
    <row r="7282" spans="1:9" x14ac:dyDescent="0.3">
      <c r="A7282" t="s">
        <v>1435</v>
      </c>
      <c r="B7282" t="s">
        <v>2823</v>
      </c>
      <c r="C7282" t="s">
        <v>2787</v>
      </c>
      <c r="D7282">
        <v>0.15</v>
      </c>
      <c r="E7282">
        <v>469</v>
      </c>
      <c r="F7282">
        <v>182</v>
      </c>
      <c r="G7282">
        <v>4</v>
      </c>
      <c r="H7282" t="s">
        <v>2694</v>
      </c>
      <c r="I7282" t="s">
        <v>2778</v>
      </c>
    </row>
    <row r="7283" spans="1:9" x14ac:dyDescent="0.3">
      <c r="A7283" t="s">
        <v>4448</v>
      </c>
      <c r="B7283" t="s">
        <v>2821</v>
      </c>
      <c r="C7283" t="s">
        <v>2785</v>
      </c>
      <c r="D7283">
        <v>0.15</v>
      </c>
      <c r="E7283">
        <v>249</v>
      </c>
      <c r="F7283">
        <v>79</v>
      </c>
      <c r="G7283">
        <v>4</v>
      </c>
      <c r="H7283" t="s">
        <v>2694</v>
      </c>
      <c r="I7283" t="s">
        <v>2778</v>
      </c>
    </row>
    <row r="7284" spans="1:9" x14ac:dyDescent="0.3">
      <c r="A7284" t="s">
        <v>4449</v>
      </c>
      <c r="B7284" t="s">
        <v>2798</v>
      </c>
      <c r="C7284" t="s">
        <v>2782</v>
      </c>
      <c r="D7284">
        <v>0.15</v>
      </c>
      <c r="E7284">
        <v>232</v>
      </c>
      <c r="F7284">
        <v>95</v>
      </c>
      <c r="G7284">
        <v>4</v>
      </c>
      <c r="H7284" t="s">
        <v>2694</v>
      </c>
      <c r="I7284" t="s">
        <v>2778</v>
      </c>
    </row>
    <row r="7285" spans="1:9" x14ac:dyDescent="0.3">
      <c r="A7285" t="s">
        <v>2629</v>
      </c>
      <c r="B7285" t="s">
        <v>2822</v>
      </c>
      <c r="C7285" t="s">
        <v>2785</v>
      </c>
      <c r="D7285">
        <v>0.15</v>
      </c>
      <c r="E7285">
        <v>62</v>
      </c>
      <c r="F7285">
        <v>20</v>
      </c>
      <c r="G7285">
        <v>1</v>
      </c>
      <c r="H7285" t="s">
        <v>2694</v>
      </c>
      <c r="I7285" t="s">
        <v>2778</v>
      </c>
    </row>
    <row r="7286" spans="1:9" x14ac:dyDescent="0.3">
      <c r="A7286" t="s">
        <v>2630</v>
      </c>
      <c r="B7286" t="s">
        <v>2786</v>
      </c>
      <c r="C7286" t="s">
        <v>2782</v>
      </c>
      <c r="D7286">
        <v>0.15</v>
      </c>
      <c r="E7286">
        <v>263</v>
      </c>
      <c r="F7286">
        <v>-28</v>
      </c>
      <c r="G7286">
        <v>2</v>
      </c>
      <c r="H7286" t="s">
        <v>2694</v>
      </c>
      <c r="I7286" t="s">
        <v>2778</v>
      </c>
    </row>
    <row r="7287" spans="1:9" x14ac:dyDescent="0.3">
      <c r="A7287" t="s">
        <v>4450</v>
      </c>
      <c r="B7287" t="s">
        <v>2829</v>
      </c>
      <c r="C7287" t="s">
        <v>2777</v>
      </c>
      <c r="D7287">
        <v>0.15</v>
      </c>
      <c r="E7287">
        <v>2195</v>
      </c>
      <c r="F7287">
        <v>207</v>
      </c>
      <c r="G7287">
        <v>4</v>
      </c>
      <c r="H7287" t="s">
        <v>2694</v>
      </c>
      <c r="I7287" t="s">
        <v>2778</v>
      </c>
    </row>
    <row r="7288" spans="1:9" x14ac:dyDescent="0.3">
      <c r="A7288" t="s">
        <v>4451</v>
      </c>
      <c r="B7288" t="s">
        <v>2789</v>
      </c>
      <c r="C7288" t="s">
        <v>2777</v>
      </c>
      <c r="D7288">
        <v>0.15</v>
      </c>
      <c r="E7288">
        <v>332</v>
      </c>
      <c r="F7288">
        <v>-43</v>
      </c>
      <c r="G7288">
        <v>6</v>
      </c>
      <c r="H7288" t="s">
        <v>2694</v>
      </c>
      <c r="I7288" t="s">
        <v>2778</v>
      </c>
    </row>
    <row r="7289" spans="1:9" x14ac:dyDescent="0.3">
      <c r="A7289" t="s">
        <v>4452</v>
      </c>
      <c r="B7289" t="s">
        <v>2796</v>
      </c>
      <c r="C7289" t="s">
        <v>2777</v>
      </c>
      <c r="D7289">
        <v>0.15</v>
      </c>
      <c r="E7289">
        <v>465</v>
      </c>
      <c r="F7289">
        <v>-33</v>
      </c>
      <c r="G7289">
        <v>4</v>
      </c>
      <c r="H7289" t="s">
        <v>2694</v>
      </c>
      <c r="I7289" t="s">
        <v>2778</v>
      </c>
    </row>
    <row r="7290" spans="1:9" x14ac:dyDescent="0.3">
      <c r="A7290" t="s">
        <v>3624</v>
      </c>
      <c r="B7290" t="s">
        <v>2799</v>
      </c>
      <c r="C7290" t="s">
        <v>2782</v>
      </c>
      <c r="D7290">
        <v>0.15</v>
      </c>
      <c r="E7290">
        <v>429</v>
      </c>
      <c r="F7290">
        <v>10</v>
      </c>
      <c r="G7290">
        <v>4</v>
      </c>
      <c r="H7290" t="s">
        <v>2694</v>
      </c>
      <c r="I7290" t="s">
        <v>2778</v>
      </c>
    </row>
    <row r="7291" spans="1:9" x14ac:dyDescent="0.3">
      <c r="A7291" t="s">
        <v>502</v>
      </c>
      <c r="B7291" t="s">
        <v>2835</v>
      </c>
      <c r="C7291" t="s">
        <v>2777</v>
      </c>
      <c r="D7291">
        <v>0.15</v>
      </c>
      <c r="E7291">
        <v>274</v>
      </c>
      <c r="F7291">
        <v>-7</v>
      </c>
      <c r="G7291">
        <v>4</v>
      </c>
      <c r="H7291" t="s">
        <v>2694</v>
      </c>
      <c r="I7291" t="s">
        <v>2778</v>
      </c>
    </row>
    <row r="7292" spans="1:9" x14ac:dyDescent="0.3">
      <c r="A7292" t="s">
        <v>4453</v>
      </c>
      <c r="B7292" t="s">
        <v>2793</v>
      </c>
      <c r="C7292" t="s">
        <v>2777</v>
      </c>
      <c r="D7292">
        <v>0.15</v>
      </c>
      <c r="E7292">
        <v>427</v>
      </c>
      <c r="F7292">
        <v>-50</v>
      </c>
      <c r="G7292">
        <v>7</v>
      </c>
      <c r="H7292" t="s">
        <v>2694</v>
      </c>
      <c r="I7292" t="s">
        <v>2778</v>
      </c>
    </row>
    <row r="7293" spans="1:9" x14ac:dyDescent="0.3">
      <c r="A7293" t="s">
        <v>4454</v>
      </c>
      <c r="B7293" t="s">
        <v>2821</v>
      </c>
      <c r="C7293" t="s">
        <v>2782</v>
      </c>
      <c r="D7293">
        <v>0.15</v>
      </c>
      <c r="E7293">
        <v>129</v>
      </c>
      <c r="F7293">
        <v>11</v>
      </c>
      <c r="G7293">
        <v>2</v>
      </c>
      <c r="H7293" t="s">
        <v>2694</v>
      </c>
      <c r="I7293" t="s">
        <v>2778</v>
      </c>
    </row>
    <row r="7294" spans="1:9" x14ac:dyDescent="0.3">
      <c r="A7294" t="s">
        <v>1153</v>
      </c>
      <c r="B7294" t="s">
        <v>2786</v>
      </c>
      <c r="C7294" t="s">
        <v>2782</v>
      </c>
      <c r="D7294">
        <v>0.15</v>
      </c>
      <c r="E7294">
        <v>789</v>
      </c>
      <c r="F7294">
        <v>-84</v>
      </c>
      <c r="G7294">
        <v>6</v>
      </c>
      <c r="H7294" t="s">
        <v>2694</v>
      </c>
      <c r="I7294" t="s">
        <v>2778</v>
      </c>
    </row>
    <row r="7295" spans="1:9" x14ac:dyDescent="0.3">
      <c r="A7295" t="s">
        <v>3746</v>
      </c>
      <c r="B7295" t="s">
        <v>2792</v>
      </c>
      <c r="C7295" t="s">
        <v>2787</v>
      </c>
      <c r="D7295">
        <v>0.15</v>
      </c>
      <c r="E7295">
        <v>1625</v>
      </c>
      <c r="F7295">
        <v>-77</v>
      </c>
      <c r="G7295">
        <v>3</v>
      </c>
      <c r="H7295" t="s">
        <v>2694</v>
      </c>
      <c r="I7295" t="s">
        <v>2778</v>
      </c>
    </row>
    <row r="7296" spans="1:9" x14ac:dyDescent="0.3">
      <c r="A7296" t="s">
        <v>4455</v>
      </c>
      <c r="B7296" t="s">
        <v>2808</v>
      </c>
      <c r="C7296" t="s">
        <v>2777</v>
      </c>
      <c r="D7296">
        <v>0.15</v>
      </c>
      <c r="E7296">
        <v>543</v>
      </c>
      <c r="F7296">
        <v>26</v>
      </c>
      <c r="G7296">
        <v>1</v>
      </c>
      <c r="H7296" t="s">
        <v>2694</v>
      </c>
      <c r="I7296" t="s">
        <v>2778</v>
      </c>
    </row>
    <row r="7297" spans="1:9" x14ac:dyDescent="0.3">
      <c r="A7297" t="s">
        <v>1989</v>
      </c>
      <c r="B7297" t="s">
        <v>2805</v>
      </c>
      <c r="C7297" t="s">
        <v>2782</v>
      </c>
      <c r="D7297">
        <v>0.15</v>
      </c>
      <c r="E7297">
        <v>829</v>
      </c>
      <c r="F7297">
        <v>146</v>
      </c>
      <c r="G7297">
        <v>7</v>
      </c>
      <c r="H7297" t="s">
        <v>2694</v>
      </c>
      <c r="I7297" t="s">
        <v>2778</v>
      </c>
    </row>
    <row r="7298" spans="1:9" x14ac:dyDescent="0.3">
      <c r="A7298" t="s">
        <v>4456</v>
      </c>
      <c r="B7298" t="s">
        <v>2781</v>
      </c>
      <c r="C7298" t="s">
        <v>2782</v>
      </c>
      <c r="D7298">
        <v>0.15</v>
      </c>
      <c r="E7298">
        <v>1629</v>
      </c>
      <c r="F7298">
        <v>-153</v>
      </c>
      <c r="G7298">
        <v>3</v>
      </c>
      <c r="H7298" t="s">
        <v>2694</v>
      </c>
      <c r="I7298" t="s">
        <v>2778</v>
      </c>
    </row>
    <row r="7299" spans="1:9" x14ac:dyDescent="0.3">
      <c r="A7299" t="s">
        <v>4457</v>
      </c>
      <c r="B7299" t="s">
        <v>2808</v>
      </c>
      <c r="C7299" t="s">
        <v>2787</v>
      </c>
      <c r="D7299">
        <v>0.15</v>
      </c>
      <c r="E7299">
        <v>4877</v>
      </c>
      <c r="F7299">
        <v>746</v>
      </c>
      <c r="G7299">
        <v>9</v>
      </c>
      <c r="H7299" t="s">
        <v>2694</v>
      </c>
      <c r="I7299" t="s">
        <v>2778</v>
      </c>
    </row>
    <row r="7300" spans="1:9" x14ac:dyDescent="0.3">
      <c r="A7300" t="s">
        <v>4458</v>
      </c>
      <c r="B7300" t="s">
        <v>2802</v>
      </c>
      <c r="C7300" t="s">
        <v>2777</v>
      </c>
      <c r="D7300">
        <v>0.15</v>
      </c>
      <c r="E7300">
        <v>277</v>
      </c>
      <c r="F7300">
        <v>26</v>
      </c>
      <c r="G7300">
        <v>5</v>
      </c>
      <c r="H7300" t="s">
        <v>2694</v>
      </c>
      <c r="I7300" t="s">
        <v>2778</v>
      </c>
    </row>
    <row r="7301" spans="1:9" x14ac:dyDescent="0.3">
      <c r="A7301" t="s">
        <v>4459</v>
      </c>
      <c r="B7301" t="s">
        <v>2794</v>
      </c>
      <c r="C7301" t="s">
        <v>2777</v>
      </c>
      <c r="D7301">
        <v>0.15</v>
      </c>
      <c r="E7301">
        <v>709</v>
      </c>
      <c r="F7301">
        <v>-100</v>
      </c>
      <c r="G7301">
        <v>5</v>
      </c>
      <c r="H7301" t="s">
        <v>2694</v>
      </c>
      <c r="I7301" t="s">
        <v>2778</v>
      </c>
    </row>
    <row r="7302" spans="1:9" x14ac:dyDescent="0.3">
      <c r="A7302" t="s">
        <v>705</v>
      </c>
      <c r="B7302" t="s">
        <v>2801</v>
      </c>
      <c r="C7302" t="s">
        <v>2777</v>
      </c>
      <c r="D7302">
        <v>0.15</v>
      </c>
      <c r="E7302">
        <v>365</v>
      </c>
      <c r="F7302">
        <v>107</v>
      </c>
      <c r="G7302">
        <v>3</v>
      </c>
      <c r="H7302" t="s">
        <v>2694</v>
      </c>
      <c r="I7302" t="s">
        <v>2778</v>
      </c>
    </row>
    <row r="7303" spans="1:9" x14ac:dyDescent="0.3">
      <c r="A7303" t="s">
        <v>1165</v>
      </c>
      <c r="B7303" t="s">
        <v>2796</v>
      </c>
      <c r="C7303" t="s">
        <v>2782</v>
      </c>
      <c r="D7303">
        <v>0.15</v>
      </c>
      <c r="E7303">
        <v>474</v>
      </c>
      <c r="F7303">
        <v>56</v>
      </c>
      <c r="G7303">
        <v>4</v>
      </c>
      <c r="H7303" t="s">
        <v>2694</v>
      </c>
      <c r="I7303" t="s">
        <v>2778</v>
      </c>
    </row>
    <row r="7304" spans="1:9" x14ac:dyDescent="0.3">
      <c r="A7304" t="s">
        <v>1165</v>
      </c>
      <c r="B7304" t="s">
        <v>2790</v>
      </c>
      <c r="C7304" t="s">
        <v>2782</v>
      </c>
      <c r="D7304">
        <v>0.15</v>
      </c>
      <c r="E7304">
        <v>140</v>
      </c>
      <c r="F7304">
        <v>28</v>
      </c>
      <c r="G7304">
        <v>2</v>
      </c>
      <c r="H7304" t="s">
        <v>2694</v>
      </c>
      <c r="I7304" t="s">
        <v>2778</v>
      </c>
    </row>
    <row r="7305" spans="1:9" x14ac:dyDescent="0.3">
      <c r="A7305" t="s">
        <v>1999</v>
      </c>
      <c r="B7305" t="s">
        <v>2819</v>
      </c>
      <c r="C7305" t="s">
        <v>2785</v>
      </c>
      <c r="D7305">
        <v>0.15</v>
      </c>
      <c r="E7305">
        <v>210</v>
      </c>
      <c r="F7305">
        <v>62</v>
      </c>
      <c r="G7305">
        <v>2</v>
      </c>
      <c r="H7305" t="s">
        <v>2694</v>
      </c>
      <c r="I7305" t="s">
        <v>2778</v>
      </c>
    </row>
    <row r="7306" spans="1:9" x14ac:dyDescent="0.3">
      <c r="A7306" t="s">
        <v>2468</v>
      </c>
      <c r="B7306" t="s">
        <v>2780</v>
      </c>
      <c r="C7306" t="s">
        <v>2787</v>
      </c>
      <c r="D7306">
        <v>0.15</v>
      </c>
      <c r="E7306">
        <v>297</v>
      </c>
      <c r="F7306">
        <v>52</v>
      </c>
      <c r="G7306">
        <v>2</v>
      </c>
      <c r="H7306" t="s">
        <v>2694</v>
      </c>
      <c r="I7306" t="s">
        <v>2778</v>
      </c>
    </row>
    <row r="7307" spans="1:9" x14ac:dyDescent="0.3">
      <c r="A7307" t="s">
        <v>279</v>
      </c>
      <c r="B7307" t="s">
        <v>2819</v>
      </c>
      <c r="C7307" t="s">
        <v>2787</v>
      </c>
      <c r="D7307">
        <v>0.15</v>
      </c>
      <c r="E7307">
        <v>318</v>
      </c>
      <c r="F7307">
        <v>105</v>
      </c>
      <c r="G7307">
        <v>3</v>
      </c>
      <c r="H7307" t="s">
        <v>2694</v>
      </c>
      <c r="I7307" t="s">
        <v>2778</v>
      </c>
    </row>
    <row r="7308" spans="1:9" x14ac:dyDescent="0.3">
      <c r="A7308" t="s">
        <v>4460</v>
      </c>
      <c r="B7308" t="s">
        <v>2786</v>
      </c>
      <c r="C7308" t="s">
        <v>2785</v>
      </c>
      <c r="D7308">
        <v>0.15</v>
      </c>
      <c r="E7308">
        <v>258</v>
      </c>
      <c r="F7308">
        <v>-27</v>
      </c>
      <c r="G7308">
        <v>2</v>
      </c>
      <c r="H7308" t="s">
        <v>2694</v>
      </c>
      <c r="I7308" t="s">
        <v>2778</v>
      </c>
    </row>
    <row r="7309" spans="1:9" x14ac:dyDescent="0.3">
      <c r="A7309" t="s">
        <v>4461</v>
      </c>
      <c r="B7309" t="s">
        <v>2808</v>
      </c>
      <c r="C7309" t="s">
        <v>2787</v>
      </c>
      <c r="D7309">
        <v>0.15</v>
      </c>
      <c r="E7309">
        <v>1622</v>
      </c>
      <c r="F7309">
        <v>248</v>
      </c>
      <c r="G7309">
        <v>3</v>
      </c>
      <c r="H7309" t="s">
        <v>2694</v>
      </c>
      <c r="I7309" t="s">
        <v>2778</v>
      </c>
    </row>
    <row r="7310" spans="1:9" x14ac:dyDescent="0.3">
      <c r="A7310" t="s">
        <v>4461</v>
      </c>
      <c r="B7310" t="s">
        <v>2822</v>
      </c>
      <c r="C7310" t="s">
        <v>2782</v>
      </c>
      <c r="D7310">
        <v>0.15</v>
      </c>
      <c r="E7310">
        <v>323</v>
      </c>
      <c r="F7310">
        <v>122</v>
      </c>
      <c r="G7310">
        <v>5</v>
      </c>
      <c r="H7310" t="s">
        <v>2694</v>
      </c>
      <c r="I7310" t="s">
        <v>2778</v>
      </c>
    </row>
    <row r="7311" spans="1:9" x14ac:dyDescent="0.3">
      <c r="A7311" t="s">
        <v>4462</v>
      </c>
      <c r="B7311" t="s">
        <v>2835</v>
      </c>
      <c r="C7311" t="s">
        <v>2787</v>
      </c>
      <c r="D7311">
        <v>0.15</v>
      </c>
      <c r="E7311">
        <v>347</v>
      </c>
      <c r="F7311">
        <v>16</v>
      </c>
      <c r="G7311">
        <v>5</v>
      </c>
      <c r="H7311" t="s">
        <v>2694</v>
      </c>
      <c r="I7311" t="s">
        <v>2778</v>
      </c>
    </row>
    <row r="7312" spans="1:9" x14ac:dyDescent="0.3">
      <c r="A7312" t="s">
        <v>4463</v>
      </c>
      <c r="B7312" t="s">
        <v>2801</v>
      </c>
      <c r="C7312" t="s">
        <v>2787</v>
      </c>
      <c r="D7312">
        <v>0.15</v>
      </c>
      <c r="E7312">
        <v>368</v>
      </c>
      <c r="F7312">
        <v>4</v>
      </c>
      <c r="G7312">
        <v>3</v>
      </c>
      <c r="H7312" t="s">
        <v>2694</v>
      </c>
      <c r="I7312" t="s">
        <v>2778</v>
      </c>
    </row>
    <row r="7313" spans="1:9" x14ac:dyDescent="0.3">
      <c r="A7313" t="s">
        <v>3110</v>
      </c>
      <c r="B7313" t="s">
        <v>2776</v>
      </c>
      <c r="C7313" t="s">
        <v>2785</v>
      </c>
      <c r="D7313">
        <v>0.15</v>
      </c>
      <c r="E7313">
        <v>62</v>
      </c>
      <c r="F7313">
        <v>-1</v>
      </c>
      <c r="G7313">
        <v>1</v>
      </c>
      <c r="H7313" t="s">
        <v>2694</v>
      </c>
      <c r="I7313" t="s">
        <v>2778</v>
      </c>
    </row>
    <row r="7314" spans="1:9" x14ac:dyDescent="0.3">
      <c r="A7314" t="s">
        <v>1182</v>
      </c>
      <c r="B7314" t="s">
        <v>2801</v>
      </c>
      <c r="C7314" t="s">
        <v>2777</v>
      </c>
      <c r="D7314">
        <v>0.15</v>
      </c>
      <c r="E7314">
        <v>487</v>
      </c>
      <c r="F7314">
        <v>143</v>
      </c>
      <c r="G7314">
        <v>4</v>
      </c>
      <c r="H7314" t="s">
        <v>2694</v>
      </c>
      <c r="I7314" t="s">
        <v>2778</v>
      </c>
    </row>
    <row r="7315" spans="1:9" x14ac:dyDescent="0.3">
      <c r="A7315" t="s">
        <v>4464</v>
      </c>
      <c r="B7315" t="s">
        <v>2881</v>
      </c>
      <c r="C7315" t="s">
        <v>2880</v>
      </c>
      <c r="D7315">
        <v>0.15</v>
      </c>
      <c r="E7315">
        <v>668</v>
      </c>
      <c r="F7315">
        <v>-31</v>
      </c>
      <c r="G7315">
        <v>3</v>
      </c>
      <c r="H7315" t="s">
        <v>2694</v>
      </c>
      <c r="I7315" t="s">
        <v>2876</v>
      </c>
    </row>
    <row r="7316" spans="1:9" x14ac:dyDescent="0.3">
      <c r="A7316" t="s">
        <v>4465</v>
      </c>
      <c r="B7316" t="s">
        <v>2885</v>
      </c>
      <c r="C7316" t="s">
        <v>2875</v>
      </c>
      <c r="D7316">
        <v>0.15</v>
      </c>
      <c r="E7316">
        <v>1569</v>
      </c>
      <c r="F7316">
        <v>185</v>
      </c>
      <c r="G7316">
        <v>7</v>
      </c>
      <c r="H7316" t="s">
        <v>2694</v>
      </c>
      <c r="I7316" t="s">
        <v>2876</v>
      </c>
    </row>
    <row r="7317" spans="1:9" x14ac:dyDescent="0.3">
      <c r="A7317" t="s">
        <v>529</v>
      </c>
      <c r="B7317" t="s">
        <v>2893</v>
      </c>
      <c r="C7317" t="s">
        <v>2875</v>
      </c>
      <c r="D7317">
        <v>0.15</v>
      </c>
      <c r="E7317">
        <v>538</v>
      </c>
      <c r="F7317">
        <v>-19</v>
      </c>
      <c r="G7317">
        <v>2</v>
      </c>
      <c r="H7317" t="s">
        <v>2694</v>
      </c>
      <c r="I7317" t="s">
        <v>2876</v>
      </c>
    </row>
    <row r="7318" spans="1:9" x14ac:dyDescent="0.3">
      <c r="A7318" t="s">
        <v>4466</v>
      </c>
      <c r="B7318" t="s">
        <v>2890</v>
      </c>
      <c r="C7318" t="s">
        <v>2880</v>
      </c>
      <c r="D7318">
        <v>0.15</v>
      </c>
      <c r="E7318">
        <v>965</v>
      </c>
      <c r="F7318">
        <v>-68</v>
      </c>
      <c r="G7318">
        <v>3</v>
      </c>
      <c r="H7318" t="s">
        <v>2694</v>
      </c>
      <c r="I7318" t="s">
        <v>2876</v>
      </c>
    </row>
    <row r="7319" spans="1:9" x14ac:dyDescent="0.3">
      <c r="A7319" t="s">
        <v>4467</v>
      </c>
      <c r="B7319" t="s">
        <v>2891</v>
      </c>
      <c r="C7319" t="s">
        <v>2875</v>
      </c>
      <c r="D7319">
        <v>0.15</v>
      </c>
      <c r="E7319">
        <v>999</v>
      </c>
      <c r="F7319">
        <v>70</v>
      </c>
      <c r="G7319">
        <v>4</v>
      </c>
      <c r="H7319" t="s">
        <v>2694</v>
      </c>
      <c r="I7319" t="s">
        <v>2876</v>
      </c>
    </row>
    <row r="7320" spans="1:9" x14ac:dyDescent="0.3">
      <c r="A7320" t="s">
        <v>601</v>
      </c>
      <c r="B7320" t="s">
        <v>2916</v>
      </c>
      <c r="C7320" t="s">
        <v>2878</v>
      </c>
      <c r="D7320">
        <v>0.15</v>
      </c>
      <c r="E7320">
        <v>1292</v>
      </c>
      <c r="F7320">
        <v>-137</v>
      </c>
      <c r="G7320">
        <v>4</v>
      </c>
      <c r="H7320" t="s">
        <v>2694</v>
      </c>
      <c r="I7320" t="s">
        <v>2876</v>
      </c>
    </row>
    <row r="7321" spans="1:9" x14ac:dyDescent="0.3">
      <c r="A7321" t="s">
        <v>470</v>
      </c>
      <c r="B7321" t="s">
        <v>2904</v>
      </c>
      <c r="C7321" t="s">
        <v>2880</v>
      </c>
      <c r="D7321">
        <v>0.15</v>
      </c>
      <c r="E7321">
        <v>1630</v>
      </c>
      <c r="F7321">
        <v>594</v>
      </c>
      <c r="G7321">
        <v>6</v>
      </c>
      <c r="H7321" t="s">
        <v>2694</v>
      </c>
      <c r="I7321" t="s">
        <v>2876</v>
      </c>
    </row>
    <row r="7322" spans="1:9" x14ac:dyDescent="0.3">
      <c r="A7322" t="s">
        <v>1355</v>
      </c>
      <c r="B7322" t="s">
        <v>2927</v>
      </c>
      <c r="C7322" t="s">
        <v>2878</v>
      </c>
      <c r="D7322">
        <v>0.15</v>
      </c>
      <c r="E7322">
        <v>379</v>
      </c>
      <c r="F7322">
        <v>152</v>
      </c>
      <c r="G7322">
        <v>3</v>
      </c>
      <c r="H7322" t="s">
        <v>2694</v>
      </c>
      <c r="I7322" t="s">
        <v>2876</v>
      </c>
    </row>
    <row r="7323" spans="1:9" x14ac:dyDescent="0.3">
      <c r="A7323" t="s">
        <v>2166</v>
      </c>
      <c r="B7323" t="s">
        <v>2884</v>
      </c>
      <c r="C7323" t="s">
        <v>2880</v>
      </c>
      <c r="D7323">
        <v>0.15</v>
      </c>
      <c r="E7323">
        <v>325</v>
      </c>
      <c r="F7323">
        <v>-4</v>
      </c>
      <c r="G7323">
        <v>2</v>
      </c>
      <c r="H7323" t="s">
        <v>2694</v>
      </c>
      <c r="I7323" t="s">
        <v>2876</v>
      </c>
    </row>
    <row r="7324" spans="1:9" x14ac:dyDescent="0.3">
      <c r="A7324" t="s">
        <v>4468</v>
      </c>
      <c r="B7324" t="s">
        <v>2888</v>
      </c>
      <c r="C7324" t="s">
        <v>2875</v>
      </c>
      <c r="D7324">
        <v>0.15</v>
      </c>
      <c r="E7324">
        <v>284</v>
      </c>
      <c r="F7324">
        <v>-10</v>
      </c>
      <c r="G7324">
        <v>2</v>
      </c>
      <c r="H7324" t="s">
        <v>2694</v>
      </c>
      <c r="I7324" t="s">
        <v>2876</v>
      </c>
    </row>
    <row r="7325" spans="1:9" x14ac:dyDescent="0.3">
      <c r="A7325" t="s">
        <v>746</v>
      </c>
      <c r="B7325" t="s">
        <v>2881</v>
      </c>
      <c r="C7325" t="s">
        <v>2880</v>
      </c>
      <c r="D7325">
        <v>0.15</v>
      </c>
      <c r="E7325">
        <v>668</v>
      </c>
      <c r="F7325">
        <v>-31</v>
      </c>
      <c r="G7325">
        <v>3</v>
      </c>
      <c r="H7325" t="s">
        <v>2694</v>
      </c>
      <c r="I7325" t="s">
        <v>2876</v>
      </c>
    </row>
    <row r="7326" spans="1:9" x14ac:dyDescent="0.3">
      <c r="A7326" t="s">
        <v>4469</v>
      </c>
      <c r="B7326" t="s">
        <v>2919</v>
      </c>
      <c r="C7326" t="s">
        <v>2878</v>
      </c>
      <c r="D7326">
        <v>0.15</v>
      </c>
      <c r="E7326">
        <v>124</v>
      </c>
      <c r="F7326">
        <v>-15</v>
      </c>
      <c r="G7326">
        <v>1</v>
      </c>
      <c r="H7326" t="s">
        <v>2694</v>
      </c>
      <c r="I7326" t="s">
        <v>2876</v>
      </c>
    </row>
    <row r="7327" spans="1:9" x14ac:dyDescent="0.3">
      <c r="A7327" t="s">
        <v>1924</v>
      </c>
      <c r="B7327" t="s">
        <v>2877</v>
      </c>
      <c r="C7327" t="s">
        <v>2875</v>
      </c>
      <c r="D7327">
        <v>0.15</v>
      </c>
      <c r="E7327">
        <v>730</v>
      </c>
      <c r="F7327">
        <v>-60</v>
      </c>
      <c r="G7327">
        <v>7</v>
      </c>
      <c r="H7327" t="s">
        <v>2694</v>
      </c>
      <c r="I7327" t="s">
        <v>2876</v>
      </c>
    </row>
    <row r="7328" spans="1:9" x14ac:dyDescent="0.3">
      <c r="A7328" t="s">
        <v>2038</v>
      </c>
      <c r="B7328" t="s">
        <v>2886</v>
      </c>
      <c r="C7328" t="s">
        <v>2875</v>
      </c>
      <c r="D7328">
        <v>0.15</v>
      </c>
      <c r="E7328">
        <v>360</v>
      </c>
      <c r="F7328">
        <v>30</v>
      </c>
      <c r="G7328">
        <v>3</v>
      </c>
      <c r="H7328" t="s">
        <v>2694</v>
      </c>
      <c r="I7328" t="s">
        <v>2876</v>
      </c>
    </row>
    <row r="7329" spans="1:9" x14ac:dyDescent="0.3">
      <c r="A7329" t="s">
        <v>619</v>
      </c>
      <c r="B7329" t="s">
        <v>2891</v>
      </c>
      <c r="C7329" t="s">
        <v>2878</v>
      </c>
      <c r="D7329">
        <v>0.15</v>
      </c>
      <c r="E7329">
        <v>758</v>
      </c>
      <c r="F7329">
        <v>-62</v>
      </c>
      <c r="G7329">
        <v>3</v>
      </c>
      <c r="H7329" t="s">
        <v>2694</v>
      </c>
      <c r="I7329" t="s">
        <v>2876</v>
      </c>
    </row>
    <row r="7330" spans="1:9" x14ac:dyDescent="0.3">
      <c r="A7330" t="s">
        <v>3649</v>
      </c>
      <c r="B7330" t="s">
        <v>2924</v>
      </c>
      <c r="C7330" t="s">
        <v>2875</v>
      </c>
      <c r="D7330">
        <v>0.15</v>
      </c>
      <c r="E7330">
        <v>431</v>
      </c>
      <c r="F7330">
        <v>-46</v>
      </c>
      <c r="G7330">
        <v>4</v>
      </c>
      <c r="H7330" t="s">
        <v>2694</v>
      </c>
      <c r="I7330" t="s">
        <v>2876</v>
      </c>
    </row>
    <row r="7331" spans="1:9" x14ac:dyDescent="0.3">
      <c r="A7331" t="s">
        <v>1070</v>
      </c>
      <c r="B7331" t="s">
        <v>2874</v>
      </c>
      <c r="C7331" t="s">
        <v>2878</v>
      </c>
      <c r="D7331">
        <v>0.15</v>
      </c>
      <c r="E7331">
        <v>673</v>
      </c>
      <c r="F7331">
        <v>222</v>
      </c>
      <c r="G7331">
        <v>3</v>
      </c>
      <c r="H7331" t="s">
        <v>2694</v>
      </c>
      <c r="I7331" t="s">
        <v>2876</v>
      </c>
    </row>
    <row r="7332" spans="1:9" x14ac:dyDescent="0.3">
      <c r="A7332" t="s">
        <v>4470</v>
      </c>
      <c r="B7332" t="s">
        <v>2904</v>
      </c>
      <c r="C7332" t="s">
        <v>2976</v>
      </c>
      <c r="D7332">
        <v>0.15</v>
      </c>
      <c r="E7332">
        <v>816</v>
      </c>
      <c r="F7332">
        <v>-96</v>
      </c>
      <c r="G7332">
        <v>3</v>
      </c>
      <c r="H7332" t="s">
        <v>2694</v>
      </c>
      <c r="I7332" t="s">
        <v>2876</v>
      </c>
    </row>
    <row r="7333" spans="1:9" x14ac:dyDescent="0.3">
      <c r="A7333" t="s">
        <v>1076</v>
      </c>
      <c r="B7333" t="s">
        <v>2911</v>
      </c>
      <c r="C7333" t="s">
        <v>2976</v>
      </c>
      <c r="D7333">
        <v>0.15</v>
      </c>
      <c r="E7333">
        <v>423</v>
      </c>
      <c r="F7333">
        <v>94</v>
      </c>
      <c r="G7333">
        <v>4</v>
      </c>
      <c r="H7333" t="s">
        <v>2694</v>
      </c>
      <c r="I7333" t="s">
        <v>2876</v>
      </c>
    </row>
    <row r="7334" spans="1:9" x14ac:dyDescent="0.3">
      <c r="A7334" t="s">
        <v>540</v>
      </c>
      <c r="B7334" t="s">
        <v>2882</v>
      </c>
      <c r="C7334" t="s">
        <v>2875</v>
      </c>
      <c r="D7334">
        <v>0.15</v>
      </c>
      <c r="E7334">
        <v>644</v>
      </c>
      <c r="F7334">
        <v>-61</v>
      </c>
      <c r="G7334">
        <v>4</v>
      </c>
      <c r="H7334" t="s">
        <v>2694</v>
      </c>
      <c r="I7334" t="s">
        <v>2876</v>
      </c>
    </row>
    <row r="7335" spans="1:9" x14ac:dyDescent="0.3">
      <c r="A7335" t="s">
        <v>930</v>
      </c>
      <c r="B7335" t="s">
        <v>2888</v>
      </c>
      <c r="C7335" t="s">
        <v>2976</v>
      </c>
      <c r="D7335">
        <v>0.15</v>
      </c>
      <c r="E7335">
        <v>717</v>
      </c>
      <c r="F7335">
        <v>253</v>
      </c>
      <c r="G7335">
        <v>5</v>
      </c>
      <c r="H7335" t="s">
        <v>2694</v>
      </c>
      <c r="I7335" t="s">
        <v>2876</v>
      </c>
    </row>
    <row r="7336" spans="1:9" x14ac:dyDescent="0.3">
      <c r="A7336" t="s">
        <v>4471</v>
      </c>
      <c r="B7336" t="s">
        <v>2893</v>
      </c>
      <c r="C7336" t="s">
        <v>2976</v>
      </c>
      <c r="D7336">
        <v>0.15</v>
      </c>
      <c r="E7336">
        <v>1894</v>
      </c>
      <c r="F7336">
        <v>-111</v>
      </c>
      <c r="G7336">
        <v>7</v>
      </c>
      <c r="H7336" t="s">
        <v>2694</v>
      </c>
      <c r="I7336" t="s">
        <v>2876</v>
      </c>
    </row>
    <row r="7337" spans="1:9" x14ac:dyDescent="0.3">
      <c r="A7337" t="s">
        <v>2406</v>
      </c>
      <c r="B7337" t="s">
        <v>2882</v>
      </c>
      <c r="C7337" t="s">
        <v>2880</v>
      </c>
      <c r="D7337">
        <v>0.15</v>
      </c>
      <c r="E7337">
        <v>1136</v>
      </c>
      <c r="F7337">
        <v>-54</v>
      </c>
      <c r="G7337">
        <v>7</v>
      </c>
      <c r="H7337" t="s">
        <v>2694</v>
      </c>
      <c r="I7337" t="s">
        <v>2876</v>
      </c>
    </row>
    <row r="7338" spans="1:9" x14ac:dyDescent="0.3">
      <c r="A7338" t="s">
        <v>4472</v>
      </c>
      <c r="B7338" t="s">
        <v>2874</v>
      </c>
      <c r="C7338" t="s">
        <v>2976</v>
      </c>
      <c r="D7338">
        <v>0.15</v>
      </c>
      <c r="E7338">
        <v>668</v>
      </c>
      <c r="F7338">
        <v>-110</v>
      </c>
      <c r="G7338">
        <v>3</v>
      </c>
      <c r="H7338" t="s">
        <v>2694</v>
      </c>
      <c r="I7338" t="s">
        <v>2876</v>
      </c>
    </row>
    <row r="7339" spans="1:9" x14ac:dyDescent="0.3">
      <c r="A7339" t="s">
        <v>2575</v>
      </c>
      <c r="B7339" t="s">
        <v>2906</v>
      </c>
      <c r="C7339" t="s">
        <v>2976</v>
      </c>
      <c r="D7339">
        <v>0.15</v>
      </c>
      <c r="E7339">
        <v>632</v>
      </c>
      <c r="F7339">
        <v>-22</v>
      </c>
      <c r="G7339">
        <v>5</v>
      </c>
      <c r="H7339" t="s">
        <v>2694</v>
      </c>
      <c r="I7339" t="s">
        <v>2876</v>
      </c>
    </row>
    <row r="7340" spans="1:9" x14ac:dyDescent="0.3">
      <c r="A7340" t="s">
        <v>4473</v>
      </c>
      <c r="B7340" t="s">
        <v>2897</v>
      </c>
      <c r="C7340" t="s">
        <v>2976</v>
      </c>
      <c r="D7340">
        <v>0.15</v>
      </c>
      <c r="E7340">
        <v>612</v>
      </c>
      <c r="F7340">
        <v>-65</v>
      </c>
      <c r="G7340">
        <v>2</v>
      </c>
      <c r="H7340" t="s">
        <v>2694</v>
      </c>
      <c r="I7340" t="s">
        <v>2876</v>
      </c>
    </row>
    <row r="7341" spans="1:9" x14ac:dyDescent="0.3">
      <c r="A7341" t="s">
        <v>3211</v>
      </c>
      <c r="B7341" t="s">
        <v>2924</v>
      </c>
      <c r="C7341" t="s">
        <v>2976</v>
      </c>
      <c r="D7341">
        <v>0.15</v>
      </c>
      <c r="E7341">
        <v>328</v>
      </c>
      <c r="F7341">
        <v>19</v>
      </c>
      <c r="G7341">
        <v>3</v>
      </c>
      <c r="H7341" t="s">
        <v>2694</v>
      </c>
      <c r="I7341" t="s">
        <v>2876</v>
      </c>
    </row>
    <row r="7342" spans="1:9" x14ac:dyDescent="0.3">
      <c r="A7342" t="s">
        <v>1237</v>
      </c>
      <c r="B7342" t="s">
        <v>2925</v>
      </c>
      <c r="C7342" t="s">
        <v>2875</v>
      </c>
      <c r="D7342">
        <v>0.15</v>
      </c>
      <c r="E7342">
        <v>903</v>
      </c>
      <c r="F7342">
        <v>-43</v>
      </c>
      <c r="G7342">
        <v>3</v>
      </c>
      <c r="H7342" t="s">
        <v>2694</v>
      </c>
      <c r="I7342" t="s">
        <v>2876</v>
      </c>
    </row>
    <row r="7343" spans="1:9" x14ac:dyDescent="0.3">
      <c r="A7343" t="s">
        <v>548</v>
      </c>
      <c r="B7343" t="s">
        <v>2897</v>
      </c>
      <c r="C7343" t="s">
        <v>2976</v>
      </c>
      <c r="D7343">
        <v>0.15</v>
      </c>
      <c r="E7343">
        <v>1225</v>
      </c>
      <c r="F7343">
        <v>-130</v>
      </c>
      <c r="G7343">
        <v>4</v>
      </c>
      <c r="H7343" t="s">
        <v>2694</v>
      </c>
      <c r="I7343" t="s">
        <v>2876</v>
      </c>
    </row>
    <row r="7344" spans="1:9" x14ac:dyDescent="0.3">
      <c r="A7344" t="s">
        <v>2583</v>
      </c>
      <c r="B7344" t="s">
        <v>2888</v>
      </c>
      <c r="C7344" t="s">
        <v>2976</v>
      </c>
      <c r="D7344">
        <v>0.15</v>
      </c>
      <c r="E7344">
        <v>1003</v>
      </c>
      <c r="F7344">
        <v>354</v>
      </c>
      <c r="G7344">
        <v>7</v>
      </c>
      <c r="H7344" t="s">
        <v>2694</v>
      </c>
      <c r="I7344" t="s">
        <v>2876</v>
      </c>
    </row>
    <row r="7345" spans="1:9" x14ac:dyDescent="0.3">
      <c r="A7345" t="s">
        <v>2055</v>
      </c>
      <c r="B7345" t="s">
        <v>2893</v>
      </c>
      <c r="C7345" t="s">
        <v>2880</v>
      </c>
      <c r="D7345">
        <v>0.15</v>
      </c>
      <c r="E7345">
        <v>1081</v>
      </c>
      <c r="F7345">
        <v>102</v>
      </c>
      <c r="G7345">
        <v>4</v>
      </c>
      <c r="H7345" t="s">
        <v>2694</v>
      </c>
      <c r="I7345" t="s">
        <v>2876</v>
      </c>
    </row>
    <row r="7346" spans="1:9" x14ac:dyDescent="0.3">
      <c r="A7346" t="s">
        <v>4474</v>
      </c>
      <c r="B7346" t="s">
        <v>2879</v>
      </c>
      <c r="C7346" t="s">
        <v>2875</v>
      </c>
      <c r="D7346">
        <v>0.15</v>
      </c>
      <c r="E7346">
        <v>719</v>
      </c>
      <c r="F7346">
        <v>101</v>
      </c>
      <c r="G7346">
        <v>6</v>
      </c>
      <c r="H7346" t="s">
        <v>2694</v>
      </c>
      <c r="I7346" t="s">
        <v>2876</v>
      </c>
    </row>
    <row r="7347" spans="1:9" x14ac:dyDescent="0.3">
      <c r="A7347" t="s">
        <v>4475</v>
      </c>
      <c r="B7347" t="s">
        <v>2890</v>
      </c>
      <c r="C7347" t="s">
        <v>2875</v>
      </c>
      <c r="D7347">
        <v>0.15</v>
      </c>
      <c r="E7347">
        <v>320</v>
      </c>
      <c r="F7347">
        <v>26</v>
      </c>
      <c r="G7347">
        <v>1</v>
      </c>
      <c r="H7347" t="s">
        <v>2694</v>
      </c>
      <c r="I7347" t="s">
        <v>2876</v>
      </c>
    </row>
    <row r="7348" spans="1:9" x14ac:dyDescent="0.3">
      <c r="A7348" t="s">
        <v>4476</v>
      </c>
      <c r="B7348" t="s">
        <v>2930</v>
      </c>
      <c r="C7348" t="s">
        <v>2875</v>
      </c>
      <c r="D7348">
        <v>0.15</v>
      </c>
      <c r="E7348">
        <v>325</v>
      </c>
      <c r="F7348">
        <v>34</v>
      </c>
      <c r="G7348">
        <v>2</v>
      </c>
      <c r="H7348" t="s">
        <v>2694</v>
      </c>
      <c r="I7348" t="s">
        <v>2876</v>
      </c>
    </row>
    <row r="7349" spans="1:9" x14ac:dyDescent="0.3">
      <c r="A7349" t="s">
        <v>2371</v>
      </c>
      <c r="B7349" t="s">
        <v>2890</v>
      </c>
      <c r="C7349" t="s">
        <v>2880</v>
      </c>
      <c r="D7349">
        <v>0.15</v>
      </c>
      <c r="E7349">
        <v>965</v>
      </c>
      <c r="F7349">
        <v>-68</v>
      </c>
      <c r="G7349">
        <v>3</v>
      </c>
      <c r="H7349" t="s">
        <v>2694</v>
      </c>
      <c r="I7349" t="s">
        <v>2876</v>
      </c>
    </row>
    <row r="7350" spans="1:9" x14ac:dyDescent="0.3">
      <c r="A7350" t="s">
        <v>2061</v>
      </c>
      <c r="B7350" t="s">
        <v>2884</v>
      </c>
      <c r="C7350" t="s">
        <v>2878</v>
      </c>
      <c r="D7350">
        <v>0.15</v>
      </c>
      <c r="E7350">
        <v>328</v>
      </c>
      <c r="F7350">
        <v>35</v>
      </c>
      <c r="G7350">
        <v>2</v>
      </c>
      <c r="H7350" t="s">
        <v>2694</v>
      </c>
      <c r="I7350" t="s">
        <v>2876</v>
      </c>
    </row>
    <row r="7351" spans="1:9" x14ac:dyDescent="0.3">
      <c r="A7351" t="s">
        <v>2061</v>
      </c>
      <c r="B7351" t="s">
        <v>2930</v>
      </c>
      <c r="C7351" t="s">
        <v>2976</v>
      </c>
      <c r="D7351">
        <v>0.15</v>
      </c>
      <c r="E7351">
        <v>328</v>
      </c>
      <c r="F7351">
        <v>15</v>
      </c>
      <c r="G7351">
        <v>2</v>
      </c>
      <c r="H7351" t="s">
        <v>2694</v>
      </c>
      <c r="I7351" t="s">
        <v>2876</v>
      </c>
    </row>
    <row r="7352" spans="1:9" x14ac:dyDescent="0.3">
      <c r="A7352" t="s">
        <v>4441</v>
      </c>
      <c r="B7352" t="s">
        <v>2940</v>
      </c>
      <c r="C7352" t="s">
        <v>2976</v>
      </c>
      <c r="D7352">
        <v>0.15</v>
      </c>
      <c r="E7352">
        <v>406</v>
      </c>
      <c r="F7352">
        <v>-10</v>
      </c>
      <c r="G7352">
        <v>2</v>
      </c>
      <c r="H7352" t="s">
        <v>2694</v>
      </c>
      <c r="I7352" t="s">
        <v>2876</v>
      </c>
    </row>
    <row r="7353" spans="1:9" x14ac:dyDescent="0.3">
      <c r="A7353" t="s">
        <v>1405</v>
      </c>
      <c r="B7353" t="s">
        <v>2888</v>
      </c>
      <c r="C7353" t="s">
        <v>2880</v>
      </c>
      <c r="D7353">
        <v>0.15</v>
      </c>
      <c r="E7353">
        <v>286</v>
      </c>
      <c r="F7353">
        <v>64</v>
      </c>
      <c r="G7353">
        <v>2</v>
      </c>
      <c r="H7353" t="s">
        <v>2694</v>
      </c>
      <c r="I7353" t="s">
        <v>2876</v>
      </c>
    </row>
    <row r="7354" spans="1:9" x14ac:dyDescent="0.3">
      <c r="A7354" t="s">
        <v>2067</v>
      </c>
      <c r="B7354" t="s">
        <v>2877</v>
      </c>
      <c r="C7354" t="s">
        <v>2875</v>
      </c>
      <c r="D7354">
        <v>0.15</v>
      </c>
      <c r="E7354">
        <v>313</v>
      </c>
      <c r="F7354">
        <v>-26</v>
      </c>
      <c r="G7354">
        <v>3</v>
      </c>
      <c r="H7354" t="s">
        <v>2694</v>
      </c>
      <c r="I7354" t="s">
        <v>2876</v>
      </c>
    </row>
    <row r="7355" spans="1:9" x14ac:dyDescent="0.3">
      <c r="A7355" t="s">
        <v>3807</v>
      </c>
      <c r="B7355" t="s">
        <v>2874</v>
      </c>
      <c r="C7355" t="s">
        <v>2976</v>
      </c>
      <c r="D7355">
        <v>0.15</v>
      </c>
      <c r="E7355">
        <v>445</v>
      </c>
      <c r="F7355">
        <v>-73</v>
      </c>
      <c r="G7355">
        <v>2</v>
      </c>
      <c r="H7355" t="s">
        <v>2694</v>
      </c>
      <c r="I7355" t="s">
        <v>2876</v>
      </c>
    </row>
    <row r="7356" spans="1:9" x14ac:dyDescent="0.3">
      <c r="A7356" t="s">
        <v>787</v>
      </c>
      <c r="B7356" t="s">
        <v>2919</v>
      </c>
      <c r="C7356" t="s">
        <v>2976</v>
      </c>
      <c r="D7356">
        <v>0.15</v>
      </c>
      <c r="E7356">
        <v>736</v>
      </c>
      <c r="F7356">
        <v>-78</v>
      </c>
      <c r="G7356">
        <v>6</v>
      </c>
      <c r="H7356" t="s">
        <v>2694</v>
      </c>
      <c r="I7356" t="s">
        <v>2876</v>
      </c>
    </row>
    <row r="7357" spans="1:9" x14ac:dyDescent="0.3">
      <c r="A7357" t="s">
        <v>4477</v>
      </c>
      <c r="B7357" t="s">
        <v>2897</v>
      </c>
      <c r="C7357" t="s">
        <v>2880</v>
      </c>
      <c r="D7357">
        <v>0.15</v>
      </c>
      <c r="E7357">
        <v>2753</v>
      </c>
      <c r="F7357">
        <v>842</v>
      </c>
      <c r="G7357">
        <v>9</v>
      </c>
      <c r="H7357" t="s">
        <v>2694</v>
      </c>
      <c r="I7357" t="s">
        <v>2876</v>
      </c>
    </row>
    <row r="7358" spans="1:9" x14ac:dyDescent="0.3">
      <c r="A7358" t="s">
        <v>4478</v>
      </c>
      <c r="B7358" t="s">
        <v>2906</v>
      </c>
      <c r="C7358" t="s">
        <v>2878</v>
      </c>
      <c r="D7358">
        <v>0.15</v>
      </c>
      <c r="E7358">
        <v>383</v>
      </c>
      <c r="F7358">
        <v>-5</v>
      </c>
      <c r="G7358">
        <v>3</v>
      </c>
      <c r="H7358" t="s">
        <v>2694</v>
      </c>
      <c r="I7358" t="s">
        <v>2876</v>
      </c>
    </row>
    <row r="7359" spans="1:9" x14ac:dyDescent="0.3">
      <c r="A7359" t="s">
        <v>3074</v>
      </c>
      <c r="B7359" t="s">
        <v>2891</v>
      </c>
      <c r="C7359" t="s">
        <v>2875</v>
      </c>
      <c r="D7359">
        <v>0.15</v>
      </c>
      <c r="E7359">
        <v>1249</v>
      </c>
      <c r="F7359">
        <v>88</v>
      </c>
      <c r="G7359">
        <v>5</v>
      </c>
      <c r="H7359" t="s">
        <v>2694</v>
      </c>
      <c r="I7359" t="s">
        <v>2876</v>
      </c>
    </row>
    <row r="7360" spans="1:9" x14ac:dyDescent="0.3">
      <c r="A7360" t="s">
        <v>4479</v>
      </c>
      <c r="B7360" t="s">
        <v>2930</v>
      </c>
      <c r="C7360" t="s">
        <v>2875</v>
      </c>
      <c r="D7360">
        <v>0.15</v>
      </c>
      <c r="E7360">
        <v>487</v>
      </c>
      <c r="F7360">
        <v>52</v>
      </c>
      <c r="G7360">
        <v>3</v>
      </c>
      <c r="H7360" t="s">
        <v>2694</v>
      </c>
      <c r="I7360" t="s">
        <v>2876</v>
      </c>
    </row>
    <row r="7361" spans="1:9" x14ac:dyDescent="0.3">
      <c r="A7361" t="s">
        <v>4480</v>
      </c>
      <c r="B7361" t="s">
        <v>2890</v>
      </c>
      <c r="C7361" t="s">
        <v>2976</v>
      </c>
      <c r="D7361">
        <v>0.15</v>
      </c>
      <c r="E7361">
        <v>644</v>
      </c>
      <c r="F7361">
        <v>167</v>
      </c>
      <c r="G7361">
        <v>2</v>
      </c>
      <c r="H7361" t="s">
        <v>2694</v>
      </c>
      <c r="I7361" t="s">
        <v>2876</v>
      </c>
    </row>
    <row r="7362" spans="1:9" x14ac:dyDescent="0.3">
      <c r="A7362" t="s">
        <v>4481</v>
      </c>
      <c r="B7362" t="s">
        <v>2940</v>
      </c>
      <c r="C7362" t="s">
        <v>2875</v>
      </c>
      <c r="D7362">
        <v>0.15</v>
      </c>
      <c r="E7362">
        <v>1221</v>
      </c>
      <c r="F7362">
        <v>417</v>
      </c>
      <c r="G7362">
        <v>6</v>
      </c>
      <c r="H7362" t="s">
        <v>2694</v>
      </c>
      <c r="I7362" t="s">
        <v>2876</v>
      </c>
    </row>
    <row r="7363" spans="1:9" x14ac:dyDescent="0.3">
      <c r="A7363" t="s">
        <v>2075</v>
      </c>
      <c r="B7363" t="s">
        <v>2890</v>
      </c>
      <c r="C7363" t="s">
        <v>2875</v>
      </c>
      <c r="D7363">
        <v>0.15</v>
      </c>
      <c r="E7363">
        <v>1282</v>
      </c>
      <c r="F7363">
        <v>105</v>
      </c>
      <c r="G7363">
        <v>4</v>
      </c>
      <c r="H7363" t="s">
        <v>2694</v>
      </c>
      <c r="I7363" t="s">
        <v>2876</v>
      </c>
    </row>
    <row r="7364" spans="1:9" x14ac:dyDescent="0.3">
      <c r="A7364" t="s">
        <v>4482</v>
      </c>
      <c r="B7364" t="s">
        <v>2884</v>
      </c>
      <c r="C7364" t="s">
        <v>2976</v>
      </c>
      <c r="D7364">
        <v>0.15</v>
      </c>
      <c r="E7364">
        <v>814</v>
      </c>
      <c r="F7364">
        <v>96</v>
      </c>
      <c r="G7364">
        <v>5</v>
      </c>
      <c r="H7364" t="s">
        <v>2694</v>
      </c>
      <c r="I7364" t="s">
        <v>2876</v>
      </c>
    </row>
    <row r="7365" spans="1:9" x14ac:dyDescent="0.3">
      <c r="A7365" t="s">
        <v>401</v>
      </c>
      <c r="B7365" t="s">
        <v>2904</v>
      </c>
      <c r="C7365" t="s">
        <v>2875</v>
      </c>
      <c r="D7365">
        <v>0.15</v>
      </c>
      <c r="E7365">
        <v>541</v>
      </c>
      <c r="F7365">
        <v>-32</v>
      </c>
      <c r="G7365">
        <v>2</v>
      </c>
      <c r="H7365" t="s">
        <v>2694</v>
      </c>
      <c r="I7365" t="s">
        <v>2876</v>
      </c>
    </row>
    <row r="7366" spans="1:9" x14ac:dyDescent="0.3">
      <c r="A7366" t="s">
        <v>197</v>
      </c>
      <c r="B7366" t="s">
        <v>2884</v>
      </c>
      <c r="C7366" t="s">
        <v>2880</v>
      </c>
      <c r="D7366">
        <v>0.15</v>
      </c>
      <c r="E7366">
        <v>325</v>
      </c>
      <c r="F7366">
        <v>-4</v>
      </c>
      <c r="G7366">
        <v>2</v>
      </c>
      <c r="H7366" t="s">
        <v>2694</v>
      </c>
      <c r="I7366" t="s">
        <v>2876</v>
      </c>
    </row>
    <row r="7367" spans="1:9" x14ac:dyDescent="0.3">
      <c r="A7367" t="s">
        <v>201</v>
      </c>
      <c r="B7367" t="s">
        <v>2882</v>
      </c>
      <c r="C7367" t="s">
        <v>2875</v>
      </c>
      <c r="D7367">
        <v>0.15</v>
      </c>
      <c r="E7367">
        <v>322</v>
      </c>
      <c r="F7367">
        <v>-30</v>
      </c>
      <c r="G7367">
        <v>2</v>
      </c>
      <c r="H7367" t="s">
        <v>2694</v>
      </c>
      <c r="I7367" t="s">
        <v>2876</v>
      </c>
    </row>
    <row r="7368" spans="1:9" x14ac:dyDescent="0.3">
      <c r="A7368" t="s">
        <v>4483</v>
      </c>
      <c r="B7368" t="s">
        <v>2888</v>
      </c>
      <c r="C7368" t="s">
        <v>2878</v>
      </c>
      <c r="D7368">
        <v>0.15</v>
      </c>
      <c r="E7368">
        <v>289</v>
      </c>
      <c r="F7368">
        <v>116</v>
      </c>
      <c r="G7368">
        <v>2</v>
      </c>
      <c r="H7368" t="s">
        <v>2694</v>
      </c>
      <c r="I7368" t="s">
        <v>2876</v>
      </c>
    </row>
    <row r="7369" spans="1:9" x14ac:dyDescent="0.3">
      <c r="A7369" t="s">
        <v>4484</v>
      </c>
      <c r="B7369" t="s">
        <v>2911</v>
      </c>
      <c r="C7369" t="s">
        <v>2880</v>
      </c>
      <c r="D7369">
        <v>0.15</v>
      </c>
      <c r="E7369">
        <v>632</v>
      </c>
      <c r="F7369">
        <v>7</v>
      </c>
      <c r="G7369">
        <v>6</v>
      </c>
      <c r="H7369" t="s">
        <v>2694</v>
      </c>
      <c r="I7369" t="s">
        <v>2876</v>
      </c>
    </row>
    <row r="7370" spans="1:9" x14ac:dyDescent="0.3">
      <c r="A7370" t="s">
        <v>2413</v>
      </c>
      <c r="B7370" t="s">
        <v>2877</v>
      </c>
      <c r="C7370" t="s">
        <v>2880</v>
      </c>
      <c r="D7370">
        <v>0.15</v>
      </c>
      <c r="E7370">
        <v>316</v>
      </c>
      <c r="F7370">
        <v>123</v>
      </c>
      <c r="G7370">
        <v>3</v>
      </c>
      <c r="H7370" t="s">
        <v>2694</v>
      </c>
      <c r="I7370" t="s">
        <v>2876</v>
      </c>
    </row>
    <row r="7371" spans="1:9" x14ac:dyDescent="0.3">
      <c r="A7371" t="s">
        <v>3731</v>
      </c>
      <c r="B7371" t="s">
        <v>2925</v>
      </c>
      <c r="C7371" t="s">
        <v>2878</v>
      </c>
      <c r="D7371">
        <v>0.15</v>
      </c>
      <c r="E7371">
        <v>608</v>
      </c>
      <c r="F7371">
        <v>129</v>
      </c>
      <c r="G7371">
        <v>2</v>
      </c>
      <c r="H7371" t="s">
        <v>2694</v>
      </c>
      <c r="I7371" t="s">
        <v>2876</v>
      </c>
    </row>
    <row r="7372" spans="1:9" x14ac:dyDescent="0.3">
      <c r="A7372" t="s">
        <v>1439</v>
      </c>
      <c r="B7372" t="s">
        <v>2897</v>
      </c>
      <c r="C7372" t="s">
        <v>2880</v>
      </c>
      <c r="D7372">
        <v>0.15</v>
      </c>
      <c r="E7372">
        <v>612</v>
      </c>
      <c r="F7372">
        <v>187</v>
      </c>
      <c r="G7372">
        <v>2</v>
      </c>
      <c r="H7372" t="s">
        <v>2694</v>
      </c>
      <c r="I7372" t="s">
        <v>2876</v>
      </c>
    </row>
    <row r="7373" spans="1:9" x14ac:dyDescent="0.3">
      <c r="A7373" t="s">
        <v>4450</v>
      </c>
      <c r="B7373" t="s">
        <v>2891</v>
      </c>
      <c r="C7373" t="s">
        <v>2976</v>
      </c>
      <c r="D7373">
        <v>0.15</v>
      </c>
      <c r="E7373">
        <v>2764</v>
      </c>
      <c r="F7373">
        <v>-195</v>
      </c>
      <c r="G7373">
        <v>11</v>
      </c>
      <c r="H7373" t="s">
        <v>2694</v>
      </c>
      <c r="I7373" t="s">
        <v>2876</v>
      </c>
    </row>
    <row r="7374" spans="1:9" x14ac:dyDescent="0.3">
      <c r="A7374" t="s">
        <v>4485</v>
      </c>
      <c r="B7374" t="s">
        <v>2914</v>
      </c>
      <c r="C7374" t="s">
        <v>2878</v>
      </c>
      <c r="D7374">
        <v>0.15</v>
      </c>
      <c r="E7374">
        <v>1622</v>
      </c>
      <c r="F7374">
        <v>95</v>
      </c>
      <c r="G7374">
        <v>5</v>
      </c>
      <c r="H7374" t="s">
        <v>2694</v>
      </c>
      <c r="I7374" t="s">
        <v>2876</v>
      </c>
    </row>
    <row r="7375" spans="1:9" x14ac:dyDescent="0.3">
      <c r="A7375" t="s">
        <v>4486</v>
      </c>
      <c r="B7375" t="s">
        <v>2890</v>
      </c>
      <c r="C7375" t="s">
        <v>2880</v>
      </c>
      <c r="D7375">
        <v>0.15</v>
      </c>
      <c r="E7375">
        <v>643</v>
      </c>
      <c r="F7375">
        <v>-45</v>
      </c>
      <c r="G7375">
        <v>2</v>
      </c>
      <c r="H7375" t="s">
        <v>2694</v>
      </c>
      <c r="I7375" t="s">
        <v>2876</v>
      </c>
    </row>
    <row r="7376" spans="1:9" x14ac:dyDescent="0.3">
      <c r="A7376" t="s">
        <v>3819</v>
      </c>
      <c r="B7376" t="s">
        <v>2918</v>
      </c>
      <c r="C7376" t="s">
        <v>2875</v>
      </c>
      <c r="D7376">
        <v>0.15</v>
      </c>
      <c r="E7376">
        <v>829</v>
      </c>
      <c r="F7376">
        <v>19</v>
      </c>
      <c r="G7376">
        <v>4</v>
      </c>
      <c r="H7376" t="s">
        <v>2694</v>
      </c>
      <c r="I7376" t="s">
        <v>2876</v>
      </c>
    </row>
    <row r="7377" spans="1:9" x14ac:dyDescent="0.3">
      <c r="A7377" t="s">
        <v>3624</v>
      </c>
      <c r="B7377" t="s">
        <v>2877</v>
      </c>
      <c r="C7377" t="s">
        <v>2976</v>
      </c>
      <c r="D7377">
        <v>0.15</v>
      </c>
      <c r="E7377">
        <v>529</v>
      </c>
      <c r="F7377">
        <v>6</v>
      </c>
      <c r="G7377">
        <v>5</v>
      </c>
      <c r="H7377" t="s">
        <v>2694</v>
      </c>
      <c r="I7377" t="s">
        <v>2876</v>
      </c>
    </row>
    <row r="7378" spans="1:9" x14ac:dyDescent="0.3">
      <c r="A7378" t="s">
        <v>2385</v>
      </c>
      <c r="B7378" t="s">
        <v>2884</v>
      </c>
      <c r="C7378" t="s">
        <v>2880</v>
      </c>
      <c r="D7378">
        <v>0.15</v>
      </c>
      <c r="E7378">
        <v>1300</v>
      </c>
      <c r="F7378">
        <v>-16</v>
      </c>
      <c r="G7378">
        <v>8</v>
      </c>
      <c r="H7378" t="s">
        <v>2694</v>
      </c>
      <c r="I7378" t="s">
        <v>2876</v>
      </c>
    </row>
    <row r="7379" spans="1:9" x14ac:dyDescent="0.3">
      <c r="A7379" t="s">
        <v>1876</v>
      </c>
      <c r="B7379" t="s">
        <v>2893</v>
      </c>
      <c r="C7379" t="s">
        <v>2875</v>
      </c>
      <c r="D7379">
        <v>0.15</v>
      </c>
      <c r="E7379">
        <v>1076</v>
      </c>
      <c r="F7379">
        <v>-38</v>
      </c>
      <c r="G7379">
        <v>4</v>
      </c>
      <c r="H7379" t="s">
        <v>2694</v>
      </c>
      <c r="I7379" t="s">
        <v>2876</v>
      </c>
    </row>
    <row r="7380" spans="1:9" x14ac:dyDescent="0.3">
      <c r="A7380" t="s">
        <v>1876</v>
      </c>
      <c r="B7380" t="s">
        <v>2891</v>
      </c>
      <c r="C7380" t="s">
        <v>2880</v>
      </c>
      <c r="D7380">
        <v>0.15</v>
      </c>
      <c r="E7380">
        <v>1506</v>
      </c>
      <c r="F7380">
        <v>-266</v>
      </c>
      <c r="G7380">
        <v>6</v>
      </c>
      <c r="H7380" t="s">
        <v>2694</v>
      </c>
      <c r="I7380" t="s">
        <v>2876</v>
      </c>
    </row>
    <row r="7381" spans="1:9" x14ac:dyDescent="0.3">
      <c r="A7381" t="s">
        <v>2331</v>
      </c>
      <c r="B7381" t="s">
        <v>2884</v>
      </c>
      <c r="C7381" t="s">
        <v>2878</v>
      </c>
      <c r="D7381">
        <v>0.15</v>
      </c>
      <c r="E7381">
        <v>328</v>
      </c>
      <c r="F7381">
        <v>35</v>
      </c>
      <c r="G7381">
        <v>2</v>
      </c>
      <c r="H7381" t="s">
        <v>2694</v>
      </c>
      <c r="I7381" t="s">
        <v>2876</v>
      </c>
    </row>
    <row r="7382" spans="1:9" x14ac:dyDescent="0.3">
      <c r="A7382" t="s">
        <v>506</v>
      </c>
      <c r="B7382" t="s">
        <v>2890</v>
      </c>
      <c r="C7382" t="s">
        <v>2976</v>
      </c>
      <c r="D7382">
        <v>0.15</v>
      </c>
      <c r="E7382">
        <v>644</v>
      </c>
      <c r="F7382">
        <v>167</v>
      </c>
      <c r="G7382">
        <v>2</v>
      </c>
      <c r="H7382" t="s">
        <v>2694</v>
      </c>
      <c r="I7382" t="s">
        <v>2876</v>
      </c>
    </row>
    <row r="7383" spans="1:9" x14ac:dyDescent="0.3">
      <c r="A7383" t="s">
        <v>4487</v>
      </c>
      <c r="B7383" t="s">
        <v>2893</v>
      </c>
      <c r="C7383" t="s">
        <v>2875</v>
      </c>
      <c r="D7383">
        <v>0.15</v>
      </c>
      <c r="E7383">
        <v>1076</v>
      </c>
      <c r="F7383">
        <v>-38</v>
      </c>
      <c r="G7383">
        <v>4</v>
      </c>
      <c r="H7383" t="s">
        <v>2694</v>
      </c>
      <c r="I7383" t="s">
        <v>2876</v>
      </c>
    </row>
    <row r="7384" spans="1:9" x14ac:dyDescent="0.3">
      <c r="A7384" t="s">
        <v>3052</v>
      </c>
      <c r="B7384" t="s">
        <v>2881</v>
      </c>
      <c r="C7384" t="s">
        <v>2880</v>
      </c>
      <c r="D7384">
        <v>0.15</v>
      </c>
      <c r="E7384">
        <v>668</v>
      </c>
      <c r="F7384">
        <v>-31</v>
      </c>
      <c r="G7384">
        <v>3</v>
      </c>
      <c r="H7384" t="s">
        <v>2694</v>
      </c>
      <c r="I7384" t="s">
        <v>2876</v>
      </c>
    </row>
    <row r="7385" spans="1:9" x14ac:dyDescent="0.3">
      <c r="A7385" t="s">
        <v>4488</v>
      </c>
      <c r="B7385" t="s">
        <v>2895</v>
      </c>
      <c r="C7385" t="s">
        <v>2880</v>
      </c>
      <c r="D7385">
        <v>0.15</v>
      </c>
      <c r="E7385">
        <v>203</v>
      </c>
      <c r="F7385">
        <v>84</v>
      </c>
      <c r="G7385">
        <v>2</v>
      </c>
      <c r="H7385" t="s">
        <v>2694</v>
      </c>
      <c r="I7385" t="s">
        <v>2876</v>
      </c>
    </row>
    <row r="7386" spans="1:9" x14ac:dyDescent="0.3">
      <c r="A7386" t="s">
        <v>4489</v>
      </c>
      <c r="B7386" t="s">
        <v>2911</v>
      </c>
      <c r="C7386" t="s">
        <v>2878</v>
      </c>
      <c r="D7386">
        <v>0.15</v>
      </c>
      <c r="E7386">
        <v>321</v>
      </c>
      <c r="F7386">
        <v>26</v>
      </c>
      <c r="G7386">
        <v>3</v>
      </c>
      <c r="H7386" t="s">
        <v>2694</v>
      </c>
      <c r="I7386" t="s">
        <v>2876</v>
      </c>
    </row>
    <row r="7387" spans="1:9" x14ac:dyDescent="0.3">
      <c r="A7387" t="s">
        <v>2645</v>
      </c>
      <c r="B7387" t="s">
        <v>2906</v>
      </c>
      <c r="C7387" t="s">
        <v>2976</v>
      </c>
      <c r="D7387">
        <v>0.15</v>
      </c>
      <c r="E7387">
        <v>379</v>
      </c>
      <c r="F7387">
        <v>-13</v>
      </c>
      <c r="G7387">
        <v>3</v>
      </c>
      <c r="H7387" t="s">
        <v>2694</v>
      </c>
      <c r="I7387" t="s">
        <v>2876</v>
      </c>
    </row>
    <row r="7388" spans="1:9" x14ac:dyDescent="0.3">
      <c r="A7388" t="s">
        <v>1288</v>
      </c>
      <c r="B7388" t="s">
        <v>2937</v>
      </c>
      <c r="C7388" t="s">
        <v>2875</v>
      </c>
      <c r="D7388">
        <v>0.15</v>
      </c>
      <c r="E7388">
        <v>371</v>
      </c>
      <c r="F7388">
        <v>74</v>
      </c>
      <c r="G7388">
        <v>3</v>
      </c>
      <c r="H7388" t="s">
        <v>2694</v>
      </c>
      <c r="I7388" t="s">
        <v>2876</v>
      </c>
    </row>
    <row r="7389" spans="1:9" x14ac:dyDescent="0.3">
      <c r="A7389" t="s">
        <v>4490</v>
      </c>
      <c r="B7389" t="s">
        <v>2940</v>
      </c>
      <c r="C7389" t="s">
        <v>2875</v>
      </c>
      <c r="D7389">
        <v>0.15</v>
      </c>
      <c r="E7389">
        <v>610</v>
      </c>
      <c r="F7389">
        <v>208</v>
      </c>
      <c r="G7389">
        <v>3</v>
      </c>
      <c r="H7389" t="s">
        <v>2694</v>
      </c>
      <c r="I7389" t="s">
        <v>2876</v>
      </c>
    </row>
    <row r="7390" spans="1:9" x14ac:dyDescent="0.3">
      <c r="A7390" t="s">
        <v>1000</v>
      </c>
      <c r="B7390" t="s">
        <v>2874</v>
      </c>
      <c r="C7390" t="s">
        <v>2878</v>
      </c>
      <c r="D7390">
        <v>0.15</v>
      </c>
      <c r="E7390">
        <v>448</v>
      </c>
      <c r="F7390">
        <v>148</v>
      </c>
      <c r="G7390">
        <v>2</v>
      </c>
      <c r="H7390" t="s">
        <v>2694</v>
      </c>
      <c r="I7390" t="s">
        <v>2876</v>
      </c>
    </row>
    <row r="7391" spans="1:9" x14ac:dyDescent="0.3">
      <c r="A7391" t="s">
        <v>1008</v>
      </c>
      <c r="B7391" t="s">
        <v>2904</v>
      </c>
      <c r="C7391" t="s">
        <v>2976</v>
      </c>
      <c r="D7391">
        <v>0.15</v>
      </c>
      <c r="E7391">
        <v>816</v>
      </c>
      <c r="F7391">
        <v>-96</v>
      </c>
      <c r="G7391">
        <v>3</v>
      </c>
      <c r="H7391" t="s">
        <v>2694</v>
      </c>
      <c r="I7391" t="s">
        <v>2876</v>
      </c>
    </row>
    <row r="7392" spans="1:9" x14ac:dyDescent="0.3">
      <c r="A7392" t="s">
        <v>4491</v>
      </c>
      <c r="B7392" t="s">
        <v>2888</v>
      </c>
      <c r="C7392" t="s">
        <v>2878</v>
      </c>
      <c r="D7392">
        <v>0.15</v>
      </c>
      <c r="E7392">
        <v>578</v>
      </c>
      <c r="F7392">
        <v>231</v>
      </c>
      <c r="G7392">
        <v>4</v>
      </c>
      <c r="H7392" t="s">
        <v>2694</v>
      </c>
      <c r="I7392" t="s">
        <v>2876</v>
      </c>
    </row>
    <row r="7393" spans="1:9" x14ac:dyDescent="0.3">
      <c r="A7393" t="s">
        <v>4492</v>
      </c>
      <c r="B7393" t="s">
        <v>2884</v>
      </c>
      <c r="C7393" t="s">
        <v>2875</v>
      </c>
      <c r="D7393">
        <v>0.15</v>
      </c>
      <c r="E7393">
        <v>484</v>
      </c>
      <c r="F7393">
        <v>28</v>
      </c>
      <c r="G7393">
        <v>3</v>
      </c>
      <c r="H7393" t="s">
        <v>2694</v>
      </c>
      <c r="I7393" t="s">
        <v>2876</v>
      </c>
    </row>
    <row r="7394" spans="1:9" x14ac:dyDescent="0.3">
      <c r="A7394" t="s">
        <v>4457</v>
      </c>
      <c r="B7394" t="s">
        <v>2930</v>
      </c>
      <c r="C7394" t="s">
        <v>2976</v>
      </c>
      <c r="D7394">
        <v>0.15</v>
      </c>
      <c r="E7394">
        <v>820</v>
      </c>
      <c r="F7394">
        <v>38</v>
      </c>
      <c r="G7394">
        <v>5</v>
      </c>
      <c r="H7394" t="s">
        <v>2694</v>
      </c>
      <c r="I7394" t="s">
        <v>2876</v>
      </c>
    </row>
    <row r="7395" spans="1:9" x14ac:dyDescent="0.3">
      <c r="A7395" t="s">
        <v>2256</v>
      </c>
      <c r="B7395" t="s">
        <v>2885</v>
      </c>
      <c r="C7395" t="s">
        <v>2878</v>
      </c>
      <c r="D7395">
        <v>0.15</v>
      </c>
      <c r="E7395">
        <v>676</v>
      </c>
      <c r="F7395">
        <v>151</v>
      </c>
      <c r="G7395">
        <v>3</v>
      </c>
      <c r="H7395" t="s">
        <v>2694</v>
      </c>
      <c r="I7395" t="s">
        <v>2876</v>
      </c>
    </row>
    <row r="7396" spans="1:9" x14ac:dyDescent="0.3">
      <c r="A7396" t="s">
        <v>4493</v>
      </c>
      <c r="B7396" t="s">
        <v>2940</v>
      </c>
      <c r="C7396" t="s">
        <v>2875</v>
      </c>
      <c r="D7396">
        <v>0.15</v>
      </c>
      <c r="E7396">
        <v>407</v>
      </c>
      <c r="F7396">
        <v>139</v>
      </c>
      <c r="G7396">
        <v>2</v>
      </c>
      <c r="H7396" t="s">
        <v>2694</v>
      </c>
      <c r="I7396" t="s">
        <v>2876</v>
      </c>
    </row>
    <row r="7397" spans="1:9" x14ac:dyDescent="0.3">
      <c r="A7397" t="s">
        <v>1480</v>
      </c>
      <c r="B7397" t="s">
        <v>2884</v>
      </c>
      <c r="C7397" t="s">
        <v>2880</v>
      </c>
      <c r="D7397">
        <v>0.15</v>
      </c>
      <c r="E7397">
        <v>1137</v>
      </c>
      <c r="F7397">
        <v>-14</v>
      </c>
      <c r="G7397">
        <v>7</v>
      </c>
      <c r="H7397" t="s">
        <v>2694</v>
      </c>
      <c r="I7397" t="s">
        <v>2876</v>
      </c>
    </row>
    <row r="7398" spans="1:9" x14ac:dyDescent="0.3">
      <c r="A7398" t="s">
        <v>702</v>
      </c>
      <c r="B7398" t="s">
        <v>2914</v>
      </c>
      <c r="C7398" t="s">
        <v>2880</v>
      </c>
      <c r="D7398">
        <v>0.15</v>
      </c>
      <c r="E7398">
        <v>646</v>
      </c>
      <c r="F7398">
        <v>-23</v>
      </c>
      <c r="G7398">
        <v>2</v>
      </c>
      <c r="H7398" t="s">
        <v>2694</v>
      </c>
      <c r="I7398" t="s">
        <v>2876</v>
      </c>
    </row>
    <row r="7399" spans="1:9" x14ac:dyDescent="0.3">
      <c r="A7399" t="s">
        <v>2128</v>
      </c>
      <c r="B7399" t="s">
        <v>2882</v>
      </c>
      <c r="C7399" t="s">
        <v>2880</v>
      </c>
      <c r="D7399">
        <v>0.15</v>
      </c>
      <c r="E7399">
        <v>487</v>
      </c>
      <c r="F7399">
        <v>-23</v>
      </c>
      <c r="G7399">
        <v>3</v>
      </c>
      <c r="H7399" t="s">
        <v>2694</v>
      </c>
      <c r="I7399" t="s">
        <v>2876</v>
      </c>
    </row>
    <row r="7400" spans="1:9" x14ac:dyDescent="0.3">
      <c r="A7400" t="s">
        <v>854</v>
      </c>
      <c r="B7400" t="s">
        <v>2940</v>
      </c>
      <c r="C7400" t="s">
        <v>2976</v>
      </c>
      <c r="D7400">
        <v>0.15</v>
      </c>
      <c r="E7400">
        <v>1016</v>
      </c>
      <c r="F7400">
        <v>-24</v>
      </c>
      <c r="G7400">
        <v>5</v>
      </c>
      <c r="H7400" t="s">
        <v>2694</v>
      </c>
      <c r="I7400" t="s">
        <v>2876</v>
      </c>
    </row>
    <row r="7401" spans="1:9" x14ac:dyDescent="0.3">
      <c r="A7401" t="s">
        <v>279</v>
      </c>
      <c r="B7401" t="s">
        <v>2890</v>
      </c>
      <c r="C7401" t="s">
        <v>2878</v>
      </c>
      <c r="D7401">
        <v>0.15</v>
      </c>
      <c r="E7401">
        <v>646</v>
      </c>
      <c r="F7401">
        <v>46</v>
      </c>
      <c r="G7401">
        <v>2</v>
      </c>
      <c r="H7401" t="s">
        <v>2694</v>
      </c>
      <c r="I7401" t="s">
        <v>2876</v>
      </c>
    </row>
    <row r="7402" spans="1:9" x14ac:dyDescent="0.3">
      <c r="A7402" t="s">
        <v>1679</v>
      </c>
      <c r="B7402" t="s">
        <v>2937</v>
      </c>
      <c r="C7402" t="s">
        <v>2880</v>
      </c>
      <c r="D7402">
        <v>0.15</v>
      </c>
      <c r="E7402">
        <v>250</v>
      </c>
      <c r="F7402">
        <v>-12</v>
      </c>
      <c r="G7402">
        <v>2</v>
      </c>
      <c r="H7402" t="s">
        <v>2694</v>
      </c>
      <c r="I7402" t="s">
        <v>2876</v>
      </c>
    </row>
    <row r="7403" spans="1:9" x14ac:dyDescent="0.3">
      <c r="A7403" t="s">
        <v>1321</v>
      </c>
      <c r="B7403" t="s">
        <v>2890</v>
      </c>
      <c r="C7403" t="s">
        <v>2880</v>
      </c>
      <c r="D7403">
        <v>0.15</v>
      </c>
      <c r="E7403">
        <v>965</v>
      </c>
      <c r="F7403">
        <v>-68</v>
      </c>
      <c r="G7403">
        <v>3</v>
      </c>
      <c r="H7403" t="s">
        <v>2694</v>
      </c>
      <c r="I7403" t="s">
        <v>2876</v>
      </c>
    </row>
    <row r="7404" spans="1:9" x14ac:dyDescent="0.3">
      <c r="A7404" t="s">
        <v>1321</v>
      </c>
      <c r="B7404" t="s">
        <v>2918</v>
      </c>
      <c r="C7404" t="s">
        <v>2878</v>
      </c>
      <c r="D7404">
        <v>0.15</v>
      </c>
      <c r="E7404">
        <v>206</v>
      </c>
      <c r="F7404">
        <v>12</v>
      </c>
      <c r="G7404">
        <v>1</v>
      </c>
      <c r="H7404" t="s">
        <v>2694</v>
      </c>
      <c r="I7404" t="s">
        <v>2876</v>
      </c>
    </row>
    <row r="7405" spans="1:9" x14ac:dyDescent="0.3">
      <c r="A7405" t="s">
        <v>24</v>
      </c>
      <c r="B7405" t="s">
        <v>2710</v>
      </c>
      <c r="C7405" t="s">
        <v>2701</v>
      </c>
      <c r="D7405">
        <v>0.15</v>
      </c>
      <c r="E7405">
        <v>208</v>
      </c>
      <c r="F7405">
        <v>12</v>
      </c>
      <c r="G7405">
        <v>2</v>
      </c>
      <c r="H7405" t="s">
        <v>2694</v>
      </c>
      <c r="I7405" t="s">
        <v>2695</v>
      </c>
    </row>
    <row r="7406" spans="1:9" x14ac:dyDescent="0.3">
      <c r="A7406" t="s">
        <v>2144</v>
      </c>
      <c r="B7406" t="s">
        <v>2704</v>
      </c>
      <c r="C7406" t="s">
        <v>2701</v>
      </c>
      <c r="D7406">
        <v>0.15</v>
      </c>
      <c r="E7406">
        <v>206</v>
      </c>
      <c r="F7406">
        <v>27</v>
      </c>
      <c r="G7406">
        <v>2</v>
      </c>
      <c r="H7406" t="s">
        <v>2694</v>
      </c>
      <c r="I7406" t="s">
        <v>2695</v>
      </c>
    </row>
    <row r="7407" spans="1:9" x14ac:dyDescent="0.3">
      <c r="A7407" t="s">
        <v>1186</v>
      </c>
      <c r="B7407" t="s">
        <v>2729</v>
      </c>
      <c r="C7407" t="s">
        <v>1185</v>
      </c>
      <c r="D7407">
        <v>0.15</v>
      </c>
      <c r="E7407">
        <v>129</v>
      </c>
      <c r="F7407">
        <v>-2</v>
      </c>
      <c r="G7407">
        <v>3</v>
      </c>
      <c r="H7407" t="s">
        <v>2694</v>
      </c>
      <c r="I7407" t="s">
        <v>2695</v>
      </c>
    </row>
    <row r="7408" spans="1:9" x14ac:dyDescent="0.3">
      <c r="A7408" t="s">
        <v>4494</v>
      </c>
      <c r="B7408" t="s">
        <v>2719</v>
      </c>
      <c r="C7408" t="s">
        <v>1725</v>
      </c>
      <c r="D7408">
        <v>0.15</v>
      </c>
      <c r="E7408">
        <v>2017</v>
      </c>
      <c r="F7408">
        <v>0</v>
      </c>
      <c r="G7408">
        <v>9</v>
      </c>
      <c r="H7408" t="s">
        <v>2694</v>
      </c>
      <c r="I7408" t="s">
        <v>2695</v>
      </c>
    </row>
    <row r="7409" spans="1:9" x14ac:dyDescent="0.3">
      <c r="A7409" t="s">
        <v>307</v>
      </c>
      <c r="B7409" t="s">
        <v>2707</v>
      </c>
      <c r="C7409" t="s">
        <v>1185</v>
      </c>
      <c r="D7409">
        <v>0.15</v>
      </c>
      <c r="E7409">
        <v>220</v>
      </c>
      <c r="F7409">
        <v>70</v>
      </c>
      <c r="G7409">
        <v>3</v>
      </c>
      <c r="H7409" t="s">
        <v>2694</v>
      </c>
      <c r="I7409" t="s">
        <v>2695</v>
      </c>
    </row>
    <row r="7410" spans="1:9" x14ac:dyDescent="0.3">
      <c r="A7410" t="s">
        <v>307</v>
      </c>
      <c r="B7410" t="s">
        <v>2707</v>
      </c>
      <c r="C7410" t="s">
        <v>1587</v>
      </c>
      <c r="D7410">
        <v>0.15</v>
      </c>
      <c r="E7410">
        <v>72</v>
      </c>
      <c r="F7410">
        <v>17</v>
      </c>
      <c r="G7410">
        <v>1</v>
      </c>
      <c r="H7410" t="s">
        <v>2694</v>
      </c>
      <c r="I7410" t="s">
        <v>2695</v>
      </c>
    </row>
    <row r="7411" spans="1:9" x14ac:dyDescent="0.3">
      <c r="A7411" t="s">
        <v>51</v>
      </c>
      <c r="B7411" t="s">
        <v>2736</v>
      </c>
      <c r="C7411" t="s">
        <v>1185</v>
      </c>
      <c r="D7411">
        <v>0.15</v>
      </c>
      <c r="E7411">
        <v>578</v>
      </c>
      <c r="F7411">
        <v>129</v>
      </c>
      <c r="G7411">
        <v>4</v>
      </c>
      <c r="H7411" t="s">
        <v>2694</v>
      </c>
      <c r="I7411" t="s">
        <v>2695</v>
      </c>
    </row>
    <row r="7412" spans="1:9" x14ac:dyDescent="0.3">
      <c r="A7412" t="s">
        <v>1526</v>
      </c>
      <c r="B7412" t="s">
        <v>2721</v>
      </c>
      <c r="C7412" t="s">
        <v>2701</v>
      </c>
      <c r="D7412">
        <v>0.15</v>
      </c>
      <c r="E7412">
        <v>524</v>
      </c>
      <c r="F7412">
        <v>-25</v>
      </c>
      <c r="G7412">
        <v>2</v>
      </c>
      <c r="H7412" t="s">
        <v>2694</v>
      </c>
      <c r="I7412" t="s">
        <v>2695</v>
      </c>
    </row>
    <row r="7413" spans="1:9" x14ac:dyDescent="0.3">
      <c r="A7413" t="s">
        <v>3113</v>
      </c>
      <c r="B7413" t="s">
        <v>2759</v>
      </c>
      <c r="C7413" t="s">
        <v>2701</v>
      </c>
      <c r="D7413">
        <v>0.15</v>
      </c>
      <c r="E7413">
        <v>455</v>
      </c>
      <c r="F7413">
        <v>-64</v>
      </c>
      <c r="G7413">
        <v>2</v>
      </c>
      <c r="H7413" t="s">
        <v>2694</v>
      </c>
      <c r="I7413" t="s">
        <v>2695</v>
      </c>
    </row>
    <row r="7414" spans="1:9" x14ac:dyDescent="0.3">
      <c r="A7414" t="s">
        <v>4495</v>
      </c>
      <c r="B7414" t="s">
        <v>2716</v>
      </c>
      <c r="C7414" t="s">
        <v>1725</v>
      </c>
      <c r="D7414">
        <v>0.15</v>
      </c>
      <c r="E7414">
        <v>249</v>
      </c>
      <c r="F7414">
        <v>70</v>
      </c>
      <c r="G7414">
        <v>6</v>
      </c>
      <c r="H7414" t="s">
        <v>2694</v>
      </c>
      <c r="I7414" t="s">
        <v>2695</v>
      </c>
    </row>
    <row r="7415" spans="1:9" x14ac:dyDescent="0.3">
      <c r="A7415" t="s">
        <v>3836</v>
      </c>
      <c r="B7415" t="s">
        <v>2759</v>
      </c>
      <c r="C7415" t="s">
        <v>2701</v>
      </c>
      <c r="D7415">
        <v>0.15</v>
      </c>
      <c r="E7415">
        <v>683</v>
      </c>
      <c r="F7415">
        <v>-96</v>
      </c>
      <c r="G7415">
        <v>3</v>
      </c>
      <c r="H7415" t="s">
        <v>2694</v>
      </c>
      <c r="I7415" t="s">
        <v>2695</v>
      </c>
    </row>
    <row r="7416" spans="1:9" x14ac:dyDescent="0.3">
      <c r="A7416" t="s">
        <v>601</v>
      </c>
      <c r="B7416" t="s">
        <v>2739</v>
      </c>
      <c r="C7416" t="s">
        <v>1185</v>
      </c>
      <c r="D7416">
        <v>0.15</v>
      </c>
      <c r="E7416">
        <v>361</v>
      </c>
      <c r="F7416">
        <v>132</v>
      </c>
      <c r="G7416">
        <v>5</v>
      </c>
      <c r="H7416" t="s">
        <v>2694</v>
      </c>
      <c r="I7416" t="s">
        <v>2695</v>
      </c>
    </row>
    <row r="7417" spans="1:9" x14ac:dyDescent="0.3">
      <c r="A7417" t="s">
        <v>1912</v>
      </c>
      <c r="B7417" t="s">
        <v>2742</v>
      </c>
      <c r="C7417" t="s">
        <v>1587</v>
      </c>
      <c r="D7417">
        <v>0.15</v>
      </c>
      <c r="E7417">
        <v>1320</v>
      </c>
      <c r="F7417">
        <v>357</v>
      </c>
      <c r="G7417">
        <v>5</v>
      </c>
      <c r="H7417" t="s">
        <v>2694</v>
      </c>
      <c r="I7417" t="s">
        <v>2695</v>
      </c>
    </row>
    <row r="7418" spans="1:9" x14ac:dyDescent="0.3">
      <c r="A7418" t="s">
        <v>1355</v>
      </c>
      <c r="B7418" t="s">
        <v>2716</v>
      </c>
      <c r="C7418" t="s">
        <v>2701</v>
      </c>
      <c r="D7418">
        <v>0.15</v>
      </c>
      <c r="E7418">
        <v>219</v>
      </c>
      <c r="F7418">
        <v>82</v>
      </c>
      <c r="G7418">
        <v>5</v>
      </c>
      <c r="H7418" t="s">
        <v>2694</v>
      </c>
      <c r="I7418" t="s">
        <v>2695</v>
      </c>
    </row>
    <row r="7419" spans="1:9" x14ac:dyDescent="0.3">
      <c r="A7419" t="s">
        <v>4437</v>
      </c>
      <c r="B7419" t="s">
        <v>2696</v>
      </c>
      <c r="C7419" t="s">
        <v>1725</v>
      </c>
      <c r="D7419">
        <v>0.15</v>
      </c>
      <c r="E7419">
        <v>956</v>
      </c>
      <c r="F7419">
        <v>-45</v>
      </c>
      <c r="G7419">
        <v>7</v>
      </c>
      <c r="H7419" t="s">
        <v>2694</v>
      </c>
      <c r="I7419" t="s">
        <v>2695</v>
      </c>
    </row>
    <row r="7420" spans="1:9" x14ac:dyDescent="0.3">
      <c r="A7420" t="s">
        <v>1056</v>
      </c>
      <c r="B7420" t="s">
        <v>2713</v>
      </c>
      <c r="C7420" t="s">
        <v>1587</v>
      </c>
      <c r="D7420">
        <v>0.15</v>
      </c>
      <c r="E7420">
        <v>130</v>
      </c>
      <c r="F7420">
        <v>-20</v>
      </c>
      <c r="G7420">
        <v>4</v>
      </c>
      <c r="H7420" t="s">
        <v>2694</v>
      </c>
      <c r="I7420" t="s">
        <v>2695</v>
      </c>
    </row>
    <row r="7421" spans="1:9" x14ac:dyDescent="0.3">
      <c r="A7421" t="s">
        <v>3645</v>
      </c>
      <c r="B7421" t="s">
        <v>2700</v>
      </c>
      <c r="C7421" t="s">
        <v>1725</v>
      </c>
      <c r="D7421">
        <v>0.15</v>
      </c>
      <c r="E7421">
        <v>332</v>
      </c>
      <c r="F7421">
        <v>0</v>
      </c>
      <c r="G7421">
        <v>5</v>
      </c>
      <c r="H7421" t="s">
        <v>2694</v>
      </c>
      <c r="I7421" t="s">
        <v>2695</v>
      </c>
    </row>
    <row r="7422" spans="1:9" x14ac:dyDescent="0.3">
      <c r="A7422" t="s">
        <v>746</v>
      </c>
      <c r="B7422" t="s">
        <v>2736</v>
      </c>
      <c r="C7422" t="s">
        <v>1725</v>
      </c>
      <c r="D7422">
        <v>0.15</v>
      </c>
      <c r="E7422">
        <v>284</v>
      </c>
      <c r="F7422">
        <v>100</v>
      </c>
      <c r="G7422">
        <v>2</v>
      </c>
      <c r="H7422" t="s">
        <v>2694</v>
      </c>
      <c r="I7422" t="s">
        <v>2695</v>
      </c>
    </row>
    <row r="7423" spans="1:9" x14ac:dyDescent="0.3">
      <c r="A7423" t="s">
        <v>4496</v>
      </c>
      <c r="B7423" t="s">
        <v>2710</v>
      </c>
      <c r="C7423" t="s">
        <v>1185</v>
      </c>
      <c r="D7423">
        <v>0.15</v>
      </c>
      <c r="E7423">
        <v>416</v>
      </c>
      <c r="F7423">
        <v>68</v>
      </c>
      <c r="G7423">
        <v>4</v>
      </c>
      <c r="H7423" t="s">
        <v>2694</v>
      </c>
      <c r="I7423" t="s">
        <v>2695</v>
      </c>
    </row>
    <row r="7424" spans="1:9" x14ac:dyDescent="0.3">
      <c r="A7424" t="s">
        <v>2180</v>
      </c>
      <c r="B7424" t="s">
        <v>2710</v>
      </c>
      <c r="C7424" t="s">
        <v>1185</v>
      </c>
      <c r="D7424">
        <v>0.15</v>
      </c>
      <c r="E7424">
        <v>312</v>
      </c>
      <c r="F7424">
        <v>51</v>
      </c>
      <c r="G7424">
        <v>3</v>
      </c>
      <c r="H7424" t="s">
        <v>2694</v>
      </c>
      <c r="I7424" t="s">
        <v>2695</v>
      </c>
    </row>
    <row r="7425" spans="1:9" x14ac:dyDescent="0.3">
      <c r="A7425" t="s">
        <v>3649</v>
      </c>
      <c r="B7425" t="s">
        <v>2749</v>
      </c>
      <c r="C7425" t="s">
        <v>1725</v>
      </c>
      <c r="D7425">
        <v>0.15</v>
      </c>
      <c r="E7425">
        <v>646</v>
      </c>
      <c r="F7425">
        <v>213</v>
      </c>
      <c r="G7425">
        <v>3</v>
      </c>
      <c r="H7425" t="s">
        <v>2694</v>
      </c>
      <c r="I7425" t="s">
        <v>2695</v>
      </c>
    </row>
    <row r="7426" spans="1:9" x14ac:dyDescent="0.3">
      <c r="A7426" t="s">
        <v>3798</v>
      </c>
      <c r="B7426" t="s">
        <v>2707</v>
      </c>
      <c r="C7426" t="s">
        <v>1725</v>
      </c>
      <c r="D7426">
        <v>0.15</v>
      </c>
      <c r="E7426">
        <v>142</v>
      </c>
      <c r="F7426">
        <v>45</v>
      </c>
      <c r="G7426">
        <v>2</v>
      </c>
      <c r="H7426" t="s">
        <v>2694</v>
      </c>
      <c r="I7426" t="s">
        <v>2695</v>
      </c>
    </row>
    <row r="7427" spans="1:9" x14ac:dyDescent="0.3">
      <c r="A7427" t="s">
        <v>4497</v>
      </c>
      <c r="B7427" t="s">
        <v>2744</v>
      </c>
      <c r="C7427" t="s">
        <v>1185</v>
      </c>
      <c r="D7427">
        <v>0.15</v>
      </c>
      <c r="E7427">
        <v>2123</v>
      </c>
      <c r="F7427">
        <v>125</v>
      </c>
      <c r="G7427">
        <v>8</v>
      </c>
      <c r="H7427" t="s">
        <v>2694</v>
      </c>
      <c r="I7427" t="s">
        <v>2695</v>
      </c>
    </row>
    <row r="7428" spans="1:9" x14ac:dyDescent="0.3">
      <c r="A7428" t="s">
        <v>2361</v>
      </c>
      <c r="B7428" t="s">
        <v>2719</v>
      </c>
      <c r="C7428" t="s">
        <v>2701</v>
      </c>
      <c r="D7428">
        <v>0.15</v>
      </c>
      <c r="E7428">
        <v>680</v>
      </c>
      <c r="F7428">
        <v>80</v>
      </c>
      <c r="G7428">
        <v>3</v>
      </c>
      <c r="H7428" t="s">
        <v>2694</v>
      </c>
      <c r="I7428" t="s">
        <v>2695</v>
      </c>
    </row>
    <row r="7429" spans="1:9" x14ac:dyDescent="0.3">
      <c r="A7429" t="s">
        <v>347</v>
      </c>
      <c r="B7429" t="s">
        <v>2693</v>
      </c>
      <c r="C7429" t="s">
        <v>1725</v>
      </c>
      <c r="D7429">
        <v>0.15</v>
      </c>
      <c r="E7429">
        <v>221</v>
      </c>
      <c r="F7429">
        <v>16</v>
      </c>
      <c r="G7429">
        <v>1</v>
      </c>
      <c r="H7429" t="s">
        <v>2694</v>
      </c>
      <c r="I7429" t="s">
        <v>2695</v>
      </c>
    </row>
    <row r="7430" spans="1:9" x14ac:dyDescent="0.3">
      <c r="A7430" t="s">
        <v>2564</v>
      </c>
      <c r="B7430" t="s">
        <v>2715</v>
      </c>
      <c r="C7430" t="s">
        <v>1587</v>
      </c>
      <c r="D7430">
        <v>0.15</v>
      </c>
      <c r="E7430">
        <v>454</v>
      </c>
      <c r="F7430">
        <v>-75</v>
      </c>
      <c r="G7430">
        <v>2</v>
      </c>
      <c r="H7430" t="s">
        <v>2694</v>
      </c>
      <c r="I7430" t="s">
        <v>2695</v>
      </c>
    </row>
    <row r="7431" spans="1:9" x14ac:dyDescent="0.3">
      <c r="A7431" t="s">
        <v>3651</v>
      </c>
      <c r="B7431" t="s">
        <v>2713</v>
      </c>
      <c r="C7431" t="s">
        <v>1185</v>
      </c>
      <c r="D7431">
        <v>0.15</v>
      </c>
      <c r="E7431">
        <v>170</v>
      </c>
      <c r="F7431">
        <v>0</v>
      </c>
      <c r="G7431">
        <v>5</v>
      </c>
      <c r="H7431" t="s">
        <v>2694</v>
      </c>
      <c r="I7431" t="s">
        <v>2695</v>
      </c>
    </row>
    <row r="7432" spans="1:9" x14ac:dyDescent="0.3">
      <c r="A7432" t="s">
        <v>939</v>
      </c>
      <c r="B7432" t="s">
        <v>2719</v>
      </c>
      <c r="C7432" t="s">
        <v>1725</v>
      </c>
      <c r="D7432">
        <v>0.15</v>
      </c>
      <c r="E7432">
        <v>2017</v>
      </c>
      <c r="F7432">
        <v>0</v>
      </c>
      <c r="G7432">
        <v>9</v>
      </c>
      <c r="H7432" t="s">
        <v>2694</v>
      </c>
      <c r="I7432" t="s">
        <v>2695</v>
      </c>
    </row>
    <row r="7433" spans="1:9" x14ac:dyDescent="0.3">
      <c r="A7433" t="s">
        <v>4498</v>
      </c>
      <c r="B7433" t="s">
        <v>2731</v>
      </c>
      <c r="C7433" t="s">
        <v>1185</v>
      </c>
      <c r="D7433">
        <v>0.15</v>
      </c>
      <c r="E7433">
        <v>598</v>
      </c>
      <c r="F7433">
        <v>-49</v>
      </c>
      <c r="G7433">
        <v>4</v>
      </c>
      <c r="H7433" t="s">
        <v>2694</v>
      </c>
      <c r="I7433" t="s">
        <v>2695</v>
      </c>
    </row>
    <row r="7434" spans="1:9" x14ac:dyDescent="0.3">
      <c r="A7434" t="s">
        <v>2579</v>
      </c>
      <c r="B7434" t="s">
        <v>2759</v>
      </c>
      <c r="C7434" t="s">
        <v>2701</v>
      </c>
      <c r="D7434">
        <v>0.15</v>
      </c>
      <c r="E7434">
        <v>1594</v>
      </c>
      <c r="F7434">
        <v>-225</v>
      </c>
      <c r="G7434">
        <v>7</v>
      </c>
      <c r="H7434" t="s">
        <v>2694</v>
      </c>
      <c r="I7434" t="s">
        <v>2695</v>
      </c>
    </row>
    <row r="7435" spans="1:9" x14ac:dyDescent="0.3">
      <c r="A7435" t="s">
        <v>2408</v>
      </c>
      <c r="B7435" t="s">
        <v>2721</v>
      </c>
      <c r="C7435" t="s">
        <v>2701</v>
      </c>
      <c r="D7435">
        <v>0.15</v>
      </c>
      <c r="E7435">
        <v>1048</v>
      </c>
      <c r="F7435">
        <v>-49</v>
      </c>
      <c r="G7435">
        <v>4</v>
      </c>
      <c r="H7435" t="s">
        <v>2694</v>
      </c>
      <c r="I7435" t="s">
        <v>2695</v>
      </c>
    </row>
    <row r="7436" spans="1:9" x14ac:dyDescent="0.3">
      <c r="A7436" t="s">
        <v>1239</v>
      </c>
      <c r="B7436" t="s">
        <v>2696</v>
      </c>
      <c r="C7436" t="s">
        <v>1587</v>
      </c>
      <c r="D7436">
        <v>0.15</v>
      </c>
      <c r="E7436">
        <v>1239</v>
      </c>
      <c r="F7436">
        <v>14</v>
      </c>
      <c r="G7436">
        <v>9</v>
      </c>
      <c r="H7436" t="s">
        <v>2694</v>
      </c>
      <c r="I7436" t="s">
        <v>2695</v>
      </c>
    </row>
    <row r="7437" spans="1:9" x14ac:dyDescent="0.3">
      <c r="A7437" t="s">
        <v>1096</v>
      </c>
      <c r="B7437" t="s">
        <v>2713</v>
      </c>
      <c r="C7437" t="s">
        <v>1587</v>
      </c>
      <c r="D7437">
        <v>0.15</v>
      </c>
      <c r="E7437">
        <v>130</v>
      </c>
      <c r="F7437">
        <v>-20</v>
      </c>
      <c r="G7437">
        <v>4</v>
      </c>
      <c r="H7437" t="s">
        <v>2694</v>
      </c>
      <c r="I7437" t="s">
        <v>2695</v>
      </c>
    </row>
    <row r="7438" spans="1:9" x14ac:dyDescent="0.3">
      <c r="A7438" t="s">
        <v>947</v>
      </c>
      <c r="B7438" t="s">
        <v>2703</v>
      </c>
      <c r="C7438" t="s">
        <v>1587</v>
      </c>
      <c r="D7438">
        <v>0.15</v>
      </c>
      <c r="E7438">
        <v>215</v>
      </c>
      <c r="F7438">
        <v>-33</v>
      </c>
      <c r="G7438">
        <v>5</v>
      </c>
      <c r="H7438" t="s">
        <v>2694</v>
      </c>
      <c r="I7438" t="s">
        <v>2695</v>
      </c>
    </row>
    <row r="7439" spans="1:9" x14ac:dyDescent="0.3">
      <c r="A7439" t="s">
        <v>4499</v>
      </c>
      <c r="B7439" t="s">
        <v>2737</v>
      </c>
      <c r="C7439" t="s">
        <v>1587</v>
      </c>
      <c r="D7439">
        <v>0.15</v>
      </c>
      <c r="E7439">
        <v>278</v>
      </c>
      <c r="F7439">
        <v>62</v>
      </c>
      <c r="G7439">
        <v>3</v>
      </c>
      <c r="H7439" t="s">
        <v>2694</v>
      </c>
      <c r="I7439" t="s">
        <v>2695</v>
      </c>
    </row>
    <row r="7440" spans="1:9" x14ac:dyDescent="0.3">
      <c r="A7440" t="s">
        <v>154</v>
      </c>
      <c r="B7440" t="s">
        <v>2721</v>
      </c>
      <c r="C7440" t="s">
        <v>2701</v>
      </c>
      <c r="D7440">
        <v>0.15</v>
      </c>
      <c r="E7440">
        <v>262</v>
      </c>
      <c r="F7440">
        <v>-12</v>
      </c>
      <c r="G7440">
        <v>1</v>
      </c>
      <c r="H7440" t="s">
        <v>2694</v>
      </c>
      <c r="I7440" t="s">
        <v>2695</v>
      </c>
    </row>
    <row r="7441" spans="1:9" x14ac:dyDescent="0.3">
      <c r="A7441" t="s">
        <v>154</v>
      </c>
      <c r="B7441" t="s">
        <v>2731</v>
      </c>
      <c r="C7441" t="s">
        <v>2701</v>
      </c>
      <c r="D7441">
        <v>0.15</v>
      </c>
      <c r="E7441">
        <v>448</v>
      </c>
      <c r="F7441">
        <v>-53</v>
      </c>
      <c r="G7441">
        <v>3</v>
      </c>
      <c r="H7441" t="s">
        <v>2694</v>
      </c>
      <c r="I7441" t="s">
        <v>2695</v>
      </c>
    </row>
    <row r="7442" spans="1:9" x14ac:dyDescent="0.3">
      <c r="A7442" t="s">
        <v>158</v>
      </c>
      <c r="B7442" t="s">
        <v>2707</v>
      </c>
      <c r="C7442" t="s">
        <v>1725</v>
      </c>
      <c r="D7442">
        <v>0.15</v>
      </c>
      <c r="E7442">
        <v>567</v>
      </c>
      <c r="F7442">
        <v>180</v>
      </c>
      <c r="G7442">
        <v>8</v>
      </c>
      <c r="H7442" t="s">
        <v>2694</v>
      </c>
      <c r="I7442" t="s">
        <v>2695</v>
      </c>
    </row>
    <row r="7443" spans="1:9" x14ac:dyDescent="0.3">
      <c r="A7443" t="s">
        <v>2307</v>
      </c>
      <c r="B7443" t="s">
        <v>2736</v>
      </c>
      <c r="C7443" t="s">
        <v>1587</v>
      </c>
      <c r="D7443">
        <v>0.15</v>
      </c>
      <c r="E7443">
        <v>716</v>
      </c>
      <c r="F7443">
        <v>101</v>
      </c>
      <c r="G7443">
        <v>5</v>
      </c>
      <c r="H7443" t="s">
        <v>2694</v>
      </c>
      <c r="I7443" t="s">
        <v>2695</v>
      </c>
    </row>
    <row r="7444" spans="1:9" x14ac:dyDescent="0.3">
      <c r="A7444" t="s">
        <v>3213</v>
      </c>
      <c r="B7444" t="s">
        <v>2696</v>
      </c>
      <c r="C7444" t="s">
        <v>1725</v>
      </c>
      <c r="D7444">
        <v>0.15</v>
      </c>
      <c r="E7444">
        <v>137</v>
      </c>
      <c r="F7444">
        <v>-6</v>
      </c>
      <c r="G7444">
        <v>1</v>
      </c>
      <c r="H7444" t="s">
        <v>2694</v>
      </c>
      <c r="I7444" t="s">
        <v>2695</v>
      </c>
    </row>
    <row r="7445" spans="1:9" x14ac:dyDescent="0.3">
      <c r="A7445" t="s">
        <v>1628</v>
      </c>
      <c r="B7445" t="s">
        <v>2709</v>
      </c>
      <c r="C7445" t="s">
        <v>1185</v>
      </c>
      <c r="D7445">
        <v>0.15</v>
      </c>
      <c r="E7445">
        <v>510</v>
      </c>
      <c r="F7445">
        <v>-24</v>
      </c>
      <c r="G7445">
        <v>2</v>
      </c>
      <c r="H7445" t="s">
        <v>2694</v>
      </c>
      <c r="I7445" t="s">
        <v>2695</v>
      </c>
    </row>
    <row r="7446" spans="1:9" x14ac:dyDescent="0.3">
      <c r="A7446" t="s">
        <v>3764</v>
      </c>
      <c r="B7446" t="s">
        <v>2744</v>
      </c>
      <c r="C7446" t="s">
        <v>1185</v>
      </c>
      <c r="D7446">
        <v>0.15</v>
      </c>
      <c r="E7446">
        <v>796</v>
      </c>
      <c r="F7446">
        <v>47</v>
      </c>
      <c r="G7446">
        <v>3</v>
      </c>
      <c r="H7446" t="s">
        <v>2694</v>
      </c>
      <c r="I7446" t="s">
        <v>2695</v>
      </c>
    </row>
    <row r="7447" spans="1:9" x14ac:dyDescent="0.3">
      <c r="A7447" t="s">
        <v>4500</v>
      </c>
      <c r="B7447" t="s">
        <v>2759</v>
      </c>
      <c r="C7447" t="s">
        <v>1587</v>
      </c>
      <c r="D7447">
        <v>0.15</v>
      </c>
      <c r="E7447">
        <v>2037</v>
      </c>
      <c r="F7447">
        <v>359</v>
      </c>
      <c r="G7447">
        <v>9</v>
      </c>
      <c r="H7447" t="s">
        <v>2694</v>
      </c>
      <c r="I7447" t="s">
        <v>2695</v>
      </c>
    </row>
    <row r="7448" spans="1:9" x14ac:dyDescent="0.3">
      <c r="A7448" t="s">
        <v>3247</v>
      </c>
      <c r="B7448" t="s">
        <v>2698</v>
      </c>
      <c r="C7448" t="s">
        <v>1587</v>
      </c>
      <c r="D7448">
        <v>0.15</v>
      </c>
      <c r="E7448">
        <v>2910</v>
      </c>
      <c r="F7448">
        <v>-69</v>
      </c>
      <c r="G7448">
        <v>11</v>
      </c>
      <c r="H7448" t="s">
        <v>2694</v>
      </c>
      <c r="I7448" t="s">
        <v>2695</v>
      </c>
    </row>
    <row r="7449" spans="1:9" x14ac:dyDescent="0.3">
      <c r="A7449" t="s">
        <v>787</v>
      </c>
      <c r="B7449" t="s">
        <v>2739</v>
      </c>
      <c r="C7449" t="s">
        <v>1587</v>
      </c>
      <c r="D7449">
        <v>0.15</v>
      </c>
      <c r="E7449">
        <v>212</v>
      </c>
      <c r="F7449">
        <v>-15</v>
      </c>
      <c r="G7449">
        <v>3</v>
      </c>
      <c r="H7449" t="s">
        <v>2694</v>
      </c>
      <c r="I7449" t="s">
        <v>2695</v>
      </c>
    </row>
    <row r="7450" spans="1:9" x14ac:dyDescent="0.3">
      <c r="A7450" t="s">
        <v>4501</v>
      </c>
      <c r="B7450" t="s">
        <v>2731</v>
      </c>
      <c r="C7450" t="s">
        <v>1185</v>
      </c>
      <c r="D7450">
        <v>0.15</v>
      </c>
      <c r="E7450">
        <v>598</v>
      </c>
      <c r="F7450">
        <v>-49</v>
      </c>
      <c r="G7450">
        <v>4</v>
      </c>
      <c r="H7450" t="s">
        <v>2694</v>
      </c>
      <c r="I7450" t="s">
        <v>2695</v>
      </c>
    </row>
    <row r="7451" spans="1:9" x14ac:dyDescent="0.3">
      <c r="A7451" t="s">
        <v>4502</v>
      </c>
      <c r="B7451" t="s">
        <v>2719</v>
      </c>
      <c r="C7451" t="s">
        <v>1725</v>
      </c>
      <c r="D7451">
        <v>0.15</v>
      </c>
      <c r="E7451">
        <v>448</v>
      </c>
      <c r="F7451">
        <v>0</v>
      </c>
      <c r="G7451">
        <v>2</v>
      </c>
      <c r="H7451" t="s">
        <v>2694</v>
      </c>
      <c r="I7451" t="s">
        <v>2695</v>
      </c>
    </row>
    <row r="7452" spans="1:9" x14ac:dyDescent="0.3">
      <c r="A7452" t="s">
        <v>2073</v>
      </c>
      <c r="B7452" t="s">
        <v>2731</v>
      </c>
      <c r="C7452" t="s">
        <v>1185</v>
      </c>
      <c r="D7452">
        <v>0.15</v>
      </c>
      <c r="E7452">
        <v>299</v>
      </c>
      <c r="F7452">
        <v>-25</v>
      </c>
      <c r="G7452">
        <v>2</v>
      </c>
      <c r="H7452" t="s">
        <v>2694</v>
      </c>
      <c r="I7452" t="s">
        <v>2695</v>
      </c>
    </row>
    <row r="7453" spans="1:9" x14ac:dyDescent="0.3">
      <c r="A7453" t="s">
        <v>2452</v>
      </c>
      <c r="B7453" t="s">
        <v>2704</v>
      </c>
      <c r="C7453" t="s">
        <v>1587</v>
      </c>
      <c r="D7453">
        <v>0.15</v>
      </c>
      <c r="E7453">
        <v>304</v>
      </c>
      <c r="F7453">
        <v>72</v>
      </c>
      <c r="G7453">
        <v>3</v>
      </c>
      <c r="H7453" t="s">
        <v>2694</v>
      </c>
      <c r="I7453" t="s">
        <v>2695</v>
      </c>
    </row>
    <row r="7454" spans="1:9" x14ac:dyDescent="0.3">
      <c r="A7454" t="s">
        <v>4482</v>
      </c>
      <c r="B7454" t="s">
        <v>2749</v>
      </c>
      <c r="C7454" t="s">
        <v>1725</v>
      </c>
      <c r="D7454">
        <v>0.15</v>
      </c>
      <c r="E7454">
        <v>215</v>
      </c>
      <c r="F7454">
        <v>71</v>
      </c>
      <c r="G7454">
        <v>1</v>
      </c>
      <c r="H7454" t="s">
        <v>2694</v>
      </c>
      <c r="I7454" t="s">
        <v>2695</v>
      </c>
    </row>
    <row r="7455" spans="1:9" x14ac:dyDescent="0.3">
      <c r="A7455" t="s">
        <v>1641</v>
      </c>
      <c r="B7455" t="s">
        <v>2710</v>
      </c>
      <c r="C7455" t="s">
        <v>1185</v>
      </c>
      <c r="D7455">
        <v>0.15</v>
      </c>
      <c r="E7455">
        <v>312</v>
      </c>
      <c r="F7455">
        <v>51</v>
      </c>
      <c r="G7455">
        <v>3</v>
      </c>
      <c r="H7455" t="s">
        <v>2694</v>
      </c>
      <c r="I7455" t="s">
        <v>2695</v>
      </c>
    </row>
    <row r="7456" spans="1:9" x14ac:dyDescent="0.3">
      <c r="A7456" t="s">
        <v>567</v>
      </c>
      <c r="B7456" t="s">
        <v>2721</v>
      </c>
      <c r="C7456" t="s">
        <v>2701</v>
      </c>
      <c r="D7456">
        <v>0.15</v>
      </c>
      <c r="E7456">
        <v>1048</v>
      </c>
      <c r="F7456">
        <v>-49</v>
      </c>
      <c r="G7456">
        <v>4</v>
      </c>
      <c r="H7456" t="s">
        <v>2694</v>
      </c>
      <c r="I7456" t="s">
        <v>2695</v>
      </c>
    </row>
    <row r="7457" spans="1:9" x14ac:dyDescent="0.3">
      <c r="A7457" t="s">
        <v>567</v>
      </c>
      <c r="B7457" t="s">
        <v>2698</v>
      </c>
      <c r="C7457" t="s">
        <v>1587</v>
      </c>
      <c r="D7457">
        <v>0.15</v>
      </c>
      <c r="E7457">
        <v>794</v>
      </c>
      <c r="F7457">
        <v>-19</v>
      </c>
      <c r="G7457">
        <v>3</v>
      </c>
      <c r="H7457" t="s">
        <v>2694</v>
      </c>
      <c r="I7457" t="s">
        <v>2695</v>
      </c>
    </row>
    <row r="7458" spans="1:9" x14ac:dyDescent="0.3">
      <c r="A7458" t="s">
        <v>4503</v>
      </c>
      <c r="B7458" t="s">
        <v>2737</v>
      </c>
      <c r="C7458" t="s">
        <v>2701</v>
      </c>
      <c r="D7458">
        <v>0.15</v>
      </c>
      <c r="E7458">
        <v>188</v>
      </c>
      <c r="F7458">
        <v>-18</v>
      </c>
      <c r="G7458">
        <v>2</v>
      </c>
      <c r="H7458" t="s">
        <v>2694</v>
      </c>
      <c r="I7458" t="s">
        <v>2695</v>
      </c>
    </row>
    <row r="7459" spans="1:9" x14ac:dyDescent="0.3">
      <c r="A7459" t="s">
        <v>4504</v>
      </c>
      <c r="B7459" t="s">
        <v>2749</v>
      </c>
      <c r="C7459" t="s">
        <v>2701</v>
      </c>
      <c r="D7459">
        <v>0.15</v>
      </c>
      <c r="E7459">
        <v>1306</v>
      </c>
      <c r="F7459">
        <v>107</v>
      </c>
      <c r="G7459">
        <v>6</v>
      </c>
      <c r="H7459" t="s">
        <v>2694</v>
      </c>
      <c r="I7459" t="s">
        <v>2695</v>
      </c>
    </row>
    <row r="7460" spans="1:9" x14ac:dyDescent="0.3">
      <c r="A7460" t="s">
        <v>4484</v>
      </c>
      <c r="B7460" t="s">
        <v>2697</v>
      </c>
      <c r="C7460" t="s">
        <v>1725</v>
      </c>
      <c r="D7460">
        <v>0.15</v>
      </c>
      <c r="E7460">
        <v>111</v>
      </c>
      <c r="F7460">
        <v>27</v>
      </c>
      <c r="G7460">
        <v>3</v>
      </c>
      <c r="H7460" t="s">
        <v>2694</v>
      </c>
      <c r="I7460" t="s">
        <v>2695</v>
      </c>
    </row>
    <row r="7461" spans="1:9" x14ac:dyDescent="0.3">
      <c r="A7461" t="s">
        <v>4505</v>
      </c>
      <c r="B7461" t="s">
        <v>2715</v>
      </c>
      <c r="C7461" t="s">
        <v>1185</v>
      </c>
      <c r="D7461">
        <v>0.15</v>
      </c>
      <c r="E7461">
        <v>457</v>
      </c>
      <c r="F7461">
        <v>102</v>
      </c>
      <c r="G7461">
        <v>2</v>
      </c>
      <c r="H7461" t="s">
        <v>2694</v>
      </c>
      <c r="I7461" t="s">
        <v>2695</v>
      </c>
    </row>
    <row r="7462" spans="1:9" x14ac:dyDescent="0.3">
      <c r="A7462" t="s">
        <v>3221</v>
      </c>
      <c r="B7462" t="s">
        <v>2737</v>
      </c>
      <c r="C7462" t="s">
        <v>2701</v>
      </c>
      <c r="D7462">
        <v>0.15</v>
      </c>
      <c r="E7462">
        <v>188</v>
      </c>
      <c r="F7462">
        <v>-18</v>
      </c>
      <c r="G7462">
        <v>2</v>
      </c>
      <c r="H7462" t="s">
        <v>2694</v>
      </c>
      <c r="I7462" t="s">
        <v>2695</v>
      </c>
    </row>
    <row r="7463" spans="1:9" x14ac:dyDescent="0.3">
      <c r="A7463" t="s">
        <v>212</v>
      </c>
      <c r="B7463" t="s">
        <v>2715</v>
      </c>
      <c r="C7463" t="s">
        <v>1587</v>
      </c>
      <c r="D7463">
        <v>0.15</v>
      </c>
      <c r="E7463">
        <v>227</v>
      </c>
      <c r="F7463">
        <v>-37</v>
      </c>
      <c r="G7463">
        <v>1</v>
      </c>
      <c r="H7463" t="s">
        <v>2694</v>
      </c>
      <c r="I7463" t="s">
        <v>2695</v>
      </c>
    </row>
    <row r="7464" spans="1:9" x14ac:dyDescent="0.3">
      <c r="A7464" t="s">
        <v>669</v>
      </c>
      <c r="B7464" t="s">
        <v>2697</v>
      </c>
      <c r="C7464" t="s">
        <v>1725</v>
      </c>
      <c r="D7464">
        <v>0.15</v>
      </c>
      <c r="E7464">
        <v>37</v>
      </c>
      <c r="F7464">
        <v>9</v>
      </c>
      <c r="G7464">
        <v>1</v>
      </c>
      <c r="H7464" t="s">
        <v>2694</v>
      </c>
      <c r="I7464" t="s">
        <v>2695</v>
      </c>
    </row>
    <row r="7465" spans="1:9" x14ac:dyDescent="0.3">
      <c r="A7465" t="s">
        <v>571</v>
      </c>
      <c r="B7465" t="s">
        <v>2725</v>
      </c>
      <c r="C7465" t="s">
        <v>1725</v>
      </c>
      <c r="D7465">
        <v>0.15</v>
      </c>
      <c r="E7465">
        <v>214</v>
      </c>
      <c r="F7465">
        <v>18</v>
      </c>
      <c r="G7465">
        <v>3</v>
      </c>
      <c r="H7465" t="s">
        <v>2694</v>
      </c>
      <c r="I7465" t="s">
        <v>2695</v>
      </c>
    </row>
    <row r="7466" spans="1:9" x14ac:dyDescent="0.3">
      <c r="A7466" t="s">
        <v>4506</v>
      </c>
      <c r="B7466" t="s">
        <v>2709</v>
      </c>
      <c r="C7466" t="s">
        <v>1587</v>
      </c>
      <c r="D7466">
        <v>0.15</v>
      </c>
      <c r="E7466">
        <v>1270</v>
      </c>
      <c r="F7466">
        <v>433</v>
      </c>
      <c r="G7466">
        <v>5</v>
      </c>
      <c r="H7466" t="s">
        <v>2694</v>
      </c>
      <c r="I7466" t="s">
        <v>2695</v>
      </c>
    </row>
    <row r="7467" spans="1:9" x14ac:dyDescent="0.3">
      <c r="A7467" t="s">
        <v>4450</v>
      </c>
      <c r="B7467" t="s">
        <v>2704</v>
      </c>
      <c r="C7467" t="s">
        <v>1587</v>
      </c>
      <c r="D7467">
        <v>0.15</v>
      </c>
      <c r="E7467">
        <v>304</v>
      </c>
      <c r="F7467">
        <v>72</v>
      </c>
      <c r="G7467">
        <v>3</v>
      </c>
      <c r="H7467" t="s">
        <v>2694</v>
      </c>
      <c r="I7467" t="s">
        <v>2695</v>
      </c>
    </row>
    <row r="7468" spans="1:9" x14ac:dyDescent="0.3">
      <c r="A7468" t="s">
        <v>4507</v>
      </c>
      <c r="B7468" t="s">
        <v>2744</v>
      </c>
      <c r="C7468" t="s">
        <v>1185</v>
      </c>
      <c r="D7468">
        <v>0.15</v>
      </c>
      <c r="E7468">
        <v>265</v>
      </c>
      <c r="F7468">
        <v>16</v>
      </c>
      <c r="G7468">
        <v>1</v>
      </c>
      <c r="H7468" t="s">
        <v>2694</v>
      </c>
      <c r="I7468" t="s">
        <v>2695</v>
      </c>
    </row>
    <row r="7469" spans="1:9" x14ac:dyDescent="0.3">
      <c r="A7469" t="s">
        <v>221</v>
      </c>
      <c r="B7469" t="s">
        <v>2715</v>
      </c>
      <c r="C7469" t="s">
        <v>1725</v>
      </c>
      <c r="D7469">
        <v>0.15</v>
      </c>
      <c r="E7469">
        <v>677</v>
      </c>
      <c r="F7469">
        <v>-112</v>
      </c>
      <c r="G7469">
        <v>3</v>
      </c>
      <c r="H7469" t="s">
        <v>2694</v>
      </c>
      <c r="I7469" t="s">
        <v>2695</v>
      </c>
    </row>
    <row r="7470" spans="1:9" x14ac:dyDescent="0.3">
      <c r="A7470" t="s">
        <v>984</v>
      </c>
      <c r="B7470" t="s">
        <v>2739</v>
      </c>
      <c r="C7470" t="s">
        <v>1587</v>
      </c>
      <c r="D7470">
        <v>0.15</v>
      </c>
      <c r="E7470">
        <v>495</v>
      </c>
      <c r="F7470">
        <v>-35</v>
      </c>
      <c r="G7470">
        <v>7</v>
      </c>
      <c r="H7470" t="s">
        <v>2694</v>
      </c>
      <c r="I7470" t="s">
        <v>2695</v>
      </c>
    </row>
    <row r="7471" spans="1:9" x14ac:dyDescent="0.3">
      <c r="A7471" t="s">
        <v>4508</v>
      </c>
      <c r="B7471" t="s">
        <v>2709</v>
      </c>
      <c r="C7471" t="s">
        <v>1185</v>
      </c>
      <c r="D7471">
        <v>0.15</v>
      </c>
      <c r="E7471">
        <v>1021</v>
      </c>
      <c r="F7471">
        <v>-48</v>
      </c>
      <c r="G7471">
        <v>4</v>
      </c>
      <c r="H7471" t="s">
        <v>2694</v>
      </c>
      <c r="I7471" t="s">
        <v>2695</v>
      </c>
    </row>
    <row r="7472" spans="1:9" x14ac:dyDescent="0.3">
      <c r="A7472" t="s">
        <v>3190</v>
      </c>
      <c r="B7472" t="s">
        <v>2725</v>
      </c>
      <c r="C7472" t="s">
        <v>1587</v>
      </c>
      <c r="D7472">
        <v>0.15</v>
      </c>
      <c r="E7472">
        <v>72</v>
      </c>
      <c r="F7472">
        <v>-12</v>
      </c>
      <c r="G7472">
        <v>1</v>
      </c>
      <c r="H7472" t="s">
        <v>2694</v>
      </c>
      <c r="I7472" t="s">
        <v>2695</v>
      </c>
    </row>
    <row r="7473" spans="1:9" x14ac:dyDescent="0.3">
      <c r="A7473" t="s">
        <v>986</v>
      </c>
      <c r="B7473" t="s">
        <v>2746</v>
      </c>
      <c r="C7473" t="s">
        <v>2701</v>
      </c>
      <c r="D7473">
        <v>0.15</v>
      </c>
      <c r="E7473">
        <v>313</v>
      </c>
      <c r="F7473">
        <v>44</v>
      </c>
      <c r="G7473">
        <v>3</v>
      </c>
      <c r="H7473" t="s">
        <v>2694</v>
      </c>
      <c r="I7473" t="s">
        <v>2695</v>
      </c>
    </row>
    <row r="7474" spans="1:9" x14ac:dyDescent="0.3">
      <c r="A7474" t="s">
        <v>3819</v>
      </c>
      <c r="B7474" t="s">
        <v>2693</v>
      </c>
      <c r="C7474" t="s">
        <v>1725</v>
      </c>
      <c r="D7474">
        <v>0.15</v>
      </c>
      <c r="E7474">
        <v>442</v>
      </c>
      <c r="F7474">
        <v>31</v>
      </c>
      <c r="G7474">
        <v>2</v>
      </c>
      <c r="H7474" t="s">
        <v>2694</v>
      </c>
      <c r="I7474" t="s">
        <v>2695</v>
      </c>
    </row>
    <row r="7475" spans="1:9" x14ac:dyDescent="0.3">
      <c r="A7475" t="s">
        <v>4509</v>
      </c>
      <c r="B7475" t="s">
        <v>2744</v>
      </c>
      <c r="C7475" t="s">
        <v>1725</v>
      </c>
      <c r="D7475">
        <v>0.15</v>
      </c>
      <c r="E7475">
        <v>2103</v>
      </c>
      <c r="F7475">
        <v>322</v>
      </c>
      <c r="G7475">
        <v>8</v>
      </c>
      <c r="H7475" t="s">
        <v>2694</v>
      </c>
      <c r="I7475" t="s">
        <v>2695</v>
      </c>
    </row>
    <row r="7476" spans="1:9" x14ac:dyDescent="0.3">
      <c r="A7476" t="s">
        <v>4510</v>
      </c>
      <c r="B7476" t="s">
        <v>2700</v>
      </c>
      <c r="C7476" t="s">
        <v>1185</v>
      </c>
      <c r="D7476">
        <v>0.15</v>
      </c>
      <c r="E7476">
        <v>482</v>
      </c>
      <c r="F7476">
        <v>-6</v>
      </c>
      <c r="G7476">
        <v>7</v>
      </c>
      <c r="H7476" t="s">
        <v>2694</v>
      </c>
      <c r="I7476" t="s">
        <v>2695</v>
      </c>
    </row>
    <row r="7477" spans="1:9" x14ac:dyDescent="0.3">
      <c r="A7477" t="s">
        <v>4511</v>
      </c>
      <c r="B7477" t="s">
        <v>2746</v>
      </c>
      <c r="C7477" t="s">
        <v>1725</v>
      </c>
      <c r="D7477">
        <v>0.15</v>
      </c>
      <c r="E7477">
        <v>918</v>
      </c>
      <c r="F7477">
        <v>22</v>
      </c>
      <c r="G7477">
        <v>9</v>
      </c>
      <c r="H7477" t="s">
        <v>2694</v>
      </c>
      <c r="I7477" t="s">
        <v>2695</v>
      </c>
    </row>
    <row r="7478" spans="1:9" x14ac:dyDescent="0.3">
      <c r="A7478" t="s">
        <v>4512</v>
      </c>
      <c r="B7478" t="s">
        <v>2700</v>
      </c>
      <c r="C7478" t="s">
        <v>1587</v>
      </c>
      <c r="D7478">
        <v>0.15</v>
      </c>
      <c r="E7478">
        <v>135</v>
      </c>
      <c r="F7478">
        <v>36</v>
      </c>
      <c r="G7478">
        <v>2</v>
      </c>
      <c r="H7478" t="s">
        <v>2694</v>
      </c>
      <c r="I7478" t="s">
        <v>2695</v>
      </c>
    </row>
    <row r="7479" spans="1:9" x14ac:dyDescent="0.3">
      <c r="A7479" t="s">
        <v>4513</v>
      </c>
      <c r="B7479" t="s">
        <v>2742</v>
      </c>
      <c r="C7479" t="s">
        <v>2701</v>
      </c>
      <c r="D7479">
        <v>0.15</v>
      </c>
      <c r="E7479">
        <v>1599</v>
      </c>
      <c r="F7479">
        <v>37</v>
      </c>
      <c r="G7479">
        <v>6</v>
      </c>
      <c r="H7479" t="s">
        <v>2694</v>
      </c>
      <c r="I7479" t="s">
        <v>2695</v>
      </c>
    </row>
    <row r="7480" spans="1:9" x14ac:dyDescent="0.3">
      <c r="A7480" t="s">
        <v>576</v>
      </c>
      <c r="B7480" t="s">
        <v>2698</v>
      </c>
      <c r="C7480" t="s">
        <v>1185</v>
      </c>
      <c r="D7480">
        <v>0.15</v>
      </c>
      <c r="E7480">
        <v>1063</v>
      </c>
      <c r="F7480">
        <v>-175</v>
      </c>
      <c r="G7480">
        <v>4</v>
      </c>
      <c r="H7480" t="s">
        <v>2694</v>
      </c>
      <c r="I7480" t="s">
        <v>2695</v>
      </c>
    </row>
    <row r="7481" spans="1:9" x14ac:dyDescent="0.3">
      <c r="A7481" t="s">
        <v>4514</v>
      </c>
      <c r="B7481" t="s">
        <v>2718</v>
      </c>
      <c r="C7481" t="s">
        <v>1185</v>
      </c>
      <c r="D7481">
        <v>0.15</v>
      </c>
      <c r="E7481">
        <v>299</v>
      </c>
      <c r="F7481">
        <v>-28</v>
      </c>
      <c r="G7481">
        <v>3</v>
      </c>
      <c r="H7481" t="s">
        <v>2694</v>
      </c>
      <c r="I7481" t="s">
        <v>2695</v>
      </c>
    </row>
    <row r="7482" spans="1:9" x14ac:dyDescent="0.3">
      <c r="A7482" t="s">
        <v>1161</v>
      </c>
      <c r="B7482" t="s">
        <v>2696</v>
      </c>
      <c r="C7482" t="s">
        <v>1185</v>
      </c>
      <c r="D7482">
        <v>0.15</v>
      </c>
      <c r="E7482">
        <v>417</v>
      </c>
      <c r="F7482">
        <v>49</v>
      </c>
      <c r="G7482">
        <v>3</v>
      </c>
      <c r="H7482" t="s">
        <v>2694</v>
      </c>
      <c r="I7482" t="s">
        <v>2695</v>
      </c>
    </row>
    <row r="7483" spans="1:9" x14ac:dyDescent="0.3">
      <c r="A7483" t="s">
        <v>4515</v>
      </c>
      <c r="B7483" t="s">
        <v>2719</v>
      </c>
      <c r="C7483" t="s">
        <v>1587</v>
      </c>
      <c r="D7483">
        <v>0.15</v>
      </c>
      <c r="E7483">
        <v>1351</v>
      </c>
      <c r="F7483">
        <v>111</v>
      </c>
      <c r="G7483">
        <v>6</v>
      </c>
      <c r="H7483" t="s">
        <v>2694</v>
      </c>
      <c r="I7483" t="s">
        <v>2695</v>
      </c>
    </row>
    <row r="7484" spans="1:9" x14ac:dyDescent="0.3">
      <c r="A7484" t="s">
        <v>2680</v>
      </c>
      <c r="B7484" t="s">
        <v>2709</v>
      </c>
      <c r="C7484" t="s">
        <v>1185</v>
      </c>
      <c r="D7484">
        <v>0.15</v>
      </c>
      <c r="E7484">
        <v>765</v>
      </c>
      <c r="F7484">
        <v>-36</v>
      </c>
      <c r="G7484">
        <v>3</v>
      </c>
      <c r="H7484" t="s">
        <v>2694</v>
      </c>
      <c r="I7484" t="s">
        <v>2695</v>
      </c>
    </row>
    <row r="7485" spans="1:9" x14ac:dyDescent="0.3">
      <c r="A7485" t="s">
        <v>278</v>
      </c>
      <c r="B7485" t="s">
        <v>2746</v>
      </c>
      <c r="C7485" t="s">
        <v>1185</v>
      </c>
      <c r="D7485">
        <v>0.15</v>
      </c>
      <c r="E7485">
        <v>314</v>
      </c>
      <c r="F7485">
        <v>-41</v>
      </c>
      <c r="G7485">
        <v>3</v>
      </c>
      <c r="H7485" t="s">
        <v>2694</v>
      </c>
      <c r="I7485" t="s">
        <v>2695</v>
      </c>
    </row>
    <row r="7486" spans="1:9" x14ac:dyDescent="0.3">
      <c r="A7486" t="s">
        <v>3688</v>
      </c>
      <c r="B7486" t="s">
        <v>2693</v>
      </c>
      <c r="C7486" t="s">
        <v>1185</v>
      </c>
      <c r="D7486">
        <v>0.15</v>
      </c>
      <c r="E7486">
        <v>2457</v>
      </c>
      <c r="F7486">
        <v>665</v>
      </c>
      <c r="G7486">
        <v>11</v>
      </c>
      <c r="H7486" t="s">
        <v>2694</v>
      </c>
      <c r="I7486" t="s">
        <v>2695</v>
      </c>
    </row>
    <row r="7487" spans="1:9" x14ac:dyDescent="0.3">
      <c r="A7487" t="s">
        <v>1493</v>
      </c>
      <c r="B7487" t="s">
        <v>2709</v>
      </c>
      <c r="C7487" t="s">
        <v>2701</v>
      </c>
      <c r="D7487">
        <v>0.15</v>
      </c>
      <c r="E7487">
        <v>513</v>
      </c>
      <c r="F7487">
        <v>-91</v>
      </c>
      <c r="G7487">
        <v>2</v>
      </c>
      <c r="H7487" t="s">
        <v>2694</v>
      </c>
      <c r="I7487" t="s">
        <v>2695</v>
      </c>
    </row>
    <row r="7488" spans="1:9" x14ac:dyDescent="0.3">
      <c r="A7488" t="s">
        <v>4516</v>
      </c>
      <c r="B7488" t="s">
        <v>2711</v>
      </c>
      <c r="C7488" t="s">
        <v>1185</v>
      </c>
      <c r="D7488">
        <v>0.15</v>
      </c>
      <c r="E7488">
        <v>596</v>
      </c>
      <c r="F7488">
        <v>91</v>
      </c>
      <c r="G7488">
        <v>4</v>
      </c>
      <c r="H7488" t="s">
        <v>2694</v>
      </c>
      <c r="I7488" t="s">
        <v>2695</v>
      </c>
    </row>
    <row r="7489" spans="1:9" x14ac:dyDescent="0.3">
      <c r="A7489" t="s">
        <v>4517</v>
      </c>
      <c r="B7489" t="s">
        <v>2749</v>
      </c>
      <c r="C7489" t="s">
        <v>1725</v>
      </c>
      <c r="D7489">
        <v>0.15</v>
      </c>
      <c r="E7489">
        <v>646</v>
      </c>
      <c r="F7489">
        <v>213</v>
      </c>
      <c r="G7489">
        <v>3</v>
      </c>
      <c r="H7489" t="s">
        <v>2694</v>
      </c>
      <c r="I7489" t="s">
        <v>2695</v>
      </c>
    </row>
    <row r="7490" spans="1:9" x14ac:dyDescent="0.3">
      <c r="A7490" t="s">
        <v>4518</v>
      </c>
      <c r="B7490" t="s">
        <v>2736</v>
      </c>
      <c r="C7490" t="s">
        <v>1725</v>
      </c>
      <c r="D7490">
        <v>0.15</v>
      </c>
      <c r="E7490">
        <v>284</v>
      </c>
      <c r="F7490">
        <v>100</v>
      </c>
      <c r="G7490">
        <v>2</v>
      </c>
      <c r="H7490" t="s">
        <v>2694</v>
      </c>
      <c r="I7490" t="s">
        <v>2695</v>
      </c>
    </row>
    <row r="7491" spans="1:9" x14ac:dyDescent="0.3">
      <c r="A7491" t="s">
        <v>1322</v>
      </c>
      <c r="B7491" t="s">
        <v>2736</v>
      </c>
      <c r="C7491" t="s">
        <v>1587</v>
      </c>
      <c r="D7491">
        <v>0.15</v>
      </c>
      <c r="E7491">
        <v>429</v>
      </c>
      <c r="F7491">
        <v>61</v>
      </c>
      <c r="G7491">
        <v>3</v>
      </c>
      <c r="H7491" t="s">
        <v>2694</v>
      </c>
      <c r="I7491" t="s">
        <v>2695</v>
      </c>
    </row>
    <row r="7492" spans="1:9" x14ac:dyDescent="0.3">
      <c r="A7492" t="s">
        <v>1322</v>
      </c>
      <c r="B7492" t="s">
        <v>2703</v>
      </c>
      <c r="C7492" t="s">
        <v>1185</v>
      </c>
      <c r="D7492">
        <v>0.15</v>
      </c>
      <c r="E7492">
        <v>134</v>
      </c>
      <c r="F7492">
        <v>-13</v>
      </c>
      <c r="G7492">
        <v>3</v>
      </c>
      <c r="H7492" t="s">
        <v>2694</v>
      </c>
      <c r="I7492" t="s">
        <v>2695</v>
      </c>
    </row>
    <row r="7493" spans="1:9" x14ac:dyDescent="0.3">
      <c r="A7493" t="s">
        <v>3269</v>
      </c>
      <c r="B7493" t="s">
        <v>2721</v>
      </c>
      <c r="C7493" t="s">
        <v>2701</v>
      </c>
      <c r="D7493">
        <v>0.15</v>
      </c>
      <c r="E7493">
        <v>524</v>
      </c>
      <c r="F7493">
        <v>-25</v>
      </c>
      <c r="G7493">
        <v>2</v>
      </c>
      <c r="H7493" t="s">
        <v>2694</v>
      </c>
      <c r="I7493" t="s">
        <v>2695</v>
      </c>
    </row>
    <row r="7494" spans="1:9" x14ac:dyDescent="0.3">
      <c r="A7494" t="s">
        <v>3269</v>
      </c>
      <c r="B7494" t="s">
        <v>2726</v>
      </c>
      <c r="C7494" t="s">
        <v>1185</v>
      </c>
      <c r="D7494">
        <v>0.15</v>
      </c>
      <c r="E7494">
        <v>148</v>
      </c>
      <c r="F7494">
        <v>9</v>
      </c>
      <c r="G7494">
        <v>1</v>
      </c>
      <c r="H7494" t="s">
        <v>2694</v>
      </c>
      <c r="I7494" t="s">
        <v>2695</v>
      </c>
    </row>
    <row r="7495" spans="1:9" x14ac:dyDescent="0.3">
      <c r="A7495" t="s">
        <v>26</v>
      </c>
      <c r="B7495" t="s">
        <v>2703</v>
      </c>
      <c r="C7495" t="s">
        <v>1725</v>
      </c>
      <c r="D7495">
        <v>0.4</v>
      </c>
      <c r="E7495">
        <v>30</v>
      </c>
      <c r="F7495">
        <v>-5</v>
      </c>
      <c r="G7495">
        <v>1</v>
      </c>
      <c r="H7495" t="s">
        <v>2694</v>
      </c>
      <c r="I7495" t="s">
        <v>2695</v>
      </c>
    </row>
    <row r="7496" spans="1:9" x14ac:dyDescent="0.3">
      <c r="A7496" t="s">
        <v>871</v>
      </c>
      <c r="B7496" t="s">
        <v>2759</v>
      </c>
      <c r="C7496" t="s">
        <v>1725</v>
      </c>
      <c r="D7496">
        <v>0.4</v>
      </c>
      <c r="E7496">
        <v>477</v>
      </c>
      <c r="F7496">
        <v>40</v>
      </c>
      <c r="G7496">
        <v>3</v>
      </c>
      <c r="H7496" t="s">
        <v>2694</v>
      </c>
      <c r="I7496" t="s">
        <v>2695</v>
      </c>
    </row>
    <row r="7497" spans="1:9" x14ac:dyDescent="0.3">
      <c r="A7497" t="s">
        <v>1696</v>
      </c>
      <c r="B7497" t="s">
        <v>2798</v>
      </c>
      <c r="C7497" t="s">
        <v>2782</v>
      </c>
      <c r="D7497">
        <v>0.4</v>
      </c>
      <c r="E7497">
        <v>82</v>
      </c>
      <c r="F7497">
        <v>14</v>
      </c>
      <c r="G7497">
        <v>2</v>
      </c>
      <c r="H7497" t="s">
        <v>2694</v>
      </c>
      <c r="I7497" t="s">
        <v>2778</v>
      </c>
    </row>
    <row r="7498" spans="1:9" x14ac:dyDescent="0.3">
      <c r="A7498" t="s">
        <v>4519</v>
      </c>
      <c r="B7498" t="s">
        <v>2796</v>
      </c>
      <c r="C7498" t="s">
        <v>2787</v>
      </c>
      <c r="D7498">
        <v>0.4</v>
      </c>
      <c r="E7498">
        <v>497</v>
      </c>
      <c r="F7498">
        <v>-290</v>
      </c>
      <c r="G7498">
        <v>6</v>
      </c>
      <c r="H7498" t="s">
        <v>2694</v>
      </c>
      <c r="I7498" t="s">
        <v>2778</v>
      </c>
    </row>
    <row r="7499" spans="1:9" x14ac:dyDescent="0.3">
      <c r="A7499" t="s">
        <v>881</v>
      </c>
      <c r="B7499" t="s">
        <v>2789</v>
      </c>
      <c r="C7499" t="s">
        <v>2777</v>
      </c>
      <c r="D7499">
        <v>0.4</v>
      </c>
      <c r="E7499">
        <v>78</v>
      </c>
      <c r="F7499">
        <v>-47</v>
      </c>
      <c r="G7499">
        <v>2</v>
      </c>
      <c r="H7499" t="s">
        <v>2694</v>
      </c>
      <c r="I7499" t="s">
        <v>2778</v>
      </c>
    </row>
    <row r="7500" spans="1:9" x14ac:dyDescent="0.3">
      <c r="A7500" t="s">
        <v>49</v>
      </c>
      <c r="B7500" t="s">
        <v>2794</v>
      </c>
      <c r="C7500" t="s">
        <v>2777</v>
      </c>
      <c r="D7500">
        <v>0.4</v>
      </c>
      <c r="E7500">
        <v>601</v>
      </c>
      <c r="F7500">
        <v>-371</v>
      </c>
      <c r="G7500">
        <v>6</v>
      </c>
      <c r="H7500" t="s">
        <v>2694</v>
      </c>
      <c r="I7500" t="s">
        <v>2778</v>
      </c>
    </row>
    <row r="7501" spans="1:9" x14ac:dyDescent="0.3">
      <c r="A7501" t="s">
        <v>4520</v>
      </c>
      <c r="B7501" t="s">
        <v>2780</v>
      </c>
      <c r="C7501" t="s">
        <v>2785</v>
      </c>
      <c r="D7501">
        <v>0.4</v>
      </c>
      <c r="E7501">
        <v>520</v>
      </c>
      <c r="F7501">
        <v>-96</v>
      </c>
      <c r="G7501">
        <v>5</v>
      </c>
      <c r="H7501" t="s">
        <v>2694</v>
      </c>
      <c r="I7501" t="s">
        <v>2778</v>
      </c>
    </row>
    <row r="7502" spans="1:9" x14ac:dyDescent="0.3">
      <c r="A7502" t="s">
        <v>3513</v>
      </c>
      <c r="B7502" t="s">
        <v>3171</v>
      </c>
      <c r="C7502" t="s">
        <v>1185</v>
      </c>
      <c r="D7502">
        <v>0.4</v>
      </c>
      <c r="E7502">
        <v>19</v>
      </c>
      <c r="F7502">
        <v>-9</v>
      </c>
      <c r="G7502">
        <v>2</v>
      </c>
      <c r="H7502" t="s">
        <v>3146</v>
      </c>
      <c r="I7502" t="s">
        <v>3147</v>
      </c>
    </row>
    <row r="7503" spans="1:9" x14ac:dyDescent="0.3">
      <c r="A7503" t="s">
        <v>4521</v>
      </c>
      <c r="B7503" t="s">
        <v>2801</v>
      </c>
      <c r="C7503" t="s">
        <v>2787</v>
      </c>
      <c r="D7503">
        <v>0.4</v>
      </c>
      <c r="E7503">
        <v>173</v>
      </c>
      <c r="F7503">
        <v>-69</v>
      </c>
      <c r="G7503">
        <v>2</v>
      </c>
      <c r="H7503" t="s">
        <v>2694</v>
      </c>
      <c r="I7503" t="s">
        <v>2778</v>
      </c>
    </row>
    <row r="7504" spans="1:9" x14ac:dyDescent="0.3">
      <c r="A7504" t="s">
        <v>1030</v>
      </c>
      <c r="B7504" t="s">
        <v>2819</v>
      </c>
      <c r="C7504" t="s">
        <v>2785</v>
      </c>
      <c r="D7504">
        <v>0.4</v>
      </c>
      <c r="E7504">
        <v>370</v>
      </c>
      <c r="F7504">
        <v>0</v>
      </c>
      <c r="G7504">
        <v>5</v>
      </c>
      <c r="H7504" t="s">
        <v>2694</v>
      </c>
      <c r="I7504" t="s">
        <v>2778</v>
      </c>
    </row>
    <row r="7505" spans="1:9" x14ac:dyDescent="0.3">
      <c r="A7505" t="s">
        <v>66</v>
      </c>
      <c r="B7505" t="s">
        <v>2713</v>
      </c>
      <c r="C7505" t="s">
        <v>1185</v>
      </c>
      <c r="D7505">
        <v>0.4</v>
      </c>
      <c r="E7505">
        <v>48</v>
      </c>
      <c r="F7505">
        <v>-20</v>
      </c>
      <c r="G7505">
        <v>2</v>
      </c>
      <c r="H7505" t="s">
        <v>2694</v>
      </c>
      <c r="I7505" t="s">
        <v>2695</v>
      </c>
    </row>
    <row r="7506" spans="1:9" x14ac:dyDescent="0.3">
      <c r="A7506" t="s">
        <v>4522</v>
      </c>
      <c r="B7506" t="s">
        <v>2786</v>
      </c>
      <c r="C7506" t="s">
        <v>2777</v>
      </c>
      <c r="D7506">
        <v>0.4</v>
      </c>
      <c r="E7506">
        <v>182</v>
      </c>
      <c r="F7506">
        <v>-46</v>
      </c>
      <c r="G7506">
        <v>2</v>
      </c>
      <c r="H7506" t="s">
        <v>2694</v>
      </c>
      <c r="I7506" t="s">
        <v>2778</v>
      </c>
    </row>
    <row r="7507" spans="1:9" x14ac:dyDescent="0.3">
      <c r="A7507" t="s">
        <v>4523</v>
      </c>
      <c r="B7507" t="s">
        <v>2784</v>
      </c>
      <c r="C7507" t="s">
        <v>2787</v>
      </c>
      <c r="D7507">
        <v>0.4</v>
      </c>
      <c r="E7507">
        <v>393</v>
      </c>
      <c r="F7507">
        <v>-190</v>
      </c>
      <c r="G7507">
        <v>5</v>
      </c>
      <c r="H7507" t="s">
        <v>2694</v>
      </c>
      <c r="I7507" t="s">
        <v>2778</v>
      </c>
    </row>
    <row r="7508" spans="1:9" x14ac:dyDescent="0.3">
      <c r="A7508" t="s">
        <v>600</v>
      </c>
      <c r="B7508" t="s">
        <v>2800</v>
      </c>
      <c r="C7508" t="s">
        <v>2787</v>
      </c>
      <c r="D7508">
        <v>0.4</v>
      </c>
      <c r="E7508">
        <v>202</v>
      </c>
      <c r="F7508">
        <v>-104</v>
      </c>
      <c r="G7508">
        <v>2</v>
      </c>
      <c r="H7508" t="s">
        <v>2694</v>
      </c>
      <c r="I7508" t="s">
        <v>2778</v>
      </c>
    </row>
    <row r="7509" spans="1:9" x14ac:dyDescent="0.3">
      <c r="A7509" t="s">
        <v>4524</v>
      </c>
      <c r="B7509" t="s">
        <v>2808</v>
      </c>
      <c r="C7509" t="s">
        <v>2787</v>
      </c>
      <c r="D7509">
        <v>0.4</v>
      </c>
      <c r="E7509">
        <v>383</v>
      </c>
      <c r="F7509">
        <v>-77</v>
      </c>
      <c r="G7509">
        <v>1</v>
      </c>
      <c r="H7509" t="s">
        <v>2694</v>
      </c>
      <c r="I7509" t="s">
        <v>2778</v>
      </c>
    </row>
    <row r="7510" spans="1:9" x14ac:dyDescent="0.3">
      <c r="A7510" t="s">
        <v>3066</v>
      </c>
      <c r="B7510" t="s">
        <v>2780</v>
      </c>
      <c r="C7510" t="s">
        <v>2785</v>
      </c>
      <c r="D7510">
        <v>0.4</v>
      </c>
      <c r="E7510">
        <v>729</v>
      </c>
      <c r="F7510">
        <v>-134</v>
      </c>
      <c r="G7510">
        <v>7</v>
      </c>
      <c r="H7510" t="s">
        <v>2694</v>
      </c>
      <c r="I7510" t="s">
        <v>2778</v>
      </c>
    </row>
    <row r="7511" spans="1:9" x14ac:dyDescent="0.3">
      <c r="A7511" t="s">
        <v>3117</v>
      </c>
      <c r="B7511" t="s">
        <v>2709</v>
      </c>
      <c r="C7511" t="s">
        <v>1587</v>
      </c>
      <c r="D7511">
        <v>0.4</v>
      </c>
      <c r="E7511">
        <v>538</v>
      </c>
      <c r="F7511">
        <v>36</v>
      </c>
      <c r="G7511">
        <v>3</v>
      </c>
      <c r="H7511" t="s">
        <v>2694</v>
      </c>
      <c r="I7511" t="s">
        <v>2695</v>
      </c>
    </row>
    <row r="7512" spans="1:9" x14ac:dyDescent="0.3">
      <c r="A7512" t="s">
        <v>3117</v>
      </c>
      <c r="B7512" t="s">
        <v>2802</v>
      </c>
      <c r="C7512" t="s">
        <v>2787</v>
      </c>
      <c r="D7512">
        <v>0.4</v>
      </c>
      <c r="E7512">
        <v>120</v>
      </c>
      <c r="F7512">
        <v>-22</v>
      </c>
      <c r="G7512">
        <v>3</v>
      </c>
      <c r="H7512" t="s">
        <v>2694</v>
      </c>
      <c r="I7512" t="s">
        <v>2778</v>
      </c>
    </row>
    <row r="7513" spans="1:9" x14ac:dyDescent="0.3">
      <c r="A7513" t="s">
        <v>1198</v>
      </c>
      <c r="B7513" t="s">
        <v>2835</v>
      </c>
      <c r="C7513" t="s">
        <v>2785</v>
      </c>
      <c r="D7513">
        <v>0.4</v>
      </c>
      <c r="E7513">
        <v>48</v>
      </c>
      <c r="F7513">
        <v>1</v>
      </c>
      <c r="G7513">
        <v>1</v>
      </c>
      <c r="H7513" t="s">
        <v>2694</v>
      </c>
      <c r="I7513" t="s">
        <v>2778</v>
      </c>
    </row>
    <row r="7514" spans="1:9" x14ac:dyDescent="0.3">
      <c r="A7514" t="s">
        <v>1198</v>
      </c>
      <c r="B7514" t="s">
        <v>2805</v>
      </c>
      <c r="C7514" t="s">
        <v>2785</v>
      </c>
      <c r="D7514">
        <v>0.4</v>
      </c>
      <c r="E7514">
        <v>246</v>
      </c>
      <c r="F7514">
        <v>-49</v>
      </c>
      <c r="G7514">
        <v>3</v>
      </c>
      <c r="H7514" t="s">
        <v>2694</v>
      </c>
      <c r="I7514" t="s">
        <v>2778</v>
      </c>
    </row>
    <row r="7515" spans="1:9" x14ac:dyDescent="0.3">
      <c r="A7515" t="s">
        <v>4525</v>
      </c>
      <c r="B7515" t="s">
        <v>2821</v>
      </c>
      <c r="C7515" t="s">
        <v>2782</v>
      </c>
      <c r="D7515">
        <v>0.4</v>
      </c>
      <c r="E7515">
        <v>182</v>
      </c>
      <c r="F7515">
        <v>-55</v>
      </c>
      <c r="G7515">
        <v>4</v>
      </c>
      <c r="H7515" t="s">
        <v>2694</v>
      </c>
      <c r="I7515" t="s">
        <v>2778</v>
      </c>
    </row>
    <row r="7516" spans="1:9" x14ac:dyDescent="0.3">
      <c r="A7516" t="s">
        <v>3162</v>
      </c>
      <c r="B7516" t="s">
        <v>2776</v>
      </c>
      <c r="C7516" t="s">
        <v>2787</v>
      </c>
      <c r="D7516">
        <v>0.4</v>
      </c>
      <c r="E7516">
        <v>224</v>
      </c>
      <c r="F7516">
        <v>-86</v>
      </c>
      <c r="G7516">
        <v>5</v>
      </c>
      <c r="H7516" t="s">
        <v>2694</v>
      </c>
      <c r="I7516" t="s">
        <v>2778</v>
      </c>
    </row>
    <row r="7517" spans="1:9" x14ac:dyDescent="0.3">
      <c r="A7517" t="s">
        <v>4526</v>
      </c>
      <c r="B7517" t="s">
        <v>2796</v>
      </c>
      <c r="C7517" t="s">
        <v>2777</v>
      </c>
      <c r="D7517">
        <v>0.4</v>
      </c>
      <c r="E7517">
        <v>410</v>
      </c>
      <c r="F7517">
        <v>-212</v>
      </c>
      <c r="G7517">
        <v>5</v>
      </c>
      <c r="H7517" t="s">
        <v>2694</v>
      </c>
      <c r="I7517" t="s">
        <v>2778</v>
      </c>
    </row>
    <row r="7518" spans="1:9" x14ac:dyDescent="0.3">
      <c r="A7518" t="s">
        <v>4527</v>
      </c>
      <c r="B7518" t="s">
        <v>2696</v>
      </c>
      <c r="C7518" t="s">
        <v>2701</v>
      </c>
      <c r="D7518">
        <v>0.4</v>
      </c>
      <c r="E7518">
        <v>294</v>
      </c>
      <c r="F7518">
        <v>-64</v>
      </c>
      <c r="G7518">
        <v>3</v>
      </c>
      <c r="H7518" t="s">
        <v>2694</v>
      </c>
      <c r="I7518" t="s">
        <v>2695</v>
      </c>
    </row>
    <row r="7519" spans="1:9" x14ac:dyDescent="0.3">
      <c r="A7519" t="s">
        <v>4528</v>
      </c>
      <c r="B7519" t="s">
        <v>2716</v>
      </c>
      <c r="C7519" t="s">
        <v>1725</v>
      </c>
      <c r="D7519">
        <v>0.4</v>
      </c>
      <c r="E7519">
        <v>59</v>
      </c>
      <c r="F7519">
        <v>-1</v>
      </c>
      <c r="G7519">
        <v>2</v>
      </c>
      <c r="H7519" t="s">
        <v>2694</v>
      </c>
      <c r="I7519" t="s">
        <v>2695</v>
      </c>
    </row>
    <row r="7520" spans="1:9" x14ac:dyDescent="0.3">
      <c r="A7520" t="s">
        <v>4528</v>
      </c>
      <c r="B7520" t="s">
        <v>2795</v>
      </c>
      <c r="C7520" t="s">
        <v>2787</v>
      </c>
      <c r="D7520">
        <v>0.4</v>
      </c>
      <c r="E7520">
        <v>54</v>
      </c>
      <c r="F7520">
        <v>-5</v>
      </c>
      <c r="G7520">
        <v>1</v>
      </c>
      <c r="H7520" t="s">
        <v>2694</v>
      </c>
      <c r="I7520" t="s">
        <v>2778</v>
      </c>
    </row>
    <row r="7521" spans="1:9" x14ac:dyDescent="0.3">
      <c r="A7521" t="s">
        <v>4529</v>
      </c>
      <c r="B7521" t="s">
        <v>2746</v>
      </c>
      <c r="C7521" t="s">
        <v>2701</v>
      </c>
      <c r="D7521">
        <v>0.4</v>
      </c>
      <c r="E7521">
        <v>147</v>
      </c>
      <c r="F7521">
        <v>-32</v>
      </c>
      <c r="G7521">
        <v>2</v>
      </c>
      <c r="H7521" t="s">
        <v>2694</v>
      </c>
      <c r="I7521" t="s">
        <v>2695</v>
      </c>
    </row>
    <row r="7522" spans="1:9" x14ac:dyDescent="0.3">
      <c r="A7522" t="s">
        <v>2288</v>
      </c>
      <c r="B7522" t="s">
        <v>2793</v>
      </c>
      <c r="C7522" t="s">
        <v>2782</v>
      </c>
      <c r="D7522">
        <v>0.4</v>
      </c>
      <c r="E7522">
        <v>134</v>
      </c>
      <c r="F7522">
        <v>-31</v>
      </c>
      <c r="G7522">
        <v>3</v>
      </c>
      <c r="H7522" t="s">
        <v>2694</v>
      </c>
      <c r="I7522" t="s">
        <v>2778</v>
      </c>
    </row>
    <row r="7523" spans="1:9" x14ac:dyDescent="0.3">
      <c r="A7523" t="s">
        <v>2917</v>
      </c>
      <c r="B7523" t="s">
        <v>2780</v>
      </c>
      <c r="C7523" t="s">
        <v>2782</v>
      </c>
      <c r="D7523">
        <v>0.4</v>
      </c>
      <c r="E7523">
        <v>211</v>
      </c>
      <c r="F7523">
        <v>-49</v>
      </c>
      <c r="G7523">
        <v>2</v>
      </c>
      <c r="H7523" t="s">
        <v>2694</v>
      </c>
      <c r="I7523" t="s">
        <v>2778</v>
      </c>
    </row>
    <row r="7524" spans="1:9" x14ac:dyDescent="0.3">
      <c r="A7524" t="s">
        <v>131</v>
      </c>
      <c r="B7524" t="s">
        <v>2821</v>
      </c>
      <c r="C7524" t="s">
        <v>2777</v>
      </c>
      <c r="D7524">
        <v>0.4</v>
      </c>
      <c r="E7524">
        <v>88</v>
      </c>
      <c r="F7524">
        <v>-41</v>
      </c>
      <c r="G7524">
        <v>2</v>
      </c>
      <c r="H7524" t="s">
        <v>2694</v>
      </c>
      <c r="I7524" t="s">
        <v>2778</v>
      </c>
    </row>
    <row r="7525" spans="1:9" x14ac:dyDescent="0.3">
      <c r="A7525" t="s">
        <v>544</v>
      </c>
      <c r="B7525" t="s">
        <v>2759</v>
      </c>
      <c r="C7525" t="s">
        <v>2701</v>
      </c>
      <c r="D7525">
        <v>0.4</v>
      </c>
      <c r="E7525">
        <v>804</v>
      </c>
      <c r="F7525">
        <v>-496</v>
      </c>
      <c r="G7525">
        <v>5</v>
      </c>
      <c r="H7525" t="s">
        <v>2694</v>
      </c>
      <c r="I7525" t="s">
        <v>2695</v>
      </c>
    </row>
    <row r="7526" spans="1:9" x14ac:dyDescent="0.3">
      <c r="A7526" t="s">
        <v>2443</v>
      </c>
      <c r="B7526" t="s">
        <v>2796</v>
      </c>
      <c r="C7526" t="s">
        <v>2777</v>
      </c>
      <c r="D7526">
        <v>0.4</v>
      </c>
      <c r="E7526">
        <v>492</v>
      </c>
      <c r="F7526">
        <v>-254</v>
      </c>
      <c r="G7526">
        <v>6</v>
      </c>
      <c r="H7526" t="s">
        <v>2694</v>
      </c>
      <c r="I7526" t="s">
        <v>2778</v>
      </c>
    </row>
    <row r="7527" spans="1:9" x14ac:dyDescent="0.3">
      <c r="A7527" t="s">
        <v>764</v>
      </c>
      <c r="B7527" t="s">
        <v>2696</v>
      </c>
      <c r="C7527" t="s">
        <v>2701</v>
      </c>
      <c r="D7527">
        <v>0.4</v>
      </c>
      <c r="E7527">
        <v>294</v>
      </c>
      <c r="F7527">
        <v>-64</v>
      </c>
      <c r="G7527">
        <v>3</v>
      </c>
      <c r="H7527" t="s">
        <v>2694</v>
      </c>
      <c r="I7527" t="s">
        <v>2695</v>
      </c>
    </row>
    <row r="7528" spans="1:9" x14ac:dyDescent="0.3">
      <c r="A7528" t="s">
        <v>624</v>
      </c>
      <c r="B7528" t="s">
        <v>2736</v>
      </c>
      <c r="C7528" t="s">
        <v>2701</v>
      </c>
      <c r="D7528">
        <v>0.4</v>
      </c>
      <c r="E7528">
        <v>918</v>
      </c>
      <c r="F7528">
        <v>-398</v>
      </c>
      <c r="G7528">
        <v>9</v>
      </c>
      <c r="H7528" t="s">
        <v>2694</v>
      </c>
      <c r="I7528" t="s">
        <v>2695</v>
      </c>
    </row>
    <row r="7529" spans="1:9" x14ac:dyDescent="0.3">
      <c r="A7529" t="s">
        <v>624</v>
      </c>
      <c r="B7529" t="s">
        <v>2790</v>
      </c>
      <c r="C7529" t="s">
        <v>2787</v>
      </c>
      <c r="D7529">
        <v>0.4</v>
      </c>
      <c r="E7529">
        <v>97</v>
      </c>
      <c r="F7529">
        <v>-29</v>
      </c>
      <c r="G7529">
        <v>2</v>
      </c>
      <c r="H7529" t="s">
        <v>2694</v>
      </c>
      <c r="I7529" t="s">
        <v>2778</v>
      </c>
    </row>
    <row r="7530" spans="1:9" x14ac:dyDescent="0.3">
      <c r="A7530" t="s">
        <v>3174</v>
      </c>
      <c r="B7530" t="s">
        <v>2707</v>
      </c>
      <c r="C7530" t="s">
        <v>2701</v>
      </c>
      <c r="D7530">
        <v>0.4</v>
      </c>
      <c r="E7530">
        <v>362</v>
      </c>
      <c r="F7530">
        <v>-121</v>
      </c>
      <c r="G7530">
        <v>7</v>
      </c>
      <c r="H7530" t="s">
        <v>2694</v>
      </c>
      <c r="I7530" t="s">
        <v>2695</v>
      </c>
    </row>
    <row r="7531" spans="1:9" x14ac:dyDescent="0.3">
      <c r="A7531" t="s">
        <v>769</v>
      </c>
      <c r="B7531" t="s">
        <v>2807</v>
      </c>
      <c r="C7531" t="s">
        <v>2785</v>
      </c>
      <c r="D7531">
        <v>0.4</v>
      </c>
      <c r="E7531">
        <v>200</v>
      </c>
      <c r="F7531">
        <v>-40</v>
      </c>
      <c r="G7531">
        <v>2</v>
      </c>
      <c r="H7531" t="s">
        <v>2694</v>
      </c>
      <c r="I7531" t="s">
        <v>2778</v>
      </c>
    </row>
    <row r="7532" spans="1:9" x14ac:dyDescent="0.3">
      <c r="A7532" t="s">
        <v>3452</v>
      </c>
      <c r="B7532" t="s">
        <v>3164</v>
      </c>
      <c r="C7532" t="s">
        <v>3111</v>
      </c>
      <c r="D7532">
        <v>0.4</v>
      </c>
      <c r="E7532">
        <v>100</v>
      </c>
      <c r="F7532">
        <v>-13</v>
      </c>
      <c r="G7532">
        <v>7</v>
      </c>
      <c r="H7532" t="s">
        <v>3146</v>
      </c>
      <c r="I7532" t="s">
        <v>3147</v>
      </c>
    </row>
    <row r="7533" spans="1:9" x14ac:dyDescent="0.3">
      <c r="A7533" t="s">
        <v>145</v>
      </c>
      <c r="B7533" t="s">
        <v>2729</v>
      </c>
      <c r="C7533" t="s">
        <v>1587</v>
      </c>
      <c r="D7533">
        <v>0.4</v>
      </c>
      <c r="E7533">
        <v>58</v>
      </c>
      <c r="F7533">
        <v>-7</v>
      </c>
      <c r="G7533">
        <v>2</v>
      </c>
      <c r="H7533" t="s">
        <v>2694</v>
      </c>
      <c r="I7533" t="s">
        <v>2695</v>
      </c>
    </row>
    <row r="7534" spans="1:9" x14ac:dyDescent="0.3">
      <c r="A7534" t="s">
        <v>4530</v>
      </c>
      <c r="B7534" t="s">
        <v>2698</v>
      </c>
      <c r="C7534" t="s">
        <v>2701</v>
      </c>
      <c r="D7534">
        <v>0.4</v>
      </c>
      <c r="E7534">
        <v>1508</v>
      </c>
      <c r="F7534">
        <v>-981</v>
      </c>
      <c r="G7534">
        <v>8</v>
      </c>
      <c r="H7534" t="s">
        <v>2694</v>
      </c>
      <c r="I7534" t="s">
        <v>2695</v>
      </c>
    </row>
    <row r="7535" spans="1:9" x14ac:dyDescent="0.3">
      <c r="A7535" t="s">
        <v>1852</v>
      </c>
      <c r="B7535" t="s">
        <v>2810</v>
      </c>
      <c r="C7535" t="s">
        <v>2782</v>
      </c>
      <c r="D7535">
        <v>0.4</v>
      </c>
      <c r="E7535">
        <v>222</v>
      </c>
      <c r="F7535">
        <v>-100</v>
      </c>
      <c r="G7535">
        <v>2</v>
      </c>
      <c r="H7535" t="s">
        <v>2694</v>
      </c>
      <c r="I7535" t="s">
        <v>2778</v>
      </c>
    </row>
    <row r="7536" spans="1:9" x14ac:dyDescent="0.3">
      <c r="A7536" t="s">
        <v>954</v>
      </c>
      <c r="B7536" t="s">
        <v>2729</v>
      </c>
      <c r="C7536" t="s">
        <v>1185</v>
      </c>
      <c r="D7536">
        <v>0.4</v>
      </c>
      <c r="E7536">
        <v>60</v>
      </c>
      <c r="F7536">
        <v>-26</v>
      </c>
      <c r="G7536">
        <v>2</v>
      </c>
      <c r="H7536" t="s">
        <v>2694</v>
      </c>
      <c r="I7536" t="s">
        <v>2695</v>
      </c>
    </row>
    <row r="7537" spans="1:9" x14ac:dyDescent="0.3">
      <c r="A7537" t="s">
        <v>2447</v>
      </c>
      <c r="B7537" t="s">
        <v>2800</v>
      </c>
      <c r="C7537" t="s">
        <v>2777</v>
      </c>
      <c r="D7537">
        <v>0.4</v>
      </c>
      <c r="E7537">
        <v>300</v>
      </c>
      <c r="F7537">
        <v>-125</v>
      </c>
      <c r="G7537">
        <v>3</v>
      </c>
      <c r="H7537" t="s">
        <v>2694</v>
      </c>
      <c r="I7537" t="s">
        <v>2778</v>
      </c>
    </row>
    <row r="7538" spans="1:9" x14ac:dyDescent="0.3">
      <c r="A7538" t="s">
        <v>3547</v>
      </c>
      <c r="B7538" t="s">
        <v>3164</v>
      </c>
      <c r="C7538" t="s">
        <v>3111</v>
      </c>
      <c r="D7538">
        <v>0.4</v>
      </c>
      <c r="E7538">
        <v>93</v>
      </c>
      <c r="F7538">
        <v>-62</v>
      </c>
      <c r="G7538">
        <v>7</v>
      </c>
      <c r="H7538" t="s">
        <v>3146</v>
      </c>
      <c r="I7538" t="s">
        <v>3147</v>
      </c>
    </row>
    <row r="7539" spans="1:9" x14ac:dyDescent="0.3">
      <c r="A7539" t="s">
        <v>652</v>
      </c>
      <c r="B7539" t="s">
        <v>2821</v>
      </c>
      <c r="C7539" t="s">
        <v>2777</v>
      </c>
      <c r="D7539">
        <v>0.4</v>
      </c>
      <c r="E7539">
        <v>132</v>
      </c>
      <c r="F7539">
        <v>-61</v>
      </c>
      <c r="G7539">
        <v>3</v>
      </c>
      <c r="H7539" t="s">
        <v>2694</v>
      </c>
      <c r="I7539" t="s">
        <v>2778</v>
      </c>
    </row>
    <row r="7540" spans="1:9" x14ac:dyDescent="0.3">
      <c r="A7540" t="s">
        <v>178</v>
      </c>
      <c r="B7540" t="s">
        <v>2736</v>
      </c>
      <c r="C7540" t="s">
        <v>1185</v>
      </c>
      <c r="D7540">
        <v>0.4</v>
      </c>
      <c r="E7540">
        <v>204</v>
      </c>
      <c r="F7540">
        <v>-20</v>
      </c>
      <c r="G7540">
        <v>2</v>
      </c>
      <c r="H7540" t="s">
        <v>2694</v>
      </c>
      <c r="I7540" t="s">
        <v>2695</v>
      </c>
    </row>
    <row r="7541" spans="1:9" x14ac:dyDescent="0.3">
      <c r="A7541" t="s">
        <v>1112</v>
      </c>
      <c r="B7541" t="s">
        <v>2737</v>
      </c>
      <c r="C7541" t="s">
        <v>2701</v>
      </c>
      <c r="D7541">
        <v>0.4</v>
      </c>
      <c r="E7541">
        <v>66</v>
      </c>
      <c r="F7541">
        <v>-36</v>
      </c>
      <c r="G7541">
        <v>1</v>
      </c>
      <c r="H7541" t="s">
        <v>2694</v>
      </c>
      <c r="I7541" t="s">
        <v>2695</v>
      </c>
    </row>
    <row r="7542" spans="1:9" x14ac:dyDescent="0.3">
      <c r="A7542" t="s">
        <v>1755</v>
      </c>
      <c r="B7542" t="s">
        <v>2792</v>
      </c>
      <c r="C7542" t="s">
        <v>2787</v>
      </c>
      <c r="D7542">
        <v>0.4</v>
      </c>
      <c r="E7542">
        <v>765</v>
      </c>
      <c r="F7542">
        <v>-370</v>
      </c>
      <c r="G7542">
        <v>2</v>
      </c>
      <c r="H7542" t="s">
        <v>2694</v>
      </c>
      <c r="I7542" t="s">
        <v>2778</v>
      </c>
    </row>
    <row r="7543" spans="1:9" x14ac:dyDescent="0.3">
      <c r="A7543" t="s">
        <v>794</v>
      </c>
      <c r="B7543" t="s">
        <v>2781</v>
      </c>
      <c r="C7543" t="s">
        <v>2782</v>
      </c>
      <c r="D7543">
        <v>0.4</v>
      </c>
      <c r="E7543">
        <v>2684</v>
      </c>
      <c r="F7543">
        <v>-1476</v>
      </c>
      <c r="G7543">
        <v>7</v>
      </c>
      <c r="H7543" t="s">
        <v>2694</v>
      </c>
      <c r="I7543" t="s">
        <v>2778</v>
      </c>
    </row>
    <row r="7544" spans="1:9" x14ac:dyDescent="0.3">
      <c r="A7544" t="s">
        <v>4531</v>
      </c>
      <c r="B7544" t="s">
        <v>2796</v>
      </c>
      <c r="C7544" t="s">
        <v>2782</v>
      </c>
      <c r="D7544">
        <v>0.4</v>
      </c>
      <c r="E7544">
        <v>251</v>
      </c>
      <c r="F7544">
        <v>-63</v>
      </c>
      <c r="G7544">
        <v>3</v>
      </c>
      <c r="H7544" t="s">
        <v>2694</v>
      </c>
      <c r="I7544" t="s">
        <v>2778</v>
      </c>
    </row>
    <row r="7545" spans="1:9" x14ac:dyDescent="0.3">
      <c r="A7545" t="s">
        <v>187</v>
      </c>
      <c r="B7545" t="s">
        <v>2736</v>
      </c>
      <c r="C7545" t="s">
        <v>1185</v>
      </c>
      <c r="D7545">
        <v>0.4</v>
      </c>
      <c r="E7545">
        <v>306</v>
      </c>
      <c r="F7545">
        <v>-31</v>
      </c>
      <c r="G7545">
        <v>3</v>
      </c>
      <c r="H7545" t="s">
        <v>2694</v>
      </c>
      <c r="I7545" t="s">
        <v>2695</v>
      </c>
    </row>
    <row r="7546" spans="1:9" x14ac:dyDescent="0.3">
      <c r="A7546" t="s">
        <v>804</v>
      </c>
      <c r="B7546" t="s">
        <v>2746</v>
      </c>
      <c r="C7546" t="s">
        <v>1587</v>
      </c>
      <c r="D7546">
        <v>0.4</v>
      </c>
      <c r="E7546">
        <v>146</v>
      </c>
      <c r="F7546">
        <v>-83</v>
      </c>
      <c r="G7546">
        <v>2</v>
      </c>
      <c r="H7546" t="s">
        <v>2694</v>
      </c>
      <c r="I7546" t="s">
        <v>2695</v>
      </c>
    </row>
    <row r="7547" spans="1:9" x14ac:dyDescent="0.3">
      <c r="A7547" t="s">
        <v>4532</v>
      </c>
      <c r="B7547" t="s">
        <v>3145</v>
      </c>
      <c r="C7547" t="s">
        <v>1185</v>
      </c>
      <c r="D7547">
        <v>0.4</v>
      </c>
      <c r="E7547">
        <v>73</v>
      </c>
      <c r="F7547">
        <v>-33</v>
      </c>
      <c r="G7547">
        <v>3</v>
      </c>
      <c r="H7547" t="s">
        <v>3146</v>
      </c>
      <c r="I7547" t="s">
        <v>3147</v>
      </c>
    </row>
    <row r="7548" spans="1:9" x14ac:dyDescent="0.3">
      <c r="A7548" t="s">
        <v>1126</v>
      </c>
      <c r="B7548" t="s">
        <v>2790</v>
      </c>
      <c r="C7548" t="s">
        <v>2785</v>
      </c>
      <c r="D7548">
        <v>0.4</v>
      </c>
      <c r="E7548">
        <v>96</v>
      </c>
      <c r="F7548">
        <v>-30</v>
      </c>
      <c r="G7548">
        <v>2</v>
      </c>
      <c r="H7548" t="s">
        <v>2694</v>
      </c>
      <c r="I7548" t="s">
        <v>2778</v>
      </c>
    </row>
    <row r="7549" spans="1:9" x14ac:dyDescent="0.3">
      <c r="A7549" t="s">
        <v>4533</v>
      </c>
      <c r="B7549" t="s">
        <v>3161</v>
      </c>
      <c r="C7549" t="s">
        <v>3111</v>
      </c>
      <c r="D7549">
        <v>0.4</v>
      </c>
      <c r="E7549">
        <v>91</v>
      </c>
      <c r="F7549">
        <v>-14</v>
      </c>
      <c r="G7549">
        <v>3</v>
      </c>
      <c r="H7549" t="s">
        <v>3146</v>
      </c>
      <c r="I7549" t="s">
        <v>3147</v>
      </c>
    </row>
    <row r="7550" spans="1:9" x14ac:dyDescent="0.3">
      <c r="A7550" t="s">
        <v>2085</v>
      </c>
      <c r="B7550" t="s">
        <v>2796</v>
      </c>
      <c r="C7550" t="s">
        <v>2787</v>
      </c>
      <c r="D7550">
        <v>0.4</v>
      </c>
      <c r="E7550">
        <v>662</v>
      </c>
      <c r="F7550">
        <v>-386</v>
      </c>
      <c r="G7550">
        <v>8</v>
      </c>
      <c r="H7550" t="s">
        <v>2694</v>
      </c>
      <c r="I7550" t="s">
        <v>2778</v>
      </c>
    </row>
    <row r="7551" spans="1:9" x14ac:dyDescent="0.3">
      <c r="A7551" t="s">
        <v>4534</v>
      </c>
      <c r="B7551" t="s">
        <v>2788</v>
      </c>
      <c r="C7551" t="s">
        <v>2777</v>
      </c>
      <c r="D7551">
        <v>0.4</v>
      </c>
      <c r="E7551">
        <v>166</v>
      </c>
      <c r="F7551">
        <v>-100</v>
      </c>
      <c r="G7551">
        <v>2</v>
      </c>
      <c r="H7551" t="s">
        <v>2694</v>
      </c>
      <c r="I7551" t="s">
        <v>2778</v>
      </c>
    </row>
    <row r="7552" spans="1:9" x14ac:dyDescent="0.3">
      <c r="A7552" t="s">
        <v>4535</v>
      </c>
      <c r="B7552" t="s">
        <v>2736</v>
      </c>
      <c r="C7552" t="s">
        <v>2701</v>
      </c>
      <c r="D7552">
        <v>0.4</v>
      </c>
      <c r="E7552">
        <v>714</v>
      </c>
      <c r="F7552">
        <v>-309</v>
      </c>
      <c r="G7552">
        <v>7</v>
      </c>
      <c r="H7552" t="s">
        <v>2694</v>
      </c>
      <c r="I7552" t="s">
        <v>2695</v>
      </c>
    </row>
    <row r="7553" spans="1:9" x14ac:dyDescent="0.3">
      <c r="A7553" t="s">
        <v>4536</v>
      </c>
      <c r="B7553" t="s">
        <v>2704</v>
      </c>
      <c r="C7553" t="s">
        <v>1725</v>
      </c>
      <c r="D7553">
        <v>0.4</v>
      </c>
      <c r="E7553">
        <v>283</v>
      </c>
      <c r="F7553">
        <v>42</v>
      </c>
      <c r="G7553">
        <v>4</v>
      </c>
      <c r="H7553" t="s">
        <v>2694</v>
      </c>
      <c r="I7553" t="s">
        <v>2695</v>
      </c>
    </row>
    <row r="7554" spans="1:9" x14ac:dyDescent="0.3">
      <c r="A7554" t="s">
        <v>674</v>
      </c>
      <c r="B7554" t="s">
        <v>2700</v>
      </c>
      <c r="C7554" t="s">
        <v>1185</v>
      </c>
      <c r="D7554">
        <v>0.4</v>
      </c>
      <c r="E7554">
        <v>146</v>
      </c>
      <c r="F7554">
        <v>-63</v>
      </c>
      <c r="G7554">
        <v>3</v>
      </c>
      <c r="H7554" t="s">
        <v>2694</v>
      </c>
      <c r="I7554" t="s">
        <v>2695</v>
      </c>
    </row>
    <row r="7555" spans="1:9" x14ac:dyDescent="0.3">
      <c r="A7555" t="s">
        <v>4537</v>
      </c>
      <c r="B7555" t="s">
        <v>2795</v>
      </c>
      <c r="C7555" t="s">
        <v>2777</v>
      </c>
      <c r="D7555">
        <v>0.4</v>
      </c>
      <c r="E7555">
        <v>106</v>
      </c>
      <c r="F7555">
        <v>0</v>
      </c>
      <c r="G7555">
        <v>2</v>
      </c>
      <c r="H7555" t="s">
        <v>2694</v>
      </c>
      <c r="I7555" t="s">
        <v>2778</v>
      </c>
    </row>
    <row r="7556" spans="1:9" x14ac:dyDescent="0.3">
      <c r="A7556" t="s">
        <v>3080</v>
      </c>
      <c r="B7556" t="s">
        <v>2731</v>
      </c>
      <c r="C7556" t="s">
        <v>2701</v>
      </c>
      <c r="D7556">
        <v>0.4</v>
      </c>
      <c r="E7556">
        <v>211</v>
      </c>
      <c r="F7556">
        <v>-123</v>
      </c>
      <c r="G7556">
        <v>2</v>
      </c>
      <c r="H7556" t="s">
        <v>2694</v>
      </c>
      <c r="I7556" t="s">
        <v>2695</v>
      </c>
    </row>
    <row r="7557" spans="1:9" x14ac:dyDescent="0.3">
      <c r="A7557" t="s">
        <v>2635</v>
      </c>
      <c r="B7557" t="s">
        <v>2725</v>
      </c>
      <c r="C7557" t="s">
        <v>1587</v>
      </c>
      <c r="D7557">
        <v>0.4</v>
      </c>
      <c r="E7557">
        <v>102</v>
      </c>
      <c r="F7557">
        <v>-67</v>
      </c>
      <c r="G7557">
        <v>2</v>
      </c>
      <c r="H7557" t="s">
        <v>2694</v>
      </c>
      <c r="I7557" t="s">
        <v>2695</v>
      </c>
    </row>
    <row r="7558" spans="1:9" x14ac:dyDescent="0.3">
      <c r="A7558" t="s">
        <v>4538</v>
      </c>
      <c r="B7558" t="s">
        <v>2709</v>
      </c>
      <c r="C7558" t="s">
        <v>2701</v>
      </c>
      <c r="D7558">
        <v>0.4</v>
      </c>
      <c r="E7558">
        <v>724</v>
      </c>
      <c r="F7558">
        <v>-447</v>
      </c>
      <c r="G7558">
        <v>4</v>
      </c>
      <c r="H7558" t="s">
        <v>2694</v>
      </c>
      <c r="I7558" t="s">
        <v>2695</v>
      </c>
    </row>
    <row r="7559" spans="1:9" x14ac:dyDescent="0.3">
      <c r="A7559" t="s">
        <v>4539</v>
      </c>
      <c r="B7559" t="s">
        <v>2729</v>
      </c>
      <c r="C7559" t="s">
        <v>1587</v>
      </c>
      <c r="D7559">
        <v>0.4</v>
      </c>
      <c r="E7559">
        <v>263</v>
      </c>
      <c r="F7559">
        <v>-31</v>
      </c>
      <c r="G7559">
        <v>9</v>
      </c>
      <c r="H7559" t="s">
        <v>2694</v>
      </c>
      <c r="I7559" t="s">
        <v>2695</v>
      </c>
    </row>
    <row r="7560" spans="1:9" x14ac:dyDescent="0.3">
      <c r="A7560" t="s">
        <v>2097</v>
      </c>
      <c r="B7560" t="s">
        <v>2707</v>
      </c>
      <c r="C7560" t="s">
        <v>1725</v>
      </c>
      <c r="D7560">
        <v>0.4</v>
      </c>
      <c r="E7560">
        <v>200</v>
      </c>
      <c r="F7560">
        <v>7</v>
      </c>
      <c r="G7560">
        <v>4</v>
      </c>
      <c r="H7560" t="s">
        <v>2694</v>
      </c>
      <c r="I7560" t="s">
        <v>2695</v>
      </c>
    </row>
    <row r="7561" spans="1:9" x14ac:dyDescent="0.3">
      <c r="A7561" t="s">
        <v>3593</v>
      </c>
      <c r="B7561" t="s">
        <v>3172</v>
      </c>
      <c r="C7561" t="s">
        <v>1185</v>
      </c>
      <c r="D7561">
        <v>0.4</v>
      </c>
      <c r="E7561">
        <v>29</v>
      </c>
      <c r="F7561">
        <v>0</v>
      </c>
      <c r="G7561">
        <v>3</v>
      </c>
      <c r="H7561" t="s">
        <v>3146</v>
      </c>
      <c r="I7561" t="s">
        <v>3147</v>
      </c>
    </row>
    <row r="7562" spans="1:9" x14ac:dyDescent="0.3">
      <c r="A7562" t="s">
        <v>833</v>
      </c>
      <c r="B7562" t="s">
        <v>2704</v>
      </c>
      <c r="C7562" t="s">
        <v>1185</v>
      </c>
      <c r="D7562">
        <v>0.4</v>
      </c>
      <c r="E7562">
        <v>73</v>
      </c>
      <c r="F7562">
        <v>5</v>
      </c>
      <c r="G7562">
        <v>1</v>
      </c>
      <c r="H7562" t="s">
        <v>2694</v>
      </c>
      <c r="I7562" t="s">
        <v>2695</v>
      </c>
    </row>
    <row r="7563" spans="1:9" x14ac:dyDescent="0.3">
      <c r="A7563" t="s">
        <v>2957</v>
      </c>
      <c r="B7563" t="s">
        <v>2798</v>
      </c>
      <c r="C7563" t="s">
        <v>2785</v>
      </c>
      <c r="D7563">
        <v>0.4</v>
      </c>
      <c r="E7563">
        <v>196</v>
      </c>
      <c r="F7563">
        <v>-7</v>
      </c>
      <c r="G7563">
        <v>5</v>
      </c>
      <c r="H7563" t="s">
        <v>2694</v>
      </c>
      <c r="I7563" t="s">
        <v>2778</v>
      </c>
    </row>
    <row r="7564" spans="1:9" x14ac:dyDescent="0.3">
      <c r="A7564" t="s">
        <v>4540</v>
      </c>
      <c r="B7564" t="s">
        <v>2721</v>
      </c>
      <c r="C7564" t="s">
        <v>2701</v>
      </c>
      <c r="D7564">
        <v>0.4</v>
      </c>
      <c r="E7564">
        <v>925</v>
      </c>
      <c r="F7564">
        <v>-447</v>
      </c>
      <c r="G7564">
        <v>5</v>
      </c>
      <c r="H7564" t="s">
        <v>2694</v>
      </c>
      <c r="I7564" t="s">
        <v>2695</v>
      </c>
    </row>
    <row r="7565" spans="1:9" x14ac:dyDescent="0.3">
      <c r="A7565" t="s">
        <v>4120</v>
      </c>
      <c r="B7565" t="s">
        <v>2821</v>
      </c>
      <c r="C7565" t="s">
        <v>2782</v>
      </c>
      <c r="D7565">
        <v>0.4</v>
      </c>
      <c r="E7565">
        <v>137</v>
      </c>
      <c r="F7565">
        <v>-41</v>
      </c>
      <c r="G7565">
        <v>3</v>
      </c>
      <c r="H7565" t="s">
        <v>2694</v>
      </c>
      <c r="I7565" t="s">
        <v>2778</v>
      </c>
    </row>
    <row r="7566" spans="1:9" x14ac:dyDescent="0.3">
      <c r="A7566" t="s">
        <v>4541</v>
      </c>
      <c r="B7566" t="s">
        <v>3154</v>
      </c>
      <c r="C7566" t="s">
        <v>3111</v>
      </c>
      <c r="D7566">
        <v>0.4</v>
      </c>
      <c r="E7566">
        <v>30</v>
      </c>
      <c r="F7566">
        <v>-5</v>
      </c>
      <c r="G7566">
        <v>2</v>
      </c>
      <c r="H7566" t="s">
        <v>3146</v>
      </c>
      <c r="I7566" t="s">
        <v>3147</v>
      </c>
    </row>
    <row r="7567" spans="1:9" x14ac:dyDescent="0.3">
      <c r="A7567" t="s">
        <v>4542</v>
      </c>
      <c r="B7567" t="s">
        <v>2829</v>
      </c>
      <c r="C7567" t="s">
        <v>2782</v>
      </c>
      <c r="D7567">
        <v>0.4</v>
      </c>
      <c r="E7567">
        <v>771</v>
      </c>
      <c r="F7567">
        <v>-424</v>
      </c>
      <c r="G7567">
        <v>2</v>
      </c>
      <c r="H7567" t="s">
        <v>2694</v>
      </c>
      <c r="I7567" t="s">
        <v>2778</v>
      </c>
    </row>
    <row r="7568" spans="1:9" x14ac:dyDescent="0.3">
      <c r="A7568" t="s">
        <v>691</v>
      </c>
      <c r="B7568" t="s">
        <v>2725</v>
      </c>
      <c r="C7568" t="s">
        <v>1185</v>
      </c>
      <c r="D7568">
        <v>0.4</v>
      </c>
      <c r="E7568">
        <v>209</v>
      </c>
      <c r="F7568">
        <v>-63</v>
      </c>
      <c r="G7568">
        <v>4</v>
      </c>
      <c r="H7568" t="s">
        <v>2694</v>
      </c>
      <c r="I7568" t="s">
        <v>2695</v>
      </c>
    </row>
    <row r="7569" spans="1:9" x14ac:dyDescent="0.3">
      <c r="A7569" t="s">
        <v>580</v>
      </c>
      <c r="B7569" t="s">
        <v>2792</v>
      </c>
      <c r="C7569" t="s">
        <v>2787</v>
      </c>
      <c r="D7569">
        <v>0.4</v>
      </c>
      <c r="E7569">
        <v>2671</v>
      </c>
      <c r="F7569">
        <v>133</v>
      </c>
      <c r="G7569">
        <v>7</v>
      </c>
      <c r="H7569" t="s">
        <v>2694</v>
      </c>
      <c r="I7569" t="s">
        <v>2778</v>
      </c>
    </row>
    <row r="7570" spans="1:9" x14ac:dyDescent="0.3">
      <c r="A7570" t="s">
        <v>3002</v>
      </c>
      <c r="B7570" t="s">
        <v>2810</v>
      </c>
      <c r="C7570" t="s">
        <v>2782</v>
      </c>
      <c r="D7570">
        <v>0.4</v>
      </c>
      <c r="E7570">
        <v>444</v>
      </c>
      <c r="F7570">
        <v>-200</v>
      </c>
      <c r="G7570">
        <v>4</v>
      </c>
      <c r="H7570" t="s">
        <v>2694</v>
      </c>
      <c r="I7570" t="s">
        <v>2778</v>
      </c>
    </row>
    <row r="7571" spans="1:9" x14ac:dyDescent="0.3">
      <c r="A7571" t="s">
        <v>3002</v>
      </c>
      <c r="B7571" t="s">
        <v>2834</v>
      </c>
      <c r="C7571" t="s">
        <v>2777</v>
      </c>
      <c r="D7571">
        <v>0.4</v>
      </c>
      <c r="E7571">
        <v>785</v>
      </c>
      <c r="F7571">
        <v>52</v>
      </c>
      <c r="G7571">
        <v>2</v>
      </c>
      <c r="H7571" t="s">
        <v>2694</v>
      </c>
      <c r="I7571" t="s">
        <v>2778</v>
      </c>
    </row>
    <row r="7572" spans="1:9" x14ac:dyDescent="0.3">
      <c r="A7572" t="s">
        <v>1154</v>
      </c>
      <c r="B7572" t="s">
        <v>2746</v>
      </c>
      <c r="C7572" t="s">
        <v>1725</v>
      </c>
      <c r="D7572">
        <v>0.4</v>
      </c>
      <c r="E7572">
        <v>216</v>
      </c>
      <c r="F7572">
        <v>-83</v>
      </c>
      <c r="G7572">
        <v>3</v>
      </c>
      <c r="H7572" t="s">
        <v>2694</v>
      </c>
      <c r="I7572" t="s">
        <v>2695</v>
      </c>
    </row>
    <row r="7573" spans="1:9" x14ac:dyDescent="0.3">
      <c r="A7573" t="s">
        <v>2247</v>
      </c>
      <c r="B7573" t="s">
        <v>3468</v>
      </c>
      <c r="C7573" t="s">
        <v>2777</v>
      </c>
      <c r="D7573">
        <v>0.4</v>
      </c>
      <c r="E7573">
        <v>296</v>
      </c>
      <c r="F7573">
        <v>-158</v>
      </c>
      <c r="G7573">
        <v>4</v>
      </c>
      <c r="H7573" t="s">
        <v>2694</v>
      </c>
      <c r="I7573" t="s">
        <v>2778</v>
      </c>
    </row>
    <row r="7574" spans="1:9" x14ac:dyDescent="0.3">
      <c r="A7574" t="s">
        <v>4543</v>
      </c>
      <c r="B7574" t="s">
        <v>2742</v>
      </c>
      <c r="C7574" t="s">
        <v>2701</v>
      </c>
      <c r="D7574">
        <v>0.4</v>
      </c>
      <c r="E7574">
        <v>1316</v>
      </c>
      <c r="F7574">
        <v>-527</v>
      </c>
      <c r="G7574">
        <v>7</v>
      </c>
      <c r="H7574" t="s">
        <v>2694</v>
      </c>
      <c r="I7574" t="s">
        <v>2695</v>
      </c>
    </row>
    <row r="7575" spans="1:9" x14ac:dyDescent="0.3">
      <c r="A7575" t="s">
        <v>694</v>
      </c>
      <c r="B7575" t="s">
        <v>2776</v>
      </c>
      <c r="C7575" t="s">
        <v>2782</v>
      </c>
      <c r="D7575">
        <v>0.4</v>
      </c>
      <c r="E7575">
        <v>46</v>
      </c>
      <c r="F7575">
        <v>-14</v>
      </c>
      <c r="G7575">
        <v>1</v>
      </c>
      <c r="H7575" t="s">
        <v>2694</v>
      </c>
      <c r="I7575" t="s">
        <v>2778</v>
      </c>
    </row>
    <row r="7576" spans="1:9" x14ac:dyDescent="0.3">
      <c r="A7576" t="s">
        <v>3861</v>
      </c>
      <c r="B7576" t="s">
        <v>3153</v>
      </c>
      <c r="C7576" t="s">
        <v>1620</v>
      </c>
      <c r="D7576">
        <v>0.4</v>
      </c>
      <c r="E7576">
        <v>132</v>
      </c>
      <c r="F7576">
        <v>-79</v>
      </c>
      <c r="G7576">
        <v>5</v>
      </c>
      <c r="H7576" t="s">
        <v>3146</v>
      </c>
      <c r="I7576" t="s">
        <v>3147</v>
      </c>
    </row>
    <row r="7577" spans="1:9" x14ac:dyDescent="0.3">
      <c r="A7577" t="s">
        <v>2119</v>
      </c>
      <c r="B7577" t="s">
        <v>2808</v>
      </c>
      <c r="C7577" t="s">
        <v>2787</v>
      </c>
      <c r="D7577">
        <v>0.4</v>
      </c>
      <c r="E7577">
        <v>765</v>
      </c>
      <c r="F7577">
        <v>-153</v>
      </c>
      <c r="G7577">
        <v>2</v>
      </c>
      <c r="H7577" t="s">
        <v>2694</v>
      </c>
      <c r="I7577" t="s">
        <v>2778</v>
      </c>
    </row>
    <row r="7578" spans="1:9" x14ac:dyDescent="0.3">
      <c r="A7578" t="s">
        <v>4544</v>
      </c>
      <c r="B7578" t="s">
        <v>2789</v>
      </c>
      <c r="C7578" t="s">
        <v>2777</v>
      </c>
      <c r="D7578">
        <v>0.4</v>
      </c>
      <c r="E7578">
        <v>195</v>
      </c>
      <c r="F7578">
        <v>-117</v>
      </c>
      <c r="G7578">
        <v>5</v>
      </c>
      <c r="H7578" t="s">
        <v>2694</v>
      </c>
      <c r="I7578" t="s">
        <v>2778</v>
      </c>
    </row>
    <row r="7579" spans="1:9" x14ac:dyDescent="0.3">
      <c r="A7579" t="s">
        <v>2121</v>
      </c>
      <c r="B7579" t="s">
        <v>2799</v>
      </c>
      <c r="C7579" t="s">
        <v>2787</v>
      </c>
      <c r="D7579">
        <v>0.4</v>
      </c>
      <c r="E7579">
        <v>149</v>
      </c>
      <c r="F7579">
        <v>-40</v>
      </c>
      <c r="G7579">
        <v>2</v>
      </c>
      <c r="H7579" t="s">
        <v>2694</v>
      </c>
      <c r="I7579" t="s">
        <v>2778</v>
      </c>
    </row>
    <row r="7580" spans="1:9" x14ac:dyDescent="0.3">
      <c r="A7580" t="s">
        <v>4545</v>
      </c>
      <c r="B7580" t="s">
        <v>2794</v>
      </c>
      <c r="C7580" t="s">
        <v>2785</v>
      </c>
      <c r="D7580">
        <v>0.4</v>
      </c>
      <c r="E7580">
        <v>100</v>
      </c>
      <c r="F7580">
        <v>-23</v>
      </c>
      <c r="G7580">
        <v>1</v>
      </c>
      <c r="H7580" t="s">
        <v>2694</v>
      </c>
      <c r="I7580" t="s">
        <v>2778</v>
      </c>
    </row>
    <row r="7581" spans="1:9" x14ac:dyDescent="0.3">
      <c r="A7581" t="s">
        <v>1672</v>
      </c>
      <c r="B7581" t="s">
        <v>2798</v>
      </c>
      <c r="C7581" t="s">
        <v>2787</v>
      </c>
      <c r="D7581">
        <v>0.4</v>
      </c>
      <c r="E7581">
        <v>200</v>
      </c>
      <c r="F7581">
        <v>13</v>
      </c>
      <c r="G7581">
        <v>5</v>
      </c>
      <c r="H7581" t="s">
        <v>2694</v>
      </c>
      <c r="I7581" t="s">
        <v>2778</v>
      </c>
    </row>
    <row r="7582" spans="1:9" x14ac:dyDescent="0.3">
      <c r="A7582" t="s">
        <v>2342</v>
      </c>
      <c r="B7582" t="s">
        <v>2718</v>
      </c>
      <c r="C7582" t="s">
        <v>2701</v>
      </c>
      <c r="D7582">
        <v>0.4</v>
      </c>
      <c r="E7582">
        <v>351</v>
      </c>
      <c r="F7582">
        <v>-94</v>
      </c>
      <c r="G7582">
        <v>5</v>
      </c>
      <c r="H7582" t="s">
        <v>2694</v>
      </c>
      <c r="I7582" t="s">
        <v>2695</v>
      </c>
    </row>
    <row r="7583" spans="1:9" x14ac:dyDescent="0.3">
      <c r="A7583" t="s">
        <v>4546</v>
      </c>
      <c r="B7583" t="s">
        <v>2781</v>
      </c>
      <c r="C7583" t="s">
        <v>2785</v>
      </c>
      <c r="D7583">
        <v>0.4</v>
      </c>
      <c r="E7583">
        <v>1145</v>
      </c>
      <c r="F7583">
        <v>-706</v>
      </c>
      <c r="G7583">
        <v>3</v>
      </c>
      <c r="H7583" t="s">
        <v>2694</v>
      </c>
      <c r="I7583" t="s">
        <v>2778</v>
      </c>
    </row>
    <row r="7584" spans="1:9" x14ac:dyDescent="0.3">
      <c r="A7584" t="s">
        <v>2676</v>
      </c>
      <c r="B7584" t="s">
        <v>2746</v>
      </c>
      <c r="C7584" t="s">
        <v>1587</v>
      </c>
      <c r="D7584">
        <v>0.4</v>
      </c>
      <c r="E7584">
        <v>146</v>
      </c>
      <c r="F7584">
        <v>-83</v>
      </c>
      <c r="G7584">
        <v>2</v>
      </c>
      <c r="H7584" t="s">
        <v>2694</v>
      </c>
      <c r="I7584" t="s">
        <v>2695</v>
      </c>
    </row>
    <row r="7585" spans="1:9" x14ac:dyDescent="0.3">
      <c r="A7585" t="s">
        <v>4547</v>
      </c>
      <c r="B7585" t="s">
        <v>2693</v>
      </c>
      <c r="C7585" t="s">
        <v>1587</v>
      </c>
      <c r="D7585">
        <v>0.4</v>
      </c>
      <c r="E7585">
        <v>1096</v>
      </c>
      <c r="F7585">
        <v>-658</v>
      </c>
      <c r="G7585">
        <v>7</v>
      </c>
      <c r="H7585" t="s">
        <v>2694</v>
      </c>
      <c r="I7585" t="s">
        <v>2695</v>
      </c>
    </row>
    <row r="7586" spans="1:9" x14ac:dyDescent="0.3">
      <c r="A7586" t="s">
        <v>4547</v>
      </c>
      <c r="B7586" t="s">
        <v>2790</v>
      </c>
      <c r="C7586" t="s">
        <v>2782</v>
      </c>
      <c r="D7586">
        <v>0.4</v>
      </c>
      <c r="E7586">
        <v>545</v>
      </c>
      <c r="F7586">
        <v>-73</v>
      </c>
      <c r="G7586">
        <v>11</v>
      </c>
      <c r="H7586" t="s">
        <v>2694</v>
      </c>
      <c r="I7586" t="s">
        <v>2778</v>
      </c>
    </row>
    <row r="7587" spans="1:9" x14ac:dyDescent="0.3">
      <c r="A7587" t="s">
        <v>4548</v>
      </c>
      <c r="B7587" t="s">
        <v>2793</v>
      </c>
      <c r="C7587" t="s">
        <v>2787</v>
      </c>
      <c r="D7587">
        <v>0.4</v>
      </c>
      <c r="E7587">
        <v>351</v>
      </c>
      <c r="F7587">
        <v>-47</v>
      </c>
      <c r="G7587">
        <v>8</v>
      </c>
      <c r="H7587" t="s">
        <v>2694</v>
      </c>
      <c r="I7587" t="s">
        <v>2778</v>
      </c>
    </row>
    <row r="7588" spans="1:9" x14ac:dyDescent="0.3">
      <c r="A7588" t="s">
        <v>4549</v>
      </c>
      <c r="B7588" t="s">
        <v>2731</v>
      </c>
      <c r="C7588" t="s">
        <v>1587</v>
      </c>
      <c r="D7588">
        <v>0.4</v>
      </c>
      <c r="E7588">
        <v>209</v>
      </c>
      <c r="F7588">
        <v>-21</v>
      </c>
      <c r="G7588">
        <v>2</v>
      </c>
      <c r="H7588" t="s">
        <v>2694</v>
      </c>
      <c r="I7588" t="s">
        <v>2695</v>
      </c>
    </row>
    <row r="7589" spans="1:9" x14ac:dyDescent="0.3">
      <c r="A7589" t="s">
        <v>520</v>
      </c>
      <c r="B7589" t="s">
        <v>2810</v>
      </c>
      <c r="C7589" t="s">
        <v>2777</v>
      </c>
      <c r="D7589">
        <v>0.4</v>
      </c>
      <c r="E7589">
        <v>109</v>
      </c>
      <c r="F7589">
        <v>-33</v>
      </c>
      <c r="G7589">
        <v>1</v>
      </c>
      <c r="H7589" t="s">
        <v>2694</v>
      </c>
      <c r="I7589" t="s">
        <v>2778</v>
      </c>
    </row>
    <row r="7590" spans="1:9" x14ac:dyDescent="0.3">
      <c r="A7590" t="s">
        <v>4550</v>
      </c>
      <c r="B7590" t="s">
        <v>2829</v>
      </c>
      <c r="C7590" t="s">
        <v>2777</v>
      </c>
      <c r="D7590">
        <v>0.4</v>
      </c>
      <c r="E7590">
        <v>1549</v>
      </c>
      <c r="F7590">
        <v>-439</v>
      </c>
      <c r="G7590">
        <v>4</v>
      </c>
      <c r="H7590" t="s">
        <v>2694</v>
      </c>
      <c r="I7590" t="s">
        <v>2778</v>
      </c>
    </row>
    <row r="7591" spans="1:9" x14ac:dyDescent="0.3">
      <c r="A7591" t="s">
        <v>4551</v>
      </c>
      <c r="B7591" t="s">
        <v>3468</v>
      </c>
      <c r="C7591" t="s">
        <v>2785</v>
      </c>
      <c r="D7591">
        <v>0.4</v>
      </c>
      <c r="E7591">
        <v>148</v>
      </c>
      <c r="F7591">
        <v>-91</v>
      </c>
      <c r="G7591">
        <v>2</v>
      </c>
      <c r="H7591" t="s">
        <v>2694</v>
      </c>
      <c r="I7591" t="s">
        <v>2778</v>
      </c>
    </row>
    <row r="7592" spans="1:9" x14ac:dyDescent="0.3">
      <c r="A7592" t="s">
        <v>1683</v>
      </c>
      <c r="B7592" t="s">
        <v>2789</v>
      </c>
      <c r="C7592" t="s">
        <v>2785</v>
      </c>
      <c r="D7592">
        <v>0.4</v>
      </c>
      <c r="E7592">
        <v>117</v>
      </c>
      <c r="F7592">
        <v>-6</v>
      </c>
      <c r="G7592">
        <v>3</v>
      </c>
      <c r="H7592" t="s">
        <v>2694</v>
      </c>
      <c r="I7592" t="s">
        <v>2778</v>
      </c>
    </row>
    <row r="7593" spans="1:9" x14ac:dyDescent="0.3">
      <c r="A7593" t="s">
        <v>3348</v>
      </c>
      <c r="B7593" t="s">
        <v>2739</v>
      </c>
      <c r="C7593" t="s">
        <v>1725</v>
      </c>
      <c r="D7593">
        <v>0.4</v>
      </c>
      <c r="E7593">
        <v>98</v>
      </c>
      <c r="F7593">
        <v>-12</v>
      </c>
      <c r="G7593">
        <v>2</v>
      </c>
      <c r="H7593" t="s">
        <v>2694</v>
      </c>
      <c r="I7593" t="s">
        <v>2695</v>
      </c>
    </row>
    <row r="7594" spans="1:9" x14ac:dyDescent="0.3">
      <c r="A7594" t="s">
        <v>4552</v>
      </c>
      <c r="B7594" t="s">
        <v>2823</v>
      </c>
      <c r="C7594" t="s">
        <v>2782</v>
      </c>
      <c r="D7594">
        <v>0.4</v>
      </c>
      <c r="E7594">
        <v>251</v>
      </c>
      <c r="F7594">
        <v>4</v>
      </c>
      <c r="G7594">
        <v>3</v>
      </c>
      <c r="H7594" t="s">
        <v>2694</v>
      </c>
      <c r="I7594" t="s">
        <v>2778</v>
      </c>
    </row>
    <row r="7595" spans="1:9" x14ac:dyDescent="0.3">
      <c r="A7595" t="s">
        <v>1324</v>
      </c>
      <c r="B7595" t="s">
        <v>1654</v>
      </c>
      <c r="C7595" t="s">
        <v>718</v>
      </c>
      <c r="D7595">
        <v>0.4</v>
      </c>
      <c r="E7595">
        <v>48</v>
      </c>
      <c r="F7595">
        <v>8</v>
      </c>
      <c r="G7595">
        <v>3</v>
      </c>
      <c r="H7595" t="s">
        <v>12</v>
      </c>
      <c r="I7595" t="s">
        <v>1513</v>
      </c>
    </row>
    <row r="7596" spans="1:9" x14ac:dyDescent="0.3">
      <c r="A7596" t="s">
        <v>298</v>
      </c>
      <c r="B7596" t="s">
        <v>1895</v>
      </c>
      <c r="C7596" t="s">
        <v>1512</v>
      </c>
      <c r="D7596">
        <v>0.4</v>
      </c>
      <c r="E7596">
        <v>889</v>
      </c>
      <c r="F7596">
        <v>59</v>
      </c>
      <c r="G7596">
        <v>7</v>
      </c>
      <c r="H7596" t="s">
        <v>12</v>
      </c>
      <c r="I7596" t="s">
        <v>1513</v>
      </c>
    </row>
    <row r="7597" spans="1:9" x14ac:dyDescent="0.3">
      <c r="A7597" t="s">
        <v>26</v>
      </c>
      <c r="B7597" t="s">
        <v>1943</v>
      </c>
      <c r="C7597" t="s">
        <v>718</v>
      </c>
      <c r="D7597">
        <v>0.4</v>
      </c>
      <c r="E7597">
        <v>29</v>
      </c>
      <c r="F7597">
        <v>-13</v>
      </c>
      <c r="G7597">
        <v>1</v>
      </c>
      <c r="H7597" t="s">
        <v>12</v>
      </c>
      <c r="I7597" t="s">
        <v>1513</v>
      </c>
    </row>
    <row r="7598" spans="1:9" x14ac:dyDescent="0.3">
      <c r="A7598" t="s">
        <v>725</v>
      </c>
      <c r="B7598" t="s">
        <v>1803</v>
      </c>
      <c r="C7598" t="s">
        <v>718</v>
      </c>
      <c r="D7598">
        <v>0.4</v>
      </c>
      <c r="E7598">
        <v>475</v>
      </c>
      <c r="F7598">
        <v>-238</v>
      </c>
      <c r="G7598">
        <v>4</v>
      </c>
      <c r="H7598" t="s">
        <v>12</v>
      </c>
      <c r="I7598" t="s">
        <v>1513</v>
      </c>
    </row>
    <row r="7599" spans="1:9" x14ac:dyDescent="0.3">
      <c r="A7599" t="s">
        <v>725</v>
      </c>
      <c r="B7599" t="s">
        <v>2115</v>
      </c>
      <c r="C7599" t="s">
        <v>718</v>
      </c>
      <c r="D7599">
        <v>0.4</v>
      </c>
      <c r="E7599">
        <v>58</v>
      </c>
      <c r="F7599">
        <v>-37</v>
      </c>
      <c r="G7599">
        <v>4</v>
      </c>
      <c r="H7599" t="s">
        <v>12</v>
      </c>
      <c r="I7599" t="s">
        <v>1513</v>
      </c>
    </row>
    <row r="7600" spans="1:9" x14ac:dyDescent="0.3">
      <c r="A7600" t="s">
        <v>4553</v>
      </c>
      <c r="B7600" t="s">
        <v>2115</v>
      </c>
      <c r="C7600" t="s">
        <v>1512</v>
      </c>
      <c r="D7600">
        <v>0.4</v>
      </c>
      <c r="E7600">
        <v>43</v>
      </c>
      <c r="F7600">
        <v>-20</v>
      </c>
      <c r="G7600">
        <v>3</v>
      </c>
      <c r="H7600" t="s">
        <v>12</v>
      </c>
      <c r="I7600" t="s">
        <v>1513</v>
      </c>
    </row>
    <row r="7601" spans="1:9" x14ac:dyDescent="0.3">
      <c r="A7601" t="s">
        <v>49</v>
      </c>
      <c r="B7601" t="s">
        <v>1662</v>
      </c>
      <c r="C7601" t="s">
        <v>1512</v>
      </c>
      <c r="D7601">
        <v>0.4</v>
      </c>
      <c r="E7601">
        <v>256</v>
      </c>
      <c r="F7601">
        <v>-102</v>
      </c>
      <c r="G7601">
        <v>3</v>
      </c>
      <c r="H7601" t="s">
        <v>12</v>
      </c>
      <c r="I7601" t="s">
        <v>1513</v>
      </c>
    </row>
    <row r="7602" spans="1:9" x14ac:dyDescent="0.3">
      <c r="A7602" t="s">
        <v>2978</v>
      </c>
      <c r="B7602" t="s">
        <v>2220</v>
      </c>
      <c r="C7602" t="s">
        <v>1516</v>
      </c>
      <c r="D7602">
        <v>0.4</v>
      </c>
      <c r="E7602">
        <v>102</v>
      </c>
      <c r="F7602">
        <v>-25</v>
      </c>
      <c r="G7602">
        <v>3</v>
      </c>
      <c r="H7602" t="s">
        <v>12</v>
      </c>
      <c r="I7602" t="s">
        <v>1513</v>
      </c>
    </row>
    <row r="7603" spans="1:9" x14ac:dyDescent="0.3">
      <c r="A7603" t="s">
        <v>2979</v>
      </c>
      <c r="B7603" t="s">
        <v>2071</v>
      </c>
      <c r="C7603" t="s">
        <v>1516</v>
      </c>
      <c r="D7603">
        <v>0.4</v>
      </c>
      <c r="E7603">
        <v>56</v>
      </c>
      <c r="F7603">
        <v>-1</v>
      </c>
      <c r="G7603">
        <v>2</v>
      </c>
      <c r="H7603" t="s">
        <v>12</v>
      </c>
      <c r="I7603" t="s">
        <v>1513</v>
      </c>
    </row>
    <row r="7604" spans="1:9" x14ac:dyDescent="0.3">
      <c r="A7604" t="s">
        <v>1189</v>
      </c>
      <c r="B7604" t="s">
        <v>1699</v>
      </c>
      <c r="C7604" t="s">
        <v>1512</v>
      </c>
      <c r="D7604">
        <v>0.4</v>
      </c>
      <c r="E7604">
        <v>165</v>
      </c>
      <c r="F7604">
        <v>-110</v>
      </c>
      <c r="G7604">
        <v>2</v>
      </c>
      <c r="H7604" t="s">
        <v>12</v>
      </c>
      <c r="I7604" t="s">
        <v>1513</v>
      </c>
    </row>
    <row r="7605" spans="1:9" x14ac:dyDescent="0.3">
      <c r="A7605" t="s">
        <v>1028</v>
      </c>
      <c r="B7605" t="s">
        <v>1511</v>
      </c>
      <c r="C7605" t="s">
        <v>718</v>
      </c>
      <c r="D7605">
        <v>0.4</v>
      </c>
      <c r="E7605">
        <v>490</v>
      </c>
      <c r="F7605">
        <v>-114</v>
      </c>
      <c r="G7605">
        <v>4</v>
      </c>
      <c r="H7605" t="s">
        <v>12</v>
      </c>
      <c r="I7605" t="s">
        <v>1513</v>
      </c>
    </row>
    <row r="7606" spans="1:9" x14ac:dyDescent="0.3">
      <c r="A7606" t="s">
        <v>2155</v>
      </c>
      <c r="B7606" t="s">
        <v>2104</v>
      </c>
      <c r="C7606" t="s">
        <v>1652</v>
      </c>
      <c r="D7606">
        <v>0.4</v>
      </c>
      <c r="E7606">
        <v>239</v>
      </c>
      <c r="F7606">
        <v>-48</v>
      </c>
      <c r="G7606">
        <v>2</v>
      </c>
      <c r="H7606" t="s">
        <v>12</v>
      </c>
      <c r="I7606" t="s">
        <v>1513</v>
      </c>
    </row>
    <row r="7607" spans="1:9" x14ac:dyDescent="0.3">
      <c r="A7607" t="s">
        <v>4520</v>
      </c>
      <c r="B7607" t="s">
        <v>2071</v>
      </c>
      <c r="C7607" t="s">
        <v>1516</v>
      </c>
      <c r="D7607">
        <v>0.4</v>
      </c>
      <c r="E7607">
        <v>56</v>
      </c>
      <c r="F7607">
        <v>-1</v>
      </c>
      <c r="G7607">
        <v>2</v>
      </c>
      <c r="H7607" t="s">
        <v>12</v>
      </c>
      <c r="I7607" t="s">
        <v>1513</v>
      </c>
    </row>
    <row r="7608" spans="1:9" x14ac:dyDescent="0.3">
      <c r="A7608" t="s">
        <v>2519</v>
      </c>
      <c r="B7608" t="s">
        <v>1766</v>
      </c>
      <c r="C7608" t="s">
        <v>1652</v>
      </c>
      <c r="D7608">
        <v>0.4</v>
      </c>
      <c r="E7608">
        <v>451</v>
      </c>
      <c r="F7608">
        <v>-75</v>
      </c>
      <c r="G7608">
        <v>12</v>
      </c>
      <c r="H7608" t="s">
        <v>12</v>
      </c>
      <c r="I7608" t="s">
        <v>1513</v>
      </c>
    </row>
    <row r="7609" spans="1:9" x14ac:dyDescent="0.3">
      <c r="A7609" t="s">
        <v>4554</v>
      </c>
      <c r="B7609" t="s">
        <v>1651</v>
      </c>
      <c r="C7609" t="s">
        <v>1512</v>
      </c>
      <c r="D7609">
        <v>0.4</v>
      </c>
      <c r="E7609">
        <v>61</v>
      </c>
      <c r="F7609">
        <v>7</v>
      </c>
      <c r="G7609">
        <v>6</v>
      </c>
      <c r="H7609" t="s">
        <v>12</v>
      </c>
      <c r="I7609" t="s">
        <v>1513</v>
      </c>
    </row>
    <row r="7610" spans="1:9" x14ac:dyDescent="0.3">
      <c r="A7610" t="s">
        <v>66</v>
      </c>
      <c r="B7610" t="s">
        <v>1647</v>
      </c>
      <c r="C7610" t="s">
        <v>1512</v>
      </c>
      <c r="D7610">
        <v>0.4</v>
      </c>
      <c r="E7610">
        <v>111</v>
      </c>
      <c r="F7610">
        <v>-61</v>
      </c>
      <c r="G7610">
        <v>3</v>
      </c>
      <c r="H7610" t="s">
        <v>12</v>
      </c>
      <c r="I7610" t="s">
        <v>1513</v>
      </c>
    </row>
    <row r="7611" spans="1:9" x14ac:dyDescent="0.3">
      <c r="A7611" t="s">
        <v>4555</v>
      </c>
      <c r="B7611" t="s">
        <v>1654</v>
      </c>
      <c r="C7611" t="s">
        <v>1516</v>
      </c>
      <c r="D7611">
        <v>0.4</v>
      </c>
      <c r="E7611">
        <v>61</v>
      </c>
      <c r="F7611">
        <v>-14</v>
      </c>
      <c r="G7611">
        <v>4</v>
      </c>
      <c r="H7611" t="s">
        <v>12</v>
      </c>
      <c r="I7611" t="s">
        <v>1513</v>
      </c>
    </row>
    <row r="7612" spans="1:9" x14ac:dyDescent="0.3">
      <c r="A7612" t="s">
        <v>2353</v>
      </c>
      <c r="B7612" t="s">
        <v>2104</v>
      </c>
      <c r="C7612" t="s">
        <v>1512</v>
      </c>
      <c r="D7612">
        <v>0.4</v>
      </c>
      <c r="E7612">
        <v>238</v>
      </c>
      <c r="F7612">
        <v>20</v>
      </c>
      <c r="G7612">
        <v>2</v>
      </c>
      <c r="H7612" t="s">
        <v>12</v>
      </c>
      <c r="I7612" t="s">
        <v>1513</v>
      </c>
    </row>
    <row r="7613" spans="1:9" x14ac:dyDescent="0.3">
      <c r="A7613" t="s">
        <v>4523</v>
      </c>
      <c r="B7613" t="s">
        <v>1651</v>
      </c>
      <c r="C7613" t="s">
        <v>1512</v>
      </c>
      <c r="D7613">
        <v>0.4</v>
      </c>
      <c r="E7613">
        <v>51</v>
      </c>
      <c r="F7613">
        <v>6</v>
      </c>
      <c r="G7613">
        <v>5</v>
      </c>
      <c r="H7613" t="s">
        <v>12</v>
      </c>
      <c r="I7613" t="s">
        <v>1513</v>
      </c>
    </row>
    <row r="7614" spans="1:9" x14ac:dyDescent="0.3">
      <c r="A7614" t="s">
        <v>4523</v>
      </c>
      <c r="B7614" t="s">
        <v>1803</v>
      </c>
      <c r="C7614" t="s">
        <v>1652</v>
      </c>
      <c r="D7614">
        <v>0.4</v>
      </c>
      <c r="E7614">
        <v>119</v>
      </c>
      <c r="F7614">
        <v>18</v>
      </c>
      <c r="G7614">
        <v>1</v>
      </c>
      <c r="H7614" t="s">
        <v>12</v>
      </c>
      <c r="I7614" t="s">
        <v>1513</v>
      </c>
    </row>
    <row r="7615" spans="1:9" x14ac:dyDescent="0.3">
      <c r="A7615" t="s">
        <v>4523</v>
      </c>
      <c r="B7615" t="s">
        <v>2071</v>
      </c>
      <c r="C7615" t="s">
        <v>1516</v>
      </c>
      <c r="D7615">
        <v>0.4</v>
      </c>
      <c r="E7615">
        <v>85</v>
      </c>
      <c r="F7615">
        <v>-1</v>
      </c>
      <c r="G7615">
        <v>3</v>
      </c>
      <c r="H7615" t="s">
        <v>12</v>
      </c>
      <c r="I7615" t="s">
        <v>1513</v>
      </c>
    </row>
    <row r="7616" spans="1:9" x14ac:dyDescent="0.3">
      <c r="A7616" t="s">
        <v>4523</v>
      </c>
      <c r="B7616" t="s">
        <v>1766</v>
      </c>
      <c r="C7616" t="s">
        <v>1652</v>
      </c>
      <c r="D7616">
        <v>0.4</v>
      </c>
      <c r="E7616">
        <v>451</v>
      </c>
      <c r="F7616">
        <v>-75</v>
      </c>
      <c r="G7616">
        <v>12</v>
      </c>
      <c r="H7616" t="s">
        <v>12</v>
      </c>
      <c r="I7616" t="s">
        <v>1513</v>
      </c>
    </row>
    <row r="7617" spans="1:9" x14ac:dyDescent="0.3">
      <c r="A7617" t="s">
        <v>1032</v>
      </c>
      <c r="B7617" t="s">
        <v>2220</v>
      </c>
      <c r="C7617" t="s">
        <v>1516</v>
      </c>
      <c r="D7617">
        <v>0.4</v>
      </c>
      <c r="E7617">
        <v>102</v>
      </c>
      <c r="F7617">
        <v>-25</v>
      </c>
      <c r="G7617">
        <v>3</v>
      </c>
      <c r="H7617" t="s">
        <v>12</v>
      </c>
      <c r="I7617" t="s">
        <v>1513</v>
      </c>
    </row>
    <row r="7618" spans="1:9" x14ac:dyDescent="0.3">
      <c r="A7618" t="s">
        <v>316</v>
      </c>
      <c r="B7618" t="s">
        <v>1662</v>
      </c>
      <c r="C7618" t="s">
        <v>1652</v>
      </c>
      <c r="D7618">
        <v>0.4</v>
      </c>
      <c r="E7618">
        <v>255</v>
      </c>
      <c r="F7618">
        <v>-98</v>
      </c>
      <c r="G7618">
        <v>3</v>
      </c>
      <c r="H7618" t="s">
        <v>12</v>
      </c>
      <c r="I7618" t="s">
        <v>1513</v>
      </c>
    </row>
    <row r="7619" spans="1:9" x14ac:dyDescent="0.3">
      <c r="A7619" t="s">
        <v>600</v>
      </c>
      <c r="B7619" t="s">
        <v>1668</v>
      </c>
      <c r="C7619" t="s">
        <v>718</v>
      </c>
      <c r="D7619">
        <v>0.4</v>
      </c>
      <c r="E7619">
        <v>305</v>
      </c>
      <c r="F7619">
        <v>-193</v>
      </c>
      <c r="G7619">
        <v>4</v>
      </c>
      <c r="H7619" t="s">
        <v>12</v>
      </c>
      <c r="I7619" t="s">
        <v>1513</v>
      </c>
    </row>
    <row r="7620" spans="1:9" x14ac:dyDescent="0.3">
      <c r="A7620" t="s">
        <v>4556</v>
      </c>
      <c r="B7620" t="s">
        <v>1662</v>
      </c>
      <c r="C7620" t="s">
        <v>1652</v>
      </c>
      <c r="D7620">
        <v>0.4</v>
      </c>
      <c r="E7620">
        <v>85</v>
      </c>
      <c r="F7620">
        <v>-33</v>
      </c>
      <c r="G7620">
        <v>1</v>
      </c>
      <c r="H7620" t="s">
        <v>12</v>
      </c>
      <c r="I7620" t="s">
        <v>1513</v>
      </c>
    </row>
    <row r="7621" spans="1:9" x14ac:dyDescent="0.3">
      <c r="A7621" t="s">
        <v>897</v>
      </c>
      <c r="B7621" t="s">
        <v>1656</v>
      </c>
      <c r="C7621" t="s">
        <v>1516</v>
      </c>
      <c r="D7621">
        <v>0.4</v>
      </c>
      <c r="E7621">
        <v>290</v>
      </c>
      <c r="F7621">
        <v>-136</v>
      </c>
      <c r="G7621">
        <v>9</v>
      </c>
      <c r="H7621" t="s">
        <v>12</v>
      </c>
      <c r="I7621" t="s">
        <v>1513</v>
      </c>
    </row>
    <row r="7622" spans="1:9" x14ac:dyDescent="0.3">
      <c r="A7622" t="s">
        <v>2397</v>
      </c>
      <c r="B7622" t="s">
        <v>1668</v>
      </c>
      <c r="C7622" t="s">
        <v>1512</v>
      </c>
      <c r="D7622">
        <v>0.4</v>
      </c>
      <c r="E7622">
        <v>770</v>
      </c>
      <c r="F7622">
        <v>38</v>
      </c>
      <c r="G7622">
        <v>10</v>
      </c>
      <c r="H7622" t="s">
        <v>12</v>
      </c>
      <c r="I7622" t="s">
        <v>1513</v>
      </c>
    </row>
    <row r="7623" spans="1:9" x14ac:dyDescent="0.3">
      <c r="A7623" t="s">
        <v>2397</v>
      </c>
      <c r="B7623" t="s">
        <v>1699</v>
      </c>
      <c r="C7623" t="s">
        <v>718</v>
      </c>
      <c r="D7623">
        <v>0.4</v>
      </c>
      <c r="E7623">
        <v>494</v>
      </c>
      <c r="F7623">
        <v>0</v>
      </c>
      <c r="G7623">
        <v>6</v>
      </c>
      <c r="H7623" t="s">
        <v>12</v>
      </c>
      <c r="I7623" t="s">
        <v>1513</v>
      </c>
    </row>
    <row r="7624" spans="1:9" x14ac:dyDescent="0.3">
      <c r="A7624" t="s">
        <v>4557</v>
      </c>
      <c r="B7624" t="s">
        <v>1699</v>
      </c>
      <c r="C7624" t="s">
        <v>1652</v>
      </c>
      <c r="D7624">
        <v>0.4</v>
      </c>
      <c r="E7624">
        <v>248</v>
      </c>
      <c r="F7624">
        <v>-112</v>
      </c>
      <c r="G7624">
        <v>3</v>
      </c>
      <c r="H7624" t="s">
        <v>12</v>
      </c>
      <c r="I7624" t="s">
        <v>1513</v>
      </c>
    </row>
    <row r="7625" spans="1:9" x14ac:dyDescent="0.3">
      <c r="A7625" t="s">
        <v>606</v>
      </c>
      <c r="B7625" t="s">
        <v>2220</v>
      </c>
      <c r="C7625" t="s">
        <v>718</v>
      </c>
      <c r="D7625">
        <v>0.4</v>
      </c>
      <c r="E7625">
        <v>344</v>
      </c>
      <c r="F7625">
        <v>-190</v>
      </c>
      <c r="G7625">
        <v>10</v>
      </c>
      <c r="H7625" t="s">
        <v>12</v>
      </c>
      <c r="I7625" t="s">
        <v>1513</v>
      </c>
    </row>
    <row r="7626" spans="1:9" x14ac:dyDescent="0.3">
      <c r="A7626" t="s">
        <v>2543</v>
      </c>
      <c r="B7626" t="s">
        <v>1662</v>
      </c>
      <c r="C7626" t="s">
        <v>1512</v>
      </c>
      <c r="D7626">
        <v>0.4</v>
      </c>
      <c r="E7626">
        <v>170</v>
      </c>
      <c r="F7626">
        <v>-40</v>
      </c>
      <c r="G7626">
        <v>2</v>
      </c>
      <c r="H7626" t="s">
        <v>12</v>
      </c>
      <c r="I7626" t="s">
        <v>1513</v>
      </c>
    </row>
    <row r="7627" spans="1:9" x14ac:dyDescent="0.3">
      <c r="A7627" t="s">
        <v>1921</v>
      </c>
      <c r="B7627" t="s">
        <v>1654</v>
      </c>
      <c r="C7627" t="s">
        <v>1516</v>
      </c>
      <c r="D7627">
        <v>0.4</v>
      </c>
      <c r="E7627">
        <v>61</v>
      </c>
      <c r="F7627">
        <v>-14</v>
      </c>
      <c r="G7627">
        <v>4</v>
      </c>
      <c r="H7627" t="s">
        <v>12</v>
      </c>
      <c r="I7627" t="s">
        <v>1513</v>
      </c>
    </row>
    <row r="7628" spans="1:9" x14ac:dyDescent="0.3">
      <c r="A7628" t="s">
        <v>1925</v>
      </c>
      <c r="B7628" t="s">
        <v>1770</v>
      </c>
      <c r="C7628" t="s">
        <v>718</v>
      </c>
      <c r="D7628">
        <v>0.4</v>
      </c>
      <c r="E7628">
        <v>42</v>
      </c>
      <c r="F7628">
        <v>-20</v>
      </c>
      <c r="G7628">
        <v>4</v>
      </c>
      <c r="H7628" t="s">
        <v>12</v>
      </c>
      <c r="I7628" t="s">
        <v>1513</v>
      </c>
    </row>
    <row r="7629" spans="1:9" x14ac:dyDescent="0.3">
      <c r="A7629" t="s">
        <v>4558</v>
      </c>
      <c r="B7629" t="s">
        <v>1600</v>
      </c>
      <c r="C7629" t="s">
        <v>1516</v>
      </c>
      <c r="D7629">
        <v>0.4</v>
      </c>
      <c r="E7629">
        <v>80</v>
      </c>
      <c r="F7629">
        <v>11</v>
      </c>
      <c r="G7629">
        <v>6</v>
      </c>
      <c r="H7629" t="s">
        <v>12</v>
      </c>
      <c r="I7629" t="s">
        <v>1513</v>
      </c>
    </row>
    <row r="7630" spans="1:9" x14ac:dyDescent="0.3">
      <c r="A7630" t="s">
        <v>4559</v>
      </c>
      <c r="B7630" t="s">
        <v>1515</v>
      </c>
      <c r="C7630" t="s">
        <v>1512</v>
      </c>
      <c r="D7630">
        <v>0.4</v>
      </c>
      <c r="E7630">
        <v>69</v>
      </c>
      <c r="F7630">
        <v>-16</v>
      </c>
      <c r="G7630">
        <v>2</v>
      </c>
      <c r="H7630" t="s">
        <v>12</v>
      </c>
      <c r="I7630" t="s">
        <v>1513</v>
      </c>
    </row>
    <row r="7631" spans="1:9" x14ac:dyDescent="0.3">
      <c r="A7631" t="s">
        <v>341</v>
      </c>
      <c r="B7631" t="s">
        <v>2220</v>
      </c>
      <c r="C7631" t="s">
        <v>1516</v>
      </c>
      <c r="D7631">
        <v>0.4</v>
      </c>
      <c r="E7631">
        <v>68</v>
      </c>
      <c r="F7631">
        <v>-17</v>
      </c>
      <c r="G7631">
        <v>2</v>
      </c>
      <c r="H7631" t="s">
        <v>12</v>
      </c>
      <c r="I7631" t="s">
        <v>1513</v>
      </c>
    </row>
    <row r="7632" spans="1:9" x14ac:dyDescent="0.3">
      <c r="A7632" t="s">
        <v>4560</v>
      </c>
      <c r="B7632" t="s">
        <v>1662</v>
      </c>
      <c r="C7632" t="s">
        <v>1512</v>
      </c>
      <c r="D7632">
        <v>0.4</v>
      </c>
      <c r="E7632">
        <v>510</v>
      </c>
      <c r="F7632">
        <v>-119</v>
      </c>
      <c r="G7632">
        <v>6</v>
      </c>
      <c r="H7632" t="s">
        <v>12</v>
      </c>
      <c r="I7632" t="s">
        <v>1513</v>
      </c>
    </row>
    <row r="7633" spans="1:9" x14ac:dyDescent="0.3">
      <c r="A7633" t="s">
        <v>4561</v>
      </c>
      <c r="B7633" t="s">
        <v>1668</v>
      </c>
      <c r="C7633" t="s">
        <v>1512</v>
      </c>
      <c r="D7633">
        <v>0.4</v>
      </c>
      <c r="E7633">
        <v>154</v>
      </c>
      <c r="F7633">
        <v>8</v>
      </c>
      <c r="G7633">
        <v>2</v>
      </c>
      <c r="H7633" t="s">
        <v>12</v>
      </c>
      <c r="I7633" t="s">
        <v>1513</v>
      </c>
    </row>
    <row r="7634" spans="1:9" x14ac:dyDescent="0.3">
      <c r="A7634" t="s">
        <v>4561</v>
      </c>
      <c r="B7634" t="s">
        <v>1647</v>
      </c>
      <c r="C7634" t="s">
        <v>718</v>
      </c>
      <c r="D7634">
        <v>0.4</v>
      </c>
      <c r="E7634">
        <v>37</v>
      </c>
      <c r="F7634">
        <v>-6</v>
      </c>
      <c r="G7634">
        <v>1</v>
      </c>
      <c r="H7634" t="s">
        <v>12</v>
      </c>
      <c r="I7634" t="s">
        <v>1513</v>
      </c>
    </row>
    <row r="7635" spans="1:9" x14ac:dyDescent="0.3">
      <c r="A7635" t="s">
        <v>2292</v>
      </c>
      <c r="B7635" t="s">
        <v>1806</v>
      </c>
      <c r="C7635" t="s">
        <v>1516</v>
      </c>
      <c r="D7635">
        <v>0.4</v>
      </c>
      <c r="E7635">
        <v>56</v>
      </c>
      <c r="F7635">
        <v>6</v>
      </c>
      <c r="G7635">
        <v>5</v>
      </c>
      <c r="H7635" t="s">
        <v>12</v>
      </c>
      <c r="I7635" t="s">
        <v>1513</v>
      </c>
    </row>
    <row r="7636" spans="1:9" x14ac:dyDescent="0.3">
      <c r="A7636" t="s">
        <v>2182</v>
      </c>
      <c r="B7636" t="s">
        <v>2220</v>
      </c>
      <c r="C7636" t="s">
        <v>718</v>
      </c>
      <c r="D7636">
        <v>0.4</v>
      </c>
      <c r="E7636">
        <v>138</v>
      </c>
      <c r="F7636">
        <v>-76</v>
      </c>
      <c r="G7636">
        <v>4</v>
      </c>
      <c r="H7636" t="s">
        <v>12</v>
      </c>
      <c r="I7636" t="s">
        <v>1513</v>
      </c>
    </row>
    <row r="7637" spans="1:9" x14ac:dyDescent="0.3">
      <c r="A7637" t="s">
        <v>117</v>
      </c>
      <c r="B7637" t="s">
        <v>1651</v>
      </c>
      <c r="C7637" t="s">
        <v>1512</v>
      </c>
      <c r="D7637">
        <v>0.4</v>
      </c>
      <c r="E7637">
        <v>31</v>
      </c>
      <c r="F7637">
        <v>4</v>
      </c>
      <c r="G7637">
        <v>3</v>
      </c>
      <c r="H7637" t="s">
        <v>12</v>
      </c>
      <c r="I7637" t="s">
        <v>1513</v>
      </c>
    </row>
    <row r="7638" spans="1:9" x14ac:dyDescent="0.3">
      <c r="A7638" t="s">
        <v>1071</v>
      </c>
      <c r="B7638" t="s">
        <v>1920</v>
      </c>
      <c r="C7638" t="s">
        <v>1512</v>
      </c>
      <c r="D7638">
        <v>0.4</v>
      </c>
      <c r="E7638">
        <v>241</v>
      </c>
      <c r="F7638">
        <v>-125</v>
      </c>
      <c r="G7638">
        <v>3</v>
      </c>
      <c r="H7638" t="s">
        <v>12</v>
      </c>
      <c r="I7638" t="s">
        <v>1513</v>
      </c>
    </row>
    <row r="7639" spans="1:9" x14ac:dyDescent="0.3">
      <c r="A7639" t="s">
        <v>481</v>
      </c>
      <c r="B7639" t="s">
        <v>1699</v>
      </c>
      <c r="C7639" t="s">
        <v>1512</v>
      </c>
      <c r="D7639">
        <v>0.4</v>
      </c>
      <c r="E7639">
        <v>412</v>
      </c>
      <c r="F7639">
        <v>-275</v>
      </c>
      <c r="G7639">
        <v>5</v>
      </c>
      <c r="H7639" t="s">
        <v>12</v>
      </c>
      <c r="I7639" t="s">
        <v>1513</v>
      </c>
    </row>
    <row r="7640" spans="1:9" x14ac:dyDescent="0.3">
      <c r="A7640" t="s">
        <v>481</v>
      </c>
      <c r="B7640" t="s">
        <v>1656</v>
      </c>
      <c r="C7640" t="s">
        <v>718</v>
      </c>
      <c r="D7640">
        <v>0.4</v>
      </c>
      <c r="E7640">
        <v>98</v>
      </c>
      <c r="F7640">
        <v>-57</v>
      </c>
      <c r="G7640">
        <v>3</v>
      </c>
      <c r="H7640" t="s">
        <v>12</v>
      </c>
      <c r="I7640" t="s">
        <v>1513</v>
      </c>
    </row>
    <row r="7641" spans="1:9" x14ac:dyDescent="0.3">
      <c r="A7641" t="s">
        <v>756</v>
      </c>
      <c r="B7641" t="s">
        <v>1824</v>
      </c>
      <c r="C7641" t="s">
        <v>718</v>
      </c>
      <c r="D7641">
        <v>0.4</v>
      </c>
      <c r="E7641">
        <v>195</v>
      </c>
      <c r="F7641">
        <v>-62</v>
      </c>
      <c r="G7641">
        <v>6</v>
      </c>
      <c r="H7641" t="s">
        <v>12</v>
      </c>
      <c r="I7641" t="s">
        <v>1513</v>
      </c>
    </row>
    <row r="7642" spans="1:9" x14ac:dyDescent="0.3">
      <c r="A7642" t="s">
        <v>1728</v>
      </c>
      <c r="B7642" t="s">
        <v>1574</v>
      </c>
      <c r="C7642" t="s">
        <v>1512</v>
      </c>
      <c r="D7642">
        <v>0.4</v>
      </c>
      <c r="E7642">
        <v>541</v>
      </c>
      <c r="F7642">
        <v>-298</v>
      </c>
      <c r="G7642">
        <v>7</v>
      </c>
      <c r="H7642" t="s">
        <v>12</v>
      </c>
      <c r="I7642" t="s">
        <v>1513</v>
      </c>
    </row>
    <row r="7643" spans="1:9" x14ac:dyDescent="0.3">
      <c r="A7643" t="s">
        <v>4562</v>
      </c>
      <c r="B7643" t="s">
        <v>1780</v>
      </c>
      <c r="C7643" t="s">
        <v>1516</v>
      </c>
      <c r="D7643">
        <v>0.4</v>
      </c>
      <c r="E7643">
        <v>65</v>
      </c>
      <c r="F7643">
        <v>6</v>
      </c>
      <c r="G7643">
        <v>7</v>
      </c>
      <c r="H7643" t="s">
        <v>12</v>
      </c>
      <c r="I7643" t="s">
        <v>1513</v>
      </c>
    </row>
    <row r="7644" spans="1:9" x14ac:dyDescent="0.3">
      <c r="A7644" t="s">
        <v>352</v>
      </c>
      <c r="B7644" t="s">
        <v>1668</v>
      </c>
      <c r="C7644" t="s">
        <v>718</v>
      </c>
      <c r="D7644">
        <v>0.4</v>
      </c>
      <c r="E7644">
        <v>152</v>
      </c>
      <c r="F7644">
        <v>-97</v>
      </c>
      <c r="G7644">
        <v>2</v>
      </c>
      <c r="H7644" t="s">
        <v>12</v>
      </c>
      <c r="I7644" t="s">
        <v>1513</v>
      </c>
    </row>
    <row r="7645" spans="1:9" x14ac:dyDescent="0.3">
      <c r="A7645" t="s">
        <v>352</v>
      </c>
      <c r="B7645" t="s">
        <v>1662</v>
      </c>
      <c r="C7645" t="s">
        <v>1652</v>
      </c>
      <c r="D7645">
        <v>0.4</v>
      </c>
      <c r="E7645">
        <v>255</v>
      </c>
      <c r="F7645">
        <v>-98</v>
      </c>
      <c r="G7645">
        <v>3</v>
      </c>
      <c r="H7645" t="s">
        <v>12</v>
      </c>
      <c r="I7645" t="s">
        <v>1513</v>
      </c>
    </row>
    <row r="7646" spans="1:9" x14ac:dyDescent="0.3">
      <c r="A7646" t="s">
        <v>1080</v>
      </c>
      <c r="B7646" t="s">
        <v>1803</v>
      </c>
      <c r="C7646" t="s">
        <v>1652</v>
      </c>
      <c r="D7646">
        <v>0.4</v>
      </c>
      <c r="E7646">
        <v>357</v>
      </c>
      <c r="F7646">
        <v>54</v>
      </c>
      <c r="G7646">
        <v>3</v>
      </c>
      <c r="H7646" t="s">
        <v>12</v>
      </c>
      <c r="I7646" t="s">
        <v>1513</v>
      </c>
    </row>
    <row r="7647" spans="1:9" x14ac:dyDescent="0.3">
      <c r="A7647" t="s">
        <v>2990</v>
      </c>
      <c r="B7647" t="s">
        <v>1774</v>
      </c>
      <c r="C7647" t="s">
        <v>1652</v>
      </c>
      <c r="D7647">
        <v>0.4</v>
      </c>
      <c r="E7647">
        <v>59</v>
      </c>
      <c r="F7647">
        <v>-16</v>
      </c>
      <c r="G7647">
        <v>2</v>
      </c>
      <c r="H7647" t="s">
        <v>12</v>
      </c>
      <c r="I7647" t="s">
        <v>1513</v>
      </c>
    </row>
    <row r="7648" spans="1:9" x14ac:dyDescent="0.3">
      <c r="A7648" t="s">
        <v>3174</v>
      </c>
      <c r="B7648" t="s">
        <v>1806</v>
      </c>
      <c r="C7648" t="s">
        <v>718</v>
      </c>
      <c r="D7648">
        <v>0.4</v>
      </c>
      <c r="E7648">
        <v>12</v>
      </c>
      <c r="F7648">
        <v>-5</v>
      </c>
      <c r="G7648">
        <v>1</v>
      </c>
      <c r="H7648" t="s">
        <v>12</v>
      </c>
      <c r="I7648" t="s">
        <v>1513</v>
      </c>
    </row>
    <row r="7649" spans="1:9" x14ac:dyDescent="0.3">
      <c r="A7649" t="s">
        <v>3031</v>
      </c>
      <c r="B7649" t="s">
        <v>1699</v>
      </c>
      <c r="C7649" t="s">
        <v>1512</v>
      </c>
      <c r="D7649">
        <v>0.4</v>
      </c>
      <c r="E7649">
        <v>577</v>
      </c>
      <c r="F7649">
        <v>-385</v>
      </c>
      <c r="G7649">
        <v>7</v>
      </c>
      <c r="H7649" t="s">
        <v>12</v>
      </c>
      <c r="I7649" t="s">
        <v>1513</v>
      </c>
    </row>
    <row r="7650" spans="1:9" x14ac:dyDescent="0.3">
      <c r="A7650" t="s">
        <v>4563</v>
      </c>
      <c r="B7650" t="s">
        <v>1511</v>
      </c>
      <c r="C7650" t="s">
        <v>718</v>
      </c>
      <c r="D7650">
        <v>0.4</v>
      </c>
      <c r="E7650">
        <v>122</v>
      </c>
      <c r="F7650">
        <v>-29</v>
      </c>
      <c r="G7650">
        <v>1</v>
      </c>
      <c r="H7650" t="s">
        <v>12</v>
      </c>
      <c r="I7650" t="s">
        <v>1513</v>
      </c>
    </row>
    <row r="7651" spans="1:9" x14ac:dyDescent="0.3">
      <c r="A7651" t="s">
        <v>3212</v>
      </c>
      <c r="B7651" t="s">
        <v>1806</v>
      </c>
      <c r="C7651" t="s">
        <v>1516</v>
      </c>
      <c r="D7651">
        <v>0.4</v>
      </c>
      <c r="E7651">
        <v>34</v>
      </c>
      <c r="F7651">
        <v>3</v>
      </c>
      <c r="G7651">
        <v>3</v>
      </c>
      <c r="H7651" t="s">
        <v>12</v>
      </c>
      <c r="I7651" t="s">
        <v>1513</v>
      </c>
    </row>
    <row r="7652" spans="1:9" x14ac:dyDescent="0.3">
      <c r="A7652" t="s">
        <v>3212</v>
      </c>
      <c r="B7652" t="s">
        <v>1654</v>
      </c>
      <c r="C7652" t="s">
        <v>1652</v>
      </c>
      <c r="D7652">
        <v>0.4</v>
      </c>
      <c r="E7652">
        <v>113</v>
      </c>
      <c r="F7652">
        <v>-32</v>
      </c>
      <c r="G7652">
        <v>7</v>
      </c>
      <c r="H7652" t="s">
        <v>12</v>
      </c>
      <c r="I7652" t="s">
        <v>1513</v>
      </c>
    </row>
    <row r="7653" spans="1:9" x14ac:dyDescent="0.3">
      <c r="A7653" t="s">
        <v>3212</v>
      </c>
      <c r="B7653" t="s">
        <v>1515</v>
      </c>
      <c r="C7653" t="s">
        <v>1652</v>
      </c>
      <c r="D7653">
        <v>0.4</v>
      </c>
      <c r="E7653">
        <v>35</v>
      </c>
      <c r="F7653">
        <v>2</v>
      </c>
      <c r="G7653">
        <v>1</v>
      </c>
      <c r="H7653" t="s">
        <v>12</v>
      </c>
      <c r="I7653" t="s">
        <v>1513</v>
      </c>
    </row>
    <row r="7654" spans="1:9" x14ac:dyDescent="0.3">
      <c r="A7654" t="s">
        <v>140</v>
      </c>
      <c r="B7654" t="s">
        <v>1654</v>
      </c>
      <c r="C7654" t="s">
        <v>1512</v>
      </c>
      <c r="D7654">
        <v>0.4</v>
      </c>
      <c r="E7654">
        <v>48</v>
      </c>
      <c r="F7654">
        <v>1</v>
      </c>
      <c r="G7654">
        <v>3</v>
      </c>
      <c r="H7654" t="s">
        <v>12</v>
      </c>
      <c r="I7654" t="s">
        <v>1513</v>
      </c>
    </row>
    <row r="7655" spans="1:9" x14ac:dyDescent="0.3">
      <c r="A7655" t="s">
        <v>4564</v>
      </c>
      <c r="B7655" t="s">
        <v>1865</v>
      </c>
      <c r="C7655" t="s">
        <v>1652</v>
      </c>
      <c r="D7655">
        <v>0.4</v>
      </c>
      <c r="E7655">
        <v>117</v>
      </c>
      <c r="F7655">
        <v>-72</v>
      </c>
      <c r="G7655">
        <v>4</v>
      </c>
      <c r="H7655" t="s">
        <v>12</v>
      </c>
      <c r="I7655" t="s">
        <v>1513</v>
      </c>
    </row>
    <row r="7656" spans="1:9" x14ac:dyDescent="0.3">
      <c r="A7656" t="s">
        <v>4565</v>
      </c>
      <c r="B7656" t="s">
        <v>2071</v>
      </c>
      <c r="C7656" t="s">
        <v>1516</v>
      </c>
      <c r="D7656">
        <v>0.4</v>
      </c>
      <c r="E7656">
        <v>56</v>
      </c>
      <c r="F7656">
        <v>-1</v>
      </c>
      <c r="G7656">
        <v>2</v>
      </c>
      <c r="H7656" t="s">
        <v>12</v>
      </c>
      <c r="I7656" t="s">
        <v>1513</v>
      </c>
    </row>
    <row r="7657" spans="1:9" x14ac:dyDescent="0.3">
      <c r="A7657" t="s">
        <v>145</v>
      </c>
      <c r="B7657" t="s">
        <v>1920</v>
      </c>
      <c r="C7657" t="s">
        <v>1652</v>
      </c>
      <c r="D7657">
        <v>0.4</v>
      </c>
      <c r="E7657">
        <v>161</v>
      </c>
      <c r="F7657">
        <v>-56</v>
      </c>
      <c r="G7657">
        <v>2</v>
      </c>
      <c r="H7657" t="s">
        <v>12</v>
      </c>
      <c r="I7657" t="s">
        <v>1513</v>
      </c>
    </row>
    <row r="7658" spans="1:9" x14ac:dyDescent="0.3">
      <c r="A7658" t="s">
        <v>3321</v>
      </c>
      <c r="B7658" t="s">
        <v>1515</v>
      </c>
      <c r="C7658" t="s">
        <v>1516</v>
      </c>
      <c r="D7658">
        <v>0.4</v>
      </c>
      <c r="E7658">
        <v>205</v>
      </c>
      <c r="F7658">
        <v>3</v>
      </c>
      <c r="G7658">
        <v>6</v>
      </c>
      <c r="H7658" t="s">
        <v>12</v>
      </c>
      <c r="I7658" t="s">
        <v>1513</v>
      </c>
    </row>
    <row r="7659" spans="1:9" x14ac:dyDescent="0.3">
      <c r="A7659" t="s">
        <v>2203</v>
      </c>
      <c r="B7659" t="s">
        <v>1824</v>
      </c>
      <c r="C7659" t="s">
        <v>1512</v>
      </c>
      <c r="D7659">
        <v>0.4</v>
      </c>
      <c r="E7659">
        <v>98</v>
      </c>
      <c r="F7659">
        <v>-3</v>
      </c>
      <c r="G7659">
        <v>3</v>
      </c>
      <c r="H7659" t="s">
        <v>12</v>
      </c>
      <c r="I7659" t="s">
        <v>1513</v>
      </c>
    </row>
    <row r="7660" spans="1:9" x14ac:dyDescent="0.3">
      <c r="A7660" t="s">
        <v>2931</v>
      </c>
      <c r="B7660" t="s">
        <v>1668</v>
      </c>
      <c r="C7660" t="s">
        <v>1512</v>
      </c>
      <c r="D7660">
        <v>0.4</v>
      </c>
      <c r="E7660">
        <v>154</v>
      </c>
      <c r="F7660">
        <v>8</v>
      </c>
      <c r="G7660">
        <v>2</v>
      </c>
      <c r="H7660" t="s">
        <v>12</v>
      </c>
      <c r="I7660" t="s">
        <v>1513</v>
      </c>
    </row>
    <row r="7661" spans="1:9" x14ac:dyDescent="0.3">
      <c r="A7661" t="s">
        <v>2931</v>
      </c>
      <c r="B7661" t="s">
        <v>1766</v>
      </c>
      <c r="C7661" t="s">
        <v>1516</v>
      </c>
      <c r="D7661">
        <v>0.4</v>
      </c>
      <c r="E7661">
        <v>184</v>
      </c>
      <c r="F7661">
        <v>-28</v>
      </c>
      <c r="G7661">
        <v>5</v>
      </c>
      <c r="H7661" t="s">
        <v>12</v>
      </c>
      <c r="I7661" t="s">
        <v>1513</v>
      </c>
    </row>
    <row r="7662" spans="1:9" x14ac:dyDescent="0.3">
      <c r="A7662" t="s">
        <v>956</v>
      </c>
      <c r="B7662" t="s">
        <v>1803</v>
      </c>
      <c r="C7662" t="s">
        <v>718</v>
      </c>
      <c r="D7662">
        <v>0.4</v>
      </c>
      <c r="E7662">
        <v>594</v>
      </c>
      <c r="F7662">
        <v>-297</v>
      </c>
      <c r="G7662">
        <v>5</v>
      </c>
      <c r="H7662" t="s">
        <v>12</v>
      </c>
      <c r="I7662" t="s">
        <v>1513</v>
      </c>
    </row>
    <row r="7663" spans="1:9" x14ac:dyDescent="0.3">
      <c r="A7663" t="s">
        <v>4566</v>
      </c>
      <c r="B7663" t="s">
        <v>1651</v>
      </c>
      <c r="C7663" t="s">
        <v>1652</v>
      </c>
      <c r="D7663">
        <v>0.4</v>
      </c>
      <c r="E7663">
        <v>21</v>
      </c>
      <c r="F7663">
        <v>-13</v>
      </c>
      <c r="G7663">
        <v>2</v>
      </c>
      <c r="H7663" t="s">
        <v>12</v>
      </c>
      <c r="I7663" t="s">
        <v>1513</v>
      </c>
    </row>
    <row r="7664" spans="1:9" x14ac:dyDescent="0.3">
      <c r="A7664" t="s">
        <v>4567</v>
      </c>
      <c r="B7664" t="s">
        <v>1651</v>
      </c>
      <c r="C7664" t="s">
        <v>1512</v>
      </c>
      <c r="D7664">
        <v>0.4</v>
      </c>
      <c r="E7664">
        <v>20</v>
      </c>
      <c r="F7664">
        <v>2</v>
      </c>
      <c r="G7664">
        <v>2</v>
      </c>
      <c r="H7664" t="s">
        <v>12</v>
      </c>
      <c r="I7664" t="s">
        <v>1513</v>
      </c>
    </row>
    <row r="7665" spans="1:9" x14ac:dyDescent="0.3">
      <c r="A7665" t="s">
        <v>643</v>
      </c>
      <c r="B7665" t="s">
        <v>1662</v>
      </c>
      <c r="C7665" t="s">
        <v>1512</v>
      </c>
      <c r="D7665">
        <v>0.4</v>
      </c>
      <c r="E7665">
        <v>765</v>
      </c>
      <c r="F7665">
        <v>-179</v>
      </c>
      <c r="G7665">
        <v>9</v>
      </c>
      <c r="H7665" t="s">
        <v>12</v>
      </c>
      <c r="I7665" t="s">
        <v>1513</v>
      </c>
    </row>
    <row r="7666" spans="1:9" x14ac:dyDescent="0.3">
      <c r="A7666" t="s">
        <v>4568</v>
      </c>
      <c r="B7666" t="s">
        <v>1806</v>
      </c>
      <c r="C7666" t="s">
        <v>718</v>
      </c>
      <c r="D7666">
        <v>0.4</v>
      </c>
      <c r="E7666">
        <v>47</v>
      </c>
      <c r="F7666">
        <v>-19</v>
      </c>
      <c r="G7666">
        <v>4</v>
      </c>
      <c r="H7666" t="s">
        <v>12</v>
      </c>
      <c r="I7666" t="s">
        <v>1513</v>
      </c>
    </row>
    <row r="7667" spans="1:9" x14ac:dyDescent="0.3">
      <c r="A7667" t="s">
        <v>4569</v>
      </c>
      <c r="B7667" t="s">
        <v>2220</v>
      </c>
      <c r="C7667" t="s">
        <v>1512</v>
      </c>
      <c r="D7667">
        <v>0.4</v>
      </c>
      <c r="E7667">
        <v>69</v>
      </c>
      <c r="F7667">
        <v>11</v>
      </c>
      <c r="G7667">
        <v>2</v>
      </c>
      <c r="H7667" t="s">
        <v>12</v>
      </c>
      <c r="I7667" t="s">
        <v>1513</v>
      </c>
    </row>
    <row r="7668" spans="1:9" x14ac:dyDescent="0.3">
      <c r="A7668" t="s">
        <v>4570</v>
      </c>
      <c r="B7668" t="s">
        <v>1986</v>
      </c>
      <c r="C7668" t="s">
        <v>1652</v>
      </c>
      <c r="D7668">
        <v>0.4</v>
      </c>
      <c r="E7668">
        <v>623</v>
      </c>
      <c r="F7668">
        <v>41</v>
      </c>
      <c r="G7668">
        <v>5</v>
      </c>
      <c r="H7668" t="s">
        <v>12</v>
      </c>
      <c r="I7668" t="s">
        <v>1513</v>
      </c>
    </row>
    <row r="7669" spans="1:9" x14ac:dyDescent="0.3">
      <c r="A7669" t="s">
        <v>1755</v>
      </c>
      <c r="B7669" t="s">
        <v>1803</v>
      </c>
      <c r="C7669" t="s">
        <v>718</v>
      </c>
      <c r="D7669">
        <v>0.4</v>
      </c>
      <c r="E7669">
        <v>475</v>
      </c>
      <c r="F7669">
        <v>-238</v>
      </c>
      <c r="G7669">
        <v>4</v>
      </c>
      <c r="H7669" t="s">
        <v>12</v>
      </c>
      <c r="I7669" t="s">
        <v>1513</v>
      </c>
    </row>
    <row r="7670" spans="1:9" x14ac:dyDescent="0.3">
      <c r="A7670" t="s">
        <v>794</v>
      </c>
      <c r="B7670" t="s">
        <v>1600</v>
      </c>
      <c r="C7670" t="s">
        <v>1516</v>
      </c>
      <c r="D7670">
        <v>0.4</v>
      </c>
      <c r="E7670">
        <v>53</v>
      </c>
      <c r="F7670">
        <v>7</v>
      </c>
      <c r="G7670">
        <v>4</v>
      </c>
      <c r="H7670" t="s">
        <v>12</v>
      </c>
      <c r="I7670" t="s">
        <v>1513</v>
      </c>
    </row>
    <row r="7671" spans="1:9" x14ac:dyDescent="0.3">
      <c r="A7671" t="s">
        <v>182</v>
      </c>
      <c r="B7671" t="s">
        <v>1511</v>
      </c>
      <c r="C7671" t="s">
        <v>1516</v>
      </c>
      <c r="D7671">
        <v>0.4</v>
      </c>
      <c r="E7671">
        <v>488</v>
      </c>
      <c r="F7671">
        <v>-73</v>
      </c>
      <c r="G7671">
        <v>4</v>
      </c>
      <c r="H7671" t="s">
        <v>12</v>
      </c>
      <c r="I7671" t="s">
        <v>1513</v>
      </c>
    </row>
    <row r="7672" spans="1:9" x14ac:dyDescent="0.3">
      <c r="A7672" t="s">
        <v>4571</v>
      </c>
      <c r="B7672" t="s">
        <v>2220</v>
      </c>
      <c r="C7672" t="s">
        <v>1512</v>
      </c>
      <c r="D7672">
        <v>0.4</v>
      </c>
      <c r="E7672">
        <v>138</v>
      </c>
      <c r="F7672">
        <v>23</v>
      </c>
      <c r="G7672">
        <v>4</v>
      </c>
      <c r="H7672" t="s">
        <v>12</v>
      </c>
      <c r="I7672" t="s">
        <v>1513</v>
      </c>
    </row>
    <row r="7673" spans="1:9" x14ac:dyDescent="0.3">
      <c r="A7673" t="s">
        <v>1957</v>
      </c>
      <c r="B7673" t="s">
        <v>1766</v>
      </c>
      <c r="C7673" t="s">
        <v>1512</v>
      </c>
      <c r="D7673">
        <v>0.4</v>
      </c>
      <c r="E7673">
        <v>112</v>
      </c>
      <c r="F7673">
        <v>-60</v>
      </c>
      <c r="G7673">
        <v>3</v>
      </c>
      <c r="H7673" t="s">
        <v>12</v>
      </c>
      <c r="I7673" t="s">
        <v>1513</v>
      </c>
    </row>
    <row r="7674" spans="1:9" x14ac:dyDescent="0.3">
      <c r="A7674" t="s">
        <v>187</v>
      </c>
      <c r="B7674" t="s">
        <v>2115</v>
      </c>
      <c r="C7674" t="s">
        <v>1512</v>
      </c>
      <c r="D7674">
        <v>0.4</v>
      </c>
      <c r="E7674">
        <v>29</v>
      </c>
      <c r="F7674">
        <v>-13</v>
      </c>
      <c r="G7674">
        <v>2</v>
      </c>
      <c r="H7674" t="s">
        <v>12</v>
      </c>
      <c r="I7674" t="s">
        <v>1513</v>
      </c>
    </row>
    <row r="7675" spans="1:9" x14ac:dyDescent="0.3">
      <c r="A7675" t="s">
        <v>4572</v>
      </c>
      <c r="B7675" t="s">
        <v>1780</v>
      </c>
      <c r="C7675" t="s">
        <v>1516</v>
      </c>
      <c r="D7675">
        <v>0.4</v>
      </c>
      <c r="E7675">
        <v>9</v>
      </c>
      <c r="F7675">
        <v>1</v>
      </c>
      <c r="G7675">
        <v>1</v>
      </c>
      <c r="H7675" t="s">
        <v>12</v>
      </c>
      <c r="I7675" t="s">
        <v>1513</v>
      </c>
    </row>
    <row r="7676" spans="1:9" x14ac:dyDescent="0.3">
      <c r="A7676" t="s">
        <v>4101</v>
      </c>
      <c r="B7676" t="s">
        <v>1766</v>
      </c>
      <c r="C7676" t="s">
        <v>1516</v>
      </c>
      <c r="D7676">
        <v>0.4</v>
      </c>
      <c r="E7676">
        <v>110</v>
      </c>
      <c r="F7676">
        <v>-17</v>
      </c>
      <c r="G7676">
        <v>3</v>
      </c>
      <c r="H7676" t="s">
        <v>12</v>
      </c>
      <c r="I7676" t="s">
        <v>1513</v>
      </c>
    </row>
    <row r="7677" spans="1:9" x14ac:dyDescent="0.3">
      <c r="A7677" t="s">
        <v>4101</v>
      </c>
      <c r="B7677" t="s">
        <v>1600</v>
      </c>
      <c r="C7677" t="s">
        <v>718</v>
      </c>
      <c r="D7677">
        <v>0.4</v>
      </c>
      <c r="E7677">
        <v>42</v>
      </c>
      <c r="F7677">
        <v>-5</v>
      </c>
      <c r="G7677">
        <v>3</v>
      </c>
      <c r="H7677" t="s">
        <v>12</v>
      </c>
      <c r="I7677" t="s">
        <v>1513</v>
      </c>
    </row>
    <row r="7678" spans="1:9" x14ac:dyDescent="0.3">
      <c r="A7678" t="s">
        <v>4573</v>
      </c>
      <c r="B7678" t="s">
        <v>1803</v>
      </c>
      <c r="C7678" t="s">
        <v>718</v>
      </c>
      <c r="D7678">
        <v>0.4</v>
      </c>
      <c r="E7678">
        <v>356</v>
      </c>
      <c r="F7678">
        <v>-178</v>
      </c>
      <c r="G7678">
        <v>3</v>
      </c>
      <c r="H7678" t="s">
        <v>12</v>
      </c>
      <c r="I7678" t="s">
        <v>1513</v>
      </c>
    </row>
    <row r="7679" spans="1:9" x14ac:dyDescent="0.3">
      <c r="A7679" t="s">
        <v>194</v>
      </c>
      <c r="B7679" t="s">
        <v>1770</v>
      </c>
      <c r="C7679" t="s">
        <v>718</v>
      </c>
      <c r="D7679">
        <v>0.4</v>
      </c>
      <c r="E7679">
        <v>31</v>
      </c>
      <c r="F7679">
        <v>-15</v>
      </c>
      <c r="G7679">
        <v>3</v>
      </c>
      <c r="H7679" t="s">
        <v>12</v>
      </c>
      <c r="I7679" t="s">
        <v>1513</v>
      </c>
    </row>
    <row r="7680" spans="1:9" x14ac:dyDescent="0.3">
      <c r="A7680" t="s">
        <v>2456</v>
      </c>
      <c r="B7680" t="s">
        <v>1668</v>
      </c>
      <c r="C7680" t="s">
        <v>718</v>
      </c>
      <c r="D7680">
        <v>0.4</v>
      </c>
      <c r="E7680">
        <v>152</v>
      </c>
      <c r="F7680">
        <v>-97</v>
      </c>
      <c r="G7680">
        <v>2</v>
      </c>
      <c r="H7680" t="s">
        <v>12</v>
      </c>
      <c r="I7680" t="s">
        <v>1513</v>
      </c>
    </row>
    <row r="7681" spans="1:9" x14ac:dyDescent="0.3">
      <c r="A7681" t="s">
        <v>804</v>
      </c>
      <c r="B7681" t="s">
        <v>2220</v>
      </c>
      <c r="C7681" t="s">
        <v>1512</v>
      </c>
      <c r="D7681">
        <v>0.4</v>
      </c>
      <c r="E7681">
        <v>276</v>
      </c>
      <c r="F7681">
        <v>46</v>
      </c>
      <c r="G7681">
        <v>8</v>
      </c>
      <c r="H7681" t="s">
        <v>12</v>
      </c>
      <c r="I7681" t="s">
        <v>1513</v>
      </c>
    </row>
    <row r="7682" spans="1:9" x14ac:dyDescent="0.3">
      <c r="A7682" t="s">
        <v>805</v>
      </c>
      <c r="B7682" t="s">
        <v>1515</v>
      </c>
      <c r="C7682" t="s">
        <v>1516</v>
      </c>
      <c r="D7682">
        <v>0.4</v>
      </c>
      <c r="E7682">
        <v>34</v>
      </c>
      <c r="F7682">
        <v>1</v>
      </c>
      <c r="G7682">
        <v>1</v>
      </c>
      <c r="H7682" t="s">
        <v>12</v>
      </c>
      <c r="I7682" t="s">
        <v>1513</v>
      </c>
    </row>
    <row r="7683" spans="1:9" x14ac:dyDescent="0.3">
      <c r="A7683" t="s">
        <v>4574</v>
      </c>
      <c r="B7683" t="s">
        <v>1662</v>
      </c>
      <c r="C7683" t="s">
        <v>1512</v>
      </c>
      <c r="D7683">
        <v>0.4</v>
      </c>
      <c r="E7683">
        <v>425</v>
      </c>
      <c r="F7683">
        <v>-99</v>
      </c>
      <c r="G7683">
        <v>5</v>
      </c>
      <c r="H7683" t="s">
        <v>12</v>
      </c>
      <c r="I7683" t="s">
        <v>1513</v>
      </c>
    </row>
    <row r="7684" spans="1:9" x14ac:dyDescent="0.3">
      <c r="A7684" t="s">
        <v>4575</v>
      </c>
      <c r="B7684" t="s">
        <v>1749</v>
      </c>
      <c r="C7684" t="s">
        <v>718</v>
      </c>
      <c r="D7684">
        <v>0.4</v>
      </c>
      <c r="E7684">
        <v>37</v>
      </c>
      <c r="F7684">
        <v>-9</v>
      </c>
      <c r="G7684">
        <v>6</v>
      </c>
      <c r="H7684" t="s">
        <v>12</v>
      </c>
      <c r="I7684" t="s">
        <v>1513</v>
      </c>
    </row>
    <row r="7685" spans="1:9" x14ac:dyDescent="0.3">
      <c r="A7685" t="s">
        <v>2944</v>
      </c>
      <c r="B7685" t="s">
        <v>1515</v>
      </c>
      <c r="C7685" t="s">
        <v>1512</v>
      </c>
      <c r="D7685">
        <v>0.4</v>
      </c>
      <c r="E7685">
        <v>69</v>
      </c>
      <c r="F7685">
        <v>-16</v>
      </c>
      <c r="G7685">
        <v>2</v>
      </c>
      <c r="H7685" t="s">
        <v>12</v>
      </c>
      <c r="I7685" t="s">
        <v>1513</v>
      </c>
    </row>
    <row r="7686" spans="1:9" x14ac:dyDescent="0.3">
      <c r="A7686" t="s">
        <v>4576</v>
      </c>
      <c r="B7686" t="s">
        <v>2115</v>
      </c>
      <c r="C7686" t="s">
        <v>1652</v>
      </c>
      <c r="D7686">
        <v>0.4</v>
      </c>
      <c r="E7686">
        <v>73</v>
      </c>
      <c r="F7686">
        <v>-49</v>
      </c>
      <c r="G7686">
        <v>5</v>
      </c>
      <c r="H7686" t="s">
        <v>12</v>
      </c>
      <c r="I7686" t="s">
        <v>1513</v>
      </c>
    </row>
    <row r="7687" spans="1:9" x14ac:dyDescent="0.3">
      <c r="A7687" t="s">
        <v>4577</v>
      </c>
      <c r="B7687" t="s">
        <v>1766</v>
      </c>
      <c r="C7687" t="s">
        <v>1516</v>
      </c>
      <c r="D7687">
        <v>0.4</v>
      </c>
      <c r="E7687">
        <v>37</v>
      </c>
      <c r="F7687">
        <v>-6</v>
      </c>
      <c r="G7687">
        <v>1</v>
      </c>
      <c r="H7687" t="s">
        <v>12</v>
      </c>
      <c r="I7687" t="s">
        <v>1513</v>
      </c>
    </row>
    <row r="7688" spans="1:9" x14ac:dyDescent="0.3">
      <c r="A7688" t="s">
        <v>4578</v>
      </c>
      <c r="B7688" t="s">
        <v>1780</v>
      </c>
      <c r="C7688" t="s">
        <v>718</v>
      </c>
      <c r="D7688">
        <v>0.4</v>
      </c>
      <c r="E7688">
        <v>50</v>
      </c>
      <c r="F7688">
        <v>-12</v>
      </c>
      <c r="G7688">
        <v>5</v>
      </c>
      <c r="H7688" t="s">
        <v>12</v>
      </c>
      <c r="I7688" t="s">
        <v>1513</v>
      </c>
    </row>
    <row r="7689" spans="1:9" x14ac:dyDescent="0.3">
      <c r="A7689" t="s">
        <v>4579</v>
      </c>
      <c r="B7689" t="s">
        <v>1803</v>
      </c>
      <c r="C7689" t="s">
        <v>718</v>
      </c>
      <c r="D7689">
        <v>0.4</v>
      </c>
      <c r="E7689">
        <v>237</v>
      </c>
      <c r="F7689">
        <v>-119</v>
      </c>
      <c r="G7689">
        <v>2</v>
      </c>
      <c r="H7689" t="s">
        <v>12</v>
      </c>
      <c r="I7689" t="s">
        <v>1513</v>
      </c>
    </row>
    <row r="7690" spans="1:9" x14ac:dyDescent="0.3">
      <c r="A7690" t="s">
        <v>1129</v>
      </c>
      <c r="B7690" t="s">
        <v>1780</v>
      </c>
      <c r="C7690" t="s">
        <v>718</v>
      </c>
      <c r="D7690">
        <v>0.4</v>
      </c>
      <c r="E7690">
        <v>30</v>
      </c>
      <c r="F7690">
        <v>-7</v>
      </c>
      <c r="G7690">
        <v>3</v>
      </c>
      <c r="H7690" t="s">
        <v>12</v>
      </c>
      <c r="I7690" t="s">
        <v>1513</v>
      </c>
    </row>
    <row r="7691" spans="1:9" x14ac:dyDescent="0.3">
      <c r="A7691" t="s">
        <v>4580</v>
      </c>
      <c r="B7691" t="s">
        <v>1780</v>
      </c>
      <c r="C7691" t="s">
        <v>1512</v>
      </c>
      <c r="D7691">
        <v>0.4</v>
      </c>
      <c r="E7691">
        <v>40</v>
      </c>
      <c r="F7691">
        <v>3</v>
      </c>
      <c r="G7691">
        <v>4</v>
      </c>
      <c r="H7691" t="s">
        <v>12</v>
      </c>
      <c r="I7691" t="s">
        <v>1513</v>
      </c>
    </row>
    <row r="7692" spans="1:9" x14ac:dyDescent="0.3">
      <c r="A7692" t="s">
        <v>4581</v>
      </c>
      <c r="B7692" t="s">
        <v>1943</v>
      </c>
      <c r="C7692" t="s">
        <v>1652</v>
      </c>
      <c r="D7692">
        <v>0.4</v>
      </c>
      <c r="E7692">
        <v>88</v>
      </c>
      <c r="F7692">
        <v>-10</v>
      </c>
      <c r="G7692">
        <v>3</v>
      </c>
      <c r="H7692" t="s">
        <v>12</v>
      </c>
      <c r="I7692" t="s">
        <v>1513</v>
      </c>
    </row>
    <row r="7693" spans="1:9" x14ac:dyDescent="0.3">
      <c r="A7693" t="s">
        <v>818</v>
      </c>
      <c r="B7693" t="s">
        <v>1766</v>
      </c>
      <c r="C7693" t="s">
        <v>1512</v>
      </c>
      <c r="D7693">
        <v>0.4</v>
      </c>
      <c r="E7693">
        <v>75</v>
      </c>
      <c r="F7693">
        <v>-40</v>
      </c>
      <c r="G7693">
        <v>2</v>
      </c>
      <c r="H7693" t="s">
        <v>12</v>
      </c>
      <c r="I7693" t="s">
        <v>1513</v>
      </c>
    </row>
    <row r="7694" spans="1:9" x14ac:dyDescent="0.3">
      <c r="A7694" t="s">
        <v>982</v>
      </c>
      <c r="B7694" t="s">
        <v>1943</v>
      </c>
      <c r="C7694" t="s">
        <v>1512</v>
      </c>
      <c r="D7694">
        <v>0.4</v>
      </c>
      <c r="E7694">
        <v>58</v>
      </c>
      <c r="F7694">
        <v>-8</v>
      </c>
      <c r="G7694">
        <v>2</v>
      </c>
      <c r="H7694" t="s">
        <v>12</v>
      </c>
      <c r="I7694" t="s">
        <v>1513</v>
      </c>
    </row>
    <row r="7695" spans="1:9" x14ac:dyDescent="0.3">
      <c r="A7695" t="s">
        <v>1971</v>
      </c>
      <c r="B7695" t="s">
        <v>2220</v>
      </c>
      <c r="C7695" t="s">
        <v>1512</v>
      </c>
      <c r="D7695">
        <v>0.4</v>
      </c>
      <c r="E7695">
        <v>138</v>
      </c>
      <c r="F7695">
        <v>23</v>
      </c>
      <c r="G7695">
        <v>4</v>
      </c>
      <c r="H7695" t="s">
        <v>12</v>
      </c>
      <c r="I7695" t="s">
        <v>1513</v>
      </c>
    </row>
    <row r="7696" spans="1:9" x14ac:dyDescent="0.3">
      <c r="A7696" t="s">
        <v>1442</v>
      </c>
      <c r="B7696" t="s">
        <v>1774</v>
      </c>
      <c r="C7696" t="s">
        <v>1652</v>
      </c>
      <c r="D7696">
        <v>0.4</v>
      </c>
      <c r="E7696">
        <v>148</v>
      </c>
      <c r="F7696">
        <v>-40</v>
      </c>
      <c r="G7696">
        <v>5</v>
      </c>
      <c r="H7696" t="s">
        <v>12</v>
      </c>
      <c r="I7696" t="s">
        <v>1513</v>
      </c>
    </row>
    <row r="7697" spans="1:9" x14ac:dyDescent="0.3">
      <c r="A7697" t="s">
        <v>224</v>
      </c>
      <c r="B7697" t="s">
        <v>1824</v>
      </c>
      <c r="C7697" t="s">
        <v>1512</v>
      </c>
      <c r="D7697">
        <v>0.4</v>
      </c>
      <c r="E7697">
        <v>33</v>
      </c>
      <c r="F7697">
        <v>-1</v>
      </c>
      <c r="G7697">
        <v>1</v>
      </c>
      <c r="H7697" t="s">
        <v>12</v>
      </c>
      <c r="I7697" t="s">
        <v>1513</v>
      </c>
    </row>
    <row r="7698" spans="1:9" x14ac:dyDescent="0.3">
      <c r="A7698" t="s">
        <v>4582</v>
      </c>
      <c r="B7698" t="s">
        <v>1895</v>
      </c>
      <c r="C7698" t="s">
        <v>1516</v>
      </c>
      <c r="D7698">
        <v>0.4</v>
      </c>
      <c r="E7698">
        <v>253</v>
      </c>
      <c r="F7698">
        <v>-63</v>
      </c>
      <c r="G7698">
        <v>2</v>
      </c>
      <c r="H7698" t="s">
        <v>12</v>
      </c>
      <c r="I7698" t="s">
        <v>1513</v>
      </c>
    </row>
    <row r="7699" spans="1:9" x14ac:dyDescent="0.3">
      <c r="A7699" t="s">
        <v>4582</v>
      </c>
      <c r="B7699" t="s">
        <v>1920</v>
      </c>
      <c r="C7699" t="s">
        <v>1512</v>
      </c>
      <c r="D7699">
        <v>0.4</v>
      </c>
      <c r="E7699">
        <v>565</v>
      </c>
      <c r="F7699">
        <v>66</v>
      </c>
      <c r="G7699">
        <v>7</v>
      </c>
      <c r="H7699" t="s">
        <v>12</v>
      </c>
      <c r="I7699" t="s">
        <v>1513</v>
      </c>
    </row>
    <row r="7700" spans="1:9" x14ac:dyDescent="0.3">
      <c r="A7700" t="s">
        <v>4583</v>
      </c>
      <c r="B7700" t="s">
        <v>1774</v>
      </c>
      <c r="C7700" t="s">
        <v>1516</v>
      </c>
      <c r="D7700">
        <v>0.4</v>
      </c>
      <c r="E7700">
        <v>86</v>
      </c>
      <c r="F7700">
        <v>9</v>
      </c>
      <c r="G7700">
        <v>3</v>
      </c>
      <c r="H7700" t="s">
        <v>12</v>
      </c>
      <c r="I7700" t="s">
        <v>1513</v>
      </c>
    </row>
    <row r="7701" spans="1:9" x14ac:dyDescent="0.3">
      <c r="A7701" t="s">
        <v>1449</v>
      </c>
      <c r="B7701" t="s">
        <v>1920</v>
      </c>
      <c r="C7701" t="s">
        <v>1512</v>
      </c>
      <c r="D7701">
        <v>0.4</v>
      </c>
      <c r="E7701">
        <v>485</v>
      </c>
      <c r="F7701">
        <v>56</v>
      </c>
      <c r="G7701">
        <v>6</v>
      </c>
      <c r="H7701" t="s">
        <v>12</v>
      </c>
      <c r="I7701" t="s">
        <v>1513</v>
      </c>
    </row>
    <row r="7702" spans="1:9" x14ac:dyDescent="0.3">
      <c r="A7702" t="s">
        <v>2635</v>
      </c>
      <c r="B7702" t="s">
        <v>1774</v>
      </c>
      <c r="C7702" t="s">
        <v>1516</v>
      </c>
      <c r="D7702">
        <v>0.4</v>
      </c>
      <c r="E7702">
        <v>29</v>
      </c>
      <c r="F7702">
        <v>3</v>
      </c>
      <c r="G7702">
        <v>1</v>
      </c>
      <c r="H7702" t="s">
        <v>12</v>
      </c>
      <c r="I7702" t="s">
        <v>1513</v>
      </c>
    </row>
    <row r="7703" spans="1:9" x14ac:dyDescent="0.3">
      <c r="A7703" t="s">
        <v>4584</v>
      </c>
      <c r="B7703" t="s">
        <v>1806</v>
      </c>
      <c r="C7703" t="s">
        <v>1516</v>
      </c>
      <c r="D7703">
        <v>0.4</v>
      </c>
      <c r="E7703">
        <v>113</v>
      </c>
      <c r="F7703">
        <v>11</v>
      </c>
      <c r="G7703">
        <v>10</v>
      </c>
      <c r="H7703" t="s">
        <v>12</v>
      </c>
      <c r="I7703" t="s">
        <v>1513</v>
      </c>
    </row>
    <row r="7704" spans="1:9" x14ac:dyDescent="0.3">
      <c r="A7704" t="s">
        <v>4585</v>
      </c>
      <c r="B7704" t="s">
        <v>1943</v>
      </c>
      <c r="C7704" t="s">
        <v>1512</v>
      </c>
      <c r="D7704">
        <v>0.4</v>
      </c>
      <c r="E7704">
        <v>58</v>
      </c>
      <c r="F7704">
        <v>-8</v>
      </c>
      <c r="G7704">
        <v>2</v>
      </c>
      <c r="H7704" t="s">
        <v>12</v>
      </c>
      <c r="I7704" t="s">
        <v>1513</v>
      </c>
    </row>
    <row r="7705" spans="1:9" x14ac:dyDescent="0.3">
      <c r="A7705" t="s">
        <v>4586</v>
      </c>
      <c r="B7705" t="s">
        <v>1574</v>
      </c>
      <c r="C7705" t="s">
        <v>718</v>
      </c>
      <c r="D7705">
        <v>0.4</v>
      </c>
      <c r="E7705">
        <v>76</v>
      </c>
      <c r="F7705">
        <v>-50</v>
      </c>
      <c r="G7705">
        <v>1</v>
      </c>
      <c r="H7705" t="s">
        <v>12</v>
      </c>
      <c r="I7705" t="s">
        <v>1513</v>
      </c>
    </row>
    <row r="7706" spans="1:9" x14ac:dyDescent="0.3">
      <c r="A7706" t="s">
        <v>4587</v>
      </c>
      <c r="B7706" t="s">
        <v>1920</v>
      </c>
      <c r="C7706" t="s">
        <v>718</v>
      </c>
      <c r="D7706">
        <v>0.4</v>
      </c>
      <c r="E7706">
        <v>160</v>
      </c>
      <c r="F7706">
        <v>-59</v>
      </c>
      <c r="G7706">
        <v>2</v>
      </c>
      <c r="H7706" t="s">
        <v>12</v>
      </c>
      <c r="I7706" t="s">
        <v>1513</v>
      </c>
    </row>
    <row r="7707" spans="1:9" x14ac:dyDescent="0.3">
      <c r="A7707" t="s">
        <v>2332</v>
      </c>
      <c r="B7707" t="s">
        <v>1986</v>
      </c>
      <c r="C7707" t="s">
        <v>718</v>
      </c>
      <c r="D7707">
        <v>0.4</v>
      </c>
      <c r="E7707">
        <v>498</v>
      </c>
      <c r="F7707">
        <v>-116</v>
      </c>
      <c r="G7707">
        <v>4</v>
      </c>
      <c r="H7707" t="s">
        <v>12</v>
      </c>
      <c r="I7707" t="s">
        <v>1513</v>
      </c>
    </row>
    <row r="7708" spans="1:9" x14ac:dyDescent="0.3">
      <c r="A7708" t="s">
        <v>3053</v>
      </c>
      <c r="B7708" t="s">
        <v>1766</v>
      </c>
      <c r="C7708" t="s">
        <v>1516</v>
      </c>
      <c r="D7708">
        <v>0.4</v>
      </c>
      <c r="E7708">
        <v>37</v>
      </c>
      <c r="F7708">
        <v>-6</v>
      </c>
      <c r="G7708">
        <v>1</v>
      </c>
      <c r="H7708" t="s">
        <v>12</v>
      </c>
      <c r="I7708" t="s">
        <v>1513</v>
      </c>
    </row>
    <row r="7709" spans="1:9" x14ac:dyDescent="0.3">
      <c r="A7709" t="s">
        <v>1144</v>
      </c>
      <c r="B7709" t="s">
        <v>1803</v>
      </c>
      <c r="C7709" t="s">
        <v>1652</v>
      </c>
      <c r="D7709">
        <v>0.4</v>
      </c>
      <c r="E7709">
        <v>595</v>
      </c>
      <c r="F7709">
        <v>89</v>
      </c>
      <c r="G7709">
        <v>5</v>
      </c>
      <c r="H7709" t="s">
        <v>12</v>
      </c>
      <c r="I7709" t="s">
        <v>1513</v>
      </c>
    </row>
    <row r="7710" spans="1:9" x14ac:dyDescent="0.3">
      <c r="A7710" t="s">
        <v>1144</v>
      </c>
      <c r="B7710" t="s">
        <v>1766</v>
      </c>
      <c r="C7710" t="s">
        <v>1652</v>
      </c>
      <c r="D7710">
        <v>0.4</v>
      </c>
      <c r="E7710">
        <v>38</v>
      </c>
      <c r="F7710">
        <v>-6</v>
      </c>
      <c r="G7710">
        <v>1</v>
      </c>
      <c r="H7710" t="s">
        <v>12</v>
      </c>
      <c r="I7710" t="s">
        <v>1513</v>
      </c>
    </row>
    <row r="7711" spans="1:9" x14ac:dyDescent="0.3">
      <c r="A7711" t="s">
        <v>425</v>
      </c>
      <c r="B7711" t="s">
        <v>1824</v>
      </c>
      <c r="C7711" t="s">
        <v>1512</v>
      </c>
      <c r="D7711">
        <v>0.4</v>
      </c>
      <c r="E7711">
        <v>98</v>
      </c>
      <c r="F7711">
        <v>-3</v>
      </c>
      <c r="G7711">
        <v>3</v>
      </c>
      <c r="H7711" t="s">
        <v>12</v>
      </c>
      <c r="I7711" t="s">
        <v>1513</v>
      </c>
    </row>
    <row r="7712" spans="1:9" x14ac:dyDescent="0.3">
      <c r="A7712" t="s">
        <v>4588</v>
      </c>
      <c r="B7712" t="s">
        <v>1600</v>
      </c>
      <c r="C7712" t="s">
        <v>718</v>
      </c>
      <c r="D7712">
        <v>0.4</v>
      </c>
      <c r="E7712">
        <v>28</v>
      </c>
      <c r="F7712">
        <v>-3</v>
      </c>
      <c r="G7712">
        <v>2</v>
      </c>
      <c r="H7712" t="s">
        <v>12</v>
      </c>
      <c r="I7712" t="s">
        <v>1513</v>
      </c>
    </row>
    <row r="7713" spans="1:9" x14ac:dyDescent="0.3">
      <c r="A7713" t="s">
        <v>691</v>
      </c>
      <c r="B7713" t="s">
        <v>1806</v>
      </c>
      <c r="C7713" t="s">
        <v>1516</v>
      </c>
      <c r="D7713">
        <v>0.4</v>
      </c>
      <c r="E7713">
        <v>34</v>
      </c>
      <c r="F7713">
        <v>3</v>
      </c>
      <c r="G7713">
        <v>3</v>
      </c>
      <c r="H7713" t="s">
        <v>12</v>
      </c>
      <c r="I7713" t="s">
        <v>1513</v>
      </c>
    </row>
    <row r="7714" spans="1:9" x14ac:dyDescent="0.3">
      <c r="A7714" t="s">
        <v>2339</v>
      </c>
      <c r="B7714" t="s">
        <v>1600</v>
      </c>
      <c r="C7714" t="s">
        <v>1516</v>
      </c>
      <c r="D7714">
        <v>0.4</v>
      </c>
      <c r="E7714">
        <v>27</v>
      </c>
      <c r="F7714">
        <v>4</v>
      </c>
      <c r="G7714">
        <v>2</v>
      </c>
      <c r="H7714" t="s">
        <v>12</v>
      </c>
      <c r="I7714" t="s">
        <v>1513</v>
      </c>
    </row>
    <row r="7715" spans="1:9" x14ac:dyDescent="0.3">
      <c r="A7715" t="s">
        <v>4589</v>
      </c>
      <c r="B7715" t="s">
        <v>1654</v>
      </c>
      <c r="C7715" t="s">
        <v>1512</v>
      </c>
      <c r="D7715">
        <v>0.4</v>
      </c>
      <c r="E7715">
        <v>16</v>
      </c>
      <c r="F7715">
        <v>0</v>
      </c>
      <c r="G7715">
        <v>1</v>
      </c>
      <c r="H7715" t="s">
        <v>12</v>
      </c>
      <c r="I7715" t="s">
        <v>1513</v>
      </c>
    </row>
    <row r="7716" spans="1:9" x14ac:dyDescent="0.3">
      <c r="A7716" t="s">
        <v>2465</v>
      </c>
      <c r="B7716" t="s">
        <v>1986</v>
      </c>
      <c r="C7716" t="s">
        <v>1652</v>
      </c>
      <c r="D7716">
        <v>0.4</v>
      </c>
      <c r="E7716">
        <v>499</v>
      </c>
      <c r="F7716">
        <v>33</v>
      </c>
      <c r="G7716">
        <v>4</v>
      </c>
      <c r="H7716" t="s">
        <v>12</v>
      </c>
      <c r="I7716" t="s">
        <v>1513</v>
      </c>
    </row>
    <row r="7717" spans="1:9" x14ac:dyDescent="0.3">
      <c r="A7717" t="s">
        <v>694</v>
      </c>
      <c r="B7717" t="s">
        <v>1895</v>
      </c>
      <c r="C7717" t="s">
        <v>718</v>
      </c>
      <c r="D7717">
        <v>0.4</v>
      </c>
      <c r="E7717">
        <v>635</v>
      </c>
      <c r="F7717">
        <v>-349</v>
      </c>
      <c r="G7717">
        <v>5</v>
      </c>
      <c r="H7717" t="s">
        <v>12</v>
      </c>
      <c r="I7717" t="s">
        <v>1513</v>
      </c>
    </row>
    <row r="7718" spans="1:9" x14ac:dyDescent="0.3">
      <c r="A7718" t="s">
        <v>262</v>
      </c>
      <c r="B7718" t="s">
        <v>2115</v>
      </c>
      <c r="C7718" t="s">
        <v>718</v>
      </c>
      <c r="D7718">
        <v>0.4</v>
      </c>
      <c r="E7718">
        <v>86</v>
      </c>
      <c r="F7718">
        <v>-55</v>
      </c>
      <c r="G7718">
        <v>6</v>
      </c>
      <c r="H7718" t="s">
        <v>12</v>
      </c>
      <c r="I7718" t="s">
        <v>1513</v>
      </c>
    </row>
    <row r="7719" spans="1:9" x14ac:dyDescent="0.3">
      <c r="A7719" t="s">
        <v>4545</v>
      </c>
      <c r="B7719" t="s">
        <v>1651</v>
      </c>
      <c r="C7719" t="s">
        <v>718</v>
      </c>
      <c r="D7719">
        <v>0.4</v>
      </c>
      <c r="E7719">
        <v>20</v>
      </c>
      <c r="F7719">
        <v>-8</v>
      </c>
      <c r="G7719">
        <v>2</v>
      </c>
      <c r="H7719" t="s">
        <v>12</v>
      </c>
      <c r="I7719" t="s">
        <v>1513</v>
      </c>
    </row>
    <row r="7720" spans="1:9" x14ac:dyDescent="0.3">
      <c r="A7720" t="s">
        <v>4545</v>
      </c>
      <c r="B7720" t="s">
        <v>1770</v>
      </c>
      <c r="C7720" t="s">
        <v>1512</v>
      </c>
      <c r="D7720">
        <v>0.4</v>
      </c>
      <c r="E7720">
        <v>42</v>
      </c>
      <c r="F7720">
        <v>-6</v>
      </c>
      <c r="G7720">
        <v>4</v>
      </c>
      <c r="H7720" t="s">
        <v>12</v>
      </c>
      <c r="I7720" t="s">
        <v>1513</v>
      </c>
    </row>
    <row r="7721" spans="1:9" x14ac:dyDescent="0.3">
      <c r="A7721" t="s">
        <v>1477</v>
      </c>
      <c r="B7721" t="s">
        <v>1803</v>
      </c>
      <c r="C7721" t="s">
        <v>718</v>
      </c>
      <c r="D7721">
        <v>0.4</v>
      </c>
      <c r="E7721">
        <v>237</v>
      </c>
      <c r="F7721">
        <v>-119</v>
      </c>
      <c r="G7721">
        <v>2</v>
      </c>
      <c r="H7721" t="s">
        <v>12</v>
      </c>
      <c r="I7721" t="s">
        <v>1513</v>
      </c>
    </row>
    <row r="7722" spans="1:9" x14ac:dyDescent="0.3">
      <c r="A7722" t="s">
        <v>266</v>
      </c>
      <c r="B7722" t="s">
        <v>1766</v>
      </c>
      <c r="C7722" t="s">
        <v>718</v>
      </c>
      <c r="D7722">
        <v>0.4</v>
      </c>
      <c r="E7722">
        <v>149</v>
      </c>
      <c r="F7722">
        <v>-87</v>
      </c>
      <c r="G7722">
        <v>4</v>
      </c>
      <c r="H7722" t="s">
        <v>12</v>
      </c>
      <c r="I7722" t="s">
        <v>1513</v>
      </c>
    </row>
    <row r="7723" spans="1:9" x14ac:dyDescent="0.3">
      <c r="A7723" t="s">
        <v>1995</v>
      </c>
      <c r="B7723" t="s">
        <v>2115</v>
      </c>
      <c r="C7723" t="s">
        <v>1516</v>
      </c>
      <c r="D7723">
        <v>0.4</v>
      </c>
      <c r="E7723">
        <v>55</v>
      </c>
      <c r="F7723">
        <v>-26</v>
      </c>
      <c r="G7723">
        <v>4</v>
      </c>
      <c r="H7723" t="s">
        <v>12</v>
      </c>
      <c r="I7723" t="s">
        <v>1513</v>
      </c>
    </row>
    <row r="7724" spans="1:9" x14ac:dyDescent="0.3">
      <c r="A7724" t="s">
        <v>1995</v>
      </c>
      <c r="B7724" t="s">
        <v>1824</v>
      </c>
      <c r="C7724" t="s">
        <v>718</v>
      </c>
      <c r="D7724">
        <v>0.4</v>
      </c>
      <c r="E7724">
        <v>130</v>
      </c>
      <c r="F7724">
        <v>-41</v>
      </c>
      <c r="G7724">
        <v>4</v>
      </c>
      <c r="H7724" t="s">
        <v>12</v>
      </c>
      <c r="I7724" t="s">
        <v>1513</v>
      </c>
    </row>
    <row r="7725" spans="1:9" x14ac:dyDescent="0.3">
      <c r="A7725" t="s">
        <v>2343</v>
      </c>
      <c r="B7725" t="s">
        <v>1574</v>
      </c>
      <c r="C7725" t="s">
        <v>1512</v>
      </c>
      <c r="D7725">
        <v>0.4</v>
      </c>
      <c r="E7725">
        <v>387</v>
      </c>
      <c r="F7725">
        <v>-213</v>
      </c>
      <c r="G7725">
        <v>5</v>
      </c>
      <c r="H7725" t="s">
        <v>12</v>
      </c>
      <c r="I7725" t="s">
        <v>1513</v>
      </c>
    </row>
    <row r="7726" spans="1:9" x14ac:dyDescent="0.3">
      <c r="A7726" t="s">
        <v>2966</v>
      </c>
      <c r="B7726" t="s">
        <v>2071</v>
      </c>
      <c r="C7726" t="s">
        <v>1516</v>
      </c>
      <c r="D7726">
        <v>0.4</v>
      </c>
      <c r="E7726">
        <v>169</v>
      </c>
      <c r="F7726">
        <v>-3</v>
      </c>
      <c r="G7726">
        <v>6</v>
      </c>
      <c r="H7726" t="s">
        <v>12</v>
      </c>
      <c r="I7726" t="s">
        <v>1513</v>
      </c>
    </row>
    <row r="7727" spans="1:9" x14ac:dyDescent="0.3">
      <c r="A7727" t="s">
        <v>4590</v>
      </c>
      <c r="B7727" t="s">
        <v>1777</v>
      </c>
      <c r="C7727" t="s">
        <v>718</v>
      </c>
      <c r="D7727">
        <v>0.4</v>
      </c>
      <c r="E7727">
        <v>32</v>
      </c>
      <c r="F7727">
        <v>-22</v>
      </c>
      <c r="G7727">
        <v>5</v>
      </c>
      <c r="H7727" t="s">
        <v>12</v>
      </c>
      <c r="I7727" t="s">
        <v>1513</v>
      </c>
    </row>
    <row r="7728" spans="1:9" x14ac:dyDescent="0.3">
      <c r="A7728" t="s">
        <v>1168</v>
      </c>
      <c r="B7728" t="s">
        <v>1766</v>
      </c>
      <c r="C7728" t="s">
        <v>718</v>
      </c>
      <c r="D7728">
        <v>0.4</v>
      </c>
      <c r="E7728">
        <v>75</v>
      </c>
      <c r="F7728">
        <v>-44</v>
      </c>
      <c r="G7728">
        <v>2</v>
      </c>
      <c r="H7728" t="s">
        <v>12</v>
      </c>
      <c r="I7728" t="s">
        <v>1513</v>
      </c>
    </row>
    <row r="7729" spans="1:9" x14ac:dyDescent="0.3">
      <c r="A7729" t="s">
        <v>4548</v>
      </c>
      <c r="B7729" t="s">
        <v>2104</v>
      </c>
      <c r="C7729" t="s">
        <v>1512</v>
      </c>
      <c r="D7729">
        <v>0.4</v>
      </c>
      <c r="E7729">
        <v>238</v>
      </c>
      <c r="F7729">
        <v>20</v>
      </c>
      <c r="G7729">
        <v>2</v>
      </c>
      <c r="H7729" t="s">
        <v>12</v>
      </c>
      <c r="I7729" t="s">
        <v>1513</v>
      </c>
    </row>
    <row r="7730" spans="1:9" x14ac:dyDescent="0.3">
      <c r="A7730" t="s">
        <v>4549</v>
      </c>
      <c r="B7730" t="s">
        <v>1806</v>
      </c>
      <c r="C7730" t="s">
        <v>1652</v>
      </c>
      <c r="D7730">
        <v>0.4</v>
      </c>
      <c r="E7730">
        <v>24</v>
      </c>
      <c r="F7730">
        <v>-14</v>
      </c>
      <c r="G7730">
        <v>2</v>
      </c>
      <c r="H7730" t="s">
        <v>12</v>
      </c>
      <c r="I7730" t="s">
        <v>1513</v>
      </c>
    </row>
    <row r="7731" spans="1:9" x14ac:dyDescent="0.3">
      <c r="A7731" t="s">
        <v>1308</v>
      </c>
      <c r="B7731" t="s">
        <v>2071</v>
      </c>
      <c r="C7731" t="s">
        <v>1516</v>
      </c>
      <c r="D7731">
        <v>0.4</v>
      </c>
      <c r="E7731">
        <v>85</v>
      </c>
      <c r="F7731">
        <v>-1</v>
      </c>
      <c r="G7731">
        <v>3</v>
      </c>
      <c r="H7731" t="s">
        <v>12</v>
      </c>
      <c r="I7731" t="s">
        <v>1513</v>
      </c>
    </row>
    <row r="7732" spans="1:9" x14ac:dyDescent="0.3">
      <c r="A7732" t="s">
        <v>1011</v>
      </c>
      <c r="B7732" t="s">
        <v>1656</v>
      </c>
      <c r="C7732" t="s">
        <v>1516</v>
      </c>
      <c r="D7732">
        <v>0.4</v>
      </c>
      <c r="E7732">
        <v>97</v>
      </c>
      <c r="F7732">
        <v>-45</v>
      </c>
      <c r="G7732">
        <v>3</v>
      </c>
      <c r="H7732" t="s">
        <v>12</v>
      </c>
      <c r="I7732" t="s">
        <v>1513</v>
      </c>
    </row>
    <row r="7733" spans="1:9" x14ac:dyDescent="0.3">
      <c r="A7733" t="s">
        <v>4550</v>
      </c>
      <c r="B7733" t="s">
        <v>1920</v>
      </c>
      <c r="C7733" t="s">
        <v>1652</v>
      </c>
      <c r="D7733">
        <v>0.4</v>
      </c>
      <c r="E7733">
        <v>322</v>
      </c>
      <c r="F7733">
        <v>-113</v>
      </c>
      <c r="G7733">
        <v>4</v>
      </c>
      <c r="H7733" t="s">
        <v>12</v>
      </c>
      <c r="I7733" t="s">
        <v>1513</v>
      </c>
    </row>
    <row r="7734" spans="1:9" x14ac:dyDescent="0.3">
      <c r="A7734" t="s">
        <v>2267</v>
      </c>
      <c r="B7734" t="s">
        <v>1777</v>
      </c>
      <c r="C7734" t="s">
        <v>1516</v>
      </c>
      <c r="D7734">
        <v>0.4</v>
      </c>
      <c r="E7734">
        <v>24</v>
      </c>
      <c r="F7734">
        <v>-9</v>
      </c>
      <c r="G7734">
        <v>4</v>
      </c>
      <c r="H7734" t="s">
        <v>12</v>
      </c>
      <c r="I7734" t="s">
        <v>1513</v>
      </c>
    </row>
    <row r="7735" spans="1:9" x14ac:dyDescent="0.3">
      <c r="A7735" t="s">
        <v>4591</v>
      </c>
      <c r="B7735" t="s">
        <v>1749</v>
      </c>
      <c r="C7735" t="s">
        <v>1512</v>
      </c>
      <c r="D7735">
        <v>0.4</v>
      </c>
      <c r="E7735">
        <v>25</v>
      </c>
      <c r="F7735">
        <v>-5</v>
      </c>
      <c r="G7735">
        <v>4</v>
      </c>
      <c r="H7735" t="s">
        <v>12</v>
      </c>
      <c r="I7735" t="s">
        <v>1513</v>
      </c>
    </row>
    <row r="7736" spans="1:9" x14ac:dyDescent="0.3">
      <c r="A7736" t="s">
        <v>1812</v>
      </c>
      <c r="B7736" t="s">
        <v>1699</v>
      </c>
      <c r="C7736" t="s">
        <v>1516</v>
      </c>
      <c r="D7736">
        <v>0.4</v>
      </c>
      <c r="E7736">
        <v>245</v>
      </c>
      <c r="F7736">
        <v>-78</v>
      </c>
      <c r="G7736">
        <v>3</v>
      </c>
      <c r="H7736" t="s">
        <v>12</v>
      </c>
      <c r="I7736" t="s">
        <v>1513</v>
      </c>
    </row>
    <row r="7737" spans="1:9" x14ac:dyDescent="0.3">
      <c r="A7737" t="s">
        <v>4552</v>
      </c>
      <c r="B7737" t="s">
        <v>2115</v>
      </c>
      <c r="C7737" t="s">
        <v>1512</v>
      </c>
      <c r="D7737">
        <v>0.4</v>
      </c>
      <c r="E7737">
        <v>43</v>
      </c>
      <c r="F7737">
        <v>-20</v>
      </c>
      <c r="G7737">
        <v>3</v>
      </c>
      <c r="H7737" t="s">
        <v>12</v>
      </c>
      <c r="I7737" t="s">
        <v>1513</v>
      </c>
    </row>
    <row r="7738" spans="1:9" x14ac:dyDescent="0.3">
      <c r="A7738" t="s">
        <v>4552</v>
      </c>
      <c r="B7738" t="s">
        <v>1895</v>
      </c>
      <c r="C7738" t="s">
        <v>1516</v>
      </c>
      <c r="D7738">
        <v>0.4</v>
      </c>
      <c r="E7738">
        <v>632</v>
      </c>
      <c r="F7738">
        <v>-158</v>
      </c>
      <c r="G7738">
        <v>5</v>
      </c>
      <c r="H7738" t="s">
        <v>12</v>
      </c>
      <c r="I7738" t="s">
        <v>1513</v>
      </c>
    </row>
    <row r="7739" spans="1:9" x14ac:dyDescent="0.3">
      <c r="A7739" t="s">
        <v>4552</v>
      </c>
      <c r="B7739" t="s">
        <v>1647</v>
      </c>
      <c r="C7739" t="s">
        <v>1512</v>
      </c>
      <c r="D7739">
        <v>0.4</v>
      </c>
      <c r="E7739">
        <v>185</v>
      </c>
      <c r="F7739">
        <v>-102</v>
      </c>
      <c r="G7739">
        <v>5</v>
      </c>
      <c r="H7739" t="s">
        <v>12</v>
      </c>
      <c r="I7739" t="s">
        <v>1513</v>
      </c>
    </row>
    <row r="7740" spans="1:9" x14ac:dyDescent="0.3">
      <c r="A7740" t="s">
        <v>3913</v>
      </c>
      <c r="B7740" t="s">
        <v>2885</v>
      </c>
      <c r="C7740" t="s">
        <v>2878</v>
      </c>
      <c r="D7740">
        <v>0.65</v>
      </c>
      <c r="E7740">
        <v>550</v>
      </c>
      <c r="F7740">
        <v>-236</v>
      </c>
      <c r="G7740">
        <v>6</v>
      </c>
      <c r="H7740" t="s">
        <v>2694</v>
      </c>
      <c r="I7740" t="s">
        <v>2876</v>
      </c>
    </row>
    <row r="7741" spans="1:9" x14ac:dyDescent="0.3">
      <c r="A7741" t="s">
        <v>3913</v>
      </c>
      <c r="B7741" t="s">
        <v>2707</v>
      </c>
      <c r="C7741" t="s">
        <v>1587</v>
      </c>
      <c r="D7741">
        <v>0.65</v>
      </c>
      <c r="E7741">
        <v>89</v>
      </c>
      <c r="F7741">
        <v>-76</v>
      </c>
      <c r="G7741">
        <v>3</v>
      </c>
      <c r="H7741" t="s">
        <v>2694</v>
      </c>
      <c r="I7741" t="s">
        <v>2695</v>
      </c>
    </row>
    <row r="7742" spans="1:9" x14ac:dyDescent="0.3">
      <c r="A7742" t="s">
        <v>4334</v>
      </c>
      <c r="B7742" t="s">
        <v>1920</v>
      </c>
      <c r="C7742" t="s">
        <v>1652</v>
      </c>
      <c r="D7742">
        <v>0.6</v>
      </c>
      <c r="E7742">
        <v>215</v>
      </c>
      <c r="F7742">
        <v>-220</v>
      </c>
      <c r="G7742">
        <v>4</v>
      </c>
      <c r="H7742" t="s">
        <v>12</v>
      </c>
      <c r="I7742" t="s">
        <v>1513</v>
      </c>
    </row>
    <row r="7743" spans="1:9" x14ac:dyDescent="0.3">
      <c r="A7743" t="s">
        <v>4592</v>
      </c>
      <c r="B7743" t="s">
        <v>2525</v>
      </c>
      <c r="C7743" t="s">
        <v>1620</v>
      </c>
      <c r="D7743">
        <v>0.2</v>
      </c>
      <c r="E7743">
        <v>364</v>
      </c>
      <c r="F7743">
        <v>45</v>
      </c>
      <c r="G7743">
        <v>8</v>
      </c>
      <c r="H7743" t="s">
        <v>12</v>
      </c>
      <c r="I7743" t="s">
        <v>1543</v>
      </c>
    </row>
    <row r="7744" spans="1:9" x14ac:dyDescent="0.3">
      <c r="A7744" t="s">
        <v>4592</v>
      </c>
      <c r="B7744" t="s">
        <v>1654</v>
      </c>
      <c r="C7744" t="s">
        <v>718</v>
      </c>
      <c r="D7744">
        <v>0.2</v>
      </c>
      <c r="E7744">
        <v>63</v>
      </c>
      <c r="F7744">
        <v>24</v>
      </c>
      <c r="G7744">
        <v>3</v>
      </c>
      <c r="H7744" t="s">
        <v>12</v>
      </c>
      <c r="I7744" t="s">
        <v>1513</v>
      </c>
    </row>
    <row r="7745" spans="1:9" x14ac:dyDescent="0.3">
      <c r="A7745" t="s">
        <v>4592</v>
      </c>
      <c r="B7745" t="s">
        <v>1774</v>
      </c>
      <c r="C7745" t="s">
        <v>1512</v>
      </c>
      <c r="D7745">
        <v>0.2</v>
      </c>
      <c r="E7745">
        <v>118</v>
      </c>
      <c r="F7745">
        <v>37</v>
      </c>
      <c r="G7745">
        <v>3</v>
      </c>
      <c r="H7745" t="s">
        <v>12</v>
      </c>
      <c r="I7745" t="s">
        <v>1513</v>
      </c>
    </row>
    <row r="7746" spans="1:9" x14ac:dyDescent="0.3">
      <c r="A7746" t="s">
        <v>4257</v>
      </c>
      <c r="B7746" t="s">
        <v>2115</v>
      </c>
      <c r="C7746" t="s">
        <v>1652</v>
      </c>
      <c r="D7746">
        <v>0.6</v>
      </c>
      <c r="E7746">
        <v>39</v>
      </c>
      <c r="F7746">
        <v>-59</v>
      </c>
      <c r="G7746">
        <v>4</v>
      </c>
      <c r="H7746" t="s">
        <v>12</v>
      </c>
      <c r="I7746" t="s">
        <v>1513</v>
      </c>
    </row>
    <row r="7747" spans="1:9" x14ac:dyDescent="0.3">
      <c r="A7747" t="s">
        <v>4593</v>
      </c>
      <c r="B7747" t="s">
        <v>1656</v>
      </c>
      <c r="C7747" t="s">
        <v>1512</v>
      </c>
      <c r="D7747">
        <v>0.6</v>
      </c>
      <c r="E7747">
        <v>44</v>
      </c>
      <c r="F7747">
        <v>-38</v>
      </c>
      <c r="G7747">
        <v>2</v>
      </c>
      <c r="H7747" t="s">
        <v>12</v>
      </c>
      <c r="I7747" t="s">
        <v>1513</v>
      </c>
    </row>
    <row r="7748" spans="1:9" x14ac:dyDescent="0.3">
      <c r="A7748" t="s">
        <v>3516</v>
      </c>
      <c r="B7748" t="s">
        <v>1622</v>
      </c>
      <c r="C7748" t="s">
        <v>1542</v>
      </c>
      <c r="D7748">
        <v>0.2</v>
      </c>
      <c r="E7748">
        <v>1210</v>
      </c>
      <c r="F7748">
        <v>242</v>
      </c>
      <c r="G7748">
        <v>5</v>
      </c>
      <c r="H7748" t="s">
        <v>12</v>
      </c>
      <c r="I7748" t="s">
        <v>1543</v>
      </c>
    </row>
    <row r="7749" spans="1:9" x14ac:dyDescent="0.3">
      <c r="A7749" t="s">
        <v>3516</v>
      </c>
      <c r="B7749" t="s">
        <v>1983</v>
      </c>
      <c r="C7749" t="s">
        <v>1542</v>
      </c>
      <c r="D7749">
        <v>0.2</v>
      </c>
      <c r="E7749">
        <v>3019</v>
      </c>
      <c r="F7749">
        <v>377</v>
      </c>
      <c r="G7749">
        <v>7</v>
      </c>
      <c r="H7749" t="s">
        <v>12</v>
      </c>
      <c r="I7749" t="s">
        <v>1543</v>
      </c>
    </row>
    <row r="7750" spans="1:9" x14ac:dyDescent="0.3">
      <c r="A7750" t="s">
        <v>3517</v>
      </c>
      <c r="B7750" t="s">
        <v>1774</v>
      </c>
      <c r="C7750" t="s">
        <v>1516</v>
      </c>
      <c r="D7750">
        <v>0.2</v>
      </c>
      <c r="E7750">
        <v>115</v>
      </c>
      <c r="F7750">
        <v>37</v>
      </c>
      <c r="G7750">
        <v>3</v>
      </c>
      <c r="H7750" t="s">
        <v>12</v>
      </c>
      <c r="I7750" t="s">
        <v>1513</v>
      </c>
    </row>
    <row r="7751" spans="1:9" x14ac:dyDescent="0.3">
      <c r="A7751" t="s">
        <v>4594</v>
      </c>
      <c r="B7751" t="s">
        <v>1647</v>
      </c>
      <c r="C7751" t="s">
        <v>1516</v>
      </c>
      <c r="D7751">
        <v>0.2</v>
      </c>
      <c r="E7751">
        <v>194</v>
      </c>
      <c r="F7751">
        <v>70</v>
      </c>
      <c r="G7751">
        <v>4</v>
      </c>
      <c r="H7751" t="s">
        <v>12</v>
      </c>
      <c r="I7751" t="s">
        <v>1513</v>
      </c>
    </row>
    <row r="7752" spans="1:9" x14ac:dyDescent="0.3">
      <c r="A7752" t="s">
        <v>3518</v>
      </c>
      <c r="B7752" t="s">
        <v>1699</v>
      </c>
      <c r="C7752" t="s">
        <v>1516</v>
      </c>
      <c r="D7752">
        <v>0.2</v>
      </c>
      <c r="E7752">
        <v>546</v>
      </c>
      <c r="F7752">
        <v>7</v>
      </c>
      <c r="G7752">
        <v>5</v>
      </c>
      <c r="H7752" t="s">
        <v>12</v>
      </c>
      <c r="I7752" t="s">
        <v>1513</v>
      </c>
    </row>
    <row r="7753" spans="1:9" x14ac:dyDescent="0.3">
      <c r="A7753" t="s">
        <v>3518</v>
      </c>
      <c r="B7753" t="s">
        <v>1574</v>
      </c>
      <c r="C7753" t="s">
        <v>1512</v>
      </c>
      <c r="D7753">
        <v>0.2</v>
      </c>
      <c r="E7753">
        <v>514</v>
      </c>
      <c r="F7753">
        <v>-122</v>
      </c>
      <c r="G7753">
        <v>5</v>
      </c>
      <c r="H7753" t="s">
        <v>12</v>
      </c>
      <c r="I7753" t="s">
        <v>1513</v>
      </c>
    </row>
    <row r="7754" spans="1:9" x14ac:dyDescent="0.3">
      <c r="A7754" t="s">
        <v>4154</v>
      </c>
      <c r="B7754" t="s">
        <v>1943</v>
      </c>
      <c r="C7754" t="s">
        <v>718</v>
      </c>
      <c r="D7754">
        <v>0.6</v>
      </c>
      <c r="E7754">
        <v>58</v>
      </c>
      <c r="F7754">
        <v>-68</v>
      </c>
      <c r="G7754">
        <v>3</v>
      </c>
      <c r="H7754" t="s">
        <v>12</v>
      </c>
      <c r="I7754" t="s">
        <v>1513</v>
      </c>
    </row>
    <row r="7755" spans="1:9" x14ac:dyDescent="0.3">
      <c r="A7755" t="s">
        <v>3429</v>
      </c>
      <c r="B7755" t="s">
        <v>1511</v>
      </c>
      <c r="C7755" t="s">
        <v>1516</v>
      </c>
      <c r="D7755">
        <v>0.2</v>
      </c>
      <c r="E7755">
        <v>488</v>
      </c>
      <c r="F7755">
        <v>67</v>
      </c>
      <c r="G7755">
        <v>3</v>
      </c>
      <c r="H7755" t="s">
        <v>12</v>
      </c>
      <c r="I7755" t="s">
        <v>1513</v>
      </c>
    </row>
    <row r="7756" spans="1:9" x14ac:dyDescent="0.3">
      <c r="A7756" t="s">
        <v>3436</v>
      </c>
      <c r="B7756" t="s">
        <v>1588</v>
      </c>
      <c r="C7756" t="s">
        <v>1542</v>
      </c>
      <c r="D7756">
        <v>0.2</v>
      </c>
      <c r="E7756">
        <v>100</v>
      </c>
      <c r="F7756">
        <v>25</v>
      </c>
      <c r="G7756">
        <v>2</v>
      </c>
      <c r="H7756" t="s">
        <v>12</v>
      </c>
      <c r="I7756" t="s">
        <v>1543</v>
      </c>
    </row>
    <row r="7757" spans="1:9" x14ac:dyDescent="0.3">
      <c r="A7757" t="s">
        <v>4162</v>
      </c>
      <c r="B7757" t="s">
        <v>2071</v>
      </c>
      <c r="C7757" t="s">
        <v>1652</v>
      </c>
      <c r="D7757">
        <v>0.6</v>
      </c>
      <c r="E7757">
        <v>39</v>
      </c>
      <c r="F7757">
        <v>-13</v>
      </c>
      <c r="G7757">
        <v>2</v>
      </c>
      <c r="H7757" t="s">
        <v>12</v>
      </c>
      <c r="I7757" t="s">
        <v>1513</v>
      </c>
    </row>
    <row r="7758" spans="1:9" x14ac:dyDescent="0.3">
      <c r="A7758" t="s">
        <v>3438</v>
      </c>
      <c r="B7758" t="s">
        <v>1770</v>
      </c>
      <c r="C7758" t="s">
        <v>1516</v>
      </c>
      <c r="D7758">
        <v>0.2</v>
      </c>
      <c r="E7758">
        <v>53</v>
      </c>
      <c r="F7758">
        <v>-9</v>
      </c>
      <c r="G7758">
        <v>4</v>
      </c>
      <c r="H7758" t="s">
        <v>12</v>
      </c>
      <c r="I7758" t="s">
        <v>1513</v>
      </c>
    </row>
    <row r="7759" spans="1:9" x14ac:dyDescent="0.3">
      <c r="A7759" t="s">
        <v>4349</v>
      </c>
      <c r="B7759" t="s">
        <v>1588</v>
      </c>
      <c r="C7759" t="s">
        <v>1587</v>
      </c>
      <c r="D7759">
        <v>0.6</v>
      </c>
      <c r="E7759">
        <v>72</v>
      </c>
      <c r="F7759">
        <v>-103</v>
      </c>
      <c r="G7759">
        <v>3</v>
      </c>
      <c r="H7759" t="s">
        <v>12</v>
      </c>
      <c r="I7759" t="s">
        <v>1543</v>
      </c>
    </row>
    <row r="7760" spans="1:9" x14ac:dyDescent="0.3">
      <c r="A7760" t="s">
        <v>4595</v>
      </c>
      <c r="B7760" t="s">
        <v>1654</v>
      </c>
      <c r="C7760" t="s">
        <v>1512</v>
      </c>
      <c r="D7760">
        <v>0.2</v>
      </c>
      <c r="E7760">
        <v>106</v>
      </c>
      <c r="F7760">
        <v>28</v>
      </c>
      <c r="G7760">
        <v>5</v>
      </c>
      <c r="H7760" t="s">
        <v>12</v>
      </c>
      <c r="I7760" t="s">
        <v>1513</v>
      </c>
    </row>
    <row r="7761" spans="1:9" x14ac:dyDescent="0.3">
      <c r="A7761" t="s">
        <v>4269</v>
      </c>
      <c r="B7761" t="s">
        <v>1777</v>
      </c>
      <c r="C7761" t="s">
        <v>1516</v>
      </c>
      <c r="D7761">
        <v>0.6</v>
      </c>
      <c r="E7761">
        <v>8</v>
      </c>
      <c r="F7761">
        <v>-9</v>
      </c>
      <c r="G7761">
        <v>2</v>
      </c>
      <c r="H7761" t="s">
        <v>12</v>
      </c>
      <c r="I7761" t="s">
        <v>1513</v>
      </c>
    </row>
    <row r="7762" spans="1:9" x14ac:dyDescent="0.3">
      <c r="A7762" t="s">
        <v>4269</v>
      </c>
      <c r="B7762" t="s">
        <v>2710</v>
      </c>
      <c r="C7762" t="s">
        <v>1587</v>
      </c>
      <c r="D7762">
        <v>0.65</v>
      </c>
      <c r="E7762">
        <v>84</v>
      </c>
      <c r="F7762">
        <v>-75</v>
      </c>
      <c r="G7762">
        <v>2</v>
      </c>
      <c r="H7762" t="s">
        <v>2694</v>
      </c>
      <c r="I7762" t="s">
        <v>2695</v>
      </c>
    </row>
    <row r="7763" spans="1:9" x14ac:dyDescent="0.3">
      <c r="A7763" t="s">
        <v>3539</v>
      </c>
      <c r="B7763" t="s">
        <v>2115</v>
      </c>
      <c r="C7763" t="s">
        <v>1516</v>
      </c>
      <c r="D7763">
        <v>0.2</v>
      </c>
      <c r="E7763">
        <v>92</v>
      </c>
      <c r="F7763">
        <v>-9</v>
      </c>
      <c r="G7763">
        <v>5</v>
      </c>
      <c r="H7763" t="s">
        <v>12</v>
      </c>
      <c r="I7763" t="s">
        <v>1513</v>
      </c>
    </row>
    <row r="7764" spans="1:9" x14ac:dyDescent="0.3">
      <c r="A7764" t="s">
        <v>3539</v>
      </c>
      <c r="B7764" t="s">
        <v>1920</v>
      </c>
      <c r="C7764" t="s">
        <v>1652</v>
      </c>
      <c r="D7764">
        <v>0.2</v>
      </c>
      <c r="E7764">
        <v>644</v>
      </c>
      <c r="F7764">
        <v>-8</v>
      </c>
      <c r="G7764">
        <v>6</v>
      </c>
      <c r="H7764" t="s">
        <v>12</v>
      </c>
      <c r="I7764" t="s">
        <v>1513</v>
      </c>
    </row>
    <row r="7765" spans="1:9" x14ac:dyDescent="0.3">
      <c r="A7765" t="s">
        <v>4596</v>
      </c>
      <c r="B7765" t="s">
        <v>1770</v>
      </c>
      <c r="C7765" t="s">
        <v>1512</v>
      </c>
      <c r="D7765">
        <v>0.2</v>
      </c>
      <c r="E7765">
        <v>28</v>
      </c>
      <c r="F7765">
        <v>4</v>
      </c>
      <c r="G7765">
        <v>2</v>
      </c>
      <c r="H7765" t="s">
        <v>12</v>
      </c>
      <c r="I7765" t="s">
        <v>1513</v>
      </c>
    </row>
    <row r="7766" spans="1:9" x14ac:dyDescent="0.3">
      <c r="A7766" t="s">
        <v>4597</v>
      </c>
      <c r="B7766" t="s">
        <v>2071</v>
      </c>
      <c r="C7766" t="s">
        <v>1516</v>
      </c>
      <c r="D7766">
        <v>0.2</v>
      </c>
      <c r="E7766">
        <v>151</v>
      </c>
      <c r="F7766">
        <v>36</v>
      </c>
      <c r="G7766">
        <v>4</v>
      </c>
      <c r="H7766" t="s">
        <v>12</v>
      </c>
      <c r="I7766" t="s">
        <v>1513</v>
      </c>
    </row>
    <row r="7767" spans="1:9" x14ac:dyDescent="0.3">
      <c r="A7767" t="s">
        <v>3541</v>
      </c>
      <c r="B7767" t="s">
        <v>1647</v>
      </c>
      <c r="C7767" t="s">
        <v>1512</v>
      </c>
      <c r="D7767">
        <v>0.2</v>
      </c>
      <c r="E7767">
        <v>247</v>
      </c>
      <c r="F7767">
        <v>-40</v>
      </c>
      <c r="G7767">
        <v>5</v>
      </c>
      <c r="H7767" t="s">
        <v>12</v>
      </c>
      <c r="I7767" t="s">
        <v>1513</v>
      </c>
    </row>
    <row r="7768" spans="1:9" x14ac:dyDescent="0.3">
      <c r="A7768" t="s">
        <v>4598</v>
      </c>
      <c r="B7768" t="s">
        <v>2786</v>
      </c>
      <c r="C7768" t="s">
        <v>2782</v>
      </c>
      <c r="D7768">
        <v>0.65</v>
      </c>
      <c r="E7768">
        <v>108</v>
      </c>
      <c r="F7768">
        <v>-183</v>
      </c>
      <c r="G7768">
        <v>2</v>
      </c>
      <c r="H7768" t="s">
        <v>2694</v>
      </c>
      <c r="I7768" t="s">
        <v>2778</v>
      </c>
    </row>
    <row r="7769" spans="1:9" x14ac:dyDescent="0.3">
      <c r="A7769" t="s">
        <v>3962</v>
      </c>
      <c r="B7769" t="s">
        <v>1803</v>
      </c>
      <c r="C7769" t="s">
        <v>1512</v>
      </c>
      <c r="D7769">
        <v>0.6</v>
      </c>
      <c r="E7769">
        <v>158</v>
      </c>
      <c r="F7769">
        <v>-44</v>
      </c>
      <c r="G7769">
        <v>2</v>
      </c>
      <c r="H7769" t="s">
        <v>12</v>
      </c>
      <c r="I7769" t="s">
        <v>1513</v>
      </c>
    </row>
    <row r="7770" spans="1:9" x14ac:dyDescent="0.3">
      <c r="A7770" t="s">
        <v>4599</v>
      </c>
      <c r="B7770" t="s">
        <v>1895</v>
      </c>
      <c r="C7770" t="s">
        <v>1652</v>
      </c>
      <c r="D7770">
        <v>0.2</v>
      </c>
      <c r="E7770">
        <v>509</v>
      </c>
      <c r="F7770">
        <v>114</v>
      </c>
      <c r="G7770">
        <v>3</v>
      </c>
      <c r="H7770" t="s">
        <v>12</v>
      </c>
      <c r="I7770" t="s">
        <v>1513</v>
      </c>
    </row>
    <row r="7771" spans="1:9" x14ac:dyDescent="0.3">
      <c r="A7771" t="s">
        <v>4600</v>
      </c>
      <c r="B7771" t="s">
        <v>2152</v>
      </c>
      <c r="C7771" t="s">
        <v>718</v>
      </c>
      <c r="D7771">
        <v>0.6</v>
      </c>
      <c r="E7771">
        <v>37</v>
      </c>
      <c r="F7771">
        <v>-53</v>
      </c>
      <c r="G7771">
        <v>3</v>
      </c>
      <c r="H7771" t="s">
        <v>12</v>
      </c>
      <c r="I7771" t="s">
        <v>1513</v>
      </c>
    </row>
    <row r="7772" spans="1:9" x14ac:dyDescent="0.3">
      <c r="A7772" t="s">
        <v>4601</v>
      </c>
      <c r="B7772" t="s">
        <v>1770</v>
      </c>
      <c r="C7772" t="s">
        <v>718</v>
      </c>
      <c r="D7772">
        <v>0.2</v>
      </c>
      <c r="E7772">
        <v>14</v>
      </c>
      <c r="F7772">
        <v>-1</v>
      </c>
      <c r="G7772">
        <v>1</v>
      </c>
      <c r="H7772" t="s">
        <v>12</v>
      </c>
      <c r="I7772" t="s">
        <v>1513</v>
      </c>
    </row>
    <row r="7773" spans="1:9" x14ac:dyDescent="0.3">
      <c r="A7773" t="s">
        <v>4602</v>
      </c>
      <c r="B7773" t="s">
        <v>1824</v>
      </c>
      <c r="C7773" t="s">
        <v>718</v>
      </c>
      <c r="D7773">
        <v>0.2</v>
      </c>
      <c r="E7773">
        <v>130</v>
      </c>
      <c r="F7773">
        <v>2</v>
      </c>
      <c r="G7773">
        <v>3</v>
      </c>
      <c r="H7773" t="s">
        <v>12</v>
      </c>
      <c r="I7773" t="s">
        <v>1513</v>
      </c>
    </row>
    <row r="7774" spans="1:9" x14ac:dyDescent="0.3">
      <c r="A7774" t="s">
        <v>4603</v>
      </c>
      <c r="B7774" t="s">
        <v>2796</v>
      </c>
      <c r="C7774" t="s">
        <v>2782</v>
      </c>
      <c r="D7774">
        <v>0.65</v>
      </c>
      <c r="E7774">
        <v>146</v>
      </c>
      <c r="F7774">
        <v>-167</v>
      </c>
      <c r="G7774">
        <v>3</v>
      </c>
      <c r="H7774" t="s">
        <v>2694</v>
      </c>
      <c r="I7774" t="s">
        <v>2778</v>
      </c>
    </row>
    <row r="7775" spans="1:9" x14ac:dyDescent="0.3">
      <c r="A7775" t="s">
        <v>3548</v>
      </c>
      <c r="B7775" t="s">
        <v>2071</v>
      </c>
      <c r="C7775" t="s">
        <v>1512</v>
      </c>
      <c r="D7775">
        <v>0.2</v>
      </c>
      <c r="E7775">
        <v>77</v>
      </c>
      <c r="F7775">
        <v>12</v>
      </c>
      <c r="G7775">
        <v>2</v>
      </c>
      <c r="H7775" t="s">
        <v>12</v>
      </c>
      <c r="I7775" t="s">
        <v>1513</v>
      </c>
    </row>
    <row r="7776" spans="1:9" x14ac:dyDescent="0.3">
      <c r="A7776" t="s">
        <v>4604</v>
      </c>
      <c r="B7776" t="s">
        <v>2879</v>
      </c>
      <c r="C7776" t="s">
        <v>2875</v>
      </c>
      <c r="D7776">
        <v>0.65</v>
      </c>
      <c r="E7776">
        <v>592</v>
      </c>
      <c r="F7776">
        <v>-643</v>
      </c>
      <c r="G7776">
        <v>12</v>
      </c>
      <c r="H7776" t="s">
        <v>2694</v>
      </c>
      <c r="I7776" t="s">
        <v>2876</v>
      </c>
    </row>
    <row r="7777" spans="1:9" x14ac:dyDescent="0.3">
      <c r="A7777" t="s">
        <v>4199</v>
      </c>
      <c r="B7777" t="s">
        <v>2925</v>
      </c>
      <c r="C7777" t="s">
        <v>2880</v>
      </c>
      <c r="D7777">
        <v>0.65</v>
      </c>
      <c r="E7777">
        <v>249</v>
      </c>
      <c r="F7777">
        <v>-434</v>
      </c>
      <c r="G7777">
        <v>2</v>
      </c>
      <c r="H7777" t="s">
        <v>2694</v>
      </c>
      <c r="I7777" t="s">
        <v>2876</v>
      </c>
    </row>
    <row r="7778" spans="1:9" x14ac:dyDescent="0.3">
      <c r="A7778" t="s">
        <v>4275</v>
      </c>
      <c r="B7778" t="s">
        <v>2242</v>
      </c>
      <c r="C7778" t="s">
        <v>1587</v>
      </c>
      <c r="D7778">
        <v>0.6</v>
      </c>
      <c r="E7778">
        <v>49</v>
      </c>
      <c r="F7778">
        <v>-20</v>
      </c>
      <c r="G7778">
        <v>3</v>
      </c>
      <c r="H7778" t="s">
        <v>12</v>
      </c>
      <c r="I7778" t="s">
        <v>1543</v>
      </c>
    </row>
    <row r="7779" spans="1:9" x14ac:dyDescent="0.3">
      <c r="A7779" t="s">
        <v>4275</v>
      </c>
      <c r="B7779" t="s">
        <v>2829</v>
      </c>
      <c r="C7779" t="s">
        <v>2777</v>
      </c>
      <c r="D7779">
        <v>0.65</v>
      </c>
      <c r="E7779">
        <v>678</v>
      </c>
      <c r="F7779">
        <v>-813</v>
      </c>
      <c r="G7779">
        <v>3</v>
      </c>
      <c r="H7779" t="s">
        <v>2694</v>
      </c>
      <c r="I7779" t="s">
        <v>2778</v>
      </c>
    </row>
    <row r="7780" spans="1:9" x14ac:dyDescent="0.3">
      <c r="A7780" t="s">
        <v>4605</v>
      </c>
      <c r="B7780" t="s">
        <v>1647</v>
      </c>
      <c r="C7780" t="s">
        <v>1652</v>
      </c>
      <c r="D7780">
        <v>0.6</v>
      </c>
      <c r="E7780">
        <v>50</v>
      </c>
      <c r="F7780">
        <v>-25</v>
      </c>
      <c r="G7780">
        <v>2</v>
      </c>
      <c r="H7780" t="s">
        <v>12</v>
      </c>
      <c r="I7780" t="s">
        <v>1513</v>
      </c>
    </row>
    <row r="7781" spans="1:9" x14ac:dyDescent="0.3">
      <c r="A7781" t="s">
        <v>3553</v>
      </c>
      <c r="B7781" t="s">
        <v>2071</v>
      </c>
      <c r="C7781" t="s">
        <v>1512</v>
      </c>
      <c r="D7781">
        <v>0.2</v>
      </c>
      <c r="E7781">
        <v>192</v>
      </c>
      <c r="F7781">
        <v>31</v>
      </c>
      <c r="G7781">
        <v>5</v>
      </c>
      <c r="H7781" t="s">
        <v>12</v>
      </c>
      <c r="I7781" t="s">
        <v>1513</v>
      </c>
    </row>
    <row r="7782" spans="1:9" x14ac:dyDescent="0.3">
      <c r="A7782" t="s">
        <v>4606</v>
      </c>
      <c r="B7782" t="s">
        <v>1749</v>
      </c>
      <c r="C7782" t="s">
        <v>1512</v>
      </c>
      <c r="D7782">
        <v>0.2</v>
      </c>
      <c r="E7782">
        <v>25</v>
      </c>
      <c r="F7782">
        <v>3</v>
      </c>
      <c r="G7782">
        <v>3</v>
      </c>
      <c r="H7782" t="s">
        <v>12</v>
      </c>
      <c r="I7782" t="s">
        <v>1513</v>
      </c>
    </row>
    <row r="7783" spans="1:9" x14ac:dyDescent="0.3">
      <c r="A7783" t="s">
        <v>4607</v>
      </c>
      <c r="B7783" t="s">
        <v>1647</v>
      </c>
      <c r="C7783" t="s">
        <v>718</v>
      </c>
      <c r="D7783">
        <v>0.2</v>
      </c>
      <c r="E7783">
        <v>247</v>
      </c>
      <c r="F7783">
        <v>31</v>
      </c>
      <c r="G7783">
        <v>5</v>
      </c>
      <c r="H7783" t="s">
        <v>12</v>
      </c>
      <c r="I7783" t="s">
        <v>1513</v>
      </c>
    </row>
    <row r="7784" spans="1:9" x14ac:dyDescent="0.3">
      <c r="A7784" t="s">
        <v>4608</v>
      </c>
      <c r="B7784" t="s">
        <v>1654</v>
      </c>
      <c r="C7784" t="s">
        <v>718</v>
      </c>
      <c r="D7784">
        <v>0.2</v>
      </c>
      <c r="E7784">
        <v>127</v>
      </c>
      <c r="F7784">
        <v>48</v>
      </c>
      <c r="G7784">
        <v>6</v>
      </c>
      <c r="H7784" t="s">
        <v>12</v>
      </c>
      <c r="I7784" t="s">
        <v>1513</v>
      </c>
    </row>
    <row r="7785" spans="1:9" x14ac:dyDescent="0.3">
      <c r="A7785" t="s">
        <v>4609</v>
      </c>
      <c r="B7785" t="s">
        <v>2893</v>
      </c>
      <c r="C7785" t="s">
        <v>2875</v>
      </c>
      <c r="D7785">
        <v>0.65</v>
      </c>
      <c r="E7785">
        <v>332</v>
      </c>
      <c r="F7785">
        <v>-503</v>
      </c>
      <c r="G7785">
        <v>3</v>
      </c>
      <c r="H7785" t="s">
        <v>2694</v>
      </c>
      <c r="I7785" t="s">
        <v>2876</v>
      </c>
    </row>
    <row r="7786" spans="1:9" x14ac:dyDescent="0.3">
      <c r="A7786" t="s">
        <v>4610</v>
      </c>
      <c r="B7786" t="s">
        <v>2152</v>
      </c>
      <c r="C7786" t="s">
        <v>718</v>
      </c>
      <c r="D7786">
        <v>0.6</v>
      </c>
      <c r="E7786">
        <v>37</v>
      </c>
      <c r="F7786">
        <v>-53</v>
      </c>
      <c r="G7786">
        <v>3</v>
      </c>
      <c r="H7786" t="s">
        <v>12</v>
      </c>
      <c r="I7786" t="s">
        <v>1513</v>
      </c>
    </row>
    <row r="7787" spans="1:9" x14ac:dyDescent="0.3">
      <c r="A7787" t="s">
        <v>3483</v>
      </c>
      <c r="B7787" t="s">
        <v>1920</v>
      </c>
      <c r="C7787" t="s">
        <v>1652</v>
      </c>
      <c r="D7787">
        <v>0.2</v>
      </c>
      <c r="E7787">
        <v>322</v>
      </c>
      <c r="F7787">
        <v>-4</v>
      </c>
      <c r="G7787">
        <v>3</v>
      </c>
      <c r="H7787" t="s">
        <v>12</v>
      </c>
      <c r="I7787" t="s">
        <v>1513</v>
      </c>
    </row>
    <row r="7788" spans="1:9" x14ac:dyDescent="0.3">
      <c r="A7788" t="s">
        <v>4369</v>
      </c>
      <c r="B7788" t="s">
        <v>2810</v>
      </c>
      <c r="C7788" t="s">
        <v>2787</v>
      </c>
      <c r="D7788">
        <v>0.65</v>
      </c>
      <c r="E7788">
        <v>193</v>
      </c>
      <c r="F7788">
        <v>-275</v>
      </c>
      <c r="G7788">
        <v>3</v>
      </c>
      <c r="H7788" t="s">
        <v>2694</v>
      </c>
      <c r="I7788" t="s">
        <v>2778</v>
      </c>
    </row>
    <row r="7789" spans="1:9" x14ac:dyDescent="0.3">
      <c r="A7789" t="s">
        <v>3566</v>
      </c>
      <c r="B7789" t="s">
        <v>1920</v>
      </c>
      <c r="C7789" t="s">
        <v>1512</v>
      </c>
      <c r="D7789">
        <v>0.2</v>
      </c>
      <c r="E7789">
        <v>215</v>
      </c>
      <c r="F7789">
        <v>-30</v>
      </c>
      <c r="G7789">
        <v>2</v>
      </c>
      <c r="H7789" t="s">
        <v>12</v>
      </c>
      <c r="I7789" t="s">
        <v>1513</v>
      </c>
    </row>
    <row r="7790" spans="1:9" x14ac:dyDescent="0.3">
      <c r="A7790" t="s">
        <v>4020</v>
      </c>
      <c r="B7790" t="s">
        <v>2104</v>
      </c>
      <c r="C7790" t="s">
        <v>1512</v>
      </c>
      <c r="D7790">
        <v>0.6</v>
      </c>
      <c r="E7790">
        <v>556</v>
      </c>
      <c r="F7790">
        <v>-209</v>
      </c>
      <c r="G7790">
        <v>7</v>
      </c>
      <c r="H7790" t="s">
        <v>12</v>
      </c>
      <c r="I7790" t="s">
        <v>1513</v>
      </c>
    </row>
    <row r="7791" spans="1:9" x14ac:dyDescent="0.3">
      <c r="A7791" t="s">
        <v>4372</v>
      </c>
      <c r="B7791" t="s">
        <v>2759</v>
      </c>
      <c r="C7791" t="s">
        <v>1185</v>
      </c>
      <c r="D7791">
        <v>0.65</v>
      </c>
      <c r="E7791">
        <v>188</v>
      </c>
      <c r="F7791">
        <v>-193</v>
      </c>
      <c r="G7791">
        <v>2</v>
      </c>
      <c r="H7791" t="s">
        <v>2694</v>
      </c>
      <c r="I7791" t="s">
        <v>2695</v>
      </c>
    </row>
    <row r="7792" spans="1:9" x14ac:dyDescent="0.3">
      <c r="A7792" t="s">
        <v>4373</v>
      </c>
      <c r="B7792" t="s">
        <v>2834</v>
      </c>
      <c r="C7792" t="s">
        <v>2782</v>
      </c>
      <c r="D7792">
        <v>0.65</v>
      </c>
      <c r="E7792">
        <v>1824</v>
      </c>
      <c r="F7792">
        <v>-1303</v>
      </c>
      <c r="G7792">
        <v>8</v>
      </c>
      <c r="H7792" t="s">
        <v>2694</v>
      </c>
      <c r="I7792" t="s">
        <v>2778</v>
      </c>
    </row>
    <row r="7793" spans="1:9" x14ac:dyDescent="0.3">
      <c r="A7793" t="s">
        <v>4375</v>
      </c>
      <c r="B7793" t="s">
        <v>2731</v>
      </c>
      <c r="C7793" t="s">
        <v>1587</v>
      </c>
      <c r="D7793">
        <v>0.65</v>
      </c>
      <c r="E7793">
        <v>305</v>
      </c>
      <c r="F7793">
        <v>-270</v>
      </c>
      <c r="G7793">
        <v>5</v>
      </c>
      <c r="H7793" t="s">
        <v>2694</v>
      </c>
      <c r="I7793" t="s">
        <v>2695</v>
      </c>
    </row>
    <row r="7794" spans="1:9" x14ac:dyDescent="0.3">
      <c r="A7794" t="s">
        <v>3494</v>
      </c>
      <c r="B7794" t="s">
        <v>1986</v>
      </c>
      <c r="C7794" t="s">
        <v>1652</v>
      </c>
      <c r="D7794">
        <v>0.2</v>
      </c>
      <c r="E7794">
        <v>332</v>
      </c>
      <c r="F7794">
        <v>100</v>
      </c>
      <c r="G7794">
        <v>2</v>
      </c>
      <c r="H7794" t="s">
        <v>12</v>
      </c>
      <c r="I7794" t="s">
        <v>1513</v>
      </c>
    </row>
    <row r="7795" spans="1:9" x14ac:dyDescent="0.3">
      <c r="A7795" t="s">
        <v>3495</v>
      </c>
      <c r="B7795" t="s">
        <v>2112</v>
      </c>
      <c r="C7795" t="s">
        <v>1542</v>
      </c>
      <c r="D7795">
        <v>0.2</v>
      </c>
      <c r="E7795">
        <v>341</v>
      </c>
      <c r="F7795">
        <v>-85</v>
      </c>
      <c r="G7795">
        <v>6</v>
      </c>
      <c r="H7795" t="s">
        <v>12</v>
      </c>
      <c r="I7795" t="s">
        <v>1543</v>
      </c>
    </row>
    <row r="7796" spans="1:9" x14ac:dyDescent="0.3">
      <c r="A7796" t="s">
        <v>3501</v>
      </c>
      <c r="B7796" t="s">
        <v>1777</v>
      </c>
      <c r="C7796" t="s">
        <v>718</v>
      </c>
      <c r="D7796">
        <v>0.2</v>
      </c>
      <c r="E7796">
        <v>52</v>
      </c>
      <c r="F7796">
        <v>-13</v>
      </c>
      <c r="G7796">
        <v>6</v>
      </c>
      <c r="H7796" t="s">
        <v>12</v>
      </c>
      <c r="I7796" t="s">
        <v>1513</v>
      </c>
    </row>
    <row r="7797" spans="1:9" x14ac:dyDescent="0.3">
      <c r="A7797" t="s">
        <v>3576</v>
      </c>
      <c r="B7797" t="s">
        <v>1895</v>
      </c>
      <c r="C7797" t="s">
        <v>718</v>
      </c>
      <c r="D7797">
        <v>0.2</v>
      </c>
      <c r="E7797">
        <v>169</v>
      </c>
      <c r="F7797">
        <v>-28</v>
      </c>
      <c r="G7797">
        <v>1</v>
      </c>
      <c r="H7797" t="s">
        <v>12</v>
      </c>
      <c r="I7797" t="s">
        <v>1513</v>
      </c>
    </row>
    <row r="7798" spans="1:9" x14ac:dyDescent="0.3">
      <c r="A7798" t="s">
        <v>3576</v>
      </c>
      <c r="B7798" t="s">
        <v>1766</v>
      </c>
      <c r="C7798" t="s">
        <v>1516</v>
      </c>
      <c r="D7798">
        <v>0.2</v>
      </c>
      <c r="E7798">
        <v>245</v>
      </c>
      <c r="F7798">
        <v>34</v>
      </c>
      <c r="G7798">
        <v>5</v>
      </c>
      <c r="H7798" t="s">
        <v>12</v>
      </c>
      <c r="I7798" t="s">
        <v>1513</v>
      </c>
    </row>
    <row r="7799" spans="1:9" x14ac:dyDescent="0.3">
      <c r="A7799" t="s">
        <v>3595</v>
      </c>
      <c r="B7799" t="s">
        <v>1699</v>
      </c>
      <c r="C7799" t="s">
        <v>1652</v>
      </c>
      <c r="D7799">
        <v>0.2</v>
      </c>
      <c r="E7799">
        <v>220</v>
      </c>
      <c r="F7799">
        <v>-19</v>
      </c>
      <c r="G7799">
        <v>2</v>
      </c>
      <c r="H7799" t="s">
        <v>12</v>
      </c>
      <c r="I7799" t="s">
        <v>1513</v>
      </c>
    </row>
    <row r="7800" spans="1:9" x14ac:dyDescent="0.3">
      <c r="A7800" t="s">
        <v>4611</v>
      </c>
      <c r="B7800" t="s">
        <v>2902</v>
      </c>
      <c r="C7800" t="s">
        <v>2875</v>
      </c>
      <c r="D7800">
        <v>0.65</v>
      </c>
      <c r="E7800">
        <v>120</v>
      </c>
      <c r="F7800">
        <v>-89</v>
      </c>
      <c r="G7800">
        <v>2</v>
      </c>
      <c r="H7800" t="s">
        <v>2694</v>
      </c>
      <c r="I7800" t="s">
        <v>2876</v>
      </c>
    </row>
    <row r="7801" spans="1:9" x14ac:dyDescent="0.3">
      <c r="A7801" t="s">
        <v>4382</v>
      </c>
      <c r="B7801" t="s">
        <v>3288</v>
      </c>
      <c r="C7801" t="s">
        <v>1640</v>
      </c>
      <c r="D7801">
        <v>0.6</v>
      </c>
      <c r="E7801">
        <v>987</v>
      </c>
      <c r="F7801">
        <v>-1012</v>
      </c>
      <c r="G7801">
        <v>6</v>
      </c>
      <c r="H7801" t="s">
        <v>3146</v>
      </c>
      <c r="I7801" t="s">
        <v>3273</v>
      </c>
    </row>
    <row r="7802" spans="1:9" x14ac:dyDescent="0.3">
      <c r="A7802" t="s">
        <v>2011</v>
      </c>
      <c r="B7802" t="s">
        <v>4612</v>
      </c>
      <c r="C7802" t="s">
        <v>3403</v>
      </c>
      <c r="D7802">
        <v>0.6</v>
      </c>
      <c r="E7802">
        <v>268</v>
      </c>
      <c r="F7802">
        <v>-342</v>
      </c>
      <c r="G7802">
        <v>2</v>
      </c>
      <c r="H7802" t="s">
        <v>3146</v>
      </c>
      <c r="I7802" t="s">
        <v>3397</v>
      </c>
    </row>
    <row r="7803" spans="1:9" x14ac:dyDescent="0.3">
      <c r="A7803" t="s">
        <v>4061</v>
      </c>
      <c r="B7803" t="s">
        <v>4073</v>
      </c>
      <c r="C7803" t="s">
        <v>3407</v>
      </c>
      <c r="D7803">
        <v>0.7</v>
      </c>
      <c r="E7803">
        <v>273</v>
      </c>
      <c r="F7803">
        <v>-500</v>
      </c>
      <c r="G7803">
        <v>3</v>
      </c>
      <c r="H7803" t="s">
        <v>3146</v>
      </c>
      <c r="I7803" t="s">
        <v>3397</v>
      </c>
    </row>
    <row r="7804" spans="1:9" x14ac:dyDescent="0.3">
      <c r="A7804" t="s">
        <v>4613</v>
      </c>
      <c r="B7804" t="s">
        <v>4614</v>
      </c>
      <c r="C7804" t="s">
        <v>3403</v>
      </c>
      <c r="D7804">
        <v>0.35</v>
      </c>
      <c r="E7804">
        <v>627</v>
      </c>
      <c r="F7804">
        <v>-135</v>
      </c>
      <c r="G7804">
        <v>2</v>
      </c>
      <c r="H7804" t="s">
        <v>3146</v>
      </c>
      <c r="I7804" t="s">
        <v>3397</v>
      </c>
    </row>
    <row r="7805" spans="1:9" x14ac:dyDescent="0.3">
      <c r="A7805" t="s">
        <v>883</v>
      </c>
      <c r="B7805" t="s">
        <v>4108</v>
      </c>
      <c r="C7805" t="s">
        <v>3403</v>
      </c>
      <c r="D7805">
        <v>0.35</v>
      </c>
      <c r="E7805">
        <v>827</v>
      </c>
      <c r="F7805">
        <v>-395</v>
      </c>
      <c r="G7805">
        <v>4</v>
      </c>
      <c r="H7805" t="s">
        <v>3146</v>
      </c>
      <c r="I7805" t="s">
        <v>3397</v>
      </c>
    </row>
    <row r="7806" spans="1:9" x14ac:dyDescent="0.3">
      <c r="A7806" t="s">
        <v>4615</v>
      </c>
      <c r="B7806" t="s">
        <v>4616</v>
      </c>
      <c r="C7806" t="s">
        <v>3396</v>
      </c>
      <c r="D7806">
        <v>0.35</v>
      </c>
      <c r="E7806">
        <v>2229</v>
      </c>
      <c r="F7806">
        <v>-754</v>
      </c>
      <c r="G7806">
        <v>7</v>
      </c>
      <c r="H7806" t="s">
        <v>3146</v>
      </c>
      <c r="I7806" t="s">
        <v>3397</v>
      </c>
    </row>
    <row r="7807" spans="1:9" x14ac:dyDescent="0.3">
      <c r="A7807" t="s">
        <v>3418</v>
      </c>
      <c r="B7807" t="s">
        <v>3292</v>
      </c>
      <c r="C7807" t="s">
        <v>3276</v>
      </c>
      <c r="D7807">
        <v>0.2</v>
      </c>
      <c r="E7807">
        <v>401</v>
      </c>
      <c r="F7807">
        <v>140</v>
      </c>
      <c r="G7807">
        <v>4</v>
      </c>
      <c r="H7807" t="s">
        <v>3146</v>
      </c>
      <c r="I7807" t="s">
        <v>3273</v>
      </c>
    </row>
    <row r="7808" spans="1:9" x14ac:dyDescent="0.3">
      <c r="A7808" t="s">
        <v>3418</v>
      </c>
      <c r="B7808" t="s">
        <v>3288</v>
      </c>
      <c r="C7808" t="s">
        <v>3279</v>
      </c>
      <c r="D7808">
        <v>0.2</v>
      </c>
      <c r="E7808">
        <v>663</v>
      </c>
      <c r="F7808">
        <v>99</v>
      </c>
      <c r="G7808">
        <v>2</v>
      </c>
      <c r="H7808" t="s">
        <v>3146</v>
      </c>
      <c r="I7808" t="s">
        <v>3273</v>
      </c>
    </row>
    <row r="7809" spans="1:9" x14ac:dyDescent="0.3">
      <c r="A7809" t="s">
        <v>4617</v>
      </c>
      <c r="B7809" t="s">
        <v>4618</v>
      </c>
      <c r="C7809" t="s">
        <v>3403</v>
      </c>
      <c r="D7809">
        <v>0.35</v>
      </c>
      <c r="E7809">
        <v>616</v>
      </c>
      <c r="F7809">
        <v>142</v>
      </c>
      <c r="G7809">
        <v>3</v>
      </c>
      <c r="H7809" t="s">
        <v>3146</v>
      </c>
      <c r="I7809" t="s">
        <v>3397</v>
      </c>
    </row>
    <row r="7810" spans="1:9" x14ac:dyDescent="0.3">
      <c r="A7810" t="s">
        <v>4341</v>
      </c>
      <c r="B7810" t="s">
        <v>3299</v>
      </c>
      <c r="C7810" t="s">
        <v>3272</v>
      </c>
      <c r="D7810">
        <v>0.6</v>
      </c>
      <c r="E7810">
        <v>393</v>
      </c>
      <c r="F7810">
        <v>-157</v>
      </c>
      <c r="G7810">
        <v>5</v>
      </c>
      <c r="H7810" t="s">
        <v>3146</v>
      </c>
      <c r="I7810" t="s">
        <v>3273</v>
      </c>
    </row>
    <row r="7811" spans="1:9" x14ac:dyDescent="0.3">
      <c r="A7811" t="s">
        <v>4619</v>
      </c>
      <c r="B7811" t="s">
        <v>4075</v>
      </c>
      <c r="C7811" t="s">
        <v>3407</v>
      </c>
      <c r="D7811">
        <v>0.6</v>
      </c>
      <c r="E7811">
        <v>727</v>
      </c>
      <c r="F7811">
        <v>-400</v>
      </c>
      <c r="G7811">
        <v>2</v>
      </c>
      <c r="H7811" t="s">
        <v>3146</v>
      </c>
      <c r="I7811" t="s">
        <v>3397</v>
      </c>
    </row>
    <row r="7812" spans="1:9" x14ac:dyDescent="0.3">
      <c r="A7812" t="s">
        <v>4157</v>
      </c>
      <c r="B7812" t="s">
        <v>3406</v>
      </c>
      <c r="C7812" t="s">
        <v>3400</v>
      </c>
      <c r="D7812">
        <v>0.7</v>
      </c>
      <c r="E7812">
        <v>240</v>
      </c>
      <c r="F7812">
        <v>-535</v>
      </c>
      <c r="G7812">
        <v>3</v>
      </c>
      <c r="H7812" t="s">
        <v>3146</v>
      </c>
      <c r="I7812" t="s">
        <v>3397</v>
      </c>
    </row>
    <row r="7813" spans="1:9" x14ac:dyDescent="0.3">
      <c r="A7813" t="s">
        <v>1060</v>
      </c>
      <c r="B7813" t="s">
        <v>3404</v>
      </c>
      <c r="C7813" t="s">
        <v>3407</v>
      </c>
      <c r="D7813">
        <v>0.6</v>
      </c>
      <c r="E7813">
        <v>1451</v>
      </c>
      <c r="F7813">
        <v>-363</v>
      </c>
      <c r="G7813">
        <v>8</v>
      </c>
      <c r="H7813" t="s">
        <v>3146</v>
      </c>
      <c r="I7813" t="s">
        <v>3397</v>
      </c>
    </row>
    <row r="7814" spans="1:9" x14ac:dyDescent="0.3">
      <c r="A7814" t="s">
        <v>4620</v>
      </c>
      <c r="B7814" t="s">
        <v>4621</v>
      </c>
      <c r="C7814" t="s">
        <v>3407</v>
      </c>
      <c r="D7814">
        <v>0.85</v>
      </c>
      <c r="E7814">
        <v>555</v>
      </c>
      <c r="F7814">
        <v>-1925</v>
      </c>
      <c r="G7814">
        <v>4</v>
      </c>
      <c r="H7814" t="s">
        <v>3146</v>
      </c>
      <c r="I7814" t="s">
        <v>3397</v>
      </c>
    </row>
    <row r="7815" spans="1:9" x14ac:dyDescent="0.3">
      <c r="A7815" t="s">
        <v>2183</v>
      </c>
      <c r="B7815" t="s">
        <v>4075</v>
      </c>
      <c r="C7815" t="s">
        <v>3396</v>
      </c>
      <c r="D7815">
        <v>0.35</v>
      </c>
      <c r="E7815">
        <v>2364</v>
      </c>
      <c r="F7815">
        <v>-218</v>
      </c>
      <c r="G7815">
        <v>4</v>
      </c>
      <c r="H7815" t="s">
        <v>3146</v>
      </c>
      <c r="I7815" t="s">
        <v>3397</v>
      </c>
    </row>
    <row r="7816" spans="1:9" x14ac:dyDescent="0.3">
      <c r="A7816" t="s">
        <v>3445</v>
      </c>
      <c r="B7816" t="s">
        <v>4612</v>
      </c>
      <c r="C7816" t="s">
        <v>3400</v>
      </c>
      <c r="D7816">
        <v>0.45</v>
      </c>
      <c r="E7816">
        <v>915</v>
      </c>
      <c r="F7816">
        <v>-599</v>
      </c>
      <c r="G7816">
        <v>5</v>
      </c>
      <c r="H7816" t="s">
        <v>3146</v>
      </c>
      <c r="I7816" t="s">
        <v>3397</v>
      </c>
    </row>
    <row r="7817" spans="1:9" x14ac:dyDescent="0.3">
      <c r="A7817" t="s">
        <v>1838</v>
      </c>
      <c r="B7817" t="s">
        <v>4093</v>
      </c>
      <c r="C7817" t="s">
        <v>3396</v>
      </c>
      <c r="D7817">
        <v>0.35</v>
      </c>
      <c r="E7817">
        <v>2794</v>
      </c>
      <c r="F7817">
        <v>516</v>
      </c>
      <c r="G7817">
        <v>5</v>
      </c>
      <c r="H7817" t="s">
        <v>3146</v>
      </c>
      <c r="I7817" t="s">
        <v>3397</v>
      </c>
    </row>
    <row r="7818" spans="1:9" x14ac:dyDescent="0.3">
      <c r="A7818" t="s">
        <v>3607</v>
      </c>
      <c r="B7818" t="s">
        <v>4621</v>
      </c>
      <c r="C7818" t="s">
        <v>3403</v>
      </c>
      <c r="D7818">
        <v>0.35</v>
      </c>
      <c r="E7818">
        <v>1201</v>
      </c>
      <c r="F7818">
        <v>-148</v>
      </c>
      <c r="G7818">
        <v>2</v>
      </c>
      <c r="H7818" t="s">
        <v>3146</v>
      </c>
      <c r="I7818" t="s">
        <v>3397</v>
      </c>
    </row>
    <row r="7819" spans="1:9" x14ac:dyDescent="0.3">
      <c r="A7819" t="s">
        <v>2920</v>
      </c>
      <c r="B7819" t="s">
        <v>3408</v>
      </c>
      <c r="C7819" t="s">
        <v>3407</v>
      </c>
      <c r="D7819">
        <v>0.35</v>
      </c>
      <c r="E7819">
        <v>1676</v>
      </c>
      <c r="F7819">
        <v>206</v>
      </c>
      <c r="G7819">
        <v>6</v>
      </c>
      <c r="H7819" t="s">
        <v>3146</v>
      </c>
      <c r="I7819" t="s">
        <v>3397</v>
      </c>
    </row>
    <row r="7820" spans="1:9" x14ac:dyDescent="0.3">
      <c r="A7820" t="s">
        <v>2046</v>
      </c>
      <c r="B7820" t="s">
        <v>4622</v>
      </c>
      <c r="C7820" t="s">
        <v>3396</v>
      </c>
      <c r="D7820">
        <v>0.35</v>
      </c>
      <c r="E7820">
        <v>915</v>
      </c>
      <c r="F7820">
        <v>-99</v>
      </c>
      <c r="G7820">
        <v>3</v>
      </c>
      <c r="H7820" t="s">
        <v>3146</v>
      </c>
      <c r="I7820" t="s">
        <v>3397</v>
      </c>
    </row>
    <row r="7821" spans="1:9" x14ac:dyDescent="0.3">
      <c r="A7821" t="s">
        <v>4623</v>
      </c>
      <c r="B7821" t="s">
        <v>3408</v>
      </c>
      <c r="C7821" t="s">
        <v>3407</v>
      </c>
      <c r="D7821">
        <v>0.35</v>
      </c>
      <c r="E7821">
        <v>3063</v>
      </c>
      <c r="F7821">
        <v>-142</v>
      </c>
      <c r="G7821">
        <v>11</v>
      </c>
      <c r="H7821" t="s">
        <v>3146</v>
      </c>
      <c r="I7821" t="s">
        <v>3397</v>
      </c>
    </row>
    <row r="7822" spans="1:9" x14ac:dyDescent="0.3">
      <c r="A7822" t="s">
        <v>3211</v>
      </c>
      <c r="B7822" t="s">
        <v>4091</v>
      </c>
      <c r="C7822" t="s">
        <v>3403</v>
      </c>
      <c r="D7822">
        <v>0.35</v>
      </c>
      <c r="E7822">
        <v>2012</v>
      </c>
      <c r="F7822">
        <v>-1022</v>
      </c>
      <c r="G7822">
        <v>6</v>
      </c>
      <c r="H7822" t="s">
        <v>3146</v>
      </c>
      <c r="I7822" t="s">
        <v>3397</v>
      </c>
    </row>
    <row r="7823" spans="1:9" x14ac:dyDescent="0.3">
      <c r="A7823" t="s">
        <v>4269</v>
      </c>
      <c r="B7823" t="s">
        <v>3309</v>
      </c>
      <c r="C7823" t="s">
        <v>3279</v>
      </c>
      <c r="D7823">
        <v>0.6</v>
      </c>
      <c r="E7823">
        <v>1027</v>
      </c>
      <c r="F7823">
        <v>-719</v>
      </c>
      <c r="G7823">
        <v>7</v>
      </c>
      <c r="H7823" t="s">
        <v>3146</v>
      </c>
      <c r="I7823" t="s">
        <v>3273</v>
      </c>
    </row>
    <row r="7824" spans="1:9" x14ac:dyDescent="0.3">
      <c r="A7824" t="s">
        <v>4624</v>
      </c>
      <c r="B7824" t="s">
        <v>4625</v>
      </c>
      <c r="C7824" t="s">
        <v>3400</v>
      </c>
      <c r="D7824">
        <v>0.35</v>
      </c>
      <c r="E7824">
        <v>344</v>
      </c>
      <c r="F7824">
        <v>-106</v>
      </c>
      <c r="G7824">
        <v>1</v>
      </c>
      <c r="H7824" t="s">
        <v>3146</v>
      </c>
      <c r="I7824" t="s">
        <v>3397</v>
      </c>
    </row>
    <row r="7825" spans="1:9" x14ac:dyDescent="0.3">
      <c r="A7825" t="s">
        <v>4351</v>
      </c>
      <c r="B7825" t="s">
        <v>3280</v>
      </c>
      <c r="C7825" t="s">
        <v>3272</v>
      </c>
      <c r="D7825">
        <v>0.6</v>
      </c>
      <c r="E7825">
        <v>986</v>
      </c>
      <c r="F7825">
        <v>-419</v>
      </c>
      <c r="G7825">
        <v>6</v>
      </c>
      <c r="H7825" t="s">
        <v>3146</v>
      </c>
      <c r="I7825" t="s">
        <v>3273</v>
      </c>
    </row>
    <row r="7826" spans="1:9" x14ac:dyDescent="0.3">
      <c r="A7826" t="s">
        <v>4351</v>
      </c>
      <c r="B7826" t="s">
        <v>3306</v>
      </c>
      <c r="C7826" t="s">
        <v>3279</v>
      </c>
      <c r="D7826">
        <v>0.6</v>
      </c>
      <c r="E7826">
        <v>207</v>
      </c>
      <c r="F7826">
        <v>-285</v>
      </c>
      <c r="G7826">
        <v>3</v>
      </c>
      <c r="H7826" t="s">
        <v>3146</v>
      </c>
      <c r="I7826" t="s">
        <v>3273</v>
      </c>
    </row>
    <row r="7827" spans="1:9" x14ac:dyDescent="0.3">
      <c r="A7827" t="s">
        <v>4626</v>
      </c>
      <c r="B7827" t="s">
        <v>3271</v>
      </c>
      <c r="C7827" t="s">
        <v>3279</v>
      </c>
      <c r="D7827">
        <v>0.2</v>
      </c>
      <c r="E7827">
        <v>498</v>
      </c>
      <c r="F7827">
        <v>56</v>
      </c>
      <c r="G7827">
        <v>5</v>
      </c>
      <c r="H7827" t="s">
        <v>3146</v>
      </c>
      <c r="I7827" t="s">
        <v>3273</v>
      </c>
    </row>
    <row r="7828" spans="1:9" x14ac:dyDescent="0.3">
      <c r="A7828" t="s">
        <v>1096</v>
      </c>
      <c r="B7828" t="s">
        <v>4627</v>
      </c>
      <c r="C7828" t="s">
        <v>3400</v>
      </c>
      <c r="D7828">
        <v>0.35</v>
      </c>
      <c r="E7828">
        <v>172</v>
      </c>
      <c r="F7828">
        <v>-58</v>
      </c>
      <c r="G7828">
        <v>1</v>
      </c>
      <c r="H7828" t="s">
        <v>3146</v>
      </c>
      <c r="I7828" t="s">
        <v>3397</v>
      </c>
    </row>
    <row r="7829" spans="1:9" x14ac:dyDescent="0.3">
      <c r="A7829" t="s">
        <v>4628</v>
      </c>
      <c r="B7829" t="s">
        <v>4629</v>
      </c>
      <c r="C7829" t="s">
        <v>3396</v>
      </c>
      <c r="D7829">
        <v>0.7</v>
      </c>
      <c r="E7829">
        <v>311</v>
      </c>
      <c r="F7829">
        <v>-644</v>
      </c>
      <c r="G7829">
        <v>2</v>
      </c>
      <c r="H7829" t="s">
        <v>3146</v>
      </c>
      <c r="I7829" t="s">
        <v>3397</v>
      </c>
    </row>
    <row r="7830" spans="1:9" x14ac:dyDescent="0.3">
      <c r="A7830" t="s">
        <v>4630</v>
      </c>
      <c r="B7830" t="s">
        <v>4093</v>
      </c>
      <c r="C7830" t="s">
        <v>3396</v>
      </c>
      <c r="D7830">
        <v>0.7</v>
      </c>
      <c r="E7830">
        <v>516</v>
      </c>
      <c r="F7830">
        <v>-396</v>
      </c>
      <c r="G7830">
        <v>2</v>
      </c>
      <c r="H7830" t="s">
        <v>3146</v>
      </c>
      <c r="I7830" t="s">
        <v>3397</v>
      </c>
    </row>
    <row r="7831" spans="1:9" x14ac:dyDescent="0.3">
      <c r="A7831" t="s">
        <v>166</v>
      </c>
      <c r="B7831" t="s">
        <v>3406</v>
      </c>
      <c r="C7831" t="s">
        <v>3396</v>
      </c>
      <c r="D7831">
        <v>0.35</v>
      </c>
      <c r="E7831">
        <v>176</v>
      </c>
      <c r="F7831">
        <v>8</v>
      </c>
      <c r="G7831">
        <v>1</v>
      </c>
      <c r="H7831" t="s">
        <v>3146</v>
      </c>
      <c r="I7831" t="s">
        <v>3397</v>
      </c>
    </row>
    <row r="7832" spans="1:9" x14ac:dyDescent="0.3">
      <c r="A7832" t="s">
        <v>4631</v>
      </c>
      <c r="B7832" t="s">
        <v>4625</v>
      </c>
      <c r="C7832" t="s">
        <v>3400</v>
      </c>
      <c r="D7832">
        <v>0.35</v>
      </c>
      <c r="E7832">
        <v>1031</v>
      </c>
      <c r="F7832">
        <v>-317</v>
      </c>
      <c r="G7832">
        <v>3</v>
      </c>
      <c r="H7832" t="s">
        <v>3146</v>
      </c>
      <c r="I7832" t="s">
        <v>3397</v>
      </c>
    </row>
    <row r="7833" spans="1:9" x14ac:dyDescent="0.3">
      <c r="A7833" t="s">
        <v>4632</v>
      </c>
      <c r="B7833" t="s">
        <v>3305</v>
      </c>
      <c r="C7833" t="s">
        <v>3276</v>
      </c>
      <c r="D7833">
        <v>0.6</v>
      </c>
      <c r="E7833">
        <v>239</v>
      </c>
      <c r="F7833">
        <v>-131</v>
      </c>
      <c r="G7833">
        <v>4</v>
      </c>
      <c r="H7833" t="s">
        <v>3146</v>
      </c>
      <c r="I7833" t="s">
        <v>3273</v>
      </c>
    </row>
    <row r="7834" spans="1:9" x14ac:dyDescent="0.3">
      <c r="A7834" t="s">
        <v>788</v>
      </c>
      <c r="B7834" t="s">
        <v>3399</v>
      </c>
      <c r="C7834" t="s">
        <v>3400</v>
      </c>
      <c r="D7834">
        <v>0.35</v>
      </c>
      <c r="E7834">
        <v>1726</v>
      </c>
      <c r="F7834">
        <v>-478</v>
      </c>
      <c r="G7834">
        <v>5</v>
      </c>
      <c r="H7834" t="s">
        <v>3146</v>
      </c>
      <c r="I7834" t="s">
        <v>3397</v>
      </c>
    </row>
    <row r="7835" spans="1:9" x14ac:dyDescent="0.3">
      <c r="A7835" t="s">
        <v>4633</v>
      </c>
      <c r="B7835" t="s">
        <v>4612</v>
      </c>
      <c r="C7835" t="s">
        <v>3396</v>
      </c>
      <c r="D7835">
        <v>0.35</v>
      </c>
      <c r="E7835">
        <v>1096</v>
      </c>
      <c r="F7835">
        <v>-422</v>
      </c>
      <c r="G7835">
        <v>5</v>
      </c>
      <c r="H7835" t="s">
        <v>3146</v>
      </c>
      <c r="I7835" t="s">
        <v>3397</v>
      </c>
    </row>
    <row r="7836" spans="1:9" x14ac:dyDescent="0.3">
      <c r="A7836" t="s">
        <v>180</v>
      </c>
      <c r="B7836" t="s">
        <v>3487</v>
      </c>
      <c r="C7836" t="s">
        <v>3396</v>
      </c>
      <c r="D7836">
        <v>0.35</v>
      </c>
      <c r="E7836">
        <v>1691</v>
      </c>
      <c r="F7836">
        <v>-833</v>
      </c>
      <c r="G7836">
        <v>5</v>
      </c>
      <c r="H7836" t="s">
        <v>3146</v>
      </c>
      <c r="I7836" t="s">
        <v>3397</v>
      </c>
    </row>
    <row r="7837" spans="1:9" x14ac:dyDescent="0.3">
      <c r="A7837" t="s">
        <v>183</v>
      </c>
      <c r="B7837" t="s">
        <v>4627</v>
      </c>
      <c r="C7837" t="s">
        <v>3407</v>
      </c>
      <c r="D7837">
        <v>0.6</v>
      </c>
      <c r="E7837">
        <v>215</v>
      </c>
      <c r="F7837">
        <v>-247</v>
      </c>
      <c r="G7837">
        <v>2</v>
      </c>
      <c r="H7837" t="s">
        <v>3146</v>
      </c>
      <c r="I7837" t="s">
        <v>3397</v>
      </c>
    </row>
    <row r="7838" spans="1:9" x14ac:dyDescent="0.3">
      <c r="A7838" t="s">
        <v>4634</v>
      </c>
      <c r="B7838" t="s">
        <v>4614</v>
      </c>
      <c r="C7838" t="s">
        <v>3403</v>
      </c>
      <c r="D7838">
        <v>0.35</v>
      </c>
      <c r="E7838">
        <v>941</v>
      </c>
      <c r="F7838">
        <v>-203</v>
      </c>
      <c r="G7838">
        <v>3</v>
      </c>
      <c r="H7838" t="s">
        <v>3146</v>
      </c>
      <c r="I7838" t="s">
        <v>3397</v>
      </c>
    </row>
    <row r="7839" spans="1:9" x14ac:dyDescent="0.3">
      <c r="A7839" t="s">
        <v>1425</v>
      </c>
      <c r="B7839" t="s">
        <v>4073</v>
      </c>
      <c r="C7839" t="s">
        <v>3396</v>
      </c>
      <c r="D7839">
        <v>0.35</v>
      </c>
      <c r="E7839">
        <v>1184</v>
      </c>
      <c r="F7839">
        <v>-182</v>
      </c>
      <c r="G7839">
        <v>6</v>
      </c>
      <c r="H7839" t="s">
        <v>3146</v>
      </c>
      <c r="I7839" t="s">
        <v>3397</v>
      </c>
    </row>
    <row r="7840" spans="1:9" x14ac:dyDescent="0.3">
      <c r="A7840" t="s">
        <v>2612</v>
      </c>
      <c r="B7840" t="s">
        <v>4635</v>
      </c>
      <c r="C7840" t="s">
        <v>3396</v>
      </c>
      <c r="D7840">
        <v>0.35</v>
      </c>
      <c r="E7840">
        <v>1545</v>
      </c>
      <c r="F7840">
        <v>-547</v>
      </c>
      <c r="G7840">
        <v>5</v>
      </c>
      <c r="H7840" t="s">
        <v>3146</v>
      </c>
      <c r="I7840" t="s">
        <v>3397</v>
      </c>
    </row>
    <row r="7841" spans="1:9" x14ac:dyDescent="0.3">
      <c r="A7841" t="s">
        <v>3184</v>
      </c>
      <c r="B7841" t="s">
        <v>4073</v>
      </c>
      <c r="C7841" t="s">
        <v>3396</v>
      </c>
      <c r="D7841">
        <v>0.35</v>
      </c>
      <c r="E7841">
        <v>197</v>
      </c>
      <c r="F7841">
        <v>-30</v>
      </c>
      <c r="G7841">
        <v>1</v>
      </c>
      <c r="H7841" t="s">
        <v>3146</v>
      </c>
      <c r="I7841" t="s">
        <v>3397</v>
      </c>
    </row>
    <row r="7842" spans="1:9" x14ac:dyDescent="0.3">
      <c r="A7842" t="s">
        <v>4106</v>
      </c>
      <c r="B7842" t="s">
        <v>3404</v>
      </c>
      <c r="C7842" t="s">
        <v>3396</v>
      </c>
      <c r="D7842">
        <v>0.7</v>
      </c>
      <c r="E7842">
        <v>954</v>
      </c>
      <c r="F7842">
        <v>-1558</v>
      </c>
      <c r="G7842">
        <v>7</v>
      </c>
      <c r="H7842" t="s">
        <v>3146</v>
      </c>
      <c r="I7842" t="s">
        <v>3397</v>
      </c>
    </row>
    <row r="7843" spans="1:9" x14ac:dyDescent="0.3">
      <c r="A7843" t="s">
        <v>3219</v>
      </c>
      <c r="B7843" t="s">
        <v>4098</v>
      </c>
      <c r="C7843" t="s">
        <v>3403</v>
      </c>
      <c r="D7843">
        <v>0.35</v>
      </c>
      <c r="E7843">
        <v>1291</v>
      </c>
      <c r="F7843">
        <v>-40</v>
      </c>
      <c r="G7843">
        <v>4</v>
      </c>
      <c r="H7843" t="s">
        <v>3146</v>
      </c>
      <c r="I7843" t="s">
        <v>3397</v>
      </c>
    </row>
    <row r="7844" spans="1:9" x14ac:dyDescent="0.3">
      <c r="A7844" t="s">
        <v>2458</v>
      </c>
      <c r="B7844" t="s">
        <v>3487</v>
      </c>
      <c r="C7844" t="s">
        <v>3396</v>
      </c>
      <c r="D7844">
        <v>0.35</v>
      </c>
      <c r="E7844">
        <v>1015</v>
      </c>
      <c r="F7844">
        <v>-500</v>
      </c>
      <c r="G7844">
        <v>3</v>
      </c>
      <c r="H7844" t="s">
        <v>3146</v>
      </c>
      <c r="I7844" t="s">
        <v>3397</v>
      </c>
    </row>
    <row r="7845" spans="1:9" x14ac:dyDescent="0.3">
      <c r="A7845" t="s">
        <v>4636</v>
      </c>
      <c r="B7845" t="s">
        <v>4093</v>
      </c>
      <c r="C7845" t="s">
        <v>3403</v>
      </c>
      <c r="D7845">
        <v>0.6</v>
      </c>
      <c r="E7845">
        <v>1715</v>
      </c>
      <c r="F7845">
        <v>-1630</v>
      </c>
      <c r="G7845">
        <v>5</v>
      </c>
      <c r="H7845" t="s">
        <v>3146</v>
      </c>
      <c r="I7845" t="s">
        <v>3397</v>
      </c>
    </row>
    <row r="7846" spans="1:9" x14ac:dyDescent="0.3">
      <c r="A7846" t="s">
        <v>415</v>
      </c>
      <c r="B7846" t="s">
        <v>4093</v>
      </c>
      <c r="C7846" t="s">
        <v>3396</v>
      </c>
      <c r="D7846">
        <v>0.35</v>
      </c>
      <c r="E7846">
        <v>1677</v>
      </c>
      <c r="F7846">
        <v>309</v>
      </c>
      <c r="G7846">
        <v>3</v>
      </c>
      <c r="H7846" t="s">
        <v>3146</v>
      </c>
      <c r="I7846" t="s">
        <v>3397</v>
      </c>
    </row>
    <row r="7847" spans="1:9" x14ac:dyDescent="0.3">
      <c r="A7847" t="s">
        <v>416</v>
      </c>
      <c r="B7847" t="s">
        <v>3415</v>
      </c>
      <c r="C7847" t="s">
        <v>3407</v>
      </c>
      <c r="D7847">
        <v>0.35</v>
      </c>
      <c r="E7847">
        <v>1829</v>
      </c>
      <c r="F7847">
        <v>-56</v>
      </c>
      <c r="G7847">
        <v>6</v>
      </c>
      <c r="H7847" t="s">
        <v>3146</v>
      </c>
      <c r="I7847" t="s">
        <v>3397</v>
      </c>
    </row>
    <row r="7848" spans="1:9" x14ac:dyDescent="0.3">
      <c r="A7848" t="s">
        <v>4223</v>
      </c>
      <c r="B7848" t="s">
        <v>3312</v>
      </c>
      <c r="C7848" t="s">
        <v>3279</v>
      </c>
      <c r="D7848">
        <v>0.6</v>
      </c>
      <c r="E7848">
        <v>200</v>
      </c>
      <c r="F7848">
        <v>-60</v>
      </c>
      <c r="G7848">
        <v>4</v>
      </c>
      <c r="H7848" t="s">
        <v>3146</v>
      </c>
      <c r="I7848" t="s">
        <v>3273</v>
      </c>
    </row>
    <row r="7849" spans="1:9" x14ac:dyDescent="0.3">
      <c r="A7849" t="s">
        <v>4227</v>
      </c>
      <c r="B7849" t="s">
        <v>3306</v>
      </c>
      <c r="C7849" t="s">
        <v>3272</v>
      </c>
      <c r="D7849">
        <v>0.6</v>
      </c>
      <c r="E7849">
        <v>204</v>
      </c>
      <c r="F7849">
        <v>-276</v>
      </c>
      <c r="G7849">
        <v>3</v>
      </c>
      <c r="H7849" t="s">
        <v>3146</v>
      </c>
      <c r="I7849" t="s">
        <v>3273</v>
      </c>
    </row>
    <row r="7850" spans="1:9" x14ac:dyDescent="0.3">
      <c r="A7850" t="s">
        <v>4227</v>
      </c>
      <c r="B7850" t="s">
        <v>3275</v>
      </c>
      <c r="C7850" t="s">
        <v>3276</v>
      </c>
      <c r="D7850">
        <v>0.6</v>
      </c>
      <c r="E7850">
        <v>729</v>
      </c>
      <c r="F7850">
        <v>-492</v>
      </c>
      <c r="G7850">
        <v>5</v>
      </c>
      <c r="H7850" t="s">
        <v>3146</v>
      </c>
      <c r="I7850" t="s">
        <v>3273</v>
      </c>
    </row>
    <row r="7851" spans="1:9" x14ac:dyDescent="0.3">
      <c r="A7851" t="s">
        <v>837</v>
      </c>
      <c r="B7851" t="s">
        <v>4062</v>
      </c>
      <c r="C7851" t="s">
        <v>3396</v>
      </c>
      <c r="D7851">
        <v>0.35</v>
      </c>
      <c r="E7851">
        <v>2292</v>
      </c>
      <c r="F7851">
        <v>-1128</v>
      </c>
      <c r="G7851">
        <v>7</v>
      </c>
      <c r="H7851" t="s">
        <v>3146</v>
      </c>
      <c r="I7851" t="s">
        <v>3397</v>
      </c>
    </row>
    <row r="7852" spans="1:9" x14ac:dyDescent="0.3">
      <c r="A7852" t="s">
        <v>4637</v>
      </c>
      <c r="B7852" t="s">
        <v>3395</v>
      </c>
      <c r="C7852" t="s">
        <v>3407</v>
      </c>
      <c r="D7852">
        <v>0.35</v>
      </c>
      <c r="E7852">
        <v>869</v>
      </c>
      <c r="F7852">
        <v>67</v>
      </c>
      <c r="G7852">
        <v>4</v>
      </c>
      <c r="H7852" t="s">
        <v>3146</v>
      </c>
      <c r="I7852" t="s">
        <v>3397</v>
      </c>
    </row>
    <row r="7853" spans="1:9" x14ac:dyDescent="0.3">
      <c r="A7853" t="s">
        <v>3567</v>
      </c>
      <c r="B7853" t="s">
        <v>4098</v>
      </c>
      <c r="C7853" t="s">
        <v>3407</v>
      </c>
      <c r="D7853">
        <v>0.45</v>
      </c>
      <c r="E7853">
        <v>1632</v>
      </c>
      <c r="F7853">
        <v>-505</v>
      </c>
      <c r="G7853">
        <v>6</v>
      </c>
      <c r="H7853" t="s">
        <v>3146</v>
      </c>
      <c r="I7853" t="s">
        <v>3397</v>
      </c>
    </row>
    <row r="7854" spans="1:9" x14ac:dyDescent="0.3">
      <c r="A7854" t="s">
        <v>3568</v>
      </c>
      <c r="B7854" t="s">
        <v>3274</v>
      </c>
      <c r="C7854" t="s">
        <v>3276</v>
      </c>
      <c r="D7854">
        <v>0.2</v>
      </c>
      <c r="E7854">
        <v>662</v>
      </c>
      <c r="F7854">
        <v>240</v>
      </c>
      <c r="G7854">
        <v>2</v>
      </c>
      <c r="H7854" t="s">
        <v>3146</v>
      </c>
      <c r="I7854" t="s">
        <v>3273</v>
      </c>
    </row>
    <row r="7855" spans="1:9" x14ac:dyDescent="0.3">
      <c r="A7855" t="s">
        <v>2244</v>
      </c>
      <c r="B7855" t="s">
        <v>4622</v>
      </c>
      <c r="C7855" t="s">
        <v>3396</v>
      </c>
      <c r="D7855">
        <v>0.35</v>
      </c>
      <c r="E7855">
        <v>915</v>
      </c>
      <c r="F7855">
        <v>-99</v>
      </c>
      <c r="G7855">
        <v>3</v>
      </c>
      <c r="H7855" t="s">
        <v>3146</v>
      </c>
      <c r="I7855" t="s">
        <v>3397</v>
      </c>
    </row>
    <row r="7856" spans="1:9" x14ac:dyDescent="0.3">
      <c r="A7856" t="s">
        <v>4638</v>
      </c>
      <c r="B7856" t="s">
        <v>4075</v>
      </c>
      <c r="C7856" t="s">
        <v>3396</v>
      </c>
      <c r="D7856">
        <v>0.7</v>
      </c>
      <c r="E7856">
        <v>1364</v>
      </c>
      <c r="F7856">
        <v>-1864</v>
      </c>
      <c r="G7856">
        <v>5</v>
      </c>
      <c r="H7856" t="s">
        <v>3146</v>
      </c>
      <c r="I7856" t="s">
        <v>3397</v>
      </c>
    </row>
    <row r="7857" spans="1:9" x14ac:dyDescent="0.3">
      <c r="A7857" t="s">
        <v>2246</v>
      </c>
      <c r="B7857" t="s">
        <v>3487</v>
      </c>
      <c r="C7857" t="s">
        <v>3403</v>
      </c>
      <c r="D7857">
        <v>0.35</v>
      </c>
      <c r="E7857">
        <v>674</v>
      </c>
      <c r="F7857">
        <v>-187</v>
      </c>
      <c r="G7857">
        <v>2</v>
      </c>
      <c r="H7857" t="s">
        <v>3146</v>
      </c>
      <c r="I7857" t="s">
        <v>3397</v>
      </c>
    </row>
    <row r="7858" spans="1:9" x14ac:dyDescent="0.3">
      <c r="A7858" t="s">
        <v>1000</v>
      </c>
      <c r="B7858" t="s">
        <v>4062</v>
      </c>
      <c r="C7858" t="s">
        <v>3403</v>
      </c>
      <c r="D7858">
        <v>0.35</v>
      </c>
      <c r="E7858">
        <v>1630</v>
      </c>
      <c r="F7858">
        <v>-802</v>
      </c>
      <c r="G7858">
        <v>5</v>
      </c>
      <c r="H7858" t="s">
        <v>3146</v>
      </c>
      <c r="I7858" t="s">
        <v>3397</v>
      </c>
    </row>
    <row r="7859" spans="1:9" x14ac:dyDescent="0.3">
      <c r="A7859" t="s">
        <v>4639</v>
      </c>
      <c r="B7859" t="s">
        <v>4093</v>
      </c>
      <c r="C7859" t="s">
        <v>3396</v>
      </c>
      <c r="D7859">
        <v>0.35</v>
      </c>
      <c r="E7859">
        <v>1118</v>
      </c>
      <c r="F7859">
        <v>206</v>
      </c>
      <c r="G7859">
        <v>2</v>
      </c>
      <c r="H7859" t="s">
        <v>3146</v>
      </c>
      <c r="I7859" t="s">
        <v>3397</v>
      </c>
    </row>
    <row r="7860" spans="1:9" x14ac:dyDescent="0.3">
      <c r="A7860" t="s">
        <v>1010</v>
      </c>
      <c r="B7860" t="s">
        <v>4062</v>
      </c>
      <c r="C7860" t="s">
        <v>3400</v>
      </c>
      <c r="D7860">
        <v>0.35</v>
      </c>
      <c r="E7860">
        <v>1622</v>
      </c>
      <c r="F7860">
        <v>-624</v>
      </c>
      <c r="G7860">
        <v>5</v>
      </c>
      <c r="H7860" t="s">
        <v>3146</v>
      </c>
      <c r="I7860" t="s">
        <v>3397</v>
      </c>
    </row>
    <row r="7861" spans="1:9" x14ac:dyDescent="0.3">
      <c r="A7861" t="s">
        <v>3685</v>
      </c>
      <c r="B7861" t="s">
        <v>4108</v>
      </c>
      <c r="C7861" t="s">
        <v>3407</v>
      </c>
      <c r="D7861">
        <v>0.35</v>
      </c>
      <c r="E7861">
        <v>623</v>
      </c>
      <c r="F7861">
        <v>-192</v>
      </c>
      <c r="G7861">
        <v>3</v>
      </c>
      <c r="H7861" t="s">
        <v>3146</v>
      </c>
      <c r="I7861" t="s">
        <v>3397</v>
      </c>
    </row>
    <row r="7862" spans="1:9" x14ac:dyDescent="0.3">
      <c r="A7862" t="s">
        <v>4640</v>
      </c>
      <c r="B7862" t="s">
        <v>3297</v>
      </c>
      <c r="C7862" t="s">
        <v>3272</v>
      </c>
      <c r="D7862">
        <v>0.6</v>
      </c>
      <c r="E7862">
        <v>48</v>
      </c>
      <c r="F7862">
        <v>-22</v>
      </c>
      <c r="G7862">
        <v>1</v>
      </c>
      <c r="H7862" t="s">
        <v>3146</v>
      </c>
      <c r="I7862" t="s">
        <v>3273</v>
      </c>
    </row>
    <row r="7863" spans="1:9" x14ac:dyDescent="0.3">
      <c r="A7863" t="s">
        <v>4041</v>
      </c>
      <c r="B7863" t="s">
        <v>3296</v>
      </c>
      <c r="C7863" t="s">
        <v>3276</v>
      </c>
      <c r="D7863">
        <v>0.6</v>
      </c>
      <c r="E7863">
        <v>50</v>
      </c>
      <c r="F7863">
        <v>-49</v>
      </c>
      <c r="G7863">
        <v>1</v>
      </c>
      <c r="H7863" t="s">
        <v>3146</v>
      </c>
      <c r="I7863" t="s">
        <v>3273</v>
      </c>
    </row>
    <row r="7864" spans="1:9" x14ac:dyDescent="0.3">
      <c r="A7864" t="s">
        <v>581</v>
      </c>
      <c r="B7864" t="s">
        <v>4622</v>
      </c>
      <c r="C7864" t="s">
        <v>3396</v>
      </c>
      <c r="D7864">
        <v>0.35</v>
      </c>
      <c r="E7864">
        <v>610</v>
      </c>
      <c r="F7864">
        <v>-66</v>
      </c>
      <c r="G7864">
        <v>2</v>
      </c>
      <c r="H7864" t="s">
        <v>3146</v>
      </c>
      <c r="I7864" t="s">
        <v>3397</v>
      </c>
    </row>
    <row r="7865" spans="1:9" x14ac:dyDescent="0.3">
      <c r="A7865" t="s">
        <v>3504</v>
      </c>
      <c r="B7865" t="s">
        <v>3280</v>
      </c>
      <c r="C7865" t="s">
        <v>3272</v>
      </c>
      <c r="D7865">
        <v>0.2</v>
      </c>
      <c r="E7865">
        <v>1314</v>
      </c>
      <c r="F7865">
        <v>378</v>
      </c>
      <c r="G7865">
        <v>4</v>
      </c>
      <c r="H7865" t="s">
        <v>3146</v>
      </c>
      <c r="I7865" t="s">
        <v>3273</v>
      </c>
    </row>
    <row r="7866" spans="1:9" x14ac:dyDescent="0.3">
      <c r="A7866" t="s">
        <v>4641</v>
      </c>
      <c r="B7866" t="s">
        <v>4614</v>
      </c>
      <c r="C7866" t="s">
        <v>3403</v>
      </c>
      <c r="D7866">
        <v>0.35</v>
      </c>
      <c r="E7866">
        <v>941</v>
      </c>
      <c r="F7866">
        <v>-203</v>
      </c>
      <c r="G7866">
        <v>3</v>
      </c>
      <c r="H7866" t="s">
        <v>3146</v>
      </c>
      <c r="I7866" t="s">
        <v>3397</v>
      </c>
    </row>
    <row r="7867" spans="1:9" x14ac:dyDescent="0.3">
      <c r="A7867" t="s">
        <v>1182</v>
      </c>
      <c r="B7867" t="s">
        <v>3404</v>
      </c>
      <c r="C7867" t="s">
        <v>3400</v>
      </c>
      <c r="D7867">
        <v>0.35</v>
      </c>
      <c r="E7867">
        <v>1461</v>
      </c>
      <c r="F7867">
        <v>202</v>
      </c>
      <c r="G7867">
        <v>5</v>
      </c>
      <c r="H7867" t="s">
        <v>3146</v>
      </c>
      <c r="I7867" t="s">
        <v>3397</v>
      </c>
    </row>
    <row r="7868" spans="1:9" x14ac:dyDescent="0.3">
      <c r="A7868" t="s">
        <v>2013</v>
      </c>
      <c r="B7868" t="s">
        <v>3365</v>
      </c>
      <c r="C7868" t="s">
        <v>3358</v>
      </c>
      <c r="D7868">
        <v>0.6</v>
      </c>
      <c r="E7868">
        <v>73</v>
      </c>
      <c r="F7868">
        <v>-57</v>
      </c>
      <c r="G7868">
        <v>1</v>
      </c>
      <c r="H7868" t="s">
        <v>3146</v>
      </c>
      <c r="I7868" t="s">
        <v>3350</v>
      </c>
    </row>
    <row r="7869" spans="1:9" x14ac:dyDescent="0.3">
      <c r="A7869" t="s">
        <v>2013</v>
      </c>
      <c r="B7869" t="s">
        <v>3380</v>
      </c>
      <c r="C7869" t="s">
        <v>3358</v>
      </c>
      <c r="D7869">
        <v>0.6</v>
      </c>
      <c r="E7869">
        <v>69</v>
      </c>
      <c r="F7869">
        <v>-95</v>
      </c>
      <c r="G7869">
        <v>3</v>
      </c>
      <c r="H7869" t="s">
        <v>3146</v>
      </c>
      <c r="I7869" t="s">
        <v>3350</v>
      </c>
    </row>
    <row r="7870" spans="1:9" x14ac:dyDescent="0.3">
      <c r="A7870" t="s">
        <v>22</v>
      </c>
      <c r="B7870" t="s">
        <v>3701</v>
      </c>
      <c r="C7870" t="s">
        <v>1620</v>
      </c>
      <c r="D7870">
        <v>0.2</v>
      </c>
      <c r="E7870">
        <v>266</v>
      </c>
      <c r="F7870">
        <v>23</v>
      </c>
      <c r="G7870">
        <v>4</v>
      </c>
      <c r="H7870" t="s">
        <v>3146</v>
      </c>
      <c r="I7870" t="s">
        <v>3350</v>
      </c>
    </row>
    <row r="7871" spans="1:9" x14ac:dyDescent="0.3">
      <c r="A7871" t="s">
        <v>3144</v>
      </c>
      <c r="B7871" t="s">
        <v>3368</v>
      </c>
      <c r="C7871" t="s">
        <v>1548</v>
      </c>
      <c r="D7871">
        <v>0.2</v>
      </c>
      <c r="E7871">
        <v>728</v>
      </c>
      <c r="F7871">
        <v>-82</v>
      </c>
      <c r="G7871">
        <v>2</v>
      </c>
      <c r="H7871" t="s">
        <v>3146</v>
      </c>
      <c r="I7871" t="s">
        <v>3350</v>
      </c>
    </row>
    <row r="7872" spans="1:9" x14ac:dyDescent="0.3">
      <c r="A7872" t="s">
        <v>4642</v>
      </c>
      <c r="B7872" t="s">
        <v>3384</v>
      </c>
      <c r="C7872" t="s">
        <v>1620</v>
      </c>
      <c r="D7872">
        <v>0.6</v>
      </c>
      <c r="E7872">
        <v>47</v>
      </c>
      <c r="F7872">
        <v>-60</v>
      </c>
      <c r="G7872">
        <v>2</v>
      </c>
      <c r="H7872" t="s">
        <v>3146</v>
      </c>
      <c r="I7872" t="s">
        <v>3350</v>
      </c>
    </row>
    <row r="7873" spans="1:9" x14ac:dyDescent="0.3">
      <c r="A7873" t="s">
        <v>305</v>
      </c>
      <c r="B7873" t="s">
        <v>3387</v>
      </c>
      <c r="C7873" t="s">
        <v>1725</v>
      </c>
      <c r="D7873">
        <v>0.2</v>
      </c>
      <c r="E7873">
        <v>66</v>
      </c>
      <c r="F7873">
        <v>19</v>
      </c>
      <c r="G7873">
        <v>1</v>
      </c>
      <c r="H7873" t="s">
        <v>3146</v>
      </c>
      <c r="I7873" t="s">
        <v>3350</v>
      </c>
    </row>
    <row r="7874" spans="1:9" x14ac:dyDescent="0.3">
      <c r="A7874" t="s">
        <v>4643</v>
      </c>
      <c r="B7874" t="s">
        <v>3371</v>
      </c>
      <c r="C7874" t="s">
        <v>1725</v>
      </c>
      <c r="D7874">
        <v>0.6</v>
      </c>
      <c r="E7874">
        <v>45</v>
      </c>
      <c r="F7874">
        <v>-34</v>
      </c>
      <c r="G7874">
        <v>2</v>
      </c>
      <c r="H7874" t="s">
        <v>3146</v>
      </c>
      <c r="I7874" t="s">
        <v>3350</v>
      </c>
    </row>
    <row r="7875" spans="1:9" x14ac:dyDescent="0.3">
      <c r="A7875" t="s">
        <v>2887</v>
      </c>
      <c r="B7875" t="s">
        <v>3373</v>
      </c>
      <c r="C7875" t="s">
        <v>1725</v>
      </c>
      <c r="D7875">
        <v>0.2</v>
      </c>
      <c r="E7875">
        <v>147</v>
      </c>
      <c r="F7875">
        <v>-15</v>
      </c>
      <c r="G7875">
        <v>2</v>
      </c>
      <c r="H7875" t="s">
        <v>3146</v>
      </c>
      <c r="I7875" t="s">
        <v>3350</v>
      </c>
    </row>
    <row r="7876" spans="1:9" x14ac:dyDescent="0.3">
      <c r="A7876" t="s">
        <v>4337</v>
      </c>
      <c r="B7876" t="s">
        <v>3387</v>
      </c>
      <c r="C7876" t="s">
        <v>1725</v>
      </c>
      <c r="D7876">
        <v>0.6</v>
      </c>
      <c r="E7876">
        <v>164</v>
      </c>
      <c r="F7876">
        <v>-70</v>
      </c>
      <c r="G7876">
        <v>5</v>
      </c>
      <c r="H7876" t="s">
        <v>3146</v>
      </c>
      <c r="I7876" t="s">
        <v>3350</v>
      </c>
    </row>
    <row r="7877" spans="1:9" x14ac:dyDescent="0.3">
      <c r="A7877" t="s">
        <v>3515</v>
      </c>
      <c r="B7877" t="s">
        <v>3369</v>
      </c>
      <c r="C7877" t="s">
        <v>1725</v>
      </c>
      <c r="D7877">
        <v>0.2</v>
      </c>
      <c r="E7877">
        <v>195</v>
      </c>
      <c r="F7877">
        <v>66</v>
      </c>
      <c r="G7877">
        <v>3</v>
      </c>
      <c r="H7877" t="s">
        <v>3146</v>
      </c>
      <c r="I7877" t="s">
        <v>3350</v>
      </c>
    </row>
    <row r="7878" spans="1:9" x14ac:dyDescent="0.3">
      <c r="A7878" t="s">
        <v>4523</v>
      </c>
      <c r="B7878" t="s">
        <v>3366</v>
      </c>
      <c r="C7878" t="s">
        <v>1548</v>
      </c>
      <c r="D7878">
        <v>0.6</v>
      </c>
      <c r="E7878">
        <v>744</v>
      </c>
      <c r="F7878">
        <v>-353</v>
      </c>
      <c r="G7878">
        <v>4</v>
      </c>
      <c r="H7878" t="s">
        <v>3146</v>
      </c>
      <c r="I7878" t="s">
        <v>3350</v>
      </c>
    </row>
    <row r="7879" spans="1:9" x14ac:dyDescent="0.3">
      <c r="A7879" t="s">
        <v>596</v>
      </c>
      <c r="B7879" t="s">
        <v>3374</v>
      </c>
      <c r="C7879" t="s">
        <v>1620</v>
      </c>
      <c r="D7879">
        <v>0.2</v>
      </c>
      <c r="E7879">
        <v>259</v>
      </c>
      <c r="F7879">
        <v>-55</v>
      </c>
      <c r="G7879">
        <v>2</v>
      </c>
      <c r="H7879" t="s">
        <v>3146</v>
      </c>
      <c r="I7879" t="s">
        <v>3350</v>
      </c>
    </row>
    <row r="7880" spans="1:9" x14ac:dyDescent="0.3">
      <c r="A7880" t="s">
        <v>4341</v>
      </c>
      <c r="B7880" t="s">
        <v>3365</v>
      </c>
      <c r="C7880" t="s">
        <v>1620</v>
      </c>
      <c r="D7880">
        <v>0.6</v>
      </c>
      <c r="E7880">
        <v>142</v>
      </c>
      <c r="F7880">
        <v>-96</v>
      </c>
      <c r="G7880">
        <v>2</v>
      </c>
      <c r="H7880" t="s">
        <v>3146</v>
      </c>
      <c r="I7880" t="s">
        <v>3350</v>
      </c>
    </row>
    <row r="7881" spans="1:9" x14ac:dyDescent="0.3">
      <c r="A7881" t="s">
        <v>4341</v>
      </c>
      <c r="B7881" t="s">
        <v>3389</v>
      </c>
      <c r="C7881" t="s">
        <v>1620</v>
      </c>
      <c r="D7881">
        <v>0.6</v>
      </c>
      <c r="E7881">
        <v>169</v>
      </c>
      <c r="F7881">
        <v>-182</v>
      </c>
      <c r="G7881">
        <v>9</v>
      </c>
      <c r="H7881" t="s">
        <v>3146</v>
      </c>
      <c r="I7881" t="s">
        <v>3350</v>
      </c>
    </row>
    <row r="7882" spans="1:9" x14ac:dyDescent="0.3">
      <c r="A7882" t="s">
        <v>738</v>
      </c>
      <c r="B7882" t="s">
        <v>3356</v>
      </c>
      <c r="C7882" t="s">
        <v>1620</v>
      </c>
      <c r="D7882">
        <v>0.2</v>
      </c>
      <c r="E7882">
        <v>206</v>
      </c>
      <c r="F7882">
        <v>-21</v>
      </c>
      <c r="G7882">
        <v>2</v>
      </c>
      <c r="H7882" t="s">
        <v>3146</v>
      </c>
      <c r="I7882" t="s">
        <v>3350</v>
      </c>
    </row>
    <row r="7883" spans="1:9" x14ac:dyDescent="0.3">
      <c r="A7883" t="s">
        <v>4644</v>
      </c>
      <c r="B7883" t="s">
        <v>3701</v>
      </c>
      <c r="C7883" t="s">
        <v>3358</v>
      </c>
      <c r="D7883">
        <v>0.6</v>
      </c>
      <c r="E7883">
        <v>211</v>
      </c>
      <c r="F7883">
        <v>-90</v>
      </c>
      <c r="G7883">
        <v>6</v>
      </c>
      <c r="H7883" t="s">
        <v>3146</v>
      </c>
      <c r="I7883" t="s">
        <v>3350</v>
      </c>
    </row>
    <row r="7884" spans="1:9" x14ac:dyDescent="0.3">
      <c r="A7884" t="s">
        <v>4645</v>
      </c>
      <c r="B7884" t="s">
        <v>3376</v>
      </c>
      <c r="C7884" t="s">
        <v>3358</v>
      </c>
      <c r="D7884">
        <v>0.6</v>
      </c>
      <c r="E7884">
        <v>133</v>
      </c>
      <c r="F7884">
        <v>-119</v>
      </c>
      <c r="G7884">
        <v>2</v>
      </c>
      <c r="H7884" t="s">
        <v>3146</v>
      </c>
      <c r="I7884" t="s">
        <v>3350</v>
      </c>
    </row>
    <row r="7885" spans="1:9" x14ac:dyDescent="0.3">
      <c r="A7885" t="s">
        <v>2908</v>
      </c>
      <c r="B7885" t="s">
        <v>3357</v>
      </c>
      <c r="C7885" t="s">
        <v>1725</v>
      </c>
      <c r="D7885">
        <v>0.6</v>
      </c>
      <c r="E7885">
        <v>157</v>
      </c>
      <c r="F7885">
        <v>-204</v>
      </c>
      <c r="G7885">
        <v>3</v>
      </c>
      <c r="H7885" t="s">
        <v>3146</v>
      </c>
      <c r="I7885" t="s">
        <v>3350</v>
      </c>
    </row>
    <row r="7886" spans="1:9" x14ac:dyDescent="0.3">
      <c r="A7886" t="s">
        <v>4159</v>
      </c>
      <c r="B7886" t="s">
        <v>3356</v>
      </c>
      <c r="C7886" t="s">
        <v>3358</v>
      </c>
      <c r="D7886">
        <v>0.6</v>
      </c>
      <c r="E7886">
        <v>160</v>
      </c>
      <c r="F7886">
        <v>-197</v>
      </c>
      <c r="G7886">
        <v>3</v>
      </c>
      <c r="H7886" t="s">
        <v>3146</v>
      </c>
      <c r="I7886" t="s">
        <v>3350</v>
      </c>
    </row>
    <row r="7887" spans="1:9" x14ac:dyDescent="0.3">
      <c r="A7887" t="s">
        <v>2291</v>
      </c>
      <c r="B7887" t="s">
        <v>3368</v>
      </c>
      <c r="C7887" t="s">
        <v>1548</v>
      </c>
      <c r="D7887">
        <v>0.2</v>
      </c>
      <c r="E7887">
        <v>728</v>
      </c>
      <c r="F7887">
        <v>-82</v>
      </c>
      <c r="G7887">
        <v>2</v>
      </c>
      <c r="H7887" t="s">
        <v>3146</v>
      </c>
      <c r="I7887" t="s">
        <v>3350</v>
      </c>
    </row>
    <row r="7888" spans="1:9" x14ac:dyDescent="0.3">
      <c r="A7888" t="s">
        <v>4561</v>
      </c>
      <c r="B7888" t="s">
        <v>3362</v>
      </c>
      <c r="C7888" t="s">
        <v>3358</v>
      </c>
      <c r="D7888">
        <v>0.6</v>
      </c>
      <c r="E7888">
        <v>96</v>
      </c>
      <c r="F7888">
        <v>-87</v>
      </c>
      <c r="G7888">
        <v>5</v>
      </c>
      <c r="H7888" t="s">
        <v>3146</v>
      </c>
      <c r="I7888" t="s">
        <v>3350</v>
      </c>
    </row>
    <row r="7889" spans="1:9" x14ac:dyDescent="0.3">
      <c r="A7889" t="s">
        <v>3438</v>
      </c>
      <c r="B7889" t="s">
        <v>3363</v>
      </c>
      <c r="C7889" t="s">
        <v>1548</v>
      </c>
      <c r="D7889">
        <v>0.2</v>
      </c>
      <c r="E7889">
        <v>769</v>
      </c>
      <c r="F7889">
        <v>154</v>
      </c>
      <c r="G7889">
        <v>7</v>
      </c>
      <c r="H7889" t="s">
        <v>3146</v>
      </c>
      <c r="I7889" t="s">
        <v>3350</v>
      </c>
    </row>
    <row r="7890" spans="1:9" x14ac:dyDescent="0.3">
      <c r="A7890" t="s">
        <v>4646</v>
      </c>
      <c r="B7890" t="s">
        <v>3357</v>
      </c>
      <c r="C7890" t="s">
        <v>1725</v>
      </c>
      <c r="D7890">
        <v>0.2</v>
      </c>
      <c r="E7890">
        <v>522</v>
      </c>
      <c r="F7890">
        <v>-78</v>
      </c>
      <c r="G7890">
        <v>5</v>
      </c>
      <c r="H7890" t="s">
        <v>3146</v>
      </c>
      <c r="I7890" t="s">
        <v>3350</v>
      </c>
    </row>
    <row r="7891" spans="1:9" x14ac:dyDescent="0.3">
      <c r="A7891" t="s">
        <v>4647</v>
      </c>
      <c r="B7891" t="s">
        <v>3366</v>
      </c>
      <c r="C7891" t="s">
        <v>1548</v>
      </c>
      <c r="D7891">
        <v>0.2</v>
      </c>
      <c r="E7891">
        <v>1128</v>
      </c>
      <c r="F7891">
        <v>-127</v>
      </c>
      <c r="G7891">
        <v>3</v>
      </c>
      <c r="H7891" t="s">
        <v>3146</v>
      </c>
      <c r="I7891" t="s">
        <v>3350</v>
      </c>
    </row>
    <row r="7892" spans="1:9" x14ac:dyDescent="0.3">
      <c r="A7892" t="s">
        <v>4169</v>
      </c>
      <c r="B7892" t="s">
        <v>3369</v>
      </c>
      <c r="C7892" t="s">
        <v>3358</v>
      </c>
      <c r="D7892">
        <v>0.6</v>
      </c>
      <c r="E7892">
        <v>234</v>
      </c>
      <c r="F7892">
        <v>-229</v>
      </c>
      <c r="G7892">
        <v>7</v>
      </c>
      <c r="H7892" t="s">
        <v>3146</v>
      </c>
      <c r="I7892" t="s">
        <v>3350</v>
      </c>
    </row>
    <row r="7893" spans="1:9" x14ac:dyDescent="0.3">
      <c r="A7893" t="s">
        <v>2991</v>
      </c>
      <c r="B7893" t="s">
        <v>3361</v>
      </c>
      <c r="C7893" t="s">
        <v>3358</v>
      </c>
      <c r="D7893">
        <v>0.2</v>
      </c>
      <c r="E7893">
        <v>149</v>
      </c>
      <c r="F7893">
        <v>33</v>
      </c>
      <c r="G7893">
        <v>3</v>
      </c>
      <c r="H7893" t="s">
        <v>3146</v>
      </c>
      <c r="I7893" t="s">
        <v>3350</v>
      </c>
    </row>
    <row r="7894" spans="1:9" x14ac:dyDescent="0.3">
      <c r="A7894" t="s">
        <v>4648</v>
      </c>
      <c r="B7894" t="s">
        <v>3371</v>
      </c>
      <c r="C7894" t="s">
        <v>1620</v>
      </c>
      <c r="D7894">
        <v>0.6</v>
      </c>
      <c r="E7894">
        <v>86</v>
      </c>
      <c r="F7894">
        <v>-82</v>
      </c>
      <c r="G7894">
        <v>4</v>
      </c>
      <c r="H7894" t="s">
        <v>3146</v>
      </c>
      <c r="I7894" t="s">
        <v>3350</v>
      </c>
    </row>
    <row r="7895" spans="1:9" x14ac:dyDescent="0.3">
      <c r="A7895" t="s">
        <v>135</v>
      </c>
      <c r="B7895" t="s">
        <v>3362</v>
      </c>
      <c r="C7895" t="s">
        <v>1620</v>
      </c>
      <c r="D7895">
        <v>0.6</v>
      </c>
      <c r="E7895">
        <v>87</v>
      </c>
      <c r="F7895">
        <v>-35</v>
      </c>
      <c r="G7895">
        <v>5</v>
      </c>
      <c r="H7895" t="s">
        <v>3146</v>
      </c>
      <c r="I7895" t="s">
        <v>3350</v>
      </c>
    </row>
    <row r="7896" spans="1:9" x14ac:dyDescent="0.3">
      <c r="A7896" t="s">
        <v>4649</v>
      </c>
      <c r="B7896" t="s">
        <v>3354</v>
      </c>
      <c r="C7896" t="s">
        <v>1620</v>
      </c>
      <c r="D7896">
        <v>0.6</v>
      </c>
      <c r="E7896">
        <v>343</v>
      </c>
      <c r="F7896">
        <v>-223</v>
      </c>
      <c r="G7896">
        <v>5</v>
      </c>
      <c r="H7896" t="s">
        <v>3146</v>
      </c>
      <c r="I7896" t="s">
        <v>3350</v>
      </c>
    </row>
    <row r="7897" spans="1:9" x14ac:dyDescent="0.3">
      <c r="A7897" t="s">
        <v>635</v>
      </c>
      <c r="B7897" t="s">
        <v>3383</v>
      </c>
      <c r="C7897" t="s">
        <v>3358</v>
      </c>
      <c r="D7897">
        <v>0.2</v>
      </c>
      <c r="E7897">
        <v>119</v>
      </c>
      <c r="F7897">
        <v>-10</v>
      </c>
      <c r="G7897">
        <v>2</v>
      </c>
      <c r="H7897" t="s">
        <v>3146</v>
      </c>
      <c r="I7897" t="s">
        <v>3350</v>
      </c>
    </row>
    <row r="7898" spans="1:9" x14ac:dyDescent="0.3">
      <c r="A7898" t="s">
        <v>3541</v>
      </c>
      <c r="B7898" t="s">
        <v>3353</v>
      </c>
      <c r="C7898" t="s">
        <v>1725</v>
      </c>
      <c r="D7898">
        <v>0.2</v>
      </c>
      <c r="E7898">
        <v>451</v>
      </c>
      <c r="F7898">
        <v>118</v>
      </c>
      <c r="G7898">
        <v>4</v>
      </c>
      <c r="H7898" t="s">
        <v>3146</v>
      </c>
      <c r="I7898" t="s">
        <v>3350</v>
      </c>
    </row>
    <row r="7899" spans="1:9" x14ac:dyDescent="0.3">
      <c r="A7899" t="s">
        <v>4650</v>
      </c>
      <c r="B7899" t="s">
        <v>3384</v>
      </c>
      <c r="C7899" t="s">
        <v>1725</v>
      </c>
      <c r="D7899">
        <v>0.6</v>
      </c>
      <c r="E7899">
        <v>74</v>
      </c>
      <c r="F7899">
        <v>-31</v>
      </c>
      <c r="G7899">
        <v>3</v>
      </c>
      <c r="H7899" t="s">
        <v>3146</v>
      </c>
      <c r="I7899" t="s">
        <v>3350</v>
      </c>
    </row>
    <row r="7900" spans="1:9" x14ac:dyDescent="0.3">
      <c r="A7900" t="s">
        <v>4651</v>
      </c>
      <c r="B7900" t="s">
        <v>3357</v>
      </c>
      <c r="C7900" t="s">
        <v>3358</v>
      </c>
      <c r="D7900">
        <v>0.2</v>
      </c>
      <c r="E7900">
        <v>319</v>
      </c>
      <c r="F7900">
        <v>36</v>
      </c>
      <c r="G7900">
        <v>3</v>
      </c>
      <c r="H7900" t="s">
        <v>3146</v>
      </c>
      <c r="I7900" t="s">
        <v>3350</v>
      </c>
    </row>
    <row r="7901" spans="1:9" x14ac:dyDescent="0.3">
      <c r="A7901" t="s">
        <v>371</v>
      </c>
      <c r="B7901" t="s">
        <v>3354</v>
      </c>
      <c r="C7901" t="s">
        <v>1548</v>
      </c>
      <c r="D7901">
        <v>0.6</v>
      </c>
      <c r="E7901">
        <v>212</v>
      </c>
      <c r="F7901">
        <v>-265</v>
      </c>
      <c r="G7901">
        <v>3</v>
      </c>
      <c r="H7901" t="s">
        <v>3146</v>
      </c>
      <c r="I7901" t="s">
        <v>3350</v>
      </c>
    </row>
    <row r="7902" spans="1:9" x14ac:dyDescent="0.3">
      <c r="A7902" t="s">
        <v>4270</v>
      </c>
      <c r="B7902" t="s">
        <v>3374</v>
      </c>
      <c r="C7902" t="s">
        <v>1548</v>
      </c>
      <c r="D7902">
        <v>0.6</v>
      </c>
      <c r="E7902">
        <v>200</v>
      </c>
      <c r="F7902">
        <v>-260</v>
      </c>
      <c r="G7902">
        <v>3</v>
      </c>
      <c r="H7902" t="s">
        <v>3146</v>
      </c>
      <c r="I7902" t="s">
        <v>3350</v>
      </c>
    </row>
    <row r="7903" spans="1:9" x14ac:dyDescent="0.3">
      <c r="A7903" t="s">
        <v>2203</v>
      </c>
      <c r="B7903" t="s">
        <v>3357</v>
      </c>
      <c r="C7903" t="s">
        <v>1620</v>
      </c>
      <c r="D7903">
        <v>0.6</v>
      </c>
      <c r="E7903">
        <v>205</v>
      </c>
      <c r="F7903">
        <v>-113</v>
      </c>
      <c r="G7903">
        <v>4</v>
      </c>
      <c r="H7903" t="s">
        <v>3146</v>
      </c>
      <c r="I7903" t="s">
        <v>3350</v>
      </c>
    </row>
    <row r="7904" spans="1:9" x14ac:dyDescent="0.3">
      <c r="A7904" t="s">
        <v>4652</v>
      </c>
      <c r="B7904" t="s">
        <v>3371</v>
      </c>
      <c r="C7904" t="s">
        <v>1620</v>
      </c>
      <c r="D7904">
        <v>0.6</v>
      </c>
      <c r="E7904">
        <v>22</v>
      </c>
      <c r="F7904">
        <v>-20</v>
      </c>
      <c r="G7904">
        <v>1</v>
      </c>
      <c r="H7904" t="s">
        <v>3146</v>
      </c>
      <c r="I7904" t="s">
        <v>3350</v>
      </c>
    </row>
    <row r="7905" spans="1:9" x14ac:dyDescent="0.3">
      <c r="A7905" t="s">
        <v>4653</v>
      </c>
      <c r="B7905" t="s">
        <v>3370</v>
      </c>
      <c r="C7905" t="s">
        <v>3358</v>
      </c>
      <c r="D7905">
        <v>0.6</v>
      </c>
      <c r="E7905">
        <v>95</v>
      </c>
      <c r="F7905">
        <v>-114</v>
      </c>
      <c r="G7905">
        <v>5</v>
      </c>
      <c r="H7905" t="s">
        <v>3146</v>
      </c>
      <c r="I7905" t="s">
        <v>3350</v>
      </c>
    </row>
    <row r="7906" spans="1:9" x14ac:dyDescent="0.3">
      <c r="A7906" t="s">
        <v>3545</v>
      </c>
      <c r="B7906" t="s">
        <v>3384</v>
      </c>
      <c r="C7906" t="s">
        <v>1548</v>
      </c>
      <c r="D7906">
        <v>0.2</v>
      </c>
      <c r="E7906">
        <v>256</v>
      </c>
      <c r="F7906">
        <v>83</v>
      </c>
      <c r="G7906">
        <v>5</v>
      </c>
      <c r="H7906" t="s">
        <v>3146</v>
      </c>
      <c r="I7906" t="s">
        <v>3350</v>
      </c>
    </row>
    <row r="7907" spans="1:9" x14ac:dyDescent="0.3">
      <c r="A7907" t="s">
        <v>781</v>
      </c>
      <c r="B7907" t="s">
        <v>3378</v>
      </c>
      <c r="C7907" t="s">
        <v>1548</v>
      </c>
      <c r="D7907">
        <v>0.2</v>
      </c>
      <c r="E7907">
        <v>409</v>
      </c>
      <c r="F7907">
        <v>143</v>
      </c>
      <c r="G7907">
        <v>3</v>
      </c>
      <c r="H7907" t="s">
        <v>3146</v>
      </c>
      <c r="I7907" t="s">
        <v>3350</v>
      </c>
    </row>
    <row r="7908" spans="1:9" x14ac:dyDescent="0.3">
      <c r="A7908" t="s">
        <v>4654</v>
      </c>
      <c r="B7908" t="s">
        <v>3368</v>
      </c>
      <c r="C7908" t="s">
        <v>1725</v>
      </c>
      <c r="D7908">
        <v>0.2</v>
      </c>
      <c r="E7908">
        <v>735</v>
      </c>
      <c r="F7908">
        <v>-184</v>
      </c>
      <c r="G7908">
        <v>2</v>
      </c>
      <c r="H7908" t="s">
        <v>3146</v>
      </c>
      <c r="I7908" t="s">
        <v>3350</v>
      </c>
    </row>
    <row r="7909" spans="1:9" x14ac:dyDescent="0.3">
      <c r="A7909" t="s">
        <v>3549</v>
      </c>
      <c r="B7909" t="s">
        <v>3378</v>
      </c>
      <c r="C7909" t="s">
        <v>1548</v>
      </c>
      <c r="D7909">
        <v>0.2</v>
      </c>
      <c r="E7909">
        <v>409</v>
      </c>
      <c r="F7909">
        <v>143</v>
      </c>
      <c r="G7909">
        <v>3</v>
      </c>
      <c r="H7909" t="s">
        <v>3146</v>
      </c>
      <c r="I7909" t="s">
        <v>3350</v>
      </c>
    </row>
    <row r="7910" spans="1:9" x14ac:dyDescent="0.3">
      <c r="A7910" t="s">
        <v>4655</v>
      </c>
      <c r="B7910" t="s">
        <v>3695</v>
      </c>
      <c r="C7910" t="s">
        <v>1725</v>
      </c>
      <c r="D7910">
        <v>0.6</v>
      </c>
      <c r="E7910">
        <v>78</v>
      </c>
      <c r="F7910">
        <v>-65</v>
      </c>
      <c r="G7910">
        <v>2</v>
      </c>
      <c r="H7910" t="s">
        <v>3146</v>
      </c>
      <c r="I7910" t="s">
        <v>3350</v>
      </c>
    </row>
    <row r="7911" spans="1:9" x14ac:dyDescent="0.3">
      <c r="A7911" t="s">
        <v>3467</v>
      </c>
      <c r="B7911" t="s">
        <v>3380</v>
      </c>
      <c r="C7911" t="s">
        <v>3358</v>
      </c>
      <c r="D7911">
        <v>0.2</v>
      </c>
      <c r="E7911">
        <v>323</v>
      </c>
      <c r="F7911">
        <v>-61</v>
      </c>
      <c r="G7911">
        <v>7</v>
      </c>
      <c r="H7911" t="s">
        <v>3146</v>
      </c>
      <c r="I7911" t="s">
        <v>3350</v>
      </c>
    </row>
    <row r="7912" spans="1:9" x14ac:dyDescent="0.3">
      <c r="A7912" t="s">
        <v>795</v>
      </c>
      <c r="B7912" t="s">
        <v>3392</v>
      </c>
      <c r="C7912" t="s">
        <v>1725</v>
      </c>
      <c r="D7912">
        <v>0.6</v>
      </c>
      <c r="E7912">
        <v>920</v>
      </c>
      <c r="F7912">
        <v>-575</v>
      </c>
      <c r="G7912">
        <v>5</v>
      </c>
      <c r="H7912" t="s">
        <v>3146</v>
      </c>
      <c r="I7912" t="s">
        <v>3350</v>
      </c>
    </row>
    <row r="7913" spans="1:9" x14ac:dyDescent="0.3">
      <c r="A7913" t="s">
        <v>4656</v>
      </c>
      <c r="B7913" t="s">
        <v>3349</v>
      </c>
      <c r="C7913" t="s">
        <v>1548</v>
      </c>
      <c r="D7913">
        <v>0.2</v>
      </c>
      <c r="E7913">
        <v>1485</v>
      </c>
      <c r="F7913">
        <v>-241</v>
      </c>
      <c r="G7913">
        <v>4</v>
      </c>
      <c r="H7913" t="s">
        <v>3146</v>
      </c>
      <c r="I7913" t="s">
        <v>3350</v>
      </c>
    </row>
    <row r="7914" spans="1:9" x14ac:dyDescent="0.3">
      <c r="A7914" t="s">
        <v>4657</v>
      </c>
      <c r="B7914" t="s">
        <v>3383</v>
      </c>
      <c r="C7914" t="s">
        <v>1620</v>
      </c>
      <c r="D7914">
        <v>0.6</v>
      </c>
      <c r="E7914">
        <v>195</v>
      </c>
      <c r="F7914">
        <v>-190</v>
      </c>
      <c r="G7914">
        <v>7</v>
      </c>
      <c r="H7914" t="s">
        <v>3146</v>
      </c>
      <c r="I7914" t="s">
        <v>3350</v>
      </c>
    </row>
    <row r="7915" spans="1:9" x14ac:dyDescent="0.3">
      <c r="A7915" t="s">
        <v>4658</v>
      </c>
      <c r="B7915" t="s">
        <v>3349</v>
      </c>
      <c r="C7915" t="s">
        <v>1725</v>
      </c>
      <c r="D7915">
        <v>0.2</v>
      </c>
      <c r="E7915">
        <v>1107</v>
      </c>
      <c r="F7915">
        <v>-263</v>
      </c>
      <c r="G7915">
        <v>3</v>
      </c>
      <c r="H7915" t="s">
        <v>3146</v>
      </c>
      <c r="I7915" t="s">
        <v>3350</v>
      </c>
    </row>
    <row r="7916" spans="1:9" x14ac:dyDescent="0.3">
      <c r="A7916" t="s">
        <v>3325</v>
      </c>
      <c r="B7916" t="s">
        <v>3380</v>
      </c>
      <c r="C7916" t="s">
        <v>3358</v>
      </c>
      <c r="D7916">
        <v>0.2</v>
      </c>
      <c r="E7916">
        <v>92</v>
      </c>
      <c r="F7916">
        <v>-17</v>
      </c>
      <c r="G7916">
        <v>2</v>
      </c>
      <c r="H7916" t="s">
        <v>3146</v>
      </c>
      <c r="I7916" t="s">
        <v>3350</v>
      </c>
    </row>
    <row r="7917" spans="1:9" x14ac:dyDescent="0.3">
      <c r="A7917" t="s">
        <v>4659</v>
      </c>
      <c r="B7917" t="s">
        <v>3370</v>
      </c>
      <c r="C7917" t="s">
        <v>1548</v>
      </c>
      <c r="D7917">
        <v>0.2</v>
      </c>
      <c r="E7917">
        <v>114</v>
      </c>
      <c r="F7917">
        <v>3</v>
      </c>
      <c r="G7917">
        <v>3</v>
      </c>
      <c r="H7917" t="s">
        <v>3146</v>
      </c>
      <c r="I7917" t="s">
        <v>3350</v>
      </c>
    </row>
    <row r="7918" spans="1:9" x14ac:dyDescent="0.3">
      <c r="A7918" t="s">
        <v>3470</v>
      </c>
      <c r="B7918" t="s">
        <v>3701</v>
      </c>
      <c r="C7918" t="s">
        <v>1725</v>
      </c>
      <c r="D7918">
        <v>0.2</v>
      </c>
      <c r="E7918">
        <v>137</v>
      </c>
      <c r="F7918">
        <v>46</v>
      </c>
      <c r="G7918">
        <v>2</v>
      </c>
      <c r="H7918" t="s">
        <v>3146</v>
      </c>
      <c r="I7918" t="s">
        <v>3350</v>
      </c>
    </row>
    <row r="7919" spans="1:9" x14ac:dyDescent="0.3">
      <c r="A7919" t="s">
        <v>3048</v>
      </c>
      <c r="B7919" t="s">
        <v>3373</v>
      </c>
      <c r="C7919" t="s">
        <v>1620</v>
      </c>
      <c r="D7919">
        <v>0.2</v>
      </c>
      <c r="E7919">
        <v>714</v>
      </c>
      <c r="F7919">
        <v>-179</v>
      </c>
      <c r="G7919">
        <v>10</v>
      </c>
      <c r="H7919" t="s">
        <v>3146</v>
      </c>
      <c r="I7919" t="s">
        <v>3350</v>
      </c>
    </row>
    <row r="7920" spans="1:9" x14ac:dyDescent="0.3">
      <c r="A7920" t="s">
        <v>3471</v>
      </c>
      <c r="B7920" t="s">
        <v>3695</v>
      </c>
      <c r="C7920" t="s">
        <v>1725</v>
      </c>
      <c r="D7920">
        <v>0.2</v>
      </c>
      <c r="E7920">
        <v>313</v>
      </c>
      <c r="F7920">
        <v>27</v>
      </c>
      <c r="G7920">
        <v>4</v>
      </c>
      <c r="H7920" t="s">
        <v>3146</v>
      </c>
      <c r="I7920" t="s">
        <v>3350</v>
      </c>
    </row>
    <row r="7921" spans="1:9" x14ac:dyDescent="0.3">
      <c r="A7921" t="s">
        <v>4660</v>
      </c>
      <c r="B7921" t="s">
        <v>3352</v>
      </c>
      <c r="C7921" t="s">
        <v>1725</v>
      </c>
      <c r="D7921">
        <v>0.6</v>
      </c>
      <c r="E7921">
        <v>67</v>
      </c>
      <c r="F7921">
        <v>-77</v>
      </c>
      <c r="G7921">
        <v>3</v>
      </c>
      <c r="H7921" t="s">
        <v>3146</v>
      </c>
      <c r="I7921" t="s">
        <v>3350</v>
      </c>
    </row>
    <row r="7922" spans="1:9" x14ac:dyDescent="0.3">
      <c r="A7922" t="s">
        <v>4661</v>
      </c>
      <c r="B7922" t="s">
        <v>3365</v>
      </c>
      <c r="C7922" t="s">
        <v>1620</v>
      </c>
      <c r="D7922">
        <v>0.2</v>
      </c>
      <c r="E7922">
        <v>569</v>
      </c>
      <c r="F7922">
        <v>92</v>
      </c>
      <c r="G7922">
        <v>4</v>
      </c>
      <c r="H7922" t="s">
        <v>3146</v>
      </c>
      <c r="I7922" t="s">
        <v>3350</v>
      </c>
    </row>
    <row r="7923" spans="1:9" x14ac:dyDescent="0.3">
      <c r="A7923" t="s">
        <v>3474</v>
      </c>
      <c r="B7923" t="s">
        <v>3384</v>
      </c>
      <c r="C7923" t="s">
        <v>1548</v>
      </c>
      <c r="D7923">
        <v>0.2</v>
      </c>
      <c r="E7923">
        <v>308</v>
      </c>
      <c r="F7923">
        <v>100</v>
      </c>
      <c r="G7923">
        <v>6</v>
      </c>
      <c r="H7923" t="s">
        <v>3146</v>
      </c>
      <c r="I7923" t="s">
        <v>3350</v>
      </c>
    </row>
    <row r="7924" spans="1:9" x14ac:dyDescent="0.3">
      <c r="A7924" t="s">
        <v>1129</v>
      </c>
      <c r="B7924" t="s">
        <v>3353</v>
      </c>
      <c r="C7924" t="s">
        <v>1548</v>
      </c>
      <c r="D7924">
        <v>0.6</v>
      </c>
      <c r="E7924">
        <v>287</v>
      </c>
      <c r="F7924">
        <v>-172</v>
      </c>
      <c r="G7924">
        <v>5</v>
      </c>
      <c r="H7924" t="s">
        <v>3146</v>
      </c>
      <c r="I7924" t="s">
        <v>3350</v>
      </c>
    </row>
    <row r="7925" spans="1:9" x14ac:dyDescent="0.3">
      <c r="A7925" t="s">
        <v>4662</v>
      </c>
      <c r="B7925" t="s">
        <v>3387</v>
      </c>
      <c r="C7925" t="s">
        <v>1620</v>
      </c>
      <c r="D7925">
        <v>0.6</v>
      </c>
      <c r="E7925">
        <v>96</v>
      </c>
      <c r="F7925">
        <v>-103</v>
      </c>
      <c r="G7925">
        <v>3</v>
      </c>
      <c r="H7925" t="s">
        <v>3146</v>
      </c>
      <c r="I7925" t="s">
        <v>3350</v>
      </c>
    </row>
    <row r="7926" spans="1:9" x14ac:dyDescent="0.3">
      <c r="A7926" t="s">
        <v>4663</v>
      </c>
      <c r="B7926" t="s">
        <v>3357</v>
      </c>
      <c r="C7926" t="s">
        <v>1725</v>
      </c>
      <c r="D7926">
        <v>0.6</v>
      </c>
      <c r="E7926">
        <v>104</v>
      </c>
      <c r="F7926">
        <v>-136</v>
      </c>
      <c r="G7926">
        <v>2</v>
      </c>
      <c r="H7926" t="s">
        <v>3146</v>
      </c>
      <c r="I7926" t="s">
        <v>3350</v>
      </c>
    </row>
    <row r="7927" spans="1:9" x14ac:dyDescent="0.3">
      <c r="A7927" t="s">
        <v>4664</v>
      </c>
      <c r="B7927" t="s">
        <v>3365</v>
      </c>
      <c r="C7927" t="s">
        <v>1620</v>
      </c>
      <c r="D7927">
        <v>0.6</v>
      </c>
      <c r="E7927">
        <v>213</v>
      </c>
      <c r="F7927">
        <v>-144</v>
      </c>
      <c r="G7927">
        <v>3</v>
      </c>
      <c r="H7927" t="s">
        <v>3146</v>
      </c>
      <c r="I7927" t="s">
        <v>3350</v>
      </c>
    </row>
    <row r="7928" spans="1:9" x14ac:dyDescent="0.3">
      <c r="A7928" t="s">
        <v>4581</v>
      </c>
      <c r="B7928" t="s">
        <v>3354</v>
      </c>
      <c r="C7928" t="s">
        <v>1725</v>
      </c>
      <c r="D7928">
        <v>0.6</v>
      </c>
      <c r="E7928">
        <v>139</v>
      </c>
      <c r="F7928">
        <v>-191</v>
      </c>
      <c r="G7928">
        <v>2</v>
      </c>
      <c r="H7928" t="s">
        <v>3146</v>
      </c>
      <c r="I7928" t="s">
        <v>3350</v>
      </c>
    </row>
    <row r="7929" spans="1:9" x14ac:dyDescent="0.3">
      <c r="A7929" t="s">
        <v>4665</v>
      </c>
      <c r="B7929" t="s">
        <v>3389</v>
      </c>
      <c r="C7929" t="s">
        <v>3358</v>
      </c>
      <c r="D7929">
        <v>0.6</v>
      </c>
      <c r="E7929">
        <v>41</v>
      </c>
      <c r="F7929">
        <v>-29</v>
      </c>
      <c r="G7929">
        <v>2</v>
      </c>
      <c r="H7929" t="s">
        <v>3146</v>
      </c>
      <c r="I7929" t="s">
        <v>3350</v>
      </c>
    </row>
    <row r="7930" spans="1:9" x14ac:dyDescent="0.3">
      <c r="A7930" t="s">
        <v>982</v>
      </c>
      <c r="B7930" t="s">
        <v>3362</v>
      </c>
      <c r="C7930" t="s">
        <v>1725</v>
      </c>
      <c r="D7930">
        <v>0.6</v>
      </c>
      <c r="E7930">
        <v>74</v>
      </c>
      <c r="F7930">
        <v>-63</v>
      </c>
      <c r="G7930">
        <v>4</v>
      </c>
      <c r="H7930" t="s">
        <v>3146</v>
      </c>
      <c r="I7930" t="s">
        <v>3350</v>
      </c>
    </row>
    <row r="7931" spans="1:9" x14ac:dyDescent="0.3">
      <c r="A7931" t="s">
        <v>4666</v>
      </c>
      <c r="B7931" t="s">
        <v>3374</v>
      </c>
      <c r="C7931" t="s">
        <v>1620</v>
      </c>
      <c r="D7931">
        <v>0.2</v>
      </c>
      <c r="E7931">
        <v>259</v>
      </c>
      <c r="F7931">
        <v>-55</v>
      </c>
      <c r="G7931">
        <v>2</v>
      </c>
      <c r="H7931" t="s">
        <v>3146</v>
      </c>
      <c r="I7931" t="s">
        <v>3350</v>
      </c>
    </row>
    <row r="7932" spans="1:9" x14ac:dyDescent="0.3">
      <c r="A7932" t="s">
        <v>1139</v>
      </c>
      <c r="B7932" t="s">
        <v>3378</v>
      </c>
      <c r="C7932" t="s">
        <v>1548</v>
      </c>
      <c r="D7932">
        <v>0.2</v>
      </c>
      <c r="E7932">
        <v>136</v>
      </c>
      <c r="F7932">
        <v>48</v>
      </c>
      <c r="G7932">
        <v>1</v>
      </c>
      <c r="H7932" t="s">
        <v>3146</v>
      </c>
      <c r="I7932" t="s">
        <v>3350</v>
      </c>
    </row>
    <row r="7933" spans="1:9" x14ac:dyDescent="0.3">
      <c r="A7933" t="s">
        <v>1459</v>
      </c>
      <c r="B7933" t="s">
        <v>3361</v>
      </c>
      <c r="C7933" t="s">
        <v>1725</v>
      </c>
      <c r="D7933">
        <v>0.6</v>
      </c>
      <c r="E7933">
        <v>287</v>
      </c>
      <c r="F7933">
        <v>-280</v>
      </c>
      <c r="G7933">
        <v>12</v>
      </c>
      <c r="H7933" t="s">
        <v>3146</v>
      </c>
      <c r="I7933" t="s">
        <v>3350</v>
      </c>
    </row>
    <row r="7934" spans="1:9" x14ac:dyDescent="0.3">
      <c r="A7934" t="s">
        <v>1283</v>
      </c>
      <c r="B7934" t="s">
        <v>3356</v>
      </c>
      <c r="C7934" t="s">
        <v>1725</v>
      </c>
      <c r="D7934">
        <v>0.2</v>
      </c>
      <c r="E7934">
        <v>315</v>
      </c>
      <c r="F7934">
        <v>-8</v>
      </c>
      <c r="G7934">
        <v>3</v>
      </c>
      <c r="H7934" t="s">
        <v>3146</v>
      </c>
      <c r="I7934" t="s">
        <v>3350</v>
      </c>
    </row>
    <row r="7935" spans="1:9" x14ac:dyDescent="0.3">
      <c r="A7935" t="s">
        <v>4667</v>
      </c>
      <c r="B7935" t="s">
        <v>3383</v>
      </c>
      <c r="C7935" t="s">
        <v>1620</v>
      </c>
      <c r="D7935">
        <v>0.6</v>
      </c>
      <c r="E7935">
        <v>83</v>
      </c>
      <c r="F7935">
        <v>-81</v>
      </c>
      <c r="G7935">
        <v>3</v>
      </c>
      <c r="H7935" t="s">
        <v>3146</v>
      </c>
      <c r="I7935" t="s">
        <v>3350</v>
      </c>
    </row>
    <row r="7936" spans="1:9" x14ac:dyDescent="0.3">
      <c r="A7936" t="s">
        <v>3567</v>
      </c>
      <c r="B7936" t="s">
        <v>3359</v>
      </c>
      <c r="C7936" t="s">
        <v>1725</v>
      </c>
      <c r="D7936">
        <v>0.2</v>
      </c>
      <c r="E7936">
        <v>316</v>
      </c>
      <c r="F7936">
        <v>79</v>
      </c>
      <c r="G7936">
        <v>6</v>
      </c>
      <c r="H7936" t="s">
        <v>3146</v>
      </c>
      <c r="I7936" t="s">
        <v>3350</v>
      </c>
    </row>
    <row r="7937" spans="1:9" x14ac:dyDescent="0.3">
      <c r="A7937" t="s">
        <v>1148</v>
      </c>
      <c r="B7937" t="s">
        <v>3695</v>
      </c>
      <c r="C7937" t="s">
        <v>1725</v>
      </c>
      <c r="D7937">
        <v>0.2</v>
      </c>
      <c r="E7937">
        <v>78</v>
      </c>
      <c r="F7937">
        <v>7</v>
      </c>
      <c r="G7937">
        <v>1</v>
      </c>
      <c r="H7937" t="s">
        <v>3146</v>
      </c>
      <c r="I7937" t="s">
        <v>3350</v>
      </c>
    </row>
    <row r="7938" spans="1:9" x14ac:dyDescent="0.3">
      <c r="A7938" t="s">
        <v>4668</v>
      </c>
      <c r="B7938" t="s">
        <v>3359</v>
      </c>
      <c r="C7938" t="s">
        <v>1725</v>
      </c>
      <c r="D7938">
        <v>0.2</v>
      </c>
      <c r="E7938">
        <v>158</v>
      </c>
      <c r="F7938">
        <v>39</v>
      </c>
      <c r="G7938">
        <v>3</v>
      </c>
      <c r="H7938" t="s">
        <v>3146</v>
      </c>
      <c r="I7938" t="s">
        <v>3350</v>
      </c>
    </row>
    <row r="7939" spans="1:9" x14ac:dyDescent="0.3">
      <c r="A7939" t="s">
        <v>4669</v>
      </c>
      <c r="B7939" t="s">
        <v>3389</v>
      </c>
      <c r="C7939" t="s">
        <v>3358</v>
      </c>
      <c r="D7939">
        <v>0.2</v>
      </c>
      <c r="E7939">
        <v>83</v>
      </c>
      <c r="F7939">
        <v>12</v>
      </c>
      <c r="G7939">
        <v>2</v>
      </c>
      <c r="H7939" t="s">
        <v>3146</v>
      </c>
      <c r="I7939" t="s">
        <v>3350</v>
      </c>
    </row>
    <row r="7940" spans="1:9" x14ac:dyDescent="0.3">
      <c r="A7940" t="s">
        <v>2339</v>
      </c>
      <c r="B7940" t="s">
        <v>3378</v>
      </c>
      <c r="C7940" t="s">
        <v>1725</v>
      </c>
      <c r="D7940">
        <v>0.6</v>
      </c>
      <c r="E7940">
        <v>134</v>
      </c>
      <c r="F7940">
        <v>-34</v>
      </c>
      <c r="G7940">
        <v>2</v>
      </c>
      <c r="H7940" t="s">
        <v>3146</v>
      </c>
      <c r="I7940" t="s">
        <v>3350</v>
      </c>
    </row>
    <row r="7941" spans="1:9" x14ac:dyDescent="0.3">
      <c r="A7941" t="s">
        <v>4670</v>
      </c>
      <c r="B7941" t="s">
        <v>3368</v>
      </c>
      <c r="C7941" t="s">
        <v>1725</v>
      </c>
      <c r="D7941">
        <v>0.2</v>
      </c>
      <c r="E7941">
        <v>1103</v>
      </c>
      <c r="F7941">
        <v>-276</v>
      </c>
      <c r="G7941">
        <v>3</v>
      </c>
      <c r="H7941" t="s">
        <v>3146</v>
      </c>
      <c r="I7941" t="s">
        <v>3350</v>
      </c>
    </row>
    <row r="7942" spans="1:9" x14ac:dyDescent="0.3">
      <c r="A7942" t="s">
        <v>4671</v>
      </c>
      <c r="B7942" t="s">
        <v>3701</v>
      </c>
      <c r="C7942" t="s">
        <v>1620</v>
      </c>
      <c r="D7942">
        <v>0.6</v>
      </c>
      <c r="E7942">
        <v>33</v>
      </c>
      <c r="F7942">
        <v>-27</v>
      </c>
      <c r="G7942">
        <v>1</v>
      </c>
      <c r="H7942" t="s">
        <v>3146</v>
      </c>
      <c r="I7942" t="s">
        <v>3350</v>
      </c>
    </row>
    <row r="7943" spans="1:9" x14ac:dyDescent="0.3">
      <c r="A7943" t="s">
        <v>4672</v>
      </c>
      <c r="B7943" t="s">
        <v>3387</v>
      </c>
      <c r="C7943" t="s">
        <v>1725</v>
      </c>
      <c r="D7943">
        <v>0.2</v>
      </c>
      <c r="E7943">
        <v>197</v>
      </c>
      <c r="F7943">
        <v>57</v>
      </c>
      <c r="G7943">
        <v>3</v>
      </c>
      <c r="H7943" t="s">
        <v>3146</v>
      </c>
      <c r="I7943" t="s">
        <v>3350</v>
      </c>
    </row>
    <row r="7944" spans="1:9" x14ac:dyDescent="0.3">
      <c r="A7944" t="s">
        <v>3494</v>
      </c>
      <c r="B7944" t="s">
        <v>3374</v>
      </c>
      <c r="C7944" t="s">
        <v>1548</v>
      </c>
      <c r="D7944">
        <v>0.2</v>
      </c>
      <c r="E7944">
        <v>267</v>
      </c>
      <c r="F7944">
        <v>-40</v>
      </c>
      <c r="G7944">
        <v>2</v>
      </c>
      <c r="H7944" t="s">
        <v>3146</v>
      </c>
      <c r="I7944" t="s">
        <v>3350</v>
      </c>
    </row>
    <row r="7945" spans="1:9" x14ac:dyDescent="0.3">
      <c r="A7945" t="s">
        <v>2119</v>
      </c>
      <c r="B7945" t="s">
        <v>3362</v>
      </c>
      <c r="C7945" t="s">
        <v>3358</v>
      </c>
      <c r="D7945">
        <v>0.6</v>
      </c>
      <c r="E7945">
        <v>58</v>
      </c>
      <c r="F7945">
        <v>-52</v>
      </c>
      <c r="G7945">
        <v>3</v>
      </c>
      <c r="H7945" t="s">
        <v>3146</v>
      </c>
      <c r="I7945" t="s">
        <v>3350</v>
      </c>
    </row>
    <row r="7946" spans="1:9" x14ac:dyDescent="0.3">
      <c r="A7946" t="s">
        <v>4673</v>
      </c>
      <c r="B7946" t="s">
        <v>3383</v>
      </c>
      <c r="C7946" t="s">
        <v>3358</v>
      </c>
      <c r="D7946">
        <v>0.6</v>
      </c>
      <c r="E7946">
        <v>30</v>
      </c>
      <c r="F7946">
        <v>-35</v>
      </c>
      <c r="G7946">
        <v>1</v>
      </c>
      <c r="H7946" t="s">
        <v>3146</v>
      </c>
      <c r="I7946" t="s">
        <v>3350</v>
      </c>
    </row>
    <row r="7947" spans="1:9" x14ac:dyDescent="0.3">
      <c r="A7947" t="s">
        <v>442</v>
      </c>
      <c r="B7947" t="s">
        <v>3361</v>
      </c>
      <c r="C7947" t="s">
        <v>1620</v>
      </c>
      <c r="D7947">
        <v>0.6</v>
      </c>
      <c r="E7947">
        <v>115</v>
      </c>
      <c r="F7947">
        <v>-158</v>
      </c>
      <c r="G7947">
        <v>5</v>
      </c>
      <c r="H7947" t="s">
        <v>3146</v>
      </c>
      <c r="I7947" t="s">
        <v>3350</v>
      </c>
    </row>
    <row r="7948" spans="1:9" x14ac:dyDescent="0.3">
      <c r="A7948" t="s">
        <v>2342</v>
      </c>
      <c r="B7948" t="s">
        <v>3365</v>
      </c>
      <c r="C7948" t="s">
        <v>1725</v>
      </c>
      <c r="D7948">
        <v>0.6</v>
      </c>
      <c r="E7948">
        <v>216</v>
      </c>
      <c r="F7948">
        <v>-135</v>
      </c>
      <c r="G7948">
        <v>3</v>
      </c>
      <c r="H7948" t="s">
        <v>3146</v>
      </c>
      <c r="I7948" t="s">
        <v>3350</v>
      </c>
    </row>
    <row r="7949" spans="1:9" x14ac:dyDescent="0.3">
      <c r="A7949" t="s">
        <v>2342</v>
      </c>
      <c r="B7949" t="s">
        <v>3357</v>
      </c>
      <c r="C7949" t="s">
        <v>1620</v>
      </c>
      <c r="D7949">
        <v>0.6</v>
      </c>
      <c r="E7949">
        <v>154</v>
      </c>
      <c r="F7949">
        <v>-85</v>
      </c>
      <c r="G7949">
        <v>3</v>
      </c>
      <c r="H7949" t="s">
        <v>3146</v>
      </c>
      <c r="I7949" t="s">
        <v>3350</v>
      </c>
    </row>
    <row r="7950" spans="1:9" x14ac:dyDescent="0.3">
      <c r="A7950" t="s">
        <v>4674</v>
      </c>
      <c r="B7950" t="s">
        <v>3363</v>
      </c>
      <c r="C7950" t="s">
        <v>1620</v>
      </c>
      <c r="D7950">
        <v>0.2</v>
      </c>
      <c r="E7950">
        <v>212</v>
      </c>
      <c r="F7950">
        <v>-24</v>
      </c>
      <c r="G7950">
        <v>2</v>
      </c>
      <c r="H7950" t="s">
        <v>3146</v>
      </c>
      <c r="I7950" t="s">
        <v>3350</v>
      </c>
    </row>
    <row r="7951" spans="1:9" x14ac:dyDescent="0.3">
      <c r="A7951" t="s">
        <v>4675</v>
      </c>
      <c r="B7951" t="s">
        <v>3365</v>
      </c>
      <c r="C7951" t="s">
        <v>1725</v>
      </c>
      <c r="D7951">
        <v>0.6</v>
      </c>
      <c r="E7951">
        <v>288</v>
      </c>
      <c r="F7951">
        <v>-180</v>
      </c>
      <c r="G7951">
        <v>4</v>
      </c>
      <c r="H7951" t="s">
        <v>3146</v>
      </c>
      <c r="I7951" t="s">
        <v>3350</v>
      </c>
    </row>
    <row r="7952" spans="1:9" x14ac:dyDescent="0.3">
      <c r="A7952" t="s">
        <v>516</v>
      </c>
      <c r="B7952" t="s">
        <v>3349</v>
      </c>
      <c r="C7952" t="s">
        <v>1620</v>
      </c>
      <c r="D7952">
        <v>0.2</v>
      </c>
      <c r="E7952">
        <v>734</v>
      </c>
      <c r="F7952">
        <v>248</v>
      </c>
      <c r="G7952">
        <v>2</v>
      </c>
      <c r="H7952" t="s">
        <v>3146</v>
      </c>
      <c r="I7952" t="s">
        <v>3350</v>
      </c>
    </row>
    <row r="7953" spans="1:9" x14ac:dyDescent="0.3">
      <c r="A7953" t="s">
        <v>1304</v>
      </c>
      <c r="B7953" t="s">
        <v>3354</v>
      </c>
      <c r="C7953" t="s">
        <v>1725</v>
      </c>
      <c r="D7953">
        <v>0.2</v>
      </c>
      <c r="E7953">
        <v>417</v>
      </c>
      <c r="F7953">
        <v>-78</v>
      </c>
      <c r="G7953">
        <v>3</v>
      </c>
      <c r="H7953" t="s">
        <v>3146</v>
      </c>
      <c r="I7953" t="s">
        <v>3350</v>
      </c>
    </row>
    <row r="7954" spans="1:9" x14ac:dyDescent="0.3">
      <c r="A7954" t="s">
        <v>1175</v>
      </c>
      <c r="B7954" t="s">
        <v>3374</v>
      </c>
      <c r="C7954" t="s">
        <v>1620</v>
      </c>
      <c r="D7954">
        <v>0.2</v>
      </c>
      <c r="E7954">
        <v>389</v>
      </c>
      <c r="F7954">
        <v>-83</v>
      </c>
      <c r="G7954">
        <v>3</v>
      </c>
      <c r="H7954" t="s">
        <v>3146</v>
      </c>
      <c r="I7954" t="s">
        <v>3350</v>
      </c>
    </row>
    <row r="7955" spans="1:9" x14ac:dyDescent="0.3">
      <c r="A7955" t="s">
        <v>2008</v>
      </c>
      <c r="B7955" t="s">
        <v>3353</v>
      </c>
      <c r="C7955" t="s">
        <v>1548</v>
      </c>
      <c r="D7955">
        <v>0.6</v>
      </c>
      <c r="E7955">
        <v>172</v>
      </c>
      <c r="F7955">
        <v>-103</v>
      </c>
      <c r="G7955">
        <v>3</v>
      </c>
      <c r="H7955" t="s">
        <v>3146</v>
      </c>
      <c r="I7955" t="s">
        <v>3350</v>
      </c>
    </row>
    <row r="7956" spans="1:9" x14ac:dyDescent="0.3">
      <c r="A7956" t="s">
        <v>859</v>
      </c>
      <c r="B7956" t="s">
        <v>3371</v>
      </c>
      <c r="C7956" t="s">
        <v>1725</v>
      </c>
      <c r="D7956">
        <v>0.6</v>
      </c>
      <c r="E7956">
        <v>180</v>
      </c>
      <c r="F7956">
        <v>-135</v>
      </c>
      <c r="G7956">
        <v>8</v>
      </c>
      <c r="H7956" t="s">
        <v>3146</v>
      </c>
      <c r="I7956" t="s">
        <v>3350</v>
      </c>
    </row>
    <row r="7957" spans="1:9" x14ac:dyDescent="0.3">
      <c r="A7957" t="s">
        <v>4676</v>
      </c>
      <c r="B7957" t="s">
        <v>3384</v>
      </c>
      <c r="C7957" t="s">
        <v>1620</v>
      </c>
      <c r="D7957">
        <v>0.6</v>
      </c>
      <c r="E7957">
        <v>24</v>
      </c>
      <c r="F7957">
        <v>-30</v>
      </c>
      <c r="G7957">
        <v>1</v>
      </c>
      <c r="H7957" t="s">
        <v>3146</v>
      </c>
      <c r="I7957" t="s">
        <v>3350</v>
      </c>
    </row>
    <row r="7958" spans="1:9" x14ac:dyDescent="0.3">
      <c r="A7958" t="s">
        <v>4137</v>
      </c>
      <c r="B7958" t="s">
        <v>3177</v>
      </c>
      <c r="C7958" t="s">
        <v>3206</v>
      </c>
      <c r="D7958">
        <v>0.2</v>
      </c>
      <c r="E7958">
        <v>267</v>
      </c>
      <c r="F7958">
        <v>90</v>
      </c>
      <c r="G7958">
        <v>3</v>
      </c>
      <c r="H7958" t="s">
        <v>3146</v>
      </c>
      <c r="I7958" t="s">
        <v>3147</v>
      </c>
    </row>
    <row r="7959" spans="1:9" x14ac:dyDescent="0.3">
      <c r="A7959" t="s">
        <v>3915</v>
      </c>
      <c r="B7959" t="s">
        <v>3177</v>
      </c>
      <c r="C7959" t="s">
        <v>1620</v>
      </c>
      <c r="D7959">
        <v>0.2</v>
      </c>
      <c r="E7959">
        <v>533</v>
      </c>
      <c r="F7959">
        <v>0</v>
      </c>
      <c r="G7959">
        <v>6</v>
      </c>
      <c r="H7959" t="s">
        <v>3146</v>
      </c>
      <c r="I7959" t="s">
        <v>3147</v>
      </c>
    </row>
    <row r="7960" spans="1:9" x14ac:dyDescent="0.3">
      <c r="A7960" t="s">
        <v>4677</v>
      </c>
      <c r="B7960" t="s">
        <v>3173</v>
      </c>
      <c r="C7960" t="s">
        <v>1185</v>
      </c>
      <c r="D7960">
        <v>0.6</v>
      </c>
      <c r="E7960">
        <v>40</v>
      </c>
      <c r="F7960">
        <v>-44</v>
      </c>
      <c r="G7960">
        <v>2</v>
      </c>
      <c r="H7960" t="s">
        <v>3146</v>
      </c>
      <c r="I7960" t="s">
        <v>3147</v>
      </c>
    </row>
    <row r="7961" spans="1:9" x14ac:dyDescent="0.3">
      <c r="A7961" t="s">
        <v>47</v>
      </c>
      <c r="B7961" t="s">
        <v>3153</v>
      </c>
      <c r="C7961" t="s">
        <v>3206</v>
      </c>
      <c r="D7961">
        <v>0.3</v>
      </c>
      <c r="E7961">
        <v>92</v>
      </c>
      <c r="F7961">
        <v>8</v>
      </c>
      <c r="G7961">
        <v>3</v>
      </c>
      <c r="H7961" t="s">
        <v>3146</v>
      </c>
      <c r="I7961" t="s">
        <v>3147</v>
      </c>
    </row>
    <row r="7962" spans="1:9" x14ac:dyDescent="0.3">
      <c r="A7962" t="s">
        <v>3920</v>
      </c>
      <c r="B7962" t="s">
        <v>3179</v>
      </c>
      <c r="C7962" t="s">
        <v>1185</v>
      </c>
      <c r="D7962">
        <v>0.2</v>
      </c>
      <c r="E7962">
        <v>101</v>
      </c>
      <c r="F7962">
        <v>5</v>
      </c>
      <c r="G7962">
        <v>5</v>
      </c>
      <c r="H7962" t="s">
        <v>3146</v>
      </c>
      <c r="I7962" t="s">
        <v>3147</v>
      </c>
    </row>
    <row r="7963" spans="1:9" x14ac:dyDescent="0.3">
      <c r="A7963" t="s">
        <v>2153</v>
      </c>
      <c r="B7963" t="s">
        <v>3195</v>
      </c>
      <c r="C7963" t="s">
        <v>3206</v>
      </c>
      <c r="D7963">
        <v>0.3</v>
      </c>
      <c r="E7963">
        <v>144</v>
      </c>
      <c r="F7963">
        <v>-37</v>
      </c>
      <c r="G7963">
        <v>4</v>
      </c>
      <c r="H7963" t="s">
        <v>3146</v>
      </c>
      <c r="I7963" t="s">
        <v>3147</v>
      </c>
    </row>
    <row r="7964" spans="1:9" x14ac:dyDescent="0.3">
      <c r="A7964" t="s">
        <v>4678</v>
      </c>
      <c r="B7964" t="s">
        <v>3177</v>
      </c>
      <c r="C7964" t="s">
        <v>1620</v>
      </c>
      <c r="D7964">
        <v>0.3</v>
      </c>
      <c r="E7964">
        <v>156</v>
      </c>
      <c r="F7964">
        <v>-22</v>
      </c>
      <c r="G7964">
        <v>2</v>
      </c>
      <c r="H7964" t="s">
        <v>3146</v>
      </c>
      <c r="I7964" t="s">
        <v>3147</v>
      </c>
    </row>
    <row r="7965" spans="1:9" x14ac:dyDescent="0.3">
      <c r="A7965" t="s">
        <v>4679</v>
      </c>
      <c r="B7965" t="s">
        <v>3169</v>
      </c>
      <c r="C7965" t="s">
        <v>1620</v>
      </c>
      <c r="D7965">
        <v>0.3</v>
      </c>
      <c r="E7965">
        <v>106</v>
      </c>
      <c r="F7965">
        <v>-8</v>
      </c>
      <c r="G7965">
        <v>3</v>
      </c>
      <c r="H7965" t="s">
        <v>3146</v>
      </c>
      <c r="I7965" t="s">
        <v>3147</v>
      </c>
    </row>
    <row r="7966" spans="1:9" x14ac:dyDescent="0.3">
      <c r="A7966" t="s">
        <v>1902</v>
      </c>
      <c r="B7966" t="s">
        <v>3198</v>
      </c>
      <c r="C7966" t="s">
        <v>3111</v>
      </c>
      <c r="D7966">
        <v>0.3</v>
      </c>
      <c r="E7966">
        <v>106</v>
      </c>
      <c r="F7966">
        <v>-23</v>
      </c>
      <c r="G7966">
        <v>3</v>
      </c>
      <c r="H7966" t="s">
        <v>3146</v>
      </c>
      <c r="I7966" t="s">
        <v>3147</v>
      </c>
    </row>
    <row r="7967" spans="1:9" x14ac:dyDescent="0.3">
      <c r="A7967" t="s">
        <v>4336</v>
      </c>
      <c r="B7967" t="s">
        <v>3151</v>
      </c>
      <c r="C7967" t="s">
        <v>1620</v>
      </c>
      <c r="D7967">
        <v>0.6</v>
      </c>
      <c r="E7967">
        <v>90</v>
      </c>
      <c r="F7967">
        <v>-88</v>
      </c>
      <c r="G7967">
        <v>5</v>
      </c>
      <c r="H7967" t="s">
        <v>3146</v>
      </c>
      <c r="I7967" t="s">
        <v>3147</v>
      </c>
    </row>
    <row r="7968" spans="1:9" x14ac:dyDescent="0.3">
      <c r="A7968" t="s">
        <v>4680</v>
      </c>
      <c r="B7968" t="s">
        <v>3177</v>
      </c>
      <c r="C7968" t="s">
        <v>1185</v>
      </c>
      <c r="D7968">
        <v>0.6</v>
      </c>
      <c r="E7968">
        <v>87</v>
      </c>
      <c r="F7968">
        <v>-106</v>
      </c>
      <c r="G7968">
        <v>2</v>
      </c>
      <c r="H7968" t="s">
        <v>3146</v>
      </c>
      <c r="I7968" t="s">
        <v>3147</v>
      </c>
    </row>
    <row r="7969" spans="1:9" x14ac:dyDescent="0.3">
      <c r="A7969" t="s">
        <v>4388</v>
      </c>
      <c r="B7969" t="s">
        <v>3151</v>
      </c>
      <c r="C7969" t="s">
        <v>3111</v>
      </c>
      <c r="D7969">
        <v>0.2</v>
      </c>
      <c r="E7969">
        <v>175</v>
      </c>
      <c r="F7969">
        <v>24</v>
      </c>
      <c r="G7969">
        <v>5</v>
      </c>
      <c r="H7969" t="s">
        <v>3146</v>
      </c>
      <c r="I7969" t="s">
        <v>3147</v>
      </c>
    </row>
    <row r="7970" spans="1:9" x14ac:dyDescent="0.3">
      <c r="A7970" t="s">
        <v>3928</v>
      </c>
      <c r="B7970" t="s">
        <v>3179</v>
      </c>
      <c r="C7970" t="s">
        <v>3111</v>
      </c>
      <c r="D7970">
        <v>0.2</v>
      </c>
      <c r="E7970">
        <v>53</v>
      </c>
      <c r="F7970">
        <v>17</v>
      </c>
      <c r="G7970">
        <v>3</v>
      </c>
      <c r="H7970" t="s">
        <v>3146</v>
      </c>
      <c r="I7970" t="s">
        <v>3147</v>
      </c>
    </row>
    <row r="7971" spans="1:9" x14ac:dyDescent="0.3">
      <c r="A7971" t="s">
        <v>4681</v>
      </c>
      <c r="B7971" t="s">
        <v>3215</v>
      </c>
      <c r="C7971" t="s">
        <v>1620</v>
      </c>
      <c r="D7971">
        <v>0.3</v>
      </c>
      <c r="E7971">
        <v>41</v>
      </c>
      <c r="F7971">
        <v>-7</v>
      </c>
      <c r="G7971">
        <v>1</v>
      </c>
      <c r="H7971" t="s">
        <v>3146</v>
      </c>
      <c r="I7971" t="s">
        <v>3147</v>
      </c>
    </row>
    <row r="7972" spans="1:9" x14ac:dyDescent="0.3">
      <c r="A7972" t="s">
        <v>4682</v>
      </c>
      <c r="B7972" t="s">
        <v>3215</v>
      </c>
      <c r="C7972" t="s">
        <v>3111</v>
      </c>
      <c r="D7972">
        <v>0.2</v>
      </c>
      <c r="E7972">
        <v>136</v>
      </c>
      <c r="F7972">
        <v>24</v>
      </c>
      <c r="G7972">
        <v>3</v>
      </c>
      <c r="H7972" t="s">
        <v>3146</v>
      </c>
      <c r="I7972" t="s">
        <v>3147</v>
      </c>
    </row>
    <row r="7973" spans="1:9" x14ac:dyDescent="0.3">
      <c r="A7973" t="s">
        <v>4683</v>
      </c>
      <c r="B7973" t="s">
        <v>3159</v>
      </c>
      <c r="C7973" t="s">
        <v>1620</v>
      </c>
      <c r="D7973">
        <v>0.8</v>
      </c>
      <c r="E7973">
        <v>70</v>
      </c>
      <c r="F7973">
        <v>-271</v>
      </c>
      <c r="G7973">
        <v>7</v>
      </c>
      <c r="H7973" t="s">
        <v>3146</v>
      </c>
      <c r="I7973" t="s">
        <v>3147</v>
      </c>
    </row>
    <row r="7974" spans="1:9" x14ac:dyDescent="0.3">
      <c r="A7974" t="s">
        <v>4158</v>
      </c>
      <c r="B7974" t="s">
        <v>3145</v>
      </c>
      <c r="C7974" t="s">
        <v>3111</v>
      </c>
      <c r="D7974">
        <v>0.6</v>
      </c>
      <c r="E7974">
        <v>17</v>
      </c>
      <c r="F7974">
        <v>-19</v>
      </c>
      <c r="G7974">
        <v>1</v>
      </c>
      <c r="H7974" t="s">
        <v>3146</v>
      </c>
      <c r="I7974" t="s">
        <v>3147</v>
      </c>
    </row>
    <row r="7975" spans="1:9" x14ac:dyDescent="0.3">
      <c r="A7975" t="s">
        <v>1922</v>
      </c>
      <c r="B7975" t="s">
        <v>3215</v>
      </c>
      <c r="C7975" t="s">
        <v>3111</v>
      </c>
      <c r="D7975">
        <v>0.3</v>
      </c>
      <c r="E7975">
        <v>119</v>
      </c>
      <c r="F7975">
        <v>7</v>
      </c>
      <c r="G7975">
        <v>3</v>
      </c>
      <c r="H7975" t="s">
        <v>3146</v>
      </c>
      <c r="I7975" t="s">
        <v>3147</v>
      </c>
    </row>
    <row r="7976" spans="1:9" x14ac:dyDescent="0.3">
      <c r="A7976" t="s">
        <v>1062</v>
      </c>
      <c r="B7976" t="s">
        <v>3163</v>
      </c>
      <c r="C7976" t="s">
        <v>1620</v>
      </c>
      <c r="D7976">
        <v>0.3</v>
      </c>
      <c r="E7976">
        <v>36</v>
      </c>
      <c r="F7976">
        <v>-1</v>
      </c>
      <c r="G7976">
        <v>1</v>
      </c>
      <c r="H7976" t="s">
        <v>3146</v>
      </c>
      <c r="I7976" t="s">
        <v>3147</v>
      </c>
    </row>
    <row r="7977" spans="1:9" x14ac:dyDescent="0.3">
      <c r="A7977" t="s">
        <v>3941</v>
      </c>
      <c r="B7977" t="s">
        <v>3149</v>
      </c>
      <c r="C7977" t="s">
        <v>3111</v>
      </c>
      <c r="D7977">
        <v>0.2</v>
      </c>
      <c r="E7977">
        <v>88</v>
      </c>
      <c r="F7977">
        <v>15</v>
      </c>
      <c r="G7977">
        <v>2</v>
      </c>
      <c r="H7977" t="s">
        <v>3146</v>
      </c>
      <c r="I7977" t="s">
        <v>3147</v>
      </c>
    </row>
    <row r="7978" spans="1:9" x14ac:dyDescent="0.3">
      <c r="A7978" t="s">
        <v>2554</v>
      </c>
      <c r="B7978" t="s">
        <v>3150</v>
      </c>
      <c r="C7978" t="s">
        <v>1185</v>
      </c>
      <c r="D7978">
        <v>0.3</v>
      </c>
      <c r="E7978">
        <v>53</v>
      </c>
      <c r="F7978">
        <v>-19</v>
      </c>
      <c r="G7978">
        <v>3</v>
      </c>
      <c r="H7978" t="s">
        <v>3146</v>
      </c>
      <c r="I7978" t="s">
        <v>3147</v>
      </c>
    </row>
    <row r="7979" spans="1:9" x14ac:dyDescent="0.3">
      <c r="A7979" t="s">
        <v>4684</v>
      </c>
      <c r="B7979" t="s">
        <v>3151</v>
      </c>
      <c r="C7979" t="s">
        <v>3206</v>
      </c>
      <c r="D7979">
        <v>0.3</v>
      </c>
      <c r="E7979">
        <v>158</v>
      </c>
      <c r="F7979">
        <v>-54</v>
      </c>
      <c r="G7979">
        <v>5</v>
      </c>
      <c r="H7979" t="s">
        <v>3146</v>
      </c>
      <c r="I7979" t="s">
        <v>3147</v>
      </c>
    </row>
    <row r="7980" spans="1:9" x14ac:dyDescent="0.3">
      <c r="A7980" t="s">
        <v>4685</v>
      </c>
      <c r="B7980" t="s">
        <v>3179</v>
      </c>
      <c r="C7980" t="s">
        <v>1185</v>
      </c>
      <c r="D7980">
        <v>0.3</v>
      </c>
      <c r="E7980">
        <v>53</v>
      </c>
      <c r="F7980">
        <v>-5</v>
      </c>
      <c r="G7980">
        <v>3</v>
      </c>
      <c r="H7980" t="s">
        <v>3146</v>
      </c>
      <c r="I7980" t="s">
        <v>3147</v>
      </c>
    </row>
    <row r="7981" spans="1:9" x14ac:dyDescent="0.3">
      <c r="A7981" t="s">
        <v>3951</v>
      </c>
      <c r="B7981" t="s">
        <v>3215</v>
      </c>
      <c r="C7981" t="s">
        <v>1185</v>
      </c>
      <c r="D7981">
        <v>0.2</v>
      </c>
      <c r="E7981">
        <v>265</v>
      </c>
      <c r="F7981">
        <v>26</v>
      </c>
      <c r="G7981">
        <v>6</v>
      </c>
      <c r="H7981" t="s">
        <v>3146</v>
      </c>
      <c r="I7981" t="s">
        <v>3147</v>
      </c>
    </row>
    <row r="7982" spans="1:9" x14ac:dyDescent="0.3">
      <c r="A7982" t="s">
        <v>4686</v>
      </c>
      <c r="B7982" t="s">
        <v>3164</v>
      </c>
      <c r="C7982" t="s">
        <v>1185</v>
      </c>
      <c r="D7982">
        <v>0.6</v>
      </c>
      <c r="E7982">
        <v>30</v>
      </c>
      <c r="F7982">
        <v>-18</v>
      </c>
      <c r="G7982">
        <v>3</v>
      </c>
      <c r="H7982" t="s">
        <v>3146</v>
      </c>
      <c r="I7982" t="s">
        <v>3147</v>
      </c>
    </row>
    <row r="7983" spans="1:9" x14ac:dyDescent="0.3">
      <c r="A7983" t="s">
        <v>4687</v>
      </c>
      <c r="B7983" t="s">
        <v>3153</v>
      </c>
      <c r="C7983" t="s">
        <v>3111</v>
      </c>
      <c r="D7983">
        <v>0.2</v>
      </c>
      <c r="E7983">
        <v>170</v>
      </c>
      <c r="F7983">
        <v>-4</v>
      </c>
      <c r="G7983">
        <v>5</v>
      </c>
      <c r="H7983" t="s">
        <v>3146</v>
      </c>
      <c r="I7983" t="s">
        <v>3147</v>
      </c>
    </row>
    <row r="7984" spans="1:9" x14ac:dyDescent="0.3">
      <c r="A7984" t="s">
        <v>4688</v>
      </c>
      <c r="B7984" t="s">
        <v>3151</v>
      </c>
      <c r="C7984" t="s">
        <v>3111</v>
      </c>
      <c r="D7984">
        <v>0.3</v>
      </c>
      <c r="E7984">
        <v>275</v>
      </c>
      <c r="F7984">
        <v>4</v>
      </c>
      <c r="G7984">
        <v>9</v>
      </c>
      <c r="H7984" t="s">
        <v>3146</v>
      </c>
      <c r="I7984" t="s">
        <v>3147</v>
      </c>
    </row>
    <row r="7985" spans="1:9" x14ac:dyDescent="0.3">
      <c r="A7985" t="s">
        <v>1847</v>
      </c>
      <c r="B7985" t="s">
        <v>3164</v>
      </c>
      <c r="C7985" t="s">
        <v>3111</v>
      </c>
      <c r="D7985">
        <v>0.3</v>
      </c>
      <c r="E7985">
        <v>83</v>
      </c>
      <c r="F7985">
        <v>2</v>
      </c>
      <c r="G7985">
        <v>5</v>
      </c>
      <c r="H7985" t="s">
        <v>3146</v>
      </c>
      <c r="I7985" t="s">
        <v>3147</v>
      </c>
    </row>
    <row r="7986" spans="1:9" x14ac:dyDescent="0.3">
      <c r="A7986" t="s">
        <v>774</v>
      </c>
      <c r="B7986" t="s">
        <v>3163</v>
      </c>
      <c r="C7986" t="s">
        <v>3111</v>
      </c>
      <c r="D7986">
        <v>0.3</v>
      </c>
      <c r="E7986">
        <v>141</v>
      </c>
      <c r="F7986">
        <v>-57</v>
      </c>
      <c r="G7986">
        <v>4</v>
      </c>
      <c r="H7986" t="s">
        <v>3146</v>
      </c>
      <c r="I7986" t="s">
        <v>3147</v>
      </c>
    </row>
    <row r="7987" spans="1:9" x14ac:dyDescent="0.3">
      <c r="A7987" t="s">
        <v>2199</v>
      </c>
      <c r="B7987" t="s">
        <v>3193</v>
      </c>
      <c r="C7987" t="s">
        <v>1185</v>
      </c>
      <c r="D7987">
        <v>0.3</v>
      </c>
      <c r="E7987">
        <v>22</v>
      </c>
      <c r="F7987">
        <v>6</v>
      </c>
      <c r="G7987">
        <v>2</v>
      </c>
      <c r="H7987" t="s">
        <v>3146</v>
      </c>
      <c r="I7987" t="s">
        <v>3147</v>
      </c>
    </row>
    <row r="7988" spans="1:9" x14ac:dyDescent="0.3">
      <c r="A7988" t="s">
        <v>4689</v>
      </c>
      <c r="B7988" t="s">
        <v>3215</v>
      </c>
      <c r="C7988" t="s">
        <v>3206</v>
      </c>
      <c r="D7988">
        <v>0.6</v>
      </c>
      <c r="E7988">
        <v>116</v>
      </c>
      <c r="F7988">
        <v>-157</v>
      </c>
      <c r="G7988">
        <v>5</v>
      </c>
      <c r="H7988" t="s">
        <v>3146</v>
      </c>
      <c r="I7988" t="s">
        <v>3147</v>
      </c>
    </row>
    <row r="7989" spans="1:9" x14ac:dyDescent="0.3">
      <c r="A7989" t="s">
        <v>4186</v>
      </c>
      <c r="B7989" t="s">
        <v>3149</v>
      </c>
      <c r="C7989" t="s">
        <v>1185</v>
      </c>
      <c r="D7989">
        <v>0.2</v>
      </c>
      <c r="E7989">
        <v>43</v>
      </c>
      <c r="F7989">
        <v>5</v>
      </c>
      <c r="G7989">
        <v>1</v>
      </c>
      <c r="H7989" t="s">
        <v>3146</v>
      </c>
      <c r="I7989" t="s">
        <v>3147</v>
      </c>
    </row>
    <row r="7990" spans="1:9" x14ac:dyDescent="0.3">
      <c r="A7990" t="s">
        <v>4360</v>
      </c>
      <c r="B7990" t="s">
        <v>3205</v>
      </c>
      <c r="C7990" t="s">
        <v>3111</v>
      </c>
      <c r="D7990">
        <v>0.2</v>
      </c>
      <c r="E7990">
        <v>45</v>
      </c>
      <c r="F7990">
        <v>-6</v>
      </c>
      <c r="G7990">
        <v>3</v>
      </c>
      <c r="H7990" t="s">
        <v>3146</v>
      </c>
      <c r="I7990" t="s">
        <v>3147</v>
      </c>
    </row>
    <row r="7991" spans="1:9" x14ac:dyDescent="0.3">
      <c r="A7991" t="s">
        <v>4360</v>
      </c>
      <c r="B7991" t="s">
        <v>3171</v>
      </c>
      <c r="C7991" t="s">
        <v>1620</v>
      </c>
      <c r="D7991">
        <v>0.2</v>
      </c>
      <c r="E7991">
        <v>30</v>
      </c>
      <c r="F7991">
        <v>4</v>
      </c>
      <c r="G7991">
        <v>2</v>
      </c>
      <c r="H7991" t="s">
        <v>3146</v>
      </c>
      <c r="I7991" t="s">
        <v>3147</v>
      </c>
    </row>
    <row r="7992" spans="1:9" x14ac:dyDescent="0.3">
      <c r="A7992" t="s">
        <v>3977</v>
      </c>
      <c r="B7992" t="s">
        <v>3205</v>
      </c>
      <c r="C7992" t="s">
        <v>1620</v>
      </c>
      <c r="D7992">
        <v>0.6</v>
      </c>
      <c r="E7992">
        <v>24</v>
      </c>
      <c r="F7992">
        <v>-8</v>
      </c>
      <c r="G7992">
        <v>3</v>
      </c>
      <c r="H7992" t="s">
        <v>3146</v>
      </c>
      <c r="I7992" t="s">
        <v>3147</v>
      </c>
    </row>
    <row r="7993" spans="1:9" x14ac:dyDescent="0.3">
      <c r="A7993" t="s">
        <v>648</v>
      </c>
      <c r="B7993" t="s">
        <v>3175</v>
      </c>
      <c r="C7993" t="s">
        <v>1620</v>
      </c>
      <c r="D7993">
        <v>0.3</v>
      </c>
      <c r="E7993">
        <v>231</v>
      </c>
      <c r="F7993">
        <v>46</v>
      </c>
      <c r="G7993">
        <v>3</v>
      </c>
      <c r="H7993" t="s">
        <v>3146</v>
      </c>
      <c r="I7993" t="s">
        <v>3147</v>
      </c>
    </row>
    <row r="7994" spans="1:9" x14ac:dyDescent="0.3">
      <c r="A7994" t="s">
        <v>4189</v>
      </c>
      <c r="B7994" t="s">
        <v>3205</v>
      </c>
      <c r="C7994" t="s">
        <v>1620</v>
      </c>
      <c r="D7994">
        <v>0.6</v>
      </c>
      <c r="E7994">
        <v>72</v>
      </c>
      <c r="F7994">
        <v>-24</v>
      </c>
      <c r="G7994">
        <v>9</v>
      </c>
      <c r="H7994" t="s">
        <v>3146</v>
      </c>
      <c r="I7994" t="s">
        <v>3147</v>
      </c>
    </row>
    <row r="7995" spans="1:9" x14ac:dyDescent="0.3">
      <c r="A7995" t="s">
        <v>3979</v>
      </c>
      <c r="B7995" t="s">
        <v>3173</v>
      </c>
      <c r="C7995" t="s">
        <v>1185</v>
      </c>
      <c r="D7995">
        <v>0.2</v>
      </c>
      <c r="E7995">
        <v>120</v>
      </c>
      <c r="F7995">
        <v>-6</v>
      </c>
      <c r="G7995">
        <v>3</v>
      </c>
      <c r="H7995" t="s">
        <v>3146</v>
      </c>
      <c r="I7995" t="s">
        <v>3147</v>
      </c>
    </row>
    <row r="7996" spans="1:9" x14ac:dyDescent="0.3">
      <c r="A7996" t="s">
        <v>3979</v>
      </c>
      <c r="B7996" t="s">
        <v>3163</v>
      </c>
      <c r="C7996" t="s">
        <v>3206</v>
      </c>
      <c r="D7996">
        <v>0.2</v>
      </c>
      <c r="E7996">
        <v>249</v>
      </c>
      <c r="F7996">
        <v>84</v>
      </c>
      <c r="G7996">
        <v>6</v>
      </c>
      <c r="H7996" t="s">
        <v>3146</v>
      </c>
      <c r="I7996" t="s">
        <v>3147</v>
      </c>
    </row>
    <row r="7997" spans="1:9" x14ac:dyDescent="0.3">
      <c r="A7997" t="s">
        <v>1953</v>
      </c>
      <c r="B7997" t="s">
        <v>3157</v>
      </c>
      <c r="C7997" t="s">
        <v>1185</v>
      </c>
      <c r="D7997">
        <v>0.3</v>
      </c>
      <c r="E7997">
        <v>99</v>
      </c>
      <c r="F7997">
        <v>8</v>
      </c>
      <c r="G7997">
        <v>3</v>
      </c>
      <c r="H7997" t="s">
        <v>3146</v>
      </c>
      <c r="I7997" t="s">
        <v>3147</v>
      </c>
    </row>
    <row r="7998" spans="1:9" x14ac:dyDescent="0.3">
      <c r="A7998" t="s">
        <v>4361</v>
      </c>
      <c r="B7998" t="s">
        <v>3197</v>
      </c>
      <c r="C7998" t="s">
        <v>1185</v>
      </c>
      <c r="D7998">
        <v>0.8</v>
      </c>
      <c r="E7998">
        <v>22</v>
      </c>
      <c r="F7998">
        <v>-41</v>
      </c>
      <c r="G7998">
        <v>5</v>
      </c>
      <c r="H7998" t="s">
        <v>3146</v>
      </c>
      <c r="I7998" t="s">
        <v>3147</v>
      </c>
    </row>
    <row r="7999" spans="1:9" x14ac:dyDescent="0.3">
      <c r="A7999" t="s">
        <v>4300</v>
      </c>
      <c r="B7999" t="s">
        <v>3171</v>
      </c>
      <c r="C7999" t="s">
        <v>3111</v>
      </c>
      <c r="D7999">
        <v>0.2</v>
      </c>
      <c r="E7999">
        <v>84</v>
      </c>
      <c r="F7999">
        <v>-16</v>
      </c>
      <c r="G7999">
        <v>6</v>
      </c>
      <c r="H7999" t="s">
        <v>3146</v>
      </c>
      <c r="I7999" t="s">
        <v>3147</v>
      </c>
    </row>
    <row r="8000" spans="1:9" x14ac:dyDescent="0.3">
      <c r="A8000" t="s">
        <v>3983</v>
      </c>
      <c r="B8000" t="s">
        <v>3169</v>
      </c>
      <c r="C8000" t="s">
        <v>3206</v>
      </c>
      <c r="D8000">
        <v>0.2</v>
      </c>
      <c r="E8000">
        <v>40</v>
      </c>
      <c r="F8000">
        <v>9</v>
      </c>
      <c r="G8000">
        <v>1</v>
      </c>
      <c r="H8000" t="s">
        <v>3146</v>
      </c>
      <c r="I8000" t="s">
        <v>3147</v>
      </c>
    </row>
    <row r="8001" spans="1:9" x14ac:dyDescent="0.3">
      <c r="A8001" t="s">
        <v>3099</v>
      </c>
      <c r="B8001" t="s">
        <v>3177</v>
      </c>
      <c r="C8001" t="s">
        <v>1620</v>
      </c>
      <c r="D8001">
        <v>0.3</v>
      </c>
      <c r="E8001">
        <v>233</v>
      </c>
      <c r="F8001">
        <v>-33</v>
      </c>
      <c r="G8001">
        <v>3</v>
      </c>
      <c r="H8001" t="s">
        <v>3146</v>
      </c>
      <c r="I8001" t="s">
        <v>3147</v>
      </c>
    </row>
    <row r="8002" spans="1:9" x14ac:dyDescent="0.3">
      <c r="A8002" t="s">
        <v>4690</v>
      </c>
      <c r="B8002" t="s">
        <v>3195</v>
      </c>
      <c r="C8002" t="s">
        <v>1185</v>
      </c>
      <c r="D8002">
        <v>0.3</v>
      </c>
      <c r="E8002">
        <v>68</v>
      </c>
      <c r="F8002">
        <v>-23</v>
      </c>
      <c r="G8002">
        <v>2</v>
      </c>
      <c r="H8002" t="s">
        <v>3146</v>
      </c>
      <c r="I8002" t="s">
        <v>3147</v>
      </c>
    </row>
    <row r="8003" spans="1:9" x14ac:dyDescent="0.3">
      <c r="A8003" t="s">
        <v>4274</v>
      </c>
      <c r="B8003" t="s">
        <v>3151</v>
      </c>
      <c r="C8003" t="s">
        <v>3206</v>
      </c>
      <c r="D8003">
        <v>0.6</v>
      </c>
      <c r="E8003">
        <v>36</v>
      </c>
      <c r="F8003">
        <v>-49</v>
      </c>
      <c r="G8003">
        <v>2</v>
      </c>
      <c r="H8003" t="s">
        <v>3146</v>
      </c>
      <c r="I8003" t="s">
        <v>3147</v>
      </c>
    </row>
    <row r="8004" spans="1:9" x14ac:dyDescent="0.3">
      <c r="A8004" t="s">
        <v>4102</v>
      </c>
      <c r="B8004" t="s">
        <v>3150</v>
      </c>
      <c r="C8004" t="s">
        <v>1620</v>
      </c>
      <c r="D8004">
        <v>0.2</v>
      </c>
      <c r="E8004">
        <v>41</v>
      </c>
      <c r="F8004">
        <v>13</v>
      </c>
      <c r="G8004">
        <v>2</v>
      </c>
      <c r="H8004" t="s">
        <v>3146</v>
      </c>
      <c r="I8004" t="s">
        <v>3147</v>
      </c>
    </row>
    <row r="8005" spans="1:9" x14ac:dyDescent="0.3">
      <c r="A8005" t="s">
        <v>3988</v>
      </c>
      <c r="B8005" t="s">
        <v>3179</v>
      </c>
      <c r="C8005" t="s">
        <v>1620</v>
      </c>
      <c r="D8005">
        <v>0.6</v>
      </c>
      <c r="E8005">
        <v>40</v>
      </c>
      <c r="F8005">
        <v>-47</v>
      </c>
      <c r="G8005">
        <v>4</v>
      </c>
      <c r="H8005" t="s">
        <v>3146</v>
      </c>
      <c r="I8005" t="s">
        <v>3147</v>
      </c>
    </row>
    <row r="8006" spans="1:9" x14ac:dyDescent="0.3">
      <c r="A8006" t="s">
        <v>208</v>
      </c>
      <c r="B8006" t="s">
        <v>3159</v>
      </c>
      <c r="C8006" t="s">
        <v>1620</v>
      </c>
      <c r="D8006">
        <v>0.3</v>
      </c>
      <c r="E8006">
        <v>70</v>
      </c>
      <c r="F8006">
        <v>-27</v>
      </c>
      <c r="G8006">
        <v>2</v>
      </c>
      <c r="H8006" t="s">
        <v>3146</v>
      </c>
      <c r="I8006" t="s">
        <v>3147</v>
      </c>
    </row>
    <row r="8007" spans="1:9" x14ac:dyDescent="0.3">
      <c r="A8007" t="s">
        <v>4691</v>
      </c>
      <c r="B8007" t="s">
        <v>3149</v>
      </c>
      <c r="C8007" t="s">
        <v>1185</v>
      </c>
      <c r="D8007">
        <v>0.3</v>
      </c>
      <c r="E8007">
        <v>225</v>
      </c>
      <c r="F8007">
        <v>0</v>
      </c>
      <c r="G8007">
        <v>6</v>
      </c>
      <c r="H8007" t="s">
        <v>3146</v>
      </c>
      <c r="I8007" t="s">
        <v>3147</v>
      </c>
    </row>
    <row r="8008" spans="1:9" x14ac:dyDescent="0.3">
      <c r="A8008" t="s">
        <v>4692</v>
      </c>
      <c r="B8008" t="s">
        <v>3193</v>
      </c>
      <c r="C8008" t="s">
        <v>1185</v>
      </c>
      <c r="D8008">
        <v>0.3</v>
      </c>
      <c r="E8008">
        <v>11</v>
      </c>
      <c r="F8008">
        <v>3</v>
      </c>
      <c r="G8008">
        <v>1</v>
      </c>
      <c r="H8008" t="s">
        <v>3146</v>
      </c>
      <c r="I8008" t="s">
        <v>3147</v>
      </c>
    </row>
    <row r="8009" spans="1:9" x14ac:dyDescent="0.3">
      <c r="A8009" t="s">
        <v>4693</v>
      </c>
      <c r="B8009" t="s">
        <v>3179</v>
      </c>
      <c r="C8009" t="s">
        <v>3111</v>
      </c>
      <c r="D8009">
        <v>0.6</v>
      </c>
      <c r="E8009">
        <v>27</v>
      </c>
      <c r="F8009">
        <v>-10</v>
      </c>
      <c r="G8009">
        <v>3</v>
      </c>
      <c r="H8009" t="s">
        <v>3146</v>
      </c>
      <c r="I8009" t="s">
        <v>3147</v>
      </c>
    </row>
    <row r="8010" spans="1:9" x14ac:dyDescent="0.3">
      <c r="A8010" t="s">
        <v>4694</v>
      </c>
      <c r="B8010" t="s">
        <v>3149</v>
      </c>
      <c r="C8010" t="s">
        <v>3206</v>
      </c>
      <c r="D8010">
        <v>0.3</v>
      </c>
      <c r="E8010">
        <v>79</v>
      </c>
      <c r="F8010">
        <v>16</v>
      </c>
      <c r="G8010">
        <v>2</v>
      </c>
      <c r="H8010" t="s">
        <v>3146</v>
      </c>
      <c r="I8010" t="s">
        <v>3147</v>
      </c>
    </row>
    <row r="8011" spans="1:9" x14ac:dyDescent="0.3">
      <c r="A8011" t="s">
        <v>4004</v>
      </c>
      <c r="B8011" t="s">
        <v>3179</v>
      </c>
      <c r="C8011" t="s">
        <v>3111</v>
      </c>
      <c r="D8011">
        <v>0.2</v>
      </c>
      <c r="E8011">
        <v>38</v>
      </c>
      <c r="F8011">
        <v>-6</v>
      </c>
      <c r="G8011">
        <v>2</v>
      </c>
      <c r="H8011" t="s">
        <v>3146</v>
      </c>
      <c r="I8011" t="s">
        <v>3147</v>
      </c>
    </row>
    <row r="8012" spans="1:9" x14ac:dyDescent="0.3">
      <c r="A8012" t="s">
        <v>1443</v>
      </c>
      <c r="B8012" t="s">
        <v>3153</v>
      </c>
      <c r="C8012" t="s">
        <v>3111</v>
      </c>
      <c r="D8012">
        <v>0.3</v>
      </c>
      <c r="E8012">
        <v>60</v>
      </c>
      <c r="F8012">
        <v>-10</v>
      </c>
      <c r="G8012">
        <v>2</v>
      </c>
      <c r="H8012" t="s">
        <v>3146</v>
      </c>
      <c r="I8012" t="s">
        <v>3147</v>
      </c>
    </row>
    <row r="8013" spans="1:9" x14ac:dyDescent="0.3">
      <c r="A8013" t="s">
        <v>4110</v>
      </c>
      <c r="B8013" t="s">
        <v>3159</v>
      </c>
      <c r="C8013" t="s">
        <v>1620</v>
      </c>
      <c r="D8013">
        <v>0.6</v>
      </c>
      <c r="E8013">
        <v>161</v>
      </c>
      <c r="F8013">
        <v>-229</v>
      </c>
      <c r="G8013">
        <v>8</v>
      </c>
      <c r="H8013" t="s">
        <v>3146</v>
      </c>
      <c r="I8013" t="s">
        <v>3147</v>
      </c>
    </row>
    <row r="8014" spans="1:9" x14ac:dyDescent="0.3">
      <c r="A8014" t="s">
        <v>4114</v>
      </c>
      <c r="B8014" t="s">
        <v>3151</v>
      </c>
      <c r="C8014" t="s">
        <v>3206</v>
      </c>
      <c r="D8014">
        <v>0.2</v>
      </c>
      <c r="E8014">
        <v>216</v>
      </c>
      <c r="F8014">
        <v>-38</v>
      </c>
      <c r="G8014">
        <v>6</v>
      </c>
      <c r="H8014" t="s">
        <v>3146</v>
      </c>
      <c r="I8014" t="s">
        <v>3147</v>
      </c>
    </row>
    <row r="8015" spans="1:9" x14ac:dyDescent="0.3">
      <c r="A8015" t="s">
        <v>4114</v>
      </c>
      <c r="B8015" t="s">
        <v>3166</v>
      </c>
      <c r="C8015" t="s">
        <v>3206</v>
      </c>
      <c r="D8015">
        <v>0.2</v>
      </c>
      <c r="E8015">
        <v>616</v>
      </c>
      <c r="F8015">
        <v>-69</v>
      </c>
      <c r="G8015">
        <v>7</v>
      </c>
      <c r="H8015" t="s">
        <v>3146</v>
      </c>
      <c r="I8015" t="s">
        <v>3147</v>
      </c>
    </row>
    <row r="8016" spans="1:9" x14ac:dyDescent="0.3">
      <c r="A8016" t="s">
        <v>4013</v>
      </c>
      <c r="B8016" t="s">
        <v>3197</v>
      </c>
      <c r="C8016" t="s">
        <v>3111</v>
      </c>
      <c r="D8016">
        <v>0.6</v>
      </c>
      <c r="E8016">
        <v>76</v>
      </c>
      <c r="F8016">
        <v>-92</v>
      </c>
      <c r="G8016">
        <v>8</v>
      </c>
      <c r="H8016" t="s">
        <v>3146</v>
      </c>
      <c r="I8016" t="s">
        <v>3147</v>
      </c>
    </row>
    <row r="8017" spans="1:9" x14ac:dyDescent="0.3">
      <c r="A8017" t="s">
        <v>4319</v>
      </c>
      <c r="B8017" t="s">
        <v>3154</v>
      </c>
      <c r="C8017" t="s">
        <v>1620</v>
      </c>
      <c r="D8017">
        <v>0.2</v>
      </c>
      <c r="E8017">
        <v>190</v>
      </c>
      <c r="F8017">
        <v>19</v>
      </c>
      <c r="G8017">
        <v>9</v>
      </c>
      <c r="H8017" t="s">
        <v>3146</v>
      </c>
      <c r="I8017" t="s">
        <v>3147</v>
      </c>
    </row>
    <row r="8018" spans="1:9" x14ac:dyDescent="0.3">
      <c r="A8018" t="s">
        <v>2337</v>
      </c>
      <c r="B8018" t="s">
        <v>3169</v>
      </c>
      <c r="C8018" t="s">
        <v>1620</v>
      </c>
      <c r="D8018">
        <v>0.3</v>
      </c>
      <c r="E8018">
        <v>176</v>
      </c>
      <c r="F8018">
        <v>-13</v>
      </c>
      <c r="G8018">
        <v>5</v>
      </c>
      <c r="H8018" t="s">
        <v>3146</v>
      </c>
      <c r="I8018" t="s">
        <v>3147</v>
      </c>
    </row>
    <row r="8019" spans="1:9" x14ac:dyDescent="0.3">
      <c r="A8019" t="s">
        <v>4695</v>
      </c>
      <c r="B8019" t="s">
        <v>3197</v>
      </c>
      <c r="C8019" t="s">
        <v>3206</v>
      </c>
      <c r="D8019">
        <v>0.3</v>
      </c>
      <c r="E8019">
        <v>53</v>
      </c>
      <c r="F8019">
        <v>8</v>
      </c>
      <c r="G8019">
        <v>3</v>
      </c>
      <c r="H8019" t="s">
        <v>3146</v>
      </c>
      <c r="I8019" t="s">
        <v>3147</v>
      </c>
    </row>
    <row r="8020" spans="1:9" x14ac:dyDescent="0.3">
      <c r="A8020" t="s">
        <v>4418</v>
      </c>
      <c r="B8020" t="s">
        <v>3148</v>
      </c>
      <c r="C8020" t="s">
        <v>1185</v>
      </c>
      <c r="D8020">
        <v>0.6</v>
      </c>
      <c r="E8020">
        <v>131</v>
      </c>
      <c r="F8020">
        <v>-154</v>
      </c>
      <c r="G8020">
        <v>8</v>
      </c>
      <c r="H8020" t="s">
        <v>3146</v>
      </c>
      <c r="I8020" t="s">
        <v>3147</v>
      </c>
    </row>
    <row r="8021" spans="1:9" x14ac:dyDescent="0.3">
      <c r="A8021" t="s">
        <v>427</v>
      </c>
      <c r="B8021" t="s">
        <v>3179</v>
      </c>
      <c r="C8021" t="s">
        <v>1620</v>
      </c>
      <c r="D8021">
        <v>0.3</v>
      </c>
      <c r="E8021">
        <v>35</v>
      </c>
      <c r="F8021">
        <v>-8</v>
      </c>
      <c r="G8021">
        <v>2</v>
      </c>
      <c r="H8021" t="s">
        <v>3146</v>
      </c>
      <c r="I8021" t="s">
        <v>3147</v>
      </c>
    </row>
    <row r="8022" spans="1:9" x14ac:dyDescent="0.3">
      <c r="A8022" t="s">
        <v>4019</v>
      </c>
      <c r="B8022" t="s">
        <v>3177</v>
      </c>
      <c r="C8022" t="s">
        <v>1620</v>
      </c>
      <c r="D8022">
        <v>0.6</v>
      </c>
      <c r="E8022">
        <v>89</v>
      </c>
      <c r="F8022">
        <v>-89</v>
      </c>
      <c r="G8022">
        <v>2</v>
      </c>
      <c r="H8022" t="s">
        <v>3146</v>
      </c>
      <c r="I8022" t="s">
        <v>3147</v>
      </c>
    </row>
    <row r="8023" spans="1:9" x14ac:dyDescent="0.3">
      <c r="A8023" t="s">
        <v>4696</v>
      </c>
      <c r="B8023" t="s">
        <v>3195</v>
      </c>
      <c r="C8023" t="s">
        <v>3111</v>
      </c>
      <c r="D8023">
        <v>0.3</v>
      </c>
      <c r="E8023">
        <v>140</v>
      </c>
      <c r="F8023">
        <v>-58</v>
      </c>
      <c r="G8023">
        <v>4</v>
      </c>
      <c r="H8023" t="s">
        <v>3146</v>
      </c>
      <c r="I8023" t="s">
        <v>3147</v>
      </c>
    </row>
    <row r="8024" spans="1:9" x14ac:dyDescent="0.3">
      <c r="A8024" t="s">
        <v>1149</v>
      </c>
      <c r="B8024" t="s">
        <v>3179</v>
      </c>
      <c r="C8024" t="s">
        <v>3111</v>
      </c>
      <c r="D8024">
        <v>0.3</v>
      </c>
      <c r="E8024">
        <v>134</v>
      </c>
      <c r="F8024">
        <v>-44</v>
      </c>
      <c r="G8024">
        <v>8</v>
      </c>
      <c r="H8024" t="s">
        <v>3146</v>
      </c>
      <c r="I8024" t="s">
        <v>3147</v>
      </c>
    </row>
    <row r="8025" spans="1:9" x14ac:dyDescent="0.3">
      <c r="A8025" t="s">
        <v>1666</v>
      </c>
      <c r="B8025" t="s">
        <v>3226</v>
      </c>
      <c r="C8025" t="s">
        <v>3206</v>
      </c>
      <c r="D8025">
        <v>0.3</v>
      </c>
      <c r="E8025">
        <v>22</v>
      </c>
      <c r="F8025">
        <v>-6</v>
      </c>
      <c r="G8025">
        <v>1</v>
      </c>
      <c r="H8025" t="s">
        <v>3146</v>
      </c>
      <c r="I8025" t="s">
        <v>3147</v>
      </c>
    </row>
    <row r="8026" spans="1:9" x14ac:dyDescent="0.3">
      <c r="A8026" t="s">
        <v>4281</v>
      </c>
      <c r="B8026" t="s">
        <v>3153</v>
      </c>
      <c r="C8026" t="s">
        <v>3206</v>
      </c>
      <c r="D8026">
        <v>0.6</v>
      </c>
      <c r="E8026">
        <v>70</v>
      </c>
      <c r="F8026">
        <v>-42</v>
      </c>
      <c r="G8026">
        <v>4</v>
      </c>
      <c r="H8026" t="s">
        <v>3146</v>
      </c>
      <c r="I8026" t="s">
        <v>3147</v>
      </c>
    </row>
    <row r="8027" spans="1:9" x14ac:dyDescent="0.3">
      <c r="A8027" t="s">
        <v>253</v>
      </c>
      <c r="B8027" t="s">
        <v>3145</v>
      </c>
      <c r="C8027" t="s">
        <v>1620</v>
      </c>
      <c r="D8027">
        <v>0.3</v>
      </c>
      <c r="E8027">
        <v>61</v>
      </c>
      <c r="F8027">
        <v>1</v>
      </c>
      <c r="G8027">
        <v>2</v>
      </c>
      <c r="H8027" t="s">
        <v>3146</v>
      </c>
      <c r="I8027" t="s">
        <v>3147</v>
      </c>
    </row>
    <row r="8028" spans="1:9" x14ac:dyDescent="0.3">
      <c r="A8028" t="s">
        <v>2656</v>
      </c>
      <c r="B8028" t="s">
        <v>3173</v>
      </c>
      <c r="C8028" t="s">
        <v>3206</v>
      </c>
      <c r="D8028">
        <v>0.3</v>
      </c>
      <c r="E8028">
        <v>149</v>
      </c>
      <c r="F8028">
        <v>17</v>
      </c>
      <c r="G8028">
        <v>4</v>
      </c>
      <c r="H8028" t="s">
        <v>3146</v>
      </c>
      <c r="I8028" t="s">
        <v>3147</v>
      </c>
    </row>
    <row r="8029" spans="1:9" x14ac:dyDescent="0.3">
      <c r="A8029" t="s">
        <v>841</v>
      </c>
      <c r="B8029" t="s">
        <v>3178</v>
      </c>
      <c r="C8029" t="s">
        <v>1620</v>
      </c>
      <c r="D8029">
        <v>0.3</v>
      </c>
      <c r="E8029">
        <v>176</v>
      </c>
      <c r="F8029">
        <v>-28</v>
      </c>
      <c r="G8029">
        <v>5</v>
      </c>
      <c r="H8029" t="s">
        <v>3146</v>
      </c>
      <c r="I8029" t="s">
        <v>3147</v>
      </c>
    </row>
    <row r="8030" spans="1:9" x14ac:dyDescent="0.3">
      <c r="A8030" t="s">
        <v>4027</v>
      </c>
      <c r="B8030" t="s">
        <v>3173</v>
      </c>
      <c r="C8030" t="s">
        <v>3206</v>
      </c>
      <c r="D8030">
        <v>0.6</v>
      </c>
      <c r="E8030">
        <v>42</v>
      </c>
      <c r="F8030">
        <v>-23</v>
      </c>
      <c r="G8030">
        <v>2</v>
      </c>
      <c r="H8030" t="s">
        <v>3146</v>
      </c>
      <c r="I8030" t="s">
        <v>3147</v>
      </c>
    </row>
    <row r="8031" spans="1:9" x14ac:dyDescent="0.3">
      <c r="A8031" t="s">
        <v>1670</v>
      </c>
      <c r="B8031" t="s">
        <v>3148</v>
      </c>
      <c r="C8031" t="s">
        <v>3111</v>
      </c>
      <c r="D8031">
        <v>0.3</v>
      </c>
      <c r="E8031">
        <v>119</v>
      </c>
      <c r="F8031">
        <v>-24</v>
      </c>
      <c r="G8031">
        <v>4</v>
      </c>
      <c r="H8031" t="s">
        <v>3146</v>
      </c>
      <c r="I8031" t="s">
        <v>3147</v>
      </c>
    </row>
    <row r="8032" spans="1:9" x14ac:dyDescent="0.3">
      <c r="A8032" t="s">
        <v>4121</v>
      </c>
      <c r="B8032" t="s">
        <v>3150</v>
      </c>
      <c r="C8032" t="s">
        <v>3111</v>
      </c>
      <c r="D8032">
        <v>0.2</v>
      </c>
      <c r="E8032">
        <v>71</v>
      </c>
      <c r="F8032">
        <v>-14</v>
      </c>
      <c r="G8032">
        <v>4</v>
      </c>
      <c r="H8032" t="s">
        <v>3146</v>
      </c>
      <c r="I8032" t="s">
        <v>3147</v>
      </c>
    </row>
    <row r="8033" spans="1:9" x14ac:dyDescent="0.3">
      <c r="A8033" t="s">
        <v>4235</v>
      </c>
      <c r="B8033" t="s">
        <v>3166</v>
      </c>
      <c r="C8033" t="s">
        <v>3206</v>
      </c>
      <c r="D8033">
        <v>0.2</v>
      </c>
      <c r="E8033">
        <v>264</v>
      </c>
      <c r="F8033">
        <v>-30</v>
      </c>
      <c r="G8033">
        <v>3</v>
      </c>
      <c r="H8033" t="s">
        <v>3146</v>
      </c>
      <c r="I8033" t="s">
        <v>3147</v>
      </c>
    </row>
    <row r="8034" spans="1:9" x14ac:dyDescent="0.3">
      <c r="A8034" t="s">
        <v>848</v>
      </c>
      <c r="B8034" t="s">
        <v>3149</v>
      </c>
      <c r="C8034" t="s">
        <v>1620</v>
      </c>
      <c r="D8034">
        <v>0.3</v>
      </c>
      <c r="E8034">
        <v>79</v>
      </c>
      <c r="F8034">
        <v>-2</v>
      </c>
      <c r="G8034">
        <v>2</v>
      </c>
      <c r="H8034" t="s">
        <v>3146</v>
      </c>
      <c r="I8034" t="s">
        <v>3147</v>
      </c>
    </row>
    <row r="8035" spans="1:9" x14ac:dyDescent="0.3">
      <c r="A8035" t="s">
        <v>4697</v>
      </c>
      <c r="B8035" t="s">
        <v>3193</v>
      </c>
      <c r="C8035" t="s">
        <v>1620</v>
      </c>
      <c r="D8035">
        <v>0.2</v>
      </c>
      <c r="E8035">
        <v>46</v>
      </c>
      <c r="F8035">
        <v>9</v>
      </c>
      <c r="G8035">
        <v>3</v>
      </c>
      <c r="H8035" t="s">
        <v>3146</v>
      </c>
      <c r="I8035" t="s">
        <v>3147</v>
      </c>
    </row>
    <row r="8036" spans="1:9" x14ac:dyDescent="0.3">
      <c r="A8036" t="s">
        <v>4698</v>
      </c>
      <c r="B8036" t="s">
        <v>3173</v>
      </c>
      <c r="C8036" t="s">
        <v>1185</v>
      </c>
      <c r="D8036">
        <v>0.3</v>
      </c>
      <c r="E8036">
        <v>385</v>
      </c>
      <c r="F8036">
        <v>-77</v>
      </c>
      <c r="G8036">
        <v>11</v>
      </c>
      <c r="H8036" t="s">
        <v>3146</v>
      </c>
      <c r="I8036" t="s">
        <v>3147</v>
      </c>
    </row>
    <row r="8037" spans="1:9" x14ac:dyDescent="0.3">
      <c r="A8037" t="s">
        <v>4285</v>
      </c>
      <c r="B8037" t="s">
        <v>3173</v>
      </c>
      <c r="C8037" t="s">
        <v>3206</v>
      </c>
      <c r="D8037">
        <v>0.2</v>
      </c>
      <c r="E8037">
        <v>127</v>
      </c>
      <c r="F8037">
        <v>29</v>
      </c>
      <c r="G8037">
        <v>3</v>
      </c>
      <c r="H8037" t="s">
        <v>3146</v>
      </c>
      <c r="I8037" t="s">
        <v>3147</v>
      </c>
    </row>
    <row r="8038" spans="1:9" x14ac:dyDescent="0.3">
      <c r="A8038" t="s">
        <v>4699</v>
      </c>
      <c r="B8038" t="s">
        <v>3166</v>
      </c>
      <c r="C8038" t="s">
        <v>3206</v>
      </c>
      <c r="D8038">
        <v>0.3</v>
      </c>
      <c r="E8038">
        <v>539</v>
      </c>
      <c r="F8038">
        <v>-146</v>
      </c>
      <c r="G8038">
        <v>7</v>
      </c>
      <c r="H8038" t="s">
        <v>3146</v>
      </c>
      <c r="I8038" t="s">
        <v>3147</v>
      </c>
    </row>
    <row r="8039" spans="1:9" x14ac:dyDescent="0.3">
      <c r="A8039" t="s">
        <v>4700</v>
      </c>
      <c r="B8039" t="s">
        <v>3197</v>
      </c>
      <c r="C8039" t="s">
        <v>1185</v>
      </c>
      <c r="D8039">
        <v>0.3</v>
      </c>
      <c r="E8039">
        <v>31</v>
      </c>
      <c r="F8039">
        <v>6</v>
      </c>
      <c r="G8039">
        <v>2</v>
      </c>
      <c r="H8039" t="s">
        <v>3146</v>
      </c>
      <c r="I8039" t="s">
        <v>3147</v>
      </c>
    </row>
    <row r="8040" spans="1:9" x14ac:dyDescent="0.3">
      <c r="A8040" t="s">
        <v>4378</v>
      </c>
      <c r="B8040" t="s">
        <v>3159</v>
      </c>
      <c r="C8040" t="s">
        <v>3206</v>
      </c>
      <c r="D8040">
        <v>0.2</v>
      </c>
      <c r="E8040">
        <v>121</v>
      </c>
      <c r="F8040">
        <v>-17</v>
      </c>
      <c r="G8040">
        <v>3</v>
      </c>
      <c r="H8040" t="s">
        <v>3146</v>
      </c>
      <c r="I8040" t="s">
        <v>3147</v>
      </c>
    </row>
    <row r="8041" spans="1:9" x14ac:dyDescent="0.3">
      <c r="A8041" t="s">
        <v>4047</v>
      </c>
      <c r="B8041" t="s">
        <v>3197</v>
      </c>
      <c r="C8041" t="s">
        <v>1620</v>
      </c>
      <c r="D8041">
        <v>0.6</v>
      </c>
      <c r="E8041">
        <v>50</v>
      </c>
      <c r="F8041">
        <v>-28</v>
      </c>
      <c r="G8041">
        <v>5</v>
      </c>
      <c r="H8041" t="s">
        <v>3146</v>
      </c>
      <c r="I8041" t="s">
        <v>3147</v>
      </c>
    </row>
    <row r="8042" spans="1:9" x14ac:dyDescent="0.3">
      <c r="A8042" t="s">
        <v>4701</v>
      </c>
      <c r="B8042" t="s">
        <v>3157</v>
      </c>
      <c r="C8042" t="s">
        <v>3206</v>
      </c>
      <c r="D8042">
        <v>0.3</v>
      </c>
      <c r="E8042">
        <v>70</v>
      </c>
      <c r="F8042">
        <v>-14</v>
      </c>
      <c r="G8042">
        <v>2</v>
      </c>
      <c r="H8042" t="s">
        <v>3146</v>
      </c>
      <c r="I8042" t="s">
        <v>3147</v>
      </c>
    </row>
    <row r="8043" spans="1:9" x14ac:dyDescent="0.3">
      <c r="A8043" t="s">
        <v>4249</v>
      </c>
      <c r="B8043" t="s">
        <v>3198</v>
      </c>
      <c r="C8043" t="s">
        <v>1185</v>
      </c>
      <c r="D8043">
        <v>0.2</v>
      </c>
      <c r="E8043">
        <v>78</v>
      </c>
      <c r="F8043">
        <v>-6</v>
      </c>
      <c r="G8043">
        <v>2</v>
      </c>
      <c r="H8043" t="s">
        <v>3146</v>
      </c>
      <c r="I8043" t="s">
        <v>3147</v>
      </c>
    </row>
    <row r="8044" spans="1:9" x14ac:dyDescent="0.3">
      <c r="A8044" t="s">
        <v>4050</v>
      </c>
      <c r="B8044" t="s">
        <v>3164</v>
      </c>
      <c r="C8044" t="s">
        <v>1185</v>
      </c>
      <c r="D8044">
        <v>0.2</v>
      </c>
      <c r="E8044">
        <v>141</v>
      </c>
      <c r="F8044">
        <v>28</v>
      </c>
      <c r="G8044">
        <v>7</v>
      </c>
      <c r="H8044" t="s">
        <v>3146</v>
      </c>
      <c r="I8044" t="s">
        <v>3147</v>
      </c>
    </row>
    <row r="8045" spans="1:9" x14ac:dyDescent="0.3">
      <c r="A8045" t="s">
        <v>291</v>
      </c>
      <c r="B8045" t="s">
        <v>3215</v>
      </c>
      <c r="C8045" t="s">
        <v>1620</v>
      </c>
      <c r="D8045">
        <v>0.3</v>
      </c>
      <c r="E8045">
        <v>122</v>
      </c>
      <c r="F8045">
        <v>-21</v>
      </c>
      <c r="G8045">
        <v>3</v>
      </c>
      <c r="H8045" t="s">
        <v>3146</v>
      </c>
      <c r="I8045" t="s">
        <v>3147</v>
      </c>
    </row>
    <row r="8046" spans="1:9" x14ac:dyDescent="0.3">
      <c r="A8046" t="s">
        <v>4702</v>
      </c>
      <c r="B8046" t="s">
        <v>3159</v>
      </c>
      <c r="C8046" t="s">
        <v>1185</v>
      </c>
      <c r="D8046">
        <v>0.8</v>
      </c>
      <c r="E8046">
        <v>47</v>
      </c>
      <c r="F8046">
        <v>-114</v>
      </c>
      <c r="G8046">
        <v>5</v>
      </c>
      <c r="H8046" t="s">
        <v>3146</v>
      </c>
      <c r="I8046" t="s">
        <v>3147</v>
      </c>
    </row>
    <row r="8047" spans="1:9" x14ac:dyDescent="0.3">
      <c r="A8047" t="s">
        <v>4055</v>
      </c>
      <c r="B8047" t="s">
        <v>3205</v>
      </c>
      <c r="C8047" t="s">
        <v>3111</v>
      </c>
      <c r="D8047">
        <v>0.6</v>
      </c>
      <c r="E8047">
        <v>67</v>
      </c>
      <c r="F8047">
        <v>-86</v>
      </c>
      <c r="G8047">
        <v>9</v>
      </c>
      <c r="H8047" t="s">
        <v>3146</v>
      </c>
      <c r="I8047" t="s">
        <v>3147</v>
      </c>
    </row>
    <row r="8048" spans="1:9" x14ac:dyDescent="0.3">
      <c r="A8048" t="s">
        <v>4057</v>
      </c>
      <c r="B8048" t="s">
        <v>3173</v>
      </c>
      <c r="C8048" t="s">
        <v>1185</v>
      </c>
      <c r="D8048">
        <v>0.6</v>
      </c>
      <c r="E8048">
        <v>20</v>
      </c>
      <c r="F8048">
        <v>-22</v>
      </c>
      <c r="G8048">
        <v>1</v>
      </c>
      <c r="H8048" t="s">
        <v>3146</v>
      </c>
      <c r="I8048" t="s">
        <v>3147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8073-2342-4D81-A7B7-A77958F0AD6B}">
  <dimension ref="A1:P4118"/>
  <sheetViews>
    <sheetView workbookViewId="0">
      <selection activeCell="I2" sqref="I2"/>
    </sheetView>
  </sheetViews>
  <sheetFormatPr defaultRowHeight="14.4" x14ac:dyDescent="0.3"/>
  <cols>
    <col min="1" max="1" width="15.88671875" bestFit="1" customWidth="1"/>
    <col min="2" max="2" width="12.33203125" bestFit="1" customWidth="1"/>
    <col min="3" max="3" width="14.21875" bestFit="1" customWidth="1"/>
    <col min="4" max="4" width="14.88671875" bestFit="1" customWidth="1"/>
    <col min="5" max="5" width="12.109375" bestFit="1" customWidth="1"/>
    <col min="6" max="6" width="19.5546875" bestFit="1" customWidth="1"/>
    <col min="7" max="7" width="22.6640625" bestFit="1" customWidth="1"/>
    <col min="8" max="8" width="14" bestFit="1" customWidth="1"/>
    <col min="9" max="9" width="9" bestFit="1" customWidth="1"/>
    <col min="10" max="10" width="11.33203125" bestFit="1" customWidth="1"/>
    <col min="11" max="11" width="11.21875" bestFit="1" customWidth="1"/>
    <col min="12" max="12" width="12.33203125" bestFit="1" customWidth="1"/>
    <col min="13" max="13" width="32" bestFit="1" customWidth="1"/>
    <col min="14" max="14" width="6" bestFit="1" customWidth="1"/>
    <col min="15" max="15" width="7" bestFit="1" customWidth="1"/>
    <col min="16" max="16" width="14.109375" bestFit="1" customWidth="1"/>
  </cols>
  <sheetData>
    <row r="1" spans="1:16" x14ac:dyDescent="0.3">
      <c r="A1" t="s">
        <v>0</v>
      </c>
      <c r="B1" t="s">
        <v>4703</v>
      </c>
      <c r="C1" t="s">
        <v>4704</v>
      </c>
      <c r="D1" t="s">
        <v>4705</v>
      </c>
      <c r="E1" t="s">
        <v>4706</v>
      </c>
      <c r="F1" t="s">
        <v>4707</v>
      </c>
      <c r="G1" t="s">
        <v>4708</v>
      </c>
      <c r="H1" t="s">
        <v>4709</v>
      </c>
      <c r="I1" t="s">
        <v>4710</v>
      </c>
      <c r="J1" t="s">
        <v>4711</v>
      </c>
      <c r="K1" t="s">
        <v>4712</v>
      </c>
      <c r="L1" t="s">
        <v>4713</v>
      </c>
      <c r="M1" t="s">
        <v>4714</v>
      </c>
      <c r="N1" t="s">
        <v>4715</v>
      </c>
      <c r="O1" t="s">
        <v>4716</v>
      </c>
      <c r="P1" t="s">
        <v>6645</v>
      </c>
    </row>
    <row r="2" spans="1:16" x14ac:dyDescent="0.3">
      <c r="A2" t="s">
        <v>2508</v>
      </c>
      <c r="B2" s="1">
        <v>40655</v>
      </c>
      <c r="C2">
        <v>4</v>
      </c>
      <c r="D2">
        <v>2</v>
      </c>
      <c r="E2">
        <v>2011</v>
      </c>
      <c r="F2" t="s">
        <v>4732</v>
      </c>
      <c r="G2" t="s">
        <v>4733</v>
      </c>
      <c r="H2" t="s">
        <v>4719</v>
      </c>
      <c r="I2" t="s">
        <v>4720</v>
      </c>
      <c r="J2" t="s">
        <v>4731</v>
      </c>
      <c r="K2" s="1">
        <v>40659</v>
      </c>
      <c r="L2" t="s">
        <v>1020</v>
      </c>
      <c r="M2" t="s">
        <v>4722</v>
      </c>
      <c r="N2">
        <v>2.2599999999999998</v>
      </c>
      <c r="O2">
        <v>48.970999999999997</v>
      </c>
      <c r="P2">
        <v>4</v>
      </c>
    </row>
    <row r="3" spans="1:16" x14ac:dyDescent="0.3">
      <c r="A3" t="s">
        <v>3597</v>
      </c>
      <c r="B3" s="1">
        <v>40665</v>
      </c>
      <c r="C3">
        <v>5</v>
      </c>
      <c r="D3">
        <v>2</v>
      </c>
      <c r="E3">
        <v>2011</v>
      </c>
      <c r="F3" t="s">
        <v>4734</v>
      </c>
      <c r="G3" t="s">
        <v>4735</v>
      </c>
      <c r="H3" t="s">
        <v>4719</v>
      </c>
      <c r="I3" t="s">
        <v>4720</v>
      </c>
      <c r="J3" t="s">
        <v>4721</v>
      </c>
      <c r="K3" s="1">
        <v>40669</v>
      </c>
      <c r="L3" t="s">
        <v>1020</v>
      </c>
      <c r="M3" t="s">
        <v>4722</v>
      </c>
      <c r="N3">
        <v>2.1</v>
      </c>
      <c r="O3">
        <v>49.051000000000002</v>
      </c>
      <c r="P3">
        <v>4</v>
      </c>
    </row>
    <row r="4" spans="1:16" x14ac:dyDescent="0.3">
      <c r="A4" t="s">
        <v>727</v>
      </c>
      <c r="B4" s="1">
        <v>40676</v>
      </c>
      <c r="C4">
        <v>5</v>
      </c>
      <c r="D4">
        <v>2</v>
      </c>
      <c r="E4">
        <v>2011</v>
      </c>
      <c r="F4" t="s">
        <v>4738</v>
      </c>
      <c r="G4" t="s">
        <v>4739</v>
      </c>
      <c r="H4" t="s">
        <v>4719</v>
      </c>
      <c r="I4" t="s">
        <v>4720</v>
      </c>
      <c r="J4" t="s">
        <v>4740</v>
      </c>
      <c r="K4" s="1">
        <v>40680</v>
      </c>
      <c r="L4" t="s">
        <v>1020</v>
      </c>
      <c r="M4" t="s">
        <v>4722</v>
      </c>
      <c r="N4">
        <v>2.44</v>
      </c>
      <c r="O4">
        <v>48.847999999999999</v>
      </c>
      <c r="P4">
        <v>4</v>
      </c>
    </row>
    <row r="5" spans="1:16" x14ac:dyDescent="0.3">
      <c r="A5" t="s">
        <v>3834</v>
      </c>
      <c r="B5" s="1">
        <v>40701</v>
      </c>
      <c r="C5">
        <v>6</v>
      </c>
      <c r="D5">
        <v>2</v>
      </c>
      <c r="E5">
        <v>2011</v>
      </c>
      <c r="F5" t="s">
        <v>4743</v>
      </c>
      <c r="G5" t="s">
        <v>4726</v>
      </c>
      <c r="H5" t="s">
        <v>4719</v>
      </c>
      <c r="I5" t="s">
        <v>4720</v>
      </c>
      <c r="J5" t="s">
        <v>4740</v>
      </c>
      <c r="K5" s="1">
        <v>40705</v>
      </c>
      <c r="L5" t="s">
        <v>1020</v>
      </c>
      <c r="M5" t="s">
        <v>4722</v>
      </c>
      <c r="N5">
        <v>2.35</v>
      </c>
      <c r="O5">
        <v>48.856999999999999</v>
      </c>
      <c r="P5">
        <v>4</v>
      </c>
    </row>
    <row r="6" spans="1:16" x14ac:dyDescent="0.3">
      <c r="A6" t="s">
        <v>2154</v>
      </c>
      <c r="B6" s="1">
        <v>40701</v>
      </c>
      <c r="C6">
        <v>6</v>
      </c>
      <c r="D6">
        <v>2</v>
      </c>
      <c r="E6">
        <v>2011</v>
      </c>
      <c r="F6" t="s">
        <v>4744</v>
      </c>
      <c r="G6" t="s">
        <v>4745</v>
      </c>
      <c r="H6" t="s">
        <v>4719</v>
      </c>
      <c r="I6" t="s">
        <v>4720</v>
      </c>
      <c r="J6" t="s">
        <v>4740</v>
      </c>
      <c r="K6" s="1">
        <v>40705</v>
      </c>
      <c r="L6" t="s">
        <v>1020</v>
      </c>
      <c r="M6" t="s">
        <v>4722</v>
      </c>
      <c r="N6">
        <v>2.4500000000000002</v>
      </c>
      <c r="O6">
        <v>48.923999999999999</v>
      </c>
      <c r="P6">
        <v>4</v>
      </c>
    </row>
    <row r="7" spans="1:16" x14ac:dyDescent="0.3">
      <c r="A7" t="s">
        <v>1532</v>
      </c>
      <c r="B7" s="1">
        <v>40723</v>
      </c>
      <c r="C7">
        <v>6</v>
      </c>
      <c r="D7">
        <v>2</v>
      </c>
      <c r="E7">
        <v>2011</v>
      </c>
      <c r="F7" t="s">
        <v>4748</v>
      </c>
      <c r="G7" t="s">
        <v>4726</v>
      </c>
      <c r="H7" t="s">
        <v>4719</v>
      </c>
      <c r="I7" t="s">
        <v>4720</v>
      </c>
      <c r="J7" t="s">
        <v>4721</v>
      </c>
      <c r="K7" s="1">
        <v>40727</v>
      </c>
      <c r="L7" t="s">
        <v>1020</v>
      </c>
      <c r="M7" t="s">
        <v>4722</v>
      </c>
      <c r="N7">
        <v>2.35</v>
      </c>
      <c r="O7">
        <v>48.856999999999999</v>
      </c>
      <c r="P7">
        <v>4</v>
      </c>
    </row>
    <row r="8" spans="1:16" x14ac:dyDescent="0.3">
      <c r="A8" t="s">
        <v>59</v>
      </c>
      <c r="B8" s="1">
        <v>40733</v>
      </c>
      <c r="C8">
        <v>7</v>
      </c>
      <c r="D8">
        <v>3</v>
      </c>
      <c r="E8">
        <v>2011</v>
      </c>
      <c r="F8" t="s">
        <v>4749</v>
      </c>
      <c r="G8" t="s">
        <v>4739</v>
      </c>
      <c r="H8" t="s">
        <v>4719</v>
      </c>
      <c r="I8" t="s">
        <v>4720</v>
      </c>
      <c r="J8" t="s">
        <v>4721</v>
      </c>
      <c r="K8" s="1">
        <v>40737</v>
      </c>
      <c r="L8" t="s">
        <v>1020</v>
      </c>
      <c r="M8" t="s">
        <v>4722</v>
      </c>
      <c r="N8">
        <v>2.44</v>
      </c>
      <c r="O8">
        <v>48.847999999999999</v>
      </c>
      <c r="P8">
        <v>4</v>
      </c>
    </row>
    <row r="9" spans="1:16" x14ac:dyDescent="0.3">
      <c r="A9" t="s">
        <v>4466</v>
      </c>
      <c r="B9" s="1">
        <v>40800</v>
      </c>
      <c r="C9">
        <v>9</v>
      </c>
      <c r="D9">
        <v>3</v>
      </c>
      <c r="E9">
        <v>2011</v>
      </c>
      <c r="F9" t="s">
        <v>4759</v>
      </c>
      <c r="G9" t="s">
        <v>4760</v>
      </c>
      <c r="H9" t="s">
        <v>4719</v>
      </c>
      <c r="I9" t="s">
        <v>4720</v>
      </c>
      <c r="J9" t="s">
        <v>4721</v>
      </c>
      <c r="K9" s="1">
        <v>40804</v>
      </c>
      <c r="L9" t="s">
        <v>1020</v>
      </c>
      <c r="M9" t="s">
        <v>4722</v>
      </c>
      <c r="N9">
        <v>2.5</v>
      </c>
      <c r="O9">
        <v>48.941000000000003</v>
      </c>
      <c r="P9">
        <v>4</v>
      </c>
    </row>
    <row r="10" spans="1:16" x14ac:dyDescent="0.3">
      <c r="A10" t="s">
        <v>1349</v>
      </c>
      <c r="B10" s="1">
        <v>40808</v>
      </c>
      <c r="C10">
        <v>9</v>
      </c>
      <c r="D10">
        <v>3</v>
      </c>
      <c r="E10">
        <v>2011</v>
      </c>
      <c r="F10" t="s">
        <v>4761</v>
      </c>
      <c r="G10" t="s">
        <v>4726</v>
      </c>
      <c r="H10" t="s">
        <v>4719</v>
      </c>
      <c r="I10" t="s">
        <v>4720</v>
      </c>
      <c r="J10" t="s">
        <v>4731</v>
      </c>
      <c r="K10" s="1">
        <v>40812</v>
      </c>
      <c r="L10" t="s">
        <v>1020</v>
      </c>
      <c r="M10" t="s">
        <v>4722</v>
      </c>
      <c r="N10">
        <v>2.35</v>
      </c>
      <c r="O10">
        <v>48.856999999999999</v>
      </c>
      <c r="P10">
        <v>4</v>
      </c>
    </row>
    <row r="11" spans="1:16" x14ac:dyDescent="0.3">
      <c r="A11" t="s">
        <v>3234</v>
      </c>
      <c r="B11" s="1">
        <v>40838</v>
      </c>
      <c r="C11">
        <v>10</v>
      </c>
      <c r="D11">
        <v>4</v>
      </c>
      <c r="E11">
        <v>2011</v>
      </c>
      <c r="F11" t="s">
        <v>4766</v>
      </c>
      <c r="G11" t="s">
        <v>4767</v>
      </c>
      <c r="H11" t="s">
        <v>4719</v>
      </c>
      <c r="I11" t="s">
        <v>4720</v>
      </c>
      <c r="J11" t="s">
        <v>4721</v>
      </c>
      <c r="K11" s="1">
        <v>40842</v>
      </c>
      <c r="L11" t="s">
        <v>1020</v>
      </c>
      <c r="M11" t="s">
        <v>4722</v>
      </c>
      <c r="N11">
        <v>2.42</v>
      </c>
      <c r="O11">
        <v>48.801000000000002</v>
      </c>
      <c r="P11">
        <v>4</v>
      </c>
    </row>
    <row r="12" spans="1:16" x14ac:dyDescent="0.3">
      <c r="A12" t="s">
        <v>1047</v>
      </c>
      <c r="B12" s="1">
        <v>40850</v>
      </c>
      <c r="C12">
        <v>11</v>
      </c>
      <c r="D12">
        <v>4</v>
      </c>
      <c r="E12">
        <v>2011</v>
      </c>
      <c r="F12" t="s">
        <v>4768</v>
      </c>
      <c r="G12" t="s">
        <v>4763</v>
      </c>
      <c r="H12" t="s">
        <v>4719</v>
      </c>
      <c r="I12" t="s">
        <v>4720</v>
      </c>
      <c r="J12" t="s">
        <v>4721</v>
      </c>
      <c r="K12" s="1">
        <v>40854</v>
      </c>
      <c r="L12" t="s">
        <v>1020</v>
      </c>
      <c r="M12" t="s">
        <v>4722</v>
      </c>
      <c r="N12">
        <v>2.4500000000000002</v>
      </c>
      <c r="O12">
        <v>48.863999999999997</v>
      </c>
      <c r="P12">
        <v>4</v>
      </c>
    </row>
    <row r="13" spans="1:16" x14ac:dyDescent="0.3">
      <c r="A13" t="s">
        <v>327</v>
      </c>
      <c r="B13" s="1">
        <v>40874</v>
      </c>
      <c r="C13">
        <v>11</v>
      </c>
      <c r="D13">
        <v>4</v>
      </c>
      <c r="E13">
        <v>2011</v>
      </c>
      <c r="F13" t="s">
        <v>4770</v>
      </c>
      <c r="G13" t="s">
        <v>4771</v>
      </c>
      <c r="H13" t="s">
        <v>4719</v>
      </c>
      <c r="I13" t="s">
        <v>4720</v>
      </c>
      <c r="J13" t="s">
        <v>4721</v>
      </c>
      <c r="K13" s="1">
        <v>40878</v>
      </c>
      <c r="L13" t="s">
        <v>1020</v>
      </c>
      <c r="M13" t="s">
        <v>4722</v>
      </c>
      <c r="N13">
        <v>2.39</v>
      </c>
      <c r="O13">
        <v>48.655999999999999</v>
      </c>
      <c r="P13">
        <v>4</v>
      </c>
    </row>
    <row r="14" spans="1:16" x14ac:dyDescent="0.3">
      <c r="A14" t="s">
        <v>1917</v>
      </c>
      <c r="B14" s="1">
        <v>40878</v>
      </c>
      <c r="C14">
        <v>12</v>
      </c>
      <c r="D14">
        <v>4</v>
      </c>
      <c r="E14">
        <v>2011</v>
      </c>
      <c r="F14" t="s">
        <v>4772</v>
      </c>
      <c r="G14" t="s">
        <v>4726</v>
      </c>
      <c r="H14" t="s">
        <v>4719</v>
      </c>
      <c r="I14" t="s">
        <v>4720</v>
      </c>
      <c r="J14" t="s">
        <v>4721</v>
      </c>
      <c r="K14" s="1">
        <v>40882</v>
      </c>
      <c r="L14" t="s">
        <v>1020</v>
      </c>
      <c r="M14" t="s">
        <v>4722</v>
      </c>
      <c r="N14">
        <v>2.35</v>
      </c>
      <c r="O14">
        <v>48.856999999999999</v>
      </c>
      <c r="P14">
        <v>4</v>
      </c>
    </row>
    <row r="15" spans="1:16" x14ac:dyDescent="0.3">
      <c r="A15" t="s">
        <v>4437</v>
      </c>
      <c r="B15" s="1">
        <v>40891</v>
      </c>
      <c r="C15">
        <v>12</v>
      </c>
      <c r="D15">
        <v>4</v>
      </c>
      <c r="E15">
        <v>2011</v>
      </c>
      <c r="F15" t="s">
        <v>4775</v>
      </c>
      <c r="G15" t="s">
        <v>4776</v>
      </c>
      <c r="H15" t="s">
        <v>4719</v>
      </c>
      <c r="I15" t="s">
        <v>4720</v>
      </c>
      <c r="J15" t="s">
        <v>4721</v>
      </c>
      <c r="K15" s="1">
        <v>40895</v>
      </c>
      <c r="L15" t="s">
        <v>1020</v>
      </c>
      <c r="M15" t="s">
        <v>4722</v>
      </c>
      <c r="N15">
        <v>2.4900000000000002</v>
      </c>
      <c r="O15">
        <v>48.875999999999998</v>
      </c>
      <c r="P15">
        <v>4</v>
      </c>
    </row>
    <row r="16" spans="1:16" x14ac:dyDescent="0.3">
      <c r="A16" t="s">
        <v>3790</v>
      </c>
      <c r="B16" s="1">
        <v>40913</v>
      </c>
      <c r="C16">
        <v>1</v>
      </c>
      <c r="D16">
        <v>1</v>
      </c>
      <c r="E16">
        <v>2012</v>
      </c>
      <c r="F16" t="s">
        <v>4781</v>
      </c>
      <c r="G16" t="s">
        <v>4726</v>
      </c>
      <c r="H16" t="s">
        <v>4719</v>
      </c>
      <c r="I16" t="s">
        <v>4720</v>
      </c>
      <c r="J16" t="s">
        <v>4740</v>
      </c>
      <c r="K16" s="1">
        <v>40917</v>
      </c>
      <c r="L16" t="s">
        <v>1020</v>
      </c>
      <c r="M16" t="s">
        <v>4722</v>
      </c>
      <c r="N16">
        <v>2.35</v>
      </c>
      <c r="O16">
        <v>48.856999999999999</v>
      </c>
      <c r="P16">
        <v>4</v>
      </c>
    </row>
    <row r="17" spans="1:16" x14ac:dyDescent="0.3">
      <c r="A17" t="s">
        <v>1365</v>
      </c>
      <c r="B17" s="1">
        <v>40938</v>
      </c>
      <c r="C17">
        <v>1</v>
      </c>
      <c r="D17">
        <v>1</v>
      </c>
      <c r="E17">
        <v>2012</v>
      </c>
      <c r="F17" t="s">
        <v>4782</v>
      </c>
      <c r="G17" t="s">
        <v>4783</v>
      </c>
      <c r="H17" t="s">
        <v>4719</v>
      </c>
      <c r="I17" t="s">
        <v>4720</v>
      </c>
      <c r="J17" t="s">
        <v>4731</v>
      </c>
      <c r="K17" s="1">
        <v>40942</v>
      </c>
      <c r="L17" t="s">
        <v>1020</v>
      </c>
      <c r="M17" t="s">
        <v>4722</v>
      </c>
      <c r="N17">
        <v>2.3199999999999998</v>
      </c>
      <c r="O17">
        <v>48.816000000000003</v>
      </c>
      <c r="P17">
        <v>4</v>
      </c>
    </row>
    <row r="18" spans="1:16" x14ac:dyDescent="0.3">
      <c r="A18" t="s">
        <v>3165</v>
      </c>
      <c r="B18" s="1">
        <v>40946</v>
      </c>
      <c r="C18">
        <v>2</v>
      </c>
      <c r="D18">
        <v>1</v>
      </c>
      <c r="E18">
        <v>2012</v>
      </c>
      <c r="F18" t="s">
        <v>4784</v>
      </c>
      <c r="G18" t="s">
        <v>4726</v>
      </c>
      <c r="H18" t="s">
        <v>4719</v>
      </c>
      <c r="I18" t="s">
        <v>4720</v>
      </c>
      <c r="J18" t="s">
        <v>4721</v>
      </c>
      <c r="K18" s="1">
        <v>40950</v>
      </c>
      <c r="L18" t="s">
        <v>1020</v>
      </c>
      <c r="M18" t="s">
        <v>4722</v>
      </c>
      <c r="N18">
        <v>2.35</v>
      </c>
      <c r="O18">
        <v>48.856999999999999</v>
      </c>
      <c r="P18">
        <v>4</v>
      </c>
    </row>
    <row r="19" spans="1:16" x14ac:dyDescent="0.3">
      <c r="A19" t="s">
        <v>1927</v>
      </c>
      <c r="B19" s="1">
        <v>41005</v>
      </c>
      <c r="C19">
        <v>4</v>
      </c>
      <c r="D19">
        <v>2</v>
      </c>
      <c r="E19">
        <v>2012</v>
      </c>
      <c r="F19" t="s">
        <v>4792</v>
      </c>
      <c r="G19" t="s">
        <v>4793</v>
      </c>
      <c r="H19" t="s">
        <v>4719</v>
      </c>
      <c r="I19" t="s">
        <v>4720</v>
      </c>
      <c r="J19" t="s">
        <v>4721</v>
      </c>
      <c r="K19" s="1">
        <v>41009</v>
      </c>
      <c r="L19" t="s">
        <v>1020</v>
      </c>
      <c r="M19" t="s">
        <v>4722</v>
      </c>
      <c r="N19">
        <v>2.31</v>
      </c>
      <c r="O19">
        <v>48.633000000000003</v>
      </c>
      <c r="P19">
        <v>4</v>
      </c>
    </row>
    <row r="20" spans="1:16" x14ac:dyDescent="0.3">
      <c r="A20" t="s">
        <v>616</v>
      </c>
      <c r="B20" s="1">
        <v>41026</v>
      </c>
      <c r="C20">
        <v>4</v>
      </c>
      <c r="D20">
        <v>2</v>
      </c>
      <c r="E20">
        <v>2012</v>
      </c>
      <c r="F20" t="s">
        <v>4794</v>
      </c>
      <c r="G20" t="s">
        <v>4795</v>
      </c>
      <c r="H20" t="s">
        <v>4719</v>
      </c>
      <c r="I20" t="s">
        <v>4720</v>
      </c>
      <c r="J20" t="s">
        <v>4721</v>
      </c>
      <c r="K20" s="1">
        <v>41030</v>
      </c>
      <c r="L20" t="s">
        <v>1020</v>
      </c>
      <c r="M20" t="s">
        <v>4722</v>
      </c>
      <c r="N20">
        <v>2.59</v>
      </c>
      <c r="O20">
        <v>48.878</v>
      </c>
      <c r="P20">
        <v>4</v>
      </c>
    </row>
    <row r="21" spans="1:16" x14ac:dyDescent="0.3">
      <c r="A21" t="s">
        <v>1832</v>
      </c>
      <c r="B21" s="1">
        <v>41064</v>
      </c>
      <c r="C21">
        <v>6</v>
      </c>
      <c r="D21">
        <v>2</v>
      </c>
      <c r="E21">
        <v>2012</v>
      </c>
      <c r="F21" t="s">
        <v>4800</v>
      </c>
      <c r="G21" t="s">
        <v>4771</v>
      </c>
      <c r="H21" t="s">
        <v>4719</v>
      </c>
      <c r="I21" t="s">
        <v>4720</v>
      </c>
      <c r="J21" t="s">
        <v>4731</v>
      </c>
      <c r="K21" s="1">
        <v>41068</v>
      </c>
      <c r="L21" t="s">
        <v>1020</v>
      </c>
      <c r="M21" t="s">
        <v>4722</v>
      </c>
      <c r="N21">
        <v>2.39</v>
      </c>
      <c r="O21">
        <v>48.655999999999999</v>
      </c>
      <c r="P21">
        <v>4</v>
      </c>
    </row>
    <row r="22" spans="1:16" x14ac:dyDescent="0.3">
      <c r="A22" t="s">
        <v>1371</v>
      </c>
      <c r="B22" s="1">
        <v>41066</v>
      </c>
      <c r="C22">
        <v>6</v>
      </c>
      <c r="D22">
        <v>2</v>
      </c>
      <c r="E22">
        <v>2012</v>
      </c>
      <c r="F22" t="s">
        <v>4801</v>
      </c>
      <c r="G22" t="s">
        <v>4802</v>
      </c>
      <c r="H22" t="s">
        <v>4719</v>
      </c>
      <c r="I22" t="s">
        <v>4720</v>
      </c>
      <c r="J22" t="s">
        <v>4721</v>
      </c>
      <c r="K22" s="1">
        <v>41070</v>
      </c>
      <c r="L22" t="s">
        <v>1020</v>
      </c>
      <c r="M22" t="s">
        <v>4722</v>
      </c>
      <c r="N22">
        <v>2.25</v>
      </c>
      <c r="O22">
        <v>48.715000000000003</v>
      </c>
      <c r="P22">
        <v>4</v>
      </c>
    </row>
    <row r="23" spans="1:16" x14ac:dyDescent="0.3">
      <c r="A23" t="s">
        <v>3885</v>
      </c>
      <c r="B23" s="1">
        <v>41075</v>
      </c>
      <c r="C23">
        <v>6</v>
      </c>
      <c r="D23">
        <v>2</v>
      </c>
      <c r="E23">
        <v>2012</v>
      </c>
      <c r="F23" t="s">
        <v>4805</v>
      </c>
      <c r="G23" t="s">
        <v>4726</v>
      </c>
      <c r="H23" t="s">
        <v>4719</v>
      </c>
      <c r="I23" t="s">
        <v>4720</v>
      </c>
      <c r="J23" t="s">
        <v>4721</v>
      </c>
      <c r="K23" s="1">
        <v>41079</v>
      </c>
      <c r="L23" t="s">
        <v>1020</v>
      </c>
      <c r="M23" t="s">
        <v>4722</v>
      </c>
      <c r="N23">
        <v>2.35</v>
      </c>
      <c r="O23">
        <v>48.856999999999999</v>
      </c>
      <c r="P23">
        <v>4</v>
      </c>
    </row>
    <row r="24" spans="1:16" x14ac:dyDescent="0.3">
      <c r="A24" t="s">
        <v>926</v>
      </c>
      <c r="B24" s="1">
        <v>41080</v>
      </c>
      <c r="C24">
        <v>6</v>
      </c>
      <c r="D24">
        <v>2</v>
      </c>
      <c r="E24">
        <v>2012</v>
      </c>
      <c r="F24" t="s">
        <v>4806</v>
      </c>
      <c r="G24" t="s">
        <v>4807</v>
      </c>
      <c r="H24" t="s">
        <v>4719</v>
      </c>
      <c r="I24" t="s">
        <v>4720</v>
      </c>
      <c r="J24" t="s">
        <v>4721</v>
      </c>
      <c r="K24" s="1">
        <v>41084</v>
      </c>
      <c r="L24" t="s">
        <v>1020</v>
      </c>
      <c r="M24" t="s">
        <v>4722</v>
      </c>
      <c r="N24">
        <v>2.38</v>
      </c>
      <c r="O24">
        <v>48.911999999999999</v>
      </c>
      <c r="P24">
        <v>4</v>
      </c>
    </row>
    <row r="25" spans="1:16" x14ac:dyDescent="0.3">
      <c r="A25" t="s">
        <v>3705</v>
      </c>
      <c r="B25" s="1">
        <v>41096</v>
      </c>
      <c r="C25">
        <v>7</v>
      </c>
      <c r="D25">
        <v>3</v>
      </c>
      <c r="E25">
        <v>2012</v>
      </c>
      <c r="F25" t="s">
        <v>4810</v>
      </c>
      <c r="G25" t="s">
        <v>4726</v>
      </c>
      <c r="H25" t="s">
        <v>4719</v>
      </c>
      <c r="I25" t="s">
        <v>4720</v>
      </c>
      <c r="J25" t="s">
        <v>4740</v>
      </c>
      <c r="K25" s="1">
        <v>41100</v>
      </c>
      <c r="L25" t="s">
        <v>1020</v>
      </c>
      <c r="M25" t="s">
        <v>4722</v>
      </c>
      <c r="N25">
        <v>2.35</v>
      </c>
      <c r="O25">
        <v>48.856999999999999</v>
      </c>
      <c r="P25">
        <v>4</v>
      </c>
    </row>
    <row r="26" spans="1:16" x14ac:dyDescent="0.3">
      <c r="A26" t="s">
        <v>3123</v>
      </c>
      <c r="B26" s="1">
        <v>41135</v>
      </c>
      <c r="C26">
        <v>8</v>
      </c>
      <c r="D26">
        <v>3</v>
      </c>
      <c r="E26">
        <v>2012</v>
      </c>
      <c r="F26" t="s">
        <v>4820</v>
      </c>
      <c r="G26" t="s">
        <v>4726</v>
      </c>
      <c r="H26" t="s">
        <v>4719</v>
      </c>
      <c r="I26" t="s">
        <v>4720</v>
      </c>
      <c r="J26" t="s">
        <v>4721</v>
      </c>
      <c r="K26" s="1">
        <v>41139</v>
      </c>
      <c r="L26" t="s">
        <v>1020</v>
      </c>
      <c r="M26" t="s">
        <v>4722</v>
      </c>
      <c r="N26">
        <v>2.35</v>
      </c>
      <c r="O26">
        <v>48.856999999999999</v>
      </c>
      <c r="P26">
        <v>4</v>
      </c>
    </row>
    <row r="27" spans="1:16" x14ac:dyDescent="0.3">
      <c r="A27" t="s">
        <v>3710</v>
      </c>
      <c r="B27" s="1">
        <v>41144</v>
      </c>
      <c r="C27">
        <v>8</v>
      </c>
      <c r="D27">
        <v>3</v>
      </c>
      <c r="E27">
        <v>2012</v>
      </c>
      <c r="F27" t="s">
        <v>4823</v>
      </c>
      <c r="G27" t="s">
        <v>4824</v>
      </c>
      <c r="H27" t="s">
        <v>4719</v>
      </c>
      <c r="I27" t="s">
        <v>4720</v>
      </c>
      <c r="J27" t="s">
        <v>4721</v>
      </c>
      <c r="K27" s="1">
        <v>41148</v>
      </c>
      <c r="L27" t="s">
        <v>1020</v>
      </c>
      <c r="M27" t="s">
        <v>4722</v>
      </c>
      <c r="N27">
        <v>2.54</v>
      </c>
      <c r="O27">
        <v>48.918999999999997</v>
      </c>
      <c r="P27">
        <v>4</v>
      </c>
    </row>
    <row r="28" spans="1:16" x14ac:dyDescent="0.3">
      <c r="A28" t="s">
        <v>354</v>
      </c>
      <c r="B28" s="1">
        <v>41157</v>
      </c>
      <c r="C28">
        <v>9</v>
      </c>
      <c r="D28">
        <v>3</v>
      </c>
      <c r="E28">
        <v>2012</v>
      </c>
      <c r="F28" t="s">
        <v>4825</v>
      </c>
      <c r="G28" t="s">
        <v>4826</v>
      </c>
      <c r="H28" t="s">
        <v>4719</v>
      </c>
      <c r="I28" t="s">
        <v>4720</v>
      </c>
      <c r="J28" t="s">
        <v>4731</v>
      </c>
      <c r="K28" s="1">
        <v>41161</v>
      </c>
      <c r="L28" t="s">
        <v>1020</v>
      </c>
      <c r="M28" t="s">
        <v>4722</v>
      </c>
      <c r="N28">
        <v>2.31</v>
      </c>
      <c r="O28">
        <v>48.796999999999997</v>
      </c>
      <c r="P28">
        <v>4</v>
      </c>
    </row>
    <row r="29" spans="1:16" x14ac:dyDescent="0.3">
      <c r="A29" t="s">
        <v>3069</v>
      </c>
      <c r="B29" s="1">
        <v>41159</v>
      </c>
      <c r="C29">
        <v>9</v>
      </c>
      <c r="D29">
        <v>3</v>
      </c>
      <c r="E29">
        <v>2012</v>
      </c>
      <c r="F29" t="s">
        <v>4828</v>
      </c>
      <c r="G29" t="s">
        <v>4829</v>
      </c>
      <c r="H29" t="s">
        <v>4719</v>
      </c>
      <c r="I29" t="s">
        <v>4720</v>
      </c>
      <c r="J29" t="s">
        <v>4740</v>
      </c>
      <c r="K29" s="1">
        <v>41163</v>
      </c>
      <c r="L29" t="s">
        <v>1020</v>
      </c>
      <c r="M29" t="s">
        <v>4722</v>
      </c>
      <c r="N29">
        <v>1.91</v>
      </c>
      <c r="O29">
        <v>48.99</v>
      </c>
      <c r="P29">
        <v>4</v>
      </c>
    </row>
    <row r="30" spans="1:16" x14ac:dyDescent="0.3">
      <c r="A30" t="s">
        <v>1598</v>
      </c>
      <c r="B30" s="1">
        <v>41172</v>
      </c>
      <c r="C30">
        <v>9</v>
      </c>
      <c r="D30">
        <v>3</v>
      </c>
      <c r="E30">
        <v>2012</v>
      </c>
      <c r="F30" t="s">
        <v>4834</v>
      </c>
      <c r="G30" t="s">
        <v>4814</v>
      </c>
      <c r="H30" t="s">
        <v>4719</v>
      </c>
      <c r="I30" t="s">
        <v>4720</v>
      </c>
      <c r="J30" t="s">
        <v>4731</v>
      </c>
      <c r="K30" s="1">
        <v>41176</v>
      </c>
      <c r="L30" t="s">
        <v>1020</v>
      </c>
      <c r="M30" t="s">
        <v>4722</v>
      </c>
      <c r="N30">
        <v>2.48</v>
      </c>
      <c r="O30">
        <v>48.905999999999999</v>
      </c>
      <c r="P30">
        <v>4</v>
      </c>
    </row>
    <row r="31" spans="1:16" x14ac:dyDescent="0.3">
      <c r="A31" t="s">
        <v>3655</v>
      </c>
      <c r="B31" s="1">
        <v>41180</v>
      </c>
      <c r="C31">
        <v>9</v>
      </c>
      <c r="D31">
        <v>3</v>
      </c>
      <c r="E31">
        <v>2012</v>
      </c>
      <c r="F31" t="s">
        <v>4837</v>
      </c>
      <c r="G31" t="s">
        <v>4726</v>
      </c>
      <c r="H31" t="s">
        <v>4719</v>
      </c>
      <c r="I31" t="s">
        <v>4720</v>
      </c>
      <c r="J31" t="s">
        <v>4721</v>
      </c>
      <c r="K31" s="1">
        <v>41184</v>
      </c>
      <c r="L31" t="s">
        <v>1020</v>
      </c>
      <c r="M31" t="s">
        <v>4722</v>
      </c>
      <c r="N31">
        <v>2.35</v>
      </c>
      <c r="O31">
        <v>48.856999999999999</v>
      </c>
      <c r="P31">
        <v>4</v>
      </c>
    </row>
    <row r="32" spans="1:16" x14ac:dyDescent="0.3">
      <c r="A32" t="s">
        <v>633</v>
      </c>
      <c r="B32" s="1">
        <v>41227</v>
      </c>
      <c r="C32">
        <v>11</v>
      </c>
      <c r="D32">
        <v>4</v>
      </c>
      <c r="E32">
        <v>2012</v>
      </c>
      <c r="F32" t="s">
        <v>4845</v>
      </c>
      <c r="G32" t="s">
        <v>4846</v>
      </c>
      <c r="H32" t="s">
        <v>4719</v>
      </c>
      <c r="I32" t="s">
        <v>4720</v>
      </c>
      <c r="J32" t="s">
        <v>4740</v>
      </c>
      <c r="K32" s="1">
        <v>41231</v>
      </c>
      <c r="L32" t="s">
        <v>1020</v>
      </c>
      <c r="M32" t="s">
        <v>4722</v>
      </c>
      <c r="N32">
        <v>2.3199999999999998</v>
      </c>
      <c r="O32">
        <v>48.99</v>
      </c>
      <c r="P32">
        <v>4</v>
      </c>
    </row>
    <row r="33" spans="1:16" x14ac:dyDescent="0.3">
      <c r="A33" t="s">
        <v>2407</v>
      </c>
      <c r="B33" s="1">
        <v>41233</v>
      </c>
      <c r="C33">
        <v>11</v>
      </c>
      <c r="D33">
        <v>4</v>
      </c>
      <c r="E33">
        <v>2012</v>
      </c>
      <c r="F33" t="s">
        <v>4847</v>
      </c>
      <c r="G33" t="s">
        <v>4726</v>
      </c>
      <c r="H33" t="s">
        <v>4719</v>
      </c>
      <c r="I33" t="s">
        <v>4720</v>
      </c>
      <c r="J33" t="s">
        <v>4721</v>
      </c>
      <c r="K33" s="1">
        <v>41237</v>
      </c>
      <c r="L33" t="s">
        <v>1020</v>
      </c>
      <c r="M33" t="s">
        <v>4722</v>
      </c>
      <c r="N33">
        <v>2.35</v>
      </c>
      <c r="O33">
        <v>48.856999999999999</v>
      </c>
      <c r="P33">
        <v>4</v>
      </c>
    </row>
    <row r="34" spans="1:16" x14ac:dyDescent="0.3">
      <c r="A34" t="s">
        <v>1388</v>
      </c>
      <c r="B34" s="1">
        <v>41237</v>
      </c>
      <c r="C34">
        <v>11</v>
      </c>
      <c r="D34">
        <v>4</v>
      </c>
      <c r="E34">
        <v>2012</v>
      </c>
      <c r="F34" t="s">
        <v>4851</v>
      </c>
      <c r="G34" t="s">
        <v>4852</v>
      </c>
      <c r="H34" t="s">
        <v>4719</v>
      </c>
      <c r="I34" t="s">
        <v>4720</v>
      </c>
      <c r="J34" t="s">
        <v>4721</v>
      </c>
      <c r="K34" s="1">
        <v>41241</v>
      </c>
      <c r="L34" t="s">
        <v>1020</v>
      </c>
      <c r="M34" t="s">
        <v>4722</v>
      </c>
      <c r="N34">
        <v>2.36</v>
      </c>
      <c r="O34">
        <v>48.936</v>
      </c>
      <c r="P34">
        <v>4</v>
      </c>
    </row>
    <row r="35" spans="1:16" x14ac:dyDescent="0.3">
      <c r="A35" t="s">
        <v>141</v>
      </c>
      <c r="B35" s="1">
        <v>41249</v>
      </c>
      <c r="C35">
        <v>12</v>
      </c>
      <c r="D35">
        <v>4</v>
      </c>
      <c r="E35">
        <v>2012</v>
      </c>
      <c r="F35" t="s">
        <v>4854</v>
      </c>
      <c r="G35" t="s">
        <v>4855</v>
      </c>
      <c r="H35" t="s">
        <v>4719</v>
      </c>
      <c r="I35" t="s">
        <v>4720</v>
      </c>
      <c r="J35" t="s">
        <v>4740</v>
      </c>
      <c r="K35" s="1">
        <v>41253</v>
      </c>
      <c r="L35" t="s">
        <v>1020</v>
      </c>
      <c r="M35" t="s">
        <v>4722</v>
      </c>
      <c r="N35">
        <v>2.2999999999999998</v>
      </c>
      <c r="O35">
        <v>48.759</v>
      </c>
      <c r="P35">
        <v>4</v>
      </c>
    </row>
    <row r="36" spans="1:16" x14ac:dyDescent="0.3">
      <c r="A36" t="s">
        <v>948</v>
      </c>
      <c r="B36" s="1">
        <v>41291</v>
      </c>
      <c r="C36">
        <v>1</v>
      </c>
      <c r="D36">
        <v>1</v>
      </c>
      <c r="E36">
        <v>2013</v>
      </c>
      <c r="F36" t="s">
        <v>4863</v>
      </c>
      <c r="G36" t="s">
        <v>4864</v>
      </c>
      <c r="H36" t="s">
        <v>4719</v>
      </c>
      <c r="I36" t="s">
        <v>4720</v>
      </c>
      <c r="J36" t="s">
        <v>4721</v>
      </c>
      <c r="K36" s="1">
        <v>41295</v>
      </c>
      <c r="L36" t="s">
        <v>1020</v>
      </c>
      <c r="M36" t="s">
        <v>4722</v>
      </c>
      <c r="N36">
        <v>2.89</v>
      </c>
      <c r="O36">
        <v>48.956000000000003</v>
      </c>
      <c r="P36">
        <v>4</v>
      </c>
    </row>
    <row r="37" spans="1:16" x14ac:dyDescent="0.3">
      <c r="A37" t="s">
        <v>379</v>
      </c>
      <c r="B37" s="1">
        <v>41319</v>
      </c>
      <c r="C37">
        <v>2</v>
      </c>
      <c r="D37">
        <v>1</v>
      </c>
      <c r="E37">
        <v>2013</v>
      </c>
      <c r="F37" t="s">
        <v>4866</v>
      </c>
      <c r="G37" t="s">
        <v>4787</v>
      </c>
      <c r="H37" t="s">
        <v>4719</v>
      </c>
      <c r="I37" t="s">
        <v>4720</v>
      </c>
      <c r="J37" t="s">
        <v>4731</v>
      </c>
      <c r="K37" s="1">
        <v>41323</v>
      </c>
      <c r="L37" t="s">
        <v>1020</v>
      </c>
      <c r="M37" t="s">
        <v>4722</v>
      </c>
      <c r="N37">
        <v>2.2200000000000002</v>
      </c>
      <c r="O37">
        <v>48.892000000000003</v>
      </c>
      <c r="P37">
        <v>4</v>
      </c>
    </row>
    <row r="38" spans="1:16" x14ac:dyDescent="0.3">
      <c r="A38" t="s">
        <v>3719</v>
      </c>
      <c r="B38" s="1">
        <v>41331</v>
      </c>
      <c r="C38">
        <v>2</v>
      </c>
      <c r="D38">
        <v>1</v>
      </c>
      <c r="E38">
        <v>2013</v>
      </c>
      <c r="F38" t="s">
        <v>4868</v>
      </c>
      <c r="G38" t="s">
        <v>4826</v>
      </c>
      <c r="H38" t="s">
        <v>4719</v>
      </c>
      <c r="I38" t="s">
        <v>4720</v>
      </c>
      <c r="J38" t="s">
        <v>4721</v>
      </c>
      <c r="K38" s="1">
        <v>41335</v>
      </c>
      <c r="L38" t="s">
        <v>1020</v>
      </c>
      <c r="M38" t="s">
        <v>4722</v>
      </c>
      <c r="N38">
        <v>2.31</v>
      </c>
      <c r="O38">
        <v>48.796999999999997</v>
      </c>
      <c r="P38">
        <v>4</v>
      </c>
    </row>
    <row r="39" spans="1:16" x14ac:dyDescent="0.3">
      <c r="A39" t="s">
        <v>3665</v>
      </c>
      <c r="B39" s="1">
        <v>41386</v>
      </c>
      <c r="C39">
        <v>4</v>
      </c>
      <c r="D39">
        <v>2</v>
      </c>
      <c r="E39">
        <v>2013</v>
      </c>
      <c r="F39" t="s">
        <v>4874</v>
      </c>
      <c r="G39" t="s">
        <v>4875</v>
      </c>
      <c r="H39" t="s">
        <v>4719</v>
      </c>
      <c r="I39" t="s">
        <v>4720</v>
      </c>
      <c r="J39" t="s">
        <v>4721</v>
      </c>
      <c r="K39" s="1">
        <v>41390</v>
      </c>
      <c r="L39" t="s">
        <v>1020</v>
      </c>
      <c r="M39" t="s">
        <v>4722</v>
      </c>
      <c r="N39">
        <v>2.38</v>
      </c>
      <c r="O39">
        <v>48.709000000000003</v>
      </c>
      <c r="P39">
        <v>4</v>
      </c>
    </row>
    <row r="40" spans="1:16" x14ac:dyDescent="0.3">
      <c r="A40" t="s">
        <v>2067</v>
      </c>
      <c r="B40" s="1">
        <v>41396</v>
      </c>
      <c r="C40">
        <v>5</v>
      </c>
      <c r="D40">
        <v>2</v>
      </c>
      <c r="E40">
        <v>2013</v>
      </c>
      <c r="F40" t="s">
        <v>4876</v>
      </c>
      <c r="G40" t="s">
        <v>4877</v>
      </c>
      <c r="H40" t="s">
        <v>4719</v>
      </c>
      <c r="I40" t="s">
        <v>4720</v>
      </c>
      <c r="J40" t="s">
        <v>4721</v>
      </c>
      <c r="K40" s="1">
        <v>41400</v>
      </c>
      <c r="L40" t="s">
        <v>1020</v>
      </c>
      <c r="M40" t="s">
        <v>4722</v>
      </c>
      <c r="N40">
        <v>2.29</v>
      </c>
      <c r="O40">
        <v>48.926000000000002</v>
      </c>
      <c r="P40">
        <v>4</v>
      </c>
    </row>
    <row r="41" spans="1:16" x14ac:dyDescent="0.3">
      <c r="A41" t="s">
        <v>555</v>
      </c>
      <c r="B41" s="1">
        <v>41423</v>
      </c>
      <c r="C41">
        <v>5</v>
      </c>
      <c r="D41">
        <v>2</v>
      </c>
      <c r="E41">
        <v>2013</v>
      </c>
      <c r="F41" t="s">
        <v>4880</v>
      </c>
      <c r="G41" t="s">
        <v>4836</v>
      </c>
      <c r="H41" t="s">
        <v>4719</v>
      </c>
      <c r="I41" t="s">
        <v>4720</v>
      </c>
      <c r="J41" t="s">
        <v>4740</v>
      </c>
      <c r="K41" s="1">
        <v>41427</v>
      </c>
      <c r="L41" t="s">
        <v>1020</v>
      </c>
      <c r="M41" t="s">
        <v>4722</v>
      </c>
      <c r="N41">
        <v>2.61</v>
      </c>
      <c r="O41">
        <v>48.801000000000002</v>
      </c>
      <c r="P41">
        <v>4</v>
      </c>
    </row>
    <row r="42" spans="1:16" x14ac:dyDescent="0.3">
      <c r="A42" t="s">
        <v>4477</v>
      </c>
      <c r="B42" s="1">
        <v>41429</v>
      </c>
      <c r="C42">
        <v>6</v>
      </c>
      <c r="D42">
        <v>2</v>
      </c>
      <c r="E42">
        <v>2013</v>
      </c>
      <c r="F42" t="s">
        <v>4881</v>
      </c>
      <c r="G42" t="s">
        <v>4882</v>
      </c>
      <c r="H42" t="s">
        <v>4719</v>
      </c>
      <c r="I42" t="s">
        <v>4720</v>
      </c>
      <c r="J42" t="s">
        <v>4740</v>
      </c>
      <c r="K42" s="1">
        <v>41433</v>
      </c>
      <c r="L42" t="s">
        <v>1020</v>
      </c>
      <c r="M42" t="s">
        <v>4722</v>
      </c>
      <c r="N42">
        <v>2.5499999999999998</v>
      </c>
      <c r="O42">
        <v>48.911000000000001</v>
      </c>
      <c r="P42">
        <v>4</v>
      </c>
    </row>
    <row r="43" spans="1:16" x14ac:dyDescent="0.3">
      <c r="A43" t="s">
        <v>4444</v>
      </c>
      <c r="B43" s="1">
        <v>41436</v>
      </c>
      <c r="C43">
        <v>6</v>
      </c>
      <c r="D43">
        <v>2</v>
      </c>
      <c r="E43">
        <v>2013</v>
      </c>
      <c r="F43" t="s">
        <v>4786</v>
      </c>
      <c r="G43" t="s">
        <v>4885</v>
      </c>
      <c r="H43" t="s">
        <v>4719</v>
      </c>
      <c r="I43" t="s">
        <v>4720</v>
      </c>
      <c r="J43" t="s">
        <v>4721</v>
      </c>
      <c r="K43" s="1">
        <v>41440</v>
      </c>
      <c r="L43" t="s">
        <v>1020</v>
      </c>
      <c r="M43" t="s">
        <v>4722</v>
      </c>
      <c r="N43">
        <v>2.4500000000000002</v>
      </c>
      <c r="O43">
        <v>48.731000000000002</v>
      </c>
      <c r="P43">
        <v>4</v>
      </c>
    </row>
    <row r="44" spans="1:16" x14ac:dyDescent="0.3">
      <c r="A44" t="s">
        <v>3667</v>
      </c>
      <c r="B44" s="1">
        <v>41437</v>
      </c>
      <c r="C44">
        <v>6</v>
      </c>
      <c r="D44">
        <v>2</v>
      </c>
      <c r="E44">
        <v>2013</v>
      </c>
      <c r="F44" t="s">
        <v>4886</v>
      </c>
      <c r="G44" t="s">
        <v>4887</v>
      </c>
      <c r="H44" t="s">
        <v>4719</v>
      </c>
      <c r="I44" t="s">
        <v>4720</v>
      </c>
      <c r="J44" t="s">
        <v>4721</v>
      </c>
      <c r="K44" s="1">
        <v>41441</v>
      </c>
      <c r="L44" t="s">
        <v>1020</v>
      </c>
      <c r="M44" t="s">
        <v>4722</v>
      </c>
      <c r="N44">
        <v>2.54</v>
      </c>
      <c r="O44">
        <v>48.939</v>
      </c>
      <c r="P44">
        <v>4</v>
      </c>
    </row>
    <row r="45" spans="1:16" x14ac:dyDescent="0.3">
      <c r="A45" t="s">
        <v>1111</v>
      </c>
      <c r="B45" s="1">
        <v>41450</v>
      </c>
      <c r="C45">
        <v>6</v>
      </c>
      <c r="D45">
        <v>2</v>
      </c>
      <c r="E45">
        <v>2013</v>
      </c>
      <c r="F45" t="s">
        <v>4888</v>
      </c>
      <c r="G45" t="s">
        <v>4882</v>
      </c>
      <c r="H45" t="s">
        <v>4719</v>
      </c>
      <c r="I45" t="s">
        <v>4720</v>
      </c>
      <c r="J45" t="s">
        <v>4731</v>
      </c>
      <c r="K45" s="1">
        <v>41454</v>
      </c>
      <c r="L45" t="s">
        <v>1020</v>
      </c>
      <c r="M45" t="s">
        <v>4722</v>
      </c>
      <c r="N45">
        <v>2.5499999999999998</v>
      </c>
      <c r="O45">
        <v>48.911000000000001</v>
      </c>
      <c r="P45">
        <v>4</v>
      </c>
    </row>
    <row r="46" spans="1:16" x14ac:dyDescent="0.3">
      <c r="A46" t="s">
        <v>1416</v>
      </c>
      <c r="B46" s="1">
        <v>41479</v>
      </c>
      <c r="C46">
        <v>7</v>
      </c>
      <c r="D46">
        <v>3</v>
      </c>
      <c r="E46">
        <v>2013</v>
      </c>
      <c r="F46" t="s">
        <v>4893</v>
      </c>
      <c r="G46" t="s">
        <v>4726</v>
      </c>
      <c r="H46" t="s">
        <v>4719</v>
      </c>
      <c r="I46" t="s">
        <v>4720</v>
      </c>
      <c r="J46" t="s">
        <v>4731</v>
      </c>
      <c r="K46" s="1">
        <v>41483</v>
      </c>
      <c r="L46" t="s">
        <v>1020</v>
      </c>
      <c r="M46" t="s">
        <v>4722</v>
      </c>
      <c r="N46">
        <v>2.35</v>
      </c>
      <c r="O46">
        <v>48.856999999999999</v>
      </c>
      <c r="P46">
        <v>4</v>
      </c>
    </row>
    <row r="47" spans="1:16" x14ac:dyDescent="0.3">
      <c r="A47" t="s">
        <v>3724</v>
      </c>
      <c r="B47" s="1">
        <v>41484</v>
      </c>
      <c r="C47">
        <v>7</v>
      </c>
      <c r="D47">
        <v>3</v>
      </c>
      <c r="E47">
        <v>2013</v>
      </c>
      <c r="F47" t="s">
        <v>4894</v>
      </c>
      <c r="G47" t="s">
        <v>4895</v>
      </c>
      <c r="H47" t="s">
        <v>4719</v>
      </c>
      <c r="I47" t="s">
        <v>4720</v>
      </c>
      <c r="J47" t="s">
        <v>4721</v>
      </c>
      <c r="K47" s="1">
        <v>41488</v>
      </c>
      <c r="L47" t="s">
        <v>1020</v>
      </c>
      <c r="M47" t="s">
        <v>4722</v>
      </c>
      <c r="N47">
        <v>2.33</v>
      </c>
      <c r="O47">
        <v>48.756999999999998</v>
      </c>
      <c r="P47">
        <v>4</v>
      </c>
    </row>
    <row r="48" spans="1:16" x14ac:dyDescent="0.3">
      <c r="A48" t="s">
        <v>797</v>
      </c>
      <c r="B48" s="1">
        <v>41493</v>
      </c>
      <c r="C48">
        <v>8</v>
      </c>
      <c r="D48">
        <v>3</v>
      </c>
      <c r="E48">
        <v>2013</v>
      </c>
      <c r="F48" t="s">
        <v>4732</v>
      </c>
      <c r="G48" t="s">
        <v>4898</v>
      </c>
      <c r="H48" t="s">
        <v>4719</v>
      </c>
      <c r="I48" t="s">
        <v>4720</v>
      </c>
      <c r="J48" t="s">
        <v>4731</v>
      </c>
      <c r="K48" s="1">
        <v>41497</v>
      </c>
      <c r="L48" t="s">
        <v>1020</v>
      </c>
      <c r="M48" t="s">
        <v>4722</v>
      </c>
      <c r="N48">
        <v>2.09</v>
      </c>
      <c r="O48">
        <v>48.899000000000001</v>
      </c>
      <c r="P48">
        <v>4</v>
      </c>
    </row>
    <row r="49" spans="1:16" x14ac:dyDescent="0.3">
      <c r="A49" t="s">
        <v>1128</v>
      </c>
      <c r="B49" s="1">
        <v>41540</v>
      </c>
      <c r="C49">
        <v>9</v>
      </c>
      <c r="D49">
        <v>3</v>
      </c>
      <c r="E49">
        <v>2013</v>
      </c>
      <c r="F49" t="s">
        <v>4906</v>
      </c>
      <c r="G49" t="s">
        <v>4907</v>
      </c>
      <c r="H49" t="s">
        <v>4719</v>
      </c>
      <c r="I49" t="s">
        <v>4720</v>
      </c>
      <c r="J49" t="s">
        <v>4721</v>
      </c>
      <c r="K49" s="1">
        <v>41544</v>
      </c>
      <c r="L49" t="s">
        <v>1020</v>
      </c>
      <c r="M49" t="s">
        <v>4722</v>
      </c>
      <c r="N49">
        <v>2.44</v>
      </c>
      <c r="O49">
        <v>48.63</v>
      </c>
      <c r="P49">
        <v>4</v>
      </c>
    </row>
    <row r="50" spans="1:16" x14ac:dyDescent="0.3">
      <c r="A50" t="s">
        <v>201</v>
      </c>
      <c r="B50" s="1">
        <v>41542</v>
      </c>
      <c r="C50">
        <v>9</v>
      </c>
      <c r="D50">
        <v>3</v>
      </c>
      <c r="E50">
        <v>2013</v>
      </c>
      <c r="F50" t="s">
        <v>4910</v>
      </c>
      <c r="G50" t="s">
        <v>4911</v>
      </c>
      <c r="H50" t="s">
        <v>4719</v>
      </c>
      <c r="I50" t="s">
        <v>4720</v>
      </c>
      <c r="J50" t="s">
        <v>4740</v>
      </c>
      <c r="K50" s="1">
        <v>41546</v>
      </c>
      <c r="L50" t="s">
        <v>1020</v>
      </c>
      <c r="M50" t="s">
        <v>4722</v>
      </c>
      <c r="N50">
        <v>2.5299999999999998</v>
      </c>
      <c r="O50">
        <v>48.856999999999999</v>
      </c>
      <c r="P50">
        <v>4</v>
      </c>
    </row>
    <row r="51" spans="1:16" x14ac:dyDescent="0.3">
      <c r="A51" t="s">
        <v>1867</v>
      </c>
      <c r="B51" s="1">
        <v>41545</v>
      </c>
      <c r="C51">
        <v>9</v>
      </c>
      <c r="D51">
        <v>3</v>
      </c>
      <c r="E51">
        <v>2013</v>
      </c>
      <c r="F51" t="s">
        <v>4916</v>
      </c>
      <c r="G51" t="s">
        <v>4726</v>
      </c>
      <c r="H51" t="s">
        <v>4719</v>
      </c>
      <c r="I51" t="s">
        <v>4720</v>
      </c>
      <c r="J51" t="s">
        <v>4721</v>
      </c>
      <c r="K51" s="1">
        <v>41549</v>
      </c>
      <c r="L51" t="s">
        <v>1020</v>
      </c>
      <c r="M51" t="s">
        <v>4722</v>
      </c>
      <c r="N51">
        <v>2.35</v>
      </c>
      <c r="O51">
        <v>48.856999999999999</v>
      </c>
      <c r="P51">
        <v>4</v>
      </c>
    </row>
    <row r="52" spans="1:16" x14ac:dyDescent="0.3">
      <c r="A52" t="s">
        <v>3078</v>
      </c>
      <c r="B52" s="1">
        <v>41558</v>
      </c>
      <c r="C52">
        <v>10</v>
      </c>
      <c r="D52">
        <v>4</v>
      </c>
      <c r="E52">
        <v>2013</v>
      </c>
      <c r="F52" t="s">
        <v>4919</v>
      </c>
      <c r="G52" t="s">
        <v>4758</v>
      </c>
      <c r="H52" t="s">
        <v>4719</v>
      </c>
      <c r="I52" t="s">
        <v>4720</v>
      </c>
      <c r="J52" t="s">
        <v>4721</v>
      </c>
      <c r="K52" s="1">
        <v>41562</v>
      </c>
      <c r="L52" t="s">
        <v>1020</v>
      </c>
      <c r="M52" t="s">
        <v>4722</v>
      </c>
      <c r="N52">
        <v>2.27</v>
      </c>
      <c r="O52">
        <v>48.884999999999998</v>
      </c>
      <c r="P52">
        <v>4</v>
      </c>
    </row>
    <row r="53" spans="1:16" x14ac:dyDescent="0.3">
      <c r="A53" t="s">
        <v>1870</v>
      </c>
      <c r="B53" s="1">
        <v>41590</v>
      </c>
      <c r="C53">
        <v>11</v>
      </c>
      <c r="D53">
        <v>4</v>
      </c>
      <c r="E53">
        <v>2013</v>
      </c>
      <c r="F53" t="s">
        <v>4922</v>
      </c>
      <c r="G53" t="s">
        <v>4923</v>
      </c>
      <c r="H53" t="s">
        <v>4719</v>
      </c>
      <c r="I53" t="s">
        <v>4720</v>
      </c>
      <c r="J53" t="s">
        <v>4721</v>
      </c>
      <c r="K53" s="1">
        <v>41594</v>
      </c>
      <c r="L53" t="s">
        <v>1020</v>
      </c>
      <c r="M53" t="s">
        <v>4722</v>
      </c>
      <c r="N53">
        <v>2.1800000000000002</v>
      </c>
      <c r="O53">
        <v>48.883000000000003</v>
      </c>
      <c r="P53">
        <v>4</v>
      </c>
    </row>
    <row r="54" spans="1:16" x14ac:dyDescent="0.3">
      <c r="A54" t="s">
        <v>4447</v>
      </c>
      <c r="B54" s="1">
        <v>41596</v>
      </c>
      <c r="C54">
        <v>11</v>
      </c>
      <c r="D54">
        <v>4</v>
      </c>
      <c r="E54">
        <v>2013</v>
      </c>
      <c r="F54" t="s">
        <v>4925</v>
      </c>
      <c r="G54" t="s">
        <v>4791</v>
      </c>
      <c r="H54" t="s">
        <v>4719</v>
      </c>
      <c r="I54" t="s">
        <v>4720</v>
      </c>
      <c r="J54" t="s">
        <v>4731</v>
      </c>
      <c r="K54" s="1">
        <v>41600</v>
      </c>
      <c r="L54" t="s">
        <v>1020</v>
      </c>
      <c r="M54" t="s">
        <v>4722</v>
      </c>
      <c r="N54">
        <v>2.09</v>
      </c>
      <c r="O54">
        <v>49</v>
      </c>
      <c r="P54">
        <v>4</v>
      </c>
    </row>
    <row r="55" spans="1:16" x14ac:dyDescent="0.3">
      <c r="A55" t="s">
        <v>1773</v>
      </c>
      <c r="B55" s="1">
        <v>41599</v>
      </c>
      <c r="C55">
        <v>11</v>
      </c>
      <c r="D55">
        <v>4</v>
      </c>
      <c r="E55">
        <v>2013</v>
      </c>
      <c r="F55" t="s">
        <v>4847</v>
      </c>
      <c r="G55" t="s">
        <v>4926</v>
      </c>
      <c r="H55" t="s">
        <v>4719</v>
      </c>
      <c r="I55" t="s">
        <v>4720</v>
      </c>
      <c r="J55" t="s">
        <v>4721</v>
      </c>
      <c r="K55" s="1">
        <v>41603</v>
      </c>
      <c r="L55" t="s">
        <v>1020</v>
      </c>
      <c r="M55" t="s">
        <v>4722</v>
      </c>
      <c r="N55">
        <v>1.83</v>
      </c>
      <c r="O55">
        <v>48.643999999999998</v>
      </c>
      <c r="P55">
        <v>4</v>
      </c>
    </row>
    <row r="56" spans="1:16" x14ac:dyDescent="0.3">
      <c r="A56" t="s">
        <v>409</v>
      </c>
      <c r="B56" s="1">
        <v>41600</v>
      </c>
      <c r="C56">
        <v>11</v>
      </c>
      <c r="D56">
        <v>4</v>
      </c>
      <c r="E56">
        <v>2013</v>
      </c>
      <c r="F56" t="s">
        <v>4927</v>
      </c>
      <c r="G56" t="s">
        <v>4728</v>
      </c>
      <c r="H56" t="s">
        <v>4719</v>
      </c>
      <c r="I56" t="s">
        <v>4720</v>
      </c>
      <c r="J56" t="s">
        <v>4731</v>
      </c>
      <c r="K56" s="1">
        <v>41604</v>
      </c>
      <c r="L56" t="s">
        <v>1020</v>
      </c>
      <c r="M56" t="s">
        <v>4722</v>
      </c>
      <c r="N56">
        <v>2.46</v>
      </c>
      <c r="O56">
        <v>48.941000000000003</v>
      </c>
      <c r="P56">
        <v>4</v>
      </c>
    </row>
    <row r="57" spans="1:16" x14ac:dyDescent="0.3">
      <c r="A57" t="s">
        <v>670</v>
      </c>
      <c r="B57" s="1">
        <v>41618</v>
      </c>
      <c r="C57">
        <v>12</v>
      </c>
      <c r="D57">
        <v>4</v>
      </c>
      <c r="E57">
        <v>2013</v>
      </c>
      <c r="F57" t="s">
        <v>4934</v>
      </c>
      <c r="G57" t="s">
        <v>4726</v>
      </c>
      <c r="H57" t="s">
        <v>4719</v>
      </c>
      <c r="I57" t="s">
        <v>4720</v>
      </c>
      <c r="J57" t="s">
        <v>4740</v>
      </c>
      <c r="K57" s="1">
        <v>41622</v>
      </c>
      <c r="L57" t="s">
        <v>1020</v>
      </c>
      <c r="M57" t="s">
        <v>4722</v>
      </c>
      <c r="N57">
        <v>2.35</v>
      </c>
      <c r="O57">
        <v>48.856999999999999</v>
      </c>
      <c r="P57">
        <v>4</v>
      </c>
    </row>
    <row r="58" spans="1:16" x14ac:dyDescent="0.3">
      <c r="A58" t="s">
        <v>3134</v>
      </c>
      <c r="B58" s="1">
        <v>41635</v>
      </c>
      <c r="C58">
        <v>12</v>
      </c>
      <c r="D58">
        <v>4</v>
      </c>
      <c r="E58">
        <v>2013</v>
      </c>
      <c r="F58" t="s">
        <v>4939</v>
      </c>
      <c r="G58" t="s">
        <v>4940</v>
      </c>
      <c r="H58" t="s">
        <v>4719</v>
      </c>
      <c r="I58" t="s">
        <v>4720</v>
      </c>
      <c r="J58" t="s">
        <v>4740</v>
      </c>
      <c r="K58" s="1">
        <v>41639</v>
      </c>
      <c r="L58" t="s">
        <v>1020</v>
      </c>
      <c r="M58" t="s">
        <v>4722</v>
      </c>
      <c r="N58">
        <v>2.2400000000000002</v>
      </c>
      <c r="O58">
        <v>48.813000000000002</v>
      </c>
      <c r="P58">
        <v>4</v>
      </c>
    </row>
    <row r="59" spans="1:16" x14ac:dyDescent="0.3">
      <c r="A59" t="s">
        <v>416</v>
      </c>
      <c r="B59" s="1">
        <v>41645</v>
      </c>
      <c r="C59">
        <v>1</v>
      </c>
      <c r="D59">
        <v>1</v>
      </c>
      <c r="E59">
        <v>2014</v>
      </c>
      <c r="F59" t="s">
        <v>4943</v>
      </c>
      <c r="G59" t="s">
        <v>4745</v>
      </c>
      <c r="H59" t="s">
        <v>4719</v>
      </c>
      <c r="I59" t="s">
        <v>4720</v>
      </c>
      <c r="J59" t="s">
        <v>4740</v>
      </c>
      <c r="K59" s="1">
        <v>41649</v>
      </c>
      <c r="L59" t="s">
        <v>1020</v>
      </c>
      <c r="M59" t="s">
        <v>4722</v>
      </c>
      <c r="N59">
        <v>2.4500000000000002</v>
      </c>
      <c r="O59">
        <v>48.923999999999999</v>
      </c>
      <c r="P59">
        <v>4</v>
      </c>
    </row>
    <row r="60" spans="1:16" x14ac:dyDescent="0.3">
      <c r="A60" t="s">
        <v>223</v>
      </c>
      <c r="B60" s="1">
        <v>41652</v>
      </c>
      <c r="C60">
        <v>1</v>
      </c>
      <c r="D60">
        <v>1</v>
      </c>
      <c r="E60">
        <v>2014</v>
      </c>
      <c r="F60" t="s">
        <v>4857</v>
      </c>
      <c r="G60" t="s">
        <v>4726</v>
      </c>
      <c r="H60" t="s">
        <v>4719</v>
      </c>
      <c r="I60" t="s">
        <v>4720</v>
      </c>
      <c r="J60" t="s">
        <v>4721</v>
      </c>
      <c r="K60" s="1">
        <v>41656</v>
      </c>
      <c r="L60" t="s">
        <v>1020</v>
      </c>
      <c r="M60" t="s">
        <v>4722</v>
      </c>
      <c r="N60">
        <v>2.35</v>
      </c>
      <c r="O60">
        <v>48.856999999999999</v>
      </c>
      <c r="P60">
        <v>4</v>
      </c>
    </row>
    <row r="61" spans="1:16" x14ac:dyDescent="0.3">
      <c r="A61" t="s">
        <v>2636</v>
      </c>
      <c r="B61" s="1">
        <v>41692</v>
      </c>
      <c r="C61">
        <v>2</v>
      </c>
      <c r="D61">
        <v>1</v>
      </c>
      <c r="E61">
        <v>2014</v>
      </c>
      <c r="F61" t="s">
        <v>4948</v>
      </c>
      <c r="G61" t="s">
        <v>4949</v>
      </c>
      <c r="H61" t="s">
        <v>4719</v>
      </c>
      <c r="I61" t="s">
        <v>4720</v>
      </c>
      <c r="J61" t="s">
        <v>4740</v>
      </c>
      <c r="K61" s="1">
        <v>41696</v>
      </c>
      <c r="L61" t="s">
        <v>1020</v>
      </c>
      <c r="M61" t="s">
        <v>4722</v>
      </c>
      <c r="N61">
        <v>2.29</v>
      </c>
      <c r="O61">
        <v>48.97</v>
      </c>
      <c r="P61">
        <v>4</v>
      </c>
    </row>
    <row r="62" spans="1:16" x14ac:dyDescent="0.3">
      <c r="A62" t="s">
        <v>419</v>
      </c>
      <c r="B62" s="1">
        <v>41698</v>
      </c>
      <c r="C62">
        <v>2</v>
      </c>
      <c r="D62">
        <v>1</v>
      </c>
      <c r="E62">
        <v>2014</v>
      </c>
      <c r="F62" t="s">
        <v>4950</v>
      </c>
      <c r="G62" t="s">
        <v>4951</v>
      </c>
      <c r="H62" t="s">
        <v>4719</v>
      </c>
      <c r="I62" t="s">
        <v>4720</v>
      </c>
      <c r="J62" t="s">
        <v>4721</v>
      </c>
      <c r="K62" s="1">
        <v>41702</v>
      </c>
      <c r="L62" t="s">
        <v>1020</v>
      </c>
      <c r="M62" t="s">
        <v>4722</v>
      </c>
      <c r="N62">
        <v>2.25</v>
      </c>
      <c r="O62">
        <v>48.921999999999997</v>
      </c>
      <c r="P62">
        <v>4</v>
      </c>
    </row>
    <row r="63" spans="1:16" x14ac:dyDescent="0.3">
      <c r="A63" t="s">
        <v>4513</v>
      </c>
      <c r="B63" s="1">
        <v>41732</v>
      </c>
      <c r="C63">
        <v>4</v>
      </c>
      <c r="D63">
        <v>2</v>
      </c>
      <c r="E63">
        <v>2014</v>
      </c>
      <c r="F63" t="s">
        <v>4955</v>
      </c>
      <c r="G63" t="s">
        <v>4822</v>
      </c>
      <c r="H63" t="s">
        <v>4719</v>
      </c>
      <c r="I63" t="s">
        <v>4720</v>
      </c>
      <c r="J63" t="s">
        <v>4740</v>
      </c>
      <c r="K63" s="1">
        <v>41736</v>
      </c>
      <c r="L63" t="s">
        <v>1020</v>
      </c>
      <c r="M63" t="s">
        <v>4722</v>
      </c>
      <c r="N63">
        <v>2.2400000000000002</v>
      </c>
      <c r="O63">
        <v>48.84</v>
      </c>
      <c r="P63">
        <v>4</v>
      </c>
    </row>
    <row r="64" spans="1:16" x14ac:dyDescent="0.3">
      <c r="A64" t="s">
        <v>238</v>
      </c>
      <c r="B64" s="1">
        <v>41735</v>
      </c>
      <c r="C64">
        <v>4</v>
      </c>
      <c r="D64">
        <v>2</v>
      </c>
      <c r="E64">
        <v>2014</v>
      </c>
      <c r="F64" t="s">
        <v>4956</v>
      </c>
      <c r="G64" t="s">
        <v>4942</v>
      </c>
      <c r="H64" t="s">
        <v>4719</v>
      </c>
      <c r="I64" t="s">
        <v>4720</v>
      </c>
      <c r="J64" t="s">
        <v>4721</v>
      </c>
      <c r="K64" s="1">
        <v>41739</v>
      </c>
      <c r="L64" t="s">
        <v>1020</v>
      </c>
      <c r="M64" t="s">
        <v>4722</v>
      </c>
      <c r="N64">
        <v>2.2999999999999998</v>
      </c>
      <c r="O64">
        <v>48.905000000000001</v>
      </c>
      <c r="P64">
        <v>4</v>
      </c>
    </row>
    <row r="65" spans="1:16" x14ac:dyDescent="0.3">
      <c r="A65" t="s">
        <v>686</v>
      </c>
      <c r="B65" s="1">
        <v>41788</v>
      </c>
      <c r="C65">
        <v>5</v>
      </c>
      <c r="D65">
        <v>2</v>
      </c>
      <c r="E65">
        <v>2014</v>
      </c>
      <c r="F65" t="s">
        <v>4959</v>
      </c>
      <c r="G65" t="s">
        <v>4942</v>
      </c>
      <c r="H65" t="s">
        <v>4719</v>
      </c>
      <c r="I65" t="s">
        <v>4720</v>
      </c>
      <c r="J65" t="s">
        <v>4721</v>
      </c>
      <c r="K65" s="1">
        <v>41792</v>
      </c>
      <c r="L65" t="s">
        <v>1020</v>
      </c>
      <c r="M65" t="s">
        <v>4722</v>
      </c>
      <c r="N65">
        <v>2.2999999999999998</v>
      </c>
      <c r="O65">
        <v>48.905000000000001</v>
      </c>
      <c r="P65">
        <v>4</v>
      </c>
    </row>
    <row r="66" spans="1:16" x14ac:dyDescent="0.3">
      <c r="A66" t="s">
        <v>2107</v>
      </c>
      <c r="B66" s="1">
        <v>41794</v>
      </c>
      <c r="C66">
        <v>6</v>
      </c>
      <c r="D66">
        <v>2</v>
      </c>
      <c r="E66">
        <v>2014</v>
      </c>
      <c r="F66" t="s">
        <v>4800</v>
      </c>
      <c r="G66" t="s">
        <v>4951</v>
      </c>
      <c r="H66" t="s">
        <v>4719</v>
      </c>
      <c r="I66" t="s">
        <v>4720</v>
      </c>
      <c r="J66" t="s">
        <v>4731</v>
      </c>
      <c r="K66" s="1">
        <v>41798</v>
      </c>
      <c r="L66" t="s">
        <v>1020</v>
      </c>
      <c r="M66" t="s">
        <v>4722</v>
      </c>
      <c r="N66">
        <v>2.25</v>
      </c>
      <c r="O66">
        <v>48.921999999999997</v>
      </c>
      <c r="P66">
        <v>4</v>
      </c>
    </row>
    <row r="67" spans="1:16" x14ac:dyDescent="0.3">
      <c r="A67" t="s">
        <v>1287</v>
      </c>
      <c r="B67" s="1">
        <v>41802</v>
      </c>
      <c r="C67">
        <v>6</v>
      </c>
      <c r="D67">
        <v>2</v>
      </c>
      <c r="E67">
        <v>2014</v>
      </c>
      <c r="F67" t="s">
        <v>4961</v>
      </c>
      <c r="G67" t="s">
        <v>4962</v>
      </c>
      <c r="H67" t="s">
        <v>4719</v>
      </c>
      <c r="I67" t="s">
        <v>4720</v>
      </c>
      <c r="J67" t="s">
        <v>4731</v>
      </c>
      <c r="K67" s="1">
        <v>41806</v>
      </c>
      <c r="L67" t="s">
        <v>1020</v>
      </c>
      <c r="M67" t="s">
        <v>4722</v>
      </c>
      <c r="N67">
        <v>2.27</v>
      </c>
      <c r="O67">
        <v>48.78</v>
      </c>
      <c r="P67">
        <v>4</v>
      </c>
    </row>
    <row r="68" spans="1:16" x14ac:dyDescent="0.3">
      <c r="A68" t="s">
        <v>3679</v>
      </c>
      <c r="B68" s="1">
        <v>41813</v>
      </c>
      <c r="C68">
        <v>6</v>
      </c>
      <c r="D68">
        <v>2</v>
      </c>
      <c r="E68">
        <v>2014</v>
      </c>
      <c r="F68" t="s">
        <v>4964</v>
      </c>
      <c r="G68" t="s">
        <v>4852</v>
      </c>
      <c r="H68" t="s">
        <v>4719</v>
      </c>
      <c r="I68" t="s">
        <v>4720</v>
      </c>
      <c r="J68" t="s">
        <v>4721</v>
      </c>
      <c r="K68" s="1">
        <v>41817</v>
      </c>
      <c r="L68" t="s">
        <v>1020</v>
      </c>
      <c r="M68" t="s">
        <v>4722</v>
      </c>
      <c r="N68">
        <v>2.36</v>
      </c>
      <c r="O68">
        <v>48.936</v>
      </c>
      <c r="P68">
        <v>4</v>
      </c>
    </row>
    <row r="69" spans="1:16" x14ac:dyDescent="0.3">
      <c r="A69" t="s">
        <v>1882</v>
      </c>
      <c r="B69" s="1">
        <v>41828</v>
      </c>
      <c r="C69">
        <v>7</v>
      </c>
      <c r="D69">
        <v>3</v>
      </c>
      <c r="E69">
        <v>2014</v>
      </c>
      <c r="F69" t="s">
        <v>4815</v>
      </c>
      <c r="G69" t="s">
        <v>4726</v>
      </c>
      <c r="H69" t="s">
        <v>4719</v>
      </c>
      <c r="I69" t="s">
        <v>4720</v>
      </c>
      <c r="J69" t="s">
        <v>4731</v>
      </c>
      <c r="K69" s="1">
        <v>41832</v>
      </c>
      <c r="L69" t="s">
        <v>1020</v>
      </c>
      <c r="M69" t="s">
        <v>4722</v>
      </c>
      <c r="N69">
        <v>2.35</v>
      </c>
      <c r="O69">
        <v>48.856999999999999</v>
      </c>
      <c r="P69">
        <v>4</v>
      </c>
    </row>
    <row r="70" spans="1:16" x14ac:dyDescent="0.3">
      <c r="A70" t="s">
        <v>2246</v>
      </c>
      <c r="B70" s="1">
        <v>41855</v>
      </c>
      <c r="C70">
        <v>8</v>
      </c>
      <c r="D70">
        <v>3</v>
      </c>
      <c r="E70">
        <v>2014</v>
      </c>
      <c r="F70" t="s">
        <v>4968</v>
      </c>
      <c r="G70" t="s">
        <v>4969</v>
      </c>
      <c r="H70" t="s">
        <v>4719</v>
      </c>
      <c r="I70" t="s">
        <v>4720</v>
      </c>
      <c r="J70" t="s">
        <v>4731</v>
      </c>
      <c r="K70" s="1">
        <v>41859</v>
      </c>
      <c r="L70" t="s">
        <v>1020</v>
      </c>
      <c r="M70" t="s">
        <v>4722</v>
      </c>
      <c r="N70">
        <v>2.48</v>
      </c>
      <c r="O70">
        <v>48.851999999999997</v>
      </c>
      <c r="P70">
        <v>4</v>
      </c>
    </row>
    <row r="71" spans="1:16" x14ac:dyDescent="0.3">
      <c r="A71" t="s">
        <v>1008</v>
      </c>
      <c r="B71" s="1">
        <v>41873</v>
      </c>
      <c r="C71">
        <v>8</v>
      </c>
      <c r="D71">
        <v>3</v>
      </c>
      <c r="E71">
        <v>2014</v>
      </c>
      <c r="F71" t="s">
        <v>4973</v>
      </c>
      <c r="G71" t="s">
        <v>4958</v>
      </c>
      <c r="H71" t="s">
        <v>4719</v>
      </c>
      <c r="I71" t="s">
        <v>4720</v>
      </c>
      <c r="J71" t="s">
        <v>4721</v>
      </c>
      <c r="K71" s="1">
        <v>41877</v>
      </c>
      <c r="L71" t="s">
        <v>1020</v>
      </c>
      <c r="M71" t="s">
        <v>4722</v>
      </c>
      <c r="N71">
        <v>2.42</v>
      </c>
      <c r="O71">
        <v>48.87</v>
      </c>
      <c r="P71">
        <v>4</v>
      </c>
    </row>
    <row r="72" spans="1:16" x14ac:dyDescent="0.3">
      <c r="A72" t="s">
        <v>3829</v>
      </c>
      <c r="B72" s="1">
        <v>41885</v>
      </c>
      <c r="C72">
        <v>9</v>
      </c>
      <c r="D72">
        <v>3</v>
      </c>
      <c r="E72">
        <v>2014</v>
      </c>
      <c r="F72" t="s">
        <v>4932</v>
      </c>
      <c r="G72" t="s">
        <v>4752</v>
      </c>
      <c r="H72" t="s">
        <v>4719</v>
      </c>
      <c r="I72" t="s">
        <v>4720</v>
      </c>
      <c r="J72" t="s">
        <v>4721</v>
      </c>
      <c r="K72" s="1">
        <v>41889</v>
      </c>
      <c r="L72" t="s">
        <v>1020</v>
      </c>
      <c r="M72" t="s">
        <v>4722</v>
      </c>
      <c r="N72">
        <v>2.2599999999999998</v>
      </c>
      <c r="O72">
        <v>48.901000000000003</v>
      </c>
      <c r="P72">
        <v>4</v>
      </c>
    </row>
    <row r="73" spans="1:16" x14ac:dyDescent="0.3">
      <c r="A73" t="s">
        <v>2670</v>
      </c>
      <c r="B73" s="1">
        <v>41894</v>
      </c>
      <c r="C73">
        <v>9</v>
      </c>
      <c r="D73">
        <v>3</v>
      </c>
      <c r="E73">
        <v>2014</v>
      </c>
      <c r="F73" t="s">
        <v>4976</v>
      </c>
      <c r="G73" t="s">
        <v>4846</v>
      </c>
      <c r="H73" t="s">
        <v>4719</v>
      </c>
      <c r="I73" t="s">
        <v>4720</v>
      </c>
      <c r="J73" t="s">
        <v>4731</v>
      </c>
      <c r="K73" s="1">
        <v>41898</v>
      </c>
      <c r="L73" t="s">
        <v>1020</v>
      </c>
      <c r="M73" t="s">
        <v>4722</v>
      </c>
      <c r="N73">
        <v>2.3199999999999998</v>
      </c>
      <c r="O73">
        <v>48.99</v>
      </c>
      <c r="P73">
        <v>4</v>
      </c>
    </row>
    <row r="74" spans="1:16" x14ac:dyDescent="0.3">
      <c r="A74" t="s">
        <v>518</v>
      </c>
      <c r="B74" s="1">
        <v>41925</v>
      </c>
      <c r="C74">
        <v>10</v>
      </c>
      <c r="D74">
        <v>4</v>
      </c>
      <c r="E74">
        <v>2014</v>
      </c>
      <c r="F74" t="s">
        <v>4981</v>
      </c>
      <c r="G74" t="s">
        <v>4726</v>
      </c>
      <c r="H74" t="s">
        <v>4719</v>
      </c>
      <c r="I74" t="s">
        <v>4720</v>
      </c>
      <c r="J74" t="s">
        <v>4721</v>
      </c>
      <c r="K74" s="1">
        <v>41929</v>
      </c>
      <c r="L74" t="s">
        <v>1020</v>
      </c>
      <c r="M74" t="s">
        <v>4722</v>
      </c>
      <c r="N74">
        <v>2.35</v>
      </c>
      <c r="O74">
        <v>48.856999999999999</v>
      </c>
      <c r="P74">
        <v>4</v>
      </c>
    </row>
    <row r="75" spans="1:16" x14ac:dyDescent="0.3">
      <c r="A75" t="s">
        <v>1486</v>
      </c>
      <c r="B75" s="1">
        <v>41928</v>
      </c>
      <c r="C75">
        <v>10</v>
      </c>
      <c r="D75">
        <v>4</v>
      </c>
      <c r="E75">
        <v>2014</v>
      </c>
      <c r="F75" t="s">
        <v>4970</v>
      </c>
      <c r="G75" t="s">
        <v>4870</v>
      </c>
      <c r="H75" t="s">
        <v>4719</v>
      </c>
      <c r="I75" t="s">
        <v>4720</v>
      </c>
      <c r="J75" t="s">
        <v>4740</v>
      </c>
      <c r="K75" s="1">
        <v>41932</v>
      </c>
      <c r="L75" t="s">
        <v>1020</v>
      </c>
      <c r="M75" t="s">
        <v>4722</v>
      </c>
      <c r="N75">
        <v>2.13</v>
      </c>
      <c r="O75">
        <v>48.801000000000002</v>
      </c>
      <c r="P75">
        <v>4</v>
      </c>
    </row>
    <row r="76" spans="1:16" x14ac:dyDescent="0.3">
      <c r="A76" t="s">
        <v>1492</v>
      </c>
      <c r="B76" s="1">
        <v>41961</v>
      </c>
      <c r="C76">
        <v>11</v>
      </c>
      <c r="D76">
        <v>4</v>
      </c>
      <c r="E76">
        <v>2014</v>
      </c>
      <c r="F76" t="s">
        <v>4982</v>
      </c>
      <c r="G76" t="s">
        <v>4983</v>
      </c>
      <c r="H76" t="s">
        <v>4719</v>
      </c>
      <c r="I76" t="s">
        <v>4720</v>
      </c>
      <c r="J76" t="s">
        <v>4721</v>
      </c>
      <c r="K76" s="1">
        <v>41965</v>
      </c>
      <c r="L76" t="s">
        <v>1020</v>
      </c>
      <c r="M76" t="s">
        <v>4722</v>
      </c>
      <c r="N76">
        <v>2.29</v>
      </c>
      <c r="O76">
        <v>48.692999999999998</v>
      </c>
      <c r="P76">
        <v>4</v>
      </c>
    </row>
    <row r="77" spans="1:16" x14ac:dyDescent="0.3">
      <c r="A77" t="s">
        <v>1314</v>
      </c>
      <c r="B77" s="1">
        <v>41970</v>
      </c>
      <c r="C77">
        <v>11</v>
      </c>
      <c r="D77">
        <v>4</v>
      </c>
      <c r="E77">
        <v>2014</v>
      </c>
      <c r="F77" t="s">
        <v>4838</v>
      </c>
      <c r="G77" t="s">
        <v>4987</v>
      </c>
      <c r="H77" t="s">
        <v>4719</v>
      </c>
      <c r="I77" t="s">
        <v>4720</v>
      </c>
      <c r="J77" t="s">
        <v>4740</v>
      </c>
      <c r="K77" s="1">
        <v>41974</v>
      </c>
      <c r="L77" t="s">
        <v>1020</v>
      </c>
      <c r="M77" t="s">
        <v>4722</v>
      </c>
      <c r="N77">
        <v>2.46</v>
      </c>
      <c r="O77">
        <v>48.704000000000001</v>
      </c>
      <c r="P77">
        <v>4</v>
      </c>
    </row>
    <row r="78" spans="1:16" x14ac:dyDescent="0.3">
      <c r="A78" t="s">
        <v>3689</v>
      </c>
      <c r="B78" s="1">
        <v>41982</v>
      </c>
      <c r="C78">
        <v>12</v>
      </c>
      <c r="D78">
        <v>4</v>
      </c>
      <c r="E78">
        <v>2014</v>
      </c>
      <c r="F78" t="s">
        <v>4991</v>
      </c>
      <c r="G78" t="s">
        <v>4726</v>
      </c>
      <c r="H78" t="s">
        <v>4719</v>
      </c>
      <c r="I78" t="s">
        <v>4720</v>
      </c>
      <c r="J78" t="s">
        <v>4721</v>
      </c>
      <c r="K78" s="1">
        <v>41986</v>
      </c>
      <c r="L78" t="s">
        <v>1020</v>
      </c>
      <c r="M78" t="s">
        <v>4722</v>
      </c>
      <c r="N78">
        <v>2.35</v>
      </c>
      <c r="O78">
        <v>48.856999999999999</v>
      </c>
      <c r="P78">
        <v>4</v>
      </c>
    </row>
    <row r="79" spans="1:16" x14ac:dyDescent="0.3">
      <c r="A79" t="s">
        <v>2687</v>
      </c>
      <c r="B79" s="1">
        <v>41986</v>
      </c>
      <c r="C79">
        <v>12</v>
      </c>
      <c r="D79">
        <v>4</v>
      </c>
      <c r="E79">
        <v>2014</v>
      </c>
      <c r="F79" t="s">
        <v>4902</v>
      </c>
      <c r="G79" t="s">
        <v>4752</v>
      </c>
      <c r="H79" t="s">
        <v>4719</v>
      </c>
      <c r="I79" t="s">
        <v>4720</v>
      </c>
      <c r="J79" t="s">
        <v>4731</v>
      </c>
      <c r="K79" s="1">
        <v>41990</v>
      </c>
      <c r="L79" t="s">
        <v>1020</v>
      </c>
      <c r="M79" t="s">
        <v>4722</v>
      </c>
      <c r="N79">
        <v>2.2599999999999998</v>
      </c>
      <c r="O79">
        <v>48.901000000000003</v>
      </c>
      <c r="P79">
        <v>4</v>
      </c>
    </row>
    <row r="80" spans="1:16" x14ac:dyDescent="0.3">
      <c r="A80" t="s">
        <v>296</v>
      </c>
      <c r="B80" s="1">
        <v>40547</v>
      </c>
      <c r="C80">
        <v>1</v>
      </c>
      <c r="D80">
        <v>1</v>
      </c>
      <c r="E80">
        <v>2011</v>
      </c>
      <c r="F80" t="s">
        <v>4964</v>
      </c>
      <c r="G80" t="s">
        <v>5085</v>
      </c>
      <c r="H80" t="s">
        <v>4719</v>
      </c>
      <c r="I80" t="s">
        <v>4720</v>
      </c>
      <c r="J80" t="s">
        <v>4721</v>
      </c>
      <c r="K80" s="1">
        <v>40551</v>
      </c>
      <c r="L80" t="s">
        <v>1020</v>
      </c>
      <c r="M80" t="s">
        <v>5086</v>
      </c>
      <c r="N80">
        <v>4.8899999999999997</v>
      </c>
      <c r="O80">
        <v>44.933</v>
      </c>
      <c r="P80">
        <v>4</v>
      </c>
    </row>
    <row r="81" spans="1:16" x14ac:dyDescent="0.3">
      <c r="A81" t="s">
        <v>3913</v>
      </c>
      <c r="B81" s="1">
        <v>40576</v>
      </c>
      <c r="C81">
        <v>2</v>
      </c>
      <c r="D81">
        <v>1</v>
      </c>
      <c r="E81">
        <v>2011</v>
      </c>
      <c r="F81" t="s">
        <v>5090</v>
      </c>
      <c r="G81" t="s">
        <v>5091</v>
      </c>
      <c r="H81" t="s">
        <v>4719</v>
      </c>
      <c r="I81" t="s">
        <v>4720</v>
      </c>
      <c r="J81" t="s">
        <v>4721</v>
      </c>
      <c r="K81" s="1">
        <v>40580</v>
      </c>
      <c r="L81" t="s">
        <v>1020</v>
      </c>
      <c r="M81" t="s">
        <v>5092</v>
      </c>
      <c r="N81">
        <v>4.03</v>
      </c>
      <c r="O81">
        <v>49.258000000000003</v>
      </c>
      <c r="P81">
        <v>4</v>
      </c>
    </row>
    <row r="82" spans="1:16" x14ac:dyDescent="0.3">
      <c r="A82" t="s">
        <v>3867</v>
      </c>
      <c r="B82" s="1">
        <v>40578</v>
      </c>
      <c r="C82">
        <v>2</v>
      </c>
      <c r="D82">
        <v>1</v>
      </c>
      <c r="E82">
        <v>2011</v>
      </c>
      <c r="F82" t="s">
        <v>4999</v>
      </c>
      <c r="G82" t="s">
        <v>5000</v>
      </c>
      <c r="H82" t="s">
        <v>4719</v>
      </c>
      <c r="I82" t="s">
        <v>4720</v>
      </c>
      <c r="J82" t="s">
        <v>4721</v>
      </c>
      <c r="K82" s="1">
        <v>40582</v>
      </c>
      <c r="L82" t="s">
        <v>1020</v>
      </c>
      <c r="M82" t="s">
        <v>4998</v>
      </c>
      <c r="N82">
        <v>7.26</v>
      </c>
      <c r="O82">
        <v>43.71</v>
      </c>
      <c r="P82">
        <v>4</v>
      </c>
    </row>
    <row r="83" spans="1:16" x14ac:dyDescent="0.3">
      <c r="A83" t="s">
        <v>24</v>
      </c>
      <c r="B83" s="1">
        <v>40581</v>
      </c>
      <c r="C83">
        <v>2</v>
      </c>
      <c r="D83">
        <v>1</v>
      </c>
      <c r="E83">
        <v>2011</v>
      </c>
      <c r="F83" t="s">
        <v>4847</v>
      </c>
      <c r="G83" t="s">
        <v>5093</v>
      </c>
      <c r="H83" t="s">
        <v>4719</v>
      </c>
      <c r="I83" t="s">
        <v>4720</v>
      </c>
      <c r="J83" t="s">
        <v>4721</v>
      </c>
      <c r="K83" s="1">
        <v>40585</v>
      </c>
      <c r="L83" t="s">
        <v>1020</v>
      </c>
      <c r="M83" t="s">
        <v>5094</v>
      </c>
      <c r="N83">
        <v>1.61</v>
      </c>
      <c r="O83">
        <v>50.725000000000001</v>
      </c>
      <c r="P83">
        <v>4</v>
      </c>
    </row>
    <row r="84" spans="1:16" x14ac:dyDescent="0.3">
      <c r="A84" t="s">
        <v>2144</v>
      </c>
      <c r="B84" s="1">
        <v>40584</v>
      </c>
      <c r="C84">
        <v>2</v>
      </c>
      <c r="D84">
        <v>1</v>
      </c>
      <c r="E84">
        <v>2011</v>
      </c>
      <c r="F84" t="s">
        <v>5003</v>
      </c>
      <c r="G84" t="s">
        <v>5004</v>
      </c>
      <c r="H84" t="s">
        <v>4719</v>
      </c>
      <c r="I84" t="s">
        <v>4720</v>
      </c>
      <c r="J84" t="s">
        <v>4721</v>
      </c>
      <c r="K84" s="1">
        <v>40588</v>
      </c>
      <c r="L84" t="s">
        <v>1020</v>
      </c>
      <c r="M84" t="s">
        <v>4998</v>
      </c>
      <c r="N84">
        <v>5.37</v>
      </c>
      <c r="O84">
        <v>43.295999999999999</v>
      </c>
      <c r="P84">
        <v>4</v>
      </c>
    </row>
    <row r="85" spans="1:16" x14ac:dyDescent="0.3">
      <c r="A85" t="s">
        <v>723</v>
      </c>
      <c r="B85" s="1">
        <v>40613</v>
      </c>
      <c r="C85">
        <v>3</v>
      </c>
      <c r="D85">
        <v>1</v>
      </c>
      <c r="E85">
        <v>2011</v>
      </c>
      <c r="F85" t="s">
        <v>4929</v>
      </c>
      <c r="G85" t="s">
        <v>5100</v>
      </c>
      <c r="H85" t="s">
        <v>4719</v>
      </c>
      <c r="I85" t="s">
        <v>4720</v>
      </c>
      <c r="J85" t="s">
        <v>4721</v>
      </c>
      <c r="K85" s="1">
        <v>40617</v>
      </c>
      <c r="L85" t="s">
        <v>1020</v>
      </c>
      <c r="M85" t="s">
        <v>5101</v>
      </c>
      <c r="N85">
        <v>-0.63</v>
      </c>
      <c r="O85">
        <v>44.805999999999997</v>
      </c>
      <c r="P85">
        <v>4</v>
      </c>
    </row>
    <row r="86" spans="1:16" x14ac:dyDescent="0.3">
      <c r="A86" t="s">
        <v>3868</v>
      </c>
      <c r="B86" s="1">
        <v>40620</v>
      </c>
      <c r="C86">
        <v>3</v>
      </c>
      <c r="D86">
        <v>1</v>
      </c>
      <c r="E86">
        <v>2011</v>
      </c>
      <c r="F86" t="s">
        <v>5005</v>
      </c>
      <c r="G86" t="s">
        <v>5004</v>
      </c>
      <c r="H86" t="s">
        <v>4719</v>
      </c>
      <c r="I86" t="s">
        <v>4720</v>
      </c>
      <c r="J86" t="s">
        <v>4721</v>
      </c>
      <c r="K86" s="1">
        <v>40624</v>
      </c>
      <c r="L86" t="s">
        <v>1020</v>
      </c>
      <c r="M86" t="s">
        <v>4998</v>
      </c>
      <c r="N86">
        <v>5.37</v>
      </c>
      <c r="O86">
        <v>43.295999999999999</v>
      </c>
      <c r="P86">
        <v>4</v>
      </c>
    </row>
    <row r="87" spans="1:16" x14ac:dyDescent="0.3">
      <c r="A87" t="s">
        <v>1023</v>
      </c>
      <c r="B87" s="1">
        <v>40638</v>
      </c>
      <c r="C87">
        <v>4</v>
      </c>
      <c r="D87">
        <v>2</v>
      </c>
      <c r="E87">
        <v>2011</v>
      </c>
      <c r="F87" t="s">
        <v>5006</v>
      </c>
      <c r="G87" t="s">
        <v>5007</v>
      </c>
      <c r="H87" t="s">
        <v>4719</v>
      </c>
      <c r="I87" t="s">
        <v>4720</v>
      </c>
      <c r="J87" t="s">
        <v>4731</v>
      </c>
      <c r="K87" s="1">
        <v>40642</v>
      </c>
      <c r="L87" t="s">
        <v>1020</v>
      </c>
      <c r="M87" t="s">
        <v>4998</v>
      </c>
      <c r="N87">
        <v>5.88</v>
      </c>
      <c r="O87">
        <v>43.103000000000002</v>
      </c>
      <c r="P87">
        <v>4</v>
      </c>
    </row>
    <row r="88" spans="1:16" x14ac:dyDescent="0.3">
      <c r="A88" t="s">
        <v>3789</v>
      </c>
      <c r="B88" s="1">
        <v>40662</v>
      </c>
      <c r="C88">
        <v>4</v>
      </c>
      <c r="D88">
        <v>2</v>
      </c>
      <c r="E88">
        <v>2011</v>
      </c>
      <c r="F88" t="s">
        <v>5114</v>
      </c>
      <c r="G88" t="s">
        <v>5115</v>
      </c>
      <c r="H88" t="s">
        <v>4719</v>
      </c>
      <c r="I88" t="s">
        <v>4720</v>
      </c>
      <c r="J88" t="s">
        <v>4721</v>
      </c>
      <c r="K88" s="1">
        <v>40666</v>
      </c>
      <c r="L88" t="s">
        <v>1020</v>
      </c>
      <c r="M88" t="s">
        <v>5116</v>
      </c>
      <c r="N88">
        <v>-0.88</v>
      </c>
      <c r="O88">
        <v>47.058999999999997</v>
      </c>
      <c r="P88">
        <v>4</v>
      </c>
    </row>
    <row r="89" spans="1:16" x14ac:dyDescent="0.3">
      <c r="A89" t="s">
        <v>2392</v>
      </c>
      <c r="B89" s="1">
        <v>40662</v>
      </c>
      <c r="C89">
        <v>4</v>
      </c>
      <c r="D89">
        <v>2</v>
      </c>
      <c r="E89">
        <v>2011</v>
      </c>
      <c r="F89" t="s">
        <v>5117</v>
      </c>
      <c r="G89" t="s">
        <v>5118</v>
      </c>
      <c r="H89" t="s">
        <v>4719</v>
      </c>
      <c r="I89" t="s">
        <v>4720</v>
      </c>
      <c r="J89" t="s">
        <v>4731</v>
      </c>
      <c r="K89" s="1">
        <v>40666</v>
      </c>
      <c r="L89" t="s">
        <v>1020</v>
      </c>
      <c r="M89" t="s">
        <v>5094</v>
      </c>
      <c r="N89">
        <v>2.46</v>
      </c>
      <c r="O89">
        <v>49.279000000000003</v>
      </c>
      <c r="P89">
        <v>4</v>
      </c>
    </row>
    <row r="90" spans="1:16" x14ac:dyDescent="0.3">
      <c r="A90" t="s">
        <v>4429</v>
      </c>
      <c r="B90" s="1">
        <v>40695</v>
      </c>
      <c r="C90">
        <v>6</v>
      </c>
      <c r="D90">
        <v>2</v>
      </c>
      <c r="E90">
        <v>2011</v>
      </c>
      <c r="F90" t="s">
        <v>4984</v>
      </c>
      <c r="G90" t="s">
        <v>5119</v>
      </c>
      <c r="H90" t="s">
        <v>4719</v>
      </c>
      <c r="I90" t="s">
        <v>4720</v>
      </c>
      <c r="J90" t="s">
        <v>4731</v>
      </c>
      <c r="K90" s="1">
        <v>40699</v>
      </c>
      <c r="L90" t="s">
        <v>1020</v>
      </c>
      <c r="M90" t="s">
        <v>5086</v>
      </c>
      <c r="N90">
        <v>4.84</v>
      </c>
      <c r="O90">
        <v>45.764000000000003</v>
      </c>
      <c r="P90">
        <v>4</v>
      </c>
    </row>
    <row r="91" spans="1:16" x14ac:dyDescent="0.3">
      <c r="A91" t="s">
        <v>4431</v>
      </c>
      <c r="B91" s="1">
        <v>40714</v>
      </c>
      <c r="C91">
        <v>6</v>
      </c>
      <c r="D91">
        <v>2</v>
      </c>
      <c r="E91">
        <v>2011</v>
      </c>
      <c r="F91" t="s">
        <v>5126</v>
      </c>
      <c r="G91" t="s">
        <v>5127</v>
      </c>
      <c r="H91" t="s">
        <v>4719</v>
      </c>
      <c r="I91" t="s">
        <v>4720</v>
      </c>
      <c r="J91" t="s">
        <v>4721</v>
      </c>
      <c r="K91" s="1">
        <v>40718</v>
      </c>
      <c r="L91" t="s">
        <v>1020</v>
      </c>
      <c r="M91" t="s">
        <v>5089</v>
      </c>
      <c r="N91">
        <v>2.89</v>
      </c>
      <c r="O91">
        <v>42.689</v>
      </c>
      <c r="P91">
        <v>4</v>
      </c>
    </row>
    <row r="92" spans="1:16" x14ac:dyDescent="0.3">
      <c r="A92" t="s">
        <v>2352</v>
      </c>
      <c r="B92" s="1">
        <v>40718</v>
      </c>
      <c r="C92">
        <v>6</v>
      </c>
      <c r="D92">
        <v>2</v>
      </c>
      <c r="E92">
        <v>2011</v>
      </c>
      <c r="F92" t="s">
        <v>5009</v>
      </c>
      <c r="G92" t="s">
        <v>5007</v>
      </c>
      <c r="H92" t="s">
        <v>4719</v>
      </c>
      <c r="I92" t="s">
        <v>4720</v>
      </c>
      <c r="J92" t="s">
        <v>4721</v>
      </c>
      <c r="K92" s="1">
        <v>40722</v>
      </c>
      <c r="L92" t="s">
        <v>1020</v>
      </c>
      <c r="M92" t="s">
        <v>4998</v>
      </c>
      <c r="N92">
        <v>5.88</v>
      </c>
      <c r="O92">
        <v>43.103000000000002</v>
      </c>
      <c r="P92">
        <v>4</v>
      </c>
    </row>
    <row r="93" spans="1:16" x14ac:dyDescent="0.3">
      <c r="A93" t="s">
        <v>4432</v>
      </c>
      <c r="B93" s="1">
        <v>40751</v>
      </c>
      <c r="C93">
        <v>7</v>
      </c>
      <c r="D93">
        <v>3</v>
      </c>
      <c r="E93">
        <v>2011</v>
      </c>
      <c r="F93" t="s">
        <v>4757</v>
      </c>
      <c r="G93" t="s">
        <v>5130</v>
      </c>
      <c r="H93" t="s">
        <v>4719</v>
      </c>
      <c r="I93" t="s">
        <v>4720</v>
      </c>
      <c r="J93" t="s">
        <v>4721</v>
      </c>
      <c r="K93" s="1">
        <v>40755</v>
      </c>
      <c r="L93" t="s">
        <v>1020</v>
      </c>
      <c r="M93" t="s">
        <v>5101</v>
      </c>
      <c r="N93">
        <v>-0.49</v>
      </c>
      <c r="O93">
        <v>46.841999999999999</v>
      </c>
      <c r="P93">
        <v>4</v>
      </c>
    </row>
    <row r="94" spans="1:16" x14ac:dyDescent="0.3">
      <c r="A94" t="s">
        <v>2521</v>
      </c>
      <c r="B94" s="1">
        <v>40757</v>
      </c>
      <c r="C94">
        <v>8</v>
      </c>
      <c r="D94">
        <v>3</v>
      </c>
      <c r="E94">
        <v>2011</v>
      </c>
      <c r="F94" t="s">
        <v>5135</v>
      </c>
      <c r="G94" t="s">
        <v>5136</v>
      </c>
      <c r="H94" t="s">
        <v>4719</v>
      </c>
      <c r="I94" t="s">
        <v>4720</v>
      </c>
      <c r="J94" t="s">
        <v>4740</v>
      </c>
      <c r="K94" s="1">
        <v>40761</v>
      </c>
      <c r="L94" t="s">
        <v>1020</v>
      </c>
      <c r="M94" t="s">
        <v>5101</v>
      </c>
      <c r="N94">
        <v>-0.68</v>
      </c>
      <c r="O94">
        <v>44.741</v>
      </c>
      <c r="P94">
        <v>4</v>
      </c>
    </row>
    <row r="95" spans="1:16" x14ac:dyDescent="0.3">
      <c r="A95" t="s">
        <v>2522</v>
      </c>
      <c r="B95" s="1">
        <v>40758</v>
      </c>
      <c r="C95">
        <v>8</v>
      </c>
      <c r="D95">
        <v>3</v>
      </c>
      <c r="E95">
        <v>2011</v>
      </c>
      <c r="F95" t="s">
        <v>5137</v>
      </c>
      <c r="G95" t="s">
        <v>5138</v>
      </c>
      <c r="H95" t="s">
        <v>4719</v>
      </c>
      <c r="I95" t="s">
        <v>4720</v>
      </c>
      <c r="J95" t="s">
        <v>4731</v>
      </c>
      <c r="K95" s="1">
        <v>40762</v>
      </c>
      <c r="L95" t="s">
        <v>1020</v>
      </c>
      <c r="M95" t="s">
        <v>5101</v>
      </c>
      <c r="N95">
        <v>1.26</v>
      </c>
      <c r="O95">
        <v>45.834000000000003</v>
      </c>
      <c r="P95">
        <v>4</v>
      </c>
    </row>
    <row r="96" spans="1:16" x14ac:dyDescent="0.3">
      <c r="A96" t="s">
        <v>1342</v>
      </c>
      <c r="B96" s="1">
        <v>40761</v>
      </c>
      <c r="C96">
        <v>8</v>
      </c>
      <c r="D96">
        <v>3</v>
      </c>
      <c r="E96">
        <v>2011</v>
      </c>
      <c r="F96" t="s">
        <v>4755</v>
      </c>
      <c r="G96" t="s">
        <v>5141</v>
      </c>
      <c r="H96" t="s">
        <v>4719</v>
      </c>
      <c r="I96" t="s">
        <v>4720</v>
      </c>
      <c r="J96" t="s">
        <v>4721</v>
      </c>
      <c r="K96" s="1">
        <v>40765</v>
      </c>
      <c r="L96" t="s">
        <v>1020</v>
      </c>
      <c r="M96" t="s">
        <v>5097</v>
      </c>
      <c r="N96">
        <v>6.86</v>
      </c>
      <c r="O96">
        <v>47.64</v>
      </c>
      <c r="P96">
        <v>4</v>
      </c>
    </row>
    <row r="97" spans="1:16" x14ac:dyDescent="0.3">
      <c r="A97" t="s">
        <v>2157</v>
      </c>
      <c r="B97" s="1">
        <v>40764</v>
      </c>
      <c r="C97">
        <v>8</v>
      </c>
      <c r="D97">
        <v>3</v>
      </c>
      <c r="E97">
        <v>2011</v>
      </c>
      <c r="F97" t="s">
        <v>5012</v>
      </c>
      <c r="G97" t="s">
        <v>5013</v>
      </c>
      <c r="H97" t="s">
        <v>4719</v>
      </c>
      <c r="I97" t="s">
        <v>4720</v>
      </c>
      <c r="J97" t="s">
        <v>4740</v>
      </c>
      <c r="K97" s="1">
        <v>40768</v>
      </c>
      <c r="L97" t="s">
        <v>1020</v>
      </c>
      <c r="M97" t="s">
        <v>4998</v>
      </c>
      <c r="N97">
        <v>7.06</v>
      </c>
      <c r="O97">
        <v>43.576999999999998</v>
      </c>
      <c r="P97">
        <v>4</v>
      </c>
    </row>
    <row r="98" spans="1:16" x14ac:dyDescent="0.3">
      <c r="A98" t="s">
        <v>2528</v>
      </c>
      <c r="B98" s="1">
        <v>40778</v>
      </c>
      <c r="C98">
        <v>8</v>
      </c>
      <c r="D98">
        <v>3</v>
      </c>
      <c r="E98">
        <v>2011</v>
      </c>
      <c r="F98" t="s">
        <v>5142</v>
      </c>
      <c r="G98" t="s">
        <v>5143</v>
      </c>
      <c r="H98" t="s">
        <v>4719</v>
      </c>
      <c r="I98" t="s">
        <v>4720</v>
      </c>
      <c r="J98" t="s">
        <v>4721</v>
      </c>
      <c r="K98" s="1">
        <v>40782</v>
      </c>
      <c r="L98" t="s">
        <v>1020</v>
      </c>
      <c r="M98" t="s">
        <v>5094</v>
      </c>
      <c r="N98">
        <v>3.06</v>
      </c>
      <c r="O98">
        <v>50.628999999999998</v>
      </c>
      <c r="P98">
        <v>4</v>
      </c>
    </row>
    <row r="99" spans="1:16" x14ac:dyDescent="0.3">
      <c r="A99" t="s">
        <v>3639</v>
      </c>
      <c r="B99" s="1">
        <v>40780</v>
      </c>
      <c r="C99">
        <v>8</v>
      </c>
      <c r="D99">
        <v>3</v>
      </c>
      <c r="E99">
        <v>2011</v>
      </c>
      <c r="F99" t="s">
        <v>5014</v>
      </c>
      <c r="G99" t="s">
        <v>5015</v>
      </c>
      <c r="H99" t="s">
        <v>4719</v>
      </c>
      <c r="I99" t="s">
        <v>4720</v>
      </c>
      <c r="J99" t="s">
        <v>4721</v>
      </c>
      <c r="K99" s="1">
        <v>40784</v>
      </c>
      <c r="L99" t="s">
        <v>1020</v>
      </c>
      <c r="M99" t="s">
        <v>4998</v>
      </c>
      <c r="N99">
        <v>7.5</v>
      </c>
      <c r="O99">
        <v>43.774000000000001</v>
      </c>
      <c r="P99">
        <v>4</v>
      </c>
    </row>
    <row r="100" spans="1:16" x14ac:dyDescent="0.3">
      <c r="A100" t="s">
        <v>3697</v>
      </c>
      <c r="B100" s="1">
        <v>40788</v>
      </c>
      <c r="C100">
        <v>9</v>
      </c>
      <c r="D100">
        <v>3</v>
      </c>
      <c r="E100">
        <v>2011</v>
      </c>
      <c r="F100" t="s">
        <v>5145</v>
      </c>
      <c r="G100" t="s">
        <v>5146</v>
      </c>
      <c r="H100" t="s">
        <v>4719</v>
      </c>
      <c r="I100" t="s">
        <v>4720</v>
      </c>
      <c r="J100" t="s">
        <v>4721</v>
      </c>
      <c r="K100" s="1">
        <v>40792</v>
      </c>
      <c r="L100" t="s">
        <v>1020</v>
      </c>
      <c r="M100" t="s">
        <v>5094</v>
      </c>
      <c r="N100">
        <v>3.22</v>
      </c>
      <c r="O100">
        <v>50.701000000000001</v>
      </c>
      <c r="P100">
        <v>4</v>
      </c>
    </row>
    <row r="101" spans="1:16" x14ac:dyDescent="0.3">
      <c r="A101" t="s">
        <v>1034</v>
      </c>
      <c r="B101" s="1">
        <v>40792</v>
      </c>
      <c r="C101">
        <v>9</v>
      </c>
      <c r="D101">
        <v>3</v>
      </c>
      <c r="E101">
        <v>2011</v>
      </c>
      <c r="F101" t="s">
        <v>4961</v>
      </c>
      <c r="G101" t="s">
        <v>5147</v>
      </c>
      <c r="H101" t="s">
        <v>4719</v>
      </c>
      <c r="I101" t="s">
        <v>4720</v>
      </c>
      <c r="J101" t="s">
        <v>4731</v>
      </c>
      <c r="K101" s="1">
        <v>40796</v>
      </c>
      <c r="L101" t="s">
        <v>1020</v>
      </c>
      <c r="M101" t="s">
        <v>5148</v>
      </c>
      <c r="N101">
        <v>1.37</v>
      </c>
      <c r="O101">
        <v>48.735999999999997</v>
      </c>
      <c r="P101">
        <v>4</v>
      </c>
    </row>
    <row r="102" spans="1:16" x14ac:dyDescent="0.3">
      <c r="A102" t="s">
        <v>4433</v>
      </c>
      <c r="B102" s="1">
        <v>40805</v>
      </c>
      <c r="C102">
        <v>9</v>
      </c>
      <c r="D102">
        <v>3</v>
      </c>
      <c r="E102">
        <v>2011</v>
      </c>
      <c r="F102" t="s">
        <v>5150</v>
      </c>
      <c r="G102" t="s">
        <v>5127</v>
      </c>
      <c r="H102" t="s">
        <v>4719</v>
      </c>
      <c r="I102" t="s">
        <v>4720</v>
      </c>
      <c r="J102" t="s">
        <v>4721</v>
      </c>
      <c r="K102" s="1">
        <v>40809</v>
      </c>
      <c r="L102" t="s">
        <v>1020</v>
      </c>
      <c r="M102" t="s">
        <v>5089</v>
      </c>
      <c r="N102">
        <v>2.89</v>
      </c>
      <c r="O102">
        <v>42.689</v>
      </c>
      <c r="P102">
        <v>4</v>
      </c>
    </row>
    <row r="103" spans="1:16" x14ac:dyDescent="0.3">
      <c r="A103" t="s">
        <v>1544</v>
      </c>
      <c r="B103" s="1">
        <v>40812</v>
      </c>
      <c r="C103">
        <v>9</v>
      </c>
      <c r="D103">
        <v>3</v>
      </c>
      <c r="E103">
        <v>2011</v>
      </c>
      <c r="F103" t="s">
        <v>5023</v>
      </c>
      <c r="G103" t="s">
        <v>5151</v>
      </c>
      <c r="H103" t="s">
        <v>4719</v>
      </c>
      <c r="I103" t="s">
        <v>4720</v>
      </c>
      <c r="J103" t="s">
        <v>4740</v>
      </c>
      <c r="K103" s="1">
        <v>40816</v>
      </c>
      <c r="L103" t="s">
        <v>1020</v>
      </c>
      <c r="M103" t="s">
        <v>5094</v>
      </c>
      <c r="N103">
        <v>2.08</v>
      </c>
      <c r="O103">
        <v>49.43</v>
      </c>
      <c r="P103">
        <v>4</v>
      </c>
    </row>
    <row r="104" spans="1:16" x14ac:dyDescent="0.3">
      <c r="A104" t="s">
        <v>1909</v>
      </c>
      <c r="B104" s="1">
        <v>40814</v>
      </c>
      <c r="C104">
        <v>9</v>
      </c>
      <c r="D104">
        <v>3</v>
      </c>
      <c r="E104">
        <v>2011</v>
      </c>
      <c r="F104" t="s">
        <v>5155</v>
      </c>
      <c r="G104" t="s">
        <v>5156</v>
      </c>
      <c r="H104" t="s">
        <v>4719</v>
      </c>
      <c r="I104" t="s">
        <v>4720</v>
      </c>
      <c r="J104" t="s">
        <v>4731</v>
      </c>
      <c r="K104" s="1">
        <v>40818</v>
      </c>
      <c r="L104" t="s">
        <v>1020</v>
      </c>
      <c r="M104" t="s">
        <v>5133</v>
      </c>
      <c r="N104">
        <v>-4.0999999999999996</v>
      </c>
      <c r="O104">
        <v>47.997999999999998</v>
      </c>
      <c r="P104">
        <v>4</v>
      </c>
    </row>
    <row r="105" spans="1:16" x14ac:dyDescent="0.3">
      <c r="A105" t="s">
        <v>4341</v>
      </c>
      <c r="B105" s="1">
        <v>40816</v>
      </c>
      <c r="C105">
        <v>9</v>
      </c>
      <c r="D105">
        <v>3</v>
      </c>
      <c r="E105">
        <v>2011</v>
      </c>
      <c r="F105" t="s">
        <v>5087</v>
      </c>
      <c r="G105" t="s">
        <v>5088</v>
      </c>
      <c r="H105" t="s">
        <v>4719</v>
      </c>
      <c r="I105" t="s">
        <v>4720</v>
      </c>
      <c r="J105" t="s">
        <v>4721</v>
      </c>
      <c r="K105" s="1">
        <v>40820</v>
      </c>
      <c r="L105" t="s">
        <v>1020</v>
      </c>
      <c r="M105" t="s">
        <v>5089</v>
      </c>
      <c r="N105">
        <v>1.44</v>
      </c>
      <c r="O105">
        <v>43.604999999999997</v>
      </c>
      <c r="P105">
        <v>4</v>
      </c>
    </row>
    <row r="106" spans="1:16" x14ac:dyDescent="0.3">
      <c r="A106" t="s">
        <v>2278</v>
      </c>
      <c r="B106" s="1">
        <v>40850</v>
      </c>
      <c r="C106">
        <v>11</v>
      </c>
      <c r="D106">
        <v>4</v>
      </c>
      <c r="E106">
        <v>2011</v>
      </c>
      <c r="F106" t="s">
        <v>5018</v>
      </c>
      <c r="G106" t="s">
        <v>5019</v>
      </c>
      <c r="H106" t="s">
        <v>4719</v>
      </c>
      <c r="I106" t="s">
        <v>4720</v>
      </c>
      <c r="J106" t="s">
        <v>4731</v>
      </c>
      <c r="K106" s="1">
        <v>40854</v>
      </c>
      <c r="L106" t="s">
        <v>1020</v>
      </c>
      <c r="M106" t="s">
        <v>4998</v>
      </c>
      <c r="N106">
        <v>5.48</v>
      </c>
      <c r="O106">
        <v>43.335999999999999</v>
      </c>
      <c r="P106">
        <v>4</v>
      </c>
    </row>
    <row r="107" spans="1:16" x14ac:dyDescent="0.3">
      <c r="A107" t="s">
        <v>1915</v>
      </c>
      <c r="B107" s="1">
        <v>40865</v>
      </c>
      <c r="C107">
        <v>11</v>
      </c>
      <c r="D107">
        <v>4</v>
      </c>
      <c r="E107">
        <v>2011</v>
      </c>
      <c r="F107" t="s">
        <v>5161</v>
      </c>
      <c r="G107" t="s">
        <v>5143</v>
      </c>
      <c r="H107" t="s">
        <v>4719</v>
      </c>
      <c r="I107" t="s">
        <v>4720</v>
      </c>
      <c r="J107" t="s">
        <v>4721</v>
      </c>
      <c r="K107" s="1">
        <v>40869</v>
      </c>
      <c r="L107" t="s">
        <v>1020</v>
      </c>
      <c r="M107" t="s">
        <v>5094</v>
      </c>
      <c r="N107">
        <v>3.06</v>
      </c>
      <c r="O107">
        <v>50.628999999999998</v>
      </c>
      <c r="P107">
        <v>4</v>
      </c>
    </row>
    <row r="108" spans="1:16" x14ac:dyDescent="0.3">
      <c r="A108" t="s">
        <v>2025</v>
      </c>
      <c r="B108" s="1">
        <v>40868</v>
      </c>
      <c r="C108">
        <v>11</v>
      </c>
      <c r="D108">
        <v>4</v>
      </c>
      <c r="E108">
        <v>2011</v>
      </c>
      <c r="F108" t="s">
        <v>4851</v>
      </c>
      <c r="G108" t="s">
        <v>5162</v>
      </c>
      <c r="H108" t="s">
        <v>4719</v>
      </c>
      <c r="I108" t="s">
        <v>4720</v>
      </c>
      <c r="J108" t="s">
        <v>4721</v>
      </c>
      <c r="K108" s="1">
        <v>40872</v>
      </c>
      <c r="L108" t="s">
        <v>1020</v>
      </c>
      <c r="M108" t="s">
        <v>5089</v>
      </c>
      <c r="N108">
        <v>1.33</v>
      </c>
      <c r="O108">
        <v>43.462000000000003</v>
      </c>
      <c r="P108">
        <v>4</v>
      </c>
    </row>
    <row r="109" spans="1:16" x14ac:dyDescent="0.3">
      <c r="A109" t="s">
        <v>1056</v>
      </c>
      <c r="B109" s="1">
        <v>40897</v>
      </c>
      <c r="C109">
        <v>12</v>
      </c>
      <c r="D109">
        <v>4</v>
      </c>
      <c r="E109">
        <v>2011</v>
      </c>
      <c r="F109" t="s">
        <v>4790</v>
      </c>
      <c r="G109" t="s">
        <v>5172</v>
      </c>
      <c r="H109" t="s">
        <v>4719</v>
      </c>
      <c r="I109" t="s">
        <v>4720</v>
      </c>
      <c r="J109" t="s">
        <v>4721</v>
      </c>
      <c r="K109" s="1">
        <v>40901</v>
      </c>
      <c r="L109" t="s">
        <v>1020</v>
      </c>
      <c r="M109" t="s">
        <v>5086</v>
      </c>
      <c r="N109">
        <v>4.8</v>
      </c>
      <c r="O109">
        <v>45.712000000000003</v>
      </c>
      <c r="P109">
        <v>4</v>
      </c>
    </row>
    <row r="110" spans="1:16" x14ac:dyDescent="0.3">
      <c r="A110" t="s">
        <v>2437</v>
      </c>
      <c r="B110" s="1">
        <v>40910</v>
      </c>
      <c r="C110">
        <v>1</v>
      </c>
      <c r="D110">
        <v>1</v>
      </c>
      <c r="E110">
        <v>2012</v>
      </c>
      <c r="F110" t="s">
        <v>5175</v>
      </c>
      <c r="G110" t="s">
        <v>5176</v>
      </c>
      <c r="H110" t="s">
        <v>4719</v>
      </c>
      <c r="I110" t="s">
        <v>4720</v>
      </c>
      <c r="J110" t="s">
        <v>4731</v>
      </c>
      <c r="K110" s="1">
        <v>40914</v>
      </c>
      <c r="L110" t="s">
        <v>1020</v>
      </c>
      <c r="M110" t="s">
        <v>5086</v>
      </c>
      <c r="N110">
        <v>4.7699999999999996</v>
      </c>
      <c r="O110">
        <v>45.582999999999998</v>
      </c>
      <c r="P110">
        <v>4</v>
      </c>
    </row>
    <row r="111" spans="1:16" x14ac:dyDescent="0.3">
      <c r="A111" t="s">
        <v>91</v>
      </c>
      <c r="B111" s="1">
        <v>40922</v>
      </c>
      <c r="C111">
        <v>1</v>
      </c>
      <c r="D111">
        <v>1</v>
      </c>
      <c r="E111">
        <v>2012</v>
      </c>
      <c r="F111" t="s">
        <v>5178</v>
      </c>
      <c r="G111" t="s">
        <v>5146</v>
      </c>
      <c r="H111" t="s">
        <v>4719</v>
      </c>
      <c r="I111" t="s">
        <v>4720</v>
      </c>
      <c r="J111" t="s">
        <v>4721</v>
      </c>
      <c r="K111" s="1">
        <v>40926</v>
      </c>
      <c r="L111" t="s">
        <v>1020</v>
      </c>
      <c r="M111" t="s">
        <v>5094</v>
      </c>
      <c r="N111">
        <v>3.22</v>
      </c>
      <c r="O111">
        <v>50.701000000000001</v>
      </c>
      <c r="P111">
        <v>4</v>
      </c>
    </row>
    <row r="112" spans="1:16" x14ac:dyDescent="0.3">
      <c r="A112" t="s">
        <v>332</v>
      </c>
      <c r="B112" s="1">
        <v>40941</v>
      </c>
      <c r="C112">
        <v>2</v>
      </c>
      <c r="D112">
        <v>1</v>
      </c>
      <c r="E112">
        <v>2012</v>
      </c>
      <c r="F112" t="s">
        <v>5182</v>
      </c>
      <c r="G112" t="s">
        <v>5183</v>
      </c>
      <c r="H112" t="s">
        <v>4719</v>
      </c>
      <c r="I112" t="s">
        <v>4720</v>
      </c>
      <c r="J112" t="s">
        <v>4721</v>
      </c>
      <c r="K112" s="1">
        <v>40945</v>
      </c>
      <c r="L112" t="s">
        <v>1020</v>
      </c>
      <c r="M112" t="s">
        <v>5086</v>
      </c>
      <c r="N112">
        <v>4.95</v>
      </c>
      <c r="O112">
        <v>45.698999999999998</v>
      </c>
      <c r="P112">
        <v>4</v>
      </c>
    </row>
    <row r="113" spans="1:16" x14ac:dyDescent="0.3">
      <c r="A113" t="s">
        <v>2439</v>
      </c>
      <c r="B113" s="1">
        <v>40942</v>
      </c>
      <c r="C113">
        <v>2</v>
      </c>
      <c r="D113">
        <v>1</v>
      </c>
      <c r="E113">
        <v>2012</v>
      </c>
      <c r="F113" t="s">
        <v>5184</v>
      </c>
      <c r="G113" t="s">
        <v>5185</v>
      </c>
      <c r="H113" t="s">
        <v>4719</v>
      </c>
      <c r="I113" t="s">
        <v>4720</v>
      </c>
      <c r="J113" t="s">
        <v>4731</v>
      </c>
      <c r="K113" s="1">
        <v>40946</v>
      </c>
      <c r="L113" t="s">
        <v>1020</v>
      </c>
      <c r="M113" t="s">
        <v>5101</v>
      </c>
      <c r="N113">
        <v>0.62</v>
      </c>
      <c r="O113">
        <v>44.203000000000003</v>
      </c>
      <c r="P113">
        <v>4</v>
      </c>
    </row>
    <row r="114" spans="1:16" x14ac:dyDescent="0.3">
      <c r="A114" t="s">
        <v>746</v>
      </c>
      <c r="B114" s="1">
        <v>40948</v>
      </c>
      <c r="C114">
        <v>2</v>
      </c>
      <c r="D114">
        <v>1</v>
      </c>
      <c r="E114">
        <v>2012</v>
      </c>
      <c r="F114" t="s">
        <v>4939</v>
      </c>
      <c r="G114" t="s">
        <v>5158</v>
      </c>
      <c r="H114" t="s">
        <v>4719</v>
      </c>
      <c r="I114" t="s">
        <v>4720</v>
      </c>
      <c r="J114" t="s">
        <v>4740</v>
      </c>
      <c r="K114" s="1">
        <v>40952</v>
      </c>
      <c r="L114" t="s">
        <v>1020</v>
      </c>
      <c r="M114" t="s">
        <v>5089</v>
      </c>
      <c r="N114">
        <v>2.2400000000000002</v>
      </c>
      <c r="O114">
        <v>43.606000000000002</v>
      </c>
      <c r="P114">
        <v>4</v>
      </c>
    </row>
    <row r="115" spans="1:16" x14ac:dyDescent="0.3">
      <c r="A115" t="s">
        <v>474</v>
      </c>
      <c r="B115" s="1">
        <v>40953</v>
      </c>
      <c r="C115">
        <v>2</v>
      </c>
      <c r="D115">
        <v>1</v>
      </c>
      <c r="E115">
        <v>2012</v>
      </c>
      <c r="F115" t="s">
        <v>5186</v>
      </c>
      <c r="G115" t="s">
        <v>5187</v>
      </c>
      <c r="H115" t="s">
        <v>4719</v>
      </c>
      <c r="I115" t="s">
        <v>4720</v>
      </c>
      <c r="J115" t="s">
        <v>4731</v>
      </c>
      <c r="K115" s="1">
        <v>40957</v>
      </c>
      <c r="L115" t="s">
        <v>1020</v>
      </c>
      <c r="M115" t="s">
        <v>5092</v>
      </c>
      <c r="N115">
        <v>7.34</v>
      </c>
      <c r="O115">
        <v>47.750999999999998</v>
      </c>
      <c r="P115">
        <v>4</v>
      </c>
    </row>
    <row r="116" spans="1:16" x14ac:dyDescent="0.3">
      <c r="A116" t="s">
        <v>1061</v>
      </c>
      <c r="B116" s="1">
        <v>40957</v>
      </c>
      <c r="C116">
        <v>2</v>
      </c>
      <c r="D116">
        <v>1</v>
      </c>
      <c r="E116">
        <v>2012</v>
      </c>
      <c r="F116" t="s">
        <v>5025</v>
      </c>
      <c r="G116" t="s">
        <v>5000</v>
      </c>
      <c r="H116" t="s">
        <v>4719</v>
      </c>
      <c r="I116" t="s">
        <v>4720</v>
      </c>
      <c r="J116" t="s">
        <v>4721</v>
      </c>
      <c r="K116" s="1">
        <v>40961</v>
      </c>
      <c r="L116" t="s">
        <v>1020</v>
      </c>
      <c r="M116" t="s">
        <v>4998</v>
      </c>
      <c r="N116">
        <v>7.26</v>
      </c>
      <c r="O116">
        <v>43.71</v>
      </c>
      <c r="P116">
        <v>4</v>
      </c>
    </row>
    <row r="117" spans="1:16" x14ac:dyDescent="0.3">
      <c r="A117" t="s">
        <v>3882</v>
      </c>
      <c r="B117" s="1">
        <v>40967</v>
      </c>
      <c r="C117">
        <v>2</v>
      </c>
      <c r="D117">
        <v>1</v>
      </c>
      <c r="E117">
        <v>2012</v>
      </c>
      <c r="F117" t="s">
        <v>5188</v>
      </c>
      <c r="G117" t="s">
        <v>5189</v>
      </c>
      <c r="H117" t="s">
        <v>4719</v>
      </c>
      <c r="I117" t="s">
        <v>4720</v>
      </c>
      <c r="J117" t="s">
        <v>4721</v>
      </c>
      <c r="K117" s="1">
        <v>40971</v>
      </c>
      <c r="L117" t="s">
        <v>1020</v>
      </c>
      <c r="M117" t="s">
        <v>5148</v>
      </c>
      <c r="N117">
        <v>1.49</v>
      </c>
      <c r="O117">
        <v>48.444000000000003</v>
      </c>
      <c r="P117">
        <v>4</v>
      </c>
    </row>
    <row r="118" spans="1:16" x14ac:dyDescent="0.3">
      <c r="A118" t="s">
        <v>3791</v>
      </c>
      <c r="B118" s="1">
        <v>40975</v>
      </c>
      <c r="C118">
        <v>3</v>
      </c>
      <c r="D118">
        <v>1</v>
      </c>
      <c r="E118">
        <v>2012</v>
      </c>
      <c r="F118" t="s">
        <v>5190</v>
      </c>
      <c r="G118" t="s">
        <v>5191</v>
      </c>
      <c r="H118" t="s">
        <v>4719</v>
      </c>
      <c r="I118" t="s">
        <v>4720</v>
      </c>
      <c r="J118" t="s">
        <v>4721</v>
      </c>
      <c r="K118" s="1">
        <v>40979</v>
      </c>
      <c r="L118" t="s">
        <v>1020</v>
      </c>
      <c r="M118" t="s">
        <v>5086</v>
      </c>
      <c r="N118">
        <v>5</v>
      </c>
      <c r="O118">
        <v>45.767000000000003</v>
      </c>
      <c r="P118">
        <v>4</v>
      </c>
    </row>
    <row r="119" spans="1:16" x14ac:dyDescent="0.3">
      <c r="A119" t="s">
        <v>3792</v>
      </c>
      <c r="B119" s="1">
        <v>40997</v>
      </c>
      <c r="C119">
        <v>3</v>
      </c>
      <c r="D119">
        <v>1</v>
      </c>
      <c r="E119">
        <v>2012</v>
      </c>
      <c r="F119" t="s">
        <v>4894</v>
      </c>
      <c r="G119" t="s">
        <v>5138</v>
      </c>
      <c r="H119" t="s">
        <v>4719</v>
      </c>
      <c r="I119" t="s">
        <v>4720</v>
      </c>
      <c r="J119" t="s">
        <v>4721</v>
      </c>
      <c r="K119" s="1">
        <v>41001</v>
      </c>
      <c r="L119" t="s">
        <v>1020</v>
      </c>
      <c r="M119" t="s">
        <v>5101</v>
      </c>
      <c r="N119">
        <v>1.26</v>
      </c>
      <c r="O119">
        <v>45.834000000000003</v>
      </c>
      <c r="P119">
        <v>4</v>
      </c>
    </row>
    <row r="120" spans="1:16" x14ac:dyDescent="0.3">
      <c r="A120" t="s">
        <v>4496</v>
      </c>
      <c r="B120" s="1">
        <v>41012</v>
      </c>
      <c r="C120">
        <v>4</v>
      </c>
      <c r="D120">
        <v>2</v>
      </c>
      <c r="E120">
        <v>2012</v>
      </c>
      <c r="F120" t="s">
        <v>5193</v>
      </c>
      <c r="G120" t="s">
        <v>5194</v>
      </c>
      <c r="H120" t="s">
        <v>4719</v>
      </c>
      <c r="I120" t="s">
        <v>4720</v>
      </c>
      <c r="J120" t="s">
        <v>4721</v>
      </c>
      <c r="K120" s="1">
        <v>41016</v>
      </c>
      <c r="L120" t="s">
        <v>1020</v>
      </c>
      <c r="M120" t="s">
        <v>5097</v>
      </c>
      <c r="N120">
        <v>5.55</v>
      </c>
      <c r="O120">
        <v>46.670999999999999</v>
      </c>
      <c r="P120">
        <v>4</v>
      </c>
    </row>
    <row r="121" spans="1:16" x14ac:dyDescent="0.3">
      <c r="A121" t="s">
        <v>1575</v>
      </c>
      <c r="B121" s="1">
        <v>41022</v>
      </c>
      <c r="C121">
        <v>4</v>
      </c>
      <c r="D121">
        <v>2</v>
      </c>
      <c r="E121">
        <v>2012</v>
      </c>
      <c r="F121" t="s">
        <v>5026</v>
      </c>
      <c r="G121" t="s">
        <v>4997</v>
      </c>
      <c r="H121" t="s">
        <v>4719</v>
      </c>
      <c r="I121" t="s">
        <v>4720</v>
      </c>
      <c r="J121" t="s">
        <v>4731</v>
      </c>
      <c r="K121" s="1">
        <v>41026</v>
      </c>
      <c r="L121" t="s">
        <v>1020</v>
      </c>
      <c r="M121" t="s">
        <v>4998</v>
      </c>
      <c r="N121">
        <v>6.46</v>
      </c>
      <c r="O121">
        <v>43.537999999999997</v>
      </c>
      <c r="P121">
        <v>4</v>
      </c>
    </row>
    <row r="122" spans="1:16" x14ac:dyDescent="0.3">
      <c r="A122" t="s">
        <v>3794</v>
      </c>
      <c r="B122" s="1">
        <v>41038</v>
      </c>
      <c r="C122">
        <v>5</v>
      </c>
      <c r="D122">
        <v>2</v>
      </c>
      <c r="E122">
        <v>2012</v>
      </c>
      <c r="F122" t="s">
        <v>5195</v>
      </c>
      <c r="G122" t="s">
        <v>5196</v>
      </c>
      <c r="H122" t="s">
        <v>4719</v>
      </c>
      <c r="I122" t="s">
        <v>4720</v>
      </c>
      <c r="J122" t="s">
        <v>4721</v>
      </c>
      <c r="K122" s="1">
        <v>41042</v>
      </c>
      <c r="L122" t="s">
        <v>1020</v>
      </c>
      <c r="M122" t="s">
        <v>5101</v>
      </c>
      <c r="N122">
        <v>-1.1499999999999999</v>
      </c>
      <c r="O122">
        <v>44.631</v>
      </c>
      <c r="P122">
        <v>4</v>
      </c>
    </row>
    <row r="123" spans="1:16" x14ac:dyDescent="0.3">
      <c r="A123" t="s">
        <v>3757</v>
      </c>
      <c r="B123" s="1">
        <v>41062</v>
      </c>
      <c r="C123">
        <v>6</v>
      </c>
      <c r="D123">
        <v>2</v>
      </c>
      <c r="E123">
        <v>2012</v>
      </c>
      <c r="F123" t="s">
        <v>4950</v>
      </c>
      <c r="G123" t="s">
        <v>5202</v>
      </c>
      <c r="H123" t="s">
        <v>4719</v>
      </c>
      <c r="I123" t="s">
        <v>4720</v>
      </c>
      <c r="J123" t="s">
        <v>4721</v>
      </c>
      <c r="K123" s="1">
        <v>41066</v>
      </c>
      <c r="L123" t="s">
        <v>1020</v>
      </c>
      <c r="M123" t="s">
        <v>5116</v>
      </c>
      <c r="N123">
        <v>-0.56000000000000005</v>
      </c>
      <c r="O123">
        <v>47.478000000000002</v>
      </c>
      <c r="P123">
        <v>4</v>
      </c>
    </row>
    <row r="124" spans="1:16" x14ac:dyDescent="0.3">
      <c r="A124" t="s">
        <v>2550</v>
      </c>
      <c r="B124" s="1">
        <v>41064</v>
      </c>
      <c r="C124">
        <v>6</v>
      </c>
      <c r="D124">
        <v>2</v>
      </c>
      <c r="E124">
        <v>2012</v>
      </c>
      <c r="F124" t="s">
        <v>5203</v>
      </c>
      <c r="G124" t="s">
        <v>5198</v>
      </c>
      <c r="H124" t="s">
        <v>4719</v>
      </c>
      <c r="I124" t="s">
        <v>4720</v>
      </c>
      <c r="J124" t="s">
        <v>4721</v>
      </c>
      <c r="K124" s="1">
        <v>41068</v>
      </c>
      <c r="L124" t="s">
        <v>1020</v>
      </c>
      <c r="M124" t="s">
        <v>5148</v>
      </c>
      <c r="N124">
        <v>0.68</v>
      </c>
      <c r="O124">
        <v>47.393999999999998</v>
      </c>
      <c r="P124">
        <v>4</v>
      </c>
    </row>
    <row r="125" spans="1:16" x14ac:dyDescent="0.3">
      <c r="A125" t="s">
        <v>3647</v>
      </c>
      <c r="B125" s="1">
        <v>41071</v>
      </c>
      <c r="C125">
        <v>6</v>
      </c>
      <c r="D125">
        <v>2</v>
      </c>
      <c r="E125">
        <v>2012</v>
      </c>
      <c r="F125" t="s">
        <v>5208</v>
      </c>
      <c r="G125" t="s">
        <v>5119</v>
      </c>
      <c r="H125" t="s">
        <v>4719</v>
      </c>
      <c r="I125" t="s">
        <v>4720</v>
      </c>
      <c r="J125" t="s">
        <v>4721</v>
      </c>
      <c r="K125" s="1">
        <v>41075</v>
      </c>
      <c r="L125" t="s">
        <v>1020</v>
      </c>
      <c r="M125" t="s">
        <v>5086</v>
      </c>
      <c r="N125">
        <v>4.84</v>
      </c>
      <c r="O125">
        <v>45.764000000000003</v>
      </c>
      <c r="P125">
        <v>4</v>
      </c>
    </row>
    <row r="126" spans="1:16" x14ac:dyDescent="0.3">
      <c r="A126" t="s">
        <v>3121</v>
      </c>
      <c r="B126" s="1">
        <v>41073</v>
      </c>
      <c r="C126">
        <v>6</v>
      </c>
      <c r="D126">
        <v>2</v>
      </c>
      <c r="E126">
        <v>2012</v>
      </c>
      <c r="F126" t="s">
        <v>4865</v>
      </c>
      <c r="G126" t="s">
        <v>5144</v>
      </c>
      <c r="H126" t="s">
        <v>4719</v>
      </c>
      <c r="I126" t="s">
        <v>4720</v>
      </c>
      <c r="J126" t="s">
        <v>4731</v>
      </c>
      <c r="K126" s="1">
        <v>41077</v>
      </c>
      <c r="L126" t="s">
        <v>1020</v>
      </c>
      <c r="M126" t="s">
        <v>5089</v>
      </c>
      <c r="N126">
        <v>3.88</v>
      </c>
      <c r="O126">
        <v>43.610999999999997</v>
      </c>
      <c r="P126">
        <v>4</v>
      </c>
    </row>
    <row r="127" spans="1:16" x14ac:dyDescent="0.3">
      <c r="A127" t="s">
        <v>1375</v>
      </c>
      <c r="B127" s="1">
        <v>41080</v>
      </c>
      <c r="C127">
        <v>6</v>
      </c>
      <c r="D127">
        <v>2</v>
      </c>
      <c r="E127">
        <v>2012</v>
      </c>
      <c r="F127" t="s">
        <v>5211</v>
      </c>
      <c r="G127" t="s">
        <v>5212</v>
      </c>
      <c r="H127" t="s">
        <v>4719</v>
      </c>
      <c r="I127" t="s">
        <v>4720</v>
      </c>
      <c r="J127" t="s">
        <v>4721</v>
      </c>
      <c r="K127" s="1">
        <v>41084</v>
      </c>
      <c r="L127" t="s">
        <v>1020</v>
      </c>
      <c r="M127" t="s">
        <v>5116</v>
      </c>
      <c r="N127">
        <v>-1.55</v>
      </c>
      <c r="O127">
        <v>47.218000000000004</v>
      </c>
      <c r="P127">
        <v>4</v>
      </c>
    </row>
    <row r="128" spans="1:16" x14ac:dyDescent="0.3">
      <c r="A128" t="s">
        <v>2556</v>
      </c>
      <c r="B128" s="1">
        <v>41081</v>
      </c>
      <c r="C128">
        <v>6</v>
      </c>
      <c r="D128">
        <v>2</v>
      </c>
      <c r="E128">
        <v>2012</v>
      </c>
      <c r="F128" t="s">
        <v>4892</v>
      </c>
      <c r="G128" t="s">
        <v>5100</v>
      </c>
      <c r="H128" t="s">
        <v>4719</v>
      </c>
      <c r="I128" t="s">
        <v>4720</v>
      </c>
      <c r="J128" t="s">
        <v>4721</v>
      </c>
      <c r="K128" s="1">
        <v>41085</v>
      </c>
      <c r="L128" t="s">
        <v>1020</v>
      </c>
      <c r="M128" t="s">
        <v>5101</v>
      </c>
      <c r="N128">
        <v>-0.63</v>
      </c>
      <c r="O128">
        <v>44.805999999999997</v>
      </c>
      <c r="P128">
        <v>4</v>
      </c>
    </row>
    <row r="129" spans="1:16" x14ac:dyDescent="0.3">
      <c r="A129" t="s">
        <v>3649</v>
      </c>
      <c r="B129" s="1">
        <v>41082</v>
      </c>
      <c r="C129">
        <v>6</v>
      </c>
      <c r="D129">
        <v>2</v>
      </c>
      <c r="E129">
        <v>2012</v>
      </c>
      <c r="F129" t="s">
        <v>4845</v>
      </c>
      <c r="G129" t="s">
        <v>5213</v>
      </c>
      <c r="H129" t="s">
        <v>4719</v>
      </c>
      <c r="I129" t="s">
        <v>4720</v>
      </c>
      <c r="J129" t="s">
        <v>4740</v>
      </c>
      <c r="K129" s="1">
        <v>41086</v>
      </c>
      <c r="L129" t="s">
        <v>1020</v>
      </c>
      <c r="M129" t="s">
        <v>5086</v>
      </c>
      <c r="N129">
        <v>5.15</v>
      </c>
      <c r="O129">
        <v>45.613999999999997</v>
      </c>
      <c r="P129">
        <v>4</v>
      </c>
    </row>
    <row r="130" spans="1:16" x14ac:dyDescent="0.3">
      <c r="A130" t="s">
        <v>4497</v>
      </c>
      <c r="B130" s="1">
        <v>41093</v>
      </c>
      <c r="C130">
        <v>7</v>
      </c>
      <c r="D130">
        <v>3</v>
      </c>
      <c r="E130">
        <v>2012</v>
      </c>
      <c r="F130" t="s">
        <v>5214</v>
      </c>
      <c r="G130" t="s">
        <v>5144</v>
      </c>
      <c r="H130" t="s">
        <v>4719</v>
      </c>
      <c r="I130" t="s">
        <v>4720</v>
      </c>
      <c r="J130" t="s">
        <v>4731</v>
      </c>
      <c r="K130" s="1">
        <v>41097</v>
      </c>
      <c r="L130" t="s">
        <v>1020</v>
      </c>
      <c r="M130" t="s">
        <v>5089</v>
      </c>
      <c r="N130">
        <v>3.88</v>
      </c>
      <c r="O130">
        <v>43.610999999999997</v>
      </c>
      <c r="P130">
        <v>4</v>
      </c>
    </row>
    <row r="131" spans="1:16" x14ac:dyDescent="0.3">
      <c r="A131" t="s">
        <v>3606</v>
      </c>
      <c r="B131" s="1">
        <v>41096</v>
      </c>
      <c r="C131">
        <v>7</v>
      </c>
      <c r="D131">
        <v>3</v>
      </c>
      <c r="E131">
        <v>2012</v>
      </c>
      <c r="F131" t="s">
        <v>5215</v>
      </c>
      <c r="G131" t="s">
        <v>5216</v>
      </c>
      <c r="H131" t="s">
        <v>4719</v>
      </c>
      <c r="I131" t="s">
        <v>4720</v>
      </c>
      <c r="J131" t="s">
        <v>4731</v>
      </c>
      <c r="K131" s="1">
        <v>41100</v>
      </c>
      <c r="L131" t="s">
        <v>1020</v>
      </c>
      <c r="M131" t="s">
        <v>5094</v>
      </c>
      <c r="N131">
        <v>3.52</v>
      </c>
      <c r="O131">
        <v>50.356999999999999</v>
      </c>
      <c r="P131">
        <v>4</v>
      </c>
    </row>
    <row r="132" spans="1:16" x14ac:dyDescent="0.3">
      <c r="A132" t="s">
        <v>927</v>
      </c>
      <c r="B132" s="1">
        <v>41096</v>
      </c>
      <c r="C132">
        <v>7</v>
      </c>
      <c r="D132">
        <v>3</v>
      </c>
      <c r="E132">
        <v>2012</v>
      </c>
      <c r="F132" t="s">
        <v>5029</v>
      </c>
      <c r="G132" t="s">
        <v>5030</v>
      </c>
      <c r="H132" t="s">
        <v>4719</v>
      </c>
      <c r="I132" t="s">
        <v>4720</v>
      </c>
      <c r="J132" t="s">
        <v>4731</v>
      </c>
      <c r="K132" s="1">
        <v>41100</v>
      </c>
      <c r="L132" t="s">
        <v>1020</v>
      </c>
      <c r="M132" t="s">
        <v>4998</v>
      </c>
      <c r="N132">
        <v>5.45</v>
      </c>
      <c r="O132">
        <v>43.53</v>
      </c>
      <c r="P132">
        <v>4</v>
      </c>
    </row>
    <row r="133" spans="1:16" x14ac:dyDescent="0.3">
      <c r="A133" t="s">
        <v>4470</v>
      </c>
      <c r="B133" s="1">
        <v>41103</v>
      </c>
      <c r="C133">
        <v>7</v>
      </c>
      <c r="D133">
        <v>3</v>
      </c>
      <c r="E133">
        <v>2012</v>
      </c>
      <c r="F133" t="s">
        <v>5031</v>
      </c>
      <c r="G133" t="s">
        <v>5032</v>
      </c>
      <c r="H133" t="s">
        <v>4719</v>
      </c>
      <c r="I133" t="s">
        <v>4720</v>
      </c>
      <c r="J133" t="s">
        <v>4721</v>
      </c>
      <c r="K133" s="1">
        <v>41107</v>
      </c>
      <c r="L133" t="s">
        <v>1020</v>
      </c>
      <c r="M133" t="s">
        <v>4998</v>
      </c>
      <c r="N133">
        <v>5.22</v>
      </c>
      <c r="O133">
        <v>43.420999999999999</v>
      </c>
      <c r="P133">
        <v>4</v>
      </c>
    </row>
    <row r="134" spans="1:16" x14ac:dyDescent="0.3">
      <c r="A134" t="s">
        <v>120</v>
      </c>
      <c r="B134" s="1">
        <v>41110</v>
      </c>
      <c r="C134">
        <v>7</v>
      </c>
      <c r="D134">
        <v>3</v>
      </c>
      <c r="E134">
        <v>2012</v>
      </c>
      <c r="F134" t="s">
        <v>4803</v>
      </c>
      <c r="G134" t="s">
        <v>5218</v>
      </c>
      <c r="H134" t="s">
        <v>4719</v>
      </c>
      <c r="I134" t="s">
        <v>4720</v>
      </c>
      <c r="J134" t="s">
        <v>4731</v>
      </c>
      <c r="K134" s="1">
        <v>41114</v>
      </c>
      <c r="L134" t="s">
        <v>1020</v>
      </c>
      <c r="M134" t="s">
        <v>5089</v>
      </c>
      <c r="N134">
        <v>3</v>
      </c>
      <c r="O134">
        <v>43.183999999999997</v>
      </c>
      <c r="P134">
        <v>4</v>
      </c>
    </row>
    <row r="135" spans="1:16" x14ac:dyDescent="0.3">
      <c r="A135" t="s">
        <v>3257</v>
      </c>
      <c r="B135" s="1">
        <v>41123</v>
      </c>
      <c r="C135">
        <v>8</v>
      </c>
      <c r="D135">
        <v>3</v>
      </c>
      <c r="E135">
        <v>2012</v>
      </c>
      <c r="F135" t="s">
        <v>5221</v>
      </c>
      <c r="G135" t="s">
        <v>5222</v>
      </c>
      <c r="H135" t="s">
        <v>4719</v>
      </c>
      <c r="I135" t="s">
        <v>4720</v>
      </c>
      <c r="J135" t="s">
        <v>4721</v>
      </c>
      <c r="K135" s="1">
        <v>41127</v>
      </c>
      <c r="L135" t="s">
        <v>1020</v>
      </c>
      <c r="M135" t="s">
        <v>5086</v>
      </c>
      <c r="N135">
        <v>3.43</v>
      </c>
      <c r="O135">
        <v>46.131999999999998</v>
      </c>
      <c r="P135">
        <v>4</v>
      </c>
    </row>
    <row r="136" spans="1:16" x14ac:dyDescent="0.3">
      <c r="A136" t="s">
        <v>3093</v>
      </c>
      <c r="B136" s="1">
        <v>41127</v>
      </c>
      <c r="C136">
        <v>8</v>
      </c>
      <c r="D136">
        <v>3</v>
      </c>
      <c r="E136">
        <v>2012</v>
      </c>
      <c r="F136" t="s">
        <v>5178</v>
      </c>
      <c r="G136" t="s">
        <v>5227</v>
      </c>
      <c r="H136" t="s">
        <v>4719</v>
      </c>
      <c r="I136" t="s">
        <v>4720</v>
      </c>
      <c r="J136" t="s">
        <v>4721</v>
      </c>
      <c r="K136" s="1">
        <v>41131</v>
      </c>
      <c r="L136" t="s">
        <v>1020</v>
      </c>
      <c r="M136" t="s">
        <v>5086</v>
      </c>
      <c r="N136">
        <v>6.23</v>
      </c>
      <c r="O136">
        <v>46.192999999999998</v>
      </c>
      <c r="P136">
        <v>4</v>
      </c>
    </row>
    <row r="137" spans="1:16" x14ac:dyDescent="0.3">
      <c r="A137" t="s">
        <v>540</v>
      </c>
      <c r="B137" s="1">
        <v>41130</v>
      </c>
      <c r="C137">
        <v>8</v>
      </c>
      <c r="D137">
        <v>3</v>
      </c>
      <c r="E137">
        <v>2012</v>
      </c>
      <c r="F137" t="s">
        <v>4948</v>
      </c>
      <c r="G137" t="s">
        <v>5196</v>
      </c>
      <c r="H137" t="s">
        <v>4719</v>
      </c>
      <c r="I137" t="s">
        <v>4720</v>
      </c>
      <c r="J137" t="s">
        <v>4740</v>
      </c>
      <c r="K137" s="1">
        <v>41134</v>
      </c>
      <c r="L137" t="s">
        <v>1020</v>
      </c>
      <c r="M137" t="s">
        <v>5101</v>
      </c>
      <c r="N137">
        <v>-1.1499999999999999</v>
      </c>
      <c r="O137">
        <v>44.631</v>
      </c>
      <c r="P137">
        <v>4</v>
      </c>
    </row>
    <row r="138" spans="1:16" x14ac:dyDescent="0.3">
      <c r="A138" t="s">
        <v>2041</v>
      </c>
      <c r="B138" s="1">
        <v>41131</v>
      </c>
      <c r="C138">
        <v>8</v>
      </c>
      <c r="D138">
        <v>3</v>
      </c>
      <c r="E138">
        <v>2012</v>
      </c>
      <c r="F138" t="s">
        <v>5228</v>
      </c>
      <c r="G138" t="s">
        <v>5229</v>
      </c>
      <c r="H138" t="s">
        <v>4719</v>
      </c>
      <c r="I138" t="s">
        <v>4720</v>
      </c>
      <c r="J138" t="s">
        <v>4731</v>
      </c>
      <c r="K138" s="1">
        <v>41135</v>
      </c>
      <c r="L138" t="s">
        <v>1020</v>
      </c>
      <c r="M138" t="s">
        <v>5097</v>
      </c>
      <c r="N138">
        <v>4.83</v>
      </c>
      <c r="O138">
        <v>46.307000000000002</v>
      </c>
      <c r="P138">
        <v>4</v>
      </c>
    </row>
    <row r="139" spans="1:16" x14ac:dyDescent="0.3">
      <c r="A139" t="s">
        <v>1224</v>
      </c>
      <c r="B139" s="1">
        <v>41131</v>
      </c>
      <c r="C139">
        <v>8</v>
      </c>
      <c r="D139">
        <v>3</v>
      </c>
      <c r="E139">
        <v>2012</v>
      </c>
      <c r="F139" t="s">
        <v>5034</v>
      </c>
      <c r="G139" t="s">
        <v>5035</v>
      </c>
      <c r="H139" t="s">
        <v>4719</v>
      </c>
      <c r="I139" t="s">
        <v>4720</v>
      </c>
      <c r="J139" t="s">
        <v>4721</v>
      </c>
      <c r="K139" s="1">
        <v>41135</v>
      </c>
      <c r="L139" t="s">
        <v>1020</v>
      </c>
      <c r="M139" t="s">
        <v>4998</v>
      </c>
      <c r="N139">
        <v>4.87</v>
      </c>
      <c r="O139">
        <v>44.009</v>
      </c>
      <c r="P139">
        <v>4</v>
      </c>
    </row>
    <row r="140" spans="1:16" x14ac:dyDescent="0.3">
      <c r="A140" t="s">
        <v>621</v>
      </c>
      <c r="B140" s="1">
        <v>41146</v>
      </c>
      <c r="C140">
        <v>8</v>
      </c>
      <c r="D140">
        <v>3</v>
      </c>
      <c r="E140">
        <v>2012</v>
      </c>
      <c r="F140" t="s">
        <v>4755</v>
      </c>
      <c r="G140" t="s">
        <v>5004</v>
      </c>
      <c r="H140" t="s">
        <v>4719</v>
      </c>
      <c r="I140" t="s">
        <v>4720</v>
      </c>
      <c r="J140" t="s">
        <v>4721</v>
      </c>
      <c r="K140" s="1">
        <v>41150</v>
      </c>
      <c r="L140" t="s">
        <v>1020</v>
      </c>
      <c r="M140" t="s">
        <v>4998</v>
      </c>
      <c r="N140">
        <v>5.37</v>
      </c>
      <c r="O140">
        <v>43.295999999999999</v>
      </c>
      <c r="P140">
        <v>4</v>
      </c>
    </row>
    <row r="141" spans="1:16" x14ac:dyDescent="0.3">
      <c r="A141" t="s">
        <v>484</v>
      </c>
      <c r="B141" s="1">
        <v>41146</v>
      </c>
      <c r="C141">
        <v>8</v>
      </c>
      <c r="D141">
        <v>3</v>
      </c>
      <c r="E141">
        <v>2012</v>
      </c>
      <c r="F141" t="s">
        <v>5235</v>
      </c>
      <c r="G141" t="s">
        <v>5236</v>
      </c>
      <c r="H141" t="s">
        <v>4719</v>
      </c>
      <c r="I141" t="s">
        <v>4720</v>
      </c>
      <c r="J141" t="s">
        <v>4721</v>
      </c>
      <c r="K141" s="1">
        <v>41150</v>
      </c>
      <c r="L141" t="s">
        <v>1020</v>
      </c>
      <c r="M141" t="s">
        <v>5133</v>
      </c>
      <c r="N141">
        <v>-1.68</v>
      </c>
      <c r="O141">
        <v>48.116999999999997</v>
      </c>
      <c r="P141">
        <v>4</v>
      </c>
    </row>
    <row r="142" spans="1:16" x14ac:dyDescent="0.3">
      <c r="A142" t="s">
        <v>2483</v>
      </c>
      <c r="B142" s="1">
        <v>41172</v>
      </c>
      <c r="C142">
        <v>9</v>
      </c>
      <c r="D142">
        <v>3</v>
      </c>
      <c r="E142">
        <v>2012</v>
      </c>
      <c r="F142" t="s">
        <v>5079</v>
      </c>
      <c r="G142" t="s">
        <v>5241</v>
      </c>
      <c r="H142" t="s">
        <v>4719</v>
      </c>
      <c r="I142" t="s">
        <v>4720</v>
      </c>
      <c r="J142" t="s">
        <v>4731</v>
      </c>
      <c r="K142" s="1">
        <v>41176</v>
      </c>
      <c r="L142" t="s">
        <v>1020</v>
      </c>
      <c r="M142" t="s">
        <v>5094</v>
      </c>
      <c r="N142">
        <v>3.07</v>
      </c>
      <c r="O142">
        <v>50.603000000000002</v>
      </c>
      <c r="P142">
        <v>4</v>
      </c>
    </row>
    <row r="143" spans="1:16" x14ac:dyDescent="0.3">
      <c r="A143" t="s">
        <v>2048</v>
      </c>
      <c r="B143" s="1">
        <v>41213</v>
      </c>
      <c r="C143">
        <v>10</v>
      </c>
      <c r="D143">
        <v>4</v>
      </c>
      <c r="E143">
        <v>2012</v>
      </c>
      <c r="F143" t="s">
        <v>5249</v>
      </c>
      <c r="G143" t="s">
        <v>5166</v>
      </c>
      <c r="H143" t="s">
        <v>4719</v>
      </c>
      <c r="I143" t="s">
        <v>4720</v>
      </c>
      <c r="J143" t="s">
        <v>4721</v>
      </c>
      <c r="K143" s="1">
        <v>41217</v>
      </c>
      <c r="L143" t="s">
        <v>1020</v>
      </c>
      <c r="M143" t="s">
        <v>5086</v>
      </c>
      <c r="N143">
        <v>4.8899999999999997</v>
      </c>
      <c r="O143">
        <v>45.771999999999998</v>
      </c>
      <c r="P143">
        <v>4</v>
      </c>
    </row>
    <row r="144" spans="1:16" x14ac:dyDescent="0.3">
      <c r="A144" t="s">
        <v>4267</v>
      </c>
      <c r="B144" s="1">
        <v>41214</v>
      </c>
      <c r="C144">
        <v>11</v>
      </c>
      <c r="D144">
        <v>4</v>
      </c>
      <c r="E144">
        <v>2012</v>
      </c>
      <c r="F144" t="s">
        <v>5197</v>
      </c>
      <c r="G144" t="s">
        <v>5091</v>
      </c>
      <c r="H144" t="s">
        <v>4719</v>
      </c>
      <c r="I144" t="s">
        <v>4720</v>
      </c>
      <c r="J144" t="s">
        <v>4731</v>
      </c>
      <c r="K144" s="1">
        <v>41218</v>
      </c>
      <c r="L144" t="s">
        <v>1020</v>
      </c>
      <c r="M144" t="s">
        <v>5092</v>
      </c>
      <c r="N144">
        <v>4.03</v>
      </c>
      <c r="O144">
        <v>49.258000000000003</v>
      </c>
      <c r="P144">
        <v>4</v>
      </c>
    </row>
    <row r="145" spans="1:16" x14ac:dyDescent="0.3">
      <c r="A145" t="s">
        <v>3242</v>
      </c>
      <c r="B145" s="1">
        <v>41218</v>
      </c>
      <c r="C145">
        <v>11</v>
      </c>
      <c r="D145">
        <v>4</v>
      </c>
      <c r="E145">
        <v>2012</v>
      </c>
      <c r="F145" t="s">
        <v>5025</v>
      </c>
      <c r="G145" t="s">
        <v>5004</v>
      </c>
      <c r="H145" t="s">
        <v>4719</v>
      </c>
      <c r="I145" t="s">
        <v>4720</v>
      </c>
      <c r="J145" t="s">
        <v>4721</v>
      </c>
      <c r="K145" s="1">
        <v>41222</v>
      </c>
      <c r="L145" t="s">
        <v>1020</v>
      </c>
      <c r="M145" t="s">
        <v>4998</v>
      </c>
      <c r="N145">
        <v>5.37</v>
      </c>
      <c r="O145">
        <v>43.295999999999999</v>
      </c>
      <c r="P145">
        <v>4</v>
      </c>
    </row>
    <row r="146" spans="1:16" x14ac:dyDescent="0.3">
      <c r="A146" t="s">
        <v>1232</v>
      </c>
      <c r="B146" s="1">
        <v>41223</v>
      </c>
      <c r="C146">
        <v>11</v>
      </c>
      <c r="D146">
        <v>4</v>
      </c>
      <c r="E146">
        <v>2012</v>
      </c>
      <c r="F146" t="s">
        <v>5257</v>
      </c>
      <c r="G146" t="s">
        <v>5146</v>
      </c>
      <c r="H146" t="s">
        <v>4719</v>
      </c>
      <c r="I146" t="s">
        <v>4720</v>
      </c>
      <c r="J146" t="s">
        <v>4721</v>
      </c>
      <c r="K146" s="1">
        <v>41227</v>
      </c>
      <c r="L146" t="s">
        <v>1020</v>
      </c>
      <c r="M146" t="s">
        <v>5094</v>
      </c>
      <c r="N146">
        <v>3.22</v>
      </c>
      <c r="O146">
        <v>50.701000000000001</v>
      </c>
      <c r="P146">
        <v>4</v>
      </c>
    </row>
    <row r="147" spans="1:16" x14ac:dyDescent="0.3">
      <c r="A147" t="s">
        <v>4269</v>
      </c>
      <c r="B147" s="1">
        <v>41225</v>
      </c>
      <c r="C147">
        <v>11</v>
      </c>
      <c r="D147">
        <v>4</v>
      </c>
      <c r="E147">
        <v>2012</v>
      </c>
      <c r="F147" t="s">
        <v>5231</v>
      </c>
      <c r="G147" t="s">
        <v>5088</v>
      </c>
      <c r="H147" t="s">
        <v>4719</v>
      </c>
      <c r="I147" t="s">
        <v>4720</v>
      </c>
      <c r="J147" t="s">
        <v>4740</v>
      </c>
      <c r="K147" s="1">
        <v>41229</v>
      </c>
      <c r="L147" t="s">
        <v>1020</v>
      </c>
      <c r="M147" t="s">
        <v>5089</v>
      </c>
      <c r="N147">
        <v>1.44</v>
      </c>
      <c r="O147">
        <v>43.604999999999997</v>
      </c>
      <c r="P147">
        <v>4</v>
      </c>
    </row>
    <row r="148" spans="1:16" x14ac:dyDescent="0.3">
      <c r="A148" t="s">
        <v>1237</v>
      </c>
      <c r="B148" s="1">
        <v>41244</v>
      </c>
      <c r="C148">
        <v>12</v>
      </c>
      <c r="D148">
        <v>4</v>
      </c>
      <c r="E148">
        <v>2012</v>
      </c>
      <c r="F148" t="s">
        <v>5039</v>
      </c>
      <c r="G148" t="s">
        <v>5040</v>
      </c>
      <c r="H148" t="s">
        <v>4719</v>
      </c>
      <c r="I148" t="s">
        <v>4720</v>
      </c>
      <c r="J148" t="s">
        <v>4721</v>
      </c>
      <c r="K148" s="1">
        <v>41248</v>
      </c>
      <c r="L148" t="s">
        <v>1020</v>
      </c>
      <c r="M148" t="s">
        <v>4998</v>
      </c>
      <c r="N148">
        <v>5.93</v>
      </c>
      <c r="O148">
        <v>43.124000000000002</v>
      </c>
      <c r="P148">
        <v>4</v>
      </c>
    </row>
    <row r="149" spans="1:16" x14ac:dyDescent="0.3">
      <c r="A149" t="s">
        <v>4351</v>
      </c>
      <c r="B149" s="1">
        <v>41246</v>
      </c>
      <c r="C149">
        <v>12</v>
      </c>
      <c r="D149">
        <v>4</v>
      </c>
      <c r="E149">
        <v>2012</v>
      </c>
      <c r="F149" t="s">
        <v>5260</v>
      </c>
      <c r="G149" t="s">
        <v>5088</v>
      </c>
      <c r="H149" t="s">
        <v>4719</v>
      </c>
      <c r="I149" t="s">
        <v>4720</v>
      </c>
      <c r="J149" t="s">
        <v>4731</v>
      </c>
      <c r="K149" s="1">
        <v>41250</v>
      </c>
      <c r="L149" t="s">
        <v>1020</v>
      </c>
      <c r="M149" t="s">
        <v>5089</v>
      </c>
      <c r="N149">
        <v>1.44</v>
      </c>
      <c r="O149">
        <v>43.604999999999997</v>
      </c>
      <c r="P149">
        <v>4</v>
      </c>
    </row>
    <row r="150" spans="1:16" x14ac:dyDescent="0.3">
      <c r="A150" t="s">
        <v>3962</v>
      </c>
      <c r="B150" s="1">
        <v>41269</v>
      </c>
      <c r="C150">
        <v>12</v>
      </c>
      <c r="D150">
        <v>4</v>
      </c>
      <c r="E150">
        <v>2012</v>
      </c>
      <c r="F150" t="s">
        <v>5265</v>
      </c>
      <c r="G150" t="s">
        <v>5088</v>
      </c>
      <c r="H150" t="s">
        <v>4719</v>
      </c>
      <c r="I150" t="s">
        <v>4720</v>
      </c>
      <c r="J150" t="s">
        <v>4721</v>
      </c>
      <c r="K150" s="1">
        <v>41273</v>
      </c>
      <c r="L150" t="s">
        <v>1020</v>
      </c>
      <c r="M150" t="s">
        <v>5089</v>
      </c>
      <c r="N150">
        <v>1.44</v>
      </c>
      <c r="O150">
        <v>43.604999999999997</v>
      </c>
      <c r="P150">
        <v>4</v>
      </c>
    </row>
    <row r="151" spans="1:16" x14ac:dyDescent="0.3">
      <c r="A151" t="s">
        <v>2588</v>
      </c>
      <c r="B151" s="1">
        <v>41272</v>
      </c>
      <c r="C151">
        <v>12</v>
      </c>
      <c r="D151">
        <v>4</v>
      </c>
      <c r="E151">
        <v>2012</v>
      </c>
      <c r="F151" t="s">
        <v>5041</v>
      </c>
      <c r="G151" t="s">
        <v>5000</v>
      </c>
      <c r="H151" t="s">
        <v>4719</v>
      </c>
      <c r="I151" t="s">
        <v>4720</v>
      </c>
      <c r="J151" t="s">
        <v>4740</v>
      </c>
      <c r="K151" s="1">
        <v>41276</v>
      </c>
      <c r="L151" t="s">
        <v>1020</v>
      </c>
      <c r="M151" t="s">
        <v>4998</v>
      </c>
      <c r="N151">
        <v>7.26</v>
      </c>
      <c r="O151">
        <v>43.71</v>
      </c>
      <c r="P151">
        <v>4</v>
      </c>
    </row>
    <row r="152" spans="1:16" x14ac:dyDescent="0.3">
      <c r="A152" t="s">
        <v>4270</v>
      </c>
      <c r="B152" s="1">
        <v>41274</v>
      </c>
      <c r="C152">
        <v>12</v>
      </c>
      <c r="D152">
        <v>4</v>
      </c>
      <c r="E152">
        <v>2012</v>
      </c>
      <c r="F152" t="s">
        <v>5266</v>
      </c>
      <c r="G152" t="s">
        <v>5088</v>
      </c>
      <c r="H152" t="s">
        <v>4719</v>
      </c>
      <c r="I152" t="s">
        <v>4720</v>
      </c>
      <c r="J152" t="s">
        <v>4721</v>
      </c>
      <c r="K152" s="1">
        <v>41278</v>
      </c>
      <c r="L152" t="s">
        <v>1020</v>
      </c>
      <c r="M152" t="s">
        <v>5089</v>
      </c>
      <c r="N152">
        <v>1.44</v>
      </c>
      <c r="O152">
        <v>43.604999999999997</v>
      </c>
      <c r="P152">
        <v>4</v>
      </c>
    </row>
    <row r="153" spans="1:16" x14ac:dyDescent="0.3">
      <c r="A153" t="s">
        <v>3614</v>
      </c>
      <c r="B153" s="1">
        <v>41278</v>
      </c>
      <c r="C153">
        <v>1</v>
      </c>
      <c r="D153">
        <v>1</v>
      </c>
      <c r="E153">
        <v>2013</v>
      </c>
      <c r="F153" t="s">
        <v>5042</v>
      </c>
      <c r="G153" t="s">
        <v>5043</v>
      </c>
      <c r="H153" t="s">
        <v>4719</v>
      </c>
      <c r="I153" t="s">
        <v>4720</v>
      </c>
      <c r="J153" t="s">
        <v>4731</v>
      </c>
      <c r="K153" s="1">
        <v>41282</v>
      </c>
      <c r="L153" t="s">
        <v>1020</v>
      </c>
      <c r="M153" t="s">
        <v>4998</v>
      </c>
      <c r="N153">
        <v>6.08</v>
      </c>
      <c r="O153">
        <v>44.56</v>
      </c>
      <c r="P153">
        <v>4</v>
      </c>
    </row>
    <row r="154" spans="1:16" x14ac:dyDescent="0.3">
      <c r="A154" t="s">
        <v>2589</v>
      </c>
      <c r="B154" s="1">
        <v>41278</v>
      </c>
      <c r="C154">
        <v>1</v>
      </c>
      <c r="D154">
        <v>1</v>
      </c>
      <c r="E154">
        <v>2013</v>
      </c>
      <c r="F154" t="s">
        <v>5267</v>
      </c>
      <c r="G154" t="s">
        <v>5119</v>
      </c>
      <c r="H154" t="s">
        <v>4719</v>
      </c>
      <c r="I154" t="s">
        <v>4720</v>
      </c>
      <c r="J154" t="s">
        <v>4721</v>
      </c>
      <c r="K154" s="1">
        <v>41282</v>
      </c>
      <c r="L154" t="s">
        <v>1020</v>
      </c>
      <c r="M154" t="s">
        <v>5086</v>
      </c>
      <c r="N154">
        <v>4.84</v>
      </c>
      <c r="O154">
        <v>45.764000000000003</v>
      </c>
      <c r="P154">
        <v>4</v>
      </c>
    </row>
    <row r="155" spans="1:16" x14ac:dyDescent="0.3">
      <c r="A155" t="s">
        <v>3661</v>
      </c>
      <c r="B155" s="1">
        <v>41306</v>
      </c>
      <c r="C155">
        <v>2</v>
      </c>
      <c r="D155">
        <v>1</v>
      </c>
      <c r="E155">
        <v>2013</v>
      </c>
      <c r="F155" t="s">
        <v>5273</v>
      </c>
      <c r="G155" t="s">
        <v>5243</v>
      </c>
      <c r="H155" t="s">
        <v>4719</v>
      </c>
      <c r="I155" t="s">
        <v>4720</v>
      </c>
      <c r="J155" t="s">
        <v>4721</v>
      </c>
      <c r="K155" s="1">
        <v>41310</v>
      </c>
      <c r="L155" t="s">
        <v>1020</v>
      </c>
      <c r="M155" t="s">
        <v>5101</v>
      </c>
      <c r="N155">
        <v>-0.57999999999999996</v>
      </c>
      <c r="O155">
        <v>44.838000000000001</v>
      </c>
      <c r="P155">
        <v>4</v>
      </c>
    </row>
    <row r="156" spans="1:16" x14ac:dyDescent="0.3">
      <c r="A156" t="s">
        <v>1400</v>
      </c>
      <c r="B156" s="1">
        <v>41330</v>
      </c>
      <c r="C156">
        <v>2</v>
      </c>
      <c r="D156">
        <v>1</v>
      </c>
      <c r="E156">
        <v>2013</v>
      </c>
      <c r="F156" t="s">
        <v>5281</v>
      </c>
      <c r="G156" t="s">
        <v>5243</v>
      </c>
      <c r="H156" t="s">
        <v>4719</v>
      </c>
      <c r="I156" t="s">
        <v>4720</v>
      </c>
      <c r="J156" t="s">
        <v>4731</v>
      </c>
      <c r="K156" s="1">
        <v>41334</v>
      </c>
      <c r="L156" t="s">
        <v>1020</v>
      </c>
      <c r="M156" t="s">
        <v>5101</v>
      </c>
      <c r="N156">
        <v>-0.57999999999999996</v>
      </c>
      <c r="O156">
        <v>44.838000000000001</v>
      </c>
      <c r="P156">
        <v>4</v>
      </c>
    </row>
    <row r="157" spans="1:16" x14ac:dyDescent="0.3">
      <c r="A157" t="s">
        <v>1104</v>
      </c>
      <c r="B157" s="1">
        <v>41335</v>
      </c>
      <c r="C157">
        <v>3</v>
      </c>
      <c r="D157">
        <v>1</v>
      </c>
      <c r="E157">
        <v>2013</v>
      </c>
      <c r="F157" t="s">
        <v>5284</v>
      </c>
      <c r="G157" t="s">
        <v>5099</v>
      </c>
      <c r="H157" t="s">
        <v>4719</v>
      </c>
      <c r="I157" t="s">
        <v>4720</v>
      </c>
      <c r="J157" t="s">
        <v>4731</v>
      </c>
      <c r="K157" s="1">
        <v>41339</v>
      </c>
      <c r="L157" t="s">
        <v>1020</v>
      </c>
      <c r="M157" t="s">
        <v>5092</v>
      </c>
      <c r="N157">
        <v>7.36</v>
      </c>
      <c r="O157">
        <v>48.079000000000001</v>
      </c>
      <c r="P157">
        <v>4</v>
      </c>
    </row>
    <row r="158" spans="1:16" x14ac:dyDescent="0.3">
      <c r="A158" t="s">
        <v>157</v>
      </c>
      <c r="B158" s="1">
        <v>41341</v>
      </c>
      <c r="C158">
        <v>3</v>
      </c>
      <c r="D158">
        <v>1</v>
      </c>
      <c r="E158">
        <v>2013</v>
      </c>
      <c r="F158" t="s">
        <v>5285</v>
      </c>
      <c r="G158" t="s">
        <v>5286</v>
      </c>
      <c r="H158" t="s">
        <v>4719</v>
      </c>
      <c r="I158" t="s">
        <v>4720</v>
      </c>
      <c r="J158" t="s">
        <v>4731</v>
      </c>
      <c r="K158" s="1">
        <v>41345</v>
      </c>
      <c r="L158" t="s">
        <v>1020</v>
      </c>
      <c r="M158" t="s">
        <v>5116</v>
      </c>
      <c r="N158">
        <v>-1.65</v>
      </c>
      <c r="O158">
        <v>47.21</v>
      </c>
      <c r="P158">
        <v>4</v>
      </c>
    </row>
    <row r="159" spans="1:16" x14ac:dyDescent="0.3">
      <c r="A159" t="s">
        <v>1404</v>
      </c>
      <c r="B159" s="1">
        <v>41348</v>
      </c>
      <c r="C159">
        <v>3</v>
      </c>
      <c r="D159">
        <v>1</v>
      </c>
      <c r="E159">
        <v>2013</v>
      </c>
      <c r="F159" t="s">
        <v>5287</v>
      </c>
      <c r="G159" t="s">
        <v>5288</v>
      </c>
      <c r="H159" t="s">
        <v>4719</v>
      </c>
      <c r="I159" t="s">
        <v>4720</v>
      </c>
      <c r="J159" t="s">
        <v>4721</v>
      </c>
      <c r="K159" s="1">
        <v>41352</v>
      </c>
      <c r="L159" t="s">
        <v>1020</v>
      </c>
      <c r="M159" t="s">
        <v>5094</v>
      </c>
      <c r="N159">
        <v>3.16</v>
      </c>
      <c r="O159">
        <v>50.725000000000001</v>
      </c>
      <c r="P159">
        <v>4</v>
      </c>
    </row>
    <row r="160" spans="1:16" x14ac:dyDescent="0.3">
      <c r="A160" t="s">
        <v>3720</v>
      </c>
      <c r="B160" s="1">
        <v>41348</v>
      </c>
      <c r="C160">
        <v>3</v>
      </c>
      <c r="D160">
        <v>1</v>
      </c>
      <c r="E160">
        <v>2013</v>
      </c>
      <c r="F160" t="s">
        <v>5290</v>
      </c>
      <c r="G160" t="s">
        <v>5226</v>
      </c>
      <c r="H160" t="s">
        <v>4719</v>
      </c>
      <c r="I160" t="s">
        <v>4720</v>
      </c>
      <c r="J160" t="s">
        <v>4740</v>
      </c>
      <c r="K160" s="1">
        <v>41352</v>
      </c>
      <c r="L160" t="s">
        <v>1020</v>
      </c>
      <c r="M160" t="s">
        <v>5089</v>
      </c>
      <c r="N160">
        <v>1.34</v>
      </c>
      <c r="O160">
        <v>43.612000000000002</v>
      </c>
      <c r="P160">
        <v>4</v>
      </c>
    </row>
    <row r="161" spans="1:16" x14ac:dyDescent="0.3">
      <c r="A161" t="s">
        <v>163</v>
      </c>
      <c r="B161" s="1">
        <v>41390</v>
      </c>
      <c r="C161">
        <v>4</v>
      </c>
      <c r="D161">
        <v>2</v>
      </c>
      <c r="E161">
        <v>2013</v>
      </c>
      <c r="F161" t="s">
        <v>4873</v>
      </c>
      <c r="G161" t="s">
        <v>5046</v>
      </c>
      <c r="H161" t="s">
        <v>4719</v>
      </c>
      <c r="I161" t="s">
        <v>4720</v>
      </c>
      <c r="J161" t="s">
        <v>4721</v>
      </c>
      <c r="K161" s="1">
        <v>41394</v>
      </c>
      <c r="L161" t="s">
        <v>1020</v>
      </c>
      <c r="M161" t="s">
        <v>4998</v>
      </c>
      <c r="N161">
        <v>7.15</v>
      </c>
      <c r="O161">
        <v>43.664000000000001</v>
      </c>
      <c r="P161">
        <v>4</v>
      </c>
    </row>
    <row r="162" spans="1:16" x14ac:dyDescent="0.3">
      <c r="A162" t="s">
        <v>4443</v>
      </c>
      <c r="B162" s="1">
        <v>41394</v>
      </c>
      <c r="C162">
        <v>4</v>
      </c>
      <c r="D162">
        <v>2</v>
      </c>
      <c r="E162">
        <v>2013</v>
      </c>
      <c r="F162" t="s">
        <v>5047</v>
      </c>
      <c r="G162" t="s">
        <v>5004</v>
      </c>
      <c r="H162" t="s">
        <v>4719</v>
      </c>
      <c r="I162" t="s">
        <v>4720</v>
      </c>
      <c r="J162" t="s">
        <v>4721</v>
      </c>
      <c r="K162" s="1">
        <v>41398</v>
      </c>
      <c r="L162" t="s">
        <v>1020</v>
      </c>
      <c r="M162" t="s">
        <v>4998</v>
      </c>
      <c r="N162">
        <v>5.37</v>
      </c>
      <c r="O162">
        <v>43.295999999999999</v>
      </c>
      <c r="P162">
        <v>4</v>
      </c>
    </row>
    <row r="163" spans="1:16" x14ac:dyDescent="0.3">
      <c r="A163" t="s">
        <v>787</v>
      </c>
      <c r="B163" s="1">
        <v>41416</v>
      </c>
      <c r="C163">
        <v>5</v>
      </c>
      <c r="D163">
        <v>2</v>
      </c>
      <c r="E163">
        <v>2013</v>
      </c>
      <c r="F163" t="s">
        <v>5292</v>
      </c>
      <c r="G163" t="s">
        <v>5243</v>
      </c>
      <c r="H163" t="s">
        <v>4719</v>
      </c>
      <c r="I163" t="s">
        <v>4720</v>
      </c>
      <c r="J163" t="s">
        <v>4731</v>
      </c>
      <c r="K163" s="1">
        <v>41420</v>
      </c>
      <c r="L163" t="s">
        <v>1020</v>
      </c>
      <c r="M163" t="s">
        <v>5101</v>
      </c>
      <c r="N163">
        <v>-0.57999999999999996</v>
      </c>
      <c r="O163">
        <v>44.838000000000001</v>
      </c>
      <c r="P163">
        <v>4</v>
      </c>
    </row>
    <row r="164" spans="1:16" x14ac:dyDescent="0.3">
      <c r="A164" t="s">
        <v>171</v>
      </c>
      <c r="B164" s="1">
        <v>41427</v>
      </c>
      <c r="C164">
        <v>6</v>
      </c>
      <c r="D164">
        <v>2</v>
      </c>
      <c r="E164">
        <v>2013</v>
      </c>
      <c r="F164" t="s">
        <v>5294</v>
      </c>
      <c r="G164" t="s">
        <v>5295</v>
      </c>
      <c r="H164" t="s">
        <v>4719</v>
      </c>
      <c r="I164" t="s">
        <v>4720</v>
      </c>
      <c r="J164" t="s">
        <v>4731</v>
      </c>
      <c r="K164" s="1">
        <v>41431</v>
      </c>
      <c r="L164" t="s">
        <v>1020</v>
      </c>
      <c r="M164" t="s">
        <v>5086</v>
      </c>
      <c r="N164">
        <v>5.72</v>
      </c>
      <c r="O164">
        <v>45.142000000000003</v>
      </c>
      <c r="P164">
        <v>4</v>
      </c>
    </row>
    <row r="165" spans="1:16" x14ac:dyDescent="0.3">
      <c r="A165" t="s">
        <v>960</v>
      </c>
      <c r="B165" s="1">
        <v>41431</v>
      </c>
      <c r="C165">
        <v>6</v>
      </c>
      <c r="D165">
        <v>2</v>
      </c>
      <c r="E165">
        <v>2013</v>
      </c>
      <c r="F165" t="s">
        <v>5265</v>
      </c>
      <c r="G165" t="s">
        <v>5296</v>
      </c>
      <c r="H165" t="s">
        <v>4719</v>
      </c>
      <c r="I165" t="s">
        <v>4720</v>
      </c>
      <c r="J165" t="s">
        <v>4721</v>
      </c>
      <c r="K165" s="1">
        <v>41435</v>
      </c>
      <c r="L165" t="s">
        <v>1020</v>
      </c>
      <c r="M165" t="s">
        <v>5148</v>
      </c>
      <c r="N165">
        <v>2.4</v>
      </c>
      <c r="O165">
        <v>47.081000000000003</v>
      </c>
      <c r="P165">
        <v>4</v>
      </c>
    </row>
    <row r="166" spans="1:16" x14ac:dyDescent="0.3">
      <c r="A166" t="s">
        <v>557</v>
      </c>
      <c r="B166" s="1">
        <v>41432</v>
      </c>
      <c r="C166">
        <v>6</v>
      </c>
      <c r="D166">
        <v>2</v>
      </c>
      <c r="E166">
        <v>2013</v>
      </c>
      <c r="F166" t="s">
        <v>5297</v>
      </c>
      <c r="G166" t="s">
        <v>5128</v>
      </c>
      <c r="H166" t="s">
        <v>4719</v>
      </c>
      <c r="I166" t="s">
        <v>4720</v>
      </c>
      <c r="J166" t="s">
        <v>4721</v>
      </c>
      <c r="K166" s="1">
        <v>41436</v>
      </c>
      <c r="L166" t="s">
        <v>1020</v>
      </c>
      <c r="M166" t="s">
        <v>5086</v>
      </c>
      <c r="N166">
        <v>4.07</v>
      </c>
      <c r="O166">
        <v>46.033999999999999</v>
      </c>
      <c r="P166">
        <v>4</v>
      </c>
    </row>
    <row r="167" spans="1:16" x14ac:dyDescent="0.3">
      <c r="A167" t="s">
        <v>3851</v>
      </c>
      <c r="B167" s="1">
        <v>41432</v>
      </c>
      <c r="C167">
        <v>6</v>
      </c>
      <c r="D167">
        <v>2</v>
      </c>
      <c r="E167">
        <v>2013</v>
      </c>
      <c r="F167" t="s">
        <v>5298</v>
      </c>
      <c r="G167" t="s">
        <v>5243</v>
      </c>
      <c r="H167" t="s">
        <v>4719</v>
      </c>
      <c r="I167" t="s">
        <v>4720</v>
      </c>
      <c r="J167" t="s">
        <v>4740</v>
      </c>
      <c r="K167" s="1">
        <v>41436</v>
      </c>
      <c r="L167" t="s">
        <v>1020</v>
      </c>
      <c r="M167" t="s">
        <v>5101</v>
      </c>
      <c r="N167">
        <v>-0.57999999999999996</v>
      </c>
      <c r="O167">
        <v>44.838000000000001</v>
      </c>
      <c r="P167">
        <v>4</v>
      </c>
    </row>
    <row r="168" spans="1:16" x14ac:dyDescent="0.3">
      <c r="A168" t="s">
        <v>1951</v>
      </c>
      <c r="B168" s="1">
        <v>41433</v>
      </c>
      <c r="C168">
        <v>6</v>
      </c>
      <c r="D168">
        <v>2</v>
      </c>
      <c r="E168">
        <v>2013</v>
      </c>
      <c r="F168" t="s">
        <v>5052</v>
      </c>
      <c r="G168" t="s">
        <v>5000</v>
      </c>
      <c r="H168" t="s">
        <v>4719</v>
      </c>
      <c r="I168" t="s">
        <v>4720</v>
      </c>
      <c r="J168" t="s">
        <v>4740</v>
      </c>
      <c r="K168" s="1">
        <v>41437</v>
      </c>
      <c r="L168" t="s">
        <v>1020</v>
      </c>
      <c r="M168" t="s">
        <v>4998</v>
      </c>
      <c r="N168">
        <v>7.26</v>
      </c>
      <c r="O168">
        <v>43.71</v>
      </c>
      <c r="P168">
        <v>4</v>
      </c>
    </row>
    <row r="169" spans="1:16" x14ac:dyDescent="0.3">
      <c r="A169" t="s">
        <v>391</v>
      </c>
      <c r="B169" s="1">
        <v>41435</v>
      </c>
      <c r="C169">
        <v>6</v>
      </c>
      <c r="D169">
        <v>2</v>
      </c>
      <c r="E169">
        <v>2013</v>
      </c>
      <c r="F169" t="s">
        <v>5300</v>
      </c>
      <c r="G169" t="s">
        <v>5301</v>
      </c>
      <c r="H169" t="s">
        <v>4719</v>
      </c>
      <c r="I169" t="s">
        <v>4720</v>
      </c>
      <c r="J169" t="s">
        <v>4721</v>
      </c>
      <c r="K169" s="1">
        <v>41439</v>
      </c>
      <c r="L169" t="s">
        <v>1020</v>
      </c>
      <c r="M169" t="s">
        <v>5094</v>
      </c>
      <c r="N169">
        <v>2.96</v>
      </c>
      <c r="O169">
        <v>50.491999999999997</v>
      </c>
      <c r="P169">
        <v>4</v>
      </c>
    </row>
    <row r="170" spans="1:16" x14ac:dyDescent="0.3">
      <c r="A170" t="s">
        <v>1415</v>
      </c>
      <c r="B170" s="1">
        <v>41452</v>
      </c>
      <c r="C170">
        <v>6</v>
      </c>
      <c r="D170">
        <v>2</v>
      </c>
      <c r="E170">
        <v>2013</v>
      </c>
      <c r="F170" t="s">
        <v>5056</v>
      </c>
      <c r="G170" t="s">
        <v>5189</v>
      </c>
      <c r="H170" t="s">
        <v>4719</v>
      </c>
      <c r="I170" t="s">
        <v>4720</v>
      </c>
      <c r="J170" t="s">
        <v>4731</v>
      </c>
      <c r="K170" s="1">
        <v>41456</v>
      </c>
      <c r="L170" t="s">
        <v>1020</v>
      </c>
      <c r="M170" t="s">
        <v>5148</v>
      </c>
      <c r="N170">
        <v>1.49</v>
      </c>
      <c r="O170">
        <v>48.444000000000003</v>
      </c>
      <c r="P170">
        <v>4</v>
      </c>
    </row>
    <row r="171" spans="1:16" x14ac:dyDescent="0.3">
      <c r="A171" t="s">
        <v>2452</v>
      </c>
      <c r="B171" s="1">
        <v>41458</v>
      </c>
      <c r="C171">
        <v>7</v>
      </c>
      <c r="D171">
        <v>3</v>
      </c>
      <c r="E171">
        <v>2013</v>
      </c>
      <c r="F171" t="s">
        <v>5307</v>
      </c>
      <c r="G171" t="s">
        <v>5210</v>
      </c>
      <c r="H171" t="s">
        <v>4719</v>
      </c>
      <c r="I171" t="s">
        <v>4720</v>
      </c>
      <c r="J171" t="s">
        <v>4731</v>
      </c>
      <c r="K171" s="1">
        <v>41462</v>
      </c>
      <c r="L171" t="s">
        <v>1020</v>
      </c>
      <c r="M171" t="s">
        <v>5101</v>
      </c>
      <c r="N171">
        <v>-1.47</v>
      </c>
      <c r="O171">
        <v>43.493000000000002</v>
      </c>
      <c r="P171">
        <v>4</v>
      </c>
    </row>
    <row r="172" spans="1:16" x14ac:dyDescent="0.3">
      <c r="A172" t="s">
        <v>3074</v>
      </c>
      <c r="B172" s="1">
        <v>41466</v>
      </c>
      <c r="C172">
        <v>7</v>
      </c>
      <c r="D172">
        <v>3</v>
      </c>
      <c r="E172">
        <v>2013</v>
      </c>
      <c r="F172" t="s">
        <v>5308</v>
      </c>
      <c r="G172" t="s">
        <v>5309</v>
      </c>
      <c r="H172" t="s">
        <v>4719</v>
      </c>
      <c r="I172" t="s">
        <v>4720</v>
      </c>
      <c r="J172" t="s">
        <v>4721</v>
      </c>
      <c r="K172" s="1">
        <v>41470</v>
      </c>
      <c r="L172" t="s">
        <v>1020</v>
      </c>
      <c r="M172" t="s">
        <v>5116</v>
      </c>
      <c r="N172">
        <v>-0.08</v>
      </c>
      <c r="O172">
        <v>47.26</v>
      </c>
      <c r="P172">
        <v>4</v>
      </c>
    </row>
    <row r="173" spans="1:16" x14ac:dyDescent="0.3">
      <c r="A173" t="s">
        <v>4479</v>
      </c>
      <c r="B173" s="1">
        <v>41486</v>
      </c>
      <c r="C173">
        <v>7</v>
      </c>
      <c r="D173">
        <v>3</v>
      </c>
      <c r="E173">
        <v>2013</v>
      </c>
      <c r="F173" t="s">
        <v>5054</v>
      </c>
      <c r="G173" t="s">
        <v>5032</v>
      </c>
      <c r="H173" t="s">
        <v>4719</v>
      </c>
      <c r="I173" t="s">
        <v>4720</v>
      </c>
      <c r="J173" t="s">
        <v>4721</v>
      </c>
      <c r="K173" s="1">
        <v>41490</v>
      </c>
      <c r="L173" t="s">
        <v>1020</v>
      </c>
      <c r="M173" t="s">
        <v>4998</v>
      </c>
      <c r="N173">
        <v>5.22</v>
      </c>
      <c r="O173">
        <v>43.420999999999999</v>
      </c>
      <c r="P173">
        <v>4</v>
      </c>
    </row>
    <row r="174" spans="1:16" x14ac:dyDescent="0.3">
      <c r="A174" t="s">
        <v>1257</v>
      </c>
      <c r="B174" s="1">
        <v>41488</v>
      </c>
      <c r="C174">
        <v>8</v>
      </c>
      <c r="D174">
        <v>3</v>
      </c>
      <c r="E174">
        <v>2013</v>
      </c>
      <c r="F174" t="s">
        <v>5310</v>
      </c>
      <c r="G174" t="s">
        <v>5311</v>
      </c>
      <c r="H174" t="s">
        <v>4719</v>
      </c>
      <c r="I174" t="s">
        <v>4720</v>
      </c>
      <c r="J174" t="s">
        <v>4721</v>
      </c>
      <c r="K174" s="1">
        <v>41492</v>
      </c>
      <c r="L174" t="s">
        <v>1020</v>
      </c>
      <c r="M174" t="s">
        <v>5086</v>
      </c>
      <c r="N174">
        <v>4.0599999999999996</v>
      </c>
      <c r="O174">
        <v>45.606999999999999</v>
      </c>
      <c r="P174">
        <v>4</v>
      </c>
    </row>
    <row r="175" spans="1:16" x14ac:dyDescent="0.3">
      <c r="A175" t="s">
        <v>1421</v>
      </c>
      <c r="B175" s="1">
        <v>41494</v>
      </c>
      <c r="C175">
        <v>8</v>
      </c>
      <c r="D175">
        <v>3</v>
      </c>
      <c r="E175">
        <v>2013</v>
      </c>
      <c r="F175" t="s">
        <v>4974</v>
      </c>
      <c r="G175" t="s">
        <v>5313</v>
      </c>
      <c r="H175" t="s">
        <v>4719</v>
      </c>
      <c r="I175" t="s">
        <v>4720</v>
      </c>
      <c r="J175" t="s">
        <v>4721</v>
      </c>
      <c r="K175" s="1">
        <v>41498</v>
      </c>
      <c r="L175" t="s">
        <v>1020</v>
      </c>
      <c r="M175" t="s">
        <v>5092</v>
      </c>
      <c r="N175">
        <v>6.18</v>
      </c>
      <c r="O175">
        <v>49.119</v>
      </c>
      <c r="P175">
        <v>4</v>
      </c>
    </row>
    <row r="176" spans="1:16" x14ac:dyDescent="0.3">
      <c r="A176" t="s">
        <v>964</v>
      </c>
      <c r="B176" s="1">
        <v>41494</v>
      </c>
      <c r="C176">
        <v>8</v>
      </c>
      <c r="D176">
        <v>3</v>
      </c>
      <c r="E176">
        <v>2013</v>
      </c>
      <c r="F176" t="s">
        <v>5314</v>
      </c>
      <c r="G176" t="s">
        <v>5256</v>
      </c>
      <c r="H176" t="s">
        <v>4719</v>
      </c>
      <c r="I176" t="s">
        <v>4720</v>
      </c>
      <c r="J176" t="s">
        <v>4731</v>
      </c>
      <c r="K176" s="1">
        <v>41498</v>
      </c>
      <c r="L176" t="s">
        <v>1020</v>
      </c>
      <c r="M176" t="s">
        <v>5103</v>
      </c>
      <c r="N176">
        <v>-0.37</v>
      </c>
      <c r="O176">
        <v>49.183</v>
      </c>
      <c r="P176">
        <v>4</v>
      </c>
    </row>
    <row r="177" spans="1:16" x14ac:dyDescent="0.3">
      <c r="A177" t="s">
        <v>2607</v>
      </c>
      <c r="B177" s="1">
        <v>41500</v>
      </c>
      <c r="C177">
        <v>8</v>
      </c>
      <c r="D177">
        <v>3</v>
      </c>
      <c r="E177">
        <v>2013</v>
      </c>
      <c r="F177" t="s">
        <v>5276</v>
      </c>
      <c r="G177" t="s">
        <v>5187</v>
      </c>
      <c r="H177" t="s">
        <v>4719</v>
      </c>
      <c r="I177" t="s">
        <v>4720</v>
      </c>
      <c r="J177" t="s">
        <v>4721</v>
      </c>
      <c r="K177" s="1">
        <v>41504</v>
      </c>
      <c r="L177" t="s">
        <v>1020</v>
      </c>
      <c r="M177" t="s">
        <v>5092</v>
      </c>
      <c r="N177">
        <v>7.34</v>
      </c>
      <c r="O177">
        <v>47.750999999999998</v>
      </c>
      <c r="P177">
        <v>4</v>
      </c>
    </row>
    <row r="178" spans="1:16" x14ac:dyDescent="0.3">
      <c r="A178" t="s">
        <v>4657</v>
      </c>
      <c r="B178" s="1">
        <v>41501</v>
      </c>
      <c r="C178">
        <v>8</v>
      </c>
      <c r="D178">
        <v>3</v>
      </c>
      <c r="E178">
        <v>2013</v>
      </c>
      <c r="F178" t="s">
        <v>5315</v>
      </c>
      <c r="G178" t="s">
        <v>5088</v>
      </c>
      <c r="H178" t="s">
        <v>4719</v>
      </c>
      <c r="I178" t="s">
        <v>4720</v>
      </c>
      <c r="J178" t="s">
        <v>4721</v>
      </c>
      <c r="K178" s="1">
        <v>41505</v>
      </c>
      <c r="L178" t="s">
        <v>1020</v>
      </c>
      <c r="M178" t="s">
        <v>5089</v>
      </c>
      <c r="N178">
        <v>1.44</v>
      </c>
      <c r="O178">
        <v>43.604999999999997</v>
      </c>
      <c r="P178">
        <v>4</v>
      </c>
    </row>
    <row r="179" spans="1:16" x14ac:dyDescent="0.3">
      <c r="A179" t="s">
        <v>1424</v>
      </c>
      <c r="B179" s="1">
        <v>41502</v>
      </c>
      <c r="C179">
        <v>8</v>
      </c>
      <c r="D179">
        <v>3</v>
      </c>
      <c r="E179">
        <v>2013</v>
      </c>
      <c r="F179" t="s">
        <v>5316</v>
      </c>
      <c r="G179" t="s">
        <v>5317</v>
      </c>
      <c r="H179" t="s">
        <v>4719</v>
      </c>
      <c r="I179" t="s">
        <v>4720</v>
      </c>
      <c r="J179" t="s">
        <v>4740</v>
      </c>
      <c r="K179" s="1">
        <v>41506</v>
      </c>
      <c r="L179" t="s">
        <v>1020</v>
      </c>
      <c r="M179" t="s">
        <v>5089</v>
      </c>
      <c r="N179">
        <v>3.7</v>
      </c>
      <c r="O179">
        <v>43.408000000000001</v>
      </c>
      <c r="P179">
        <v>4</v>
      </c>
    </row>
    <row r="180" spans="1:16" x14ac:dyDescent="0.3">
      <c r="A180" t="s">
        <v>4445</v>
      </c>
      <c r="B180" s="1">
        <v>41508</v>
      </c>
      <c r="C180">
        <v>8</v>
      </c>
      <c r="D180">
        <v>3</v>
      </c>
      <c r="E180">
        <v>2013</v>
      </c>
      <c r="F180" t="s">
        <v>5319</v>
      </c>
      <c r="G180" t="s">
        <v>5212</v>
      </c>
      <c r="H180" t="s">
        <v>4719</v>
      </c>
      <c r="I180" t="s">
        <v>4720</v>
      </c>
      <c r="J180" t="s">
        <v>4721</v>
      </c>
      <c r="K180" s="1">
        <v>41512</v>
      </c>
      <c r="L180" t="s">
        <v>1020</v>
      </c>
      <c r="M180" t="s">
        <v>5116</v>
      </c>
      <c r="N180">
        <v>-1.55</v>
      </c>
      <c r="O180">
        <v>47.218000000000004</v>
      </c>
      <c r="P180">
        <v>4</v>
      </c>
    </row>
    <row r="181" spans="1:16" x14ac:dyDescent="0.3">
      <c r="A181" t="s">
        <v>3262</v>
      </c>
      <c r="B181" s="1">
        <v>41514</v>
      </c>
      <c r="C181">
        <v>8</v>
      </c>
      <c r="D181">
        <v>3</v>
      </c>
      <c r="E181">
        <v>2013</v>
      </c>
      <c r="F181" t="s">
        <v>5195</v>
      </c>
      <c r="G181" t="s">
        <v>5321</v>
      </c>
      <c r="H181" t="s">
        <v>4719</v>
      </c>
      <c r="I181" t="s">
        <v>4720</v>
      </c>
      <c r="J181" t="s">
        <v>4721</v>
      </c>
      <c r="K181" s="1">
        <v>41518</v>
      </c>
      <c r="L181" t="s">
        <v>1020</v>
      </c>
      <c r="M181" t="s">
        <v>5103</v>
      </c>
      <c r="N181">
        <v>-0.02</v>
      </c>
      <c r="O181">
        <v>48.744</v>
      </c>
      <c r="P181">
        <v>4</v>
      </c>
    </row>
    <row r="182" spans="1:16" x14ac:dyDescent="0.3">
      <c r="A182" t="s">
        <v>3670</v>
      </c>
      <c r="B182" s="1">
        <v>41542</v>
      </c>
      <c r="C182">
        <v>9</v>
      </c>
      <c r="D182">
        <v>3</v>
      </c>
      <c r="E182">
        <v>2013</v>
      </c>
      <c r="F182" t="s">
        <v>5060</v>
      </c>
      <c r="G182" t="s">
        <v>5061</v>
      </c>
      <c r="H182" t="s">
        <v>4719</v>
      </c>
      <c r="I182" t="s">
        <v>4720</v>
      </c>
      <c r="J182" t="s">
        <v>4731</v>
      </c>
      <c r="K182" s="1">
        <v>41546</v>
      </c>
      <c r="L182" t="s">
        <v>1020</v>
      </c>
      <c r="M182" t="s">
        <v>4998</v>
      </c>
      <c r="N182">
        <v>5.05</v>
      </c>
      <c r="O182">
        <v>43.405000000000001</v>
      </c>
      <c r="P182">
        <v>4</v>
      </c>
    </row>
    <row r="183" spans="1:16" x14ac:dyDescent="0.3">
      <c r="A183" t="s">
        <v>973</v>
      </c>
      <c r="B183" s="1">
        <v>41544</v>
      </c>
      <c r="C183">
        <v>9</v>
      </c>
      <c r="D183">
        <v>3</v>
      </c>
      <c r="E183">
        <v>2013</v>
      </c>
      <c r="F183" t="s">
        <v>5325</v>
      </c>
      <c r="G183" t="s">
        <v>5168</v>
      </c>
      <c r="H183" t="s">
        <v>4719</v>
      </c>
      <c r="I183" t="s">
        <v>4720</v>
      </c>
      <c r="J183" t="s">
        <v>4721</v>
      </c>
      <c r="K183" s="1">
        <v>41548</v>
      </c>
      <c r="L183" t="s">
        <v>1020</v>
      </c>
      <c r="M183" t="s">
        <v>5086</v>
      </c>
      <c r="N183">
        <v>4.29</v>
      </c>
      <c r="O183">
        <v>45.387999999999998</v>
      </c>
      <c r="P183">
        <v>4</v>
      </c>
    </row>
    <row r="184" spans="1:16" x14ac:dyDescent="0.3">
      <c r="A184" t="s">
        <v>3727</v>
      </c>
      <c r="B184" s="1">
        <v>41552</v>
      </c>
      <c r="C184">
        <v>10</v>
      </c>
      <c r="D184">
        <v>4</v>
      </c>
      <c r="E184">
        <v>2013</v>
      </c>
      <c r="F184" t="s">
        <v>5326</v>
      </c>
      <c r="G184" t="s">
        <v>5327</v>
      </c>
      <c r="H184" t="s">
        <v>4719</v>
      </c>
      <c r="I184" t="s">
        <v>4720</v>
      </c>
      <c r="J184" t="s">
        <v>4721</v>
      </c>
      <c r="K184" s="1">
        <v>41556</v>
      </c>
      <c r="L184" t="s">
        <v>1020</v>
      </c>
      <c r="M184" t="s">
        <v>5092</v>
      </c>
      <c r="N184">
        <v>5.16</v>
      </c>
      <c r="O184">
        <v>48.774000000000001</v>
      </c>
      <c r="P184">
        <v>4</v>
      </c>
    </row>
    <row r="185" spans="1:16" x14ac:dyDescent="0.3">
      <c r="A185" t="s">
        <v>4483</v>
      </c>
      <c r="B185" s="1">
        <v>41557</v>
      </c>
      <c r="C185">
        <v>10</v>
      </c>
      <c r="D185">
        <v>4</v>
      </c>
      <c r="E185">
        <v>2013</v>
      </c>
      <c r="F185" t="s">
        <v>5261</v>
      </c>
      <c r="G185" t="s">
        <v>5328</v>
      </c>
      <c r="H185" t="s">
        <v>4719</v>
      </c>
      <c r="I185" t="s">
        <v>4720</v>
      </c>
      <c r="J185" t="s">
        <v>4721</v>
      </c>
      <c r="K185" s="1">
        <v>41561</v>
      </c>
      <c r="L185" t="s">
        <v>1020</v>
      </c>
      <c r="M185" t="s">
        <v>5086</v>
      </c>
      <c r="N185">
        <v>4.67</v>
      </c>
      <c r="O185">
        <v>45.238999999999997</v>
      </c>
      <c r="P185">
        <v>4</v>
      </c>
    </row>
    <row r="186" spans="1:16" x14ac:dyDescent="0.3">
      <c r="A186" t="s">
        <v>2621</v>
      </c>
      <c r="B186" s="1">
        <v>41578</v>
      </c>
      <c r="C186">
        <v>10</v>
      </c>
      <c r="D186">
        <v>4</v>
      </c>
      <c r="E186">
        <v>2013</v>
      </c>
      <c r="F186" t="s">
        <v>5329</v>
      </c>
      <c r="G186" t="s">
        <v>5330</v>
      </c>
      <c r="H186" t="s">
        <v>4719</v>
      </c>
      <c r="I186" t="s">
        <v>4720</v>
      </c>
      <c r="J186" t="s">
        <v>4731</v>
      </c>
      <c r="K186" s="1">
        <v>41582</v>
      </c>
      <c r="L186" t="s">
        <v>1020</v>
      </c>
      <c r="M186" t="s">
        <v>5094</v>
      </c>
      <c r="N186">
        <v>1.86</v>
      </c>
      <c r="O186">
        <v>50.951000000000001</v>
      </c>
      <c r="P186">
        <v>4</v>
      </c>
    </row>
    <row r="187" spans="1:16" x14ac:dyDescent="0.3">
      <c r="A187" t="s">
        <v>2381</v>
      </c>
      <c r="B187" s="1">
        <v>41579</v>
      </c>
      <c r="C187">
        <v>11</v>
      </c>
      <c r="D187">
        <v>4</v>
      </c>
      <c r="E187">
        <v>2013</v>
      </c>
      <c r="F187" t="s">
        <v>5332</v>
      </c>
      <c r="G187" t="s">
        <v>5115</v>
      </c>
      <c r="H187" t="s">
        <v>4719</v>
      </c>
      <c r="I187" t="s">
        <v>4720</v>
      </c>
      <c r="J187" t="s">
        <v>4731</v>
      </c>
      <c r="K187" s="1">
        <v>41583</v>
      </c>
      <c r="L187" t="s">
        <v>1020</v>
      </c>
      <c r="M187" t="s">
        <v>5116</v>
      </c>
      <c r="N187">
        <v>-0.88</v>
      </c>
      <c r="O187">
        <v>47.058999999999997</v>
      </c>
      <c r="P187">
        <v>4</v>
      </c>
    </row>
    <row r="188" spans="1:16" x14ac:dyDescent="0.3">
      <c r="A188" t="s">
        <v>408</v>
      </c>
      <c r="B188" s="1">
        <v>41584</v>
      </c>
      <c r="C188">
        <v>11</v>
      </c>
      <c r="D188">
        <v>4</v>
      </c>
      <c r="E188">
        <v>2013</v>
      </c>
      <c r="F188" t="s">
        <v>5333</v>
      </c>
      <c r="G188" t="s">
        <v>5102</v>
      </c>
      <c r="H188" t="s">
        <v>4719</v>
      </c>
      <c r="I188" t="s">
        <v>4720</v>
      </c>
      <c r="J188" t="s">
        <v>4721</v>
      </c>
      <c r="K188" s="1">
        <v>41588</v>
      </c>
      <c r="L188" t="s">
        <v>1020</v>
      </c>
      <c r="M188" t="s">
        <v>5103</v>
      </c>
      <c r="N188">
        <v>0.11</v>
      </c>
      <c r="O188">
        <v>49.494</v>
      </c>
      <c r="P188">
        <v>4</v>
      </c>
    </row>
    <row r="189" spans="1:16" x14ac:dyDescent="0.3">
      <c r="A189" t="s">
        <v>3185</v>
      </c>
      <c r="B189" s="1">
        <v>41589</v>
      </c>
      <c r="C189">
        <v>11</v>
      </c>
      <c r="D189">
        <v>4</v>
      </c>
      <c r="E189">
        <v>2013</v>
      </c>
      <c r="F189" t="s">
        <v>5334</v>
      </c>
      <c r="G189" t="s">
        <v>5121</v>
      </c>
      <c r="H189" t="s">
        <v>4719</v>
      </c>
      <c r="I189" t="s">
        <v>4720</v>
      </c>
      <c r="J189" t="s">
        <v>4721</v>
      </c>
      <c r="K189" s="1">
        <v>41593</v>
      </c>
      <c r="L189" t="s">
        <v>1020</v>
      </c>
      <c r="M189" t="s">
        <v>5092</v>
      </c>
      <c r="N189">
        <v>7.75</v>
      </c>
      <c r="O189">
        <v>48.573</v>
      </c>
      <c r="P189">
        <v>4</v>
      </c>
    </row>
    <row r="190" spans="1:16" x14ac:dyDescent="0.3">
      <c r="A190" t="s">
        <v>4662</v>
      </c>
      <c r="B190" s="1">
        <v>41593</v>
      </c>
      <c r="C190">
        <v>11</v>
      </c>
      <c r="D190">
        <v>4</v>
      </c>
      <c r="E190">
        <v>2013</v>
      </c>
      <c r="F190" t="s">
        <v>5335</v>
      </c>
      <c r="G190" t="s">
        <v>5240</v>
      </c>
      <c r="H190" t="s">
        <v>4719</v>
      </c>
      <c r="I190" t="s">
        <v>4720</v>
      </c>
      <c r="J190" t="s">
        <v>4721</v>
      </c>
      <c r="K190" s="1">
        <v>41597</v>
      </c>
      <c r="L190" t="s">
        <v>1020</v>
      </c>
      <c r="M190" t="s">
        <v>5116</v>
      </c>
      <c r="N190">
        <v>0.2</v>
      </c>
      <c r="O190">
        <v>48.006</v>
      </c>
      <c r="P190">
        <v>4</v>
      </c>
    </row>
    <row r="191" spans="1:16" x14ac:dyDescent="0.3">
      <c r="A191" t="s">
        <v>3219</v>
      </c>
      <c r="B191" s="1">
        <v>41593</v>
      </c>
      <c r="C191">
        <v>11</v>
      </c>
      <c r="D191">
        <v>4</v>
      </c>
      <c r="E191">
        <v>2013</v>
      </c>
      <c r="F191" t="s">
        <v>4893</v>
      </c>
      <c r="G191" t="s">
        <v>5217</v>
      </c>
      <c r="H191" t="s">
        <v>4719</v>
      </c>
      <c r="I191" t="s">
        <v>4720</v>
      </c>
      <c r="J191" t="s">
        <v>4731</v>
      </c>
      <c r="K191" s="1">
        <v>41597</v>
      </c>
      <c r="L191" t="s">
        <v>1020</v>
      </c>
      <c r="M191" t="s">
        <v>5089</v>
      </c>
      <c r="N191">
        <v>3.76</v>
      </c>
      <c r="O191">
        <v>43.445</v>
      </c>
      <c r="P191">
        <v>4</v>
      </c>
    </row>
    <row r="192" spans="1:16" x14ac:dyDescent="0.3">
      <c r="A192" t="s">
        <v>3623</v>
      </c>
      <c r="B192" s="1">
        <v>41600</v>
      </c>
      <c r="C192">
        <v>11</v>
      </c>
      <c r="D192">
        <v>4</v>
      </c>
      <c r="E192">
        <v>2013</v>
      </c>
      <c r="F192" t="s">
        <v>5063</v>
      </c>
      <c r="G192" t="s">
        <v>5004</v>
      </c>
      <c r="H192" t="s">
        <v>4719</v>
      </c>
      <c r="I192" t="s">
        <v>4720</v>
      </c>
      <c r="J192" t="s">
        <v>4731</v>
      </c>
      <c r="K192" s="1">
        <v>41604</v>
      </c>
      <c r="L192" t="s">
        <v>1020</v>
      </c>
      <c r="M192" t="s">
        <v>4998</v>
      </c>
      <c r="N192">
        <v>5.37</v>
      </c>
      <c r="O192">
        <v>43.295999999999999</v>
      </c>
      <c r="P192">
        <v>4</v>
      </c>
    </row>
    <row r="193" spans="1:16" x14ac:dyDescent="0.3">
      <c r="A193" t="s">
        <v>3813</v>
      </c>
      <c r="B193" s="1">
        <v>41602</v>
      </c>
      <c r="C193">
        <v>11</v>
      </c>
      <c r="D193">
        <v>4</v>
      </c>
      <c r="E193">
        <v>2013</v>
      </c>
      <c r="F193" t="s">
        <v>4984</v>
      </c>
      <c r="G193" t="s">
        <v>5338</v>
      </c>
      <c r="H193" t="s">
        <v>4719</v>
      </c>
      <c r="I193" t="s">
        <v>4720</v>
      </c>
      <c r="J193" t="s">
        <v>4731</v>
      </c>
      <c r="K193" s="1">
        <v>41606</v>
      </c>
      <c r="L193" t="s">
        <v>1020</v>
      </c>
      <c r="M193" t="s">
        <v>5092</v>
      </c>
      <c r="N193">
        <v>7.71</v>
      </c>
      <c r="O193">
        <v>48.529000000000003</v>
      </c>
      <c r="P193">
        <v>4</v>
      </c>
    </row>
    <row r="194" spans="1:16" x14ac:dyDescent="0.3">
      <c r="A194" t="s">
        <v>669</v>
      </c>
      <c r="B194" s="1">
        <v>41613</v>
      </c>
      <c r="C194">
        <v>12</v>
      </c>
      <c r="D194">
        <v>4</v>
      </c>
      <c r="E194">
        <v>2013</v>
      </c>
      <c r="F194" t="s">
        <v>5064</v>
      </c>
      <c r="G194" t="s">
        <v>5000</v>
      </c>
      <c r="H194" t="s">
        <v>4719</v>
      </c>
      <c r="I194" t="s">
        <v>4720</v>
      </c>
      <c r="J194" t="s">
        <v>4721</v>
      </c>
      <c r="K194" s="1">
        <v>41617</v>
      </c>
      <c r="L194" t="s">
        <v>1020</v>
      </c>
      <c r="M194" t="s">
        <v>4998</v>
      </c>
      <c r="N194">
        <v>7.26</v>
      </c>
      <c r="O194">
        <v>43.71</v>
      </c>
      <c r="P194">
        <v>4</v>
      </c>
    </row>
    <row r="195" spans="1:16" x14ac:dyDescent="0.3">
      <c r="A195" t="s">
        <v>1967</v>
      </c>
      <c r="B195" s="1">
        <v>41624</v>
      </c>
      <c r="C195">
        <v>12</v>
      </c>
      <c r="D195">
        <v>4</v>
      </c>
      <c r="E195">
        <v>2013</v>
      </c>
      <c r="F195" t="s">
        <v>5051</v>
      </c>
      <c r="G195" t="s">
        <v>5344</v>
      </c>
      <c r="H195" t="s">
        <v>4719</v>
      </c>
      <c r="I195" t="s">
        <v>4720</v>
      </c>
      <c r="J195" t="s">
        <v>4740</v>
      </c>
      <c r="K195" s="1">
        <v>41628</v>
      </c>
      <c r="L195" t="s">
        <v>1020</v>
      </c>
      <c r="M195" t="s">
        <v>5101</v>
      </c>
      <c r="N195">
        <v>-0.62</v>
      </c>
      <c r="O195">
        <v>44.774000000000001</v>
      </c>
      <c r="P195">
        <v>4</v>
      </c>
    </row>
    <row r="196" spans="1:16" x14ac:dyDescent="0.3">
      <c r="A196" t="s">
        <v>1968</v>
      </c>
      <c r="B196" s="1">
        <v>41627</v>
      </c>
      <c r="C196">
        <v>12</v>
      </c>
      <c r="D196">
        <v>4</v>
      </c>
      <c r="E196">
        <v>2013</v>
      </c>
      <c r="F196" t="s">
        <v>5345</v>
      </c>
      <c r="G196" t="s">
        <v>5205</v>
      </c>
      <c r="H196" t="s">
        <v>4719</v>
      </c>
      <c r="I196" t="s">
        <v>4720</v>
      </c>
      <c r="J196" t="s">
        <v>4740</v>
      </c>
      <c r="K196" s="1">
        <v>41631</v>
      </c>
      <c r="L196" t="s">
        <v>1020</v>
      </c>
      <c r="M196" t="s">
        <v>5092</v>
      </c>
      <c r="N196">
        <v>6.18</v>
      </c>
      <c r="O196">
        <v>48.692</v>
      </c>
      <c r="P196">
        <v>4</v>
      </c>
    </row>
    <row r="197" spans="1:16" x14ac:dyDescent="0.3">
      <c r="A197" t="s">
        <v>2092</v>
      </c>
      <c r="B197" s="1">
        <v>41645</v>
      </c>
      <c r="C197">
        <v>1</v>
      </c>
      <c r="D197">
        <v>1</v>
      </c>
      <c r="E197">
        <v>2014</v>
      </c>
      <c r="F197" t="s">
        <v>5348</v>
      </c>
      <c r="G197" t="s">
        <v>5100</v>
      </c>
      <c r="H197" t="s">
        <v>4719</v>
      </c>
      <c r="I197" t="s">
        <v>4720</v>
      </c>
      <c r="J197" t="s">
        <v>4731</v>
      </c>
      <c r="K197" s="1">
        <v>41649</v>
      </c>
      <c r="L197" t="s">
        <v>1020</v>
      </c>
      <c r="M197" t="s">
        <v>5101</v>
      </c>
      <c r="N197">
        <v>-0.63</v>
      </c>
      <c r="O197">
        <v>44.805999999999997</v>
      </c>
      <c r="P197">
        <v>4</v>
      </c>
    </row>
    <row r="198" spans="1:16" x14ac:dyDescent="0.3">
      <c r="A198" t="s">
        <v>4485</v>
      </c>
      <c r="B198" s="1">
        <v>41649</v>
      </c>
      <c r="C198">
        <v>1</v>
      </c>
      <c r="D198">
        <v>1</v>
      </c>
      <c r="E198">
        <v>2014</v>
      </c>
      <c r="F198" t="s">
        <v>5349</v>
      </c>
      <c r="G198" t="s">
        <v>5350</v>
      </c>
      <c r="H198" t="s">
        <v>4719</v>
      </c>
      <c r="I198" t="s">
        <v>4720</v>
      </c>
      <c r="J198" t="s">
        <v>4731</v>
      </c>
      <c r="K198" s="1">
        <v>41653</v>
      </c>
      <c r="L198" t="s">
        <v>1020</v>
      </c>
      <c r="M198" t="s">
        <v>5116</v>
      </c>
      <c r="N198">
        <v>-1.01</v>
      </c>
      <c r="O198">
        <v>46.869</v>
      </c>
      <c r="P198">
        <v>4</v>
      </c>
    </row>
    <row r="199" spans="1:16" x14ac:dyDescent="0.3">
      <c r="A199" t="s">
        <v>3674</v>
      </c>
      <c r="B199" s="1">
        <v>41653</v>
      </c>
      <c r="C199">
        <v>1</v>
      </c>
      <c r="D199">
        <v>1</v>
      </c>
      <c r="E199">
        <v>2014</v>
      </c>
      <c r="F199" t="s">
        <v>4866</v>
      </c>
      <c r="G199" t="s">
        <v>5119</v>
      </c>
      <c r="H199" t="s">
        <v>4719</v>
      </c>
      <c r="I199" t="s">
        <v>4720</v>
      </c>
      <c r="J199" t="s">
        <v>4731</v>
      </c>
      <c r="K199" s="1">
        <v>41657</v>
      </c>
      <c r="L199" t="s">
        <v>1020</v>
      </c>
      <c r="M199" t="s">
        <v>5086</v>
      </c>
      <c r="N199">
        <v>4.84</v>
      </c>
      <c r="O199">
        <v>45.764000000000003</v>
      </c>
      <c r="P199">
        <v>4</v>
      </c>
    </row>
    <row r="200" spans="1:16" x14ac:dyDescent="0.3">
      <c r="A200" t="s">
        <v>1138</v>
      </c>
      <c r="B200" s="1">
        <v>41667</v>
      </c>
      <c r="C200">
        <v>1</v>
      </c>
      <c r="D200">
        <v>1</v>
      </c>
      <c r="E200">
        <v>2014</v>
      </c>
      <c r="F200" t="s">
        <v>4988</v>
      </c>
      <c r="G200" t="s">
        <v>5352</v>
      </c>
      <c r="H200" t="s">
        <v>4719</v>
      </c>
      <c r="I200" t="s">
        <v>4720</v>
      </c>
      <c r="J200" t="s">
        <v>4721</v>
      </c>
      <c r="K200" s="1">
        <v>41671</v>
      </c>
      <c r="L200" t="s">
        <v>1020</v>
      </c>
      <c r="M200" t="s">
        <v>5103</v>
      </c>
      <c r="N200">
        <v>-0.57999999999999996</v>
      </c>
      <c r="O200">
        <v>48.75</v>
      </c>
      <c r="P200">
        <v>4</v>
      </c>
    </row>
    <row r="201" spans="1:16" x14ac:dyDescent="0.3">
      <c r="A201" t="s">
        <v>4452</v>
      </c>
      <c r="B201" s="1">
        <v>41668</v>
      </c>
      <c r="C201">
        <v>1</v>
      </c>
      <c r="D201">
        <v>1</v>
      </c>
      <c r="E201">
        <v>2014</v>
      </c>
      <c r="F201" t="s">
        <v>5047</v>
      </c>
      <c r="G201" t="s">
        <v>5102</v>
      </c>
      <c r="H201" t="s">
        <v>4719</v>
      </c>
      <c r="I201" t="s">
        <v>4720</v>
      </c>
      <c r="J201" t="s">
        <v>4721</v>
      </c>
      <c r="K201" s="1">
        <v>41672</v>
      </c>
      <c r="L201" t="s">
        <v>1020</v>
      </c>
      <c r="M201" t="s">
        <v>5103</v>
      </c>
      <c r="N201">
        <v>0.11</v>
      </c>
      <c r="O201">
        <v>49.494</v>
      </c>
      <c r="P201">
        <v>4</v>
      </c>
    </row>
    <row r="202" spans="1:16" x14ac:dyDescent="0.3">
      <c r="A202" t="s">
        <v>4509</v>
      </c>
      <c r="B202" s="1">
        <v>41670</v>
      </c>
      <c r="C202">
        <v>1</v>
      </c>
      <c r="D202">
        <v>1</v>
      </c>
      <c r="E202">
        <v>2014</v>
      </c>
      <c r="F202" t="s">
        <v>5242</v>
      </c>
      <c r="G202" t="s">
        <v>5354</v>
      </c>
      <c r="H202" t="s">
        <v>4719</v>
      </c>
      <c r="I202" t="s">
        <v>4720</v>
      </c>
      <c r="J202" t="s">
        <v>4731</v>
      </c>
      <c r="K202" s="1">
        <v>41674</v>
      </c>
      <c r="L202" t="s">
        <v>1020</v>
      </c>
      <c r="M202" t="s">
        <v>5086</v>
      </c>
      <c r="N202">
        <v>6.14</v>
      </c>
      <c r="O202">
        <v>45.918999999999997</v>
      </c>
      <c r="P202">
        <v>4</v>
      </c>
    </row>
    <row r="203" spans="1:16" x14ac:dyDescent="0.3">
      <c r="A203" t="s">
        <v>2385</v>
      </c>
      <c r="B203" s="1">
        <v>41691</v>
      </c>
      <c r="C203">
        <v>2</v>
      </c>
      <c r="D203">
        <v>1</v>
      </c>
      <c r="E203">
        <v>2014</v>
      </c>
      <c r="F203" t="s">
        <v>5361</v>
      </c>
      <c r="G203" t="s">
        <v>5362</v>
      </c>
      <c r="H203" t="s">
        <v>4719</v>
      </c>
      <c r="I203" t="s">
        <v>4720</v>
      </c>
      <c r="J203" t="s">
        <v>4731</v>
      </c>
      <c r="K203" s="1">
        <v>41695</v>
      </c>
      <c r="L203" t="s">
        <v>1020</v>
      </c>
      <c r="M203" t="s">
        <v>5103</v>
      </c>
      <c r="N203">
        <v>1.08</v>
      </c>
      <c r="O203">
        <v>49.923000000000002</v>
      </c>
      <c r="P203">
        <v>4</v>
      </c>
    </row>
    <row r="204" spans="1:16" x14ac:dyDescent="0.3">
      <c r="A204" t="s">
        <v>2640</v>
      </c>
      <c r="B204" s="1">
        <v>41733</v>
      </c>
      <c r="C204">
        <v>4</v>
      </c>
      <c r="D204">
        <v>2</v>
      </c>
      <c r="E204">
        <v>2014</v>
      </c>
      <c r="F204" t="s">
        <v>4950</v>
      </c>
      <c r="G204" t="s">
        <v>5288</v>
      </c>
      <c r="H204" t="s">
        <v>4719</v>
      </c>
      <c r="I204" t="s">
        <v>4720</v>
      </c>
      <c r="J204" t="s">
        <v>4721</v>
      </c>
      <c r="K204" s="1">
        <v>41737</v>
      </c>
      <c r="L204" t="s">
        <v>1020</v>
      </c>
      <c r="M204" t="s">
        <v>5094</v>
      </c>
      <c r="N204">
        <v>3.16</v>
      </c>
      <c r="O204">
        <v>50.725000000000001</v>
      </c>
      <c r="P204">
        <v>4</v>
      </c>
    </row>
    <row r="205" spans="1:16" x14ac:dyDescent="0.3">
      <c r="A205" t="s">
        <v>830</v>
      </c>
      <c r="B205" s="1">
        <v>41736</v>
      </c>
      <c r="C205">
        <v>4</v>
      </c>
      <c r="D205">
        <v>2</v>
      </c>
      <c r="E205">
        <v>2014</v>
      </c>
      <c r="F205" t="s">
        <v>5048</v>
      </c>
      <c r="G205" t="s">
        <v>5143</v>
      </c>
      <c r="H205" t="s">
        <v>4719</v>
      </c>
      <c r="I205" t="s">
        <v>4720</v>
      </c>
      <c r="J205" t="s">
        <v>4731</v>
      </c>
      <c r="K205" s="1">
        <v>41740</v>
      </c>
      <c r="L205" t="s">
        <v>1020</v>
      </c>
      <c r="M205" t="s">
        <v>5094</v>
      </c>
      <c r="N205">
        <v>3.06</v>
      </c>
      <c r="O205">
        <v>50.628999999999998</v>
      </c>
      <c r="P205">
        <v>4</v>
      </c>
    </row>
    <row r="206" spans="1:16" x14ac:dyDescent="0.3">
      <c r="A206" t="s">
        <v>3194</v>
      </c>
      <c r="B206" s="1">
        <v>41737</v>
      </c>
      <c r="C206">
        <v>4</v>
      </c>
      <c r="D206">
        <v>2</v>
      </c>
      <c r="E206">
        <v>2014</v>
      </c>
      <c r="F206" t="s">
        <v>5367</v>
      </c>
      <c r="G206" t="s">
        <v>5212</v>
      </c>
      <c r="H206" t="s">
        <v>4719</v>
      </c>
      <c r="I206" t="s">
        <v>4720</v>
      </c>
      <c r="J206" t="s">
        <v>4721</v>
      </c>
      <c r="K206" s="1">
        <v>41741</v>
      </c>
      <c r="L206" t="s">
        <v>1020</v>
      </c>
      <c r="M206" t="s">
        <v>5116</v>
      </c>
      <c r="N206">
        <v>-1.55</v>
      </c>
      <c r="O206">
        <v>47.218000000000004</v>
      </c>
      <c r="P206">
        <v>4</v>
      </c>
    </row>
    <row r="207" spans="1:16" x14ac:dyDescent="0.3">
      <c r="A207" t="s">
        <v>4487</v>
      </c>
      <c r="B207" s="1">
        <v>41742</v>
      </c>
      <c r="C207">
        <v>4</v>
      </c>
      <c r="D207">
        <v>2</v>
      </c>
      <c r="E207">
        <v>2014</v>
      </c>
      <c r="F207" t="s">
        <v>4762</v>
      </c>
      <c r="G207" t="s">
        <v>5371</v>
      </c>
      <c r="H207" t="s">
        <v>4719</v>
      </c>
      <c r="I207" t="s">
        <v>4720</v>
      </c>
      <c r="J207" t="s">
        <v>4740</v>
      </c>
      <c r="K207" s="1">
        <v>41746</v>
      </c>
      <c r="L207" t="s">
        <v>1020</v>
      </c>
      <c r="M207" t="s">
        <v>5086</v>
      </c>
      <c r="N207">
        <v>4.51</v>
      </c>
      <c r="O207">
        <v>45.475999999999999</v>
      </c>
      <c r="P207">
        <v>4</v>
      </c>
    </row>
    <row r="208" spans="1:16" x14ac:dyDescent="0.3">
      <c r="A208" t="s">
        <v>1142</v>
      </c>
      <c r="B208" s="1">
        <v>41748</v>
      </c>
      <c r="C208">
        <v>4</v>
      </c>
      <c r="D208">
        <v>2</v>
      </c>
      <c r="E208">
        <v>2014</v>
      </c>
      <c r="F208" t="s">
        <v>5159</v>
      </c>
      <c r="G208" t="s">
        <v>5218</v>
      </c>
      <c r="H208" t="s">
        <v>4719</v>
      </c>
      <c r="I208" t="s">
        <v>4720</v>
      </c>
      <c r="J208" t="s">
        <v>4740</v>
      </c>
      <c r="K208" s="1">
        <v>41752</v>
      </c>
      <c r="L208" t="s">
        <v>1020</v>
      </c>
      <c r="M208" t="s">
        <v>5089</v>
      </c>
      <c r="N208">
        <v>3</v>
      </c>
      <c r="O208">
        <v>43.183999999999997</v>
      </c>
      <c r="P208">
        <v>4</v>
      </c>
    </row>
    <row r="209" spans="1:16" x14ac:dyDescent="0.3">
      <c r="A209" t="s">
        <v>3052</v>
      </c>
      <c r="B209" s="1">
        <v>41749</v>
      </c>
      <c r="C209">
        <v>4</v>
      </c>
      <c r="D209">
        <v>2</v>
      </c>
      <c r="E209">
        <v>2014</v>
      </c>
      <c r="F209" t="s">
        <v>5215</v>
      </c>
      <c r="G209" t="s">
        <v>5125</v>
      </c>
      <c r="H209" t="s">
        <v>4719</v>
      </c>
      <c r="I209" t="s">
        <v>4720</v>
      </c>
      <c r="J209" t="s">
        <v>4731</v>
      </c>
      <c r="K209" s="1">
        <v>41753</v>
      </c>
      <c r="L209" t="s">
        <v>1020</v>
      </c>
      <c r="M209" t="s">
        <v>5101</v>
      </c>
      <c r="N209">
        <v>-0.59</v>
      </c>
      <c r="O209">
        <v>44.802999999999997</v>
      </c>
      <c r="P209">
        <v>4</v>
      </c>
    </row>
    <row r="210" spans="1:16" x14ac:dyDescent="0.3">
      <c r="A210" t="s">
        <v>1455</v>
      </c>
      <c r="B210" s="1">
        <v>41755</v>
      </c>
      <c r="C210">
        <v>4</v>
      </c>
      <c r="D210">
        <v>2</v>
      </c>
      <c r="E210">
        <v>2014</v>
      </c>
      <c r="F210" t="s">
        <v>4876</v>
      </c>
      <c r="G210" t="s">
        <v>5004</v>
      </c>
      <c r="H210" t="s">
        <v>4719</v>
      </c>
      <c r="I210" t="s">
        <v>4720</v>
      </c>
      <c r="J210" t="s">
        <v>4721</v>
      </c>
      <c r="K210" s="1">
        <v>41759</v>
      </c>
      <c r="L210" t="s">
        <v>1020</v>
      </c>
      <c r="M210" t="s">
        <v>4998</v>
      </c>
      <c r="N210">
        <v>5.37</v>
      </c>
      <c r="O210">
        <v>43.295999999999999</v>
      </c>
      <c r="P210">
        <v>4</v>
      </c>
    </row>
    <row r="211" spans="1:16" x14ac:dyDescent="0.3">
      <c r="A211" t="s">
        <v>3626</v>
      </c>
      <c r="B211" s="1">
        <v>41766</v>
      </c>
      <c r="C211">
        <v>5</v>
      </c>
      <c r="D211">
        <v>2</v>
      </c>
      <c r="E211">
        <v>2014</v>
      </c>
      <c r="F211" t="s">
        <v>5374</v>
      </c>
      <c r="G211" t="s">
        <v>5375</v>
      </c>
      <c r="H211" t="s">
        <v>4719</v>
      </c>
      <c r="I211" t="s">
        <v>4720</v>
      </c>
      <c r="J211" t="s">
        <v>4721</v>
      </c>
      <c r="K211" s="1">
        <v>41770</v>
      </c>
      <c r="L211" t="s">
        <v>1020</v>
      </c>
      <c r="M211" t="s">
        <v>5101</v>
      </c>
      <c r="N211">
        <v>-0.37</v>
      </c>
      <c r="O211">
        <v>43.295000000000002</v>
      </c>
      <c r="P211">
        <v>4</v>
      </c>
    </row>
    <row r="212" spans="1:16" x14ac:dyDescent="0.3">
      <c r="A212" t="s">
        <v>1457</v>
      </c>
      <c r="B212" s="1">
        <v>41768</v>
      </c>
      <c r="C212">
        <v>5</v>
      </c>
      <c r="D212">
        <v>2</v>
      </c>
      <c r="E212">
        <v>2014</v>
      </c>
      <c r="F212" t="s">
        <v>5012</v>
      </c>
      <c r="G212" t="s">
        <v>5358</v>
      </c>
      <c r="H212" t="s">
        <v>4719</v>
      </c>
      <c r="I212" t="s">
        <v>4720</v>
      </c>
      <c r="J212" t="s">
        <v>4740</v>
      </c>
      <c r="K212" s="1">
        <v>41772</v>
      </c>
      <c r="L212" t="s">
        <v>1020</v>
      </c>
      <c r="M212" t="s">
        <v>5103</v>
      </c>
      <c r="N212">
        <v>1.1000000000000001</v>
      </c>
      <c r="O212">
        <v>49.442999999999998</v>
      </c>
      <c r="P212">
        <v>4</v>
      </c>
    </row>
    <row r="213" spans="1:16" x14ac:dyDescent="0.3">
      <c r="A213" t="s">
        <v>2237</v>
      </c>
      <c r="B213" s="1">
        <v>41783</v>
      </c>
      <c r="C213">
        <v>5</v>
      </c>
      <c r="D213">
        <v>2</v>
      </c>
      <c r="E213">
        <v>2014</v>
      </c>
      <c r="F213" t="s">
        <v>4916</v>
      </c>
      <c r="G213" t="s">
        <v>5004</v>
      </c>
      <c r="H213" t="s">
        <v>4719</v>
      </c>
      <c r="I213" t="s">
        <v>4720</v>
      </c>
      <c r="J213" t="s">
        <v>4721</v>
      </c>
      <c r="K213" s="1">
        <v>41787</v>
      </c>
      <c r="L213" t="s">
        <v>1020</v>
      </c>
      <c r="M213" t="s">
        <v>4998</v>
      </c>
      <c r="N213">
        <v>5.37</v>
      </c>
      <c r="O213">
        <v>43.295999999999999</v>
      </c>
      <c r="P213">
        <v>4</v>
      </c>
    </row>
    <row r="214" spans="1:16" x14ac:dyDescent="0.3">
      <c r="A214" t="s">
        <v>3056</v>
      </c>
      <c r="B214" s="1">
        <v>41788</v>
      </c>
      <c r="C214">
        <v>5</v>
      </c>
      <c r="D214">
        <v>2</v>
      </c>
      <c r="E214">
        <v>2014</v>
      </c>
      <c r="F214" t="s">
        <v>5377</v>
      </c>
      <c r="G214" t="s">
        <v>5119</v>
      </c>
      <c r="H214" t="s">
        <v>4719</v>
      </c>
      <c r="I214" t="s">
        <v>4720</v>
      </c>
      <c r="J214" t="s">
        <v>4721</v>
      </c>
      <c r="K214" s="1">
        <v>41792</v>
      </c>
      <c r="L214" t="s">
        <v>1020</v>
      </c>
      <c r="M214" t="s">
        <v>5086</v>
      </c>
      <c r="N214">
        <v>4.84</v>
      </c>
      <c r="O214">
        <v>45.764000000000003</v>
      </c>
      <c r="P214">
        <v>4</v>
      </c>
    </row>
    <row r="215" spans="1:16" x14ac:dyDescent="0.3">
      <c r="A215" t="s">
        <v>246</v>
      </c>
      <c r="B215" s="1">
        <v>41789</v>
      </c>
      <c r="C215">
        <v>5</v>
      </c>
      <c r="D215">
        <v>2</v>
      </c>
      <c r="E215">
        <v>2014</v>
      </c>
      <c r="F215" t="s">
        <v>5332</v>
      </c>
      <c r="G215" t="s">
        <v>5196</v>
      </c>
      <c r="H215" t="s">
        <v>4719</v>
      </c>
      <c r="I215" t="s">
        <v>4720</v>
      </c>
      <c r="J215" t="s">
        <v>4731</v>
      </c>
      <c r="K215" s="1">
        <v>41793</v>
      </c>
      <c r="L215" t="s">
        <v>1020</v>
      </c>
      <c r="M215" t="s">
        <v>5101</v>
      </c>
      <c r="N215">
        <v>-1.1499999999999999</v>
      </c>
      <c r="O215">
        <v>44.631</v>
      </c>
      <c r="P215">
        <v>4</v>
      </c>
    </row>
    <row r="216" spans="1:16" x14ac:dyDescent="0.3">
      <c r="A216" t="s">
        <v>2239</v>
      </c>
      <c r="B216" s="1">
        <v>41794</v>
      </c>
      <c r="C216">
        <v>6</v>
      </c>
      <c r="D216">
        <v>2</v>
      </c>
      <c r="E216">
        <v>2014</v>
      </c>
      <c r="F216" t="s">
        <v>5221</v>
      </c>
      <c r="G216" t="s">
        <v>5381</v>
      </c>
      <c r="H216" t="s">
        <v>4719</v>
      </c>
      <c r="I216" t="s">
        <v>4720</v>
      </c>
      <c r="J216" t="s">
        <v>4721</v>
      </c>
      <c r="K216" s="1">
        <v>41798</v>
      </c>
      <c r="L216" t="s">
        <v>1020</v>
      </c>
      <c r="M216" t="s">
        <v>5086</v>
      </c>
      <c r="N216">
        <v>5.59</v>
      </c>
      <c r="O216">
        <v>45.363</v>
      </c>
      <c r="P216">
        <v>4</v>
      </c>
    </row>
    <row r="217" spans="1:16" x14ac:dyDescent="0.3">
      <c r="A217" t="s">
        <v>2647</v>
      </c>
      <c r="B217" s="1">
        <v>41813</v>
      </c>
      <c r="C217">
        <v>6</v>
      </c>
      <c r="D217">
        <v>2</v>
      </c>
      <c r="E217">
        <v>2014</v>
      </c>
      <c r="F217" t="s">
        <v>5335</v>
      </c>
      <c r="G217" t="s">
        <v>5387</v>
      </c>
      <c r="H217" t="s">
        <v>4719</v>
      </c>
      <c r="I217" t="s">
        <v>4720</v>
      </c>
      <c r="J217" t="s">
        <v>4721</v>
      </c>
      <c r="K217" s="1">
        <v>41817</v>
      </c>
      <c r="L217" t="s">
        <v>1020</v>
      </c>
      <c r="M217" t="s">
        <v>5388</v>
      </c>
      <c r="N217">
        <v>9.4499999999999993</v>
      </c>
      <c r="O217">
        <v>42.697000000000003</v>
      </c>
      <c r="P217">
        <v>4</v>
      </c>
    </row>
    <row r="218" spans="1:16" x14ac:dyDescent="0.3">
      <c r="A218" t="s">
        <v>4454</v>
      </c>
      <c r="B218" s="1">
        <v>41847</v>
      </c>
      <c r="C218">
        <v>7</v>
      </c>
      <c r="D218">
        <v>3</v>
      </c>
      <c r="E218">
        <v>2014</v>
      </c>
      <c r="F218" t="s">
        <v>4925</v>
      </c>
      <c r="G218" t="s">
        <v>5127</v>
      </c>
      <c r="H218" t="s">
        <v>4719</v>
      </c>
      <c r="I218" t="s">
        <v>4720</v>
      </c>
      <c r="J218" t="s">
        <v>4731</v>
      </c>
      <c r="K218" s="1">
        <v>41851</v>
      </c>
      <c r="L218" t="s">
        <v>1020</v>
      </c>
      <c r="M218" t="s">
        <v>5089</v>
      </c>
      <c r="N218">
        <v>2.89</v>
      </c>
      <c r="O218">
        <v>42.689</v>
      </c>
      <c r="P218">
        <v>4</v>
      </c>
    </row>
    <row r="219" spans="1:16" x14ac:dyDescent="0.3">
      <c r="A219" t="s">
        <v>3682</v>
      </c>
      <c r="B219" s="1">
        <v>41853</v>
      </c>
      <c r="C219">
        <v>8</v>
      </c>
      <c r="D219">
        <v>3</v>
      </c>
      <c r="E219">
        <v>2014</v>
      </c>
      <c r="F219" t="s">
        <v>4901</v>
      </c>
      <c r="G219" t="s">
        <v>5192</v>
      </c>
      <c r="H219" t="s">
        <v>4719</v>
      </c>
      <c r="I219" t="s">
        <v>4720</v>
      </c>
      <c r="J219" t="s">
        <v>4721</v>
      </c>
      <c r="K219" s="1">
        <v>41857</v>
      </c>
      <c r="L219" t="s">
        <v>1020</v>
      </c>
      <c r="M219" t="s">
        <v>5089</v>
      </c>
      <c r="N219">
        <v>0.08</v>
      </c>
      <c r="O219">
        <v>43.232999999999997</v>
      </c>
      <c r="P219">
        <v>4</v>
      </c>
    </row>
    <row r="220" spans="1:16" x14ac:dyDescent="0.3">
      <c r="A220" t="s">
        <v>257</v>
      </c>
      <c r="B220" s="1">
        <v>41862</v>
      </c>
      <c r="C220">
        <v>8</v>
      </c>
      <c r="D220">
        <v>3</v>
      </c>
      <c r="E220">
        <v>2014</v>
      </c>
      <c r="F220" t="s">
        <v>5396</v>
      </c>
      <c r="G220" t="s">
        <v>5121</v>
      </c>
      <c r="H220" t="s">
        <v>4719</v>
      </c>
      <c r="I220" t="s">
        <v>4720</v>
      </c>
      <c r="J220" t="s">
        <v>4740</v>
      </c>
      <c r="K220" s="1">
        <v>41866</v>
      </c>
      <c r="L220" t="s">
        <v>1020</v>
      </c>
      <c r="M220" t="s">
        <v>5092</v>
      </c>
      <c r="N220">
        <v>7.75</v>
      </c>
      <c r="O220">
        <v>48.573</v>
      </c>
      <c r="P220">
        <v>4</v>
      </c>
    </row>
    <row r="221" spans="1:16" x14ac:dyDescent="0.3">
      <c r="A221" t="s">
        <v>4375</v>
      </c>
      <c r="B221" s="1">
        <v>41864</v>
      </c>
      <c r="C221">
        <v>8</v>
      </c>
      <c r="D221">
        <v>3</v>
      </c>
      <c r="E221">
        <v>2014</v>
      </c>
      <c r="F221" t="s">
        <v>5006</v>
      </c>
      <c r="G221" t="s">
        <v>5088</v>
      </c>
      <c r="H221" t="s">
        <v>4719</v>
      </c>
      <c r="I221" t="s">
        <v>4720</v>
      </c>
      <c r="J221" t="s">
        <v>4731</v>
      </c>
      <c r="K221" s="1">
        <v>41868</v>
      </c>
      <c r="L221" t="s">
        <v>1020</v>
      </c>
      <c r="M221" t="s">
        <v>5089</v>
      </c>
      <c r="N221">
        <v>1.44</v>
      </c>
      <c r="O221">
        <v>43.604999999999997</v>
      </c>
      <c r="P221">
        <v>4</v>
      </c>
    </row>
    <row r="222" spans="1:16" x14ac:dyDescent="0.3">
      <c r="A222" t="s">
        <v>2661</v>
      </c>
      <c r="B222" s="1">
        <v>41865</v>
      </c>
      <c r="C222">
        <v>8</v>
      </c>
      <c r="D222">
        <v>3</v>
      </c>
      <c r="E222">
        <v>2014</v>
      </c>
      <c r="F222" t="s">
        <v>5069</v>
      </c>
      <c r="G222" t="s">
        <v>5015</v>
      </c>
      <c r="H222" t="s">
        <v>4719</v>
      </c>
      <c r="I222" t="s">
        <v>4720</v>
      </c>
      <c r="J222" t="s">
        <v>4721</v>
      </c>
      <c r="K222" s="1">
        <v>41869</v>
      </c>
      <c r="L222" t="s">
        <v>1020</v>
      </c>
      <c r="M222" t="s">
        <v>4998</v>
      </c>
      <c r="N222">
        <v>7.5</v>
      </c>
      <c r="O222">
        <v>43.774000000000001</v>
      </c>
      <c r="P222">
        <v>4</v>
      </c>
    </row>
    <row r="223" spans="1:16" x14ac:dyDescent="0.3">
      <c r="A223" t="s">
        <v>1472</v>
      </c>
      <c r="B223" s="1">
        <v>41871</v>
      </c>
      <c r="C223">
        <v>8</v>
      </c>
      <c r="D223">
        <v>3</v>
      </c>
      <c r="E223">
        <v>2014</v>
      </c>
      <c r="F223" t="s">
        <v>5070</v>
      </c>
      <c r="G223" t="s">
        <v>5004</v>
      </c>
      <c r="H223" t="s">
        <v>4719</v>
      </c>
      <c r="I223" t="s">
        <v>4720</v>
      </c>
      <c r="J223" t="s">
        <v>4740</v>
      </c>
      <c r="K223" s="1">
        <v>41875</v>
      </c>
      <c r="L223" t="s">
        <v>1020</v>
      </c>
      <c r="M223" t="s">
        <v>4998</v>
      </c>
      <c r="N223">
        <v>5.37</v>
      </c>
      <c r="O223">
        <v>43.295999999999999</v>
      </c>
      <c r="P223">
        <v>4</v>
      </c>
    </row>
    <row r="224" spans="1:16" x14ac:dyDescent="0.3">
      <c r="A224" t="s">
        <v>4282</v>
      </c>
      <c r="B224" s="1">
        <v>41879</v>
      </c>
      <c r="C224">
        <v>8</v>
      </c>
      <c r="D224">
        <v>3</v>
      </c>
      <c r="E224">
        <v>2014</v>
      </c>
      <c r="F224" t="s">
        <v>5399</v>
      </c>
      <c r="G224" t="s">
        <v>5088</v>
      </c>
      <c r="H224" t="s">
        <v>4719</v>
      </c>
      <c r="I224" t="s">
        <v>4720</v>
      </c>
      <c r="J224" t="s">
        <v>4740</v>
      </c>
      <c r="K224" s="1">
        <v>41883</v>
      </c>
      <c r="L224" t="s">
        <v>1020</v>
      </c>
      <c r="M224" t="s">
        <v>5089</v>
      </c>
      <c r="N224">
        <v>1.44</v>
      </c>
      <c r="O224">
        <v>43.604999999999997</v>
      </c>
      <c r="P224">
        <v>4</v>
      </c>
    </row>
    <row r="225" spans="1:16" x14ac:dyDescent="0.3">
      <c r="A225" t="s">
        <v>1476</v>
      </c>
      <c r="B225" s="1">
        <v>41884</v>
      </c>
      <c r="C225">
        <v>9</v>
      </c>
      <c r="D225">
        <v>3</v>
      </c>
      <c r="E225">
        <v>2014</v>
      </c>
      <c r="F225" t="s">
        <v>5078</v>
      </c>
      <c r="G225" t="s">
        <v>5400</v>
      </c>
      <c r="H225" t="s">
        <v>4719</v>
      </c>
      <c r="I225" t="s">
        <v>4720</v>
      </c>
      <c r="J225" t="s">
        <v>4731</v>
      </c>
      <c r="K225" s="1">
        <v>41888</v>
      </c>
      <c r="L225" t="s">
        <v>1020</v>
      </c>
      <c r="M225" t="s">
        <v>5094</v>
      </c>
      <c r="N225">
        <v>3.29</v>
      </c>
      <c r="O225">
        <v>49.847000000000001</v>
      </c>
      <c r="P225">
        <v>4</v>
      </c>
    </row>
    <row r="226" spans="1:16" x14ac:dyDescent="0.3">
      <c r="A226" t="s">
        <v>3747</v>
      </c>
      <c r="B226" s="1">
        <v>41885</v>
      </c>
      <c r="C226">
        <v>9</v>
      </c>
      <c r="D226">
        <v>3</v>
      </c>
      <c r="E226">
        <v>2014</v>
      </c>
      <c r="F226" t="s">
        <v>5401</v>
      </c>
      <c r="G226" t="s">
        <v>5402</v>
      </c>
      <c r="H226" t="s">
        <v>4719</v>
      </c>
      <c r="I226" t="s">
        <v>4720</v>
      </c>
      <c r="J226" t="s">
        <v>4731</v>
      </c>
      <c r="K226" s="1">
        <v>41889</v>
      </c>
      <c r="L226" t="s">
        <v>1020</v>
      </c>
      <c r="M226" t="s">
        <v>5094</v>
      </c>
      <c r="N226">
        <v>2.58</v>
      </c>
      <c r="O226">
        <v>49.204999999999998</v>
      </c>
      <c r="P226">
        <v>4</v>
      </c>
    </row>
    <row r="227" spans="1:16" x14ac:dyDescent="0.3">
      <c r="A227" t="s">
        <v>700</v>
      </c>
      <c r="B227" s="1">
        <v>41886</v>
      </c>
      <c r="C227">
        <v>9</v>
      </c>
      <c r="D227">
        <v>3</v>
      </c>
      <c r="E227">
        <v>2014</v>
      </c>
      <c r="F227" t="s">
        <v>5403</v>
      </c>
      <c r="G227" t="s">
        <v>5243</v>
      </c>
      <c r="H227" t="s">
        <v>4719</v>
      </c>
      <c r="I227" t="s">
        <v>4720</v>
      </c>
      <c r="J227" t="s">
        <v>4721</v>
      </c>
      <c r="K227" s="1">
        <v>41890</v>
      </c>
      <c r="L227" t="s">
        <v>1020</v>
      </c>
      <c r="M227" t="s">
        <v>5101</v>
      </c>
      <c r="N227">
        <v>-0.57999999999999996</v>
      </c>
      <c r="O227">
        <v>44.838000000000001</v>
      </c>
      <c r="P227">
        <v>4</v>
      </c>
    </row>
    <row r="228" spans="1:16" x14ac:dyDescent="0.3">
      <c r="A228" t="s">
        <v>1158</v>
      </c>
      <c r="B228" s="1">
        <v>41890</v>
      </c>
      <c r="C228">
        <v>9</v>
      </c>
      <c r="D228">
        <v>3</v>
      </c>
      <c r="E228">
        <v>2014</v>
      </c>
      <c r="F228" t="s">
        <v>4941</v>
      </c>
      <c r="G228" t="s">
        <v>5154</v>
      </c>
      <c r="H228" t="s">
        <v>4719</v>
      </c>
      <c r="I228" t="s">
        <v>4720</v>
      </c>
      <c r="J228" t="s">
        <v>4721</v>
      </c>
      <c r="K228" s="1">
        <v>41894</v>
      </c>
      <c r="L228" t="s">
        <v>1020</v>
      </c>
      <c r="M228" t="s">
        <v>5097</v>
      </c>
      <c r="N228">
        <v>5.04</v>
      </c>
      <c r="O228">
        <v>47.322000000000003</v>
      </c>
      <c r="P228">
        <v>4</v>
      </c>
    </row>
    <row r="229" spans="1:16" x14ac:dyDescent="0.3">
      <c r="A229" t="s">
        <v>4493</v>
      </c>
      <c r="B229" s="1">
        <v>41893</v>
      </c>
      <c r="C229">
        <v>9</v>
      </c>
      <c r="D229">
        <v>3</v>
      </c>
      <c r="E229">
        <v>2014</v>
      </c>
      <c r="F229" t="s">
        <v>5406</v>
      </c>
      <c r="G229" t="s">
        <v>5407</v>
      </c>
      <c r="H229" t="s">
        <v>4719</v>
      </c>
      <c r="I229" t="s">
        <v>4720</v>
      </c>
      <c r="J229" t="s">
        <v>4740</v>
      </c>
      <c r="K229" s="1">
        <v>41897</v>
      </c>
      <c r="L229" t="s">
        <v>1020</v>
      </c>
      <c r="M229" t="s">
        <v>5094</v>
      </c>
      <c r="N229">
        <v>3.13</v>
      </c>
      <c r="O229">
        <v>50.668999999999997</v>
      </c>
      <c r="P229">
        <v>4</v>
      </c>
    </row>
    <row r="230" spans="1:16" x14ac:dyDescent="0.3">
      <c r="A230" t="s">
        <v>1161</v>
      </c>
      <c r="B230" s="1">
        <v>41898</v>
      </c>
      <c r="C230">
        <v>9</v>
      </c>
      <c r="D230">
        <v>3</v>
      </c>
      <c r="E230">
        <v>2014</v>
      </c>
      <c r="F230" t="s">
        <v>5072</v>
      </c>
      <c r="G230" t="s">
        <v>5020</v>
      </c>
      <c r="H230" t="s">
        <v>4719</v>
      </c>
      <c r="I230" t="s">
        <v>4720</v>
      </c>
      <c r="J230" t="s">
        <v>4721</v>
      </c>
      <c r="K230" s="1">
        <v>41902</v>
      </c>
      <c r="L230" t="s">
        <v>1020</v>
      </c>
      <c r="M230" t="s">
        <v>4998</v>
      </c>
      <c r="N230">
        <v>7.01</v>
      </c>
      <c r="O230">
        <v>43.601999999999997</v>
      </c>
      <c r="P230">
        <v>4</v>
      </c>
    </row>
    <row r="231" spans="1:16" x14ac:dyDescent="0.3">
      <c r="A231" t="s">
        <v>4459</v>
      </c>
      <c r="B231" s="1">
        <v>41901</v>
      </c>
      <c r="C231">
        <v>9</v>
      </c>
      <c r="D231">
        <v>3</v>
      </c>
      <c r="E231">
        <v>2014</v>
      </c>
      <c r="F231" t="s">
        <v>5408</v>
      </c>
      <c r="G231" t="s">
        <v>5409</v>
      </c>
      <c r="H231" t="s">
        <v>4719</v>
      </c>
      <c r="I231" t="s">
        <v>4720</v>
      </c>
      <c r="J231" t="s">
        <v>4721</v>
      </c>
      <c r="K231" s="1">
        <v>41905</v>
      </c>
      <c r="L231" t="s">
        <v>1020</v>
      </c>
      <c r="M231" t="s">
        <v>5086</v>
      </c>
      <c r="N231">
        <v>3.25</v>
      </c>
      <c r="O231">
        <v>45.542000000000002</v>
      </c>
      <c r="P231">
        <v>4</v>
      </c>
    </row>
    <row r="232" spans="1:16" x14ac:dyDescent="0.3">
      <c r="A232" t="s">
        <v>708</v>
      </c>
      <c r="B232" s="1">
        <v>41922</v>
      </c>
      <c r="C232">
        <v>10</v>
      </c>
      <c r="D232">
        <v>4</v>
      </c>
      <c r="E232">
        <v>2014</v>
      </c>
      <c r="F232" t="s">
        <v>5073</v>
      </c>
      <c r="G232" t="s">
        <v>5030</v>
      </c>
      <c r="H232" t="s">
        <v>4719</v>
      </c>
      <c r="I232" t="s">
        <v>4720</v>
      </c>
      <c r="J232" t="s">
        <v>4731</v>
      </c>
      <c r="K232" s="1">
        <v>41926</v>
      </c>
      <c r="L232" t="s">
        <v>1020</v>
      </c>
      <c r="M232" t="s">
        <v>4998</v>
      </c>
      <c r="N232">
        <v>5.45</v>
      </c>
      <c r="O232">
        <v>43.53</v>
      </c>
      <c r="P232">
        <v>4</v>
      </c>
    </row>
    <row r="233" spans="1:16" x14ac:dyDescent="0.3">
      <c r="A233" t="s">
        <v>581</v>
      </c>
      <c r="B233" s="1">
        <v>41925</v>
      </c>
      <c r="C233">
        <v>10</v>
      </c>
      <c r="D233">
        <v>4</v>
      </c>
      <c r="E233">
        <v>2014</v>
      </c>
      <c r="F233" t="s">
        <v>5203</v>
      </c>
      <c r="G233" t="s">
        <v>5415</v>
      </c>
      <c r="H233" t="s">
        <v>4719</v>
      </c>
      <c r="I233" t="s">
        <v>4720</v>
      </c>
      <c r="J233" t="s">
        <v>4721</v>
      </c>
      <c r="K233" s="1">
        <v>41929</v>
      </c>
      <c r="L233" t="s">
        <v>1020</v>
      </c>
      <c r="M233" t="s">
        <v>5089</v>
      </c>
      <c r="N233">
        <v>1.35</v>
      </c>
      <c r="O233">
        <v>44.021999999999998</v>
      </c>
      <c r="P233">
        <v>4</v>
      </c>
    </row>
    <row r="234" spans="1:16" x14ac:dyDescent="0.3">
      <c r="A234" t="s">
        <v>853</v>
      </c>
      <c r="B234" s="1">
        <v>41926</v>
      </c>
      <c r="C234">
        <v>10</v>
      </c>
      <c r="D234">
        <v>4</v>
      </c>
      <c r="E234">
        <v>2014</v>
      </c>
      <c r="F234" t="s">
        <v>5095</v>
      </c>
      <c r="G234" t="s">
        <v>5416</v>
      </c>
      <c r="H234" t="s">
        <v>4719</v>
      </c>
      <c r="I234" t="s">
        <v>4720</v>
      </c>
      <c r="J234" t="s">
        <v>4731</v>
      </c>
      <c r="K234" s="1">
        <v>41930</v>
      </c>
      <c r="L234" t="s">
        <v>1020</v>
      </c>
      <c r="M234" t="s">
        <v>5094</v>
      </c>
      <c r="N234">
        <v>1.59</v>
      </c>
      <c r="O234">
        <v>50.707000000000001</v>
      </c>
      <c r="P234">
        <v>4</v>
      </c>
    </row>
    <row r="235" spans="1:16" x14ac:dyDescent="0.3">
      <c r="A235" t="s">
        <v>1999</v>
      </c>
      <c r="B235" s="1">
        <v>41932</v>
      </c>
      <c r="C235">
        <v>10</v>
      </c>
      <c r="D235">
        <v>4</v>
      </c>
      <c r="E235">
        <v>2014</v>
      </c>
      <c r="F235" t="s">
        <v>5071</v>
      </c>
      <c r="G235" t="s">
        <v>5259</v>
      </c>
      <c r="H235" t="s">
        <v>4719</v>
      </c>
      <c r="I235" t="s">
        <v>4720</v>
      </c>
      <c r="J235" t="s">
        <v>4721</v>
      </c>
      <c r="K235" s="1">
        <v>41936</v>
      </c>
      <c r="L235" t="s">
        <v>1020</v>
      </c>
      <c r="M235" t="s">
        <v>5133</v>
      </c>
      <c r="N235">
        <v>-2.0299999999999998</v>
      </c>
      <c r="O235">
        <v>48.649000000000001</v>
      </c>
      <c r="P235">
        <v>4</v>
      </c>
    </row>
    <row r="236" spans="1:16" x14ac:dyDescent="0.3">
      <c r="A236" t="s">
        <v>854</v>
      </c>
      <c r="B236" s="1">
        <v>41941</v>
      </c>
      <c r="C236">
        <v>10</v>
      </c>
      <c r="D236">
        <v>4</v>
      </c>
      <c r="E236">
        <v>2014</v>
      </c>
      <c r="F236" t="s">
        <v>4929</v>
      </c>
      <c r="G236" t="s">
        <v>5205</v>
      </c>
      <c r="H236" t="s">
        <v>4719</v>
      </c>
      <c r="I236" t="s">
        <v>4720</v>
      </c>
      <c r="J236" t="s">
        <v>4721</v>
      </c>
      <c r="K236" s="1">
        <v>41945</v>
      </c>
      <c r="L236" t="s">
        <v>1020</v>
      </c>
      <c r="M236" t="s">
        <v>5092</v>
      </c>
      <c r="N236">
        <v>6.18</v>
      </c>
      <c r="O236">
        <v>48.692</v>
      </c>
      <c r="P236">
        <v>4</v>
      </c>
    </row>
    <row r="237" spans="1:16" x14ac:dyDescent="0.3">
      <c r="A237" t="s">
        <v>2346</v>
      </c>
      <c r="B237" s="1">
        <v>41942</v>
      </c>
      <c r="C237">
        <v>10</v>
      </c>
      <c r="D237">
        <v>4</v>
      </c>
      <c r="E237">
        <v>2014</v>
      </c>
      <c r="F237" t="s">
        <v>4810</v>
      </c>
      <c r="G237" t="s">
        <v>5028</v>
      </c>
      <c r="H237" t="s">
        <v>4719</v>
      </c>
      <c r="I237" t="s">
        <v>4720</v>
      </c>
      <c r="J237" t="s">
        <v>4740</v>
      </c>
      <c r="K237" s="1">
        <v>41946</v>
      </c>
      <c r="L237" t="s">
        <v>1020</v>
      </c>
      <c r="M237" t="s">
        <v>4998</v>
      </c>
      <c r="N237">
        <v>4.8099999999999996</v>
      </c>
      <c r="O237">
        <v>43.948999999999998</v>
      </c>
      <c r="P237">
        <v>4</v>
      </c>
    </row>
    <row r="238" spans="1:16" x14ac:dyDescent="0.3">
      <c r="A238" t="s">
        <v>1489</v>
      </c>
      <c r="B238" s="1">
        <v>41947</v>
      </c>
      <c r="C238">
        <v>11</v>
      </c>
      <c r="D238">
        <v>4</v>
      </c>
      <c r="E238">
        <v>2014</v>
      </c>
      <c r="F238" t="s">
        <v>5420</v>
      </c>
      <c r="G238" t="s">
        <v>5216</v>
      </c>
      <c r="H238" t="s">
        <v>4719</v>
      </c>
      <c r="I238" t="s">
        <v>4720</v>
      </c>
      <c r="J238" t="s">
        <v>4731</v>
      </c>
      <c r="K238" s="1">
        <v>41951</v>
      </c>
      <c r="L238" t="s">
        <v>1020</v>
      </c>
      <c r="M238" t="s">
        <v>5094</v>
      </c>
      <c r="N238">
        <v>3.52</v>
      </c>
      <c r="O238">
        <v>50.356999999999999</v>
      </c>
      <c r="P238">
        <v>4</v>
      </c>
    </row>
    <row r="239" spans="1:16" x14ac:dyDescent="0.3">
      <c r="A239" t="s">
        <v>3143</v>
      </c>
      <c r="B239" s="1">
        <v>41950</v>
      </c>
      <c r="C239">
        <v>11</v>
      </c>
      <c r="D239">
        <v>4</v>
      </c>
      <c r="E239">
        <v>2014</v>
      </c>
      <c r="F239" t="s">
        <v>5421</v>
      </c>
      <c r="G239" t="s">
        <v>5162</v>
      </c>
      <c r="H239" t="s">
        <v>4719</v>
      </c>
      <c r="I239" t="s">
        <v>4720</v>
      </c>
      <c r="J239" t="s">
        <v>4721</v>
      </c>
      <c r="K239" s="1">
        <v>41954</v>
      </c>
      <c r="L239" t="s">
        <v>1020</v>
      </c>
      <c r="M239" t="s">
        <v>5089</v>
      </c>
      <c r="N239">
        <v>1.33</v>
      </c>
      <c r="O239">
        <v>43.462000000000003</v>
      </c>
      <c r="P239">
        <v>4</v>
      </c>
    </row>
    <row r="240" spans="1:16" x14ac:dyDescent="0.3">
      <c r="A240" t="s">
        <v>278</v>
      </c>
      <c r="B240" s="1">
        <v>41954</v>
      </c>
      <c r="C240">
        <v>11</v>
      </c>
      <c r="D240">
        <v>4</v>
      </c>
      <c r="E240">
        <v>2014</v>
      </c>
      <c r="F240" t="s">
        <v>4744</v>
      </c>
      <c r="G240" t="s">
        <v>5004</v>
      </c>
      <c r="H240" t="s">
        <v>4719</v>
      </c>
      <c r="I240" t="s">
        <v>4720</v>
      </c>
      <c r="J240" t="s">
        <v>4740</v>
      </c>
      <c r="K240" s="1">
        <v>41958</v>
      </c>
      <c r="L240" t="s">
        <v>1020</v>
      </c>
      <c r="M240" t="s">
        <v>4998</v>
      </c>
      <c r="N240">
        <v>5.37</v>
      </c>
      <c r="O240">
        <v>43.295999999999999</v>
      </c>
      <c r="P240">
        <v>4</v>
      </c>
    </row>
    <row r="241" spans="1:16" x14ac:dyDescent="0.3">
      <c r="A241" t="s">
        <v>1679</v>
      </c>
      <c r="B241" s="1">
        <v>41962</v>
      </c>
      <c r="C241">
        <v>11</v>
      </c>
      <c r="D241">
        <v>4</v>
      </c>
      <c r="E241">
        <v>2014</v>
      </c>
      <c r="F241" t="s">
        <v>5322</v>
      </c>
      <c r="G241" t="s">
        <v>5143</v>
      </c>
      <c r="H241" t="s">
        <v>4719</v>
      </c>
      <c r="I241" t="s">
        <v>4720</v>
      </c>
      <c r="J241" t="s">
        <v>4721</v>
      </c>
      <c r="K241" s="1">
        <v>41966</v>
      </c>
      <c r="L241" t="s">
        <v>1020</v>
      </c>
      <c r="M241" t="s">
        <v>5094</v>
      </c>
      <c r="N241">
        <v>3.06</v>
      </c>
      <c r="O241">
        <v>50.628999999999998</v>
      </c>
      <c r="P241">
        <v>4</v>
      </c>
    </row>
    <row r="242" spans="1:16" x14ac:dyDescent="0.3">
      <c r="A242" t="s">
        <v>1173</v>
      </c>
      <c r="B242" s="1">
        <v>41964</v>
      </c>
      <c r="C242">
        <v>11</v>
      </c>
      <c r="D242">
        <v>4</v>
      </c>
      <c r="E242">
        <v>2014</v>
      </c>
      <c r="F242" t="s">
        <v>4729</v>
      </c>
      <c r="G242" t="s">
        <v>5085</v>
      </c>
      <c r="H242" t="s">
        <v>4719</v>
      </c>
      <c r="I242" t="s">
        <v>4720</v>
      </c>
      <c r="J242" t="s">
        <v>4731</v>
      </c>
      <c r="K242" s="1">
        <v>41968</v>
      </c>
      <c r="L242" t="s">
        <v>1020</v>
      </c>
      <c r="M242" t="s">
        <v>5086</v>
      </c>
      <c r="N242">
        <v>4.8899999999999997</v>
      </c>
      <c r="O242">
        <v>44.933</v>
      </c>
      <c r="P242">
        <v>4</v>
      </c>
    </row>
    <row r="243" spans="1:16" x14ac:dyDescent="0.3">
      <c r="A243" t="s">
        <v>4516</v>
      </c>
      <c r="B243" s="1">
        <v>41968</v>
      </c>
      <c r="C243">
        <v>11</v>
      </c>
      <c r="D243">
        <v>4</v>
      </c>
      <c r="E243">
        <v>2014</v>
      </c>
      <c r="F243" t="s">
        <v>5425</v>
      </c>
      <c r="G243" t="s">
        <v>5085</v>
      </c>
      <c r="H243" t="s">
        <v>4719</v>
      </c>
      <c r="I243" t="s">
        <v>4720</v>
      </c>
      <c r="J243" t="s">
        <v>4721</v>
      </c>
      <c r="K243" s="1">
        <v>41972</v>
      </c>
      <c r="L243" t="s">
        <v>1020</v>
      </c>
      <c r="M243" t="s">
        <v>5086</v>
      </c>
      <c r="N243">
        <v>4.8899999999999997</v>
      </c>
      <c r="O243">
        <v>44.933</v>
      </c>
      <c r="P243">
        <v>4</v>
      </c>
    </row>
    <row r="244" spans="1:16" x14ac:dyDescent="0.3">
      <c r="A244" t="s">
        <v>1318</v>
      </c>
      <c r="B244" s="1">
        <v>41983</v>
      </c>
      <c r="C244">
        <v>12</v>
      </c>
      <c r="D244">
        <v>4</v>
      </c>
      <c r="E244">
        <v>2014</v>
      </c>
      <c r="F244" t="s">
        <v>5009</v>
      </c>
      <c r="G244" t="s">
        <v>5430</v>
      </c>
      <c r="H244" t="s">
        <v>4719</v>
      </c>
      <c r="I244" t="s">
        <v>4720</v>
      </c>
      <c r="J244" t="s">
        <v>4721</v>
      </c>
      <c r="K244" s="1">
        <v>41987</v>
      </c>
      <c r="L244" t="s">
        <v>1020</v>
      </c>
      <c r="M244" t="s">
        <v>5086</v>
      </c>
      <c r="N244">
        <v>5.66</v>
      </c>
      <c r="O244">
        <v>46.258000000000003</v>
      </c>
      <c r="P244">
        <v>4</v>
      </c>
    </row>
    <row r="245" spans="1:16" x14ac:dyDescent="0.3">
      <c r="A245" t="s">
        <v>2138</v>
      </c>
      <c r="B245" s="1">
        <v>41983</v>
      </c>
      <c r="C245">
        <v>12</v>
      </c>
      <c r="D245">
        <v>4</v>
      </c>
      <c r="E245">
        <v>2014</v>
      </c>
      <c r="F245" t="s">
        <v>5431</v>
      </c>
      <c r="G245" t="s">
        <v>5234</v>
      </c>
      <c r="H245" t="s">
        <v>4719</v>
      </c>
      <c r="I245" t="s">
        <v>4720</v>
      </c>
      <c r="J245" t="s">
        <v>4740</v>
      </c>
      <c r="K245" s="1">
        <v>41987</v>
      </c>
      <c r="L245" t="s">
        <v>1020</v>
      </c>
      <c r="M245" t="s">
        <v>5103</v>
      </c>
      <c r="N245">
        <v>1.1499999999999999</v>
      </c>
      <c r="O245">
        <v>49.027000000000001</v>
      </c>
      <c r="P245">
        <v>4</v>
      </c>
    </row>
    <row r="246" spans="1:16" x14ac:dyDescent="0.3">
      <c r="A246" t="s">
        <v>2139</v>
      </c>
      <c r="B246" s="1">
        <v>41986</v>
      </c>
      <c r="C246">
        <v>12</v>
      </c>
      <c r="D246">
        <v>4</v>
      </c>
      <c r="E246">
        <v>2014</v>
      </c>
      <c r="F246" t="s">
        <v>4977</v>
      </c>
      <c r="G246" t="s">
        <v>5085</v>
      </c>
      <c r="H246" t="s">
        <v>4719</v>
      </c>
      <c r="I246" t="s">
        <v>4720</v>
      </c>
      <c r="J246" t="s">
        <v>4721</v>
      </c>
      <c r="K246" s="1">
        <v>41990</v>
      </c>
      <c r="L246" t="s">
        <v>1020</v>
      </c>
      <c r="M246" t="s">
        <v>5086</v>
      </c>
      <c r="N246">
        <v>4.8899999999999997</v>
      </c>
      <c r="O246">
        <v>44.933</v>
      </c>
      <c r="P246">
        <v>4</v>
      </c>
    </row>
    <row r="247" spans="1:16" x14ac:dyDescent="0.3">
      <c r="A247" t="s">
        <v>4424</v>
      </c>
      <c r="B247" s="1">
        <v>41989</v>
      </c>
      <c r="C247">
        <v>12</v>
      </c>
      <c r="D247">
        <v>4</v>
      </c>
      <c r="E247">
        <v>2014</v>
      </c>
      <c r="F247" t="s">
        <v>5199</v>
      </c>
      <c r="G247" t="s">
        <v>5091</v>
      </c>
      <c r="H247" t="s">
        <v>4719</v>
      </c>
      <c r="I247" t="s">
        <v>4720</v>
      </c>
      <c r="J247" t="s">
        <v>4731</v>
      </c>
      <c r="K247" s="1">
        <v>41993</v>
      </c>
      <c r="L247" t="s">
        <v>1020</v>
      </c>
      <c r="M247" t="s">
        <v>5092</v>
      </c>
      <c r="N247">
        <v>4.03</v>
      </c>
      <c r="O247">
        <v>49.258000000000003</v>
      </c>
      <c r="P247">
        <v>4</v>
      </c>
    </row>
    <row r="248" spans="1:16" x14ac:dyDescent="0.3">
      <c r="A248" t="s">
        <v>1321</v>
      </c>
      <c r="B248" s="1">
        <v>41992</v>
      </c>
      <c r="C248">
        <v>12</v>
      </c>
      <c r="D248">
        <v>4</v>
      </c>
      <c r="E248">
        <v>2014</v>
      </c>
      <c r="F248" t="s">
        <v>5434</v>
      </c>
      <c r="G248" t="s">
        <v>5213</v>
      </c>
      <c r="H248" t="s">
        <v>4719</v>
      </c>
      <c r="I248" t="s">
        <v>4720</v>
      </c>
      <c r="J248" t="s">
        <v>4731</v>
      </c>
      <c r="K248" s="1">
        <v>41996</v>
      </c>
      <c r="L248" t="s">
        <v>1020</v>
      </c>
      <c r="M248" t="s">
        <v>5086</v>
      </c>
      <c r="N248">
        <v>5.15</v>
      </c>
      <c r="O248">
        <v>45.613999999999997</v>
      </c>
      <c r="P248">
        <v>4</v>
      </c>
    </row>
    <row r="249" spans="1:16" x14ac:dyDescent="0.3">
      <c r="A249" t="s">
        <v>1180</v>
      </c>
      <c r="B249" s="1">
        <v>41997</v>
      </c>
      <c r="C249">
        <v>12</v>
      </c>
      <c r="D249">
        <v>4</v>
      </c>
      <c r="E249">
        <v>2014</v>
      </c>
      <c r="F249" t="s">
        <v>5083</v>
      </c>
      <c r="G249" t="s">
        <v>5004</v>
      </c>
      <c r="H249" t="s">
        <v>4719</v>
      </c>
      <c r="I249" t="s">
        <v>4720</v>
      </c>
      <c r="J249" t="s">
        <v>4721</v>
      </c>
      <c r="K249" s="1">
        <v>42001</v>
      </c>
      <c r="L249" t="s">
        <v>1020</v>
      </c>
      <c r="M249" t="s">
        <v>4998</v>
      </c>
      <c r="N249">
        <v>5.37</v>
      </c>
      <c r="O249">
        <v>43.295999999999999</v>
      </c>
      <c r="P249">
        <v>4</v>
      </c>
    </row>
    <row r="250" spans="1:16" x14ac:dyDescent="0.3">
      <c r="A250" t="s">
        <v>4611</v>
      </c>
      <c r="B250" s="1">
        <v>41999</v>
      </c>
      <c r="C250">
        <v>12</v>
      </c>
      <c r="D250">
        <v>4</v>
      </c>
      <c r="E250">
        <v>2014</v>
      </c>
      <c r="F250" t="s">
        <v>5435</v>
      </c>
      <c r="G250" t="s">
        <v>5088</v>
      </c>
      <c r="H250" t="s">
        <v>4719</v>
      </c>
      <c r="I250" t="s">
        <v>4720</v>
      </c>
      <c r="J250" t="s">
        <v>4740</v>
      </c>
      <c r="K250" s="1">
        <v>42003</v>
      </c>
      <c r="L250" t="s">
        <v>1020</v>
      </c>
      <c r="M250" t="s">
        <v>5089</v>
      </c>
      <c r="N250">
        <v>1.44</v>
      </c>
      <c r="O250">
        <v>43.604999999999997</v>
      </c>
      <c r="P250">
        <v>4</v>
      </c>
    </row>
    <row r="251" spans="1:16" x14ac:dyDescent="0.3">
      <c r="A251" t="s">
        <v>3410</v>
      </c>
      <c r="B251" s="1">
        <v>40603</v>
      </c>
      <c r="C251">
        <v>3</v>
      </c>
      <c r="D251">
        <v>1</v>
      </c>
      <c r="E251">
        <v>2011</v>
      </c>
      <c r="F251" t="s">
        <v>5440</v>
      </c>
      <c r="G251" t="s">
        <v>5441</v>
      </c>
      <c r="H251" t="s">
        <v>5438</v>
      </c>
      <c r="I251" t="s">
        <v>4720</v>
      </c>
      <c r="J251" t="s">
        <v>4731</v>
      </c>
      <c r="K251" s="1">
        <v>40607</v>
      </c>
      <c r="L251" t="s">
        <v>1020</v>
      </c>
      <c r="M251" t="s">
        <v>5441</v>
      </c>
      <c r="N251">
        <v>13.4</v>
      </c>
      <c r="O251">
        <v>52.52</v>
      </c>
      <c r="P251">
        <v>4</v>
      </c>
    </row>
    <row r="252" spans="1:16" x14ac:dyDescent="0.3">
      <c r="A252" t="s">
        <v>3411</v>
      </c>
      <c r="B252" s="1">
        <v>40616</v>
      </c>
      <c r="C252">
        <v>3</v>
      </c>
      <c r="D252">
        <v>1</v>
      </c>
      <c r="E252">
        <v>2011</v>
      </c>
      <c r="F252" t="s">
        <v>4729</v>
      </c>
      <c r="G252" t="s">
        <v>5441</v>
      </c>
      <c r="H252" t="s">
        <v>5438</v>
      </c>
      <c r="I252" t="s">
        <v>4720</v>
      </c>
      <c r="J252" t="s">
        <v>4731</v>
      </c>
      <c r="K252" s="1">
        <v>40620</v>
      </c>
      <c r="L252" t="s">
        <v>1020</v>
      </c>
      <c r="M252" t="s">
        <v>5441</v>
      </c>
      <c r="N252">
        <v>13.4</v>
      </c>
      <c r="O252">
        <v>52.52</v>
      </c>
      <c r="P252">
        <v>4</v>
      </c>
    </row>
    <row r="253" spans="1:16" x14ac:dyDescent="0.3">
      <c r="A253" t="s">
        <v>2146</v>
      </c>
      <c r="B253" s="1">
        <v>40625</v>
      </c>
      <c r="C253">
        <v>3</v>
      </c>
      <c r="D253">
        <v>1</v>
      </c>
      <c r="E253">
        <v>2011</v>
      </c>
      <c r="F253" t="s">
        <v>5044</v>
      </c>
      <c r="G253" t="s">
        <v>5448</v>
      </c>
      <c r="H253" t="s">
        <v>5438</v>
      </c>
      <c r="I253" t="s">
        <v>4720</v>
      </c>
      <c r="J253" t="s">
        <v>4740</v>
      </c>
      <c r="K253" s="1">
        <v>40629</v>
      </c>
      <c r="L253" t="s">
        <v>1020</v>
      </c>
      <c r="M253" t="s">
        <v>5449</v>
      </c>
      <c r="N253">
        <v>13.08</v>
      </c>
      <c r="O253">
        <v>54.308999999999997</v>
      </c>
      <c r="P253">
        <v>4</v>
      </c>
    </row>
    <row r="254" spans="1:16" x14ac:dyDescent="0.3">
      <c r="A254" t="s">
        <v>1329</v>
      </c>
      <c r="B254" s="1">
        <v>40651</v>
      </c>
      <c r="C254">
        <v>4</v>
      </c>
      <c r="D254">
        <v>2</v>
      </c>
      <c r="E254">
        <v>2011</v>
      </c>
      <c r="F254" t="s">
        <v>4928</v>
      </c>
      <c r="G254" t="s">
        <v>5455</v>
      </c>
      <c r="H254" t="s">
        <v>5438</v>
      </c>
      <c r="I254" t="s">
        <v>4720</v>
      </c>
      <c r="J254" t="s">
        <v>4731</v>
      </c>
      <c r="K254" s="1">
        <v>40655</v>
      </c>
      <c r="L254" t="s">
        <v>1020</v>
      </c>
      <c r="M254" t="s">
        <v>5455</v>
      </c>
      <c r="N254">
        <v>9.99</v>
      </c>
      <c r="O254">
        <v>53.551000000000002</v>
      </c>
      <c r="P254">
        <v>4</v>
      </c>
    </row>
    <row r="255" spans="1:16" x14ac:dyDescent="0.3">
      <c r="A255" t="s">
        <v>3510</v>
      </c>
      <c r="B255" s="1">
        <v>40681</v>
      </c>
      <c r="C255">
        <v>5</v>
      </c>
      <c r="D255">
        <v>2</v>
      </c>
      <c r="E255">
        <v>2011</v>
      </c>
      <c r="F255" t="s">
        <v>4813</v>
      </c>
      <c r="G255" t="s">
        <v>5441</v>
      </c>
      <c r="H255" t="s">
        <v>5438</v>
      </c>
      <c r="I255" t="s">
        <v>4720</v>
      </c>
      <c r="J255" t="s">
        <v>4731</v>
      </c>
      <c r="K255" s="1">
        <v>40685</v>
      </c>
      <c r="L255" t="s">
        <v>1020</v>
      </c>
      <c r="M255" t="s">
        <v>5441</v>
      </c>
      <c r="N255">
        <v>13.4</v>
      </c>
      <c r="O255">
        <v>52.52</v>
      </c>
      <c r="P255">
        <v>4</v>
      </c>
    </row>
    <row r="256" spans="1:16" x14ac:dyDescent="0.3">
      <c r="A256" t="s">
        <v>3416</v>
      </c>
      <c r="B256" s="1">
        <v>40702</v>
      </c>
      <c r="C256">
        <v>6</v>
      </c>
      <c r="D256">
        <v>2</v>
      </c>
      <c r="E256">
        <v>2011</v>
      </c>
      <c r="F256" t="s">
        <v>5467</v>
      </c>
      <c r="G256" t="s">
        <v>5441</v>
      </c>
      <c r="H256" t="s">
        <v>5438</v>
      </c>
      <c r="I256" t="s">
        <v>4720</v>
      </c>
      <c r="J256" t="s">
        <v>4731</v>
      </c>
      <c r="K256" s="1">
        <v>40706</v>
      </c>
      <c r="L256" t="s">
        <v>1020</v>
      </c>
      <c r="M256" t="s">
        <v>5441</v>
      </c>
      <c r="N256">
        <v>13.4</v>
      </c>
      <c r="O256">
        <v>52.52</v>
      </c>
      <c r="P256">
        <v>4</v>
      </c>
    </row>
    <row r="257" spans="1:16" x14ac:dyDescent="0.3">
      <c r="A257" t="s">
        <v>53</v>
      </c>
      <c r="B257" s="1">
        <v>40716</v>
      </c>
      <c r="C257">
        <v>6</v>
      </c>
      <c r="D257">
        <v>2</v>
      </c>
      <c r="E257">
        <v>2011</v>
      </c>
      <c r="F257" t="s">
        <v>5469</v>
      </c>
      <c r="G257" t="s">
        <v>5470</v>
      </c>
      <c r="H257" t="s">
        <v>5438</v>
      </c>
      <c r="I257" t="s">
        <v>4720</v>
      </c>
      <c r="J257" t="s">
        <v>4731</v>
      </c>
      <c r="K257" s="1">
        <v>40720</v>
      </c>
      <c r="L257" t="s">
        <v>1020</v>
      </c>
      <c r="M257" t="s">
        <v>5471</v>
      </c>
      <c r="N257">
        <v>8.4499999999999993</v>
      </c>
      <c r="O257">
        <v>49.476999999999997</v>
      </c>
      <c r="P257">
        <v>4</v>
      </c>
    </row>
    <row r="258" spans="1:16" x14ac:dyDescent="0.3">
      <c r="A258" t="s">
        <v>3873</v>
      </c>
      <c r="B258" s="1">
        <v>40735</v>
      </c>
      <c r="C258">
        <v>7</v>
      </c>
      <c r="D258">
        <v>3</v>
      </c>
      <c r="E258">
        <v>2011</v>
      </c>
      <c r="F258" t="s">
        <v>5477</v>
      </c>
      <c r="G258" t="s">
        <v>5478</v>
      </c>
      <c r="H258" t="s">
        <v>5438</v>
      </c>
      <c r="I258" t="s">
        <v>4720</v>
      </c>
      <c r="J258" t="s">
        <v>4731</v>
      </c>
      <c r="K258" s="1">
        <v>40739</v>
      </c>
      <c r="L258" t="s">
        <v>1020</v>
      </c>
      <c r="M258" t="s">
        <v>5439</v>
      </c>
      <c r="N258">
        <v>9.74</v>
      </c>
      <c r="O258">
        <v>52.453000000000003</v>
      </c>
      <c r="P258">
        <v>4</v>
      </c>
    </row>
    <row r="259" spans="1:16" x14ac:dyDescent="0.3">
      <c r="A259" t="s">
        <v>70</v>
      </c>
      <c r="B259" s="1">
        <v>40781</v>
      </c>
      <c r="C259">
        <v>8</v>
      </c>
      <c r="D259">
        <v>3</v>
      </c>
      <c r="E259">
        <v>2011</v>
      </c>
      <c r="F259" t="s">
        <v>5487</v>
      </c>
      <c r="G259" t="s">
        <v>5481</v>
      </c>
      <c r="H259" t="s">
        <v>5438</v>
      </c>
      <c r="I259" t="s">
        <v>4720</v>
      </c>
      <c r="J259" t="s">
        <v>4731</v>
      </c>
      <c r="K259" s="1">
        <v>40785</v>
      </c>
      <c r="L259" t="s">
        <v>1020</v>
      </c>
      <c r="M259" t="s">
        <v>5445</v>
      </c>
      <c r="N259">
        <v>9.18</v>
      </c>
      <c r="O259">
        <v>48.776000000000003</v>
      </c>
      <c r="P259">
        <v>4</v>
      </c>
    </row>
    <row r="260" spans="1:16" x14ac:dyDescent="0.3">
      <c r="A260" t="s">
        <v>1193</v>
      </c>
      <c r="B260" s="1">
        <v>40787</v>
      </c>
      <c r="C260">
        <v>9</v>
      </c>
      <c r="D260">
        <v>3</v>
      </c>
      <c r="E260">
        <v>2011</v>
      </c>
      <c r="F260" t="s">
        <v>5290</v>
      </c>
      <c r="G260" t="s">
        <v>5489</v>
      </c>
      <c r="H260" t="s">
        <v>5438</v>
      </c>
      <c r="I260" t="s">
        <v>4720</v>
      </c>
      <c r="J260" t="s">
        <v>4740</v>
      </c>
      <c r="K260" s="1">
        <v>40791</v>
      </c>
      <c r="L260" t="s">
        <v>1020</v>
      </c>
      <c r="M260" t="s">
        <v>5463</v>
      </c>
      <c r="N260">
        <v>11.59</v>
      </c>
      <c r="O260">
        <v>50.927</v>
      </c>
      <c r="P260">
        <v>4</v>
      </c>
    </row>
    <row r="261" spans="1:16" x14ac:dyDescent="0.3">
      <c r="A261" t="s">
        <v>1195</v>
      </c>
      <c r="B261" s="1">
        <v>40801</v>
      </c>
      <c r="C261">
        <v>9</v>
      </c>
      <c r="D261">
        <v>3</v>
      </c>
      <c r="E261">
        <v>2011</v>
      </c>
      <c r="F261" t="s">
        <v>5492</v>
      </c>
      <c r="G261" t="s">
        <v>5493</v>
      </c>
      <c r="H261" t="s">
        <v>5438</v>
      </c>
      <c r="I261" t="s">
        <v>4720</v>
      </c>
      <c r="J261" t="s">
        <v>4740</v>
      </c>
      <c r="K261" s="1">
        <v>40805</v>
      </c>
      <c r="L261" t="s">
        <v>1020</v>
      </c>
      <c r="M261" t="s">
        <v>5445</v>
      </c>
      <c r="N261">
        <v>8.4</v>
      </c>
      <c r="O261">
        <v>49.006999999999998</v>
      </c>
      <c r="P261">
        <v>4</v>
      </c>
    </row>
    <row r="262" spans="1:16" x14ac:dyDescent="0.3">
      <c r="A262" t="s">
        <v>602</v>
      </c>
      <c r="B262" s="1">
        <v>40824</v>
      </c>
      <c r="C262">
        <v>10</v>
      </c>
      <c r="D262">
        <v>4</v>
      </c>
      <c r="E262">
        <v>2011</v>
      </c>
      <c r="F262" t="s">
        <v>5501</v>
      </c>
      <c r="G262" t="s">
        <v>5455</v>
      </c>
      <c r="H262" t="s">
        <v>5438</v>
      </c>
      <c r="I262" t="s">
        <v>4720</v>
      </c>
      <c r="J262" t="s">
        <v>4740</v>
      </c>
      <c r="K262" s="1">
        <v>40828</v>
      </c>
      <c r="L262" t="s">
        <v>1020</v>
      </c>
      <c r="M262" t="s">
        <v>5455</v>
      </c>
      <c r="N262">
        <v>9.99</v>
      </c>
      <c r="O262">
        <v>53.551000000000002</v>
      </c>
      <c r="P262">
        <v>4</v>
      </c>
    </row>
    <row r="263" spans="1:16" x14ac:dyDescent="0.3">
      <c r="A263" t="s">
        <v>741</v>
      </c>
      <c r="B263" s="1">
        <v>40879</v>
      </c>
      <c r="C263">
        <v>12</v>
      </c>
      <c r="D263">
        <v>4</v>
      </c>
      <c r="E263">
        <v>2011</v>
      </c>
      <c r="F263" t="s">
        <v>5516</v>
      </c>
      <c r="G263" t="s">
        <v>5517</v>
      </c>
      <c r="H263" t="s">
        <v>5438</v>
      </c>
      <c r="I263" t="s">
        <v>4720</v>
      </c>
      <c r="J263" t="s">
        <v>4740</v>
      </c>
      <c r="K263" s="1">
        <v>40883</v>
      </c>
      <c r="L263" t="s">
        <v>1020</v>
      </c>
      <c r="M263" t="s">
        <v>5485</v>
      </c>
      <c r="N263">
        <v>8.7799999999999994</v>
      </c>
      <c r="O263">
        <v>50.095999999999997</v>
      </c>
      <c r="P263">
        <v>4</v>
      </c>
    </row>
    <row r="264" spans="1:16" x14ac:dyDescent="0.3">
      <c r="A264" t="s">
        <v>2436</v>
      </c>
      <c r="B264" s="1">
        <v>40882</v>
      </c>
      <c r="C264">
        <v>12</v>
      </c>
      <c r="D264">
        <v>4</v>
      </c>
      <c r="E264">
        <v>2011</v>
      </c>
      <c r="F264" t="s">
        <v>5177</v>
      </c>
      <c r="G264" t="s">
        <v>5518</v>
      </c>
      <c r="H264" t="s">
        <v>5438</v>
      </c>
      <c r="I264" t="s">
        <v>4720</v>
      </c>
      <c r="J264" t="s">
        <v>4731</v>
      </c>
      <c r="K264" s="1">
        <v>40886</v>
      </c>
      <c r="L264" t="s">
        <v>1020</v>
      </c>
      <c r="M264" t="s">
        <v>5449</v>
      </c>
      <c r="N264">
        <v>13.39</v>
      </c>
      <c r="O264">
        <v>54.087000000000003</v>
      </c>
      <c r="P264">
        <v>4</v>
      </c>
    </row>
    <row r="265" spans="1:16" x14ac:dyDescent="0.3">
      <c r="A265" t="s">
        <v>2723</v>
      </c>
      <c r="B265" s="1">
        <v>40948</v>
      </c>
      <c r="C265">
        <v>2</v>
      </c>
      <c r="D265">
        <v>1</v>
      </c>
      <c r="E265">
        <v>2012</v>
      </c>
      <c r="F265" t="s">
        <v>5246</v>
      </c>
      <c r="G265" t="s">
        <v>5525</v>
      </c>
      <c r="H265" t="s">
        <v>5438</v>
      </c>
      <c r="I265" t="s">
        <v>4720</v>
      </c>
      <c r="J265" t="s">
        <v>4731</v>
      </c>
      <c r="K265" s="1">
        <v>40952</v>
      </c>
      <c r="L265" t="s">
        <v>1020</v>
      </c>
      <c r="M265" t="s">
        <v>5459</v>
      </c>
      <c r="N265">
        <v>9.14</v>
      </c>
      <c r="O265">
        <v>49.981000000000002</v>
      </c>
      <c r="P265">
        <v>4</v>
      </c>
    </row>
    <row r="266" spans="1:16" x14ac:dyDescent="0.3">
      <c r="A266" t="s">
        <v>2724</v>
      </c>
      <c r="B266" s="1">
        <v>40967</v>
      </c>
      <c r="C266">
        <v>2</v>
      </c>
      <c r="D266">
        <v>1</v>
      </c>
      <c r="E266">
        <v>2012</v>
      </c>
      <c r="F266" t="s">
        <v>5290</v>
      </c>
      <c r="G266" t="s">
        <v>5497</v>
      </c>
      <c r="H266" t="s">
        <v>5438</v>
      </c>
      <c r="I266" t="s">
        <v>4720</v>
      </c>
      <c r="J266" t="s">
        <v>4740</v>
      </c>
      <c r="K266" s="1">
        <v>40971</v>
      </c>
      <c r="L266" t="s">
        <v>1020</v>
      </c>
      <c r="M266" t="s">
        <v>5459</v>
      </c>
      <c r="N266">
        <v>11.58</v>
      </c>
      <c r="O266">
        <v>48.134999999999998</v>
      </c>
      <c r="P266">
        <v>4</v>
      </c>
    </row>
    <row r="267" spans="1:16" x14ac:dyDescent="0.3">
      <c r="A267" t="s">
        <v>334</v>
      </c>
      <c r="B267" s="1">
        <v>40976</v>
      </c>
      <c r="C267">
        <v>3</v>
      </c>
      <c r="D267">
        <v>1</v>
      </c>
      <c r="E267">
        <v>2012</v>
      </c>
      <c r="F267" t="s">
        <v>5528</v>
      </c>
      <c r="G267" t="s">
        <v>5529</v>
      </c>
      <c r="H267" t="s">
        <v>5438</v>
      </c>
      <c r="I267" t="s">
        <v>4720</v>
      </c>
      <c r="J267" t="s">
        <v>4731</v>
      </c>
      <c r="K267" s="1">
        <v>40980</v>
      </c>
      <c r="L267" t="s">
        <v>1020</v>
      </c>
      <c r="M267" t="s">
        <v>5439</v>
      </c>
      <c r="N267">
        <v>10.79</v>
      </c>
      <c r="O267">
        <v>52.423000000000002</v>
      </c>
      <c r="P267">
        <v>4</v>
      </c>
    </row>
    <row r="268" spans="1:16" x14ac:dyDescent="0.3">
      <c r="A268" t="s">
        <v>3436</v>
      </c>
      <c r="B268" s="1">
        <v>41021</v>
      </c>
      <c r="C268">
        <v>4</v>
      </c>
      <c r="D268">
        <v>2</v>
      </c>
      <c r="E268">
        <v>2012</v>
      </c>
      <c r="F268" t="s">
        <v>5533</v>
      </c>
      <c r="G268" t="s">
        <v>5441</v>
      </c>
      <c r="H268" t="s">
        <v>5438</v>
      </c>
      <c r="I268" t="s">
        <v>4720</v>
      </c>
      <c r="J268" t="s">
        <v>4731</v>
      </c>
      <c r="K268" s="1">
        <v>41025</v>
      </c>
      <c r="L268" t="s">
        <v>1020</v>
      </c>
      <c r="M268" t="s">
        <v>5441</v>
      </c>
      <c r="N268">
        <v>13.4</v>
      </c>
      <c r="O268">
        <v>52.52</v>
      </c>
      <c r="P268">
        <v>4</v>
      </c>
    </row>
    <row r="269" spans="1:16" x14ac:dyDescent="0.3">
      <c r="A269" t="s">
        <v>102</v>
      </c>
      <c r="B269" s="1">
        <v>41043</v>
      </c>
      <c r="C269">
        <v>5</v>
      </c>
      <c r="D269">
        <v>2</v>
      </c>
      <c r="E269">
        <v>2012</v>
      </c>
      <c r="F269" t="s">
        <v>5175</v>
      </c>
      <c r="G269" t="s">
        <v>5537</v>
      </c>
      <c r="H269" t="s">
        <v>5438</v>
      </c>
      <c r="I269" t="s">
        <v>4720</v>
      </c>
      <c r="J269" t="s">
        <v>4731</v>
      </c>
      <c r="K269" s="1">
        <v>41047</v>
      </c>
      <c r="L269" t="s">
        <v>1020</v>
      </c>
      <c r="M269" t="s">
        <v>5485</v>
      </c>
      <c r="N269">
        <v>8.66</v>
      </c>
      <c r="O269">
        <v>49.991</v>
      </c>
      <c r="P269">
        <v>4</v>
      </c>
    </row>
    <row r="270" spans="1:16" x14ac:dyDescent="0.3">
      <c r="A270" t="s">
        <v>2181</v>
      </c>
      <c r="B270" s="1">
        <v>41062</v>
      </c>
      <c r="C270">
        <v>6</v>
      </c>
      <c r="D270">
        <v>2</v>
      </c>
      <c r="E270">
        <v>2012</v>
      </c>
      <c r="F270" t="s">
        <v>5033</v>
      </c>
      <c r="G270" t="s">
        <v>5538</v>
      </c>
      <c r="H270" t="s">
        <v>5438</v>
      </c>
      <c r="I270" t="s">
        <v>4720</v>
      </c>
      <c r="J270" t="s">
        <v>4731</v>
      </c>
      <c r="K270" s="1">
        <v>41066</v>
      </c>
      <c r="L270" t="s">
        <v>1020</v>
      </c>
      <c r="M270" t="s">
        <v>5439</v>
      </c>
      <c r="N270">
        <v>8.2100000000000009</v>
      </c>
      <c r="O270">
        <v>53.143000000000001</v>
      </c>
      <c r="P270">
        <v>4</v>
      </c>
    </row>
    <row r="271" spans="1:16" x14ac:dyDescent="0.3">
      <c r="A271" t="s">
        <v>2360</v>
      </c>
      <c r="B271" s="1">
        <v>41104</v>
      </c>
      <c r="C271">
        <v>7</v>
      </c>
      <c r="D271">
        <v>3</v>
      </c>
      <c r="E271">
        <v>2012</v>
      </c>
      <c r="F271" t="s">
        <v>5543</v>
      </c>
      <c r="G271" t="s">
        <v>5544</v>
      </c>
      <c r="H271" t="s">
        <v>5438</v>
      </c>
      <c r="I271" t="s">
        <v>4720</v>
      </c>
      <c r="J271" t="s">
        <v>4731</v>
      </c>
      <c r="K271" s="1">
        <v>41108</v>
      </c>
      <c r="L271" t="s">
        <v>1020</v>
      </c>
      <c r="M271" t="s">
        <v>5545</v>
      </c>
      <c r="N271">
        <v>7.19</v>
      </c>
      <c r="O271">
        <v>49.351999999999997</v>
      </c>
      <c r="P271">
        <v>4</v>
      </c>
    </row>
    <row r="272" spans="1:16" x14ac:dyDescent="0.3">
      <c r="A272" t="s">
        <v>124</v>
      </c>
      <c r="B272" s="1">
        <v>41131</v>
      </c>
      <c r="C272">
        <v>8</v>
      </c>
      <c r="D272">
        <v>3</v>
      </c>
      <c r="E272">
        <v>2012</v>
      </c>
      <c r="F272" t="s">
        <v>4821</v>
      </c>
      <c r="G272" t="s">
        <v>5527</v>
      </c>
      <c r="H272" t="s">
        <v>5438</v>
      </c>
      <c r="I272" t="s">
        <v>4720</v>
      </c>
      <c r="J272" t="s">
        <v>4731</v>
      </c>
      <c r="K272" s="1">
        <v>41135</v>
      </c>
      <c r="L272" t="s">
        <v>1020</v>
      </c>
      <c r="M272" t="s">
        <v>5527</v>
      </c>
      <c r="N272">
        <v>8.8000000000000007</v>
      </c>
      <c r="O272">
        <v>53.079000000000001</v>
      </c>
      <c r="P272">
        <v>4</v>
      </c>
    </row>
    <row r="273" spans="1:16" x14ac:dyDescent="0.3">
      <c r="A273" t="s">
        <v>2044</v>
      </c>
      <c r="B273" s="1">
        <v>41139</v>
      </c>
      <c r="C273">
        <v>8</v>
      </c>
      <c r="D273">
        <v>3</v>
      </c>
      <c r="E273">
        <v>2012</v>
      </c>
      <c r="F273" t="s">
        <v>5329</v>
      </c>
      <c r="G273" t="s">
        <v>5553</v>
      </c>
      <c r="H273" t="s">
        <v>5438</v>
      </c>
      <c r="I273" t="s">
        <v>4720</v>
      </c>
      <c r="J273" t="s">
        <v>4731</v>
      </c>
      <c r="K273" s="1">
        <v>41143</v>
      </c>
      <c r="L273" t="s">
        <v>1020</v>
      </c>
      <c r="M273" t="s">
        <v>5445</v>
      </c>
      <c r="N273">
        <v>9.32</v>
      </c>
      <c r="O273">
        <v>48.829000000000001</v>
      </c>
      <c r="P273">
        <v>4</v>
      </c>
    </row>
    <row r="274" spans="1:16" x14ac:dyDescent="0.3">
      <c r="A274" t="s">
        <v>2922</v>
      </c>
      <c r="B274" s="1">
        <v>41179</v>
      </c>
      <c r="C274">
        <v>9</v>
      </c>
      <c r="D274">
        <v>3</v>
      </c>
      <c r="E274">
        <v>2012</v>
      </c>
      <c r="F274" t="s">
        <v>5417</v>
      </c>
      <c r="G274" t="s">
        <v>5561</v>
      </c>
      <c r="H274" t="s">
        <v>5438</v>
      </c>
      <c r="I274" t="s">
        <v>4720</v>
      </c>
      <c r="J274" t="s">
        <v>4740</v>
      </c>
      <c r="K274" s="1">
        <v>41183</v>
      </c>
      <c r="L274" t="s">
        <v>1020</v>
      </c>
      <c r="M274" t="s">
        <v>5445</v>
      </c>
      <c r="N274">
        <v>8.39</v>
      </c>
      <c r="O274">
        <v>49.079000000000001</v>
      </c>
      <c r="P274">
        <v>4</v>
      </c>
    </row>
    <row r="275" spans="1:16" x14ac:dyDescent="0.3">
      <c r="A275" t="s">
        <v>138</v>
      </c>
      <c r="B275" s="1">
        <v>41232</v>
      </c>
      <c r="C275">
        <v>11</v>
      </c>
      <c r="D275">
        <v>4</v>
      </c>
      <c r="E275">
        <v>2012</v>
      </c>
      <c r="F275" t="s">
        <v>5566</v>
      </c>
      <c r="G275" t="s">
        <v>5497</v>
      </c>
      <c r="H275" t="s">
        <v>5438</v>
      </c>
      <c r="I275" t="s">
        <v>4720</v>
      </c>
      <c r="J275" t="s">
        <v>4740</v>
      </c>
      <c r="K275" s="1">
        <v>41236</v>
      </c>
      <c r="L275" t="s">
        <v>1020</v>
      </c>
      <c r="M275" t="s">
        <v>5459</v>
      </c>
      <c r="N275">
        <v>11.58</v>
      </c>
      <c r="O275">
        <v>48.134999999999998</v>
      </c>
      <c r="P275">
        <v>4</v>
      </c>
    </row>
    <row r="276" spans="1:16" x14ac:dyDescent="0.3">
      <c r="A276" t="s">
        <v>3541</v>
      </c>
      <c r="B276" s="1">
        <v>41239</v>
      </c>
      <c r="C276">
        <v>11</v>
      </c>
      <c r="D276">
        <v>4</v>
      </c>
      <c r="E276">
        <v>2012</v>
      </c>
      <c r="F276" t="s">
        <v>5570</v>
      </c>
      <c r="G276" t="s">
        <v>5441</v>
      </c>
      <c r="H276" t="s">
        <v>5438</v>
      </c>
      <c r="I276" t="s">
        <v>4720</v>
      </c>
      <c r="J276" t="s">
        <v>4740</v>
      </c>
      <c r="K276" s="1">
        <v>41243</v>
      </c>
      <c r="L276" t="s">
        <v>1020</v>
      </c>
      <c r="M276" t="s">
        <v>5441</v>
      </c>
      <c r="N276">
        <v>13.4</v>
      </c>
      <c r="O276">
        <v>52.52</v>
      </c>
      <c r="P276">
        <v>4</v>
      </c>
    </row>
    <row r="277" spans="1:16" x14ac:dyDescent="0.3">
      <c r="A277" t="s">
        <v>636</v>
      </c>
      <c r="B277" s="1">
        <v>41242</v>
      </c>
      <c r="C277">
        <v>11</v>
      </c>
      <c r="D277">
        <v>4</v>
      </c>
      <c r="E277">
        <v>2012</v>
      </c>
      <c r="F277" t="s">
        <v>4821</v>
      </c>
      <c r="G277" t="s">
        <v>5544</v>
      </c>
      <c r="H277" t="s">
        <v>5438</v>
      </c>
      <c r="I277" t="s">
        <v>4720</v>
      </c>
      <c r="J277" t="s">
        <v>4731</v>
      </c>
      <c r="K277" s="1">
        <v>41246</v>
      </c>
      <c r="L277" t="s">
        <v>1020</v>
      </c>
      <c r="M277" t="s">
        <v>5545</v>
      </c>
      <c r="N277">
        <v>7.19</v>
      </c>
      <c r="O277">
        <v>49.351999999999997</v>
      </c>
      <c r="P277">
        <v>4</v>
      </c>
    </row>
    <row r="278" spans="1:16" x14ac:dyDescent="0.3">
      <c r="A278" t="s">
        <v>4626</v>
      </c>
      <c r="B278" s="1">
        <v>41262</v>
      </c>
      <c r="C278">
        <v>12</v>
      </c>
      <c r="D278">
        <v>4</v>
      </c>
      <c r="E278">
        <v>2012</v>
      </c>
      <c r="F278" t="s">
        <v>5233</v>
      </c>
      <c r="G278" t="s">
        <v>5441</v>
      </c>
      <c r="H278" t="s">
        <v>5438</v>
      </c>
      <c r="I278" t="s">
        <v>4720</v>
      </c>
      <c r="J278" t="s">
        <v>4740</v>
      </c>
      <c r="K278" s="1">
        <v>41266</v>
      </c>
      <c r="L278" t="s">
        <v>1020</v>
      </c>
      <c r="M278" t="s">
        <v>5441</v>
      </c>
      <c r="N278">
        <v>13.4</v>
      </c>
      <c r="O278">
        <v>52.52</v>
      </c>
      <c r="P278">
        <v>4</v>
      </c>
    </row>
    <row r="279" spans="1:16" x14ac:dyDescent="0.3">
      <c r="A279" t="s">
        <v>1614</v>
      </c>
      <c r="B279" s="1">
        <v>41320</v>
      </c>
      <c r="C279">
        <v>2</v>
      </c>
      <c r="D279">
        <v>1</v>
      </c>
      <c r="E279">
        <v>2013</v>
      </c>
      <c r="F279" t="s">
        <v>4738</v>
      </c>
      <c r="G279" t="s">
        <v>5446</v>
      </c>
      <c r="H279" t="s">
        <v>5438</v>
      </c>
      <c r="I279" t="s">
        <v>4720</v>
      </c>
      <c r="J279" t="s">
        <v>4740</v>
      </c>
      <c r="K279" s="1">
        <v>41324</v>
      </c>
      <c r="L279" t="s">
        <v>1020</v>
      </c>
      <c r="M279" t="s">
        <v>5447</v>
      </c>
      <c r="N279">
        <v>11.63</v>
      </c>
      <c r="O279">
        <v>52.121000000000002</v>
      </c>
      <c r="P279">
        <v>4</v>
      </c>
    </row>
    <row r="280" spans="1:16" x14ac:dyDescent="0.3">
      <c r="A280" t="s">
        <v>2594</v>
      </c>
      <c r="B280" s="1">
        <v>41327</v>
      </c>
      <c r="C280">
        <v>2</v>
      </c>
      <c r="D280">
        <v>1</v>
      </c>
      <c r="E280">
        <v>2013</v>
      </c>
      <c r="F280" t="s">
        <v>5436</v>
      </c>
      <c r="G280" t="s">
        <v>5466</v>
      </c>
      <c r="H280" t="s">
        <v>5438</v>
      </c>
      <c r="I280" t="s">
        <v>4720</v>
      </c>
      <c r="J280" t="s">
        <v>4731</v>
      </c>
      <c r="K280" s="1">
        <v>41331</v>
      </c>
      <c r="L280" t="s">
        <v>1020</v>
      </c>
      <c r="M280" t="s">
        <v>5445</v>
      </c>
      <c r="N280">
        <v>8.4700000000000006</v>
      </c>
      <c r="O280">
        <v>49.487000000000002</v>
      </c>
      <c r="P280">
        <v>4</v>
      </c>
    </row>
    <row r="281" spans="1:16" x14ac:dyDescent="0.3">
      <c r="A281" t="s">
        <v>2486</v>
      </c>
      <c r="B281" s="1">
        <v>41397</v>
      </c>
      <c r="C281">
        <v>5</v>
      </c>
      <c r="D281">
        <v>2</v>
      </c>
      <c r="E281">
        <v>2013</v>
      </c>
      <c r="F281" t="s">
        <v>5095</v>
      </c>
      <c r="G281" t="s">
        <v>5576</v>
      </c>
      <c r="H281" t="s">
        <v>5438</v>
      </c>
      <c r="I281" t="s">
        <v>4720</v>
      </c>
      <c r="J281" t="s">
        <v>4731</v>
      </c>
      <c r="K281" s="1">
        <v>41401</v>
      </c>
      <c r="L281" t="s">
        <v>1020</v>
      </c>
      <c r="M281" t="s">
        <v>5471</v>
      </c>
      <c r="N281">
        <v>8.25</v>
      </c>
      <c r="O281">
        <v>49.993000000000002</v>
      </c>
      <c r="P281">
        <v>4</v>
      </c>
    </row>
    <row r="282" spans="1:16" x14ac:dyDescent="0.3">
      <c r="A282" t="s">
        <v>645</v>
      </c>
      <c r="B282" s="1">
        <v>41430</v>
      </c>
      <c r="C282">
        <v>6</v>
      </c>
      <c r="D282">
        <v>2</v>
      </c>
      <c r="E282">
        <v>2013</v>
      </c>
      <c r="F282" t="s">
        <v>5223</v>
      </c>
      <c r="G282" t="s">
        <v>5455</v>
      </c>
      <c r="H282" t="s">
        <v>5438</v>
      </c>
      <c r="I282" t="s">
        <v>4720</v>
      </c>
      <c r="J282" t="s">
        <v>4740</v>
      </c>
      <c r="K282" s="1">
        <v>41434</v>
      </c>
      <c r="L282" t="s">
        <v>1020</v>
      </c>
      <c r="M282" t="s">
        <v>5455</v>
      </c>
      <c r="N282">
        <v>9.99</v>
      </c>
      <c r="O282">
        <v>53.551000000000002</v>
      </c>
      <c r="P282">
        <v>4</v>
      </c>
    </row>
    <row r="283" spans="1:16" x14ac:dyDescent="0.3">
      <c r="A283" t="s">
        <v>961</v>
      </c>
      <c r="B283" s="1">
        <v>41438</v>
      </c>
      <c r="C283">
        <v>6</v>
      </c>
      <c r="D283">
        <v>2</v>
      </c>
      <c r="E283">
        <v>2013</v>
      </c>
      <c r="F283" t="s">
        <v>5026</v>
      </c>
      <c r="G283" t="s">
        <v>5503</v>
      </c>
      <c r="H283" t="s">
        <v>5438</v>
      </c>
      <c r="I283" t="s">
        <v>4720</v>
      </c>
      <c r="J283" t="s">
        <v>4731</v>
      </c>
      <c r="K283" s="1">
        <v>41442</v>
      </c>
      <c r="L283" t="s">
        <v>1020</v>
      </c>
      <c r="M283" t="s">
        <v>5471</v>
      </c>
      <c r="N283">
        <v>6.64</v>
      </c>
      <c r="O283">
        <v>49.75</v>
      </c>
      <c r="P283">
        <v>4</v>
      </c>
    </row>
    <row r="284" spans="1:16" x14ac:dyDescent="0.3">
      <c r="A284" t="s">
        <v>195</v>
      </c>
      <c r="B284" s="1">
        <v>41516</v>
      </c>
      <c r="C284">
        <v>8</v>
      </c>
      <c r="D284">
        <v>3</v>
      </c>
      <c r="E284">
        <v>2013</v>
      </c>
      <c r="F284" t="s">
        <v>5599</v>
      </c>
      <c r="G284" t="s">
        <v>5523</v>
      </c>
      <c r="H284" t="s">
        <v>5438</v>
      </c>
      <c r="I284" t="s">
        <v>4720</v>
      </c>
      <c r="J284" t="s">
        <v>4731</v>
      </c>
      <c r="K284" s="1">
        <v>41520</v>
      </c>
      <c r="L284" t="s">
        <v>1020</v>
      </c>
      <c r="M284" t="s">
        <v>5449</v>
      </c>
      <c r="N284">
        <v>13.28</v>
      </c>
      <c r="O284">
        <v>53.567999999999998</v>
      </c>
      <c r="P284">
        <v>4</v>
      </c>
    </row>
    <row r="285" spans="1:16" x14ac:dyDescent="0.3">
      <c r="A285" t="s">
        <v>2751</v>
      </c>
      <c r="B285" s="1">
        <v>41535</v>
      </c>
      <c r="C285">
        <v>9</v>
      </c>
      <c r="D285">
        <v>3</v>
      </c>
      <c r="E285">
        <v>2013</v>
      </c>
      <c r="F285" t="s">
        <v>5520</v>
      </c>
      <c r="G285" t="s">
        <v>5497</v>
      </c>
      <c r="H285" t="s">
        <v>5438</v>
      </c>
      <c r="I285" t="s">
        <v>4720</v>
      </c>
      <c r="J285" t="s">
        <v>4731</v>
      </c>
      <c r="K285" s="1">
        <v>41539</v>
      </c>
      <c r="L285" t="s">
        <v>1020</v>
      </c>
      <c r="M285" t="s">
        <v>5459</v>
      </c>
      <c r="N285">
        <v>11.58</v>
      </c>
      <c r="O285">
        <v>48.134999999999998</v>
      </c>
      <c r="P285">
        <v>4</v>
      </c>
    </row>
    <row r="286" spans="1:16" x14ac:dyDescent="0.3">
      <c r="A286" t="s">
        <v>3992</v>
      </c>
      <c r="B286" s="1">
        <v>41552</v>
      </c>
      <c r="C286">
        <v>10</v>
      </c>
      <c r="D286">
        <v>4</v>
      </c>
      <c r="E286">
        <v>2013</v>
      </c>
      <c r="F286" t="s">
        <v>5117</v>
      </c>
      <c r="G286" t="s">
        <v>5451</v>
      </c>
      <c r="H286" t="s">
        <v>5438</v>
      </c>
      <c r="I286" t="s">
        <v>4720</v>
      </c>
      <c r="J286" t="s">
        <v>4731</v>
      </c>
      <c r="K286" s="1">
        <v>41556</v>
      </c>
      <c r="L286" t="s">
        <v>1020</v>
      </c>
      <c r="M286" t="s">
        <v>5452</v>
      </c>
      <c r="N286">
        <v>13.74</v>
      </c>
      <c r="O286">
        <v>51.05</v>
      </c>
      <c r="P286">
        <v>4</v>
      </c>
    </row>
    <row r="287" spans="1:16" x14ac:dyDescent="0.3">
      <c r="A287" t="s">
        <v>3896</v>
      </c>
      <c r="B287" s="1">
        <v>41575</v>
      </c>
      <c r="C287">
        <v>10</v>
      </c>
      <c r="D287">
        <v>4</v>
      </c>
      <c r="E287">
        <v>2013</v>
      </c>
      <c r="F287" t="s">
        <v>4744</v>
      </c>
      <c r="G287" t="s">
        <v>5446</v>
      </c>
      <c r="H287" t="s">
        <v>5438</v>
      </c>
      <c r="I287" t="s">
        <v>4720</v>
      </c>
      <c r="J287" t="s">
        <v>4740</v>
      </c>
      <c r="K287" s="1">
        <v>41579</v>
      </c>
      <c r="L287" t="s">
        <v>1020</v>
      </c>
      <c r="M287" t="s">
        <v>5447</v>
      </c>
      <c r="N287">
        <v>11.63</v>
      </c>
      <c r="O287">
        <v>52.121000000000002</v>
      </c>
      <c r="P287">
        <v>4</v>
      </c>
    </row>
    <row r="288" spans="1:16" x14ac:dyDescent="0.3">
      <c r="A288" t="s">
        <v>3132</v>
      </c>
      <c r="B288" s="1">
        <v>41580</v>
      </c>
      <c r="C288">
        <v>11</v>
      </c>
      <c r="D288">
        <v>4</v>
      </c>
      <c r="E288">
        <v>2013</v>
      </c>
      <c r="F288" t="s">
        <v>5406</v>
      </c>
      <c r="G288" t="s">
        <v>5481</v>
      </c>
      <c r="H288" t="s">
        <v>5438</v>
      </c>
      <c r="I288" t="s">
        <v>4720</v>
      </c>
      <c r="J288" t="s">
        <v>4740</v>
      </c>
      <c r="K288" s="1">
        <v>41584</v>
      </c>
      <c r="L288" t="s">
        <v>1020</v>
      </c>
      <c r="M288" t="s">
        <v>5445</v>
      </c>
      <c r="N288">
        <v>9.18</v>
      </c>
      <c r="O288">
        <v>48.776000000000003</v>
      </c>
      <c r="P288">
        <v>4</v>
      </c>
    </row>
    <row r="289" spans="1:16" x14ac:dyDescent="0.3">
      <c r="A289" t="s">
        <v>4607</v>
      </c>
      <c r="B289" s="1">
        <v>41583</v>
      </c>
      <c r="C289">
        <v>11</v>
      </c>
      <c r="D289">
        <v>4</v>
      </c>
      <c r="E289">
        <v>2013</v>
      </c>
      <c r="F289" t="s">
        <v>4848</v>
      </c>
      <c r="G289" t="s">
        <v>5441</v>
      </c>
      <c r="H289" t="s">
        <v>5438</v>
      </c>
      <c r="I289" t="s">
        <v>4720</v>
      </c>
      <c r="J289" t="s">
        <v>4731</v>
      </c>
      <c r="K289" s="1">
        <v>41587</v>
      </c>
      <c r="L289" t="s">
        <v>1020</v>
      </c>
      <c r="M289" t="s">
        <v>5441</v>
      </c>
      <c r="N289">
        <v>13.4</v>
      </c>
      <c r="O289">
        <v>52.52</v>
      </c>
      <c r="P289">
        <v>4</v>
      </c>
    </row>
    <row r="290" spans="1:16" x14ac:dyDescent="0.3">
      <c r="A290" t="s">
        <v>2382</v>
      </c>
      <c r="B290" s="1">
        <v>41613</v>
      </c>
      <c r="C290">
        <v>12</v>
      </c>
      <c r="D290">
        <v>4</v>
      </c>
      <c r="E290">
        <v>2013</v>
      </c>
      <c r="F290" t="s">
        <v>5492</v>
      </c>
      <c r="G290" t="s">
        <v>5609</v>
      </c>
      <c r="H290" t="s">
        <v>5438</v>
      </c>
      <c r="I290" t="s">
        <v>4720</v>
      </c>
      <c r="J290" t="s">
        <v>4740</v>
      </c>
      <c r="K290" s="1">
        <v>41617</v>
      </c>
      <c r="L290" t="s">
        <v>1020</v>
      </c>
      <c r="M290" t="s">
        <v>5507</v>
      </c>
      <c r="N290">
        <v>9.4499999999999993</v>
      </c>
      <c r="O290">
        <v>54.793999999999997</v>
      </c>
      <c r="P290">
        <v>4</v>
      </c>
    </row>
    <row r="291" spans="1:16" x14ac:dyDescent="0.3">
      <c r="A291" t="s">
        <v>816</v>
      </c>
      <c r="B291" s="1">
        <v>41632</v>
      </c>
      <c r="C291">
        <v>12</v>
      </c>
      <c r="D291">
        <v>4</v>
      </c>
      <c r="E291">
        <v>2013</v>
      </c>
      <c r="F291" t="s">
        <v>5612</v>
      </c>
      <c r="G291" t="s">
        <v>5613</v>
      </c>
      <c r="H291" t="s">
        <v>5438</v>
      </c>
      <c r="I291" t="s">
        <v>4720</v>
      </c>
      <c r="J291" t="s">
        <v>4731</v>
      </c>
      <c r="K291" s="1">
        <v>41636</v>
      </c>
      <c r="L291" t="s">
        <v>1020</v>
      </c>
      <c r="M291" t="s">
        <v>5545</v>
      </c>
      <c r="N291">
        <v>7.12</v>
      </c>
      <c r="O291">
        <v>49.360999999999997</v>
      </c>
      <c r="P291">
        <v>4</v>
      </c>
    </row>
    <row r="292" spans="1:16" x14ac:dyDescent="0.3">
      <c r="A292" t="s">
        <v>220</v>
      </c>
      <c r="B292" s="1">
        <v>41634</v>
      </c>
      <c r="C292">
        <v>12</v>
      </c>
      <c r="D292">
        <v>4</v>
      </c>
      <c r="E292">
        <v>2013</v>
      </c>
      <c r="F292" t="s">
        <v>5023</v>
      </c>
      <c r="G292" t="s">
        <v>5541</v>
      </c>
      <c r="H292" t="s">
        <v>5438</v>
      </c>
      <c r="I292" t="s">
        <v>4720</v>
      </c>
      <c r="J292" t="s">
        <v>4740</v>
      </c>
      <c r="K292" s="1">
        <v>41638</v>
      </c>
      <c r="L292" t="s">
        <v>1020</v>
      </c>
      <c r="M292" t="s">
        <v>5439</v>
      </c>
      <c r="N292">
        <v>7.63</v>
      </c>
      <c r="O292">
        <v>51.960999999999999</v>
      </c>
      <c r="P292">
        <v>4</v>
      </c>
    </row>
    <row r="293" spans="1:16" x14ac:dyDescent="0.3">
      <c r="A293" t="s">
        <v>2631</v>
      </c>
      <c r="B293" s="1">
        <v>41634</v>
      </c>
      <c r="C293">
        <v>12</v>
      </c>
      <c r="D293">
        <v>4</v>
      </c>
      <c r="E293">
        <v>2013</v>
      </c>
      <c r="F293" t="s">
        <v>5614</v>
      </c>
      <c r="G293" t="s">
        <v>5494</v>
      </c>
      <c r="H293" t="s">
        <v>5438</v>
      </c>
      <c r="I293" t="s">
        <v>4720</v>
      </c>
      <c r="J293" t="s">
        <v>4731</v>
      </c>
      <c r="K293" s="1">
        <v>41638</v>
      </c>
      <c r="L293" t="s">
        <v>1020</v>
      </c>
      <c r="M293" t="s">
        <v>5463</v>
      </c>
      <c r="N293">
        <v>12.08</v>
      </c>
      <c r="O293">
        <v>50.884999999999998</v>
      </c>
      <c r="P293">
        <v>4</v>
      </c>
    </row>
    <row r="294" spans="1:16" x14ac:dyDescent="0.3">
      <c r="A294" t="s">
        <v>2416</v>
      </c>
      <c r="B294" s="1">
        <v>41701</v>
      </c>
      <c r="C294">
        <v>3</v>
      </c>
      <c r="D294">
        <v>1</v>
      </c>
      <c r="E294">
        <v>2014</v>
      </c>
      <c r="F294" t="s">
        <v>5573</v>
      </c>
      <c r="G294" t="s">
        <v>5506</v>
      </c>
      <c r="H294" t="s">
        <v>5438</v>
      </c>
      <c r="I294" t="s">
        <v>4720</v>
      </c>
      <c r="J294" t="s">
        <v>4731</v>
      </c>
      <c r="K294" s="1">
        <v>41705</v>
      </c>
      <c r="L294" t="s">
        <v>1020</v>
      </c>
      <c r="M294" t="s">
        <v>5507</v>
      </c>
      <c r="N294">
        <v>10</v>
      </c>
      <c r="O294">
        <v>53.698999999999998</v>
      </c>
      <c r="P294">
        <v>4</v>
      </c>
    </row>
    <row r="295" spans="1:16" x14ac:dyDescent="0.3">
      <c r="A295" t="s">
        <v>4010</v>
      </c>
      <c r="B295" s="1">
        <v>41704</v>
      </c>
      <c r="C295">
        <v>3</v>
      </c>
      <c r="D295">
        <v>1</v>
      </c>
      <c r="E295">
        <v>2014</v>
      </c>
      <c r="F295" t="s">
        <v>4862</v>
      </c>
      <c r="G295" t="s">
        <v>5451</v>
      </c>
      <c r="H295" t="s">
        <v>5438</v>
      </c>
      <c r="I295" t="s">
        <v>4720</v>
      </c>
      <c r="J295" t="s">
        <v>4731</v>
      </c>
      <c r="K295" s="1">
        <v>41708</v>
      </c>
      <c r="L295" t="s">
        <v>1020</v>
      </c>
      <c r="M295" t="s">
        <v>5452</v>
      </c>
      <c r="N295">
        <v>13.74</v>
      </c>
      <c r="O295">
        <v>51.05</v>
      </c>
      <c r="P295">
        <v>4</v>
      </c>
    </row>
    <row r="296" spans="1:16" x14ac:dyDescent="0.3">
      <c r="A296" t="s">
        <v>829</v>
      </c>
      <c r="B296" s="1">
        <v>41729</v>
      </c>
      <c r="C296">
        <v>3</v>
      </c>
      <c r="D296">
        <v>1</v>
      </c>
      <c r="E296">
        <v>2014</v>
      </c>
      <c r="F296" t="s">
        <v>4803</v>
      </c>
      <c r="G296" t="s">
        <v>5517</v>
      </c>
      <c r="H296" t="s">
        <v>5438</v>
      </c>
      <c r="I296" t="s">
        <v>4720</v>
      </c>
      <c r="J296" t="s">
        <v>4731</v>
      </c>
      <c r="K296" s="1">
        <v>41733</v>
      </c>
      <c r="L296" t="s">
        <v>1020</v>
      </c>
      <c r="M296" t="s">
        <v>5485</v>
      </c>
      <c r="N296">
        <v>8.7799999999999994</v>
      </c>
      <c r="O296">
        <v>50.095999999999997</v>
      </c>
      <c r="P296">
        <v>4</v>
      </c>
    </row>
    <row r="297" spans="1:16" x14ac:dyDescent="0.3">
      <c r="A297" t="s">
        <v>2497</v>
      </c>
      <c r="B297" s="1">
        <v>41753</v>
      </c>
      <c r="C297">
        <v>4</v>
      </c>
      <c r="D297">
        <v>2</v>
      </c>
      <c r="E297">
        <v>2014</v>
      </c>
      <c r="F297" t="s">
        <v>5626</v>
      </c>
      <c r="G297" t="s">
        <v>5466</v>
      </c>
      <c r="H297" t="s">
        <v>5438</v>
      </c>
      <c r="I297" t="s">
        <v>4720</v>
      </c>
      <c r="J297" t="s">
        <v>4731</v>
      </c>
      <c r="K297" s="1">
        <v>41757</v>
      </c>
      <c r="L297" t="s">
        <v>1020</v>
      </c>
      <c r="M297" t="s">
        <v>5445</v>
      </c>
      <c r="N297">
        <v>8.4700000000000006</v>
      </c>
      <c r="O297">
        <v>49.487000000000002</v>
      </c>
      <c r="P297">
        <v>4</v>
      </c>
    </row>
    <row r="298" spans="1:16" x14ac:dyDescent="0.3">
      <c r="A298" t="s">
        <v>1281</v>
      </c>
      <c r="B298" s="1">
        <v>41767</v>
      </c>
      <c r="C298">
        <v>5</v>
      </c>
      <c r="D298">
        <v>2</v>
      </c>
      <c r="E298">
        <v>2014</v>
      </c>
      <c r="F298" t="s">
        <v>4803</v>
      </c>
      <c r="G298" t="s">
        <v>5606</v>
      </c>
      <c r="H298" t="s">
        <v>5438</v>
      </c>
      <c r="I298" t="s">
        <v>4720</v>
      </c>
      <c r="J298" t="s">
        <v>4731</v>
      </c>
      <c r="K298" s="1">
        <v>41771</v>
      </c>
      <c r="L298" t="s">
        <v>1020</v>
      </c>
      <c r="M298" t="s">
        <v>5471</v>
      </c>
      <c r="N298">
        <v>7.59</v>
      </c>
      <c r="O298">
        <v>50.356999999999999</v>
      </c>
      <c r="P298">
        <v>4</v>
      </c>
    </row>
    <row r="299" spans="1:16" x14ac:dyDescent="0.3">
      <c r="A299" t="s">
        <v>3859</v>
      </c>
      <c r="B299" s="1">
        <v>41844</v>
      </c>
      <c r="C299">
        <v>7</v>
      </c>
      <c r="D299">
        <v>3</v>
      </c>
      <c r="E299">
        <v>2014</v>
      </c>
      <c r="F299" t="s">
        <v>5632</v>
      </c>
      <c r="G299" t="s">
        <v>5633</v>
      </c>
      <c r="H299" t="s">
        <v>5438</v>
      </c>
      <c r="I299" t="s">
        <v>4720</v>
      </c>
      <c r="J299" t="s">
        <v>4731</v>
      </c>
      <c r="K299" s="1">
        <v>41848</v>
      </c>
      <c r="L299" t="s">
        <v>1020</v>
      </c>
      <c r="M299" t="s">
        <v>5485</v>
      </c>
      <c r="N299">
        <v>9.68</v>
      </c>
      <c r="O299">
        <v>50.555999999999997</v>
      </c>
      <c r="P299">
        <v>4</v>
      </c>
    </row>
    <row r="300" spans="1:16" x14ac:dyDescent="0.3">
      <c r="A300" t="s">
        <v>3495</v>
      </c>
      <c r="B300" s="1">
        <v>41878</v>
      </c>
      <c r="C300">
        <v>8</v>
      </c>
      <c r="D300">
        <v>3</v>
      </c>
      <c r="E300">
        <v>2014</v>
      </c>
      <c r="F300" t="s">
        <v>5638</v>
      </c>
      <c r="G300" t="s">
        <v>5441</v>
      </c>
      <c r="H300" t="s">
        <v>5438</v>
      </c>
      <c r="I300" t="s">
        <v>4720</v>
      </c>
      <c r="J300" t="s">
        <v>4731</v>
      </c>
      <c r="K300" s="1">
        <v>41882</v>
      </c>
      <c r="L300" t="s">
        <v>1020</v>
      </c>
      <c r="M300" t="s">
        <v>5441</v>
      </c>
      <c r="N300">
        <v>13.4</v>
      </c>
      <c r="O300">
        <v>52.52</v>
      </c>
      <c r="P300">
        <v>4</v>
      </c>
    </row>
    <row r="301" spans="1:16" x14ac:dyDescent="0.3">
      <c r="A301" t="s">
        <v>2255</v>
      </c>
      <c r="B301" s="1">
        <v>41885</v>
      </c>
      <c r="C301">
        <v>9</v>
      </c>
      <c r="D301">
        <v>3</v>
      </c>
      <c r="E301">
        <v>2014</v>
      </c>
      <c r="F301" t="s">
        <v>5640</v>
      </c>
      <c r="G301" t="s">
        <v>5508</v>
      </c>
      <c r="H301" t="s">
        <v>5438</v>
      </c>
      <c r="I301" t="s">
        <v>4720</v>
      </c>
      <c r="J301" t="s">
        <v>4731</v>
      </c>
      <c r="K301" s="1">
        <v>41889</v>
      </c>
      <c r="L301" t="s">
        <v>1020</v>
      </c>
      <c r="M301" t="s">
        <v>5459</v>
      </c>
      <c r="N301">
        <v>11.08</v>
      </c>
      <c r="O301">
        <v>49.424999999999997</v>
      </c>
      <c r="P301">
        <v>4</v>
      </c>
    </row>
    <row r="302" spans="1:16" x14ac:dyDescent="0.3">
      <c r="A302" t="s">
        <v>3576</v>
      </c>
      <c r="B302" s="1">
        <v>41950</v>
      </c>
      <c r="C302">
        <v>11</v>
      </c>
      <c r="D302">
        <v>4</v>
      </c>
      <c r="E302">
        <v>2014</v>
      </c>
      <c r="F302" t="s">
        <v>5369</v>
      </c>
      <c r="G302" t="s">
        <v>5441</v>
      </c>
      <c r="H302" t="s">
        <v>5438</v>
      </c>
      <c r="I302" t="s">
        <v>4720</v>
      </c>
      <c r="J302" t="s">
        <v>4731</v>
      </c>
      <c r="K302" s="1">
        <v>41954</v>
      </c>
      <c r="L302" t="s">
        <v>1020</v>
      </c>
      <c r="M302" t="s">
        <v>5441</v>
      </c>
      <c r="N302">
        <v>13.4</v>
      </c>
      <c r="O302">
        <v>52.52</v>
      </c>
      <c r="P302">
        <v>4</v>
      </c>
    </row>
    <row r="303" spans="1:16" x14ac:dyDescent="0.3">
      <c r="A303" t="s">
        <v>4379</v>
      </c>
      <c r="B303" s="1">
        <v>41960</v>
      </c>
      <c r="C303">
        <v>11</v>
      </c>
      <c r="D303">
        <v>4</v>
      </c>
      <c r="E303">
        <v>2014</v>
      </c>
      <c r="F303" t="s">
        <v>5395</v>
      </c>
      <c r="G303" t="s">
        <v>5451</v>
      </c>
      <c r="H303" t="s">
        <v>5438</v>
      </c>
      <c r="I303" t="s">
        <v>4720</v>
      </c>
      <c r="J303" t="s">
        <v>4731</v>
      </c>
      <c r="K303" s="1">
        <v>41964</v>
      </c>
      <c r="L303" t="s">
        <v>1020</v>
      </c>
      <c r="M303" t="s">
        <v>5452</v>
      </c>
      <c r="N303">
        <v>13.74</v>
      </c>
      <c r="O303">
        <v>51.05</v>
      </c>
      <c r="P303">
        <v>4</v>
      </c>
    </row>
    <row r="304" spans="1:16" x14ac:dyDescent="0.3">
      <c r="A304" t="s">
        <v>2872</v>
      </c>
      <c r="B304" s="1">
        <v>41995</v>
      </c>
      <c r="C304">
        <v>12</v>
      </c>
      <c r="D304">
        <v>4</v>
      </c>
      <c r="E304">
        <v>2014</v>
      </c>
      <c r="F304" t="s">
        <v>5044</v>
      </c>
      <c r="G304" t="s">
        <v>5525</v>
      </c>
      <c r="H304" t="s">
        <v>5438</v>
      </c>
      <c r="I304" t="s">
        <v>4720</v>
      </c>
      <c r="J304" t="s">
        <v>4740</v>
      </c>
      <c r="K304" s="1">
        <v>41999</v>
      </c>
      <c r="L304" t="s">
        <v>1020</v>
      </c>
      <c r="M304" t="s">
        <v>5459</v>
      </c>
      <c r="N304">
        <v>9.14</v>
      </c>
      <c r="O304">
        <v>49.981000000000002</v>
      </c>
      <c r="P304">
        <v>4</v>
      </c>
    </row>
    <row r="305" spans="1:16" x14ac:dyDescent="0.3">
      <c r="A305" t="s">
        <v>294</v>
      </c>
      <c r="B305" s="1">
        <v>41998</v>
      </c>
      <c r="C305">
        <v>12</v>
      </c>
      <c r="D305">
        <v>4</v>
      </c>
      <c r="E305">
        <v>2014</v>
      </c>
      <c r="F305" t="s">
        <v>5653</v>
      </c>
      <c r="G305" t="s">
        <v>5538</v>
      </c>
      <c r="H305" t="s">
        <v>5438</v>
      </c>
      <c r="I305" t="s">
        <v>4720</v>
      </c>
      <c r="J305" t="s">
        <v>4731</v>
      </c>
      <c r="K305" s="1">
        <v>42002</v>
      </c>
      <c r="L305" t="s">
        <v>1020</v>
      </c>
      <c r="M305" t="s">
        <v>5439</v>
      </c>
      <c r="N305">
        <v>8.2100000000000009</v>
      </c>
      <c r="O305">
        <v>53.143000000000001</v>
      </c>
      <c r="P305">
        <v>4</v>
      </c>
    </row>
    <row r="306" spans="1:16" x14ac:dyDescent="0.3">
      <c r="A306" t="s">
        <v>1184</v>
      </c>
      <c r="B306" s="1">
        <v>42004</v>
      </c>
      <c r="C306">
        <v>12</v>
      </c>
      <c r="D306">
        <v>4</v>
      </c>
      <c r="E306">
        <v>2014</v>
      </c>
      <c r="F306" t="s">
        <v>5597</v>
      </c>
      <c r="G306" t="s">
        <v>5455</v>
      </c>
      <c r="H306" t="s">
        <v>5438</v>
      </c>
      <c r="I306" t="s">
        <v>4720</v>
      </c>
      <c r="J306" t="s">
        <v>4740</v>
      </c>
      <c r="K306" s="1">
        <v>42008</v>
      </c>
      <c r="L306" t="s">
        <v>1020</v>
      </c>
      <c r="M306" t="s">
        <v>5455</v>
      </c>
      <c r="N306">
        <v>9.99</v>
      </c>
      <c r="O306">
        <v>53.551000000000002</v>
      </c>
      <c r="P306">
        <v>4</v>
      </c>
    </row>
    <row r="307" spans="1:16" x14ac:dyDescent="0.3">
      <c r="A307" t="s">
        <v>4592</v>
      </c>
      <c r="B307" s="1">
        <v>40603</v>
      </c>
      <c r="C307">
        <v>3</v>
      </c>
      <c r="D307">
        <v>1</v>
      </c>
      <c r="E307">
        <v>2011</v>
      </c>
      <c r="F307" t="s">
        <v>5442</v>
      </c>
      <c r="G307" t="s">
        <v>5441</v>
      </c>
      <c r="H307" t="s">
        <v>5438</v>
      </c>
      <c r="I307" t="s">
        <v>4720</v>
      </c>
      <c r="J307" t="s">
        <v>4721</v>
      </c>
      <c r="K307" s="1">
        <v>40607</v>
      </c>
      <c r="L307" t="s">
        <v>1020</v>
      </c>
      <c r="M307" t="s">
        <v>5441</v>
      </c>
      <c r="N307">
        <v>13.4</v>
      </c>
      <c r="O307">
        <v>52.52</v>
      </c>
      <c r="P307">
        <v>4</v>
      </c>
    </row>
    <row r="308" spans="1:16" x14ac:dyDescent="0.3">
      <c r="A308" t="s">
        <v>1815</v>
      </c>
      <c r="B308" s="1">
        <v>40690</v>
      </c>
      <c r="C308">
        <v>5</v>
      </c>
      <c r="D308">
        <v>2</v>
      </c>
      <c r="E308">
        <v>2011</v>
      </c>
      <c r="F308" t="s">
        <v>5464</v>
      </c>
      <c r="G308" t="s">
        <v>5455</v>
      </c>
      <c r="H308" t="s">
        <v>5438</v>
      </c>
      <c r="I308" t="s">
        <v>4720</v>
      </c>
      <c r="J308" t="s">
        <v>4721</v>
      </c>
      <c r="K308" s="1">
        <v>40694</v>
      </c>
      <c r="L308" t="s">
        <v>1020</v>
      </c>
      <c r="M308" t="s">
        <v>5455</v>
      </c>
      <c r="N308">
        <v>9.99</v>
      </c>
      <c r="O308">
        <v>53.551000000000002</v>
      </c>
      <c r="P308">
        <v>4</v>
      </c>
    </row>
    <row r="309" spans="1:16" x14ac:dyDescent="0.3">
      <c r="A309" t="s">
        <v>60</v>
      </c>
      <c r="B309" s="1">
        <v>40750</v>
      </c>
      <c r="C309">
        <v>7</v>
      </c>
      <c r="D309">
        <v>3</v>
      </c>
      <c r="E309">
        <v>2011</v>
      </c>
      <c r="F309" t="s">
        <v>5480</v>
      </c>
      <c r="G309" t="s">
        <v>5481</v>
      </c>
      <c r="H309" t="s">
        <v>5438</v>
      </c>
      <c r="I309" t="s">
        <v>4720</v>
      </c>
      <c r="J309" t="s">
        <v>4721</v>
      </c>
      <c r="K309" s="1">
        <v>40754</v>
      </c>
      <c r="L309" t="s">
        <v>1020</v>
      </c>
      <c r="M309" t="s">
        <v>5445</v>
      </c>
      <c r="N309">
        <v>9.18</v>
      </c>
      <c r="O309">
        <v>48.776000000000003</v>
      </c>
      <c r="P309">
        <v>4</v>
      </c>
    </row>
    <row r="310" spans="1:16" x14ac:dyDescent="0.3">
      <c r="A310" t="s">
        <v>886</v>
      </c>
      <c r="B310" s="1">
        <v>40764</v>
      </c>
      <c r="C310">
        <v>8</v>
      </c>
      <c r="D310">
        <v>3</v>
      </c>
      <c r="E310">
        <v>2011</v>
      </c>
      <c r="F310" t="s">
        <v>5483</v>
      </c>
      <c r="G310" t="s">
        <v>5484</v>
      </c>
      <c r="H310" t="s">
        <v>5438</v>
      </c>
      <c r="I310" t="s">
        <v>4720</v>
      </c>
      <c r="J310" t="s">
        <v>4721</v>
      </c>
      <c r="K310" s="1">
        <v>40768</v>
      </c>
      <c r="L310" t="s">
        <v>1020</v>
      </c>
      <c r="M310" t="s">
        <v>5485</v>
      </c>
      <c r="N310">
        <v>8.68</v>
      </c>
      <c r="O310">
        <v>50.110999999999997</v>
      </c>
      <c r="P310">
        <v>4</v>
      </c>
    </row>
    <row r="311" spans="1:16" x14ac:dyDescent="0.3">
      <c r="A311" t="s">
        <v>1194</v>
      </c>
      <c r="B311" s="1">
        <v>40799</v>
      </c>
      <c r="C311">
        <v>9</v>
      </c>
      <c r="D311">
        <v>3</v>
      </c>
      <c r="E311">
        <v>2011</v>
      </c>
      <c r="F311" t="s">
        <v>5490</v>
      </c>
      <c r="G311" t="s">
        <v>5484</v>
      </c>
      <c r="H311" t="s">
        <v>5438</v>
      </c>
      <c r="I311" t="s">
        <v>4720</v>
      </c>
      <c r="J311" t="s">
        <v>4721</v>
      </c>
      <c r="K311" s="1">
        <v>40803</v>
      </c>
      <c r="L311" t="s">
        <v>1020</v>
      </c>
      <c r="M311" t="s">
        <v>5485</v>
      </c>
      <c r="N311">
        <v>8.68</v>
      </c>
      <c r="O311">
        <v>50.110999999999997</v>
      </c>
      <c r="P311">
        <v>4</v>
      </c>
    </row>
    <row r="312" spans="1:16" x14ac:dyDescent="0.3">
      <c r="A312" t="s">
        <v>2803</v>
      </c>
      <c r="B312" s="1">
        <v>40802</v>
      </c>
      <c r="C312">
        <v>9</v>
      </c>
      <c r="D312">
        <v>3</v>
      </c>
      <c r="E312">
        <v>2011</v>
      </c>
      <c r="F312" t="s">
        <v>5495</v>
      </c>
      <c r="G312" t="s">
        <v>5496</v>
      </c>
      <c r="H312" t="s">
        <v>5438</v>
      </c>
      <c r="I312" t="s">
        <v>4720</v>
      </c>
      <c r="J312" t="s">
        <v>4721</v>
      </c>
      <c r="K312" s="1">
        <v>40806</v>
      </c>
      <c r="L312" t="s">
        <v>1020</v>
      </c>
      <c r="M312" t="s">
        <v>5449</v>
      </c>
      <c r="N312">
        <v>12.1</v>
      </c>
      <c r="O312">
        <v>54.091999999999999</v>
      </c>
      <c r="P312">
        <v>4</v>
      </c>
    </row>
    <row r="313" spans="1:16" x14ac:dyDescent="0.3">
      <c r="A313" t="s">
        <v>3517</v>
      </c>
      <c r="B313" s="1">
        <v>40813</v>
      </c>
      <c r="C313">
        <v>9</v>
      </c>
      <c r="D313">
        <v>3</v>
      </c>
      <c r="E313">
        <v>2011</v>
      </c>
      <c r="F313" t="s">
        <v>4748</v>
      </c>
      <c r="G313" t="s">
        <v>5441</v>
      </c>
      <c r="H313" t="s">
        <v>5438</v>
      </c>
      <c r="I313" t="s">
        <v>4720</v>
      </c>
      <c r="J313" t="s">
        <v>4721</v>
      </c>
      <c r="K313" s="1">
        <v>40817</v>
      </c>
      <c r="L313" t="s">
        <v>1020</v>
      </c>
      <c r="M313" t="s">
        <v>5441</v>
      </c>
      <c r="N313">
        <v>13.4</v>
      </c>
      <c r="O313">
        <v>52.52</v>
      </c>
      <c r="P313">
        <v>4</v>
      </c>
    </row>
    <row r="314" spans="1:16" x14ac:dyDescent="0.3">
      <c r="A314" t="s">
        <v>737</v>
      </c>
      <c r="B314" s="1">
        <v>40828</v>
      </c>
      <c r="C314">
        <v>10</v>
      </c>
      <c r="D314">
        <v>4</v>
      </c>
      <c r="E314">
        <v>2011</v>
      </c>
      <c r="F314" t="s">
        <v>5502</v>
      </c>
      <c r="G314" t="s">
        <v>5503</v>
      </c>
      <c r="H314" t="s">
        <v>5438</v>
      </c>
      <c r="I314" t="s">
        <v>4720</v>
      </c>
      <c r="J314" t="s">
        <v>4721</v>
      </c>
      <c r="K314" s="1">
        <v>40832</v>
      </c>
      <c r="L314" t="s">
        <v>1020</v>
      </c>
      <c r="M314" t="s">
        <v>5471</v>
      </c>
      <c r="N314">
        <v>6.64</v>
      </c>
      <c r="O314">
        <v>49.75</v>
      </c>
      <c r="P314">
        <v>4</v>
      </c>
    </row>
    <row r="315" spans="1:16" x14ac:dyDescent="0.3">
      <c r="A315" t="s">
        <v>82</v>
      </c>
      <c r="B315" s="1">
        <v>40848</v>
      </c>
      <c r="C315">
        <v>11</v>
      </c>
      <c r="D315">
        <v>4</v>
      </c>
      <c r="E315">
        <v>2011</v>
      </c>
      <c r="F315" t="s">
        <v>4904</v>
      </c>
      <c r="G315" t="s">
        <v>5446</v>
      </c>
      <c r="H315" t="s">
        <v>5438</v>
      </c>
      <c r="I315" t="s">
        <v>4720</v>
      </c>
      <c r="J315" t="s">
        <v>4721</v>
      </c>
      <c r="K315" s="1">
        <v>40852</v>
      </c>
      <c r="L315" t="s">
        <v>1020</v>
      </c>
      <c r="M315" t="s">
        <v>5447</v>
      </c>
      <c r="N315">
        <v>11.63</v>
      </c>
      <c r="O315">
        <v>52.121000000000002</v>
      </c>
      <c r="P315">
        <v>4</v>
      </c>
    </row>
    <row r="316" spans="1:16" x14ac:dyDescent="0.3">
      <c r="A316" t="s">
        <v>1552</v>
      </c>
      <c r="B316" s="1">
        <v>40851</v>
      </c>
      <c r="C316">
        <v>11</v>
      </c>
      <c r="D316">
        <v>4</v>
      </c>
      <c r="E316">
        <v>2011</v>
      </c>
      <c r="F316" t="s">
        <v>5180</v>
      </c>
      <c r="G316" t="s">
        <v>5512</v>
      </c>
      <c r="H316" t="s">
        <v>5438</v>
      </c>
      <c r="I316" t="s">
        <v>4720</v>
      </c>
      <c r="J316" t="s">
        <v>4721</v>
      </c>
      <c r="K316" s="1">
        <v>40855</v>
      </c>
      <c r="L316" t="s">
        <v>1020</v>
      </c>
      <c r="M316" t="s">
        <v>5439</v>
      </c>
      <c r="N316">
        <v>9.9600000000000009</v>
      </c>
      <c r="O316">
        <v>52.155000000000001</v>
      </c>
      <c r="P316">
        <v>4</v>
      </c>
    </row>
    <row r="317" spans="1:16" x14ac:dyDescent="0.3">
      <c r="A317" t="s">
        <v>902</v>
      </c>
      <c r="B317" s="1">
        <v>40870</v>
      </c>
      <c r="C317">
        <v>11</v>
      </c>
      <c r="D317">
        <v>4</v>
      </c>
      <c r="E317">
        <v>2011</v>
      </c>
      <c r="F317" t="s">
        <v>5515</v>
      </c>
      <c r="G317" t="s">
        <v>5460</v>
      </c>
      <c r="H317" t="s">
        <v>5438</v>
      </c>
      <c r="I317" t="s">
        <v>4720</v>
      </c>
      <c r="J317" t="s">
        <v>4721</v>
      </c>
      <c r="K317" s="1">
        <v>40874</v>
      </c>
      <c r="L317" t="s">
        <v>1020</v>
      </c>
      <c r="M317" t="s">
        <v>5445</v>
      </c>
      <c r="N317">
        <v>9.99</v>
      </c>
      <c r="O317">
        <v>48.401000000000003</v>
      </c>
      <c r="P317">
        <v>4</v>
      </c>
    </row>
    <row r="318" spans="1:16" x14ac:dyDescent="0.3">
      <c r="A318" t="s">
        <v>329</v>
      </c>
      <c r="B318" s="1">
        <v>40887</v>
      </c>
      <c r="C318">
        <v>12</v>
      </c>
      <c r="D318">
        <v>4</v>
      </c>
      <c r="E318">
        <v>2011</v>
      </c>
      <c r="F318" t="s">
        <v>4785</v>
      </c>
      <c r="G318" t="s">
        <v>5470</v>
      </c>
      <c r="H318" t="s">
        <v>5438</v>
      </c>
      <c r="I318" t="s">
        <v>4720</v>
      </c>
      <c r="J318" t="s">
        <v>4721</v>
      </c>
      <c r="K318" s="1">
        <v>40891</v>
      </c>
      <c r="L318" t="s">
        <v>1020</v>
      </c>
      <c r="M318" t="s">
        <v>5471</v>
      </c>
      <c r="N318">
        <v>8.4499999999999993</v>
      </c>
      <c r="O318">
        <v>49.476999999999997</v>
      </c>
      <c r="P318">
        <v>4</v>
      </c>
    </row>
    <row r="319" spans="1:16" x14ac:dyDescent="0.3">
      <c r="A319" t="s">
        <v>93</v>
      </c>
      <c r="B319" s="1">
        <v>40932</v>
      </c>
      <c r="C319">
        <v>1</v>
      </c>
      <c r="D319">
        <v>1</v>
      </c>
      <c r="E319">
        <v>2012</v>
      </c>
      <c r="F319" t="s">
        <v>5524</v>
      </c>
      <c r="G319" t="s">
        <v>5455</v>
      </c>
      <c r="H319" t="s">
        <v>5438</v>
      </c>
      <c r="I319" t="s">
        <v>4720</v>
      </c>
      <c r="J319" t="s">
        <v>4721</v>
      </c>
      <c r="K319" s="1">
        <v>40936</v>
      </c>
      <c r="L319" t="s">
        <v>1020</v>
      </c>
      <c r="M319" t="s">
        <v>5455</v>
      </c>
      <c r="N319">
        <v>9.99</v>
      </c>
      <c r="O319">
        <v>53.551000000000002</v>
      </c>
      <c r="P319">
        <v>4</v>
      </c>
    </row>
    <row r="320" spans="1:16" x14ac:dyDescent="0.3">
      <c r="A320" t="s">
        <v>3120</v>
      </c>
      <c r="B320" s="1">
        <v>40941</v>
      </c>
      <c r="C320">
        <v>2</v>
      </c>
      <c r="D320">
        <v>1</v>
      </c>
      <c r="E320">
        <v>2012</v>
      </c>
      <c r="F320" t="s">
        <v>5059</v>
      </c>
      <c r="G320" t="s">
        <v>5497</v>
      </c>
      <c r="H320" t="s">
        <v>5438</v>
      </c>
      <c r="I320" t="s">
        <v>4720</v>
      </c>
      <c r="J320" t="s">
        <v>4721</v>
      </c>
      <c r="K320" s="1">
        <v>40945</v>
      </c>
      <c r="L320" t="s">
        <v>1020</v>
      </c>
      <c r="M320" t="s">
        <v>5459</v>
      </c>
      <c r="N320">
        <v>11.58</v>
      </c>
      <c r="O320">
        <v>48.134999999999998</v>
      </c>
      <c r="P320">
        <v>4</v>
      </c>
    </row>
    <row r="321" spans="1:16" x14ac:dyDescent="0.3">
      <c r="A321" t="s">
        <v>1715</v>
      </c>
      <c r="B321" s="1">
        <v>40942</v>
      </c>
      <c r="C321">
        <v>2</v>
      </c>
      <c r="D321">
        <v>1</v>
      </c>
      <c r="E321">
        <v>2012</v>
      </c>
      <c r="F321" t="s">
        <v>4725</v>
      </c>
      <c r="G321" t="s">
        <v>5510</v>
      </c>
      <c r="H321" t="s">
        <v>5438</v>
      </c>
      <c r="I321" t="s">
        <v>4720</v>
      </c>
      <c r="J321" t="s">
        <v>4721</v>
      </c>
      <c r="K321" s="1">
        <v>40946</v>
      </c>
      <c r="L321" t="s">
        <v>1020</v>
      </c>
      <c r="M321" t="s">
        <v>5452</v>
      </c>
      <c r="N321">
        <v>12.37</v>
      </c>
      <c r="O321">
        <v>51.34</v>
      </c>
      <c r="P321">
        <v>4</v>
      </c>
    </row>
    <row r="322" spans="1:16" x14ac:dyDescent="0.3">
      <c r="A322" t="s">
        <v>333</v>
      </c>
      <c r="B322" s="1">
        <v>40969</v>
      </c>
      <c r="C322">
        <v>3</v>
      </c>
      <c r="D322">
        <v>1</v>
      </c>
      <c r="E322">
        <v>2012</v>
      </c>
      <c r="F322" t="s">
        <v>5526</v>
      </c>
      <c r="G322" t="s">
        <v>5527</v>
      </c>
      <c r="H322" t="s">
        <v>5438</v>
      </c>
      <c r="I322" t="s">
        <v>4720</v>
      </c>
      <c r="J322" t="s">
        <v>4721</v>
      </c>
      <c r="K322" s="1">
        <v>40973</v>
      </c>
      <c r="L322" t="s">
        <v>1020</v>
      </c>
      <c r="M322" t="s">
        <v>5527</v>
      </c>
      <c r="N322">
        <v>8.8000000000000007</v>
      </c>
      <c r="O322">
        <v>53.079000000000001</v>
      </c>
      <c r="P322">
        <v>4</v>
      </c>
    </row>
    <row r="323" spans="1:16" x14ac:dyDescent="0.3">
      <c r="A323" t="s">
        <v>337</v>
      </c>
      <c r="B323" s="1">
        <v>40990</v>
      </c>
      <c r="C323">
        <v>3</v>
      </c>
      <c r="D323">
        <v>1</v>
      </c>
      <c r="E323">
        <v>2012</v>
      </c>
      <c r="F323" t="s">
        <v>4806</v>
      </c>
      <c r="G323" t="s">
        <v>5508</v>
      </c>
      <c r="H323" t="s">
        <v>5438</v>
      </c>
      <c r="I323" t="s">
        <v>4720</v>
      </c>
      <c r="J323" t="s">
        <v>4721</v>
      </c>
      <c r="K323" s="1">
        <v>40994</v>
      </c>
      <c r="L323" t="s">
        <v>1020</v>
      </c>
      <c r="M323" t="s">
        <v>5459</v>
      </c>
      <c r="N323">
        <v>11.08</v>
      </c>
      <c r="O323">
        <v>49.424999999999997</v>
      </c>
      <c r="P323">
        <v>4</v>
      </c>
    </row>
    <row r="324" spans="1:16" x14ac:dyDescent="0.3">
      <c r="A324" t="s">
        <v>1064</v>
      </c>
      <c r="B324" s="1">
        <v>41016</v>
      </c>
      <c r="C324">
        <v>4</v>
      </c>
      <c r="D324">
        <v>2</v>
      </c>
      <c r="E324">
        <v>2012</v>
      </c>
      <c r="F324" t="s">
        <v>4876</v>
      </c>
      <c r="G324" t="s">
        <v>5455</v>
      </c>
      <c r="H324" t="s">
        <v>5438</v>
      </c>
      <c r="I324" t="s">
        <v>4720</v>
      </c>
      <c r="J324" t="s">
        <v>4721</v>
      </c>
      <c r="K324" s="1">
        <v>41020</v>
      </c>
      <c r="L324" t="s">
        <v>1020</v>
      </c>
      <c r="M324" t="s">
        <v>5455</v>
      </c>
      <c r="N324">
        <v>9.99</v>
      </c>
      <c r="O324">
        <v>53.551000000000002</v>
      </c>
      <c r="P324">
        <v>4</v>
      </c>
    </row>
    <row r="325" spans="1:16" x14ac:dyDescent="0.3">
      <c r="A325" t="s">
        <v>3168</v>
      </c>
      <c r="B325" s="1">
        <v>41030</v>
      </c>
      <c r="C325">
        <v>5</v>
      </c>
      <c r="D325">
        <v>2</v>
      </c>
      <c r="E325">
        <v>2012</v>
      </c>
      <c r="F325" t="s">
        <v>5535</v>
      </c>
      <c r="G325" t="s">
        <v>5536</v>
      </c>
      <c r="H325" t="s">
        <v>5438</v>
      </c>
      <c r="I325" t="s">
        <v>4720</v>
      </c>
      <c r="J325" t="s">
        <v>4721</v>
      </c>
      <c r="K325" s="1">
        <v>41034</v>
      </c>
      <c r="L325" t="s">
        <v>1020</v>
      </c>
      <c r="M325" t="s">
        <v>5463</v>
      </c>
      <c r="N325">
        <v>11.32</v>
      </c>
      <c r="O325">
        <v>50.978999999999999</v>
      </c>
      <c r="P325">
        <v>4</v>
      </c>
    </row>
    <row r="326" spans="1:16" x14ac:dyDescent="0.3">
      <c r="A326" t="s">
        <v>98</v>
      </c>
      <c r="B326" s="1">
        <v>41040</v>
      </c>
      <c r="C326">
        <v>5</v>
      </c>
      <c r="D326">
        <v>2</v>
      </c>
      <c r="E326">
        <v>2012</v>
      </c>
      <c r="F326" t="s">
        <v>5411</v>
      </c>
      <c r="G326" t="s">
        <v>5455</v>
      </c>
      <c r="H326" t="s">
        <v>5438</v>
      </c>
      <c r="I326" t="s">
        <v>4720</v>
      </c>
      <c r="J326" t="s">
        <v>4721</v>
      </c>
      <c r="K326" s="1">
        <v>41044</v>
      </c>
      <c r="L326" t="s">
        <v>1020</v>
      </c>
      <c r="M326" t="s">
        <v>5455</v>
      </c>
      <c r="N326">
        <v>9.99</v>
      </c>
      <c r="O326">
        <v>53.551000000000002</v>
      </c>
      <c r="P326">
        <v>4</v>
      </c>
    </row>
    <row r="327" spans="1:16" x14ac:dyDescent="0.3">
      <c r="A327" t="s">
        <v>112</v>
      </c>
      <c r="B327" s="1">
        <v>41071</v>
      </c>
      <c r="C327">
        <v>6</v>
      </c>
      <c r="D327">
        <v>2</v>
      </c>
      <c r="E327">
        <v>2012</v>
      </c>
      <c r="F327" t="s">
        <v>5190</v>
      </c>
      <c r="G327" t="s">
        <v>5497</v>
      </c>
      <c r="H327" t="s">
        <v>5438</v>
      </c>
      <c r="I327" t="s">
        <v>4720</v>
      </c>
      <c r="J327" t="s">
        <v>4721</v>
      </c>
      <c r="K327" s="1">
        <v>41075</v>
      </c>
      <c r="L327" t="s">
        <v>1020</v>
      </c>
      <c r="M327" t="s">
        <v>5459</v>
      </c>
      <c r="N327">
        <v>11.58</v>
      </c>
      <c r="O327">
        <v>48.134999999999998</v>
      </c>
      <c r="P327">
        <v>4</v>
      </c>
    </row>
    <row r="328" spans="1:16" x14ac:dyDescent="0.3">
      <c r="A328" t="s">
        <v>2986</v>
      </c>
      <c r="B328" s="1">
        <v>41072</v>
      </c>
      <c r="C328">
        <v>6</v>
      </c>
      <c r="D328">
        <v>2</v>
      </c>
      <c r="E328">
        <v>2012</v>
      </c>
      <c r="F328" t="s">
        <v>5540</v>
      </c>
      <c r="G328" t="s">
        <v>5541</v>
      </c>
      <c r="H328" t="s">
        <v>5438</v>
      </c>
      <c r="I328" t="s">
        <v>4720</v>
      </c>
      <c r="J328" t="s">
        <v>4721</v>
      </c>
      <c r="K328" s="1">
        <v>41076</v>
      </c>
      <c r="L328" t="s">
        <v>1020</v>
      </c>
      <c r="M328" t="s">
        <v>5439</v>
      </c>
      <c r="N328">
        <v>7.63</v>
      </c>
      <c r="O328">
        <v>51.960999999999999</v>
      </c>
      <c r="P328">
        <v>4</v>
      </c>
    </row>
    <row r="329" spans="1:16" x14ac:dyDescent="0.3">
      <c r="A329" t="s">
        <v>3842</v>
      </c>
      <c r="B329" s="1">
        <v>41122</v>
      </c>
      <c r="C329">
        <v>8</v>
      </c>
      <c r="D329">
        <v>3</v>
      </c>
      <c r="E329">
        <v>2012</v>
      </c>
      <c r="F329" t="s">
        <v>4770</v>
      </c>
      <c r="G329" t="s">
        <v>5479</v>
      </c>
      <c r="H329" t="s">
        <v>5438</v>
      </c>
      <c r="I329" t="s">
        <v>4720</v>
      </c>
      <c r="J329" t="s">
        <v>4721</v>
      </c>
      <c r="K329" s="1">
        <v>41126</v>
      </c>
      <c r="L329" t="s">
        <v>1020</v>
      </c>
      <c r="M329" t="s">
        <v>5457</v>
      </c>
      <c r="N329">
        <v>14.33</v>
      </c>
      <c r="O329">
        <v>51.756</v>
      </c>
      <c r="P329">
        <v>4</v>
      </c>
    </row>
    <row r="330" spans="1:16" x14ac:dyDescent="0.3">
      <c r="A330" t="s">
        <v>1734</v>
      </c>
      <c r="B330" s="1">
        <v>41180</v>
      </c>
      <c r="C330">
        <v>9</v>
      </c>
      <c r="D330">
        <v>3</v>
      </c>
      <c r="E330">
        <v>2012</v>
      </c>
      <c r="F330" t="s">
        <v>4784</v>
      </c>
      <c r="G330" t="s">
        <v>5497</v>
      </c>
      <c r="H330" t="s">
        <v>5438</v>
      </c>
      <c r="I330" t="s">
        <v>4720</v>
      </c>
      <c r="J330" t="s">
        <v>4721</v>
      </c>
      <c r="K330" s="1">
        <v>41184</v>
      </c>
      <c r="L330" t="s">
        <v>1020</v>
      </c>
      <c r="M330" t="s">
        <v>5459</v>
      </c>
      <c r="N330">
        <v>11.58</v>
      </c>
      <c r="O330">
        <v>48.134999999999998</v>
      </c>
      <c r="P330">
        <v>4</v>
      </c>
    </row>
    <row r="331" spans="1:16" x14ac:dyDescent="0.3">
      <c r="A331" t="s">
        <v>2738</v>
      </c>
      <c r="B331" s="1">
        <v>41187</v>
      </c>
      <c r="C331">
        <v>10</v>
      </c>
      <c r="D331">
        <v>4</v>
      </c>
      <c r="E331">
        <v>2012</v>
      </c>
      <c r="F331" t="s">
        <v>5297</v>
      </c>
      <c r="G331" t="s">
        <v>5497</v>
      </c>
      <c r="H331" t="s">
        <v>5438</v>
      </c>
      <c r="I331" t="s">
        <v>4720</v>
      </c>
      <c r="J331" t="s">
        <v>4721</v>
      </c>
      <c r="K331" s="1">
        <v>41191</v>
      </c>
      <c r="L331" t="s">
        <v>1020</v>
      </c>
      <c r="M331" t="s">
        <v>5459</v>
      </c>
      <c r="N331">
        <v>11.58</v>
      </c>
      <c r="O331">
        <v>48.134999999999998</v>
      </c>
      <c r="P331">
        <v>4</v>
      </c>
    </row>
    <row r="332" spans="1:16" x14ac:dyDescent="0.3">
      <c r="A332" t="s">
        <v>2828</v>
      </c>
      <c r="B332" s="1">
        <v>41195</v>
      </c>
      <c r="C332">
        <v>10</v>
      </c>
      <c r="D332">
        <v>4</v>
      </c>
      <c r="E332">
        <v>2012</v>
      </c>
      <c r="F332" t="s">
        <v>5325</v>
      </c>
      <c r="G332" t="s">
        <v>5536</v>
      </c>
      <c r="H332" t="s">
        <v>5438</v>
      </c>
      <c r="I332" t="s">
        <v>4720</v>
      </c>
      <c r="J332" t="s">
        <v>4721</v>
      </c>
      <c r="K332" s="1">
        <v>41199</v>
      </c>
      <c r="L332" t="s">
        <v>1020</v>
      </c>
      <c r="M332" t="s">
        <v>5463</v>
      </c>
      <c r="N332">
        <v>11.32</v>
      </c>
      <c r="O332">
        <v>50.978999999999999</v>
      </c>
      <c r="P332">
        <v>4</v>
      </c>
    </row>
    <row r="333" spans="1:16" x14ac:dyDescent="0.3">
      <c r="A333" t="s">
        <v>4596</v>
      </c>
      <c r="B333" s="1">
        <v>41226</v>
      </c>
      <c r="C333">
        <v>11</v>
      </c>
      <c r="D333">
        <v>4</v>
      </c>
      <c r="E333">
        <v>2012</v>
      </c>
      <c r="F333" t="s">
        <v>5565</v>
      </c>
      <c r="G333" t="s">
        <v>5441</v>
      </c>
      <c r="H333" t="s">
        <v>5438</v>
      </c>
      <c r="I333" t="s">
        <v>4720</v>
      </c>
      <c r="J333" t="s">
        <v>4721</v>
      </c>
      <c r="K333" s="1">
        <v>41230</v>
      </c>
      <c r="L333" t="s">
        <v>1020</v>
      </c>
      <c r="M333" t="s">
        <v>5441</v>
      </c>
      <c r="N333">
        <v>13.4</v>
      </c>
      <c r="O333">
        <v>52.52</v>
      </c>
      <c r="P333">
        <v>4</v>
      </c>
    </row>
    <row r="334" spans="1:16" x14ac:dyDescent="0.3">
      <c r="A334" t="s">
        <v>634</v>
      </c>
      <c r="B334" s="1">
        <v>41234</v>
      </c>
      <c r="C334">
        <v>11</v>
      </c>
      <c r="D334">
        <v>4</v>
      </c>
      <c r="E334">
        <v>2012</v>
      </c>
      <c r="F334" t="s">
        <v>5567</v>
      </c>
      <c r="G334" t="s">
        <v>5503</v>
      </c>
      <c r="H334" t="s">
        <v>5438</v>
      </c>
      <c r="I334" t="s">
        <v>4720</v>
      </c>
      <c r="J334" t="s">
        <v>4721</v>
      </c>
      <c r="K334" s="1">
        <v>41238</v>
      </c>
      <c r="L334" t="s">
        <v>1020</v>
      </c>
      <c r="M334" t="s">
        <v>5471</v>
      </c>
      <c r="N334">
        <v>6.64</v>
      </c>
      <c r="O334">
        <v>49.75</v>
      </c>
      <c r="P334">
        <v>4</v>
      </c>
    </row>
    <row r="335" spans="1:16" x14ac:dyDescent="0.3">
      <c r="A335" t="s">
        <v>4597</v>
      </c>
      <c r="B335" s="1">
        <v>41239</v>
      </c>
      <c r="C335">
        <v>11</v>
      </c>
      <c r="D335">
        <v>4</v>
      </c>
      <c r="E335">
        <v>2012</v>
      </c>
      <c r="F335" t="s">
        <v>4841</v>
      </c>
      <c r="G335" t="s">
        <v>5441</v>
      </c>
      <c r="H335" t="s">
        <v>5438</v>
      </c>
      <c r="I335" t="s">
        <v>4720</v>
      </c>
      <c r="J335" t="s">
        <v>4721</v>
      </c>
      <c r="K335" s="1">
        <v>41243</v>
      </c>
      <c r="L335" t="s">
        <v>1020</v>
      </c>
      <c r="M335" t="s">
        <v>5441</v>
      </c>
      <c r="N335">
        <v>13.4</v>
      </c>
      <c r="O335">
        <v>52.52</v>
      </c>
      <c r="P335">
        <v>4</v>
      </c>
    </row>
    <row r="336" spans="1:16" x14ac:dyDescent="0.3">
      <c r="A336" t="s">
        <v>1616</v>
      </c>
      <c r="B336" s="1">
        <v>41327</v>
      </c>
      <c r="C336">
        <v>2</v>
      </c>
      <c r="D336">
        <v>1</v>
      </c>
      <c r="E336">
        <v>2013</v>
      </c>
      <c r="F336" t="s">
        <v>4840</v>
      </c>
      <c r="G336" t="s">
        <v>5455</v>
      </c>
      <c r="H336" t="s">
        <v>5438</v>
      </c>
      <c r="I336" t="s">
        <v>4720</v>
      </c>
      <c r="J336" t="s">
        <v>4721</v>
      </c>
      <c r="K336" s="1">
        <v>41331</v>
      </c>
      <c r="L336" t="s">
        <v>1020</v>
      </c>
      <c r="M336" t="s">
        <v>5455</v>
      </c>
      <c r="N336">
        <v>9.99</v>
      </c>
      <c r="O336">
        <v>53.551000000000002</v>
      </c>
      <c r="P336">
        <v>4</v>
      </c>
    </row>
    <row r="337" spans="1:16" x14ac:dyDescent="0.3">
      <c r="A337" t="s">
        <v>3260</v>
      </c>
      <c r="B337" s="1">
        <v>41345</v>
      </c>
      <c r="C337">
        <v>3</v>
      </c>
      <c r="D337">
        <v>1</v>
      </c>
      <c r="E337">
        <v>2013</v>
      </c>
      <c r="F337" t="s">
        <v>4725</v>
      </c>
      <c r="G337" t="s">
        <v>5473</v>
      </c>
      <c r="H337" t="s">
        <v>5438</v>
      </c>
      <c r="I337" t="s">
        <v>4720</v>
      </c>
      <c r="J337" t="s">
        <v>4721</v>
      </c>
      <c r="K337" s="1">
        <v>41349</v>
      </c>
      <c r="L337" t="s">
        <v>1020</v>
      </c>
      <c r="M337" t="s">
        <v>5445</v>
      </c>
      <c r="N337">
        <v>7.84</v>
      </c>
      <c r="O337">
        <v>47.999000000000002</v>
      </c>
      <c r="P337">
        <v>4</v>
      </c>
    </row>
    <row r="338" spans="1:16" x14ac:dyDescent="0.3">
      <c r="A338" t="s">
        <v>1752</v>
      </c>
      <c r="B338" s="1">
        <v>41353</v>
      </c>
      <c r="C338">
        <v>3</v>
      </c>
      <c r="D338">
        <v>1</v>
      </c>
      <c r="E338">
        <v>2013</v>
      </c>
      <c r="F338" t="s">
        <v>5575</v>
      </c>
      <c r="G338" t="s">
        <v>5576</v>
      </c>
      <c r="H338" t="s">
        <v>5438</v>
      </c>
      <c r="I338" t="s">
        <v>4720</v>
      </c>
      <c r="J338" t="s">
        <v>4721</v>
      </c>
      <c r="K338" s="1">
        <v>41357</v>
      </c>
      <c r="L338" t="s">
        <v>1020</v>
      </c>
      <c r="M338" t="s">
        <v>5471</v>
      </c>
      <c r="N338">
        <v>8.25</v>
      </c>
      <c r="O338">
        <v>49.993000000000002</v>
      </c>
      <c r="P338">
        <v>4</v>
      </c>
    </row>
    <row r="339" spans="1:16" x14ac:dyDescent="0.3">
      <c r="A339" t="s">
        <v>2832</v>
      </c>
      <c r="B339" s="1">
        <v>41355</v>
      </c>
      <c r="C339">
        <v>3</v>
      </c>
      <c r="D339">
        <v>1</v>
      </c>
      <c r="E339">
        <v>2013</v>
      </c>
      <c r="F339" t="s">
        <v>5577</v>
      </c>
      <c r="G339" t="s">
        <v>5455</v>
      </c>
      <c r="H339" t="s">
        <v>5438</v>
      </c>
      <c r="I339" t="s">
        <v>4720</v>
      </c>
      <c r="J339" t="s">
        <v>4721</v>
      </c>
      <c r="K339" s="1">
        <v>41359</v>
      </c>
      <c r="L339" t="s">
        <v>1020</v>
      </c>
      <c r="M339" t="s">
        <v>5455</v>
      </c>
      <c r="N339">
        <v>9.99</v>
      </c>
      <c r="O339">
        <v>53.551000000000002</v>
      </c>
      <c r="P339">
        <v>4</v>
      </c>
    </row>
    <row r="340" spans="1:16" x14ac:dyDescent="0.3">
      <c r="A340" t="s">
        <v>3721</v>
      </c>
      <c r="B340" s="1">
        <v>41372</v>
      </c>
      <c r="C340">
        <v>4</v>
      </c>
      <c r="D340">
        <v>2</v>
      </c>
      <c r="E340">
        <v>2013</v>
      </c>
      <c r="F340" t="s">
        <v>4851</v>
      </c>
      <c r="G340" t="s">
        <v>5497</v>
      </c>
      <c r="H340" t="s">
        <v>5438</v>
      </c>
      <c r="I340" t="s">
        <v>4720</v>
      </c>
      <c r="J340" t="s">
        <v>4721</v>
      </c>
      <c r="K340" s="1">
        <v>41376</v>
      </c>
      <c r="L340" t="s">
        <v>1020</v>
      </c>
      <c r="M340" t="s">
        <v>5459</v>
      </c>
      <c r="N340">
        <v>11.58</v>
      </c>
      <c r="O340">
        <v>48.134999999999998</v>
      </c>
      <c r="P340">
        <v>4</v>
      </c>
    </row>
    <row r="341" spans="1:16" x14ac:dyDescent="0.3">
      <c r="A341" t="s">
        <v>958</v>
      </c>
      <c r="B341" s="1">
        <v>41410</v>
      </c>
      <c r="C341">
        <v>5</v>
      </c>
      <c r="D341">
        <v>2</v>
      </c>
      <c r="E341">
        <v>2013</v>
      </c>
      <c r="F341" t="s">
        <v>5578</v>
      </c>
      <c r="G341" t="s">
        <v>5579</v>
      </c>
      <c r="H341" t="s">
        <v>5438</v>
      </c>
      <c r="I341" t="s">
        <v>4720</v>
      </c>
      <c r="J341" t="s">
        <v>4721</v>
      </c>
      <c r="K341" s="1">
        <v>41414</v>
      </c>
      <c r="L341" t="s">
        <v>1020</v>
      </c>
      <c r="M341" t="s">
        <v>5457</v>
      </c>
      <c r="N341">
        <v>14.65</v>
      </c>
      <c r="O341">
        <v>51.744</v>
      </c>
      <c r="P341">
        <v>4</v>
      </c>
    </row>
    <row r="342" spans="1:16" x14ac:dyDescent="0.3">
      <c r="A342" t="s">
        <v>788</v>
      </c>
      <c r="B342" s="1">
        <v>41422</v>
      </c>
      <c r="C342">
        <v>5</v>
      </c>
      <c r="D342">
        <v>2</v>
      </c>
      <c r="E342">
        <v>2013</v>
      </c>
      <c r="F342" t="s">
        <v>5581</v>
      </c>
      <c r="G342" t="s">
        <v>5510</v>
      </c>
      <c r="H342" t="s">
        <v>5438</v>
      </c>
      <c r="I342" t="s">
        <v>4720</v>
      </c>
      <c r="J342" t="s">
        <v>4721</v>
      </c>
      <c r="K342" s="1">
        <v>41426</v>
      </c>
      <c r="L342" t="s">
        <v>1020</v>
      </c>
      <c r="M342" t="s">
        <v>5452</v>
      </c>
      <c r="N342">
        <v>12.37</v>
      </c>
      <c r="O342">
        <v>51.34</v>
      </c>
      <c r="P342">
        <v>4</v>
      </c>
    </row>
    <row r="343" spans="1:16" x14ac:dyDescent="0.3">
      <c r="A343" t="s">
        <v>2373</v>
      </c>
      <c r="B343" s="1">
        <v>41427</v>
      </c>
      <c r="C343">
        <v>6</v>
      </c>
      <c r="D343">
        <v>2</v>
      </c>
      <c r="E343">
        <v>2013</v>
      </c>
      <c r="F343" t="s">
        <v>5582</v>
      </c>
      <c r="G343" t="s">
        <v>5455</v>
      </c>
      <c r="H343" t="s">
        <v>5438</v>
      </c>
      <c r="I343" t="s">
        <v>4720</v>
      </c>
      <c r="J343" t="s">
        <v>4721</v>
      </c>
      <c r="K343" s="1">
        <v>41431</v>
      </c>
      <c r="L343" t="s">
        <v>1020</v>
      </c>
      <c r="M343" t="s">
        <v>5455</v>
      </c>
      <c r="N343">
        <v>9.99</v>
      </c>
      <c r="O343">
        <v>53.551000000000002</v>
      </c>
      <c r="P343">
        <v>4</v>
      </c>
    </row>
    <row r="344" spans="1:16" x14ac:dyDescent="0.3">
      <c r="A344" t="s">
        <v>3044</v>
      </c>
      <c r="B344" s="1">
        <v>41454</v>
      </c>
      <c r="C344">
        <v>6</v>
      </c>
      <c r="D344">
        <v>2</v>
      </c>
      <c r="E344">
        <v>2013</v>
      </c>
      <c r="F344" t="s">
        <v>4886</v>
      </c>
      <c r="G344" t="s">
        <v>5584</v>
      </c>
      <c r="H344" t="s">
        <v>5438</v>
      </c>
      <c r="I344" t="s">
        <v>4720</v>
      </c>
      <c r="J344" t="s">
        <v>4721</v>
      </c>
      <c r="K344" s="1">
        <v>41458</v>
      </c>
      <c r="L344" t="s">
        <v>1020</v>
      </c>
      <c r="M344" t="s">
        <v>5445</v>
      </c>
      <c r="N344">
        <v>9.1999999999999993</v>
      </c>
      <c r="O344">
        <v>48.506999999999998</v>
      </c>
      <c r="P344">
        <v>4</v>
      </c>
    </row>
    <row r="345" spans="1:16" x14ac:dyDescent="0.3">
      <c r="A345" t="s">
        <v>181</v>
      </c>
      <c r="B345" s="1">
        <v>41461</v>
      </c>
      <c r="C345">
        <v>7</v>
      </c>
      <c r="D345">
        <v>3</v>
      </c>
      <c r="E345">
        <v>2013</v>
      </c>
      <c r="F345" t="s">
        <v>5585</v>
      </c>
      <c r="G345" t="s">
        <v>5499</v>
      </c>
      <c r="H345" t="s">
        <v>5438</v>
      </c>
      <c r="I345" t="s">
        <v>4720</v>
      </c>
      <c r="J345" t="s">
        <v>4721</v>
      </c>
      <c r="K345" s="1">
        <v>41465</v>
      </c>
      <c r="L345" t="s">
        <v>1020</v>
      </c>
      <c r="M345" t="s">
        <v>5485</v>
      </c>
      <c r="N345">
        <v>8.24</v>
      </c>
      <c r="O345">
        <v>50.078000000000003</v>
      </c>
      <c r="P345">
        <v>4</v>
      </c>
    </row>
    <row r="346" spans="1:16" x14ac:dyDescent="0.3">
      <c r="A346" t="s">
        <v>396</v>
      </c>
      <c r="B346" s="1">
        <v>41477</v>
      </c>
      <c r="C346">
        <v>7</v>
      </c>
      <c r="D346">
        <v>3</v>
      </c>
      <c r="E346">
        <v>2013</v>
      </c>
      <c r="F346" t="s">
        <v>5235</v>
      </c>
      <c r="G346" t="s">
        <v>5541</v>
      </c>
      <c r="H346" t="s">
        <v>5438</v>
      </c>
      <c r="I346" t="s">
        <v>4720</v>
      </c>
      <c r="J346" t="s">
        <v>4721</v>
      </c>
      <c r="K346" s="1">
        <v>41481</v>
      </c>
      <c r="L346" t="s">
        <v>1020</v>
      </c>
      <c r="M346" t="s">
        <v>5439</v>
      </c>
      <c r="N346">
        <v>7.63</v>
      </c>
      <c r="O346">
        <v>51.960999999999999</v>
      </c>
      <c r="P346">
        <v>4</v>
      </c>
    </row>
    <row r="347" spans="1:16" x14ac:dyDescent="0.3">
      <c r="A347" t="s">
        <v>2995</v>
      </c>
      <c r="B347" s="1">
        <v>41477</v>
      </c>
      <c r="C347">
        <v>7</v>
      </c>
      <c r="D347">
        <v>3</v>
      </c>
      <c r="E347">
        <v>2013</v>
      </c>
      <c r="F347" t="s">
        <v>5182</v>
      </c>
      <c r="G347" t="s">
        <v>5586</v>
      </c>
      <c r="H347" t="s">
        <v>5438</v>
      </c>
      <c r="I347" t="s">
        <v>4720</v>
      </c>
      <c r="J347" t="s">
        <v>4721</v>
      </c>
      <c r="K347" s="1">
        <v>41481</v>
      </c>
      <c r="L347" t="s">
        <v>1020</v>
      </c>
      <c r="M347" t="s">
        <v>5471</v>
      </c>
      <c r="N347">
        <v>7.47</v>
      </c>
      <c r="O347">
        <v>50.436</v>
      </c>
      <c r="P347">
        <v>4</v>
      </c>
    </row>
    <row r="348" spans="1:16" x14ac:dyDescent="0.3">
      <c r="A348" t="s">
        <v>658</v>
      </c>
      <c r="B348" s="1">
        <v>41498</v>
      </c>
      <c r="C348">
        <v>8</v>
      </c>
      <c r="D348">
        <v>3</v>
      </c>
      <c r="E348">
        <v>2013</v>
      </c>
      <c r="F348" t="s">
        <v>5287</v>
      </c>
      <c r="G348" t="s">
        <v>5457</v>
      </c>
      <c r="H348" t="s">
        <v>5438</v>
      </c>
      <c r="I348" t="s">
        <v>4720</v>
      </c>
      <c r="J348" t="s">
        <v>4721</v>
      </c>
      <c r="K348" s="1">
        <v>41502</v>
      </c>
      <c r="L348" t="s">
        <v>1020</v>
      </c>
      <c r="M348" t="s">
        <v>5457</v>
      </c>
      <c r="N348">
        <v>12.53</v>
      </c>
      <c r="O348">
        <v>52.412999999999997</v>
      </c>
      <c r="P348">
        <v>4</v>
      </c>
    </row>
    <row r="349" spans="1:16" x14ac:dyDescent="0.3">
      <c r="A349" t="s">
        <v>400</v>
      </c>
      <c r="B349" s="1">
        <v>41500</v>
      </c>
      <c r="C349">
        <v>8</v>
      </c>
      <c r="D349">
        <v>3</v>
      </c>
      <c r="E349">
        <v>2013</v>
      </c>
      <c r="F349" t="s">
        <v>5262</v>
      </c>
      <c r="G349" t="s">
        <v>5457</v>
      </c>
      <c r="H349" t="s">
        <v>5438</v>
      </c>
      <c r="I349" t="s">
        <v>4720</v>
      </c>
      <c r="J349" t="s">
        <v>4721</v>
      </c>
      <c r="K349" s="1">
        <v>41504</v>
      </c>
      <c r="L349" t="s">
        <v>1020</v>
      </c>
      <c r="M349" t="s">
        <v>5457</v>
      </c>
      <c r="N349">
        <v>12.53</v>
      </c>
      <c r="O349">
        <v>52.412999999999997</v>
      </c>
      <c r="P349">
        <v>4</v>
      </c>
    </row>
    <row r="350" spans="1:16" x14ac:dyDescent="0.3">
      <c r="A350" t="s">
        <v>1120</v>
      </c>
      <c r="B350" s="1">
        <v>41505</v>
      </c>
      <c r="C350">
        <v>8</v>
      </c>
      <c r="D350">
        <v>3</v>
      </c>
      <c r="E350">
        <v>2013</v>
      </c>
      <c r="F350" t="s">
        <v>5526</v>
      </c>
      <c r="G350" t="s">
        <v>5556</v>
      </c>
      <c r="H350" t="s">
        <v>5438</v>
      </c>
      <c r="I350" t="s">
        <v>4720</v>
      </c>
      <c r="J350" t="s">
        <v>4721</v>
      </c>
      <c r="K350" s="1">
        <v>41509</v>
      </c>
      <c r="L350" t="s">
        <v>1020</v>
      </c>
      <c r="M350" t="s">
        <v>5507</v>
      </c>
      <c r="N350">
        <v>10.119999999999999</v>
      </c>
      <c r="O350">
        <v>54.323</v>
      </c>
      <c r="P350">
        <v>4</v>
      </c>
    </row>
    <row r="351" spans="1:16" x14ac:dyDescent="0.3">
      <c r="A351" t="s">
        <v>3470</v>
      </c>
      <c r="B351" s="1">
        <v>41521</v>
      </c>
      <c r="C351">
        <v>9</v>
      </c>
      <c r="D351">
        <v>3</v>
      </c>
      <c r="E351">
        <v>2013</v>
      </c>
      <c r="F351" t="s">
        <v>5195</v>
      </c>
      <c r="G351" t="s">
        <v>5441</v>
      </c>
      <c r="H351" t="s">
        <v>5438</v>
      </c>
      <c r="I351" t="s">
        <v>4720</v>
      </c>
      <c r="J351" t="s">
        <v>4721</v>
      </c>
      <c r="K351" s="1">
        <v>41525</v>
      </c>
      <c r="L351" t="s">
        <v>1020</v>
      </c>
      <c r="M351" t="s">
        <v>5441</v>
      </c>
      <c r="N351">
        <v>13.4</v>
      </c>
      <c r="O351">
        <v>52.52</v>
      </c>
      <c r="P351">
        <v>4</v>
      </c>
    </row>
    <row r="352" spans="1:16" x14ac:dyDescent="0.3">
      <c r="A352" t="s">
        <v>3553</v>
      </c>
      <c r="B352" s="1">
        <v>41542</v>
      </c>
      <c r="C352">
        <v>9</v>
      </c>
      <c r="D352">
        <v>3</v>
      </c>
      <c r="E352">
        <v>2013</v>
      </c>
      <c r="F352" t="s">
        <v>4843</v>
      </c>
      <c r="G352" t="s">
        <v>5441</v>
      </c>
      <c r="H352" t="s">
        <v>5438</v>
      </c>
      <c r="I352" t="s">
        <v>4720</v>
      </c>
      <c r="J352" t="s">
        <v>4721</v>
      </c>
      <c r="K352" s="1">
        <v>41546</v>
      </c>
      <c r="L352" t="s">
        <v>1020</v>
      </c>
      <c r="M352" t="s">
        <v>5441</v>
      </c>
      <c r="N352">
        <v>13.4</v>
      </c>
      <c r="O352">
        <v>52.52</v>
      </c>
      <c r="P352">
        <v>4</v>
      </c>
    </row>
    <row r="353" spans="1:16" x14ac:dyDescent="0.3">
      <c r="A353" t="s">
        <v>2222</v>
      </c>
      <c r="B353" s="1">
        <v>41606</v>
      </c>
      <c r="C353">
        <v>11</v>
      </c>
      <c r="D353">
        <v>4</v>
      </c>
      <c r="E353">
        <v>2013</v>
      </c>
      <c r="F353" t="s">
        <v>5016</v>
      </c>
      <c r="G353" t="s">
        <v>5510</v>
      </c>
      <c r="H353" t="s">
        <v>5438</v>
      </c>
      <c r="I353" t="s">
        <v>4720</v>
      </c>
      <c r="J353" t="s">
        <v>4721</v>
      </c>
      <c r="K353" s="1">
        <v>41610</v>
      </c>
      <c r="L353" t="s">
        <v>1020</v>
      </c>
      <c r="M353" t="s">
        <v>5452</v>
      </c>
      <c r="N353">
        <v>12.37</v>
      </c>
      <c r="O353">
        <v>51.34</v>
      </c>
      <c r="P353">
        <v>4</v>
      </c>
    </row>
    <row r="354" spans="1:16" x14ac:dyDescent="0.3">
      <c r="A354" t="s">
        <v>3814</v>
      </c>
      <c r="B354" s="1">
        <v>41615</v>
      </c>
      <c r="C354">
        <v>12</v>
      </c>
      <c r="D354">
        <v>4</v>
      </c>
      <c r="E354">
        <v>2013</v>
      </c>
      <c r="F354" t="s">
        <v>5500</v>
      </c>
      <c r="G354" t="s">
        <v>5527</v>
      </c>
      <c r="H354" t="s">
        <v>5438</v>
      </c>
      <c r="I354" t="s">
        <v>4720</v>
      </c>
      <c r="J354" t="s">
        <v>4721</v>
      </c>
      <c r="K354" s="1">
        <v>41619</v>
      </c>
      <c r="L354" t="s">
        <v>1020</v>
      </c>
      <c r="M354" t="s">
        <v>5527</v>
      </c>
      <c r="N354">
        <v>8.8000000000000007</v>
      </c>
      <c r="O354">
        <v>53.079000000000001</v>
      </c>
      <c r="P354">
        <v>4</v>
      </c>
    </row>
    <row r="355" spans="1:16" x14ac:dyDescent="0.3">
      <c r="A355" t="s">
        <v>3732</v>
      </c>
      <c r="B355" s="1">
        <v>41628</v>
      </c>
      <c r="C355">
        <v>12</v>
      </c>
      <c r="D355">
        <v>4</v>
      </c>
      <c r="E355">
        <v>2013</v>
      </c>
      <c r="F355" t="s">
        <v>5611</v>
      </c>
      <c r="G355" t="s">
        <v>5481</v>
      </c>
      <c r="H355" t="s">
        <v>5438</v>
      </c>
      <c r="I355" t="s">
        <v>4720</v>
      </c>
      <c r="J355" t="s">
        <v>4721</v>
      </c>
      <c r="K355" s="1">
        <v>41632</v>
      </c>
      <c r="L355" t="s">
        <v>1020</v>
      </c>
      <c r="M355" t="s">
        <v>5445</v>
      </c>
      <c r="N355">
        <v>9.18</v>
      </c>
      <c r="O355">
        <v>48.776000000000003</v>
      </c>
      <c r="P355">
        <v>4</v>
      </c>
    </row>
    <row r="356" spans="1:16" x14ac:dyDescent="0.3">
      <c r="A356" t="s">
        <v>573</v>
      </c>
      <c r="B356" s="1">
        <v>41638</v>
      </c>
      <c r="C356">
        <v>12</v>
      </c>
      <c r="D356">
        <v>4</v>
      </c>
      <c r="E356">
        <v>2013</v>
      </c>
      <c r="F356" t="s">
        <v>5617</v>
      </c>
      <c r="G356" t="s">
        <v>5506</v>
      </c>
      <c r="H356" t="s">
        <v>5438</v>
      </c>
      <c r="I356" t="s">
        <v>4720</v>
      </c>
      <c r="J356" t="s">
        <v>4721</v>
      </c>
      <c r="K356" s="1">
        <v>41642</v>
      </c>
      <c r="L356" t="s">
        <v>1020</v>
      </c>
      <c r="M356" t="s">
        <v>5507</v>
      </c>
      <c r="N356">
        <v>10</v>
      </c>
      <c r="O356">
        <v>53.698999999999998</v>
      </c>
      <c r="P356">
        <v>4</v>
      </c>
    </row>
    <row r="357" spans="1:16" x14ac:dyDescent="0.3">
      <c r="A357" t="s">
        <v>1445</v>
      </c>
      <c r="B357" s="1">
        <v>41659</v>
      </c>
      <c r="C357">
        <v>1</v>
      </c>
      <c r="D357">
        <v>1</v>
      </c>
      <c r="E357">
        <v>2014</v>
      </c>
      <c r="F357" t="s">
        <v>5363</v>
      </c>
      <c r="G357" t="s">
        <v>5437</v>
      </c>
      <c r="H357" t="s">
        <v>5438</v>
      </c>
      <c r="I357" t="s">
        <v>4720</v>
      </c>
      <c r="J357" t="s">
        <v>4721</v>
      </c>
      <c r="K357" s="1">
        <v>41663</v>
      </c>
      <c r="L357" t="s">
        <v>1020</v>
      </c>
      <c r="M357" t="s">
        <v>5439</v>
      </c>
      <c r="N357">
        <v>8.7200000000000006</v>
      </c>
      <c r="O357">
        <v>52.194000000000003</v>
      </c>
      <c r="P357">
        <v>4</v>
      </c>
    </row>
    <row r="358" spans="1:16" x14ac:dyDescent="0.3">
      <c r="A358" t="s">
        <v>2460</v>
      </c>
      <c r="B358" s="1">
        <v>41698</v>
      </c>
      <c r="C358">
        <v>2</v>
      </c>
      <c r="D358">
        <v>1</v>
      </c>
      <c r="E358">
        <v>2014</v>
      </c>
      <c r="F358" t="s">
        <v>4935</v>
      </c>
      <c r="G358" t="s">
        <v>5620</v>
      </c>
      <c r="H358" t="s">
        <v>5438</v>
      </c>
      <c r="I358" t="s">
        <v>4720</v>
      </c>
      <c r="J358" t="s">
        <v>4721</v>
      </c>
      <c r="K358" s="1">
        <v>41702</v>
      </c>
      <c r="L358" t="s">
        <v>1020</v>
      </c>
      <c r="M358" t="s">
        <v>5445</v>
      </c>
      <c r="N358">
        <v>9.2100000000000009</v>
      </c>
      <c r="O358">
        <v>49.143000000000001</v>
      </c>
      <c r="P358">
        <v>4</v>
      </c>
    </row>
    <row r="359" spans="1:16" x14ac:dyDescent="0.3">
      <c r="A359" t="s">
        <v>3821</v>
      </c>
      <c r="B359" s="1">
        <v>41732</v>
      </c>
      <c r="C359">
        <v>4</v>
      </c>
      <c r="D359">
        <v>2</v>
      </c>
      <c r="E359">
        <v>2014</v>
      </c>
      <c r="F359" t="s">
        <v>5385</v>
      </c>
      <c r="G359" t="s">
        <v>5481</v>
      </c>
      <c r="H359" t="s">
        <v>5438</v>
      </c>
      <c r="I359" t="s">
        <v>4720</v>
      </c>
      <c r="J359" t="s">
        <v>4721</v>
      </c>
      <c r="K359" s="1">
        <v>41736</v>
      </c>
      <c r="L359" t="s">
        <v>1020</v>
      </c>
      <c r="M359" t="s">
        <v>5445</v>
      </c>
      <c r="N359">
        <v>9.18</v>
      </c>
      <c r="O359">
        <v>48.776000000000003</v>
      </c>
      <c r="P359">
        <v>4</v>
      </c>
    </row>
    <row r="360" spans="1:16" x14ac:dyDescent="0.3">
      <c r="A360" t="s">
        <v>239</v>
      </c>
      <c r="B360" s="1">
        <v>41736</v>
      </c>
      <c r="C360">
        <v>4</v>
      </c>
      <c r="D360">
        <v>2</v>
      </c>
      <c r="E360">
        <v>2014</v>
      </c>
      <c r="F360" t="s">
        <v>5047</v>
      </c>
      <c r="G360" t="s">
        <v>5508</v>
      </c>
      <c r="H360" t="s">
        <v>5438</v>
      </c>
      <c r="I360" t="s">
        <v>4720</v>
      </c>
      <c r="J360" t="s">
        <v>4721</v>
      </c>
      <c r="K360" s="1">
        <v>41740</v>
      </c>
      <c r="L360" t="s">
        <v>1020</v>
      </c>
      <c r="M360" t="s">
        <v>5459</v>
      </c>
      <c r="N360">
        <v>11.08</v>
      </c>
      <c r="O360">
        <v>49.424999999999997</v>
      </c>
      <c r="P360">
        <v>4</v>
      </c>
    </row>
    <row r="361" spans="1:16" x14ac:dyDescent="0.3">
      <c r="A361" t="s">
        <v>2418</v>
      </c>
      <c r="B361" s="1">
        <v>41745</v>
      </c>
      <c r="C361">
        <v>4</v>
      </c>
      <c r="D361">
        <v>2</v>
      </c>
      <c r="E361">
        <v>2014</v>
      </c>
      <c r="F361" t="s">
        <v>5624</v>
      </c>
      <c r="G361" t="s">
        <v>5576</v>
      </c>
      <c r="H361" t="s">
        <v>5438</v>
      </c>
      <c r="I361" t="s">
        <v>4720</v>
      </c>
      <c r="J361" t="s">
        <v>4721</v>
      </c>
      <c r="K361" s="1">
        <v>41749</v>
      </c>
      <c r="L361" t="s">
        <v>1020</v>
      </c>
      <c r="M361" t="s">
        <v>5471</v>
      </c>
      <c r="N361">
        <v>8.25</v>
      </c>
      <c r="O361">
        <v>49.993000000000002</v>
      </c>
      <c r="P361">
        <v>4</v>
      </c>
    </row>
    <row r="362" spans="1:16" x14ac:dyDescent="0.3">
      <c r="A362" t="s">
        <v>2642</v>
      </c>
      <c r="B362" s="1">
        <v>41748</v>
      </c>
      <c r="C362">
        <v>4</v>
      </c>
      <c r="D362">
        <v>2</v>
      </c>
      <c r="E362">
        <v>2014</v>
      </c>
      <c r="F362" t="s">
        <v>5526</v>
      </c>
      <c r="G362" t="s">
        <v>5455</v>
      </c>
      <c r="H362" t="s">
        <v>5438</v>
      </c>
      <c r="I362" t="s">
        <v>4720</v>
      </c>
      <c r="J362" t="s">
        <v>4721</v>
      </c>
      <c r="K362" s="1">
        <v>41752</v>
      </c>
      <c r="L362" t="s">
        <v>1020</v>
      </c>
      <c r="M362" t="s">
        <v>5455</v>
      </c>
      <c r="N362">
        <v>9.99</v>
      </c>
      <c r="O362">
        <v>53.551000000000002</v>
      </c>
      <c r="P362">
        <v>4</v>
      </c>
    </row>
    <row r="363" spans="1:16" x14ac:dyDescent="0.3">
      <c r="A363" t="s">
        <v>3138</v>
      </c>
      <c r="B363" s="1">
        <v>41750</v>
      </c>
      <c r="C363">
        <v>4</v>
      </c>
      <c r="D363">
        <v>2</v>
      </c>
      <c r="E363">
        <v>2014</v>
      </c>
      <c r="F363" t="s">
        <v>4971</v>
      </c>
      <c r="G363" t="s">
        <v>5625</v>
      </c>
      <c r="H363" t="s">
        <v>5438</v>
      </c>
      <c r="I363" t="s">
        <v>4720</v>
      </c>
      <c r="J363" t="s">
        <v>4721</v>
      </c>
      <c r="K363" s="1">
        <v>41754</v>
      </c>
      <c r="L363" t="s">
        <v>1020</v>
      </c>
      <c r="M363" t="s">
        <v>5445</v>
      </c>
      <c r="N363">
        <v>9.1999999999999993</v>
      </c>
      <c r="O363">
        <v>48.893999999999998</v>
      </c>
      <c r="P363">
        <v>4</v>
      </c>
    </row>
    <row r="364" spans="1:16" x14ac:dyDescent="0.3">
      <c r="A364" t="s">
        <v>3741</v>
      </c>
      <c r="B364" s="1">
        <v>41796</v>
      </c>
      <c r="C364">
        <v>6</v>
      </c>
      <c r="D364">
        <v>2</v>
      </c>
      <c r="E364">
        <v>2014</v>
      </c>
      <c r="F364" t="s">
        <v>5575</v>
      </c>
      <c r="G364" t="s">
        <v>5596</v>
      </c>
      <c r="H364" t="s">
        <v>5438</v>
      </c>
      <c r="I364" t="s">
        <v>4720</v>
      </c>
      <c r="J364" t="s">
        <v>4721</v>
      </c>
      <c r="K364" s="1">
        <v>41800</v>
      </c>
      <c r="L364" t="s">
        <v>1020</v>
      </c>
      <c r="M364" t="s">
        <v>5449</v>
      </c>
      <c r="N364">
        <v>11.4</v>
      </c>
      <c r="O364">
        <v>53.636000000000003</v>
      </c>
      <c r="P364">
        <v>4</v>
      </c>
    </row>
    <row r="365" spans="1:16" x14ac:dyDescent="0.3">
      <c r="A365" t="s">
        <v>2856</v>
      </c>
      <c r="B365" s="1">
        <v>41800</v>
      </c>
      <c r="C365">
        <v>6</v>
      </c>
      <c r="D365">
        <v>2</v>
      </c>
      <c r="E365">
        <v>2014</v>
      </c>
      <c r="F365" t="s">
        <v>5628</v>
      </c>
      <c r="G365" t="s">
        <v>5629</v>
      </c>
      <c r="H365" t="s">
        <v>5438</v>
      </c>
      <c r="I365" t="s">
        <v>4720</v>
      </c>
      <c r="J365" t="s">
        <v>4721</v>
      </c>
      <c r="K365" s="1">
        <v>41804</v>
      </c>
      <c r="L365" t="s">
        <v>1020</v>
      </c>
      <c r="M365" t="s">
        <v>5457</v>
      </c>
      <c r="N365">
        <v>13.26</v>
      </c>
      <c r="O365">
        <v>52.301000000000002</v>
      </c>
      <c r="P365">
        <v>4</v>
      </c>
    </row>
    <row r="366" spans="1:16" x14ac:dyDescent="0.3">
      <c r="A366" t="s">
        <v>4279</v>
      </c>
      <c r="B366" s="1">
        <v>41813</v>
      </c>
      <c r="C366">
        <v>6</v>
      </c>
      <c r="D366">
        <v>2</v>
      </c>
      <c r="E366">
        <v>2014</v>
      </c>
      <c r="F366" t="s">
        <v>5530</v>
      </c>
      <c r="G366" t="s">
        <v>5451</v>
      </c>
      <c r="H366" t="s">
        <v>5438</v>
      </c>
      <c r="I366" t="s">
        <v>4720</v>
      </c>
      <c r="J366" t="s">
        <v>4721</v>
      </c>
      <c r="K366" s="1">
        <v>41817</v>
      </c>
      <c r="L366" t="s">
        <v>1020</v>
      </c>
      <c r="M366" t="s">
        <v>5452</v>
      </c>
      <c r="N366">
        <v>13.74</v>
      </c>
      <c r="O366">
        <v>51.05</v>
      </c>
      <c r="P366">
        <v>4</v>
      </c>
    </row>
    <row r="367" spans="1:16" x14ac:dyDescent="0.3">
      <c r="A367" t="s">
        <v>3569</v>
      </c>
      <c r="B367" s="1">
        <v>41855</v>
      </c>
      <c r="C367">
        <v>8</v>
      </c>
      <c r="D367">
        <v>3</v>
      </c>
      <c r="E367">
        <v>2014</v>
      </c>
      <c r="F367" t="s">
        <v>5635</v>
      </c>
      <c r="G367" t="s">
        <v>5441</v>
      </c>
      <c r="H367" t="s">
        <v>5438</v>
      </c>
      <c r="I367" t="s">
        <v>4720</v>
      </c>
      <c r="J367" t="s">
        <v>4721</v>
      </c>
      <c r="K367" s="1">
        <v>41859</v>
      </c>
      <c r="L367" t="s">
        <v>1020</v>
      </c>
      <c r="M367" t="s">
        <v>5441</v>
      </c>
      <c r="N367">
        <v>13.4</v>
      </c>
      <c r="O367">
        <v>52.52</v>
      </c>
      <c r="P367">
        <v>4</v>
      </c>
    </row>
    <row r="368" spans="1:16" x14ac:dyDescent="0.3">
      <c r="A368" t="s">
        <v>3108</v>
      </c>
      <c r="B368" s="1">
        <v>41859</v>
      </c>
      <c r="C368">
        <v>8</v>
      </c>
      <c r="D368">
        <v>3</v>
      </c>
      <c r="E368">
        <v>2014</v>
      </c>
      <c r="F368" t="s">
        <v>5546</v>
      </c>
      <c r="G368" t="s">
        <v>5596</v>
      </c>
      <c r="H368" t="s">
        <v>5438</v>
      </c>
      <c r="I368" t="s">
        <v>4720</v>
      </c>
      <c r="J368" t="s">
        <v>4721</v>
      </c>
      <c r="K368" s="1">
        <v>41863</v>
      </c>
      <c r="L368" t="s">
        <v>1020</v>
      </c>
      <c r="M368" t="s">
        <v>5449</v>
      </c>
      <c r="N368">
        <v>11.4</v>
      </c>
      <c r="O368">
        <v>53.636000000000003</v>
      </c>
      <c r="P368">
        <v>4</v>
      </c>
    </row>
    <row r="369" spans="1:16" x14ac:dyDescent="0.3">
      <c r="A369" t="s">
        <v>440</v>
      </c>
      <c r="B369" s="1">
        <v>41869</v>
      </c>
      <c r="C369">
        <v>8</v>
      </c>
      <c r="D369">
        <v>3</v>
      </c>
      <c r="E369">
        <v>2014</v>
      </c>
      <c r="F369" t="s">
        <v>5280</v>
      </c>
      <c r="G369" t="s">
        <v>5508</v>
      </c>
      <c r="H369" t="s">
        <v>5438</v>
      </c>
      <c r="I369" t="s">
        <v>4720</v>
      </c>
      <c r="J369" t="s">
        <v>4721</v>
      </c>
      <c r="K369" s="1">
        <v>41873</v>
      </c>
      <c r="L369" t="s">
        <v>1020</v>
      </c>
      <c r="M369" t="s">
        <v>5459</v>
      </c>
      <c r="N369">
        <v>11.08</v>
      </c>
      <c r="O369">
        <v>49.424999999999997</v>
      </c>
      <c r="P369">
        <v>4</v>
      </c>
    </row>
    <row r="370" spans="1:16" x14ac:dyDescent="0.3">
      <c r="A370" t="s">
        <v>4284</v>
      </c>
      <c r="B370" s="1">
        <v>41883</v>
      </c>
      <c r="C370">
        <v>9</v>
      </c>
      <c r="D370">
        <v>3</v>
      </c>
      <c r="E370">
        <v>2014</v>
      </c>
      <c r="F370" t="s">
        <v>5014</v>
      </c>
      <c r="G370" t="s">
        <v>5454</v>
      </c>
      <c r="H370" t="s">
        <v>5438</v>
      </c>
      <c r="I370" t="s">
        <v>4720</v>
      </c>
      <c r="J370" t="s">
        <v>4721</v>
      </c>
      <c r="K370" s="1">
        <v>41887</v>
      </c>
      <c r="L370" t="s">
        <v>1020</v>
      </c>
      <c r="M370" t="s">
        <v>5439</v>
      </c>
      <c r="N370">
        <v>9.73</v>
      </c>
      <c r="O370">
        <v>52.375999999999998</v>
      </c>
      <c r="P370">
        <v>4</v>
      </c>
    </row>
    <row r="371" spans="1:16" x14ac:dyDescent="0.3">
      <c r="A371" t="s">
        <v>514</v>
      </c>
      <c r="B371" s="1">
        <v>41883</v>
      </c>
      <c r="C371">
        <v>9</v>
      </c>
      <c r="D371">
        <v>3</v>
      </c>
      <c r="E371">
        <v>2014</v>
      </c>
      <c r="F371" t="s">
        <v>5639</v>
      </c>
      <c r="G371" t="s">
        <v>5497</v>
      </c>
      <c r="H371" t="s">
        <v>5438</v>
      </c>
      <c r="I371" t="s">
        <v>4720</v>
      </c>
      <c r="J371" t="s">
        <v>4721</v>
      </c>
      <c r="K371" s="1">
        <v>41887</v>
      </c>
      <c r="L371" t="s">
        <v>1020</v>
      </c>
      <c r="M371" t="s">
        <v>5459</v>
      </c>
      <c r="N371">
        <v>11.58</v>
      </c>
      <c r="O371">
        <v>48.134999999999998</v>
      </c>
      <c r="P371">
        <v>4</v>
      </c>
    </row>
    <row r="372" spans="1:16" x14ac:dyDescent="0.3">
      <c r="A372" t="s">
        <v>3778</v>
      </c>
      <c r="B372" s="1">
        <v>41887</v>
      </c>
      <c r="C372">
        <v>9</v>
      </c>
      <c r="D372">
        <v>3</v>
      </c>
      <c r="E372">
        <v>2014</v>
      </c>
      <c r="F372" t="s">
        <v>5267</v>
      </c>
      <c r="G372" t="s">
        <v>5455</v>
      </c>
      <c r="H372" t="s">
        <v>5438</v>
      </c>
      <c r="I372" t="s">
        <v>4720</v>
      </c>
      <c r="J372" t="s">
        <v>4721</v>
      </c>
      <c r="K372" s="1">
        <v>41891</v>
      </c>
      <c r="L372" t="s">
        <v>1020</v>
      </c>
      <c r="M372" t="s">
        <v>5455</v>
      </c>
      <c r="N372">
        <v>9.99</v>
      </c>
      <c r="O372">
        <v>53.551000000000002</v>
      </c>
      <c r="P372">
        <v>4</v>
      </c>
    </row>
    <row r="373" spans="1:16" x14ac:dyDescent="0.3">
      <c r="A373" t="s">
        <v>2127</v>
      </c>
      <c r="B373" s="1">
        <v>41900</v>
      </c>
      <c r="C373">
        <v>9</v>
      </c>
      <c r="D373">
        <v>3</v>
      </c>
      <c r="E373">
        <v>2014</v>
      </c>
      <c r="F373" t="s">
        <v>4753</v>
      </c>
      <c r="G373" t="s">
        <v>5497</v>
      </c>
      <c r="H373" t="s">
        <v>5438</v>
      </c>
      <c r="I373" t="s">
        <v>4720</v>
      </c>
      <c r="J373" t="s">
        <v>4721</v>
      </c>
      <c r="K373" s="1">
        <v>41904</v>
      </c>
      <c r="L373" t="s">
        <v>1020</v>
      </c>
      <c r="M373" t="s">
        <v>5459</v>
      </c>
      <c r="N373">
        <v>11.58</v>
      </c>
      <c r="O373">
        <v>48.134999999999998</v>
      </c>
      <c r="P373">
        <v>4</v>
      </c>
    </row>
    <row r="374" spans="1:16" x14ac:dyDescent="0.3">
      <c r="A374" t="s">
        <v>3574</v>
      </c>
      <c r="B374" s="1">
        <v>41901</v>
      </c>
      <c r="C374">
        <v>9</v>
      </c>
      <c r="D374">
        <v>3</v>
      </c>
      <c r="E374">
        <v>2014</v>
      </c>
      <c r="F374" t="s">
        <v>5258</v>
      </c>
      <c r="G374" t="s">
        <v>5441</v>
      </c>
      <c r="H374" t="s">
        <v>5438</v>
      </c>
      <c r="I374" t="s">
        <v>4720</v>
      </c>
      <c r="J374" t="s">
        <v>4721</v>
      </c>
      <c r="K374" s="1">
        <v>41905</v>
      </c>
      <c r="L374" t="s">
        <v>1020</v>
      </c>
      <c r="M374" t="s">
        <v>5441</v>
      </c>
      <c r="N374">
        <v>13.4</v>
      </c>
      <c r="O374">
        <v>52.52</v>
      </c>
      <c r="P374">
        <v>4</v>
      </c>
    </row>
    <row r="375" spans="1:16" x14ac:dyDescent="0.3">
      <c r="A375" t="s">
        <v>2268</v>
      </c>
      <c r="B375" s="1">
        <v>41963</v>
      </c>
      <c r="C375">
        <v>11</v>
      </c>
      <c r="D375">
        <v>4</v>
      </c>
      <c r="E375">
        <v>2014</v>
      </c>
      <c r="F375" t="s">
        <v>5648</v>
      </c>
      <c r="G375" t="s">
        <v>5556</v>
      </c>
      <c r="H375" t="s">
        <v>5438</v>
      </c>
      <c r="I375" t="s">
        <v>4720</v>
      </c>
      <c r="J375" t="s">
        <v>4721</v>
      </c>
      <c r="K375" s="1">
        <v>41967</v>
      </c>
      <c r="L375" t="s">
        <v>1020</v>
      </c>
      <c r="M375" t="s">
        <v>5507</v>
      </c>
      <c r="N375">
        <v>10.119999999999999</v>
      </c>
      <c r="O375">
        <v>54.323</v>
      </c>
      <c r="P375">
        <v>4</v>
      </c>
    </row>
    <row r="376" spans="1:16" x14ac:dyDescent="0.3">
      <c r="A376" t="s">
        <v>713</v>
      </c>
      <c r="B376" s="1">
        <v>41970</v>
      </c>
      <c r="C376">
        <v>11</v>
      </c>
      <c r="D376">
        <v>4</v>
      </c>
      <c r="E376">
        <v>2014</v>
      </c>
      <c r="F376" t="s">
        <v>4874</v>
      </c>
      <c r="G376" t="s">
        <v>5481</v>
      </c>
      <c r="H376" t="s">
        <v>5438</v>
      </c>
      <c r="I376" t="s">
        <v>4720</v>
      </c>
      <c r="J376" t="s">
        <v>4721</v>
      </c>
      <c r="K376" s="1">
        <v>41974</v>
      </c>
      <c r="L376" t="s">
        <v>1020</v>
      </c>
      <c r="M376" t="s">
        <v>5445</v>
      </c>
      <c r="N376">
        <v>9.18</v>
      </c>
      <c r="O376">
        <v>48.776000000000003</v>
      </c>
      <c r="P376">
        <v>4</v>
      </c>
    </row>
    <row r="377" spans="1:16" x14ac:dyDescent="0.3">
      <c r="A377" t="s">
        <v>4287</v>
      </c>
      <c r="B377" s="1">
        <v>41988</v>
      </c>
      <c r="C377">
        <v>12</v>
      </c>
      <c r="D377">
        <v>4</v>
      </c>
      <c r="E377">
        <v>2014</v>
      </c>
      <c r="F377" t="s">
        <v>5650</v>
      </c>
      <c r="G377" t="s">
        <v>5454</v>
      </c>
      <c r="H377" t="s">
        <v>5438</v>
      </c>
      <c r="I377" t="s">
        <v>4720</v>
      </c>
      <c r="J377" t="s">
        <v>4721</v>
      </c>
      <c r="K377" s="1">
        <v>41992</v>
      </c>
      <c r="L377" t="s">
        <v>1020</v>
      </c>
      <c r="M377" t="s">
        <v>5439</v>
      </c>
      <c r="N377">
        <v>9.73</v>
      </c>
      <c r="O377">
        <v>52.375999999999998</v>
      </c>
      <c r="P377">
        <v>4</v>
      </c>
    </row>
    <row r="378" spans="1:16" x14ac:dyDescent="0.3">
      <c r="A378" t="s">
        <v>290</v>
      </c>
      <c r="B378" s="1">
        <v>41988</v>
      </c>
      <c r="C378">
        <v>12</v>
      </c>
      <c r="D378">
        <v>4</v>
      </c>
      <c r="E378">
        <v>2014</v>
      </c>
      <c r="F378" t="s">
        <v>5208</v>
      </c>
      <c r="G378" t="s">
        <v>5455</v>
      </c>
      <c r="H378" t="s">
        <v>5438</v>
      </c>
      <c r="I378" t="s">
        <v>4720</v>
      </c>
      <c r="J378" t="s">
        <v>4721</v>
      </c>
      <c r="K378" s="1">
        <v>41992</v>
      </c>
      <c r="L378" t="s">
        <v>1020</v>
      </c>
      <c r="M378" t="s">
        <v>5455</v>
      </c>
      <c r="N378">
        <v>9.99</v>
      </c>
      <c r="O378">
        <v>53.551000000000002</v>
      </c>
      <c r="P378">
        <v>4</v>
      </c>
    </row>
    <row r="379" spans="1:16" x14ac:dyDescent="0.3">
      <c r="A379" t="s">
        <v>3504</v>
      </c>
      <c r="B379" s="1">
        <v>41997</v>
      </c>
      <c r="C379">
        <v>12</v>
      </c>
      <c r="D379">
        <v>4</v>
      </c>
      <c r="E379">
        <v>2014</v>
      </c>
      <c r="F379" t="s">
        <v>5652</v>
      </c>
      <c r="G379" t="s">
        <v>5441</v>
      </c>
      <c r="H379" t="s">
        <v>5438</v>
      </c>
      <c r="I379" t="s">
        <v>4720</v>
      </c>
      <c r="J379" t="s">
        <v>4721</v>
      </c>
      <c r="K379" s="1">
        <v>42001</v>
      </c>
      <c r="L379" t="s">
        <v>1020</v>
      </c>
      <c r="M379" t="s">
        <v>5441</v>
      </c>
      <c r="N379">
        <v>13.4</v>
      </c>
      <c r="O379">
        <v>52.52</v>
      </c>
      <c r="P379">
        <v>4</v>
      </c>
    </row>
    <row r="380" spans="1:16" x14ac:dyDescent="0.3">
      <c r="A380" t="s">
        <v>2783</v>
      </c>
      <c r="B380" s="1">
        <v>40632</v>
      </c>
      <c r="C380">
        <v>3</v>
      </c>
      <c r="D380">
        <v>1</v>
      </c>
      <c r="E380">
        <v>2011</v>
      </c>
      <c r="F380" t="s">
        <v>5562</v>
      </c>
      <c r="G380" t="s">
        <v>5660</v>
      </c>
      <c r="H380" t="s">
        <v>5438</v>
      </c>
      <c r="I380" t="s">
        <v>4720</v>
      </c>
      <c r="J380" t="s">
        <v>4731</v>
      </c>
      <c r="K380" s="1">
        <v>40636</v>
      </c>
      <c r="L380" t="s">
        <v>1020</v>
      </c>
      <c r="M380" t="s">
        <v>5657</v>
      </c>
      <c r="N380">
        <v>7.14</v>
      </c>
      <c r="O380">
        <v>50.817999999999998</v>
      </c>
      <c r="P380">
        <v>4</v>
      </c>
    </row>
    <row r="381" spans="1:16" x14ac:dyDescent="0.3">
      <c r="A381" t="s">
        <v>2149</v>
      </c>
      <c r="B381" s="1">
        <v>40667</v>
      </c>
      <c r="C381">
        <v>5</v>
      </c>
      <c r="D381">
        <v>2</v>
      </c>
      <c r="E381">
        <v>2011</v>
      </c>
      <c r="F381" t="s">
        <v>5566</v>
      </c>
      <c r="G381" t="s">
        <v>5663</v>
      </c>
      <c r="H381" t="s">
        <v>5438</v>
      </c>
      <c r="I381" t="s">
        <v>4720</v>
      </c>
      <c r="J381" t="s">
        <v>4740</v>
      </c>
      <c r="K381" s="1">
        <v>40671</v>
      </c>
      <c r="L381" t="s">
        <v>1020</v>
      </c>
      <c r="M381" t="s">
        <v>5657</v>
      </c>
      <c r="N381">
        <v>6.64</v>
      </c>
      <c r="O381">
        <v>51.451999999999998</v>
      </c>
      <c r="P381">
        <v>4</v>
      </c>
    </row>
    <row r="382" spans="1:16" x14ac:dyDescent="0.3">
      <c r="A382" t="s">
        <v>1531</v>
      </c>
      <c r="B382" s="1">
        <v>40716</v>
      </c>
      <c r="C382">
        <v>6</v>
      </c>
      <c r="D382">
        <v>2</v>
      </c>
      <c r="E382">
        <v>2011</v>
      </c>
      <c r="F382" t="s">
        <v>5161</v>
      </c>
      <c r="G382" t="s">
        <v>5664</v>
      </c>
      <c r="H382" t="s">
        <v>5438</v>
      </c>
      <c r="I382" t="s">
        <v>4720</v>
      </c>
      <c r="J382" t="s">
        <v>4721</v>
      </c>
      <c r="K382" s="1">
        <v>40720</v>
      </c>
      <c r="L382" t="s">
        <v>1020</v>
      </c>
      <c r="M382" t="s">
        <v>5657</v>
      </c>
      <c r="N382">
        <v>8.89</v>
      </c>
      <c r="O382">
        <v>52.295999999999999</v>
      </c>
      <c r="P382">
        <v>4</v>
      </c>
    </row>
    <row r="383" spans="1:16" x14ac:dyDescent="0.3">
      <c r="A383" t="s">
        <v>3872</v>
      </c>
      <c r="B383" s="1">
        <v>40730</v>
      </c>
      <c r="C383">
        <v>7</v>
      </c>
      <c r="D383">
        <v>3</v>
      </c>
      <c r="E383">
        <v>2011</v>
      </c>
      <c r="F383" t="s">
        <v>5665</v>
      </c>
      <c r="G383" t="s">
        <v>5666</v>
      </c>
      <c r="H383" t="s">
        <v>5438</v>
      </c>
      <c r="I383" t="s">
        <v>4720</v>
      </c>
      <c r="J383" t="s">
        <v>4740</v>
      </c>
      <c r="K383" s="1">
        <v>40734</v>
      </c>
      <c r="L383" t="s">
        <v>1020</v>
      </c>
      <c r="M383" t="s">
        <v>5657</v>
      </c>
      <c r="N383">
        <v>7.03</v>
      </c>
      <c r="O383">
        <v>52.183999999999997</v>
      </c>
      <c r="P383">
        <v>4</v>
      </c>
    </row>
    <row r="384" spans="1:16" x14ac:dyDescent="0.3">
      <c r="A384" t="s">
        <v>312</v>
      </c>
      <c r="B384" s="1">
        <v>40771</v>
      </c>
      <c r="C384">
        <v>8</v>
      </c>
      <c r="D384">
        <v>3</v>
      </c>
      <c r="E384">
        <v>2011</v>
      </c>
      <c r="F384" t="s">
        <v>5581</v>
      </c>
      <c r="G384" t="s">
        <v>5667</v>
      </c>
      <c r="H384" t="s">
        <v>5438</v>
      </c>
      <c r="I384" t="s">
        <v>4720</v>
      </c>
      <c r="J384" t="s">
        <v>4721</v>
      </c>
      <c r="K384" s="1">
        <v>40775</v>
      </c>
      <c r="L384" t="s">
        <v>1020</v>
      </c>
      <c r="M384" t="s">
        <v>5657</v>
      </c>
      <c r="N384">
        <v>6.96</v>
      </c>
      <c r="O384">
        <v>50.938000000000002</v>
      </c>
      <c r="P384">
        <v>4</v>
      </c>
    </row>
    <row r="385" spans="1:16" x14ac:dyDescent="0.3">
      <c r="A385" t="s">
        <v>71</v>
      </c>
      <c r="B385" s="1">
        <v>40786</v>
      </c>
      <c r="C385">
        <v>8</v>
      </c>
      <c r="D385">
        <v>3</v>
      </c>
      <c r="E385">
        <v>2011</v>
      </c>
      <c r="F385" t="s">
        <v>5668</v>
      </c>
      <c r="G385" t="s">
        <v>5669</v>
      </c>
      <c r="H385" t="s">
        <v>5438</v>
      </c>
      <c r="I385" t="s">
        <v>4720</v>
      </c>
      <c r="J385" t="s">
        <v>4721</v>
      </c>
      <c r="K385" s="1">
        <v>40790</v>
      </c>
      <c r="L385" t="s">
        <v>1020</v>
      </c>
      <c r="M385" t="s">
        <v>5657</v>
      </c>
      <c r="N385">
        <v>7.15</v>
      </c>
      <c r="O385">
        <v>51.256</v>
      </c>
      <c r="P385">
        <v>4</v>
      </c>
    </row>
    <row r="386" spans="1:16" x14ac:dyDescent="0.3">
      <c r="A386" t="s">
        <v>1908</v>
      </c>
      <c r="B386" s="1">
        <v>40802</v>
      </c>
      <c r="C386">
        <v>9</v>
      </c>
      <c r="D386">
        <v>3</v>
      </c>
      <c r="E386">
        <v>2011</v>
      </c>
      <c r="F386" t="s">
        <v>5648</v>
      </c>
      <c r="G386" t="s">
        <v>5672</v>
      </c>
      <c r="H386" t="s">
        <v>5438</v>
      </c>
      <c r="I386" t="s">
        <v>4720</v>
      </c>
      <c r="J386" t="s">
        <v>4721</v>
      </c>
      <c r="K386" s="1">
        <v>40806</v>
      </c>
      <c r="L386" t="s">
        <v>1020</v>
      </c>
      <c r="M386" t="s">
        <v>5657</v>
      </c>
      <c r="N386">
        <v>7.1</v>
      </c>
      <c r="O386">
        <v>50.737000000000002</v>
      </c>
      <c r="P386">
        <v>4</v>
      </c>
    </row>
    <row r="387" spans="1:16" x14ac:dyDescent="0.3">
      <c r="A387" t="s">
        <v>3876</v>
      </c>
      <c r="B387" s="1">
        <v>40855</v>
      </c>
      <c r="C387">
        <v>11</v>
      </c>
      <c r="D387">
        <v>4</v>
      </c>
      <c r="E387">
        <v>2011</v>
      </c>
      <c r="F387" t="s">
        <v>5453</v>
      </c>
      <c r="G387" t="s">
        <v>5679</v>
      </c>
      <c r="H387" t="s">
        <v>5438</v>
      </c>
      <c r="I387" t="s">
        <v>4720</v>
      </c>
      <c r="J387" t="s">
        <v>4740</v>
      </c>
      <c r="K387" s="1">
        <v>40859</v>
      </c>
      <c r="L387" t="s">
        <v>1020</v>
      </c>
      <c r="M387" t="s">
        <v>5657</v>
      </c>
      <c r="N387">
        <v>7.14</v>
      </c>
      <c r="O387">
        <v>51.601999999999997</v>
      </c>
      <c r="P387">
        <v>4</v>
      </c>
    </row>
    <row r="388" spans="1:16" x14ac:dyDescent="0.3">
      <c r="A388" t="s">
        <v>3601</v>
      </c>
      <c r="B388" s="1">
        <v>40873</v>
      </c>
      <c r="C388">
        <v>11</v>
      </c>
      <c r="D388">
        <v>4</v>
      </c>
      <c r="E388">
        <v>2011</v>
      </c>
      <c r="F388" t="s">
        <v>5682</v>
      </c>
      <c r="G388" t="s">
        <v>5659</v>
      </c>
      <c r="H388" t="s">
        <v>5438</v>
      </c>
      <c r="I388" t="s">
        <v>4720</v>
      </c>
      <c r="J388" t="s">
        <v>4721</v>
      </c>
      <c r="K388" s="1">
        <v>40877</v>
      </c>
      <c r="L388" t="s">
        <v>1020</v>
      </c>
      <c r="M388" t="s">
        <v>5657</v>
      </c>
      <c r="N388">
        <v>7.8</v>
      </c>
      <c r="O388">
        <v>51.438000000000002</v>
      </c>
      <c r="P388">
        <v>4</v>
      </c>
    </row>
    <row r="389" spans="1:16" x14ac:dyDescent="0.3">
      <c r="A389" t="s">
        <v>3643</v>
      </c>
      <c r="B389" s="1">
        <v>40887</v>
      </c>
      <c r="C389">
        <v>12</v>
      </c>
      <c r="D389">
        <v>4</v>
      </c>
      <c r="E389">
        <v>2011</v>
      </c>
      <c r="F389" t="s">
        <v>5308</v>
      </c>
      <c r="G389" t="s">
        <v>5663</v>
      </c>
      <c r="H389" t="s">
        <v>5438</v>
      </c>
      <c r="I389" t="s">
        <v>4720</v>
      </c>
      <c r="J389" t="s">
        <v>4721</v>
      </c>
      <c r="K389" s="1">
        <v>40891</v>
      </c>
      <c r="L389" t="s">
        <v>1020</v>
      </c>
      <c r="M389" t="s">
        <v>5657</v>
      </c>
      <c r="N389">
        <v>6.64</v>
      </c>
      <c r="O389">
        <v>51.451999999999998</v>
      </c>
      <c r="P389">
        <v>4</v>
      </c>
    </row>
    <row r="390" spans="1:16" x14ac:dyDescent="0.3">
      <c r="A390" t="s">
        <v>1200</v>
      </c>
      <c r="B390" s="1">
        <v>40894</v>
      </c>
      <c r="C390">
        <v>12</v>
      </c>
      <c r="D390">
        <v>4</v>
      </c>
      <c r="E390">
        <v>2011</v>
      </c>
      <c r="F390" t="s">
        <v>4858</v>
      </c>
      <c r="G390" t="s">
        <v>5683</v>
      </c>
      <c r="H390" t="s">
        <v>5438</v>
      </c>
      <c r="I390" t="s">
        <v>4720</v>
      </c>
      <c r="J390" t="s">
        <v>4721</v>
      </c>
      <c r="K390" s="1">
        <v>40898</v>
      </c>
      <c r="L390" t="s">
        <v>1020</v>
      </c>
      <c r="M390" t="s">
        <v>5657</v>
      </c>
      <c r="N390">
        <v>8.68</v>
      </c>
      <c r="O390">
        <v>52.118000000000002</v>
      </c>
      <c r="P390">
        <v>4</v>
      </c>
    </row>
    <row r="391" spans="1:16" x14ac:dyDescent="0.3">
      <c r="A391" t="s">
        <v>1057</v>
      </c>
      <c r="B391" s="1">
        <v>40898</v>
      </c>
      <c r="C391">
        <v>12</v>
      </c>
      <c r="D391">
        <v>4</v>
      </c>
      <c r="E391">
        <v>2011</v>
      </c>
      <c r="F391" t="s">
        <v>5482</v>
      </c>
      <c r="G391" t="s">
        <v>5685</v>
      </c>
      <c r="H391" t="s">
        <v>5438</v>
      </c>
      <c r="I391" t="s">
        <v>4720</v>
      </c>
      <c r="J391" t="s">
        <v>4721</v>
      </c>
      <c r="K391" s="1">
        <v>40902</v>
      </c>
      <c r="L391" t="s">
        <v>1020</v>
      </c>
      <c r="M391" t="s">
        <v>5657</v>
      </c>
      <c r="N391">
        <v>7.47</v>
      </c>
      <c r="O391">
        <v>51.514000000000003</v>
      </c>
      <c r="P391">
        <v>4</v>
      </c>
    </row>
    <row r="392" spans="1:16" x14ac:dyDescent="0.3">
      <c r="A392" t="s">
        <v>612</v>
      </c>
      <c r="B392" s="1">
        <v>40985</v>
      </c>
      <c r="C392">
        <v>3</v>
      </c>
      <c r="D392">
        <v>1</v>
      </c>
      <c r="E392">
        <v>2012</v>
      </c>
      <c r="F392" t="s">
        <v>5535</v>
      </c>
      <c r="G392" t="s">
        <v>5661</v>
      </c>
      <c r="H392" t="s">
        <v>5438</v>
      </c>
      <c r="I392" t="s">
        <v>4720</v>
      </c>
      <c r="J392" t="s">
        <v>4721</v>
      </c>
      <c r="K392" s="1">
        <v>40989</v>
      </c>
      <c r="L392" t="s">
        <v>1020</v>
      </c>
      <c r="M392" t="s">
        <v>5657</v>
      </c>
      <c r="N392">
        <v>6.76</v>
      </c>
      <c r="O392">
        <v>51.433999999999997</v>
      </c>
      <c r="P392">
        <v>4</v>
      </c>
    </row>
    <row r="393" spans="1:16" x14ac:dyDescent="0.3">
      <c r="A393" t="s">
        <v>2730</v>
      </c>
      <c r="B393" s="1">
        <v>41025</v>
      </c>
      <c r="C393">
        <v>4</v>
      </c>
      <c r="D393">
        <v>2</v>
      </c>
      <c r="E393">
        <v>2012</v>
      </c>
      <c r="F393" t="s">
        <v>5008</v>
      </c>
      <c r="G393" t="s">
        <v>5663</v>
      </c>
      <c r="H393" t="s">
        <v>5438</v>
      </c>
      <c r="I393" t="s">
        <v>4720</v>
      </c>
      <c r="J393" t="s">
        <v>4721</v>
      </c>
      <c r="K393" s="1">
        <v>41029</v>
      </c>
      <c r="L393" t="s">
        <v>1020</v>
      </c>
      <c r="M393" t="s">
        <v>5657</v>
      </c>
      <c r="N393">
        <v>6.64</v>
      </c>
      <c r="O393">
        <v>51.451999999999998</v>
      </c>
      <c r="P393">
        <v>4</v>
      </c>
    </row>
    <row r="394" spans="1:16" x14ac:dyDescent="0.3">
      <c r="A394" t="s">
        <v>2813</v>
      </c>
      <c r="B394" s="1">
        <v>41054</v>
      </c>
      <c r="C394">
        <v>5</v>
      </c>
      <c r="D394">
        <v>2</v>
      </c>
      <c r="E394">
        <v>2012</v>
      </c>
      <c r="F394" t="s">
        <v>5693</v>
      </c>
      <c r="G394" t="s">
        <v>5680</v>
      </c>
      <c r="H394" t="s">
        <v>5438</v>
      </c>
      <c r="I394" t="s">
        <v>4720</v>
      </c>
      <c r="J394" t="s">
        <v>4721</v>
      </c>
      <c r="K394" s="1">
        <v>41058</v>
      </c>
      <c r="L394" t="s">
        <v>1020</v>
      </c>
      <c r="M394" t="s">
        <v>5657</v>
      </c>
      <c r="N394">
        <v>6.81</v>
      </c>
      <c r="O394">
        <v>51</v>
      </c>
      <c r="P394">
        <v>4</v>
      </c>
    </row>
    <row r="395" spans="1:16" x14ac:dyDescent="0.3">
      <c r="A395" t="s">
        <v>3840</v>
      </c>
      <c r="B395" s="1">
        <v>41071</v>
      </c>
      <c r="C395">
        <v>6</v>
      </c>
      <c r="D395">
        <v>2</v>
      </c>
      <c r="E395">
        <v>2012</v>
      </c>
      <c r="F395" t="s">
        <v>4948</v>
      </c>
      <c r="G395" t="s">
        <v>5694</v>
      </c>
      <c r="H395" t="s">
        <v>5438</v>
      </c>
      <c r="I395" t="s">
        <v>4720</v>
      </c>
      <c r="J395" t="s">
        <v>4740</v>
      </c>
      <c r="K395" s="1">
        <v>41075</v>
      </c>
      <c r="L395" t="s">
        <v>1020</v>
      </c>
      <c r="M395" t="s">
        <v>5657</v>
      </c>
      <c r="N395">
        <v>7.11</v>
      </c>
      <c r="O395">
        <v>51.658999999999999</v>
      </c>
      <c r="P395">
        <v>4</v>
      </c>
    </row>
    <row r="396" spans="1:16" x14ac:dyDescent="0.3">
      <c r="A396" t="s">
        <v>1373</v>
      </c>
      <c r="B396" s="1">
        <v>41076</v>
      </c>
      <c r="C396">
        <v>6</v>
      </c>
      <c r="D396">
        <v>2</v>
      </c>
      <c r="E396">
        <v>2012</v>
      </c>
      <c r="F396" t="s">
        <v>5389</v>
      </c>
      <c r="G396" t="s">
        <v>5695</v>
      </c>
      <c r="H396" t="s">
        <v>5438</v>
      </c>
      <c r="I396" t="s">
        <v>4720</v>
      </c>
      <c r="J396" t="s">
        <v>4721</v>
      </c>
      <c r="K396" s="1">
        <v>41080</v>
      </c>
      <c r="L396" t="s">
        <v>1020</v>
      </c>
      <c r="M396" t="s">
        <v>5657</v>
      </c>
      <c r="N396">
        <v>7.19</v>
      </c>
      <c r="O396">
        <v>51.179000000000002</v>
      </c>
      <c r="P396">
        <v>4</v>
      </c>
    </row>
    <row r="397" spans="1:16" x14ac:dyDescent="0.3">
      <c r="A397" t="s">
        <v>1374</v>
      </c>
      <c r="B397" s="1">
        <v>41079</v>
      </c>
      <c r="C397">
        <v>6</v>
      </c>
      <c r="D397">
        <v>2</v>
      </c>
      <c r="E397">
        <v>2012</v>
      </c>
      <c r="F397" t="s">
        <v>4899</v>
      </c>
      <c r="G397" t="s">
        <v>5661</v>
      </c>
      <c r="H397" t="s">
        <v>5438</v>
      </c>
      <c r="I397" t="s">
        <v>4720</v>
      </c>
      <c r="J397" t="s">
        <v>4731</v>
      </c>
      <c r="K397" s="1">
        <v>41083</v>
      </c>
      <c r="L397" t="s">
        <v>1020</v>
      </c>
      <c r="M397" t="s">
        <v>5657</v>
      </c>
      <c r="N397">
        <v>6.76</v>
      </c>
      <c r="O397">
        <v>51.433999999999997</v>
      </c>
      <c r="P397">
        <v>4</v>
      </c>
    </row>
    <row r="398" spans="1:16" x14ac:dyDescent="0.3">
      <c r="A398" t="s">
        <v>1074</v>
      </c>
      <c r="B398" s="1">
        <v>41120</v>
      </c>
      <c r="C398">
        <v>7</v>
      </c>
      <c r="D398">
        <v>3</v>
      </c>
      <c r="E398">
        <v>2012</v>
      </c>
      <c r="F398" t="s">
        <v>5110</v>
      </c>
      <c r="G398" t="s">
        <v>5618</v>
      </c>
      <c r="H398" t="s">
        <v>5438</v>
      </c>
      <c r="I398" t="s">
        <v>4720</v>
      </c>
      <c r="J398" t="s">
        <v>4721</v>
      </c>
      <c r="K398" s="1">
        <v>41124</v>
      </c>
      <c r="L398" t="s">
        <v>1020</v>
      </c>
      <c r="M398" t="s">
        <v>5657</v>
      </c>
      <c r="N398">
        <v>11.97</v>
      </c>
      <c r="O398">
        <v>51.497</v>
      </c>
      <c r="P398">
        <v>4</v>
      </c>
    </row>
    <row r="399" spans="1:16" x14ac:dyDescent="0.3">
      <c r="A399" t="s">
        <v>482</v>
      </c>
      <c r="B399" s="1">
        <v>41122</v>
      </c>
      <c r="C399">
        <v>8</v>
      </c>
      <c r="D399">
        <v>3</v>
      </c>
      <c r="E399">
        <v>2012</v>
      </c>
      <c r="F399" t="s">
        <v>4841</v>
      </c>
      <c r="G399" t="s">
        <v>5697</v>
      </c>
      <c r="H399" t="s">
        <v>5438</v>
      </c>
      <c r="I399" t="s">
        <v>4720</v>
      </c>
      <c r="J399" t="s">
        <v>4721</v>
      </c>
      <c r="K399" s="1">
        <v>41126</v>
      </c>
      <c r="L399" t="s">
        <v>1020</v>
      </c>
      <c r="M399" t="s">
        <v>5657</v>
      </c>
      <c r="N399">
        <v>7.57</v>
      </c>
      <c r="O399">
        <v>51.027000000000001</v>
      </c>
      <c r="P399">
        <v>4</v>
      </c>
    </row>
    <row r="400" spans="1:16" x14ac:dyDescent="0.3">
      <c r="A400" t="s">
        <v>3709</v>
      </c>
      <c r="B400" s="1">
        <v>41139</v>
      </c>
      <c r="C400">
        <v>8</v>
      </c>
      <c r="D400">
        <v>3</v>
      </c>
      <c r="E400">
        <v>2012</v>
      </c>
      <c r="F400" t="s">
        <v>5699</v>
      </c>
      <c r="G400" t="s">
        <v>5685</v>
      </c>
      <c r="H400" t="s">
        <v>5438</v>
      </c>
      <c r="I400" t="s">
        <v>4720</v>
      </c>
      <c r="J400" t="s">
        <v>4721</v>
      </c>
      <c r="K400" s="1">
        <v>41143</v>
      </c>
      <c r="L400" t="s">
        <v>1020</v>
      </c>
      <c r="M400" t="s">
        <v>5657</v>
      </c>
      <c r="N400">
        <v>7.47</v>
      </c>
      <c r="O400">
        <v>51.514000000000003</v>
      </c>
      <c r="P400">
        <v>4</v>
      </c>
    </row>
    <row r="401" spans="1:16" x14ac:dyDescent="0.3">
      <c r="A401" t="s">
        <v>3653</v>
      </c>
      <c r="B401" s="1">
        <v>41164</v>
      </c>
      <c r="C401">
        <v>9</v>
      </c>
      <c r="D401">
        <v>3</v>
      </c>
      <c r="E401">
        <v>2012</v>
      </c>
      <c r="F401" t="s">
        <v>5628</v>
      </c>
      <c r="G401" t="s">
        <v>5669</v>
      </c>
      <c r="H401" t="s">
        <v>5438</v>
      </c>
      <c r="I401" t="s">
        <v>4720</v>
      </c>
      <c r="J401" t="s">
        <v>4721</v>
      </c>
      <c r="K401" s="1">
        <v>41168</v>
      </c>
      <c r="L401" t="s">
        <v>1020</v>
      </c>
      <c r="M401" t="s">
        <v>5657</v>
      </c>
      <c r="N401">
        <v>7.15</v>
      </c>
      <c r="O401">
        <v>51.256</v>
      </c>
      <c r="P401">
        <v>4</v>
      </c>
    </row>
    <row r="402" spans="1:16" x14ac:dyDescent="0.3">
      <c r="A402" t="s">
        <v>2189</v>
      </c>
      <c r="B402" s="1">
        <v>41178</v>
      </c>
      <c r="C402">
        <v>9</v>
      </c>
      <c r="D402">
        <v>3</v>
      </c>
      <c r="E402">
        <v>2012</v>
      </c>
      <c r="F402" t="s">
        <v>5703</v>
      </c>
      <c r="G402" t="s">
        <v>5696</v>
      </c>
      <c r="H402" t="s">
        <v>5438</v>
      </c>
      <c r="I402" t="s">
        <v>4720</v>
      </c>
      <c r="J402" t="s">
        <v>4721</v>
      </c>
      <c r="K402" s="1">
        <v>41182</v>
      </c>
      <c r="L402" t="s">
        <v>1020</v>
      </c>
      <c r="M402" t="s">
        <v>5657</v>
      </c>
      <c r="N402">
        <v>7.01</v>
      </c>
      <c r="O402">
        <v>51.456000000000003</v>
      </c>
      <c r="P402">
        <v>4</v>
      </c>
    </row>
    <row r="403" spans="1:16" x14ac:dyDescent="0.3">
      <c r="A403" t="s">
        <v>1738</v>
      </c>
      <c r="B403" s="1">
        <v>41213</v>
      </c>
      <c r="C403">
        <v>10</v>
      </c>
      <c r="D403">
        <v>4</v>
      </c>
      <c r="E403">
        <v>2012</v>
      </c>
      <c r="F403" t="s">
        <v>5705</v>
      </c>
      <c r="G403" t="s">
        <v>5685</v>
      </c>
      <c r="H403" t="s">
        <v>5438</v>
      </c>
      <c r="I403" t="s">
        <v>4720</v>
      </c>
      <c r="J403" t="s">
        <v>4721</v>
      </c>
      <c r="K403" s="1">
        <v>41217</v>
      </c>
      <c r="L403" t="s">
        <v>1020</v>
      </c>
      <c r="M403" t="s">
        <v>5657</v>
      </c>
      <c r="N403">
        <v>7.47</v>
      </c>
      <c r="O403">
        <v>51.514000000000003</v>
      </c>
      <c r="P403">
        <v>4</v>
      </c>
    </row>
    <row r="404" spans="1:16" x14ac:dyDescent="0.3">
      <c r="A404" t="s">
        <v>1230</v>
      </c>
      <c r="B404" s="1">
        <v>41214</v>
      </c>
      <c r="C404">
        <v>11</v>
      </c>
      <c r="D404">
        <v>4</v>
      </c>
      <c r="E404">
        <v>2012</v>
      </c>
      <c r="F404" t="s">
        <v>5621</v>
      </c>
      <c r="G404" t="s">
        <v>5660</v>
      </c>
      <c r="H404" t="s">
        <v>5438</v>
      </c>
      <c r="I404" t="s">
        <v>4720</v>
      </c>
      <c r="J404" t="s">
        <v>4721</v>
      </c>
      <c r="K404" s="1">
        <v>41218</v>
      </c>
      <c r="L404" t="s">
        <v>1020</v>
      </c>
      <c r="M404" t="s">
        <v>5657</v>
      </c>
      <c r="N404">
        <v>7.14</v>
      </c>
      <c r="O404">
        <v>50.817999999999998</v>
      </c>
      <c r="P404">
        <v>4</v>
      </c>
    </row>
    <row r="405" spans="1:16" x14ac:dyDescent="0.3">
      <c r="A405" t="s">
        <v>1087</v>
      </c>
      <c r="B405" s="1">
        <v>41218</v>
      </c>
      <c r="C405">
        <v>11</v>
      </c>
      <c r="D405">
        <v>4</v>
      </c>
      <c r="E405">
        <v>2012</v>
      </c>
      <c r="F405" t="s">
        <v>4905</v>
      </c>
      <c r="G405" t="s">
        <v>5679</v>
      </c>
      <c r="H405" t="s">
        <v>5438</v>
      </c>
      <c r="I405" t="s">
        <v>4720</v>
      </c>
      <c r="J405" t="s">
        <v>4740</v>
      </c>
      <c r="K405" s="1">
        <v>41222</v>
      </c>
      <c r="L405" t="s">
        <v>1020</v>
      </c>
      <c r="M405" t="s">
        <v>5657</v>
      </c>
      <c r="N405">
        <v>7.14</v>
      </c>
      <c r="O405">
        <v>51.601999999999997</v>
      </c>
      <c r="P405">
        <v>4</v>
      </c>
    </row>
    <row r="406" spans="1:16" x14ac:dyDescent="0.3">
      <c r="A406" t="s">
        <v>3658</v>
      </c>
      <c r="B406" s="1">
        <v>41257</v>
      </c>
      <c r="C406">
        <v>12</v>
      </c>
      <c r="D406">
        <v>4</v>
      </c>
      <c r="E406">
        <v>2012</v>
      </c>
      <c r="F406" t="s">
        <v>5631</v>
      </c>
      <c r="G406" t="s">
        <v>5708</v>
      </c>
      <c r="H406" t="s">
        <v>5438</v>
      </c>
      <c r="I406" t="s">
        <v>4720</v>
      </c>
      <c r="J406" t="s">
        <v>4721</v>
      </c>
      <c r="K406" s="1">
        <v>41261</v>
      </c>
      <c r="L406" t="s">
        <v>1020</v>
      </c>
      <c r="M406" t="s">
        <v>5657</v>
      </c>
      <c r="N406">
        <v>6.79</v>
      </c>
      <c r="O406">
        <v>50.656999999999996</v>
      </c>
      <c r="P406">
        <v>4</v>
      </c>
    </row>
    <row r="407" spans="1:16" x14ac:dyDescent="0.3">
      <c r="A407" t="s">
        <v>2368</v>
      </c>
      <c r="B407" s="1">
        <v>41268</v>
      </c>
      <c r="C407">
        <v>12</v>
      </c>
      <c r="D407">
        <v>4</v>
      </c>
      <c r="E407">
        <v>2012</v>
      </c>
      <c r="F407" t="s">
        <v>5709</v>
      </c>
      <c r="G407" t="s">
        <v>5667</v>
      </c>
      <c r="H407" t="s">
        <v>5438</v>
      </c>
      <c r="I407" t="s">
        <v>4720</v>
      </c>
      <c r="J407" t="s">
        <v>4721</v>
      </c>
      <c r="K407" s="1">
        <v>41272</v>
      </c>
      <c r="L407" t="s">
        <v>1020</v>
      </c>
      <c r="M407" t="s">
        <v>5657</v>
      </c>
      <c r="N407">
        <v>6.96</v>
      </c>
      <c r="O407">
        <v>50.938000000000002</v>
      </c>
      <c r="P407">
        <v>4</v>
      </c>
    </row>
    <row r="408" spans="1:16" x14ac:dyDescent="0.3">
      <c r="A408" t="s">
        <v>1240</v>
      </c>
      <c r="B408" s="1">
        <v>41277</v>
      </c>
      <c r="C408">
        <v>1</v>
      </c>
      <c r="D408">
        <v>1</v>
      </c>
      <c r="E408">
        <v>2013</v>
      </c>
      <c r="F408" t="s">
        <v>4800</v>
      </c>
      <c r="G408" t="s">
        <v>5711</v>
      </c>
      <c r="H408" t="s">
        <v>5438</v>
      </c>
      <c r="I408" t="s">
        <v>4720</v>
      </c>
      <c r="J408" t="s">
        <v>4731</v>
      </c>
      <c r="K408" s="1">
        <v>41281</v>
      </c>
      <c r="L408" t="s">
        <v>1020</v>
      </c>
      <c r="M408" t="s">
        <v>5657</v>
      </c>
      <c r="N408">
        <v>7.02</v>
      </c>
      <c r="O408">
        <v>51.045999999999999</v>
      </c>
      <c r="P408">
        <v>4</v>
      </c>
    </row>
    <row r="409" spans="1:16" x14ac:dyDescent="0.3">
      <c r="A409" t="s">
        <v>1744</v>
      </c>
      <c r="B409" s="1">
        <v>41313</v>
      </c>
      <c r="C409">
        <v>2</v>
      </c>
      <c r="D409">
        <v>1</v>
      </c>
      <c r="E409">
        <v>2013</v>
      </c>
      <c r="F409" t="s">
        <v>4982</v>
      </c>
      <c r="G409" t="s">
        <v>5708</v>
      </c>
      <c r="H409" t="s">
        <v>5438</v>
      </c>
      <c r="I409" t="s">
        <v>4720</v>
      </c>
      <c r="J409" t="s">
        <v>4721</v>
      </c>
      <c r="K409" s="1">
        <v>41317</v>
      </c>
      <c r="L409" t="s">
        <v>1020</v>
      </c>
      <c r="M409" t="s">
        <v>5657</v>
      </c>
      <c r="N409">
        <v>6.79</v>
      </c>
      <c r="O409">
        <v>50.656999999999996</v>
      </c>
      <c r="P409">
        <v>4</v>
      </c>
    </row>
    <row r="410" spans="1:16" x14ac:dyDescent="0.3">
      <c r="A410" t="s">
        <v>552</v>
      </c>
      <c r="B410" s="1">
        <v>41337</v>
      </c>
      <c r="C410">
        <v>3</v>
      </c>
      <c r="D410">
        <v>1</v>
      </c>
      <c r="E410">
        <v>2013</v>
      </c>
      <c r="F410" t="s">
        <v>5060</v>
      </c>
      <c r="G410" t="s">
        <v>5678</v>
      </c>
      <c r="H410" t="s">
        <v>5438</v>
      </c>
      <c r="I410" t="s">
        <v>4720</v>
      </c>
      <c r="J410" t="s">
        <v>4731</v>
      </c>
      <c r="K410" s="1">
        <v>41341</v>
      </c>
      <c r="L410" t="s">
        <v>1020</v>
      </c>
      <c r="M410" t="s">
        <v>5657</v>
      </c>
      <c r="N410">
        <v>6.08</v>
      </c>
      <c r="O410">
        <v>50.774999999999999</v>
      </c>
      <c r="P410">
        <v>4</v>
      </c>
    </row>
    <row r="411" spans="1:16" x14ac:dyDescent="0.3">
      <c r="A411" t="s">
        <v>783</v>
      </c>
      <c r="B411" s="1">
        <v>41341</v>
      </c>
      <c r="C411">
        <v>3</v>
      </c>
      <c r="D411">
        <v>1</v>
      </c>
      <c r="E411">
        <v>2013</v>
      </c>
      <c r="F411" t="s">
        <v>5053</v>
      </c>
      <c r="G411" t="s">
        <v>5696</v>
      </c>
      <c r="H411" t="s">
        <v>5438</v>
      </c>
      <c r="I411" t="s">
        <v>4720</v>
      </c>
      <c r="J411" t="s">
        <v>4740</v>
      </c>
      <c r="K411" s="1">
        <v>41345</v>
      </c>
      <c r="L411" t="s">
        <v>1020</v>
      </c>
      <c r="M411" t="s">
        <v>5657</v>
      </c>
      <c r="N411">
        <v>7.01</v>
      </c>
      <c r="O411">
        <v>51.456000000000003</v>
      </c>
      <c r="P411">
        <v>4</v>
      </c>
    </row>
    <row r="412" spans="1:16" x14ac:dyDescent="0.3">
      <c r="A412" t="s">
        <v>1947</v>
      </c>
      <c r="B412" s="1">
        <v>41347</v>
      </c>
      <c r="C412">
        <v>3</v>
      </c>
      <c r="D412">
        <v>1</v>
      </c>
      <c r="E412">
        <v>2013</v>
      </c>
      <c r="F412" t="s">
        <v>4768</v>
      </c>
      <c r="G412" t="s">
        <v>5685</v>
      </c>
      <c r="H412" t="s">
        <v>5438</v>
      </c>
      <c r="I412" t="s">
        <v>4720</v>
      </c>
      <c r="J412" t="s">
        <v>4721</v>
      </c>
      <c r="K412" s="1">
        <v>41351</v>
      </c>
      <c r="L412" t="s">
        <v>1020</v>
      </c>
      <c r="M412" t="s">
        <v>5657</v>
      </c>
      <c r="N412">
        <v>7.47</v>
      </c>
      <c r="O412">
        <v>51.514000000000003</v>
      </c>
      <c r="P412">
        <v>4</v>
      </c>
    </row>
    <row r="413" spans="1:16" x14ac:dyDescent="0.3">
      <c r="A413" t="s">
        <v>554</v>
      </c>
      <c r="B413" s="1">
        <v>41401</v>
      </c>
      <c r="C413">
        <v>5</v>
      </c>
      <c r="D413">
        <v>2</v>
      </c>
      <c r="E413">
        <v>2013</v>
      </c>
      <c r="F413" t="s">
        <v>5713</v>
      </c>
      <c r="G413" t="s">
        <v>5714</v>
      </c>
      <c r="H413" t="s">
        <v>5438</v>
      </c>
      <c r="I413" t="s">
        <v>4720</v>
      </c>
      <c r="J413" t="s">
        <v>4740</v>
      </c>
      <c r="K413" s="1">
        <v>41405</v>
      </c>
      <c r="L413" t="s">
        <v>1020</v>
      </c>
      <c r="M413" t="s">
        <v>5657</v>
      </c>
      <c r="N413">
        <v>8.0500000000000007</v>
      </c>
      <c r="O413">
        <v>51.406999999999996</v>
      </c>
      <c r="P413">
        <v>4</v>
      </c>
    </row>
    <row r="414" spans="1:16" x14ac:dyDescent="0.3">
      <c r="A414" t="s">
        <v>642</v>
      </c>
      <c r="B414" s="1">
        <v>41406</v>
      </c>
      <c r="C414">
        <v>5</v>
      </c>
      <c r="D414">
        <v>2</v>
      </c>
      <c r="E414">
        <v>2013</v>
      </c>
      <c r="F414" t="s">
        <v>5425</v>
      </c>
      <c r="G414" t="s">
        <v>5715</v>
      </c>
      <c r="H414" t="s">
        <v>5438</v>
      </c>
      <c r="I414" t="s">
        <v>4720</v>
      </c>
      <c r="J414" t="s">
        <v>4721</v>
      </c>
      <c r="K414" s="1">
        <v>41410</v>
      </c>
      <c r="L414" t="s">
        <v>1020</v>
      </c>
      <c r="M414" t="s">
        <v>5657</v>
      </c>
      <c r="N414">
        <v>7.08</v>
      </c>
      <c r="O414">
        <v>51.17</v>
      </c>
      <c r="P414">
        <v>4</v>
      </c>
    </row>
    <row r="415" spans="1:16" x14ac:dyDescent="0.3">
      <c r="A415" t="s">
        <v>168</v>
      </c>
      <c r="B415" s="1">
        <v>41409</v>
      </c>
      <c r="C415">
        <v>5</v>
      </c>
      <c r="D415">
        <v>2</v>
      </c>
      <c r="E415">
        <v>2013</v>
      </c>
      <c r="F415" t="s">
        <v>4798</v>
      </c>
      <c r="G415" t="s">
        <v>5685</v>
      </c>
      <c r="H415" t="s">
        <v>5438</v>
      </c>
      <c r="I415" t="s">
        <v>4720</v>
      </c>
      <c r="J415" t="s">
        <v>4731</v>
      </c>
      <c r="K415" s="1">
        <v>41413</v>
      </c>
      <c r="L415" t="s">
        <v>1020</v>
      </c>
      <c r="M415" t="s">
        <v>5657</v>
      </c>
      <c r="N415">
        <v>7.47</v>
      </c>
      <c r="O415">
        <v>51.514000000000003</v>
      </c>
      <c r="P415">
        <v>4</v>
      </c>
    </row>
    <row r="416" spans="1:16" x14ac:dyDescent="0.3">
      <c r="A416" t="s">
        <v>180</v>
      </c>
      <c r="B416" s="1">
        <v>41454</v>
      </c>
      <c r="C416">
        <v>6</v>
      </c>
      <c r="D416">
        <v>2</v>
      </c>
      <c r="E416">
        <v>2013</v>
      </c>
      <c r="F416" t="s">
        <v>5718</v>
      </c>
      <c r="G416" t="s">
        <v>5672</v>
      </c>
      <c r="H416" t="s">
        <v>5438</v>
      </c>
      <c r="I416" t="s">
        <v>4720</v>
      </c>
      <c r="J416" t="s">
        <v>4721</v>
      </c>
      <c r="K416" s="1">
        <v>41458</v>
      </c>
      <c r="L416" t="s">
        <v>1020</v>
      </c>
      <c r="M416" t="s">
        <v>5657</v>
      </c>
      <c r="N416">
        <v>7.1</v>
      </c>
      <c r="O416">
        <v>50.737000000000002</v>
      </c>
      <c r="P416">
        <v>4</v>
      </c>
    </row>
    <row r="417" spans="1:16" x14ac:dyDescent="0.3">
      <c r="A417" t="s">
        <v>1422</v>
      </c>
      <c r="B417" s="1">
        <v>41496</v>
      </c>
      <c r="C417">
        <v>8</v>
      </c>
      <c r="D417">
        <v>3</v>
      </c>
      <c r="E417">
        <v>2013</v>
      </c>
      <c r="F417" t="s">
        <v>4900</v>
      </c>
      <c r="G417" t="s">
        <v>5719</v>
      </c>
      <c r="H417" t="s">
        <v>5438</v>
      </c>
      <c r="I417" t="s">
        <v>4720</v>
      </c>
      <c r="J417" t="s">
        <v>4721</v>
      </c>
      <c r="K417" s="1">
        <v>41500</v>
      </c>
      <c r="L417" t="s">
        <v>1020</v>
      </c>
      <c r="M417" t="s">
        <v>5657</v>
      </c>
      <c r="N417">
        <v>7.82</v>
      </c>
      <c r="O417">
        <v>51.673999999999999</v>
      </c>
      <c r="P417">
        <v>4</v>
      </c>
    </row>
    <row r="418" spans="1:16" x14ac:dyDescent="0.3">
      <c r="A418" t="s">
        <v>2608</v>
      </c>
      <c r="B418" s="1">
        <v>41500</v>
      </c>
      <c r="C418">
        <v>8</v>
      </c>
      <c r="D418">
        <v>3</v>
      </c>
      <c r="E418">
        <v>2013</v>
      </c>
      <c r="F418" t="s">
        <v>5720</v>
      </c>
      <c r="G418" t="s">
        <v>5656</v>
      </c>
      <c r="H418" t="s">
        <v>5438</v>
      </c>
      <c r="I418" t="s">
        <v>4720</v>
      </c>
      <c r="J418" t="s">
        <v>4740</v>
      </c>
      <c r="K418" s="1">
        <v>41504</v>
      </c>
      <c r="L418" t="s">
        <v>1020</v>
      </c>
      <c r="M418" t="s">
        <v>5657</v>
      </c>
      <c r="N418">
        <v>8.5299999999999994</v>
      </c>
      <c r="O418">
        <v>52.03</v>
      </c>
      <c r="P418">
        <v>4</v>
      </c>
    </row>
    <row r="419" spans="1:16" x14ac:dyDescent="0.3">
      <c r="A419" t="s">
        <v>1119</v>
      </c>
      <c r="B419" s="1">
        <v>41502</v>
      </c>
      <c r="C419">
        <v>8</v>
      </c>
      <c r="D419">
        <v>3</v>
      </c>
      <c r="E419">
        <v>2013</v>
      </c>
      <c r="F419" t="s">
        <v>4984</v>
      </c>
      <c r="G419" t="s">
        <v>5673</v>
      </c>
      <c r="H419" t="s">
        <v>5438</v>
      </c>
      <c r="I419" t="s">
        <v>4720</v>
      </c>
      <c r="J419" t="s">
        <v>4731</v>
      </c>
      <c r="K419" s="1">
        <v>41506</v>
      </c>
      <c r="L419" t="s">
        <v>1020</v>
      </c>
      <c r="M419" t="s">
        <v>5657</v>
      </c>
      <c r="N419">
        <v>7.32</v>
      </c>
      <c r="O419">
        <v>51.563000000000002</v>
      </c>
      <c r="P419">
        <v>4</v>
      </c>
    </row>
    <row r="420" spans="1:16" x14ac:dyDescent="0.3">
      <c r="A420" t="s">
        <v>965</v>
      </c>
      <c r="B420" s="1">
        <v>41503</v>
      </c>
      <c r="C420">
        <v>8</v>
      </c>
      <c r="D420">
        <v>3</v>
      </c>
      <c r="E420">
        <v>2013</v>
      </c>
      <c r="F420" t="s">
        <v>5006</v>
      </c>
      <c r="G420" t="s">
        <v>5701</v>
      </c>
      <c r="H420" t="s">
        <v>5438</v>
      </c>
      <c r="I420" t="s">
        <v>4720</v>
      </c>
      <c r="J420" t="s">
        <v>4731</v>
      </c>
      <c r="K420" s="1">
        <v>41507</v>
      </c>
      <c r="L420" t="s">
        <v>1020</v>
      </c>
      <c r="M420" t="s">
        <v>5657</v>
      </c>
      <c r="N420">
        <v>7.22</v>
      </c>
      <c r="O420">
        <v>51.481999999999999</v>
      </c>
      <c r="P420">
        <v>4</v>
      </c>
    </row>
    <row r="421" spans="1:16" x14ac:dyDescent="0.3">
      <c r="A421" t="s">
        <v>190</v>
      </c>
      <c r="B421" s="1">
        <v>41505</v>
      </c>
      <c r="C421">
        <v>8</v>
      </c>
      <c r="D421">
        <v>3</v>
      </c>
      <c r="E421">
        <v>2013</v>
      </c>
      <c r="F421" t="s">
        <v>4749</v>
      </c>
      <c r="G421" t="s">
        <v>5688</v>
      </c>
      <c r="H421" t="s">
        <v>5438</v>
      </c>
      <c r="I421" t="s">
        <v>4720</v>
      </c>
      <c r="J421" t="s">
        <v>4721</v>
      </c>
      <c r="K421" s="1">
        <v>41509</v>
      </c>
      <c r="L421" t="s">
        <v>1020</v>
      </c>
      <c r="M421" t="s">
        <v>5657</v>
      </c>
      <c r="N421">
        <v>6.4</v>
      </c>
      <c r="O421">
        <v>51.255000000000003</v>
      </c>
      <c r="P421">
        <v>4</v>
      </c>
    </row>
    <row r="422" spans="1:16" x14ac:dyDescent="0.3">
      <c r="A422" t="s">
        <v>3184</v>
      </c>
      <c r="B422" s="1">
        <v>41558</v>
      </c>
      <c r="C422">
        <v>10</v>
      </c>
      <c r="D422">
        <v>4</v>
      </c>
      <c r="E422">
        <v>2013</v>
      </c>
      <c r="F422" t="s">
        <v>5727</v>
      </c>
      <c r="G422" t="s">
        <v>5689</v>
      </c>
      <c r="H422" t="s">
        <v>5438</v>
      </c>
      <c r="I422" t="s">
        <v>4720</v>
      </c>
      <c r="J422" t="s">
        <v>4731</v>
      </c>
      <c r="K422" s="1">
        <v>41562</v>
      </c>
      <c r="L422" t="s">
        <v>1020</v>
      </c>
      <c r="M422" t="s">
        <v>5657</v>
      </c>
      <c r="N422">
        <v>6.96</v>
      </c>
      <c r="O422">
        <v>51.655999999999999</v>
      </c>
      <c r="P422">
        <v>4</v>
      </c>
    </row>
    <row r="423" spans="1:16" x14ac:dyDescent="0.3">
      <c r="A423" t="s">
        <v>1963</v>
      </c>
      <c r="B423" s="1">
        <v>41584</v>
      </c>
      <c r="C423">
        <v>11</v>
      </c>
      <c r="D423">
        <v>4</v>
      </c>
      <c r="E423">
        <v>2013</v>
      </c>
      <c r="F423" t="s">
        <v>5728</v>
      </c>
      <c r="G423" t="s">
        <v>5667</v>
      </c>
      <c r="H423" t="s">
        <v>5438</v>
      </c>
      <c r="I423" t="s">
        <v>4720</v>
      </c>
      <c r="J423" t="s">
        <v>4721</v>
      </c>
      <c r="K423" s="1">
        <v>41588</v>
      </c>
      <c r="L423" t="s">
        <v>1020</v>
      </c>
      <c r="M423" t="s">
        <v>5657</v>
      </c>
      <c r="N423">
        <v>6.96</v>
      </c>
      <c r="O423">
        <v>50.938000000000002</v>
      </c>
      <c r="P423">
        <v>4</v>
      </c>
    </row>
    <row r="424" spans="1:16" x14ac:dyDescent="0.3">
      <c r="A424" t="s">
        <v>1267</v>
      </c>
      <c r="B424" s="1">
        <v>41606</v>
      </c>
      <c r="C424">
        <v>11</v>
      </c>
      <c r="D424">
        <v>4</v>
      </c>
      <c r="E424">
        <v>2013</v>
      </c>
      <c r="F424" t="s">
        <v>4948</v>
      </c>
      <c r="G424" t="s">
        <v>5661</v>
      </c>
      <c r="H424" t="s">
        <v>5438</v>
      </c>
      <c r="I424" t="s">
        <v>4720</v>
      </c>
      <c r="J424" t="s">
        <v>4740</v>
      </c>
      <c r="K424" s="1">
        <v>41610</v>
      </c>
      <c r="L424" t="s">
        <v>1020</v>
      </c>
      <c r="M424" t="s">
        <v>5657</v>
      </c>
      <c r="N424">
        <v>6.76</v>
      </c>
      <c r="O424">
        <v>51.433999999999997</v>
      </c>
      <c r="P424">
        <v>4</v>
      </c>
    </row>
    <row r="425" spans="1:16" x14ac:dyDescent="0.3">
      <c r="A425" t="s">
        <v>671</v>
      </c>
      <c r="B425" s="1">
        <v>41627</v>
      </c>
      <c r="C425">
        <v>12</v>
      </c>
      <c r="D425">
        <v>4</v>
      </c>
      <c r="E425">
        <v>2013</v>
      </c>
      <c r="F425" t="s">
        <v>4734</v>
      </c>
      <c r="G425" t="s">
        <v>5696</v>
      </c>
      <c r="H425" t="s">
        <v>5438</v>
      </c>
      <c r="I425" t="s">
        <v>4720</v>
      </c>
      <c r="J425" t="s">
        <v>4721</v>
      </c>
      <c r="K425" s="1">
        <v>41631</v>
      </c>
      <c r="L425" t="s">
        <v>1020</v>
      </c>
      <c r="M425" t="s">
        <v>5657</v>
      </c>
      <c r="N425">
        <v>7.01</v>
      </c>
      <c r="O425">
        <v>51.456000000000003</v>
      </c>
      <c r="P425">
        <v>4</v>
      </c>
    </row>
    <row r="426" spans="1:16" x14ac:dyDescent="0.3">
      <c r="A426" t="s">
        <v>2633</v>
      </c>
      <c r="B426" s="1">
        <v>41656</v>
      </c>
      <c r="C426">
        <v>1</v>
      </c>
      <c r="D426">
        <v>1</v>
      </c>
      <c r="E426">
        <v>2014</v>
      </c>
      <c r="F426" t="s">
        <v>5732</v>
      </c>
      <c r="G426" t="s">
        <v>5701</v>
      </c>
      <c r="H426" t="s">
        <v>5438</v>
      </c>
      <c r="I426" t="s">
        <v>4720</v>
      </c>
      <c r="J426" t="s">
        <v>4731</v>
      </c>
      <c r="K426" s="1">
        <v>41660</v>
      </c>
      <c r="L426" t="s">
        <v>1020</v>
      </c>
      <c r="M426" t="s">
        <v>5657</v>
      </c>
      <c r="N426">
        <v>7.22</v>
      </c>
      <c r="O426">
        <v>51.481999999999999</v>
      </c>
      <c r="P426">
        <v>4</v>
      </c>
    </row>
    <row r="427" spans="1:16" x14ac:dyDescent="0.3">
      <c r="A427" t="s">
        <v>1446</v>
      </c>
      <c r="B427" s="1">
        <v>41661</v>
      </c>
      <c r="C427">
        <v>1</v>
      </c>
      <c r="D427">
        <v>1</v>
      </c>
      <c r="E427">
        <v>2014</v>
      </c>
      <c r="F427" t="s">
        <v>5733</v>
      </c>
      <c r="G427" t="s">
        <v>5696</v>
      </c>
      <c r="H427" t="s">
        <v>5438</v>
      </c>
      <c r="I427" t="s">
        <v>4720</v>
      </c>
      <c r="J427" t="s">
        <v>4731</v>
      </c>
      <c r="K427" s="1">
        <v>41665</v>
      </c>
      <c r="L427" t="s">
        <v>1020</v>
      </c>
      <c r="M427" t="s">
        <v>5657</v>
      </c>
      <c r="N427">
        <v>7.01</v>
      </c>
      <c r="O427">
        <v>51.456000000000003</v>
      </c>
      <c r="P427">
        <v>4</v>
      </c>
    </row>
    <row r="428" spans="1:16" x14ac:dyDescent="0.3">
      <c r="A428" t="s">
        <v>3192</v>
      </c>
      <c r="B428" s="1">
        <v>41719</v>
      </c>
      <c r="C428">
        <v>3</v>
      </c>
      <c r="D428">
        <v>1</v>
      </c>
      <c r="E428">
        <v>2014</v>
      </c>
      <c r="F428" t="s">
        <v>5734</v>
      </c>
      <c r="G428" t="s">
        <v>5681</v>
      </c>
      <c r="H428" t="s">
        <v>5438</v>
      </c>
      <c r="I428" t="s">
        <v>4720</v>
      </c>
      <c r="J428" t="s">
        <v>4721</v>
      </c>
      <c r="K428" s="1">
        <v>41723</v>
      </c>
      <c r="L428" t="s">
        <v>1020</v>
      </c>
      <c r="M428" t="s">
        <v>5657</v>
      </c>
      <c r="N428">
        <v>7.04</v>
      </c>
      <c r="O428">
        <v>51.337000000000003</v>
      </c>
      <c r="P428">
        <v>4</v>
      </c>
    </row>
    <row r="429" spans="1:16" x14ac:dyDescent="0.3">
      <c r="A429" t="s">
        <v>3743</v>
      </c>
      <c r="B429" s="1">
        <v>41820</v>
      </c>
      <c r="C429">
        <v>6</v>
      </c>
      <c r="D429">
        <v>2</v>
      </c>
      <c r="E429">
        <v>2014</v>
      </c>
      <c r="F429" t="s">
        <v>5736</v>
      </c>
      <c r="G429" t="s">
        <v>5667</v>
      </c>
      <c r="H429" t="s">
        <v>5438</v>
      </c>
      <c r="I429" t="s">
        <v>4720</v>
      </c>
      <c r="J429" t="s">
        <v>4740</v>
      </c>
      <c r="K429" s="1">
        <v>41824</v>
      </c>
      <c r="L429" t="s">
        <v>1020</v>
      </c>
      <c r="M429" t="s">
        <v>5657</v>
      </c>
      <c r="N429">
        <v>6.96</v>
      </c>
      <c r="O429">
        <v>50.938000000000002</v>
      </c>
      <c r="P429">
        <v>4</v>
      </c>
    </row>
    <row r="430" spans="1:16" x14ac:dyDescent="0.3">
      <c r="A430" t="s">
        <v>3744</v>
      </c>
      <c r="B430" s="1">
        <v>41827</v>
      </c>
      <c r="C430">
        <v>7</v>
      </c>
      <c r="D430">
        <v>3</v>
      </c>
      <c r="E430">
        <v>2014</v>
      </c>
      <c r="F430" t="s">
        <v>5064</v>
      </c>
      <c r="G430" t="s">
        <v>5672</v>
      </c>
      <c r="H430" t="s">
        <v>5438</v>
      </c>
      <c r="I430" t="s">
        <v>4720</v>
      </c>
      <c r="J430" t="s">
        <v>4721</v>
      </c>
      <c r="K430" s="1">
        <v>41831</v>
      </c>
      <c r="L430" t="s">
        <v>1020</v>
      </c>
      <c r="M430" t="s">
        <v>5657</v>
      </c>
      <c r="N430">
        <v>7.1</v>
      </c>
      <c r="O430">
        <v>50.737000000000002</v>
      </c>
      <c r="P430">
        <v>4</v>
      </c>
    </row>
    <row r="431" spans="1:16" x14ac:dyDescent="0.3">
      <c r="A431" t="s">
        <v>3630</v>
      </c>
      <c r="B431" s="1">
        <v>41839</v>
      </c>
      <c r="C431">
        <v>7</v>
      </c>
      <c r="D431">
        <v>3</v>
      </c>
      <c r="E431">
        <v>2014</v>
      </c>
      <c r="F431" t="s">
        <v>5335</v>
      </c>
      <c r="G431" t="s">
        <v>5696</v>
      </c>
      <c r="H431" t="s">
        <v>5438</v>
      </c>
      <c r="I431" t="s">
        <v>4720</v>
      </c>
      <c r="J431" t="s">
        <v>4721</v>
      </c>
      <c r="K431" s="1">
        <v>41843</v>
      </c>
      <c r="L431" t="s">
        <v>1020</v>
      </c>
      <c r="M431" t="s">
        <v>5657</v>
      </c>
      <c r="N431">
        <v>7.01</v>
      </c>
      <c r="O431">
        <v>51.456000000000003</v>
      </c>
      <c r="P431">
        <v>4</v>
      </c>
    </row>
    <row r="432" spans="1:16" x14ac:dyDescent="0.3">
      <c r="A432" t="s">
        <v>3745</v>
      </c>
      <c r="B432" s="1">
        <v>41846</v>
      </c>
      <c r="C432">
        <v>7</v>
      </c>
      <c r="D432">
        <v>3</v>
      </c>
      <c r="E432">
        <v>2014</v>
      </c>
      <c r="F432" t="s">
        <v>5608</v>
      </c>
      <c r="G432" t="s">
        <v>5702</v>
      </c>
      <c r="H432" t="s">
        <v>5438</v>
      </c>
      <c r="I432" t="s">
        <v>4720</v>
      </c>
      <c r="J432" t="s">
        <v>4731</v>
      </c>
      <c r="K432" s="1">
        <v>41850</v>
      </c>
      <c r="L432" t="s">
        <v>1020</v>
      </c>
      <c r="M432" t="s">
        <v>5657</v>
      </c>
      <c r="N432">
        <v>6.94</v>
      </c>
      <c r="O432">
        <v>51.529000000000003</v>
      </c>
      <c r="P432">
        <v>4</v>
      </c>
    </row>
    <row r="433" spans="1:16" x14ac:dyDescent="0.3">
      <c r="A433" t="s">
        <v>2655</v>
      </c>
      <c r="B433" s="1">
        <v>41851</v>
      </c>
      <c r="C433">
        <v>7</v>
      </c>
      <c r="D433">
        <v>3</v>
      </c>
      <c r="E433">
        <v>2014</v>
      </c>
      <c r="F433" t="s">
        <v>5597</v>
      </c>
      <c r="G433" t="s">
        <v>5661</v>
      </c>
      <c r="H433" t="s">
        <v>5438</v>
      </c>
      <c r="I433" t="s">
        <v>4720</v>
      </c>
      <c r="J433" t="s">
        <v>4740</v>
      </c>
      <c r="K433" s="1">
        <v>41855</v>
      </c>
      <c r="L433" t="s">
        <v>1020</v>
      </c>
      <c r="M433" t="s">
        <v>5657</v>
      </c>
      <c r="N433">
        <v>6.76</v>
      </c>
      <c r="O433">
        <v>51.433999999999997</v>
      </c>
      <c r="P433">
        <v>4</v>
      </c>
    </row>
    <row r="434" spans="1:16" x14ac:dyDescent="0.3">
      <c r="A434" t="s">
        <v>999</v>
      </c>
      <c r="B434" s="1">
        <v>41855</v>
      </c>
      <c r="C434">
        <v>8</v>
      </c>
      <c r="D434">
        <v>3</v>
      </c>
      <c r="E434">
        <v>2014</v>
      </c>
      <c r="F434" t="s">
        <v>5737</v>
      </c>
      <c r="G434" t="s">
        <v>5738</v>
      </c>
      <c r="H434" t="s">
        <v>5438</v>
      </c>
      <c r="I434" t="s">
        <v>4720</v>
      </c>
      <c r="J434" t="s">
        <v>4731</v>
      </c>
      <c r="K434" s="1">
        <v>41859</v>
      </c>
      <c r="L434" t="s">
        <v>1020</v>
      </c>
      <c r="M434" t="s">
        <v>5657</v>
      </c>
      <c r="N434">
        <v>6.84</v>
      </c>
      <c r="O434">
        <v>51.295999999999999</v>
      </c>
      <c r="P434">
        <v>4</v>
      </c>
    </row>
    <row r="435" spans="1:16" x14ac:dyDescent="0.3">
      <c r="A435" t="s">
        <v>1293</v>
      </c>
      <c r="B435" s="1">
        <v>41863</v>
      </c>
      <c r="C435">
        <v>8</v>
      </c>
      <c r="D435">
        <v>3</v>
      </c>
      <c r="E435">
        <v>2014</v>
      </c>
      <c r="F435" t="s">
        <v>5573</v>
      </c>
      <c r="G435" t="s">
        <v>5702</v>
      </c>
      <c r="H435" t="s">
        <v>5438</v>
      </c>
      <c r="I435" t="s">
        <v>4720</v>
      </c>
      <c r="J435" t="s">
        <v>4731</v>
      </c>
      <c r="K435" s="1">
        <v>41867</v>
      </c>
      <c r="L435" t="s">
        <v>1020</v>
      </c>
      <c r="M435" t="s">
        <v>5657</v>
      </c>
      <c r="N435">
        <v>6.94</v>
      </c>
      <c r="O435">
        <v>51.529000000000003</v>
      </c>
      <c r="P435">
        <v>4</v>
      </c>
    </row>
    <row r="436" spans="1:16" x14ac:dyDescent="0.3">
      <c r="A436" t="s">
        <v>3229</v>
      </c>
      <c r="B436" s="1">
        <v>41877</v>
      </c>
      <c r="C436">
        <v>8</v>
      </c>
      <c r="D436">
        <v>3</v>
      </c>
      <c r="E436">
        <v>2014</v>
      </c>
      <c r="F436" t="s">
        <v>5739</v>
      </c>
      <c r="G436" t="s">
        <v>5667</v>
      </c>
      <c r="H436" t="s">
        <v>5438</v>
      </c>
      <c r="I436" t="s">
        <v>4720</v>
      </c>
      <c r="J436" t="s">
        <v>4731</v>
      </c>
      <c r="K436" s="1">
        <v>41881</v>
      </c>
      <c r="L436" t="s">
        <v>1020</v>
      </c>
      <c r="M436" t="s">
        <v>5657</v>
      </c>
      <c r="N436">
        <v>6.96</v>
      </c>
      <c r="O436">
        <v>50.938000000000002</v>
      </c>
      <c r="P436">
        <v>4</v>
      </c>
    </row>
    <row r="437" spans="1:16" x14ac:dyDescent="0.3">
      <c r="A437" t="s">
        <v>3059</v>
      </c>
      <c r="B437" s="1">
        <v>41886</v>
      </c>
      <c r="C437">
        <v>9</v>
      </c>
      <c r="D437">
        <v>3</v>
      </c>
      <c r="E437">
        <v>2014</v>
      </c>
      <c r="F437" t="s">
        <v>4747</v>
      </c>
      <c r="G437" t="s">
        <v>5715</v>
      </c>
      <c r="H437" t="s">
        <v>5438</v>
      </c>
      <c r="I437" t="s">
        <v>4720</v>
      </c>
      <c r="J437" t="s">
        <v>4731</v>
      </c>
      <c r="K437" s="1">
        <v>41890</v>
      </c>
      <c r="L437" t="s">
        <v>1020</v>
      </c>
      <c r="M437" t="s">
        <v>5657</v>
      </c>
      <c r="N437">
        <v>7.08</v>
      </c>
      <c r="O437">
        <v>51.17</v>
      </c>
      <c r="P437">
        <v>4</v>
      </c>
    </row>
    <row r="438" spans="1:16" x14ac:dyDescent="0.3">
      <c r="A438" t="s">
        <v>3141</v>
      </c>
      <c r="B438" s="1">
        <v>41892</v>
      </c>
      <c r="C438">
        <v>9</v>
      </c>
      <c r="D438">
        <v>3</v>
      </c>
      <c r="E438">
        <v>2014</v>
      </c>
      <c r="F438" t="s">
        <v>4813</v>
      </c>
      <c r="G438" t="s">
        <v>5683</v>
      </c>
      <c r="H438" t="s">
        <v>5438</v>
      </c>
      <c r="I438" t="s">
        <v>4720</v>
      </c>
      <c r="J438" t="s">
        <v>4731</v>
      </c>
      <c r="K438" s="1">
        <v>41896</v>
      </c>
      <c r="L438" t="s">
        <v>1020</v>
      </c>
      <c r="M438" t="s">
        <v>5657</v>
      </c>
      <c r="N438">
        <v>8.68</v>
      </c>
      <c r="O438">
        <v>52.118000000000002</v>
      </c>
      <c r="P438">
        <v>4</v>
      </c>
    </row>
    <row r="439" spans="1:16" x14ac:dyDescent="0.3">
      <c r="A439" t="s">
        <v>2862</v>
      </c>
      <c r="B439" s="1">
        <v>41893</v>
      </c>
      <c r="C439">
        <v>9</v>
      </c>
      <c r="D439">
        <v>3</v>
      </c>
      <c r="E439">
        <v>2014</v>
      </c>
      <c r="F439" t="s">
        <v>5178</v>
      </c>
      <c r="G439" t="s">
        <v>5679</v>
      </c>
      <c r="H439" t="s">
        <v>5438</v>
      </c>
      <c r="I439" t="s">
        <v>4720</v>
      </c>
      <c r="J439" t="s">
        <v>4721</v>
      </c>
      <c r="K439" s="1">
        <v>41897</v>
      </c>
      <c r="L439" t="s">
        <v>1020</v>
      </c>
      <c r="M439" t="s">
        <v>5657</v>
      </c>
      <c r="N439">
        <v>7.14</v>
      </c>
      <c r="O439">
        <v>51.601999999999997</v>
      </c>
      <c r="P439">
        <v>4</v>
      </c>
    </row>
    <row r="440" spans="1:16" x14ac:dyDescent="0.3">
      <c r="A440" t="s">
        <v>2260</v>
      </c>
      <c r="B440" s="1">
        <v>41903</v>
      </c>
      <c r="C440">
        <v>9</v>
      </c>
      <c r="D440">
        <v>3</v>
      </c>
      <c r="E440">
        <v>2014</v>
      </c>
      <c r="F440" t="s">
        <v>5394</v>
      </c>
      <c r="G440" t="s">
        <v>5667</v>
      </c>
      <c r="H440" t="s">
        <v>5438</v>
      </c>
      <c r="I440" t="s">
        <v>4720</v>
      </c>
      <c r="J440" t="s">
        <v>4740</v>
      </c>
      <c r="K440" s="1">
        <v>41907</v>
      </c>
      <c r="L440" t="s">
        <v>1020</v>
      </c>
      <c r="M440" t="s">
        <v>5657</v>
      </c>
      <c r="N440">
        <v>6.96</v>
      </c>
      <c r="O440">
        <v>50.938000000000002</v>
      </c>
      <c r="P440">
        <v>4</v>
      </c>
    </row>
    <row r="441" spans="1:16" x14ac:dyDescent="0.3">
      <c r="A441" t="s">
        <v>2970</v>
      </c>
      <c r="B441" s="1">
        <v>41945</v>
      </c>
      <c r="C441">
        <v>11</v>
      </c>
      <c r="D441">
        <v>4</v>
      </c>
      <c r="E441">
        <v>2014</v>
      </c>
      <c r="F441" t="s">
        <v>5741</v>
      </c>
      <c r="G441" t="s">
        <v>5704</v>
      </c>
      <c r="H441" t="s">
        <v>5438</v>
      </c>
      <c r="I441" t="s">
        <v>4720</v>
      </c>
      <c r="J441" t="s">
        <v>4731</v>
      </c>
      <c r="K441" s="1">
        <v>41949</v>
      </c>
      <c r="L441" t="s">
        <v>1020</v>
      </c>
      <c r="M441" t="s">
        <v>5657</v>
      </c>
      <c r="N441">
        <v>8.76</v>
      </c>
      <c r="O441">
        <v>51.719000000000001</v>
      </c>
      <c r="P441">
        <v>4</v>
      </c>
    </row>
    <row r="442" spans="1:16" x14ac:dyDescent="0.3">
      <c r="A442" t="s">
        <v>3751</v>
      </c>
      <c r="B442" s="1">
        <v>41954</v>
      </c>
      <c r="C442">
        <v>11</v>
      </c>
      <c r="D442">
        <v>4</v>
      </c>
      <c r="E442">
        <v>2014</v>
      </c>
      <c r="F442" t="s">
        <v>4762</v>
      </c>
      <c r="G442" t="s">
        <v>5618</v>
      </c>
      <c r="H442" t="s">
        <v>5438</v>
      </c>
      <c r="I442" t="s">
        <v>4720</v>
      </c>
      <c r="J442" t="s">
        <v>4740</v>
      </c>
      <c r="K442" s="1">
        <v>41958</v>
      </c>
      <c r="L442" t="s">
        <v>1020</v>
      </c>
      <c r="M442" t="s">
        <v>5657</v>
      </c>
      <c r="N442">
        <v>11.97</v>
      </c>
      <c r="O442">
        <v>51.497</v>
      </c>
      <c r="P442">
        <v>4</v>
      </c>
    </row>
    <row r="443" spans="1:16" x14ac:dyDescent="0.3">
      <c r="A443" t="s">
        <v>2870</v>
      </c>
      <c r="B443" s="1">
        <v>41967</v>
      </c>
      <c r="C443">
        <v>11</v>
      </c>
      <c r="D443">
        <v>4</v>
      </c>
      <c r="E443">
        <v>2014</v>
      </c>
      <c r="F443" t="s">
        <v>5075</v>
      </c>
      <c r="G443" t="s">
        <v>5743</v>
      </c>
      <c r="H443" t="s">
        <v>5438</v>
      </c>
      <c r="I443" t="s">
        <v>4720</v>
      </c>
      <c r="J443" t="s">
        <v>4740</v>
      </c>
      <c r="K443" s="1">
        <v>41971</v>
      </c>
      <c r="L443" t="s">
        <v>1020</v>
      </c>
      <c r="M443" t="s">
        <v>5657</v>
      </c>
      <c r="N443">
        <v>6.75</v>
      </c>
      <c r="O443">
        <v>51.567</v>
      </c>
      <c r="P443">
        <v>4</v>
      </c>
    </row>
    <row r="444" spans="1:16" x14ac:dyDescent="0.3">
      <c r="A444" t="s">
        <v>458</v>
      </c>
      <c r="B444" s="1">
        <v>41976</v>
      </c>
      <c r="C444">
        <v>12</v>
      </c>
      <c r="D444">
        <v>4</v>
      </c>
      <c r="E444">
        <v>2014</v>
      </c>
      <c r="F444" t="s">
        <v>5514</v>
      </c>
      <c r="G444" t="s">
        <v>5667</v>
      </c>
      <c r="H444" t="s">
        <v>5438</v>
      </c>
      <c r="I444" t="s">
        <v>4720</v>
      </c>
      <c r="J444" t="s">
        <v>4740</v>
      </c>
      <c r="K444" s="1">
        <v>41980</v>
      </c>
      <c r="L444" t="s">
        <v>1020</v>
      </c>
      <c r="M444" t="s">
        <v>5657</v>
      </c>
      <c r="N444">
        <v>6.96</v>
      </c>
      <c r="O444">
        <v>50.938000000000002</v>
      </c>
      <c r="P444">
        <v>4</v>
      </c>
    </row>
    <row r="445" spans="1:16" x14ac:dyDescent="0.3">
      <c r="A445" t="s">
        <v>1898</v>
      </c>
      <c r="B445" s="1">
        <v>42004</v>
      </c>
      <c r="C445">
        <v>12</v>
      </c>
      <c r="D445">
        <v>4</v>
      </c>
      <c r="E445">
        <v>2014</v>
      </c>
      <c r="F445" t="s">
        <v>4988</v>
      </c>
      <c r="G445" t="s">
        <v>5656</v>
      </c>
      <c r="H445" t="s">
        <v>5438</v>
      </c>
      <c r="I445" t="s">
        <v>4720</v>
      </c>
      <c r="J445" t="s">
        <v>4721</v>
      </c>
      <c r="K445" s="1">
        <v>42008</v>
      </c>
      <c r="L445" t="s">
        <v>1020</v>
      </c>
      <c r="M445" t="s">
        <v>5657</v>
      </c>
      <c r="N445">
        <v>8.5299999999999994</v>
      </c>
      <c r="O445">
        <v>52.03</v>
      </c>
      <c r="P445">
        <v>4</v>
      </c>
    </row>
    <row r="446" spans="1:16" x14ac:dyDescent="0.3">
      <c r="A446" t="s">
        <v>583</v>
      </c>
      <c r="B446" s="1">
        <v>40554</v>
      </c>
      <c r="C446">
        <v>1</v>
      </c>
      <c r="D446">
        <v>1</v>
      </c>
      <c r="E446">
        <v>2011</v>
      </c>
      <c r="F446" t="s">
        <v>5264</v>
      </c>
      <c r="G446" t="s">
        <v>5746</v>
      </c>
      <c r="H446" t="s">
        <v>5747</v>
      </c>
      <c r="I446" t="s">
        <v>4720</v>
      </c>
      <c r="J446" t="s">
        <v>4721</v>
      </c>
      <c r="K446" s="1">
        <v>40558</v>
      </c>
      <c r="L446" t="s">
        <v>1020</v>
      </c>
      <c r="M446" t="s">
        <v>5746</v>
      </c>
      <c r="N446">
        <v>16.37</v>
      </c>
      <c r="O446">
        <v>48.207999999999998</v>
      </c>
      <c r="P446">
        <v>4</v>
      </c>
    </row>
    <row r="447" spans="1:16" x14ac:dyDescent="0.3">
      <c r="A447" t="s">
        <v>1325</v>
      </c>
      <c r="B447" s="1">
        <v>40565</v>
      </c>
      <c r="C447">
        <v>1</v>
      </c>
      <c r="D447">
        <v>1</v>
      </c>
      <c r="E447">
        <v>2011</v>
      </c>
      <c r="F447" t="s">
        <v>5075</v>
      </c>
      <c r="G447" t="s">
        <v>5751</v>
      </c>
      <c r="H447" t="s">
        <v>5752</v>
      </c>
      <c r="I447" t="s">
        <v>4720</v>
      </c>
      <c r="J447" t="s">
        <v>4740</v>
      </c>
      <c r="K447" s="1">
        <v>40569</v>
      </c>
      <c r="L447" t="s">
        <v>1020</v>
      </c>
      <c r="M447" t="s">
        <v>5753</v>
      </c>
      <c r="N447">
        <v>4.7</v>
      </c>
      <c r="O447">
        <v>50.88</v>
      </c>
      <c r="P447">
        <v>4</v>
      </c>
    </row>
    <row r="448" spans="1:16" x14ac:dyDescent="0.3">
      <c r="A448" t="s">
        <v>4137</v>
      </c>
      <c r="B448" s="1">
        <v>40583</v>
      </c>
      <c r="C448">
        <v>2</v>
      </c>
      <c r="D448">
        <v>1</v>
      </c>
      <c r="E448">
        <v>2011</v>
      </c>
      <c r="F448" t="s">
        <v>4976</v>
      </c>
      <c r="G448" t="s">
        <v>5754</v>
      </c>
      <c r="H448" t="s">
        <v>5749</v>
      </c>
      <c r="I448" t="s">
        <v>4720</v>
      </c>
      <c r="J448" t="s">
        <v>4731</v>
      </c>
      <c r="K448" s="1">
        <v>40587</v>
      </c>
      <c r="L448" t="s">
        <v>1020</v>
      </c>
      <c r="M448" t="s">
        <v>5755</v>
      </c>
      <c r="N448">
        <v>6.67</v>
      </c>
      <c r="O448">
        <v>52.366999999999997</v>
      </c>
      <c r="P448">
        <v>4</v>
      </c>
    </row>
    <row r="449" spans="1:16" x14ac:dyDescent="0.3">
      <c r="A449" t="s">
        <v>721</v>
      </c>
      <c r="B449" s="1">
        <v>40584</v>
      </c>
      <c r="C449">
        <v>2</v>
      </c>
      <c r="D449">
        <v>1</v>
      </c>
      <c r="E449">
        <v>2011</v>
      </c>
      <c r="F449" t="s">
        <v>5175</v>
      </c>
      <c r="G449" t="s">
        <v>5756</v>
      </c>
      <c r="H449" t="s">
        <v>5757</v>
      </c>
      <c r="I449" t="s">
        <v>4720</v>
      </c>
      <c r="J449" t="s">
        <v>4731</v>
      </c>
      <c r="K449" s="1">
        <v>40588</v>
      </c>
      <c r="L449" t="s">
        <v>1020</v>
      </c>
      <c r="M449" t="s">
        <v>5758</v>
      </c>
      <c r="N449">
        <v>7.59</v>
      </c>
      <c r="O449">
        <v>47.56</v>
      </c>
      <c r="P449">
        <v>4</v>
      </c>
    </row>
    <row r="450" spans="1:16" x14ac:dyDescent="0.3">
      <c r="A450" t="s">
        <v>2273</v>
      </c>
      <c r="B450" s="1">
        <v>40595</v>
      </c>
      <c r="C450">
        <v>2</v>
      </c>
      <c r="D450">
        <v>1</v>
      </c>
      <c r="E450">
        <v>2011</v>
      </c>
      <c r="F450" t="s">
        <v>5639</v>
      </c>
      <c r="G450" t="s">
        <v>5760</v>
      </c>
      <c r="H450" t="s">
        <v>5757</v>
      </c>
      <c r="I450" t="s">
        <v>4720</v>
      </c>
      <c r="J450" t="s">
        <v>4721</v>
      </c>
      <c r="K450" s="1">
        <v>40599</v>
      </c>
      <c r="L450" t="s">
        <v>1020</v>
      </c>
      <c r="M450" t="s">
        <v>5761</v>
      </c>
      <c r="N450">
        <v>8.5399999999999991</v>
      </c>
      <c r="O450">
        <v>47.377000000000002</v>
      </c>
      <c r="P450">
        <v>4</v>
      </c>
    </row>
    <row r="451" spans="1:16" x14ac:dyDescent="0.3">
      <c r="A451" t="s">
        <v>874</v>
      </c>
      <c r="B451" s="1">
        <v>40598</v>
      </c>
      <c r="C451">
        <v>2</v>
      </c>
      <c r="D451">
        <v>1</v>
      </c>
      <c r="E451">
        <v>2011</v>
      </c>
      <c r="F451" t="s">
        <v>5762</v>
      </c>
      <c r="G451" t="s">
        <v>5763</v>
      </c>
      <c r="H451" t="s">
        <v>5752</v>
      </c>
      <c r="I451" t="s">
        <v>4720</v>
      </c>
      <c r="J451" t="s">
        <v>4731</v>
      </c>
      <c r="K451" s="1">
        <v>40602</v>
      </c>
      <c r="L451" t="s">
        <v>1020</v>
      </c>
      <c r="M451" t="s">
        <v>5763</v>
      </c>
      <c r="N451">
        <v>4.87</v>
      </c>
      <c r="O451">
        <v>50.466999999999999</v>
      </c>
      <c r="P451">
        <v>4</v>
      </c>
    </row>
    <row r="452" spans="1:16" x14ac:dyDescent="0.3">
      <c r="A452" t="s">
        <v>586</v>
      </c>
      <c r="B452" s="1">
        <v>40623</v>
      </c>
      <c r="C452">
        <v>3</v>
      </c>
      <c r="D452">
        <v>1</v>
      </c>
      <c r="E452">
        <v>2011</v>
      </c>
      <c r="F452" t="s">
        <v>5079</v>
      </c>
      <c r="G452" t="s">
        <v>5756</v>
      </c>
      <c r="H452" t="s">
        <v>5757</v>
      </c>
      <c r="I452" t="s">
        <v>4720</v>
      </c>
      <c r="J452" t="s">
        <v>4731</v>
      </c>
      <c r="K452" s="1">
        <v>40627</v>
      </c>
      <c r="L452" t="s">
        <v>1020</v>
      </c>
      <c r="M452" t="s">
        <v>5758</v>
      </c>
      <c r="N452">
        <v>7.59</v>
      </c>
      <c r="O452">
        <v>47.56</v>
      </c>
      <c r="P452">
        <v>4</v>
      </c>
    </row>
    <row r="453" spans="1:16" x14ac:dyDescent="0.3">
      <c r="A453" t="s">
        <v>465</v>
      </c>
      <c r="B453" s="1">
        <v>40633</v>
      </c>
      <c r="C453">
        <v>3</v>
      </c>
      <c r="D453">
        <v>1</v>
      </c>
      <c r="E453">
        <v>2011</v>
      </c>
      <c r="F453" t="s">
        <v>5768</v>
      </c>
      <c r="G453" t="s">
        <v>5769</v>
      </c>
      <c r="H453" t="s">
        <v>5757</v>
      </c>
      <c r="I453" t="s">
        <v>4720</v>
      </c>
      <c r="J453" t="s">
        <v>4721</v>
      </c>
      <c r="K453" s="1">
        <v>40637</v>
      </c>
      <c r="L453" t="s">
        <v>1020</v>
      </c>
      <c r="M453" t="s">
        <v>5769</v>
      </c>
      <c r="N453">
        <v>6.14</v>
      </c>
      <c r="O453">
        <v>46.204000000000001</v>
      </c>
      <c r="P453">
        <v>4</v>
      </c>
    </row>
    <row r="454" spans="1:16" x14ac:dyDescent="0.3">
      <c r="A454" t="s">
        <v>1697</v>
      </c>
      <c r="B454" s="1">
        <v>40639</v>
      </c>
      <c r="C454">
        <v>4</v>
      </c>
      <c r="D454">
        <v>2</v>
      </c>
      <c r="E454">
        <v>2011</v>
      </c>
      <c r="F454" t="s">
        <v>4792</v>
      </c>
      <c r="G454" t="s">
        <v>5769</v>
      </c>
      <c r="H454" t="s">
        <v>5757</v>
      </c>
      <c r="I454" t="s">
        <v>4720</v>
      </c>
      <c r="J454" t="s">
        <v>4721</v>
      </c>
      <c r="K454" s="1">
        <v>40643</v>
      </c>
      <c r="L454" t="s">
        <v>1020</v>
      </c>
      <c r="M454" t="s">
        <v>5769</v>
      </c>
      <c r="N454">
        <v>6.14</v>
      </c>
      <c r="O454">
        <v>46.204000000000001</v>
      </c>
      <c r="P454">
        <v>4</v>
      </c>
    </row>
    <row r="455" spans="1:16" x14ac:dyDescent="0.3">
      <c r="A455" t="s">
        <v>3289</v>
      </c>
      <c r="B455" s="1">
        <v>40712</v>
      </c>
      <c r="C455">
        <v>6</v>
      </c>
      <c r="D455">
        <v>2</v>
      </c>
      <c r="E455">
        <v>2011</v>
      </c>
      <c r="F455" t="s">
        <v>5304</v>
      </c>
      <c r="G455" t="s">
        <v>5746</v>
      </c>
      <c r="H455" t="s">
        <v>5747</v>
      </c>
      <c r="I455" t="s">
        <v>4720</v>
      </c>
      <c r="J455" t="s">
        <v>4721</v>
      </c>
      <c r="K455" s="1">
        <v>40716</v>
      </c>
      <c r="L455" t="s">
        <v>1020</v>
      </c>
      <c r="M455" t="s">
        <v>5746</v>
      </c>
      <c r="N455">
        <v>16.37</v>
      </c>
      <c r="O455">
        <v>48.207999999999998</v>
      </c>
      <c r="P455">
        <v>4</v>
      </c>
    </row>
    <row r="456" spans="1:16" x14ac:dyDescent="0.3">
      <c r="A456" t="s">
        <v>2518</v>
      </c>
      <c r="B456" s="1">
        <v>40733</v>
      </c>
      <c r="C456">
        <v>7</v>
      </c>
      <c r="D456">
        <v>3</v>
      </c>
      <c r="E456">
        <v>2011</v>
      </c>
      <c r="F456" t="s">
        <v>4858</v>
      </c>
      <c r="G456" t="s">
        <v>5781</v>
      </c>
      <c r="H456" t="s">
        <v>5747</v>
      </c>
      <c r="I456" t="s">
        <v>4720</v>
      </c>
      <c r="J456" t="s">
        <v>4721</v>
      </c>
      <c r="K456" s="1">
        <v>40737</v>
      </c>
      <c r="L456" t="s">
        <v>1020</v>
      </c>
      <c r="M456" t="s">
        <v>5782</v>
      </c>
      <c r="N456">
        <v>14.29</v>
      </c>
      <c r="O456">
        <v>48.307000000000002</v>
      </c>
      <c r="P456">
        <v>4</v>
      </c>
    </row>
    <row r="457" spans="1:16" x14ac:dyDescent="0.3">
      <c r="A457" t="s">
        <v>4070</v>
      </c>
      <c r="B457" s="1">
        <v>40752</v>
      </c>
      <c r="C457">
        <v>7</v>
      </c>
      <c r="D457">
        <v>3</v>
      </c>
      <c r="E457">
        <v>2011</v>
      </c>
      <c r="F457" t="s">
        <v>5114</v>
      </c>
      <c r="G457" t="s">
        <v>5783</v>
      </c>
      <c r="H457" t="s">
        <v>5749</v>
      </c>
      <c r="I457" t="s">
        <v>4720</v>
      </c>
      <c r="J457" t="s">
        <v>4721</v>
      </c>
      <c r="K457" s="1">
        <v>40756</v>
      </c>
      <c r="L457" t="s">
        <v>1020</v>
      </c>
      <c r="M457" t="s">
        <v>5750</v>
      </c>
      <c r="N457">
        <v>4.3</v>
      </c>
      <c r="O457">
        <v>52.07</v>
      </c>
      <c r="P457">
        <v>4</v>
      </c>
    </row>
    <row r="458" spans="1:16" x14ac:dyDescent="0.3">
      <c r="A458" t="s">
        <v>1192</v>
      </c>
      <c r="B458" s="1">
        <v>40755</v>
      </c>
      <c r="C458">
        <v>7</v>
      </c>
      <c r="D458">
        <v>3</v>
      </c>
      <c r="E458">
        <v>2011</v>
      </c>
      <c r="F458" t="s">
        <v>5784</v>
      </c>
      <c r="G458" t="s">
        <v>5785</v>
      </c>
      <c r="H458" t="s">
        <v>5752</v>
      </c>
      <c r="I458" t="s">
        <v>4720</v>
      </c>
      <c r="J458" t="s">
        <v>4731</v>
      </c>
      <c r="K458" s="1">
        <v>40759</v>
      </c>
      <c r="L458" t="s">
        <v>1020</v>
      </c>
      <c r="M458" t="s">
        <v>5785</v>
      </c>
      <c r="N458">
        <v>4.4000000000000004</v>
      </c>
      <c r="O458">
        <v>51.219000000000001</v>
      </c>
      <c r="P458">
        <v>4</v>
      </c>
    </row>
    <row r="459" spans="1:16" x14ac:dyDescent="0.3">
      <c r="A459" t="s">
        <v>62</v>
      </c>
      <c r="B459" s="1">
        <v>40760</v>
      </c>
      <c r="C459">
        <v>8</v>
      </c>
      <c r="D459">
        <v>3</v>
      </c>
      <c r="E459">
        <v>2011</v>
      </c>
      <c r="F459" t="s">
        <v>4944</v>
      </c>
      <c r="G459" t="s">
        <v>5786</v>
      </c>
      <c r="H459" t="s">
        <v>5747</v>
      </c>
      <c r="I459" t="s">
        <v>4720</v>
      </c>
      <c r="J459" t="s">
        <v>4721</v>
      </c>
      <c r="K459" s="1">
        <v>40764</v>
      </c>
      <c r="L459" t="s">
        <v>1020</v>
      </c>
      <c r="M459" t="s">
        <v>5787</v>
      </c>
      <c r="N459">
        <v>11.4</v>
      </c>
      <c r="O459">
        <v>47.268999999999998</v>
      </c>
      <c r="P459">
        <v>4</v>
      </c>
    </row>
    <row r="460" spans="1:16" x14ac:dyDescent="0.3">
      <c r="A460" t="s">
        <v>4148</v>
      </c>
      <c r="B460" s="1">
        <v>40773</v>
      </c>
      <c r="C460">
        <v>8</v>
      </c>
      <c r="D460">
        <v>3</v>
      </c>
      <c r="E460">
        <v>2011</v>
      </c>
      <c r="F460" t="s">
        <v>5790</v>
      </c>
      <c r="G460" t="s">
        <v>5770</v>
      </c>
      <c r="H460" t="s">
        <v>5749</v>
      </c>
      <c r="I460" t="s">
        <v>4720</v>
      </c>
      <c r="J460" t="s">
        <v>4721</v>
      </c>
      <c r="K460" s="1">
        <v>40777</v>
      </c>
      <c r="L460" t="s">
        <v>1020</v>
      </c>
      <c r="M460" t="s">
        <v>5771</v>
      </c>
      <c r="N460">
        <v>5.97</v>
      </c>
      <c r="O460">
        <v>52.210999999999999</v>
      </c>
      <c r="P460">
        <v>4</v>
      </c>
    </row>
    <row r="461" spans="1:16" x14ac:dyDescent="0.3">
      <c r="A461" t="s">
        <v>3927</v>
      </c>
      <c r="B461" s="1">
        <v>40792</v>
      </c>
      <c r="C461">
        <v>9</v>
      </c>
      <c r="D461">
        <v>3</v>
      </c>
      <c r="E461">
        <v>2011</v>
      </c>
      <c r="F461" t="s">
        <v>5072</v>
      </c>
      <c r="G461" t="s">
        <v>5795</v>
      </c>
      <c r="H461" t="s">
        <v>5749</v>
      </c>
      <c r="I461" t="s">
        <v>4720</v>
      </c>
      <c r="J461" t="s">
        <v>4721</v>
      </c>
      <c r="K461" s="1">
        <v>40796</v>
      </c>
      <c r="L461" t="s">
        <v>1020</v>
      </c>
      <c r="M461" t="s">
        <v>5765</v>
      </c>
      <c r="N461">
        <v>4.9000000000000004</v>
      </c>
      <c r="O461">
        <v>52.37</v>
      </c>
      <c r="P461">
        <v>4</v>
      </c>
    </row>
    <row r="462" spans="1:16" x14ac:dyDescent="0.3">
      <c r="A462" t="s">
        <v>4390</v>
      </c>
      <c r="B462" s="1">
        <v>40835</v>
      </c>
      <c r="C462">
        <v>10</v>
      </c>
      <c r="D462">
        <v>4</v>
      </c>
      <c r="E462">
        <v>2011</v>
      </c>
      <c r="F462" t="s">
        <v>4808</v>
      </c>
      <c r="G462" t="s">
        <v>5796</v>
      </c>
      <c r="H462" t="s">
        <v>5749</v>
      </c>
      <c r="I462" t="s">
        <v>4720</v>
      </c>
      <c r="J462" t="s">
        <v>4740</v>
      </c>
      <c r="K462" s="1">
        <v>40839</v>
      </c>
      <c r="L462" t="s">
        <v>1020</v>
      </c>
      <c r="M462" t="s">
        <v>5794</v>
      </c>
      <c r="N462">
        <v>5.66</v>
      </c>
      <c r="O462">
        <v>51.478999999999999</v>
      </c>
      <c r="P462">
        <v>4</v>
      </c>
    </row>
    <row r="463" spans="1:16" x14ac:dyDescent="0.3">
      <c r="A463" t="s">
        <v>3233</v>
      </c>
      <c r="B463" s="1">
        <v>40836</v>
      </c>
      <c r="C463">
        <v>10</v>
      </c>
      <c r="D463">
        <v>4</v>
      </c>
      <c r="E463">
        <v>2011</v>
      </c>
      <c r="F463" t="s">
        <v>5063</v>
      </c>
      <c r="G463" t="s">
        <v>5746</v>
      </c>
      <c r="H463" t="s">
        <v>5747</v>
      </c>
      <c r="I463" t="s">
        <v>4720</v>
      </c>
      <c r="J463" t="s">
        <v>4731</v>
      </c>
      <c r="K463" s="1">
        <v>40840</v>
      </c>
      <c r="L463" t="s">
        <v>1020</v>
      </c>
      <c r="M463" t="s">
        <v>5746</v>
      </c>
      <c r="N463">
        <v>16.37</v>
      </c>
      <c r="O463">
        <v>48.207999999999998</v>
      </c>
      <c r="P463">
        <v>4</v>
      </c>
    </row>
    <row r="464" spans="1:16" x14ac:dyDescent="0.3">
      <c r="A464" t="s">
        <v>911</v>
      </c>
      <c r="B464" s="1">
        <v>40894</v>
      </c>
      <c r="C464">
        <v>12</v>
      </c>
      <c r="D464">
        <v>4</v>
      </c>
      <c r="E464">
        <v>2011</v>
      </c>
      <c r="F464" t="s">
        <v>5799</v>
      </c>
      <c r="G464" t="s">
        <v>5746</v>
      </c>
      <c r="H464" t="s">
        <v>5747</v>
      </c>
      <c r="I464" t="s">
        <v>4720</v>
      </c>
      <c r="J464" t="s">
        <v>4731</v>
      </c>
      <c r="K464" s="1">
        <v>40898</v>
      </c>
      <c r="L464" t="s">
        <v>1020</v>
      </c>
      <c r="M464" t="s">
        <v>5746</v>
      </c>
      <c r="N464">
        <v>16.37</v>
      </c>
      <c r="O464">
        <v>48.207999999999998</v>
      </c>
      <c r="P464">
        <v>4</v>
      </c>
    </row>
    <row r="465" spans="1:16" x14ac:dyDescent="0.3">
      <c r="A465" t="s">
        <v>1561</v>
      </c>
      <c r="B465" s="1">
        <v>40896</v>
      </c>
      <c r="C465">
        <v>12</v>
      </c>
      <c r="D465">
        <v>4</v>
      </c>
      <c r="E465">
        <v>2011</v>
      </c>
      <c r="F465" t="s">
        <v>5675</v>
      </c>
      <c r="G465" t="s">
        <v>5746</v>
      </c>
      <c r="H465" t="s">
        <v>5747</v>
      </c>
      <c r="I465" t="s">
        <v>4720</v>
      </c>
      <c r="J465" t="s">
        <v>4740</v>
      </c>
      <c r="K465" s="1">
        <v>40900</v>
      </c>
      <c r="L465" t="s">
        <v>1020</v>
      </c>
      <c r="M465" t="s">
        <v>5746</v>
      </c>
      <c r="N465">
        <v>16.37</v>
      </c>
      <c r="O465">
        <v>48.207999999999998</v>
      </c>
      <c r="P465">
        <v>4</v>
      </c>
    </row>
    <row r="466" spans="1:16" x14ac:dyDescent="0.3">
      <c r="A466" t="s">
        <v>4682</v>
      </c>
      <c r="B466" s="1">
        <v>40913</v>
      </c>
      <c r="C466">
        <v>1</v>
      </c>
      <c r="D466">
        <v>1</v>
      </c>
      <c r="E466">
        <v>2012</v>
      </c>
      <c r="F466" t="s">
        <v>4860</v>
      </c>
      <c r="G466" t="s">
        <v>5793</v>
      </c>
      <c r="H466" t="s">
        <v>5749</v>
      </c>
      <c r="I466" t="s">
        <v>4720</v>
      </c>
      <c r="J466" t="s">
        <v>4721</v>
      </c>
      <c r="K466" s="1">
        <v>40917</v>
      </c>
      <c r="L466" t="s">
        <v>1020</v>
      </c>
      <c r="M466" t="s">
        <v>5794</v>
      </c>
      <c r="N466">
        <v>4.7699999999999996</v>
      </c>
      <c r="O466">
        <v>51.572000000000003</v>
      </c>
      <c r="P466">
        <v>4</v>
      </c>
    </row>
    <row r="467" spans="1:16" x14ac:dyDescent="0.3">
      <c r="A467" t="s">
        <v>3936</v>
      </c>
      <c r="B467" s="1">
        <v>40915</v>
      </c>
      <c r="C467">
        <v>1</v>
      </c>
      <c r="D467">
        <v>1</v>
      </c>
      <c r="E467">
        <v>2012</v>
      </c>
      <c r="F467" t="s">
        <v>5802</v>
      </c>
      <c r="G467" t="s">
        <v>5803</v>
      </c>
      <c r="H467" t="s">
        <v>5749</v>
      </c>
      <c r="I467" t="s">
        <v>4720</v>
      </c>
      <c r="J467" t="s">
        <v>4721</v>
      </c>
      <c r="K467" s="1">
        <v>40919</v>
      </c>
      <c r="L467" t="s">
        <v>1020</v>
      </c>
      <c r="M467" t="s">
        <v>5755</v>
      </c>
      <c r="N467">
        <v>6.89</v>
      </c>
      <c r="O467">
        <v>52.222000000000001</v>
      </c>
      <c r="P467">
        <v>4</v>
      </c>
    </row>
    <row r="468" spans="1:16" x14ac:dyDescent="0.3">
      <c r="A468" t="s">
        <v>1827</v>
      </c>
      <c r="B468" s="1">
        <v>40926</v>
      </c>
      <c r="C468">
        <v>1</v>
      </c>
      <c r="D468">
        <v>1</v>
      </c>
      <c r="E468">
        <v>2012</v>
      </c>
      <c r="F468" t="s">
        <v>4762</v>
      </c>
      <c r="G468" t="s">
        <v>5746</v>
      </c>
      <c r="H468" t="s">
        <v>5747</v>
      </c>
      <c r="I468" t="s">
        <v>4720</v>
      </c>
      <c r="J468" t="s">
        <v>4740</v>
      </c>
      <c r="K468" s="1">
        <v>40930</v>
      </c>
      <c r="L468" t="s">
        <v>1020</v>
      </c>
      <c r="M468" t="s">
        <v>5746</v>
      </c>
      <c r="N468">
        <v>16.37</v>
      </c>
      <c r="O468">
        <v>48.207999999999998</v>
      </c>
      <c r="P468">
        <v>4</v>
      </c>
    </row>
    <row r="469" spans="1:16" x14ac:dyDescent="0.3">
      <c r="A469" t="s">
        <v>4157</v>
      </c>
      <c r="B469" s="1">
        <v>40927</v>
      </c>
      <c r="C469">
        <v>1</v>
      </c>
      <c r="D469">
        <v>1</v>
      </c>
      <c r="E469">
        <v>2012</v>
      </c>
      <c r="F469" t="s">
        <v>5071</v>
      </c>
      <c r="G469" t="s">
        <v>5795</v>
      </c>
      <c r="H469" t="s">
        <v>5749</v>
      </c>
      <c r="I469" t="s">
        <v>4720</v>
      </c>
      <c r="J469" t="s">
        <v>4721</v>
      </c>
      <c r="K469" s="1">
        <v>40931</v>
      </c>
      <c r="L469" t="s">
        <v>1020</v>
      </c>
      <c r="M469" t="s">
        <v>5765</v>
      </c>
      <c r="N469">
        <v>4.9000000000000004</v>
      </c>
      <c r="O469">
        <v>52.37</v>
      </c>
      <c r="P469">
        <v>4</v>
      </c>
    </row>
    <row r="470" spans="1:16" x14ac:dyDescent="0.3">
      <c r="A470" t="s">
        <v>4079</v>
      </c>
      <c r="B470" s="1">
        <v>40930</v>
      </c>
      <c r="C470">
        <v>1</v>
      </c>
      <c r="D470">
        <v>1</v>
      </c>
      <c r="E470">
        <v>2012</v>
      </c>
      <c r="F470" t="s">
        <v>5394</v>
      </c>
      <c r="G470" t="s">
        <v>5777</v>
      </c>
      <c r="H470" t="s">
        <v>5749</v>
      </c>
      <c r="I470" t="s">
        <v>4720</v>
      </c>
      <c r="J470" t="s">
        <v>4740</v>
      </c>
      <c r="K470" s="1">
        <v>40934</v>
      </c>
      <c r="L470" t="s">
        <v>1020</v>
      </c>
      <c r="M470" t="s">
        <v>5777</v>
      </c>
      <c r="N470">
        <v>5.12</v>
      </c>
      <c r="O470">
        <v>52.091000000000001</v>
      </c>
      <c r="P470">
        <v>4</v>
      </c>
    </row>
    <row r="471" spans="1:16" x14ac:dyDescent="0.3">
      <c r="A471" t="s">
        <v>3167</v>
      </c>
      <c r="B471" s="1">
        <v>40946</v>
      </c>
      <c r="C471">
        <v>2</v>
      </c>
      <c r="D471">
        <v>1</v>
      </c>
      <c r="E471">
        <v>2012</v>
      </c>
      <c r="F471" t="s">
        <v>5361</v>
      </c>
      <c r="G471" t="s">
        <v>5807</v>
      </c>
      <c r="H471" t="s">
        <v>5747</v>
      </c>
      <c r="I471" t="s">
        <v>4720</v>
      </c>
      <c r="J471" t="s">
        <v>4731</v>
      </c>
      <c r="K471" s="1">
        <v>40950</v>
      </c>
      <c r="L471" t="s">
        <v>1020</v>
      </c>
      <c r="M471" t="s">
        <v>5808</v>
      </c>
      <c r="N471">
        <v>15.44</v>
      </c>
      <c r="O471">
        <v>47.070999999999998</v>
      </c>
      <c r="P471">
        <v>4</v>
      </c>
    </row>
    <row r="472" spans="1:16" x14ac:dyDescent="0.3">
      <c r="A472" t="s">
        <v>3937</v>
      </c>
      <c r="B472" s="1">
        <v>40983</v>
      </c>
      <c r="C472">
        <v>3</v>
      </c>
      <c r="D472">
        <v>1</v>
      </c>
      <c r="E472">
        <v>2012</v>
      </c>
      <c r="F472" t="s">
        <v>5322</v>
      </c>
      <c r="G472" t="s">
        <v>5809</v>
      </c>
      <c r="H472" t="s">
        <v>5749</v>
      </c>
      <c r="I472" t="s">
        <v>4720</v>
      </c>
      <c r="J472" t="s">
        <v>4721</v>
      </c>
      <c r="K472" s="1">
        <v>40987</v>
      </c>
      <c r="L472" t="s">
        <v>1020</v>
      </c>
      <c r="M472" t="s">
        <v>5794</v>
      </c>
      <c r="N472">
        <v>5.09</v>
      </c>
      <c r="O472">
        <v>51.561</v>
      </c>
      <c r="P472">
        <v>4</v>
      </c>
    </row>
    <row r="473" spans="1:16" x14ac:dyDescent="0.3">
      <c r="A473" t="s">
        <v>4084</v>
      </c>
      <c r="B473" s="1">
        <v>40990</v>
      </c>
      <c r="C473">
        <v>3</v>
      </c>
      <c r="D473">
        <v>1</v>
      </c>
      <c r="E473">
        <v>2012</v>
      </c>
      <c r="F473" t="s">
        <v>5810</v>
      </c>
      <c r="G473" t="s">
        <v>5777</v>
      </c>
      <c r="H473" t="s">
        <v>5749</v>
      </c>
      <c r="I473" t="s">
        <v>4720</v>
      </c>
      <c r="J473" t="s">
        <v>4721</v>
      </c>
      <c r="K473" s="1">
        <v>40994</v>
      </c>
      <c r="L473" t="s">
        <v>1020</v>
      </c>
      <c r="M473" t="s">
        <v>5777</v>
      </c>
      <c r="N473">
        <v>5.12</v>
      </c>
      <c r="O473">
        <v>52.091000000000001</v>
      </c>
      <c r="P473">
        <v>4</v>
      </c>
    </row>
    <row r="474" spans="1:16" x14ac:dyDescent="0.3">
      <c r="A474" t="s">
        <v>2545</v>
      </c>
      <c r="B474" s="1">
        <v>41002</v>
      </c>
      <c r="C474">
        <v>4</v>
      </c>
      <c r="D474">
        <v>2</v>
      </c>
      <c r="E474">
        <v>2012</v>
      </c>
      <c r="F474" t="s">
        <v>5707</v>
      </c>
      <c r="G474" t="s">
        <v>5800</v>
      </c>
      <c r="H474" t="s">
        <v>5752</v>
      </c>
      <c r="I474" t="s">
        <v>4720</v>
      </c>
      <c r="J474" t="s">
        <v>4721</v>
      </c>
      <c r="K474" s="1">
        <v>41006</v>
      </c>
      <c r="L474" t="s">
        <v>1020</v>
      </c>
      <c r="M474" t="s">
        <v>5801</v>
      </c>
      <c r="N474">
        <v>3.72</v>
      </c>
      <c r="O474">
        <v>51.054000000000002</v>
      </c>
      <c r="P474">
        <v>4</v>
      </c>
    </row>
    <row r="475" spans="1:16" x14ac:dyDescent="0.3">
      <c r="A475" t="s">
        <v>4085</v>
      </c>
      <c r="B475" s="1">
        <v>41009</v>
      </c>
      <c r="C475">
        <v>4</v>
      </c>
      <c r="D475">
        <v>2</v>
      </c>
      <c r="E475">
        <v>2012</v>
      </c>
      <c r="F475" t="s">
        <v>5271</v>
      </c>
      <c r="G475" t="s">
        <v>5811</v>
      </c>
      <c r="H475" t="s">
        <v>5749</v>
      </c>
      <c r="I475" t="s">
        <v>4720</v>
      </c>
      <c r="J475" t="s">
        <v>4721</v>
      </c>
      <c r="K475" s="1">
        <v>41013</v>
      </c>
      <c r="L475" t="s">
        <v>1020</v>
      </c>
      <c r="M475" t="s">
        <v>5750</v>
      </c>
      <c r="N475">
        <v>4.58</v>
      </c>
      <c r="O475">
        <v>51.93</v>
      </c>
      <c r="P475">
        <v>4</v>
      </c>
    </row>
    <row r="476" spans="1:16" x14ac:dyDescent="0.3">
      <c r="A476" t="s">
        <v>97</v>
      </c>
      <c r="B476" s="1">
        <v>41010</v>
      </c>
      <c r="C476">
        <v>4</v>
      </c>
      <c r="D476">
        <v>2</v>
      </c>
      <c r="E476">
        <v>2012</v>
      </c>
      <c r="F476" t="s">
        <v>4932</v>
      </c>
      <c r="G476" t="s">
        <v>5746</v>
      </c>
      <c r="H476" t="s">
        <v>5747</v>
      </c>
      <c r="I476" t="s">
        <v>4720</v>
      </c>
      <c r="J476" t="s">
        <v>4721</v>
      </c>
      <c r="K476" s="1">
        <v>41014</v>
      </c>
      <c r="L476" t="s">
        <v>1020</v>
      </c>
      <c r="M476" t="s">
        <v>5746</v>
      </c>
      <c r="N476">
        <v>16.37</v>
      </c>
      <c r="O476">
        <v>48.207999999999998</v>
      </c>
      <c r="P476">
        <v>4</v>
      </c>
    </row>
    <row r="477" spans="1:16" x14ac:dyDescent="0.3">
      <c r="A477" t="s">
        <v>3092</v>
      </c>
      <c r="B477" s="1">
        <v>41022</v>
      </c>
      <c r="C477">
        <v>4</v>
      </c>
      <c r="D477">
        <v>2</v>
      </c>
      <c r="E477">
        <v>2012</v>
      </c>
      <c r="F477" t="s">
        <v>5488</v>
      </c>
      <c r="G477" t="s">
        <v>5746</v>
      </c>
      <c r="H477" t="s">
        <v>5747</v>
      </c>
      <c r="I477" t="s">
        <v>4720</v>
      </c>
      <c r="J477" t="s">
        <v>4731</v>
      </c>
      <c r="K477" s="1">
        <v>41026</v>
      </c>
      <c r="L477" t="s">
        <v>1020</v>
      </c>
      <c r="M477" t="s">
        <v>5746</v>
      </c>
      <c r="N477">
        <v>16.37</v>
      </c>
      <c r="O477">
        <v>48.207999999999998</v>
      </c>
      <c r="P477">
        <v>4</v>
      </c>
    </row>
    <row r="478" spans="1:16" x14ac:dyDescent="0.3">
      <c r="A478" t="s">
        <v>113</v>
      </c>
      <c r="B478" s="1">
        <v>41071</v>
      </c>
      <c r="C478">
        <v>6</v>
      </c>
      <c r="D478">
        <v>2</v>
      </c>
      <c r="E478">
        <v>2012</v>
      </c>
      <c r="F478" t="s">
        <v>5348</v>
      </c>
      <c r="G478" t="s">
        <v>5746</v>
      </c>
      <c r="H478" t="s">
        <v>5747</v>
      </c>
      <c r="I478" t="s">
        <v>4720</v>
      </c>
      <c r="J478" t="s">
        <v>4731</v>
      </c>
      <c r="K478" s="1">
        <v>41075</v>
      </c>
      <c r="L478" t="s">
        <v>1020</v>
      </c>
      <c r="M478" t="s">
        <v>5746</v>
      </c>
      <c r="N478">
        <v>16.37</v>
      </c>
      <c r="O478">
        <v>48.207999999999998</v>
      </c>
      <c r="P478">
        <v>4</v>
      </c>
    </row>
    <row r="479" spans="1:16" x14ac:dyDescent="0.3">
      <c r="A479" t="s">
        <v>4264</v>
      </c>
      <c r="B479" s="1">
        <v>41080</v>
      </c>
      <c r="C479">
        <v>6</v>
      </c>
      <c r="D479">
        <v>2</v>
      </c>
      <c r="E479">
        <v>2012</v>
      </c>
      <c r="F479" t="s">
        <v>5199</v>
      </c>
      <c r="G479" t="s">
        <v>5815</v>
      </c>
      <c r="H479" t="s">
        <v>5749</v>
      </c>
      <c r="I479" t="s">
        <v>4720</v>
      </c>
      <c r="J479" t="s">
        <v>4731</v>
      </c>
      <c r="K479" s="1">
        <v>41084</v>
      </c>
      <c r="L479" t="s">
        <v>1020</v>
      </c>
      <c r="M479" t="s">
        <v>5750</v>
      </c>
      <c r="N479">
        <v>4.67</v>
      </c>
      <c r="O479">
        <v>52.128</v>
      </c>
      <c r="P479">
        <v>4</v>
      </c>
    </row>
    <row r="480" spans="1:16" x14ac:dyDescent="0.3">
      <c r="A480" t="s">
        <v>349</v>
      </c>
      <c r="B480" s="1">
        <v>41129</v>
      </c>
      <c r="C480">
        <v>8</v>
      </c>
      <c r="D480">
        <v>3</v>
      </c>
      <c r="E480">
        <v>2012</v>
      </c>
      <c r="F480" t="s">
        <v>5278</v>
      </c>
      <c r="G480" t="s">
        <v>5746</v>
      </c>
      <c r="H480" t="s">
        <v>5747</v>
      </c>
      <c r="I480" t="s">
        <v>4720</v>
      </c>
      <c r="J480" t="s">
        <v>4721</v>
      </c>
      <c r="K480" s="1">
        <v>41133</v>
      </c>
      <c r="L480" t="s">
        <v>1020</v>
      </c>
      <c r="M480" t="s">
        <v>5746</v>
      </c>
      <c r="N480">
        <v>16.37</v>
      </c>
      <c r="O480">
        <v>48.207999999999998</v>
      </c>
      <c r="P480">
        <v>4</v>
      </c>
    </row>
    <row r="481" spans="1:16" x14ac:dyDescent="0.3">
      <c r="A481" t="s">
        <v>351</v>
      </c>
      <c r="B481" s="1">
        <v>41135</v>
      </c>
      <c r="C481">
        <v>8</v>
      </c>
      <c r="D481">
        <v>3</v>
      </c>
      <c r="E481">
        <v>2012</v>
      </c>
      <c r="F481" t="s">
        <v>5535</v>
      </c>
      <c r="G481" t="s">
        <v>5813</v>
      </c>
      <c r="H481" t="s">
        <v>5757</v>
      </c>
      <c r="I481" t="s">
        <v>4720</v>
      </c>
      <c r="J481" t="s">
        <v>4721</v>
      </c>
      <c r="K481" s="1">
        <v>41139</v>
      </c>
      <c r="L481" t="s">
        <v>1020</v>
      </c>
      <c r="M481" t="s">
        <v>5761</v>
      </c>
      <c r="N481">
        <v>8.7200000000000006</v>
      </c>
      <c r="O481">
        <v>47.499000000000002</v>
      </c>
      <c r="P481">
        <v>4</v>
      </c>
    </row>
    <row r="482" spans="1:16" x14ac:dyDescent="0.3">
      <c r="A482" t="s">
        <v>4348</v>
      </c>
      <c r="B482" s="1">
        <v>41136</v>
      </c>
      <c r="C482">
        <v>8</v>
      </c>
      <c r="D482">
        <v>3</v>
      </c>
      <c r="E482">
        <v>2012</v>
      </c>
      <c r="F482" t="s">
        <v>5058</v>
      </c>
      <c r="G482" t="s">
        <v>5819</v>
      </c>
      <c r="H482" t="s">
        <v>5749</v>
      </c>
      <c r="I482" t="s">
        <v>4720</v>
      </c>
      <c r="J482" t="s">
        <v>4740</v>
      </c>
      <c r="K482" s="1">
        <v>41140</v>
      </c>
      <c r="L482" t="s">
        <v>1020</v>
      </c>
      <c r="M482" t="s">
        <v>5777</v>
      </c>
      <c r="N482">
        <v>5.23</v>
      </c>
      <c r="O482">
        <v>52.091000000000001</v>
      </c>
      <c r="P482">
        <v>4</v>
      </c>
    </row>
    <row r="483" spans="1:16" x14ac:dyDescent="0.3">
      <c r="A483" t="s">
        <v>4170</v>
      </c>
      <c r="B483" s="1">
        <v>41145</v>
      </c>
      <c r="C483">
        <v>8</v>
      </c>
      <c r="D483">
        <v>3</v>
      </c>
      <c r="E483">
        <v>2012</v>
      </c>
      <c r="F483" t="s">
        <v>5404</v>
      </c>
      <c r="G483" t="s">
        <v>5820</v>
      </c>
      <c r="H483" t="s">
        <v>5749</v>
      </c>
      <c r="I483" t="s">
        <v>4720</v>
      </c>
      <c r="J483" t="s">
        <v>4731</v>
      </c>
      <c r="K483" s="1">
        <v>41149</v>
      </c>
      <c r="L483" t="s">
        <v>1020</v>
      </c>
      <c r="M483" t="s">
        <v>5821</v>
      </c>
      <c r="N483">
        <v>5.8</v>
      </c>
      <c r="O483">
        <v>53.201000000000001</v>
      </c>
      <c r="P483">
        <v>4</v>
      </c>
    </row>
    <row r="484" spans="1:16" x14ac:dyDescent="0.3">
      <c r="A484" t="s">
        <v>3954</v>
      </c>
      <c r="B484" s="1">
        <v>41145</v>
      </c>
      <c r="C484">
        <v>8</v>
      </c>
      <c r="D484">
        <v>3</v>
      </c>
      <c r="E484">
        <v>2012</v>
      </c>
      <c r="F484" t="s">
        <v>5574</v>
      </c>
      <c r="G484" t="s">
        <v>5783</v>
      </c>
      <c r="H484" t="s">
        <v>5749</v>
      </c>
      <c r="I484" t="s">
        <v>4720</v>
      </c>
      <c r="J484" t="s">
        <v>4740</v>
      </c>
      <c r="K484" s="1">
        <v>41149</v>
      </c>
      <c r="L484" t="s">
        <v>1020</v>
      </c>
      <c r="M484" t="s">
        <v>5750</v>
      </c>
      <c r="N484">
        <v>4.3</v>
      </c>
      <c r="O484">
        <v>52.07</v>
      </c>
      <c r="P484">
        <v>4</v>
      </c>
    </row>
    <row r="485" spans="1:16" x14ac:dyDescent="0.3">
      <c r="A485" t="s">
        <v>4402</v>
      </c>
      <c r="B485" s="1">
        <v>41148</v>
      </c>
      <c r="C485">
        <v>8</v>
      </c>
      <c r="D485">
        <v>3</v>
      </c>
      <c r="E485">
        <v>2012</v>
      </c>
      <c r="F485" t="s">
        <v>4835</v>
      </c>
      <c r="G485" t="s">
        <v>5795</v>
      </c>
      <c r="H485" t="s">
        <v>5749</v>
      </c>
      <c r="I485" t="s">
        <v>4720</v>
      </c>
      <c r="J485" t="s">
        <v>4740</v>
      </c>
      <c r="K485" s="1">
        <v>41152</v>
      </c>
      <c r="L485" t="s">
        <v>1020</v>
      </c>
      <c r="M485" t="s">
        <v>5765</v>
      </c>
      <c r="N485">
        <v>4.9000000000000004</v>
      </c>
      <c r="O485">
        <v>52.37</v>
      </c>
      <c r="P485">
        <v>4</v>
      </c>
    </row>
    <row r="486" spans="1:16" x14ac:dyDescent="0.3">
      <c r="A486" t="s">
        <v>4403</v>
      </c>
      <c r="B486" s="1">
        <v>41155</v>
      </c>
      <c r="C486">
        <v>9</v>
      </c>
      <c r="D486">
        <v>3</v>
      </c>
      <c r="E486">
        <v>2012</v>
      </c>
      <c r="F486" t="s">
        <v>4770</v>
      </c>
      <c r="G486" t="s">
        <v>5795</v>
      </c>
      <c r="H486" t="s">
        <v>5749</v>
      </c>
      <c r="I486" t="s">
        <v>4720</v>
      </c>
      <c r="J486" t="s">
        <v>4721</v>
      </c>
      <c r="K486" s="1">
        <v>41159</v>
      </c>
      <c r="L486" t="s">
        <v>1020</v>
      </c>
      <c r="M486" t="s">
        <v>5765</v>
      </c>
      <c r="N486">
        <v>4.9000000000000004</v>
      </c>
      <c r="O486">
        <v>52.37</v>
      </c>
      <c r="P486">
        <v>4</v>
      </c>
    </row>
    <row r="487" spans="1:16" x14ac:dyDescent="0.3">
      <c r="A487" t="s">
        <v>2298</v>
      </c>
      <c r="B487" s="1">
        <v>41157</v>
      </c>
      <c r="C487">
        <v>9</v>
      </c>
      <c r="D487">
        <v>3</v>
      </c>
      <c r="E487">
        <v>2012</v>
      </c>
      <c r="F487" t="s">
        <v>5281</v>
      </c>
      <c r="G487" t="s">
        <v>5791</v>
      </c>
      <c r="H487" t="s">
        <v>5757</v>
      </c>
      <c r="I487" t="s">
        <v>4720</v>
      </c>
      <c r="J487" t="s">
        <v>4731</v>
      </c>
      <c r="K487" s="1">
        <v>41161</v>
      </c>
      <c r="L487" t="s">
        <v>1020</v>
      </c>
      <c r="M487" t="s">
        <v>5792</v>
      </c>
      <c r="N487">
        <v>6.63</v>
      </c>
      <c r="O487">
        <v>46.52</v>
      </c>
      <c r="P487">
        <v>4</v>
      </c>
    </row>
    <row r="488" spans="1:16" x14ac:dyDescent="0.3">
      <c r="A488" t="s">
        <v>2567</v>
      </c>
      <c r="B488" s="1">
        <v>41165</v>
      </c>
      <c r="C488">
        <v>9</v>
      </c>
      <c r="D488">
        <v>3</v>
      </c>
      <c r="E488">
        <v>2012</v>
      </c>
      <c r="F488" t="s">
        <v>5823</v>
      </c>
      <c r="G488" t="s">
        <v>5763</v>
      </c>
      <c r="H488" t="s">
        <v>5752</v>
      </c>
      <c r="I488" t="s">
        <v>4720</v>
      </c>
      <c r="J488" t="s">
        <v>4731</v>
      </c>
      <c r="K488" s="1">
        <v>41169</v>
      </c>
      <c r="L488" t="s">
        <v>1020</v>
      </c>
      <c r="M488" t="s">
        <v>5763</v>
      </c>
      <c r="N488">
        <v>4.87</v>
      </c>
      <c r="O488">
        <v>50.466999999999999</v>
      </c>
      <c r="P488">
        <v>4</v>
      </c>
    </row>
    <row r="489" spans="1:16" x14ac:dyDescent="0.3">
      <c r="A489" t="s">
        <v>3959</v>
      </c>
      <c r="B489" s="1">
        <v>41180</v>
      </c>
      <c r="C489">
        <v>9</v>
      </c>
      <c r="D489">
        <v>3</v>
      </c>
      <c r="E489">
        <v>2012</v>
      </c>
      <c r="F489" t="s">
        <v>4955</v>
      </c>
      <c r="G489" t="s">
        <v>5825</v>
      </c>
      <c r="H489" t="s">
        <v>5749</v>
      </c>
      <c r="I489" t="s">
        <v>4720</v>
      </c>
      <c r="J489" t="s">
        <v>4740</v>
      </c>
      <c r="K489" s="1">
        <v>41184</v>
      </c>
      <c r="L489" t="s">
        <v>1020</v>
      </c>
      <c r="M489" t="s">
        <v>5780</v>
      </c>
      <c r="N489">
        <v>5.89</v>
      </c>
      <c r="O489">
        <v>51.000999999999998</v>
      </c>
      <c r="P489">
        <v>4</v>
      </c>
    </row>
    <row r="490" spans="1:16" x14ac:dyDescent="0.3">
      <c r="A490" t="s">
        <v>3317</v>
      </c>
      <c r="B490" s="1">
        <v>41199</v>
      </c>
      <c r="C490">
        <v>10</v>
      </c>
      <c r="D490">
        <v>4</v>
      </c>
      <c r="E490">
        <v>2012</v>
      </c>
      <c r="F490" t="s">
        <v>5826</v>
      </c>
      <c r="G490" t="s">
        <v>5786</v>
      </c>
      <c r="H490" t="s">
        <v>5747</v>
      </c>
      <c r="I490" t="s">
        <v>4720</v>
      </c>
      <c r="J490" t="s">
        <v>4721</v>
      </c>
      <c r="K490" s="1">
        <v>41203</v>
      </c>
      <c r="L490" t="s">
        <v>1020</v>
      </c>
      <c r="M490" t="s">
        <v>5787</v>
      </c>
      <c r="N490">
        <v>11.4</v>
      </c>
      <c r="O490">
        <v>47.268999999999998</v>
      </c>
      <c r="P490">
        <v>4</v>
      </c>
    </row>
    <row r="491" spans="1:16" x14ac:dyDescent="0.3">
      <c r="A491" t="s">
        <v>1231</v>
      </c>
      <c r="B491" s="1">
        <v>41220</v>
      </c>
      <c r="C491">
        <v>11</v>
      </c>
      <c r="D491">
        <v>4</v>
      </c>
      <c r="E491">
        <v>2012</v>
      </c>
      <c r="F491" t="s">
        <v>4818</v>
      </c>
      <c r="G491" t="s">
        <v>5807</v>
      </c>
      <c r="H491" t="s">
        <v>5747</v>
      </c>
      <c r="I491" t="s">
        <v>4720</v>
      </c>
      <c r="J491" t="s">
        <v>4721</v>
      </c>
      <c r="K491" s="1">
        <v>41224</v>
      </c>
      <c r="L491" t="s">
        <v>1020</v>
      </c>
      <c r="M491" t="s">
        <v>5808</v>
      </c>
      <c r="N491">
        <v>15.44</v>
      </c>
      <c r="O491">
        <v>47.070999999999998</v>
      </c>
      <c r="P491">
        <v>4</v>
      </c>
    </row>
    <row r="492" spans="1:16" x14ac:dyDescent="0.3">
      <c r="A492" t="s">
        <v>1601</v>
      </c>
      <c r="B492" s="1">
        <v>41226</v>
      </c>
      <c r="C492">
        <v>11</v>
      </c>
      <c r="D492">
        <v>4</v>
      </c>
      <c r="E492">
        <v>2012</v>
      </c>
      <c r="F492" t="s">
        <v>5274</v>
      </c>
      <c r="G492" t="s">
        <v>5800</v>
      </c>
      <c r="H492" t="s">
        <v>5752</v>
      </c>
      <c r="I492" t="s">
        <v>4720</v>
      </c>
      <c r="J492" t="s">
        <v>4721</v>
      </c>
      <c r="K492" s="1">
        <v>41230</v>
      </c>
      <c r="L492" t="s">
        <v>1020</v>
      </c>
      <c r="M492" t="s">
        <v>5801</v>
      </c>
      <c r="N492">
        <v>3.72</v>
      </c>
      <c r="O492">
        <v>51.054000000000002</v>
      </c>
      <c r="P492">
        <v>4</v>
      </c>
    </row>
    <row r="493" spans="1:16" x14ac:dyDescent="0.3">
      <c r="A493" t="s">
        <v>4299</v>
      </c>
      <c r="B493" s="1">
        <v>41277</v>
      </c>
      <c r="C493">
        <v>1</v>
      </c>
      <c r="D493">
        <v>1</v>
      </c>
      <c r="E493">
        <v>2013</v>
      </c>
      <c r="F493" t="s">
        <v>4999</v>
      </c>
      <c r="G493" t="s">
        <v>5772</v>
      </c>
      <c r="H493" t="s">
        <v>5749</v>
      </c>
      <c r="I493" t="s">
        <v>4720</v>
      </c>
      <c r="J493" t="s">
        <v>4721</v>
      </c>
      <c r="K493" s="1">
        <v>41281</v>
      </c>
      <c r="L493" t="s">
        <v>1020</v>
      </c>
      <c r="M493" t="s">
        <v>5750</v>
      </c>
      <c r="N493">
        <v>4.4800000000000004</v>
      </c>
      <c r="O493">
        <v>51.923999999999999</v>
      </c>
      <c r="P493">
        <v>4</v>
      </c>
    </row>
    <row r="494" spans="1:16" x14ac:dyDescent="0.3">
      <c r="A494" t="s">
        <v>3377</v>
      </c>
      <c r="B494" s="1">
        <v>41278</v>
      </c>
      <c r="C494">
        <v>1</v>
      </c>
      <c r="D494">
        <v>1</v>
      </c>
      <c r="E494">
        <v>2013</v>
      </c>
      <c r="F494" t="s">
        <v>4935</v>
      </c>
      <c r="G494" t="s">
        <v>5760</v>
      </c>
      <c r="H494" t="s">
        <v>5757</v>
      </c>
      <c r="I494" t="s">
        <v>4720</v>
      </c>
      <c r="J494" t="s">
        <v>4721</v>
      </c>
      <c r="K494" s="1">
        <v>41282</v>
      </c>
      <c r="L494" t="s">
        <v>1020</v>
      </c>
      <c r="M494" t="s">
        <v>5761</v>
      </c>
      <c r="N494">
        <v>8.5399999999999991</v>
      </c>
      <c r="O494">
        <v>47.377000000000002</v>
      </c>
      <c r="P494">
        <v>4</v>
      </c>
    </row>
    <row r="495" spans="1:16" x14ac:dyDescent="0.3">
      <c r="A495" t="s">
        <v>375</v>
      </c>
      <c r="B495" s="1">
        <v>41290</v>
      </c>
      <c r="C495">
        <v>1</v>
      </c>
      <c r="D495">
        <v>1</v>
      </c>
      <c r="E495">
        <v>2013</v>
      </c>
      <c r="F495" t="s">
        <v>5651</v>
      </c>
      <c r="G495" t="s">
        <v>5746</v>
      </c>
      <c r="H495" t="s">
        <v>5747</v>
      </c>
      <c r="I495" t="s">
        <v>4720</v>
      </c>
      <c r="J495" t="s">
        <v>4721</v>
      </c>
      <c r="K495" s="1">
        <v>41294</v>
      </c>
      <c r="L495" t="s">
        <v>1020</v>
      </c>
      <c r="M495" t="s">
        <v>5746</v>
      </c>
      <c r="N495">
        <v>16.37</v>
      </c>
      <c r="O495">
        <v>48.207999999999998</v>
      </c>
      <c r="P495">
        <v>4</v>
      </c>
    </row>
    <row r="496" spans="1:16" x14ac:dyDescent="0.3">
      <c r="A496" t="s">
        <v>3964</v>
      </c>
      <c r="B496" s="1">
        <v>41291</v>
      </c>
      <c r="C496">
        <v>1</v>
      </c>
      <c r="D496">
        <v>1</v>
      </c>
      <c r="E496">
        <v>2013</v>
      </c>
      <c r="F496" t="s">
        <v>5582</v>
      </c>
      <c r="G496" t="s">
        <v>5829</v>
      </c>
      <c r="H496" t="s">
        <v>5749</v>
      </c>
      <c r="I496" t="s">
        <v>4720</v>
      </c>
      <c r="J496" t="s">
        <v>4721</v>
      </c>
      <c r="K496" s="1">
        <v>41295</v>
      </c>
      <c r="L496" t="s">
        <v>1020</v>
      </c>
      <c r="M496" t="s">
        <v>5794</v>
      </c>
      <c r="N496">
        <v>4.8600000000000003</v>
      </c>
      <c r="O496">
        <v>51.640999999999998</v>
      </c>
      <c r="P496">
        <v>4</v>
      </c>
    </row>
    <row r="497" spans="1:16" x14ac:dyDescent="0.3">
      <c r="A497" t="s">
        <v>2830</v>
      </c>
      <c r="B497" s="1">
        <v>41292</v>
      </c>
      <c r="C497">
        <v>1</v>
      </c>
      <c r="D497">
        <v>1</v>
      </c>
      <c r="E497">
        <v>2013</v>
      </c>
      <c r="F497" t="s">
        <v>5830</v>
      </c>
      <c r="G497" t="s">
        <v>5831</v>
      </c>
      <c r="H497" t="s">
        <v>5747</v>
      </c>
      <c r="I497" t="s">
        <v>4720</v>
      </c>
      <c r="J497" t="s">
        <v>4740</v>
      </c>
      <c r="K497" s="1">
        <v>41296</v>
      </c>
      <c r="L497" t="s">
        <v>1020</v>
      </c>
      <c r="M497" t="s">
        <v>5831</v>
      </c>
      <c r="N497">
        <v>13.06</v>
      </c>
      <c r="O497">
        <v>47.808999999999997</v>
      </c>
      <c r="P497">
        <v>4</v>
      </c>
    </row>
    <row r="498" spans="1:16" x14ac:dyDescent="0.3">
      <c r="A498" t="s">
        <v>3965</v>
      </c>
      <c r="B498" s="1">
        <v>41298</v>
      </c>
      <c r="C498">
        <v>1</v>
      </c>
      <c r="D498">
        <v>1</v>
      </c>
      <c r="E498">
        <v>2013</v>
      </c>
      <c r="F498" t="s">
        <v>5258</v>
      </c>
      <c r="G498" t="s">
        <v>5772</v>
      </c>
      <c r="H498" t="s">
        <v>5749</v>
      </c>
      <c r="I498" t="s">
        <v>4720</v>
      </c>
      <c r="J498" t="s">
        <v>4721</v>
      </c>
      <c r="K498" s="1">
        <v>41302</v>
      </c>
      <c r="L498" t="s">
        <v>1020</v>
      </c>
      <c r="M498" t="s">
        <v>5750</v>
      </c>
      <c r="N498">
        <v>4.4800000000000004</v>
      </c>
      <c r="O498">
        <v>51.923999999999999</v>
      </c>
      <c r="P498">
        <v>4</v>
      </c>
    </row>
    <row r="499" spans="1:16" x14ac:dyDescent="0.3">
      <c r="A499" t="s">
        <v>3966</v>
      </c>
      <c r="B499" s="1">
        <v>41303</v>
      </c>
      <c r="C499">
        <v>1</v>
      </c>
      <c r="D499">
        <v>1</v>
      </c>
      <c r="E499">
        <v>2013</v>
      </c>
      <c r="F499" t="s">
        <v>4834</v>
      </c>
      <c r="G499" t="s">
        <v>5770</v>
      </c>
      <c r="H499" t="s">
        <v>5749</v>
      </c>
      <c r="I499" t="s">
        <v>4720</v>
      </c>
      <c r="J499" t="s">
        <v>4731</v>
      </c>
      <c r="K499" s="1">
        <v>41307</v>
      </c>
      <c r="L499" t="s">
        <v>1020</v>
      </c>
      <c r="M499" t="s">
        <v>5771</v>
      </c>
      <c r="N499">
        <v>5.97</v>
      </c>
      <c r="O499">
        <v>52.210999999999999</v>
      </c>
      <c r="P499">
        <v>4</v>
      </c>
    </row>
    <row r="500" spans="1:16" x14ac:dyDescent="0.3">
      <c r="A500" t="s">
        <v>1395</v>
      </c>
      <c r="B500" s="1">
        <v>41310</v>
      </c>
      <c r="C500">
        <v>2</v>
      </c>
      <c r="D500">
        <v>1</v>
      </c>
      <c r="E500">
        <v>2013</v>
      </c>
      <c r="F500" t="s">
        <v>5605</v>
      </c>
      <c r="G500" t="s">
        <v>5781</v>
      </c>
      <c r="H500" t="s">
        <v>5747</v>
      </c>
      <c r="I500" t="s">
        <v>4720</v>
      </c>
      <c r="J500" t="s">
        <v>4740</v>
      </c>
      <c r="K500" s="1">
        <v>41314</v>
      </c>
      <c r="L500" t="s">
        <v>1020</v>
      </c>
      <c r="M500" t="s">
        <v>5782</v>
      </c>
      <c r="N500">
        <v>14.29</v>
      </c>
      <c r="O500">
        <v>48.307000000000002</v>
      </c>
      <c r="P500">
        <v>4</v>
      </c>
    </row>
    <row r="501" spans="1:16" x14ac:dyDescent="0.3">
      <c r="A501" t="s">
        <v>4628</v>
      </c>
      <c r="B501" s="1">
        <v>41340</v>
      </c>
      <c r="C501">
        <v>3</v>
      </c>
      <c r="D501">
        <v>1</v>
      </c>
      <c r="E501">
        <v>2013</v>
      </c>
      <c r="F501" t="s">
        <v>4952</v>
      </c>
      <c r="G501" t="s">
        <v>5835</v>
      </c>
      <c r="H501" t="s">
        <v>5749</v>
      </c>
      <c r="I501" t="s">
        <v>4720</v>
      </c>
      <c r="J501" t="s">
        <v>4721</v>
      </c>
      <c r="K501" s="1">
        <v>41344</v>
      </c>
      <c r="L501" t="s">
        <v>1020</v>
      </c>
      <c r="M501" t="s">
        <v>5794</v>
      </c>
      <c r="N501">
        <v>5.47</v>
      </c>
      <c r="O501">
        <v>51.442</v>
      </c>
      <c r="P501">
        <v>4</v>
      </c>
    </row>
    <row r="502" spans="1:16" x14ac:dyDescent="0.3">
      <c r="A502" t="s">
        <v>1748</v>
      </c>
      <c r="B502" s="1">
        <v>41346</v>
      </c>
      <c r="C502">
        <v>3</v>
      </c>
      <c r="D502">
        <v>1</v>
      </c>
      <c r="E502">
        <v>2013</v>
      </c>
      <c r="F502" t="s">
        <v>5053</v>
      </c>
      <c r="G502" t="s">
        <v>5746</v>
      </c>
      <c r="H502" t="s">
        <v>5747</v>
      </c>
      <c r="I502" t="s">
        <v>4720</v>
      </c>
      <c r="J502" t="s">
        <v>4740</v>
      </c>
      <c r="K502" s="1">
        <v>41350</v>
      </c>
      <c r="L502" t="s">
        <v>1020</v>
      </c>
      <c r="M502" t="s">
        <v>5746</v>
      </c>
      <c r="N502">
        <v>16.37</v>
      </c>
      <c r="O502">
        <v>48.207999999999998</v>
      </c>
      <c r="P502">
        <v>4</v>
      </c>
    </row>
    <row r="503" spans="1:16" x14ac:dyDescent="0.3">
      <c r="A503" t="s">
        <v>3261</v>
      </c>
      <c r="B503" s="1">
        <v>41372</v>
      </c>
      <c r="C503">
        <v>4</v>
      </c>
      <c r="D503">
        <v>2</v>
      </c>
      <c r="E503">
        <v>2013</v>
      </c>
      <c r="F503" t="s">
        <v>4892</v>
      </c>
      <c r="G503" t="s">
        <v>5746</v>
      </c>
      <c r="H503" t="s">
        <v>5747</v>
      </c>
      <c r="I503" t="s">
        <v>4720</v>
      </c>
      <c r="J503" t="s">
        <v>4721</v>
      </c>
      <c r="K503" s="1">
        <v>41376</v>
      </c>
      <c r="L503" t="s">
        <v>1020</v>
      </c>
      <c r="M503" t="s">
        <v>5746</v>
      </c>
      <c r="N503">
        <v>16.37</v>
      </c>
      <c r="O503">
        <v>48.207999999999998</v>
      </c>
      <c r="P503">
        <v>4</v>
      </c>
    </row>
    <row r="504" spans="1:16" x14ac:dyDescent="0.3">
      <c r="A504" t="s">
        <v>3973</v>
      </c>
      <c r="B504" s="1">
        <v>41405</v>
      </c>
      <c r="C504">
        <v>5</v>
      </c>
      <c r="D504">
        <v>2</v>
      </c>
      <c r="E504">
        <v>2013</v>
      </c>
      <c r="F504" t="s">
        <v>4848</v>
      </c>
      <c r="G504" t="s">
        <v>5783</v>
      </c>
      <c r="H504" t="s">
        <v>5749</v>
      </c>
      <c r="I504" t="s">
        <v>4720</v>
      </c>
      <c r="J504" t="s">
        <v>4731</v>
      </c>
      <c r="K504" s="1">
        <v>41409</v>
      </c>
      <c r="L504" t="s">
        <v>1020</v>
      </c>
      <c r="M504" t="s">
        <v>5750</v>
      </c>
      <c r="N504">
        <v>4.3</v>
      </c>
      <c r="O504">
        <v>52.07</v>
      </c>
      <c r="P504">
        <v>4</v>
      </c>
    </row>
    <row r="505" spans="1:16" x14ac:dyDescent="0.3">
      <c r="A505" t="s">
        <v>4360</v>
      </c>
      <c r="B505" s="1">
        <v>41429</v>
      </c>
      <c r="C505">
        <v>6</v>
      </c>
      <c r="D505">
        <v>2</v>
      </c>
      <c r="E505">
        <v>2013</v>
      </c>
      <c r="F505" t="s">
        <v>5842</v>
      </c>
      <c r="G505" t="s">
        <v>5809</v>
      </c>
      <c r="H505" t="s">
        <v>5749</v>
      </c>
      <c r="I505" t="s">
        <v>4720</v>
      </c>
      <c r="J505" t="s">
        <v>4740</v>
      </c>
      <c r="K505" s="1">
        <v>41433</v>
      </c>
      <c r="L505" t="s">
        <v>1020</v>
      </c>
      <c r="M505" t="s">
        <v>5794</v>
      </c>
      <c r="N505">
        <v>5.09</v>
      </c>
      <c r="O505">
        <v>51.561</v>
      </c>
      <c r="P505">
        <v>4</v>
      </c>
    </row>
    <row r="506" spans="1:16" x14ac:dyDescent="0.3">
      <c r="A506" t="s">
        <v>494</v>
      </c>
      <c r="B506" s="1">
        <v>41442</v>
      </c>
      <c r="C506">
        <v>6</v>
      </c>
      <c r="D506">
        <v>2</v>
      </c>
      <c r="E506">
        <v>2013</v>
      </c>
      <c r="F506" t="s">
        <v>5069</v>
      </c>
      <c r="G506" t="s">
        <v>5746</v>
      </c>
      <c r="H506" t="s">
        <v>5747</v>
      </c>
      <c r="I506" t="s">
        <v>4720</v>
      </c>
      <c r="J506" t="s">
        <v>4721</v>
      </c>
      <c r="K506" s="1">
        <v>41446</v>
      </c>
      <c r="L506" t="s">
        <v>1020</v>
      </c>
      <c r="M506" t="s">
        <v>5746</v>
      </c>
      <c r="N506">
        <v>16.37</v>
      </c>
      <c r="O506">
        <v>48.207999999999998</v>
      </c>
      <c r="P506">
        <v>4</v>
      </c>
    </row>
    <row r="507" spans="1:16" x14ac:dyDescent="0.3">
      <c r="A507" t="s">
        <v>796</v>
      </c>
      <c r="B507" s="1">
        <v>41479</v>
      </c>
      <c r="C507">
        <v>7</v>
      </c>
      <c r="D507">
        <v>3</v>
      </c>
      <c r="E507">
        <v>2013</v>
      </c>
      <c r="F507" t="s">
        <v>5849</v>
      </c>
      <c r="G507" t="s">
        <v>5760</v>
      </c>
      <c r="H507" t="s">
        <v>5757</v>
      </c>
      <c r="I507" t="s">
        <v>4720</v>
      </c>
      <c r="J507" t="s">
        <v>4721</v>
      </c>
      <c r="K507" s="1">
        <v>41483</v>
      </c>
      <c r="L507" t="s">
        <v>1020</v>
      </c>
      <c r="M507" t="s">
        <v>5761</v>
      </c>
      <c r="N507">
        <v>8.5399999999999991</v>
      </c>
      <c r="O507">
        <v>47.377000000000002</v>
      </c>
      <c r="P507">
        <v>4</v>
      </c>
    </row>
    <row r="508" spans="1:16" x14ac:dyDescent="0.3">
      <c r="A508" t="s">
        <v>4100</v>
      </c>
      <c r="B508" s="1">
        <v>41486</v>
      </c>
      <c r="C508">
        <v>7</v>
      </c>
      <c r="D508">
        <v>3</v>
      </c>
      <c r="E508">
        <v>2013</v>
      </c>
      <c r="F508" t="s">
        <v>5267</v>
      </c>
      <c r="G508" t="s">
        <v>5805</v>
      </c>
      <c r="H508" t="s">
        <v>5749</v>
      </c>
      <c r="I508" t="s">
        <v>4720</v>
      </c>
      <c r="J508" t="s">
        <v>4721</v>
      </c>
      <c r="K508" s="1">
        <v>41490</v>
      </c>
      <c r="L508" t="s">
        <v>1020</v>
      </c>
      <c r="M508" t="s">
        <v>5767</v>
      </c>
      <c r="N508">
        <v>6.56</v>
      </c>
      <c r="O508">
        <v>52.993000000000002</v>
      </c>
      <c r="P508">
        <v>4</v>
      </c>
    </row>
    <row r="509" spans="1:16" x14ac:dyDescent="0.3">
      <c r="A509" t="s">
        <v>185</v>
      </c>
      <c r="B509" s="1">
        <v>41491</v>
      </c>
      <c r="C509">
        <v>8</v>
      </c>
      <c r="D509">
        <v>3</v>
      </c>
      <c r="E509">
        <v>2013</v>
      </c>
      <c r="F509" t="s">
        <v>5723</v>
      </c>
      <c r="G509" t="s">
        <v>5850</v>
      </c>
      <c r="H509" t="s">
        <v>5752</v>
      </c>
      <c r="I509" t="s">
        <v>4720</v>
      </c>
      <c r="J509" t="s">
        <v>4721</v>
      </c>
      <c r="K509" s="1">
        <v>41495</v>
      </c>
      <c r="L509" t="s">
        <v>1020</v>
      </c>
      <c r="M509" t="s">
        <v>5851</v>
      </c>
      <c r="N509">
        <v>5.87</v>
      </c>
      <c r="O509">
        <v>50.591000000000001</v>
      </c>
      <c r="P509">
        <v>4</v>
      </c>
    </row>
    <row r="510" spans="1:16" x14ac:dyDescent="0.3">
      <c r="A510" t="s">
        <v>4273</v>
      </c>
      <c r="B510" s="1">
        <v>41491</v>
      </c>
      <c r="C510">
        <v>8</v>
      </c>
      <c r="D510">
        <v>3</v>
      </c>
      <c r="E510">
        <v>2013</v>
      </c>
      <c r="F510" t="s">
        <v>4929</v>
      </c>
      <c r="G510" t="s">
        <v>5852</v>
      </c>
      <c r="H510" t="s">
        <v>5749</v>
      </c>
      <c r="I510" t="s">
        <v>4720</v>
      </c>
      <c r="J510" t="s">
        <v>4721</v>
      </c>
      <c r="K510" s="1">
        <v>41495</v>
      </c>
      <c r="L510" t="s">
        <v>1020</v>
      </c>
      <c r="M510" t="s">
        <v>5765</v>
      </c>
      <c r="N510">
        <v>4.63</v>
      </c>
      <c r="O510">
        <v>52.451999999999998</v>
      </c>
      <c r="P510">
        <v>4</v>
      </c>
    </row>
    <row r="511" spans="1:16" x14ac:dyDescent="0.3">
      <c r="A511" t="s">
        <v>1420</v>
      </c>
      <c r="B511" s="1">
        <v>41493</v>
      </c>
      <c r="C511">
        <v>8</v>
      </c>
      <c r="D511">
        <v>3</v>
      </c>
      <c r="E511">
        <v>2013</v>
      </c>
      <c r="F511" t="s">
        <v>5367</v>
      </c>
      <c r="G511" t="s">
        <v>5853</v>
      </c>
      <c r="H511" t="s">
        <v>5752</v>
      </c>
      <c r="I511" t="s">
        <v>4720</v>
      </c>
      <c r="J511" t="s">
        <v>4721</v>
      </c>
      <c r="K511" s="1">
        <v>41497</v>
      </c>
      <c r="L511" t="s">
        <v>1020</v>
      </c>
      <c r="M511" t="s">
        <v>5780</v>
      </c>
      <c r="N511">
        <v>5.33</v>
      </c>
      <c r="O511">
        <v>50.930999999999997</v>
      </c>
      <c r="P511">
        <v>4</v>
      </c>
    </row>
    <row r="512" spans="1:16" x14ac:dyDescent="0.3">
      <c r="A512" t="s">
        <v>4194</v>
      </c>
      <c r="B512" s="1">
        <v>41493</v>
      </c>
      <c r="C512">
        <v>8</v>
      </c>
      <c r="D512">
        <v>3</v>
      </c>
      <c r="E512">
        <v>2013</v>
      </c>
      <c r="F512" t="s">
        <v>5290</v>
      </c>
      <c r="G512" t="s">
        <v>5854</v>
      </c>
      <c r="H512" t="s">
        <v>5749</v>
      </c>
      <c r="I512" t="s">
        <v>4720</v>
      </c>
      <c r="J512" t="s">
        <v>4740</v>
      </c>
      <c r="K512" s="1">
        <v>41497</v>
      </c>
      <c r="L512" t="s">
        <v>1020</v>
      </c>
      <c r="M512" t="s">
        <v>5794</v>
      </c>
      <c r="N512">
        <v>4.47</v>
      </c>
      <c r="O512">
        <v>51.536000000000001</v>
      </c>
      <c r="P512">
        <v>4</v>
      </c>
    </row>
    <row r="513" spans="1:16" x14ac:dyDescent="0.3">
      <c r="A513" t="s">
        <v>1116</v>
      </c>
      <c r="B513" s="1">
        <v>41494</v>
      </c>
      <c r="C513">
        <v>8</v>
      </c>
      <c r="D513">
        <v>3</v>
      </c>
      <c r="E513">
        <v>2013</v>
      </c>
      <c r="F513" t="s">
        <v>5823</v>
      </c>
      <c r="G513" t="s">
        <v>5855</v>
      </c>
      <c r="H513" t="s">
        <v>5752</v>
      </c>
      <c r="I513" t="s">
        <v>4720</v>
      </c>
      <c r="J513" t="s">
        <v>4731</v>
      </c>
      <c r="K513" s="1">
        <v>41498</v>
      </c>
      <c r="L513" t="s">
        <v>1020</v>
      </c>
      <c r="M513" t="s">
        <v>5856</v>
      </c>
      <c r="N513">
        <v>3.13</v>
      </c>
      <c r="O513">
        <v>50.95</v>
      </c>
      <c r="P513">
        <v>4</v>
      </c>
    </row>
    <row r="514" spans="1:16" x14ac:dyDescent="0.3">
      <c r="A514" t="s">
        <v>3983</v>
      </c>
      <c r="B514" s="1">
        <v>41499</v>
      </c>
      <c r="C514">
        <v>8</v>
      </c>
      <c r="D514">
        <v>3</v>
      </c>
      <c r="E514">
        <v>2013</v>
      </c>
      <c r="F514" t="s">
        <v>5603</v>
      </c>
      <c r="G514" t="s">
        <v>5857</v>
      </c>
      <c r="H514" t="s">
        <v>5749</v>
      </c>
      <c r="I514" t="s">
        <v>4720</v>
      </c>
      <c r="J514" t="s">
        <v>4721</v>
      </c>
      <c r="K514" s="1">
        <v>41503</v>
      </c>
      <c r="L514" t="s">
        <v>1020</v>
      </c>
      <c r="M514" t="s">
        <v>5777</v>
      </c>
      <c r="N514">
        <v>5.09</v>
      </c>
      <c r="O514">
        <v>52.024999999999999</v>
      </c>
      <c r="P514">
        <v>4</v>
      </c>
    </row>
    <row r="515" spans="1:16" x14ac:dyDescent="0.3">
      <c r="A515" t="s">
        <v>966</v>
      </c>
      <c r="B515" s="1">
        <v>41508</v>
      </c>
      <c r="C515">
        <v>8</v>
      </c>
      <c r="D515">
        <v>3</v>
      </c>
      <c r="E515">
        <v>2013</v>
      </c>
      <c r="F515" t="s">
        <v>5384</v>
      </c>
      <c r="G515" t="s">
        <v>5746</v>
      </c>
      <c r="H515" t="s">
        <v>5747</v>
      </c>
      <c r="I515" t="s">
        <v>4720</v>
      </c>
      <c r="J515" t="s">
        <v>4721</v>
      </c>
      <c r="K515" s="1">
        <v>41512</v>
      </c>
      <c r="L515" t="s">
        <v>1020</v>
      </c>
      <c r="M515" t="s">
        <v>5746</v>
      </c>
      <c r="N515">
        <v>16.37</v>
      </c>
      <c r="O515">
        <v>48.207999999999998</v>
      </c>
      <c r="P515">
        <v>4</v>
      </c>
    </row>
    <row r="516" spans="1:16" x14ac:dyDescent="0.3">
      <c r="A516" t="s">
        <v>3329</v>
      </c>
      <c r="B516" s="1">
        <v>41551</v>
      </c>
      <c r="C516">
        <v>10</v>
      </c>
      <c r="D516">
        <v>4</v>
      </c>
      <c r="E516">
        <v>2013</v>
      </c>
      <c r="F516" t="s">
        <v>4902</v>
      </c>
      <c r="G516" t="s">
        <v>5781</v>
      </c>
      <c r="H516" t="s">
        <v>5747</v>
      </c>
      <c r="I516" t="s">
        <v>4720</v>
      </c>
      <c r="J516" t="s">
        <v>4731</v>
      </c>
      <c r="K516" s="1">
        <v>41555</v>
      </c>
      <c r="L516" t="s">
        <v>1020</v>
      </c>
      <c r="M516" t="s">
        <v>5782</v>
      </c>
      <c r="N516">
        <v>14.29</v>
      </c>
      <c r="O516">
        <v>48.307000000000002</v>
      </c>
      <c r="P516">
        <v>4</v>
      </c>
    </row>
    <row r="517" spans="1:16" x14ac:dyDescent="0.3">
      <c r="A517" t="s">
        <v>3130</v>
      </c>
      <c r="B517" s="1">
        <v>41552</v>
      </c>
      <c r="C517">
        <v>10</v>
      </c>
      <c r="D517">
        <v>4</v>
      </c>
      <c r="E517">
        <v>2013</v>
      </c>
      <c r="F517" t="s">
        <v>4889</v>
      </c>
      <c r="G517" t="s">
        <v>5746</v>
      </c>
      <c r="H517" t="s">
        <v>5747</v>
      </c>
      <c r="I517" t="s">
        <v>4720</v>
      </c>
      <c r="J517" t="s">
        <v>4731</v>
      </c>
      <c r="K517" s="1">
        <v>41556</v>
      </c>
      <c r="L517" t="s">
        <v>1020</v>
      </c>
      <c r="M517" t="s">
        <v>5746</v>
      </c>
      <c r="N517">
        <v>16.37</v>
      </c>
      <c r="O517">
        <v>48.207999999999998</v>
      </c>
      <c r="P517">
        <v>4</v>
      </c>
    </row>
    <row r="518" spans="1:16" x14ac:dyDescent="0.3">
      <c r="A518" t="s">
        <v>2493</v>
      </c>
      <c r="B518" s="1">
        <v>41558</v>
      </c>
      <c r="C518">
        <v>10</v>
      </c>
      <c r="D518">
        <v>4</v>
      </c>
      <c r="E518">
        <v>2013</v>
      </c>
      <c r="F518" t="s">
        <v>4937</v>
      </c>
      <c r="G518" t="s">
        <v>5860</v>
      </c>
      <c r="H518" t="s">
        <v>5757</v>
      </c>
      <c r="I518" t="s">
        <v>4720</v>
      </c>
      <c r="J518" t="s">
        <v>4721</v>
      </c>
      <c r="K518" s="1">
        <v>41562</v>
      </c>
      <c r="L518" t="s">
        <v>1020</v>
      </c>
      <c r="M518" t="s">
        <v>5861</v>
      </c>
      <c r="N518">
        <v>7.45</v>
      </c>
      <c r="O518">
        <v>46.948</v>
      </c>
      <c r="P518">
        <v>4</v>
      </c>
    </row>
    <row r="519" spans="1:16" x14ac:dyDescent="0.3">
      <c r="A519" t="s">
        <v>1643</v>
      </c>
      <c r="B519" s="1">
        <v>41561</v>
      </c>
      <c r="C519">
        <v>10</v>
      </c>
      <c r="D519">
        <v>4</v>
      </c>
      <c r="E519">
        <v>2013</v>
      </c>
      <c r="F519" t="s">
        <v>5862</v>
      </c>
      <c r="G519" t="s">
        <v>5785</v>
      </c>
      <c r="H519" t="s">
        <v>5752</v>
      </c>
      <c r="I519" t="s">
        <v>4720</v>
      </c>
      <c r="J519" t="s">
        <v>4721</v>
      </c>
      <c r="K519" s="1">
        <v>41565</v>
      </c>
      <c r="L519" t="s">
        <v>1020</v>
      </c>
      <c r="M519" t="s">
        <v>5785</v>
      </c>
      <c r="N519">
        <v>4.4000000000000004</v>
      </c>
      <c r="O519">
        <v>51.219000000000001</v>
      </c>
      <c r="P519">
        <v>4</v>
      </c>
    </row>
    <row r="520" spans="1:16" x14ac:dyDescent="0.3">
      <c r="A520" t="s">
        <v>2316</v>
      </c>
      <c r="B520" s="1">
        <v>41565</v>
      </c>
      <c r="C520">
        <v>10</v>
      </c>
      <c r="D520">
        <v>4</v>
      </c>
      <c r="E520">
        <v>2013</v>
      </c>
      <c r="F520" t="s">
        <v>4922</v>
      </c>
      <c r="G520" t="s">
        <v>5863</v>
      </c>
      <c r="H520" t="s">
        <v>5752</v>
      </c>
      <c r="I520" t="s">
        <v>4720</v>
      </c>
      <c r="J520" t="s">
        <v>4721</v>
      </c>
      <c r="K520" s="1">
        <v>41569</v>
      </c>
      <c r="L520" t="s">
        <v>1020</v>
      </c>
      <c r="M520" t="s">
        <v>5851</v>
      </c>
      <c r="N520">
        <v>5.5</v>
      </c>
      <c r="O520">
        <v>50.584000000000003</v>
      </c>
      <c r="P520">
        <v>4</v>
      </c>
    </row>
    <row r="521" spans="1:16" x14ac:dyDescent="0.3">
      <c r="A521" t="s">
        <v>4306</v>
      </c>
      <c r="B521" s="1">
        <v>41571</v>
      </c>
      <c r="C521">
        <v>10</v>
      </c>
      <c r="D521">
        <v>4</v>
      </c>
      <c r="E521">
        <v>2013</v>
      </c>
      <c r="F521" t="s">
        <v>5377</v>
      </c>
      <c r="G521" t="s">
        <v>5864</v>
      </c>
      <c r="H521" t="s">
        <v>5749</v>
      </c>
      <c r="I521" t="s">
        <v>4720</v>
      </c>
      <c r="J521" t="s">
        <v>4721</v>
      </c>
      <c r="K521" s="1">
        <v>41575</v>
      </c>
      <c r="L521" t="s">
        <v>1020</v>
      </c>
      <c r="M521" t="s">
        <v>5765</v>
      </c>
      <c r="N521">
        <v>4.83</v>
      </c>
      <c r="O521">
        <v>52.244999999999997</v>
      </c>
      <c r="P521">
        <v>4</v>
      </c>
    </row>
    <row r="522" spans="1:16" x14ac:dyDescent="0.3">
      <c r="A522" t="s">
        <v>1266</v>
      </c>
      <c r="B522" s="1">
        <v>41584</v>
      </c>
      <c r="C522">
        <v>11</v>
      </c>
      <c r="D522">
        <v>4</v>
      </c>
      <c r="E522">
        <v>2013</v>
      </c>
      <c r="F522" t="s">
        <v>5509</v>
      </c>
      <c r="G522" t="s">
        <v>5746</v>
      </c>
      <c r="H522" t="s">
        <v>5747</v>
      </c>
      <c r="I522" t="s">
        <v>4720</v>
      </c>
      <c r="J522" t="s">
        <v>4740</v>
      </c>
      <c r="K522" s="1">
        <v>41588</v>
      </c>
      <c r="L522" t="s">
        <v>1020</v>
      </c>
      <c r="M522" t="s">
        <v>5746</v>
      </c>
      <c r="N522">
        <v>16.37</v>
      </c>
      <c r="O522">
        <v>48.207999999999998</v>
      </c>
      <c r="P522">
        <v>4</v>
      </c>
    </row>
    <row r="523" spans="1:16" x14ac:dyDescent="0.3">
      <c r="A523" t="s">
        <v>3995</v>
      </c>
      <c r="B523" s="1">
        <v>41586</v>
      </c>
      <c r="C523">
        <v>11</v>
      </c>
      <c r="D523">
        <v>4</v>
      </c>
      <c r="E523">
        <v>2013</v>
      </c>
      <c r="F523" t="s">
        <v>5114</v>
      </c>
      <c r="G523" t="s">
        <v>5865</v>
      </c>
      <c r="H523" t="s">
        <v>5749</v>
      </c>
      <c r="I523" t="s">
        <v>4720</v>
      </c>
      <c r="J523" t="s">
        <v>4721</v>
      </c>
      <c r="K523" s="1">
        <v>41590</v>
      </c>
      <c r="L523" t="s">
        <v>1020</v>
      </c>
      <c r="M523" t="s">
        <v>5750</v>
      </c>
      <c r="N523">
        <v>4.3600000000000003</v>
      </c>
      <c r="O523">
        <v>52.012</v>
      </c>
      <c r="P523">
        <v>4</v>
      </c>
    </row>
    <row r="524" spans="1:16" x14ac:dyDescent="0.3">
      <c r="A524" t="s">
        <v>3997</v>
      </c>
      <c r="B524" s="1">
        <v>41589</v>
      </c>
      <c r="C524">
        <v>11</v>
      </c>
      <c r="D524">
        <v>4</v>
      </c>
      <c r="E524">
        <v>2013</v>
      </c>
      <c r="F524" t="s">
        <v>5419</v>
      </c>
      <c r="G524" t="s">
        <v>5866</v>
      </c>
      <c r="H524" t="s">
        <v>5749</v>
      </c>
      <c r="I524" t="s">
        <v>4720</v>
      </c>
      <c r="J524" t="s">
        <v>4740</v>
      </c>
      <c r="K524" s="1">
        <v>41593</v>
      </c>
      <c r="L524" t="s">
        <v>1020</v>
      </c>
      <c r="M524" t="s">
        <v>5780</v>
      </c>
      <c r="N524">
        <v>5.98</v>
      </c>
      <c r="O524">
        <v>50.887999999999998</v>
      </c>
      <c r="P524">
        <v>4</v>
      </c>
    </row>
    <row r="525" spans="1:16" x14ac:dyDescent="0.3">
      <c r="A525" t="s">
        <v>1437</v>
      </c>
      <c r="B525" s="1">
        <v>41608</v>
      </c>
      <c r="C525">
        <v>11</v>
      </c>
      <c r="D525">
        <v>4</v>
      </c>
      <c r="E525">
        <v>2013</v>
      </c>
      <c r="F525" t="s">
        <v>5266</v>
      </c>
      <c r="G525" t="s">
        <v>5781</v>
      </c>
      <c r="H525" t="s">
        <v>5747</v>
      </c>
      <c r="I525" t="s">
        <v>4720</v>
      </c>
      <c r="J525" t="s">
        <v>4721</v>
      </c>
      <c r="K525" s="1">
        <v>41612</v>
      </c>
      <c r="L525" t="s">
        <v>1020</v>
      </c>
      <c r="M525" t="s">
        <v>5782</v>
      </c>
      <c r="N525">
        <v>14.29</v>
      </c>
      <c r="O525">
        <v>48.307000000000002</v>
      </c>
      <c r="P525">
        <v>4</v>
      </c>
    </row>
    <row r="526" spans="1:16" x14ac:dyDescent="0.3">
      <c r="A526" t="s">
        <v>3102</v>
      </c>
      <c r="B526" s="1">
        <v>41619</v>
      </c>
      <c r="C526">
        <v>12</v>
      </c>
      <c r="D526">
        <v>4</v>
      </c>
      <c r="E526">
        <v>2013</v>
      </c>
      <c r="F526" t="s">
        <v>5078</v>
      </c>
      <c r="G526" t="s">
        <v>5831</v>
      </c>
      <c r="H526" t="s">
        <v>5747</v>
      </c>
      <c r="I526" t="s">
        <v>4720</v>
      </c>
      <c r="J526" t="s">
        <v>4731</v>
      </c>
      <c r="K526" s="1">
        <v>41623</v>
      </c>
      <c r="L526" t="s">
        <v>1020</v>
      </c>
      <c r="M526" t="s">
        <v>5831</v>
      </c>
      <c r="N526">
        <v>13.06</v>
      </c>
      <c r="O526">
        <v>47.808999999999997</v>
      </c>
      <c r="P526">
        <v>4</v>
      </c>
    </row>
    <row r="527" spans="1:16" x14ac:dyDescent="0.3">
      <c r="A527" t="s">
        <v>217</v>
      </c>
      <c r="B527" s="1">
        <v>41621</v>
      </c>
      <c r="C527">
        <v>12</v>
      </c>
      <c r="D527">
        <v>4</v>
      </c>
      <c r="E527">
        <v>2013</v>
      </c>
      <c r="F527" t="s">
        <v>5568</v>
      </c>
      <c r="G527" t="s">
        <v>5746</v>
      </c>
      <c r="H527" t="s">
        <v>5747</v>
      </c>
      <c r="I527" t="s">
        <v>4720</v>
      </c>
      <c r="J527" t="s">
        <v>4731</v>
      </c>
      <c r="K527" s="1">
        <v>41625</v>
      </c>
      <c r="L527" t="s">
        <v>1020</v>
      </c>
      <c r="M527" t="s">
        <v>5746</v>
      </c>
      <c r="N527">
        <v>16.37</v>
      </c>
      <c r="O527">
        <v>48.207999999999998</v>
      </c>
      <c r="P527">
        <v>4</v>
      </c>
    </row>
    <row r="528" spans="1:16" x14ac:dyDescent="0.3">
      <c r="A528" t="s">
        <v>2951</v>
      </c>
      <c r="B528" s="1">
        <v>41625</v>
      </c>
      <c r="C528">
        <v>12</v>
      </c>
      <c r="D528">
        <v>4</v>
      </c>
      <c r="E528">
        <v>2013</v>
      </c>
      <c r="F528" t="s">
        <v>5271</v>
      </c>
      <c r="G528" t="s">
        <v>5870</v>
      </c>
      <c r="H528" t="s">
        <v>5752</v>
      </c>
      <c r="I528" t="s">
        <v>4720</v>
      </c>
      <c r="J528" t="s">
        <v>4721</v>
      </c>
      <c r="K528" s="1">
        <v>41629</v>
      </c>
      <c r="L528" t="s">
        <v>1020</v>
      </c>
      <c r="M528" t="s">
        <v>5848</v>
      </c>
      <c r="N528">
        <v>3.22</v>
      </c>
      <c r="O528">
        <v>50.746000000000002</v>
      </c>
      <c r="P528">
        <v>4</v>
      </c>
    </row>
    <row r="529" spans="1:16" x14ac:dyDescent="0.3">
      <c r="A529" t="s">
        <v>572</v>
      </c>
      <c r="B529" s="1">
        <v>41627</v>
      </c>
      <c r="C529">
        <v>12</v>
      </c>
      <c r="D529">
        <v>4</v>
      </c>
      <c r="E529">
        <v>2013</v>
      </c>
      <c r="F529" t="s">
        <v>5433</v>
      </c>
      <c r="G529" t="s">
        <v>5751</v>
      </c>
      <c r="H529" t="s">
        <v>5752</v>
      </c>
      <c r="I529" t="s">
        <v>4720</v>
      </c>
      <c r="J529" t="s">
        <v>4721</v>
      </c>
      <c r="K529" s="1">
        <v>41631</v>
      </c>
      <c r="L529" t="s">
        <v>1020</v>
      </c>
      <c r="M529" t="s">
        <v>5753</v>
      </c>
      <c r="N529">
        <v>4.7</v>
      </c>
      <c r="O529">
        <v>50.88</v>
      </c>
      <c r="P529">
        <v>4</v>
      </c>
    </row>
    <row r="530" spans="1:16" x14ac:dyDescent="0.3">
      <c r="A530" t="s">
        <v>4309</v>
      </c>
      <c r="B530" s="1">
        <v>41647</v>
      </c>
      <c r="C530">
        <v>1</v>
      </c>
      <c r="D530">
        <v>1</v>
      </c>
      <c r="E530">
        <v>2014</v>
      </c>
      <c r="F530" t="s">
        <v>5872</v>
      </c>
      <c r="G530" t="s">
        <v>5795</v>
      </c>
      <c r="H530" t="s">
        <v>5749</v>
      </c>
      <c r="I530" t="s">
        <v>4720</v>
      </c>
      <c r="J530" t="s">
        <v>4731</v>
      </c>
      <c r="K530" s="1">
        <v>41651</v>
      </c>
      <c r="L530" t="s">
        <v>1020</v>
      </c>
      <c r="M530" t="s">
        <v>5765</v>
      </c>
      <c r="N530">
        <v>4.9000000000000004</v>
      </c>
      <c r="O530">
        <v>52.37</v>
      </c>
      <c r="P530">
        <v>4</v>
      </c>
    </row>
    <row r="531" spans="1:16" x14ac:dyDescent="0.3">
      <c r="A531" t="s">
        <v>4414</v>
      </c>
      <c r="B531" s="1">
        <v>41667</v>
      </c>
      <c r="C531">
        <v>1</v>
      </c>
      <c r="D531">
        <v>1</v>
      </c>
      <c r="E531">
        <v>2014</v>
      </c>
      <c r="F531" t="s">
        <v>5289</v>
      </c>
      <c r="G531" t="s">
        <v>5764</v>
      </c>
      <c r="H531" t="s">
        <v>5749</v>
      </c>
      <c r="I531" t="s">
        <v>4720</v>
      </c>
      <c r="J531" t="s">
        <v>4731</v>
      </c>
      <c r="K531" s="1">
        <v>41671</v>
      </c>
      <c r="L531" t="s">
        <v>1020</v>
      </c>
      <c r="M531" t="s">
        <v>5765</v>
      </c>
      <c r="N531">
        <v>4.75</v>
      </c>
      <c r="O531">
        <v>52.457999999999998</v>
      </c>
      <c r="P531">
        <v>4</v>
      </c>
    </row>
    <row r="532" spans="1:16" x14ac:dyDescent="0.3">
      <c r="A532" t="s">
        <v>2852</v>
      </c>
      <c r="B532" s="1">
        <v>41702</v>
      </c>
      <c r="C532">
        <v>3</v>
      </c>
      <c r="D532">
        <v>1</v>
      </c>
      <c r="E532">
        <v>2014</v>
      </c>
      <c r="F532" t="s">
        <v>5033</v>
      </c>
      <c r="G532" t="s">
        <v>5786</v>
      </c>
      <c r="H532" t="s">
        <v>5747</v>
      </c>
      <c r="I532" t="s">
        <v>4720</v>
      </c>
      <c r="J532" t="s">
        <v>4731</v>
      </c>
      <c r="K532" s="1">
        <v>41706</v>
      </c>
      <c r="L532" t="s">
        <v>1020</v>
      </c>
      <c r="M532" t="s">
        <v>5787</v>
      </c>
      <c r="N532">
        <v>11.4</v>
      </c>
      <c r="O532">
        <v>47.268999999999998</v>
      </c>
      <c r="P532">
        <v>4</v>
      </c>
    </row>
    <row r="533" spans="1:16" x14ac:dyDescent="0.3">
      <c r="A533" t="s">
        <v>1977</v>
      </c>
      <c r="B533" s="1">
        <v>41708</v>
      </c>
      <c r="C533">
        <v>3</v>
      </c>
      <c r="D533">
        <v>1</v>
      </c>
      <c r="E533">
        <v>2014</v>
      </c>
      <c r="F533" t="s">
        <v>5877</v>
      </c>
      <c r="G533" t="s">
        <v>5800</v>
      </c>
      <c r="H533" t="s">
        <v>5752</v>
      </c>
      <c r="I533" t="s">
        <v>4720</v>
      </c>
      <c r="J533" t="s">
        <v>4721</v>
      </c>
      <c r="K533" s="1">
        <v>41712</v>
      </c>
      <c r="L533" t="s">
        <v>1020</v>
      </c>
      <c r="M533" t="s">
        <v>5801</v>
      </c>
      <c r="N533">
        <v>3.72</v>
      </c>
      <c r="O533">
        <v>51.054000000000002</v>
      </c>
      <c r="P533">
        <v>4</v>
      </c>
    </row>
    <row r="534" spans="1:16" x14ac:dyDescent="0.3">
      <c r="A534" t="s">
        <v>3266</v>
      </c>
      <c r="B534" s="1">
        <v>41717</v>
      </c>
      <c r="C534">
        <v>3</v>
      </c>
      <c r="D534">
        <v>1</v>
      </c>
      <c r="E534">
        <v>2014</v>
      </c>
      <c r="F534" t="s">
        <v>5608</v>
      </c>
      <c r="G534" t="s">
        <v>5807</v>
      </c>
      <c r="H534" t="s">
        <v>5747</v>
      </c>
      <c r="I534" t="s">
        <v>4720</v>
      </c>
      <c r="J534" t="s">
        <v>4731</v>
      </c>
      <c r="K534" s="1">
        <v>41721</v>
      </c>
      <c r="L534" t="s">
        <v>1020</v>
      </c>
      <c r="M534" t="s">
        <v>5808</v>
      </c>
      <c r="N534">
        <v>15.44</v>
      </c>
      <c r="O534">
        <v>47.070999999999998</v>
      </c>
      <c r="P534">
        <v>4</v>
      </c>
    </row>
    <row r="535" spans="1:16" x14ac:dyDescent="0.3">
      <c r="A535" t="s">
        <v>2333</v>
      </c>
      <c r="B535" s="1">
        <v>41746</v>
      </c>
      <c r="C535">
        <v>4</v>
      </c>
      <c r="D535">
        <v>2</v>
      </c>
      <c r="E535">
        <v>2014</v>
      </c>
      <c r="F535" t="s">
        <v>5228</v>
      </c>
      <c r="G535" t="s">
        <v>5785</v>
      </c>
      <c r="H535" t="s">
        <v>5752</v>
      </c>
      <c r="I535" t="s">
        <v>4720</v>
      </c>
      <c r="J535" t="s">
        <v>4731</v>
      </c>
      <c r="K535" s="1">
        <v>41750</v>
      </c>
      <c r="L535" t="s">
        <v>1020</v>
      </c>
      <c r="M535" t="s">
        <v>5785</v>
      </c>
      <c r="N535">
        <v>4.4000000000000004</v>
      </c>
      <c r="O535">
        <v>51.219000000000001</v>
      </c>
      <c r="P535">
        <v>4</v>
      </c>
    </row>
    <row r="536" spans="1:16" x14ac:dyDescent="0.3">
      <c r="A536" t="s">
        <v>4015</v>
      </c>
      <c r="B536" s="1">
        <v>41761</v>
      </c>
      <c r="C536">
        <v>5</v>
      </c>
      <c r="D536">
        <v>2</v>
      </c>
      <c r="E536">
        <v>2014</v>
      </c>
      <c r="F536" t="s">
        <v>5326</v>
      </c>
      <c r="G536" t="s">
        <v>5809</v>
      </c>
      <c r="H536" t="s">
        <v>5749</v>
      </c>
      <c r="I536" t="s">
        <v>4720</v>
      </c>
      <c r="J536" t="s">
        <v>4721</v>
      </c>
      <c r="K536" s="1">
        <v>41765</v>
      </c>
      <c r="L536" t="s">
        <v>1020</v>
      </c>
      <c r="M536" t="s">
        <v>5794</v>
      </c>
      <c r="N536">
        <v>5.09</v>
      </c>
      <c r="O536">
        <v>51.561</v>
      </c>
      <c r="P536">
        <v>4</v>
      </c>
    </row>
    <row r="537" spans="1:16" x14ac:dyDescent="0.3">
      <c r="A537" t="s">
        <v>4318</v>
      </c>
      <c r="B537" s="1">
        <v>41780</v>
      </c>
      <c r="C537">
        <v>5</v>
      </c>
      <c r="D537">
        <v>2</v>
      </c>
      <c r="E537">
        <v>2014</v>
      </c>
      <c r="F537" t="s">
        <v>5264</v>
      </c>
      <c r="G537" t="s">
        <v>5882</v>
      </c>
      <c r="H537" t="s">
        <v>5749</v>
      </c>
      <c r="I537" t="s">
        <v>4720</v>
      </c>
      <c r="J537" t="s">
        <v>4721</v>
      </c>
      <c r="K537" s="1">
        <v>41784</v>
      </c>
      <c r="L537" t="s">
        <v>1020</v>
      </c>
      <c r="M537" t="s">
        <v>5771</v>
      </c>
      <c r="N537">
        <v>5.58</v>
      </c>
      <c r="O537">
        <v>52.14</v>
      </c>
      <c r="P537">
        <v>4</v>
      </c>
    </row>
    <row r="538" spans="1:16" x14ac:dyDescent="0.3">
      <c r="A538" t="s">
        <v>1789</v>
      </c>
      <c r="B538" s="1">
        <v>41814</v>
      </c>
      <c r="C538">
        <v>6</v>
      </c>
      <c r="D538">
        <v>2</v>
      </c>
      <c r="E538">
        <v>2014</v>
      </c>
      <c r="F538" t="s">
        <v>5619</v>
      </c>
      <c r="G538" t="s">
        <v>5746</v>
      </c>
      <c r="H538" t="s">
        <v>5747</v>
      </c>
      <c r="I538" t="s">
        <v>4720</v>
      </c>
      <c r="J538" t="s">
        <v>4740</v>
      </c>
      <c r="K538" s="1">
        <v>41818</v>
      </c>
      <c r="L538" t="s">
        <v>1020</v>
      </c>
      <c r="M538" t="s">
        <v>5746</v>
      </c>
      <c r="N538">
        <v>16.37</v>
      </c>
      <c r="O538">
        <v>48.207999999999998</v>
      </c>
      <c r="P538">
        <v>4</v>
      </c>
    </row>
    <row r="539" spans="1:16" x14ac:dyDescent="0.3">
      <c r="A539" t="s">
        <v>1147</v>
      </c>
      <c r="B539" s="1">
        <v>41817</v>
      </c>
      <c r="C539">
        <v>6</v>
      </c>
      <c r="D539">
        <v>2</v>
      </c>
      <c r="E539">
        <v>2014</v>
      </c>
      <c r="F539" t="s">
        <v>4943</v>
      </c>
      <c r="G539" t="s">
        <v>5860</v>
      </c>
      <c r="H539" t="s">
        <v>5757</v>
      </c>
      <c r="I539" t="s">
        <v>4720</v>
      </c>
      <c r="J539" t="s">
        <v>4740</v>
      </c>
      <c r="K539" s="1">
        <v>41821</v>
      </c>
      <c r="L539" t="s">
        <v>1020</v>
      </c>
      <c r="M539" t="s">
        <v>5861</v>
      </c>
      <c r="N539">
        <v>7.45</v>
      </c>
      <c r="O539">
        <v>46.948</v>
      </c>
      <c r="P539">
        <v>4</v>
      </c>
    </row>
    <row r="540" spans="1:16" x14ac:dyDescent="0.3">
      <c r="A540" t="s">
        <v>689</v>
      </c>
      <c r="B540" s="1">
        <v>41817</v>
      </c>
      <c r="C540">
        <v>6</v>
      </c>
      <c r="D540">
        <v>2</v>
      </c>
      <c r="E540">
        <v>2014</v>
      </c>
      <c r="F540" t="s">
        <v>4963</v>
      </c>
      <c r="G540" t="s">
        <v>5886</v>
      </c>
      <c r="H540" t="s">
        <v>5752</v>
      </c>
      <c r="I540" t="s">
        <v>4720</v>
      </c>
      <c r="J540" t="s">
        <v>4731</v>
      </c>
      <c r="K540" s="1">
        <v>41821</v>
      </c>
      <c r="L540" t="s">
        <v>1020</v>
      </c>
      <c r="M540" t="s">
        <v>5856</v>
      </c>
      <c r="N540">
        <v>3.22</v>
      </c>
      <c r="O540">
        <v>51.209000000000003</v>
      </c>
      <c r="P540">
        <v>4</v>
      </c>
    </row>
    <row r="541" spans="1:16" x14ac:dyDescent="0.3">
      <c r="A541" t="s">
        <v>1464</v>
      </c>
      <c r="B541" s="1">
        <v>41836</v>
      </c>
      <c r="C541">
        <v>7</v>
      </c>
      <c r="D541">
        <v>3</v>
      </c>
      <c r="E541">
        <v>2014</v>
      </c>
      <c r="F541" t="s">
        <v>5511</v>
      </c>
      <c r="G541" t="s">
        <v>5746</v>
      </c>
      <c r="H541" t="s">
        <v>5747</v>
      </c>
      <c r="I541" t="s">
        <v>4720</v>
      </c>
      <c r="J541" t="s">
        <v>4721</v>
      </c>
      <c r="K541" s="1">
        <v>41840</v>
      </c>
      <c r="L541" t="s">
        <v>1020</v>
      </c>
      <c r="M541" t="s">
        <v>5746</v>
      </c>
      <c r="N541">
        <v>16.37</v>
      </c>
      <c r="O541">
        <v>48.207999999999998</v>
      </c>
      <c r="P541">
        <v>4</v>
      </c>
    </row>
    <row r="542" spans="1:16" x14ac:dyDescent="0.3">
      <c r="A542" t="s">
        <v>2249</v>
      </c>
      <c r="B542" s="1">
        <v>41863</v>
      </c>
      <c r="C542">
        <v>8</v>
      </c>
      <c r="D542">
        <v>3</v>
      </c>
      <c r="E542">
        <v>2014</v>
      </c>
      <c r="F542" t="s">
        <v>4984</v>
      </c>
      <c r="G542" t="s">
        <v>5887</v>
      </c>
      <c r="H542" t="s">
        <v>5757</v>
      </c>
      <c r="I542" t="s">
        <v>4720</v>
      </c>
      <c r="J542" t="s">
        <v>4731</v>
      </c>
      <c r="K542" s="1">
        <v>41867</v>
      </c>
      <c r="L542" t="s">
        <v>1020</v>
      </c>
      <c r="M542" t="s">
        <v>5887</v>
      </c>
      <c r="N542">
        <v>9.3800000000000008</v>
      </c>
      <c r="O542">
        <v>47.423999999999999</v>
      </c>
      <c r="P542">
        <v>4</v>
      </c>
    </row>
    <row r="543" spans="1:16" x14ac:dyDescent="0.3">
      <c r="A543" t="s">
        <v>2124</v>
      </c>
      <c r="B543" s="1">
        <v>41878</v>
      </c>
      <c r="C543">
        <v>8</v>
      </c>
      <c r="D543">
        <v>3</v>
      </c>
      <c r="E543">
        <v>2014</v>
      </c>
      <c r="F543" t="s">
        <v>5890</v>
      </c>
      <c r="G543" t="s">
        <v>5756</v>
      </c>
      <c r="H543" t="s">
        <v>5757</v>
      </c>
      <c r="I543" t="s">
        <v>4720</v>
      </c>
      <c r="J543" t="s">
        <v>4721</v>
      </c>
      <c r="K543" s="1">
        <v>41882</v>
      </c>
      <c r="L543" t="s">
        <v>1020</v>
      </c>
      <c r="M543" t="s">
        <v>5758</v>
      </c>
      <c r="N543">
        <v>7.59</v>
      </c>
      <c r="O543">
        <v>47.56</v>
      </c>
      <c r="P543">
        <v>4</v>
      </c>
    </row>
    <row r="544" spans="1:16" x14ac:dyDescent="0.3">
      <c r="A544" t="s">
        <v>1802</v>
      </c>
      <c r="B544" s="1">
        <v>41890</v>
      </c>
      <c r="C544">
        <v>9</v>
      </c>
      <c r="D544">
        <v>3</v>
      </c>
      <c r="E544">
        <v>2014</v>
      </c>
      <c r="F544" t="s">
        <v>4743</v>
      </c>
      <c r="G544" t="s">
        <v>5893</v>
      </c>
      <c r="H544" t="s">
        <v>5752</v>
      </c>
      <c r="I544" t="s">
        <v>4720</v>
      </c>
      <c r="J544" t="s">
        <v>4740</v>
      </c>
      <c r="K544" s="1">
        <v>41894</v>
      </c>
      <c r="L544" t="s">
        <v>1020</v>
      </c>
      <c r="M544" t="s">
        <v>5848</v>
      </c>
      <c r="N544">
        <v>3.39</v>
      </c>
      <c r="O544">
        <v>50.606000000000002</v>
      </c>
      <c r="P544">
        <v>4</v>
      </c>
    </row>
    <row r="545" spans="1:16" x14ac:dyDescent="0.3">
      <c r="A545" t="s">
        <v>4237</v>
      </c>
      <c r="B545" s="1">
        <v>41893</v>
      </c>
      <c r="C545">
        <v>9</v>
      </c>
      <c r="D545">
        <v>3</v>
      </c>
      <c r="E545">
        <v>2014</v>
      </c>
      <c r="F545" t="s">
        <v>5842</v>
      </c>
      <c r="G545" t="s">
        <v>5796</v>
      </c>
      <c r="H545" t="s">
        <v>5749</v>
      </c>
      <c r="I545" t="s">
        <v>4720</v>
      </c>
      <c r="J545" t="s">
        <v>4740</v>
      </c>
      <c r="K545" s="1">
        <v>41897</v>
      </c>
      <c r="L545" t="s">
        <v>1020</v>
      </c>
      <c r="M545" t="s">
        <v>5794</v>
      </c>
      <c r="N545">
        <v>5.66</v>
      </c>
      <c r="O545">
        <v>51.478999999999999</v>
      </c>
      <c r="P545">
        <v>4</v>
      </c>
    </row>
    <row r="546" spans="1:16" x14ac:dyDescent="0.3">
      <c r="A546" t="s">
        <v>1484</v>
      </c>
      <c r="B546" s="1">
        <v>41911</v>
      </c>
      <c r="C546">
        <v>9</v>
      </c>
      <c r="D546">
        <v>3</v>
      </c>
      <c r="E546">
        <v>2014</v>
      </c>
      <c r="F546" t="s">
        <v>5615</v>
      </c>
      <c r="G546" t="s">
        <v>5898</v>
      </c>
      <c r="H546" t="s">
        <v>5752</v>
      </c>
      <c r="I546" t="s">
        <v>4720</v>
      </c>
      <c r="J546" t="s">
        <v>4731</v>
      </c>
      <c r="K546" s="1">
        <v>41915</v>
      </c>
      <c r="L546" t="s">
        <v>1020</v>
      </c>
      <c r="M546" t="s">
        <v>5780</v>
      </c>
      <c r="N546">
        <v>5.45</v>
      </c>
      <c r="O546">
        <v>51.133000000000003</v>
      </c>
      <c r="P546">
        <v>4</v>
      </c>
    </row>
    <row r="547" spans="1:16" x14ac:dyDescent="0.3">
      <c r="A547" t="s">
        <v>2865</v>
      </c>
      <c r="B547" s="1">
        <v>41921</v>
      </c>
      <c r="C547">
        <v>10</v>
      </c>
      <c r="D547">
        <v>4</v>
      </c>
      <c r="E547">
        <v>2014</v>
      </c>
      <c r="F547" t="s">
        <v>4996</v>
      </c>
      <c r="G547" t="s">
        <v>5807</v>
      </c>
      <c r="H547" t="s">
        <v>5747</v>
      </c>
      <c r="I547" t="s">
        <v>4720</v>
      </c>
      <c r="J547" t="s">
        <v>4721</v>
      </c>
      <c r="K547" s="1">
        <v>41925</v>
      </c>
      <c r="L547" t="s">
        <v>1020</v>
      </c>
      <c r="M547" t="s">
        <v>5808</v>
      </c>
      <c r="N547">
        <v>15.44</v>
      </c>
      <c r="O547">
        <v>47.070999999999998</v>
      </c>
      <c r="P547">
        <v>4</v>
      </c>
    </row>
    <row r="548" spans="1:16" x14ac:dyDescent="0.3">
      <c r="A548" t="s">
        <v>1809</v>
      </c>
      <c r="B548" s="1">
        <v>41925</v>
      </c>
      <c r="C548">
        <v>10</v>
      </c>
      <c r="D548">
        <v>4</v>
      </c>
      <c r="E548">
        <v>2014</v>
      </c>
      <c r="F548" t="s">
        <v>5900</v>
      </c>
      <c r="G548" t="s">
        <v>5760</v>
      </c>
      <c r="H548" t="s">
        <v>5757</v>
      </c>
      <c r="I548" t="s">
        <v>4720</v>
      </c>
      <c r="J548" t="s">
        <v>4721</v>
      </c>
      <c r="K548" s="1">
        <v>41929</v>
      </c>
      <c r="L548" t="s">
        <v>1020</v>
      </c>
      <c r="M548" t="s">
        <v>5761</v>
      </c>
      <c r="N548">
        <v>8.5399999999999991</v>
      </c>
      <c r="O548">
        <v>47.377000000000002</v>
      </c>
      <c r="P548">
        <v>4</v>
      </c>
    </row>
    <row r="549" spans="1:16" x14ac:dyDescent="0.3">
      <c r="A549" t="s">
        <v>4242</v>
      </c>
      <c r="B549" s="1">
        <v>41946</v>
      </c>
      <c r="C549">
        <v>11</v>
      </c>
      <c r="D549">
        <v>4</v>
      </c>
      <c r="E549">
        <v>2014</v>
      </c>
      <c r="F549" t="s">
        <v>5195</v>
      </c>
      <c r="G549" t="s">
        <v>5795</v>
      </c>
      <c r="H549" t="s">
        <v>5749</v>
      </c>
      <c r="I549" t="s">
        <v>4720</v>
      </c>
      <c r="J549" t="s">
        <v>4721</v>
      </c>
      <c r="K549" s="1">
        <v>41950</v>
      </c>
      <c r="L549" t="s">
        <v>1020</v>
      </c>
      <c r="M549" t="s">
        <v>5765</v>
      </c>
      <c r="N549">
        <v>4.9000000000000004</v>
      </c>
      <c r="O549">
        <v>52.37</v>
      </c>
      <c r="P549">
        <v>4</v>
      </c>
    </row>
    <row r="550" spans="1:16" x14ac:dyDescent="0.3">
      <c r="A550" t="s">
        <v>2682</v>
      </c>
      <c r="B550" s="1">
        <v>41950</v>
      </c>
      <c r="C550">
        <v>11</v>
      </c>
      <c r="D550">
        <v>4</v>
      </c>
      <c r="E550">
        <v>2014</v>
      </c>
      <c r="F550" t="s">
        <v>5124</v>
      </c>
      <c r="G550" t="s">
        <v>5746</v>
      </c>
      <c r="H550" t="s">
        <v>5747</v>
      </c>
      <c r="I550" t="s">
        <v>4720</v>
      </c>
      <c r="J550" t="s">
        <v>4740</v>
      </c>
      <c r="K550" s="1">
        <v>41954</v>
      </c>
      <c r="L550" t="s">
        <v>1020</v>
      </c>
      <c r="M550" t="s">
        <v>5746</v>
      </c>
      <c r="N550">
        <v>16.37</v>
      </c>
      <c r="O550">
        <v>48.207999999999998</v>
      </c>
      <c r="P550">
        <v>4</v>
      </c>
    </row>
    <row r="551" spans="1:16" x14ac:dyDescent="0.3">
      <c r="A551" t="s">
        <v>710</v>
      </c>
      <c r="B551" s="1">
        <v>41955</v>
      </c>
      <c r="C551">
        <v>11</v>
      </c>
      <c r="D551">
        <v>4</v>
      </c>
      <c r="E551">
        <v>2014</v>
      </c>
      <c r="F551" t="s">
        <v>5744</v>
      </c>
      <c r="G551" t="s">
        <v>5833</v>
      </c>
      <c r="H551" t="s">
        <v>5747</v>
      </c>
      <c r="I551" t="s">
        <v>4720</v>
      </c>
      <c r="J551" t="s">
        <v>4721</v>
      </c>
      <c r="K551" s="1">
        <v>41959</v>
      </c>
      <c r="L551" t="s">
        <v>1020</v>
      </c>
      <c r="M551" t="s">
        <v>5834</v>
      </c>
      <c r="N551">
        <v>13.85</v>
      </c>
      <c r="O551">
        <v>46.609000000000002</v>
      </c>
      <c r="P551">
        <v>4</v>
      </c>
    </row>
    <row r="552" spans="1:16" x14ac:dyDescent="0.3">
      <c r="A552" t="s">
        <v>1312</v>
      </c>
      <c r="B552" s="1">
        <v>41964</v>
      </c>
      <c r="C552">
        <v>11</v>
      </c>
      <c r="D552">
        <v>4</v>
      </c>
      <c r="E552">
        <v>2014</v>
      </c>
      <c r="F552" t="s">
        <v>5477</v>
      </c>
      <c r="G552" t="s">
        <v>5785</v>
      </c>
      <c r="H552" t="s">
        <v>5752</v>
      </c>
      <c r="I552" t="s">
        <v>4720</v>
      </c>
      <c r="J552" t="s">
        <v>4731</v>
      </c>
      <c r="K552" s="1">
        <v>41968</v>
      </c>
      <c r="L552" t="s">
        <v>1020</v>
      </c>
      <c r="M552" t="s">
        <v>5785</v>
      </c>
      <c r="N552">
        <v>4.4000000000000004</v>
      </c>
      <c r="O552">
        <v>51.219000000000001</v>
      </c>
      <c r="P552">
        <v>4</v>
      </c>
    </row>
    <row r="553" spans="1:16" x14ac:dyDescent="0.3">
      <c r="A553" t="s">
        <v>4046</v>
      </c>
      <c r="B553" s="1">
        <v>41964</v>
      </c>
      <c r="C553">
        <v>11</v>
      </c>
      <c r="D553">
        <v>4</v>
      </c>
      <c r="E553">
        <v>2014</v>
      </c>
      <c r="F553" t="s">
        <v>5280</v>
      </c>
      <c r="G553" t="s">
        <v>5793</v>
      </c>
      <c r="H553" t="s">
        <v>5749</v>
      </c>
      <c r="I553" t="s">
        <v>4720</v>
      </c>
      <c r="J553" t="s">
        <v>4721</v>
      </c>
      <c r="K553" s="1">
        <v>41968</v>
      </c>
      <c r="L553" t="s">
        <v>1020</v>
      </c>
      <c r="M553" t="s">
        <v>5794</v>
      </c>
      <c r="N553">
        <v>4.7699999999999996</v>
      </c>
      <c r="O553">
        <v>51.572000000000003</v>
      </c>
      <c r="P553">
        <v>4</v>
      </c>
    </row>
    <row r="554" spans="1:16" x14ac:dyDescent="0.3">
      <c r="A554" t="s">
        <v>2971</v>
      </c>
      <c r="B554" s="1">
        <v>41976</v>
      </c>
      <c r="C554">
        <v>12</v>
      </c>
      <c r="D554">
        <v>4</v>
      </c>
      <c r="E554">
        <v>2014</v>
      </c>
      <c r="F554" t="s">
        <v>4747</v>
      </c>
      <c r="G554" t="s">
        <v>5800</v>
      </c>
      <c r="H554" t="s">
        <v>5752</v>
      </c>
      <c r="I554" t="s">
        <v>4720</v>
      </c>
      <c r="J554" t="s">
        <v>4731</v>
      </c>
      <c r="K554" s="1">
        <v>41980</v>
      </c>
      <c r="L554" t="s">
        <v>1020</v>
      </c>
      <c r="M554" t="s">
        <v>5801</v>
      </c>
      <c r="N554">
        <v>3.72</v>
      </c>
      <c r="O554">
        <v>51.054000000000002</v>
      </c>
      <c r="P554">
        <v>4</v>
      </c>
    </row>
    <row r="555" spans="1:16" x14ac:dyDescent="0.3">
      <c r="A555" t="s">
        <v>1319</v>
      </c>
      <c r="B555" s="1">
        <v>41985</v>
      </c>
      <c r="C555">
        <v>12</v>
      </c>
      <c r="D555">
        <v>4</v>
      </c>
      <c r="E555">
        <v>2014</v>
      </c>
      <c r="F555" t="s">
        <v>5349</v>
      </c>
      <c r="G555" t="s">
        <v>5763</v>
      </c>
      <c r="H555" t="s">
        <v>5752</v>
      </c>
      <c r="I555" t="s">
        <v>4720</v>
      </c>
      <c r="J555" t="s">
        <v>4731</v>
      </c>
      <c r="K555" s="1">
        <v>41989</v>
      </c>
      <c r="L555" t="s">
        <v>1020</v>
      </c>
      <c r="M555" t="s">
        <v>5763</v>
      </c>
      <c r="N555">
        <v>4.87</v>
      </c>
      <c r="O555">
        <v>50.466999999999999</v>
      </c>
      <c r="P555">
        <v>4</v>
      </c>
    </row>
    <row r="556" spans="1:16" x14ac:dyDescent="0.3">
      <c r="A556" t="s">
        <v>2690</v>
      </c>
      <c r="B556" s="1">
        <v>41998</v>
      </c>
      <c r="C556">
        <v>12</v>
      </c>
      <c r="D556">
        <v>4</v>
      </c>
      <c r="E556">
        <v>2014</v>
      </c>
      <c r="F556" t="s">
        <v>4768</v>
      </c>
      <c r="G556" t="s">
        <v>5853</v>
      </c>
      <c r="H556" t="s">
        <v>5752</v>
      </c>
      <c r="I556" t="s">
        <v>4720</v>
      </c>
      <c r="J556" t="s">
        <v>4721</v>
      </c>
      <c r="K556" s="1">
        <v>42002</v>
      </c>
      <c r="L556" t="s">
        <v>1020</v>
      </c>
      <c r="M556" t="s">
        <v>5780</v>
      </c>
      <c r="N556">
        <v>5.33</v>
      </c>
      <c r="O556">
        <v>50.930999999999997</v>
      </c>
      <c r="P556">
        <v>4</v>
      </c>
    </row>
    <row r="557" spans="1:16" x14ac:dyDescent="0.3">
      <c r="A557" t="s">
        <v>1181</v>
      </c>
      <c r="B557" s="1">
        <v>41999</v>
      </c>
      <c r="C557">
        <v>12</v>
      </c>
      <c r="D557">
        <v>4</v>
      </c>
      <c r="E557">
        <v>2014</v>
      </c>
      <c r="F557" t="s">
        <v>5905</v>
      </c>
      <c r="G557" t="s">
        <v>5781</v>
      </c>
      <c r="H557" t="s">
        <v>5747</v>
      </c>
      <c r="I557" t="s">
        <v>4720</v>
      </c>
      <c r="J557" t="s">
        <v>4731</v>
      </c>
      <c r="K557" s="1">
        <v>42003</v>
      </c>
      <c r="L557" t="s">
        <v>1020</v>
      </c>
      <c r="M557" t="s">
        <v>5782</v>
      </c>
      <c r="N557">
        <v>14.29</v>
      </c>
      <c r="O557">
        <v>48.307000000000002</v>
      </c>
      <c r="P557">
        <v>4</v>
      </c>
    </row>
    <row r="558" spans="1:16" x14ac:dyDescent="0.3">
      <c r="A558" t="s">
        <v>4058</v>
      </c>
      <c r="B558" s="1">
        <v>42000</v>
      </c>
      <c r="C558">
        <v>12</v>
      </c>
      <c r="D558">
        <v>4</v>
      </c>
      <c r="E558">
        <v>2014</v>
      </c>
      <c r="F558" t="s">
        <v>5721</v>
      </c>
      <c r="G558" t="s">
        <v>5783</v>
      </c>
      <c r="H558" t="s">
        <v>5749</v>
      </c>
      <c r="I558" t="s">
        <v>4720</v>
      </c>
      <c r="J558" t="s">
        <v>4731</v>
      </c>
      <c r="K558" s="1">
        <v>42004</v>
      </c>
      <c r="L558" t="s">
        <v>1020</v>
      </c>
      <c r="M558" t="s">
        <v>5750</v>
      </c>
      <c r="N558">
        <v>4.3</v>
      </c>
      <c r="O558">
        <v>52.07</v>
      </c>
      <c r="P558">
        <v>4</v>
      </c>
    </row>
    <row r="559" spans="1:16" x14ac:dyDescent="0.3">
      <c r="A559" t="s">
        <v>3911</v>
      </c>
      <c r="B559" s="1">
        <v>40569</v>
      </c>
      <c r="C559">
        <v>1</v>
      </c>
      <c r="D559">
        <v>1</v>
      </c>
      <c r="E559">
        <v>2011</v>
      </c>
      <c r="F559" t="s">
        <v>5467</v>
      </c>
      <c r="G559" t="s">
        <v>5916</v>
      </c>
      <c r="H559" t="s">
        <v>5917</v>
      </c>
      <c r="I559" t="s">
        <v>5918</v>
      </c>
      <c r="J559" t="s">
        <v>4731</v>
      </c>
      <c r="K559" s="1">
        <v>40573</v>
      </c>
      <c r="L559" t="s">
        <v>1020</v>
      </c>
      <c r="M559" t="s">
        <v>5919</v>
      </c>
      <c r="N559">
        <v>-9.14</v>
      </c>
      <c r="O559">
        <v>38.722000000000001</v>
      </c>
      <c r="P559">
        <v>4</v>
      </c>
    </row>
    <row r="560" spans="1:16" x14ac:dyDescent="0.3">
      <c r="A560" t="s">
        <v>3944</v>
      </c>
      <c r="B560" s="1">
        <v>41071</v>
      </c>
      <c r="C560">
        <v>6</v>
      </c>
      <c r="D560">
        <v>2</v>
      </c>
      <c r="E560">
        <v>2012</v>
      </c>
      <c r="F560" t="s">
        <v>4917</v>
      </c>
      <c r="G560" t="s">
        <v>5960</v>
      </c>
      <c r="H560" t="s">
        <v>5917</v>
      </c>
      <c r="I560" t="s">
        <v>5918</v>
      </c>
      <c r="J560" t="s">
        <v>4721</v>
      </c>
      <c r="K560" s="1">
        <v>41075</v>
      </c>
      <c r="L560" t="s">
        <v>1020</v>
      </c>
      <c r="M560" t="s">
        <v>5961</v>
      </c>
      <c r="N560">
        <v>-8.56</v>
      </c>
      <c r="O560">
        <v>40.927999999999997</v>
      </c>
      <c r="P560">
        <v>4</v>
      </c>
    </row>
    <row r="561" spans="1:16" x14ac:dyDescent="0.3">
      <c r="A561" t="s">
        <v>4168</v>
      </c>
      <c r="B561" s="1">
        <v>41142</v>
      </c>
      <c r="C561">
        <v>8</v>
      </c>
      <c r="D561">
        <v>3</v>
      </c>
      <c r="E561">
        <v>2012</v>
      </c>
      <c r="F561" t="s">
        <v>5969</v>
      </c>
      <c r="G561" t="s">
        <v>5968</v>
      </c>
      <c r="H561" t="s">
        <v>5917</v>
      </c>
      <c r="I561" t="s">
        <v>5918</v>
      </c>
      <c r="J561" t="s">
        <v>4721</v>
      </c>
      <c r="K561" s="1">
        <v>41146</v>
      </c>
      <c r="L561" t="s">
        <v>1020</v>
      </c>
      <c r="M561" t="s">
        <v>5968</v>
      </c>
      <c r="N561">
        <v>-8.6300000000000008</v>
      </c>
      <c r="O561">
        <v>41.158000000000001</v>
      </c>
      <c r="P561">
        <v>4</v>
      </c>
    </row>
    <row r="562" spans="1:16" x14ac:dyDescent="0.3">
      <c r="A562" t="s">
        <v>4177</v>
      </c>
      <c r="B562" s="1">
        <v>41260</v>
      </c>
      <c r="C562">
        <v>12</v>
      </c>
      <c r="D562">
        <v>4</v>
      </c>
      <c r="E562">
        <v>2012</v>
      </c>
      <c r="F562" t="s">
        <v>5650</v>
      </c>
      <c r="G562" t="s">
        <v>5916</v>
      </c>
      <c r="H562" t="s">
        <v>5917</v>
      </c>
      <c r="I562" t="s">
        <v>5918</v>
      </c>
      <c r="J562" t="s">
        <v>4721</v>
      </c>
      <c r="K562" s="1">
        <v>41264</v>
      </c>
      <c r="L562" t="s">
        <v>1020</v>
      </c>
      <c r="M562" t="s">
        <v>5919</v>
      </c>
      <c r="N562">
        <v>-9.14</v>
      </c>
      <c r="O562">
        <v>38.722000000000001</v>
      </c>
      <c r="P562">
        <v>4</v>
      </c>
    </row>
    <row r="563" spans="1:16" x14ac:dyDescent="0.3">
      <c r="A563" t="s">
        <v>3968</v>
      </c>
      <c r="B563" s="1">
        <v>41330</v>
      </c>
      <c r="C563">
        <v>2</v>
      </c>
      <c r="D563">
        <v>1</v>
      </c>
      <c r="E563">
        <v>2013</v>
      </c>
      <c r="F563" t="s">
        <v>5289</v>
      </c>
      <c r="G563" t="s">
        <v>5944</v>
      </c>
      <c r="H563" t="s">
        <v>5917</v>
      </c>
      <c r="I563" t="s">
        <v>5918</v>
      </c>
      <c r="J563" t="s">
        <v>4731</v>
      </c>
      <c r="K563" s="1">
        <v>41334</v>
      </c>
      <c r="L563" t="s">
        <v>1020</v>
      </c>
      <c r="M563" t="s">
        <v>5919</v>
      </c>
      <c r="N563">
        <v>-9.2200000000000006</v>
      </c>
      <c r="O563">
        <v>38.758000000000003</v>
      </c>
      <c r="P563">
        <v>4</v>
      </c>
    </row>
    <row r="564" spans="1:16" x14ac:dyDescent="0.3">
      <c r="A564" t="s">
        <v>4187</v>
      </c>
      <c r="B564" s="1">
        <v>41426</v>
      </c>
      <c r="C564">
        <v>6</v>
      </c>
      <c r="D564">
        <v>2</v>
      </c>
      <c r="E564">
        <v>2013</v>
      </c>
      <c r="F564" t="s">
        <v>5490</v>
      </c>
      <c r="G564" t="s">
        <v>5968</v>
      </c>
      <c r="H564" t="s">
        <v>5917</v>
      </c>
      <c r="I564" t="s">
        <v>5918</v>
      </c>
      <c r="J564" t="s">
        <v>4721</v>
      </c>
      <c r="K564" s="1">
        <v>41430</v>
      </c>
      <c r="L564" t="s">
        <v>1020</v>
      </c>
      <c r="M564" t="s">
        <v>5968</v>
      </c>
      <c r="N564">
        <v>-8.6300000000000008</v>
      </c>
      <c r="O564">
        <v>41.158000000000001</v>
      </c>
      <c r="P564">
        <v>4</v>
      </c>
    </row>
    <row r="565" spans="1:16" x14ac:dyDescent="0.3">
      <c r="A565" t="s">
        <v>4188</v>
      </c>
      <c r="B565" s="1">
        <v>41435</v>
      </c>
      <c r="C565">
        <v>6</v>
      </c>
      <c r="D565">
        <v>2</v>
      </c>
      <c r="E565">
        <v>2013</v>
      </c>
      <c r="F565" t="s">
        <v>5260</v>
      </c>
      <c r="G565" t="s">
        <v>5916</v>
      </c>
      <c r="H565" t="s">
        <v>5917</v>
      </c>
      <c r="I565" t="s">
        <v>5918</v>
      </c>
      <c r="J565" t="s">
        <v>4731</v>
      </c>
      <c r="K565" s="1">
        <v>41439</v>
      </c>
      <c r="L565" t="s">
        <v>1020</v>
      </c>
      <c r="M565" t="s">
        <v>5919</v>
      </c>
      <c r="N565">
        <v>-9.14</v>
      </c>
      <c r="O565">
        <v>38.722000000000001</v>
      </c>
      <c r="P565">
        <v>4</v>
      </c>
    </row>
    <row r="566" spans="1:16" x14ac:dyDescent="0.3">
      <c r="A566" t="s">
        <v>4365</v>
      </c>
      <c r="B566" s="1">
        <v>41559</v>
      </c>
      <c r="C566">
        <v>10</v>
      </c>
      <c r="D566">
        <v>4</v>
      </c>
      <c r="E566">
        <v>2013</v>
      </c>
      <c r="F566" t="s">
        <v>5991</v>
      </c>
      <c r="G566" t="s">
        <v>5968</v>
      </c>
      <c r="H566" t="s">
        <v>5917</v>
      </c>
      <c r="I566" t="s">
        <v>5918</v>
      </c>
      <c r="J566" t="s">
        <v>4721</v>
      </c>
      <c r="K566" s="1">
        <v>41563</v>
      </c>
      <c r="L566" t="s">
        <v>1020</v>
      </c>
      <c r="M566" t="s">
        <v>5968</v>
      </c>
      <c r="N566">
        <v>-8.6300000000000008</v>
      </c>
      <c r="O566">
        <v>41.158000000000001</v>
      </c>
      <c r="P566">
        <v>4</v>
      </c>
    </row>
    <row r="567" spans="1:16" x14ac:dyDescent="0.3">
      <c r="A567" t="s">
        <v>4368</v>
      </c>
      <c r="B567" s="1">
        <v>41759</v>
      </c>
      <c r="C567">
        <v>4</v>
      </c>
      <c r="D567">
        <v>2</v>
      </c>
      <c r="E567">
        <v>2014</v>
      </c>
      <c r="F567" t="s">
        <v>5904</v>
      </c>
      <c r="G567" t="s">
        <v>5916</v>
      </c>
      <c r="H567" t="s">
        <v>5917</v>
      </c>
      <c r="I567" t="s">
        <v>5918</v>
      </c>
      <c r="J567" t="s">
        <v>4731</v>
      </c>
      <c r="K567" s="1">
        <v>41763</v>
      </c>
      <c r="L567" t="s">
        <v>1020</v>
      </c>
      <c r="M567" t="s">
        <v>5919</v>
      </c>
      <c r="N567">
        <v>-9.14</v>
      </c>
      <c r="O567">
        <v>38.722000000000001</v>
      </c>
      <c r="P567">
        <v>4</v>
      </c>
    </row>
    <row r="568" spans="1:16" x14ac:dyDescent="0.3">
      <c r="A568" t="s">
        <v>4023</v>
      </c>
      <c r="B568" s="1">
        <v>41835</v>
      </c>
      <c r="C568">
        <v>7</v>
      </c>
      <c r="D568">
        <v>3</v>
      </c>
      <c r="E568">
        <v>2014</v>
      </c>
      <c r="F568" t="s">
        <v>5532</v>
      </c>
      <c r="G568" t="s">
        <v>5944</v>
      </c>
      <c r="H568" t="s">
        <v>5917</v>
      </c>
      <c r="I568" t="s">
        <v>5918</v>
      </c>
      <c r="J568" t="s">
        <v>4721</v>
      </c>
      <c r="K568" s="1">
        <v>41839</v>
      </c>
      <c r="L568" t="s">
        <v>1020</v>
      </c>
      <c r="M568" t="s">
        <v>5919</v>
      </c>
      <c r="N568">
        <v>-9.2200000000000006</v>
      </c>
      <c r="O568">
        <v>38.758000000000003</v>
      </c>
      <c r="P568">
        <v>4</v>
      </c>
    </row>
    <row r="569" spans="1:16" x14ac:dyDescent="0.3">
      <c r="A569" t="s">
        <v>4326</v>
      </c>
      <c r="B569" s="1">
        <v>41876</v>
      </c>
      <c r="C569">
        <v>8</v>
      </c>
      <c r="D569">
        <v>3</v>
      </c>
      <c r="E569">
        <v>2014</v>
      </c>
      <c r="F569" t="s">
        <v>6013</v>
      </c>
      <c r="G569" t="s">
        <v>5916</v>
      </c>
      <c r="H569" t="s">
        <v>5917</v>
      </c>
      <c r="I569" t="s">
        <v>5918</v>
      </c>
      <c r="J569" t="s">
        <v>4721</v>
      </c>
      <c r="K569" s="1">
        <v>41880</v>
      </c>
      <c r="L569" t="s">
        <v>1020</v>
      </c>
      <c r="M569" t="s">
        <v>5919</v>
      </c>
      <c r="N569">
        <v>-9.14</v>
      </c>
      <c r="O569">
        <v>38.722000000000001</v>
      </c>
      <c r="P569">
        <v>4</v>
      </c>
    </row>
    <row r="570" spans="1:16" x14ac:dyDescent="0.3">
      <c r="A570" t="s">
        <v>4043</v>
      </c>
      <c r="B570" s="1">
        <v>41955</v>
      </c>
      <c r="C570">
        <v>11</v>
      </c>
      <c r="D570">
        <v>4</v>
      </c>
      <c r="E570">
        <v>2014</v>
      </c>
      <c r="F570" t="s">
        <v>5599</v>
      </c>
      <c r="G570" t="s">
        <v>5968</v>
      </c>
      <c r="H570" t="s">
        <v>5917</v>
      </c>
      <c r="I570" t="s">
        <v>5918</v>
      </c>
      <c r="J570" t="s">
        <v>4731</v>
      </c>
      <c r="K570" s="1">
        <v>41959</v>
      </c>
      <c r="L570" t="s">
        <v>1020</v>
      </c>
      <c r="M570" t="s">
        <v>5968</v>
      </c>
      <c r="N570">
        <v>-8.6300000000000008</v>
      </c>
      <c r="O570">
        <v>41.158000000000001</v>
      </c>
      <c r="P570">
        <v>4</v>
      </c>
    </row>
    <row r="571" spans="1:16" x14ac:dyDescent="0.3">
      <c r="A571" t="s">
        <v>4330</v>
      </c>
      <c r="B571" s="1">
        <v>41960</v>
      </c>
      <c r="C571">
        <v>11</v>
      </c>
      <c r="D571">
        <v>4</v>
      </c>
      <c r="E571">
        <v>2014</v>
      </c>
      <c r="F571" t="s">
        <v>5246</v>
      </c>
      <c r="G571" t="s">
        <v>5957</v>
      </c>
      <c r="H571" t="s">
        <v>5917</v>
      </c>
      <c r="I571" t="s">
        <v>5918</v>
      </c>
      <c r="J571" t="s">
        <v>4731</v>
      </c>
      <c r="K571" s="1">
        <v>41964</v>
      </c>
      <c r="L571" t="s">
        <v>1020</v>
      </c>
      <c r="M571" t="s">
        <v>5957</v>
      </c>
      <c r="N571">
        <v>-8.43</v>
      </c>
      <c r="O571">
        <v>41.545000000000002</v>
      </c>
      <c r="P571">
        <v>4</v>
      </c>
    </row>
    <row r="572" spans="1:16" x14ac:dyDescent="0.3">
      <c r="A572" t="s">
        <v>4251</v>
      </c>
      <c r="B572" s="1">
        <v>41996</v>
      </c>
      <c r="C572">
        <v>12</v>
      </c>
      <c r="D572">
        <v>4</v>
      </c>
      <c r="E572">
        <v>2014</v>
      </c>
      <c r="F572" t="s">
        <v>5385</v>
      </c>
      <c r="G572" t="s">
        <v>5968</v>
      </c>
      <c r="H572" t="s">
        <v>5917</v>
      </c>
      <c r="I572" t="s">
        <v>5918</v>
      </c>
      <c r="J572" t="s">
        <v>4721</v>
      </c>
      <c r="K572" s="1">
        <v>42000</v>
      </c>
      <c r="L572" t="s">
        <v>1020</v>
      </c>
      <c r="M572" t="s">
        <v>5968</v>
      </c>
      <c r="N572">
        <v>-8.6300000000000008</v>
      </c>
      <c r="O572">
        <v>41.158000000000001</v>
      </c>
      <c r="P572">
        <v>4</v>
      </c>
    </row>
    <row r="573" spans="1:16" x14ac:dyDescent="0.3">
      <c r="A573" t="s">
        <v>2011</v>
      </c>
      <c r="B573" s="1">
        <v>40554</v>
      </c>
      <c r="C573">
        <v>1</v>
      </c>
      <c r="D573">
        <v>1</v>
      </c>
      <c r="E573">
        <v>2011</v>
      </c>
      <c r="F573" t="s">
        <v>4999</v>
      </c>
      <c r="G573" t="s">
        <v>6021</v>
      </c>
      <c r="H573" t="s">
        <v>6022</v>
      </c>
      <c r="I573" t="s">
        <v>5918</v>
      </c>
      <c r="J573" t="s">
        <v>4721</v>
      </c>
      <c r="K573" s="1">
        <v>40558</v>
      </c>
      <c r="L573" t="s">
        <v>1020</v>
      </c>
      <c r="M573" t="s">
        <v>6021</v>
      </c>
      <c r="N573">
        <v>-1.1299999999999999</v>
      </c>
      <c r="O573">
        <v>37.991999999999997</v>
      </c>
      <c r="P573">
        <v>4</v>
      </c>
    </row>
    <row r="574" spans="1:16" x14ac:dyDescent="0.3">
      <c r="A574" t="s">
        <v>2471</v>
      </c>
      <c r="B574" s="1">
        <v>40569</v>
      </c>
      <c r="C574">
        <v>1</v>
      </c>
      <c r="D574">
        <v>1</v>
      </c>
      <c r="E574">
        <v>2011</v>
      </c>
      <c r="F574" t="s">
        <v>5108</v>
      </c>
      <c r="G574" t="s">
        <v>6023</v>
      </c>
      <c r="H574" t="s">
        <v>6022</v>
      </c>
      <c r="I574" t="s">
        <v>5918</v>
      </c>
      <c r="J574" t="s">
        <v>4721</v>
      </c>
      <c r="K574" s="1">
        <v>40573</v>
      </c>
      <c r="L574" t="s">
        <v>1020</v>
      </c>
      <c r="M574" t="s">
        <v>6023</v>
      </c>
      <c r="N574">
        <v>-3.7</v>
      </c>
      <c r="O574">
        <v>40.417000000000002</v>
      </c>
      <c r="P574">
        <v>4</v>
      </c>
    </row>
    <row r="575" spans="1:16" x14ac:dyDescent="0.3">
      <c r="A575" t="s">
        <v>308</v>
      </c>
      <c r="B575" s="1">
        <v>40682</v>
      </c>
      <c r="C575">
        <v>5</v>
      </c>
      <c r="D575">
        <v>2</v>
      </c>
      <c r="E575">
        <v>2011</v>
      </c>
      <c r="F575" t="s">
        <v>5647</v>
      </c>
      <c r="G575" t="s">
        <v>6033</v>
      </c>
      <c r="H575" t="s">
        <v>6022</v>
      </c>
      <c r="I575" t="s">
        <v>5918</v>
      </c>
      <c r="J575" t="s">
        <v>4731</v>
      </c>
      <c r="K575" s="1">
        <v>40686</v>
      </c>
      <c r="L575" t="s">
        <v>1020</v>
      </c>
      <c r="M575" t="s">
        <v>6034</v>
      </c>
      <c r="N575">
        <v>-4.03</v>
      </c>
      <c r="O575">
        <v>39.863</v>
      </c>
      <c r="P575">
        <v>4</v>
      </c>
    </row>
    <row r="576" spans="1:16" x14ac:dyDescent="0.3">
      <c r="A576" t="s">
        <v>1188</v>
      </c>
      <c r="B576" s="1">
        <v>40695</v>
      </c>
      <c r="C576">
        <v>6</v>
      </c>
      <c r="D576">
        <v>2</v>
      </c>
      <c r="E576">
        <v>2011</v>
      </c>
      <c r="F576" t="s">
        <v>5044</v>
      </c>
      <c r="G576" t="s">
        <v>6024</v>
      </c>
      <c r="H576" t="s">
        <v>6022</v>
      </c>
      <c r="I576" t="s">
        <v>5918</v>
      </c>
      <c r="J576" t="s">
        <v>4740</v>
      </c>
      <c r="K576" s="1">
        <v>40699</v>
      </c>
      <c r="L576" t="s">
        <v>1020</v>
      </c>
      <c r="M576" t="s">
        <v>6025</v>
      </c>
      <c r="N576">
        <v>2.17</v>
      </c>
      <c r="O576">
        <v>41.384999999999998</v>
      </c>
      <c r="P576">
        <v>4</v>
      </c>
    </row>
    <row r="577" spans="1:16" x14ac:dyDescent="0.3">
      <c r="A577" t="s">
        <v>591</v>
      </c>
      <c r="B577" s="1">
        <v>40718</v>
      </c>
      <c r="C577">
        <v>6</v>
      </c>
      <c r="D577">
        <v>2</v>
      </c>
      <c r="E577">
        <v>2011</v>
      </c>
      <c r="F577" t="s">
        <v>4786</v>
      </c>
      <c r="G577" t="s">
        <v>6023</v>
      </c>
      <c r="H577" t="s">
        <v>6022</v>
      </c>
      <c r="I577" t="s">
        <v>5918</v>
      </c>
      <c r="J577" t="s">
        <v>4721</v>
      </c>
      <c r="K577" s="1">
        <v>40722</v>
      </c>
      <c r="L577" t="s">
        <v>1020</v>
      </c>
      <c r="M577" t="s">
        <v>6023</v>
      </c>
      <c r="N577">
        <v>-3.7</v>
      </c>
      <c r="O577">
        <v>40.417000000000002</v>
      </c>
      <c r="P577">
        <v>4</v>
      </c>
    </row>
    <row r="578" spans="1:16" x14ac:dyDescent="0.3">
      <c r="A578" t="s">
        <v>3208</v>
      </c>
      <c r="B578" s="1">
        <v>40764</v>
      </c>
      <c r="C578">
        <v>8</v>
      </c>
      <c r="D578">
        <v>3</v>
      </c>
      <c r="E578">
        <v>2011</v>
      </c>
      <c r="F578" t="s">
        <v>5343</v>
      </c>
      <c r="G578" t="s">
        <v>6044</v>
      </c>
      <c r="H578" t="s">
        <v>6022</v>
      </c>
      <c r="I578" t="s">
        <v>5918</v>
      </c>
      <c r="J578" t="s">
        <v>4740</v>
      </c>
      <c r="K578" s="1">
        <v>40768</v>
      </c>
      <c r="L578" t="s">
        <v>1020</v>
      </c>
      <c r="M578" t="s">
        <v>6031</v>
      </c>
      <c r="N578">
        <v>-0.38</v>
      </c>
      <c r="O578">
        <v>39.47</v>
      </c>
      <c r="P578">
        <v>4</v>
      </c>
    </row>
    <row r="579" spans="1:16" x14ac:dyDescent="0.3">
      <c r="A579" t="s">
        <v>1345</v>
      </c>
      <c r="B579" s="1">
        <v>40772</v>
      </c>
      <c r="C579">
        <v>8</v>
      </c>
      <c r="D579">
        <v>3</v>
      </c>
      <c r="E579">
        <v>2011</v>
      </c>
      <c r="F579" t="s">
        <v>4768</v>
      </c>
      <c r="G579" t="s">
        <v>6023</v>
      </c>
      <c r="H579" t="s">
        <v>6022</v>
      </c>
      <c r="I579" t="s">
        <v>5918</v>
      </c>
      <c r="J579" t="s">
        <v>4721</v>
      </c>
      <c r="K579" s="1">
        <v>40776</v>
      </c>
      <c r="L579" t="s">
        <v>1020</v>
      </c>
      <c r="M579" t="s">
        <v>6023</v>
      </c>
      <c r="N579">
        <v>-3.7</v>
      </c>
      <c r="O579">
        <v>40.417000000000002</v>
      </c>
      <c r="P579">
        <v>4</v>
      </c>
    </row>
    <row r="580" spans="1:16" x14ac:dyDescent="0.3">
      <c r="A580" t="s">
        <v>596</v>
      </c>
      <c r="B580" s="1">
        <v>40781</v>
      </c>
      <c r="C580">
        <v>8</v>
      </c>
      <c r="D580">
        <v>3</v>
      </c>
      <c r="E580">
        <v>2011</v>
      </c>
      <c r="F580" t="s">
        <v>4874</v>
      </c>
      <c r="G580" t="s">
        <v>6045</v>
      </c>
      <c r="H580" t="s">
        <v>6022</v>
      </c>
      <c r="I580" t="s">
        <v>5918</v>
      </c>
      <c r="J580" t="s">
        <v>4721</v>
      </c>
      <c r="K580" s="1">
        <v>40785</v>
      </c>
      <c r="L580" t="s">
        <v>1020</v>
      </c>
      <c r="M580" t="s">
        <v>6046</v>
      </c>
      <c r="N580">
        <v>-8.7200000000000006</v>
      </c>
      <c r="O580">
        <v>42.241</v>
      </c>
      <c r="P580">
        <v>4</v>
      </c>
    </row>
    <row r="581" spans="1:16" x14ac:dyDescent="0.3">
      <c r="A581" t="s">
        <v>3425</v>
      </c>
      <c r="B581" s="1">
        <v>40798</v>
      </c>
      <c r="C581">
        <v>9</v>
      </c>
      <c r="D581">
        <v>3</v>
      </c>
      <c r="E581">
        <v>2011</v>
      </c>
      <c r="F581" t="s">
        <v>5018</v>
      </c>
      <c r="G581" t="s">
        <v>6047</v>
      </c>
      <c r="H581" t="s">
        <v>6022</v>
      </c>
      <c r="I581" t="s">
        <v>5918</v>
      </c>
      <c r="J581" t="s">
        <v>4731</v>
      </c>
      <c r="K581" s="1">
        <v>40802</v>
      </c>
      <c r="L581" t="s">
        <v>1020</v>
      </c>
      <c r="M581" t="s">
        <v>6031</v>
      </c>
      <c r="N581">
        <v>-0.49</v>
      </c>
      <c r="O581">
        <v>38.345999999999997</v>
      </c>
      <c r="P581">
        <v>4</v>
      </c>
    </row>
    <row r="582" spans="1:16" x14ac:dyDescent="0.3">
      <c r="A582" t="s">
        <v>3426</v>
      </c>
      <c r="B582" s="1">
        <v>40801</v>
      </c>
      <c r="C582">
        <v>9</v>
      </c>
      <c r="D582">
        <v>3</v>
      </c>
      <c r="E582">
        <v>2011</v>
      </c>
      <c r="F582" t="s">
        <v>5385</v>
      </c>
      <c r="G582" t="s">
        <v>6044</v>
      </c>
      <c r="H582" t="s">
        <v>6022</v>
      </c>
      <c r="I582" t="s">
        <v>5918</v>
      </c>
      <c r="J582" t="s">
        <v>4721</v>
      </c>
      <c r="K582" s="1">
        <v>40805</v>
      </c>
      <c r="L582" t="s">
        <v>1020</v>
      </c>
      <c r="M582" t="s">
        <v>6031</v>
      </c>
      <c r="N582">
        <v>-0.38</v>
      </c>
      <c r="O582">
        <v>39.47</v>
      </c>
      <c r="P582">
        <v>4</v>
      </c>
    </row>
    <row r="583" spans="1:16" x14ac:dyDescent="0.3">
      <c r="A583" t="s">
        <v>1348</v>
      </c>
      <c r="B583" s="1">
        <v>40805</v>
      </c>
      <c r="C583">
        <v>9</v>
      </c>
      <c r="D583">
        <v>3</v>
      </c>
      <c r="E583">
        <v>2011</v>
      </c>
      <c r="F583" t="s">
        <v>5436</v>
      </c>
      <c r="G583" t="s">
        <v>6021</v>
      </c>
      <c r="H583" t="s">
        <v>6022</v>
      </c>
      <c r="I583" t="s">
        <v>5918</v>
      </c>
      <c r="J583" t="s">
        <v>4731</v>
      </c>
      <c r="K583" s="1">
        <v>40809</v>
      </c>
      <c r="L583" t="s">
        <v>1020</v>
      </c>
      <c r="M583" t="s">
        <v>6021</v>
      </c>
      <c r="N583">
        <v>-1.1299999999999999</v>
      </c>
      <c r="O583">
        <v>37.991999999999997</v>
      </c>
      <c r="P583">
        <v>4</v>
      </c>
    </row>
    <row r="584" spans="1:16" x14ac:dyDescent="0.3">
      <c r="A584" t="s">
        <v>1825</v>
      </c>
      <c r="B584" s="1">
        <v>40864</v>
      </c>
      <c r="C584">
        <v>11</v>
      </c>
      <c r="D584">
        <v>4</v>
      </c>
      <c r="E584">
        <v>2011</v>
      </c>
      <c r="F584" t="s">
        <v>5655</v>
      </c>
      <c r="G584" t="s">
        <v>6023</v>
      </c>
      <c r="H584" t="s">
        <v>6022</v>
      </c>
      <c r="I584" t="s">
        <v>5918</v>
      </c>
      <c r="J584" t="s">
        <v>4740</v>
      </c>
      <c r="K584" s="1">
        <v>40868</v>
      </c>
      <c r="L584" t="s">
        <v>1020</v>
      </c>
      <c r="M584" t="s">
        <v>6023</v>
      </c>
      <c r="N584">
        <v>-3.7</v>
      </c>
      <c r="O584">
        <v>40.417000000000002</v>
      </c>
      <c r="P584">
        <v>4</v>
      </c>
    </row>
    <row r="585" spans="1:16" x14ac:dyDescent="0.3">
      <c r="A585" t="s">
        <v>904</v>
      </c>
      <c r="B585" s="1">
        <v>40876</v>
      </c>
      <c r="C585">
        <v>11</v>
      </c>
      <c r="D585">
        <v>4</v>
      </c>
      <c r="E585">
        <v>2011</v>
      </c>
      <c r="F585" t="s">
        <v>5709</v>
      </c>
      <c r="G585" t="s">
        <v>6052</v>
      </c>
      <c r="H585" t="s">
        <v>6022</v>
      </c>
      <c r="I585" t="s">
        <v>5918</v>
      </c>
      <c r="J585" t="s">
        <v>4721</v>
      </c>
      <c r="K585" s="1">
        <v>40880</v>
      </c>
      <c r="L585" t="s">
        <v>1020</v>
      </c>
      <c r="M585" t="s">
        <v>6031</v>
      </c>
      <c r="N585">
        <v>-0.68</v>
      </c>
      <c r="O585">
        <v>37.984999999999999</v>
      </c>
      <c r="P585">
        <v>4</v>
      </c>
    </row>
    <row r="586" spans="1:16" x14ac:dyDescent="0.3">
      <c r="A586" t="s">
        <v>4619</v>
      </c>
      <c r="B586" s="1">
        <v>40890</v>
      </c>
      <c r="C586">
        <v>12</v>
      </c>
      <c r="D586">
        <v>4</v>
      </c>
      <c r="E586">
        <v>2011</v>
      </c>
      <c r="F586" t="s">
        <v>4794</v>
      </c>
      <c r="G586" t="s">
        <v>6054</v>
      </c>
      <c r="H586" t="s">
        <v>6022</v>
      </c>
      <c r="I586" t="s">
        <v>5918</v>
      </c>
      <c r="J586" t="s">
        <v>4721</v>
      </c>
      <c r="K586" s="1">
        <v>40894</v>
      </c>
      <c r="L586" t="s">
        <v>1020</v>
      </c>
      <c r="M586" t="s">
        <v>6055</v>
      </c>
      <c r="N586">
        <v>-5.85</v>
      </c>
      <c r="O586">
        <v>43.362000000000002</v>
      </c>
      <c r="P586">
        <v>4</v>
      </c>
    </row>
    <row r="587" spans="1:16" x14ac:dyDescent="0.3">
      <c r="A587" t="s">
        <v>3877</v>
      </c>
      <c r="B587" s="1">
        <v>40892</v>
      </c>
      <c r="C587">
        <v>12</v>
      </c>
      <c r="D587">
        <v>4</v>
      </c>
      <c r="E587">
        <v>2011</v>
      </c>
      <c r="F587" t="s">
        <v>6056</v>
      </c>
      <c r="G587" t="s">
        <v>6047</v>
      </c>
      <c r="H587" t="s">
        <v>6022</v>
      </c>
      <c r="I587" t="s">
        <v>5918</v>
      </c>
      <c r="J587" t="s">
        <v>4740</v>
      </c>
      <c r="K587" s="1">
        <v>40896</v>
      </c>
      <c r="L587" t="s">
        <v>1020</v>
      </c>
      <c r="M587" t="s">
        <v>6031</v>
      </c>
      <c r="N587">
        <v>-0.49</v>
      </c>
      <c r="O587">
        <v>38.345999999999997</v>
      </c>
      <c r="P587">
        <v>4</v>
      </c>
    </row>
    <row r="588" spans="1:16" x14ac:dyDescent="0.3">
      <c r="A588" t="s">
        <v>2168</v>
      </c>
      <c r="B588" s="1">
        <v>40896</v>
      </c>
      <c r="C588">
        <v>12</v>
      </c>
      <c r="D588">
        <v>4</v>
      </c>
      <c r="E588">
        <v>2011</v>
      </c>
      <c r="F588" t="s">
        <v>5291</v>
      </c>
      <c r="G588" t="s">
        <v>6053</v>
      </c>
      <c r="H588" t="s">
        <v>6022</v>
      </c>
      <c r="I588" t="s">
        <v>5918</v>
      </c>
      <c r="J588" t="s">
        <v>4731</v>
      </c>
      <c r="K588" s="1">
        <v>40900</v>
      </c>
      <c r="L588" t="s">
        <v>1020</v>
      </c>
      <c r="M588" t="s">
        <v>6028</v>
      </c>
      <c r="N588">
        <v>-4.63</v>
      </c>
      <c r="O588">
        <v>36.597000000000001</v>
      </c>
      <c r="P588">
        <v>4</v>
      </c>
    </row>
    <row r="589" spans="1:16" x14ac:dyDescent="0.3">
      <c r="A589" t="s">
        <v>3430</v>
      </c>
      <c r="B589" s="1">
        <v>40899</v>
      </c>
      <c r="C589">
        <v>12</v>
      </c>
      <c r="D589">
        <v>4</v>
      </c>
      <c r="E589">
        <v>2011</v>
      </c>
      <c r="F589" t="s">
        <v>5500</v>
      </c>
      <c r="G589" t="s">
        <v>6059</v>
      </c>
      <c r="H589" t="s">
        <v>6022</v>
      </c>
      <c r="I589" t="s">
        <v>5918</v>
      </c>
      <c r="J589" t="s">
        <v>4721</v>
      </c>
      <c r="K589" s="1">
        <v>40903</v>
      </c>
      <c r="L589" t="s">
        <v>1020</v>
      </c>
      <c r="M589" t="s">
        <v>6031</v>
      </c>
      <c r="N589">
        <v>-0.8</v>
      </c>
      <c r="O589">
        <v>38.476999999999997</v>
      </c>
      <c r="P589">
        <v>4</v>
      </c>
    </row>
    <row r="590" spans="1:16" x14ac:dyDescent="0.3">
      <c r="A590" t="s">
        <v>3432</v>
      </c>
      <c r="B590" s="1">
        <v>40907</v>
      </c>
      <c r="C590">
        <v>12</v>
      </c>
      <c r="D590">
        <v>4</v>
      </c>
      <c r="E590">
        <v>2011</v>
      </c>
      <c r="F590" t="s">
        <v>5895</v>
      </c>
      <c r="G590" t="s">
        <v>6023</v>
      </c>
      <c r="H590" t="s">
        <v>6022</v>
      </c>
      <c r="I590" t="s">
        <v>5918</v>
      </c>
      <c r="J590" t="s">
        <v>4721</v>
      </c>
      <c r="K590" s="1">
        <v>40911</v>
      </c>
      <c r="L590" t="s">
        <v>1020</v>
      </c>
      <c r="M590" t="s">
        <v>6023</v>
      </c>
      <c r="N590">
        <v>-3.7</v>
      </c>
      <c r="O590">
        <v>40.417000000000002</v>
      </c>
      <c r="P590">
        <v>4</v>
      </c>
    </row>
    <row r="591" spans="1:16" x14ac:dyDescent="0.3">
      <c r="A591" t="s">
        <v>2903</v>
      </c>
      <c r="B591" s="1">
        <v>40913</v>
      </c>
      <c r="C591">
        <v>1</v>
      </c>
      <c r="D591">
        <v>1</v>
      </c>
      <c r="E591">
        <v>2012</v>
      </c>
      <c r="F591" t="s">
        <v>5546</v>
      </c>
      <c r="G591" t="s">
        <v>6044</v>
      </c>
      <c r="H591" t="s">
        <v>6022</v>
      </c>
      <c r="I591" t="s">
        <v>5918</v>
      </c>
      <c r="J591" t="s">
        <v>4721</v>
      </c>
      <c r="K591" s="1">
        <v>40917</v>
      </c>
      <c r="L591" t="s">
        <v>1020</v>
      </c>
      <c r="M591" t="s">
        <v>6031</v>
      </c>
      <c r="N591">
        <v>-0.38</v>
      </c>
      <c r="O591">
        <v>39.47</v>
      </c>
      <c r="P591">
        <v>4</v>
      </c>
    </row>
    <row r="592" spans="1:16" x14ac:dyDescent="0.3">
      <c r="A592" t="s">
        <v>2905</v>
      </c>
      <c r="B592" s="1">
        <v>40917</v>
      </c>
      <c r="C592">
        <v>1</v>
      </c>
      <c r="D592">
        <v>1</v>
      </c>
      <c r="E592">
        <v>2012</v>
      </c>
      <c r="F592" t="s">
        <v>6064</v>
      </c>
      <c r="G592" t="s">
        <v>6044</v>
      </c>
      <c r="H592" t="s">
        <v>6022</v>
      </c>
      <c r="I592" t="s">
        <v>5918</v>
      </c>
      <c r="J592" t="s">
        <v>4731</v>
      </c>
      <c r="K592" s="1">
        <v>40921</v>
      </c>
      <c r="L592" t="s">
        <v>1020</v>
      </c>
      <c r="M592" t="s">
        <v>6031</v>
      </c>
      <c r="N592">
        <v>-0.38</v>
      </c>
      <c r="O592">
        <v>39.47</v>
      </c>
      <c r="P592">
        <v>4</v>
      </c>
    </row>
    <row r="593" spans="1:16" x14ac:dyDescent="0.3">
      <c r="A593" t="s">
        <v>1060</v>
      </c>
      <c r="B593" s="1">
        <v>40931</v>
      </c>
      <c r="C593">
        <v>1</v>
      </c>
      <c r="D593">
        <v>1</v>
      </c>
      <c r="E593">
        <v>2012</v>
      </c>
      <c r="F593" t="s">
        <v>6020</v>
      </c>
      <c r="G593" t="s">
        <v>6048</v>
      </c>
      <c r="H593" t="s">
        <v>6022</v>
      </c>
      <c r="I593" t="s">
        <v>5918</v>
      </c>
      <c r="J593" t="s">
        <v>4731</v>
      </c>
      <c r="K593" s="1">
        <v>40935</v>
      </c>
      <c r="L593" t="s">
        <v>1020</v>
      </c>
      <c r="M593" t="s">
        <v>6028</v>
      </c>
      <c r="N593">
        <v>-5.92</v>
      </c>
      <c r="O593">
        <v>37.286999999999999</v>
      </c>
      <c r="P593">
        <v>4</v>
      </c>
    </row>
    <row r="594" spans="1:16" x14ac:dyDescent="0.3">
      <c r="A594" t="s">
        <v>1202</v>
      </c>
      <c r="B594" s="1">
        <v>40935</v>
      </c>
      <c r="C594">
        <v>1</v>
      </c>
      <c r="D594">
        <v>1</v>
      </c>
      <c r="E594">
        <v>2012</v>
      </c>
      <c r="F594" t="s">
        <v>4786</v>
      </c>
      <c r="G594" t="s">
        <v>6063</v>
      </c>
      <c r="H594" t="s">
        <v>6022</v>
      </c>
      <c r="I594" t="s">
        <v>5918</v>
      </c>
      <c r="J594" t="s">
        <v>4721</v>
      </c>
      <c r="K594" s="1">
        <v>40939</v>
      </c>
      <c r="L594" t="s">
        <v>1020</v>
      </c>
      <c r="M594" t="s">
        <v>6028</v>
      </c>
      <c r="N594">
        <v>-4.88</v>
      </c>
      <c r="O594">
        <v>36.51</v>
      </c>
      <c r="P594">
        <v>4</v>
      </c>
    </row>
    <row r="595" spans="1:16" x14ac:dyDescent="0.3">
      <c r="A595" t="s">
        <v>3880</v>
      </c>
      <c r="B595" s="1">
        <v>40957</v>
      </c>
      <c r="C595">
        <v>2</v>
      </c>
      <c r="D595">
        <v>1</v>
      </c>
      <c r="E595">
        <v>2012</v>
      </c>
      <c r="F595" t="s">
        <v>4910</v>
      </c>
      <c r="G595" t="s">
        <v>6023</v>
      </c>
      <c r="H595" t="s">
        <v>6022</v>
      </c>
      <c r="I595" t="s">
        <v>5918</v>
      </c>
      <c r="J595" t="s">
        <v>4740</v>
      </c>
      <c r="K595" s="1">
        <v>40961</v>
      </c>
      <c r="L595" t="s">
        <v>1020</v>
      </c>
      <c r="M595" t="s">
        <v>6023</v>
      </c>
      <c r="N595">
        <v>-3.7</v>
      </c>
      <c r="O595">
        <v>40.417000000000002</v>
      </c>
      <c r="P595">
        <v>4</v>
      </c>
    </row>
    <row r="596" spans="1:16" x14ac:dyDescent="0.3">
      <c r="A596" t="s">
        <v>1831</v>
      </c>
      <c r="B596" s="1">
        <v>40998</v>
      </c>
      <c r="C596">
        <v>3</v>
      </c>
      <c r="D596">
        <v>1</v>
      </c>
      <c r="E596">
        <v>2012</v>
      </c>
      <c r="F596" t="s">
        <v>5184</v>
      </c>
      <c r="G596" t="s">
        <v>6036</v>
      </c>
      <c r="H596" t="s">
        <v>6022</v>
      </c>
      <c r="I596" t="s">
        <v>5918</v>
      </c>
      <c r="J596" t="s">
        <v>4731</v>
      </c>
      <c r="K596" s="1">
        <v>41002</v>
      </c>
      <c r="L596" t="s">
        <v>1020</v>
      </c>
      <c r="M596" t="s">
        <v>6037</v>
      </c>
      <c r="N596">
        <v>-4.72</v>
      </c>
      <c r="O596">
        <v>41.652000000000001</v>
      </c>
      <c r="P596">
        <v>4</v>
      </c>
    </row>
    <row r="597" spans="1:16" x14ac:dyDescent="0.3">
      <c r="A597" t="s">
        <v>922</v>
      </c>
      <c r="B597" s="1">
        <v>41046</v>
      </c>
      <c r="C597">
        <v>5</v>
      </c>
      <c r="D597">
        <v>2</v>
      </c>
      <c r="E597">
        <v>2012</v>
      </c>
      <c r="F597" t="s">
        <v>6067</v>
      </c>
      <c r="G597" t="s">
        <v>6024</v>
      </c>
      <c r="H597" t="s">
        <v>6022</v>
      </c>
      <c r="I597" t="s">
        <v>5918</v>
      </c>
      <c r="J597" t="s">
        <v>4721</v>
      </c>
      <c r="K597" s="1">
        <v>41050</v>
      </c>
      <c r="L597" t="s">
        <v>1020</v>
      </c>
      <c r="M597" t="s">
        <v>6025</v>
      </c>
      <c r="N597">
        <v>2.17</v>
      </c>
      <c r="O597">
        <v>41.384999999999998</v>
      </c>
      <c r="P597">
        <v>4</v>
      </c>
    </row>
    <row r="598" spans="1:16" x14ac:dyDescent="0.3">
      <c r="A598" t="s">
        <v>106</v>
      </c>
      <c r="B598" s="1">
        <v>41058</v>
      </c>
      <c r="C598">
        <v>5</v>
      </c>
      <c r="D598">
        <v>2</v>
      </c>
      <c r="E598">
        <v>2012</v>
      </c>
      <c r="F598" t="s">
        <v>4723</v>
      </c>
      <c r="G598" t="s">
        <v>6068</v>
      </c>
      <c r="H598" t="s">
        <v>6022</v>
      </c>
      <c r="I598" t="s">
        <v>5918</v>
      </c>
      <c r="J598" t="s">
        <v>4721</v>
      </c>
      <c r="K598" s="1">
        <v>41062</v>
      </c>
      <c r="L598" t="s">
        <v>1020</v>
      </c>
      <c r="M598" t="s">
        <v>6028</v>
      </c>
      <c r="N598">
        <v>-6.2</v>
      </c>
      <c r="O598">
        <v>36.472000000000001</v>
      </c>
      <c r="P598">
        <v>4</v>
      </c>
    </row>
    <row r="599" spans="1:16" x14ac:dyDescent="0.3">
      <c r="A599" t="s">
        <v>2552</v>
      </c>
      <c r="B599" s="1">
        <v>41069</v>
      </c>
      <c r="C599">
        <v>6</v>
      </c>
      <c r="D599">
        <v>2</v>
      </c>
      <c r="E599">
        <v>2012</v>
      </c>
      <c r="F599" t="s">
        <v>4753</v>
      </c>
      <c r="G599" t="s">
        <v>6023</v>
      </c>
      <c r="H599" t="s">
        <v>6022</v>
      </c>
      <c r="I599" t="s">
        <v>5918</v>
      </c>
      <c r="J599" t="s">
        <v>4721</v>
      </c>
      <c r="K599" s="1">
        <v>41073</v>
      </c>
      <c r="L599" t="s">
        <v>1020</v>
      </c>
      <c r="M599" t="s">
        <v>6023</v>
      </c>
      <c r="N599">
        <v>-3.7</v>
      </c>
      <c r="O599">
        <v>40.417000000000002</v>
      </c>
      <c r="P599">
        <v>4</v>
      </c>
    </row>
    <row r="600" spans="1:16" x14ac:dyDescent="0.3">
      <c r="A600" t="s">
        <v>1834</v>
      </c>
      <c r="B600" s="1">
        <v>41081</v>
      </c>
      <c r="C600">
        <v>6</v>
      </c>
      <c r="D600">
        <v>2</v>
      </c>
      <c r="E600">
        <v>2012</v>
      </c>
      <c r="F600" t="s">
        <v>6071</v>
      </c>
      <c r="G600" t="s">
        <v>6052</v>
      </c>
      <c r="H600" t="s">
        <v>6022</v>
      </c>
      <c r="I600" t="s">
        <v>5918</v>
      </c>
      <c r="J600" t="s">
        <v>4740</v>
      </c>
      <c r="K600" s="1">
        <v>41085</v>
      </c>
      <c r="L600" t="s">
        <v>1020</v>
      </c>
      <c r="M600" t="s">
        <v>6031</v>
      </c>
      <c r="N600">
        <v>-0.68</v>
      </c>
      <c r="O600">
        <v>37.984999999999999</v>
      </c>
      <c r="P600">
        <v>4</v>
      </c>
    </row>
    <row r="601" spans="1:16" x14ac:dyDescent="0.3">
      <c r="A601" t="s">
        <v>2359</v>
      </c>
      <c r="B601" s="1">
        <v>41089</v>
      </c>
      <c r="C601">
        <v>6</v>
      </c>
      <c r="D601">
        <v>2</v>
      </c>
      <c r="E601">
        <v>2012</v>
      </c>
      <c r="F601" t="s">
        <v>5563</v>
      </c>
      <c r="G601" t="s">
        <v>6072</v>
      </c>
      <c r="H601" t="s">
        <v>6022</v>
      </c>
      <c r="I601" t="s">
        <v>5918</v>
      </c>
      <c r="J601" t="s">
        <v>4721</v>
      </c>
      <c r="K601" s="1">
        <v>41093</v>
      </c>
      <c r="L601" t="s">
        <v>1020</v>
      </c>
      <c r="M601" t="s">
        <v>6028</v>
      </c>
      <c r="N601">
        <v>-3.6</v>
      </c>
      <c r="O601">
        <v>37.177</v>
      </c>
      <c r="P601">
        <v>4</v>
      </c>
    </row>
    <row r="602" spans="1:16" x14ac:dyDescent="0.3">
      <c r="A602" t="s">
        <v>1072</v>
      </c>
      <c r="B602" s="1">
        <v>41093</v>
      </c>
      <c r="C602">
        <v>7</v>
      </c>
      <c r="D602">
        <v>3</v>
      </c>
      <c r="E602">
        <v>2012</v>
      </c>
      <c r="F602" t="s">
        <v>4773</v>
      </c>
      <c r="G602" t="s">
        <v>6052</v>
      </c>
      <c r="H602" t="s">
        <v>6022</v>
      </c>
      <c r="I602" t="s">
        <v>5918</v>
      </c>
      <c r="J602" t="s">
        <v>4731</v>
      </c>
      <c r="K602" s="1">
        <v>41097</v>
      </c>
      <c r="L602" t="s">
        <v>1020</v>
      </c>
      <c r="M602" t="s">
        <v>6031</v>
      </c>
      <c r="N602">
        <v>-0.68</v>
      </c>
      <c r="O602">
        <v>37.984999999999999</v>
      </c>
      <c r="P602">
        <v>4</v>
      </c>
    </row>
    <row r="603" spans="1:16" x14ac:dyDescent="0.3">
      <c r="A603" t="s">
        <v>2362</v>
      </c>
      <c r="B603" s="1">
        <v>41113</v>
      </c>
      <c r="C603">
        <v>7</v>
      </c>
      <c r="D603">
        <v>3</v>
      </c>
      <c r="E603">
        <v>2012</v>
      </c>
      <c r="F603" t="s">
        <v>5211</v>
      </c>
      <c r="G603" t="s">
        <v>6023</v>
      </c>
      <c r="H603" t="s">
        <v>6022</v>
      </c>
      <c r="I603" t="s">
        <v>5918</v>
      </c>
      <c r="J603" t="s">
        <v>4721</v>
      </c>
      <c r="K603" s="1">
        <v>41117</v>
      </c>
      <c r="L603" t="s">
        <v>1020</v>
      </c>
      <c r="M603" t="s">
        <v>6023</v>
      </c>
      <c r="N603">
        <v>-3.7</v>
      </c>
      <c r="O603">
        <v>40.417000000000002</v>
      </c>
      <c r="P603">
        <v>4</v>
      </c>
    </row>
    <row r="604" spans="1:16" x14ac:dyDescent="0.3">
      <c r="A604" t="s">
        <v>1223</v>
      </c>
      <c r="B604" s="1">
        <v>41124</v>
      </c>
      <c r="C604">
        <v>8</v>
      </c>
      <c r="D604">
        <v>3</v>
      </c>
      <c r="E604">
        <v>2012</v>
      </c>
      <c r="F604" t="s">
        <v>5316</v>
      </c>
      <c r="G604" t="s">
        <v>6074</v>
      </c>
      <c r="H604" t="s">
        <v>6022</v>
      </c>
      <c r="I604" t="s">
        <v>5918</v>
      </c>
      <c r="J604" t="s">
        <v>4740</v>
      </c>
      <c r="K604" s="1">
        <v>41128</v>
      </c>
      <c r="L604" t="s">
        <v>1020</v>
      </c>
      <c r="M604" t="s">
        <v>6075</v>
      </c>
      <c r="N604">
        <v>-2.93</v>
      </c>
      <c r="O604">
        <v>43.262999999999998</v>
      </c>
      <c r="P604">
        <v>4</v>
      </c>
    </row>
    <row r="605" spans="1:16" x14ac:dyDescent="0.3">
      <c r="A605" t="s">
        <v>931</v>
      </c>
      <c r="B605" s="1">
        <v>41145</v>
      </c>
      <c r="C605">
        <v>8</v>
      </c>
      <c r="D605">
        <v>3</v>
      </c>
      <c r="E605">
        <v>2012</v>
      </c>
      <c r="F605" t="s">
        <v>4862</v>
      </c>
      <c r="G605" t="s">
        <v>6060</v>
      </c>
      <c r="H605" t="s">
        <v>6022</v>
      </c>
      <c r="I605" t="s">
        <v>5918</v>
      </c>
      <c r="J605" t="s">
        <v>4731</v>
      </c>
      <c r="K605" s="1">
        <v>41149</v>
      </c>
      <c r="L605" t="s">
        <v>1020</v>
      </c>
      <c r="M605" t="s">
        <v>6021</v>
      </c>
      <c r="N605">
        <v>-1.21</v>
      </c>
      <c r="O605">
        <v>38.052</v>
      </c>
      <c r="P605">
        <v>4</v>
      </c>
    </row>
    <row r="606" spans="1:16" x14ac:dyDescent="0.3">
      <c r="A606" t="s">
        <v>1082</v>
      </c>
      <c r="B606" s="1">
        <v>41162</v>
      </c>
      <c r="C606">
        <v>9</v>
      </c>
      <c r="D606">
        <v>3</v>
      </c>
      <c r="E606">
        <v>2012</v>
      </c>
      <c r="F606" t="s">
        <v>5778</v>
      </c>
      <c r="G606" t="s">
        <v>6023</v>
      </c>
      <c r="H606" t="s">
        <v>6022</v>
      </c>
      <c r="I606" t="s">
        <v>5918</v>
      </c>
      <c r="J606" t="s">
        <v>4721</v>
      </c>
      <c r="K606" s="1">
        <v>41166</v>
      </c>
      <c r="L606" t="s">
        <v>1020</v>
      </c>
      <c r="M606" t="s">
        <v>6023</v>
      </c>
      <c r="N606">
        <v>-3.7</v>
      </c>
      <c r="O606">
        <v>40.417000000000002</v>
      </c>
      <c r="P606">
        <v>4</v>
      </c>
    </row>
    <row r="607" spans="1:16" x14ac:dyDescent="0.3">
      <c r="A607" t="s">
        <v>2921</v>
      </c>
      <c r="B607" s="1">
        <v>41174</v>
      </c>
      <c r="C607">
        <v>9</v>
      </c>
      <c r="D607">
        <v>3</v>
      </c>
      <c r="E607">
        <v>2012</v>
      </c>
      <c r="F607" t="s">
        <v>5495</v>
      </c>
      <c r="G607" t="s">
        <v>6027</v>
      </c>
      <c r="H607" t="s">
        <v>6022</v>
      </c>
      <c r="I607" t="s">
        <v>5918</v>
      </c>
      <c r="J607" t="s">
        <v>4721</v>
      </c>
      <c r="K607" s="1">
        <v>41178</v>
      </c>
      <c r="L607" t="s">
        <v>1020</v>
      </c>
      <c r="M607" t="s">
        <v>6028</v>
      </c>
      <c r="N607">
        <v>-5.98</v>
      </c>
      <c r="O607">
        <v>37.389000000000003</v>
      </c>
      <c r="P607">
        <v>4</v>
      </c>
    </row>
    <row r="608" spans="1:16" x14ac:dyDescent="0.3">
      <c r="A608" t="s">
        <v>3845</v>
      </c>
      <c r="B608" s="1">
        <v>41200</v>
      </c>
      <c r="C608">
        <v>10</v>
      </c>
      <c r="D608">
        <v>4</v>
      </c>
      <c r="E608">
        <v>2012</v>
      </c>
      <c r="F608" t="s">
        <v>6079</v>
      </c>
      <c r="G608" t="s">
        <v>6080</v>
      </c>
      <c r="H608" t="s">
        <v>6022</v>
      </c>
      <c r="I608" t="s">
        <v>5918</v>
      </c>
      <c r="J608" t="s">
        <v>4740</v>
      </c>
      <c r="K608" s="1">
        <v>41204</v>
      </c>
      <c r="L608" t="s">
        <v>1020</v>
      </c>
      <c r="M608" t="s">
        <v>6081</v>
      </c>
      <c r="N608">
        <v>-6.97</v>
      </c>
      <c r="O608">
        <v>38.878999999999998</v>
      </c>
      <c r="P608">
        <v>4</v>
      </c>
    </row>
    <row r="609" spans="1:16" x14ac:dyDescent="0.3">
      <c r="A609" t="s">
        <v>2193</v>
      </c>
      <c r="B609" s="1">
        <v>41218</v>
      </c>
      <c r="C609">
        <v>11</v>
      </c>
      <c r="D609">
        <v>4</v>
      </c>
      <c r="E609">
        <v>2012</v>
      </c>
      <c r="F609" t="s">
        <v>5292</v>
      </c>
      <c r="G609" t="s">
        <v>6024</v>
      </c>
      <c r="H609" t="s">
        <v>6022</v>
      </c>
      <c r="I609" t="s">
        <v>5918</v>
      </c>
      <c r="J609" t="s">
        <v>4731</v>
      </c>
      <c r="K609" s="1">
        <v>41222</v>
      </c>
      <c r="L609" t="s">
        <v>1020</v>
      </c>
      <c r="M609" t="s">
        <v>6025</v>
      </c>
      <c r="N609">
        <v>2.17</v>
      </c>
      <c r="O609">
        <v>41.384999999999998</v>
      </c>
      <c r="P609">
        <v>4</v>
      </c>
    </row>
    <row r="610" spans="1:16" x14ac:dyDescent="0.3">
      <c r="A610" t="s">
        <v>364</v>
      </c>
      <c r="B610" s="1">
        <v>41225</v>
      </c>
      <c r="C610">
        <v>11</v>
      </c>
      <c r="D610">
        <v>4</v>
      </c>
      <c r="E610">
        <v>2012</v>
      </c>
      <c r="F610" t="s">
        <v>5106</v>
      </c>
      <c r="G610" t="s">
        <v>6023</v>
      </c>
      <c r="H610" t="s">
        <v>6022</v>
      </c>
      <c r="I610" t="s">
        <v>5918</v>
      </c>
      <c r="J610" t="s">
        <v>4721</v>
      </c>
      <c r="K610" s="1">
        <v>41229</v>
      </c>
      <c r="L610" t="s">
        <v>1020</v>
      </c>
      <c r="M610" t="s">
        <v>6023</v>
      </c>
      <c r="N610">
        <v>-3.7</v>
      </c>
      <c r="O610">
        <v>40.417000000000002</v>
      </c>
      <c r="P610">
        <v>4</v>
      </c>
    </row>
    <row r="611" spans="1:16" x14ac:dyDescent="0.3">
      <c r="A611" t="s">
        <v>366</v>
      </c>
      <c r="B611" s="1">
        <v>41228</v>
      </c>
      <c r="C611">
        <v>11</v>
      </c>
      <c r="D611">
        <v>4</v>
      </c>
      <c r="E611">
        <v>2012</v>
      </c>
      <c r="F611" t="s">
        <v>4968</v>
      </c>
      <c r="G611" t="s">
        <v>6044</v>
      </c>
      <c r="H611" t="s">
        <v>6022</v>
      </c>
      <c r="I611" t="s">
        <v>5918</v>
      </c>
      <c r="J611" t="s">
        <v>4731</v>
      </c>
      <c r="K611" s="1">
        <v>41232</v>
      </c>
      <c r="L611" t="s">
        <v>1020</v>
      </c>
      <c r="M611" t="s">
        <v>6031</v>
      </c>
      <c r="N611">
        <v>-0.38</v>
      </c>
      <c r="O611">
        <v>39.47</v>
      </c>
      <c r="P611">
        <v>4</v>
      </c>
    </row>
    <row r="612" spans="1:16" x14ac:dyDescent="0.3">
      <c r="A612" t="s">
        <v>3072</v>
      </c>
      <c r="B612" s="1">
        <v>41230</v>
      </c>
      <c r="C612">
        <v>11</v>
      </c>
      <c r="D612">
        <v>4</v>
      </c>
      <c r="E612">
        <v>2012</v>
      </c>
      <c r="F612" t="s">
        <v>6005</v>
      </c>
      <c r="G612" t="s">
        <v>6060</v>
      </c>
      <c r="H612" t="s">
        <v>6022</v>
      </c>
      <c r="I612" t="s">
        <v>5918</v>
      </c>
      <c r="J612" t="s">
        <v>4721</v>
      </c>
      <c r="K612" s="1">
        <v>41234</v>
      </c>
      <c r="L612" t="s">
        <v>1020</v>
      </c>
      <c r="M612" t="s">
        <v>6021</v>
      </c>
      <c r="N612">
        <v>-1.21</v>
      </c>
      <c r="O612">
        <v>38.052</v>
      </c>
      <c r="P612">
        <v>4</v>
      </c>
    </row>
    <row r="613" spans="1:16" x14ac:dyDescent="0.3">
      <c r="A613" t="s">
        <v>1387</v>
      </c>
      <c r="B613" s="1">
        <v>41235</v>
      </c>
      <c r="C613">
        <v>11</v>
      </c>
      <c r="D613">
        <v>4</v>
      </c>
      <c r="E613">
        <v>2012</v>
      </c>
      <c r="F613" t="s">
        <v>5846</v>
      </c>
      <c r="G613" t="s">
        <v>6023</v>
      </c>
      <c r="H613" t="s">
        <v>6022</v>
      </c>
      <c r="I613" t="s">
        <v>5918</v>
      </c>
      <c r="J613" t="s">
        <v>4740</v>
      </c>
      <c r="K613" s="1">
        <v>41239</v>
      </c>
      <c r="L613" t="s">
        <v>1020</v>
      </c>
      <c r="M613" t="s">
        <v>6023</v>
      </c>
      <c r="N613">
        <v>-3.7</v>
      </c>
      <c r="O613">
        <v>40.417000000000002</v>
      </c>
      <c r="P613">
        <v>4</v>
      </c>
    </row>
    <row r="614" spans="1:16" x14ac:dyDescent="0.3">
      <c r="A614" t="s">
        <v>1389</v>
      </c>
      <c r="B614" s="1">
        <v>41239</v>
      </c>
      <c r="C614">
        <v>11</v>
      </c>
      <c r="D614">
        <v>4</v>
      </c>
      <c r="E614">
        <v>2012</v>
      </c>
      <c r="F614" t="s">
        <v>4874</v>
      </c>
      <c r="G614" t="s">
        <v>6087</v>
      </c>
      <c r="H614" t="s">
        <v>6022</v>
      </c>
      <c r="I614" t="s">
        <v>5918</v>
      </c>
      <c r="J614" t="s">
        <v>4721</v>
      </c>
      <c r="K614" s="1">
        <v>41243</v>
      </c>
      <c r="L614" t="s">
        <v>1020</v>
      </c>
      <c r="M614" t="s">
        <v>6028</v>
      </c>
      <c r="N614">
        <v>-2.81</v>
      </c>
      <c r="O614">
        <v>36.773000000000003</v>
      </c>
      <c r="P614">
        <v>4</v>
      </c>
    </row>
    <row r="615" spans="1:16" x14ac:dyDescent="0.3">
      <c r="A615" t="s">
        <v>3244</v>
      </c>
      <c r="B615" s="1">
        <v>41257</v>
      </c>
      <c r="C615">
        <v>12</v>
      </c>
      <c r="D615">
        <v>4</v>
      </c>
      <c r="E615">
        <v>2012</v>
      </c>
      <c r="F615" t="s">
        <v>5698</v>
      </c>
      <c r="G615" t="s">
        <v>6023</v>
      </c>
      <c r="H615" t="s">
        <v>6022</v>
      </c>
      <c r="I615" t="s">
        <v>5918</v>
      </c>
      <c r="J615" t="s">
        <v>4721</v>
      </c>
      <c r="K615" s="1">
        <v>41261</v>
      </c>
      <c r="L615" t="s">
        <v>1020</v>
      </c>
      <c r="M615" t="s">
        <v>6023</v>
      </c>
      <c r="N615">
        <v>-3.7</v>
      </c>
      <c r="O615">
        <v>40.417000000000002</v>
      </c>
      <c r="P615">
        <v>4</v>
      </c>
    </row>
    <row r="616" spans="1:16" x14ac:dyDescent="0.3">
      <c r="A616" t="s">
        <v>487</v>
      </c>
      <c r="B616" s="1">
        <v>41258</v>
      </c>
      <c r="C616">
        <v>12</v>
      </c>
      <c r="D616">
        <v>4</v>
      </c>
      <c r="E616">
        <v>2012</v>
      </c>
      <c r="F616" t="s">
        <v>5983</v>
      </c>
      <c r="G616" t="s">
        <v>6088</v>
      </c>
      <c r="H616" t="s">
        <v>6022</v>
      </c>
      <c r="I616" t="s">
        <v>5918</v>
      </c>
      <c r="J616" t="s">
        <v>4721</v>
      </c>
      <c r="K616" s="1">
        <v>41262</v>
      </c>
      <c r="L616" t="s">
        <v>1020</v>
      </c>
      <c r="M616" t="s">
        <v>6025</v>
      </c>
      <c r="N616">
        <v>1.98</v>
      </c>
      <c r="O616">
        <v>41.28</v>
      </c>
      <c r="P616">
        <v>4</v>
      </c>
    </row>
    <row r="617" spans="1:16" x14ac:dyDescent="0.3">
      <c r="A617" t="s">
        <v>4651</v>
      </c>
      <c r="B617" s="1">
        <v>41261</v>
      </c>
      <c r="C617">
        <v>12</v>
      </c>
      <c r="D617">
        <v>4</v>
      </c>
      <c r="E617">
        <v>2012</v>
      </c>
      <c r="F617" t="s">
        <v>4828</v>
      </c>
      <c r="G617" t="s">
        <v>6089</v>
      </c>
      <c r="H617" t="s">
        <v>6022</v>
      </c>
      <c r="I617" t="s">
        <v>5918</v>
      </c>
      <c r="J617" t="s">
        <v>4740</v>
      </c>
      <c r="K617" s="1">
        <v>41265</v>
      </c>
      <c r="L617" t="s">
        <v>1020</v>
      </c>
      <c r="M617" t="s">
        <v>6028</v>
      </c>
      <c r="N617">
        <v>-4.63</v>
      </c>
      <c r="O617">
        <v>36.712000000000003</v>
      </c>
      <c r="P617">
        <v>4</v>
      </c>
    </row>
    <row r="618" spans="1:16" x14ac:dyDescent="0.3">
      <c r="A618" t="s">
        <v>3804</v>
      </c>
      <c r="B618" s="1">
        <v>41267</v>
      </c>
      <c r="C618">
        <v>12</v>
      </c>
      <c r="D618">
        <v>4</v>
      </c>
      <c r="E618">
        <v>2012</v>
      </c>
      <c r="F618" t="s">
        <v>5546</v>
      </c>
      <c r="G618" t="s">
        <v>6090</v>
      </c>
      <c r="H618" t="s">
        <v>6022</v>
      </c>
      <c r="I618" t="s">
        <v>5918</v>
      </c>
      <c r="J618" t="s">
        <v>4721</v>
      </c>
      <c r="K618" s="1">
        <v>41271</v>
      </c>
      <c r="L618" t="s">
        <v>1020</v>
      </c>
      <c r="M618" t="s">
        <v>6023</v>
      </c>
      <c r="N618">
        <v>-3.73</v>
      </c>
      <c r="O618">
        <v>40.308</v>
      </c>
      <c r="P618">
        <v>4</v>
      </c>
    </row>
    <row r="619" spans="1:16" x14ac:dyDescent="0.3">
      <c r="A619" t="s">
        <v>776</v>
      </c>
      <c r="B619" s="1">
        <v>41267</v>
      </c>
      <c r="C619">
        <v>12</v>
      </c>
      <c r="D619">
        <v>4</v>
      </c>
      <c r="E619">
        <v>2012</v>
      </c>
      <c r="F619" t="s">
        <v>6091</v>
      </c>
      <c r="G619" t="s">
        <v>6092</v>
      </c>
      <c r="H619" t="s">
        <v>6022</v>
      </c>
      <c r="I619" t="s">
        <v>5918</v>
      </c>
      <c r="J619" t="s">
        <v>4721</v>
      </c>
      <c r="K619" s="1">
        <v>41271</v>
      </c>
      <c r="L619" t="s">
        <v>1020</v>
      </c>
      <c r="M619" t="s">
        <v>6023</v>
      </c>
      <c r="N619">
        <v>-3.64</v>
      </c>
      <c r="O619">
        <v>40.536999999999999</v>
      </c>
      <c r="P619">
        <v>4</v>
      </c>
    </row>
    <row r="620" spans="1:16" x14ac:dyDescent="0.3">
      <c r="A620" t="s">
        <v>777</v>
      </c>
      <c r="B620" s="1">
        <v>41269</v>
      </c>
      <c r="C620">
        <v>12</v>
      </c>
      <c r="D620">
        <v>4</v>
      </c>
      <c r="E620">
        <v>2012</v>
      </c>
      <c r="F620" t="s">
        <v>5498</v>
      </c>
      <c r="G620" t="s">
        <v>6023</v>
      </c>
      <c r="H620" t="s">
        <v>6022</v>
      </c>
      <c r="I620" t="s">
        <v>5918</v>
      </c>
      <c r="J620" t="s">
        <v>4731</v>
      </c>
      <c r="K620" s="1">
        <v>41273</v>
      </c>
      <c r="L620" t="s">
        <v>1020</v>
      </c>
      <c r="M620" t="s">
        <v>6023</v>
      </c>
      <c r="N620">
        <v>-3.7</v>
      </c>
      <c r="O620">
        <v>40.417000000000002</v>
      </c>
      <c r="P620">
        <v>4</v>
      </c>
    </row>
    <row r="621" spans="1:16" x14ac:dyDescent="0.3">
      <c r="A621" t="s">
        <v>2926</v>
      </c>
      <c r="B621" s="1">
        <v>41270</v>
      </c>
      <c r="C621">
        <v>12</v>
      </c>
      <c r="D621">
        <v>4</v>
      </c>
      <c r="E621">
        <v>2012</v>
      </c>
      <c r="F621" t="s">
        <v>5257</v>
      </c>
      <c r="G621" t="s">
        <v>6063</v>
      </c>
      <c r="H621" t="s">
        <v>6022</v>
      </c>
      <c r="I621" t="s">
        <v>5918</v>
      </c>
      <c r="J621" t="s">
        <v>4721</v>
      </c>
      <c r="K621" s="1">
        <v>41274</v>
      </c>
      <c r="L621" t="s">
        <v>1020</v>
      </c>
      <c r="M621" t="s">
        <v>6028</v>
      </c>
      <c r="N621">
        <v>-4.88</v>
      </c>
      <c r="O621">
        <v>36.51</v>
      </c>
      <c r="P621">
        <v>4</v>
      </c>
    </row>
    <row r="622" spans="1:16" x14ac:dyDescent="0.3">
      <c r="A622" t="s">
        <v>2592</v>
      </c>
      <c r="B622" s="1">
        <v>41312</v>
      </c>
      <c r="C622">
        <v>2</v>
      </c>
      <c r="D622">
        <v>1</v>
      </c>
      <c r="E622">
        <v>2013</v>
      </c>
      <c r="F622" t="s">
        <v>6095</v>
      </c>
      <c r="G622" t="s">
        <v>6096</v>
      </c>
      <c r="H622" t="s">
        <v>6022</v>
      </c>
      <c r="I622" t="s">
        <v>5918</v>
      </c>
      <c r="J622" t="s">
        <v>4731</v>
      </c>
      <c r="K622" s="1">
        <v>41316</v>
      </c>
      <c r="L622" t="s">
        <v>1020</v>
      </c>
      <c r="M622" t="s">
        <v>6021</v>
      </c>
      <c r="N622">
        <v>-1.7</v>
      </c>
      <c r="O622">
        <v>37.673999999999999</v>
      </c>
      <c r="P622">
        <v>4</v>
      </c>
    </row>
    <row r="623" spans="1:16" x14ac:dyDescent="0.3">
      <c r="A623" t="s">
        <v>1101</v>
      </c>
      <c r="B623" s="1">
        <v>41316</v>
      </c>
      <c r="C623">
        <v>2</v>
      </c>
      <c r="D623">
        <v>1</v>
      </c>
      <c r="E623">
        <v>2013</v>
      </c>
      <c r="F623" t="s">
        <v>5996</v>
      </c>
      <c r="G623" t="s">
        <v>6027</v>
      </c>
      <c r="H623" t="s">
        <v>6022</v>
      </c>
      <c r="I623" t="s">
        <v>5918</v>
      </c>
      <c r="J623" t="s">
        <v>4721</v>
      </c>
      <c r="K623" s="1">
        <v>41320</v>
      </c>
      <c r="L623" t="s">
        <v>1020</v>
      </c>
      <c r="M623" t="s">
        <v>6028</v>
      </c>
      <c r="N623">
        <v>-5.98</v>
      </c>
      <c r="O623">
        <v>37.389000000000003</v>
      </c>
      <c r="P623">
        <v>4</v>
      </c>
    </row>
    <row r="624" spans="1:16" x14ac:dyDescent="0.3">
      <c r="A624" t="s">
        <v>384</v>
      </c>
      <c r="B624" s="1">
        <v>41358</v>
      </c>
      <c r="C624">
        <v>3</v>
      </c>
      <c r="D624">
        <v>1</v>
      </c>
      <c r="E624">
        <v>2013</v>
      </c>
      <c r="F624" t="s">
        <v>5155</v>
      </c>
      <c r="G624" t="s">
        <v>6023</v>
      </c>
      <c r="H624" t="s">
        <v>6022</v>
      </c>
      <c r="I624" t="s">
        <v>5918</v>
      </c>
      <c r="J624" t="s">
        <v>4731</v>
      </c>
      <c r="K624" s="1">
        <v>41362</v>
      </c>
      <c r="L624" t="s">
        <v>1020</v>
      </c>
      <c r="M624" t="s">
        <v>6023</v>
      </c>
      <c r="N624">
        <v>-3.7</v>
      </c>
      <c r="O624">
        <v>40.417000000000002</v>
      </c>
      <c r="P624">
        <v>4</v>
      </c>
    </row>
    <row r="625" spans="1:16" x14ac:dyDescent="0.3">
      <c r="A625" t="s">
        <v>3850</v>
      </c>
      <c r="B625" s="1">
        <v>41425</v>
      </c>
      <c r="C625">
        <v>5</v>
      </c>
      <c r="D625">
        <v>2</v>
      </c>
      <c r="E625">
        <v>2013</v>
      </c>
      <c r="F625" t="s">
        <v>6098</v>
      </c>
      <c r="G625" t="s">
        <v>6099</v>
      </c>
      <c r="H625" t="s">
        <v>6022</v>
      </c>
      <c r="I625" t="s">
        <v>5918</v>
      </c>
      <c r="J625" t="s">
        <v>4731</v>
      </c>
      <c r="K625" s="1">
        <v>41429</v>
      </c>
      <c r="L625" t="s">
        <v>1020</v>
      </c>
      <c r="M625" t="s">
        <v>6034</v>
      </c>
      <c r="N625">
        <v>-1.86</v>
      </c>
      <c r="O625">
        <v>38.994</v>
      </c>
      <c r="P625">
        <v>4</v>
      </c>
    </row>
    <row r="626" spans="1:16" x14ac:dyDescent="0.3">
      <c r="A626" t="s">
        <v>2935</v>
      </c>
      <c r="B626" s="1">
        <v>41442</v>
      </c>
      <c r="C626">
        <v>6</v>
      </c>
      <c r="D626">
        <v>2</v>
      </c>
      <c r="E626">
        <v>2013</v>
      </c>
      <c r="F626" t="s">
        <v>6095</v>
      </c>
      <c r="G626" t="s">
        <v>6072</v>
      </c>
      <c r="H626" t="s">
        <v>6022</v>
      </c>
      <c r="I626" t="s">
        <v>5918</v>
      </c>
      <c r="J626" t="s">
        <v>4731</v>
      </c>
      <c r="K626" s="1">
        <v>41446</v>
      </c>
      <c r="L626" t="s">
        <v>1020</v>
      </c>
      <c r="M626" t="s">
        <v>6028</v>
      </c>
      <c r="N626">
        <v>-3.6</v>
      </c>
      <c r="O626">
        <v>37.177</v>
      </c>
      <c r="P626">
        <v>4</v>
      </c>
    </row>
    <row r="627" spans="1:16" x14ac:dyDescent="0.3">
      <c r="A627" t="s">
        <v>3216</v>
      </c>
      <c r="B627" s="1">
        <v>41464</v>
      </c>
      <c r="C627">
        <v>7</v>
      </c>
      <c r="D627">
        <v>3</v>
      </c>
      <c r="E627">
        <v>2013</v>
      </c>
      <c r="F627" t="s">
        <v>6101</v>
      </c>
      <c r="G627" t="s">
        <v>6102</v>
      </c>
      <c r="H627" t="s">
        <v>6022</v>
      </c>
      <c r="I627" t="s">
        <v>5918</v>
      </c>
      <c r="J627" t="s">
        <v>4721</v>
      </c>
      <c r="K627" s="1">
        <v>41468</v>
      </c>
      <c r="L627" t="s">
        <v>1020</v>
      </c>
      <c r="M627" t="s">
        <v>6046</v>
      </c>
      <c r="N627">
        <v>-8.64</v>
      </c>
      <c r="O627">
        <v>42.43</v>
      </c>
      <c r="P627">
        <v>4</v>
      </c>
    </row>
    <row r="628" spans="1:16" x14ac:dyDescent="0.3">
      <c r="A628" t="s">
        <v>4656</v>
      </c>
      <c r="B628" s="1">
        <v>41491</v>
      </c>
      <c r="C628">
        <v>8</v>
      </c>
      <c r="D628">
        <v>3</v>
      </c>
      <c r="E628">
        <v>2013</v>
      </c>
      <c r="F628" t="s">
        <v>5126</v>
      </c>
      <c r="G628" t="s">
        <v>6103</v>
      </c>
      <c r="H628" t="s">
        <v>6022</v>
      </c>
      <c r="I628" t="s">
        <v>5918</v>
      </c>
      <c r="J628" t="s">
        <v>4721</v>
      </c>
      <c r="K628" s="1">
        <v>41495</v>
      </c>
      <c r="L628" t="s">
        <v>1020</v>
      </c>
      <c r="M628" t="s">
        <v>6028</v>
      </c>
      <c r="N628">
        <v>-6.13</v>
      </c>
      <c r="O628">
        <v>36.685000000000002</v>
      </c>
      <c r="P628">
        <v>4</v>
      </c>
    </row>
    <row r="629" spans="1:16" x14ac:dyDescent="0.3">
      <c r="A629" t="s">
        <v>3325</v>
      </c>
      <c r="B629" s="1">
        <v>41502</v>
      </c>
      <c r="C629">
        <v>8</v>
      </c>
      <c r="D629">
        <v>3</v>
      </c>
      <c r="E629">
        <v>2013</v>
      </c>
      <c r="F629" t="s">
        <v>5516</v>
      </c>
      <c r="G629" t="s">
        <v>6104</v>
      </c>
      <c r="H629" t="s">
        <v>6022</v>
      </c>
      <c r="I629" t="s">
        <v>5918</v>
      </c>
      <c r="J629" t="s">
        <v>4740</v>
      </c>
      <c r="K629" s="1">
        <v>41506</v>
      </c>
      <c r="L629" t="s">
        <v>1020</v>
      </c>
      <c r="M629" t="s">
        <v>6046</v>
      </c>
      <c r="N629">
        <v>-8.5399999999999991</v>
      </c>
      <c r="O629">
        <v>42.878</v>
      </c>
      <c r="P629">
        <v>4</v>
      </c>
    </row>
    <row r="630" spans="1:16" x14ac:dyDescent="0.3">
      <c r="A630" t="s">
        <v>3326</v>
      </c>
      <c r="B630" s="1">
        <v>41521</v>
      </c>
      <c r="C630">
        <v>9</v>
      </c>
      <c r="D630">
        <v>3</v>
      </c>
      <c r="E630">
        <v>2013</v>
      </c>
      <c r="F630" t="s">
        <v>4881</v>
      </c>
      <c r="G630" t="s">
        <v>6074</v>
      </c>
      <c r="H630" t="s">
        <v>6022</v>
      </c>
      <c r="I630" t="s">
        <v>5918</v>
      </c>
      <c r="J630" t="s">
        <v>4740</v>
      </c>
      <c r="K630" s="1">
        <v>41525</v>
      </c>
      <c r="L630" t="s">
        <v>1020</v>
      </c>
      <c r="M630" t="s">
        <v>6075</v>
      </c>
      <c r="N630">
        <v>-2.93</v>
      </c>
      <c r="O630">
        <v>43.262999999999998</v>
      </c>
      <c r="P630">
        <v>4</v>
      </c>
    </row>
    <row r="631" spans="1:16" x14ac:dyDescent="0.3">
      <c r="A631" t="s">
        <v>3129</v>
      </c>
      <c r="B631" s="1">
        <v>41527</v>
      </c>
      <c r="C631">
        <v>9</v>
      </c>
      <c r="D631">
        <v>3</v>
      </c>
      <c r="E631">
        <v>2013</v>
      </c>
      <c r="F631" t="s">
        <v>4750</v>
      </c>
      <c r="G631" t="s">
        <v>6021</v>
      </c>
      <c r="H631" t="s">
        <v>6022</v>
      </c>
      <c r="I631" t="s">
        <v>5918</v>
      </c>
      <c r="J631" t="s">
        <v>4721</v>
      </c>
      <c r="K631" s="1">
        <v>41531</v>
      </c>
      <c r="L631" t="s">
        <v>1020</v>
      </c>
      <c r="M631" t="s">
        <v>6021</v>
      </c>
      <c r="N631">
        <v>-1.1299999999999999</v>
      </c>
      <c r="O631">
        <v>37.991999999999997</v>
      </c>
      <c r="P631">
        <v>4</v>
      </c>
    </row>
    <row r="632" spans="1:16" x14ac:dyDescent="0.3">
      <c r="A632" t="s">
        <v>1262</v>
      </c>
      <c r="B632" s="1">
        <v>41529</v>
      </c>
      <c r="C632">
        <v>9</v>
      </c>
      <c r="D632">
        <v>3</v>
      </c>
      <c r="E632">
        <v>2013</v>
      </c>
      <c r="F632" t="s">
        <v>6020</v>
      </c>
      <c r="G632" t="s">
        <v>6074</v>
      </c>
      <c r="H632" t="s">
        <v>6022</v>
      </c>
      <c r="I632" t="s">
        <v>5918</v>
      </c>
      <c r="J632" t="s">
        <v>4731</v>
      </c>
      <c r="K632" s="1">
        <v>41533</v>
      </c>
      <c r="L632" t="s">
        <v>1020</v>
      </c>
      <c r="M632" t="s">
        <v>6075</v>
      </c>
      <c r="N632">
        <v>-2.93</v>
      </c>
      <c r="O632">
        <v>43.262999999999998</v>
      </c>
      <c r="P632">
        <v>4</v>
      </c>
    </row>
    <row r="633" spans="1:16" x14ac:dyDescent="0.3">
      <c r="A633" t="s">
        <v>1429</v>
      </c>
      <c r="B633" s="1">
        <v>41534</v>
      </c>
      <c r="C633">
        <v>9</v>
      </c>
      <c r="D633">
        <v>3</v>
      </c>
      <c r="E633">
        <v>2013</v>
      </c>
      <c r="F633" t="s">
        <v>4934</v>
      </c>
      <c r="G633" t="s">
        <v>6039</v>
      </c>
      <c r="H633" t="s">
        <v>6022</v>
      </c>
      <c r="I633" t="s">
        <v>5918</v>
      </c>
      <c r="J633" t="s">
        <v>4740</v>
      </c>
      <c r="K633" s="1">
        <v>41538</v>
      </c>
      <c r="L633" t="s">
        <v>1020</v>
      </c>
      <c r="M633" t="s">
        <v>6023</v>
      </c>
      <c r="N633">
        <v>-3.88</v>
      </c>
      <c r="O633">
        <v>40.494</v>
      </c>
      <c r="P633">
        <v>4</v>
      </c>
    </row>
    <row r="634" spans="1:16" x14ac:dyDescent="0.3">
      <c r="A634" t="s">
        <v>1961</v>
      </c>
      <c r="B634" s="1">
        <v>41535</v>
      </c>
      <c r="C634">
        <v>9</v>
      </c>
      <c r="D634">
        <v>3</v>
      </c>
      <c r="E634">
        <v>2013</v>
      </c>
      <c r="F634" t="s">
        <v>4922</v>
      </c>
      <c r="G634" t="s">
        <v>6085</v>
      </c>
      <c r="H634" t="s">
        <v>6022</v>
      </c>
      <c r="I634" t="s">
        <v>5918</v>
      </c>
      <c r="J634" t="s">
        <v>4721</v>
      </c>
      <c r="K634" s="1">
        <v>41539</v>
      </c>
      <c r="L634" t="s">
        <v>1020</v>
      </c>
      <c r="M634" t="s">
        <v>6075</v>
      </c>
      <c r="N634">
        <v>-1.79</v>
      </c>
      <c r="O634">
        <v>43.338000000000001</v>
      </c>
      <c r="P634">
        <v>4</v>
      </c>
    </row>
    <row r="635" spans="1:16" x14ac:dyDescent="0.3">
      <c r="A635" t="s">
        <v>808</v>
      </c>
      <c r="B635" s="1">
        <v>41541</v>
      </c>
      <c r="C635">
        <v>9</v>
      </c>
      <c r="D635">
        <v>3</v>
      </c>
      <c r="E635">
        <v>2013</v>
      </c>
      <c r="F635" t="s">
        <v>5331</v>
      </c>
      <c r="G635" t="s">
        <v>6024</v>
      </c>
      <c r="H635" t="s">
        <v>6022</v>
      </c>
      <c r="I635" t="s">
        <v>5918</v>
      </c>
      <c r="J635" t="s">
        <v>4721</v>
      </c>
      <c r="K635" s="1">
        <v>41545</v>
      </c>
      <c r="L635" t="s">
        <v>1020</v>
      </c>
      <c r="M635" t="s">
        <v>6025</v>
      </c>
      <c r="N635">
        <v>2.17</v>
      </c>
      <c r="O635">
        <v>41.384999999999998</v>
      </c>
      <c r="P635">
        <v>4</v>
      </c>
    </row>
    <row r="636" spans="1:16" x14ac:dyDescent="0.3">
      <c r="A636" t="s">
        <v>1433</v>
      </c>
      <c r="B636" s="1">
        <v>41565</v>
      </c>
      <c r="C636">
        <v>10</v>
      </c>
      <c r="D636">
        <v>4</v>
      </c>
      <c r="E636">
        <v>2013</v>
      </c>
      <c r="F636" t="s">
        <v>5572</v>
      </c>
      <c r="G636" t="s">
        <v>6030</v>
      </c>
      <c r="H636" t="s">
        <v>6022</v>
      </c>
      <c r="I636" t="s">
        <v>5918</v>
      </c>
      <c r="J636" t="s">
        <v>4731</v>
      </c>
      <c r="K636" s="1">
        <v>41569</v>
      </c>
      <c r="L636" t="s">
        <v>1020</v>
      </c>
      <c r="M636" t="s">
        <v>6031</v>
      </c>
      <c r="N636">
        <v>-0.71</v>
      </c>
      <c r="O636">
        <v>38.270000000000003</v>
      </c>
      <c r="P636">
        <v>4</v>
      </c>
    </row>
    <row r="637" spans="1:16" x14ac:dyDescent="0.3">
      <c r="A637" t="s">
        <v>3263</v>
      </c>
      <c r="B637" s="1">
        <v>41570</v>
      </c>
      <c r="C637">
        <v>10</v>
      </c>
      <c r="D637">
        <v>4</v>
      </c>
      <c r="E637">
        <v>2013</v>
      </c>
      <c r="F637" t="s">
        <v>5814</v>
      </c>
      <c r="G637" t="s">
        <v>6106</v>
      </c>
      <c r="H637" t="s">
        <v>6022</v>
      </c>
      <c r="I637" t="s">
        <v>5918</v>
      </c>
      <c r="J637" t="s">
        <v>4721</v>
      </c>
      <c r="K637" s="1">
        <v>41574</v>
      </c>
      <c r="L637" t="s">
        <v>1020</v>
      </c>
      <c r="M637" t="s">
        <v>6075</v>
      </c>
      <c r="N637">
        <v>-2.99</v>
      </c>
      <c r="O637">
        <v>43.296999999999997</v>
      </c>
      <c r="P637">
        <v>4</v>
      </c>
    </row>
    <row r="638" spans="1:16" x14ac:dyDescent="0.3">
      <c r="A638" t="s">
        <v>3249</v>
      </c>
      <c r="B638" s="1">
        <v>41585</v>
      </c>
      <c r="C638">
        <v>11</v>
      </c>
      <c r="D638">
        <v>4</v>
      </c>
      <c r="E638">
        <v>2013</v>
      </c>
      <c r="F638" t="s">
        <v>5790</v>
      </c>
      <c r="G638" t="s">
        <v>6108</v>
      </c>
      <c r="H638" t="s">
        <v>6022</v>
      </c>
      <c r="I638" t="s">
        <v>5918</v>
      </c>
      <c r="J638" t="s">
        <v>4721</v>
      </c>
      <c r="K638" s="1">
        <v>41589</v>
      </c>
      <c r="L638" t="s">
        <v>1020</v>
      </c>
      <c r="M638" t="s">
        <v>6037</v>
      </c>
      <c r="N638">
        <v>-5.66</v>
      </c>
      <c r="O638">
        <v>40.97</v>
      </c>
      <c r="P638">
        <v>4</v>
      </c>
    </row>
    <row r="639" spans="1:16" x14ac:dyDescent="0.3">
      <c r="A639" t="s">
        <v>1132</v>
      </c>
      <c r="B639" s="1">
        <v>41614</v>
      </c>
      <c r="C639">
        <v>12</v>
      </c>
      <c r="D639">
        <v>4</v>
      </c>
      <c r="E639">
        <v>2013</v>
      </c>
      <c r="F639" t="s">
        <v>5607</v>
      </c>
      <c r="G639" t="s">
        <v>6023</v>
      </c>
      <c r="H639" t="s">
        <v>6022</v>
      </c>
      <c r="I639" t="s">
        <v>5918</v>
      </c>
      <c r="J639" t="s">
        <v>4731</v>
      </c>
      <c r="K639" s="1">
        <v>41618</v>
      </c>
      <c r="L639" t="s">
        <v>1020</v>
      </c>
      <c r="M639" t="s">
        <v>6023</v>
      </c>
      <c r="N639">
        <v>-3.7</v>
      </c>
      <c r="O639">
        <v>40.417000000000002</v>
      </c>
      <c r="P639">
        <v>4</v>
      </c>
    </row>
    <row r="640" spans="1:16" x14ac:dyDescent="0.3">
      <c r="A640" t="s">
        <v>3815</v>
      </c>
      <c r="B640" s="1">
        <v>41617</v>
      </c>
      <c r="C640">
        <v>12</v>
      </c>
      <c r="D640">
        <v>4</v>
      </c>
      <c r="E640">
        <v>2013</v>
      </c>
      <c r="F640" t="s">
        <v>5059</v>
      </c>
      <c r="G640" t="s">
        <v>6084</v>
      </c>
      <c r="H640" t="s">
        <v>6022</v>
      </c>
      <c r="I640" t="s">
        <v>5918</v>
      </c>
      <c r="J640" t="s">
        <v>4721</v>
      </c>
      <c r="K640" s="1">
        <v>41621</v>
      </c>
      <c r="L640" t="s">
        <v>1020</v>
      </c>
      <c r="M640" t="s">
        <v>6025</v>
      </c>
      <c r="N640">
        <v>2.11</v>
      </c>
      <c r="O640">
        <v>41.545999999999999</v>
      </c>
      <c r="P640">
        <v>4</v>
      </c>
    </row>
    <row r="641" spans="1:16" x14ac:dyDescent="0.3">
      <c r="A641" t="s">
        <v>813</v>
      </c>
      <c r="B641" s="1">
        <v>41619</v>
      </c>
      <c r="C641">
        <v>12</v>
      </c>
      <c r="D641">
        <v>4</v>
      </c>
      <c r="E641">
        <v>2013</v>
      </c>
      <c r="F641" t="s">
        <v>5047</v>
      </c>
      <c r="G641" t="s">
        <v>6052</v>
      </c>
      <c r="H641" t="s">
        <v>6022</v>
      </c>
      <c r="I641" t="s">
        <v>5918</v>
      </c>
      <c r="J641" t="s">
        <v>4721</v>
      </c>
      <c r="K641" s="1">
        <v>41623</v>
      </c>
      <c r="L641" t="s">
        <v>1020</v>
      </c>
      <c r="M641" t="s">
        <v>6031</v>
      </c>
      <c r="N641">
        <v>-0.68</v>
      </c>
      <c r="O641">
        <v>37.984999999999999</v>
      </c>
      <c r="P641">
        <v>4</v>
      </c>
    </row>
    <row r="642" spans="1:16" x14ac:dyDescent="0.3">
      <c r="A642" t="s">
        <v>4636</v>
      </c>
      <c r="B642" s="1">
        <v>41628</v>
      </c>
      <c r="C642">
        <v>12</v>
      </c>
      <c r="D642">
        <v>4</v>
      </c>
      <c r="E642">
        <v>2013</v>
      </c>
      <c r="F642" t="s">
        <v>5420</v>
      </c>
      <c r="G642" t="s">
        <v>6024</v>
      </c>
      <c r="H642" t="s">
        <v>6022</v>
      </c>
      <c r="I642" t="s">
        <v>5918</v>
      </c>
      <c r="J642" t="s">
        <v>4731</v>
      </c>
      <c r="K642" s="1">
        <v>41632</v>
      </c>
      <c r="L642" t="s">
        <v>1020</v>
      </c>
      <c r="M642" t="s">
        <v>6025</v>
      </c>
      <c r="N642">
        <v>2.17</v>
      </c>
      <c r="O642">
        <v>41.384999999999998</v>
      </c>
      <c r="P642">
        <v>4</v>
      </c>
    </row>
    <row r="643" spans="1:16" x14ac:dyDescent="0.3">
      <c r="A643" t="s">
        <v>1137</v>
      </c>
      <c r="B643" s="1">
        <v>41652</v>
      </c>
      <c r="C643">
        <v>1</v>
      </c>
      <c r="D643">
        <v>1</v>
      </c>
      <c r="E643">
        <v>2014</v>
      </c>
      <c r="F643" t="s">
        <v>5502</v>
      </c>
      <c r="G643" t="s">
        <v>6044</v>
      </c>
      <c r="H643" t="s">
        <v>6022</v>
      </c>
      <c r="I643" t="s">
        <v>5918</v>
      </c>
      <c r="J643" t="s">
        <v>4721</v>
      </c>
      <c r="K643" s="1">
        <v>41656</v>
      </c>
      <c r="L643" t="s">
        <v>1020</v>
      </c>
      <c r="M643" t="s">
        <v>6031</v>
      </c>
      <c r="N643">
        <v>-0.38</v>
      </c>
      <c r="O643">
        <v>39.47</v>
      </c>
      <c r="P643">
        <v>4</v>
      </c>
    </row>
    <row r="644" spans="1:16" x14ac:dyDescent="0.3">
      <c r="A644" t="s">
        <v>822</v>
      </c>
      <c r="B644" s="1">
        <v>41673</v>
      </c>
      <c r="C644">
        <v>2</v>
      </c>
      <c r="D644">
        <v>1</v>
      </c>
      <c r="E644">
        <v>2014</v>
      </c>
      <c r="F644" t="s">
        <v>5642</v>
      </c>
      <c r="G644" t="s">
        <v>6072</v>
      </c>
      <c r="H644" t="s">
        <v>6022</v>
      </c>
      <c r="I644" t="s">
        <v>5918</v>
      </c>
      <c r="J644" t="s">
        <v>4740</v>
      </c>
      <c r="K644" s="1">
        <v>41677</v>
      </c>
      <c r="L644" t="s">
        <v>1020</v>
      </c>
      <c r="M644" t="s">
        <v>6028</v>
      </c>
      <c r="N644">
        <v>-3.6</v>
      </c>
      <c r="O644">
        <v>37.177</v>
      </c>
      <c r="P644">
        <v>4</v>
      </c>
    </row>
    <row r="645" spans="1:16" x14ac:dyDescent="0.3">
      <c r="A645" t="s">
        <v>678</v>
      </c>
      <c r="B645" s="1">
        <v>41677</v>
      </c>
      <c r="C645">
        <v>2</v>
      </c>
      <c r="D645">
        <v>1</v>
      </c>
      <c r="E645">
        <v>2014</v>
      </c>
      <c r="F645" t="s">
        <v>5324</v>
      </c>
      <c r="G645" t="s">
        <v>6044</v>
      </c>
      <c r="H645" t="s">
        <v>6022</v>
      </c>
      <c r="I645" t="s">
        <v>5918</v>
      </c>
      <c r="J645" t="s">
        <v>4721</v>
      </c>
      <c r="K645" s="1">
        <v>41681</v>
      </c>
      <c r="L645" t="s">
        <v>1020</v>
      </c>
      <c r="M645" t="s">
        <v>6031</v>
      </c>
      <c r="N645">
        <v>-0.38</v>
      </c>
      <c r="O645">
        <v>39.47</v>
      </c>
      <c r="P645">
        <v>4</v>
      </c>
    </row>
    <row r="646" spans="1:16" x14ac:dyDescent="0.3">
      <c r="A646" t="s">
        <v>230</v>
      </c>
      <c r="B646" s="1">
        <v>41680</v>
      </c>
      <c r="C646">
        <v>2</v>
      </c>
      <c r="D646">
        <v>1</v>
      </c>
      <c r="E646">
        <v>2014</v>
      </c>
      <c r="F646" t="s">
        <v>5543</v>
      </c>
      <c r="G646" t="s">
        <v>6023</v>
      </c>
      <c r="H646" t="s">
        <v>6022</v>
      </c>
      <c r="I646" t="s">
        <v>5918</v>
      </c>
      <c r="J646" t="s">
        <v>4731</v>
      </c>
      <c r="K646" s="1">
        <v>41684</v>
      </c>
      <c r="L646" t="s">
        <v>1020</v>
      </c>
      <c r="M646" t="s">
        <v>6023</v>
      </c>
      <c r="N646">
        <v>-3.7</v>
      </c>
      <c r="O646">
        <v>40.417000000000002</v>
      </c>
      <c r="P646">
        <v>4</v>
      </c>
    </row>
    <row r="647" spans="1:16" x14ac:dyDescent="0.3">
      <c r="A647" t="s">
        <v>2095</v>
      </c>
      <c r="B647" s="1">
        <v>41681</v>
      </c>
      <c r="C647">
        <v>2</v>
      </c>
      <c r="D647">
        <v>1</v>
      </c>
      <c r="E647">
        <v>2014</v>
      </c>
      <c r="F647" t="s">
        <v>4925</v>
      </c>
      <c r="G647" t="s">
        <v>6054</v>
      </c>
      <c r="H647" t="s">
        <v>6022</v>
      </c>
      <c r="I647" t="s">
        <v>5918</v>
      </c>
      <c r="J647" t="s">
        <v>4731</v>
      </c>
      <c r="K647" s="1">
        <v>41685</v>
      </c>
      <c r="L647" t="s">
        <v>1020</v>
      </c>
      <c r="M647" t="s">
        <v>6055</v>
      </c>
      <c r="N647">
        <v>-5.85</v>
      </c>
      <c r="O647">
        <v>43.362000000000002</v>
      </c>
      <c r="P647">
        <v>4</v>
      </c>
    </row>
    <row r="648" spans="1:16" x14ac:dyDescent="0.3">
      <c r="A648" t="s">
        <v>3480</v>
      </c>
      <c r="B648" s="1">
        <v>41694</v>
      </c>
      <c r="C648">
        <v>2</v>
      </c>
      <c r="D648">
        <v>1</v>
      </c>
      <c r="E648">
        <v>2014</v>
      </c>
      <c r="F648" t="s">
        <v>6115</v>
      </c>
      <c r="G648" t="s">
        <v>6068</v>
      </c>
      <c r="H648" t="s">
        <v>6022</v>
      </c>
      <c r="I648" t="s">
        <v>5918</v>
      </c>
      <c r="J648" t="s">
        <v>4721</v>
      </c>
      <c r="K648" s="1">
        <v>41698</v>
      </c>
      <c r="L648" t="s">
        <v>1020</v>
      </c>
      <c r="M648" t="s">
        <v>6028</v>
      </c>
      <c r="N648">
        <v>-6.2</v>
      </c>
      <c r="O648">
        <v>36.472000000000001</v>
      </c>
      <c r="P648">
        <v>4</v>
      </c>
    </row>
    <row r="649" spans="1:16" x14ac:dyDescent="0.3">
      <c r="A649" t="s">
        <v>2386</v>
      </c>
      <c r="B649" s="1">
        <v>41736</v>
      </c>
      <c r="C649">
        <v>4</v>
      </c>
      <c r="D649">
        <v>2</v>
      </c>
      <c r="E649">
        <v>2014</v>
      </c>
      <c r="F649" t="s">
        <v>5665</v>
      </c>
      <c r="G649" t="s">
        <v>6023</v>
      </c>
      <c r="H649" t="s">
        <v>6022</v>
      </c>
      <c r="I649" t="s">
        <v>5918</v>
      </c>
      <c r="J649" t="s">
        <v>4740</v>
      </c>
      <c r="K649" s="1">
        <v>41740</v>
      </c>
      <c r="L649" t="s">
        <v>1020</v>
      </c>
      <c r="M649" t="s">
        <v>6023</v>
      </c>
      <c r="N649">
        <v>-3.7</v>
      </c>
      <c r="O649">
        <v>40.417000000000002</v>
      </c>
      <c r="P649">
        <v>4</v>
      </c>
    </row>
    <row r="650" spans="1:16" x14ac:dyDescent="0.3">
      <c r="A650" t="s">
        <v>1454</v>
      </c>
      <c r="B650" s="1">
        <v>41746</v>
      </c>
      <c r="C650">
        <v>4</v>
      </c>
      <c r="D650">
        <v>2</v>
      </c>
      <c r="E650">
        <v>2014</v>
      </c>
      <c r="F650" t="s">
        <v>5634</v>
      </c>
      <c r="G650" t="s">
        <v>6024</v>
      </c>
      <c r="H650" t="s">
        <v>6022</v>
      </c>
      <c r="I650" t="s">
        <v>5918</v>
      </c>
      <c r="J650" t="s">
        <v>4731</v>
      </c>
      <c r="K650" s="1">
        <v>41750</v>
      </c>
      <c r="L650" t="s">
        <v>1020</v>
      </c>
      <c r="M650" t="s">
        <v>6025</v>
      </c>
      <c r="N650">
        <v>2.17</v>
      </c>
      <c r="O650">
        <v>41.384999999999998</v>
      </c>
      <c r="P650">
        <v>4</v>
      </c>
    </row>
    <row r="651" spans="1:16" x14ac:dyDescent="0.3">
      <c r="A651" t="s">
        <v>3824</v>
      </c>
      <c r="B651" s="1">
        <v>41799</v>
      </c>
      <c r="C651">
        <v>6</v>
      </c>
      <c r="D651">
        <v>2</v>
      </c>
      <c r="E651">
        <v>2014</v>
      </c>
      <c r="F651" t="s">
        <v>5333</v>
      </c>
      <c r="G651" t="s">
        <v>6023</v>
      </c>
      <c r="H651" t="s">
        <v>6022</v>
      </c>
      <c r="I651" t="s">
        <v>5918</v>
      </c>
      <c r="J651" t="s">
        <v>4721</v>
      </c>
      <c r="K651" s="1">
        <v>41803</v>
      </c>
      <c r="L651" t="s">
        <v>1020</v>
      </c>
      <c r="M651" t="s">
        <v>6023</v>
      </c>
      <c r="N651">
        <v>-3.7</v>
      </c>
      <c r="O651">
        <v>40.417000000000002</v>
      </c>
      <c r="P651">
        <v>4</v>
      </c>
    </row>
    <row r="652" spans="1:16" x14ac:dyDescent="0.3">
      <c r="A652" t="s">
        <v>1286</v>
      </c>
      <c r="B652" s="1">
        <v>41800</v>
      </c>
      <c r="C652">
        <v>6</v>
      </c>
      <c r="D652">
        <v>2</v>
      </c>
      <c r="E652">
        <v>2014</v>
      </c>
      <c r="F652" t="s">
        <v>5888</v>
      </c>
      <c r="G652" t="s">
        <v>6072</v>
      </c>
      <c r="H652" t="s">
        <v>6022</v>
      </c>
      <c r="I652" t="s">
        <v>5918</v>
      </c>
      <c r="J652" t="s">
        <v>4731</v>
      </c>
      <c r="K652" s="1">
        <v>41804</v>
      </c>
      <c r="L652" t="s">
        <v>1020</v>
      </c>
      <c r="M652" t="s">
        <v>6028</v>
      </c>
      <c r="N652">
        <v>-3.6</v>
      </c>
      <c r="O652">
        <v>37.177</v>
      </c>
      <c r="P652">
        <v>4</v>
      </c>
    </row>
    <row r="653" spans="1:16" x14ac:dyDescent="0.3">
      <c r="A653" t="s">
        <v>1788</v>
      </c>
      <c r="B653" s="1">
        <v>41807</v>
      </c>
      <c r="C653">
        <v>6</v>
      </c>
      <c r="D653">
        <v>2</v>
      </c>
      <c r="E653">
        <v>2014</v>
      </c>
      <c r="F653" t="s">
        <v>5351</v>
      </c>
      <c r="G653" t="s">
        <v>6108</v>
      </c>
      <c r="H653" t="s">
        <v>6022</v>
      </c>
      <c r="I653" t="s">
        <v>5918</v>
      </c>
      <c r="J653" t="s">
        <v>4731</v>
      </c>
      <c r="K653" s="1">
        <v>41811</v>
      </c>
      <c r="L653" t="s">
        <v>1020</v>
      </c>
      <c r="M653" t="s">
        <v>6037</v>
      </c>
      <c r="N653">
        <v>-5.66</v>
      </c>
      <c r="O653">
        <v>40.97</v>
      </c>
      <c r="P653">
        <v>4</v>
      </c>
    </row>
    <row r="654" spans="1:16" x14ac:dyDescent="0.3">
      <c r="A654" t="s">
        <v>431</v>
      </c>
      <c r="B654" s="1">
        <v>41814</v>
      </c>
      <c r="C654">
        <v>6</v>
      </c>
      <c r="D654">
        <v>2</v>
      </c>
      <c r="E654">
        <v>2014</v>
      </c>
      <c r="F654" t="s">
        <v>5693</v>
      </c>
      <c r="G654" t="s">
        <v>6024</v>
      </c>
      <c r="H654" t="s">
        <v>6022</v>
      </c>
      <c r="I654" t="s">
        <v>5918</v>
      </c>
      <c r="J654" t="s">
        <v>4721</v>
      </c>
      <c r="K654" s="1">
        <v>41818</v>
      </c>
      <c r="L654" t="s">
        <v>1020</v>
      </c>
      <c r="M654" t="s">
        <v>6025</v>
      </c>
      <c r="N654">
        <v>2.17</v>
      </c>
      <c r="O654">
        <v>41.384999999999998</v>
      </c>
      <c r="P654">
        <v>4</v>
      </c>
    </row>
    <row r="655" spans="1:16" x14ac:dyDescent="0.3">
      <c r="A655" t="s">
        <v>3199</v>
      </c>
      <c r="B655" s="1">
        <v>41815</v>
      </c>
      <c r="C655">
        <v>6</v>
      </c>
      <c r="D655">
        <v>2</v>
      </c>
      <c r="E655">
        <v>2014</v>
      </c>
      <c r="F655" t="s">
        <v>5933</v>
      </c>
      <c r="G655" t="s">
        <v>6024</v>
      </c>
      <c r="H655" t="s">
        <v>6022</v>
      </c>
      <c r="I655" t="s">
        <v>5918</v>
      </c>
      <c r="J655" t="s">
        <v>4721</v>
      </c>
      <c r="K655" s="1">
        <v>41819</v>
      </c>
      <c r="L655" t="s">
        <v>1020</v>
      </c>
      <c r="M655" t="s">
        <v>6025</v>
      </c>
      <c r="N655">
        <v>2.17</v>
      </c>
      <c r="O655">
        <v>41.384999999999998</v>
      </c>
      <c r="P655">
        <v>4</v>
      </c>
    </row>
    <row r="656" spans="1:16" x14ac:dyDescent="0.3">
      <c r="A656" t="s">
        <v>2649</v>
      </c>
      <c r="B656" s="1">
        <v>41816</v>
      </c>
      <c r="C656">
        <v>6</v>
      </c>
      <c r="D656">
        <v>2</v>
      </c>
      <c r="E656">
        <v>2014</v>
      </c>
      <c r="F656" t="s">
        <v>5341</v>
      </c>
      <c r="G656" t="s">
        <v>6024</v>
      </c>
      <c r="H656" t="s">
        <v>6022</v>
      </c>
      <c r="I656" t="s">
        <v>5918</v>
      </c>
      <c r="J656" t="s">
        <v>4740</v>
      </c>
      <c r="K656" s="1">
        <v>41820</v>
      </c>
      <c r="L656" t="s">
        <v>1020</v>
      </c>
      <c r="M656" t="s">
        <v>6025</v>
      </c>
      <c r="N656">
        <v>2.17</v>
      </c>
      <c r="O656">
        <v>41.384999999999998</v>
      </c>
      <c r="P656">
        <v>4</v>
      </c>
    </row>
    <row r="657" spans="1:16" x14ac:dyDescent="0.3">
      <c r="A657" t="s">
        <v>1148</v>
      </c>
      <c r="B657" s="1">
        <v>41817</v>
      </c>
      <c r="C657">
        <v>6</v>
      </c>
      <c r="D657">
        <v>2</v>
      </c>
      <c r="E657">
        <v>2014</v>
      </c>
      <c r="F657" t="s">
        <v>5654</v>
      </c>
      <c r="G657" t="s">
        <v>6044</v>
      </c>
      <c r="H657" t="s">
        <v>6022</v>
      </c>
      <c r="I657" t="s">
        <v>5918</v>
      </c>
      <c r="J657" t="s">
        <v>4721</v>
      </c>
      <c r="K657" s="1">
        <v>41821</v>
      </c>
      <c r="L657" t="s">
        <v>1020</v>
      </c>
      <c r="M657" t="s">
        <v>6031</v>
      </c>
      <c r="N657">
        <v>-0.38</v>
      </c>
      <c r="O657">
        <v>39.47</v>
      </c>
      <c r="P657">
        <v>4</v>
      </c>
    </row>
    <row r="658" spans="1:16" x14ac:dyDescent="0.3">
      <c r="A658" t="s">
        <v>2241</v>
      </c>
      <c r="B658" s="1">
        <v>41821</v>
      </c>
      <c r="C658">
        <v>7</v>
      </c>
      <c r="D658">
        <v>3</v>
      </c>
      <c r="E658">
        <v>2014</v>
      </c>
      <c r="F658" t="s">
        <v>6003</v>
      </c>
      <c r="G658" t="s">
        <v>6104</v>
      </c>
      <c r="H658" t="s">
        <v>6022</v>
      </c>
      <c r="I658" t="s">
        <v>5918</v>
      </c>
      <c r="J658" t="s">
        <v>4731</v>
      </c>
      <c r="K658" s="1">
        <v>41825</v>
      </c>
      <c r="L658" t="s">
        <v>1020</v>
      </c>
      <c r="M658" t="s">
        <v>6046</v>
      </c>
      <c r="N658">
        <v>-8.5399999999999991</v>
      </c>
      <c r="O658">
        <v>42.878</v>
      </c>
      <c r="P658">
        <v>4</v>
      </c>
    </row>
    <row r="659" spans="1:16" x14ac:dyDescent="0.3">
      <c r="A659" t="s">
        <v>2651</v>
      </c>
      <c r="B659" s="1">
        <v>41830</v>
      </c>
      <c r="C659">
        <v>7</v>
      </c>
      <c r="D659">
        <v>3</v>
      </c>
      <c r="E659">
        <v>2014</v>
      </c>
      <c r="F659" t="s">
        <v>5320</v>
      </c>
      <c r="G659" t="s">
        <v>6084</v>
      </c>
      <c r="H659" t="s">
        <v>6022</v>
      </c>
      <c r="I659" t="s">
        <v>5918</v>
      </c>
      <c r="J659" t="s">
        <v>4721</v>
      </c>
      <c r="K659" s="1">
        <v>41834</v>
      </c>
      <c r="L659" t="s">
        <v>1020</v>
      </c>
      <c r="M659" t="s">
        <v>6025</v>
      </c>
      <c r="N659">
        <v>2.11</v>
      </c>
      <c r="O659">
        <v>41.545999999999999</v>
      </c>
      <c r="P659">
        <v>4</v>
      </c>
    </row>
    <row r="660" spans="1:16" x14ac:dyDescent="0.3">
      <c r="A660" t="s">
        <v>252</v>
      </c>
      <c r="B660" s="1">
        <v>41850</v>
      </c>
      <c r="C660">
        <v>7</v>
      </c>
      <c r="D660">
        <v>3</v>
      </c>
      <c r="E660">
        <v>2014</v>
      </c>
      <c r="F660" t="s">
        <v>6004</v>
      </c>
      <c r="G660" t="s">
        <v>6084</v>
      </c>
      <c r="H660" t="s">
        <v>6022</v>
      </c>
      <c r="I660" t="s">
        <v>5918</v>
      </c>
      <c r="J660" t="s">
        <v>4721</v>
      </c>
      <c r="K660" s="1">
        <v>41854</v>
      </c>
      <c r="L660" t="s">
        <v>1020</v>
      </c>
      <c r="M660" t="s">
        <v>6025</v>
      </c>
      <c r="N660">
        <v>2.11</v>
      </c>
      <c r="O660">
        <v>41.545999999999999</v>
      </c>
      <c r="P660">
        <v>4</v>
      </c>
    </row>
    <row r="661" spans="1:16" x14ac:dyDescent="0.3">
      <c r="A661" t="s">
        <v>2423</v>
      </c>
      <c r="B661" s="1">
        <v>41863</v>
      </c>
      <c r="C661">
        <v>8</v>
      </c>
      <c r="D661">
        <v>3</v>
      </c>
      <c r="E661">
        <v>2014</v>
      </c>
      <c r="F661" t="s">
        <v>5070</v>
      </c>
      <c r="G661" t="s">
        <v>6023</v>
      </c>
      <c r="H661" t="s">
        <v>6022</v>
      </c>
      <c r="I661" t="s">
        <v>5918</v>
      </c>
      <c r="J661" t="s">
        <v>4740</v>
      </c>
      <c r="K661" s="1">
        <v>41867</v>
      </c>
      <c r="L661" t="s">
        <v>1020</v>
      </c>
      <c r="M661" t="s">
        <v>6023</v>
      </c>
      <c r="N661">
        <v>-3.7</v>
      </c>
      <c r="O661">
        <v>40.417000000000002</v>
      </c>
      <c r="P661">
        <v>4</v>
      </c>
    </row>
    <row r="662" spans="1:16" x14ac:dyDescent="0.3">
      <c r="A662" t="s">
        <v>2252</v>
      </c>
      <c r="B662" s="1">
        <v>41878</v>
      </c>
      <c r="C662">
        <v>8</v>
      </c>
      <c r="D662">
        <v>3</v>
      </c>
      <c r="E662">
        <v>2014</v>
      </c>
      <c r="F662" t="s">
        <v>5251</v>
      </c>
      <c r="G662" t="s">
        <v>6024</v>
      </c>
      <c r="H662" t="s">
        <v>6022</v>
      </c>
      <c r="I662" t="s">
        <v>5918</v>
      </c>
      <c r="J662" t="s">
        <v>4740</v>
      </c>
      <c r="K662" s="1">
        <v>41882</v>
      </c>
      <c r="L662" t="s">
        <v>1020</v>
      </c>
      <c r="M662" t="s">
        <v>6025</v>
      </c>
      <c r="N662">
        <v>2.17</v>
      </c>
      <c r="O662">
        <v>41.384999999999998</v>
      </c>
      <c r="P662">
        <v>4</v>
      </c>
    </row>
    <row r="663" spans="1:16" x14ac:dyDescent="0.3">
      <c r="A663" t="s">
        <v>3058</v>
      </c>
      <c r="B663" s="1">
        <v>41880</v>
      </c>
      <c r="C663">
        <v>8</v>
      </c>
      <c r="D663">
        <v>3</v>
      </c>
      <c r="E663">
        <v>2014</v>
      </c>
      <c r="F663" t="s">
        <v>5987</v>
      </c>
      <c r="G663" t="s">
        <v>6024</v>
      </c>
      <c r="H663" t="s">
        <v>6022</v>
      </c>
      <c r="I663" t="s">
        <v>5918</v>
      </c>
      <c r="J663" t="s">
        <v>4721</v>
      </c>
      <c r="K663" s="1">
        <v>41884</v>
      </c>
      <c r="L663" t="s">
        <v>1020</v>
      </c>
      <c r="M663" t="s">
        <v>6025</v>
      </c>
      <c r="N663">
        <v>2.17</v>
      </c>
      <c r="O663">
        <v>41.384999999999998</v>
      </c>
      <c r="P663">
        <v>4</v>
      </c>
    </row>
    <row r="664" spans="1:16" x14ac:dyDescent="0.3">
      <c r="A664" t="s">
        <v>2964</v>
      </c>
      <c r="B664" s="1">
        <v>41884</v>
      </c>
      <c r="C664">
        <v>9</v>
      </c>
      <c r="D664">
        <v>3</v>
      </c>
      <c r="E664">
        <v>2014</v>
      </c>
      <c r="F664" t="s">
        <v>5522</v>
      </c>
      <c r="G664" t="s">
        <v>6044</v>
      </c>
      <c r="H664" t="s">
        <v>6022</v>
      </c>
      <c r="I664" t="s">
        <v>5918</v>
      </c>
      <c r="J664" t="s">
        <v>4721</v>
      </c>
      <c r="K664" s="1">
        <v>41888</v>
      </c>
      <c r="L664" t="s">
        <v>1020</v>
      </c>
      <c r="M664" t="s">
        <v>6031</v>
      </c>
      <c r="N664">
        <v>-0.38</v>
      </c>
      <c r="O664">
        <v>39.47</v>
      </c>
      <c r="P664">
        <v>4</v>
      </c>
    </row>
    <row r="665" spans="1:16" x14ac:dyDescent="0.3">
      <c r="A665" t="s">
        <v>1673</v>
      </c>
      <c r="B665" s="1">
        <v>41888</v>
      </c>
      <c r="C665">
        <v>9</v>
      </c>
      <c r="D665">
        <v>3</v>
      </c>
      <c r="E665">
        <v>2014</v>
      </c>
      <c r="F665" t="s">
        <v>6005</v>
      </c>
      <c r="G665" t="s">
        <v>6021</v>
      </c>
      <c r="H665" t="s">
        <v>6022</v>
      </c>
      <c r="I665" t="s">
        <v>5918</v>
      </c>
      <c r="J665" t="s">
        <v>4721</v>
      </c>
      <c r="K665" s="1">
        <v>41892</v>
      </c>
      <c r="L665" t="s">
        <v>1020</v>
      </c>
      <c r="M665" t="s">
        <v>6021</v>
      </c>
      <c r="N665">
        <v>-1.1299999999999999</v>
      </c>
      <c r="O665">
        <v>37.991999999999997</v>
      </c>
      <c r="P665">
        <v>4</v>
      </c>
    </row>
    <row r="666" spans="1:16" x14ac:dyDescent="0.3">
      <c r="A666" t="s">
        <v>1893</v>
      </c>
      <c r="B666" s="1">
        <v>41901</v>
      </c>
      <c r="C666">
        <v>9</v>
      </c>
      <c r="D666">
        <v>3</v>
      </c>
      <c r="E666">
        <v>2014</v>
      </c>
      <c r="F666" t="s">
        <v>4868</v>
      </c>
      <c r="G666" t="s">
        <v>6021</v>
      </c>
      <c r="H666" t="s">
        <v>6022</v>
      </c>
      <c r="I666" t="s">
        <v>5918</v>
      </c>
      <c r="J666" t="s">
        <v>4721</v>
      </c>
      <c r="K666" s="1">
        <v>41905</v>
      </c>
      <c r="L666" t="s">
        <v>1020</v>
      </c>
      <c r="M666" t="s">
        <v>6021</v>
      </c>
      <c r="N666">
        <v>-1.1299999999999999</v>
      </c>
      <c r="O666">
        <v>37.991999999999997</v>
      </c>
      <c r="P666">
        <v>4</v>
      </c>
    </row>
    <row r="667" spans="1:16" x14ac:dyDescent="0.3">
      <c r="A667" t="s">
        <v>516</v>
      </c>
      <c r="B667" s="1">
        <v>41902</v>
      </c>
      <c r="C667">
        <v>9</v>
      </c>
      <c r="D667">
        <v>3</v>
      </c>
      <c r="E667">
        <v>2014</v>
      </c>
      <c r="F667" t="s">
        <v>4785</v>
      </c>
      <c r="G667" t="s">
        <v>6024</v>
      </c>
      <c r="H667" t="s">
        <v>6022</v>
      </c>
      <c r="I667" t="s">
        <v>5918</v>
      </c>
      <c r="J667" t="s">
        <v>4721</v>
      </c>
      <c r="K667" s="1">
        <v>41906</v>
      </c>
      <c r="L667" t="s">
        <v>1020</v>
      </c>
      <c r="M667" t="s">
        <v>6025</v>
      </c>
      <c r="N667">
        <v>2.17</v>
      </c>
      <c r="O667">
        <v>41.384999999999998</v>
      </c>
      <c r="P667">
        <v>4</v>
      </c>
    </row>
    <row r="668" spans="1:16" x14ac:dyDescent="0.3">
      <c r="A668" t="s">
        <v>1485</v>
      </c>
      <c r="B668" s="1">
        <v>41914</v>
      </c>
      <c r="C668">
        <v>10</v>
      </c>
      <c r="D668">
        <v>4</v>
      </c>
      <c r="E668">
        <v>2014</v>
      </c>
      <c r="F668" t="s">
        <v>5474</v>
      </c>
      <c r="G668" t="s">
        <v>6023</v>
      </c>
      <c r="H668" t="s">
        <v>6022</v>
      </c>
      <c r="I668" t="s">
        <v>5918</v>
      </c>
      <c r="J668" t="s">
        <v>4740</v>
      </c>
      <c r="K668" s="1">
        <v>41918</v>
      </c>
      <c r="L668" t="s">
        <v>1020</v>
      </c>
      <c r="M668" t="s">
        <v>6023</v>
      </c>
      <c r="N668">
        <v>-3.7</v>
      </c>
      <c r="O668">
        <v>40.417000000000002</v>
      </c>
      <c r="P668">
        <v>4</v>
      </c>
    </row>
    <row r="669" spans="1:16" x14ac:dyDescent="0.3">
      <c r="A669" t="s">
        <v>450</v>
      </c>
      <c r="B669" s="1">
        <v>41925</v>
      </c>
      <c r="C669">
        <v>10</v>
      </c>
      <c r="D669">
        <v>4</v>
      </c>
      <c r="E669">
        <v>2014</v>
      </c>
      <c r="F669" t="s">
        <v>5622</v>
      </c>
      <c r="G669" t="s">
        <v>6023</v>
      </c>
      <c r="H669" t="s">
        <v>6022</v>
      </c>
      <c r="I669" t="s">
        <v>5918</v>
      </c>
      <c r="J669" t="s">
        <v>4721</v>
      </c>
      <c r="K669" s="1">
        <v>41929</v>
      </c>
      <c r="L669" t="s">
        <v>1020</v>
      </c>
      <c r="M669" t="s">
        <v>6023</v>
      </c>
      <c r="N669">
        <v>-3.7</v>
      </c>
      <c r="O669">
        <v>40.417000000000002</v>
      </c>
      <c r="P669">
        <v>4</v>
      </c>
    </row>
    <row r="670" spans="1:16" x14ac:dyDescent="0.3">
      <c r="A670" t="s">
        <v>1309</v>
      </c>
      <c r="B670" s="1">
        <v>41958</v>
      </c>
      <c r="C670">
        <v>11</v>
      </c>
      <c r="D670">
        <v>4</v>
      </c>
      <c r="E670">
        <v>2014</v>
      </c>
      <c r="F670" t="s">
        <v>6123</v>
      </c>
      <c r="G670" t="s">
        <v>6044</v>
      </c>
      <c r="H670" t="s">
        <v>6022</v>
      </c>
      <c r="I670" t="s">
        <v>5918</v>
      </c>
      <c r="J670" t="s">
        <v>4721</v>
      </c>
      <c r="K670" s="1">
        <v>41962</v>
      </c>
      <c r="L670" t="s">
        <v>1020</v>
      </c>
      <c r="M670" t="s">
        <v>6031</v>
      </c>
      <c r="N670">
        <v>-0.38</v>
      </c>
      <c r="O670">
        <v>39.47</v>
      </c>
      <c r="P670">
        <v>4</v>
      </c>
    </row>
    <row r="671" spans="1:16" x14ac:dyDescent="0.3">
      <c r="A671" t="s">
        <v>3910</v>
      </c>
      <c r="B671" s="1">
        <v>41961</v>
      </c>
      <c r="C671">
        <v>11</v>
      </c>
      <c r="D671">
        <v>4</v>
      </c>
      <c r="E671">
        <v>2014</v>
      </c>
      <c r="F671" t="s">
        <v>5027</v>
      </c>
      <c r="G671" t="s">
        <v>6039</v>
      </c>
      <c r="H671" t="s">
        <v>6022</v>
      </c>
      <c r="I671" t="s">
        <v>5918</v>
      </c>
      <c r="J671" t="s">
        <v>4731</v>
      </c>
      <c r="K671" s="1">
        <v>41965</v>
      </c>
      <c r="L671" t="s">
        <v>1020</v>
      </c>
      <c r="M671" t="s">
        <v>6023</v>
      </c>
      <c r="N671">
        <v>-3.88</v>
      </c>
      <c r="O671">
        <v>40.494</v>
      </c>
      <c r="P671">
        <v>4</v>
      </c>
    </row>
    <row r="672" spans="1:16" x14ac:dyDescent="0.3">
      <c r="A672" t="s">
        <v>3781</v>
      </c>
      <c r="B672" s="1">
        <v>41963</v>
      </c>
      <c r="C672">
        <v>11</v>
      </c>
      <c r="D672">
        <v>4</v>
      </c>
      <c r="E672">
        <v>2014</v>
      </c>
      <c r="F672" t="s">
        <v>4946</v>
      </c>
      <c r="G672" t="s">
        <v>6087</v>
      </c>
      <c r="H672" t="s">
        <v>6022</v>
      </c>
      <c r="I672" t="s">
        <v>5918</v>
      </c>
      <c r="J672" t="s">
        <v>4721</v>
      </c>
      <c r="K672" s="1">
        <v>41967</v>
      </c>
      <c r="L672" t="s">
        <v>1020</v>
      </c>
      <c r="M672" t="s">
        <v>6028</v>
      </c>
      <c r="N672">
        <v>-2.81</v>
      </c>
      <c r="O672">
        <v>36.773000000000003</v>
      </c>
      <c r="P672">
        <v>4</v>
      </c>
    </row>
    <row r="673" spans="1:16" x14ac:dyDescent="0.3">
      <c r="A673" t="s">
        <v>2973</v>
      </c>
      <c r="B673" s="1">
        <v>41981</v>
      </c>
      <c r="C673">
        <v>12</v>
      </c>
      <c r="D673">
        <v>4</v>
      </c>
      <c r="E673">
        <v>2014</v>
      </c>
      <c r="F673" t="s">
        <v>4748</v>
      </c>
      <c r="G673" t="s">
        <v>6027</v>
      </c>
      <c r="H673" t="s">
        <v>6022</v>
      </c>
      <c r="I673" t="s">
        <v>5918</v>
      </c>
      <c r="J673" t="s">
        <v>4721</v>
      </c>
      <c r="K673" s="1">
        <v>41985</v>
      </c>
      <c r="L673" t="s">
        <v>1020</v>
      </c>
      <c r="M673" t="s">
        <v>6028</v>
      </c>
      <c r="N673">
        <v>-5.98</v>
      </c>
      <c r="O673">
        <v>37.389000000000003</v>
      </c>
      <c r="P673">
        <v>4</v>
      </c>
    </row>
    <row r="674" spans="1:16" x14ac:dyDescent="0.3">
      <c r="A674" t="s">
        <v>3004</v>
      </c>
      <c r="B674" s="1">
        <v>41981</v>
      </c>
      <c r="C674">
        <v>12</v>
      </c>
      <c r="D674">
        <v>4</v>
      </c>
      <c r="E674">
        <v>2014</v>
      </c>
      <c r="F674" t="s">
        <v>5535</v>
      </c>
      <c r="G674" t="s">
        <v>6023</v>
      </c>
      <c r="H674" t="s">
        <v>6022</v>
      </c>
      <c r="I674" t="s">
        <v>5918</v>
      </c>
      <c r="J674" t="s">
        <v>4721</v>
      </c>
      <c r="K674" s="1">
        <v>41985</v>
      </c>
      <c r="L674" t="s">
        <v>1020</v>
      </c>
      <c r="M674" t="s">
        <v>6023</v>
      </c>
      <c r="N674">
        <v>-3.7</v>
      </c>
      <c r="O674">
        <v>40.417000000000002</v>
      </c>
      <c r="P674">
        <v>4</v>
      </c>
    </row>
    <row r="675" spans="1:16" x14ac:dyDescent="0.3">
      <c r="A675" t="s">
        <v>2688</v>
      </c>
      <c r="B675" s="1">
        <v>41989</v>
      </c>
      <c r="C675">
        <v>12</v>
      </c>
      <c r="D675">
        <v>4</v>
      </c>
      <c r="E675">
        <v>2014</v>
      </c>
      <c r="F675" t="s">
        <v>5977</v>
      </c>
      <c r="G675" t="s">
        <v>6127</v>
      </c>
      <c r="H675" t="s">
        <v>6022</v>
      </c>
      <c r="I675" t="s">
        <v>5918</v>
      </c>
      <c r="J675" t="s">
        <v>4721</v>
      </c>
      <c r="K675" s="1">
        <v>41993</v>
      </c>
      <c r="L675" t="s">
        <v>1020</v>
      </c>
      <c r="M675" t="s">
        <v>6037</v>
      </c>
      <c r="N675">
        <v>-4.1100000000000003</v>
      </c>
      <c r="O675">
        <v>40.942999999999998</v>
      </c>
      <c r="P675">
        <v>4</v>
      </c>
    </row>
    <row r="676" spans="1:16" x14ac:dyDescent="0.3">
      <c r="A676" t="s">
        <v>1016</v>
      </c>
      <c r="B676" s="1">
        <v>41990</v>
      </c>
      <c r="C676">
        <v>12</v>
      </c>
      <c r="D676">
        <v>4</v>
      </c>
      <c r="E676">
        <v>2014</v>
      </c>
      <c r="F676" t="s">
        <v>5048</v>
      </c>
      <c r="G676" t="s">
        <v>6128</v>
      </c>
      <c r="H676" t="s">
        <v>6022</v>
      </c>
      <c r="I676" t="s">
        <v>5918</v>
      </c>
      <c r="J676" t="s">
        <v>4731</v>
      </c>
      <c r="K676" s="1">
        <v>41994</v>
      </c>
      <c r="L676" t="s">
        <v>1020</v>
      </c>
      <c r="M676" t="s">
        <v>6046</v>
      </c>
      <c r="N676">
        <v>-8.51</v>
      </c>
      <c r="O676">
        <v>42.176000000000002</v>
      </c>
      <c r="P676">
        <v>4</v>
      </c>
    </row>
    <row r="677" spans="1:16" x14ac:dyDescent="0.3">
      <c r="A677" t="s">
        <v>3784</v>
      </c>
      <c r="B677" s="1">
        <v>41992</v>
      </c>
      <c r="C677">
        <v>12</v>
      </c>
      <c r="D677">
        <v>4</v>
      </c>
      <c r="E677">
        <v>2014</v>
      </c>
      <c r="F677" t="s">
        <v>5682</v>
      </c>
      <c r="G677" t="s">
        <v>6090</v>
      </c>
      <c r="H677" t="s">
        <v>6022</v>
      </c>
      <c r="I677" t="s">
        <v>5918</v>
      </c>
      <c r="J677" t="s">
        <v>4721</v>
      </c>
      <c r="K677" s="1">
        <v>41996</v>
      </c>
      <c r="L677" t="s">
        <v>1020</v>
      </c>
      <c r="M677" t="s">
        <v>6023</v>
      </c>
      <c r="N677">
        <v>-3.73</v>
      </c>
      <c r="O677">
        <v>40.308</v>
      </c>
      <c r="P677">
        <v>4</v>
      </c>
    </row>
    <row r="678" spans="1:16" x14ac:dyDescent="0.3">
      <c r="A678" t="s">
        <v>3005</v>
      </c>
      <c r="B678" s="1">
        <v>41998</v>
      </c>
      <c r="C678">
        <v>12</v>
      </c>
      <c r="D678">
        <v>4</v>
      </c>
      <c r="E678">
        <v>2014</v>
      </c>
      <c r="F678" t="s">
        <v>5936</v>
      </c>
      <c r="G678" t="s">
        <v>6118</v>
      </c>
      <c r="H678" t="s">
        <v>6022</v>
      </c>
      <c r="I678" t="s">
        <v>5918</v>
      </c>
      <c r="J678" t="s">
        <v>4731</v>
      </c>
      <c r="K678" s="1">
        <v>42002</v>
      </c>
      <c r="L678" t="s">
        <v>1020</v>
      </c>
      <c r="M678" t="s">
        <v>6119</v>
      </c>
      <c r="N678">
        <v>2.65</v>
      </c>
      <c r="O678">
        <v>39.57</v>
      </c>
      <c r="P678">
        <v>4</v>
      </c>
    </row>
    <row r="679" spans="1:16" x14ac:dyDescent="0.3">
      <c r="A679" t="s">
        <v>3507</v>
      </c>
      <c r="B679" s="1">
        <v>42002</v>
      </c>
      <c r="C679">
        <v>12</v>
      </c>
      <c r="D679">
        <v>4</v>
      </c>
      <c r="E679">
        <v>2014</v>
      </c>
      <c r="F679" t="s">
        <v>6057</v>
      </c>
      <c r="G679" t="s">
        <v>6130</v>
      </c>
      <c r="H679" t="s">
        <v>6022</v>
      </c>
      <c r="I679" t="s">
        <v>5918</v>
      </c>
      <c r="J679" t="s">
        <v>4731</v>
      </c>
      <c r="K679" s="1">
        <v>42006</v>
      </c>
      <c r="L679" t="s">
        <v>1020</v>
      </c>
      <c r="M679" t="s">
        <v>6131</v>
      </c>
      <c r="N679">
        <v>-1.65</v>
      </c>
      <c r="O679">
        <v>42.813000000000002</v>
      </c>
      <c r="P679">
        <v>4</v>
      </c>
    </row>
    <row r="680" spans="1:16" x14ac:dyDescent="0.3">
      <c r="A680" t="s">
        <v>298</v>
      </c>
      <c r="B680" s="1">
        <v>40565</v>
      </c>
      <c r="C680">
        <v>1</v>
      </c>
      <c r="D680">
        <v>1</v>
      </c>
      <c r="E680">
        <v>2011</v>
      </c>
      <c r="F680" t="s">
        <v>5589</v>
      </c>
      <c r="G680" t="s">
        <v>6135</v>
      </c>
      <c r="H680" t="s">
        <v>6133</v>
      </c>
      <c r="I680" t="s">
        <v>5918</v>
      </c>
      <c r="J680" t="s">
        <v>4740</v>
      </c>
      <c r="K680" s="1">
        <v>40569</v>
      </c>
      <c r="L680" t="s">
        <v>1020</v>
      </c>
      <c r="M680" t="s">
        <v>6136</v>
      </c>
      <c r="N680">
        <v>11.1</v>
      </c>
      <c r="O680">
        <v>43.878</v>
      </c>
      <c r="P680">
        <v>4</v>
      </c>
    </row>
    <row r="681" spans="1:16" x14ac:dyDescent="0.3">
      <c r="A681" t="s">
        <v>18</v>
      </c>
      <c r="B681" s="1">
        <v>40575</v>
      </c>
      <c r="C681">
        <v>2</v>
      </c>
      <c r="D681">
        <v>1</v>
      </c>
      <c r="E681">
        <v>2011</v>
      </c>
      <c r="F681" t="s">
        <v>5483</v>
      </c>
      <c r="G681" t="s">
        <v>6137</v>
      </c>
      <c r="H681" t="s">
        <v>6133</v>
      </c>
      <c r="I681" t="s">
        <v>5918</v>
      </c>
      <c r="J681" t="s">
        <v>4721</v>
      </c>
      <c r="K681" s="1">
        <v>40579</v>
      </c>
      <c r="L681" t="s">
        <v>1020</v>
      </c>
      <c r="M681" t="s">
        <v>6138</v>
      </c>
      <c r="N681">
        <v>10.33</v>
      </c>
      <c r="O681">
        <v>44.801000000000002</v>
      </c>
      <c r="P681">
        <v>4</v>
      </c>
    </row>
    <row r="682" spans="1:16" x14ac:dyDescent="0.3">
      <c r="A682" t="s">
        <v>871</v>
      </c>
      <c r="B682" s="1">
        <v>40596</v>
      </c>
      <c r="C682">
        <v>2</v>
      </c>
      <c r="D682">
        <v>1</v>
      </c>
      <c r="E682">
        <v>2011</v>
      </c>
      <c r="F682" t="s">
        <v>4995</v>
      </c>
      <c r="G682" t="s">
        <v>6142</v>
      </c>
      <c r="H682" t="s">
        <v>6133</v>
      </c>
      <c r="I682" t="s">
        <v>5918</v>
      </c>
      <c r="J682" t="s">
        <v>4721</v>
      </c>
      <c r="K682" s="1">
        <v>40600</v>
      </c>
      <c r="L682" t="s">
        <v>1020</v>
      </c>
      <c r="M682" t="s">
        <v>6136</v>
      </c>
      <c r="N682">
        <v>11.11</v>
      </c>
      <c r="O682">
        <v>42.764000000000003</v>
      </c>
      <c r="P682">
        <v>4</v>
      </c>
    </row>
    <row r="683" spans="1:16" x14ac:dyDescent="0.3">
      <c r="A683" t="s">
        <v>1327</v>
      </c>
      <c r="B683" s="1">
        <v>40603</v>
      </c>
      <c r="C683">
        <v>3</v>
      </c>
      <c r="D683">
        <v>1</v>
      </c>
      <c r="E683">
        <v>2011</v>
      </c>
      <c r="F683" t="s">
        <v>5355</v>
      </c>
      <c r="G683" t="s">
        <v>6143</v>
      </c>
      <c r="H683" t="s">
        <v>6133</v>
      </c>
      <c r="I683" t="s">
        <v>5918</v>
      </c>
      <c r="J683" t="s">
        <v>4721</v>
      </c>
      <c r="K683" s="1">
        <v>40607</v>
      </c>
      <c r="L683" t="s">
        <v>1020</v>
      </c>
      <c r="M683" t="s">
        <v>6144</v>
      </c>
      <c r="N683">
        <v>12.5</v>
      </c>
      <c r="O683">
        <v>41.902999999999999</v>
      </c>
      <c r="P683">
        <v>4</v>
      </c>
    </row>
    <row r="684" spans="1:16" x14ac:dyDescent="0.3">
      <c r="A684" t="s">
        <v>2015</v>
      </c>
      <c r="B684" s="1">
        <v>40630</v>
      </c>
      <c r="C684">
        <v>3</v>
      </c>
      <c r="D684">
        <v>1</v>
      </c>
      <c r="E684">
        <v>2011</v>
      </c>
      <c r="F684" t="s">
        <v>6148</v>
      </c>
      <c r="G684" t="s">
        <v>6149</v>
      </c>
      <c r="H684" t="s">
        <v>6133</v>
      </c>
      <c r="I684" t="s">
        <v>5918</v>
      </c>
      <c r="J684" t="s">
        <v>4731</v>
      </c>
      <c r="K684" s="1">
        <v>40634</v>
      </c>
      <c r="L684" t="s">
        <v>1020</v>
      </c>
      <c r="M684" t="s">
        <v>6150</v>
      </c>
      <c r="N684">
        <v>12.7</v>
      </c>
      <c r="O684">
        <v>42.951000000000001</v>
      </c>
      <c r="P684">
        <v>4</v>
      </c>
    </row>
    <row r="685" spans="1:16" x14ac:dyDescent="0.3">
      <c r="A685" t="s">
        <v>1331</v>
      </c>
      <c r="B685" s="1">
        <v>40662</v>
      </c>
      <c r="C685">
        <v>4</v>
      </c>
      <c r="D685">
        <v>2</v>
      </c>
      <c r="E685">
        <v>2011</v>
      </c>
      <c r="F685" t="s">
        <v>5003</v>
      </c>
      <c r="G685" t="s">
        <v>6139</v>
      </c>
      <c r="H685" t="s">
        <v>6133</v>
      </c>
      <c r="I685" t="s">
        <v>5918</v>
      </c>
      <c r="J685" t="s">
        <v>4721</v>
      </c>
      <c r="K685" s="1">
        <v>40666</v>
      </c>
      <c r="L685" t="s">
        <v>1020</v>
      </c>
      <c r="M685" t="s">
        <v>6136</v>
      </c>
      <c r="N685">
        <v>11.33</v>
      </c>
      <c r="O685">
        <v>43.319000000000003</v>
      </c>
      <c r="P685">
        <v>4</v>
      </c>
    </row>
    <row r="686" spans="1:16" x14ac:dyDescent="0.3">
      <c r="A686" t="s">
        <v>589</v>
      </c>
      <c r="B686" s="1">
        <v>40662</v>
      </c>
      <c r="C686">
        <v>4</v>
      </c>
      <c r="D686">
        <v>2</v>
      </c>
      <c r="E686">
        <v>2011</v>
      </c>
      <c r="F686" t="s">
        <v>5260</v>
      </c>
      <c r="G686" t="s">
        <v>6151</v>
      </c>
      <c r="H686" t="s">
        <v>6133</v>
      </c>
      <c r="I686" t="s">
        <v>5918</v>
      </c>
      <c r="J686" t="s">
        <v>4731</v>
      </c>
      <c r="K686" s="1">
        <v>40666</v>
      </c>
      <c r="L686" t="s">
        <v>1020</v>
      </c>
      <c r="M686" t="s">
        <v>6138</v>
      </c>
      <c r="N686">
        <v>12.25</v>
      </c>
      <c r="O686">
        <v>44.14</v>
      </c>
      <c r="P686">
        <v>4</v>
      </c>
    </row>
    <row r="687" spans="1:16" x14ac:dyDescent="0.3">
      <c r="A687" t="s">
        <v>49</v>
      </c>
      <c r="B687" s="1">
        <v>40688</v>
      </c>
      <c r="C687">
        <v>5</v>
      </c>
      <c r="D687">
        <v>2</v>
      </c>
      <c r="E687">
        <v>2011</v>
      </c>
      <c r="F687" t="s">
        <v>5762</v>
      </c>
      <c r="G687" t="s">
        <v>6154</v>
      </c>
      <c r="H687" t="s">
        <v>6133</v>
      </c>
      <c r="I687" t="s">
        <v>5918</v>
      </c>
      <c r="J687" t="s">
        <v>4731</v>
      </c>
      <c r="K687" s="1">
        <v>40692</v>
      </c>
      <c r="L687" t="s">
        <v>1020</v>
      </c>
      <c r="M687" t="s">
        <v>6155</v>
      </c>
      <c r="N687">
        <v>14.27</v>
      </c>
      <c r="O687">
        <v>40.851999999999997</v>
      </c>
      <c r="P687">
        <v>4</v>
      </c>
    </row>
    <row r="688" spans="1:16" x14ac:dyDescent="0.3">
      <c r="A688" t="s">
        <v>2155</v>
      </c>
      <c r="B688" s="1">
        <v>40707</v>
      </c>
      <c r="C688">
        <v>6</v>
      </c>
      <c r="D688">
        <v>2</v>
      </c>
      <c r="E688">
        <v>2011</v>
      </c>
      <c r="F688" t="s">
        <v>5150</v>
      </c>
      <c r="G688" t="s">
        <v>6159</v>
      </c>
      <c r="H688" t="s">
        <v>6133</v>
      </c>
      <c r="I688" t="s">
        <v>5918</v>
      </c>
      <c r="J688" t="s">
        <v>4721</v>
      </c>
      <c r="K688" s="1">
        <v>40711</v>
      </c>
      <c r="L688" t="s">
        <v>1020</v>
      </c>
      <c r="M688" t="s">
        <v>6160</v>
      </c>
      <c r="N688">
        <v>12.32</v>
      </c>
      <c r="O688">
        <v>45.441000000000003</v>
      </c>
      <c r="P688">
        <v>4</v>
      </c>
    </row>
    <row r="689" spans="1:16" x14ac:dyDescent="0.3">
      <c r="A689" t="s">
        <v>2514</v>
      </c>
      <c r="B689" s="1">
        <v>40714</v>
      </c>
      <c r="C689">
        <v>6</v>
      </c>
      <c r="D689">
        <v>2</v>
      </c>
      <c r="E689">
        <v>2011</v>
      </c>
      <c r="F689" t="s">
        <v>5528</v>
      </c>
      <c r="G689" t="s">
        <v>6159</v>
      </c>
      <c r="H689" t="s">
        <v>6133</v>
      </c>
      <c r="I689" t="s">
        <v>5918</v>
      </c>
      <c r="J689" t="s">
        <v>4731</v>
      </c>
      <c r="K689" s="1">
        <v>40718</v>
      </c>
      <c r="L689" t="s">
        <v>1020</v>
      </c>
      <c r="M689" t="s">
        <v>6160</v>
      </c>
      <c r="N689">
        <v>12.32</v>
      </c>
      <c r="O689">
        <v>45.441000000000003</v>
      </c>
      <c r="P689">
        <v>4</v>
      </c>
    </row>
    <row r="690" spans="1:16" x14ac:dyDescent="0.3">
      <c r="A690" t="s">
        <v>2889</v>
      </c>
      <c r="B690" s="1">
        <v>40721</v>
      </c>
      <c r="C690">
        <v>6</v>
      </c>
      <c r="D690">
        <v>2</v>
      </c>
      <c r="E690">
        <v>2011</v>
      </c>
      <c r="F690" t="s">
        <v>5605</v>
      </c>
      <c r="G690" t="s">
        <v>6162</v>
      </c>
      <c r="H690" t="s">
        <v>6133</v>
      </c>
      <c r="I690" t="s">
        <v>5918</v>
      </c>
      <c r="J690" t="s">
        <v>4740</v>
      </c>
      <c r="K690" s="1">
        <v>40725</v>
      </c>
      <c r="L690" t="s">
        <v>1020</v>
      </c>
      <c r="M690" t="s">
        <v>6141</v>
      </c>
      <c r="N690">
        <v>8.7899999999999991</v>
      </c>
      <c r="O690">
        <v>45.661999999999999</v>
      </c>
      <c r="P690">
        <v>4</v>
      </c>
    </row>
    <row r="691" spans="1:16" x14ac:dyDescent="0.3">
      <c r="A691" t="s">
        <v>4523</v>
      </c>
      <c r="B691" s="1">
        <v>40779</v>
      </c>
      <c r="C691">
        <v>8</v>
      </c>
      <c r="D691">
        <v>3</v>
      </c>
      <c r="E691">
        <v>2011</v>
      </c>
      <c r="F691" t="s">
        <v>6057</v>
      </c>
      <c r="G691" t="s">
        <v>6165</v>
      </c>
      <c r="H691" t="s">
        <v>6133</v>
      </c>
      <c r="I691" t="s">
        <v>5918</v>
      </c>
      <c r="J691" t="s">
        <v>4731</v>
      </c>
      <c r="K691" s="1">
        <v>40783</v>
      </c>
      <c r="L691" t="s">
        <v>1020</v>
      </c>
      <c r="M691" t="s">
        <v>6166</v>
      </c>
      <c r="N691">
        <v>7.69</v>
      </c>
      <c r="O691">
        <v>45.07</v>
      </c>
      <c r="P691">
        <v>4</v>
      </c>
    </row>
    <row r="692" spans="1:16" x14ac:dyDescent="0.3">
      <c r="A692" t="s">
        <v>316</v>
      </c>
      <c r="B692" s="1">
        <v>40792</v>
      </c>
      <c r="C692">
        <v>9</v>
      </c>
      <c r="D692">
        <v>3</v>
      </c>
      <c r="E692">
        <v>2011</v>
      </c>
      <c r="F692" t="s">
        <v>4905</v>
      </c>
      <c r="G692" t="s">
        <v>6169</v>
      </c>
      <c r="H692" t="s">
        <v>6133</v>
      </c>
      <c r="I692" t="s">
        <v>5918</v>
      </c>
      <c r="J692" t="s">
        <v>4740</v>
      </c>
      <c r="K692" s="1">
        <v>40796</v>
      </c>
      <c r="L692" t="s">
        <v>1020</v>
      </c>
      <c r="M692" t="s">
        <v>6138</v>
      </c>
      <c r="N692">
        <v>10.63</v>
      </c>
      <c r="O692">
        <v>44.698999999999998</v>
      </c>
      <c r="P692">
        <v>4</v>
      </c>
    </row>
    <row r="693" spans="1:16" x14ac:dyDescent="0.3">
      <c r="A693" t="s">
        <v>1038</v>
      </c>
      <c r="B693" s="1">
        <v>40813</v>
      </c>
      <c r="C693">
        <v>9</v>
      </c>
      <c r="D693">
        <v>3</v>
      </c>
      <c r="E693">
        <v>2011</v>
      </c>
      <c r="F693" t="s">
        <v>4964</v>
      </c>
      <c r="G693" t="s">
        <v>6172</v>
      </c>
      <c r="H693" t="s">
        <v>6133</v>
      </c>
      <c r="I693" t="s">
        <v>5918</v>
      </c>
      <c r="J693" t="s">
        <v>4721</v>
      </c>
      <c r="K693" s="1">
        <v>40817</v>
      </c>
      <c r="L693" t="s">
        <v>1020</v>
      </c>
      <c r="M693" t="s">
        <v>6153</v>
      </c>
      <c r="N693">
        <v>9.1199999999999992</v>
      </c>
      <c r="O693">
        <v>39.223999999999997</v>
      </c>
      <c r="P693">
        <v>4</v>
      </c>
    </row>
    <row r="694" spans="1:16" x14ac:dyDescent="0.3">
      <c r="A694" t="s">
        <v>4556</v>
      </c>
      <c r="B694" s="1">
        <v>40816</v>
      </c>
      <c r="C694">
        <v>9</v>
      </c>
      <c r="D694">
        <v>3</v>
      </c>
      <c r="E694">
        <v>2011</v>
      </c>
      <c r="F694" t="s">
        <v>6062</v>
      </c>
      <c r="G694" t="s">
        <v>6175</v>
      </c>
      <c r="H694" t="s">
        <v>6133</v>
      </c>
      <c r="I694" t="s">
        <v>5918</v>
      </c>
      <c r="J694" t="s">
        <v>4740</v>
      </c>
      <c r="K694" s="1">
        <v>40820</v>
      </c>
      <c r="L694" t="s">
        <v>1020</v>
      </c>
      <c r="M694" t="s">
        <v>6176</v>
      </c>
      <c r="N694">
        <v>14.22</v>
      </c>
      <c r="O694">
        <v>42.462000000000003</v>
      </c>
      <c r="P694">
        <v>4</v>
      </c>
    </row>
    <row r="695" spans="1:16" x14ac:dyDescent="0.3">
      <c r="A695" t="s">
        <v>4524</v>
      </c>
      <c r="B695" s="1">
        <v>40840</v>
      </c>
      <c r="C695">
        <v>10</v>
      </c>
      <c r="D695">
        <v>4</v>
      </c>
      <c r="E695">
        <v>2011</v>
      </c>
      <c r="F695" t="s">
        <v>5391</v>
      </c>
      <c r="G695" t="s">
        <v>6178</v>
      </c>
      <c r="H695" t="s">
        <v>6133</v>
      </c>
      <c r="I695" t="s">
        <v>5918</v>
      </c>
      <c r="J695" t="s">
        <v>4731</v>
      </c>
      <c r="K695" s="1">
        <v>40844</v>
      </c>
      <c r="L695" t="s">
        <v>1020</v>
      </c>
      <c r="M695" t="s">
        <v>6138</v>
      </c>
      <c r="N695">
        <v>11.62</v>
      </c>
      <c r="O695">
        <v>44.838000000000001</v>
      </c>
      <c r="P695">
        <v>4</v>
      </c>
    </row>
    <row r="696" spans="1:16" x14ac:dyDescent="0.3">
      <c r="A696" t="s">
        <v>1549</v>
      </c>
      <c r="B696" s="1">
        <v>40849</v>
      </c>
      <c r="C696">
        <v>11</v>
      </c>
      <c r="D696">
        <v>4</v>
      </c>
      <c r="E696">
        <v>2011</v>
      </c>
      <c r="F696" t="s">
        <v>4896</v>
      </c>
      <c r="G696" t="s">
        <v>6156</v>
      </c>
      <c r="H696" t="s">
        <v>6133</v>
      </c>
      <c r="I696" t="s">
        <v>5918</v>
      </c>
      <c r="J696" t="s">
        <v>4721</v>
      </c>
      <c r="K696" s="1">
        <v>40853</v>
      </c>
      <c r="L696" t="s">
        <v>1020</v>
      </c>
      <c r="M696" t="s">
        <v>6157</v>
      </c>
      <c r="N696">
        <v>13.36</v>
      </c>
      <c r="O696">
        <v>38.116</v>
      </c>
      <c r="P696">
        <v>4</v>
      </c>
    </row>
    <row r="697" spans="1:16" x14ac:dyDescent="0.3">
      <c r="A697" t="s">
        <v>1709</v>
      </c>
      <c r="B697" s="1">
        <v>40855</v>
      </c>
      <c r="C697">
        <v>11</v>
      </c>
      <c r="D697">
        <v>4</v>
      </c>
      <c r="E697">
        <v>2011</v>
      </c>
      <c r="F697" t="s">
        <v>5594</v>
      </c>
      <c r="G697" t="s">
        <v>6179</v>
      </c>
      <c r="H697" t="s">
        <v>6133</v>
      </c>
      <c r="I697" t="s">
        <v>5918</v>
      </c>
      <c r="J697" t="s">
        <v>4740</v>
      </c>
      <c r="K697" s="1">
        <v>40859</v>
      </c>
      <c r="L697" t="s">
        <v>1020</v>
      </c>
      <c r="M697" t="s">
        <v>6155</v>
      </c>
      <c r="N697">
        <v>14.35</v>
      </c>
      <c r="O697">
        <v>40.808</v>
      </c>
      <c r="P697">
        <v>4</v>
      </c>
    </row>
    <row r="698" spans="1:16" x14ac:dyDescent="0.3">
      <c r="A698" t="s">
        <v>2029</v>
      </c>
      <c r="B698" s="1">
        <v>40945</v>
      </c>
      <c r="C698">
        <v>2</v>
      </c>
      <c r="D698">
        <v>1</v>
      </c>
      <c r="E698">
        <v>2012</v>
      </c>
      <c r="F698" t="s">
        <v>5578</v>
      </c>
      <c r="G698" t="s">
        <v>6178</v>
      </c>
      <c r="H698" t="s">
        <v>6133</v>
      </c>
      <c r="I698" t="s">
        <v>5918</v>
      </c>
      <c r="J698" t="s">
        <v>4721</v>
      </c>
      <c r="K698" s="1">
        <v>40949</v>
      </c>
      <c r="L698" t="s">
        <v>1020</v>
      </c>
      <c r="M698" t="s">
        <v>6138</v>
      </c>
      <c r="N698">
        <v>11.62</v>
      </c>
      <c r="O698">
        <v>44.838000000000001</v>
      </c>
      <c r="P698">
        <v>4</v>
      </c>
    </row>
    <row r="699" spans="1:16" x14ac:dyDescent="0.3">
      <c r="A699" t="s">
        <v>1925</v>
      </c>
      <c r="B699" s="1">
        <v>40989</v>
      </c>
      <c r="C699">
        <v>3</v>
      </c>
      <c r="D699">
        <v>1</v>
      </c>
      <c r="E699">
        <v>2012</v>
      </c>
      <c r="F699" t="s">
        <v>5690</v>
      </c>
      <c r="G699" t="s">
        <v>6172</v>
      </c>
      <c r="H699" t="s">
        <v>6133</v>
      </c>
      <c r="I699" t="s">
        <v>5918</v>
      </c>
      <c r="J699" t="s">
        <v>4731</v>
      </c>
      <c r="K699" s="1">
        <v>40993</v>
      </c>
      <c r="L699" t="s">
        <v>1020</v>
      </c>
      <c r="M699" t="s">
        <v>6153</v>
      </c>
      <c r="N699">
        <v>9.1199999999999992</v>
      </c>
      <c r="O699">
        <v>39.223999999999997</v>
      </c>
      <c r="P699">
        <v>4</v>
      </c>
    </row>
    <row r="700" spans="1:16" x14ac:dyDescent="0.3">
      <c r="A700" t="s">
        <v>2177</v>
      </c>
      <c r="B700" s="1">
        <v>41008</v>
      </c>
      <c r="C700">
        <v>4</v>
      </c>
      <c r="D700">
        <v>2</v>
      </c>
      <c r="E700">
        <v>2012</v>
      </c>
      <c r="F700" t="s">
        <v>4784</v>
      </c>
      <c r="G700" t="s">
        <v>6140</v>
      </c>
      <c r="H700" t="s">
        <v>6133</v>
      </c>
      <c r="I700" t="s">
        <v>5918</v>
      </c>
      <c r="J700" t="s">
        <v>4721</v>
      </c>
      <c r="K700" s="1">
        <v>41012</v>
      </c>
      <c r="L700" t="s">
        <v>1020</v>
      </c>
      <c r="M700" t="s">
        <v>6141</v>
      </c>
      <c r="N700">
        <v>9.19</v>
      </c>
      <c r="O700">
        <v>45.465000000000003</v>
      </c>
      <c r="P700">
        <v>4</v>
      </c>
    </row>
    <row r="701" spans="1:16" x14ac:dyDescent="0.3">
      <c r="A701" t="s">
        <v>1067</v>
      </c>
      <c r="B701" s="1">
        <v>41040</v>
      </c>
      <c r="C701">
        <v>5</v>
      </c>
      <c r="D701">
        <v>2</v>
      </c>
      <c r="E701">
        <v>2012</v>
      </c>
      <c r="F701" t="s">
        <v>5871</v>
      </c>
      <c r="G701" t="s">
        <v>6187</v>
      </c>
      <c r="H701" t="s">
        <v>6133</v>
      </c>
      <c r="I701" t="s">
        <v>5918</v>
      </c>
      <c r="J701" t="s">
        <v>4731</v>
      </c>
      <c r="K701" s="1">
        <v>41044</v>
      </c>
      <c r="L701" t="s">
        <v>1020</v>
      </c>
      <c r="M701" t="s">
        <v>6144</v>
      </c>
      <c r="N701">
        <v>12.78</v>
      </c>
      <c r="O701">
        <v>41.686999999999998</v>
      </c>
      <c r="P701">
        <v>4</v>
      </c>
    </row>
    <row r="702" spans="1:16" x14ac:dyDescent="0.3">
      <c r="A702" t="s">
        <v>3238</v>
      </c>
      <c r="B702" s="1">
        <v>41050</v>
      </c>
      <c r="C702">
        <v>5</v>
      </c>
      <c r="D702">
        <v>2</v>
      </c>
      <c r="E702">
        <v>2012</v>
      </c>
      <c r="F702" t="s">
        <v>5509</v>
      </c>
      <c r="G702" t="s">
        <v>6188</v>
      </c>
      <c r="H702" t="s">
        <v>6133</v>
      </c>
      <c r="I702" t="s">
        <v>5918</v>
      </c>
      <c r="J702" t="s">
        <v>4740</v>
      </c>
      <c r="K702" s="1">
        <v>41054</v>
      </c>
      <c r="L702" t="s">
        <v>1020</v>
      </c>
      <c r="M702" t="s">
        <v>6155</v>
      </c>
      <c r="N702">
        <v>14.35</v>
      </c>
      <c r="O702">
        <v>40.857999999999997</v>
      </c>
      <c r="P702">
        <v>4</v>
      </c>
    </row>
    <row r="703" spans="1:16" x14ac:dyDescent="0.3">
      <c r="A703" t="s">
        <v>4559</v>
      </c>
      <c r="B703" s="1">
        <v>41050</v>
      </c>
      <c r="C703">
        <v>5</v>
      </c>
      <c r="D703">
        <v>2</v>
      </c>
      <c r="E703">
        <v>2012</v>
      </c>
      <c r="F703" t="s">
        <v>5244</v>
      </c>
      <c r="G703" t="s">
        <v>6156</v>
      </c>
      <c r="H703" t="s">
        <v>6133</v>
      </c>
      <c r="I703" t="s">
        <v>5918</v>
      </c>
      <c r="J703" t="s">
        <v>4731</v>
      </c>
      <c r="K703" s="1">
        <v>41054</v>
      </c>
      <c r="L703" t="s">
        <v>1020</v>
      </c>
      <c r="M703" t="s">
        <v>6157</v>
      </c>
      <c r="N703">
        <v>13.36</v>
      </c>
      <c r="O703">
        <v>38.116</v>
      </c>
      <c r="P703">
        <v>4</v>
      </c>
    </row>
    <row r="704" spans="1:16" x14ac:dyDescent="0.3">
      <c r="A704" t="s">
        <v>4560</v>
      </c>
      <c r="B704" s="1">
        <v>41068</v>
      </c>
      <c r="C704">
        <v>6</v>
      </c>
      <c r="D704">
        <v>2</v>
      </c>
      <c r="E704">
        <v>2012</v>
      </c>
      <c r="F704" t="s">
        <v>5902</v>
      </c>
      <c r="G704" t="s">
        <v>6165</v>
      </c>
      <c r="H704" t="s">
        <v>6133</v>
      </c>
      <c r="I704" t="s">
        <v>5918</v>
      </c>
      <c r="J704" t="s">
        <v>4721</v>
      </c>
      <c r="K704" s="1">
        <v>41072</v>
      </c>
      <c r="L704" t="s">
        <v>1020</v>
      </c>
      <c r="M704" t="s">
        <v>6166</v>
      </c>
      <c r="N704">
        <v>7.69</v>
      </c>
      <c r="O704">
        <v>45.07</v>
      </c>
      <c r="P704">
        <v>4</v>
      </c>
    </row>
    <row r="705" spans="1:16" x14ac:dyDescent="0.3">
      <c r="A705" t="s">
        <v>4561</v>
      </c>
      <c r="B705" s="1">
        <v>41072</v>
      </c>
      <c r="C705">
        <v>6</v>
      </c>
      <c r="D705">
        <v>2</v>
      </c>
      <c r="E705">
        <v>2012</v>
      </c>
      <c r="F705" t="s">
        <v>5348</v>
      </c>
      <c r="G705" t="s">
        <v>6169</v>
      </c>
      <c r="H705" t="s">
        <v>6133</v>
      </c>
      <c r="I705" t="s">
        <v>5918</v>
      </c>
      <c r="J705" t="s">
        <v>4731</v>
      </c>
      <c r="K705" s="1">
        <v>41076</v>
      </c>
      <c r="L705" t="s">
        <v>1020</v>
      </c>
      <c r="M705" t="s">
        <v>6138</v>
      </c>
      <c r="N705">
        <v>10.63</v>
      </c>
      <c r="O705">
        <v>44.698999999999998</v>
      </c>
      <c r="P705">
        <v>4</v>
      </c>
    </row>
    <row r="706" spans="1:16" x14ac:dyDescent="0.3">
      <c r="A706" t="s">
        <v>2182</v>
      </c>
      <c r="B706" s="1">
        <v>41076</v>
      </c>
      <c r="C706">
        <v>6</v>
      </c>
      <c r="D706">
        <v>2</v>
      </c>
      <c r="E706">
        <v>2012</v>
      </c>
      <c r="F706" t="s">
        <v>5495</v>
      </c>
      <c r="G706" t="s">
        <v>6187</v>
      </c>
      <c r="H706" t="s">
        <v>6133</v>
      </c>
      <c r="I706" t="s">
        <v>5918</v>
      </c>
      <c r="J706" t="s">
        <v>4721</v>
      </c>
      <c r="K706" s="1">
        <v>41080</v>
      </c>
      <c r="L706" t="s">
        <v>1020</v>
      </c>
      <c r="M706" t="s">
        <v>6144</v>
      </c>
      <c r="N706">
        <v>12.78</v>
      </c>
      <c r="O706">
        <v>41.686999999999998</v>
      </c>
      <c r="P706">
        <v>4</v>
      </c>
    </row>
    <row r="707" spans="1:16" x14ac:dyDescent="0.3">
      <c r="A707" t="s">
        <v>1071</v>
      </c>
      <c r="B707" s="1">
        <v>41090</v>
      </c>
      <c r="C707">
        <v>6</v>
      </c>
      <c r="D707">
        <v>2</v>
      </c>
      <c r="E707">
        <v>2012</v>
      </c>
      <c r="F707" t="s">
        <v>5565</v>
      </c>
      <c r="G707" t="s">
        <v>6192</v>
      </c>
      <c r="H707" t="s">
        <v>6133</v>
      </c>
      <c r="I707" t="s">
        <v>5918</v>
      </c>
      <c r="J707" t="s">
        <v>4721</v>
      </c>
      <c r="K707" s="1">
        <v>41094</v>
      </c>
      <c r="L707" t="s">
        <v>1020</v>
      </c>
      <c r="M707" t="s">
        <v>6144</v>
      </c>
      <c r="N707">
        <v>12.5</v>
      </c>
      <c r="O707">
        <v>41.668999999999997</v>
      </c>
      <c r="P707">
        <v>4</v>
      </c>
    </row>
    <row r="708" spans="1:16" x14ac:dyDescent="0.3">
      <c r="A708" t="s">
        <v>2917</v>
      </c>
      <c r="B708" s="1">
        <v>41103</v>
      </c>
      <c r="C708">
        <v>7</v>
      </c>
      <c r="D708">
        <v>3</v>
      </c>
      <c r="E708">
        <v>2012</v>
      </c>
      <c r="F708" t="s">
        <v>5562</v>
      </c>
      <c r="G708" t="s">
        <v>6165</v>
      </c>
      <c r="H708" t="s">
        <v>6133</v>
      </c>
      <c r="I708" t="s">
        <v>5918</v>
      </c>
      <c r="J708" t="s">
        <v>4731</v>
      </c>
      <c r="K708" s="1">
        <v>41107</v>
      </c>
      <c r="L708" t="s">
        <v>1020</v>
      </c>
      <c r="M708" t="s">
        <v>6166</v>
      </c>
      <c r="N708">
        <v>7.69</v>
      </c>
      <c r="O708">
        <v>45.07</v>
      </c>
      <c r="P708">
        <v>4</v>
      </c>
    </row>
    <row r="709" spans="1:16" x14ac:dyDescent="0.3">
      <c r="A709" t="s">
        <v>1219</v>
      </c>
      <c r="B709" s="1">
        <v>41107</v>
      </c>
      <c r="C709">
        <v>7</v>
      </c>
      <c r="D709">
        <v>3</v>
      </c>
      <c r="E709">
        <v>2012</v>
      </c>
      <c r="F709" t="s">
        <v>5363</v>
      </c>
      <c r="G709" t="s">
        <v>6143</v>
      </c>
      <c r="H709" t="s">
        <v>6133</v>
      </c>
      <c r="I709" t="s">
        <v>5918</v>
      </c>
      <c r="J709" t="s">
        <v>4721</v>
      </c>
      <c r="K709" s="1">
        <v>41111</v>
      </c>
      <c r="L709" t="s">
        <v>1020</v>
      </c>
      <c r="M709" t="s">
        <v>6144</v>
      </c>
      <c r="N709">
        <v>12.5</v>
      </c>
      <c r="O709">
        <v>41.902999999999999</v>
      </c>
      <c r="P709">
        <v>4</v>
      </c>
    </row>
    <row r="710" spans="1:16" x14ac:dyDescent="0.3">
      <c r="A710" t="s">
        <v>1222</v>
      </c>
      <c r="B710" s="1">
        <v>41122</v>
      </c>
      <c r="C710">
        <v>8</v>
      </c>
      <c r="D710">
        <v>3</v>
      </c>
      <c r="E710">
        <v>2012</v>
      </c>
      <c r="F710" t="s">
        <v>5744</v>
      </c>
      <c r="G710" t="s">
        <v>6140</v>
      </c>
      <c r="H710" t="s">
        <v>6133</v>
      </c>
      <c r="I710" t="s">
        <v>5918</v>
      </c>
      <c r="J710" t="s">
        <v>4721</v>
      </c>
      <c r="K710" s="1">
        <v>41126</v>
      </c>
      <c r="L710" t="s">
        <v>1020</v>
      </c>
      <c r="M710" t="s">
        <v>6141</v>
      </c>
      <c r="N710">
        <v>9.19</v>
      </c>
      <c r="O710">
        <v>45.465000000000003</v>
      </c>
      <c r="P710">
        <v>4</v>
      </c>
    </row>
    <row r="711" spans="1:16" x14ac:dyDescent="0.3">
      <c r="A711" t="s">
        <v>1585</v>
      </c>
      <c r="B711" s="1">
        <v>41124</v>
      </c>
      <c r="C711">
        <v>8</v>
      </c>
      <c r="D711">
        <v>3</v>
      </c>
      <c r="E711">
        <v>2012</v>
      </c>
      <c r="F711" t="s">
        <v>5003</v>
      </c>
      <c r="G711" t="s">
        <v>6195</v>
      </c>
      <c r="H711" t="s">
        <v>6133</v>
      </c>
      <c r="I711" t="s">
        <v>5918</v>
      </c>
      <c r="J711" t="s">
        <v>4721</v>
      </c>
      <c r="K711" s="1">
        <v>41128</v>
      </c>
      <c r="L711" t="s">
        <v>1020</v>
      </c>
      <c r="M711" t="s">
        <v>6160</v>
      </c>
      <c r="N711">
        <v>11.79</v>
      </c>
      <c r="O711">
        <v>45.07</v>
      </c>
      <c r="P711">
        <v>4</v>
      </c>
    </row>
    <row r="712" spans="1:16" x14ac:dyDescent="0.3">
      <c r="A712" t="s">
        <v>121</v>
      </c>
      <c r="B712" s="1">
        <v>41124</v>
      </c>
      <c r="C712">
        <v>8</v>
      </c>
      <c r="D712">
        <v>3</v>
      </c>
      <c r="E712">
        <v>2012</v>
      </c>
      <c r="F712" t="s">
        <v>5341</v>
      </c>
      <c r="G712" t="s">
        <v>6156</v>
      </c>
      <c r="H712" t="s">
        <v>6133</v>
      </c>
      <c r="I712" t="s">
        <v>5918</v>
      </c>
      <c r="J712" t="s">
        <v>4740</v>
      </c>
      <c r="K712" s="1">
        <v>41128</v>
      </c>
      <c r="L712" t="s">
        <v>1020</v>
      </c>
      <c r="M712" t="s">
        <v>6157</v>
      </c>
      <c r="N712">
        <v>13.36</v>
      </c>
      <c r="O712">
        <v>38.116</v>
      </c>
      <c r="P712">
        <v>4</v>
      </c>
    </row>
    <row r="713" spans="1:16" x14ac:dyDescent="0.3">
      <c r="A713" t="s">
        <v>2402</v>
      </c>
      <c r="B713" s="1">
        <v>41130</v>
      </c>
      <c r="C713">
        <v>8</v>
      </c>
      <c r="D713">
        <v>3</v>
      </c>
      <c r="E713">
        <v>2012</v>
      </c>
      <c r="F713" t="s">
        <v>5310</v>
      </c>
      <c r="G713" t="s">
        <v>6145</v>
      </c>
      <c r="H713" t="s">
        <v>6133</v>
      </c>
      <c r="I713" t="s">
        <v>5918</v>
      </c>
      <c r="J713" t="s">
        <v>4721</v>
      </c>
      <c r="K713" s="1">
        <v>41134</v>
      </c>
      <c r="L713" t="s">
        <v>1020</v>
      </c>
      <c r="M713" t="s">
        <v>6138</v>
      </c>
      <c r="N713">
        <v>12.57</v>
      </c>
      <c r="O713">
        <v>44.067999999999998</v>
      </c>
      <c r="P713">
        <v>4</v>
      </c>
    </row>
    <row r="714" spans="1:16" x14ac:dyDescent="0.3">
      <c r="A714" t="s">
        <v>3024</v>
      </c>
      <c r="B714" s="1">
        <v>41149</v>
      </c>
      <c r="C714">
        <v>8</v>
      </c>
      <c r="D714">
        <v>3</v>
      </c>
      <c r="E714">
        <v>2012</v>
      </c>
      <c r="F714" t="s">
        <v>5482</v>
      </c>
      <c r="G714" t="s">
        <v>6196</v>
      </c>
      <c r="H714" t="s">
        <v>6133</v>
      </c>
      <c r="I714" t="s">
        <v>5918</v>
      </c>
      <c r="J714" t="s">
        <v>4721</v>
      </c>
      <c r="K714" s="1">
        <v>41153</v>
      </c>
      <c r="L714" t="s">
        <v>1020</v>
      </c>
      <c r="M714" t="s">
        <v>6150</v>
      </c>
      <c r="N714">
        <v>12.39</v>
      </c>
      <c r="O714">
        <v>43.110999999999997</v>
      </c>
      <c r="P714">
        <v>4</v>
      </c>
    </row>
    <row r="715" spans="1:16" x14ac:dyDescent="0.3">
      <c r="A715" t="s">
        <v>1080</v>
      </c>
      <c r="B715" s="1">
        <v>41154</v>
      </c>
      <c r="C715">
        <v>9</v>
      </c>
      <c r="D715">
        <v>3</v>
      </c>
      <c r="E715">
        <v>2012</v>
      </c>
      <c r="F715" t="s">
        <v>5208</v>
      </c>
      <c r="G715" t="s">
        <v>6199</v>
      </c>
      <c r="H715" t="s">
        <v>6133</v>
      </c>
      <c r="I715" t="s">
        <v>5918</v>
      </c>
      <c r="J715" t="s">
        <v>4721</v>
      </c>
      <c r="K715" s="1">
        <v>41158</v>
      </c>
      <c r="L715" t="s">
        <v>1020</v>
      </c>
      <c r="M715" t="s">
        <v>6141</v>
      </c>
      <c r="N715">
        <v>9.23</v>
      </c>
      <c r="O715">
        <v>45.533000000000001</v>
      </c>
      <c r="P715">
        <v>4</v>
      </c>
    </row>
    <row r="716" spans="1:16" x14ac:dyDescent="0.3">
      <c r="A716" t="s">
        <v>2989</v>
      </c>
      <c r="B716" s="1">
        <v>41156</v>
      </c>
      <c r="C716">
        <v>9</v>
      </c>
      <c r="D716">
        <v>3</v>
      </c>
      <c r="E716">
        <v>2012</v>
      </c>
      <c r="F716" t="s">
        <v>4935</v>
      </c>
      <c r="G716" t="s">
        <v>6132</v>
      </c>
      <c r="H716" t="s">
        <v>6133</v>
      </c>
      <c r="I716" t="s">
        <v>5918</v>
      </c>
      <c r="J716" t="s">
        <v>4721</v>
      </c>
      <c r="K716" s="1">
        <v>41160</v>
      </c>
      <c r="L716" t="s">
        <v>1020</v>
      </c>
      <c r="M716" t="s">
        <v>6134</v>
      </c>
      <c r="N716">
        <v>8.9499999999999993</v>
      </c>
      <c r="O716">
        <v>44.405999999999999</v>
      </c>
      <c r="P716">
        <v>4</v>
      </c>
    </row>
    <row r="717" spans="1:16" x14ac:dyDescent="0.3">
      <c r="A717" t="s">
        <v>2405</v>
      </c>
      <c r="B717" s="1">
        <v>41165</v>
      </c>
      <c r="C717">
        <v>9</v>
      </c>
      <c r="D717">
        <v>3</v>
      </c>
      <c r="E717">
        <v>2012</v>
      </c>
      <c r="F717" t="s">
        <v>5558</v>
      </c>
      <c r="G717" t="s">
        <v>6171</v>
      </c>
      <c r="H717" t="s">
        <v>6133</v>
      </c>
      <c r="I717" t="s">
        <v>5918</v>
      </c>
      <c r="J717" t="s">
        <v>4740</v>
      </c>
      <c r="K717" s="1">
        <v>41169</v>
      </c>
      <c r="L717" t="s">
        <v>1020</v>
      </c>
      <c r="M717" t="s">
        <v>6157</v>
      </c>
      <c r="N717">
        <v>15.08</v>
      </c>
      <c r="O717">
        <v>37.508000000000003</v>
      </c>
      <c r="P717">
        <v>4</v>
      </c>
    </row>
    <row r="718" spans="1:16" x14ac:dyDescent="0.3">
      <c r="A718" t="s">
        <v>131</v>
      </c>
      <c r="B718" s="1">
        <v>41166</v>
      </c>
      <c r="C718">
        <v>9</v>
      </c>
      <c r="D718">
        <v>3</v>
      </c>
      <c r="E718">
        <v>2012</v>
      </c>
      <c r="F718" t="s">
        <v>6069</v>
      </c>
      <c r="G718" t="s">
        <v>6199</v>
      </c>
      <c r="H718" t="s">
        <v>6133</v>
      </c>
      <c r="I718" t="s">
        <v>5918</v>
      </c>
      <c r="J718" t="s">
        <v>4721</v>
      </c>
      <c r="K718" s="1">
        <v>41170</v>
      </c>
      <c r="L718" t="s">
        <v>1020</v>
      </c>
      <c r="M718" t="s">
        <v>6141</v>
      </c>
      <c r="N718">
        <v>9.23</v>
      </c>
      <c r="O718">
        <v>45.533000000000001</v>
      </c>
      <c r="P718">
        <v>4</v>
      </c>
    </row>
    <row r="719" spans="1:16" x14ac:dyDescent="0.3">
      <c r="A719" t="s">
        <v>624</v>
      </c>
      <c r="B719" s="1">
        <v>41183</v>
      </c>
      <c r="C719">
        <v>10</v>
      </c>
      <c r="D719">
        <v>4</v>
      </c>
      <c r="E719">
        <v>2012</v>
      </c>
      <c r="F719" t="s">
        <v>5225</v>
      </c>
      <c r="G719" t="s">
        <v>6172</v>
      </c>
      <c r="H719" t="s">
        <v>6133</v>
      </c>
      <c r="I719" t="s">
        <v>5918</v>
      </c>
      <c r="J719" t="s">
        <v>4731</v>
      </c>
      <c r="K719" s="1">
        <v>41187</v>
      </c>
      <c r="L719" t="s">
        <v>1020</v>
      </c>
      <c r="M719" t="s">
        <v>6153</v>
      </c>
      <c r="N719">
        <v>9.1199999999999992</v>
      </c>
      <c r="O719">
        <v>39.223999999999997</v>
      </c>
      <c r="P719">
        <v>4</v>
      </c>
    </row>
    <row r="720" spans="1:16" x14ac:dyDescent="0.3">
      <c r="A720" t="s">
        <v>3174</v>
      </c>
      <c r="B720" s="1">
        <v>41198</v>
      </c>
      <c r="C720">
        <v>10</v>
      </c>
      <c r="D720">
        <v>4</v>
      </c>
      <c r="E720">
        <v>2012</v>
      </c>
      <c r="F720" t="s">
        <v>5050</v>
      </c>
      <c r="G720" t="s">
        <v>6164</v>
      </c>
      <c r="H720" t="s">
        <v>6133</v>
      </c>
      <c r="I720" t="s">
        <v>5918</v>
      </c>
      <c r="J720" t="s">
        <v>4721</v>
      </c>
      <c r="K720" s="1">
        <v>41202</v>
      </c>
      <c r="L720" t="s">
        <v>1020</v>
      </c>
      <c r="M720" t="s">
        <v>6141</v>
      </c>
      <c r="N720">
        <v>9.09</v>
      </c>
      <c r="O720">
        <v>45.808</v>
      </c>
      <c r="P720">
        <v>4</v>
      </c>
    </row>
    <row r="721" spans="1:16" x14ac:dyDescent="0.3">
      <c r="A721" t="s">
        <v>2573</v>
      </c>
      <c r="B721" s="1">
        <v>41199</v>
      </c>
      <c r="C721">
        <v>10</v>
      </c>
      <c r="D721">
        <v>4</v>
      </c>
      <c r="E721">
        <v>2012</v>
      </c>
      <c r="F721" t="s">
        <v>4736</v>
      </c>
      <c r="G721" t="s">
        <v>6172</v>
      </c>
      <c r="H721" t="s">
        <v>6133</v>
      </c>
      <c r="I721" t="s">
        <v>5918</v>
      </c>
      <c r="J721" t="s">
        <v>4721</v>
      </c>
      <c r="K721" s="1">
        <v>41203</v>
      </c>
      <c r="L721" t="s">
        <v>1020</v>
      </c>
      <c r="M721" t="s">
        <v>6153</v>
      </c>
      <c r="N721">
        <v>9.1199999999999992</v>
      </c>
      <c r="O721">
        <v>39.223999999999997</v>
      </c>
      <c r="P721">
        <v>4</v>
      </c>
    </row>
    <row r="722" spans="1:16" x14ac:dyDescent="0.3">
      <c r="A722" t="s">
        <v>1085</v>
      </c>
      <c r="B722" s="1">
        <v>41209</v>
      </c>
      <c r="C722">
        <v>10</v>
      </c>
      <c r="D722">
        <v>4</v>
      </c>
      <c r="E722">
        <v>2012</v>
      </c>
      <c r="F722" t="s">
        <v>5235</v>
      </c>
      <c r="G722" t="s">
        <v>6154</v>
      </c>
      <c r="H722" t="s">
        <v>6133</v>
      </c>
      <c r="I722" t="s">
        <v>5918</v>
      </c>
      <c r="J722" t="s">
        <v>4721</v>
      </c>
      <c r="K722" s="1">
        <v>41213</v>
      </c>
      <c r="L722" t="s">
        <v>1020</v>
      </c>
      <c r="M722" t="s">
        <v>6155</v>
      </c>
      <c r="N722">
        <v>14.27</v>
      </c>
      <c r="O722">
        <v>40.851999999999997</v>
      </c>
      <c r="P722">
        <v>4</v>
      </c>
    </row>
    <row r="723" spans="1:16" x14ac:dyDescent="0.3">
      <c r="A723" t="s">
        <v>2445</v>
      </c>
      <c r="B723" s="1">
        <v>41219</v>
      </c>
      <c r="C723">
        <v>11</v>
      </c>
      <c r="D723">
        <v>4</v>
      </c>
      <c r="E723">
        <v>2012</v>
      </c>
      <c r="F723" t="s">
        <v>6202</v>
      </c>
      <c r="G723" t="s">
        <v>6203</v>
      </c>
      <c r="H723" t="s">
        <v>6133</v>
      </c>
      <c r="I723" t="s">
        <v>5918</v>
      </c>
      <c r="J723" t="s">
        <v>4721</v>
      </c>
      <c r="K723" s="1">
        <v>41223</v>
      </c>
      <c r="L723" t="s">
        <v>1020</v>
      </c>
      <c r="M723" t="s">
        <v>6138</v>
      </c>
      <c r="N723">
        <v>11.71</v>
      </c>
      <c r="O723">
        <v>44.36</v>
      </c>
      <c r="P723">
        <v>4</v>
      </c>
    </row>
    <row r="724" spans="1:16" x14ac:dyDescent="0.3">
      <c r="A724" t="s">
        <v>2050</v>
      </c>
      <c r="B724" s="1">
        <v>41221</v>
      </c>
      <c r="C724">
        <v>11</v>
      </c>
      <c r="D724">
        <v>4</v>
      </c>
      <c r="E724">
        <v>2012</v>
      </c>
      <c r="F724" t="s">
        <v>5443</v>
      </c>
      <c r="G724" t="s">
        <v>6204</v>
      </c>
      <c r="H724" t="s">
        <v>6133</v>
      </c>
      <c r="I724" t="s">
        <v>5918</v>
      </c>
      <c r="J724" t="s">
        <v>4721</v>
      </c>
      <c r="K724" s="1">
        <v>41225</v>
      </c>
      <c r="L724" t="s">
        <v>1020</v>
      </c>
      <c r="M724" t="s">
        <v>6155</v>
      </c>
      <c r="N724">
        <v>14.37</v>
      </c>
      <c r="O724">
        <v>40.789000000000001</v>
      </c>
      <c r="P724">
        <v>4</v>
      </c>
    </row>
    <row r="725" spans="1:16" x14ac:dyDescent="0.3">
      <c r="A725" t="s">
        <v>2051</v>
      </c>
      <c r="B725" s="1">
        <v>41222</v>
      </c>
      <c r="C725">
        <v>11</v>
      </c>
      <c r="D725">
        <v>4</v>
      </c>
      <c r="E725">
        <v>2012</v>
      </c>
      <c r="F725" t="s">
        <v>5009</v>
      </c>
      <c r="G725" t="s">
        <v>6205</v>
      </c>
      <c r="H725" t="s">
        <v>6133</v>
      </c>
      <c r="I725" t="s">
        <v>5918</v>
      </c>
      <c r="J725" t="s">
        <v>4721</v>
      </c>
      <c r="K725" s="1">
        <v>41226</v>
      </c>
      <c r="L725" t="s">
        <v>1020</v>
      </c>
      <c r="M725" t="s">
        <v>6147</v>
      </c>
      <c r="N725">
        <v>17.25</v>
      </c>
      <c r="O725">
        <v>40.463999999999999</v>
      </c>
      <c r="P725">
        <v>4</v>
      </c>
    </row>
    <row r="726" spans="1:16" x14ac:dyDescent="0.3">
      <c r="A726" t="s">
        <v>135</v>
      </c>
      <c r="B726" s="1">
        <v>41225</v>
      </c>
      <c r="C726">
        <v>11</v>
      </c>
      <c r="D726">
        <v>4</v>
      </c>
      <c r="E726">
        <v>2012</v>
      </c>
      <c r="F726" t="s">
        <v>5501</v>
      </c>
      <c r="G726" t="s">
        <v>6180</v>
      </c>
      <c r="H726" t="s">
        <v>6133</v>
      </c>
      <c r="I726" t="s">
        <v>5918</v>
      </c>
      <c r="J726" t="s">
        <v>4740</v>
      </c>
      <c r="K726" s="1">
        <v>41229</v>
      </c>
      <c r="L726" t="s">
        <v>1020</v>
      </c>
      <c r="M726" t="s">
        <v>6138</v>
      </c>
      <c r="N726">
        <v>12.2</v>
      </c>
      <c r="O726">
        <v>44.417999999999999</v>
      </c>
      <c r="P726">
        <v>4</v>
      </c>
    </row>
    <row r="727" spans="1:16" x14ac:dyDescent="0.3">
      <c r="A727" t="s">
        <v>1739</v>
      </c>
      <c r="B727" s="1">
        <v>41226</v>
      </c>
      <c r="C727">
        <v>11</v>
      </c>
      <c r="D727">
        <v>4</v>
      </c>
      <c r="E727">
        <v>2012</v>
      </c>
      <c r="F727" t="s">
        <v>4893</v>
      </c>
      <c r="G727" t="s">
        <v>6200</v>
      </c>
      <c r="H727" t="s">
        <v>6133</v>
      </c>
      <c r="I727" t="s">
        <v>5918</v>
      </c>
      <c r="J727" t="s">
        <v>4731</v>
      </c>
      <c r="K727" s="1">
        <v>41230</v>
      </c>
      <c r="L727" t="s">
        <v>1020</v>
      </c>
      <c r="M727" t="s">
        <v>6201</v>
      </c>
      <c r="N727">
        <v>13.78</v>
      </c>
      <c r="O727">
        <v>45.65</v>
      </c>
      <c r="P727">
        <v>4</v>
      </c>
    </row>
    <row r="728" spans="1:16" x14ac:dyDescent="0.3">
      <c r="A728" t="s">
        <v>3031</v>
      </c>
      <c r="B728" s="1">
        <v>41229</v>
      </c>
      <c r="C728">
        <v>11</v>
      </c>
      <c r="D728">
        <v>4</v>
      </c>
      <c r="E728">
        <v>2012</v>
      </c>
      <c r="F728" t="s">
        <v>5703</v>
      </c>
      <c r="G728" t="s">
        <v>6140</v>
      </c>
      <c r="H728" t="s">
        <v>6133</v>
      </c>
      <c r="I728" t="s">
        <v>5918</v>
      </c>
      <c r="J728" t="s">
        <v>4721</v>
      </c>
      <c r="K728" s="1">
        <v>41233</v>
      </c>
      <c r="L728" t="s">
        <v>1020</v>
      </c>
      <c r="M728" t="s">
        <v>6141</v>
      </c>
      <c r="N728">
        <v>9.19</v>
      </c>
      <c r="O728">
        <v>45.465000000000003</v>
      </c>
      <c r="P728">
        <v>4</v>
      </c>
    </row>
    <row r="729" spans="1:16" x14ac:dyDescent="0.3">
      <c r="A729" t="s">
        <v>4649</v>
      </c>
      <c r="B729" s="1">
        <v>41230</v>
      </c>
      <c r="C729">
        <v>11</v>
      </c>
      <c r="D729">
        <v>4</v>
      </c>
      <c r="E729">
        <v>2012</v>
      </c>
      <c r="F729" t="s">
        <v>5014</v>
      </c>
      <c r="G729" t="s">
        <v>6206</v>
      </c>
      <c r="H729" t="s">
        <v>6133</v>
      </c>
      <c r="I729" t="s">
        <v>5918</v>
      </c>
      <c r="J729" t="s">
        <v>4721</v>
      </c>
      <c r="K729" s="1">
        <v>41234</v>
      </c>
      <c r="L729" t="s">
        <v>1020</v>
      </c>
      <c r="M729" t="s">
        <v>6147</v>
      </c>
      <c r="N729">
        <v>16.5</v>
      </c>
      <c r="O729">
        <v>41.243000000000002</v>
      </c>
      <c r="P729">
        <v>4</v>
      </c>
    </row>
    <row r="730" spans="1:16" x14ac:dyDescent="0.3">
      <c r="A730" t="s">
        <v>369</v>
      </c>
      <c r="B730" s="1">
        <v>41246</v>
      </c>
      <c r="C730">
        <v>12</v>
      </c>
      <c r="D730">
        <v>4</v>
      </c>
      <c r="E730">
        <v>2012</v>
      </c>
      <c r="F730" t="s">
        <v>5249</v>
      </c>
      <c r="G730" t="s">
        <v>6207</v>
      </c>
      <c r="H730" t="s">
        <v>6133</v>
      </c>
      <c r="I730" t="s">
        <v>5918</v>
      </c>
      <c r="J730" t="s">
        <v>4721</v>
      </c>
      <c r="K730" s="1">
        <v>41250</v>
      </c>
      <c r="L730" t="s">
        <v>1020</v>
      </c>
      <c r="M730" t="s">
        <v>6144</v>
      </c>
      <c r="N730">
        <v>12.9</v>
      </c>
      <c r="O730">
        <v>41.468000000000004</v>
      </c>
      <c r="P730">
        <v>4</v>
      </c>
    </row>
    <row r="731" spans="1:16" x14ac:dyDescent="0.3">
      <c r="A731" t="s">
        <v>4564</v>
      </c>
      <c r="B731" s="1">
        <v>41255</v>
      </c>
      <c r="C731">
        <v>12</v>
      </c>
      <c r="D731">
        <v>4</v>
      </c>
      <c r="E731">
        <v>2012</v>
      </c>
      <c r="F731" t="s">
        <v>5589</v>
      </c>
      <c r="G731" t="s">
        <v>6140</v>
      </c>
      <c r="H731" t="s">
        <v>6133</v>
      </c>
      <c r="I731" t="s">
        <v>5918</v>
      </c>
      <c r="J731" t="s">
        <v>4740</v>
      </c>
      <c r="K731" s="1">
        <v>41259</v>
      </c>
      <c r="L731" t="s">
        <v>1020</v>
      </c>
      <c r="M731" t="s">
        <v>6141</v>
      </c>
      <c r="N731">
        <v>9.19</v>
      </c>
      <c r="O731">
        <v>45.465000000000003</v>
      </c>
      <c r="P731">
        <v>4</v>
      </c>
    </row>
    <row r="732" spans="1:16" x14ac:dyDescent="0.3">
      <c r="A732" t="s">
        <v>371</v>
      </c>
      <c r="B732" s="1">
        <v>41263</v>
      </c>
      <c r="C732">
        <v>12</v>
      </c>
      <c r="D732">
        <v>4</v>
      </c>
      <c r="E732">
        <v>2012</v>
      </c>
      <c r="F732" t="s">
        <v>5260</v>
      </c>
      <c r="G732" t="s">
        <v>6208</v>
      </c>
      <c r="H732" t="s">
        <v>6133</v>
      </c>
      <c r="I732" t="s">
        <v>5918</v>
      </c>
      <c r="J732" t="s">
        <v>4731</v>
      </c>
      <c r="K732" s="1">
        <v>41267</v>
      </c>
      <c r="L732" t="s">
        <v>1020</v>
      </c>
      <c r="M732" t="s">
        <v>6136</v>
      </c>
      <c r="N732">
        <v>11.88</v>
      </c>
      <c r="O732">
        <v>43.463000000000001</v>
      </c>
      <c r="P732">
        <v>4</v>
      </c>
    </row>
    <row r="733" spans="1:16" x14ac:dyDescent="0.3">
      <c r="A733" t="s">
        <v>2992</v>
      </c>
      <c r="B733" s="1">
        <v>41263</v>
      </c>
      <c r="C733">
        <v>12</v>
      </c>
      <c r="D733">
        <v>4</v>
      </c>
      <c r="E733">
        <v>2012</v>
      </c>
      <c r="F733" t="s">
        <v>6209</v>
      </c>
      <c r="G733" t="s">
        <v>6180</v>
      </c>
      <c r="H733" t="s">
        <v>6133</v>
      </c>
      <c r="I733" t="s">
        <v>5918</v>
      </c>
      <c r="J733" t="s">
        <v>4721</v>
      </c>
      <c r="K733" s="1">
        <v>41267</v>
      </c>
      <c r="L733" t="s">
        <v>1020</v>
      </c>
      <c r="M733" t="s">
        <v>6138</v>
      </c>
      <c r="N733">
        <v>12.2</v>
      </c>
      <c r="O733">
        <v>44.417999999999999</v>
      </c>
      <c r="P733">
        <v>4</v>
      </c>
    </row>
    <row r="734" spans="1:16" x14ac:dyDescent="0.3">
      <c r="A734" t="s">
        <v>2057</v>
      </c>
      <c r="B734" s="1">
        <v>41278</v>
      </c>
      <c r="C734">
        <v>1</v>
      </c>
      <c r="D734">
        <v>1</v>
      </c>
      <c r="E734">
        <v>2013</v>
      </c>
      <c r="F734" t="s">
        <v>5775</v>
      </c>
      <c r="G734" t="s">
        <v>6171</v>
      </c>
      <c r="H734" t="s">
        <v>6133</v>
      </c>
      <c r="I734" t="s">
        <v>5918</v>
      </c>
      <c r="J734" t="s">
        <v>4731</v>
      </c>
      <c r="K734" s="1">
        <v>41282</v>
      </c>
      <c r="L734" t="s">
        <v>1020</v>
      </c>
      <c r="M734" t="s">
        <v>6157</v>
      </c>
      <c r="N734">
        <v>15.08</v>
      </c>
      <c r="O734">
        <v>37.508000000000003</v>
      </c>
      <c r="P734">
        <v>4</v>
      </c>
    </row>
    <row r="735" spans="1:16" x14ac:dyDescent="0.3">
      <c r="A735" t="s">
        <v>381</v>
      </c>
      <c r="B735" s="1">
        <v>41344</v>
      </c>
      <c r="C735">
        <v>3</v>
      </c>
      <c r="D735">
        <v>1</v>
      </c>
      <c r="E735">
        <v>2013</v>
      </c>
      <c r="F735" t="s">
        <v>5009</v>
      </c>
      <c r="G735" t="s">
        <v>6171</v>
      </c>
      <c r="H735" t="s">
        <v>6133</v>
      </c>
      <c r="I735" t="s">
        <v>5918</v>
      </c>
      <c r="J735" t="s">
        <v>4721</v>
      </c>
      <c r="K735" s="1">
        <v>41348</v>
      </c>
      <c r="L735" t="s">
        <v>1020</v>
      </c>
      <c r="M735" t="s">
        <v>6157</v>
      </c>
      <c r="N735">
        <v>15.08</v>
      </c>
      <c r="O735">
        <v>37.508000000000003</v>
      </c>
      <c r="P735">
        <v>4</v>
      </c>
    </row>
    <row r="736" spans="1:16" x14ac:dyDescent="0.3">
      <c r="A736" t="s">
        <v>160</v>
      </c>
      <c r="B736" s="1">
        <v>41369</v>
      </c>
      <c r="C736">
        <v>4</v>
      </c>
      <c r="D736">
        <v>2</v>
      </c>
      <c r="E736">
        <v>2013</v>
      </c>
      <c r="F736" t="s">
        <v>4893</v>
      </c>
      <c r="G736" t="s">
        <v>6146</v>
      </c>
      <c r="H736" t="s">
        <v>6133</v>
      </c>
      <c r="I736" t="s">
        <v>5918</v>
      </c>
      <c r="J736" t="s">
        <v>4731</v>
      </c>
      <c r="K736" s="1">
        <v>41373</v>
      </c>
      <c r="L736" t="s">
        <v>1020</v>
      </c>
      <c r="M736" t="s">
        <v>6147</v>
      </c>
      <c r="N736">
        <v>16.87</v>
      </c>
      <c r="O736">
        <v>41.116999999999997</v>
      </c>
      <c r="P736">
        <v>4</v>
      </c>
    </row>
    <row r="737" spans="1:16" x14ac:dyDescent="0.3">
      <c r="A737" t="s">
        <v>165</v>
      </c>
      <c r="B737" s="1">
        <v>41395</v>
      </c>
      <c r="C737">
        <v>5</v>
      </c>
      <c r="D737">
        <v>2</v>
      </c>
      <c r="E737">
        <v>2013</v>
      </c>
      <c r="F737" t="s">
        <v>5249</v>
      </c>
      <c r="G737" t="s">
        <v>6217</v>
      </c>
      <c r="H737" t="s">
        <v>6133</v>
      </c>
      <c r="I737" t="s">
        <v>5918</v>
      </c>
      <c r="J737" t="s">
        <v>4721</v>
      </c>
      <c r="K737" s="1">
        <v>41399</v>
      </c>
      <c r="L737" t="s">
        <v>1020</v>
      </c>
      <c r="M737" t="s">
        <v>6136</v>
      </c>
      <c r="N737">
        <v>10.039999999999999</v>
      </c>
      <c r="O737">
        <v>44.036000000000001</v>
      </c>
      <c r="P737">
        <v>4</v>
      </c>
    </row>
    <row r="738" spans="1:16" x14ac:dyDescent="0.3">
      <c r="A738" t="s">
        <v>4566</v>
      </c>
      <c r="B738" s="1">
        <v>41408</v>
      </c>
      <c r="C738">
        <v>5</v>
      </c>
      <c r="D738">
        <v>2</v>
      </c>
      <c r="E738">
        <v>2013</v>
      </c>
      <c r="F738" t="s">
        <v>6218</v>
      </c>
      <c r="G738" t="s">
        <v>6189</v>
      </c>
      <c r="H738" t="s">
        <v>6133</v>
      </c>
      <c r="I738" t="s">
        <v>5918</v>
      </c>
      <c r="J738" t="s">
        <v>4740</v>
      </c>
      <c r="K738" s="1">
        <v>41412</v>
      </c>
      <c r="L738" t="s">
        <v>1020</v>
      </c>
      <c r="M738" t="s">
        <v>6138</v>
      </c>
      <c r="N738">
        <v>11.34</v>
      </c>
      <c r="O738">
        <v>44.494999999999997</v>
      </c>
      <c r="P738">
        <v>4</v>
      </c>
    </row>
    <row r="739" spans="1:16" x14ac:dyDescent="0.3">
      <c r="A739" t="s">
        <v>2600</v>
      </c>
      <c r="B739" s="1">
        <v>41415</v>
      </c>
      <c r="C739">
        <v>5</v>
      </c>
      <c r="D739">
        <v>2</v>
      </c>
      <c r="E739">
        <v>2013</v>
      </c>
      <c r="F739" t="s">
        <v>5425</v>
      </c>
      <c r="G739" t="s">
        <v>6186</v>
      </c>
      <c r="H739" t="s">
        <v>6133</v>
      </c>
      <c r="I739" t="s">
        <v>5918</v>
      </c>
      <c r="J739" t="s">
        <v>4721</v>
      </c>
      <c r="K739" s="1">
        <v>41419</v>
      </c>
      <c r="L739" t="s">
        <v>1020</v>
      </c>
      <c r="M739" t="s">
        <v>6136</v>
      </c>
      <c r="N739">
        <v>11.26</v>
      </c>
      <c r="O739">
        <v>43.77</v>
      </c>
      <c r="P739">
        <v>4</v>
      </c>
    </row>
    <row r="740" spans="1:16" x14ac:dyDescent="0.3">
      <c r="A740" t="s">
        <v>2933</v>
      </c>
      <c r="B740" s="1">
        <v>41422</v>
      </c>
      <c r="C740">
        <v>5</v>
      </c>
      <c r="D740">
        <v>2</v>
      </c>
      <c r="E740">
        <v>2013</v>
      </c>
      <c r="F740" t="s">
        <v>5617</v>
      </c>
      <c r="G740" t="s">
        <v>6219</v>
      </c>
      <c r="H740" t="s">
        <v>6133</v>
      </c>
      <c r="I740" t="s">
        <v>5918</v>
      </c>
      <c r="J740" t="s">
        <v>4721</v>
      </c>
      <c r="K740" s="1">
        <v>41426</v>
      </c>
      <c r="L740" t="s">
        <v>1020</v>
      </c>
      <c r="M740" t="s">
        <v>6138</v>
      </c>
      <c r="N740">
        <v>11.88</v>
      </c>
      <c r="O740">
        <v>44.29</v>
      </c>
      <c r="P740">
        <v>4</v>
      </c>
    </row>
    <row r="741" spans="1:16" x14ac:dyDescent="0.3">
      <c r="A741" t="s">
        <v>1949</v>
      </c>
      <c r="B741" s="1">
        <v>41432</v>
      </c>
      <c r="C741">
        <v>6</v>
      </c>
      <c r="D741">
        <v>2</v>
      </c>
      <c r="E741">
        <v>2013</v>
      </c>
      <c r="F741" t="s">
        <v>5943</v>
      </c>
      <c r="G741" t="s">
        <v>6165</v>
      </c>
      <c r="H741" t="s">
        <v>6133</v>
      </c>
      <c r="I741" t="s">
        <v>5918</v>
      </c>
      <c r="J741" t="s">
        <v>4721</v>
      </c>
      <c r="K741" s="1">
        <v>41436</v>
      </c>
      <c r="L741" t="s">
        <v>1020</v>
      </c>
      <c r="M741" t="s">
        <v>6166</v>
      </c>
      <c r="N741">
        <v>7.69</v>
      </c>
      <c r="O741">
        <v>45.07</v>
      </c>
      <c r="P741">
        <v>4</v>
      </c>
    </row>
    <row r="742" spans="1:16" x14ac:dyDescent="0.3">
      <c r="A742" t="s">
        <v>2449</v>
      </c>
      <c r="B742" s="1">
        <v>41443</v>
      </c>
      <c r="C742">
        <v>6</v>
      </c>
      <c r="D742">
        <v>2</v>
      </c>
      <c r="E742">
        <v>2013</v>
      </c>
      <c r="F742" t="s">
        <v>5762</v>
      </c>
      <c r="G742" t="s">
        <v>6151</v>
      </c>
      <c r="H742" t="s">
        <v>6133</v>
      </c>
      <c r="I742" t="s">
        <v>5918</v>
      </c>
      <c r="J742" t="s">
        <v>4731</v>
      </c>
      <c r="K742" s="1">
        <v>41447</v>
      </c>
      <c r="L742" t="s">
        <v>1020</v>
      </c>
      <c r="M742" t="s">
        <v>6138</v>
      </c>
      <c r="N742">
        <v>12.25</v>
      </c>
      <c r="O742">
        <v>44.14</v>
      </c>
      <c r="P742">
        <v>4</v>
      </c>
    </row>
    <row r="743" spans="1:16" x14ac:dyDescent="0.3">
      <c r="A743" t="s">
        <v>652</v>
      </c>
      <c r="B743" s="1">
        <v>41446</v>
      </c>
      <c r="C743">
        <v>6</v>
      </c>
      <c r="D743">
        <v>2</v>
      </c>
      <c r="E743">
        <v>2013</v>
      </c>
      <c r="F743" t="s">
        <v>5891</v>
      </c>
      <c r="G743" t="s">
        <v>6189</v>
      </c>
      <c r="H743" t="s">
        <v>6133</v>
      </c>
      <c r="I743" t="s">
        <v>5918</v>
      </c>
      <c r="J743" t="s">
        <v>4721</v>
      </c>
      <c r="K743" s="1">
        <v>41450</v>
      </c>
      <c r="L743" t="s">
        <v>1020</v>
      </c>
      <c r="M743" t="s">
        <v>6138</v>
      </c>
      <c r="N743">
        <v>11.34</v>
      </c>
      <c r="O743">
        <v>44.494999999999997</v>
      </c>
      <c r="P743">
        <v>4</v>
      </c>
    </row>
    <row r="744" spans="1:16" x14ac:dyDescent="0.3">
      <c r="A744" t="s">
        <v>560</v>
      </c>
      <c r="B744" s="1">
        <v>41452</v>
      </c>
      <c r="C744">
        <v>6</v>
      </c>
      <c r="D744">
        <v>2</v>
      </c>
      <c r="E744">
        <v>2013</v>
      </c>
      <c r="F744" t="s">
        <v>5710</v>
      </c>
      <c r="G744" t="s">
        <v>6186</v>
      </c>
      <c r="H744" t="s">
        <v>6133</v>
      </c>
      <c r="I744" t="s">
        <v>5918</v>
      </c>
      <c r="J744" t="s">
        <v>4731</v>
      </c>
      <c r="K744" s="1">
        <v>41456</v>
      </c>
      <c r="L744" t="s">
        <v>1020</v>
      </c>
      <c r="M744" t="s">
        <v>6136</v>
      </c>
      <c r="N744">
        <v>11.26</v>
      </c>
      <c r="O744">
        <v>43.77</v>
      </c>
      <c r="P744">
        <v>4</v>
      </c>
    </row>
    <row r="745" spans="1:16" x14ac:dyDescent="0.3">
      <c r="A745" t="s">
        <v>182</v>
      </c>
      <c r="B745" s="1">
        <v>41467</v>
      </c>
      <c r="C745">
        <v>7</v>
      </c>
      <c r="D745">
        <v>3</v>
      </c>
      <c r="E745">
        <v>2013</v>
      </c>
      <c r="F745" t="s">
        <v>6011</v>
      </c>
      <c r="G745" t="s">
        <v>6143</v>
      </c>
      <c r="H745" t="s">
        <v>6133</v>
      </c>
      <c r="I745" t="s">
        <v>5918</v>
      </c>
      <c r="J745" t="s">
        <v>4740</v>
      </c>
      <c r="K745" s="1">
        <v>41471</v>
      </c>
      <c r="L745" t="s">
        <v>1020</v>
      </c>
      <c r="M745" t="s">
        <v>6144</v>
      </c>
      <c r="N745">
        <v>12.5</v>
      </c>
      <c r="O745">
        <v>41.902999999999999</v>
      </c>
      <c r="P745">
        <v>4</v>
      </c>
    </row>
    <row r="746" spans="1:16" x14ac:dyDescent="0.3">
      <c r="A746" t="s">
        <v>795</v>
      </c>
      <c r="B746" s="1">
        <v>41475</v>
      </c>
      <c r="C746">
        <v>7</v>
      </c>
      <c r="D746">
        <v>3</v>
      </c>
      <c r="E746">
        <v>2013</v>
      </c>
      <c r="F746" t="s">
        <v>5724</v>
      </c>
      <c r="G746" t="s">
        <v>6171</v>
      </c>
      <c r="H746" t="s">
        <v>6133</v>
      </c>
      <c r="I746" t="s">
        <v>5918</v>
      </c>
      <c r="J746" t="s">
        <v>4721</v>
      </c>
      <c r="K746" s="1">
        <v>41479</v>
      </c>
      <c r="L746" t="s">
        <v>1020</v>
      </c>
      <c r="M746" t="s">
        <v>6157</v>
      </c>
      <c r="N746">
        <v>15.08</v>
      </c>
      <c r="O746">
        <v>37.508000000000003</v>
      </c>
      <c r="P746">
        <v>4</v>
      </c>
    </row>
    <row r="747" spans="1:16" x14ac:dyDescent="0.3">
      <c r="A747" t="s">
        <v>1258</v>
      </c>
      <c r="B747" s="1">
        <v>41492</v>
      </c>
      <c r="C747">
        <v>8</v>
      </c>
      <c r="D747">
        <v>3</v>
      </c>
      <c r="E747">
        <v>2013</v>
      </c>
      <c r="F747" t="s">
        <v>5732</v>
      </c>
      <c r="G747" t="s">
        <v>6146</v>
      </c>
      <c r="H747" t="s">
        <v>6133</v>
      </c>
      <c r="I747" t="s">
        <v>5918</v>
      </c>
      <c r="J747" t="s">
        <v>4731</v>
      </c>
      <c r="K747" s="1">
        <v>41496</v>
      </c>
      <c r="L747" t="s">
        <v>1020</v>
      </c>
      <c r="M747" t="s">
        <v>6147</v>
      </c>
      <c r="N747">
        <v>16.87</v>
      </c>
      <c r="O747">
        <v>41.116999999999997</v>
      </c>
      <c r="P747">
        <v>4</v>
      </c>
    </row>
    <row r="748" spans="1:16" x14ac:dyDescent="0.3">
      <c r="A748" t="s">
        <v>801</v>
      </c>
      <c r="B748" s="1">
        <v>41498</v>
      </c>
      <c r="C748">
        <v>8</v>
      </c>
      <c r="D748">
        <v>3</v>
      </c>
      <c r="E748">
        <v>2013</v>
      </c>
      <c r="F748" t="s">
        <v>5987</v>
      </c>
      <c r="G748" t="s">
        <v>6132</v>
      </c>
      <c r="H748" t="s">
        <v>6133</v>
      </c>
      <c r="I748" t="s">
        <v>5918</v>
      </c>
      <c r="J748" t="s">
        <v>4721</v>
      </c>
      <c r="K748" s="1">
        <v>41502</v>
      </c>
      <c r="L748" t="s">
        <v>1020</v>
      </c>
      <c r="M748" t="s">
        <v>6134</v>
      </c>
      <c r="N748">
        <v>8.9499999999999993</v>
      </c>
      <c r="O748">
        <v>44.405999999999999</v>
      </c>
      <c r="P748">
        <v>4</v>
      </c>
    </row>
    <row r="749" spans="1:16" x14ac:dyDescent="0.3">
      <c r="A749" t="s">
        <v>4101</v>
      </c>
      <c r="B749" s="1">
        <v>41500</v>
      </c>
      <c r="C749">
        <v>8</v>
      </c>
      <c r="D749">
        <v>3</v>
      </c>
      <c r="E749">
        <v>2013</v>
      </c>
      <c r="F749" t="s">
        <v>5877</v>
      </c>
      <c r="G749" t="s">
        <v>6159</v>
      </c>
      <c r="H749" t="s">
        <v>6133</v>
      </c>
      <c r="I749" t="s">
        <v>5918</v>
      </c>
      <c r="J749" t="s">
        <v>4721</v>
      </c>
      <c r="K749" s="1">
        <v>41504</v>
      </c>
      <c r="L749" t="s">
        <v>1020</v>
      </c>
      <c r="M749" t="s">
        <v>6160</v>
      </c>
      <c r="N749">
        <v>12.32</v>
      </c>
      <c r="O749">
        <v>45.441000000000003</v>
      </c>
      <c r="P749">
        <v>4</v>
      </c>
    </row>
    <row r="750" spans="1:16" x14ac:dyDescent="0.3">
      <c r="A750" t="s">
        <v>1126</v>
      </c>
      <c r="B750" s="1">
        <v>41531</v>
      </c>
      <c r="C750">
        <v>9</v>
      </c>
      <c r="D750">
        <v>3</v>
      </c>
      <c r="E750">
        <v>2013</v>
      </c>
      <c r="F750" t="s">
        <v>4964</v>
      </c>
      <c r="G750" t="s">
        <v>6159</v>
      </c>
      <c r="H750" t="s">
        <v>6133</v>
      </c>
      <c r="I750" t="s">
        <v>5918</v>
      </c>
      <c r="J750" t="s">
        <v>4721</v>
      </c>
      <c r="K750" s="1">
        <v>41535</v>
      </c>
      <c r="L750" t="s">
        <v>1020</v>
      </c>
      <c r="M750" t="s">
        <v>6160</v>
      </c>
      <c r="N750">
        <v>12.32</v>
      </c>
      <c r="O750">
        <v>45.441000000000003</v>
      </c>
      <c r="P750">
        <v>4</v>
      </c>
    </row>
    <row r="751" spans="1:16" x14ac:dyDescent="0.3">
      <c r="A751" t="s">
        <v>2217</v>
      </c>
      <c r="B751" s="1">
        <v>41537</v>
      </c>
      <c r="C751">
        <v>9</v>
      </c>
      <c r="D751">
        <v>3</v>
      </c>
      <c r="E751">
        <v>2013</v>
      </c>
      <c r="F751" t="s">
        <v>5849</v>
      </c>
      <c r="G751" t="s">
        <v>6140</v>
      </c>
      <c r="H751" t="s">
        <v>6133</v>
      </c>
      <c r="I751" t="s">
        <v>5918</v>
      </c>
      <c r="J751" t="s">
        <v>4721</v>
      </c>
      <c r="K751" s="1">
        <v>41541</v>
      </c>
      <c r="L751" t="s">
        <v>1020</v>
      </c>
      <c r="M751" t="s">
        <v>6141</v>
      </c>
      <c r="N751">
        <v>9.19</v>
      </c>
      <c r="O751">
        <v>45.465000000000003</v>
      </c>
      <c r="P751">
        <v>4</v>
      </c>
    </row>
    <row r="752" spans="1:16" x14ac:dyDescent="0.3">
      <c r="A752" t="s">
        <v>4577</v>
      </c>
      <c r="B752" s="1">
        <v>41558</v>
      </c>
      <c r="C752">
        <v>10</v>
      </c>
      <c r="D752">
        <v>4</v>
      </c>
      <c r="E752">
        <v>2013</v>
      </c>
      <c r="F752" t="s">
        <v>5051</v>
      </c>
      <c r="G752" t="s">
        <v>6205</v>
      </c>
      <c r="H752" t="s">
        <v>6133</v>
      </c>
      <c r="I752" t="s">
        <v>5918</v>
      </c>
      <c r="J752" t="s">
        <v>4740</v>
      </c>
      <c r="K752" s="1">
        <v>41562</v>
      </c>
      <c r="L752" t="s">
        <v>1020</v>
      </c>
      <c r="M752" t="s">
        <v>6147</v>
      </c>
      <c r="N752">
        <v>17.25</v>
      </c>
      <c r="O752">
        <v>40.463999999999999</v>
      </c>
      <c r="P752">
        <v>4</v>
      </c>
    </row>
    <row r="753" spans="1:16" x14ac:dyDescent="0.3">
      <c r="A753" t="s">
        <v>1131</v>
      </c>
      <c r="B753" s="1">
        <v>41597</v>
      </c>
      <c r="C753">
        <v>11</v>
      </c>
      <c r="D753">
        <v>4</v>
      </c>
      <c r="E753">
        <v>2013</v>
      </c>
      <c r="F753" t="s">
        <v>5351</v>
      </c>
      <c r="G753" t="s">
        <v>6229</v>
      </c>
      <c r="H753" t="s">
        <v>6133</v>
      </c>
      <c r="I753" t="s">
        <v>5918</v>
      </c>
      <c r="J753" t="s">
        <v>4731</v>
      </c>
      <c r="K753" s="1">
        <v>41601</v>
      </c>
      <c r="L753" t="s">
        <v>1020</v>
      </c>
      <c r="M753" t="s">
        <v>6138</v>
      </c>
      <c r="N753">
        <v>10.88</v>
      </c>
      <c r="O753">
        <v>44.783999999999999</v>
      </c>
      <c r="P753">
        <v>4</v>
      </c>
    </row>
    <row r="754" spans="1:16" x14ac:dyDescent="0.3">
      <c r="A754" t="s">
        <v>4664</v>
      </c>
      <c r="B754" s="1">
        <v>41612</v>
      </c>
      <c r="C754">
        <v>12</v>
      </c>
      <c r="D754">
        <v>4</v>
      </c>
      <c r="E754">
        <v>2013</v>
      </c>
      <c r="F754" t="s">
        <v>5644</v>
      </c>
      <c r="G754" t="s">
        <v>6230</v>
      </c>
      <c r="H754" t="s">
        <v>6133</v>
      </c>
      <c r="I754" t="s">
        <v>5918</v>
      </c>
      <c r="J754" t="s">
        <v>4721</v>
      </c>
      <c r="K754" s="1">
        <v>41616</v>
      </c>
      <c r="L754" t="s">
        <v>1020</v>
      </c>
      <c r="M754" t="s">
        <v>6155</v>
      </c>
      <c r="N754">
        <v>14.79</v>
      </c>
      <c r="O754">
        <v>40.914000000000001</v>
      </c>
      <c r="P754">
        <v>4</v>
      </c>
    </row>
    <row r="755" spans="1:16" x14ac:dyDescent="0.3">
      <c r="A755" t="s">
        <v>4536</v>
      </c>
      <c r="B755" s="1">
        <v>41627</v>
      </c>
      <c r="C755">
        <v>12</v>
      </c>
      <c r="D755">
        <v>4</v>
      </c>
      <c r="E755">
        <v>2013</v>
      </c>
      <c r="F755" t="s">
        <v>4858</v>
      </c>
      <c r="G755" t="s">
        <v>6143</v>
      </c>
      <c r="H755" t="s">
        <v>6133</v>
      </c>
      <c r="I755" t="s">
        <v>5918</v>
      </c>
      <c r="J755" t="s">
        <v>4721</v>
      </c>
      <c r="K755" s="1">
        <v>41631</v>
      </c>
      <c r="L755" t="s">
        <v>1020</v>
      </c>
      <c r="M755" t="s">
        <v>6144</v>
      </c>
      <c r="N755">
        <v>12.5</v>
      </c>
      <c r="O755">
        <v>41.902999999999999</v>
      </c>
      <c r="P755">
        <v>4</v>
      </c>
    </row>
    <row r="756" spans="1:16" x14ac:dyDescent="0.3">
      <c r="A756" t="s">
        <v>4582</v>
      </c>
      <c r="B756" s="1">
        <v>41659</v>
      </c>
      <c r="C756">
        <v>1</v>
      </c>
      <c r="D756">
        <v>1</v>
      </c>
      <c r="E756">
        <v>2014</v>
      </c>
      <c r="F756" t="s">
        <v>5532</v>
      </c>
      <c r="G756" t="s">
        <v>6154</v>
      </c>
      <c r="H756" t="s">
        <v>6133</v>
      </c>
      <c r="I756" t="s">
        <v>5918</v>
      </c>
      <c r="J756" t="s">
        <v>4721</v>
      </c>
      <c r="K756" s="1">
        <v>41663</v>
      </c>
      <c r="L756" t="s">
        <v>1020</v>
      </c>
      <c r="M756" t="s">
        <v>6155</v>
      </c>
      <c r="N756">
        <v>14.27</v>
      </c>
      <c r="O756">
        <v>40.851999999999997</v>
      </c>
      <c r="P756">
        <v>4</v>
      </c>
    </row>
    <row r="757" spans="1:16" x14ac:dyDescent="0.3">
      <c r="A757" t="s">
        <v>227</v>
      </c>
      <c r="B757" s="1">
        <v>41661</v>
      </c>
      <c r="C757">
        <v>1</v>
      </c>
      <c r="D757">
        <v>1</v>
      </c>
      <c r="E757">
        <v>2014</v>
      </c>
      <c r="F757" t="s">
        <v>4859</v>
      </c>
      <c r="G757" t="s">
        <v>6235</v>
      </c>
      <c r="H757" t="s">
        <v>6133</v>
      </c>
      <c r="I757" t="s">
        <v>5918</v>
      </c>
      <c r="J757" t="s">
        <v>4721</v>
      </c>
      <c r="K757" s="1">
        <v>41665</v>
      </c>
      <c r="L757" t="s">
        <v>1020</v>
      </c>
      <c r="M757" t="s">
        <v>6191</v>
      </c>
      <c r="N757">
        <v>13.4</v>
      </c>
      <c r="O757">
        <v>43.628</v>
      </c>
      <c r="P757">
        <v>4</v>
      </c>
    </row>
    <row r="758" spans="1:16" x14ac:dyDescent="0.3">
      <c r="A758" t="s">
        <v>1448</v>
      </c>
      <c r="B758" s="1">
        <v>41670</v>
      </c>
      <c r="C758">
        <v>1</v>
      </c>
      <c r="D758">
        <v>1</v>
      </c>
      <c r="E758">
        <v>2014</v>
      </c>
      <c r="F758" t="s">
        <v>4883</v>
      </c>
      <c r="G758" t="s">
        <v>6156</v>
      </c>
      <c r="H758" t="s">
        <v>6133</v>
      </c>
      <c r="I758" t="s">
        <v>5918</v>
      </c>
      <c r="J758" t="s">
        <v>4740</v>
      </c>
      <c r="K758" s="1">
        <v>41674</v>
      </c>
      <c r="L758" t="s">
        <v>1020</v>
      </c>
      <c r="M758" t="s">
        <v>6157</v>
      </c>
      <c r="N758">
        <v>13.36</v>
      </c>
      <c r="O758">
        <v>38.116</v>
      </c>
      <c r="P758">
        <v>4</v>
      </c>
    </row>
    <row r="759" spans="1:16" x14ac:dyDescent="0.3">
      <c r="A759" t="s">
        <v>2635</v>
      </c>
      <c r="B759" s="1">
        <v>41684</v>
      </c>
      <c r="C759">
        <v>2</v>
      </c>
      <c r="D759">
        <v>1</v>
      </c>
      <c r="E759">
        <v>2014</v>
      </c>
      <c r="F759" t="s">
        <v>5419</v>
      </c>
      <c r="G759" t="s">
        <v>6237</v>
      </c>
      <c r="H759" t="s">
        <v>6133</v>
      </c>
      <c r="I759" t="s">
        <v>5918</v>
      </c>
      <c r="J759" t="s">
        <v>4740</v>
      </c>
      <c r="K759" s="1">
        <v>41688</v>
      </c>
      <c r="L759" t="s">
        <v>1020</v>
      </c>
      <c r="M759" t="s">
        <v>6147</v>
      </c>
      <c r="N759">
        <v>17.940000000000001</v>
      </c>
      <c r="O759">
        <v>40.633000000000003</v>
      </c>
      <c r="P759">
        <v>4</v>
      </c>
    </row>
    <row r="760" spans="1:16" x14ac:dyDescent="0.3">
      <c r="A760" t="s">
        <v>1276</v>
      </c>
      <c r="B760" s="1">
        <v>41687</v>
      </c>
      <c r="C760">
        <v>2</v>
      </c>
      <c r="D760">
        <v>1</v>
      </c>
      <c r="E760">
        <v>2014</v>
      </c>
      <c r="F760" t="s">
        <v>6238</v>
      </c>
      <c r="G760" t="s">
        <v>6132</v>
      </c>
      <c r="H760" t="s">
        <v>6133</v>
      </c>
      <c r="I760" t="s">
        <v>5918</v>
      </c>
      <c r="J760" t="s">
        <v>4721</v>
      </c>
      <c r="K760" s="1">
        <v>41691</v>
      </c>
      <c r="L760" t="s">
        <v>1020</v>
      </c>
      <c r="M760" t="s">
        <v>6134</v>
      </c>
      <c r="N760">
        <v>8.9499999999999993</v>
      </c>
      <c r="O760">
        <v>44.405999999999999</v>
      </c>
      <c r="P760">
        <v>4</v>
      </c>
    </row>
    <row r="761" spans="1:16" x14ac:dyDescent="0.3">
      <c r="A761" t="s">
        <v>4584</v>
      </c>
      <c r="B761" s="1">
        <v>41693</v>
      </c>
      <c r="C761">
        <v>2</v>
      </c>
      <c r="D761">
        <v>1</v>
      </c>
      <c r="E761">
        <v>2014</v>
      </c>
      <c r="F761" t="s">
        <v>5419</v>
      </c>
      <c r="G761" t="s">
        <v>6143</v>
      </c>
      <c r="H761" t="s">
        <v>6133</v>
      </c>
      <c r="I761" t="s">
        <v>5918</v>
      </c>
      <c r="J761" t="s">
        <v>4740</v>
      </c>
      <c r="K761" s="1">
        <v>41697</v>
      </c>
      <c r="L761" t="s">
        <v>1020</v>
      </c>
      <c r="M761" t="s">
        <v>6144</v>
      </c>
      <c r="N761">
        <v>12.5</v>
      </c>
      <c r="O761">
        <v>41.902999999999999</v>
      </c>
      <c r="P761">
        <v>4</v>
      </c>
    </row>
    <row r="762" spans="1:16" x14ac:dyDescent="0.3">
      <c r="A762" t="s">
        <v>233</v>
      </c>
      <c r="B762" s="1">
        <v>41702</v>
      </c>
      <c r="C762">
        <v>3</v>
      </c>
      <c r="D762">
        <v>1</v>
      </c>
      <c r="E762">
        <v>2014</v>
      </c>
      <c r="F762" t="s">
        <v>5379</v>
      </c>
      <c r="G762" t="s">
        <v>6140</v>
      </c>
      <c r="H762" t="s">
        <v>6133</v>
      </c>
      <c r="I762" t="s">
        <v>5918</v>
      </c>
      <c r="J762" t="s">
        <v>4721</v>
      </c>
      <c r="K762" s="1">
        <v>41706</v>
      </c>
      <c r="L762" t="s">
        <v>1020</v>
      </c>
      <c r="M762" t="s">
        <v>6141</v>
      </c>
      <c r="N762">
        <v>9.19</v>
      </c>
      <c r="O762">
        <v>45.465000000000003</v>
      </c>
      <c r="P762">
        <v>4</v>
      </c>
    </row>
    <row r="763" spans="1:16" x14ac:dyDescent="0.3">
      <c r="A763" t="s">
        <v>235</v>
      </c>
      <c r="B763" s="1">
        <v>41716</v>
      </c>
      <c r="C763">
        <v>3</v>
      </c>
      <c r="D763">
        <v>1</v>
      </c>
      <c r="E763">
        <v>2014</v>
      </c>
      <c r="F763" t="s">
        <v>5910</v>
      </c>
      <c r="G763" t="s">
        <v>6143</v>
      </c>
      <c r="H763" t="s">
        <v>6133</v>
      </c>
      <c r="I763" t="s">
        <v>5918</v>
      </c>
      <c r="J763" t="s">
        <v>4740</v>
      </c>
      <c r="K763" s="1">
        <v>41720</v>
      </c>
      <c r="L763" t="s">
        <v>1020</v>
      </c>
      <c r="M763" t="s">
        <v>6144</v>
      </c>
      <c r="N763">
        <v>12.5</v>
      </c>
      <c r="O763">
        <v>41.902999999999999</v>
      </c>
      <c r="P763">
        <v>4</v>
      </c>
    </row>
    <row r="764" spans="1:16" x14ac:dyDescent="0.3">
      <c r="A764" t="s">
        <v>991</v>
      </c>
      <c r="B764" s="1">
        <v>41726</v>
      </c>
      <c r="C764">
        <v>3</v>
      </c>
      <c r="D764">
        <v>1</v>
      </c>
      <c r="E764">
        <v>2014</v>
      </c>
      <c r="F764" t="s">
        <v>5476</v>
      </c>
      <c r="G764" t="s">
        <v>6140</v>
      </c>
      <c r="H764" t="s">
        <v>6133</v>
      </c>
      <c r="I764" t="s">
        <v>5918</v>
      </c>
      <c r="J764" t="s">
        <v>4731</v>
      </c>
      <c r="K764" s="1">
        <v>41730</v>
      </c>
      <c r="L764" t="s">
        <v>1020</v>
      </c>
      <c r="M764" t="s">
        <v>6141</v>
      </c>
      <c r="N764">
        <v>9.19</v>
      </c>
      <c r="O764">
        <v>45.465000000000003</v>
      </c>
      <c r="P764">
        <v>4</v>
      </c>
    </row>
    <row r="765" spans="1:16" x14ac:dyDescent="0.3">
      <c r="A765" t="s">
        <v>1282</v>
      </c>
      <c r="B765" s="1">
        <v>41768</v>
      </c>
      <c r="C765">
        <v>5</v>
      </c>
      <c r="D765">
        <v>2</v>
      </c>
      <c r="E765">
        <v>2014</v>
      </c>
      <c r="F765" t="s">
        <v>4946</v>
      </c>
      <c r="G765" t="s">
        <v>6242</v>
      </c>
      <c r="H765" t="s">
        <v>6133</v>
      </c>
      <c r="I765" t="s">
        <v>5918</v>
      </c>
      <c r="J765" t="s">
        <v>4721</v>
      </c>
      <c r="K765" s="1">
        <v>41772</v>
      </c>
      <c r="L765" t="s">
        <v>1020</v>
      </c>
      <c r="M765" t="s">
        <v>6136</v>
      </c>
      <c r="N765">
        <v>10.4</v>
      </c>
      <c r="O765">
        <v>43.722999999999999</v>
      </c>
      <c r="P765">
        <v>4</v>
      </c>
    </row>
    <row r="766" spans="1:16" x14ac:dyDescent="0.3">
      <c r="A766" t="s">
        <v>833</v>
      </c>
      <c r="B766" s="1">
        <v>41774</v>
      </c>
      <c r="C766">
        <v>5</v>
      </c>
      <c r="D766">
        <v>2</v>
      </c>
      <c r="E766">
        <v>2014</v>
      </c>
      <c r="F766" t="s">
        <v>5762</v>
      </c>
      <c r="G766" t="s">
        <v>6243</v>
      </c>
      <c r="H766" t="s">
        <v>6133</v>
      </c>
      <c r="I766" t="s">
        <v>5918</v>
      </c>
      <c r="J766" t="s">
        <v>4731</v>
      </c>
      <c r="K766" s="1">
        <v>41778</v>
      </c>
      <c r="L766" t="s">
        <v>1020</v>
      </c>
      <c r="M766" t="s">
        <v>6166</v>
      </c>
      <c r="N766">
        <v>8.61</v>
      </c>
      <c r="O766">
        <v>44.906999999999996</v>
      </c>
      <c r="P766">
        <v>4</v>
      </c>
    </row>
    <row r="767" spans="1:16" x14ac:dyDescent="0.3">
      <c r="A767" t="s">
        <v>2957</v>
      </c>
      <c r="B767" s="1">
        <v>41801</v>
      </c>
      <c r="C767">
        <v>6</v>
      </c>
      <c r="D767">
        <v>2</v>
      </c>
      <c r="E767">
        <v>2014</v>
      </c>
      <c r="F767" t="s">
        <v>5364</v>
      </c>
      <c r="G767" t="s">
        <v>6163</v>
      </c>
      <c r="H767" t="s">
        <v>6133</v>
      </c>
      <c r="I767" t="s">
        <v>5918</v>
      </c>
      <c r="J767" t="s">
        <v>4740</v>
      </c>
      <c r="K767" s="1">
        <v>41805</v>
      </c>
      <c r="L767" t="s">
        <v>1020</v>
      </c>
      <c r="M767" t="s">
        <v>6157</v>
      </c>
      <c r="N767">
        <v>12.44</v>
      </c>
      <c r="O767">
        <v>37.798000000000002</v>
      </c>
      <c r="P767">
        <v>4</v>
      </c>
    </row>
    <row r="768" spans="1:16" x14ac:dyDescent="0.3">
      <c r="A768" t="s">
        <v>688</v>
      </c>
      <c r="B768" s="1">
        <v>41806</v>
      </c>
      <c r="C768">
        <v>6</v>
      </c>
      <c r="D768">
        <v>2</v>
      </c>
      <c r="E768">
        <v>2014</v>
      </c>
      <c r="F768" t="s">
        <v>5225</v>
      </c>
      <c r="G768" t="s">
        <v>6230</v>
      </c>
      <c r="H768" t="s">
        <v>6133</v>
      </c>
      <c r="I768" t="s">
        <v>5918</v>
      </c>
      <c r="J768" t="s">
        <v>4731</v>
      </c>
      <c r="K768" s="1">
        <v>41810</v>
      </c>
      <c r="L768" t="s">
        <v>1020</v>
      </c>
      <c r="M768" t="s">
        <v>6155</v>
      </c>
      <c r="N768">
        <v>14.79</v>
      </c>
      <c r="O768">
        <v>40.914000000000001</v>
      </c>
      <c r="P768">
        <v>4</v>
      </c>
    </row>
    <row r="769" spans="1:16" x14ac:dyDescent="0.3">
      <c r="A769" t="s">
        <v>2650</v>
      </c>
      <c r="B769" s="1">
        <v>41820</v>
      </c>
      <c r="C769">
        <v>6</v>
      </c>
      <c r="D769">
        <v>2</v>
      </c>
      <c r="E769">
        <v>2014</v>
      </c>
      <c r="F769" t="s">
        <v>6248</v>
      </c>
      <c r="G769" t="s">
        <v>6249</v>
      </c>
      <c r="H769" t="s">
        <v>6133</v>
      </c>
      <c r="I769" t="s">
        <v>5918</v>
      </c>
      <c r="J769" t="s">
        <v>4731</v>
      </c>
      <c r="K769" s="1">
        <v>41824</v>
      </c>
      <c r="L769" t="s">
        <v>1020</v>
      </c>
      <c r="M769" t="s">
        <v>6157</v>
      </c>
      <c r="N769">
        <v>14.24</v>
      </c>
      <c r="O769">
        <v>37.073999999999998</v>
      </c>
      <c r="P769">
        <v>4</v>
      </c>
    </row>
    <row r="770" spans="1:16" x14ac:dyDescent="0.3">
      <c r="A770" t="s">
        <v>1790</v>
      </c>
      <c r="B770" s="1">
        <v>41822</v>
      </c>
      <c r="C770">
        <v>7</v>
      </c>
      <c r="D770">
        <v>3</v>
      </c>
      <c r="E770">
        <v>2014</v>
      </c>
      <c r="F770" t="s">
        <v>5379</v>
      </c>
      <c r="G770" t="s">
        <v>6184</v>
      </c>
      <c r="H770" t="s">
        <v>6133</v>
      </c>
      <c r="I770" t="s">
        <v>5918</v>
      </c>
      <c r="J770" t="s">
        <v>4721</v>
      </c>
      <c r="K770" s="1">
        <v>41826</v>
      </c>
      <c r="L770" t="s">
        <v>1020</v>
      </c>
      <c r="M770" t="s">
        <v>6153</v>
      </c>
      <c r="N770">
        <v>8.56</v>
      </c>
      <c r="O770">
        <v>40.725999999999999</v>
      </c>
      <c r="P770">
        <v>4</v>
      </c>
    </row>
    <row r="771" spans="1:16" x14ac:dyDescent="0.3">
      <c r="A771" t="s">
        <v>2959</v>
      </c>
      <c r="B771" s="1">
        <v>41838</v>
      </c>
      <c r="C771">
        <v>7</v>
      </c>
      <c r="D771">
        <v>3</v>
      </c>
      <c r="E771">
        <v>2014</v>
      </c>
      <c r="F771" t="s">
        <v>6095</v>
      </c>
      <c r="G771" t="s">
        <v>6204</v>
      </c>
      <c r="H771" t="s">
        <v>6133</v>
      </c>
      <c r="I771" t="s">
        <v>5918</v>
      </c>
      <c r="J771" t="s">
        <v>4731</v>
      </c>
      <c r="K771" s="1">
        <v>41842</v>
      </c>
      <c r="L771" t="s">
        <v>1020</v>
      </c>
      <c r="M771" t="s">
        <v>6155</v>
      </c>
      <c r="N771">
        <v>14.37</v>
      </c>
      <c r="O771">
        <v>40.789000000000001</v>
      </c>
      <c r="P771">
        <v>4</v>
      </c>
    </row>
    <row r="772" spans="1:16" x14ac:dyDescent="0.3">
      <c r="A772" t="s">
        <v>2339</v>
      </c>
      <c r="B772" s="1">
        <v>41858</v>
      </c>
      <c r="C772">
        <v>8</v>
      </c>
      <c r="D772">
        <v>3</v>
      </c>
      <c r="E772">
        <v>2014</v>
      </c>
      <c r="F772" t="s">
        <v>5736</v>
      </c>
      <c r="G772" t="s">
        <v>6137</v>
      </c>
      <c r="H772" t="s">
        <v>6133</v>
      </c>
      <c r="I772" t="s">
        <v>5918</v>
      </c>
      <c r="J772" t="s">
        <v>4740</v>
      </c>
      <c r="K772" s="1">
        <v>41862</v>
      </c>
      <c r="L772" t="s">
        <v>1020</v>
      </c>
      <c r="M772" t="s">
        <v>6138</v>
      </c>
      <c r="N772">
        <v>10.33</v>
      </c>
      <c r="O772">
        <v>44.801000000000002</v>
      </c>
      <c r="P772">
        <v>4</v>
      </c>
    </row>
    <row r="773" spans="1:16" x14ac:dyDescent="0.3">
      <c r="A773" t="s">
        <v>4543</v>
      </c>
      <c r="B773" s="1">
        <v>41865</v>
      </c>
      <c r="C773">
        <v>8</v>
      </c>
      <c r="D773">
        <v>3</v>
      </c>
      <c r="E773">
        <v>2014</v>
      </c>
      <c r="F773" t="s">
        <v>5461</v>
      </c>
      <c r="G773" t="s">
        <v>6164</v>
      </c>
      <c r="H773" t="s">
        <v>6133</v>
      </c>
      <c r="I773" t="s">
        <v>5918</v>
      </c>
      <c r="J773" t="s">
        <v>4740</v>
      </c>
      <c r="K773" s="1">
        <v>41869</v>
      </c>
      <c r="L773" t="s">
        <v>1020</v>
      </c>
      <c r="M773" t="s">
        <v>6141</v>
      </c>
      <c r="N773">
        <v>9.09</v>
      </c>
      <c r="O773">
        <v>45.808</v>
      </c>
      <c r="P773">
        <v>4</v>
      </c>
    </row>
    <row r="774" spans="1:16" x14ac:dyDescent="0.3">
      <c r="A774" t="s">
        <v>2465</v>
      </c>
      <c r="B774" s="1">
        <v>41867</v>
      </c>
      <c r="C774">
        <v>8</v>
      </c>
      <c r="D774">
        <v>3</v>
      </c>
      <c r="E774">
        <v>2014</v>
      </c>
      <c r="F774" t="s">
        <v>5182</v>
      </c>
      <c r="G774" t="s">
        <v>6151</v>
      </c>
      <c r="H774" t="s">
        <v>6133</v>
      </c>
      <c r="I774" t="s">
        <v>5918</v>
      </c>
      <c r="J774" t="s">
        <v>4721</v>
      </c>
      <c r="K774" s="1">
        <v>41871</v>
      </c>
      <c r="L774" t="s">
        <v>1020</v>
      </c>
      <c r="M774" t="s">
        <v>6138</v>
      </c>
      <c r="N774">
        <v>12.25</v>
      </c>
      <c r="O774">
        <v>44.14</v>
      </c>
      <c r="P774">
        <v>4</v>
      </c>
    </row>
    <row r="775" spans="1:16" x14ac:dyDescent="0.3">
      <c r="A775" t="s">
        <v>1007</v>
      </c>
      <c r="B775" s="1">
        <v>41872</v>
      </c>
      <c r="C775">
        <v>8</v>
      </c>
      <c r="D775">
        <v>3</v>
      </c>
      <c r="E775">
        <v>2014</v>
      </c>
      <c r="F775" t="s">
        <v>6252</v>
      </c>
      <c r="G775" t="s">
        <v>6253</v>
      </c>
      <c r="H775" t="s">
        <v>6133</v>
      </c>
      <c r="I775" t="s">
        <v>5918</v>
      </c>
      <c r="J775" t="s">
        <v>4731</v>
      </c>
      <c r="K775" s="1">
        <v>41876</v>
      </c>
      <c r="L775" t="s">
        <v>1020</v>
      </c>
      <c r="M775" t="s">
        <v>6157</v>
      </c>
      <c r="N775">
        <v>14.73</v>
      </c>
      <c r="O775">
        <v>36.927</v>
      </c>
      <c r="P775">
        <v>4</v>
      </c>
    </row>
    <row r="776" spans="1:16" x14ac:dyDescent="0.3">
      <c r="A776" t="s">
        <v>2122</v>
      </c>
      <c r="B776" s="1">
        <v>41877</v>
      </c>
      <c r="C776">
        <v>8</v>
      </c>
      <c r="D776">
        <v>3</v>
      </c>
      <c r="E776">
        <v>2014</v>
      </c>
      <c r="F776" t="s">
        <v>5065</v>
      </c>
      <c r="G776" t="s">
        <v>6169</v>
      </c>
      <c r="H776" t="s">
        <v>6133</v>
      </c>
      <c r="I776" t="s">
        <v>5918</v>
      </c>
      <c r="J776" t="s">
        <v>4740</v>
      </c>
      <c r="K776" s="1">
        <v>41881</v>
      </c>
      <c r="L776" t="s">
        <v>1020</v>
      </c>
      <c r="M776" t="s">
        <v>6138</v>
      </c>
      <c r="N776">
        <v>10.63</v>
      </c>
      <c r="O776">
        <v>44.698999999999998</v>
      </c>
      <c r="P776">
        <v>4</v>
      </c>
    </row>
    <row r="777" spans="1:16" x14ac:dyDescent="0.3">
      <c r="A777" t="s">
        <v>4673</v>
      </c>
      <c r="B777" s="1">
        <v>41877</v>
      </c>
      <c r="C777">
        <v>8</v>
      </c>
      <c r="D777">
        <v>3</v>
      </c>
      <c r="E777">
        <v>2014</v>
      </c>
      <c r="F777" t="s">
        <v>5905</v>
      </c>
      <c r="G777" t="s">
        <v>6255</v>
      </c>
      <c r="H777" t="s">
        <v>6133</v>
      </c>
      <c r="I777" t="s">
        <v>5918</v>
      </c>
      <c r="J777" t="s">
        <v>4731</v>
      </c>
      <c r="K777" s="1">
        <v>41881</v>
      </c>
      <c r="L777" t="s">
        <v>1020</v>
      </c>
      <c r="M777" t="s">
        <v>6155</v>
      </c>
      <c r="N777">
        <v>14.48</v>
      </c>
      <c r="O777">
        <v>40.695999999999998</v>
      </c>
      <c r="P777">
        <v>4</v>
      </c>
    </row>
    <row r="778" spans="1:16" x14ac:dyDescent="0.3">
      <c r="A778" t="s">
        <v>442</v>
      </c>
      <c r="B778" s="1">
        <v>41880</v>
      </c>
      <c r="C778">
        <v>8</v>
      </c>
      <c r="D778">
        <v>3</v>
      </c>
      <c r="E778">
        <v>2014</v>
      </c>
      <c r="F778" t="s">
        <v>5983</v>
      </c>
      <c r="G778" t="s">
        <v>6247</v>
      </c>
      <c r="H778" t="s">
        <v>6133</v>
      </c>
      <c r="I778" t="s">
        <v>5918</v>
      </c>
      <c r="J778" t="s">
        <v>4721</v>
      </c>
      <c r="K778" s="1">
        <v>41884</v>
      </c>
      <c r="L778" t="s">
        <v>1020</v>
      </c>
      <c r="M778" t="s">
        <v>6134</v>
      </c>
      <c r="N778">
        <v>9.82</v>
      </c>
      <c r="O778">
        <v>44.101999999999997</v>
      </c>
      <c r="P778">
        <v>4</v>
      </c>
    </row>
    <row r="779" spans="1:16" x14ac:dyDescent="0.3">
      <c r="A779" t="s">
        <v>698</v>
      </c>
      <c r="B779" s="1">
        <v>41885</v>
      </c>
      <c r="C779">
        <v>9</v>
      </c>
      <c r="D779">
        <v>3</v>
      </c>
      <c r="E779">
        <v>2014</v>
      </c>
      <c r="F779" t="s">
        <v>5888</v>
      </c>
      <c r="G779" t="s">
        <v>6175</v>
      </c>
      <c r="H779" t="s">
        <v>6133</v>
      </c>
      <c r="I779" t="s">
        <v>5918</v>
      </c>
      <c r="J779" t="s">
        <v>4731</v>
      </c>
      <c r="K779" s="1">
        <v>41889</v>
      </c>
      <c r="L779" t="s">
        <v>1020</v>
      </c>
      <c r="M779" t="s">
        <v>6176</v>
      </c>
      <c r="N779">
        <v>14.22</v>
      </c>
      <c r="O779">
        <v>42.462000000000003</v>
      </c>
      <c r="P779">
        <v>4</v>
      </c>
    </row>
    <row r="780" spans="1:16" x14ac:dyDescent="0.3">
      <c r="A780" t="s">
        <v>1672</v>
      </c>
      <c r="B780" s="1">
        <v>41886</v>
      </c>
      <c r="C780">
        <v>9</v>
      </c>
      <c r="D780">
        <v>3</v>
      </c>
      <c r="E780">
        <v>2014</v>
      </c>
      <c r="F780" t="s">
        <v>5707</v>
      </c>
      <c r="G780" t="s">
        <v>6175</v>
      </c>
      <c r="H780" t="s">
        <v>6133</v>
      </c>
      <c r="I780" t="s">
        <v>5918</v>
      </c>
      <c r="J780" t="s">
        <v>4721</v>
      </c>
      <c r="K780" s="1">
        <v>41890</v>
      </c>
      <c r="L780" t="s">
        <v>1020</v>
      </c>
      <c r="M780" t="s">
        <v>6176</v>
      </c>
      <c r="N780">
        <v>14.22</v>
      </c>
      <c r="O780">
        <v>42.462000000000003</v>
      </c>
      <c r="P780">
        <v>4</v>
      </c>
    </row>
    <row r="781" spans="1:16" x14ac:dyDescent="0.3">
      <c r="A781" t="s">
        <v>1164</v>
      </c>
      <c r="B781" s="1">
        <v>41912</v>
      </c>
      <c r="C781">
        <v>9</v>
      </c>
      <c r="D781">
        <v>3</v>
      </c>
      <c r="E781">
        <v>2014</v>
      </c>
      <c r="F781" t="s">
        <v>5892</v>
      </c>
      <c r="G781" t="s">
        <v>6143</v>
      </c>
      <c r="H781" t="s">
        <v>6133</v>
      </c>
      <c r="I781" t="s">
        <v>5918</v>
      </c>
      <c r="J781" t="s">
        <v>4731</v>
      </c>
      <c r="K781" s="1">
        <v>41916</v>
      </c>
      <c r="L781" t="s">
        <v>1020</v>
      </c>
      <c r="M781" t="s">
        <v>6144</v>
      </c>
      <c r="N781">
        <v>12.5</v>
      </c>
      <c r="O781">
        <v>41.902999999999999</v>
      </c>
      <c r="P781">
        <v>4</v>
      </c>
    </row>
    <row r="782" spans="1:16" x14ac:dyDescent="0.3">
      <c r="A782" t="s">
        <v>2263</v>
      </c>
      <c r="B782" s="1">
        <v>41932</v>
      </c>
      <c r="C782">
        <v>10</v>
      </c>
      <c r="D782">
        <v>4</v>
      </c>
      <c r="E782">
        <v>2014</v>
      </c>
      <c r="F782" t="s">
        <v>5675</v>
      </c>
      <c r="G782" t="s">
        <v>6165</v>
      </c>
      <c r="H782" t="s">
        <v>6133</v>
      </c>
      <c r="I782" t="s">
        <v>5918</v>
      </c>
      <c r="J782" t="s">
        <v>4740</v>
      </c>
      <c r="K782" s="1">
        <v>41936</v>
      </c>
      <c r="L782" t="s">
        <v>1020</v>
      </c>
      <c r="M782" t="s">
        <v>6166</v>
      </c>
      <c r="N782">
        <v>7.69</v>
      </c>
      <c r="O782">
        <v>45.07</v>
      </c>
      <c r="P782">
        <v>4</v>
      </c>
    </row>
    <row r="783" spans="1:16" x14ac:dyDescent="0.3">
      <c r="A783" t="s">
        <v>1306</v>
      </c>
      <c r="B783" s="1">
        <v>41940</v>
      </c>
      <c r="C783">
        <v>10</v>
      </c>
      <c r="D783">
        <v>4</v>
      </c>
      <c r="E783">
        <v>2014</v>
      </c>
      <c r="F783" t="s">
        <v>5710</v>
      </c>
      <c r="G783" t="s">
        <v>6208</v>
      </c>
      <c r="H783" t="s">
        <v>6133</v>
      </c>
      <c r="I783" t="s">
        <v>5918</v>
      </c>
      <c r="J783" t="s">
        <v>4731</v>
      </c>
      <c r="K783" s="1">
        <v>41944</v>
      </c>
      <c r="L783" t="s">
        <v>1020</v>
      </c>
      <c r="M783" t="s">
        <v>6136</v>
      </c>
      <c r="N783">
        <v>11.88</v>
      </c>
      <c r="O783">
        <v>43.463000000000001</v>
      </c>
      <c r="P783">
        <v>4</v>
      </c>
    </row>
    <row r="784" spans="1:16" x14ac:dyDescent="0.3">
      <c r="A784" t="s">
        <v>2389</v>
      </c>
      <c r="B784" s="1">
        <v>41946</v>
      </c>
      <c r="C784">
        <v>11</v>
      </c>
      <c r="D784">
        <v>4</v>
      </c>
      <c r="E784">
        <v>2014</v>
      </c>
      <c r="F784" t="s">
        <v>5285</v>
      </c>
      <c r="G784" t="s">
        <v>6142</v>
      </c>
      <c r="H784" t="s">
        <v>6133</v>
      </c>
      <c r="I784" t="s">
        <v>5918</v>
      </c>
      <c r="J784" t="s">
        <v>4731</v>
      </c>
      <c r="K784" s="1">
        <v>41950</v>
      </c>
      <c r="L784" t="s">
        <v>1020</v>
      </c>
      <c r="M784" t="s">
        <v>6136</v>
      </c>
      <c r="N784">
        <v>11.11</v>
      </c>
      <c r="O784">
        <v>42.764000000000003</v>
      </c>
      <c r="P784">
        <v>4</v>
      </c>
    </row>
    <row r="785" spans="1:16" x14ac:dyDescent="0.3">
      <c r="A785" t="s">
        <v>4549</v>
      </c>
      <c r="B785" s="1">
        <v>41946</v>
      </c>
      <c r="C785">
        <v>11</v>
      </c>
      <c r="D785">
        <v>4</v>
      </c>
      <c r="E785">
        <v>2014</v>
      </c>
      <c r="F785" t="s">
        <v>5036</v>
      </c>
      <c r="G785" t="s">
        <v>6143</v>
      </c>
      <c r="H785" t="s">
        <v>6133</v>
      </c>
      <c r="I785" t="s">
        <v>5918</v>
      </c>
      <c r="J785" t="s">
        <v>4721</v>
      </c>
      <c r="K785" s="1">
        <v>41950</v>
      </c>
      <c r="L785" t="s">
        <v>1020</v>
      </c>
      <c r="M785" t="s">
        <v>6144</v>
      </c>
      <c r="N785">
        <v>12.5</v>
      </c>
      <c r="O785">
        <v>41.902999999999999</v>
      </c>
      <c r="P785">
        <v>4</v>
      </c>
    </row>
    <row r="786" spans="1:16" x14ac:dyDescent="0.3">
      <c r="A786" t="s">
        <v>1676</v>
      </c>
      <c r="B786" s="1">
        <v>41950</v>
      </c>
      <c r="C786">
        <v>11</v>
      </c>
      <c r="D786">
        <v>4</v>
      </c>
      <c r="E786">
        <v>2014</v>
      </c>
      <c r="F786" t="s">
        <v>5624</v>
      </c>
      <c r="G786" t="s">
        <v>6177</v>
      </c>
      <c r="H786" t="s">
        <v>6133</v>
      </c>
      <c r="I786" t="s">
        <v>5918</v>
      </c>
      <c r="J786" t="s">
        <v>4721</v>
      </c>
      <c r="K786" s="1">
        <v>41954</v>
      </c>
      <c r="L786" t="s">
        <v>1020</v>
      </c>
      <c r="M786" t="s">
        <v>6166</v>
      </c>
      <c r="N786">
        <v>8.6199999999999992</v>
      </c>
      <c r="O786">
        <v>45.447000000000003</v>
      </c>
      <c r="P786">
        <v>4</v>
      </c>
    </row>
    <row r="787" spans="1:16" x14ac:dyDescent="0.3">
      <c r="A787" t="s">
        <v>4550</v>
      </c>
      <c r="B787" s="1">
        <v>41960</v>
      </c>
      <c r="C787">
        <v>11</v>
      </c>
      <c r="D787">
        <v>4</v>
      </c>
      <c r="E787">
        <v>2014</v>
      </c>
      <c r="F787" t="s">
        <v>5607</v>
      </c>
      <c r="G787" t="s">
        <v>6264</v>
      </c>
      <c r="H787" t="s">
        <v>6133</v>
      </c>
      <c r="I787" t="s">
        <v>5918</v>
      </c>
      <c r="J787" t="s">
        <v>4731</v>
      </c>
      <c r="K787" s="1">
        <v>41964</v>
      </c>
      <c r="L787" t="s">
        <v>1020</v>
      </c>
      <c r="M787" t="s">
        <v>6147</v>
      </c>
      <c r="N787">
        <v>15.54</v>
      </c>
      <c r="O787">
        <v>41.462000000000003</v>
      </c>
      <c r="P787">
        <v>4</v>
      </c>
    </row>
    <row r="788" spans="1:16" x14ac:dyDescent="0.3">
      <c r="A788" t="s">
        <v>4591</v>
      </c>
      <c r="B788" s="1">
        <v>41971</v>
      </c>
      <c r="C788">
        <v>11</v>
      </c>
      <c r="D788">
        <v>4</v>
      </c>
      <c r="E788">
        <v>2014</v>
      </c>
      <c r="F788" t="s">
        <v>6013</v>
      </c>
      <c r="G788" t="s">
        <v>6266</v>
      </c>
      <c r="H788" t="s">
        <v>6133</v>
      </c>
      <c r="I788" t="s">
        <v>5918</v>
      </c>
      <c r="J788" t="s">
        <v>4721</v>
      </c>
      <c r="K788" s="1">
        <v>41975</v>
      </c>
      <c r="L788" t="s">
        <v>1020</v>
      </c>
      <c r="M788" t="s">
        <v>6147</v>
      </c>
      <c r="N788">
        <v>15.92</v>
      </c>
      <c r="O788">
        <v>41.631</v>
      </c>
      <c r="P788">
        <v>4</v>
      </c>
    </row>
    <row r="789" spans="1:16" x14ac:dyDescent="0.3">
      <c r="A789" t="s">
        <v>3087</v>
      </c>
      <c r="B789" s="1">
        <v>41985</v>
      </c>
      <c r="C789">
        <v>12</v>
      </c>
      <c r="D789">
        <v>4</v>
      </c>
      <c r="E789">
        <v>2014</v>
      </c>
      <c r="F789" t="s">
        <v>5393</v>
      </c>
      <c r="G789" t="s">
        <v>6179</v>
      </c>
      <c r="H789" t="s">
        <v>6133</v>
      </c>
      <c r="I789" t="s">
        <v>5918</v>
      </c>
      <c r="J789" t="s">
        <v>4721</v>
      </c>
      <c r="K789" s="1">
        <v>41989</v>
      </c>
      <c r="L789" t="s">
        <v>1020</v>
      </c>
      <c r="M789" t="s">
        <v>6155</v>
      </c>
      <c r="N789">
        <v>14.35</v>
      </c>
      <c r="O789">
        <v>40.808</v>
      </c>
      <c r="P789">
        <v>4</v>
      </c>
    </row>
    <row r="790" spans="1:16" x14ac:dyDescent="0.3">
      <c r="A790" t="s">
        <v>859</v>
      </c>
      <c r="B790" s="1">
        <v>41985</v>
      </c>
      <c r="C790">
        <v>12</v>
      </c>
      <c r="D790">
        <v>4</v>
      </c>
      <c r="E790">
        <v>2014</v>
      </c>
      <c r="F790" t="s">
        <v>5868</v>
      </c>
      <c r="G790" t="s">
        <v>6159</v>
      </c>
      <c r="H790" t="s">
        <v>6133</v>
      </c>
      <c r="I790" t="s">
        <v>5918</v>
      </c>
      <c r="J790" t="s">
        <v>4721</v>
      </c>
      <c r="K790" s="1">
        <v>41989</v>
      </c>
      <c r="L790" t="s">
        <v>1020</v>
      </c>
      <c r="M790" t="s">
        <v>6160</v>
      </c>
      <c r="N790">
        <v>12.32</v>
      </c>
      <c r="O790">
        <v>45.441000000000003</v>
      </c>
      <c r="P790">
        <v>4</v>
      </c>
    </row>
    <row r="791" spans="1:16" x14ac:dyDescent="0.3">
      <c r="A791" t="s">
        <v>463</v>
      </c>
      <c r="B791" s="1">
        <v>41997</v>
      </c>
      <c r="C791">
        <v>12</v>
      </c>
      <c r="D791">
        <v>4</v>
      </c>
      <c r="E791">
        <v>2014</v>
      </c>
      <c r="F791" t="s">
        <v>4744</v>
      </c>
      <c r="G791" t="s">
        <v>6140</v>
      </c>
      <c r="H791" t="s">
        <v>6133</v>
      </c>
      <c r="I791" t="s">
        <v>5918</v>
      </c>
      <c r="J791" t="s">
        <v>4740</v>
      </c>
      <c r="K791" s="1">
        <v>42001</v>
      </c>
      <c r="L791" t="s">
        <v>1020</v>
      </c>
      <c r="M791" t="s">
        <v>6141</v>
      </c>
      <c r="N791">
        <v>9.19</v>
      </c>
      <c r="O791">
        <v>45.465000000000003</v>
      </c>
      <c r="P791">
        <v>4</v>
      </c>
    </row>
    <row r="792" spans="1:16" x14ac:dyDescent="0.3">
      <c r="A792" t="s">
        <v>2691</v>
      </c>
      <c r="B792" s="1">
        <v>42000</v>
      </c>
      <c r="C792">
        <v>12</v>
      </c>
      <c r="D792">
        <v>4</v>
      </c>
      <c r="E792">
        <v>2014</v>
      </c>
      <c r="F792" t="s">
        <v>4880</v>
      </c>
      <c r="G792" t="s">
        <v>6140</v>
      </c>
      <c r="H792" t="s">
        <v>6133</v>
      </c>
      <c r="I792" t="s">
        <v>5918</v>
      </c>
      <c r="J792" t="s">
        <v>4740</v>
      </c>
      <c r="K792" s="1">
        <v>42004</v>
      </c>
      <c r="L792" t="s">
        <v>1020</v>
      </c>
      <c r="M792" t="s">
        <v>6141</v>
      </c>
      <c r="N792">
        <v>9.19</v>
      </c>
      <c r="O792">
        <v>45.465000000000003</v>
      </c>
      <c r="P792">
        <v>4</v>
      </c>
    </row>
    <row r="793" spans="1:16" x14ac:dyDescent="0.3">
      <c r="A793" t="s">
        <v>1019</v>
      </c>
      <c r="B793" s="1">
        <v>40569</v>
      </c>
      <c r="C793">
        <v>1</v>
      </c>
      <c r="D793">
        <v>1</v>
      </c>
      <c r="E793">
        <v>2011</v>
      </c>
      <c r="F793" t="s">
        <v>5899</v>
      </c>
      <c r="G793" t="s">
        <v>5914</v>
      </c>
      <c r="H793" t="s">
        <v>5915</v>
      </c>
      <c r="I793" t="s">
        <v>5908</v>
      </c>
      <c r="J793" t="s">
        <v>4721</v>
      </c>
      <c r="K793" s="1">
        <v>40573</v>
      </c>
      <c r="L793" t="s">
        <v>1020</v>
      </c>
      <c r="M793" t="s">
        <v>5914</v>
      </c>
      <c r="N793">
        <v>10.75</v>
      </c>
      <c r="O793">
        <v>59.914000000000001</v>
      </c>
      <c r="P793">
        <v>4</v>
      </c>
    </row>
    <row r="794" spans="1:16" x14ac:dyDescent="0.3">
      <c r="A794" t="s">
        <v>4289</v>
      </c>
      <c r="B794" s="1">
        <v>40700</v>
      </c>
      <c r="C794">
        <v>6</v>
      </c>
      <c r="D794">
        <v>2</v>
      </c>
      <c r="E794">
        <v>2011</v>
      </c>
      <c r="F794" t="s">
        <v>5933</v>
      </c>
      <c r="G794" t="s">
        <v>5920</v>
      </c>
      <c r="H794" t="s">
        <v>5921</v>
      </c>
      <c r="I794" t="s">
        <v>5908</v>
      </c>
      <c r="J794" t="s">
        <v>4721</v>
      </c>
      <c r="K794" s="1">
        <v>40704</v>
      </c>
      <c r="L794" t="s">
        <v>1020</v>
      </c>
      <c r="M794" t="s">
        <v>5920</v>
      </c>
      <c r="N794">
        <v>-6.26</v>
      </c>
      <c r="O794">
        <v>53.35</v>
      </c>
      <c r="P794">
        <v>4</v>
      </c>
    </row>
    <row r="795" spans="1:16" x14ac:dyDescent="0.3">
      <c r="A795" t="s">
        <v>4069</v>
      </c>
      <c r="B795" s="1">
        <v>40711</v>
      </c>
      <c r="C795">
        <v>6</v>
      </c>
      <c r="D795">
        <v>2</v>
      </c>
      <c r="E795">
        <v>2011</v>
      </c>
      <c r="F795" t="s">
        <v>5585</v>
      </c>
      <c r="G795" t="s">
        <v>5906</v>
      </c>
      <c r="H795" t="s">
        <v>5907</v>
      </c>
      <c r="I795" t="s">
        <v>5908</v>
      </c>
      <c r="J795" t="s">
        <v>4721</v>
      </c>
      <c r="K795" s="1">
        <v>40715</v>
      </c>
      <c r="L795" t="s">
        <v>1020</v>
      </c>
      <c r="M795" t="s">
        <v>5909</v>
      </c>
      <c r="N795">
        <v>11.97</v>
      </c>
      <c r="O795">
        <v>57.709000000000003</v>
      </c>
      <c r="P795">
        <v>4</v>
      </c>
    </row>
    <row r="796" spans="1:16" x14ac:dyDescent="0.3">
      <c r="A796" t="s">
        <v>2705</v>
      </c>
      <c r="B796" s="1">
        <v>40722</v>
      </c>
      <c r="C796">
        <v>6</v>
      </c>
      <c r="D796">
        <v>2</v>
      </c>
      <c r="E796">
        <v>2011</v>
      </c>
      <c r="F796" t="s">
        <v>5265</v>
      </c>
      <c r="G796" t="s">
        <v>5934</v>
      </c>
      <c r="H796" t="s">
        <v>5928</v>
      </c>
      <c r="I796" t="s">
        <v>5908</v>
      </c>
      <c r="J796" t="s">
        <v>4721</v>
      </c>
      <c r="K796" s="1">
        <v>40726</v>
      </c>
      <c r="L796" t="s">
        <v>1020</v>
      </c>
      <c r="M796" t="s">
        <v>5929</v>
      </c>
      <c r="N796">
        <v>-4.25</v>
      </c>
      <c r="O796">
        <v>55.863999999999997</v>
      </c>
      <c r="P796">
        <v>4</v>
      </c>
    </row>
    <row r="797" spans="1:16" x14ac:dyDescent="0.3">
      <c r="A797" t="s">
        <v>314</v>
      </c>
      <c r="B797" s="1">
        <v>40780</v>
      </c>
      <c r="C797">
        <v>8</v>
      </c>
      <c r="D797">
        <v>3</v>
      </c>
      <c r="E797">
        <v>2011</v>
      </c>
      <c r="F797" t="s">
        <v>5712</v>
      </c>
      <c r="G797" t="s">
        <v>5935</v>
      </c>
      <c r="H797" t="s">
        <v>5928</v>
      </c>
      <c r="I797" t="s">
        <v>5908</v>
      </c>
      <c r="J797" t="s">
        <v>4731</v>
      </c>
      <c r="K797" s="1">
        <v>40784</v>
      </c>
      <c r="L797" t="s">
        <v>1020</v>
      </c>
      <c r="M797" t="s">
        <v>5929</v>
      </c>
      <c r="N797">
        <v>-4.4400000000000004</v>
      </c>
      <c r="O797">
        <v>55.847000000000001</v>
      </c>
      <c r="P797">
        <v>4</v>
      </c>
    </row>
    <row r="798" spans="1:16" x14ac:dyDescent="0.3">
      <c r="A798" t="s">
        <v>3926</v>
      </c>
      <c r="B798" s="1">
        <v>40789</v>
      </c>
      <c r="C798">
        <v>9</v>
      </c>
      <c r="D798">
        <v>3</v>
      </c>
      <c r="E798">
        <v>2011</v>
      </c>
      <c r="F798" t="s">
        <v>5650</v>
      </c>
      <c r="G798" t="s">
        <v>5906</v>
      </c>
      <c r="H798" t="s">
        <v>5907</v>
      </c>
      <c r="I798" t="s">
        <v>5908</v>
      </c>
      <c r="J798" t="s">
        <v>4721</v>
      </c>
      <c r="K798" s="1">
        <v>40793</v>
      </c>
      <c r="L798" t="s">
        <v>1020</v>
      </c>
      <c r="M798" t="s">
        <v>5909</v>
      </c>
      <c r="N798">
        <v>11.97</v>
      </c>
      <c r="O798">
        <v>57.709000000000003</v>
      </c>
      <c r="P798">
        <v>4</v>
      </c>
    </row>
    <row r="799" spans="1:16" x14ac:dyDescent="0.3">
      <c r="A799" t="s">
        <v>3364</v>
      </c>
      <c r="B799" s="1">
        <v>40892</v>
      </c>
      <c r="C799">
        <v>12</v>
      </c>
      <c r="D799">
        <v>4</v>
      </c>
      <c r="E799">
        <v>2011</v>
      </c>
      <c r="F799" t="s">
        <v>5946</v>
      </c>
      <c r="G799" t="s">
        <v>5947</v>
      </c>
      <c r="H799" t="s">
        <v>5923</v>
      </c>
      <c r="I799" t="s">
        <v>5908</v>
      </c>
      <c r="J799" t="s">
        <v>4740</v>
      </c>
      <c r="K799" s="1">
        <v>40896</v>
      </c>
      <c r="L799" t="s">
        <v>1020</v>
      </c>
      <c r="M799" t="s">
        <v>5948</v>
      </c>
      <c r="N799">
        <v>22.27</v>
      </c>
      <c r="O799">
        <v>60.451999999999998</v>
      </c>
      <c r="P799">
        <v>4</v>
      </c>
    </row>
    <row r="800" spans="1:16" x14ac:dyDescent="0.3">
      <c r="A800" t="s">
        <v>4393</v>
      </c>
      <c r="B800" s="1">
        <v>40897</v>
      </c>
      <c r="C800">
        <v>12</v>
      </c>
      <c r="D800">
        <v>4</v>
      </c>
      <c r="E800">
        <v>2011</v>
      </c>
      <c r="F800" t="s">
        <v>5336</v>
      </c>
      <c r="G800" t="s">
        <v>5930</v>
      </c>
      <c r="H800" t="s">
        <v>5907</v>
      </c>
      <c r="I800" t="s">
        <v>5908</v>
      </c>
      <c r="J800" t="s">
        <v>4731</v>
      </c>
      <c r="K800" s="1">
        <v>40901</v>
      </c>
      <c r="L800" t="s">
        <v>1020</v>
      </c>
      <c r="M800" t="s">
        <v>5930</v>
      </c>
      <c r="N800">
        <v>18.07</v>
      </c>
      <c r="O800">
        <v>59.329000000000001</v>
      </c>
      <c r="P800">
        <v>4</v>
      </c>
    </row>
    <row r="801" spans="1:16" x14ac:dyDescent="0.3">
      <c r="A801" t="s">
        <v>2479</v>
      </c>
      <c r="B801" s="1">
        <v>40903</v>
      </c>
      <c r="C801">
        <v>12</v>
      </c>
      <c r="D801">
        <v>4</v>
      </c>
      <c r="E801">
        <v>2011</v>
      </c>
      <c r="F801" t="s">
        <v>5868</v>
      </c>
      <c r="G801" t="s">
        <v>5914</v>
      </c>
      <c r="H801" t="s">
        <v>5915</v>
      </c>
      <c r="I801" t="s">
        <v>5908</v>
      </c>
      <c r="J801" t="s">
        <v>4721</v>
      </c>
      <c r="K801" s="1">
        <v>40907</v>
      </c>
      <c r="L801" t="s">
        <v>1020</v>
      </c>
      <c r="M801" t="s">
        <v>5914</v>
      </c>
      <c r="N801">
        <v>10.75</v>
      </c>
      <c r="O801">
        <v>59.914000000000001</v>
      </c>
      <c r="P801">
        <v>4</v>
      </c>
    </row>
    <row r="802" spans="1:16" x14ac:dyDescent="0.3">
      <c r="A802" t="s">
        <v>3935</v>
      </c>
      <c r="B802" s="1">
        <v>40913</v>
      </c>
      <c r="C802">
        <v>1</v>
      </c>
      <c r="D802">
        <v>1</v>
      </c>
      <c r="E802">
        <v>2012</v>
      </c>
      <c r="F802" t="s">
        <v>5482</v>
      </c>
      <c r="G802" t="s">
        <v>5930</v>
      </c>
      <c r="H802" t="s">
        <v>5907</v>
      </c>
      <c r="I802" t="s">
        <v>5908</v>
      </c>
      <c r="J802" t="s">
        <v>4721</v>
      </c>
      <c r="K802" s="1">
        <v>40917</v>
      </c>
      <c r="L802" t="s">
        <v>1020</v>
      </c>
      <c r="M802" t="s">
        <v>5930</v>
      </c>
      <c r="N802">
        <v>18.07</v>
      </c>
      <c r="O802">
        <v>59.329000000000001</v>
      </c>
      <c r="P802">
        <v>4</v>
      </c>
    </row>
    <row r="803" spans="1:16" x14ac:dyDescent="0.3">
      <c r="A803" t="s">
        <v>2811</v>
      </c>
      <c r="B803" s="1">
        <v>40926</v>
      </c>
      <c r="C803">
        <v>1</v>
      </c>
      <c r="D803">
        <v>1</v>
      </c>
      <c r="E803">
        <v>2012</v>
      </c>
      <c r="F803" t="s">
        <v>5775</v>
      </c>
      <c r="G803" t="s">
        <v>5950</v>
      </c>
      <c r="H803" t="s">
        <v>5928</v>
      </c>
      <c r="I803" t="s">
        <v>5908</v>
      </c>
      <c r="J803" t="s">
        <v>4731</v>
      </c>
      <c r="K803" s="1">
        <v>40930</v>
      </c>
      <c r="L803" t="s">
        <v>1020</v>
      </c>
      <c r="M803" t="s">
        <v>5929</v>
      </c>
      <c r="N803">
        <v>-4.18</v>
      </c>
      <c r="O803">
        <v>55.764000000000003</v>
      </c>
      <c r="P803">
        <v>4</v>
      </c>
    </row>
    <row r="804" spans="1:16" x14ac:dyDescent="0.3">
      <c r="A804" t="s">
        <v>2285</v>
      </c>
      <c r="B804" s="1">
        <v>40946</v>
      </c>
      <c r="C804">
        <v>2</v>
      </c>
      <c r="D804">
        <v>1</v>
      </c>
      <c r="E804">
        <v>2012</v>
      </c>
      <c r="F804" t="s">
        <v>5324</v>
      </c>
      <c r="G804" t="s">
        <v>5927</v>
      </c>
      <c r="H804" t="s">
        <v>5928</v>
      </c>
      <c r="I804" t="s">
        <v>5908</v>
      </c>
      <c r="J804" t="s">
        <v>4721</v>
      </c>
      <c r="K804" s="1">
        <v>40950</v>
      </c>
      <c r="L804" t="s">
        <v>1020</v>
      </c>
      <c r="M804" t="s">
        <v>5929</v>
      </c>
      <c r="N804">
        <v>-3.19</v>
      </c>
      <c r="O804">
        <v>55.953000000000003</v>
      </c>
      <c r="P804">
        <v>4</v>
      </c>
    </row>
    <row r="805" spans="1:16" x14ac:dyDescent="0.3">
      <c r="A805" t="s">
        <v>1367</v>
      </c>
      <c r="B805" s="1">
        <v>41005</v>
      </c>
      <c r="C805">
        <v>4</v>
      </c>
      <c r="D805">
        <v>2</v>
      </c>
      <c r="E805">
        <v>2012</v>
      </c>
      <c r="F805" t="s">
        <v>5952</v>
      </c>
      <c r="G805" t="s">
        <v>5951</v>
      </c>
      <c r="H805" t="s">
        <v>5928</v>
      </c>
      <c r="I805" t="s">
        <v>5908</v>
      </c>
      <c r="J805" t="s">
        <v>4721</v>
      </c>
      <c r="K805" s="1">
        <v>41009</v>
      </c>
      <c r="L805" t="s">
        <v>1020</v>
      </c>
      <c r="M805" t="s">
        <v>5929</v>
      </c>
      <c r="N805">
        <v>-2.97</v>
      </c>
      <c r="O805">
        <v>56.462000000000003</v>
      </c>
      <c r="P805">
        <v>4</v>
      </c>
    </row>
    <row r="806" spans="1:16" x14ac:dyDescent="0.3">
      <c r="A806" t="s">
        <v>4345</v>
      </c>
      <c r="B806" s="1">
        <v>41008</v>
      </c>
      <c r="C806">
        <v>4</v>
      </c>
      <c r="D806">
        <v>2</v>
      </c>
      <c r="E806">
        <v>2012</v>
      </c>
      <c r="F806" t="s">
        <v>4868</v>
      </c>
      <c r="G806" t="s">
        <v>5953</v>
      </c>
      <c r="H806" t="s">
        <v>5912</v>
      </c>
      <c r="I806" t="s">
        <v>5908</v>
      </c>
      <c r="J806" t="s">
        <v>4721</v>
      </c>
      <c r="K806" s="1">
        <v>41012</v>
      </c>
      <c r="L806" t="s">
        <v>1020</v>
      </c>
      <c r="M806" t="s">
        <v>5913</v>
      </c>
      <c r="N806">
        <v>12.51</v>
      </c>
      <c r="O806">
        <v>55.677</v>
      </c>
      <c r="P806">
        <v>4</v>
      </c>
    </row>
    <row r="807" spans="1:16" x14ac:dyDescent="0.3">
      <c r="A807" t="s">
        <v>4160</v>
      </c>
      <c r="B807" s="1">
        <v>41015</v>
      </c>
      <c r="C807">
        <v>4</v>
      </c>
      <c r="D807">
        <v>2</v>
      </c>
      <c r="E807">
        <v>2012</v>
      </c>
      <c r="F807" t="s">
        <v>4996</v>
      </c>
      <c r="G807" t="s">
        <v>5911</v>
      </c>
      <c r="H807" t="s">
        <v>5912</v>
      </c>
      <c r="I807" t="s">
        <v>5908</v>
      </c>
      <c r="J807" t="s">
        <v>4721</v>
      </c>
      <c r="K807" s="1">
        <v>41019</v>
      </c>
      <c r="L807" t="s">
        <v>1020</v>
      </c>
      <c r="M807" t="s">
        <v>5913</v>
      </c>
      <c r="N807">
        <v>12.57</v>
      </c>
      <c r="O807">
        <v>55.676000000000002</v>
      </c>
      <c r="P807">
        <v>4</v>
      </c>
    </row>
    <row r="808" spans="1:16" x14ac:dyDescent="0.3">
      <c r="A808" t="s">
        <v>2036</v>
      </c>
      <c r="B808" s="1">
        <v>41023</v>
      </c>
      <c r="C808">
        <v>4</v>
      </c>
      <c r="D808">
        <v>2</v>
      </c>
      <c r="E808">
        <v>2012</v>
      </c>
      <c r="F808" t="s">
        <v>5300</v>
      </c>
      <c r="G808" t="s">
        <v>5954</v>
      </c>
      <c r="H808" t="s">
        <v>5923</v>
      </c>
      <c r="I808" t="s">
        <v>5908</v>
      </c>
      <c r="J808" t="s">
        <v>4721</v>
      </c>
      <c r="K808" s="1">
        <v>41027</v>
      </c>
      <c r="L808" t="s">
        <v>1020</v>
      </c>
      <c r="M808" t="s">
        <v>5955</v>
      </c>
      <c r="N808">
        <v>26.95</v>
      </c>
      <c r="O808">
        <v>60.466999999999999</v>
      </c>
      <c r="P808">
        <v>4</v>
      </c>
    </row>
    <row r="809" spans="1:16" x14ac:dyDescent="0.3">
      <c r="A809" t="s">
        <v>1213</v>
      </c>
      <c r="B809" s="1">
        <v>41050</v>
      </c>
      <c r="C809">
        <v>5</v>
      </c>
      <c r="D809">
        <v>2</v>
      </c>
      <c r="E809">
        <v>2012</v>
      </c>
      <c r="F809" t="s">
        <v>5404</v>
      </c>
      <c r="G809" t="s">
        <v>5958</v>
      </c>
      <c r="H809" t="s">
        <v>5923</v>
      </c>
      <c r="I809" t="s">
        <v>5908</v>
      </c>
      <c r="J809" t="s">
        <v>4731</v>
      </c>
      <c r="K809" s="1">
        <v>41054</v>
      </c>
      <c r="L809" t="s">
        <v>1020</v>
      </c>
      <c r="M809" t="s">
        <v>5924</v>
      </c>
      <c r="N809">
        <v>24.66</v>
      </c>
      <c r="O809">
        <v>60.204999999999998</v>
      </c>
      <c r="P809">
        <v>4</v>
      </c>
    </row>
    <row r="810" spans="1:16" x14ac:dyDescent="0.3">
      <c r="A810" t="s">
        <v>3947</v>
      </c>
      <c r="B810" s="1">
        <v>41085</v>
      </c>
      <c r="C810">
        <v>6</v>
      </c>
      <c r="D810">
        <v>2</v>
      </c>
      <c r="E810">
        <v>2012</v>
      </c>
      <c r="F810" t="s">
        <v>5308</v>
      </c>
      <c r="G810" t="s">
        <v>5937</v>
      </c>
      <c r="H810" t="s">
        <v>5912</v>
      </c>
      <c r="I810" t="s">
        <v>5908</v>
      </c>
      <c r="J810" t="s">
        <v>4721</v>
      </c>
      <c r="K810" s="1">
        <v>41089</v>
      </c>
      <c r="L810" t="s">
        <v>1020</v>
      </c>
      <c r="M810" t="s">
        <v>5938</v>
      </c>
      <c r="N810">
        <v>8.4600000000000009</v>
      </c>
      <c r="O810">
        <v>55.475999999999999</v>
      </c>
      <c r="P810">
        <v>4</v>
      </c>
    </row>
    <row r="811" spans="1:16" x14ac:dyDescent="0.3">
      <c r="A811" t="s">
        <v>480</v>
      </c>
      <c r="B811" s="1">
        <v>41089</v>
      </c>
      <c r="C811">
        <v>6</v>
      </c>
      <c r="D811">
        <v>2</v>
      </c>
      <c r="E811">
        <v>2012</v>
      </c>
      <c r="F811" t="s">
        <v>5962</v>
      </c>
      <c r="G811" t="s">
        <v>5958</v>
      </c>
      <c r="H811" t="s">
        <v>5923</v>
      </c>
      <c r="I811" t="s">
        <v>5908</v>
      </c>
      <c r="J811" t="s">
        <v>4731</v>
      </c>
      <c r="K811" s="1">
        <v>41093</v>
      </c>
      <c r="L811" t="s">
        <v>1020</v>
      </c>
      <c r="M811" t="s">
        <v>5924</v>
      </c>
      <c r="N811">
        <v>24.66</v>
      </c>
      <c r="O811">
        <v>60.204999999999998</v>
      </c>
      <c r="P811">
        <v>4</v>
      </c>
    </row>
    <row r="812" spans="1:16" x14ac:dyDescent="0.3">
      <c r="A812" t="s">
        <v>4166</v>
      </c>
      <c r="B812" s="1">
        <v>41123</v>
      </c>
      <c r="C812">
        <v>8</v>
      </c>
      <c r="D812">
        <v>3</v>
      </c>
      <c r="E812">
        <v>2012</v>
      </c>
      <c r="F812" t="s">
        <v>4815</v>
      </c>
      <c r="G812" t="s">
        <v>5965</v>
      </c>
      <c r="H812" t="s">
        <v>5907</v>
      </c>
      <c r="I812" t="s">
        <v>5908</v>
      </c>
      <c r="J812" t="s">
        <v>4731</v>
      </c>
      <c r="K812" s="1">
        <v>41127</v>
      </c>
      <c r="L812" t="s">
        <v>1020</v>
      </c>
      <c r="M812" t="s">
        <v>5966</v>
      </c>
      <c r="N812">
        <v>12.69</v>
      </c>
      <c r="O812">
        <v>56.045999999999999</v>
      </c>
      <c r="P812">
        <v>4</v>
      </c>
    </row>
    <row r="813" spans="1:16" x14ac:dyDescent="0.3">
      <c r="A813" t="s">
        <v>3950</v>
      </c>
      <c r="B813" s="1">
        <v>41124</v>
      </c>
      <c r="C813">
        <v>8</v>
      </c>
      <c r="D813">
        <v>3</v>
      </c>
      <c r="E813">
        <v>2012</v>
      </c>
      <c r="F813" t="s">
        <v>4801</v>
      </c>
      <c r="G813" t="s">
        <v>5931</v>
      </c>
      <c r="H813" t="s">
        <v>5921</v>
      </c>
      <c r="I813" t="s">
        <v>5908</v>
      </c>
      <c r="J813" t="s">
        <v>4721</v>
      </c>
      <c r="K813" s="1">
        <v>41128</v>
      </c>
      <c r="L813" t="s">
        <v>1020</v>
      </c>
      <c r="M813" t="s">
        <v>5931</v>
      </c>
      <c r="N813">
        <v>-8.49</v>
      </c>
      <c r="O813">
        <v>51.896999999999998</v>
      </c>
      <c r="P813">
        <v>4</v>
      </c>
    </row>
    <row r="814" spans="1:16" x14ac:dyDescent="0.3">
      <c r="A814" t="s">
        <v>4171</v>
      </c>
      <c r="B814" s="1">
        <v>41145</v>
      </c>
      <c r="C814">
        <v>8</v>
      </c>
      <c r="D814">
        <v>3</v>
      </c>
      <c r="E814">
        <v>2012</v>
      </c>
      <c r="F814" t="s">
        <v>5943</v>
      </c>
      <c r="G814" t="s">
        <v>5906</v>
      </c>
      <c r="H814" t="s">
        <v>5907</v>
      </c>
      <c r="I814" t="s">
        <v>5908</v>
      </c>
      <c r="J814" t="s">
        <v>4721</v>
      </c>
      <c r="K814" s="1">
        <v>41149</v>
      </c>
      <c r="L814" t="s">
        <v>1020</v>
      </c>
      <c r="M814" t="s">
        <v>5909</v>
      </c>
      <c r="N814">
        <v>11.97</v>
      </c>
      <c r="O814">
        <v>57.709000000000003</v>
      </c>
      <c r="P814">
        <v>4</v>
      </c>
    </row>
    <row r="815" spans="1:16" x14ac:dyDescent="0.3">
      <c r="A815" t="s">
        <v>3955</v>
      </c>
      <c r="B815" s="1">
        <v>41152</v>
      </c>
      <c r="C815">
        <v>8</v>
      </c>
      <c r="D815">
        <v>3</v>
      </c>
      <c r="E815">
        <v>2012</v>
      </c>
      <c r="F815" t="s">
        <v>5589</v>
      </c>
      <c r="G815" t="s">
        <v>5930</v>
      </c>
      <c r="H815" t="s">
        <v>5907</v>
      </c>
      <c r="I815" t="s">
        <v>5908</v>
      </c>
      <c r="J815" t="s">
        <v>4740</v>
      </c>
      <c r="K815" s="1">
        <v>41156</v>
      </c>
      <c r="L815" t="s">
        <v>1020</v>
      </c>
      <c r="M815" t="s">
        <v>5930</v>
      </c>
      <c r="N815">
        <v>18.07</v>
      </c>
      <c r="O815">
        <v>59.329000000000001</v>
      </c>
      <c r="P815">
        <v>4</v>
      </c>
    </row>
    <row r="816" spans="1:16" x14ac:dyDescent="0.3">
      <c r="A816" t="s">
        <v>4686</v>
      </c>
      <c r="B816" s="1">
        <v>41158</v>
      </c>
      <c r="C816">
        <v>9</v>
      </c>
      <c r="D816">
        <v>3</v>
      </c>
      <c r="E816">
        <v>2012</v>
      </c>
      <c r="F816" t="s">
        <v>5970</v>
      </c>
      <c r="G816" t="s">
        <v>5906</v>
      </c>
      <c r="H816" t="s">
        <v>5907</v>
      </c>
      <c r="I816" t="s">
        <v>5908</v>
      </c>
      <c r="J816" t="s">
        <v>4721</v>
      </c>
      <c r="K816" s="1">
        <v>41162</v>
      </c>
      <c r="L816" t="s">
        <v>1020</v>
      </c>
      <c r="M816" t="s">
        <v>5909</v>
      </c>
      <c r="N816">
        <v>11.97</v>
      </c>
      <c r="O816">
        <v>57.709000000000003</v>
      </c>
      <c r="P816">
        <v>4</v>
      </c>
    </row>
    <row r="817" spans="1:16" x14ac:dyDescent="0.3">
      <c r="A817" t="s">
        <v>2740</v>
      </c>
      <c r="B817" s="1">
        <v>41208</v>
      </c>
      <c r="C817">
        <v>10</v>
      </c>
      <c r="D817">
        <v>4</v>
      </c>
      <c r="E817">
        <v>2012</v>
      </c>
      <c r="F817" t="s">
        <v>5570</v>
      </c>
      <c r="G817" t="s">
        <v>5927</v>
      </c>
      <c r="H817" t="s">
        <v>5928</v>
      </c>
      <c r="I817" t="s">
        <v>5908</v>
      </c>
      <c r="J817" t="s">
        <v>4740</v>
      </c>
      <c r="K817" s="1">
        <v>41212</v>
      </c>
      <c r="L817" t="s">
        <v>1020</v>
      </c>
      <c r="M817" t="s">
        <v>5929</v>
      </c>
      <c r="N817">
        <v>-3.19</v>
      </c>
      <c r="O817">
        <v>55.953000000000003</v>
      </c>
      <c r="P817">
        <v>4</v>
      </c>
    </row>
    <row r="818" spans="1:16" x14ac:dyDescent="0.3">
      <c r="A818" t="s">
        <v>3961</v>
      </c>
      <c r="B818" s="1">
        <v>41233</v>
      </c>
      <c r="C818">
        <v>11</v>
      </c>
      <c r="D818">
        <v>4</v>
      </c>
      <c r="E818">
        <v>2012</v>
      </c>
      <c r="F818" t="s">
        <v>5047</v>
      </c>
      <c r="G818" t="s">
        <v>5906</v>
      </c>
      <c r="H818" t="s">
        <v>5907</v>
      </c>
      <c r="I818" t="s">
        <v>5908</v>
      </c>
      <c r="J818" t="s">
        <v>4721</v>
      </c>
      <c r="K818" s="1">
        <v>41237</v>
      </c>
      <c r="L818" t="s">
        <v>1020</v>
      </c>
      <c r="M818" t="s">
        <v>5909</v>
      </c>
      <c r="N818">
        <v>11.97</v>
      </c>
      <c r="O818">
        <v>57.709000000000003</v>
      </c>
      <c r="P818">
        <v>4</v>
      </c>
    </row>
    <row r="819" spans="1:16" x14ac:dyDescent="0.3">
      <c r="A819" t="s">
        <v>1942</v>
      </c>
      <c r="B819" s="1">
        <v>41242</v>
      </c>
      <c r="C819">
        <v>11</v>
      </c>
      <c r="D819">
        <v>4</v>
      </c>
      <c r="E819">
        <v>2012</v>
      </c>
      <c r="F819" t="s">
        <v>5009</v>
      </c>
      <c r="G819" t="s">
        <v>5922</v>
      </c>
      <c r="H819" t="s">
        <v>5923</v>
      </c>
      <c r="I819" t="s">
        <v>5908</v>
      </c>
      <c r="J819" t="s">
        <v>4721</v>
      </c>
      <c r="K819" s="1">
        <v>41246</v>
      </c>
      <c r="L819" t="s">
        <v>1020</v>
      </c>
      <c r="M819" t="s">
        <v>5924</v>
      </c>
      <c r="N819">
        <v>24.94</v>
      </c>
      <c r="O819">
        <v>60.17</v>
      </c>
      <c r="P819">
        <v>4</v>
      </c>
    </row>
    <row r="820" spans="1:16" x14ac:dyDescent="0.3">
      <c r="A820" t="s">
        <v>773</v>
      </c>
      <c r="B820" s="1">
        <v>41244</v>
      </c>
      <c r="C820">
        <v>12</v>
      </c>
      <c r="D820">
        <v>4</v>
      </c>
      <c r="E820">
        <v>2012</v>
      </c>
      <c r="F820" t="s">
        <v>5973</v>
      </c>
      <c r="G820" t="s">
        <v>5927</v>
      </c>
      <c r="H820" t="s">
        <v>5928</v>
      </c>
      <c r="I820" t="s">
        <v>5908</v>
      </c>
      <c r="J820" t="s">
        <v>4721</v>
      </c>
      <c r="K820" s="1">
        <v>41248</v>
      </c>
      <c r="L820" t="s">
        <v>1020</v>
      </c>
      <c r="M820" t="s">
        <v>5929</v>
      </c>
      <c r="N820">
        <v>-3.19</v>
      </c>
      <c r="O820">
        <v>55.953000000000003</v>
      </c>
      <c r="P820">
        <v>4</v>
      </c>
    </row>
    <row r="821" spans="1:16" x14ac:dyDescent="0.3">
      <c r="A821" t="s">
        <v>774</v>
      </c>
      <c r="B821" s="1">
        <v>41253</v>
      </c>
      <c r="C821">
        <v>12</v>
      </c>
      <c r="D821">
        <v>4</v>
      </c>
      <c r="E821">
        <v>2012</v>
      </c>
      <c r="F821" t="s">
        <v>4862</v>
      </c>
      <c r="G821" t="s">
        <v>5974</v>
      </c>
      <c r="H821" t="s">
        <v>5928</v>
      </c>
      <c r="I821" t="s">
        <v>5908</v>
      </c>
      <c r="J821" t="s">
        <v>4731</v>
      </c>
      <c r="K821" s="1">
        <v>41257</v>
      </c>
      <c r="L821" t="s">
        <v>1020</v>
      </c>
      <c r="M821" t="s">
        <v>5972</v>
      </c>
      <c r="N821">
        <v>-3.51</v>
      </c>
      <c r="O821">
        <v>51.66</v>
      </c>
      <c r="P821">
        <v>4</v>
      </c>
    </row>
    <row r="822" spans="1:16" x14ac:dyDescent="0.3">
      <c r="A822" t="s">
        <v>1607</v>
      </c>
      <c r="B822" s="1">
        <v>41255</v>
      </c>
      <c r="C822">
        <v>12</v>
      </c>
      <c r="D822">
        <v>4</v>
      </c>
      <c r="E822">
        <v>2012</v>
      </c>
      <c r="F822" t="s">
        <v>5031</v>
      </c>
      <c r="G822" t="s">
        <v>5975</v>
      </c>
      <c r="H822" t="s">
        <v>5915</v>
      </c>
      <c r="I822" t="s">
        <v>5908</v>
      </c>
      <c r="J822" t="s">
        <v>4721</v>
      </c>
      <c r="K822" s="1">
        <v>41259</v>
      </c>
      <c r="L822" t="s">
        <v>1020</v>
      </c>
      <c r="M822" t="s">
        <v>5976</v>
      </c>
      <c r="N822">
        <v>11.07</v>
      </c>
      <c r="O822">
        <v>60.795000000000002</v>
      </c>
      <c r="P822">
        <v>4</v>
      </c>
    </row>
    <row r="823" spans="1:16" x14ac:dyDescent="0.3">
      <c r="A823" t="s">
        <v>4352</v>
      </c>
      <c r="B823" s="1">
        <v>41269</v>
      </c>
      <c r="C823">
        <v>12</v>
      </c>
      <c r="D823">
        <v>4</v>
      </c>
      <c r="E823">
        <v>2012</v>
      </c>
      <c r="F823" t="s">
        <v>5977</v>
      </c>
      <c r="G823" t="s">
        <v>5920</v>
      </c>
      <c r="H823" t="s">
        <v>5921</v>
      </c>
      <c r="I823" t="s">
        <v>5908</v>
      </c>
      <c r="J823" t="s">
        <v>4721</v>
      </c>
      <c r="K823" s="1">
        <v>41273</v>
      </c>
      <c r="L823" t="s">
        <v>1020</v>
      </c>
      <c r="M823" t="s">
        <v>5920</v>
      </c>
      <c r="N823">
        <v>-6.26</v>
      </c>
      <c r="O823">
        <v>53.35</v>
      </c>
      <c r="P823">
        <v>4</v>
      </c>
    </row>
    <row r="824" spans="1:16" x14ac:dyDescent="0.3">
      <c r="A824" t="s">
        <v>2304</v>
      </c>
      <c r="B824" s="1">
        <v>41289</v>
      </c>
      <c r="C824">
        <v>1</v>
      </c>
      <c r="D824">
        <v>1</v>
      </c>
      <c r="E824">
        <v>2013</v>
      </c>
      <c r="F824" t="s">
        <v>5513</v>
      </c>
      <c r="G824" t="s">
        <v>5978</v>
      </c>
      <c r="H824" t="s">
        <v>5928</v>
      </c>
      <c r="I824" t="s">
        <v>5908</v>
      </c>
      <c r="J824" t="s">
        <v>4740</v>
      </c>
      <c r="K824" s="1">
        <v>41293</v>
      </c>
      <c r="L824" t="s">
        <v>1020</v>
      </c>
      <c r="M824" t="s">
        <v>5972</v>
      </c>
      <c r="N824">
        <v>-3.9</v>
      </c>
      <c r="O824">
        <v>51.694000000000003</v>
      </c>
      <c r="P824">
        <v>4</v>
      </c>
    </row>
    <row r="825" spans="1:16" x14ac:dyDescent="0.3">
      <c r="A825" t="s">
        <v>4355</v>
      </c>
      <c r="B825" s="1">
        <v>41295</v>
      </c>
      <c r="C825">
        <v>1</v>
      </c>
      <c r="D825">
        <v>1</v>
      </c>
      <c r="E825">
        <v>2013</v>
      </c>
      <c r="F825" t="s">
        <v>5042</v>
      </c>
      <c r="G825" t="s">
        <v>5930</v>
      </c>
      <c r="H825" t="s">
        <v>5907</v>
      </c>
      <c r="I825" t="s">
        <v>5908</v>
      </c>
      <c r="J825" t="s">
        <v>4731</v>
      </c>
      <c r="K825" s="1">
        <v>41299</v>
      </c>
      <c r="L825" t="s">
        <v>1020</v>
      </c>
      <c r="M825" t="s">
        <v>5930</v>
      </c>
      <c r="N825">
        <v>18.07</v>
      </c>
      <c r="O825">
        <v>59.329000000000001</v>
      </c>
      <c r="P825">
        <v>4</v>
      </c>
    </row>
    <row r="826" spans="1:16" x14ac:dyDescent="0.3">
      <c r="A826" t="s">
        <v>4180</v>
      </c>
      <c r="B826" s="1">
        <v>41318</v>
      </c>
      <c r="C826">
        <v>2</v>
      </c>
      <c r="D826">
        <v>1</v>
      </c>
      <c r="E826">
        <v>2013</v>
      </c>
      <c r="F826" t="s">
        <v>5076</v>
      </c>
      <c r="G826" t="s">
        <v>5930</v>
      </c>
      <c r="H826" t="s">
        <v>5907</v>
      </c>
      <c r="I826" t="s">
        <v>5908</v>
      </c>
      <c r="J826" t="s">
        <v>4721</v>
      </c>
      <c r="K826" s="1">
        <v>41322</v>
      </c>
      <c r="L826" t="s">
        <v>1020</v>
      </c>
      <c r="M826" t="s">
        <v>5930</v>
      </c>
      <c r="N826">
        <v>18.07</v>
      </c>
      <c r="O826">
        <v>59.329000000000001</v>
      </c>
      <c r="P826">
        <v>4</v>
      </c>
    </row>
    <row r="827" spans="1:16" x14ac:dyDescent="0.3">
      <c r="A827" t="s">
        <v>162</v>
      </c>
      <c r="B827" s="1">
        <v>41388</v>
      </c>
      <c r="C827">
        <v>4</v>
      </c>
      <c r="D827">
        <v>2</v>
      </c>
      <c r="E827">
        <v>2013</v>
      </c>
      <c r="F827" t="s">
        <v>5331</v>
      </c>
      <c r="G827" t="s">
        <v>5922</v>
      </c>
      <c r="H827" t="s">
        <v>5923</v>
      </c>
      <c r="I827" t="s">
        <v>5908</v>
      </c>
      <c r="J827" t="s">
        <v>4721</v>
      </c>
      <c r="K827" s="1">
        <v>41392</v>
      </c>
      <c r="L827" t="s">
        <v>1020</v>
      </c>
      <c r="M827" t="s">
        <v>5924</v>
      </c>
      <c r="N827">
        <v>24.94</v>
      </c>
      <c r="O827">
        <v>60.17</v>
      </c>
      <c r="P827">
        <v>4</v>
      </c>
    </row>
    <row r="828" spans="1:16" x14ac:dyDescent="0.3">
      <c r="A828" t="s">
        <v>3977</v>
      </c>
      <c r="B828" s="1">
        <v>41429</v>
      </c>
      <c r="C828">
        <v>6</v>
      </c>
      <c r="D828">
        <v>2</v>
      </c>
      <c r="E828">
        <v>2013</v>
      </c>
      <c r="F828" t="s">
        <v>5905</v>
      </c>
      <c r="G828" t="s">
        <v>5906</v>
      </c>
      <c r="H828" t="s">
        <v>5907</v>
      </c>
      <c r="I828" t="s">
        <v>5908</v>
      </c>
      <c r="J828" t="s">
        <v>4731</v>
      </c>
      <c r="K828" s="1">
        <v>41433</v>
      </c>
      <c r="L828" t="s">
        <v>1020</v>
      </c>
      <c r="M828" t="s">
        <v>5909</v>
      </c>
      <c r="N828">
        <v>11.97</v>
      </c>
      <c r="O828">
        <v>57.709000000000003</v>
      </c>
      <c r="P828">
        <v>4</v>
      </c>
    </row>
    <row r="829" spans="1:16" x14ac:dyDescent="0.3">
      <c r="A829" t="s">
        <v>2375</v>
      </c>
      <c r="B829" s="1">
        <v>41429</v>
      </c>
      <c r="C829">
        <v>6</v>
      </c>
      <c r="D829">
        <v>2</v>
      </c>
      <c r="E829">
        <v>2013</v>
      </c>
      <c r="F829" t="s">
        <v>5204</v>
      </c>
      <c r="G829" t="s">
        <v>5981</v>
      </c>
      <c r="H829" t="s">
        <v>5915</v>
      </c>
      <c r="I829" t="s">
        <v>5908</v>
      </c>
      <c r="J829" t="s">
        <v>4731</v>
      </c>
      <c r="K829" s="1">
        <v>41433</v>
      </c>
      <c r="L829" t="s">
        <v>1020</v>
      </c>
      <c r="M829" t="s">
        <v>5982</v>
      </c>
      <c r="N829">
        <v>5.32</v>
      </c>
      <c r="O829">
        <v>60.390999999999998</v>
      </c>
      <c r="P829">
        <v>4</v>
      </c>
    </row>
    <row r="830" spans="1:16" x14ac:dyDescent="0.3">
      <c r="A830" t="s">
        <v>176</v>
      </c>
      <c r="B830" s="1">
        <v>41446</v>
      </c>
      <c r="C830">
        <v>6</v>
      </c>
      <c r="D830">
        <v>2</v>
      </c>
      <c r="E830">
        <v>2013</v>
      </c>
      <c r="F830" t="s">
        <v>5739</v>
      </c>
      <c r="G830" t="s">
        <v>5914</v>
      </c>
      <c r="H830" t="s">
        <v>5915</v>
      </c>
      <c r="I830" t="s">
        <v>5908</v>
      </c>
      <c r="J830" t="s">
        <v>4731</v>
      </c>
      <c r="K830" s="1">
        <v>41450</v>
      </c>
      <c r="L830" t="s">
        <v>1020</v>
      </c>
      <c r="M830" t="s">
        <v>5914</v>
      </c>
      <c r="N830">
        <v>10.75</v>
      </c>
      <c r="O830">
        <v>59.914000000000001</v>
      </c>
      <c r="P830">
        <v>4</v>
      </c>
    </row>
    <row r="831" spans="1:16" x14ac:dyDescent="0.3">
      <c r="A831" t="s">
        <v>3981</v>
      </c>
      <c r="B831" s="1">
        <v>41477</v>
      </c>
      <c r="C831">
        <v>7</v>
      </c>
      <c r="D831">
        <v>3</v>
      </c>
      <c r="E831">
        <v>2013</v>
      </c>
      <c r="F831" t="s">
        <v>5983</v>
      </c>
      <c r="G831" t="s">
        <v>5984</v>
      </c>
      <c r="H831" t="s">
        <v>5912</v>
      </c>
      <c r="I831" t="s">
        <v>5908</v>
      </c>
      <c r="J831" t="s">
        <v>4721</v>
      </c>
      <c r="K831" s="1">
        <v>41481</v>
      </c>
      <c r="L831" t="s">
        <v>1020</v>
      </c>
      <c r="M831" t="s">
        <v>5938</v>
      </c>
      <c r="N831">
        <v>10.4</v>
      </c>
      <c r="O831">
        <v>55.404000000000003</v>
      </c>
      <c r="P831">
        <v>4</v>
      </c>
    </row>
    <row r="832" spans="1:16" x14ac:dyDescent="0.3">
      <c r="A832" t="s">
        <v>1956</v>
      </c>
      <c r="B832" s="1">
        <v>41492</v>
      </c>
      <c r="C832">
        <v>8</v>
      </c>
      <c r="D832">
        <v>3</v>
      </c>
      <c r="E832">
        <v>2013</v>
      </c>
      <c r="F832" t="s">
        <v>5145</v>
      </c>
      <c r="G832" t="s">
        <v>5922</v>
      </c>
      <c r="H832" t="s">
        <v>5923</v>
      </c>
      <c r="I832" t="s">
        <v>5908</v>
      </c>
      <c r="J832" t="s">
        <v>4721</v>
      </c>
      <c r="K832" s="1">
        <v>41496</v>
      </c>
      <c r="L832" t="s">
        <v>1020</v>
      </c>
      <c r="M832" t="s">
        <v>5924</v>
      </c>
      <c r="N832">
        <v>24.94</v>
      </c>
      <c r="O832">
        <v>60.17</v>
      </c>
      <c r="P832">
        <v>4</v>
      </c>
    </row>
    <row r="833" spans="1:16" x14ac:dyDescent="0.3">
      <c r="A833" t="s">
        <v>2455</v>
      </c>
      <c r="B833" s="1">
        <v>41498</v>
      </c>
      <c r="C833">
        <v>8</v>
      </c>
      <c r="D833">
        <v>3</v>
      </c>
      <c r="E833">
        <v>2013</v>
      </c>
      <c r="F833" t="s">
        <v>5985</v>
      </c>
      <c r="G833" t="s">
        <v>5986</v>
      </c>
      <c r="H833" t="s">
        <v>5928</v>
      </c>
      <c r="I833" t="s">
        <v>5908</v>
      </c>
      <c r="J833" t="s">
        <v>4721</v>
      </c>
      <c r="K833" s="1">
        <v>41502</v>
      </c>
      <c r="L833" t="s">
        <v>1020</v>
      </c>
      <c r="M833" t="s">
        <v>5972</v>
      </c>
      <c r="N833">
        <v>-3.18</v>
      </c>
      <c r="O833">
        <v>51.481999999999999</v>
      </c>
      <c r="P833">
        <v>4</v>
      </c>
    </row>
    <row r="834" spans="1:16" x14ac:dyDescent="0.3">
      <c r="A834" t="s">
        <v>4200</v>
      </c>
      <c r="B834" s="1">
        <v>41513</v>
      </c>
      <c r="C834">
        <v>8</v>
      </c>
      <c r="D834">
        <v>3</v>
      </c>
      <c r="E834">
        <v>2013</v>
      </c>
      <c r="F834" t="s">
        <v>5642</v>
      </c>
      <c r="G834" t="s">
        <v>5930</v>
      </c>
      <c r="H834" t="s">
        <v>5907</v>
      </c>
      <c r="I834" t="s">
        <v>5908</v>
      </c>
      <c r="J834" t="s">
        <v>4740</v>
      </c>
      <c r="K834" s="1">
        <v>41517</v>
      </c>
      <c r="L834" t="s">
        <v>1020</v>
      </c>
      <c r="M834" t="s">
        <v>5930</v>
      </c>
      <c r="N834">
        <v>18.07</v>
      </c>
      <c r="O834">
        <v>59.329000000000001</v>
      </c>
      <c r="P834">
        <v>4</v>
      </c>
    </row>
    <row r="835" spans="1:16" x14ac:dyDescent="0.3">
      <c r="A835" t="s">
        <v>3327</v>
      </c>
      <c r="B835" s="1">
        <v>41526</v>
      </c>
      <c r="C835">
        <v>9</v>
      </c>
      <c r="D835">
        <v>3</v>
      </c>
      <c r="E835">
        <v>2013</v>
      </c>
      <c r="F835" t="s">
        <v>4865</v>
      </c>
      <c r="G835" t="s">
        <v>5922</v>
      </c>
      <c r="H835" t="s">
        <v>5923</v>
      </c>
      <c r="I835" t="s">
        <v>5908</v>
      </c>
      <c r="J835" t="s">
        <v>4731</v>
      </c>
      <c r="K835" s="1">
        <v>41530</v>
      </c>
      <c r="L835" t="s">
        <v>1020</v>
      </c>
      <c r="M835" t="s">
        <v>5924</v>
      </c>
      <c r="N835">
        <v>24.94</v>
      </c>
      <c r="O835">
        <v>60.17</v>
      </c>
      <c r="P835">
        <v>4</v>
      </c>
    </row>
    <row r="836" spans="1:16" x14ac:dyDescent="0.3">
      <c r="A836" t="s">
        <v>4205</v>
      </c>
      <c r="B836" s="1">
        <v>41548</v>
      </c>
      <c r="C836">
        <v>10</v>
      </c>
      <c r="D836">
        <v>4</v>
      </c>
      <c r="E836">
        <v>2013</v>
      </c>
      <c r="F836" t="s">
        <v>5583</v>
      </c>
      <c r="G836" t="s">
        <v>5990</v>
      </c>
      <c r="H836" t="s">
        <v>5907</v>
      </c>
      <c r="I836" t="s">
        <v>5908</v>
      </c>
      <c r="J836" t="s">
        <v>4721</v>
      </c>
      <c r="K836" s="1">
        <v>41552</v>
      </c>
      <c r="L836" t="s">
        <v>1020</v>
      </c>
      <c r="M836" t="s">
        <v>5930</v>
      </c>
      <c r="N836">
        <v>18.14</v>
      </c>
      <c r="O836">
        <v>59.176000000000002</v>
      </c>
      <c r="P836">
        <v>4</v>
      </c>
    </row>
    <row r="837" spans="1:16" x14ac:dyDescent="0.3">
      <c r="A837" t="s">
        <v>4277</v>
      </c>
      <c r="B837" s="1">
        <v>41597</v>
      </c>
      <c r="C837">
        <v>11</v>
      </c>
      <c r="D837">
        <v>4</v>
      </c>
      <c r="E837">
        <v>2013</v>
      </c>
      <c r="F837" t="s">
        <v>5994</v>
      </c>
      <c r="G837" t="s">
        <v>5911</v>
      </c>
      <c r="H837" t="s">
        <v>5912</v>
      </c>
      <c r="I837" t="s">
        <v>5908</v>
      </c>
      <c r="J837" t="s">
        <v>4721</v>
      </c>
      <c r="K837" s="1">
        <v>41601</v>
      </c>
      <c r="L837" t="s">
        <v>1020</v>
      </c>
      <c r="M837" t="s">
        <v>5913</v>
      </c>
      <c r="N837">
        <v>12.57</v>
      </c>
      <c r="O837">
        <v>55.676000000000002</v>
      </c>
      <c r="P837">
        <v>4</v>
      </c>
    </row>
    <row r="838" spans="1:16" x14ac:dyDescent="0.3">
      <c r="A838" t="s">
        <v>4308</v>
      </c>
      <c r="B838" s="1">
        <v>41606</v>
      </c>
      <c r="C838">
        <v>11</v>
      </c>
      <c r="D838">
        <v>4</v>
      </c>
      <c r="E838">
        <v>2013</v>
      </c>
      <c r="F838" t="s">
        <v>5992</v>
      </c>
      <c r="G838" t="s">
        <v>5930</v>
      </c>
      <c r="H838" t="s">
        <v>5907</v>
      </c>
      <c r="I838" t="s">
        <v>5908</v>
      </c>
      <c r="J838" t="s">
        <v>4740</v>
      </c>
      <c r="K838" s="1">
        <v>41610</v>
      </c>
      <c r="L838" t="s">
        <v>1020</v>
      </c>
      <c r="M838" t="s">
        <v>5930</v>
      </c>
      <c r="N838">
        <v>18.07</v>
      </c>
      <c r="O838">
        <v>59.329000000000001</v>
      </c>
      <c r="P838">
        <v>4</v>
      </c>
    </row>
    <row r="839" spans="1:16" x14ac:dyDescent="0.3">
      <c r="A839" t="s">
        <v>3333</v>
      </c>
      <c r="B839" s="1">
        <v>41617</v>
      </c>
      <c r="C839">
        <v>12</v>
      </c>
      <c r="D839">
        <v>4</v>
      </c>
      <c r="E839">
        <v>2013</v>
      </c>
      <c r="F839" t="s">
        <v>5734</v>
      </c>
      <c r="G839" t="s">
        <v>5914</v>
      </c>
      <c r="H839" t="s">
        <v>5915</v>
      </c>
      <c r="I839" t="s">
        <v>5908</v>
      </c>
      <c r="J839" t="s">
        <v>4721</v>
      </c>
      <c r="K839" s="1">
        <v>41621</v>
      </c>
      <c r="L839" t="s">
        <v>1020</v>
      </c>
      <c r="M839" t="s">
        <v>5914</v>
      </c>
      <c r="N839">
        <v>10.75</v>
      </c>
      <c r="O839">
        <v>59.914000000000001</v>
      </c>
      <c r="P839">
        <v>4</v>
      </c>
    </row>
    <row r="840" spans="1:16" x14ac:dyDescent="0.3">
      <c r="A840" t="s">
        <v>4213</v>
      </c>
      <c r="B840" s="1">
        <v>41619</v>
      </c>
      <c r="C840">
        <v>12</v>
      </c>
      <c r="D840">
        <v>4</v>
      </c>
      <c r="E840">
        <v>2013</v>
      </c>
      <c r="F840" t="s">
        <v>4830</v>
      </c>
      <c r="G840" t="s">
        <v>5930</v>
      </c>
      <c r="H840" t="s">
        <v>5907</v>
      </c>
      <c r="I840" t="s">
        <v>5908</v>
      </c>
      <c r="J840" t="s">
        <v>4721</v>
      </c>
      <c r="K840" s="1">
        <v>41623</v>
      </c>
      <c r="L840" t="s">
        <v>1020</v>
      </c>
      <c r="M840" t="s">
        <v>5930</v>
      </c>
      <c r="N840">
        <v>18.07</v>
      </c>
      <c r="O840">
        <v>59.329000000000001</v>
      </c>
      <c r="P840">
        <v>4</v>
      </c>
    </row>
    <row r="841" spans="1:16" x14ac:dyDescent="0.3">
      <c r="A841" t="s">
        <v>4217</v>
      </c>
      <c r="B841" s="1">
        <v>41633</v>
      </c>
      <c r="C841">
        <v>12</v>
      </c>
      <c r="D841">
        <v>4</v>
      </c>
      <c r="E841">
        <v>2013</v>
      </c>
      <c r="F841" t="s">
        <v>4732</v>
      </c>
      <c r="G841" t="s">
        <v>5964</v>
      </c>
      <c r="H841" t="s">
        <v>5921</v>
      </c>
      <c r="I841" t="s">
        <v>5908</v>
      </c>
      <c r="J841" t="s">
        <v>4731</v>
      </c>
      <c r="K841" s="1">
        <v>41637</v>
      </c>
      <c r="L841" t="s">
        <v>1020</v>
      </c>
      <c r="M841" t="s">
        <v>5920</v>
      </c>
      <c r="N841">
        <v>-6.37</v>
      </c>
      <c r="O841">
        <v>53.286999999999999</v>
      </c>
      <c r="P841">
        <v>4</v>
      </c>
    </row>
    <row r="842" spans="1:16" x14ac:dyDescent="0.3">
      <c r="A842" t="s">
        <v>501</v>
      </c>
      <c r="B842" s="1">
        <v>41655</v>
      </c>
      <c r="C842">
        <v>1</v>
      </c>
      <c r="D842">
        <v>1</v>
      </c>
      <c r="E842">
        <v>2014</v>
      </c>
      <c r="F842" t="s">
        <v>4841</v>
      </c>
      <c r="G842" t="s">
        <v>5914</v>
      </c>
      <c r="H842" t="s">
        <v>5915</v>
      </c>
      <c r="I842" t="s">
        <v>5908</v>
      </c>
      <c r="J842" t="s">
        <v>4721</v>
      </c>
      <c r="K842" s="1">
        <v>41659</v>
      </c>
      <c r="L842" t="s">
        <v>1020</v>
      </c>
      <c r="M842" t="s">
        <v>5914</v>
      </c>
      <c r="N842">
        <v>10.75</v>
      </c>
      <c r="O842">
        <v>59.914000000000001</v>
      </c>
      <c r="P842">
        <v>4</v>
      </c>
    </row>
    <row r="843" spans="1:16" x14ac:dyDescent="0.3">
      <c r="A843" t="s">
        <v>4310</v>
      </c>
      <c r="B843" s="1">
        <v>41661</v>
      </c>
      <c r="C843">
        <v>1</v>
      </c>
      <c r="D843">
        <v>1</v>
      </c>
      <c r="E843">
        <v>2014</v>
      </c>
      <c r="F843" t="s">
        <v>5712</v>
      </c>
      <c r="G843" t="s">
        <v>5911</v>
      </c>
      <c r="H843" t="s">
        <v>5912</v>
      </c>
      <c r="I843" t="s">
        <v>5908</v>
      </c>
      <c r="J843" t="s">
        <v>4731</v>
      </c>
      <c r="K843" s="1">
        <v>41665</v>
      </c>
      <c r="L843" t="s">
        <v>1020</v>
      </c>
      <c r="M843" t="s">
        <v>5913</v>
      </c>
      <c r="N843">
        <v>12.57</v>
      </c>
      <c r="O843">
        <v>55.676000000000002</v>
      </c>
      <c r="P843">
        <v>4</v>
      </c>
    </row>
    <row r="844" spans="1:16" x14ac:dyDescent="0.3">
      <c r="A844" t="s">
        <v>1447</v>
      </c>
      <c r="B844" s="1">
        <v>41668</v>
      </c>
      <c r="C844">
        <v>1</v>
      </c>
      <c r="D844">
        <v>1</v>
      </c>
      <c r="E844">
        <v>2014</v>
      </c>
      <c r="F844" t="s">
        <v>5048</v>
      </c>
      <c r="G844" t="s">
        <v>5998</v>
      </c>
      <c r="H844" t="s">
        <v>5915</v>
      </c>
      <c r="I844" t="s">
        <v>5908</v>
      </c>
      <c r="J844" t="s">
        <v>4731</v>
      </c>
      <c r="K844" s="1">
        <v>41672</v>
      </c>
      <c r="L844" t="s">
        <v>1020</v>
      </c>
      <c r="M844" t="s">
        <v>5999</v>
      </c>
      <c r="N844">
        <v>10.199999999999999</v>
      </c>
      <c r="O844">
        <v>59.744</v>
      </c>
      <c r="P844">
        <v>4</v>
      </c>
    </row>
    <row r="845" spans="1:16" x14ac:dyDescent="0.3">
      <c r="A845" t="s">
        <v>4311</v>
      </c>
      <c r="B845" s="1">
        <v>41675</v>
      </c>
      <c r="C845">
        <v>2</v>
      </c>
      <c r="D845">
        <v>1</v>
      </c>
      <c r="E845">
        <v>2014</v>
      </c>
      <c r="F845" t="s">
        <v>5839</v>
      </c>
      <c r="G845" t="s">
        <v>6000</v>
      </c>
      <c r="H845" t="s">
        <v>5907</v>
      </c>
      <c r="I845" t="s">
        <v>5908</v>
      </c>
      <c r="J845" t="s">
        <v>4740</v>
      </c>
      <c r="K845" s="1">
        <v>41679</v>
      </c>
      <c r="L845" t="s">
        <v>1020</v>
      </c>
      <c r="M845" t="s">
        <v>6001</v>
      </c>
      <c r="N845">
        <v>16.510000000000002</v>
      </c>
      <c r="O845">
        <v>59.371000000000002</v>
      </c>
      <c r="P845">
        <v>4</v>
      </c>
    </row>
    <row r="846" spans="1:16" x14ac:dyDescent="0.3">
      <c r="A846" t="s">
        <v>4316</v>
      </c>
      <c r="B846" s="1">
        <v>41754</v>
      </c>
      <c r="C846">
        <v>4</v>
      </c>
      <c r="D846">
        <v>2</v>
      </c>
      <c r="E846">
        <v>2014</v>
      </c>
      <c r="F846" t="s">
        <v>5001</v>
      </c>
      <c r="G846" t="s">
        <v>5920</v>
      </c>
      <c r="H846" t="s">
        <v>5921</v>
      </c>
      <c r="I846" t="s">
        <v>5908</v>
      </c>
      <c r="J846" t="s">
        <v>4731</v>
      </c>
      <c r="K846" s="1">
        <v>41758</v>
      </c>
      <c r="L846" t="s">
        <v>1020</v>
      </c>
      <c r="M846" t="s">
        <v>5920</v>
      </c>
      <c r="N846">
        <v>-6.26</v>
      </c>
      <c r="O846">
        <v>53.35</v>
      </c>
      <c r="P846">
        <v>4</v>
      </c>
    </row>
    <row r="847" spans="1:16" x14ac:dyDescent="0.3">
      <c r="A847" t="s">
        <v>4417</v>
      </c>
      <c r="B847" s="1">
        <v>41792</v>
      </c>
      <c r="C847">
        <v>6</v>
      </c>
      <c r="D847">
        <v>2</v>
      </c>
      <c r="E847">
        <v>2014</v>
      </c>
      <c r="F847" t="s">
        <v>5440</v>
      </c>
      <c r="G847" t="s">
        <v>6007</v>
      </c>
      <c r="H847" t="s">
        <v>5907</v>
      </c>
      <c r="I847" t="s">
        <v>5908</v>
      </c>
      <c r="J847" t="s">
        <v>4731</v>
      </c>
      <c r="K847" s="1">
        <v>41796</v>
      </c>
      <c r="L847" t="s">
        <v>1020</v>
      </c>
      <c r="M847" t="s">
        <v>6008</v>
      </c>
      <c r="N847">
        <v>13.51</v>
      </c>
      <c r="O847">
        <v>59.402000000000001</v>
      </c>
      <c r="P847">
        <v>4</v>
      </c>
    </row>
    <row r="848" spans="1:16" x14ac:dyDescent="0.3">
      <c r="A848" t="s">
        <v>4419</v>
      </c>
      <c r="B848" s="1">
        <v>41865</v>
      </c>
      <c r="C848">
        <v>8</v>
      </c>
      <c r="D848">
        <v>3</v>
      </c>
      <c r="E848">
        <v>2014</v>
      </c>
      <c r="F848" t="s">
        <v>6009</v>
      </c>
      <c r="G848" t="s">
        <v>5984</v>
      </c>
      <c r="H848" t="s">
        <v>5912</v>
      </c>
      <c r="I848" t="s">
        <v>5908</v>
      </c>
      <c r="J848" t="s">
        <v>4740</v>
      </c>
      <c r="K848" s="1">
        <v>41869</v>
      </c>
      <c r="L848" t="s">
        <v>1020</v>
      </c>
      <c r="M848" t="s">
        <v>5938</v>
      </c>
      <c r="N848">
        <v>10.4</v>
      </c>
      <c r="O848">
        <v>55.404000000000003</v>
      </c>
      <c r="P848">
        <v>4</v>
      </c>
    </row>
    <row r="849" spans="1:16" x14ac:dyDescent="0.3">
      <c r="A849" t="s">
        <v>1798</v>
      </c>
      <c r="B849" s="1">
        <v>41881</v>
      </c>
      <c r="C849">
        <v>8</v>
      </c>
      <c r="D849">
        <v>3</v>
      </c>
      <c r="E849">
        <v>2014</v>
      </c>
      <c r="F849" t="s">
        <v>5653</v>
      </c>
      <c r="G849" t="s">
        <v>5934</v>
      </c>
      <c r="H849" t="s">
        <v>5928</v>
      </c>
      <c r="I849" t="s">
        <v>5908</v>
      </c>
      <c r="J849" t="s">
        <v>4731</v>
      </c>
      <c r="K849" s="1">
        <v>41885</v>
      </c>
      <c r="L849" t="s">
        <v>1020</v>
      </c>
      <c r="M849" t="s">
        <v>5929</v>
      </c>
      <c r="N849">
        <v>-4.25</v>
      </c>
      <c r="O849">
        <v>55.863999999999997</v>
      </c>
      <c r="P849">
        <v>4</v>
      </c>
    </row>
    <row r="850" spans="1:16" x14ac:dyDescent="0.3">
      <c r="A850" t="s">
        <v>4239</v>
      </c>
      <c r="B850" s="1">
        <v>41908</v>
      </c>
      <c r="C850">
        <v>9</v>
      </c>
      <c r="D850">
        <v>3</v>
      </c>
      <c r="E850">
        <v>2014</v>
      </c>
      <c r="F850" t="s">
        <v>5298</v>
      </c>
      <c r="G850" t="s">
        <v>5930</v>
      </c>
      <c r="H850" t="s">
        <v>5907</v>
      </c>
      <c r="I850" t="s">
        <v>5908</v>
      </c>
      <c r="J850" t="s">
        <v>4740</v>
      </c>
      <c r="K850" s="1">
        <v>41912</v>
      </c>
      <c r="L850" t="s">
        <v>1020</v>
      </c>
      <c r="M850" t="s">
        <v>5930</v>
      </c>
      <c r="N850">
        <v>18.07</v>
      </c>
      <c r="O850">
        <v>59.329000000000001</v>
      </c>
      <c r="P850">
        <v>4</v>
      </c>
    </row>
    <row r="851" spans="1:16" x14ac:dyDescent="0.3">
      <c r="A851" t="s">
        <v>1163</v>
      </c>
      <c r="B851" s="1">
        <v>41912</v>
      </c>
      <c r="C851">
        <v>9</v>
      </c>
      <c r="D851">
        <v>3</v>
      </c>
      <c r="E851">
        <v>2014</v>
      </c>
      <c r="F851" t="s">
        <v>5522</v>
      </c>
      <c r="G851" t="s">
        <v>5934</v>
      </c>
      <c r="H851" t="s">
        <v>5928</v>
      </c>
      <c r="I851" t="s">
        <v>5908</v>
      </c>
      <c r="J851" t="s">
        <v>4721</v>
      </c>
      <c r="K851" s="1">
        <v>41916</v>
      </c>
      <c r="L851" t="s">
        <v>1020</v>
      </c>
      <c r="M851" t="s">
        <v>5929</v>
      </c>
      <c r="N851">
        <v>-4.25</v>
      </c>
      <c r="O851">
        <v>55.863999999999997</v>
      </c>
      <c r="P851">
        <v>4</v>
      </c>
    </row>
    <row r="852" spans="1:16" x14ac:dyDescent="0.3">
      <c r="A852" t="s">
        <v>2265</v>
      </c>
      <c r="B852" s="1">
        <v>41939</v>
      </c>
      <c r="C852">
        <v>10</v>
      </c>
      <c r="D852">
        <v>4</v>
      </c>
      <c r="E852">
        <v>2014</v>
      </c>
      <c r="F852" t="s">
        <v>5706</v>
      </c>
      <c r="G852" t="s">
        <v>6016</v>
      </c>
      <c r="H852" t="s">
        <v>5928</v>
      </c>
      <c r="I852" t="s">
        <v>5908</v>
      </c>
      <c r="J852" t="s">
        <v>4731</v>
      </c>
      <c r="K852" s="1">
        <v>41943</v>
      </c>
      <c r="L852" t="s">
        <v>1020</v>
      </c>
      <c r="M852" t="s">
        <v>5929</v>
      </c>
      <c r="N852">
        <v>-2.09</v>
      </c>
      <c r="O852">
        <v>57.15</v>
      </c>
      <c r="P852">
        <v>4</v>
      </c>
    </row>
    <row r="853" spans="1:16" x14ac:dyDescent="0.3">
      <c r="A853" t="s">
        <v>285</v>
      </c>
      <c r="B853" s="1">
        <v>41969</v>
      </c>
      <c r="C853">
        <v>11</v>
      </c>
      <c r="D853">
        <v>4</v>
      </c>
      <c r="E853">
        <v>2014</v>
      </c>
      <c r="F853" t="s">
        <v>5417</v>
      </c>
      <c r="G853" t="s">
        <v>5925</v>
      </c>
      <c r="H853" t="s">
        <v>5915</v>
      </c>
      <c r="I853" t="s">
        <v>5908</v>
      </c>
      <c r="J853" t="s">
        <v>4740</v>
      </c>
      <c r="K853" s="1">
        <v>41973</v>
      </c>
      <c r="L853" t="s">
        <v>1020</v>
      </c>
      <c r="M853" t="s">
        <v>5926</v>
      </c>
      <c r="N853">
        <v>5.73</v>
      </c>
      <c r="O853">
        <v>58.97</v>
      </c>
      <c r="P853">
        <v>4</v>
      </c>
    </row>
    <row r="854" spans="1:16" x14ac:dyDescent="0.3">
      <c r="A854" t="s">
        <v>1315</v>
      </c>
      <c r="B854" s="1">
        <v>41972</v>
      </c>
      <c r="C854">
        <v>11</v>
      </c>
      <c r="D854">
        <v>4</v>
      </c>
      <c r="E854">
        <v>2014</v>
      </c>
      <c r="F854" t="s">
        <v>5152</v>
      </c>
      <c r="G854" t="s">
        <v>5914</v>
      </c>
      <c r="H854" t="s">
        <v>5915</v>
      </c>
      <c r="I854" t="s">
        <v>5908</v>
      </c>
      <c r="J854" t="s">
        <v>4731</v>
      </c>
      <c r="K854" s="1">
        <v>41976</v>
      </c>
      <c r="L854" t="s">
        <v>1020</v>
      </c>
      <c r="M854" t="s">
        <v>5914</v>
      </c>
      <c r="N854">
        <v>10.75</v>
      </c>
      <c r="O854">
        <v>59.914000000000001</v>
      </c>
      <c r="P854">
        <v>4</v>
      </c>
    </row>
    <row r="855" spans="1:16" x14ac:dyDescent="0.3">
      <c r="A855" t="s">
        <v>4054</v>
      </c>
      <c r="B855" s="1">
        <v>41997</v>
      </c>
      <c r="C855">
        <v>12</v>
      </c>
      <c r="D855">
        <v>4</v>
      </c>
      <c r="E855">
        <v>2014</v>
      </c>
      <c r="F855" t="s">
        <v>5268</v>
      </c>
      <c r="G855" t="s">
        <v>5930</v>
      </c>
      <c r="H855" t="s">
        <v>5907</v>
      </c>
      <c r="I855" t="s">
        <v>5908</v>
      </c>
      <c r="J855" t="s">
        <v>4721</v>
      </c>
      <c r="K855" s="1">
        <v>42001</v>
      </c>
      <c r="L855" t="s">
        <v>1020</v>
      </c>
      <c r="M855" t="s">
        <v>5930</v>
      </c>
      <c r="N855">
        <v>18.07</v>
      </c>
      <c r="O855">
        <v>59.329000000000001</v>
      </c>
      <c r="P855">
        <v>4</v>
      </c>
    </row>
    <row r="856" spans="1:16" x14ac:dyDescent="0.3">
      <c r="A856" t="s">
        <v>4059</v>
      </c>
      <c r="B856" s="1">
        <v>42002</v>
      </c>
      <c r="C856">
        <v>12</v>
      </c>
      <c r="D856">
        <v>4</v>
      </c>
      <c r="E856">
        <v>2014</v>
      </c>
      <c r="F856" t="s">
        <v>4762</v>
      </c>
      <c r="G856" t="s">
        <v>5920</v>
      </c>
      <c r="H856" t="s">
        <v>5921</v>
      </c>
      <c r="I856" t="s">
        <v>5908</v>
      </c>
      <c r="J856" t="s">
        <v>4740</v>
      </c>
      <c r="K856" s="1">
        <v>42006</v>
      </c>
      <c r="L856" t="s">
        <v>1020</v>
      </c>
      <c r="M856" t="s">
        <v>5920</v>
      </c>
      <c r="N856">
        <v>-6.26</v>
      </c>
      <c r="O856">
        <v>53.35</v>
      </c>
      <c r="P856">
        <v>4</v>
      </c>
    </row>
    <row r="857" spans="1:16" x14ac:dyDescent="0.3">
      <c r="A857" t="s">
        <v>1510</v>
      </c>
      <c r="B857" s="1">
        <v>40689</v>
      </c>
      <c r="C857">
        <v>5</v>
      </c>
      <c r="D857">
        <v>2</v>
      </c>
      <c r="E857">
        <v>2011</v>
      </c>
      <c r="F857" t="s">
        <v>5741</v>
      </c>
      <c r="G857" t="s">
        <v>6277</v>
      </c>
      <c r="H857" t="s">
        <v>5928</v>
      </c>
      <c r="I857" t="s">
        <v>5908</v>
      </c>
      <c r="J857" t="s">
        <v>4731</v>
      </c>
      <c r="K857" s="1">
        <v>40693</v>
      </c>
      <c r="L857" t="s">
        <v>1020</v>
      </c>
      <c r="M857" t="s">
        <v>6270</v>
      </c>
      <c r="N857">
        <v>-1.0900000000000001</v>
      </c>
      <c r="O857">
        <v>50.82</v>
      </c>
      <c r="P857">
        <v>4</v>
      </c>
    </row>
    <row r="858" spans="1:16" x14ac:dyDescent="0.3">
      <c r="A858" t="s">
        <v>3414</v>
      </c>
      <c r="B858" s="1">
        <v>40700</v>
      </c>
      <c r="C858">
        <v>6</v>
      </c>
      <c r="D858">
        <v>2</v>
      </c>
      <c r="E858">
        <v>2011</v>
      </c>
      <c r="F858" t="s">
        <v>5345</v>
      </c>
      <c r="G858" t="s">
        <v>6403</v>
      </c>
      <c r="H858" t="s">
        <v>5928</v>
      </c>
      <c r="I858" t="s">
        <v>5908</v>
      </c>
      <c r="J858" t="s">
        <v>4740</v>
      </c>
      <c r="K858" s="1">
        <v>40704</v>
      </c>
      <c r="L858" t="s">
        <v>1020</v>
      </c>
      <c r="M858" t="s">
        <v>6270</v>
      </c>
      <c r="N858">
        <v>-0.13</v>
      </c>
      <c r="O858">
        <v>51.506999999999998</v>
      </c>
      <c r="P858">
        <v>4</v>
      </c>
    </row>
    <row r="859" spans="1:16" x14ac:dyDescent="0.3">
      <c r="A859" t="s">
        <v>3869</v>
      </c>
      <c r="B859" s="1">
        <v>40708</v>
      </c>
      <c r="C859">
        <v>6</v>
      </c>
      <c r="D859">
        <v>2</v>
      </c>
      <c r="E859">
        <v>2011</v>
      </c>
      <c r="F859" t="s">
        <v>5601</v>
      </c>
      <c r="G859" t="s">
        <v>6403</v>
      </c>
      <c r="H859" t="s">
        <v>5928</v>
      </c>
      <c r="I859" t="s">
        <v>5908</v>
      </c>
      <c r="J859" t="s">
        <v>4740</v>
      </c>
      <c r="K859" s="1">
        <v>40712</v>
      </c>
      <c r="L859" t="s">
        <v>1020</v>
      </c>
      <c r="M859" t="s">
        <v>6270</v>
      </c>
      <c r="N859">
        <v>-0.13</v>
      </c>
      <c r="O859">
        <v>51.506999999999998</v>
      </c>
      <c r="P859">
        <v>4</v>
      </c>
    </row>
    <row r="860" spans="1:16" x14ac:dyDescent="0.3">
      <c r="A860" t="s">
        <v>1191</v>
      </c>
      <c r="B860" s="1">
        <v>40710</v>
      </c>
      <c r="C860">
        <v>6</v>
      </c>
      <c r="D860">
        <v>2</v>
      </c>
      <c r="E860">
        <v>2011</v>
      </c>
      <c r="F860" t="s">
        <v>6062</v>
      </c>
      <c r="G860" t="s">
        <v>6272</v>
      </c>
      <c r="H860" t="s">
        <v>5928</v>
      </c>
      <c r="I860" t="s">
        <v>5908</v>
      </c>
      <c r="J860" t="s">
        <v>4740</v>
      </c>
      <c r="K860" s="1">
        <v>40714</v>
      </c>
      <c r="L860" t="s">
        <v>1020</v>
      </c>
      <c r="M860" t="s">
        <v>6270</v>
      </c>
      <c r="N860">
        <v>-3.07</v>
      </c>
      <c r="O860">
        <v>53.427</v>
      </c>
      <c r="P860">
        <v>4</v>
      </c>
    </row>
    <row r="861" spans="1:16" x14ac:dyDescent="0.3">
      <c r="A861" t="s">
        <v>1528</v>
      </c>
      <c r="B861" s="1">
        <v>40714</v>
      </c>
      <c r="C861">
        <v>6</v>
      </c>
      <c r="D861">
        <v>2</v>
      </c>
      <c r="E861">
        <v>2011</v>
      </c>
      <c r="F861" t="s">
        <v>5509</v>
      </c>
      <c r="G861" t="s">
        <v>6273</v>
      </c>
      <c r="H861" t="s">
        <v>5928</v>
      </c>
      <c r="I861" t="s">
        <v>5908</v>
      </c>
      <c r="J861" t="s">
        <v>4740</v>
      </c>
      <c r="K861" s="1">
        <v>40718</v>
      </c>
      <c r="L861" t="s">
        <v>1020</v>
      </c>
      <c r="M861" t="s">
        <v>6270</v>
      </c>
      <c r="N861">
        <v>-1.2</v>
      </c>
      <c r="O861">
        <v>53.146999999999998</v>
      </c>
      <c r="P861">
        <v>4</v>
      </c>
    </row>
    <row r="862" spans="1:16" x14ac:dyDescent="0.3">
      <c r="A862" t="s">
        <v>4291</v>
      </c>
      <c r="B862" s="1">
        <v>40736</v>
      </c>
      <c r="C862">
        <v>7</v>
      </c>
      <c r="D862">
        <v>3</v>
      </c>
      <c r="E862">
        <v>2011</v>
      </c>
      <c r="F862" t="s">
        <v>5453</v>
      </c>
      <c r="G862" t="s">
        <v>6274</v>
      </c>
      <c r="H862" t="s">
        <v>5928</v>
      </c>
      <c r="I862" t="s">
        <v>5908</v>
      </c>
      <c r="J862" t="s">
        <v>4740</v>
      </c>
      <c r="K862" s="1">
        <v>40740</v>
      </c>
      <c r="L862" t="s">
        <v>1020</v>
      </c>
      <c r="M862" t="s">
        <v>6270</v>
      </c>
      <c r="N862">
        <v>-1.89</v>
      </c>
      <c r="O862">
        <v>52.485999999999997</v>
      </c>
      <c r="P862">
        <v>4</v>
      </c>
    </row>
    <row r="863" spans="1:16" x14ac:dyDescent="0.3">
      <c r="A863" t="s">
        <v>3355</v>
      </c>
      <c r="B863" s="1">
        <v>40758</v>
      </c>
      <c r="C863">
        <v>8</v>
      </c>
      <c r="D863">
        <v>3</v>
      </c>
      <c r="E863">
        <v>2011</v>
      </c>
      <c r="F863" t="s">
        <v>5368</v>
      </c>
      <c r="G863" t="s">
        <v>6313</v>
      </c>
      <c r="H863" t="s">
        <v>5928</v>
      </c>
      <c r="I863" t="s">
        <v>5908</v>
      </c>
      <c r="J863" t="s">
        <v>4731</v>
      </c>
      <c r="K863" s="1">
        <v>40762</v>
      </c>
      <c r="L863" t="s">
        <v>1020</v>
      </c>
      <c r="M863" t="s">
        <v>6270</v>
      </c>
      <c r="N863">
        <v>-1.79</v>
      </c>
      <c r="O863">
        <v>53.646000000000001</v>
      </c>
      <c r="P863">
        <v>4</v>
      </c>
    </row>
    <row r="864" spans="1:16" x14ac:dyDescent="0.3">
      <c r="A864" t="s">
        <v>889</v>
      </c>
      <c r="B864" s="1">
        <v>40785</v>
      </c>
      <c r="C864">
        <v>8</v>
      </c>
      <c r="D864">
        <v>3</v>
      </c>
      <c r="E864">
        <v>2011</v>
      </c>
      <c r="F864" t="s">
        <v>5225</v>
      </c>
      <c r="G864" t="s">
        <v>6316</v>
      </c>
      <c r="H864" t="s">
        <v>5928</v>
      </c>
      <c r="I864" t="s">
        <v>5908</v>
      </c>
      <c r="J864" t="s">
        <v>4731</v>
      </c>
      <c r="K864" s="1">
        <v>40789</v>
      </c>
      <c r="L864" t="s">
        <v>1020</v>
      </c>
      <c r="M864" t="s">
        <v>6270</v>
      </c>
      <c r="N864">
        <v>-2.89</v>
      </c>
      <c r="O864">
        <v>53.192999999999998</v>
      </c>
      <c r="P864">
        <v>4</v>
      </c>
    </row>
    <row r="865" spans="1:16" x14ac:dyDescent="0.3">
      <c r="A865" t="s">
        <v>2162</v>
      </c>
      <c r="B865" s="1">
        <v>40838</v>
      </c>
      <c r="C865">
        <v>10</v>
      </c>
      <c r="D865">
        <v>4</v>
      </c>
      <c r="E865">
        <v>2011</v>
      </c>
      <c r="F865" t="s">
        <v>4809</v>
      </c>
      <c r="G865" t="s">
        <v>6300</v>
      </c>
      <c r="H865" t="s">
        <v>5928</v>
      </c>
      <c r="I865" t="s">
        <v>5908</v>
      </c>
      <c r="J865" t="s">
        <v>4731</v>
      </c>
      <c r="K865" s="1">
        <v>40842</v>
      </c>
      <c r="L865" t="s">
        <v>1020</v>
      </c>
      <c r="M865" t="s">
        <v>6270</v>
      </c>
      <c r="N865">
        <v>-2.7</v>
      </c>
      <c r="O865">
        <v>53.762999999999998</v>
      </c>
      <c r="P865">
        <v>4</v>
      </c>
    </row>
    <row r="866" spans="1:16" x14ac:dyDescent="0.3">
      <c r="A866" t="s">
        <v>1564</v>
      </c>
      <c r="B866" s="1">
        <v>40899</v>
      </c>
      <c r="C866">
        <v>12</v>
      </c>
      <c r="D866">
        <v>4</v>
      </c>
      <c r="E866">
        <v>2011</v>
      </c>
      <c r="F866" t="s">
        <v>5343</v>
      </c>
      <c r="G866" t="s">
        <v>6277</v>
      </c>
      <c r="H866" t="s">
        <v>5928</v>
      </c>
      <c r="I866" t="s">
        <v>5908</v>
      </c>
      <c r="J866" t="s">
        <v>4740</v>
      </c>
      <c r="K866" s="1">
        <v>40903</v>
      </c>
      <c r="L866" t="s">
        <v>1020</v>
      </c>
      <c r="M866" t="s">
        <v>6270</v>
      </c>
      <c r="N866">
        <v>-1.0900000000000001</v>
      </c>
      <c r="O866">
        <v>50.82</v>
      </c>
      <c r="P866">
        <v>4</v>
      </c>
    </row>
    <row r="867" spans="1:16" x14ac:dyDescent="0.3">
      <c r="A867" t="s">
        <v>4683</v>
      </c>
      <c r="B867" s="1">
        <v>40928</v>
      </c>
      <c r="C867">
        <v>1</v>
      </c>
      <c r="D867">
        <v>1</v>
      </c>
      <c r="E867">
        <v>2012</v>
      </c>
      <c r="F867" t="s">
        <v>4871</v>
      </c>
      <c r="G867" t="s">
        <v>6274</v>
      </c>
      <c r="H867" t="s">
        <v>5928</v>
      </c>
      <c r="I867" t="s">
        <v>5908</v>
      </c>
      <c r="J867" t="s">
        <v>4731</v>
      </c>
      <c r="K867" s="1">
        <v>40932</v>
      </c>
      <c r="L867" t="s">
        <v>1020</v>
      </c>
      <c r="M867" t="s">
        <v>6270</v>
      </c>
      <c r="N867">
        <v>-1.89</v>
      </c>
      <c r="O867">
        <v>52.485999999999997</v>
      </c>
      <c r="P867">
        <v>4</v>
      </c>
    </row>
    <row r="868" spans="1:16" x14ac:dyDescent="0.3">
      <c r="A868" t="s">
        <v>915</v>
      </c>
      <c r="B868" s="1">
        <v>40931</v>
      </c>
      <c r="C868">
        <v>1</v>
      </c>
      <c r="D868">
        <v>1</v>
      </c>
      <c r="E868">
        <v>2012</v>
      </c>
      <c r="F868" t="s">
        <v>5395</v>
      </c>
      <c r="G868" t="s">
        <v>6319</v>
      </c>
      <c r="H868" t="s">
        <v>5928</v>
      </c>
      <c r="I868" t="s">
        <v>5908</v>
      </c>
      <c r="J868" t="s">
        <v>4731</v>
      </c>
      <c r="K868" s="1">
        <v>40935</v>
      </c>
      <c r="L868" t="s">
        <v>1020</v>
      </c>
      <c r="M868" t="s">
        <v>6270</v>
      </c>
      <c r="N868">
        <v>-1.1200000000000001</v>
      </c>
      <c r="O868">
        <v>50.795000000000002</v>
      </c>
      <c r="P868">
        <v>4</v>
      </c>
    </row>
    <row r="869" spans="1:16" x14ac:dyDescent="0.3">
      <c r="A869" t="s">
        <v>1567</v>
      </c>
      <c r="B869" s="1">
        <v>40933</v>
      </c>
      <c r="C869">
        <v>1</v>
      </c>
      <c r="D869">
        <v>1</v>
      </c>
      <c r="E869">
        <v>2012</v>
      </c>
      <c r="F869" t="s">
        <v>6278</v>
      </c>
      <c r="G869" t="s">
        <v>6279</v>
      </c>
      <c r="H869" t="s">
        <v>5928</v>
      </c>
      <c r="I869" t="s">
        <v>5908</v>
      </c>
      <c r="J869" t="s">
        <v>4740</v>
      </c>
      <c r="K869" s="1">
        <v>40937</v>
      </c>
      <c r="L869" t="s">
        <v>1020</v>
      </c>
      <c r="M869" t="s">
        <v>6270</v>
      </c>
      <c r="N869">
        <v>-4.1399999999999997</v>
      </c>
      <c r="O869">
        <v>50.375</v>
      </c>
      <c r="P869">
        <v>4</v>
      </c>
    </row>
    <row r="870" spans="1:16" x14ac:dyDescent="0.3">
      <c r="A870" t="s">
        <v>2030</v>
      </c>
      <c r="B870" s="1">
        <v>40948</v>
      </c>
      <c r="C870">
        <v>2</v>
      </c>
      <c r="D870">
        <v>1</v>
      </c>
      <c r="E870">
        <v>2012</v>
      </c>
      <c r="F870" t="s">
        <v>5318</v>
      </c>
      <c r="G870" t="s">
        <v>6280</v>
      </c>
      <c r="H870" t="s">
        <v>5928</v>
      </c>
      <c r="I870" t="s">
        <v>5908</v>
      </c>
      <c r="J870" t="s">
        <v>4740</v>
      </c>
      <c r="K870" s="1">
        <v>40952</v>
      </c>
      <c r="L870" t="s">
        <v>1020</v>
      </c>
      <c r="M870" t="s">
        <v>6270</v>
      </c>
      <c r="N870">
        <v>-2.73</v>
      </c>
      <c r="O870">
        <v>53.341999999999999</v>
      </c>
      <c r="P870">
        <v>4</v>
      </c>
    </row>
    <row r="871" spans="1:16" x14ac:dyDescent="0.3">
      <c r="A871" t="s">
        <v>1205</v>
      </c>
      <c r="B871" s="1">
        <v>40967</v>
      </c>
      <c r="C871">
        <v>2</v>
      </c>
      <c r="D871">
        <v>1</v>
      </c>
      <c r="E871">
        <v>2012</v>
      </c>
      <c r="F871" t="s">
        <v>5177</v>
      </c>
      <c r="G871" t="s">
        <v>6277</v>
      </c>
      <c r="H871" t="s">
        <v>5928</v>
      </c>
      <c r="I871" t="s">
        <v>5908</v>
      </c>
      <c r="J871" t="s">
        <v>4731</v>
      </c>
      <c r="K871" s="1">
        <v>40971</v>
      </c>
      <c r="L871" t="s">
        <v>1020</v>
      </c>
      <c r="M871" t="s">
        <v>6270</v>
      </c>
      <c r="N871">
        <v>-1.0900000000000001</v>
      </c>
      <c r="O871">
        <v>50.82</v>
      </c>
      <c r="P871">
        <v>4</v>
      </c>
    </row>
    <row r="872" spans="1:16" x14ac:dyDescent="0.3">
      <c r="A872" t="s">
        <v>747</v>
      </c>
      <c r="B872" s="1">
        <v>40973</v>
      </c>
      <c r="C872">
        <v>3</v>
      </c>
      <c r="D872">
        <v>1</v>
      </c>
      <c r="E872">
        <v>2012</v>
      </c>
      <c r="F872" t="s">
        <v>5846</v>
      </c>
      <c r="G872" t="s">
        <v>6280</v>
      </c>
      <c r="H872" t="s">
        <v>5928</v>
      </c>
      <c r="I872" t="s">
        <v>5908</v>
      </c>
      <c r="J872" t="s">
        <v>4740</v>
      </c>
      <c r="K872" s="1">
        <v>40977</v>
      </c>
      <c r="L872" t="s">
        <v>1020</v>
      </c>
      <c r="M872" t="s">
        <v>6270</v>
      </c>
      <c r="N872">
        <v>-2.73</v>
      </c>
      <c r="O872">
        <v>53.341999999999999</v>
      </c>
      <c r="P872">
        <v>4</v>
      </c>
    </row>
    <row r="873" spans="1:16" x14ac:dyDescent="0.3">
      <c r="A873" t="s">
        <v>2915</v>
      </c>
      <c r="B873" s="1">
        <v>41061</v>
      </c>
      <c r="C873">
        <v>6</v>
      </c>
      <c r="D873">
        <v>2</v>
      </c>
      <c r="E873">
        <v>2012</v>
      </c>
      <c r="F873" t="s">
        <v>5804</v>
      </c>
      <c r="G873" t="s">
        <v>6279</v>
      </c>
      <c r="H873" t="s">
        <v>5928</v>
      </c>
      <c r="I873" t="s">
        <v>5908</v>
      </c>
      <c r="J873" t="s">
        <v>4731</v>
      </c>
      <c r="K873" s="1">
        <v>41065</v>
      </c>
      <c r="L873" t="s">
        <v>1020</v>
      </c>
      <c r="M873" t="s">
        <v>6270</v>
      </c>
      <c r="N873">
        <v>-4.1399999999999997</v>
      </c>
      <c r="O873">
        <v>50.375</v>
      </c>
      <c r="P873">
        <v>4</v>
      </c>
    </row>
    <row r="874" spans="1:16" x14ac:dyDescent="0.3">
      <c r="A874" t="s">
        <v>3797</v>
      </c>
      <c r="B874" s="1">
        <v>41085</v>
      </c>
      <c r="C874">
        <v>6</v>
      </c>
      <c r="D874">
        <v>2</v>
      </c>
      <c r="E874">
        <v>2012</v>
      </c>
      <c r="F874" t="s">
        <v>5477</v>
      </c>
      <c r="G874" t="s">
        <v>6403</v>
      </c>
      <c r="H874" t="s">
        <v>5928</v>
      </c>
      <c r="I874" t="s">
        <v>5908</v>
      </c>
      <c r="J874" t="s">
        <v>4731</v>
      </c>
      <c r="K874" s="1">
        <v>41089</v>
      </c>
      <c r="L874" t="s">
        <v>1020</v>
      </c>
      <c r="M874" t="s">
        <v>6270</v>
      </c>
      <c r="N874">
        <v>-0.13</v>
      </c>
      <c r="O874">
        <v>51.506999999999998</v>
      </c>
      <c r="P874">
        <v>4</v>
      </c>
    </row>
    <row r="875" spans="1:16" x14ac:dyDescent="0.3">
      <c r="A875" t="s">
        <v>3440</v>
      </c>
      <c r="B875" s="1">
        <v>41103</v>
      </c>
      <c r="C875">
        <v>7</v>
      </c>
      <c r="D875">
        <v>3</v>
      </c>
      <c r="E875">
        <v>2012</v>
      </c>
      <c r="F875" t="s">
        <v>5762</v>
      </c>
      <c r="G875" t="s">
        <v>6403</v>
      </c>
      <c r="H875" t="s">
        <v>5928</v>
      </c>
      <c r="I875" t="s">
        <v>5908</v>
      </c>
      <c r="J875" t="s">
        <v>4731</v>
      </c>
      <c r="K875" s="1">
        <v>41107</v>
      </c>
      <c r="L875" t="s">
        <v>1020</v>
      </c>
      <c r="M875" t="s">
        <v>6270</v>
      </c>
      <c r="N875">
        <v>-0.13</v>
      </c>
      <c r="O875">
        <v>51.506999999999998</v>
      </c>
      <c r="P875">
        <v>4</v>
      </c>
    </row>
    <row r="876" spans="1:16" x14ac:dyDescent="0.3">
      <c r="A876" t="s">
        <v>1726</v>
      </c>
      <c r="B876" s="1">
        <v>41131</v>
      </c>
      <c r="C876">
        <v>8</v>
      </c>
      <c r="D876">
        <v>3</v>
      </c>
      <c r="E876">
        <v>2012</v>
      </c>
      <c r="F876" t="s">
        <v>5872</v>
      </c>
      <c r="G876" t="s">
        <v>6324</v>
      </c>
      <c r="H876" t="s">
        <v>5928</v>
      </c>
      <c r="I876" t="s">
        <v>5908</v>
      </c>
      <c r="J876" t="s">
        <v>4731</v>
      </c>
      <c r="K876" s="1">
        <v>41135</v>
      </c>
      <c r="L876" t="s">
        <v>1020</v>
      </c>
      <c r="M876" t="s">
        <v>6270</v>
      </c>
      <c r="N876">
        <v>-0.47</v>
      </c>
      <c r="O876">
        <v>52.136000000000003</v>
      </c>
      <c r="P876">
        <v>4</v>
      </c>
    </row>
    <row r="877" spans="1:16" x14ac:dyDescent="0.3">
      <c r="A877" t="s">
        <v>4405</v>
      </c>
      <c r="B877" s="1">
        <v>41173</v>
      </c>
      <c r="C877">
        <v>9</v>
      </c>
      <c r="D877">
        <v>3</v>
      </c>
      <c r="E877">
        <v>2012</v>
      </c>
      <c r="F877" t="s">
        <v>5135</v>
      </c>
      <c r="G877" t="s">
        <v>6274</v>
      </c>
      <c r="H877" t="s">
        <v>5928</v>
      </c>
      <c r="I877" t="s">
        <v>5908</v>
      </c>
      <c r="J877" t="s">
        <v>4740</v>
      </c>
      <c r="K877" s="1">
        <v>41177</v>
      </c>
      <c r="L877" t="s">
        <v>1020</v>
      </c>
      <c r="M877" t="s">
        <v>6270</v>
      </c>
      <c r="N877">
        <v>-1.89</v>
      </c>
      <c r="O877">
        <v>52.485999999999997</v>
      </c>
      <c r="P877">
        <v>4</v>
      </c>
    </row>
    <row r="878" spans="1:16" x14ac:dyDescent="0.3">
      <c r="A878" t="s">
        <v>4173</v>
      </c>
      <c r="B878" s="1">
        <v>41173</v>
      </c>
      <c r="C878">
        <v>9</v>
      </c>
      <c r="D878">
        <v>3</v>
      </c>
      <c r="E878">
        <v>2012</v>
      </c>
      <c r="F878" t="s">
        <v>4782</v>
      </c>
      <c r="G878" t="s">
        <v>6274</v>
      </c>
      <c r="H878" t="s">
        <v>5928</v>
      </c>
      <c r="I878" t="s">
        <v>5908</v>
      </c>
      <c r="J878" t="s">
        <v>4731</v>
      </c>
      <c r="K878" s="1">
        <v>41177</v>
      </c>
      <c r="L878" t="s">
        <v>1020</v>
      </c>
      <c r="M878" t="s">
        <v>6270</v>
      </c>
      <c r="N878">
        <v>-1.89</v>
      </c>
      <c r="O878">
        <v>52.485999999999997</v>
      </c>
      <c r="P878">
        <v>4</v>
      </c>
    </row>
    <row r="879" spans="1:16" x14ac:dyDescent="0.3">
      <c r="A879" t="s">
        <v>940</v>
      </c>
      <c r="B879" s="1">
        <v>41204</v>
      </c>
      <c r="C879">
        <v>10</v>
      </c>
      <c r="D879">
        <v>4</v>
      </c>
      <c r="E879">
        <v>2012</v>
      </c>
      <c r="F879" t="s">
        <v>4902</v>
      </c>
      <c r="G879" t="s">
        <v>6329</v>
      </c>
      <c r="H879" t="s">
        <v>5928</v>
      </c>
      <c r="I879" t="s">
        <v>5908</v>
      </c>
      <c r="J879" t="s">
        <v>4731</v>
      </c>
      <c r="K879" s="1">
        <v>41208</v>
      </c>
      <c r="L879" t="s">
        <v>1020</v>
      </c>
      <c r="M879" t="s">
        <v>6270</v>
      </c>
      <c r="N879">
        <v>-1.33</v>
      </c>
      <c r="O879">
        <v>54.57</v>
      </c>
      <c r="P879">
        <v>4</v>
      </c>
    </row>
    <row r="880" spans="1:16" x14ac:dyDescent="0.3">
      <c r="A880" t="s">
        <v>358</v>
      </c>
      <c r="B880" s="1">
        <v>41206</v>
      </c>
      <c r="C880">
        <v>10</v>
      </c>
      <c r="D880">
        <v>4</v>
      </c>
      <c r="E880">
        <v>2012</v>
      </c>
      <c r="F880" t="s">
        <v>5742</v>
      </c>
      <c r="G880" t="s">
        <v>6330</v>
      </c>
      <c r="H880" t="s">
        <v>5928</v>
      </c>
      <c r="I880" t="s">
        <v>5908</v>
      </c>
      <c r="J880" t="s">
        <v>4731</v>
      </c>
      <c r="K880" s="1">
        <v>41210</v>
      </c>
      <c r="L880" t="s">
        <v>1020</v>
      </c>
      <c r="M880" t="s">
        <v>6270</v>
      </c>
      <c r="N880">
        <v>-0.39</v>
      </c>
      <c r="O880">
        <v>51.655999999999999</v>
      </c>
      <c r="P880">
        <v>4</v>
      </c>
    </row>
    <row r="881" spans="1:16" x14ac:dyDescent="0.3">
      <c r="A881" t="s">
        <v>1847</v>
      </c>
      <c r="B881" s="1">
        <v>41212</v>
      </c>
      <c r="C881">
        <v>10</v>
      </c>
      <c r="D881">
        <v>4</v>
      </c>
      <c r="E881">
        <v>2012</v>
      </c>
      <c r="F881" t="s">
        <v>5742</v>
      </c>
      <c r="G881" t="s">
        <v>6287</v>
      </c>
      <c r="H881" t="s">
        <v>5928</v>
      </c>
      <c r="I881" t="s">
        <v>5908</v>
      </c>
      <c r="J881" t="s">
        <v>4731</v>
      </c>
      <c r="K881" s="1">
        <v>41216</v>
      </c>
      <c r="L881" t="s">
        <v>1020</v>
      </c>
      <c r="M881" t="s">
        <v>6270</v>
      </c>
      <c r="N881">
        <v>-2.08</v>
      </c>
      <c r="O881">
        <v>52.512</v>
      </c>
      <c r="P881">
        <v>4</v>
      </c>
    </row>
    <row r="882" spans="1:16" x14ac:dyDescent="0.3">
      <c r="A882" t="s">
        <v>365</v>
      </c>
      <c r="B882" s="1">
        <v>41228</v>
      </c>
      <c r="C882">
        <v>11</v>
      </c>
      <c r="D882">
        <v>4</v>
      </c>
      <c r="E882">
        <v>2012</v>
      </c>
      <c r="F882" t="s">
        <v>5390</v>
      </c>
      <c r="G882" t="s">
        <v>6331</v>
      </c>
      <c r="H882" t="s">
        <v>5928</v>
      </c>
      <c r="I882" t="s">
        <v>5908</v>
      </c>
      <c r="J882" t="s">
        <v>4731</v>
      </c>
      <c r="K882" s="1">
        <v>41232</v>
      </c>
      <c r="L882" t="s">
        <v>1020</v>
      </c>
      <c r="M882" t="s">
        <v>6270</v>
      </c>
      <c r="N882">
        <v>-2.59</v>
      </c>
      <c r="O882">
        <v>51.454999999999998</v>
      </c>
      <c r="P882">
        <v>4</v>
      </c>
    </row>
    <row r="883" spans="1:16" x14ac:dyDescent="0.3">
      <c r="A883" t="s">
        <v>771</v>
      </c>
      <c r="B883" s="1">
        <v>41236</v>
      </c>
      <c r="C883">
        <v>11</v>
      </c>
      <c r="D883">
        <v>4</v>
      </c>
      <c r="E883">
        <v>2012</v>
      </c>
      <c r="F883" t="s">
        <v>5942</v>
      </c>
      <c r="G883" t="s">
        <v>6332</v>
      </c>
      <c r="H883" t="s">
        <v>5928</v>
      </c>
      <c r="I883" t="s">
        <v>5908</v>
      </c>
      <c r="J883" t="s">
        <v>4731</v>
      </c>
      <c r="K883" s="1">
        <v>41240</v>
      </c>
      <c r="L883" t="s">
        <v>1020</v>
      </c>
      <c r="M883" t="s">
        <v>6270</v>
      </c>
      <c r="N883">
        <v>-0.54</v>
      </c>
      <c r="O883">
        <v>50.811</v>
      </c>
      <c r="P883">
        <v>4</v>
      </c>
    </row>
    <row r="884" spans="1:16" x14ac:dyDescent="0.3">
      <c r="A884" t="s">
        <v>945</v>
      </c>
      <c r="B884" s="1">
        <v>41260</v>
      </c>
      <c r="C884">
        <v>12</v>
      </c>
      <c r="D884">
        <v>4</v>
      </c>
      <c r="E884">
        <v>2012</v>
      </c>
      <c r="F884" t="s">
        <v>5281</v>
      </c>
      <c r="G884" t="s">
        <v>6334</v>
      </c>
      <c r="H884" t="s">
        <v>5928</v>
      </c>
      <c r="I884" t="s">
        <v>5908</v>
      </c>
      <c r="J884" t="s">
        <v>4731</v>
      </c>
      <c r="K884" s="1">
        <v>41264</v>
      </c>
      <c r="L884" t="s">
        <v>1020</v>
      </c>
      <c r="M884" t="s">
        <v>6270</v>
      </c>
      <c r="N884">
        <v>-0.37</v>
      </c>
      <c r="O884">
        <v>50.817999999999998</v>
      </c>
      <c r="P884">
        <v>4</v>
      </c>
    </row>
    <row r="885" spans="1:16" x14ac:dyDescent="0.3">
      <c r="A885" t="s">
        <v>1851</v>
      </c>
      <c r="B885" s="1">
        <v>41276</v>
      </c>
      <c r="C885">
        <v>1</v>
      </c>
      <c r="D885">
        <v>1</v>
      </c>
      <c r="E885">
        <v>2013</v>
      </c>
      <c r="F885" t="s">
        <v>5079</v>
      </c>
      <c r="G885" t="s">
        <v>6316</v>
      </c>
      <c r="H885" t="s">
        <v>5928</v>
      </c>
      <c r="I885" t="s">
        <v>5908</v>
      </c>
      <c r="J885" t="s">
        <v>4731</v>
      </c>
      <c r="K885" s="1">
        <v>41280</v>
      </c>
      <c r="L885" t="s">
        <v>1020</v>
      </c>
      <c r="M885" t="s">
        <v>6270</v>
      </c>
      <c r="N885">
        <v>-2.89</v>
      </c>
      <c r="O885">
        <v>53.192999999999998</v>
      </c>
      <c r="P885">
        <v>4</v>
      </c>
    </row>
    <row r="886" spans="1:16" x14ac:dyDescent="0.3">
      <c r="A886" t="s">
        <v>3379</v>
      </c>
      <c r="B886" s="1">
        <v>41296</v>
      </c>
      <c r="C886">
        <v>1</v>
      </c>
      <c r="D886">
        <v>1</v>
      </c>
      <c r="E886">
        <v>2013</v>
      </c>
      <c r="F886" t="s">
        <v>5420</v>
      </c>
      <c r="G886" t="s">
        <v>6335</v>
      </c>
      <c r="H886" t="s">
        <v>5928</v>
      </c>
      <c r="I886" t="s">
        <v>5908</v>
      </c>
      <c r="J886" t="s">
        <v>4731</v>
      </c>
      <c r="K886" s="1">
        <v>41300</v>
      </c>
      <c r="L886" t="s">
        <v>1020</v>
      </c>
      <c r="M886" t="s">
        <v>6270</v>
      </c>
      <c r="N886">
        <v>-1.0900000000000001</v>
      </c>
      <c r="O886">
        <v>53.96</v>
      </c>
      <c r="P886">
        <v>4</v>
      </c>
    </row>
    <row r="887" spans="1:16" x14ac:dyDescent="0.3">
      <c r="A887" t="s">
        <v>1247</v>
      </c>
      <c r="B887" s="1">
        <v>41375</v>
      </c>
      <c r="C887">
        <v>4</v>
      </c>
      <c r="D887">
        <v>2</v>
      </c>
      <c r="E887">
        <v>2013</v>
      </c>
      <c r="F887" t="s">
        <v>6285</v>
      </c>
      <c r="G887" t="s">
        <v>6286</v>
      </c>
      <c r="H887" t="s">
        <v>5928</v>
      </c>
      <c r="I887" t="s">
        <v>5908</v>
      </c>
      <c r="J887" t="s">
        <v>4740</v>
      </c>
      <c r="K887" s="1">
        <v>41379</v>
      </c>
      <c r="L887" t="s">
        <v>1020</v>
      </c>
      <c r="M887" t="s">
        <v>6270</v>
      </c>
      <c r="N887">
        <v>-1.6</v>
      </c>
      <c r="O887">
        <v>53.744999999999997</v>
      </c>
      <c r="P887">
        <v>4</v>
      </c>
    </row>
    <row r="888" spans="1:16" x14ac:dyDescent="0.3">
      <c r="A888" t="s">
        <v>1407</v>
      </c>
      <c r="B888" s="1">
        <v>41395</v>
      </c>
      <c r="C888">
        <v>5</v>
      </c>
      <c r="D888">
        <v>2</v>
      </c>
      <c r="E888">
        <v>2013</v>
      </c>
      <c r="F888" t="s">
        <v>5608</v>
      </c>
      <c r="G888" t="s">
        <v>6335</v>
      </c>
      <c r="H888" t="s">
        <v>5928</v>
      </c>
      <c r="I888" t="s">
        <v>5908</v>
      </c>
      <c r="J888" t="s">
        <v>4731</v>
      </c>
      <c r="K888" s="1">
        <v>41399</v>
      </c>
      <c r="L888" t="s">
        <v>1020</v>
      </c>
      <c r="M888" t="s">
        <v>6270</v>
      </c>
      <c r="N888">
        <v>-1.0900000000000001</v>
      </c>
      <c r="O888">
        <v>53.96</v>
      </c>
      <c r="P888">
        <v>4</v>
      </c>
    </row>
    <row r="889" spans="1:16" x14ac:dyDescent="0.3">
      <c r="A889" t="s">
        <v>1861</v>
      </c>
      <c r="B889" s="1">
        <v>41397</v>
      </c>
      <c r="C889">
        <v>5</v>
      </c>
      <c r="D889">
        <v>2</v>
      </c>
      <c r="E889">
        <v>2013</v>
      </c>
      <c r="F889" t="s">
        <v>4854</v>
      </c>
      <c r="G889" t="s">
        <v>6279</v>
      </c>
      <c r="H889" t="s">
        <v>5928</v>
      </c>
      <c r="I889" t="s">
        <v>5908</v>
      </c>
      <c r="J889" t="s">
        <v>4740</v>
      </c>
      <c r="K889" s="1">
        <v>41401</v>
      </c>
      <c r="L889" t="s">
        <v>1020</v>
      </c>
      <c r="M889" t="s">
        <v>6270</v>
      </c>
      <c r="N889">
        <v>-4.1399999999999997</v>
      </c>
      <c r="O889">
        <v>50.375</v>
      </c>
      <c r="P889">
        <v>4</v>
      </c>
    </row>
    <row r="890" spans="1:16" x14ac:dyDescent="0.3">
      <c r="A890" t="s">
        <v>3463</v>
      </c>
      <c r="B890" s="1">
        <v>41428</v>
      </c>
      <c r="C890">
        <v>6</v>
      </c>
      <c r="D890">
        <v>2</v>
      </c>
      <c r="E890">
        <v>2013</v>
      </c>
      <c r="F890" t="s">
        <v>5228</v>
      </c>
      <c r="G890" t="s">
        <v>6403</v>
      </c>
      <c r="H890" t="s">
        <v>5928</v>
      </c>
      <c r="I890" t="s">
        <v>5908</v>
      </c>
      <c r="J890" t="s">
        <v>4731</v>
      </c>
      <c r="K890" s="1">
        <v>41432</v>
      </c>
      <c r="L890" t="s">
        <v>1020</v>
      </c>
      <c r="M890" t="s">
        <v>6270</v>
      </c>
      <c r="N890">
        <v>-0.13</v>
      </c>
      <c r="O890">
        <v>51.506999999999998</v>
      </c>
      <c r="P890">
        <v>4</v>
      </c>
    </row>
    <row r="891" spans="1:16" x14ac:dyDescent="0.3">
      <c r="A891" t="s">
        <v>3099</v>
      </c>
      <c r="B891" s="1">
        <v>41502</v>
      </c>
      <c r="C891">
        <v>8</v>
      </c>
      <c r="D891">
        <v>3</v>
      </c>
      <c r="E891">
        <v>2013</v>
      </c>
      <c r="F891" t="s">
        <v>4933</v>
      </c>
      <c r="G891" t="s">
        <v>6338</v>
      </c>
      <c r="H891" t="s">
        <v>5928</v>
      </c>
      <c r="I891" t="s">
        <v>5908</v>
      </c>
      <c r="J891" t="s">
        <v>4731</v>
      </c>
      <c r="K891" s="1">
        <v>41506</v>
      </c>
      <c r="L891" t="s">
        <v>1020</v>
      </c>
      <c r="M891" t="s">
        <v>6270</v>
      </c>
      <c r="N891">
        <v>-1.62</v>
      </c>
      <c r="O891">
        <v>54.978000000000002</v>
      </c>
      <c r="P891">
        <v>4</v>
      </c>
    </row>
    <row r="892" spans="1:16" x14ac:dyDescent="0.3">
      <c r="A892" t="s">
        <v>2078</v>
      </c>
      <c r="B892" s="1">
        <v>41514</v>
      </c>
      <c r="C892">
        <v>8</v>
      </c>
      <c r="D892">
        <v>3</v>
      </c>
      <c r="E892">
        <v>2013</v>
      </c>
      <c r="F892" t="s">
        <v>6121</v>
      </c>
      <c r="G892" t="s">
        <v>6320</v>
      </c>
      <c r="H892" t="s">
        <v>5928</v>
      </c>
      <c r="I892" t="s">
        <v>5908</v>
      </c>
      <c r="J892" t="s">
        <v>4731</v>
      </c>
      <c r="K892" s="1">
        <v>41518</v>
      </c>
      <c r="L892" t="s">
        <v>1020</v>
      </c>
      <c r="M892" t="s">
        <v>6270</v>
      </c>
      <c r="N892">
        <v>-2.2400000000000002</v>
      </c>
      <c r="O892">
        <v>51.863999999999997</v>
      </c>
      <c r="P892">
        <v>4</v>
      </c>
    </row>
    <row r="893" spans="1:16" x14ac:dyDescent="0.3">
      <c r="A893" t="s">
        <v>2615</v>
      </c>
      <c r="B893" s="1">
        <v>41529</v>
      </c>
      <c r="C893">
        <v>9</v>
      </c>
      <c r="D893">
        <v>3</v>
      </c>
      <c r="E893">
        <v>2013</v>
      </c>
      <c r="F893" t="s">
        <v>5632</v>
      </c>
      <c r="G893" t="s">
        <v>6312</v>
      </c>
      <c r="H893" t="s">
        <v>5928</v>
      </c>
      <c r="I893" t="s">
        <v>5908</v>
      </c>
      <c r="J893" t="s">
        <v>4731</v>
      </c>
      <c r="K893" s="1">
        <v>41533</v>
      </c>
      <c r="L893" t="s">
        <v>1020</v>
      </c>
      <c r="M893" t="s">
        <v>6270</v>
      </c>
      <c r="N893">
        <v>-1.52</v>
      </c>
      <c r="O893">
        <v>52.406999999999996</v>
      </c>
      <c r="P893">
        <v>4</v>
      </c>
    </row>
    <row r="894" spans="1:16" x14ac:dyDescent="0.3">
      <c r="A894" t="s">
        <v>3895</v>
      </c>
      <c r="B894" s="1">
        <v>41534</v>
      </c>
      <c r="C894">
        <v>9</v>
      </c>
      <c r="D894">
        <v>3</v>
      </c>
      <c r="E894">
        <v>2013</v>
      </c>
      <c r="F894" t="s">
        <v>5316</v>
      </c>
      <c r="G894" t="s">
        <v>6403</v>
      </c>
      <c r="H894" t="s">
        <v>5928</v>
      </c>
      <c r="I894" t="s">
        <v>5908</v>
      </c>
      <c r="J894" t="s">
        <v>4740</v>
      </c>
      <c r="K894" s="1">
        <v>41538</v>
      </c>
      <c r="L894" t="s">
        <v>1020</v>
      </c>
      <c r="M894" t="s">
        <v>6270</v>
      </c>
      <c r="N894">
        <v>-0.13</v>
      </c>
      <c r="O894">
        <v>51.506999999999998</v>
      </c>
      <c r="P894">
        <v>4</v>
      </c>
    </row>
    <row r="895" spans="1:16" x14ac:dyDescent="0.3">
      <c r="A895" t="s">
        <v>4276</v>
      </c>
      <c r="B895" s="1">
        <v>41540</v>
      </c>
      <c r="C895">
        <v>9</v>
      </c>
      <c r="D895">
        <v>3</v>
      </c>
      <c r="E895">
        <v>2013</v>
      </c>
      <c r="F895" t="s">
        <v>5312</v>
      </c>
      <c r="G895" t="s">
        <v>6274</v>
      </c>
      <c r="H895" t="s">
        <v>5928</v>
      </c>
      <c r="I895" t="s">
        <v>5908</v>
      </c>
      <c r="J895" t="s">
        <v>4731</v>
      </c>
      <c r="K895" s="1">
        <v>41544</v>
      </c>
      <c r="L895" t="s">
        <v>1020</v>
      </c>
      <c r="M895" t="s">
        <v>6270</v>
      </c>
      <c r="N895">
        <v>-1.89</v>
      </c>
      <c r="O895">
        <v>52.485999999999997</v>
      </c>
      <c r="P895">
        <v>4</v>
      </c>
    </row>
    <row r="896" spans="1:16" x14ac:dyDescent="0.3">
      <c r="A896" t="s">
        <v>2946</v>
      </c>
      <c r="B896" s="1">
        <v>41555</v>
      </c>
      <c r="C896">
        <v>10</v>
      </c>
      <c r="D896">
        <v>4</v>
      </c>
      <c r="E896">
        <v>2013</v>
      </c>
      <c r="F896" t="s">
        <v>5733</v>
      </c>
      <c r="G896" t="s">
        <v>6315</v>
      </c>
      <c r="H896" t="s">
        <v>5928</v>
      </c>
      <c r="I896" t="s">
        <v>5908</v>
      </c>
      <c r="J896" t="s">
        <v>4731</v>
      </c>
      <c r="K896" s="1">
        <v>41559</v>
      </c>
      <c r="L896" t="s">
        <v>1020</v>
      </c>
      <c r="M896" t="s">
        <v>6270</v>
      </c>
      <c r="N896">
        <v>-1.54</v>
      </c>
      <c r="O896">
        <v>53.991999999999997</v>
      </c>
      <c r="P896">
        <v>4</v>
      </c>
    </row>
    <row r="897" spans="1:16" x14ac:dyDescent="0.3">
      <c r="A897" t="s">
        <v>3555</v>
      </c>
      <c r="B897" s="1">
        <v>41590</v>
      </c>
      <c r="C897">
        <v>11</v>
      </c>
      <c r="D897">
        <v>4</v>
      </c>
      <c r="E897">
        <v>2013</v>
      </c>
      <c r="F897" t="s">
        <v>5453</v>
      </c>
      <c r="G897" t="s">
        <v>6403</v>
      </c>
      <c r="H897" t="s">
        <v>5928</v>
      </c>
      <c r="I897" t="s">
        <v>5908</v>
      </c>
      <c r="J897" t="s">
        <v>4740</v>
      </c>
      <c r="K897" s="1">
        <v>41594</v>
      </c>
      <c r="L897" t="s">
        <v>1020</v>
      </c>
      <c r="M897" t="s">
        <v>6270</v>
      </c>
      <c r="N897">
        <v>-0.13</v>
      </c>
      <c r="O897">
        <v>51.506999999999998</v>
      </c>
      <c r="P897">
        <v>4</v>
      </c>
    </row>
    <row r="898" spans="1:16" x14ac:dyDescent="0.3">
      <c r="A898" t="s">
        <v>2322</v>
      </c>
      <c r="B898" s="1">
        <v>41611</v>
      </c>
      <c r="C898">
        <v>12</v>
      </c>
      <c r="D898">
        <v>4</v>
      </c>
      <c r="E898">
        <v>2013</v>
      </c>
      <c r="F898" t="s">
        <v>5894</v>
      </c>
      <c r="G898" t="s">
        <v>6279</v>
      </c>
      <c r="H898" t="s">
        <v>5928</v>
      </c>
      <c r="I898" t="s">
        <v>5908</v>
      </c>
      <c r="J898" t="s">
        <v>4740</v>
      </c>
      <c r="K898" s="1">
        <v>41615</v>
      </c>
      <c r="L898" t="s">
        <v>1020</v>
      </c>
      <c r="M898" t="s">
        <v>6270</v>
      </c>
      <c r="N898">
        <v>-4.1399999999999997</v>
      </c>
      <c r="O898">
        <v>50.375</v>
      </c>
      <c r="P898">
        <v>4</v>
      </c>
    </row>
    <row r="899" spans="1:16" x14ac:dyDescent="0.3">
      <c r="A899" t="s">
        <v>3385</v>
      </c>
      <c r="B899" s="1">
        <v>41628</v>
      </c>
      <c r="C899">
        <v>12</v>
      </c>
      <c r="D899">
        <v>4</v>
      </c>
      <c r="E899">
        <v>2013</v>
      </c>
      <c r="F899" t="s">
        <v>5643</v>
      </c>
      <c r="G899" t="s">
        <v>6294</v>
      </c>
      <c r="H899" t="s">
        <v>5928</v>
      </c>
      <c r="I899" t="s">
        <v>5908</v>
      </c>
      <c r="J899" t="s">
        <v>4740</v>
      </c>
      <c r="K899" s="1">
        <v>41632</v>
      </c>
      <c r="L899" t="s">
        <v>1020</v>
      </c>
      <c r="M899" t="s">
        <v>6270</v>
      </c>
      <c r="N899">
        <v>-0.98</v>
      </c>
      <c r="O899">
        <v>51.454000000000001</v>
      </c>
      <c r="P899">
        <v>4</v>
      </c>
    </row>
    <row r="900" spans="1:16" x14ac:dyDescent="0.3">
      <c r="A900" t="s">
        <v>1136</v>
      </c>
      <c r="B900" s="1">
        <v>41646</v>
      </c>
      <c r="C900">
        <v>1</v>
      </c>
      <c r="D900">
        <v>1</v>
      </c>
      <c r="E900">
        <v>2014</v>
      </c>
      <c r="F900" t="s">
        <v>5816</v>
      </c>
      <c r="G900" t="s">
        <v>6295</v>
      </c>
      <c r="H900" t="s">
        <v>5928</v>
      </c>
      <c r="I900" t="s">
        <v>5908</v>
      </c>
      <c r="J900" t="s">
        <v>4740</v>
      </c>
      <c r="K900" s="1">
        <v>41650</v>
      </c>
      <c r="L900" t="s">
        <v>1020</v>
      </c>
      <c r="M900" t="s">
        <v>6270</v>
      </c>
      <c r="N900">
        <v>-2.25</v>
      </c>
      <c r="O900">
        <v>52.389000000000003</v>
      </c>
      <c r="P900">
        <v>4</v>
      </c>
    </row>
    <row r="901" spans="1:16" x14ac:dyDescent="0.3">
      <c r="A901" t="s">
        <v>675</v>
      </c>
      <c r="B901" s="1">
        <v>41655</v>
      </c>
      <c r="C901">
        <v>1</v>
      </c>
      <c r="D901">
        <v>1</v>
      </c>
      <c r="E901">
        <v>2014</v>
      </c>
      <c r="F901" t="s">
        <v>5318</v>
      </c>
      <c r="G901" t="s">
        <v>6298</v>
      </c>
      <c r="H901" t="s">
        <v>5928</v>
      </c>
      <c r="I901" t="s">
        <v>5908</v>
      </c>
      <c r="J901" t="s">
        <v>4740</v>
      </c>
      <c r="K901" s="1">
        <v>41659</v>
      </c>
      <c r="L901" t="s">
        <v>1020</v>
      </c>
      <c r="M901" t="s">
        <v>6270</v>
      </c>
      <c r="N901">
        <v>-1.69</v>
      </c>
      <c r="O901">
        <v>52.634</v>
      </c>
      <c r="P901">
        <v>4</v>
      </c>
    </row>
    <row r="902" spans="1:16" x14ac:dyDescent="0.3">
      <c r="A902" t="s">
        <v>2324</v>
      </c>
      <c r="B902" s="1">
        <v>41660</v>
      </c>
      <c r="C902">
        <v>1</v>
      </c>
      <c r="D902">
        <v>1</v>
      </c>
      <c r="E902">
        <v>2014</v>
      </c>
      <c r="F902" t="s">
        <v>5117</v>
      </c>
      <c r="G902" t="s">
        <v>6345</v>
      </c>
      <c r="H902" t="s">
        <v>5928</v>
      </c>
      <c r="I902" t="s">
        <v>5908</v>
      </c>
      <c r="J902" t="s">
        <v>4731</v>
      </c>
      <c r="K902" s="1">
        <v>41664</v>
      </c>
      <c r="L902" t="s">
        <v>1020</v>
      </c>
      <c r="M902" t="s">
        <v>6270</v>
      </c>
      <c r="N902">
        <v>-0.23</v>
      </c>
      <c r="O902">
        <v>51.978999999999999</v>
      </c>
      <c r="P902">
        <v>4</v>
      </c>
    </row>
    <row r="903" spans="1:16" x14ac:dyDescent="0.3">
      <c r="A903" t="s">
        <v>2325</v>
      </c>
      <c r="B903" s="1">
        <v>41677</v>
      </c>
      <c r="C903">
        <v>2</v>
      </c>
      <c r="D903">
        <v>1</v>
      </c>
      <c r="E903">
        <v>2014</v>
      </c>
      <c r="F903" t="s">
        <v>5079</v>
      </c>
      <c r="G903" t="s">
        <v>6283</v>
      </c>
      <c r="H903" t="s">
        <v>5928</v>
      </c>
      <c r="I903" t="s">
        <v>5908</v>
      </c>
      <c r="J903" t="s">
        <v>4731</v>
      </c>
      <c r="K903" s="1">
        <v>41681</v>
      </c>
      <c r="L903" t="s">
        <v>1020</v>
      </c>
      <c r="M903" t="s">
        <v>6270</v>
      </c>
      <c r="N903">
        <v>-1.55</v>
      </c>
      <c r="O903">
        <v>53.801000000000002</v>
      </c>
      <c r="P903">
        <v>4</v>
      </c>
    </row>
    <row r="904" spans="1:16" x14ac:dyDescent="0.3">
      <c r="A904" t="s">
        <v>1653</v>
      </c>
      <c r="B904" s="1">
        <v>41726</v>
      </c>
      <c r="C904">
        <v>3</v>
      </c>
      <c r="D904">
        <v>1</v>
      </c>
      <c r="E904">
        <v>2014</v>
      </c>
      <c r="F904" t="s">
        <v>5842</v>
      </c>
      <c r="G904" t="s">
        <v>6299</v>
      </c>
      <c r="H904" t="s">
        <v>5928</v>
      </c>
      <c r="I904" t="s">
        <v>5908</v>
      </c>
      <c r="J904" t="s">
        <v>4740</v>
      </c>
      <c r="K904" s="1">
        <v>41730</v>
      </c>
      <c r="L904" t="s">
        <v>1020</v>
      </c>
      <c r="M904" t="s">
        <v>6270</v>
      </c>
      <c r="N904">
        <v>1.75</v>
      </c>
      <c r="O904">
        <v>52.481000000000002</v>
      </c>
      <c r="P904">
        <v>4</v>
      </c>
    </row>
    <row r="905" spans="1:16" x14ac:dyDescent="0.3">
      <c r="A905" t="s">
        <v>4695</v>
      </c>
      <c r="B905" s="1">
        <v>41802</v>
      </c>
      <c r="C905">
        <v>6</v>
      </c>
      <c r="D905">
        <v>2</v>
      </c>
      <c r="E905">
        <v>2014</v>
      </c>
      <c r="F905" t="s">
        <v>5351</v>
      </c>
      <c r="G905" t="s">
        <v>6300</v>
      </c>
      <c r="H905" t="s">
        <v>5928</v>
      </c>
      <c r="I905" t="s">
        <v>5908</v>
      </c>
      <c r="J905" t="s">
        <v>4731</v>
      </c>
      <c r="K905" s="1">
        <v>41806</v>
      </c>
      <c r="L905" t="s">
        <v>1020</v>
      </c>
      <c r="M905" t="s">
        <v>6270</v>
      </c>
      <c r="N905">
        <v>-2.7</v>
      </c>
      <c r="O905">
        <v>53.762999999999998</v>
      </c>
      <c r="P905">
        <v>4</v>
      </c>
    </row>
    <row r="906" spans="1:16" x14ac:dyDescent="0.3">
      <c r="A906" t="s">
        <v>1152</v>
      </c>
      <c r="B906" s="1">
        <v>41853</v>
      </c>
      <c r="C906">
        <v>8</v>
      </c>
      <c r="D906">
        <v>3</v>
      </c>
      <c r="E906">
        <v>2014</v>
      </c>
      <c r="F906" t="s">
        <v>5904</v>
      </c>
      <c r="G906" t="s">
        <v>6283</v>
      </c>
      <c r="H906" t="s">
        <v>5928</v>
      </c>
      <c r="I906" t="s">
        <v>5908</v>
      </c>
      <c r="J906" t="s">
        <v>4731</v>
      </c>
      <c r="K906" s="1">
        <v>41857</v>
      </c>
      <c r="L906" t="s">
        <v>1020</v>
      </c>
      <c r="M906" t="s">
        <v>6270</v>
      </c>
      <c r="N906">
        <v>-1.55</v>
      </c>
      <c r="O906">
        <v>53.801000000000002</v>
      </c>
      <c r="P906">
        <v>4</v>
      </c>
    </row>
    <row r="907" spans="1:16" x14ac:dyDescent="0.3">
      <c r="A907" t="s">
        <v>2663</v>
      </c>
      <c r="B907" s="1">
        <v>41870</v>
      </c>
      <c r="C907">
        <v>8</v>
      </c>
      <c r="D907">
        <v>3</v>
      </c>
      <c r="E907">
        <v>2014</v>
      </c>
      <c r="F907" t="s">
        <v>6121</v>
      </c>
      <c r="G907" t="s">
        <v>6269</v>
      </c>
      <c r="H907" t="s">
        <v>5928</v>
      </c>
      <c r="I907" t="s">
        <v>5908</v>
      </c>
      <c r="J907" t="s">
        <v>4731</v>
      </c>
      <c r="K907" s="1">
        <v>41874</v>
      </c>
      <c r="L907" t="s">
        <v>1020</v>
      </c>
      <c r="M907" t="s">
        <v>6270</v>
      </c>
      <c r="N907">
        <v>-1.1399999999999999</v>
      </c>
      <c r="O907">
        <v>52.637</v>
      </c>
      <c r="P907">
        <v>4</v>
      </c>
    </row>
    <row r="908" spans="1:16" x14ac:dyDescent="0.3">
      <c r="A908" t="s">
        <v>1888</v>
      </c>
      <c r="B908" s="1">
        <v>41878</v>
      </c>
      <c r="C908">
        <v>8</v>
      </c>
      <c r="D908">
        <v>3</v>
      </c>
      <c r="E908">
        <v>2014</v>
      </c>
      <c r="F908" t="s">
        <v>4838</v>
      </c>
      <c r="G908" t="s">
        <v>6305</v>
      </c>
      <c r="H908" t="s">
        <v>5928</v>
      </c>
      <c r="I908" t="s">
        <v>5908</v>
      </c>
      <c r="J908" t="s">
        <v>4740</v>
      </c>
      <c r="K908" s="1">
        <v>41882</v>
      </c>
      <c r="L908" t="s">
        <v>1020</v>
      </c>
      <c r="M908" t="s">
        <v>6270</v>
      </c>
      <c r="N908">
        <v>-2.0499999999999998</v>
      </c>
      <c r="O908">
        <v>52.45</v>
      </c>
      <c r="P908">
        <v>4</v>
      </c>
    </row>
    <row r="909" spans="1:16" x14ac:dyDescent="0.3">
      <c r="A909" t="s">
        <v>1675</v>
      </c>
      <c r="B909" s="1">
        <v>41898</v>
      </c>
      <c r="C909">
        <v>9</v>
      </c>
      <c r="D909">
        <v>3</v>
      </c>
      <c r="E909">
        <v>2014</v>
      </c>
      <c r="F909" t="s">
        <v>5404</v>
      </c>
      <c r="G909" t="s">
        <v>6353</v>
      </c>
      <c r="H909" t="s">
        <v>5928</v>
      </c>
      <c r="I909" t="s">
        <v>5908</v>
      </c>
      <c r="J909" t="s">
        <v>4731</v>
      </c>
      <c r="K909" s="1">
        <v>41902</v>
      </c>
      <c r="L909" t="s">
        <v>1020</v>
      </c>
      <c r="M909" t="s">
        <v>6270</v>
      </c>
      <c r="N909">
        <v>-0.67</v>
      </c>
      <c r="O909">
        <v>50.783000000000001</v>
      </c>
      <c r="P909">
        <v>4</v>
      </c>
    </row>
    <row r="910" spans="1:16" x14ac:dyDescent="0.3">
      <c r="A910" t="s">
        <v>1804</v>
      </c>
      <c r="B910" s="1">
        <v>41905</v>
      </c>
      <c r="C910">
        <v>9</v>
      </c>
      <c r="D910">
        <v>3</v>
      </c>
      <c r="E910">
        <v>2014</v>
      </c>
      <c r="F910" t="s">
        <v>5543</v>
      </c>
      <c r="G910" t="s">
        <v>6333</v>
      </c>
      <c r="H910" t="s">
        <v>5928</v>
      </c>
      <c r="I910" t="s">
        <v>5908</v>
      </c>
      <c r="J910" t="s">
        <v>4731</v>
      </c>
      <c r="K910" s="1">
        <v>41909</v>
      </c>
      <c r="L910" t="s">
        <v>1020</v>
      </c>
      <c r="M910" t="s">
        <v>6270</v>
      </c>
      <c r="N910">
        <v>-2.2400000000000002</v>
      </c>
      <c r="O910">
        <v>53.481000000000002</v>
      </c>
      <c r="P910">
        <v>4</v>
      </c>
    </row>
    <row r="911" spans="1:16" x14ac:dyDescent="0.3">
      <c r="A911" t="s">
        <v>3864</v>
      </c>
      <c r="B911" s="1">
        <v>41923</v>
      </c>
      <c r="C911">
        <v>10</v>
      </c>
      <c r="D911">
        <v>4</v>
      </c>
      <c r="E911">
        <v>2014</v>
      </c>
      <c r="F911" t="s">
        <v>5223</v>
      </c>
      <c r="G911" t="s">
        <v>6403</v>
      </c>
      <c r="H911" t="s">
        <v>5928</v>
      </c>
      <c r="I911" t="s">
        <v>5908</v>
      </c>
      <c r="J911" t="s">
        <v>4740</v>
      </c>
      <c r="K911" s="1">
        <v>41927</v>
      </c>
      <c r="L911" t="s">
        <v>1020</v>
      </c>
      <c r="M911" t="s">
        <v>6270</v>
      </c>
      <c r="N911">
        <v>-0.13</v>
      </c>
      <c r="O911">
        <v>51.506999999999998</v>
      </c>
      <c r="P911">
        <v>4</v>
      </c>
    </row>
    <row r="912" spans="1:16" x14ac:dyDescent="0.3">
      <c r="A912" t="s">
        <v>2001</v>
      </c>
      <c r="B912" s="1">
        <v>41950</v>
      </c>
      <c r="C912">
        <v>11</v>
      </c>
      <c r="D912">
        <v>4</v>
      </c>
      <c r="E912">
        <v>2014</v>
      </c>
      <c r="F912" t="s">
        <v>4761</v>
      </c>
      <c r="G912" t="s">
        <v>6294</v>
      </c>
      <c r="H912" t="s">
        <v>5928</v>
      </c>
      <c r="I912" t="s">
        <v>5908</v>
      </c>
      <c r="J912" t="s">
        <v>4731</v>
      </c>
      <c r="K912" s="1">
        <v>41954</v>
      </c>
      <c r="L912" t="s">
        <v>1020</v>
      </c>
      <c r="M912" t="s">
        <v>6270</v>
      </c>
      <c r="N912">
        <v>-0.98</v>
      </c>
      <c r="O912">
        <v>51.454000000000001</v>
      </c>
      <c r="P912">
        <v>4</v>
      </c>
    </row>
    <row r="913" spans="1:16" x14ac:dyDescent="0.3">
      <c r="A913" t="s">
        <v>3346</v>
      </c>
      <c r="B913" s="1">
        <v>41967</v>
      </c>
      <c r="C913">
        <v>11</v>
      </c>
      <c r="D913">
        <v>4</v>
      </c>
      <c r="E913">
        <v>2014</v>
      </c>
      <c r="F913" t="s">
        <v>4960</v>
      </c>
      <c r="G913" t="s">
        <v>6299</v>
      </c>
      <c r="H913" t="s">
        <v>5928</v>
      </c>
      <c r="I913" t="s">
        <v>5908</v>
      </c>
      <c r="J913" t="s">
        <v>4740</v>
      </c>
      <c r="K913" s="1">
        <v>41971</v>
      </c>
      <c r="L913" t="s">
        <v>1020</v>
      </c>
      <c r="M913" t="s">
        <v>6270</v>
      </c>
      <c r="N913">
        <v>1.75</v>
      </c>
      <c r="O913">
        <v>52.481000000000002</v>
      </c>
      <c r="P913">
        <v>4</v>
      </c>
    </row>
    <row r="914" spans="1:16" x14ac:dyDescent="0.3">
      <c r="A914" t="s">
        <v>1897</v>
      </c>
      <c r="B914" s="1">
        <v>41989</v>
      </c>
      <c r="C914">
        <v>12</v>
      </c>
      <c r="D914">
        <v>4</v>
      </c>
      <c r="E914">
        <v>2014</v>
      </c>
      <c r="F914" t="s">
        <v>5029</v>
      </c>
      <c r="G914" t="s">
        <v>6354</v>
      </c>
      <c r="H914" t="s">
        <v>5928</v>
      </c>
      <c r="I914" t="s">
        <v>5908</v>
      </c>
      <c r="J914" t="s">
        <v>4731</v>
      </c>
      <c r="K914" s="1">
        <v>41993</v>
      </c>
      <c r="L914" t="s">
        <v>1020</v>
      </c>
      <c r="M914" t="s">
        <v>6270</v>
      </c>
      <c r="N914">
        <v>-1.76</v>
      </c>
      <c r="O914">
        <v>53.795999999999999</v>
      </c>
      <c r="P914">
        <v>4</v>
      </c>
    </row>
    <row r="915" spans="1:16" x14ac:dyDescent="0.3">
      <c r="A915" t="s">
        <v>291</v>
      </c>
      <c r="B915" s="1">
        <v>41989</v>
      </c>
      <c r="C915">
        <v>12</v>
      </c>
      <c r="D915">
        <v>4</v>
      </c>
      <c r="E915">
        <v>2014</v>
      </c>
      <c r="F915" t="s">
        <v>4910</v>
      </c>
      <c r="G915" t="s">
        <v>6279</v>
      </c>
      <c r="H915" t="s">
        <v>5928</v>
      </c>
      <c r="I915" t="s">
        <v>5908</v>
      </c>
      <c r="J915" t="s">
        <v>4740</v>
      </c>
      <c r="K915" s="1">
        <v>41993</v>
      </c>
      <c r="L915" t="s">
        <v>1020</v>
      </c>
      <c r="M915" t="s">
        <v>6270</v>
      </c>
      <c r="N915">
        <v>-4.1399999999999997</v>
      </c>
      <c r="O915">
        <v>50.375</v>
      </c>
      <c r="P915">
        <v>4</v>
      </c>
    </row>
    <row r="916" spans="1:16" x14ac:dyDescent="0.3">
      <c r="A916" t="s">
        <v>3578</v>
      </c>
      <c r="B916" s="1">
        <v>41997</v>
      </c>
      <c r="C916">
        <v>12</v>
      </c>
      <c r="D916">
        <v>4</v>
      </c>
      <c r="E916">
        <v>2014</v>
      </c>
      <c r="F916" t="s">
        <v>4931</v>
      </c>
      <c r="G916" t="s">
        <v>6403</v>
      </c>
      <c r="H916" t="s">
        <v>5928</v>
      </c>
      <c r="I916" t="s">
        <v>5908</v>
      </c>
      <c r="J916" t="s">
        <v>4731</v>
      </c>
      <c r="K916" s="1">
        <v>42001</v>
      </c>
      <c r="L916" t="s">
        <v>1020</v>
      </c>
      <c r="M916" t="s">
        <v>6270</v>
      </c>
      <c r="N916">
        <v>-0.13</v>
      </c>
      <c r="O916">
        <v>51.506999999999998</v>
      </c>
      <c r="P916">
        <v>4</v>
      </c>
    </row>
    <row r="917" spans="1:16" x14ac:dyDescent="0.3">
      <c r="A917" t="s">
        <v>3270</v>
      </c>
      <c r="B917" s="1">
        <v>40546</v>
      </c>
      <c r="C917">
        <v>1</v>
      </c>
      <c r="D917">
        <v>1</v>
      </c>
      <c r="E917">
        <v>2011</v>
      </c>
      <c r="F917" t="s">
        <v>4999</v>
      </c>
      <c r="G917" t="s">
        <v>6356</v>
      </c>
      <c r="H917" t="s">
        <v>5928</v>
      </c>
      <c r="I917" t="s">
        <v>5908</v>
      </c>
      <c r="J917" t="s">
        <v>4721</v>
      </c>
      <c r="K917" s="1">
        <v>40550</v>
      </c>
      <c r="L917" t="s">
        <v>1020</v>
      </c>
      <c r="M917" t="s">
        <v>6270</v>
      </c>
      <c r="N917">
        <v>-3.01</v>
      </c>
      <c r="O917">
        <v>53.646000000000001</v>
      </c>
      <c r="P917">
        <v>4</v>
      </c>
    </row>
    <row r="918" spans="1:16" x14ac:dyDescent="0.3">
      <c r="A918" t="s">
        <v>4063</v>
      </c>
      <c r="B918" s="1">
        <v>40612</v>
      </c>
      <c r="C918">
        <v>3</v>
      </c>
      <c r="D918">
        <v>1</v>
      </c>
      <c r="E918">
        <v>2011</v>
      </c>
      <c r="F918" t="s">
        <v>5072</v>
      </c>
      <c r="G918" t="s">
        <v>6288</v>
      </c>
      <c r="H918" t="s">
        <v>5928</v>
      </c>
      <c r="I918" t="s">
        <v>5908</v>
      </c>
      <c r="J918" t="s">
        <v>4721</v>
      </c>
      <c r="K918" s="1">
        <v>40616</v>
      </c>
      <c r="L918" t="s">
        <v>1020</v>
      </c>
      <c r="M918" t="s">
        <v>6270</v>
      </c>
      <c r="N918">
        <v>-1.47</v>
      </c>
      <c r="O918">
        <v>53.381</v>
      </c>
      <c r="P918">
        <v>4</v>
      </c>
    </row>
    <row r="919" spans="1:16" x14ac:dyDescent="0.3">
      <c r="A919" t="s">
        <v>304</v>
      </c>
      <c r="B919" s="1">
        <v>40633</v>
      </c>
      <c r="C919">
        <v>3</v>
      </c>
      <c r="D919">
        <v>1</v>
      </c>
      <c r="E919">
        <v>2011</v>
      </c>
      <c r="F919" t="s">
        <v>5511</v>
      </c>
      <c r="G919" t="s">
        <v>6338</v>
      </c>
      <c r="H919" t="s">
        <v>5928</v>
      </c>
      <c r="I919" t="s">
        <v>5908</v>
      </c>
      <c r="J919" t="s">
        <v>4721</v>
      </c>
      <c r="K919" s="1">
        <v>40637</v>
      </c>
      <c r="L919" t="s">
        <v>1020</v>
      </c>
      <c r="M919" t="s">
        <v>6270</v>
      </c>
      <c r="N919">
        <v>-1.62</v>
      </c>
      <c r="O919">
        <v>54.978000000000002</v>
      </c>
      <c r="P919">
        <v>4</v>
      </c>
    </row>
    <row r="920" spans="1:16" x14ac:dyDescent="0.3">
      <c r="A920" t="s">
        <v>724</v>
      </c>
      <c r="B920" s="1">
        <v>40647</v>
      </c>
      <c r="C920">
        <v>4</v>
      </c>
      <c r="D920">
        <v>2</v>
      </c>
      <c r="E920">
        <v>2011</v>
      </c>
      <c r="F920" t="s">
        <v>5891</v>
      </c>
      <c r="G920" t="s">
        <v>6357</v>
      </c>
      <c r="H920" t="s">
        <v>5928</v>
      </c>
      <c r="I920" t="s">
        <v>5908</v>
      </c>
      <c r="J920" t="s">
        <v>4721</v>
      </c>
      <c r="K920" s="1">
        <v>40651</v>
      </c>
      <c r="L920" t="s">
        <v>1020</v>
      </c>
      <c r="M920" t="s">
        <v>6270</v>
      </c>
      <c r="N920">
        <v>-2.44</v>
      </c>
      <c r="O920">
        <v>53.1</v>
      </c>
      <c r="P920">
        <v>4</v>
      </c>
    </row>
    <row r="921" spans="1:16" x14ac:dyDescent="0.3">
      <c r="A921" t="s">
        <v>1814</v>
      </c>
      <c r="B921" s="1">
        <v>40659</v>
      </c>
      <c r="C921">
        <v>4</v>
      </c>
      <c r="D921">
        <v>2</v>
      </c>
      <c r="E921">
        <v>2011</v>
      </c>
      <c r="F921" t="s">
        <v>4884</v>
      </c>
      <c r="G921" t="s">
        <v>6348</v>
      </c>
      <c r="H921" t="s">
        <v>5928</v>
      </c>
      <c r="I921" t="s">
        <v>5908</v>
      </c>
      <c r="J921" t="s">
        <v>4721</v>
      </c>
      <c r="K921" s="1">
        <v>40663</v>
      </c>
      <c r="L921" t="s">
        <v>1020</v>
      </c>
      <c r="M921" t="s">
        <v>6270</v>
      </c>
      <c r="N921">
        <v>-1.86</v>
      </c>
      <c r="O921">
        <v>53.726999999999997</v>
      </c>
      <c r="P921">
        <v>4</v>
      </c>
    </row>
    <row r="922" spans="1:16" x14ac:dyDescent="0.3">
      <c r="A922" t="s">
        <v>3412</v>
      </c>
      <c r="B922" s="1">
        <v>40667</v>
      </c>
      <c r="C922">
        <v>5</v>
      </c>
      <c r="D922">
        <v>2</v>
      </c>
      <c r="E922">
        <v>2011</v>
      </c>
      <c r="F922" t="s">
        <v>4769</v>
      </c>
      <c r="G922" t="s">
        <v>6403</v>
      </c>
      <c r="H922" t="s">
        <v>5928</v>
      </c>
      <c r="I922" t="s">
        <v>5908</v>
      </c>
      <c r="J922" t="s">
        <v>4721</v>
      </c>
      <c r="K922" s="1">
        <v>40671</v>
      </c>
      <c r="L922" t="s">
        <v>1020</v>
      </c>
      <c r="M922" t="s">
        <v>6270</v>
      </c>
      <c r="N922">
        <v>-0.13</v>
      </c>
      <c r="O922">
        <v>51.506999999999998</v>
      </c>
      <c r="P922">
        <v>4</v>
      </c>
    </row>
    <row r="923" spans="1:16" x14ac:dyDescent="0.3">
      <c r="A923" t="s">
        <v>47</v>
      </c>
      <c r="B923" s="1">
        <v>40673</v>
      </c>
      <c r="C923">
        <v>5</v>
      </c>
      <c r="D923">
        <v>2</v>
      </c>
      <c r="E923">
        <v>2011</v>
      </c>
      <c r="F923" t="s">
        <v>4858</v>
      </c>
      <c r="G923" t="s">
        <v>6287</v>
      </c>
      <c r="H923" t="s">
        <v>5928</v>
      </c>
      <c r="I923" t="s">
        <v>5908</v>
      </c>
      <c r="J923" t="s">
        <v>4721</v>
      </c>
      <c r="K923" s="1">
        <v>40677</v>
      </c>
      <c r="L923" t="s">
        <v>1020</v>
      </c>
      <c r="M923" t="s">
        <v>6270</v>
      </c>
      <c r="N923">
        <v>-2.08</v>
      </c>
      <c r="O923">
        <v>52.512</v>
      </c>
      <c r="P923">
        <v>4</v>
      </c>
    </row>
    <row r="924" spans="1:16" x14ac:dyDescent="0.3">
      <c r="A924" t="s">
        <v>2275</v>
      </c>
      <c r="B924" s="1">
        <v>40701</v>
      </c>
      <c r="C924">
        <v>6</v>
      </c>
      <c r="D924">
        <v>2</v>
      </c>
      <c r="E924">
        <v>2011</v>
      </c>
      <c r="F924" t="s">
        <v>5604</v>
      </c>
      <c r="G924" t="s">
        <v>6360</v>
      </c>
      <c r="H924" t="s">
        <v>5928</v>
      </c>
      <c r="I924" t="s">
        <v>5908</v>
      </c>
      <c r="J924" t="s">
        <v>4721</v>
      </c>
      <c r="K924" s="1">
        <v>40705</v>
      </c>
      <c r="L924" t="s">
        <v>1020</v>
      </c>
      <c r="M924" t="s">
        <v>6270</v>
      </c>
      <c r="N924">
        <v>1.3</v>
      </c>
      <c r="O924">
        <v>52.631</v>
      </c>
      <c r="P924">
        <v>4</v>
      </c>
    </row>
    <row r="925" spans="1:16" x14ac:dyDescent="0.3">
      <c r="A925" t="s">
        <v>2017</v>
      </c>
      <c r="B925" s="1">
        <v>40702</v>
      </c>
      <c r="C925">
        <v>6</v>
      </c>
      <c r="D925">
        <v>2</v>
      </c>
      <c r="E925">
        <v>2011</v>
      </c>
      <c r="F925" t="s">
        <v>5392</v>
      </c>
      <c r="G925" t="s">
        <v>6361</v>
      </c>
      <c r="H925" t="s">
        <v>5928</v>
      </c>
      <c r="I925" t="s">
        <v>5908</v>
      </c>
      <c r="J925" t="s">
        <v>4721</v>
      </c>
      <c r="K925" s="1">
        <v>40706</v>
      </c>
      <c r="L925" t="s">
        <v>1020</v>
      </c>
      <c r="M925" t="s">
        <v>6270</v>
      </c>
      <c r="N925">
        <v>0.52</v>
      </c>
      <c r="O925">
        <v>51.381</v>
      </c>
      <c r="P925">
        <v>4</v>
      </c>
    </row>
    <row r="926" spans="1:16" x14ac:dyDescent="0.3">
      <c r="A926" t="s">
        <v>2791</v>
      </c>
      <c r="B926" s="1">
        <v>40708</v>
      </c>
      <c r="C926">
        <v>6</v>
      </c>
      <c r="D926">
        <v>2</v>
      </c>
      <c r="E926">
        <v>2011</v>
      </c>
      <c r="F926" t="s">
        <v>5257</v>
      </c>
      <c r="G926" t="s">
        <v>6282</v>
      </c>
      <c r="H926" t="s">
        <v>5928</v>
      </c>
      <c r="I926" t="s">
        <v>5908</v>
      </c>
      <c r="J926" t="s">
        <v>4721</v>
      </c>
      <c r="K926" s="1">
        <v>40712</v>
      </c>
      <c r="L926" t="s">
        <v>1020</v>
      </c>
      <c r="M926" t="s">
        <v>6270</v>
      </c>
      <c r="N926">
        <v>-2.4300000000000002</v>
      </c>
      <c r="O926">
        <v>53.576999999999998</v>
      </c>
      <c r="P926">
        <v>4</v>
      </c>
    </row>
    <row r="927" spans="1:16" x14ac:dyDescent="0.3">
      <c r="A927" t="s">
        <v>3513</v>
      </c>
      <c r="B927" s="1">
        <v>40722</v>
      </c>
      <c r="C927">
        <v>6</v>
      </c>
      <c r="D927">
        <v>2</v>
      </c>
      <c r="E927">
        <v>2011</v>
      </c>
      <c r="F927" t="s">
        <v>5304</v>
      </c>
      <c r="G927" t="s">
        <v>6403</v>
      </c>
      <c r="H927" t="s">
        <v>5928</v>
      </c>
      <c r="I927" t="s">
        <v>5908</v>
      </c>
      <c r="J927" t="s">
        <v>4721</v>
      </c>
      <c r="K927" s="1">
        <v>40726</v>
      </c>
      <c r="L927" t="s">
        <v>1020</v>
      </c>
      <c r="M927" t="s">
        <v>6270</v>
      </c>
      <c r="N927">
        <v>-0.13</v>
      </c>
      <c r="O927">
        <v>51.506999999999998</v>
      </c>
      <c r="P927">
        <v>4</v>
      </c>
    </row>
    <row r="928" spans="1:16" x14ac:dyDescent="0.3">
      <c r="A928" t="s">
        <v>3423</v>
      </c>
      <c r="B928" s="1">
        <v>40773</v>
      </c>
      <c r="C928">
        <v>8</v>
      </c>
      <c r="D928">
        <v>3</v>
      </c>
      <c r="E928">
        <v>2011</v>
      </c>
      <c r="F928" t="s">
        <v>4805</v>
      </c>
      <c r="G928" t="s">
        <v>6403</v>
      </c>
      <c r="H928" t="s">
        <v>5928</v>
      </c>
      <c r="I928" t="s">
        <v>5908</v>
      </c>
      <c r="J928" t="s">
        <v>4721</v>
      </c>
      <c r="K928" s="1">
        <v>40777</v>
      </c>
      <c r="L928" t="s">
        <v>1020</v>
      </c>
      <c r="M928" t="s">
        <v>6270</v>
      </c>
      <c r="N928">
        <v>-0.13</v>
      </c>
      <c r="O928">
        <v>51.506999999999998</v>
      </c>
      <c r="P928">
        <v>4</v>
      </c>
    </row>
    <row r="929" spans="1:16" x14ac:dyDescent="0.3">
      <c r="A929" t="s">
        <v>69</v>
      </c>
      <c r="B929" s="1">
        <v>40779</v>
      </c>
      <c r="C929">
        <v>8</v>
      </c>
      <c r="D929">
        <v>3</v>
      </c>
      <c r="E929">
        <v>2011</v>
      </c>
      <c r="F929" t="s">
        <v>4736</v>
      </c>
      <c r="G929" t="s">
        <v>6365</v>
      </c>
      <c r="H929" t="s">
        <v>5928</v>
      </c>
      <c r="I929" t="s">
        <v>5908</v>
      </c>
      <c r="J929" t="s">
        <v>4721</v>
      </c>
      <c r="K929" s="1">
        <v>40783</v>
      </c>
      <c r="L929" t="s">
        <v>1020</v>
      </c>
      <c r="M929" t="s">
        <v>6270</v>
      </c>
      <c r="N929">
        <v>-0.75</v>
      </c>
      <c r="O929">
        <v>51.628999999999998</v>
      </c>
      <c r="P929">
        <v>4</v>
      </c>
    </row>
    <row r="930" spans="1:16" x14ac:dyDescent="0.3">
      <c r="A930" t="s">
        <v>3394</v>
      </c>
      <c r="B930" s="1">
        <v>40802</v>
      </c>
      <c r="C930">
        <v>9</v>
      </c>
      <c r="D930">
        <v>3</v>
      </c>
      <c r="E930">
        <v>2011</v>
      </c>
      <c r="F930" t="s">
        <v>4990</v>
      </c>
      <c r="G930" t="s">
        <v>6309</v>
      </c>
      <c r="H930" t="s">
        <v>5928</v>
      </c>
      <c r="I930" t="s">
        <v>5908</v>
      </c>
      <c r="J930" t="s">
        <v>4721</v>
      </c>
      <c r="K930" s="1">
        <v>40806</v>
      </c>
      <c r="L930" t="s">
        <v>1020</v>
      </c>
      <c r="M930" t="s">
        <v>6270</v>
      </c>
      <c r="N930">
        <v>-0.56000000000000005</v>
      </c>
      <c r="O930">
        <v>51.317</v>
      </c>
      <c r="P930">
        <v>4</v>
      </c>
    </row>
    <row r="931" spans="1:16" x14ac:dyDescent="0.3">
      <c r="A931" t="s">
        <v>735</v>
      </c>
      <c r="B931" s="1">
        <v>40804</v>
      </c>
      <c r="C931">
        <v>9</v>
      </c>
      <c r="D931">
        <v>3</v>
      </c>
      <c r="E931">
        <v>2011</v>
      </c>
      <c r="F931" t="s">
        <v>5266</v>
      </c>
      <c r="G931" t="s">
        <v>6287</v>
      </c>
      <c r="H931" t="s">
        <v>5928</v>
      </c>
      <c r="I931" t="s">
        <v>5908</v>
      </c>
      <c r="J931" t="s">
        <v>4721</v>
      </c>
      <c r="K931" s="1">
        <v>40808</v>
      </c>
      <c r="L931" t="s">
        <v>1020</v>
      </c>
      <c r="M931" t="s">
        <v>6270</v>
      </c>
      <c r="N931">
        <v>-2.08</v>
      </c>
      <c r="O931">
        <v>52.512</v>
      </c>
      <c r="P931">
        <v>4</v>
      </c>
    </row>
    <row r="932" spans="1:16" x14ac:dyDescent="0.3">
      <c r="A932" t="s">
        <v>2534</v>
      </c>
      <c r="B932" s="1">
        <v>40806</v>
      </c>
      <c r="C932">
        <v>9</v>
      </c>
      <c r="D932">
        <v>3</v>
      </c>
      <c r="E932">
        <v>2011</v>
      </c>
      <c r="F932" t="s">
        <v>6368</v>
      </c>
      <c r="G932" t="s">
        <v>6283</v>
      </c>
      <c r="H932" t="s">
        <v>5928</v>
      </c>
      <c r="I932" t="s">
        <v>5908</v>
      </c>
      <c r="J932" t="s">
        <v>4721</v>
      </c>
      <c r="K932" s="1">
        <v>40810</v>
      </c>
      <c r="L932" t="s">
        <v>1020</v>
      </c>
      <c r="M932" t="s">
        <v>6270</v>
      </c>
      <c r="N932">
        <v>-1.55</v>
      </c>
      <c r="O932">
        <v>53.801000000000002</v>
      </c>
      <c r="P932">
        <v>4</v>
      </c>
    </row>
    <row r="933" spans="1:16" x14ac:dyDescent="0.3">
      <c r="A933" t="s">
        <v>77</v>
      </c>
      <c r="B933" s="1">
        <v>40808</v>
      </c>
      <c r="C933">
        <v>9</v>
      </c>
      <c r="D933">
        <v>3</v>
      </c>
      <c r="E933">
        <v>2011</v>
      </c>
      <c r="F933" t="s">
        <v>6369</v>
      </c>
      <c r="G933" t="s">
        <v>6335</v>
      </c>
      <c r="H933" t="s">
        <v>5928</v>
      </c>
      <c r="I933" t="s">
        <v>5908</v>
      </c>
      <c r="J933" t="s">
        <v>4721</v>
      </c>
      <c r="K933" s="1">
        <v>40812</v>
      </c>
      <c r="L933" t="s">
        <v>1020</v>
      </c>
      <c r="M933" t="s">
        <v>6270</v>
      </c>
      <c r="N933">
        <v>-1.0900000000000001</v>
      </c>
      <c r="O933">
        <v>53.96</v>
      </c>
      <c r="P933">
        <v>4</v>
      </c>
    </row>
    <row r="934" spans="1:16" x14ac:dyDescent="0.3">
      <c r="A934" t="s">
        <v>2898</v>
      </c>
      <c r="B934" s="1">
        <v>40813</v>
      </c>
      <c r="C934">
        <v>9</v>
      </c>
      <c r="D934">
        <v>3</v>
      </c>
      <c r="E934">
        <v>2011</v>
      </c>
      <c r="F934" t="s">
        <v>5074</v>
      </c>
      <c r="G934" t="s">
        <v>6332</v>
      </c>
      <c r="H934" t="s">
        <v>5928</v>
      </c>
      <c r="I934" t="s">
        <v>5908</v>
      </c>
      <c r="J934" t="s">
        <v>4721</v>
      </c>
      <c r="K934" s="1">
        <v>40817</v>
      </c>
      <c r="L934" t="s">
        <v>1020</v>
      </c>
      <c r="M934" t="s">
        <v>6270</v>
      </c>
      <c r="N934">
        <v>-0.54</v>
      </c>
      <c r="O934">
        <v>50.811</v>
      </c>
      <c r="P934">
        <v>4</v>
      </c>
    </row>
    <row r="935" spans="1:16" x14ac:dyDescent="0.3">
      <c r="A935" t="s">
        <v>84</v>
      </c>
      <c r="B935" s="1">
        <v>40861</v>
      </c>
      <c r="C935">
        <v>11</v>
      </c>
      <c r="D935">
        <v>4</v>
      </c>
      <c r="E935">
        <v>2011</v>
      </c>
      <c r="F935" t="s">
        <v>4717</v>
      </c>
      <c r="G935" t="s">
        <v>6282</v>
      </c>
      <c r="H935" t="s">
        <v>5928</v>
      </c>
      <c r="I935" t="s">
        <v>5908</v>
      </c>
      <c r="J935" t="s">
        <v>4721</v>
      </c>
      <c r="K935" s="1">
        <v>40865</v>
      </c>
      <c r="L935" t="s">
        <v>1020</v>
      </c>
      <c r="M935" t="s">
        <v>6270</v>
      </c>
      <c r="N935">
        <v>-2.4300000000000002</v>
      </c>
      <c r="O935">
        <v>53.576999999999998</v>
      </c>
      <c r="P935">
        <v>4</v>
      </c>
    </row>
    <row r="936" spans="1:16" x14ac:dyDescent="0.3">
      <c r="A936" t="s">
        <v>4392</v>
      </c>
      <c r="B936" s="1">
        <v>40872</v>
      </c>
      <c r="C936">
        <v>11</v>
      </c>
      <c r="D936">
        <v>4</v>
      </c>
      <c r="E936">
        <v>2011</v>
      </c>
      <c r="F936" t="s">
        <v>5180</v>
      </c>
      <c r="G936" t="s">
        <v>6274</v>
      </c>
      <c r="H936" t="s">
        <v>5928</v>
      </c>
      <c r="I936" t="s">
        <v>5908</v>
      </c>
      <c r="J936" t="s">
        <v>4721</v>
      </c>
      <c r="K936" s="1">
        <v>40876</v>
      </c>
      <c r="L936" t="s">
        <v>1020</v>
      </c>
      <c r="M936" t="s">
        <v>6270</v>
      </c>
      <c r="N936">
        <v>-1.89</v>
      </c>
      <c r="O936">
        <v>52.485999999999997</v>
      </c>
      <c r="P936">
        <v>4</v>
      </c>
    </row>
    <row r="937" spans="1:16" x14ac:dyDescent="0.3">
      <c r="A937" t="s">
        <v>4681</v>
      </c>
      <c r="B937" s="1">
        <v>40877</v>
      </c>
      <c r="C937">
        <v>11</v>
      </c>
      <c r="D937">
        <v>4</v>
      </c>
      <c r="E937">
        <v>2011</v>
      </c>
      <c r="F937" t="s">
        <v>4772</v>
      </c>
      <c r="G937" t="s">
        <v>6371</v>
      </c>
      <c r="H937" t="s">
        <v>5928</v>
      </c>
      <c r="I937" t="s">
        <v>5908</v>
      </c>
      <c r="J937" t="s">
        <v>4721</v>
      </c>
      <c r="K937" s="1">
        <v>40881</v>
      </c>
      <c r="L937" t="s">
        <v>1020</v>
      </c>
      <c r="M937" t="s">
        <v>6270</v>
      </c>
      <c r="N937">
        <v>-0.17</v>
      </c>
      <c r="O937">
        <v>50.828000000000003</v>
      </c>
      <c r="P937">
        <v>4</v>
      </c>
    </row>
    <row r="938" spans="1:16" x14ac:dyDescent="0.3">
      <c r="A938" t="s">
        <v>3522</v>
      </c>
      <c r="B938" s="1">
        <v>40892</v>
      </c>
      <c r="C938">
        <v>12</v>
      </c>
      <c r="D938">
        <v>4</v>
      </c>
      <c r="E938">
        <v>2011</v>
      </c>
      <c r="F938" t="s">
        <v>5832</v>
      </c>
      <c r="G938" t="s">
        <v>6403</v>
      </c>
      <c r="H938" t="s">
        <v>5928</v>
      </c>
      <c r="I938" t="s">
        <v>5908</v>
      </c>
      <c r="J938" t="s">
        <v>4721</v>
      </c>
      <c r="K938" s="1">
        <v>40896</v>
      </c>
      <c r="L938" t="s">
        <v>1020</v>
      </c>
      <c r="M938" t="s">
        <v>6270</v>
      </c>
      <c r="N938">
        <v>-0.13</v>
      </c>
      <c r="O938">
        <v>51.506999999999998</v>
      </c>
      <c r="P938">
        <v>4</v>
      </c>
    </row>
    <row r="939" spans="1:16" x14ac:dyDescent="0.3">
      <c r="A939" t="s">
        <v>2282</v>
      </c>
      <c r="B939" s="1">
        <v>40893</v>
      </c>
      <c r="C939">
        <v>12</v>
      </c>
      <c r="D939">
        <v>4</v>
      </c>
      <c r="E939">
        <v>2011</v>
      </c>
      <c r="F939" t="s">
        <v>4811</v>
      </c>
      <c r="G939" t="s">
        <v>6373</v>
      </c>
      <c r="H939" t="s">
        <v>5928</v>
      </c>
      <c r="I939" t="s">
        <v>5908</v>
      </c>
      <c r="J939" t="s">
        <v>4721</v>
      </c>
      <c r="K939" s="1">
        <v>40897</v>
      </c>
      <c r="L939" t="s">
        <v>1020</v>
      </c>
      <c r="M939" t="s">
        <v>6270</v>
      </c>
      <c r="N939">
        <v>-1.98</v>
      </c>
      <c r="O939">
        <v>52.585999999999999</v>
      </c>
      <c r="P939">
        <v>4</v>
      </c>
    </row>
    <row r="940" spans="1:16" x14ac:dyDescent="0.3">
      <c r="A940" t="s">
        <v>2028</v>
      </c>
      <c r="B940" s="1">
        <v>40912</v>
      </c>
      <c r="C940">
        <v>1</v>
      </c>
      <c r="D940">
        <v>1</v>
      </c>
      <c r="E940">
        <v>2012</v>
      </c>
      <c r="F940" t="s">
        <v>5698</v>
      </c>
      <c r="G940" t="s">
        <v>6298</v>
      </c>
      <c r="H940" t="s">
        <v>5928</v>
      </c>
      <c r="I940" t="s">
        <v>5908</v>
      </c>
      <c r="J940" t="s">
        <v>4721</v>
      </c>
      <c r="K940" s="1">
        <v>40916</v>
      </c>
      <c r="L940" t="s">
        <v>1020</v>
      </c>
      <c r="M940" t="s">
        <v>6270</v>
      </c>
      <c r="N940">
        <v>-1.69</v>
      </c>
      <c r="O940">
        <v>52.634</v>
      </c>
      <c r="P940">
        <v>4</v>
      </c>
    </row>
    <row r="941" spans="1:16" x14ac:dyDescent="0.3">
      <c r="A941" t="s">
        <v>2031</v>
      </c>
      <c r="B941" s="1">
        <v>40961</v>
      </c>
      <c r="C941">
        <v>2</v>
      </c>
      <c r="D941">
        <v>1</v>
      </c>
      <c r="E941">
        <v>2012</v>
      </c>
      <c r="F941" t="s">
        <v>6374</v>
      </c>
      <c r="G941" t="s">
        <v>6312</v>
      </c>
      <c r="H941" t="s">
        <v>5928</v>
      </c>
      <c r="I941" t="s">
        <v>5908</v>
      </c>
      <c r="J941" t="s">
        <v>4721</v>
      </c>
      <c r="K941" s="1">
        <v>40965</v>
      </c>
      <c r="L941" t="s">
        <v>1020</v>
      </c>
      <c r="M941" t="s">
        <v>6270</v>
      </c>
      <c r="N941">
        <v>-1.52</v>
      </c>
      <c r="O941">
        <v>52.406999999999996</v>
      </c>
      <c r="P941">
        <v>4</v>
      </c>
    </row>
    <row r="942" spans="1:16" x14ac:dyDescent="0.3">
      <c r="A942" t="s">
        <v>2546</v>
      </c>
      <c r="B942" s="1">
        <v>41006</v>
      </c>
      <c r="C942">
        <v>4</v>
      </c>
      <c r="D942">
        <v>2</v>
      </c>
      <c r="E942">
        <v>2012</v>
      </c>
      <c r="F942" t="s">
        <v>5806</v>
      </c>
      <c r="G942" t="s">
        <v>6376</v>
      </c>
      <c r="H942" t="s">
        <v>5928</v>
      </c>
      <c r="I942" t="s">
        <v>5908</v>
      </c>
      <c r="J942" t="s">
        <v>4721</v>
      </c>
      <c r="K942" s="1">
        <v>41010</v>
      </c>
      <c r="L942" t="s">
        <v>1020</v>
      </c>
      <c r="M942" t="s">
        <v>6270</v>
      </c>
      <c r="N942">
        <v>-1.26</v>
      </c>
      <c r="O942">
        <v>51.752000000000002</v>
      </c>
      <c r="P942">
        <v>4</v>
      </c>
    </row>
    <row r="943" spans="1:16" x14ac:dyDescent="0.3">
      <c r="A943" t="s">
        <v>3526</v>
      </c>
      <c r="B943" s="1">
        <v>41022</v>
      </c>
      <c r="C943">
        <v>4</v>
      </c>
      <c r="D943">
        <v>2</v>
      </c>
      <c r="E943">
        <v>2012</v>
      </c>
      <c r="F943" t="s">
        <v>5530</v>
      </c>
      <c r="G943" t="s">
        <v>6403</v>
      </c>
      <c r="H943" t="s">
        <v>5928</v>
      </c>
      <c r="I943" t="s">
        <v>5908</v>
      </c>
      <c r="J943" t="s">
        <v>4721</v>
      </c>
      <c r="K943" s="1">
        <v>41026</v>
      </c>
      <c r="L943" t="s">
        <v>1020</v>
      </c>
      <c r="M943" t="s">
        <v>6270</v>
      </c>
      <c r="N943">
        <v>-0.13</v>
      </c>
      <c r="O943">
        <v>51.506999999999998</v>
      </c>
      <c r="P943">
        <v>4</v>
      </c>
    </row>
    <row r="944" spans="1:16" x14ac:dyDescent="0.3">
      <c r="A944" t="s">
        <v>923</v>
      </c>
      <c r="B944" s="1">
        <v>41064</v>
      </c>
      <c r="C944">
        <v>6</v>
      </c>
      <c r="D944">
        <v>2</v>
      </c>
      <c r="E944">
        <v>2012</v>
      </c>
      <c r="F944" t="s">
        <v>6377</v>
      </c>
      <c r="G944" t="s">
        <v>6338</v>
      </c>
      <c r="H944" t="s">
        <v>5928</v>
      </c>
      <c r="I944" t="s">
        <v>5908</v>
      </c>
      <c r="J944" t="s">
        <v>4721</v>
      </c>
      <c r="K944" s="1">
        <v>41068</v>
      </c>
      <c r="L944" t="s">
        <v>1020</v>
      </c>
      <c r="M944" t="s">
        <v>6270</v>
      </c>
      <c r="N944">
        <v>-1.62</v>
      </c>
      <c r="O944">
        <v>54.978000000000002</v>
      </c>
      <c r="P944">
        <v>4</v>
      </c>
    </row>
    <row r="945" spans="1:16" x14ac:dyDescent="0.3">
      <c r="A945" t="s">
        <v>3945</v>
      </c>
      <c r="B945" s="1">
        <v>41075</v>
      </c>
      <c r="C945">
        <v>6</v>
      </c>
      <c r="D945">
        <v>2</v>
      </c>
      <c r="E945">
        <v>2012</v>
      </c>
      <c r="F945" t="s">
        <v>6368</v>
      </c>
      <c r="G945" t="s">
        <v>6274</v>
      </c>
      <c r="H945" t="s">
        <v>5928</v>
      </c>
      <c r="I945" t="s">
        <v>5908</v>
      </c>
      <c r="J945" t="s">
        <v>4721</v>
      </c>
      <c r="K945" s="1">
        <v>41079</v>
      </c>
      <c r="L945" t="s">
        <v>1020</v>
      </c>
      <c r="M945" t="s">
        <v>6270</v>
      </c>
      <c r="N945">
        <v>-1.89</v>
      </c>
      <c r="O945">
        <v>52.485999999999997</v>
      </c>
      <c r="P945">
        <v>4</v>
      </c>
    </row>
    <row r="946" spans="1:16" x14ac:dyDescent="0.3">
      <c r="A946" t="s">
        <v>2987</v>
      </c>
      <c r="B946" s="1">
        <v>41081</v>
      </c>
      <c r="C946">
        <v>6</v>
      </c>
      <c r="D946">
        <v>2</v>
      </c>
      <c r="E946">
        <v>2012</v>
      </c>
      <c r="F946" t="s">
        <v>6115</v>
      </c>
      <c r="G946" t="s">
        <v>6310</v>
      </c>
      <c r="H946" t="s">
        <v>5928</v>
      </c>
      <c r="I946" t="s">
        <v>5908</v>
      </c>
      <c r="J946" t="s">
        <v>4721</v>
      </c>
      <c r="K946" s="1">
        <v>41085</v>
      </c>
      <c r="L946" t="s">
        <v>1020</v>
      </c>
      <c r="M946" t="s">
        <v>6270</v>
      </c>
      <c r="N946">
        <v>-2.37</v>
      </c>
      <c r="O946">
        <v>51.625999999999998</v>
      </c>
      <c r="P946">
        <v>4</v>
      </c>
    </row>
    <row r="947" spans="1:16" x14ac:dyDescent="0.3">
      <c r="A947" t="s">
        <v>2294</v>
      </c>
      <c r="B947" s="1">
        <v>41115</v>
      </c>
      <c r="C947">
        <v>7</v>
      </c>
      <c r="D947">
        <v>3</v>
      </c>
      <c r="E947">
        <v>2012</v>
      </c>
      <c r="F947" t="s">
        <v>5276</v>
      </c>
      <c r="G947" t="s">
        <v>6307</v>
      </c>
      <c r="H947" t="s">
        <v>5928</v>
      </c>
      <c r="I947" t="s">
        <v>5908</v>
      </c>
      <c r="J947" t="s">
        <v>4721</v>
      </c>
      <c r="K947" s="1">
        <v>41119</v>
      </c>
      <c r="L947" t="s">
        <v>1020</v>
      </c>
      <c r="M947" t="s">
        <v>6270</v>
      </c>
      <c r="N947">
        <v>-2.3199999999999998</v>
      </c>
      <c r="O947">
        <v>53.426000000000002</v>
      </c>
      <c r="P947">
        <v>4</v>
      </c>
    </row>
    <row r="948" spans="1:16" x14ac:dyDescent="0.3">
      <c r="A948" t="s">
        <v>3443</v>
      </c>
      <c r="B948" s="1">
        <v>41118</v>
      </c>
      <c r="C948">
        <v>7</v>
      </c>
      <c r="D948">
        <v>3</v>
      </c>
      <c r="E948">
        <v>2012</v>
      </c>
      <c r="F948" t="s">
        <v>5826</v>
      </c>
      <c r="G948" t="s">
        <v>6403</v>
      </c>
      <c r="H948" t="s">
        <v>5928</v>
      </c>
      <c r="I948" t="s">
        <v>5908</v>
      </c>
      <c r="J948" t="s">
        <v>4721</v>
      </c>
      <c r="K948" s="1">
        <v>41122</v>
      </c>
      <c r="L948" t="s">
        <v>1020</v>
      </c>
      <c r="M948" t="s">
        <v>6270</v>
      </c>
      <c r="N948">
        <v>-0.13</v>
      </c>
      <c r="O948">
        <v>51.506999999999998</v>
      </c>
      <c r="P948">
        <v>4</v>
      </c>
    </row>
    <row r="949" spans="1:16" x14ac:dyDescent="0.3">
      <c r="A949" t="s">
        <v>2185</v>
      </c>
      <c r="B949" s="1">
        <v>41128</v>
      </c>
      <c r="C949">
        <v>8</v>
      </c>
      <c r="D949">
        <v>3</v>
      </c>
      <c r="E949">
        <v>2012</v>
      </c>
      <c r="F949" t="s">
        <v>6380</v>
      </c>
      <c r="G949" t="s">
        <v>6381</v>
      </c>
      <c r="H949" t="s">
        <v>5928</v>
      </c>
      <c r="I949" t="s">
        <v>5908</v>
      </c>
      <c r="J949" t="s">
        <v>4721</v>
      </c>
      <c r="K949" s="1">
        <v>41132</v>
      </c>
      <c r="L949" t="s">
        <v>1020</v>
      </c>
      <c r="M949" t="s">
        <v>6270</v>
      </c>
      <c r="N949">
        <v>-1.42</v>
      </c>
      <c r="O949">
        <v>53.234999999999999</v>
      </c>
      <c r="P949">
        <v>4</v>
      </c>
    </row>
    <row r="950" spans="1:16" x14ac:dyDescent="0.3">
      <c r="A950" t="s">
        <v>3094</v>
      </c>
      <c r="B950" s="1">
        <v>41141</v>
      </c>
      <c r="C950">
        <v>8</v>
      </c>
      <c r="D950">
        <v>3</v>
      </c>
      <c r="E950">
        <v>2012</v>
      </c>
      <c r="F950" t="s">
        <v>5074</v>
      </c>
      <c r="G950" t="s">
        <v>6359</v>
      </c>
      <c r="H950" t="s">
        <v>5928</v>
      </c>
      <c r="I950" t="s">
        <v>5908</v>
      </c>
      <c r="J950" t="s">
        <v>4721</v>
      </c>
      <c r="K950" s="1">
        <v>41145</v>
      </c>
      <c r="L950" t="s">
        <v>1020</v>
      </c>
      <c r="M950" t="s">
        <v>6270</v>
      </c>
      <c r="N950">
        <v>0.89</v>
      </c>
      <c r="O950">
        <v>51.896000000000001</v>
      </c>
      <c r="P950">
        <v>4</v>
      </c>
    </row>
    <row r="951" spans="1:16" x14ac:dyDescent="0.3">
      <c r="A951" t="s">
        <v>1731</v>
      </c>
      <c r="B951" s="1">
        <v>41144</v>
      </c>
      <c r="C951">
        <v>8</v>
      </c>
      <c r="D951">
        <v>3</v>
      </c>
      <c r="E951">
        <v>2012</v>
      </c>
      <c r="F951" t="s">
        <v>4985</v>
      </c>
      <c r="G951" t="s">
        <v>6383</v>
      </c>
      <c r="H951" t="s">
        <v>5928</v>
      </c>
      <c r="I951" t="s">
        <v>5908</v>
      </c>
      <c r="J951" t="s">
        <v>4721</v>
      </c>
      <c r="K951" s="1">
        <v>41148</v>
      </c>
      <c r="L951" t="s">
        <v>1020</v>
      </c>
      <c r="M951" t="s">
        <v>6270</v>
      </c>
      <c r="N951">
        <v>-2.2999999999999998</v>
      </c>
      <c r="O951">
        <v>53.593000000000004</v>
      </c>
      <c r="P951">
        <v>4</v>
      </c>
    </row>
    <row r="952" spans="1:16" x14ac:dyDescent="0.3">
      <c r="A952" t="s">
        <v>936</v>
      </c>
      <c r="B952" s="1">
        <v>41163</v>
      </c>
      <c r="C952">
        <v>9</v>
      </c>
      <c r="D952">
        <v>3</v>
      </c>
      <c r="E952">
        <v>2012</v>
      </c>
      <c r="F952" t="s">
        <v>5699</v>
      </c>
      <c r="G952" t="s">
        <v>6269</v>
      </c>
      <c r="H952" t="s">
        <v>5928</v>
      </c>
      <c r="I952" t="s">
        <v>5908</v>
      </c>
      <c r="J952" t="s">
        <v>4721</v>
      </c>
      <c r="K952" s="1">
        <v>41167</v>
      </c>
      <c r="L952" t="s">
        <v>1020</v>
      </c>
      <c r="M952" t="s">
        <v>6270</v>
      </c>
      <c r="N952">
        <v>-1.1399999999999999</v>
      </c>
      <c r="O952">
        <v>52.637</v>
      </c>
      <c r="P952">
        <v>4</v>
      </c>
    </row>
    <row r="953" spans="1:16" x14ac:dyDescent="0.3">
      <c r="A953" t="s">
        <v>4295</v>
      </c>
      <c r="B953" s="1">
        <v>41213</v>
      </c>
      <c r="C953">
        <v>10</v>
      </c>
      <c r="D953">
        <v>4</v>
      </c>
      <c r="E953">
        <v>2012</v>
      </c>
      <c r="F953" t="s">
        <v>4904</v>
      </c>
      <c r="G953" t="s">
        <v>6288</v>
      </c>
      <c r="H953" t="s">
        <v>5928</v>
      </c>
      <c r="I953" t="s">
        <v>5908</v>
      </c>
      <c r="J953" t="s">
        <v>4721</v>
      </c>
      <c r="K953" s="1">
        <v>41217</v>
      </c>
      <c r="L953" t="s">
        <v>1020</v>
      </c>
      <c r="M953" t="s">
        <v>6270</v>
      </c>
      <c r="N953">
        <v>-1.47</v>
      </c>
      <c r="O953">
        <v>53.381</v>
      </c>
      <c r="P953">
        <v>4</v>
      </c>
    </row>
    <row r="954" spans="1:16" x14ac:dyDescent="0.3">
      <c r="A954" t="s">
        <v>1390</v>
      </c>
      <c r="B954" s="1">
        <v>41242</v>
      </c>
      <c r="C954">
        <v>11</v>
      </c>
      <c r="D954">
        <v>4</v>
      </c>
      <c r="E954">
        <v>2012</v>
      </c>
      <c r="F954" t="s">
        <v>5090</v>
      </c>
      <c r="G954" t="s">
        <v>6358</v>
      </c>
      <c r="H954" t="s">
        <v>5928</v>
      </c>
      <c r="I954" t="s">
        <v>5908</v>
      </c>
      <c r="J954" t="s">
        <v>4721</v>
      </c>
      <c r="K954" s="1">
        <v>41246</v>
      </c>
      <c r="L954" t="s">
        <v>1020</v>
      </c>
      <c r="M954" t="s">
        <v>6270</v>
      </c>
      <c r="N954">
        <v>-0.42</v>
      </c>
      <c r="O954">
        <v>51.878999999999998</v>
      </c>
      <c r="P954">
        <v>4</v>
      </c>
    </row>
    <row r="955" spans="1:16" x14ac:dyDescent="0.3">
      <c r="A955" t="s">
        <v>2199</v>
      </c>
      <c r="B955" s="1">
        <v>41256</v>
      </c>
      <c r="C955">
        <v>12</v>
      </c>
      <c r="D955">
        <v>4</v>
      </c>
      <c r="E955">
        <v>2012</v>
      </c>
      <c r="F955" t="s">
        <v>5812</v>
      </c>
      <c r="G955" t="s">
        <v>6313</v>
      </c>
      <c r="H955" t="s">
        <v>5928</v>
      </c>
      <c r="I955" t="s">
        <v>5908</v>
      </c>
      <c r="J955" t="s">
        <v>4721</v>
      </c>
      <c r="K955" s="1">
        <v>41260</v>
      </c>
      <c r="L955" t="s">
        <v>1020</v>
      </c>
      <c r="M955" t="s">
        <v>6270</v>
      </c>
      <c r="N955">
        <v>-1.79</v>
      </c>
      <c r="O955">
        <v>53.646000000000001</v>
      </c>
      <c r="P955">
        <v>4</v>
      </c>
    </row>
    <row r="956" spans="1:16" x14ac:dyDescent="0.3">
      <c r="A956" t="s">
        <v>373</v>
      </c>
      <c r="B956" s="1">
        <v>41273</v>
      </c>
      <c r="C956">
        <v>12</v>
      </c>
      <c r="D956">
        <v>4</v>
      </c>
      <c r="E956">
        <v>2012</v>
      </c>
      <c r="F956" t="s">
        <v>5602</v>
      </c>
      <c r="G956" t="s">
        <v>6382</v>
      </c>
      <c r="H956" t="s">
        <v>5928</v>
      </c>
      <c r="I956" t="s">
        <v>5908</v>
      </c>
      <c r="J956" t="s">
        <v>4721</v>
      </c>
      <c r="K956" s="1">
        <v>41277</v>
      </c>
      <c r="L956" t="s">
        <v>1020</v>
      </c>
      <c r="M956" t="s">
        <v>6270</v>
      </c>
      <c r="N956">
        <v>0.28999999999999998</v>
      </c>
      <c r="O956">
        <v>50.768000000000001</v>
      </c>
      <c r="P956">
        <v>4</v>
      </c>
    </row>
    <row r="957" spans="1:16" x14ac:dyDescent="0.3">
      <c r="A957" t="s">
        <v>3806</v>
      </c>
      <c r="B957" s="1">
        <v>41275</v>
      </c>
      <c r="C957">
        <v>1</v>
      </c>
      <c r="D957">
        <v>1</v>
      </c>
      <c r="E957">
        <v>2013</v>
      </c>
      <c r="F957" t="s">
        <v>4906</v>
      </c>
      <c r="G957" t="s">
        <v>6403</v>
      </c>
      <c r="H957" t="s">
        <v>5928</v>
      </c>
      <c r="I957" t="s">
        <v>5908</v>
      </c>
      <c r="J957" t="s">
        <v>4721</v>
      </c>
      <c r="K957" s="1">
        <v>41279</v>
      </c>
      <c r="L957" t="s">
        <v>1020</v>
      </c>
      <c r="M957" t="s">
        <v>6270</v>
      </c>
      <c r="N957">
        <v>-0.13</v>
      </c>
      <c r="O957">
        <v>51.506999999999998</v>
      </c>
      <c r="P957">
        <v>4</v>
      </c>
    </row>
    <row r="958" spans="1:16" x14ac:dyDescent="0.3">
      <c r="A958" t="s">
        <v>3455</v>
      </c>
      <c r="B958" s="1">
        <v>41285</v>
      </c>
      <c r="C958">
        <v>1</v>
      </c>
      <c r="D958">
        <v>1</v>
      </c>
      <c r="E958">
        <v>2013</v>
      </c>
      <c r="F958" t="s">
        <v>5072</v>
      </c>
      <c r="G958" t="s">
        <v>6403</v>
      </c>
      <c r="H958" t="s">
        <v>5928</v>
      </c>
      <c r="I958" t="s">
        <v>5908</v>
      </c>
      <c r="J958" t="s">
        <v>4721</v>
      </c>
      <c r="K958" s="1">
        <v>41289</v>
      </c>
      <c r="L958" t="s">
        <v>1020</v>
      </c>
      <c r="M958" t="s">
        <v>6270</v>
      </c>
      <c r="N958">
        <v>-0.13</v>
      </c>
      <c r="O958">
        <v>51.506999999999998</v>
      </c>
      <c r="P958">
        <v>4</v>
      </c>
    </row>
    <row r="959" spans="1:16" x14ac:dyDescent="0.3">
      <c r="A959" t="s">
        <v>1854</v>
      </c>
      <c r="B959" s="1">
        <v>41333</v>
      </c>
      <c r="C959">
        <v>2</v>
      </c>
      <c r="D959">
        <v>1</v>
      </c>
      <c r="E959">
        <v>2013</v>
      </c>
      <c r="F959" t="s">
        <v>5595</v>
      </c>
      <c r="G959" t="s">
        <v>6389</v>
      </c>
      <c r="H959" t="s">
        <v>5928</v>
      </c>
      <c r="I959" t="s">
        <v>5908</v>
      </c>
      <c r="J959" t="s">
        <v>4721</v>
      </c>
      <c r="K959" s="1">
        <v>41337</v>
      </c>
      <c r="L959" t="s">
        <v>1020</v>
      </c>
      <c r="M959" t="s">
        <v>6270</v>
      </c>
      <c r="N959">
        <v>-1.78</v>
      </c>
      <c r="O959">
        <v>52.411999999999999</v>
      </c>
      <c r="P959">
        <v>4</v>
      </c>
    </row>
    <row r="960" spans="1:16" x14ac:dyDescent="0.3">
      <c r="A960" t="s">
        <v>1105</v>
      </c>
      <c r="B960" s="1">
        <v>41346</v>
      </c>
      <c r="C960">
        <v>3</v>
      </c>
      <c r="D960">
        <v>1</v>
      </c>
      <c r="E960">
        <v>2013</v>
      </c>
      <c r="F960" t="s">
        <v>5985</v>
      </c>
      <c r="G960" t="s">
        <v>6379</v>
      </c>
      <c r="H960" t="s">
        <v>5928</v>
      </c>
      <c r="I960" t="s">
        <v>5908</v>
      </c>
      <c r="J960" t="s">
        <v>4721</v>
      </c>
      <c r="K960" s="1">
        <v>41350</v>
      </c>
      <c r="L960" t="s">
        <v>1020</v>
      </c>
      <c r="M960" t="s">
        <v>6270</v>
      </c>
      <c r="N960">
        <v>-1.99</v>
      </c>
      <c r="O960">
        <v>50.715000000000003</v>
      </c>
      <c r="P960">
        <v>4</v>
      </c>
    </row>
    <row r="961" spans="1:16" x14ac:dyDescent="0.3">
      <c r="A961" t="s">
        <v>2993</v>
      </c>
      <c r="B961" s="1">
        <v>41435</v>
      </c>
      <c r="C961">
        <v>6</v>
      </c>
      <c r="D961">
        <v>2</v>
      </c>
      <c r="E961">
        <v>2013</v>
      </c>
      <c r="F961" t="s">
        <v>4860</v>
      </c>
      <c r="G961" t="s">
        <v>6333</v>
      </c>
      <c r="H961" t="s">
        <v>5928</v>
      </c>
      <c r="I961" t="s">
        <v>5908</v>
      </c>
      <c r="J961" t="s">
        <v>4721</v>
      </c>
      <c r="K961" s="1">
        <v>41439</v>
      </c>
      <c r="L961" t="s">
        <v>1020</v>
      </c>
      <c r="M961" t="s">
        <v>6270</v>
      </c>
      <c r="N961">
        <v>-2.2400000000000002</v>
      </c>
      <c r="O961">
        <v>53.481000000000002</v>
      </c>
      <c r="P961">
        <v>4</v>
      </c>
    </row>
    <row r="962" spans="1:16" x14ac:dyDescent="0.3">
      <c r="A962" t="s">
        <v>648</v>
      </c>
      <c r="B962" s="1">
        <v>41436</v>
      </c>
      <c r="C962">
        <v>6</v>
      </c>
      <c r="D962">
        <v>2</v>
      </c>
      <c r="E962">
        <v>2013</v>
      </c>
      <c r="F962" t="s">
        <v>4917</v>
      </c>
      <c r="G962" t="s">
        <v>6336</v>
      </c>
      <c r="H962" t="s">
        <v>5928</v>
      </c>
      <c r="I962" t="s">
        <v>5908</v>
      </c>
      <c r="J962" t="s">
        <v>4721</v>
      </c>
      <c r="K962" s="1">
        <v>41440</v>
      </c>
      <c r="L962" t="s">
        <v>1020</v>
      </c>
      <c r="M962" t="s">
        <v>6270</v>
      </c>
      <c r="N962">
        <v>-1.48</v>
      </c>
      <c r="O962">
        <v>53.552999999999997</v>
      </c>
      <c r="P962">
        <v>4</v>
      </c>
    </row>
    <row r="963" spans="1:16" x14ac:dyDescent="0.3">
      <c r="A963" t="s">
        <v>2491</v>
      </c>
      <c r="B963" s="1">
        <v>41506</v>
      </c>
      <c r="C963">
        <v>8</v>
      </c>
      <c r="D963">
        <v>3</v>
      </c>
      <c r="E963">
        <v>2013</v>
      </c>
      <c r="F963" t="s">
        <v>5682</v>
      </c>
      <c r="G963" t="s">
        <v>6333</v>
      </c>
      <c r="H963" t="s">
        <v>5928</v>
      </c>
      <c r="I963" t="s">
        <v>5908</v>
      </c>
      <c r="J963" t="s">
        <v>4721</v>
      </c>
      <c r="K963" s="1">
        <v>41510</v>
      </c>
      <c r="L963" t="s">
        <v>1020</v>
      </c>
      <c r="M963" t="s">
        <v>6270</v>
      </c>
      <c r="N963">
        <v>-2.2400000000000002</v>
      </c>
      <c r="O963">
        <v>53.481000000000002</v>
      </c>
      <c r="P963">
        <v>4</v>
      </c>
    </row>
    <row r="964" spans="1:16" x14ac:dyDescent="0.3">
      <c r="A964" t="s">
        <v>2941</v>
      </c>
      <c r="B964" s="1">
        <v>41512</v>
      </c>
      <c r="C964">
        <v>8</v>
      </c>
      <c r="D964">
        <v>3</v>
      </c>
      <c r="E964">
        <v>2013</v>
      </c>
      <c r="F964" t="s">
        <v>5367</v>
      </c>
      <c r="G964" t="s">
        <v>6331</v>
      </c>
      <c r="H964" t="s">
        <v>5928</v>
      </c>
      <c r="I964" t="s">
        <v>5908</v>
      </c>
      <c r="J964" t="s">
        <v>4721</v>
      </c>
      <c r="K964" s="1">
        <v>41516</v>
      </c>
      <c r="L964" t="s">
        <v>1020</v>
      </c>
      <c r="M964" t="s">
        <v>6270</v>
      </c>
      <c r="N964">
        <v>-2.59</v>
      </c>
      <c r="O964">
        <v>51.454999999999998</v>
      </c>
      <c r="P964">
        <v>4</v>
      </c>
    </row>
    <row r="965" spans="1:16" x14ac:dyDescent="0.3">
      <c r="A965" t="s">
        <v>3551</v>
      </c>
      <c r="B965" s="1">
        <v>41513</v>
      </c>
      <c r="C965">
        <v>8</v>
      </c>
      <c r="D965">
        <v>3</v>
      </c>
      <c r="E965">
        <v>2013</v>
      </c>
      <c r="F965" t="s">
        <v>6013</v>
      </c>
      <c r="G965" t="s">
        <v>6403</v>
      </c>
      <c r="H965" t="s">
        <v>5928</v>
      </c>
      <c r="I965" t="s">
        <v>5908</v>
      </c>
      <c r="J965" t="s">
        <v>4721</v>
      </c>
      <c r="K965" s="1">
        <v>41517</v>
      </c>
      <c r="L965" t="s">
        <v>1020</v>
      </c>
      <c r="M965" t="s">
        <v>6270</v>
      </c>
      <c r="N965">
        <v>-0.13</v>
      </c>
      <c r="O965">
        <v>51.506999999999998</v>
      </c>
      <c r="P965">
        <v>4</v>
      </c>
    </row>
    <row r="966" spans="1:16" x14ac:dyDescent="0.3">
      <c r="A966" t="s">
        <v>4690</v>
      </c>
      <c r="B966" s="1">
        <v>41522</v>
      </c>
      <c r="C966">
        <v>9</v>
      </c>
      <c r="D966">
        <v>3</v>
      </c>
      <c r="E966">
        <v>2013</v>
      </c>
      <c r="F966" t="s">
        <v>5308</v>
      </c>
      <c r="G966" t="s">
        <v>6376</v>
      </c>
      <c r="H966" t="s">
        <v>5928</v>
      </c>
      <c r="I966" t="s">
        <v>5908</v>
      </c>
      <c r="J966" t="s">
        <v>4721</v>
      </c>
      <c r="K966" s="1">
        <v>41526</v>
      </c>
      <c r="L966" t="s">
        <v>1020</v>
      </c>
      <c r="M966" t="s">
        <v>6270</v>
      </c>
      <c r="N966">
        <v>-1.26</v>
      </c>
      <c r="O966">
        <v>51.752000000000002</v>
      </c>
      <c r="P966">
        <v>4</v>
      </c>
    </row>
    <row r="967" spans="1:16" x14ac:dyDescent="0.3">
      <c r="A967" t="s">
        <v>2996</v>
      </c>
      <c r="B967" s="1">
        <v>41523</v>
      </c>
      <c r="C967">
        <v>9</v>
      </c>
      <c r="D967">
        <v>3</v>
      </c>
      <c r="E967">
        <v>2013</v>
      </c>
      <c r="F967" t="s">
        <v>4725</v>
      </c>
      <c r="G967" t="s">
        <v>6395</v>
      </c>
      <c r="H967" t="s">
        <v>5928</v>
      </c>
      <c r="I967" t="s">
        <v>5908</v>
      </c>
      <c r="J967" t="s">
        <v>4721</v>
      </c>
      <c r="K967" s="1">
        <v>41527</v>
      </c>
      <c r="L967" t="s">
        <v>1020</v>
      </c>
      <c r="M967" t="s">
        <v>6270</v>
      </c>
      <c r="N967">
        <v>-1.23</v>
      </c>
      <c r="O967">
        <v>54.573999999999998</v>
      </c>
      <c r="P967">
        <v>4</v>
      </c>
    </row>
    <row r="968" spans="1:16" x14ac:dyDescent="0.3">
      <c r="A968" t="s">
        <v>1644</v>
      </c>
      <c r="B968" s="1">
        <v>41584</v>
      </c>
      <c r="C968">
        <v>11</v>
      </c>
      <c r="D968">
        <v>4</v>
      </c>
      <c r="E968">
        <v>2013</v>
      </c>
      <c r="F968" t="s">
        <v>6396</v>
      </c>
      <c r="G968" t="s">
        <v>6325</v>
      </c>
      <c r="H968" t="s">
        <v>5928</v>
      </c>
      <c r="I968" t="s">
        <v>5908</v>
      </c>
      <c r="J968" t="s">
        <v>4721</v>
      </c>
      <c r="K968" s="1">
        <v>41588</v>
      </c>
      <c r="L968" t="s">
        <v>1020</v>
      </c>
      <c r="M968" t="s">
        <v>6270</v>
      </c>
      <c r="N968">
        <v>-1.6</v>
      </c>
      <c r="O968">
        <v>54.953000000000003</v>
      </c>
      <c r="P968">
        <v>4</v>
      </c>
    </row>
    <row r="969" spans="1:16" x14ac:dyDescent="0.3">
      <c r="A969" t="s">
        <v>2845</v>
      </c>
      <c r="B969" s="1">
        <v>41591</v>
      </c>
      <c r="C969">
        <v>11</v>
      </c>
      <c r="D969">
        <v>4</v>
      </c>
      <c r="E969">
        <v>2013</v>
      </c>
      <c r="F969" t="s">
        <v>5264</v>
      </c>
      <c r="G969" t="s">
        <v>6279</v>
      </c>
      <c r="H969" t="s">
        <v>5928</v>
      </c>
      <c r="I969" t="s">
        <v>5908</v>
      </c>
      <c r="J969" t="s">
        <v>4721</v>
      </c>
      <c r="K969" s="1">
        <v>41595</v>
      </c>
      <c r="L969" t="s">
        <v>1020</v>
      </c>
      <c r="M969" t="s">
        <v>6270</v>
      </c>
      <c r="N969">
        <v>-4.1399999999999997</v>
      </c>
      <c r="O969">
        <v>50.375</v>
      </c>
      <c r="P969">
        <v>4</v>
      </c>
    </row>
    <row r="970" spans="1:16" x14ac:dyDescent="0.3">
      <c r="A970" t="s">
        <v>4210</v>
      </c>
      <c r="B970" s="1">
        <v>41596</v>
      </c>
      <c r="C970">
        <v>11</v>
      </c>
      <c r="D970">
        <v>4</v>
      </c>
      <c r="E970">
        <v>2013</v>
      </c>
      <c r="F970" t="s">
        <v>4982</v>
      </c>
      <c r="G970" t="s">
        <v>6274</v>
      </c>
      <c r="H970" t="s">
        <v>5928</v>
      </c>
      <c r="I970" t="s">
        <v>5908</v>
      </c>
      <c r="J970" t="s">
        <v>4721</v>
      </c>
      <c r="K970" s="1">
        <v>41600</v>
      </c>
      <c r="L970" t="s">
        <v>1020</v>
      </c>
      <c r="M970" t="s">
        <v>6270</v>
      </c>
      <c r="N970">
        <v>-1.89</v>
      </c>
      <c r="O970">
        <v>52.485999999999997</v>
      </c>
      <c r="P970">
        <v>4</v>
      </c>
    </row>
    <row r="971" spans="1:16" x14ac:dyDescent="0.3">
      <c r="A971" t="s">
        <v>2320</v>
      </c>
      <c r="B971" s="1">
        <v>41603</v>
      </c>
      <c r="C971">
        <v>11</v>
      </c>
      <c r="D971">
        <v>4</v>
      </c>
      <c r="E971">
        <v>2013</v>
      </c>
      <c r="F971" t="s">
        <v>5768</v>
      </c>
      <c r="G971" t="s">
        <v>6320</v>
      </c>
      <c r="H971" t="s">
        <v>5928</v>
      </c>
      <c r="I971" t="s">
        <v>5908</v>
      </c>
      <c r="J971" t="s">
        <v>4721</v>
      </c>
      <c r="K971" s="1">
        <v>41607</v>
      </c>
      <c r="L971" t="s">
        <v>1020</v>
      </c>
      <c r="M971" t="s">
        <v>6270</v>
      </c>
      <c r="N971">
        <v>-2.2400000000000002</v>
      </c>
      <c r="O971">
        <v>51.863999999999997</v>
      </c>
      <c r="P971">
        <v>4</v>
      </c>
    </row>
    <row r="972" spans="1:16" x14ac:dyDescent="0.3">
      <c r="A972" t="s">
        <v>2094</v>
      </c>
      <c r="B972" s="1">
        <v>41653</v>
      </c>
      <c r="C972">
        <v>1</v>
      </c>
      <c r="D972">
        <v>1</v>
      </c>
      <c r="E972">
        <v>2014</v>
      </c>
      <c r="F972" t="s">
        <v>4929</v>
      </c>
      <c r="G972" t="s">
        <v>6329</v>
      </c>
      <c r="H972" t="s">
        <v>5928</v>
      </c>
      <c r="I972" t="s">
        <v>5908</v>
      </c>
      <c r="J972" t="s">
        <v>4721</v>
      </c>
      <c r="K972" s="1">
        <v>41657</v>
      </c>
      <c r="L972" t="s">
        <v>1020</v>
      </c>
      <c r="M972" t="s">
        <v>6270</v>
      </c>
      <c r="N972">
        <v>-1.33</v>
      </c>
      <c r="O972">
        <v>54.57</v>
      </c>
      <c r="P972">
        <v>4</v>
      </c>
    </row>
    <row r="973" spans="1:16" x14ac:dyDescent="0.3">
      <c r="A973" t="s">
        <v>2228</v>
      </c>
      <c r="B973" s="1">
        <v>41677</v>
      </c>
      <c r="C973">
        <v>2</v>
      </c>
      <c r="D973">
        <v>1</v>
      </c>
      <c r="E973">
        <v>2014</v>
      </c>
      <c r="F973" t="s">
        <v>4956</v>
      </c>
      <c r="G973" t="s">
        <v>6360</v>
      </c>
      <c r="H973" t="s">
        <v>5928</v>
      </c>
      <c r="I973" t="s">
        <v>5908</v>
      </c>
      <c r="J973" t="s">
        <v>4721</v>
      </c>
      <c r="K973" s="1">
        <v>41681</v>
      </c>
      <c r="L973" t="s">
        <v>1020</v>
      </c>
      <c r="M973" t="s">
        <v>6270</v>
      </c>
      <c r="N973">
        <v>1.3</v>
      </c>
      <c r="O973">
        <v>52.631</v>
      </c>
      <c r="P973">
        <v>4</v>
      </c>
    </row>
    <row r="974" spans="1:16" x14ac:dyDescent="0.3">
      <c r="A974" t="s">
        <v>2330</v>
      </c>
      <c r="B974" s="1">
        <v>41697</v>
      </c>
      <c r="C974">
        <v>2</v>
      </c>
      <c r="D974">
        <v>1</v>
      </c>
      <c r="E974">
        <v>2014</v>
      </c>
      <c r="F974" t="s">
        <v>5977</v>
      </c>
      <c r="G974" t="s">
        <v>6313</v>
      </c>
      <c r="H974" t="s">
        <v>5928</v>
      </c>
      <c r="I974" t="s">
        <v>5908</v>
      </c>
      <c r="J974" t="s">
        <v>4721</v>
      </c>
      <c r="K974" s="1">
        <v>41701</v>
      </c>
      <c r="L974" t="s">
        <v>1020</v>
      </c>
      <c r="M974" t="s">
        <v>6270</v>
      </c>
      <c r="N974">
        <v>-1.79</v>
      </c>
      <c r="O974">
        <v>53.646000000000001</v>
      </c>
      <c r="P974">
        <v>4</v>
      </c>
    </row>
    <row r="975" spans="1:16" x14ac:dyDescent="0.3">
      <c r="A975" t="s">
        <v>682</v>
      </c>
      <c r="B975" s="1">
        <v>41708</v>
      </c>
      <c r="C975">
        <v>3</v>
      </c>
      <c r="D975">
        <v>1</v>
      </c>
      <c r="E975">
        <v>2014</v>
      </c>
      <c r="F975" t="s">
        <v>5067</v>
      </c>
      <c r="G975" t="s">
        <v>6337</v>
      </c>
      <c r="H975" t="s">
        <v>5928</v>
      </c>
      <c r="I975" t="s">
        <v>5908</v>
      </c>
      <c r="J975" t="s">
        <v>4721</v>
      </c>
      <c r="K975" s="1">
        <v>41712</v>
      </c>
      <c r="L975" t="s">
        <v>1020</v>
      </c>
      <c r="M975" t="s">
        <v>6270</v>
      </c>
      <c r="N975">
        <v>-2.13</v>
      </c>
      <c r="O975">
        <v>52.587000000000003</v>
      </c>
      <c r="P975">
        <v>4</v>
      </c>
    </row>
    <row r="976" spans="1:16" x14ac:dyDescent="0.3">
      <c r="A976" t="s">
        <v>2952</v>
      </c>
      <c r="B976" s="1">
        <v>41739</v>
      </c>
      <c r="C976">
        <v>4</v>
      </c>
      <c r="D976">
        <v>2</v>
      </c>
      <c r="E976">
        <v>2014</v>
      </c>
      <c r="F976" t="s">
        <v>5209</v>
      </c>
      <c r="G976" t="s">
        <v>6388</v>
      </c>
      <c r="H976" t="s">
        <v>5928</v>
      </c>
      <c r="I976" t="s">
        <v>5908</v>
      </c>
      <c r="J976" t="s">
        <v>4721</v>
      </c>
      <c r="K976" s="1">
        <v>41743</v>
      </c>
      <c r="L976" t="s">
        <v>1020</v>
      </c>
      <c r="M976" t="s">
        <v>6270</v>
      </c>
      <c r="N976">
        <v>-3.53</v>
      </c>
      <c r="O976">
        <v>50.718000000000004</v>
      </c>
      <c r="P976">
        <v>4</v>
      </c>
    </row>
    <row r="977" spans="1:16" x14ac:dyDescent="0.3">
      <c r="A977" t="s">
        <v>3485</v>
      </c>
      <c r="B977" s="1">
        <v>41768</v>
      </c>
      <c r="C977">
        <v>5</v>
      </c>
      <c r="D977">
        <v>2</v>
      </c>
      <c r="E977">
        <v>2014</v>
      </c>
      <c r="F977" t="s">
        <v>5278</v>
      </c>
      <c r="G977" t="s">
        <v>6403</v>
      </c>
      <c r="H977" t="s">
        <v>5928</v>
      </c>
      <c r="I977" t="s">
        <v>5908</v>
      </c>
      <c r="J977" t="s">
        <v>4721</v>
      </c>
      <c r="K977" s="1">
        <v>41772</v>
      </c>
      <c r="L977" t="s">
        <v>1020</v>
      </c>
      <c r="M977" t="s">
        <v>6270</v>
      </c>
      <c r="N977">
        <v>-0.13</v>
      </c>
      <c r="O977">
        <v>51.506999999999998</v>
      </c>
      <c r="P977">
        <v>4</v>
      </c>
    </row>
    <row r="978" spans="1:16" x14ac:dyDescent="0.3">
      <c r="A978" t="s">
        <v>424</v>
      </c>
      <c r="B978" s="1">
        <v>41795</v>
      </c>
      <c r="C978">
        <v>6</v>
      </c>
      <c r="D978">
        <v>2</v>
      </c>
      <c r="E978">
        <v>2014</v>
      </c>
      <c r="F978" t="s">
        <v>5389</v>
      </c>
      <c r="G978" t="s">
        <v>6354</v>
      </c>
      <c r="H978" t="s">
        <v>5928</v>
      </c>
      <c r="I978" t="s">
        <v>5908</v>
      </c>
      <c r="J978" t="s">
        <v>4721</v>
      </c>
      <c r="K978" s="1">
        <v>41799</v>
      </c>
      <c r="L978" t="s">
        <v>1020</v>
      </c>
      <c r="M978" t="s">
        <v>6270</v>
      </c>
      <c r="N978">
        <v>-1.76</v>
      </c>
      <c r="O978">
        <v>53.795999999999999</v>
      </c>
      <c r="P978">
        <v>4</v>
      </c>
    </row>
    <row r="979" spans="1:16" x14ac:dyDescent="0.3">
      <c r="A979" t="s">
        <v>1460</v>
      </c>
      <c r="B979" s="1">
        <v>41798</v>
      </c>
      <c r="C979">
        <v>6</v>
      </c>
      <c r="D979">
        <v>2</v>
      </c>
      <c r="E979">
        <v>2014</v>
      </c>
      <c r="F979" t="s">
        <v>5066</v>
      </c>
      <c r="G979" t="s">
        <v>6388</v>
      </c>
      <c r="H979" t="s">
        <v>5928</v>
      </c>
      <c r="I979" t="s">
        <v>5908</v>
      </c>
      <c r="J979" t="s">
        <v>4721</v>
      </c>
      <c r="K979" s="1">
        <v>41802</v>
      </c>
      <c r="L979" t="s">
        <v>1020</v>
      </c>
      <c r="M979" t="s">
        <v>6270</v>
      </c>
      <c r="N979">
        <v>-3.53</v>
      </c>
      <c r="O979">
        <v>50.718000000000004</v>
      </c>
      <c r="P979">
        <v>4</v>
      </c>
    </row>
    <row r="980" spans="1:16" x14ac:dyDescent="0.3">
      <c r="A980" t="s">
        <v>3629</v>
      </c>
      <c r="B980" s="1">
        <v>41825</v>
      </c>
      <c r="C980">
        <v>7</v>
      </c>
      <c r="D980">
        <v>3</v>
      </c>
      <c r="E980">
        <v>2014</v>
      </c>
      <c r="F980" t="s">
        <v>5644</v>
      </c>
      <c r="G980" t="s">
        <v>6403</v>
      </c>
      <c r="H980" t="s">
        <v>5928</v>
      </c>
      <c r="I980" t="s">
        <v>5908</v>
      </c>
      <c r="J980" t="s">
        <v>4721</v>
      </c>
      <c r="K980" s="1">
        <v>41829</v>
      </c>
      <c r="L980" t="s">
        <v>1020</v>
      </c>
      <c r="M980" t="s">
        <v>6270</v>
      </c>
      <c r="N980">
        <v>-0.13</v>
      </c>
      <c r="O980">
        <v>51.506999999999998</v>
      </c>
      <c r="P980">
        <v>4</v>
      </c>
    </row>
    <row r="981" spans="1:16" x14ac:dyDescent="0.3">
      <c r="A981" t="s">
        <v>998</v>
      </c>
      <c r="B981" s="1">
        <v>41830</v>
      </c>
      <c r="C981">
        <v>7</v>
      </c>
      <c r="D981">
        <v>3</v>
      </c>
      <c r="E981">
        <v>2014</v>
      </c>
      <c r="F981" t="s">
        <v>5802</v>
      </c>
      <c r="G981" t="s">
        <v>6321</v>
      </c>
      <c r="H981" t="s">
        <v>5928</v>
      </c>
      <c r="I981" t="s">
        <v>5908</v>
      </c>
      <c r="J981" t="s">
        <v>4721</v>
      </c>
      <c r="K981" s="1">
        <v>41834</v>
      </c>
      <c r="L981" t="s">
        <v>1020</v>
      </c>
      <c r="M981" t="s">
        <v>6270</v>
      </c>
      <c r="N981">
        <v>-1.36</v>
      </c>
      <c r="O981">
        <v>53.433</v>
      </c>
      <c r="P981">
        <v>4</v>
      </c>
    </row>
    <row r="982" spans="1:16" x14ac:dyDescent="0.3">
      <c r="A982" t="s">
        <v>1462</v>
      </c>
      <c r="B982" s="1">
        <v>41831</v>
      </c>
      <c r="C982">
        <v>7</v>
      </c>
      <c r="D982">
        <v>3</v>
      </c>
      <c r="E982">
        <v>2014</v>
      </c>
      <c r="F982" t="s">
        <v>5650</v>
      </c>
      <c r="G982" t="s">
        <v>6400</v>
      </c>
      <c r="H982" t="s">
        <v>5928</v>
      </c>
      <c r="I982" t="s">
        <v>5908</v>
      </c>
      <c r="J982" t="s">
        <v>4721</v>
      </c>
      <c r="K982" s="1">
        <v>41835</v>
      </c>
      <c r="L982" t="s">
        <v>1020</v>
      </c>
      <c r="M982" t="s">
        <v>6270</v>
      </c>
      <c r="N982">
        <v>-1.52</v>
      </c>
      <c r="O982">
        <v>54.896999999999998</v>
      </c>
      <c r="P982">
        <v>4</v>
      </c>
    </row>
    <row r="983" spans="1:16" x14ac:dyDescent="0.3">
      <c r="A983" t="s">
        <v>3572</v>
      </c>
      <c r="B983" s="1">
        <v>41871</v>
      </c>
      <c r="C983">
        <v>8</v>
      </c>
      <c r="D983">
        <v>3</v>
      </c>
      <c r="E983">
        <v>2014</v>
      </c>
      <c r="F983" t="s">
        <v>4868</v>
      </c>
      <c r="G983" t="s">
        <v>6403</v>
      </c>
      <c r="H983" t="s">
        <v>5928</v>
      </c>
      <c r="I983" t="s">
        <v>5908</v>
      </c>
      <c r="J983" t="s">
        <v>4721</v>
      </c>
      <c r="K983" s="1">
        <v>41875</v>
      </c>
      <c r="L983" t="s">
        <v>1020</v>
      </c>
      <c r="M983" t="s">
        <v>6270</v>
      </c>
      <c r="N983">
        <v>-0.13</v>
      </c>
      <c r="O983">
        <v>51.506999999999998</v>
      </c>
      <c r="P983">
        <v>4</v>
      </c>
    </row>
    <row r="984" spans="1:16" x14ac:dyDescent="0.3">
      <c r="A984" t="s">
        <v>2253</v>
      </c>
      <c r="B984" s="1">
        <v>41880</v>
      </c>
      <c r="C984">
        <v>8</v>
      </c>
      <c r="D984">
        <v>3</v>
      </c>
      <c r="E984">
        <v>2014</v>
      </c>
      <c r="F984" t="s">
        <v>6257</v>
      </c>
      <c r="G984" t="s">
        <v>6283</v>
      </c>
      <c r="H984" t="s">
        <v>5928</v>
      </c>
      <c r="I984" t="s">
        <v>5908</v>
      </c>
      <c r="J984" t="s">
        <v>4721</v>
      </c>
      <c r="K984" s="1">
        <v>41884</v>
      </c>
      <c r="L984" t="s">
        <v>1020</v>
      </c>
      <c r="M984" t="s">
        <v>6270</v>
      </c>
      <c r="N984">
        <v>-1.55</v>
      </c>
      <c r="O984">
        <v>53.801000000000002</v>
      </c>
      <c r="P984">
        <v>4</v>
      </c>
    </row>
    <row r="985" spans="1:16" x14ac:dyDescent="0.3">
      <c r="A985" t="s">
        <v>848</v>
      </c>
      <c r="B985" s="1">
        <v>41883</v>
      </c>
      <c r="C985">
        <v>9</v>
      </c>
      <c r="D985">
        <v>3</v>
      </c>
      <c r="E985">
        <v>2014</v>
      </c>
      <c r="F985" t="s">
        <v>5654</v>
      </c>
      <c r="G985" t="s">
        <v>6333</v>
      </c>
      <c r="H985" t="s">
        <v>5928</v>
      </c>
      <c r="I985" t="s">
        <v>5908</v>
      </c>
      <c r="J985" t="s">
        <v>4721</v>
      </c>
      <c r="K985" s="1">
        <v>41887</v>
      </c>
      <c r="L985" t="s">
        <v>1020</v>
      </c>
      <c r="M985" t="s">
        <v>6270</v>
      </c>
      <c r="N985">
        <v>-2.2400000000000002</v>
      </c>
      <c r="O985">
        <v>53.481000000000002</v>
      </c>
      <c r="P985">
        <v>4</v>
      </c>
    </row>
    <row r="986" spans="1:16" x14ac:dyDescent="0.3">
      <c r="A986" t="s">
        <v>697</v>
      </c>
      <c r="B986" s="1">
        <v>41885</v>
      </c>
      <c r="C986">
        <v>9</v>
      </c>
      <c r="D986">
        <v>3</v>
      </c>
      <c r="E986">
        <v>2014</v>
      </c>
      <c r="F986" t="s">
        <v>4977</v>
      </c>
      <c r="G986" t="s">
        <v>6345</v>
      </c>
      <c r="H986" t="s">
        <v>5928</v>
      </c>
      <c r="I986" t="s">
        <v>5908</v>
      </c>
      <c r="J986" t="s">
        <v>4721</v>
      </c>
      <c r="K986" s="1">
        <v>41889</v>
      </c>
      <c r="L986" t="s">
        <v>1020</v>
      </c>
      <c r="M986" t="s">
        <v>6270</v>
      </c>
      <c r="N986">
        <v>-0.23</v>
      </c>
      <c r="O986">
        <v>51.978999999999999</v>
      </c>
      <c r="P986">
        <v>4</v>
      </c>
    </row>
    <row r="987" spans="1:16" x14ac:dyDescent="0.3">
      <c r="A987" t="s">
        <v>1157</v>
      </c>
      <c r="B987" s="1">
        <v>41888</v>
      </c>
      <c r="C987">
        <v>9</v>
      </c>
      <c r="D987">
        <v>3</v>
      </c>
      <c r="E987">
        <v>2014</v>
      </c>
      <c r="F987" t="s">
        <v>5730</v>
      </c>
      <c r="G987" t="s">
        <v>6401</v>
      </c>
      <c r="H987" t="s">
        <v>5928</v>
      </c>
      <c r="I987" t="s">
        <v>5908</v>
      </c>
      <c r="J987" t="s">
        <v>4721</v>
      </c>
      <c r="K987" s="1">
        <v>41892</v>
      </c>
      <c r="L987" t="s">
        <v>1020</v>
      </c>
      <c r="M987" t="s">
        <v>6270</v>
      </c>
      <c r="N987">
        <v>-1.21</v>
      </c>
      <c r="O987">
        <v>54.692</v>
      </c>
      <c r="P987">
        <v>4</v>
      </c>
    </row>
    <row r="988" spans="1:16" x14ac:dyDescent="0.3">
      <c r="A988" t="s">
        <v>3749</v>
      </c>
      <c r="B988" s="1">
        <v>41920</v>
      </c>
      <c r="C988">
        <v>10</v>
      </c>
      <c r="D988">
        <v>4</v>
      </c>
      <c r="E988">
        <v>2014</v>
      </c>
      <c r="F988" t="s">
        <v>4932</v>
      </c>
      <c r="G988" t="s">
        <v>6403</v>
      </c>
      <c r="H988" t="s">
        <v>5928</v>
      </c>
      <c r="I988" t="s">
        <v>5908</v>
      </c>
      <c r="J988" t="s">
        <v>4721</v>
      </c>
      <c r="K988" s="1">
        <v>41924</v>
      </c>
      <c r="L988" t="s">
        <v>1020</v>
      </c>
      <c r="M988" t="s">
        <v>6270</v>
      </c>
      <c r="N988">
        <v>-0.13</v>
      </c>
      <c r="O988">
        <v>51.506999999999998</v>
      </c>
      <c r="P988">
        <v>4</v>
      </c>
    </row>
    <row r="989" spans="1:16" x14ac:dyDescent="0.3">
      <c r="A989" t="s">
        <v>4129</v>
      </c>
      <c r="B989" s="1">
        <v>41922</v>
      </c>
      <c r="C989">
        <v>10</v>
      </c>
      <c r="D989">
        <v>4</v>
      </c>
      <c r="E989">
        <v>2014</v>
      </c>
      <c r="F989" t="s">
        <v>4775</v>
      </c>
      <c r="G989" t="s">
        <v>6274</v>
      </c>
      <c r="H989" t="s">
        <v>5928</v>
      </c>
      <c r="I989" t="s">
        <v>5908</v>
      </c>
      <c r="J989" t="s">
        <v>4721</v>
      </c>
      <c r="K989" s="1">
        <v>41926</v>
      </c>
      <c r="L989" t="s">
        <v>1020</v>
      </c>
      <c r="M989" t="s">
        <v>6270</v>
      </c>
      <c r="N989">
        <v>-1.89</v>
      </c>
      <c r="O989">
        <v>52.485999999999997</v>
      </c>
      <c r="P989">
        <v>4</v>
      </c>
    </row>
    <row r="990" spans="1:16" x14ac:dyDescent="0.3">
      <c r="A990" t="s">
        <v>4702</v>
      </c>
      <c r="B990" s="1">
        <v>41993</v>
      </c>
      <c r="C990">
        <v>12</v>
      </c>
      <c r="D990">
        <v>4</v>
      </c>
      <c r="E990">
        <v>2014</v>
      </c>
      <c r="F990" t="s">
        <v>5728</v>
      </c>
      <c r="G990" t="s">
        <v>6288</v>
      </c>
      <c r="H990" t="s">
        <v>5928</v>
      </c>
      <c r="I990" t="s">
        <v>5908</v>
      </c>
      <c r="J990" t="s">
        <v>4721</v>
      </c>
      <c r="K990" s="1">
        <v>41997</v>
      </c>
      <c r="L990" t="s">
        <v>1020</v>
      </c>
      <c r="M990" t="s">
        <v>6270</v>
      </c>
      <c r="N990">
        <v>-1.47</v>
      </c>
      <c r="O990">
        <v>53.381</v>
      </c>
      <c r="P990">
        <v>4</v>
      </c>
    </row>
    <row r="991" spans="1:16" x14ac:dyDescent="0.3">
      <c r="A991" t="s">
        <v>2692</v>
      </c>
      <c r="B991" s="1">
        <v>42003</v>
      </c>
      <c r="C991">
        <v>12</v>
      </c>
      <c r="D991">
        <v>4</v>
      </c>
      <c r="E991">
        <v>2014</v>
      </c>
      <c r="F991" t="s">
        <v>4990</v>
      </c>
      <c r="G991" t="s">
        <v>6279</v>
      </c>
      <c r="H991" t="s">
        <v>5928</v>
      </c>
      <c r="I991" t="s">
        <v>5908</v>
      </c>
      <c r="J991" t="s">
        <v>4721</v>
      </c>
      <c r="K991" s="1">
        <v>42007</v>
      </c>
      <c r="L991" t="s">
        <v>1020</v>
      </c>
      <c r="M991" t="s">
        <v>6270</v>
      </c>
      <c r="N991">
        <v>-4.1399999999999997</v>
      </c>
      <c r="O991">
        <v>50.375</v>
      </c>
      <c r="P991">
        <v>4</v>
      </c>
    </row>
    <row r="992" spans="1:16" x14ac:dyDescent="0.3">
      <c r="A992" t="s">
        <v>3914</v>
      </c>
      <c r="B992" s="1">
        <v>40596</v>
      </c>
      <c r="C992">
        <v>2</v>
      </c>
      <c r="D992">
        <v>1</v>
      </c>
      <c r="E992">
        <v>2011</v>
      </c>
      <c r="F992" t="s">
        <v>5617</v>
      </c>
      <c r="G992" t="s">
        <v>5920</v>
      </c>
      <c r="H992" t="s">
        <v>5921</v>
      </c>
      <c r="I992" t="s">
        <v>5908</v>
      </c>
      <c r="J992" t="s">
        <v>4721</v>
      </c>
      <c r="K992" s="1">
        <v>40601</v>
      </c>
      <c r="L992" t="s">
        <v>1020</v>
      </c>
      <c r="M992" t="s">
        <v>5920</v>
      </c>
      <c r="N992">
        <v>-6.26</v>
      </c>
      <c r="O992">
        <v>53.35</v>
      </c>
      <c r="P992">
        <v>5</v>
      </c>
    </row>
    <row r="993" spans="1:16" x14ac:dyDescent="0.3">
      <c r="A993" t="s">
        <v>2274</v>
      </c>
      <c r="B993" s="1">
        <v>40623</v>
      </c>
      <c r="C993">
        <v>3</v>
      </c>
      <c r="D993">
        <v>1</v>
      </c>
      <c r="E993">
        <v>2011</v>
      </c>
      <c r="F993" t="s">
        <v>5600</v>
      </c>
      <c r="G993" t="s">
        <v>5925</v>
      </c>
      <c r="H993" t="s">
        <v>5915</v>
      </c>
      <c r="I993" t="s">
        <v>5908</v>
      </c>
      <c r="J993" t="s">
        <v>4721</v>
      </c>
      <c r="K993" s="1">
        <v>40628</v>
      </c>
      <c r="L993" t="s">
        <v>1020</v>
      </c>
      <c r="M993" t="s">
        <v>5926</v>
      </c>
      <c r="N993">
        <v>5.73</v>
      </c>
      <c r="O993">
        <v>58.97</v>
      </c>
      <c r="P993">
        <v>5</v>
      </c>
    </row>
    <row r="994" spans="1:16" x14ac:dyDescent="0.3">
      <c r="A994" t="s">
        <v>587</v>
      </c>
      <c r="B994" s="1">
        <v>40637</v>
      </c>
      <c r="C994">
        <v>4</v>
      </c>
      <c r="D994">
        <v>2</v>
      </c>
      <c r="E994">
        <v>2011</v>
      </c>
      <c r="F994" t="s">
        <v>5687</v>
      </c>
      <c r="G994" t="s">
        <v>5927</v>
      </c>
      <c r="H994" t="s">
        <v>5928</v>
      </c>
      <c r="I994" t="s">
        <v>5908</v>
      </c>
      <c r="J994" t="s">
        <v>4721</v>
      </c>
      <c r="K994" s="1">
        <v>40642</v>
      </c>
      <c r="L994" t="s">
        <v>1020</v>
      </c>
      <c r="M994" t="s">
        <v>5929</v>
      </c>
      <c r="N994">
        <v>-3.19</v>
      </c>
      <c r="O994">
        <v>55.953000000000003</v>
      </c>
      <c r="P994">
        <v>5</v>
      </c>
    </row>
    <row r="995" spans="1:16" x14ac:dyDescent="0.3">
      <c r="A995" t="s">
        <v>4386</v>
      </c>
      <c r="B995" s="1">
        <v>40672</v>
      </c>
      <c r="C995">
        <v>5</v>
      </c>
      <c r="D995">
        <v>2</v>
      </c>
      <c r="E995">
        <v>2011</v>
      </c>
      <c r="F995" t="s">
        <v>5334</v>
      </c>
      <c r="G995" t="s">
        <v>5930</v>
      </c>
      <c r="H995" t="s">
        <v>5907</v>
      </c>
      <c r="I995" t="s">
        <v>5908</v>
      </c>
      <c r="J995" t="s">
        <v>4721</v>
      </c>
      <c r="K995" s="1">
        <v>40677</v>
      </c>
      <c r="L995" t="s">
        <v>1020</v>
      </c>
      <c r="M995" t="s">
        <v>5930</v>
      </c>
      <c r="N995">
        <v>18.07</v>
      </c>
      <c r="O995">
        <v>59.329000000000001</v>
      </c>
      <c r="P995">
        <v>5</v>
      </c>
    </row>
    <row r="996" spans="1:16" x14ac:dyDescent="0.3">
      <c r="A996" t="s">
        <v>4144</v>
      </c>
      <c r="B996" s="1">
        <v>40679</v>
      </c>
      <c r="C996">
        <v>5</v>
      </c>
      <c r="D996">
        <v>2</v>
      </c>
      <c r="E996">
        <v>2011</v>
      </c>
      <c r="F996" t="s">
        <v>5009</v>
      </c>
      <c r="G996" t="s">
        <v>5920</v>
      </c>
      <c r="H996" t="s">
        <v>5921</v>
      </c>
      <c r="I996" t="s">
        <v>5908</v>
      </c>
      <c r="J996" t="s">
        <v>4721</v>
      </c>
      <c r="K996" s="1">
        <v>40684</v>
      </c>
      <c r="L996" t="s">
        <v>1020</v>
      </c>
      <c r="M996" t="s">
        <v>5920</v>
      </c>
      <c r="N996">
        <v>-6.26</v>
      </c>
      <c r="O996">
        <v>53.35</v>
      </c>
      <c r="P996">
        <v>5</v>
      </c>
    </row>
    <row r="997" spans="1:16" x14ac:dyDescent="0.3">
      <c r="A997" t="s">
        <v>4067</v>
      </c>
      <c r="B997" s="1">
        <v>40695</v>
      </c>
      <c r="C997">
        <v>6</v>
      </c>
      <c r="D997">
        <v>2</v>
      </c>
      <c r="E997">
        <v>2011</v>
      </c>
      <c r="F997" t="s">
        <v>4813</v>
      </c>
      <c r="G997" t="s">
        <v>5931</v>
      </c>
      <c r="H997" t="s">
        <v>5921</v>
      </c>
      <c r="I997" t="s">
        <v>5908</v>
      </c>
      <c r="J997" t="s">
        <v>4731</v>
      </c>
      <c r="K997" s="1">
        <v>40700</v>
      </c>
      <c r="L997" t="s">
        <v>1020</v>
      </c>
      <c r="M997" t="s">
        <v>5931</v>
      </c>
      <c r="N997">
        <v>-8.49</v>
      </c>
      <c r="O997">
        <v>51.896999999999998</v>
      </c>
      <c r="P997">
        <v>5</v>
      </c>
    </row>
    <row r="998" spans="1:16" x14ac:dyDescent="0.3">
      <c r="A998" t="s">
        <v>1906</v>
      </c>
      <c r="B998" s="1">
        <v>40789</v>
      </c>
      <c r="C998">
        <v>9</v>
      </c>
      <c r="D998">
        <v>3</v>
      </c>
      <c r="E998">
        <v>2011</v>
      </c>
      <c r="F998" t="s">
        <v>5558</v>
      </c>
      <c r="G998" t="s">
        <v>5914</v>
      </c>
      <c r="H998" t="s">
        <v>5915</v>
      </c>
      <c r="I998" t="s">
        <v>5908</v>
      </c>
      <c r="J998" t="s">
        <v>4740</v>
      </c>
      <c r="K998" s="1">
        <v>40794</v>
      </c>
      <c r="L998" t="s">
        <v>1020</v>
      </c>
      <c r="M998" t="s">
        <v>5914</v>
      </c>
      <c r="N998">
        <v>10.75</v>
      </c>
      <c r="O998">
        <v>59.914000000000001</v>
      </c>
      <c r="P998">
        <v>5</v>
      </c>
    </row>
    <row r="999" spans="1:16" x14ac:dyDescent="0.3">
      <c r="A999" t="s">
        <v>4292</v>
      </c>
      <c r="B999" s="1">
        <v>40800</v>
      </c>
      <c r="C999">
        <v>9</v>
      </c>
      <c r="D999">
        <v>3</v>
      </c>
      <c r="E999">
        <v>2011</v>
      </c>
      <c r="F999" t="s">
        <v>5705</v>
      </c>
      <c r="G999" t="s">
        <v>5937</v>
      </c>
      <c r="H999" t="s">
        <v>5912</v>
      </c>
      <c r="I999" t="s">
        <v>5908</v>
      </c>
      <c r="J999" t="s">
        <v>4721</v>
      </c>
      <c r="K999" s="1">
        <v>40805</v>
      </c>
      <c r="L999" t="s">
        <v>1020</v>
      </c>
      <c r="M999" t="s">
        <v>5938</v>
      </c>
      <c r="N999">
        <v>8.4600000000000009</v>
      </c>
      <c r="O999">
        <v>55.475999999999999</v>
      </c>
      <c r="P999">
        <v>5</v>
      </c>
    </row>
    <row r="1000" spans="1:16" x14ac:dyDescent="0.3">
      <c r="A1000" t="s">
        <v>320</v>
      </c>
      <c r="B1000" s="1">
        <v>40805</v>
      </c>
      <c r="C1000">
        <v>9</v>
      </c>
      <c r="D1000">
        <v>3</v>
      </c>
      <c r="E1000">
        <v>2011</v>
      </c>
      <c r="F1000" t="s">
        <v>5939</v>
      </c>
      <c r="G1000" t="s">
        <v>5940</v>
      </c>
      <c r="H1000" t="s">
        <v>5928</v>
      </c>
      <c r="I1000" t="s">
        <v>5908</v>
      </c>
      <c r="J1000" t="s">
        <v>4740</v>
      </c>
      <c r="K1000" s="1">
        <v>40810</v>
      </c>
      <c r="L1000" t="s">
        <v>1020</v>
      </c>
      <c r="M1000" t="s">
        <v>5929</v>
      </c>
      <c r="N1000">
        <v>-3.99</v>
      </c>
      <c r="O1000">
        <v>55.945999999999998</v>
      </c>
      <c r="P1000">
        <v>5</v>
      </c>
    </row>
    <row r="1001" spans="1:16" x14ac:dyDescent="0.3">
      <c r="A1001" t="s">
        <v>469</v>
      </c>
      <c r="B1001" s="1">
        <v>40862</v>
      </c>
      <c r="C1001">
        <v>11</v>
      </c>
      <c r="D1001">
        <v>4</v>
      </c>
      <c r="E1001">
        <v>2011</v>
      </c>
      <c r="F1001" t="s">
        <v>5320</v>
      </c>
      <c r="G1001" t="s">
        <v>5922</v>
      </c>
      <c r="H1001" t="s">
        <v>5923</v>
      </c>
      <c r="I1001" t="s">
        <v>5908</v>
      </c>
      <c r="J1001" t="s">
        <v>4721</v>
      </c>
      <c r="K1001" s="1">
        <v>40867</v>
      </c>
      <c r="L1001" t="s">
        <v>1020</v>
      </c>
      <c r="M1001" t="s">
        <v>5924</v>
      </c>
      <c r="N1001">
        <v>24.94</v>
      </c>
      <c r="O1001">
        <v>60.17</v>
      </c>
      <c r="P1001">
        <v>5</v>
      </c>
    </row>
    <row r="1002" spans="1:16" x14ac:dyDescent="0.3">
      <c r="A1002" t="s">
        <v>1556</v>
      </c>
      <c r="B1002" s="1">
        <v>40875</v>
      </c>
      <c r="C1002">
        <v>11</v>
      </c>
      <c r="D1002">
        <v>4</v>
      </c>
      <c r="E1002">
        <v>2011</v>
      </c>
      <c r="F1002" t="s">
        <v>5535</v>
      </c>
      <c r="G1002" t="s">
        <v>5914</v>
      </c>
      <c r="H1002" t="s">
        <v>5915</v>
      </c>
      <c r="I1002" t="s">
        <v>5908</v>
      </c>
      <c r="J1002" t="s">
        <v>4721</v>
      </c>
      <c r="K1002" s="1">
        <v>40880</v>
      </c>
      <c r="L1002" t="s">
        <v>1020</v>
      </c>
      <c r="M1002" t="s">
        <v>5914</v>
      </c>
      <c r="N1002">
        <v>10.75</v>
      </c>
      <c r="O1002">
        <v>59.914000000000001</v>
      </c>
      <c r="P1002">
        <v>5</v>
      </c>
    </row>
    <row r="1003" spans="1:16" x14ac:dyDescent="0.3">
      <c r="A1003" t="s">
        <v>1922</v>
      </c>
      <c r="B1003" s="1">
        <v>40973</v>
      </c>
      <c r="C1003">
        <v>3</v>
      </c>
      <c r="D1003">
        <v>1</v>
      </c>
      <c r="E1003">
        <v>2012</v>
      </c>
      <c r="F1003" t="s">
        <v>5583</v>
      </c>
      <c r="G1003" t="s">
        <v>5951</v>
      </c>
      <c r="H1003" t="s">
        <v>5928</v>
      </c>
      <c r="I1003" t="s">
        <v>5908</v>
      </c>
      <c r="J1003" t="s">
        <v>4721</v>
      </c>
      <c r="K1003" s="1">
        <v>40978</v>
      </c>
      <c r="L1003" t="s">
        <v>1020</v>
      </c>
      <c r="M1003" t="s">
        <v>5929</v>
      </c>
      <c r="N1003">
        <v>-2.97</v>
      </c>
      <c r="O1003">
        <v>56.462000000000003</v>
      </c>
      <c r="P1003">
        <v>5</v>
      </c>
    </row>
    <row r="1004" spans="1:16" x14ac:dyDescent="0.3">
      <c r="A1004" t="s">
        <v>2035</v>
      </c>
      <c r="B1004" s="1">
        <v>41013</v>
      </c>
      <c r="C1004">
        <v>4</v>
      </c>
      <c r="D1004">
        <v>2</v>
      </c>
      <c r="E1004">
        <v>2012</v>
      </c>
      <c r="F1004" t="s">
        <v>4750</v>
      </c>
      <c r="G1004" t="s">
        <v>5934</v>
      </c>
      <c r="H1004" t="s">
        <v>5928</v>
      </c>
      <c r="I1004" t="s">
        <v>5908</v>
      </c>
      <c r="J1004" t="s">
        <v>4721</v>
      </c>
      <c r="K1004" s="1">
        <v>41018</v>
      </c>
      <c r="L1004" t="s">
        <v>1020</v>
      </c>
      <c r="M1004" t="s">
        <v>5929</v>
      </c>
      <c r="N1004">
        <v>-4.25</v>
      </c>
      <c r="O1004">
        <v>55.863999999999997</v>
      </c>
      <c r="P1004">
        <v>5</v>
      </c>
    </row>
    <row r="1005" spans="1:16" x14ac:dyDescent="0.3">
      <c r="A1005" t="s">
        <v>4163</v>
      </c>
      <c r="B1005" s="1">
        <v>41089</v>
      </c>
      <c r="C1005">
        <v>6</v>
      </c>
      <c r="D1005">
        <v>2</v>
      </c>
      <c r="E1005">
        <v>2012</v>
      </c>
      <c r="F1005" t="s">
        <v>5195</v>
      </c>
      <c r="G1005" t="s">
        <v>5963</v>
      </c>
      <c r="H1005" t="s">
        <v>5907</v>
      </c>
      <c r="I1005" t="s">
        <v>5908</v>
      </c>
      <c r="J1005" t="s">
        <v>4721</v>
      </c>
      <c r="K1005" s="1">
        <v>41094</v>
      </c>
      <c r="L1005" t="s">
        <v>1020</v>
      </c>
      <c r="M1005" t="s">
        <v>5930</v>
      </c>
      <c r="N1005">
        <v>18.010000000000002</v>
      </c>
      <c r="O1005">
        <v>59.369</v>
      </c>
      <c r="P1005">
        <v>5</v>
      </c>
    </row>
    <row r="1006" spans="1:16" x14ac:dyDescent="0.3">
      <c r="A1006" t="s">
        <v>539</v>
      </c>
      <c r="B1006" s="1">
        <v>41091</v>
      </c>
      <c r="C1006">
        <v>7</v>
      </c>
      <c r="D1006">
        <v>3</v>
      </c>
      <c r="E1006">
        <v>2012</v>
      </c>
      <c r="F1006" t="s">
        <v>5607</v>
      </c>
      <c r="G1006" t="s">
        <v>5927</v>
      </c>
      <c r="H1006" t="s">
        <v>5928</v>
      </c>
      <c r="I1006" t="s">
        <v>5908</v>
      </c>
      <c r="J1006" t="s">
        <v>4731</v>
      </c>
      <c r="K1006" s="1">
        <v>41096</v>
      </c>
      <c r="L1006" t="s">
        <v>1020</v>
      </c>
      <c r="M1006" t="s">
        <v>5929</v>
      </c>
      <c r="N1006">
        <v>-3.19</v>
      </c>
      <c r="O1006">
        <v>55.953000000000003</v>
      </c>
      <c r="P1006">
        <v>5</v>
      </c>
    </row>
    <row r="1007" spans="1:16" x14ac:dyDescent="0.3">
      <c r="A1007" t="s">
        <v>4401</v>
      </c>
      <c r="B1007" s="1">
        <v>41100</v>
      </c>
      <c r="C1007">
        <v>7</v>
      </c>
      <c r="D1007">
        <v>3</v>
      </c>
      <c r="E1007">
        <v>2012</v>
      </c>
      <c r="F1007" t="s">
        <v>5135</v>
      </c>
      <c r="G1007" t="s">
        <v>5964</v>
      </c>
      <c r="H1007" t="s">
        <v>5921</v>
      </c>
      <c r="I1007" t="s">
        <v>5908</v>
      </c>
      <c r="J1007" t="s">
        <v>4740</v>
      </c>
      <c r="K1007" s="1">
        <v>41105</v>
      </c>
      <c r="L1007" t="s">
        <v>1020</v>
      </c>
      <c r="M1007" t="s">
        <v>5920</v>
      </c>
      <c r="N1007">
        <v>-6.37</v>
      </c>
      <c r="O1007">
        <v>53.286999999999999</v>
      </c>
      <c r="P1007">
        <v>5</v>
      </c>
    </row>
    <row r="1008" spans="1:16" x14ac:dyDescent="0.3">
      <c r="A1008" t="s">
        <v>3948</v>
      </c>
      <c r="B1008" s="1">
        <v>41115</v>
      </c>
      <c r="C1008">
        <v>7</v>
      </c>
      <c r="D1008">
        <v>3</v>
      </c>
      <c r="E1008">
        <v>2012</v>
      </c>
      <c r="F1008" t="s">
        <v>5476</v>
      </c>
      <c r="G1008" t="s">
        <v>5930</v>
      </c>
      <c r="H1008" t="s">
        <v>5907</v>
      </c>
      <c r="I1008" t="s">
        <v>5908</v>
      </c>
      <c r="J1008" t="s">
        <v>4731</v>
      </c>
      <c r="K1008" s="1">
        <v>41120</v>
      </c>
      <c r="L1008" t="s">
        <v>1020</v>
      </c>
      <c r="M1008" t="s">
        <v>5930</v>
      </c>
      <c r="N1008">
        <v>18.07</v>
      </c>
      <c r="O1008">
        <v>59.329000000000001</v>
      </c>
      <c r="P1008">
        <v>5</v>
      </c>
    </row>
    <row r="1009" spans="1:16" x14ac:dyDescent="0.3">
      <c r="A1009" t="s">
        <v>1589</v>
      </c>
      <c r="B1009" s="1">
        <v>41130</v>
      </c>
      <c r="C1009">
        <v>8</v>
      </c>
      <c r="D1009">
        <v>3</v>
      </c>
      <c r="E1009">
        <v>2012</v>
      </c>
      <c r="F1009" t="s">
        <v>4988</v>
      </c>
      <c r="G1009" t="s">
        <v>5927</v>
      </c>
      <c r="H1009" t="s">
        <v>5928</v>
      </c>
      <c r="I1009" t="s">
        <v>5908</v>
      </c>
      <c r="J1009" t="s">
        <v>4721</v>
      </c>
      <c r="K1009" s="1">
        <v>41135</v>
      </c>
      <c r="L1009" t="s">
        <v>1020</v>
      </c>
      <c r="M1009" t="s">
        <v>5929</v>
      </c>
      <c r="N1009">
        <v>-3.19</v>
      </c>
      <c r="O1009">
        <v>55.953000000000003</v>
      </c>
      <c r="P1009">
        <v>5</v>
      </c>
    </row>
    <row r="1010" spans="1:16" x14ac:dyDescent="0.3">
      <c r="A1010" t="s">
        <v>125</v>
      </c>
      <c r="B1010" s="1">
        <v>41135</v>
      </c>
      <c r="C1010">
        <v>8</v>
      </c>
      <c r="D1010">
        <v>3</v>
      </c>
      <c r="E1010">
        <v>2012</v>
      </c>
      <c r="F1010" t="s">
        <v>4894</v>
      </c>
      <c r="G1010" t="s">
        <v>5922</v>
      </c>
      <c r="H1010" t="s">
        <v>5923</v>
      </c>
      <c r="I1010" t="s">
        <v>5908</v>
      </c>
      <c r="J1010" t="s">
        <v>4721</v>
      </c>
      <c r="K1010" s="1">
        <v>41140</v>
      </c>
      <c r="L1010" t="s">
        <v>1020</v>
      </c>
      <c r="M1010" t="s">
        <v>5924</v>
      </c>
      <c r="N1010">
        <v>24.94</v>
      </c>
      <c r="O1010">
        <v>60.17</v>
      </c>
      <c r="P1010">
        <v>5</v>
      </c>
    </row>
    <row r="1011" spans="1:16" x14ac:dyDescent="0.3">
      <c r="A1011" t="s">
        <v>2295</v>
      </c>
      <c r="B1011" s="1">
        <v>41137</v>
      </c>
      <c r="C1011">
        <v>8</v>
      </c>
      <c r="D1011">
        <v>3</v>
      </c>
      <c r="E1011">
        <v>2012</v>
      </c>
      <c r="F1011" t="s">
        <v>5967</v>
      </c>
      <c r="G1011" t="s">
        <v>5947</v>
      </c>
      <c r="H1011" t="s">
        <v>5923</v>
      </c>
      <c r="I1011" t="s">
        <v>5908</v>
      </c>
      <c r="J1011" t="s">
        <v>4721</v>
      </c>
      <c r="K1011" s="1">
        <v>41142</v>
      </c>
      <c r="L1011" t="s">
        <v>1020</v>
      </c>
      <c r="M1011" t="s">
        <v>5948</v>
      </c>
      <c r="N1011">
        <v>22.27</v>
      </c>
      <c r="O1011">
        <v>60.451999999999998</v>
      </c>
      <c r="P1011">
        <v>5</v>
      </c>
    </row>
    <row r="1012" spans="1:16" x14ac:dyDescent="0.3">
      <c r="A1012" t="s">
        <v>4172</v>
      </c>
      <c r="B1012" s="1">
        <v>41150</v>
      </c>
      <c r="C1012">
        <v>8</v>
      </c>
      <c r="D1012">
        <v>3</v>
      </c>
      <c r="E1012">
        <v>2012</v>
      </c>
      <c r="F1012" t="s">
        <v>5314</v>
      </c>
      <c r="G1012" t="s">
        <v>5920</v>
      </c>
      <c r="H1012" t="s">
        <v>5921</v>
      </c>
      <c r="I1012" t="s">
        <v>5908</v>
      </c>
      <c r="J1012" t="s">
        <v>4731</v>
      </c>
      <c r="K1012" s="1">
        <v>41155</v>
      </c>
      <c r="L1012" t="s">
        <v>1020</v>
      </c>
      <c r="M1012" t="s">
        <v>5920</v>
      </c>
      <c r="N1012">
        <v>-6.26</v>
      </c>
      <c r="O1012">
        <v>53.35</v>
      </c>
      <c r="P1012">
        <v>5</v>
      </c>
    </row>
    <row r="1013" spans="1:16" x14ac:dyDescent="0.3">
      <c r="A1013" t="s">
        <v>2826</v>
      </c>
      <c r="B1013" s="1">
        <v>41162</v>
      </c>
      <c r="C1013">
        <v>9</v>
      </c>
      <c r="D1013">
        <v>3</v>
      </c>
      <c r="E1013">
        <v>2012</v>
      </c>
      <c r="F1013" t="s">
        <v>5699</v>
      </c>
      <c r="G1013" t="s">
        <v>5934</v>
      </c>
      <c r="H1013" t="s">
        <v>5928</v>
      </c>
      <c r="I1013" t="s">
        <v>5908</v>
      </c>
      <c r="J1013" t="s">
        <v>4721</v>
      </c>
      <c r="K1013" s="1">
        <v>41167</v>
      </c>
      <c r="L1013" t="s">
        <v>1020</v>
      </c>
      <c r="M1013" t="s">
        <v>5929</v>
      </c>
      <c r="N1013">
        <v>-4.25</v>
      </c>
      <c r="O1013">
        <v>55.863999999999997</v>
      </c>
      <c r="P1013">
        <v>5</v>
      </c>
    </row>
    <row r="1014" spans="1:16" x14ac:dyDescent="0.3">
      <c r="A1014" t="s">
        <v>3957</v>
      </c>
      <c r="B1014" s="1">
        <v>41177</v>
      </c>
      <c r="C1014">
        <v>9</v>
      </c>
      <c r="D1014">
        <v>3</v>
      </c>
      <c r="E1014">
        <v>2012</v>
      </c>
      <c r="F1014" t="s">
        <v>5631</v>
      </c>
      <c r="G1014" t="s">
        <v>5930</v>
      </c>
      <c r="H1014" t="s">
        <v>5907</v>
      </c>
      <c r="I1014" t="s">
        <v>5908</v>
      </c>
      <c r="J1014" t="s">
        <v>4721</v>
      </c>
      <c r="K1014" s="1">
        <v>41182</v>
      </c>
      <c r="L1014" t="s">
        <v>1020</v>
      </c>
      <c r="M1014" t="s">
        <v>5930</v>
      </c>
      <c r="N1014">
        <v>18.07</v>
      </c>
      <c r="O1014">
        <v>59.329000000000001</v>
      </c>
      <c r="P1014">
        <v>5</v>
      </c>
    </row>
    <row r="1015" spans="1:16" x14ac:dyDescent="0.3">
      <c r="A1015" t="s">
        <v>3032</v>
      </c>
      <c r="B1015" s="1">
        <v>41242</v>
      </c>
      <c r="C1015">
        <v>11</v>
      </c>
      <c r="D1015">
        <v>4</v>
      </c>
      <c r="E1015">
        <v>2012</v>
      </c>
      <c r="F1015" t="s">
        <v>4878</v>
      </c>
      <c r="G1015" t="s">
        <v>5958</v>
      </c>
      <c r="H1015" t="s">
        <v>5923</v>
      </c>
      <c r="I1015" t="s">
        <v>5908</v>
      </c>
      <c r="J1015" t="s">
        <v>4731</v>
      </c>
      <c r="K1015" s="1">
        <v>41247</v>
      </c>
      <c r="L1015" t="s">
        <v>1020</v>
      </c>
      <c r="M1015" t="s">
        <v>5924</v>
      </c>
      <c r="N1015">
        <v>24.66</v>
      </c>
      <c r="O1015">
        <v>60.204999999999998</v>
      </c>
      <c r="P1015">
        <v>5</v>
      </c>
    </row>
    <row r="1016" spans="1:16" x14ac:dyDescent="0.3">
      <c r="A1016" t="s">
        <v>4176</v>
      </c>
      <c r="B1016" s="1">
        <v>41249</v>
      </c>
      <c r="C1016">
        <v>12</v>
      </c>
      <c r="D1016">
        <v>4</v>
      </c>
      <c r="E1016">
        <v>2012</v>
      </c>
      <c r="F1016" t="s">
        <v>5602</v>
      </c>
      <c r="G1016" t="s">
        <v>5911</v>
      </c>
      <c r="H1016" t="s">
        <v>5912</v>
      </c>
      <c r="I1016" t="s">
        <v>5908</v>
      </c>
      <c r="J1016" t="s">
        <v>4721</v>
      </c>
      <c r="K1016" s="1">
        <v>41254</v>
      </c>
      <c r="L1016" t="s">
        <v>1020</v>
      </c>
      <c r="M1016" t="s">
        <v>5913</v>
      </c>
      <c r="N1016">
        <v>12.57</v>
      </c>
      <c r="O1016">
        <v>55.676000000000002</v>
      </c>
      <c r="P1016">
        <v>5</v>
      </c>
    </row>
    <row r="1017" spans="1:16" x14ac:dyDescent="0.3">
      <c r="A1017" t="s">
        <v>3963</v>
      </c>
      <c r="B1017" s="1">
        <v>41290</v>
      </c>
      <c r="C1017">
        <v>1</v>
      </c>
      <c r="D1017">
        <v>1</v>
      </c>
      <c r="E1017">
        <v>2013</v>
      </c>
      <c r="F1017" t="s">
        <v>5193</v>
      </c>
      <c r="G1017" t="s">
        <v>5920</v>
      </c>
      <c r="H1017" t="s">
        <v>5921</v>
      </c>
      <c r="I1017" t="s">
        <v>5908</v>
      </c>
      <c r="J1017" t="s">
        <v>4721</v>
      </c>
      <c r="K1017" s="1">
        <v>41295</v>
      </c>
      <c r="L1017" t="s">
        <v>1020</v>
      </c>
      <c r="M1017" t="s">
        <v>5920</v>
      </c>
      <c r="N1017">
        <v>-6.26</v>
      </c>
      <c r="O1017">
        <v>53.35</v>
      </c>
      <c r="P1017">
        <v>5</v>
      </c>
    </row>
    <row r="1018" spans="1:16" x14ac:dyDescent="0.3">
      <c r="A1018" t="s">
        <v>3036</v>
      </c>
      <c r="B1018" s="1">
        <v>41330</v>
      </c>
      <c r="C1018">
        <v>2</v>
      </c>
      <c r="D1018">
        <v>1</v>
      </c>
      <c r="E1018">
        <v>2013</v>
      </c>
      <c r="F1018" t="s">
        <v>5979</v>
      </c>
      <c r="G1018" t="s">
        <v>5927</v>
      </c>
      <c r="H1018" t="s">
        <v>5928</v>
      </c>
      <c r="I1018" t="s">
        <v>5908</v>
      </c>
      <c r="J1018" t="s">
        <v>4740</v>
      </c>
      <c r="K1018" s="1">
        <v>41335</v>
      </c>
      <c r="L1018" t="s">
        <v>1020</v>
      </c>
      <c r="M1018" t="s">
        <v>5929</v>
      </c>
      <c r="N1018">
        <v>-3.19</v>
      </c>
      <c r="O1018">
        <v>55.953000000000003</v>
      </c>
      <c r="P1018">
        <v>5</v>
      </c>
    </row>
    <row r="1019" spans="1:16" x14ac:dyDescent="0.3">
      <c r="A1019" t="s">
        <v>1626</v>
      </c>
      <c r="B1019" s="1">
        <v>41379</v>
      </c>
      <c r="C1019">
        <v>4</v>
      </c>
      <c r="D1019">
        <v>2</v>
      </c>
      <c r="E1019">
        <v>2013</v>
      </c>
      <c r="F1019" t="s">
        <v>5970</v>
      </c>
      <c r="G1019" t="s">
        <v>5934</v>
      </c>
      <c r="H1019" t="s">
        <v>5928</v>
      </c>
      <c r="I1019" t="s">
        <v>5908</v>
      </c>
      <c r="J1019" t="s">
        <v>4721</v>
      </c>
      <c r="K1019" s="1">
        <v>41384</v>
      </c>
      <c r="L1019" t="s">
        <v>1020</v>
      </c>
      <c r="M1019" t="s">
        <v>5929</v>
      </c>
      <c r="N1019">
        <v>-4.25</v>
      </c>
      <c r="O1019">
        <v>55.863999999999997</v>
      </c>
      <c r="P1019">
        <v>5</v>
      </c>
    </row>
    <row r="1020" spans="1:16" x14ac:dyDescent="0.3">
      <c r="A1020" t="s">
        <v>3974</v>
      </c>
      <c r="B1020" s="1">
        <v>41411</v>
      </c>
      <c r="C1020">
        <v>5</v>
      </c>
      <c r="D1020">
        <v>2</v>
      </c>
      <c r="E1020">
        <v>2013</v>
      </c>
      <c r="F1020" t="s">
        <v>4768</v>
      </c>
      <c r="G1020" t="s">
        <v>5980</v>
      </c>
      <c r="H1020" t="s">
        <v>5907</v>
      </c>
      <c r="I1020" t="s">
        <v>5908</v>
      </c>
      <c r="J1020" t="s">
        <v>4721</v>
      </c>
      <c r="K1020" s="1">
        <v>41416</v>
      </c>
      <c r="L1020" t="s">
        <v>1020</v>
      </c>
      <c r="M1020" t="s">
        <v>5966</v>
      </c>
      <c r="N1020">
        <v>13.19</v>
      </c>
      <c r="O1020">
        <v>55.704999999999998</v>
      </c>
      <c r="P1020">
        <v>5</v>
      </c>
    </row>
    <row r="1021" spans="1:16" x14ac:dyDescent="0.3">
      <c r="A1021" t="s">
        <v>1412</v>
      </c>
      <c r="B1021" s="1">
        <v>41446</v>
      </c>
      <c r="C1021">
        <v>6</v>
      </c>
      <c r="D1021">
        <v>2</v>
      </c>
      <c r="E1021">
        <v>2013</v>
      </c>
      <c r="F1021" t="s">
        <v>5422</v>
      </c>
      <c r="G1021" t="s">
        <v>5927</v>
      </c>
      <c r="H1021" t="s">
        <v>5928</v>
      </c>
      <c r="I1021" t="s">
        <v>5908</v>
      </c>
      <c r="J1021" t="s">
        <v>4721</v>
      </c>
      <c r="K1021" s="1">
        <v>41451</v>
      </c>
      <c r="L1021" t="s">
        <v>1020</v>
      </c>
      <c r="M1021" t="s">
        <v>5929</v>
      </c>
      <c r="N1021">
        <v>-3.19</v>
      </c>
      <c r="O1021">
        <v>55.953000000000003</v>
      </c>
      <c r="P1021">
        <v>5</v>
      </c>
    </row>
    <row r="1022" spans="1:16" x14ac:dyDescent="0.3">
      <c r="A1022" t="s">
        <v>2748</v>
      </c>
      <c r="B1022" s="1">
        <v>41473</v>
      </c>
      <c r="C1022">
        <v>7</v>
      </c>
      <c r="D1022">
        <v>3</v>
      </c>
      <c r="E1022">
        <v>2013</v>
      </c>
      <c r="F1022" t="s">
        <v>4873</v>
      </c>
      <c r="G1022" t="s">
        <v>5922</v>
      </c>
      <c r="H1022" t="s">
        <v>5923</v>
      </c>
      <c r="I1022" t="s">
        <v>5908</v>
      </c>
      <c r="J1022" t="s">
        <v>4721</v>
      </c>
      <c r="K1022" s="1">
        <v>41478</v>
      </c>
      <c r="L1022" t="s">
        <v>1020</v>
      </c>
      <c r="M1022" t="s">
        <v>5924</v>
      </c>
      <c r="N1022">
        <v>24.94</v>
      </c>
      <c r="O1022">
        <v>60.17</v>
      </c>
      <c r="P1022">
        <v>5</v>
      </c>
    </row>
    <row r="1023" spans="1:16" x14ac:dyDescent="0.3">
      <c r="A1023" t="s">
        <v>3984</v>
      </c>
      <c r="B1023" s="1">
        <v>41499</v>
      </c>
      <c r="C1023">
        <v>8</v>
      </c>
      <c r="D1023">
        <v>3</v>
      </c>
      <c r="E1023">
        <v>2013</v>
      </c>
      <c r="F1023" t="s">
        <v>5723</v>
      </c>
      <c r="G1023" t="s">
        <v>5920</v>
      </c>
      <c r="H1023" t="s">
        <v>5921</v>
      </c>
      <c r="I1023" t="s">
        <v>5908</v>
      </c>
      <c r="J1023" t="s">
        <v>4721</v>
      </c>
      <c r="K1023" s="1">
        <v>41504</v>
      </c>
      <c r="L1023" t="s">
        <v>1020</v>
      </c>
      <c r="M1023" t="s">
        <v>5920</v>
      </c>
      <c r="N1023">
        <v>-6.26</v>
      </c>
      <c r="O1023">
        <v>53.35</v>
      </c>
      <c r="P1023">
        <v>5</v>
      </c>
    </row>
    <row r="1024" spans="1:16" x14ac:dyDescent="0.3">
      <c r="A1024" t="s">
        <v>3986</v>
      </c>
      <c r="B1024" s="1">
        <v>41529</v>
      </c>
      <c r="C1024">
        <v>9</v>
      </c>
      <c r="D1024">
        <v>3</v>
      </c>
      <c r="E1024">
        <v>2013</v>
      </c>
      <c r="F1024" t="s">
        <v>5246</v>
      </c>
      <c r="G1024" t="s">
        <v>5959</v>
      </c>
      <c r="H1024" t="s">
        <v>5907</v>
      </c>
      <c r="I1024" t="s">
        <v>5908</v>
      </c>
      <c r="J1024" t="s">
        <v>4731</v>
      </c>
      <c r="K1024" s="1">
        <v>41534</v>
      </c>
      <c r="L1024" t="s">
        <v>1020</v>
      </c>
      <c r="M1024" t="s">
        <v>5959</v>
      </c>
      <c r="N1024">
        <v>17.64</v>
      </c>
      <c r="O1024">
        <v>59.859000000000002</v>
      </c>
      <c r="P1024">
        <v>5</v>
      </c>
    </row>
    <row r="1025" spans="1:16" x14ac:dyDescent="0.3">
      <c r="A1025" t="s">
        <v>3989</v>
      </c>
      <c r="B1025" s="1">
        <v>41541</v>
      </c>
      <c r="C1025">
        <v>9</v>
      </c>
      <c r="D1025">
        <v>3</v>
      </c>
      <c r="E1025">
        <v>2013</v>
      </c>
      <c r="F1025" t="s">
        <v>5467</v>
      </c>
      <c r="G1025" t="s">
        <v>5984</v>
      </c>
      <c r="H1025" t="s">
        <v>5912</v>
      </c>
      <c r="I1025" t="s">
        <v>5908</v>
      </c>
      <c r="J1025" t="s">
        <v>4731</v>
      </c>
      <c r="K1025" s="1">
        <v>41546</v>
      </c>
      <c r="L1025" t="s">
        <v>1020</v>
      </c>
      <c r="M1025" t="s">
        <v>5938</v>
      </c>
      <c r="N1025">
        <v>10.4</v>
      </c>
      <c r="O1025">
        <v>55.404000000000003</v>
      </c>
      <c r="P1025">
        <v>5</v>
      </c>
    </row>
    <row r="1026" spans="1:16" x14ac:dyDescent="0.3">
      <c r="A1026" t="s">
        <v>664</v>
      </c>
      <c r="B1026" s="1">
        <v>41543</v>
      </c>
      <c r="C1026">
        <v>9</v>
      </c>
      <c r="D1026">
        <v>3</v>
      </c>
      <c r="E1026">
        <v>2013</v>
      </c>
      <c r="F1026" t="s">
        <v>5946</v>
      </c>
      <c r="G1026" t="s">
        <v>5927</v>
      </c>
      <c r="H1026" t="s">
        <v>5928</v>
      </c>
      <c r="I1026" t="s">
        <v>5908</v>
      </c>
      <c r="J1026" t="s">
        <v>4740</v>
      </c>
      <c r="K1026" s="1">
        <v>41548</v>
      </c>
      <c r="L1026" t="s">
        <v>1020</v>
      </c>
      <c r="M1026" t="s">
        <v>5929</v>
      </c>
      <c r="N1026">
        <v>-3.19</v>
      </c>
      <c r="O1026">
        <v>55.953000000000003</v>
      </c>
      <c r="P1026">
        <v>5</v>
      </c>
    </row>
    <row r="1027" spans="1:16" x14ac:dyDescent="0.3">
      <c r="A1027" t="s">
        <v>1434</v>
      </c>
      <c r="B1027" s="1">
        <v>41579</v>
      </c>
      <c r="C1027">
        <v>11</v>
      </c>
      <c r="D1027">
        <v>4</v>
      </c>
      <c r="E1027">
        <v>2013</v>
      </c>
      <c r="F1027" t="s">
        <v>5992</v>
      </c>
      <c r="G1027" t="s">
        <v>5958</v>
      </c>
      <c r="H1027" t="s">
        <v>5923</v>
      </c>
      <c r="I1027" t="s">
        <v>5908</v>
      </c>
      <c r="J1027" t="s">
        <v>4740</v>
      </c>
      <c r="K1027" s="1">
        <v>41584</v>
      </c>
      <c r="L1027" t="s">
        <v>1020</v>
      </c>
      <c r="M1027" t="s">
        <v>5924</v>
      </c>
      <c r="N1027">
        <v>24.66</v>
      </c>
      <c r="O1027">
        <v>60.204999999999998</v>
      </c>
      <c r="P1027">
        <v>5</v>
      </c>
    </row>
    <row r="1028" spans="1:16" x14ac:dyDescent="0.3">
      <c r="A1028" t="s">
        <v>2224</v>
      </c>
      <c r="B1028" s="1">
        <v>41628</v>
      </c>
      <c r="C1028">
        <v>12</v>
      </c>
      <c r="D1028">
        <v>4</v>
      </c>
      <c r="E1028">
        <v>2013</v>
      </c>
      <c r="F1028" t="s">
        <v>5729</v>
      </c>
      <c r="G1028" t="s">
        <v>5971</v>
      </c>
      <c r="H1028" t="s">
        <v>5928</v>
      </c>
      <c r="I1028" t="s">
        <v>5908</v>
      </c>
      <c r="J1028" t="s">
        <v>4721</v>
      </c>
      <c r="K1028" s="1">
        <v>41633</v>
      </c>
      <c r="L1028" t="s">
        <v>1020</v>
      </c>
      <c r="M1028" t="s">
        <v>5972</v>
      </c>
      <c r="N1028">
        <v>-3.94</v>
      </c>
      <c r="O1028">
        <v>51.621000000000002</v>
      </c>
      <c r="P1028">
        <v>5</v>
      </c>
    </row>
    <row r="1029" spans="1:16" x14ac:dyDescent="0.3">
      <c r="A1029" t="s">
        <v>4216</v>
      </c>
      <c r="B1029" s="1">
        <v>41632</v>
      </c>
      <c r="C1029">
        <v>12</v>
      </c>
      <c r="D1029">
        <v>4</v>
      </c>
      <c r="E1029">
        <v>2013</v>
      </c>
      <c r="F1029" t="s">
        <v>5997</v>
      </c>
      <c r="G1029" t="s">
        <v>5920</v>
      </c>
      <c r="H1029" t="s">
        <v>5921</v>
      </c>
      <c r="I1029" t="s">
        <v>5908</v>
      </c>
      <c r="J1029" t="s">
        <v>4721</v>
      </c>
      <c r="K1029" s="1">
        <v>41637</v>
      </c>
      <c r="L1029" t="s">
        <v>1020</v>
      </c>
      <c r="M1029" t="s">
        <v>5920</v>
      </c>
      <c r="N1029">
        <v>-6.26</v>
      </c>
      <c r="O1029">
        <v>53.35</v>
      </c>
      <c r="P1029">
        <v>5</v>
      </c>
    </row>
    <row r="1030" spans="1:16" x14ac:dyDescent="0.3">
      <c r="A1030" t="s">
        <v>4312</v>
      </c>
      <c r="B1030" s="1">
        <v>41681</v>
      </c>
      <c r="C1030">
        <v>2</v>
      </c>
      <c r="D1030">
        <v>1</v>
      </c>
      <c r="E1030">
        <v>2014</v>
      </c>
      <c r="F1030" t="s">
        <v>5706</v>
      </c>
      <c r="G1030" t="s">
        <v>5906</v>
      </c>
      <c r="H1030" t="s">
        <v>5907</v>
      </c>
      <c r="I1030" t="s">
        <v>5908</v>
      </c>
      <c r="J1030" t="s">
        <v>4731</v>
      </c>
      <c r="K1030" s="1">
        <v>41686</v>
      </c>
      <c r="L1030" t="s">
        <v>1020</v>
      </c>
      <c r="M1030" t="s">
        <v>5909</v>
      </c>
      <c r="N1030">
        <v>11.97</v>
      </c>
      <c r="O1030">
        <v>57.709000000000003</v>
      </c>
      <c r="P1030">
        <v>5</v>
      </c>
    </row>
    <row r="1031" spans="1:16" x14ac:dyDescent="0.3">
      <c r="A1031" t="s">
        <v>3081</v>
      </c>
      <c r="B1031" s="1">
        <v>41683</v>
      </c>
      <c r="C1031">
        <v>2</v>
      </c>
      <c r="D1031">
        <v>1</v>
      </c>
      <c r="E1031">
        <v>2014</v>
      </c>
      <c r="F1031" t="s">
        <v>6003</v>
      </c>
      <c r="G1031" t="s">
        <v>5925</v>
      </c>
      <c r="H1031" t="s">
        <v>5915</v>
      </c>
      <c r="I1031" t="s">
        <v>5908</v>
      </c>
      <c r="J1031" t="s">
        <v>4731</v>
      </c>
      <c r="K1031" s="1">
        <v>41688</v>
      </c>
      <c r="L1031" t="s">
        <v>1020</v>
      </c>
      <c r="M1031" t="s">
        <v>5926</v>
      </c>
      <c r="N1031">
        <v>5.73</v>
      </c>
      <c r="O1031">
        <v>58.97</v>
      </c>
      <c r="P1031">
        <v>5</v>
      </c>
    </row>
    <row r="1032" spans="1:16" x14ac:dyDescent="0.3">
      <c r="A1032" t="s">
        <v>4218</v>
      </c>
      <c r="B1032" s="1">
        <v>41685</v>
      </c>
      <c r="C1032">
        <v>2</v>
      </c>
      <c r="D1032">
        <v>1</v>
      </c>
      <c r="E1032">
        <v>2014</v>
      </c>
      <c r="F1032" t="s">
        <v>5542</v>
      </c>
      <c r="G1032" t="s">
        <v>5930</v>
      </c>
      <c r="H1032" t="s">
        <v>5907</v>
      </c>
      <c r="I1032" t="s">
        <v>5908</v>
      </c>
      <c r="J1032" t="s">
        <v>4721</v>
      </c>
      <c r="K1032" s="1">
        <v>41690</v>
      </c>
      <c r="L1032" t="s">
        <v>1020</v>
      </c>
      <c r="M1032" t="s">
        <v>5930</v>
      </c>
      <c r="N1032">
        <v>18.07</v>
      </c>
      <c r="O1032">
        <v>59.329000000000001</v>
      </c>
      <c r="P1032">
        <v>5</v>
      </c>
    </row>
    <row r="1033" spans="1:16" x14ac:dyDescent="0.3">
      <c r="A1033" t="s">
        <v>4009</v>
      </c>
      <c r="B1033" s="1">
        <v>41702</v>
      </c>
      <c r="C1033">
        <v>3</v>
      </c>
      <c r="D1033">
        <v>1</v>
      </c>
      <c r="E1033">
        <v>2014</v>
      </c>
      <c r="F1033" t="s">
        <v>5059</v>
      </c>
      <c r="G1033" t="s">
        <v>5984</v>
      </c>
      <c r="H1033" t="s">
        <v>5912</v>
      </c>
      <c r="I1033" t="s">
        <v>5908</v>
      </c>
      <c r="J1033" t="s">
        <v>4721</v>
      </c>
      <c r="K1033" s="1">
        <v>41707</v>
      </c>
      <c r="L1033" t="s">
        <v>1020</v>
      </c>
      <c r="M1033" t="s">
        <v>5938</v>
      </c>
      <c r="N1033">
        <v>10.4</v>
      </c>
      <c r="O1033">
        <v>55.404000000000003</v>
      </c>
      <c r="P1033">
        <v>5</v>
      </c>
    </row>
    <row r="1034" spans="1:16" x14ac:dyDescent="0.3">
      <c r="A1034" t="s">
        <v>2760</v>
      </c>
      <c r="B1034" s="1">
        <v>41715</v>
      </c>
      <c r="C1034">
        <v>3</v>
      </c>
      <c r="D1034">
        <v>1</v>
      </c>
      <c r="E1034">
        <v>2014</v>
      </c>
      <c r="F1034" t="s">
        <v>4915</v>
      </c>
      <c r="G1034" t="s">
        <v>5951</v>
      </c>
      <c r="H1034" t="s">
        <v>5928</v>
      </c>
      <c r="I1034" t="s">
        <v>5908</v>
      </c>
      <c r="J1034" t="s">
        <v>4731</v>
      </c>
      <c r="K1034" s="1">
        <v>41720</v>
      </c>
      <c r="L1034" t="s">
        <v>1020</v>
      </c>
      <c r="M1034" t="s">
        <v>5929</v>
      </c>
      <c r="N1034">
        <v>-2.97</v>
      </c>
      <c r="O1034">
        <v>56.462000000000003</v>
      </c>
      <c r="P1034">
        <v>5</v>
      </c>
    </row>
    <row r="1035" spans="1:16" x14ac:dyDescent="0.3">
      <c r="A1035" t="s">
        <v>4315</v>
      </c>
      <c r="B1035" s="1">
        <v>41731</v>
      </c>
      <c r="C1035">
        <v>4</v>
      </c>
      <c r="D1035">
        <v>2</v>
      </c>
      <c r="E1035">
        <v>2014</v>
      </c>
      <c r="F1035" t="s">
        <v>6005</v>
      </c>
      <c r="G1035" t="s">
        <v>5945</v>
      </c>
      <c r="H1035" t="s">
        <v>5907</v>
      </c>
      <c r="I1035" t="s">
        <v>5908</v>
      </c>
      <c r="J1035" t="s">
        <v>4721</v>
      </c>
      <c r="K1035" s="1">
        <v>41736</v>
      </c>
      <c r="L1035" t="s">
        <v>1020</v>
      </c>
      <c r="M1035" t="s">
        <v>5930</v>
      </c>
      <c r="N1035">
        <v>18.16</v>
      </c>
      <c r="O1035">
        <v>59.308</v>
      </c>
      <c r="P1035">
        <v>5</v>
      </c>
    </row>
    <row r="1036" spans="1:16" x14ac:dyDescent="0.3">
      <c r="A1036" t="s">
        <v>4225</v>
      </c>
      <c r="B1036" s="1">
        <v>41768</v>
      </c>
      <c r="C1036">
        <v>5</v>
      </c>
      <c r="D1036">
        <v>2</v>
      </c>
      <c r="E1036">
        <v>2014</v>
      </c>
      <c r="F1036" t="s">
        <v>5426</v>
      </c>
      <c r="G1036" t="s">
        <v>5930</v>
      </c>
      <c r="H1036" t="s">
        <v>5907</v>
      </c>
      <c r="I1036" t="s">
        <v>5908</v>
      </c>
      <c r="J1036" t="s">
        <v>4731</v>
      </c>
      <c r="K1036" s="1">
        <v>41773</v>
      </c>
      <c r="L1036" t="s">
        <v>1020</v>
      </c>
      <c r="M1036" t="s">
        <v>5930</v>
      </c>
      <c r="N1036">
        <v>18.07</v>
      </c>
      <c r="O1036">
        <v>59.329000000000001</v>
      </c>
      <c r="P1036">
        <v>5</v>
      </c>
    </row>
    <row r="1037" spans="1:16" x14ac:dyDescent="0.3">
      <c r="A1037" t="s">
        <v>4317</v>
      </c>
      <c r="B1037" s="1">
        <v>41769</v>
      </c>
      <c r="C1037">
        <v>5</v>
      </c>
      <c r="D1037">
        <v>2</v>
      </c>
      <c r="E1037">
        <v>2014</v>
      </c>
      <c r="F1037" t="s">
        <v>5318</v>
      </c>
      <c r="G1037" t="s">
        <v>5911</v>
      </c>
      <c r="H1037" t="s">
        <v>5912</v>
      </c>
      <c r="I1037" t="s">
        <v>5908</v>
      </c>
      <c r="J1037" t="s">
        <v>4740</v>
      </c>
      <c r="K1037" s="1">
        <v>41774</v>
      </c>
      <c r="L1037" t="s">
        <v>1020</v>
      </c>
      <c r="M1037" t="s">
        <v>5913</v>
      </c>
      <c r="N1037">
        <v>12.57</v>
      </c>
      <c r="O1037">
        <v>55.676000000000002</v>
      </c>
      <c r="P1037">
        <v>5</v>
      </c>
    </row>
    <row r="1038" spans="1:16" x14ac:dyDescent="0.3">
      <c r="A1038" t="s">
        <v>2763</v>
      </c>
      <c r="B1038" s="1">
        <v>41775</v>
      </c>
      <c r="C1038">
        <v>5</v>
      </c>
      <c r="D1038">
        <v>2</v>
      </c>
      <c r="E1038">
        <v>2014</v>
      </c>
      <c r="F1038" t="s">
        <v>5157</v>
      </c>
      <c r="G1038" t="s">
        <v>5981</v>
      </c>
      <c r="H1038" t="s">
        <v>5915</v>
      </c>
      <c r="I1038" t="s">
        <v>5908</v>
      </c>
      <c r="J1038" t="s">
        <v>4721</v>
      </c>
      <c r="K1038" s="1">
        <v>41780</v>
      </c>
      <c r="L1038" t="s">
        <v>1020</v>
      </c>
      <c r="M1038" t="s">
        <v>5982</v>
      </c>
      <c r="N1038">
        <v>5.32</v>
      </c>
      <c r="O1038">
        <v>60.390999999999998</v>
      </c>
      <c r="P1038">
        <v>5</v>
      </c>
    </row>
    <row r="1039" spans="1:16" x14ac:dyDescent="0.3">
      <c r="A1039" t="s">
        <v>4018</v>
      </c>
      <c r="B1039" s="1">
        <v>41800</v>
      </c>
      <c r="C1039">
        <v>6</v>
      </c>
      <c r="D1039">
        <v>2</v>
      </c>
      <c r="E1039">
        <v>2014</v>
      </c>
      <c r="F1039" t="s">
        <v>5612</v>
      </c>
      <c r="G1039" t="s">
        <v>5930</v>
      </c>
      <c r="H1039" t="s">
        <v>5907</v>
      </c>
      <c r="I1039" t="s">
        <v>5908</v>
      </c>
      <c r="J1039" t="s">
        <v>4731</v>
      </c>
      <c r="K1039" s="1">
        <v>41805</v>
      </c>
      <c r="L1039" t="s">
        <v>1020</v>
      </c>
      <c r="M1039" t="s">
        <v>5930</v>
      </c>
      <c r="N1039">
        <v>18.07</v>
      </c>
      <c r="O1039">
        <v>59.329000000000001</v>
      </c>
      <c r="P1039">
        <v>5</v>
      </c>
    </row>
    <row r="1040" spans="1:16" x14ac:dyDescent="0.3">
      <c r="A1040" t="s">
        <v>2337</v>
      </c>
      <c r="B1040" s="1">
        <v>41801</v>
      </c>
      <c r="C1040">
        <v>6</v>
      </c>
      <c r="D1040">
        <v>2</v>
      </c>
      <c r="E1040">
        <v>2014</v>
      </c>
      <c r="F1040" t="s">
        <v>6009</v>
      </c>
      <c r="G1040" t="s">
        <v>5934</v>
      </c>
      <c r="H1040" t="s">
        <v>5928</v>
      </c>
      <c r="I1040" t="s">
        <v>5908</v>
      </c>
      <c r="J1040" t="s">
        <v>4740</v>
      </c>
      <c r="K1040" s="1">
        <v>41806</v>
      </c>
      <c r="L1040" t="s">
        <v>1020</v>
      </c>
      <c r="M1040" t="s">
        <v>5929</v>
      </c>
      <c r="N1040">
        <v>-4.25</v>
      </c>
      <c r="O1040">
        <v>55.863999999999997</v>
      </c>
      <c r="P1040">
        <v>5</v>
      </c>
    </row>
    <row r="1041" spans="1:16" x14ac:dyDescent="0.3">
      <c r="A1041" t="s">
        <v>4370</v>
      </c>
      <c r="B1041" s="1">
        <v>41814</v>
      </c>
      <c r="C1041">
        <v>6</v>
      </c>
      <c r="D1041">
        <v>2</v>
      </c>
      <c r="E1041">
        <v>2014</v>
      </c>
      <c r="F1041" t="s">
        <v>5434</v>
      </c>
      <c r="G1041" t="s">
        <v>5920</v>
      </c>
      <c r="H1041" t="s">
        <v>5921</v>
      </c>
      <c r="I1041" t="s">
        <v>5908</v>
      </c>
      <c r="J1041" t="s">
        <v>4731</v>
      </c>
      <c r="K1041" s="1">
        <v>41819</v>
      </c>
      <c r="L1041" t="s">
        <v>1020</v>
      </c>
      <c r="M1041" t="s">
        <v>5920</v>
      </c>
      <c r="N1041">
        <v>-6.26</v>
      </c>
      <c r="O1041">
        <v>53.35</v>
      </c>
      <c r="P1041">
        <v>5</v>
      </c>
    </row>
    <row r="1042" spans="1:16" x14ac:dyDescent="0.3">
      <c r="A1042" t="s">
        <v>4022</v>
      </c>
      <c r="B1042" s="1">
        <v>41824</v>
      </c>
      <c r="C1042">
        <v>7</v>
      </c>
      <c r="D1042">
        <v>3</v>
      </c>
      <c r="E1042">
        <v>2014</v>
      </c>
      <c r="F1042" t="s">
        <v>5392</v>
      </c>
      <c r="G1042" t="s">
        <v>5906</v>
      </c>
      <c r="H1042" t="s">
        <v>5907</v>
      </c>
      <c r="I1042" t="s">
        <v>5908</v>
      </c>
      <c r="J1042" t="s">
        <v>4721</v>
      </c>
      <c r="K1042" s="1">
        <v>41829</v>
      </c>
      <c r="L1042" t="s">
        <v>1020</v>
      </c>
      <c r="M1042" t="s">
        <v>5909</v>
      </c>
      <c r="N1042">
        <v>11.97</v>
      </c>
      <c r="O1042">
        <v>57.709000000000003</v>
      </c>
      <c r="P1042">
        <v>5</v>
      </c>
    </row>
    <row r="1043" spans="1:16" x14ac:dyDescent="0.3">
      <c r="A1043" t="s">
        <v>4281</v>
      </c>
      <c r="B1043" s="1">
        <v>41827</v>
      </c>
      <c r="C1043">
        <v>7</v>
      </c>
      <c r="D1043">
        <v>3</v>
      </c>
      <c r="E1043">
        <v>2014</v>
      </c>
      <c r="F1043" t="s">
        <v>5365</v>
      </c>
      <c r="G1043" t="s">
        <v>6010</v>
      </c>
      <c r="H1043" t="s">
        <v>5912</v>
      </c>
      <c r="I1043" t="s">
        <v>5908</v>
      </c>
      <c r="J1043" t="s">
        <v>4731</v>
      </c>
      <c r="K1043" s="1">
        <v>41832</v>
      </c>
      <c r="L1043" t="s">
        <v>1020</v>
      </c>
      <c r="M1043" t="s">
        <v>5938</v>
      </c>
      <c r="N1043">
        <v>9.7899999999999991</v>
      </c>
      <c r="O1043">
        <v>54.914000000000001</v>
      </c>
      <c r="P1043">
        <v>5</v>
      </c>
    </row>
    <row r="1044" spans="1:16" x14ac:dyDescent="0.3">
      <c r="A1044" t="s">
        <v>4025</v>
      </c>
      <c r="B1044" s="1">
        <v>41837</v>
      </c>
      <c r="C1044">
        <v>7</v>
      </c>
      <c r="D1044">
        <v>3</v>
      </c>
      <c r="E1044">
        <v>2014</v>
      </c>
      <c r="F1044" t="s">
        <v>5533</v>
      </c>
      <c r="G1044" t="s">
        <v>5930</v>
      </c>
      <c r="H1044" t="s">
        <v>5907</v>
      </c>
      <c r="I1044" t="s">
        <v>5908</v>
      </c>
      <c r="J1044" t="s">
        <v>4731</v>
      </c>
      <c r="K1044" s="1">
        <v>41842</v>
      </c>
      <c r="L1044" t="s">
        <v>1020</v>
      </c>
      <c r="M1044" t="s">
        <v>5930</v>
      </c>
      <c r="N1044">
        <v>18.07</v>
      </c>
      <c r="O1044">
        <v>59.329000000000001</v>
      </c>
      <c r="P1044">
        <v>5</v>
      </c>
    </row>
    <row r="1045" spans="1:16" x14ac:dyDescent="0.3">
      <c r="A1045" t="s">
        <v>4374</v>
      </c>
      <c r="B1045" s="1">
        <v>41856</v>
      </c>
      <c r="C1045">
        <v>8</v>
      </c>
      <c r="D1045">
        <v>3</v>
      </c>
      <c r="E1045">
        <v>2014</v>
      </c>
      <c r="F1045" t="s">
        <v>5029</v>
      </c>
      <c r="G1045" t="s">
        <v>5930</v>
      </c>
      <c r="H1045" t="s">
        <v>5907</v>
      </c>
      <c r="I1045" t="s">
        <v>5908</v>
      </c>
      <c r="J1045" t="s">
        <v>4731</v>
      </c>
      <c r="K1045" s="1">
        <v>41861</v>
      </c>
      <c r="L1045" t="s">
        <v>1020</v>
      </c>
      <c r="M1045" t="s">
        <v>5930</v>
      </c>
      <c r="N1045">
        <v>18.07</v>
      </c>
      <c r="O1045">
        <v>59.329000000000001</v>
      </c>
      <c r="P1045">
        <v>5</v>
      </c>
    </row>
    <row r="1046" spans="1:16" x14ac:dyDescent="0.3">
      <c r="A1046" t="s">
        <v>4321</v>
      </c>
      <c r="B1046" s="1">
        <v>41858</v>
      </c>
      <c r="C1046">
        <v>8</v>
      </c>
      <c r="D1046">
        <v>3</v>
      </c>
      <c r="E1046">
        <v>2014</v>
      </c>
      <c r="F1046" t="s">
        <v>5087</v>
      </c>
      <c r="G1046" t="s">
        <v>5920</v>
      </c>
      <c r="H1046" t="s">
        <v>5921</v>
      </c>
      <c r="I1046" t="s">
        <v>5908</v>
      </c>
      <c r="J1046" t="s">
        <v>4721</v>
      </c>
      <c r="K1046" s="1">
        <v>41863</v>
      </c>
      <c r="L1046" t="s">
        <v>1020</v>
      </c>
      <c r="M1046" t="s">
        <v>5920</v>
      </c>
      <c r="N1046">
        <v>-6.26</v>
      </c>
      <c r="O1046">
        <v>53.35</v>
      </c>
      <c r="P1046">
        <v>5</v>
      </c>
    </row>
    <row r="1047" spans="1:16" x14ac:dyDescent="0.3">
      <c r="A1047" t="s">
        <v>4035</v>
      </c>
      <c r="B1047" s="1">
        <v>41897</v>
      </c>
      <c r="C1047">
        <v>9</v>
      </c>
      <c r="D1047">
        <v>3</v>
      </c>
      <c r="E1047">
        <v>2014</v>
      </c>
      <c r="F1047" t="s">
        <v>5079</v>
      </c>
      <c r="G1047" t="s">
        <v>5930</v>
      </c>
      <c r="H1047" t="s">
        <v>5907</v>
      </c>
      <c r="I1047" t="s">
        <v>5908</v>
      </c>
      <c r="J1047" t="s">
        <v>4731</v>
      </c>
      <c r="K1047" s="1">
        <v>41902</v>
      </c>
      <c r="L1047" t="s">
        <v>1020</v>
      </c>
      <c r="M1047" t="s">
        <v>5930</v>
      </c>
      <c r="N1047">
        <v>18.07</v>
      </c>
      <c r="O1047">
        <v>59.329000000000001</v>
      </c>
      <c r="P1047">
        <v>5</v>
      </c>
    </row>
    <row r="1048" spans="1:16" x14ac:dyDescent="0.3">
      <c r="A1048" t="s">
        <v>4241</v>
      </c>
      <c r="B1048" s="1">
        <v>41935</v>
      </c>
      <c r="C1048">
        <v>10</v>
      </c>
      <c r="D1048">
        <v>4</v>
      </c>
      <c r="E1048">
        <v>2014</v>
      </c>
      <c r="F1048" t="s">
        <v>5282</v>
      </c>
      <c r="G1048" t="s">
        <v>5937</v>
      </c>
      <c r="H1048" t="s">
        <v>5912</v>
      </c>
      <c r="I1048" t="s">
        <v>5908</v>
      </c>
      <c r="J1048" t="s">
        <v>4721</v>
      </c>
      <c r="K1048" s="1">
        <v>41940</v>
      </c>
      <c r="L1048" t="s">
        <v>1020</v>
      </c>
      <c r="M1048" t="s">
        <v>5938</v>
      </c>
      <c r="N1048">
        <v>8.4600000000000009</v>
      </c>
      <c r="O1048">
        <v>55.475999999999999</v>
      </c>
      <c r="P1048">
        <v>5</v>
      </c>
    </row>
    <row r="1049" spans="1:16" x14ac:dyDescent="0.3">
      <c r="A1049" t="s">
        <v>2390</v>
      </c>
      <c r="B1049" s="1">
        <v>41961</v>
      </c>
      <c r="C1049">
        <v>11</v>
      </c>
      <c r="D1049">
        <v>4</v>
      </c>
      <c r="E1049">
        <v>2014</v>
      </c>
      <c r="F1049" t="s">
        <v>5336</v>
      </c>
      <c r="G1049" t="s">
        <v>6019</v>
      </c>
      <c r="H1049" t="s">
        <v>5928</v>
      </c>
      <c r="I1049" t="s">
        <v>5908</v>
      </c>
      <c r="J1049" t="s">
        <v>4731</v>
      </c>
      <c r="K1049" s="1">
        <v>41966</v>
      </c>
      <c r="L1049" t="s">
        <v>1020</v>
      </c>
      <c r="M1049" t="s">
        <v>5929</v>
      </c>
      <c r="N1049">
        <v>-3.52</v>
      </c>
      <c r="O1049">
        <v>55.901000000000003</v>
      </c>
      <c r="P1049">
        <v>5</v>
      </c>
    </row>
    <row r="1050" spans="1:16" x14ac:dyDescent="0.3">
      <c r="A1050" t="s">
        <v>4047</v>
      </c>
      <c r="B1050" s="1">
        <v>41968</v>
      </c>
      <c r="C1050">
        <v>11</v>
      </c>
      <c r="D1050">
        <v>4</v>
      </c>
      <c r="E1050">
        <v>2014</v>
      </c>
      <c r="F1050" t="s">
        <v>4917</v>
      </c>
      <c r="G1050" t="s">
        <v>5984</v>
      </c>
      <c r="H1050" t="s">
        <v>5912</v>
      </c>
      <c r="I1050" t="s">
        <v>5908</v>
      </c>
      <c r="J1050" t="s">
        <v>4721</v>
      </c>
      <c r="K1050" s="1">
        <v>41973</v>
      </c>
      <c r="L1050" t="s">
        <v>1020</v>
      </c>
      <c r="M1050" t="s">
        <v>5938</v>
      </c>
      <c r="N1050">
        <v>10.4</v>
      </c>
      <c r="O1050">
        <v>55.404000000000003</v>
      </c>
      <c r="P1050">
        <v>5</v>
      </c>
    </row>
    <row r="1051" spans="1:16" x14ac:dyDescent="0.3">
      <c r="A1051" t="s">
        <v>4051</v>
      </c>
      <c r="B1051" s="1">
        <v>41982</v>
      </c>
      <c r="C1051">
        <v>12</v>
      </c>
      <c r="D1051">
        <v>4</v>
      </c>
      <c r="E1051">
        <v>2014</v>
      </c>
      <c r="F1051" t="s">
        <v>4863</v>
      </c>
      <c r="G1051" t="s">
        <v>5930</v>
      </c>
      <c r="H1051" t="s">
        <v>5907</v>
      </c>
      <c r="I1051" t="s">
        <v>5908</v>
      </c>
      <c r="J1051" t="s">
        <v>4721</v>
      </c>
      <c r="K1051" s="1">
        <v>41987</v>
      </c>
      <c r="L1051" t="s">
        <v>1020</v>
      </c>
      <c r="M1051" t="s">
        <v>5930</v>
      </c>
      <c r="N1051">
        <v>18.07</v>
      </c>
      <c r="O1051">
        <v>59.329000000000001</v>
      </c>
      <c r="P1051">
        <v>5</v>
      </c>
    </row>
    <row r="1052" spans="1:16" x14ac:dyDescent="0.3">
      <c r="A1052" t="s">
        <v>4423</v>
      </c>
      <c r="B1052" s="1">
        <v>41983</v>
      </c>
      <c r="C1052">
        <v>12</v>
      </c>
      <c r="D1052">
        <v>4</v>
      </c>
      <c r="E1052">
        <v>2014</v>
      </c>
      <c r="F1052" t="s">
        <v>4869</v>
      </c>
      <c r="G1052" t="s">
        <v>5930</v>
      </c>
      <c r="H1052" t="s">
        <v>5907</v>
      </c>
      <c r="I1052" t="s">
        <v>5908</v>
      </c>
      <c r="J1052" t="s">
        <v>4721</v>
      </c>
      <c r="K1052" s="1">
        <v>41988</v>
      </c>
      <c r="L1052" t="s">
        <v>1020</v>
      </c>
      <c r="M1052" t="s">
        <v>5930</v>
      </c>
      <c r="N1052">
        <v>18.07</v>
      </c>
      <c r="O1052">
        <v>59.329000000000001</v>
      </c>
      <c r="P1052">
        <v>5</v>
      </c>
    </row>
    <row r="1053" spans="1:16" x14ac:dyDescent="0.3">
      <c r="A1053" t="s">
        <v>2272</v>
      </c>
      <c r="B1053" s="1">
        <v>41998</v>
      </c>
      <c r="C1053">
        <v>12</v>
      </c>
      <c r="D1053">
        <v>4</v>
      </c>
      <c r="E1053">
        <v>2014</v>
      </c>
      <c r="F1053" t="s">
        <v>4859</v>
      </c>
      <c r="G1053" t="s">
        <v>5927</v>
      </c>
      <c r="H1053" t="s">
        <v>5928</v>
      </c>
      <c r="I1053" t="s">
        <v>5908</v>
      </c>
      <c r="J1053" t="s">
        <v>4721</v>
      </c>
      <c r="K1053" s="1">
        <v>42003</v>
      </c>
      <c r="L1053" t="s">
        <v>1020</v>
      </c>
      <c r="M1053" t="s">
        <v>5929</v>
      </c>
      <c r="N1053">
        <v>-3.19</v>
      </c>
      <c r="O1053">
        <v>55.953000000000003</v>
      </c>
      <c r="P1053">
        <v>5</v>
      </c>
    </row>
    <row r="1054" spans="1:16" x14ac:dyDescent="0.3">
      <c r="A1054" t="s">
        <v>4057</v>
      </c>
      <c r="B1054" s="1">
        <v>41999</v>
      </c>
      <c r="C1054">
        <v>12</v>
      </c>
      <c r="D1054">
        <v>4</v>
      </c>
      <c r="E1054">
        <v>2014</v>
      </c>
      <c r="F1054" t="s">
        <v>5274</v>
      </c>
      <c r="G1054" t="s">
        <v>5930</v>
      </c>
      <c r="H1054" t="s">
        <v>5907</v>
      </c>
      <c r="I1054" t="s">
        <v>5908</v>
      </c>
      <c r="J1054" t="s">
        <v>4721</v>
      </c>
      <c r="K1054" s="1">
        <v>42004</v>
      </c>
      <c r="L1054" t="s">
        <v>1020</v>
      </c>
      <c r="M1054" t="s">
        <v>5930</v>
      </c>
      <c r="N1054">
        <v>18.07</v>
      </c>
      <c r="O1054">
        <v>59.329000000000001</v>
      </c>
      <c r="P1054">
        <v>5</v>
      </c>
    </row>
    <row r="1055" spans="1:16" x14ac:dyDescent="0.3">
      <c r="A1055" t="s">
        <v>3393</v>
      </c>
      <c r="B1055" s="1">
        <v>42003</v>
      </c>
      <c r="C1055">
        <v>12</v>
      </c>
      <c r="D1055">
        <v>4</v>
      </c>
      <c r="E1055">
        <v>2014</v>
      </c>
      <c r="F1055" t="s">
        <v>4881</v>
      </c>
      <c r="G1055" t="s">
        <v>5927</v>
      </c>
      <c r="H1055" t="s">
        <v>5928</v>
      </c>
      <c r="I1055" t="s">
        <v>5908</v>
      </c>
      <c r="J1055" t="s">
        <v>4740</v>
      </c>
      <c r="K1055" s="1">
        <v>42008</v>
      </c>
      <c r="L1055" t="s">
        <v>1020</v>
      </c>
      <c r="M1055" t="s">
        <v>5929</v>
      </c>
      <c r="N1055">
        <v>-3.19</v>
      </c>
      <c r="O1055">
        <v>55.953000000000003</v>
      </c>
      <c r="P1055">
        <v>5</v>
      </c>
    </row>
    <row r="1056" spans="1:16" x14ac:dyDescent="0.3">
      <c r="A1056" t="s">
        <v>4074</v>
      </c>
      <c r="B1056" s="1">
        <v>40890</v>
      </c>
      <c r="C1056">
        <v>12</v>
      </c>
      <c r="D1056">
        <v>4</v>
      </c>
      <c r="E1056">
        <v>2011</v>
      </c>
      <c r="F1056" t="s">
        <v>5943</v>
      </c>
      <c r="G1056" t="s">
        <v>5944</v>
      </c>
      <c r="H1056" t="s">
        <v>5917</v>
      </c>
      <c r="I1056" t="s">
        <v>5918</v>
      </c>
      <c r="J1056" t="s">
        <v>4721</v>
      </c>
      <c r="K1056" s="1">
        <v>40895</v>
      </c>
      <c r="L1056" t="s">
        <v>1020</v>
      </c>
      <c r="M1056" t="s">
        <v>5919</v>
      </c>
      <c r="N1056">
        <v>-9.2200000000000006</v>
      </c>
      <c r="O1056">
        <v>38.758000000000003</v>
      </c>
      <c r="P1056">
        <v>5</v>
      </c>
    </row>
    <row r="1057" spans="1:16" x14ac:dyDescent="0.3">
      <c r="A1057" t="s">
        <v>4363</v>
      </c>
      <c r="B1057" s="1">
        <v>41527</v>
      </c>
      <c r="C1057">
        <v>9</v>
      </c>
      <c r="D1057">
        <v>3</v>
      </c>
      <c r="E1057">
        <v>2013</v>
      </c>
      <c r="F1057" t="s">
        <v>5987</v>
      </c>
      <c r="G1057" t="s">
        <v>5916</v>
      </c>
      <c r="H1057" t="s">
        <v>5917</v>
      </c>
      <c r="I1057" t="s">
        <v>5918</v>
      </c>
      <c r="J1057" t="s">
        <v>4721</v>
      </c>
      <c r="K1057" s="1">
        <v>41532</v>
      </c>
      <c r="L1057" t="s">
        <v>1020</v>
      </c>
      <c r="M1057" t="s">
        <v>5919</v>
      </c>
      <c r="N1057">
        <v>-9.14</v>
      </c>
      <c r="O1057">
        <v>38.722000000000001</v>
      </c>
      <c r="P1057">
        <v>5</v>
      </c>
    </row>
    <row r="1058" spans="1:16" x14ac:dyDescent="0.3">
      <c r="A1058" t="s">
        <v>4304</v>
      </c>
      <c r="B1058" s="1">
        <v>41536</v>
      </c>
      <c r="C1058">
        <v>9</v>
      </c>
      <c r="D1058">
        <v>3</v>
      </c>
      <c r="E1058">
        <v>2013</v>
      </c>
      <c r="F1058" t="s">
        <v>5988</v>
      </c>
      <c r="G1058" t="s">
        <v>5989</v>
      </c>
      <c r="H1058" t="s">
        <v>5917</v>
      </c>
      <c r="I1058" t="s">
        <v>5918</v>
      </c>
      <c r="J1058" t="s">
        <v>4721</v>
      </c>
      <c r="K1058" s="1">
        <v>41541</v>
      </c>
      <c r="L1058" t="s">
        <v>1020</v>
      </c>
      <c r="M1058" t="s">
        <v>5968</v>
      </c>
      <c r="N1058">
        <v>-8.61</v>
      </c>
      <c r="O1058">
        <v>41.124000000000002</v>
      </c>
      <c r="P1058">
        <v>5</v>
      </c>
    </row>
    <row r="1059" spans="1:16" x14ac:dyDescent="0.3">
      <c r="A1059" t="s">
        <v>3990</v>
      </c>
      <c r="B1059" s="1">
        <v>41542</v>
      </c>
      <c r="C1059">
        <v>9</v>
      </c>
      <c r="D1059">
        <v>3</v>
      </c>
      <c r="E1059">
        <v>2013</v>
      </c>
      <c r="F1059" t="s">
        <v>5650</v>
      </c>
      <c r="G1059" t="s">
        <v>5916</v>
      </c>
      <c r="H1059" t="s">
        <v>5917</v>
      </c>
      <c r="I1059" t="s">
        <v>5918</v>
      </c>
      <c r="J1059" t="s">
        <v>4721</v>
      </c>
      <c r="K1059" s="1">
        <v>41547</v>
      </c>
      <c r="L1059" t="s">
        <v>1020</v>
      </c>
      <c r="M1059" t="s">
        <v>5919</v>
      </c>
      <c r="N1059">
        <v>-9.14</v>
      </c>
      <c r="O1059">
        <v>38.722000000000001</v>
      </c>
      <c r="P1059">
        <v>5</v>
      </c>
    </row>
    <row r="1060" spans="1:16" x14ac:dyDescent="0.3">
      <c r="A1060" t="s">
        <v>3996</v>
      </c>
      <c r="B1060" s="1">
        <v>41587</v>
      </c>
      <c r="C1060">
        <v>11</v>
      </c>
      <c r="D1060">
        <v>4</v>
      </c>
      <c r="E1060">
        <v>2013</v>
      </c>
      <c r="F1060" t="s">
        <v>5585</v>
      </c>
      <c r="G1060" t="s">
        <v>5993</v>
      </c>
      <c r="H1060" t="s">
        <v>5917</v>
      </c>
      <c r="I1060" t="s">
        <v>5918</v>
      </c>
      <c r="J1060" t="s">
        <v>4721</v>
      </c>
      <c r="K1060" s="1">
        <v>41592</v>
      </c>
      <c r="L1060" t="s">
        <v>1020</v>
      </c>
      <c r="M1060" t="s">
        <v>5993</v>
      </c>
      <c r="N1060">
        <v>-8.41</v>
      </c>
      <c r="O1060">
        <v>40.203000000000003</v>
      </c>
      <c r="P1060">
        <v>5</v>
      </c>
    </row>
    <row r="1061" spans="1:16" x14ac:dyDescent="0.3">
      <c r="A1061" t="s">
        <v>4212</v>
      </c>
      <c r="B1061" s="1">
        <v>41618</v>
      </c>
      <c r="C1061">
        <v>12</v>
      </c>
      <c r="D1061">
        <v>4</v>
      </c>
      <c r="E1061">
        <v>2013</v>
      </c>
      <c r="F1061" t="s">
        <v>5204</v>
      </c>
      <c r="G1061" t="s">
        <v>5916</v>
      </c>
      <c r="H1061" t="s">
        <v>5917</v>
      </c>
      <c r="I1061" t="s">
        <v>5918</v>
      </c>
      <c r="J1061" t="s">
        <v>4731</v>
      </c>
      <c r="K1061" s="1">
        <v>41623</v>
      </c>
      <c r="L1061" t="s">
        <v>1020</v>
      </c>
      <c r="M1061" t="s">
        <v>5919</v>
      </c>
      <c r="N1061">
        <v>-9.14</v>
      </c>
      <c r="O1061">
        <v>38.722000000000001</v>
      </c>
      <c r="P1061">
        <v>5</v>
      </c>
    </row>
    <row r="1062" spans="1:16" x14ac:dyDescent="0.3">
      <c r="A1062" t="s">
        <v>4040</v>
      </c>
      <c r="B1062" s="1">
        <v>41913</v>
      </c>
      <c r="C1062">
        <v>10</v>
      </c>
      <c r="D1062">
        <v>4</v>
      </c>
      <c r="E1062">
        <v>2014</v>
      </c>
      <c r="F1062" t="s">
        <v>5895</v>
      </c>
      <c r="G1062" t="s">
        <v>6015</v>
      </c>
      <c r="H1062" t="s">
        <v>5917</v>
      </c>
      <c r="I1062" t="s">
        <v>5918</v>
      </c>
      <c r="J1062" t="s">
        <v>4721</v>
      </c>
      <c r="K1062" s="1">
        <v>41918</v>
      </c>
      <c r="L1062" t="s">
        <v>1020</v>
      </c>
      <c r="M1062" t="s">
        <v>5919</v>
      </c>
      <c r="N1062">
        <v>-9.17</v>
      </c>
      <c r="O1062">
        <v>38.832000000000001</v>
      </c>
      <c r="P1062">
        <v>5</v>
      </c>
    </row>
    <row r="1063" spans="1:16" x14ac:dyDescent="0.3">
      <c r="A1063" t="s">
        <v>720</v>
      </c>
      <c r="B1063" s="1">
        <v>40583</v>
      </c>
      <c r="C1063">
        <v>2</v>
      </c>
      <c r="D1063">
        <v>1</v>
      </c>
      <c r="E1063">
        <v>2011</v>
      </c>
      <c r="F1063" t="s">
        <v>5298</v>
      </c>
      <c r="G1063" t="s">
        <v>6024</v>
      </c>
      <c r="H1063" t="s">
        <v>6022</v>
      </c>
      <c r="I1063" t="s">
        <v>5918</v>
      </c>
      <c r="J1063" t="s">
        <v>4740</v>
      </c>
      <c r="K1063" s="1">
        <v>40588</v>
      </c>
      <c r="L1063" t="s">
        <v>1020</v>
      </c>
      <c r="M1063" t="s">
        <v>6025</v>
      </c>
      <c r="N1063">
        <v>2.17</v>
      </c>
      <c r="O1063">
        <v>41.384999999999998</v>
      </c>
      <c r="P1063">
        <v>5</v>
      </c>
    </row>
    <row r="1064" spans="1:16" x14ac:dyDescent="0.3">
      <c r="A1064" t="s">
        <v>299</v>
      </c>
      <c r="B1064" s="1">
        <v>40584</v>
      </c>
      <c r="C1064">
        <v>2</v>
      </c>
      <c r="D1064">
        <v>1</v>
      </c>
      <c r="E1064">
        <v>2011</v>
      </c>
      <c r="F1064" t="s">
        <v>5045</v>
      </c>
      <c r="G1064" t="s">
        <v>6026</v>
      </c>
      <c r="H1064" t="s">
        <v>6022</v>
      </c>
      <c r="I1064" t="s">
        <v>5918</v>
      </c>
      <c r="J1064" t="s">
        <v>4731</v>
      </c>
      <c r="K1064" s="1">
        <v>40589</v>
      </c>
      <c r="L1064" t="s">
        <v>1020</v>
      </c>
      <c r="M1064" t="s">
        <v>6023</v>
      </c>
      <c r="N1064">
        <v>-3.57</v>
      </c>
      <c r="O1064">
        <v>40.426000000000002</v>
      </c>
      <c r="P1064">
        <v>5</v>
      </c>
    </row>
    <row r="1065" spans="1:16" x14ac:dyDescent="0.3">
      <c r="A1065" t="s">
        <v>1024</v>
      </c>
      <c r="B1065" s="1">
        <v>40654</v>
      </c>
      <c r="C1065">
        <v>4</v>
      </c>
      <c r="D1065">
        <v>2</v>
      </c>
      <c r="E1065">
        <v>2011</v>
      </c>
      <c r="F1065" t="s">
        <v>6029</v>
      </c>
      <c r="G1065" t="s">
        <v>6030</v>
      </c>
      <c r="H1065" t="s">
        <v>6022</v>
      </c>
      <c r="I1065" t="s">
        <v>5918</v>
      </c>
      <c r="J1065" t="s">
        <v>4721</v>
      </c>
      <c r="K1065" s="1">
        <v>40659</v>
      </c>
      <c r="L1065" t="s">
        <v>1020</v>
      </c>
      <c r="M1065" t="s">
        <v>6031</v>
      </c>
      <c r="N1065">
        <v>-0.71</v>
      </c>
      <c r="O1065">
        <v>38.270000000000003</v>
      </c>
      <c r="P1065">
        <v>5</v>
      </c>
    </row>
    <row r="1066" spans="1:16" x14ac:dyDescent="0.3">
      <c r="A1066" t="s">
        <v>2148</v>
      </c>
      <c r="B1066" s="1">
        <v>40660</v>
      </c>
      <c r="C1066">
        <v>4</v>
      </c>
      <c r="D1066">
        <v>2</v>
      </c>
      <c r="E1066">
        <v>2011</v>
      </c>
      <c r="F1066" t="s">
        <v>5867</v>
      </c>
      <c r="G1066" t="s">
        <v>6032</v>
      </c>
      <c r="H1066" t="s">
        <v>6022</v>
      </c>
      <c r="I1066" t="s">
        <v>5918</v>
      </c>
      <c r="J1066" t="s">
        <v>4731</v>
      </c>
      <c r="K1066" s="1">
        <v>40665</v>
      </c>
      <c r="L1066" t="s">
        <v>1020</v>
      </c>
      <c r="M1066" t="s">
        <v>6025</v>
      </c>
      <c r="N1066">
        <v>2.0299999999999998</v>
      </c>
      <c r="O1066">
        <v>41.497</v>
      </c>
      <c r="P1066">
        <v>5</v>
      </c>
    </row>
    <row r="1067" spans="1:16" x14ac:dyDescent="0.3">
      <c r="A1067" t="s">
        <v>2887</v>
      </c>
      <c r="B1067" s="1">
        <v>40702</v>
      </c>
      <c r="C1067">
        <v>6</v>
      </c>
      <c r="D1067">
        <v>2</v>
      </c>
      <c r="E1067">
        <v>2011</v>
      </c>
      <c r="F1067" t="s">
        <v>5025</v>
      </c>
      <c r="G1067" t="s">
        <v>6035</v>
      </c>
      <c r="H1067" t="s">
        <v>6022</v>
      </c>
      <c r="I1067" t="s">
        <v>5918</v>
      </c>
      <c r="J1067" t="s">
        <v>4721</v>
      </c>
      <c r="K1067" s="1">
        <v>40707</v>
      </c>
      <c r="L1067" t="s">
        <v>1020</v>
      </c>
      <c r="M1067" t="s">
        <v>6035</v>
      </c>
      <c r="N1067">
        <v>-5.32</v>
      </c>
      <c r="O1067">
        <v>35.889000000000003</v>
      </c>
      <c r="P1067">
        <v>5</v>
      </c>
    </row>
    <row r="1068" spans="1:16" x14ac:dyDescent="0.3">
      <c r="A1068" t="s">
        <v>3291</v>
      </c>
      <c r="B1068" s="1">
        <v>40722</v>
      </c>
      <c r="C1068">
        <v>6</v>
      </c>
      <c r="D1068">
        <v>2</v>
      </c>
      <c r="E1068">
        <v>2011</v>
      </c>
      <c r="F1068" t="s">
        <v>6040</v>
      </c>
      <c r="G1068" t="s">
        <v>6024</v>
      </c>
      <c r="H1068" t="s">
        <v>6022</v>
      </c>
      <c r="I1068" t="s">
        <v>5918</v>
      </c>
      <c r="J1068" t="s">
        <v>4731</v>
      </c>
      <c r="K1068" s="1">
        <v>40727</v>
      </c>
      <c r="L1068" t="s">
        <v>1020</v>
      </c>
      <c r="M1068" t="s">
        <v>6025</v>
      </c>
      <c r="N1068">
        <v>2.17</v>
      </c>
      <c r="O1068">
        <v>41.384999999999998</v>
      </c>
      <c r="P1068">
        <v>5</v>
      </c>
    </row>
    <row r="1069" spans="1:16" x14ac:dyDescent="0.3">
      <c r="A1069" t="s">
        <v>1340</v>
      </c>
      <c r="B1069" s="1">
        <v>40751</v>
      </c>
      <c r="C1069">
        <v>7</v>
      </c>
      <c r="D1069">
        <v>3</v>
      </c>
      <c r="E1069">
        <v>2011</v>
      </c>
      <c r="F1069" t="s">
        <v>4928</v>
      </c>
      <c r="G1069" t="s">
        <v>6043</v>
      </c>
      <c r="H1069" t="s">
        <v>6022</v>
      </c>
      <c r="I1069" t="s">
        <v>5918</v>
      </c>
      <c r="J1069" t="s">
        <v>4731</v>
      </c>
      <c r="K1069" s="1">
        <v>40756</v>
      </c>
      <c r="L1069" t="s">
        <v>1020</v>
      </c>
      <c r="M1069" t="s">
        <v>6025</v>
      </c>
      <c r="N1069">
        <v>1.1100000000000001</v>
      </c>
      <c r="O1069">
        <v>41.15</v>
      </c>
      <c r="P1069">
        <v>5</v>
      </c>
    </row>
    <row r="1070" spans="1:16" x14ac:dyDescent="0.3">
      <c r="A1070" t="s">
        <v>3067</v>
      </c>
      <c r="B1070" s="1">
        <v>40872</v>
      </c>
      <c r="C1070">
        <v>11</v>
      </c>
      <c r="D1070">
        <v>4</v>
      </c>
      <c r="E1070">
        <v>2011</v>
      </c>
      <c r="F1070" t="s">
        <v>5603</v>
      </c>
      <c r="G1070" t="s">
        <v>6051</v>
      </c>
      <c r="H1070" t="s">
        <v>6022</v>
      </c>
      <c r="I1070" t="s">
        <v>5918</v>
      </c>
      <c r="J1070" t="s">
        <v>4721</v>
      </c>
      <c r="K1070" s="1">
        <v>40877</v>
      </c>
      <c r="L1070" t="s">
        <v>1020</v>
      </c>
      <c r="M1070" t="s">
        <v>6028</v>
      </c>
      <c r="N1070">
        <v>-4.62</v>
      </c>
      <c r="O1070">
        <v>36.543999999999997</v>
      </c>
      <c r="P1070">
        <v>5</v>
      </c>
    </row>
    <row r="1071" spans="1:16" x14ac:dyDescent="0.3">
      <c r="A1071" t="s">
        <v>607</v>
      </c>
      <c r="B1071" s="1">
        <v>40897</v>
      </c>
      <c r="C1071">
        <v>12</v>
      </c>
      <c r="D1071">
        <v>4</v>
      </c>
      <c r="E1071">
        <v>2011</v>
      </c>
      <c r="F1071" t="s">
        <v>6057</v>
      </c>
      <c r="G1071" t="s">
        <v>6058</v>
      </c>
      <c r="H1071" t="s">
        <v>6022</v>
      </c>
      <c r="I1071" t="s">
        <v>5918</v>
      </c>
      <c r="J1071" t="s">
        <v>4731</v>
      </c>
      <c r="K1071" s="1">
        <v>40902</v>
      </c>
      <c r="L1071" t="s">
        <v>1020</v>
      </c>
      <c r="M1071" t="s">
        <v>6023</v>
      </c>
      <c r="N1071">
        <v>-3.67</v>
      </c>
      <c r="O1071">
        <v>40.191000000000003</v>
      </c>
      <c r="P1071">
        <v>5</v>
      </c>
    </row>
    <row r="1072" spans="1:16" x14ac:dyDescent="0.3">
      <c r="A1072" t="s">
        <v>1058</v>
      </c>
      <c r="B1072" s="1">
        <v>40901</v>
      </c>
      <c r="C1072">
        <v>12</v>
      </c>
      <c r="D1072">
        <v>4</v>
      </c>
      <c r="E1072">
        <v>2011</v>
      </c>
      <c r="F1072" t="s">
        <v>5622</v>
      </c>
      <c r="G1072" t="s">
        <v>6060</v>
      </c>
      <c r="H1072" t="s">
        <v>6022</v>
      </c>
      <c r="I1072" t="s">
        <v>5918</v>
      </c>
      <c r="J1072" t="s">
        <v>4721</v>
      </c>
      <c r="K1072" s="1">
        <v>40906</v>
      </c>
      <c r="L1072" t="s">
        <v>1020</v>
      </c>
      <c r="M1072" t="s">
        <v>6021</v>
      </c>
      <c r="N1072">
        <v>-1.21</v>
      </c>
      <c r="O1072">
        <v>38.052</v>
      </c>
      <c r="P1072">
        <v>5</v>
      </c>
    </row>
    <row r="1073" spans="1:16" x14ac:dyDescent="0.3">
      <c r="A1073" t="s">
        <v>1826</v>
      </c>
      <c r="B1073" s="1">
        <v>40914</v>
      </c>
      <c r="C1073">
        <v>1</v>
      </c>
      <c r="D1073">
        <v>1</v>
      </c>
      <c r="E1073">
        <v>2012</v>
      </c>
      <c r="F1073" t="s">
        <v>6062</v>
      </c>
      <c r="G1073" t="s">
        <v>6063</v>
      </c>
      <c r="H1073" t="s">
        <v>6022</v>
      </c>
      <c r="I1073" t="s">
        <v>5918</v>
      </c>
      <c r="J1073" t="s">
        <v>4740</v>
      </c>
      <c r="K1073" s="1">
        <v>40919</v>
      </c>
      <c r="L1073" t="s">
        <v>1020</v>
      </c>
      <c r="M1073" t="s">
        <v>6028</v>
      </c>
      <c r="N1073">
        <v>-4.88</v>
      </c>
      <c r="O1073">
        <v>36.51</v>
      </c>
      <c r="P1073">
        <v>5</v>
      </c>
    </row>
    <row r="1074" spans="1:16" x14ac:dyDescent="0.3">
      <c r="A1074" t="s">
        <v>3793</v>
      </c>
      <c r="B1074" s="1">
        <v>41026</v>
      </c>
      <c r="C1074">
        <v>4</v>
      </c>
      <c r="D1074">
        <v>2</v>
      </c>
      <c r="E1074">
        <v>2012</v>
      </c>
      <c r="F1074" t="s">
        <v>5193</v>
      </c>
      <c r="G1074" t="s">
        <v>6024</v>
      </c>
      <c r="H1074" t="s">
        <v>6022</v>
      </c>
      <c r="I1074" t="s">
        <v>5918</v>
      </c>
      <c r="J1074" t="s">
        <v>4721</v>
      </c>
      <c r="K1074" s="1">
        <v>41031</v>
      </c>
      <c r="L1074" t="s">
        <v>1020</v>
      </c>
      <c r="M1074" t="s">
        <v>6025</v>
      </c>
      <c r="N1074">
        <v>2.17</v>
      </c>
      <c r="O1074">
        <v>41.384999999999998</v>
      </c>
      <c r="P1074">
        <v>5</v>
      </c>
    </row>
    <row r="1075" spans="1:16" x14ac:dyDescent="0.3">
      <c r="A1075" t="s">
        <v>3308</v>
      </c>
      <c r="B1075" s="1">
        <v>41045</v>
      </c>
      <c r="C1075">
        <v>5</v>
      </c>
      <c r="D1075">
        <v>2</v>
      </c>
      <c r="E1075">
        <v>2012</v>
      </c>
      <c r="F1075" t="s">
        <v>4994</v>
      </c>
      <c r="G1075" t="s">
        <v>6066</v>
      </c>
      <c r="H1075" t="s">
        <v>6022</v>
      </c>
      <c r="I1075" t="s">
        <v>5918</v>
      </c>
      <c r="J1075" t="s">
        <v>4721</v>
      </c>
      <c r="K1075" s="1">
        <v>41050</v>
      </c>
      <c r="L1075" t="s">
        <v>1020</v>
      </c>
      <c r="M1075" t="s">
        <v>6023</v>
      </c>
      <c r="N1075">
        <v>-3.77</v>
      </c>
      <c r="O1075">
        <v>40.231999999999999</v>
      </c>
      <c r="P1075">
        <v>5</v>
      </c>
    </row>
    <row r="1076" spans="1:16" x14ac:dyDescent="0.3">
      <c r="A1076" t="s">
        <v>620</v>
      </c>
      <c r="B1076" s="1">
        <v>41080</v>
      </c>
      <c r="C1076">
        <v>6</v>
      </c>
      <c r="D1076">
        <v>2</v>
      </c>
      <c r="E1076">
        <v>2012</v>
      </c>
      <c r="F1076" t="s">
        <v>5622</v>
      </c>
      <c r="G1076" t="s">
        <v>6051</v>
      </c>
      <c r="H1076" t="s">
        <v>6022</v>
      </c>
      <c r="I1076" t="s">
        <v>5918</v>
      </c>
      <c r="J1076" t="s">
        <v>4721</v>
      </c>
      <c r="K1076" s="1">
        <v>41085</v>
      </c>
      <c r="L1076" t="s">
        <v>1020</v>
      </c>
      <c r="M1076" t="s">
        <v>6028</v>
      </c>
      <c r="N1076">
        <v>-4.62</v>
      </c>
      <c r="O1076">
        <v>36.543999999999997</v>
      </c>
      <c r="P1076">
        <v>5</v>
      </c>
    </row>
    <row r="1077" spans="1:16" x14ac:dyDescent="0.3">
      <c r="A1077" t="s">
        <v>2555</v>
      </c>
      <c r="B1077" s="1">
        <v>41080</v>
      </c>
      <c r="C1077">
        <v>6</v>
      </c>
      <c r="D1077">
        <v>2</v>
      </c>
      <c r="E1077">
        <v>2012</v>
      </c>
      <c r="F1077" t="s">
        <v>6069</v>
      </c>
      <c r="G1077" t="s">
        <v>6070</v>
      </c>
      <c r="H1077" t="s">
        <v>6022</v>
      </c>
      <c r="I1077" t="s">
        <v>5918</v>
      </c>
      <c r="J1077" t="s">
        <v>4721</v>
      </c>
      <c r="K1077" s="1">
        <v>41085</v>
      </c>
      <c r="L1077" t="s">
        <v>1020</v>
      </c>
      <c r="M1077" t="s">
        <v>6023</v>
      </c>
      <c r="N1077">
        <v>-4.13</v>
      </c>
      <c r="O1077">
        <v>40.582999999999998</v>
      </c>
      <c r="P1077">
        <v>5</v>
      </c>
    </row>
    <row r="1078" spans="1:16" x14ac:dyDescent="0.3">
      <c r="A1078" t="s">
        <v>3841</v>
      </c>
      <c r="B1078" s="1">
        <v>41107</v>
      </c>
      <c r="C1078">
        <v>7</v>
      </c>
      <c r="D1078">
        <v>3</v>
      </c>
      <c r="E1078">
        <v>2012</v>
      </c>
      <c r="F1078" t="s">
        <v>4961</v>
      </c>
      <c r="G1078" t="s">
        <v>6073</v>
      </c>
      <c r="H1078" t="s">
        <v>6022</v>
      </c>
      <c r="I1078" t="s">
        <v>5918</v>
      </c>
      <c r="J1078" t="s">
        <v>4731</v>
      </c>
      <c r="K1078" s="1">
        <v>41112</v>
      </c>
      <c r="L1078" t="s">
        <v>1020</v>
      </c>
      <c r="M1078" t="s">
        <v>6021</v>
      </c>
      <c r="N1078">
        <v>-1</v>
      </c>
      <c r="O1078">
        <v>37.625999999999998</v>
      </c>
      <c r="P1078">
        <v>5</v>
      </c>
    </row>
    <row r="1079" spans="1:16" x14ac:dyDescent="0.3">
      <c r="A1079" t="s">
        <v>763</v>
      </c>
      <c r="B1079" s="1">
        <v>41164</v>
      </c>
      <c r="C1079">
        <v>9</v>
      </c>
      <c r="D1079">
        <v>3</v>
      </c>
      <c r="E1079">
        <v>2012</v>
      </c>
      <c r="F1079" t="s">
        <v>5432</v>
      </c>
      <c r="G1079" t="s">
        <v>6077</v>
      </c>
      <c r="H1079" t="s">
        <v>6022</v>
      </c>
      <c r="I1079" t="s">
        <v>5918</v>
      </c>
      <c r="J1079" t="s">
        <v>4731</v>
      </c>
      <c r="K1079" s="1">
        <v>41169</v>
      </c>
      <c r="L1079" t="s">
        <v>1020</v>
      </c>
      <c r="M1079" t="s">
        <v>6025</v>
      </c>
      <c r="N1079">
        <v>2.04</v>
      </c>
      <c r="O1079">
        <v>41.345999999999997</v>
      </c>
      <c r="P1079">
        <v>5</v>
      </c>
    </row>
    <row r="1080" spans="1:16" x14ac:dyDescent="0.3">
      <c r="A1080" t="s">
        <v>359</v>
      </c>
      <c r="B1080" s="1">
        <v>41213</v>
      </c>
      <c r="C1080">
        <v>10</v>
      </c>
      <c r="D1080">
        <v>4</v>
      </c>
      <c r="E1080">
        <v>2012</v>
      </c>
      <c r="F1080" t="s">
        <v>5741</v>
      </c>
      <c r="G1080" t="s">
        <v>6082</v>
      </c>
      <c r="H1080" t="s">
        <v>6022</v>
      </c>
      <c r="I1080" t="s">
        <v>5918</v>
      </c>
      <c r="J1080" t="s">
        <v>4731</v>
      </c>
      <c r="K1080" s="1">
        <v>41218</v>
      </c>
      <c r="L1080" t="s">
        <v>1020</v>
      </c>
      <c r="M1080" t="s">
        <v>6075</v>
      </c>
      <c r="N1080">
        <v>-1.98</v>
      </c>
      <c r="O1080">
        <v>43.317999999999998</v>
      </c>
      <c r="P1080">
        <v>5</v>
      </c>
    </row>
    <row r="1081" spans="1:16" x14ac:dyDescent="0.3">
      <c r="A1081" t="s">
        <v>361</v>
      </c>
      <c r="B1081" s="1">
        <v>41222</v>
      </c>
      <c r="C1081">
        <v>11</v>
      </c>
      <c r="D1081">
        <v>4</v>
      </c>
      <c r="E1081">
        <v>2012</v>
      </c>
      <c r="F1081" t="s">
        <v>5581</v>
      </c>
      <c r="G1081" t="s">
        <v>6083</v>
      </c>
      <c r="H1081" t="s">
        <v>6022</v>
      </c>
      <c r="I1081" t="s">
        <v>5918</v>
      </c>
      <c r="J1081" t="s">
        <v>4721</v>
      </c>
      <c r="K1081" s="1">
        <v>41227</v>
      </c>
      <c r="L1081" t="s">
        <v>1020</v>
      </c>
      <c r="M1081" t="s">
        <v>6028</v>
      </c>
      <c r="N1081">
        <v>-6.94</v>
      </c>
      <c r="O1081">
        <v>37.261000000000003</v>
      </c>
      <c r="P1081">
        <v>5</v>
      </c>
    </row>
    <row r="1082" spans="1:16" x14ac:dyDescent="0.3">
      <c r="A1082" t="s">
        <v>632</v>
      </c>
      <c r="B1082" s="1">
        <v>41225</v>
      </c>
      <c r="C1082">
        <v>11</v>
      </c>
      <c r="D1082">
        <v>4</v>
      </c>
      <c r="E1082">
        <v>2012</v>
      </c>
      <c r="F1082" t="s">
        <v>4784</v>
      </c>
      <c r="G1082" t="s">
        <v>6084</v>
      </c>
      <c r="H1082" t="s">
        <v>6022</v>
      </c>
      <c r="I1082" t="s">
        <v>5918</v>
      </c>
      <c r="J1082" t="s">
        <v>4721</v>
      </c>
      <c r="K1082" s="1">
        <v>41230</v>
      </c>
      <c r="L1082" t="s">
        <v>1020</v>
      </c>
      <c r="M1082" t="s">
        <v>6025</v>
      </c>
      <c r="N1082">
        <v>2.11</v>
      </c>
      <c r="O1082">
        <v>41.545999999999999</v>
      </c>
      <c r="P1082">
        <v>5</v>
      </c>
    </row>
    <row r="1083" spans="1:16" x14ac:dyDescent="0.3">
      <c r="A1083" t="s">
        <v>3759</v>
      </c>
      <c r="B1083" s="1">
        <v>41236</v>
      </c>
      <c r="C1083">
        <v>11</v>
      </c>
      <c r="D1083">
        <v>4</v>
      </c>
      <c r="E1083">
        <v>2012</v>
      </c>
      <c r="F1083" t="s">
        <v>5634</v>
      </c>
      <c r="G1083" t="s">
        <v>6086</v>
      </c>
      <c r="H1083" t="s">
        <v>6022</v>
      </c>
      <c r="I1083" t="s">
        <v>5918</v>
      </c>
      <c r="J1083" t="s">
        <v>4731</v>
      </c>
      <c r="K1083" s="1">
        <v>41241</v>
      </c>
      <c r="L1083" t="s">
        <v>1020</v>
      </c>
      <c r="M1083" t="s">
        <v>6075</v>
      </c>
      <c r="N1083">
        <v>-2.68</v>
      </c>
      <c r="O1083">
        <v>42.859000000000002</v>
      </c>
      <c r="P1083">
        <v>5</v>
      </c>
    </row>
    <row r="1084" spans="1:16" x14ac:dyDescent="0.3">
      <c r="A1084" t="s">
        <v>635</v>
      </c>
      <c r="B1084" s="1">
        <v>41237</v>
      </c>
      <c r="C1084">
        <v>11</v>
      </c>
      <c r="D1084">
        <v>4</v>
      </c>
      <c r="E1084">
        <v>2012</v>
      </c>
      <c r="F1084" t="s">
        <v>5891</v>
      </c>
      <c r="G1084" t="s">
        <v>6087</v>
      </c>
      <c r="H1084" t="s">
        <v>6022</v>
      </c>
      <c r="I1084" t="s">
        <v>5918</v>
      </c>
      <c r="J1084" t="s">
        <v>4721</v>
      </c>
      <c r="K1084" s="1">
        <v>41242</v>
      </c>
      <c r="L1084" t="s">
        <v>1020</v>
      </c>
      <c r="M1084" t="s">
        <v>6028</v>
      </c>
      <c r="N1084">
        <v>-2.81</v>
      </c>
      <c r="O1084">
        <v>36.773000000000003</v>
      </c>
      <c r="P1084">
        <v>5</v>
      </c>
    </row>
    <row r="1085" spans="1:16" x14ac:dyDescent="0.3">
      <c r="A1085" t="s">
        <v>549</v>
      </c>
      <c r="B1085" s="1">
        <v>41270</v>
      </c>
      <c r="C1085">
        <v>12</v>
      </c>
      <c r="D1085">
        <v>4</v>
      </c>
      <c r="E1085">
        <v>2012</v>
      </c>
      <c r="F1085" t="s">
        <v>5723</v>
      </c>
      <c r="G1085" t="s">
        <v>6077</v>
      </c>
      <c r="H1085" t="s">
        <v>6022</v>
      </c>
      <c r="I1085" t="s">
        <v>5918</v>
      </c>
      <c r="J1085" t="s">
        <v>4721</v>
      </c>
      <c r="K1085" s="1">
        <v>41275</v>
      </c>
      <c r="L1085" t="s">
        <v>1020</v>
      </c>
      <c r="M1085" t="s">
        <v>6025</v>
      </c>
      <c r="N1085">
        <v>2.04</v>
      </c>
      <c r="O1085">
        <v>41.345999999999997</v>
      </c>
      <c r="P1085">
        <v>5</v>
      </c>
    </row>
    <row r="1086" spans="1:16" x14ac:dyDescent="0.3">
      <c r="A1086" t="s">
        <v>1393</v>
      </c>
      <c r="B1086" s="1">
        <v>41292</v>
      </c>
      <c r="C1086">
        <v>1</v>
      </c>
      <c r="D1086">
        <v>1</v>
      </c>
      <c r="E1086">
        <v>2013</v>
      </c>
      <c r="F1086" t="s">
        <v>5280</v>
      </c>
      <c r="G1086" t="s">
        <v>6094</v>
      </c>
      <c r="H1086" t="s">
        <v>6022</v>
      </c>
      <c r="I1086" t="s">
        <v>5918</v>
      </c>
      <c r="J1086" t="s">
        <v>4721</v>
      </c>
      <c r="K1086" s="1">
        <v>41297</v>
      </c>
      <c r="L1086" t="s">
        <v>1020</v>
      </c>
      <c r="M1086" t="s">
        <v>6037</v>
      </c>
      <c r="N1086">
        <v>-4.53</v>
      </c>
      <c r="O1086">
        <v>42.01</v>
      </c>
      <c r="P1086">
        <v>5</v>
      </c>
    </row>
    <row r="1087" spans="1:16" x14ac:dyDescent="0.3">
      <c r="A1087" t="s">
        <v>3459</v>
      </c>
      <c r="B1087" s="1">
        <v>41328</v>
      </c>
      <c r="C1087">
        <v>2</v>
      </c>
      <c r="D1087">
        <v>1</v>
      </c>
      <c r="E1087">
        <v>2013</v>
      </c>
      <c r="F1087" t="s">
        <v>4809</v>
      </c>
      <c r="G1087" t="s">
        <v>6086</v>
      </c>
      <c r="H1087" t="s">
        <v>6022</v>
      </c>
      <c r="I1087" t="s">
        <v>5918</v>
      </c>
      <c r="J1087" t="s">
        <v>4731</v>
      </c>
      <c r="K1087" s="1">
        <v>41333</v>
      </c>
      <c r="L1087" t="s">
        <v>1020</v>
      </c>
      <c r="M1087" t="s">
        <v>6075</v>
      </c>
      <c r="N1087">
        <v>-2.68</v>
      </c>
      <c r="O1087">
        <v>42.859000000000002</v>
      </c>
      <c r="P1087">
        <v>5</v>
      </c>
    </row>
    <row r="1088" spans="1:16" x14ac:dyDescent="0.3">
      <c r="A1088" t="s">
        <v>3040</v>
      </c>
      <c r="B1088" s="1">
        <v>41361</v>
      </c>
      <c r="C1088">
        <v>3</v>
      </c>
      <c r="D1088">
        <v>1</v>
      </c>
      <c r="E1088">
        <v>2013</v>
      </c>
      <c r="F1088" t="s">
        <v>5562</v>
      </c>
      <c r="G1088" t="s">
        <v>6044</v>
      </c>
      <c r="H1088" t="s">
        <v>6022</v>
      </c>
      <c r="I1088" t="s">
        <v>5918</v>
      </c>
      <c r="J1088" t="s">
        <v>4731</v>
      </c>
      <c r="K1088" s="1">
        <v>41366</v>
      </c>
      <c r="L1088" t="s">
        <v>1020</v>
      </c>
      <c r="M1088" t="s">
        <v>6031</v>
      </c>
      <c r="N1088">
        <v>-0.38</v>
      </c>
      <c r="O1088">
        <v>39.47</v>
      </c>
      <c r="P1088">
        <v>5</v>
      </c>
    </row>
    <row r="1089" spans="1:16" x14ac:dyDescent="0.3">
      <c r="A1089" t="s">
        <v>1245</v>
      </c>
      <c r="B1089" s="1">
        <v>41366</v>
      </c>
      <c r="C1089">
        <v>4</v>
      </c>
      <c r="D1089">
        <v>2</v>
      </c>
      <c r="E1089">
        <v>2013</v>
      </c>
      <c r="F1089" t="s">
        <v>5072</v>
      </c>
      <c r="G1089" t="s">
        <v>6024</v>
      </c>
      <c r="H1089" t="s">
        <v>6022</v>
      </c>
      <c r="I1089" t="s">
        <v>5918</v>
      </c>
      <c r="J1089" t="s">
        <v>4721</v>
      </c>
      <c r="K1089" s="1">
        <v>41371</v>
      </c>
      <c r="L1089" t="s">
        <v>1020</v>
      </c>
      <c r="M1089" t="s">
        <v>6025</v>
      </c>
      <c r="N1089">
        <v>2.17</v>
      </c>
      <c r="O1089">
        <v>41.384999999999998</v>
      </c>
      <c r="P1089">
        <v>5</v>
      </c>
    </row>
    <row r="1090" spans="1:16" x14ac:dyDescent="0.3">
      <c r="A1090" t="s">
        <v>4654</v>
      </c>
      <c r="B1090" s="1">
        <v>41431</v>
      </c>
      <c r="C1090">
        <v>6</v>
      </c>
      <c r="D1090">
        <v>2</v>
      </c>
      <c r="E1090">
        <v>2013</v>
      </c>
      <c r="F1090" t="s">
        <v>5225</v>
      </c>
      <c r="G1090" t="s">
        <v>6027</v>
      </c>
      <c r="H1090" t="s">
        <v>6022</v>
      </c>
      <c r="I1090" t="s">
        <v>5918</v>
      </c>
      <c r="J1090" t="s">
        <v>4731</v>
      </c>
      <c r="K1090" s="1">
        <v>41436</v>
      </c>
      <c r="L1090" t="s">
        <v>1020</v>
      </c>
      <c r="M1090" t="s">
        <v>6028</v>
      </c>
      <c r="N1090">
        <v>-5.98</v>
      </c>
      <c r="O1090">
        <v>37.389000000000003</v>
      </c>
      <c r="P1090">
        <v>5</v>
      </c>
    </row>
    <row r="1091" spans="1:16" x14ac:dyDescent="0.3">
      <c r="A1091" t="s">
        <v>3097</v>
      </c>
      <c r="B1091" s="1">
        <v>41443</v>
      </c>
      <c r="C1091">
        <v>6</v>
      </c>
      <c r="D1091">
        <v>2</v>
      </c>
      <c r="E1091">
        <v>2013</v>
      </c>
      <c r="F1091" t="s">
        <v>4788</v>
      </c>
      <c r="G1091" t="s">
        <v>6100</v>
      </c>
      <c r="H1091" t="s">
        <v>6022</v>
      </c>
      <c r="I1091" t="s">
        <v>5918</v>
      </c>
      <c r="J1091" t="s">
        <v>4740</v>
      </c>
      <c r="K1091" s="1">
        <v>41448</v>
      </c>
      <c r="L1091" t="s">
        <v>1020</v>
      </c>
      <c r="M1091" t="s">
        <v>6025</v>
      </c>
      <c r="N1091">
        <v>2.82</v>
      </c>
      <c r="O1091">
        <v>41.978999999999999</v>
      </c>
      <c r="P1091">
        <v>5</v>
      </c>
    </row>
    <row r="1092" spans="1:16" x14ac:dyDescent="0.3">
      <c r="A1092" t="s">
        <v>2211</v>
      </c>
      <c r="B1092" s="1">
        <v>41454</v>
      </c>
      <c r="C1092">
        <v>6</v>
      </c>
      <c r="D1092">
        <v>2</v>
      </c>
      <c r="E1092">
        <v>2013</v>
      </c>
      <c r="F1092" t="s">
        <v>5290</v>
      </c>
      <c r="G1092" t="s">
        <v>6023</v>
      </c>
      <c r="H1092" t="s">
        <v>6022</v>
      </c>
      <c r="I1092" t="s">
        <v>5918</v>
      </c>
      <c r="J1092" t="s">
        <v>4740</v>
      </c>
      <c r="K1092" s="1">
        <v>41459</v>
      </c>
      <c r="L1092" t="s">
        <v>1020</v>
      </c>
      <c r="M1092" t="s">
        <v>6023</v>
      </c>
      <c r="N1092">
        <v>-3.7</v>
      </c>
      <c r="O1092">
        <v>40.417000000000002</v>
      </c>
      <c r="P1092">
        <v>5</v>
      </c>
    </row>
    <row r="1093" spans="1:16" x14ac:dyDescent="0.3">
      <c r="A1093" t="s">
        <v>395</v>
      </c>
      <c r="B1093" s="1">
        <v>41458</v>
      </c>
      <c r="C1093">
        <v>7</v>
      </c>
      <c r="D1093">
        <v>3</v>
      </c>
      <c r="E1093">
        <v>2013</v>
      </c>
      <c r="F1093" t="s">
        <v>5487</v>
      </c>
      <c r="G1093" t="s">
        <v>6023</v>
      </c>
      <c r="H1093" t="s">
        <v>6022</v>
      </c>
      <c r="I1093" t="s">
        <v>5918</v>
      </c>
      <c r="J1093" t="s">
        <v>4731</v>
      </c>
      <c r="K1093" s="1">
        <v>41463</v>
      </c>
      <c r="L1093" t="s">
        <v>1020</v>
      </c>
      <c r="M1093" t="s">
        <v>6023</v>
      </c>
      <c r="N1093">
        <v>-3.7</v>
      </c>
      <c r="O1093">
        <v>40.417000000000002</v>
      </c>
      <c r="P1093">
        <v>5</v>
      </c>
    </row>
    <row r="1094" spans="1:16" x14ac:dyDescent="0.3">
      <c r="A1094" t="s">
        <v>1418</v>
      </c>
      <c r="B1094" s="1">
        <v>41491</v>
      </c>
      <c r="C1094">
        <v>8</v>
      </c>
      <c r="D1094">
        <v>3</v>
      </c>
      <c r="E1094">
        <v>2013</v>
      </c>
      <c r="F1094" t="s">
        <v>5591</v>
      </c>
      <c r="G1094" t="s">
        <v>6036</v>
      </c>
      <c r="H1094" t="s">
        <v>6022</v>
      </c>
      <c r="I1094" t="s">
        <v>5918</v>
      </c>
      <c r="J1094" t="s">
        <v>4731</v>
      </c>
      <c r="K1094" s="1">
        <v>41496</v>
      </c>
      <c r="L1094" t="s">
        <v>1020</v>
      </c>
      <c r="M1094" t="s">
        <v>6037</v>
      </c>
      <c r="N1094">
        <v>-4.72</v>
      </c>
      <c r="O1094">
        <v>41.652000000000001</v>
      </c>
      <c r="P1094">
        <v>5</v>
      </c>
    </row>
    <row r="1095" spans="1:16" x14ac:dyDescent="0.3">
      <c r="A1095" t="s">
        <v>2378</v>
      </c>
      <c r="B1095" s="1">
        <v>41492</v>
      </c>
      <c r="C1095">
        <v>8</v>
      </c>
      <c r="D1095">
        <v>3</v>
      </c>
      <c r="E1095">
        <v>2013</v>
      </c>
      <c r="F1095" t="s">
        <v>5124</v>
      </c>
      <c r="G1095" t="s">
        <v>6024</v>
      </c>
      <c r="H1095" t="s">
        <v>6022</v>
      </c>
      <c r="I1095" t="s">
        <v>5918</v>
      </c>
      <c r="J1095" t="s">
        <v>4740</v>
      </c>
      <c r="K1095" s="1">
        <v>41497</v>
      </c>
      <c r="L1095" t="s">
        <v>1020</v>
      </c>
      <c r="M1095" t="s">
        <v>6025</v>
      </c>
      <c r="N1095">
        <v>2.17</v>
      </c>
      <c r="O1095">
        <v>41.384999999999998</v>
      </c>
      <c r="P1095">
        <v>5</v>
      </c>
    </row>
    <row r="1096" spans="1:16" x14ac:dyDescent="0.3">
      <c r="A1096" t="s">
        <v>3768</v>
      </c>
      <c r="B1096" s="1">
        <v>41559</v>
      </c>
      <c r="C1096">
        <v>10</v>
      </c>
      <c r="D1096">
        <v>4</v>
      </c>
      <c r="E1096">
        <v>2013</v>
      </c>
      <c r="F1096" t="s">
        <v>4955</v>
      </c>
      <c r="G1096" t="s">
        <v>6105</v>
      </c>
      <c r="H1096" t="s">
        <v>6022</v>
      </c>
      <c r="I1096" t="s">
        <v>5918</v>
      </c>
      <c r="J1096" t="s">
        <v>4740</v>
      </c>
      <c r="K1096" s="1">
        <v>41564</v>
      </c>
      <c r="L1096" t="s">
        <v>1020</v>
      </c>
      <c r="M1096" t="s">
        <v>6034</v>
      </c>
      <c r="N1096">
        <v>-2.14</v>
      </c>
      <c r="O1096">
        <v>40.07</v>
      </c>
      <c r="P1096">
        <v>5</v>
      </c>
    </row>
    <row r="1097" spans="1:16" x14ac:dyDescent="0.3">
      <c r="A1097" t="s">
        <v>2997</v>
      </c>
      <c r="B1097" s="1">
        <v>41576</v>
      </c>
      <c r="C1097">
        <v>10</v>
      </c>
      <c r="D1097">
        <v>4</v>
      </c>
      <c r="E1097">
        <v>2013</v>
      </c>
      <c r="F1097" t="s">
        <v>6107</v>
      </c>
      <c r="G1097" t="s">
        <v>6044</v>
      </c>
      <c r="H1097" t="s">
        <v>6022</v>
      </c>
      <c r="I1097" t="s">
        <v>5918</v>
      </c>
      <c r="J1097" t="s">
        <v>4740</v>
      </c>
      <c r="K1097" s="1">
        <v>41581</v>
      </c>
      <c r="L1097" t="s">
        <v>1020</v>
      </c>
      <c r="M1097" t="s">
        <v>6031</v>
      </c>
      <c r="N1097">
        <v>-0.38</v>
      </c>
      <c r="O1097">
        <v>39.47</v>
      </c>
      <c r="P1097">
        <v>5</v>
      </c>
    </row>
    <row r="1098" spans="1:16" x14ac:dyDescent="0.3">
      <c r="A1098" t="s">
        <v>2380</v>
      </c>
      <c r="B1098" s="1">
        <v>41578</v>
      </c>
      <c r="C1098">
        <v>10</v>
      </c>
      <c r="D1098">
        <v>4</v>
      </c>
      <c r="E1098">
        <v>2013</v>
      </c>
      <c r="F1098" t="s">
        <v>5718</v>
      </c>
      <c r="G1098" t="s">
        <v>6074</v>
      </c>
      <c r="H1098" t="s">
        <v>6022</v>
      </c>
      <c r="I1098" t="s">
        <v>5918</v>
      </c>
      <c r="J1098" t="s">
        <v>4721</v>
      </c>
      <c r="K1098" s="1">
        <v>41583</v>
      </c>
      <c r="L1098" t="s">
        <v>1020</v>
      </c>
      <c r="M1098" t="s">
        <v>6075</v>
      </c>
      <c r="N1098">
        <v>-2.93</v>
      </c>
      <c r="O1098">
        <v>43.262999999999998</v>
      </c>
      <c r="P1098">
        <v>5</v>
      </c>
    </row>
    <row r="1099" spans="1:16" x14ac:dyDescent="0.3">
      <c r="A1099" t="s">
        <v>811</v>
      </c>
      <c r="B1099" s="1">
        <v>41603</v>
      </c>
      <c r="C1099">
        <v>11</v>
      </c>
      <c r="D1099">
        <v>4</v>
      </c>
      <c r="E1099">
        <v>2013</v>
      </c>
      <c r="F1099" t="s">
        <v>5942</v>
      </c>
      <c r="G1099" t="s">
        <v>6083</v>
      </c>
      <c r="H1099" t="s">
        <v>6022</v>
      </c>
      <c r="I1099" t="s">
        <v>5918</v>
      </c>
      <c r="J1099" t="s">
        <v>4731</v>
      </c>
      <c r="K1099" s="1">
        <v>41608</v>
      </c>
      <c r="L1099" t="s">
        <v>1020</v>
      </c>
      <c r="M1099" t="s">
        <v>6028</v>
      </c>
      <c r="N1099">
        <v>-6.94</v>
      </c>
      <c r="O1099">
        <v>37.261000000000003</v>
      </c>
      <c r="P1099">
        <v>5</v>
      </c>
    </row>
    <row r="1100" spans="1:16" x14ac:dyDescent="0.3">
      <c r="A1100" t="s">
        <v>3188</v>
      </c>
      <c r="B1100" s="1">
        <v>41620</v>
      </c>
      <c r="C1100">
        <v>12</v>
      </c>
      <c r="D1100">
        <v>4</v>
      </c>
      <c r="E1100">
        <v>2013</v>
      </c>
      <c r="F1100" t="s">
        <v>5294</v>
      </c>
      <c r="G1100" t="s">
        <v>6024</v>
      </c>
      <c r="H1100" t="s">
        <v>6022</v>
      </c>
      <c r="I1100" t="s">
        <v>5918</v>
      </c>
      <c r="J1100" t="s">
        <v>4731</v>
      </c>
      <c r="K1100" s="1">
        <v>41625</v>
      </c>
      <c r="L1100" t="s">
        <v>1020</v>
      </c>
      <c r="M1100" t="s">
        <v>6025</v>
      </c>
      <c r="N1100">
        <v>2.17</v>
      </c>
      <c r="O1100">
        <v>41.384999999999998</v>
      </c>
      <c r="P1100">
        <v>5</v>
      </c>
    </row>
    <row r="1101" spans="1:16" x14ac:dyDescent="0.3">
      <c r="A1101" t="s">
        <v>1139</v>
      </c>
      <c r="B1101" s="1">
        <v>41670</v>
      </c>
      <c r="C1101">
        <v>1</v>
      </c>
      <c r="D1101">
        <v>1</v>
      </c>
      <c r="E1101">
        <v>2014</v>
      </c>
      <c r="F1101" t="s">
        <v>5062</v>
      </c>
      <c r="G1101" t="s">
        <v>6113</v>
      </c>
      <c r="H1101" t="s">
        <v>6022</v>
      </c>
      <c r="I1101" t="s">
        <v>5918</v>
      </c>
      <c r="J1101" t="s">
        <v>4721</v>
      </c>
      <c r="K1101" s="1">
        <v>41675</v>
      </c>
      <c r="L1101" t="s">
        <v>1020</v>
      </c>
      <c r="M1101" t="s">
        <v>6023</v>
      </c>
      <c r="N1101">
        <v>-3.87</v>
      </c>
      <c r="O1101">
        <v>40.473999999999997</v>
      </c>
      <c r="P1101">
        <v>5</v>
      </c>
    </row>
    <row r="1102" spans="1:16" x14ac:dyDescent="0.3">
      <c r="A1102" t="s">
        <v>503</v>
      </c>
      <c r="B1102" s="1">
        <v>41687</v>
      </c>
      <c r="C1102">
        <v>2</v>
      </c>
      <c r="D1102">
        <v>1</v>
      </c>
      <c r="E1102">
        <v>2014</v>
      </c>
      <c r="F1102" t="s">
        <v>5435</v>
      </c>
      <c r="G1102" t="s">
        <v>6114</v>
      </c>
      <c r="H1102" t="s">
        <v>6022</v>
      </c>
      <c r="I1102" t="s">
        <v>5918</v>
      </c>
      <c r="J1102" t="s">
        <v>4740</v>
      </c>
      <c r="K1102" s="1">
        <v>41692</v>
      </c>
      <c r="L1102" t="s">
        <v>1020</v>
      </c>
      <c r="M1102" t="s">
        <v>6034</v>
      </c>
      <c r="N1102">
        <v>-4.83</v>
      </c>
      <c r="O1102">
        <v>39.963000000000001</v>
      </c>
      <c r="P1102">
        <v>5</v>
      </c>
    </row>
    <row r="1103" spans="1:16" x14ac:dyDescent="0.3">
      <c r="A1103" t="s">
        <v>3481</v>
      </c>
      <c r="B1103" s="1">
        <v>41701</v>
      </c>
      <c r="C1103">
        <v>3</v>
      </c>
      <c r="D1103">
        <v>1</v>
      </c>
      <c r="E1103">
        <v>2014</v>
      </c>
      <c r="F1103" t="s">
        <v>5155</v>
      </c>
      <c r="G1103" t="s">
        <v>6054</v>
      </c>
      <c r="H1103" t="s">
        <v>6022</v>
      </c>
      <c r="I1103" t="s">
        <v>5918</v>
      </c>
      <c r="J1103" t="s">
        <v>4731</v>
      </c>
      <c r="K1103" s="1">
        <v>41706</v>
      </c>
      <c r="L1103" t="s">
        <v>1020</v>
      </c>
      <c r="M1103" t="s">
        <v>6055</v>
      </c>
      <c r="N1103">
        <v>-5.85</v>
      </c>
      <c r="O1103">
        <v>43.362000000000002</v>
      </c>
      <c r="P1103">
        <v>5</v>
      </c>
    </row>
    <row r="1104" spans="1:16" x14ac:dyDescent="0.3">
      <c r="A1104" t="s">
        <v>3482</v>
      </c>
      <c r="B1104" s="1">
        <v>41750</v>
      </c>
      <c r="C1104">
        <v>4</v>
      </c>
      <c r="D1104">
        <v>2</v>
      </c>
      <c r="E1104">
        <v>2014</v>
      </c>
      <c r="F1104" t="s">
        <v>4996</v>
      </c>
      <c r="G1104" t="s">
        <v>6118</v>
      </c>
      <c r="H1104" t="s">
        <v>6022</v>
      </c>
      <c r="I1104" t="s">
        <v>5918</v>
      </c>
      <c r="J1104" t="s">
        <v>4721</v>
      </c>
      <c r="K1104" s="1">
        <v>41755</v>
      </c>
      <c r="L1104" t="s">
        <v>1020</v>
      </c>
      <c r="M1104" t="s">
        <v>6119</v>
      </c>
      <c r="N1104">
        <v>2.65</v>
      </c>
      <c r="O1104">
        <v>39.57</v>
      </c>
      <c r="P1104">
        <v>5</v>
      </c>
    </row>
    <row r="1105" spans="1:16" x14ac:dyDescent="0.3">
      <c r="A1105" t="s">
        <v>2462</v>
      </c>
      <c r="B1105" s="1">
        <v>41794</v>
      </c>
      <c r="C1105">
        <v>6</v>
      </c>
      <c r="D1105">
        <v>2</v>
      </c>
      <c r="E1105">
        <v>2014</v>
      </c>
      <c r="F1105" t="s">
        <v>5962</v>
      </c>
      <c r="G1105" t="s">
        <v>6114</v>
      </c>
      <c r="H1105" t="s">
        <v>6022</v>
      </c>
      <c r="I1105" t="s">
        <v>5918</v>
      </c>
      <c r="J1105" t="s">
        <v>4731</v>
      </c>
      <c r="K1105" s="1">
        <v>41799</v>
      </c>
      <c r="L1105" t="s">
        <v>1020</v>
      </c>
      <c r="M1105" t="s">
        <v>6034</v>
      </c>
      <c r="N1105">
        <v>-4.83</v>
      </c>
      <c r="O1105">
        <v>39.963000000000001</v>
      </c>
      <c r="P1105">
        <v>5</v>
      </c>
    </row>
    <row r="1106" spans="1:16" x14ac:dyDescent="0.3">
      <c r="A1106" t="s">
        <v>3491</v>
      </c>
      <c r="B1106" s="1">
        <v>41816</v>
      </c>
      <c r="C1106">
        <v>6</v>
      </c>
      <c r="D1106">
        <v>2</v>
      </c>
      <c r="E1106">
        <v>2014</v>
      </c>
      <c r="F1106" t="s">
        <v>5434</v>
      </c>
      <c r="G1106" t="s">
        <v>6074</v>
      </c>
      <c r="H1106" t="s">
        <v>6022</v>
      </c>
      <c r="I1106" t="s">
        <v>5918</v>
      </c>
      <c r="J1106" t="s">
        <v>4731</v>
      </c>
      <c r="K1106" s="1">
        <v>41821</v>
      </c>
      <c r="L1106" t="s">
        <v>1020</v>
      </c>
      <c r="M1106" t="s">
        <v>6075</v>
      </c>
      <c r="N1106">
        <v>-2.93</v>
      </c>
      <c r="O1106">
        <v>43.262999999999998</v>
      </c>
      <c r="P1106">
        <v>5</v>
      </c>
    </row>
    <row r="1107" spans="1:16" x14ac:dyDescent="0.3">
      <c r="A1107" t="s">
        <v>3826</v>
      </c>
      <c r="B1107" s="1">
        <v>41816</v>
      </c>
      <c r="C1107">
        <v>6</v>
      </c>
      <c r="D1107">
        <v>2</v>
      </c>
      <c r="E1107">
        <v>2014</v>
      </c>
      <c r="F1107" t="s">
        <v>5997</v>
      </c>
      <c r="G1107" t="s">
        <v>6074</v>
      </c>
      <c r="H1107" t="s">
        <v>6022</v>
      </c>
      <c r="I1107" t="s">
        <v>5918</v>
      </c>
      <c r="J1107" t="s">
        <v>4721</v>
      </c>
      <c r="K1107" s="1">
        <v>41821</v>
      </c>
      <c r="L1107" t="s">
        <v>1020</v>
      </c>
      <c r="M1107" t="s">
        <v>6075</v>
      </c>
      <c r="N1107">
        <v>-2.93</v>
      </c>
      <c r="O1107">
        <v>43.262999999999998</v>
      </c>
      <c r="P1107">
        <v>5</v>
      </c>
    </row>
    <row r="1108" spans="1:16" x14ac:dyDescent="0.3">
      <c r="A1108" t="s">
        <v>3338</v>
      </c>
      <c r="B1108" s="1">
        <v>41823</v>
      </c>
      <c r="C1108">
        <v>7</v>
      </c>
      <c r="D1108">
        <v>3</v>
      </c>
      <c r="E1108">
        <v>2014</v>
      </c>
      <c r="F1108" t="s">
        <v>5483</v>
      </c>
      <c r="G1108" t="s">
        <v>6021</v>
      </c>
      <c r="H1108" t="s">
        <v>6022</v>
      </c>
      <c r="I1108" t="s">
        <v>5918</v>
      </c>
      <c r="J1108" t="s">
        <v>4721</v>
      </c>
      <c r="K1108" s="1">
        <v>41828</v>
      </c>
      <c r="L1108" t="s">
        <v>1020</v>
      </c>
      <c r="M1108" t="s">
        <v>6021</v>
      </c>
      <c r="N1108">
        <v>-1.1299999999999999</v>
      </c>
      <c r="O1108">
        <v>37.991999999999997</v>
      </c>
      <c r="P1108">
        <v>5</v>
      </c>
    </row>
    <row r="1109" spans="1:16" x14ac:dyDescent="0.3">
      <c r="A1109" t="s">
        <v>1465</v>
      </c>
      <c r="B1109" s="1">
        <v>41836</v>
      </c>
      <c r="C1109">
        <v>7</v>
      </c>
      <c r="D1109">
        <v>3</v>
      </c>
      <c r="E1109">
        <v>2014</v>
      </c>
      <c r="F1109" t="s">
        <v>5514</v>
      </c>
      <c r="G1109" t="s">
        <v>6102</v>
      </c>
      <c r="H1109" t="s">
        <v>6022</v>
      </c>
      <c r="I1109" t="s">
        <v>5918</v>
      </c>
      <c r="J1109" t="s">
        <v>4740</v>
      </c>
      <c r="K1109" s="1">
        <v>41841</v>
      </c>
      <c r="L1109" t="s">
        <v>1020</v>
      </c>
      <c r="M1109" t="s">
        <v>6046</v>
      </c>
      <c r="N1109">
        <v>-8.64</v>
      </c>
      <c r="O1109">
        <v>42.43</v>
      </c>
      <c r="P1109">
        <v>5</v>
      </c>
    </row>
    <row r="1110" spans="1:16" x14ac:dyDescent="0.3">
      <c r="A1110" t="s">
        <v>2654</v>
      </c>
      <c r="B1110" s="1">
        <v>41849</v>
      </c>
      <c r="C1110">
        <v>7</v>
      </c>
      <c r="D1110">
        <v>3</v>
      </c>
      <c r="E1110">
        <v>2014</v>
      </c>
      <c r="F1110" t="s">
        <v>5392</v>
      </c>
      <c r="G1110" t="s">
        <v>6024</v>
      </c>
      <c r="H1110" t="s">
        <v>6022</v>
      </c>
      <c r="I1110" t="s">
        <v>5918</v>
      </c>
      <c r="J1110" t="s">
        <v>4721</v>
      </c>
      <c r="K1110" s="1">
        <v>41854</v>
      </c>
      <c r="L1110" t="s">
        <v>1020</v>
      </c>
      <c r="M1110" t="s">
        <v>6025</v>
      </c>
      <c r="N1110">
        <v>2.17</v>
      </c>
      <c r="O1110">
        <v>41.384999999999998</v>
      </c>
      <c r="P1110">
        <v>5</v>
      </c>
    </row>
    <row r="1111" spans="1:16" x14ac:dyDescent="0.3">
      <c r="A1111" t="s">
        <v>3493</v>
      </c>
      <c r="B1111" s="1">
        <v>41857</v>
      </c>
      <c r="C1111">
        <v>8</v>
      </c>
      <c r="D1111">
        <v>3</v>
      </c>
      <c r="E1111">
        <v>2014</v>
      </c>
      <c r="F1111" t="s">
        <v>5885</v>
      </c>
      <c r="G1111" t="s">
        <v>6090</v>
      </c>
      <c r="H1111" t="s">
        <v>6022</v>
      </c>
      <c r="I1111" t="s">
        <v>5918</v>
      </c>
      <c r="J1111" t="s">
        <v>4721</v>
      </c>
      <c r="K1111" s="1">
        <v>41862</v>
      </c>
      <c r="L1111" t="s">
        <v>1020</v>
      </c>
      <c r="M1111" t="s">
        <v>6023</v>
      </c>
      <c r="N1111">
        <v>-3.73</v>
      </c>
      <c r="O1111">
        <v>40.308</v>
      </c>
      <c r="P1111">
        <v>5</v>
      </c>
    </row>
    <row r="1112" spans="1:16" x14ac:dyDescent="0.3">
      <c r="A1112" t="s">
        <v>255</v>
      </c>
      <c r="B1112" s="1">
        <v>41858</v>
      </c>
      <c r="C1112">
        <v>8</v>
      </c>
      <c r="D1112">
        <v>3</v>
      </c>
      <c r="E1112">
        <v>2014</v>
      </c>
      <c r="F1112" t="s">
        <v>4931</v>
      </c>
      <c r="G1112" t="s">
        <v>6090</v>
      </c>
      <c r="H1112" t="s">
        <v>6022</v>
      </c>
      <c r="I1112" t="s">
        <v>5918</v>
      </c>
      <c r="J1112" t="s">
        <v>4731</v>
      </c>
      <c r="K1112" s="1">
        <v>41863</v>
      </c>
      <c r="L1112" t="s">
        <v>1020</v>
      </c>
      <c r="M1112" t="s">
        <v>6023</v>
      </c>
      <c r="N1112">
        <v>-3.73</v>
      </c>
      <c r="O1112">
        <v>40.308</v>
      </c>
      <c r="P1112">
        <v>5</v>
      </c>
    </row>
    <row r="1113" spans="1:16" x14ac:dyDescent="0.3">
      <c r="A1113" t="s">
        <v>4670</v>
      </c>
      <c r="B1113" s="1">
        <v>41859</v>
      </c>
      <c r="C1113">
        <v>8</v>
      </c>
      <c r="D1113">
        <v>3</v>
      </c>
      <c r="E1113">
        <v>2014</v>
      </c>
      <c r="F1113" t="s">
        <v>4827</v>
      </c>
      <c r="G1113" t="s">
        <v>6074</v>
      </c>
      <c r="H1113" t="s">
        <v>6022</v>
      </c>
      <c r="I1113" t="s">
        <v>5918</v>
      </c>
      <c r="J1113" t="s">
        <v>4721</v>
      </c>
      <c r="K1113" s="1">
        <v>41864</v>
      </c>
      <c r="L1113" t="s">
        <v>1020</v>
      </c>
      <c r="M1113" t="s">
        <v>6075</v>
      </c>
      <c r="N1113">
        <v>-2.93</v>
      </c>
      <c r="O1113">
        <v>43.262999999999998</v>
      </c>
      <c r="P1113">
        <v>5</v>
      </c>
    </row>
    <row r="1114" spans="1:16" x14ac:dyDescent="0.3">
      <c r="A1114" t="s">
        <v>4672</v>
      </c>
      <c r="B1114" s="1">
        <v>41866</v>
      </c>
      <c r="C1114">
        <v>8</v>
      </c>
      <c r="D1114">
        <v>3</v>
      </c>
      <c r="E1114">
        <v>2014</v>
      </c>
      <c r="F1114" t="s">
        <v>5723</v>
      </c>
      <c r="G1114" t="s">
        <v>6035</v>
      </c>
      <c r="H1114" t="s">
        <v>6022</v>
      </c>
      <c r="I1114" t="s">
        <v>5918</v>
      </c>
      <c r="J1114" t="s">
        <v>4721</v>
      </c>
      <c r="K1114" s="1">
        <v>41871</v>
      </c>
      <c r="L1114" t="s">
        <v>1020</v>
      </c>
      <c r="M1114" t="s">
        <v>6035</v>
      </c>
      <c r="N1114">
        <v>-5.32</v>
      </c>
      <c r="O1114">
        <v>35.889000000000003</v>
      </c>
      <c r="P1114">
        <v>5</v>
      </c>
    </row>
    <row r="1115" spans="1:16" x14ac:dyDescent="0.3">
      <c r="A1115" t="s">
        <v>1294</v>
      </c>
      <c r="B1115" s="1">
        <v>41867</v>
      </c>
      <c r="C1115">
        <v>8</v>
      </c>
      <c r="D1115">
        <v>3</v>
      </c>
      <c r="E1115">
        <v>2014</v>
      </c>
      <c r="F1115" t="s">
        <v>4857</v>
      </c>
      <c r="G1115" t="s">
        <v>6054</v>
      </c>
      <c r="H1115" t="s">
        <v>6022</v>
      </c>
      <c r="I1115" t="s">
        <v>5918</v>
      </c>
      <c r="J1115" t="s">
        <v>4721</v>
      </c>
      <c r="K1115" s="1">
        <v>41872</v>
      </c>
      <c r="L1115" t="s">
        <v>1020</v>
      </c>
      <c r="M1115" t="s">
        <v>6055</v>
      </c>
      <c r="N1115">
        <v>-5.85</v>
      </c>
      <c r="O1115">
        <v>43.362000000000002</v>
      </c>
      <c r="P1115">
        <v>5</v>
      </c>
    </row>
    <row r="1116" spans="1:16" x14ac:dyDescent="0.3">
      <c r="A1116" t="s">
        <v>3202</v>
      </c>
      <c r="B1116" s="1">
        <v>41873</v>
      </c>
      <c r="C1116">
        <v>8</v>
      </c>
      <c r="D1116">
        <v>3</v>
      </c>
      <c r="E1116">
        <v>2014</v>
      </c>
      <c r="F1116" t="s">
        <v>5244</v>
      </c>
      <c r="G1116" t="s">
        <v>6023</v>
      </c>
      <c r="H1116" t="s">
        <v>6022</v>
      </c>
      <c r="I1116" t="s">
        <v>5918</v>
      </c>
      <c r="J1116" t="s">
        <v>4731</v>
      </c>
      <c r="K1116" s="1">
        <v>41878</v>
      </c>
      <c r="L1116" t="s">
        <v>1020</v>
      </c>
      <c r="M1116" t="s">
        <v>6023</v>
      </c>
      <c r="N1116">
        <v>-3.7</v>
      </c>
      <c r="O1116">
        <v>40.417000000000002</v>
      </c>
      <c r="P1116">
        <v>5</v>
      </c>
    </row>
    <row r="1117" spans="1:16" x14ac:dyDescent="0.3">
      <c r="A1117" t="s">
        <v>3828</v>
      </c>
      <c r="B1117" s="1">
        <v>41880</v>
      </c>
      <c r="C1117">
        <v>8</v>
      </c>
      <c r="D1117">
        <v>3</v>
      </c>
      <c r="E1117">
        <v>2014</v>
      </c>
      <c r="F1117" t="s">
        <v>5333</v>
      </c>
      <c r="G1117" t="s">
        <v>6030</v>
      </c>
      <c r="H1117" t="s">
        <v>6022</v>
      </c>
      <c r="I1117" t="s">
        <v>5918</v>
      </c>
      <c r="J1117" t="s">
        <v>4721</v>
      </c>
      <c r="K1117" s="1">
        <v>41885</v>
      </c>
      <c r="L1117" t="s">
        <v>1020</v>
      </c>
      <c r="M1117" t="s">
        <v>6031</v>
      </c>
      <c r="N1117">
        <v>-0.71</v>
      </c>
      <c r="O1117">
        <v>38.270000000000003</v>
      </c>
      <c r="P1117">
        <v>5</v>
      </c>
    </row>
    <row r="1118" spans="1:16" x14ac:dyDescent="0.3">
      <c r="A1118" t="s">
        <v>445</v>
      </c>
      <c r="B1118" s="1">
        <v>41888</v>
      </c>
      <c r="C1118">
        <v>9</v>
      </c>
      <c r="D1118">
        <v>3</v>
      </c>
      <c r="E1118">
        <v>2014</v>
      </c>
      <c r="F1118" t="s">
        <v>5008</v>
      </c>
      <c r="G1118" t="s">
        <v>6023</v>
      </c>
      <c r="H1118" t="s">
        <v>6022</v>
      </c>
      <c r="I1118" t="s">
        <v>5918</v>
      </c>
      <c r="J1118" t="s">
        <v>4721</v>
      </c>
      <c r="K1118" s="1">
        <v>41893</v>
      </c>
      <c r="L1118" t="s">
        <v>1020</v>
      </c>
      <c r="M1118" t="s">
        <v>6023</v>
      </c>
      <c r="N1118">
        <v>-3.7</v>
      </c>
      <c r="O1118">
        <v>40.417000000000002</v>
      </c>
      <c r="P1118">
        <v>5</v>
      </c>
    </row>
    <row r="1119" spans="1:16" x14ac:dyDescent="0.3">
      <c r="A1119" t="s">
        <v>2965</v>
      </c>
      <c r="B1119" s="1">
        <v>41888</v>
      </c>
      <c r="C1119">
        <v>9</v>
      </c>
      <c r="D1119">
        <v>3</v>
      </c>
      <c r="E1119">
        <v>2014</v>
      </c>
      <c r="F1119" t="s">
        <v>6121</v>
      </c>
      <c r="G1119" t="s">
        <v>6027</v>
      </c>
      <c r="H1119" t="s">
        <v>6022</v>
      </c>
      <c r="I1119" t="s">
        <v>5918</v>
      </c>
      <c r="J1119" t="s">
        <v>4731</v>
      </c>
      <c r="K1119" s="1">
        <v>41893</v>
      </c>
      <c r="L1119" t="s">
        <v>1020</v>
      </c>
      <c r="M1119" t="s">
        <v>6028</v>
      </c>
      <c r="N1119">
        <v>-5.98</v>
      </c>
      <c r="O1119">
        <v>37.389000000000003</v>
      </c>
      <c r="P1119">
        <v>5</v>
      </c>
    </row>
    <row r="1120" spans="1:16" x14ac:dyDescent="0.3">
      <c r="A1120" t="s">
        <v>3003</v>
      </c>
      <c r="B1120" s="1">
        <v>41901</v>
      </c>
      <c r="C1120">
        <v>9</v>
      </c>
      <c r="D1120">
        <v>3</v>
      </c>
      <c r="E1120">
        <v>2014</v>
      </c>
      <c r="F1120" t="s">
        <v>5741</v>
      </c>
      <c r="G1120" t="s">
        <v>6044</v>
      </c>
      <c r="H1120" t="s">
        <v>6022</v>
      </c>
      <c r="I1120" t="s">
        <v>5918</v>
      </c>
      <c r="J1120" t="s">
        <v>4731</v>
      </c>
      <c r="K1120" s="1">
        <v>41906</v>
      </c>
      <c r="L1120" t="s">
        <v>1020</v>
      </c>
      <c r="M1120" t="s">
        <v>6031</v>
      </c>
      <c r="N1120">
        <v>-0.38</v>
      </c>
      <c r="O1120">
        <v>39.47</v>
      </c>
      <c r="P1120">
        <v>5</v>
      </c>
    </row>
    <row r="1121" spans="1:16" x14ac:dyDescent="0.3">
      <c r="A1121" t="s">
        <v>2261</v>
      </c>
      <c r="B1121" s="1">
        <v>41907</v>
      </c>
      <c r="C1121">
        <v>9</v>
      </c>
      <c r="D1121">
        <v>3</v>
      </c>
      <c r="E1121">
        <v>2014</v>
      </c>
      <c r="F1121" t="s">
        <v>5033</v>
      </c>
      <c r="G1121" t="s">
        <v>6083</v>
      </c>
      <c r="H1121" t="s">
        <v>6022</v>
      </c>
      <c r="I1121" t="s">
        <v>5918</v>
      </c>
      <c r="J1121" t="s">
        <v>4731</v>
      </c>
      <c r="K1121" s="1">
        <v>41912</v>
      </c>
      <c r="L1121" t="s">
        <v>1020</v>
      </c>
      <c r="M1121" t="s">
        <v>6028</v>
      </c>
      <c r="N1121">
        <v>-6.94</v>
      </c>
      <c r="O1121">
        <v>37.261000000000003</v>
      </c>
      <c r="P1121">
        <v>5</v>
      </c>
    </row>
    <row r="1122" spans="1:16" x14ac:dyDescent="0.3">
      <c r="A1122" t="s">
        <v>1304</v>
      </c>
      <c r="B1122" s="1">
        <v>41933</v>
      </c>
      <c r="C1122">
        <v>10</v>
      </c>
      <c r="D1122">
        <v>4</v>
      </c>
      <c r="E1122">
        <v>2014</v>
      </c>
      <c r="F1122" t="s">
        <v>5941</v>
      </c>
      <c r="G1122" t="s">
        <v>6024</v>
      </c>
      <c r="H1122" t="s">
        <v>6022</v>
      </c>
      <c r="I1122" t="s">
        <v>5918</v>
      </c>
      <c r="J1122" t="s">
        <v>4740</v>
      </c>
      <c r="K1122" s="1">
        <v>41938</v>
      </c>
      <c r="L1122" t="s">
        <v>1020</v>
      </c>
      <c r="M1122" t="s">
        <v>6025</v>
      </c>
      <c r="N1122">
        <v>2.17</v>
      </c>
      <c r="O1122">
        <v>41.384999999999998</v>
      </c>
      <c r="P1122">
        <v>5</v>
      </c>
    </row>
    <row r="1123" spans="1:16" x14ac:dyDescent="0.3">
      <c r="A1123" t="s">
        <v>273</v>
      </c>
      <c r="B1123" s="1">
        <v>41936</v>
      </c>
      <c r="C1123">
        <v>10</v>
      </c>
      <c r="D1123">
        <v>4</v>
      </c>
      <c r="E1123">
        <v>2014</v>
      </c>
      <c r="F1123" t="s">
        <v>5273</v>
      </c>
      <c r="G1123" t="s">
        <v>6054</v>
      </c>
      <c r="H1123" t="s">
        <v>6022</v>
      </c>
      <c r="I1123" t="s">
        <v>5918</v>
      </c>
      <c r="J1123" t="s">
        <v>4721</v>
      </c>
      <c r="K1123" s="1">
        <v>41941</v>
      </c>
      <c r="L1123" t="s">
        <v>1020</v>
      </c>
      <c r="M1123" t="s">
        <v>6055</v>
      </c>
      <c r="N1123">
        <v>-5.85</v>
      </c>
      <c r="O1123">
        <v>43.362000000000002</v>
      </c>
      <c r="P1123">
        <v>5</v>
      </c>
    </row>
    <row r="1124" spans="1:16" x14ac:dyDescent="0.3">
      <c r="A1124" t="s">
        <v>1488</v>
      </c>
      <c r="B1124" s="1">
        <v>41936</v>
      </c>
      <c r="C1124">
        <v>10</v>
      </c>
      <c r="D1124">
        <v>4</v>
      </c>
      <c r="E1124">
        <v>2014</v>
      </c>
      <c r="F1124" t="s">
        <v>5730</v>
      </c>
      <c r="G1124" t="s">
        <v>6023</v>
      </c>
      <c r="H1124" t="s">
        <v>6022</v>
      </c>
      <c r="I1124" t="s">
        <v>5918</v>
      </c>
      <c r="J1124" t="s">
        <v>4721</v>
      </c>
      <c r="K1124" s="1">
        <v>41941</v>
      </c>
      <c r="L1124" t="s">
        <v>1020</v>
      </c>
      <c r="M1124" t="s">
        <v>6023</v>
      </c>
      <c r="N1124">
        <v>-3.7</v>
      </c>
      <c r="O1124">
        <v>40.417000000000002</v>
      </c>
      <c r="P1124">
        <v>5</v>
      </c>
    </row>
    <row r="1125" spans="1:16" x14ac:dyDescent="0.3">
      <c r="A1125" t="s">
        <v>2683</v>
      </c>
      <c r="B1125" s="1">
        <v>41954</v>
      </c>
      <c r="C1125">
        <v>11</v>
      </c>
      <c r="D1125">
        <v>4</v>
      </c>
      <c r="E1125">
        <v>2014</v>
      </c>
      <c r="F1125" t="s">
        <v>6122</v>
      </c>
      <c r="G1125" t="s">
        <v>6106</v>
      </c>
      <c r="H1125" t="s">
        <v>6022</v>
      </c>
      <c r="I1125" t="s">
        <v>5918</v>
      </c>
      <c r="J1125" t="s">
        <v>4731</v>
      </c>
      <c r="K1125" s="1">
        <v>41959</v>
      </c>
      <c r="L1125" t="s">
        <v>1020</v>
      </c>
      <c r="M1125" t="s">
        <v>6075</v>
      </c>
      <c r="N1125">
        <v>-2.99</v>
      </c>
      <c r="O1125">
        <v>43.296999999999997</v>
      </c>
      <c r="P1125">
        <v>5</v>
      </c>
    </row>
    <row r="1126" spans="1:16" x14ac:dyDescent="0.3">
      <c r="A1126" t="s">
        <v>1494</v>
      </c>
      <c r="B1126" s="1">
        <v>41967</v>
      </c>
      <c r="C1126">
        <v>11</v>
      </c>
      <c r="D1126">
        <v>4</v>
      </c>
      <c r="E1126">
        <v>2014</v>
      </c>
      <c r="F1126" t="s">
        <v>5611</v>
      </c>
      <c r="G1126" t="s">
        <v>6045</v>
      </c>
      <c r="H1126" t="s">
        <v>6022</v>
      </c>
      <c r="I1126" t="s">
        <v>5918</v>
      </c>
      <c r="J1126" t="s">
        <v>4721</v>
      </c>
      <c r="K1126" s="1">
        <v>41972</v>
      </c>
      <c r="L1126" t="s">
        <v>1020</v>
      </c>
      <c r="M1126" t="s">
        <v>6046</v>
      </c>
      <c r="N1126">
        <v>-8.7200000000000006</v>
      </c>
      <c r="O1126">
        <v>42.241</v>
      </c>
      <c r="P1126">
        <v>5</v>
      </c>
    </row>
    <row r="1127" spans="1:16" x14ac:dyDescent="0.3">
      <c r="A1127" t="s">
        <v>2269</v>
      </c>
      <c r="B1127" s="1">
        <v>41970</v>
      </c>
      <c r="C1127">
        <v>11</v>
      </c>
      <c r="D1127">
        <v>4</v>
      </c>
      <c r="E1127">
        <v>2014</v>
      </c>
      <c r="F1127" t="s">
        <v>6125</v>
      </c>
      <c r="G1127" t="s">
        <v>6082</v>
      </c>
      <c r="H1127" t="s">
        <v>6022</v>
      </c>
      <c r="I1127" t="s">
        <v>5918</v>
      </c>
      <c r="J1127" t="s">
        <v>4721</v>
      </c>
      <c r="K1127" s="1">
        <v>41975</v>
      </c>
      <c r="L1127" t="s">
        <v>1020</v>
      </c>
      <c r="M1127" t="s">
        <v>6075</v>
      </c>
      <c r="N1127">
        <v>-1.98</v>
      </c>
      <c r="O1127">
        <v>43.317999999999998</v>
      </c>
      <c r="P1127">
        <v>5</v>
      </c>
    </row>
    <row r="1128" spans="1:16" x14ac:dyDescent="0.3">
      <c r="A1128" t="s">
        <v>1175</v>
      </c>
      <c r="B1128" s="1">
        <v>41971</v>
      </c>
      <c r="C1128">
        <v>11</v>
      </c>
      <c r="D1128">
        <v>4</v>
      </c>
      <c r="E1128">
        <v>2014</v>
      </c>
      <c r="F1128" t="s">
        <v>4811</v>
      </c>
      <c r="G1128" t="s">
        <v>6072</v>
      </c>
      <c r="H1128" t="s">
        <v>6022</v>
      </c>
      <c r="I1128" t="s">
        <v>5918</v>
      </c>
      <c r="J1128" t="s">
        <v>4721</v>
      </c>
      <c r="K1128" s="1">
        <v>41976</v>
      </c>
      <c r="L1128" t="s">
        <v>1020</v>
      </c>
      <c r="M1128" t="s">
        <v>6028</v>
      </c>
      <c r="N1128">
        <v>-3.6</v>
      </c>
      <c r="O1128">
        <v>37.177</v>
      </c>
      <c r="P1128">
        <v>5</v>
      </c>
    </row>
    <row r="1129" spans="1:16" x14ac:dyDescent="0.3">
      <c r="A1129" t="s">
        <v>287</v>
      </c>
      <c r="B1129" s="1">
        <v>41975</v>
      </c>
      <c r="C1129">
        <v>12</v>
      </c>
      <c r="D1129">
        <v>4</v>
      </c>
      <c r="E1129">
        <v>2014</v>
      </c>
      <c r="F1129" t="s">
        <v>6126</v>
      </c>
      <c r="G1129" t="s">
        <v>6086</v>
      </c>
      <c r="H1129" t="s">
        <v>6022</v>
      </c>
      <c r="I1129" t="s">
        <v>5918</v>
      </c>
      <c r="J1129" t="s">
        <v>4721</v>
      </c>
      <c r="K1129" s="1">
        <v>41980</v>
      </c>
      <c r="L1129" t="s">
        <v>1020</v>
      </c>
      <c r="M1129" t="s">
        <v>6075</v>
      </c>
      <c r="N1129">
        <v>-2.68</v>
      </c>
      <c r="O1129">
        <v>42.859000000000002</v>
      </c>
      <c r="P1129">
        <v>5</v>
      </c>
    </row>
    <row r="1130" spans="1:16" x14ac:dyDescent="0.3">
      <c r="A1130" t="s">
        <v>288</v>
      </c>
      <c r="B1130" s="1">
        <v>41976</v>
      </c>
      <c r="C1130">
        <v>12</v>
      </c>
      <c r="D1130">
        <v>4</v>
      </c>
      <c r="E1130">
        <v>2014</v>
      </c>
      <c r="F1130" t="s">
        <v>4933</v>
      </c>
      <c r="G1130" t="s">
        <v>6127</v>
      </c>
      <c r="H1130" t="s">
        <v>6022</v>
      </c>
      <c r="I1130" t="s">
        <v>5918</v>
      </c>
      <c r="J1130" t="s">
        <v>4731</v>
      </c>
      <c r="K1130" s="1">
        <v>41981</v>
      </c>
      <c r="L1130" t="s">
        <v>1020</v>
      </c>
      <c r="M1130" t="s">
        <v>6037</v>
      </c>
      <c r="N1130">
        <v>-4.1100000000000003</v>
      </c>
      <c r="O1130">
        <v>40.942999999999998</v>
      </c>
      <c r="P1130">
        <v>5</v>
      </c>
    </row>
    <row r="1131" spans="1:16" x14ac:dyDescent="0.3">
      <c r="A1131" t="s">
        <v>1316</v>
      </c>
      <c r="B1131" s="1">
        <v>41978</v>
      </c>
      <c r="C1131">
        <v>12</v>
      </c>
      <c r="D1131">
        <v>4</v>
      </c>
      <c r="E1131">
        <v>2014</v>
      </c>
      <c r="F1131" t="s">
        <v>4891</v>
      </c>
      <c r="G1131" t="s">
        <v>6077</v>
      </c>
      <c r="H1131" t="s">
        <v>6022</v>
      </c>
      <c r="I1131" t="s">
        <v>5918</v>
      </c>
      <c r="J1131" t="s">
        <v>4740</v>
      </c>
      <c r="K1131" s="1">
        <v>41983</v>
      </c>
      <c r="L1131" t="s">
        <v>1020</v>
      </c>
      <c r="M1131" t="s">
        <v>6025</v>
      </c>
      <c r="N1131">
        <v>2.04</v>
      </c>
      <c r="O1131">
        <v>41.345999999999997</v>
      </c>
      <c r="P1131">
        <v>5</v>
      </c>
    </row>
    <row r="1132" spans="1:16" x14ac:dyDescent="0.3">
      <c r="A1132" t="s">
        <v>863</v>
      </c>
      <c r="B1132" s="1">
        <v>40554</v>
      </c>
      <c r="C1132">
        <v>1</v>
      </c>
      <c r="D1132">
        <v>1</v>
      </c>
      <c r="E1132">
        <v>2011</v>
      </c>
      <c r="F1132" t="s">
        <v>5650</v>
      </c>
      <c r="G1132" t="s">
        <v>6132</v>
      </c>
      <c r="H1132" t="s">
        <v>6133</v>
      </c>
      <c r="I1132" t="s">
        <v>5918</v>
      </c>
      <c r="J1132" t="s">
        <v>4721</v>
      </c>
      <c r="K1132" s="1">
        <v>40559</v>
      </c>
      <c r="L1132" t="s">
        <v>1020</v>
      </c>
      <c r="M1132" t="s">
        <v>6134</v>
      </c>
      <c r="N1132">
        <v>8.9499999999999993</v>
      </c>
      <c r="O1132">
        <v>44.405999999999999</v>
      </c>
      <c r="P1132">
        <v>5</v>
      </c>
    </row>
    <row r="1133" spans="1:16" x14ac:dyDescent="0.3">
      <c r="A1133" t="s">
        <v>1813</v>
      </c>
      <c r="B1133" s="1">
        <v>40582</v>
      </c>
      <c r="C1133">
        <v>2</v>
      </c>
      <c r="D1133">
        <v>1</v>
      </c>
      <c r="E1133">
        <v>2011</v>
      </c>
      <c r="F1133" t="s">
        <v>5083</v>
      </c>
      <c r="G1133" t="s">
        <v>6139</v>
      </c>
      <c r="H1133" t="s">
        <v>6133</v>
      </c>
      <c r="I1133" t="s">
        <v>5918</v>
      </c>
      <c r="J1133" t="s">
        <v>4721</v>
      </c>
      <c r="K1133" s="1">
        <v>40587</v>
      </c>
      <c r="L1133" t="s">
        <v>1020</v>
      </c>
      <c r="M1133" t="s">
        <v>6136</v>
      </c>
      <c r="N1133">
        <v>11.33</v>
      </c>
      <c r="O1133">
        <v>43.319000000000003</v>
      </c>
      <c r="P1133">
        <v>5</v>
      </c>
    </row>
    <row r="1134" spans="1:16" x14ac:dyDescent="0.3">
      <c r="A1134" t="s">
        <v>26</v>
      </c>
      <c r="B1134" s="1">
        <v>40595</v>
      </c>
      <c r="C1134">
        <v>2</v>
      </c>
      <c r="D1134">
        <v>1</v>
      </c>
      <c r="E1134">
        <v>2011</v>
      </c>
      <c r="F1134" t="s">
        <v>5031</v>
      </c>
      <c r="G1134" t="s">
        <v>6140</v>
      </c>
      <c r="H1134" t="s">
        <v>6133</v>
      </c>
      <c r="I1134" t="s">
        <v>5918</v>
      </c>
      <c r="J1134" t="s">
        <v>4721</v>
      </c>
      <c r="K1134" s="1">
        <v>40600</v>
      </c>
      <c r="L1134" t="s">
        <v>1020</v>
      </c>
      <c r="M1134" t="s">
        <v>6141</v>
      </c>
      <c r="N1134">
        <v>9.19</v>
      </c>
      <c r="O1134">
        <v>45.465000000000003</v>
      </c>
      <c r="P1134">
        <v>5</v>
      </c>
    </row>
    <row r="1135" spans="1:16" x14ac:dyDescent="0.3">
      <c r="A1135" t="s">
        <v>4642</v>
      </c>
      <c r="B1135" s="1">
        <v>40597</v>
      </c>
      <c r="C1135">
        <v>2</v>
      </c>
      <c r="D1135">
        <v>1</v>
      </c>
      <c r="E1135">
        <v>2011</v>
      </c>
      <c r="F1135" t="s">
        <v>5733</v>
      </c>
      <c r="G1135" t="s">
        <v>6143</v>
      </c>
      <c r="H1135" t="s">
        <v>6133</v>
      </c>
      <c r="I1135" t="s">
        <v>5918</v>
      </c>
      <c r="J1135" t="s">
        <v>4731</v>
      </c>
      <c r="K1135" s="1">
        <v>40602</v>
      </c>
      <c r="L1135" t="s">
        <v>1020</v>
      </c>
      <c r="M1135" t="s">
        <v>6144</v>
      </c>
      <c r="N1135">
        <v>12.5</v>
      </c>
      <c r="O1135">
        <v>41.902999999999999</v>
      </c>
      <c r="P1135">
        <v>5</v>
      </c>
    </row>
    <row r="1136" spans="1:16" x14ac:dyDescent="0.3">
      <c r="A1136" t="s">
        <v>2505</v>
      </c>
      <c r="B1136" s="1">
        <v>40618</v>
      </c>
      <c r="C1136">
        <v>3</v>
      </c>
      <c r="D1136">
        <v>1</v>
      </c>
      <c r="E1136">
        <v>2011</v>
      </c>
      <c r="F1136" t="s">
        <v>5632</v>
      </c>
      <c r="G1136" t="s">
        <v>6146</v>
      </c>
      <c r="H1136" t="s">
        <v>6133</v>
      </c>
      <c r="I1136" t="s">
        <v>5918</v>
      </c>
      <c r="J1136" t="s">
        <v>4731</v>
      </c>
      <c r="K1136" s="1">
        <v>40623</v>
      </c>
      <c r="L1136" t="s">
        <v>1020</v>
      </c>
      <c r="M1136" t="s">
        <v>6147</v>
      </c>
      <c r="N1136">
        <v>16.87</v>
      </c>
      <c r="O1136">
        <v>41.116999999999997</v>
      </c>
      <c r="P1136">
        <v>5</v>
      </c>
    </row>
    <row r="1137" spans="1:16" x14ac:dyDescent="0.3">
      <c r="A1137" t="s">
        <v>2978</v>
      </c>
      <c r="B1137" s="1">
        <v>40694</v>
      </c>
      <c r="C1137">
        <v>5</v>
      </c>
      <c r="D1137">
        <v>2</v>
      </c>
      <c r="E1137">
        <v>2011</v>
      </c>
      <c r="F1137" t="s">
        <v>6012</v>
      </c>
      <c r="G1137" t="s">
        <v>6143</v>
      </c>
      <c r="H1137" t="s">
        <v>6133</v>
      </c>
      <c r="I1137" t="s">
        <v>5918</v>
      </c>
      <c r="J1137" t="s">
        <v>4721</v>
      </c>
      <c r="K1137" s="1">
        <v>40699</v>
      </c>
      <c r="L1137" t="s">
        <v>1020</v>
      </c>
      <c r="M1137" t="s">
        <v>6144</v>
      </c>
      <c r="N1137">
        <v>12.5</v>
      </c>
      <c r="O1137">
        <v>41.902999999999999</v>
      </c>
      <c r="P1137">
        <v>5</v>
      </c>
    </row>
    <row r="1138" spans="1:16" x14ac:dyDescent="0.3">
      <c r="A1138" t="s">
        <v>2979</v>
      </c>
      <c r="B1138" s="1">
        <v>40696</v>
      </c>
      <c r="C1138">
        <v>6</v>
      </c>
      <c r="D1138">
        <v>2</v>
      </c>
      <c r="E1138">
        <v>2011</v>
      </c>
      <c r="F1138" t="s">
        <v>5377</v>
      </c>
      <c r="G1138" t="s">
        <v>6140</v>
      </c>
      <c r="H1138" t="s">
        <v>6133</v>
      </c>
      <c r="I1138" t="s">
        <v>5918</v>
      </c>
      <c r="J1138" t="s">
        <v>4721</v>
      </c>
      <c r="K1138" s="1">
        <v>40701</v>
      </c>
      <c r="L1138" t="s">
        <v>1020</v>
      </c>
      <c r="M1138" t="s">
        <v>6141</v>
      </c>
      <c r="N1138">
        <v>9.19</v>
      </c>
      <c r="O1138">
        <v>45.465000000000003</v>
      </c>
      <c r="P1138">
        <v>5</v>
      </c>
    </row>
    <row r="1139" spans="1:16" x14ac:dyDescent="0.3">
      <c r="A1139" t="s">
        <v>528</v>
      </c>
      <c r="B1139" s="1">
        <v>40716</v>
      </c>
      <c r="C1139">
        <v>6</v>
      </c>
      <c r="D1139">
        <v>2</v>
      </c>
      <c r="E1139">
        <v>2011</v>
      </c>
      <c r="F1139" t="s">
        <v>5326</v>
      </c>
      <c r="G1139" t="s">
        <v>6161</v>
      </c>
      <c r="H1139" t="s">
        <v>6133</v>
      </c>
      <c r="I1139" t="s">
        <v>5918</v>
      </c>
      <c r="J1139" t="s">
        <v>4721</v>
      </c>
      <c r="K1139" s="1">
        <v>40721</v>
      </c>
      <c r="L1139" t="s">
        <v>1020</v>
      </c>
      <c r="M1139" t="s">
        <v>6157</v>
      </c>
      <c r="N1139">
        <v>15.55</v>
      </c>
      <c r="O1139">
        <v>38.194000000000003</v>
      </c>
      <c r="P1139">
        <v>5</v>
      </c>
    </row>
    <row r="1140" spans="1:16" x14ac:dyDescent="0.3">
      <c r="A1140" t="s">
        <v>66</v>
      </c>
      <c r="B1140" s="1">
        <v>40766</v>
      </c>
      <c r="C1140">
        <v>8</v>
      </c>
      <c r="D1140">
        <v>3</v>
      </c>
      <c r="E1140">
        <v>2011</v>
      </c>
      <c r="F1140" t="s">
        <v>5901</v>
      </c>
      <c r="G1140" t="s">
        <v>6137</v>
      </c>
      <c r="H1140" t="s">
        <v>6133</v>
      </c>
      <c r="I1140" t="s">
        <v>5918</v>
      </c>
      <c r="J1140" t="s">
        <v>4721</v>
      </c>
      <c r="K1140" s="1">
        <v>40771</v>
      </c>
      <c r="L1140" t="s">
        <v>1020</v>
      </c>
      <c r="M1140" t="s">
        <v>6138</v>
      </c>
      <c r="N1140">
        <v>10.33</v>
      </c>
      <c r="O1140">
        <v>44.801000000000002</v>
      </c>
      <c r="P1140">
        <v>5</v>
      </c>
    </row>
    <row r="1141" spans="1:16" x14ac:dyDescent="0.3">
      <c r="A1141" t="s">
        <v>1032</v>
      </c>
      <c r="B1141" s="1">
        <v>40780</v>
      </c>
      <c r="C1141">
        <v>8</v>
      </c>
      <c r="D1141">
        <v>3</v>
      </c>
      <c r="E1141">
        <v>2011</v>
      </c>
      <c r="F1141" t="s">
        <v>5396</v>
      </c>
      <c r="G1141" t="s">
        <v>6167</v>
      </c>
      <c r="H1141" t="s">
        <v>6133</v>
      </c>
      <c r="I1141" t="s">
        <v>5918</v>
      </c>
      <c r="J1141" t="s">
        <v>4740</v>
      </c>
      <c r="K1141" s="1">
        <v>40785</v>
      </c>
      <c r="L1141" t="s">
        <v>1020</v>
      </c>
      <c r="M1141" t="s">
        <v>6168</v>
      </c>
      <c r="N1141">
        <v>17.13</v>
      </c>
      <c r="O1141">
        <v>39.081000000000003</v>
      </c>
      <c r="P1141">
        <v>5</v>
      </c>
    </row>
    <row r="1142" spans="1:16" x14ac:dyDescent="0.3">
      <c r="A1142" t="s">
        <v>76</v>
      </c>
      <c r="B1142" s="1">
        <v>40806</v>
      </c>
      <c r="C1142">
        <v>9</v>
      </c>
      <c r="D1142">
        <v>3</v>
      </c>
      <c r="E1142">
        <v>2011</v>
      </c>
      <c r="F1142" t="s">
        <v>5184</v>
      </c>
      <c r="G1142" t="s">
        <v>6171</v>
      </c>
      <c r="H1142" t="s">
        <v>6133</v>
      </c>
      <c r="I1142" t="s">
        <v>5918</v>
      </c>
      <c r="J1142" t="s">
        <v>4731</v>
      </c>
      <c r="K1142" s="1">
        <v>40811</v>
      </c>
      <c r="L1142" t="s">
        <v>1020</v>
      </c>
      <c r="M1142" t="s">
        <v>6157</v>
      </c>
      <c r="N1142">
        <v>15.08</v>
      </c>
      <c r="O1142">
        <v>37.508000000000003</v>
      </c>
      <c r="P1142">
        <v>5</v>
      </c>
    </row>
    <row r="1143" spans="1:16" x14ac:dyDescent="0.3">
      <c r="A1143" t="s">
        <v>1039</v>
      </c>
      <c r="B1143" s="1">
        <v>40814</v>
      </c>
      <c r="C1143">
        <v>9</v>
      </c>
      <c r="D1143">
        <v>3</v>
      </c>
      <c r="E1143">
        <v>2011</v>
      </c>
      <c r="F1143" t="s">
        <v>5411</v>
      </c>
      <c r="G1143" t="s">
        <v>6174</v>
      </c>
      <c r="H1143" t="s">
        <v>6133</v>
      </c>
      <c r="I1143" t="s">
        <v>5918</v>
      </c>
      <c r="J1143" t="s">
        <v>4721</v>
      </c>
      <c r="K1143" s="1">
        <v>40819</v>
      </c>
      <c r="L1143" t="s">
        <v>1020</v>
      </c>
      <c r="M1143" t="s">
        <v>6136</v>
      </c>
      <c r="N1143">
        <v>10.14</v>
      </c>
      <c r="O1143">
        <v>44.034999999999997</v>
      </c>
      <c r="P1143">
        <v>5</v>
      </c>
    </row>
    <row r="1144" spans="1:16" x14ac:dyDescent="0.3">
      <c r="A1144" t="s">
        <v>2397</v>
      </c>
      <c r="B1144" s="1">
        <v>40848</v>
      </c>
      <c r="C1144">
        <v>11</v>
      </c>
      <c r="D1144">
        <v>4</v>
      </c>
      <c r="E1144">
        <v>2011</v>
      </c>
      <c r="F1144" t="s">
        <v>5585</v>
      </c>
      <c r="G1144" t="s">
        <v>6161</v>
      </c>
      <c r="H1144" t="s">
        <v>6133</v>
      </c>
      <c r="I1144" t="s">
        <v>5918</v>
      </c>
      <c r="J1144" t="s">
        <v>4721</v>
      </c>
      <c r="K1144" s="1">
        <v>40853</v>
      </c>
      <c r="L1144" t="s">
        <v>1020</v>
      </c>
      <c r="M1144" t="s">
        <v>6157</v>
      </c>
      <c r="N1144">
        <v>15.55</v>
      </c>
      <c r="O1144">
        <v>38.194000000000003</v>
      </c>
      <c r="P1144">
        <v>5</v>
      </c>
    </row>
    <row r="1145" spans="1:16" x14ac:dyDescent="0.3">
      <c r="A1145" t="s">
        <v>908</v>
      </c>
      <c r="B1145" s="1">
        <v>40889</v>
      </c>
      <c r="C1145">
        <v>12</v>
      </c>
      <c r="D1145">
        <v>4</v>
      </c>
      <c r="E1145">
        <v>2011</v>
      </c>
      <c r="F1145" t="s">
        <v>5006</v>
      </c>
      <c r="G1145" t="s">
        <v>6180</v>
      </c>
      <c r="H1145" t="s">
        <v>6133</v>
      </c>
      <c r="I1145" t="s">
        <v>5918</v>
      </c>
      <c r="J1145" t="s">
        <v>4731</v>
      </c>
      <c r="K1145" s="1">
        <v>40894</v>
      </c>
      <c r="L1145" t="s">
        <v>1020</v>
      </c>
      <c r="M1145" t="s">
        <v>6138</v>
      </c>
      <c r="N1145">
        <v>12.2</v>
      </c>
      <c r="O1145">
        <v>44.417999999999999</v>
      </c>
      <c r="P1145">
        <v>5</v>
      </c>
    </row>
    <row r="1146" spans="1:16" x14ac:dyDescent="0.3">
      <c r="A1146" t="s">
        <v>1201</v>
      </c>
      <c r="B1146" s="1">
        <v>40920</v>
      </c>
      <c r="C1146">
        <v>1</v>
      </c>
      <c r="D1146">
        <v>1</v>
      </c>
      <c r="E1146">
        <v>2012</v>
      </c>
      <c r="F1146" t="s">
        <v>5199</v>
      </c>
      <c r="G1146" t="s">
        <v>6175</v>
      </c>
      <c r="H1146" t="s">
        <v>6133</v>
      </c>
      <c r="I1146" t="s">
        <v>5918</v>
      </c>
      <c r="J1146" t="s">
        <v>4731</v>
      </c>
      <c r="K1146" s="1">
        <v>40925</v>
      </c>
      <c r="L1146" t="s">
        <v>1020</v>
      </c>
      <c r="M1146" t="s">
        <v>6176</v>
      </c>
      <c r="N1146">
        <v>14.22</v>
      </c>
      <c r="O1146">
        <v>42.462000000000003</v>
      </c>
      <c r="P1146">
        <v>5</v>
      </c>
    </row>
    <row r="1147" spans="1:16" x14ac:dyDescent="0.3">
      <c r="A1147" t="s">
        <v>3068</v>
      </c>
      <c r="B1147" s="1">
        <v>40940</v>
      </c>
      <c r="C1147">
        <v>2</v>
      </c>
      <c r="D1147">
        <v>1</v>
      </c>
      <c r="E1147">
        <v>2012</v>
      </c>
      <c r="F1147" t="s">
        <v>5310</v>
      </c>
      <c r="G1147" t="s">
        <v>6182</v>
      </c>
      <c r="H1147" t="s">
        <v>6133</v>
      </c>
      <c r="I1147" t="s">
        <v>5918</v>
      </c>
      <c r="J1147" t="s">
        <v>4721</v>
      </c>
      <c r="K1147" s="1">
        <v>40945</v>
      </c>
      <c r="L1147" t="s">
        <v>1020</v>
      </c>
      <c r="M1147" t="s">
        <v>6144</v>
      </c>
      <c r="N1147">
        <v>12.24</v>
      </c>
      <c r="O1147">
        <v>41.774000000000001</v>
      </c>
      <c r="P1147">
        <v>5</v>
      </c>
    </row>
    <row r="1148" spans="1:16" x14ac:dyDescent="0.3">
      <c r="A1148" t="s">
        <v>2480</v>
      </c>
      <c r="B1148" s="1">
        <v>40966</v>
      </c>
      <c r="C1148">
        <v>2</v>
      </c>
      <c r="D1148">
        <v>1</v>
      </c>
      <c r="E1148">
        <v>2012</v>
      </c>
      <c r="F1148" t="s">
        <v>5305</v>
      </c>
      <c r="G1148" t="s">
        <v>6185</v>
      </c>
      <c r="H1148" t="s">
        <v>6133</v>
      </c>
      <c r="I1148" t="s">
        <v>5918</v>
      </c>
      <c r="J1148" t="s">
        <v>4721</v>
      </c>
      <c r="K1148" s="1">
        <v>40971</v>
      </c>
      <c r="L1148" t="s">
        <v>1020</v>
      </c>
      <c r="M1148" t="s">
        <v>6141</v>
      </c>
      <c r="N1148">
        <v>8.85</v>
      </c>
      <c r="O1148">
        <v>45.612000000000002</v>
      </c>
      <c r="P1148">
        <v>5</v>
      </c>
    </row>
    <row r="1149" spans="1:16" x14ac:dyDescent="0.3">
      <c r="A1149" t="s">
        <v>2288</v>
      </c>
      <c r="B1149" s="1">
        <v>40987</v>
      </c>
      <c r="C1149">
        <v>3</v>
      </c>
      <c r="D1149">
        <v>1</v>
      </c>
      <c r="E1149">
        <v>2012</v>
      </c>
      <c r="F1149" t="s">
        <v>6095</v>
      </c>
      <c r="G1149" t="s">
        <v>6143</v>
      </c>
      <c r="H1149" t="s">
        <v>6133</v>
      </c>
      <c r="I1149" t="s">
        <v>5918</v>
      </c>
      <c r="J1149" t="s">
        <v>4731</v>
      </c>
      <c r="K1149" s="1">
        <v>40992</v>
      </c>
      <c r="L1149" t="s">
        <v>1020</v>
      </c>
      <c r="M1149" t="s">
        <v>6144</v>
      </c>
      <c r="N1149">
        <v>12.5</v>
      </c>
      <c r="O1149">
        <v>41.902999999999999</v>
      </c>
      <c r="P1149">
        <v>5</v>
      </c>
    </row>
    <row r="1150" spans="1:16" x14ac:dyDescent="0.3">
      <c r="A1150" t="s">
        <v>919</v>
      </c>
      <c r="B1150" s="1">
        <v>40999</v>
      </c>
      <c r="C1150">
        <v>3</v>
      </c>
      <c r="D1150">
        <v>1</v>
      </c>
      <c r="E1150">
        <v>2012</v>
      </c>
      <c r="F1150" t="s">
        <v>4779</v>
      </c>
      <c r="G1150" t="s">
        <v>6186</v>
      </c>
      <c r="H1150" t="s">
        <v>6133</v>
      </c>
      <c r="I1150" t="s">
        <v>5918</v>
      </c>
      <c r="J1150" t="s">
        <v>4721</v>
      </c>
      <c r="K1150" s="1">
        <v>41004</v>
      </c>
      <c r="L1150" t="s">
        <v>1020</v>
      </c>
      <c r="M1150" t="s">
        <v>6136</v>
      </c>
      <c r="N1150">
        <v>11.26</v>
      </c>
      <c r="O1150">
        <v>43.77</v>
      </c>
      <c r="P1150">
        <v>5</v>
      </c>
    </row>
    <row r="1151" spans="1:16" x14ac:dyDescent="0.3">
      <c r="A1151" t="s">
        <v>614</v>
      </c>
      <c r="B1151" s="1">
        <v>41003</v>
      </c>
      <c r="C1151">
        <v>4</v>
      </c>
      <c r="D1151">
        <v>2</v>
      </c>
      <c r="E1151">
        <v>2012</v>
      </c>
      <c r="F1151" t="s">
        <v>5654</v>
      </c>
      <c r="G1151" t="s">
        <v>6159</v>
      </c>
      <c r="H1151" t="s">
        <v>6133</v>
      </c>
      <c r="I1151" t="s">
        <v>5918</v>
      </c>
      <c r="J1151" t="s">
        <v>4721</v>
      </c>
      <c r="K1151" s="1">
        <v>41008</v>
      </c>
      <c r="L1151" t="s">
        <v>1020</v>
      </c>
      <c r="M1151" t="s">
        <v>6160</v>
      </c>
      <c r="N1151">
        <v>12.32</v>
      </c>
      <c r="O1151">
        <v>45.441000000000003</v>
      </c>
      <c r="P1151">
        <v>5</v>
      </c>
    </row>
    <row r="1152" spans="1:16" x14ac:dyDescent="0.3">
      <c r="A1152" t="s">
        <v>104</v>
      </c>
      <c r="B1152" s="1">
        <v>41052</v>
      </c>
      <c r="C1152">
        <v>5</v>
      </c>
      <c r="D1152">
        <v>2</v>
      </c>
      <c r="E1152">
        <v>2012</v>
      </c>
      <c r="F1152" t="s">
        <v>5997</v>
      </c>
      <c r="G1152" t="s">
        <v>6165</v>
      </c>
      <c r="H1152" t="s">
        <v>6133</v>
      </c>
      <c r="I1152" t="s">
        <v>5918</v>
      </c>
      <c r="J1152" t="s">
        <v>4721</v>
      </c>
      <c r="K1152" s="1">
        <v>41057</v>
      </c>
      <c r="L1152" t="s">
        <v>1020</v>
      </c>
      <c r="M1152" t="s">
        <v>6166</v>
      </c>
      <c r="N1152">
        <v>7.69</v>
      </c>
      <c r="O1152">
        <v>45.07</v>
      </c>
      <c r="P1152">
        <v>5</v>
      </c>
    </row>
    <row r="1153" spans="1:16" x14ac:dyDescent="0.3">
      <c r="A1153" t="s">
        <v>3239</v>
      </c>
      <c r="B1153" s="1">
        <v>41066</v>
      </c>
      <c r="C1153">
        <v>6</v>
      </c>
      <c r="D1153">
        <v>2</v>
      </c>
      <c r="E1153">
        <v>2012</v>
      </c>
      <c r="F1153" t="s">
        <v>5712</v>
      </c>
      <c r="G1153" t="s">
        <v>6189</v>
      </c>
      <c r="H1153" t="s">
        <v>6133</v>
      </c>
      <c r="I1153" t="s">
        <v>5918</v>
      </c>
      <c r="J1153" t="s">
        <v>4731</v>
      </c>
      <c r="K1153" s="1">
        <v>41071</v>
      </c>
      <c r="L1153" t="s">
        <v>1020</v>
      </c>
      <c r="M1153" t="s">
        <v>6138</v>
      </c>
      <c r="N1153">
        <v>11.34</v>
      </c>
      <c r="O1153">
        <v>44.494999999999997</v>
      </c>
      <c r="P1153">
        <v>5</v>
      </c>
    </row>
    <row r="1154" spans="1:16" x14ac:dyDescent="0.3">
      <c r="A1154" t="s">
        <v>2363</v>
      </c>
      <c r="B1154" s="1">
        <v>41118</v>
      </c>
      <c r="C1154">
        <v>7</v>
      </c>
      <c r="D1154">
        <v>3</v>
      </c>
      <c r="E1154">
        <v>2012</v>
      </c>
      <c r="F1154" t="s">
        <v>5542</v>
      </c>
      <c r="G1154" t="s">
        <v>6194</v>
      </c>
      <c r="H1154" t="s">
        <v>6133</v>
      </c>
      <c r="I1154" t="s">
        <v>5918</v>
      </c>
      <c r="J1154" t="s">
        <v>4721</v>
      </c>
      <c r="K1154" s="1">
        <v>41123</v>
      </c>
      <c r="L1154" t="s">
        <v>1020</v>
      </c>
      <c r="M1154" t="s">
        <v>6138</v>
      </c>
      <c r="N1154">
        <v>10.93</v>
      </c>
      <c r="O1154">
        <v>44.646999999999998</v>
      </c>
      <c r="P1154">
        <v>5</v>
      </c>
    </row>
    <row r="1155" spans="1:16" x14ac:dyDescent="0.3">
      <c r="A1155" t="s">
        <v>2560</v>
      </c>
      <c r="B1155" s="1">
        <v>41127</v>
      </c>
      <c r="C1155">
        <v>8</v>
      </c>
      <c r="D1155">
        <v>3</v>
      </c>
      <c r="E1155">
        <v>2012</v>
      </c>
      <c r="F1155" t="s">
        <v>4922</v>
      </c>
      <c r="G1155" t="s">
        <v>6143</v>
      </c>
      <c r="H1155" t="s">
        <v>6133</v>
      </c>
      <c r="I1155" t="s">
        <v>5918</v>
      </c>
      <c r="J1155" t="s">
        <v>4721</v>
      </c>
      <c r="K1155" s="1">
        <v>41132</v>
      </c>
      <c r="L1155" t="s">
        <v>1020</v>
      </c>
      <c r="M1155" t="s">
        <v>6144</v>
      </c>
      <c r="N1155">
        <v>12.5</v>
      </c>
      <c r="O1155">
        <v>41.902999999999999</v>
      </c>
      <c r="P1155">
        <v>5</v>
      </c>
    </row>
    <row r="1156" spans="1:16" x14ac:dyDescent="0.3">
      <c r="A1156" t="s">
        <v>3313</v>
      </c>
      <c r="B1156" s="1">
        <v>41128</v>
      </c>
      <c r="C1156">
        <v>8</v>
      </c>
      <c r="D1156">
        <v>3</v>
      </c>
      <c r="E1156">
        <v>2012</v>
      </c>
      <c r="F1156" t="s">
        <v>4916</v>
      </c>
      <c r="G1156" t="s">
        <v>6140</v>
      </c>
      <c r="H1156" t="s">
        <v>6133</v>
      </c>
      <c r="I1156" t="s">
        <v>5918</v>
      </c>
      <c r="J1156" t="s">
        <v>4721</v>
      </c>
      <c r="K1156" s="1">
        <v>41133</v>
      </c>
      <c r="L1156" t="s">
        <v>1020</v>
      </c>
      <c r="M1156" t="s">
        <v>6141</v>
      </c>
      <c r="N1156">
        <v>9.19</v>
      </c>
      <c r="O1156">
        <v>45.465000000000003</v>
      </c>
      <c r="P1156">
        <v>5</v>
      </c>
    </row>
    <row r="1157" spans="1:16" x14ac:dyDescent="0.3">
      <c r="A1157" t="s">
        <v>352</v>
      </c>
      <c r="B1157" s="1">
        <v>41150</v>
      </c>
      <c r="C1157">
        <v>8</v>
      </c>
      <c r="D1157">
        <v>3</v>
      </c>
      <c r="E1157">
        <v>2012</v>
      </c>
      <c r="F1157" t="s">
        <v>6197</v>
      </c>
      <c r="G1157" t="s">
        <v>6198</v>
      </c>
      <c r="H1157" t="s">
        <v>6133</v>
      </c>
      <c r="I1157" t="s">
        <v>5918</v>
      </c>
      <c r="J1157" t="s">
        <v>4721</v>
      </c>
      <c r="K1157" s="1">
        <v>41155</v>
      </c>
      <c r="L1157" t="s">
        <v>1020</v>
      </c>
      <c r="M1157" t="s">
        <v>6155</v>
      </c>
      <c r="N1157">
        <v>14.21</v>
      </c>
      <c r="O1157">
        <v>41.106000000000002</v>
      </c>
      <c r="P1157">
        <v>5</v>
      </c>
    </row>
    <row r="1158" spans="1:16" x14ac:dyDescent="0.3">
      <c r="A1158" t="s">
        <v>2297</v>
      </c>
      <c r="B1158" s="1">
        <v>41153</v>
      </c>
      <c r="C1158">
        <v>9</v>
      </c>
      <c r="D1158">
        <v>3</v>
      </c>
      <c r="E1158">
        <v>2012</v>
      </c>
      <c r="F1158" t="s">
        <v>5039</v>
      </c>
      <c r="G1158" t="s">
        <v>6172</v>
      </c>
      <c r="H1158" t="s">
        <v>6133</v>
      </c>
      <c r="I1158" t="s">
        <v>5918</v>
      </c>
      <c r="J1158" t="s">
        <v>4721</v>
      </c>
      <c r="K1158" s="1">
        <v>41158</v>
      </c>
      <c r="L1158" t="s">
        <v>1020</v>
      </c>
      <c r="M1158" t="s">
        <v>6153</v>
      </c>
      <c r="N1158">
        <v>9.1199999999999992</v>
      </c>
      <c r="O1158">
        <v>39.223999999999997</v>
      </c>
      <c r="P1158">
        <v>5</v>
      </c>
    </row>
    <row r="1159" spans="1:16" x14ac:dyDescent="0.3">
      <c r="A1159" t="s">
        <v>355</v>
      </c>
      <c r="B1159" s="1">
        <v>41159</v>
      </c>
      <c r="C1159">
        <v>9</v>
      </c>
      <c r="D1159">
        <v>3</v>
      </c>
      <c r="E1159">
        <v>2012</v>
      </c>
      <c r="F1159" t="s">
        <v>5501</v>
      </c>
      <c r="G1159" t="s">
        <v>6132</v>
      </c>
      <c r="H1159" t="s">
        <v>6133</v>
      </c>
      <c r="I1159" t="s">
        <v>5918</v>
      </c>
      <c r="J1159" t="s">
        <v>4740</v>
      </c>
      <c r="K1159" s="1">
        <v>41164</v>
      </c>
      <c r="L1159" t="s">
        <v>1020</v>
      </c>
      <c r="M1159" t="s">
        <v>6134</v>
      </c>
      <c r="N1159">
        <v>8.9499999999999993</v>
      </c>
      <c r="O1159">
        <v>44.405999999999999</v>
      </c>
      <c r="P1159">
        <v>5</v>
      </c>
    </row>
    <row r="1160" spans="1:16" x14ac:dyDescent="0.3">
      <c r="A1160" t="s">
        <v>2443</v>
      </c>
      <c r="B1160" s="1">
        <v>41173</v>
      </c>
      <c r="C1160">
        <v>9</v>
      </c>
      <c r="D1160">
        <v>3</v>
      </c>
      <c r="E1160">
        <v>2012</v>
      </c>
      <c r="F1160" t="s">
        <v>5814</v>
      </c>
      <c r="G1160" t="s">
        <v>6156</v>
      </c>
      <c r="H1160" t="s">
        <v>6133</v>
      </c>
      <c r="I1160" t="s">
        <v>5918</v>
      </c>
      <c r="J1160" t="s">
        <v>4721</v>
      </c>
      <c r="K1160" s="1">
        <v>41178</v>
      </c>
      <c r="L1160" t="s">
        <v>1020</v>
      </c>
      <c r="M1160" t="s">
        <v>6157</v>
      </c>
      <c r="N1160">
        <v>13.36</v>
      </c>
      <c r="O1160">
        <v>38.116</v>
      </c>
      <c r="P1160">
        <v>5</v>
      </c>
    </row>
    <row r="1161" spans="1:16" x14ac:dyDescent="0.3">
      <c r="A1161" t="s">
        <v>546</v>
      </c>
      <c r="B1161" s="1">
        <v>41179</v>
      </c>
      <c r="C1161">
        <v>9</v>
      </c>
      <c r="D1161">
        <v>3</v>
      </c>
      <c r="E1161">
        <v>2012</v>
      </c>
      <c r="F1161" t="s">
        <v>5524</v>
      </c>
      <c r="G1161" t="s">
        <v>6143</v>
      </c>
      <c r="H1161" t="s">
        <v>6133</v>
      </c>
      <c r="I1161" t="s">
        <v>5918</v>
      </c>
      <c r="J1161" t="s">
        <v>4721</v>
      </c>
      <c r="K1161" s="1">
        <v>41184</v>
      </c>
      <c r="L1161" t="s">
        <v>1020</v>
      </c>
      <c r="M1161" t="s">
        <v>6144</v>
      </c>
      <c r="N1161">
        <v>12.5</v>
      </c>
      <c r="O1161">
        <v>41.902999999999999</v>
      </c>
      <c r="P1161">
        <v>5</v>
      </c>
    </row>
    <row r="1162" spans="1:16" x14ac:dyDescent="0.3">
      <c r="A1162" t="s">
        <v>145</v>
      </c>
      <c r="B1162" s="1">
        <v>41265</v>
      </c>
      <c r="C1162">
        <v>12</v>
      </c>
      <c r="D1162">
        <v>4</v>
      </c>
      <c r="E1162">
        <v>2012</v>
      </c>
      <c r="F1162" t="s">
        <v>5001</v>
      </c>
      <c r="G1162" t="s">
        <v>6140</v>
      </c>
      <c r="H1162" t="s">
        <v>6133</v>
      </c>
      <c r="I1162" t="s">
        <v>5918</v>
      </c>
      <c r="J1162" t="s">
        <v>4731</v>
      </c>
      <c r="K1162" s="1">
        <v>41270</v>
      </c>
      <c r="L1162" t="s">
        <v>1020</v>
      </c>
      <c r="M1162" t="s">
        <v>6141</v>
      </c>
      <c r="N1162">
        <v>9.19</v>
      </c>
      <c r="O1162">
        <v>45.465000000000003</v>
      </c>
      <c r="P1162">
        <v>5</v>
      </c>
    </row>
    <row r="1163" spans="1:16" x14ac:dyDescent="0.3">
      <c r="A1163" t="s">
        <v>2058</v>
      </c>
      <c r="B1163" s="1">
        <v>41298</v>
      </c>
      <c r="C1163">
        <v>1</v>
      </c>
      <c r="D1163">
        <v>1</v>
      </c>
      <c r="E1163">
        <v>2013</v>
      </c>
      <c r="F1163" t="s">
        <v>5050</v>
      </c>
      <c r="G1163" t="s">
        <v>6210</v>
      </c>
      <c r="H1163" t="s">
        <v>6133</v>
      </c>
      <c r="I1163" t="s">
        <v>5918</v>
      </c>
      <c r="J1163" t="s">
        <v>4721</v>
      </c>
      <c r="K1163" s="1">
        <v>41303</v>
      </c>
      <c r="L1163" t="s">
        <v>1020</v>
      </c>
      <c r="M1163" t="s">
        <v>6155</v>
      </c>
      <c r="N1163">
        <v>14.34</v>
      </c>
      <c r="O1163">
        <v>40.814</v>
      </c>
      <c r="P1163">
        <v>5</v>
      </c>
    </row>
    <row r="1164" spans="1:16" x14ac:dyDescent="0.3">
      <c r="A1164" t="s">
        <v>1100</v>
      </c>
      <c r="B1164" s="1">
        <v>41313</v>
      </c>
      <c r="C1164">
        <v>2</v>
      </c>
      <c r="D1164">
        <v>1</v>
      </c>
      <c r="E1164">
        <v>2013</v>
      </c>
      <c r="F1164" t="s">
        <v>6211</v>
      </c>
      <c r="G1164" t="s">
        <v>6212</v>
      </c>
      <c r="H1164" t="s">
        <v>6133</v>
      </c>
      <c r="I1164" t="s">
        <v>5918</v>
      </c>
      <c r="J1164" t="s">
        <v>4740</v>
      </c>
      <c r="K1164" s="1">
        <v>41318</v>
      </c>
      <c r="L1164" t="s">
        <v>1020</v>
      </c>
      <c r="M1164" t="s">
        <v>6141</v>
      </c>
      <c r="N1164">
        <v>9.68</v>
      </c>
      <c r="O1164">
        <v>45.698</v>
      </c>
      <c r="P1164">
        <v>5</v>
      </c>
    </row>
    <row r="1165" spans="1:16" x14ac:dyDescent="0.3">
      <c r="A1165" t="s">
        <v>954</v>
      </c>
      <c r="B1165" s="1">
        <v>41359</v>
      </c>
      <c r="C1165">
        <v>3</v>
      </c>
      <c r="D1165">
        <v>1</v>
      </c>
      <c r="E1165">
        <v>2013</v>
      </c>
      <c r="F1165" t="s">
        <v>4956</v>
      </c>
      <c r="G1165" t="s">
        <v>6156</v>
      </c>
      <c r="H1165" t="s">
        <v>6133</v>
      </c>
      <c r="I1165" t="s">
        <v>5918</v>
      </c>
      <c r="J1165" t="s">
        <v>4721</v>
      </c>
      <c r="K1165" s="1">
        <v>41364</v>
      </c>
      <c r="L1165" t="s">
        <v>1020</v>
      </c>
      <c r="M1165" t="s">
        <v>6157</v>
      </c>
      <c r="N1165">
        <v>13.36</v>
      </c>
      <c r="O1165">
        <v>38.116</v>
      </c>
      <c r="P1165">
        <v>5</v>
      </c>
    </row>
    <row r="1166" spans="1:16" x14ac:dyDescent="0.3">
      <c r="A1166" t="s">
        <v>2931</v>
      </c>
      <c r="B1166" s="1">
        <v>41362</v>
      </c>
      <c r="C1166">
        <v>3</v>
      </c>
      <c r="D1166">
        <v>1</v>
      </c>
      <c r="E1166">
        <v>2013</v>
      </c>
      <c r="F1166" t="s">
        <v>5048</v>
      </c>
      <c r="G1166" t="s">
        <v>6137</v>
      </c>
      <c r="H1166" t="s">
        <v>6133</v>
      </c>
      <c r="I1166" t="s">
        <v>5918</v>
      </c>
      <c r="J1166" t="s">
        <v>4731</v>
      </c>
      <c r="K1166" s="1">
        <v>41367</v>
      </c>
      <c r="L1166" t="s">
        <v>1020</v>
      </c>
      <c r="M1166" t="s">
        <v>6138</v>
      </c>
      <c r="N1166">
        <v>10.33</v>
      </c>
      <c r="O1166">
        <v>44.801000000000002</v>
      </c>
      <c r="P1166">
        <v>5</v>
      </c>
    </row>
    <row r="1167" spans="1:16" x14ac:dyDescent="0.3">
      <c r="A1167" t="s">
        <v>2447</v>
      </c>
      <c r="B1167" s="1">
        <v>41366</v>
      </c>
      <c r="C1167">
        <v>4</v>
      </c>
      <c r="D1167">
        <v>2</v>
      </c>
      <c r="E1167">
        <v>2013</v>
      </c>
      <c r="F1167" t="s">
        <v>4806</v>
      </c>
      <c r="G1167" t="s">
        <v>6214</v>
      </c>
      <c r="H1167" t="s">
        <v>6133</v>
      </c>
      <c r="I1167" t="s">
        <v>5918</v>
      </c>
      <c r="J1167" t="s">
        <v>4721</v>
      </c>
      <c r="K1167" s="1">
        <v>41371</v>
      </c>
      <c r="L1167" t="s">
        <v>1020</v>
      </c>
      <c r="M1167" t="s">
        <v>6141</v>
      </c>
      <c r="N1167">
        <v>9.27</v>
      </c>
      <c r="O1167">
        <v>45.585000000000001</v>
      </c>
      <c r="P1167">
        <v>5</v>
      </c>
    </row>
    <row r="1168" spans="1:16" x14ac:dyDescent="0.3">
      <c r="A1168" t="s">
        <v>2484</v>
      </c>
      <c r="B1168" s="1">
        <v>41372</v>
      </c>
      <c r="C1168">
        <v>4</v>
      </c>
      <c r="D1168">
        <v>2</v>
      </c>
      <c r="E1168">
        <v>2013</v>
      </c>
      <c r="F1168" t="s">
        <v>5733</v>
      </c>
      <c r="G1168" t="s">
        <v>6205</v>
      </c>
      <c r="H1168" t="s">
        <v>6133</v>
      </c>
      <c r="I1168" t="s">
        <v>5918</v>
      </c>
      <c r="J1168" t="s">
        <v>4731</v>
      </c>
      <c r="K1168" s="1">
        <v>41377</v>
      </c>
      <c r="L1168" t="s">
        <v>1020</v>
      </c>
      <c r="M1168" t="s">
        <v>6147</v>
      </c>
      <c r="N1168">
        <v>17.25</v>
      </c>
      <c r="O1168">
        <v>40.463999999999999</v>
      </c>
      <c r="P1168">
        <v>5</v>
      </c>
    </row>
    <row r="1169" spans="1:16" x14ac:dyDescent="0.3">
      <c r="A1169" t="s">
        <v>3323</v>
      </c>
      <c r="B1169" s="1">
        <v>41391</v>
      </c>
      <c r="C1169">
        <v>4</v>
      </c>
      <c r="D1169">
        <v>2</v>
      </c>
      <c r="E1169">
        <v>2013</v>
      </c>
      <c r="F1169" t="s">
        <v>6215</v>
      </c>
      <c r="G1169" t="s">
        <v>6216</v>
      </c>
      <c r="H1169" t="s">
        <v>6133</v>
      </c>
      <c r="I1169" t="s">
        <v>5918</v>
      </c>
      <c r="J1169" t="s">
        <v>4721</v>
      </c>
      <c r="K1169" s="1">
        <v>41396</v>
      </c>
      <c r="L1169" t="s">
        <v>1020</v>
      </c>
      <c r="M1169" t="s">
        <v>6144</v>
      </c>
      <c r="N1169">
        <v>11.8</v>
      </c>
      <c r="O1169">
        <v>42.091999999999999</v>
      </c>
      <c r="P1169">
        <v>5</v>
      </c>
    </row>
    <row r="1170" spans="1:16" x14ac:dyDescent="0.3">
      <c r="A1170" t="s">
        <v>1251</v>
      </c>
      <c r="B1170" s="1">
        <v>41409</v>
      </c>
      <c r="C1170">
        <v>5</v>
      </c>
      <c r="D1170">
        <v>2</v>
      </c>
      <c r="E1170">
        <v>2013</v>
      </c>
      <c r="F1170" t="s">
        <v>4876</v>
      </c>
      <c r="G1170" t="s">
        <v>6140</v>
      </c>
      <c r="H1170" t="s">
        <v>6133</v>
      </c>
      <c r="I1170" t="s">
        <v>5918</v>
      </c>
      <c r="J1170" t="s">
        <v>4721</v>
      </c>
      <c r="K1170" s="1">
        <v>41414</v>
      </c>
      <c r="L1170" t="s">
        <v>1020</v>
      </c>
      <c r="M1170" t="s">
        <v>6141</v>
      </c>
      <c r="N1170">
        <v>9.19</v>
      </c>
      <c r="O1170">
        <v>45.465000000000003</v>
      </c>
      <c r="P1170">
        <v>5</v>
      </c>
    </row>
    <row r="1171" spans="1:16" x14ac:dyDescent="0.3">
      <c r="A1171" t="s">
        <v>643</v>
      </c>
      <c r="B1171" s="1">
        <v>41416</v>
      </c>
      <c r="C1171">
        <v>5</v>
      </c>
      <c r="D1171">
        <v>2</v>
      </c>
      <c r="E1171">
        <v>2013</v>
      </c>
      <c r="F1171" t="s">
        <v>5367</v>
      </c>
      <c r="G1171" t="s">
        <v>6140</v>
      </c>
      <c r="H1171" t="s">
        <v>6133</v>
      </c>
      <c r="I1171" t="s">
        <v>5918</v>
      </c>
      <c r="J1171" t="s">
        <v>4721</v>
      </c>
      <c r="K1171" s="1">
        <v>41421</v>
      </c>
      <c r="L1171" t="s">
        <v>1020</v>
      </c>
      <c r="M1171" t="s">
        <v>6141</v>
      </c>
      <c r="N1171">
        <v>9.19</v>
      </c>
      <c r="O1171">
        <v>45.465000000000003</v>
      </c>
      <c r="P1171">
        <v>5</v>
      </c>
    </row>
    <row r="1172" spans="1:16" x14ac:dyDescent="0.3">
      <c r="A1172" t="s">
        <v>173</v>
      </c>
      <c r="B1172" s="1">
        <v>41430</v>
      </c>
      <c r="C1172">
        <v>6</v>
      </c>
      <c r="D1172">
        <v>2</v>
      </c>
      <c r="E1172">
        <v>2013</v>
      </c>
      <c r="F1172" t="s">
        <v>5228</v>
      </c>
      <c r="G1172" t="s">
        <v>6213</v>
      </c>
      <c r="H1172" t="s">
        <v>6133</v>
      </c>
      <c r="I1172" t="s">
        <v>5918</v>
      </c>
      <c r="J1172" t="s">
        <v>4731</v>
      </c>
      <c r="K1172" s="1">
        <v>41435</v>
      </c>
      <c r="L1172" t="s">
        <v>1020</v>
      </c>
      <c r="M1172" t="s">
        <v>6191</v>
      </c>
      <c r="N1172">
        <v>13.02</v>
      </c>
      <c r="O1172">
        <v>43.84</v>
      </c>
      <c r="P1172">
        <v>5</v>
      </c>
    </row>
    <row r="1173" spans="1:16" x14ac:dyDescent="0.3">
      <c r="A1173" t="s">
        <v>4570</v>
      </c>
      <c r="B1173" s="1">
        <v>41450</v>
      </c>
      <c r="C1173">
        <v>6</v>
      </c>
      <c r="D1173">
        <v>2</v>
      </c>
      <c r="E1173">
        <v>2013</v>
      </c>
      <c r="F1173" t="s">
        <v>5436</v>
      </c>
      <c r="G1173" t="s">
        <v>6143</v>
      </c>
      <c r="H1173" t="s">
        <v>6133</v>
      </c>
      <c r="I1173" t="s">
        <v>5918</v>
      </c>
      <c r="J1173" t="s">
        <v>4731</v>
      </c>
      <c r="K1173" s="1">
        <v>41455</v>
      </c>
      <c r="L1173" t="s">
        <v>1020</v>
      </c>
      <c r="M1173" t="s">
        <v>6144</v>
      </c>
      <c r="N1173">
        <v>12.5</v>
      </c>
      <c r="O1173">
        <v>41.902999999999999</v>
      </c>
      <c r="P1173">
        <v>5</v>
      </c>
    </row>
    <row r="1174" spans="1:16" x14ac:dyDescent="0.3">
      <c r="A1174" t="s">
        <v>1112</v>
      </c>
      <c r="B1174" s="1">
        <v>41451</v>
      </c>
      <c r="C1174">
        <v>6</v>
      </c>
      <c r="D1174">
        <v>2</v>
      </c>
      <c r="E1174">
        <v>2013</v>
      </c>
      <c r="F1174" t="s">
        <v>4999</v>
      </c>
      <c r="G1174" t="s">
        <v>6165</v>
      </c>
      <c r="H1174" t="s">
        <v>6133</v>
      </c>
      <c r="I1174" t="s">
        <v>5918</v>
      </c>
      <c r="J1174" t="s">
        <v>4721</v>
      </c>
      <c r="K1174" s="1">
        <v>41456</v>
      </c>
      <c r="L1174" t="s">
        <v>1020</v>
      </c>
      <c r="M1174" t="s">
        <v>6166</v>
      </c>
      <c r="N1174">
        <v>7.69</v>
      </c>
      <c r="O1174">
        <v>45.07</v>
      </c>
      <c r="P1174">
        <v>5</v>
      </c>
    </row>
    <row r="1175" spans="1:16" x14ac:dyDescent="0.3">
      <c r="A1175" t="s">
        <v>653</v>
      </c>
      <c r="B1175" s="1">
        <v>41459</v>
      </c>
      <c r="C1175">
        <v>7</v>
      </c>
      <c r="D1175">
        <v>3</v>
      </c>
      <c r="E1175">
        <v>2013</v>
      </c>
      <c r="F1175" t="s">
        <v>5568</v>
      </c>
      <c r="G1175" t="s">
        <v>6173</v>
      </c>
      <c r="H1175" t="s">
        <v>6133</v>
      </c>
      <c r="I1175" t="s">
        <v>5918</v>
      </c>
      <c r="J1175" t="s">
        <v>4731</v>
      </c>
      <c r="K1175" s="1">
        <v>41464</v>
      </c>
      <c r="L1175" t="s">
        <v>1020</v>
      </c>
      <c r="M1175" t="s">
        <v>6136</v>
      </c>
      <c r="N1175">
        <v>10.1</v>
      </c>
      <c r="O1175">
        <v>44.079000000000001</v>
      </c>
      <c r="P1175">
        <v>5</v>
      </c>
    </row>
    <row r="1176" spans="1:16" x14ac:dyDescent="0.3">
      <c r="A1176" t="s">
        <v>1256</v>
      </c>
      <c r="B1176" s="1">
        <v>41485</v>
      </c>
      <c r="C1176">
        <v>7</v>
      </c>
      <c r="D1176">
        <v>3</v>
      </c>
      <c r="E1176">
        <v>2013</v>
      </c>
      <c r="F1176" t="s">
        <v>5333</v>
      </c>
      <c r="G1176" t="s">
        <v>6140</v>
      </c>
      <c r="H1176" t="s">
        <v>6133</v>
      </c>
      <c r="I1176" t="s">
        <v>5918</v>
      </c>
      <c r="J1176" t="s">
        <v>4721</v>
      </c>
      <c r="K1176" s="1">
        <v>41490</v>
      </c>
      <c r="L1176" t="s">
        <v>1020</v>
      </c>
      <c r="M1176" t="s">
        <v>6141</v>
      </c>
      <c r="N1176">
        <v>9.19</v>
      </c>
      <c r="O1176">
        <v>45.465000000000003</v>
      </c>
      <c r="P1176">
        <v>5</v>
      </c>
    </row>
    <row r="1177" spans="1:16" x14ac:dyDescent="0.3">
      <c r="A1177" t="s">
        <v>1957</v>
      </c>
      <c r="B1177" s="1">
        <v>41497</v>
      </c>
      <c r="C1177">
        <v>8</v>
      </c>
      <c r="D1177">
        <v>3</v>
      </c>
      <c r="E1177">
        <v>2013</v>
      </c>
      <c r="F1177" t="s">
        <v>5645</v>
      </c>
      <c r="G1177" t="s">
        <v>6140</v>
      </c>
      <c r="H1177" t="s">
        <v>6133</v>
      </c>
      <c r="I1177" t="s">
        <v>5918</v>
      </c>
      <c r="J1177" t="s">
        <v>4731</v>
      </c>
      <c r="K1177" s="1">
        <v>41502</v>
      </c>
      <c r="L1177" t="s">
        <v>1020</v>
      </c>
      <c r="M1177" t="s">
        <v>6141</v>
      </c>
      <c r="N1177">
        <v>9.19</v>
      </c>
      <c r="O1177">
        <v>45.465000000000003</v>
      </c>
      <c r="P1177">
        <v>5</v>
      </c>
    </row>
    <row r="1178" spans="1:16" x14ac:dyDescent="0.3">
      <c r="A1178" t="s">
        <v>4572</v>
      </c>
      <c r="B1178" s="1">
        <v>41498</v>
      </c>
      <c r="C1178">
        <v>8</v>
      </c>
      <c r="D1178">
        <v>3</v>
      </c>
      <c r="E1178">
        <v>2013</v>
      </c>
      <c r="F1178" t="s">
        <v>5159</v>
      </c>
      <c r="G1178" t="s">
        <v>6143</v>
      </c>
      <c r="H1178" t="s">
        <v>6133</v>
      </c>
      <c r="I1178" t="s">
        <v>5918</v>
      </c>
      <c r="J1178" t="s">
        <v>4740</v>
      </c>
      <c r="K1178" s="1">
        <v>41503</v>
      </c>
      <c r="L1178" t="s">
        <v>1020</v>
      </c>
      <c r="M1178" t="s">
        <v>6144</v>
      </c>
      <c r="N1178">
        <v>12.5</v>
      </c>
      <c r="O1178">
        <v>41.902999999999999</v>
      </c>
      <c r="P1178">
        <v>5</v>
      </c>
    </row>
    <row r="1179" spans="1:16" x14ac:dyDescent="0.3">
      <c r="A1179" t="s">
        <v>2939</v>
      </c>
      <c r="B1179" s="1">
        <v>41499</v>
      </c>
      <c r="C1179">
        <v>8</v>
      </c>
      <c r="D1179">
        <v>3</v>
      </c>
      <c r="E1179">
        <v>2013</v>
      </c>
      <c r="F1179" t="s">
        <v>4805</v>
      </c>
      <c r="G1179" t="s">
        <v>6214</v>
      </c>
      <c r="H1179" t="s">
        <v>6133</v>
      </c>
      <c r="I1179" t="s">
        <v>5918</v>
      </c>
      <c r="J1179" t="s">
        <v>4721</v>
      </c>
      <c r="K1179" s="1">
        <v>41504</v>
      </c>
      <c r="L1179" t="s">
        <v>1020</v>
      </c>
      <c r="M1179" t="s">
        <v>6141</v>
      </c>
      <c r="N1179">
        <v>9.27</v>
      </c>
      <c r="O1179">
        <v>45.585000000000001</v>
      </c>
      <c r="P1179">
        <v>5</v>
      </c>
    </row>
    <row r="1180" spans="1:16" x14ac:dyDescent="0.3">
      <c r="A1180" t="s">
        <v>3181</v>
      </c>
      <c r="B1180" s="1">
        <v>41507</v>
      </c>
      <c r="C1180">
        <v>8</v>
      </c>
      <c r="D1180">
        <v>3</v>
      </c>
      <c r="E1180">
        <v>2013</v>
      </c>
      <c r="F1180" t="s">
        <v>6222</v>
      </c>
      <c r="G1180" t="s">
        <v>6154</v>
      </c>
      <c r="H1180" t="s">
        <v>6133</v>
      </c>
      <c r="I1180" t="s">
        <v>5918</v>
      </c>
      <c r="J1180" t="s">
        <v>4721</v>
      </c>
      <c r="K1180" s="1">
        <v>41512</v>
      </c>
      <c r="L1180" t="s">
        <v>1020</v>
      </c>
      <c r="M1180" t="s">
        <v>6155</v>
      </c>
      <c r="N1180">
        <v>14.27</v>
      </c>
      <c r="O1180">
        <v>40.851999999999997</v>
      </c>
      <c r="P1180">
        <v>5</v>
      </c>
    </row>
    <row r="1181" spans="1:16" x14ac:dyDescent="0.3">
      <c r="A1181" t="s">
        <v>4573</v>
      </c>
      <c r="B1181" s="1">
        <v>41509</v>
      </c>
      <c r="C1181">
        <v>8</v>
      </c>
      <c r="D1181">
        <v>3</v>
      </c>
      <c r="E1181">
        <v>2013</v>
      </c>
      <c r="F1181" t="s">
        <v>5304</v>
      </c>
      <c r="G1181" t="s">
        <v>6180</v>
      </c>
      <c r="H1181" t="s">
        <v>6133</v>
      </c>
      <c r="I1181" t="s">
        <v>5918</v>
      </c>
      <c r="J1181" t="s">
        <v>4721</v>
      </c>
      <c r="K1181" s="1">
        <v>41514</v>
      </c>
      <c r="L1181" t="s">
        <v>1020</v>
      </c>
      <c r="M1181" t="s">
        <v>6138</v>
      </c>
      <c r="N1181">
        <v>12.2</v>
      </c>
      <c r="O1181">
        <v>44.417999999999999</v>
      </c>
      <c r="P1181">
        <v>5</v>
      </c>
    </row>
    <row r="1182" spans="1:16" x14ac:dyDescent="0.3">
      <c r="A1182" t="s">
        <v>804</v>
      </c>
      <c r="B1182" s="1">
        <v>41515</v>
      </c>
      <c r="C1182">
        <v>8</v>
      </c>
      <c r="D1182">
        <v>3</v>
      </c>
      <c r="E1182">
        <v>2013</v>
      </c>
      <c r="F1182" t="s">
        <v>5203</v>
      </c>
      <c r="G1182" t="s">
        <v>6143</v>
      </c>
      <c r="H1182" t="s">
        <v>6133</v>
      </c>
      <c r="I1182" t="s">
        <v>5918</v>
      </c>
      <c r="J1182" t="s">
        <v>4721</v>
      </c>
      <c r="K1182" s="1">
        <v>41520</v>
      </c>
      <c r="L1182" t="s">
        <v>1020</v>
      </c>
      <c r="M1182" t="s">
        <v>6144</v>
      </c>
      <c r="N1182">
        <v>12.5</v>
      </c>
      <c r="O1182">
        <v>41.902999999999999</v>
      </c>
      <c r="P1182">
        <v>5</v>
      </c>
    </row>
    <row r="1183" spans="1:16" x14ac:dyDescent="0.3">
      <c r="A1183" t="s">
        <v>4575</v>
      </c>
      <c r="B1183" s="1">
        <v>41521</v>
      </c>
      <c r="C1183">
        <v>9</v>
      </c>
      <c r="D1183">
        <v>3</v>
      </c>
      <c r="E1183">
        <v>2013</v>
      </c>
      <c r="F1183" t="s">
        <v>5524</v>
      </c>
      <c r="G1183" t="s">
        <v>6159</v>
      </c>
      <c r="H1183" t="s">
        <v>6133</v>
      </c>
      <c r="I1183" t="s">
        <v>5918</v>
      </c>
      <c r="J1183" t="s">
        <v>4721</v>
      </c>
      <c r="K1183" s="1">
        <v>41526</v>
      </c>
      <c r="L1183" t="s">
        <v>1020</v>
      </c>
      <c r="M1183" t="s">
        <v>6160</v>
      </c>
      <c r="N1183">
        <v>12.32</v>
      </c>
      <c r="O1183">
        <v>45.441000000000003</v>
      </c>
      <c r="P1183">
        <v>5</v>
      </c>
    </row>
    <row r="1184" spans="1:16" x14ac:dyDescent="0.3">
      <c r="A1184" t="s">
        <v>662</v>
      </c>
      <c r="B1184" s="1">
        <v>41526</v>
      </c>
      <c r="C1184">
        <v>9</v>
      </c>
      <c r="D1184">
        <v>3</v>
      </c>
      <c r="E1184">
        <v>2013</v>
      </c>
      <c r="F1184" t="s">
        <v>4929</v>
      </c>
      <c r="G1184" t="s">
        <v>6171</v>
      </c>
      <c r="H1184" t="s">
        <v>6133</v>
      </c>
      <c r="I1184" t="s">
        <v>5918</v>
      </c>
      <c r="J1184" t="s">
        <v>4721</v>
      </c>
      <c r="K1184" s="1">
        <v>41531</v>
      </c>
      <c r="L1184" t="s">
        <v>1020</v>
      </c>
      <c r="M1184" t="s">
        <v>6157</v>
      </c>
      <c r="N1184">
        <v>15.08</v>
      </c>
      <c r="O1184">
        <v>37.508000000000003</v>
      </c>
      <c r="P1184">
        <v>5</v>
      </c>
    </row>
    <row r="1185" spans="1:16" x14ac:dyDescent="0.3">
      <c r="A1185" t="s">
        <v>663</v>
      </c>
      <c r="B1185" s="1">
        <v>41530</v>
      </c>
      <c r="C1185">
        <v>9</v>
      </c>
      <c r="D1185">
        <v>3</v>
      </c>
      <c r="E1185">
        <v>2013</v>
      </c>
      <c r="F1185" t="s">
        <v>6224</v>
      </c>
      <c r="G1185" t="s">
        <v>6145</v>
      </c>
      <c r="H1185" t="s">
        <v>6133</v>
      </c>
      <c r="I1185" t="s">
        <v>5918</v>
      </c>
      <c r="J1185" t="s">
        <v>4731</v>
      </c>
      <c r="K1185" s="1">
        <v>41535</v>
      </c>
      <c r="L1185" t="s">
        <v>1020</v>
      </c>
      <c r="M1185" t="s">
        <v>6138</v>
      </c>
      <c r="N1185">
        <v>12.57</v>
      </c>
      <c r="O1185">
        <v>44.067999999999998</v>
      </c>
      <c r="P1185">
        <v>5</v>
      </c>
    </row>
    <row r="1186" spans="1:16" x14ac:dyDescent="0.3">
      <c r="A1186" t="s">
        <v>3100</v>
      </c>
      <c r="B1186" s="1">
        <v>41537</v>
      </c>
      <c r="C1186">
        <v>9</v>
      </c>
      <c r="D1186">
        <v>3</v>
      </c>
      <c r="E1186">
        <v>2013</v>
      </c>
      <c r="F1186" t="s">
        <v>5562</v>
      </c>
      <c r="G1186" t="s">
        <v>6185</v>
      </c>
      <c r="H1186" t="s">
        <v>6133</v>
      </c>
      <c r="I1186" t="s">
        <v>5918</v>
      </c>
      <c r="J1186" t="s">
        <v>4731</v>
      </c>
      <c r="K1186" s="1">
        <v>41542</v>
      </c>
      <c r="L1186" t="s">
        <v>1020</v>
      </c>
      <c r="M1186" t="s">
        <v>6141</v>
      </c>
      <c r="N1186">
        <v>8.85</v>
      </c>
      <c r="O1186">
        <v>45.612000000000002</v>
      </c>
      <c r="P1186">
        <v>5</v>
      </c>
    </row>
    <row r="1187" spans="1:16" x14ac:dyDescent="0.3">
      <c r="A1187" t="s">
        <v>2617</v>
      </c>
      <c r="B1187" s="1">
        <v>41540</v>
      </c>
      <c r="C1187">
        <v>9</v>
      </c>
      <c r="D1187">
        <v>3</v>
      </c>
      <c r="E1187">
        <v>2013</v>
      </c>
      <c r="F1187" t="s">
        <v>5149</v>
      </c>
      <c r="G1187" t="s">
        <v>6140</v>
      </c>
      <c r="H1187" t="s">
        <v>6133</v>
      </c>
      <c r="I1187" t="s">
        <v>5918</v>
      </c>
      <c r="J1187" t="s">
        <v>4731</v>
      </c>
      <c r="K1187" s="1">
        <v>41545</v>
      </c>
      <c r="L1187" t="s">
        <v>1020</v>
      </c>
      <c r="M1187" t="s">
        <v>6141</v>
      </c>
      <c r="N1187">
        <v>9.19</v>
      </c>
      <c r="O1187">
        <v>45.465000000000003</v>
      </c>
      <c r="P1187">
        <v>5</v>
      </c>
    </row>
    <row r="1188" spans="1:16" x14ac:dyDescent="0.3">
      <c r="A1188" t="s">
        <v>2085</v>
      </c>
      <c r="B1188" s="1">
        <v>41543</v>
      </c>
      <c r="C1188">
        <v>9</v>
      </c>
      <c r="D1188">
        <v>3</v>
      </c>
      <c r="E1188">
        <v>2013</v>
      </c>
      <c r="F1188" t="s">
        <v>5733</v>
      </c>
      <c r="G1188" t="s">
        <v>6226</v>
      </c>
      <c r="H1188" t="s">
        <v>6133</v>
      </c>
      <c r="I1188" t="s">
        <v>5918</v>
      </c>
      <c r="J1188" t="s">
        <v>4731</v>
      </c>
      <c r="K1188" s="1">
        <v>41548</v>
      </c>
      <c r="L1188" t="s">
        <v>1020</v>
      </c>
      <c r="M1188" t="s">
        <v>6141</v>
      </c>
      <c r="N1188">
        <v>8.91</v>
      </c>
      <c r="O1188">
        <v>45.597999999999999</v>
      </c>
      <c r="P1188">
        <v>5</v>
      </c>
    </row>
    <row r="1189" spans="1:16" x14ac:dyDescent="0.3">
      <c r="A1189" t="s">
        <v>2945</v>
      </c>
      <c r="B1189" s="1">
        <v>41547</v>
      </c>
      <c r="C1189">
        <v>9</v>
      </c>
      <c r="D1189">
        <v>3</v>
      </c>
      <c r="E1189">
        <v>2013</v>
      </c>
      <c r="F1189" t="s">
        <v>4768</v>
      </c>
      <c r="G1189" t="s">
        <v>6143</v>
      </c>
      <c r="H1189" t="s">
        <v>6133</v>
      </c>
      <c r="I1189" t="s">
        <v>5918</v>
      </c>
      <c r="J1189" t="s">
        <v>4721</v>
      </c>
      <c r="K1189" s="1">
        <v>41552</v>
      </c>
      <c r="L1189" t="s">
        <v>1020</v>
      </c>
      <c r="M1189" t="s">
        <v>6144</v>
      </c>
      <c r="N1189">
        <v>12.5</v>
      </c>
      <c r="O1189">
        <v>41.902999999999999</v>
      </c>
      <c r="P1189">
        <v>5</v>
      </c>
    </row>
    <row r="1190" spans="1:16" x14ac:dyDescent="0.3">
      <c r="A1190" t="s">
        <v>2219</v>
      </c>
      <c r="B1190" s="1">
        <v>41570</v>
      </c>
      <c r="C1190">
        <v>10</v>
      </c>
      <c r="D1190">
        <v>4</v>
      </c>
      <c r="E1190">
        <v>2013</v>
      </c>
      <c r="F1190" t="s">
        <v>5038</v>
      </c>
      <c r="G1190" t="s">
        <v>6227</v>
      </c>
      <c r="H1190" t="s">
        <v>6133</v>
      </c>
      <c r="I1190" t="s">
        <v>5918</v>
      </c>
      <c r="J1190" t="s">
        <v>4731</v>
      </c>
      <c r="K1190" s="1">
        <v>41575</v>
      </c>
      <c r="L1190" t="s">
        <v>1020</v>
      </c>
      <c r="M1190" t="s">
        <v>6155</v>
      </c>
      <c r="N1190">
        <v>14.37</v>
      </c>
      <c r="O1190">
        <v>40.944000000000003</v>
      </c>
      <c r="P1190">
        <v>5</v>
      </c>
    </row>
    <row r="1191" spans="1:16" x14ac:dyDescent="0.3">
      <c r="A1191" t="s">
        <v>1129</v>
      </c>
      <c r="B1191" s="1">
        <v>41591</v>
      </c>
      <c r="C1191">
        <v>11</v>
      </c>
      <c r="D1191">
        <v>4</v>
      </c>
      <c r="E1191">
        <v>2013</v>
      </c>
      <c r="F1191" t="s">
        <v>6020</v>
      </c>
      <c r="G1191" t="s">
        <v>6165</v>
      </c>
      <c r="H1191" t="s">
        <v>6133</v>
      </c>
      <c r="I1191" t="s">
        <v>5918</v>
      </c>
      <c r="J1191" t="s">
        <v>4731</v>
      </c>
      <c r="K1191" s="1">
        <v>41596</v>
      </c>
      <c r="L1191" t="s">
        <v>1020</v>
      </c>
      <c r="M1191" t="s">
        <v>6166</v>
      </c>
      <c r="N1191">
        <v>7.69</v>
      </c>
      <c r="O1191">
        <v>45.07</v>
      </c>
      <c r="P1191">
        <v>5</v>
      </c>
    </row>
    <row r="1192" spans="1:16" x14ac:dyDescent="0.3">
      <c r="A1192" t="s">
        <v>4663</v>
      </c>
      <c r="B1192" s="1">
        <v>41594</v>
      </c>
      <c r="C1192">
        <v>11</v>
      </c>
      <c r="D1192">
        <v>4</v>
      </c>
      <c r="E1192">
        <v>2013</v>
      </c>
      <c r="F1192" t="s">
        <v>6228</v>
      </c>
      <c r="G1192" t="s">
        <v>6186</v>
      </c>
      <c r="H1192" t="s">
        <v>6133</v>
      </c>
      <c r="I1192" t="s">
        <v>5918</v>
      </c>
      <c r="J1192" t="s">
        <v>4731</v>
      </c>
      <c r="K1192" s="1">
        <v>41599</v>
      </c>
      <c r="L1192" t="s">
        <v>1020</v>
      </c>
      <c r="M1192" t="s">
        <v>6136</v>
      </c>
      <c r="N1192">
        <v>11.26</v>
      </c>
      <c r="O1192">
        <v>43.77</v>
      </c>
      <c r="P1192">
        <v>5</v>
      </c>
    </row>
    <row r="1193" spans="1:16" x14ac:dyDescent="0.3">
      <c r="A1193" t="s">
        <v>215</v>
      </c>
      <c r="B1193" s="1">
        <v>41618</v>
      </c>
      <c r="C1193">
        <v>12</v>
      </c>
      <c r="D1193">
        <v>4</v>
      </c>
      <c r="E1193">
        <v>2013</v>
      </c>
      <c r="F1193" t="s">
        <v>4796</v>
      </c>
      <c r="G1193" t="s">
        <v>6169</v>
      </c>
      <c r="H1193" t="s">
        <v>6133</v>
      </c>
      <c r="I1193" t="s">
        <v>5918</v>
      </c>
      <c r="J1193" t="s">
        <v>4731</v>
      </c>
      <c r="K1193" s="1">
        <v>41623</v>
      </c>
      <c r="L1193" t="s">
        <v>1020</v>
      </c>
      <c r="M1193" t="s">
        <v>6138</v>
      </c>
      <c r="N1193">
        <v>10.63</v>
      </c>
      <c r="O1193">
        <v>44.698999999999998</v>
      </c>
      <c r="P1193">
        <v>5</v>
      </c>
    </row>
    <row r="1194" spans="1:16" x14ac:dyDescent="0.3">
      <c r="A1194" t="s">
        <v>4581</v>
      </c>
      <c r="B1194" s="1">
        <v>41628</v>
      </c>
      <c r="C1194">
        <v>12</v>
      </c>
      <c r="D1194">
        <v>4</v>
      </c>
      <c r="E1194">
        <v>2013</v>
      </c>
      <c r="F1194" t="s">
        <v>5078</v>
      </c>
      <c r="G1194" t="s">
        <v>6169</v>
      </c>
      <c r="H1194" t="s">
        <v>6133</v>
      </c>
      <c r="I1194" t="s">
        <v>5918</v>
      </c>
      <c r="J1194" t="s">
        <v>4731</v>
      </c>
      <c r="K1194" s="1">
        <v>41633</v>
      </c>
      <c r="L1194" t="s">
        <v>1020</v>
      </c>
      <c r="M1194" t="s">
        <v>6138</v>
      </c>
      <c r="N1194">
        <v>10.63</v>
      </c>
      <c r="O1194">
        <v>44.698999999999998</v>
      </c>
      <c r="P1194">
        <v>5</v>
      </c>
    </row>
    <row r="1195" spans="1:16" x14ac:dyDescent="0.3">
      <c r="A1195" t="s">
        <v>674</v>
      </c>
      <c r="B1195" s="1">
        <v>41648</v>
      </c>
      <c r="C1195">
        <v>1</v>
      </c>
      <c r="D1195">
        <v>1</v>
      </c>
      <c r="E1195">
        <v>2014</v>
      </c>
      <c r="F1195" t="s">
        <v>5645</v>
      </c>
      <c r="G1195" t="s">
        <v>6172</v>
      </c>
      <c r="H1195" t="s">
        <v>6133</v>
      </c>
      <c r="I1195" t="s">
        <v>5918</v>
      </c>
      <c r="J1195" t="s">
        <v>4731</v>
      </c>
      <c r="K1195" s="1">
        <v>41653</v>
      </c>
      <c r="L1195" t="s">
        <v>1020</v>
      </c>
      <c r="M1195" t="s">
        <v>6153</v>
      </c>
      <c r="N1195">
        <v>9.1199999999999992</v>
      </c>
      <c r="O1195">
        <v>39.223999999999997</v>
      </c>
      <c r="P1195">
        <v>5</v>
      </c>
    </row>
    <row r="1196" spans="1:16" x14ac:dyDescent="0.3">
      <c r="A1196" t="s">
        <v>821</v>
      </c>
      <c r="B1196" s="1">
        <v>41663</v>
      </c>
      <c r="C1196">
        <v>1</v>
      </c>
      <c r="D1196">
        <v>1</v>
      </c>
      <c r="E1196">
        <v>2014</v>
      </c>
      <c r="F1196" t="s">
        <v>5079</v>
      </c>
      <c r="G1196" t="s">
        <v>6236</v>
      </c>
      <c r="H1196" t="s">
        <v>6133</v>
      </c>
      <c r="I1196" t="s">
        <v>5918</v>
      </c>
      <c r="J1196" t="s">
        <v>4731</v>
      </c>
      <c r="K1196" s="1">
        <v>41668</v>
      </c>
      <c r="L1196" t="s">
        <v>1020</v>
      </c>
      <c r="M1196" t="s">
        <v>6141</v>
      </c>
      <c r="N1196">
        <v>10.210000000000001</v>
      </c>
      <c r="O1196">
        <v>45.542000000000002</v>
      </c>
      <c r="P1196">
        <v>5</v>
      </c>
    </row>
    <row r="1197" spans="1:16" x14ac:dyDescent="0.3">
      <c r="A1197" t="s">
        <v>3335</v>
      </c>
      <c r="B1197" s="1">
        <v>41675</v>
      </c>
      <c r="C1197">
        <v>2</v>
      </c>
      <c r="D1197">
        <v>1</v>
      </c>
      <c r="E1197">
        <v>2014</v>
      </c>
      <c r="F1197" t="s">
        <v>4766</v>
      </c>
      <c r="G1197" t="s">
        <v>6143</v>
      </c>
      <c r="H1197" t="s">
        <v>6133</v>
      </c>
      <c r="I1197" t="s">
        <v>5918</v>
      </c>
      <c r="J1197" t="s">
        <v>4721</v>
      </c>
      <c r="K1197" s="1">
        <v>41680</v>
      </c>
      <c r="L1197" t="s">
        <v>1020</v>
      </c>
      <c r="M1197" t="s">
        <v>6144</v>
      </c>
      <c r="N1197">
        <v>12.5</v>
      </c>
      <c r="O1197">
        <v>41.902999999999999</v>
      </c>
      <c r="P1197">
        <v>5</v>
      </c>
    </row>
    <row r="1198" spans="1:16" x14ac:dyDescent="0.3">
      <c r="A1198" t="s">
        <v>2999</v>
      </c>
      <c r="B1198" s="1">
        <v>41697</v>
      </c>
      <c r="C1198">
        <v>2</v>
      </c>
      <c r="D1198">
        <v>1</v>
      </c>
      <c r="E1198">
        <v>2014</v>
      </c>
      <c r="F1198" t="s">
        <v>5987</v>
      </c>
      <c r="G1198" t="s">
        <v>6154</v>
      </c>
      <c r="H1198" t="s">
        <v>6133</v>
      </c>
      <c r="I1198" t="s">
        <v>5918</v>
      </c>
      <c r="J1198" t="s">
        <v>4721</v>
      </c>
      <c r="K1198" s="1">
        <v>41702</v>
      </c>
      <c r="L1198" t="s">
        <v>1020</v>
      </c>
      <c r="M1198" t="s">
        <v>6155</v>
      </c>
      <c r="N1198">
        <v>14.27</v>
      </c>
      <c r="O1198">
        <v>40.851999999999997</v>
      </c>
      <c r="P1198">
        <v>5</v>
      </c>
    </row>
    <row r="1199" spans="1:16" x14ac:dyDescent="0.3">
      <c r="A1199" t="s">
        <v>2643</v>
      </c>
      <c r="B1199" s="1">
        <v>41752</v>
      </c>
      <c r="C1199">
        <v>4</v>
      </c>
      <c r="D1199">
        <v>2</v>
      </c>
      <c r="E1199">
        <v>2014</v>
      </c>
      <c r="F1199" t="s">
        <v>5687</v>
      </c>
      <c r="G1199" t="s">
        <v>6241</v>
      </c>
      <c r="H1199" t="s">
        <v>6133</v>
      </c>
      <c r="I1199" t="s">
        <v>5918</v>
      </c>
      <c r="J1199" t="s">
        <v>4721</v>
      </c>
      <c r="K1199" s="1">
        <v>41757</v>
      </c>
      <c r="L1199" t="s">
        <v>1020</v>
      </c>
      <c r="M1199" t="s">
        <v>6155</v>
      </c>
      <c r="N1199">
        <v>14.29</v>
      </c>
      <c r="O1199">
        <v>40.908000000000001</v>
      </c>
      <c r="P1199">
        <v>5</v>
      </c>
    </row>
    <row r="1200" spans="1:16" x14ac:dyDescent="0.3">
      <c r="A1200" t="s">
        <v>507</v>
      </c>
      <c r="B1200" s="1">
        <v>41753</v>
      </c>
      <c r="C1200">
        <v>4</v>
      </c>
      <c r="D1200">
        <v>2</v>
      </c>
      <c r="E1200">
        <v>2014</v>
      </c>
      <c r="F1200" t="s">
        <v>5677</v>
      </c>
      <c r="G1200" t="s">
        <v>6143</v>
      </c>
      <c r="H1200" t="s">
        <v>6133</v>
      </c>
      <c r="I1200" t="s">
        <v>5918</v>
      </c>
      <c r="J1200" t="s">
        <v>4721</v>
      </c>
      <c r="K1200" s="1">
        <v>41758</v>
      </c>
      <c r="L1200" t="s">
        <v>1020</v>
      </c>
      <c r="M1200" t="s">
        <v>6144</v>
      </c>
      <c r="N1200">
        <v>12.5</v>
      </c>
      <c r="O1200">
        <v>41.902999999999999</v>
      </c>
      <c r="P1200">
        <v>5</v>
      </c>
    </row>
    <row r="1201" spans="1:16" x14ac:dyDescent="0.3">
      <c r="A1201" t="s">
        <v>3251</v>
      </c>
      <c r="B1201" s="1">
        <v>41757</v>
      </c>
      <c r="C1201">
        <v>4</v>
      </c>
      <c r="D1201">
        <v>2</v>
      </c>
      <c r="E1201">
        <v>2014</v>
      </c>
      <c r="F1201" t="s">
        <v>4874</v>
      </c>
      <c r="G1201" t="s">
        <v>6199</v>
      </c>
      <c r="H1201" t="s">
        <v>6133</v>
      </c>
      <c r="I1201" t="s">
        <v>5918</v>
      </c>
      <c r="J1201" t="s">
        <v>4721</v>
      </c>
      <c r="K1201" s="1">
        <v>41762</v>
      </c>
      <c r="L1201" t="s">
        <v>1020</v>
      </c>
      <c r="M1201" t="s">
        <v>6141</v>
      </c>
      <c r="N1201">
        <v>9.23</v>
      </c>
      <c r="O1201">
        <v>45.533000000000001</v>
      </c>
      <c r="P1201">
        <v>5</v>
      </c>
    </row>
    <row r="1202" spans="1:16" x14ac:dyDescent="0.3">
      <c r="A1202" t="s">
        <v>2335</v>
      </c>
      <c r="B1202" s="1">
        <v>41783</v>
      </c>
      <c r="C1202">
        <v>5</v>
      </c>
      <c r="D1202">
        <v>2</v>
      </c>
      <c r="E1202">
        <v>2014</v>
      </c>
      <c r="F1202" t="s">
        <v>5979</v>
      </c>
      <c r="G1202" t="s">
        <v>6245</v>
      </c>
      <c r="H1202" t="s">
        <v>6133</v>
      </c>
      <c r="I1202" t="s">
        <v>5918</v>
      </c>
      <c r="J1202" t="s">
        <v>4740</v>
      </c>
      <c r="K1202" s="1">
        <v>41788</v>
      </c>
      <c r="L1202" t="s">
        <v>1020</v>
      </c>
      <c r="M1202" t="s">
        <v>6147</v>
      </c>
      <c r="N1202">
        <v>18.18</v>
      </c>
      <c r="O1202">
        <v>40.351999999999997</v>
      </c>
      <c r="P1202">
        <v>5</v>
      </c>
    </row>
    <row r="1203" spans="1:16" x14ac:dyDescent="0.3">
      <c r="A1203" t="s">
        <v>2955</v>
      </c>
      <c r="B1203" s="1">
        <v>41789</v>
      </c>
      <c r="C1203">
        <v>5</v>
      </c>
      <c r="D1203">
        <v>2</v>
      </c>
      <c r="E1203">
        <v>2014</v>
      </c>
      <c r="F1203" t="s">
        <v>5608</v>
      </c>
      <c r="G1203" t="s">
        <v>6246</v>
      </c>
      <c r="H1203" t="s">
        <v>6133</v>
      </c>
      <c r="I1203" t="s">
        <v>5918</v>
      </c>
      <c r="J1203" t="s">
        <v>4731</v>
      </c>
      <c r="K1203" s="1">
        <v>41794</v>
      </c>
      <c r="L1203" t="s">
        <v>1020</v>
      </c>
      <c r="M1203" t="s">
        <v>6144</v>
      </c>
      <c r="N1203">
        <v>12.62</v>
      </c>
      <c r="O1203">
        <v>41.45</v>
      </c>
      <c r="P1203">
        <v>5</v>
      </c>
    </row>
    <row r="1204" spans="1:16" x14ac:dyDescent="0.3">
      <c r="A1204" t="s">
        <v>2422</v>
      </c>
      <c r="B1204" s="1">
        <v>41795</v>
      </c>
      <c r="C1204">
        <v>6</v>
      </c>
      <c r="D1204">
        <v>2</v>
      </c>
      <c r="E1204">
        <v>2014</v>
      </c>
      <c r="F1204" t="s">
        <v>5464</v>
      </c>
      <c r="G1204" t="s">
        <v>6242</v>
      </c>
      <c r="H1204" t="s">
        <v>6133</v>
      </c>
      <c r="I1204" t="s">
        <v>5918</v>
      </c>
      <c r="J1204" t="s">
        <v>4721</v>
      </c>
      <c r="K1204" s="1">
        <v>41800</v>
      </c>
      <c r="L1204" t="s">
        <v>1020</v>
      </c>
      <c r="M1204" t="s">
        <v>6136</v>
      </c>
      <c r="N1204">
        <v>10.4</v>
      </c>
      <c r="O1204">
        <v>43.722999999999999</v>
      </c>
      <c r="P1204">
        <v>5</v>
      </c>
    </row>
    <row r="1205" spans="1:16" x14ac:dyDescent="0.3">
      <c r="A1205" t="s">
        <v>1285</v>
      </c>
      <c r="B1205" s="1">
        <v>41799</v>
      </c>
      <c r="C1205">
        <v>6</v>
      </c>
      <c r="D1205">
        <v>2</v>
      </c>
      <c r="E1205">
        <v>2014</v>
      </c>
      <c r="F1205" t="s">
        <v>4883</v>
      </c>
      <c r="G1205" t="s">
        <v>6143</v>
      </c>
      <c r="H1205" t="s">
        <v>6133</v>
      </c>
      <c r="I1205" t="s">
        <v>5918</v>
      </c>
      <c r="J1205" t="s">
        <v>4740</v>
      </c>
      <c r="K1205" s="1">
        <v>41804</v>
      </c>
      <c r="L1205" t="s">
        <v>1020</v>
      </c>
      <c r="M1205" t="s">
        <v>6144</v>
      </c>
      <c r="N1205">
        <v>12.5</v>
      </c>
      <c r="O1205">
        <v>41.902999999999999</v>
      </c>
      <c r="P1205">
        <v>5</v>
      </c>
    </row>
    <row r="1206" spans="1:16" x14ac:dyDescent="0.3">
      <c r="A1206" t="s">
        <v>249</v>
      </c>
      <c r="B1206" s="1">
        <v>41801</v>
      </c>
      <c r="C1206">
        <v>6</v>
      </c>
      <c r="D1206">
        <v>2</v>
      </c>
      <c r="E1206">
        <v>2014</v>
      </c>
      <c r="F1206" t="s">
        <v>5027</v>
      </c>
      <c r="G1206" t="s">
        <v>6210</v>
      </c>
      <c r="H1206" t="s">
        <v>6133</v>
      </c>
      <c r="I1206" t="s">
        <v>5918</v>
      </c>
      <c r="J1206" t="s">
        <v>4731</v>
      </c>
      <c r="K1206" s="1">
        <v>41806</v>
      </c>
      <c r="L1206" t="s">
        <v>1020</v>
      </c>
      <c r="M1206" t="s">
        <v>6155</v>
      </c>
      <c r="N1206">
        <v>14.34</v>
      </c>
      <c r="O1206">
        <v>40.814</v>
      </c>
      <c r="P1206">
        <v>5</v>
      </c>
    </row>
    <row r="1207" spans="1:16" x14ac:dyDescent="0.3">
      <c r="A1207" t="s">
        <v>4667</v>
      </c>
      <c r="B1207" s="1">
        <v>41806</v>
      </c>
      <c r="C1207">
        <v>6</v>
      </c>
      <c r="D1207">
        <v>2</v>
      </c>
      <c r="E1207">
        <v>2014</v>
      </c>
      <c r="F1207" t="s">
        <v>5290</v>
      </c>
      <c r="G1207" t="s">
        <v>6143</v>
      </c>
      <c r="H1207" t="s">
        <v>6133</v>
      </c>
      <c r="I1207" t="s">
        <v>5918</v>
      </c>
      <c r="J1207" t="s">
        <v>4740</v>
      </c>
      <c r="K1207" s="1">
        <v>41811</v>
      </c>
      <c r="L1207" t="s">
        <v>1020</v>
      </c>
      <c r="M1207" t="s">
        <v>6144</v>
      </c>
      <c r="N1207">
        <v>12.5</v>
      </c>
      <c r="O1207">
        <v>41.902999999999999</v>
      </c>
      <c r="P1207">
        <v>5</v>
      </c>
    </row>
    <row r="1208" spans="1:16" x14ac:dyDescent="0.3">
      <c r="A1208" t="s">
        <v>691</v>
      </c>
      <c r="B1208" s="1">
        <v>41824</v>
      </c>
      <c r="C1208">
        <v>7</v>
      </c>
      <c r="D1208">
        <v>3</v>
      </c>
      <c r="E1208">
        <v>2014</v>
      </c>
      <c r="F1208" t="s">
        <v>5952</v>
      </c>
      <c r="G1208" t="s">
        <v>6171</v>
      </c>
      <c r="H1208" t="s">
        <v>6133</v>
      </c>
      <c r="I1208" t="s">
        <v>5918</v>
      </c>
      <c r="J1208" t="s">
        <v>4721</v>
      </c>
      <c r="K1208" s="1">
        <v>41829</v>
      </c>
      <c r="L1208" t="s">
        <v>1020</v>
      </c>
      <c r="M1208" t="s">
        <v>6157</v>
      </c>
      <c r="N1208">
        <v>15.08</v>
      </c>
      <c r="O1208">
        <v>37.508000000000003</v>
      </c>
      <c r="P1208">
        <v>5</v>
      </c>
    </row>
    <row r="1209" spans="1:16" x14ac:dyDescent="0.3">
      <c r="A1209" t="s">
        <v>3339</v>
      </c>
      <c r="B1209" s="1">
        <v>41831</v>
      </c>
      <c r="C1209">
        <v>7</v>
      </c>
      <c r="D1209">
        <v>3</v>
      </c>
      <c r="E1209">
        <v>2014</v>
      </c>
      <c r="F1209" t="s">
        <v>5612</v>
      </c>
      <c r="G1209" t="s">
        <v>6175</v>
      </c>
      <c r="H1209" t="s">
        <v>6133</v>
      </c>
      <c r="I1209" t="s">
        <v>5918</v>
      </c>
      <c r="J1209" t="s">
        <v>4731</v>
      </c>
      <c r="K1209" s="1">
        <v>41836</v>
      </c>
      <c r="L1209" t="s">
        <v>1020</v>
      </c>
      <c r="M1209" t="s">
        <v>6176</v>
      </c>
      <c r="N1209">
        <v>14.22</v>
      </c>
      <c r="O1209">
        <v>42.462000000000003</v>
      </c>
      <c r="P1209">
        <v>5</v>
      </c>
    </row>
    <row r="1210" spans="1:16" x14ac:dyDescent="0.3">
      <c r="A1210" t="s">
        <v>1792</v>
      </c>
      <c r="B1210" s="1">
        <v>41850</v>
      </c>
      <c r="C1210">
        <v>7</v>
      </c>
      <c r="D1210">
        <v>3</v>
      </c>
      <c r="E1210">
        <v>2014</v>
      </c>
      <c r="F1210" t="s">
        <v>5979</v>
      </c>
      <c r="G1210" t="s">
        <v>6165</v>
      </c>
      <c r="H1210" t="s">
        <v>6133</v>
      </c>
      <c r="I1210" t="s">
        <v>5918</v>
      </c>
      <c r="J1210" t="s">
        <v>4740</v>
      </c>
      <c r="K1210" s="1">
        <v>41855</v>
      </c>
      <c r="L1210" t="s">
        <v>1020</v>
      </c>
      <c r="M1210" t="s">
        <v>6166</v>
      </c>
      <c r="N1210">
        <v>7.69</v>
      </c>
      <c r="O1210">
        <v>45.07</v>
      </c>
      <c r="P1210">
        <v>5</v>
      </c>
    </row>
    <row r="1211" spans="1:16" x14ac:dyDescent="0.3">
      <c r="A1211" t="s">
        <v>580</v>
      </c>
      <c r="B1211" s="1">
        <v>41850</v>
      </c>
      <c r="C1211">
        <v>7</v>
      </c>
      <c r="D1211">
        <v>3</v>
      </c>
      <c r="E1211">
        <v>2014</v>
      </c>
      <c r="F1211" t="s">
        <v>5242</v>
      </c>
      <c r="G1211" t="s">
        <v>6143</v>
      </c>
      <c r="H1211" t="s">
        <v>6133</v>
      </c>
      <c r="I1211" t="s">
        <v>5918</v>
      </c>
      <c r="J1211" t="s">
        <v>4731</v>
      </c>
      <c r="K1211" s="1">
        <v>41855</v>
      </c>
      <c r="L1211" t="s">
        <v>1020</v>
      </c>
      <c r="M1211" t="s">
        <v>6144</v>
      </c>
      <c r="N1211">
        <v>12.5</v>
      </c>
      <c r="O1211">
        <v>41.902999999999999</v>
      </c>
      <c r="P1211">
        <v>5</v>
      </c>
    </row>
    <row r="1212" spans="1:16" x14ac:dyDescent="0.3">
      <c r="A1212" t="s">
        <v>2247</v>
      </c>
      <c r="B1212" s="1">
        <v>41855</v>
      </c>
      <c r="C1212">
        <v>8</v>
      </c>
      <c r="D1212">
        <v>3</v>
      </c>
      <c r="E1212">
        <v>2014</v>
      </c>
      <c r="F1212" t="s">
        <v>5814</v>
      </c>
      <c r="G1212" t="s">
        <v>6165</v>
      </c>
      <c r="H1212" t="s">
        <v>6133</v>
      </c>
      <c r="I1212" t="s">
        <v>5918</v>
      </c>
      <c r="J1212" t="s">
        <v>4721</v>
      </c>
      <c r="K1212" s="1">
        <v>41860</v>
      </c>
      <c r="L1212" t="s">
        <v>1020</v>
      </c>
      <c r="M1212" t="s">
        <v>6166</v>
      </c>
      <c r="N1212">
        <v>7.69</v>
      </c>
      <c r="O1212">
        <v>45.07</v>
      </c>
      <c r="P1212">
        <v>5</v>
      </c>
    </row>
    <row r="1213" spans="1:16" x14ac:dyDescent="0.3">
      <c r="A1213" t="s">
        <v>437</v>
      </c>
      <c r="B1213" s="1">
        <v>41859</v>
      </c>
      <c r="C1213">
        <v>8</v>
      </c>
      <c r="D1213">
        <v>3</v>
      </c>
      <c r="E1213">
        <v>2014</v>
      </c>
      <c r="F1213" t="s">
        <v>4848</v>
      </c>
      <c r="G1213" t="s">
        <v>6143</v>
      </c>
      <c r="H1213" t="s">
        <v>6133</v>
      </c>
      <c r="I1213" t="s">
        <v>5918</v>
      </c>
      <c r="J1213" t="s">
        <v>4731</v>
      </c>
      <c r="K1213" s="1">
        <v>41864</v>
      </c>
      <c r="L1213" t="s">
        <v>1020</v>
      </c>
      <c r="M1213" t="s">
        <v>6144</v>
      </c>
      <c r="N1213">
        <v>12.5</v>
      </c>
      <c r="O1213">
        <v>41.902999999999999</v>
      </c>
      <c r="P1213">
        <v>5</v>
      </c>
    </row>
    <row r="1214" spans="1:16" x14ac:dyDescent="0.3">
      <c r="A1214" t="s">
        <v>2466</v>
      </c>
      <c r="B1214" s="1">
        <v>41874</v>
      </c>
      <c r="C1214">
        <v>8</v>
      </c>
      <c r="D1214">
        <v>3</v>
      </c>
      <c r="E1214">
        <v>2014</v>
      </c>
      <c r="F1214" t="s">
        <v>4858</v>
      </c>
      <c r="G1214" t="s">
        <v>6167</v>
      </c>
      <c r="H1214" t="s">
        <v>6133</v>
      </c>
      <c r="I1214" t="s">
        <v>5918</v>
      </c>
      <c r="J1214" t="s">
        <v>4721</v>
      </c>
      <c r="K1214" s="1">
        <v>41879</v>
      </c>
      <c r="L1214" t="s">
        <v>1020</v>
      </c>
      <c r="M1214" t="s">
        <v>6168</v>
      </c>
      <c r="N1214">
        <v>17.13</v>
      </c>
      <c r="O1214">
        <v>39.081000000000003</v>
      </c>
      <c r="P1214">
        <v>5</v>
      </c>
    </row>
    <row r="1215" spans="1:16" x14ac:dyDescent="0.3">
      <c r="A1215" t="s">
        <v>262</v>
      </c>
      <c r="B1215" s="1">
        <v>41878</v>
      </c>
      <c r="C1215">
        <v>8</v>
      </c>
      <c r="D1215">
        <v>3</v>
      </c>
      <c r="E1215">
        <v>2014</v>
      </c>
      <c r="F1215" t="s">
        <v>6256</v>
      </c>
      <c r="G1215" t="s">
        <v>6143</v>
      </c>
      <c r="H1215" t="s">
        <v>6133</v>
      </c>
      <c r="I1215" t="s">
        <v>5918</v>
      </c>
      <c r="J1215" t="s">
        <v>4721</v>
      </c>
      <c r="K1215" s="1">
        <v>41883</v>
      </c>
      <c r="L1215" t="s">
        <v>1020</v>
      </c>
      <c r="M1215" t="s">
        <v>6144</v>
      </c>
      <c r="N1215">
        <v>12.5</v>
      </c>
      <c r="O1215">
        <v>41.902999999999999</v>
      </c>
      <c r="P1215">
        <v>5</v>
      </c>
    </row>
    <row r="1216" spans="1:16" x14ac:dyDescent="0.3">
      <c r="A1216" t="s">
        <v>2668</v>
      </c>
      <c r="B1216" s="1">
        <v>41884</v>
      </c>
      <c r="C1216">
        <v>9</v>
      </c>
      <c r="D1216">
        <v>3</v>
      </c>
      <c r="E1216">
        <v>2014</v>
      </c>
      <c r="F1216" t="s">
        <v>6257</v>
      </c>
      <c r="G1216" t="s">
        <v>6140</v>
      </c>
      <c r="H1216" t="s">
        <v>6133</v>
      </c>
      <c r="I1216" t="s">
        <v>5918</v>
      </c>
      <c r="J1216" t="s">
        <v>4721</v>
      </c>
      <c r="K1216" s="1">
        <v>41889</v>
      </c>
      <c r="L1216" t="s">
        <v>1020</v>
      </c>
      <c r="M1216" t="s">
        <v>6141</v>
      </c>
      <c r="N1216">
        <v>9.19</v>
      </c>
      <c r="O1216">
        <v>45.465000000000003</v>
      </c>
      <c r="P1216">
        <v>5</v>
      </c>
    </row>
    <row r="1217" spans="1:16" x14ac:dyDescent="0.3">
      <c r="A1217" t="s">
        <v>4545</v>
      </c>
      <c r="B1217" s="1">
        <v>41884</v>
      </c>
      <c r="C1217">
        <v>9</v>
      </c>
      <c r="D1217">
        <v>3</v>
      </c>
      <c r="E1217">
        <v>2014</v>
      </c>
      <c r="F1217" t="s">
        <v>4993</v>
      </c>
      <c r="G1217" t="s">
        <v>6154</v>
      </c>
      <c r="H1217" t="s">
        <v>6133</v>
      </c>
      <c r="I1217" t="s">
        <v>5918</v>
      </c>
      <c r="J1217" t="s">
        <v>4731</v>
      </c>
      <c r="K1217" s="1">
        <v>41889</v>
      </c>
      <c r="L1217" t="s">
        <v>1020</v>
      </c>
      <c r="M1217" t="s">
        <v>6155</v>
      </c>
      <c r="N1217">
        <v>14.27</v>
      </c>
      <c r="O1217">
        <v>40.851999999999997</v>
      </c>
      <c r="P1217">
        <v>5</v>
      </c>
    </row>
    <row r="1218" spans="1:16" x14ac:dyDescent="0.3">
      <c r="A1218" t="s">
        <v>1996</v>
      </c>
      <c r="B1218" s="1">
        <v>41892</v>
      </c>
      <c r="C1218">
        <v>9</v>
      </c>
      <c r="D1218">
        <v>3</v>
      </c>
      <c r="E1218">
        <v>2014</v>
      </c>
      <c r="F1218" t="s">
        <v>5083</v>
      </c>
      <c r="G1218" t="s">
        <v>6189</v>
      </c>
      <c r="H1218" t="s">
        <v>6133</v>
      </c>
      <c r="I1218" t="s">
        <v>5918</v>
      </c>
      <c r="J1218" t="s">
        <v>4721</v>
      </c>
      <c r="K1218" s="1">
        <v>41897</v>
      </c>
      <c r="L1218" t="s">
        <v>1020</v>
      </c>
      <c r="M1218" t="s">
        <v>6138</v>
      </c>
      <c r="N1218">
        <v>11.34</v>
      </c>
      <c r="O1218">
        <v>44.494999999999997</v>
      </c>
      <c r="P1218">
        <v>5</v>
      </c>
    </row>
    <row r="1219" spans="1:16" x14ac:dyDescent="0.3">
      <c r="A1219" t="s">
        <v>2343</v>
      </c>
      <c r="B1219" s="1">
        <v>41895</v>
      </c>
      <c r="C1219">
        <v>9</v>
      </c>
      <c r="D1219">
        <v>3</v>
      </c>
      <c r="E1219">
        <v>2014</v>
      </c>
      <c r="F1219" t="s">
        <v>4853</v>
      </c>
      <c r="G1219" t="s">
        <v>6140</v>
      </c>
      <c r="H1219" t="s">
        <v>6133</v>
      </c>
      <c r="I1219" t="s">
        <v>5918</v>
      </c>
      <c r="J1219" t="s">
        <v>4740</v>
      </c>
      <c r="K1219" s="1">
        <v>41900</v>
      </c>
      <c r="L1219" t="s">
        <v>1020</v>
      </c>
      <c r="M1219" t="s">
        <v>6141</v>
      </c>
      <c r="N1219">
        <v>9.19</v>
      </c>
      <c r="O1219">
        <v>45.465000000000003</v>
      </c>
      <c r="P1219">
        <v>5</v>
      </c>
    </row>
    <row r="1220" spans="1:16" x14ac:dyDescent="0.3">
      <c r="A1220" t="s">
        <v>2966</v>
      </c>
      <c r="B1220" s="1">
        <v>41898</v>
      </c>
      <c r="C1220">
        <v>9</v>
      </c>
      <c r="D1220">
        <v>3</v>
      </c>
      <c r="E1220">
        <v>2014</v>
      </c>
      <c r="F1220" t="s">
        <v>5558</v>
      </c>
      <c r="G1220" t="s">
        <v>6173</v>
      </c>
      <c r="H1220" t="s">
        <v>6133</v>
      </c>
      <c r="I1220" t="s">
        <v>5918</v>
      </c>
      <c r="J1220" t="s">
        <v>4740</v>
      </c>
      <c r="K1220" s="1">
        <v>41903</v>
      </c>
      <c r="L1220" t="s">
        <v>1020</v>
      </c>
      <c r="M1220" t="s">
        <v>6136</v>
      </c>
      <c r="N1220">
        <v>10.1</v>
      </c>
      <c r="O1220">
        <v>44.079000000000001</v>
      </c>
      <c r="P1220">
        <v>5</v>
      </c>
    </row>
    <row r="1221" spans="1:16" x14ac:dyDescent="0.3">
      <c r="A1221" t="s">
        <v>4675</v>
      </c>
      <c r="B1221" s="1">
        <v>41898</v>
      </c>
      <c r="C1221">
        <v>9</v>
      </c>
      <c r="D1221">
        <v>3</v>
      </c>
      <c r="E1221">
        <v>2014</v>
      </c>
      <c r="F1221" t="s">
        <v>6258</v>
      </c>
      <c r="G1221" t="s">
        <v>6236</v>
      </c>
      <c r="H1221" t="s">
        <v>6133</v>
      </c>
      <c r="I1221" t="s">
        <v>5918</v>
      </c>
      <c r="J1221" t="s">
        <v>4740</v>
      </c>
      <c r="K1221" s="1">
        <v>41903</v>
      </c>
      <c r="L1221" t="s">
        <v>1020</v>
      </c>
      <c r="M1221" t="s">
        <v>6141</v>
      </c>
      <c r="N1221">
        <v>10.210000000000001</v>
      </c>
      <c r="O1221">
        <v>45.542000000000002</v>
      </c>
      <c r="P1221">
        <v>5</v>
      </c>
    </row>
    <row r="1222" spans="1:16" x14ac:dyDescent="0.3">
      <c r="A1222" t="s">
        <v>2425</v>
      </c>
      <c r="B1222" s="1">
        <v>41907</v>
      </c>
      <c r="C1222">
        <v>9</v>
      </c>
      <c r="D1222">
        <v>3</v>
      </c>
      <c r="E1222">
        <v>2014</v>
      </c>
      <c r="F1222" t="s">
        <v>4916</v>
      </c>
      <c r="G1222" t="s">
        <v>6143</v>
      </c>
      <c r="H1222" t="s">
        <v>6133</v>
      </c>
      <c r="I1222" t="s">
        <v>5918</v>
      </c>
      <c r="J1222" t="s">
        <v>4721</v>
      </c>
      <c r="K1222" s="1">
        <v>41912</v>
      </c>
      <c r="L1222" t="s">
        <v>1020</v>
      </c>
      <c r="M1222" t="s">
        <v>6144</v>
      </c>
      <c r="N1222">
        <v>12.5</v>
      </c>
      <c r="O1222">
        <v>41.902999999999999</v>
      </c>
      <c r="P1222">
        <v>5</v>
      </c>
    </row>
    <row r="1223" spans="1:16" x14ac:dyDescent="0.3">
      <c r="A1223" t="s">
        <v>520</v>
      </c>
      <c r="B1223" s="1">
        <v>41949</v>
      </c>
      <c r="C1223">
        <v>11</v>
      </c>
      <c r="D1223">
        <v>4</v>
      </c>
      <c r="E1223">
        <v>2014</v>
      </c>
      <c r="F1223" t="s">
        <v>5727</v>
      </c>
      <c r="G1223" t="s">
        <v>6143</v>
      </c>
      <c r="H1223" t="s">
        <v>6133</v>
      </c>
      <c r="I1223" t="s">
        <v>5918</v>
      </c>
      <c r="J1223" t="s">
        <v>4731</v>
      </c>
      <c r="K1223" s="1">
        <v>41954</v>
      </c>
      <c r="L1223" t="s">
        <v>1020</v>
      </c>
      <c r="M1223" t="s">
        <v>6144</v>
      </c>
      <c r="N1223">
        <v>12.5</v>
      </c>
      <c r="O1223">
        <v>41.902999999999999</v>
      </c>
      <c r="P1223">
        <v>5</v>
      </c>
    </row>
    <row r="1224" spans="1:16" x14ac:dyDescent="0.3">
      <c r="A1224" t="s">
        <v>2681</v>
      </c>
      <c r="B1224" s="1">
        <v>41949</v>
      </c>
      <c r="C1224">
        <v>11</v>
      </c>
      <c r="D1224">
        <v>4</v>
      </c>
      <c r="E1224">
        <v>2014</v>
      </c>
      <c r="F1224" t="s">
        <v>4916</v>
      </c>
      <c r="G1224" t="s">
        <v>6146</v>
      </c>
      <c r="H1224" t="s">
        <v>6133</v>
      </c>
      <c r="I1224" t="s">
        <v>5918</v>
      </c>
      <c r="J1224" t="s">
        <v>4721</v>
      </c>
      <c r="K1224" s="1">
        <v>41954</v>
      </c>
      <c r="L1224" t="s">
        <v>1020</v>
      </c>
      <c r="M1224" t="s">
        <v>6147</v>
      </c>
      <c r="N1224">
        <v>16.87</v>
      </c>
      <c r="O1224">
        <v>41.116999999999997</v>
      </c>
      <c r="P1224">
        <v>5</v>
      </c>
    </row>
    <row r="1225" spans="1:16" x14ac:dyDescent="0.3">
      <c r="A1225" t="s">
        <v>3345</v>
      </c>
      <c r="B1225" s="1">
        <v>41958</v>
      </c>
      <c r="C1225">
        <v>11</v>
      </c>
      <c r="D1225">
        <v>4</v>
      </c>
      <c r="E1225">
        <v>2014</v>
      </c>
      <c r="F1225" t="s">
        <v>5349</v>
      </c>
      <c r="G1225" t="s">
        <v>6263</v>
      </c>
      <c r="H1225" t="s">
        <v>6133</v>
      </c>
      <c r="I1225" t="s">
        <v>5918</v>
      </c>
      <c r="J1225" t="s">
        <v>4731</v>
      </c>
      <c r="K1225" s="1">
        <v>41963</v>
      </c>
      <c r="L1225" t="s">
        <v>1020</v>
      </c>
      <c r="M1225" t="s">
        <v>6157</v>
      </c>
      <c r="N1225">
        <v>14.76</v>
      </c>
      <c r="O1225">
        <v>36.859000000000002</v>
      </c>
      <c r="P1225">
        <v>5</v>
      </c>
    </row>
    <row r="1226" spans="1:16" x14ac:dyDescent="0.3">
      <c r="A1226" t="s">
        <v>1311</v>
      </c>
      <c r="B1226" s="1">
        <v>41963</v>
      </c>
      <c r="C1226">
        <v>11</v>
      </c>
      <c r="D1226">
        <v>4</v>
      </c>
      <c r="E1226">
        <v>2014</v>
      </c>
      <c r="F1226" t="s">
        <v>5721</v>
      </c>
      <c r="G1226" t="s">
        <v>6262</v>
      </c>
      <c r="H1226" t="s">
        <v>6133</v>
      </c>
      <c r="I1226" t="s">
        <v>5918</v>
      </c>
      <c r="J1226" t="s">
        <v>4731</v>
      </c>
      <c r="K1226" s="1">
        <v>41968</v>
      </c>
      <c r="L1226" t="s">
        <v>1020</v>
      </c>
      <c r="M1226" t="s">
        <v>6157</v>
      </c>
      <c r="N1226">
        <v>15.17</v>
      </c>
      <c r="O1226">
        <v>37.607999999999997</v>
      </c>
      <c r="P1226">
        <v>5</v>
      </c>
    </row>
    <row r="1227" spans="1:16" x14ac:dyDescent="0.3">
      <c r="A1227" t="s">
        <v>1683</v>
      </c>
      <c r="B1227" s="1">
        <v>41975</v>
      </c>
      <c r="C1227">
        <v>12</v>
      </c>
      <c r="D1227">
        <v>4</v>
      </c>
      <c r="E1227">
        <v>2014</v>
      </c>
      <c r="F1227" t="s">
        <v>4838</v>
      </c>
      <c r="G1227" t="s">
        <v>6262</v>
      </c>
      <c r="H1227" t="s">
        <v>6133</v>
      </c>
      <c r="I1227" t="s">
        <v>5918</v>
      </c>
      <c r="J1227" t="s">
        <v>4740</v>
      </c>
      <c r="K1227" s="1">
        <v>41980</v>
      </c>
      <c r="L1227" t="s">
        <v>1020</v>
      </c>
      <c r="M1227" t="s">
        <v>6157</v>
      </c>
      <c r="N1227">
        <v>15.17</v>
      </c>
      <c r="O1227">
        <v>37.607999999999997</v>
      </c>
      <c r="P1227">
        <v>5</v>
      </c>
    </row>
    <row r="1228" spans="1:16" x14ac:dyDescent="0.3">
      <c r="A1228" t="s">
        <v>3348</v>
      </c>
      <c r="B1228" s="1">
        <v>41987</v>
      </c>
      <c r="C1228">
        <v>12</v>
      </c>
      <c r="D1228">
        <v>4</v>
      </c>
      <c r="E1228">
        <v>2014</v>
      </c>
      <c r="F1228" t="s">
        <v>4843</v>
      </c>
      <c r="G1228" t="s">
        <v>6156</v>
      </c>
      <c r="H1228" t="s">
        <v>6133</v>
      </c>
      <c r="I1228" t="s">
        <v>5918</v>
      </c>
      <c r="J1228" t="s">
        <v>4721</v>
      </c>
      <c r="K1228" s="1">
        <v>41992</v>
      </c>
      <c r="L1228" t="s">
        <v>1020</v>
      </c>
      <c r="M1228" t="s">
        <v>6157</v>
      </c>
      <c r="N1228">
        <v>13.36</v>
      </c>
      <c r="O1228">
        <v>38.116</v>
      </c>
      <c r="P1228">
        <v>5</v>
      </c>
    </row>
    <row r="1229" spans="1:16" x14ac:dyDescent="0.3">
      <c r="A1229" t="s">
        <v>14</v>
      </c>
      <c r="B1229" s="1">
        <v>40563</v>
      </c>
      <c r="C1229">
        <v>1</v>
      </c>
      <c r="D1229">
        <v>1</v>
      </c>
      <c r="E1229">
        <v>2011</v>
      </c>
      <c r="F1229" t="s">
        <v>4717</v>
      </c>
      <c r="G1229" t="s">
        <v>4718</v>
      </c>
      <c r="H1229" t="s">
        <v>4719</v>
      </c>
      <c r="I1229" t="s">
        <v>4720</v>
      </c>
      <c r="J1229" t="s">
        <v>4721</v>
      </c>
      <c r="K1229" s="1">
        <v>40568</v>
      </c>
      <c r="L1229" t="s">
        <v>1020</v>
      </c>
      <c r="M1229" t="s">
        <v>4722</v>
      </c>
      <c r="N1229">
        <v>2.5499999999999998</v>
      </c>
      <c r="O1229">
        <v>48.826000000000001</v>
      </c>
      <c r="P1229">
        <v>5</v>
      </c>
    </row>
    <row r="1230" spans="1:16" x14ac:dyDescent="0.3">
      <c r="A1230" t="s">
        <v>16</v>
      </c>
      <c r="B1230" s="1">
        <v>40568</v>
      </c>
      <c r="C1230">
        <v>1</v>
      </c>
      <c r="D1230">
        <v>1</v>
      </c>
      <c r="E1230">
        <v>2011</v>
      </c>
      <c r="F1230" t="s">
        <v>4723</v>
      </c>
      <c r="G1230" t="s">
        <v>4724</v>
      </c>
      <c r="H1230" t="s">
        <v>4719</v>
      </c>
      <c r="I1230" t="s">
        <v>4720</v>
      </c>
      <c r="J1230" t="s">
        <v>4721</v>
      </c>
      <c r="K1230" s="1">
        <v>40573</v>
      </c>
      <c r="L1230" t="s">
        <v>1020</v>
      </c>
      <c r="M1230" t="s">
        <v>4722</v>
      </c>
      <c r="N1230">
        <v>2.4300000000000002</v>
      </c>
      <c r="O1230">
        <v>48.801000000000002</v>
      </c>
      <c r="P1230">
        <v>5</v>
      </c>
    </row>
    <row r="1231" spans="1:16" x14ac:dyDescent="0.3">
      <c r="A1231" t="s">
        <v>2472</v>
      </c>
      <c r="B1231" s="1">
        <v>40581</v>
      </c>
      <c r="C1231">
        <v>2</v>
      </c>
      <c r="D1231">
        <v>1</v>
      </c>
      <c r="E1231">
        <v>2011</v>
      </c>
      <c r="F1231" t="s">
        <v>5001</v>
      </c>
      <c r="G1231" t="s">
        <v>5002</v>
      </c>
      <c r="H1231" t="s">
        <v>4719</v>
      </c>
      <c r="I1231" t="s">
        <v>4720</v>
      </c>
      <c r="J1231" t="s">
        <v>4731</v>
      </c>
      <c r="K1231" s="1">
        <v>40586</v>
      </c>
      <c r="L1231" t="s">
        <v>1020</v>
      </c>
      <c r="M1231" t="s">
        <v>4998</v>
      </c>
      <c r="N1231">
        <v>6.07</v>
      </c>
      <c r="O1231">
        <v>43.148000000000003</v>
      </c>
      <c r="P1231">
        <v>5</v>
      </c>
    </row>
    <row r="1232" spans="1:16" x14ac:dyDescent="0.3">
      <c r="A1232" t="s">
        <v>1186</v>
      </c>
      <c r="B1232" s="1">
        <v>40592</v>
      </c>
      <c r="C1232">
        <v>2</v>
      </c>
      <c r="D1232">
        <v>1</v>
      </c>
      <c r="E1232">
        <v>2011</v>
      </c>
      <c r="F1232" t="s">
        <v>4725</v>
      </c>
      <c r="G1232" t="s">
        <v>4726</v>
      </c>
      <c r="H1232" t="s">
        <v>4719</v>
      </c>
      <c r="I1232" t="s">
        <v>4720</v>
      </c>
      <c r="J1232" t="s">
        <v>4721</v>
      </c>
      <c r="K1232" s="1">
        <v>40597</v>
      </c>
      <c r="L1232" t="s">
        <v>1020</v>
      </c>
      <c r="M1232" t="s">
        <v>4722</v>
      </c>
      <c r="N1232">
        <v>2.35</v>
      </c>
      <c r="O1232">
        <v>48.856999999999999</v>
      </c>
      <c r="P1232">
        <v>5</v>
      </c>
    </row>
    <row r="1233" spans="1:16" x14ac:dyDescent="0.3">
      <c r="A1233" t="s">
        <v>2016</v>
      </c>
      <c r="B1233" s="1">
        <v>40637</v>
      </c>
      <c r="C1233">
        <v>4</v>
      </c>
      <c r="D1233">
        <v>2</v>
      </c>
      <c r="E1233">
        <v>2011</v>
      </c>
      <c r="F1233" t="s">
        <v>5042</v>
      </c>
      <c r="G1233" t="s">
        <v>5102</v>
      </c>
      <c r="H1233" t="s">
        <v>4719</v>
      </c>
      <c r="I1233" t="s">
        <v>4720</v>
      </c>
      <c r="J1233" t="s">
        <v>4731</v>
      </c>
      <c r="K1233" s="1">
        <v>40642</v>
      </c>
      <c r="L1233" t="s">
        <v>1020</v>
      </c>
      <c r="M1233" t="s">
        <v>5103</v>
      </c>
      <c r="N1233">
        <v>0.11</v>
      </c>
      <c r="O1233">
        <v>49.494</v>
      </c>
      <c r="P1233">
        <v>5</v>
      </c>
    </row>
    <row r="1234" spans="1:16" x14ac:dyDescent="0.3">
      <c r="A1234" t="s">
        <v>3009</v>
      </c>
      <c r="B1234" s="1">
        <v>40644</v>
      </c>
      <c r="C1234">
        <v>4</v>
      </c>
      <c r="D1234">
        <v>2</v>
      </c>
      <c r="E1234">
        <v>2011</v>
      </c>
      <c r="F1234" t="s">
        <v>5008</v>
      </c>
      <c r="G1234" t="s">
        <v>5004</v>
      </c>
      <c r="H1234" t="s">
        <v>4719</v>
      </c>
      <c r="I1234" t="s">
        <v>4720</v>
      </c>
      <c r="J1234" t="s">
        <v>4721</v>
      </c>
      <c r="K1234" s="1">
        <v>40649</v>
      </c>
      <c r="L1234" t="s">
        <v>1020</v>
      </c>
      <c r="M1234" t="s">
        <v>4998</v>
      </c>
      <c r="N1234">
        <v>5.37</v>
      </c>
      <c r="O1234">
        <v>43.295999999999999</v>
      </c>
      <c r="P1234">
        <v>5</v>
      </c>
    </row>
    <row r="1235" spans="1:16" x14ac:dyDescent="0.3">
      <c r="A1235" t="s">
        <v>307</v>
      </c>
      <c r="B1235" s="1">
        <v>40673</v>
      </c>
      <c r="C1235">
        <v>5</v>
      </c>
      <c r="D1235">
        <v>2</v>
      </c>
      <c r="E1235">
        <v>2011</v>
      </c>
      <c r="F1235" t="s">
        <v>4736</v>
      </c>
      <c r="G1235" t="s">
        <v>4737</v>
      </c>
      <c r="H1235" t="s">
        <v>4719</v>
      </c>
      <c r="I1235" t="s">
        <v>4720</v>
      </c>
      <c r="J1235" t="s">
        <v>4721</v>
      </c>
      <c r="K1235" s="1">
        <v>40678</v>
      </c>
      <c r="L1235" t="s">
        <v>1020</v>
      </c>
      <c r="M1235" t="s">
        <v>4722</v>
      </c>
      <c r="N1235">
        <v>2.52</v>
      </c>
      <c r="O1235">
        <v>48.817</v>
      </c>
      <c r="P1235">
        <v>5</v>
      </c>
    </row>
    <row r="1236" spans="1:16" x14ac:dyDescent="0.3">
      <c r="A1236" t="s">
        <v>1027</v>
      </c>
      <c r="B1236" s="1">
        <v>40695</v>
      </c>
      <c r="C1236">
        <v>6</v>
      </c>
      <c r="D1236">
        <v>2</v>
      </c>
      <c r="E1236">
        <v>2011</v>
      </c>
      <c r="F1236" t="s">
        <v>4741</v>
      </c>
      <c r="G1236" t="s">
        <v>4742</v>
      </c>
      <c r="H1236" t="s">
        <v>4719</v>
      </c>
      <c r="I1236" t="s">
        <v>4720</v>
      </c>
      <c r="J1236" t="s">
        <v>4721</v>
      </c>
      <c r="K1236" s="1">
        <v>40700</v>
      </c>
      <c r="L1236" t="s">
        <v>1020</v>
      </c>
      <c r="M1236" t="s">
        <v>4722</v>
      </c>
      <c r="N1236">
        <v>2.33</v>
      </c>
      <c r="O1236">
        <v>48.975999999999999</v>
      </c>
      <c r="P1236">
        <v>5</v>
      </c>
    </row>
    <row r="1237" spans="1:16" x14ac:dyDescent="0.3">
      <c r="A1237" t="s">
        <v>590</v>
      </c>
      <c r="B1237" s="1">
        <v>40697</v>
      </c>
      <c r="C1237">
        <v>6</v>
      </c>
      <c r="D1237">
        <v>2</v>
      </c>
      <c r="E1237">
        <v>2011</v>
      </c>
      <c r="F1237" t="s">
        <v>5120</v>
      </c>
      <c r="G1237" t="s">
        <v>5121</v>
      </c>
      <c r="H1237" t="s">
        <v>4719</v>
      </c>
      <c r="I1237" t="s">
        <v>4720</v>
      </c>
      <c r="J1237" t="s">
        <v>4731</v>
      </c>
      <c r="K1237" s="1">
        <v>40702</v>
      </c>
      <c r="L1237" t="s">
        <v>1020</v>
      </c>
      <c r="M1237" t="s">
        <v>5092</v>
      </c>
      <c r="N1237">
        <v>7.75</v>
      </c>
      <c r="O1237">
        <v>48.573</v>
      </c>
      <c r="P1237">
        <v>5</v>
      </c>
    </row>
    <row r="1238" spans="1:16" x14ac:dyDescent="0.3">
      <c r="A1238" t="s">
        <v>3637</v>
      </c>
      <c r="B1238" s="1">
        <v>40707</v>
      </c>
      <c r="C1238">
        <v>6</v>
      </c>
      <c r="D1238">
        <v>2</v>
      </c>
      <c r="E1238">
        <v>2011</v>
      </c>
      <c r="F1238" t="s">
        <v>5122</v>
      </c>
      <c r="G1238" t="s">
        <v>5123</v>
      </c>
      <c r="H1238" t="s">
        <v>4719</v>
      </c>
      <c r="I1238" t="s">
        <v>4720</v>
      </c>
      <c r="J1238" t="s">
        <v>4731</v>
      </c>
      <c r="K1238" s="1">
        <v>40712</v>
      </c>
      <c r="L1238" t="s">
        <v>1020</v>
      </c>
      <c r="M1238" t="s">
        <v>5086</v>
      </c>
      <c r="N1238">
        <v>6.48</v>
      </c>
      <c r="O1238">
        <v>46.374000000000002</v>
      </c>
      <c r="P1238">
        <v>5</v>
      </c>
    </row>
    <row r="1239" spans="1:16" x14ac:dyDescent="0.3">
      <c r="A1239" t="s">
        <v>2018</v>
      </c>
      <c r="B1239" s="1">
        <v>40711</v>
      </c>
      <c r="C1239">
        <v>6</v>
      </c>
      <c r="D1239">
        <v>2</v>
      </c>
      <c r="E1239">
        <v>2011</v>
      </c>
      <c r="F1239" t="s">
        <v>5124</v>
      </c>
      <c r="G1239" t="s">
        <v>5125</v>
      </c>
      <c r="H1239" t="s">
        <v>4719</v>
      </c>
      <c r="I1239" t="s">
        <v>4720</v>
      </c>
      <c r="J1239" t="s">
        <v>4740</v>
      </c>
      <c r="K1239" s="1">
        <v>40716</v>
      </c>
      <c r="L1239" t="s">
        <v>1020</v>
      </c>
      <c r="M1239" t="s">
        <v>5101</v>
      </c>
      <c r="N1239">
        <v>-0.59</v>
      </c>
      <c r="O1239">
        <v>44.802999999999997</v>
      </c>
      <c r="P1239">
        <v>5</v>
      </c>
    </row>
    <row r="1240" spans="1:16" x14ac:dyDescent="0.3">
      <c r="A1240" t="s">
        <v>2516</v>
      </c>
      <c r="B1240" s="1">
        <v>40721</v>
      </c>
      <c r="C1240">
        <v>6</v>
      </c>
      <c r="D1240">
        <v>2</v>
      </c>
      <c r="E1240">
        <v>2011</v>
      </c>
      <c r="F1240" t="s">
        <v>4919</v>
      </c>
      <c r="G1240" t="s">
        <v>5128</v>
      </c>
      <c r="H1240" t="s">
        <v>4719</v>
      </c>
      <c r="I1240" t="s">
        <v>4720</v>
      </c>
      <c r="J1240" t="s">
        <v>4721</v>
      </c>
      <c r="K1240" s="1">
        <v>40726</v>
      </c>
      <c r="L1240" t="s">
        <v>1020</v>
      </c>
      <c r="M1240" t="s">
        <v>5086</v>
      </c>
      <c r="N1240">
        <v>4.07</v>
      </c>
      <c r="O1240">
        <v>46.033999999999999</v>
      </c>
      <c r="P1240">
        <v>5</v>
      </c>
    </row>
    <row r="1241" spans="1:16" x14ac:dyDescent="0.3">
      <c r="A1241" t="s">
        <v>57</v>
      </c>
      <c r="B1241" s="1">
        <v>40721</v>
      </c>
      <c r="C1241">
        <v>6</v>
      </c>
      <c r="D1241">
        <v>2</v>
      </c>
      <c r="E1241">
        <v>2011</v>
      </c>
      <c r="F1241" t="s">
        <v>5079</v>
      </c>
      <c r="G1241" t="s">
        <v>5129</v>
      </c>
      <c r="H1241" t="s">
        <v>4719</v>
      </c>
      <c r="I1241" t="s">
        <v>4720</v>
      </c>
      <c r="J1241" t="s">
        <v>4731</v>
      </c>
      <c r="K1241" s="1">
        <v>40726</v>
      </c>
      <c r="L1241" t="s">
        <v>1020</v>
      </c>
      <c r="M1241" t="s">
        <v>5101</v>
      </c>
      <c r="N1241">
        <v>-0.5</v>
      </c>
      <c r="O1241">
        <v>43.893000000000001</v>
      </c>
      <c r="P1241">
        <v>5</v>
      </c>
    </row>
    <row r="1242" spans="1:16" x14ac:dyDescent="0.3">
      <c r="A1242" t="s">
        <v>3113</v>
      </c>
      <c r="B1242" s="1">
        <v>40721</v>
      </c>
      <c r="C1242">
        <v>6</v>
      </c>
      <c r="D1242">
        <v>2</v>
      </c>
      <c r="E1242">
        <v>2011</v>
      </c>
      <c r="F1242" t="s">
        <v>5010</v>
      </c>
      <c r="G1242" t="s">
        <v>5011</v>
      </c>
      <c r="H1242" t="s">
        <v>4719</v>
      </c>
      <c r="I1242" t="s">
        <v>4720</v>
      </c>
      <c r="J1242" t="s">
        <v>4731</v>
      </c>
      <c r="K1242" s="1">
        <v>40726</v>
      </c>
      <c r="L1242" t="s">
        <v>1020</v>
      </c>
      <c r="M1242" t="s">
        <v>4998</v>
      </c>
      <c r="N1242">
        <v>7.19</v>
      </c>
      <c r="O1242">
        <v>43.673000000000002</v>
      </c>
      <c r="P1242">
        <v>5</v>
      </c>
    </row>
    <row r="1243" spans="1:16" x14ac:dyDescent="0.3">
      <c r="A1243" t="s">
        <v>1341</v>
      </c>
      <c r="B1243" s="1">
        <v>40758</v>
      </c>
      <c r="C1243">
        <v>8</v>
      </c>
      <c r="D1243">
        <v>3</v>
      </c>
      <c r="E1243">
        <v>2011</v>
      </c>
      <c r="F1243" t="s">
        <v>5139</v>
      </c>
      <c r="G1243" t="s">
        <v>5140</v>
      </c>
      <c r="H1243" t="s">
        <v>4719</v>
      </c>
      <c r="I1243" t="s">
        <v>4720</v>
      </c>
      <c r="J1243" t="s">
        <v>4721</v>
      </c>
      <c r="K1243" s="1">
        <v>40763</v>
      </c>
      <c r="L1243" t="s">
        <v>1020</v>
      </c>
      <c r="M1243" t="s">
        <v>5101</v>
      </c>
      <c r="N1243">
        <v>-1.56</v>
      </c>
      <c r="O1243">
        <v>43.482999999999997</v>
      </c>
      <c r="P1243">
        <v>5</v>
      </c>
    </row>
    <row r="1244" spans="1:16" x14ac:dyDescent="0.3">
      <c r="A1244" t="s">
        <v>4465</v>
      </c>
      <c r="B1244" s="1">
        <v>40773</v>
      </c>
      <c r="C1244">
        <v>8</v>
      </c>
      <c r="D1244">
        <v>3</v>
      </c>
      <c r="E1244">
        <v>2011</v>
      </c>
      <c r="F1244" t="s">
        <v>4753</v>
      </c>
      <c r="G1244" t="s">
        <v>4754</v>
      </c>
      <c r="H1244" t="s">
        <v>4719</v>
      </c>
      <c r="I1244" t="s">
        <v>4720</v>
      </c>
      <c r="J1244" t="s">
        <v>4721</v>
      </c>
      <c r="K1244" s="1">
        <v>40778</v>
      </c>
      <c r="L1244" t="s">
        <v>1020</v>
      </c>
      <c r="M1244" t="s">
        <v>4722</v>
      </c>
      <c r="N1244">
        <v>2.06</v>
      </c>
      <c r="O1244">
        <v>49.036000000000001</v>
      </c>
      <c r="P1244">
        <v>5</v>
      </c>
    </row>
    <row r="1245" spans="1:16" x14ac:dyDescent="0.3">
      <c r="A1245" t="s">
        <v>3209</v>
      </c>
      <c r="B1245" s="1">
        <v>40779</v>
      </c>
      <c r="C1245">
        <v>8</v>
      </c>
      <c r="D1245">
        <v>3</v>
      </c>
      <c r="E1245">
        <v>2011</v>
      </c>
      <c r="F1245" t="s">
        <v>5069</v>
      </c>
      <c r="G1245" t="s">
        <v>5144</v>
      </c>
      <c r="H1245" t="s">
        <v>4719</v>
      </c>
      <c r="I1245" t="s">
        <v>4720</v>
      </c>
      <c r="J1245" t="s">
        <v>4721</v>
      </c>
      <c r="K1245" s="1">
        <v>40784</v>
      </c>
      <c r="L1245" t="s">
        <v>1020</v>
      </c>
      <c r="M1245" t="s">
        <v>5089</v>
      </c>
      <c r="N1245">
        <v>3.88</v>
      </c>
      <c r="O1245">
        <v>43.610999999999997</v>
      </c>
      <c r="P1245">
        <v>5</v>
      </c>
    </row>
    <row r="1246" spans="1:16" x14ac:dyDescent="0.3">
      <c r="A1246" t="s">
        <v>1910</v>
      </c>
      <c r="B1246" s="1">
        <v>40836</v>
      </c>
      <c r="C1246">
        <v>10</v>
      </c>
      <c r="D1246">
        <v>4</v>
      </c>
      <c r="E1246">
        <v>2011</v>
      </c>
      <c r="F1246" t="s">
        <v>4764</v>
      </c>
      <c r="G1246" t="s">
        <v>4765</v>
      </c>
      <c r="H1246" t="s">
        <v>4719</v>
      </c>
      <c r="I1246" t="s">
        <v>4720</v>
      </c>
      <c r="J1246" t="s">
        <v>4740</v>
      </c>
      <c r="K1246" s="1">
        <v>40841</v>
      </c>
      <c r="L1246" t="s">
        <v>1020</v>
      </c>
      <c r="M1246" t="s">
        <v>4722</v>
      </c>
      <c r="N1246">
        <v>2.33</v>
      </c>
      <c r="O1246">
        <v>48.911999999999999</v>
      </c>
      <c r="P1246">
        <v>5</v>
      </c>
    </row>
    <row r="1247" spans="1:16" x14ac:dyDescent="0.3">
      <c r="A1247" t="s">
        <v>3158</v>
      </c>
      <c r="B1247" s="1">
        <v>40842</v>
      </c>
      <c r="C1247">
        <v>10</v>
      </c>
      <c r="D1247">
        <v>4</v>
      </c>
      <c r="E1247">
        <v>2011</v>
      </c>
      <c r="F1247" t="s">
        <v>4851</v>
      </c>
      <c r="G1247" t="s">
        <v>5017</v>
      </c>
      <c r="H1247" t="s">
        <v>4719</v>
      </c>
      <c r="I1247" t="s">
        <v>4720</v>
      </c>
      <c r="J1247" t="s">
        <v>4721</v>
      </c>
      <c r="K1247" s="1">
        <v>40847</v>
      </c>
      <c r="L1247" t="s">
        <v>1020</v>
      </c>
      <c r="M1247" t="s">
        <v>4998</v>
      </c>
      <c r="N1247">
        <v>6.24</v>
      </c>
      <c r="O1247">
        <v>44.091999999999999</v>
      </c>
      <c r="P1247">
        <v>5</v>
      </c>
    </row>
    <row r="1248" spans="1:16" x14ac:dyDescent="0.3">
      <c r="A1248" t="s">
        <v>3875</v>
      </c>
      <c r="B1248" s="1">
        <v>40848</v>
      </c>
      <c r="C1248">
        <v>11</v>
      </c>
      <c r="D1248">
        <v>4</v>
      </c>
      <c r="E1248">
        <v>2011</v>
      </c>
      <c r="F1248" t="s">
        <v>5157</v>
      </c>
      <c r="G1248" t="s">
        <v>5158</v>
      </c>
      <c r="H1248" t="s">
        <v>4719</v>
      </c>
      <c r="I1248" t="s">
        <v>4720</v>
      </c>
      <c r="J1248" t="s">
        <v>4721</v>
      </c>
      <c r="K1248" s="1">
        <v>40853</v>
      </c>
      <c r="L1248" t="s">
        <v>1020</v>
      </c>
      <c r="M1248" t="s">
        <v>5089</v>
      </c>
      <c r="N1248">
        <v>2.2400000000000002</v>
      </c>
      <c r="O1248">
        <v>43.606000000000002</v>
      </c>
      <c r="P1248">
        <v>5</v>
      </c>
    </row>
    <row r="1249" spans="1:16" x14ac:dyDescent="0.3">
      <c r="A1249" t="s">
        <v>83</v>
      </c>
      <c r="B1249" s="1">
        <v>40858</v>
      </c>
      <c r="C1249">
        <v>11</v>
      </c>
      <c r="D1249">
        <v>4</v>
      </c>
      <c r="E1249">
        <v>2011</v>
      </c>
      <c r="F1249" t="s">
        <v>4859</v>
      </c>
      <c r="G1249" t="s">
        <v>5020</v>
      </c>
      <c r="H1249" t="s">
        <v>4719</v>
      </c>
      <c r="I1249" t="s">
        <v>4720</v>
      </c>
      <c r="J1249" t="s">
        <v>4721</v>
      </c>
      <c r="K1249" s="1">
        <v>40863</v>
      </c>
      <c r="L1249" t="s">
        <v>1020</v>
      </c>
      <c r="M1249" t="s">
        <v>4998</v>
      </c>
      <c r="N1249">
        <v>7.01</v>
      </c>
      <c r="O1249">
        <v>43.601999999999997</v>
      </c>
      <c r="P1249">
        <v>5</v>
      </c>
    </row>
    <row r="1250" spans="1:16" x14ac:dyDescent="0.3">
      <c r="A1250" t="s">
        <v>3602</v>
      </c>
      <c r="B1250" s="1">
        <v>40880</v>
      </c>
      <c r="C1250">
        <v>12</v>
      </c>
      <c r="D1250">
        <v>4</v>
      </c>
      <c r="E1250">
        <v>2011</v>
      </c>
      <c r="F1250" t="s">
        <v>5135</v>
      </c>
      <c r="G1250" t="s">
        <v>5167</v>
      </c>
      <c r="H1250" t="s">
        <v>4719</v>
      </c>
      <c r="I1250" t="s">
        <v>4720</v>
      </c>
      <c r="J1250" t="s">
        <v>4740</v>
      </c>
      <c r="K1250" s="1">
        <v>40885</v>
      </c>
      <c r="L1250" t="s">
        <v>1020</v>
      </c>
      <c r="M1250" t="s">
        <v>5086</v>
      </c>
      <c r="N1250">
        <v>5.72</v>
      </c>
      <c r="O1250">
        <v>45.189</v>
      </c>
      <c r="P1250">
        <v>5</v>
      </c>
    </row>
    <row r="1251" spans="1:16" x14ac:dyDescent="0.3">
      <c r="A1251" t="s">
        <v>3702</v>
      </c>
      <c r="B1251" s="1">
        <v>40883</v>
      </c>
      <c r="C1251">
        <v>12</v>
      </c>
      <c r="D1251">
        <v>4</v>
      </c>
      <c r="E1251">
        <v>2011</v>
      </c>
      <c r="F1251" t="s">
        <v>5058</v>
      </c>
      <c r="G1251" t="s">
        <v>5168</v>
      </c>
      <c r="H1251" t="s">
        <v>4719</v>
      </c>
      <c r="I1251" t="s">
        <v>4720</v>
      </c>
      <c r="J1251" t="s">
        <v>4740</v>
      </c>
      <c r="K1251" s="1">
        <v>40888</v>
      </c>
      <c r="L1251" t="s">
        <v>1020</v>
      </c>
      <c r="M1251" t="s">
        <v>5086</v>
      </c>
      <c r="N1251">
        <v>4.29</v>
      </c>
      <c r="O1251">
        <v>45.387999999999998</v>
      </c>
      <c r="P1251">
        <v>5</v>
      </c>
    </row>
    <row r="1252" spans="1:16" x14ac:dyDescent="0.3">
      <c r="A1252" t="s">
        <v>1053</v>
      </c>
      <c r="B1252" s="1">
        <v>40885</v>
      </c>
      <c r="C1252">
        <v>12</v>
      </c>
      <c r="D1252">
        <v>4</v>
      </c>
      <c r="E1252">
        <v>2011</v>
      </c>
      <c r="F1252" t="s">
        <v>4773</v>
      </c>
      <c r="G1252" t="s">
        <v>4774</v>
      </c>
      <c r="H1252" t="s">
        <v>4719</v>
      </c>
      <c r="I1252" t="s">
        <v>4720</v>
      </c>
      <c r="J1252" t="s">
        <v>4731</v>
      </c>
      <c r="K1252" s="1">
        <v>40890</v>
      </c>
      <c r="L1252" t="s">
        <v>1020</v>
      </c>
      <c r="M1252" t="s">
        <v>4722</v>
      </c>
      <c r="N1252">
        <v>2.25</v>
      </c>
      <c r="O1252">
        <v>48.947000000000003</v>
      </c>
      <c r="P1252">
        <v>5</v>
      </c>
    </row>
    <row r="1253" spans="1:16" x14ac:dyDescent="0.3">
      <c r="A1253" t="s">
        <v>4435</v>
      </c>
      <c r="B1253" s="1">
        <v>40887</v>
      </c>
      <c r="C1253">
        <v>12</v>
      </c>
      <c r="D1253">
        <v>4</v>
      </c>
      <c r="E1253">
        <v>2011</v>
      </c>
      <c r="F1253" t="s">
        <v>4808</v>
      </c>
      <c r="G1253" t="s">
        <v>5169</v>
      </c>
      <c r="H1253" t="s">
        <v>4719</v>
      </c>
      <c r="I1253" t="s">
        <v>4720</v>
      </c>
      <c r="J1253" t="s">
        <v>4740</v>
      </c>
      <c r="K1253" s="1">
        <v>40892</v>
      </c>
      <c r="L1253" t="s">
        <v>1020</v>
      </c>
      <c r="M1253" t="s">
        <v>5116</v>
      </c>
      <c r="N1253">
        <v>-0.77</v>
      </c>
      <c r="O1253">
        <v>48.079000000000001</v>
      </c>
      <c r="P1253">
        <v>5</v>
      </c>
    </row>
    <row r="1254" spans="1:16" x14ac:dyDescent="0.3">
      <c r="A1254" t="s">
        <v>910</v>
      </c>
      <c r="B1254" s="1">
        <v>40892</v>
      </c>
      <c r="C1254">
        <v>12</v>
      </c>
      <c r="D1254">
        <v>4</v>
      </c>
      <c r="E1254">
        <v>2011</v>
      </c>
      <c r="F1254" t="s">
        <v>4777</v>
      </c>
      <c r="G1254" t="s">
        <v>4778</v>
      </c>
      <c r="H1254" t="s">
        <v>4719</v>
      </c>
      <c r="I1254" t="s">
        <v>4720</v>
      </c>
      <c r="J1254" t="s">
        <v>4731</v>
      </c>
      <c r="K1254" s="1">
        <v>40897</v>
      </c>
      <c r="L1254" t="s">
        <v>1020</v>
      </c>
      <c r="M1254" t="s">
        <v>4722</v>
      </c>
      <c r="N1254">
        <v>2.1</v>
      </c>
      <c r="O1254">
        <v>48.868000000000002</v>
      </c>
      <c r="P1254">
        <v>5</v>
      </c>
    </row>
    <row r="1255" spans="1:16" x14ac:dyDescent="0.3">
      <c r="A1255" t="s">
        <v>89</v>
      </c>
      <c r="B1255" s="1">
        <v>40904</v>
      </c>
      <c r="C1255">
        <v>12</v>
      </c>
      <c r="D1255">
        <v>4</v>
      </c>
      <c r="E1255">
        <v>2011</v>
      </c>
      <c r="F1255" t="s">
        <v>4779</v>
      </c>
      <c r="G1255" t="s">
        <v>4780</v>
      </c>
      <c r="H1255" t="s">
        <v>4719</v>
      </c>
      <c r="I1255" t="s">
        <v>4720</v>
      </c>
      <c r="J1255" t="s">
        <v>4721</v>
      </c>
      <c r="K1255" s="1">
        <v>40909</v>
      </c>
      <c r="L1255" t="s">
        <v>1020</v>
      </c>
      <c r="M1255" t="s">
        <v>4722</v>
      </c>
      <c r="N1255">
        <v>2.61</v>
      </c>
      <c r="O1255">
        <v>48.939</v>
      </c>
      <c r="P1255">
        <v>5</v>
      </c>
    </row>
    <row r="1256" spans="1:16" x14ac:dyDescent="0.3">
      <c r="A1256" t="s">
        <v>4468</v>
      </c>
      <c r="B1256" s="1">
        <v>40906</v>
      </c>
      <c r="C1256">
        <v>12</v>
      </c>
      <c r="D1256">
        <v>4</v>
      </c>
      <c r="E1256">
        <v>2011</v>
      </c>
      <c r="F1256" t="s">
        <v>5173</v>
      </c>
      <c r="G1256" t="s">
        <v>5174</v>
      </c>
      <c r="H1256" t="s">
        <v>4719</v>
      </c>
      <c r="I1256" t="s">
        <v>4720</v>
      </c>
      <c r="J1256" t="s">
        <v>4721</v>
      </c>
      <c r="K1256" s="1">
        <v>40911</v>
      </c>
      <c r="L1256" t="s">
        <v>1020</v>
      </c>
      <c r="M1256" t="s">
        <v>5089</v>
      </c>
      <c r="N1256">
        <v>1.29</v>
      </c>
      <c r="O1256">
        <v>43.564999999999998</v>
      </c>
      <c r="P1256">
        <v>5</v>
      </c>
    </row>
    <row r="1257" spans="1:16" x14ac:dyDescent="0.3">
      <c r="A1257" t="s">
        <v>610</v>
      </c>
      <c r="B1257" s="1">
        <v>40947</v>
      </c>
      <c r="C1257">
        <v>2</v>
      </c>
      <c r="D1257">
        <v>1</v>
      </c>
      <c r="E1257">
        <v>2012</v>
      </c>
      <c r="F1257" t="s">
        <v>4785</v>
      </c>
      <c r="G1257" t="s">
        <v>4774</v>
      </c>
      <c r="H1257" t="s">
        <v>4719</v>
      </c>
      <c r="I1257" t="s">
        <v>4720</v>
      </c>
      <c r="J1257" t="s">
        <v>4721</v>
      </c>
      <c r="K1257" s="1">
        <v>40952</v>
      </c>
      <c r="L1257" t="s">
        <v>1020</v>
      </c>
      <c r="M1257" t="s">
        <v>4722</v>
      </c>
      <c r="N1257">
        <v>2.25</v>
      </c>
      <c r="O1257">
        <v>48.947000000000003</v>
      </c>
      <c r="P1257">
        <v>5</v>
      </c>
    </row>
    <row r="1258" spans="1:16" x14ac:dyDescent="0.3">
      <c r="A1258" t="s">
        <v>3646</v>
      </c>
      <c r="B1258" s="1">
        <v>40975</v>
      </c>
      <c r="C1258">
        <v>3</v>
      </c>
      <c r="D1258">
        <v>1</v>
      </c>
      <c r="E1258">
        <v>2012</v>
      </c>
      <c r="F1258" t="s">
        <v>4741</v>
      </c>
      <c r="G1258" t="s">
        <v>4787</v>
      </c>
      <c r="H1258" t="s">
        <v>4719</v>
      </c>
      <c r="I1258" t="s">
        <v>4720</v>
      </c>
      <c r="J1258" t="s">
        <v>4721</v>
      </c>
      <c r="K1258" s="1">
        <v>40980</v>
      </c>
      <c r="L1258" t="s">
        <v>1020</v>
      </c>
      <c r="M1258" t="s">
        <v>4722</v>
      </c>
      <c r="N1258">
        <v>2.2200000000000002</v>
      </c>
      <c r="O1258">
        <v>48.892000000000003</v>
      </c>
      <c r="P1258">
        <v>5</v>
      </c>
    </row>
    <row r="1259" spans="1:16" x14ac:dyDescent="0.3">
      <c r="A1259" t="s">
        <v>2440</v>
      </c>
      <c r="B1259" s="1">
        <v>40981</v>
      </c>
      <c r="C1259">
        <v>3</v>
      </c>
      <c r="D1259">
        <v>1</v>
      </c>
      <c r="E1259">
        <v>2012</v>
      </c>
      <c r="F1259" t="s">
        <v>4744</v>
      </c>
      <c r="G1259" t="s">
        <v>5192</v>
      </c>
      <c r="H1259" t="s">
        <v>4719</v>
      </c>
      <c r="I1259" t="s">
        <v>4720</v>
      </c>
      <c r="J1259" t="s">
        <v>4740</v>
      </c>
      <c r="K1259" s="1">
        <v>40986</v>
      </c>
      <c r="L1259" t="s">
        <v>1020</v>
      </c>
      <c r="M1259" t="s">
        <v>5089</v>
      </c>
      <c r="N1259">
        <v>0.08</v>
      </c>
      <c r="O1259">
        <v>43.232999999999997</v>
      </c>
      <c r="P1259">
        <v>5</v>
      </c>
    </row>
    <row r="1260" spans="1:16" x14ac:dyDescent="0.3">
      <c r="A1260" t="s">
        <v>1924</v>
      </c>
      <c r="B1260" s="1">
        <v>40984</v>
      </c>
      <c r="C1260">
        <v>3</v>
      </c>
      <c r="D1260">
        <v>1</v>
      </c>
      <c r="E1260">
        <v>2012</v>
      </c>
      <c r="F1260" t="s">
        <v>4788</v>
      </c>
      <c r="G1260" t="s">
        <v>4789</v>
      </c>
      <c r="H1260" t="s">
        <v>4719</v>
      </c>
      <c r="I1260" t="s">
        <v>4720</v>
      </c>
      <c r="J1260" t="s">
        <v>4740</v>
      </c>
      <c r="K1260" s="1">
        <v>40989</v>
      </c>
      <c r="L1260" t="s">
        <v>1020</v>
      </c>
      <c r="M1260" t="s">
        <v>4722</v>
      </c>
      <c r="N1260">
        <v>2.2999999999999998</v>
      </c>
      <c r="O1260">
        <v>48.817</v>
      </c>
      <c r="P1260">
        <v>5</v>
      </c>
    </row>
    <row r="1261" spans="1:16" x14ac:dyDescent="0.3">
      <c r="A1261" t="s">
        <v>475</v>
      </c>
      <c r="B1261" s="1">
        <v>40987</v>
      </c>
      <c r="C1261">
        <v>3</v>
      </c>
      <c r="D1261">
        <v>1</v>
      </c>
      <c r="E1261">
        <v>2012</v>
      </c>
      <c r="F1261" t="s">
        <v>4790</v>
      </c>
      <c r="G1261" t="s">
        <v>4791</v>
      </c>
      <c r="H1261" t="s">
        <v>4719</v>
      </c>
      <c r="I1261" t="s">
        <v>4720</v>
      </c>
      <c r="J1261" t="s">
        <v>4721</v>
      </c>
      <c r="K1261" s="1">
        <v>40992</v>
      </c>
      <c r="L1261" t="s">
        <v>1020</v>
      </c>
      <c r="M1261" t="s">
        <v>4722</v>
      </c>
      <c r="N1261">
        <v>2.09</v>
      </c>
      <c r="O1261">
        <v>49</v>
      </c>
      <c r="P1261">
        <v>5</v>
      </c>
    </row>
    <row r="1262" spans="1:16" x14ac:dyDescent="0.3">
      <c r="A1262" t="s">
        <v>1370</v>
      </c>
      <c r="B1262" s="1">
        <v>41046</v>
      </c>
      <c r="C1262">
        <v>5</v>
      </c>
      <c r="D1262">
        <v>2</v>
      </c>
      <c r="E1262">
        <v>2012</v>
      </c>
      <c r="F1262" t="s">
        <v>4796</v>
      </c>
      <c r="G1262" t="s">
        <v>4797</v>
      </c>
      <c r="H1262" t="s">
        <v>4719</v>
      </c>
      <c r="I1262" t="s">
        <v>4720</v>
      </c>
      <c r="J1262" t="s">
        <v>4731</v>
      </c>
      <c r="K1262" s="1">
        <v>41051</v>
      </c>
      <c r="L1262" t="s">
        <v>1020</v>
      </c>
      <c r="M1262" t="s">
        <v>4722</v>
      </c>
      <c r="N1262">
        <v>2.5099999999999998</v>
      </c>
      <c r="O1262">
        <v>48.887</v>
      </c>
      <c r="P1262">
        <v>5</v>
      </c>
    </row>
    <row r="1263" spans="1:16" x14ac:dyDescent="0.3">
      <c r="A1263" t="s">
        <v>619</v>
      </c>
      <c r="B1263" s="1">
        <v>41053</v>
      </c>
      <c r="C1263">
        <v>5</v>
      </c>
      <c r="D1263">
        <v>2</v>
      </c>
      <c r="E1263">
        <v>2012</v>
      </c>
      <c r="F1263" t="s">
        <v>5199</v>
      </c>
      <c r="G1263" t="s">
        <v>5200</v>
      </c>
      <c r="H1263" t="s">
        <v>4719</v>
      </c>
      <c r="I1263" t="s">
        <v>4720</v>
      </c>
      <c r="J1263" t="s">
        <v>4731</v>
      </c>
      <c r="K1263" s="1">
        <v>41058</v>
      </c>
      <c r="L1263" t="s">
        <v>1020</v>
      </c>
      <c r="M1263" t="s">
        <v>5094</v>
      </c>
      <c r="N1263">
        <v>3.32</v>
      </c>
      <c r="O1263">
        <v>49.377000000000002</v>
      </c>
      <c r="P1263">
        <v>5</v>
      </c>
    </row>
    <row r="1264" spans="1:16" x14ac:dyDescent="0.3">
      <c r="A1264" t="s">
        <v>2180</v>
      </c>
      <c r="B1264" s="1">
        <v>41061</v>
      </c>
      <c r="C1264">
        <v>6</v>
      </c>
      <c r="D1264">
        <v>2</v>
      </c>
      <c r="E1264">
        <v>2012</v>
      </c>
      <c r="F1264" t="s">
        <v>5027</v>
      </c>
      <c r="G1264" t="s">
        <v>5028</v>
      </c>
      <c r="H1264" t="s">
        <v>4719</v>
      </c>
      <c r="I1264" t="s">
        <v>4720</v>
      </c>
      <c r="J1264" t="s">
        <v>4731</v>
      </c>
      <c r="K1264" s="1">
        <v>41066</v>
      </c>
      <c r="L1264" t="s">
        <v>1020</v>
      </c>
      <c r="M1264" t="s">
        <v>4998</v>
      </c>
      <c r="N1264">
        <v>4.8099999999999996</v>
      </c>
      <c r="O1264">
        <v>43.948999999999998</v>
      </c>
      <c r="P1264">
        <v>5</v>
      </c>
    </row>
    <row r="1265" spans="1:16" x14ac:dyDescent="0.3">
      <c r="A1265" t="s">
        <v>3795</v>
      </c>
      <c r="B1265" s="1">
        <v>41068</v>
      </c>
      <c r="C1265">
        <v>6</v>
      </c>
      <c r="D1265">
        <v>2</v>
      </c>
      <c r="E1265">
        <v>2012</v>
      </c>
      <c r="F1265" t="s">
        <v>4803</v>
      </c>
      <c r="G1265" t="s">
        <v>4804</v>
      </c>
      <c r="H1265" t="s">
        <v>4719</v>
      </c>
      <c r="I1265" t="s">
        <v>4720</v>
      </c>
      <c r="J1265" t="s">
        <v>4731</v>
      </c>
      <c r="K1265" s="1">
        <v>41073</v>
      </c>
      <c r="L1265" t="s">
        <v>1020</v>
      </c>
      <c r="M1265" t="s">
        <v>4722</v>
      </c>
      <c r="N1265">
        <v>2.4900000000000002</v>
      </c>
      <c r="O1265">
        <v>48.774999999999999</v>
      </c>
      <c r="P1265">
        <v>5</v>
      </c>
    </row>
    <row r="1266" spans="1:16" x14ac:dyDescent="0.3">
      <c r="A1266" t="s">
        <v>109</v>
      </c>
      <c r="B1266" s="1">
        <v>41068</v>
      </c>
      <c r="C1266">
        <v>6</v>
      </c>
      <c r="D1266">
        <v>2</v>
      </c>
      <c r="E1266">
        <v>2012</v>
      </c>
      <c r="F1266" t="s">
        <v>5206</v>
      </c>
      <c r="G1266" t="s">
        <v>5207</v>
      </c>
      <c r="H1266" t="s">
        <v>4719</v>
      </c>
      <c r="I1266" t="s">
        <v>4720</v>
      </c>
      <c r="J1266" t="s">
        <v>4721</v>
      </c>
      <c r="K1266" s="1">
        <v>41073</v>
      </c>
      <c r="L1266" t="s">
        <v>1020</v>
      </c>
      <c r="M1266" t="s">
        <v>5103</v>
      </c>
      <c r="N1266">
        <v>1.08</v>
      </c>
      <c r="O1266">
        <v>49.46</v>
      </c>
      <c r="P1266">
        <v>5</v>
      </c>
    </row>
    <row r="1267" spans="1:16" x14ac:dyDescent="0.3">
      <c r="A1267" t="s">
        <v>2401</v>
      </c>
      <c r="B1267" s="1">
        <v>41115</v>
      </c>
      <c r="C1267">
        <v>7</v>
      </c>
      <c r="D1267">
        <v>3</v>
      </c>
      <c r="E1267">
        <v>2012</v>
      </c>
      <c r="F1267" t="s">
        <v>5219</v>
      </c>
      <c r="G1267" t="s">
        <v>5220</v>
      </c>
      <c r="H1267" t="s">
        <v>4719</v>
      </c>
      <c r="I1267" t="s">
        <v>4720</v>
      </c>
      <c r="J1267" t="s">
        <v>4731</v>
      </c>
      <c r="K1267" s="1">
        <v>41120</v>
      </c>
      <c r="L1267" t="s">
        <v>1020</v>
      </c>
      <c r="M1267" t="s">
        <v>5094</v>
      </c>
      <c r="N1267">
        <v>1.84</v>
      </c>
      <c r="O1267">
        <v>50.104999999999997</v>
      </c>
      <c r="P1267">
        <v>5</v>
      </c>
    </row>
    <row r="1268" spans="1:16" x14ac:dyDescent="0.3">
      <c r="A1268" t="s">
        <v>3170</v>
      </c>
      <c r="B1268" s="1">
        <v>41123</v>
      </c>
      <c r="C1268">
        <v>8</v>
      </c>
      <c r="D1268">
        <v>3</v>
      </c>
      <c r="E1268">
        <v>2012</v>
      </c>
      <c r="F1268" t="s">
        <v>5223</v>
      </c>
      <c r="G1268" t="s">
        <v>5224</v>
      </c>
      <c r="H1268" t="s">
        <v>4719</v>
      </c>
      <c r="I1268" t="s">
        <v>4720</v>
      </c>
      <c r="J1268" t="s">
        <v>4740</v>
      </c>
      <c r="K1268" s="1">
        <v>41128</v>
      </c>
      <c r="L1268" t="s">
        <v>1020</v>
      </c>
      <c r="M1268" t="s">
        <v>5133</v>
      </c>
      <c r="N1268">
        <v>-2.97</v>
      </c>
      <c r="O1268">
        <v>48.066000000000003</v>
      </c>
      <c r="P1268">
        <v>5</v>
      </c>
    </row>
    <row r="1269" spans="1:16" x14ac:dyDescent="0.3">
      <c r="A1269" t="s">
        <v>1076</v>
      </c>
      <c r="B1269" s="1">
        <v>41124</v>
      </c>
      <c r="C1269">
        <v>8</v>
      </c>
      <c r="D1269">
        <v>3</v>
      </c>
      <c r="E1269">
        <v>2012</v>
      </c>
      <c r="F1269" t="s">
        <v>4813</v>
      </c>
      <c r="G1269" t="s">
        <v>4814</v>
      </c>
      <c r="H1269" t="s">
        <v>4719</v>
      </c>
      <c r="I1269" t="s">
        <v>4720</v>
      </c>
      <c r="J1269" t="s">
        <v>4731</v>
      </c>
      <c r="K1269" s="1">
        <v>41129</v>
      </c>
      <c r="L1269" t="s">
        <v>1020</v>
      </c>
      <c r="M1269" t="s">
        <v>4722</v>
      </c>
      <c r="N1269">
        <v>2.48</v>
      </c>
      <c r="O1269">
        <v>48.905999999999999</v>
      </c>
      <c r="P1269">
        <v>5</v>
      </c>
    </row>
    <row r="1270" spans="1:16" x14ac:dyDescent="0.3">
      <c r="A1270" t="s">
        <v>347</v>
      </c>
      <c r="B1270" s="1">
        <v>41127</v>
      </c>
      <c r="C1270">
        <v>8</v>
      </c>
      <c r="D1270">
        <v>3</v>
      </c>
      <c r="E1270">
        <v>2012</v>
      </c>
      <c r="F1270" t="s">
        <v>4816</v>
      </c>
      <c r="G1270" t="s">
        <v>4817</v>
      </c>
      <c r="H1270" t="s">
        <v>4719</v>
      </c>
      <c r="I1270" t="s">
        <v>4720</v>
      </c>
      <c r="J1270" t="s">
        <v>4721</v>
      </c>
      <c r="K1270" s="1">
        <v>41132</v>
      </c>
      <c r="L1270" t="s">
        <v>1020</v>
      </c>
      <c r="M1270" t="s">
        <v>4722</v>
      </c>
      <c r="N1270">
        <v>2.15</v>
      </c>
      <c r="O1270">
        <v>48.908999999999999</v>
      </c>
      <c r="P1270">
        <v>5</v>
      </c>
    </row>
    <row r="1271" spans="1:16" x14ac:dyDescent="0.3">
      <c r="A1271" t="s">
        <v>127</v>
      </c>
      <c r="B1271" s="1">
        <v>41138</v>
      </c>
      <c r="C1271">
        <v>8</v>
      </c>
      <c r="D1271">
        <v>3</v>
      </c>
      <c r="E1271">
        <v>2012</v>
      </c>
      <c r="F1271" t="s">
        <v>5233</v>
      </c>
      <c r="G1271" t="s">
        <v>5234</v>
      </c>
      <c r="H1271" t="s">
        <v>4719</v>
      </c>
      <c r="I1271" t="s">
        <v>4720</v>
      </c>
      <c r="J1271" t="s">
        <v>4740</v>
      </c>
      <c r="K1271" s="1">
        <v>41143</v>
      </c>
      <c r="L1271" t="s">
        <v>1020</v>
      </c>
      <c r="M1271" t="s">
        <v>5103</v>
      </c>
      <c r="N1271">
        <v>1.1499999999999999</v>
      </c>
      <c r="O1271">
        <v>49.027000000000001</v>
      </c>
      <c r="P1271">
        <v>5</v>
      </c>
    </row>
    <row r="1272" spans="1:16" x14ac:dyDescent="0.3">
      <c r="A1272" t="s">
        <v>3027</v>
      </c>
      <c r="B1272" s="1">
        <v>41158</v>
      </c>
      <c r="C1272">
        <v>9</v>
      </c>
      <c r="D1272">
        <v>3</v>
      </c>
      <c r="E1272">
        <v>2012</v>
      </c>
      <c r="F1272" t="s">
        <v>4827</v>
      </c>
      <c r="G1272" t="s">
        <v>4726</v>
      </c>
      <c r="H1272" t="s">
        <v>4719</v>
      </c>
      <c r="I1272" t="s">
        <v>4720</v>
      </c>
      <c r="J1272" t="s">
        <v>4721</v>
      </c>
      <c r="K1272" s="1">
        <v>41163</v>
      </c>
      <c r="L1272" t="s">
        <v>1020</v>
      </c>
      <c r="M1272" t="s">
        <v>4722</v>
      </c>
      <c r="N1272">
        <v>2.35</v>
      </c>
      <c r="O1272">
        <v>48.856999999999999</v>
      </c>
      <c r="P1272">
        <v>5</v>
      </c>
    </row>
    <row r="1273" spans="1:16" x14ac:dyDescent="0.3">
      <c r="A1273" t="s">
        <v>3607</v>
      </c>
      <c r="B1273" s="1">
        <v>41161</v>
      </c>
      <c r="C1273">
        <v>9</v>
      </c>
      <c r="D1273">
        <v>3</v>
      </c>
      <c r="E1273">
        <v>2012</v>
      </c>
      <c r="F1273" t="s">
        <v>5237</v>
      </c>
      <c r="G1273" t="s">
        <v>5238</v>
      </c>
      <c r="H1273" t="s">
        <v>4719</v>
      </c>
      <c r="I1273" t="s">
        <v>4720</v>
      </c>
      <c r="J1273" t="s">
        <v>4731</v>
      </c>
      <c r="K1273" s="1">
        <v>41166</v>
      </c>
      <c r="L1273" t="s">
        <v>1020</v>
      </c>
      <c r="M1273" t="s">
        <v>5094</v>
      </c>
      <c r="N1273">
        <v>2.4</v>
      </c>
      <c r="O1273">
        <v>51.015999999999998</v>
      </c>
      <c r="P1273">
        <v>5</v>
      </c>
    </row>
    <row r="1274" spans="1:16" x14ac:dyDescent="0.3">
      <c r="A1274" t="s">
        <v>3070</v>
      </c>
      <c r="B1274" s="1">
        <v>41163</v>
      </c>
      <c r="C1274">
        <v>9</v>
      </c>
      <c r="D1274">
        <v>3</v>
      </c>
      <c r="E1274">
        <v>2012</v>
      </c>
      <c r="F1274" t="s">
        <v>4821</v>
      </c>
      <c r="G1274" t="s">
        <v>5239</v>
      </c>
      <c r="H1274" t="s">
        <v>4719</v>
      </c>
      <c r="I1274" t="s">
        <v>4720</v>
      </c>
      <c r="J1274" t="s">
        <v>4731</v>
      </c>
      <c r="K1274" s="1">
        <v>41168</v>
      </c>
      <c r="L1274" t="s">
        <v>1020</v>
      </c>
      <c r="M1274" t="s">
        <v>5116</v>
      </c>
      <c r="N1274">
        <v>-2.21</v>
      </c>
      <c r="O1274">
        <v>47.273000000000003</v>
      </c>
      <c r="P1274">
        <v>5</v>
      </c>
    </row>
    <row r="1275" spans="1:16" x14ac:dyDescent="0.3">
      <c r="A1275" t="s">
        <v>3654</v>
      </c>
      <c r="B1275" s="1">
        <v>41172</v>
      </c>
      <c r="C1275">
        <v>9</v>
      </c>
      <c r="D1275">
        <v>3</v>
      </c>
      <c r="E1275">
        <v>2012</v>
      </c>
      <c r="F1275" t="s">
        <v>4832</v>
      </c>
      <c r="G1275" t="s">
        <v>4833</v>
      </c>
      <c r="H1275" t="s">
        <v>4719</v>
      </c>
      <c r="I1275" t="s">
        <v>4720</v>
      </c>
      <c r="J1275" t="s">
        <v>4721</v>
      </c>
      <c r="K1275" s="1">
        <v>41177</v>
      </c>
      <c r="L1275" t="s">
        <v>1020</v>
      </c>
      <c r="M1275" t="s">
        <v>4722</v>
      </c>
      <c r="N1275">
        <v>1.71</v>
      </c>
      <c r="O1275">
        <v>48.988999999999997</v>
      </c>
      <c r="P1275">
        <v>5</v>
      </c>
    </row>
    <row r="1276" spans="1:16" x14ac:dyDescent="0.3">
      <c r="A1276" t="s">
        <v>3029</v>
      </c>
      <c r="B1276" s="1">
        <v>41184</v>
      </c>
      <c r="C1276">
        <v>10</v>
      </c>
      <c r="D1276">
        <v>4</v>
      </c>
      <c r="E1276">
        <v>2012</v>
      </c>
      <c r="F1276" t="s">
        <v>4838</v>
      </c>
      <c r="G1276" t="s">
        <v>4839</v>
      </c>
      <c r="H1276" t="s">
        <v>4719</v>
      </c>
      <c r="I1276" t="s">
        <v>4720</v>
      </c>
      <c r="J1276" t="s">
        <v>4740</v>
      </c>
      <c r="K1276" s="1">
        <v>41189</v>
      </c>
      <c r="L1276" t="s">
        <v>1020</v>
      </c>
      <c r="M1276" t="s">
        <v>4722</v>
      </c>
      <c r="N1276">
        <v>2.17</v>
      </c>
      <c r="O1276">
        <v>48.679000000000002</v>
      </c>
      <c r="P1276">
        <v>5</v>
      </c>
    </row>
    <row r="1277" spans="1:16" x14ac:dyDescent="0.3">
      <c r="A1277" t="s">
        <v>4472</v>
      </c>
      <c r="B1277" s="1">
        <v>41192</v>
      </c>
      <c r="C1277">
        <v>10</v>
      </c>
      <c r="D1277">
        <v>4</v>
      </c>
      <c r="E1277">
        <v>2012</v>
      </c>
      <c r="F1277" t="s">
        <v>4841</v>
      </c>
      <c r="G1277" t="s">
        <v>4842</v>
      </c>
      <c r="H1277" t="s">
        <v>4719</v>
      </c>
      <c r="I1277" t="s">
        <v>4720</v>
      </c>
      <c r="J1277" t="s">
        <v>4721</v>
      </c>
      <c r="K1277" s="1">
        <v>41197</v>
      </c>
      <c r="L1277" t="s">
        <v>1020</v>
      </c>
      <c r="M1277" t="s">
        <v>4722</v>
      </c>
      <c r="N1277">
        <v>2.21</v>
      </c>
      <c r="O1277">
        <v>48.847999999999999</v>
      </c>
      <c r="P1277">
        <v>5</v>
      </c>
    </row>
    <row r="1278" spans="1:16" x14ac:dyDescent="0.3">
      <c r="A1278" t="s">
        <v>768</v>
      </c>
      <c r="B1278" s="1">
        <v>41197</v>
      </c>
      <c r="C1278">
        <v>10</v>
      </c>
      <c r="D1278">
        <v>4</v>
      </c>
      <c r="E1278">
        <v>2012</v>
      </c>
      <c r="F1278" t="s">
        <v>4843</v>
      </c>
      <c r="G1278" t="s">
        <v>4844</v>
      </c>
      <c r="H1278" t="s">
        <v>4719</v>
      </c>
      <c r="I1278" t="s">
        <v>4720</v>
      </c>
      <c r="J1278" t="s">
        <v>4721</v>
      </c>
      <c r="K1278" s="1">
        <v>41202</v>
      </c>
      <c r="L1278" t="s">
        <v>1020</v>
      </c>
      <c r="M1278" t="s">
        <v>4722</v>
      </c>
      <c r="N1278">
        <v>2.41</v>
      </c>
      <c r="O1278">
        <v>48.762999999999998</v>
      </c>
      <c r="P1278">
        <v>5</v>
      </c>
    </row>
    <row r="1279" spans="1:16" x14ac:dyDescent="0.3">
      <c r="A1279" t="s">
        <v>2575</v>
      </c>
      <c r="B1279" s="1">
        <v>41212</v>
      </c>
      <c r="C1279">
        <v>10</v>
      </c>
      <c r="D1279">
        <v>4</v>
      </c>
      <c r="E1279">
        <v>2012</v>
      </c>
      <c r="F1279" t="s">
        <v>5248</v>
      </c>
      <c r="G1279" t="s">
        <v>5121</v>
      </c>
      <c r="H1279" t="s">
        <v>4719</v>
      </c>
      <c r="I1279" t="s">
        <v>4720</v>
      </c>
      <c r="J1279" t="s">
        <v>4740</v>
      </c>
      <c r="K1279" s="1">
        <v>41217</v>
      </c>
      <c r="L1279" t="s">
        <v>1020</v>
      </c>
      <c r="M1279" t="s">
        <v>5092</v>
      </c>
      <c r="N1279">
        <v>7.75</v>
      </c>
      <c r="O1279">
        <v>48.573</v>
      </c>
      <c r="P1279">
        <v>5</v>
      </c>
    </row>
    <row r="1280" spans="1:16" x14ac:dyDescent="0.3">
      <c r="A1280" t="s">
        <v>3610</v>
      </c>
      <c r="B1280" s="1">
        <v>41212</v>
      </c>
      <c r="C1280">
        <v>10</v>
      </c>
      <c r="D1280">
        <v>4</v>
      </c>
      <c r="E1280">
        <v>2012</v>
      </c>
      <c r="F1280" t="s">
        <v>4912</v>
      </c>
      <c r="G1280" t="s">
        <v>5187</v>
      </c>
      <c r="H1280" t="s">
        <v>4719</v>
      </c>
      <c r="I1280" t="s">
        <v>4720</v>
      </c>
      <c r="J1280" t="s">
        <v>4731</v>
      </c>
      <c r="K1280" s="1">
        <v>41217</v>
      </c>
      <c r="L1280" t="s">
        <v>1020</v>
      </c>
      <c r="M1280" t="s">
        <v>5092</v>
      </c>
      <c r="N1280">
        <v>7.34</v>
      </c>
      <c r="O1280">
        <v>47.750999999999998</v>
      </c>
      <c r="P1280">
        <v>5</v>
      </c>
    </row>
    <row r="1281" spans="1:16" x14ac:dyDescent="0.3">
      <c r="A1281" t="s">
        <v>4473</v>
      </c>
      <c r="B1281" s="1">
        <v>41216</v>
      </c>
      <c r="C1281">
        <v>11</v>
      </c>
      <c r="D1281">
        <v>4</v>
      </c>
      <c r="E1281">
        <v>2012</v>
      </c>
      <c r="F1281" t="s">
        <v>4880</v>
      </c>
      <c r="G1281" t="s">
        <v>5250</v>
      </c>
      <c r="H1281" t="s">
        <v>4719</v>
      </c>
      <c r="I1281" t="s">
        <v>4720</v>
      </c>
      <c r="J1281" t="s">
        <v>4740</v>
      </c>
      <c r="K1281" s="1">
        <v>41221</v>
      </c>
      <c r="L1281" t="s">
        <v>1020</v>
      </c>
      <c r="M1281" t="s">
        <v>5086</v>
      </c>
      <c r="N1281">
        <v>6.39</v>
      </c>
      <c r="O1281">
        <v>45.676000000000002</v>
      </c>
      <c r="P1281">
        <v>5</v>
      </c>
    </row>
    <row r="1282" spans="1:16" x14ac:dyDescent="0.3">
      <c r="A1282" t="s">
        <v>2194</v>
      </c>
      <c r="B1282" s="1">
        <v>41233</v>
      </c>
      <c r="C1282">
        <v>11</v>
      </c>
      <c r="D1282">
        <v>4</v>
      </c>
      <c r="E1282">
        <v>2012</v>
      </c>
      <c r="F1282" t="s">
        <v>4848</v>
      </c>
      <c r="G1282" t="s">
        <v>4849</v>
      </c>
      <c r="H1282" t="s">
        <v>4719</v>
      </c>
      <c r="I1282" t="s">
        <v>4720</v>
      </c>
      <c r="J1282" t="s">
        <v>4731</v>
      </c>
      <c r="K1282" s="1">
        <v>41238</v>
      </c>
      <c r="L1282" t="s">
        <v>1020</v>
      </c>
      <c r="M1282" t="s">
        <v>4722</v>
      </c>
      <c r="N1282">
        <v>2.27</v>
      </c>
      <c r="O1282">
        <v>48.825000000000003</v>
      </c>
      <c r="P1282">
        <v>5</v>
      </c>
    </row>
    <row r="1283" spans="1:16" x14ac:dyDescent="0.3">
      <c r="A1283" t="s">
        <v>1236</v>
      </c>
      <c r="B1283" s="1">
        <v>41243</v>
      </c>
      <c r="C1283">
        <v>11</v>
      </c>
      <c r="D1283">
        <v>4</v>
      </c>
      <c r="E1283">
        <v>2012</v>
      </c>
      <c r="F1283" t="s">
        <v>4853</v>
      </c>
      <c r="G1283" t="s">
        <v>4824</v>
      </c>
      <c r="H1283" t="s">
        <v>4719</v>
      </c>
      <c r="I1283" t="s">
        <v>4720</v>
      </c>
      <c r="J1283" t="s">
        <v>4740</v>
      </c>
      <c r="K1283" s="1">
        <v>41248</v>
      </c>
      <c r="L1283" t="s">
        <v>1020</v>
      </c>
      <c r="M1283" t="s">
        <v>4722</v>
      </c>
      <c r="N1283">
        <v>2.54</v>
      </c>
      <c r="O1283">
        <v>48.918999999999997</v>
      </c>
      <c r="P1283">
        <v>5</v>
      </c>
    </row>
    <row r="1284" spans="1:16" x14ac:dyDescent="0.3">
      <c r="A1284" t="s">
        <v>3760</v>
      </c>
      <c r="B1284" s="1">
        <v>41247</v>
      </c>
      <c r="C1284">
        <v>12</v>
      </c>
      <c r="D1284">
        <v>4</v>
      </c>
      <c r="E1284">
        <v>2012</v>
      </c>
      <c r="F1284" t="s">
        <v>5261</v>
      </c>
      <c r="G1284" t="s">
        <v>5212</v>
      </c>
      <c r="H1284" t="s">
        <v>4719</v>
      </c>
      <c r="I1284" t="s">
        <v>4720</v>
      </c>
      <c r="J1284" t="s">
        <v>4721</v>
      </c>
      <c r="K1284" s="1">
        <v>41252</v>
      </c>
      <c r="L1284" t="s">
        <v>1020</v>
      </c>
      <c r="M1284" t="s">
        <v>5116</v>
      </c>
      <c r="N1284">
        <v>-1.55</v>
      </c>
      <c r="O1284">
        <v>47.218000000000004</v>
      </c>
      <c r="P1284">
        <v>5</v>
      </c>
    </row>
    <row r="1285" spans="1:16" x14ac:dyDescent="0.3">
      <c r="A1285" t="s">
        <v>489</v>
      </c>
      <c r="B1285" s="1">
        <v>41264</v>
      </c>
      <c r="C1285">
        <v>12</v>
      </c>
      <c r="D1285">
        <v>4</v>
      </c>
      <c r="E1285">
        <v>2012</v>
      </c>
      <c r="F1285" t="s">
        <v>5264</v>
      </c>
      <c r="G1285" t="s">
        <v>5171</v>
      </c>
      <c r="H1285" t="s">
        <v>4719</v>
      </c>
      <c r="I1285" t="s">
        <v>4720</v>
      </c>
      <c r="J1285" t="s">
        <v>4721</v>
      </c>
      <c r="K1285" s="1">
        <v>41269</v>
      </c>
      <c r="L1285" t="s">
        <v>1020</v>
      </c>
      <c r="M1285" t="s">
        <v>5101</v>
      </c>
      <c r="N1285">
        <v>-1.1499999999999999</v>
      </c>
      <c r="O1285">
        <v>46.16</v>
      </c>
      <c r="P1285">
        <v>5</v>
      </c>
    </row>
    <row r="1286" spans="1:16" x14ac:dyDescent="0.3">
      <c r="A1286" t="s">
        <v>1097</v>
      </c>
      <c r="B1286" s="1">
        <v>41267</v>
      </c>
      <c r="C1286">
        <v>12</v>
      </c>
      <c r="D1286">
        <v>4</v>
      </c>
      <c r="E1286">
        <v>2012</v>
      </c>
      <c r="F1286" t="s">
        <v>4815</v>
      </c>
      <c r="G1286" t="s">
        <v>4856</v>
      </c>
      <c r="H1286" t="s">
        <v>4719</v>
      </c>
      <c r="I1286" t="s">
        <v>4720</v>
      </c>
      <c r="J1286" t="s">
        <v>4731</v>
      </c>
      <c r="K1286" s="1">
        <v>41272</v>
      </c>
      <c r="L1286" t="s">
        <v>1020</v>
      </c>
      <c r="M1286" t="s">
        <v>4722</v>
      </c>
      <c r="N1286">
        <v>2.31</v>
      </c>
      <c r="O1286">
        <v>48.704999999999998</v>
      </c>
      <c r="P1286">
        <v>5</v>
      </c>
    </row>
    <row r="1287" spans="1:16" x14ac:dyDescent="0.3">
      <c r="A1287" t="s">
        <v>2590</v>
      </c>
      <c r="B1287" s="1">
        <v>41279</v>
      </c>
      <c r="C1287">
        <v>1</v>
      </c>
      <c r="D1287">
        <v>1</v>
      </c>
      <c r="E1287">
        <v>2013</v>
      </c>
      <c r="F1287" t="s">
        <v>4860</v>
      </c>
      <c r="G1287" t="s">
        <v>4861</v>
      </c>
      <c r="H1287" t="s">
        <v>4719</v>
      </c>
      <c r="I1287" t="s">
        <v>4720</v>
      </c>
      <c r="J1287" t="s">
        <v>4721</v>
      </c>
      <c r="K1287" s="1">
        <v>41284</v>
      </c>
      <c r="L1287" t="s">
        <v>1020</v>
      </c>
      <c r="M1287" t="s">
        <v>4722</v>
      </c>
      <c r="N1287">
        <v>2.2400000000000002</v>
      </c>
      <c r="O1287">
        <v>48.884999999999998</v>
      </c>
      <c r="P1287">
        <v>5</v>
      </c>
    </row>
    <row r="1288" spans="1:16" x14ac:dyDescent="0.3">
      <c r="A1288" t="s">
        <v>1612</v>
      </c>
      <c r="B1288" s="1">
        <v>41307</v>
      </c>
      <c r="C1288">
        <v>2</v>
      </c>
      <c r="D1288">
        <v>1</v>
      </c>
      <c r="E1288">
        <v>2013</v>
      </c>
      <c r="F1288" t="s">
        <v>4992</v>
      </c>
      <c r="G1288" t="s">
        <v>5243</v>
      </c>
      <c r="H1288" t="s">
        <v>4719</v>
      </c>
      <c r="I1288" t="s">
        <v>4720</v>
      </c>
      <c r="J1288" t="s">
        <v>4721</v>
      </c>
      <c r="K1288" s="1">
        <v>41312</v>
      </c>
      <c r="L1288" t="s">
        <v>1020</v>
      </c>
      <c r="M1288" t="s">
        <v>5101</v>
      </c>
      <c r="N1288">
        <v>-0.57999999999999996</v>
      </c>
      <c r="O1288">
        <v>44.838000000000001</v>
      </c>
      <c r="P1288">
        <v>5</v>
      </c>
    </row>
    <row r="1289" spans="1:16" x14ac:dyDescent="0.3">
      <c r="A1289" t="s">
        <v>3718</v>
      </c>
      <c r="B1289" s="1">
        <v>41317</v>
      </c>
      <c r="C1289">
        <v>2</v>
      </c>
      <c r="D1289">
        <v>1</v>
      </c>
      <c r="E1289">
        <v>2013</v>
      </c>
      <c r="F1289" t="s">
        <v>5278</v>
      </c>
      <c r="G1289" t="s">
        <v>5279</v>
      </c>
      <c r="H1289" t="s">
        <v>4719</v>
      </c>
      <c r="I1289" t="s">
        <v>4720</v>
      </c>
      <c r="J1289" t="s">
        <v>4721</v>
      </c>
      <c r="K1289" s="1">
        <v>41322</v>
      </c>
      <c r="L1289" t="s">
        <v>1020</v>
      </c>
      <c r="M1289" t="s">
        <v>5086</v>
      </c>
      <c r="N1289">
        <v>3.2</v>
      </c>
      <c r="O1289">
        <v>45.741999999999997</v>
      </c>
      <c r="P1289">
        <v>5</v>
      </c>
    </row>
    <row r="1290" spans="1:16" x14ac:dyDescent="0.3">
      <c r="A1290" t="s">
        <v>1746</v>
      </c>
      <c r="B1290" s="1">
        <v>41320</v>
      </c>
      <c r="C1290">
        <v>2</v>
      </c>
      <c r="D1290">
        <v>1</v>
      </c>
      <c r="E1290">
        <v>2013</v>
      </c>
      <c r="F1290" t="s">
        <v>4988</v>
      </c>
      <c r="G1290" t="s">
        <v>5153</v>
      </c>
      <c r="H1290" t="s">
        <v>4719</v>
      </c>
      <c r="I1290" t="s">
        <v>4720</v>
      </c>
      <c r="J1290" t="s">
        <v>4721</v>
      </c>
      <c r="K1290" s="1">
        <v>41325</v>
      </c>
      <c r="L1290" t="s">
        <v>1020</v>
      </c>
      <c r="M1290" t="s">
        <v>5094</v>
      </c>
      <c r="N1290">
        <v>2.78</v>
      </c>
      <c r="O1290">
        <v>50.290999999999997</v>
      </c>
      <c r="P1290">
        <v>5</v>
      </c>
    </row>
    <row r="1291" spans="1:16" x14ac:dyDescent="0.3">
      <c r="A1291" t="s">
        <v>782</v>
      </c>
      <c r="B1291" s="1">
        <v>41328</v>
      </c>
      <c r="C1291">
        <v>2</v>
      </c>
      <c r="D1291">
        <v>1</v>
      </c>
      <c r="E1291">
        <v>2013</v>
      </c>
      <c r="F1291" t="s">
        <v>4867</v>
      </c>
      <c r="G1291" t="s">
        <v>4824</v>
      </c>
      <c r="H1291" t="s">
        <v>4719</v>
      </c>
      <c r="I1291" t="s">
        <v>4720</v>
      </c>
      <c r="J1291" t="s">
        <v>4740</v>
      </c>
      <c r="K1291" s="1">
        <v>41333</v>
      </c>
      <c r="L1291" t="s">
        <v>1020</v>
      </c>
      <c r="M1291" t="s">
        <v>4722</v>
      </c>
      <c r="N1291">
        <v>2.54</v>
      </c>
      <c r="O1291">
        <v>48.918999999999997</v>
      </c>
      <c r="P1291">
        <v>5</v>
      </c>
    </row>
    <row r="1292" spans="1:16" x14ac:dyDescent="0.3">
      <c r="A1292" t="s">
        <v>3618</v>
      </c>
      <c r="B1292" s="1">
        <v>41366</v>
      </c>
      <c r="C1292">
        <v>4</v>
      </c>
      <c r="D1292">
        <v>2</v>
      </c>
      <c r="E1292">
        <v>2013</v>
      </c>
      <c r="F1292" t="s">
        <v>4871</v>
      </c>
      <c r="G1292" t="s">
        <v>4872</v>
      </c>
      <c r="H1292" t="s">
        <v>4719</v>
      </c>
      <c r="I1292" t="s">
        <v>4720</v>
      </c>
      <c r="J1292" t="s">
        <v>4731</v>
      </c>
      <c r="K1292" s="1">
        <v>41371</v>
      </c>
      <c r="L1292" t="s">
        <v>1020</v>
      </c>
      <c r="M1292" t="s">
        <v>4722</v>
      </c>
      <c r="N1292">
        <v>2.2599999999999998</v>
      </c>
      <c r="O1292">
        <v>48.988999999999997</v>
      </c>
      <c r="P1292">
        <v>5</v>
      </c>
    </row>
    <row r="1293" spans="1:16" x14ac:dyDescent="0.3">
      <c r="A1293" t="s">
        <v>1405</v>
      </c>
      <c r="B1293" s="1">
        <v>41379</v>
      </c>
      <c r="C1293">
        <v>4</v>
      </c>
      <c r="D1293">
        <v>2</v>
      </c>
      <c r="E1293">
        <v>2013</v>
      </c>
      <c r="F1293" t="s">
        <v>5244</v>
      </c>
      <c r="G1293" t="s">
        <v>5130</v>
      </c>
      <c r="H1293" t="s">
        <v>4719</v>
      </c>
      <c r="I1293" t="s">
        <v>4720</v>
      </c>
      <c r="J1293" t="s">
        <v>4731</v>
      </c>
      <c r="K1293" s="1">
        <v>41384</v>
      </c>
      <c r="L1293" t="s">
        <v>1020</v>
      </c>
      <c r="M1293" t="s">
        <v>5101</v>
      </c>
      <c r="N1293">
        <v>-0.49</v>
      </c>
      <c r="O1293">
        <v>46.841999999999999</v>
      </c>
      <c r="P1293">
        <v>5</v>
      </c>
    </row>
    <row r="1294" spans="1:16" x14ac:dyDescent="0.3">
      <c r="A1294" t="s">
        <v>644</v>
      </c>
      <c r="B1294" s="1">
        <v>41424</v>
      </c>
      <c r="C1294">
        <v>5</v>
      </c>
      <c r="D1294">
        <v>2</v>
      </c>
      <c r="E1294">
        <v>2013</v>
      </c>
      <c r="F1294" t="s">
        <v>5051</v>
      </c>
      <c r="G1294" t="s">
        <v>5015</v>
      </c>
      <c r="H1294" t="s">
        <v>4719</v>
      </c>
      <c r="I1294" t="s">
        <v>4720</v>
      </c>
      <c r="J1294" t="s">
        <v>4740</v>
      </c>
      <c r="K1294" s="1">
        <v>41429</v>
      </c>
      <c r="L1294" t="s">
        <v>1020</v>
      </c>
      <c r="M1294" t="s">
        <v>4998</v>
      </c>
      <c r="N1294">
        <v>7.5</v>
      </c>
      <c r="O1294">
        <v>43.774000000000001</v>
      </c>
      <c r="P1294">
        <v>5</v>
      </c>
    </row>
    <row r="1295" spans="1:16" x14ac:dyDescent="0.3">
      <c r="A1295" t="s">
        <v>646</v>
      </c>
      <c r="B1295" s="1">
        <v>41433</v>
      </c>
      <c r="C1295">
        <v>6</v>
      </c>
      <c r="D1295">
        <v>2</v>
      </c>
      <c r="E1295">
        <v>2013</v>
      </c>
      <c r="F1295" t="s">
        <v>5299</v>
      </c>
      <c r="G1295" t="s">
        <v>5210</v>
      </c>
      <c r="H1295" t="s">
        <v>4719</v>
      </c>
      <c r="I1295" t="s">
        <v>4720</v>
      </c>
      <c r="J1295" t="s">
        <v>4721</v>
      </c>
      <c r="K1295" s="1">
        <v>41438</v>
      </c>
      <c r="L1295" t="s">
        <v>1020</v>
      </c>
      <c r="M1295" t="s">
        <v>5101</v>
      </c>
      <c r="N1295">
        <v>-1.47</v>
      </c>
      <c r="O1295">
        <v>43.493000000000002</v>
      </c>
      <c r="P1295">
        <v>5</v>
      </c>
    </row>
    <row r="1296" spans="1:16" x14ac:dyDescent="0.3">
      <c r="A1296" t="s">
        <v>2410</v>
      </c>
      <c r="B1296" s="1">
        <v>41443</v>
      </c>
      <c r="C1296">
        <v>6</v>
      </c>
      <c r="D1296">
        <v>2</v>
      </c>
      <c r="E1296">
        <v>2013</v>
      </c>
      <c r="F1296" t="s">
        <v>5305</v>
      </c>
      <c r="G1296" t="s">
        <v>5306</v>
      </c>
      <c r="H1296" t="s">
        <v>4719</v>
      </c>
      <c r="I1296" t="s">
        <v>4720</v>
      </c>
      <c r="J1296" t="s">
        <v>4721</v>
      </c>
      <c r="K1296" s="1">
        <v>41448</v>
      </c>
      <c r="L1296" t="s">
        <v>1020</v>
      </c>
      <c r="M1296" t="s">
        <v>5092</v>
      </c>
      <c r="N1296">
        <v>7.07</v>
      </c>
      <c r="O1296">
        <v>49.106000000000002</v>
      </c>
      <c r="P1296">
        <v>5</v>
      </c>
    </row>
    <row r="1297" spans="1:16" x14ac:dyDescent="0.3">
      <c r="A1297" t="s">
        <v>3722</v>
      </c>
      <c r="B1297" s="1">
        <v>41466</v>
      </c>
      <c r="C1297">
        <v>7</v>
      </c>
      <c r="D1297">
        <v>3</v>
      </c>
      <c r="E1297">
        <v>2013</v>
      </c>
      <c r="F1297" t="s">
        <v>4889</v>
      </c>
      <c r="G1297" t="s">
        <v>4890</v>
      </c>
      <c r="H1297" t="s">
        <v>4719</v>
      </c>
      <c r="I1297" t="s">
        <v>4720</v>
      </c>
      <c r="J1297" t="s">
        <v>4731</v>
      </c>
      <c r="K1297" s="1">
        <v>41471</v>
      </c>
      <c r="L1297" t="s">
        <v>1020</v>
      </c>
      <c r="M1297" t="s">
        <v>4722</v>
      </c>
      <c r="N1297">
        <v>2.27</v>
      </c>
      <c r="O1297">
        <v>48.731000000000002</v>
      </c>
      <c r="P1297">
        <v>5</v>
      </c>
    </row>
    <row r="1298" spans="1:16" x14ac:dyDescent="0.3">
      <c r="A1298" t="s">
        <v>3893</v>
      </c>
      <c r="B1298" s="1">
        <v>41488</v>
      </c>
      <c r="C1298">
        <v>8</v>
      </c>
      <c r="D1298">
        <v>3</v>
      </c>
      <c r="E1298">
        <v>2013</v>
      </c>
      <c r="F1298" t="s">
        <v>5159</v>
      </c>
      <c r="G1298" t="s">
        <v>5256</v>
      </c>
      <c r="H1298" t="s">
        <v>4719</v>
      </c>
      <c r="I1298" t="s">
        <v>4720</v>
      </c>
      <c r="J1298" t="s">
        <v>4740</v>
      </c>
      <c r="K1298" s="1">
        <v>41493</v>
      </c>
      <c r="L1298" t="s">
        <v>1020</v>
      </c>
      <c r="M1298" t="s">
        <v>5103</v>
      </c>
      <c r="N1298">
        <v>-0.37</v>
      </c>
      <c r="O1298">
        <v>49.183</v>
      </c>
      <c r="P1298">
        <v>5</v>
      </c>
    </row>
    <row r="1299" spans="1:16" x14ac:dyDescent="0.3">
      <c r="A1299" t="s">
        <v>399</v>
      </c>
      <c r="B1299" s="1">
        <v>41491</v>
      </c>
      <c r="C1299">
        <v>8</v>
      </c>
      <c r="D1299">
        <v>3</v>
      </c>
      <c r="E1299">
        <v>2013</v>
      </c>
      <c r="F1299" t="s">
        <v>4891</v>
      </c>
      <c r="G1299" t="s">
        <v>4897</v>
      </c>
      <c r="H1299" t="s">
        <v>4719</v>
      </c>
      <c r="I1299" t="s">
        <v>4720</v>
      </c>
      <c r="J1299" t="s">
        <v>4740</v>
      </c>
      <c r="K1299" s="1">
        <v>41496</v>
      </c>
      <c r="L1299" t="s">
        <v>1020</v>
      </c>
      <c r="M1299" t="s">
        <v>4722</v>
      </c>
      <c r="N1299">
        <v>2.52</v>
      </c>
      <c r="O1299">
        <v>48.835000000000001</v>
      </c>
      <c r="P1299">
        <v>5</v>
      </c>
    </row>
    <row r="1300" spans="1:16" x14ac:dyDescent="0.3">
      <c r="A1300" t="s">
        <v>3621</v>
      </c>
      <c r="B1300" s="1">
        <v>41501</v>
      </c>
      <c r="C1300">
        <v>8</v>
      </c>
      <c r="D1300">
        <v>3</v>
      </c>
      <c r="E1300">
        <v>2013</v>
      </c>
      <c r="F1300" t="s">
        <v>4899</v>
      </c>
      <c r="G1300" t="s">
        <v>4824</v>
      </c>
      <c r="H1300" t="s">
        <v>4719</v>
      </c>
      <c r="I1300" t="s">
        <v>4720</v>
      </c>
      <c r="J1300" t="s">
        <v>4731</v>
      </c>
      <c r="K1300" s="1">
        <v>41506</v>
      </c>
      <c r="L1300" t="s">
        <v>1020</v>
      </c>
      <c r="M1300" t="s">
        <v>4722</v>
      </c>
      <c r="N1300">
        <v>2.54</v>
      </c>
      <c r="O1300">
        <v>48.918999999999997</v>
      </c>
      <c r="P1300">
        <v>5</v>
      </c>
    </row>
    <row r="1301" spans="1:16" x14ac:dyDescent="0.3">
      <c r="A1301" t="s">
        <v>1425</v>
      </c>
      <c r="B1301" s="1">
        <v>41502</v>
      </c>
      <c r="C1301">
        <v>8</v>
      </c>
      <c r="D1301">
        <v>3</v>
      </c>
      <c r="E1301">
        <v>2013</v>
      </c>
      <c r="F1301" t="s">
        <v>4900</v>
      </c>
      <c r="G1301" t="s">
        <v>4745</v>
      </c>
      <c r="H1301" t="s">
        <v>4719</v>
      </c>
      <c r="I1301" t="s">
        <v>4720</v>
      </c>
      <c r="J1301" t="s">
        <v>4721</v>
      </c>
      <c r="K1301" s="1">
        <v>41507</v>
      </c>
      <c r="L1301" t="s">
        <v>1020</v>
      </c>
      <c r="M1301" t="s">
        <v>4722</v>
      </c>
      <c r="N1301">
        <v>2.4500000000000002</v>
      </c>
      <c r="O1301">
        <v>48.923999999999999</v>
      </c>
      <c r="P1301">
        <v>5</v>
      </c>
    </row>
    <row r="1302" spans="1:16" x14ac:dyDescent="0.3">
      <c r="A1302" t="s">
        <v>2609</v>
      </c>
      <c r="B1302" s="1">
        <v>41509</v>
      </c>
      <c r="C1302">
        <v>8</v>
      </c>
      <c r="D1302">
        <v>3</v>
      </c>
      <c r="E1302">
        <v>2013</v>
      </c>
      <c r="F1302" t="s">
        <v>4901</v>
      </c>
      <c r="G1302" t="s">
        <v>4852</v>
      </c>
      <c r="H1302" t="s">
        <v>4719</v>
      </c>
      <c r="I1302" t="s">
        <v>4720</v>
      </c>
      <c r="J1302" t="s">
        <v>4721</v>
      </c>
      <c r="K1302" s="1">
        <v>41514</v>
      </c>
      <c r="L1302" t="s">
        <v>1020</v>
      </c>
      <c r="M1302" t="s">
        <v>4722</v>
      </c>
      <c r="N1302">
        <v>2.36</v>
      </c>
      <c r="O1302">
        <v>48.936</v>
      </c>
      <c r="P1302">
        <v>5</v>
      </c>
    </row>
    <row r="1303" spans="1:16" x14ac:dyDescent="0.3">
      <c r="A1303" t="s">
        <v>1641</v>
      </c>
      <c r="B1303" s="1">
        <v>41522</v>
      </c>
      <c r="C1303">
        <v>9</v>
      </c>
      <c r="D1303">
        <v>3</v>
      </c>
      <c r="E1303">
        <v>2013</v>
      </c>
      <c r="F1303" t="s">
        <v>5322</v>
      </c>
      <c r="G1303" t="s">
        <v>5102</v>
      </c>
      <c r="H1303" t="s">
        <v>4719</v>
      </c>
      <c r="I1303" t="s">
        <v>4720</v>
      </c>
      <c r="J1303" t="s">
        <v>4721</v>
      </c>
      <c r="K1303" s="1">
        <v>41527</v>
      </c>
      <c r="L1303" t="s">
        <v>1020</v>
      </c>
      <c r="M1303" t="s">
        <v>5103</v>
      </c>
      <c r="N1303">
        <v>0.11</v>
      </c>
      <c r="O1303">
        <v>49.494</v>
      </c>
      <c r="P1303">
        <v>5</v>
      </c>
    </row>
    <row r="1304" spans="1:16" x14ac:dyDescent="0.3">
      <c r="A1304" t="s">
        <v>567</v>
      </c>
      <c r="B1304" s="1">
        <v>41533</v>
      </c>
      <c r="C1304">
        <v>9</v>
      </c>
      <c r="D1304">
        <v>3</v>
      </c>
      <c r="E1304">
        <v>2013</v>
      </c>
      <c r="F1304" t="s">
        <v>4905</v>
      </c>
      <c r="G1304" t="s">
        <v>4797</v>
      </c>
      <c r="H1304" t="s">
        <v>4719</v>
      </c>
      <c r="I1304" t="s">
        <v>4720</v>
      </c>
      <c r="J1304" t="s">
        <v>4740</v>
      </c>
      <c r="K1304" s="1">
        <v>41538</v>
      </c>
      <c r="L1304" t="s">
        <v>1020</v>
      </c>
      <c r="M1304" t="s">
        <v>4722</v>
      </c>
      <c r="N1304">
        <v>2.5099999999999998</v>
      </c>
      <c r="O1304">
        <v>48.887</v>
      </c>
      <c r="P1304">
        <v>5</v>
      </c>
    </row>
    <row r="1305" spans="1:16" x14ac:dyDescent="0.3">
      <c r="A1305" t="s">
        <v>2216</v>
      </c>
      <c r="B1305" s="1">
        <v>41535</v>
      </c>
      <c r="C1305">
        <v>9</v>
      </c>
      <c r="D1305">
        <v>3</v>
      </c>
      <c r="E1305">
        <v>2013</v>
      </c>
      <c r="F1305" t="s">
        <v>4902</v>
      </c>
      <c r="G1305" t="s">
        <v>4726</v>
      </c>
      <c r="H1305" t="s">
        <v>4719</v>
      </c>
      <c r="I1305" t="s">
        <v>4720</v>
      </c>
      <c r="J1305" t="s">
        <v>4731</v>
      </c>
      <c r="K1305" s="1">
        <v>41540</v>
      </c>
      <c r="L1305" t="s">
        <v>1020</v>
      </c>
      <c r="M1305" t="s">
        <v>4722</v>
      </c>
      <c r="N1305">
        <v>2.35</v>
      </c>
      <c r="O1305">
        <v>48.856999999999999</v>
      </c>
      <c r="P1305">
        <v>5</v>
      </c>
    </row>
    <row r="1306" spans="1:16" x14ac:dyDescent="0.3">
      <c r="A1306" t="s">
        <v>4503</v>
      </c>
      <c r="B1306" s="1">
        <v>41543</v>
      </c>
      <c r="C1306">
        <v>9</v>
      </c>
      <c r="D1306">
        <v>3</v>
      </c>
      <c r="E1306">
        <v>2013</v>
      </c>
      <c r="F1306" t="s">
        <v>4912</v>
      </c>
      <c r="G1306" t="s">
        <v>4791</v>
      </c>
      <c r="H1306" t="s">
        <v>4719</v>
      </c>
      <c r="I1306" t="s">
        <v>4720</v>
      </c>
      <c r="J1306" t="s">
        <v>4731</v>
      </c>
      <c r="K1306" s="1">
        <v>41548</v>
      </c>
      <c r="L1306" t="s">
        <v>1020</v>
      </c>
      <c r="M1306" t="s">
        <v>4722</v>
      </c>
      <c r="N1306">
        <v>2.09</v>
      </c>
      <c r="O1306">
        <v>49</v>
      </c>
      <c r="P1306">
        <v>5</v>
      </c>
    </row>
    <row r="1307" spans="1:16" x14ac:dyDescent="0.3">
      <c r="A1307" t="s">
        <v>1264</v>
      </c>
      <c r="B1307" s="1">
        <v>41544</v>
      </c>
      <c r="C1307">
        <v>9</v>
      </c>
      <c r="D1307">
        <v>3</v>
      </c>
      <c r="E1307">
        <v>2013</v>
      </c>
      <c r="F1307" t="s">
        <v>4915</v>
      </c>
      <c r="G1307" t="s">
        <v>4870</v>
      </c>
      <c r="H1307" t="s">
        <v>4719</v>
      </c>
      <c r="I1307" t="s">
        <v>4720</v>
      </c>
      <c r="J1307" t="s">
        <v>4731</v>
      </c>
      <c r="K1307" s="1">
        <v>41549</v>
      </c>
      <c r="L1307" t="s">
        <v>1020</v>
      </c>
      <c r="M1307" t="s">
        <v>4722</v>
      </c>
      <c r="N1307">
        <v>2.13</v>
      </c>
      <c r="O1307">
        <v>48.801000000000002</v>
      </c>
      <c r="P1307">
        <v>5</v>
      </c>
    </row>
    <row r="1308" spans="1:16" x14ac:dyDescent="0.3">
      <c r="A1308" t="s">
        <v>3726</v>
      </c>
      <c r="B1308" s="1">
        <v>41546</v>
      </c>
      <c r="C1308">
        <v>9</v>
      </c>
      <c r="D1308">
        <v>3</v>
      </c>
      <c r="E1308">
        <v>2013</v>
      </c>
      <c r="F1308" t="s">
        <v>4917</v>
      </c>
      <c r="G1308" t="s">
        <v>4918</v>
      </c>
      <c r="H1308" t="s">
        <v>4719</v>
      </c>
      <c r="I1308" t="s">
        <v>4720</v>
      </c>
      <c r="J1308" t="s">
        <v>4721</v>
      </c>
      <c r="K1308" s="1">
        <v>41551</v>
      </c>
      <c r="L1308" t="s">
        <v>1020</v>
      </c>
      <c r="M1308" t="s">
        <v>4722</v>
      </c>
      <c r="N1308">
        <v>2.38</v>
      </c>
      <c r="O1308">
        <v>48.954999999999998</v>
      </c>
      <c r="P1308">
        <v>5</v>
      </c>
    </row>
    <row r="1309" spans="1:16" x14ac:dyDescent="0.3">
      <c r="A1309" t="s">
        <v>3672</v>
      </c>
      <c r="B1309" s="1">
        <v>41579</v>
      </c>
      <c r="C1309">
        <v>11</v>
      </c>
      <c r="D1309">
        <v>4</v>
      </c>
      <c r="E1309">
        <v>2013</v>
      </c>
      <c r="F1309" t="s">
        <v>5331</v>
      </c>
      <c r="G1309" t="s">
        <v>5156</v>
      </c>
      <c r="H1309" t="s">
        <v>4719</v>
      </c>
      <c r="I1309" t="s">
        <v>4720</v>
      </c>
      <c r="J1309" t="s">
        <v>4721</v>
      </c>
      <c r="K1309" s="1">
        <v>41584</v>
      </c>
      <c r="L1309" t="s">
        <v>1020</v>
      </c>
      <c r="M1309" t="s">
        <v>5133</v>
      </c>
      <c r="N1309">
        <v>-4.0999999999999996</v>
      </c>
      <c r="O1309">
        <v>47.997999999999998</v>
      </c>
      <c r="P1309">
        <v>5</v>
      </c>
    </row>
    <row r="1310" spans="1:16" x14ac:dyDescent="0.3">
      <c r="A1310" t="s">
        <v>3622</v>
      </c>
      <c r="B1310" s="1">
        <v>41591</v>
      </c>
      <c r="C1310">
        <v>11</v>
      </c>
      <c r="D1310">
        <v>4</v>
      </c>
      <c r="E1310">
        <v>2013</v>
      </c>
      <c r="F1310" t="s">
        <v>4924</v>
      </c>
      <c r="G1310" t="s">
        <v>4765</v>
      </c>
      <c r="H1310" t="s">
        <v>4719</v>
      </c>
      <c r="I1310" t="s">
        <v>4720</v>
      </c>
      <c r="J1310" t="s">
        <v>4721</v>
      </c>
      <c r="K1310" s="1">
        <v>41596</v>
      </c>
      <c r="L1310" t="s">
        <v>1020</v>
      </c>
      <c r="M1310" t="s">
        <v>4722</v>
      </c>
      <c r="N1310">
        <v>2.33</v>
      </c>
      <c r="O1310">
        <v>48.911999999999999</v>
      </c>
      <c r="P1310">
        <v>5</v>
      </c>
    </row>
    <row r="1311" spans="1:16" x14ac:dyDescent="0.3">
      <c r="A1311" t="s">
        <v>2413</v>
      </c>
      <c r="B1311" s="1">
        <v>41591</v>
      </c>
      <c r="C1311">
        <v>11</v>
      </c>
      <c r="D1311">
        <v>4</v>
      </c>
      <c r="E1311">
        <v>2013</v>
      </c>
      <c r="F1311" t="s">
        <v>5010</v>
      </c>
      <c r="G1311" t="s">
        <v>5187</v>
      </c>
      <c r="H1311" t="s">
        <v>4719</v>
      </c>
      <c r="I1311" t="s">
        <v>4720</v>
      </c>
      <c r="J1311" t="s">
        <v>4731</v>
      </c>
      <c r="K1311" s="1">
        <v>41596</v>
      </c>
      <c r="L1311" t="s">
        <v>1020</v>
      </c>
      <c r="M1311" t="s">
        <v>5092</v>
      </c>
      <c r="N1311">
        <v>7.34</v>
      </c>
      <c r="O1311">
        <v>47.750999999999998</v>
      </c>
      <c r="P1311">
        <v>5</v>
      </c>
    </row>
    <row r="1312" spans="1:16" x14ac:dyDescent="0.3">
      <c r="A1312" t="s">
        <v>978</v>
      </c>
      <c r="B1312" s="1">
        <v>41602</v>
      </c>
      <c r="C1312">
        <v>11</v>
      </c>
      <c r="D1312">
        <v>4</v>
      </c>
      <c r="E1312">
        <v>2013</v>
      </c>
      <c r="F1312" t="s">
        <v>4928</v>
      </c>
      <c r="G1312" t="s">
        <v>4726</v>
      </c>
      <c r="H1312" t="s">
        <v>4719</v>
      </c>
      <c r="I1312" t="s">
        <v>4720</v>
      </c>
      <c r="J1312" t="s">
        <v>4731</v>
      </c>
      <c r="K1312" s="1">
        <v>41607</v>
      </c>
      <c r="L1312" t="s">
        <v>1020</v>
      </c>
      <c r="M1312" t="s">
        <v>4722</v>
      </c>
      <c r="N1312">
        <v>2.35</v>
      </c>
      <c r="O1312">
        <v>48.856999999999999</v>
      </c>
      <c r="P1312">
        <v>5</v>
      </c>
    </row>
    <row r="1313" spans="1:16" x14ac:dyDescent="0.3">
      <c r="A1313" t="s">
        <v>1965</v>
      </c>
      <c r="B1313" s="1">
        <v>41606</v>
      </c>
      <c r="C1313">
        <v>11</v>
      </c>
      <c r="D1313">
        <v>4</v>
      </c>
      <c r="E1313">
        <v>2013</v>
      </c>
      <c r="F1313" t="s">
        <v>4929</v>
      </c>
      <c r="G1313" t="s">
        <v>4930</v>
      </c>
      <c r="H1313" t="s">
        <v>4719</v>
      </c>
      <c r="I1313" t="s">
        <v>4720</v>
      </c>
      <c r="J1313" t="s">
        <v>4721</v>
      </c>
      <c r="K1313" s="1">
        <v>41611</v>
      </c>
      <c r="L1313" t="s">
        <v>1020</v>
      </c>
      <c r="M1313" t="s">
        <v>4722</v>
      </c>
      <c r="N1313">
        <v>2.06</v>
      </c>
      <c r="O1313">
        <v>49.07</v>
      </c>
      <c r="P1313">
        <v>5</v>
      </c>
    </row>
    <row r="1314" spans="1:16" x14ac:dyDescent="0.3">
      <c r="A1314" t="s">
        <v>3187</v>
      </c>
      <c r="B1314" s="1">
        <v>41608</v>
      </c>
      <c r="C1314">
        <v>11</v>
      </c>
      <c r="D1314">
        <v>4</v>
      </c>
      <c r="E1314">
        <v>2013</v>
      </c>
      <c r="F1314" t="s">
        <v>5126</v>
      </c>
      <c r="G1314" t="s">
        <v>5243</v>
      </c>
      <c r="H1314" t="s">
        <v>4719</v>
      </c>
      <c r="I1314" t="s">
        <v>4720</v>
      </c>
      <c r="J1314" t="s">
        <v>4721</v>
      </c>
      <c r="K1314" s="1">
        <v>41613</v>
      </c>
      <c r="L1314" t="s">
        <v>1020</v>
      </c>
      <c r="M1314" t="s">
        <v>5101</v>
      </c>
      <c r="N1314">
        <v>-0.57999999999999996</v>
      </c>
      <c r="O1314">
        <v>44.838000000000001</v>
      </c>
      <c r="P1314">
        <v>5</v>
      </c>
    </row>
    <row r="1315" spans="1:16" x14ac:dyDescent="0.3">
      <c r="A1315" t="s">
        <v>3223</v>
      </c>
      <c r="B1315" s="1">
        <v>41613</v>
      </c>
      <c r="C1315">
        <v>12</v>
      </c>
      <c r="D1315">
        <v>4</v>
      </c>
      <c r="E1315">
        <v>2013</v>
      </c>
      <c r="F1315" t="s">
        <v>5339</v>
      </c>
      <c r="G1315" t="s">
        <v>5340</v>
      </c>
      <c r="H1315" t="s">
        <v>4719</v>
      </c>
      <c r="I1315" t="s">
        <v>4720</v>
      </c>
      <c r="J1315" t="s">
        <v>4731</v>
      </c>
      <c r="K1315" s="1">
        <v>41618</v>
      </c>
      <c r="L1315" t="s">
        <v>1020</v>
      </c>
      <c r="M1315" t="s">
        <v>5092</v>
      </c>
      <c r="N1315">
        <v>6.71</v>
      </c>
      <c r="O1315">
        <v>49.103999999999999</v>
      </c>
      <c r="P1315">
        <v>5</v>
      </c>
    </row>
    <row r="1316" spans="1:16" x14ac:dyDescent="0.3">
      <c r="A1316" t="s">
        <v>2458</v>
      </c>
      <c r="B1316" s="1">
        <v>41618</v>
      </c>
      <c r="C1316">
        <v>12</v>
      </c>
      <c r="D1316">
        <v>4</v>
      </c>
      <c r="E1316">
        <v>2013</v>
      </c>
      <c r="F1316" t="s">
        <v>4933</v>
      </c>
      <c r="G1316" t="s">
        <v>4793</v>
      </c>
      <c r="H1316" t="s">
        <v>4719</v>
      </c>
      <c r="I1316" t="s">
        <v>4720</v>
      </c>
      <c r="J1316" t="s">
        <v>4731</v>
      </c>
      <c r="K1316" s="1">
        <v>41623</v>
      </c>
      <c r="L1316" t="s">
        <v>1020</v>
      </c>
      <c r="M1316" t="s">
        <v>4722</v>
      </c>
      <c r="N1316">
        <v>2.31</v>
      </c>
      <c r="O1316">
        <v>48.633000000000003</v>
      </c>
      <c r="P1316">
        <v>5</v>
      </c>
    </row>
    <row r="1317" spans="1:16" x14ac:dyDescent="0.3">
      <c r="A1317" t="s">
        <v>1439</v>
      </c>
      <c r="B1317" s="1">
        <v>41625</v>
      </c>
      <c r="C1317">
        <v>12</v>
      </c>
      <c r="D1317">
        <v>4</v>
      </c>
      <c r="E1317">
        <v>2013</v>
      </c>
      <c r="F1317" t="s">
        <v>4935</v>
      </c>
      <c r="G1317" t="s">
        <v>4936</v>
      </c>
      <c r="H1317" t="s">
        <v>4719</v>
      </c>
      <c r="I1317" t="s">
        <v>4720</v>
      </c>
      <c r="J1317" t="s">
        <v>4721</v>
      </c>
      <c r="K1317" s="1">
        <v>41630</v>
      </c>
      <c r="L1317" t="s">
        <v>1020</v>
      </c>
      <c r="M1317" t="s">
        <v>4722</v>
      </c>
      <c r="N1317">
        <v>2.52</v>
      </c>
      <c r="O1317">
        <v>48.771000000000001</v>
      </c>
      <c r="P1317">
        <v>5</v>
      </c>
    </row>
    <row r="1318" spans="1:16" x14ac:dyDescent="0.3">
      <c r="A1318" t="s">
        <v>2225</v>
      </c>
      <c r="B1318" s="1">
        <v>41631</v>
      </c>
      <c r="C1318">
        <v>12</v>
      </c>
      <c r="D1318">
        <v>4</v>
      </c>
      <c r="E1318">
        <v>2013</v>
      </c>
      <c r="F1318" t="s">
        <v>5209</v>
      </c>
      <c r="G1318" t="s">
        <v>5125</v>
      </c>
      <c r="H1318" t="s">
        <v>4719</v>
      </c>
      <c r="I1318" t="s">
        <v>4720</v>
      </c>
      <c r="J1318" t="s">
        <v>4721</v>
      </c>
      <c r="K1318" s="1">
        <v>41636</v>
      </c>
      <c r="L1318" t="s">
        <v>1020</v>
      </c>
      <c r="M1318" t="s">
        <v>5101</v>
      </c>
      <c r="N1318">
        <v>-0.59</v>
      </c>
      <c r="O1318">
        <v>44.802999999999997</v>
      </c>
      <c r="P1318">
        <v>5</v>
      </c>
    </row>
    <row r="1319" spans="1:16" x14ac:dyDescent="0.3">
      <c r="A1319" t="s">
        <v>2629</v>
      </c>
      <c r="B1319" s="1">
        <v>41632</v>
      </c>
      <c r="C1319">
        <v>12</v>
      </c>
      <c r="D1319">
        <v>4</v>
      </c>
      <c r="E1319">
        <v>2013</v>
      </c>
      <c r="F1319" t="s">
        <v>5036</v>
      </c>
      <c r="G1319" t="s">
        <v>5119</v>
      </c>
      <c r="H1319" t="s">
        <v>4719</v>
      </c>
      <c r="I1319" t="s">
        <v>4720</v>
      </c>
      <c r="J1319" t="s">
        <v>4721</v>
      </c>
      <c r="K1319" s="1">
        <v>41637</v>
      </c>
      <c r="L1319" t="s">
        <v>1020</v>
      </c>
      <c r="M1319" t="s">
        <v>5086</v>
      </c>
      <c r="N1319">
        <v>4.84</v>
      </c>
      <c r="O1319">
        <v>45.764000000000003</v>
      </c>
      <c r="P1319">
        <v>5</v>
      </c>
    </row>
    <row r="1320" spans="1:16" x14ac:dyDescent="0.3">
      <c r="A1320" t="s">
        <v>2630</v>
      </c>
      <c r="B1320" s="1">
        <v>41632</v>
      </c>
      <c r="C1320">
        <v>12</v>
      </c>
      <c r="D1320">
        <v>4</v>
      </c>
      <c r="E1320">
        <v>2013</v>
      </c>
      <c r="F1320" t="s">
        <v>5346</v>
      </c>
      <c r="G1320" t="s">
        <v>5119</v>
      </c>
      <c r="H1320" t="s">
        <v>4719</v>
      </c>
      <c r="I1320" t="s">
        <v>4720</v>
      </c>
      <c r="J1320" t="s">
        <v>4731</v>
      </c>
      <c r="K1320" s="1">
        <v>41637</v>
      </c>
      <c r="L1320" t="s">
        <v>1020</v>
      </c>
      <c r="M1320" t="s">
        <v>5086</v>
      </c>
      <c r="N1320">
        <v>4.84</v>
      </c>
      <c r="O1320">
        <v>45.764000000000003</v>
      </c>
      <c r="P1320">
        <v>5</v>
      </c>
    </row>
    <row r="1321" spans="1:16" x14ac:dyDescent="0.3">
      <c r="A1321" t="s">
        <v>3190</v>
      </c>
      <c r="B1321" s="1">
        <v>41653</v>
      </c>
      <c r="C1321">
        <v>1</v>
      </c>
      <c r="D1321">
        <v>1</v>
      </c>
      <c r="E1321">
        <v>2014</v>
      </c>
      <c r="F1321" t="s">
        <v>4782</v>
      </c>
      <c r="G1321" t="s">
        <v>5119</v>
      </c>
      <c r="H1321" t="s">
        <v>4719</v>
      </c>
      <c r="I1321" t="s">
        <v>4720</v>
      </c>
      <c r="J1321" t="s">
        <v>4731</v>
      </c>
      <c r="K1321" s="1">
        <v>41658</v>
      </c>
      <c r="L1321" t="s">
        <v>1020</v>
      </c>
      <c r="M1321" t="s">
        <v>5086</v>
      </c>
      <c r="N1321">
        <v>4.84</v>
      </c>
      <c r="O1321">
        <v>45.764000000000003</v>
      </c>
      <c r="P1321">
        <v>5</v>
      </c>
    </row>
    <row r="1322" spans="1:16" x14ac:dyDescent="0.3">
      <c r="A1322" t="s">
        <v>3734</v>
      </c>
      <c r="B1322" s="1">
        <v>41660</v>
      </c>
      <c r="C1322">
        <v>1</v>
      </c>
      <c r="D1322">
        <v>1</v>
      </c>
      <c r="E1322">
        <v>2014</v>
      </c>
      <c r="F1322" t="s">
        <v>4944</v>
      </c>
      <c r="G1322" t="s">
        <v>4945</v>
      </c>
      <c r="H1322" t="s">
        <v>4719</v>
      </c>
      <c r="I1322" t="s">
        <v>4720</v>
      </c>
      <c r="J1322" t="s">
        <v>4721</v>
      </c>
      <c r="K1322" s="1">
        <v>41665</v>
      </c>
      <c r="L1322" t="s">
        <v>1020</v>
      </c>
      <c r="M1322" t="s">
        <v>4722</v>
      </c>
      <c r="N1322">
        <v>2.66</v>
      </c>
      <c r="O1322">
        <v>48.79</v>
      </c>
      <c r="P1322">
        <v>5</v>
      </c>
    </row>
    <row r="1323" spans="1:16" x14ac:dyDescent="0.3">
      <c r="A1323" t="s">
        <v>986</v>
      </c>
      <c r="B1323" s="1">
        <v>41665</v>
      </c>
      <c r="C1323">
        <v>1</v>
      </c>
      <c r="D1323">
        <v>1</v>
      </c>
      <c r="E1323">
        <v>2014</v>
      </c>
      <c r="F1323" t="s">
        <v>4912</v>
      </c>
      <c r="G1323" t="s">
        <v>4726</v>
      </c>
      <c r="H1323" t="s">
        <v>4719</v>
      </c>
      <c r="I1323" t="s">
        <v>4720</v>
      </c>
      <c r="J1323" t="s">
        <v>4731</v>
      </c>
      <c r="K1323" s="1">
        <v>41670</v>
      </c>
      <c r="L1323" t="s">
        <v>1020</v>
      </c>
      <c r="M1323" t="s">
        <v>4722</v>
      </c>
      <c r="N1323">
        <v>2.35</v>
      </c>
      <c r="O1323">
        <v>48.856999999999999</v>
      </c>
      <c r="P1323">
        <v>5</v>
      </c>
    </row>
    <row r="1324" spans="1:16" x14ac:dyDescent="0.3">
      <c r="A1324" t="s">
        <v>1275</v>
      </c>
      <c r="B1324" s="1">
        <v>41678</v>
      </c>
      <c r="C1324">
        <v>2</v>
      </c>
      <c r="D1324">
        <v>1</v>
      </c>
      <c r="E1324">
        <v>2014</v>
      </c>
      <c r="F1324" t="s">
        <v>5357</v>
      </c>
      <c r="G1324" t="s">
        <v>5358</v>
      </c>
      <c r="H1324" t="s">
        <v>4719</v>
      </c>
      <c r="I1324" t="s">
        <v>4720</v>
      </c>
      <c r="J1324" t="s">
        <v>4721</v>
      </c>
      <c r="K1324" s="1">
        <v>41683</v>
      </c>
      <c r="L1324" t="s">
        <v>1020</v>
      </c>
      <c r="M1324" t="s">
        <v>5103</v>
      </c>
      <c r="N1324">
        <v>1.1000000000000001</v>
      </c>
      <c r="O1324">
        <v>49.442999999999998</v>
      </c>
      <c r="P1324">
        <v>5</v>
      </c>
    </row>
    <row r="1325" spans="1:16" x14ac:dyDescent="0.3">
      <c r="A1325" t="s">
        <v>3735</v>
      </c>
      <c r="B1325" s="1">
        <v>41687</v>
      </c>
      <c r="C1325">
        <v>2</v>
      </c>
      <c r="D1325">
        <v>1</v>
      </c>
      <c r="E1325">
        <v>2014</v>
      </c>
      <c r="F1325" t="s">
        <v>5359</v>
      </c>
      <c r="G1325" t="s">
        <v>5360</v>
      </c>
      <c r="H1325" t="s">
        <v>4719</v>
      </c>
      <c r="I1325" t="s">
        <v>4720</v>
      </c>
      <c r="J1325" t="s">
        <v>4721</v>
      </c>
      <c r="K1325" s="1">
        <v>41692</v>
      </c>
      <c r="L1325" t="s">
        <v>1020</v>
      </c>
      <c r="M1325" t="s">
        <v>5086</v>
      </c>
      <c r="N1325">
        <v>3.33</v>
      </c>
      <c r="O1325">
        <v>46.567999999999998</v>
      </c>
      <c r="P1325">
        <v>5</v>
      </c>
    </row>
    <row r="1326" spans="1:16" x14ac:dyDescent="0.3">
      <c r="A1326" t="s">
        <v>1140</v>
      </c>
      <c r="B1326" s="1">
        <v>41703</v>
      </c>
      <c r="C1326">
        <v>3</v>
      </c>
      <c r="D1326">
        <v>1</v>
      </c>
      <c r="E1326">
        <v>2014</v>
      </c>
      <c r="F1326" t="s">
        <v>5364</v>
      </c>
      <c r="G1326" t="s">
        <v>5202</v>
      </c>
      <c r="H1326" t="s">
        <v>4719</v>
      </c>
      <c r="I1326" t="s">
        <v>4720</v>
      </c>
      <c r="J1326" t="s">
        <v>4740</v>
      </c>
      <c r="K1326" s="1">
        <v>41708</v>
      </c>
      <c r="L1326" t="s">
        <v>1020</v>
      </c>
      <c r="M1326" t="s">
        <v>5116</v>
      </c>
      <c r="N1326">
        <v>-0.56000000000000005</v>
      </c>
      <c r="O1326">
        <v>47.478000000000002</v>
      </c>
      <c r="P1326">
        <v>5</v>
      </c>
    </row>
    <row r="1327" spans="1:16" x14ac:dyDescent="0.3">
      <c r="A1327" t="s">
        <v>3103</v>
      </c>
      <c r="B1327" s="1">
        <v>41715</v>
      </c>
      <c r="C1327">
        <v>3</v>
      </c>
      <c r="D1327">
        <v>1</v>
      </c>
      <c r="E1327">
        <v>2014</v>
      </c>
      <c r="F1327" t="s">
        <v>4952</v>
      </c>
      <c r="G1327" t="s">
        <v>4953</v>
      </c>
      <c r="H1327" t="s">
        <v>4719</v>
      </c>
      <c r="I1327" t="s">
        <v>4720</v>
      </c>
      <c r="J1327" t="s">
        <v>4721</v>
      </c>
      <c r="K1327" s="1">
        <v>41720</v>
      </c>
      <c r="L1327" t="s">
        <v>1020</v>
      </c>
      <c r="M1327" t="s">
        <v>4722</v>
      </c>
      <c r="N1327">
        <v>2.42</v>
      </c>
      <c r="O1327">
        <v>48.7</v>
      </c>
      <c r="P1327">
        <v>5</v>
      </c>
    </row>
    <row r="1328" spans="1:16" x14ac:dyDescent="0.3">
      <c r="A1328" t="s">
        <v>3676</v>
      </c>
      <c r="B1328" s="1">
        <v>41736</v>
      </c>
      <c r="C1328">
        <v>4</v>
      </c>
      <c r="D1328">
        <v>2</v>
      </c>
      <c r="E1328">
        <v>2014</v>
      </c>
      <c r="F1328" t="s">
        <v>4986</v>
      </c>
      <c r="G1328" t="s">
        <v>5004</v>
      </c>
      <c r="H1328" t="s">
        <v>4719</v>
      </c>
      <c r="I1328" t="s">
        <v>4720</v>
      </c>
      <c r="J1328" t="s">
        <v>4721</v>
      </c>
      <c r="K1328" s="1">
        <v>41741</v>
      </c>
      <c r="L1328" t="s">
        <v>1020</v>
      </c>
      <c r="M1328" t="s">
        <v>4998</v>
      </c>
      <c r="N1328">
        <v>5.37</v>
      </c>
      <c r="O1328">
        <v>43.295999999999999</v>
      </c>
      <c r="P1328">
        <v>5</v>
      </c>
    </row>
    <row r="1329" spans="1:16" x14ac:dyDescent="0.3">
      <c r="A1329" t="s">
        <v>3738</v>
      </c>
      <c r="B1329" s="1">
        <v>41759</v>
      </c>
      <c r="C1329">
        <v>4</v>
      </c>
      <c r="D1329">
        <v>2</v>
      </c>
      <c r="E1329">
        <v>2014</v>
      </c>
      <c r="F1329" t="s">
        <v>4957</v>
      </c>
      <c r="G1329" t="s">
        <v>4958</v>
      </c>
      <c r="H1329" t="s">
        <v>4719</v>
      </c>
      <c r="I1329" t="s">
        <v>4720</v>
      </c>
      <c r="J1329" t="s">
        <v>4721</v>
      </c>
      <c r="K1329" s="1">
        <v>41764</v>
      </c>
      <c r="L1329" t="s">
        <v>1020</v>
      </c>
      <c r="M1329" t="s">
        <v>4722</v>
      </c>
      <c r="N1329">
        <v>2.42</v>
      </c>
      <c r="O1329">
        <v>48.87</v>
      </c>
      <c r="P1329">
        <v>5</v>
      </c>
    </row>
    <row r="1330" spans="1:16" x14ac:dyDescent="0.3">
      <c r="A1330" t="s">
        <v>244</v>
      </c>
      <c r="B1330" s="1">
        <v>41762</v>
      </c>
      <c r="C1330">
        <v>5</v>
      </c>
      <c r="D1330">
        <v>2</v>
      </c>
      <c r="E1330">
        <v>2014</v>
      </c>
      <c r="F1330" t="s">
        <v>4736</v>
      </c>
      <c r="G1330" t="s">
        <v>5373</v>
      </c>
      <c r="H1330" t="s">
        <v>4719</v>
      </c>
      <c r="I1330" t="s">
        <v>4720</v>
      </c>
      <c r="J1330" t="s">
        <v>4721</v>
      </c>
      <c r="K1330" s="1">
        <v>41767</v>
      </c>
      <c r="L1330" t="s">
        <v>1020</v>
      </c>
      <c r="M1330" t="s">
        <v>5094</v>
      </c>
      <c r="N1330">
        <v>2.2999999999999998</v>
      </c>
      <c r="O1330">
        <v>49.893999999999998</v>
      </c>
      <c r="P1330">
        <v>5</v>
      </c>
    </row>
    <row r="1331" spans="1:16" x14ac:dyDescent="0.3">
      <c r="A1331" t="s">
        <v>2421</v>
      </c>
      <c r="B1331" s="1">
        <v>41769</v>
      </c>
      <c r="C1331">
        <v>5</v>
      </c>
      <c r="D1331">
        <v>2</v>
      </c>
      <c r="E1331">
        <v>2014</v>
      </c>
      <c r="F1331" t="s">
        <v>4832</v>
      </c>
      <c r="G1331" t="s">
        <v>4822</v>
      </c>
      <c r="H1331" t="s">
        <v>4719</v>
      </c>
      <c r="I1331" t="s">
        <v>4720</v>
      </c>
      <c r="J1331" t="s">
        <v>4721</v>
      </c>
      <c r="K1331" s="1">
        <v>41774</v>
      </c>
      <c r="L1331" t="s">
        <v>1020</v>
      </c>
      <c r="M1331" t="s">
        <v>4722</v>
      </c>
      <c r="N1331">
        <v>2.2400000000000002</v>
      </c>
      <c r="O1331">
        <v>48.84</v>
      </c>
      <c r="P1331">
        <v>5</v>
      </c>
    </row>
    <row r="1332" spans="1:16" x14ac:dyDescent="0.3">
      <c r="A1332" t="s">
        <v>4017</v>
      </c>
      <c r="B1332" s="1">
        <v>41771</v>
      </c>
      <c r="C1332">
        <v>5</v>
      </c>
      <c r="D1332">
        <v>2</v>
      </c>
      <c r="E1332">
        <v>2014</v>
      </c>
      <c r="F1332" t="s">
        <v>5376</v>
      </c>
      <c r="G1332" t="s">
        <v>5088</v>
      </c>
      <c r="H1332" t="s">
        <v>4719</v>
      </c>
      <c r="I1332" t="s">
        <v>4720</v>
      </c>
      <c r="J1332" t="s">
        <v>4721</v>
      </c>
      <c r="K1332" s="1">
        <v>41776</v>
      </c>
      <c r="L1332" t="s">
        <v>1020</v>
      </c>
      <c r="M1332" t="s">
        <v>5089</v>
      </c>
      <c r="N1332">
        <v>1.44</v>
      </c>
      <c r="O1332">
        <v>43.604999999999997</v>
      </c>
      <c r="P1332">
        <v>5</v>
      </c>
    </row>
    <row r="1333" spans="1:16" x14ac:dyDescent="0.3">
      <c r="A1333" t="s">
        <v>1145</v>
      </c>
      <c r="B1333" s="1">
        <v>41780</v>
      </c>
      <c r="C1333">
        <v>5</v>
      </c>
      <c r="D1333">
        <v>2</v>
      </c>
      <c r="E1333">
        <v>2014</v>
      </c>
      <c r="F1333" t="s">
        <v>4761</v>
      </c>
      <c r="G1333" t="s">
        <v>5167</v>
      </c>
      <c r="H1333" t="s">
        <v>4719</v>
      </c>
      <c r="I1333" t="s">
        <v>4720</v>
      </c>
      <c r="J1333" t="s">
        <v>4731</v>
      </c>
      <c r="K1333" s="1">
        <v>41785</v>
      </c>
      <c r="L1333" t="s">
        <v>1020</v>
      </c>
      <c r="M1333" t="s">
        <v>5086</v>
      </c>
      <c r="N1333">
        <v>5.72</v>
      </c>
      <c r="O1333">
        <v>45.189</v>
      </c>
      <c r="P1333">
        <v>5</v>
      </c>
    </row>
    <row r="1334" spans="1:16" x14ac:dyDescent="0.3">
      <c r="A1334" t="s">
        <v>3906</v>
      </c>
      <c r="B1334" s="1">
        <v>41789</v>
      </c>
      <c r="C1334">
        <v>5</v>
      </c>
      <c r="D1334">
        <v>2</v>
      </c>
      <c r="E1334">
        <v>2014</v>
      </c>
      <c r="F1334" t="s">
        <v>4960</v>
      </c>
      <c r="G1334" t="s">
        <v>4724</v>
      </c>
      <c r="H1334" t="s">
        <v>4719</v>
      </c>
      <c r="I1334" t="s">
        <v>4720</v>
      </c>
      <c r="J1334" t="s">
        <v>4740</v>
      </c>
      <c r="K1334" s="1">
        <v>41794</v>
      </c>
      <c r="L1334" t="s">
        <v>1020</v>
      </c>
      <c r="M1334" t="s">
        <v>4722</v>
      </c>
      <c r="N1334">
        <v>2.4300000000000002</v>
      </c>
      <c r="O1334">
        <v>48.801000000000002</v>
      </c>
      <c r="P1334">
        <v>5</v>
      </c>
    </row>
    <row r="1335" spans="1:16" x14ac:dyDescent="0.3">
      <c r="A1335" t="s">
        <v>835</v>
      </c>
      <c r="B1335" s="1">
        <v>41792</v>
      </c>
      <c r="C1335">
        <v>6</v>
      </c>
      <c r="D1335">
        <v>2</v>
      </c>
      <c r="E1335">
        <v>2014</v>
      </c>
      <c r="F1335" t="s">
        <v>5378</v>
      </c>
      <c r="G1335" t="s">
        <v>5102</v>
      </c>
      <c r="H1335" t="s">
        <v>4719</v>
      </c>
      <c r="I1335" t="s">
        <v>4720</v>
      </c>
      <c r="J1335" t="s">
        <v>4721</v>
      </c>
      <c r="K1335" s="1">
        <v>41797</v>
      </c>
      <c r="L1335" t="s">
        <v>1020</v>
      </c>
      <c r="M1335" t="s">
        <v>5103</v>
      </c>
      <c r="N1335">
        <v>0.11</v>
      </c>
      <c r="O1335">
        <v>49.494</v>
      </c>
      <c r="P1335">
        <v>5</v>
      </c>
    </row>
    <row r="1336" spans="1:16" x14ac:dyDescent="0.3">
      <c r="A1336" t="s">
        <v>423</v>
      </c>
      <c r="B1336" s="1">
        <v>41793</v>
      </c>
      <c r="C1336">
        <v>6</v>
      </c>
      <c r="D1336">
        <v>2</v>
      </c>
      <c r="E1336">
        <v>2014</v>
      </c>
      <c r="F1336" t="s">
        <v>5265</v>
      </c>
      <c r="G1336" t="s">
        <v>5380</v>
      </c>
      <c r="H1336" t="s">
        <v>4719</v>
      </c>
      <c r="I1336" t="s">
        <v>4720</v>
      </c>
      <c r="J1336" t="s">
        <v>4721</v>
      </c>
      <c r="K1336" s="1">
        <v>41798</v>
      </c>
      <c r="L1336" t="s">
        <v>1020</v>
      </c>
      <c r="M1336" t="s">
        <v>5094</v>
      </c>
      <c r="N1336">
        <v>3.08</v>
      </c>
      <c r="O1336">
        <v>50.368000000000002</v>
      </c>
      <c r="P1336">
        <v>5</v>
      </c>
    </row>
    <row r="1337" spans="1:16" x14ac:dyDescent="0.3">
      <c r="A1337" t="s">
        <v>3628</v>
      </c>
      <c r="B1337" s="1">
        <v>41804</v>
      </c>
      <c r="C1337">
        <v>6</v>
      </c>
      <c r="D1337">
        <v>2</v>
      </c>
      <c r="E1337">
        <v>2014</v>
      </c>
      <c r="F1337" t="s">
        <v>4816</v>
      </c>
      <c r="G1337" t="s">
        <v>4824</v>
      </c>
      <c r="H1337" t="s">
        <v>4719</v>
      </c>
      <c r="I1337" t="s">
        <v>4720</v>
      </c>
      <c r="J1337" t="s">
        <v>4721</v>
      </c>
      <c r="K1337" s="1">
        <v>41809</v>
      </c>
      <c r="L1337" t="s">
        <v>1020</v>
      </c>
      <c r="M1337" t="s">
        <v>4722</v>
      </c>
      <c r="N1337">
        <v>2.54</v>
      </c>
      <c r="O1337">
        <v>48.918999999999997</v>
      </c>
      <c r="P1337">
        <v>5</v>
      </c>
    </row>
    <row r="1338" spans="1:16" x14ac:dyDescent="0.3">
      <c r="A1338" t="s">
        <v>2499</v>
      </c>
      <c r="B1338" s="1">
        <v>41807</v>
      </c>
      <c r="C1338">
        <v>6</v>
      </c>
      <c r="D1338">
        <v>2</v>
      </c>
      <c r="E1338">
        <v>2014</v>
      </c>
      <c r="F1338" t="s">
        <v>4757</v>
      </c>
      <c r="G1338" t="s">
        <v>5167</v>
      </c>
      <c r="H1338" t="s">
        <v>4719</v>
      </c>
      <c r="I1338" t="s">
        <v>4720</v>
      </c>
      <c r="J1338" t="s">
        <v>4721</v>
      </c>
      <c r="K1338" s="1">
        <v>41812</v>
      </c>
      <c r="L1338" t="s">
        <v>1020</v>
      </c>
      <c r="M1338" t="s">
        <v>5086</v>
      </c>
      <c r="N1338">
        <v>5.72</v>
      </c>
      <c r="O1338">
        <v>45.189</v>
      </c>
      <c r="P1338">
        <v>5</v>
      </c>
    </row>
    <row r="1339" spans="1:16" x14ac:dyDescent="0.3">
      <c r="A1339" t="s">
        <v>426</v>
      </c>
      <c r="B1339" s="1">
        <v>41807</v>
      </c>
      <c r="C1339">
        <v>6</v>
      </c>
      <c r="D1339">
        <v>2</v>
      </c>
      <c r="E1339">
        <v>2014</v>
      </c>
      <c r="F1339" t="s">
        <v>5048</v>
      </c>
      <c r="G1339" t="s">
        <v>5383</v>
      </c>
      <c r="H1339" t="s">
        <v>4719</v>
      </c>
      <c r="I1339" t="s">
        <v>4720</v>
      </c>
      <c r="J1339" t="s">
        <v>4731</v>
      </c>
      <c r="K1339" s="1">
        <v>41812</v>
      </c>
      <c r="L1339" t="s">
        <v>1020</v>
      </c>
      <c r="M1339" t="s">
        <v>5094</v>
      </c>
      <c r="N1339">
        <v>2.83</v>
      </c>
      <c r="O1339">
        <v>50.429000000000002</v>
      </c>
      <c r="P1339">
        <v>5</v>
      </c>
    </row>
    <row r="1340" spans="1:16" x14ac:dyDescent="0.3">
      <c r="A1340" t="s">
        <v>429</v>
      </c>
      <c r="B1340" s="1">
        <v>41808</v>
      </c>
      <c r="C1340">
        <v>6</v>
      </c>
      <c r="D1340">
        <v>2</v>
      </c>
      <c r="E1340">
        <v>2014</v>
      </c>
      <c r="F1340" t="s">
        <v>5384</v>
      </c>
      <c r="G1340" t="s">
        <v>5187</v>
      </c>
      <c r="H1340" t="s">
        <v>4719</v>
      </c>
      <c r="I1340" t="s">
        <v>4720</v>
      </c>
      <c r="J1340" t="s">
        <v>4721</v>
      </c>
      <c r="K1340" s="1">
        <v>41813</v>
      </c>
      <c r="L1340" t="s">
        <v>1020</v>
      </c>
      <c r="M1340" t="s">
        <v>5092</v>
      </c>
      <c r="N1340">
        <v>7.34</v>
      </c>
      <c r="O1340">
        <v>47.750999999999998</v>
      </c>
      <c r="P1340">
        <v>5</v>
      </c>
    </row>
    <row r="1341" spans="1:16" x14ac:dyDescent="0.3">
      <c r="A1341" t="s">
        <v>2646</v>
      </c>
      <c r="B1341" s="1">
        <v>41809</v>
      </c>
      <c r="C1341">
        <v>6</v>
      </c>
      <c r="D1341">
        <v>2</v>
      </c>
      <c r="E1341">
        <v>2014</v>
      </c>
      <c r="F1341" t="s">
        <v>5385</v>
      </c>
      <c r="G1341" t="s">
        <v>5386</v>
      </c>
      <c r="H1341" t="s">
        <v>4719</v>
      </c>
      <c r="I1341" t="s">
        <v>4720</v>
      </c>
      <c r="J1341" t="s">
        <v>4721</v>
      </c>
      <c r="K1341" s="1">
        <v>41814</v>
      </c>
      <c r="L1341" t="s">
        <v>1020</v>
      </c>
      <c r="M1341" t="s">
        <v>5116</v>
      </c>
      <c r="N1341">
        <v>-1.49</v>
      </c>
      <c r="O1341">
        <v>47.295999999999999</v>
      </c>
      <c r="P1341">
        <v>5</v>
      </c>
    </row>
    <row r="1342" spans="1:16" x14ac:dyDescent="0.3">
      <c r="A1342" t="s">
        <v>4637</v>
      </c>
      <c r="B1342" s="1">
        <v>41814</v>
      </c>
      <c r="C1342">
        <v>6</v>
      </c>
      <c r="D1342">
        <v>2</v>
      </c>
      <c r="E1342">
        <v>2014</v>
      </c>
      <c r="F1342" t="s">
        <v>5389</v>
      </c>
      <c r="G1342" t="s">
        <v>5247</v>
      </c>
      <c r="H1342" t="s">
        <v>4719</v>
      </c>
      <c r="I1342" t="s">
        <v>4720</v>
      </c>
      <c r="J1342" t="s">
        <v>4721</v>
      </c>
      <c r="K1342" s="1">
        <v>41819</v>
      </c>
      <c r="L1342" t="s">
        <v>1020</v>
      </c>
      <c r="M1342" t="s">
        <v>5094</v>
      </c>
      <c r="N1342">
        <v>2.54</v>
      </c>
      <c r="O1342">
        <v>50.726999999999997</v>
      </c>
      <c r="P1342">
        <v>5</v>
      </c>
    </row>
    <row r="1343" spans="1:16" x14ac:dyDescent="0.3">
      <c r="A1343" t="s">
        <v>1153</v>
      </c>
      <c r="B1343" s="1">
        <v>41853</v>
      </c>
      <c r="C1343">
        <v>8</v>
      </c>
      <c r="D1343">
        <v>3</v>
      </c>
      <c r="E1343">
        <v>2014</v>
      </c>
      <c r="F1343" t="s">
        <v>5392</v>
      </c>
      <c r="G1343" t="s">
        <v>5232</v>
      </c>
      <c r="H1343" t="s">
        <v>4719</v>
      </c>
      <c r="I1343" t="s">
        <v>4720</v>
      </c>
      <c r="J1343" t="s">
        <v>4721</v>
      </c>
      <c r="K1343" s="1">
        <v>41858</v>
      </c>
      <c r="L1343" t="s">
        <v>1020</v>
      </c>
      <c r="M1343" t="s">
        <v>5101</v>
      </c>
      <c r="N1343">
        <v>1.53</v>
      </c>
      <c r="O1343">
        <v>45.16</v>
      </c>
      <c r="P1343">
        <v>5</v>
      </c>
    </row>
    <row r="1344" spans="1:16" x14ac:dyDescent="0.3">
      <c r="A1344" t="s">
        <v>4455</v>
      </c>
      <c r="B1344" s="1">
        <v>41862</v>
      </c>
      <c r="C1344">
        <v>8</v>
      </c>
      <c r="D1344">
        <v>3</v>
      </c>
      <c r="E1344">
        <v>2014</v>
      </c>
      <c r="F1344" t="s">
        <v>5395</v>
      </c>
      <c r="G1344" t="s">
        <v>5202</v>
      </c>
      <c r="H1344" t="s">
        <v>4719</v>
      </c>
      <c r="I1344" t="s">
        <v>4720</v>
      </c>
      <c r="J1344" t="s">
        <v>4731</v>
      </c>
      <c r="K1344" s="1">
        <v>41867</v>
      </c>
      <c r="L1344" t="s">
        <v>1020</v>
      </c>
      <c r="M1344" t="s">
        <v>5116</v>
      </c>
      <c r="N1344">
        <v>-0.56000000000000005</v>
      </c>
      <c r="O1344">
        <v>47.478000000000002</v>
      </c>
      <c r="P1344">
        <v>5</v>
      </c>
    </row>
    <row r="1345" spans="1:16" x14ac:dyDescent="0.3">
      <c r="A1345" t="s">
        <v>693</v>
      </c>
      <c r="B1345" s="1">
        <v>41864</v>
      </c>
      <c r="C1345">
        <v>8</v>
      </c>
      <c r="D1345">
        <v>3</v>
      </c>
      <c r="E1345">
        <v>2014</v>
      </c>
      <c r="F1345" t="s">
        <v>5056</v>
      </c>
      <c r="G1345" t="s">
        <v>5288</v>
      </c>
      <c r="H1345" t="s">
        <v>4719</v>
      </c>
      <c r="I1345" t="s">
        <v>4720</v>
      </c>
      <c r="J1345" t="s">
        <v>4731</v>
      </c>
      <c r="K1345" s="1">
        <v>41869</v>
      </c>
      <c r="L1345" t="s">
        <v>1020</v>
      </c>
      <c r="M1345" t="s">
        <v>5094</v>
      </c>
      <c r="N1345">
        <v>3.16</v>
      </c>
      <c r="O1345">
        <v>50.725000000000001</v>
      </c>
      <c r="P1345">
        <v>5</v>
      </c>
    </row>
    <row r="1346" spans="1:16" x14ac:dyDescent="0.3">
      <c r="A1346" t="s">
        <v>1295</v>
      </c>
      <c r="B1346" s="1">
        <v>41872</v>
      </c>
      <c r="C1346">
        <v>8</v>
      </c>
      <c r="D1346">
        <v>3</v>
      </c>
      <c r="E1346">
        <v>2014</v>
      </c>
      <c r="F1346" t="s">
        <v>5398</v>
      </c>
      <c r="G1346" t="s">
        <v>5327</v>
      </c>
      <c r="H1346" t="s">
        <v>4719</v>
      </c>
      <c r="I1346" t="s">
        <v>4720</v>
      </c>
      <c r="J1346" t="s">
        <v>4731</v>
      </c>
      <c r="K1346" s="1">
        <v>41877</v>
      </c>
      <c r="L1346" t="s">
        <v>1020</v>
      </c>
      <c r="M1346" t="s">
        <v>5092</v>
      </c>
      <c r="N1346">
        <v>5.16</v>
      </c>
      <c r="O1346">
        <v>48.774000000000001</v>
      </c>
      <c r="P1346">
        <v>5</v>
      </c>
    </row>
    <row r="1347" spans="1:16" x14ac:dyDescent="0.3">
      <c r="A1347" t="s">
        <v>2665</v>
      </c>
      <c r="B1347" s="1">
        <v>41876</v>
      </c>
      <c r="C1347">
        <v>8</v>
      </c>
      <c r="D1347">
        <v>3</v>
      </c>
      <c r="E1347">
        <v>2014</v>
      </c>
      <c r="F1347" t="s">
        <v>4974</v>
      </c>
      <c r="G1347" t="s">
        <v>4783</v>
      </c>
      <c r="H1347" t="s">
        <v>4719</v>
      </c>
      <c r="I1347" t="s">
        <v>4720</v>
      </c>
      <c r="J1347" t="s">
        <v>4721</v>
      </c>
      <c r="K1347" s="1">
        <v>41881</v>
      </c>
      <c r="L1347" t="s">
        <v>1020</v>
      </c>
      <c r="M1347" t="s">
        <v>4722</v>
      </c>
      <c r="N1347">
        <v>2.3199999999999998</v>
      </c>
      <c r="O1347">
        <v>48.816000000000003</v>
      </c>
      <c r="P1347">
        <v>5</v>
      </c>
    </row>
    <row r="1348" spans="1:16" x14ac:dyDescent="0.3">
      <c r="A1348" t="s">
        <v>4457</v>
      </c>
      <c r="B1348" s="1">
        <v>41880</v>
      </c>
      <c r="C1348">
        <v>8</v>
      </c>
      <c r="D1348">
        <v>3</v>
      </c>
      <c r="E1348">
        <v>2014</v>
      </c>
      <c r="F1348" t="s">
        <v>4738</v>
      </c>
      <c r="G1348" t="s">
        <v>4975</v>
      </c>
      <c r="H1348" t="s">
        <v>4719</v>
      </c>
      <c r="I1348" t="s">
        <v>4720</v>
      </c>
      <c r="J1348" t="s">
        <v>4740</v>
      </c>
      <c r="K1348" s="1">
        <v>41885</v>
      </c>
      <c r="L1348" t="s">
        <v>1020</v>
      </c>
      <c r="M1348" t="s">
        <v>4722</v>
      </c>
      <c r="N1348">
        <v>1.95</v>
      </c>
      <c r="O1348">
        <v>48.817</v>
      </c>
      <c r="P1348">
        <v>5</v>
      </c>
    </row>
    <row r="1349" spans="1:16" x14ac:dyDescent="0.3">
      <c r="A1349" t="s">
        <v>264</v>
      </c>
      <c r="B1349" s="1">
        <v>41886</v>
      </c>
      <c r="C1349">
        <v>9</v>
      </c>
      <c r="D1349">
        <v>3</v>
      </c>
      <c r="E1349">
        <v>2014</v>
      </c>
      <c r="F1349" t="s">
        <v>5071</v>
      </c>
      <c r="G1349" t="s">
        <v>5040</v>
      </c>
      <c r="H1349" t="s">
        <v>4719</v>
      </c>
      <c r="I1349" t="s">
        <v>4720</v>
      </c>
      <c r="J1349" t="s">
        <v>4721</v>
      </c>
      <c r="K1349" s="1">
        <v>41891</v>
      </c>
      <c r="L1349" t="s">
        <v>1020</v>
      </c>
      <c r="M1349" t="s">
        <v>4998</v>
      </c>
      <c r="N1349">
        <v>5.93</v>
      </c>
      <c r="O1349">
        <v>43.124000000000002</v>
      </c>
      <c r="P1349">
        <v>5</v>
      </c>
    </row>
    <row r="1350" spans="1:16" x14ac:dyDescent="0.3">
      <c r="A1350" t="s">
        <v>702</v>
      </c>
      <c r="B1350" s="1">
        <v>41899</v>
      </c>
      <c r="C1350">
        <v>9</v>
      </c>
      <c r="D1350">
        <v>3</v>
      </c>
      <c r="E1350">
        <v>2014</v>
      </c>
      <c r="F1350" t="s">
        <v>4979</v>
      </c>
      <c r="G1350" t="s">
        <v>4980</v>
      </c>
      <c r="H1350" t="s">
        <v>4719</v>
      </c>
      <c r="I1350" t="s">
        <v>4720</v>
      </c>
      <c r="J1350" t="s">
        <v>4721</v>
      </c>
      <c r="K1350" s="1">
        <v>41904</v>
      </c>
      <c r="L1350" t="s">
        <v>1020</v>
      </c>
      <c r="M1350" t="s">
        <v>4722</v>
      </c>
      <c r="N1350">
        <v>2.36</v>
      </c>
      <c r="O1350">
        <v>48.792999999999999</v>
      </c>
      <c r="P1350">
        <v>5</v>
      </c>
    </row>
    <row r="1351" spans="1:16" x14ac:dyDescent="0.3">
      <c r="A1351" t="s">
        <v>705</v>
      </c>
      <c r="B1351" s="1">
        <v>41905</v>
      </c>
      <c r="C1351">
        <v>9</v>
      </c>
      <c r="D1351">
        <v>3</v>
      </c>
      <c r="E1351">
        <v>2014</v>
      </c>
      <c r="F1351" t="s">
        <v>5410</v>
      </c>
      <c r="G1351" t="s">
        <v>5187</v>
      </c>
      <c r="H1351" t="s">
        <v>4719</v>
      </c>
      <c r="I1351" t="s">
        <v>4720</v>
      </c>
      <c r="J1351" t="s">
        <v>4740</v>
      </c>
      <c r="K1351" s="1">
        <v>41910</v>
      </c>
      <c r="L1351" t="s">
        <v>1020</v>
      </c>
      <c r="M1351" t="s">
        <v>5092</v>
      </c>
      <c r="N1351">
        <v>7.34</v>
      </c>
      <c r="O1351">
        <v>47.750999999999998</v>
      </c>
      <c r="P1351">
        <v>5</v>
      </c>
    </row>
    <row r="1352" spans="1:16" x14ac:dyDescent="0.3">
      <c r="A1352" t="s">
        <v>268</v>
      </c>
      <c r="B1352" s="1">
        <v>41907</v>
      </c>
      <c r="C1352">
        <v>9</v>
      </c>
      <c r="D1352">
        <v>3</v>
      </c>
      <c r="E1352">
        <v>2014</v>
      </c>
      <c r="F1352" t="s">
        <v>5411</v>
      </c>
      <c r="G1352" t="s">
        <v>5412</v>
      </c>
      <c r="H1352" t="s">
        <v>4719</v>
      </c>
      <c r="I1352" t="s">
        <v>4720</v>
      </c>
      <c r="J1352" t="s">
        <v>4721</v>
      </c>
      <c r="K1352" s="1">
        <v>41912</v>
      </c>
      <c r="L1352" t="s">
        <v>1020</v>
      </c>
      <c r="M1352" t="s">
        <v>5103</v>
      </c>
      <c r="N1352">
        <v>1.17</v>
      </c>
      <c r="O1352">
        <v>49.215000000000003</v>
      </c>
      <c r="P1352">
        <v>5</v>
      </c>
    </row>
    <row r="1353" spans="1:16" x14ac:dyDescent="0.3">
      <c r="A1353" t="s">
        <v>3254</v>
      </c>
      <c r="B1353" s="1">
        <v>41911</v>
      </c>
      <c r="C1353">
        <v>9</v>
      </c>
      <c r="D1353">
        <v>3</v>
      </c>
      <c r="E1353">
        <v>2014</v>
      </c>
      <c r="F1353" t="s">
        <v>5413</v>
      </c>
      <c r="G1353" t="s">
        <v>5201</v>
      </c>
      <c r="H1353" t="s">
        <v>4719</v>
      </c>
      <c r="I1353" t="s">
        <v>4720</v>
      </c>
      <c r="J1353" t="s">
        <v>4731</v>
      </c>
      <c r="K1353" s="1">
        <v>41916</v>
      </c>
      <c r="L1353" t="s">
        <v>1020</v>
      </c>
      <c r="M1353" t="s">
        <v>5133</v>
      </c>
      <c r="N1353">
        <v>-4.49</v>
      </c>
      <c r="O1353">
        <v>48.39</v>
      </c>
      <c r="P1353">
        <v>5</v>
      </c>
    </row>
    <row r="1354" spans="1:16" x14ac:dyDescent="0.3">
      <c r="A1354" t="s">
        <v>1170</v>
      </c>
      <c r="B1354" s="1">
        <v>41950</v>
      </c>
      <c r="C1354">
        <v>11</v>
      </c>
      <c r="D1354">
        <v>4</v>
      </c>
      <c r="E1354">
        <v>2014</v>
      </c>
      <c r="F1354" t="s">
        <v>4741</v>
      </c>
      <c r="G1354" t="s">
        <v>5000</v>
      </c>
      <c r="H1354" t="s">
        <v>4719</v>
      </c>
      <c r="I1354" t="s">
        <v>4720</v>
      </c>
      <c r="J1354" t="s">
        <v>4721</v>
      </c>
      <c r="K1354" s="1">
        <v>41955</v>
      </c>
      <c r="L1354" t="s">
        <v>1020</v>
      </c>
      <c r="M1354" t="s">
        <v>4998</v>
      </c>
      <c r="N1354">
        <v>7.26</v>
      </c>
      <c r="O1354">
        <v>43.71</v>
      </c>
      <c r="P1354">
        <v>5</v>
      </c>
    </row>
    <row r="1355" spans="1:16" x14ac:dyDescent="0.3">
      <c r="A1355" t="s">
        <v>2002</v>
      </c>
      <c r="B1355" s="1">
        <v>41953</v>
      </c>
      <c r="C1355">
        <v>11</v>
      </c>
      <c r="D1355">
        <v>4</v>
      </c>
      <c r="E1355">
        <v>2014</v>
      </c>
      <c r="F1355" t="s">
        <v>5074</v>
      </c>
      <c r="G1355" t="s">
        <v>5000</v>
      </c>
      <c r="H1355" t="s">
        <v>4719</v>
      </c>
      <c r="I1355" t="s">
        <v>4720</v>
      </c>
      <c r="J1355" t="s">
        <v>4721</v>
      </c>
      <c r="K1355" s="1">
        <v>41958</v>
      </c>
      <c r="L1355" t="s">
        <v>1020</v>
      </c>
      <c r="M1355" t="s">
        <v>4998</v>
      </c>
      <c r="N1355">
        <v>7.26</v>
      </c>
      <c r="O1355">
        <v>43.71</v>
      </c>
      <c r="P1355">
        <v>5</v>
      </c>
    </row>
    <row r="1356" spans="1:16" x14ac:dyDescent="0.3">
      <c r="A1356" t="s">
        <v>3831</v>
      </c>
      <c r="B1356" s="1">
        <v>41953</v>
      </c>
      <c r="C1356">
        <v>11</v>
      </c>
      <c r="D1356">
        <v>4</v>
      </c>
      <c r="E1356">
        <v>2014</v>
      </c>
      <c r="F1356" t="s">
        <v>5075</v>
      </c>
      <c r="G1356" t="s">
        <v>5004</v>
      </c>
      <c r="H1356" t="s">
        <v>4719</v>
      </c>
      <c r="I1356" t="s">
        <v>4720</v>
      </c>
      <c r="J1356" t="s">
        <v>4740</v>
      </c>
      <c r="K1356" s="1">
        <v>41958</v>
      </c>
      <c r="L1356" t="s">
        <v>1020</v>
      </c>
      <c r="M1356" t="s">
        <v>4998</v>
      </c>
      <c r="N1356">
        <v>5.37</v>
      </c>
      <c r="O1356">
        <v>43.295999999999999</v>
      </c>
      <c r="P1356">
        <v>5</v>
      </c>
    </row>
    <row r="1357" spans="1:16" x14ac:dyDescent="0.3">
      <c r="A1357" t="s">
        <v>4517</v>
      </c>
      <c r="B1357" s="1">
        <v>41969</v>
      </c>
      <c r="C1357">
        <v>11</v>
      </c>
      <c r="D1357">
        <v>4</v>
      </c>
      <c r="E1357">
        <v>2014</v>
      </c>
      <c r="F1357" t="s">
        <v>4950</v>
      </c>
      <c r="G1357" t="s">
        <v>5160</v>
      </c>
      <c r="H1357" t="s">
        <v>4719</v>
      </c>
      <c r="I1357" t="s">
        <v>4720</v>
      </c>
      <c r="J1357" t="s">
        <v>4721</v>
      </c>
      <c r="K1357" s="1">
        <v>41974</v>
      </c>
      <c r="L1357" t="s">
        <v>1020</v>
      </c>
      <c r="M1357" t="s">
        <v>5103</v>
      </c>
      <c r="N1357">
        <v>0.23</v>
      </c>
      <c r="O1357">
        <v>49.146000000000001</v>
      </c>
      <c r="P1357">
        <v>5</v>
      </c>
    </row>
    <row r="1358" spans="1:16" x14ac:dyDescent="0.3">
      <c r="A1358" t="s">
        <v>1176</v>
      </c>
      <c r="B1358" s="1">
        <v>41974</v>
      </c>
      <c r="C1358">
        <v>12</v>
      </c>
      <c r="D1358">
        <v>4</v>
      </c>
      <c r="E1358">
        <v>2014</v>
      </c>
      <c r="F1358" t="s">
        <v>4753</v>
      </c>
      <c r="G1358" t="s">
        <v>4763</v>
      </c>
      <c r="H1358" t="s">
        <v>4719</v>
      </c>
      <c r="I1358" t="s">
        <v>4720</v>
      </c>
      <c r="J1358" t="s">
        <v>4721</v>
      </c>
      <c r="K1358" s="1">
        <v>41979</v>
      </c>
      <c r="L1358" t="s">
        <v>1020</v>
      </c>
      <c r="M1358" t="s">
        <v>4722</v>
      </c>
      <c r="N1358">
        <v>2.4500000000000002</v>
      </c>
      <c r="O1358">
        <v>48.863999999999997</v>
      </c>
      <c r="P1358">
        <v>5</v>
      </c>
    </row>
    <row r="1359" spans="1:16" x14ac:dyDescent="0.3">
      <c r="A1359" t="s">
        <v>2137</v>
      </c>
      <c r="B1359" s="1">
        <v>41978</v>
      </c>
      <c r="C1359">
        <v>12</v>
      </c>
      <c r="D1359">
        <v>4</v>
      </c>
      <c r="E1359">
        <v>2014</v>
      </c>
      <c r="F1359" t="s">
        <v>4988</v>
      </c>
      <c r="G1359" t="s">
        <v>4989</v>
      </c>
      <c r="H1359" t="s">
        <v>4719</v>
      </c>
      <c r="I1359" t="s">
        <v>4720</v>
      </c>
      <c r="J1359" t="s">
        <v>4721</v>
      </c>
      <c r="K1359" s="1">
        <v>41983</v>
      </c>
      <c r="L1359" t="s">
        <v>1020</v>
      </c>
      <c r="M1359" t="s">
        <v>4722</v>
      </c>
      <c r="N1359">
        <v>2.36</v>
      </c>
      <c r="O1359">
        <v>48.968000000000004</v>
      </c>
      <c r="P1359">
        <v>5</v>
      </c>
    </row>
    <row r="1360" spans="1:16" x14ac:dyDescent="0.3">
      <c r="A1360" t="s">
        <v>2140</v>
      </c>
      <c r="B1360" s="1">
        <v>41989</v>
      </c>
      <c r="C1360">
        <v>12</v>
      </c>
      <c r="D1360">
        <v>4</v>
      </c>
      <c r="E1360">
        <v>2014</v>
      </c>
      <c r="F1360" t="s">
        <v>4993</v>
      </c>
      <c r="G1360" t="s">
        <v>4836</v>
      </c>
      <c r="H1360" t="s">
        <v>4719</v>
      </c>
      <c r="I1360" t="s">
        <v>4720</v>
      </c>
      <c r="J1360" t="s">
        <v>4731</v>
      </c>
      <c r="K1360" s="1">
        <v>41994</v>
      </c>
      <c r="L1360" t="s">
        <v>1020</v>
      </c>
      <c r="M1360" t="s">
        <v>4722</v>
      </c>
      <c r="N1360">
        <v>2.61</v>
      </c>
      <c r="O1360">
        <v>48.801000000000002</v>
      </c>
      <c r="P1360">
        <v>5</v>
      </c>
    </row>
    <row r="1361" spans="1:16" x14ac:dyDescent="0.3">
      <c r="A1361" t="s">
        <v>4463</v>
      </c>
      <c r="B1361" s="1">
        <v>41991</v>
      </c>
      <c r="C1361">
        <v>12</v>
      </c>
      <c r="D1361">
        <v>4</v>
      </c>
      <c r="E1361">
        <v>2014</v>
      </c>
      <c r="F1361" t="s">
        <v>4994</v>
      </c>
      <c r="G1361" t="s">
        <v>4726</v>
      </c>
      <c r="H1361" t="s">
        <v>4719</v>
      </c>
      <c r="I1361" t="s">
        <v>4720</v>
      </c>
      <c r="J1361" t="s">
        <v>4721</v>
      </c>
      <c r="K1361" s="1">
        <v>41996</v>
      </c>
      <c r="L1361" t="s">
        <v>1020</v>
      </c>
      <c r="M1361" t="s">
        <v>4722</v>
      </c>
      <c r="N1361">
        <v>2.35</v>
      </c>
      <c r="O1361">
        <v>48.856999999999999</v>
      </c>
      <c r="P1361">
        <v>5</v>
      </c>
    </row>
    <row r="1362" spans="1:16" x14ac:dyDescent="0.3">
      <c r="A1362" t="s">
        <v>1322</v>
      </c>
      <c r="B1362" s="1">
        <v>41999</v>
      </c>
      <c r="C1362">
        <v>12</v>
      </c>
      <c r="D1362">
        <v>4</v>
      </c>
      <c r="E1362">
        <v>2014</v>
      </c>
      <c r="F1362" t="s">
        <v>5021</v>
      </c>
      <c r="G1362" t="s">
        <v>5243</v>
      </c>
      <c r="H1362" t="s">
        <v>4719</v>
      </c>
      <c r="I1362" t="s">
        <v>4720</v>
      </c>
      <c r="J1362" t="s">
        <v>4721</v>
      </c>
      <c r="K1362" s="1">
        <v>42004</v>
      </c>
      <c r="L1362" t="s">
        <v>1020</v>
      </c>
      <c r="M1362" t="s">
        <v>5101</v>
      </c>
      <c r="N1362">
        <v>-0.57999999999999996</v>
      </c>
      <c r="O1362">
        <v>44.838000000000001</v>
      </c>
      <c r="P1362">
        <v>5</v>
      </c>
    </row>
    <row r="1363" spans="1:16" x14ac:dyDescent="0.3">
      <c r="A1363" t="s">
        <v>861</v>
      </c>
      <c r="B1363" s="1">
        <v>41999</v>
      </c>
      <c r="C1363">
        <v>12</v>
      </c>
      <c r="D1363">
        <v>4</v>
      </c>
      <c r="E1363">
        <v>2014</v>
      </c>
      <c r="F1363" t="s">
        <v>5084</v>
      </c>
      <c r="G1363" t="s">
        <v>5004</v>
      </c>
      <c r="H1363" t="s">
        <v>4719</v>
      </c>
      <c r="I1363" t="s">
        <v>4720</v>
      </c>
      <c r="J1363" t="s">
        <v>4731</v>
      </c>
      <c r="K1363" s="1">
        <v>42004</v>
      </c>
      <c r="L1363" t="s">
        <v>1020</v>
      </c>
      <c r="M1363" t="s">
        <v>4998</v>
      </c>
      <c r="N1363">
        <v>5.37</v>
      </c>
      <c r="O1363">
        <v>43.295999999999999</v>
      </c>
      <c r="P1363">
        <v>5</v>
      </c>
    </row>
    <row r="1364" spans="1:16" x14ac:dyDescent="0.3">
      <c r="A1364" t="s">
        <v>3269</v>
      </c>
      <c r="B1364" s="1">
        <v>42002</v>
      </c>
      <c r="C1364">
        <v>12</v>
      </c>
      <c r="D1364">
        <v>4</v>
      </c>
      <c r="E1364">
        <v>2014</v>
      </c>
      <c r="F1364" t="s">
        <v>4995</v>
      </c>
      <c r="G1364" t="s">
        <v>4967</v>
      </c>
      <c r="H1364" t="s">
        <v>4719</v>
      </c>
      <c r="I1364" t="s">
        <v>4720</v>
      </c>
      <c r="J1364" t="s">
        <v>4721</v>
      </c>
      <c r="K1364" s="1">
        <v>42007</v>
      </c>
      <c r="L1364" t="s">
        <v>1020</v>
      </c>
      <c r="M1364" t="s">
        <v>4722</v>
      </c>
      <c r="N1364">
        <v>2.38</v>
      </c>
      <c r="O1364">
        <v>48.997</v>
      </c>
      <c r="P1364">
        <v>5</v>
      </c>
    </row>
    <row r="1365" spans="1:16" x14ac:dyDescent="0.3">
      <c r="A1365" t="s">
        <v>1498</v>
      </c>
      <c r="B1365" s="1">
        <v>40557</v>
      </c>
      <c r="C1365">
        <v>1</v>
      </c>
      <c r="D1365">
        <v>1</v>
      </c>
      <c r="E1365">
        <v>2011</v>
      </c>
      <c r="F1365" t="s">
        <v>5594</v>
      </c>
      <c r="G1365" t="s">
        <v>5746</v>
      </c>
      <c r="H1365" t="s">
        <v>5747</v>
      </c>
      <c r="I1365" t="s">
        <v>4720</v>
      </c>
      <c r="J1365" t="s">
        <v>4740</v>
      </c>
      <c r="K1365" s="1">
        <v>40562</v>
      </c>
      <c r="L1365" t="s">
        <v>1020</v>
      </c>
      <c r="M1365" t="s">
        <v>5746</v>
      </c>
      <c r="N1365">
        <v>16.37</v>
      </c>
      <c r="O1365">
        <v>48.207999999999998</v>
      </c>
      <c r="P1365">
        <v>5</v>
      </c>
    </row>
    <row r="1366" spans="1:16" x14ac:dyDescent="0.3">
      <c r="A1366" t="s">
        <v>4061</v>
      </c>
      <c r="B1366" s="1">
        <v>40589</v>
      </c>
      <c r="C1366">
        <v>2</v>
      </c>
      <c r="D1366">
        <v>1</v>
      </c>
      <c r="E1366">
        <v>2011</v>
      </c>
      <c r="F1366" t="s">
        <v>4857</v>
      </c>
      <c r="G1366" t="s">
        <v>5759</v>
      </c>
      <c r="H1366" t="s">
        <v>5749</v>
      </c>
      <c r="I1366" t="s">
        <v>4720</v>
      </c>
      <c r="J1366" t="s">
        <v>4721</v>
      </c>
      <c r="K1366" s="1">
        <v>40594</v>
      </c>
      <c r="L1366" t="s">
        <v>1020</v>
      </c>
      <c r="M1366" t="s">
        <v>5755</v>
      </c>
      <c r="N1366">
        <v>6.62</v>
      </c>
      <c r="O1366">
        <v>52.575000000000003</v>
      </c>
      <c r="P1366">
        <v>5</v>
      </c>
    </row>
    <row r="1367" spans="1:16" x14ac:dyDescent="0.3">
      <c r="A1367" t="s">
        <v>2145</v>
      </c>
      <c r="B1367" s="1">
        <v>40614</v>
      </c>
      <c r="C1367">
        <v>3</v>
      </c>
      <c r="D1367">
        <v>1</v>
      </c>
      <c r="E1367">
        <v>2011</v>
      </c>
      <c r="F1367" t="s">
        <v>5638</v>
      </c>
      <c r="G1367" t="s">
        <v>5756</v>
      </c>
      <c r="H1367" t="s">
        <v>5757</v>
      </c>
      <c r="I1367" t="s">
        <v>4720</v>
      </c>
      <c r="J1367" t="s">
        <v>4731</v>
      </c>
      <c r="K1367" s="1">
        <v>40619</v>
      </c>
      <c r="L1367" t="s">
        <v>1020</v>
      </c>
      <c r="M1367" t="s">
        <v>5758</v>
      </c>
      <c r="N1367">
        <v>7.59</v>
      </c>
      <c r="O1367">
        <v>47.56</v>
      </c>
      <c r="P1367">
        <v>5</v>
      </c>
    </row>
    <row r="1368" spans="1:16" x14ac:dyDescent="0.3">
      <c r="A1368" t="s">
        <v>4140</v>
      </c>
      <c r="B1368" s="1">
        <v>40649</v>
      </c>
      <c r="C1368">
        <v>4</v>
      </c>
      <c r="D1368">
        <v>2</v>
      </c>
      <c r="E1368">
        <v>2011</v>
      </c>
      <c r="F1368" t="s">
        <v>5292</v>
      </c>
      <c r="G1368" t="s">
        <v>5770</v>
      </c>
      <c r="H1368" t="s">
        <v>5749</v>
      </c>
      <c r="I1368" t="s">
        <v>4720</v>
      </c>
      <c r="J1368" t="s">
        <v>4731</v>
      </c>
      <c r="K1368" s="1">
        <v>40654</v>
      </c>
      <c r="L1368" t="s">
        <v>1020</v>
      </c>
      <c r="M1368" t="s">
        <v>5771</v>
      </c>
      <c r="N1368">
        <v>5.97</v>
      </c>
      <c r="O1368">
        <v>52.210999999999999</v>
      </c>
      <c r="P1368">
        <v>5</v>
      </c>
    </row>
    <row r="1369" spans="1:16" x14ac:dyDescent="0.3">
      <c r="A1369" t="s">
        <v>4385</v>
      </c>
      <c r="B1369" s="1">
        <v>40658</v>
      </c>
      <c r="C1369">
        <v>4</v>
      </c>
      <c r="D1369">
        <v>2</v>
      </c>
      <c r="E1369">
        <v>2011</v>
      </c>
      <c r="F1369" t="s">
        <v>5267</v>
      </c>
      <c r="G1369" t="s">
        <v>5772</v>
      </c>
      <c r="H1369" t="s">
        <v>5749</v>
      </c>
      <c r="I1369" t="s">
        <v>4720</v>
      </c>
      <c r="J1369" t="s">
        <v>4721</v>
      </c>
      <c r="K1369" s="1">
        <v>40663</v>
      </c>
      <c r="L1369" t="s">
        <v>1020</v>
      </c>
      <c r="M1369" t="s">
        <v>5750</v>
      </c>
      <c r="N1369">
        <v>4.4800000000000004</v>
      </c>
      <c r="O1369">
        <v>51.923999999999999</v>
      </c>
      <c r="P1369">
        <v>5</v>
      </c>
    </row>
    <row r="1370" spans="1:16" x14ac:dyDescent="0.3">
      <c r="A1370" t="s">
        <v>4141</v>
      </c>
      <c r="B1370" s="1">
        <v>40660</v>
      </c>
      <c r="C1370">
        <v>4</v>
      </c>
      <c r="D1370">
        <v>2</v>
      </c>
      <c r="E1370">
        <v>2011</v>
      </c>
      <c r="F1370" t="s">
        <v>5727</v>
      </c>
      <c r="G1370" t="s">
        <v>5773</v>
      </c>
      <c r="H1370" t="s">
        <v>5749</v>
      </c>
      <c r="I1370" t="s">
        <v>4720</v>
      </c>
      <c r="J1370" t="s">
        <v>4731</v>
      </c>
      <c r="K1370" s="1">
        <v>40665</v>
      </c>
      <c r="L1370" t="s">
        <v>1020</v>
      </c>
      <c r="M1370" t="s">
        <v>5771</v>
      </c>
      <c r="N1370">
        <v>5.84</v>
      </c>
      <c r="O1370">
        <v>51.813000000000002</v>
      </c>
      <c r="P1370">
        <v>5</v>
      </c>
    </row>
    <row r="1371" spans="1:16" x14ac:dyDescent="0.3">
      <c r="A1371" t="s">
        <v>2883</v>
      </c>
      <c r="B1371" s="1">
        <v>40668</v>
      </c>
      <c r="C1371">
        <v>5</v>
      </c>
      <c r="D1371">
        <v>2</v>
      </c>
      <c r="E1371">
        <v>2011</v>
      </c>
      <c r="F1371" t="s">
        <v>5775</v>
      </c>
      <c r="G1371" t="s">
        <v>5746</v>
      </c>
      <c r="H1371" t="s">
        <v>5747</v>
      </c>
      <c r="I1371" t="s">
        <v>4720</v>
      </c>
      <c r="J1371" t="s">
        <v>4731</v>
      </c>
      <c r="K1371" s="1">
        <v>40673</v>
      </c>
      <c r="L1371" t="s">
        <v>1020</v>
      </c>
      <c r="M1371" t="s">
        <v>5746</v>
      </c>
      <c r="N1371">
        <v>16.37</v>
      </c>
      <c r="O1371">
        <v>48.207999999999998</v>
      </c>
      <c r="P1371">
        <v>5</v>
      </c>
    </row>
    <row r="1372" spans="1:16" x14ac:dyDescent="0.3">
      <c r="A1372" t="s">
        <v>4143</v>
      </c>
      <c r="B1372" s="1">
        <v>40675</v>
      </c>
      <c r="C1372">
        <v>5</v>
      </c>
      <c r="D1372">
        <v>2</v>
      </c>
      <c r="E1372">
        <v>2011</v>
      </c>
      <c r="F1372" t="s">
        <v>5776</v>
      </c>
      <c r="G1372" t="s">
        <v>5777</v>
      </c>
      <c r="H1372" t="s">
        <v>5749</v>
      </c>
      <c r="I1372" t="s">
        <v>4720</v>
      </c>
      <c r="J1372" t="s">
        <v>4731</v>
      </c>
      <c r="K1372" s="1">
        <v>40680</v>
      </c>
      <c r="L1372" t="s">
        <v>1020</v>
      </c>
      <c r="M1372" t="s">
        <v>5777</v>
      </c>
      <c r="N1372">
        <v>5.12</v>
      </c>
      <c r="O1372">
        <v>52.091000000000001</v>
      </c>
      <c r="P1372">
        <v>5</v>
      </c>
    </row>
    <row r="1373" spans="1:16" x14ac:dyDescent="0.3">
      <c r="A1373" t="s">
        <v>4290</v>
      </c>
      <c r="B1373" s="1">
        <v>40718</v>
      </c>
      <c r="C1373">
        <v>6</v>
      </c>
      <c r="D1373">
        <v>2</v>
      </c>
      <c r="E1373">
        <v>2011</v>
      </c>
      <c r="F1373" t="s">
        <v>5271</v>
      </c>
      <c r="G1373" t="s">
        <v>5779</v>
      </c>
      <c r="H1373" t="s">
        <v>5749</v>
      </c>
      <c r="I1373" t="s">
        <v>4720</v>
      </c>
      <c r="J1373" t="s">
        <v>4721</v>
      </c>
      <c r="K1373" s="1">
        <v>40723</v>
      </c>
      <c r="L1373" t="s">
        <v>1020</v>
      </c>
      <c r="M1373" t="s">
        <v>5780</v>
      </c>
      <c r="N1373">
        <v>5.99</v>
      </c>
      <c r="O1373">
        <v>51.191000000000003</v>
      </c>
      <c r="P1373">
        <v>5</v>
      </c>
    </row>
    <row r="1374" spans="1:16" x14ac:dyDescent="0.3">
      <c r="A1374" t="s">
        <v>733</v>
      </c>
      <c r="B1374" s="1">
        <v>40767</v>
      </c>
      <c r="C1374">
        <v>8</v>
      </c>
      <c r="D1374">
        <v>3</v>
      </c>
      <c r="E1374">
        <v>2011</v>
      </c>
      <c r="F1374" t="s">
        <v>5788</v>
      </c>
      <c r="G1374" t="s">
        <v>5746</v>
      </c>
      <c r="H1374" t="s">
        <v>5747</v>
      </c>
      <c r="I1374" t="s">
        <v>4720</v>
      </c>
      <c r="J1374" t="s">
        <v>4731</v>
      </c>
      <c r="K1374" s="1">
        <v>40772</v>
      </c>
      <c r="L1374" t="s">
        <v>1020</v>
      </c>
      <c r="M1374" t="s">
        <v>5746</v>
      </c>
      <c r="N1374">
        <v>16.37</v>
      </c>
      <c r="O1374">
        <v>48.207999999999998</v>
      </c>
      <c r="P1374">
        <v>5</v>
      </c>
    </row>
    <row r="1375" spans="1:16" x14ac:dyDescent="0.3">
      <c r="A1375" t="s">
        <v>4071</v>
      </c>
      <c r="B1375" s="1">
        <v>40772</v>
      </c>
      <c r="C1375">
        <v>8</v>
      </c>
      <c r="D1375">
        <v>3</v>
      </c>
      <c r="E1375">
        <v>2011</v>
      </c>
      <c r="F1375" t="s">
        <v>5744</v>
      </c>
      <c r="G1375" t="s">
        <v>5789</v>
      </c>
      <c r="H1375" t="s">
        <v>5749</v>
      </c>
      <c r="I1375" t="s">
        <v>4720</v>
      </c>
      <c r="J1375" t="s">
        <v>4721</v>
      </c>
      <c r="K1375" s="1">
        <v>40777</v>
      </c>
      <c r="L1375" t="s">
        <v>1020</v>
      </c>
      <c r="M1375" t="s">
        <v>5771</v>
      </c>
      <c r="N1375">
        <v>5.9</v>
      </c>
      <c r="O1375">
        <v>51.984999999999999</v>
      </c>
      <c r="P1375">
        <v>5</v>
      </c>
    </row>
    <row r="1376" spans="1:16" x14ac:dyDescent="0.3">
      <c r="A1376" t="s">
        <v>2276</v>
      </c>
      <c r="B1376" s="1">
        <v>40776</v>
      </c>
      <c r="C1376">
        <v>8</v>
      </c>
      <c r="D1376">
        <v>3</v>
      </c>
      <c r="E1376">
        <v>2011</v>
      </c>
      <c r="F1376" t="s">
        <v>5635</v>
      </c>
      <c r="G1376" t="s">
        <v>5791</v>
      </c>
      <c r="H1376" t="s">
        <v>5757</v>
      </c>
      <c r="I1376" t="s">
        <v>4720</v>
      </c>
      <c r="J1376" t="s">
        <v>4721</v>
      </c>
      <c r="K1376" s="1">
        <v>40781</v>
      </c>
      <c r="L1376" t="s">
        <v>1020</v>
      </c>
      <c r="M1376" t="s">
        <v>5792</v>
      </c>
      <c r="N1376">
        <v>6.63</v>
      </c>
      <c r="O1376">
        <v>46.52</v>
      </c>
      <c r="P1376">
        <v>5</v>
      </c>
    </row>
    <row r="1377" spans="1:16" x14ac:dyDescent="0.3">
      <c r="A1377" t="s">
        <v>2280</v>
      </c>
      <c r="B1377" s="1">
        <v>40869</v>
      </c>
      <c r="C1377">
        <v>11</v>
      </c>
      <c r="D1377">
        <v>4</v>
      </c>
      <c r="E1377">
        <v>2011</v>
      </c>
      <c r="F1377" t="s">
        <v>5797</v>
      </c>
      <c r="G1377" t="s">
        <v>5746</v>
      </c>
      <c r="H1377" t="s">
        <v>5747</v>
      </c>
      <c r="I1377" t="s">
        <v>4720</v>
      </c>
      <c r="J1377" t="s">
        <v>4721</v>
      </c>
      <c r="K1377" s="1">
        <v>40874</v>
      </c>
      <c r="L1377" t="s">
        <v>1020</v>
      </c>
      <c r="M1377" t="s">
        <v>5746</v>
      </c>
      <c r="N1377">
        <v>16.37</v>
      </c>
      <c r="O1377">
        <v>48.207999999999998</v>
      </c>
      <c r="P1377">
        <v>5</v>
      </c>
    </row>
    <row r="1378" spans="1:16" x14ac:dyDescent="0.3">
      <c r="A1378" t="s">
        <v>3118</v>
      </c>
      <c r="B1378" s="1">
        <v>40878</v>
      </c>
      <c r="C1378">
        <v>12</v>
      </c>
      <c r="D1378">
        <v>4</v>
      </c>
      <c r="E1378">
        <v>2011</v>
      </c>
      <c r="F1378" t="s">
        <v>5406</v>
      </c>
      <c r="G1378" t="s">
        <v>5798</v>
      </c>
      <c r="H1378" t="s">
        <v>5752</v>
      </c>
      <c r="I1378" t="s">
        <v>4720</v>
      </c>
      <c r="J1378" t="s">
        <v>4740</v>
      </c>
      <c r="K1378" s="1">
        <v>40883</v>
      </c>
      <c r="L1378" t="s">
        <v>1020</v>
      </c>
      <c r="M1378" t="s">
        <v>5780</v>
      </c>
      <c r="N1378">
        <v>5.5</v>
      </c>
      <c r="O1378">
        <v>50.966000000000001</v>
      </c>
      <c r="P1378">
        <v>5</v>
      </c>
    </row>
    <row r="1379" spans="1:16" x14ac:dyDescent="0.3">
      <c r="A1379" t="s">
        <v>1361</v>
      </c>
      <c r="B1379" s="1">
        <v>40920</v>
      </c>
      <c r="C1379">
        <v>1</v>
      </c>
      <c r="D1379">
        <v>1</v>
      </c>
      <c r="E1379">
        <v>2012</v>
      </c>
      <c r="F1379" t="s">
        <v>5804</v>
      </c>
      <c r="G1379" t="s">
        <v>5746</v>
      </c>
      <c r="H1379" t="s">
        <v>5747</v>
      </c>
      <c r="I1379" t="s">
        <v>4720</v>
      </c>
      <c r="J1379" t="s">
        <v>4731</v>
      </c>
      <c r="K1379" s="1">
        <v>40925</v>
      </c>
      <c r="L1379" t="s">
        <v>1020</v>
      </c>
      <c r="M1379" t="s">
        <v>5746</v>
      </c>
      <c r="N1379">
        <v>16.37</v>
      </c>
      <c r="O1379">
        <v>48.207999999999998</v>
      </c>
      <c r="P1379">
        <v>5</v>
      </c>
    </row>
    <row r="1380" spans="1:16" x14ac:dyDescent="0.3">
      <c r="A1380" t="s">
        <v>916</v>
      </c>
      <c r="B1380" s="1">
        <v>40933</v>
      </c>
      <c r="C1380">
        <v>1</v>
      </c>
      <c r="D1380">
        <v>1</v>
      </c>
      <c r="E1380">
        <v>2012</v>
      </c>
      <c r="F1380" t="s">
        <v>5368</v>
      </c>
      <c r="G1380" t="s">
        <v>5746</v>
      </c>
      <c r="H1380" t="s">
        <v>5747</v>
      </c>
      <c r="I1380" t="s">
        <v>4720</v>
      </c>
      <c r="J1380" t="s">
        <v>4731</v>
      </c>
      <c r="K1380" s="1">
        <v>40938</v>
      </c>
      <c r="L1380" t="s">
        <v>1020</v>
      </c>
      <c r="M1380" t="s">
        <v>5746</v>
      </c>
      <c r="N1380">
        <v>16.37</v>
      </c>
      <c r="O1380">
        <v>48.207999999999998</v>
      </c>
      <c r="P1380">
        <v>5</v>
      </c>
    </row>
    <row r="1381" spans="1:16" x14ac:dyDescent="0.3">
      <c r="A1381" t="s">
        <v>609</v>
      </c>
      <c r="B1381" s="1">
        <v>40936</v>
      </c>
      <c r="C1381">
        <v>1</v>
      </c>
      <c r="D1381">
        <v>1</v>
      </c>
      <c r="E1381">
        <v>2012</v>
      </c>
      <c r="F1381" t="s">
        <v>5349</v>
      </c>
      <c r="G1381" t="s">
        <v>5781</v>
      </c>
      <c r="H1381" t="s">
        <v>5747</v>
      </c>
      <c r="I1381" t="s">
        <v>4720</v>
      </c>
      <c r="J1381" t="s">
        <v>4731</v>
      </c>
      <c r="K1381" s="1">
        <v>40941</v>
      </c>
      <c r="L1381" t="s">
        <v>1020</v>
      </c>
      <c r="M1381" t="s">
        <v>5782</v>
      </c>
      <c r="N1381">
        <v>14.29</v>
      </c>
      <c r="O1381">
        <v>48.307000000000002</v>
      </c>
      <c r="P1381">
        <v>5</v>
      </c>
    </row>
    <row r="1382" spans="1:16" x14ac:dyDescent="0.3">
      <c r="A1382" t="s">
        <v>4087</v>
      </c>
      <c r="B1382" s="1">
        <v>41071</v>
      </c>
      <c r="C1382">
        <v>6</v>
      </c>
      <c r="D1382">
        <v>2</v>
      </c>
      <c r="E1382">
        <v>2012</v>
      </c>
      <c r="F1382" t="s">
        <v>5814</v>
      </c>
      <c r="G1382" t="s">
        <v>5772</v>
      </c>
      <c r="H1382" t="s">
        <v>5749</v>
      </c>
      <c r="I1382" t="s">
        <v>4720</v>
      </c>
      <c r="J1382" t="s">
        <v>4721</v>
      </c>
      <c r="K1382" s="1">
        <v>41076</v>
      </c>
      <c r="L1382" t="s">
        <v>1020</v>
      </c>
      <c r="M1382" t="s">
        <v>5750</v>
      </c>
      <c r="N1382">
        <v>4.4800000000000004</v>
      </c>
      <c r="O1382">
        <v>51.923999999999999</v>
      </c>
      <c r="P1382">
        <v>5</v>
      </c>
    </row>
    <row r="1383" spans="1:16" x14ac:dyDescent="0.3">
      <c r="A1383" t="s">
        <v>2481</v>
      </c>
      <c r="B1383" s="1">
        <v>41079</v>
      </c>
      <c r="C1383">
        <v>6</v>
      </c>
      <c r="D1383">
        <v>2</v>
      </c>
      <c r="E1383">
        <v>2012</v>
      </c>
      <c r="F1383" t="s">
        <v>5802</v>
      </c>
      <c r="G1383" t="s">
        <v>5746</v>
      </c>
      <c r="H1383" t="s">
        <v>5747</v>
      </c>
      <c r="I1383" t="s">
        <v>4720</v>
      </c>
      <c r="J1383" t="s">
        <v>4721</v>
      </c>
      <c r="K1383" s="1">
        <v>41084</v>
      </c>
      <c r="L1383" t="s">
        <v>1020</v>
      </c>
      <c r="M1383" t="s">
        <v>5746</v>
      </c>
      <c r="N1383">
        <v>16.37</v>
      </c>
      <c r="O1383">
        <v>48.207999999999998</v>
      </c>
      <c r="P1383">
        <v>5</v>
      </c>
    </row>
    <row r="1384" spans="1:16" x14ac:dyDescent="0.3">
      <c r="A1384" t="s">
        <v>937</v>
      </c>
      <c r="B1384" s="1">
        <v>41176</v>
      </c>
      <c r="C1384">
        <v>9</v>
      </c>
      <c r="D1384">
        <v>3</v>
      </c>
      <c r="E1384">
        <v>2012</v>
      </c>
      <c r="F1384" t="s">
        <v>5504</v>
      </c>
      <c r="G1384" t="s">
        <v>5824</v>
      </c>
      <c r="H1384" t="s">
        <v>5752</v>
      </c>
      <c r="I1384" t="s">
        <v>4720</v>
      </c>
      <c r="J1384" t="s">
        <v>4721</v>
      </c>
      <c r="K1384" s="1">
        <v>41181</v>
      </c>
      <c r="L1384" t="s">
        <v>1020</v>
      </c>
      <c r="M1384" t="s">
        <v>5801</v>
      </c>
      <c r="N1384">
        <v>4.1399999999999997</v>
      </c>
      <c r="O1384">
        <v>51.09</v>
      </c>
      <c r="P1384">
        <v>5</v>
      </c>
    </row>
    <row r="1385" spans="1:16" x14ac:dyDescent="0.3">
      <c r="A1385" t="s">
        <v>772</v>
      </c>
      <c r="B1385" s="1">
        <v>41242</v>
      </c>
      <c r="C1385">
        <v>11</v>
      </c>
      <c r="D1385">
        <v>4</v>
      </c>
      <c r="E1385">
        <v>2012</v>
      </c>
      <c r="F1385" t="s">
        <v>4772</v>
      </c>
      <c r="G1385" t="s">
        <v>5800</v>
      </c>
      <c r="H1385" t="s">
        <v>5752</v>
      </c>
      <c r="I1385" t="s">
        <v>4720</v>
      </c>
      <c r="J1385" t="s">
        <v>4721</v>
      </c>
      <c r="K1385" s="1">
        <v>41247</v>
      </c>
      <c r="L1385" t="s">
        <v>1020</v>
      </c>
      <c r="M1385" t="s">
        <v>5801</v>
      </c>
      <c r="N1385">
        <v>3.72</v>
      </c>
      <c r="O1385">
        <v>51.054000000000002</v>
      </c>
      <c r="P1385">
        <v>5</v>
      </c>
    </row>
    <row r="1386" spans="1:16" x14ac:dyDescent="0.3">
      <c r="A1386" t="s">
        <v>3033</v>
      </c>
      <c r="B1386" s="1">
        <v>41246</v>
      </c>
      <c r="C1386">
        <v>12</v>
      </c>
      <c r="D1386">
        <v>4</v>
      </c>
      <c r="E1386">
        <v>2012</v>
      </c>
      <c r="F1386" t="s">
        <v>5516</v>
      </c>
      <c r="G1386" t="s">
        <v>5746</v>
      </c>
      <c r="H1386" t="s">
        <v>5747</v>
      </c>
      <c r="I1386" t="s">
        <v>4720</v>
      </c>
      <c r="J1386" t="s">
        <v>4740</v>
      </c>
      <c r="K1386" s="1">
        <v>41251</v>
      </c>
      <c r="L1386" t="s">
        <v>1020</v>
      </c>
      <c r="M1386" t="s">
        <v>5746</v>
      </c>
      <c r="N1386">
        <v>16.37</v>
      </c>
      <c r="O1386">
        <v>48.207999999999998</v>
      </c>
      <c r="P1386">
        <v>5</v>
      </c>
    </row>
    <row r="1387" spans="1:16" x14ac:dyDescent="0.3">
      <c r="A1387" t="s">
        <v>3967</v>
      </c>
      <c r="B1387" s="1">
        <v>41313</v>
      </c>
      <c r="C1387">
        <v>2</v>
      </c>
      <c r="D1387">
        <v>1</v>
      </c>
      <c r="E1387">
        <v>2013</v>
      </c>
      <c r="F1387" t="s">
        <v>5832</v>
      </c>
      <c r="G1387" t="s">
        <v>5828</v>
      </c>
      <c r="H1387" t="s">
        <v>5749</v>
      </c>
      <c r="I1387" t="s">
        <v>4720</v>
      </c>
      <c r="J1387" t="s">
        <v>4721</v>
      </c>
      <c r="K1387" s="1">
        <v>41318</v>
      </c>
      <c r="L1387" t="s">
        <v>1020</v>
      </c>
      <c r="M1387" t="s">
        <v>5828</v>
      </c>
      <c r="N1387">
        <v>6.57</v>
      </c>
      <c r="O1387">
        <v>53.219000000000001</v>
      </c>
      <c r="P1387">
        <v>5</v>
      </c>
    </row>
    <row r="1388" spans="1:16" x14ac:dyDescent="0.3">
      <c r="A1388" t="s">
        <v>376</v>
      </c>
      <c r="B1388" s="1">
        <v>41316</v>
      </c>
      <c r="C1388">
        <v>2</v>
      </c>
      <c r="D1388">
        <v>1</v>
      </c>
      <c r="E1388">
        <v>2013</v>
      </c>
      <c r="F1388" t="s">
        <v>4717</v>
      </c>
      <c r="G1388" t="s">
        <v>5833</v>
      </c>
      <c r="H1388" t="s">
        <v>5747</v>
      </c>
      <c r="I1388" t="s">
        <v>4720</v>
      </c>
      <c r="J1388" t="s">
        <v>4721</v>
      </c>
      <c r="K1388" s="1">
        <v>41321</v>
      </c>
      <c r="L1388" t="s">
        <v>1020</v>
      </c>
      <c r="M1388" t="s">
        <v>5834</v>
      </c>
      <c r="N1388">
        <v>13.85</v>
      </c>
      <c r="O1388">
        <v>46.609000000000002</v>
      </c>
      <c r="P1388">
        <v>5</v>
      </c>
    </row>
    <row r="1389" spans="1:16" x14ac:dyDescent="0.3">
      <c r="A1389" t="s">
        <v>784</v>
      </c>
      <c r="B1389" s="1">
        <v>41344</v>
      </c>
      <c r="C1389">
        <v>3</v>
      </c>
      <c r="D1389">
        <v>1</v>
      </c>
      <c r="E1389">
        <v>2013</v>
      </c>
      <c r="F1389" t="s">
        <v>5580</v>
      </c>
      <c r="G1389" t="s">
        <v>5746</v>
      </c>
      <c r="H1389" t="s">
        <v>5747</v>
      </c>
      <c r="I1389" t="s">
        <v>4720</v>
      </c>
      <c r="J1389" t="s">
        <v>4721</v>
      </c>
      <c r="K1389" s="1">
        <v>41349</v>
      </c>
      <c r="L1389" t="s">
        <v>1020</v>
      </c>
      <c r="M1389" t="s">
        <v>5746</v>
      </c>
      <c r="N1389">
        <v>16.37</v>
      </c>
      <c r="O1389">
        <v>48.207999999999998</v>
      </c>
      <c r="P1389">
        <v>5</v>
      </c>
    </row>
    <row r="1390" spans="1:16" x14ac:dyDescent="0.3">
      <c r="A1390" t="s">
        <v>4182</v>
      </c>
      <c r="B1390" s="1">
        <v>41353</v>
      </c>
      <c r="C1390">
        <v>3</v>
      </c>
      <c r="D1390">
        <v>1</v>
      </c>
      <c r="E1390">
        <v>2013</v>
      </c>
      <c r="F1390" t="s">
        <v>5110</v>
      </c>
      <c r="G1390" t="s">
        <v>5803</v>
      </c>
      <c r="H1390" t="s">
        <v>5749</v>
      </c>
      <c r="I1390" t="s">
        <v>4720</v>
      </c>
      <c r="J1390" t="s">
        <v>4721</v>
      </c>
      <c r="K1390" s="1">
        <v>41358</v>
      </c>
      <c r="L1390" t="s">
        <v>1020</v>
      </c>
      <c r="M1390" t="s">
        <v>5755</v>
      </c>
      <c r="N1390">
        <v>6.89</v>
      </c>
      <c r="O1390">
        <v>52.222000000000001</v>
      </c>
      <c r="P1390">
        <v>5</v>
      </c>
    </row>
    <row r="1391" spans="1:16" x14ac:dyDescent="0.3">
      <c r="A1391" t="s">
        <v>4183</v>
      </c>
      <c r="B1391" s="1">
        <v>41354</v>
      </c>
      <c r="C1391">
        <v>3</v>
      </c>
      <c r="D1391">
        <v>1</v>
      </c>
      <c r="E1391">
        <v>2013</v>
      </c>
      <c r="F1391" t="s">
        <v>5025</v>
      </c>
      <c r="G1391" t="s">
        <v>5795</v>
      </c>
      <c r="H1391" t="s">
        <v>5749</v>
      </c>
      <c r="I1391" t="s">
        <v>4720</v>
      </c>
      <c r="J1391" t="s">
        <v>4721</v>
      </c>
      <c r="K1391" s="1">
        <v>41359</v>
      </c>
      <c r="L1391" t="s">
        <v>1020</v>
      </c>
      <c r="M1391" t="s">
        <v>5765</v>
      </c>
      <c r="N1391">
        <v>4.9000000000000004</v>
      </c>
      <c r="O1391">
        <v>52.37</v>
      </c>
      <c r="P1391">
        <v>5</v>
      </c>
    </row>
    <row r="1392" spans="1:16" x14ac:dyDescent="0.3">
      <c r="A1392" t="s">
        <v>4409</v>
      </c>
      <c r="B1392" s="1">
        <v>41355</v>
      </c>
      <c r="C1392">
        <v>3</v>
      </c>
      <c r="D1392">
        <v>1</v>
      </c>
      <c r="E1392">
        <v>2013</v>
      </c>
      <c r="F1392" t="s">
        <v>4751</v>
      </c>
      <c r="G1392" t="s">
        <v>5838</v>
      </c>
      <c r="H1392" t="s">
        <v>5749</v>
      </c>
      <c r="I1392" t="s">
        <v>4720</v>
      </c>
      <c r="J1392" t="s">
        <v>4740</v>
      </c>
      <c r="K1392" s="1">
        <v>41360</v>
      </c>
      <c r="L1392" t="s">
        <v>1020</v>
      </c>
      <c r="M1392" t="s">
        <v>5777</v>
      </c>
      <c r="N1392">
        <v>5.55</v>
      </c>
      <c r="O1392">
        <v>52.026000000000003</v>
      </c>
      <c r="P1392">
        <v>5</v>
      </c>
    </row>
    <row r="1393" spans="1:16" x14ac:dyDescent="0.3">
      <c r="A1393" t="s">
        <v>785</v>
      </c>
      <c r="B1393" s="1">
        <v>41366</v>
      </c>
      <c r="C1393">
        <v>4</v>
      </c>
      <c r="D1393">
        <v>2</v>
      </c>
      <c r="E1393">
        <v>2013</v>
      </c>
      <c r="F1393" t="s">
        <v>5839</v>
      </c>
      <c r="G1393" t="s">
        <v>5831</v>
      </c>
      <c r="H1393" t="s">
        <v>5747</v>
      </c>
      <c r="I1393" t="s">
        <v>4720</v>
      </c>
      <c r="J1393" t="s">
        <v>4740</v>
      </c>
      <c r="K1393" s="1">
        <v>41371</v>
      </c>
      <c r="L1393" t="s">
        <v>1020</v>
      </c>
      <c r="M1393" t="s">
        <v>5831</v>
      </c>
      <c r="N1393">
        <v>13.06</v>
      </c>
      <c r="O1393">
        <v>47.808999999999997</v>
      </c>
      <c r="P1393">
        <v>5</v>
      </c>
    </row>
    <row r="1394" spans="1:16" x14ac:dyDescent="0.3">
      <c r="A1394" t="s">
        <v>3970</v>
      </c>
      <c r="B1394" s="1">
        <v>41379</v>
      </c>
      <c r="C1394">
        <v>4</v>
      </c>
      <c r="D1394">
        <v>2</v>
      </c>
      <c r="E1394">
        <v>2013</v>
      </c>
      <c r="F1394" t="s">
        <v>4810</v>
      </c>
      <c r="G1394" t="s">
        <v>5820</v>
      </c>
      <c r="H1394" t="s">
        <v>5749</v>
      </c>
      <c r="I1394" t="s">
        <v>4720</v>
      </c>
      <c r="J1394" t="s">
        <v>4740</v>
      </c>
      <c r="K1394" s="1">
        <v>41384</v>
      </c>
      <c r="L1394" t="s">
        <v>1020</v>
      </c>
      <c r="M1394" t="s">
        <v>5821</v>
      </c>
      <c r="N1394">
        <v>5.8</v>
      </c>
      <c r="O1394">
        <v>53.201000000000001</v>
      </c>
      <c r="P1394">
        <v>5</v>
      </c>
    </row>
    <row r="1395" spans="1:16" x14ac:dyDescent="0.3">
      <c r="A1395" t="s">
        <v>3095</v>
      </c>
      <c r="B1395" s="1">
        <v>41400</v>
      </c>
      <c r="C1395">
        <v>5</v>
      </c>
      <c r="D1395">
        <v>2</v>
      </c>
      <c r="E1395">
        <v>2013</v>
      </c>
      <c r="F1395" t="s">
        <v>5051</v>
      </c>
      <c r="G1395" t="s">
        <v>5746</v>
      </c>
      <c r="H1395" t="s">
        <v>5747</v>
      </c>
      <c r="I1395" t="s">
        <v>4720</v>
      </c>
      <c r="J1395" t="s">
        <v>4740</v>
      </c>
      <c r="K1395" s="1">
        <v>41405</v>
      </c>
      <c r="L1395" t="s">
        <v>1020</v>
      </c>
      <c r="M1395" t="s">
        <v>5746</v>
      </c>
      <c r="N1395">
        <v>16.37</v>
      </c>
      <c r="O1395">
        <v>48.207999999999998</v>
      </c>
      <c r="P1395">
        <v>5</v>
      </c>
    </row>
    <row r="1396" spans="1:16" x14ac:dyDescent="0.3">
      <c r="A1396" t="s">
        <v>1862</v>
      </c>
      <c r="B1396" s="1">
        <v>41402</v>
      </c>
      <c r="C1396">
        <v>5</v>
      </c>
      <c r="D1396">
        <v>2</v>
      </c>
      <c r="E1396">
        <v>2013</v>
      </c>
      <c r="F1396" t="s">
        <v>4901</v>
      </c>
      <c r="G1396" t="s">
        <v>5840</v>
      </c>
      <c r="H1396" t="s">
        <v>5757</v>
      </c>
      <c r="I1396" t="s">
        <v>4720</v>
      </c>
      <c r="J1396" t="s">
        <v>4721</v>
      </c>
      <c r="K1396" s="1">
        <v>41407</v>
      </c>
      <c r="L1396" t="s">
        <v>1020</v>
      </c>
      <c r="M1396" t="s">
        <v>5840</v>
      </c>
      <c r="N1396">
        <v>8.31</v>
      </c>
      <c r="O1396">
        <v>47.05</v>
      </c>
      <c r="P1396">
        <v>5</v>
      </c>
    </row>
    <row r="1397" spans="1:16" x14ac:dyDescent="0.3">
      <c r="A1397" t="s">
        <v>3041</v>
      </c>
      <c r="B1397" s="1">
        <v>41412</v>
      </c>
      <c r="C1397">
        <v>5</v>
      </c>
      <c r="D1397">
        <v>2</v>
      </c>
      <c r="E1397">
        <v>2013</v>
      </c>
      <c r="F1397" t="s">
        <v>4744</v>
      </c>
      <c r="G1397" t="s">
        <v>5763</v>
      </c>
      <c r="H1397" t="s">
        <v>5752</v>
      </c>
      <c r="I1397" t="s">
        <v>4720</v>
      </c>
      <c r="J1397" t="s">
        <v>4740</v>
      </c>
      <c r="K1397" s="1">
        <v>41417</v>
      </c>
      <c r="L1397" t="s">
        <v>1020</v>
      </c>
      <c r="M1397" t="s">
        <v>5763</v>
      </c>
      <c r="N1397">
        <v>4.87</v>
      </c>
      <c r="O1397">
        <v>50.466999999999999</v>
      </c>
      <c r="P1397">
        <v>5</v>
      </c>
    </row>
    <row r="1398" spans="1:16" x14ac:dyDescent="0.3">
      <c r="A1398" t="s">
        <v>3980</v>
      </c>
      <c r="B1398" s="1">
        <v>41448</v>
      </c>
      <c r="C1398">
        <v>6</v>
      </c>
      <c r="D1398">
        <v>2</v>
      </c>
      <c r="E1398">
        <v>2013</v>
      </c>
      <c r="F1398" t="s">
        <v>4816</v>
      </c>
      <c r="G1398" t="s">
        <v>5815</v>
      </c>
      <c r="H1398" t="s">
        <v>5749</v>
      </c>
      <c r="I1398" t="s">
        <v>4720</v>
      </c>
      <c r="J1398" t="s">
        <v>4721</v>
      </c>
      <c r="K1398" s="1">
        <v>41453</v>
      </c>
      <c r="L1398" t="s">
        <v>1020</v>
      </c>
      <c r="M1398" t="s">
        <v>5750</v>
      </c>
      <c r="N1398">
        <v>4.67</v>
      </c>
      <c r="O1398">
        <v>52.128</v>
      </c>
      <c r="P1398">
        <v>5</v>
      </c>
    </row>
    <row r="1399" spans="1:16" x14ac:dyDescent="0.3">
      <c r="A1399" t="s">
        <v>495</v>
      </c>
      <c r="B1399" s="1">
        <v>41478</v>
      </c>
      <c r="C1399">
        <v>7</v>
      </c>
      <c r="D1399">
        <v>3</v>
      </c>
      <c r="E1399">
        <v>2013</v>
      </c>
      <c r="F1399" t="s">
        <v>5846</v>
      </c>
      <c r="G1399" t="s">
        <v>5847</v>
      </c>
      <c r="H1399" t="s">
        <v>5752</v>
      </c>
      <c r="I1399" t="s">
        <v>4720</v>
      </c>
      <c r="J1399" t="s">
        <v>4740</v>
      </c>
      <c r="K1399" s="1">
        <v>41483</v>
      </c>
      <c r="L1399" t="s">
        <v>1020</v>
      </c>
      <c r="M1399" t="s">
        <v>5848</v>
      </c>
      <c r="N1399">
        <v>4.4400000000000004</v>
      </c>
      <c r="O1399">
        <v>50.411000000000001</v>
      </c>
      <c r="P1399">
        <v>5</v>
      </c>
    </row>
    <row r="1400" spans="1:16" x14ac:dyDescent="0.3">
      <c r="A1400" t="s">
        <v>1866</v>
      </c>
      <c r="B1400" s="1">
        <v>41513</v>
      </c>
      <c r="C1400">
        <v>8</v>
      </c>
      <c r="D1400">
        <v>3</v>
      </c>
      <c r="E1400">
        <v>2013</v>
      </c>
      <c r="F1400" t="s">
        <v>5294</v>
      </c>
      <c r="G1400" t="s">
        <v>5859</v>
      </c>
      <c r="H1400" t="s">
        <v>5752</v>
      </c>
      <c r="I1400" t="s">
        <v>4720</v>
      </c>
      <c r="J1400" t="s">
        <v>4731</v>
      </c>
      <c r="K1400" s="1">
        <v>41518</v>
      </c>
      <c r="L1400" t="s">
        <v>1020</v>
      </c>
      <c r="M1400" t="s">
        <v>5801</v>
      </c>
      <c r="N1400">
        <v>4.04</v>
      </c>
      <c r="O1400">
        <v>50.938000000000002</v>
      </c>
      <c r="P1400">
        <v>5</v>
      </c>
    </row>
    <row r="1401" spans="1:16" x14ac:dyDescent="0.3">
      <c r="A1401" t="s">
        <v>403</v>
      </c>
      <c r="B1401" s="1">
        <v>41531</v>
      </c>
      <c r="C1401">
        <v>9</v>
      </c>
      <c r="D1401">
        <v>3</v>
      </c>
      <c r="E1401">
        <v>2013</v>
      </c>
      <c r="F1401" t="s">
        <v>4757</v>
      </c>
      <c r="G1401" t="s">
        <v>5746</v>
      </c>
      <c r="H1401" t="s">
        <v>5747</v>
      </c>
      <c r="I1401" t="s">
        <v>4720</v>
      </c>
      <c r="J1401" t="s">
        <v>4721</v>
      </c>
      <c r="K1401" s="1">
        <v>41536</v>
      </c>
      <c r="L1401" t="s">
        <v>1020</v>
      </c>
      <c r="M1401" t="s">
        <v>5746</v>
      </c>
      <c r="N1401">
        <v>16.37</v>
      </c>
      <c r="O1401">
        <v>48.207999999999998</v>
      </c>
      <c r="P1401">
        <v>5</v>
      </c>
    </row>
    <row r="1402" spans="1:16" x14ac:dyDescent="0.3">
      <c r="A1402" t="s">
        <v>4203</v>
      </c>
      <c r="B1402" s="1">
        <v>41533</v>
      </c>
      <c r="C1402">
        <v>9</v>
      </c>
      <c r="D1402">
        <v>3</v>
      </c>
      <c r="E1402">
        <v>2013</v>
      </c>
      <c r="F1402" t="s">
        <v>5190</v>
      </c>
      <c r="G1402" t="s">
        <v>5789</v>
      </c>
      <c r="H1402" t="s">
        <v>5749</v>
      </c>
      <c r="I1402" t="s">
        <v>4720</v>
      </c>
      <c r="J1402" t="s">
        <v>4721</v>
      </c>
      <c r="K1402" s="1">
        <v>41538</v>
      </c>
      <c r="L1402" t="s">
        <v>1020</v>
      </c>
      <c r="M1402" t="s">
        <v>5771</v>
      </c>
      <c r="N1402">
        <v>5.9</v>
      </c>
      <c r="O1402">
        <v>51.984999999999999</v>
      </c>
      <c r="P1402">
        <v>5</v>
      </c>
    </row>
    <row r="1403" spans="1:16" x14ac:dyDescent="0.3">
      <c r="A1403" t="s">
        <v>3994</v>
      </c>
      <c r="B1403" s="1">
        <v>41585</v>
      </c>
      <c r="C1403">
        <v>11</v>
      </c>
      <c r="D1403">
        <v>4</v>
      </c>
      <c r="E1403">
        <v>2013</v>
      </c>
      <c r="F1403" t="s">
        <v>5699</v>
      </c>
      <c r="G1403" t="s">
        <v>5795</v>
      </c>
      <c r="H1403" t="s">
        <v>5749</v>
      </c>
      <c r="I1403" t="s">
        <v>4720</v>
      </c>
      <c r="J1403" t="s">
        <v>4721</v>
      </c>
      <c r="K1403" s="1">
        <v>41590</v>
      </c>
      <c r="L1403" t="s">
        <v>1020</v>
      </c>
      <c r="M1403" t="s">
        <v>5765</v>
      </c>
      <c r="N1403">
        <v>4.9000000000000004</v>
      </c>
      <c r="O1403">
        <v>52.37</v>
      </c>
      <c r="P1403">
        <v>5</v>
      </c>
    </row>
    <row r="1404" spans="1:16" x14ac:dyDescent="0.3">
      <c r="A1404" t="s">
        <v>3999</v>
      </c>
      <c r="B1404" s="1">
        <v>41610</v>
      </c>
      <c r="C1404">
        <v>12</v>
      </c>
      <c r="D1404">
        <v>4</v>
      </c>
      <c r="E1404">
        <v>2013</v>
      </c>
      <c r="F1404" t="s">
        <v>5282</v>
      </c>
      <c r="G1404" t="s">
        <v>5809</v>
      </c>
      <c r="H1404" t="s">
        <v>5749</v>
      </c>
      <c r="I1404" t="s">
        <v>4720</v>
      </c>
      <c r="J1404" t="s">
        <v>4721</v>
      </c>
      <c r="K1404" s="1">
        <v>41615</v>
      </c>
      <c r="L1404" t="s">
        <v>1020</v>
      </c>
      <c r="M1404" t="s">
        <v>5794</v>
      </c>
      <c r="N1404">
        <v>5.09</v>
      </c>
      <c r="O1404">
        <v>51.561</v>
      </c>
      <c r="P1404">
        <v>5</v>
      </c>
    </row>
    <row r="1405" spans="1:16" x14ac:dyDescent="0.3">
      <c r="A1405" t="s">
        <v>213</v>
      </c>
      <c r="B1405" s="1">
        <v>41612</v>
      </c>
      <c r="C1405">
        <v>12</v>
      </c>
      <c r="D1405">
        <v>4</v>
      </c>
      <c r="E1405">
        <v>2013</v>
      </c>
      <c r="F1405" t="s">
        <v>5357</v>
      </c>
      <c r="G1405" t="s">
        <v>5746</v>
      </c>
      <c r="H1405" t="s">
        <v>5747</v>
      </c>
      <c r="I1405" t="s">
        <v>4720</v>
      </c>
      <c r="J1405" t="s">
        <v>4721</v>
      </c>
      <c r="K1405" s="1">
        <v>41617</v>
      </c>
      <c r="L1405" t="s">
        <v>1020</v>
      </c>
      <c r="M1405" t="s">
        <v>5746</v>
      </c>
      <c r="N1405">
        <v>16.37</v>
      </c>
      <c r="O1405">
        <v>48.207999999999998</v>
      </c>
      <c r="P1405">
        <v>5</v>
      </c>
    </row>
    <row r="1406" spans="1:16" x14ac:dyDescent="0.3">
      <c r="A1406" t="s">
        <v>4004</v>
      </c>
      <c r="B1406" s="1">
        <v>41647</v>
      </c>
      <c r="C1406">
        <v>1</v>
      </c>
      <c r="D1406">
        <v>1</v>
      </c>
      <c r="E1406">
        <v>2014</v>
      </c>
      <c r="F1406" t="s">
        <v>5871</v>
      </c>
      <c r="G1406" t="s">
        <v>5854</v>
      </c>
      <c r="H1406" t="s">
        <v>5749</v>
      </c>
      <c r="I1406" t="s">
        <v>4720</v>
      </c>
      <c r="J1406" t="s">
        <v>4731</v>
      </c>
      <c r="K1406" s="1">
        <v>41652</v>
      </c>
      <c r="L1406" t="s">
        <v>1020</v>
      </c>
      <c r="M1406" t="s">
        <v>5794</v>
      </c>
      <c r="N1406">
        <v>4.47</v>
      </c>
      <c r="O1406">
        <v>51.536000000000001</v>
      </c>
      <c r="P1406">
        <v>5</v>
      </c>
    </row>
    <row r="1407" spans="1:16" x14ac:dyDescent="0.3">
      <c r="A1407" t="s">
        <v>1779</v>
      </c>
      <c r="B1407" s="1">
        <v>41665</v>
      </c>
      <c r="C1407">
        <v>1</v>
      </c>
      <c r="D1407">
        <v>1</v>
      </c>
      <c r="E1407">
        <v>2014</v>
      </c>
      <c r="F1407" t="s">
        <v>5873</v>
      </c>
      <c r="G1407" t="s">
        <v>5831</v>
      </c>
      <c r="H1407" t="s">
        <v>5747</v>
      </c>
      <c r="I1407" t="s">
        <v>4720</v>
      </c>
      <c r="J1407" t="s">
        <v>4721</v>
      </c>
      <c r="K1407" s="1">
        <v>41670</v>
      </c>
      <c r="L1407" t="s">
        <v>1020</v>
      </c>
      <c r="M1407" t="s">
        <v>5831</v>
      </c>
      <c r="N1407">
        <v>13.06</v>
      </c>
      <c r="O1407">
        <v>47.808999999999997</v>
      </c>
      <c r="P1407">
        <v>5</v>
      </c>
    </row>
    <row r="1408" spans="1:16" x14ac:dyDescent="0.3">
      <c r="A1408" t="s">
        <v>3227</v>
      </c>
      <c r="B1408" s="1">
        <v>41668</v>
      </c>
      <c r="C1408">
        <v>1</v>
      </c>
      <c r="D1408">
        <v>1</v>
      </c>
      <c r="E1408">
        <v>2014</v>
      </c>
      <c r="F1408" t="s">
        <v>5048</v>
      </c>
      <c r="G1408" t="s">
        <v>5874</v>
      </c>
      <c r="H1408" t="s">
        <v>5747</v>
      </c>
      <c r="I1408" t="s">
        <v>4720</v>
      </c>
      <c r="J1408" t="s">
        <v>4731</v>
      </c>
      <c r="K1408" s="1">
        <v>41673</v>
      </c>
      <c r="L1408" t="s">
        <v>1020</v>
      </c>
      <c r="M1408" t="s">
        <v>5782</v>
      </c>
      <c r="N1408">
        <v>14.04</v>
      </c>
      <c r="O1408">
        <v>48.164999999999999</v>
      </c>
      <c r="P1408">
        <v>5</v>
      </c>
    </row>
    <row r="1409" spans="1:16" x14ac:dyDescent="0.3">
      <c r="A1409" t="s">
        <v>4219</v>
      </c>
      <c r="B1409" s="1">
        <v>41687</v>
      </c>
      <c r="C1409">
        <v>2</v>
      </c>
      <c r="D1409">
        <v>1</v>
      </c>
      <c r="E1409">
        <v>2014</v>
      </c>
      <c r="F1409" t="s">
        <v>5436</v>
      </c>
      <c r="G1409" t="s">
        <v>5876</v>
      </c>
      <c r="H1409" t="s">
        <v>5749</v>
      </c>
      <c r="I1409" t="s">
        <v>4720</v>
      </c>
      <c r="J1409" t="s">
        <v>4731</v>
      </c>
      <c r="K1409" s="1">
        <v>41692</v>
      </c>
      <c r="L1409" t="s">
        <v>1020</v>
      </c>
      <c r="M1409" t="s">
        <v>5794</v>
      </c>
      <c r="N1409">
        <v>5.51</v>
      </c>
      <c r="O1409">
        <v>51.761000000000003</v>
      </c>
      <c r="P1409">
        <v>5</v>
      </c>
    </row>
    <row r="1410" spans="1:16" x14ac:dyDescent="0.3">
      <c r="A1410" t="s">
        <v>4112</v>
      </c>
      <c r="B1410" s="1">
        <v>41694</v>
      </c>
      <c r="C1410">
        <v>2</v>
      </c>
      <c r="D1410">
        <v>1</v>
      </c>
      <c r="E1410">
        <v>2014</v>
      </c>
      <c r="F1410" t="s">
        <v>5624</v>
      </c>
      <c r="G1410" t="s">
        <v>5783</v>
      </c>
      <c r="H1410" t="s">
        <v>5749</v>
      </c>
      <c r="I1410" t="s">
        <v>4720</v>
      </c>
      <c r="J1410" t="s">
        <v>4721</v>
      </c>
      <c r="K1410" s="1">
        <v>41699</v>
      </c>
      <c r="L1410" t="s">
        <v>1020</v>
      </c>
      <c r="M1410" t="s">
        <v>5750</v>
      </c>
      <c r="N1410">
        <v>4.3</v>
      </c>
      <c r="O1410">
        <v>52.07</v>
      </c>
      <c r="P1410">
        <v>5</v>
      </c>
    </row>
    <row r="1411" spans="1:16" x14ac:dyDescent="0.3">
      <c r="A1411" t="s">
        <v>2329</v>
      </c>
      <c r="B1411" s="1">
        <v>41696</v>
      </c>
      <c r="C1411">
        <v>2</v>
      </c>
      <c r="D1411">
        <v>1</v>
      </c>
      <c r="E1411">
        <v>2014</v>
      </c>
      <c r="F1411" t="s">
        <v>4806</v>
      </c>
      <c r="G1411" t="s">
        <v>5831</v>
      </c>
      <c r="H1411" t="s">
        <v>5747</v>
      </c>
      <c r="I1411" t="s">
        <v>4720</v>
      </c>
      <c r="J1411" t="s">
        <v>4721</v>
      </c>
      <c r="K1411" s="1">
        <v>41701</v>
      </c>
      <c r="L1411" t="s">
        <v>1020</v>
      </c>
      <c r="M1411" t="s">
        <v>5831</v>
      </c>
      <c r="N1411">
        <v>13.06</v>
      </c>
      <c r="O1411">
        <v>47.808999999999997</v>
      </c>
      <c r="P1411">
        <v>5</v>
      </c>
    </row>
    <row r="1412" spans="1:16" x14ac:dyDescent="0.3">
      <c r="A1412" t="s">
        <v>4114</v>
      </c>
      <c r="B1412" s="1">
        <v>41712</v>
      </c>
      <c r="C1412">
        <v>3</v>
      </c>
      <c r="D1412">
        <v>1</v>
      </c>
      <c r="E1412">
        <v>2014</v>
      </c>
      <c r="F1412" t="s">
        <v>5878</v>
      </c>
      <c r="G1412" t="s">
        <v>5852</v>
      </c>
      <c r="H1412" t="s">
        <v>5749</v>
      </c>
      <c r="I1412" t="s">
        <v>4720</v>
      </c>
      <c r="J1412" t="s">
        <v>4721</v>
      </c>
      <c r="K1412" s="1">
        <v>41717</v>
      </c>
      <c r="L1412" t="s">
        <v>1020</v>
      </c>
      <c r="M1412" t="s">
        <v>5765</v>
      </c>
      <c r="N1412">
        <v>4.63</v>
      </c>
      <c r="O1412">
        <v>52.451999999999998</v>
      </c>
      <c r="P1412">
        <v>5</v>
      </c>
    </row>
    <row r="1413" spans="1:16" x14ac:dyDescent="0.3">
      <c r="A1413" t="s">
        <v>2639</v>
      </c>
      <c r="B1413" s="1">
        <v>41732</v>
      </c>
      <c r="C1413">
        <v>4</v>
      </c>
      <c r="D1413">
        <v>2</v>
      </c>
      <c r="E1413">
        <v>2014</v>
      </c>
      <c r="F1413" t="s">
        <v>5879</v>
      </c>
      <c r="G1413" t="s">
        <v>5807</v>
      </c>
      <c r="H1413" t="s">
        <v>5747</v>
      </c>
      <c r="I1413" t="s">
        <v>4720</v>
      </c>
      <c r="J1413" t="s">
        <v>4731</v>
      </c>
      <c r="K1413" s="1">
        <v>41737</v>
      </c>
      <c r="L1413" t="s">
        <v>1020</v>
      </c>
      <c r="M1413" t="s">
        <v>5808</v>
      </c>
      <c r="N1413">
        <v>15.44</v>
      </c>
      <c r="O1413">
        <v>47.070999999999998</v>
      </c>
      <c r="P1413">
        <v>5</v>
      </c>
    </row>
    <row r="1414" spans="1:16" x14ac:dyDescent="0.3">
      <c r="A1414" t="s">
        <v>4222</v>
      </c>
      <c r="B1414" s="1">
        <v>41741</v>
      </c>
      <c r="C1414">
        <v>4</v>
      </c>
      <c r="D1414">
        <v>2</v>
      </c>
      <c r="E1414">
        <v>2014</v>
      </c>
      <c r="F1414" t="s">
        <v>5880</v>
      </c>
      <c r="G1414" t="s">
        <v>5815</v>
      </c>
      <c r="H1414" t="s">
        <v>5749</v>
      </c>
      <c r="I1414" t="s">
        <v>4720</v>
      </c>
      <c r="J1414" t="s">
        <v>4740</v>
      </c>
      <c r="K1414" s="1">
        <v>41746</v>
      </c>
      <c r="L1414" t="s">
        <v>1020</v>
      </c>
      <c r="M1414" t="s">
        <v>5750</v>
      </c>
      <c r="N1414">
        <v>4.67</v>
      </c>
      <c r="O1414">
        <v>52.128</v>
      </c>
      <c r="P1414">
        <v>5</v>
      </c>
    </row>
    <row r="1415" spans="1:16" x14ac:dyDescent="0.3">
      <c r="A1415" t="s">
        <v>3082</v>
      </c>
      <c r="B1415" s="1">
        <v>41755</v>
      </c>
      <c r="C1415">
        <v>4</v>
      </c>
      <c r="D1415">
        <v>2</v>
      </c>
      <c r="E1415">
        <v>2014</v>
      </c>
      <c r="F1415" t="s">
        <v>4815</v>
      </c>
      <c r="G1415" t="s">
        <v>5785</v>
      </c>
      <c r="H1415" t="s">
        <v>5752</v>
      </c>
      <c r="I1415" t="s">
        <v>4720</v>
      </c>
      <c r="J1415" t="s">
        <v>4731</v>
      </c>
      <c r="K1415" s="1">
        <v>41760</v>
      </c>
      <c r="L1415" t="s">
        <v>1020</v>
      </c>
      <c r="M1415" t="s">
        <v>5785</v>
      </c>
      <c r="N1415">
        <v>4.4000000000000004</v>
      </c>
      <c r="O1415">
        <v>51.219000000000001</v>
      </c>
      <c r="P1415">
        <v>5</v>
      </c>
    </row>
    <row r="1416" spans="1:16" x14ac:dyDescent="0.3">
      <c r="A1416" t="s">
        <v>4014</v>
      </c>
      <c r="B1416" s="1">
        <v>41757</v>
      </c>
      <c r="C1416">
        <v>4</v>
      </c>
      <c r="D1416">
        <v>2</v>
      </c>
      <c r="E1416">
        <v>2014</v>
      </c>
      <c r="F1416" t="s">
        <v>5305</v>
      </c>
      <c r="G1416" t="s">
        <v>5881</v>
      </c>
      <c r="H1416" t="s">
        <v>5749</v>
      </c>
      <c r="I1416" t="s">
        <v>4720</v>
      </c>
      <c r="J1416" t="s">
        <v>4721</v>
      </c>
      <c r="K1416" s="1">
        <v>41762</v>
      </c>
      <c r="L1416" t="s">
        <v>1020</v>
      </c>
      <c r="M1416" t="s">
        <v>5780</v>
      </c>
      <c r="N1416">
        <v>5.69</v>
      </c>
      <c r="O1416">
        <v>50.850999999999999</v>
      </c>
      <c r="P1416">
        <v>5</v>
      </c>
    </row>
    <row r="1417" spans="1:16" x14ac:dyDescent="0.3">
      <c r="A1417" t="s">
        <v>428</v>
      </c>
      <c r="B1417" s="1">
        <v>41808</v>
      </c>
      <c r="C1417">
        <v>6</v>
      </c>
      <c r="D1417">
        <v>2</v>
      </c>
      <c r="E1417">
        <v>2014</v>
      </c>
      <c r="F1417" t="s">
        <v>5768</v>
      </c>
      <c r="G1417" t="s">
        <v>5746</v>
      </c>
      <c r="H1417" t="s">
        <v>5747</v>
      </c>
      <c r="I1417" t="s">
        <v>4720</v>
      </c>
      <c r="J1417" t="s">
        <v>4721</v>
      </c>
      <c r="K1417" s="1">
        <v>41813</v>
      </c>
      <c r="L1417" t="s">
        <v>1020</v>
      </c>
      <c r="M1417" t="s">
        <v>5746</v>
      </c>
      <c r="N1417">
        <v>16.37</v>
      </c>
      <c r="O1417">
        <v>48.207999999999998</v>
      </c>
      <c r="P1417">
        <v>5</v>
      </c>
    </row>
    <row r="1418" spans="1:16" x14ac:dyDescent="0.3">
      <c r="A1418" t="s">
        <v>2859</v>
      </c>
      <c r="B1418" s="1">
        <v>41815</v>
      </c>
      <c r="C1418">
        <v>6</v>
      </c>
      <c r="D1418">
        <v>2</v>
      </c>
      <c r="E1418">
        <v>2014</v>
      </c>
      <c r="F1418" t="s">
        <v>5465</v>
      </c>
      <c r="G1418" t="s">
        <v>5800</v>
      </c>
      <c r="H1418" t="s">
        <v>5752</v>
      </c>
      <c r="I1418" t="s">
        <v>4720</v>
      </c>
      <c r="J1418" t="s">
        <v>4721</v>
      </c>
      <c r="K1418" s="1">
        <v>41820</v>
      </c>
      <c r="L1418" t="s">
        <v>1020</v>
      </c>
      <c r="M1418" t="s">
        <v>5801</v>
      </c>
      <c r="N1418">
        <v>3.72</v>
      </c>
      <c r="O1418">
        <v>51.054000000000002</v>
      </c>
      <c r="P1418">
        <v>5</v>
      </c>
    </row>
    <row r="1419" spans="1:16" x14ac:dyDescent="0.3">
      <c r="A1419" t="s">
        <v>4021</v>
      </c>
      <c r="B1419" s="1">
        <v>41816</v>
      </c>
      <c r="C1419">
        <v>6</v>
      </c>
      <c r="D1419">
        <v>2</v>
      </c>
      <c r="E1419">
        <v>2014</v>
      </c>
      <c r="F1419" t="s">
        <v>5885</v>
      </c>
      <c r="G1419" t="s">
        <v>5866</v>
      </c>
      <c r="H1419" t="s">
        <v>5749</v>
      </c>
      <c r="I1419" t="s">
        <v>4720</v>
      </c>
      <c r="J1419" t="s">
        <v>4721</v>
      </c>
      <c r="K1419" s="1">
        <v>41821</v>
      </c>
      <c r="L1419" t="s">
        <v>1020</v>
      </c>
      <c r="M1419" t="s">
        <v>5780</v>
      </c>
      <c r="N1419">
        <v>5.98</v>
      </c>
      <c r="O1419">
        <v>50.887999999999998</v>
      </c>
      <c r="P1419">
        <v>5</v>
      </c>
    </row>
    <row r="1420" spans="1:16" x14ac:dyDescent="0.3">
      <c r="A1420" t="s">
        <v>4024</v>
      </c>
      <c r="B1420" s="1">
        <v>41836</v>
      </c>
      <c r="C1420">
        <v>7</v>
      </c>
      <c r="D1420">
        <v>3</v>
      </c>
      <c r="E1420">
        <v>2014</v>
      </c>
      <c r="F1420" t="s">
        <v>5170</v>
      </c>
      <c r="G1420" t="s">
        <v>5795</v>
      </c>
      <c r="H1420" t="s">
        <v>5749</v>
      </c>
      <c r="I1420" t="s">
        <v>4720</v>
      </c>
      <c r="J1420" t="s">
        <v>4731</v>
      </c>
      <c r="K1420" s="1">
        <v>41841</v>
      </c>
      <c r="L1420" t="s">
        <v>1020</v>
      </c>
      <c r="M1420" t="s">
        <v>5765</v>
      </c>
      <c r="N1420">
        <v>4.9000000000000004</v>
      </c>
      <c r="O1420">
        <v>52.37</v>
      </c>
      <c r="P1420">
        <v>5</v>
      </c>
    </row>
    <row r="1421" spans="1:16" x14ac:dyDescent="0.3">
      <c r="A1421" t="s">
        <v>842</v>
      </c>
      <c r="B1421" s="1">
        <v>41862</v>
      </c>
      <c r="C1421">
        <v>8</v>
      </c>
      <c r="D1421">
        <v>3</v>
      </c>
      <c r="E1421">
        <v>2014</v>
      </c>
      <c r="F1421" t="s">
        <v>5073</v>
      </c>
      <c r="G1421" t="s">
        <v>5785</v>
      </c>
      <c r="H1421" t="s">
        <v>5752</v>
      </c>
      <c r="I1421" t="s">
        <v>4720</v>
      </c>
      <c r="J1421" t="s">
        <v>4731</v>
      </c>
      <c r="K1421" s="1">
        <v>41867</v>
      </c>
      <c r="L1421" t="s">
        <v>1020</v>
      </c>
      <c r="M1421" t="s">
        <v>5785</v>
      </c>
      <c r="N1421">
        <v>4.4000000000000004</v>
      </c>
      <c r="O1421">
        <v>51.219000000000001</v>
      </c>
      <c r="P1421">
        <v>5</v>
      </c>
    </row>
    <row r="1422" spans="1:16" x14ac:dyDescent="0.3">
      <c r="A1422" t="s">
        <v>4233</v>
      </c>
      <c r="B1422" s="1">
        <v>41867</v>
      </c>
      <c r="C1422">
        <v>8</v>
      </c>
      <c r="D1422">
        <v>3</v>
      </c>
      <c r="E1422">
        <v>2014</v>
      </c>
      <c r="F1422" t="s">
        <v>5888</v>
      </c>
      <c r="G1422" t="s">
        <v>5815</v>
      </c>
      <c r="H1422" t="s">
        <v>5749</v>
      </c>
      <c r="I1422" t="s">
        <v>4720</v>
      </c>
      <c r="J1422" t="s">
        <v>4731</v>
      </c>
      <c r="K1422" s="1">
        <v>41872</v>
      </c>
      <c r="L1422" t="s">
        <v>1020</v>
      </c>
      <c r="M1422" t="s">
        <v>5750</v>
      </c>
      <c r="N1422">
        <v>4.67</v>
      </c>
      <c r="O1422">
        <v>52.128</v>
      </c>
      <c r="P1422">
        <v>5</v>
      </c>
    </row>
    <row r="1423" spans="1:16" x14ac:dyDescent="0.3">
      <c r="A1423" t="s">
        <v>4324</v>
      </c>
      <c r="B1423" s="1">
        <v>41869</v>
      </c>
      <c r="C1423">
        <v>8</v>
      </c>
      <c r="D1423">
        <v>3</v>
      </c>
      <c r="E1423">
        <v>2014</v>
      </c>
      <c r="F1423" t="s">
        <v>5048</v>
      </c>
      <c r="G1423" t="s">
        <v>5754</v>
      </c>
      <c r="H1423" t="s">
        <v>5749</v>
      </c>
      <c r="I1423" t="s">
        <v>4720</v>
      </c>
      <c r="J1423" t="s">
        <v>4731</v>
      </c>
      <c r="K1423" s="1">
        <v>41874</v>
      </c>
      <c r="L1423" t="s">
        <v>1020</v>
      </c>
      <c r="M1423" t="s">
        <v>5755</v>
      </c>
      <c r="N1423">
        <v>6.67</v>
      </c>
      <c r="O1423">
        <v>52.366999999999997</v>
      </c>
      <c r="P1423">
        <v>5</v>
      </c>
    </row>
    <row r="1424" spans="1:16" x14ac:dyDescent="0.3">
      <c r="A1424" t="s">
        <v>4121</v>
      </c>
      <c r="B1424" s="1">
        <v>41871</v>
      </c>
      <c r="C1424">
        <v>8</v>
      </c>
      <c r="D1424">
        <v>3</v>
      </c>
      <c r="E1424">
        <v>2014</v>
      </c>
      <c r="F1424" t="s">
        <v>5880</v>
      </c>
      <c r="G1424" t="s">
        <v>5857</v>
      </c>
      <c r="H1424" t="s">
        <v>5749</v>
      </c>
      <c r="I1424" t="s">
        <v>4720</v>
      </c>
      <c r="J1424" t="s">
        <v>4740</v>
      </c>
      <c r="K1424" s="1">
        <v>41876</v>
      </c>
      <c r="L1424" t="s">
        <v>1020</v>
      </c>
      <c r="M1424" t="s">
        <v>5777</v>
      </c>
      <c r="N1424">
        <v>5.09</v>
      </c>
      <c r="O1424">
        <v>52.024999999999999</v>
      </c>
      <c r="P1424">
        <v>5</v>
      </c>
    </row>
    <row r="1425" spans="1:16" x14ac:dyDescent="0.3">
      <c r="A1425" t="s">
        <v>4376</v>
      </c>
      <c r="B1425" s="1">
        <v>41877</v>
      </c>
      <c r="C1425">
        <v>8</v>
      </c>
      <c r="D1425">
        <v>3</v>
      </c>
      <c r="E1425">
        <v>2014</v>
      </c>
      <c r="F1425" t="s">
        <v>5318</v>
      </c>
      <c r="G1425" t="s">
        <v>5889</v>
      </c>
      <c r="H1425" t="s">
        <v>5749</v>
      </c>
      <c r="I1425" t="s">
        <v>4720</v>
      </c>
      <c r="J1425" t="s">
        <v>4740</v>
      </c>
      <c r="K1425" s="1">
        <v>41882</v>
      </c>
      <c r="L1425" t="s">
        <v>1020</v>
      </c>
      <c r="M1425" t="s">
        <v>5750</v>
      </c>
      <c r="N1425">
        <v>4.5</v>
      </c>
      <c r="O1425">
        <v>52.16</v>
      </c>
      <c r="P1425">
        <v>5</v>
      </c>
    </row>
    <row r="1426" spans="1:16" x14ac:dyDescent="0.3">
      <c r="A1426" t="s">
        <v>2125</v>
      </c>
      <c r="B1426" s="1">
        <v>41879</v>
      </c>
      <c r="C1426">
        <v>8</v>
      </c>
      <c r="D1426">
        <v>3</v>
      </c>
      <c r="E1426">
        <v>2014</v>
      </c>
      <c r="F1426" t="s">
        <v>5364</v>
      </c>
      <c r="G1426" t="s">
        <v>5746</v>
      </c>
      <c r="H1426" t="s">
        <v>5747</v>
      </c>
      <c r="I1426" t="s">
        <v>4720</v>
      </c>
      <c r="J1426" t="s">
        <v>4740</v>
      </c>
      <c r="K1426" s="1">
        <v>41884</v>
      </c>
      <c r="L1426" t="s">
        <v>1020</v>
      </c>
      <c r="M1426" t="s">
        <v>5746</v>
      </c>
      <c r="N1426">
        <v>16.37</v>
      </c>
      <c r="O1426">
        <v>48.207999999999998</v>
      </c>
      <c r="P1426">
        <v>5</v>
      </c>
    </row>
    <row r="1427" spans="1:16" x14ac:dyDescent="0.3">
      <c r="A1427" t="s">
        <v>515</v>
      </c>
      <c r="B1427" s="1">
        <v>41884</v>
      </c>
      <c r="C1427">
        <v>9</v>
      </c>
      <c r="D1427">
        <v>3</v>
      </c>
      <c r="E1427">
        <v>2014</v>
      </c>
      <c r="F1427" t="s">
        <v>5892</v>
      </c>
      <c r="G1427" t="s">
        <v>5781</v>
      </c>
      <c r="H1427" t="s">
        <v>5747</v>
      </c>
      <c r="I1427" t="s">
        <v>4720</v>
      </c>
      <c r="J1427" t="s">
        <v>4731</v>
      </c>
      <c r="K1427" s="1">
        <v>41889</v>
      </c>
      <c r="L1427" t="s">
        <v>1020</v>
      </c>
      <c r="M1427" t="s">
        <v>5782</v>
      </c>
      <c r="N1427">
        <v>14.29</v>
      </c>
      <c r="O1427">
        <v>48.307000000000002</v>
      </c>
      <c r="P1427">
        <v>5</v>
      </c>
    </row>
    <row r="1428" spans="1:16" x14ac:dyDescent="0.3">
      <c r="A1428" t="s">
        <v>3060</v>
      </c>
      <c r="B1428" s="1">
        <v>41894</v>
      </c>
      <c r="C1428">
        <v>9</v>
      </c>
      <c r="D1428">
        <v>3</v>
      </c>
      <c r="E1428">
        <v>2014</v>
      </c>
      <c r="F1428" t="s">
        <v>5104</v>
      </c>
      <c r="G1428" t="s">
        <v>5785</v>
      </c>
      <c r="H1428" t="s">
        <v>5752</v>
      </c>
      <c r="I1428" t="s">
        <v>4720</v>
      </c>
      <c r="J1428" t="s">
        <v>4721</v>
      </c>
      <c r="K1428" s="1">
        <v>41899</v>
      </c>
      <c r="L1428" t="s">
        <v>1020</v>
      </c>
      <c r="M1428" t="s">
        <v>5785</v>
      </c>
      <c r="N1428">
        <v>4.4000000000000004</v>
      </c>
      <c r="O1428">
        <v>51.219000000000001</v>
      </c>
      <c r="P1428">
        <v>5</v>
      </c>
    </row>
    <row r="1429" spans="1:16" x14ac:dyDescent="0.3">
      <c r="A1429" t="s">
        <v>2674</v>
      </c>
      <c r="B1429" s="1">
        <v>41900</v>
      </c>
      <c r="C1429">
        <v>9</v>
      </c>
      <c r="D1429">
        <v>3</v>
      </c>
      <c r="E1429">
        <v>2014</v>
      </c>
      <c r="F1429" t="s">
        <v>5038</v>
      </c>
      <c r="G1429" t="s">
        <v>5746</v>
      </c>
      <c r="H1429" t="s">
        <v>5747</v>
      </c>
      <c r="I1429" t="s">
        <v>4720</v>
      </c>
      <c r="J1429" t="s">
        <v>4731</v>
      </c>
      <c r="K1429" s="1">
        <v>41905</v>
      </c>
      <c r="L1429" t="s">
        <v>1020</v>
      </c>
      <c r="M1429" t="s">
        <v>5746</v>
      </c>
      <c r="N1429">
        <v>16.37</v>
      </c>
      <c r="O1429">
        <v>48.207999999999998</v>
      </c>
      <c r="P1429">
        <v>5</v>
      </c>
    </row>
    <row r="1430" spans="1:16" x14ac:dyDescent="0.3">
      <c r="A1430" t="s">
        <v>1483</v>
      </c>
      <c r="B1430" s="1">
        <v>41905</v>
      </c>
      <c r="C1430">
        <v>9</v>
      </c>
      <c r="D1430">
        <v>3</v>
      </c>
      <c r="E1430">
        <v>2014</v>
      </c>
      <c r="F1430" t="s">
        <v>5106</v>
      </c>
      <c r="G1430" t="s">
        <v>5746</v>
      </c>
      <c r="H1430" t="s">
        <v>5747</v>
      </c>
      <c r="I1430" t="s">
        <v>4720</v>
      </c>
      <c r="J1430" t="s">
        <v>4721</v>
      </c>
      <c r="K1430" s="1">
        <v>41910</v>
      </c>
      <c r="L1430" t="s">
        <v>1020</v>
      </c>
      <c r="M1430" t="s">
        <v>5746</v>
      </c>
      <c r="N1430">
        <v>16.37</v>
      </c>
      <c r="O1430">
        <v>48.207999999999998</v>
      </c>
      <c r="P1430">
        <v>5</v>
      </c>
    </row>
    <row r="1431" spans="1:16" x14ac:dyDescent="0.3">
      <c r="A1431" t="s">
        <v>4127</v>
      </c>
      <c r="B1431" s="1">
        <v>41913</v>
      </c>
      <c r="C1431">
        <v>10</v>
      </c>
      <c r="D1431">
        <v>4</v>
      </c>
      <c r="E1431">
        <v>2014</v>
      </c>
      <c r="F1431" t="s">
        <v>5899</v>
      </c>
      <c r="G1431" t="s">
        <v>5795</v>
      </c>
      <c r="H1431" t="s">
        <v>5749</v>
      </c>
      <c r="I1431" t="s">
        <v>4720</v>
      </c>
      <c r="J1431" t="s">
        <v>4721</v>
      </c>
      <c r="K1431" s="1">
        <v>41918</v>
      </c>
      <c r="L1431" t="s">
        <v>1020</v>
      </c>
      <c r="M1431" t="s">
        <v>5765</v>
      </c>
      <c r="N1431">
        <v>4.9000000000000004</v>
      </c>
      <c r="O1431">
        <v>52.37</v>
      </c>
      <c r="P1431">
        <v>5</v>
      </c>
    </row>
    <row r="1432" spans="1:16" x14ac:dyDescent="0.3">
      <c r="A1432" t="s">
        <v>4285</v>
      </c>
      <c r="B1432" s="1">
        <v>41919</v>
      </c>
      <c r="C1432">
        <v>10</v>
      </c>
      <c r="D1432">
        <v>4</v>
      </c>
      <c r="E1432">
        <v>2014</v>
      </c>
      <c r="F1432" t="s">
        <v>5524</v>
      </c>
      <c r="G1432" t="s">
        <v>5783</v>
      </c>
      <c r="H1432" t="s">
        <v>5749</v>
      </c>
      <c r="I1432" t="s">
        <v>4720</v>
      </c>
      <c r="J1432" t="s">
        <v>4721</v>
      </c>
      <c r="K1432" s="1">
        <v>41924</v>
      </c>
      <c r="L1432" t="s">
        <v>1020</v>
      </c>
      <c r="M1432" t="s">
        <v>5750</v>
      </c>
      <c r="N1432">
        <v>4.3</v>
      </c>
      <c r="O1432">
        <v>52.07</v>
      </c>
      <c r="P1432">
        <v>5</v>
      </c>
    </row>
    <row r="1433" spans="1:16" x14ac:dyDescent="0.3">
      <c r="A1433" t="s">
        <v>2771</v>
      </c>
      <c r="B1433" s="1">
        <v>41930</v>
      </c>
      <c r="C1433">
        <v>10</v>
      </c>
      <c r="D1433">
        <v>4</v>
      </c>
      <c r="E1433">
        <v>2014</v>
      </c>
      <c r="F1433" t="s">
        <v>5331</v>
      </c>
      <c r="G1433" t="s">
        <v>5746</v>
      </c>
      <c r="H1433" t="s">
        <v>5747</v>
      </c>
      <c r="I1433" t="s">
        <v>4720</v>
      </c>
      <c r="J1433" t="s">
        <v>4721</v>
      </c>
      <c r="K1433" s="1">
        <v>41935</v>
      </c>
      <c r="L1433" t="s">
        <v>1020</v>
      </c>
      <c r="M1433" t="s">
        <v>5746</v>
      </c>
      <c r="N1433">
        <v>16.37</v>
      </c>
      <c r="O1433">
        <v>48.207999999999998</v>
      </c>
      <c r="P1433">
        <v>5</v>
      </c>
    </row>
    <row r="1434" spans="1:16" x14ac:dyDescent="0.3">
      <c r="A1434" t="s">
        <v>4331</v>
      </c>
      <c r="B1434" s="1">
        <v>41971</v>
      </c>
      <c r="C1434">
        <v>11</v>
      </c>
      <c r="D1434">
        <v>4</v>
      </c>
      <c r="E1434">
        <v>2014</v>
      </c>
      <c r="F1434" t="s">
        <v>5408</v>
      </c>
      <c r="G1434" t="s">
        <v>5809</v>
      </c>
      <c r="H1434" t="s">
        <v>5749</v>
      </c>
      <c r="I1434" t="s">
        <v>4720</v>
      </c>
      <c r="J1434" t="s">
        <v>4721</v>
      </c>
      <c r="K1434" s="1">
        <v>41976</v>
      </c>
      <c r="L1434" t="s">
        <v>1020</v>
      </c>
      <c r="M1434" t="s">
        <v>5794</v>
      </c>
      <c r="N1434">
        <v>5.09</v>
      </c>
      <c r="O1434">
        <v>51.561</v>
      </c>
      <c r="P1434">
        <v>5</v>
      </c>
    </row>
    <row r="1435" spans="1:16" x14ac:dyDescent="0.3">
      <c r="A1435" t="s">
        <v>4380</v>
      </c>
      <c r="B1435" s="1">
        <v>41974</v>
      </c>
      <c r="C1435">
        <v>12</v>
      </c>
      <c r="D1435">
        <v>4</v>
      </c>
      <c r="E1435">
        <v>2014</v>
      </c>
      <c r="F1435" t="s">
        <v>5823</v>
      </c>
      <c r="G1435" t="s">
        <v>5838</v>
      </c>
      <c r="H1435" t="s">
        <v>5749</v>
      </c>
      <c r="I1435" t="s">
        <v>4720</v>
      </c>
      <c r="J1435" t="s">
        <v>4731</v>
      </c>
      <c r="K1435" s="1">
        <v>41979</v>
      </c>
      <c r="L1435" t="s">
        <v>1020</v>
      </c>
      <c r="M1435" t="s">
        <v>5777</v>
      </c>
      <c r="N1435">
        <v>5.55</v>
      </c>
      <c r="O1435">
        <v>52.026000000000003</v>
      </c>
      <c r="P1435">
        <v>5</v>
      </c>
    </row>
    <row r="1436" spans="1:16" x14ac:dyDescent="0.3">
      <c r="A1436" t="s">
        <v>2009</v>
      </c>
      <c r="B1436" s="1">
        <v>41977</v>
      </c>
      <c r="C1436">
        <v>12</v>
      </c>
      <c r="D1436">
        <v>4</v>
      </c>
      <c r="E1436">
        <v>2014</v>
      </c>
      <c r="F1436" t="s">
        <v>5902</v>
      </c>
      <c r="G1436" t="s">
        <v>5746</v>
      </c>
      <c r="H1436" t="s">
        <v>5747</v>
      </c>
      <c r="I1436" t="s">
        <v>4720</v>
      </c>
      <c r="J1436" t="s">
        <v>4721</v>
      </c>
      <c r="K1436" s="1">
        <v>41982</v>
      </c>
      <c r="L1436" t="s">
        <v>1020</v>
      </c>
      <c r="M1436" t="s">
        <v>5746</v>
      </c>
      <c r="N1436">
        <v>16.37</v>
      </c>
      <c r="O1436">
        <v>48.207999999999998</v>
      </c>
      <c r="P1436">
        <v>5</v>
      </c>
    </row>
    <row r="1437" spans="1:16" x14ac:dyDescent="0.3">
      <c r="A1437" t="s">
        <v>4249</v>
      </c>
      <c r="B1437" s="1">
        <v>41981</v>
      </c>
      <c r="C1437">
        <v>12</v>
      </c>
      <c r="D1437">
        <v>4</v>
      </c>
      <c r="E1437">
        <v>2014</v>
      </c>
      <c r="F1437" t="s">
        <v>4813</v>
      </c>
      <c r="G1437" t="s">
        <v>5903</v>
      </c>
      <c r="H1437" t="s">
        <v>5749</v>
      </c>
      <c r="I1437" t="s">
        <v>4720</v>
      </c>
      <c r="J1437" t="s">
        <v>4731</v>
      </c>
      <c r="K1437" s="1">
        <v>41986</v>
      </c>
      <c r="L1437" t="s">
        <v>1020</v>
      </c>
      <c r="M1437" t="s">
        <v>5780</v>
      </c>
      <c r="N1437">
        <v>6.17</v>
      </c>
      <c r="O1437">
        <v>51.37</v>
      </c>
      <c r="P1437">
        <v>5</v>
      </c>
    </row>
    <row r="1438" spans="1:16" x14ac:dyDescent="0.3">
      <c r="A1438" t="s">
        <v>4050</v>
      </c>
      <c r="B1438" s="1">
        <v>41982</v>
      </c>
      <c r="C1438">
        <v>12</v>
      </c>
      <c r="D1438">
        <v>4</v>
      </c>
      <c r="E1438">
        <v>2014</v>
      </c>
      <c r="F1438" t="s">
        <v>4981</v>
      </c>
      <c r="G1438" t="s">
        <v>5783</v>
      </c>
      <c r="H1438" t="s">
        <v>5749</v>
      </c>
      <c r="I1438" t="s">
        <v>4720</v>
      </c>
      <c r="J1438" t="s">
        <v>4721</v>
      </c>
      <c r="K1438" s="1">
        <v>41987</v>
      </c>
      <c r="L1438" t="s">
        <v>1020</v>
      </c>
      <c r="M1438" t="s">
        <v>5750</v>
      </c>
      <c r="N1438">
        <v>4.3</v>
      </c>
      <c r="O1438">
        <v>52.07</v>
      </c>
      <c r="P1438">
        <v>5</v>
      </c>
    </row>
    <row r="1439" spans="1:16" x14ac:dyDescent="0.3">
      <c r="A1439" t="s">
        <v>3088</v>
      </c>
      <c r="B1439" s="1">
        <v>40564</v>
      </c>
      <c r="C1439">
        <v>1</v>
      </c>
      <c r="D1439">
        <v>1</v>
      </c>
      <c r="E1439">
        <v>2011</v>
      </c>
      <c r="F1439" t="s">
        <v>5567</v>
      </c>
      <c r="G1439" t="s">
        <v>5656</v>
      </c>
      <c r="H1439" t="s">
        <v>5438</v>
      </c>
      <c r="I1439" t="s">
        <v>4720</v>
      </c>
      <c r="J1439" t="s">
        <v>4721</v>
      </c>
      <c r="K1439" s="1">
        <v>40569</v>
      </c>
      <c r="L1439" t="s">
        <v>1020</v>
      </c>
      <c r="M1439" t="s">
        <v>5657</v>
      </c>
      <c r="N1439">
        <v>8.5299999999999994</v>
      </c>
      <c r="O1439">
        <v>52.03</v>
      </c>
      <c r="P1439">
        <v>5</v>
      </c>
    </row>
    <row r="1440" spans="1:16" x14ac:dyDescent="0.3">
      <c r="A1440" t="s">
        <v>1695</v>
      </c>
      <c r="B1440" s="1">
        <v>40610</v>
      </c>
      <c r="C1440">
        <v>3</v>
      </c>
      <c r="D1440">
        <v>1</v>
      </c>
      <c r="E1440">
        <v>2011</v>
      </c>
      <c r="F1440" t="s">
        <v>5443</v>
      </c>
      <c r="G1440" t="s">
        <v>5444</v>
      </c>
      <c r="H1440" t="s">
        <v>5438</v>
      </c>
      <c r="I1440" t="s">
        <v>4720</v>
      </c>
      <c r="J1440" t="s">
        <v>4721</v>
      </c>
      <c r="K1440" s="1">
        <v>40615</v>
      </c>
      <c r="L1440" t="s">
        <v>1020</v>
      </c>
      <c r="M1440" t="s">
        <v>5445</v>
      </c>
      <c r="N1440">
        <v>8.23</v>
      </c>
      <c r="O1440">
        <v>48.765999999999998</v>
      </c>
      <c r="P1440">
        <v>5</v>
      </c>
    </row>
    <row r="1441" spans="1:16" x14ac:dyDescent="0.3">
      <c r="A1441" t="s">
        <v>4257</v>
      </c>
      <c r="B1441" s="1">
        <v>40630</v>
      </c>
      <c r="C1441">
        <v>3</v>
      </c>
      <c r="D1441">
        <v>1</v>
      </c>
      <c r="E1441">
        <v>2011</v>
      </c>
      <c r="F1441" t="s">
        <v>5450</v>
      </c>
      <c r="G1441" t="s">
        <v>5451</v>
      </c>
      <c r="H1441" t="s">
        <v>5438</v>
      </c>
      <c r="I1441" t="s">
        <v>4720</v>
      </c>
      <c r="J1441" t="s">
        <v>4721</v>
      </c>
      <c r="K1441" s="1">
        <v>40635</v>
      </c>
      <c r="L1441" t="s">
        <v>1020</v>
      </c>
      <c r="M1441" t="s">
        <v>5452</v>
      </c>
      <c r="N1441">
        <v>13.74</v>
      </c>
      <c r="O1441">
        <v>51.05</v>
      </c>
      <c r="P1441">
        <v>5</v>
      </c>
    </row>
    <row r="1442" spans="1:16" x14ac:dyDescent="0.3">
      <c r="A1442" t="s">
        <v>2147</v>
      </c>
      <c r="B1442" s="1">
        <v>40659</v>
      </c>
      <c r="C1442">
        <v>4</v>
      </c>
      <c r="D1442">
        <v>2</v>
      </c>
      <c r="E1442">
        <v>2011</v>
      </c>
      <c r="F1442" t="s">
        <v>4993</v>
      </c>
      <c r="G1442" t="s">
        <v>5661</v>
      </c>
      <c r="H1442" t="s">
        <v>5438</v>
      </c>
      <c r="I1442" t="s">
        <v>4720</v>
      </c>
      <c r="J1442" t="s">
        <v>4731</v>
      </c>
      <c r="K1442" s="1">
        <v>40664</v>
      </c>
      <c r="L1442" t="s">
        <v>1020</v>
      </c>
      <c r="M1442" t="s">
        <v>5657</v>
      </c>
      <c r="N1442">
        <v>6.76</v>
      </c>
      <c r="O1442">
        <v>51.433999999999997</v>
      </c>
      <c r="P1442">
        <v>5</v>
      </c>
    </row>
    <row r="1443" spans="1:16" x14ac:dyDescent="0.3">
      <c r="A1443" t="s">
        <v>2475</v>
      </c>
      <c r="B1443" s="1">
        <v>40667</v>
      </c>
      <c r="C1443">
        <v>5</v>
      </c>
      <c r="D1443">
        <v>2</v>
      </c>
      <c r="E1443">
        <v>2011</v>
      </c>
      <c r="F1443" t="s">
        <v>5075</v>
      </c>
      <c r="G1443" t="s">
        <v>5458</v>
      </c>
      <c r="H1443" t="s">
        <v>5438</v>
      </c>
      <c r="I1443" t="s">
        <v>4720</v>
      </c>
      <c r="J1443" t="s">
        <v>4740</v>
      </c>
      <c r="K1443" s="1">
        <v>40672</v>
      </c>
      <c r="L1443" t="s">
        <v>1020</v>
      </c>
      <c r="M1443" t="s">
        <v>5459</v>
      </c>
      <c r="N1443">
        <v>10.9</v>
      </c>
      <c r="O1443">
        <v>48.371000000000002</v>
      </c>
      <c r="P1443">
        <v>5</v>
      </c>
    </row>
    <row r="1444" spans="1:16" x14ac:dyDescent="0.3">
      <c r="A1444" t="s">
        <v>3921</v>
      </c>
      <c r="B1444" s="1">
        <v>40698</v>
      </c>
      <c r="C1444">
        <v>6</v>
      </c>
      <c r="D1444">
        <v>2</v>
      </c>
      <c r="E1444">
        <v>2011</v>
      </c>
      <c r="F1444" t="s">
        <v>5406</v>
      </c>
      <c r="G1444" t="s">
        <v>5454</v>
      </c>
      <c r="H1444" t="s">
        <v>5438</v>
      </c>
      <c r="I1444" t="s">
        <v>4720</v>
      </c>
      <c r="J1444" t="s">
        <v>4740</v>
      </c>
      <c r="K1444" s="1">
        <v>40703</v>
      </c>
      <c r="L1444" t="s">
        <v>1020</v>
      </c>
      <c r="M1444" t="s">
        <v>5439</v>
      </c>
      <c r="N1444">
        <v>9.73</v>
      </c>
      <c r="O1444">
        <v>52.375999999999998</v>
      </c>
      <c r="P1444">
        <v>5</v>
      </c>
    </row>
    <row r="1445" spans="1:16" x14ac:dyDescent="0.3">
      <c r="A1445" t="s">
        <v>1332</v>
      </c>
      <c r="B1445" s="1">
        <v>40701</v>
      </c>
      <c r="C1445">
        <v>6</v>
      </c>
      <c r="D1445">
        <v>2</v>
      </c>
      <c r="E1445">
        <v>2011</v>
      </c>
      <c r="F1445" t="s">
        <v>5465</v>
      </c>
      <c r="G1445" t="s">
        <v>5466</v>
      </c>
      <c r="H1445" t="s">
        <v>5438</v>
      </c>
      <c r="I1445" t="s">
        <v>4720</v>
      </c>
      <c r="J1445" t="s">
        <v>4721</v>
      </c>
      <c r="K1445" s="1">
        <v>40706</v>
      </c>
      <c r="L1445" t="s">
        <v>1020</v>
      </c>
      <c r="M1445" t="s">
        <v>5445</v>
      </c>
      <c r="N1445">
        <v>8.4700000000000006</v>
      </c>
      <c r="O1445">
        <v>49.487000000000002</v>
      </c>
      <c r="P1445">
        <v>5</v>
      </c>
    </row>
    <row r="1446" spans="1:16" x14ac:dyDescent="0.3">
      <c r="A1446" t="s">
        <v>466</v>
      </c>
      <c r="B1446" s="1">
        <v>40703</v>
      </c>
      <c r="C1446">
        <v>6</v>
      </c>
      <c r="D1446">
        <v>2</v>
      </c>
      <c r="E1446">
        <v>2011</v>
      </c>
      <c r="F1446" t="s">
        <v>5468</v>
      </c>
      <c r="G1446" t="s">
        <v>5466</v>
      </c>
      <c r="H1446" t="s">
        <v>5438</v>
      </c>
      <c r="I1446" t="s">
        <v>4720</v>
      </c>
      <c r="J1446" t="s">
        <v>4740</v>
      </c>
      <c r="K1446" s="1">
        <v>40708</v>
      </c>
      <c r="L1446" t="s">
        <v>1020</v>
      </c>
      <c r="M1446" t="s">
        <v>5445</v>
      </c>
      <c r="N1446">
        <v>8.4700000000000006</v>
      </c>
      <c r="O1446">
        <v>49.487000000000002</v>
      </c>
      <c r="P1446">
        <v>5</v>
      </c>
    </row>
    <row r="1447" spans="1:16" x14ac:dyDescent="0.3">
      <c r="A1447" t="s">
        <v>2706</v>
      </c>
      <c r="B1447" s="1">
        <v>40731</v>
      </c>
      <c r="C1447">
        <v>7</v>
      </c>
      <c r="D1447">
        <v>3</v>
      </c>
      <c r="E1447">
        <v>2011</v>
      </c>
      <c r="F1447" t="s">
        <v>4761</v>
      </c>
      <c r="G1447" t="s">
        <v>5475</v>
      </c>
      <c r="H1447" t="s">
        <v>5438</v>
      </c>
      <c r="I1447" t="s">
        <v>4720</v>
      </c>
      <c r="J1447" t="s">
        <v>4731</v>
      </c>
      <c r="K1447" s="1">
        <v>40736</v>
      </c>
      <c r="L1447" t="s">
        <v>1020</v>
      </c>
      <c r="M1447" t="s">
        <v>5445</v>
      </c>
      <c r="N1447">
        <v>8.4600000000000009</v>
      </c>
      <c r="O1447">
        <v>48.058999999999997</v>
      </c>
      <c r="P1447">
        <v>5</v>
      </c>
    </row>
    <row r="1448" spans="1:16" x14ac:dyDescent="0.3">
      <c r="A1448" t="s">
        <v>1336</v>
      </c>
      <c r="B1448" s="1">
        <v>40736</v>
      </c>
      <c r="C1448">
        <v>7</v>
      </c>
      <c r="D1448">
        <v>3</v>
      </c>
      <c r="E1448">
        <v>2011</v>
      </c>
      <c r="F1448" t="s">
        <v>5440</v>
      </c>
      <c r="G1448" t="s">
        <v>5479</v>
      </c>
      <c r="H1448" t="s">
        <v>5438</v>
      </c>
      <c r="I1448" t="s">
        <v>4720</v>
      </c>
      <c r="J1448" t="s">
        <v>4731</v>
      </c>
      <c r="K1448" s="1">
        <v>40741</v>
      </c>
      <c r="L1448" t="s">
        <v>1020</v>
      </c>
      <c r="M1448" t="s">
        <v>5457</v>
      </c>
      <c r="N1448">
        <v>14.33</v>
      </c>
      <c r="O1448">
        <v>51.756</v>
      </c>
      <c r="P1448">
        <v>5</v>
      </c>
    </row>
    <row r="1449" spans="1:16" x14ac:dyDescent="0.3">
      <c r="A1449" t="s">
        <v>3421</v>
      </c>
      <c r="B1449" s="1">
        <v>40771</v>
      </c>
      <c r="C1449">
        <v>8</v>
      </c>
      <c r="D1449">
        <v>3</v>
      </c>
      <c r="E1449">
        <v>2011</v>
      </c>
      <c r="F1449" t="s">
        <v>5131</v>
      </c>
      <c r="G1449" t="s">
        <v>5441</v>
      </c>
      <c r="H1449" t="s">
        <v>5438</v>
      </c>
      <c r="I1449" t="s">
        <v>4720</v>
      </c>
      <c r="J1449" t="s">
        <v>4721</v>
      </c>
      <c r="K1449" s="1">
        <v>40776</v>
      </c>
      <c r="L1449" t="s">
        <v>1020</v>
      </c>
      <c r="M1449" t="s">
        <v>5441</v>
      </c>
      <c r="N1449">
        <v>13.4</v>
      </c>
      <c r="O1449">
        <v>52.52</v>
      </c>
      <c r="P1449">
        <v>5</v>
      </c>
    </row>
    <row r="1450" spans="1:16" x14ac:dyDescent="0.3">
      <c r="A1450" t="s">
        <v>2160</v>
      </c>
      <c r="B1450" s="1">
        <v>40786</v>
      </c>
      <c r="C1450">
        <v>8</v>
      </c>
      <c r="D1450">
        <v>3</v>
      </c>
      <c r="E1450">
        <v>2011</v>
      </c>
      <c r="F1450" t="s">
        <v>5670</v>
      </c>
      <c r="G1450" t="s">
        <v>5671</v>
      </c>
      <c r="H1450" t="s">
        <v>5438</v>
      </c>
      <c r="I1450" t="s">
        <v>4720</v>
      </c>
      <c r="J1450" t="s">
        <v>4721</v>
      </c>
      <c r="K1450" s="1">
        <v>40791</v>
      </c>
      <c r="L1450" t="s">
        <v>1020</v>
      </c>
      <c r="M1450" t="s">
        <v>5657</v>
      </c>
      <c r="N1450">
        <v>7.2</v>
      </c>
      <c r="O1450">
        <v>51.536999999999999</v>
      </c>
      <c r="P1450">
        <v>5</v>
      </c>
    </row>
    <row r="1451" spans="1:16" x14ac:dyDescent="0.3">
      <c r="A1451" t="s">
        <v>3065</v>
      </c>
      <c r="B1451" s="1">
        <v>40801</v>
      </c>
      <c r="C1451">
        <v>9</v>
      </c>
      <c r="D1451">
        <v>3</v>
      </c>
      <c r="E1451">
        <v>2011</v>
      </c>
      <c r="F1451" t="s">
        <v>5122</v>
      </c>
      <c r="G1451" t="s">
        <v>5494</v>
      </c>
      <c r="H1451" t="s">
        <v>5438</v>
      </c>
      <c r="I1451" t="s">
        <v>4720</v>
      </c>
      <c r="J1451" t="s">
        <v>4731</v>
      </c>
      <c r="K1451" s="1">
        <v>40806</v>
      </c>
      <c r="L1451" t="s">
        <v>1020</v>
      </c>
      <c r="M1451" t="s">
        <v>5463</v>
      </c>
      <c r="N1451">
        <v>12.08</v>
      </c>
      <c r="O1451">
        <v>50.884999999999998</v>
      </c>
      <c r="P1451">
        <v>5</v>
      </c>
    </row>
    <row r="1452" spans="1:16" x14ac:dyDescent="0.3">
      <c r="A1452" t="s">
        <v>4617</v>
      </c>
      <c r="B1452" s="1">
        <v>40803</v>
      </c>
      <c r="C1452">
        <v>9</v>
      </c>
      <c r="D1452">
        <v>3</v>
      </c>
      <c r="E1452">
        <v>2011</v>
      </c>
      <c r="F1452" t="s">
        <v>5047</v>
      </c>
      <c r="G1452" t="s">
        <v>5673</v>
      </c>
      <c r="H1452" t="s">
        <v>5438</v>
      </c>
      <c r="I1452" t="s">
        <v>4720</v>
      </c>
      <c r="J1452" t="s">
        <v>4721</v>
      </c>
      <c r="K1452" s="1">
        <v>40808</v>
      </c>
      <c r="L1452" t="s">
        <v>1020</v>
      </c>
      <c r="M1452" t="s">
        <v>5657</v>
      </c>
      <c r="N1452">
        <v>7.32</v>
      </c>
      <c r="O1452">
        <v>51.563000000000002</v>
      </c>
      <c r="P1452">
        <v>5</v>
      </c>
    </row>
    <row r="1453" spans="1:16" x14ac:dyDescent="0.3">
      <c r="A1453" t="s">
        <v>319</v>
      </c>
      <c r="B1453" s="1">
        <v>40805</v>
      </c>
      <c r="C1453">
        <v>9</v>
      </c>
      <c r="D1453">
        <v>3</v>
      </c>
      <c r="E1453">
        <v>2011</v>
      </c>
      <c r="F1453" t="s">
        <v>5042</v>
      </c>
      <c r="G1453" t="s">
        <v>5470</v>
      </c>
      <c r="H1453" t="s">
        <v>5438</v>
      </c>
      <c r="I1453" t="s">
        <v>4720</v>
      </c>
      <c r="J1453" t="s">
        <v>4731</v>
      </c>
      <c r="K1453" s="1">
        <v>40810</v>
      </c>
      <c r="L1453" t="s">
        <v>1020</v>
      </c>
      <c r="M1453" t="s">
        <v>5471</v>
      </c>
      <c r="N1453">
        <v>8.4499999999999993</v>
      </c>
      <c r="O1453">
        <v>49.476999999999997</v>
      </c>
      <c r="P1453">
        <v>5</v>
      </c>
    </row>
    <row r="1454" spans="1:16" x14ac:dyDescent="0.3">
      <c r="A1454" t="s">
        <v>1037</v>
      </c>
      <c r="B1454" s="1">
        <v>40808</v>
      </c>
      <c r="C1454">
        <v>9</v>
      </c>
      <c r="D1454">
        <v>3</v>
      </c>
      <c r="E1454">
        <v>2011</v>
      </c>
      <c r="F1454" t="s">
        <v>5674</v>
      </c>
      <c r="G1454" t="s">
        <v>5667</v>
      </c>
      <c r="H1454" t="s">
        <v>5438</v>
      </c>
      <c r="I1454" t="s">
        <v>4720</v>
      </c>
      <c r="J1454" t="s">
        <v>4721</v>
      </c>
      <c r="K1454" s="1">
        <v>40813</v>
      </c>
      <c r="L1454" t="s">
        <v>1020</v>
      </c>
      <c r="M1454" t="s">
        <v>5657</v>
      </c>
      <c r="N1454">
        <v>6.96</v>
      </c>
      <c r="O1454">
        <v>50.938000000000002</v>
      </c>
      <c r="P1454">
        <v>5</v>
      </c>
    </row>
    <row r="1455" spans="1:16" x14ac:dyDescent="0.3">
      <c r="A1455" t="s">
        <v>2804</v>
      </c>
      <c r="B1455" s="1">
        <v>40812</v>
      </c>
      <c r="C1455">
        <v>9</v>
      </c>
      <c r="D1455">
        <v>3</v>
      </c>
      <c r="E1455">
        <v>2011</v>
      </c>
      <c r="F1455" t="s">
        <v>5628</v>
      </c>
      <c r="G1455" t="s">
        <v>5661</v>
      </c>
      <c r="H1455" t="s">
        <v>5438</v>
      </c>
      <c r="I1455" t="s">
        <v>4720</v>
      </c>
      <c r="J1455" t="s">
        <v>4721</v>
      </c>
      <c r="K1455" s="1">
        <v>40817</v>
      </c>
      <c r="L1455" t="s">
        <v>1020</v>
      </c>
      <c r="M1455" t="s">
        <v>5657</v>
      </c>
      <c r="N1455">
        <v>6.76</v>
      </c>
      <c r="O1455">
        <v>51.433999999999997</v>
      </c>
      <c r="P1455">
        <v>5</v>
      </c>
    </row>
    <row r="1456" spans="1:16" x14ac:dyDescent="0.3">
      <c r="A1456" t="s">
        <v>78</v>
      </c>
      <c r="B1456" s="1">
        <v>40812</v>
      </c>
      <c r="C1456">
        <v>9</v>
      </c>
      <c r="D1456">
        <v>3</v>
      </c>
      <c r="E1456">
        <v>2011</v>
      </c>
      <c r="F1456" t="s">
        <v>5498</v>
      </c>
      <c r="G1456" t="s">
        <v>5499</v>
      </c>
      <c r="H1456" t="s">
        <v>5438</v>
      </c>
      <c r="I1456" t="s">
        <v>4720</v>
      </c>
      <c r="J1456" t="s">
        <v>4731</v>
      </c>
      <c r="K1456" s="1">
        <v>40817</v>
      </c>
      <c r="L1456" t="s">
        <v>1020</v>
      </c>
      <c r="M1456" t="s">
        <v>5485</v>
      </c>
      <c r="N1456">
        <v>8.24</v>
      </c>
      <c r="O1456">
        <v>50.078000000000003</v>
      </c>
      <c r="P1456">
        <v>5</v>
      </c>
    </row>
    <row r="1457" spans="1:16" x14ac:dyDescent="0.3">
      <c r="A1457" t="s">
        <v>530</v>
      </c>
      <c r="B1457" s="1">
        <v>40815</v>
      </c>
      <c r="C1457">
        <v>9</v>
      </c>
      <c r="D1457">
        <v>3</v>
      </c>
      <c r="E1457">
        <v>2011</v>
      </c>
      <c r="F1457" t="s">
        <v>5257</v>
      </c>
      <c r="G1457" t="s">
        <v>5661</v>
      </c>
      <c r="H1457" t="s">
        <v>5438</v>
      </c>
      <c r="I1457" t="s">
        <v>4720</v>
      </c>
      <c r="J1457" t="s">
        <v>4721</v>
      </c>
      <c r="K1457" s="1">
        <v>40820</v>
      </c>
      <c r="L1457" t="s">
        <v>1020</v>
      </c>
      <c r="M1457" t="s">
        <v>5657</v>
      </c>
      <c r="N1457">
        <v>6.76</v>
      </c>
      <c r="O1457">
        <v>51.433999999999997</v>
      </c>
      <c r="P1457">
        <v>5</v>
      </c>
    </row>
    <row r="1458" spans="1:16" x14ac:dyDescent="0.3">
      <c r="A1458" t="s">
        <v>899</v>
      </c>
      <c r="B1458" s="1">
        <v>40830</v>
      </c>
      <c r="C1458">
        <v>10</v>
      </c>
      <c r="D1458">
        <v>4</v>
      </c>
      <c r="E1458">
        <v>2011</v>
      </c>
      <c r="F1458" t="s">
        <v>5677</v>
      </c>
      <c r="G1458" t="s">
        <v>5678</v>
      </c>
      <c r="H1458" t="s">
        <v>5438</v>
      </c>
      <c r="I1458" t="s">
        <v>4720</v>
      </c>
      <c r="J1458" t="s">
        <v>4721</v>
      </c>
      <c r="K1458" s="1">
        <v>40835</v>
      </c>
      <c r="L1458" t="s">
        <v>1020</v>
      </c>
      <c r="M1458" t="s">
        <v>5657</v>
      </c>
      <c r="N1458">
        <v>6.08</v>
      </c>
      <c r="O1458">
        <v>50.774999999999999</v>
      </c>
      <c r="P1458">
        <v>5</v>
      </c>
    </row>
    <row r="1459" spans="1:16" x14ac:dyDescent="0.3">
      <c r="A1459" t="s">
        <v>900</v>
      </c>
      <c r="B1459" s="1">
        <v>40848</v>
      </c>
      <c r="C1459">
        <v>11</v>
      </c>
      <c r="D1459">
        <v>4</v>
      </c>
      <c r="E1459">
        <v>2011</v>
      </c>
      <c r="F1459" t="s">
        <v>5257</v>
      </c>
      <c r="G1459" t="s">
        <v>5506</v>
      </c>
      <c r="H1459" t="s">
        <v>5438</v>
      </c>
      <c r="I1459" t="s">
        <v>4720</v>
      </c>
      <c r="J1459" t="s">
        <v>4721</v>
      </c>
      <c r="K1459" s="1">
        <v>40853</v>
      </c>
      <c r="L1459" t="s">
        <v>1020</v>
      </c>
      <c r="M1459" t="s">
        <v>5507</v>
      </c>
      <c r="N1459">
        <v>10</v>
      </c>
      <c r="O1459">
        <v>53.698999999999998</v>
      </c>
      <c r="P1459">
        <v>5</v>
      </c>
    </row>
    <row r="1460" spans="1:16" x14ac:dyDescent="0.3">
      <c r="A1460" t="s">
        <v>3428</v>
      </c>
      <c r="B1460" s="1">
        <v>40849</v>
      </c>
      <c r="C1460">
        <v>11</v>
      </c>
      <c r="D1460">
        <v>4</v>
      </c>
      <c r="E1460">
        <v>2011</v>
      </c>
      <c r="F1460" t="s">
        <v>5403</v>
      </c>
      <c r="G1460" t="s">
        <v>5441</v>
      </c>
      <c r="H1460" t="s">
        <v>5438</v>
      </c>
      <c r="I1460" t="s">
        <v>4720</v>
      </c>
      <c r="J1460" t="s">
        <v>4721</v>
      </c>
      <c r="K1460" s="1">
        <v>40854</v>
      </c>
      <c r="L1460" t="s">
        <v>1020</v>
      </c>
      <c r="M1460" t="s">
        <v>5441</v>
      </c>
      <c r="N1460">
        <v>13.4</v>
      </c>
      <c r="O1460">
        <v>52.52</v>
      </c>
      <c r="P1460">
        <v>5</v>
      </c>
    </row>
    <row r="1461" spans="1:16" x14ac:dyDescent="0.3">
      <c r="A1461" t="s">
        <v>3699</v>
      </c>
      <c r="B1461" s="1">
        <v>40849</v>
      </c>
      <c r="C1461">
        <v>11</v>
      </c>
      <c r="D1461">
        <v>4</v>
      </c>
      <c r="E1461">
        <v>2011</v>
      </c>
      <c r="F1461" t="s">
        <v>5509</v>
      </c>
      <c r="G1461" t="s">
        <v>5510</v>
      </c>
      <c r="H1461" t="s">
        <v>5438</v>
      </c>
      <c r="I1461" t="s">
        <v>4720</v>
      </c>
      <c r="J1461" t="s">
        <v>4740</v>
      </c>
      <c r="K1461" s="1">
        <v>40854</v>
      </c>
      <c r="L1461" t="s">
        <v>1020</v>
      </c>
      <c r="M1461" t="s">
        <v>5452</v>
      </c>
      <c r="N1461">
        <v>12.37</v>
      </c>
      <c r="O1461">
        <v>51.34</v>
      </c>
      <c r="P1461">
        <v>5</v>
      </c>
    </row>
    <row r="1462" spans="1:16" x14ac:dyDescent="0.3">
      <c r="A1462" t="s">
        <v>2714</v>
      </c>
      <c r="B1462" s="1">
        <v>40850</v>
      </c>
      <c r="C1462">
        <v>11</v>
      </c>
      <c r="D1462">
        <v>4</v>
      </c>
      <c r="E1462">
        <v>2011</v>
      </c>
      <c r="F1462" t="s">
        <v>5258</v>
      </c>
      <c r="G1462" t="s">
        <v>5455</v>
      </c>
      <c r="H1462" t="s">
        <v>5438</v>
      </c>
      <c r="I1462" t="s">
        <v>4720</v>
      </c>
      <c r="J1462" t="s">
        <v>4721</v>
      </c>
      <c r="K1462" s="1">
        <v>40855</v>
      </c>
      <c r="L1462" t="s">
        <v>1020</v>
      </c>
      <c r="M1462" t="s">
        <v>5455</v>
      </c>
      <c r="N1462">
        <v>9.99</v>
      </c>
      <c r="O1462">
        <v>53.551000000000002</v>
      </c>
      <c r="P1462">
        <v>5</v>
      </c>
    </row>
    <row r="1463" spans="1:16" x14ac:dyDescent="0.3">
      <c r="A1463" t="s">
        <v>3641</v>
      </c>
      <c r="B1463" s="1">
        <v>40850</v>
      </c>
      <c r="C1463">
        <v>11</v>
      </c>
      <c r="D1463">
        <v>4</v>
      </c>
      <c r="E1463">
        <v>2011</v>
      </c>
      <c r="F1463" t="s">
        <v>5511</v>
      </c>
      <c r="G1463" t="s">
        <v>5462</v>
      </c>
      <c r="H1463" t="s">
        <v>5438</v>
      </c>
      <c r="I1463" t="s">
        <v>4720</v>
      </c>
      <c r="J1463" t="s">
        <v>4721</v>
      </c>
      <c r="K1463" s="1">
        <v>40855</v>
      </c>
      <c r="L1463" t="s">
        <v>1020</v>
      </c>
      <c r="M1463" t="s">
        <v>5463</v>
      </c>
      <c r="N1463">
        <v>11.03</v>
      </c>
      <c r="O1463">
        <v>50.984999999999999</v>
      </c>
      <c r="P1463">
        <v>5</v>
      </c>
    </row>
    <row r="1464" spans="1:16" x14ac:dyDescent="0.3">
      <c r="A1464" t="s">
        <v>3235</v>
      </c>
      <c r="B1464" s="1">
        <v>40873</v>
      </c>
      <c r="C1464">
        <v>11</v>
      </c>
      <c r="D1464">
        <v>4</v>
      </c>
      <c r="E1464">
        <v>2011</v>
      </c>
      <c r="F1464" t="s">
        <v>5615</v>
      </c>
      <c r="G1464" t="s">
        <v>5681</v>
      </c>
      <c r="H1464" t="s">
        <v>5438</v>
      </c>
      <c r="I1464" t="s">
        <v>4720</v>
      </c>
      <c r="J1464" t="s">
        <v>4731</v>
      </c>
      <c r="K1464" s="1">
        <v>40878</v>
      </c>
      <c r="L1464" t="s">
        <v>1020</v>
      </c>
      <c r="M1464" t="s">
        <v>5657</v>
      </c>
      <c r="N1464">
        <v>7.04</v>
      </c>
      <c r="O1464">
        <v>51.337000000000003</v>
      </c>
      <c r="P1464">
        <v>5</v>
      </c>
    </row>
    <row r="1465" spans="1:16" x14ac:dyDescent="0.3">
      <c r="A1465" t="s">
        <v>3119</v>
      </c>
      <c r="B1465" s="1">
        <v>40892</v>
      </c>
      <c r="C1465">
        <v>12</v>
      </c>
      <c r="D1465">
        <v>4</v>
      </c>
      <c r="E1465">
        <v>2011</v>
      </c>
      <c r="F1465" t="s">
        <v>4934</v>
      </c>
      <c r="G1465" t="s">
        <v>5458</v>
      </c>
      <c r="H1465" t="s">
        <v>5438</v>
      </c>
      <c r="I1465" t="s">
        <v>4720</v>
      </c>
      <c r="J1465" t="s">
        <v>4740</v>
      </c>
      <c r="K1465" s="1">
        <v>40897</v>
      </c>
      <c r="L1465" t="s">
        <v>1020</v>
      </c>
      <c r="M1465" t="s">
        <v>5459</v>
      </c>
      <c r="N1465">
        <v>10.9</v>
      </c>
      <c r="O1465">
        <v>48.371000000000002</v>
      </c>
      <c r="P1465">
        <v>5</v>
      </c>
    </row>
    <row r="1466" spans="1:16" x14ac:dyDescent="0.3">
      <c r="A1466" t="s">
        <v>88</v>
      </c>
      <c r="B1466" s="1">
        <v>40903</v>
      </c>
      <c r="C1466">
        <v>12</v>
      </c>
      <c r="D1466">
        <v>4</v>
      </c>
      <c r="E1466">
        <v>2011</v>
      </c>
      <c r="F1466" t="s">
        <v>5520</v>
      </c>
      <c r="G1466" t="s">
        <v>5521</v>
      </c>
      <c r="H1466" t="s">
        <v>5438</v>
      </c>
      <c r="I1466" t="s">
        <v>4720</v>
      </c>
      <c r="J1466" t="s">
        <v>4731</v>
      </c>
      <c r="K1466" s="1">
        <v>40908</v>
      </c>
      <c r="L1466" t="s">
        <v>1020</v>
      </c>
      <c r="M1466" t="s">
        <v>5459</v>
      </c>
      <c r="N1466">
        <v>12.1</v>
      </c>
      <c r="O1466">
        <v>49.012999999999998</v>
      </c>
      <c r="P1466">
        <v>5</v>
      </c>
    </row>
    <row r="1467" spans="1:16" x14ac:dyDescent="0.3">
      <c r="A1467" t="s">
        <v>2720</v>
      </c>
      <c r="B1467" s="1">
        <v>40917</v>
      </c>
      <c r="C1467">
        <v>1</v>
      </c>
      <c r="D1467">
        <v>1</v>
      </c>
      <c r="E1467">
        <v>2012</v>
      </c>
      <c r="F1467" t="s">
        <v>4847</v>
      </c>
      <c r="G1467" t="s">
        <v>5667</v>
      </c>
      <c r="H1467" t="s">
        <v>5438</v>
      </c>
      <c r="I1467" t="s">
        <v>4720</v>
      </c>
      <c r="J1467" t="s">
        <v>4721</v>
      </c>
      <c r="K1467" s="1">
        <v>40922</v>
      </c>
      <c r="L1467" t="s">
        <v>1020</v>
      </c>
      <c r="M1467" t="s">
        <v>5657</v>
      </c>
      <c r="N1467">
        <v>6.96</v>
      </c>
      <c r="O1467">
        <v>50.938000000000002</v>
      </c>
      <c r="P1467">
        <v>5</v>
      </c>
    </row>
    <row r="1468" spans="1:16" x14ac:dyDescent="0.3">
      <c r="A1468" t="s">
        <v>748</v>
      </c>
      <c r="B1468" s="1">
        <v>40983</v>
      </c>
      <c r="C1468">
        <v>3</v>
      </c>
      <c r="D1468">
        <v>1</v>
      </c>
      <c r="E1468">
        <v>2012</v>
      </c>
      <c r="F1468" t="s">
        <v>5106</v>
      </c>
      <c r="G1468" t="s">
        <v>5689</v>
      </c>
      <c r="H1468" t="s">
        <v>5438</v>
      </c>
      <c r="I1468" t="s">
        <v>4720</v>
      </c>
      <c r="J1468" t="s">
        <v>4721</v>
      </c>
      <c r="K1468" s="1">
        <v>40988</v>
      </c>
      <c r="L1468" t="s">
        <v>1020</v>
      </c>
      <c r="M1468" t="s">
        <v>5657</v>
      </c>
      <c r="N1468">
        <v>6.96</v>
      </c>
      <c r="O1468">
        <v>51.655999999999999</v>
      </c>
      <c r="P1468">
        <v>5</v>
      </c>
    </row>
    <row r="1469" spans="1:16" x14ac:dyDescent="0.3">
      <c r="A1469" t="s">
        <v>2728</v>
      </c>
      <c r="B1469" s="1">
        <v>40991</v>
      </c>
      <c r="C1469">
        <v>3</v>
      </c>
      <c r="D1469">
        <v>1</v>
      </c>
      <c r="E1469">
        <v>2012</v>
      </c>
      <c r="F1469" t="s">
        <v>5690</v>
      </c>
      <c r="G1469" t="s">
        <v>5656</v>
      </c>
      <c r="H1469" t="s">
        <v>5438</v>
      </c>
      <c r="I1469" t="s">
        <v>4720</v>
      </c>
      <c r="J1469" t="s">
        <v>4731</v>
      </c>
      <c r="K1469" s="1">
        <v>40996</v>
      </c>
      <c r="L1469" t="s">
        <v>1020</v>
      </c>
      <c r="M1469" t="s">
        <v>5657</v>
      </c>
      <c r="N1469">
        <v>8.5299999999999994</v>
      </c>
      <c r="O1469">
        <v>52.03</v>
      </c>
      <c r="P1469">
        <v>5</v>
      </c>
    </row>
    <row r="1470" spans="1:16" x14ac:dyDescent="0.3">
      <c r="A1470" t="s">
        <v>751</v>
      </c>
      <c r="B1470" s="1">
        <v>40999</v>
      </c>
      <c r="C1470">
        <v>3</v>
      </c>
      <c r="D1470">
        <v>1</v>
      </c>
      <c r="E1470">
        <v>2012</v>
      </c>
      <c r="F1470" t="s">
        <v>5390</v>
      </c>
      <c r="G1470" t="s">
        <v>5691</v>
      </c>
      <c r="H1470" t="s">
        <v>5438</v>
      </c>
      <c r="I1470" t="s">
        <v>4720</v>
      </c>
      <c r="J1470" t="s">
        <v>4731</v>
      </c>
      <c r="K1470" s="1">
        <v>41004</v>
      </c>
      <c r="L1470" t="s">
        <v>1020</v>
      </c>
      <c r="M1470" t="s">
        <v>5657</v>
      </c>
      <c r="N1470">
        <v>6.78</v>
      </c>
      <c r="O1470">
        <v>50.795000000000002</v>
      </c>
      <c r="P1470">
        <v>5</v>
      </c>
    </row>
    <row r="1471" spans="1:16" x14ac:dyDescent="0.3">
      <c r="A1471" t="s">
        <v>3435</v>
      </c>
      <c r="B1471" s="1">
        <v>41011</v>
      </c>
      <c r="C1471">
        <v>4</v>
      </c>
      <c r="D1471">
        <v>2</v>
      </c>
      <c r="E1471">
        <v>2012</v>
      </c>
      <c r="F1471" t="s">
        <v>5530</v>
      </c>
      <c r="G1471" t="s">
        <v>5441</v>
      </c>
      <c r="H1471" t="s">
        <v>5438</v>
      </c>
      <c r="I1471" t="s">
        <v>4720</v>
      </c>
      <c r="J1471" t="s">
        <v>4721</v>
      </c>
      <c r="K1471" s="1">
        <v>41016</v>
      </c>
      <c r="L1471" t="s">
        <v>1020</v>
      </c>
      <c r="M1471" t="s">
        <v>5441</v>
      </c>
      <c r="N1471">
        <v>13.4</v>
      </c>
      <c r="O1471">
        <v>52.52</v>
      </c>
      <c r="P1471">
        <v>5</v>
      </c>
    </row>
    <row r="1472" spans="1:16" x14ac:dyDescent="0.3">
      <c r="A1472" t="s">
        <v>752</v>
      </c>
      <c r="B1472" s="1">
        <v>41015</v>
      </c>
      <c r="C1472">
        <v>4</v>
      </c>
      <c r="D1472">
        <v>2</v>
      </c>
      <c r="E1472">
        <v>2012</v>
      </c>
      <c r="F1472" t="s">
        <v>5531</v>
      </c>
      <c r="G1472" t="s">
        <v>5478</v>
      </c>
      <c r="H1472" t="s">
        <v>5438</v>
      </c>
      <c r="I1472" t="s">
        <v>4720</v>
      </c>
      <c r="J1472" t="s">
        <v>4721</v>
      </c>
      <c r="K1472" s="1">
        <v>41020</v>
      </c>
      <c r="L1472" t="s">
        <v>1020</v>
      </c>
      <c r="M1472" t="s">
        <v>5439</v>
      </c>
      <c r="N1472">
        <v>9.74</v>
      </c>
      <c r="O1472">
        <v>52.453000000000003</v>
      </c>
      <c r="P1472">
        <v>5</v>
      </c>
    </row>
    <row r="1473" spans="1:16" x14ac:dyDescent="0.3">
      <c r="A1473" t="s">
        <v>3703</v>
      </c>
      <c r="B1473" s="1">
        <v>41015</v>
      </c>
      <c r="C1473">
        <v>4</v>
      </c>
      <c r="D1473">
        <v>2</v>
      </c>
      <c r="E1473">
        <v>2012</v>
      </c>
      <c r="F1473" t="s">
        <v>5532</v>
      </c>
      <c r="G1473" t="s">
        <v>5462</v>
      </c>
      <c r="H1473" t="s">
        <v>5438</v>
      </c>
      <c r="I1473" t="s">
        <v>4720</v>
      </c>
      <c r="J1473" t="s">
        <v>4721</v>
      </c>
      <c r="K1473" s="1">
        <v>41020</v>
      </c>
      <c r="L1473" t="s">
        <v>1020</v>
      </c>
      <c r="M1473" t="s">
        <v>5463</v>
      </c>
      <c r="N1473">
        <v>11.03</v>
      </c>
      <c r="O1473">
        <v>50.984999999999999</v>
      </c>
      <c r="P1473">
        <v>5</v>
      </c>
    </row>
    <row r="1474" spans="1:16" x14ac:dyDescent="0.3">
      <c r="A1474" t="s">
        <v>1369</v>
      </c>
      <c r="B1474" s="1">
        <v>41023</v>
      </c>
      <c r="C1474">
        <v>4</v>
      </c>
      <c r="D1474">
        <v>2</v>
      </c>
      <c r="E1474">
        <v>2012</v>
      </c>
      <c r="F1474" t="s">
        <v>5054</v>
      </c>
      <c r="G1474" t="s">
        <v>5510</v>
      </c>
      <c r="H1474" t="s">
        <v>5438</v>
      </c>
      <c r="I1474" t="s">
        <v>4720</v>
      </c>
      <c r="J1474" t="s">
        <v>4721</v>
      </c>
      <c r="K1474" s="1">
        <v>41028</v>
      </c>
      <c r="L1474" t="s">
        <v>1020</v>
      </c>
      <c r="M1474" t="s">
        <v>5452</v>
      </c>
      <c r="N1474">
        <v>12.37</v>
      </c>
      <c r="O1474">
        <v>51.34</v>
      </c>
      <c r="P1474">
        <v>5</v>
      </c>
    </row>
    <row r="1475" spans="1:16" x14ac:dyDescent="0.3">
      <c r="A1475" t="s">
        <v>1065</v>
      </c>
      <c r="B1475" s="1">
        <v>41026</v>
      </c>
      <c r="C1475">
        <v>4</v>
      </c>
      <c r="D1475">
        <v>2</v>
      </c>
      <c r="E1475">
        <v>2012</v>
      </c>
      <c r="F1475" t="s">
        <v>5385</v>
      </c>
      <c r="G1475" t="s">
        <v>5534</v>
      </c>
      <c r="H1475" t="s">
        <v>5438</v>
      </c>
      <c r="I1475" t="s">
        <v>4720</v>
      </c>
      <c r="J1475" t="s">
        <v>4721</v>
      </c>
      <c r="K1475" s="1">
        <v>41031</v>
      </c>
      <c r="L1475" t="s">
        <v>1020</v>
      </c>
      <c r="M1475" t="s">
        <v>5452</v>
      </c>
      <c r="N1475">
        <v>12.92</v>
      </c>
      <c r="O1475">
        <v>50.828000000000003</v>
      </c>
      <c r="P1475">
        <v>5</v>
      </c>
    </row>
    <row r="1476" spans="1:16" x14ac:dyDescent="0.3">
      <c r="A1476" t="s">
        <v>476</v>
      </c>
      <c r="B1476" s="1">
        <v>41029</v>
      </c>
      <c r="C1476">
        <v>4</v>
      </c>
      <c r="D1476">
        <v>2</v>
      </c>
      <c r="E1476">
        <v>2012</v>
      </c>
      <c r="F1476" t="s">
        <v>4757</v>
      </c>
      <c r="G1476" t="s">
        <v>5692</v>
      </c>
      <c r="H1476" t="s">
        <v>5438</v>
      </c>
      <c r="I1476" t="s">
        <v>4720</v>
      </c>
      <c r="J1476" t="s">
        <v>4721</v>
      </c>
      <c r="K1476" s="1">
        <v>41034</v>
      </c>
      <c r="L1476" t="s">
        <v>1020</v>
      </c>
      <c r="M1476" t="s">
        <v>5657</v>
      </c>
      <c r="N1476">
        <v>6.86</v>
      </c>
      <c r="O1476">
        <v>51.496000000000002</v>
      </c>
      <c r="P1476">
        <v>5</v>
      </c>
    </row>
    <row r="1477" spans="1:16" x14ac:dyDescent="0.3">
      <c r="A1477" t="s">
        <v>754</v>
      </c>
      <c r="B1477" s="1">
        <v>41066</v>
      </c>
      <c r="C1477">
        <v>6</v>
      </c>
      <c r="D1477">
        <v>2</v>
      </c>
      <c r="E1477">
        <v>2012</v>
      </c>
      <c r="F1477" t="s">
        <v>5064</v>
      </c>
      <c r="G1477" t="s">
        <v>5539</v>
      </c>
      <c r="H1477" t="s">
        <v>5438</v>
      </c>
      <c r="I1477" t="s">
        <v>4720</v>
      </c>
      <c r="J1477" t="s">
        <v>4721</v>
      </c>
      <c r="K1477" s="1">
        <v>41071</v>
      </c>
      <c r="L1477" t="s">
        <v>1020</v>
      </c>
      <c r="M1477" t="s">
        <v>5445</v>
      </c>
      <c r="N1477">
        <v>8.67</v>
      </c>
      <c r="O1477">
        <v>49.399000000000001</v>
      </c>
      <c r="P1477">
        <v>5</v>
      </c>
    </row>
    <row r="1478" spans="1:16" x14ac:dyDescent="0.3">
      <c r="A1478" t="s">
        <v>3438</v>
      </c>
      <c r="B1478" s="1">
        <v>41089</v>
      </c>
      <c r="C1478">
        <v>6</v>
      </c>
      <c r="D1478">
        <v>2</v>
      </c>
      <c r="E1478">
        <v>2012</v>
      </c>
      <c r="F1478" t="s">
        <v>4772</v>
      </c>
      <c r="G1478" t="s">
        <v>5441</v>
      </c>
      <c r="H1478" t="s">
        <v>5438</v>
      </c>
      <c r="I1478" t="s">
        <v>4720</v>
      </c>
      <c r="J1478" t="s">
        <v>4721</v>
      </c>
      <c r="K1478" s="1">
        <v>41094</v>
      </c>
      <c r="L1478" t="s">
        <v>1020</v>
      </c>
      <c r="M1478" t="s">
        <v>5441</v>
      </c>
      <c r="N1478">
        <v>13.4</v>
      </c>
      <c r="O1478">
        <v>52.52</v>
      </c>
      <c r="P1478">
        <v>5</v>
      </c>
    </row>
    <row r="1479" spans="1:16" x14ac:dyDescent="0.3">
      <c r="A1479" t="s">
        <v>3442</v>
      </c>
      <c r="B1479" s="1">
        <v>41113</v>
      </c>
      <c r="C1479">
        <v>7</v>
      </c>
      <c r="D1479">
        <v>3</v>
      </c>
      <c r="E1479">
        <v>2012</v>
      </c>
      <c r="F1479" t="s">
        <v>5076</v>
      </c>
      <c r="G1479" t="s">
        <v>5441</v>
      </c>
      <c r="H1479" t="s">
        <v>5438</v>
      </c>
      <c r="I1479" t="s">
        <v>4720</v>
      </c>
      <c r="J1479" t="s">
        <v>4721</v>
      </c>
      <c r="K1479" s="1">
        <v>41118</v>
      </c>
      <c r="L1479" t="s">
        <v>1020</v>
      </c>
      <c r="M1479" t="s">
        <v>5441</v>
      </c>
      <c r="N1479">
        <v>13.4</v>
      </c>
      <c r="O1479">
        <v>52.52</v>
      </c>
      <c r="P1479">
        <v>5</v>
      </c>
    </row>
    <row r="1480" spans="1:16" x14ac:dyDescent="0.3">
      <c r="A1480" t="s">
        <v>3707</v>
      </c>
      <c r="B1480" s="1">
        <v>41120</v>
      </c>
      <c r="C1480">
        <v>7</v>
      </c>
      <c r="D1480">
        <v>3</v>
      </c>
      <c r="E1480">
        <v>2012</v>
      </c>
      <c r="F1480" t="s">
        <v>5528</v>
      </c>
      <c r="G1480" t="s">
        <v>5547</v>
      </c>
      <c r="H1480" t="s">
        <v>5438</v>
      </c>
      <c r="I1480" t="s">
        <v>4720</v>
      </c>
      <c r="J1480" t="s">
        <v>4731</v>
      </c>
      <c r="K1480" s="1">
        <v>41125</v>
      </c>
      <c r="L1480" t="s">
        <v>1020</v>
      </c>
      <c r="M1480" t="s">
        <v>5445</v>
      </c>
      <c r="N1480">
        <v>9.75</v>
      </c>
      <c r="O1480">
        <v>47.923000000000002</v>
      </c>
      <c r="P1480">
        <v>5</v>
      </c>
    </row>
    <row r="1481" spans="1:16" x14ac:dyDescent="0.3">
      <c r="A1481" t="s">
        <v>3708</v>
      </c>
      <c r="B1481" s="1">
        <v>41120</v>
      </c>
      <c r="C1481">
        <v>7</v>
      </c>
      <c r="D1481">
        <v>3</v>
      </c>
      <c r="E1481">
        <v>2012</v>
      </c>
      <c r="F1481" t="s">
        <v>4813</v>
      </c>
      <c r="G1481" t="s">
        <v>5656</v>
      </c>
      <c r="H1481" t="s">
        <v>5438</v>
      </c>
      <c r="I1481" t="s">
        <v>4720</v>
      </c>
      <c r="J1481" t="s">
        <v>4731</v>
      </c>
      <c r="K1481" s="1">
        <v>41125</v>
      </c>
      <c r="L1481" t="s">
        <v>1020</v>
      </c>
      <c r="M1481" t="s">
        <v>5657</v>
      </c>
      <c r="N1481">
        <v>8.5299999999999994</v>
      </c>
      <c r="O1481">
        <v>52.03</v>
      </c>
      <c r="P1481">
        <v>5</v>
      </c>
    </row>
    <row r="1482" spans="1:16" x14ac:dyDescent="0.3">
      <c r="A1482" t="s">
        <v>2735</v>
      </c>
      <c r="B1482" s="1">
        <v>41127</v>
      </c>
      <c r="C1482">
        <v>8</v>
      </c>
      <c r="D1482">
        <v>3</v>
      </c>
      <c r="E1482">
        <v>2012</v>
      </c>
      <c r="F1482" t="s">
        <v>4851</v>
      </c>
      <c r="G1482" t="s">
        <v>5678</v>
      </c>
      <c r="H1482" t="s">
        <v>5438</v>
      </c>
      <c r="I1482" t="s">
        <v>4720</v>
      </c>
      <c r="J1482" t="s">
        <v>4721</v>
      </c>
      <c r="K1482" s="1">
        <v>41132</v>
      </c>
      <c r="L1482" t="s">
        <v>1020</v>
      </c>
      <c r="M1482" t="s">
        <v>5657</v>
      </c>
      <c r="N1482">
        <v>6.08</v>
      </c>
      <c r="O1482">
        <v>50.774999999999999</v>
      </c>
      <c r="P1482">
        <v>5</v>
      </c>
    </row>
    <row r="1483" spans="1:16" x14ac:dyDescent="0.3">
      <c r="A1483" t="s">
        <v>3534</v>
      </c>
      <c r="B1483" s="1">
        <v>41132</v>
      </c>
      <c r="C1483">
        <v>8</v>
      </c>
      <c r="D1483">
        <v>3</v>
      </c>
      <c r="E1483">
        <v>2012</v>
      </c>
      <c r="F1483" t="s">
        <v>5551</v>
      </c>
      <c r="G1483" t="s">
        <v>5441</v>
      </c>
      <c r="H1483" t="s">
        <v>5438</v>
      </c>
      <c r="I1483" t="s">
        <v>4720</v>
      </c>
      <c r="J1483" t="s">
        <v>4721</v>
      </c>
      <c r="K1483" s="1">
        <v>41137</v>
      </c>
      <c r="L1483" t="s">
        <v>1020</v>
      </c>
      <c r="M1483" t="s">
        <v>5441</v>
      </c>
      <c r="N1483">
        <v>13.4</v>
      </c>
      <c r="O1483">
        <v>52.52</v>
      </c>
      <c r="P1483">
        <v>5</v>
      </c>
    </row>
    <row r="1484" spans="1:16" x14ac:dyDescent="0.3">
      <c r="A1484" t="s">
        <v>1932</v>
      </c>
      <c r="B1484" s="1">
        <v>41137</v>
      </c>
      <c r="C1484">
        <v>8</v>
      </c>
      <c r="D1484">
        <v>3</v>
      </c>
      <c r="E1484">
        <v>2012</v>
      </c>
      <c r="F1484" t="s">
        <v>5552</v>
      </c>
      <c r="G1484" t="s">
        <v>5529</v>
      </c>
      <c r="H1484" t="s">
        <v>5438</v>
      </c>
      <c r="I1484" t="s">
        <v>4720</v>
      </c>
      <c r="J1484" t="s">
        <v>4721</v>
      </c>
      <c r="K1484" s="1">
        <v>41142</v>
      </c>
      <c r="L1484" t="s">
        <v>1020</v>
      </c>
      <c r="M1484" t="s">
        <v>5439</v>
      </c>
      <c r="N1484">
        <v>10.79</v>
      </c>
      <c r="O1484">
        <v>52.423000000000002</v>
      </c>
      <c r="P1484">
        <v>5</v>
      </c>
    </row>
    <row r="1485" spans="1:16" x14ac:dyDescent="0.3">
      <c r="A1485" t="s">
        <v>4647</v>
      </c>
      <c r="B1485" s="1">
        <v>41138</v>
      </c>
      <c r="C1485">
        <v>8</v>
      </c>
      <c r="D1485">
        <v>3</v>
      </c>
      <c r="E1485">
        <v>2012</v>
      </c>
      <c r="F1485" t="s">
        <v>5031</v>
      </c>
      <c r="G1485" t="s">
        <v>5441</v>
      </c>
      <c r="H1485" t="s">
        <v>5438</v>
      </c>
      <c r="I1485" t="s">
        <v>4720</v>
      </c>
      <c r="J1485" t="s">
        <v>4721</v>
      </c>
      <c r="K1485" s="1">
        <v>41143</v>
      </c>
      <c r="L1485" t="s">
        <v>1020</v>
      </c>
      <c r="M1485" t="s">
        <v>5441</v>
      </c>
      <c r="N1485">
        <v>13.4</v>
      </c>
      <c r="O1485">
        <v>52.52</v>
      </c>
      <c r="P1485">
        <v>5</v>
      </c>
    </row>
    <row r="1486" spans="1:16" x14ac:dyDescent="0.3">
      <c r="A1486" t="s">
        <v>1933</v>
      </c>
      <c r="B1486" s="1">
        <v>41142</v>
      </c>
      <c r="C1486">
        <v>8</v>
      </c>
      <c r="D1486">
        <v>3</v>
      </c>
      <c r="E1486">
        <v>2012</v>
      </c>
      <c r="F1486" t="s">
        <v>5276</v>
      </c>
      <c r="G1486" t="s">
        <v>5700</v>
      </c>
      <c r="H1486" t="s">
        <v>5438</v>
      </c>
      <c r="I1486" t="s">
        <v>4720</v>
      </c>
      <c r="J1486" t="s">
        <v>4721</v>
      </c>
      <c r="K1486" s="1">
        <v>41147</v>
      </c>
      <c r="L1486" t="s">
        <v>1020</v>
      </c>
      <c r="M1486" t="s">
        <v>5657</v>
      </c>
      <c r="N1486">
        <v>6.69</v>
      </c>
      <c r="O1486">
        <v>50.875</v>
      </c>
      <c r="P1486">
        <v>5</v>
      </c>
    </row>
    <row r="1487" spans="1:16" x14ac:dyDescent="0.3">
      <c r="A1487" t="s">
        <v>129</v>
      </c>
      <c r="B1487" s="1">
        <v>41145</v>
      </c>
      <c r="C1487">
        <v>8</v>
      </c>
      <c r="D1487">
        <v>3</v>
      </c>
      <c r="E1487">
        <v>2012</v>
      </c>
      <c r="F1487" t="s">
        <v>4935</v>
      </c>
      <c r="G1487" t="s">
        <v>5701</v>
      </c>
      <c r="H1487" t="s">
        <v>5438</v>
      </c>
      <c r="I1487" t="s">
        <v>4720</v>
      </c>
      <c r="J1487" t="s">
        <v>4721</v>
      </c>
      <c r="K1487" s="1">
        <v>41150</v>
      </c>
      <c r="L1487" t="s">
        <v>1020</v>
      </c>
      <c r="M1487" t="s">
        <v>5657</v>
      </c>
      <c r="N1487">
        <v>7.22</v>
      </c>
      <c r="O1487">
        <v>51.481999999999999</v>
      </c>
      <c r="P1487">
        <v>5</v>
      </c>
    </row>
    <row r="1488" spans="1:16" x14ac:dyDescent="0.3">
      <c r="A1488" t="s">
        <v>2442</v>
      </c>
      <c r="B1488" s="1">
        <v>41150</v>
      </c>
      <c r="C1488">
        <v>8</v>
      </c>
      <c r="D1488">
        <v>3</v>
      </c>
      <c r="E1488">
        <v>2012</v>
      </c>
      <c r="F1488" t="s">
        <v>5477</v>
      </c>
      <c r="G1488" t="s">
        <v>5661</v>
      </c>
      <c r="H1488" t="s">
        <v>5438</v>
      </c>
      <c r="I1488" t="s">
        <v>4720</v>
      </c>
      <c r="J1488" t="s">
        <v>4731</v>
      </c>
      <c r="K1488" s="1">
        <v>41155</v>
      </c>
      <c r="L1488" t="s">
        <v>1020</v>
      </c>
      <c r="M1488" t="s">
        <v>5657</v>
      </c>
      <c r="N1488">
        <v>6.76</v>
      </c>
      <c r="O1488">
        <v>51.433999999999997</v>
      </c>
      <c r="P1488">
        <v>5</v>
      </c>
    </row>
    <row r="1489" spans="1:16" x14ac:dyDescent="0.3">
      <c r="A1489" t="s">
        <v>3711</v>
      </c>
      <c r="B1489" s="1">
        <v>41150</v>
      </c>
      <c r="C1489">
        <v>8</v>
      </c>
      <c r="D1489">
        <v>3</v>
      </c>
      <c r="E1489">
        <v>2012</v>
      </c>
      <c r="F1489" t="s">
        <v>4896</v>
      </c>
      <c r="G1489" t="s">
        <v>5460</v>
      </c>
      <c r="H1489" t="s">
        <v>5438</v>
      </c>
      <c r="I1489" t="s">
        <v>4720</v>
      </c>
      <c r="J1489" t="s">
        <v>4721</v>
      </c>
      <c r="K1489" s="1">
        <v>41155</v>
      </c>
      <c r="L1489" t="s">
        <v>1020</v>
      </c>
      <c r="M1489" t="s">
        <v>5445</v>
      </c>
      <c r="N1489">
        <v>9.99</v>
      </c>
      <c r="O1489">
        <v>48.401000000000003</v>
      </c>
      <c r="P1489">
        <v>5</v>
      </c>
    </row>
    <row r="1490" spans="1:16" x14ac:dyDescent="0.3">
      <c r="A1490" t="s">
        <v>3124</v>
      </c>
      <c r="B1490" s="1">
        <v>41156</v>
      </c>
      <c r="C1490">
        <v>9</v>
      </c>
      <c r="D1490">
        <v>3</v>
      </c>
      <c r="E1490">
        <v>2012</v>
      </c>
      <c r="F1490" t="s">
        <v>5029</v>
      </c>
      <c r="G1490" t="s">
        <v>5462</v>
      </c>
      <c r="H1490" t="s">
        <v>5438</v>
      </c>
      <c r="I1490" t="s">
        <v>4720</v>
      </c>
      <c r="J1490" t="s">
        <v>4731</v>
      </c>
      <c r="K1490" s="1">
        <v>41161</v>
      </c>
      <c r="L1490" t="s">
        <v>1020</v>
      </c>
      <c r="M1490" t="s">
        <v>5463</v>
      </c>
      <c r="N1490">
        <v>11.03</v>
      </c>
      <c r="O1490">
        <v>50.984999999999999</v>
      </c>
      <c r="P1490">
        <v>5</v>
      </c>
    </row>
    <row r="1491" spans="1:16" x14ac:dyDescent="0.3">
      <c r="A1491" t="s">
        <v>1935</v>
      </c>
      <c r="B1491" s="1">
        <v>41157</v>
      </c>
      <c r="C1491">
        <v>9</v>
      </c>
      <c r="D1491">
        <v>3</v>
      </c>
      <c r="E1491">
        <v>2012</v>
      </c>
      <c r="F1491" t="s">
        <v>5555</v>
      </c>
      <c r="G1491" t="s">
        <v>5556</v>
      </c>
      <c r="H1491" t="s">
        <v>5438</v>
      </c>
      <c r="I1491" t="s">
        <v>4720</v>
      </c>
      <c r="J1491" t="s">
        <v>4740</v>
      </c>
      <c r="K1491" s="1">
        <v>41162</v>
      </c>
      <c r="L1491" t="s">
        <v>1020</v>
      </c>
      <c r="M1491" t="s">
        <v>5507</v>
      </c>
      <c r="N1491">
        <v>10.119999999999999</v>
      </c>
      <c r="O1491">
        <v>54.323</v>
      </c>
      <c r="P1491">
        <v>5</v>
      </c>
    </row>
    <row r="1492" spans="1:16" x14ac:dyDescent="0.3">
      <c r="A1492" t="s">
        <v>3887</v>
      </c>
      <c r="B1492" s="1">
        <v>41159</v>
      </c>
      <c r="C1492">
        <v>9</v>
      </c>
      <c r="D1492">
        <v>3</v>
      </c>
      <c r="E1492">
        <v>2012</v>
      </c>
      <c r="F1492" t="s">
        <v>4738</v>
      </c>
      <c r="G1492" t="s">
        <v>5557</v>
      </c>
      <c r="H1492" t="s">
        <v>5438</v>
      </c>
      <c r="I1492" t="s">
        <v>4720</v>
      </c>
      <c r="J1492" t="s">
        <v>4740</v>
      </c>
      <c r="K1492" s="1">
        <v>41164</v>
      </c>
      <c r="L1492" t="s">
        <v>1020</v>
      </c>
      <c r="M1492" t="s">
        <v>5459</v>
      </c>
      <c r="N1492">
        <v>10.28</v>
      </c>
      <c r="O1492">
        <v>48.453000000000003</v>
      </c>
      <c r="P1492">
        <v>5</v>
      </c>
    </row>
    <row r="1493" spans="1:16" x14ac:dyDescent="0.3">
      <c r="A1493" t="s">
        <v>2920</v>
      </c>
      <c r="B1493" s="1">
        <v>41170</v>
      </c>
      <c r="C1493">
        <v>9</v>
      </c>
      <c r="D1493">
        <v>3</v>
      </c>
      <c r="E1493">
        <v>2012</v>
      </c>
      <c r="F1493" t="s">
        <v>5424</v>
      </c>
      <c r="G1493" t="s">
        <v>5685</v>
      </c>
      <c r="H1493" t="s">
        <v>5438</v>
      </c>
      <c r="I1493" t="s">
        <v>4720</v>
      </c>
      <c r="J1493" t="s">
        <v>4731</v>
      </c>
      <c r="K1493" s="1">
        <v>41175</v>
      </c>
      <c r="L1493" t="s">
        <v>1020</v>
      </c>
      <c r="M1493" t="s">
        <v>5657</v>
      </c>
      <c r="N1493">
        <v>7.47</v>
      </c>
      <c r="O1493">
        <v>51.514000000000003</v>
      </c>
      <c r="P1493">
        <v>5</v>
      </c>
    </row>
    <row r="1494" spans="1:16" x14ac:dyDescent="0.3">
      <c r="A1494" t="s">
        <v>1385</v>
      </c>
      <c r="B1494" s="1">
        <v>41199</v>
      </c>
      <c r="C1494">
        <v>10</v>
      </c>
      <c r="D1494">
        <v>4</v>
      </c>
      <c r="E1494">
        <v>2012</v>
      </c>
      <c r="F1494" t="s">
        <v>5346</v>
      </c>
      <c r="G1494" t="s">
        <v>5556</v>
      </c>
      <c r="H1494" t="s">
        <v>5438</v>
      </c>
      <c r="I1494" t="s">
        <v>4720</v>
      </c>
      <c r="J1494" t="s">
        <v>4731</v>
      </c>
      <c r="K1494" s="1">
        <v>41204</v>
      </c>
      <c r="L1494" t="s">
        <v>1020</v>
      </c>
      <c r="M1494" t="s">
        <v>5507</v>
      </c>
      <c r="N1494">
        <v>10.119999999999999</v>
      </c>
      <c r="O1494">
        <v>54.323</v>
      </c>
      <c r="P1494">
        <v>5</v>
      </c>
    </row>
    <row r="1495" spans="1:16" x14ac:dyDescent="0.3">
      <c r="A1495" t="s">
        <v>1229</v>
      </c>
      <c r="B1495" s="1">
        <v>41209</v>
      </c>
      <c r="C1495">
        <v>10</v>
      </c>
      <c r="D1495">
        <v>4</v>
      </c>
      <c r="E1495">
        <v>2012</v>
      </c>
      <c r="F1495" t="s">
        <v>4931</v>
      </c>
      <c r="G1495" t="s">
        <v>5527</v>
      </c>
      <c r="H1495" t="s">
        <v>5438</v>
      </c>
      <c r="I1495" t="s">
        <v>4720</v>
      </c>
      <c r="J1495" t="s">
        <v>4731</v>
      </c>
      <c r="K1495" s="1">
        <v>41214</v>
      </c>
      <c r="L1495" t="s">
        <v>1020</v>
      </c>
      <c r="M1495" t="s">
        <v>5527</v>
      </c>
      <c r="N1495">
        <v>8.8000000000000007</v>
      </c>
      <c r="O1495">
        <v>53.079000000000001</v>
      </c>
      <c r="P1495">
        <v>5</v>
      </c>
    </row>
    <row r="1496" spans="1:16" x14ac:dyDescent="0.3">
      <c r="A1496" t="s">
        <v>1086</v>
      </c>
      <c r="B1496" s="1">
        <v>41215</v>
      </c>
      <c r="C1496">
        <v>11</v>
      </c>
      <c r="D1496">
        <v>4</v>
      </c>
      <c r="E1496">
        <v>2012</v>
      </c>
      <c r="F1496" t="s">
        <v>5563</v>
      </c>
      <c r="G1496" t="s">
        <v>5455</v>
      </c>
      <c r="H1496" t="s">
        <v>5438</v>
      </c>
      <c r="I1496" t="s">
        <v>4720</v>
      </c>
      <c r="J1496" t="s">
        <v>4721</v>
      </c>
      <c r="K1496" s="1">
        <v>41220</v>
      </c>
      <c r="L1496" t="s">
        <v>1020</v>
      </c>
      <c r="M1496" t="s">
        <v>5455</v>
      </c>
      <c r="N1496">
        <v>9.99</v>
      </c>
      <c r="O1496">
        <v>53.551000000000002</v>
      </c>
      <c r="P1496">
        <v>5</v>
      </c>
    </row>
    <row r="1497" spans="1:16" x14ac:dyDescent="0.3">
      <c r="A1497" t="s">
        <v>942</v>
      </c>
      <c r="B1497" s="1">
        <v>41218</v>
      </c>
      <c r="C1497">
        <v>11</v>
      </c>
      <c r="D1497">
        <v>4</v>
      </c>
      <c r="E1497">
        <v>2012</v>
      </c>
      <c r="F1497" t="s">
        <v>5193</v>
      </c>
      <c r="G1497" t="s">
        <v>5696</v>
      </c>
      <c r="H1497" t="s">
        <v>5438</v>
      </c>
      <c r="I1497" t="s">
        <v>4720</v>
      </c>
      <c r="J1497" t="s">
        <v>4721</v>
      </c>
      <c r="K1497" s="1">
        <v>41223</v>
      </c>
      <c r="L1497" t="s">
        <v>1020</v>
      </c>
      <c r="M1497" t="s">
        <v>5657</v>
      </c>
      <c r="N1497">
        <v>7.01</v>
      </c>
      <c r="O1497">
        <v>51.456000000000003</v>
      </c>
      <c r="P1497">
        <v>5</v>
      </c>
    </row>
    <row r="1498" spans="1:16" x14ac:dyDescent="0.3">
      <c r="A1498" t="s">
        <v>3125</v>
      </c>
      <c r="B1498" s="1">
        <v>41221</v>
      </c>
      <c r="C1498">
        <v>11</v>
      </c>
      <c r="D1498">
        <v>4</v>
      </c>
      <c r="E1498">
        <v>2012</v>
      </c>
      <c r="F1498" t="s">
        <v>5045</v>
      </c>
      <c r="G1498" t="s">
        <v>5564</v>
      </c>
      <c r="H1498" t="s">
        <v>5438</v>
      </c>
      <c r="I1498" t="s">
        <v>4720</v>
      </c>
      <c r="J1498" t="s">
        <v>4731</v>
      </c>
      <c r="K1498" s="1">
        <v>41226</v>
      </c>
      <c r="L1498" t="s">
        <v>1020</v>
      </c>
      <c r="M1498" t="s">
        <v>5445</v>
      </c>
      <c r="N1498">
        <v>9.48</v>
      </c>
      <c r="O1498">
        <v>47.661999999999999</v>
      </c>
      <c r="P1498">
        <v>5</v>
      </c>
    </row>
    <row r="1499" spans="1:16" x14ac:dyDescent="0.3">
      <c r="A1499" t="s">
        <v>134</v>
      </c>
      <c r="B1499" s="1">
        <v>41222</v>
      </c>
      <c r="C1499">
        <v>11</v>
      </c>
      <c r="D1499">
        <v>4</v>
      </c>
      <c r="E1499">
        <v>2012</v>
      </c>
      <c r="F1499" t="s">
        <v>5706</v>
      </c>
      <c r="G1499" t="s">
        <v>5685</v>
      </c>
      <c r="H1499" t="s">
        <v>5438</v>
      </c>
      <c r="I1499" t="s">
        <v>4720</v>
      </c>
      <c r="J1499" t="s">
        <v>4731</v>
      </c>
      <c r="K1499" s="1">
        <v>41227</v>
      </c>
      <c r="L1499" t="s">
        <v>1020</v>
      </c>
      <c r="M1499" t="s">
        <v>5657</v>
      </c>
      <c r="N1499">
        <v>7.47</v>
      </c>
      <c r="O1499">
        <v>51.514000000000003</v>
      </c>
      <c r="P1499">
        <v>5</v>
      </c>
    </row>
    <row r="1500" spans="1:16" x14ac:dyDescent="0.3">
      <c r="A1500" t="s">
        <v>2923</v>
      </c>
      <c r="B1500" s="1">
        <v>41233</v>
      </c>
      <c r="C1500">
        <v>11</v>
      </c>
      <c r="D1500">
        <v>4</v>
      </c>
      <c r="E1500">
        <v>2012</v>
      </c>
      <c r="F1500" t="s">
        <v>5374</v>
      </c>
      <c r="G1500" t="s">
        <v>5521</v>
      </c>
      <c r="H1500" t="s">
        <v>5438</v>
      </c>
      <c r="I1500" t="s">
        <v>4720</v>
      </c>
      <c r="J1500" t="s">
        <v>4721</v>
      </c>
      <c r="K1500" s="1">
        <v>41238</v>
      </c>
      <c r="L1500" t="s">
        <v>1020</v>
      </c>
      <c r="M1500" t="s">
        <v>5459</v>
      </c>
      <c r="N1500">
        <v>12.1</v>
      </c>
      <c r="O1500">
        <v>49.012999999999998</v>
      </c>
      <c r="P1500">
        <v>5</v>
      </c>
    </row>
    <row r="1501" spans="1:16" x14ac:dyDescent="0.3">
      <c r="A1501" t="s">
        <v>3258</v>
      </c>
      <c r="B1501" s="1">
        <v>41237</v>
      </c>
      <c r="C1501">
        <v>11</v>
      </c>
      <c r="D1501">
        <v>4</v>
      </c>
      <c r="E1501">
        <v>2012</v>
      </c>
      <c r="F1501" t="s">
        <v>5568</v>
      </c>
      <c r="G1501" t="s">
        <v>5569</v>
      </c>
      <c r="H1501" t="s">
        <v>5438</v>
      </c>
      <c r="I1501" t="s">
        <v>4720</v>
      </c>
      <c r="J1501" t="s">
        <v>4731</v>
      </c>
      <c r="K1501" s="1">
        <v>41242</v>
      </c>
      <c r="L1501" t="s">
        <v>1020</v>
      </c>
      <c r="M1501" t="s">
        <v>5445</v>
      </c>
      <c r="N1501">
        <v>8.69</v>
      </c>
      <c r="O1501">
        <v>48.892000000000003</v>
      </c>
      <c r="P1501">
        <v>5</v>
      </c>
    </row>
    <row r="1502" spans="1:16" x14ac:dyDescent="0.3">
      <c r="A1502" t="s">
        <v>3542</v>
      </c>
      <c r="B1502" s="1">
        <v>41246</v>
      </c>
      <c r="C1502">
        <v>12</v>
      </c>
      <c r="D1502">
        <v>4</v>
      </c>
      <c r="E1502">
        <v>2012</v>
      </c>
      <c r="F1502" t="s">
        <v>5572</v>
      </c>
      <c r="G1502" t="s">
        <v>5441</v>
      </c>
      <c r="H1502" t="s">
        <v>5438</v>
      </c>
      <c r="I1502" t="s">
        <v>4720</v>
      </c>
      <c r="J1502" t="s">
        <v>4731</v>
      </c>
      <c r="K1502" s="1">
        <v>41251</v>
      </c>
      <c r="L1502" t="s">
        <v>1020</v>
      </c>
      <c r="M1502" t="s">
        <v>5441</v>
      </c>
      <c r="N1502">
        <v>13.4</v>
      </c>
      <c r="O1502">
        <v>52.52</v>
      </c>
      <c r="P1502">
        <v>5</v>
      </c>
    </row>
    <row r="1503" spans="1:16" x14ac:dyDescent="0.3">
      <c r="A1503" t="s">
        <v>2582</v>
      </c>
      <c r="B1503" s="1">
        <v>41254</v>
      </c>
      <c r="C1503">
        <v>12</v>
      </c>
      <c r="D1503">
        <v>4</v>
      </c>
      <c r="E1503">
        <v>2012</v>
      </c>
      <c r="F1503" t="s">
        <v>5031</v>
      </c>
      <c r="G1503" t="s">
        <v>5688</v>
      </c>
      <c r="H1503" t="s">
        <v>5438</v>
      </c>
      <c r="I1503" t="s">
        <v>4720</v>
      </c>
      <c r="J1503" t="s">
        <v>4721</v>
      </c>
      <c r="K1503" s="1">
        <v>41259</v>
      </c>
      <c r="L1503" t="s">
        <v>1020</v>
      </c>
      <c r="M1503" t="s">
        <v>5657</v>
      </c>
      <c r="N1503">
        <v>6.4</v>
      </c>
      <c r="O1503">
        <v>51.255000000000003</v>
      </c>
      <c r="P1503">
        <v>5</v>
      </c>
    </row>
    <row r="1504" spans="1:16" x14ac:dyDescent="0.3">
      <c r="A1504" t="s">
        <v>4601</v>
      </c>
      <c r="B1504" s="1">
        <v>41300</v>
      </c>
      <c r="C1504">
        <v>1</v>
      </c>
      <c r="D1504">
        <v>1</v>
      </c>
      <c r="E1504">
        <v>2013</v>
      </c>
      <c r="F1504" t="s">
        <v>5573</v>
      </c>
      <c r="G1504" t="s">
        <v>5441</v>
      </c>
      <c r="H1504" t="s">
        <v>5438</v>
      </c>
      <c r="I1504" t="s">
        <v>4720</v>
      </c>
      <c r="J1504" t="s">
        <v>4731</v>
      </c>
      <c r="K1504" s="1">
        <v>41305</v>
      </c>
      <c r="L1504" t="s">
        <v>1020</v>
      </c>
      <c r="M1504" t="s">
        <v>5441</v>
      </c>
      <c r="N1504">
        <v>13.4</v>
      </c>
      <c r="O1504">
        <v>52.52</v>
      </c>
      <c r="P1504">
        <v>5</v>
      </c>
    </row>
    <row r="1505" spans="1:16" x14ac:dyDescent="0.3">
      <c r="A1505" t="s">
        <v>780</v>
      </c>
      <c r="B1505" s="1">
        <v>41302</v>
      </c>
      <c r="C1505">
        <v>1</v>
      </c>
      <c r="D1505">
        <v>1</v>
      </c>
      <c r="E1505">
        <v>2013</v>
      </c>
      <c r="F1505" t="s">
        <v>4979</v>
      </c>
      <c r="G1505" t="s">
        <v>5701</v>
      </c>
      <c r="H1505" t="s">
        <v>5438</v>
      </c>
      <c r="I1505" t="s">
        <v>4720</v>
      </c>
      <c r="J1505" t="s">
        <v>4721</v>
      </c>
      <c r="K1505" s="1">
        <v>41307</v>
      </c>
      <c r="L1505" t="s">
        <v>1020</v>
      </c>
      <c r="M1505" t="s">
        <v>5657</v>
      </c>
      <c r="N1505">
        <v>7.22</v>
      </c>
      <c r="O1505">
        <v>51.481999999999999</v>
      </c>
      <c r="P1505">
        <v>5</v>
      </c>
    </row>
    <row r="1506" spans="1:16" x14ac:dyDescent="0.3">
      <c r="A1506" t="s">
        <v>378</v>
      </c>
      <c r="B1506" s="1">
        <v>41317</v>
      </c>
      <c r="C1506">
        <v>2</v>
      </c>
      <c r="D1506">
        <v>1</v>
      </c>
      <c r="E1506">
        <v>2013</v>
      </c>
      <c r="F1506" t="s">
        <v>4811</v>
      </c>
      <c r="G1506" t="s">
        <v>5527</v>
      </c>
      <c r="H1506" t="s">
        <v>5438</v>
      </c>
      <c r="I1506" t="s">
        <v>4720</v>
      </c>
      <c r="J1506" t="s">
        <v>4721</v>
      </c>
      <c r="K1506" s="1">
        <v>41322</v>
      </c>
      <c r="L1506" t="s">
        <v>1020</v>
      </c>
      <c r="M1506" t="s">
        <v>5527</v>
      </c>
      <c r="N1506">
        <v>8.8000000000000007</v>
      </c>
      <c r="O1506">
        <v>53.079000000000001</v>
      </c>
      <c r="P1506">
        <v>5</v>
      </c>
    </row>
    <row r="1507" spans="1:16" x14ac:dyDescent="0.3">
      <c r="A1507" t="s">
        <v>4181</v>
      </c>
      <c r="B1507" s="1">
        <v>41319</v>
      </c>
      <c r="C1507">
        <v>2</v>
      </c>
      <c r="D1507">
        <v>1</v>
      </c>
      <c r="E1507">
        <v>2013</v>
      </c>
      <c r="F1507" t="s">
        <v>5574</v>
      </c>
      <c r="G1507" t="s">
        <v>5454</v>
      </c>
      <c r="H1507" t="s">
        <v>5438</v>
      </c>
      <c r="I1507" t="s">
        <v>4720</v>
      </c>
      <c r="J1507" t="s">
        <v>4740</v>
      </c>
      <c r="K1507" s="1">
        <v>41324</v>
      </c>
      <c r="L1507" t="s">
        <v>1020</v>
      </c>
      <c r="M1507" t="s">
        <v>5439</v>
      </c>
      <c r="N1507">
        <v>9.73</v>
      </c>
      <c r="O1507">
        <v>52.375999999999998</v>
      </c>
      <c r="P1507">
        <v>5</v>
      </c>
    </row>
    <row r="1508" spans="1:16" x14ac:dyDescent="0.3">
      <c r="A1508" t="s">
        <v>3073</v>
      </c>
      <c r="B1508" s="1">
        <v>41355</v>
      </c>
      <c r="C1508">
        <v>3</v>
      </c>
      <c r="D1508">
        <v>1</v>
      </c>
      <c r="E1508">
        <v>2013</v>
      </c>
      <c r="F1508" t="s">
        <v>5090</v>
      </c>
      <c r="G1508" t="s">
        <v>5508</v>
      </c>
      <c r="H1508" t="s">
        <v>5438</v>
      </c>
      <c r="I1508" t="s">
        <v>4720</v>
      </c>
      <c r="J1508" t="s">
        <v>4721</v>
      </c>
      <c r="K1508" s="1">
        <v>41360</v>
      </c>
      <c r="L1508" t="s">
        <v>1020</v>
      </c>
      <c r="M1508" t="s">
        <v>5459</v>
      </c>
      <c r="N1508">
        <v>11.08</v>
      </c>
      <c r="O1508">
        <v>49.424999999999997</v>
      </c>
      <c r="P1508">
        <v>5</v>
      </c>
    </row>
    <row r="1509" spans="1:16" x14ac:dyDescent="0.3">
      <c r="A1509" t="s">
        <v>2409</v>
      </c>
      <c r="B1509" s="1">
        <v>41382</v>
      </c>
      <c r="C1509">
        <v>4</v>
      </c>
      <c r="D1509">
        <v>2</v>
      </c>
      <c r="E1509">
        <v>2013</v>
      </c>
      <c r="F1509" t="s">
        <v>5519</v>
      </c>
      <c r="G1509" t="s">
        <v>5660</v>
      </c>
      <c r="H1509" t="s">
        <v>5438</v>
      </c>
      <c r="I1509" t="s">
        <v>4720</v>
      </c>
      <c r="J1509" t="s">
        <v>4721</v>
      </c>
      <c r="K1509" s="1">
        <v>41387</v>
      </c>
      <c r="L1509" t="s">
        <v>1020</v>
      </c>
      <c r="M1509" t="s">
        <v>5657</v>
      </c>
      <c r="N1509">
        <v>7.14</v>
      </c>
      <c r="O1509">
        <v>50.817999999999998</v>
      </c>
      <c r="P1509">
        <v>5</v>
      </c>
    </row>
    <row r="1510" spans="1:16" x14ac:dyDescent="0.3">
      <c r="A1510" t="s">
        <v>4632</v>
      </c>
      <c r="B1510" s="1">
        <v>41417</v>
      </c>
      <c r="C1510">
        <v>5</v>
      </c>
      <c r="D1510">
        <v>2</v>
      </c>
      <c r="E1510">
        <v>2013</v>
      </c>
      <c r="F1510" t="s">
        <v>5580</v>
      </c>
      <c r="G1510" t="s">
        <v>5454</v>
      </c>
      <c r="H1510" t="s">
        <v>5438</v>
      </c>
      <c r="I1510" t="s">
        <v>4720</v>
      </c>
      <c r="J1510" t="s">
        <v>4721</v>
      </c>
      <c r="K1510" s="1">
        <v>41422</v>
      </c>
      <c r="L1510" t="s">
        <v>1020</v>
      </c>
      <c r="M1510" t="s">
        <v>5439</v>
      </c>
      <c r="N1510">
        <v>9.73</v>
      </c>
      <c r="O1510">
        <v>52.375999999999998</v>
      </c>
      <c r="P1510">
        <v>5</v>
      </c>
    </row>
    <row r="1511" spans="1:16" x14ac:dyDescent="0.3">
      <c r="A1511" t="s">
        <v>389</v>
      </c>
      <c r="B1511" s="1">
        <v>41421</v>
      </c>
      <c r="C1511">
        <v>5</v>
      </c>
      <c r="D1511">
        <v>2</v>
      </c>
      <c r="E1511">
        <v>2013</v>
      </c>
      <c r="F1511" t="s">
        <v>5177</v>
      </c>
      <c r="G1511" t="s">
        <v>5716</v>
      </c>
      <c r="H1511" t="s">
        <v>5438</v>
      </c>
      <c r="I1511" t="s">
        <v>4720</v>
      </c>
      <c r="J1511" t="s">
        <v>4731</v>
      </c>
      <c r="K1511" s="1">
        <v>41426</v>
      </c>
      <c r="L1511" t="s">
        <v>1020</v>
      </c>
      <c r="M1511" t="s">
        <v>5657</v>
      </c>
      <c r="N1511">
        <v>6.59</v>
      </c>
      <c r="O1511">
        <v>51.09</v>
      </c>
      <c r="P1511">
        <v>5</v>
      </c>
    </row>
    <row r="1512" spans="1:16" x14ac:dyDescent="0.3">
      <c r="A1512" t="s">
        <v>1948</v>
      </c>
      <c r="B1512" s="1">
        <v>41424</v>
      </c>
      <c r="C1512">
        <v>5</v>
      </c>
      <c r="D1512">
        <v>2</v>
      </c>
      <c r="E1512">
        <v>2013</v>
      </c>
      <c r="F1512" t="s">
        <v>5293</v>
      </c>
      <c r="G1512" t="s">
        <v>5503</v>
      </c>
      <c r="H1512" t="s">
        <v>5438</v>
      </c>
      <c r="I1512" t="s">
        <v>4720</v>
      </c>
      <c r="J1512" t="s">
        <v>4721</v>
      </c>
      <c r="K1512" s="1">
        <v>41429</v>
      </c>
      <c r="L1512" t="s">
        <v>1020</v>
      </c>
      <c r="M1512" t="s">
        <v>5471</v>
      </c>
      <c r="N1512">
        <v>6.64</v>
      </c>
      <c r="O1512">
        <v>49.75</v>
      </c>
      <c r="P1512">
        <v>5</v>
      </c>
    </row>
    <row r="1513" spans="1:16" x14ac:dyDescent="0.3">
      <c r="A1513" t="s">
        <v>3549</v>
      </c>
      <c r="B1513" s="1">
        <v>41448</v>
      </c>
      <c r="C1513">
        <v>6</v>
      </c>
      <c r="D1513">
        <v>2</v>
      </c>
      <c r="E1513">
        <v>2013</v>
      </c>
      <c r="F1513" t="s">
        <v>5104</v>
      </c>
      <c r="G1513" t="s">
        <v>5441</v>
      </c>
      <c r="H1513" t="s">
        <v>5438</v>
      </c>
      <c r="I1513" t="s">
        <v>4720</v>
      </c>
      <c r="J1513" t="s">
        <v>4721</v>
      </c>
      <c r="K1513" s="1">
        <v>41453</v>
      </c>
      <c r="L1513" t="s">
        <v>1020</v>
      </c>
      <c r="M1513" t="s">
        <v>5441</v>
      </c>
      <c r="N1513">
        <v>13.4</v>
      </c>
      <c r="O1513">
        <v>52.52</v>
      </c>
      <c r="P1513">
        <v>5</v>
      </c>
    </row>
    <row r="1514" spans="1:16" x14ac:dyDescent="0.3">
      <c r="A1514" t="s">
        <v>3467</v>
      </c>
      <c r="B1514" s="1">
        <v>41461</v>
      </c>
      <c r="C1514">
        <v>7</v>
      </c>
      <c r="D1514">
        <v>3</v>
      </c>
      <c r="E1514">
        <v>2013</v>
      </c>
      <c r="F1514" t="s">
        <v>5228</v>
      </c>
      <c r="G1514" t="s">
        <v>5441</v>
      </c>
      <c r="H1514" t="s">
        <v>5438</v>
      </c>
      <c r="I1514" t="s">
        <v>4720</v>
      </c>
      <c r="J1514" t="s">
        <v>4731</v>
      </c>
      <c r="K1514" s="1">
        <v>41466</v>
      </c>
      <c r="L1514" t="s">
        <v>1020</v>
      </c>
      <c r="M1514" t="s">
        <v>5441</v>
      </c>
      <c r="N1514">
        <v>13.4</v>
      </c>
      <c r="O1514">
        <v>52.52</v>
      </c>
      <c r="P1514">
        <v>5</v>
      </c>
    </row>
    <row r="1515" spans="1:16" x14ac:dyDescent="0.3">
      <c r="A1515" t="s">
        <v>4634</v>
      </c>
      <c r="B1515" s="1">
        <v>41481</v>
      </c>
      <c r="C1515">
        <v>7</v>
      </c>
      <c r="D1515">
        <v>3</v>
      </c>
      <c r="E1515">
        <v>2013</v>
      </c>
      <c r="F1515" t="s">
        <v>5588</v>
      </c>
      <c r="G1515" t="s">
        <v>5538</v>
      </c>
      <c r="H1515" t="s">
        <v>5438</v>
      </c>
      <c r="I1515" t="s">
        <v>4720</v>
      </c>
      <c r="J1515" t="s">
        <v>4731</v>
      </c>
      <c r="K1515" s="1">
        <v>41486</v>
      </c>
      <c r="L1515" t="s">
        <v>1020</v>
      </c>
      <c r="M1515" t="s">
        <v>5439</v>
      </c>
      <c r="N1515">
        <v>8.2100000000000009</v>
      </c>
      <c r="O1515">
        <v>53.143000000000001</v>
      </c>
      <c r="P1515">
        <v>5</v>
      </c>
    </row>
    <row r="1516" spans="1:16" x14ac:dyDescent="0.3">
      <c r="A1516" t="s">
        <v>3075</v>
      </c>
      <c r="B1516" s="1">
        <v>41492</v>
      </c>
      <c r="C1516">
        <v>8</v>
      </c>
      <c r="D1516">
        <v>3</v>
      </c>
      <c r="E1516">
        <v>2013</v>
      </c>
      <c r="F1516" t="s">
        <v>5589</v>
      </c>
      <c r="G1516" t="s">
        <v>5590</v>
      </c>
      <c r="H1516" t="s">
        <v>5438</v>
      </c>
      <c r="I1516" t="s">
        <v>4720</v>
      </c>
      <c r="J1516" t="s">
        <v>4740</v>
      </c>
      <c r="K1516" s="1">
        <v>41497</v>
      </c>
      <c r="L1516" t="s">
        <v>1020</v>
      </c>
      <c r="M1516" t="s">
        <v>5439</v>
      </c>
      <c r="N1516">
        <v>8.64</v>
      </c>
      <c r="O1516">
        <v>53.052</v>
      </c>
      <c r="P1516">
        <v>5</v>
      </c>
    </row>
    <row r="1517" spans="1:16" x14ac:dyDescent="0.3">
      <c r="A1517" t="s">
        <v>3045</v>
      </c>
      <c r="B1517" s="1">
        <v>41493</v>
      </c>
      <c r="C1517">
        <v>8</v>
      </c>
      <c r="D1517">
        <v>3</v>
      </c>
      <c r="E1517">
        <v>2013</v>
      </c>
      <c r="F1517" t="s">
        <v>5591</v>
      </c>
      <c r="G1517" t="s">
        <v>5496</v>
      </c>
      <c r="H1517" t="s">
        <v>5438</v>
      </c>
      <c r="I1517" t="s">
        <v>4720</v>
      </c>
      <c r="J1517" t="s">
        <v>4731</v>
      </c>
      <c r="K1517" s="1">
        <v>41498</v>
      </c>
      <c r="L1517" t="s">
        <v>1020</v>
      </c>
      <c r="M1517" t="s">
        <v>5449</v>
      </c>
      <c r="N1517">
        <v>12.1</v>
      </c>
      <c r="O1517">
        <v>54.091999999999999</v>
      </c>
      <c r="P1517">
        <v>5</v>
      </c>
    </row>
    <row r="1518" spans="1:16" x14ac:dyDescent="0.3">
      <c r="A1518" t="s">
        <v>3218</v>
      </c>
      <c r="B1518" s="1">
        <v>41494</v>
      </c>
      <c r="C1518">
        <v>8</v>
      </c>
      <c r="D1518">
        <v>3</v>
      </c>
      <c r="E1518">
        <v>2013</v>
      </c>
      <c r="F1518" t="s">
        <v>5592</v>
      </c>
      <c r="G1518" t="s">
        <v>5593</v>
      </c>
      <c r="H1518" t="s">
        <v>5438</v>
      </c>
      <c r="I1518" t="s">
        <v>4720</v>
      </c>
      <c r="J1518" t="s">
        <v>4731</v>
      </c>
      <c r="K1518" s="1">
        <v>41499</v>
      </c>
      <c r="L1518" t="s">
        <v>1020</v>
      </c>
      <c r="M1518" t="s">
        <v>5485</v>
      </c>
      <c r="N1518">
        <v>8.51</v>
      </c>
      <c r="O1518">
        <v>50.558999999999997</v>
      </c>
      <c r="P1518">
        <v>5</v>
      </c>
    </row>
    <row r="1519" spans="1:16" x14ac:dyDescent="0.3">
      <c r="A1519" t="s">
        <v>2454</v>
      </c>
      <c r="B1519" s="1">
        <v>41495</v>
      </c>
      <c r="C1519">
        <v>8</v>
      </c>
      <c r="D1519">
        <v>3</v>
      </c>
      <c r="E1519">
        <v>2013</v>
      </c>
      <c r="F1519" t="s">
        <v>5435</v>
      </c>
      <c r="G1519" t="s">
        <v>5455</v>
      </c>
      <c r="H1519" t="s">
        <v>5438</v>
      </c>
      <c r="I1519" t="s">
        <v>4720</v>
      </c>
      <c r="J1519" t="s">
        <v>4740</v>
      </c>
      <c r="K1519" s="1">
        <v>41500</v>
      </c>
      <c r="L1519" t="s">
        <v>1020</v>
      </c>
      <c r="M1519" t="s">
        <v>5455</v>
      </c>
      <c r="N1519">
        <v>9.99</v>
      </c>
      <c r="O1519">
        <v>53.551000000000002</v>
      </c>
      <c r="P1519">
        <v>5</v>
      </c>
    </row>
    <row r="1520" spans="1:16" x14ac:dyDescent="0.3">
      <c r="A1520" t="s">
        <v>800</v>
      </c>
      <c r="B1520" s="1">
        <v>41497</v>
      </c>
      <c r="C1520">
        <v>8</v>
      </c>
      <c r="D1520">
        <v>3</v>
      </c>
      <c r="E1520">
        <v>2013</v>
      </c>
      <c r="F1520" t="s">
        <v>5594</v>
      </c>
      <c r="G1520" t="s">
        <v>5527</v>
      </c>
      <c r="H1520" t="s">
        <v>5438</v>
      </c>
      <c r="I1520" t="s">
        <v>4720</v>
      </c>
      <c r="J1520" t="s">
        <v>4740</v>
      </c>
      <c r="K1520" s="1">
        <v>41502</v>
      </c>
      <c r="L1520" t="s">
        <v>1020</v>
      </c>
      <c r="M1520" t="s">
        <v>5527</v>
      </c>
      <c r="N1520">
        <v>8.8000000000000007</v>
      </c>
      <c r="O1520">
        <v>53.079000000000001</v>
      </c>
      <c r="P1520">
        <v>5</v>
      </c>
    </row>
    <row r="1521" spans="1:16" x14ac:dyDescent="0.3">
      <c r="A1521" t="s">
        <v>4659</v>
      </c>
      <c r="B1521" s="1">
        <v>41507</v>
      </c>
      <c r="C1521">
        <v>8</v>
      </c>
      <c r="D1521">
        <v>3</v>
      </c>
      <c r="E1521">
        <v>2013</v>
      </c>
      <c r="F1521" t="s">
        <v>5595</v>
      </c>
      <c r="G1521" t="s">
        <v>5441</v>
      </c>
      <c r="H1521" t="s">
        <v>5438</v>
      </c>
      <c r="I1521" t="s">
        <v>4720</v>
      </c>
      <c r="J1521" t="s">
        <v>4721</v>
      </c>
      <c r="K1521" s="1">
        <v>41512</v>
      </c>
      <c r="L1521" t="s">
        <v>1020</v>
      </c>
      <c r="M1521" t="s">
        <v>5441</v>
      </c>
      <c r="N1521">
        <v>13.4</v>
      </c>
      <c r="O1521">
        <v>52.52</v>
      </c>
      <c r="P1521">
        <v>5</v>
      </c>
    </row>
    <row r="1522" spans="1:16" x14ac:dyDescent="0.3">
      <c r="A1522" t="s">
        <v>660</v>
      </c>
      <c r="B1522" s="1">
        <v>41508</v>
      </c>
      <c r="C1522">
        <v>8</v>
      </c>
      <c r="D1522">
        <v>3</v>
      </c>
      <c r="E1522">
        <v>2013</v>
      </c>
      <c r="F1522" t="s">
        <v>5597</v>
      </c>
      <c r="G1522" t="s">
        <v>5481</v>
      </c>
      <c r="H1522" t="s">
        <v>5438</v>
      </c>
      <c r="I1522" t="s">
        <v>4720</v>
      </c>
      <c r="J1522" t="s">
        <v>4740</v>
      </c>
      <c r="K1522" s="1">
        <v>41513</v>
      </c>
      <c r="L1522" t="s">
        <v>1020</v>
      </c>
      <c r="M1522" t="s">
        <v>5445</v>
      </c>
      <c r="N1522">
        <v>9.18</v>
      </c>
      <c r="O1522">
        <v>48.776000000000003</v>
      </c>
      <c r="P1522">
        <v>5</v>
      </c>
    </row>
    <row r="1523" spans="1:16" x14ac:dyDescent="0.3">
      <c r="A1523" t="s">
        <v>193</v>
      </c>
      <c r="B1523" s="1">
        <v>41510</v>
      </c>
      <c r="C1523">
        <v>8</v>
      </c>
      <c r="D1523">
        <v>3</v>
      </c>
      <c r="E1523">
        <v>2013</v>
      </c>
      <c r="F1523" t="s">
        <v>5598</v>
      </c>
      <c r="G1523" t="s">
        <v>5494</v>
      </c>
      <c r="H1523" t="s">
        <v>5438</v>
      </c>
      <c r="I1523" t="s">
        <v>4720</v>
      </c>
      <c r="J1523" t="s">
        <v>4721</v>
      </c>
      <c r="K1523" s="1">
        <v>41515</v>
      </c>
      <c r="L1523" t="s">
        <v>1020</v>
      </c>
      <c r="M1523" t="s">
        <v>5463</v>
      </c>
      <c r="N1523">
        <v>12.08</v>
      </c>
      <c r="O1523">
        <v>50.884999999999998</v>
      </c>
      <c r="P1523">
        <v>5</v>
      </c>
    </row>
    <row r="1524" spans="1:16" x14ac:dyDescent="0.3">
      <c r="A1524" t="s">
        <v>802</v>
      </c>
      <c r="B1524" s="1">
        <v>41514</v>
      </c>
      <c r="C1524">
        <v>8</v>
      </c>
      <c r="D1524">
        <v>3</v>
      </c>
      <c r="E1524">
        <v>2013</v>
      </c>
      <c r="F1524" t="s">
        <v>5723</v>
      </c>
      <c r="G1524" t="s">
        <v>5672</v>
      </c>
      <c r="H1524" t="s">
        <v>5438</v>
      </c>
      <c r="I1524" t="s">
        <v>4720</v>
      </c>
      <c r="J1524" t="s">
        <v>4721</v>
      </c>
      <c r="K1524" s="1">
        <v>41519</v>
      </c>
      <c r="L1524" t="s">
        <v>1020</v>
      </c>
      <c r="M1524" t="s">
        <v>5657</v>
      </c>
      <c r="N1524">
        <v>7.1</v>
      </c>
      <c r="O1524">
        <v>50.737000000000002</v>
      </c>
      <c r="P1524">
        <v>5</v>
      </c>
    </row>
    <row r="1525" spans="1:16" x14ac:dyDescent="0.3">
      <c r="A1525" t="s">
        <v>3669</v>
      </c>
      <c r="B1525" s="1">
        <v>41514</v>
      </c>
      <c r="C1525">
        <v>8</v>
      </c>
      <c r="D1525">
        <v>3</v>
      </c>
      <c r="E1525">
        <v>2013</v>
      </c>
      <c r="F1525" t="s">
        <v>4772</v>
      </c>
      <c r="G1525" t="s">
        <v>5484</v>
      </c>
      <c r="H1525" t="s">
        <v>5438</v>
      </c>
      <c r="I1525" t="s">
        <v>4720</v>
      </c>
      <c r="J1525" t="s">
        <v>4721</v>
      </c>
      <c r="K1525" s="1">
        <v>41519</v>
      </c>
      <c r="L1525" t="s">
        <v>1020</v>
      </c>
      <c r="M1525" t="s">
        <v>5485</v>
      </c>
      <c r="N1525">
        <v>8.68</v>
      </c>
      <c r="O1525">
        <v>50.110999999999997</v>
      </c>
      <c r="P1525">
        <v>5</v>
      </c>
    </row>
    <row r="1526" spans="1:16" x14ac:dyDescent="0.3">
      <c r="A1526" t="s">
        <v>806</v>
      </c>
      <c r="B1526" s="1">
        <v>41520</v>
      </c>
      <c r="C1526">
        <v>9</v>
      </c>
      <c r="D1526">
        <v>3</v>
      </c>
      <c r="E1526">
        <v>2013</v>
      </c>
      <c r="F1526" t="s">
        <v>5600</v>
      </c>
      <c r="G1526" t="s">
        <v>5470</v>
      </c>
      <c r="H1526" t="s">
        <v>5438</v>
      </c>
      <c r="I1526" t="s">
        <v>4720</v>
      </c>
      <c r="J1526" t="s">
        <v>4721</v>
      </c>
      <c r="K1526" s="1">
        <v>41525</v>
      </c>
      <c r="L1526" t="s">
        <v>1020</v>
      </c>
      <c r="M1526" t="s">
        <v>5471</v>
      </c>
      <c r="N1526">
        <v>8.4499999999999993</v>
      </c>
      <c r="O1526">
        <v>49.476999999999997</v>
      </c>
      <c r="P1526">
        <v>5</v>
      </c>
    </row>
    <row r="1527" spans="1:16" x14ac:dyDescent="0.3">
      <c r="A1527" t="s">
        <v>3047</v>
      </c>
      <c r="B1527" s="1">
        <v>41522</v>
      </c>
      <c r="C1527">
        <v>9</v>
      </c>
      <c r="D1527">
        <v>3</v>
      </c>
      <c r="E1527">
        <v>2013</v>
      </c>
      <c r="F1527" t="s">
        <v>4785</v>
      </c>
      <c r="G1527" t="s">
        <v>5462</v>
      </c>
      <c r="H1527" t="s">
        <v>5438</v>
      </c>
      <c r="I1527" t="s">
        <v>4720</v>
      </c>
      <c r="J1527" t="s">
        <v>4721</v>
      </c>
      <c r="K1527" s="1">
        <v>41527</v>
      </c>
      <c r="L1527" t="s">
        <v>1020</v>
      </c>
      <c r="M1527" t="s">
        <v>5463</v>
      </c>
      <c r="N1527">
        <v>11.03</v>
      </c>
      <c r="O1527">
        <v>50.984999999999999</v>
      </c>
      <c r="P1527">
        <v>5</v>
      </c>
    </row>
    <row r="1528" spans="1:16" x14ac:dyDescent="0.3">
      <c r="A1528" t="s">
        <v>3767</v>
      </c>
      <c r="B1528" s="1">
        <v>41544</v>
      </c>
      <c r="C1528">
        <v>9</v>
      </c>
      <c r="D1528">
        <v>3</v>
      </c>
      <c r="E1528">
        <v>2013</v>
      </c>
      <c r="F1528" t="s">
        <v>4988</v>
      </c>
      <c r="G1528" t="s">
        <v>5696</v>
      </c>
      <c r="H1528" t="s">
        <v>5438</v>
      </c>
      <c r="I1528" t="s">
        <v>4720</v>
      </c>
      <c r="J1528" t="s">
        <v>4721</v>
      </c>
      <c r="K1528" s="1">
        <v>41549</v>
      </c>
      <c r="L1528" t="s">
        <v>1020</v>
      </c>
      <c r="M1528" t="s">
        <v>5657</v>
      </c>
      <c r="N1528">
        <v>7.01</v>
      </c>
      <c r="O1528">
        <v>51.456000000000003</v>
      </c>
      <c r="P1528">
        <v>5</v>
      </c>
    </row>
    <row r="1529" spans="1:16" x14ac:dyDescent="0.3">
      <c r="A1529" t="s">
        <v>3991</v>
      </c>
      <c r="B1529" s="1">
        <v>41544</v>
      </c>
      <c r="C1529">
        <v>9</v>
      </c>
      <c r="D1529">
        <v>3</v>
      </c>
      <c r="E1529">
        <v>2013</v>
      </c>
      <c r="F1529" t="s">
        <v>5603</v>
      </c>
      <c r="G1529" t="s">
        <v>5454</v>
      </c>
      <c r="H1529" t="s">
        <v>5438</v>
      </c>
      <c r="I1529" t="s">
        <v>4720</v>
      </c>
      <c r="J1529" t="s">
        <v>4721</v>
      </c>
      <c r="K1529" s="1">
        <v>41549</v>
      </c>
      <c r="L1529" t="s">
        <v>1020</v>
      </c>
      <c r="M1529" t="s">
        <v>5439</v>
      </c>
      <c r="N1529">
        <v>9.73</v>
      </c>
      <c r="O1529">
        <v>52.375999999999998</v>
      </c>
      <c r="P1529">
        <v>5</v>
      </c>
    </row>
    <row r="1530" spans="1:16" x14ac:dyDescent="0.3">
      <c r="A1530" t="s">
        <v>205</v>
      </c>
      <c r="B1530" s="1">
        <v>41562</v>
      </c>
      <c r="C1530">
        <v>10</v>
      </c>
      <c r="D1530">
        <v>4</v>
      </c>
      <c r="E1530">
        <v>2013</v>
      </c>
      <c r="F1530" t="s">
        <v>5190</v>
      </c>
      <c r="G1530" t="s">
        <v>5455</v>
      </c>
      <c r="H1530" t="s">
        <v>5438</v>
      </c>
      <c r="I1530" t="s">
        <v>4720</v>
      </c>
      <c r="J1530" t="s">
        <v>4721</v>
      </c>
      <c r="K1530" s="1">
        <v>41567</v>
      </c>
      <c r="L1530" t="s">
        <v>1020</v>
      </c>
      <c r="M1530" t="s">
        <v>5455</v>
      </c>
      <c r="N1530">
        <v>9.99</v>
      </c>
      <c r="O1530">
        <v>53.551000000000002</v>
      </c>
      <c r="P1530">
        <v>5</v>
      </c>
    </row>
    <row r="1531" spans="1:16" x14ac:dyDescent="0.3">
      <c r="A1531" t="s">
        <v>2317</v>
      </c>
      <c r="B1531" s="1">
        <v>41579</v>
      </c>
      <c r="C1531">
        <v>11</v>
      </c>
      <c r="D1531">
        <v>4</v>
      </c>
      <c r="E1531">
        <v>2013</v>
      </c>
      <c r="F1531" t="s">
        <v>4796</v>
      </c>
      <c r="G1531" t="s">
        <v>5446</v>
      </c>
      <c r="H1531" t="s">
        <v>5438</v>
      </c>
      <c r="I1531" t="s">
        <v>4720</v>
      </c>
      <c r="J1531" t="s">
        <v>4731</v>
      </c>
      <c r="K1531" s="1">
        <v>41584</v>
      </c>
      <c r="L1531" t="s">
        <v>1020</v>
      </c>
      <c r="M1531" t="s">
        <v>5447</v>
      </c>
      <c r="N1531">
        <v>11.63</v>
      </c>
      <c r="O1531">
        <v>52.121000000000002</v>
      </c>
      <c r="P1531">
        <v>5</v>
      </c>
    </row>
    <row r="1532" spans="1:16" x14ac:dyDescent="0.3">
      <c r="A1532" t="s">
        <v>4104</v>
      </c>
      <c r="B1532" s="1">
        <v>41582</v>
      </c>
      <c r="C1532">
        <v>11</v>
      </c>
      <c r="D1532">
        <v>4</v>
      </c>
      <c r="E1532">
        <v>2013</v>
      </c>
      <c r="F1532" t="s">
        <v>5604</v>
      </c>
      <c r="G1532" t="s">
        <v>5451</v>
      </c>
      <c r="H1532" t="s">
        <v>5438</v>
      </c>
      <c r="I1532" t="s">
        <v>4720</v>
      </c>
      <c r="J1532" t="s">
        <v>4721</v>
      </c>
      <c r="K1532" s="1">
        <v>41587</v>
      </c>
      <c r="L1532" t="s">
        <v>1020</v>
      </c>
      <c r="M1532" t="s">
        <v>5452</v>
      </c>
      <c r="N1532">
        <v>13.74</v>
      </c>
      <c r="O1532">
        <v>51.05</v>
      </c>
      <c r="P1532">
        <v>5</v>
      </c>
    </row>
    <row r="1533" spans="1:16" x14ac:dyDescent="0.3">
      <c r="A1533" t="s">
        <v>2844</v>
      </c>
      <c r="B1533" s="1">
        <v>41589</v>
      </c>
      <c r="C1533">
        <v>11</v>
      </c>
      <c r="D1533">
        <v>4</v>
      </c>
      <c r="E1533">
        <v>2013</v>
      </c>
      <c r="F1533" t="s">
        <v>4999</v>
      </c>
      <c r="G1533" t="s">
        <v>5696</v>
      </c>
      <c r="H1533" t="s">
        <v>5438</v>
      </c>
      <c r="I1533" t="s">
        <v>4720</v>
      </c>
      <c r="J1533" t="s">
        <v>4721</v>
      </c>
      <c r="K1533" s="1">
        <v>41594</v>
      </c>
      <c r="L1533" t="s">
        <v>1020</v>
      </c>
      <c r="M1533" t="s">
        <v>5657</v>
      </c>
      <c r="N1533">
        <v>7.01</v>
      </c>
      <c r="O1533">
        <v>51.456000000000003</v>
      </c>
      <c r="P1533">
        <v>5</v>
      </c>
    </row>
    <row r="1534" spans="1:16" x14ac:dyDescent="0.3">
      <c r="A1534" t="s">
        <v>666</v>
      </c>
      <c r="B1534" s="1">
        <v>41592</v>
      </c>
      <c r="C1534">
        <v>11</v>
      </c>
      <c r="D1534">
        <v>4</v>
      </c>
      <c r="E1534">
        <v>2013</v>
      </c>
      <c r="F1534" t="s">
        <v>4818</v>
      </c>
      <c r="G1534" t="s">
        <v>5455</v>
      </c>
      <c r="H1534" t="s">
        <v>5438</v>
      </c>
      <c r="I1534" t="s">
        <v>4720</v>
      </c>
      <c r="J1534" t="s">
        <v>4721</v>
      </c>
      <c r="K1534" s="1">
        <v>41597</v>
      </c>
      <c r="L1534" t="s">
        <v>1020</v>
      </c>
      <c r="M1534" t="s">
        <v>5455</v>
      </c>
      <c r="N1534">
        <v>9.99</v>
      </c>
      <c r="O1534">
        <v>53.551000000000002</v>
      </c>
      <c r="P1534">
        <v>5</v>
      </c>
    </row>
    <row r="1535" spans="1:16" x14ac:dyDescent="0.3">
      <c r="A1535" t="s">
        <v>3186</v>
      </c>
      <c r="B1535" s="1">
        <v>41607</v>
      </c>
      <c r="C1535">
        <v>11</v>
      </c>
      <c r="D1535">
        <v>4</v>
      </c>
      <c r="E1535">
        <v>2013</v>
      </c>
      <c r="F1535" t="s">
        <v>5281</v>
      </c>
      <c r="G1535" t="s">
        <v>5499</v>
      </c>
      <c r="H1535" t="s">
        <v>5438</v>
      </c>
      <c r="I1535" t="s">
        <v>4720</v>
      </c>
      <c r="J1535" t="s">
        <v>4731</v>
      </c>
      <c r="K1535" s="1">
        <v>41612</v>
      </c>
      <c r="L1535" t="s">
        <v>1020</v>
      </c>
      <c r="M1535" t="s">
        <v>5485</v>
      </c>
      <c r="N1535">
        <v>8.24</v>
      </c>
      <c r="O1535">
        <v>50.078000000000003</v>
      </c>
      <c r="P1535">
        <v>5</v>
      </c>
    </row>
    <row r="1536" spans="1:16" x14ac:dyDescent="0.3">
      <c r="A1536" t="s">
        <v>812</v>
      </c>
      <c r="B1536" s="1">
        <v>41611</v>
      </c>
      <c r="C1536">
        <v>12</v>
      </c>
      <c r="D1536">
        <v>4</v>
      </c>
      <c r="E1536">
        <v>2013</v>
      </c>
      <c r="F1536" t="s">
        <v>5535</v>
      </c>
      <c r="G1536" t="s">
        <v>5499</v>
      </c>
      <c r="H1536" t="s">
        <v>5438</v>
      </c>
      <c r="I1536" t="s">
        <v>4720</v>
      </c>
      <c r="J1536" t="s">
        <v>4721</v>
      </c>
      <c r="K1536" s="1">
        <v>41616</v>
      </c>
      <c r="L1536" t="s">
        <v>1020</v>
      </c>
      <c r="M1536" t="s">
        <v>5485</v>
      </c>
      <c r="N1536">
        <v>8.24</v>
      </c>
      <c r="O1536">
        <v>50.078000000000003</v>
      </c>
      <c r="P1536">
        <v>5</v>
      </c>
    </row>
    <row r="1537" spans="1:16" x14ac:dyDescent="0.3">
      <c r="A1537" t="s">
        <v>3264</v>
      </c>
      <c r="B1537" s="1">
        <v>41611</v>
      </c>
      <c r="C1537">
        <v>12</v>
      </c>
      <c r="D1537">
        <v>4</v>
      </c>
      <c r="E1537">
        <v>2013</v>
      </c>
      <c r="F1537" t="s">
        <v>5486</v>
      </c>
      <c r="G1537" t="s">
        <v>5539</v>
      </c>
      <c r="H1537" t="s">
        <v>5438</v>
      </c>
      <c r="I1537" t="s">
        <v>4720</v>
      </c>
      <c r="J1537" t="s">
        <v>4721</v>
      </c>
      <c r="K1537" s="1">
        <v>41616</v>
      </c>
      <c r="L1537" t="s">
        <v>1020</v>
      </c>
      <c r="M1537" t="s">
        <v>5445</v>
      </c>
      <c r="N1537">
        <v>8.67</v>
      </c>
      <c r="O1537">
        <v>49.399000000000001</v>
      </c>
      <c r="P1537">
        <v>5</v>
      </c>
    </row>
    <row r="1538" spans="1:16" x14ac:dyDescent="0.3">
      <c r="A1538" t="s">
        <v>1650</v>
      </c>
      <c r="B1538" s="1">
        <v>41612</v>
      </c>
      <c r="C1538">
        <v>12</v>
      </c>
      <c r="D1538">
        <v>4</v>
      </c>
      <c r="E1538">
        <v>2013</v>
      </c>
      <c r="F1538" t="s">
        <v>5608</v>
      </c>
      <c r="G1538" t="s">
        <v>5455</v>
      </c>
      <c r="H1538" t="s">
        <v>5438</v>
      </c>
      <c r="I1538" t="s">
        <v>4720</v>
      </c>
      <c r="J1538" t="s">
        <v>4731</v>
      </c>
      <c r="K1538" s="1">
        <v>41617</v>
      </c>
      <c r="L1538" t="s">
        <v>1020</v>
      </c>
      <c r="M1538" t="s">
        <v>5455</v>
      </c>
      <c r="N1538">
        <v>9.99</v>
      </c>
      <c r="O1538">
        <v>53.551000000000002</v>
      </c>
      <c r="P1538">
        <v>5</v>
      </c>
    </row>
    <row r="1539" spans="1:16" x14ac:dyDescent="0.3">
      <c r="A1539" t="s">
        <v>814</v>
      </c>
      <c r="B1539" s="1">
        <v>41621</v>
      </c>
      <c r="C1539">
        <v>12</v>
      </c>
      <c r="D1539">
        <v>4</v>
      </c>
      <c r="E1539">
        <v>2013</v>
      </c>
      <c r="F1539" t="s">
        <v>4988</v>
      </c>
      <c r="G1539" t="s">
        <v>5659</v>
      </c>
      <c r="H1539" t="s">
        <v>5438</v>
      </c>
      <c r="I1539" t="s">
        <v>4720</v>
      </c>
      <c r="J1539" t="s">
        <v>4721</v>
      </c>
      <c r="K1539" s="1">
        <v>41626</v>
      </c>
      <c r="L1539" t="s">
        <v>1020</v>
      </c>
      <c r="M1539" t="s">
        <v>5657</v>
      </c>
      <c r="N1539">
        <v>7.8</v>
      </c>
      <c r="O1539">
        <v>51.438000000000002</v>
      </c>
      <c r="P1539">
        <v>5</v>
      </c>
    </row>
    <row r="1540" spans="1:16" x14ac:dyDescent="0.3">
      <c r="A1540" t="s">
        <v>4107</v>
      </c>
      <c r="B1540" s="1">
        <v>41622</v>
      </c>
      <c r="C1540">
        <v>12</v>
      </c>
      <c r="D1540">
        <v>4</v>
      </c>
      <c r="E1540">
        <v>2013</v>
      </c>
      <c r="F1540" t="s">
        <v>5265</v>
      </c>
      <c r="G1540" t="s">
        <v>5454</v>
      </c>
      <c r="H1540" t="s">
        <v>5438</v>
      </c>
      <c r="I1540" t="s">
        <v>4720</v>
      </c>
      <c r="J1540" t="s">
        <v>4721</v>
      </c>
      <c r="K1540" s="1">
        <v>41627</v>
      </c>
      <c r="L1540" t="s">
        <v>1020</v>
      </c>
      <c r="M1540" t="s">
        <v>5439</v>
      </c>
      <c r="N1540">
        <v>9.73</v>
      </c>
      <c r="O1540">
        <v>52.375999999999998</v>
      </c>
      <c r="P1540">
        <v>5</v>
      </c>
    </row>
    <row r="1541" spans="1:16" x14ac:dyDescent="0.3">
      <c r="A1541" t="s">
        <v>3250</v>
      </c>
      <c r="B1541" s="1">
        <v>41633</v>
      </c>
      <c r="C1541">
        <v>12</v>
      </c>
      <c r="D1541">
        <v>4</v>
      </c>
      <c r="E1541">
        <v>2013</v>
      </c>
      <c r="F1541" t="s">
        <v>5639</v>
      </c>
      <c r="G1541" t="s">
        <v>5669</v>
      </c>
      <c r="H1541" t="s">
        <v>5438</v>
      </c>
      <c r="I1541" t="s">
        <v>4720</v>
      </c>
      <c r="J1541" t="s">
        <v>4721</v>
      </c>
      <c r="K1541" s="1">
        <v>41638</v>
      </c>
      <c r="L1541" t="s">
        <v>1020</v>
      </c>
      <c r="M1541" t="s">
        <v>5657</v>
      </c>
      <c r="N1541">
        <v>7.15</v>
      </c>
      <c r="O1541">
        <v>51.256</v>
      </c>
      <c r="P1541">
        <v>5</v>
      </c>
    </row>
    <row r="1542" spans="1:16" x14ac:dyDescent="0.3">
      <c r="A1542" t="s">
        <v>2848</v>
      </c>
      <c r="B1542" s="1">
        <v>41638</v>
      </c>
      <c r="C1542">
        <v>12</v>
      </c>
      <c r="D1542">
        <v>4</v>
      </c>
      <c r="E1542">
        <v>2013</v>
      </c>
      <c r="F1542" t="s">
        <v>5348</v>
      </c>
      <c r="G1542" t="s">
        <v>5616</v>
      </c>
      <c r="H1542" t="s">
        <v>5438</v>
      </c>
      <c r="I1542" t="s">
        <v>4720</v>
      </c>
      <c r="J1542" t="s">
        <v>4731</v>
      </c>
      <c r="K1542" s="1">
        <v>41643</v>
      </c>
      <c r="L1542" t="s">
        <v>1020</v>
      </c>
      <c r="M1542" t="s">
        <v>5485</v>
      </c>
      <c r="N1542">
        <v>8.65</v>
      </c>
      <c r="O1542">
        <v>49.872999999999998</v>
      </c>
      <c r="P1542">
        <v>5</v>
      </c>
    </row>
    <row r="1543" spans="1:16" x14ac:dyDescent="0.3">
      <c r="A1543" t="s">
        <v>1274</v>
      </c>
      <c r="B1543" s="1">
        <v>41655</v>
      </c>
      <c r="C1543">
        <v>1</v>
      </c>
      <c r="D1543">
        <v>1</v>
      </c>
      <c r="E1543">
        <v>2014</v>
      </c>
      <c r="F1543" t="s">
        <v>5267</v>
      </c>
      <c r="G1543" t="s">
        <v>5484</v>
      </c>
      <c r="H1543" t="s">
        <v>5438</v>
      </c>
      <c r="I1543" t="s">
        <v>4720</v>
      </c>
      <c r="J1543" t="s">
        <v>4721</v>
      </c>
      <c r="K1543" s="1">
        <v>41660</v>
      </c>
      <c r="L1543" t="s">
        <v>1020</v>
      </c>
      <c r="M1543" t="s">
        <v>5485</v>
      </c>
      <c r="N1543">
        <v>8.68</v>
      </c>
      <c r="O1543">
        <v>50.110999999999997</v>
      </c>
      <c r="P1543">
        <v>5</v>
      </c>
    </row>
    <row r="1544" spans="1:16" x14ac:dyDescent="0.3">
      <c r="A1544" t="s">
        <v>676</v>
      </c>
      <c r="B1544" s="1">
        <v>41660</v>
      </c>
      <c r="C1544">
        <v>1</v>
      </c>
      <c r="D1544">
        <v>1</v>
      </c>
      <c r="E1544">
        <v>2014</v>
      </c>
      <c r="F1544" t="s">
        <v>5500</v>
      </c>
      <c r="G1544" t="s">
        <v>5692</v>
      </c>
      <c r="H1544" t="s">
        <v>5438</v>
      </c>
      <c r="I1544" t="s">
        <v>4720</v>
      </c>
      <c r="J1544" t="s">
        <v>4721</v>
      </c>
      <c r="K1544" s="1">
        <v>41665</v>
      </c>
      <c r="L1544" t="s">
        <v>1020</v>
      </c>
      <c r="M1544" t="s">
        <v>5657</v>
      </c>
      <c r="N1544">
        <v>6.86</v>
      </c>
      <c r="O1544">
        <v>51.496000000000002</v>
      </c>
      <c r="P1544">
        <v>5</v>
      </c>
    </row>
    <row r="1545" spans="1:16" x14ac:dyDescent="0.3">
      <c r="A1545" t="s">
        <v>3855</v>
      </c>
      <c r="B1545" s="1">
        <v>41664</v>
      </c>
      <c r="C1545">
        <v>1</v>
      </c>
      <c r="D1545">
        <v>1</v>
      </c>
      <c r="E1545">
        <v>2014</v>
      </c>
      <c r="F1545" t="s">
        <v>5282</v>
      </c>
      <c r="G1545" t="s">
        <v>5446</v>
      </c>
      <c r="H1545" t="s">
        <v>5438</v>
      </c>
      <c r="I1545" t="s">
        <v>4720</v>
      </c>
      <c r="J1545" t="s">
        <v>4721</v>
      </c>
      <c r="K1545" s="1">
        <v>41669</v>
      </c>
      <c r="L1545" t="s">
        <v>1020</v>
      </c>
      <c r="M1545" t="s">
        <v>5447</v>
      </c>
      <c r="N1545">
        <v>11.63</v>
      </c>
      <c r="O1545">
        <v>52.121000000000002</v>
      </c>
      <c r="P1545">
        <v>5</v>
      </c>
    </row>
    <row r="1546" spans="1:16" x14ac:dyDescent="0.3">
      <c r="A1546" t="s">
        <v>2230</v>
      </c>
      <c r="B1546" s="1">
        <v>41684</v>
      </c>
      <c r="C1546">
        <v>2</v>
      </c>
      <c r="D1546">
        <v>1</v>
      </c>
      <c r="E1546">
        <v>2014</v>
      </c>
      <c r="F1546" t="s">
        <v>5314</v>
      </c>
      <c r="G1546" t="s">
        <v>5685</v>
      </c>
      <c r="H1546" t="s">
        <v>5438</v>
      </c>
      <c r="I1546" t="s">
        <v>4720</v>
      </c>
      <c r="J1546" t="s">
        <v>4731</v>
      </c>
      <c r="K1546" s="1">
        <v>41689</v>
      </c>
      <c r="L1546" t="s">
        <v>1020</v>
      </c>
      <c r="M1546" t="s">
        <v>5657</v>
      </c>
      <c r="N1546">
        <v>7.47</v>
      </c>
      <c r="O1546">
        <v>51.514000000000003</v>
      </c>
      <c r="P1546">
        <v>5</v>
      </c>
    </row>
    <row r="1547" spans="1:16" x14ac:dyDescent="0.3">
      <c r="A1547" t="s">
        <v>2761</v>
      </c>
      <c r="B1547" s="1">
        <v>41730</v>
      </c>
      <c r="C1547">
        <v>4</v>
      </c>
      <c r="D1547">
        <v>2</v>
      </c>
      <c r="E1547">
        <v>2014</v>
      </c>
      <c r="F1547" t="s">
        <v>5622</v>
      </c>
      <c r="G1547" t="s">
        <v>5623</v>
      </c>
      <c r="H1547" t="s">
        <v>5438</v>
      </c>
      <c r="I1547" t="s">
        <v>4720</v>
      </c>
      <c r="J1547" t="s">
        <v>4721</v>
      </c>
      <c r="K1547" s="1">
        <v>41735</v>
      </c>
      <c r="L1547" t="s">
        <v>1020</v>
      </c>
      <c r="M1547" t="s">
        <v>5439</v>
      </c>
      <c r="N1547">
        <v>8.11</v>
      </c>
      <c r="O1547">
        <v>53.531999999999996</v>
      </c>
      <c r="P1547">
        <v>5</v>
      </c>
    </row>
    <row r="1548" spans="1:16" x14ac:dyDescent="0.3">
      <c r="A1548" t="s">
        <v>1280</v>
      </c>
      <c r="B1548" s="1">
        <v>41731</v>
      </c>
      <c r="C1548">
        <v>4</v>
      </c>
      <c r="D1548">
        <v>2</v>
      </c>
      <c r="E1548">
        <v>2014</v>
      </c>
      <c r="F1548" t="s">
        <v>4891</v>
      </c>
      <c r="G1548" t="s">
        <v>5527</v>
      </c>
      <c r="H1548" t="s">
        <v>5438</v>
      </c>
      <c r="I1548" t="s">
        <v>4720</v>
      </c>
      <c r="J1548" t="s">
        <v>4740</v>
      </c>
      <c r="K1548" s="1">
        <v>41736</v>
      </c>
      <c r="L1548" t="s">
        <v>1020</v>
      </c>
      <c r="M1548" t="s">
        <v>5527</v>
      </c>
      <c r="N1548">
        <v>8.8000000000000007</v>
      </c>
      <c r="O1548">
        <v>53.079000000000001</v>
      </c>
      <c r="P1548">
        <v>5</v>
      </c>
    </row>
    <row r="1549" spans="1:16" x14ac:dyDescent="0.3">
      <c r="A1549" t="s">
        <v>3904</v>
      </c>
      <c r="B1549" s="1">
        <v>41734</v>
      </c>
      <c r="C1549">
        <v>4</v>
      </c>
      <c r="D1549">
        <v>2</v>
      </c>
      <c r="E1549">
        <v>2014</v>
      </c>
      <c r="F1549" t="s">
        <v>4943</v>
      </c>
      <c r="G1549" t="s">
        <v>5529</v>
      </c>
      <c r="H1549" t="s">
        <v>5438</v>
      </c>
      <c r="I1549" t="s">
        <v>4720</v>
      </c>
      <c r="J1549" t="s">
        <v>4740</v>
      </c>
      <c r="K1549" s="1">
        <v>41739</v>
      </c>
      <c r="L1549" t="s">
        <v>1020</v>
      </c>
      <c r="M1549" t="s">
        <v>5439</v>
      </c>
      <c r="N1549">
        <v>10.79</v>
      </c>
      <c r="O1549">
        <v>52.423000000000002</v>
      </c>
      <c r="P1549">
        <v>5</v>
      </c>
    </row>
    <row r="1550" spans="1:16" x14ac:dyDescent="0.3">
      <c r="A1550" t="s">
        <v>2641</v>
      </c>
      <c r="B1550" s="1">
        <v>41738</v>
      </c>
      <c r="C1550">
        <v>4</v>
      </c>
      <c r="D1550">
        <v>2</v>
      </c>
      <c r="E1550">
        <v>2014</v>
      </c>
      <c r="F1550" t="s">
        <v>4899</v>
      </c>
      <c r="G1550" t="s">
        <v>5735</v>
      </c>
      <c r="H1550" t="s">
        <v>5438</v>
      </c>
      <c r="I1550" t="s">
        <v>4720</v>
      </c>
      <c r="J1550" t="s">
        <v>4731</v>
      </c>
      <c r="K1550" s="1">
        <v>41743</v>
      </c>
      <c r="L1550" t="s">
        <v>1020</v>
      </c>
      <c r="M1550" t="s">
        <v>5657</v>
      </c>
      <c r="N1550">
        <v>8.8699999999999992</v>
      </c>
      <c r="O1550">
        <v>51.938000000000002</v>
      </c>
      <c r="P1550">
        <v>5</v>
      </c>
    </row>
    <row r="1551" spans="1:16" x14ac:dyDescent="0.3">
      <c r="A1551" t="s">
        <v>1453</v>
      </c>
      <c r="B1551" s="1">
        <v>41740</v>
      </c>
      <c r="C1551">
        <v>4</v>
      </c>
      <c r="D1551">
        <v>2</v>
      </c>
      <c r="E1551">
        <v>2014</v>
      </c>
      <c r="F1551" t="s">
        <v>5562</v>
      </c>
      <c r="G1551" t="s">
        <v>5491</v>
      </c>
      <c r="H1551" t="s">
        <v>5438</v>
      </c>
      <c r="I1551" t="s">
        <v>4720</v>
      </c>
      <c r="J1551" t="s">
        <v>4731</v>
      </c>
      <c r="K1551" s="1">
        <v>41745</v>
      </c>
      <c r="L1551" t="s">
        <v>1020</v>
      </c>
      <c r="M1551" t="s">
        <v>5452</v>
      </c>
      <c r="N1551">
        <v>12.47</v>
      </c>
      <c r="O1551">
        <v>50.71</v>
      </c>
      <c r="P1551">
        <v>5</v>
      </c>
    </row>
    <row r="1552" spans="1:16" x14ac:dyDescent="0.3">
      <c r="A1552" t="s">
        <v>242</v>
      </c>
      <c r="B1552" s="1">
        <v>41759</v>
      </c>
      <c r="C1552">
        <v>4</v>
      </c>
      <c r="D1552">
        <v>2</v>
      </c>
      <c r="E1552">
        <v>2014</v>
      </c>
      <c r="F1552" t="s">
        <v>5033</v>
      </c>
      <c r="G1552" t="s">
        <v>5508</v>
      </c>
      <c r="H1552" t="s">
        <v>5438</v>
      </c>
      <c r="I1552" t="s">
        <v>4720</v>
      </c>
      <c r="J1552" t="s">
        <v>4731</v>
      </c>
      <c r="K1552" s="1">
        <v>41764</v>
      </c>
      <c r="L1552" t="s">
        <v>1020</v>
      </c>
      <c r="M1552" t="s">
        <v>5459</v>
      </c>
      <c r="N1552">
        <v>11.08</v>
      </c>
      <c r="O1552">
        <v>49.424999999999997</v>
      </c>
      <c r="P1552">
        <v>5</v>
      </c>
    </row>
    <row r="1553" spans="1:16" x14ac:dyDescent="0.3">
      <c r="A1553" t="s">
        <v>3563</v>
      </c>
      <c r="B1553" s="1">
        <v>41765</v>
      </c>
      <c r="C1553">
        <v>5</v>
      </c>
      <c r="D1553">
        <v>2</v>
      </c>
      <c r="E1553">
        <v>2014</v>
      </c>
      <c r="F1553" t="s">
        <v>5433</v>
      </c>
      <c r="G1553" t="s">
        <v>5441</v>
      </c>
      <c r="H1553" t="s">
        <v>5438</v>
      </c>
      <c r="I1553" t="s">
        <v>4720</v>
      </c>
      <c r="J1553" t="s">
        <v>4721</v>
      </c>
      <c r="K1553" s="1">
        <v>41770</v>
      </c>
      <c r="L1553" t="s">
        <v>1020</v>
      </c>
      <c r="M1553" t="s">
        <v>5441</v>
      </c>
      <c r="N1553">
        <v>13.4</v>
      </c>
      <c r="O1553">
        <v>52.52</v>
      </c>
      <c r="P1553">
        <v>5</v>
      </c>
    </row>
    <row r="1554" spans="1:16" x14ac:dyDescent="0.3">
      <c r="A1554" t="s">
        <v>3627</v>
      </c>
      <c r="B1554" s="1">
        <v>41775</v>
      </c>
      <c r="C1554">
        <v>5</v>
      </c>
      <c r="D1554">
        <v>2</v>
      </c>
      <c r="E1554">
        <v>2014</v>
      </c>
      <c r="F1554" t="s">
        <v>5037</v>
      </c>
      <c r="G1554" t="s">
        <v>5692</v>
      </c>
      <c r="H1554" t="s">
        <v>5438</v>
      </c>
      <c r="I1554" t="s">
        <v>4720</v>
      </c>
      <c r="J1554" t="s">
        <v>4721</v>
      </c>
      <c r="K1554" s="1">
        <v>41780</v>
      </c>
      <c r="L1554" t="s">
        <v>1020</v>
      </c>
      <c r="M1554" t="s">
        <v>5657</v>
      </c>
      <c r="N1554">
        <v>6.86</v>
      </c>
      <c r="O1554">
        <v>51.496000000000002</v>
      </c>
      <c r="P1554">
        <v>5</v>
      </c>
    </row>
    <row r="1555" spans="1:16" x14ac:dyDescent="0.3">
      <c r="A1555" t="s">
        <v>3565</v>
      </c>
      <c r="B1555" s="1">
        <v>41779</v>
      </c>
      <c r="C1555">
        <v>5</v>
      </c>
      <c r="D1555">
        <v>2</v>
      </c>
      <c r="E1555">
        <v>2014</v>
      </c>
      <c r="F1555" t="s">
        <v>5098</v>
      </c>
      <c r="G1555" t="s">
        <v>5441</v>
      </c>
      <c r="H1555" t="s">
        <v>5438</v>
      </c>
      <c r="I1555" t="s">
        <v>4720</v>
      </c>
      <c r="J1555" t="s">
        <v>4721</v>
      </c>
      <c r="K1555" s="1">
        <v>41784</v>
      </c>
      <c r="L1555" t="s">
        <v>1020</v>
      </c>
      <c r="M1555" t="s">
        <v>5441</v>
      </c>
      <c r="N1555">
        <v>13.4</v>
      </c>
      <c r="O1555">
        <v>52.52</v>
      </c>
      <c r="P1555">
        <v>5</v>
      </c>
    </row>
    <row r="1556" spans="1:16" x14ac:dyDescent="0.3">
      <c r="A1556" t="s">
        <v>2853</v>
      </c>
      <c r="B1556" s="1">
        <v>41786</v>
      </c>
      <c r="C1556">
        <v>5</v>
      </c>
      <c r="D1556">
        <v>2</v>
      </c>
      <c r="E1556">
        <v>2014</v>
      </c>
      <c r="F1556" t="s">
        <v>4928</v>
      </c>
      <c r="G1556" t="s">
        <v>5667</v>
      </c>
      <c r="H1556" t="s">
        <v>5438</v>
      </c>
      <c r="I1556" t="s">
        <v>4720</v>
      </c>
      <c r="J1556" t="s">
        <v>4731</v>
      </c>
      <c r="K1556" s="1">
        <v>41791</v>
      </c>
      <c r="L1556" t="s">
        <v>1020</v>
      </c>
      <c r="M1556" t="s">
        <v>5657</v>
      </c>
      <c r="N1556">
        <v>6.96</v>
      </c>
      <c r="O1556">
        <v>50.938000000000002</v>
      </c>
      <c r="P1556">
        <v>5</v>
      </c>
    </row>
    <row r="1557" spans="1:16" x14ac:dyDescent="0.3">
      <c r="A1557" t="s">
        <v>1284</v>
      </c>
      <c r="B1557" s="1">
        <v>41793</v>
      </c>
      <c r="C1557">
        <v>6</v>
      </c>
      <c r="D1557">
        <v>2</v>
      </c>
      <c r="E1557">
        <v>2014</v>
      </c>
      <c r="F1557" t="s">
        <v>5483</v>
      </c>
      <c r="G1557" t="s">
        <v>5667</v>
      </c>
      <c r="H1557" t="s">
        <v>5438</v>
      </c>
      <c r="I1557" t="s">
        <v>4720</v>
      </c>
      <c r="J1557" t="s">
        <v>4721</v>
      </c>
      <c r="K1557" s="1">
        <v>41798</v>
      </c>
      <c r="L1557" t="s">
        <v>1020</v>
      </c>
      <c r="M1557" t="s">
        <v>5657</v>
      </c>
      <c r="N1557">
        <v>6.96</v>
      </c>
      <c r="O1557">
        <v>50.938000000000002</v>
      </c>
      <c r="P1557">
        <v>5</v>
      </c>
    </row>
    <row r="1558" spans="1:16" x14ac:dyDescent="0.3">
      <c r="A1558" t="s">
        <v>2855</v>
      </c>
      <c r="B1558" s="1">
        <v>41795</v>
      </c>
      <c r="C1558">
        <v>6</v>
      </c>
      <c r="D1558">
        <v>2</v>
      </c>
      <c r="E1558">
        <v>2014</v>
      </c>
      <c r="F1558" t="s">
        <v>5627</v>
      </c>
      <c r="G1558" t="s">
        <v>5484</v>
      </c>
      <c r="H1558" t="s">
        <v>5438</v>
      </c>
      <c r="I1558" t="s">
        <v>4720</v>
      </c>
      <c r="J1558" t="s">
        <v>4721</v>
      </c>
      <c r="K1558" s="1">
        <v>41800</v>
      </c>
      <c r="L1558" t="s">
        <v>1020</v>
      </c>
      <c r="M1558" t="s">
        <v>5485</v>
      </c>
      <c r="N1558">
        <v>8.68</v>
      </c>
      <c r="O1558">
        <v>50.110999999999997</v>
      </c>
      <c r="P1558">
        <v>5</v>
      </c>
    </row>
    <row r="1559" spans="1:16" x14ac:dyDescent="0.3">
      <c r="A1559" t="s">
        <v>2766</v>
      </c>
      <c r="B1559" s="1">
        <v>41808</v>
      </c>
      <c r="C1559">
        <v>6</v>
      </c>
      <c r="D1559">
        <v>2</v>
      </c>
      <c r="E1559">
        <v>2014</v>
      </c>
      <c r="F1559" t="s">
        <v>5542</v>
      </c>
      <c r="G1559" t="s">
        <v>5685</v>
      </c>
      <c r="H1559" t="s">
        <v>5438</v>
      </c>
      <c r="I1559" t="s">
        <v>4720</v>
      </c>
      <c r="J1559" t="s">
        <v>4721</v>
      </c>
      <c r="K1559" s="1">
        <v>41813</v>
      </c>
      <c r="L1559" t="s">
        <v>1020</v>
      </c>
      <c r="M1559" t="s">
        <v>5657</v>
      </c>
      <c r="N1559">
        <v>7.47</v>
      </c>
      <c r="O1559">
        <v>51.514000000000003</v>
      </c>
      <c r="P1559">
        <v>5</v>
      </c>
    </row>
    <row r="1560" spans="1:16" x14ac:dyDescent="0.3">
      <c r="A1560" t="s">
        <v>3001</v>
      </c>
      <c r="B1560" s="1">
        <v>41850</v>
      </c>
      <c r="C1560">
        <v>7</v>
      </c>
      <c r="D1560">
        <v>3</v>
      </c>
      <c r="E1560">
        <v>2014</v>
      </c>
      <c r="F1560" t="s">
        <v>4973</v>
      </c>
      <c r="G1560" t="s">
        <v>5489</v>
      </c>
      <c r="H1560" t="s">
        <v>5438</v>
      </c>
      <c r="I1560" t="s">
        <v>4720</v>
      </c>
      <c r="J1560" t="s">
        <v>4721</v>
      </c>
      <c r="K1560" s="1">
        <v>41855</v>
      </c>
      <c r="L1560" t="s">
        <v>1020</v>
      </c>
      <c r="M1560" t="s">
        <v>5463</v>
      </c>
      <c r="N1560">
        <v>11.59</v>
      </c>
      <c r="O1560">
        <v>50.927</v>
      </c>
      <c r="P1560">
        <v>5</v>
      </c>
    </row>
    <row r="1561" spans="1:16" x14ac:dyDescent="0.3">
      <c r="A1561" t="s">
        <v>2245</v>
      </c>
      <c r="B1561" s="1">
        <v>41852</v>
      </c>
      <c r="C1561">
        <v>8</v>
      </c>
      <c r="D1561">
        <v>3</v>
      </c>
      <c r="E1561">
        <v>2014</v>
      </c>
      <c r="F1561" t="s">
        <v>5098</v>
      </c>
      <c r="G1561" t="s">
        <v>5667</v>
      </c>
      <c r="H1561" t="s">
        <v>5438</v>
      </c>
      <c r="I1561" t="s">
        <v>4720</v>
      </c>
      <c r="J1561" t="s">
        <v>4721</v>
      </c>
      <c r="K1561" s="1">
        <v>41857</v>
      </c>
      <c r="L1561" t="s">
        <v>1020</v>
      </c>
      <c r="M1561" t="s">
        <v>5657</v>
      </c>
      <c r="N1561">
        <v>6.96</v>
      </c>
      <c r="O1561">
        <v>50.938000000000002</v>
      </c>
      <c r="P1561">
        <v>5</v>
      </c>
    </row>
    <row r="1562" spans="1:16" x14ac:dyDescent="0.3">
      <c r="A1562" t="s">
        <v>435</v>
      </c>
      <c r="B1562" s="1">
        <v>41853</v>
      </c>
      <c r="C1562">
        <v>8</v>
      </c>
      <c r="D1562">
        <v>3</v>
      </c>
      <c r="E1562">
        <v>2014</v>
      </c>
      <c r="F1562" t="s">
        <v>4905</v>
      </c>
      <c r="G1562" t="s">
        <v>5662</v>
      </c>
      <c r="H1562" t="s">
        <v>5438</v>
      </c>
      <c r="I1562" t="s">
        <v>4720</v>
      </c>
      <c r="J1562" t="s">
        <v>4740</v>
      </c>
      <c r="K1562" s="1">
        <v>41858</v>
      </c>
      <c r="L1562" t="s">
        <v>1020</v>
      </c>
      <c r="M1562" t="s">
        <v>5657</v>
      </c>
      <c r="N1562">
        <v>6.59</v>
      </c>
      <c r="O1562">
        <v>51.338999999999999</v>
      </c>
      <c r="P1562">
        <v>5</v>
      </c>
    </row>
    <row r="1563" spans="1:16" x14ac:dyDescent="0.3">
      <c r="A1563" t="s">
        <v>259</v>
      </c>
      <c r="B1563" s="1">
        <v>41864</v>
      </c>
      <c r="C1563">
        <v>8</v>
      </c>
      <c r="D1563">
        <v>3</v>
      </c>
      <c r="E1563">
        <v>2014</v>
      </c>
      <c r="F1563" t="s">
        <v>4766</v>
      </c>
      <c r="G1563" t="s">
        <v>5636</v>
      </c>
      <c r="H1563" t="s">
        <v>5438</v>
      </c>
      <c r="I1563" t="s">
        <v>4720</v>
      </c>
      <c r="J1563" t="s">
        <v>4721</v>
      </c>
      <c r="K1563" s="1">
        <v>41869</v>
      </c>
      <c r="L1563" t="s">
        <v>1020</v>
      </c>
      <c r="M1563" t="s">
        <v>5445</v>
      </c>
      <c r="N1563">
        <v>7.95</v>
      </c>
      <c r="O1563">
        <v>48.472999999999999</v>
      </c>
      <c r="P1563">
        <v>5</v>
      </c>
    </row>
    <row r="1564" spans="1:16" x14ac:dyDescent="0.3">
      <c r="A1564" t="s">
        <v>263</v>
      </c>
      <c r="B1564" s="1">
        <v>41879</v>
      </c>
      <c r="C1564">
        <v>8</v>
      </c>
      <c r="D1564">
        <v>3</v>
      </c>
      <c r="E1564">
        <v>2014</v>
      </c>
      <c r="F1564" t="s">
        <v>5331</v>
      </c>
      <c r="G1564" t="s">
        <v>5719</v>
      </c>
      <c r="H1564" t="s">
        <v>5438</v>
      </c>
      <c r="I1564" t="s">
        <v>4720</v>
      </c>
      <c r="J1564" t="s">
        <v>4721</v>
      </c>
      <c r="K1564" s="1">
        <v>41884</v>
      </c>
      <c r="L1564" t="s">
        <v>1020</v>
      </c>
      <c r="M1564" t="s">
        <v>5657</v>
      </c>
      <c r="N1564">
        <v>7.82</v>
      </c>
      <c r="O1564">
        <v>51.673999999999999</v>
      </c>
      <c r="P1564">
        <v>5</v>
      </c>
    </row>
    <row r="1565" spans="1:16" x14ac:dyDescent="0.3">
      <c r="A1565" t="s">
        <v>2666</v>
      </c>
      <c r="B1565" s="1">
        <v>41879</v>
      </c>
      <c r="C1565">
        <v>8</v>
      </c>
      <c r="D1565">
        <v>3</v>
      </c>
      <c r="E1565">
        <v>2014</v>
      </c>
      <c r="F1565" t="s">
        <v>4960</v>
      </c>
      <c r="G1565" t="s">
        <v>5479</v>
      </c>
      <c r="H1565" t="s">
        <v>5438</v>
      </c>
      <c r="I1565" t="s">
        <v>4720</v>
      </c>
      <c r="J1565" t="s">
        <v>4740</v>
      </c>
      <c r="K1565" s="1">
        <v>41884</v>
      </c>
      <c r="L1565" t="s">
        <v>1020</v>
      </c>
      <c r="M1565" t="s">
        <v>5457</v>
      </c>
      <c r="N1565">
        <v>14.33</v>
      </c>
      <c r="O1565">
        <v>51.756</v>
      </c>
      <c r="P1565">
        <v>5</v>
      </c>
    </row>
    <row r="1566" spans="1:16" x14ac:dyDescent="0.3">
      <c r="A1566" t="s">
        <v>3685</v>
      </c>
      <c r="B1566" s="1">
        <v>41899</v>
      </c>
      <c r="C1566">
        <v>9</v>
      </c>
      <c r="D1566">
        <v>3</v>
      </c>
      <c r="E1566">
        <v>2014</v>
      </c>
      <c r="F1566" t="s">
        <v>5594</v>
      </c>
      <c r="G1566" t="s">
        <v>5458</v>
      </c>
      <c r="H1566" t="s">
        <v>5438</v>
      </c>
      <c r="I1566" t="s">
        <v>4720</v>
      </c>
      <c r="J1566" t="s">
        <v>4740</v>
      </c>
      <c r="K1566" s="1">
        <v>41904</v>
      </c>
      <c r="L1566" t="s">
        <v>1020</v>
      </c>
      <c r="M1566" t="s">
        <v>5459</v>
      </c>
      <c r="N1566">
        <v>10.9</v>
      </c>
      <c r="O1566">
        <v>48.371000000000002</v>
      </c>
      <c r="P1566">
        <v>5</v>
      </c>
    </row>
    <row r="1567" spans="1:16" x14ac:dyDescent="0.3">
      <c r="A1567" t="s">
        <v>3748</v>
      </c>
      <c r="B1567" s="1">
        <v>41908</v>
      </c>
      <c r="C1567">
        <v>9</v>
      </c>
      <c r="D1567">
        <v>3</v>
      </c>
      <c r="E1567">
        <v>2014</v>
      </c>
      <c r="F1567" t="s">
        <v>4990</v>
      </c>
      <c r="G1567" t="s">
        <v>5497</v>
      </c>
      <c r="H1567" t="s">
        <v>5438</v>
      </c>
      <c r="I1567" t="s">
        <v>4720</v>
      </c>
      <c r="J1567" t="s">
        <v>4721</v>
      </c>
      <c r="K1567" s="1">
        <v>41913</v>
      </c>
      <c r="L1567" t="s">
        <v>1020</v>
      </c>
      <c r="M1567" t="s">
        <v>5459</v>
      </c>
      <c r="N1567">
        <v>11.58</v>
      </c>
      <c r="O1567">
        <v>48.134999999999998</v>
      </c>
      <c r="P1567">
        <v>5</v>
      </c>
    </row>
    <row r="1568" spans="1:16" x14ac:dyDescent="0.3">
      <c r="A1568" t="s">
        <v>2969</v>
      </c>
      <c r="B1568" s="1">
        <v>41915</v>
      </c>
      <c r="C1568">
        <v>10</v>
      </c>
      <c r="D1568">
        <v>4</v>
      </c>
      <c r="E1568">
        <v>2014</v>
      </c>
      <c r="F1568" t="s">
        <v>5087</v>
      </c>
      <c r="G1568" t="s">
        <v>5672</v>
      </c>
      <c r="H1568" t="s">
        <v>5438</v>
      </c>
      <c r="I1568" t="s">
        <v>4720</v>
      </c>
      <c r="J1568" t="s">
        <v>4721</v>
      </c>
      <c r="K1568" s="1">
        <v>41920</v>
      </c>
      <c r="L1568" t="s">
        <v>1020</v>
      </c>
      <c r="M1568" t="s">
        <v>5657</v>
      </c>
      <c r="N1568">
        <v>7.1</v>
      </c>
      <c r="O1568">
        <v>50.737000000000002</v>
      </c>
      <c r="P1568">
        <v>5</v>
      </c>
    </row>
    <row r="1569" spans="1:16" x14ac:dyDescent="0.3">
      <c r="A1569" t="s">
        <v>2770</v>
      </c>
      <c r="B1569" s="1">
        <v>41925</v>
      </c>
      <c r="C1569">
        <v>10</v>
      </c>
      <c r="D1569">
        <v>4</v>
      </c>
      <c r="E1569">
        <v>2014</v>
      </c>
      <c r="F1569" t="s">
        <v>5644</v>
      </c>
      <c r="G1569" t="s">
        <v>5481</v>
      </c>
      <c r="H1569" t="s">
        <v>5438</v>
      </c>
      <c r="I1569" t="s">
        <v>4720</v>
      </c>
      <c r="J1569" t="s">
        <v>4721</v>
      </c>
      <c r="K1569" s="1">
        <v>41930</v>
      </c>
      <c r="L1569" t="s">
        <v>1020</v>
      </c>
      <c r="M1569" t="s">
        <v>5445</v>
      </c>
      <c r="N1569">
        <v>9.18</v>
      </c>
      <c r="O1569">
        <v>48.776000000000003</v>
      </c>
      <c r="P1569">
        <v>5</v>
      </c>
    </row>
    <row r="1570" spans="1:16" x14ac:dyDescent="0.3">
      <c r="A1570" t="s">
        <v>1305</v>
      </c>
      <c r="B1570" s="1">
        <v>41935</v>
      </c>
      <c r="C1570">
        <v>10</v>
      </c>
      <c r="D1570">
        <v>4</v>
      </c>
      <c r="E1570">
        <v>2014</v>
      </c>
      <c r="F1570" t="s">
        <v>5605</v>
      </c>
      <c r="G1570" t="s">
        <v>5660</v>
      </c>
      <c r="H1570" t="s">
        <v>5438</v>
      </c>
      <c r="I1570" t="s">
        <v>4720</v>
      </c>
      <c r="J1570" t="s">
        <v>4740</v>
      </c>
      <c r="K1570" s="1">
        <v>41940</v>
      </c>
      <c r="L1570" t="s">
        <v>1020</v>
      </c>
      <c r="M1570" t="s">
        <v>5657</v>
      </c>
      <c r="N1570">
        <v>7.14</v>
      </c>
      <c r="O1570">
        <v>50.817999999999998</v>
      </c>
      <c r="P1570">
        <v>5</v>
      </c>
    </row>
    <row r="1571" spans="1:16" x14ac:dyDescent="0.3">
      <c r="A1571" t="s">
        <v>2003</v>
      </c>
      <c r="B1571" s="1">
        <v>41953</v>
      </c>
      <c r="C1571">
        <v>11</v>
      </c>
      <c r="D1571">
        <v>4</v>
      </c>
      <c r="E1571">
        <v>2014</v>
      </c>
      <c r="F1571" t="s">
        <v>5219</v>
      </c>
      <c r="G1571" t="s">
        <v>5517</v>
      </c>
      <c r="H1571" t="s">
        <v>5438</v>
      </c>
      <c r="I1571" t="s">
        <v>4720</v>
      </c>
      <c r="J1571" t="s">
        <v>4731</v>
      </c>
      <c r="K1571" s="1">
        <v>41958</v>
      </c>
      <c r="L1571" t="s">
        <v>1020</v>
      </c>
      <c r="M1571" t="s">
        <v>5485</v>
      </c>
      <c r="N1571">
        <v>8.7799999999999994</v>
      </c>
      <c r="O1571">
        <v>50.095999999999997</v>
      </c>
      <c r="P1571">
        <v>5</v>
      </c>
    </row>
    <row r="1572" spans="1:16" x14ac:dyDescent="0.3">
      <c r="A1572" t="s">
        <v>3634</v>
      </c>
      <c r="B1572" s="1">
        <v>41953</v>
      </c>
      <c r="C1572">
        <v>11</v>
      </c>
      <c r="D1572">
        <v>4</v>
      </c>
      <c r="E1572">
        <v>2014</v>
      </c>
      <c r="F1572" t="s">
        <v>5645</v>
      </c>
      <c r="G1572" t="s">
        <v>5646</v>
      </c>
      <c r="H1572" t="s">
        <v>5438</v>
      </c>
      <c r="I1572" t="s">
        <v>4720</v>
      </c>
      <c r="J1572" t="s">
        <v>4731</v>
      </c>
      <c r="K1572" s="1">
        <v>41958</v>
      </c>
      <c r="L1572" t="s">
        <v>1020</v>
      </c>
      <c r="M1572" t="s">
        <v>5439</v>
      </c>
      <c r="N1572">
        <v>8.69</v>
      </c>
      <c r="O1572">
        <v>53.859000000000002</v>
      </c>
      <c r="P1572">
        <v>5</v>
      </c>
    </row>
    <row r="1573" spans="1:16" x14ac:dyDescent="0.3">
      <c r="A1573" t="s">
        <v>3594</v>
      </c>
      <c r="B1573" s="1">
        <v>41960</v>
      </c>
      <c r="C1573">
        <v>11</v>
      </c>
      <c r="D1573">
        <v>4</v>
      </c>
      <c r="E1573">
        <v>2014</v>
      </c>
      <c r="F1573" t="s">
        <v>5647</v>
      </c>
      <c r="G1573" t="s">
        <v>5441</v>
      </c>
      <c r="H1573" t="s">
        <v>5438</v>
      </c>
      <c r="I1573" t="s">
        <v>4720</v>
      </c>
      <c r="J1573" t="s">
        <v>4731</v>
      </c>
      <c r="K1573" s="1">
        <v>41965</v>
      </c>
      <c r="L1573" t="s">
        <v>1020</v>
      </c>
      <c r="M1573" t="s">
        <v>5441</v>
      </c>
      <c r="N1573">
        <v>13.4</v>
      </c>
      <c r="O1573">
        <v>52.52</v>
      </c>
      <c r="P1573">
        <v>5</v>
      </c>
    </row>
    <row r="1574" spans="1:16" x14ac:dyDescent="0.3">
      <c r="A1574" t="s">
        <v>454</v>
      </c>
      <c r="B1574" s="1">
        <v>41960</v>
      </c>
      <c r="C1574">
        <v>11</v>
      </c>
      <c r="D1574">
        <v>4</v>
      </c>
      <c r="E1574">
        <v>2014</v>
      </c>
      <c r="F1574" t="s">
        <v>4862</v>
      </c>
      <c r="G1574" t="s">
        <v>5641</v>
      </c>
      <c r="H1574" t="s">
        <v>5438</v>
      </c>
      <c r="I1574" t="s">
        <v>4720</v>
      </c>
      <c r="J1574" t="s">
        <v>4731</v>
      </c>
      <c r="K1574" s="1">
        <v>41965</v>
      </c>
      <c r="L1574" t="s">
        <v>1020</v>
      </c>
      <c r="M1574" t="s">
        <v>5439</v>
      </c>
      <c r="N1574">
        <v>10.06</v>
      </c>
      <c r="O1574">
        <v>52.618000000000002</v>
      </c>
      <c r="P1574">
        <v>5</v>
      </c>
    </row>
    <row r="1575" spans="1:16" x14ac:dyDescent="0.3">
      <c r="A1575" t="s">
        <v>1313</v>
      </c>
      <c r="B1575" s="1">
        <v>41968</v>
      </c>
      <c r="C1575">
        <v>11</v>
      </c>
      <c r="D1575">
        <v>4</v>
      </c>
      <c r="E1575">
        <v>2014</v>
      </c>
      <c r="F1575" t="s">
        <v>5414</v>
      </c>
      <c r="G1575" t="s">
        <v>5719</v>
      </c>
      <c r="H1575" t="s">
        <v>5438</v>
      </c>
      <c r="I1575" t="s">
        <v>4720</v>
      </c>
      <c r="J1575" t="s">
        <v>4721</v>
      </c>
      <c r="K1575" s="1">
        <v>41973</v>
      </c>
      <c r="L1575" t="s">
        <v>1020</v>
      </c>
      <c r="M1575" t="s">
        <v>5657</v>
      </c>
      <c r="N1575">
        <v>7.82</v>
      </c>
      <c r="O1575">
        <v>51.673999999999999</v>
      </c>
      <c r="P1575">
        <v>5</v>
      </c>
    </row>
    <row r="1576" spans="1:16" x14ac:dyDescent="0.3">
      <c r="A1576" t="s">
        <v>1174</v>
      </c>
      <c r="B1576" s="1">
        <v>41971</v>
      </c>
      <c r="C1576">
        <v>11</v>
      </c>
      <c r="D1576">
        <v>4</v>
      </c>
      <c r="E1576">
        <v>2014</v>
      </c>
      <c r="F1576" t="s">
        <v>5348</v>
      </c>
      <c r="G1576" t="s">
        <v>5571</v>
      </c>
      <c r="H1576" t="s">
        <v>5438</v>
      </c>
      <c r="I1576" t="s">
        <v>4720</v>
      </c>
      <c r="J1576" t="s">
        <v>4731</v>
      </c>
      <c r="K1576" s="1">
        <v>41976</v>
      </c>
      <c r="L1576" t="s">
        <v>1020</v>
      </c>
      <c r="M1576" t="s">
        <v>5459</v>
      </c>
      <c r="N1576">
        <v>11.01</v>
      </c>
      <c r="O1576">
        <v>49.59</v>
      </c>
      <c r="P1576">
        <v>5</v>
      </c>
    </row>
    <row r="1577" spans="1:16" x14ac:dyDescent="0.3">
      <c r="A1577" t="s">
        <v>2689</v>
      </c>
      <c r="B1577" s="1">
        <v>41990</v>
      </c>
      <c r="C1577">
        <v>12</v>
      </c>
      <c r="D1577">
        <v>4</v>
      </c>
      <c r="E1577">
        <v>2014</v>
      </c>
      <c r="F1577" t="s">
        <v>5034</v>
      </c>
      <c r="G1577" t="s">
        <v>5725</v>
      </c>
      <c r="H1577" t="s">
        <v>5438</v>
      </c>
      <c r="I1577" t="s">
        <v>4720</v>
      </c>
      <c r="J1577" t="s">
        <v>4721</v>
      </c>
      <c r="K1577" s="1">
        <v>41995</v>
      </c>
      <c r="L1577" t="s">
        <v>1020</v>
      </c>
      <c r="M1577" t="s">
        <v>5657</v>
      </c>
      <c r="N1577">
        <v>7.46</v>
      </c>
      <c r="O1577">
        <v>51.366999999999997</v>
      </c>
      <c r="P1577">
        <v>5</v>
      </c>
    </row>
    <row r="1578" spans="1:16" x14ac:dyDescent="0.3">
      <c r="A1578" t="s">
        <v>293</v>
      </c>
      <c r="B1578" s="1">
        <v>41996</v>
      </c>
      <c r="C1578">
        <v>12</v>
      </c>
      <c r="D1578">
        <v>4</v>
      </c>
      <c r="E1578">
        <v>2014</v>
      </c>
      <c r="F1578" t="s">
        <v>5651</v>
      </c>
      <c r="G1578" t="s">
        <v>5497</v>
      </c>
      <c r="H1578" t="s">
        <v>5438</v>
      </c>
      <c r="I1578" t="s">
        <v>4720</v>
      </c>
      <c r="J1578" t="s">
        <v>4721</v>
      </c>
      <c r="K1578" s="1">
        <v>42001</v>
      </c>
      <c r="L1578" t="s">
        <v>1020</v>
      </c>
      <c r="M1578" t="s">
        <v>5459</v>
      </c>
      <c r="N1578">
        <v>11.58</v>
      </c>
      <c r="O1578">
        <v>48.134999999999998</v>
      </c>
      <c r="P1578">
        <v>5</v>
      </c>
    </row>
    <row r="1579" spans="1:16" x14ac:dyDescent="0.3">
      <c r="A1579" t="s">
        <v>3204</v>
      </c>
      <c r="B1579" s="1">
        <v>42003</v>
      </c>
      <c r="C1579">
        <v>12</v>
      </c>
      <c r="D1579">
        <v>4</v>
      </c>
      <c r="E1579">
        <v>2014</v>
      </c>
      <c r="F1579" t="s">
        <v>5655</v>
      </c>
      <c r="G1579" t="s">
        <v>5497</v>
      </c>
      <c r="H1579" t="s">
        <v>5438</v>
      </c>
      <c r="I1579" t="s">
        <v>4720</v>
      </c>
      <c r="J1579" t="s">
        <v>4740</v>
      </c>
      <c r="K1579" s="1">
        <v>42008</v>
      </c>
      <c r="L1579" t="s">
        <v>1020</v>
      </c>
      <c r="M1579" t="s">
        <v>5459</v>
      </c>
      <c r="N1579">
        <v>11.58</v>
      </c>
      <c r="O1579">
        <v>48.134999999999998</v>
      </c>
      <c r="P1579">
        <v>5</v>
      </c>
    </row>
    <row r="1580" spans="1:16" x14ac:dyDescent="0.3">
      <c r="A1580" t="s">
        <v>4288</v>
      </c>
      <c r="B1580" s="1">
        <v>40547</v>
      </c>
      <c r="C1580">
        <v>1</v>
      </c>
      <c r="D1580">
        <v>1</v>
      </c>
      <c r="E1580">
        <v>2011</v>
      </c>
      <c r="F1580" t="s">
        <v>5706</v>
      </c>
      <c r="G1580" t="s">
        <v>6274</v>
      </c>
      <c r="H1580" t="s">
        <v>5928</v>
      </c>
      <c r="I1580" t="s">
        <v>5908</v>
      </c>
      <c r="J1580" t="s">
        <v>4731</v>
      </c>
      <c r="K1580" s="1">
        <v>40552</v>
      </c>
      <c r="L1580" t="s">
        <v>1020</v>
      </c>
      <c r="M1580" t="s">
        <v>6270</v>
      </c>
      <c r="N1580">
        <v>-1.89</v>
      </c>
      <c r="O1580">
        <v>52.485999999999997</v>
      </c>
      <c r="P1580">
        <v>5</v>
      </c>
    </row>
    <row r="1581" spans="1:16" x14ac:dyDescent="0.3">
      <c r="A1581" t="s">
        <v>3351</v>
      </c>
      <c r="B1581" s="1">
        <v>40555</v>
      </c>
      <c r="C1581">
        <v>1</v>
      </c>
      <c r="D1581">
        <v>1</v>
      </c>
      <c r="E1581">
        <v>2011</v>
      </c>
      <c r="F1581" t="s">
        <v>5364</v>
      </c>
      <c r="G1581" t="s">
        <v>6269</v>
      </c>
      <c r="H1581" t="s">
        <v>5928</v>
      </c>
      <c r="I1581" t="s">
        <v>5908</v>
      </c>
      <c r="J1581" t="s">
        <v>4740</v>
      </c>
      <c r="K1581" s="1">
        <v>40560</v>
      </c>
      <c r="L1581" t="s">
        <v>1020</v>
      </c>
      <c r="M1581" t="s">
        <v>6270</v>
      </c>
      <c r="N1581">
        <v>-1.1399999999999999</v>
      </c>
      <c r="O1581">
        <v>52.637</v>
      </c>
      <c r="P1581">
        <v>5</v>
      </c>
    </row>
    <row r="1582" spans="1:16" x14ac:dyDescent="0.3">
      <c r="A1582" t="s">
        <v>524</v>
      </c>
      <c r="B1582" s="1">
        <v>40603</v>
      </c>
      <c r="C1582">
        <v>3</v>
      </c>
      <c r="D1582">
        <v>1</v>
      </c>
      <c r="E1582">
        <v>2011</v>
      </c>
      <c r="F1582" t="s">
        <v>4899</v>
      </c>
      <c r="G1582" t="s">
        <v>6311</v>
      </c>
      <c r="H1582" t="s">
        <v>5928</v>
      </c>
      <c r="I1582" t="s">
        <v>5908</v>
      </c>
      <c r="J1582" t="s">
        <v>4731</v>
      </c>
      <c r="K1582" s="1">
        <v>40608</v>
      </c>
      <c r="L1582" t="s">
        <v>1020</v>
      </c>
      <c r="M1582" t="s">
        <v>6270</v>
      </c>
      <c r="N1582">
        <v>-0.75</v>
      </c>
      <c r="O1582">
        <v>51.286999999999999</v>
      </c>
      <c r="P1582">
        <v>5</v>
      </c>
    </row>
    <row r="1583" spans="1:16" x14ac:dyDescent="0.3">
      <c r="A1583" t="s">
        <v>3112</v>
      </c>
      <c r="B1583" s="1">
        <v>40691</v>
      </c>
      <c r="C1583">
        <v>5</v>
      </c>
      <c r="D1583">
        <v>2</v>
      </c>
      <c r="E1583">
        <v>2011</v>
      </c>
      <c r="F1583" t="s">
        <v>5182</v>
      </c>
      <c r="G1583" t="s">
        <v>6358</v>
      </c>
      <c r="H1583" t="s">
        <v>5928</v>
      </c>
      <c r="I1583" t="s">
        <v>5908</v>
      </c>
      <c r="J1583" t="s">
        <v>4721</v>
      </c>
      <c r="K1583" s="1">
        <v>40696</v>
      </c>
      <c r="L1583" t="s">
        <v>1020</v>
      </c>
      <c r="M1583" t="s">
        <v>6270</v>
      </c>
      <c r="N1583">
        <v>-0.42</v>
      </c>
      <c r="O1583">
        <v>51.878999999999998</v>
      </c>
      <c r="P1583">
        <v>5</v>
      </c>
    </row>
    <row r="1584" spans="1:16" x14ac:dyDescent="0.3">
      <c r="A1584" t="s">
        <v>3512</v>
      </c>
      <c r="B1584" s="1">
        <v>40696</v>
      </c>
      <c r="C1584">
        <v>6</v>
      </c>
      <c r="D1584">
        <v>2</v>
      </c>
      <c r="E1584">
        <v>2011</v>
      </c>
      <c r="F1584" t="s">
        <v>4798</v>
      </c>
      <c r="G1584" t="s">
        <v>6403</v>
      </c>
      <c r="H1584" t="s">
        <v>5928</v>
      </c>
      <c r="I1584" t="s">
        <v>5908</v>
      </c>
      <c r="J1584" t="s">
        <v>4731</v>
      </c>
      <c r="K1584" s="1">
        <v>40701</v>
      </c>
      <c r="L1584" t="s">
        <v>1020</v>
      </c>
      <c r="M1584" t="s">
        <v>6270</v>
      </c>
      <c r="N1584">
        <v>-0.13</v>
      </c>
      <c r="O1584">
        <v>51.506999999999998</v>
      </c>
      <c r="P1584">
        <v>5</v>
      </c>
    </row>
    <row r="1585" spans="1:16" x14ac:dyDescent="0.3">
      <c r="A1585" t="s">
        <v>309</v>
      </c>
      <c r="B1585" s="1">
        <v>40701</v>
      </c>
      <c r="C1585">
        <v>6</v>
      </c>
      <c r="D1585">
        <v>2</v>
      </c>
      <c r="E1585">
        <v>2011</v>
      </c>
      <c r="F1585" t="s">
        <v>6062</v>
      </c>
      <c r="G1585" t="s">
        <v>6271</v>
      </c>
      <c r="H1585" t="s">
        <v>5928</v>
      </c>
      <c r="I1585" t="s">
        <v>5908</v>
      </c>
      <c r="J1585" t="s">
        <v>4740</v>
      </c>
      <c r="K1585" s="1">
        <v>40706</v>
      </c>
      <c r="L1585" t="s">
        <v>1020</v>
      </c>
      <c r="M1585" t="s">
        <v>6270</v>
      </c>
      <c r="N1585">
        <v>0.71</v>
      </c>
      <c r="O1585">
        <v>51.545999999999999</v>
      </c>
      <c r="P1585">
        <v>5</v>
      </c>
    </row>
    <row r="1586" spans="1:16" x14ac:dyDescent="0.3">
      <c r="A1586" t="s">
        <v>1704</v>
      </c>
      <c r="B1586" s="1">
        <v>40737</v>
      </c>
      <c r="C1586">
        <v>7</v>
      </c>
      <c r="D1586">
        <v>3</v>
      </c>
      <c r="E1586">
        <v>2011</v>
      </c>
      <c r="F1586" t="s">
        <v>5744</v>
      </c>
      <c r="G1586" t="s">
        <v>6363</v>
      </c>
      <c r="H1586" t="s">
        <v>5928</v>
      </c>
      <c r="I1586" t="s">
        <v>5908</v>
      </c>
      <c r="J1586" t="s">
        <v>4721</v>
      </c>
      <c r="K1586" s="1">
        <v>40742</v>
      </c>
      <c r="L1586" t="s">
        <v>1020</v>
      </c>
      <c r="M1586" t="s">
        <v>6270</v>
      </c>
      <c r="N1586">
        <v>-4.21</v>
      </c>
      <c r="O1586">
        <v>51.017000000000003</v>
      </c>
      <c r="P1586">
        <v>5</v>
      </c>
    </row>
    <row r="1587" spans="1:16" x14ac:dyDescent="0.3">
      <c r="A1587" t="s">
        <v>2708</v>
      </c>
      <c r="B1587" s="1">
        <v>40742</v>
      </c>
      <c r="C1587">
        <v>7</v>
      </c>
      <c r="D1587">
        <v>3</v>
      </c>
      <c r="E1587">
        <v>2011</v>
      </c>
      <c r="F1587" t="s">
        <v>4810</v>
      </c>
      <c r="G1587" t="s">
        <v>6275</v>
      </c>
      <c r="H1587" t="s">
        <v>5928</v>
      </c>
      <c r="I1587" t="s">
        <v>5908</v>
      </c>
      <c r="J1587" t="s">
        <v>4740</v>
      </c>
      <c r="K1587" s="1">
        <v>40747</v>
      </c>
      <c r="L1587" t="s">
        <v>1020</v>
      </c>
      <c r="M1587" t="s">
        <v>6270</v>
      </c>
      <c r="N1587">
        <v>-1.47</v>
      </c>
      <c r="O1587">
        <v>52.923000000000002</v>
      </c>
      <c r="P1587">
        <v>5</v>
      </c>
    </row>
    <row r="1588" spans="1:16" x14ac:dyDescent="0.3">
      <c r="A1588" t="s">
        <v>734</v>
      </c>
      <c r="B1588" s="1">
        <v>40771</v>
      </c>
      <c r="C1588">
        <v>8</v>
      </c>
      <c r="D1588">
        <v>3</v>
      </c>
      <c r="E1588">
        <v>2011</v>
      </c>
      <c r="F1588" t="s">
        <v>5215</v>
      </c>
      <c r="G1588" t="s">
        <v>6315</v>
      </c>
      <c r="H1588" t="s">
        <v>5928</v>
      </c>
      <c r="I1588" t="s">
        <v>5908</v>
      </c>
      <c r="J1588" t="s">
        <v>4731</v>
      </c>
      <c r="K1588" s="1">
        <v>40776</v>
      </c>
      <c r="L1588" t="s">
        <v>1020</v>
      </c>
      <c r="M1588" t="s">
        <v>6270</v>
      </c>
      <c r="N1588">
        <v>-1.54</v>
      </c>
      <c r="O1588">
        <v>53.991999999999997</v>
      </c>
      <c r="P1588">
        <v>5</v>
      </c>
    </row>
    <row r="1589" spans="1:16" x14ac:dyDescent="0.3">
      <c r="A1589" t="s">
        <v>2530</v>
      </c>
      <c r="B1589" s="1">
        <v>40792</v>
      </c>
      <c r="C1589">
        <v>9</v>
      </c>
      <c r="D1589">
        <v>3</v>
      </c>
      <c r="E1589">
        <v>2011</v>
      </c>
      <c r="F1589" t="s">
        <v>5778</v>
      </c>
      <c r="G1589" t="s">
        <v>6287</v>
      </c>
      <c r="H1589" t="s">
        <v>5928</v>
      </c>
      <c r="I1589" t="s">
        <v>5908</v>
      </c>
      <c r="J1589" t="s">
        <v>4721</v>
      </c>
      <c r="K1589" s="1">
        <v>40797</v>
      </c>
      <c r="L1589" t="s">
        <v>1020</v>
      </c>
      <c r="M1589" t="s">
        <v>6270</v>
      </c>
      <c r="N1589">
        <v>-2.08</v>
      </c>
      <c r="O1589">
        <v>52.512</v>
      </c>
      <c r="P1589">
        <v>5</v>
      </c>
    </row>
    <row r="1590" spans="1:16" x14ac:dyDescent="0.3">
      <c r="A1590" t="s">
        <v>3116</v>
      </c>
      <c r="B1590" s="1">
        <v>40800</v>
      </c>
      <c r="C1590">
        <v>9</v>
      </c>
      <c r="D1590">
        <v>3</v>
      </c>
      <c r="E1590">
        <v>2011</v>
      </c>
      <c r="F1590" t="s">
        <v>6057</v>
      </c>
      <c r="G1590" t="s">
        <v>6302</v>
      </c>
      <c r="H1590" t="s">
        <v>5928</v>
      </c>
      <c r="I1590" t="s">
        <v>5908</v>
      </c>
      <c r="J1590" t="s">
        <v>4731</v>
      </c>
      <c r="K1590" s="1">
        <v>40805</v>
      </c>
      <c r="L1590" t="s">
        <v>1020</v>
      </c>
      <c r="M1590" t="s">
        <v>6270</v>
      </c>
      <c r="N1590">
        <v>-0.9</v>
      </c>
      <c r="O1590">
        <v>52.24</v>
      </c>
      <c r="P1590">
        <v>5</v>
      </c>
    </row>
    <row r="1591" spans="1:16" x14ac:dyDescent="0.3">
      <c r="A1591" t="s">
        <v>2354</v>
      </c>
      <c r="B1591" s="1">
        <v>40813</v>
      </c>
      <c r="C1591">
        <v>9</v>
      </c>
      <c r="D1591">
        <v>3</v>
      </c>
      <c r="E1591">
        <v>2011</v>
      </c>
      <c r="F1591" t="s">
        <v>5707</v>
      </c>
      <c r="G1591" t="s">
        <v>6338</v>
      </c>
      <c r="H1591" t="s">
        <v>5928</v>
      </c>
      <c r="I1591" t="s">
        <v>5908</v>
      </c>
      <c r="J1591" t="s">
        <v>4721</v>
      </c>
      <c r="K1591" s="1">
        <v>40818</v>
      </c>
      <c r="L1591" t="s">
        <v>1020</v>
      </c>
      <c r="M1591" t="s">
        <v>6270</v>
      </c>
      <c r="N1591">
        <v>-1.62</v>
      </c>
      <c r="O1591">
        <v>54.978000000000002</v>
      </c>
      <c r="P1591">
        <v>5</v>
      </c>
    </row>
    <row r="1592" spans="1:16" x14ac:dyDescent="0.3">
      <c r="A1592" t="s">
        <v>2023</v>
      </c>
      <c r="B1592" s="1">
        <v>40814</v>
      </c>
      <c r="C1592">
        <v>9</v>
      </c>
      <c r="D1592">
        <v>3</v>
      </c>
      <c r="E1592">
        <v>2011</v>
      </c>
      <c r="F1592" t="s">
        <v>5651</v>
      </c>
      <c r="G1592" t="s">
        <v>6320</v>
      </c>
      <c r="H1592" t="s">
        <v>5928</v>
      </c>
      <c r="I1592" t="s">
        <v>5908</v>
      </c>
      <c r="J1592" t="s">
        <v>4721</v>
      </c>
      <c r="K1592" s="1">
        <v>40819</v>
      </c>
      <c r="L1592" t="s">
        <v>1020</v>
      </c>
      <c r="M1592" t="s">
        <v>6270</v>
      </c>
      <c r="N1592">
        <v>-2.2400000000000002</v>
      </c>
      <c r="O1592">
        <v>51.863999999999997</v>
      </c>
      <c r="P1592">
        <v>5</v>
      </c>
    </row>
    <row r="1593" spans="1:16" x14ac:dyDescent="0.3">
      <c r="A1593" t="s">
        <v>1041</v>
      </c>
      <c r="B1593" s="1">
        <v>40827</v>
      </c>
      <c r="C1593">
        <v>10</v>
      </c>
      <c r="D1593">
        <v>4</v>
      </c>
      <c r="E1593">
        <v>2011</v>
      </c>
      <c r="F1593" t="s">
        <v>5410</v>
      </c>
      <c r="G1593" t="s">
        <v>6276</v>
      </c>
      <c r="H1593" t="s">
        <v>5928</v>
      </c>
      <c r="I1593" t="s">
        <v>5908</v>
      </c>
      <c r="J1593" t="s">
        <v>4740</v>
      </c>
      <c r="K1593" s="1">
        <v>40832</v>
      </c>
      <c r="L1593" t="s">
        <v>1020</v>
      </c>
      <c r="M1593" t="s">
        <v>6270</v>
      </c>
      <c r="N1593">
        <v>-1.03</v>
      </c>
      <c r="O1593">
        <v>50.89</v>
      </c>
      <c r="P1593">
        <v>5</v>
      </c>
    </row>
    <row r="1594" spans="1:16" x14ac:dyDescent="0.3">
      <c r="A1594" t="s">
        <v>2537</v>
      </c>
      <c r="B1594" s="1">
        <v>40835</v>
      </c>
      <c r="C1594">
        <v>10</v>
      </c>
      <c r="D1594">
        <v>4</v>
      </c>
      <c r="E1594">
        <v>2011</v>
      </c>
      <c r="F1594" t="s">
        <v>5504</v>
      </c>
      <c r="G1594" t="s">
        <v>6370</v>
      </c>
      <c r="H1594" t="s">
        <v>5928</v>
      </c>
      <c r="I1594" t="s">
        <v>5908</v>
      </c>
      <c r="J1594" t="s">
        <v>4721</v>
      </c>
      <c r="K1594" s="1">
        <v>40840</v>
      </c>
      <c r="L1594" t="s">
        <v>1020</v>
      </c>
      <c r="M1594" t="s">
        <v>6270</v>
      </c>
      <c r="N1594">
        <v>-2.2200000000000002</v>
      </c>
      <c r="O1594">
        <v>52.194000000000003</v>
      </c>
      <c r="P1594">
        <v>5</v>
      </c>
    </row>
    <row r="1595" spans="1:16" x14ac:dyDescent="0.3">
      <c r="A1595" t="s">
        <v>1049</v>
      </c>
      <c r="B1595" s="1">
        <v>40851</v>
      </c>
      <c r="C1595">
        <v>11</v>
      </c>
      <c r="D1595">
        <v>4</v>
      </c>
      <c r="E1595">
        <v>2011</v>
      </c>
      <c r="F1595" t="s">
        <v>4869</v>
      </c>
      <c r="G1595" t="s">
        <v>6337</v>
      </c>
      <c r="H1595" t="s">
        <v>5928</v>
      </c>
      <c r="I1595" t="s">
        <v>5908</v>
      </c>
      <c r="J1595" t="s">
        <v>4721</v>
      </c>
      <c r="K1595" s="1">
        <v>40856</v>
      </c>
      <c r="L1595" t="s">
        <v>1020</v>
      </c>
      <c r="M1595" t="s">
        <v>6270</v>
      </c>
      <c r="N1595">
        <v>-2.13</v>
      </c>
      <c r="O1595">
        <v>52.587000000000003</v>
      </c>
      <c r="P1595">
        <v>5</v>
      </c>
    </row>
    <row r="1596" spans="1:16" x14ac:dyDescent="0.3">
      <c r="A1596" t="s">
        <v>3520</v>
      </c>
      <c r="B1596" s="1">
        <v>40864</v>
      </c>
      <c r="C1596">
        <v>11</v>
      </c>
      <c r="D1596">
        <v>4</v>
      </c>
      <c r="E1596">
        <v>2011</v>
      </c>
      <c r="F1596" t="s">
        <v>4736</v>
      </c>
      <c r="G1596" t="s">
        <v>6403</v>
      </c>
      <c r="H1596" t="s">
        <v>5928</v>
      </c>
      <c r="I1596" t="s">
        <v>5908</v>
      </c>
      <c r="J1596" t="s">
        <v>4721</v>
      </c>
      <c r="K1596" s="1">
        <v>40869</v>
      </c>
      <c r="L1596" t="s">
        <v>1020</v>
      </c>
      <c r="M1596" t="s">
        <v>6270</v>
      </c>
      <c r="N1596">
        <v>-0.13</v>
      </c>
      <c r="O1596">
        <v>51.506999999999998</v>
      </c>
      <c r="P1596">
        <v>5</v>
      </c>
    </row>
    <row r="1597" spans="1:16" x14ac:dyDescent="0.3">
      <c r="A1597" t="s">
        <v>4391</v>
      </c>
      <c r="B1597" s="1">
        <v>40864</v>
      </c>
      <c r="C1597">
        <v>11</v>
      </c>
      <c r="D1597">
        <v>4</v>
      </c>
      <c r="E1597">
        <v>2011</v>
      </c>
      <c r="F1597" t="s">
        <v>5018</v>
      </c>
      <c r="G1597" t="s">
        <v>6288</v>
      </c>
      <c r="H1597" t="s">
        <v>5928</v>
      </c>
      <c r="I1597" t="s">
        <v>5908</v>
      </c>
      <c r="J1597" t="s">
        <v>4731</v>
      </c>
      <c r="K1597" s="1">
        <v>40869</v>
      </c>
      <c r="L1597" t="s">
        <v>1020</v>
      </c>
      <c r="M1597" t="s">
        <v>6270</v>
      </c>
      <c r="N1597">
        <v>-1.47</v>
      </c>
      <c r="O1597">
        <v>53.381</v>
      </c>
      <c r="P1597">
        <v>5</v>
      </c>
    </row>
    <row r="1598" spans="1:16" x14ac:dyDescent="0.3">
      <c r="A1598" t="s">
        <v>1356</v>
      </c>
      <c r="B1598" s="1">
        <v>40886</v>
      </c>
      <c r="C1598">
        <v>12</v>
      </c>
      <c r="D1598">
        <v>4</v>
      </c>
      <c r="E1598">
        <v>2011</v>
      </c>
      <c r="F1598" t="s">
        <v>5823</v>
      </c>
      <c r="G1598" t="s">
        <v>6301</v>
      </c>
      <c r="H1598" t="s">
        <v>5928</v>
      </c>
      <c r="I1598" t="s">
        <v>5908</v>
      </c>
      <c r="J1598" t="s">
        <v>4731</v>
      </c>
      <c r="K1598" s="1">
        <v>40891</v>
      </c>
      <c r="L1598" t="s">
        <v>1020</v>
      </c>
      <c r="M1598" t="s">
        <v>6270</v>
      </c>
      <c r="N1598">
        <v>-1.1599999999999999</v>
      </c>
      <c r="O1598">
        <v>52.954999999999998</v>
      </c>
      <c r="P1598">
        <v>5</v>
      </c>
    </row>
    <row r="1599" spans="1:16" x14ac:dyDescent="0.3">
      <c r="A1599" t="s">
        <v>605</v>
      </c>
      <c r="B1599" s="1">
        <v>40889</v>
      </c>
      <c r="C1599">
        <v>12</v>
      </c>
      <c r="D1599">
        <v>4</v>
      </c>
      <c r="E1599">
        <v>2011</v>
      </c>
      <c r="F1599" t="s">
        <v>5967</v>
      </c>
      <c r="G1599" t="s">
        <v>6372</v>
      </c>
      <c r="H1599" t="s">
        <v>5928</v>
      </c>
      <c r="I1599" t="s">
        <v>5908</v>
      </c>
      <c r="J1599" t="s">
        <v>4721</v>
      </c>
      <c r="K1599" s="1">
        <v>40894</v>
      </c>
      <c r="L1599" t="s">
        <v>1020</v>
      </c>
      <c r="M1599" t="s">
        <v>6270</v>
      </c>
      <c r="N1599">
        <v>-0.24</v>
      </c>
      <c r="O1599">
        <v>52.569000000000003</v>
      </c>
      <c r="P1599">
        <v>5</v>
      </c>
    </row>
    <row r="1600" spans="1:16" x14ac:dyDescent="0.3">
      <c r="A1600" t="s">
        <v>2901</v>
      </c>
      <c r="B1600" s="1">
        <v>40903</v>
      </c>
      <c r="C1600">
        <v>12</v>
      </c>
      <c r="D1600">
        <v>4</v>
      </c>
      <c r="E1600">
        <v>2011</v>
      </c>
      <c r="F1600" t="s">
        <v>4968</v>
      </c>
      <c r="G1600" t="s">
        <v>6318</v>
      </c>
      <c r="H1600" t="s">
        <v>5928</v>
      </c>
      <c r="I1600" t="s">
        <v>5908</v>
      </c>
      <c r="J1600" t="s">
        <v>4731</v>
      </c>
      <c r="K1600" s="1">
        <v>40908</v>
      </c>
      <c r="L1600" t="s">
        <v>1020</v>
      </c>
      <c r="M1600" t="s">
        <v>6270</v>
      </c>
      <c r="N1600">
        <v>-3.04</v>
      </c>
      <c r="O1600">
        <v>53.817999999999998</v>
      </c>
      <c r="P1600">
        <v>5</v>
      </c>
    </row>
    <row r="1601" spans="1:16" x14ac:dyDescent="0.3">
      <c r="A1601" t="s">
        <v>3304</v>
      </c>
      <c r="B1601" s="1">
        <v>40907</v>
      </c>
      <c r="C1601">
        <v>12</v>
      </c>
      <c r="D1601">
        <v>4</v>
      </c>
      <c r="E1601">
        <v>2011</v>
      </c>
      <c r="F1601" t="s">
        <v>4913</v>
      </c>
      <c r="G1601" t="s">
        <v>6275</v>
      </c>
      <c r="H1601" t="s">
        <v>5928</v>
      </c>
      <c r="I1601" t="s">
        <v>5908</v>
      </c>
      <c r="J1601" t="s">
        <v>4740</v>
      </c>
      <c r="K1601" s="1">
        <v>40912</v>
      </c>
      <c r="L1601" t="s">
        <v>1020</v>
      </c>
      <c r="M1601" t="s">
        <v>6270</v>
      </c>
      <c r="N1601">
        <v>-1.47</v>
      </c>
      <c r="O1601">
        <v>52.923000000000002</v>
      </c>
      <c r="P1601">
        <v>5</v>
      </c>
    </row>
    <row r="1602" spans="1:16" x14ac:dyDescent="0.3">
      <c r="A1602" t="s">
        <v>3523</v>
      </c>
      <c r="B1602" s="1">
        <v>40924</v>
      </c>
      <c r="C1602">
        <v>1</v>
      </c>
      <c r="D1602">
        <v>1</v>
      </c>
      <c r="E1602">
        <v>2012</v>
      </c>
      <c r="F1602" t="s">
        <v>5638</v>
      </c>
      <c r="G1602" t="s">
        <v>6403</v>
      </c>
      <c r="H1602" t="s">
        <v>5928</v>
      </c>
      <c r="I1602" t="s">
        <v>5908</v>
      </c>
      <c r="J1602" t="s">
        <v>4731</v>
      </c>
      <c r="K1602" s="1">
        <v>40929</v>
      </c>
      <c r="L1602" t="s">
        <v>1020</v>
      </c>
      <c r="M1602" t="s">
        <v>6270</v>
      </c>
      <c r="N1602">
        <v>-0.13</v>
      </c>
      <c r="O1602">
        <v>51.506999999999998</v>
      </c>
      <c r="P1602">
        <v>5</v>
      </c>
    </row>
    <row r="1603" spans="1:16" x14ac:dyDescent="0.3">
      <c r="A1603" t="s">
        <v>2032</v>
      </c>
      <c r="B1603" s="1">
        <v>40961</v>
      </c>
      <c r="C1603">
        <v>2</v>
      </c>
      <c r="D1603">
        <v>1</v>
      </c>
      <c r="E1603">
        <v>2012</v>
      </c>
      <c r="F1603" t="s">
        <v>5514</v>
      </c>
      <c r="G1603" t="s">
        <v>6281</v>
      </c>
      <c r="H1603" t="s">
        <v>5928</v>
      </c>
      <c r="I1603" t="s">
        <v>5908</v>
      </c>
      <c r="J1603" t="s">
        <v>4740</v>
      </c>
      <c r="K1603" s="1">
        <v>40966</v>
      </c>
      <c r="L1603" t="s">
        <v>1020</v>
      </c>
      <c r="M1603" t="s">
        <v>6270</v>
      </c>
      <c r="N1603">
        <v>-2.93</v>
      </c>
      <c r="O1603">
        <v>54.892000000000003</v>
      </c>
      <c r="P1603">
        <v>5</v>
      </c>
    </row>
    <row r="1604" spans="1:16" x14ac:dyDescent="0.3">
      <c r="A1604" t="s">
        <v>4080</v>
      </c>
      <c r="B1604" s="1">
        <v>40970</v>
      </c>
      <c r="C1604">
        <v>3</v>
      </c>
      <c r="D1604">
        <v>1</v>
      </c>
      <c r="E1604">
        <v>2012</v>
      </c>
      <c r="F1604" t="s">
        <v>6375</v>
      </c>
      <c r="G1604" t="s">
        <v>6274</v>
      </c>
      <c r="H1604" t="s">
        <v>5928</v>
      </c>
      <c r="I1604" t="s">
        <v>5908</v>
      </c>
      <c r="J1604" t="s">
        <v>4721</v>
      </c>
      <c r="K1604" s="1">
        <v>40975</v>
      </c>
      <c r="L1604" t="s">
        <v>1020</v>
      </c>
      <c r="M1604" t="s">
        <v>6270</v>
      </c>
      <c r="N1604">
        <v>-1.89</v>
      </c>
      <c r="O1604">
        <v>52.485999999999997</v>
      </c>
      <c r="P1604">
        <v>5</v>
      </c>
    </row>
    <row r="1605" spans="1:16" x14ac:dyDescent="0.3">
      <c r="A1605" t="s">
        <v>4161</v>
      </c>
      <c r="B1605" s="1">
        <v>41021</v>
      </c>
      <c r="C1605">
        <v>4</v>
      </c>
      <c r="D1605">
        <v>2</v>
      </c>
      <c r="E1605">
        <v>2012</v>
      </c>
      <c r="F1605" t="s">
        <v>5580</v>
      </c>
      <c r="G1605" t="s">
        <v>6288</v>
      </c>
      <c r="H1605" t="s">
        <v>5928</v>
      </c>
      <c r="I1605" t="s">
        <v>5908</v>
      </c>
      <c r="J1605" t="s">
        <v>4721</v>
      </c>
      <c r="K1605" s="1">
        <v>41026</v>
      </c>
      <c r="L1605" t="s">
        <v>1020</v>
      </c>
      <c r="M1605" t="s">
        <v>6270</v>
      </c>
      <c r="N1605">
        <v>-1.47</v>
      </c>
      <c r="O1605">
        <v>53.381</v>
      </c>
      <c r="P1605">
        <v>5</v>
      </c>
    </row>
    <row r="1606" spans="1:16" x14ac:dyDescent="0.3">
      <c r="A1606" t="s">
        <v>4261</v>
      </c>
      <c r="B1606" s="1">
        <v>41023</v>
      </c>
      <c r="C1606">
        <v>4</v>
      </c>
      <c r="D1606">
        <v>2</v>
      </c>
      <c r="E1606">
        <v>2012</v>
      </c>
      <c r="F1606" t="s">
        <v>5390</v>
      </c>
      <c r="G1606" t="s">
        <v>6288</v>
      </c>
      <c r="H1606" t="s">
        <v>5928</v>
      </c>
      <c r="I1606" t="s">
        <v>5908</v>
      </c>
      <c r="J1606" t="s">
        <v>4731</v>
      </c>
      <c r="K1606" s="1">
        <v>41028</v>
      </c>
      <c r="L1606" t="s">
        <v>1020</v>
      </c>
      <c r="M1606" t="s">
        <v>6270</v>
      </c>
      <c r="N1606">
        <v>-1.47</v>
      </c>
      <c r="O1606">
        <v>53.381</v>
      </c>
      <c r="P1606">
        <v>5</v>
      </c>
    </row>
    <row r="1607" spans="1:16" x14ac:dyDescent="0.3">
      <c r="A1607" t="s">
        <v>338</v>
      </c>
      <c r="B1607" s="1">
        <v>41026</v>
      </c>
      <c r="C1607">
        <v>4</v>
      </c>
      <c r="D1607">
        <v>2</v>
      </c>
      <c r="E1607">
        <v>2012</v>
      </c>
      <c r="F1607" t="s">
        <v>5872</v>
      </c>
      <c r="G1607" t="s">
        <v>6313</v>
      </c>
      <c r="H1607" t="s">
        <v>5928</v>
      </c>
      <c r="I1607" t="s">
        <v>5908</v>
      </c>
      <c r="J1607" t="s">
        <v>4731</v>
      </c>
      <c r="K1607" s="1">
        <v>41031</v>
      </c>
      <c r="L1607" t="s">
        <v>1020</v>
      </c>
      <c r="M1607" t="s">
        <v>6270</v>
      </c>
      <c r="N1607">
        <v>-1.79</v>
      </c>
      <c r="O1607">
        <v>53.646000000000001</v>
      </c>
      <c r="P1607">
        <v>5</v>
      </c>
    </row>
    <row r="1608" spans="1:16" x14ac:dyDescent="0.3">
      <c r="A1608" t="s">
        <v>2553</v>
      </c>
      <c r="B1608" s="1">
        <v>41071</v>
      </c>
      <c r="C1608">
        <v>6</v>
      </c>
      <c r="D1608">
        <v>2</v>
      </c>
      <c r="E1608">
        <v>2012</v>
      </c>
      <c r="F1608" t="s">
        <v>5276</v>
      </c>
      <c r="G1608" t="s">
        <v>6367</v>
      </c>
      <c r="H1608" t="s">
        <v>5928</v>
      </c>
      <c r="I1608" t="s">
        <v>5908</v>
      </c>
      <c r="J1608" t="s">
        <v>4721</v>
      </c>
      <c r="K1608" s="1">
        <v>41076</v>
      </c>
      <c r="L1608" t="s">
        <v>1020</v>
      </c>
      <c r="M1608" t="s">
        <v>6270</v>
      </c>
      <c r="N1608">
        <v>-2.4900000000000002</v>
      </c>
      <c r="O1608">
        <v>53.749000000000002</v>
      </c>
      <c r="P1608">
        <v>5</v>
      </c>
    </row>
    <row r="1609" spans="1:16" x14ac:dyDescent="0.3">
      <c r="A1609" t="s">
        <v>1377</v>
      </c>
      <c r="B1609" s="1">
        <v>41083</v>
      </c>
      <c r="C1609">
        <v>6</v>
      </c>
      <c r="D1609">
        <v>2</v>
      </c>
      <c r="E1609">
        <v>2012</v>
      </c>
      <c r="F1609" t="s">
        <v>5624</v>
      </c>
      <c r="G1609" t="s">
        <v>6330</v>
      </c>
      <c r="H1609" t="s">
        <v>5928</v>
      </c>
      <c r="I1609" t="s">
        <v>5908</v>
      </c>
      <c r="J1609" t="s">
        <v>4721</v>
      </c>
      <c r="K1609" s="1">
        <v>41088</v>
      </c>
      <c r="L1609" t="s">
        <v>1020</v>
      </c>
      <c r="M1609" t="s">
        <v>6270</v>
      </c>
      <c r="N1609">
        <v>-0.39</v>
      </c>
      <c r="O1609">
        <v>51.655999999999999</v>
      </c>
      <c r="P1609">
        <v>5</v>
      </c>
    </row>
    <row r="1610" spans="1:16" x14ac:dyDescent="0.3">
      <c r="A1610" t="s">
        <v>3529</v>
      </c>
      <c r="B1610" s="1">
        <v>41088</v>
      </c>
      <c r="C1610">
        <v>6</v>
      </c>
      <c r="D1610">
        <v>2</v>
      </c>
      <c r="E1610">
        <v>2012</v>
      </c>
      <c r="F1610" t="s">
        <v>5894</v>
      </c>
      <c r="G1610" t="s">
        <v>6403</v>
      </c>
      <c r="H1610" t="s">
        <v>5928</v>
      </c>
      <c r="I1610" t="s">
        <v>5908</v>
      </c>
      <c r="J1610" t="s">
        <v>4740</v>
      </c>
      <c r="K1610" s="1">
        <v>41093</v>
      </c>
      <c r="L1610" t="s">
        <v>1020</v>
      </c>
      <c r="M1610" t="s">
        <v>6270</v>
      </c>
      <c r="N1610">
        <v>-0.13</v>
      </c>
      <c r="O1610">
        <v>51.506999999999998</v>
      </c>
      <c r="P1610">
        <v>5</v>
      </c>
    </row>
    <row r="1611" spans="1:16" x14ac:dyDescent="0.3">
      <c r="A1611" t="s">
        <v>4165</v>
      </c>
      <c r="B1611" s="1">
        <v>41104</v>
      </c>
      <c r="C1611">
        <v>7</v>
      </c>
      <c r="D1611">
        <v>3</v>
      </c>
      <c r="E1611">
        <v>2012</v>
      </c>
      <c r="F1611" t="s">
        <v>4796</v>
      </c>
      <c r="G1611" t="s">
        <v>6288</v>
      </c>
      <c r="H1611" t="s">
        <v>5928</v>
      </c>
      <c r="I1611" t="s">
        <v>5908</v>
      </c>
      <c r="J1611" t="s">
        <v>4731</v>
      </c>
      <c r="K1611" s="1">
        <v>41109</v>
      </c>
      <c r="L1611" t="s">
        <v>1020</v>
      </c>
      <c r="M1611" t="s">
        <v>6270</v>
      </c>
      <c r="N1611">
        <v>-1.47</v>
      </c>
      <c r="O1611">
        <v>53.381</v>
      </c>
      <c r="P1611">
        <v>5</v>
      </c>
    </row>
    <row r="1612" spans="1:16" x14ac:dyDescent="0.3">
      <c r="A1612" t="s">
        <v>3532</v>
      </c>
      <c r="B1612" s="1">
        <v>41115</v>
      </c>
      <c r="C1612">
        <v>7</v>
      </c>
      <c r="D1612">
        <v>3</v>
      </c>
      <c r="E1612">
        <v>2012</v>
      </c>
      <c r="F1612" t="s">
        <v>4830</v>
      </c>
      <c r="G1612" t="s">
        <v>6403</v>
      </c>
      <c r="H1612" t="s">
        <v>5928</v>
      </c>
      <c r="I1612" t="s">
        <v>5908</v>
      </c>
      <c r="J1612" t="s">
        <v>4721</v>
      </c>
      <c r="K1612" s="1">
        <v>41120</v>
      </c>
      <c r="L1612" t="s">
        <v>1020</v>
      </c>
      <c r="M1612" t="s">
        <v>6270</v>
      </c>
      <c r="N1612">
        <v>-0.13</v>
      </c>
      <c r="O1612">
        <v>51.506999999999998</v>
      </c>
      <c r="P1612">
        <v>5</v>
      </c>
    </row>
    <row r="1613" spans="1:16" x14ac:dyDescent="0.3">
      <c r="A1613" t="s">
        <v>2561</v>
      </c>
      <c r="B1613" s="1">
        <v>41134</v>
      </c>
      <c r="C1613">
        <v>8</v>
      </c>
      <c r="D1613">
        <v>3</v>
      </c>
      <c r="E1613">
        <v>2012</v>
      </c>
      <c r="F1613" t="s">
        <v>5016</v>
      </c>
      <c r="G1613" t="s">
        <v>6382</v>
      </c>
      <c r="H1613" t="s">
        <v>5928</v>
      </c>
      <c r="I1613" t="s">
        <v>5908</v>
      </c>
      <c r="J1613" t="s">
        <v>4721</v>
      </c>
      <c r="K1613" s="1">
        <v>41139</v>
      </c>
      <c r="L1613" t="s">
        <v>1020</v>
      </c>
      <c r="M1613" t="s">
        <v>6270</v>
      </c>
      <c r="N1613">
        <v>0.28999999999999998</v>
      </c>
      <c r="O1613">
        <v>50.768000000000001</v>
      </c>
      <c r="P1613">
        <v>5</v>
      </c>
    </row>
    <row r="1614" spans="1:16" x14ac:dyDescent="0.3">
      <c r="A1614" t="s">
        <v>542</v>
      </c>
      <c r="B1614" s="1">
        <v>41137</v>
      </c>
      <c r="C1614">
        <v>8</v>
      </c>
      <c r="D1614">
        <v>3</v>
      </c>
      <c r="E1614">
        <v>2012</v>
      </c>
      <c r="F1614" t="s">
        <v>5588</v>
      </c>
      <c r="G1614" t="s">
        <v>6269</v>
      </c>
      <c r="H1614" t="s">
        <v>5928</v>
      </c>
      <c r="I1614" t="s">
        <v>5908</v>
      </c>
      <c r="J1614" t="s">
        <v>4731</v>
      </c>
      <c r="K1614" s="1">
        <v>41142</v>
      </c>
      <c r="L1614" t="s">
        <v>1020</v>
      </c>
      <c r="M1614" t="s">
        <v>6270</v>
      </c>
      <c r="N1614">
        <v>-1.1399999999999999</v>
      </c>
      <c r="O1614">
        <v>52.637</v>
      </c>
      <c r="P1614">
        <v>5</v>
      </c>
    </row>
    <row r="1615" spans="1:16" x14ac:dyDescent="0.3">
      <c r="A1615" t="s">
        <v>1081</v>
      </c>
      <c r="B1615" s="1">
        <v>41159</v>
      </c>
      <c r="C1615">
        <v>9</v>
      </c>
      <c r="D1615">
        <v>3</v>
      </c>
      <c r="E1615">
        <v>2012</v>
      </c>
      <c r="F1615" t="s">
        <v>5246</v>
      </c>
      <c r="G1615" t="s">
        <v>6326</v>
      </c>
      <c r="H1615" t="s">
        <v>5928</v>
      </c>
      <c r="I1615" t="s">
        <v>5908</v>
      </c>
      <c r="J1615" t="s">
        <v>4731</v>
      </c>
      <c r="K1615" s="1">
        <v>41164</v>
      </c>
      <c r="L1615" t="s">
        <v>1020</v>
      </c>
      <c r="M1615" t="s">
        <v>6270</v>
      </c>
      <c r="N1615">
        <v>0.55000000000000004</v>
      </c>
      <c r="O1615">
        <v>51.386000000000003</v>
      </c>
      <c r="P1615">
        <v>5</v>
      </c>
    </row>
    <row r="1616" spans="1:16" x14ac:dyDescent="0.3">
      <c r="A1616" t="s">
        <v>1227</v>
      </c>
      <c r="B1616" s="1">
        <v>41174</v>
      </c>
      <c r="C1616">
        <v>9</v>
      </c>
      <c r="D1616">
        <v>3</v>
      </c>
      <c r="E1616">
        <v>2012</v>
      </c>
      <c r="F1616" t="s">
        <v>5440</v>
      </c>
      <c r="G1616" t="s">
        <v>6327</v>
      </c>
      <c r="H1616" t="s">
        <v>5928</v>
      </c>
      <c r="I1616" t="s">
        <v>5908</v>
      </c>
      <c r="J1616" t="s">
        <v>4731</v>
      </c>
      <c r="K1616" s="1">
        <v>41179</v>
      </c>
      <c r="L1616" t="s">
        <v>1020</v>
      </c>
      <c r="M1616" t="s">
        <v>6270</v>
      </c>
      <c r="N1616">
        <v>-3.02</v>
      </c>
      <c r="O1616">
        <v>53.39</v>
      </c>
      <c r="P1616">
        <v>5</v>
      </c>
    </row>
    <row r="1617" spans="1:16" x14ac:dyDescent="0.3">
      <c r="A1617" t="s">
        <v>2191</v>
      </c>
      <c r="B1617" s="1">
        <v>41192</v>
      </c>
      <c r="C1617">
        <v>10</v>
      </c>
      <c r="D1617">
        <v>4</v>
      </c>
      <c r="E1617">
        <v>2012</v>
      </c>
      <c r="F1617" t="s">
        <v>5732</v>
      </c>
      <c r="G1617" t="s">
        <v>6328</v>
      </c>
      <c r="H1617" t="s">
        <v>5928</v>
      </c>
      <c r="I1617" t="s">
        <v>5908</v>
      </c>
      <c r="J1617" t="s">
        <v>4731</v>
      </c>
      <c r="K1617" s="1">
        <v>41197</v>
      </c>
      <c r="L1617" t="s">
        <v>1020</v>
      </c>
      <c r="M1617" t="s">
        <v>6270</v>
      </c>
      <c r="N1617">
        <v>-1.9</v>
      </c>
      <c r="O1617">
        <v>50.807000000000002</v>
      </c>
      <c r="P1617">
        <v>5</v>
      </c>
    </row>
    <row r="1618" spans="1:16" x14ac:dyDescent="0.3">
      <c r="A1618" t="s">
        <v>631</v>
      </c>
      <c r="B1618" s="1">
        <v>41223</v>
      </c>
      <c r="C1618">
        <v>11</v>
      </c>
      <c r="D1618">
        <v>4</v>
      </c>
      <c r="E1618">
        <v>2012</v>
      </c>
      <c r="F1618" t="s">
        <v>4866</v>
      </c>
      <c r="G1618" t="s">
        <v>6310</v>
      </c>
      <c r="H1618" t="s">
        <v>5928</v>
      </c>
      <c r="I1618" t="s">
        <v>5908</v>
      </c>
      <c r="J1618" t="s">
        <v>4731</v>
      </c>
      <c r="K1618" s="1">
        <v>41228</v>
      </c>
      <c r="L1618" t="s">
        <v>1020</v>
      </c>
      <c r="M1618" t="s">
        <v>6270</v>
      </c>
      <c r="N1618">
        <v>-2.37</v>
      </c>
      <c r="O1618">
        <v>51.625999999999998</v>
      </c>
      <c r="P1618">
        <v>5</v>
      </c>
    </row>
    <row r="1619" spans="1:16" x14ac:dyDescent="0.3">
      <c r="A1619" t="s">
        <v>3319</v>
      </c>
      <c r="B1619" s="1">
        <v>41223</v>
      </c>
      <c r="C1619">
        <v>11</v>
      </c>
      <c r="D1619">
        <v>4</v>
      </c>
      <c r="E1619">
        <v>2012</v>
      </c>
      <c r="F1619" t="s">
        <v>5108</v>
      </c>
      <c r="G1619" t="s">
        <v>6386</v>
      </c>
      <c r="H1619" t="s">
        <v>5928</v>
      </c>
      <c r="I1619" t="s">
        <v>5908</v>
      </c>
      <c r="J1619" t="s">
        <v>4721</v>
      </c>
      <c r="K1619" s="1">
        <v>41228</v>
      </c>
      <c r="L1619" t="s">
        <v>1020</v>
      </c>
      <c r="M1619" t="s">
        <v>6270</v>
      </c>
      <c r="N1619">
        <v>-2.11</v>
      </c>
      <c r="O1619">
        <v>53.540999999999997</v>
      </c>
      <c r="P1619">
        <v>5</v>
      </c>
    </row>
    <row r="1620" spans="1:16" x14ac:dyDescent="0.3">
      <c r="A1620" t="s">
        <v>944</v>
      </c>
      <c r="B1620" s="1">
        <v>41234</v>
      </c>
      <c r="C1620">
        <v>11</v>
      </c>
      <c r="D1620">
        <v>4</v>
      </c>
      <c r="E1620">
        <v>2012</v>
      </c>
      <c r="F1620" t="s">
        <v>6040</v>
      </c>
      <c r="G1620" t="s">
        <v>6303</v>
      </c>
      <c r="H1620" t="s">
        <v>5928</v>
      </c>
      <c r="I1620" t="s">
        <v>5908</v>
      </c>
      <c r="J1620" t="s">
        <v>4731</v>
      </c>
      <c r="K1620" s="1">
        <v>41239</v>
      </c>
      <c r="L1620" t="s">
        <v>1020</v>
      </c>
      <c r="M1620" t="s">
        <v>6270</v>
      </c>
      <c r="N1620">
        <v>-0.75</v>
      </c>
      <c r="O1620">
        <v>51.415999999999997</v>
      </c>
      <c r="P1620">
        <v>5</v>
      </c>
    </row>
    <row r="1621" spans="1:16" x14ac:dyDescent="0.3">
      <c r="A1621" t="s">
        <v>1235</v>
      </c>
      <c r="B1621" s="1">
        <v>41235</v>
      </c>
      <c r="C1621">
        <v>11</v>
      </c>
      <c r="D1621">
        <v>4</v>
      </c>
      <c r="E1621">
        <v>2012</v>
      </c>
      <c r="F1621" t="s">
        <v>5059</v>
      </c>
      <c r="G1621" t="s">
        <v>6335</v>
      </c>
      <c r="H1621" t="s">
        <v>5928</v>
      </c>
      <c r="I1621" t="s">
        <v>5908</v>
      </c>
      <c r="J1621" t="s">
        <v>4721</v>
      </c>
      <c r="K1621" s="1">
        <v>41240</v>
      </c>
      <c r="L1621" t="s">
        <v>1020</v>
      </c>
      <c r="M1621" t="s">
        <v>6270</v>
      </c>
      <c r="N1621">
        <v>-1.0900000000000001</v>
      </c>
      <c r="O1621">
        <v>53.96</v>
      </c>
      <c r="P1621">
        <v>5</v>
      </c>
    </row>
    <row r="1622" spans="1:16" x14ac:dyDescent="0.3">
      <c r="A1622" t="s">
        <v>3451</v>
      </c>
      <c r="B1622" s="1">
        <v>41240</v>
      </c>
      <c r="C1622">
        <v>11</v>
      </c>
      <c r="D1622">
        <v>4</v>
      </c>
      <c r="E1622">
        <v>2012</v>
      </c>
      <c r="F1622" t="s">
        <v>5332</v>
      </c>
      <c r="G1622" t="s">
        <v>6403</v>
      </c>
      <c r="H1622" t="s">
        <v>5928</v>
      </c>
      <c r="I1622" t="s">
        <v>5908</v>
      </c>
      <c r="J1622" t="s">
        <v>4731</v>
      </c>
      <c r="K1622" s="1">
        <v>41245</v>
      </c>
      <c r="L1622" t="s">
        <v>1020</v>
      </c>
      <c r="M1622" t="s">
        <v>6270</v>
      </c>
      <c r="N1622">
        <v>-0.13</v>
      </c>
      <c r="O1622">
        <v>51.506999999999998</v>
      </c>
      <c r="P1622">
        <v>5</v>
      </c>
    </row>
    <row r="1623" spans="1:16" x14ac:dyDescent="0.3">
      <c r="A1623" t="s">
        <v>2580</v>
      </c>
      <c r="B1623" s="1">
        <v>41241</v>
      </c>
      <c r="C1623">
        <v>11</v>
      </c>
      <c r="D1623">
        <v>4</v>
      </c>
      <c r="E1623">
        <v>2012</v>
      </c>
      <c r="F1623" t="s">
        <v>4991</v>
      </c>
      <c r="G1623" t="s">
        <v>6314</v>
      </c>
      <c r="H1623" t="s">
        <v>5928</v>
      </c>
      <c r="I1623" t="s">
        <v>5908</v>
      </c>
      <c r="J1623" t="s">
        <v>4721</v>
      </c>
      <c r="K1623" s="1">
        <v>41246</v>
      </c>
      <c r="L1623" t="s">
        <v>1020</v>
      </c>
      <c r="M1623" t="s">
        <v>6270</v>
      </c>
      <c r="N1623">
        <v>-0.34</v>
      </c>
      <c r="O1623">
        <v>51.581000000000003</v>
      </c>
      <c r="P1623">
        <v>5</v>
      </c>
    </row>
    <row r="1624" spans="1:16" x14ac:dyDescent="0.3">
      <c r="A1624" t="s">
        <v>3587</v>
      </c>
      <c r="B1624" s="1">
        <v>41249</v>
      </c>
      <c r="C1624">
        <v>12</v>
      </c>
      <c r="D1624">
        <v>4</v>
      </c>
      <c r="E1624">
        <v>2012</v>
      </c>
      <c r="F1624" t="s">
        <v>5812</v>
      </c>
      <c r="G1624" t="s">
        <v>6403</v>
      </c>
      <c r="H1624" t="s">
        <v>5928</v>
      </c>
      <c r="I1624" t="s">
        <v>5908</v>
      </c>
      <c r="J1624" t="s">
        <v>4721</v>
      </c>
      <c r="K1624" s="1">
        <v>41254</v>
      </c>
      <c r="L1624" t="s">
        <v>1020</v>
      </c>
      <c r="M1624" t="s">
        <v>6270</v>
      </c>
      <c r="N1624">
        <v>-0.13</v>
      </c>
      <c r="O1624">
        <v>51.506999999999998</v>
      </c>
      <c r="P1624">
        <v>5</v>
      </c>
    </row>
    <row r="1625" spans="1:16" x14ac:dyDescent="0.3">
      <c r="A1625" t="s">
        <v>2197</v>
      </c>
      <c r="B1625" s="1">
        <v>41253</v>
      </c>
      <c r="C1625">
        <v>12</v>
      </c>
      <c r="D1625">
        <v>4</v>
      </c>
      <c r="E1625">
        <v>2012</v>
      </c>
      <c r="F1625" t="s">
        <v>5973</v>
      </c>
      <c r="G1625" t="s">
        <v>6382</v>
      </c>
      <c r="H1625" t="s">
        <v>5928</v>
      </c>
      <c r="I1625" t="s">
        <v>5908</v>
      </c>
      <c r="J1625" t="s">
        <v>4721</v>
      </c>
      <c r="K1625" s="1">
        <v>41258</v>
      </c>
      <c r="L1625" t="s">
        <v>1020</v>
      </c>
      <c r="M1625" t="s">
        <v>6270</v>
      </c>
      <c r="N1625">
        <v>0.28999999999999998</v>
      </c>
      <c r="O1625">
        <v>50.768000000000001</v>
      </c>
      <c r="P1625">
        <v>5</v>
      </c>
    </row>
    <row r="1626" spans="1:16" x14ac:dyDescent="0.3">
      <c r="A1626" t="s">
        <v>4094</v>
      </c>
      <c r="B1626" s="1">
        <v>41282</v>
      </c>
      <c r="C1626">
        <v>1</v>
      </c>
      <c r="D1626">
        <v>1</v>
      </c>
      <c r="E1626">
        <v>2013</v>
      </c>
      <c r="F1626" t="s">
        <v>5810</v>
      </c>
      <c r="G1626" t="s">
        <v>6274</v>
      </c>
      <c r="H1626" t="s">
        <v>5928</v>
      </c>
      <c r="I1626" t="s">
        <v>5908</v>
      </c>
      <c r="J1626" t="s">
        <v>4721</v>
      </c>
      <c r="K1626" s="1">
        <v>41287</v>
      </c>
      <c r="L1626" t="s">
        <v>1020</v>
      </c>
      <c r="M1626" t="s">
        <v>6270</v>
      </c>
      <c r="N1626">
        <v>-1.89</v>
      </c>
      <c r="O1626">
        <v>52.485999999999997</v>
      </c>
      <c r="P1626">
        <v>5</v>
      </c>
    </row>
    <row r="1627" spans="1:16" x14ac:dyDescent="0.3">
      <c r="A1627" t="s">
        <v>950</v>
      </c>
      <c r="B1627" s="1">
        <v>41303</v>
      </c>
      <c r="C1627">
        <v>1</v>
      </c>
      <c r="D1627">
        <v>1</v>
      </c>
      <c r="E1627">
        <v>2013</v>
      </c>
      <c r="F1627" t="s">
        <v>4762</v>
      </c>
      <c r="G1627" t="s">
        <v>6269</v>
      </c>
      <c r="H1627" t="s">
        <v>5928</v>
      </c>
      <c r="I1627" t="s">
        <v>5908</v>
      </c>
      <c r="J1627" t="s">
        <v>4740</v>
      </c>
      <c r="K1627" s="1">
        <v>41308</v>
      </c>
      <c r="L1627" t="s">
        <v>1020</v>
      </c>
      <c r="M1627" t="s">
        <v>6270</v>
      </c>
      <c r="N1627">
        <v>-1.1399999999999999</v>
      </c>
      <c r="O1627">
        <v>52.637</v>
      </c>
      <c r="P1627">
        <v>5</v>
      </c>
    </row>
    <row r="1628" spans="1:16" x14ac:dyDescent="0.3">
      <c r="A1628" t="s">
        <v>2595</v>
      </c>
      <c r="B1628" s="1">
        <v>41332</v>
      </c>
      <c r="C1628">
        <v>2</v>
      </c>
      <c r="D1628">
        <v>1</v>
      </c>
      <c r="E1628">
        <v>2013</v>
      </c>
      <c r="F1628" t="s">
        <v>6387</v>
      </c>
      <c r="G1628" t="s">
        <v>6388</v>
      </c>
      <c r="H1628" t="s">
        <v>5928</v>
      </c>
      <c r="I1628" t="s">
        <v>5908</v>
      </c>
      <c r="J1628" t="s">
        <v>4721</v>
      </c>
      <c r="K1628" s="1">
        <v>41337</v>
      </c>
      <c r="L1628" t="s">
        <v>1020</v>
      </c>
      <c r="M1628" t="s">
        <v>6270</v>
      </c>
      <c r="N1628">
        <v>-3.53</v>
      </c>
      <c r="O1628">
        <v>50.718000000000004</v>
      </c>
      <c r="P1628">
        <v>5</v>
      </c>
    </row>
    <row r="1629" spans="1:16" x14ac:dyDescent="0.3">
      <c r="A1629" t="s">
        <v>167</v>
      </c>
      <c r="B1629" s="1">
        <v>41407</v>
      </c>
      <c r="C1629">
        <v>5</v>
      </c>
      <c r="D1629">
        <v>2</v>
      </c>
      <c r="E1629">
        <v>2013</v>
      </c>
      <c r="F1629" t="s">
        <v>4906</v>
      </c>
      <c r="G1629" t="s">
        <v>6294</v>
      </c>
      <c r="H1629" t="s">
        <v>5928</v>
      </c>
      <c r="I1629" t="s">
        <v>5908</v>
      </c>
      <c r="J1629" t="s">
        <v>4721</v>
      </c>
      <c r="K1629" s="1">
        <v>41412</v>
      </c>
      <c r="L1629" t="s">
        <v>1020</v>
      </c>
      <c r="M1629" t="s">
        <v>6270</v>
      </c>
      <c r="N1629">
        <v>-0.98</v>
      </c>
      <c r="O1629">
        <v>51.454000000000001</v>
      </c>
      <c r="P1629">
        <v>5</v>
      </c>
    </row>
    <row r="1630" spans="1:16" x14ac:dyDescent="0.3">
      <c r="A1630" t="s">
        <v>1409</v>
      </c>
      <c r="B1630" s="1">
        <v>41410</v>
      </c>
      <c r="C1630">
        <v>5</v>
      </c>
      <c r="D1630">
        <v>2</v>
      </c>
      <c r="E1630">
        <v>2013</v>
      </c>
      <c r="F1630" t="s">
        <v>5434</v>
      </c>
      <c r="G1630" t="s">
        <v>6336</v>
      </c>
      <c r="H1630" t="s">
        <v>5928</v>
      </c>
      <c r="I1630" t="s">
        <v>5908</v>
      </c>
      <c r="J1630" t="s">
        <v>4731</v>
      </c>
      <c r="K1630" s="1">
        <v>41415</v>
      </c>
      <c r="L1630" t="s">
        <v>1020</v>
      </c>
      <c r="M1630" t="s">
        <v>6270</v>
      </c>
      <c r="N1630">
        <v>-1.48</v>
      </c>
      <c r="O1630">
        <v>53.552999999999997</v>
      </c>
      <c r="P1630">
        <v>5</v>
      </c>
    </row>
    <row r="1631" spans="1:16" x14ac:dyDescent="0.3">
      <c r="A1631" t="s">
        <v>1753</v>
      </c>
      <c r="B1631" s="1">
        <v>41428</v>
      </c>
      <c r="C1631">
        <v>6</v>
      </c>
      <c r="D1631">
        <v>2</v>
      </c>
      <c r="E1631">
        <v>2013</v>
      </c>
      <c r="F1631" t="s">
        <v>5720</v>
      </c>
      <c r="G1631" t="s">
        <v>6276</v>
      </c>
      <c r="H1631" t="s">
        <v>5928</v>
      </c>
      <c r="I1631" t="s">
        <v>5908</v>
      </c>
      <c r="J1631" t="s">
        <v>4740</v>
      </c>
      <c r="K1631" s="1">
        <v>41433</v>
      </c>
      <c r="L1631" t="s">
        <v>1020</v>
      </c>
      <c r="M1631" t="s">
        <v>6270</v>
      </c>
      <c r="N1631">
        <v>-1.03</v>
      </c>
      <c r="O1631">
        <v>50.89</v>
      </c>
      <c r="P1631">
        <v>5</v>
      </c>
    </row>
    <row r="1632" spans="1:16" x14ac:dyDescent="0.3">
      <c r="A1632" t="s">
        <v>793</v>
      </c>
      <c r="B1632" s="1">
        <v>41444</v>
      </c>
      <c r="C1632">
        <v>6</v>
      </c>
      <c r="D1632">
        <v>2</v>
      </c>
      <c r="E1632">
        <v>2013</v>
      </c>
      <c r="F1632" t="s">
        <v>5280</v>
      </c>
      <c r="G1632" t="s">
        <v>6283</v>
      </c>
      <c r="H1632" t="s">
        <v>5928</v>
      </c>
      <c r="I1632" t="s">
        <v>5908</v>
      </c>
      <c r="J1632" t="s">
        <v>4721</v>
      </c>
      <c r="K1632" s="1">
        <v>41449</v>
      </c>
      <c r="L1632" t="s">
        <v>1020</v>
      </c>
      <c r="M1632" t="s">
        <v>6270</v>
      </c>
      <c r="N1632">
        <v>-1.55</v>
      </c>
      <c r="O1632">
        <v>53.801000000000002</v>
      </c>
      <c r="P1632">
        <v>5</v>
      </c>
    </row>
    <row r="1633" spans="1:16" x14ac:dyDescent="0.3">
      <c r="A1633" t="s">
        <v>1414</v>
      </c>
      <c r="B1633" s="1">
        <v>41449</v>
      </c>
      <c r="C1633">
        <v>6</v>
      </c>
      <c r="D1633">
        <v>2</v>
      </c>
      <c r="E1633">
        <v>2013</v>
      </c>
      <c r="F1633" t="s">
        <v>5368</v>
      </c>
      <c r="G1633" t="s">
        <v>6318</v>
      </c>
      <c r="H1633" t="s">
        <v>5928</v>
      </c>
      <c r="I1633" t="s">
        <v>5908</v>
      </c>
      <c r="J1633" t="s">
        <v>4731</v>
      </c>
      <c r="K1633" s="1">
        <v>41454</v>
      </c>
      <c r="L1633" t="s">
        <v>1020</v>
      </c>
      <c r="M1633" t="s">
        <v>6270</v>
      </c>
      <c r="N1633">
        <v>-3.04</v>
      </c>
      <c r="O1633">
        <v>53.817999999999998</v>
      </c>
      <c r="P1633">
        <v>5</v>
      </c>
    </row>
    <row r="1634" spans="1:16" x14ac:dyDescent="0.3">
      <c r="A1634" t="s">
        <v>2747</v>
      </c>
      <c r="B1634" s="1">
        <v>41452</v>
      </c>
      <c r="C1634">
        <v>6</v>
      </c>
      <c r="D1634">
        <v>2</v>
      </c>
      <c r="E1634">
        <v>2013</v>
      </c>
      <c r="F1634" t="s">
        <v>5206</v>
      </c>
      <c r="G1634" t="s">
        <v>6373</v>
      </c>
      <c r="H1634" t="s">
        <v>5928</v>
      </c>
      <c r="I1634" t="s">
        <v>5908</v>
      </c>
      <c r="J1634" t="s">
        <v>4721</v>
      </c>
      <c r="K1634" s="1">
        <v>41457</v>
      </c>
      <c r="L1634" t="s">
        <v>1020</v>
      </c>
      <c r="M1634" t="s">
        <v>6270</v>
      </c>
      <c r="N1634">
        <v>-1.98</v>
      </c>
      <c r="O1634">
        <v>52.585999999999999</v>
      </c>
      <c r="P1634">
        <v>5</v>
      </c>
    </row>
    <row r="1635" spans="1:16" x14ac:dyDescent="0.3">
      <c r="A1635" t="s">
        <v>3466</v>
      </c>
      <c r="B1635" s="1">
        <v>41457</v>
      </c>
      <c r="C1635">
        <v>7</v>
      </c>
      <c r="D1635">
        <v>3</v>
      </c>
      <c r="E1635">
        <v>2013</v>
      </c>
      <c r="F1635" t="s">
        <v>6097</v>
      </c>
      <c r="G1635" t="s">
        <v>6403</v>
      </c>
      <c r="H1635" t="s">
        <v>5928</v>
      </c>
      <c r="I1635" t="s">
        <v>5908</v>
      </c>
      <c r="J1635" t="s">
        <v>4731</v>
      </c>
      <c r="K1635" s="1">
        <v>41462</v>
      </c>
      <c r="L1635" t="s">
        <v>1020</v>
      </c>
      <c r="M1635" t="s">
        <v>6270</v>
      </c>
      <c r="N1635">
        <v>-0.13</v>
      </c>
      <c r="O1635">
        <v>51.506999999999998</v>
      </c>
      <c r="P1635">
        <v>5</v>
      </c>
    </row>
    <row r="1636" spans="1:16" x14ac:dyDescent="0.3">
      <c r="A1636" t="s">
        <v>655</v>
      </c>
      <c r="B1636" s="1">
        <v>41479</v>
      </c>
      <c r="C1636">
        <v>7</v>
      </c>
      <c r="D1636">
        <v>3</v>
      </c>
      <c r="E1636">
        <v>2013</v>
      </c>
      <c r="F1636" t="s">
        <v>4986</v>
      </c>
      <c r="G1636" t="s">
        <v>6392</v>
      </c>
      <c r="H1636" t="s">
        <v>5928</v>
      </c>
      <c r="I1636" t="s">
        <v>5908</v>
      </c>
      <c r="J1636" t="s">
        <v>4721</v>
      </c>
      <c r="K1636" s="1">
        <v>41484</v>
      </c>
      <c r="L1636" t="s">
        <v>1020</v>
      </c>
      <c r="M1636" t="s">
        <v>6270</v>
      </c>
      <c r="N1636">
        <v>-2.6</v>
      </c>
      <c r="O1636">
        <v>53.39</v>
      </c>
      <c r="P1636">
        <v>5</v>
      </c>
    </row>
    <row r="1637" spans="1:16" x14ac:dyDescent="0.3">
      <c r="A1637" t="s">
        <v>3982</v>
      </c>
      <c r="B1637" s="1">
        <v>41491</v>
      </c>
      <c r="C1637">
        <v>8</v>
      </c>
      <c r="D1637">
        <v>3</v>
      </c>
      <c r="E1637">
        <v>2013</v>
      </c>
      <c r="F1637" t="s">
        <v>5041</v>
      </c>
      <c r="G1637" t="s">
        <v>6288</v>
      </c>
      <c r="H1637" t="s">
        <v>5928</v>
      </c>
      <c r="I1637" t="s">
        <v>5908</v>
      </c>
      <c r="J1637" t="s">
        <v>4740</v>
      </c>
      <c r="K1637" s="1">
        <v>41496</v>
      </c>
      <c r="L1637" t="s">
        <v>1020</v>
      </c>
      <c r="M1637" t="s">
        <v>6270</v>
      </c>
      <c r="N1637">
        <v>-1.47</v>
      </c>
      <c r="O1637">
        <v>53.381</v>
      </c>
      <c r="P1637">
        <v>5</v>
      </c>
    </row>
    <row r="1638" spans="1:16" x14ac:dyDescent="0.3">
      <c r="A1638" t="s">
        <v>2314</v>
      </c>
      <c r="B1638" s="1">
        <v>41500</v>
      </c>
      <c r="C1638">
        <v>8</v>
      </c>
      <c r="D1638">
        <v>3</v>
      </c>
      <c r="E1638">
        <v>2013</v>
      </c>
      <c r="F1638" t="s">
        <v>5505</v>
      </c>
      <c r="G1638" t="s">
        <v>6290</v>
      </c>
      <c r="H1638" t="s">
        <v>5928</v>
      </c>
      <c r="I1638" t="s">
        <v>5908</v>
      </c>
      <c r="J1638" t="s">
        <v>4740</v>
      </c>
      <c r="K1638" s="1">
        <v>41505</v>
      </c>
      <c r="L1638" t="s">
        <v>1020</v>
      </c>
      <c r="M1638" t="s">
        <v>6270</v>
      </c>
      <c r="N1638">
        <v>-1.78</v>
      </c>
      <c r="O1638">
        <v>51.555999999999997</v>
      </c>
      <c r="P1638">
        <v>5</v>
      </c>
    </row>
    <row r="1639" spans="1:16" x14ac:dyDescent="0.3">
      <c r="A1639" t="s">
        <v>4201</v>
      </c>
      <c r="B1639" s="1">
        <v>41514</v>
      </c>
      <c r="C1639">
        <v>8</v>
      </c>
      <c r="D1639">
        <v>3</v>
      </c>
      <c r="E1639">
        <v>2013</v>
      </c>
      <c r="F1639" t="s">
        <v>4794</v>
      </c>
      <c r="G1639" t="s">
        <v>6274</v>
      </c>
      <c r="H1639" t="s">
        <v>5928</v>
      </c>
      <c r="I1639" t="s">
        <v>5908</v>
      </c>
      <c r="J1639" t="s">
        <v>4721</v>
      </c>
      <c r="K1639" s="1">
        <v>41519</v>
      </c>
      <c r="L1639" t="s">
        <v>1020</v>
      </c>
      <c r="M1639" t="s">
        <v>6270</v>
      </c>
      <c r="N1639">
        <v>-1.89</v>
      </c>
      <c r="O1639">
        <v>52.485999999999997</v>
      </c>
      <c r="P1639">
        <v>5</v>
      </c>
    </row>
    <row r="1640" spans="1:16" x14ac:dyDescent="0.3">
      <c r="A1640" t="s">
        <v>3128</v>
      </c>
      <c r="B1640" s="1">
        <v>41524</v>
      </c>
      <c r="C1640">
        <v>9</v>
      </c>
      <c r="D1640">
        <v>3</v>
      </c>
      <c r="E1640">
        <v>2013</v>
      </c>
      <c r="F1640" t="s">
        <v>5684</v>
      </c>
      <c r="G1640" t="s">
        <v>6279</v>
      </c>
      <c r="H1640" t="s">
        <v>5928</v>
      </c>
      <c r="I1640" t="s">
        <v>5908</v>
      </c>
      <c r="J1640" t="s">
        <v>4721</v>
      </c>
      <c r="K1640" s="1">
        <v>41529</v>
      </c>
      <c r="L1640" t="s">
        <v>1020</v>
      </c>
      <c r="M1640" t="s">
        <v>6270</v>
      </c>
      <c r="N1640">
        <v>-4.1399999999999997</v>
      </c>
      <c r="O1640">
        <v>50.375</v>
      </c>
      <c r="P1640">
        <v>5</v>
      </c>
    </row>
    <row r="1641" spans="1:16" x14ac:dyDescent="0.3">
      <c r="A1641" t="s">
        <v>2750</v>
      </c>
      <c r="B1641" s="1">
        <v>41533</v>
      </c>
      <c r="C1641">
        <v>9</v>
      </c>
      <c r="D1641">
        <v>3</v>
      </c>
      <c r="E1641">
        <v>2013</v>
      </c>
      <c r="F1641" t="s">
        <v>5608</v>
      </c>
      <c r="G1641" t="s">
        <v>6340</v>
      </c>
      <c r="H1641" t="s">
        <v>5928</v>
      </c>
      <c r="I1641" t="s">
        <v>5908</v>
      </c>
      <c r="J1641" t="s">
        <v>4731</v>
      </c>
      <c r="K1641" s="1">
        <v>41538</v>
      </c>
      <c r="L1641" t="s">
        <v>1020</v>
      </c>
      <c r="M1641" t="s">
        <v>6270</v>
      </c>
      <c r="N1641">
        <v>-0.54</v>
      </c>
      <c r="O1641">
        <v>53.231000000000002</v>
      </c>
      <c r="P1641">
        <v>5</v>
      </c>
    </row>
    <row r="1642" spans="1:16" x14ac:dyDescent="0.3">
      <c r="A1642" t="s">
        <v>2215</v>
      </c>
      <c r="B1642" s="1">
        <v>41533</v>
      </c>
      <c r="C1642">
        <v>9</v>
      </c>
      <c r="D1642">
        <v>3</v>
      </c>
      <c r="E1642">
        <v>2013</v>
      </c>
      <c r="F1642" t="s">
        <v>5404</v>
      </c>
      <c r="G1642" t="s">
        <v>6341</v>
      </c>
      <c r="H1642" t="s">
        <v>5928</v>
      </c>
      <c r="I1642" t="s">
        <v>5908</v>
      </c>
      <c r="J1642" t="s">
        <v>4731</v>
      </c>
      <c r="K1642" s="1">
        <v>41538</v>
      </c>
      <c r="L1642" t="s">
        <v>1020</v>
      </c>
      <c r="M1642" t="s">
        <v>6270</v>
      </c>
      <c r="N1642">
        <v>0.09</v>
      </c>
      <c r="O1642">
        <v>51.768000000000001</v>
      </c>
      <c r="P1642">
        <v>5</v>
      </c>
    </row>
    <row r="1643" spans="1:16" x14ac:dyDescent="0.3">
      <c r="A1643" t="s">
        <v>2842</v>
      </c>
      <c r="B1643" s="1">
        <v>41542</v>
      </c>
      <c r="C1643">
        <v>9</v>
      </c>
      <c r="D1643">
        <v>3</v>
      </c>
      <c r="E1643">
        <v>2013</v>
      </c>
      <c r="F1643" t="s">
        <v>5591</v>
      </c>
      <c r="G1643" t="s">
        <v>6342</v>
      </c>
      <c r="H1643" t="s">
        <v>5928</v>
      </c>
      <c r="I1643" t="s">
        <v>5908</v>
      </c>
      <c r="J1643" t="s">
        <v>4731</v>
      </c>
      <c r="K1643" s="1">
        <v>41547</v>
      </c>
      <c r="L1643" t="s">
        <v>1020</v>
      </c>
      <c r="M1643" t="s">
        <v>6270</v>
      </c>
      <c r="N1643">
        <v>-2.73</v>
      </c>
      <c r="O1643">
        <v>53.360999999999997</v>
      </c>
      <c r="P1643">
        <v>5</v>
      </c>
    </row>
    <row r="1644" spans="1:16" x14ac:dyDescent="0.3">
      <c r="A1644" t="s">
        <v>4533</v>
      </c>
      <c r="B1644" s="1">
        <v>41542</v>
      </c>
      <c r="C1644">
        <v>9</v>
      </c>
      <c r="D1644">
        <v>3</v>
      </c>
      <c r="E1644">
        <v>2013</v>
      </c>
      <c r="F1644" t="s">
        <v>5215</v>
      </c>
      <c r="G1644" t="s">
        <v>6403</v>
      </c>
      <c r="H1644" t="s">
        <v>5928</v>
      </c>
      <c r="I1644" t="s">
        <v>5908</v>
      </c>
      <c r="J1644" t="s">
        <v>4731</v>
      </c>
      <c r="K1644" s="1">
        <v>41547</v>
      </c>
      <c r="L1644" t="s">
        <v>1020</v>
      </c>
      <c r="M1644" t="s">
        <v>6270</v>
      </c>
      <c r="N1644">
        <v>-0.13</v>
      </c>
      <c r="O1644">
        <v>51.506999999999998</v>
      </c>
      <c r="P1644">
        <v>5</v>
      </c>
    </row>
    <row r="1645" spans="1:16" x14ac:dyDescent="0.3">
      <c r="A1645" t="s">
        <v>3554</v>
      </c>
      <c r="B1645" s="1">
        <v>41544</v>
      </c>
      <c r="C1645">
        <v>9</v>
      </c>
      <c r="D1645">
        <v>3</v>
      </c>
      <c r="E1645">
        <v>2013</v>
      </c>
      <c r="F1645" t="s">
        <v>5894</v>
      </c>
      <c r="G1645" t="s">
        <v>6403</v>
      </c>
      <c r="H1645" t="s">
        <v>5928</v>
      </c>
      <c r="I1645" t="s">
        <v>5908</v>
      </c>
      <c r="J1645" t="s">
        <v>4740</v>
      </c>
      <c r="K1645" s="1">
        <v>41549</v>
      </c>
      <c r="L1645" t="s">
        <v>1020</v>
      </c>
      <c r="M1645" t="s">
        <v>6270</v>
      </c>
      <c r="N1645">
        <v>-0.13</v>
      </c>
      <c r="O1645">
        <v>51.506999999999998</v>
      </c>
      <c r="P1645">
        <v>5</v>
      </c>
    </row>
    <row r="1646" spans="1:16" x14ac:dyDescent="0.3">
      <c r="A1646" t="s">
        <v>204</v>
      </c>
      <c r="B1646" s="1">
        <v>41556</v>
      </c>
      <c r="C1646">
        <v>10</v>
      </c>
      <c r="D1646">
        <v>4</v>
      </c>
      <c r="E1646">
        <v>2013</v>
      </c>
      <c r="F1646" t="s">
        <v>5164</v>
      </c>
      <c r="G1646" t="s">
        <v>6382</v>
      </c>
      <c r="H1646" t="s">
        <v>5928</v>
      </c>
      <c r="I1646" t="s">
        <v>5908</v>
      </c>
      <c r="J1646" t="s">
        <v>4721</v>
      </c>
      <c r="K1646" s="1">
        <v>41561</v>
      </c>
      <c r="L1646" t="s">
        <v>1020</v>
      </c>
      <c r="M1646" t="s">
        <v>6270</v>
      </c>
      <c r="N1646">
        <v>0.28999999999999998</v>
      </c>
      <c r="O1646">
        <v>50.768000000000001</v>
      </c>
      <c r="P1646">
        <v>5</v>
      </c>
    </row>
    <row r="1647" spans="1:16" x14ac:dyDescent="0.3">
      <c r="A1647" t="s">
        <v>1868</v>
      </c>
      <c r="B1647" s="1">
        <v>41572</v>
      </c>
      <c r="C1647">
        <v>10</v>
      </c>
      <c r="D1647">
        <v>4</v>
      </c>
      <c r="E1647">
        <v>2013</v>
      </c>
      <c r="F1647" t="s">
        <v>6292</v>
      </c>
      <c r="G1647" t="s">
        <v>6293</v>
      </c>
      <c r="H1647" t="s">
        <v>5928</v>
      </c>
      <c r="I1647" t="s">
        <v>5908</v>
      </c>
      <c r="J1647" t="s">
        <v>4740</v>
      </c>
      <c r="K1647" s="1">
        <v>41577</v>
      </c>
      <c r="L1647" t="s">
        <v>1020</v>
      </c>
      <c r="M1647" t="s">
        <v>6270</v>
      </c>
      <c r="N1647">
        <v>0.52</v>
      </c>
      <c r="O1647">
        <v>51.27</v>
      </c>
      <c r="P1647">
        <v>5</v>
      </c>
    </row>
    <row r="1648" spans="1:16" x14ac:dyDescent="0.3">
      <c r="A1648" t="s">
        <v>3898</v>
      </c>
      <c r="B1648" s="1">
        <v>41590</v>
      </c>
      <c r="C1648">
        <v>11</v>
      </c>
      <c r="D1648">
        <v>4</v>
      </c>
      <c r="E1648">
        <v>2013</v>
      </c>
      <c r="F1648" t="s">
        <v>5744</v>
      </c>
      <c r="G1648" t="s">
        <v>6403</v>
      </c>
      <c r="H1648" t="s">
        <v>5928</v>
      </c>
      <c r="I1648" t="s">
        <v>5908</v>
      </c>
      <c r="J1648" t="s">
        <v>4721</v>
      </c>
      <c r="K1648" s="1">
        <v>41595</v>
      </c>
      <c r="L1648" t="s">
        <v>1020</v>
      </c>
      <c r="M1648" t="s">
        <v>6270</v>
      </c>
      <c r="N1648">
        <v>-0.13</v>
      </c>
      <c r="O1648">
        <v>51.506999999999998</v>
      </c>
      <c r="P1648">
        <v>5</v>
      </c>
    </row>
    <row r="1649" spans="1:16" x14ac:dyDescent="0.3">
      <c r="A1649" t="s">
        <v>2753</v>
      </c>
      <c r="B1649" s="1">
        <v>41597</v>
      </c>
      <c r="C1649">
        <v>11</v>
      </c>
      <c r="D1649">
        <v>4</v>
      </c>
      <c r="E1649">
        <v>2013</v>
      </c>
      <c r="F1649" t="s">
        <v>6397</v>
      </c>
      <c r="G1649" t="s">
        <v>6323</v>
      </c>
      <c r="H1649" t="s">
        <v>5928</v>
      </c>
      <c r="I1649" t="s">
        <v>5908</v>
      </c>
      <c r="J1649" t="s">
        <v>4721</v>
      </c>
      <c r="K1649" s="1">
        <v>41602</v>
      </c>
      <c r="L1649" t="s">
        <v>1020</v>
      </c>
      <c r="M1649" t="s">
        <v>6270</v>
      </c>
      <c r="N1649">
        <v>-1.27</v>
      </c>
      <c r="O1649">
        <v>52.371000000000002</v>
      </c>
      <c r="P1649">
        <v>5</v>
      </c>
    </row>
    <row r="1650" spans="1:16" x14ac:dyDescent="0.3">
      <c r="A1650" t="s">
        <v>2846</v>
      </c>
      <c r="B1650" s="1">
        <v>41599</v>
      </c>
      <c r="C1650">
        <v>11</v>
      </c>
      <c r="D1650">
        <v>4</v>
      </c>
      <c r="E1650">
        <v>2013</v>
      </c>
      <c r="F1650" t="s">
        <v>5274</v>
      </c>
      <c r="G1650" t="s">
        <v>6294</v>
      </c>
      <c r="H1650" t="s">
        <v>5928</v>
      </c>
      <c r="I1650" t="s">
        <v>5908</v>
      </c>
      <c r="J1650" t="s">
        <v>4721</v>
      </c>
      <c r="K1650" s="1">
        <v>41604</v>
      </c>
      <c r="L1650" t="s">
        <v>1020</v>
      </c>
      <c r="M1650" t="s">
        <v>6270</v>
      </c>
      <c r="N1650">
        <v>-0.98</v>
      </c>
      <c r="O1650">
        <v>51.454000000000001</v>
      </c>
      <c r="P1650">
        <v>5</v>
      </c>
    </row>
    <row r="1651" spans="1:16" x14ac:dyDescent="0.3">
      <c r="A1651" t="s">
        <v>3556</v>
      </c>
      <c r="B1651" s="1">
        <v>41604</v>
      </c>
      <c r="C1651">
        <v>11</v>
      </c>
      <c r="D1651">
        <v>4</v>
      </c>
      <c r="E1651">
        <v>2013</v>
      </c>
      <c r="F1651" t="s">
        <v>5818</v>
      </c>
      <c r="G1651" t="s">
        <v>6403</v>
      </c>
      <c r="H1651" t="s">
        <v>5928</v>
      </c>
      <c r="I1651" t="s">
        <v>5908</v>
      </c>
      <c r="J1651" t="s">
        <v>4721</v>
      </c>
      <c r="K1651" s="1">
        <v>41609</v>
      </c>
      <c r="L1651" t="s">
        <v>1020</v>
      </c>
      <c r="M1651" t="s">
        <v>6270</v>
      </c>
      <c r="N1651">
        <v>-0.13</v>
      </c>
      <c r="O1651">
        <v>51.506999999999998</v>
      </c>
      <c r="P1651">
        <v>5</v>
      </c>
    </row>
    <row r="1652" spans="1:16" x14ac:dyDescent="0.3">
      <c r="A1652" t="s">
        <v>2949</v>
      </c>
      <c r="B1652" s="1">
        <v>41611</v>
      </c>
      <c r="C1652">
        <v>12</v>
      </c>
      <c r="D1652">
        <v>4</v>
      </c>
      <c r="E1652">
        <v>2013</v>
      </c>
      <c r="F1652" t="s">
        <v>5269</v>
      </c>
      <c r="G1652" t="s">
        <v>6301</v>
      </c>
      <c r="H1652" t="s">
        <v>5928</v>
      </c>
      <c r="I1652" t="s">
        <v>5908</v>
      </c>
      <c r="J1652" t="s">
        <v>4721</v>
      </c>
      <c r="K1652" s="1">
        <v>41616</v>
      </c>
      <c r="L1652" t="s">
        <v>1020</v>
      </c>
      <c r="M1652" t="s">
        <v>6270</v>
      </c>
      <c r="N1652">
        <v>-1.1599999999999999</v>
      </c>
      <c r="O1652">
        <v>52.954999999999998</v>
      </c>
      <c r="P1652">
        <v>5</v>
      </c>
    </row>
    <row r="1653" spans="1:16" x14ac:dyDescent="0.3">
      <c r="A1653" t="s">
        <v>3817</v>
      </c>
      <c r="B1653" s="1">
        <v>41628</v>
      </c>
      <c r="C1653">
        <v>12</v>
      </c>
      <c r="D1653">
        <v>4</v>
      </c>
      <c r="E1653">
        <v>2013</v>
      </c>
      <c r="F1653" t="s">
        <v>4854</v>
      </c>
      <c r="G1653" t="s">
        <v>6403</v>
      </c>
      <c r="H1653" t="s">
        <v>5928</v>
      </c>
      <c r="I1653" t="s">
        <v>5908</v>
      </c>
      <c r="J1653" t="s">
        <v>4740</v>
      </c>
      <c r="K1653" s="1">
        <v>41633</v>
      </c>
      <c r="L1653" t="s">
        <v>1020</v>
      </c>
      <c r="M1653" t="s">
        <v>6270</v>
      </c>
      <c r="N1653">
        <v>-0.13</v>
      </c>
      <c r="O1653">
        <v>51.506999999999998</v>
      </c>
      <c r="P1653">
        <v>5</v>
      </c>
    </row>
    <row r="1654" spans="1:16" x14ac:dyDescent="0.3">
      <c r="A1654" t="s">
        <v>1871</v>
      </c>
      <c r="B1654" s="1">
        <v>41645</v>
      </c>
      <c r="C1654">
        <v>1</v>
      </c>
      <c r="D1654">
        <v>1</v>
      </c>
      <c r="E1654">
        <v>2014</v>
      </c>
      <c r="F1654" t="s">
        <v>5823</v>
      </c>
      <c r="G1654" t="s">
        <v>6284</v>
      </c>
      <c r="H1654" t="s">
        <v>5928</v>
      </c>
      <c r="I1654" t="s">
        <v>5908</v>
      </c>
      <c r="J1654" t="s">
        <v>4731</v>
      </c>
      <c r="K1654" s="1">
        <v>41650</v>
      </c>
      <c r="L1654" t="s">
        <v>1020</v>
      </c>
      <c r="M1654" t="s">
        <v>6270</v>
      </c>
      <c r="N1654">
        <v>0.49</v>
      </c>
      <c r="O1654">
        <v>51.576000000000001</v>
      </c>
      <c r="P1654">
        <v>5</v>
      </c>
    </row>
    <row r="1655" spans="1:16" x14ac:dyDescent="0.3">
      <c r="A1655" t="s">
        <v>2632</v>
      </c>
      <c r="B1655" s="1">
        <v>41648</v>
      </c>
      <c r="C1655">
        <v>1</v>
      </c>
      <c r="D1655">
        <v>1</v>
      </c>
      <c r="E1655">
        <v>2014</v>
      </c>
      <c r="F1655" t="s">
        <v>5070</v>
      </c>
      <c r="G1655" t="s">
        <v>6296</v>
      </c>
      <c r="H1655" t="s">
        <v>5928</v>
      </c>
      <c r="I1655" t="s">
        <v>5908</v>
      </c>
      <c r="J1655" t="s">
        <v>4740</v>
      </c>
      <c r="K1655" s="1">
        <v>41653</v>
      </c>
      <c r="L1655" t="s">
        <v>1020</v>
      </c>
      <c r="M1655" t="s">
        <v>6270</v>
      </c>
      <c r="N1655">
        <v>-2.36</v>
      </c>
      <c r="O1655">
        <v>51.375999999999998</v>
      </c>
      <c r="P1655">
        <v>5</v>
      </c>
    </row>
    <row r="1656" spans="1:16" x14ac:dyDescent="0.3">
      <c r="A1656" t="s">
        <v>1443</v>
      </c>
      <c r="B1656" s="1">
        <v>41654</v>
      </c>
      <c r="C1656">
        <v>1</v>
      </c>
      <c r="D1656">
        <v>1</v>
      </c>
      <c r="E1656">
        <v>2014</v>
      </c>
      <c r="F1656" t="s">
        <v>5053</v>
      </c>
      <c r="G1656" t="s">
        <v>6297</v>
      </c>
      <c r="H1656" t="s">
        <v>5928</v>
      </c>
      <c r="I1656" t="s">
        <v>5908</v>
      </c>
      <c r="J1656" t="s">
        <v>4740</v>
      </c>
      <c r="K1656" s="1">
        <v>41659</v>
      </c>
      <c r="L1656" t="s">
        <v>1020</v>
      </c>
      <c r="M1656" t="s">
        <v>6270</v>
      </c>
      <c r="N1656">
        <v>-2.72</v>
      </c>
      <c r="O1656">
        <v>52.055999999999997</v>
      </c>
      <c r="P1656">
        <v>5</v>
      </c>
    </row>
    <row r="1657" spans="1:16" x14ac:dyDescent="0.3">
      <c r="A1657" t="s">
        <v>228</v>
      </c>
      <c r="B1657" s="1">
        <v>41661</v>
      </c>
      <c r="C1657">
        <v>1</v>
      </c>
      <c r="D1657">
        <v>1</v>
      </c>
      <c r="E1657">
        <v>2014</v>
      </c>
      <c r="F1657" t="s">
        <v>5668</v>
      </c>
      <c r="G1657" t="s">
        <v>6299</v>
      </c>
      <c r="H1657" t="s">
        <v>5928</v>
      </c>
      <c r="I1657" t="s">
        <v>5908</v>
      </c>
      <c r="J1657" t="s">
        <v>4721</v>
      </c>
      <c r="K1657" s="1">
        <v>41666</v>
      </c>
      <c r="L1657" t="s">
        <v>1020</v>
      </c>
      <c r="M1657" t="s">
        <v>6270</v>
      </c>
      <c r="N1657">
        <v>1.75</v>
      </c>
      <c r="O1657">
        <v>52.481000000000002</v>
      </c>
      <c r="P1657">
        <v>5</v>
      </c>
    </row>
    <row r="1658" spans="1:16" x14ac:dyDescent="0.3">
      <c r="A1658" t="s">
        <v>825</v>
      </c>
      <c r="B1658" s="1">
        <v>41695</v>
      </c>
      <c r="C1658">
        <v>2</v>
      </c>
      <c r="D1658">
        <v>1</v>
      </c>
      <c r="E1658">
        <v>2014</v>
      </c>
      <c r="F1658" t="s">
        <v>4993</v>
      </c>
      <c r="G1658" t="s">
        <v>6346</v>
      </c>
      <c r="H1658" t="s">
        <v>5928</v>
      </c>
      <c r="I1658" t="s">
        <v>5908</v>
      </c>
      <c r="J1658" t="s">
        <v>4731</v>
      </c>
      <c r="K1658" s="1">
        <v>41700</v>
      </c>
      <c r="L1658" t="s">
        <v>1020</v>
      </c>
      <c r="M1658" t="s">
        <v>6270</v>
      </c>
      <c r="N1658">
        <v>-1.47</v>
      </c>
      <c r="O1658">
        <v>52.52</v>
      </c>
      <c r="P1658">
        <v>5</v>
      </c>
    </row>
    <row r="1659" spans="1:16" x14ac:dyDescent="0.3">
      <c r="A1659" t="s">
        <v>826</v>
      </c>
      <c r="B1659" s="1">
        <v>41702</v>
      </c>
      <c r="C1659">
        <v>3</v>
      </c>
      <c r="D1659">
        <v>1</v>
      </c>
      <c r="E1659">
        <v>2014</v>
      </c>
      <c r="F1659" t="s">
        <v>4863</v>
      </c>
      <c r="G1659" t="s">
        <v>6395</v>
      </c>
      <c r="H1659" t="s">
        <v>5928</v>
      </c>
      <c r="I1659" t="s">
        <v>5908</v>
      </c>
      <c r="J1659" t="s">
        <v>4721</v>
      </c>
      <c r="K1659" s="1">
        <v>41707</v>
      </c>
      <c r="L1659" t="s">
        <v>1020</v>
      </c>
      <c r="M1659" t="s">
        <v>6270</v>
      </c>
      <c r="N1659">
        <v>-1.23</v>
      </c>
      <c r="O1659">
        <v>54.573999999999998</v>
      </c>
      <c r="P1659">
        <v>5</v>
      </c>
    </row>
    <row r="1660" spans="1:16" x14ac:dyDescent="0.3">
      <c r="A1660" t="s">
        <v>4313</v>
      </c>
      <c r="B1660" s="1">
        <v>41722</v>
      </c>
      <c r="C1660">
        <v>3</v>
      </c>
      <c r="D1660">
        <v>1</v>
      </c>
      <c r="E1660">
        <v>2014</v>
      </c>
      <c r="F1660" t="s">
        <v>5476</v>
      </c>
      <c r="G1660" t="s">
        <v>6274</v>
      </c>
      <c r="H1660" t="s">
        <v>5928</v>
      </c>
      <c r="I1660" t="s">
        <v>5908</v>
      </c>
      <c r="J1660" t="s">
        <v>4731</v>
      </c>
      <c r="K1660" s="1">
        <v>41727</v>
      </c>
      <c r="L1660" t="s">
        <v>1020</v>
      </c>
      <c r="M1660" t="s">
        <v>6270</v>
      </c>
      <c r="N1660">
        <v>-1.89</v>
      </c>
      <c r="O1660">
        <v>52.485999999999997</v>
      </c>
      <c r="P1660">
        <v>5</v>
      </c>
    </row>
    <row r="1661" spans="1:16" x14ac:dyDescent="0.3">
      <c r="A1661" t="s">
        <v>2762</v>
      </c>
      <c r="B1661" s="1">
        <v>41745</v>
      </c>
      <c r="C1661">
        <v>4</v>
      </c>
      <c r="D1661">
        <v>2</v>
      </c>
      <c r="E1661">
        <v>2014</v>
      </c>
      <c r="F1661" t="s">
        <v>6211</v>
      </c>
      <c r="G1661" t="s">
        <v>6300</v>
      </c>
      <c r="H1661" t="s">
        <v>5928</v>
      </c>
      <c r="I1661" t="s">
        <v>5908</v>
      </c>
      <c r="J1661" t="s">
        <v>4740</v>
      </c>
      <c r="K1661" s="1">
        <v>41750</v>
      </c>
      <c r="L1661" t="s">
        <v>1020</v>
      </c>
      <c r="M1661" t="s">
        <v>6270</v>
      </c>
      <c r="N1661">
        <v>-2.7</v>
      </c>
      <c r="O1661">
        <v>53.762999999999998</v>
      </c>
      <c r="P1661">
        <v>5</v>
      </c>
    </row>
    <row r="1662" spans="1:16" x14ac:dyDescent="0.3">
      <c r="A1662" t="s">
        <v>1878</v>
      </c>
      <c r="B1662" s="1">
        <v>41755</v>
      </c>
      <c r="C1662">
        <v>4</v>
      </c>
      <c r="D1662">
        <v>2</v>
      </c>
      <c r="E1662">
        <v>2014</v>
      </c>
      <c r="F1662" t="s">
        <v>5219</v>
      </c>
      <c r="G1662" t="s">
        <v>6348</v>
      </c>
      <c r="H1662" t="s">
        <v>5928</v>
      </c>
      <c r="I1662" t="s">
        <v>5908</v>
      </c>
      <c r="J1662" t="s">
        <v>4731</v>
      </c>
      <c r="K1662" s="1">
        <v>41760</v>
      </c>
      <c r="L1662" t="s">
        <v>1020</v>
      </c>
      <c r="M1662" t="s">
        <v>6270</v>
      </c>
      <c r="N1662">
        <v>-1.86</v>
      </c>
      <c r="O1662">
        <v>53.726999999999997</v>
      </c>
      <c r="P1662">
        <v>5</v>
      </c>
    </row>
    <row r="1663" spans="1:16" x14ac:dyDescent="0.3">
      <c r="A1663" t="s">
        <v>508</v>
      </c>
      <c r="B1663" s="1">
        <v>41785</v>
      </c>
      <c r="C1663">
        <v>5</v>
      </c>
      <c r="D1663">
        <v>2</v>
      </c>
      <c r="E1663">
        <v>2014</v>
      </c>
      <c r="F1663" t="s">
        <v>4974</v>
      </c>
      <c r="G1663" t="s">
        <v>6287</v>
      </c>
      <c r="H1663" t="s">
        <v>5928</v>
      </c>
      <c r="I1663" t="s">
        <v>5908</v>
      </c>
      <c r="J1663" t="s">
        <v>4721</v>
      </c>
      <c r="K1663" s="1">
        <v>41790</v>
      </c>
      <c r="L1663" t="s">
        <v>1020</v>
      </c>
      <c r="M1663" t="s">
        <v>6270</v>
      </c>
      <c r="N1663">
        <v>-2.08</v>
      </c>
      <c r="O1663">
        <v>52.512</v>
      </c>
      <c r="P1663">
        <v>5</v>
      </c>
    </row>
    <row r="1664" spans="1:16" x14ac:dyDescent="0.3">
      <c r="A1664" t="s">
        <v>4280</v>
      </c>
      <c r="B1664" s="1">
        <v>41813</v>
      </c>
      <c r="C1664">
        <v>6</v>
      </c>
      <c r="D1664">
        <v>2</v>
      </c>
      <c r="E1664">
        <v>2014</v>
      </c>
      <c r="F1664" t="s">
        <v>5038</v>
      </c>
      <c r="G1664" t="s">
        <v>6288</v>
      </c>
      <c r="H1664" t="s">
        <v>5928</v>
      </c>
      <c r="I1664" t="s">
        <v>5908</v>
      </c>
      <c r="J1664" t="s">
        <v>4731</v>
      </c>
      <c r="K1664" s="1">
        <v>41818</v>
      </c>
      <c r="L1664" t="s">
        <v>1020</v>
      </c>
      <c r="M1664" t="s">
        <v>6270</v>
      </c>
      <c r="N1664">
        <v>-1.47</v>
      </c>
      <c r="O1664">
        <v>53.381</v>
      </c>
      <c r="P1664">
        <v>5</v>
      </c>
    </row>
    <row r="1665" spans="1:16" x14ac:dyDescent="0.3">
      <c r="A1665" t="s">
        <v>2338</v>
      </c>
      <c r="B1665" s="1">
        <v>41850</v>
      </c>
      <c r="C1665">
        <v>7</v>
      </c>
      <c r="D1665">
        <v>3</v>
      </c>
      <c r="E1665">
        <v>2014</v>
      </c>
      <c r="F1665" t="s">
        <v>4751</v>
      </c>
      <c r="G1665" t="s">
        <v>6302</v>
      </c>
      <c r="H1665" t="s">
        <v>5928</v>
      </c>
      <c r="I1665" t="s">
        <v>5908</v>
      </c>
      <c r="J1665" t="s">
        <v>4740</v>
      </c>
      <c r="K1665" s="1">
        <v>41855</v>
      </c>
      <c r="L1665" t="s">
        <v>1020</v>
      </c>
      <c r="M1665" t="s">
        <v>6270</v>
      </c>
      <c r="N1665">
        <v>-0.9</v>
      </c>
      <c r="O1665">
        <v>52.24</v>
      </c>
      <c r="P1665">
        <v>5</v>
      </c>
    </row>
    <row r="1666" spans="1:16" x14ac:dyDescent="0.3">
      <c r="A1666" t="s">
        <v>2657</v>
      </c>
      <c r="B1666" s="1">
        <v>41853</v>
      </c>
      <c r="C1666">
        <v>8</v>
      </c>
      <c r="D1666">
        <v>3</v>
      </c>
      <c r="E1666">
        <v>2014</v>
      </c>
      <c r="F1666" t="s">
        <v>6220</v>
      </c>
      <c r="G1666" t="s">
        <v>6303</v>
      </c>
      <c r="H1666" t="s">
        <v>5928</v>
      </c>
      <c r="I1666" t="s">
        <v>5908</v>
      </c>
      <c r="J1666" t="s">
        <v>4740</v>
      </c>
      <c r="K1666" s="1">
        <v>41858</v>
      </c>
      <c r="L1666" t="s">
        <v>1020</v>
      </c>
      <c r="M1666" t="s">
        <v>6270</v>
      </c>
      <c r="N1666">
        <v>-0.75</v>
      </c>
      <c r="O1666">
        <v>51.415999999999997</v>
      </c>
      <c r="P1666">
        <v>5</v>
      </c>
    </row>
    <row r="1667" spans="1:16" x14ac:dyDescent="0.3">
      <c r="A1667" t="s">
        <v>436</v>
      </c>
      <c r="B1667" s="1">
        <v>41858</v>
      </c>
      <c r="C1667">
        <v>8</v>
      </c>
      <c r="D1667">
        <v>3</v>
      </c>
      <c r="E1667">
        <v>2014</v>
      </c>
      <c r="F1667" t="s">
        <v>5036</v>
      </c>
      <c r="G1667" t="s">
        <v>6312</v>
      </c>
      <c r="H1667" t="s">
        <v>5928</v>
      </c>
      <c r="I1667" t="s">
        <v>5908</v>
      </c>
      <c r="J1667" t="s">
        <v>4721</v>
      </c>
      <c r="K1667" s="1">
        <v>41863</v>
      </c>
      <c r="L1667" t="s">
        <v>1020</v>
      </c>
      <c r="M1667" t="s">
        <v>6270</v>
      </c>
      <c r="N1667">
        <v>-1.52</v>
      </c>
      <c r="O1667">
        <v>52.406999999999996</v>
      </c>
      <c r="P1667">
        <v>5</v>
      </c>
    </row>
    <row r="1668" spans="1:16" x14ac:dyDescent="0.3">
      <c r="A1668" t="s">
        <v>2250</v>
      </c>
      <c r="B1668" s="1">
        <v>41863</v>
      </c>
      <c r="C1668">
        <v>8</v>
      </c>
      <c r="D1668">
        <v>3</v>
      </c>
      <c r="E1668">
        <v>2014</v>
      </c>
      <c r="F1668" t="s">
        <v>4775</v>
      </c>
      <c r="G1668" t="s">
        <v>6399</v>
      </c>
      <c r="H1668" t="s">
        <v>5928</v>
      </c>
      <c r="I1668" t="s">
        <v>5908</v>
      </c>
      <c r="J1668" t="s">
        <v>4721</v>
      </c>
      <c r="K1668" s="1">
        <v>41868</v>
      </c>
      <c r="L1668" t="s">
        <v>1020</v>
      </c>
      <c r="M1668" t="s">
        <v>6270</v>
      </c>
      <c r="N1668">
        <v>-2.76</v>
      </c>
      <c r="O1668">
        <v>52.707000000000001</v>
      </c>
      <c r="P1668">
        <v>5</v>
      </c>
    </row>
    <row r="1669" spans="1:16" x14ac:dyDescent="0.3">
      <c r="A1669" t="s">
        <v>4234</v>
      </c>
      <c r="B1669" s="1">
        <v>41871</v>
      </c>
      <c r="C1669">
        <v>8</v>
      </c>
      <c r="D1669">
        <v>3</v>
      </c>
      <c r="E1669">
        <v>2014</v>
      </c>
      <c r="F1669" t="s">
        <v>5219</v>
      </c>
      <c r="G1669" t="s">
        <v>6274</v>
      </c>
      <c r="H1669" t="s">
        <v>5928</v>
      </c>
      <c r="I1669" t="s">
        <v>5908</v>
      </c>
      <c r="J1669" t="s">
        <v>4731</v>
      </c>
      <c r="K1669" s="1">
        <v>41876</v>
      </c>
      <c r="L1669" t="s">
        <v>1020</v>
      </c>
      <c r="M1669" t="s">
        <v>6270</v>
      </c>
      <c r="N1669">
        <v>-1.89</v>
      </c>
      <c r="O1669">
        <v>52.485999999999997</v>
      </c>
      <c r="P1669">
        <v>5</v>
      </c>
    </row>
    <row r="1670" spans="1:16" x14ac:dyDescent="0.3">
      <c r="A1670" t="s">
        <v>3057</v>
      </c>
      <c r="B1670" s="1">
        <v>41877</v>
      </c>
      <c r="C1670">
        <v>8</v>
      </c>
      <c r="D1670">
        <v>3</v>
      </c>
      <c r="E1670">
        <v>2014</v>
      </c>
      <c r="F1670" t="s">
        <v>6398</v>
      </c>
      <c r="G1670" t="s">
        <v>6289</v>
      </c>
      <c r="H1670" t="s">
        <v>5928</v>
      </c>
      <c r="I1670" t="s">
        <v>5908</v>
      </c>
      <c r="J1670" t="s">
        <v>4721</v>
      </c>
      <c r="K1670" s="1">
        <v>41882</v>
      </c>
      <c r="L1670" t="s">
        <v>1020</v>
      </c>
      <c r="M1670" t="s">
        <v>6270</v>
      </c>
      <c r="N1670">
        <v>-2.99</v>
      </c>
      <c r="O1670">
        <v>53.408000000000001</v>
      </c>
      <c r="P1670">
        <v>5</v>
      </c>
    </row>
    <row r="1671" spans="1:16" x14ac:dyDescent="0.3">
      <c r="A1671" t="s">
        <v>2501</v>
      </c>
      <c r="B1671" s="1">
        <v>41883</v>
      </c>
      <c r="C1671">
        <v>9</v>
      </c>
      <c r="D1671">
        <v>3</v>
      </c>
      <c r="E1671">
        <v>2014</v>
      </c>
      <c r="F1671" t="s">
        <v>5804</v>
      </c>
      <c r="G1671" t="s">
        <v>6269</v>
      </c>
      <c r="H1671" t="s">
        <v>5928</v>
      </c>
      <c r="I1671" t="s">
        <v>5908</v>
      </c>
      <c r="J1671" t="s">
        <v>4731</v>
      </c>
      <c r="K1671" s="1">
        <v>41888</v>
      </c>
      <c r="L1671" t="s">
        <v>1020</v>
      </c>
      <c r="M1671" t="s">
        <v>6270</v>
      </c>
      <c r="N1671">
        <v>-1.1399999999999999</v>
      </c>
      <c r="O1671">
        <v>52.637</v>
      </c>
      <c r="P1671">
        <v>5</v>
      </c>
    </row>
    <row r="1672" spans="1:16" x14ac:dyDescent="0.3">
      <c r="A1672" t="s">
        <v>3343</v>
      </c>
      <c r="B1672" s="1">
        <v>41886</v>
      </c>
      <c r="C1672">
        <v>9</v>
      </c>
      <c r="D1672">
        <v>3</v>
      </c>
      <c r="E1672">
        <v>2014</v>
      </c>
      <c r="F1672" t="s">
        <v>5513</v>
      </c>
      <c r="G1672" t="s">
        <v>6301</v>
      </c>
      <c r="H1672" t="s">
        <v>5928</v>
      </c>
      <c r="I1672" t="s">
        <v>5908</v>
      </c>
      <c r="J1672" t="s">
        <v>4740</v>
      </c>
      <c r="K1672" s="1">
        <v>41891</v>
      </c>
      <c r="L1672" t="s">
        <v>1020</v>
      </c>
      <c r="M1672" t="s">
        <v>6270</v>
      </c>
      <c r="N1672">
        <v>-1.1599999999999999</v>
      </c>
      <c r="O1672">
        <v>52.954999999999998</v>
      </c>
      <c r="P1672">
        <v>5</v>
      </c>
    </row>
    <row r="1673" spans="1:16" x14ac:dyDescent="0.3">
      <c r="A1673" t="s">
        <v>1890</v>
      </c>
      <c r="B1673" s="1">
        <v>41893</v>
      </c>
      <c r="C1673">
        <v>9</v>
      </c>
      <c r="D1673">
        <v>3</v>
      </c>
      <c r="E1673">
        <v>2014</v>
      </c>
      <c r="F1673" t="s">
        <v>6038</v>
      </c>
      <c r="G1673" t="s">
        <v>6402</v>
      </c>
      <c r="H1673" t="s">
        <v>5928</v>
      </c>
      <c r="I1673" t="s">
        <v>5908</v>
      </c>
      <c r="J1673" t="s">
        <v>4721</v>
      </c>
      <c r="K1673" s="1">
        <v>41898</v>
      </c>
      <c r="L1673" t="s">
        <v>1020</v>
      </c>
      <c r="M1673" t="s">
        <v>6270</v>
      </c>
      <c r="N1673">
        <v>0.56999999999999995</v>
      </c>
      <c r="O1673">
        <v>50.853999999999999</v>
      </c>
      <c r="P1673">
        <v>5</v>
      </c>
    </row>
    <row r="1674" spans="1:16" x14ac:dyDescent="0.3">
      <c r="A1674" t="s">
        <v>2673</v>
      </c>
      <c r="B1674" s="1">
        <v>41899</v>
      </c>
      <c r="C1674">
        <v>9</v>
      </c>
      <c r="D1674">
        <v>3</v>
      </c>
      <c r="E1674">
        <v>2014</v>
      </c>
      <c r="F1674" t="s">
        <v>5108</v>
      </c>
      <c r="G1674" t="s">
        <v>6389</v>
      </c>
      <c r="H1674" t="s">
        <v>5928</v>
      </c>
      <c r="I1674" t="s">
        <v>5908</v>
      </c>
      <c r="J1674" t="s">
        <v>4721</v>
      </c>
      <c r="K1674" s="1">
        <v>41904</v>
      </c>
      <c r="L1674" t="s">
        <v>1020</v>
      </c>
      <c r="M1674" t="s">
        <v>6270</v>
      </c>
      <c r="N1674">
        <v>-1.78</v>
      </c>
      <c r="O1674">
        <v>52.411999999999999</v>
      </c>
      <c r="P1674">
        <v>5</v>
      </c>
    </row>
    <row r="1675" spans="1:16" x14ac:dyDescent="0.3">
      <c r="A1675" t="s">
        <v>4327</v>
      </c>
      <c r="B1675" s="1">
        <v>41900</v>
      </c>
      <c r="C1675">
        <v>9</v>
      </c>
      <c r="D1675">
        <v>3</v>
      </c>
      <c r="E1675">
        <v>2014</v>
      </c>
      <c r="F1675" t="s">
        <v>5264</v>
      </c>
      <c r="G1675" t="s">
        <v>6274</v>
      </c>
      <c r="H1675" t="s">
        <v>5928</v>
      </c>
      <c r="I1675" t="s">
        <v>5908</v>
      </c>
      <c r="J1675" t="s">
        <v>4721</v>
      </c>
      <c r="K1675" s="1">
        <v>41905</v>
      </c>
      <c r="L1675" t="s">
        <v>1020</v>
      </c>
      <c r="M1675" t="s">
        <v>6270</v>
      </c>
      <c r="N1675">
        <v>-1.89</v>
      </c>
      <c r="O1675">
        <v>52.485999999999997</v>
      </c>
      <c r="P1675">
        <v>5</v>
      </c>
    </row>
    <row r="1676" spans="1:16" x14ac:dyDescent="0.3">
      <c r="A1676" t="s">
        <v>851</v>
      </c>
      <c r="B1676" s="1">
        <v>41907</v>
      </c>
      <c r="C1676">
        <v>9</v>
      </c>
      <c r="D1676">
        <v>3</v>
      </c>
      <c r="E1676">
        <v>2014</v>
      </c>
      <c r="F1676" t="s">
        <v>5665</v>
      </c>
      <c r="G1676" t="s">
        <v>6282</v>
      </c>
      <c r="H1676" t="s">
        <v>5928</v>
      </c>
      <c r="I1676" t="s">
        <v>5908</v>
      </c>
      <c r="J1676" t="s">
        <v>4740</v>
      </c>
      <c r="K1676" s="1">
        <v>41912</v>
      </c>
      <c r="L1676" t="s">
        <v>1020</v>
      </c>
      <c r="M1676" t="s">
        <v>6270</v>
      </c>
      <c r="N1676">
        <v>-2.4300000000000002</v>
      </c>
      <c r="O1676">
        <v>53.576999999999998</v>
      </c>
      <c r="P1676">
        <v>5</v>
      </c>
    </row>
    <row r="1677" spans="1:16" x14ac:dyDescent="0.3">
      <c r="A1677" t="s">
        <v>707</v>
      </c>
      <c r="B1677" s="1">
        <v>41908</v>
      </c>
      <c r="C1677">
        <v>9</v>
      </c>
      <c r="D1677">
        <v>3</v>
      </c>
      <c r="E1677">
        <v>2014</v>
      </c>
      <c r="F1677" t="s">
        <v>5145</v>
      </c>
      <c r="G1677" t="s">
        <v>6386</v>
      </c>
      <c r="H1677" t="s">
        <v>5928</v>
      </c>
      <c r="I1677" t="s">
        <v>5908</v>
      </c>
      <c r="J1677" t="s">
        <v>4721</v>
      </c>
      <c r="K1677" s="1">
        <v>41913</v>
      </c>
      <c r="L1677" t="s">
        <v>1020</v>
      </c>
      <c r="M1677" t="s">
        <v>6270</v>
      </c>
      <c r="N1677">
        <v>-2.11</v>
      </c>
      <c r="O1677">
        <v>53.540999999999997</v>
      </c>
      <c r="P1677">
        <v>5</v>
      </c>
    </row>
    <row r="1678" spans="1:16" x14ac:dyDescent="0.3">
      <c r="A1678" t="s">
        <v>3575</v>
      </c>
      <c r="B1678" s="1">
        <v>41908</v>
      </c>
      <c r="C1678">
        <v>9</v>
      </c>
      <c r="D1678">
        <v>3</v>
      </c>
      <c r="E1678">
        <v>2014</v>
      </c>
      <c r="F1678" t="s">
        <v>5280</v>
      </c>
      <c r="G1678" t="s">
        <v>6403</v>
      </c>
      <c r="H1678" t="s">
        <v>5928</v>
      </c>
      <c r="I1678" t="s">
        <v>5908</v>
      </c>
      <c r="J1678" t="s">
        <v>4721</v>
      </c>
      <c r="K1678" s="1">
        <v>41913</v>
      </c>
      <c r="L1678" t="s">
        <v>1020</v>
      </c>
      <c r="M1678" t="s">
        <v>6270</v>
      </c>
      <c r="N1678">
        <v>-0.13</v>
      </c>
      <c r="O1678">
        <v>51.506999999999998</v>
      </c>
      <c r="P1678">
        <v>5</v>
      </c>
    </row>
    <row r="1679" spans="1:16" x14ac:dyDescent="0.3">
      <c r="A1679" t="s">
        <v>4698</v>
      </c>
      <c r="B1679" s="1">
        <v>41912</v>
      </c>
      <c r="C1679">
        <v>9</v>
      </c>
      <c r="D1679">
        <v>3</v>
      </c>
      <c r="E1679">
        <v>2014</v>
      </c>
      <c r="F1679" t="s">
        <v>5549</v>
      </c>
      <c r="G1679" t="s">
        <v>6307</v>
      </c>
      <c r="H1679" t="s">
        <v>5928</v>
      </c>
      <c r="I1679" t="s">
        <v>5908</v>
      </c>
      <c r="J1679" t="s">
        <v>4740</v>
      </c>
      <c r="K1679" s="1">
        <v>41917</v>
      </c>
      <c r="L1679" t="s">
        <v>1020</v>
      </c>
      <c r="M1679" t="s">
        <v>6270</v>
      </c>
      <c r="N1679">
        <v>-2.3199999999999998</v>
      </c>
      <c r="O1679">
        <v>53.426000000000002</v>
      </c>
      <c r="P1679">
        <v>5</v>
      </c>
    </row>
    <row r="1680" spans="1:16" x14ac:dyDescent="0.3">
      <c r="A1680" t="s">
        <v>3498</v>
      </c>
      <c r="B1680" s="1">
        <v>41914</v>
      </c>
      <c r="C1680">
        <v>10</v>
      </c>
      <c r="D1680">
        <v>4</v>
      </c>
      <c r="E1680">
        <v>2014</v>
      </c>
      <c r="F1680" t="s">
        <v>5884</v>
      </c>
      <c r="G1680" t="s">
        <v>6403</v>
      </c>
      <c r="H1680" t="s">
        <v>5928</v>
      </c>
      <c r="I1680" t="s">
        <v>5908</v>
      </c>
      <c r="J1680" t="s">
        <v>4731</v>
      </c>
      <c r="K1680" s="1">
        <v>41919</v>
      </c>
      <c r="L1680" t="s">
        <v>1020</v>
      </c>
      <c r="M1680" t="s">
        <v>6270</v>
      </c>
      <c r="N1680">
        <v>-0.13</v>
      </c>
      <c r="O1680">
        <v>51.506999999999998</v>
      </c>
      <c r="P1680">
        <v>5</v>
      </c>
    </row>
    <row r="1681" spans="1:16" x14ac:dyDescent="0.3">
      <c r="A1681" t="s">
        <v>2684</v>
      </c>
      <c r="B1681" s="1">
        <v>41962</v>
      </c>
      <c r="C1681">
        <v>11</v>
      </c>
      <c r="D1681">
        <v>4</v>
      </c>
      <c r="E1681">
        <v>2014</v>
      </c>
      <c r="F1681" t="s">
        <v>5832</v>
      </c>
      <c r="G1681" t="s">
        <v>6311</v>
      </c>
      <c r="H1681" t="s">
        <v>5928</v>
      </c>
      <c r="I1681" t="s">
        <v>5908</v>
      </c>
      <c r="J1681" t="s">
        <v>4721</v>
      </c>
      <c r="K1681" s="1">
        <v>41967</v>
      </c>
      <c r="L1681" t="s">
        <v>1020</v>
      </c>
      <c r="M1681" t="s">
        <v>6270</v>
      </c>
      <c r="N1681">
        <v>-0.75</v>
      </c>
      <c r="O1681">
        <v>51.286999999999999</v>
      </c>
      <c r="P1681">
        <v>5</v>
      </c>
    </row>
    <row r="1682" spans="1:16" x14ac:dyDescent="0.3">
      <c r="A1682" t="s">
        <v>1310</v>
      </c>
      <c r="B1682" s="1">
        <v>41962</v>
      </c>
      <c r="C1682">
        <v>11</v>
      </c>
      <c r="D1682">
        <v>4</v>
      </c>
      <c r="E1682">
        <v>2014</v>
      </c>
      <c r="F1682" t="s">
        <v>5045</v>
      </c>
      <c r="G1682" t="s">
        <v>6300</v>
      </c>
      <c r="H1682" t="s">
        <v>5928</v>
      </c>
      <c r="I1682" t="s">
        <v>5908</v>
      </c>
      <c r="J1682" t="s">
        <v>4731</v>
      </c>
      <c r="K1682" s="1">
        <v>41967</v>
      </c>
      <c r="L1682" t="s">
        <v>1020</v>
      </c>
      <c r="M1682" t="s">
        <v>6270</v>
      </c>
      <c r="N1682">
        <v>-2.7</v>
      </c>
      <c r="O1682">
        <v>53.762999999999998</v>
      </c>
      <c r="P1682">
        <v>5</v>
      </c>
    </row>
    <row r="1683" spans="1:16" x14ac:dyDescent="0.3">
      <c r="A1683" t="s">
        <v>456</v>
      </c>
      <c r="B1683" s="1">
        <v>41964</v>
      </c>
      <c r="C1683">
        <v>11</v>
      </c>
      <c r="D1683">
        <v>4</v>
      </c>
      <c r="E1683">
        <v>2014</v>
      </c>
      <c r="F1683" t="s">
        <v>4873</v>
      </c>
      <c r="G1683" t="s">
        <v>6355</v>
      </c>
      <c r="H1683" t="s">
        <v>5928</v>
      </c>
      <c r="I1683" t="s">
        <v>5908</v>
      </c>
      <c r="J1683" t="s">
        <v>4721</v>
      </c>
      <c r="K1683" s="1">
        <v>41969</v>
      </c>
      <c r="L1683" t="s">
        <v>1020</v>
      </c>
      <c r="M1683" t="s">
        <v>6270</v>
      </c>
      <c r="N1683">
        <v>-0.72</v>
      </c>
      <c r="O1683">
        <v>51.521999999999998</v>
      </c>
      <c r="P1683">
        <v>5</v>
      </c>
    </row>
    <row r="1684" spans="1:16" x14ac:dyDescent="0.3">
      <c r="A1684" t="s">
        <v>4425</v>
      </c>
      <c r="B1684" s="1">
        <v>41989</v>
      </c>
      <c r="C1684">
        <v>12</v>
      </c>
      <c r="D1684">
        <v>4</v>
      </c>
      <c r="E1684">
        <v>2014</v>
      </c>
      <c r="F1684" t="s">
        <v>5826</v>
      </c>
      <c r="G1684" t="s">
        <v>6288</v>
      </c>
      <c r="H1684" t="s">
        <v>5928</v>
      </c>
      <c r="I1684" t="s">
        <v>5908</v>
      </c>
      <c r="J1684" t="s">
        <v>4721</v>
      </c>
      <c r="K1684" s="1">
        <v>41994</v>
      </c>
      <c r="L1684" t="s">
        <v>1020</v>
      </c>
      <c r="M1684" t="s">
        <v>6270</v>
      </c>
      <c r="N1684">
        <v>-1.47</v>
      </c>
      <c r="O1684">
        <v>53.381</v>
      </c>
      <c r="P1684">
        <v>5</v>
      </c>
    </row>
    <row r="1685" spans="1:16" x14ac:dyDescent="0.3">
      <c r="A1685" t="s">
        <v>4053</v>
      </c>
      <c r="B1685" s="1">
        <v>41990</v>
      </c>
      <c r="C1685">
        <v>12</v>
      </c>
      <c r="D1685">
        <v>4</v>
      </c>
      <c r="E1685">
        <v>2014</v>
      </c>
      <c r="F1685" t="s">
        <v>5345</v>
      </c>
      <c r="G1685" t="s">
        <v>6288</v>
      </c>
      <c r="H1685" t="s">
        <v>5928</v>
      </c>
      <c r="I1685" t="s">
        <v>5908</v>
      </c>
      <c r="J1685" t="s">
        <v>4740</v>
      </c>
      <c r="K1685" s="1">
        <v>41995</v>
      </c>
      <c r="L1685" t="s">
        <v>1020</v>
      </c>
      <c r="M1685" t="s">
        <v>6270</v>
      </c>
      <c r="N1685">
        <v>-1.47</v>
      </c>
      <c r="O1685">
        <v>53.381</v>
      </c>
      <c r="P1685">
        <v>5</v>
      </c>
    </row>
    <row r="1686" spans="1:16" x14ac:dyDescent="0.3">
      <c r="A1686" t="s">
        <v>2873</v>
      </c>
      <c r="B1686" s="1">
        <v>42004</v>
      </c>
      <c r="C1686">
        <v>12</v>
      </c>
      <c r="D1686">
        <v>4</v>
      </c>
      <c r="E1686">
        <v>2014</v>
      </c>
      <c r="F1686" t="s">
        <v>5351</v>
      </c>
      <c r="G1686" t="s">
        <v>6355</v>
      </c>
      <c r="H1686" t="s">
        <v>5928</v>
      </c>
      <c r="I1686" t="s">
        <v>5908</v>
      </c>
      <c r="J1686" t="s">
        <v>4731</v>
      </c>
      <c r="K1686" s="1">
        <v>42009</v>
      </c>
      <c r="L1686" t="s">
        <v>1020</v>
      </c>
      <c r="M1686" t="s">
        <v>6270</v>
      </c>
      <c r="N1686">
        <v>-0.72</v>
      </c>
      <c r="O1686">
        <v>51.521999999999998</v>
      </c>
      <c r="P1686">
        <v>5</v>
      </c>
    </row>
    <row r="1687" spans="1:16" x14ac:dyDescent="0.3">
      <c r="A1687" t="s">
        <v>42</v>
      </c>
      <c r="B1687" s="1">
        <v>40653</v>
      </c>
      <c r="C1687">
        <v>4</v>
      </c>
      <c r="D1687">
        <v>2</v>
      </c>
      <c r="E1687">
        <v>2011</v>
      </c>
      <c r="F1687" t="s">
        <v>5628</v>
      </c>
      <c r="G1687" t="s">
        <v>6299</v>
      </c>
      <c r="H1687" t="s">
        <v>5928</v>
      </c>
      <c r="I1687" t="s">
        <v>5908</v>
      </c>
      <c r="J1687" t="s">
        <v>4721</v>
      </c>
      <c r="K1687" s="1">
        <v>40659</v>
      </c>
      <c r="L1687" t="s">
        <v>1020</v>
      </c>
      <c r="M1687" t="s">
        <v>6270</v>
      </c>
      <c r="N1687">
        <v>1.75</v>
      </c>
      <c r="O1687">
        <v>52.481000000000002</v>
      </c>
      <c r="P1687">
        <v>6</v>
      </c>
    </row>
    <row r="1688" spans="1:16" x14ac:dyDescent="0.3">
      <c r="A1688" t="s">
        <v>1334</v>
      </c>
      <c r="B1688" s="1">
        <v>40715</v>
      </c>
      <c r="C1688">
        <v>6</v>
      </c>
      <c r="D1688">
        <v>2</v>
      </c>
      <c r="E1688">
        <v>2011</v>
      </c>
      <c r="F1688" t="s">
        <v>5326</v>
      </c>
      <c r="G1688" t="s">
        <v>6362</v>
      </c>
      <c r="H1688" t="s">
        <v>5928</v>
      </c>
      <c r="I1688" t="s">
        <v>5908</v>
      </c>
      <c r="J1688" t="s">
        <v>4721</v>
      </c>
      <c r="K1688" s="1">
        <v>40721</v>
      </c>
      <c r="L1688" t="s">
        <v>1020</v>
      </c>
      <c r="M1688" t="s">
        <v>6270</v>
      </c>
      <c r="N1688">
        <v>-2.98</v>
      </c>
      <c r="O1688">
        <v>51.347000000000001</v>
      </c>
      <c r="P1688">
        <v>6</v>
      </c>
    </row>
    <row r="1689" spans="1:16" x14ac:dyDescent="0.3">
      <c r="A1689" t="s">
        <v>1903</v>
      </c>
      <c r="B1689" s="1">
        <v>40759</v>
      </c>
      <c r="C1689">
        <v>8</v>
      </c>
      <c r="D1689">
        <v>3</v>
      </c>
      <c r="E1689">
        <v>2011</v>
      </c>
      <c r="F1689" t="s">
        <v>5567</v>
      </c>
      <c r="G1689" t="s">
        <v>6364</v>
      </c>
      <c r="H1689" t="s">
        <v>5928</v>
      </c>
      <c r="I1689" t="s">
        <v>5908</v>
      </c>
      <c r="J1689" t="s">
        <v>4721</v>
      </c>
      <c r="K1689" s="1">
        <v>40765</v>
      </c>
      <c r="L1689" t="s">
        <v>1020</v>
      </c>
      <c r="M1689" t="s">
        <v>6270</v>
      </c>
      <c r="N1689">
        <v>0.88</v>
      </c>
      <c r="O1689">
        <v>51.146000000000001</v>
      </c>
      <c r="P1689">
        <v>6</v>
      </c>
    </row>
    <row r="1690" spans="1:16" x14ac:dyDescent="0.3">
      <c r="A1690" t="s">
        <v>1537</v>
      </c>
      <c r="B1690" s="1">
        <v>40764</v>
      </c>
      <c r="C1690">
        <v>8</v>
      </c>
      <c r="D1690">
        <v>3</v>
      </c>
      <c r="E1690">
        <v>2011</v>
      </c>
      <c r="F1690" t="s">
        <v>4773</v>
      </c>
      <c r="G1690" t="s">
        <v>6314</v>
      </c>
      <c r="H1690" t="s">
        <v>5928</v>
      </c>
      <c r="I1690" t="s">
        <v>5908</v>
      </c>
      <c r="J1690" t="s">
        <v>4731</v>
      </c>
      <c r="K1690" s="1">
        <v>40770</v>
      </c>
      <c r="L1690" t="s">
        <v>1020</v>
      </c>
      <c r="M1690" t="s">
        <v>6270</v>
      </c>
      <c r="N1690">
        <v>-0.34</v>
      </c>
      <c r="O1690">
        <v>51.581000000000003</v>
      </c>
      <c r="P1690">
        <v>6</v>
      </c>
    </row>
    <row r="1691" spans="1:16" x14ac:dyDescent="0.3">
      <c r="A1691" t="s">
        <v>3581</v>
      </c>
      <c r="B1691" s="1">
        <v>40875</v>
      </c>
      <c r="C1691">
        <v>11</v>
      </c>
      <c r="D1691">
        <v>4</v>
      </c>
      <c r="E1691">
        <v>2011</v>
      </c>
      <c r="F1691" t="s">
        <v>5580</v>
      </c>
      <c r="G1691" t="s">
        <v>6403</v>
      </c>
      <c r="H1691" t="s">
        <v>5928</v>
      </c>
      <c r="I1691" t="s">
        <v>5908</v>
      </c>
      <c r="J1691" t="s">
        <v>4721</v>
      </c>
      <c r="K1691" s="1">
        <v>40881</v>
      </c>
      <c r="L1691" t="s">
        <v>1020</v>
      </c>
      <c r="M1691" t="s">
        <v>6270</v>
      </c>
      <c r="N1691">
        <v>-0.13</v>
      </c>
      <c r="O1691">
        <v>51.506999999999998</v>
      </c>
      <c r="P1691">
        <v>6</v>
      </c>
    </row>
    <row r="1692" spans="1:16" x14ac:dyDescent="0.3">
      <c r="A1692" t="s">
        <v>1918</v>
      </c>
      <c r="B1692" s="1">
        <v>40879</v>
      </c>
      <c r="C1692">
        <v>12</v>
      </c>
      <c r="D1692">
        <v>4</v>
      </c>
      <c r="E1692">
        <v>2011</v>
      </c>
      <c r="F1692" t="s">
        <v>6224</v>
      </c>
      <c r="G1692" t="s">
        <v>6313</v>
      </c>
      <c r="H1692" t="s">
        <v>5928</v>
      </c>
      <c r="I1692" t="s">
        <v>5908</v>
      </c>
      <c r="J1692" t="s">
        <v>4731</v>
      </c>
      <c r="K1692" s="1">
        <v>40885</v>
      </c>
      <c r="L1692" t="s">
        <v>1020</v>
      </c>
      <c r="M1692" t="s">
        <v>6270</v>
      </c>
      <c r="N1692">
        <v>-1.79</v>
      </c>
      <c r="O1692">
        <v>53.646000000000001</v>
      </c>
      <c r="P1692">
        <v>6</v>
      </c>
    </row>
    <row r="1693" spans="1:16" x14ac:dyDescent="0.3">
      <c r="A1693" t="s">
        <v>1052</v>
      </c>
      <c r="B1693" s="1">
        <v>40883</v>
      </c>
      <c r="C1693">
        <v>12</v>
      </c>
      <c r="D1693">
        <v>4</v>
      </c>
      <c r="E1693">
        <v>2011</v>
      </c>
      <c r="F1693" t="s">
        <v>4837</v>
      </c>
      <c r="G1693" t="s">
        <v>6317</v>
      </c>
      <c r="H1693" t="s">
        <v>5928</v>
      </c>
      <c r="I1693" t="s">
        <v>5908</v>
      </c>
      <c r="J1693" t="s">
        <v>4721</v>
      </c>
      <c r="K1693" s="1">
        <v>40889</v>
      </c>
      <c r="L1693" t="s">
        <v>1020</v>
      </c>
      <c r="M1693" t="s">
        <v>6270</v>
      </c>
      <c r="N1693">
        <v>-2.16</v>
      </c>
      <c r="O1693">
        <v>53.411000000000001</v>
      </c>
      <c r="P1693">
        <v>6</v>
      </c>
    </row>
    <row r="1694" spans="1:16" x14ac:dyDescent="0.3">
      <c r="A1694" t="s">
        <v>536</v>
      </c>
      <c r="B1694" s="1">
        <v>40962</v>
      </c>
      <c r="C1694">
        <v>2</v>
      </c>
      <c r="D1694">
        <v>1</v>
      </c>
      <c r="E1694">
        <v>2012</v>
      </c>
      <c r="F1694" t="s">
        <v>5932</v>
      </c>
      <c r="G1694" t="s">
        <v>6320</v>
      </c>
      <c r="H1694" t="s">
        <v>5928</v>
      </c>
      <c r="I1694" t="s">
        <v>5908</v>
      </c>
      <c r="J1694" t="s">
        <v>4731</v>
      </c>
      <c r="K1694" s="1">
        <v>40968</v>
      </c>
      <c r="L1694" t="s">
        <v>1020</v>
      </c>
      <c r="M1694" t="s">
        <v>6270</v>
      </c>
      <c r="N1694">
        <v>-2.2400000000000002</v>
      </c>
      <c r="O1694">
        <v>51.863999999999997</v>
      </c>
      <c r="P1694">
        <v>6</v>
      </c>
    </row>
    <row r="1695" spans="1:16" x14ac:dyDescent="0.3">
      <c r="A1695" t="s">
        <v>2909</v>
      </c>
      <c r="B1695" s="1">
        <v>40994</v>
      </c>
      <c r="C1695">
        <v>3</v>
      </c>
      <c r="D1695">
        <v>1</v>
      </c>
      <c r="E1695">
        <v>2012</v>
      </c>
      <c r="F1695" t="s">
        <v>5214</v>
      </c>
      <c r="G1695" t="s">
        <v>6321</v>
      </c>
      <c r="H1695" t="s">
        <v>5928</v>
      </c>
      <c r="I1695" t="s">
        <v>5908</v>
      </c>
      <c r="J1695" t="s">
        <v>4731</v>
      </c>
      <c r="K1695" s="1">
        <v>41000</v>
      </c>
      <c r="L1695" t="s">
        <v>1020</v>
      </c>
      <c r="M1695" t="s">
        <v>6270</v>
      </c>
      <c r="N1695">
        <v>-1.36</v>
      </c>
      <c r="O1695">
        <v>53.433</v>
      </c>
      <c r="P1695">
        <v>6</v>
      </c>
    </row>
    <row r="1696" spans="1:16" x14ac:dyDescent="0.3">
      <c r="A1696" t="s">
        <v>2290</v>
      </c>
      <c r="B1696" s="1">
        <v>41001</v>
      </c>
      <c r="C1696">
        <v>4</v>
      </c>
      <c r="D1696">
        <v>2</v>
      </c>
      <c r="E1696">
        <v>2012</v>
      </c>
      <c r="F1696" t="s">
        <v>5727</v>
      </c>
      <c r="G1696" t="s">
        <v>6322</v>
      </c>
      <c r="H1696" t="s">
        <v>5928</v>
      </c>
      <c r="I1696" t="s">
        <v>5908</v>
      </c>
      <c r="J1696" t="s">
        <v>4731</v>
      </c>
      <c r="K1696" s="1">
        <v>41007</v>
      </c>
      <c r="L1696" t="s">
        <v>1020</v>
      </c>
      <c r="M1696" t="s">
        <v>6270</v>
      </c>
      <c r="N1696">
        <v>1.1499999999999999</v>
      </c>
      <c r="O1696">
        <v>52.057000000000002</v>
      </c>
      <c r="P1696">
        <v>6</v>
      </c>
    </row>
    <row r="1697" spans="1:16" x14ac:dyDescent="0.3">
      <c r="A1697" t="s">
        <v>2179</v>
      </c>
      <c r="B1697" s="1">
        <v>41043</v>
      </c>
      <c r="C1697">
        <v>5</v>
      </c>
      <c r="D1697">
        <v>2</v>
      </c>
      <c r="E1697">
        <v>2012</v>
      </c>
      <c r="F1697" t="s">
        <v>4915</v>
      </c>
      <c r="G1697" t="s">
        <v>6323</v>
      </c>
      <c r="H1697" t="s">
        <v>5928</v>
      </c>
      <c r="I1697" t="s">
        <v>5908</v>
      </c>
      <c r="J1697" t="s">
        <v>4731</v>
      </c>
      <c r="K1697" s="1">
        <v>41049</v>
      </c>
      <c r="L1697" t="s">
        <v>1020</v>
      </c>
      <c r="M1697" t="s">
        <v>6270</v>
      </c>
      <c r="N1697">
        <v>-1.27</v>
      </c>
      <c r="O1697">
        <v>52.371000000000002</v>
      </c>
      <c r="P1697">
        <v>6</v>
      </c>
    </row>
    <row r="1698" spans="1:16" x14ac:dyDescent="0.3">
      <c r="A1698" t="s">
        <v>2912</v>
      </c>
      <c r="B1698" s="1">
        <v>41044</v>
      </c>
      <c r="C1698">
        <v>5</v>
      </c>
      <c r="D1698">
        <v>2</v>
      </c>
      <c r="E1698">
        <v>2012</v>
      </c>
      <c r="F1698" t="s">
        <v>5326</v>
      </c>
      <c r="G1698" t="s">
        <v>6373</v>
      </c>
      <c r="H1698" t="s">
        <v>5928</v>
      </c>
      <c r="I1698" t="s">
        <v>5908</v>
      </c>
      <c r="J1698" t="s">
        <v>4721</v>
      </c>
      <c r="K1698" s="1">
        <v>41050</v>
      </c>
      <c r="L1698" t="s">
        <v>1020</v>
      </c>
      <c r="M1698" t="s">
        <v>6270</v>
      </c>
      <c r="N1698">
        <v>-1.98</v>
      </c>
      <c r="O1698">
        <v>52.585999999999999</v>
      </c>
      <c r="P1698">
        <v>6</v>
      </c>
    </row>
    <row r="1699" spans="1:16" x14ac:dyDescent="0.3">
      <c r="A1699" t="s">
        <v>2549</v>
      </c>
      <c r="B1699" s="1">
        <v>41053</v>
      </c>
      <c r="C1699">
        <v>5</v>
      </c>
      <c r="D1699">
        <v>2</v>
      </c>
      <c r="E1699">
        <v>2012</v>
      </c>
      <c r="F1699" t="s">
        <v>5206</v>
      </c>
      <c r="G1699" t="s">
        <v>6312</v>
      </c>
      <c r="H1699" t="s">
        <v>5928</v>
      </c>
      <c r="I1699" t="s">
        <v>5908</v>
      </c>
      <c r="J1699" t="s">
        <v>4721</v>
      </c>
      <c r="K1699" s="1">
        <v>41059</v>
      </c>
      <c r="L1699" t="s">
        <v>1020</v>
      </c>
      <c r="M1699" t="s">
        <v>6270</v>
      </c>
      <c r="N1699">
        <v>-1.52</v>
      </c>
      <c r="O1699">
        <v>52.406999999999996</v>
      </c>
      <c r="P1699">
        <v>6</v>
      </c>
    </row>
    <row r="1700" spans="1:16" x14ac:dyDescent="0.3">
      <c r="A1700" t="s">
        <v>2815</v>
      </c>
      <c r="B1700" s="1">
        <v>41060</v>
      </c>
      <c r="C1700">
        <v>5</v>
      </c>
      <c r="D1700">
        <v>2</v>
      </c>
      <c r="E1700">
        <v>2012</v>
      </c>
      <c r="F1700" t="s">
        <v>5434</v>
      </c>
      <c r="G1700" t="s">
        <v>6321</v>
      </c>
      <c r="H1700" t="s">
        <v>5928</v>
      </c>
      <c r="I1700" t="s">
        <v>5908</v>
      </c>
      <c r="J1700" t="s">
        <v>4731</v>
      </c>
      <c r="K1700" s="1">
        <v>41066</v>
      </c>
      <c r="L1700" t="s">
        <v>1020</v>
      </c>
      <c r="M1700" t="s">
        <v>6270</v>
      </c>
      <c r="N1700">
        <v>-1.36</v>
      </c>
      <c r="O1700">
        <v>53.433</v>
      </c>
      <c r="P1700">
        <v>6</v>
      </c>
    </row>
    <row r="1701" spans="1:16" x14ac:dyDescent="0.3">
      <c r="A1701" t="s">
        <v>3528</v>
      </c>
      <c r="B1701" s="1">
        <v>41085</v>
      </c>
      <c r="C1701">
        <v>6</v>
      </c>
      <c r="D1701">
        <v>2</v>
      </c>
      <c r="E1701">
        <v>2012</v>
      </c>
      <c r="F1701" t="s">
        <v>6404</v>
      </c>
      <c r="G1701" t="s">
        <v>6403</v>
      </c>
      <c r="H1701" t="s">
        <v>5928</v>
      </c>
      <c r="I1701" t="s">
        <v>5908</v>
      </c>
      <c r="J1701" t="s">
        <v>4731</v>
      </c>
      <c r="K1701" s="1">
        <v>41091</v>
      </c>
      <c r="L1701" t="s">
        <v>1020</v>
      </c>
      <c r="M1701" t="s">
        <v>6270</v>
      </c>
      <c r="N1701">
        <v>-0.13</v>
      </c>
      <c r="O1701">
        <v>51.506999999999998</v>
      </c>
      <c r="P1701">
        <v>6</v>
      </c>
    </row>
    <row r="1702" spans="1:16" x14ac:dyDescent="0.3">
      <c r="A1702" t="s">
        <v>1069</v>
      </c>
      <c r="B1702" s="1">
        <v>41085</v>
      </c>
      <c r="C1702">
        <v>6</v>
      </c>
      <c r="D1702">
        <v>2</v>
      </c>
      <c r="E1702">
        <v>2012</v>
      </c>
      <c r="F1702" t="s">
        <v>5150</v>
      </c>
      <c r="G1702" t="s">
        <v>6378</v>
      </c>
      <c r="H1702" t="s">
        <v>5928</v>
      </c>
      <c r="I1702" t="s">
        <v>5908</v>
      </c>
      <c r="J1702" t="s">
        <v>4721</v>
      </c>
      <c r="K1702" s="1">
        <v>41091</v>
      </c>
      <c r="L1702" t="s">
        <v>1020</v>
      </c>
      <c r="M1702" t="s">
        <v>6270</v>
      </c>
      <c r="N1702">
        <v>-3.11</v>
      </c>
      <c r="O1702">
        <v>51.015000000000001</v>
      </c>
      <c r="P1702">
        <v>6</v>
      </c>
    </row>
    <row r="1703" spans="1:16" x14ac:dyDescent="0.3">
      <c r="A1703" t="s">
        <v>1378</v>
      </c>
      <c r="B1703" s="1">
        <v>41088</v>
      </c>
      <c r="C1703">
        <v>6</v>
      </c>
      <c r="D1703">
        <v>2</v>
      </c>
      <c r="E1703">
        <v>2012</v>
      </c>
      <c r="F1703" t="s">
        <v>5368</v>
      </c>
      <c r="G1703" t="s">
        <v>6309</v>
      </c>
      <c r="H1703" t="s">
        <v>5928</v>
      </c>
      <c r="I1703" t="s">
        <v>5908</v>
      </c>
      <c r="J1703" t="s">
        <v>4731</v>
      </c>
      <c r="K1703" s="1">
        <v>41094</v>
      </c>
      <c r="L1703" t="s">
        <v>1020</v>
      </c>
      <c r="M1703" t="s">
        <v>6270</v>
      </c>
      <c r="N1703">
        <v>-0.56000000000000005</v>
      </c>
      <c r="O1703">
        <v>51.317</v>
      </c>
      <c r="P1703">
        <v>6</v>
      </c>
    </row>
    <row r="1704" spans="1:16" x14ac:dyDescent="0.3">
      <c r="A1704" t="s">
        <v>1835</v>
      </c>
      <c r="B1704" s="1">
        <v>41094</v>
      </c>
      <c r="C1704">
        <v>7</v>
      </c>
      <c r="D1704">
        <v>3</v>
      </c>
      <c r="E1704">
        <v>2012</v>
      </c>
      <c r="F1704" t="s">
        <v>5188</v>
      </c>
      <c r="G1704" t="s">
        <v>6327</v>
      </c>
      <c r="H1704" t="s">
        <v>5928</v>
      </c>
      <c r="I1704" t="s">
        <v>5908</v>
      </c>
      <c r="J1704" t="s">
        <v>4721</v>
      </c>
      <c r="K1704" s="1">
        <v>41100</v>
      </c>
      <c r="L1704" t="s">
        <v>1020</v>
      </c>
      <c r="M1704" t="s">
        <v>6270</v>
      </c>
      <c r="N1704">
        <v>-3.02</v>
      </c>
      <c r="O1704">
        <v>53.39</v>
      </c>
      <c r="P1704">
        <v>6</v>
      </c>
    </row>
    <row r="1705" spans="1:16" x14ac:dyDescent="0.3">
      <c r="A1705" t="s">
        <v>3531</v>
      </c>
      <c r="B1705" s="1">
        <v>41094</v>
      </c>
      <c r="C1705">
        <v>7</v>
      </c>
      <c r="D1705">
        <v>3</v>
      </c>
      <c r="E1705">
        <v>2012</v>
      </c>
      <c r="F1705" t="s">
        <v>5574</v>
      </c>
      <c r="G1705" t="s">
        <v>6403</v>
      </c>
      <c r="H1705" t="s">
        <v>5928</v>
      </c>
      <c r="I1705" t="s">
        <v>5908</v>
      </c>
      <c r="J1705" t="s">
        <v>4740</v>
      </c>
      <c r="K1705" s="1">
        <v>41100</v>
      </c>
      <c r="L1705" t="s">
        <v>1020</v>
      </c>
      <c r="M1705" t="s">
        <v>6270</v>
      </c>
      <c r="N1705">
        <v>-0.13</v>
      </c>
      <c r="O1705">
        <v>51.506999999999998</v>
      </c>
      <c r="P1705">
        <v>6</v>
      </c>
    </row>
    <row r="1706" spans="1:16" x14ac:dyDescent="0.3">
      <c r="A1706" t="s">
        <v>1215</v>
      </c>
      <c r="B1706" s="1">
        <v>41096</v>
      </c>
      <c r="C1706">
        <v>7</v>
      </c>
      <c r="D1706">
        <v>3</v>
      </c>
      <c r="E1706">
        <v>2012</v>
      </c>
      <c r="F1706" t="s">
        <v>4798</v>
      </c>
      <c r="G1706" t="s">
        <v>6304</v>
      </c>
      <c r="H1706" t="s">
        <v>5928</v>
      </c>
      <c r="I1706" t="s">
        <v>5908</v>
      </c>
      <c r="J1706" t="s">
        <v>4731</v>
      </c>
      <c r="K1706" s="1">
        <v>41102</v>
      </c>
      <c r="L1706" t="s">
        <v>1020</v>
      </c>
      <c r="M1706" t="s">
        <v>6270</v>
      </c>
      <c r="N1706">
        <v>-1.38</v>
      </c>
      <c r="O1706">
        <v>54.906999999999996</v>
      </c>
      <c r="P1706">
        <v>6</v>
      </c>
    </row>
    <row r="1707" spans="1:16" x14ac:dyDescent="0.3">
      <c r="A1707" t="s">
        <v>1077</v>
      </c>
      <c r="B1707" s="1">
        <v>41125</v>
      </c>
      <c r="C1707">
        <v>8</v>
      </c>
      <c r="D1707">
        <v>3</v>
      </c>
      <c r="E1707">
        <v>2012</v>
      </c>
      <c r="F1707" t="s">
        <v>5422</v>
      </c>
      <c r="G1707" t="s">
        <v>6379</v>
      </c>
      <c r="H1707" t="s">
        <v>5928</v>
      </c>
      <c r="I1707" t="s">
        <v>5908</v>
      </c>
      <c r="J1707" t="s">
        <v>4721</v>
      </c>
      <c r="K1707" s="1">
        <v>41131</v>
      </c>
      <c r="L1707" t="s">
        <v>1020</v>
      </c>
      <c r="M1707" t="s">
        <v>6270</v>
      </c>
      <c r="N1707">
        <v>-1.99</v>
      </c>
      <c r="O1707">
        <v>50.715000000000003</v>
      </c>
      <c r="P1707">
        <v>6</v>
      </c>
    </row>
    <row r="1708" spans="1:16" x14ac:dyDescent="0.3">
      <c r="A1708" t="s">
        <v>3446</v>
      </c>
      <c r="B1708" s="1">
        <v>41144</v>
      </c>
      <c r="C1708">
        <v>8</v>
      </c>
      <c r="D1708">
        <v>3</v>
      </c>
      <c r="E1708">
        <v>2012</v>
      </c>
      <c r="F1708" t="s">
        <v>5594</v>
      </c>
      <c r="G1708" t="s">
        <v>6403</v>
      </c>
      <c r="H1708" t="s">
        <v>5928</v>
      </c>
      <c r="I1708" t="s">
        <v>5908</v>
      </c>
      <c r="J1708" t="s">
        <v>4740</v>
      </c>
      <c r="K1708" s="1">
        <v>41150</v>
      </c>
      <c r="L1708" t="s">
        <v>1020</v>
      </c>
      <c r="M1708" t="s">
        <v>6270</v>
      </c>
      <c r="N1708">
        <v>-0.13</v>
      </c>
      <c r="O1708">
        <v>51.506999999999998</v>
      </c>
      <c r="P1708">
        <v>6</v>
      </c>
    </row>
    <row r="1709" spans="1:16" x14ac:dyDescent="0.3">
      <c r="A1709" t="s">
        <v>3315</v>
      </c>
      <c r="B1709" s="1">
        <v>41150</v>
      </c>
      <c r="C1709">
        <v>8</v>
      </c>
      <c r="D1709">
        <v>3</v>
      </c>
      <c r="E1709">
        <v>2012</v>
      </c>
      <c r="F1709" t="s">
        <v>5066</v>
      </c>
      <c r="G1709" t="s">
        <v>6384</v>
      </c>
      <c r="H1709" t="s">
        <v>5928</v>
      </c>
      <c r="I1709" t="s">
        <v>5908</v>
      </c>
      <c r="J1709" t="s">
        <v>4721</v>
      </c>
      <c r="K1709" s="1">
        <v>41156</v>
      </c>
      <c r="L1709" t="s">
        <v>1020</v>
      </c>
      <c r="M1709" t="s">
        <v>6270</v>
      </c>
      <c r="N1709">
        <v>-1.63</v>
      </c>
      <c r="O1709">
        <v>53.69</v>
      </c>
      <c r="P1709">
        <v>6</v>
      </c>
    </row>
    <row r="1710" spans="1:16" x14ac:dyDescent="0.3">
      <c r="A1710" t="s">
        <v>3586</v>
      </c>
      <c r="B1710" s="1">
        <v>41212</v>
      </c>
      <c r="C1710">
        <v>10</v>
      </c>
      <c r="D1710">
        <v>4</v>
      </c>
      <c r="E1710">
        <v>2012</v>
      </c>
      <c r="F1710" t="s">
        <v>5159</v>
      </c>
      <c r="G1710" t="s">
        <v>6403</v>
      </c>
      <c r="H1710" t="s">
        <v>5928</v>
      </c>
      <c r="I1710" t="s">
        <v>5908</v>
      </c>
      <c r="J1710" t="s">
        <v>4740</v>
      </c>
      <c r="K1710" s="1">
        <v>41218</v>
      </c>
      <c r="L1710" t="s">
        <v>1020</v>
      </c>
      <c r="M1710" t="s">
        <v>6270</v>
      </c>
      <c r="N1710">
        <v>-0.13</v>
      </c>
      <c r="O1710">
        <v>51.506999999999998</v>
      </c>
      <c r="P1710">
        <v>6</v>
      </c>
    </row>
    <row r="1711" spans="1:16" x14ac:dyDescent="0.3">
      <c r="A1711" t="s">
        <v>1849</v>
      </c>
      <c r="B1711" s="1">
        <v>41219</v>
      </c>
      <c r="C1711">
        <v>11</v>
      </c>
      <c r="D1711">
        <v>4</v>
      </c>
      <c r="E1711">
        <v>2012</v>
      </c>
      <c r="F1711" t="s">
        <v>5806</v>
      </c>
      <c r="G1711" t="s">
        <v>6358</v>
      </c>
      <c r="H1711" t="s">
        <v>5928</v>
      </c>
      <c r="I1711" t="s">
        <v>5908</v>
      </c>
      <c r="J1711" t="s">
        <v>4721</v>
      </c>
      <c r="K1711" s="1">
        <v>41225</v>
      </c>
      <c r="L1711" t="s">
        <v>1020</v>
      </c>
      <c r="M1711" t="s">
        <v>6270</v>
      </c>
      <c r="N1711">
        <v>-0.42</v>
      </c>
      <c r="O1711">
        <v>51.878999999999998</v>
      </c>
      <c r="P1711">
        <v>6</v>
      </c>
    </row>
    <row r="1712" spans="1:16" x14ac:dyDescent="0.3">
      <c r="A1712" t="s">
        <v>3803</v>
      </c>
      <c r="B1712" s="1">
        <v>41234</v>
      </c>
      <c r="C1712">
        <v>11</v>
      </c>
      <c r="D1712">
        <v>4</v>
      </c>
      <c r="E1712">
        <v>2012</v>
      </c>
      <c r="F1712" t="s">
        <v>4759</v>
      </c>
      <c r="G1712" t="s">
        <v>6403</v>
      </c>
      <c r="H1712" t="s">
        <v>5928</v>
      </c>
      <c r="I1712" t="s">
        <v>5908</v>
      </c>
      <c r="J1712" t="s">
        <v>4721</v>
      </c>
      <c r="K1712" s="1">
        <v>41240</v>
      </c>
      <c r="L1712" t="s">
        <v>1020</v>
      </c>
      <c r="M1712" t="s">
        <v>6270</v>
      </c>
      <c r="N1712">
        <v>-0.13</v>
      </c>
      <c r="O1712">
        <v>51.506999999999998</v>
      </c>
      <c r="P1712">
        <v>6</v>
      </c>
    </row>
    <row r="1713" spans="1:16" x14ac:dyDescent="0.3">
      <c r="A1713" t="s">
        <v>3452</v>
      </c>
      <c r="B1713" s="1">
        <v>41240</v>
      </c>
      <c r="C1713">
        <v>11</v>
      </c>
      <c r="D1713">
        <v>4</v>
      </c>
      <c r="E1713">
        <v>2012</v>
      </c>
      <c r="F1713" t="s">
        <v>6020</v>
      </c>
      <c r="G1713" t="s">
        <v>6403</v>
      </c>
      <c r="H1713" t="s">
        <v>5928</v>
      </c>
      <c r="I1713" t="s">
        <v>5908</v>
      </c>
      <c r="J1713" t="s">
        <v>4731</v>
      </c>
      <c r="K1713" s="1">
        <v>41246</v>
      </c>
      <c r="L1713" t="s">
        <v>1020</v>
      </c>
      <c r="M1713" t="s">
        <v>6270</v>
      </c>
      <c r="N1713">
        <v>-0.13</v>
      </c>
      <c r="O1713">
        <v>51.506999999999998</v>
      </c>
      <c r="P1713">
        <v>6</v>
      </c>
    </row>
    <row r="1714" spans="1:16" x14ac:dyDescent="0.3">
      <c r="A1714" t="s">
        <v>3543</v>
      </c>
      <c r="B1714" s="1">
        <v>41260</v>
      </c>
      <c r="C1714">
        <v>12</v>
      </c>
      <c r="D1714">
        <v>4</v>
      </c>
      <c r="E1714">
        <v>2012</v>
      </c>
      <c r="F1714" t="s">
        <v>4955</v>
      </c>
      <c r="G1714" t="s">
        <v>6403</v>
      </c>
      <c r="H1714" t="s">
        <v>5928</v>
      </c>
      <c r="I1714" t="s">
        <v>5908</v>
      </c>
      <c r="J1714" t="s">
        <v>4740</v>
      </c>
      <c r="K1714" s="1">
        <v>41266</v>
      </c>
      <c r="L1714" t="s">
        <v>1020</v>
      </c>
      <c r="M1714" t="s">
        <v>6270</v>
      </c>
      <c r="N1714">
        <v>-0.13</v>
      </c>
      <c r="O1714">
        <v>51.506999999999998</v>
      </c>
      <c r="P1714">
        <v>6</v>
      </c>
    </row>
    <row r="1715" spans="1:16" x14ac:dyDescent="0.3">
      <c r="A1715" t="s">
        <v>3659</v>
      </c>
      <c r="B1715" s="1">
        <v>41262</v>
      </c>
      <c r="C1715">
        <v>12</v>
      </c>
      <c r="D1715">
        <v>4</v>
      </c>
      <c r="E1715">
        <v>2012</v>
      </c>
      <c r="F1715" t="s">
        <v>6405</v>
      </c>
      <c r="G1715" t="s">
        <v>6403</v>
      </c>
      <c r="H1715" t="s">
        <v>5928</v>
      </c>
      <c r="I1715" t="s">
        <v>5908</v>
      </c>
      <c r="J1715" t="s">
        <v>4740</v>
      </c>
      <c r="K1715" s="1">
        <v>41268</v>
      </c>
      <c r="L1715" t="s">
        <v>1020</v>
      </c>
      <c r="M1715" t="s">
        <v>6270</v>
      </c>
      <c r="N1715">
        <v>-0.13</v>
      </c>
      <c r="O1715">
        <v>51.506999999999998</v>
      </c>
      <c r="P1715">
        <v>6</v>
      </c>
    </row>
    <row r="1716" spans="1:16" x14ac:dyDescent="0.3">
      <c r="A1716" t="s">
        <v>3544</v>
      </c>
      <c r="B1716" s="1">
        <v>41271</v>
      </c>
      <c r="C1716">
        <v>12</v>
      </c>
      <c r="D1716">
        <v>4</v>
      </c>
      <c r="E1716">
        <v>2012</v>
      </c>
      <c r="F1716" t="s">
        <v>5180</v>
      </c>
      <c r="G1716" t="s">
        <v>6403</v>
      </c>
      <c r="H1716" t="s">
        <v>5928</v>
      </c>
      <c r="I1716" t="s">
        <v>5908</v>
      </c>
      <c r="J1716" t="s">
        <v>4721</v>
      </c>
      <c r="K1716" s="1">
        <v>41277</v>
      </c>
      <c r="L1716" t="s">
        <v>1020</v>
      </c>
      <c r="M1716" t="s">
        <v>6270</v>
      </c>
      <c r="N1716">
        <v>-0.13</v>
      </c>
      <c r="O1716">
        <v>51.506999999999998</v>
      </c>
      <c r="P1716">
        <v>6</v>
      </c>
    </row>
    <row r="1717" spans="1:16" x14ac:dyDescent="0.3">
      <c r="A1717" t="s">
        <v>3322</v>
      </c>
      <c r="B1717" s="1">
        <v>41276</v>
      </c>
      <c r="C1717">
        <v>1</v>
      </c>
      <c r="D1717">
        <v>1</v>
      </c>
      <c r="E1717">
        <v>2013</v>
      </c>
      <c r="F1717" t="s">
        <v>5047</v>
      </c>
      <c r="G1717" t="s">
        <v>6275</v>
      </c>
      <c r="H1717" t="s">
        <v>5928</v>
      </c>
      <c r="I1717" t="s">
        <v>5908</v>
      </c>
      <c r="J1717" t="s">
        <v>4721</v>
      </c>
      <c r="K1717" s="1">
        <v>41282</v>
      </c>
      <c r="L1717" t="s">
        <v>1020</v>
      </c>
      <c r="M1717" t="s">
        <v>6270</v>
      </c>
      <c r="N1717">
        <v>-1.47</v>
      </c>
      <c r="O1717">
        <v>52.923000000000002</v>
      </c>
      <c r="P1717">
        <v>6</v>
      </c>
    </row>
    <row r="1718" spans="1:16" x14ac:dyDescent="0.3">
      <c r="A1718" t="s">
        <v>3846</v>
      </c>
      <c r="B1718" s="1">
        <v>41277</v>
      </c>
      <c r="C1718">
        <v>1</v>
      </c>
      <c r="D1718">
        <v>1</v>
      </c>
      <c r="E1718">
        <v>2013</v>
      </c>
      <c r="F1718" t="s">
        <v>5016</v>
      </c>
      <c r="G1718" t="s">
        <v>6403</v>
      </c>
      <c r="H1718" t="s">
        <v>5928</v>
      </c>
      <c r="I1718" t="s">
        <v>5908</v>
      </c>
      <c r="J1718" t="s">
        <v>4721</v>
      </c>
      <c r="K1718" s="1">
        <v>41283</v>
      </c>
      <c r="L1718" t="s">
        <v>1020</v>
      </c>
      <c r="M1718" t="s">
        <v>6270</v>
      </c>
      <c r="N1718">
        <v>-0.13</v>
      </c>
      <c r="O1718">
        <v>51.506999999999998</v>
      </c>
      <c r="P1718">
        <v>6</v>
      </c>
    </row>
    <row r="1719" spans="1:16" x14ac:dyDescent="0.3">
      <c r="A1719" t="s">
        <v>4179</v>
      </c>
      <c r="B1719" s="1">
        <v>41317</v>
      </c>
      <c r="C1719">
        <v>2</v>
      </c>
      <c r="D1719">
        <v>1</v>
      </c>
      <c r="E1719">
        <v>2013</v>
      </c>
      <c r="F1719" t="s">
        <v>5477</v>
      </c>
      <c r="G1719" t="s">
        <v>6274</v>
      </c>
      <c r="H1719" t="s">
        <v>5928</v>
      </c>
      <c r="I1719" t="s">
        <v>5908</v>
      </c>
      <c r="J1719" t="s">
        <v>4731</v>
      </c>
      <c r="K1719" s="1">
        <v>41323</v>
      </c>
      <c r="L1719" t="s">
        <v>1020</v>
      </c>
      <c r="M1719" t="s">
        <v>6270</v>
      </c>
      <c r="N1719">
        <v>-1.89</v>
      </c>
      <c r="O1719">
        <v>52.485999999999997</v>
      </c>
      <c r="P1719">
        <v>6</v>
      </c>
    </row>
    <row r="1720" spans="1:16" x14ac:dyDescent="0.3">
      <c r="A1720" t="s">
        <v>2601</v>
      </c>
      <c r="B1720" s="1">
        <v>41418</v>
      </c>
      <c r="C1720">
        <v>5</v>
      </c>
      <c r="D1720">
        <v>2</v>
      </c>
      <c r="E1720">
        <v>2013</v>
      </c>
      <c r="F1720" t="s">
        <v>5902</v>
      </c>
      <c r="G1720" t="s">
        <v>6390</v>
      </c>
      <c r="H1720" t="s">
        <v>5928</v>
      </c>
      <c r="I1720" t="s">
        <v>5908</v>
      </c>
      <c r="J1720" t="s">
        <v>4721</v>
      </c>
      <c r="K1720" s="1">
        <v>41424</v>
      </c>
      <c r="L1720" t="s">
        <v>1020</v>
      </c>
      <c r="M1720" t="s">
        <v>6270</v>
      </c>
      <c r="N1720">
        <v>-2.16</v>
      </c>
      <c r="O1720">
        <v>53.61</v>
      </c>
      <c r="P1720">
        <v>6</v>
      </c>
    </row>
    <row r="1721" spans="1:16" x14ac:dyDescent="0.3">
      <c r="A1721" t="s">
        <v>3462</v>
      </c>
      <c r="B1721" s="1">
        <v>41426</v>
      </c>
      <c r="C1721">
        <v>6</v>
      </c>
      <c r="D1721">
        <v>2</v>
      </c>
      <c r="E1721">
        <v>2013</v>
      </c>
      <c r="F1721" t="s">
        <v>6098</v>
      </c>
      <c r="G1721" t="s">
        <v>6403</v>
      </c>
      <c r="H1721" t="s">
        <v>5928</v>
      </c>
      <c r="I1721" t="s">
        <v>5908</v>
      </c>
      <c r="J1721" t="s">
        <v>4731</v>
      </c>
      <c r="K1721" s="1">
        <v>41432</v>
      </c>
      <c r="L1721" t="s">
        <v>1020</v>
      </c>
      <c r="M1721" t="s">
        <v>6270</v>
      </c>
      <c r="N1721">
        <v>-0.13</v>
      </c>
      <c r="O1721">
        <v>51.506999999999998</v>
      </c>
      <c r="P1721">
        <v>6</v>
      </c>
    </row>
    <row r="1722" spans="1:16" x14ac:dyDescent="0.3">
      <c r="A1722" t="s">
        <v>392</v>
      </c>
      <c r="B1722" s="1">
        <v>41438</v>
      </c>
      <c r="C1722">
        <v>6</v>
      </c>
      <c r="D1722">
        <v>2</v>
      </c>
      <c r="E1722">
        <v>2013</v>
      </c>
      <c r="F1722" t="s">
        <v>4725</v>
      </c>
      <c r="G1722" t="s">
        <v>6391</v>
      </c>
      <c r="H1722" t="s">
        <v>5928</v>
      </c>
      <c r="I1722" t="s">
        <v>5908</v>
      </c>
      <c r="J1722" t="s">
        <v>4721</v>
      </c>
      <c r="K1722" s="1">
        <v>41444</v>
      </c>
      <c r="L1722" t="s">
        <v>1020</v>
      </c>
      <c r="M1722" t="s">
        <v>6270</v>
      </c>
      <c r="N1722">
        <v>-1.88</v>
      </c>
      <c r="O1722">
        <v>50.719000000000001</v>
      </c>
      <c r="P1722">
        <v>6</v>
      </c>
    </row>
    <row r="1723" spans="1:16" x14ac:dyDescent="0.3">
      <c r="A1723" t="s">
        <v>1413</v>
      </c>
      <c r="B1723" s="1">
        <v>41446</v>
      </c>
      <c r="C1723">
        <v>6</v>
      </c>
      <c r="D1723">
        <v>2</v>
      </c>
      <c r="E1723">
        <v>2013</v>
      </c>
      <c r="F1723" t="s">
        <v>5826</v>
      </c>
      <c r="G1723" t="s">
        <v>6345</v>
      </c>
      <c r="H1723" t="s">
        <v>5928</v>
      </c>
      <c r="I1723" t="s">
        <v>5908</v>
      </c>
      <c r="J1723" t="s">
        <v>4721</v>
      </c>
      <c r="K1723" s="1">
        <v>41452</v>
      </c>
      <c r="L1723" t="s">
        <v>1020</v>
      </c>
      <c r="M1723" t="s">
        <v>6270</v>
      </c>
      <c r="N1723">
        <v>-0.23</v>
      </c>
      <c r="O1723">
        <v>51.978999999999999</v>
      </c>
      <c r="P1723">
        <v>6</v>
      </c>
    </row>
    <row r="1724" spans="1:16" x14ac:dyDescent="0.3">
      <c r="A1724" t="s">
        <v>1417</v>
      </c>
      <c r="B1724" s="1">
        <v>41487</v>
      </c>
      <c r="C1724">
        <v>8</v>
      </c>
      <c r="D1724">
        <v>3</v>
      </c>
      <c r="E1724">
        <v>2013</v>
      </c>
      <c r="F1724" t="s">
        <v>5902</v>
      </c>
      <c r="G1724" t="s">
        <v>6393</v>
      </c>
      <c r="H1724" t="s">
        <v>5928</v>
      </c>
      <c r="I1724" t="s">
        <v>5908</v>
      </c>
      <c r="J1724" t="s">
        <v>4721</v>
      </c>
      <c r="K1724" s="1">
        <v>41493</v>
      </c>
      <c r="L1724" t="s">
        <v>1020</v>
      </c>
      <c r="M1724" t="s">
        <v>6270</v>
      </c>
      <c r="N1724">
        <v>0.12</v>
      </c>
      <c r="O1724">
        <v>52.204999999999998</v>
      </c>
      <c r="P1724">
        <v>6</v>
      </c>
    </row>
    <row r="1725" spans="1:16" x14ac:dyDescent="0.3">
      <c r="A1725" t="s">
        <v>4193</v>
      </c>
      <c r="B1725" s="1">
        <v>41488</v>
      </c>
      <c r="C1725">
        <v>8</v>
      </c>
      <c r="D1725">
        <v>3</v>
      </c>
      <c r="E1725">
        <v>2013</v>
      </c>
      <c r="F1725" t="s">
        <v>5010</v>
      </c>
      <c r="G1725" t="s">
        <v>6274</v>
      </c>
      <c r="H1725" t="s">
        <v>5928</v>
      </c>
      <c r="I1725" t="s">
        <v>5908</v>
      </c>
      <c r="J1725" t="s">
        <v>4731</v>
      </c>
      <c r="K1725" s="1">
        <v>41494</v>
      </c>
      <c r="L1725" t="s">
        <v>1020</v>
      </c>
      <c r="M1725" t="s">
        <v>6270</v>
      </c>
      <c r="N1725">
        <v>-1.89</v>
      </c>
      <c r="O1725">
        <v>52.485999999999997</v>
      </c>
      <c r="P1725">
        <v>6</v>
      </c>
    </row>
    <row r="1726" spans="1:16" x14ac:dyDescent="0.3">
      <c r="A1726" t="s">
        <v>2838</v>
      </c>
      <c r="B1726" s="1">
        <v>41493</v>
      </c>
      <c r="C1726">
        <v>8</v>
      </c>
      <c r="D1726">
        <v>3</v>
      </c>
      <c r="E1726">
        <v>2013</v>
      </c>
      <c r="F1726" t="s">
        <v>5223</v>
      </c>
      <c r="G1726" t="s">
        <v>6289</v>
      </c>
      <c r="H1726" t="s">
        <v>5928</v>
      </c>
      <c r="I1726" t="s">
        <v>5908</v>
      </c>
      <c r="J1726" t="s">
        <v>4740</v>
      </c>
      <c r="K1726" s="1">
        <v>41499</v>
      </c>
      <c r="L1726" t="s">
        <v>1020</v>
      </c>
      <c r="M1726" t="s">
        <v>6270</v>
      </c>
      <c r="N1726">
        <v>-2.99</v>
      </c>
      <c r="O1726">
        <v>53.408000000000001</v>
      </c>
      <c r="P1726">
        <v>6</v>
      </c>
    </row>
    <row r="1727" spans="1:16" x14ac:dyDescent="0.3">
      <c r="A1727" t="s">
        <v>2076</v>
      </c>
      <c r="B1727" s="1">
        <v>41510</v>
      </c>
      <c r="C1727">
        <v>8</v>
      </c>
      <c r="D1727">
        <v>3</v>
      </c>
      <c r="E1727">
        <v>2013</v>
      </c>
      <c r="F1727" t="s">
        <v>5645</v>
      </c>
      <c r="G1727" t="s">
        <v>6333</v>
      </c>
      <c r="H1727" t="s">
        <v>5928</v>
      </c>
      <c r="I1727" t="s">
        <v>5908</v>
      </c>
      <c r="J1727" t="s">
        <v>4731</v>
      </c>
      <c r="K1727" s="1">
        <v>41516</v>
      </c>
      <c r="L1727" t="s">
        <v>1020</v>
      </c>
      <c r="M1727" t="s">
        <v>6270</v>
      </c>
      <c r="N1727">
        <v>-2.2400000000000002</v>
      </c>
      <c r="O1727">
        <v>53.481000000000002</v>
      </c>
      <c r="P1727">
        <v>6</v>
      </c>
    </row>
    <row r="1728" spans="1:16" x14ac:dyDescent="0.3">
      <c r="A1728" t="s">
        <v>3552</v>
      </c>
      <c r="B1728" s="1">
        <v>41514</v>
      </c>
      <c r="C1728">
        <v>8</v>
      </c>
      <c r="D1728">
        <v>3</v>
      </c>
      <c r="E1728">
        <v>2013</v>
      </c>
      <c r="F1728" t="s">
        <v>5175</v>
      </c>
      <c r="G1728" t="s">
        <v>6403</v>
      </c>
      <c r="H1728" t="s">
        <v>5928</v>
      </c>
      <c r="I1728" t="s">
        <v>5908</v>
      </c>
      <c r="J1728" t="s">
        <v>4731</v>
      </c>
      <c r="K1728" s="1">
        <v>41520</v>
      </c>
      <c r="L1728" t="s">
        <v>1020</v>
      </c>
      <c r="M1728" t="s">
        <v>6270</v>
      </c>
      <c r="N1728">
        <v>-0.13</v>
      </c>
      <c r="O1728">
        <v>51.506999999999998</v>
      </c>
      <c r="P1728">
        <v>6</v>
      </c>
    </row>
    <row r="1729" spans="1:16" x14ac:dyDescent="0.3">
      <c r="A1729" t="s">
        <v>1428</v>
      </c>
      <c r="B1729" s="1">
        <v>41522</v>
      </c>
      <c r="C1729">
        <v>9</v>
      </c>
      <c r="D1729">
        <v>3</v>
      </c>
      <c r="E1729">
        <v>2013</v>
      </c>
      <c r="F1729" t="s">
        <v>5190</v>
      </c>
      <c r="G1729" t="s">
        <v>6394</v>
      </c>
      <c r="H1729" t="s">
        <v>5928</v>
      </c>
      <c r="I1729" t="s">
        <v>5908</v>
      </c>
      <c r="J1729" t="s">
        <v>4721</v>
      </c>
      <c r="K1729" s="1">
        <v>41528</v>
      </c>
      <c r="L1729" t="s">
        <v>1020</v>
      </c>
      <c r="M1729" t="s">
        <v>6270</v>
      </c>
      <c r="N1729">
        <v>-0.6</v>
      </c>
      <c r="O1729">
        <v>51.511000000000003</v>
      </c>
      <c r="P1729">
        <v>6</v>
      </c>
    </row>
    <row r="1730" spans="1:16" x14ac:dyDescent="0.3">
      <c r="A1730" t="s">
        <v>405</v>
      </c>
      <c r="B1730" s="1">
        <v>41550</v>
      </c>
      <c r="C1730">
        <v>10</v>
      </c>
      <c r="D1730">
        <v>4</v>
      </c>
      <c r="E1730">
        <v>2013</v>
      </c>
      <c r="F1730" t="s">
        <v>5461</v>
      </c>
      <c r="G1730" t="s">
        <v>6291</v>
      </c>
      <c r="H1730" t="s">
        <v>5928</v>
      </c>
      <c r="I1730" t="s">
        <v>5908</v>
      </c>
      <c r="J1730" t="s">
        <v>4740</v>
      </c>
      <c r="K1730" s="1">
        <v>41556</v>
      </c>
      <c r="L1730" t="s">
        <v>1020</v>
      </c>
      <c r="M1730" t="s">
        <v>6270</v>
      </c>
      <c r="N1730">
        <v>-2.1800000000000002</v>
      </c>
      <c r="O1730">
        <v>53.003</v>
      </c>
      <c r="P1730">
        <v>6</v>
      </c>
    </row>
    <row r="1731" spans="1:16" x14ac:dyDescent="0.3">
      <c r="A1731" t="s">
        <v>4691</v>
      </c>
      <c r="B1731" s="1">
        <v>41596</v>
      </c>
      <c r="C1731">
        <v>11</v>
      </c>
      <c r="D1731">
        <v>4</v>
      </c>
      <c r="E1731">
        <v>2013</v>
      </c>
      <c r="F1731" t="s">
        <v>4782</v>
      </c>
      <c r="G1731" t="s">
        <v>6338</v>
      </c>
      <c r="H1731" t="s">
        <v>5928</v>
      </c>
      <c r="I1731" t="s">
        <v>5908</v>
      </c>
      <c r="J1731" t="s">
        <v>4731</v>
      </c>
      <c r="K1731" s="1">
        <v>41602</v>
      </c>
      <c r="L1731" t="s">
        <v>1020</v>
      </c>
      <c r="M1731" t="s">
        <v>6270</v>
      </c>
      <c r="N1731">
        <v>-1.62</v>
      </c>
      <c r="O1731">
        <v>54.978000000000002</v>
      </c>
      <c r="P1731">
        <v>6</v>
      </c>
    </row>
    <row r="1732" spans="1:16" x14ac:dyDescent="0.3">
      <c r="A1732" t="s">
        <v>2847</v>
      </c>
      <c r="B1732" s="1">
        <v>41605</v>
      </c>
      <c r="C1732">
        <v>11</v>
      </c>
      <c r="D1732">
        <v>4</v>
      </c>
      <c r="E1732">
        <v>2013</v>
      </c>
      <c r="F1732" t="s">
        <v>6067</v>
      </c>
      <c r="G1732" t="s">
        <v>6294</v>
      </c>
      <c r="H1732" t="s">
        <v>5928</v>
      </c>
      <c r="I1732" t="s">
        <v>5908</v>
      </c>
      <c r="J1732" t="s">
        <v>4721</v>
      </c>
      <c r="K1732" s="1">
        <v>41611</v>
      </c>
      <c r="L1732" t="s">
        <v>1020</v>
      </c>
      <c r="M1732" t="s">
        <v>6270</v>
      </c>
      <c r="N1732">
        <v>-0.98</v>
      </c>
      <c r="O1732">
        <v>51.454000000000001</v>
      </c>
      <c r="P1732">
        <v>6</v>
      </c>
    </row>
    <row r="1733" spans="1:16" x14ac:dyDescent="0.3">
      <c r="A1733" t="s">
        <v>411</v>
      </c>
      <c r="B1733" s="1">
        <v>41612</v>
      </c>
      <c r="C1733">
        <v>12</v>
      </c>
      <c r="D1733">
        <v>4</v>
      </c>
      <c r="E1733">
        <v>2013</v>
      </c>
      <c r="F1733" t="s">
        <v>6398</v>
      </c>
      <c r="G1733" t="s">
        <v>6399</v>
      </c>
      <c r="H1733" t="s">
        <v>5928</v>
      </c>
      <c r="I1733" t="s">
        <v>5908</v>
      </c>
      <c r="J1733" t="s">
        <v>4721</v>
      </c>
      <c r="K1733" s="1">
        <v>41618</v>
      </c>
      <c r="L1733" t="s">
        <v>1020</v>
      </c>
      <c r="M1733" t="s">
        <v>6270</v>
      </c>
      <c r="N1733">
        <v>-2.76</v>
      </c>
      <c r="O1733">
        <v>52.707000000000001</v>
      </c>
      <c r="P1733">
        <v>6</v>
      </c>
    </row>
    <row r="1734" spans="1:16" x14ac:dyDescent="0.3">
      <c r="A1734" t="s">
        <v>2626</v>
      </c>
      <c r="B1734" s="1">
        <v>41615</v>
      </c>
      <c r="C1734">
        <v>12</v>
      </c>
      <c r="D1734">
        <v>4</v>
      </c>
      <c r="E1734">
        <v>2013</v>
      </c>
      <c r="F1734" t="s">
        <v>5592</v>
      </c>
      <c r="G1734" t="s">
        <v>6343</v>
      </c>
      <c r="H1734" t="s">
        <v>5928</v>
      </c>
      <c r="I1734" t="s">
        <v>5908</v>
      </c>
      <c r="J1734" t="s">
        <v>4731</v>
      </c>
      <c r="K1734" s="1">
        <v>41621</v>
      </c>
      <c r="L1734" t="s">
        <v>1020</v>
      </c>
      <c r="M1734" t="s">
        <v>6270</v>
      </c>
      <c r="N1734">
        <v>-0.73</v>
      </c>
      <c r="O1734">
        <v>52.396000000000001</v>
      </c>
      <c r="P1734">
        <v>6</v>
      </c>
    </row>
    <row r="1735" spans="1:16" x14ac:dyDescent="0.3">
      <c r="A1735" t="s">
        <v>1271</v>
      </c>
      <c r="B1735" s="1">
        <v>41617</v>
      </c>
      <c r="C1735">
        <v>12</v>
      </c>
      <c r="D1735">
        <v>4</v>
      </c>
      <c r="E1735">
        <v>2013</v>
      </c>
      <c r="F1735" t="s">
        <v>5037</v>
      </c>
      <c r="G1735" t="s">
        <v>6372</v>
      </c>
      <c r="H1735" t="s">
        <v>5928</v>
      </c>
      <c r="I1735" t="s">
        <v>5908</v>
      </c>
      <c r="J1735" t="s">
        <v>4721</v>
      </c>
      <c r="K1735" s="1">
        <v>41623</v>
      </c>
      <c r="L1735" t="s">
        <v>1020</v>
      </c>
      <c r="M1735" t="s">
        <v>6270</v>
      </c>
      <c r="N1735">
        <v>-0.24</v>
      </c>
      <c r="O1735">
        <v>52.569000000000003</v>
      </c>
      <c r="P1735">
        <v>6</v>
      </c>
    </row>
    <row r="1736" spans="1:16" x14ac:dyDescent="0.3">
      <c r="A1736" t="s">
        <v>1134</v>
      </c>
      <c r="B1736" s="1">
        <v>41619</v>
      </c>
      <c r="C1736">
        <v>12</v>
      </c>
      <c r="D1736">
        <v>4</v>
      </c>
      <c r="E1736">
        <v>2013</v>
      </c>
      <c r="F1736" t="s">
        <v>4808</v>
      </c>
      <c r="G1736" t="s">
        <v>6271</v>
      </c>
      <c r="H1736" t="s">
        <v>5928</v>
      </c>
      <c r="I1736" t="s">
        <v>5908</v>
      </c>
      <c r="J1736" t="s">
        <v>4740</v>
      </c>
      <c r="K1736" s="1">
        <v>41625</v>
      </c>
      <c r="L1736" t="s">
        <v>1020</v>
      </c>
      <c r="M1736" t="s">
        <v>6270</v>
      </c>
      <c r="N1736">
        <v>0.71</v>
      </c>
      <c r="O1736">
        <v>51.545999999999999</v>
      </c>
      <c r="P1736">
        <v>6</v>
      </c>
    </row>
    <row r="1737" spans="1:16" x14ac:dyDescent="0.3">
      <c r="A1737" t="s">
        <v>3334</v>
      </c>
      <c r="B1737" s="1">
        <v>41621</v>
      </c>
      <c r="C1737">
        <v>12</v>
      </c>
      <c r="D1737">
        <v>4</v>
      </c>
      <c r="E1737">
        <v>2013</v>
      </c>
      <c r="F1737" t="s">
        <v>4973</v>
      </c>
      <c r="G1737" t="s">
        <v>6275</v>
      </c>
      <c r="H1737" t="s">
        <v>5928</v>
      </c>
      <c r="I1737" t="s">
        <v>5908</v>
      </c>
      <c r="J1737" t="s">
        <v>4721</v>
      </c>
      <c r="K1737" s="1">
        <v>41627</v>
      </c>
      <c r="L1737" t="s">
        <v>1020</v>
      </c>
      <c r="M1737" t="s">
        <v>6270</v>
      </c>
      <c r="N1737">
        <v>-1.47</v>
      </c>
      <c r="O1737">
        <v>52.923000000000002</v>
      </c>
      <c r="P1737">
        <v>6</v>
      </c>
    </row>
    <row r="1738" spans="1:16" x14ac:dyDescent="0.3">
      <c r="A1738" t="s">
        <v>2459</v>
      </c>
      <c r="B1738" s="1">
        <v>41666</v>
      </c>
      <c r="C1738">
        <v>1</v>
      </c>
      <c r="D1738">
        <v>1</v>
      </c>
      <c r="E1738">
        <v>2014</v>
      </c>
      <c r="F1738" t="s">
        <v>5228</v>
      </c>
      <c r="G1738" t="s">
        <v>6275</v>
      </c>
      <c r="H1738" t="s">
        <v>5928</v>
      </c>
      <c r="I1738" t="s">
        <v>5908</v>
      </c>
      <c r="J1738" t="s">
        <v>4731</v>
      </c>
      <c r="K1738" s="1">
        <v>41672</v>
      </c>
      <c r="L1738" t="s">
        <v>1020</v>
      </c>
      <c r="M1738" t="s">
        <v>6270</v>
      </c>
      <c r="N1738">
        <v>-1.47</v>
      </c>
      <c r="O1738">
        <v>52.923000000000002</v>
      </c>
      <c r="P1738">
        <v>6</v>
      </c>
    </row>
    <row r="1739" spans="1:16" x14ac:dyDescent="0.3">
      <c r="A1739" t="s">
        <v>1781</v>
      </c>
      <c r="B1739" s="1">
        <v>41713</v>
      </c>
      <c r="C1739">
        <v>3</v>
      </c>
      <c r="D1739">
        <v>1</v>
      </c>
      <c r="E1739">
        <v>2014</v>
      </c>
      <c r="F1739" t="s">
        <v>5426</v>
      </c>
      <c r="G1739" t="s">
        <v>6347</v>
      </c>
      <c r="H1739" t="s">
        <v>5928</v>
      </c>
      <c r="I1739" t="s">
        <v>5908</v>
      </c>
      <c r="J1739" t="s">
        <v>4731</v>
      </c>
      <c r="K1739" s="1">
        <v>41719</v>
      </c>
      <c r="L1739" t="s">
        <v>1020</v>
      </c>
      <c r="M1739" t="s">
        <v>6270</v>
      </c>
      <c r="N1739">
        <v>-0.52</v>
      </c>
      <c r="O1739">
        <v>51.886000000000003</v>
      </c>
      <c r="P1739">
        <v>6</v>
      </c>
    </row>
    <row r="1740" spans="1:16" x14ac:dyDescent="0.3">
      <c r="A1740" t="s">
        <v>827</v>
      </c>
      <c r="B1740" s="1">
        <v>41723</v>
      </c>
      <c r="C1740">
        <v>3</v>
      </c>
      <c r="D1740">
        <v>1</v>
      </c>
      <c r="E1740">
        <v>2014</v>
      </c>
      <c r="F1740" t="s">
        <v>5182</v>
      </c>
      <c r="G1740" t="s">
        <v>6352</v>
      </c>
      <c r="H1740" t="s">
        <v>5928</v>
      </c>
      <c r="I1740" t="s">
        <v>5908</v>
      </c>
      <c r="J1740" t="s">
        <v>4721</v>
      </c>
      <c r="K1740" s="1">
        <v>41729</v>
      </c>
      <c r="L1740" t="s">
        <v>1020</v>
      </c>
      <c r="M1740" t="s">
        <v>6270</v>
      </c>
      <c r="N1740">
        <v>-0.14000000000000001</v>
      </c>
      <c r="O1740">
        <v>50.823</v>
      </c>
      <c r="P1740">
        <v>6</v>
      </c>
    </row>
    <row r="1741" spans="1:16" x14ac:dyDescent="0.3">
      <c r="A1741" t="s">
        <v>3560</v>
      </c>
      <c r="B1741" s="1">
        <v>41725</v>
      </c>
      <c r="C1741">
        <v>3</v>
      </c>
      <c r="D1741">
        <v>1</v>
      </c>
      <c r="E1741">
        <v>2014</v>
      </c>
      <c r="F1741" t="s">
        <v>4825</v>
      </c>
      <c r="G1741" t="s">
        <v>6403</v>
      </c>
      <c r="H1741" t="s">
        <v>5928</v>
      </c>
      <c r="I1741" t="s">
        <v>5908</v>
      </c>
      <c r="J1741" t="s">
        <v>4731</v>
      </c>
      <c r="K1741" s="1">
        <v>41731</v>
      </c>
      <c r="L1741" t="s">
        <v>1020</v>
      </c>
      <c r="M1741" t="s">
        <v>6270</v>
      </c>
      <c r="N1741">
        <v>-0.13</v>
      </c>
      <c r="O1741">
        <v>51.506999999999998</v>
      </c>
      <c r="P1741">
        <v>6</v>
      </c>
    </row>
    <row r="1742" spans="1:16" x14ac:dyDescent="0.3">
      <c r="A1742" t="s">
        <v>831</v>
      </c>
      <c r="B1742" s="1">
        <v>41761</v>
      </c>
      <c r="C1742">
        <v>5</v>
      </c>
      <c r="D1742">
        <v>2</v>
      </c>
      <c r="E1742">
        <v>2014</v>
      </c>
      <c r="F1742" t="s">
        <v>5554</v>
      </c>
      <c r="G1742" t="s">
        <v>6379</v>
      </c>
      <c r="H1742" t="s">
        <v>5928</v>
      </c>
      <c r="I1742" t="s">
        <v>5908</v>
      </c>
      <c r="J1742" t="s">
        <v>4721</v>
      </c>
      <c r="K1742" s="1">
        <v>41767</v>
      </c>
      <c r="L1742" t="s">
        <v>1020</v>
      </c>
      <c r="M1742" t="s">
        <v>6270</v>
      </c>
      <c r="N1742">
        <v>-1.99</v>
      </c>
      <c r="O1742">
        <v>50.715000000000003</v>
      </c>
      <c r="P1742">
        <v>6</v>
      </c>
    </row>
    <row r="1743" spans="1:16" x14ac:dyDescent="0.3">
      <c r="A1743" t="s">
        <v>2103</v>
      </c>
      <c r="B1743" s="1">
        <v>41762</v>
      </c>
      <c r="C1743">
        <v>5</v>
      </c>
      <c r="D1743">
        <v>2</v>
      </c>
      <c r="E1743">
        <v>2014</v>
      </c>
      <c r="F1743" t="s">
        <v>5453</v>
      </c>
      <c r="G1743" t="s">
        <v>6301</v>
      </c>
      <c r="H1743" t="s">
        <v>5928</v>
      </c>
      <c r="I1743" t="s">
        <v>5908</v>
      </c>
      <c r="J1743" t="s">
        <v>4740</v>
      </c>
      <c r="K1743" s="1">
        <v>41768</v>
      </c>
      <c r="L1743" t="s">
        <v>1020</v>
      </c>
      <c r="M1743" t="s">
        <v>6270</v>
      </c>
      <c r="N1743">
        <v>-1.1599999999999999</v>
      </c>
      <c r="O1743">
        <v>52.954999999999998</v>
      </c>
      <c r="P1743">
        <v>6</v>
      </c>
    </row>
    <row r="1744" spans="1:16" x14ac:dyDescent="0.3">
      <c r="A1744" t="s">
        <v>1981</v>
      </c>
      <c r="B1744" s="1">
        <v>41769</v>
      </c>
      <c r="C1744">
        <v>5</v>
      </c>
      <c r="D1744">
        <v>2</v>
      </c>
      <c r="E1744">
        <v>2014</v>
      </c>
      <c r="F1744" t="s">
        <v>6256</v>
      </c>
      <c r="G1744" t="s">
        <v>6372</v>
      </c>
      <c r="H1744" t="s">
        <v>5928</v>
      </c>
      <c r="I1744" t="s">
        <v>5908</v>
      </c>
      <c r="J1744" t="s">
        <v>4721</v>
      </c>
      <c r="K1744" s="1">
        <v>41775</v>
      </c>
      <c r="L1744" t="s">
        <v>1020</v>
      </c>
      <c r="M1744" t="s">
        <v>6270</v>
      </c>
      <c r="N1744">
        <v>-0.24</v>
      </c>
      <c r="O1744">
        <v>52.569000000000003</v>
      </c>
      <c r="P1744">
        <v>6</v>
      </c>
    </row>
    <row r="1745" spans="1:16" x14ac:dyDescent="0.3">
      <c r="A1745" t="s">
        <v>1880</v>
      </c>
      <c r="B1745" s="1">
        <v>41793</v>
      </c>
      <c r="C1745">
        <v>6</v>
      </c>
      <c r="D1745">
        <v>2</v>
      </c>
      <c r="E1745">
        <v>2014</v>
      </c>
      <c r="F1745" t="s">
        <v>6349</v>
      </c>
      <c r="G1745" t="s">
        <v>6313</v>
      </c>
      <c r="H1745" t="s">
        <v>5928</v>
      </c>
      <c r="I1745" t="s">
        <v>5908</v>
      </c>
      <c r="J1745" t="s">
        <v>4731</v>
      </c>
      <c r="K1745" s="1">
        <v>41799</v>
      </c>
      <c r="L1745" t="s">
        <v>1020</v>
      </c>
      <c r="M1745" t="s">
        <v>6270</v>
      </c>
      <c r="N1745">
        <v>-1.79</v>
      </c>
      <c r="O1745">
        <v>53.646000000000001</v>
      </c>
      <c r="P1745">
        <v>6</v>
      </c>
    </row>
    <row r="1746" spans="1:16" x14ac:dyDescent="0.3">
      <c r="A1746" t="s">
        <v>430</v>
      </c>
      <c r="B1746" s="1">
        <v>41808</v>
      </c>
      <c r="C1746">
        <v>6</v>
      </c>
      <c r="D1746">
        <v>2</v>
      </c>
      <c r="E1746">
        <v>2014</v>
      </c>
      <c r="F1746" t="s">
        <v>5762</v>
      </c>
      <c r="G1746" t="s">
        <v>6350</v>
      </c>
      <c r="H1746" t="s">
        <v>5928</v>
      </c>
      <c r="I1746" t="s">
        <v>5908</v>
      </c>
      <c r="J1746" t="s">
        <v>4731</v>
      </c>
      <c r="K1746" s="1">
        <v>41814</v>
      </c>
      <c r="L1746" t="s">
        <v>1020</v>
      </c>
      <c r="M1746" t="s">
        <v>6270</v>
      </c>
      <c r="N1746">
        <v>-2</v>
      </c>
      <c r="O1746">
        <v>52.518000000000001</v>
      </c>
      <c r="P1746">
        <v>6</v>
      </c>
    </row>
    <row r="1747" spans="1:16" x14ac:dyDescent="0.3">
      <c r="A1747" t="s">
        <v>4696</v>
      </c>
      <c r="B1747" s="1">
        <v>41813</v>
      </c>
      <c r="C1747">
        <v>6</v>
      </c>
      <c r="D1747">
        <v>2</v>
      </c>
      <c r="E1747">
        <v>2014</v>
      </c>
      <c r="F1747" t="s">
        <v>4961</v>
      </c>
      <c r="G1747" t="s">
        <v>6333</v>
      </c>
      <c r="H1747" t="s">
        <v>5928</v>
      </c>
      <c r="I1747" t="s">
        <v>5908</v>
      </c>
      <c r="J1747" t="s">
        <v>4731</v>
      </c>
      <c r="K1747" s="1">
        <v>41819</v>
      </c>
      <c r="L1747" t="s">
        <v>1020</v>
      </c>
      <c r="M1747" t="s">
        <v>6270</v>
      </c>
      <c r="N1747">
        <v>-2.2400000000000002</v>
      </c>
      <c r="O1747">
        <v>53.481000000000002</v>
      </c>
      <c r="P1747">
        <v>6</v>
      </c>
    </row>
    <row r="1748" spans="1:16" x14ac:dyDescent="0.3">
      <c r="A1748" t="s">
        <v>2114</v>
      </c>
      <c r="B1748" s="1">
        <v>41816</v>
      </c>
      <c r="C1748">
        <v>6</v>
      </c>
      <c r="D1748">
        <v>2</v>
      </c>
      <c r="E1748">
        <v>2014</v>
      </c>
      <c r="F1748" t="s">
        <v>5432</v>
      </c>
      <c r="G1748" t="s">
        <v>6304</v>
      </c>
      <c r="H1748" t="s">
        <v>5928</v>
      </c>
      <c r="I1748" t="s">
        <v>5908</v>
      </c>
      <c r="J1748" t="s">
        <v>4731</v>
      </c>
      <c r="K1748" s="1">
        <v>41822</v>
      </c>
      <c r="L1748" t="s">
        <v>1020</v>
      </c>
      <c r="M1748" t="s">
        <v>6270</v>
      </c>
      <c r="N1748">
        <v>-1.38</v>
      </c>
      <c r="O1748">
        <v>54.906999999999996</v>
      </c>
      <c r="P1748">
        <v>6</v>
      </c>
    </row>
    <row r="1749" spans="1:16" x14ac:dyDescent="0.3">
      <c r="A1749" t="s">
        <v>3083</v>
      </c>
      <c r="B1749" s="1">
        <v>41857</v>
      </c>
      <c r="C1749">
        <v>8</v>
      </c>
      <c r="D1749">
        <v>3</v>
      </c>
      <c r="E1749">
        <v>2014</v>
      </c>
      <c r="F1749" t="s">
        <v>4993</v>
      </c>
      <c r="G1749" t="s">
        <v>6291</v>
      </c>
      <c r="H1749" t="s">
        <v>5928</v>
      </c>
      <c r="I1749" t="s">
        <v>5908</v>
      </c>
      <c r="J1749" t="s">
        <v>4731</v>
      </c>
      <c r="K1749" s="1">
        <v>41863</v>
      </c>
      <c r="L1749" t="s">
        <v>1020</v>
      </c>
      <c r="M1749" t="s">
        <v>6270</v>
      </c>
      <c r="N1749">
        <v>-2.1800000000000002</v>
      </c>
      <c r="O1749">
        <v>53.003</v>
      </c>
      <c r="P1749">
        <v>6</v>
      </c>
    </row>
    <row r="1750" spans="1:16" x14ac:dyDescent="0.3">
      <c r="A1750" t="s">
        <v>3683</v>
      </c>
      <c r="B1750" s="1">
        <v>41858</v>
      </c>
      <c r="C1750">
        <v>8</v>
      </c>
      <c r="D1750">
        <v>3</v>
      </c>
      <c r="E1750">
        <v>2014</v>
      </c>
      <c r="F1750" t="s">
        <v>4834</v>
      </c>
      <c r="G1750" t="s">
        <v>6403</v>
      </c>
      <c r="H1750" t="s">
        <v>5928</v>
      </c>
      <c r="I1750" t="s">
        <v>5908</v>
      </c>
      <c r="J1750" t="s">
        <v>4731</v>
      </c>
      <c r="K1750" s="1">
        <v>41864</v>
      </c>
      <c r="L1750" t="s">
        <v>1020</v>
      </c>
      <c r="M1750" t="s">
        <v>6270</v>
      </c>
      <c r="N1750">
        <v>-0.13</v>
      </c>
      <c r="O1750">
        <v>51.506999999999998</v>
      </c>
      <c r="P1750">
        <v>6</v>
      </c>
    </row>
    <row r="1751" spans="1:16" x14ac:dyDescent="0.3">
      <c r="A1751" t="s">
        <v>1469</v>
      </c>
      <c r="B1751" s="1">
        <v>41864</v>
      </c>
      <c r="C1751">
        <v>8</v>
      </c>
      <c r="D1751">
        <v>3</v>
      </c>
      <c r="E1751">
        <v>2014</v>
      </c>
      <c r="F1751" t="s">
        <v>5594</v>
      </c>
      <c r="G1751" t="s">
        <v>6290</v>
      </c>
      <c r="H1751" t="s">
        <v>5928</v>
      </c>
      <c r="I1751" t="s">
        <v>5908</v>
      </c>
      <c r="J1751" t="s">
        <v>4740</v>
      </c>
      <c r="K1751" s="1">
        <v>41870</v>
      </c>
      <c r="L1751" t="s">
        <v>1020</v>
      </c>
      <c r="M1751" t="s">
        <v>6270</v>
      </c>
      <c r="N1751">
        <v>-1.78</v>
      </c>
      <c r="O1751">
        <v>51.555999999999997</v>
      </c>
      <c r="P1751">
        <v>6</v>
      </c>
    </row>
    <row r="1752" spans="1:16" x14ac:dyDescent="0.3">
      <c r="A1752" t="s">
        <v>3571</v>
      </c>
      <c r="B1752" s="1">
        <v>41869</v>
      </c>
      <c r="C1752">
        <v>8</v>
      </c>
      <c r="D1752">
        <v>3</v>
      </c>
      <c r="E1752">
        <v>2014</v>
      </c>
      <c r="F1752" t="s">
        <v>5280</v>
      </c>
      <c r="G1752" t="s">
        <v>6403</v>
      </c>
      <c r="H1752" t="s">
        <v>5928</v>
      </c>
      <c r="I1752" t="s">
        <v>5908</v>
      </c>
      <c r="J1752" t="s">
        <v>4721</v>
      </c>
      <c r="K1752" s="1">
        <v>41875</v>
      </c>
      <c r="L1752" t="s">
        <v>1020</v>
      </c>
      <c r="M1752" t="s">
        <v>6270</v>
      </c>
      <c r="N1752">
        <v>-0.13</v>
      </c>
      <c r="O1752">
        <v>51.506999999999998</v>
      </c>
      <c r="P1752">
        <v>6</v>
      </c>
    </row>
    <row r="1753" spans="1:16" x14ac:dyDescent="0.3">
      <c r="A1753" t="s">
        <v>2664</v>
      </c>
      <c r="B1753" s="1">
        <v>41873</v>
      </c>
      <c r="C1753">
        <v>8</v>
      </c>
      <c r="D1753">
        <v>3</v>
      </c>
      <c r="E1753">
        <v>2014</v>
      </c>
      <c r="F1753" t="s">
        <v>5842</v>
      </c>
      <c r="G1753" t="s">
        <v>6304</v>
      </c>
      <c r="H1753" t="s">
        <v>5928</v>
      </c>
      <c r="I1753" t="s">
        <v>5908</v>
      </c>
      <c r="J1753" t="s">
        <v>4740</v>
      </c>
      <c r="K1753" s="1">
        <v>41879</v>
      </c>
      <c r="L1753" t="s">
        <v>1020</v>
      </c>
      <c r="M1753" t="s">
        <v>6270</v>
      </c>
      <c r="N1753">
        <v>-1.38</v>
      </c>
      <c r="O1753">
        <v>54.906999999999996</v>
      </c>
      <c r="P1753">
        <v>6</v>
      </c>
    </row>
    <row r="1754" spans="1:16" x14ac:dyDescent="0.3">
      <c r="A1754" t="s">
        <v>1159</v>
      </c>
      <c r="B1754" s="1">
        <v>41891</v>
      </c>
      <c r="C1754">
        <v>9</v>
      </c>
      <c r="D1754">
        <v>3</v>
      </c>
      <c r="E1754">
        <v>2014</v>
      </c>
      <c r="F1754" t="s">
        <v>5339</v>
      </c>
      <c r="G1754" t="s">
        <v>6318</v>
      </c>
      <c r="H1754" t="s">
        <v>5928</v>
      </c>
      <c r="I1754" t="s">
        <v>5908</v>
      </c>
      <c r="J1754" t="s">
        <v>4731</v>
      </c>
      <c r="K1754" s="1">
        <v>41897</v>
      </c>
      <c r="L1754" t="s">
        <v>1020</v>
      </c>
      <c r="M1754" t="s">
        <v>6270</v>
      </c>
      <c r="N1754">
        <v>-3.04</v>
      </c>
      <c r="O1754">
        <v>53.817999999999998</v>
      </c>
      <c r="P1754">
        <v>6</v>
      </c>
    </row>
    <row r="1755" spans="1:16" x14ac:dyDescent="0.3">
      <c r="A1755" t="s">
        <v>1160</v>
      </c>
      <c r="B1755" s="1">
        <v>41897</v>
      </c>
      <c r="C1755">
        <v>9</v>
      </c>
      <c r="D1755">
        <v>3</v>
      </c>
      <c r="E1755">
        <v>2014</v>
      </c>
      <c r="F1755" t="s">
        <v>5712</v>
      </c>
      <c r="G1755" t="s">
        <v>6352</v>
      </c>
      <c r="H1755" t="s">
        <v>5928</v>
      </c>
      <c r="I1755" t="s">
        <v>5908</v>
      </c>
      <c r="J1755" t="s">
        <v>4731</v>
      </c>
      <c r="K1755" s="1">
        <v>41903</v>
      </c>
      <c r="L1755" t="s">
        <v>1020</v>
      </c>
      <c r="M1755" t="s">
        <v>6270</v>
      </c>
      <c r="N1755">
        <v>-0.14000000000000001</v>
      </c>
      <c r="O1755">
        <v>50.823</v>
      </c>
      <c r="P1755">
        <v>6</v>
      </c>
    </row>
    <row r="1756" spans="1:16" x14ac:dyDescent="0.3">
      <c r="A1756" t="s">
        <v>3142</v>
      </c>
      <c r="B1756" s="1">
        <v>41898</v>
      </c>
      <c r="C1756">
        <v>9</v>
      </c>
      <c r="D1756">
        <v>3</v>
      </c>
      <c r="E1756">
        <v>2014</v>
      </c>
      <c r="F1756" t="s">
        <v>5423</v>
      </c>
      <c r="G1756" t="s">
        <v>6306</v>
      </c>
      <c r="H1756" t="s">
        <v>5928</v>
      </c>
      <c r="I1756" t="s">
        <v>5908</v>
      </c>
      <c r="J1756" t="s">
        <v>4740</v>
      </c>
      <c r="K1756" s="1">
        <v>41904</v>
      </c>
      <c r="L1756" t="s">
        <v>1020</v>
      </c>
      <c r="M1756" t="s">
        <v>6270</v>
      </c>
      <c r="N1756">
        <v>0.47</v>
      </c>
      <c r="O1756">
        <v>51.735999999999997</v>
      </c>
      <c r="P1756">
        <v>6</v>
      </c>
    </row>
    <row r="1757" spans="1:16" x14ac:dyDescent="0.3">
      <c r="A1757" t="s">
        <v>4240</v>
      </c>
      <c r="B1757" s="1">
        <v>41909</v>
      </c>
      <c r="C1757">
        <v>9</v>
      </c>
      <c r="D1757">
        <v>3</v>
      </c>
      <c r="E1757">
        <v>2014</v>
      </c>
      <c r="F1757" t="s">
        <v>6038</v>
      </c>
      <c r="G1757" t="s">
        <v>6288</v>
      </c>
      <c r="H1757" t="s">
        <v>5928</v>
      </c>
      <c r="I1757" t="s">
        <v>5908</v>
      </c>
      <c r="J1757" t="s">
        <v>4721</v>
      </c>
      <c r="K1757" s="1">
        <v>41915</v>
      </c>
      <c r="L1757" t="s">
        <v>1020</v>
      </c>
      <c r="M1757" t="s">
        <v>6270</v>
      </c>
      <c r="N1757">
        <v>-1.47</v>
      </c>
      <c r="O1757">
        <v>53.381</v>
      </c>
      <c r="P1757">
        <v>6</v>
      </c>
    </row>
    <row r="1758" spans="1:16" x14ac:dyDescent="0.3">
      <c r="A1758" t="s">
        <v>277</v>
      </c>
      <c r="B1758" s="1">
        <v>41953</v>
      </c>
      <c r="C1758">
        <v>11</v>
      </c>
      <c r="D1758">
        <v>4</v>
      </c>
      <c r="E1758">
        <v>2014</v>
      </c>
      <c r="F1758" t="s">
        <v>5406</v>
      </c>
      <c r="G1758" t="s">
        <v>6308</v>
      </c>
      <c r="H1758" t="s">
        <v>5928</v>
      </c>
      <c r="I1758" t="s">
        <v>5908</v>
      </c>
      <c r="J1758" t="s">
        <v>4740</v>
      </c>
      <c r="K1758" s="1">
        <v>41959</v>
      </c>
      <c r="L1758" t="s">
        <v>1020</v>
      </c>
      <c r="M1758" t="s">
        <v>6270</v>
      </c>
      <c r="N1758">
        <v>0.37</v>
      </c>
      <c r="O1758">
        <v>51.442</v>
      </c>
      <c r="P1758">
        <v>6</v>
      </c>
    </row>
    <row r="1759" spans="1:16" x14ac:dyDescent="0.3">
      <c r="A1759" t="s">
        <v>2004</v>
      </c>
      <c r="B1759" s="1">
        <v>41956</v>
      </c>
      <c r="C1759">
        <v>11</v>
      </c>
      <c r="D1759">
        <v>4</v>
      </c>
      <c r="E1759">
        <v>2014</v>
      </c>
      <c r="F1759" t="s">
        <v>4838</v>
      </c>
      <c r="G1759" t="s">
        <v>6309</v>
      </c>
      <c r="H1759" t="s">
        <v>5928</v>
      </c>
      <c r="I1759" t="s">
        <v>5908</v>
      </c>
      <c r="J1759" t="s">
        <v>4740</v>
      </c>
      <c r="K1759" s="1">
        <v>41962</v>
      </c>
      <c r="L1759" t="s">
        <v>1020</v>
      </c>
      <c r="M1759" t="s">
        <v>6270</v>
      </c>
      <c r="N1759">
        <v>-0.56000000000000005</v>
      </c>
      <c r="O1759">
        <v>51.317</v>
      </c>
      <c r="P1759">
        <v>6</v>
      </c>
    </row>
    <row r="1760" spans="1:16" x14ac:dyDescent="0.3">
      <c r="A1760" t="s">
        <v>2470</v>
      </c>
      <c r="B1760" s="1">
        <v>41991</v>
      </c>
      <c r="C1760">
        <v>12</v>
      </c>
      <c r="D1760">
        <v>4</v>
      </c>
      <c r="E1760">
        <v>2014</v>
      </c>
      <c r="F1760" t="s">
        <v>5709</v>
      </c>
      <c r="G1760" t="s">
        <v>6283</v>
      </c>
      <c r="H1760" t="s">
        <v>5928</v>
      </c>
      <c r="I1760" t="s">
        <v>5908</v>
      </c>
      <c r="J1760" t="s">
        <v>4721</v>
      </c>
      <c r="K1760" s="1">
        <v>41997</v>
      </c>
      <c r="L1760" t="s">
        <v>1020</v>
      </c>
      <c r="M1760" t="s">
        <v>6270</v>
      </c>
      <c r="N1760">
        <v>-1.55</v>
      </c>
      <c r="O1760">
        <v>53.801000000000002</v>
      </c>
      <c r="P1760">
        <v>6</v>
      </c>
    </row>
    <row r="1761" spans="1:16" x14ac:dyDescent="0.3">
      <c r="A1761" t="s">
        <v>2010</v>
      </c>
      <c r="B1761" s="1">
        <v>42000</v>
      </c>
      <c r="C1761">
        <v>12</v>
      </c>
      <c r="D1761">
        <v>4</v>
      </c>
      <c r="E1761">
        <v>2014</v>
      </c>
      <c r="F1761" t="s">
        <v>5575</v>
      </c>
      <c r="G1761" t="s">
        <v>6314</v>
      </c>
      <c r="H1761" t="s">
        <v>5928</v>
      </c>
      <c r="I1761" t="s">
        <v>5908</v>
      </c>
      <c r="J1761" t="s">
        <v>4721</v>
      </c>
      <c r="K1761" s="1">
        <v>42006</v>
      </c>
      <c r="L1761" t="s">
        <v>1020</v>
      </c>
      <c r="M1761" t="s">
        <v>6270</v>
      </c>
      <c r="N1761">
        <v>-0.34</v>
      </c>
      <c r="O1761">
        <v>51.581000000000003</v>
      </c>
      <c r="P1761">
        <v>6</v>
      </c>
    </row>
    <row r="1762" spans="1:16" x14ac:dyDescent="0.3">
      <c r="A1762" t="s">
        <v>3579</v>
      </c>
      <c r="B1762" s="1">
        <v>42002</v>
      </c>
      <c r="C1762">
        <v>12</v>
      </c>
      <c r="D1762">
        <v>4</v>
      </c>
      <c r="E1762">
        <v>2014</v>
      </c>
      <c r="F1762" t="s">
        <v>5177</v>
      </c>
      <c r="G1762" t="s">
        <v>6403</v>
      </c>
      <c r="H1762" t="s">
        <v>5928</v>
      </c>
      <c r="I1762" t="s">
        <v>5908</v>
      </c>
      <c r="J1762" t="s">
        <v>4731</v>
      </c>
      <c r="K1762" s="1">
        <v>42008</v>
      </c>
      <c r="L1762" t="s">
        <v>1020</v>
      </c>
      <c r="M1762" t="s">
        <v>6270</v>
      </c>
      <c r="N1762">
        <v>-0.13</v>
      </c>
      <c r="O1762">
        <v>51.506999999999998</v>
      </c>
      <c r="P1762">
        <v>6</v>
      </c>
    </row>
    <row r="1763" spans="1:16" x14ac:dyDescent="0.3">
      <c r="A1763" t="s">
        <v>4136</v>
      </c>
      <c r="B1763" s="1">
        <v>40560</v>
      </c>
      <c r="C1763">
        <v>1</v>
      </c>
      <c r="D1763">
        <v>1</v>
      </c>
      <c r="E1763">
        <v>2011</v>
      </c>
      <c r="F1763" t="s">
        <v>5910</v>
      </c>
      <c r="G1763" t="s">
        <v>5911</v>
      </c>
      <c r="H1763" t="s">
        <v>5912</v>
      </c>
      <c r="I1763" t="s">
        <v>5908</v>
      </c>
      <c r="J1763" t="s">
        <v>4740</v>
      </c>
      <c r="K1763" s="1">
        <v>40566</v>
      </c>
      <c r="L1763" t="s">
        <v>1020</v>
      </c>
      <c r="M1763" t="s">
        <v>5913</v>
      </c>
      <c r="N1763">
        <v>12.57</v>
      </c>
      <c r="O1763">
        <v>55.676000000000002</v>
      </c>
      <c r="P1763">
        <v>6</v>
      </c>
    </row>
    <row r="1764" spans="1:16" x14ac:dyDescent="0.3">
      <c r="A1764" t="s">
        <v>3144</v>
      </c>
      <c r="B1764" s="1">
        <v>40589</v>
      </c>
      <c r="C1764">
        <v>2</v>
      </c>
      <c r="D1764">
        <v>1</v>
      </c>
      <c r="E1764">
        <v>2011</v>
      </c>
      <c r="F1764" t="s">
        <v>4848</v>
      </c>
      <c r="G1764" t="s">
        <v>6027</v>
      </c>
      <c r="H1764" t="s">
        <v>6022</v>
      </c>
      <c r="I1764" t="s">
        <v>5918</v>
      </c>
      <c r="J1764" t="s">
        <v>4731</v>
      </c>
      <c r="K1764" s="1">
        <v>40595</v>
      </c>
      <c r="L1764" t="s">
        <v>1020</v>
      </c>
      <c r="M1764" t="s">
        <v>6028</v>
      </c>
      <c r="N1764">
        <v>-5.98</v>
      </c>
      <c r="O1764">
        <v>37.389000000000003</v>
      </c>
      <c r="P1764">
        <v>6</v>
      </c>
    </row>
    <row r="1765" spans="1:16" x14ac:dyDescent="0.3">
      <c r="A1765" t="s">
        <v>2432</v>
      </c>
      <c r="B1765" s="1">
        <v>40605</v>
      </c>
      <c r="C1765">
        <v>3</v>
      </c>
      <c r="D1765">
        <v>1</v>
      </c>
      <c r="E1765">
        <v>2011</v>
      </c>
      <c r="F1765" t="s">
        <v>5810</v>
      </c>
      <c r="G1765" t="s">
        <v>6145</v>
      </c>
      <c r="H1765" t="s">
        <v>6133</v>
      </c>
      <c r="I1765" t="s">
        <v>5918</v>
      </c>
      <c r="J1765" t="s">
        <v>4721</v>
      </c>
      <c r="K1765" s="1">
        <v>40611</v>
      </c>
      <c r="L1765" t="s">
        <v>1020</v>
      </c>
      <c r="M1765" t="s">
        <v>6138</v>
      </c>
      <c r="N1765">
        <v>12.57</v>
      </c>
      <c r="O1765">
        <v>44.067999999999998</v>
      </c>
      <c r="P1765">
        <v>6</v>
      </c>
    </row>
    <row r="1766" spans="1:16" x14ac:dyDescent="0.3">
      <c r="A1766" t="s">
        <v>4677</v>
      </c>
      <c r="B1766" s="1">
        <v>40633</v>
      </c>
      <c r="C1766">
        <v>3</v>
      </c>
      <c r="D1766">
        <v>1</v>
      </c>
      <c r="E1766">
        <v>2011</v>
      </c>
      <c r="F1766" t="s">
        <v>4899</v>
      </c>
      <c r="G1766" t="s">
        <v>5906</v>
      </c>
      <c r="H1766" t="s">
        <v>5907</v>
      </c>
      <c r="I1766" t="s">
        <v>5908</v>
      </c>
      <c r="J1766" t="s">
        <v>4731</v>
      </c>
      <c r="K1766" s="1">
        <v>40639</v>
      </c>
      <c r="L1766" t="s">
        <v>1020</v>
      </c>
      <c r="M1766" t="s">
        <v>5909</v>
      </c>
      <c r="N1766">
        <v>11.97</v>
      </c>
      <c r="O1766">
        <v>57.709000000000003</v>
      </c>
      <c r="P1766">
        <v>6</v>
      </c>
    </row>
    <row r="1767" spans="1:16" x14ac:dyDescent="0.3">
      <c r="A1767" t="s">
        <v>4643</v>
      </c>
      <c r="B1767" s="1">
        <v>40659</v>
      </c>
      <c r="C1767">
        <v>4</v>
      </c>
      <c r="D1767">
        <v>2</v>
      </c>
      <c r="E1767">
        <v>2011</v>
      </c>
      <c r="F1767" t="s">
        <v>4889</v>
      </c>
      <c r="G1767" t="s">
        <v>6140</v>
      </c>
      <c r="H1767" t="s">
        <v>6133</v>
      </c>
      <c r="I1767" t="s">
        <v>5918</v>
      </c>
      <c r="J1767" t="s">
        <v>4731</v>
      </c>
      <c r="K1767" s="1">
        <v>40665</v>
      </c>
      <c r="L1767" t="s">
        <v>1020</v>
      </c>
      <c r="M1767" t="s">
        <v>6141</v>
      </c>
      <c r="N1767">
        <v>9.19</v>
      </c>
      <c r="O1767">
        <v>45.465000000000003</v>
      </c>
      <c r="P1767">
        <v>6</v>
      </c>
    </row>
    <row r="1768" spans="1:16" x14ac:dyDescent="0.3">
      <c r="A1768" t="s">
        <v>881</v>
      </c>
      <c r="B1768" s="1">
        <v>40680</v>
      </c>
      <c r="C1768">
        <v>5</v>
      </c>
      <c r="D1768">
        <v>2</v>
      </c>
      <c r="E1768">
        <v>2011</v>
      </c>
      <c r="F1768" t="s">
        <v>5587</v>
      </c>
      <c r="G1768" t="s">
        <v>6140</v>
      </c>
      <c r="H1768" t="s">
        <v>6133</v>
      </c>
      <c r="I1768" t="s">
        <v>5918</v>
      </c>
      <c r="J1768" t="s">
        <v>4721</v>
      </c>
      <c r="K1768" s="1">
        <v>40686</v>
      </c>
      <c r="L1768" t="s">
        <v>1020</v>
      </c>
      <c r="M1768" t="s">
        <v>6141</v>
      </c>
      <c r="N1768">
        <v>9.19</v>
      </c>
      <c r="O1768">
        <v>45.465000000000003</v>
      </c>
      <c r="P1768">
        <v>6</v>
      </c>
    </row>
    <row r="1769" spans="1:16" x14ac:dyDescent="0.3">
      <c r="A1769" t="s">
        <v>1025</v>
      </c>
      <c r="B1769" s="1">
        <v>40684</v>
      </c>
      <c r="C1769">
        <v>5</v>
      </c>
      <c r="D1769">
        <v>2</v>
      </c>
      <c r="E1769">
        <v>2011</v>
      </c>
      <c r="F1769" t="s">
        <v>5706</v>
      </c>
      <c r="G1769" t="s">
        <v>6143</v>
      </c>
      <c r="H1769" t="s">
        <v>6133</v>
      </c>
      <c r="I1769" t="s">
        <v>5918</v>
      </c>
      <c r="J1769" t="s">
        <v>4731</v>
      </c>
      <c r="K1769" s="1">
        <v>40690</v>
      </c>
      <c r="L1769" t="s">
        <v>1020</v>
      </c>
      <c r="M1769" t="s">
        <v>6144</v>
      </c>
      <c r="N1769">
        <v>12.5</v>
      </c>
      <c r="O1769">
        <v>41.902999999999999</v>
      </c>
      <c r="P1769">
        <v>6</v>
      </c>
    </row>
    <row r="1770" spans="1:16" x14ac:dyDescent="0.3">
      <c r="A1770" t="s">
        <v>2151</v>
      </c>
      <c r="B1770" s="1">
        <v>40698</v>
      </c>
      <c r="C1770">
        <v>6</v>
      </c>
      <c r="D1770">
        <v>2</v>
      </c>
      <c r="E1770">
        <v>2011</v>
      </c>
      <c r="F1770" t="s">
        <v>5932</v>
      </c>
      <c r="G1770" t="s">
        <v>5927</v>
      </c>
      <c r="H1770" t="s">
        <v>5928</v>
      </c>
      <c r="I1770" t="s">
        <v>5908</v>
      </c>
      <c r="J1770" t="s">
        <v>4731</v>
      </c>
      <c r="K1770" s="1">
        <v>40704</v>
      </c>
      <c r="L1770" t="s">
        <v>1020</v>
      </c>
      <c r="M1770" t="s">
        <v>5929</v>
      </c>
      <c r="N1770">
        <v>-3.19</v>
      </c>
      <c r="O1770">
        <v>55.953000000000003</v>
      </c>
      <c r="P1770">
        <v>6</v>
      </c>
    </row>
    <row r="1771" spans="1:16" x14ac:dyDescent="0.3">
      <c r="A1771" t="s">
        <v>1189</v>
      </c>
      <c r="B1771" s="1">
        <v>40701</v>
      </c>
      <c r="C1771">
        <v>6</v>
      </c>
      <c r="D1771">
        <v>2</v>
      </c>
      <c r="E1771">
        <v>2011</v>
      </c>
      <c r="F1771" t="s">
        <v>4910</v>
      </c>
      <c r="G1771" t="s">
        <v>6156</v>
      </c>
      <c r="H1771" t="s">
        <v>6133</v>
      </c>
      <c r="I1771" t="s">
        <v>5918</v>
      </c>
      <c r="J1771" t="s">
        <v>4740</v>
      </c>
      <c r="K1771" s="1">
        <v>40707</v>
      </c>
      <c r="L1771" t="s">
        <v>1020</v>
      </c>
      <c r="M1771" t="s">
        <v>6157</v>
      </c>
      <c r="N1771">
        <v>13.36</v>
      </c>
      <c r="O1771">
        <v>38.116</v>
      </c>
      <c r="P1771">
        <v>6</v>
      </c>
    </row>
    <row r="1772" spans="1:16" x14ac:dyDescent="0.3">
      <c r="A1772" t="s">
        <v>1028</v>
      </c>
      <c r="B1772" s="1">
        <v>40704</v>
      </c>
      <c r="C1772">
        <v>6</v>
      </c>
      <c r="D1772">
        <v>2</v>
      </c>
      <c r="E1772">
        <v>2011</v>
      </c>
      <c r="F1772" t="s">
        <v>5823</v>
      </c>
      <c r="G1772" t="s">
        <v>6158</v>
      </c>
      <c r="H1772" t="s">
        <v>6133</v>
      </c>
      <c r="I1772" t="s">
        <v>5918</v>
      </c>
      <c r="J1772" t="s">
        <v>4731</v>
      </c>
      <c r="K1772" s="1">
        <v>40710</v>
      </c>
      <c r="L1772" t="s">
        <v>1020</v>
      </c>
      <c r="M1772" t="s">
        <v>6144</v>
      </c>
      <c r="N1772">
        <v>12.66</v>
      </c>
      <c r="O1772">
        <v>41.594000000000001</v>
      </c>
      <c r="P1772">
        <v>6</v>
      </c>
    </row>
    <row r="1773" spans="1:16" x14ac:dyDescent="0.3">
      <c r="A1773" t="s">
        <v>4258</v>
      </c>
      <c r="B1773" s="1">
        <v>40719</v>
      </c>
      <c r="C1773">
        <v>6</v>
      </c>
      <c r="D1773">
        <v>2</v>
      </c>
      <c r="E1773">
        <v>2011</v>
      </c>
      <c r="F1773" t="s">
        <v>5010</v>
      </c>
      <c r="G1773" t="s">
        <v>5930</v>
      </c>
      <c r="H1773" t="s">
        <v>5907</v>
      </c>
      <c r="I1773" t="s">
        <v>5908</v>
      </c>
      <c r="J1773" t="s">
        <v>4731</v>
      </c>
      <c r="K1773" s="1">
        <v>40725</v>
      </c>
      <c r="L1773" t="s">
        <v>1020</v>
      </c>
      <c r="M1773" t="s">
        <v>5930</v>
      </c>
      <c r="N1773">
        <v>18.07</v>
      </c>
      <c r="O1773">
        <v>59.329000000000001</v>
      </c>
      <c r="P1773">
        <v>6</v>
      </c>
    </row>
    <row r="1774" spans="1:16" x14ac:dyDescent="0.3">
      <c r="A1774" t="s">
        <v>310</v>
      </c>
      <c r="B1774" s="1">
        <v>40721</v>
      </c>
      <c r="C1774">
        <v>6</v>
      </c>
      <c r="D1774">
        <v>2</v>
      </c>
      <c r="E1774">
        <v>2011</v>
      </c>
      <c r="F1774" t="s">
        <v>6038</v>
      </c>
      <c r="G1774" t="s">
        <v>6039</v>
      </c>
      <c r="H1774" t="s">
        <v>6022</v>
      </c>
      <c r="I1774" t="s">
        <v>5918</v>
      </c>
      <c r="J1774" t="s">
        <v>4721</v>
      </c>
      <c r="K1774" s="1">
        <v>40727</v>
      </c>
      <c r="L1774" t="s">
        <v>1020</v>
      </c>
      <c r="M1774" t="s">
        <v>6023</v>
      </c>
      <c r="N1774">
        <v>-3.88</v>
      </c>
      <c r="O1774">
        <v>40.494</v>
      </c>
      <c r="P1774">
        <v>6</v>
      </c>
    </row>
    <row r="1775" spans="1:16" x14ac:dyDescent="0.3">
      <c r="A1775" t="s">
        <v>4520</v>
      </c>
      <c r="B1775" s="1">
        <v>40721</v>
      </c>
      <c r="C1775">
        <v>6</v>
      </c>
      <c r="D1775">
        <v>2</v>
      </c>
      <c r="E1775">
        <v>2011</v>
      </c>
      <c r="F1775" t="s">
        <v>5307</v>
      </c>
      <c r="G1775" t="s">
        <v>6161</v>
      </c>
      <c r="H1775" t="s">
        <v>6133</v>
      </c>
      <c r="I1775" t="s">
        <v>5918</v>
      </c>
      <c r="J1775" t="s">
        <v>4731</v>
      </c>
      <c r="K1775" s="1">
        <v>40727</v>
      </c>
      <c r="L1775" t="s">
        <v>1020</v>
      </c>
      <c r="M1775" t="s">
        <v>6157</v>
      </c>
      <c r="N1775">
        <v>15.55</v>
      </c>
      <c r="O1775">
        <v>38.194000000000003</v>
      </c>
      <c r="P1775">
        <v>6</v>
      </c>
    </row>
    <row r="1776" spans="1:16" x14ac:dyDescent="0.3">
      <c r="A1776" t="s">
        <v>1029</v>
      </c>
      <c r="B1776" s="1">
        <v>40722</v>
      </c>
      <c r="C1776">
        <v>6</v>
      </c>
      <c r="D1776">
        <v>2</v>
      </c>
      <c r="E1776">
        <v>2011</v>
      </c>
      <c r="F1776" t="s">
        <v>5316</v>
      </c>
      <c r="G1776" t="s">
        <v>6041</v>
      </c>
      <c r="H1776" t="s">
        <v>6022</v>
      </c>
      <c r="I1776" t="s">
        <v>5918</v>
      </c>
      <c r="J1776" t="s">
        <v>4740</v>
      </c>
      <c r="K1776" s="1">
        <v>40728</v>
      </c>
      <c r="L1776" t="s">
        <v>1020</v>
      </c>
      <c r="M1776" t="s">
        <v>6028</v>
      </c>
      <c r="N1776">
        <v>-4.5</v>
      </c>
      <c r="O1776">
        <v>36.622999999999998</v>
      </c>
      <c r="P1776">
        <v>6</v>
      </c>
    </row>
    <row r="1777" spans="1:16" x14ac:dyDescent="0.3">
      <c r="A1777" t="s">
        <v>1337</v>
      </c>
      <c r="B1777" s="1">
        <v>40736</v>
      </c>
      <c r="C1777">
        <v>7</v>
      </c>
      <c r="D1777">
        <v>3</v>
      </c>
      <c r="E1777">
        <v>2011</v>
      </c>
      <c r="F1777" t="s">
        <v>5325</v>
      </c>
      <c r="G1777" t="s">
        <v>6163</v>
      </c>
      <c r="H1777" t="s">
        <v>6133</v>
      </c>
      <c r="I1777" t="s">
        <v>5918</v>
      </c>
      <c r="J1777" t="s">
        <v>4721</v>
      </c>
      <c r="K1777" s="1">
        <v>40742</v>
      </c>
      <c r="L1777" t="s">
        <v>1020</v>
      </c>
      <c r="M1777" t="s">
        <v>6157</v>
      </c>
      <c r="N1777">
        <v>12.44</v>
      </c>
      <c r="O1777">
        <v>37.798000000000002</v>
      </c>
      <c r="P1777">
        <v>6</v>
      </c>
    </row>
    <row r="1778" spans="1:16" x14ac:dyDescent="0.3">
      <c r="A1778" t="s">
        <v>3207</v>
      </c>
      <c r="B1778" s="1">
        <v>40738</v>
      </c>
      <c r="C1778">
        <v>7</v>
      </c>
      <c r="D1778">
        <v>3</v>
      </c>
      <c r="E1778">
        <v>2011</v>
      </c>
      <c r="F1778" t="s">
        <v>5078</v>
      </c>
      <c r="G1778" t="s">
        <v>6042</v>
      </c>
      <c r="H1778" t="s">
        <v>6022</v>
      </c>
      <c r="I1778" t="s">
        <v>5918</v>
      </c>
      <c r="J1778" t="s">
        <v>4731</v>
      </c>
      <c r="K1778" s="1">
        <v>40744</v>
      </c>
      <c r="L1778" t="s">
        <v>1020</v>
      </c>
      <c r="M1778" t="s">
        <v>6037</v>
      </c>
      <c r="N1778">
        <v>-6.6</v>
      </c>
      <c r="O1778">
        <v>42.55</v>
      </c>
      <c r="P1778">
        <v>6</v>
      </c>
    </row>
    <row r="1779" spans="1:16" x14ac:dyDescent="0.3">
      <c r="A1779" t="s">
        <v>4555</v>
      </c>
      <c r="B1779" s="1">
        <v>40767</v>
      </c>
      <c r="C1779">
        <v>8</v>
      </c>
      <c r="D1779">
        <v>3</v>
      </c>
      <c r="E1779">
        <v>2011</v>
      </c>
      <c r="F1779" t="s">
        <v>5910</v>
      </c>
      <c r="G1779" t="s">
        <v>6164</v>
      </c>
      <c r="H1779" t="s">
        <v>6133</v>
      </c>
      <c r="I1779" t="s">
        <v>5918</v>
      </c>
      <c r="J1779" t="s">
        <v>4740</v>
      </c>
      <c r="K1779" s="1">
        <v>40773</v>
      </c>
      <c r="L1779" t="s">
        <v>1020</v>
      </c>
      <c r="M1779" t="s">
        <v>6141</v>
      </c>
      <c r="N1779">
        <v>9.09</v>
      </c>
      <c r="O1779">
        <v>45.808</v>
      </c>
      <c r="P1779">
        <v>6</v>
      </c>
    </row>
    <row r="1780" spans="1:16" x14ac:dyDescent="0.3">
      <c r="A1780" t="s">
        <v>3295</v>
      </c>
      <c r="B1780" s="1">
        <v>40782</v>
      </c>
      <c r="C1780">
        <v>8</v>
      </c>
      <c r="D1780">
        <v>3</v>
      </c>
      <c r="E1780">
        <v>2011</v>
      </c>
      <c r="F1780" t="s">
        <v>5635</v>
      </c>
      <c r="G1780" t="s">
        <v>6156</v>
      </c>
      <c r="H1780" t="s">
        <v>6133</v>
      </c>
      <c r="I1780" t="s">
        <v>5918</v>
      </c>
      <c r="J1780" t="s">
        <v>4721</v>
      </c>
      <c r="K1780" s="1">
        <v>40788</v>
      </c>
      <c r="L1780" t="s">
        <v>1020</v>
      </c>
      <c r="M1780" t="s">
        <v>6157</v>
      </c>
      <c r="N1780">
        <v>13.36</v>
      </c>
      <c r="O1780">
        <v>38.116</v>
      </c>
      <c r="P1780">
        <v>6</v>
      </c>
    </row>
    <row r="1781" spans="1:16" x14ac:dyDescent="0.3">
      <c r="A1781" t="s">
        <v>1347</v>
      </c>
      <c r="B1781" s="1">
        <v>40803</v>
      </c>
      <c r="C1781">
        <v>9</v>
      </c>
      <c r="D1781">
        <v>3</v>
      </c>
      <c r="E1781">
        <v>2011</v>
      </c>
      <c r="F1781" t="s">
        <v>5219</v>
      </c>
      <c r="G1781" t="s">
        <v>6170</v>
      </c>
      <c r="H1781" t="s">
        <v>6133</v>
      </c>
      <c r="I1781" t="s">
        <v>5918</v>
      </c>
      <c r="J1781" t="s">
        <v>4731</v>
      </c>
      <c r="K1781" s="1">
        <v>40809</v>
      </c>
      <c r="L1781" t="s">
        <v>1020</v>
      </c>
      <c r="M1781" t="s">
        <v>6138</v>
      </c>
      <c r="N1781">
        <v>11.01</v>
      </c>
      <c r="O1781">
        <v>44.484000000000002</v>
      </c>
      <c r="P1781">
        <v>6</v>
      </c>
    </row>
    <row r="1782" spans="1:16" x14ac:dyDescent="0.3">
      <c r="A1782" t="s">
        <v>4150</v>
      </c>
      <c r="B1782" s="1">
        <v>40809</v>
      </c>
      <c r="C1782">
        <v>9</v>
      </c>
      <c r="D1782">
        <v>3</v>
      </c>
      <c r="E1782">
        <v>2011</v>
      </c>
      <c r="F1782" t="s">
        <v>5073</v>
      </c>
      <c r="G1782" t="s">
        <v>5906</v>
      </c>
      <c r="H1782" t="s">
        <v>5907</v>
      </c>
      <c r="I1782" t="s">
        <v>5908</v>
      </c>
      <c r="J1782" t="s">
        <v>4731</v>
      </c>
      <c r="K1782" s="1">
        <v>40815</v>
      </c>
      <c r="L1782" t="s">
        <v>1020</v>
      </c>
      <c r="M1782" t="s">
        <v>5909</v>
      </c>
      <c r="N1782">
        <v>11.97</v>
      </c>
      <c r="O1782">
        <v>57.709000000000003</v>
      </c>
      <c r="P1782">
        <v>6</v>
      </c>
    </row>
    <row r="1783" spans="1:16" x14ac:dyDescent="0.3">
      <c r="A1783" t="s">
        <v>1708</v>
      </c>
      <c r="B1783" s="1">
        <v>40815</v>
      </c>
      <c r="C1783">
        <v>9</v>
      </c>
      <c r="D1783">
        <v>3</v>
      </c>
      <c r="E1783">
        <v>2011</v>
      </c>
      <c r="F1783" t="s">
        <v>5839</v>
      </c>
      <c r="G1783" t="s">
        <v>6048</v>
      </c>
      <c r="H1783" t="s">
        <v>6022</v>
      </c>
      <c r="I1783" t="s">
        <v>5918</v>
      </c>
      <c r="J1783" t="s">
        <v>4740</v>
      </c>
      <c r="K1783" s="1">
        <v>40821</v>
      </c>
      <c r="L1783" t="s">
        <v>1020</v>
      </c>
      <c r="M1783" t="s">
        <v>6028</v>
      </c>
      <c r="N1783">
        <v>-5.92</v>
      </c>
      <c r="O1783">
        <v>37.286999999999999</v>
      </c>
      <c r="P1783">
        <v>6</v>
      </c>
    </row>
    <row r="1784" spans="1:16" x14ac:dyDescent="0.3">
      <c r="A1784" t="s">
        <v>897</v>
      </c>
      <c r="B1784" s="1">
        <v>40819</v>
      </c>
      <c r="C1784">
        <v>10</v>
      </c>
      <c r="D1784">
        <v>4</v>
      </c>
      <c r="E1784">
        <v>2011</v>
      </c>
      <c r="F1784" t="s">
        <v>4786</v>
      </c>
      <c r="G1784" t="s">
        <v>6177</v>
      </c>
      <c r="H1784" t="s">
        <v>6133</v>
      </c>
      <c r="I1784" t="s">
        <v>5918</v>
      </c>
      <c r="J1784" t="s">
        <v>4721</v>
      </c>
      <c r="K1784" s="1">
        <v>40825</v>
      </c>
      <c r="L1784" t="s">
        <v>1020</v>
      </c>
      <c r="M1784" t="s">
        <v>6166</v>
      </c>
      <c r="N1784">
        <v>8.6199999999999992</v>
      </c>
      <c r="O1784">
        <v>45.447000000000003</v>
      </c>
      <c r="P1784">
        <v>6</v>
      </c>
    </row>
    <row r="1785" spans="1:16" x14ac:dyDescent="0.3">
      <c r="A1785" t="s">
        <v>81</v>
      </c>
      <c r="B1785" s="1">
        <v>40837</v>
      </c>
      <c r="C1785">
        <v>10</v>
      </c>
      <c r="D1785">
        <v>4</v>
      </c>
      <c r="E1785">
        <v>2011</v>
      </c>
      <c r="F1785" t="s">
        <v>4821</v>
      </c>
      <c r="G1785" t="s">
        <v>5922</v>
      </c>
      <c r="H1785" t="s">
        <v>5923</v>
      </c>
      <c r="I1785" t="s">
        <v>5908</v>
      </c>
      <c r="J1785" t="s">
        <v>4731</v>
      </c>
      <c r="K1785" s="1">
        <v>40843</v>
      </c>
      <c r="L1785" t="s">
        <v>1020</v>
      </c>
      <c r="M1785" t="s">
        <v>5924</v>
      </c>
      <c r="N1785">
        <v>24.94</v>
      </c>
      <c r="O1785">
        <v>60.17</v>
      </c>
      <c r="P1785">
        <v>6</v>
      </c>
    </row>
    <row r="1786" spans="1:16" x14ac:dyDescent="0.3">
      <c r="A1786" t="s">
        <v>3298</v>
      </c>
      <c r="B1786" s="1">
        <v>40843</v>
      </c>
      <c r="C1786">
        <v>10</v>
      </c>
      <c r="D1786">
        <v>4</v>
      </c>
      <c r="E1786">
        <v>2011</v>
      </c>
      <c r="F1786" t="s">
        <v>5941</v>
      </c>
      <c r="G1786" t="s">
        <v>5934</v>
      </c>
      <c r="H1786" t="s">
        <v>5928</v>
      </c>
      <c r="I1786" t="s">
        <v>5908</v>
      </c>
      <c r="J1786" t="s">
        <v>4740</v>
      </c>
      <c r="K1786" s="1">
        <v>40849</v>
      </c>
      <c r="L1786" t="s">
        <v>1020</v>
      </c>
      <c r="M1786" t="s">
        <v>5929</v>
      </c>
      <c r="N1786">
        <v>-4.25</v>
      </c>
      <c r="O1786">
        <v>55.863999999999997</v>
      </c>
      <c r="P1786">
        <v>6</v>
      </c>
    </row>
    <row r="1787" spans="1:16" x14ac:dyDescent="0.3">
      <c r="A1787" t="s">
        <v>738</v>
      </c>
      <c r="B1787" s="1">
        <v>40857</v>
      </c>
      <c r="C1787">
        <v>11</v>
      </c>
      <c r="D1787">
        <v>4</v>
      </c>
      <c r="E1787">
        <v>2011</v>
      </c>
      <c r="F1787" t="s">
        <v>5774</v>
      </c>
      <c r="G1787" t="s">
        <v>6049</v>
      </c>
      <c r="H1787" t="s">
        <v>6022</v>
      </c>
      <c r="I1787" t="s">
        <v>5918</v>
      </c>
      <c r="J1787" t="s">
        <v>4721</v>
      </c>
      <c r="K1787" s="1">
        <v>40863</v>
      </c>
      <c r="L1787" t="s">
        <v>1020</v>
      </c>
      <c r="M1787" t="s">
        <v>6050</v>
      </c>
      <c r="N1787">
        <v>-3.81</v>
      </c>
      <c r="O1787">
        <v>43.462000000000003</v>
      </c>
      <c r="P1787">
        <v>6</v>
      </c>
    </row>
    <row r="1788" spans="1:16" x14ac:dyDescent="0.3">
      <c r="A1788" t="s">
        <v>3930</v>
      </c>
      <c r="B1788" s="1">
        <v>40876</v>
      </c>
      <c r="C1788">
        <v>11</v>
      </c>
      <c r="D1788">
        <v>4</v>
      </c>
      <c r="E1788">
        <v>2011</v>
      </c>
      <c r="F1788" t="s">
        <v>5436</v>
      </c>
      <c r="G1788" t="s">
        <v>5930</v>
      </c>
      <c r="H1788" t="s">
        <v>5907</v>
      </c>
      <c r="I1788" t="s">
        <v>5908</v>
      </c>
      <c r="J1788" t="s">
        <v>4731</v>
      </c>
      <c r="K1788" s="1">
        <v>40882</v>
      </c>
      <c r="L1788" t="s">
        <v>1020</v>
      </c>
      <c r="M1788" t="s">
        <v>5930</v>
      </c>
      <c r="N1788">
        <v>18.07</v>
      </c>
      <c r="O1788">
        <v>59.329000000000001</v>
      </c>
      <c r="P1788">
        <v>6</v>
      </c>
    </row>
    <row r="1789" spans="1:16" x14ac:dyDescent="0.3">
      <c r="A1789" t="s">
        <v>1559</v>
      </c>
      <c r="B1789" s="1">
        <v>40877</v>
      </c>
      <c r="C1789">
        <v>11</v>
      </c>
      <c r="D1789">
        <v>4</v>
      </c>
      <c r="E1789">
        <v>2011</v>
      </c>
      <c r="F1789" t="s">
        <v>4920</v>
      </c>
      <c r="G1789" t="s">
        <v>6053</v>
      </c>
      <c r="H1789" t="s">
        <v>6022</v>
      </c>
      <c r="I1789" t="s">
        <v>5918</v>
      </c>
      <c r="J1789" t="s">
        <v>4721</v>
      </c>
      <c r="K1789" s="1">
        <v>40883</v>
      </c>
      <c r="L1789" t="s">
        <v>1020</v>
      </c>
      <c r="M1789" t="s">
        <v>6028</v>
      </c>
      <c r="N1789">
        <v>-4.63</v>
      </c>
      <c r="O1789">
        <v>36.597000000000001</v>
      </c>
      <c r="P1789">
        <v>6</v>
      </c>
    </row>
    <row r="1790" spans="1:16" x14ac:dyDescent="0.3">
      <c r="A1790" t="s">
        <v>4260</v>
      </c>
      <c r="B1790" s="1">
        <v>40890</v>
      </c>
      <c r="C1790">
        <v>12</v>
      </c>
      <c r="D1790">
        <v>4</v>
      </c>
      <c r="E1790">
        <v>2011</v>
      </c>
      <c r="F1790" t="s">
        <v>4876</v>
      </c>
      <c r="G1790" t="s">
        <v>5945</v>
      </c>
      <c r="H1790" t="s">
        <v>5907</v>
      </c>
      <c r="I1790" t="s">
        <v>5908</v>
      </c>
      <c r="J1790" t="s">
        <v>4721</v>
      </c>
      <c r="K1790" s="1">
        <v>40896</v>
      </c>
      <c r="L1790" t="s">
        <v>1020</v>
      </c>
      <c r="M1790" t="s">
        <v>5930</v>
      </c>
      <c r="N1790">
        <v>18.16</v>
      </c>
      <c r="O1790">
        <v>59.308</v>
      </c>
      <c r="P1790">
        <v>6</v>
      </c>
    </row>
    <row r="1791" spans="1:16" x14ac:dyDescent="0.3">
      <c r="A1791" t="s">
        <v>2543</v>
      </c>
      <c r="B1791" s="1">
        <v>40917</v>
      </c>
      <c r="C1791">
        <v>1</v>
      </c>
      <c r="D1791">
        <v>1</v>
      </c>
      <c r="E1791">
        <v>2012</v>
      </c>
      <c r="F1791" t="s">
        <v>5433</v>
      </c>
      <c r="G1791" t="s">
        <v>6181</v>
      </c>
      <c r="H1791" t="s">
        <v>6133</v>
      </c>
      <c r="I1791" t="s">
        <v>5918</v>
      </c>
      <c r="J1791" t="s">
        <v>4721</v>
      </c>
      <c r="K1791" s="1">
        <v>40923</v>
      </c>
      <c r="L1791" t="s">
        <v>1020</v>
      </c>
      <c r="M1791" t="s">
        <v>6160</v>
      </c>
      <c r="N1791">
        <v>10.99</v>
      </c>
      <c r="O1791">
        <v>45.438000000000002</v>
      </c>
      <c r="P1791">
        <v>6</v>
      </c>
    </row>
    <row r="1792" spans="1:16" x14ac:dyDescent="0.3">
      <c r="A1792" t="s">
        <v>4526</v>
      </c>
      <c r="B1792" s="1">
        <v>40931</v>
      </c>
      <c r="C1792">
        <v>1</v>
      </c>
      <c r="D1792">
        <v>1</v>
      </c>
      <c r="E1792">
        <v>2012</v>
      </c>
      <c r="F1792" t="s">
        <v>6064</v>
      </c>
      <c r="G1792" t="s">
        <v>6140</v>
      </c>
      <c r="H1792" t="s">
        <v>6133</v>
      </c>
      <c r="I1792" t="s">
        <v>5918</v>
      </c>
      <c r="J1792" t="s">
        <v>4731</v>
      </c>
      <c r="K1792" s="1">
        <v>40937</v>
      </c>
      <c r="L1792" t="s">
        <v>1020</v>
      </c>
      <c r="M1792" t="s">
        <v>6141</v>
      </c>
      <c r="N1792">
        <v>9.19</v>
      </c>
      <c r="O1792">
        <v>45.465000000000003</v>
      </c>
      <c r="P1792">
        <v>6</v>
      </c>
    </row>
    <row r="1793" spans="1:16" x14ac:dyDescent="0.3">
      <c r="A1793" t="s">
        <v>4529</v>
      </c>
      <c r="B1793" s="1">
        <v>40961</v>
      </c>
      <c r="C1793">
        <v>2</v>
      </c>
      <c r="D1793">
        <v>1</v>
      </c>
      <c r="E1793">
        <v>2012</v>
      </c>
      <c r="F1793" t="s">
        <v>6183</v>
      </c>
      <c r="G1793" t="s">
        <v>6184</v>
      </c>
      <c r="H1793" t="s">
        <v>6133</v>
      </c>
      <c r="I1793" t="s">
        <v>5918</v>
      </c>
      <c r="J1793" t="s">
        <v>4740</v>
      </c>
      <c r="K1793" s="1">
        <v>40967</v>
      </c>
      <c r="L1793" t="s">
        <v>1020</v>
      </c>
      <c r="M1793" t="s">
        <v>6153</v>
      </c>
      <c r="N1793">
        <v>8.56</v>
      </c>
      <c r="O1793">
        <v>40.725999999999999</v>
      </c>
      <c r="P1793">
        <v>6</v>
      </c>
    </row>
    <row r="1794" spans="1:16" x14ac:dyDescent="0.3">
      <c r="A1794" t="s">
        <v>2286</v>
      </c>
      <c r="B1794" s="1">
        <v>40971</v>
      </c>
      <c r="C1794">
        <v>3</v>
      </c>
      <c r="D1794">
        <v>1</v>
      </c>
      <c r="E1794">
        <v>2012</v>
      </c>
      <c r="F1794" t="s">
        <v>4925</v>
      </c>
      <c r="G1794" t="s">
        <v>5914</v>
      </c>
      <c r="H1794" t="s">
        <v>5915</v>
      </c>
      <c r="I1794" t="s">
        <v>5908</v>
      </c>
      <c r="J1794" t="s">
        <v>4731</v>
      </c>
      <c r="K1794" s="1">
        <v>40977</v>
      </c>
      <c r="L1794" t="s">
        <v>1020</v>
      </c>
      <c r="M1794" t="s">
        <v>5914</v>
      </c>
      <c r="N1794">
        <v>10.75</v>
      </c>
      <c r="O1794">
        <v>59.914000000000001</v>
      </c>
      <c r="P1794">
        <v>6</v>
      </c>
    </row>
    <row r="1795" spans="1:16" x14ac:dyDescent="0.3">
      <c r="A1795" t="s">
        <v>4558</v>
      </c>
      <c r="B1795" s="1">
        <v>41002</v>
      </c>
      <c r="C1795">
        <v>4</v>
      </c>
      <c r="D1795">
        <v>2</v>
      </c>
      <c r="E1795">
        <v>2012</v>
      </c>
      <c r="F1795" t="s">
        <v>5334</v>
      </c>
      <c r="G1795" t="s">
        <v>6151</v>
      </c>
      <c r="H1795" t="s">
        <v>6133</v>
      </c>
      <c r="I1795" t="s">
        <v>5918</v>
      </c>
      <c r="J1795" t="s">
        <v>4721</v>
      </c>
      <c r="K1795" s="1">
        <v>41008</v>
      </c>
      <c r="L1795" t="s">
        <v>1020</v>
      </c>
      <c r="M1795" t="s">
        <v>6138</v>
      </c>
      <c r="N1795">
        <v>12.25</v>
      </c>
      <c r="O1795">
        <v>44.14</v>
      </c>
      <c r="P1795">
        <v>6</v>
      </c>
    </row>
    <row r="1796" spans="1:16" x14ac:dyDescent="0.3">
      <c r="A1796" t="s">
        <v>2910</v>
      </c>
      <c r="B1796" s="1">
        <v>41019</v>
      </c>
      <c r="C1796">
        <v>4</v>
      </c>
      <c r="D1796">
        <v>2</v>
      </c>
      <c r="E1796">
        <v>2012</v>
      </c>
      <c r="F1796" t="s">
        <v>5626</v>
      </c>
      <c r="G1796" t="s">
        <v>6065</v>
      </c>
      <c r="H1796" t="s">
        <v>6022</v>
      </c>
      <c r="I1796" t="s">
        <v>5918</v>
      </c>
      <c r="J1796" t="s">
        <v>4731</v>
      </c>
      <c r="K1796" s="1">
        <v>41025</v>
      </c>
      <c r="L1796" t="s">
        <v>1020</v>
      </c>
      <c r="M1796" t="s">
        <v>6046</v>
      </c>
      <c r="N1796">
        <v>-7.56</v>
      </c>
      <c r="O1796">
        <v>43.01</v>
      </c>
      <c r="P1796">
        <v>6</v>
      </c>
    </row>
    <row r="1797" spans="1:16" x14ac:dyDescent="0.3">
      <c r="A1797" t="s">
        <v>3942</v>
      </c>
      <c r="B1797" s="1">
        <v>41037</v>
      </c>
      <c r="C1797">
        <v>5</v>
      </c>
      <c r="D1797">
        <v>2</v>
      </c>
      <c r="E1797">
        <v>2012</v>
      </c>
      <c r="F1797" t="s">
        <v>5602</v>
      </c>
      <c r="G1797" t="s">
        <v>5956</v>
      </c>
      <c r="H1797" t="s">
        <v>5917</v>
      </c>
      <c r="I1797" t="s">
        <v>5918</v>
      </c>
      <c r="J1797" t="s">
        <v>4721</v>
      </c>
      <c r="K1797" s="1">
        <v>41043</v>
      </c>
      <c r="L1797" t="s">
        <v>1020</v>
      </c>
      <c r="M1797" t="s">
        <v>5957</v>
      </c>
      <c r="N1797">
        <v>-8.2899999999999991</v>
      </c>
      <c r="O1797">
        <v>41.442999999999998</v>
      </c>
      <c r="P1797">
        <v>6</v>
      </c>
    </row>
    <row r="1798" spans="1:16" x14ac:dyDescent="0.3">
      <c r="A1798" t="s">
        <v>2291</v>
      </c>
      <c r="B1798" s="1">
        <v>41047</v>
      </c>
      <c r="C1798">
        <v>5</v>
      </c>
      <c r="D1798">
        <v>2</v>
      </c>
      <c r="E1798">
        <v>2012</v>
      </c>
      <c r="F1798" t="s">
        <v>5997</v>
      </c>
      <c r="G1798" t="s">
        <v>6023</v>
      </c>
      <c r="H1798" t="s">
        <v>6022</v>
      </c>
      <c r="I1798" t="s">
        <v>5918</v>
      </c>
      <c r="J1798" t="s">
        <v>4721</v>
      </c>
      <c r="K1798" s="1">
        <v>41053</v>
      </c>
      <c r="L1798" t="s">
        <v>1020</v>
      </c>
      <c r="M1798" t="s">
        <v>6023</v>
      </c>
      <c r="N1798">
        <v>-3.7</v>
      </c>
      <c r="O1798">
        <v>40.417000000000002</v>
      </c>
      <c r="P1798">
        <v>6</v>
      </c>
    </row>
    <row r="1799" spans="1:16" x14ac:dyDescent="0.3">
      <c r="A1799" t="s">
        <v>2292</v>
      </c>
      <c r="B1799" s="1">
        <v>41075</v>
      </c>
      <c r="C1799">
        <v>6</v>
      </c>
      <c r="D1799">
        <v>2</v>
      </c>
      <c r="E1799">
        <v>2012</v>
      </c>
      <c r="F1799" t="s">
        <v>5776</v>
      </c>
      <c r="G1799" t="s">
        <v>6158</v>
      </c>
      <c r="H1799" t="s">
        <v>6133</v>
      </c>
      <c r="I1799" t="s">
        <v>5918</v>
      </c>
      <c r="J1799" t="s">
        <v>4731</v>
      </c>
      <c r="K1799" s="1">
        <v>41081</v>
      </c>
      <c r="L1799" t="s">
        <v>1020</v>
      </c>
      <c r="M1799" t="s">
        <v>6144</v>
      </c>
      <c r="N1799">
        <v>12.66</v>
      </c>
      <c r="O1799">
        <v>41.594000000000001</v>
      </c>
      <c r="P1799">
        <v>6</v>
      </c>
    </row>
    <row r="1800" spans="1:16" x14ac:dyDescent="0.3">
      <c r="A1800" t="s">
        <v>117</v>
      </c>
      <c r="B1800" s="1">
        <v>41085</v>
      </c>
      <c r="C1800">
        <v>6</v>
      </c>
      <c r="D1800">
        <v>2</v>
      </c>
      <c r="E1800">
        <v>2012</v>
      </c>
      <c r="F1800" t="s">
        <v>5124</v>
      </c>
      <c r="G1800" t="s">
        <v>6190</v>
      </c>
      <c r="H1800" t="s">
        <v>6133</v>
      </c>
      <c r="I1800" t="s">
        <v>5918</v>
      </c>
      <c r="J1800" t="s">
        <v>4740</v>
      </c>
      <c r="K1800" s="1">
        <v>41091</v>
      </c>
      <c r="L1800" t="s">
        <v>1020</v>
      </c>
      <c r="M1800" t="s">
        <v>6191</v>
      </c>
      <c r="N1800">
        <v>12.92</v>
      </c>
      <c r="O1800">
        <v>43.911999999999999</v>
      </c>
      <c r="P1800">
        <v>6</v>
      </c>
    </row>
    <row r="1801" spans="1:16" x14ac:dyDescent="0.3">
      <c r="A1801" t="s">
        <v>1836</v>
      </c>
      <c r="B1801" s="1">
        <v>41143</v>
      </c>
      <c r="C1801">
        <v>8</v>
      </c>
      <c r="D1801">
        <v>3</v>
      </c>
      <c r="E1801">
        <v>2012</v>
      </c>
      <c r="F1801" t="s">
        <v>5653</v>
      </c>
      <c r="G1801" t="s">
        <v>6076</v>
      </c>
      <c r="H1801" t="s">
        <v>6022</v>
      </c>
      <c r="I1801" t="s">
        <v>5918</v>
      </c>
      <c r="J1801" t="s">
        <v>4731</v>
      </c>
      <c r="K1801" s="1">
        <v>41149</v>
      </c>
      <c r="L1801" t="s">
        <v>1020</v>
      </c>
      <c r="M1801" t="s">
        <v>6075</v>
      </c>
      <c r="N1801">
        <v>-3.01</v>
      </c>
      <c r="O1801">
        <v>43.338999999999999</v>
      </c>
      <c r="P1801">
        <v>6</v>
      </c>
    </row>
    <row r="1802" spans="1:16" x14ac:dyDescent="0.3">
      <c r="A1802" t="s">
        <v>2186</v>
      </c>
      <c r="B1802" s="1">
        <v>41148</v>
      </c>
      <c r="C1802">
        <v>8</v>
      </c>
      <c r="D1802">
        <v>3</v>
      </c>
      <c r="E1802">
        <v>2012</v>
      </c>
      <c r="F1802" t="s">
        <v>5846</v>
      </c>
      <c r="G1802" t="s">
        <v>6036</v>
      </c>
      <c r="H1802" t="s">
        <v>6022</v>
      </c>
      <c r="I1802" t="s">
        <v>5918</v>
      </c>
      <c r="J1802" t="s">
        <v>4740</v>
      </c>
      <c r="K1802" s="1">
        <v>41154</v>
      </c>
      <c r="L1802" t="s">
        <v>1020</v>
      </c>
      <c r="M1802" t="s">
        <v>6037</v>
      </c>
      <c r="N1802">
        <v>-4.72</v>
      </c>
      <c r="O1802">
        <v>41.652000000000001</v>
      </c>
      <c r="P1802">
        <v>6</v>
      </c>
    </row>
    <row r="1803" spans="1:16" x14ac:dyDescent="0.3">
      <c r="A1803" t="s">
        <v>1384</v>
      </c>
      <c r="B1803" s="1">
        <v>41180</v>
      </c>
      <c r="C1803">
        <v>9</v>
      </c>
      <c r="D1803">
        <v>3</v>
      </c>
      <c r="E1803">
        <v>2012</v>
      </c>
      <c r="F1803" t="s">
        <v>4759</v>
      </c>
      <c r="G1803" t="s">
        <v>6200</v>
      </c>
      <c r="H1803" t="s">
        <v>6133</v>
      </c>
      <c r="I1803" t="s">
        <v>5918</v>
      </c>
      <c r="J1803" t="s">
        <v>4721</v>
      </c>
      <c r="K1803" s="1">
        <v>41186</v>
      </c>
      <c r="L1803" t="s">
        <v>1020</v>
      </c>
      <c r="M1803" t="s">
        <v>6201</v>
      </c>
      <c r="N1803">
        <v>13.78</v>
      </c>
      <c r="O1803">
        <v>45.65</v>
      </c>
      <c r="P1803">
        <v>6</v>
      </c>
    </row>
    <row r="1804" spans="1:16" x14ac:dyDescent="0.3">
      <c r="A1804" t="s">
        <v>941</v>
      </c>
      <c r="B1804" s="1">
        <v>41215</v>
      </c>
      <c r="C1804">
        <v>11</v>
      </c>
      <c r="D1804">
        <v>4</v>
      </c>
      <c r="E1804">
        <v>2012</v>
      </c>
      <c r="F1804" t="s">
        <v>5665</v>
      </c>
      <c r="G1804" t="s">
        <v>6045</v>
      </c>
      <c r="H1804" t="s">
        <v>6022</v>
      </c>
      <c r="I1804" t="s">
        <v>5918</v>
      </c>
      <c r="J1804" t="s">
        <v>4740</v>
      </c>
      <c r="K1804" s="1">
        <v>41221</v>
      </c>
      <c r="L1804" t="s">
        <v>1020</v>
      </c>
      <c r="M1804" t="s">
        <v>6046</v>
      </c>
      <c r="N1804">
        <v>-8.7200000000000006</v>
      </c>
      <c r="O1804">
        <v>42.241</v>
      </c>
      <c r="P1804">
        <v>6</v>
      </c>
    </row>
    <row r="1805" spans="1:16" x14ac:dyDescent="0.3">
      <c r="A1805" t="s">
        <v>136</v>
      </c>
      <c r="B1805" s="1">
        <v>41226</v>
      </c>
      <c r="C1805">
        <v>11</v>
      </c>
      <c r="D1805">
        <v>4</v>
      </c>
      <c r="E1805">
        <v>2012</v>
      </c>
      <c r="F1805" t="s">
        <v>5369</v>
      </c>
      <c r="G1805" t="s">
        <v>6085</v>
      </c>
      <c r="H1805" t="s">
        <v>6022</v>
      </c>
      <c r="I1805" t="s">
        <v>5918</v>
      </c>
      <c r="J1805" t="s">
        <v>4731</v>
      </c>
      <c r="K1805" s="1">
        <v>41232</v>
      </c>
      <c r="L1805" t="s">
        <v>1020</v>
      </c>
      <c r="M1805" t="s">
        <v>6075</v>
      </c>
      <c r="N1805">
        <v>-1.79</v>
      </c>
      <c r="O1805">
        <v>43.338000000000001</v>
      </c>
      <c r="P1805">
        <v>6</v>
      </c>
    </row>
    <row r="1806" spans="1:16" x14ac:dyDescent="0.3">
      <c r="A1806" t="s">
        <v>4175</v>
      </c>
      <c r="B1806" s="1">
        <v>41238</v>
      </c>
      <c r="C1806">
        <v>11</v>
      </c>
      <c r="D1806">
        <v>4</v>
      </c>
      <c r="E1806">
        <v>2012</v>
      </c>
      <c r="F1806" t="s">
        <v>5348</v>
      </c>
      <c r="G1806" t="s">
        <v>5916</v>
      </c>
      <c r="H1806" t="s">
        <v>5917</v>
      </c>
      <c r="I1806" t="s">
        <v>5918</v>
      </c>
      <c r="J1806" t="s">
        <v>4731</v>
      </c>
      <c r="K1806" s="1">
        <v>41244</v>
      </c>
      <c r="L1806" t="s">
        <v>1020</v>
      </c>
      <c r="M1806" t="s">
        <v>5919</v>
      </c>
      <c r="N1806">
        <v>-9.14</v>
      </c>
      <c r="O1806">
        <v>38.722000000000001</v>
      </c>
      <c r="P1806">
        <v>6</v>
      </c>
    </row>
    <row r="1807" spans="1:16" x14ac:dyDescent="0.3">
      <c r="A1807" t="s">
        <v>2195</v>
      </c>
      <c r="B1807" s="1">
        <v>41241</v>
      </c>
      <c r="C1807">
        <v>11</v>
      </c>
      <c r="D1807">
        <v>4</v>
      </c>
      <c r="E1807">
        <v>2012</v>
      </c>
      <c r="F1807" t="s">
        <v>5730</v>
      </c>
      <c r="G1807" t="s">
        <v>6165</v>
      </c>
      <c r="H1807" t="s">
        <v>6133</v>
      </c>
      <c r="I1807" t="s">
        <v>5918</v>
      </c>
      <c r="J1807" t="s">
        <v>4721</v>
      </c>
      <c r="K1807" s="1">
        <v>41247</v>
      </c>
      <c r="L1807" t="s">
        <v>1020</v>
      </c>
      <c r="M1807" t="s">
        <v>6166</v>
      </c>
      <c r="N1807">
        <v>7.69</v>
      </c>
      <c r="O1807">
        <v>45.07</v>
      </c>
      <c r="P1807">
        <v>6</v>
      </c>
    </row>
    <row r="1808" spans="1:16" x14ac:dyDescent="0.3">
      <c r="A1808" t="s">
        <v>637</v>
      </c>
      <c r="B1808" s="1">
        <v>41247</v>
      </c>
      <c r="C1808">
        <v>12</v>
      </c>
      <c r="D1808">
        <v>4</v>
      </c>
      <c r="E1808">
        <v>2012</v>
      </c>
      <c r="F1808" t="s">
        <v>4751</v>
      </c>
      <c r="G1808" t="s">
        <v>6024</v>
      </c>
      <c r="H1808" t="s">
        <v>6022</v>
      </c>
      <c r="I1808" t="s">
        <v>5918</v>
      </c>
      <c r="J1808" t="s">
        <v>4740</v>
      </c>
      <c r="K1808" s="1">
        <v>41253</v>
      </c>
      <c r="L1808" t="s">
        <v>1020</v>
      </c>
      <c r="M1808" t="s">
        <v>6025</v>
      </c>
      <c r="N1808">
        <v>2.17</v>
      </c>
      <c r="O1808">
        <v>41.384999999999998</v>
      </c>
      <c r="P1808">
        <v>6</v>
      </c>
    </row>
    <row r="1809" spans="1:16" x14ac:dyDescent="0.3">
      <c r="A1809" t="s">
        <v>140</v>
      </c>
      <c r="B1809" s="1">
        <v>41248</v>
      </c>
      <c r="C1809">
        <v>12</v>
      </c>
      <c r="D1809">
        <v>4</v>
      </c>
      <c r="E1809">
        <v>2012</v>
      </c>
      <c r="F1809" t="s">
        <v>5351</v>
      </c>
      <c r="G1809" t="s">
        <v>6140</v>
      </c>
      <c r="H1809" t="s">
        <v>6133</v>
      </c>
      <c r="I1809" t="s">
        <v>5918</v>
      </c>
      <c r="J1809" t="s">
        <v>4731</v>
      </c>
      <c r="K1809" s="1">
        <v>41254</v>
      </c>
      <c r="L1809" t="s">
        <v>1020</v>
      </c>
      <c r="M1809" t="s">
        <v>6141</v>
      </c>
      <c r="N1809">
        <v>9.19</v>
      </c>
      <c r="O1809">
        <v>45.465000000000003</v>
      </c>
      <c r="P1809">
        <v>6</v>
      </c>
    </row>
    <row r="1810" spans="1:16" x14ac:dyDescent="0.3">
      <c r="A1810" t="s">
        <v>638</v>
      </c>
      <c r="B1810" s="1">
        <v>41271</v>
      </c>
      <c r="C1810">
        <v>12</v>
      </c>
      <c r="D1810">
        <v>4</v>
      </c>
      <c r="E1810">
        <v>2012</v>
      </c>
      <c r="F1810" t="s">
        <v>5391</v>
      </c>
      <c r="G1810" t="s">
        <v>5927</v>
      </c>
      <c r="H1810" t="s">
        <v>5928</v>
      </c>
      <c r="I1810" t="s">
        <v>5908</v>
      </c>
      <c r="J1810" t="s">
        <v>4731</v>
      </c>
      <c r="K1810" s="1">
        <v>41277</v>
      </c>
      <c r="L1810" t="s">
        <v>1020</v>
      </c>
      <c r="M1810" t="s">
        <v>5929</v>
      </c>
      <c r="N1810">
        <v>-3.19</v>
      </c>
      <c r="O1810">
        <v>55.953000000000003</v>
      </c>
      <c r="P1810">
        <v>6</v>
      </c>
    </row>
    <row r="1811" spans="1:16" x14ac:dyDescent="0.3">
      <c r="A1811" t="s">
        <v>491</v>
      </c>
      <c r="B1811" s="1">
        <v>41275</v>
      </c>
      <c r="C1811">
        <v>1</v>
      </c>
      <c r="D1811">
        <v>1</v>
      </c>
      <c r="E1811">
        <v>2013</v>
      </c>
      <c r="F1811" t="s">
        <v>5142</v>
      </c>
      <c r="G1811" t="s">
        <v>6093</v>
      </c>
      <c r="H1811" t="s">
        <v>6022</v>
      </c>
      <c r="I1811" t="s">
        <v>5918</v>
      </c>
      <c r="J1811" t="s">
        <v>4721</v>
      </c>
      <c r="K1811" s="1">
        <v>41281</v>
      </c>
      <c r="L1811" t="s">
        <v>1020</v>
      </c>
      <c r="M1811" t="s">
        <v>6093</v>
      </c>
      <c r="N1811">
        <v>-2.94</v>
      </c>
      <c r="O1811">
        <v>35.292000000000002</v>
      </c>
      <c r="P1811">
        <v>6</v>
      </c>
    </row>
    <row r="1812" spans="1:16" x14ac:dyDescent="0.3">
      <c r="A1812" t="s">
        <v>2305</v>
      </c>
      <c r="B1812" s="1">
        <v>41293</v>
      </c>
      <c r="C1812">
        <v>1</v>
      </c>
      <c r="D1812">
        <v>1</v>
      </c>
      <c r="E1812">
        <v>2013</v>
      </c>
      <c r="F1812" t="s">
        <v>5784</v>
      </c>
      <c r="G1812" t="s">
        <v>6023</v>
      </c>
      <c r="H1812" t="s">
        <v>6022</v>
      </c>
      <c r="I1812" t="s">
        <v>5918</v>
      </c>
      <c r="J1812" t="s">
        <v>4731</v>
      </c>
      <c r="K1812" s="1">
        <v>41299</v>
      </c>
      <c r="L1812" t="s">
        <v>1020</v>
      </c>
      <c r="M1812" t="s">
        <v>6023</v>
      </c>
      <c r="N1812">
        <v>-3.7</v>
      </c>
      <c r="O1812">
        <v>40.417000000000002</v>
      </c>
      <c r="P1812">
        <v>6</v>
      </c>
    </row>
    <row r="1813" spans="1:16" x14ac:dyDescent="0.3">
      <c r="A1813" t="s">
        <v>3762</v>
      </c>
      <c r="B1813" s="1">
        <v>41305</v>
      </c>
      <c r="C1813">
        <v>1</v>
      </c>
      <c r="D1813">
        <v>1</v>
      </c>
      <c r="E1813">
        <v>2013</v>
      </c>
      <c r="F1813" t="s">
        <v>5693</v>
      </c>
      <c r="G1813" t="s">
        <v>6063</v>
      </c>
      <c r="H1813" t="s">
        <v>6022</v>
      </c>
      <c r="I1813" t="s">
        <v>5918</v>
      </c>
      <c r="J1813" t="s">
        <v>4721</v>
      </c>
      <c r="K1813" s="1">
        <v>41311</v>
      </c>
      <c r="L1813" t="s">
        <v>1020</v>
      </c>
      <c r="M1813" t="s">
        <v>6028</v>
      </c>
      <c r="N1813">
        <v>-4.88</v>
      </c>
      <c r="O1813">
        <v>36.51</v>
      </c>
      <c r="P1813">
        <v>6</v>
      </c>
    </row>
    <row r="1814" spans="1:16" x14ac:dyDescent="0.3">
      <c r="A1814" t="s">
        <v>377</v>
      </c>
      <c r="B1814" s="1">
        <v>41316</v>
      </c>
      <c r="C1814">
        <v>2</v>
      </c>
      <c r="D1814">
        <v>1</v>
      </c>
      <c r="E1814">
        <v>2013</v>
      </c>
      <c r="F1814" t="s">
        <v>5334</v>
      </c>
      <c r="G1814" t="s">
        <v>6066</v>
      </c>
      <c r="H1814" t="s">
        <v>6022</v>
      </c>
      <c r="I1814" t="s">
        <v>5918</v>
      </c>
      <c r="J1814" t="s">
        <v>4721</v>
      </c>
      <c r="K1814" s="1">
        <v>41322</v>
      </c>
      <c r="L1814" t="s">
        <v>1020</v>
      </c>
      <c r="M1814" t="s">
        <v>6023</v>
      </c>
      <c r="N1814">
        <v>-3.77</v>
      </c>
      <c r="O1814">
        <v>40.231999999999999</v>
      </c>
      <c r="P1814">
        <v>6</v>
      </c>
    </row>
    <row r="1815" spans="1:16" x14ac:dyDescent="0.3">
      <c r="A1815" t="s">
        <v>3458</v>
      </c>
      <c r="B1815" s="1">
        <v>41318</v>
      </c>
      <c r="C1815">
        <v>2</v>
      </c>
      <c r="D1815">
        <v>1</v>
      </c>
      <c r="E1815">
        <v>2013</v>
      </c>
      <c r="F1815" t="s">
        <v>5126</v>
      </c>
      <c r="G1815" t="s">
        <v>6058</v>
      </c>
      <c r="H1815" t="s">
        <v>6022</v>
      </c>
      <c r="I1815" t="s">
        <v>5918</v>
      </c>
      <c r="J1815" t="s">
        <v>4721</v>
      </c>
      <c r="K1815" s="1">
        <v>41324</v>
      </c>
      <c r="L1815" t="s">
        <v>1020</v>
      </c>
      <c r="M1815" t="s">
        <v>6023</v>
      </c>
      <c r="N1815">
        <v>-3.67</v>
      </c>
      <c r="O1815">
        <v>40.191000000000003</v>
      </c>
      <c r="P1815">
        <v>6</v>
      </c>
    </row>
    <row r="1816" spans="1:16" x14ac:dyDescent="0.3">
      <c r="A1816" t="s">
        <v>640</v>
      </c>
      <c r="B1816" s="1">
        <v>41327</v>
      </c>
      <c r="C1816">
        <v>2</v>
      </c>
      <c r="D1816">
        <v>1</v>
      </c>
      <c r="E1816">
        <v>2013</v>
      </c>
      <c r="F1816" t="s">
        <v>5376</v>
      </c>
      <c r="G1816" t="s">
        <v>6146</v>
      </c>
      <c r="H1816" t="s">
        <v>6133</v>
      </c>
      <c r="I1816" t="s">
        <v>5918</v>
      </c>
      <c r="J1816" t="s">
        <v>4721</v>
      </c>
      <c r="K1816" s="1">
        <v>41333</v>
      </c>
      <c r="L1816" t="s">
        <v>1020</v>
      </c>
      <c r="M1816" t="s">
        <v>6147</v>
      </c>
      <c r="N1816">
        <v>16.87</v>
      </c>
      <c r="O1816">
        <v>41.116999999999997</v>
      </c>
      <c r="P1816">
        <v>6</v>
      </c>
    </row>
    <row r="1817" spans="1:16" x14ac:dyDescent="0.3">
      <c r="A1817" t="s">
        <v>4689</v>
      </c>
      <c r="B1817" s="1">
        <v>41334</v>
      </c>
      <c r="C1817">
        <v>3</v>
      </c>
      <c r="D1817">
        <v>1</v>
      </c>
      <c r="E1817">
        <v>2013</v>
      </c>
      <c r="F1817" t="s">
        <v>5762</v>
      </c>
      <c r="G1817" t="s">
        <v>5930</v>
      </c>
      <c r="H1817" t="s">
        <v>5907</v>
      </c>
      <c r="I1817" t="s">
        <v>5908</v>
      </c>
      <c r="J1817" t="s">
        <v>4731</v>
      </c>
      <c r="K1817" s="1">
        <v>41340</v>
      </c>
      <c r="L1817" t="s">
        <v>1020</v>
      </c>
      <c r="M1817" t="s">
        <v>5930</v>
      </c>
      <c r="N1817">
        <v>18.07</v>
      </c>
      <c r="O1817">
        <v>59.329000000000001</v>
      </c>
      <c r="P1817">
        <v>6</v>
      </c>
    </row>
    <row r="1818" spans="1:16" x14ac:dyDescent="0.3">
      <c r="A1818" t="s">
        <v>4184</v>
      </c>
      <c r="B1818" s="1">
        <v>41369</v>
      </c>
      <c r="C1818">
        <v>4</v>
      </c>
      <c r="D1818">
        <v>2</v>
      </c>
      <c r="E1818">
        <v>2013</v>
      </c>
      <c r="F1818" t="s">
        <v>4736</v>
      </c>
      <c r="G1818" t="s">
        <v>5930</v>
      </c>
      <c r="H1818" t="s">
        <v>5907</v>
      </c>
      <c r="I1818" t="s">
        <v>5908</v>
      </c>
      <c r="J1818" t="s">
        <v>4721</v>
      </c>
      <c r="K1818" s="1">
        <v>41375</v>
      </c>
      <c r="L1818" t="s">
        <v>1020</v>
      </c>
      <c r="M1818" t="s">
        <v>5930</v>
      </c>
      <c r="N1818">
        <v>18.07</v>
      </c>
      <c r="O1818">
        <v>59.329000000000001</v>
      </c>
      <c r="P1818">
        <v>6</v>
      </c>
    </row>
    <row r="1819" spans="1:16" x14ac:dyDescent="0.3">
      <c r="A1819" t="s">
        <v>161</v>
      </c>
      <c r="B1819" s="1">
        <v>41373</v>
      </c>
      <c r="C1819">
        <v>4</v>
      </c>
      <c r="D1819">
        <v>2</v>
      </c>
      <c r="E1819">
        <v>2013</v>
      </c>
      <c r="F1819" t="s">
        <v>6097</v>
      </c>
      <c r="G1819" t="s">
        <v>6023</v>
      </c>
      <c r="H1819" t="s">
        <v>6022</v>
      </c>
      <c r="I1819" t="s">
        <v>5918</v>
      </c>
      <c r="J1819" t="s">
        <v>4731</v>
      </c>
      <c r="K1819" s="1">
        <v>41379</v>
      </c>
      <c r="L1819" t="s">
        <v>1020</v>
      </c>
      <c r="M1819" t="s">
        <v>6023</v>
      </c>
      <c r="N1819">
        <v>-3.7</v>
      </c>
      <c r="O1819">
        <v>40.417000000000002</v>
      </c>
      <c r="P1819">
        <v>6</v>
      </c>
    </row>
    <row r="1820" spans="1:16" x14ac:dyDescent="0.3">
      <c r="A1820" t="s">
        <v>553</v>
      </c>
      <c r="B1820" s="1">
        <v>41384</v>
      </c>
      <c r="C1820">
        <v>4</v>
      </c>
      <c r="D1820">
        <v>2</v>
      </c>
      <c r="E1820">
        <v>2013</v>
      </c>
      <c r="F1820" t="s">
        <v>4762</v>
      </c>
      <c r="G1820" t="s">
        <v>5950</v>
      </c>
      <c r="H1820" t="s">
        <v>5928</v>
      </c>
      <c r="I1820" t="s">
        <v>5908</v>
      </c>
      <c r="J1820" t="s">
        <v>4740</v>
      </c>
      <c r="K1820" s="1">
        <v>41390</v>
      </c>
      <c r="L1820" t="s">
        <v>1020</v>
      </c>
      <c r="M1820" t="s">
        <v>5929</v>
      </c>
      <c r="N1820">
        <v>-4.18</v>
      </c>
      <c r="O1820">
        <v>55.764000000000003</v>
      </c>
      <c r="P1820">
        <v>6</v>
      </c>
    </row>
    <row r="1821" spans="1:16" x14ac:dyDescent="0.3">
      <c r="A1821" t="s">
        <v>2599</v>
      </c>
      <c r="B1821" s="1">
        <v>41394</v>
      </c>
      <c r="C1821">
        <v>4</v>
      </c>
      <c r="D1821">
        <v>2</v>
      </c>
      <c r="E1821">
        <v>2013</v>
      </c>
      <c r="F1821" t="s">
        <v>4886</v>
      </c>
      <c r="G1821" t="s">
        <v>5971</v>
      </c>
      <c r="H1821" t="s">
        <v>5928</v>
      </c>
      <c r="I1821" t="s">
        <v>5908</v>
      </c>
      <c r="J1821" t="s">
        <v>4721</v>
      </c>
      <c r="K1821" s="1">
        <v>41400</v>
      </c>
      <c r="L1821" t="s">
        <v>1020</v>
      </c>
      <c r="M1821" t="s">
        <v>5972</v>
      </c>
      <c r="N1821">
        <v>-3.94</v>
      </c>
      <c r="O1821">
        <v>51.621000000000002</v>
      </c>
      <c r="P1821">
        <v>6</v>
      </c>
    </row>
    <row r="1822" spans="1:16" x14ac:dyDescent="0.3">
      <c r="A1822" t="s">
        <v>4567</v>
      </c>
      <c r="B1822" s="1">
        <v>41412</v>
      </c>
      <c r="C1822">
        <v>5</v>
      </c>
      <c r="D1822">
        <v>2</v>
      </c>
      <c r="E1822">
        <v>2013</v>
      </c>
      <c r="F1822" t="s">
        <v>4820</v>
      </c>
      <c r="G1822" t="s">
        <v>6161</v>
      </c>
      <c r="H1822" t="s">
        <v>6133</v>
      </c>
      <c r="I1822" t="s">
        <v>5918</v>
      </c>
      <c r="J1822" t="s">
        <v>4721</v>
      </c>
      <c r="K1822" s="1">
        <v>41418</v>
      </c>
      <c r="L1822" t="s">
        <v>1020</v>
      </c>
      <c r="M1822" t="s">
        <v>6157</v>
      </c>
      <c r="N1822">
        <v>15.55</v>
      </c>
      <c r="O1822">
        <v>38.194000000000003</v>
      </c>
      <c r="P1822">
        <v>6</v>
      </c>
    </row>
    <row r="1823" spans="1:16" x14ac:dyDescent="0.3">
      <c r="A1823" t="s">
        <v>3976</v>
      </c>
      <c r="B1823" s="1">
        <v>41425</v>
      </c>
      <c r="C1823">
        <v>5</v>
      </c>
      <c r="D1823">
        <v>2</v>
      </c>
      <c r="E1823">
        <v>2013</v>
      </c>
      <c r="F1823" t="s">
        <v>5062</v>
      </c>
      <c r="G1823" t="s">
        <v>5911</v>
      </c>
      <c r="H1823" t="s">
        <v>5912</v>
      </c>
      <c r="I1823" t="s">
        <v>5908</v>
      </c>
      <c r="J1823" t="s">
        <v>4721</v>
      </c>
      <c r="K1823" s="1">
        <v>41431</v>
      </c>
      <c r="L1823" t="s">
        <v>1020</v>
      </c>
      <c r="M1823" t="s">
        <v>5913</v>
      </c>
      <c r="N1823">
        <v>12.57</v>
      </c>
      <c r="O1823">
        <v>55.676000000000002</v>
      </c>
      <c r="P1823">
        <v>6</v>
      </c>
    </row>
    <row r="1824" spans="1:16" x14ac:dyDescent="0.3">
      <c r="A1824" t="s">
        <v>1754</v>
      </c>
      <c r="B1824" s="1">
        <v>41428</v>
      </c>
      <c r="C1824">
        <v>6</v>
      </c>
      <c r="D1824">
        <v>2</v>
      </c>
      <c r="E1824">
        <v>2013</v>
      </c>
      <c r="F1824" t="s">
        <v>6220</v>
      </c>
      <c r="G1824" t="s">
        <v>6221</v>
      </c>
      <c r="H1824" t="s">
        <v>6133</v>
      </c>
      <c r="I1824" t="s">
        <v>5918</v>
      </c>
      <c r="J1824" t="s">
        <v>4740</v>
      </c>
      <c r="K1824" s="1">
        <v>41434</v>
      </c>
      <c r="L1824" t="s">
        <v>1020</v>
      </c>
      <c r="M1824" t="s">
        <v>6147</v>
      </c>
      <c r="N1824">
        <v>16.55</v>
      </c>
      <c r="O1824">
        <v>40.825000000000003</v>
      </c>
      <c r="P1824">
        <v>6</v>
      </c>
    </row>
    <row r="1825" spans="1:16" x14ac:dyDescent="0.3">
      <c r="A1825" t="s">
        <v>2311</v>
      </c>
      <c r="B1825" s="1">
        <v>41432</v>
      </c>
      <c r="C1825">
        <v>6</v>
      </c>
      <c r="D1825">
        <v>2</v>
      </c>
      <c r="E1825">
        <v>2013</v>
      </c>
      <c r="F1825" t="s">
        <v>4927</v>
      </c>
      <c r="G1825" t="s">
        <v>6033</v>
      </c>
      <c r="H1825" t="s">
        <v>6022</v>
      </c>
      <c r="I1825" t="s">
        <v>5918</v>
      </c>
      <c r="J1825" t="s">
        <v>4731</v>
      </c>
      <c r="K1825" s="1">
        <v>41438</v>
      </c>
      <c r="L1825" t="s">
        <v>1020</v>
      </c>
      <c r="M1825" t="s">
        <v>6034</v>
      </c>
      <c r="N1825">
        <v>-4.03</v>
      </c>
      <c r="O1825">
        <v>39.863</v>
      </c>
      <c r="P1825">
        <v>6</v>
      </c>
    </row>
    <row r="1826" spans="1:16" x14ac:dyDescent="0.3">
      <c r="A1826" t="s">
        <v>4569</v>
      </c>
      <c r="B1826" s="1">
        <v>41449</v>
      </c>
      <c r="C1826">
        <v>6</v>
      </c>
      <c r="D1826">
        <v>2</v>
      </c>
      <c r="E1826">
        <v>2013</v>
      </c>
      <c r="F1826" t="s">
        <v>5871</v>
      </c>
      <c r="G1826" t="s">
        <v>6143</v>
      </c>
      <c r="H1826" t="s">
        <v>6133</v>
      </c>
      <c r="I1826" t="s">
        <v>5918</v>
      </c>
      <c r="J1826" t="s">
        <v>4731</v>
      </c>
      <c r="K1826" s="1">
        <v>41455</v>
      </c>
      <c r="L1826" t="s">
        <v>1020</v>
      </c>
      <c r="M1826" t="s">
        <v>6144</v>
      </c>
      <c r="N1826">
        <v>12.5</v>
      </c>
      <c r="O1826">
        <v>41.902999999999999</v>
      </c>
      <c r="P1826">
        <v>6</v>
      </c>
    </row>
    <row r="1827" spans="1:16" x14ac:dyDescent="0.3">
      <c r="A1827" t="s">
        <v>179</v>
      </c>
      <c r="B1827" s="1">
        <v>41453</v>
      </c>
      <c r="C1827">
        <v>6</v>
      </c>
      <c r="D1827">
        <v>2</v>
      </c>
      <c r="E1827">
        <v>2013</v>
      </c>
      <c r="F1827" t="s">
        <v>5871</v>
      </c>
      <c r="G1827" t="s">
        <v>5971</v>
      </c>
      <c r="H1827" t="s">
        <v>5928</v>
      </c>
      <c r="I1827" t="s">
        <v>5908</v>
      </c>
      <c r="J1827" t="s">
        <v>4731</v>
      </c>
      <c r="K1827" s="1">
        <v>41459</v>
      </c>
      <c r="L1827" t="s">
        <v>1020</v>
      </c>
      <c r="M1827" t="s">
        <v>5972</v>
      </c>
      <c r="N1827">
        <v>-3.94</v>
      </c>
      <c r="O1827">
        <v>51.621000000000002</v>
      </c>
      <c r="P1827">
        <v>6</v>
      </c>
    </row>
    <row r="1828" spans="1:16" x14ac:dyDescent="0.3">
      <c r="A1828" t="s">
        <v>3217</v>
      </c>
      <c r="B1828" s="1">
        <v>41468</v>
      </c>
      <c r="C1828">
        <v>7</v>
      </c>
      <c r="D1828">
        <v>3</v>
      </c>
      <c r="E1828">
        <v>2013</v>
      </c>
      <c r="F1828" t="s">
        <v>5199</v>
      </c>
      <c r="G1828" t="s">
        <v>6085</v>
      </c>
      <c r="H1828" t="s">
        <v>6022</v>
      </c>
      <c r="I1828" t="s">
        <v>5918</v>
      </c>
      <c r="J1828" t="s">
        <v>4731</v>
      </c>
      <c r="K1828" s="1">
        <v>41474</v>
      </c>
      <c r="L1828" t="s">
        <v>1020</v>
      </c>
      <c r="M1828" t="s">
        <v>6075</v>
      </c>
      <c r="N1828">
        <v>-1.79</v>
      </c>
      <c r="O1828">
        <v>43.338000000000001</v>
      </c>
      <c r="P1828">
        <v>6</v>
      </c>
    </row>
    <row r="1829" spans="1:16" x14ac:dyDescent="0.3">
      <c r="A1829" t="s">
        <v>496</v>
      </c>
      <c r="B1829" s="1">
        <v>41495</v>
      </c>
      <c r="C1829">
        <v>8</v>
      </c>
      <c r="D1829">
        <v>3</v>
      </c>
      <c r="E1829">
        <v>2013</v>
      </c>
      <c r="F1829" t="s">
        <v>5483</v>
      </c>
      <c r="G1829" t="s">
        <v>6026</v>
      </c>
      <c r="H1829" t="s">
        <v>6022</v>
      </c>
      <c r="I1829" t="s">
        <v>5918</v>
      </c>
      <c r="J1829" t="s">
        <v>4721</v>
      </c>
      <c r="K1829" s="1">
        <v>41501</v>
      </c>
      <c r="L1829" t="s">
        <v>1020</v>
      </c>
      <c r="M1829" t="s">
        <v>6023</v>
      </c>
      <c r="N1829">
        <v>-3.57</v>
      </c>
      <c r="O1829">
        <v>40.426000000000002</v>
      </c>
      <c r="P1829">
        <v>6</v>
      </c>
    </row>
    <row r="1830" spans="1:16" x14ac:dyDescent="0.3">
      <c r="A1830" t="s">
        <v>564</v>
      </c>
      <c r="B1830" s="1">
        <v>41509</v>
      </c>
      <c r="C1830">
        <v>8</v>
      </c>
      <c r="D1830">
        <v>3</v>
      </c>
      <c r="E1830">
        <v>2013</v>
      </c>
      <c r="F1830" t="s">
        <v>4939</v>
      </c>
      <c r="G1830" t="s">
        <v>6223</v>
      </c>
      <c r="H1830" t="s">
        <v>6133</v>
      </c>
      <c r="I1830" t="s">
        <v>5918</v>
      </c>
      <c r="J1830" t="s">
        <v>4740</v>
      </c>
      <c r="K1830" s="1">
        <v>41515</v>
      </c>
      <c r="L1830" t="s">
        <v>1020</v>
      </c>
      <c r="M1830" t="s">
        <v>6136</v>
      </c>
      <c r="N1830">
        <v>10.91</v>
      </c>
      <c r="O1830">
        <v>43.93</v>
      </c>
      <c r="P1830">
        <v>6</v>
      </c>
    </row>
    <row r="1831" spans="1:16" x14ac:dyDescent="0.3">
      <c r="A1831" t="s">
        <v>2942</v>
      </c>
      <c r="B1831" s="1">
        <v>41513</v>
      </c>
      <c r="C1831">
        <v>8</v>
      </c>
      <c r="D1831">
        <v>3</v>
      </c>
      <c r="E1831">
        <v>2013</v>
      </c>
      <c r="F1831" t="s">
        <v>4893</v>
      </c>
      <c r="G1831" t="s">
        <v>5914</v>
      </c>
      <c r="H1831" t="s">
        <v>5915</v>
      </c>
      <c r="I1831" t="s">
        <v>5908</v>
      </c>
      <c r="J1831" t="s">
        <v>4731</v>
      </c>
      <c r="K1831" s="1">
        <v>41519</v>
      </c>
      <c r="L1831" t="s">
        <v>1020</v>
      </c>
      <c r="M1831" t="s">
        <v>5914</v>
      </c>
      <c r="N1831">
        <v>10.75</v>
      </c>
      <c r="O1831">
        <v>59.914000000000001</v>
      </c>
      <c r="P1831">
        <v>6</v>
      </c>
    </row>
    <row r="1832" spans="1:16" x14ac:dyDescent="0.3">
      <c r="A1832" t="s">
        <v>2613</v>
      </c>
      <c r="B1832" s="1">
        <v>41519</v>
      </c>
      <c r="C1832">
        <v>9</v>
      </c>
      <c r="D1832">
        <v>3</v>
      </c>
      <c r="E1832">
        <v>2013</v>
      </c>
      <c r="F1832" t="s">
        <v>5395</v>
      </c>
      <c r="G1832" t="s">
        <v>6036</v>
      </c>
      <c r="H1832" t="s">
        <v>6022</v>
      </c>
      <c r="I1832" t="s">
        <v>5918</v>
      </c>
      <c r="J1832" t="s">
        <v>4731</v>
      </c>
      <c r="K1832" s="1">
        <v>41525</v>
      </c>
      <c r="L1832" t="s">
        <v>1020</v>
      </c>
      <c r="M1832" t="s">
        <v>6037</v>
      </c>
      <c r="N1832">
        <v>-4.72</v>
      </c>
      <c r="O1832">
        <v>41.652000000000001</v>
      </c>
      <c r="P1832">
        <v>6</v>
      </c>
    </row>
    <row r="1833" spans="1:16" x14ac:dyDescent="0.3">
      <c r="A1833" t="s">
        <v>4204</v>
      </c>
      <c r="B1833" s="1">
        <v>41540</v>
      </c>
      <c r="C1833">
        <v>9</v>
      </c>
      <c r="D1833">
        <v>3</v>
      </c>
      <c r="E1833">
        <v>2013</v>
      </c>
      <c r="F1833" t="s">
        <v>5453</v>
      </c>
      <c r="G1833" t="s">
        <v>5916</v>
      </c>
      <c r="H1833" t="s">
        <v>5917</v>
      </c>
      <c r="I1833" t="s">
        <v>5918</v>
      </c>
      <c r="J1833" t="s">
        <v>4740</v>
      </c>
      <c r="K1833" s="1">
        <v>41546</v>
      </c>
      <c r="L1833" t="s">
        <v>1020</v>
      </c>
      <c r="M1833" t="s">
        <v>5919</v>
      </c>
      <c r="N1833">
        <v>-9.14</v>
      </c>
      <c r="O1833">
        <v>38.722000000000001</v>
      </c>
      <c r="P1833">
        <v>6</v>
      </c>
    </row>
    <row r="1834" spans="1:16" x14ac:dyDescent="0.3">
      <c r="A1834" t="s">
        <v>406</v>
      </c>
      <c r="B1834" s="1">
        <v>41550</v>
      </c>
      <c r="C1834">
        <v>10</v>
      </c>
      <c r="D1834">
        <v>4</v>
      </c>
      <c r="E1834">
        <v>2013</v>
      </c>
      <c r="F1834" t="s">
        <v>5705</v>
      </c>
      <c r="G1834" t="s">
        <v>6132</v>
      </c>
      <c r="H1834" t="s">
        <v>6133</v>
      </c>
      <c r="I1834" t="s">
        <v>5918</v>
      </c>
      <c r="J1834" t="s">
        <v>4721</v>
      </c>
      <c r="K1834" s="1">
        <v>41556</v>
      </c>
      <c r="L1834" t="s">
        <v>1020</v>
      </c>
      <c r="M1834" t="s">
        <v>6134</v>
      </c>
      <c r="N1834">
        <v>8.9499999999999993</v>
      </c>
      <c r="O1834">
        <v>44.405999999999999</v>
      </c>
      <c r="P1834">
        <v>6</v>
      </c>
    </row>
    <row r="1835" spans="1:16" x14ac:dyDescent="0.3">
      <c r="A1835" t="s">
        <v>4534</v>
      </c>
      <c r="B1835" s="1">
        <v>41554</v>
      </c>
      <c r="C1835">
        <v>10</v>
      </c>
      <c r="D1835">
        <v>4</v>
      </c>
      <c r="E1835">
        <v>2013</v>
      </c>
      <c r="F1835" t="s">
        <v>5145</v>
      </c>
      <c r="G1835" t="s">
        <v>6151</v>
      </c>
      <c r="H1835" t="s">
        <v>6133</v>
      </c>
      <c r="I1835" t="s">
        <v>5918</v>
      </c>
      <c r="J1835" t="s">
        <v>4721</v>
      </c>
      <c r="K1835" s="1">
        <v>41560</v>
      </c>
      <c r="L1835" t="s">
        <v>1020</v>
      </c>
      <c r="M1835" t="s">
        <v>6138</v>
      </c>
      <c r="N1835">
        <v>12.25</v>
      </c>
      <c r="O1835">
        <v>44.14</v>
      </c>
      <c r="P1835">
        <v>6</v>
      </c>
    </row>
    <row r="1836" spans="1:16" x14ac:dyDescent="0.3">
      <c r="A1836" t="s">
        <v>3131</v>
      </c>
      <c r="B1836" s="1">
        <v>41563</v>
      </c>
      <c r="C1836">
        <v>10</v>
      </c>
      <c r="D1836">
        <v>4</v>
      </c>
      <c r="E1836">
        <v>2013</v>
      </c>
      <c r="F1836" t="s">
        <v>5204</v>
      </c>
      <c r="G1836" t="s">
        <v>6096</v>
      </c>
      <c r="H1836" t="s">
        <v>6022</v>
      </c>
      <c r="I1836" t="s">
        <v>5918</v>
      </c>
      <c r="J1836" t="s">
        <v>4731</v>
      </c>
      <c r="K1836" s="1">
        <v>41569</v>
      </c>
      <c r="L1836" t="s">
        <v>1020</v>
      </c>
      <c r="M1836" t="s">
        <v>6021</v>
      </c>
      <c r="N1836">
        <v>-1.7</v>
      </c>
      <c r="O1836">
        <v>37.673999999999999</v>
      </c>
      <c r="P1836">
        <v>6</v>
      </c>
    </row>
    <row r="1837" spans="1:16" x14ac:dyDescent="0.3">
      <c r="A1837" t="s">
        <v>2321</v>
      </c>
      <c r="B1837" s="1">
        <v>41603</v>
      </c>
      <c r="C1837">
        <v>11</v>
      </c>
      <c r="D1837">
        <v>4</v>
      </c>
      <c r="E1837">
        <v>2013</v>
      </c>
      <c r="F1837" t="s">
        <v>5902</v>
      </c>
      <c r="G1837" t="s">
        <v>6154</v>
      </c>
      <c r="H1837" t="s">
        <v>6133</v>
      </c>
      <c r="I1837" t="s">
        <v>5918</v>
      </c>
      <c r="J1837" t="s">
        <v>4721</v>
      </c>
      <c r="K1837" s="1">
        <v>41609</v>
      </c>
      <c r="L1837" t="s">
        <v>1020</v>
      </c>
      <c r="M1837" t="s">
        <v>6155</v>
      </c>
      <c r="N1837">
        <v>14.27</v>
      </c>
      <c r="O1837">
        <v>40.851999999999997</v>
      </c>
      <c r="P1837">
        <v>6</v>
      </c>
    </row>
    <row r="1838" spans="1:16" x14ac:dyDescent="0.3">
      <c r="A1838" t="s">
        <v>979</v>
      </c>
      <c r="B1838" s="1">
        <v>41606</v>
      </c>
      <c r="C1838">
        <v>11</v>
      </c>
      <c r="D1838">
        <v>4</v>
      </c>
      <c r="E1838">
        <v>2013</v>
      </c>
      <c r="F1838" t="s">
        <v>5997</v>
      </c>
      <c r="G1838" t="s">
        <v>6106</v>
      </c>
      <c r="H1838" t="s">
        <v>6022</v>
      </c>
      <c r="I1838" t="s">
        <v>5918</v>
      </c>
      <c r="J1838" t="s">
        <v>4721</v>
      </c>
      <c r="K1838" s="1">
        <v>41612</v>
      </c>
      <c r="L1838" t="s">
        <v>1020</v>
      </c>
      <c r="M1838" t="s">
        <v>6075</v>
      </c>
      <c r="N1838">
        <v>-2.99</v>
      </c>
      <c r="O1838">
        <v>43.296999999999997</v>
      </c>
      <c r="P1838">
        <v>6</v>
      </c>
    </row>
    <row r="1839" spans="1:16" x14ac:dyDescent="0.3">
      <c r="A1839" t="s">
        <v>4694</v>
      </c>
      <c r="B1839" s="1">
        <v>41611</v>
      </c>
      <c r="C1839">
        <v>12</v>
      </c>
      <c r="D1839">
        <v>4</v>
      </c>
      <c r="E1839">
        <v>2013</v>
      </c>
      <c r="F1839" t="s">
        <v>5995</v>
      </c>
      <c r="G1839" t="s">
        <v>5934</v>
      </c>
      <c r="H1839" t="s">
        <v>5928</v>
      </c>
      <c r="I1839" t="s">
        <v>5908</v>
      </c>
      <c r="J1839" t="s">
        <v>4721</v>
      </c>
      <c r="K1839" s="1">
        <v>41617</v>
      </c>
      <c r="L1839" t="s">
        <v>1020</v>
      </c>
      <c r="M1839" t="s">
        <v>5929</v>
      </c>
      <c r="N1839">
        <v>-4.25</v>
      </c>
      <c r="O1839">
        <v>55.863999999999997</v>
      </c>
      <c r="P1839">
        <v>6</v>
      </c>
    </row>
    <row r="1840" spans="1:16" x14ac:dyDescent="0.3">
      <c r="A1840" t="s">
        <v>2627</v>
      </c>
      <c r="B1840" s="1">
        <v>41620</v>
      </c>
      <c r="C1840">
        <v>12</v>
      </c>
      <c r="D1840">
        <v>4</v>
      </c>
      <c r="E1840">
        <v>2013</v>
      </c>
      <c r="F1840" t="s">
        <v>6110</v>
      </c>
      <c r="G1840" t="s">
        <v>6023</v>
      </c>
      <c r="H1840" t="s">
        <v>6022</v>
      </c>
      <c r="I1840" t="s">
        <v>5918</v>
      </c>
      <c r="J1840" t="s">
        <v>4731</v>
      </c>
      <c r="K1840" s="1">
        <v>41626</v>
      </c>
      <c r="L1840" t="s">
        <v>1020</v>
      </c>
      <c r="M1840" t="s">
        <v>6023</v>
      </c>
      <c r="N1840">
        <v>-3.7</v>
      </c>
      <c r="O1840">
        <v>40.417000000000002</v>
      </c>
      <c r="P1840">
        <v>6</v>
      </c>
    </row>
    <row r="1841" spans="1:16" x14ac:dyDescent="0.3">
      <c r="A1841" t="s">
        <v>3853</v>
      </c>
      <c r="B1841" s="1">
        <v>41621</v>
      </c>
      <c r="C1841">
        <v>12</v>
      </c>
      <c r="D1841">
        <v>4</v>
      </c>
      <c r="E1841">
        <v>2013</v>
      </c>
      <c r="F1841" t="s">
        <v>6111</v>
      </c>
      <c r="G1841" t="s">
        <v>6112</v>
      </c>
      <c r="H1841" t="s">
        <v>6022</v>
      </c>
      <c r="I1841" t="s">
        <v>5918</v>
      </c>
      <c r="J1841" t="s">
        <v>4740</v>
      </c>
      <c r="K1841" s="1">
        <v>41627</v>
      </c>
      <c r="L1841" t="s">
        <v>1020</v>
      </c>
      <c r="M1841" t="s">
        <v>6023</v>
      </c>
      <c r="N1841">
        <v>-3.8</v>
      </c>
      <c r="O1841">
        <v>40.29</v>
      </c>
      <c r="P1841">
        <v>6</v>
      </c>
    </row>
    <row r="1842" spans="1:16" x14ac:dyDescent="0.3">
      <c r="A1842" t="s">
        <v>413</v>
      </c>
      <c r="B1842" s="1">
        <v>41626</v>
      </c>
      <c r="C1842">
        <v>12</v>
      </c>
      <c r="D1842">
        <v>4</v>
      </c>
      <c r="E1842">
        <v>2013</v>
      </c>
      <c r="F1842" t="s">
        <v>5996</v>
      </c>
      <c r="G1842" t="s">
        <v>5927</v>
      </c>
      <c r="H1842" t="s">
        <v>5928</v>
      </c>
      <c r="I1842" t="s">
        <v>5908</v>
      </c>
      <c r="J1842" t="s">
        <v>4721</v>
      </c>
      <c r="K1842" s="1">
        <v>41632</v>
      </c>
      <c r="L1842" t="s">
        <v>1020</v>
      </c>
      <c r="M1842" t="s">
        <v>5929</v>
      </c>
      <c r="N1842">
        <v>-3.19</v>
      </c>
      <c r="O1842">
        <v>55.953000000000003</v>
      </c>
      <c r="P1842">
        <v>6</v>
      </c>
    </row>
    <row r="1843" spans="1:16" x14ac:dyDescent="0.3">
      <c r="A1843" t="s">
        <v>4002</v>
      </c>
      <c r="B1843" s="1">
        <v>41627</v>
      </c>
      <c r="C1843">
        <v>12</v>
      </c>
      <c r="D1843">
        <v>4</v>
      </c>
      <c r="E1843">
        <v>2013</v>
      </c>
      <c r="F1843" t="s">
        <v>5705</v>
      </c>
      <c r="G1843" t="s">
        <v>5931</v>
      </c>
      <c r="H1843" t="s">
        <v>5921</v>
      </c>
      <c r="I1843" t="s">
        <v>5908</v>
      </c>
      <c r="J1843" t="s">
        <v>4721</v>
      </c>
      <c r="K1843" s="1">
        <v>41633</v>
      </c>
      <c r="L1843" t="s">
        <v>1020</v>
      </c>
      <c r="M1843" t="s">
        <v>5931</v>
      </c>
      <c r="N1843">
        <v>-8.49</v>
      </c>
      <c r="O1843">
        <v>51.896999999999998</v>
      </c>
      <c r="P1843">
        <v>6</v>
      </c>
    </row>
    <row r="1844" spans="1:16" x14ac:dyDescent="0.3">
      <c r="A1844" t="s">
        <v>818</v>
      </c>
      <c r="B1844" s="1">
        <v>41635</v>
      </c>
      <c r="C1844">
        <v>12</v>
      </c>
      <c r="D1844">
        <v>4</v>
      </c>
      <c r="E1844">
        <v>2013</v>
      </c>
      <c r="F1844" t="s">
        <v>5006</v>
      </c>
      <c r="G1844" t="s">
        <v>6231</v>
      </c>
      <c r="H1844" t="s">
        <v>6133</v>
      </c>
      <c r="I1844" t="s">
        <v>5918</v>
      </c>
      <c r="J1844" t="s">
        <v>4731</v>
      </c>
      <c r="K1844" s="1">
        <v>41641</v>
      </c>
      <c r="L1844" t="s">
        <v>1020</v>
      </c>
      <c r="M1844" t="s">
        <v>6168</v>
      </c>
      <c r="N1844">
        <v>16.25</v>
      </c>
      <c r="O1844">
        <v>39.298000000000002</v>
      </c>
      <c r="P1844">
        <v>6</v>
      </c>
    </row>
    <row r="1845" spans="1:16" x14ac:dyDescent="0.3">
      <c r="A1845" t="s">
        <v>3479</v>
      </c>
      <c r="B1845" s="1">
        <v>41660</v>
      </c>
      <c r="C1845">
        <v>1</v>
      </c>
      <c r="D1845">
        <v>1</v>
      </c>
      <c r="E1845">
        <v>2014</v>
      </c>
      <c r="F1845" t="s">
        <v>5312</v>
      </c>
      <c r="G1845" t="s">
        <v>6044</v>
      </c>
      <c r="H1845" t="s">
        <v>6022</v>
      </c>
      <c r="I1845" t="s">
        <v>5918</v>
      </c>
      <c r="J1845" t="s">
        <v>4731</v>
      </c>
      <c r="K1845" s="1">
        <v>41666</v>
      </c>
      <c r="L1845" t="s">
        <v>1020</v>
      </c>
      <c r="M1845" t="s">
        <v>6031</v>
      </c>
      <c r="N1845">
        <v>-0.38</v>
      </c>
      <c r="O1845">
        <v>39.47</v>
      </c>
      <c r="P1845">
        <v>6</v>
      </c>
    </row>
    <row r="1846" spans="1:16" x14ac:dyDescent="0.3">
      <c r="A1846" t="s">
        <v>4666</v>
      </c>
      <c r="B1846" s="1">
        <v>41661</v>
      </c>
      <c r="C1846">
        <v>1</v>
      </c>
      <c r="D1846">
        <v>1</v>
      </c>
      <c r="E1846">
        <v>2014</v>
      </c>
      <c r="F1846" t="s">
        <v>4857</v>
      </c>
      <c r="G1846" t="s">
        <v>6112</v>
      </c>
      <c r="H1846" t="s">
        <v>6022</v>
      </c>
      <c r="I1846" t="s">
        <v>5918</v>
      </c>
      <c r="J1846" t="s">
        <v>4721</v>
      </c>
      <c r="K1846" s="1">
        <v>41667</v>
      </c>
      <c r="L1846" t="s">
        <v>1020</v>
      </c>
      <c r="M1846" t="s">
        <v>6023</v>
      </c>
      <c r="N1846">
        <v>-3.8</v>
      </c>
      <c r="O1846">
        <v>40.29</v>
      </c>
      <c r="P1846">
        <v>6</v>
      </c>
    </row>
    <row r="1847" spans="1:16" x14ac:dyDescent="0.3">
      <c r="A1847" t="s">
        <v>4278</v>
      </c>
      <c r="B1847" s="1">
        <v>41663</v>
      </c>
      <c r="C1847">
        <v>1</v>
      </c>
      <c r="D1847">
        <v>1</v>
      </c>
      <c r="E1847">
        <v>2014</v>
      </c>
      <c r="F1847" t="s">
        <v>4840</v>
      </c>
      <c r="G1847" t="s">
        <v>5930</v>
      </c>
      <c r="H1847" t="s">
        <v>5907</v>
      </c>
      <c r="I1847" t="s">
        <v>5908</v>
      </c>
      <c r="J1847" t="s">
        <v>4721</v>
      </c>
      <c r="K1847" s="1">
        <v>41669</v>
      </c>
      <c r="L1847" t="s">
        <v>1020</v>
      </c>
      <c r="M1847" t="s">
        <v>5930</v>
      </c>
      <c r="N1847">
        <v>18.07</v>
      </c>
      <c r="O1847">
        <v>59.329000000000001</v>
      </c>
      <c r="P1847">
        <v>6</v>
      </c>
    </row>
    <row r="1848" spans="1:16" x14ac:dyDescent="0.3">
      <c r="A1848" t="s">
        <v>3080</v>
      </c>
      <c r="B1848" s="1">
        <v>41669</v>
      </c>
      <c r="C1848">
        <v>1</v>
      </c>
      <c r="D1848">
        <v>1</v>
      </c>
      <c r="E1848">
        <v>2014</v>
      </c>
      <c r="F1848" t="s">
        <v>4922</v>
      </c>
      <c r="G1848" t="s">
        <v>6140</v>
      </c>
      <c r="H1848" t="s">
        <v>6133</v>
      </c>
      <c r="I1848" t="s">
        <v>5918</v>
      </c>
      <c r="J1848" t="s">
        <v>4721</v>
      </c>
      <c r="K1848" s="1">
        <v>41675</v>
      </c>
      <c r="L1848" t="s">
        <v>1020</v>
      </c>
      <c r="M1848" t="s">
        <v>6141</v>
      </c>
      <c r="N1848">
        <v>9.19</v>
      </c>
      <c r="O1848">
        <v>45.465000000000003</v>
      </c>
      <c r="P1848">
        <v>6</v>
      </c>
    </row>
    <row r="1849" spans="1:16" x14ac:dyDescent="0.3">
      <c r="A1849" t="s">
        <v>1449</v>
      </c>
      <c r="B1849" s="1">
        <v>41671</v>
      </c>
      <c r="C1849">
        <v>2</v>
      </c>
      <c r="D1849">
        <v>1</v>
      </c>
      <c r="E1849">
        <v>2014</v>
      </c>
      <c r="F1849" t="s">
        <v>5081</v>
      </c>
      <c r="G1849" t="s">
        <v>6140</v>
      </c>
      <c r="H1849" t="s">
        <v>6133</v>
      </c>
      <c r="I1849" t="s">
        <v>5918</v>
      </c>
      <c r="J1849" t="s">
        <v>4721</v>
      </c>
      <c r="K1849" s="1">
        <v>41677</v>
      </c>
      <c r="L1849" t="s">
        <v>1020</v>
      </c>
      <c r="M1849" t="s">
        <v>6141</v>
      </c>
      <c r="N1849">
        <v>9.19</v>
      </c>
      <c r="O1849">
        <v>45.465000000000003</v>
      </c>
      <c r="P1849">
        <v>6</v>
      </c>
    </row>
    <row r="1850" spans="1:16" x14ac:dyDescent="0.3">
      <c r="A1850" t="s">
        <v>2637</v>
      </c>
      <c r="B1850" s="1">
        <v>41706</v>
      </c>
      <c r="C1850">
        <v>3</v>
      </c>
      <c r="D1850">
        <v>1</v>
      </c>
      <c r="E1850">
        <v>2014</v>
      </c>
      <c r="F1850" t="s">
        <v>5235</v>
      </c>
      <c r="G1850" t="s">
        <v>6165</v>
      </c>
      <c r="H1850" t="s">
        <v>6133</v>
      </c>
      <c r="I1850" t="s">
        <v>5918</v>
      </c>
      <c r="J1850" t="s">
        <v>4721</v>
      </c>
      <c r="K1850" s="1">
        <v>41712</v>
      </c>
      <c r="L1850" t="s">
        <v>1020</v>
      </c>
      <c r="M1850" t="s">
        <v>6166</v>
      </c>
      <c r="N1850">
        <v>7.69</v>
      </c>
      <c r="O1850">
        <v>45.07</v>
      </c>
      <c r="P1850">
        <v>6</v>
      </c>
    </row>
    <row r="1851" spans="1:16" x14ac:dyDescent="0.3">
      <c r="A1851" t="s">
        <v>3902</v>
      </c>
      <c r="B1851" s="1">
        <v>41717</v>
      </c>
      <c r="C1851">
        <v>3</v>
      </c>
      <c r="D1851">
        <v>1</v>
      </c>
      <c r="E1851">
        <v>2014</v>
      </c>
      <c r="F1851" t="s">
        <v>5251</v>
      </c>
      <c r="G1851" t="s">
        <v>6116</v>
      </c>
      <c r="H1851" t="s">
        <v>6022</v>
      </c>
      <c r="I1851" t="s">
        <v>5918</v>
      </c>
      <c r="J1851" t="s">
        <v>4740</v>
      </c>
      <c r="K1851" s="1">
        <v>41723</v>
      </c>
      <c r="L1851" t="s">
        <v>1020</v>
      </c>
      <c r="M1851" t="s">
        <v>6025</v>
      </c>
      <c r="N1851">
        <v>2.25</v>
      </c>
      <c r="O1851">
        <v>41.447000000000003</v>
      </c>
      <c r="P1851">
        <v>6</v>
      </c>
    </row>
    <row r="1852" spans="1:16" x14ac:dyDescent="0.3">
      <c r="A1852" t="s">
        <v>3000</v>
      </c>
      <c r="B1852" s="1">
        <v>41724</v>
      </c>
      <c r="C1852">
        <v>3</v>
      </c>
      <c r="D1852">
        <v>1</v>
      </c>
      <c r="E1852">
        <v>2014</v>
      </c>
      <c r="F1852" t="s">
        <v>4815</v>
      </c>
      <c r="G1852" t="s">
        <v>6117</v>
      </c>
      <c r="H1852" t="s">
        <v>6022</v>
      </c>
      <c r="I1852" t="s">
        <v>5918</v>
      </c>
      <c r="J1852" t="s">
        <v>4731</v>
      </c>
      <c r="K1852" s="1">
        <v>41730</v>
      </c>
      <c r="L1852" t="s">
        <v>1020</v>
      </c>
      <c r="M1852" t="s">
        <v>6034</v>
      </c>
      <c r="N1852">
        <v>-3.16</v>
      </c>
      <c r="O1852">
        <v>40.631999999999998</v>
      </c>
      <c r="P1852">
        <v>6</v>
      </c>
    </row>
    <row r="1853" spans="1:16" x14ac:dyDescent="0.3">
      <c r="A1853" t="s">
        <v>1783</v>
      </c>
      <c r="B1853" s="1">
        <v>41743</v>
      </c>
      <c r="C1853">
        <v>4</v>
      </c>
      <c r="D1853">
        <v>2</v>
      </c>
      <c r="E1853">
        <v>2014</v>
      </c>
      <c r="F1853" t="s">
        <v>5228</v>
      </c>
      <c r="G1853" t="s">
        <v>6039</v>
      </c>
      <c r="H1853" t="s">
        <v>6022</v>
      </c>
      <c r="I1853" t="s">
        <v>5918</v>
      </c>
      <c r="J1853" t="s">
        <v>4731</v>
      </c>
      <c r="K1853" s="1">
        <v>41749</v>
      </c>
      <c r="L1853" t="s">
        <v>1020</v>
      </c>
      <c r="M1853" t="s">
        <v>6023</v>
      </c>
      <c r="N1853">
        <v>-3.88</v>
      </c>
      <c r="O1853">
        <v>40.494</v>
      </c>
      <c r="P1853">
        <v>6</v>
      </c>
    </row>
    <row r="1854" spans="1:16" x14ac:dyDescent="0.3">
      <c r="A1854" t="s">
        <v>2332</v>
      </c>
      <c r="B1854" s="1">
        <v>41744</v>
      </c>
      <c r="C1854">
        <v>4</v>
      </c>
      <c r="D1854">
        <v>2</v>
      </c>
      <c r="E1854">
        <v>2014</v>
      </c>
      <c r="F1854" t="s">
        <v>5349</v>
      </c>
      <c r="G1854" t="s">
        <v>6154</v>
      </c>
      <c r="H1854" t="s">
        <v>6133</v>
      </c>
      <c r="I1854" t="s">
        <v>5918</v>
      </c>
      <c r="J1854" t="s">
        <v>4731</v>
      </c>
      <c r="K1854" s="1">
        <v>41750</v>
      </c>
      <c r="L1854" t="s">
        <v>1020</v>
      </c>
      <c r="M1854" t="s">
        <v>6155</v>
      </c>
      <c r="N1854">
        <v>14.27</v>
      </c>
      <c r="O1854">
        <v>40.851999999999997</v>
      </c>
      <c r="P1854">
        <v>6</v>
      </c>
    </row>
    <row r="1855" spans="1:16" x14ac:dyDescent="0.3">
      <c r="A1855" t="s">
        <v>4013</v>
      </c>
      <c r="B1855" s="1">
        <v>41746</v>
      </c>
      <c r="C1855">
        <v>4</v>
      </c>
      <c r="D1855">
        <v>2</v>
      </c>
      <c r="E1855">
        <v>2014</v>
      </c>
      <c r="F1855" t="s">
        <v>4993</v>
      </c>
      <c r="G1855" t="s">
        <v>5930</v>
      </c>
      <c r="H1855" t="s">
        <v>5907</v>
      </c>
      <c r="I1855" t="s">
        <v>5908</v>
      </c>
      <c r="J1855" t="s">
        <v>4731</v>
      </c>
      <c r="K1855" s="1">
        <v>41752</v>
      </c>
      <c r="L1855" t="s">
        <v>1020</v>
      </c>
      <c r="M1855" t="s">
        <v>5930</v>
      </c>
      <c r="N1855">
        <v>18.07</v>
      </c>
      <c r="O1855">
        <v>59.329000000000001</v>
      </c>
      <c r="P1855">
        <v>6</v>
      </c>
    </row>
    <row r="1856" spans="1:16" x14ac:dyDescent="0.3">
      <c r="A1856" t="s">
        <v>4224</v>
      </c>
      <c r="B1856" s="1">
        <v>41759</v>
      </c>
      <c r="C1856">
        <v>4</v>
      </c>
      <c r="D1856">
        <v>2</v>
      </c>
      <c r="E1856">
        <v>2014</v>
      </c>
      <c r="F1856" t="s">
        <v>5108</v>
      </c>
      <c r="G1856" t="s">
        <v>5930</v>
      </c>
      <c r="H1856" t="s">
        <v>5907</v>
      </c>
      <c r="I1856" t="s">
        <v>5908</v>
      </c>
      <c r="J1856" t="s">
        <v>4721</v>
      </c>
      <c r="K1856" s="1">
        <v>41765</v>
      </c>
      <c r="L1856" t="s">
        <v>1020</v>
      </c>
      <c r="M1856" t="s">
        <v>5930</v>
      </c>
      <c r="N1856">
        <v>18.07</v>
      </c>
      <c r="O1856">
        <v>59.329000000000001</v>
      </c>
      <c r="P1856">
        <v>6</v>
      </c>
    </row>
    <row r="1857" spans="1:16" x14ac:dyDescent="0.3">
      <c r="A1857" t="s">
        <v>1980</v>
      </c>
      <c r="B1857" s="1">
        <v>41768</v>
      </c>
      <c r="C1857">
        <v>5</v>
      </c>
      <c r="D1857">
        <v>2</v>
      </c>
      <c r="E1857">
        <v>2014</v>
      </c>
      <c r="F1857" t="s">
        <v>5888</v>
      </c>
      <c r="G1857" t="s">
        <v>6189</v>
      </c>
      <c r="H1857" t="s">
        <v>6133</v>
      </c>
      <c r="I1857" t="s">
        <v>5918</v>
      </c>
      <c r="J1857" t="s">
        <v>4731</v>
      </c>
      <c r="K1857" s="1">
        <v>41774</v>
      </c>
      <c r="L1857" t="s">
        <v>1020</v>
      </c>
      <c r="M1857" t="s">
        <v>6138</v>
      </c>
      <c r="N1857">
        <v>11.34</v>
      </c>
      <c r="O1857">
        <v>44.494999999999997</v>
      </c>
      <c r="P1857">
        <v>6</v>
      </c>
    </row>
    <row r="1858" spans="1:16" x14ac:dyDescent="0.3">
      <c r="A1858" t="s">
        <v>2105</v>
      </c>
      <c r="B1858" s="1">
        <v>41781</v>
      </c>
      <c r="C1858">
        <v>5</v>
      </c>
      <c r="D1858">
        <v>2</v>
      </c>
      <c r="E1858">
        <v>2014</v>
      </c>
      <c r="F1858" t="s">
        <v>5500</v>
      </c>
      <c r="G1858" t="s">
        <v>6244</v>
      </c>
      <c r="H1858" t="s">
        <v>6133</v>
      </c>
      <c r="I1858" t="s">
        <v>5918</v>
      </c>
      <c r="J1858" t="s">
        <v>4721</v>
      </c>
      <c r="K1858" s="1">
        <v>41787</v>
      </c>
      <c r="L1858" t="s">
        <v>1020</v>
      </c>
      <c r="M1858" t="s">
        <v>6144</v>
      </c>
      <c r="N1858">
        <v>12.72</v>
      </c>
      <c r="O1858">
        <v>41.994</v>
      </c>
      <c r="P1858">
        <v>6</v>
      </c>
    </row>
    <row r="1859" spans="1:16" x14ac:dyDescent="0.3">
      <c r="A1859" t="s">
        <v>1283</v>
      </c>
      <c r="B1859" s="1">
        <v>41785</v>
      </c>
      <c r="C1859">
        <v>5</v>
      </c>
      <c r="D1859">
        <v>2</v>
      </c>
      <c r="E1859">
        <v>2014</v>
      </c>
      <c r="F1859" t="s">
        <v>4838</v>
      </c>
      <c r="G1859" t="s">
        <v>6023</v>
      </c>
      <c r="H1859" t="s">
        <v>6022</v>
      </c>
      <c r="I1859" t="s">
        <v>5918</v>
      </c>
      <c r="J1859" t="s">
        <v>4740</v>
      </c>
      <c r="K1859" s="1">
        <v>41791</v>
      </c>
      <c r="L1859" t="s">
        <v>1020</v>
      </c>
      <c r="M1859" t="s">
        <v>6023</v>
      </c>
      <c r="N1859">
        <v>-3.7</v>
      </c>
      <c r="O1859">
        <v>40.417000000000002</v>
      </c>
      <c r="P1859">
        <v>6</v>
      </c>
    </row>
    <row r="1860" spans="1:16" x14ac:dyDescent="0.3">
      <c r="A1860" t="s">
        <v>3228</v>
      </c>
      <c r="B1860" s="1">
        <v>41793</v>
      </c>
      <c r="C1860">
        <v>6</v>
      </c>
      <c r="D1860">
        <v>2</v>
      </c>
      <c r="E1860">
        <v>2014</v>
      </c>
      <c r="F1860" t="s">
        <v>5164</v>
      </c>
      <c r="G1860" t="s">
        <v>5947</v>
      </c>
      <c r="H1860" t="s">
        <v>5923</v>
      </c>
      <c r="I1860" t="s">
        <v>5908</v>
      </c>
      <c r="J1860" t="s">
        <v>4721</v>
      </c>
      <c r="K1860" s="1">
        <v>41799</v>
      </c>
      <c r="L1860" t="s">
        <v>1020</v>
      </c>
      <c r="M1860" t="s">
        <v>5948</v>
      </c>
      <c r="N1860">
        <v>22.27</v>
      </c>
      <c r="O1860">
        <v>60.451999999999998</v>
      </c>
      <c r="P1860">
        <v>6</v>
      </c>
    </row>
    <row r="1861" spans="1:16" x14ac:dyDescent="0.3">
      <c r="A1861" t="s">
        <v>2956</v>
      </c>
      <c r="B1861" s="1">
        <v>41800</v>
      </c>
      <c r="C1861">
        <v>6</v>
      </c>
      <c r="D1861">
        <v>2</v>
      </c>
      <c r="E1861">
        <v>2014</v>
      </c>
      <c r="F1861" t="s">
        <v>4984</v>
      </c>
      <c r="G1861" t="s">
        <v>6044</v>
      </c>
      <c r="H1861" t="s">
        <v>6022</v>
      </c>
      <c r="I1861" t="s">
        <v>5918</v>
      </c>
      <c r="J1861" t="s">
        <v>4731</v>
      </c>
      <c r="K1861" s="1">
        <v>41806</v>
      </c>
      <c r="L1861" t="s">
        <v>1020</v>
      </c>
      <c r="M1861" t="s">
        <v>6031</v>
      </c>
      <c r="N1861">
        <v>-0.38</v>
      </c>
      <c r="O1861">
        <v>39.47</v>
      </c>
      <c r="P1861">
        <v>6</v>
      </c>
    </row>
    <row r="1862" spans="1:16" x14ac:dyDescent="0.3">
      <c r="A1862" t="s">
        <v>3857</v>
      </c>
      <c r="B1862" s="1">
        <v>41801</v>
      </c>
      <c r="C1862">
        <v>6</v>
      </c>
      <c r="D1862">
        <v>2</v>
      </c>
      <c r="E1862">
        <v>2014</v>
      </c>
      <c r="F1862" t="s">
        <v>5674</v>
      </c>
      <c r="G1862" t="s">
        <v>6054</v>
      </c>
      <c r="H1862" t="s">
        <v>6022</v>
      </c>
      <c r="I1862" t="s">
        <v>5918</v>
      </c>
      <c r="J1862" t="s">
        <v>4721</v>
      </c>
      <c r="K1862" s="1">
        <v>41807</v>
      </c>
      <c r="L1862" t="s">
        <v>1020</v>
      </c>
      <c r="M1862" t="s">
        <v>6055</v>
      </c>
      <c r="N1862">
        <v>-5.85</v>
      </c>
      <c r="O1862">
        <v>43.362000000000002</v>
      </c>
      <c r="P1862">
        <v>6</v>
      </c>
    </row>
    <row r="1863" spans="1:16" x14ac:dyDescent="0.3">
      <c r="A1863" t="s">
        <v>510</v>
      </c>
      <c r="B1863" s="1">
        <v>41802</v>
      </c>
      <c r="C1863">
        <v>6</v>
      </c>
      <c r="D1863">
        <v>2</v>
      </c>
      <c r="E1863">
        <v>2014</v>
      </c>
      <c r="F1863" t="s">
        <v>5359</v>
      </c>
      <c r="G1863" t="s">
        <v>6247</v>
      </c>
      <c r="H1863" t="s">
        <v>6133</v>
      </c>
      <c r="I1863" t="s">
        <v>5918</v>
      </c>
      <c r="J1863" t="s">
        <v>4721</v>
      </c>
      <c r="K1863" s="1">
        <v>41808</v>
      </c>
      <c r="L1863" t="s">
        <v>1020</v>
      </c>
      <c r="M1863" t="s">
        <v>6134</v>
      </c>
      <c r="N1863">
        <v>9.82</v>
      </c>
      <c r="O1863">
        <v>44.101999999999997</v>
      </c>
      <c r="P1863">
        <v>6</v>
      </c>
    </row>
    <row r="1864" spans="1:16" x14ac:dyDescent="0.3">
      <c r="A1864" t="s">
        <v>4588</v>
      </c>
      <c r="B1864" s="1">
        <v>41808</v>
      </c>
      <c r="C1864">
        <v>6</v>
      </c>
      <c r="D1864">
        <v>2</v>
      </c>
      <c r="E1864">
        <v>2014</v>
      </c>
      <c r="F1864" t="s">
        <v>5343</v>
      </c>
      <c r="G1864" t="s">
        <v>6172</v>
      </c>
      <c r="H1864" t="s">
        <v>6133</v>
      </c>
      <c r="I1864" t="s">
        <v>5918</v>
      </c>
      <c r="J1864" t="s">
        <v>4740</v>
      </c>
      <c r="K1864" s="1">
        <v>41814</v>
      </c>
      <c r="L1864" t="s">
        <v>1020</v>
      </c>
      <c r="M1864" t="s">
        <v>6153</v>
      </c>
      <c r="N1864">
        <v>9.1199999999999992</v>
      </c>
      <c r="O1864">
        <v>39.223999999999997</v>
      </c>
      <c r="P1864">
        <v>6</v>
      </c>
    </row>
    <row r="1865" spans="1:16" x14ac:dyDescent="0.3">
      <c r="A1865" t="s">
        <v>3140</v>
      </c>
      <c r="B1865" s="1">
        <v>41809</v>
      </c>
      <c r="C1865">
        <v>6</v>
      </c>
      <c r="D1865">
        <v>2</v>
      </c>
      <c r="E1865">
        <v>2014</v>
      </c>
      <c r="F1865" t="s">
        <v>5341</v>
      </c>
      <c r="G1865" t="s">
        <v>6143</v>
      </c>
      <c r="H1865" t="s">
        <v>6133</v>
      </c>
      <c r="I1865" t="s">
        <v>5918</v>
      </c>
      <c r="J1865" t="s">
        <v>4740</v>
      </c>
      <c r="K1865" s="1">
        <v>41815</v>
      </c>
      <c r="L1865" t="s">
        <v>1020</v>
      </c>
      <c r="M1865" t="s">
        <v>6144</v>
      </c>
      <c r="N1865">
        <v>12.5</v>
      </c>
      <c r="O1865">
        <v>41.902999999999999</v>
      </c>
      <c r="P1865">
        <v>6</v>
      </c>
    </row>
    <row r="1866" spans="1:16" x14ac:dyDescent="0.3">
      <c r="A1866" t="s">
        <v>4120</v>
      </c>
      <c r="B1866" s="1">
        <v>41809</v>
      </c>
      <c r="C1866">
        <v>6</v>
      </c>
      <c r="D1866">
        <v>2</v>
      </c>
      <c r="E1866">
        <v>2014</v>
      </c>
      <c r="F1866" t="s">
        <v>5339</v>
      </c>
      <c r="G1866" t="s">
        <v>6143</v>
      </c>
      <c r="H1866" t="s">
        <v>6133</v>
      </c>
      <c r="I1866" t="s">
        <v>5918</v>
      </c>
      <c r="J1866" t="s">
        <v>4731</v>
      </c>
      <c r="K1866" s="1">
        <v>41815</v>
      </c>
      <c r="L1866" t="s">
        <v>1020</v>
      </c>
      <c r="M1866" t="s">
        <v>6144</v>
      </c>
      <c r="N1866">
        <v>12.5</v>
      </c>
      <c r="O1866">
        <v>41.902999999999999</v>
      </c>
      <c r="P1866">
        <v>6</v>
      </c>
    </row>
    <row r="1867" spans="1:16" x14ac:dyDescent="0.3">
      <c r="A1867" t="s">
        <v>2463</v>
      </c>
      <c r="B1867" s="1">
        <v>41814</v>
      </c>
      <c r="C1867">
        <v>6</v>
      </c>
      <c r="D1867">
        <v>2</v>
      </c>
      <c r="E1867">
        <v>2014</v>
      </c>
      <c r="F1867" t="s">
        <v>5110</v>
      </c>
      <c r="G1867" t="s">
        <v>6059</v>
      </c>
      <c r="H1867" t="s">
        <v>6022</v>
      </c>
      <c r="I1867" t="s">
        <v>5918</v>
      </c>
      <c r="J1867" t="s">
        <v>4721</v>
      </c>
      <c r="K1867" s="1">
        <v>41820</v>
      </c>
      <c r="L1867" t="s">
        <v>1020</v>
      </c>
      <c r="M1867" t="s">
        <v>6031</v>
      </c>
      <c r="N1867">
        <v>-0.8</v>
      </c>
      <c r="O1867">
        <v>38.476999999999997</v>
      </c>
      <c r="P1867">
        <v>6</v>
      </c>
    </row>
    <row r="1868" spans="1:16" x14ac:dyDescent="0.3">
      <c r="A1868" t="s">
        <v>996</v>
      </c>
      <c r="B1868" s="1">
        <v>41817</v>
      </c>
      <c r="C1868">
        <v>6</v>
      </c>
      <c r="D1868">
        <v>2</v>
      </c>
      <c r="E1868">
        <v>2014</v>
      </c>
      <c r="F1868" t="s">
        <v>4965</v>
      </c>
      <c r="G1868" t="s">
        <v>5951</v>
      </c>
      <c r="H1868" t="s">
        <v>5928</v>
      </c>
      <c r="I1868" t="s">
        <v>5908</v>
      </c>
      <c r="J1868" t="s">
        <v>4731</v>
      </c>
      <c r="K1868" s="1">
        <v>41823</v>
      </c>
      <c r="L1868" t="s">
        <v>1020</v>
      </c>
      <c r="M1868" t="s">
        <v>5929</v>
      </c>
      <c r="N1868">
        <v>-2.97</v>
      </c>
      <c r="O1868">
        <v>56.462000000000003</v>
      </c>
      <c r="P1868">
        <v>6</v>
      </c>
    </row>
    <row r="1869" spans="1:16" x14ac:dyDescent="0.3">
      <c r="A1869" t="s">
        <v>692</v>
      </c>
      <c r="B1869" s="1">
        <v>41836</v>
      </c>
      <c r="C1869">
        <v>7</v>
      </c>
      <c r="D1869">
        <v>3</v>
      </c>
      <c r="E1869">
        <v>2014</v>
      </c>
      <c r="F1869" t="s">
        <v>6250</v>
      </c>
      <c r="G1869" t="s">
        <v>6189</v>
      </c>
      <c r="H1869" t="s">
        <v>6133</v>
      </c>
      <c r="I1869" t="s">
        <v>5918</v>
      </c>
      <c r="J1869" t="s">
        <v>4731</v>
      </c>
      <c r="K1869" s="1">
        <v>41842</v>
      </c>
      <c r="L1869" t="s">
        <v>1020</v>
      </c>
      <c r="M1869" t="s">
        <v>6138</v>
      </c>
      <c r="N1869">
        <v>11.34</v>
      </c>
      <c r="O1869">
        <v>44.494999999999997</v>
      </c>
      <c r="P1869">
        <v>6</v>
      </c>
    </row>
    <row r="1870" spans="1:16" x14ac:dyDescent="0.3">
      <c r="A1870" t="s">
        <v>2960</v>
      </c>
      <c r="B1870" s="1">
        <v>41848</v>
      </c>
      <c r="C1870">
        <v>7</v>
      </c>
      <c r="D1870">
        <v>3</v>
      </c>
      <c r="E1870">
        <v>2014</v>
      </c>
      <c r="F1870" t="s">
        <v>4960</v>
      </c>
      <c r="G1870" t="s">
        <v>6036</v>
      </c>
      <c r="H1870" t="s">
        <v>6022</v>
      </c>
      <c r="I1870" t="s">
        <v>5918</v>
      </c>
      <c r="J1870" t="s">
        <v>4740</v>
      </c>
      <c r="K1870" s="1">
        <v>41854</v>
      </c>
      <c r="L1870" t="s">
        <v>1020</v>
      </c>
      <c r="M1870" t="s">
        <v>6037</v>
      </c>
      <c r="N1870">
        <v>-4.72</v>
      </c>
      <c r="O1870">
        <v>41.652000000000001</v>
      </c>
      <c r="P1870">
        <v>6</v>
      </c>
    </row>
    <row r="1871" spans="1:16" x14ac:dyDescent="0.3">
      <c r="A1871" t="s">
        <v>433</v>
      </c>
      <c r="B1871" s="1">
        <v>41848</v>
      </c>
      <c r="C1871">
        <v>7</v>
      </c>
      <c r="D1871">
        <v>3</v>
      </c>
      <c r="E1871">
        <v>2014</v>
      </c>
      <c r="F1871" t="s">
        <v>5502</v>
      </c>
      <c r="G1871" t="s">
        <v>6116</v>
      </c>
      <c r="H1871" t="s">
        <v>6022</v>
      </c>
      <c r="I1871" t="s">
        <v>5918</v>
      </c>
      <c r="J1871" t="s">
        <v>4721</v>
      </c>
      <c r="K1871" s="1">
        <v>41854</v>
      </c>
      <c r="L1871" t="s">
        <v>1020</v>
      </c>
      <c r="M1871" t="s">
        <v>6025</v>
      </c>
      <c r="N1871">
        <v>2.25</v>
      </c>
      <c r="O1871">
        <v>41.447000000000003</v>
      </c>
      <c r="P1871">
        <v>6</v>
      </c>
    </row>
    <row r="1872" spans="1:16" x14ac:dyDescent="0.3">
      <c r="A1872" t="s">
        <v>3002</v>
      </c>
      <c r="B1872" s="1">
        <v>41853</v>
      </c>
      <c r="C1872">
        <v>8</v>
      </c>
      <c r="D1872">
        <v>3</v>
      </c>
      <c r="E1872">
        <v>2014</v>
      </c>
      <c r="F1872" t="s">
        <v>6251</v>
      </c>
      <c r="G1872" t="s">
        <v>6146</v>
      </c>
      <c r="H1872" t="s">
        <v>6133</v>
      </c>
      <c r="I1872" t="s">
        <v>5918</v>
      </c>
      <c r="J1872" t="s">
        <v>4721</v>
      </c>
      <c r="K1872" s="1">
        <v>41859</v>
      </c>
      <c r="L1872" t="s">
        <v>1020</v>
      </c>
      <c r="M1872" t="s">
        <v>6147</v>
      </c>
      <c r="N1872">
        <v>16.87</v>
      </c>
      <c r="O1872">
        <v>41.116999999999997</v>
      </c>
      <c r="P1872">
        <v>6</v>
      </c>
    </row>
    <row r="1873" spans="1:16" x14ac:dyDescent="0.3">
      <c r="A1873" t="s">
        <v>2658</v>
      </c>
      <c r="B1873" s="1">
        <v>41855</v>
      </c>
      <c r="C1873">
        <v>8</v>
      </c>
      <c r="D1873">
        <v>3</v>
      </c>
      <c r="E1873">
        <v>2014</v>
      </c>
      <c r="F1873" t="s">
        <v>5361</v>
      </c>
      <c r="G1873" t="s">
        <v>6053</v>
      </c>
      <c r="H1873" t="s">
        <v>6022</v>
      </c>
      <c r="I1873" t="s">
        <v>5918</v>
      </c>
      <c r="J1873" t="s">
        <v>4731</v>
      </c>
      <c r="K1873" s="1">
        <v>41861</v>
      </c>
      <c r="L1873" t="s">
        <v>1020</v>
      </c>
      <c r="M1873" t="s">
        <v>6028</v>
      </c>
      <c r="N1873">
        <v>-4.63</v>
      </c>
      <c r="O1873">
        <v>36.597000000000001</v>
      </c>
      <c r="P1873">
        <v>6</v>
      </c>
    </row>
    <row r="1874" spans="1:16" x14ac:dyDescent="0.3">
      <c r="A1874" t="s">
        <v>1988</v>
      </c>
      <c r="B1874" s="1">
        <v>41855</v>
      </c>
      <c r="C1874">
        <v>8</v>
      </c>
      <c r="D1874">
        <v>3</v>
      </c>
      <c r="E1874">
        <v>2014</v>
      </c>
      <c r="F1874" t="s">
        <v>5658</v>
      </c>
      <c r="G1874" t="s">
        <v>6023</v>
      </c>
      <c r="H1874" t="s">
        <v>6022</v>
      </c>
      <c r="I1874" t="s">
        <v>5918</v>
      </c>
      <c r="J1874" t="s">
        <v>4731</v>
      </c>
      <c r="K1874" s="1">
        <v>41861</v>
      </c>
      <c r="L1874" t="s">
        <v>1020</v>
      </c>
      <c r="M1874" t="s">
        <v>6023</v>
      </c>
      <c r="N1874">
        <v>-3.7</v>
      </c>
      <c r="O1874">
        <v>40.417000000000002</v>
      </c>
      <c r="P1874">
        <v>6</v>
      </c>
    </row>
    <row r="1875" spans="1:16" x14ac:dyDescent="0.3">
      <c r="A1875" t="s">
        <v>3390</v>
      </c>
      <c r="B1875" s="1">
        <v>41855</v>
      </c>
      <c r="C1875">
        <v>8</v>
      </c>
      <c r="D1875">
        <v>3</v>
      </c>
      <c r="E1875">
        <v>2014</v>
      </c>
      <c r="F1875" t="s">
        <v>4815</v>
      </c>
      <c r="G1875" t="s">
        <v>5981</v>
      </c>
      <c r="H1875" t="s">
        <v>5915</v>
      </c>
      <c r="I1875" t="s">
        <v>5908</v>
      </c>
      <c r="J1875" t="s">
        <v>4731</v>
      </c>
      <c r="K1875" s="1">
        <v>41861</v>
      </c>
      <c r="L1875" t="s">
        <v>1020</v>
      </c>
      <c r="M1875" t="s">
        <v>5982</v>
      </c>
      <c r="N1875">
        <v>5.32</v>
      </c>
      <c r="O1875">
        <v>60.390999999999998</v>
      </c>
      <c r="P1875">
        <v>6</v>
      </c>
    </row>
    <row r="1876" spans="1:16" x14ac:dyDescent="0.3">
      <c r="A1876" t="s">
        <v>2961</v>
      </c>
      <c r="B1876" s="1">
        <v>41857</v>
      </c>
      <c r="C1876">
        <v>8</v>
      </c>
      <c r="D1876">
        <v>3</v>
      </c>
      <c r="E1876">
        <v>2014</v>
      </c>
      <c r="F1876" t="s">
        <v>5799</v>
      </c>
      <c r="G1876" t="s">
        <v>6024</v>
      </c>
      <c r="H1876" t="s">
        <v>6022</v>
      </c>
      <c r="I1876" t="s">
        <v>5918</v>
      </c>
      <c r="J1876" t="s">
        <v>4731</v>
      </c>
      <c r="K1876" s="1">
        <v>41863</v>
      </c>
      <c r="L1876" t="s">
        <v>1020</v>
      </c>
      <c r="M1876" t="s">
        <v>6025</v>
      </c>
      <c r="N1876">
        <v>2.17</v>
      </c>
      <c r="O1876">
        <v>41.384999999999998</v>
      </c>
      <c r="P1876">
        <v>6</v>
      </c>
    </row>
    <row r="1877" spans="1:16" x14ac:dyDescent="0.3">
      <c r="A1877" t="s">
        <v>512</v>
      </c>
      <c r="B1877" s="1">
        <v>41857</v>
      </c>
      <c r="C1877">
        <v>8</v>
      </c>
      <c r="D1877">
        <v>3</v>
      </c>
      <c r="E1877">
        <v>2014</v>
      </c>
      <c r="F1877" t="s">
        <v>6011</v>
      </c>
      <c r="G1877" t="s">
        <v>5925</v>
      </c>
      <c r="H1877" t="s">
        <v>5915</v>
      </c>
      <c r="I1877" t="s">
        <v>5908</v>
      </c>
      <c r="J1877" t="s">
        <v>4740</v>
      </c>
      <c r="K1877" s="1">
        <v>41863</v>
      </c>
      <c r="L1877" t="s">
        <v>1020</v>
      </c>
      <c r="M1877" t="s">
        <v>5926</v>
      </c>
      <c r="N1877">
        <v>5.73</v>
      </c>
      <c r="O1877">
        <v>58.97</v>
      </c>
      <c r="P1877">
        <v>6</v>
      </c>
    </row>
    <row r="1878" spans="1:16" x14ac:dyDescent="0.3">
      <c r="A1878" t="s">
        <v>4589</v>
      </c>
      <c r="B1878" s="1">
        <v>41858</v>
      </c>
      <c r="C1878">
        <v>8</v>
      </c>
      <c r="D1878">
        <v>3</v>
      </c>
      <c r="E1878">
        <v>2014</v>
      </c>
      <c r="F1878" t="s">
        <v>4979</v>
      </c>
      <c r="G1878" t="s">
        <v>6143</v>
      </c>
      <c r="H1878" t="s">
        <v>6133</v>
      </c>
      <c r="I1878" t="s">
        <v>5918</v>
      </c>
      <c r="J1878" t="s">
        <v>4721</v>
      </c>
      <c r="K1878" s="1">
        <v>41864</v>
      </c>
      <c r="L1878" t="s">
        <v>1020</v>
      </c>
      <c r="M1878" t="s">
        <v>6144</v>
      </c>
      <c r="N1878">
        <v>12.5</v>
      </c>
      <c r="O1878">
        <v>41.902999999999999</v>
      </c>
      <c r="P1878">
        <v>6</v>
      </c>
    </row>
    <row r="1879" spans="1:16" x14ac:dyDescent="0.3">
      <c r="A1879" t="s">
        <v>4232</v>
      </c>
      <c r="B1879" s="1">
        <v>41859</v>
      </c>
      <c r="C1879">
        <v>8</v>
      </c>
      <c r="D1879">
        <v>3</v>
      </c>
      <c r="E1879">
        <v>2014</v>
      </c>
      <c r="F1879" t="s">
        <v>5988</v>
      </c>
      <c r="G1879" t="s">
        <v>5931</v>
      </c>
      <c r="H1879" t="s">
        <v>5921</v>
      </c>
      <c r="I1879" t="s">
        <v>5908</v>
      </c>
      <c r="J1879" t="s">
        <v>4721</v>
      </c>
      <c r="K1879" s="1">
        <v>41865</v>
      </c>
      <c r="L1879" t="s">
        <v>1020</v>
      </c>
      <c r="M1879" t="s">
        <v>5931</v>
      </c>
      <c r="N1879">
        <v>-8.49</v>
      </c>
      <c r="O1879">
        <v>51.896999999999998</v>
      </c>
      <c r="P1879">
        <v>6</v>
      </c>
    </row>
    <row r="1880" spans="1:16" x14ac:dyDescent="0.3">
      <c r="A1880" t="s">
        <v>4027</v>
      </c>
      <c r="B1880" s="1">
        <v>41862</v>
      </c>
      <c r="C1880">
        <v>8</v>
      </c>
      <c r="D1880">
        <v>3</v>
      </c>
      <c r="E1880">
        <v>2014</v>
      </c>
      <c r="F1880" t="s">
        <v>5526</v>
      </c>
      <c r="G1880" t="s">
        <v>5945</v>
      </c>
      <c r="H1880" t="s">
        <v>5907</v>
      </c>
      <c r="I1880" t="s">
        <v>5908</v>
      </c>
      <c r="J1880" t="s">
        <v>4721</v>
      </c>
      <c r="K1880" s="1">
        <v>41868</v>
      </c>
      <c r="L1880" t="s">
        <v>1020</v>
      </c>
      <c r="M1880" t="s">
        <v>5930</v>
      </c>
      <c r="N1880">
        <v>18.16</v>
      </c>
      <c r="O1880">
        <v>59.308</v>
      </c>
      <c r="P1880">
        <v>6</v>
      </c>
    </row>
    <row r="1881" spans="1:16" x14ac:dyDescent="0.3">
      <c r="A1881" t="s">
        <v>2962</v>
      </c>
      <c r="B1881" s="1">
        <v>41865</v>
      </c>
      <c r="C1881">
        <v>8</v>
      </c>
      <c r="D1881">
        <v>3</v>
      </c>
      <c r="E1881">
        <v>2014</v>
      </c>
      <c r="F1881" t="s">
        <v>6091</v>
      </c>
      <c r="G1881" t="s">
        <v>6120</v>
      </c>
      <c r="H1881" t="s">
        <v>6022</v>
      </c>
      <c r="I1881" t="s">
        <v>5918</v>
      </c>
      <c r="J1881" t="s">
        <v>4721</v>
      </c>
      <c r="K1881" s="1">
        <v>41871</v>
      </c>
      <c r="L1881" t="s">
        <v>1020</v>
      </c>
      <c r="M1881" t="s">
        <v>6028</v>
      </c>
      <c r="N1881">
        <v>-6.15</v>
      </c>
      <c r="O1881">
        <v>36.417000000000002</v>
      </c>
      <c r="P1881">
        <v>6</v>
      </c>
    </row>
    <row r="1882" spans="1:16" x14ac:dyDescent="0.3">
      <c r="A1882" t="s">
        <v>1991</v>
      </c>
      <c r="B1882" s="1">
        <v>41865</v>
      </c>
      <c r="C1882">
        <v>8</v>
      </c>
      <c r="D1882">
        <v>3</v>
      </c>
      <c r="E1882">
        <v>2014</v>
      </c>
      <c r="F1882" t="s">
        <v>4738</v>
      </c>
      <c r="G1882" t="s">
        <v>5986</v>
      </c>
      <c r="H1882" t="s">
        <v>5928</v>
      </c>
      <c r="I1882" t="s">
        <v>5908</v>
      </c>
      <c r="J1882" t="s">
        <v>4740</v>
      </c>
      <c r="K1882" s="1">
        <v>41871</v>
      </c>
      <c r="L1882" t="s">
        <v>1020</v>
      </c>
      <c r="M1882" t="s">
        <v>5972</v>
      </c>
      <c r="N1882">
        <v>-3.18</v>
      </c>
      <c r="O1882">
        <v>51.481999999999999</v>
      </c>
      <c r="P1882">
        <v>6</v>
      </c>
    </row>
    <row r="1883" spans="1:16" x14ac:dyDescent="0.3">
      <c r="A1883" t="s">
        <v>4029</v>
      </c>
      <c r="B1883" s="1">
        <v>41869</v>
      </c>
      <c r="C1883">
        <v>8</v>
      </c>
      <c r="D1883">
        <v>3</v>
      </c>
      <c r="E1883">
        <v>2014</v>
      </c>
      <c r="F1883" t="s">
        <v>5603</v>
      </c>
      <c r="G1883" t="s">
        <v>5911</v>
      </c>
      <c r="H1883" t="s">
        <v>5912</v>
      </c>
      <c r="I1883" t="s">
        <v>5908</v>
      </c>
      <c r="J1883" t="s">
        <v>4721</v>
      </c>
      <c r="K1883" s="1">
        <v>41875</v>
      </c>
      <c r="L1883" t="s">
        <v>1020</v>
      </c>
      <c r="M1883" t="s">
        <v>5913</v>
      </c>
      <c r="N1883">
        <v>12.57</v>
      </c>
      <c r="O1883">
        <v>55.676000000000002</v>
      </c>
      <c r="P1883">
        <v>6</v>
      </c>
    </row>
    <row r="1884" spans="1:16" x14ac:dyDescent="0.3">
      <c r="A1884" t="s">
        <v>694</v>
      </c>
      <c r="B1884" s="1">
        <v>41869</v>
      </c>
      <c r="C1884">
        <v>8</v>
      </c>
      <c r="D1884">
        <v>3</v>
      </c>
      <c r="E1884">
        <v>2014</v>
      </c>
      <c r="F1884" t="s">
        <v>5193</v>
      </c>
      <c r="G1884" t="s">
        <v>6223</v>
      </c>
      <c r="H1884" t="s">
        <v>6133</v>
      </c>
      <c r="I1884" t="s">
        <v>5918</v>
      </c>
      <c r="J1884" t="s">
        <v>4721</v>
      </c>
      <c r="K1884" s="1">
        <v>41875</v>
      </c>
      <c r="L1884" t="s">
        <v>1020</v>
      </c>
      <c r="M1884" t="s">
        <v>6136</v>
      </c>
      <c r="N1884">
        <v>10.91</v>
      </c>
      <c r="O1884">
        <v>43.93</v>
      </c>
      <c r="P1884">
        <v>6</v>
      </c>
    </row>
    <row r="1885" spans="1:16" x14ac:dyDescent="0.3">
      <c r="A1885" t="s">
        <v>3342</v>
      </c>
      <c r="B1885" s="1">
        <v>41870</v>
      </c>
      <c r="C1885">
        <v>8</v>
      </c>
      <c r="D1885">
        <v>3</v>
      </c>
      <c r="E1885">
        <v>2014</v>
      </c>
      <c r="F1885" t="s">
        <v>5246</v>
      </c>
      <c r="G1885" t="s">
        <v>6181</v>
      </c>
      <c r="H1885" t="s">
        <v>6133</v>
      </c>
      <c r="I1885" t="s">
        <v>5918</v>
      </c>
      <c r="J1885" t="s">
        <v>4731</v>
      </c>
      <c r="K1885" s="1">
        <v>41876</v>
      </c>
      <c r="L1885" t="s">
        <v>1020</v>
      </c>
      <c r="M1885" t="s">
        <v>6160</v>
      </c>
      <c r="N1885">
        <v>10.99</v>
      </c>
      <c r="O1885">
        <v>45.438000000000002</v>
      </c>
      <c r="P1885">
        <v>6</v>
      </c>
    </row>
    <row r="1886" spans="1:16" x14ac:dyDescent="0.3">
      <c r="A1886" t="s">
        <v>845</v>
      </c>
      <c r="B1886" s="1">
        <v>41876</v>
      </c>
      <c r="C1886">
        <v>8</v>
      </c>
      <c r="D1886">
        <v>3</v>
      </c>
      <c r="E1886">
        <v>2014</v>
      </c>
      <c r="F1886" t="s">
        <v>5066</v>
      </c>
      <c r="G1886" t="s">
        <v>5914</v>
      </c>
      <c r="H1886" t="s">
        <v>5915</v>
      </c>
      <c r="I1886" t="s">
        <v>5908</v>
      </c>
      <c r="J1886" t="s">
        <v>4721</v>
      </c>
      <c r="K1886" s="1">
        <v>41882</v>
      </c>
      <c r="L1886" t="s">
        <v>1020</v>
      </c>
      <c r="M1886" t="s">
        <v>5914</v>
      </c>
      <c r="N1886">
        <v>10.75</v>
      </c>
      <c r="O1886">
        <v>59.914000000000001</v>
      </c>
      <c r="P1886">
        <v>6</v>
      </c>
    </row>
    <row r="1887" spans="1:16" x14ac:dyDescent="0.3">
      <c r="A1887" t="s">
        <v>2123</v>
      </c>
      <c r="B1887" s="1">
        <v>41877</v>
      </c>
      <c r="C1887">
        <v>8</v>
      </c>
      <c r="D1887">
        <v>3</v>
      </c>
      <c r="E1887">
        <v>2014</v>
      </c>
      <c r="F1887" t="s">
        <v>6254</v>
      </c>
      <c r="G1887" t="s">
        <v>6143</v>
      </c>
      <c r="H1887" t="s">
        <v>6133</v>
      </c>
      <c r="I1887" t="s">
        <v>5918</v>
      </c>
      <c r="J1887" t="s">
        <v>4721</v>
      </c>
      <c r="K1887" s="1">
        <v>41883</v>
      </c>
      <c r="L1887" t="s">
        <v>1020</v>
      </c>
      <c r="M1887" t="s">
        <v>6144</v>
      </c>
      <c r="N1887">
        <v>12.5</v>
      </c>
      <c r="O1887">
        <v>41.902999999999999</v>
      </c>
      <c r="P1887">
        <v>6</v>
      </c>
    </row>
    <row r="1888" spans="1:16" x14ac:dyDescent="0.3">
      <c r="A1888" t="s">
        <v>2467</v>
      </c>
      <c r="B1888" s="1">
        <v>41881</v>
      </c>
      <c r="C1888">
        <v>8</v>
      </c>
      <c r="D1888">
        <v>3</v>
      </c>
      <c r="E1888">
        <v>2014</v>
      </c>
      <c r="F1888" t="s">
        <v>5305</v>
      </c>
      <c r="G1888" t="s">
        <v>6135</v>
      </c>
      <c r="H1888" t="s">
        <v>6133</v>
      </c>
      <c r="I1888" t="s">
        <v>5918</v>
      </c>
      <c r="J1888" t="s">
        <v>4721</v>
      </c>
      <c r="K1888" s="1">
        <v>41887</v>
      </c>
      <c r="L1888" t="s">
        <v>1020</v>
      </c>
      <c r="M1888" t="s">
        <v>6136</v>
      </c>
      <c r="N1888">
        <v>11.1</v>
      </c>
      <c r="O1888">
        <v>43.878</v>
      </c>
      <c r="P1888">
        <v>6</v>
      </c>
    </row>
    <row r="1889" spans="1:16" x14ac:dyDescent="0.3">
      <c r="A1889" t="s">
        <v>4674</v>
      </c>
      <c r="B1889" s="1">
        <v>41897</v>
      </c>
      <c r="C1889">
        <v>9</v>
      </c>
      <c r="D1889">
        <v>3</v>
      </c>
      <c r="E1889">
        <v>2014</v>
      </c>
      <c r="F1889" t="s">
        <v>5274</v>
      </c>
      <c r="G1889" t="s">
        <v>6030</v>
      </c>
      <c r="H1889" t="s">
        <v>6022</v>
      </c>
      <c r="I1889" t="s">
        <v>5918</v>
      </c>
      <c r="J1889" t="s">
        <v>4721</v>
      </c>
      <c r="K1889" s="1">
        <v>41903</v>
      </c>
      <c r="L1889" t="s">
        <v>1020</v>
      </c>
      <c r="M1889" t="s">
        <v>6031</v>
      </c>
      <c r="N1889">
        <v>-0.71</v>
      </c>
      <c r="O1889">
        <v>38.270000000000003</v>
      </c>
      <c r="P1889">
        <v>6</v>
      </c>
    </row>
    <row r="1890" spans="1:16" x14ac:dyDescent="0.3">
      <c r="A1890" t="s">
        <v>2967</v>
      </c>
      <c r="B1890" s="1">
        <v>41901</v>
      </c>
      <c r="C1890">
        <v>9</v>
      </c>
      <c r="D1890">
        <v>3</v>
      </c>
      <c r="E1890">
        <v>2014</v>
      </c>
      <c r="F1890" t="s">
        <v>5872</v>
      </c>
      <c r="G1890" t="s">
        <v>6259</v>
      </c>
      <c r="H1890" t="s">
        <v>6133</v>
      </c>
      <c r="I1890" t="s">
        <v>5918</v>
      </c>
      <c r="J1890" t="s">
        <v>4731</v>
      </c>
      <c r="K1890" s="1">
        <v>41907</v>
      </c>
      <c r="L1890" t="s">
        <v>1020</v>
      </c>
      <c r="M1890" t="s">
        <v>6160</v>
      </c>
      <c r="N1890">
        <v>11.54</v>
      </c>
      <c r="O1890">
        <v>45.545000000000002</v>
      </c>
      <c r="P1890">
        <v>6</v>
      </c>
    </row>
    <row r="1891" spans="1:16" x14ac:dyDescent="0.3">
      <c r="A1891" t="s">
        <v>2676</v>
      </c>
      <c r="B1891" s="1">
        <v>41926</v>
      </c>
      <c r="C1891">
        <v>10</v>
      </c>
      <c r="D1891">
        <v>4</v>
      </c>
      <c r="E1891">
        <v>2014</v>
      </c>
      <c r="F1891" t="s">
        <v>5487</v>
      </c>
      <c r="G1891" t="s">
        <v>6161</v>
      </c>
      <c r="H1891" t="s">
        <v>6133</v>
      </c>
      <c r="I1891" t="s">
        <v>5918</v>
      </c>
      <c r="J1891" t="s">
        <v>4731</v>
      </c>
      <c r="K1891" s="1">
        <v>41932</v>
      </c>
      <c r="L1891" t="s">
        <v>1020</v>
      </c>
      <c r="M1891" t="s">
        <v>6157</v>
      </c>
      <c r="N1891">
        <v>15.55</v>
      </c>
      <c r="O1891">
        <v>38.194000000000003</v>
      </c>
      <c r="P1891">
        <v>6</v>
      </c>
    </row>
    <row r="1892" spans="1:16" x14ac:dyDescent="0.3">
      <c r="A1892" t="s">
        <v>4547</v>
      </c>
      <c r="B1892" s="1">
        <v>41929</v>
      </c>
      <c r="C1892">
        <v>10</v>
      </c>
      <c r="D1892">
        <v>4</v>
      </c>
      <c r="E1892">
        <v>2014</v>
      </c>
      <c r="F1892" t="s">
        <v>5073</v>
      </c>
      <c r="G1892" t="s">
        <v>6260</v>
      </c>
      <c r="H1892" t="s">
        <v>6133</v>
      </c>
      <c r="I1892" t="s">
        <v>5918</v>
      </c>
      <c r="J1892" t="s">
        <v>4731</v>
      </c>
      <c r="K1892" s="1">
        <v>41935</v>
      </c>
      <c r="L1892" t="s">
        <v>1020</v>
      </c>
      <c r="M1892" t="s">
        <v>6155</v>
      </c>
      <c r="N1892">
        <v>14.19</v>
      </c>
      <c r="O1892">
        <v>40.89</v>
      </c>
      <c r="P1892">
        <v>6</v>
      </c>
    </row>
    <row r="1893" spans="1:16" x14ac:dyDescent="0.3">
      <c r="A1893" t="s">
        <v>3503</v>
      </c>
      <c r="B1893" s="1">
        <v>41951</v>
      </c>
      <c r="C1893">
        <v>11</v>
      </c>
      <c r="D1893">
        <v>4</v>
      </c>
      <c r="E1893">
        <v>2014</v>
      </c>
      <c r="F1893" t="s">
        <v>5204</v>
      </c>
      <c r="G1893" t="s">
        <v>6036</v>
      </c>
      <c r="H1893" t="s">
        <v>6022</v>
      </c>
      <c r="I1893" t="s">
        <v>5918</v>
      </c>
      <c r="J1893" t="s">
        <v>4731</v>
      </c>
      <c r="K1893" s="1">
        <v>41957</v>
      </c>
      <c r="L1893" t="s">
        <v>1020</v>
      </c>
      <c r="M1893" t="s">
        <v>6037</v>
      </c>
      <c r="N1893">
        <v>-4.72</v>
      </c>
      <c r="O1893">
        <v>41.652000000000001</v>
      </c>
      <c r="P1893">
        <v>6</v>
      </c>
    </row>
    <row r="1894" spans="1:16" x14ac:dyDescent="0.3">
      <c r="A1894" t="s">
        <v>276</v>
      </c>
      <c r="B1894" s="1">
        <v>41951</v>
      </c>
      <c r="C1894">
        <v>11</v>
      </c>
      <c r="D1894">
        <v>4</v>
      </c>
      <c r="E1894">
        <v>2014</v>
      </c>
      <c r="F1894" t="s">
        <v>5699</v>
      </c>
      <c r="G1894" t="s">
        <v>6036</v>
      </c>
      <c r="H1894" t="s">
        <v>6022</v>
      </c>
      <c r="I1894" t="s">
        <v>5918</v>
      </c>
      <c r="J1894" t="s">
        <v>4721</v>
      </c>
      <c r="K1894" s="1">
        <v>41957</v>
      </c>
      <c r="L1894" t="s">
        <v>1020</v>
      </c>
      <c r="M1894" t="s">
        <v>6037</v>
      </c>
      <c r="N1894">
        <v>-4.72</v>
      </c>
      <c r="O1894">
        <v>41.652000000000001</v>
      </c>
      <c r="P1894">
        <v>6</v>
      </c>
    </row>
    <row r="1895" spans="1:16" x14ac:dyDescent="0.3">
      <c r="A1895" t="s">
        <v>1308</v>
      </c>
      <c r="B1895" s="1">
        <v>41953</v>
      </c>
      <c r="C1895">
        <v>11</v>
      </c>
      <c r="D1895">
        <v>4</v>
      </c>
      <c r="E1895">
        <v>2014</v>
      </c>
      <c r="F1895" t="s">
        <v>4777</v>
      </c>
      <c r="G1895" t="s">
        <v>6261</v>
      </c>
      <c r="H1895" t="s">
        <v>6133</v>
      </c>
      <c r="I1895" t="s">
        <v>5918</v>
      </c>
      <c r="J1895" t="s">
        <v>4731</v>
      </c>
      <c r="K1895" s="1">
        <v>41959</v>
      </c>
      <c r="L1895" t="s">
        <v>1020</v>
      </c>
      <c r="M1895" t="s">
        <v>6134</v>
      </c>
      <c r="N1895">
        <v>8.4600000000000009</v>
      </c>
      <c r="O1895">
        <v>44.298000000000002</v>
      </c>
      <c r="P1895">
        <v>6</v>
      </c>
    </row>
    <row r="1896" spans="1:16" x14ac:dyDescent="0.3">
      <c r="A1896" t="s">
        <v>856</v>
      </c>
      <c r="B1896" s="1">
        <v>41958</v>
      </c>
      <c r="C1896">
        <v>11</v>
      </c>
      <c r="D1896">
        <v>4</v>
      </c>
      <c r="E1896">
        <v>2014</v>
      </c>
      <c r="F1896" t="s">
        <v>5408</v>
      </c>
      <c r="G1896" t="s">
        <v>6262</v>
      </c>
      <c r="H1896" t="s">
        <v>6133</v>
      </c>
      <c r="I1896" t="s">
        <v>5918</v>
      </c>
      <c r="J1896" t="s">
        <v>4721</v>
      </c>
      <c r="K1896" s="1">
        <v>41964</v>
      </c>
      <c r="L1896" t="s">
        <v>1020</v>
      </c>
      <c r="M1896" t="s">
        <v>6157</v>
      </c>
      <c r="N1896">
        <v>15.17</v>
      </c>
      <c r="O1896">
        <v>37.607999999999997</v>
      </c>
      <c r="P1896">
        <v>6</v>
      </c>
    </row>
    <row r="1897" spans="1:16" x14ac:dyDescent="0.3">
      <c r="A1897" t="s">
        <v>1014</v>
      </c>
      <c r="B1897" s="1">
        <v>41966</v>
      </c>
      <c r="C1897">
        <v>11</v>
      </c>
      <c r="D1897">
        <v>4</v>
      </c>
      <c r="E1897">
        <v>2014</v>
      </c>
      <c r="F1897" t="s">
        <v>6064</v>
      </c>
      <c r="G1897" t="s">
        <v>6124</v>
      </c>
      <c r="H1897" t="s">
        <v>6022</v>
      </c>
      <c r="I1897" t="s">
        <v>5918</v>
      </c>
      <c r="J1897" t="s">
        <v>4731</v>
      </c>
      <c r="K1897" s="1">
        <v>41972</v>
      </c>
      <c r="L1897" t="s">
        <v>1020</v>
      </c>
      <c r="M1897" t="s">
        <v>6037</v>
      </c>
      <c r="N1897">
        <v>-5.75</v>
      </c>
      <c r="O1897">
        <v>41.503</v>
      </c>
      <c r="P1897">
        <v>6</v>
      </c>
    </row>
    <row r="1898" spans="1:16" x14ac:dyDescent="0.3">
      <c r="A1898" t="s">
        <v>2685</v>
      </c>
      <c r="B1898" s="1">
        <v>41975</v>
      </c>
      <c r="C1898">
        <v>12</v>
      </c>
      <c r="D1898">
        <v>4</v>
      </c>
      <c r="E1898">
        <v>2014</v>
      </c>
      <c r="F1898" t="s">
        <v>5605</v>
      </c>
      <c r="G1898" t="s">
        <v>6204</v>
      </c>
      <c r="H1898" t="s">
        <v>6133</v>
      </c>
      <c r="I1898" t="s">
        <v>5918</v>
      </c>
      <c r="J1898" t="s">
        <v>4740</v>
      </c>
      <c r="K1898" s="1">
        <v>41981</v>
      </c>
      <c r="L1898" t="s">
        <v>1020</v>
      </c>
      <c r="M1898" t="s">
        <v>6155</v>
      </c>
      <c r="N1898">
        <v>14.37</v>
      </c>
      <c r="O1898">
        <v>40.789000000000001</v>
      </c>
      <c r="P1898">
        <v>6</v>
      </c>
    </row>
    <row r="1899" spans="1:16" x14ac:dyDescent="0.3">
      <c r="A1899" t="s">
        <v>4381</v>
      </c>
      <c r="B1899" s="1">
        <v>41988</v>
      </c>
      <c r="C1899">
        <v>12</v>
      </c>
      <c r="D1899">
        <v>4</v>
      </c>
      <c r="E1899">
        <v>2014</v>
      </c>
      <c r="F1899" t="s">
        <v>6020</v>
      </c>
      <c r="G1899" t="s">
        <v>5963</v>
      </c>
      <c r="H1899" t="s">
        <v>5907</v>
      </c>
      <c r="I1899" t="s">
        <v>5908</v>
      </c>
      <c r="J1899" t="s">
        <v>4731</v>
      </c>
      <c r="K1899" s="1">
        <v>41994</v>
      </c>
      <c r="L1899" t="s">
        <v>1020</v>
      </c>
      <c r="M1899" t="s">
        <v>5930</v>
      </c>
      <c r="N1899">
        <v>18.010000000000002</v>
      </c>
      <c r="O1899">
        <v>59.369</v>
      </c>
      <c r="P1899">
        <v>6</v>
      </c>
    </row>
    <row r="1900" spans="1:16" x14ac:dyDescent="0.3">
      <c r="A1900" t="s">
        <v>2350</v>
      </c>
      <c r="B1900" s="1">
        <v>41998</v>
      </c>
      <c r="C1900">
        <v>12</v>
      </c>
      <c r="D1900">
        <v>4</v>
      </c>
      <c r="E1900">
        <v>2014</v>
      </c>
      <c r="F1900" t="s">
        <v>5565</v>
      </c>
      <c r="G1900" t="s">
        <v>6118</v>
      </c>
      <c r="H1900" t="s">
        <v>6022</v>
      </c>
      <c r="I1900" t="s">
        <v>5918</v>
      </c>
      <c r="J1900" t="s">
        <v>4721</v>
      </c>
      <c r="K1900" s="1">
        <v>42004</v>
      </c>
      <c r="L1900" t="s">
        <v>1020</v>
      </c>
      <c r="M1900" t="s">
        <v>6119</v>
      </c>
      <c r="N1900">
        <v>2.65</v>
      </c>
      <c r="O1900">
        <v>39.57</v>
      </c>
      <c r="P1900">
        <v>6</v>
      </c>
    </row>
    <row r="1901" spans="1:16" x14ac:dyDescent="0.3">
      <c r="A1901" t="s">
        <v>3785</v>
      </c>
      <c r="B1901" s="1">
        <v>41998</v>
      </c>
      <c r="C1901">
        <v>12</v>
      </c>
      <c r="D1901">
        <v>4</v>
      </c>
      <c r="E1901">
        <v>2014</v>
      </c>
      <c r="F1901" t="s">
        <v>5655</v>
      </c>
      <c r="G1901" t="s">
        <v>6129</v>
      </c>
      <c r="H1901" t="s">
        <v>6022</v>
      </c>
      <c r="I1901" t="s">
        <v>5918</v>
      </c>
      <c r="J1901" t="s">
        <v>4740</v>
      </c>
      <c r="K1901" s="1">
        <v>42004</v>
      </c>
      <c r="L1901" t="s">
        <v>1020</v>
      </c>
      <c r="M1901" t="s">
        <v>6031</v>
      </c>
      <c r="N1901">
        <v>-0.28000000000000003</v>
      </c>
      <c r="O1901">
        <v>39.68</v>
      </c>
      <c r="P1901">
        <v>6</v>
      </c>
    </row>
    <row r="1902" spans="1:16" x14ac:dyDescent="0.3">
      <c r="A1902" t="s">
        <v>4676</v>
      </c>
      <c r="B1902" s="1">
        <v>41999</v>
      </c>
      <c r="C1902">
        <v>12</v>
      </c>
      <c r="D1902">
        <v>4</v>
      </c>
      <c r="E1902">
        <v>2014</v>
      </c>
      <c r="F1902" t="s">
        <v>6267</v>
      </c>
      <c r="G1902" t="s">
        <v>6178</v>
      </c>
      <c r="H1902" t="s">
        <v>6133</v>
      </c>
      <c r="I1902" t="s">
        <v>5918</v>
      </c>
      <c r="J1902" t="s">
        <v>4731</v>
      </c>
      <c r="K1902" s="1">
        <v>42005</v>
      </c>
      <c r="L1902" t="s">
        <v>1020</v>
      </c>
      <c r="M1902" t="s">
        <v>6138</v>
      </c>
      <c r="N1902">
        <v>11.62</v>
      </c>
      <c r="O1902">
        <v>44.838000000000001</v>
      </c>
      <c r="P1902">
        <v>6</v>
      </c>
    </row>
    <row r="1903" spans="1:16" x14ac:dyDescent="0.3">
      <c r="A1903" t="s">
        <v>1183</v>
      </c>
      <c r="B1903" s="1">
        <v>42003</v>
      </c>
      <c r="C1903">
        <v>12</v>
      </c>
      <c r="D1903">
        <v>4</v>
      </c>
      <c r="E1903">
        <v>2014</v>
      </c>
      <c r="F1903" t="s">
        <v>6268</v>
      </c>
      <c r="G1903" t="s">
        <v>6154</v>
      </c>
      <c r="H1903" t="s">
        <v>6133</v>
      </c>
      <c r="I1903" t="s">
        <v>5918</v>
      </c>
      <c r="J1903" t="s">
        <v>4731</v>
      </c>
      <c r="K1903" s="1">
        <v>42009</v>
      </c>
      <c r="L1903" t="s">
        <v>1020</v>
      </c>
      <c r="M1903" t="s">
        <v>6155</v>
      </c>
      <c r="N1903">
        <v>14.27</v>
      </c>
      <c r="O1903">
        <v>40.851999999999997</v>
      </c>
      <c r="P1903">
        <v>6</v>
      </c>
    </row>
    <row r="1904" spans="1:16" x14ac:dyDescent="0.3">
      <c r="A1904" t="s">
        <v>4135</v>
      </c>
      <c r="B1904" s="1">
        <v>40556</v>
      </c>
      <c r="C1904">
        <v>1</v>
      </c>
      <c r="D1904">
        <v>1</v>
      </c>
      <c r="E1904">
        <v>2011</v>
      </c>
      <c r="F1904" t="s">
        <v>5268</v>
      </c>
      <c r="G1904" t="s">
        <v>5748</v>
      </c>
      <c r="H1904" t="s">
        <v>5749</v>
      </c>
      <c r="I1904" t="s">
        <v>4720</v>
      </c>
      <c r="J1904" t="s">
        <v>4721</v>
      </c>
      <c r="K1904" s="1">
        <v>40562</v>
      </c>
      <c r="L1904" t="s">
        <v>1020</v>
      </c>
      <c r="M1904" t="s">
        <v>5750</v>
      </c>
      <c r="N1904">
        <v>4.6900000000000004</v>
      </c>
      <c r="O1904">
        <v>51.813000000000002</v>
      </c>
      <c r="P1904">
        <v>6</v>
      </c>
    </row>
    <row r="1905" spans="1:16" x14ac:dyDescent="0.3">
      <c r="A1905" t="s">
        <v>3915</v>
      </c>
      <c r="B1905" s="1">
        <v>40600</v>
      </c>
      <c r="C1905">
        <v>2</v>
      </c>
      <c r="D1905">
        <v>1</v>
      </c>
      <c r="E1905">
        <v>2011</v>
      </c>
      <c r="F1905" t="s">
        <v>5693</v>
      </c>
      <c r="G1905" t="s">
        <v>5764</v>
      </c>
      <c r="H1905" t="s">
        <v>5749</v>
      </c>
      <c r="I1905" t="s">
        <v>4720</v>
      </c>
      <c r="J1905" t="s">
        <v>4721</v>
      </c>
      <c r="K1905" s="1">
        <v>40606</v>
      </c>
      <c r="L1905" t="s">
        <v>1020</v>
      </c>
      <c r="M1905" t="s">
        <v>5765</v>
      </c>
      <c r="N1905">
        <v>4.75</v>
      </c>
      <c r="O1905">
        <v>52.457999999999998</v>
      </c>
      <c r="P1905">
        <v>6</v>
      </c>
    </row>
    <row r="1906" spans="1:16" x14ac:dyDescent="0.3">
      <c r="A1906" t="s">
        <v>3916</v>
      </c>
      <c r="B1906" s="1">
        <v>40623</v>
      </c>
      <c r="C1906">
        <v>3</v>
      </c>
      <c r="D1906">
        <v>1</v>
      </c>
      <c r="E1906">
        <v>2011</v>
      </c>
      <c r="F1906" t="s">
        <v>5733</v>
      </c>
      <c r="G1906" t="s">
        <v>5766</v>
      </c>
      <c r="H1906" t="s">
        <v>5749</v>
      </c>
      <c r="I1906" t="s">
        <v>4720</v>
      </c>
      <c r="J1906" t="s">
        <v>4731</v>
      </c>
      <c r="K1906" s="1">
        <v>40629</v>
      </c>
      <c r="L1906" t="s">
        <v>1020</v>
      </c>
      <c r="M1906" t="s">
        <v>5767</v>
      </c>
      <c r="N1906">
        <v>6.9</v>
      </c>
      <c r="O1906">
        <v>52.786000000000001</v>
      </c>
      <c r="P1906">
        <v>6</v>
      </c>
    </row>
    <row r="1907" spans="1:16" x14ac:dyDescent="0.3">
      <c r="A1907" t="s">
        <v>876</v>
      </c>
      <c r="B1907" s="1">
        <v>40628</v>
      </c>
      <c r="C1907">
        <v>3</v>
      </c>
      <c r="D1907">
        <v>1</v>
      </c>
      <c r="E1907">
        <v>2011</v>
      </c>
      <c r="F1907" t="s">
        <v>4901</v>
      </c>
      <c r="G1907" t="s">
        <v>5760</v>
      </c>
      <c r="H1907" t="s">
        <v>5757</v>
      </c>
      <c r="I1907" t="s">
        <v>4720</v>
      </c>
      <c r="J1907" t="s">
        <v>4721</v>
      </c>
      <c r="K1907" s="1">
        <v>40634</v>
      </c>
      <c r="L1907" t="s">
        <v>1020</v>
      </c>
      <c r="M1907" t="s">
        <v>5761</v>
      </c>
      <c r="N1907">
        <v>8.5399999999999991</v>
      </c>
      <c r="O1907">
        <v>47.377000000000002</v>
      </c>
      <c r="P1907">
        <v>6</v>
      </c>
    </row>
    <row r="1908" spans="1:16" x14ac:dyDescent="0.3">
      <c r="A1908" t="s">
        <v>2509</v>
      </c>
      <c r="B1908" s="1">
        <v>40662</v>
      </c>
      <c r="C1908">
        <v>4</v>
      </c>
      <c r="D1908">
        <v>2</v>
      </c>
      <c r="E1908">
        <v>2011</v>
      </c>
      <c r="F1908" t="s">
        <v>5774</v>
      </c>
      <c r="G1908" t="s">
        <v>5769</v>
      </c>
      <c r="H1908" t="s">
        <v>5757</v>
      </c>
      <c r="I1908" t="s">
        <v>4720</v>
      </c>
      <c r="J1908" t="s">
        <v>4721</v>
      </c>
      <c r="K1908" s="1">
        <v>40668</v>
      </c>
      <c r="L1908" t="s">
        <v>1020</v>
      </c>
      <c r="M1908" t="s">
        <v>5769</v>
      </c>
      <c r="N1908">
        <v>6.14</v>
      </c>
      <c r="O1908">
        <v>46.204000000000001</v>
      </c>
      <c r="P1908">
        <v>6</v>
      </c>
    </row>
    <row r="1909" spans="1:16" x14ac:dyDescent="0.3">
      <c r="A1909" t="s">
        <v>1698</v>
      </c>
      <c r="B1909" s="1">
        <v>40681</v>
      </c>
      <c r="C1909">
        <v>5</v>
      </c>
      <c r="D1909">
        <v>2</v>
      </c>
      <c r="E1909">
        <v>2011</v>
      </c>
      <c r="F1909" t="s">
        <v>5778</v>
      </c>
      <c r="G1909" t="s">
        <v>5746</v>
      </c>
      <c r="H1909" t="s">
        <v>5747</v>
      </c>
      <c r="I1909" t="s">
        <v>4720</v>
      </c>
      <c r="J1909" t="s">
        <v>4721</v>
      </c>
      <c r="K1909" s="1">
        <v>40687</v>
      </c>
      <c r="L1909" t="s">
        <v>1020</v>
      </c>
      <c r="M1909" t="s">
        <v>5746</v>
      </c>
      <c r="N1909">
        <v>16.37</v>
      </c>
      <c r="O1909">
        <v>48.207999999999998</v>
      </c>
      <c r="P1909">
        <v>6</v>
      </c>
    </row>
    <row r="1910" spans="1:16" x14ac:dyDescent="0.3">
      <c r="A1910" t="s">
        <v>3923</v>
      </c>
      <c r="B1910" s="1">
        <v>40778</v>
      </c>
      <c r="C1910">
        <v>8</v>
      </c>
      <c r="D1910">
        <v>3</v>
      </c>
      <c r="E1910">
        <v>2011</v>
      </c>
      <c r="F1910" t="s">
        <v>4785</v>
      </c>
      <c r="G1910" t="s">
        <v>5793</v>
      </c>
      <c r="H1910" t="s">
        <v>5749</v>
      </c>
      <c r="I1910" t="s">
        <v>4720</v>
      </c>
      <c r="J1910" t="s">
        <v>4721</v>
      </c>
      <c r="K1910" s="1">
        <v>40784</v>
      </c>
      <c r="L1910" t="s">
        <v>1020</v>
      </c>
      <c r="M1910" t="s">
        <v>5794</v>
      </c>
      <c r="N1910">
        <v>4.7699999999999996</v>
      </c>
      <c r="O1910">
        <v>51.572000000000003</v>
      </c>
      <c r="P1910">
        <v>6</v>
      </c>
    </row>
    <row r="1911" spans="1:16" x14ac:dyDescent="0.3">
      <c r="A1911" t="s">
        <v>2542</v>
      </c>
      <c r="B1911" s="1">
        <v>40906</v>
      </c>
      <c r="C1911">
        <v>12</v>
      </c>
      <c r="D1911">
        <v>4</v>
      </c>
      <c r="E1911">
        <v>2011</v>
      </c>
      <c r="F1911" t="s">
        <v>5554</v>
      </c>
      <c r="G1911" t="s">
        <v>5800</v>
      </c>
      <c r="H1911" t="s">
        <v>5752</v>
      </c>
      <c r="I1911" t="s">
        <v>4720</v>
      </c>
      <c r="J1911" t="s">
        <v>4721</v>
      </c>
      <c r="K1911" s="1">
        <v>40912</v>
      </c>
      <c r="L1911" t="s">
        <v>1020</v>
      </c>
      <c r="M1911" t="s">
        <v>5801</v>
      </c>
      <c r="N1911">
        <v>3.72</v>
      </c>
      <c r="O1911">
        <v>51.054000000000002</v>
      </c>
      <c r="P1911">
        <v>6</v>
      </c>
    </row>
    <row r="1912" spans="1:16" x14ac:dyDescent="0.3">
      <c r="A1912" t="s">
        <v>4394</v>
      </c>
      <c r="B1912" s="1">
        <v>40925</v>
      </c>
      <c r="C1912">
        <v>1</v>
      </c>
      <c r="D1912">
        <v>1</v>
      </c>
      <c r="E1912">
        <v>2012</v>
      </c>
      <c r="F1912" t="s">
        <v>4764</v>
      </c>
      <c r="G1912" t="s">
        <v>5805</v>
      </c>
      <c r="H1912" t="s">
        <v>5749</v>
      </c>
      <c r="I1912" t="s">
        <v>4720</v>
      </c>
      <c r="J1912" t="s">
        <v>4740</v>
      </c>
      <c r="K1912" s="1">
        <v>40931</v>
      </c>
      <c r="L1912" t="s">
        <v>1020</v>
      </c>
      <c r="M1912" t="s">
        <v>5767</v>
      </c>
      <c r="N1912">
        <v>6.56</v>
      </c>
      <c r="O1912">
        <v>52.993000000000002</v>
      </c>
      <c r="P1912">
        <v>6</v>
      </c>
    </row>
    <row r="1913" spans="1:16" x14ac:dyDescent="0.3">
      <c r="A1913" t="s">
        <v>745</v>
      </c>
      <c r="B1913" s="1">
        <v>40935</v>
      </c>
      <c r="C1913">
        <v>1</v>
      </c>
      <c r="D1913">
        <v>1</v>
      </c>
      <c r="E1913">
        <v>2012</v>
      </c>
      <c r="F1913" t="s">
        <v>4981</v>
      </c>
      <c r="G1913" t="s">
        <v>5760</v>
      </c>
      <c r="H1913" t="s">
        <v>5757</v>
      </c>
      <c r="I1913" t="s">
        <v>4720</v>
      </c>
      <c r="J1913" t="s">
        <v>4721</v>
      </c>
      <c r="K1913" s="1">
        <v>40941</v>
      </c>
      <c r="L1913" t="s">
        <v>1020</v>
      </c>
      <c r="M1913" t="s">
        <v>5761</v>
      </c>
      <c r="N1913">
        <v>8.5399999999999991</v>
      </c>
      <c r="O1913">
        <v>47.377000000000002</v>
      </c>
      <c r="P1913">
        <v>6</v>
      </c>
    </row>
    <row r="1914" spans="1:16" x14ac:dyDescent="0.3">
      <c r="A1914" t="s">
        <v>4396</v>
      </c>
      <c r="B1914" s="1">
        <v>40975</v>
      </c>
      <c r="C1914">
        <v>3</v>
      </c>
      <c r="D1914">
        <v>1</v>
      </c>
      <c r="E1914">
        <v>2012</v>
      </c>
      <c r="F1914" t="s">
        <v>4834</v>
      </c>
      <c r="G1914" t="s">
        <v>5770</v>
      </c>
      <c r="H1914" t="s">
        <v>5749</v>
      </c>
      <c r="I1914" t="s">
        <v>4720</v>
      </c>
      <c r="J1914" t="s">
        <v>4731</v>
      </c>
      <c r="K1914" s="1">
        <v>40981</v>
      </c>
      <c r="L1914" t="s">
        <v>1020</v>
      </c>
      <c r="M1914" t="s">
        <v>5771</v>
      </c>
      <c r="N1914">
        <v>5.97</v>
      </c>
      <c r="O1914">
        <v>52.210999999999999</v>
      </c>
      <c r="P1914">
        <v>6</v>
      </c>
    </row>
    <row r="1915" spans="1:16" x14ac:dyDescent="0.3">
      <c r="A1915" t="s">
        <v>617</v>
      </c>
      <c r="B1915" s="1">
        <v>41027</v>
      </c>
      <c r="C1915">
        <v>4</v>
      </c>
      <c r="D1915">
        <v>2</v>
      </c>
      <c r="E1915">
        <v>2012</v>
      </c>
      <c r="F1915" t="s">
        <v>4946</v>
      </c>
      <c r="G1915" t="s">
        <v>5746</v>
      </c>
      <c r="H1915" t="s">
        <v>5747</v>
      </c>
      <c r="I1915" t="s">
        <v>4720</v>
      </c>
      <c r="J1915" t="s">
        <v>4721</v>
      </c>
      <c r="K1915" s="1">
        <v>41033</v>
      </c>
      <c r="L1915" t="s">
        <v>1020</v>
      </c>
      <c r="M1915" t="s">
        <v>5746</v>
      </c>
      <c r="N1915">
        <v>16.37</v>
      </c>
      <c r="O1915">
        <v>48.207999999999998</v>
      </c>
      <c r="P1915">
        <v>6</v>
      </c>
    </row>
    <row r="1916" spans="1:16" x14ac:dyDescent="0.3">
      <c r="A1916" t="s">
        <v>1577</v>
      </c>
      <c r="B1916" s="1">
        <v>41027</v>
      </c>
      <c r="C1916">
        <v>4</v>
      </c>
      <c r="D1916">
        <v>2</v>
      </c>
      <c r="E1916">
        <v>2012</v>
      </c>
      <c r="F1916" t="s">
        <v>5812</v>
      </c>
      <c r="G1916" t="s">
        <v>5813</v>
      </c>
      <c r="H1916" t="s">
        <v>5757</v>
      </c>
      <c r="I1916" t="s">
        <v>4720</v>
      </c>
      <c r="J1916" t="s">
        <v>4721</v>
      </c>
      <c r="K1916" s="1">
        <v>41033</v>
      </c>
      <c r="L1916" t="s">
        <v>1020</v>
      </c>
      <c r="M1916" t="s">
        <v>5761</v>
      </c>
      <c r="N1916">
        <v>8.7200000000000006</v>
      </c>
      <c r="O1916">
        <v>47.499000000000002</v>
      </c>
      <c r="P1916">
        <v>6</v>
      </c>
    </row>
    <row r="1917" spans="1:16" x14ac:dyDescent="0.3">
      <c r="A1917" t="s">
        <v>3946</v>
      </c>
      <c r="B1917" s="1">
        <v>41075</v>
      </c>
      <c r="C1917">
        <v>6</v>
      </c>
      <c r="D1917">
        <v>2</v>
      </c>
      <c r="E1917">
        <v>2012</v>
      </c>
      <c r="F1917" t="s">
        <v>5065</v>
      </c>
      <c r="G1917" t="s">
        <v>5772</v>
      </c>
      <c r="H1917" t="s">
        <v>5749</v>
      </c>
      <c r="I1917" t="s">
        <v>4720</v>
      </c>
      <c r="J1917" t="s">
        <v>4740</v>
      </c>
      <c r="K1917" s="1">
        <v>41081</v>
      </c>
      <c r="L1917" t="s">
        <v>1020</v>
      </c>
      <c r="M1917" t="s">
        <v>5750</v>
      </c>
      <c r="N1917">
        <v>4.4800000000000004</v>
      </c>
      <c r="O1917">
        <v>51.923999999999999</v>
      </c>
      <c r="P1917">
        <v>6</v>
      </c>
    </row>
    <row r="1918" spans="1:16" x14ac:dyDescent="0.3">
      <c r="A1918" t="s">
        <v>2042</v>
      </c>
      <c r="B1918" s="1">
        <v>41135</v>
      </c>
      <c r="C1918">
        <v>8</v>
      </c>
      <c r="D1918">
        <v>3</v>
      </c>
      <c r="E1918">
        <v>2012</v>
      </c>
      <c r="F1918" t="s">
        <v>5818</v>
      </c>
      <c r="G1918" t="s">
        <v>5760</v>
      </c>
      <c r="H1918" t="s">
        <v>5757</v>
      </c>
      <c r="I1918" t="s">
        <v>4720</v>
      </c>
      <c r="J1918" t="s">
        <v>4721</v>
      </c>
      <c r="K1918" s="1">
        <v>41141</v>
      </c>
      <c r="L1918" t="s">
        <v>1020</v>
      </c>
      <c r="M1918" t="s">
        <v>5761</v>
      </c>
      <c r="N1918">
        <v>8.5399999999999991</v>
      </c>
      <c r="O1918">
        <v>47.377000000000002</v>
      </c>
      <c r="P1918">
        <v>6</v>
      </c>
    </row>
    <row r="1919" spans="1:16" x14ac:dyDescent="0.3">
      <c r="A1919" t="s">
        <v>4296</v>
      </c>
      <c r="B1919" s="1">
        <v>41214</v>
      </c>
      <c r="C1919">
        <v>11</v>
      </c>
      <c r="D1919">
        <v>4</v>
      </c>
      <c r="E1919">
        <v>2012</v>
      </c>
      <c r="F1919" t="s">
        <v>5290</v>
      </c>
      <c r="G1919" t="s">
        <v>5827</v>
      </c>
      <c r="H1919" t="s">
        <v>5749</v>
      </c>
      <c r="I1919" t="s">
        <v>4720</v>
      </c>
      <c r="J1919" t="s">
        <v>4740</v>
      </c>
      <c r="K1919" s="1">
        <v>41220</v>
      </c>
      <c r="L1919" t="s">
        <v>1020</v>
      </c>
      <c r="M1919" t="s">
        <v>5765</v>
      </c>
      <c r="N1919">
        <v>5.17</v>
      </c>
      <c r="O1919">
        <v>52.228999999999999</v>
      </c>
      <c r="P1919">
        <v>6</v>
      </c>
    </row>
    <row r="1920" spans="1:16" x14ac:dyDescent="0.3">
      <c r="A1920" t="s">
        <v>3960</v>
      </c>
      <c r="B1920" s="1">
        <v>41215</v>
      </c>
      <c r="C1920">
        <v>11</v>
      </c>
      <c r="D1920">
        <v>4</v>
      </c>
      <c r="E1920">
        <v>2012</v>
      </c>
      <c r="F1920" t="s">
        <v>4986</v>
      </c>
      <c r="G1920" t="s">
        <v>5828</v>
      </c>
      <c r="H1920" t="s">
        <v>5749</v>
      </c>
      <c r="I1920" t="s">
        <v>4720</v>
      </c>
      <c r="J1920" t="s">
        <v>4721</v>
      </c>
      <c r="K1920" s="1">
        <v>41221</v>
      </c>
      <c r="L1920" t="s">
        <v>1020</v>
      </c>
      <c r="M1920" t="s">
        <v>5828</v>
      </c>
      <c r="N1920">
        <v>6.57</v>
      </c>
      <c r="O1920">
        <v>53.219000000000001</v>
      </c>
      <c r="P1920">
        <v>6</v>
      </c>
    </row>
    <row r="1921" spans="1:16" x14ac:dyDescent="0.3">
      <c r="A1921" t="s">
        <v>639</v>
      </c>
      <c r="B1921" s="1">
        <v>41302</v>
      </c>
      <c r="C1921">
        <v>1</v>
      </c>
      <c r="D1921">
        <v>1</v>
      </c>
      <c r="E1921">
        <v>2013</v>
      </c>
      <c r="F1921" t="s">
        <v>5253</v>
      </c>
      <c r="G1921" t="s">
        <v>5746</v>
      </c>
      <c r="H1921" t="s">
        <v>5747</v>
      </c>
      <c r="I1921" t="s">
        <v>4720</v>
      </c>
      <c r="J1921" t="s">
        <v>4721</v>
      </c>
      <c r="K1921" s="1">
        <v>41308</v>
      </c>
      <c r="L1921" t="s">
        <v>1020</v>
      </c>
      <c r="M1921" t="s">
        <v>5746</v>
      </c>
      <c r="N1921">
        <v>16.37</v>
      </c>
      <c r="O1921">
        <v>48.207999999999998</v>
      </c>
      <c r="P1921">
        <v>6</v>
      </c>
    </row>
    <row r="1922" spans="1:16" x14ac:dyDescent="0.3">
      <c r="A1922" t="s">
        <v>1394</v>
      </c>
      <c r="B1922" s="1">
        <v>41304</v>
      </c>
      <c r="C1922">
        <v>1</v>
      </c>
      <c r="D1922">
        <v>1</v>
      </c>
      <c r="E1922">
        <v>2013</v>
      </c>
      <c r="F1922" t="s">
        <v>5376</v>
      </c>
      <c r="G1922" t="s">
        <v>5746</v>
      </c>
      <c r="H1922" t="s">
        <v>5747</v>
      </c>
      <c r="I1922" t="s">
        <v>4720</v>
      </c>
      <c r="J1922" t="s">
        <v>4721</v>
      </c>
      <c r="K1922" s="1">
        <v>41310</v>
      </c>
      <c r="L1922" t="s">
        <v>1020</v>
      </c>
      <c r="M1922" t="s">
        <v>5746</v>
      </c>
      <c r="N1922">
        <v>16.37</v>
      </c>
      <c r="O1922">
        <v>48.207999999999998</v>
      </c>
      <c r="P1922">
        <v>6</v>
      </c>
    </row>
    <row r="1923" spans="1:16" x14ac:dyDescent="0.3">
      <c r="A1923" t="s">
        <v>1398</v>
      </c>
      <c r="B1923" s="1">
        <v>41318</v>
      </c>
      <c r="C1923">
        <v>2</v>
      </c>
      <c r="D1923">
        <v>1</v>
      </c>
      <c r="E1923">
        <v>2013</v>
      </c>
      <c r="F1923" t="s">
        <v>5034</v>
      </c>
      <c r="G1923" t="s">
        <v>5746</v>
      </c>
      <c r="H1923" t="s">
        <v>5747</v>
      </c>
      <c r="I1923" t="s">
        <v>4720</v>
      </c>
      <c r="J1923" t="s">
        <v>4721</v>
      </c>
      <c r="K1923" s="1">
        <v>41324</v>
      </c>
      <c r="L1923" t="s">
        <v>1020</v>
      </c>
      <c r="M1923" t="s">
        <v>5746</v>
      </c>
      <c r="N1923">
        <v>16.37</v>
      </c>
      <c r="O1923">
        <v>48.207999999999998</v>
      </c>
      <c r="P1923">
        <v>6</v>
      </c>
    </row>
    <row r="1924" spans="1:16" x14ac:dyDescent="0.3">
      <c r="A1924" t="s">
        <v>4408</v>
      </c>
      <c r="B1924" s="1">
        <v>41351</v>
      </c>
      <c r="C1924">
        <v>3</v>
      </c>
      <c r="D1924">
        <v>1</v>
      </c>
      <c r="E1924">
        <v>2013</v>
      </c>
      <c r="F1924" t="s">
        <v>5568</v>
      </c>
      <c r="G1924" t="s">
        <v>5836</v>
      </c>
      <c r="H1924" t="s">
        <v>5749</v>
      </c>
      <c r="I1924" t="s">
        <v>4720</v>
      </c>
      <c r="J1924" t="s">
        <v>4731</v>
      </c>
      <c r="K1924" s="1">
        <v>41357</v>
      </c>
      <c r="L1924" t="s">
        <v>1020</v>
      </c>
      <c r="M1924" t="s">
        <v>5837</v>
      </c>
      <c r="N1924">
        <v>3.83</v>
      </c>
      <c r="O1924">
        <v>51.332000000000001</v>
      </c>
      <c r="P1924">
        <v>6</v>
      </c>
    </row>
    <row r="1925" spans="1:16" x14ac:dyDescent="0.3">
      <c r="A1925" t="s">
        <v>2934</v>
      </c>
      <c r="B1925" s="1">
        <v>41424</v>
      </c>
      <c r="C1925">
        <v>5</v>
      </c>
      <c r="D1925">
        <v>2</v>
      </c>
      <c r="E1925">
        <v>2013</v>
      </c>
      <c r="F1925" t="s">
        <v>5830</v>
      </c>
      <c r="G1925" t="s">
        <v>5746</v>
      </c>
      <c r="H1925" t="s">
        <v>5747</v>
      </c>
      <c r="I1925" t="s">
        <v>4720</v>
      </c>
      <c r="J1925" t="s">
        <v>4740</v>
      </c>
      <c r="K1925" s="1">
        <v>41430</v>
      </c>
      <c r="L1925" t="s">
        <v>1020</v>
      </c>
      <c r="M1925" t="s">
        <v>5746</v>
      </c>
      <c r="N1925">
        <v>16.37</v>
      </c>
      <c r="O1925">
        <v>48.207999999999998</v>
      </c>
      <c r="P1925">
        <v>6</v>
      </c>
    </row>
    <row r="1926" spans="1:16" x14ac:dyDescent="0.3">
      <c r="A1926" t="s">
        <v>2210</v>
      </c>
      <c r="B1926" s="1">
        <v>41430</v>
      </c>
      <c r="C1926">
        <v>6</v>
      </c>
      <c r="D1926">
        <v>2</v>
      </c>
      <c r="E1926">
        <v>2013</v>
      </c>
      <c r="F1926" t="s">
        <v>5843</v>
      </c>
      <c r="G1926" t="s">
        <v>5746</v>
      </c>
      <c r="H1926" t="s">
        <v>5747</v>
      </c>
      <c r="I1926" t="s">
        <v>4720</v>
      </c>
      <c r="J1926" t="s">
        <v>4731</v>
      </c>
      <c r="K1926" s="1">
        <v>41436</v>
      </c>
      <c r="L1926" t="s">
        <v>1020</v>
      </c>
      <c r="M1926" t="s">
        <v>5746</v>
      </c>
      <c r="N1926">
        <v>16.37</v>
      </c>
      <c r="O1926">
        <v>48.207999999999998</v>
      </c>
      <c r="P1926">
        <v>6</v>
      </c>
    </row>
    <row r="1927" spans="1:16" x14ac:dyDescent="0.3">
      <c r="A1927" t="s">
        <v>3979</v>
      </c>
      <c r="B1927" s="1">
        <v>41438</v>
      </c>
      <c r="C1927">
        <v>6</v>
      </c>
      <c r="D1927">
        <v>2</v>
      </c>
      <c r="E1927">
        <v>2013</v>
      </c>
      <c r="F1927" t="s">
        <v>4741</v>
      </c>
      <c r="G1927" t="s">
        <v>5809</v>
      </c>
      <c r="H1927" t="s">
        <v>5749</v>
      </c>
      <c r="I1927" t="s">
        <v>4720</v>
      </c>
      <c r="J1927" t="s">
        <v>4721</v>
      </c>
      <c r="K1927" s="1">
        <v>41444</v>
      </c>
      <c r="L1927" t="s">
        <v>1020</v>
      </c>
      <c r="M1927" t="s">
        <v>5794</v>
      </c>
      <c r="N1927">
        <v>5.09</v>
      </c>
      <c r="O1927">
        <v>51.561</v>
      </c>
      <c r="P1927">
        <v>6</v>
      </c>
    </row>
    <row r="1928" spans="1:16" x14ac:dyDescent="0.3">
      <c r="A1928" t="s">
        <v>4191</v>
      </c>
      <c r="B1928" s="1">
        <v>41446</v>
      </c>
      <c r="C1928">
        <v>6</v>
      </c>
      <c r="D1928">
        <v>2</v>
      </c>
      <c r="E1928">
        <v>2013</v>
      </c>
      <c r="F1928" t="s">
        <v>5639</v>
      </c>
      <c r="G1928" t="s">
        <v>5815</v>
      </c>
      <c r="H1928" t="s">
        <v>5749</v>
      </c>
      <c r="I1928" t="s">
        <v>4720</v>
      </c>
      <c r="J1928" t="s">
        <v>4721</v>
      </c>
      <c r="K1928" s="1">
        <v>41452</v>
      </c>
      <c r="L1928" t="s">
        <v>1020</v>
      </c>
      <c r="M1928" t="s">
        <v>5750</v>
      </c>
      <c r="N1928">
        <v>4.67</v>
      </c>
      <c r="O1928">
        <v>52.128</v>
      </c>
      <c r="P1928">
        <v>6</v>
      </c>
    </row>
    <row r="1929" spans="1:16" x14ac:dyDescent="0.3">
      <c r="A1929" t="s">
        <v>561</v>
      </c>
      <c r="B1929" s="1">
        <v>41453</v>
      </c>
      <c r="C1929">
        <v>6</v>
      </c>
      <c r="D1929">
        <v>2</v>
      </c>
      <c r="E1929">
        <v>2013</v>
      </c>
      <c r="F1929" t="s">
        <v>5844</v>
      </c>
      <c r="G1929" t="s">
        <v>5845</v>
      </c>
      <c r="H1929" t="s">
        <v>5747</v>
      </c>
      <c r="I1929" t="s">
        <v>4720</v>
      </c>
      <c r="J1929" t="s">
        <v>4740</v>
      </c>
      <c r="K1929" s="1">
        <v>41459</v>
      </c>
      <c r="L1929" t="s">
        <v>1020</v>
      </c>
      <c r="M1929" t="s">
        <v>5834</v>
      </c>
      <c r="N1929">
        <v>14.31</v>
      </c>
      <c r="O1929">
        <v>46.636000000000003</v>
      </c>
      <c r="P1929">
        <v>6</v>
      </c>
    </row>
    <row r="1930" spans="1:16" x14ac:dyDescent="0.3">
      <c r="A1930" t="s">
        <v>2218</v>
      </c>
      <c r="B1930" s="1">
        <v>41538</v>
      </c>
      <c r="C1930">
        <v>9</v>
      </c>
      <c r="D1930">
        <v>3</v>
      </c>
      <c r="E1930">
        <v>2013</v>
      </c>
      <c r="F1930" t="s">
        <v>4981</v>
      </c>
      <c r="G1930" t="s">
        <v>5746</v>
      </c>
      <c r="H1930" t="s">
        <v>5747</v>
      </c>
      <c r="I1930" t="s">
        <v>4720</v>
      </c>
      <c r="J1930" t="s">
        <v>4721</v>
      </c>
      <c r="K1930" s="1">
        <v>41544</v>
      </c>
      <c r="L1930" t="s">
        <v>1020</v>
      </c>
      <c r="M1930" t="s">
        <v>5746</v>
      </c>
      <c r="N1930">
        <v>16.37</v>
      </c>
      <c r="O1930">
        <v>48.207999999999998</v>
      </c>
      <c r="P1930">
        <v>6</v>
      </c>
    </row>
    <row r="1931" spans="1:16" x14ac:dyDescent="0.3">
      <c r="A1931" t="s">
        <v>4367</v>
      </c>
      <c r="B1931" s="1">
        <v>41674</v>
      </c>
      <c r="C1931">
        <v>2</v>
      </c>
      <c r="D1931">
        <v>1</v>
      </c>
      <c r="E1931">
        <v>2014</v>
      </c>
      <c r="F1931" t="s">
        <v>5034</v>
      </c>
      <c r="G1931" t="s">
        <v>5875</v>
      </c>
      <c r="H1931" t="s">
        <v>5749</v>
      </c>
      <c r="I1931" t="s">
        <v>4720</v>
      </c>
      <c r="J1931" t="s">
        <v>4721</v>
      </c>
      <c r="K1931" s="1">
        <v>41680</v>
      </c>
      <c r="L1931" t="s">
        <v>1020</v>
      </c>
      <c r="M1931" t="s">
        <v>5755</v>
      </c>
      <c r="N1931">
        <v>6.08</v>
      </c>
      <c r="O1931">
        <v>52.517000000000003</v>
      </c>
      <c r="P1931">
        <v>6</v>
      </c>
    </row>
    <row r="1932" spans="1:16" x14ac:dyDescent="0.3">
      <c r="A1932" t="s">
        <v>4116</v>
      </c>
      <c r="B1932" s="1">
        <v>41746</v>
      </c>
      <c r="C1932">
        <v>4</v>
      </c>
      <c r="D1932">
        <v>2</v>
      </c>
      <c r="E1932">
        <v>2014</v>
      </c>
      <c r="F1932" t="s">
        <v>4727</v>
      </c>
      <c r="G1932" t="s">
        <v>5795</v>
      </c>
      <c r="H1932" t="s">
        <v>5749</v>
      </c>
      <c r="I1932" t="s">
        <v>4720</v>
      </c>
      <c r="J1932" t="s">
        <v>4721</v>
      </c>
      <c r="K1932" s="1">
        <v>41752</v>
      </c>
      <c r="L1932" t="s">
        <v>1020</v>
      </c>
      <c r="M1932" t="s">
        <v>5765</v>
      </c>
      <c r="N1932">
        <v>4.9000000000000004</v>
      </c>
      <c r="O1932">
        <v>52.37</v>
      </c>
      <c r="P1932">
        <v>6</v>
      </c>
    </row>
    <row r="1933" spans="1:16" x14ac:dyDescent="0.3">
      <c r="A1933" t="s">
        <v>241</v>
      </c>
      <c r="B1933" s="1">
        <v>41755</v>
      </c>
      <c r="C1933">
        <v>4</v>
      </c>
      <c r="D1933">
        <v>2</v>
      </c>
      <c r="E1933">
        <v>2014</v>
      </c>
      <c r="F1933" t="s">
        <v>5428</v>
      </c>
      <c r="G1933" t="s">
        <v>5746</v>
      </c>
      <c r="H1933" t="s">
        <v>5747</v>
      </c>
      <c r="I1933" t="s">
        <v>4720</v>
      </c>
      <c r="J1933" t="s">
        <v>4740</v>
      </c>
      <c r="K1933" s="1">
        <v>41761</v>
      </c>
      <c r="L1933" t="s">
        <v>1020</v>
      </c>
      <c r="M1933" t="s">
        <v>5746</v>
      </c>
      <c r="N1933">
        <v>16.37</v>
      </c>
      <c r="O1933">
        <v>48.207999999999998</v>
      </c>
      <c r="P1933">
        <v>6</v>
      </c>
    </row>
    <row r="1934" spans="1:16" x14ac:dyDescent="0.3">
      <c r="A1934" t="s">
        <v>1146</v>
      </c>
      <c r="B1934" s="1">
        <v>41783</v>
      </c>
      <c r="C1934">
        <v>5</v>
      </c>
      <c r="D1934">
        <v>2</v>
      </c>
      <c r="E1934">
        <v>2014</v>
      </c>
      <c r="F1934" t="s">
        <v>5016</v>
      </c>
      <c r="G1934" t="s">
        <v>5786</v>
      </c>
      <c r="H1934" t="s">
        <v>5747</v>
      </c>
      <c r="I1934" t="s">
        <v>4720</v>
      </c>
      <c r="J1934" t="s">
        <v>4721</v>
      </c>
      <c r="K1934" s="1">
        <v>41789</v>
      </c>
      <c r="L1934" t="s">
        <v>1020</v>
      </c>
      <c r="M1934" t="s">
        <v>5787</v>
      </c>
      <c r="N1934">
        <v>11.4</v>
      </c>
      <c r="O1934">
        <v>47.268999999999998</v>
      </c>
      <c r="P1934">
        <v>6</v>
      </c>
    </row>
    <row r="1935" spans="1:16" x14ac:dyDescent="0.3">
      <c r="A1935" t="s">
        <v>2238</v>
      </c>
      <c r="B1935" s="1">
        <v>41786</v>
      </c>
      <c r="C1935">
        <v>5</v>
      </c>
      <c r="D1935">
        <v>2</v>
      </c>
      <c r="E1935">
        <v>2014</v>
      </c>
      <c r="F1935" t="s">
        <v>5883</v>
      </c>
      <c r="G1935" t="s">
        <v>5746</v>
      </c>
      <c r="H1935" t="s">
        <v>5747</v>
      </c>
      <c r="I1935" t="s">
        <v>4720</v>
      </c>
      <c r="J1935" t="s">
        <v>4731</v>
      </c>
      <c r="K1935" s="1">
        <v>41792</v>
      </c>
      <c r="L1935" t="s">
        <v>1020</v>
      </c>
      <c r="M1935" t="s">
        <v>5746</v>
      </c>
      <c r="N1935">
        <v>16.37</v>
      </c>
      <c r="O1935">
        <v>48.207999999999998</v>
      </c>
      <c r="P1935">
        <v>6</v>
      </c>
    </row>
    <row r="1936" spans="1:16" x14ac:dyDescent="0.3">
      <c r="A1936" t="s">
        <v>2464</v>
      </c>
      <c r="B1936" s="1">
        <v>41816</v>
      </c>
      <c r="C1936">
        <v>6</v>
      </c>
      <c r="D1936">
        <v>2</v>
      </c>
      <c r="E1936">
        <v>2014</v>
      </c>
      <c r="F1936" t="s">
        <v>5581</v>
      </c>
      <c r="G1936" t="s">
        <v>5847</v>
      </c>
      <c r="H1936" t="s">
        <v>5752</v>
      </c>
      <c r="I1936" t="s">
        <v>4720</v>
      </c>
      <c r="J1936" t="s">
        <v>4721</v>
      </c>
      <c r="K1936" s="1">
        <v>41822</v>
      </c>
      <c r="L1936" t="s">
        <v>1020</v>
      </c>
      <c r="M1936" t="s">
        <v>5848</v>
      </c>
      <c r="N1936">
        <v>4.4400000000000004</v>
      </c>
      <c r="O1936">
        <v>50.411000000000001</v>
      </c>
      <c r="P1936">
        <v>6</v>
      </c>
    </row>
    <row r="1937" spans="1:16" x14ac:dyDescent="0.3">
      <c r="A1937" t="s">
        <v>4033</v>
      </c>
      <c r="B1937" s="1">
        <v>41883</v>
      </c>
      <c r="C1937">
        <v>9</v>
      </c>
      <c r="D1937">
        <v>3</v>
      </c>
      <c r="E1937">
        <v>2014</v>
      </c>
      <c r="F1937" t="s">
        <v>5891</v>
      </c>
      <c r="G1937" t="s">
        <v>5748</v>
      </c>
      <c r="H1937" t="s">
        <v>5749</v>
      </c>
      <c r="I1937" t="s">
        <v>4720</v>
      </c>
      <c r="J1937" t="s">
        <v>4721</v>
      </c>
      <c r="K1937" s="1">
        <v>41889</v>
      </c>
      <c r="L1937" t="s">
        <v>1020</v>
      </c>
      <c r="M1937" t="s">
        <v>5750</v>
      </c>
      <c r="N1937">
        <v>4.6900000000000004</v>
      </c>
      <c r="O1937">
        <v>51.813000000000002</v>
      </c>
      <c r="P1937">
        <v>6</v>
      </c>
    </row>
    <row r="1938" spans="1:16" x14ac:dyDescent="0.3">
      <c r="A1938" t="s">
        <v>4377</v>
      </c>
      <c r="B1938" s="1">
        <v>41891</v>
      </c>
      <c r="C1938">
        <v>9</v>
      </c>
      <c r="D1938">
        <v>3</v>
      </c>
      <c r="E1938">
        <v>2014</v>
      </c>
      <c r="F1938" t="s">
        <v>5894</v>
      </c>
      <c r="G1938" t="s">
        <v>5795</v>
      </c>
      <c r="H1938" t="s">
        <v>5749</v>
      </c>
      <c r="I1938" t="s">
        <v>4720</v>
      </c>
      <c r="J1938" t="s">
        <v>4740</v>
      </c>
      <c r="K1938" s="1">
        <v>41897</v>
      </c>
      <c r="L1938" t="s">
        <v>1020</v>
      </c>
      <c r="M1938" t="s">
        <v>5765</v>
      </c>
      <c r="N1938">
        <v>4.9000000000000004</v>
      </c>
      <c r="O1938">
        <v>52.37</v>
      </c>
      <c r="P1938">
        <v>6</v>
      </c>
    </row>
    <row r="1939" spans="1:16" x14ac:dyDescent="0.3">
      <c r="A1939" t="s">
        <v>4036</v>
      </c>
      <c r="B1939" s="1">
        <v>41898</v>
      </c>
      <c r="C1939">
        <v>9</v>
      </c>
      <c r="D1939">
        <v>3</v>
      </c>
      <c r="E1939">
        <v>2014</v>
      </c>
      <c r="F1939" t="s">
        <v>5895</v>
      </c>
      <c r="G1939" t="s">
        <v>5896</v>
      </c>
      <c r="H1939" t="s">
        <v>5749</v>
      </c>
      <c r="I1939" t="s">
        <v>4720</v>
      </c>
      <c r="J1939" t="s">
        <v>4721</v>
      </c>
      <c r="K1939" s="1">
        <v>41904</v>
      </c>
      <c r="L1939" t="s">
        <v>1020</v>
      </c>
      <c r="M1939" t="s">
        <v>5771</v>
      </c>
      <c r="N1939">
        <v>6.29</v>
      </c>
      <c r="O1939">
        <v>51.965000000000003</v>
      </c>
      <c r="P1939">
        <v>6</v>
      </c>
    </row>
    <row r="1940" spans="1:16" x14ac:dyDescent="0.3">
      <c r="A1940" t="s">
        <v>2129</v>
      </c>
      <c r="B1940" s="1">
        <v>41907</v>
      </c>
      <c r="C1940">
        <v>9</v>
      </c>
      <c r="D1940">
        <v>3</v>
      </c>
      <c r="E1940">
        <v>2014</v>
      </c>
      <c r="F1940" t="s">
        <v>4934</v>
      </c>
      <c r="G1940" t="s">
        <v>5897</v>
      </c>
      <c r="H1940" t="s">
        <v>5752</v>
      </c>
      <c r="I1940" t="s">
        <v>4720</v>
      </c>
      <c r="J1940" t="s">
        <v>4740</v>
      </c>
      <c r="K1940" s="1">
        <v>41913</v>
      </c>
      <c r="L1940" t="s">
        <v>1020</v>
      </c>
      <c r="M1940" t="s">
        <v>5897</v>
      </c>
      <c r="N1940">
        <v>4.3499999999999996</v>
      </c>
      <c r="O1940">
        <v>50.85</v>
      </c>
      <c r="P1940">
        <v>6</v>
      </c>
    </row>
    <row r="1941" spans="1:16" x14ac:dyDescent="0.3">
      <c r="A1941" t="s">
        <v>4378</v>
      </c>
      <c r="B1941" s="1">
        <v>41956</v>
      </c>
      <c r="C1941">
        <v>11</v>
      </c>
      <c r="D1941">
        <v>4</v>
      </c>
      <c r="E1941">
        <v>2014</v>
      </c>
      <c r="F1941" t="s">
        <v>5209</v>
      </c>
      <c r="G1941" t="s">
        <v>5795</v>
      </c>
      <c r="H1941" t="s">
        <v>5749</v>
      </c>
      <c r="I1941" t="s">
        <v>4720</v>
      </c>
      <c r="J1941" t="s">
        <v>4721</v>
      </c>
      <c r="K1941" s="1">
        <v>41962</v>
      </c>
      <c r="L1941" t="s">
        <v>1020</v>
      </c>
      <c r="M1941" t="s">
        <v>5765</v>
      </c>
      <c r="N1941">
        <v>4.9000000000000004</v>
      </c>
      <c r="O1941">
        <v>52.37</v>
      </c>
      <c r="P1941">
        <v>6</v>
      </c>
    </row>
    <row r="1942" spans="1:16" x14ac:dyDescent="0.3">
      <c r="A1942" t="s">
        <v>4045</v>
      </c>
      <c r="B1942" s="1">
        <v>41962</v>
      </c>
      <c r="C1942">
        <v>11</v>
      </c>
      <c r="D1942">
        <v>4</v>
      </c>
      <c r="E1942">
        <v>2014</v>
      </c>
      <c r="F1942" t="s">
        <v>4841</v>
      </c>
      <c r="G1942" t="s">
        <v>5827</v>
      </c>
      <c r="H1942" t="s">
        <v>5749</v>
      </c>
      <c r="I1942" t="s">
        <v>4720</v>
      </c>
      <c r="J1942" t="s">
        <v>4721</v>
      </c>
      <c r="K1942" s="1">
        <v>41968</v>
      </c>
      <c r="L1942" t="s">
        <v>1020</v>
      </c>
      <c r="M1942" t="s">
        <v>5765</v>
      </c>
      <c r="N1942">
        <v>5.17</v>
      </c>
      <c r="O1942">
        <v>52.228999999999999</v>
      </c>
      <c r="P1942">
        <v>6</v>
      </c>
    </row>
    <row r="1943" spans="1:16" x14ac:dyDescent="0.3">
      <c r="A1943" t="s">
        <v>1013</v>
      </c>
      <c r="B1943" s="1">
        <v>41963</v>
      </c>
      <c r="C1943">
        <v>11</v>
      </c>
      <c r="D1943">
        <v>4</v>
      </c>
      <c r="E1943">
        <v>2014</v>
      </c>
      <c r="F1943" t="s">
        <v>5901</v>
      </c>
      <c r="G1943" t="s">
        <v>5746</v>
      </c>
      <c r="H1943" t="s">
        <v>5747</v>
      </c>
      <c r="I1943" t="s">
        <v>4720</v>
      </c>
      <c r="J1943" t="s">
        <v>4721</v>
      </c>
      <c r="K1943" s="1">
        <v>41969</v>
      </c>
      <c r="L1943" t="s">
        <v>1020</v>
      </c>
      <c r="M1943" t="s">
        <v>5746</v>
      </c>
      <c r="N1943">
        <v>16.37</v>
      </c>
      <c r="O1943">
        <v>48.207999999999998</v>
      </c>
      <c r="P1943">
        <v>6</v>
      </c>
    </row>
    <row r="1944" spans="1:16" x14ac:dyDescent="0.3">
      <c r="A1944" t="s">
        <v>867</v>
      </c>
      <c r="B1944" s="1">
        <v>40575</v>
      </c>
      <c r="C1944">
        <v>2</v>
      </c>
      <c r="D1944">
        <v>1</v>
      </c>
      <c r="E1944">
        <v>2011</v>
      </c>
      <c r="F1944" t="s">
        <v>4950</v>
      </c>
      <c r="G1944" t="s">
        <v>5618</v>
      </c>
      <c r="H1944" t="s">
        <v>5438</v>
      </c>
      <c r="I1944" t="s">
        <v>4720</v>
      </c>
      <c r="J1944" t="s">
        <v>4721</v>
      </c>
      <c r="K1944" s="1">
        <v>40581</v>
      </c>
      <c r="L1944" t="s">
        <v>1020</v>
      </c>
      <c r="M1944" t="s">
        <v>5657</v>
      </c>
      <c r="N1944">
        <v>11.97</v>
      </c>
      <c r="O1944">
        <v>51.497</v>
      </c>
      <c r="P1944">
        <v>6</v>
      </c>
    </row>
    <row r="1945" spans="1:16" x14ac:dyDescent="0.3">
      <c r="A1945" t="s">
        <v>2474</v>
      </c>
      <c r="B1945" s="1">
        <v>40619</v>
      </c>
      <c r="C1945">
        <v>3</v>
      </c>
      <c r="D1945">
        <v>1</v>
      </c>
      <c r="E1945">
        <v>2011</v>
      </c>
      <c r="F1945" t="s">
        <v>5244</v>
      </c>
      <c r="G1945" t="s">
        <v>5446</v>
      </c>
      <c r="H1945" t="s">
        <v>5438</v>
      </c>
      <c r="I1945" t="s">
        <v>4720</v>
      </c>
      <c r="J1945" t="s">
        <v>4731</v>
      </c>
      <c r="K1945" s="1">
        <v>40625</v>
      </c>
      <c r="L1945" t="s">
        <v>1020</v>
      </c>
      <c r="M1945" t="s">
        <v>5447</v>
      </c>
      <c r="N1945">
        <v>11.63</v>
      </c>
      <c r="O1945">
        <v>52.121000000000002</v>
      </c>
      <c r="P1945">
        <v>6</v>
      </c>
    </row>
    <row r="1946" spans="1:16" x14ac:dyDescent="0.3">
      <c r="A1946" t="s">
        <v>4138</v>
      </c>
      <c r="B1946" s="1">
        <v>40631</v>
      </c>
      <c r="C1946">
        <v>3</v>
      </c>
      <c r="D1946">
        <v>1</v>
      </c>
      <c r="E1946">
        <v>2011</v>
      </c>
      <c r="F1946" t="s">
        <v>5453</v>
      </c>
      <c r="G1946" t="s">
        <v>5454</v>
      </c>
      <c r="H1946" t="s">
        <v>5438</v>
      </c>
      <c r="I1946" t="s">
        <v>4720</v>
      </c>
      <c r="J1946" t="s">
        <v>4740</v>
      </c>
      <c r="K1946" s="1">
        <v>40637</v>
      </c>
      <c r="L1946" t="s">
        <v>1020</v>
      </c>
      <c r="M1946" t="s">
        <v>5439</v>
      </c>
      <c r="N1946">
        <v>9.73</v>
      </c>
      <c r="O1946">
        <v>52.375999999999998</v>
      </c>
      <c r="P1946">
        <v>6</v>
      </c>
    </row>
    <row r="1947" spans="1:16" x14ac:dyDescent="0.3">
      <c r="A1947" t="s">
        <v>3833</v>
      </c>
      <c r="B1947" s="1">
        <v>40653</v>
      </c>
      <c r="C1947">
        <v>4</v>
      </c>
      <c r="D1947">
        <v>2</v>
      </c>
      <c r="E1947">
        <v>2011</v>
      </c>
      <c r="F1947" t="s">
        <v>4746</v>
      </c>
      <c r="G1947" t="s">
        <v>5456</v>
      </c>
      <c r="H1947" t="s">
        <v>5438</v>
      </c>
      <c r="I1947" t="s">
        <v>4720</v>
      </c>
      <c r="J1947" t="s">
        <v>4721</v>
      </c>
      <c r="K1947" s="1">
        <v>40659</v>
      </c>
      <c r="L1947" t="s">
        <v>1020</v>
      </c>
      <c r="M1947" t="s">
        <v>5457</v>
      </c>
      <c r="N1947">
        <v>13.06</v>
      </c>
      <c r="O1947">
        <v>52.390999999999998</v>
      </c>
      <c r="P1947">
        <v>6</v>
      </c>
    </row>
    <row r="1948" spans="1:16" x14ac:dyDescent="0.3">
      <c r="A1948" t="s">
        <v>306</v>
      </c>
      <c r="B1948" s="1">
        <v>40667</v>
      </c>
      <c r="C1948">
        <v>5</v>
      </c>
      <c r="D1948">
        <v>2</v>
      </c>
      <c r="E1948">
        <v>2011</v>
      </c>
      <c r="F1948" t="s">
        <v>5242</v>
      </c>
      <c r="G1948" t="s">
        <v>5460</v>
      </c>
      <c r="H1948" t="s">
        <v>5438</v>
      </c>
      <c r="I1948" t="s">
        <v>4720</v>
      </c>
      <c r="J1948" t="s">
        <v>4731</v>
      </c>
      <c r="K1948" s="1">
        <v>40673</v>
      </c>
      <c r="L1948" t="s">
        <v>1020</v>
      </c>
      <c r="M1948" t="s">
        <v>5445</v>
      </c>
      <c r="N1948">
        <v>9.99</v>
      </c>
      <c r="O1948">
        <v>48.401000000000003</v>
      </c>
      <c r="P1948">
        <v>6</v>
      </c>
    </row>
    <row r="1949" spans="1:16" x14ac:dyDescent="0.3">
      <c r="A1949" t="s">
        <v>45</v>
      </c>
      <c r="B1949" s="1">
        <v>40668</v>
      </c>
      <c r="C1949">
        <v>5</v>
      </c>
      <c r="D1949">
        <v>2</v>
      </c>
      <c r="E1949">
        <v>2011</v>
      </c>
      <c r="F1949" t="s">
        <v>5461</v>
      </c>
      <c r="G1949" t="s">
        <v>5462</v>
      </c>
      <c r="H1949" t="s">
        <v>5438</v>
      </c>
      <c r="I1949" t="s">
        <v>4720</v>
      </c>
      <c r="J1949" t="s">
        <v>4740</v>
      </c>
      <c r="K1949" s="1">
        <v>40674</v>
      </c>
      <c r="L1949" t="s">
        <v>1020</v>
      </c>
      <c r="M1949" t="s">
        <v>5463</v>
      </c>
      <c r="N1949">
        <v>11.03</v>
      </c>
      <c r="O1949">
        <v>50.984999999999999</v>
      </c>
      <c r="P1949">
        <v>6</v>
      </c>
    </row>
    <row r="1950" spans="1:16" x14ac:dyDescent="0.3">
      <c r="A1950" t="s">
        <v>3871</v>
      </c>
      <c r="B1950" s="1">
        <v>40718</v>
      </c>
      <c r="C1950">
        <v>6</v>
      </c>
      <c r="D1950">
        <v>2</v>
      </c>
      <c r="E1950">
        <v>2011</v>
      </c>
      <c r="F1950" t="s">
        <v>5472</v>
      </c>
      <c r="G1950" t="s">
        <v>5473</v>
      </c>
      <c r="H1950" t="s">
        <v>5438</v>
      </c>
      <c r="I1950" t="s">
        <v>4720</v>
      </c>
      <c r="J1950" t="s">
        <v>4731</v>
      </c>
      <c r="K1950" s="1">
        <v>40724</v>
      </c>
      <c r="L1950" t="s">
        <v>1020</v>
      </c>
      <c r="M1950" t="s">
        <v>5445</v>
      </c>
      <c r="N1950">
        <v>7.84</v>
      </c>
      <c r="O1950">
        <v>47.999000000000002</v>
      </c>
      <c r="P1950">
        <v>6</v>
      </c>
    </row>
    <row r="1951" spans="1:16" x14ac:dyDescent="0.3">
      <c r="A1951" t="s">
        <v>58</v>
      </c>
      <c r="B1951" s="1">
        <v>40732</v>
      </c>
      <c r="C1951">
        <v>7</v>
      </c>
      <c r="D1951">
        <v>3</v>
      </c>
      <c r="E1951">
        <v>2011</v>
      </c>
      <c r="F1951" t="s">
        <v>5476</v>
      </c>
      <c r="G1951" t="s">
        <v>5455</v>
      </c>
      <c r="H1951" t="s">
        <v>5438</v>
      </c>
      <c r="I1951" t="s">
        <v>4720</v>
      </c>
      <c r="J1951" t="s">
        <v>4731</v>
      </c>
      <c r="K1951" s="1">
        <v>40738</v>
      </c>
      <c r="L1951" t="s">
        <v>1020</v>
      </c>
      <c r="M1951" t="s">
        <v>5455</v>
      </c>
      <c r="N1951">
        <v>9.99</v>
      </c>
      <c r="O1951">
        <v>53.551000000000002</v>
      </c>
      <c r="P1951">
        <v>6</v>
      </c>
    </row>
    <row r="1952" spans="1:16" x14ac:dyDescent="0.3">
      <c r="A1952" t="s">
        <v>2393</v>
      </c>
      <c r="B1952" s="1">
        <v>40770</v>
      </c>
      <c r="C1952">
        <v>8</v>
      </c>
      <c r="D1952">
        <v>3</v>
      </c>
      <c r="E1952">
        <v>2011</v>
      </c>
      <c r="F1952" t="s">
        <v>5486</v>
      </c>
      <c r="G1952" t="s">
        <v>5455</v>
      </c>
      <c r="H1952" t="s">
        <v>5438</v>
      </c>
      <c r="I1952" t="s">
        <v>4720</v>
      </c>
      <c r="J1952" t="s">
        <v>4721</v>
      </c>
      <c r="K1952" s="1">
        <v>40776</v>
      </c>
      <c r="L1952" t="s">
        <v>1020</v>
      </c>
      <c r="M1952" t="s">
        <v>5455</v>
      </c>
      <c r="N1952">
        <v>9.99</v>
      </c>
      <c r="O1952">
        <v>53.551000000000002</v>
      </c>
      <c r="P1952">
        <v>6</v>
      </c>
    </row>
    <row r="1953" spans="1:16" x14ac:dyDescent="0.3">
      <c r="A1953" t="s">
        <v>3115</v>
      </c>
      <c r="B1953" s="1">
        <v>40782</v>
      </c>
      <c r="C1953">
        <v>8</v>
      </c>
      <c r="D1953">
        <v>3</v>
      </c>
      <c r="E1953">
        <v>2011</v>
      </c>
      <c r="F1953" t="s">
        <v>5488</v>
      </c>
      <c r="G1953" t="s">
        <v>5455</v>
      </c>
      <c r="H1953" t="s">
        <v>5438</v>
      </c>
      <c r="I1953" t="s">
        <v>4720</v>
      </c>
      <c r="J1953" t="s">
        <v>4731</v>
      </c>
      <c r="K1953" s="1">
        <v>40788</v>
      </c>
      <c r="L1953" t="s">
        <v>1020</v>
      </c>
      <c r="M1953" t="s">
        <v>5455</v>
      </c>
      <c r="N1953">
        <v>9.99</v>
      </c>
      <c r="O1953">
        <v>53.551000000000002</v>
      </c>
      <c r="P1953">
        <v>6</v>
      </c>
    </row>
    <row r="1954" spans="1:16" x14ac:dyDescent="0.3">
      <c r="A1954" t="s">
        <v>3640</v>
      </c>
      <c r="B1954" s="1">
        <v>40809</v>
      </c>
      <c r="C1954">
        <v>9</v>
      </c>
      <c r="D1954">
        <v>3</v>
      </c>
      <c r="E1954">
        <v>2011</v>
      </c>
      <c r="F1954" t="s">
        <v>5159</v>
      </c>
      <c r="G1954" t="s">
        <v>5446</v>
      </c>
      <c r="H1954" t="s">
        <v>5438</v>
      </c>
      <c r="I1954" t="s">
        <v>4720</v>
      </c>
      <c r="J1954" t="s">
        <v>4740</v>
      </c>
      <c r="K1954" s="1">
        <v>40815</v>
      </c>
      <c r="L1954" t="s">
        <v>1020</v>
      </c>
      <c r="M1954" t="s">
        <v>5447</v>
      </c>
      <c r="N1954">
        <v>11.63</v>
      </c>
      <c r="O1954">
        <v>52.121000000000002</v>
      </c>
      <c r="P1954">
        <v>6</v>
      </c>
    </row>
    <row r="1955" spans="1:16" x14ac:dyDescent="0.3">
      <c r="A1955" t="s">
        <v>4594</v>
      </c>
      <c r="B1955" s="1">
        <v>40822</v>
      </c>
      <c r="C1955">
        <v>10</v>
      </c>
      <c r="D1955">
        <v>4</v>
      </c>
      <c r="E1955">
        <v>2011</v>
      </c>
      <c r="F1955" t="s">
        <v>5500</v>
      </c>
      <c r="G1955" t="s">
        <v>5441</v>
      </c>
      <c r="H1955" t="s">
        <v>5438</v>
      </c>
      <c r="I1955" t="s">
        <v>4720</v>
      </c>
      <c r="J1955" t="s">
        <v>4721</v>
      </c>
      <c r="K1955" s="1">
        <v>40828</v>
      </c>
      <c r="L1955" t="s">
        <v>1020</v>
      </c>
      <c r="M1955" t="s">
        <v>5441</v>
      </c>
      <c r="N1955">
        <v>13.4</v>
      </c>
      <c r="O1955">
        <v>52.52</v>
      </c>
      <c r="P1955">
        <v>6</v>
      </c>
    </row>
    <row r="1956" spans="1:16" x14ac:dyDescent="0.3">
      <c r="A1956" t="s">
        <v>80</v>
      </c>
      <c r="B1956" s="1">
        <v>40826</v>
      </c>
      <c r="C1956">
        <v>10</v>
      </c>
      <c r="D1956">
        <v>4</v>
      </c>
      <c r="E1956">
        <v>2011</v>
      </c>
      <c r="F1956" t="s">
        <v>5675</v>
      </c>
      <c r="G1956" t="s">
        <v>5676</v>
      </c>
      <c r="H1956" t="s">
        <v>5438</v>
      </c>
      <c r="I1956" t="s">
        <v>4720</v>
      </c>
      <c r="J1956" t="s">
        <v>4740</v>
      </c>
      <c r="K1956" s="1">
        <v>40832</v>
      </c>
      <c r="L1956" t="s">
        <v>1020</v>
      </c>
      <c r="M1956" t="s">
        <v>5657</v>
      </c>
      <c r="N1956">
        <v>7.2</v>
      </c>
      <c r="O1956">
        <v>51.613999999999997</v>
      </c>
      <c r="P1956">
        <v>6</v>
      </c>
    </row>
    <row r="1957" spans="1:16" x14ac:dyDescent="0.3">
      <c r="A1957" t="s">
        <v>3427</v>
      </c>
      <c r="B1957" s="1">
        <v>40844</v>
      </c>
      <c r="C1957">
        <v>10</v>
      </c>
      <c r="D1957">
        <v>4</v>
      </c>
      <c r="E1957">
        <v>2011</v>
      </c>
      <c r="F1957" t="s">
        <v>5505</v>
      </c>
      <c r="G1957" t="s">
        <v>5441</v>
      </c>
      <c r="H1957" t="s">
        <v>5438</v>
      </c>
      <c r="I1957" t="s">
        <v>4720</v>
      </c>
      <c r="J1957" t="s">
        <v>4740</v>
      </c>
      <c r="K1957" s="1">
        <v>40850</v>
      </c>
      <c r="L1957" t="s">
        <v>1020</v>
      </c>
      <c r="M1957" t="s">
        <v>5441</v>
      </c>
      <c r="N1957">
        <v>13.4</v>
      </c>
      <c r="O1957">
        <v>52.52</v>
      </c>
      <c r="P1957">
        <v>6</v>
      </c>
    </row>
    <row r="1958" spans="1:16" x14ac:dyDescent="0.3">
      <c r="A1958" t="s">
        <v>3519</v>
      </c>
      <c r="B1958" s="1">
        <v>40847</v>
      </c>
      <c r="C1958">
        <v>10</v>
      </c>
      <c r="D1958">
        <v>4</v>
      </c>
      <c r="E1958">
        <v>2011</v>
      </c>
      <c r="F1958" t="s">
        <v>5274</v>
      </c>
      <c r="G1958" t="s">
        <v>5441</v>
      </c>
      <c r="H1958" t="s">
        <v>5438</v>
      </c>
      <c r="I1958" t="s">
        <v>4720</v>
      </c>
      <c r="J1958" t="s">
        <v>4721</v>
      </c>
      <c r="K1958" s="1">
        <v>40853</v>
      </c>
      <c r="L1958" t="s">
        <v>1020</v>
      </c>
      <c r="M1958" t="s">
        <v>5441</v>
      </c>
      <c r="N1958">
        <v>13.4</v>
      </c>
      <c r="O1958">
        <v>52.52</v>
      </c>
      <c r="P1958">
        <v>6</v>
      </c>
    </row>
    <row r="1959" spans="1:16" x14ac:dyDescent="0.3">
      <c r="A1959" t="s">
        <v>3700</v>
      </c>
      <c r="B1959" s="1">
        <v>40849</v>
      </c>
      <c r="C1959">
        <v>11</v>
      </c>
      <c r="D1959">
        <v>4</v>
      </c>
      <c r="E1959">
        <v>2011</v>
      </c>
      <c r="F1959" t="s">
        <v>5064</v>
      </c>
      <c r="G1959" t="s">
        <v>5508</v>
      </c>
      <c r="H1959" t="s">
        <v>5438</v>
      </c>
      <c r="I1959" t="s">
        <v>4720</v>
      </c>
      <c r="J1959" t="s">
        <v>4721</v>
      </c>
      <c r="K1959" s="1">
        <v>40855</v>
      </c>
      <c r="L1959" t="s">
        <v>1020</v>
      </c>
      <c r="M1959" t="s">
        <v>5459</v>
      </c>
      <c r="N1959">
        <v>11.08</v>
      </c>
      <c r="O1959">
        <v>49.424999999999997</v>
      </c>
      <c r="P1959">
        <v>6</v>
      </c>
    </row>
    <row r="1960" spans="1:16" x14ac:dyDescent="0.3">
      <c r="A1960" t="s">
        <v>325</v>
      </c>
      <c r="B1960" s="1">
        <v>40849</v>
      </c>
      <c r="C1960">
        <v>11</v>
      </c>
      <c r="D1960">
        <v>4</v>
      </c>
      <c r="E1960">
        <v>2011</v>
      </c>
      <c r="F1960" t="s">
        <v>5075</v>
      </c>
      <c r="G1960" t="s">
        <v>5455</v>
      </c>
      <c r="H1960" t="s">
        <v>5438</v>
      </c>
      <c r="I1960" t="s">
        <v>4720</v>
      </c>
      <c r="J1960" t="s">
        <v>4740</v>
      </c>
      <c r="K1960" s="1">
        <v>40855</v>
      </c>
      <c r="L1960" t="s">
        <v>1020</v>
      </c>
      <c r="M1960" t="s">
        <v>5455</v>
      </c>
      <c r="N1960">
        <v>9.99</v>
      </c>
      <c r="O1960">
        <v>53.551000000000002</v>
      </c>
      <c r="P1960">
        <v>6</v>
      </c>
    </row>
    <row r="1961" spans="1:16" x14ac:dyDescent="0.3">
      <c r="A1961" t="s">
        <v>2164</v>
      </c>
      <c r="B1961" s="1">
        <v>40854</v>
      </c>
      <c r="C1961">
        <v>11</v>
      </c>
      <c r="D1961">
        <v>4</v>
      </c>
      <c r="E1961">
        <v>2011</v>
      </c>
      <c r="F1961" t="s">
        <v>5513</v>
      </c>
      <c r="G1961" t="s">
        <v>5455</v>
      </c>
      <c r="H1961" t="s">
        <v>5438</v>
      </c>
      <c r="I1961" t="s">
        <v>4720</v>
      </c>
      <c r="J1961" t="s">
        <v>4740</v>
      </c>
      <c r="K1961" s="1">
        <v>40860</v>
      </c>
      <c r="L1961" t="s">
        <v>1020</v>
      </c>
      <c r="M1961" t="s">
        <v>5455</v>
      </c>
      <c r="N1961">
        <v>9.99</v>
      </c>
      <c r="O1961">
        <v>53.551000000000002</v>
      </c>
      <c r="P1961">
        <v>6</v>
      </c>
    </row>
    <row r="1962" spans="1:16" x14ac:dyDescent="0.3">
      <c r="A1962" t="s">
        <v>1554</v>
      </c>
      <c r="B1962" s="1">
        <v>40854</v>
      </c>
      <c r="C1962">
        <v>11</v>
      </c>
      <c r="D1962">
        <v>4</v>
      </c>
      <c r="E1962">
        <v>2011</v>
      </c>
      <c r="F1962" t="s">
        <v>5515</v>
      </c>
      <c r="G1962" t="s">
        <v>5618</v>
      </c>
      <c r="H1962" t="s">
        <v>5438</v>
      </c>
      <c r="I1962" t="s">
        <v>4720</v>
      </c>
      <c r="J1962" t="s">
        <v>4721</v>
      </c>
      <c r="K1962" s="1">
        <v>40860</v>
      </c>
      <c r="L1962" t="s">
        <v>1020</v>
      </c>
      <c r="M1962" t="s">
        <v>5657</v>
      </c>
      <c r="N1962">
        <v>11.97</v>
      </c>
      <c r="O1962">
        <v>51.497</v>
      </c>
      <c r="P1962">
        <v>6</v>
      </c>
    </row>
    <row r="1963" spans="1:16" x14ac:dyDescent="0.3">
      <c r="A1963" t="s">
        <v>744</v>
      </c>
      <c r="B1963" s="1">
        <v>40918</v>
      </c>
      <c r="C1963">
        <v>1</v>
      </c>
      <c r="D1963">
        <v>1</v>
      </c>
      <c r="E1963">
        <v>2012</v>
      </c>
      <c r="F1963" t="s">
        <v>5522</v>
      </c>
      <c r="G1963" t="s">
        <v>5523</v>
      </c>
      <c r="H1963" t="s">
        <v>5438</v>
      </c>
      <c r="I1963" t="s">
        <v>4720</v>
      </c>
      <c r="J1963" t="s">
        <v>4721</v>
      </c>
      <c r="K1963" s="1">
        <v>40924</v>
      </c>
      <c r="L1963" t="s">
        <v>1020</v>
      </c>
      <c r="M1963" t="s">
        <v>5449</v>
      </c>
      <c r="N1963">
        <v>13.28</v>
      </c>
      <c r="O1963">
        <v>53.567999999999998</v>
      </c>
      <c r="P1963">
        <v>6</v>
      </c>
    </row>
    <row r="1964" spans="1:16" x14ac:dyDescent="0.3">
      <c r="A1964" t="s">
        <v>1366</v>
      </c>
      <c r="B1964" s="1">
        <v>40968</v>
      </c>
      <c r="C1964">
        <v>2</v>
      </c>
      <c r="D1964">
        <v>1</v>
      </c>
      <c r="E1964">
        <v>2012</v>
      </c>
      <c r="F1964" t="s">
        <v>5686</v>
      </c>
      <c r="G1964" t="s">
        <v>5667</v>
      </c>
      <c r="H1964" t="s">
        <v>5438</v>
      </c>
      <c r="I1964" t="s">
        <v>4720</v>
      </c>
      <c r="J1964" t="s">
        <v>4740</v>
      </c>
      <c r="K1964" s="1">
        <v>40974</v>
      </c>
      <c r="L1964" t="s">
        <v>1020</v>
      </c>
      <c r="M1964" t="s">
        <v>5657</v>
      </c>
      <c r="N1964">
        <v>6.96</v>
      </c>
      <c r="O1964">
        <v>50.938000000000002</v>
      </c>
      <c r="P1964">
        <v>6</v>
      </c>
    </row>
    <row r="1965" spans="1:16" x14ac:dyDescent="0.3">
      <c r="A1965" t="s">
        <v>1830</v>
      </c>
      <c r="B1965" s="1">
        <v>40980</v>
      </c>
      <c r="C1965">
        <v>3</v>
      </c>
      <c r="D1965">
        <v>1</v>
      </c>
      <c r="E1965">
        <v>2012</v>
      </c>
      <c r="F1965" t="s">
        <v>5687</v>
      </c>
      <c r="G1965" t="s">
        <v>5688</v>
      </c>
      <c r="H1965" t="s">
        <v>5438</v>
      </c>
      <c r="I1965" t="s">
        <v>4720</v>
      </c>
      <c r="J1965" t="s">
        <v>4721</v>
      </c>
      <c r="K1965" s="1">
        <v>40986</v>
      </c>
      <c r="L1965" t="s">
        <v>1020</v>
      </c>
      <c r="M1965" t="s">
        <v>5657</v>
      </c>
      <c r="N1965">
        <v>6.4</v>
      </c>
      <c r="O1965">
        <v>51.255000000000003</v>
      </c>
      <c r="P1965">
        <v>6</v>
      </c>
    </row>
    <row r="1966" spans="1:16" x14ac:dyDescent="0.3">
      <c r="A1966" t="s">
        <v>3434</v>
      </c>
      <c r="B1966" s="1">
        <v>41008</v>
      </c>
      <c r="C1966">
        <v>4</v>
      </c>
      <c r="D1966">
        <v>2</v>
      </c>
      <c r="E1966">
        <v>2012</v>
      </c>
      <c r="F1966" t="s">
        <v>4751</v>
      </c>
      <c r="G1966" t="s">
        <v>5441</v>
      </c>
      <c r="H1966" t="s">
        <v>5438</v>
      </c>
      <c r="I1966" t="s">
        <v>4720</v>
      </c>
      <c r="J1966" t="s">
        <v>4740</v>
      </c>
      <c r="K1966" s="1">
        <v>41014</v>
      </c>
      <c r="L1966" t="s">
        <v>1020</v>
      </c>
      <c r="M1966" t="s">
        <v>5441</v>
      </c>
      <c r="N1966">
        <v>13.4</v>
      </c>
      <c r="O1966">
        <v>52.52</v>
      </c>
      <c r="P1966">
        <v>6</v>
      </c>
    </row>
    <row r="1967" spans="1:16" x14ac:dyDescent="0.3">
      <c r="A1967" t="s">
        <v>1211</v>
      </c>
      <c r="B1967" s="1">
        <v>41009</v>
      </c>
      <c r="C1967">
        <v>4</v>
      </c>
      <c r="D1967">
        <v>2</v>
      </c>
      <c r="E1967">
        <v>2012</v>
      </c>
      <c r="F1967" t="s">
        <v>4957</v>
      </c>
      <c r="G1967" t="s">
        <v>5458</v>
      </c>
      <c r="H1967" t="s">
        <v>5438</v>
      </c>
      <c r="I1967" t="s">
        <v>4720</v>
      </c>
      <c r="J1967" t="s">
        <v>4721</v>
      </c>
      <c r="K1967" s="1">
        <v>41015</v>
      </c>
      <c r="L1967" t="s">
        <v>1020</v>
      </c>
      <c r="M1967" t="s">
        <v>5459</v>
      </c>
      <c r="N1967">
        <v>10.9</v>
      </c>
      <c r="O1967">
        <v>48.371000000000002</v>
      </c>
      <c r="P1967">
        <v>6</v>
      </c>
    </row>
    <row r="1968" spans="1:16" x14ac:dyDescent="0.3">
      <c r="A1968" t="s">
        <v>2817</v>
      </c>
      <c r="B1968" s="1">
        <v>41078</v>
      </c>
      <c r="C1968">
        <v>6</v>
      </c>
      <c r="D1968">
        <v>2</v>
      </c>
      <c r="E1968">
        <v>2012</v>
      </c>
      <c r="F1968" t="s">
        <v>5542</v>
      </c>
      <c r="G1968" t="s">
        <v>5484</v>
      </c>
      <c r="H1968" t="s">
        <v>5438</v>
      </c>
      <c r="I1968" t="s">
        <v>4720</v>
      </c>
      <c r="J1968" t="s">
        <v>4721</v>
      </c>
      <c r="K1968" s="1">
        <v>41084</v>
      </c>
      <c r="L1968" t="s">
        <v>1020</v>
      </c>
      <c r="M1968" t="s">
        <v>5485</v>
      </c>
      <c r="N1968">
        <v>8.68</v>
      </c>
      <c r="O1968">
        <v>50.110999999999997</v>
      </c>
      <c r="P1968">
        <v>6</v>
      </c>
    </row>
    <row r="1969" spans="1:16" x14ac:dyDescent="0.3">
      <c r="A1969" t="s">
        <v>118</v>
      </c>
      <c r="B1969" s="1">
        <v>41092</v>
      </c>
      <c r="C1969">
        <v>7</v>
      </c>
      <c r="D1969">
        <v>3</v>
      </c>
      <c r="E1969">
        <v>2012</v>
      </c>
      <c r="F1969" t="s">
        <v>4985</v>
      </c>
      <c r="G1969" t="s">
        <v>5517</v>
      </c>
      <c r="H1969" t="s">
        <v>5438</v>
      </c>
      <c r="I1969" t="s">
        <v>4720</v>
      </c>
      <c r="J1969" t="s">
        <v>4721</v>
      </c>
      <c r="K1969" s="1">
        <v>41098</v>
      </c>
      <c r="L1969" t="s">
        <v>1020</v>
      </c>
      <c r="M1969" t="s">
        <v>5485</v>
      </c>
      <c r="N1969">
        <v>8.7799999999999994</v>
      </c>
      <c r="O1969">
        <v>50.095999999999997</v>
      </c>
      <c r="P1969">
        <v>6</v>
      </c>
    </row>
    <row r="1970" spans="1:16" x14ac:dyDescent="0.3">
      <c r="A1970" t="s">
        <v>3800</v>
      </c>
      <c r="B1970" s="1">
        <v>41095</v>
      </c>
      <c r="C1970">
        <v>7</v>
      </c>
      <c r="D1970">
        <v>3</v>
      </c>
      <c r="E1970">
        <v>2012</v>
      </c>
      <c r="F1970" t="s">
        <v>4753</v>
      </c>
      <c r="G1970" t="s">
        <v>5696</v>
      </c>
      <c r="H1970" t="s">
        <v>5438</v>
      </c>
      <c r="I1970" t="s">
        <v>4720</v>
      </c>
      <c r="J1970" t="s">
        <v>4721</v>
      </c>
      <c r="K1970" s="1">
        <v>41101</v>
      </c>
      <c r="L1970" t="s">
        <v>1020</v>
      </c>
      <c r="M1970" t="s">
        <v>5657</v>
      </c>
      <c r="N1970">
        <v>7.01</v>
      </c>
      <c r="O1970">
        <v>51.456000000000003</v>
      </c>
      <c r="P1970">
        <v>6</v>
      </c>
    </row>
    <row r="1971" spans="1:16" x14ac:dyDescent="0.3">
      <c r="A1971" t="s">
        <v>119</v>
      </c>
      <c r="B1971" s="1">
        <v>41101</v>
      </c>
      <c r="C1971">
        <v>7</v>
      </c>
      <c r="D1971">
        <v>3</v>
      </c>
      <c r="E1971">
        <v>2012</v>
      </c>
      <c r="F1971" t="s">
        <v>4941</v>
      </c>
      <c r="G1971" t="s">
        <v>5479</v>
      </c>
      <c r="H1971" t="s">
        <v>5438</v>
      </c>
      <c r="I1971" t="s">
        <v>4720</v>
      </c>
      <c r="J1971" t="s">
        <v>4721</v>
      </c>
      <c r="K1971" s="1">
        <v>41107</v>
      </c>
      <c r="L1971" t="s">
        <v>1020</v>
      </c>
      <c r="M1971" t="s">
        <v>5457</v>
      </c>
      <c r="N1971">
        <v>14.33</v>
      </c>
      <c r="O1971">
        <v>51.756</v>
      </c>
      <c r="P1971">
        <v>6</v>
      </c>
    </row>
    <row r="1972" spans="1:16" x14ac:dyDescent="0.3">
      <c r="A1972" t="s">
        <v>3441</v>
      </c>
      <c r="B1972" s="1">
        <v>41108</v>
      </c>
      <c r="C1972">
        <v>7</v>
      </c>
      <c r="D1972">
        <v>3</v>
      </c>
      <c r="E1972">
        <v>2012</v>
      </c>
      <c r="F1972" t="s">
        <v>5546</v>
      </c>
      <c r="G1972" t="s">
        <v>5441</v>
      </c>
      <c r="H1972" t="s">
        <v>5438</v>
      </c>
      <c r="I1972" t="s">
        <v>4720</v>
      </c>
      <c r="J1972" t="s">
        <v>4721</v>
      </c>
      <c r="K1972" s="1">
        <v>41114</v>
      </c>
      <c r="L1972" t="s">
        <v>1020</v>
      </c>
      <c r="M1972" t="s">
        <v>5441</v>
      </c>
      <c r="N1972">
        <v>13.4</v>
      </c>
      <c r="O1972">
        <v>52.52</v>
      </c>
      <c r="P1972">
        <v>6</v>
      </c>
    </row>
    <row r="1973" spans="1:16" x14ac:dyDescent="0.3">
      <c r="A1973" t="s">
        <v>2559</v>
      </c>
      <c r="B1973" s="1">
        <v>41117</v>
      </c>
      <c r="C1973">
        <v>7</v>
      </c>
      <c r="D1973">
        <v>3</v>
      </c>
      <c r="E1973">
        <v>2012</v>
      </c>
      <c r="F1973" t="s">
        <v>5524</v>
      </c>
      <c r="G1973" t="s">
        <v>5497</v>
      </c>
      <c r="H1973" t="s">
        <v>5438</v>
      </c>
      <c r="I1973" t="s">
        <v>4720</v>
      </c>
      <c r="J1973" t="s">
        <v>4721</v>
      </c>
      <c r="K1973" s="1">
        <v>41123</v>
      </c>
      <c r="L1973" t="s">
        <v>1020</v>
      </c>
      <c r="M1973" t="s">
        <v>5459</v>
      </c>
      <c r="N1973">
        <v>11.58</v>
      </c>
      <c r="O1973">
        <v>48.134999999999998</v>
      </c>
      <c r="P1973">
        <v>6</v>
      </c>
    </row>
    <row r="1974" spans="1:16" x14ac:dyDescent="0.3">
      <c r="A1974" t="s">
        <v>122</v>
      </c>
      <c r="B1974" s="1">
        <v>41124</v>
      </c>
      <c r="C1974">
        <v>8</v>
      </c>
      <c r="D1974">
        <v>3</v>
      </c>
      <c r="E1974">
        <v>2012</v>
      </c>
      <c r="F1974" t="s">
        <v>5548</v>
      </c>
      <c r="G1974" t="s">
        <v>5493</v>
      </c>
      <c r="H1974" t="s">
        <v>5438</v>
      </c>
      <c r="I1974" t="s">
        <v>4720</v>
      </c>
      <c r="J1974" t="s">
        <v>4740</v>
      </c>
      <c r="K1974" s="1">
        <v>41130</v>
      </c>
      <c r="L1974" t="s">
        <v>1020</v>
      </c>
      <c r="M1974" t="s">
        <v>5445</v>
      </c>
      <c r="N1974">
        <v>8.4</v>
      </c>
      <c r="O1974">
        <v>49.006999999999998</v>
      </c>
      <c r="P1974">
        <v>6</v>
      </c>
    </row>
    <row r="1975" spans="1:16" x14ac:dyDescent="0.3">
      <c r="A1975" t="s">
        <v>2040</v>
      </c>
      <c r="B1975" s="1">
        <v>41126</v>
      </c>
      <c r="C1975">
        <v>8</v>
      </c>
      <c r="D1975">
        <v>3</v>
      </c>
      <c r="E1975">
        <v>2012</v>
      </c>
      <c r="F1975" t="s">
        <v>5549</v>
      </c>
      <c r="G1975" t="s">
        <v>5550</v>
      </c>
      <c r="H1975" t="s">
        <v>5438</v>
      </c>
      <c r="I1975" t="s">
        <v>4720</v>
      </c>
      <c r="J1975" t="s">
        <v>4740</v>
      </c>
      <c r="K1975" s="1">
        <v>41132</v>
      </c>
      <c r="L1975" t="s">
        <v>1020</v>
      </c>
      <c r="M1975" t="s">
        <v>5439</v>
      </c>
      <c r="N1975">
        <v>7.21</v>
      </c>
      <c r="O1975">
        <v>53.359000000000002</v>
      </c>
      <c r="P1975">
        <v>6</v>
      </c>
    </row>
    <row r="1976" spans="1:16" x14ac:dyDescent="0.3">
      <c r="A1976" t="s">
        <v>2988</v>
      </c>
      <c r="B1976" s="1">
        <v>41130</v>
      </c>
      <c r="C1976">
        <v>8</v>
      </c>
      <c r="D1976">
        <v>3</v>
      </c>
      <c r="E1976">
        <v>2012</v>
      </c>
      <c r="F1976" t="s">
        <v>5698</v>
      </c>
      <c r="G1976" t="s">
        <v>5661</v>
      </c>
      <c r="H1976" t="s">
        <v>5438</v>
      </c>
      <c r="I1976" t="s">
        <v>4720</v>
      </c>
      <c r="J1976" t="s">
        <v>4721</v>
      </c>
      <c r="K1976" s="1">
        <v>41136</v>
      </c>
      <c r="L1976" t="s">
        <v>1020</v>
      </c>
      <c r="M1976" t="s">
        <v>5657</v>
      </c>
      <c r="N1976">
        <v>6.76</v>
      </c>
      <c r="O1976">
        <v>51.433999999999997</v>
      </c>
      <c r="P1976">
        <v>6</v>
      </c>
    </row>
    <row r="1977" spans="1:16" x14ac:dyDescent="0.3">
      <c r="A1977" t="s">
        <v>758</v>
      </c>
      <c r="B1977" s="1">
        <v>41135</v>
      </c>
      <c r="C1977">
        <v>8</v>
      </c>
      <c r="D1977">
        <v>3</v>
      </c>
      <c r="E1977">
        <v>2012</v>
      </c>
      <c r="F1977" t="s">
        <v>4891</v>
      </c>
      <c r="G1977" t="s">
        <v>5534</v>
      </c>
      <c r="H1977" t="s">
        <v>5438</v>
      </c>
      <c r="I1977" t="s">
        <v>4720</v>
      </c>
      <c r="J1977" t="s">
        <v>4740</v>
      </c>
      <c r="K1977" s="1">
        <v>41141</v>
      </c>
      <c r="L1977" t="s">
        <v>1020</v>
      </c>
      <c r="M1977" t="s">
        <v>5452</v>
      </c>
      <c r="N1977">
        <v>12.92</v>
      </c>
      <c r="O1977">
        <v>50.828000000000003</v>
      </c>
      <c r="P1977">
        <v>6</v>
      </c>
    </row>
    <row r="1978" spans="1:16" x14ac:dyDescent="0.3">
      <c r="A1978" t="s">
        <v>3536</v>
      </c>
      <c r="B1978" s="1">
        <v>41137</v>
      </c>
      <c r="C1978">
        <v>8</v>
      </c>
      <c r="D1978">
        <v>3</v>
      </c>
      <c r="E1978">
        <v>2012</v>
      </c>
      <c r="F1978" t="s">
        <v>5041</v>
      </c>
      <c r="G1978" t="s">
        <v>5441</v>
      </c>
      <c r="H1978" t="s">
        <v>5438</v>
      </c>
      <c r="I1978" t="s">
        <v>4720</v>
      </c>
      <c r="J1978" t="s">
        <v>4740</v>
      </c>
      <c r="K1978" s="1">
        <v>41143</v>
      </c>
      <c r="L1978" t="s">
        <v>1020</v>
      </c>
      <c r="M1978" t="s">
        <v>5441</v>
      </c>
      <c r="N1978">
        <v>13.4</v>
      </c>
      <c r="O1978">
        <v>52.52</v>
      </c>
      <c r="P1978">
        <v>6</v>
      </c>
    </row>
    <row r="1979" spans="1:16" x14ac:dyDescent="0.3">
      <c r="A1979" t="s">
        <v>3445</v>
      </c>
      <c r="B1979" s="1">
        <v>41143</v>
      </c>
      <c r="C1979">
        <v>8</v>
      </c>
      <c r="D1979">
        <v>3</v>
      </c>
      <c r="E1979">
        <v>2012</v>
      </c>
      <c r="F1979" t="s">
        <v>5084</v>
      </c>
      <c r="G1979" t="s">
        <v>5441</v>
      </c>
      <c r="H1979" t="s">
        <v>5438</v>
      </c>
      <c r="I1979" t="s">
        <v>4720</v>
      </c>
      <c r="J1979" t="s">
        <v>4731</v>
      </c>
      <c r="K1979" s="1">
        <v>41149</v>
      </c>
      <c r="L1979" t="s">
        <v>1020</v>
      </c>
      <c r="M1979" t="s">
        <v>5441</v>
      </c>
      <c r="N1979">
        <v>13.4</v>
      </c>
      <c r="O1979">
        <v>52.52</v>
      </c>
      <c r="P1979">
        <v>6</v>
      </c>
    </row>
    <row r="1980" spans="1:16" x14ac:dyDescent="0.3">
      <c r="A1980" t="s">
        <v>1594</v>
      </c>
      <c r="B1980" s="1">
        <v>41151</v>
      </c>
      <c r="C1980">
        <v>8</v>
      </c>
      <c r="D1980">
        <v>3</v>
      </c>
      <c r="E1980">
        <v>2012</v>
      </c>
      <c r="F1980" t="s">
        <v>5601</v>
      </c>
      <c r="G1980" t="s">
        <v>5702</v>
      </c>
      <c r="H1980" t="s">
        <v>5438</v>
      </c>
      <c r="I1980" t="s">
        <v>4720</v>
      </c>
      <c r="J1980" t="s">
        <v>4740</v>
      </c>
      <c r="K1980" s="1">
        <v>41157</v>
      </c>
      <c r="L1980" t="s">
        <v>1020</v>
      </c>
      <c r="M1980" t="s">
        <v>5657</v>
      </c>
      <c r="N1980">
        <v>6.94</v>
      </c>
      <c r="O1980">
        <v>51.529000000000003</v>
      </c>
      <c r="P1980">
        <v>6</v>
      </c>
    </row>
    <row r="1981" spans="1:16" x14ac:dyDescent="0.3">
      <c r="A1981" t="s">
        <v>2482</v>
      </c>
      <c r="B1981" s="1">
        <v>41155</v>
      </c>
      <c r="C1981">
        <v>9</v>
      </c>
      <c r="D1981">
        <v>3</v>
      </c>
      <c r="E1981">
        <v>2012</v>
      </c>
      <c r="F1981" t="s">
        <v>5554</v>
      </c>
      <c r="G1981" t="s">
        <v>5510</v>
      </c>
      <c r="H1981" t="s">
        <v>5438</v>
      </c>
      <c r="I1981" t="s">
        <v>4720</v>
      </c>
      <c r="J1981" t="s">
        <v>4721</v>
      </c>
      <c r="K1981" s="1">
        <v>41161</v>
      </c>
      <c r="L1981" t="s">
        <v>1020</v>
      </c>
      <c r="M1981" t="s">
        <v>5452</v>
      </c>
      <c r="N1981">
        <v>12.37</v>
      </c>
      <c r="O1981">
        <v>51.34</v>
      </c>
      <c r="P1981">
        <v>6</v>
      </c>
    </row>
    <row r="1982" spans="1:16" x14ac:dyDescent="0.3">
      <c r="A1982" t="s">
        <v>356</v>
      </c>
      <c r="B1982" s="1">
        <v>41169</v>
      </c>
      <c r="C1982">
        <v>9</v>
      </c>
      <c r="D1982">
        <v>3</v>
      </c>
      <c r="E1982">
        <v>2012</v>
      </c>
      <c r="F1982" t="s">
        <v>5036</v>
      </c>
      <c r="G1982" t="s">
        <v>5688</v>
      </c>
      <c r="H1982" t="s">
        <v>5438</v>
      </c>
      <c r="I1982" t="s">
        <v>4720</v>
      </c>
      <c r="J1982" t="s">
        <v>4721</v>
      </c>
      <c r="K1982" s="1">
        <v>41175</v>
      </c>
      <c r="L1982" t="s">
        <v>1020</v>
      </c>
      <c r="M1982" t="s">
        <v>5657</v>
      </c>
      <c r="N1982">
        <v>6.4</v>
      </c>
      <c r="O1982">
        <v>51.255000000000003</v>
      </c>
      <c r="P1982">
        <v>6</v>
      </c>
    </row>
    <row r="1983" spans="1:16" x14ac:dyDescent="0.3">
      <c r="A1983" t="s">
        <v>623</v>
      </c>
      <c r="B1983" s="1">
        <v>41176</v>
      </c>
      <c r="C1983">
        <v>9</v>
      </c>
      <c r="D1983">
        <v>3</v>
      </c>
      <c r="E1983">
        <v>2012</v>
      </c>
      <c r="F1983" t="s">
        <v>5021</v>
      </c>
      <c r="G1983" t="s">
        <v>5560</v>
      </c>
      <c r="H1983" t="s">
        <v>5438</v>
      </c>
      <c r="I1983" t="s">
        <v>4720</v>
      </c>
      <c r="J1983" t="s">
        <v>4721</v>
      </c>
      <c r="K1983" s="1">
        <v>41182</v>
      </c>
      <c r="L1983" t="s">
        <v>1020</v>
      </c>
      <c r="M1983" t="s">
        <v>5471</v>
      </c>
      <c r="N1983">
        <v>8.35</v>
      </c>
      <c r="O1983">
        <v>49.634</v>
      </c>
      <c r="P1983">
        <v>6</v>
      </c>
    </row>
    <row r="1984" spans="1:16" x14ac:dyDescent="0.3">
      <c r="A1984" t="s">
        <v>545</v>
      </c>
      <c r="B1984" s="1">
        <v>41177</v>
      </c>
      <c r="C1984">
        <v>9</v>
      </c>
      <c r="D1984">
        <v>3</v>
      </c>
      <c r="E1984">
        <v>2012</v>
      </c>
      <c r="F1984" t="s">
        <v>4868</v>
      </c>
      <c r="G1984" t="s">
        <v>5618</v>
      </c>
      <c r="H1984" t="s">
        <v>5438</v>
      </c>
      <c r="I1984" t="s">
        <v>4720</v>
      </c>
      <c r="J1984" t="s">
        <v>4721</v>
      </c>
      <c r="K1984" s="1">
        <v>41183</v>
      </c>
      <c r="L1984" t="s">
        <v>1020</v>
      </c>
      <c r="M1984" t="s">
        <v>5657</v>
      </c>
      <c r="N1984">
        <v>11.97</v>
      </c>
      <c r="O1984">
        <v>51.497</v>
      </c>
      <c r="P1984">
        <v>6</v>
      </c>
    </row>
    <row r="1985" spans="1:16" x14ac:dyDescent="0.3">
      <c r="A1985" t="s">
        <v>3241</v>
      </c>
      <c r="B1985" s="1">
        <v>41211</v>
      </c>
      <c r="C1985">
        <v>10</v>
      </c>
      <c r="D1985">
        <v>4</v>
      </c>
      <c r="E1985">
        <v>2012</v>
      </c>
      <c r="F1985" t="s">
        <v>4974</v>
      </c>
      <c r="G1985" t="s">
        <v>5704</v>
      </c>
      <c r="H1985" t="s">
        <v>5438</v>
      </c>
      <c r="I1985" t="s">
        <v>4720</v>
      </c>
      <c r="J1985" t="s">
        <v>4721</v>
      </c>
      <c r="K1985" s="1">
        <v>41217</v>
      </c>
      <c r="L1985" t="s">
        <v>1020</v>
      </c>
      <c r="M1985" t="s">
        <v>5657</v>
      </c>
      <c r="N1985">
        <v>8.76</v>
      </c>
      <c r="O1985">
        <v>51.719000000000001</v>
      </c>
      <c r="P1985">
        <v>6</v>
      </c>
    </row>
    <row r="1986" spans="1:16" x14ac:dyDescent="0.3">
      <c r="A1986" t="s">
        <v>133</v>
      </c>
      <c r="B1986" s="1">
        <v>41214</v>
      </c>
      <c r="C1986">
        <v>11</v>
      </c>
      <c r="D1986">
        <v>4</v>
      </c>
      <c r="E1986">
        <v>2012</v>
      </c>
      <c r="F1986" t="s">
        <v>5562</v>
      </c>
      <c r="G1986" t="s">
        <v>5481</v>
      </c>
      <c r="H1986" t="s">
        <v>5438</v>
      </c>
      <c r="I1986" t="s">
        <v>4720</v>
      </c>
      <c r="J1986" t="s">
        <v>4731</v>
      </c>
      <c r="K1986" s="1">
        <v>41220</v>
      </c>
      <c r="L1986" t="s">
        <v>1020</v>
      </c>
      <c r="M1986" t="s">
        <v>5445</v>
      </c>
      <c r="N1986">
        <v>9.18</v>
      </c>
      <c r="O1986">
        <v>48.776000000000003</v>
      </c>
      <c r="P1986">
        <v>6</v>
      </c>
    </row>
    <row r="1987" spans="1:16" x14ac:dyDescent="0.3">
      <c r="A1987" t="s">
        <v>2367</v>
      </c>
      <c r="B1987" s="1">
        <v>41223</v>
      </c>
      <c r="C1987">
        <v>11</v>
      </c>
      <c r="D1987">
        <v>4</v>
      </c>
      <c r="E1987">
        <v>2012</v>
      </c>
      <c r="F1987" t="s">
        <v>5369</v>
      </c>
      <c r="G1987" t="s">
        <v>5510</v>
      </c>
      <c r="H1987" t="s">
        <v>5438</v>
      </c>
      <c r="I1987" t="s">
        <v>4720</v>
      </c>
      <c r="J1987" t="s">
        <v>4731</v>
      </c>
      <c r="K1987" s="1">
        <v>41229</v>
      </c>
      <c r="L1987" t="s">
        <v>1020</v>
      </c>
      <c r="M1987" t="s">
        <v>5452</v>
      </c>
      <c r="N1987">
        <v>12.37</v>
      </c>
      <c r="O1987">
        <v>51.34</v>
      </c>
      <c r="P1987">
        <v>6</v>
      </c>
    </row>
    <row r="1988" spans="1:16" x14ac:dyDescent="0.3">
      <c r="A1988" t="s">
        <v>2741</v>
      </c>
      <c r="B1988" s="1">
        <v>41229</v>
      </c>
      <c r="C1988">
        <v>11</v>
      </c>
      <c r="D1988">
        <v>4</v>
      </c>
      <c r="E1988">
        <v>2012</v>
      </c>
      <c r="F1988" t="s">
        <v>5707</v>
      </c>
      <c r="G1988" t="s">
        <v>5662</v>
      </c>
      <c r="H1988" t="s">
        <v>5438</v>
      </c>
      <c r="I1988" t="s">
        <v>4720</v>
      </c>
      <c r="J1988" t="s">
        <v>4721</v>
      </c>
      <c r="K1988" s="1">
        <v>41235</v>
      </c>
      <c r="L1988" t="s">
        <v>1020</v>
      </c>
      <c r="M1988" t="s">
        <v>5657</v>
      </c>
      <c r="N1988">
        <v>6.59</v>
      </c>
      <c r="O1988">
        <v>51.338999999999999</v>
      </c>
      <c r="P1988">
        <v>6</v>
      </c>
    </row>
    <row r="1989" spans="1:16" x14ac:dyDescent="0.3">
      <c r="A1989" t="s">
        <v>139</v>
      </c>
      <c r="B1989" s="1">
        <v>41240</v>
      </c>
      <c r="C1989">
        <v>11</v>
      </c>
      <c r="D1989">
        <v>4</v>
      </c>
      <c r="E1989">
        <v>2012</v>
      </c>
      <c r="F1989" t="s">
        <v>5131</v>
      </c>
      <c r="G1989" t="s">
        <v>5571</v>
      </c>
      <c r="H1989" t="s">
        <v>5438</v>
      </c>
      <c r="I1989" t="s">
        <v>4720</v>
      </c>
      <c r="J1989" t="s">
        <v>4721</v>
      </c>
      <c r="K1989" s="1">
        <v>41246</v>
      </c>
      <c r="L1989" t="s">
        <v>1020</v>
      </c>
      <c r="M1989" t="s">
        <v>5459</v>
      </c>
      <c r="N1989">
        <v>11.01</v>
      </c>
      <c r="O1989">
        <v>49.59</v>
      </c>
      <c r="P1989">
        <v>6</v>
      </c>
    </row>
    <row r="1990" spans="1:16" x14ac:dyDescent="0.3">
      <c r="A1990" t="s">
        <v>3761</v>
      </c>
      <c r="B1990" s="1">
        <v>41272</v>
      </c>
      <c r="C1990">
        <v>12</v>
      </c>
      <c r="D1990">
        <v>4</v>
      </c>
      <c r="E1990">
        <v>2012</v>
      </c>
      <c r="F1990" t="s">
        <v>5710</v>
      </c>
      <c r="G1990" t="s">
        <v>5696</v>
      </c>
      <c r="H1990" t="s">
        <v>5438</v>
      </c>
      <c r="I1990" t="s">
        <v>4720</v>
      </c>
      <c r="J1990" t="s">
        <v>4731</v>
      </c>
      <c r="K1990" s="1">
        <v>41278</v>
      </c>
      <c r="L1990" t="s">
        <v>1020</v>
      </c>
      <c r="M1990" t="s">
        <v>5657</v>
      </c>
      <c r="N1990">
        <v>7.01</v>
      </c>
      <c r="O1990">
        <v>51.456000000000003</v>
      </c>
      <c r="P1990">
        <v>6</v>
      </c>
    </row>
    <row r="1991" spans="1:16" x14ac:dyDescent="0.3">
      <c r="A1991" t="s">
        <v>148</v>
      </c>
      <c r="B1991" s="1">
        <v>41277</v>
      </c>
      <c r="C1991">
        <v>1</v>
      </c>
      <c r="D1991">
        <v>1</v>
      </c>
      <c r="E1991">
        <v>2013</v>
      </c>
      <c r="F1991" t="s">
        <v>4830</v>
      </c>
      <c r="G1991" t="s">
        <v>5484</v>
      </c>
      <c r="H1991" t="s">
        <v>5438</v>
      </c>
      <c r="I1991" t="s">
        <v>4720</v>
      </c>
      <c r="J1991" t="s">
        <v>4721</v>
      </c>
      <c r="K1991" s="1">
        <v>41283</v>
      </c>
      <c r="L1991" t="s">
        <v>1020</v>
      </c>
      <c r="M1991" t="s">
        <v>5485</v>
      </c>
      <c r="N1991">
        <v>8.68</v>
      </c>
      <c r="O1991">
        <v>50.110999999999997</v>
      </c>
      <c r="P1991">
        <v>6</v>
      </c>
    </row>
    <row r="1992" spans="1:16" x14ac:dyDescent="0.3">
      <c r="A1992" t="s">
        <v>3716</v>
      </c>
      <c r="B1992" s="1">
        <v>41305</v>
      </c>
      <c r="C1992">
        <v>1</v>
      </c>
      <c r="D1992">
        <v>1</v>
      </c>
      <c r="E1992">
        <v>2013</v>
      </c>
      <c r="F1992" t="s">
        <v>4750</v>
      </c>
      <c r="G1992" t="s">
        <v>5672</v>
      </c>
      <c r="H1992" t="s">
        <v>5438</v>
      </c>
      <c r="I1992" t="s">
        <v>4720</v>
      </c>
      <c r="J1992" t="s">
        <v>4721</v>
      </c>
      <c r="K1992" s="1">
        <v>41311</v>
      </c>
      <c r="L1992" t="s">
        <v>1020</v>
      </c>
      <c r="M1992" t="s">
        <v>5657</v>
      </c>
      <c r="N1992">
        <v>7.1</v>
      </c>
      <c r="O1992">
        <v>50.737000000000002</v>
      </c>
      <c r="P1992">
        <v>6</v>
      </c>
    </row>
    <row r="1993" spans="1:16" x14ac:dyDescent="0.3">
      <c r="A1993" t="s">
        <v>1243</v>
      </c>
      <c r="B1993" s="1">
        <v>41316</v>
      </c>
      <c r="C1993">
        <v>2</v>
      </c>
      <c r="D1993">
        <v>1</v>
      </c>
      <c r="E1993">
        <v>2013</v>
      </c>
      <c r="F1993" t="s">
        <v>4803</v>
      </c>
      <c r="G1993" t="s">
        <v>5669</v>
      </c>
      <c r="H1993" t="s">
        <v>5438</v>
      </c>
      <c r="I1993" t="s">
        <v>4720</v>
      </c>
      <c r="J1993" t="s">
        <v>4731</v>
      </c>
      <c r="K1993" s="1">
        <v>41322</v>
      </c>
      <c r="L1993" t="s">
        <v>1020</v>
      </c>
      <c r="M1993" t="s">
        <v>5657</v>
      </c>
      <c r="N1993">
        <v>7.15</v>
      </c>
      <c r="O1993">
        <v>51.256</v>
      </c>
      <c r="P1993">
        <v>6</v>
      </c>
    </row>
    <row r="1994" spans="1:16" x14ac:dyDescent="0.3">
      <c r="A1994" t="s">
        <v>3245</v>
      </c>
      <c r="B1994" s="1">
        <v>41331</v>
      </c>
      <c r="C1994">
        <v>2</v>
      </c>
      <c r="D1994">
        <v>1</v>
      </c>
      <c r="E1994">
        <v>2013</v>
      </c>
      <c r="F1994" t="s">
        <v>5712</v>
      </c>
      <c r="G1994" t="s">
        <v>5660</v>
      </c>
      <c r="H1994" t="s">
        <v>5438</v>
      </c>
      <c r="I1994" t="s">
        <v>4720</v>
      </c>
      <c r="J1994" t="s">
        <v>4731</v>
      </c>
      <c r="K1994" s="1">
        <v>41337</v>
      </c>
      <c r="L1994" t="s">
        <v>1020</v>
      </c>
      <c r="M1994" t="s">
        <v>5657</v>
      </c>
      <c r="N1994">
        <v>7.14</v>
      </c>
      <c r="O1994">
        <v>50.817999999999998</v>
      </c>
      <c r="P1994">
        <v>6</v>
      </c>
    </row>
    <row r="1995" spans="1:16" x14ac:dyDescent="0.3">
      <c r="A1995" t="s">
        <v>3590</v>
      </c>
      <c r="B1995" s="1">
        <v>41341</v>
      </c>
      <c r="C1995">
        <v>3</v>
      </c>
      <c r="D1995">
        <v>1</v>
      </c>
      <c r="E1995">
        <v>2013</v>
      </c>
      <c r="F1995" t="s">
        <v>5504</v>
      </c>
      <c r="G1995" t="s">
        <v>5441</v>
      </c>
      <c r="H1995" t="s">
        <v>5438</v>
      </c>
      <c r="I1995" t="s">
        <v>4720</v>
      </c>
      <c r="J1995" t="s">
        <v>4721</v>
      </c>
      <c r="K1995" s="1">
        <v>41347</v>
      </c>
      <c r="L1995" t="s">
        <v>1020</v>
      </c>
      <c r="M1995" t="s">
        <v>5441</v>
      </c>
      <c r="N1995">
        <v>13.4</v>
      </c>
      <c r="O1995">
        <v>52.52</v>
      </c>
      <c r="P1995">
        <v>6</v>
      </c>
    </row>
    <row r="1996" spans="1:16" x14ac:dyDescent="0.3">
      <c r="A1996" t="s">
        <v>1857</v>
      </c>
      <c r="B1996" s="1">
        <v>41356</v>
      </c>
      <c r="C1996">
        <v>3</v>
      </c>
      <c r="D1996">
        <v>1</v>
      </c>
      <c r="E1996">
        <v>2013</v>
      </c>
      <c r="F1996" t="s">
        <v>5530</v>
      </c>
      <c r="G1996" t="s">
        <v>5484</v>
      </c>
      <c r="H1996" t="s">
        <v>5438</v>
      </c>
      <c r="I1996" t="s">
        <v>4720</v>
      </c>
      <c r="J1996" t="s">
        <v>4721</v>
      </c>
      <c r="K1996" s="1">
        <v>41362</v>
      </c>
      <c r="L1996" t="s">
        <v>1020</v>
      </c>
      <c r="M1996" t="s">
        <v>5485</v>
      </c>
      <c r="N1996">
        <v>8.68</v>
      </c>
      <c r="O1996">
        <v>50.110999999999997</v>
      </c>
      <c r="P1996">
        <v>6</v>
      </c>
    </row>
    <row r="1997" spans="1:16" x14ac:dyDescent="0.3">
      <c r="A1997" t="s">
        <v>2374</v>
      </c>
      <c r="B1997" s="1">
        <v>41427</v>
      </c>
      <c r="C1997">
        <v>6</v>
      </c>
      <c r="D1997">
        <v>2</v>
      </c>
      <c r="E1997">
        <v>2013</v>
      </c>
      <c r="F1997" t="s">
        <v>4886</v>
      </c>
      <c r="G1997" t="s">
        <v>5685</v>
      </c>
      <c r="H1997" t="s">
        <v>5438</v>
      </c>
      <c r="I1997" t="s">
        <v>4720</v>
      </c>
      <c r="J1997" t="s">
        <v>4721</v>
      </c>
      <c r="K1997" s="1">
        <v>41433</v>
      </c>
      <c r="L1997" t="s">
        <v>1020</v>
      </c>
      <c r="M1997" t="s">
        <v>5657</v>
      </c>
      <c r="N1997">
        <v>7.47</v>
      </c>
      <c r="O1997">
        <v>51.514000000000003</v>
      </c>
      <c r="P1997">
        <v>6</v>
      </c>
    </row>
    <row r="1998" spans="1:16" x14ac:dyDescent="0.3">
      <c r="A1998" t="s">
        <v>2377</v>
      </c>
      <c r="B1998" s="1">
        <v>41449</v>
      </c>
      <c r="C1998">
        <v>6</v>
      </c>
      <c r="D1998">
        <v>2</v>
      </c>
      <c r="E1998">
        <v>2013</v>
      </c>
      <c r="F1998" t="s">
        <v>5322</v>
      </c>
      <c r="G1998" t="s">
        <v>5667</v>
      </c>
      <c r="H1998" t="s">
        <v>5438</v>
      </c>
      <c r="I1998" t="s">
        <v>4720</v>
      </c>
      <c r="J1998" t="s">
        <v>4721</v>
      </c>
      <c r="K1998" s="1">
        <v>41455</v>
      </c>
      <c r="L1998" t="s">
        <v>1020</v>
      </c>
      <c r="M1998" t="s">
        <v>5657</v>
      </c>
      <c r="N1998">
        <v>6.96</v>
      </c>
      <c r="O1998">
        <v>50.938000000000002</v>
      </c>
      <c r="P1998">
        <v>6</v>
      </c>
    </row>
    <row r="1999" spans="1:16" x14ac:dyDescent="0.3">
      <c r="A1999" t="s">
        <v>1113</v>
      </c>
      <c r="B1999" s="1">
        <v>41456</v>
      </c>
      <c r="C1999">
        <v>7</v>
      </c>
      <c r="D1999">
        <v>3</v>
      </c>
      <c r="E1999">
        <v>2013</v>
      </c>
      <c r="F1999" t="s">
        <v>5193</v>
      </c>
      <c r="G1999" t="s">
        <v>5470</v>
      </c>
      <c r="H1999" t="s">
        <v>5438</v>
      </c>
      <c r="I1999" t="s">
        <v>4720</v>
      </c>
      <c r="J1999" t="s">
        <v>4721</v>
      </c>
      <c r="K1999" s="1">
        <v>41462</v>
      </c>
      <c r="L1999" t="s">
        <v>1020</v>
      </c>
      <c r="M1999" t="s">
        <v>5471</v>
      </c>
      <c r="N1999">
        <v>8.4499999999999993</v>
      </c>
      <c r="O1999">
        <v>49.476999999999997</v>
      </c>
      <c r="P1999">
        <v>6</v>
      </c>
    </row>
    <row r="2000" spans="1:16" x14ac:dyDescent="0.3">
      <c r="A2000" t="s">
        <v>2839</v>
      </c>
      <c r="B2000" s="1">
        <v>41499</v>
      </c>
      <c r="C2000">
        <v>8</v>
      </c>
      <c r="D2000">
        <v>3</v>
      </c>
      <c r="E2000">
        <v>2013</v>
      </c>
      <c r="F2000" t="s">
        <v>5170</v>
      </c>
      <c r="G2000" t="s">
        <v>5455</v>
      </c>
      <c r="H2000" t="s">
        <v>5438</v>
      </c>
      <c r="I2000" t="s">
        <v>4720</v>
      </c>
      <c r="J2000" t="s">
        <v>4731</v>
      </c>
      <c r="K2000" s="1">
        <v>41505</v>
      </c>
      <c r="L2000" t="s">
        <v>1020</v>
      </c>
      <c r="M2000" t="s">
        <v>5455</v>
      </c>
      <c r="N2000">
        <v>9.99</v>
      </c>
      <c r="O2000">
        <v>53.551000000000002</v>
      </c>
      <c r="P2000">
        <v>6</v>
      </c>
    </row>
    <row r="2001" spans="1:16" x14ac:dyDescent="0.3">
      <c r="A2001" t="s">
        <v>2490</v>
      </c>
      <c r="B2001" s="1">
        <v>41500</v>
      </c>
      <c r="C2001">
        <v>8</v>
      </c>
      <c r="D2001">
        <v>3</v>
      </c>
      <c r="E2001">
        <v>2013</v>
      </c>
      <c r="F2001" t="s">
        <v>4995</v>
      </c>
      <c r="G2001" t="s">
        <v>5466</v>
      </c>
      <c r="H2001" t="s">
        <v>5438</v>
      </c>
      <c r="I2001" t="s">
        <v>4720</v>
      </c>
      <c r="J2001" t="s">
        <v>4721</v>
      </c>
      <c r="K2001" s="1">
        <v>41506</v>
      </c>
      <c r="L2001" t="s">
        <v>1020</v>
      </c>
      <c r="M2001" t="s">
        <v>5445</v>
      </c>
      <c r="N2001">
        <v>8.4700000000000006</v>
      </c>
      <c r="O2001">
        <v>49.487000000000002</v>
      </c>
      <c r="P2001">
        <v>6</v>
      </c>
    </row>
    <row r="2002" spans="1:16" x14ac:dyDescent="0.3">
      <c r="A2002" t="s">
        <v>3894</v>
      </c>
      <c r="B2002" s="1">
        <v>41502</v>
      </c>
      <c r="C2002">
        <v>8</v>
      </c>
      <c r="D2002">
        <v>3</v>
      </c>
      <c r="E2002">
        <v>2013</v>
      </c>
      <c r="F2002" t="s">
        <v>5591</v>
      </c>
      <c r="G2002" t="s">
        <v>5527</v>
      </c>
      <c r="H2002" t="s">
        <v>5438</v>
      </c>
      <c r="I2002" t="s">
        <v>4720</v>
      </c>
      <c r="J2002" t="s">
        <v>4731</v>
      </c>
      <c r="K2002" s="1">
        <v>41508</v>
      </c>
      <c r="L2002" t="s">
        <v>1020</v>
      </c>
      <c r="M2002" t="s">
        <v>5527</v>
      </c>
      <c r="N2002">
        <v>8.8000000000000007</v>
      </c>
      <c r="O2002">
        <v>53.079000000000001</v>
      </c>
      <c r="P2002">
        <v>6</v>
      </c>
    </row>
    <row r="2003" spans="1:16" x14ac:dyDescent="0.3">
      <c r="A2003" t="s">
        <v>192</v>
      </c>
      <c r="B2003" s="1">
        <v>41507</v>
      </c>
      <c r="C2003">
        <v>8</v>
      </c>
      <c r="D2003">
        <v>3</v>
      </c>
      <c r="E2003">
        <v>2013</v>
      </c>
      <c r="F2003" t="s">
        <v>4851</v>
      </c>
      <c r="G2003" t="s">
        <v>5596</v>
      </c>
      <c r="H2003" t="s">
        <v>5438</v>
      </c>
      <c r="I2003" t="s">
        <v>4720</v>
      </c>
      <c r="J2003" t="s">
        <v>4721</v>
      </c>
      <c r="K2003" s="1">
        <v>41513</v>
      </c>
      <c r="L2003" t="s">
        <v>1020</v>
      </c>
      <c r="M2003" t="s">
        <v>5449</v>
      </c>
      <c r="N2003">
        <v>11.4</v>
      </c>
      <c r="O2003">
        <v>53.636000000000003</v>
      </c>
      <c r="P2003">
        <v>6</v>
      </c>
    </row>
    <row r="2004" spans="1:16" x14ac:dyDescent="0.3">
      <c r="A2004" t="s">
        <v>967</v>
      </c>
      <c r="B2004" s="1">
        <v>41511</v>
      </c>
      <c r="C2004">
        <v>8</v>
      </c>
      <c r="D2004">
        <v>3</v>
      </c>
      <c r="E2004">
        <v>2013</v>
      </c>
      <c r="F2004" t="s">
        <v>4773</v>
      </c>
      <c r="G2004" t="s">
        <v>5446</v>
      </c>
      <c r="H2004" t="s">
        <v>5438</v>
      </c>
      <c r="I2004" t="s">
        <v>4720</v>
      </c>
      <c r="J2004" t="s">
        <v>4731</v>
      </c>
      <c r="K2004" s="1">
        <v>41517</v>
      </c>
      <c r="L2004" t="s">
        <v>1020</v>
      </c>
      <c r="M2004" t="s">
        <v>5447</v>
      </c>
      <c r="N2004">
        <v>11.63</v>
      </c>
      <c r="O2004">
        <v>52.121000000000002</v>
      </c>
      <c r="P2004">
        <v>6</v>
      </c>
    </row>
    <row r="2005" spans="1:16" x14ac:dyDescent="0.3">
      <c r="A2005" t="s">
        <v>2611</v>
      </c>
      <c r="B2005" s="1">
        <v>41513</v>
      </c>
      <c r="C2005">
        <v>8</v>
      </c>
      <c r="D2005">
        <v>3</v>
      </c>
      <c r="E2005">
        <v>2013</v>
      </c>
      <c r="F2005" t="s">
        <v>5721</v>
      </c>
      <c r="G2005" t="s">
        <v>5722</v>
      </c>
      <c r="H2005" t="s">
        <v>5438</v>
      </c>
      <c r="I2005" t="s">
        <v>4720</v>
      </c>
      <c r="J2005" t="s">
        <v>4731</v>
      </c>
      <c r="K2005" s="1">
        <v>41519</v>
      </c>
      <c r="L2005" t="s">
        <v>1020</v>
      </c>
      <c r="M2005" t="s">
        <v>5657</v>
      </c>
      <c r="N2005">
        <v>7.39</v>
      </c>
      <c r="O2005">
        <v>51.386000000000003</v>
      </c>
      <c r="P2005">
        <v>6</v>
      </c>
    </row>
    <row r="2006" spans="1:16" x14ac:dyDescent="0.3">
      <c r="A2006" t="s">
        <v>2612</v>
      </c>
      <c r="B2006" s="1">
        <v>41513</v>
      </c>
      <c r="C2006">
        <v>8</v>
      </c>
      <c r="D2006">
        <v>3</v>
      </c>
      <c r="E2006">
        <v>2013</v>
      </c>
      <c r="F2006" t="s">
        <v>5406</v>
      </c>
      <c r="G2006" t="s">
        <v>5458</v>
      </c>
      <c r="H2006" t="s">
        <v>5438</v>
      </c>
      <c r="I2006" t="s">
        <v>4720</v>
      </c>
      <c r="J2006" t="s">
        <v>4740</v>
      </c>
      <c r="K2006" s="1">
        <v>41519</v>
      </c>
      <c r="L2006" t="s">
        <v>1020</v>
      </c>
      <c r="M2006" t="s">
        <v>5459</v>
      </c>
      <c r="N2006">
        <v>10.9</v>
      </c>
      <c r="O2006">
        <v>48.371000000000002</v>
      </c>
      <c r="P2006">
        <v>6</v>
      </c>
    </row>
    <row r="2007" spans="1:16" x14ac:dyDescent="0.3">
      <c r="A2007" t="s">
        <v>3725</v>
      </c>
      <c r="B2007" s="1">
        <v>41526</v>
      </c>
      <c r="C2007">
        <v>9</v>
      </c>
      <c r="D2007">
        <v>3</v>
      </c>
      <c r="E2007">
        <v>2013</v>
      </c>
      <c r="F2007" t="s">
        <v>5027</v>
      </c>
      <c r="G2007" t="s">
        <v>5462</v>
      </c>
      <c r="H2007" t="s">
        <v>5438</v>
      </c>
      <c r="I2007" t="s">
        <v>4720</v>
      </c>
      <c r="J2007" t="s">
        <v>4731</v>
      </c>
      <c r="K2007" s="1">
        <v>41532</v>
      </c>
      <c r="L2007" t="s">
        <v>1020</v>
      </c>
      <c r="M2007" t="s">
        <v>5463</v>
      </c>
      <c r="N2007">
        <v>11.03</v>
      </c>
      <c r="O2007">
        <v>50.984999999999999</v>
      </c>
      <c r="P2007">
        <v>6</v>
      </c>
    </row>
    <row r="2008" spans="1:16" x14ac:dyDescent="0.3">
      <c r="A2008" t="s">
        <v>566</v>
      </c>
      <c r="B2008" s="1">
        <v>41530</v>
      </c>
      <c r="C2008">
        <v>9</v>
      </c>
      <c r="D2008">
        <v>3</v>
      </c>
      <c r="E2008">
        <v>2013</v>
      </c>
      <c r="F2008" t="s">
        <v>4913</v>
      </c>
      <c r="G2008" t="s">
        <v>5541</v>
      </c>
      <c r="H2008" t="s">
        <v>5438</v>
      </c>
      <c r="I2008" t="s">
        <v>4720</v>
      </c>
      <c r="J2008" t="s">
        <v>4740</v>
      </c>
      <c r="K2008" s="1">
        <v>41536</v>
      </c>
      <c r="L2008" t="s">
        <v>1020</v>
      </c>
      <c r="M2008" t="s">
        <v>5439</v>
      </c>
      <c r="N2008">
        <v>7.63</v>
      </c>
      <c r="O2008">
        <v>51.960999999999999</v>
      </c>
      <c r="P2008">
        <v>6</v>
      </c>
    </row>
    <row r="2009" spans="1:16" x14ac:dyDescent="0.3">
      <c r="A2009" t="s">
        <v>3077</v>
      </c>
      <c r="B2009" s="1">
        <v>41532</v>
      </c>
      <c r="C2009">
        <v>9</v>
      </c>
      <c r="D2009">
        <v>3</v>
      </c>
      <c r="E2009">
        <v>2013</v>
      </c>
      <c r="F2009" t="s">
        <v>5025</v>
      </c>
      <c r="G2009" t="s">
        <v>5484</v>
      </c>
      <c r="H2009" t="s">
        <v>5438</v>
      </c>
      <c r="I2009" t="s">
        <v>4720</v>
      </c>
      <c r="J2009" t="s">
        <v>4721</v>
      </c>
      <c r="K2009" s="1">
        <v>41538</v>
      </c>
      <c r="L2009" t="s">
        <v>1020</v>
      </c>
      <c r="M2009" t="s">
        <v>5485</v>
      </c>
      <c r="N2009">
        <v>8.68</v>
      </c>
      <c r="O2009">
        <v>50.110999999999997</v>
      </c>
      <c r="P2009">
        <v>6</v>
      </c>
    </row>
    <row r="2010" spans="1:16" x14ac:dyDescent="0.3">
      <c r="A2010" t="s">
        <v>200</v>
      </c>
      <c r="B2010" s="1">
        <v>41541</v>
      </c>
      <c r="C2010">
        <v>9</v>
      </c>
      <c r="D2010">
        <v>3</v>
      </c>
      <c r="E2010">
        <v>2013</v>
      </c>
      <c r="F2010" t="s">
        <v>5071</v>
      </c>
      <c r="G2010" t="s">
        <v>5725</v>
      </c>
      <c r="H2010" t="s">
        <v>5438</v>
      </c>
      <c r="I2010" t="s">
        <v>4720</v>
      </c>
      <c r="J2010" t="s">
        <v>4721</v>
      </c>
      <c r="K2010" s="1">
        <v>41547</v>
      </c>
      <c r="L2010" t="s">
        <v>1020</v>
      </c>
      <c r="M2010" t="s">
        <v>5657</v>
      </c>
      <c r="N2010">
        <v>7.46</v>
      </c>
      <c r="O2010">
        <v>51.366999999999997</v>
      </c>
      <c r="P2010">
        <v>6</v>
      </c>
    </row>
    <row r="2011" spans="1:16" x14ac:dyDescent="0.3">
      <c r="A2011" t="s">
        <v>2083</v>
      </c>
      <c r="B2011" s="1">
        <v>41541</v>
      </c>
      <c r="C2011">
        <v>9</v>
      </c>
      <c r="D2011">
        <v>3</v>
      </c>
      <c r="E2011">
        <v>2013</v>
      </c>
      <c r="F2011" t="s">
        <v>5602</v>
      </c>
      <c r="G2011" t="s">
        <v>5494</v>
      </c>
      <c r="H2011" t="s">
        <v>5438</v>
      </c>
      <c r="I2011" t="s">
        <v>4720</v>
      </c>
      <c r="J2011" t="s">
        <v>4721</v>
      </c>
      <c r="K2011" s="1">
        <v>41547</v>
      </c>
      <c r="L2011" t="s">
        <v>1020</v>
      </c>
      <c r="M2011" t="s">
        <v>5463</v>
      </c>
      <c r="N2011">
        <v>12.08</v>
      </c>
      <c r="O2011">
        <v>50.884999999999998</v>
      </c>
      <c r="P2011">
        <v>6</v>
      </c>
    </row>
    <row r="2012" spans="1:16" x14ac:dyDescent="0.3">
      <c r="A2012" t="s">
        <v>2619</v>
      </c>
      <c r="B2012" s="1">
        <v>41548</v>
      </c>
      <c r="C2012">
        <v>10</v>
      </c>
      <c r="D2012">
        <v>4</v>
      </c>
      <c r="E2012">
        <v>2013</v>
      </c>
      <c r="F2012" t="s">
        <v>5231</v>
      </c>
      <c r="G2012" t="s">
        <v>5726</v>
      </c>
      <c r="H2012" t="s">
        <v>5438</v>
      </c>
      <c r="I2012" t="s">
        <v>4720</v>
      </c>
      <c r="J2012" t="s">
        <v>4740</v>
      </c>
      <c r="K2012" s="1">
        <v>41554</v>
      </c>
      <c r="L2012" t="s">
        <v>1020</v>
      </c>
      <c r="M2012" t="s">
        <v>5657</v>
      </c>
      <c r="N2012">
        <v>8.02</v>
      </c>
      <c r="O2012">
        <v>50.884</v>
      </c>
      <c r="P2012">
        <v>6</v>
      </c>
    </row>
    <row r="2013" spans="1:16" x14ac:dyDescent="0.3">
      <c r="A2013" t="s">
        <v>2457</v>
      </c>
      <c r="B2013" s="1">
        <v>41550</v>
      </c>
      <c r="C2013">
        <v>10</v>
      </c>
      <c r="D2013">
        <v>4</v>
      </c>
      <c r="E2013">
        <v>2013</v>
      </c>
      <c r="F2013" t="s">
        <v>4748</v>
      </c>
      <c r="G2013" t="s">
        <v>5691</v>
      </c>
      <c r="H2013" t="s">
        <v>5438</v>
      </c>
      <c r="I2013" t="s">
        <v>4720</v>
      </c>
      <c r="J2013" t="s">
        <v>4721</v>
      </c>
      <c r="K2013" s="1">
        <v>41556</v>
      </c>
      <c r="L2013" t="s">
        <v>1020</v>
      </c>
      <c r="M2013" t="s">
        <v>5657</v>
      </c>
      <c r="N2013">
        <v>6.78</v>
      </c>
      <c r="O2013">
        <v>50.795000000000002</v>
      </c>
      <c r="P2013">
        <v>6</v>
      </c>
    </row>
    <row r="2014" spans="1:16" x14ac:dyDescent="0.3">
      <c r="A2014" t="s">
        <v>3852</v>
      </c>
      <c r="B2014" s="1">
        <v>41584</v>
      </c>
      <c r="C2014">
        <v>11</v>
      </c>
      <c r="D2014">
        <v>4</v>
      </c>
      <c r="E2014">
        <v>2013</v>
      </c>
      <c r="F2014" t="s">
        <v>4785</v>
      </c>
      <c r="G2014" t="s">
        <v>5618</v>
      </c>
      <c r="H2014" t="s">
        <v>5438</v>
      </c>
      <c r="I2014" t="s">
        <v>4720</v>
      </c>
      <c r="J2014" t="s">
        <v>4721</v>
      </c>
      <c r="K2014" s="1">
        <v>41590</v>
      </c>
      <c r="L2014" t="s">
        <v>1020</v>
      </c>
      <c r="M2014" t="s">
        <v>5657</v>
      </c>
      <c r="N2014">
        <v>11.97</v>
      </c>
      <c r="O2014">
        <v>51.497</v>
      </c>
      <c r="P2014">
        <v>6</v>
      </c>
    </row>
    <row r="2015" spans="1:16" x14ac:dyDescent="0.3">
      <c r="A2015" t="s">
        <v>2414</v>
      </c>
      <c r="B2015" s="1">
        <v>41591</v>
      </c>
      <c r="C2015">
        <v>11</v>
      </c>
      <c r="D2015">
        <v>4</v>
      </c>
      <c r="E2015">
        <v>2013</v>
      </c>
      <c r="F2015" t="s">
        <v>5487</v>
      </c>
      <c r="G2015" t="s">
        <v>5715</v>
      </c>
      <c r="H2015" t="s">
        <v>5438</v>
      </c>
      <c r="I2015" t="s">
        <v>4720</v>
      </c>
      <c r="J2015" t="s">
        <v>4731</v>
      </c>
      <c r="K2015" s="1">
        <v>41597</v>
      </c>
      <c r="L2015" t="s">
        <v>1020</v>
      </c>
      <c r="M2015" t="s">
        <v>5657</v>
      </c>
      <c r="N2015">
        <v>7.08</v>
      </c>
      <c r="O2015">
        <v>51.17</v>
      </c>
      <c r="P2015">
        <v>6</v>
      </c>
    </row>
    <row r="2016" spans="1:16" x14ac:dyDescent="0.3">
      <c r="A2016" t="s">
        <v>3730</v>
      </c>
      <c r="B2016" s="1">
        <v>41594</v>
      </c>
      <c r="C2016">
        <v>11</v>
      </c>
      <c r="D2016">
        <v>4</v>
      </c>
      <c r="E2016">
        <v>2013</v>
      </c>
      <c r="F2016" t="s">
        <v>5014</v>
      </c>
      <c r="G2016" t="s">
        <v>5571</v>
      </c>
      <c r="H2016" t="s">
        <v>5438</v>
      </c>
      <c r="I2016" t="s">
        <v>4720</v>
      </c>
      <c r="J2016" t="s">
        <v>4721</v>
      </c>
      <c r="K2016" s="1">
        <v>41600</v>
      </c>
      <c r="L2016" t="s">
        <v>1020</v>
      </c>
      <c r="M2016" t="s">
        <v>5459</v>
      </c>
      <c r="N2016">
        <v>11.01</v>
      </c>
      <c r="O2016">
        <v>49.59</v>
      </c>
      <c r="P2016">
        <v>6</v>
      </c>
    </row>
    <row r="2017" spans="1:16" x14ac:dyDescent="0.3">
      <c r="A2017" t="s">
        <v>4608</v>
      </c>
      <c r="B2017" s="1">
        <v>41597</v>
      </c>
      <c r="C2017">
        <v>11</v>
      </c>
      <c r="D2017">
        <v>4</v>
      </c>
      <c r="E2017">
        <v>2013</v>
      </c>
      <c r="F2017" t="s">
        <v>5605</v>
      </c>
      <c r="G2017" t="s">
        <v>5441</v>
      </c>
      <c r="H2017" t="s">
        <v>5438</v>
      </c>
      <c r="I2017" t="s">
        <v>4720</v>
      </c>
      <c r="J2017" t="s">
        <v>4740</v>
      </c>
      <c r="K2017" s="1">
        <v>41603</v>
      </c>
      <c r="L2017" t="s">
        <v>1020</v>
      </c>
      <c r="M2017" t="s">
        <v>5441</v>
      </c>
      <c r="N2017">
        <v>13.4</v>
      </c>
      <c r="O2017">
        <v>52.52</v>
      </c>
      <c r="P2017">
        <v>6</v>
      </c>
    </row>
    <row r="2018" spans="1:16" x14ac:dyDescent="0.3">
      <c r="A2018" t="s">
        <v>1436</v>
      </c>
      <c r="B2018" s="1">
        <v>41600</v>
      </c>
      <c r="C2018">
        <v>11</v>
      </c>
      <c r="D2018">
        <v>4</v>
      </c>
      <c r="E2018">
        <v>2013</v>
      </c>
      <c r="F2018" t="s">
        <v>5729</v>
      </c>
      <c r="G2018" t="s">
        <v>5678</v>
      </c>
      <c r="H2018" t="s">
        <v>5438</v>
      </c>
      <c r="I2018" t="s">
        <v>4720</v>
      </c>
      <c r="J2018" t="s">
        <v>4721</v>
      </c>
      <c r="K2018" s="1">
        <v>41606</v>
      </c>
      <c r="L2018" t="s">
        <v>1020</v>
      </c>
      <c r="M2018" t="s">
        <v>5657</v>
      </c>
      <c r="N2018">
        <v>6.08</v>
      </c>
      <c r="O2018">
        <v>50.774999999999999</v>
      </c>
      <c r="P2018">
        <v>6</v>
      </c>
    </row>
    <row r="2019" spans="1:16" x14ac:dyDescent="0.3">
      <c r="A2019" t="s">
        <v>3673</v>
      </c>
      <c r="B2019" s="1">
        <v>41621</v>
      </c>
      <c r="C2019">
        <v>12</v>
      </c>
      <c r="D2019">
        <v>4</v>
      </c>
      <c r="E2019">
        <v>2013</v>
      </c>
      <c r="F2019" t="s">
        <v>5265</v>
      </c>
      <c r="G2019" t="s">
        <v>5610</v>
      </c>
      <c r="H2019" t="s">
        <v>5438</v>
      </c>
      <c r="I2019" t="s">
        <v>4720</v>
      </c>
      <c r="J2019" t="s">
        <v>4721</v>
      </c>
      <c r="K2019" s="1">
        <v>41627</v>
      </c>
      <c r="L2019" t="s">
        <v>1020</v>
      </c>
      <c r="M2019" t="s">
        <v>5445</v>
      </c>
      <c r="N2019">
        <v>10.1</v>
      </c>
      <c r="O2019">
        <v>48.837000000000003</v>
      </c>
      <c r="P2019">
        <v>6</v>
      </c>
    </row>
    <row r="2020" spans="1:16" x14ac:dyDescent="0.3">
      <c r="A2020" t="s">
        <v>2628</v>
      </c>
      <c r="B2020" s="1">
        <v>41621</v>
      </c>
      <c r="C2020">
        <v>12</v>
      </c>
      <c r="D2020">
        <v>4</v>
      </c>
      <c r="E2020">
        <v>2013</v>
      </c>
      <c r="F2020" t="s">
        <v>5642</v>
      </c>
      <c r="G2020" t="s">
        <v>5662</v>
      </c>
      <c r="H2020" t="s">
        <v>5438</v>
      </c>
      <c r="I2020" t="s">
        <v>4720</v>
      </c>
      <c r="J2020" t="s">
        <v>4740</v>
      </c>
      <c r="K2020" s="1">
        <v>41627</v>
      </c>
      <c r="L2020" t="s">
        <v>1020</v>
      </c>
      <c r="M2020" t="s">
        <v>5657</v>
      </c>
      <c r="N2020">
        <v>6.59</v>
      </c>
      <c r="O2020">
        <v>51.338999999999999</v>
      </c>
      <c r="P2020">
        <v>6</v>
      </c>
    </row>
    <row r="2021" spans="1:16" x14ac:dyDescent="0.3">
      <c r="A2021" t="s">
        <v>2755</v>
      </c>
      <c r="B2021" s="1">
        <v>41628</v>
      </c>
      <c r="C2021">
        <v>12</v>
      </c>
      <c r="D2021">
        <v>4</v>
      </c>
      <c r="E2021">
        <v>2013</v>
      </c>
      <c r="F2021" t="s">
        <v>5533</v>
      </c>
      <c r="G2021" t="s">
        <v>5456</v>
      </c>
      <c r="H2021" t="s">
        <v>5438</v>
      </c>
      <c r="I2021" t="s">
        <v>4720</v>
      </c>
      <c r="J2021" t="s">
        <v>4731</v>
      </c>
      <c r="K2021" s="1">
        <v>41634</v>
      </c>
      <c r="L2021" t="s">
        <v>1020</v>
      </c>
      <c r="M2021" t="s">
        <v>5457</v>
      </c>
      <c r="N2021">
        <v>13.06</v>
      </c>
      <c r="O2021">
        <v>52.390999999999998</v>
      </c>
      <c r="P2021">
        <v>6</v>
      </c>
    </row>
    <row r="2022" spans="1:16" x14ac:dyDescent="0.3">
      <c r="A2022" t="s">
        <v>1970</v>
      </c>
      <c r="B2022" s="1">
        <v>41632</v>
      </c>
      <c r="C2022">
        <v>12</v>
      </c>
      <c r="D2022">
        <v>4</v>
      </c>
      <c r="E2022">
        <v>2013</v>
      </c>
      <c r="F2022" t="s">
        <v>5608</v>
      </c>
      <c r="G2022" t="s">
        <v>5590</v>
      </c>
      <c r="H2022" t="s">
        <v>5438</v>
      </c>
      <c r="I2022" t="s">
        <v>4720</v>
      </c>
      <c r="J2022" t="s">
        <v>4731</v>
      </c>
      <c r="K2022" s="1">
        <v>41638</v>
      </c>
      <c r="L2022" t="s">
        <v>1020</v>
      </c>
      <c r="M2022" t="s">
        <v>5439</v>
      </c>
      <c r="N2022">
        <v>8.64</v>
      </c>
      <c r="O2022">
        <v>53.052</v>
      </c>
      <c r="P2022">
        <v>6</v>
      </c>
    </row>
    <row r="2023" spans="1:16" x14ac:dyDescent="0.3">
      <c r="A2023" t="s">
        <v>3770</v>
      </c>
      <c r="B2023" s="1">
        <v>41635</v>
      </c>
      <c r="C2023">
        <v>12</v>
      </c>
      <c r="D2023">
        <v>4</v>
      </c>
      <c r="E2023">
        <v>2013</v>
      </c>
      <c r="F2023" t="s">
        <v>5615</v>
      </c>
      <c r="G2023" t="s">
        <v>5456</v>
      </c>
      <c r="H2023" t="s">
        <v>5438</v>
      </c>
      <c r="I2023" t="s">
        <v>4720</v>
      </c>
      <c r="J2023" t="s">
        <v>4731</v>
      </c>
      <c r="K2023" s="1">
        <v>41641</v>
      </c>
      <c r="L2023" t="s">
        <v>1020</v>
      </c>
      <c r="M2023" t="s">
        <v>5457</v>
      </c>
      <c r="N2023">
        <v>13.06</v>
      </c>
      <c r="O2023">
        <v>52.390999999999998</v>
      </c>
      <c r="P2023">
        <v>6</v>
      </c>
    </row>
    <row r="2024" spans="1:16" x14ac:dyDescent="0.3">
      <c r="A2024" t="s">
        <v>2849</v>
      </c>
      <c r="B2024" s="1">
        <v>41639</v>
      </c>
      <c r="C2024">
        <v>12</v>
      </c>
      <c r="D2024">
        <v>4</v>
      </c>
      <c r="E2024">
        <v>2013</v>
      </c>
      <c r="F2024" t="s">
        <v>4979</v>
      </c>
      <c r="G2024" t="s">
        <v>5618</v>
      </c>
      <c r="H2024" t="s">
        <v>5438</v>
      </c>
      <c r="I2024" t="s">
        <v>4720</v>
      </c>
      <c r="J2024" t="s">
        <v>4721</v>
      </c>
      <c r="K2024" s="1">
        <v>41645</v>
      </c>
      <c r="L2024" t="s">
        <v>1020</v>
      </c>
      <c r="M2024" t="s">
        <v>5447</v>
      </c>
      <c r="N2024">
        <v>11.97</v>
      </c>
      <c r="O2024">
        <v>51.497</v>
      </c>
      <c r="P2024">
        <v>6</v>
      </c>
    </row>
    <row r="2025" spans="1:16" x14ac:dyDescent="0.3">
      <c r="A2025" t="s">
        <v>2495</v>
      </c>
      <c r="B2025" s="1">
        <v>41654</v>
      </c>
      <c r="C2025">
        <v>1</v>
      </c>
      <c r="D2025">
        <v>1</v>
      </c>
      <c r="E2025">
        <v>2014</v>
      </c>
      <c r="F2025" t="s">
        <v>5450</v>
      </c>
      <c r="G2025" t="s">
        <v>5455</v>
      </c>
      <c r="H2025" t="s">
        <v>5438</v>
      </c>
      <c r="I2025" t="s">
        <v>4720</v>
      </c>
      <c r="J2025" t="s">
        <v>4721</v>
      </c>
      <c r="K2025" s="1">
        <v>41660</v>
      </c>
      <c r="L2025" t="s">
        <v>1020</v>
      </c>
      <c r="M2025" t="s">
        <v>5455</v>
      </c>
      <c r="N2025">
        <v>9.99</v>
      </c>
      <c r="O2025">
        <v>53.551000000000002</v>
      </c>
      <c r="P2025">
        <v>6</v>
      </c>
    </row>
    <row r="2026" spans="1:16" x14ac:dyDescent="0.3">
      <c r="A2026" t="s">
        <v>509</v>
      </c>
      <c r="B2026" s="1">
        <v>41788</v>
      </c>
      <c r="C2026">
        <v>5</v>
      </c>
      <c r="D2026">
        <v>2</v>
      </c>
      <c r="E2026">
        <v>2014</v>
      </c>
      <c r="F2026" t="s">
        <v>5221</v>
      </c>
      <c r="G2026" t="s">
        <v>5662</v>
      </c>
      <c r="H2026" t="s">
        <v>5438</v>
      </c>
      <c r="I2026" t="s">
        <v>4720</v>
      </c>
      <c r="J2026" t="s">
        <v>4721</v>
      </c>
      <c r="K2026" s="1">
        <v>41794</v>
      </c>
      <c r="L2026" t="s">
        <v>1020</v>
      </c>
      <c r="M2026" t="s">
        <v>5657</v>
      </c>
      <c r="N2026">
        <v>6.59</v>
      </c>
      <c r="O2026">
        <v>51.338999999999999</v>
      </c>
      <c r="P2026">
        <v>6</v>
      </c>
    </row>
    <row r="2027" spans="1:16" x14ac:dyDescent="0.3">
      <c r="A2027" t="s">
        <v>2764</v>
      </c>
      <c r="B2027" s="1">
        <v>41799</v>
      </c>
      <c r="C2027">
        <v>6</v>
      </c>
      <c r="D2027">
        <v>2</v>
      </c>
      <c r="E2027">
        <v>2014</v>
      </c>
      <c r="F2027" t="s">
        <v>4798</v>
      </c>
      <c r="G2027" t="s">
        <v>5497</v>
      </c>
      <c r="H2027" t="s">
        <v>5438</v>
      </c>
      <c r="I2027" t="s">
        <v>4720</v>
      </c>
      <c r="J2027" t="s">
        <v>4731</v>
      </c>
      <c r="K2027" s="1">
        <v>41805</v>
      </c>
      <c r="L2027" t="s">
        <v>1020</v>
      </c>
      <c r="M2027" t="s">
        <v>5459</v>
      </c>
      <c r="N2027">
        <v>11.58</v>
      </c>
      <c r="O2027">
        <v>48.134999999999998</v>
      </c>
      <c r="P2027">
        <v>6</v>
      </c>
    </row>
    <row r="2028" spans="1:16" x14ac:dyDescent="0.3">
      <c r="A2028" t="s">
        <v>3678</v>
      </c>
      <c r="B2028" s="1">
        <v>41808</v>
      </c>
      <c r="C2028">
        <v>6</v>
      </c>
      <c r="D2028">
        <v>2</v>
      </c>
      <c r="E2028">
        <v>2014</v>
      </c>
      <c r="F2028" t="s">
        <v>4928</v>
      </c>
      <c r="G2028" t="s">
        <v>5630</v>
      </c>
      <c r="H2028" t="s">
        <v>5438</v>
      </c>
      <c r="I2028" t="s">
        <v>4720</v>
      </c>
      <c r="J2028" t="s">
        <v>4731</v>
      </c>
      <c r="K2028" s="1">
        <v>41814</v>
      </c>
      <c r="L2028" t="s">
        <v>1020</v>
      </c>
      <c r="M2028" t="s">
        <v>5485</v>
      </c>
      <c r="N2028">
        <v>9.48</v>
      </c>
      <c r="O2028">
        <v>51.313000000000002</v>
      </c>
      <c r="P2028">
        <v>6</v>
      </c>
    </row>
    <row r="2029" spans="1:16" x14ac:dyDescent="0.3">
      <c r="A2029" t="s">
        <v>2858</v>
      </c>
      <c r="B2029" s="1">
        <v>41814</v>
      </c>
      <c r="C2029">
        <v>6</v>
      </c>
      <c r="D2029">
        <v>2</v>
      </c>
      <c r="E2029">
        <v>2014</v>
      </c>
      <c r="F2029" t="s">
        <v>5631</v>
      </c>
      <c r="G2029" t="s">
        <v>5484</v>
      </c>
      <c r="H2029" t="s">
        <v>5438</v>
      </c>
      <c r="I2029" t="s">
        <v>4720</v>
      </c>
      <c r="J2029" t="s">
        <v>4721</v>
      </c>
      <c r="K2029" s="1">
        <v>41820</v>
      </c>
      <c r="L2029" t="s">
        <v>1020</v>
      </c>
      <c r="M2029" t="s">
        <v>5485</v>
      </c>
      <c r="N2029">
        <v>8.68</v>
      </c>
      <c r="O2029">
        <v>50.110999999999997</v>
      </c>
      <c r="P2029">
        <v>6</v>
      </c>
    </row>
    <row r="2030" spans="1:16" x14ac:dyDescent="0.3">
      <c r="A2030" t="s">
        <v>1992</v>
      </c>
      <c r="B2030" s="1">
        <v>41870</v>
      </c>
      <c r="C2030">
        <v>8</v>
      </c>
      <c r="D2030">
        <v>3</v>
      </c>
      <c r="E2030">
        <v>2014</v>
      </c>
      <c r="F2030" t="s">
        <v>5637</v>
      </c>
      <c r="G2030" t="s">
        <v>5484</v>
      </c>
      <c r="H2030" t="s">
        <v>5438</v>
      </c>
      <c r="I2030" t="s">
        <v>4720</v>
      </c>
      <c r="J2030" t="s">
        <v>4721</v>
      </c>
      <c r="K2030" s="1">
        <v>41876</v>
      </c>
      <c r="L2030" t="s">
        <v>1020</v>
      </c>
      <c r="M2030" t="s">
        <v>5485</v>
      </c>
      <c r="N2030">
        <v>8.68</v>
      </c>
      <c r="O2030">
        <v>50.110999999999997</v>
      </c>
      <c r="P2030">
        <v>6</v>
      </c>
    </row>
    <row r="2031" spans="1:16" x14ac:dyDescent="0.3">
      <c r="A2031" t="s">
        <v>1474</v>
      </c>
      <c r="B2031" s="1">
        <v>41873</v>
      </c>
      <c r="C2031">
        <v>8</v>
      </c>
      <c r="D2031">
        <v>3</v>
      </c>
      <c r="E2031">
        <v>2014</v>
      </c>
      <c r="F2031" t="s">
        <v>5403</v>
      </c>
      <c r="G2031" t="s">
        <v>5725</v>
      </c>
      <c r="H2031" t="s">
        <v>5438</v>
      </c>
      <c r="I2031" t="s">
        <v>4720</v>
      </c>
      <c r="J2031" t="s">
        <v>4721</v>
      </c>
      <c r="K2031" s="1">
        <v>41879</v>
      </c>
      <c r="L2031" t="s">
        <v>1020</v>
      </c>
      <c r="M2031" t="s">
        <v>5657</v>
      </c>
      <c r="N2031">
        <v>7.46</v>
      </c>
      <c r="O2031">
        <v>51.366999999999997</v>
      </c>
      <c r="P2031">
        <v>6</v>
      </c>
    </row>
    <row r="2032" spans="1:16" x14ac:dyDescent="0.3">
      <c r="A2032" t="s">
        <v>1800</v>
      </c>
      <c r="B2032" s="1">
        <v>41887</v>
      </c>
      <c r="C2032">
        <v>9</v>
      </c>
      <c r="D2032">
        <v>3</v>
      </c>
      <c r="E2032">
        <v>2014</v>
      </c>
      <c r="F2032" t="s">
        <v>5469</v>
      </c>
      <c r="G2032" t="s">
        <v>5481</v>
      </c>
      <c r="H2032" t="s">
        <v>5438</v>
      </c>
      <c r="I2032" t="s">
        <v>4720</v>
      </c>
      <c r="J2032" t="s">
        <v>4731</v>
      </c>
      <c r="K2032" s="1">
        <v>41893</v>
      </c>
      <c r="L2032" t="s">
        <v>1020</v>
      </c>
      <c r="M2032" t="s">
        <v>5445</v>
      </c>
      <c r="N2032">
        <v>9.18</v>
      </c>
      <c r="O2032">
        <v>48.776000000000003</v>
      </c>
      <c r="P2032">
        <v>6</v>
      </c>
    </row>
    <row r="2033" spans="1:16" x14ac:dyDescent="0.3">
      <c r="A2033" t="s">
        <v>2126</v>
      </c>
      <c r="B2033" s="1">
        <v>41893</v>
      </c>
      <c r="C2033">
        <v>9</v>
      </c>
      <c r="D2033">
        <v>3</v>
      </c>
      <c r="E2033">
        <v>2014</v>
      </c>
      <c r="F2033" t="s">
        <v>5197</v>
      </c>
      <c r="G2033" t="s">
        <v>5618</v>
      </c>
      <c r="H2033" t="s">
        <v>5438</v>
      </c>
      <c r="I2033" t="s">
        <v>4720</v>
      </c>
      <c r="J2033" t="s">
        <v>4731</v>
      </c>
      <c r="K2033" s="1">
        <v>41899</v>
      </c>
      <c r="L2033" t="s">
        <v>1020</v>
      </c>
      <c r="M2033" t="s">
        <v>5447</v>
      </c>
      <c r="N2033">
        <v>11.97</v>
      </c>
      <c r="O2033">
        <v>51.497</v>
      </c>
      <c r="P2033">
        <v>6</v>
      </c>
    </row>
    <row r="2034" spans="1:16" x14ac:dyDescent="0.3">
      <c r="A2034" t="s">
        <v>706</v>
      </c>
      <c r="B2034" s="1">
        <v>41907</v>
      </c>
      <c r="C2034">
        <v>9</v>
      </c>
      <c r="D2034">
        <v>3</v>
      </c>
      <c r="E2034">
        <v>2014</v>
      </c>
      <c r="F2034" t="s">
        <v>4794</v>
      </c>
      <c r="G2034" t="s">
        <v>5692</v>
      </c>
      <c r="H2034" t="s">
        <v>5438</v>
      </c>
      <c r="I2034" t="s">
        <v>4720</v>
      </c>
      <c r="J2034" t="s">
        <v>4721</v>
      </c>
      <c r="K2034" s="1">
        <v>41913</v>
      </c>
      <c r="L2034" t="s">
        <v>1020</v>
      </c>
      <c r="M2034" t="s">
        <v>5657</v>
      </c>
      <c r="N2034">
        <v>6.86</v>
      </c>
      <c r="O2034">
        <v>51.496000000000002</v>
      </c>
      <c r="P2034">
        <v>6</v>
      </c>
    </row>
    <row r="2035" spans="1:16" x14ac:dyDescent="0.3">
      <c r="A2035" t="s">
        <v>3497</v>
      </c>
      <c r="B2035" s="1">
        <v>41909</v>
      </c>
      <c r="C2035">
        <v>9</v>
      </c>
      <c r="D2035">
        <v>3</v>
      </c>
      <c r="E2035">
        <v>2014</v>
      </c>
      <c r="F2035" t="s">
        <v>5643</v>
      </c>
      <c r="G2035" t="s">
        <v>5441</v>
      </c>
      <c r="H2035" t="s">
        <v>5438</v>
      </c>
      <c r="I2035" t="s">
        <v>4720</v>
      </c>
      <c r="J2035" t="s">
        <v>4740</v>
      </c>
      <c r="K2035" s="1">
        <v>41915</v>
      </c>
      <c r="L2035" t="s">
        <v>1020</v>
      </c>
      <c r="M2035" t="s">
        <v>5441</v>
      </c>
      <c r="N2035">
        <v>13.4</v>
      </c>
      <c r="O2035">
        <v>52.52</v>
      </c>
      <c r="P2035">
        <v>6</v>
      </c>
    </row>
    <row r="2036" spans="1:16" x14ac:dyDescent="0.3">
      <c r="A2036" t="s">
        <v>1167</v>
      </c>
      <c r="B2036" s="1">
        <v>41933</v>
      </c>
      <c r="C2036">
        <v>10</v>
      </c>
      <c r="D2036">
        <v>4</v>
      </c>
      <c r="E2036">
        <v>2014</v>
      </c>
      <c r="F2036" t="s">
        <v>5740</v>
      </c>
      <c r="G2036" t="s">
        <v>5731</v>
      </c>
      <c r="H2036" t="s">
        <v>5438</v>
      </c>
      <c r="I2036" t="s">
        <v>4720</v>
      </c>
      <c r="J2036" t="s">
        <v>4740</v>
      </c>
      <c r="K2036" s="1">
        <v>41939</v>
      </c>
      <c r="L2036" t="s">
        <v>1020</v>
      </c>
      <c r="M2036" t="s">
        <v>5657</v>
      </c>
      <c r="N2036">
        <v>7.09</v>
      </c>
      <c r="O2036">
        <v>51.518000000000001</v>
      </c>
      <c r="P2036">
        <v>6</v>
      </c>
    </row>
    <row r="2037" spans="1:16" x14ac:dyDescent="0.3">
      <c r="A2037" t="s">
        <v>4042</v>
      </c>
      <c r="B2037" s="1">
        <v>41946</v>
      </c>
      <c r="C2037">
        <v>11</v>
      </c>
      <c r="D2037">
        <v>4</v>
      </c>
      <c r="E2037">
        <v>2014</v>
      </c>
      <c r="F2037" t="s">
        <v>5058</v>
      </c>
      <c r="G2037" t="s">
        <v>5454</v>
      </c>
      <c r="H2037" t="s">
        <v>5438</v>
      </c>
      <c r="I2037" t="s">
        <v>4720</v>
      </c>
      <c r="J2037" t="s">
        <v>4740</v>
      </c>
      <c r="K2037" s="1">
        <v>41952</v>
      </c>
      <c r="L2037" t="s">
        <v>1020</v>
      </c>
      <c r="M2037" t="s">
        <v>5439</v>
      </c>
      <c r="N2037">
        <v>9.73</v>
      </c>
      <c r="O2037">
        <v>52.375999999999998</v>
      </c>
      <c r="P2037">
        <v>6</v>
      </c>
    </row>
    <row r="2038" spans="1:16" x14ac:dyDescent="0.3">
      <c r="A2038" t="s">
        <v>3502</v>
      </c>
      <c r="B2038" s="1">
        <v>41948</v>
      </c>
      <c r="C2038">
        <v>11</v>
      </c>
      <c r="D2038">
        <v>4</v>
      </c>
      <c r="E2038">
        <v>2014</v>
      </c>
      <c r="F2038" t="s">
        <v>4768</v>
      </c>
      <c r="G2038" t="s">
        <v>5441</v>
      </c>
      <c r="H2038" t="s">
        <v>5438</v>
      </c>
      <c r="I2038" t="s">
        <v>4720</v>
      </c>
      <c r="J2038" t="s">
        <v>4721</v>
      </c>
      <c r="K2038" s="1">
        <v>41954</v>
      </c>
      <c r="L2038" t="s">
        <v>1020</v>
      </c>
      <c r="M2038" t="s">
        <v>5441</v>
      </c>
      <c r="N2038">
        <v>13.4</v>
      </c>
      <c r="O2038">
        <v>52.52</v>
      </c>
      <c r="P2038">
        <v>6</v>
      </c>
    </row>
    <row r="2039" spans="1:16" x14ac:dyDescent="0.3">
      <c r="A2039" t="s">
        <v>1172</v>
      </c>
      <c r="B2039" s="1">
        <v>41957</v>
      </c>
      <c r="C2039">
        <v>11</v>
      </c>
      <c r="D2039">
        <v>4</v>
      </c>
      <c r="E2039">
        <v>2014</v>
      </c>
      <c r="F2039" t="s">
        <v>5742</v>
      </c>
      <c r="G2039" t="s">
        <v>5667</v>
      </c>
      <c r="H2039" t="s">
        <v>5438</v>
      </c>
      <c r="I2039" t="s">
        <v>4720</v>
      </c>
      <c r="J2039" t="s">
        <v>4731</v>
      </c>
      <c r="K2039" s="1">
        <v>41963</v>
      </c>
      <c r="L2039" t="s">
        <v>1020</v>
      </c>
      <c r="M2039" t="s">
        <v>5657</v>
      </c>
      <c r="N2039">
        <v>6.96</v>
      </c>
      <c r="O2039">
        <v>50.938000000000002</v>
      </c>
      <c r="P2039">
        <v>6</v>
      </c>
    </row>
    <row r="2040" spans="1:16" x14ac:dyDescent="0.3">
      <c r="A2040" t="s">
        <v>2871</v>
      </c>
      <c r="B2040" s="1">
        <v>41968</v>
      </c>
      <c r="C2040">
        <v>11</v>
      </c>
      <c r="D2040">
        <v>4</v>
      </c>
      <c r="E2040">
        <v>2014</v>
      </c>
      <c r="F2040" t="s">
        <v>5649</v>
      </c>
      <c r="G2040" t="s">
        <v>5510</v>
      </c>
      <c r="H2040" t="s">
        <v>5438</v>
      </c>
      <c r="I2040" t="s">
        <v>4720</v>
      </c>
      <c r="J2040" t="s">
        <v>4721</v>
      </c>
      <c r="K2040" s="1">
        <v>41974</v>
      </c>
      <c r="L2040" t="s">
        <v>1020</v>
      </c>
      <c r="M2040" t="s">
        <v>5452</v>
      </c>
      <c r="N2040">
        <v>12.37</v>
      </c>
      <c r="O2040">
        <v>51.34</v>
      </c>
      <c r="P2040">
        <v>6</v>
      </c>
    </row>
    <row r="2041" spans="1:16" x14ac:dyDescent="0.3">
      <c r="A2041" t="s">
        <v>1495</v>
      </c>
      <c r="B2041" s="1">
        <v>41974</v>
      </c>
      <c r="C2041">
        <v>12</v>
      </c>
      <c r="D2041">
        <v>4</v>
      </c>
      <c r="E2041">
        <v>2014</v>
      </c>
      <c r="F2041" t="s">
        <v>5543</v>
      </c>
      <c r="G2041" t="s">
        <v>5667</v>
      </c>
      <c r="H2041" t="s">
        <v>5438</v>
      </c>
      <c r="I2041" t="s">
        <v>4720</v>
      </c>
      <c r="J2041" t="s">
        <v>4731</v>
      </c>
      <c r="K2041" s="1">
        <v>41980</v>
      </c>
      <c r="L2041" t="s">
        <v>1020</v>
      </c>
      <c r="M2041" t="s">
        <v>5657</v>
      </c>
      <c r="N2041">
        <v>6.96</v>
      </c>
      <c r="O2041">
        <v>50.938000000000002</v>
      </c>
      <c r="P2041">
        <v>6</v>
      </c>
    </row>
    <row r="2042" spans="1:16" x14ac:dyDescent="0.3">
      <c r="A2042" t="s">
        <v>3577</v>
      </c>
      <c r="B2042" s="1">
        <v>41991</v>
      </c>
      <c r="C2042">
        <v>12</v>
      </c>
      <c r="D2042">
        <v>4</v>
      </c>
      <c r="E2042">
        <v>2014</v>
      </c>
      <c r="F2042" t="s">
        <v>5033</v>
      </c>
      <c r="G2042" t="s">
        <v>5441</v>
      </c>
      <c r="H2042" t="s">
        <v>5438</v>
      </c>
      <c r="I2042" t="s">
        <v>4720</v>
      </c>
      <c r="J2042" t="s">
        <v>4731</v>
      </c>
      <c r="K2042" s="1">
        <v>41997</v>
      </c>
      <c r="L2042" t="s">
        <v>1020</v>
      </c>
      <c r="M2042" t="s">
        <v>5441</v>
      </c>
      <c r="N2042">
        <v>13.4</v>
      </c>
      <c r="O2042">
        <v>52.52</v>
      </c>
      <c r="P2042">
        <v>6</v>
      </c>
    </row>
    <row r="2043" spans="1:16" x14ac:dyDescent="0.3">
      <c r="A2043" t="s">
        <v>2974</v>
      </c>
      <c r="B2043" s="1">
        <v>41997</v>
      </c>
      <c r="C2043">
        <v>12</v>
      </c>
      <c r="D2043">
        <v>4</v>
      </c>
      <c r="E2043">
        <v>2014</v>
      </c>
      <c r="F2043" t="s">
        <v>5014</v>
      </c>
      <c r="G2043" t="s">
        <v>5685</v>
      </c>
      <c r="H2043" t="s">
        <v>5438</v>
      </c>
      <c r="I2043" t="s">
        <v>4720</v>
      </c>
      <c r="J2043" t="s">
        <v>4721</v>
      </c>
      <c r="K2043" s="1">
        <v>42003</v>
      </c>
      <c r="L2043" t="s">
        <v>1020</v>
      </c>
      <c r="M2043" t="s">
        <v>5657</v>
      </c>
      <c r="N2043">
        <v>7.47</v>
      </c>
      <c r="O2043">
        <v>51.514000000000003</v>
      </c>
      <c r="P2043">
        <v>6</v>
      </c>
    </row>
    <row r="2044" spans="1:16" x14ac:dyDescent="0.3">
      <c r="A2044" t="s">
        <v>2975</v>
      </c>
      <c r="B2044" s="1">
        <v>41999</v>
      </c>
      <c r="C2044">
        <v>12</v>
      </c>
      <c r="D2044">
        <v>4</v>
      </c>
      <c r="E2044">
        <v>2014</v>
      </c>
      <c r="F2044" t="s">
        <v>5595</v>
      </c>
      <c r="G2044" t="s">
        <v>5685</v>
      </c>
      <c r="H2044" t="s">
        <v>5438</v>
      </c>
      <c r="I2044" t="s">
        <v>4720</v>
      </c>
      <c r="J2044" t="s">
        <v>4721</v>
      </c>
      <c r="K2044" s="1">
        <v>42005</v>
      </c>
      <c r="L2044" t="s">
        <v>1020</v>
      </c>
      <c r="M2044" t="s">
        <v>5657</v>
      </c>
      <c r="N2044">
        <v>7.47</v>
      </c>
      <c r="O2044">
        <v>51.514000000000003</v>
      </c>
      <c r="P2044">
        <v>6</v>
      </c>
    </row>
    <row r="2045" spans="1:16" x14ac:dyDescent="0.3">
      <c r="A2045" t="s">
        <v>3506</v>
      </c>
      <c r="B2045" s="1">
        <v>41999</v>
      </c>
      <c r="C2045">
        <v>12</v>
      </c>
      <c r="D2045">
        <v>4</v>
      </c>
      <c r="E2045">
        <v>2014</v>
      </c>
      <c r="F2045" t="s">
        <v>5577</v>
      </c>
      <c r="G2045" t="s">
        <v>5441</v>
      </c>
      <c r="H2045" t="s">
        <v>5438</v>
      </c>
      <c r="I2045" t="s">
        <v>4720</v>
      </c>
      <c r="J2045" t="s">
        <v>4721</v>
      </c>
      <c r="K2045" s="1">
        <v>42005</v>
      </c>
      <c r="L2045" t="s">
        <v>1020</v>
      </c>
      <c r="M2045" t="s">
        <v>5441</v>
      </c>
      <c r="N2045">
        <v>13.4</v>
      </c>
      <c r="O2045">
        <v>52.52</v>
      </c>
      <c r="P2045">
        <v>6</v>
      </c>
    </row>
    <row r="2046" spans="1:16" x14ac:dyDescent="0.3">
      <c r="A2046" t="s">
        <v>1690</v>
      </c>
      <c r="B2046" s="1">
        <v>41999</v>
      </c>
      <c r="C2046">
        <v>12</v>
      </c>
      <c r="D2046">
        <v>4</v>
      </c>
      <c r="E2046">
        <v>2014</v>
      </c>
      <c r="F2046" t="s">
        <v>5665</v>
      </c>
      <c r="G2046" t="s">
        <v>5745</v>
      </c>
      <c r="H2046" t="s">
        <v>5438</v>
      </c>
      <c r="I2046" t="s">
        <v>4720</v>
      </c>
      <c r="J2046" t="s">
        <v>4740</v>
      </c>
      <c r="K2046" s="1">
        <v>42005</v>
      </c>
      <c r="L2046" t="s">
        <v>1020</v>
      </c>
      <c r="M2046" t="s">
        <v>5657</v>
      </c>
      <c r="N2046">
        <v>6.83</v>
      </c>
      <c r="O2046">
        <v>51.094000000000001</v>
      </c>
      <c r="P2046">
        <v>6</v>
      </c>
    </row>
    <row r="2047" spans="1:16" x14ac:dyDescent="0.3">
      <c r="A2047" t="s">
        <v>4382</v>
      </c>
      <c r="B2047" s="1">
        <v>40551</v>
      </c>
      <c r="C2047">
        <v>1</v>
      </c>
      <c r="D2047">
        <v>1</v>
      </c>
      <c r="E2047">
        <v>2011</v>
      </c>
      <c r="F2047" t="s">
        <v>5087</v>
      </c>
      <c r="G2047" t="s">
        <v>5088</v>
      </c>
      <c r="H2047" t="s">
        <v>4719</v>
      </c>
      <c r="I2047" t="s">
        <v>4720</v>
      </c>
      <c r="J2047" t="s">
        <v>4721</v>
      </c>
      <c r="K2047" s="1">
        <v>40557</v>
      </c>
      <c r="L2047" t="s">
        <v>1020</v>
      </c>
      <c r="M2047" t="s">
        <v>5089</v>
      </c>
      <c r="N2047">
        <v>1.44</v>
      </c>
      <c r="O2047">
        <v>43.604999999999997</v>
      </c>
      <c r="P2047">
        <v>6</v>
      </c>
    </row>
    <row r="2048" spans="1:16" x14ac:dyDescent="0.3">
      <c r="A2048" t="s">
        <v>3787</v>
      </c>
      <c r="B2048" s="1">
        <v>40571</v>
      </c>
      <c r="C2048">
        <v>1</v>
      </c>
      <c r="D2048">
        <v>1</v>
      </c>
      <c r="E2048">
        <v>2011</v>
      </c>
      <c r="F2048" t="s">
        <v>4996</v>
      </c>
      <c r="G2048" t="s">
        <v>4997</v>
      </c>
      <c r="H2048" t="s">
        <v>4719</v>
      </c>
      <c r="I2048" t="s">
        <v>4720</v>
      </c>
      <c r="J2048" t="s">
        <v>4721</v>
      </c>
      <c r="K2048" s="1">
        <v>40577</v>
      </c>
      <c r="L2048" t="s">
        <v>1020</v>
      </c>
      <c r="M2048" t="s">
        <v>4998</v>
      </c>
      <c r="N2048">
        <v>6.46</v>
      </c>
      <c r="O2048">
        <v>43.537999999999997</v>
      </c>
      <c r="P2048">
        <v>6</v>
      </c>
    </row>
    <row r="2049" spans="1:16" x14ac:dyDescent="0.3">
      <c r="A2049" t="s">
        <v>2431</v>
      </c>
      <c r="B2049" s="1">
        <v>40592</v>
      </c>
      <c r="C2049">
        <v>2</v>
      </c>
      <c r="D2049">
        <v>1</v>
      </c>
      <c r="E2049">
        <v>2011</v>
      </c>
      <c r="F2049" t="s">
        <v>5095</v>
      </c>
      <c r="G2049" t="s">
        <v>5096</v>
      </c>
      <c r="H2049" t="s">
        <v>4719</v>
      </c>
      <c r="I2049" t="s">
        <v>4720</v>
      </c>
      <c r="J2049" t="s">
        <v>4731</v>
      </c>
      <c r="K2049" s="1">
        <v>40598</v>
      </c>
      <c r="L2049" t="s">
        <v>1020</v>
      </c>
      <c r="M2049" t="s">
        <v>5097</v>
      </c>
      <c r="N2049">
        <v>4.84</v>
      </c>
      <c r="O2049">
        <v>47.026000000000003</v>
      </c>
      <c r="P2049">
        <v>6</v>
      </c>
    </row>
    <row r="2050" spans="1:16" x14ac:dyDescent="0.3">
      <c r="A2050" t="s">
        <v>2507</v>
      </c>
      <c r="B2050" s="1">
        <v>40639</v>
      </c>
      <c r="C2050">
        <v>4</v>
      </c>
      <c r="D2050">
        <v>2</v>
      </c>
      <c r="E2050">
        <v>2011</v>
      </c>
      <c r="F2050" t="s">
        <v>5104</v>
      </c>
      <c r="G2050" t="s">
        <v>5105</v>
      </c>
      <c r="H2050" t="s">
        <v>4719</v>
      </c>
      <c r="I2050" t="s">
        <v>4720</v>
      </c>
      <c r="J2050" t="s">
        <v>4721</v>
      </c>
      <c r="K2050" s="1">
        <v>40645</v>
      </c>
      <c r="L2050" t="s">
        <v>1020</v>
      </c>
      <c r="M2050" t="s">
        <v>5089</v>
      </c>
      <c r="N2050">
        <v>3.9</v>
      </c>
      <c r="O2050">
        <v>43.567</v>
      </c>
      <c r="P2050">
        <v>6</v>
      </c>
    </row>
    <row r="2051" spans="1:16" x14ac:dyDescent="0.3">
      <c r="A2051" t="s">
        <v>1328</v>
      </c>
      <c r="B2051" s="1">
        <v>40640</v>
      </c>
      <c r="C2051">
        <v>4</v>
      </c>
      <c r="D2051">
        <v>2</v>
      </c>
      <c r="E2051">
        <v>2011</v>
      </c>
      <c r="F2051" t="s">
        <v>4727</v>
      </c>
      <c r="G2051" t="s">
        <v>4728</v>
      </c>
      <c r="H2051" t="s">
        <v>4719</v>
      </c>
      <c r="I2051" t="s">
        <v>4720</v>
      </c>
      <c r="J2051" t="s">
        <v>4721</v>
      </c>
      <c r="K2051" s="1">
        <v>40646</v>
      </c>
      <c r="L2051" t="s">
        <v>1020</v>
      </c>
      <c r="M2051" t="s">
        <v>4722</v>
      </c>
      <c r="N2051">
        <v>2.46</v>
      </c>
      <c r="O2051">
        <v>48.941000000000003</v>
      </c>
      <c r="P2051">
        <v>6</v>
      </c>
    </row>
    <row r="2052" spans="1:16" x14ac:dyDescent="0.3">
      <c r="A2052" t="s">
        <v>526</v>
      </c>
      <c r="B2052" s="1">
        <v>40652</v>
      </c>
      <c r="C2052">
        <v>4</v>
      </c>
      <c r="D2052">
        <v>2</v>
      </c>
      <c r="E2052">
        <v>2011</v>
      </c>
      <c r="F2052" t="s">
        <v>5106</v>
      </c>
      <c r="G2052" t="s">
        <v>5107</v>
      </c>
      <c r="H2052" t="s">
        <v>4719</v>
      </c>
      <c r="I2052" t="s">
        <v>4720</v>
      </c>
      <c r="J2052" t="s">
        <v>4721</v>
      </c>
      <c r="K2052" s="1">
        <v>40658</v>
      </c>
      <c r="L2052" t="s">
        <v>1020</v>
      </c>
      <c r="M2052" t="s">
        <v>5086</v>
      </c>
      <c r="N2052">
        <v>3.11</v>
      </c>
      <c r="O2052">
        <v>45.893999999999998</v>
      </c>
      <c r="P2052">
        <v>6</v>
      </c>
    </row>
    <row r="2053" spans="1:16" x14ac:dyDescent="0.3">
      <c r="A2053" t="s">
        <v>1330</v>
      </c>
      <c r="B2053" s="1">
        <v>40660</v>
      </c>
      <c r="C2053">
        <v>4</v>
      </c>
      <c r="D2053">
        <v>2</v>
      </c>
      <c r="E2053">
        <v>2011</v>
      </c>
      <c r="F2053" t="s">
        <v>5108</v>
      </c>
      <c r="G2053" t="s">
        <v>5109</v>
      </c>
      <c r="H2053" t="s">
        <v>4719</v>
      </c>
      <c r="I2053" t="s">
        <v>4720</v>
      </c>
      <c r="J2053" t="s">
        <v>4721</v>
      </c>
      <c r="K2053" s="1">
        <v>40666</v>
      </c>
      <c r="L2053" t="s">
        <v>1020</v>
      </c>
      <c r="M2053" t="s">
        <v>5103</v>
      </c>
      <c r="N2053">
        <v>1.05</v>
      </c>
      <c r="O2053">
        <v>49.43</v>
      </c>
      <c r="P2053">
        <v>6</v>
      </c>
    </row>
    <row r="2054" spans="1:16" x14ac:dyDescent="0.3">
      <c r="A2054" t="s">
        <v>588</v>
      </c>
      <c r="B2054" s="1">
        <v>40660</v>
      </c>
      <c r="C2054">
        <v>4</v>
      </c>
      <c r="D2054">
        <v>2</v>
      </c>
      <c r="E2054">
        <v>2011</v>
      </c>
      <c r="F2054" t="s">
        <v>5110</v>
      </c>
      <c r="G2054" t="s">
        <v>5111</v>
      </c>
      <c r="H2054" t="s">
        <v>4719</v>
      </c>
      <c r="I2054" t="s">
        <v>4720</v>
      </c>
      <c r="J2054" t="s">
        <v>4721</v>
      </c>
      <c r="K2054" s="1">
        <v>40666</v>
      </c>
      <c r="L2054" t="s">
        <v>1020</v>
      </c>
      <c r="M2054" t="s">
        <v>5092</v>
      </c>
      <c r="N2054">
        <v>5.14</v>
      </c>
      <c r="O2054">
        <v>48.113999999999997</v>
      </c>
      <c r="P2054">
        <v>6</v>
      </c>
    </row>
    <row r="2055" spans="1:16" x14ac:dyDescent="0.3">
      <c r="A2055" t="s">
        <v>879</v>
      </c>
      <c r="B2055" s="1">
        <v>40661</v>
      </c>
      <c r="C2055">
        <v>4</v>
      </c>
      <c r="D2055">
        <v>2</v>
      </c>
      <c r="E2055">
        <v>2011</v>
      </c>
      <c r="F2055" t="s">
        <v>5112</v>
      </c>
      <c r="G2055" t="s">
        <v>5113</v>
      </c>
      <c r="H2055" t="s">
        <v>4719</v>
      </c>
      <c r="I2055" t="s">
        <v>4720</v>
      </c>
      <c r="J2055" t="s">
        <v>4721</v>
      </c>
      <c r="K2055" s="1">
        <v>40667</v>
      </c>
      <c r="L2055" t="s">
        <v>1020</v>
      </c>
      <c r="M2055" t="s">
        <v>5103</v>
      </c>
      <c r="N2055">
        <v>1.49</v>
      </c>
      <c r="O2055">
        <v>49.091999999999999</v>
      </c>
      <c r="P2055">
        <v>6</v>
      </c>
    </row>
    <row r="2056" spans="1:16" x14ac:dyDescent="0.3">
      <c r="A2056" t="s">
        <v>4430</v>
      </c>
      <c r="B2056" s="1">
        <v>40709</v>
      </c>
      <c r="C2056">
        <v>6</v>
      </c>
      <c r="D2056">
        <v>2</v>
      </c>
      <c r="E2056">
        <v>2011</v>
      </c>
      <c r="F2056" t="s">
        <v>4746</v>
      </c>
      <c r="G2056" t="s">
        <v>4726</v>
      </c>
      <c r="H2056" t="s">
        <v>4719</v>
      </c>
      <c r="I2056" t="s">
        <v>4720</v>
      </c>
      <c r="J2056" t="s">
        <v>4721</v>
      </c>
      <c r="K2056" s="1">
        <v>40715</v>
      </c>
      <c r="L2056" t="s">
        <v>1020</v>
      </c>
      <c r="M2056" t="s">
        <v>4722</v>
      </c>
      <c r="N2056">
        <v>2.35</v>
      </c>
      <c r="O2056">
        <v>48.856999999999999</v>
      </c>
      <c r="P2056">
        <v>6</v>
      </c>
    </row>
    <row r="2057" spans="1:16" x14ac:dyDescent="0.3">
      <c r="A2057" t="s">
        <v>3638</v>
      </c>
      <c r="B2057" s="1">
        <v>40742</v>
      </c>
      <c r="C2057">
        <v>7</v>
      </c>
      <c r="D2057">
        <v>3</v>
      </c>
      <c r="E2057">
        <v>2011</v>
      </c>
      <c r="F2057" t="s">
        <v>5131</v>
      </c>
      <c r="G2057" t="s">
        <v>5132</v>
      </c>
      <c r="H2057" t="s">
        <v>4719</v>
      </c>
      <c r="I2057" t="s">
        <v>4720</v>
      </c>
      <c r="J2057" t="s">
        <v>4721</v>
      </c>
      <c r="K2057" s="1">
        <v>40748</v>
      </c>
      <c r="L2057" t="s">
        <v>1020</v>
      </c>
      <c r="M2057" t="s">
        <v>5133</v>
      </c>
      <c r="N2057">
        <v>-4.25</v>
      </c>
      <c r="O2057">
        <v>48.451000000000001</v>
      </c>
      <c r="P2057">
        <v>6</v>
      </c>
    </row>
    <row r="2058" spans="1:16" x14ac:dyDescent="0.3">
      <c r="A2058" t="s">
        <v>884</v>
      </c>
      <c r="B2058" s="1">
        <v>40763</v>
      </c>
      <c r="C2058">
        <v>8</v>
      </c>
      <c r="D2058">
        <v>3</v>
      </c>
      <c r="E2058">
        <v>2011</v>
      </c>
      <c r="F2058" t="s">
        <v>4751</v>
      </c>
      <c r="G2058" t="s">
        <v>4752</v>
      </c>
      <c r="H2058" t="s">
        <v>4719</v>
      </c>
      <c r="I2058" t="s">
        <v>4720</v>
      </c>
      <c r="J2058" t="s">
        <v>4740</v>
      </c>
      <c r="K2058" s="1">
        <v>40769</v>
      </c>
      <c r="L2058" t="s">
        <v>1020</v>
      </c>
      <c r="M2058" t="s">
        <v>4722</v>
      </c>
      <c r="N2058">
        <v>2.2599999999999998</v>
      </c>
      <c r="O2058">
        <v>48.901000000000003</v>
      </c>
      <c r="P2058">
        <v>6</v>
      </c>
    </row>
    <row r="2059" spans="1:16" x14ac:dyDescent="0.3">
      <c r="A2059" t="s">
        <v>3836</v>
      </c>
      <c r="B2059" s="1">
        <v>40785</v>
      </c>
      <c r="C2059">
        <v>8</v>
      </c>
      <c r="D2059">
        <v>3</v>
      </c>
      <c r="E2059">
        <v>2011</v>
      </c>
      <c r="F2059" t="s">
        <v>5016</v>
      </c>
      <c r="G2059" t="s">
        <v>5013</v>
      </c>
      <c r="H2059" t="s">
        <v>4719</v>
      </c>
      <c r="I2059" t="s">
        <v>4720</v>
      </c>
      <c r="J2059" t="s">
        <v>4721</v>
      </c>
      <c r="K2059" s="1">
        <v>40791</v>
      </c>
      <c r="L2059" t="s">
        <v>1020</v>
      </c>
      <c r="M2059" t="s">
        <v>4998</v>
      </c>
      <c r="N2059">
        <v>7.06</v>
      </c>
      <c r="O2059">
        <v>43.576999999999998</v>
      </c>
      <c r="P2059">
        <v>6</v>
      </c>
    </row>
    <row r="2060" spans="1:16" x14ac:dyDescent="0.3">
      <c r="A2060" t="s">
        <v>1818</v>
      </c>
      <c r="B2060" s="1">
        <v>40791</v>
      </c>
      <c r="C2060">
        <v>9</v>
      </c>
      <c r="D2060">
        <v>3</v>
      </c>
      <c r="E2060">
        <v>2011</v>
      </c>
      <c r="F2060" t="s">
        <v>4755</v>
      </c>
      <c r="G2060" t="s">
        <v>4756</v>
      </c>
      <c r="H2060" t="s">
        <v>4719</v>
      </c>
      <c r="I2060" t="s">
        <v>4720</v>
      </c>
      <c r="J2060" t="s">
        <v>4721</v>
      </c>
      <c r="K2060" s="1">
        <v>40797</v>
      </c>
      <c r="L2060" t="s">
        <v>1020</v>
      </c>
      <c r="M2060" t="s">
        <v>4722</v>
      </c>
      <c r="N2060">
        <v>2.19</v>
      </c>
      <c r="O2060">
        <v>48.697000000000003</v>
      </c>
      <c r="P2060">
        <v>6</v>
      </c>
    </row>
    <row r="2061" spans="1:16" x14ac:dyDescent="0.3">
      <c r="A2061" t="s">
        <v>3755</v>
      </c>
      <c r="B2061" s="1">
        <v>40794</v>
      </c>
      <c r="C2061">
        <v>9</v>
      </c>
      <c r="D2061">
        <v>3</v>
      </c>
      <c r="E2061">
        <v>2011</v>
      </c>
      <c r="F2061" t="s">
        <v>4757</v>
      </c>
      <c r="G2061" t="s">
        <v>4758</v>
      </c>
      <c r="H2061" t="s">
        <v>4719</v>
      </c>
      <c r="I2061" t="s">
        <v>4720</v>
      </c>
      <c r="J2061" t="s">
        <v>4721</v>
      </c>
      <c r="K2061" s="1">
        <v>40800</v>
      </c>
      <c r="L2061" t="s">
        <v>1020</v>
      </c>
      <c r="M2061" t="s">
        <v>4722</v>
      </c>
      <c r="N2061">
        <v>2.27</v>
      </c>
      <c r="O2061">
        <v>48.884999999999998</v>
      </c>
      <c r="P2061">
        <v>6</v>
      </c>
    </row>
    <row r="2062" spans="1:16" x14ac:dyDescent="0.3">
      <c r="A2062" t="s">
        <v>2535</v>
      </c>
      <c r="B2062" s="1">
        <v>40812</v>
      </c>
      <c r="C2062">
        <v>9</v>
      </c>
      <c r="D2062">
        <v>3</v>
      </c>
      <c r="E2062">
        <v>2011</v>
      </c>
      <c r="F2062" t="s">
        <v>5152</v>
      </c>
      <c r="G2062" t="s">
        <v>5153</v>
      </c>
      <c r="H2062" t="s">
        <v>4719</v>
      </c>
      <c r="I2062" t="s">
        <v>4720</v>
      </c>
      <c r="J2062" t="s">
        <v>4731</v>
      </c>
      <c r="K2062" s="1">
        <v>40818</v>
      </c>
      <c r="L2062" t="s">
        <v>1020</v>
      </c>
      <c r="M2062" t="s">
        <v>5094</v>
      </c>
      <c r="N2062">
        <v>2.78</v>
      </c>
      <c r="O2062">
        <v>50.290999999999997</v>
      </c>
      <c r="P2062">
        <v>6</v>
      </c>
    </row>
    <row r="2063" spans="1:16" x14ac:dyDescent="0.3">
      <c r="A2063" t="s">
        <v>3600</v>
      </c>
      <c r="B2063" s="1">
        <v>40813</v>
      </c>
      <c r="C2063">
        <v>9</v>
      </c>
      <c r="D2063">
        <v>3</v>
      </c>
      <c r="E2063">
        <v>2011</v>
      </c>
      <c r="F2063" t="s">
        <v>5149</v>
      </c>
      <c r="G2063" t="s">
        <v>5154</v>
      </c>
      <c r="H2063" t="s">
        <v>4719</v>
      </c>
      <c r="I2063" t="s">
        <v>4720</v>
      </c>
      <c r="J2063" t="s">
        <v>4731</v>
      </c>
      <c r="K2063" s="1">
        <v>40819</v>
      </c>
      <c r="L2063" t="s">
        <v>1020</v>
      </c>
      <c r="M2063" t="s">
        <v>5097</v>
      </c>
      <c r="N2063">
        <v>5.04</v>
      </c>
      <c r="O2063">
        <v>47.322000000000003</v>
      </c>
      <c r="P2063">
        <v>6</v>
      </c>
    </row>
    <row r="2064" spans="1:16" x14ac:dyDescent="0.3">
      <c r="A2064" t="s">
        <v>323</v>
      </c>
      <c r="B2064" s="1">
        <v>40815</v>
      </c>
      <c r="C2064">
        <v>9</v>
      </c>
      <c r="D2064">
        <v>3</v>
      </c>
      <c r="E2064">
        <v>2011</v>
      </c>
      <c r="F2064" t="s">
        <v>4725</v>
      </c>
      <c r="G2064" t="s">
        <v>4752</v>
      </c>
      <c r="H2064" t="s">
        <v>4719</v>
      </c>
      <c r="I2064" t="s">
        <v>4720</v>
      </c>
      <c r="J2064" t="s">
        <v>4721</v>
      </c>
      <c r="K2064" s="1">
        <v>40821</v>
      </c>
      <c r="L2064" t="s">
        <v>1020</v>
      </c>
      <c r="M2064" t="s">
        <v>4722</v>
      </c>
      <c r="N2064">
        <v>2.2599999999999998</v>
      </c>
      <c r="O2064">
        <v>48.901000000000003</v>
      </c>
      <c r="P2064">
        <v>6</v>
      </c>
    </row>
    <row r="2065" spans="1:16" x14ac:dyDescent="0.3">
      <c r="A2065" t="s">
        <v>1352</v>
      </c>
      <c r="B2065" s="1">
        <v>40860</v>
      </c>
      <c r="C2065">
        <v>11</v>
      </c>
      <c r="D2065">
        <v>4</v>
      </c>
      <c r="E2065">
        <v>2011</v>
      </c>
      <c r="F2065" t="s">
        <v>5159</v>
      </c>
      <c r="G2065" t="s">
        <v>5160</v>
      </c>
      <c r="H2065" t="s">
        <v>4719</v>
      </c>
      <c r="I2065" t="s">
        <v>4720</v>
      </c>
      <c r="J2065" t="s">
        <v>4740</v>
      </c>
      <c r="K2065" s="1">
        <v>40866</v>
      </c>
      <c r="L2065" t="s">
        <v>1020</v>
      </c>
      <c r="M2065" t="s">
        <v>5103</v>
      </c>
      <c r="N2065">
        <v>0.23</v>
      </c>
      <c r="O2065">
        <v>49.146000000000001</v>
      </c>
      <c r="P2065">
        <v>6</v>
      </c>
    </row>
    <row r="2066" spans="1:16" x14ac:dyDescent="0.3">
      <c r="A2066" t="s">
        <v>1197</v>
      </c>
      <c r="B2066" s="1">
        <v>40868</v>
      </c>
      <c r="C2066">
        <v>11</v>
      </c>
      <c r="D2066">
        <v>4</v>
      </c>
      <c r="E2066">
        <v>2011</v>
      </c>
      <c r="F2066" t="s">
        <v>5021</v>
      </c>
      <c r="G2066" t="s">
        <v>5022</v>
      </c>
      <c r="H2066" t="s">
        <v>4719</v>
      </c>
      <c r="I2066" t="s">
        <v>4720</v>
      </c>
      <c r="J2066" t="s">
        <v>4721</v>
      </c>
      <c r="K2066" s="1">
        <v>40874</v>
      </c>
      <c r="L2066" t="s">
        <v>1020</v>
      </c>
      <c r="M2066" t="s">
        <v>4998</v>
      </c>
      <c r="N2066">
        <v>7.13</v>
      </c>
      <c r="O2066">
        <v>43.58</v>
      </c>
      <c r="P2066">
        <v>6</v>
      </c>
    </row>
    <row r="2067" spans="1:16" x14ac:dyDescent="0.3">
      <c r="A2067" t="s">
        <v>903</v>
      </c>
      <c r="B2067" s="1">
        <v>40870</v>
      </c>
      <c r="C2067">
        <v>11</v>
      </c>
      <c r="D2067">
        <v>4</v>
      </c>
      <c r="E2067">
        <v>2011</v>
      </c>
      <c r="F2067" t="s">
        <v>5164</v>
      </c>
      <c r="G2067" t="s">
        <v>5165</v>
      </c>
      <c r="H2067" t="s">
        <v>4719</v>
      </c>
      <c r="I2067" t="s">
        <v>4720</v>
      </c>
      <c r="J2067" t="s">
        <v>4721</v>
      </c>
      <c r="K2067" s="1">
        <v>40876</v>
      </c>
      <c r="L2067" t="s">
        <v>1020</v>
      </c>
      <c r="M2067" t="s">
        <v>5089</v>
      </c>
      <c r="N2067">
        <v>2.35</v>
      </c>
      <c r="O2067">
        <v>43.212000000000003</v>
      </c>
      <c r="P2067">
        <v>6</v>
      </c>
    </row>
    <row r="2068" spans="1:16" x14ac:dyDescent="0.3">
      <c r="A2068" t="s">
        <v>328</v>
      </c>
      <c r="B2068" s="1">
        <v>40879</v>
      </c>
      <c r="C2068">
        <v>12</v>
      </c>
      <c r="D2068">
        <v>4</v>
      </c>
      <c r="E2068">
        <v>2011</v>
      </c>
      <c r="F2068" t="s">
        <v>4880</v>
      </c>
      <c r="G2068" t="s">
        <v>5166</v>
      </c>
      <c r="H2068" t="s">
        <v>4719</v>
      </c>
      <c r="I2068" t="s">
        <v>4720</v>
      </c>
      <c r="J2068" t="s">
        <v>4740</v>
      </c>
      <c r="K2068" s="1">
        <v>40885</v>
      </c>
      <c r="L2068" t="s">
        <v>1020</v>
      </c>
      <c r="M2068" t="s">
        <v>5086</v>
      </c>
      <c r="N2068">
        <v>4.8899999999999997</v>
      </c>
      <c r="O2068">
        <v>45.771999999999998</v>
      </c>
      <c r="P2068">
        <v>6</v>
      </c>
    </row>
    <row r="2069" spans="1:16" x14ac:dyDescent="0.3">
      <c r="A2069" t="s">
        <v>4436</v>
      </c>
      <c r="B2069" s="1">
        <v>40889</v>
      </c>
      <c r="C2069">
        <v>12</v>
      </c>
      <c r="D2069">
        <v>4</v>
      </c>
      <c r="E2069">
        <v>2011</v>
      </c>
      <c r="F2069" t="s">
        <v>5023</v>
      </c>
      <c r="G2069" t="s">
        <v>5024</v>
      </c>
      <c r="H2069" t="s">
        <v>4719</v>
      </c>
      <c r="I2069" t="s">
        <v>4720</v>
      </c>
      <c r="J2069" t="s">
        <v>4740</v>
      </c>
      <c r="K2069" s="1">
        <v>40895</v>
      </c>
      <c r="L2069" t="s">
        <v>1020</v>
      </c>
      <c r="M2069" t="s">
        <v>4998</v>
      </c>
      <c r="N2069">
        <v>7.02</v>
      </c>
      <c r="O2069">
        <v>43.552999999999997</v>
      </c>
      <c r="P2069">
        <v>6</v>
      </c>
    </row>
    <row r="2070" spans="1:16" x14ac:dyDescent="0.3">
      <c r="A2070" t="s">
        <v>2166</v>
      </c>
      <c r="B2070" s="1">
        <v>40890</v>
      </c>
      <c r="C2070">
        <v>12</v>
      </c>
      <c r="D2070">
        <v>4</v>
      </c>
      <c r="E2070">
        <v>2011</v>
      </c>
      <c r="F2070" t="s">
        <v>5170</v>
      </c>
      <c r="G2070" t="s">
        <v>5171</v>
      </c>
      <c r="H2070" t="s">
        <v>4719</v>
      </c>
      <c r="I2070" t="s">
        <v>4720</v>
      </c>
      <c r="J2070" t="s">
        <v>4731</v>
      </c>
      <c r="K2070" s="1">
        <v>40896</v>
      </c>
      <c r="L2070" t="s">
        <v>1020</v>
      </c>
      <c r="M2070" t="s">
        <v>5101</v>
      </c>
      <c r="N2070">
        <v>-1.1499999999999999</v>
      </c>
      <c r="O2070">
        <v>46.16</v>
      </c>
      <c r="P2070">
        <v>6</v>
      </c>
    </row>
    <row r="2071" spans="1:16" x14ac:dyDescent="0.3">
      <c r="A2071" t="s">
        <v>3237</v>
      </c>
      <c r="B2071" s="1">
        <v>40911</v>
      </c>
      <c r="C2071">
        <v>1</v>
      </c>
      <c r="D2071">
        <v>1</v>
      </c>
      <c r="E2071">
        <v>2012</v>
      </c>
      <c r="F2071" t="s">
        <v>5177</v>
      </c>
      <c r="G2071" t="s">
        <v>5144</v>
      </c>
      <c r="H2071" t="s">
        <v>4719</v>
      </c>
      <c r="I2071" t="s">
        <v>4720</v>
      </c>
      <c r="J2071" t="s">
        <v>4731</v>
      </c>
      <c r="K2071" s="1">
        <v>40917</v>
      </c>
      <c r="L2071" t="s">
        <v>1020</v>
      </c>
      <c r="M2071" t="s">
        <v>5089</v>
      </c>
      <c r="N2071">
        <v>3.88</v>
      </c>
      <c r="O2071">
        <v>43.610999999999997</v>
      </c>
      <c r="P2071">
        <v>6</v>
      </c>
    </row>
    <row r="2072" spans="1:16" x14ac:dyDescent="0.3">
      <c r="A2072" t="s">
        <v>3645</v>
      </c>
      <c r="B2072" s="1">
        <v>40932</v>
      </c>
      <c r="C2072">
        <v>1</v>
      </c>
      <c r="D2072">
        <v>1</v>
      </c>
      <c r="E2072">
        <v>2012</v>
      </c>
      <c r="F2072" t="s">
        <v>5180</v>
      </c>
      <c r="G2072" t="s">
        <v>5181</v>
      </c>
      <c r="H2072" t="s">
        <v>4719</v>
      </c>
      <c r="I2072" t="s">
        <v>4720</v>
      </c>
      <c r="J2072" t="s">
        <v>4721</v>
      </c>
      <c r="K2072" s="1">
        <v>40938</v>
      </c>
      <c r="L2072" t="s">
        <v>1020</v>
      </c>
      <c r="M2072" t="s">
        <v>5086</v>
      </c>
      <c r="N2072">
        <v>4.9000000000000004</v>
      </c>
      <c r="O2072">
        <v>45.82</v>
      </c>
      <c r="P2072">
        <v>6</v>
      </c>
    </row>
    <row r="2073" spans="1:16" x14ac:dyDescent="0.3">
      <c r="A2073" t="s">
        <v>479</v>
      </c>
      <c r="B2073" s="1">
        <v>41061</v>
      </c>
      <c r="C2073">
        <v>6</v>
      </c>
      <c r="D2073">
        <v>2</v>
      </c>
      <c r="E2073">
        <v>2012</v>
      </c>
      <c r="F2073" t="s">
        <v>4848</v>
      </c>
      <c r="G2073" t="s">
        <v>5201</v>
      </c>
      <c r="H2073" t="s">
        <v>4719</v>
      </c>
      <c r="I2073" t="s">
        <v>4720</v>
      </c>
      <c r="J2073" t="s">
        <v>4731</v>
      </c>
      <c r="K2073" s="1">
        <v>41067</v>
      </c>
      <c r="L2073" t="s">
        <v>1020</v>
      </c>
      <c r="M2073" t="s">
        <v>5133</v>
      </c>
      <c r="N2073">
        <v>-4.49</v>
      </c>
      <c r="O2073">
        <v>48.39</v>
      </c>
      <c r="P2073">
        <v>6</v>
      </c>
    </row>
    <row r="2074" spans="1:16" x14ac:dyDescent="0.3">
      <c r="A2074" t="s">
        <v>108</v>
      </c>
      <c r="B2074" s="1">
        <v>41062</v>
      </c>
      <c r="C2074">
        <v>6</v>
      </c>
      <c r="D2074">
        <v>2</v>
      </c>
      <c r="E2074">
        <v>2012</v>
      </c>
      <c r="F2074" t="s">
        <v>4798</v>
      </c>
      <c r="G2074" t="s">
        <v>4799</v>
      </c>
      <c r="H2074" t="s">
        <v>4719</v>
      </c>
      <c r="I2074" t="s">
        <v>4720</v>
      </c>
      <c r="J2074" t="s">
        <v>4731</v>
      </c>
      <c r="K2074" s="1">
        <v>41068</v>
      </c>
      <c r="L2074" t="s">
        <v>1020</v>
      </c>
      <c r="M2074" t="s">
        <v>4722</v>
      </c>
      <c r="N2074">
        <v>2.2599999999999998</v>
      </c>
      <c r="O2074">
        <v>48.8</v>
      </c>
      <c r="P2074">
        <v>6</v>
      </c>
    </row>
    <row r="2075" spans="1:16" x14ac:dyDescent="0.3">
      <c r="A2075" t="s">
        <v>2357</v>
      </c>
      <c r="B2075" s="1">
        <v>41065</v>
      </c>
      <c r="C2075">
        <v>6</v>
      </c>
      <c r="D2075">
        <v>2</v>
      </c>
      <c r="E2075">
        <v>2012</v>
      </c>
      <c r="F2075" t="s">
        <v>5204</v>
      </c>
      <c r="G2075" t="s">
        <v>5205</v>
      </c>
      <c r="H2075" t="s">
        <v>4719</v>
      </c>
      <c r="I2075" t="s">
        <v>4720</v>
      </c>
      <c r="J2075" t="s">
        <v>4731</v>
      </c>
      <c r="K2075" s="1">
        <v>41071</v>
      </c>
      <c r="L2075" t="s">
        <v>1020</v>
      </c>
      <c r="M2075" t="s">
        <v>5092</v>
      </c>
      <c r="N2075">
        <v>6.18</v>
      </c>
      <c r="O2075">
        <v>48.692</v>
      </c>
      <c r="P2075">
        <v>6</v>
      </c>
    </row>
    <row r="2076" spans="1:16" x14ac:dyDescent="0.3">
      <c r="A2076" t="s">
        <v>3796</v>
      </c>
      <c r="B2076" s="1">
        <v>41074</v>
      </c>
      <c r="C2076">
        <v>6</v>
      </c>
      <c r="D2076">
        <v>2</v>
      </c>
      <c r="E2076">
        <v>2012</v>
      </c>
      <c r="F2076" t="s">
        <v>5209</v>
      </c>
      <c r="G2076" t="s">
        <v>5210</v>
      </c>
      <c r="H2076" t="s">
        <v>4719</v>
      </c>
      <c r="I2076" t="s">
        <v>4720</v>
      </c>
      <c r="J2076" t="s">
        <v>4721</v>
      </c>
      <c r="K2076" s="1">
        <v>41080</v>
      </c>
      <c r="L2076" t="s">
        <v>1020</v>
      </c>
      <c r="M2076" t="s">
        <v>5101</v>
      </c>
      <c r="N2076">
        <v>-1.47</v>
      </c>
      <c r="O2076">
        <v>43.493000000000002</v>
      </c>
      <c r="P2076">
        <v>6</v>
      </c>
    </row>
    <row r="2077" spans="1:16" x14ac:dyDescent="0.3">
      <c r="A2077" t="s">
        <v>1070</v>
      </c>
      <c r="B2077" s="1">
        <v>41087</v>
      </c>
      <c r="C2077">
        <v>6</v>
      </c>
      <c r="D2077">
        <v>2</v>
      </c>
      <c r="E2077">
        <v>2012</v>
      </c>
      <c r="F2077" t="s">
        <v>4808</v>
      </c>
      <c r="G2077" t="s">
        <v>4760</v>
      </c>
      <c r="H2077" t="s">
        <v>4719</v>
      </c>
      <c r="I2077" t="s">
        <v>4720</v>
      </c>
      <c r="J2077" t="s">
        <v>4740</v>
      </c>
      <c r="K2077" s="1">
        <v>41093</v>
      </c>
      <c r="L2077" t="s">
        <v>1020</v>
      </c>
      <c r="M2077" t="s">
        <v>4722</v>
      </c>
      <c r="N2077">
        <v>2.5</v>
      </c>
      <c r="O2077">
        <v>48.941000000000003</v>
      </c>
      <c r="P2077">
        <v>6</v>
      </c>
    </row>
    <row r="2078" spans="1:16" x14ac:dyDescent="0.3">
      <c r="A2078" t="s">
        <v>3798</v>
      </c>
      <c r="B2078" s="1">
        <v>41087</v>
      </c>
      <c r="C2078">
        <v>6</v>
      </c>
      <c r="D2078">
        <v>2</v>
      </c>
      <c r="E2078">
        <v>2012</v>
      </c>
      <c r="F2078" t="s">
        <v>4809</v>
      </c>
      <c r="G2078" t="s">
        <v>4724</v>
      </c>
      <c r="H2078" t="s">
        <v>4719</v>
      </c>
      <c r="I2078" t="s">
        <v>4720</v>
      </c>
      <c r="J2078" t="s">
        <v>4731</v>
      </c>
      <c r="K2078" s="1">
        <v>41093</v>
      </c>
      <c r="L2078" t="s">
        <v>1020</v>
      </c>
      <c r="M2078" t="s">
        <v>4722</v>
      </c>
      <c r="N2078">
        <v>2.4300000000000002</v>
      </c>
      <c r="O2078">
        <v>48.801000000000002</v>
      </c>
      <c r="P2078">
        <v>6</v>
      </c>
    </row>
    <row r="2079" spans="1:16" x14ac:dyDescent="0.3">
      <c r="A2079" t="s">
        <v>2361</v>
      </c>
      <c r="B2079" s="1">
        <v>41110</v>
      </c>
      <c r="C2079">
        <v>7</v>
      </c>
      <c r="D2079">
        <v>3</v>
      </c>
      <c r="E2079">
        <v>2012</v>
      </c>
      <c r="F2079" t="s">
        <v>4811</v>
      </c>
      <c r="G2079" t="s">
        <v>4812</v>
      </c>
      <c r="H2079" t="s">
        <v>4719</v>
      </c>
      <c r="I2079" t="s">
        <v>4720</v>
      </c>
      <c r="J2079" t="s">
        <v>4721</v>
      </c>
      <c r="K2079" s="1">
        <v>41116</v>
      </c>
      <c r="L2079" t="s">
        <v>1020</v>
      </c>
      <c r="M2079" t="s">
        <v>4722</v>
      </c>
      <c r="N2079">
        <v>2.58</v>
      </c>
      <c r="O2079">
        <v>48.595999999999997</v>
      </c>
      <c r="P2079">
        <v>6</v>
      </c>
    </row>
    <row r="2080" spans="1:16" x14ac:dyDescent="0.3">
      <c r="A2080" t="s">
        <v>928</v>
      </c>
      <c r="B2080" s="1">
        <v>41125</v>
      </c>
      <c r="C2080">
        <v>8</v>
      </c>
      <c r="D2080">
        <v>3</v>
      </c>
      <c r="E2080">
        <v>2012</v>
      </c>
      <c r="F2080" t="s">
        <v>4815</v>
      </c>
      <c r="G2080" t="s">
        <v>4760</v>
      </c>
      <c r="H2080" t="s">
        <v>4719</v>
      </c>
      <c r="I2080" t="s">
        <v>4720</v>
      </c>
      <c r="J2080" t="s">
        <v>4731</v>
      </c>
      <c r="K2080" s="1">
        <v>41131</v>
      </c>
      <c r="L2080" t="s">
        <v>1020</v>
      </c>
      <c r="M2080" t="s">
        <v>4722</v>
      </c>
      <c r="N2080">
        <v>2.5</v>
      </c>
      <c r="O2080">
        <v>48.941000000000003</v>
      </c>
      <c r="P2080">
        <v>6</v>
      </c>
    </row>
    <row r="2081" spans="1:16" x14ac:dyDescent="0.3">
      <c r="A2081" t="s">
        <v>1379</v>
      </c>
      <c r="B2081" s="1">
        <v>41134</v>
      </c>
      <c r="C2081">
        <v>8</v>
      </c>
      <c r="D2081">
        <v>3</v>
      </c>
      <c r="E2081">
        <v>2012</v>
      </c>
      <c r="F2081" t="s">
        <v>4775</v>
      </c>
      <c r="G2081" t="s">
        <v>5230</v>
      </c>
      <c r="H2081" t="s">
        <v>4719</v>
      </c>
      <c r="I2081" t="s">
        <v>4720</v>
      </c>
      <c r="J2081" t="s">
        <v>4721</v>
      </c>
      <c r="K2081" s="1">
        <v>41140</v>
      </c>
      <c r="L2081" t="s">
        <v>1020</v>
      </c>
      <c r="M2081" t="s">
        <v>5089</v>
      </c>
      <c r="N2081">
        <v>3.08</v>
      </c>
      <c r="O2081">
        <v>44.100999999999999</v>
      </c>
      <c r="P2081">
        <v>6</v>
      </c>
    </row>
    <row r="2082" spans="1:16" x14ac:dyDescent="0.3">
      <c r="A2082" t="s">
        <v>3801</v>
      </c>
      <c r="B2082" s="1">
        <v>41134</v>
      </c>
      <c r="C2082">
        <v>8</v>
      </c>
      <c r="D2082">
        <v>3</v>
      </c>
      <c r="E2082">
        <v>2012</v>
      </c>
      <c r="F2082" t="s">
        <v>5231</v>
      </c>
      <c r="G2082" t="s">
        <v>5232</v>
      </c>
      <c r="H2082" t="s">
        <v>4719</v>
      </c>
      <c r="I2082" t="s">
        <v>4720</v>
      </c>
      <c r="J2082" t="s">
        <v>4740</v>
      </c>
      <c r="K2082" s="1">
        <v>41140</v>
      </c>
      <c r="L2082" t="s">
        <v>1020</v>
      </c>
      <c r="M2082" t="s">
        <v>5101</v>
      </c>
      <c r="N2082">
        <v>1.53</v>
      </c>
      <c r="O2082">
        <v>45.16</v>
      </c>
      <c r="P2082">
        <v>6</v>
      </c>
    </row>
    <row r="2083" spans="1:16" x14ac:dyDescent="0.3">
      <c r="A2083" t="s">
        <v>128</v>
      </c>
      <c r="B2083" s="1">
        <v>41144</v>
      </c>
      <c r="C2083">
        <v>8</v>
      </c>
      <c r="D2083">
        <v>3</v>
      </c>
      <c r="E2083">
        <v>2012</v>
      </c>
      <c r="F2083" t="s">
        <v>4821</v>
      </c>
      <c r="G2083" t="s">
        <v>4822</v>
      </c>
      <c r="H2083" t="s">
        <v>4719</v>
      </c>
      <c r="I2083" t="s">
        <v>4720</v>
      </c>
      <c r="J2083" t="s">
        <v>4731</v>
      </c>
      <c r="K2083" s="1">
        <v>41150</v>
      </c>
      <c r="L2083" t="s">
        <v>1020</v>
      </c>
      <c r="M2083" t="s">
        <v>4722</v>
      </c>
      <c r="N2083">
        <v>2.2400000000000002</v>
      </c>
      <c r="O2083">
        <v>48.84</v>
      </c>
      <c r="P2083">
        <v>6</v>
      </c>
    </row>
    <row r="2084" spans="1:16" x14ac:dyDescent="0.3">
      <c r="A2084" t="s">
        <v>4404</v>
      </c>
      <c r="B2084" s="1">
        <v>41165</v>
      </c>
      <c r="C2084">
        <v>9</v>
      </c>
      <c r="D2084">
        <v>3</v>
      </c>
      <c r="E2084">
        <v>2012</v>
      </c>
      <c r="F2084" t="s">
        <v>4928</v>
      </c>
      <c r="G2084" t="s">
        <v>5240</v>
      </c>
      <c r="H2084" t="s">
        <v>4719</v>
      </c>
      <c r="I2084" t="s">
        <v>4720</v>
      </c>
      <c r="J2084" t="s">
        <v>4731</v>
      </c>
      <c r="K2084" s="1">
        <v>41171</v>
      </c>
      <c r="L2084" t="s">
        <v>1020</v>
      </c>
      <c r="M2084" t="s">
        <v>5116</v>
      </c>
      <c r="N2084">
        <v>0.2</v>
      </c>
      <c r="O2084">
        <v>48.006</v>
      </c>
      <c r="P2084">
        <v>6</v>
      </c>
    </row>
    <row r="2085" spans="1:16" x14ac:dyDescent="0.3">
      <c r="A2085" t="s">
        <v>547</v>
      </c>
      <c r="B2085" s="1">
        <v>41179</v>
      </c>
      <c r="C2085">
        <v>9</v>
      </c>
      <c r="D2085">
        <v>3</v>
      </c>
      <c r="E2085">
        <v>2012</v>
      </c>
      <c r="F2085" t="s">
        <v>4835</v>
      </c>
      <c r="G2085" t="s">
        <v>4836</v>
      </c>
      <c r="H2085" t="s">
        <v>4719</v>
      </c>
      <c r="I2085" t="s">
        <v>4720</v>
      </c>
      <c r="J2085" t="s">
        <v>4740</v>
      </c>
      <c r="K2085" s="1">
        <v>41185</v>
      </c>
      <c r="L2085" t="s">
        <v>1020</v>
      </c>
      <c r="M2085" t="s">
        <v>4722</v>
      </c>
      <c r="N2085">
        <v>2.61</v>
      </c>
      <c r="O2085">
        <v>48.801000000000002</v>
      </c>
      <c r="P2085">
        <v>6</v>
      </c>
    </row>
    <row r="2086" spans="1:16" x14ac:dyDescent="0.3">
      <c r="A2086" t="s">
        <v>3656</v>
      </c>
      <c r="B2086" s="1">
        <v>41183</v>
      </c>
      <c r="C2086">
        <v>10</v>
      </c>
      <c r="D2086">
        <v>4</v>
      </c>
      <c r="E2086">
        <v>2012</v>
      </c>
      <c r="F2086" t="s">
        <v>5242</v>
      </c>
      <c r="G2086" t="s">
        <v>5243</v>
      </c>
      <c r="H2086" t="s">
        <v>4719</v>
      </c>
      <c r="I2086" t="s">
        <v>4720</v>
      </c>
      <c r="J2086" t="s">
        <v>4731</v>
      </c>
      <c r="K2086" s="1">
        <v>41189</v>
      </c>
      <c r="L2086" t="s">
        <v>1020</v>
      </c>
      <c r="M2086" t="s">
        <v>5101</v>
      </c>
      <c r="N2086">
        <v>-0.57999999999999996</v>
      </c>
      <c r="O2086">
        <v>44.838000000000001</v>
      </c>
      <c r="P2086">
        <v>6</v>
      </c>
    </row>
    <row r="2087" spans="1:16" x14ac:dyDescent="0.3">
      <c r="A2087" t="s">
        <v>2046</v>
      </c>
      <c r="B2087" s="1">
        <v>41186</v>
      </c>
      <c r="C2087">
        <v>10</v>
      </c>
      <c r="D2087">
        <v>4</v>
      </c>
      <c r="E2087">
        <v>2012</v>
      </c>
      <c r="F2087" t="s">
        <v>5037</v>
      </c>
      <c r="G2087" t="s">
        <v>5004</v>
      </c>
      <c r="H2087" t="s">
        <v>4719</v>
      </c>
      <c r="I2087" t="s">
        <v>4720</v>
      </c>
      <c r="J2087" t="s">
        <v>4721</v>
      </c>
      <c r="K2087" s="1">
        <v>41192</v>
      </c>
      <c r="L2087" t="s">
        <v>1020</v>
      </c>
      <c r="M2087" t="s">
        <v>4998</v>
      </c>
      <c r="N2087">
        <v>5.37</v>
      </c>
      <c r="O2087">
        <v>43.295999999999999</v>
      </c>
      <c r="P2087">
        <v>6</v>
      </c>
    </row>
    <row r="2088" spans="1:16" x14ac:dyDescent="0.3">
      <c r="A2088" t="s">
        <v>3713</v>
      </c>
      <c r="B2088" s="1">
        <v>41186</v>
      </c>
      <c r="C2088">
        <v>10</v>
      </c>
      <c r="D2088">
        <v>4</v>
      </c>
      <c r="E2088">
        <v>2012</v>
      </c>
      <c r="F2088" t="s">
        <v>4840</v>
      </c>
      <c r="G2088" t="s">
        <v>4726</v>
      </c>
      <c r="H2088" t="s">
        <v>4719</v>
      </c>
      <c r="I2088" t="s">
        <v>4720</v>
      </c>
      <c r="J2088" t="s">
        <v>4721</v>
      </c>
      <c r="K2088" s="1">
        <v>41192</v>
      </c>
      <c r="L2088" t="s">
        <v>1020</v>
      </c>
      <c r="M2088" t="s">
        <v>4722</v>
      </c>
      <c r="N2088">
        <v>2.35</v>
      </c>
      <c r="O2088">
        <v>48.856999999999999</v>
      </c>
      <c r="P2088">
        <v>6</v>
      </c>
    </row>
    <row r="2089" spans="1:16" x14ac:dyDescent="0.3">
      <c r="A2089" t="s">
        <v>4498</v>
      </c>
      <c r="B2089" s="1">
        <v>41218</v>
      </c>
      <c r="C2089">
        <v>11</v>
      </c>
      <c r="D2089">
        <v>4</v>
      </c>
      <c r="E2089">
        <v>2012</v>
      </c>
      <c r="F2089" t="s">
        <v>5251</v>
      </c>
      <c r="G2089" t="s">
        <v>5252</v>
      </c>
      <c r="H2089" t="s">
        <v>4719</v>
      </c>
      <c r="I2089" t="s">
        <v>4720</v>
      </c>
      <c r="J2089" t="s">
        <v>4740</v>
      </c>
      <c r="K2089" s="1">
        <v>41224</v>
      </c>
      <c r="L2089" t="s">
        <v>1020</v>
      </c>
      <c r="M2089" t="s">
        <v>5086</v>
      </c>
      <c r="N2089">
        <v>5.27</v>
      </c>
      <c r="O2089">
        <v>45.597000000000001</v>
      </c>
      <c r="P2089">
        <v>6</v>
      </c>
    </row>
    <row r="2090" spans="1:16" x14ac:dyDescent="0.3">
      <c r="A2090" t="s">
        <v>360</v>
      </c>
      <c r="B2090" s="1">
        <v>41221</v>
      </c>
      <c r="C2090">
        <v>11</v>
      </c>
      <c r="D2090">
        <v>4</v>
      </c>
      <c r="E2090">
        <v>2012</v>
      </c>
      <c r="F2090" t="s">
        <v>5253</v>
      </c>
      <c r="G2090" t="s">
        <v>5254</v>
      </c>
      <c r="H2090" t="s">
        <v>4719</v>
      </c>
      <c r="I2090" t="s">
        <v>4720</v>
      </c>
      <c r="J2090" t="s">
        <v>4721</v>
      </c>
      <c r="K2090" s="1">
        <v>41227</v>
      </c>
      <c r="L2090" t="s">
        <v>1020</v>
      </c>
      <c r="M2090" t="s">
        <v>5092</v>
      </c>
      <c r="N2090">
        <v>5.38</v>
      </c>
      <c r="O2090">
        <v>49.16</v>
      </c>
      <c r="P2090">
        <v>6</v>
      </c>
    </row>
    <row r="2091" spans="1:16" x14ac:dyDescent="0.3">
      <c r="A2091" t="s">
        <v>363</v>
      </c>
      <c r="B2091" s="1">
        <v>41223</v>
      </c>
      <c r="C2091">
        <v>11</v>
      </c>
      <c r="D2091">
        <v>4</v>
      </c>
      <c r="E2091">
        <v>2012</v>
      </c>
      <c r="F2091" t="s">
        <v>5255</v>
      </c>
      <c r="G2091" t="s">
        <v>5256</v>
      </c>
      <c r="H2091" t="s">
        <v>4719</v>
      </c>
      <c r="I2091" t="s">
        <v>4720</v>
      </c>
      <c r="J2091" t="s">
        <v>4731</v>
      </c>
      <c r="K2091" s="1">
        <v>41229</v>
      </c>
      <c r="L2091" t="s">
        <v>1020</v>
      </c>
      <c r="M2091" t="s">
        <v>5103</v>
      </c>
      <c r="N2091">
        <v>-0.37</v>
      </c>
      <c r="O2091">
        <v>49.183</v>
      </c>
      <c r="P2091">
        <v>6</v>
      </c>
    </row>
    <row r="2092" spans="1:16" x14ac:dyDescent="0.3">
      <c r="A2092" t="s">
        <v>1741</v>
      </c>
      <c r="B2092" s="1">
        <v>41236</v>
      </c>
      <c r="C2092">
        <v>11</v>
      </c>
      <c r="D2092">
        <v>4</v>
      </c>
      <c r="E2092">
        <v>2012</v>
      </c>
      <c r="F2092" t="s">
        <v>4850</v>
      </c>
      <c r="G2092" t="s">
        <v>4849</v>
      </c>
      <c r="H2092" t="s">
        <v>4719</v>
      </c>
      <c r="I2092" t="s">
        <v>4720</v>
      </c>
      <c r="J2092" t="s">
        <v>4731</v>
      </c>
      <c r="K2092" s="1">
        <v>41242</v>
      </c>
      <c r="L2092" t="s">
        <v>1020</v>
      </c>
      <c r="M2092" t="s">
        <v>4722</v>
      </c>
      <c r="N2092">
        <v>2.27</v>
      </c>
      <c r="O2092">
        <v>48.825000000000003</v>
      </c>
      <c r="P2092">
        <v>6</v>
      </c>
    </row>
    <row r="2093" spans="1:16" x14ac:dyDescent="0.3">
      <c r="A2093" t="s">
        <v>486</v>
      </c>
      <c r="B2093" s="1">
        <v>41244</v>
      </c>
      <c r="C2093">
        <v>12</v>
      </c>
      <c r="D2093">
        <v>4</v>
      </c>
      <c r="E2093">
        <v>2012</v>
      </c>
      <c r="F2093" t="s">
        <v>5039</v>
      </c>
      <c r="G2093" t="s">
        <v>5259</v>
      </c>
      <c r="H2093" t="s">
        <v>4719</v>
      </c>
      <c r="I2093" t="s">
        <v>4720</v>
      </c>
      <c r="J2093" t="s">
        <v>4721</v>
      </c>
      <c r="K2093" s="1">
        <v>41250</v>
      </c>
      <c r="L2093" t="s">
        <v>1020</v>
      </c>
      <c r="M2093" t="s">
        <v>5133</v>
      </c>
      <c r="N2093">
        <v>-2.0299999999999998</v>
      </c>
      <c r="O2093">
        <v>48.649000000000001</v>
      </c>
      <c r="P2093">
        <v>6</v>
      </c>
    </row>
    <row r="2094" spans="1:16" x14ac:dyDescent="0.3">
      <c r="A2094" t="s">
        <v>4474</v>
      </c>
      <c r="B2094" s="1">
        <v>41265</v>
      </c>
      <c r="C2094">
        <v>12</v>
      </c>
      <c r="D2094">
        <v>4</v>
      </c>
      <c r="E2094">
        <v>2012</v>
      </c>
      <c r="F2094" t="s">
        <v>4837</v>
      </c>
      <c r="G2094" t="s">
        <v>5259</v>
      </c>
      <c r="H2094" t="s">
        <v>4719</v>
      </c>
      <c r="I2094" t="s">
        <v>4720</v>
      </c>
      <c r="J2094" t="s">
        <v>4721</v>
      </c>
      <c r="K2094" s="1">
        <v>41271</v>
      </c>
      <c r="L2094" t="s">
        <v>1020</v>
      </c>
      <c r="M2094" t="s">
        <v>5133</v>
      </c>
      <c r="N2094">
        <v>-2.0299999999999998</v>
      </c>
      <c r="O2094">
        <v>48.649000000000001</v>
      </c>
      <c r="P2094">
        <v>6</v>
      </c>
    </row>
    <row r="2095" spans="1:16" x14ac:dyDescent="0.3">
      <c r="A2095" t="s">
        <v>3612</v>
      </c>
      <c r="B2095" s="1">
        <v>41276</v>
      </c>
      <c r="C2095">
        <v>1</v>
      </c>
      <c r="D2095">
        <v>1</v>
      </c>
      <c r="E2095">
        <v>2013</v>
      </c>
      <c r="F2095" t="s">
        <v>4859</v>
      </c>
      <c r="G2095" t="s">
        <v>4824</v>
      </c>
      <c r="H2095" t="s">
        <v>4719</v>
      </c>
      <c r="I2095" t="s">
        <v>4720</v>
      </c>
      <c r="J2095" t="s">
        <v>4721</v>
      </c>
      <c r="K2095" s="1">
        <v>41282</v>
      </c>
      <c r="L2095" t="s">
        <v>1020</v>
      </c>
      <c r="M2095" t="s">
        <v>4722</v>
      </c>
      <c r="N2095">
        <v>2.54</v>
      </c>
      <c r="O2095">
        <v>48.918999999999997</v>
      </c>
      <c r="P2095">
        <v>6</v>
      </c>
    </row>
    <row r="2096" spans="1:16" x14ac:dyDescent="0.3">
      <c r="A2096" t="s">
        <v>149</v>
      </c>
      <c r="B2096" s="1">
        <v>41290</v>
      </c>
      <c r="C2096">
        <v>1</v>
      </c>
      <c r="D2096">
        <v>1</v>
      </c>
      <c r="E2096">
        <v>2013</v>
      </c>
      <c r="F2096" t="s">
        <v>4851</v>
      </c>
      <c r="G2096" t="s">
        <v>4726</v>
      </c>
      <c r="H2096" t="s">
        <v>4719</v>
      </c>
      <c r="I2096" t="s">
        <v>4720</v>
      </c>
      <c r="J2096" t="s">
        <v>4721</v>
      </c>
      <c r="K2096" s="1">
        <v>41296</v>
      </c>
      <c r="L2096" t="s">
        <v>1020</v>
      </c>
      <c r="M2096" t="s">
        <v>4722</v>
      </c>
      <c r="N2096">
        <v>2.35</v>
      </c>
      <c r="O2096">
        <v>48.856999999999999</v>
      </c>
      <c r="P2096">
        <v>6</v>
      </c>
    </row>
    <row r="2097" spans="1:16" x14ac:dyDescent="0.3">
      <c r="A2097" t="s">
        <v>4600</v>
      </c>
      <c r="B2097" s="1">
        <v>41291</v>
      </c>
      <c r="C2097">
        <v>1</v>
      </c>
      <c r="D2097">
        <v>1</v>
      </c>
      <c r="E2097">
        <v>2013</v>
      </c>
      <c r="F2097" t="s">
        <v>5268</v>
      </c>
      <c r="G2097" t="s">
        <v>5088</v>
      </c>
      <c r="H2097" t="s">
        <v>4719</v>
      </c>
      <c r="I2097" t="s">
        <v>4720</v>
      </c>
      <c r="J2097" t="s">
        <v>4721</v>
      </c>
      <c r="K2097" s="1">
        <v>41297</v>
      </c>
      <c r="L2097" t="s">
        <v>1020</v>
      </c>
      <c r="M2097" t="s">
        <v>5089</v>
      </c>
      <c r="N2097">
        <v>1.44</v>
      </c>
      <c r="O2097">
        <v>43.604999999999997</v>
      </c>
      <c r="P2097">
        <v>6</v>
      </c>
    </row>
    <row r="2098" spans="1:16" x14ac:dyDescent="0.3">
      <c r="A2098" t="s">
        <v>1242</v>
      </c>
      <c r="B2098" s="1">
        <v>41302</v>
      </c>
      <c r="C2098">
        <v>1</v>
      </c>
      <c r="D2098">
        <v>1</v>
      </c>
      <c r="E2098">
        <v>2013</v>
      </c>
      <c r="F2098" t="s">
        <v>5269</v>
      </c>
      <c r="G2098" t="s">
        <v>5270</v>
      </c>
      <c r="H2098" t="s">
        <v>4719</v>
      </c>
      <c r="I2098" t="s">
        <v>4720</v>
      </c>
      <c r="J2098" t="s">
        <v>4721</v>
      </c>
      <c r="K2098" s="1">
        <v>41308</v>
      </c>
      <c r="L2098" t="s">
        <v>1020</v>
      </c>
      <c r="M2098" t="s">
        <v>5101</v>
      </c>
      <c r="N2098">
        <v>-0.64</v>
      </c>
      <c r="O2098">
        <v>44.91</v>
      </c>
      <c r="P2098">
        <v>6</v>
      </c>
    </row>
    <row r="2099" spans="1:16" x14ac:dyDescent="0.3">
      <c r="A2099" t="s">
        <v>2369</v>
      </c>
      <c r="B2099" s="1">
        <v>41305</v>
      </c>
      <c r="C2099">
        <v>1</v>
      </c>
      <c r="D2099">
        <v>1</v>
      </c>
      <c r="E2099">
        <v>2013</v>
      </c>
      <c r="F2099" t="s">
        <v>4865</v>
      </c>
      <c r="G2099" t="s">
        <v>4726</v>
      </c>
      <c r="H2099" t="s">
        <v>4719</v>
      </c>
      <c r="I2099" t="s">
        <v>4720</v>
      </c>
      <c r="J2099" t="s">
        <v>4731</v>
      </c>
      <c r="K2099" s="1">
        <v>41311</v>
      </c>
      <c r="L2099" t="s">
        <v>1020</v>
      </c>
      <c r="M2099" t="s">
        <v>4722</v>
      </c>
      <c r="N2099">
        <v>2.35</v>
      </c>
      <c r="O2099">
        <v>48.856999999999999</v>
      </c>
      <c r="P2099">
        <v>6</v>
      </c>
    </row>
    <row r="2100" spans="1:16" x14ac:dyDescent="0.3">
      <c r="A2100" t="s">
        <v>153</v>
      </c>
      <c r="B2100" s="1">
        <v>41306</v>
      </c>
      <c r="C2100">
        <v>2</v>
      </c>
      <c r="D2100">
        <v>1</v>
      </c>
      <c r="E2100">
        <v>2013</v>
      </c>
      <c r="F2100" t="s">
        <v>5271</v>
      </c>
      <c r="G2100" t="s">
        <v>5272</v>
      </c>
      <c r="H2100" t="s">
        <v>4719</v>
      </c>
      <c r="I2100" t="s">
        <v>4720</v>
      </c>
      <c r="J2100" t="s">
        <v>4721</v>
      </c>
      <c r="K2100" s="1">
        <v>41312</v>
      </c>
      <c r="L2100" t="s">
        <v>1020</v>
      </c>
      <c r="M2100" t="s">
        <v>5094</v>
      </c>
      <c r="N2100">
        <v>2.99</v>
      </c>
      <c r="O2100">
        <v>50.646000000000001</v>
      </c>
      <c r="P2100">
        <v>6</v>
      </c>
    </row>
    <row r="2101" spans="1:16" x14ac:dyDescent="0.3">
      <c r="A2101" t="s">
        <v>3615</v>
      </c>
      <c r="B2101" s="1">
        <v>41312</v>
      </c>
      <c r="C2101">
        <v>2</v>
      </c>
      <c r="D2101">
        <v>1</v>
      </c>
      <c r="E2101">
        <v>2013</v>
      </c>
      <c r="F2101" t="s">
        <v>5274</v>
      </c>
      <c r="G2101" t="s">
        <v>5275</v>
      </c>
      <c r="H2101" t="s">
        <v>4719</v>
      </c>
      <c r="I2101" t="s">
        <v>4720</v>
      </c>
      <c r="J2101" t="s">
        <v>4721</v>
      </c>
      <c r="K2101" s="1">
        <v>41318</v>
      </c>
      <c r="L2101" t="s">
        <v>1020</v>
      </c>
      <c r="M2101" t="s">
        <v>5086</v>
      </c>
      <c r="N2101">
        <v>4.91</v>
      </c>
      <c r="O2101">
        <v>45.732999999999997</v>
      </c>
      <c r="P2101">
        <v>6</v>
      </c>
    </row>
    <row r="2102" spans="1:16" x14ac:dyDescent="0.3">
      <c r="A2102" t="s">
        <v>3717</v>
      </c>
      <c r="B2102" s="1">
        <v>41316</v>
      </c>
      <c r="C2102">
        <v>2</v>
      </c>
      <c r="D2102">
        <v>1</v>
      </c>
      <c r="E2102">
        <v>2013</v>
      </c>
      <c r="F2102" t="s">
        <v>5276</v>
      </c>
      <c r="G2102" t="s">
        <v>5277</v>
      </c>
      <c r="H2102" t="s">
        <v>4719</v>
      </c>
      <c r="I2102" t="s">
        <v>4720</v>
      </c>
      <c r="J2102" t="s">
        <v>4721</v>
      </c>
      <c r="K2102" s="1">
        <v>41322</v>
      </c>
      <c r="L2102" t="s">
        <v>1020</v>
      </c>
      <c r="M2102" t="s">
        <v>5101</v>
      </c>
      <c r="N2102">
        <v>-0.33</v>
      </c>
      <c r="O2102">
        <v>45.691000000000003</v>
      </c>
      <c r="P2102">
        <v>6</v>
      </c>
    </row>
    <row r="2103" spans="1:16" x14ac:dyDescent="0.3">
      <c r="A2103" t="s">
        <v>2061</v>
      </c>
      <c r="B2103" s="1">
        <v>41324</v>
      </c>
      <c r="C2103">
        <v>2</v>
      </c>
      <c r="D2103">
        <v>1</v>
      </c>
      <c r="E2103">
        <v>2013</v>
      </c>
      <c r="F2103" t="s">
        <v>4939</v>
      </c>
      <c r="G2103" t="s">
        <v>5146</v>
      </c>
      <c r="H2103" t="s">
        <v>4719</v>
      </c>
      <c r="I2103" t="s">
        <v>4720</v>
      </c>
      <c r="J2103" t="s">
        <v>4740</v>
      </c>
      <c r="K2103" s="1">
        <v>41330</v>
      </c>
      <c r="L2103" t="s">
        <v>1020</v>
      </c>
      <c r="M2103" t="s">
        <v>5094</v>
      </c>
      <c r="N2103">
        <v>3.22</v>
      </c>
      <c r="O2103">
        <v>50.701000000000001</v>
      </c>
      <c r="P2103">
        <v>6</v>
      </c>
    </row>
    <row r="2104" spans="1:16" x14ac:dyDescent="0.3">
      <c r="A2104" t="s">
        <v>155</v>
      </c>
      <c r="B2104" s="1">
        <v>41325</v>
      </c>
      <c r="C2104">
        <v>2</v>
      </c>
      <c r="D2104">
        <v>1</v>
      </c>
      <c r="E2104">
        <v>2013</v>
      </c>
      <c r="F2104" t="s">
        <v>5280</v>
      </c>
      <c r="G2104" t="s">
        <v>5191</v>
      </c>
      <c r="H2104" t="s">
        <v>4719</v>
      </c>
      <c r="I2104" t="s">
        <v>4720</v>
      </c>
      <c r="J2104" t="s">
        <v>4721</v>
      </c>
      <c r="K2104" s="1">
        <v>41331</v>
      </c>
      <c r="L2104" t="s">
        <v>1020</v>
      </c>
      <c r="M2104" t="s">
        <v>5086</v>
      </c>
      <c r="N2104">
        <v>5</v>
      </c>
      <c r="O2104">
        <v>45.767000000000003</v>
      </c>
      <c r="P2104">
        <v>6</v>
      </c>
    </row>
    <row r="2105" spans="1:16" x14ac:dyDescent="0.3">
      <c r="A2105" t="s">
        <v>1103</v>
      </c>
      <c r="B2105" s="1">
        <v>41334</v>
      </c>
      <c r="C2105">
        <v>3</v>
      </c>
      <c r="D2105">
        <v>1</v>
      </c>
      <c r="E2105">
        <v>2013</v>
      </c>
      <c r="F2105" t="s">
        <v>5282</v>
      </c>
      <c r="G2105" t="s">
        <v>5283</v>
      </c>
      <c r="H2105" t="s">
        <v>4719</v>
      </c>
      <c r="I2105" t="s">
        <v>4720</v>
      </c>
      <c r="J2105" t="s">
        <v>4721</v>
      </c>
      <c r="K2105" s="1">
        <v>41340</v>
      </c>
      <c r="L2105" t="s">
        <v>1020</v>
      </c>
      <c r="M2105" t="s">
        <v>5089</v>
      </c>
      <c r="N2105">
        <v>0.59</v>
      </c>
      <c r="O2105">
        <v>43.646000000000001</v>
      </c>
      <c r="P2105">
        <v>6</v>
      </c>
    </row>
    <row r="2106" spans="1:16" x14ac:dyDescent="0.3">
      <c r="A2106" t="s">
        <v>953</v>
      </c>
      <c r="B2106" s="1">
        <v>41348</v>
      </c>
      <c r="C2106">
        <v>3</v>
      </c>
      <c r="D2106">
        <v>1</v>
      </c>
      <c r="E2106">
        <v>2013</v>
      </c>
      <c r="F2106" t="s">
        <v>5289</v>
      </c>
      <c r="G2106" t="s">
        <v>5100</v>
      </c>
      <c r="H2106" t="s">
        <v>4719</v>
      </c>
      <c r="I2106" t="s">
        <v>4720</v>
      </c>
      <c r="J2106" t="s">
        <v>4731</v>
      </c>
      <c r="K2106" s="1">
        <v>41354</v>
      </c>
      <c r="L2106" t="s">
        <v>1020</v>
      </c>
      <c r="M2106" t="s">
        <v>5101</v>
      </c>
      <c r="N2106">
        <v>-0.63</v>
      </c>
      <c r="O2106">
        <v>44.805999999999997</v>
      </c>
      <c r="P2106">
        <v>6</v>
      </c>
    </row>
    <row r="2107" spans="1:16" x14ac:dyDescent="0.3">
      <c r="A2107" t="s">
        <v>1624</v>
      </c>
      <c r="B2107" s="1">
        <v>41373</v>
      </c>
      <c r="C2107">
        <v>4</v>
      </c>
      <c r="D2107">
        <v>2</v>
      </c>
      <c r="E2107">
        <v>2013</v>
      </c>
      <c r="F2107" t="s">
        <v>4873</v>
      </c>
      <c r="G2107" t="s">
        <v>4726</v>
      </c>
      <c r="H2107" t="s">
        <v>4719</v>
      </c>
      <c r="I2107" t="s">
        <v>4720</v>
      </c>
      <c r="J2107" t="s">
        <v>4721</v>
      </c>
      <c r="K2107" s="1">
        <v>41379</v>
      </c>
      <c r="L2107" t="s">
        <v>1020</v>
      </c>
      <c r="M2107" t="s">
        <v>4722</v>
      </c>
      <c r="N2107">
        <v>2.35</v>
      </c>
      <c r="O2107">
        <v>48.856999999999999</v>
      </c>
      <c r="P2107">
        <v>6</v>
      </c>
    </row>
    <row r="2108" spans="1:16" x14ac:dyDescent="0.3">
      <c r="A2108" t="s">
        <v>3807</v>
      </c>
      <c r="B2108" s="1">
        <v>41402</v>
      </c>
      <c r="C2108">
        <v>5</v>
      </c>
      <c r="D2108">
        <v>2</v>
      </c>
      <c r="E2108">
        <v>2013</v>
      </c>
      <c r="F2108" t="s">
        <v>5048</v>
      </c>
      <c r="G2108" t="s">
        <v>5049</v>
      </c>
      <c r="H2108" t="s">
        <v>4719</v>
      </c>
      <c r="I2108" t="s">
        <v>4720</v>
      </c>
      <c r="J2108" t="s">
        <v>4731</v>
      </c>
      <c r="K2108" s="1">
        <v>41408</v>
      </c>
      <c r="L2108" t="s">
        <v>1020</v>
      </c>
      <c r="M2108" t="s">
        <v>4998</v>
      </c>
      <c r="N2108">
        <v>4.8600000000000003</v>
      </c>
      <c r="O2108">
        <v>43.959000000000003</v>
      </c>
      <c r="P2108">
        <v>6</v>
      </c>
    </row>
    <row r="2109" spans="1:16" x14ac:dyDescent="0.3">
      <c r="A2109" t="s">
        <v>4603</v>
      </c>
      <c r="B2109" s="1">
        <v>41409</v>
      </c>
      <c r="C2109">
        <v>5</v>
      </c>
      <c r="D2109">
        <v>2</v>
      </c>
      <c r="E2109">
        <v>2013</v>
      </c>
      <c r="F2109" t="s">
        <v>5051</v>
      </c>
      <c r="G2109" t="s">
        <v>5088</v>
      </c>
      <c r="H2109" t="s">
        <v>4719</v>
      </c>
      <c r="I2109" t="s">
        <v>4720</v>
      </c>
      <c r="J2109" t="s">
        <v>4740</v>
      </c>
      <c r="K2109" s="1">
        <v>41415</v>
      </c>
      <c r="L2109" t="s">
        <v>1020</v>
      </c>
      <c r="M2109" t="s">
        <v>5089</v>
      </c>
      <c r="N2109">
        <v>1.44</v>
      </c>
      <c r="O2109">
        <v>43.604999999999997</v>
      </c>
      <c r="P2109">
        <v>6</v>
      </c>
    </row>
    <row r="2110" spans="1:16" x14ac:dyDescent="0.3">
      <c r="A2110" t="s">
        <v>4631</v>
      </c>
      <c r="B2110" s="1">
        <v>41410</v>
      </c>
      <c r="C2110">
        <v>5</v>
      </c>
      <c r="D2110">
        <v>2</v>
      </c>
      <c r="E2110">
        <v>2013</v>
      </c>
      <c r="F2110" t="s">
        <v>4878</v>
      </c>
      <c r="G2110" t="s">
        <v>4807</v>
      </c>
      <c r="H2110" t="s">
        <v>4719</v>
      </c>
      <c r="I2110" t="s">
        <v>4720</v>
      </c>
      <c r="J2110" t="s">
        <v>4731</v>
      </c>
      <c r="K2110" s="1">
        <v>41416</v>
      </c>
      <c r="L2110" t="s">
        <v>1020</v>
      </c>
      <c r="M2110" t="s">
        <v>4722</v>
      </c>
      <c r="N2110">
        <v>2.38</v>
      </c>
      <c r="O2110">
        <v>48.911999999999999</v>
      </c>
      <c r="P2110">
        <v>6</v>
      </c>
    </row>
    <row r="2111" spans="1:16" x14ac:dyDescent="0.3">
      <c r="A2111" t="s">
        <v>3666</v>
      </c>
      <c r="B2111" s="1">
        <v>41419</v>
      </c>
      <c r="C2111">
        <v>5</v>
      </c>
      <c r="D2111">
        <v>2</v>
      </c>
      <c r="E2111">
        <v>2013</v>
      </c>
      <c r="F2111" t="s">
        <v>4879</v>
      </c>
      <c r="G2111" t="s">
        <v>4826</v>
      </c>
      <c r="H2111" t="s">
        <v>4719</v>
      </c>
      <c r="I2111" t="s">
        <v>4720</v>
      </c>
      <c r="J2111" t="s">
        <v>4740</v>
      </c>
      <c r="K2111" s="1">
        <v>41425</v>
      </c>
      <c r="L2111" t="s">
        <v>1020</v>
      </c>
      <c r="M2111" t="s">
        <v>4722</v>
      </c>
      <c r="N2111">
        <v>2.31</v>
      </c>
      <c r="O2111">
        <v>48.796999999999997</v>
      </c>
      <c r="P2111">
        <v>6</v>
      </c>
    </row>
    <row r="2112" spans="1:16" x14ac:dyDescent="0.3">
      <c r="A2112" t="s">
        <v>1252</v>
      </c>
      <c r="B2112" s="1">
        <v>41424</v>
      </c>
      <c r="C2112">
        <v>5</v>
      </c>
      <c r="D2112">
        <v>2</v>
      </c>
      <c r="E2112">
        <v>2013</v>
      </c>
      <c r="F2112" t="s">
        <v>5293</v>
      </c>
      <c r="G2112" t="s">
        <v>5119</v>
      </c>
      <c r="H2112" t="s">
        <v>4719</v>
      </c>
      <c r="I2112" t="s">
        <v>4720</v>
      </c>
      <c r="J2112" t="s">
        <v>4721</v>
      </c>
      <c r="K2112" s="1">
        <v>41430</v>
      </c>
      <c r="L2112" t="s">
        <v>1020</v>
      </c>
      <c r="M2112" t="s">
        <v>5086</v>
      </c>
      <c r="N2112">
        <v>4.84</v>
      </c>
      <c r="O2112">
        <v>45.764000000000003</v>
      </c>
      <c r="P2112">
        <v>6</v>
      </c>
    </row>
    <row r="2113" spans="1:16" x14ac:dyDescent="0.3">
      <c r="A2113" t="s">
        <v>4501</v>
      </c>
      <c r="B2113" s="1">
        <v>41429</v>
      </c>
      <c r="C2113">
        <v>6</v>
      </c>
      <c r="D2113">
        <v>2</v>
      </c>
      <c r="E2113">
        <v>2013</v>
      </c>
      <c r="F2113" t="s">
        <v>4883</v>
      </c>
      <c r="G2113" t="s">
        <v>4726</v>
      </c>
      <c r="H2113" t="s">
        <v>4719</v>
      </c>
      <c r="I2113" t="s">
        <v>4720</v>
      </c>
      <c r="J2113" t="s">
        <v>4740</v>
      </c>
      <c r="K2113" s="1">
        <v>41435</v>
      </c>
      <c r="L2113" t="s">
        <v>1020</v>
      </c>
      <c r="M2113" t="s">
        <v>4722</v>
      </c>
      <c r="N2113">
        <v>2.35</v>
      </c>
      <c r="O2113">
        <v>48.856999999999999</v>
      </c>
      <c r="P2113">
        <v>6</v>
      </c>
    </row>
    <row r="2114" spans="1:16" x14ac:dyDescent="0.3">
      <c r="A2114" t="s">
        <v>2603</v>
      </c>
      <c r="B2114" s="1">
        <v>41434</v>
      </c>
      <c r="C2114">
        <v>6</v>
      </c>
      <c r="D2114">
        <v>2</v>
      </c>
      <c r="E2114">
        <v>2013</v>
      </c>
      <c r="F2114" t="s">
        <v>4884</v>
      </c>
      <c r="G2114" t="s">
        <v>4726</v>
      </c>
      <c r="H2114" t="s">
        <v>4719</v>
      </c>
      <c r="I2114" t="s">
        <v>4720</v>
      </c>
      <c r="J2114" t="s">
        <v>4721</v>
      </c>
      <c r="K2114" s="1">
        <v>41440</v>
      </c>
      <c r="L2114" t="s">
        <v>1020</v>
      </c>
      <c r="M2114" t="s">
        <v>4722</v>
      </c>
      <c r="N2114">
        <v>2.35</v>
      </c>
      <c r="O2114">
        <v>48.856999999999999</v>
      </c>
      <c r="P2114">
        <v>6</v>
      </c>
    </row>
    <row r="2115" spans="1:16" x14ac:dyDescent="0.3">
      <c r="A2115" t="s">
        <v>3619</v>
      </c>
      <c r="B2115" s="1">
        <v>41438</v>
      </c>
      <c r="C2115">
        <v>6</v>
      </c>
      <c r="D2115">
        <v>2</v>
      </c>
      <c r="E2115">
        <v>2013</v>
      </c>
      <c r="F2115" t="s">
        <v>4986</v>
      </c>
      <c r="G2115" t="s">
        <v>5303</v>
      </c>
      <c r="H2115" t="s">
        <v>4719</v>
      </c>
      <c r="I2115" t="s">
        <v>4720</v>
      </c>
      <c r="J2115" t="s">
        <v>4721</v>
      </c>
      <c r="K2115" s="1">
        <v>41444</v>
      </c>
      <c r="L2115" t="s">
        <v>1020</v>
      </c>
      <c r="M2115" t="s">
        <v>5092</v>
      </c>
      <c r="N2115">
        <v>4.95</v>
      </c>
      <c r="O2115">
        <v>48.637999999999998</v>
      </c>
      <c r="P2115">
        <v>6</v>
      </c>
    </row>
    <row r="2116" spans="1:16" x14ac:dyDescent="0.3">
      <c r="A2116" t="s">
        <v>792</v>
      </c>
      <c r="B2116" s="1">
        <v>41439</v>
      </c>
      <c r="C2116">
        <v>6</v>
      </c>
      <c r="D2116">
        <v>2</v>
      </c>
      <c r="E2116">
        <v>2013</v>
      </c>
      <c r="F2116" t="s">
        <v>5304</v>
      </c>
      <c r="G2116" t="s">
        <v>5236</v>
      </c>
      <c r="H2116" t="s">
        <v>4719</v>
      </c>
      <c r="I2116" t="s">
        <v>4720</v>
      </c>
      <c r="J2116" t="s">
        <v>4721</v>
      </c>
      <c r="K2116" s="1">
        <v>41445</v>
      </c>
      <c r="L2116" t="s">
        <v>1020</v>
      </c>
      <c r="M2116" t="s">
        <v>5133</v>
      </c>
      <c r="N2116">
        <v>-1.68</v>
      </c>
      <c r="O2116">
        <v>48.116999999999997</v>
      </c>
      <c r="P2116">
        <v>6</v>
      </c>
    </row>
    <row r="2117" spans="1:16" x14ac:dyDescent="0.3">
      <c r="A2117" t="s">
        <v>1760</v>
      </c>
      <c r="B2117" s="1">
        <v>41467</v>
      </c>
      <c r="C2117">
        <v>7</v>
      </c>
      <c r="D2117">
        <v>3</v>
      </c>
      <c r="E2117">
        <v>2013</v>
      </c>
      <c r="F2117" t="s">
        <v>4891</v>
      </c>
      <c r="G2117" t="s">
        <v>4726</v>
      </c>
      <c r="H2117" t="s">
        <v>4719</v>
      </c>
      <c r="I2117" t="s">
        <v>4720</v>
      </c>
      <c r="J2117" t="s">
        <v>4740</v>
      </c>
      <c r="K2117" s="1">
        <v>41473</v>
      </c>
      <c r="L2117" t="s">
        <v>1020</v>
      </c>
      <c r="M2117" t="s">
        <v>4722</v>
      </c>
      <c r="N2117">
        <v>2.35</v>
      </c>
      <c r="O2117">
        <v>48.856999999999999</v>
      </c>
      <c r="P2117">
        <v>6</v>
      </c>
    </row>
    <row r="2118" spans="1:16" x14ac:dyDescent="0.3">
      <c r="A2118" t="s">
        <v>1255</v>
      </c>
      <c r="B2118" s="1">
        <v>41469</v>
      </c>
      <c r="C2118">
        <v>7</v>
      </c>
      <c r="D2118">
        <v>3</v>
      </c>
      <c r="E2118">
        <v>2013</v>
      </c>
      <c r="F2118" t="s">
        <v>4892</v>
      </c>
      <c r="G2118" t="s">
        <v>4799</v>
      </c>
      <c r="H2118" t="s">
        <v>4719</v>
      </c>
      <c r="I2118" t="s">
        <v>4720</v>
      </c>
      <c r="J2118" t="s">
        <v>4721</v>
      </c>
      <c r="K2118" s="1">
        <v>41475</v>
      </c>
      <c r="L2118" t="s">
        <v>1020</v>
      </c>
      <c r="M2118" t="s">
        <v>4722</v>
      </c>
      <c r="N2118">
        <v>2.2599999999999998</v>
      </c>
      <c r="O2118">
        <v>48.8</v>
      </c>
      <c r="P2118">
        <v>6</v>
      </c>
    </row>
    <row r="2119" spans="1:16" x14ac:dyDescent="0.3">
      <c r="A2119" t="s">
        <v>562</v>
      </c>
      <c r="B2119" s="1">
        <v>41470</v>
      </c>
      <c r="C2119">
        <v>7</v>
      </c>
      <c r="D2119">
        <v>3</v>
      </c>
      <c r="E2119">
        <v>2013</v>
      </c>
      <c r="F2119" t="s">
        <v>4761</v>
      </c>
      <c r="G2119" t="s">
        <v>5256</v>
      </c>
      <c r="H2119" t="s">
        <v>4719</v>
      </c>
      <c r="I2119" t="s">
        <v>4720</v>
      </c>
      <c r="J2119" t="s">
        <v>4731</v>
      </c>
      <c r="K2119" s="1">
        <v>41476</v>
      </c>
      <c r="L2119" t="s">
        <v>1020</v>
      </c>
      <c r="M2119" t="s">
        <v>5103</v>
      </c>
      <c r="N2119">
        <v>-0.37</v>
      </c>
      <c r="O2119">
        <v>49.183</v>
      </c>
      <c r="P2119">
        <v>6</v>
      </c>
    </row>
    <row r="2120" spans="1:16" x14ac:dyDescent="0.3">
      <c r="A2120" t="s">
        <v>2488</v>
      </c>
      <c r="B2120" s="1">
        <v>41487</v>
      </c>
      <c r="C2120">
        <v>8</v>
      </c>
      <c r="D2120">
        <v>3</v>
      </c>
      <c r="E2120">
        <v>2013</v>
      </c>
      <c r="F2120" t="s">
        <v>4896</v>
      </c>
      <c r="G2120" t="s">
        <v>4844</v>
      </c>
      <c r="H2120" t="s">
        <v>4719</v>
      </c>
      <c r="I2120" t="s">
        <v>4720</v>
      </c>
      <c r="J2120" t="s">
        <v>4721</v>
      </c>
      <c r="K2120" s="1">
        <v>41493</v>
      </c>
      <c r="L2120" t="s">
        <v>1020</v>
      </c>
      <c r="M2120" t="s">
        <v>4722</v>
      </c>
      <c r="N2120">
        <v>2.41</v>
      </c>
      <c r="O2120">
        <v>48.762999999999998</v>
      </c>
      <c r="P2120">
        <v>6</v>
      </c>
    </row>
    <row r="2121" spans="1:16" x14ac:dyDescent="0.3">
      <c r="A2121" t="s">
        <v>3046</v>
      </c>
      <c r="B2121" s="1">
        <v>41495</v>
      </c>
      <c r="C2121">
        <v>8</v>
      </c>
      <c r="D2121">
        <v>3</v>
      </c>
      <c r="E2121">
        <v>2013</v>
      </c>
      <c r="F2121" t="s">
        <v>4952</v>
      </c>
      <c r="G2121" t="s">
        <v>5055</v>
      </c>
      <c r="H2121" t="s">
        <v>4719</v>
      </c>
      <c r="I2121" t="s">
        <v>4720</v>
      </c>
      <c r="J2121" t="s">
        <v>4721</v>
      </c>
      <c r="K2121" s="1">
        <v>41501</v>
      </c>
      <c r="L2121" t="s">
        <v>1020</v>
      </c>
      <c r="M2121" t="s">
        <v>4998</v>
      </c>
      <c r="N2121">
        <v>5.84</v>
      </c>
      <c r="O2121">
        <v>43.093000000000004</v>
      </c>
      <c r="P2121">
        <v>6</v>
      </c>
    </row>
    <row r="2122" spans="1:16" x14ac:dyDescent="0.3">
      <c r="A2122" t="s">
        <v>659</v>
      </c>
      <c r="B2122" s="1">
        <v>41506</v>
      </c>
      <c r="C2122">
        <v>8</v>
      </c>
      <c r="D2122">
        <v>3</v>
      </c>
      <c r="E2122">
        <v>2013</v>
      </c>
      <c r="F2122" t="s">
        <v>5056</v>
      </c>
      <c r="G2122" t="s">
        <v>5057</v>
      </c>
      <c r="H2122" t="s">
        <v>4719</v>
      </c>
      <c r="I2122" t="s">
        <v>4720</v>
      </c>
      <c r="J2122" t="s">
        <v>4731</v>
      </c>
      <c r="K2122" s="1">
        <v>41512</v>
      </c>
      <c r="L2122" t="s">
        <v>1020</v>
      </c>
      <c r="M2122" t="s">
        <v>4998</v>
      </c>
      <c r="N2122">
        <v>5.61</v>
      </c>
      <c r="O2122">
        <v>43.173999999999999</v>
      </c>
      <c r="P2122">
        <v>6</v>
      </c>
    </row>
    <row r="2123" spans="1:16" x14ac:dyDescent="0.3">
      <c r="A2123" t="s">
        <v>3076</v>
      </c>
      <c r="B2123" s="1">
        <v>41514</v>
      </c>
      <c r="C2123">
        <v>8</v>
      </c>
      <c r="D2123">
        <v>3</v>
      </c>
      <c r="E2123">
        <v>2013</v>
      </c>
      <c r="F2123" t="s">
        <v>5320</v>
      </c>
      <c r="G2123" t="s">
        <v>5113</v>
      </c>
      <c r="H2123" t="s">
        <v>4719</v>
      </c>
      <c r="I2123" t="s">
        <v>4720</v>
      </c>
      <c r="J2123" t="s">
        <v>4721</v>
      </c>
      <c r="K2123" s="1">
        <v>41520</v>
      </c>
      <c r="L2123" t="s">
        <v>1020</v>
      </c>
      <c r="M2123" t="s">
        <v>5103</v>
      </c>
      <c r="N2123">
        <v>1.49</v>
      </c>
      <c r="O2123">
        <v>49.091999999999999</v>
      </c>
      <c r="P2123">
        <v>6</v>
      </c>
    </row>
    <row r="2124" spans="1:16" x14ac:dyDescent="0.3">
      <c r="A2124" t="s">
        <v>803</v>
      </c>
      <c r="B2124" s="1">
        <v>41514</v>
      </c>
      <c r="C2124">
        <v>8</v>
      </c>
      <c r="D2124">
        <v>3</v>
      </c>
      <c r="E2124">
        <v>2013</v>
      </c>
      <c r="F2124" t="s">
        <v>4828</v>
      </c>
      <c r="G2124" t="s">
        <v>5151</v>
      </c>
      <c r="H2124" t="s">
        <v>4719</v>
      </c>
      <c r="I2124" t="s">
        <v>4720</v>
      </c>
      <c r="J2124" t="s">
        <v>4740</v>
      </c>
      <c r="K2124" s="1">
        <v>41520</v>
      </c>
      <c r="L2124" t="s">
        <v>1020</v>
      </c>
      <c r="M2124" t="s">
        <v>5094</v>
      </c>
      <c r="N2124">
        <v>2.08</v>
      </c>
      <c r="O2124">
        <v>49.43</v>
      </c>
      <c r="P2124">
        <v>6</v>
      </c>
    </row>
    <row r="2125" spans="1:16" x14ac:dyDescent="0.3">
      <c r="A2125" t="s">
        <v>197</v>
      </c>
      <c r="B2125" s="1">
        <v>41521</v>
      </c>
      <c r="C2125">
        <v>9</v>
      </c>
      <c r="D2125">
        <v>3</v>
      </c>
      <c r="E2125">
        <v>2013</v>
      </c>
      <c r="F2125" t="s">
        <v>5059</v>
      </c>
      <c r="G2125" t="s">
        <v>5024</v>
      </c>
      <c r="H2125" t="s">
        <v>4719</v>
      </c>
      <c r="I2125" t="s">
        <v>4720</v>
      </c>
      <c r="J2125" t="s">
        <v>4721</v>
      </c>
      <c r="K2125" s="1">
        <v>41527</v>
      </c>
      <c r="L2125" t="s">
        <v>1020</v>
      </c>
      <c r="M2125" t="s">
        <v>4998</v>
      </c>
      <c r="N2125">
        <v>7.02</v>
      </c>
      <c r="O2125">
        <v>43.552999999999997</v>
      </c>
      <c r="P2125">
        <v>6</v>
      </c>
    </row>
    <row r="2126" spans="1:16" x14ac:dyDescent="0.3">
      <c r="A2126" t="s">
        <v>807</v>
      </c>
      <c r="B2126" s="1">
        <v>41527</v>
      </c>
      <c r="C2126">
        <v>9</v>
      </c>
      <c r="D2126">
        <v>3</v>
      </c>
      <c r="E2126">
        <v>2013</v>
      </c>
      <c r="F2126" t="s">
        <v>4904</v>
      </c>
      <c r="G2126" t="s">
        <v>4754</v>
      </c>
      <c r="H2126" t="s">
        <v>4719</v>
      </c>
      <c r="I2126" t="s">
        <v>4720</v>
      </c>
      <c r="J2126" t="s">
        <v>4721</v>
      </c>
      <c r="K2126" s="1">
        <v>41533</v>
      </c>
      <c r="L2126" t="s">
        <v>1020</v>
      </c>
      <c r="M2126" t="s">
        <v>4722</v>
      </c>
      <c r="N2126">
        <v>2.06</v>
      </c>
      <c r="O2126">
        <v>49.036000000000001</v>
      </c>
      <c r="P2126">
        <v>6</v>
      </c>
    </row>
    <row r="2127" spans="1:16" x14ac:dyDescent="0.3">
      <c r="A2127" t="s">
        <v>4103</v>
      </c>
      <c r="B2127" s="1">
        <v>41534</v>
      </c>
      <c r="C2127">
        <v>9</v>
      </c>
      <c r="D2127">
        <v>3</v>
      </c>
      <c r="E2127">
        <v>2013</v>
      </c>
      <c r="F2127" t="s">
        <v>5323</v>
      </c>
      <c r="G2127" t="s">
        <v>5091</v>
      </c>
      <c r="H2127" t="s">
        <v>4719</v>
      </c>
      <c r="I2127" t="s">
        <v>4720</v>
      </c>
      <c r="J2127" t="s">
        <v>4721</v>
      </c>
      <c r="K2127" s="1">
        <v>41540</v>
      </c>
      <c r="L2127" t="s">
        <v>1020</v>
      </c>
      <c r="M2127" t="s">
        <v>5092</v>
      </c>
      <c r="N2127">
        <v>4.03</v>
      </c>
      <c r="O2127">
        <v>49.258000000000003</v>
      </c>
      <c r="P2127">
        <v>6</v>
      </c>
    </row>
    <row r="2128" spans="1:16" x14ac:dyDescent="0.3">
      <c r="A2128" t="s">
        <v>4364</v>
      </c>
      <c r="B2128" s="1">
        <v>41538</v>
      </c>
      <c r="C2128">
        <v>9</v>
      </c>
      <c r="D2128">
        <v>3</v>
      </c>
      <c r="E2128">
        <v>2013</v>
      </c>
      <c r="F2128" t="s">
        <v>5177</v>
      </c>
      <c r="G2128" t="s">
        <v>5088</v>
      </c>
      <c r="H2128" t="s">
        <v>4719</v>
      </c>
      <c r="I2128" t="s">
        <v>4720</v>
      </c>
      <c r="J2128" t="s">
        <v>4731</v>
      </c>
      <c r="K2128" s="1">
        <v>41544</v>
      </c>
      <c r="L2128" t="s">
        <v>1020</v>
      </c>
      <c r="M2128" t="s">
        <v>5089</v>
      </c>
      <c r="N2128">
        <v>1.44</v>
      </c>
      <c r="O2128">
        <v>43.604999999999997</v>
      </c>
      <c r="P2128">
        <v>6</v>
      </c>
    </row>
    <row r="2129" spans="1:16" x14ac:dyDescent="0.3">
      <c r="A2129" t="s">
        <v>4605</v>
      </c>
      <c r="B2129" s="1">
        <v>41541</v>
      </c>
      <c r="C2129">
        <v>9</v>
      </c>
      <c r="D2129">
        <v>3</v>
      </c>
      <c r="E2129">
        <v>2013</v>
      </c>
      <c r="F2129" t="s">
        <v>5324</v>
      </c>
      <c r="G2129" t="s">
        <v>5240</v>
      </c>
      <c r="H2129" t="s">
        <v>4719</v>
      </c>
      <c r="I2129" t="s">
        <v>4720</v>
      </c>
      <c r="J2129" t="s">
        <v>4721</v>
      </c>
      <c r="K2129" s="1">
        <v>41547</v>
      </c>
      <c r="L2129" t="s">
        <v>1020</v>
      </c>
      <c r="M2129" t="s">
        <v>5116</v>
      </c>
      <c r="N2129">
        <v>0.2</v>
      </c>
      <c r="O2129">
        <v>48.006</v>
      </c>
      <c r="P2129">
        <v>6</v>
      </c>
    </row>
    <row r="2130" spans="1:16" x14ac:dyDescent="0.3">
      <c r="A2130" t="s">
        <v>568</v>
      </c>
      <c r="B2130" s="1">
        <v>41544</v>
      </c>
      <c r="C2130">
        <v>9</v>
      </c>
      <c r="D2130">
        <v>3</v>
      </c>
      <c r="E2130">
        <v>2013</v>
      </c>
      <c r="F2130" t="s">
        <v>4913</v>
      </c>
      <c r="G2130" t="s">
        <v>4914</v>
      </c>
      <c r="H2130" t="s">
        <v>4719</v>
      </c>
      <c r="I2130" t="s">
        <v>4720</v>
      </c>
      <c r="J2130" t="s">
        <v>4740</v>
      </c>
      <c r="K2130" s="1">
        <v>41550</v>
      </c>
      <c r="L2130" t="s">
        <v>1020</v>
      </c>
      <c r="M2130" t="s">
        <v>4722</v>
      </c>
      <c r="N2130">
        <v>2.23</v>
      </c>
      <c r="O2130">
        <v>48.985999999999997</v>
      </c>
      <c r="P2130">
        <v>6</v>
      </c>
    </row>
    <row r="2131" spans="1:16" x14ac:dyDescent="0.3">
      <c r="A2131" t="s">
        <v>4660</v>
      </c>
      <c r="B2131" s="1">
        <v>41545</v>
      </c>
      <c r="C2131">
        <v>9</v>
      </c>
      <c r="D2131">
        <v>3</v>
      </c>
      <c r="E2131">
        <v>2013</v>
      </c>
      <c r="F2131" t="s">
        <v>4977</v>
      </c>
      <c r="G2131" t="s">
        <v>5091</v>
      </c>
      <c r="H2131" t="s">
        <v>4719</v>
      </c>
      <c r="I2131" t="s">
        <v>4720</v>
      </c>
      <c r="J2131" t="s">
        <v>4721</v>
      </c>
      <c r="K2131" s="1">
        <v>41551</v>
      </c>
      <c r="L2131" t="s">
        <v>1020</v>
      </c>
      <c r="M2131" t="s">
        <v>5092</v>
      </c>
      <c r="N2131">
        <v>4.03</v>
      </c>
      <c r="O2131">
        <v>49.258000000000003</v>
      </c>
      <c r="P2131">
        <v>6</v>
      </c>
    </row>
    <row r="2132" spans="1:16" x14ac:dyDescent="0.3">
      <c r="A2132" t="s">
        <v>2086</v>
      </c>
      <c r="B2132" s="1">
        <v>41565</v>
      </c>
      <c r="C2132">
        <v>10</v>
      </c>
      <c r="D2132">
        <v>4</v>
      </c>
      <c r="E2132">
        <v>2013</v>
      </c>
      <c r="F2132" t="s">
        <v>5062</v>
      </c>
      <c r="G2132" t="s">
        <v>5004</v>
      </c>
      <c r="H2132" t="s">
        <v>4719</v>
      </c>
      <c r="I2132" t="s">
        <v>4720</v>
      </c>
      <c r="J2132" t="s">
        <v>4721</v>
      </c>
      <c r="K2132" s="1">
        <v>41571</v>
      </c>
      <c r="L2132" t="s">
        <v>1020</v>
      </c>
      <c r="M2132" t="s">
        <v>4998</v>
      </c>
      <c r="N2132">
        <v>5.37</v>
      </c>
      <c r="O2132">
        <v>43.295999999999999</v>
      </c>
      <c r="P2132">
        <v>6</v>
      </c>
    </row>
    <row r="2133" spans="1:16" x14ac:dyDescent="0.3">
      <c r="A2133" t="s">
        <v>207</v>
      </c>
      <c r="B2133" s="1">
        <v>41579</v>
      </c>
      <c r="C2133">
        <v>11</v>
      </c>
      <c r="D2133">
        <v>4</v>
      </c>
      <c r="E2133">
        <v>2013</v>
      </c>
      <c r="F2133" t="s">
        <v>4920</v>
      </c>
      <c r="G2133" t="s">
        <v>4921</v>
      </c>
      <c r="H2133" t="s">
        <v>4719</v>
      </c>
      <c r="I2133" t="s">
        <v>4720</v>
      </c>
      <c r="J2133" t="s">
        <v>4721</v>
      </c>
      <c r="K2133" s="1">
        <v>41585</v>
      </c>
      <c r="L2133" t="s">
        <v>1020</v>
      </c>
      <c r="M2133" t="s">
        <v>4722</v>
      </c>
      <c r="N2133">
        <v>2.5</v>
      </c>
      <c r="O2133">
        <v>48.908999999999999</v>
      </c>
      <c r="P2133">
        <v>6</v>
      </c>
    </row>
    <row r="2134" spans="1:16" x14ac:dyDescent="0.3">
      <c r="A2134" t="s">
        <v>1269</v>
      </c>
      <c r="B2134" s="1">
        <v>41614</v>
      </c>
      <c r="C2134">
        <v>12</v>
      </c>
      <c r="D2134">
        <v>4</v>
      </c>
      <c r="E2134">
        <v>2013</v>
      </c>
      <c r="F2134" t="s">
        <v>5341</v>
      </c>
      <c r="G2134" t="s">
        <v>5342</v>
      </c>
      <c r="H2134" t="s">
        <v>4719</v>
      </c>
      <c r="I2134" t="s">
        <v>4720</v>
      </c>
      <c r="J2134" t="s">
        <v>4740</v>
      </c>
      <c r="K2134" s="1">
        <v>41620</v>
      </c>
      <c r="L2134" t="s">
        <v>1020</v>
      </c>
      <c r="M2134" t="s">
        <v>5094</v>
      </c>
      <c r="N2134">
        <v>3.11</v>
      </c>
      <c r="O2134">
        <v>50.642000000000003</v>
      </c>
      <c r="P2134">
        <v>6</v>
      </c>
    </row>
    <row r="2135" spans="1:16" x14ac:dyDescent="0.3">
      <c r="A2135" t="s">
        <v>216</v>
      </c>
      <c r="B2135" s="1">
        <v>41620</v>
      </c>
      <c r="C2135">
        <v>12</v>
      </c>
      <c r="D2135">
        <v>4</v>
      </c>
      <c r="E2135">
        <v>2013</v>
      </c>
      <c r="F2135" t="s">
        <v>5343</v>
      </c>
      <c r="G2135" t="s">
        <v>5144</v>
      </c>
      <c r="H2135" t="s">
        <v>4719</v>
      </c>
      <c r="I2135" t="s">
        <v>4720</v>
      </c>
      <c r="J2135" t="s">
        <v>4740</v>
      </c>
      <c r="K2135" s="1">
        <v>41626</v>
      </c>
      <c r="L2135" t="s">
        <v>1020</v>
      </c>
      <c r="M2135" t="s">
        <v>5089</v>
      </c>
      <c r="N2135">
        <v>3.88</v>
      </c>
      <c r="O2135">
        <v>43.610999999999997</v>
      </c>
      <c r="P2135">
        <v>6</v>
      </c>
    </row>
    <row r="2136" spans="1:16" x14ac:dyDescent="0.3">
      <c r="A2136" t="s">
        <v>415</v>
      </c>
      <c r="B2136" s="1">
        <v>41634</v>
      </c>
      <c r="C2136">
        <v>12</v>
      </c>
      <c r="D2136">
        <v>4</v>
      </c>
      <c r="E2136">
        <v>2013</v>
      </c>
      <c r="F2136" t="s">
        <v>5065</v>
      </c>
      <c r="G2136" t="s">
        <v>5040</v>
      </c>
      <c r="H2136" t="s">
        <v>4719</v>
      </c>
      <c r="I2136" t="s">
        <v>4720</v>
      </c>
      <c r="J2136" t="s">
        <v>4740</v>
      </c>
      <c r="K2136" s="1">
        <v>41640</v>
      </c>
      <c r="L2136" t="s">
        <v>1020</v>
      </c>
      <c r="M2136" t="s">
        <v>4998</v>
      </c>
      <c r="N2136">
        <v>5.93</v>
      </c>
      <c r="O2136">
        <v>43.124000000000002</v>
      </c>
      <c r="P2136">
        <v>6</v>
      </c>
    </row>
    <row r="2137" spans="1:16" x14ac:dyDescent="0.3">
      <c r="A2137" t="s">
        <v>4450</v>
      </c>
      <c r="B2137" s="1">
        <v>41634</v>
      </c>
      <c r="C2137">
        <v>12</v>
      </c>
      <c r="D2137">
        <v>4</v>
      </c>
      <c r="E2137">
        <v>2013</v>
      </c>
      <c r="F2137" t="s">
        <v>4937</v>
      </c>
      <c r="G2137" t="s">
        <v>4938</v>
      </c>
      <c r="H2137" t="s">
        <v>4719</v>
      </c>
      <c r="I2137" t="s">
        <v>4720</v>
      </c>
      <c r="J2137" t="s">
        <v>4721</v>
      </c>
      <c r="K2137" s="1">
        <v>41640</v>
      </c>
      <c r="L2137" t="s">
        <v>1020</v>
      </c>
      <c r="M2137" t="s">
        <v>4722</v>
      </c>
      <c r="N2137">
        <v>2.13</v>
      </c>
      <c r="O2137">
        <v>48.825000000000003</v>
      </c>
      <c r="P2137">
        <v>6</v>
      </c>
    </row>
    <row r="2138" spans="1:16" x14ac:dyDescent="0.3">
      <c r="A2138" t="s">
        <v>4507</v>
      </c>
      <c r="B2138" s="1">
        <v>41635</v>
      </c>
      <c r="C2138">
        <v>12</v>
      </c>
      <c r="D2138">
        <v>4</v>
      </c>
      <c r="E2138">
        <v>2013</v>
      </c>
      <c r="F2138" t="s">
        <v>5347</v>
      </c>
      <c r="G2138" t="s">
        <v>5113</v>
      </c>
      <c r="H2138" t="s">
        <v>4719</v>
      </c>
      <c r="I2138" t="s">
        <v>4720</v>
      </c>
      <c r="J2138" t="s">
        <v>4721</v>
      </c>
      <c r="K2138" s="1">
        <v>41641</v>
      </c>
      <c r="L2138" t="s">
        <v>1020</v>
      </c>
      <c r="M2138" t="s">
        <v>5103</v>
      </c>
      <c r="N2138">
        <v>1.49</v>
      </c>
      <c r="O2138">
        <v>49.091999999999999</v>
      </c>
      <c r="P2138">
        <v>6</v>
      </c>
    </row>
    <row r="2139" spans="1:16" x14ac:dyDescent="0.3">
      <c r="A2139" t="s">
        <v>984</v>
      </c>
      <c r="B2139" s="1">
        <v>41647</v>
      </c>
      <c r="C2139">
        <v>1</v>
      </c>
      <c r="D2139">
        <v>1</v>
      </c>
      <c r="E2139">
        <v>2014</v>
      </c>
      <c r="F2139" t="s">
        <v>4884</v>
      </c>
      <c r="G2139" t="s">
        <v>5288</v>
      </c>
      <c r="H2139" t="s">
        <v>4719</v>
      </c>
      <c r="I2139" t="s">
        <v>4720</v>
      </c>
      <c r="J2139" t="s">
        <v>4721</v>
      </c>
      <c r="K2139" s="1">
        <v>41653</v>
      </c>
      <c r="L2139" t="s">
        <v>1020</v>
      </c>
      <c r="M2139" t="s">
        <v>5094</v>
      </c>
      <c r="N2139">
        <v>3.16</v>
      </c>
      <c r="O2139">
        <v>50.725000000000001</v>
      </c>
      <c r="P2139">
        <v>6</v>
      </c>
    </row>
    <row r="2140" spans="1:16" x14ac:dyDescent="0.3">
      <c r="A2140" t="s">
        <v>225</v>
      </c>
      <c r="B2140" s="1">
        <v>41656</v>
      </c>
      <c r="C2140">
        <v>1</v>
      </c>
      <c r="D2140">
        <v>1</v>
      </c>
      <c r="E2140">
        <v>2014</v>
      </c>
      <c r="F2140" t="s">
        <v>5351</v>
      </c>
      <c r="G2140" t="s">
        <v>5313</v>
      </c>
      <c r="H2140" t="s">
        <v>4719</v>
      </c>
      <c r="I2140" t="s">
        <v>4720</v>
      </c>
      <c r="J2140" t="s">
        <v>4731</v>
      </c>
      <c r="K2140" s="1">
        <v>41662</v>
      </c>
      <c r="L2140" t="s">
        <v>1020</v>
      </c>
      <c r="M2140" t="s">
        <v>5092</v>
      </c>
      <c r="N2140">
        <v>6.18</v>
      </c>
      <c r="O2140">
        <v>49.119</v>
      </c>
      <c r="P2140">
        <v>6</v>
      </c>
    </row>
    <row r="2141" spans="1:16" x14ac:dyDescent="0.3">
      <c r="A2141" t="s">
        <v>4486</v>
      </c>
      <c r="B2141" s="1">
        <v>41659</v>
      </c>
      <c r="C2141">
        <v>1</v>
      </c>
      <c r="D2141">
        <v>1</v>
      </c>
      <c r="E2141">
        <v>2014</v>
      </c>
      <c r="F2141" t="s">
        <v>5066</v>
      </c>
      <c r="G2141" t="s">
        <v>5030</v>
      </c>
      <c r="H2141" t="s">
        <v>4719</v>
      </c>
      <c r="I2141" t="s">
        <v>4720</v>
      </c>
      <c r="J2141" t="s">
        <v>4721</v>
      </c>
      <c r="K2141" s="1">
        <v>41665</v>
      </c>
      <c r="L2141" t="s">
        <v>1020</v>
      </c>
      <c r="M2141" t="s">
        <v>4998</v>
      </c>
      <c r="N2141">
        <v>5.45</v>
      </c>
      <c r="O2141">
        <v>43.53</v>
      </c>
      <c r="P2141">
        <v>6</v>
      </c>
    </row>
    <row r="2142" spans="1:16" x14ac:dyDescent="0.3">
      <c r="A2142" t="s">
        <v>3819</v>
      </c>
      <c r="B2142" s="1">
        <v>41668</v>
      </c>
      <c r="C2142">
        <v>1</v>
      </c>
      <c r="D2142">
        <v>1</v>
      </c>
      <c r="E2142">
        <v>2014</v>
      </c>
      <c r="F2142" t="s">
        <v>4946</v>
      </c>
      <c r="G2142" t="s">
        <v>4807</v>
      </c>
      <c r="H2142" t="s">
        <v>4719</v>
      </c>
      <c r="I2142" t="s">
        <v>4720</v>
      </c>
      <c r="J2142" t="s">
        <v>4721</v>
      </c>
      <c r="K2142" s="1">
        <v>41674</v>
      </c>
      <c r="L2142" t="s">
        <v>1020</v>
      </c>
      <c r="M2142" t="s">
        <v>4722</v>
      </c>
      <c r="N2142">
        <v>2.38</v>
      </c>
      <c r="O2142">
        <v>48.911999999999999</v>
      </c>
      <c r="P2142">
        <v>6</v>
      </c>
    </row>
    <row r="2143" spans="1:16" x14ac:dyDescent="0.3">
      <c r="A2143" t="s">
        <v>3624</v>
      </c>
      <c r="B2143" s="1">
        <v>41673</v>
      </c>
      <c r="C2143">
        <v>2</v>
      </c>
      <c r="D2143">
        <v>1</v>
      </c>
      <c r="E2143">
        <v>2014</v>
      </c>
      <c r="F2143" t="s">
        <v>5355</v>
      </c>
      <c r="G2143" t="s">
        <v>5356</v>
      </c>
      <c r="H2143" t="s">
        <v>4719</v>
      </c>
      <c r="I2143" t="s">
        <v>4720</v>
      </c>
      <c r="J2143" t="s">
        <v>4721</v>
      </c>
      <c r="K2143" s="1">
        <v>41679</v>
      </c>
      <c r="L2143" t="s">
        <v>1020</v>
      </c>
      <c r="M2143" t="s">
        <v>5133</v>
      </c>
      <c r="N2143">
        <v>-3.35</v>
      </c>
      <c r="O2143">
        <v>47.762999999999998</v>
      </c>
      <c r="P2143">
        <v>6</v>
      </c>
    </row>
    <row r="2144" spans="1:16" x14ac:dyDescent="0.3">
      <c r="A2144" t="s">
        <v>4510</v>
      </c>
      <c r="B2144" s="1">
        <v>41680</v>
      </c>
      <c r="C2144">
        <v>2</v>
      </c>
      <c r="D2144">
        <v>1</v>
      </c>
      <c r="E2144">
        <v>2014</v>
      </c>
      <c r="F2144" t="s">
        <v>4947</v>
      </c>
      <c r="G2144" t="s">
        <v>4726</v>
      </c>
      <c r="H2144" t="s">
        <v>4719</v>
      </c>
      <c r="I2144" t="s">
        <v>4720</v>
      </c>
      <c r="J2144" t="s">
        <v>4740</v>
      </c>
      <c r="K2144" s="1">
        <v>41686</v>
      </c>
      <c r="L2144" t="s">
        <v>1020</v>
      </c>
      <c r="M2144" t="s">
        <v>4722</v>
      </c>
      <c r="N2144">
        <v>2.35</v>
      </c>
      <c r="O2144">
        <v>48.856999999999999</v>
      </c>
      <c r="P2144">
        <v>6</v>
      </c>
    </row>
    <row r="2145" spans="1:16" x14ac:dyDescent="0.3">
      <c r="A2145" t="s">
        <v>4609</v>
      </c>
      <c r="B2145" s="1">
        <v>41696</v>
      </c>
      <c r="C2145">
        <v>2</v>
      </c>
      <c r="D2145">
        <v>1</v>
      </c>
      <c r="E2145">
        <v>2014</v>
      </c>
      <c r="F2145" t="s">
        <v>5363</v>
      </c>
      <c r="G2145" t="s">
        <v>5088</v>
      </c>
      <c r="H2145" t="s">
        <v>4719</v>
      </c>
      <c r="I2145" t="s">
        <v>4720</v>
      </c>
      <c r="J2145" t="s">
        <v>4721</v>
      </c>
      <c r="K2145" s="1">
        <v>41702</v>
      </c>
      <c r="L2145" t="s">
        <v>1020</v>
      </c>
      <c r="M2145" t="s">
        <v>5089</v>
      </c>
      <c r="N2145">
        <v>1.44</v>
      </c>
      <c r="O2145">
        <v>43.604999999999997</v>
      </c>
      <c r="P2145">
        <v>6</v>
      </c>
    </row>
    <row r="2146" spans="1:16" x14ac:dyDescent="0.3">
      <c r="A2146" t="s">
        <v>2232</v>
      </c>
      <c r="B2146" s="1">
        <v>41704</v>
      </c>
      <c r="C2146">
        <v>3</v>
      </c>
      <c r="D2146">
        <v>1</v>
      </c>
      <c r="E2146">
        <v>2014</v>
      </c>
      <c r="F2146" t="s">
        <v>5351</v>
      </c>
      <c r="G2146" t="s">
        <v>5158</v>
      </c>
      <c r="H2146" t="s">
        <v>4719</v>
      </c>
      <c r="I2146" t="s">
        <v>4720</v>
      </c>
      <c r="J2146" t="s">
        <v>4731</v>
      </c>
      <c r="K2146" s="1">
        <v>41710</v>
      </c>
      <c r="L2146" t="s">
        <v>1020</v>
      </c>
      <c r="M2146" t="s">
        <v>5089</v>
      </c>
      <c r="N2146">
        <v>2.2400000000000002</v>
      </c>
      <c r="O2146">
        <v>43.606000000000002</v>
      </c>
      <c r="P2146">
        <v>6</v>
      </c>
    </row>
    <row r="2147" spans="1:16" x14ac:dyDescent="0.3">
      <c r="A2147" t="s">
        <v>3772</v>
      </c>
      <c r="B2147" s="1">
        <v>41713</v>
      </c>
      <c r="C2147">
        <v>3</v>
      </c>
      <c r="D2147">
        <v>1</v>
      </c>
      <c r="E2147">
        <v>2014</v>
      </c>
      <c r="F2147" t="s">
        <v>5365</v>
      </c>
      <c r="G2147" t="s">
        <v>5102</v>
      </c>
      <c r="H2147" t="s">
        <v>4719</v>
      </c>
      <c r="I2147" t="s">
        <v>4720</v>
      </c>
      <c r="J2147" t="s">
        <v>4731</v>
      </c>
      <c r="K2147" s="1">
        <v>41719</v>
      </c>
      <c r="L2147" t="s">
        <v>1020</v>
      </c>
      <c r="M2147" t="s">
        <v>5103</v>
      </c>
      <c r="N2147">
        <v>0.11</v>
      </c>
      <c r="O2147">
        <v>49.494</v>
      </c>
      <c r="P2147">
        <v>6</v>
      </c>
    </row>
    <row r="2148" spans="1:16" x14ac:dyDescent="0.3">
      <c r="A2148" t="s">
        <v>1452</v>
      </c>
      <c r="B2148" s="1">
        <v>41722</v>
      </c>
      <c r="C2148">
        <v>3</v>
      </c>
      <c r="D2148">
        <v>1</v>
      </c>
      <c r="E2148">
        <v>2014</v>
      </c>
      <c r="F2148" t="s">
        <v>4866</v>
      </c>
      <c r="G2148" t="s">
        <v>4954</v>
      </c>
      <c r="H2148" t="s">
        <v>4719</v>
      </c>
      <c r="I2148" t="s">
        <v>4720</v>
      </c>
      <c r="J2148" t="s">
        <v>4731</v>
      </c>
      <c r="K2148" s="1">
        <v>41728</v>
      </c>
      <c r="L2148" t="s">
        <v>1020</v>
      </c>
      <c r="M2148" t="s">
        <v>4722</v>
      </c>
      <c r="N2148">
        <v>2.0499999999999998</v>
      </c>
      <c r="O2148">
        <v>48.93</v>
      </c>
      <c r="P2148">
        <v>6</v>
      </c>
    </row>
    <row r="2149" spans="1:16" x14ac:dyDescent="0.3">
      <c r="A2149" t="s">
        <v>3903</v>
      </c>
      <c r="B2149" s="1">
        <v>41726</v>
      </c>
      <c r="C2149">
        <v>3</v>
      </c>
      <c r="D2149">
        <v>1</v>
      </c>
      <c r="E2149">
        <v>2014</v>
      </c>
      <c r="F2149" t="s">
        <v>5233</v>
      </c>
      <c r="G2149" t="s">
        <v>5366</v>
      </c>
      <c r="H2149" t="s">
        <v>4719</v>
      </c>
      <c r="I2149" t="s">
        <v>4720</v>
      </c>
      <c r="J2149" t="s">
        <v>4740</v>
      </c>
      <c r="K2149" s="1">
        <v>41732</v>
      </c>
      <c r="L2149" t="s">
        <v>1020</v>
      </c>
      <c r="M2149" t="s">
        <v>5086</v>
      </c>
      <c r="N2149">
        <v>4.92</v>
      </c>
      <c r="O2149">
        <v>45.781999999999996</v>
      </c>
      <c r="P2149">
        <v>6</v>
      </c>
    </row>
    <row r="2150" spans="1:16" x14ac:dyDescent="0.3">
      <c r="A2150" t="s">
        <v>506</v>
      </c>
      <c r="B2150" s="1">
        <v>41739</v>
      </c>
      <c r="C2150">
        <v>4</v>
      </c>
      <c r="D2150">
        <v>2</v>
      </c>
      <c r="E2150">
        <v>2014</v>
      </c>
      <c r="F2150" t="s">
        <v>5368</v>
      </c>
      <c r="G2150" t="s">
        <v>5212</v>
      </c>
      <c r="H2150" t="s">
        <v>4719</v>
      </c>
      <c r="I2150" t="s">
        <v>4720</v>
      </c>
      <c r="J2150" t="s">
        <v>4731</v>
      </c>
      <c r="K2150" s="1">
        <v>41745</v>
      </c>
      <c r="L2150" t="s">
        <v>1020</v>
      </c>
      <c r="M2150" t="s">
        <v>5116</v>
      </c>
      <c r="N2150">
        <v>-1.55</v>
      </c>
      <c r="O2150">
        <v>47.218000000000004</v>
      </c>
      <c r="P2150">
        <v>6</v>
      </c>
    </row>
    <row r="2151" spans="1:16" x14ac:dyDescent="0.3">
      <c r="A2151" t="s">
        <v>3856</v>
      </c>
      <c r="B2151" s="1">
        <v>41741</v>
      </c>
      <c r="C2151">
        <v>4</v>
      </c>
      <c r="D2151">
        <v>2</v>
      </c>
      <c r="E2151">
        <v>2014</v>
      </c>
      <c r="F2151" t="s">
        <v>5369</v>
      </c>
      <c r="G2151" t="s">
        <v>5370</v>
      </c>
      <c r="H2151" t="s">
        <v>4719</v>
      </c>
      <c r="I2151" t="s">
        <v>4720</v>
      </c>
      <c r="J2151" t="s">
        <v>4731</v>
      </c>
      <c r="K2151" s="1">
        <v>41747</v>
      </c>
      <c r="L2151" t="s">
        <v>1020</v>
      </c>
      <c r="M2151" t="s">
        <v>5089</v>
      </c>
      <c r="N2151">
        <v>1.61</v>
      </c>
      <c r="O2151">
        <v>43.115000000000002</v>
      </c>
      <c r="P2151">
        <v>6</v>
      </c>
    </row>
    <row r="2152" spans="1:16" x14ac:dyDescent="0.3">
      <c r="A2152" t="s">
        <v>4223</v>
      </c>
      <c r="B2152" s="1">
        <v>41744</v>
      </c>
      <c r="C2152">
        <v>4</v>
      </c>
      <c r="D2152">
        <v>2</v>
      </c>
      <c r="E2152">
        <v>2014</v>
      </c>
      <c r="F2152" t="s">
        <v>5369</v>
      </c>
      <c r="G2152" t="s">
        <v>5088</v>
      </c>
      <c r="H2152" t="s">
        <v>4719</v>
      </c>
      <c r="I2152" t="s">
        <v>4720</v>
      </c>
      <c r="J2152" t="s">
        <v>4731</v>
      </c>
      <c r="K2152" s="1">
        <v>41750</v>
      </c>
      <c r="L2152" t="s">
        <v>1020</v>
      </c>
      <c r="M2152" t="s">
        <v>5089</v>
      </c>
      <c r="N2152">
        <v>1.44</v>
      </c>
      <c r="O2152">
        <v>43.604999999999997</v>
      </c>
      <c r="P2152">
        <v>6</v>
      </c>
    </row>
    <row r="2153" spans="1:16" x14ac:dyDescent="0.3">
      <c r="A2153" t="s">
        <v>1143</v>
      </c>
      <c r="B2153" s="1">
        <v>41755</v>
      </c>
      <c r="C2153">
        <v>4</v>
      </c>
      <c r="D2153">
        <v>2</v>
      </c>
      <c r="E2153">
        <v>2014</v>
      </c>
      <c r="F2153" t="s">
        <v>4823</v>
      </c>
      <c r="G2153" t="s">
        <v>5372</v>
      </c>
      <c r="H2153" t="s">
        <v>4719</v>
      </c>
      <c r="I2153" t="s">
        <v>4720</v>
      </c>
      <c r="J2153" t="s">
        <v>4721</v>
      </c>
      <c r="K2153" s="1">
        <v>41761</v>
      </c>
      <c r="L2153" t="s">
        <v>1020</v>
      </c>
      <c r="M2153" t="s">
        <v>5101</v>
      </c>
      <c r="N2153">
        <v>-0.46</v>
      </c>
      <c r="O2153">
        <v>46.323999999999998</v>
      </c>
      <c r="P2153">
        <v>6</v>
      </c>
    </row>
    <row r="2154" spans="1:16" x14ac:dyDescent="0.3">
      <c r="A2154" t="s">
        <v>3823</v>
      </c>
      <c r="B2154" s="1">
        <v>41793</v>
      </c>
      <c r="C2154">
        <v>6</v>
      </c>
      <c r="D2154">
        <v>2</v>
      </c>
      <c r="E2154">
        <v>2014</v>
      </c>
      <c r="F2154" t="s">
        <v>5379</v>
      </c>
      <c r="G2154" t="s">
        <v>5119</v>
      </c>
      <c r="H2154" t="s">
        <v>4719</v>
      </c>
      <c r="I2154" t="s">
        <v>4720</v>
      </c>
      <c r="J2154" t="s">
        <v>4721</v>
      </c>
      <c r="K2154" s="1">
        <v>41799</v>
      </c>
      <c r="L2154" t="s">
        <v>1020</v>
      </c>
      <c r="M2154" t="s">
        <v>5086</v>
      </c>
      <c r="N2154">
        <v>4.84</v>
      </c>
      <c r="O2154">
        <v>45.764000000000003</v>
      </c>
      <c r="P2154">
        <v>6</v>
      </c>
    </row>
    <row r="2155" spans="1:16" x14ac:dyDescent="0.3">
      <c r="A2155" t="s">
        <v>2109</v>
      </c>
      <c r="B2155" s="1">
        <v>41799</v>
      </c>
      <c r="C2155">
        <v>6</v>
      </c>
      <c r="D2155">
        <v>2</v>
      </c>
      <c r="E2155">
        <v>2014</v>
      </c>
      <c r="F2155" t="s">
        <v>4976</v>
      </c>
      <c r="G2155" t="s">
        <v>5382</v>
      </c>
      <c r="H2155" t="s">
        <v>4719</v>
      </c>
      <c r="I2155" t="s">
        <v>4720</v>
      </c>
      <c r="J2155" t="s">
        <v>4731</v>
      </c>
      <c r="K2155" s="1">
        <v>41805</v>
      </c>
      <c r="L2155" t="s">
        <v>1020</v>
      </c>
      <c r="M2155" t="s">
        <v>5094</v>
      </c>
      <c r="N2155">
        <v>3.08</v>
      </c>
      <c r="O2155">
        <v>50.606000000000002</v>
      </c>
      <c r="P2155">
        <v>6</v>
      </c>
    </row>
    <row r="2156" spans="1:16" x14ac:dyDescent="0.3">
      <c r="A2156" t="s">
        <v>4020</v>
      </c>
      <c r="B2156" s="1">
        <v>41815</v>
      </c>
      <c r="C2156">
        <v>6</v>
      </c>
      <c r="D2156">
        <v>2</v>
      </c>
      <c r="E2156">
        <v>2014</v>
      </c>
      <c r="F2156" t="s">
        <v>4889</v>
      </c>
      <c r="G2156" t="s">
        <v>5091</v>
      </c>
      <c r="H2156" t="s">
        <v>4719</v>
      </c>
      <c r="I2156" t="s">
        <v>4720</v>
      </c>
      <c r="J2156" t="s">
        <v>4731</v>
      </c>
      <c r="K2156" s="1">
        <v>41821</v>
      </c>
      <c r="L2156" t="s">
        <v>1020</v>
      </c>
      <c r="M2156" t="s">
        <v>5092</v>
      </c>
      <c r="N2156">
        <v>4.03</v>
      </c>
      <c r="O2156">
        <v>49.258000000000003</v>
      </c>
      <c r="P2156">
        <v>6</v>
      </c>
    </row>
    <row r="2157" spans="1:16" x14ac:dyDescent="0.3">
      <c r="A2157" t="s">
        <v>3680</v>
      </c>
      <c r="B2157" s="1">
        <v>41817</v>
      </c>
      <c r="C2157">
        <v>6</v>
      </c>
      <c r="D2157">
        <v>2</v>
      </c>
      <c r="E2157">
        <v>2014</v>
      </c>
      <c r="F2157" t="s">
        <v>5390</v>
      </c>
      <c r="G2157" t="s">
        <v>5301</v>
      </c>
      <c r="H2157" t="s">
        <v>4719</v>
      </c>
      <c r="I2157" t="s">
        <v>4720</v>
      </c>
      <c r="J2157" t="s">
        <v>4731</v>
      </c>
      <c r="K2157" s="1">
        <v>41823</v>
      </c>
      <c r="L2157" t="s">
        <v>1020</v>
      </c>
      <c r="M2157" t="s">
        <v>5094</v>
      </c>
      <c r="N2157">
        <v>2.96</v>
      </c>
      <c r="O2157">
        <v>50.491999999999997</v>
      </c>
      <c r="P2157">
        <v>6</v>
      </c>
    </row>
    <row r="2158" spans="1:16" x14ac:dyDescent="0.3">
      <c r="A2158" t="s">
        <v>3860</v>
      </c>
      <c r="B2158" s="1">
        <v>41851</v>
      </c>
      <c r="C2158">
        <v>7</v>
      </c>
      <c r="D2158">
        <v>3</v>
      </c>
      <c r="E2158">
        <v>2014</v>
      </c>
      <c r="F2158" t="s">
        <v>5391</v>
      </c>
      <c r="G2158" t="s">
        <v>5187</v>
      </c>
      <c r="H2158" t="s">
        <v>4719</v>
      </c>
      <c r="I2158" t="s">
        <v>4720</v>
      </c>
      <c r="J2158" t="s">
        <v>4731</v>
      </c>
      <c r="K2158" s="1">
        <v>41857</v>
      </c>
      <c r="L2158" t="s">
        <v>1020</v>
      </c>
      <c r="M2158" t="s">
        <v>5092</v>
      </c>
      <c r="N2158">
        <v>7.34</v>
      </c>
      <c r="O2158">
        <v>47.750999999999998</v>
      </c>
      <c r="P2158">
        <v>6</v>
      </c>
    </row>
    <row r="2159" spans="1:16" x14ac:dyDescent="0.3">
      <c r="A2159" t="s">
        <v>1467</v>
      </c>
      <c r="B2159" s="1">
        <v>41855</v>
      </c>
      <c r="C2159">
        <v>8</v>
      </c>
      <c r="D2159">
        <v>3</v>
      </c>
      <c r="E2159">
        <v>2014</v>
      </c>
      <c r="F2159" t="s">
        <v>4966</v>
      </c>
      <c r="G2159" t="s">
        <v>4967</v>
      </c>
      <c r="H2159" t="s">
        <v>4719</v>
      </c>
      <c r="I2159" t="s">
        <v>4720</v>
      </c>
      <c r="J2159" t="s">
        <v>4721</v>
      </c>
      <c r="K2159" s="1">
        <v>41861</v>
      </c>
      <c r="L2159" t="s">
        <v>1020</v>
      </c>
      <c r="M2159" t="s">
        <v>4722</v>
      </c>
      <c r="N2159">
        <v>2.38</v>
      </c>
      <c r="O2159">
        <v>48.997</v>
      </c>
      <c r="P2159">
        <v>6</v>
      </c>
    </row>
    <row r="2160" spans="1:16" x14ac:dyDescent="0.3">
      <c r="A2160" t="s">
        <v>2659</v>
      </c>
      <c r="B2160" s="1">
        <v>41856</v>
      </c>
      <c r="C2160">
        <v>8</v>
      </c>
      <c r="D2160">
        <v>3</v>
      </c>
      <c r="E2160">
        <v>2014</v>
      </c>
      <c r="F2160" t="s">
        <v>5393</v>
      </c>
      <c r="G2160" t="s">
        <v>5189</v>
      </c>
      <c r="H2160" t="s">
        <v>4719</v>
      </c>
      <c r="I2160" t="s">
        <v>4720</v>
      </c>
      <c r="J2160" t="s">
        <v>4721</v>
      </c>
      <c r="K2160" s="1">
        <v>41862</v>
      </c>
      <c r="L2160" t="s">
        <v>1020</v>
      </c>
      <c r="M2160" t="s">
        <v>5148</v>
      </c>
      <c r="N2160">
        <v>1.49</v>
      </c>
      <c r="O2160">
        <v>48.444000000000003</v>
      </c>
      <c r="P2160">
        <v>6</v>
      </c>
    </row>
    <row r="2161" spans="1:16" x14ac:dyDescent="0.3">
      <c r="A2161" t="s">
        <v>1793</v>
      </c>
      <c r="B2161" s="1">
        <v>41857</v>
      </c>
      <c r="C2161">
        <v>8</v>
      </c>
      <c r="D2161">
        <v>3</v>
      </c>
      <c r="E2161">
        <v>2014</v>
      </c>
      <c r="F2161" t="s">
        <v>4970</v>
      </c>
      <c r="G2161" t="s">
        <v>4895</v>
      </c>
      <c r="H2161" t="s">
        <v>4719</v>
      </c>
      <c r="I2161" t="s">
        <v>4720</v>
      </c>
      <c r="J2161" t="s">
        <v>4740</v>
      </c>
      <c r="K2161" s="1">
        <v>41863</v>
      </c>
      <c r="L2161" t="s">
        <v>1020</v>
      </c>
      <c r="M2161" t="s">
        <v>4722</v>
      </c>
      <c r="N2161">
        <v>2.33</v>
      </c>
      <c r="O2161">
        <v>48.756999999999998</v>
      </c>
      <c r="P2161">
        <v>6</v>
      </c>
    </row>
    <row r="2162" spans="1:16" x14ac:dyDescent="0.3">
      <c r="A2162" t="s">
        <v>1002</v>
      </c>
      <c r="B2162" s="1">
        <v>41860</v>
      </c>
      <c r="C2162">
        <v>8</v>
      </c>
      <c r="D2162">
        <v>3</v>
      </c>
      <c r="E2162">
        <v>2014</v>
      </c>
      <c r="F2162" t="s">
        <v>4881</v>
      </c>
      <c r="G2162" t="s">
        <v>5068</v>
      </c>
      <c r="H2162" t="s">
        <v>4719</v>
      </c>
      <c r="I2162" t="s">
        <v>4720</v>
      </c>
      <c r="J2162" t="s">
        <v>4740</v>
      </c>
      <c r="K2162" s="1">
        <v>41866</v>
      </c>
      <c r="L2162" t="s">
        <v>1020</v>
      </c>
      <c r="M2162" t="s">
        <v>4998</v>
      </c>
      <c r="N2162">
        <v>5.5</v>
      </c>
      <c r="O2162">
        <v>43.694000000000003</v>
      </c>
      <c r="P2162">
        <v>6</v>
      </c>
    </row>
    <row r="2163" spans="1:16" x14ac:dyDescent="0.3">
      <c r="A2163" t="s">
        <v>1001</v>
      </c>
      <c r="B2163" s="1">
        <v>41860</v>
      </c>
      <c r="C2163">
        <v>8</v>
      </c>
      <c r="D2163">
        <v>3</v>
      </c>
      <c r="E2163">
        <v>2014</v>
      </c>
      <c r="F2163" t="s">
        <v>5394</v>
      </c>
      <c r="G2163" t="s">
        <v>5169</v>
      </c>
      <c r="H2163" t="s">
        <v>4719</v>
      </c>
      <c r="I2163" t="s">
        <v>4720</v>
      </c>
      <c r="J2163" t="s">
        <v>4740</v>
      </c>
      <c r="K2163" s="1">
        <v>41866</v>
      </c>
      <c r="L2163" t="s">
        <v>1020</v>
      </c>
      <c r="M2163" t="s">
        <v>5116</v>
      </c>
      <c r="N2163">
        <v>-0.77</v>
      </c>
      <c r="O2163">
        <v>48.079000000000001</v>
      </c>
      <c r="P2163">
        <v>6</v>
      </c>
    </row>
    <row r="2164" spans="1:16" x14ac:dyDescent="0.3">
      <c r="A2164" t="s">
        <v>1989</v>
      </c>
      <c r="B2164" s="1">
        <v>41862</v>
      </c>
      <c r="C2164">
        <v>8</v>
      </c>
      <c r="D2164">
        <v>3</v>
      </c>
      <c r="E2164">
        <v>2014</v>
      </c>
      <c r="F2164" t="s">
        <v>5070</v>
      </c>
      <c r="G2164" t="s">
        <v>5181</v>
      </c>
      <c r="H2164" t="s">
        <v>4719</v>
      </c>
      <c r="I2164" t="s">
        <v>4720</v>
      </c>
      <c r="J2164" t="s">
        <v>4740</v>
      </c>
      <c r="K2164" s="1">
        <v>41868</v>
      </c>
      <c r="L2164" t="s">
        <v>1020</v>
      </c>
      <c r="M2164" t="s">
        <v>5086</v>
      </c>
      <c r="N2164">
        <v>4.9000000000000004</v>
      </c>
      <c r="O2164">
        <v>45.82</v>
      </c>
      <c r="P2164">
        <v>6</v>
      </c>
    </row>
    <row r="2165" spans="1:16" x14ac:dyDescent="0.3">
      <c r="A2165" t="s">
        <v>4456</v>
      </c>
      <c r="B2165" s="1">
        <v>41870</v>
      </c>
      <c r="C2165">
        <v>8</v>
      </c>
      <c r="D2165">
        <v>3</v>
      </c>
      <c r="E2165">
        <v>2014</v>
      </c>
      <c r="F2165" t="s">
        <v>4932</v>
      </c>
      <c r="G2165" t="s">
        <v>5397</v>
      </c>
      <c r="H2165" t="s">
        <v>4719</v>
      </c>
      <c r="I2165" t="s">
        <v>4720</v>
      </c>
      <c r="J2165" t="s">
        <v>4721</v>
      </c>
      <c r="K2165" s="1">
        <v>41876</v>
      </c>
      <c r="L2165" t="s">
        <v>1020</v>
      </c>
      <c r="M2165" t="s">
        <v>5094</v>
      </c>
      <c r="N2165">
        <v>3.14</v>
      </c>
      <c r="O2165">
        <v>50.622999999999998</v>
      </c>
      <c r="P2165">
        <v>6</v>
      </c>
    </row>
    <row r="2166" spans="1:16" x14ac:dyDescent="0.3">
      <c r="A2166" t="s">
        <v>4514</v>
      </c>
      <c r="B2166" s="1">
        <v>41873</v>
      </c>
      <c r="C2166">
        <v>8</v>
      </c>
      <c r="D2166">
        <v>3</v>
      </c>
      <c r="E2166">
        <v>2014</v>
      </c>
      <c r="F2166" t="s">
        <v>4964</v>
      </c>
      <c r="G2166" t="s">
        <v>5013</v>
      </c>
      <c r="H2166" t="s">
        <v>4719</v>
      </c>
      <c r="I2166" t="s">
        <v>4720</v>
      </c>
      <c r="J2166" t="s">
        <v>4721</v>
      </c>
      <c r="K2166" s="1">
        <v>41879</v>
      </c>
      <c r="L2166" t="s">
        <v>1020</v>
      </c>
      <c r="M2166" t="s">
        <v>4998</v>
      </c>
      <c r="N2166">
        <v>7.06</v>
      </c>
      <c r="O2166">
        <v>43.576999999999998</v>
      </c>
      <c r="P2166">
        <v>6</v>
      </c>
    </row>
    <row r="2167" spans="1:16" x14ac:dyDescent="0.3">
      <c r="A2167" t="s">
        <v>3907</v>
      </c>
      <c r="B2167" s="1">
        <v>41886</v>
      </c>
      <c r="C2167">
        <v>9</v>
      </c>
      <c r="D2167">
        <v>3</v>
      </c>
      <c r="E2167">
        <v>2014</v>
      </c>
      <c r="F2167" t="s">
        <v>5404</v>
      </c>
      <c r="G2167" t="s">
        <v>5405</v>
      </c>
      <c r="H2167" t="s">
        <v>4719</v>
      </c>
      <c r="I2167" t="s">
        <v>4720</v>
      </c>
      <c r="J2167" t="s">
        <v>4731</v>
      </c>
      <c r="K2167" s="1">
        <v>41892</v>
      </c>
      <c r="L2167" t="s">
        <v>1020</v>
      </c>
      <c r="M2167" t="s">
        <v>5148</v>
      </c>
      <c r="N2167">
        <v>1.87</v>
      </c>
      <c r="O2167">
        <v>47.912999999999997</v>
      </c>
      <c r="P2167">
        <v>6</v>
      </c>
    </row>
    <row r="2168" spans="1:16" x14ac:dyDescent="0.3">
      <c r="A2168" t="s">
        <v>1480</v>
      </c>
      <c r="B2168" s="1">
        <v>41897</v>
      </c>
      <c r="C2168">
        <v>9</v>
      </c>
      <c r="D2168">
        <v>3</v>
      </c>
      <c r="E2168">
        <v>2014</v>
      </c>
      <c r="F2168" t="s">
        <v>4977</v>
      </c>
      <c r="G2168" t="s">
        <v>4978</v>
      </c>
      <c r="H2168" t="s">
        <v>4719</v>
      </c>
      <c r="I2168" t="s">
        <v>4720</v>
      </c>
      <c r="J2168" t="s">
        <v>4721</v>
      </c>
      <c r="K2168" s="1">
        <v>41903</v>
      </c>
      <c r="L2168" t="s">
        <v>1020</v>
      </c>
      <c r="M2168" t="s">
        <v>4722</v>
      </c>
      <c r="N2168">
        <v>3.08</v>
      </c>
      <c r="O2168">
        <v>48.813000000000002</v>
      </c>
      <c r="P2168">
        <v>6</v>
      </c>
    </row>
    <row r="2169" spans="1:16" x14ac:dyDescent="0.3">
      <c r="A2169" t="s">
        <v>1162</v>
      </c>
      <c r="B2169" s="1">
        <v>41898</v>
      </c>
      <c r="C2169">
        <v>9</v>
      </c>
      <c r="D2169">
        <v>3</v>
      </c>
      <c r="E2169">
        <v>2014</v>
      </c>
      <c r="F2169" t="s">
        <v>4904</v>
      </c>
      <c r="G2169" t="s">
        <v>4774</v>
      </c>
      <c r="H2169" t="s">
        <v>4719</v>
      </c>
      <c r="I2169" t="s">
        <v>4720</v>
      </c>
      <c r="J2169" t="s">
        <v>4721</v>
      </c>
      <c r="K2169" s="1">
        <v>41904</v>
      </c>
      <c r="L2169" t="s">
        <v>1020</v>
      </c>
      <c r="M2169" t="s">
        <v>4722</v>
      </c>
      <c r="N2169">
        <v>2.25</v>
      </c>
      <c r="O2169">
        <v>48.947000000000003</v>
      </c>
      <c r="P2169">
        <v>6</v>
      </c>
    </row>
    <row r="2170" spans="1:16" x14ac:dyDescent="0.3">
      <c r="A2170" t="s">
        <v>1165</v>
      </c>
      <c r="B2170" s="1">
        <v>41918</v>
      </c>
      <c r="C2170">
        <v>10</v>
      </c>
      <c r="D2170">
        <v>4</v>
      </c>
      <c r="E2170">
        <v>2014</v>
      </c>
      <c r="F2170" t="s">
        <v>5414</v>
      </c>
      <c r="G2170" t="s">
        <v>5151</v>
      </c>
      <c r="H2170" t="s">
        <v>4719</v>
      </c>
      <c r="I2170" t="s">
        <v>4720</v>
      </c>
      <c r="J2170" t="s">
        <v>4721</v>
      </c>
      <c r="K2170" s="1">
        <v>41924</v>
      </c>
      <c r="L2170" t="s">
        <v>1020</v>
      </c>
      <c r="M2170" t="s">
        <v>5094</v>
      </c>
      <c r="N2170">
        <v>2.08</v>
      </c>
      <c r="O2170">
        <v>49.43</v>
      </c>
      <c r="P2170">
        <v>6</v>
      </c>
    </row>
    <row r="2171" spans="1:16" x14ac:dyDescent="0.3">
      <c r="A2171" t="s">
        <v>4515</v>
      </c>
      <c r="B2171" s="1">
        <v>41925</v>
      </c>
      <c r="C2171">
        <v>10</v>
      </c>
      <c r="D2171">
        <v>4</v>
      </c>
      <c r="E2171">
        <v>2014</v>
      </c>
      <c r="F2171" t="s">
        <v>5137</v>
      </c>
      <c r="G2171" t="s">
        <v>5146</v>
      </c>
      <c r="H2171" t="s">
        <v>4719</v>
      </c>
      <c r="I2171" t="s">
        <v>4720</v>
      </c>
      <c r="J2171" t="s">
        <v>4731</v>
      </c>
      <c r="K2171" s="1">
        <v>41931</v>
      </c>
      <c r="L2171" t="s">
        <v>1020</v>
      </c>
      <c r="M2171" t="s">
        <v>5094</v>
      </c>
      <c r="N2171">
        <v>3.22</v>
      </c>
      <c r="O2171">
        <v>50.701000000000001</v>
      </c>
      <c r="P2171">
        <v>6</v>
      </c>
    </row>
    <row r="2172" spans="1:16" x14ac:dyDescent="0.3">
      <c r="A2172" t="s">
        <v>2678</v>
      </c>
      <c r="B2172" s="1">
        <v>41942</v>
      </c>
      <c r="C2172">
        <v>10</v>
      </c>
      <c r="D2172">
        <v>4</v>
      </c>
      <c r="E2172">
        <v>2014</v>
      </c>
      <c r="F2172" t="s">
        <v>4766</v>
      </c>
      <c r="G2172" t="s">
        <v>5418</v>
      </c>
      <c r="H2172" t="s">
        <v>4719</v>
      </c>
      <c r="I2172" t="s">
        <v>4720</v>
      </c>
      <c r="J2172" t="s">
        <v>4721</v>
      </c>
      <c r="K2172" s="1">
        <v>41948</v>
      </c>
      <c r="L2172" t="s">
        <v>1020</v>
      </c>
      <c r="M2172" t="s">
        <v>5092</v>
      </c>
      <c r="N2172">
        <v>6.45</v>
      </c>
      <c r="O2172">
        <v>48.171999999999997</v>
      </c>
      <c r="P2172">
        <v>6</v>
      </c>
    </row>
    <row r="2173" spans="1:16" x14ac:dyDescent="0.3">
      <c r="A2173" t="s">
        <v>2131</v>
      </c>
      <c r="B2173" s="1">
        <v>41943</v>
      </c>
      <c r="C2173">
        <v>10</v>
      </c>
      <c r="D2173">
        <v>4</v>
      </c>
      <c r="E2173">
        <v>2014</v>
      </c>
      <c r="F2173" t="s">
        <v>5419</v>
      </c>
      <c r="G2173" t="s">
        <v>5165</v>
      </c>
      <c r="H2173" t="s">
        <v>4719</v>
      </c>
      <c r="I2173" t="s">
        <v>4720</v>
      </c>
      <c r="J2173" t="s">
        <v>4740</v>
      </c>
      <c r="K2173" s="1">
        <v>41949</v>
      </c>
      <c r="L2173" t="s">
        <v>1020</v>
      </c>
      <c r="M2173" t="s">
        <v>5089</v>
      </c>
      <c r="N2173">
        <v>2.35</v>
      </c>
      <c r="O2173">
        <v>43.212000000000003</v>
      </c>
      <c r="P2173">
        <v>6</v>
      </c>
    </row>
    <row r="2174" spans="1:16" x14ac:dyDescent="0.3">
      <c r="A2174" t="s">
        <v>4286</v>
      </c>
      <c r="B2174" s="1">
        <v>41954</v>
      </c>
      <c r="C2174">
        <v>11</v>
      </c>
      <c r="D2174">
        <v>4</v>
      </c>
      <c r="E2174">
        <v>2014</v>
      </c>
      <c r="F2174" t="s">
        <v>5422</v>
      </c>
      <c r="G2174" t="s">
        <v>5091</v>
      </c>
      <c r="H2174" t="s">
        <v>4719</v>
      </c>
      <c r="I2174" t="s">
        <v>4720</v>
      </c>
      <c r="J2174" t="s">
        <v>4721</v>
      </c>
      <c r="K2174" s="1">
        <v>41960</v>
      </c>
      <c r="L2174" t="s">
        <v>1020</v>
      </c>
      <c r="M2174" t="s">
        <v>5092</v>
      </c>
      <c r="N2174">
        <v>4.03</v>
      </c>
      <c r="O2174">
        <v>49.258000000000003</v>
      </c>
      <c r="P2174">
        <v>6</v>
      </c>
    </row>
    <row r="2175" spans="1:16" x14ac:dyDescent="0.3">
      <c r="A2175" t="s">
        <v>1491</v>
      </c>
      <c r="B2175" s="1">
        <v>41955</v>
      </c>
      <c r="C2175">
        <v>11</v>
      </c>
      <c r="D2175">
        <v>4</v>
      </c>
      <c r="E2175">
        <v>2014</v>
      </c>
      <c r="F2175" t="s">
        <v>5078</v>
      </c>
      <c r="G2175" t="s">
        <v>5000</v>
      </c>
      <c r="H2175" t="s">
        <v>4719</v>
      </c>
      <c r="I2175" t="s">
        <v>4720</v>
      </c>
      <c r="J2175" t="s">
        <v>4731</v>
      </c>
      <c r="K2175" s="1">
        <v>41961</v>
      </c>
      <c r="L2175" t="s">
        <v>1020</v>
      </c>
      <c r="M2175" t="s">
        <v>4998</v>
      </c>
      <c r="N2175">
        <v>7.26</v>
      </c>
      <c r="O2175">
        <v>43.71</v>
      </c>
      <c r="P2175">
        <v>6</v>
      </c>
    </row>
    <row r="2176" spans="1:16" x14ac:dyDescent="0.3">
      <c r="A2176" t="s">
        <v>711</v>
      </c>
      <c r="B2176" s="1">
        <v>41958</v>
      </c>
      <c r="C2176">
        <v>11</v>
      </c>
      <c r="D2176">
        <v>4</v>
      </c>
      <c r="E2176">
        <v>2014</v>
      </c>
      <c r="F2176" t="s">
        <v>5423</v>
      </c>
      <c r="G2176" t="s">
        <v>5102</v>
      </c>
      <c r="H2176" t="s">
        <v>4719</v>
      </c>
      <c r="I2176" t="s">
        <v>4720</v>
      </c>
      <c r="J2176" t="s">
        <v>4740</v>
      </c>
      <c r="K2176" s="1">
        <v>41964</v>
      </c>
      <c r="L2176" t="s">
        <v>1020</v>
      </c>
      <c r="M2176" t="s">
        <v>5103</v>
      </c>
      <c r="N2176">
        <v>0.11</v>
      </c>
      <c r="O2176">
        <v>49.494</v>
      </c>
      <c r="P2176">
        <v>6</v>
      </c>
    </row>
    <row r="2177" spans="1:16" x14ac:dyDescent="0.3">
      <c r="A2177" t="s">
        <v>3688</v>
      </c>
      <c r="B2177" s="1">
        <v>41965</v>
      </c>
      <c r="C2177">
        <v>11</v>
      </c>
      <c r="D2177">
        <v>4</v>
      </c>
      <c r="E2177">
        <v>2014</v>
      </c>
      <c r="F2177" t="s">
        <v>4984</v>
      </c>
      <c r="G2177" t="s">
        <v>4774</v>
      </c>
      <c r="H2177" t="s">
        <v>4719</v>
      </c>
      <c r="I2177" t="s">
        <v>4720</v>
      </c>
      <c r="J2177" t="s">
        <v>4731</v>
      </c>
      <c r="K2177" s="1">
        <v>41971</v>
      </c>
      <c r="L2177" t="s">
        <v>1020</v>
      </c>
      <c r="M2177" t="s">
        <v>4722</v>
      </c>
      <c r="N2177">
        <v>2.25</v>
      </c>
      <c r="O2177">
        <v>48.947000000000003</v>
      </c>
      <c r="P2177">
        <v>6</v>
      </c>
    </row>
    <row r="2178" spans="1:16" x14ac:dyDescent="0.3">
      <c r="A2178" t="s">
        <v>457</v>
      </c>
      <c r="B2178" s="1">
        <v>41974</v>
      </c>
      <c r="C2178">
        <v>12</v>
      </c>
      <c r="D2178">
        <v>4</v>
      </c>
      <c r="E2178">
        <v>2014</v>
      </c>
      <c r="F2178" t="s">
        <v>5426</v>
      </c>
      <c r="G2178" t="s">
        <v>5427</v>
      </c>
      <c r="H2178" t="s">
        <v>4719</v>
      </c>
      <c r="I2178" t="s">
        <v>4720</v>
      </c>
      <c r="J2178" t="s">
        <v>4731</v>
      </c>
      <c r="K2178" s="1">
        <v>41980</v>
      </c>
      <c r="L2178" t="s">
        <v>1020</v>
      </c>
      <c r="M2178" t="s">
        <v>5092</v>
      </c>
      <c r="N2178">
        <v>7.75</v>
      </c>
      <c r="O2178">
        <v>48.604999999999997</v>
      </c>
      <c r="P2178">
        <v>6</v>
      </c>
    </row>
    <row r="2179" spans="1:16" x14ac:dyDescent="0.3">
      <c r="A2179" t="s">
        <v>1317</v>
      </c>
      <c r="B2179" s="1">
        <v>41981</v>
      </c>
      <c r="C2179">
        <v>12</v>
      </c>
      <c r="D2179">
        <v>4</v>
      </c>
      <c r="E2179">
        <v>2014</v>
      </c>
      <c r="F2179" t="s">
        <v>5079</v>
      </c>
      <c r="G2179" t="s">
        <v>5080</v>
      </c>
      <c r="H2179" t="s">
        <v>4719</v>
      </c>
      <c r="I2179" t="s">
        <v>4720</v>
      </c>
      <c r="J2179" t="s">
        <v>4731</v>
      </c>
      <c r="K2179" s="1">
        <v>41987</v>
      </c>
      <c r="L2179" t="s">
        <v>1020</v>
      </c>
      <c r="M2179" t="s">
        <v>4998</v>
      </c>
      <c r="N2179">
        <v>7.02</v>
      </c>
      <c r="O2179">
        <v>43.576999999999998</v>
      </c>
      <c r="P2179">
        <v>6</v>
      </c>
    </row>
    <row r="2180" spans="1:16" x14ac:dyDescent="0.3">
      <c r="A2180" t="s">
        <v>4518</v>
      </c>
      <c r="B2180" s="1">
        <v>41983</v>
      </c>
      <c r="C2180">
        <v>12</v>
      </c>
      <c r="D2180">
        <v>4</v>
      </c>
      <c r="E2180">
        <v>2014</v>
      </c>
      <c r="F2180" t="s">
        <v>5432</v>
      </c>
      <c r="G2180" t="s">
        <v>5143</v>
      </c>
      <c r="H2180" t="s">
        <v>4719</v>
      </c>
      <c r="I2180" t="s">
        <v>4720</v>
      </c>
      <c r="J2180" t="s">
        <v>4731</v>
      </c>
      <c r="K2180" s="1">
        <v>41989</v>
      </c>
      <c r="L2180" t="s">
        <v>1020</v>
      </c>
      <c r="M2180" t="s">
        <v>5094</v>
      </c>
      <c r="N2180">
        <v>3.06</v>
      </c>
      <c r="O2180">
        <v>50.628999999999998</v>
      </c>
      <c r="P2180">
        <v>6</v>
      </c>
    </row>
    <row r="2181" spans="1:16" x14ac:dyDescent="0.3">
      <c r="A2181" t="s">
        <v>289</v>
      </c>
      <c r="B2181" s="1">
        <v>41985</v>
      </c>
      <c r="C2181">
        <v>12</v>
      </c>
      <c r="D2181">
        <v>4</v>
      </c>
      <c r="E2181">
        <v>2014</v>
      </c>
      <c r="F2181" t="s">
        <v>4992</v>
      </c>
      <c r="G2181" t="s">
        <v>4726</v>
      </c>
      <c r="H2181" t="s">
        <v>4719</v>
      </c>
      <c r="I2181" t="s">
        <v>4720</v>
      </c>
      <c r="J2181" t="s">
        <v>4721</v>
      </c>
      <c r="K2181" s="1">
        <v>41991</v>
      </c>
      <c r="L2181" t="s">
        <v>1020</v>
      </c>
      <c r="M2181" t="s">
        <v>4722</v>
      </c>
      <c r="N2181">
        <v>2.35</v>
      </c>
      <c r="O2181">
        <v>48.856999999999999</v>
      </c>
      <c r="P2181">
        <v>6</v>
      </c>
    </row>
    <row r="2182" spans="1:16" x14ac:dyDescent="0.3">
      <c r="A2182" t="s">
        <v>860</v>
      </c>
      <c r="B2182" s="1">
        <v>41988</v>
      </c>
      <c r="C2182">
        <v>12</v>
      </c>
      <c r="D2182">
        <v>4</v>
      </c>
      <c r="E2182">
        <v>2014</v>
      </c>
      <c r="F2182" t="s">
        <v>5315</v>
      </c>
      <c r="G2182" t="s">
        <v>5144</v>
      </c>
      <c r="H2182" t="s">
        <v>4719</v>
      </c>
      <c r="I2182" t="s">
        <v>4720</v>
      </c>
      <c r="J2182" t="s">
        <v>4721</v>
      </c>
      <c r="K2182" s="1">
        <v>41994</v>
      </c>
      <c r="L2182" t="s">
        <v>1020</v>
      </c>
      <c r="M2182" t="s">
        <v>5089</v>
      </c>
      <c r="N2182">
        <v>3.88</v>
      </c>
      <c r="O2182">
        <v>43.610999999999997</v>
      </c>
      <c r="P2182">
        <v>6</v>
      </c>
    </row>
    <row r="2183" spans="1:16" x14ac:dyDescent="0.3">
      <c r="A2183" t="s">
        <v>1178</v>
      </c>
      <c r="B2183" s="1">
        <v>41990</v>
      </c>
      <c r="C2183">
        <v>12</v>
      </c>
      <c r="D2183">
        <v>4</v>
      </c>
      <c r="E2183">
        <v>2014</v>
      </c>
      <c r="F2183" t="s">
        <v>5081</v>
      </c>
      <c r="G2183" t="s">
        <v>5082</v>
      </c>
      <c r="H2183" t="s">
        <v>4719</v>
      </c>
      <c r="I2183" t="s">
        <v>4720</v>
      </c>
      <c r="J2183" t="s">
        <v>4721</v>
      </c>
      <c r="K2183" s="1">
        <v>41996</v>
      </c>
      <c r="L2183" t="s">
        <v>1020</v>
      </c>
      <c r="M2183" t="s">
        <v>4998</v>
      </c>
      <c r="N2183">
        <v>4.63</v>
      </c>
      <c r="O2183">
        <v>43.677</v>
      </c>
      <c r="P2183">
        <v>6</v>
      </c>
    </row>
    <row r="2184" spans="1:16" x14ac:dyDescent="0.3">
      <c r="A2184" t="s">
        <v>3753</v>
      </c>
      <c r="B2184" s="1">
        <v>41991</v>
      </c>
      <c r="C2184">
        <v>12</v>
      </c>
      <c r="D2184">
        <v>4</v>
      </c>
      <c r="E2184">
        <v>2014</v>
      </c>
      <c r="F2184" t="s">
        <v>5433</v>
      </c>
      <c r="G2184" t="s">
        <v>5138</v>
      </c>
      <c r="H2184" t="s">
        <v>4719</v>
      </c>
      <c r="I2184" t="s">
        <v>4720</v>
      </c>
      <c r="J2184" t="s">
        <v>4721</v>
      </c>
      <c r="K2184" s="1">
        <v>41997</v>
      </c>
      <c r="L2184" t="s">
        <v>1020</v>
      </c>
      <c r="M2184" t="s">
        <v>5101</v>
      </c>
      <c r="N2184">
        <v>1.26</v>
      </c>
      <c r="O2184">
        <v>45.834000000000003</v>
      </c>
      <c r="P2184">
        <v>6</v>
      </c>
    </row>
    <row r="2185" spans="1:16" x14ac:dyDescent="0.3">
      <c r="A2185" t="s">
        <v>719</v>
      </c>
      <c r="B2185" s="1">
        <v>40555</v>
      </c>
      <c r="C2185">
        <v>1</v>
      </c>
      <c r="D2185">
        <v>1</v>
      </c>
      <c r="E2185">
        <v>2011</v>
      </c>
      <c r="F2185" t="s">
        <v>5436</v>
      </c>
      <c r="G2185" t="s">
        <v>5437</v>
      </c>
      <c r="H2185" t="s">
        <v>5438</v>
      </c>
      <c r="I2185" t="s">
        <v>4720</v>
      </c>
      <c r="J2185" t="s">
        <v>4731</v>
      </c>
      <c r="K2185" s="1">
        <v>40562</v>
      </c>
      <c r="L2185" t="s">
        <v>1020</v>
      </c>
      <c r="M2185" t="s">
        <v>5439</v>
      </c>
      <c r="N2185">
        <v>8.7200000000000006</v>
      </c>
      <c r="O2185">
        <v>52.194000000000003</v>
      </c>
      <c r="P2185">
        <v>7</v>
      </c>
    </row>
    <row r="2186" spans="1:16" x14ac:dyDescent="0.3">
      <c r="A2186" t="s">
        <v>4383</v>
      </c>
      <c r="B2186" s="1">
        <v>40556</v>
      </c>
      <c r="C2186">
        <v>1</v>
      </c>
      <c r="D2186">
        <v>1</v>
      </c>
      <c r="E2186">
        <v>2011</v>
      </c>
      <c r="F2186" t="s">
        <v>4753</v>
      </c>
      <c r="G2186" t="s">
        <v>5906</v>
      </c>
      <c r="H2186" t="s">
        <v>5907</v>
      </c>
      <c r="I2186" t="s">
        <v>5908</v>
      </c>
      <c r="J2186" t="s">
        <v>4721</v>
      </c>
      <c r="K2186" s="1">
        <v>40563</v>
      </c>
      <c r="L2186" t="s">
        <v>1020</v>
      </c>
      <c r="M2186" t="s">
        <v>5909</v>
      </c>
      <c r="N2186">
        <v>11.97</v>
      </c>
      <c r="O2186">
        <v>57.709000000000003</v>
      </c>
      <c r="P2186">
        <v>7</v>
      </c>
    </row>
    <row r="2187" spans="1:16" x14ac:dyDescent="0.3">
      <c r="A2187" t="s">
        <v>1326</v>
      </c>
      <c r="B2187" s="1">
        <v>40568</v>
      </c>
      <c r="C2187">
        <v>1</v>
      </c>
      <c r="D2187">
        <v>1</v>
      </c>
      <c r="E2187">
        <v>2011</v>
      </c>
      <c r="F2187" t="s">
        <v>5658</v>
      </c>
      <c r="G2187" t="s">
        <v>5659</v>
      </c>
      <c r="H2187" t="s">
        <v>5438</v>
      </c>
      <c r="I2187" t="s">
        <v>4720</v>
      </c>
      <c r="J2187" t="s">
        <v>4731</v>
      </c>
      <c r="K2187" s="1">
        <v>40575</v>
      </c>
      <c r="L2187" t="s">
        <v>1020</v>
      </c>
      <c r="M2187" t="s">
        <v>5657</v>
      </c>
      <c r="N2187">
        <v>7.8</v>
      </c>
      <c r="O2187">
        <v>51.438000000000002</v>
      </c>
      <c r="P2187">
        <v>7</v>
      </c>
    </row>
    <row r="2188" spans="1:16" x14ac:dyDescent="0.3">
      <c r="A2188" t="s">
        <v>302</v>
      </c>
      <c r="B2188" s="1">
        <v>40603</v>
      </c>
      <c r="C2188">
        <v>3</v>
      </c>
      <c r="D2188">
        <v>1</v>
      </c>
      <c r="E2188">
        <v>2011</v>
      </c>
      <c r="F2188" t="s">
        <v>5098</v>
      </c>
      <c r="G2188" t="s">
        <v>5099</v>
      </c>
      <c r="H2188" t="s">
        <v>4719</v>
      </c>
      <c r="I2188" t="s">
        <v>4720</v>
      </c>
      <c r="J2188" t="s">
        <v>4721</v>
      </c>
      <c r="K2188" s="1">
        <v>40610</v>
      </c>
      <c r="L2188" t="s">
        <v>1020</v>
      </c>
      <c r="M2188" t="s">
        <v>5092</v>
      </c>
      <c r="N2188">
        <v>7.36</v>
      </c>
      <c r="O2188">
        <v>48.079000000000001</v>
      </c>
      <c r="P2188">
        <v>7</v>
      </c>
    </row>
    <row r="2189" spans="1:16" x14ac:dyDescent="0.3">
      <c r="A2189" t="s">
        <v>2504</v>
      </c>
      <c r="B2189" s="1">
        <v>40612</v>
      </c>
      <c r="C2189">
        <v>3</v>
      </c>
      <c r="D2189">
        <v>1</v>
      </c>
      <c r="E2189">
        <v>2011</v>
      </c>
      <c r="F2189" t="s">
        <v>5281</v>
      </c>
      <c r="G2189" t="s">
        <v>6312</v>
      </c>
      <c r="H2189" t="s">
        <v>5928</v>
      </c>
      <c r="I2189" t="s">
        <v>5908</v>
      </c>
      <c r="J2189" t="s">
        <v>4731</v>
      </c>
      <c r="K2189" s="1">
        <v>40619</v>
      </c>
      <c r="L2189" t="s">
        <v>1020</v>
      </c>
      <c r="M2189" t="s">
        <v>6270</v>
      </c>
      <c r="N2189">
        <v>-1.52</v>
      </c>
      <c r="O2189">
        <v>52.406999999999996</v>
      </c>
      <c r="P2189">
        <v>7</v>
      </c>
    </row>
    <row r="2190" spans="1:16" x14ac:dyDescent="0.3">
      <c r="A2190" t="s">
        <v>30</v>
      </c>
      <c r="B2190" s="1">
        <v>40614</v>
      </c>
      <c r="C2190">
        <v>3</v>
      </c>
      <c r="D2190">
        <v>1</v>
      </c>
      <c r="E2190">
        <v>2011</v>
      </c>
      <c r="F2190" t="s">
        <v>5895</v>
      </c>
      <c r="G2190" t="s">
        <v>5922</v>
      </c>
      <c r="H2190" t="s">
        <v>5923</v>
      </c>
      <c r="I2190" t="s">
        <v>5908</v>
      </c>
      <c r="J2190" t="s">
        <v>4721</v>
      </c>
      <c r="K2190" s="1">
        <v>40621</v>
      </c>
      <c r="L2190" t="s">
        <v>1020</v>
      </c>
      <c r="M2190" t="s">
        <v>5924</v>
      </c>
      <c r="N2190">
        <v>24.94</v>
      </c>
      <c r="O2190">
        <v>60.17</v>
      </c>
      <c r="P2190">
        <v>7</v>
      </c>
    </row>
    <row r="2191" spans="1:16" x14ac:dyDescent="0.3">
      <c r="A2191" t="s">
        <v>4494</v>
      </c>
      <c r="B2191" s="1">
        <v>40651</v>
      </c>
      <c r="C2191">
        <v>4</v>
      </c>
      <c r="D2191">
        <v>2</v>
      </c>
      <c r="E2191">
        <v>2011</v>
      </c>
      <c r="F2191" t="s">
        <v>4729</v>
      </c>
      <c r="G2191" t="s">
        <v>4730</v>
      </c>
      <c r="H2191" t="s">
        <v>4719</v>
      </c>
      <c r="I2191" t="s">
        <v>4720</v>
      </c>
      <c r="J2191" t="s">
        <v>4731</v>
      </c>
      <c r="K2191" s="1">
        <v>40658</v>
      </c>
      <c r="L2191" t="s">
        <v>1020</v>
      </c>
      <c r="M2191" t="s">
        <v>4722</v>
      </c>
      <c r="N2191">
        <v>2.7</v>
      </c>
      <c r="O2191">
        <v>48.405000000000001</v>
      </c>
      <c r="P2191">
        <v>7</v>
      </c>
    </row>
    <row r="2192" spans="1:16" x14ac:dyDescent="0.3">
      <c r="A2192" t="s">
        <v>3919</v>
      </c>
      <c r="B2192" s="1">
        <v>40653</v>
      </c>
      <c r="C2192">
        <v>4</v>
      </c>
      <c r="D2192">
        <v>2</v>
      </c>
      <c r="E2192">
        <v>2011</v>
      </c>
      <c r="F2192" t="s">
        <v>5403</v>
      </c>
      <c r="G2192" t="s">
        <v>5920</v>
      </c>
      <c r="H2192" t="s">
        <v>5921</v>
      </c>
      <c r="I2192" t="s">
        <v>5908</v>
      </c>
      <c r="J2192" t="s">
        <v>4721</v>
      </c>
      <c r="K2192" s="1">
        <v>40660</v>
      </c>
      <c r="L2192" t="s">
        <v>1020</v>
      </c>
      <c r="M2192" t="s">
        <v>5920</v>
      </c>
      <c r="N2192">
        <v>-6.26</v>
      </c>
      <c r="O2192">
        <v>53.35</v>
      </c>
      <c r="P2192">
        <v>7</v>
      </c>
    </row>
    <row r="2193" spans="1:16" x14ac:dyDescent="0.3">
      <c r="A2193" t="s">
        <v>2699</v>
      </c>
      <c r="B2193" s="1">
        <v>40665</v>
      </c>
      <c r="C2193">
        <v>5</v>
      </c>
      <c r="D2193">
        <v>2</v>
      </c>
      <c r="E2193">
        <v>2011</v>
      </c>
      <c r="F2193" t="s">
        <v>5304</v>
      </c>
      <c r="G2193" t="s">
        <v>5662</v>
      </c>
      <c r="H2193" t="s">
        <v>5438</v>
      </c>
      <c r="I2193" t="s">
        <v>4720</v>
      </c>
      <c r="J2193" t="s">
        <v>4721</v>
      </c>
      <c r="K2193" s="1">
        <v>40672</v>
      </c>
      <c r="L2193" t="s">
        <v>1020</v>
      </c>
      <c r="M2193" t="s">
        <v>5657</v>
      </c>
      <c r="N2193">
        <v>6.59</v>
      </c>
      <c r="O2193">
        <v>51.338999999999999</v>
      </c>
      <c r="P2193">
        <v>7</v>
      </c>
    </row>
    <row r="2194" spans="1:16" x14ac:dyDescent="0.3">
      <c r="A2194" t="s">
        <v>4553</v>
      </c>
      <c r="B2194" s="1">
        <v>40681</v>
      </c>
      <c r="C2194">
        <v>5</v>
      </c>
      <c r="D2194">
        <v>2</v>
      </c>
      <c r="E2194">
        <v>2011</v>
      </c>
      <c r="F2194" t="s">
        <v>5600</v>
      </c>
      <c r="G2194" t="s">
        <v>6152</v>
      </c>
      <c r="H2194" t="s">
        <v>6133</v>
      </c>
      <c r="I2194" t="s">
        <v>5918</v>
      </c>
      <c r="J2194" t="s">
        <v>4721</v>
      </c>
      <c r="K2194" s="1">
        <v>40688</v>
      </c>
      <c r="L2194" t="s">
        <v>1020</v>
      </c>
      <c r="M2194" t="s">
        <v>6153</v>
      </c>
      <c r="N2194">
        <v>9.18</v>
      </c>
      <c r="O2194">
        <v>39.241</v>
      </c>
      <c r="P2194">
        <v>7</v>
      </c>
    </row>
    <row r="2195" spans="1:16" x14ac:dyDescent="0.3">
      <c r="A2195" t="s">
        <v>3511</v>
      </c>
      <c r="B2195" s="1">
        <v>40689</v>
      </c>
      <c r="C2195">
        <v>5</v>
      </c>
      <c r="D2195">
        <v>2</v>
      </c>
      <c r="E2195">
        <v>2011</v>
      </c>
      <c r="F2195" t="s">
        <v>5347</v>
      </c>
      <c r="G2195" t="s">
        <v>6403</v>
      </c>
      <c r="H2195" t="s">
        <v>5928</v>
      </c>
      <c r="I2195" t="s">
        <v>5908</v>
      </c>
      <c r="J2195" t="s">
        <v>4721</v>
      </c>
      <c r="K2195" s="1">
        <v>40696</v>
      </c>
      <c r="L2195" t="s">
        <v>1020</v>
      </c>
      <c r="M2195" t="s">
        <v>6270</v>
      </c>
      <c r="N2195">
        <v>-0.13</v>
      </c>
      <c r="O2195">
        <v>51.506999999999998</v>
      </c>
      <c r="P2195">
        <v>7</v>
      </c>
    </row>
    <row r="2196" spans="1:16" x14ac:dyDescent="0.3">
      <c r="A2196" t="s">
        <v>1700</v>
      </c>
      <c r="B2196" s="1">
        <v>40700</v>
      </c>
      <c r="C2196">
        <v>6</v>
      </c>
      <c r="D2196">
        <v>2</v>
      </c>
      <c r="E2196">
        <v>2011</v>
      </c>
      <c r="F2196" t="s">
        <v>5652</v>
      </c>
      <c r="G2196" t="s">
        <v>6359</v>
      </c>
      <c r="H2196" t="s">
        <v>5928</v>
      </c>
      <c r="I2196" t="s">
        <v>5908</v>
      </c>
      <c r="J2196" t="s">
        <v>4721</v>
      </c>
      <c r="K2196" s="1">
        <v>40707</v>
      </c>
      <c r="L2196" t="s">
        <v>1020</v>
      </c>
      <c r="M2196" t="s">
        <v>6270</v>
      </c>
      <c r="N2196">
        <v>0.89</v>
      </c>
      <c r="O2196">
        <v>51.896000000000001</v>
      </c>
      <c r="P2196">
        <v>7</v>
      </c>
    </row>
    <row r="2197" spans="1:16" x14ac:dyDescent="0.3">
      <c r="A2197" t="s">
        <v>1526</v>
      </c>
      <c r="B2197" s="1">
        <v>40711</v>
      </c>
      <c r="C2197">
        <v>6</v>
      </c>
      <c r="D2197">
        <v>2</v>
      </c>
      <c r="E2197">
        <v>2011</v>
      </c>
      <c r="F2197" t="s">
        <v>4747</v>
      </c>
      <c r="G2197" t="s">
        <v>4724</v>
      </c>
      <c r="H2197" t="s">
        <v>4719</v>
      </c>
      <c r="I2197" t="s">
        <v>4720</v>
      </c>
      <c r="J2197" t="s">
        <v>4731</v>
      </c>
      <c r="K2197" s="1">
        <v>40718</v>
      </c>
      <c r="L2197" t="s">
        <v>1020</v>
      </c>
      <c r="M2197" t="s">
        <v>4722</v>
      </c>
      <c r="N2197">
        <v>2.4300000000000002</v>
      </c>
      <c r="O2197">
        <v>48.801000000000002</v>
      </c>
      <c r="P2197">
        <v>7</v>
      </c>
    </row>
    <row r="2198" spans="1:16" x14ac:dyDescent="0.3">
      <c r="A2198" t="s">
        <v>3417</v>
      </c>
      <c r="B2198" s="1">
        <v>40712</v>
      </c>
      <c r="C2198">
        <v>6</v>
      </c>
      <c r="D2198">
        <v>2</v>
      </c>
      <c r="E2198">
        <v>2011</v>
      </c>
      <c r="F2198" t="s">
        <v>4749</v>
      </c>
      <c r="G2198" t="s">
        <v>6036</v>
      </c>
      <c r="H2198" t="s">
        <v>6022</v>
      </c>
      <c r="I2198" t="s">
        <v>5918</v>
      </c>
      <c r="J2198" t="s">
        <v>4721</v>
      </c>
      <c r="K2198" s="1">
        <v>40719</v>
      </c>
      <c r="L2198" t="s">
        <v>1020</v>
      </c>
      <c r="M2198" t="s">
        <v>6037</v>
      </c>
      <c r="N2198">
        <v>-4.72</v>
      </c>
      <c r="O2198">
        <v>41.652000000000001</v>
      </c>
      <c r="P2198">
        <v>7</v>
      </c>
    </row>
    <row r="2199" spans="1:16" x14ac:dyDescent="0.3">
      <c r="A2199" t="s">
        <v>3418</v>
      </c>
      <c r="B2199" s="1">
        <v>40722</v>
      </c>
      <c r="C2199">
        <v>6</v>
      </c>
      <c r="D2199">
        <v>2</v>
      </c>
      <c r="E2199">
        <v>2011</v>
      </c>
      <c r="F2199" t="s">
        <v>5474</v>
      </c>
      <c r="G2199" t="s">
        <v>5441</v>
      </c>
      <c r="H2199" t="s">
        <v>5438</v>
      </c>
      <c r="I2199" t="s">
        <v>4720</v>
      </c>
      <c r="J2199" t="s">
        <v>4740</v>
      </c>
      <c r="K2199" s="1">
        <v>40729</v>
      </c>
      <c r="L2199" t="s">
        <v>1020</v>
      </c>
      <c r="M2199" t="s">
        <v>5441</v>
      </c>
      <c r="N2199">
        <v>13.4</v>
      </c>
      <c r="O2199">
        <v>52.52</v>
      </c>
      <c r="P2199">
        <v>7</v>
      </c>
    </row>
    <row r="2200" spans="1:16" x14ac:dyDescent="0.3">
      <c r="A2200" t="s">
        <v>3514</v>
      </c>
      <c r="B2200" s="1">
        <v>40723</v>
      </c>
      <c r="C2200">
        <v>6</v>
      </c>
      <c r="D2200">
        <v>2</v>
      </c>
      <c r="E2200">
        <v>2011</v>
      </c>
      <c r="F2200" t="s">
        <v>6069</v>
      </c>
      <c r="G2200" t="s">
        <v>6403</v>
      </c>
      <c r="H2200" t="s">
        <v>5928</v>
      </c>
      <c r="I2200" t="s">
        <v>5908</v>
      </c>
      <c r="J2200" t="s">
        <v>4721</v>
      </c>
      <c r="K2200" s="1">
        <v>40730</v>
      </c>
      <c r="L2200" t="s">
        <v>1020</v>
      </c>
      <c r="M2200" t="s">
        <v>6270</v>
      </c>
      <c r="N2200">
        <v>-0.13</v>
      </c>
      <c r="O2200">
        <v>51.506999999999998</v>
      </c>
      <c r="P2200">
        <v>7</v>
      </c>
    </row>
    <row r="2201" spans="1:16" x14ac:dyDescent="0.3">
      <c r="A2201" t="s">
        <v>3152</v>
      </c>
      <c r="B2201" s="1">
        <v>40730</v>
      </c>
      <c r="C2201">
        <v>7</v>
      </c>
      <c r="D2201">
        <v>3</v>
      </c>
      <c r="E2201">
        <v>2011</v>
      </c>
      <c r="F2201" t="s">
        <v>5042</v>
      </c>
      <c r="G2201" t="s">
        <v>5130</v>
      </c>
      <c r="H2201" t="s">
        <v>4719</v>
      </c>
      <c r="I2201" t="s">
        <v>4720</v>
      </c>
      <c r="J2201" t="s">
        <v>4731</v>
      </c>
      <c r="K2201" s="1">
        <v>40737</v>
      </c>
      <c r="L2201" t="s">
        <v>1020</v>
      </c>
      <c r="M2201" t="s">
        <v>5101</v>
      </c>
      <c r="N2201">
        <v>-0.49</v>
      </c>
      <c r="O2201">
        <v>46.841999999999999</v>
      </c>
      <c r="P2201">
        <v>7</v>
      </c>
    </row>
    <row r="2202" spans="1:16" x14ac:dyDescent="0.3">
      <c r="A2202" t="s">
        <v>3693</v>
      </c>
      <c r="B2202" s="1">
        <v>40752</v>
      </c>
      <c r="C2202">
        <v>7</v>
      </c>
      <c r="D2202">
        <v>3</v>
      </c>
      <c r="E2202">
        <v>2011</v>
      </c>
      <c r="F2202" t="s">
        <v>4905</v>
      </c>
      <c r="G2202" t="s">
        <v>5134</v>
      </c>
      <c r="H2202" t="s">
        <v>4719</v>
      </c>
      <c r="I2202" t="s">
        <v>4720</v>
      </c>
      <c r="J2202" t="s">
        <v>4740</v>
      </c>
      <c r="K2202" s="1">
        <v>40759</v>
      </c>
      <c r="L2202" t="s">
        <v>1020</v>
      </c>
      <c r="M2202" t="s">
        <v>5094</v>
      </c>
      <c r="N2202">
        <v>3.07</v>
      </c>
      <c r="O2202">
        <v>50.655000000000001</v>
      </c>
      <c r="P2202">
        <v>7</v>
      </c>
    </row>
    <row r="2203" spans="1:16" x14ac:dyDescent="0.3">
      <c r="A2203" t="s">
        <v>4337</v>
      </c>
      <c r="B2203" s="1">
        <v>40753</v>
      </c>
      <c r="C2203">
        <v>7</v>
      </c>
      <c r="D2203">
        <v>3</v>
      </c>
      <c r="E2203">
        <v>2011</v>
      </c>
      <c r="F2203" t="s">
        <v>5482</v>
      </c>
      <c r="G2203" t="s">
        <v>5451</v>
      </c>
      <c r="H2203" t="s">
        <v>5438</v>
      </c>
      <c r="I2203" t="s">
        <v>4720</v>
      </c>
      <c r="J2203" t="s">
        <v>4721</v>
      </c>
      <c r="K2203" s="1">
        <v>40760</v>
      </c>
      <c r="L2203" t="s">
        <v>1020</v>
      </c>
      <c r="M2203" t="s">
        <v>5452</v>
      </c>
      <c r="N2203">
        <v>13.74</v>
      </c>
      <c r="O2203">
        <v>51.05</v>
      </c>
      <c r="P2203">
        <v>7</v>
      </c>
    </row>
    <row r="2204" spans="1:16" x14ac:dyDescent="0.3">
      <c r="A2204" t="s">
        <v>3694</v>
      </c>
      <c r="B2204" s="1">
        <v>40756</v>
      </c>
      <c r="C2204">
        <v>8</v>
      </c>
      <c r="D2204">
        <v>3</v>
      </c>
      <c r="E2204">
        <v>2011</v>
      </c>
      <c r="F2204" t="s">
        <v>4750</v>
      </c>
      <c r="G2204" t="s">
        <v>4737</v>
      </c>
      <c r="H2204" t="s">
        <v>4719</v>
      </c>
      <c r="I2204" t="s">
        <v>4720</v>
      </c>
      <c r="J2204" t="s">
        <v>4721</v>
      </c>
      <c r="K2204" s="1">
        <v>40763</v>
      </c>
      <c r="L2204" t="s">
        <v>1020</v>
      </c>
      <c r="M2204" t="s">
        <v>4722</v>
      </c>
      <c r="N2204">
        <v>2.52</v>
      </c>
      <c r="O2204">
        <v>48.817</v>
      </c>
      <c r="P2204">
        <v>7</v>
      </c>
    </row>
    <row r="2205" spans="1:16" x14ac:dyDescent="0.3">
      <c r="A2205" t="s">
        <v>4338</v>
      </c>
      <c r="B2205" s="1">
        <v>40760</v>
      </c>
      <c r="C2205">
        <v>8</v>
      </c>
      <c r="D2205">
        <v>3</v>
      </c>
      <c r="E2205">
        <v>2011</v>
      </c>
      <c r="F2205" t="s">
        <v>5693</v>
      </c>
      <c r="G2205" t="s">
        <v>5748</v>
      </c>
      <c r="H2205" t="s">
        <v>5749</v>
      </c>
      <c r="I2205" t="s">
        <v>4720</v>
      </c>
      <c r="J2205" t="s">
        <v>4721</v>
      </c>
      <c r="K2205" s="1">
        <v>40767</v>
      </c>
      <c r="L2205" t="s">
        <v>1020</v>
      </c>
      <c r="M2205" t="s">
        <v>5750</v>
      </c>
      <c r="N2205">
        <v>4.6900000000000004</v>
      </c>
      <c r="O2205">
        <v>51.813000000000002</v>
      </c>
      <c r="P2205">
        <v>7</v>
      </c>
    </row>
    <row r="2206" spans="1:16" x14ac:dyDescent="0.3">
      <c r="A2206" t="s">
        <v>3420</v>
      </c>
      <c r="B2206" s="1">
        <v>40765</v>
      </c>
      <c r="C2206">
        <v>8</v>
      </c>
      <c r="D2206">
        <v>3</v>
      </c>
      <c r="E2206">
        <v>2011</v>
      </c>
      <c r="F2206" t="s">
        <v>5705</v>
      </c>
      <c r="G2206" t="s">
        <v>6403</v>
      </c>
      <c r="H2206" t="s">
        <v>5928</v>
      </c>
      <c r="I2206" t="s">
        <v>5908</v>
      </c>
      <c r="J2206" t="s">
        <v>4721</v>
      </c>
      <c r="K2206" s="1">
        <v>40772</v>
      </c>
      <c r="L2206" t="s">
        <v>1020</v>
      </c>
      <c r="M2206" t="s">
        <v>6270</v>
      </c>
      <c r="N2206">
        <v>-0.13</v>
      </c>
      <c r="O2206">
        <v>51.506999999999998</v>
      </c>
      <c r="P2206">
        <v>7</v>
      </c>
    </row>
    <row r="2207" spans="1:16" x14ac:dyDescent="0.3">
      <c r="A2207" t="s">
        <v>2158</v>
      </c>
      <c r="B2207" s="1">
        <v>40767</v>
      </c>
      <c r="C2207">
        <v>8</v>
      </c>
      <c r="D2207">
        <v>3</v>
      </c>
      <c r="E2207">
        <v>2011</v>
      </c>
      <c r="F2207" t="s">
        <v>5325</v>
      </c>
      <c r="G2207" t="s">
        <v>6304</v>
      </c>
      <c r="H2207" t="s">
        <v>5928</v>
      </c>
      <c r="I2207" t="s">
        <v>5908</v>
      </c>
      <c r="J2207" t="s">
        <v>4721</v>
      </c>
      <c r="K2207" s="1">
        <v>40774</v>
      </c>
      <c r="L2207" t="s">
        <v>1020</v>
      </c>
      <c r="M2207" t="s">
        <v>6270</v>
      </c>
      <c r="N2207">
        <v>-1.38</v>
      </c>
      <c r="O2207">
        <v>54.906999999999996</v>
      </c>
      <c r="P2207">
        <v>7</v>
      </c>
    </row>
    <row r="2208" spans="1:16" x14ac:dyDescent="0.3">
      <c r="A2208" t="s">
        <v>3424</v>
      </c>
      <c r="B2208" s="1">
        <v>40778</v>
      </c>
      <c r="C2208">
        <v>8</v>
      </c>
      <c r="D2208">
        <v>3</v>
      </c>
      <c r="E2208">
        <v>2011</v>
      </c>
      <c r="F2208" t="s">
        <v>6248</v>
      </c>
      <c r="G2208" t="s">
        <v>6403</v>
      </c>
      <c r="H2208" t="s">
        <v>5928</v>
      </c>
      <c r="I2208" t="s">
        <v>5908</v>
      </c>
      <c r="J2208" t="s">
        <v>4731</v>
      </c>
      <c r="K2208" s="1">
        <v>40785</v>
      </c>
      <c r="L2208" t="s">
        <v>1020</v>
      </c>
      <c r="M2208" t="s">
        <v>6270</v>
      </c>
      <c r="N2208">
        <v>-0.13</v>
      </c>
      <c r="O2208">
        <v>51.506999999999998</v>
      </c>
      <c r="P2208">
        <v>7</v>
      </c>
    </row>
    <row r="2209" spans="1:16" x14ac:dyDescent="0.3">
      <c r="A2209" t="s">
        <v>2159</v>
      </c>
      <c r="B2209" s="1">
        <v>40782</v>
      </c>
      <c r="C2209">
        <v>8</v>
      </c>
      <c r="D2209">
        <v>3</v>
      </c>
      <c r="E2209">
        <v>2011</v>
      </c>
      <c r="F2209" t="s">
        <v>5936</v>
      </c>
      <c r="G2209" t="s">
        <v>5922</v>
      </c>
      <c r="H2209" t="s">
        <v>5923</v>
      </c>
      <c r="I2209" t="s">
        <v>5908</v>
      </c>
      <c r="J2209" t="s">
        <v>4731</v>
      </c>
      <c r="K2209" s="1">
        <v>40789</v>
      </c>
      <c r="L2209" t="s">
        <v>1020</v>
      </c>
      <c r="M2209" t="s">
        <v>5924</v>
      </c>
      <c r="N2209">
        <v>24.94</v>
      </c>
      <c r="O2209">
        <v>60.17</v>
      </c>
      <c r="P2209">
        <v>7</v>
      </c>
    </row>
    <row r="2210" spans="1:16" x14ac:dyDescent="0.3">
      <c r="A2210" t="s">
        <v>3925</v>
      </c>
      <c r="B2210" s="1">
        <v>40785</v>
      </c>
      <c r="C2210">
        <v>8</v>
      </c>
      <c r="D2210">
        <v>3</v>
      </c>
      <c r="E2210">
        <v>2011</v>
      </c>
      <c r="F2210" t="s">
        <v>5406</v>
      </c>
      <c r="G2210" t="s">
        <v>5920</v>
      </c>
      <c r="H2210" t="s">
        <v>5921</v>
      </c>
      <c r="I2210" t="s">
        <v>5908</v>
      </c>
      <c r="J2210" t="s">
        <v>4740</v>
      </c>
      <c r="K2210" s="1">
        <v>40792</v>
      </c>
      <c r="L2210" t="s">
        <v>1020</v>
      </c>
      <c r="M2210" t="s">
        <v>5920</v>
      </c>
      <c r="N2210">
        <v>-6.26</v>
      </c>
      <c r="O2210">
        <v>53.35</v>
      </c>
      <c r="P2210">
        <v>7</v>
      </c>
    </row>
    <row r="2211" spans="1:16" x14ac:dyDescent="0.3">
      <c r="A2211" t="s">
        <v>317</v>
      </c>
      <c r="B2211" s="1">
        <v>40795</v>
      </c>
      <c r="C2211">
        <v>9</v>
      </c>
      <c r="D2211">
        <v>3</v>
      </c>
      <c r="E2211">
        <v>2011</v>
      </c>
      <c r="F2211" t="s">
        <v>5424</v>
      </c>
      <c r="G2211" t="s">
        <v>5786</v>
      </c>
      <c r="H2211" t="s">
        <v>5747</v>
      </c>
      <c r="I2211" t="s">
        <v>4720</v>
      </c>
      <c r="J2211" t="s">
        <v>4731</v>
      </c>
      <c r="K2211" s="1">
        <v>40802</v>
      </c>
      <c r="L2211" t="s">
        <v>1020</v>
      </c>
      <c r="M2211" t="s">
        <v>5787</v>
      </c>
      <c r="N2211">
        <v>11.4</v>
      </c>
      <c r="O2211">
        <v>47.268999999999998</v>
      </c>
      <c r="P2211">
        <v>7</v>
      </c>
    </row>
    <row r="2212" spans="1:16" x14ac:dyDescent="0.3">
      <c r="A2212" t="s">
        <v>2531</v>
      </c>
      <c r="B2212" s="1">
        <v>40795</v>
      </c>
      <c r="C2212">
        <v>9</v>
      </c>
      <c r="D2212">
        <v>3</v>
      </c>
      <c r="E2212">
        <v>2011</v>
      </c>
      <c r="F2212" t="s">
        <v>4845</v>
      </c>
      <c r="G2212" t="s">
        <v>6143</v>
      </c>
      <c r="H2212" t="s">
        <v>6133</v>
      </c>
      <c r="I2212" t="s">
        <v>5918</v>
      </c>
      <c r="J2212" t="s">
        <v>4740</v>
      </c>
      <c r="K2212" s="1">
        <v>40802</v>
      </c>
      <c r="L2212" t="s">
        <v>1020</v>
      </c>
      <c r="M2212" t="s">
        <v>6144</v>
      </c>
      <c r="N2212">
        <v>12.5</v>
      </c>
      <c r="O2212">
        <v>41.902999999999999</v>
      </c>
      <c r="P2212">
        <v>7</v>
      </c>
    </row>
    <row r="2213" spans="1:16" x14ac:dyDescent="0.3">
      <c r="A2213" t="s">
        <v>3064</v>
      </c>
      <c r="B2213" s="1">
        <v>40800</v>
      </c>
      <c r="C2213">
        <v>9</v>
      </c>
      <c r="D2213">
        <v>3</v>
      </c>
      <c r="E2213">
        <v>2011</v>
      </c>
      <c r="F2213" t="s">
        <v>5149</v>
      </c>
      <c r="G2213" t="s">
        <v>5121</v>
      </c>
      <c r="H2213" t="s">
        <v>4719</v>
      </c>
      <c r="I2213" t="s">
        <v>4720</v>
      </c>
      <c r="J2213" t="s">
        <v>4731</v>
      </c>
      <c r="K2213" s="1">
        <v>40807</v>
      </c>
      <c r="L2213" t="s">
        <v>1020</v>
      </c>
      <c r="M2213" t="s">
        <v>5092</v>
      </c>
      <c r="N2213">
        <v>7.75</v>
      </c>
      <c r="O2213">
        <v>48.573</v>
      </c>
      <c r="P2213">
        <v>7</v>
      </c>
    </row>
    <row r="2214" spans="1:16" x14ac:dyDescent="0.3">
      <c r="A2214" t="s">
        <v>2477</v>
      </c>
      <c r="B2214" s="1">
        <v>40800</v>
      </c>
      <c r="C2214">
        <v>9</v>
      </c>
      <c r="D2214">
        <v>3</v>
      </c>
      <c r="E2214">
        <v>2011</v>
      </c>
      <c r="F2214" t="s">
        <v>4815</v>
      </c>
      <c r="G2214" t="s">
        <v>5491</v>
      </c>
      <c r="H2214" t="s">
        <v>5438</v>
      </c>
      <c r="I2214" t="s">
        <v>4720</v>
      </c>
      <c r="J2214" t="s">
        <v>4731</v>
      </c>
      <c r="K2214" s="1">
        <v>40807</v>
      </c>
      <c r="L2214" t="s">
        <v>1020</v>
      </c>
      <c r="M2214" t="s">
        <v>5452</v>
      </c>
      <c r="N2214">
        <v>12.47</v>
      </c>
      <c r="O2214">
        <v>50.71</v>
      </c>
      <c r="P2214">
        <v>7</v>
      </c>
    </row>
    <row r="2215" spans="1:16" x14ac:dyDescent="0.3">
      <c r="A2215" t="s">
        <v>3256</v>
      </c>
      <c r="B2215" s="1">
        <v>40801</v>
      </c>
      <c r="C2215">
        <v>9</v>
      </c>
      <c r="D2215">
        <v>3</v>
      </c>
      <c r="E2215">
        <v>2011</v>
      </c>
      <c r="F2215" t="s">
        <v>4851</v>
      </c>
      <c r="G2215" t="s">
        <v>6023</v>
      </c>
      <c r="H2215" t="s">
        <v>6022</v>
      </c>
      <c r="I2215" t="s">
        <v>5918</v>
      </c>
      <c r="J2215" t="s">
        <v>4721</v>
      </c>
      <c r="K2215" s="1">
        <v>40808</v>
      </c>
      <c r="L2215" t="s">
        <v>1020</v>
      </c>
      <c r="M2215" t="s">
        <v>6023</v>
      </c>
      <c r="N2215">
        <v>-3.7</v>
      </c>
      <c r="O2215">
        <v>40.417000000000002</v>
      </c>
      <c r="P2215">
        <v>7</v>
      </c>
    </row>
    <row r="2216" spans="1:16" x14ac:dyDescent="0.3">
      <c r="A2216" t="s">
        <v>2532</v>
      </c>
      <c r="B2216" s="1">
        <v>40801</v>
      </c>
      <c r="C2216">
        <v>9</v>
      </c>
      <c r="D2216">
        <v>3</v>
      </c>
      <c r="E2216">
        <v>2011</v>
      </c>
      <c r="F2216" t="s">
        <v>5211</v>
      </c>
      <c r="G2216" t="s">
        <v>6366</v>
      </c>
      <c r="H2216" t="s">
        <v>5928</v>
      </c>
      <c r="I2216" t="s">
        <v>5908</v>
      </c>
      <c r="J2216" t="s">
        <v>4721</v>
      </c>
      <c r="K2216" s="1">
        <v>40808</v>
      </c>
      <c r="L2216" t="s">
        <v>1020</v>
      </c>
      <c r="M2216" t="s">
        <v>6270</v>
      </c>
      <c r="N2216">
        <v>-1.21</v>
      </c>
      <c r="O2216">
        <v>52.771999999999998</v>
      </c>
      <c r="P2216">
        <v>7</v>
      </c>
    </row>
    <row r="2217" spans="1:16" x14ac:dyDescent="0.3">
      <c r="A2217" t="s">
        <v>2894</v>
      </c>
      <c r="B2217" s="1">
        <v>40805</v>
      </c>
      <c r="C2217">
        <v>9</v>
      </c>
      <c r="D2217">
        <v>3</v>
      </c>
      <c r="E2217">
        <v>2011</v>
      </c>
      <c r="F2217" t="s">
        <v>5009</v>
      </c>
      <c r="G2217" t="s">
        <v>6367</v>
      </c>
      <c r="H2217" t="s">
        <v>5928</v>
      </c>
      <c r="I2217" t="s">
        <v>5908</v>
      </c>
      <c r="J2217" t="s">
        <v>4721</v>
      </c>
      <c r="K2217" s="1">
        <v>40812</v>
      </c>
      <c r="L2217" t="s">
        <v>1020</v>
      </c>
      <c r="M2217" t="s">
        <v>6270</v>
      </c>
      <c r="N2217">
        <v>-2.4900000000000002</v>
      </c>
      <c r="O2217">
        <v>53.749000000000002</v>
      </c>
      <c r="P2217">
        <v>7</v>
      </c>
    </row>
    <row r="2218" spans="1:16" x14ac:dyDescent="0.3">
      <c r="A2218" t="s">
        <v>599</v>
      </c>
      <c r="B2218" s="1">
        <v>40808</v>
      </c>
      <c r="C2218">
        <v>9</v>
      </c>
      <c r="D2218">
        <v>3</v>
      </c>
      <c r="E2218">
        <v>2011</v>
      </c>
      <c r="F2218" t="s">
        <v>4801</v>
      </c>
      <c r="G2218" t="s">
        <v>5497</v>
      </c>
      <c r="H2218" t="s">
        <v>5438</v>
      </c>
      <c r="I2218" t="s">
        <v>4720</v>
      </c>
      <c r="J2218" t="s">
        <v>4721</v>
      </c>
      <c r="K2218" s="1">
        <v>40815</v>
      </c>
      <c r="L2218" t="s">
        <v>1020</v>
      </c>
      <c r="M2218" t="s">
        <v>5459</v>
      </c>
      <c r="N2218">
        <v>11.58</v>
      </c>
      <c r="O2218">
        <v>48.134999999999998</v>
      </c>
      <c r="P2218">
        <v>7</v>
      </c>
    </row>
    <row r="2219" spans="1:16" x14ac:dyDescent="0.3">
      <c r="A2219" t="s">
        <v>600</v>
      </c>
      <c r="B2219" s="1">
        <v>40813</v>
      </c>
      <c r="C2219">
        <v>9</v>
      </c>
      <c r="D2219">
        <v>3</v>
      </c>
      <c r="E2219">
        <v>2011</v>
      </c>
      <c r="F2219" t="s">
        <v>5180</v>
      </c>
      <c r="G2219" t="s">
        <v>6173</v>
      </c>
      <c r="H2219" t="s">
        <v>6133</v>
      </c>
      <c r="I2219" t="s">
        <v>5918</v>
      </c>
      <c r="J2219" t="s">
        <v>4721</v>
      </c>
      <c r="K2219" s="1">
        <v>40820</v>
      </c>
      <c r="L2219" t="s">
        <v>1020</v>
      </c>
      <c r="M2219" t="s">
        <v>6136</v>
      </c>
      <c r="N2219">
        <v>10.1</v>
      </c>
      <c r="O2219">
        <v>44.079000000000001</v>
      </c>
      <c r="P2219">
        <v>7</v>
      </c>
    </row>
    <row r="2220" spans="1:16" x14ac:dyDescent="0.3">
      <c r="A2220" t="s">
        <v>601</v>
      </c>
      <c r="B2220" s="1">
        <v>40820</v>
      </c>
      <c r="C2220">
        <v>10</v>
      </c>
      <c r="D2220">
        <v>4</v>
      </c>
      <c r="E2220">
        <v>2011</v>
      </c>
      <c r="F2220" t="s">
        <v>4762</v>
      </c>
      <c r="G2220" t="s">
        <v>4763</v>
      </c>
      <c r="H2220" t="s">
        <v>4719</v>
      </c>
      <c r="I2220" t="s">
        <v>4720</v>
      </c>
      <c r="J2220" t="s">
        <v>4740</v>
      </c>
      <c r="K2220" s="1">
        <v>40827</v>
      </c>
      <c r="L2220" t="s">
        <v>1020</v>
      </c>
      <c r="M2220" t="s">
        <v>4722</v>
      </c>
      <c r="N2220">
        <v>2.4500000000000002</v>
      </c>
      <c r="O2220">
        <v>48.863999999999997</v>
      </c>
      <c r="P2220">
        <v>7</v>
      </c>
    </row>
    <row r="2221" spans="1:16" x14ac:dyDescent="0.3">
      <c r="A2221" t="s">
        <v>3518</v>
      </c>
      <c r="B2221" s="1">
        <v>40836</v>
      </c>
      <c r="C2221">
        <v>10</v>
      </c>
      <c r="D2221">
        <v>4</v>
      </c>
      <c r="E2221">
        <v>2011</v>
      </c>
      <c r="F2221" t="s">
        <v>5504</v>
      </c>
      <c r="G2221" t="s">
        <v>5441</v>
      </c>
      <c r="H2221" t="s">
        <v>5438</v>
      </c>
      <c r="I2221" t="s">
        <v>4720</v>
      </c>
      <c r="J2221" t="s">
        <v>4721</v>
      </c>
      <c r="K2221" s="1">
        <v>40843</v>
      </c>
      <c r="L2221" t="s">
        <v>1020</v>
      </c>
      <c r="M2221" t="s">
        <v>5441</v>
      </c>
      <c r="N2221">
        <v>13.4</v>
      </c>
      <c r="O2221">
        <v>52.52</v>
      </c>
      <c r="P2221">
        <v>7</v>
      </c>
    </row>
    <row r="2222" spans="1:16" x14ac:dyDescent="0.3">
      <c r="A2222" t="s">
        <v>2279</v>
      </c>
      <c r="B2222" s="1">
        <v>40856</v>
      </c>
      <c r="C2222">
        <v>11</v>
      </c>
      <c r="D2222">
        <v>4</v>
      </c>
      <c r="E2222">
        <v>2011</v>
      </c>
      <c r="F2222" t="s">
        <v>5653</v>
      </c>
      <c r="G2222" t="s">
        <v>6317</v>
      </c>
      <c r="H2222" t="s">
        <v>5928</v>
      </c>
      <c r="I2222" t="s">
        <v>5908</v>
      </c>
      <c r="J2222" t="s">
        <v>4731</v>
      </c>
      <c r="K2222" s="1">
        <v>40863</v>
      </c>
      <c r="L2222" t="s">
        <v>1020</v>
      </c>
      <c r="M2222" t="s">
        <v>6270</v>
      </c>
      <c r="N2222">
        <v>-2.16</v>
      </c>
      <c r="O2222">
        <v>53.411000000000001</v>
      </c>
      <c r="P2222">
        <v>7</v>
      </c>
    </row>
    <row r="2223" spans="1:16" x14ac:dyDescent="0.3">
      <c r="A2223" t="s">
        <v>2540</v>
      </c>
      <c r="B2223" s="1">
        <v>40857</v>
      </c>
      <c r="C2223">
        <v>11</v>
      </c>
      <c r="D2223">
        <v>4</v>
      </c>
      <c r="E2223">
        <v>2011</v>
      </c>
      <c r="F2223" t="s">
        <v>4769</v>
      </c>
      <c r="G2223" t="s">
        <v>4726</v>
      </c>
      <c r="H2223" t="s">
        <v>4719</v>
      </c>
      <c r="I2223" t="s">
        <v>4720</v>
      </c>
      <c r="J2223" t="s">
        <v>4721</v>
      </c>
      <c r="K2223" s="1">
        <v>40864</v>
      </c>
      <c r="L2223" t="s">
        <v>1020</v>
      </c>
      <c r="M2223" t="s">
        <v>4722</v>
      </c>
      <c r="N2223">
        <v>2.35</v>
      </c>
      <c r="O2223">
        <v>48.856999999999999</v>
      </c>
      <c r="P2223">
        <v>7</v>
      </c>
    </row>
    <row r="2224" spans="1:16" x14ac:dyDescent="0.3">
      <c r="A2224" t="s">
        <v>1196</v>
      </c>
      <c r="B2224" s="1">
        <v>40857</v>
      </c>
      <c r="C2224">
        <v>11</v>
      </c>
      <c r="D2224">
        <v>4</v>
      </c>
      <c r="E2224">
        <v>2011</v>
      </c>
      <c r="F2224" t="s">
        <v>5124</v>
      </c>
      <c r="G2224" t="s">
        <v>5680</v>
      </c>
      <c r="H2224" t="s">
        <v>5438</v>
      </c>
      <c r="I2224" t="s">
        <v>4720</v>
      </c>
      <c r="J2224" t="s">
        <v>4740</v>
      </c>
      <c r="K2224" s="1">
        <v>40864</v>
      </c>
      <c r="L2224" t="s">
        <v>1020</v>
      </c>
      <c r="M2224" t="s">
        <v>5657</v>
      </c>
      <c r="N2224">
        <v>6.81</v>
      </c>
      <c r="O2224">
        <v>51</v>
      </c>
      <c r="P2224">
        <v>7</v>
      </c>
    </row>
    <row r="2225" spans="1:16" x14ac:dyDescent="0.3">
      <c r="A2225" t="s">
        <v>4153</v>
      </c>
      <c r="B2225" s="1">
        <v>40863</v>
      </c>
      <c r="C2225">
        <v>11</v>
      </c>
      <c r="D2225">
        <v>4</v>
      </c>
      <c r="E2225">
        <v>2011</v>
      </c>
      <c r="F2225" t="s">
        <v>5942</v>
      </c>
      <c r="G2225" t="s">
        <v>5930</v>
      </c>
      <c r="H2225" t="s">
        <v>5907</v>
      </c>
      <c r="I2225" t="s">
        <v>5908</v>
      </c>
      <c r="J2225" t="s">
        <v>4731</v>
      </c>
      <c r="K2225" s="1">
        <v>40870</v>
      </c>
      <c r="L2225" t="s">
        <v>1020</v>
      </c>
      <c r="M2225" t="s">
        <v>5930</v>
      </c>
      <c r="N2225">
        <v>18.07</v>
      </c>
      <c r="O2225">
        <v>59.329000000000001</v>
      </c>
      <c r="P2225">
        <v>7</v>
      </c>
    </row>
    <row r="2226" spans="1:16" x14ac:dyDescent="0.3">
      <c r="A2226" t="s">
        <v>740</v>
      </c>
      <c r="B2226" s="1">
        <v>40869</v>
      </c>
      <c r="C2226">
        <v>11</v>
      </c>
      <c r="D2226">
        <v>4</v>
      </c>
      <c r="E2226">
        <v>2011</v>
      </c>
      <c r="F2226" t="s">
        <v>5514</v>
      </c>
      <c r="G2226" t="s">
        <v>5458</v>
      </c>
      <c r="H2226" t="s">
        <v>5438</v>
      </c>
      <c r="I2226" t="s">
        <v>4720</v>
      </c>
      <c r="J2226" t="s">
        <v>4740</v>
      </c>
      <c r="K2226" s="1">
        <v>40876</v>
      </c>
      <c r="L2226" t="s">
        <v>1020</v>
      </c>
      <c r="M2226" t="s">
        <v>5459</v>
      </c>
      <c r="N2226">
        <v>10.9</v>
      </c>
      <c r="O2226">
        <v>48.371000000000002</v>
      </c>
      <c r="P2226">
        <v>7</v>
      </c>
    </row>
    <row r="2227" spans="1:16" x14ac:dyDescent="0.3">
      <c r="A2227" t="s">
        <v>4154</v>
      </c>
      <c r="B2227" s="1">
        <v>40869</v>
      </c>
      <c r="C2227">
        <v>11</v>
      </c>
      <c r="D2227">
        <v>4</v>
      </c>
      <c r="E2227">
        <v>2011</v>
      </c>
      <c r="F2227" t="s">
        <v>5163</v>
      </c>
      <c r="G2227" t="s">
        <v>5091</v>
      </c>
      <c r="H2227" t="s">
        <v>4719</v>
      </c>
      <c r="I2227" t="s">
        <v>4720</v>
      </c>
      <c r="J2227" t="s">
        <v>4740</v>
      </c>
      <c r="K2227" s="1">
        <v>40876</v>
      </c>
      <c r="L2227" t="s">
        <v>1020</v>
      </c>
      <c r="M2227" t="s">
        <v>5092</v>
      </c>
      <c r="N2227">
        <v>4.03</v>
      </c>
      <c r="O2227">
        <v>49.258000000000003</v>
      </c>
      <c r="P2227">
        <v>7</v>
      </c>
    </row>
    <row r="2228" spans="1:16" x14ac:dyDescent="0.3">
      <c r="A2228" t="s">
        <v>470</v>
      </c>
      <c r="B2228" s="1">
        <v>40876</v>
      </c>
      <c r="C2228">
        <v>11</v>
      </c>
      <c r="D2228">
        <v>4</v>
      </c>
      <c r="E2228">
        <v>2011</v>
      </c>
      <c r="F2228" t="s">
        <v>4845</v>
      </c>
      <c r="G2228" t="s">
        <v>5007</v>
      </c>
      <c r="H2228" t="s">
        <v>4719</v>
      </c>
      <c r="I2228" t="s">
        <v>4720</v>
      </c>
      <c r="J2228" t="s">
        <v>4740</v>
      </c>
      <c r="K2228" s="1">
        <v>40883</v>
      </c>
      <c r="L2228" t="s">
        <v>1020</v>
      </c>
      <c r="M2228" t="s">
        <v>4998</v>
      </c>
      <c r="N2228">
        <v>5.88</v>
      </c>
      <c r="O2228">
        <v>43.103000000000002</v>
      </c>
      <c r="P2228">
        <v>7</v>
      </c>
    </row>
    <row r="2229" spans="1:16" x14ac:dyDescent="0.3">
      <c r="A2229" t="s">
        <v>3236</v>
      </c>
      <c r="B2229" s="1">
        <v>40884</v>
      </c>
      <c r="C2229">
        <v>12</v>
      </c>
      <c r="D2229">
        <v>4</v>
      </c>
      <c r="E2229">
        <v>2011</v>
      </c>
      <c r="F2229" t="s">
        <v>5519</v>
      </c>
      <c r="G2229" t="s">
        <v>5446</v>
      </c>
      <c r="H2229" t="s">
        <v>5438</v>
      </c>
      <c r="I2229" t="s">
        <v>4720</v>
      </c>
      <c r="J2229" t="s">
        <v>4721</v>
      </c>
      <c r="K2229" s="1">
        <v>40891</v>
      </c>
      <c r="L2229" t="s">
        <v>1020</v>
      </c>
      <c r="M2229" t="s">
        <v>5447</v>
      </c>
      <c r="N2229">
        <v>11.63</v>
      </c>
      <c r="O2229">
        <v>52.121000000000002</v>
      </c>
      <c r="P2229">
        <v>7</v>
      </c>
    </row>
    <row r="2230" spans="1:16" x14ac:dyDescent="0.3">
      <c r="A2230" t="s">
        <v>3429</v>
      </c>
      <c r="B2230" s="1">
        <v>40892</v>
      </c>
      <c r="C2230">
        <v>12</v>
      </c>
      <c r="D2230">
        <v>4</v>
      </c>
      <c r="E2230">
        <v>2011</v>
      </c>
      <c r="F2230" t="s">
        <v>4862</v>
      </c>
      <c r="G2230" t="s">
        <v>5441</v>
      </c>
      <c r="H2230" t="s">
        <v>5438</v>
      </c>
      <c r="I2230" t="s">
        <v>4720</v>
      </c>
      <c r="J2230" t="s">
        <v>4731</v>
      </c>
      <c r="K2230" s="1">
        <v>40899</v>
      </c>
      <c r="L2230" t="s">
        <v>1020</v>
      </c>
      <c r="M2230" t="s">
        <v>5441</v>
      </c>
      <c r="N2230">
        <v>13.4</v>
      </c>
      <c r="O2230">
        <v>52.52</v>
      </c>
      <c r="P2230">
        <v>7</v>
      </c>
    </row>
    <row r="2231" spans="1:16" x14ac:dyDescent="0.3">
      <c r="A2231" t="s">
        <v>1055</v>
      </c>
      <c r="B2231" s="1">
        <v>40894</v>
      </c>
      <c r="C2231">
        <v>12</v>
      </c>
      <c r="D2231">
        <v>4</v>
      </c>
      <c r="E2231">
        <v>2011</v>
      </c>
      <c r="F2231" t="s">
        <v>5355</v>
      </c>
      <c r="G2231" t="s">
        <v>5746</v>
      </c>
      <c r="H2231" t="s">
        <v>5747</v>
      </c>
      <c r="I2231" t="s">
        <v>4720</v>
      </c>
      <c r="J2231" t="s">
        <v>4721</v>
      </c>
      <c r="K2231" s="1">
        <v>40901</v>
      </c>
      <c r="L2231" t="s">
        <v>1020</v>
      </c>
      <c r="M2231" t="s">
        <v>5746</v>
      </c>
      <c r="N2231">
        <v>16.37</v>
      </c>
      <c r="O2231">
        <v>48.207999999999998</v>
      </c>
      <c r="P2231">
        <v>7</v>
      </c>
    </row>
    <row r="2232" spans="1:16" x14ac:dyDescent="0.3">
      <c r="A2232" t="s">
        <v>3878</v>
      </c>
      <c r="B2232" s="1">
        <v>40897</v>
      </c>
      <c r="C2232">
        <v>12</v>
      </c>
      <c r="D2232">
        <v>4</v>
      </c>
      <c r="E2232">
        <v>2011</v>
      </c>
      <c r="F2232" t="s">
        <v>5684</v>
      </c>
      <c r="G2232" t="s">
        <v>5661</v>
      </c>
      <c r="H2232" t="s">
        <v>5438</v>
      </c>
      <c r="I2232" t="s">
        <v>4720</v>
      </c>
      <c r="J2232" t="s">
        <v>4721</v>
      </c>
      <c r="K2232" s="1">
        <v>40904</v>
      </c>
      <c r="L2232" t="s">
        <v>1020</v>
      </c>
      <c r="M2232" t="s">
        <v>5657</v>
      </c>
      <c r="N2232">
        <v>6.76</v>
      </c>
      <c r="O2232">
        <v>51.433999999999997</v>
      </c>
      <c r="P2232">
        <v>7</v>
      </c>
    </row>
    <row r="2233" spans="1:16" x14ac:dyDescent="0.3">
      <c r="A2233" t="s">
        <v>3934</v>
      </c>
      <c r="B2233" s="1">
        <v>40904</v>
      </c>
      <c r="C2233">
        <v>12</v>
      </c>
      <c r="D2233">
        <v>4</v>
      </c>
      <c r="E2233">
        <v>2011</v>
      </c>
      <c r="F2233" t="s">
        <v>5949</v>
      </c>
      <c r="G2233" t="s">
        <v>5911</v>
      </c>
      <c r="H2233" t="s">
        <v>5912</v>
      </c>
      <c r="I2233" t="s">
        <v>5908</v>
      </c>
      <c r="J2233" t="s">
        <v>4731</v>
      </c>
      <c r="K2233" s="1">
        <v>40911</v>
      </c>
      <c r="L2233" t="s">
        <v>1020</v>
      </c>
      <c r="M2233" t="s">
        <v>5913</v>
      </c>
      <c r="N2233">
        <v>12.57</v>
      </c>
      <c r="O2233">
        <v>55.676000000000002</v>
      </c>
      <c r="P2233">
        <v>7</v>
      </c>
    </row>
    <row r="2234" spans="1:16" x14ac:dyDescent="0.3">
      <c r="A2234" t="s">
        <v>1714</v>
      </c>
      <c r="B2234" s="1">
        <v>40910</v>
      </c>
      <c r="C2234">
        <v>1</v>
      </c>
      <c r="D2234">
        <v>1</v>
      </c>
      <c r="E2234">
        <v>2012</v>
      </c>
      <c r="F2234" t="s">
        <v>6061</v>
      </c>
      <c r="G2234" t="s">
        <v>6023</v>
      </c>
      <c r="H2234" t="s">
        <v>6022</v>
      </c>
      <c r="I2234" t="s">
        <v>5918</v>
      </c>
      <c r="J2234" t="s">
        <v>4731</v>
      </c>
      <c r="K2234" s="1">
        <v>40917</v>
      </c>
      <c r="L2234" t="s">
        <v>1020</v>
      </c>
      <c r="M2234" t="s">
        <v>6023</v>
      </c>
      <c r="N2234">
        <v>-3.7</v>
      </c>
      <c r="O2234">
        <v>40.417000000000002</v>
      </c>
      <c r="P2234">
        <v>7</v>
      </c>
    </row>
    <row r="2235" spans="1:16" x14ac:dyDescent="0.3">
      <c r="A2235" t="s">
        <v>1362</v>
      </c>
      <c r="B2235" s="1">
        <v>40924</v>
      </c>
      <c r="C2235">
        <v>1</v>
      </c>
      <c r="D2235">
        <v>1</v>
      </c>
      <c r="E2235">
        <v>2012</v>
      </c>
      <c r="F2235" t="s">
        <v>4769</v>
      </c>
      <c r="G2235" t="s">
        <v>5179</v>
      </c>
      <c r="H2235" t="s">
        <v>4719</v>
      </c>
      <c r="I2235" t="s">
        <v>4720</v>
      </c>
      <c r="J2235" t="s">
        <v>4721</v>
      </c>
      <c r="K2235" s="1">
        <v>40931</v>
      </c>
      <c r="L2235" t="s">
        <v>1020</v>
      </c>
      <c r="M2235" t="s">
        <v>5094</v>
      </c>
      <c r="N2235">
        <v>3.62</v>
      </c>
      <c r="O2235">
        <v>49.564</v>
      </c>
      <c r="P2235">
        <v>7</v>
      </c>
    </row>
    <row r="2236" spans="1:16" x14ac:dyDescent="0.3">
      <c r="A2236" t="s">
        <v>4527</v>
      </c>
      <c r="B2236" s="1">
        <v>40932</v>
      </c>
      <c r="C2236">
        <v>1</v>
      </c>
      <c r="D2236">
        <v>1</v>
      </c>
      <c r="E2236">
        <v>2012</v>
      </c>
      <c r="F2236" t="s">
        <v>6013</v>
      </c>
      <c r="G2236" t="s">
        <v>6154</v>
      </c>
      <c r="H2236" t="s">
        <v>6133</v>
      </c>
      <c r="I2236" t="s">
        <v>5918</v>
      </c>
      <c r="J2236" t="s">
        <v>4721</v>
      </c>
      <c r="K2236" s="1">
        <v>40939</v>
      </c>
      <c r="L2236" t="s">
        <v>1020</v>
      </c>
      <c r="M2236" t="s">
        <v>6155</v>
      </c>
      <c r="N2236">
        <v>14.27</v>
      </c>
      <c r="O2236">
        <v>40.851999999999997</v>
      </c>
      <c r="P2236">
        <v>7</v>
      </c>
    </row>
    <row r="2237" spans="1:16" x14ac:dyDescent="0.3">
      <c r="A2237" t="s">
        <v>1203</v>
      </c>
      <c r="B2237" s="1">
        <v>40935</v>
      </c>
      <c r="C2237">
        <v>1</v>
      </c>
      <c r="D2237">
        <v>1</v>
      </c>
      <c r="E2237">
        <v>2012</v>
      </c>
      <c r="F2237" t="s">
        <v>5806</v>
      </c>
      <c r="G2237" t="s">
        <v>5746</v>
      </c>
      <c r="H2237" t="s">
        <v>5747</v>
      </c>
      <c r="I2237" t="s">
        <v>4720</v>
      </c>
      <c r="J2237" t="s">
        <v>4721</v>
      </c>
      <c r="K2237" s="1">
        <v>40942</v>
      </c>
      <c r="L2237" t="s">
        <v>1020</v>
      </c>
      <c r="M2237" t="s">
        <v>5746</v>
      </c>
      <c r="N2237">
        <v>16.37</v>
      </c>
      <c r="O2237">
        <v>48.207999999999998</v>
      </c>
      <c r="P2237">
        <v>7</v>
      </c>
    </row>
    <row r="2238" spans="1:16" x14ac:dyDescent="0.3">
      <c r="A2238" t="s">
        <v>3881</v>
      </c>
      <c r="B2238" s="1">
        <v>40960</v>
      </c>
      <c r="C2238">
        <v>2</v>
      </c>
      <c r="D2238">
        <v>1</v>
      </c>
      <c r="E2238">
        <v>2012</v>
      </c>
      <c r="F2238" t="s">
        <v>4786</v>
      </c>
      <c r="G2238" t="s">
        <v>4745</v>
      </c>
      <c r="H2238" t="s">
        <v>4719</v>
      </c>
      <c r="I2238" t="s">
        <v>4720</v>
      </c>
      <c r="J2238" t="s">
        <v>4721</v>
      </c>
      <c r="K2238" s="1">
        <v>40967</v>
      </c>
      <c r="L2238" t="s">
        <v>1020</v>
      </c>
      <c r="M2238" t="s">
        <v>4722</v>
      </c>
      <c r="N2238">
        <v>2.4500000000000002</v>
      </c>
      <c r="O2238">
        <v>48.923999999999999</v>
      </c>
      <c r="P2238">
        <v>7</v>
      </c>
    </row>
    <row r="2239" spans="1:16" x14ac:dyDescent="0.3">
      <c r="A2239" t="s">
        <v>2985</v>
      </c>
      <c r="B2239" s="1">
        <v>40977</v>
      </c>
      <c r="C2239">
        <v>3</v>
      </c>
      <c r="D2239">
        <v>1</v>
      </c>
      <c r="E2239">
        <v>2012</v>
      </c>
      <c r="F2239" t="s">
        <v>4770</v>
      </c>
      <c r="G2239" t="s">
        <v>5947</v>
      </c>
      <c r="H2239" t="s">
        <v>5923</v>
      </c>
      <c r="I2239" t="s">
        <v>5908</v>
      </c>
      <c r="J2239" t="s">
        <v>4721</v>
      </c>
      <c r="K2239" s="1">
        <v>40984</v>
      </c>
      <c r="L2239" t="s">
        <v>1020</v>
      </c>
      <c r="M2239" t="s">
        <v>5948</v>
      </c>
      <c r="N2239">
        <v>22.27</v>
      </c>
      <c r="O2239">
        <v>60.451999999999998</v>
      </c>
      <c r="P2239">
        <v>7</v>
      </c>
    </row>
    <row r="2240" spans="1:16" x14ac:dyDescent="0.3">
      <c r="A2240" t="s">
        <v>4469</v>
      </c>
      <c r="B2240" s="1">
        <v>40981</v>
      </c>
      <c r="C2240">
        <v>3</v>
      </c>
      <c r="D2240">
        <v>1</v>
      </c>
      <c r="E2240">
        <v>2012</v>
      </c>
      <c r="F2240" t="s">
        <v>4854</v>
      </c>
      <c r="G2240" t="s">
        <v>5189</v>
      </c>
      <c r="H2240" t="s">
        <v>4719</v>
      </c>
      <c r="I2240" t="s">
        <v>4720</v>
      </c>
      <c r="J2240" t="s">
        <v>4740</v>
      </c>
      <c r="K2240" s="1">
        <v>40988</v>
      </c>
      <c r="L2240" t="s">
        <v>1020</v>
      </c>
      <c r="M2240" t="s">
        <v>5148</v>
      </c>
      <c r="N2240">
        <v>1.49</v>
      </c>
      <c r="O2240">
        <v>48.444000000000003</v>
      </c>
      <c r="P2240">
        <v>7</v>
      </c>
    </row>
    <row r="2241" spans="1:16" x14ac:dyDescent="0.3">
      <c r="A2241" t="s">
        <v>1062</v>
      </c>
      <c r="B2241" s="1">
        <v>40983</v>
      </c>
      <c r="C2241">
        <v>3</v>
      </c>
      <c r="D2241">
        <v>1</v>
      </c>
      <c r="E2241">
        <v>2012</v>
      </c>
      <c r="F2241" t="s">
        <v>6125</v>
      </c>
      <c r="G2241" t="s">
        <v>6325</v>
      </c>
      <c r="H2241" t="s">
        <v>5928</v>
      </c>
      <c r="I2241" t="s">
        <v>5908</v>
      </c>
      <c r="J2241" t="s">
        <v>4721</v>
      </c>
      <c r="K2241" s="1">
        <v>40990</v>
      </c>
      <c r="L2241" t="s">
        <v>1020</v>
      </c>
      <c r="M2241" t="s">
        <v>6270</v>
      </c>
      <c r="N2241">
        <v>-1.6</v>
      </c>
      <c r="O2241">
        <v>54.953000000000003</v>
      </c>
      <c r="P2241">
        <v>7</v>
      </c>
    </row>
    <row r="2242" spans="1:16" x14ac:dyDescent="0.3">
      <c r="A2242" t="s">
        <v>3938</v>
      </c>
      <c r="B2242" s="1">
        <v>40984</v>
      </c>
      <c r="C2242">
        <v>3</v>
      </c>
      <c r="D2242">
        <v>1</v>
      </c>
      <c r="E2242">
        <v>2012</v>
      </c>
      <c r="F2242" t="s">
        <v>5635</v>
      </c>
      <c r="G2242" t="s">
        <v>5906</v>
      </c>
      <c r="H2242" t="s">
        <v>5907</v>
      </c>
      <c r="I2242" t="s">
        <v>5908</v>
      </c>
      <c r="J2242" t="s">
        <v>4721</v>
      </c>
      <c r="K2242" s="1">
        <v>40991</v>
      </c>
      <c r="L2242" t="s">
        <v>1020</v>
      </c>
      <c r="M2242" t="s">
        <v>5909</v>
      </c>
      <c r="N2242">
        <v>11.97</v>
      </c>
      <c r="O2242">
        <v>57.709000000000003</v>
      </c>
      <c r="P2242">
        <v>7</v>
      </c>
    </row>
    <row r="2243" spans="1:16" x14ac:dyDescent="0.3">
      <c r="A2243" t="s">
        <v>3839</v>
      </c>
      <c r="B2243" s="1">
        <v>41005</v>
      </c>
      <c r="C2243">
        <v>4</v>
      </c>
      <c r="D2243">
        <v>2</v>
      </c>
      <c r="E2243">
        <v>2012</v>
      </c>
      <c r="F2243" t="s">
        <v>4929</v>
      </c>
      <c r="G2243" t="s">
        <v>5497</v>
      </c>
      <c r="H2243" t="s">
        <v>5438</v>
      </c>
      <c r="I2243" t="s">
        <v>4720</v>
      </c>
      <c r="J2243" t="s">
        <v>4721</v>
      </c>
      <c r="K2243" s="1">
        <v>41012</v>
      </c>
      <c r="L2243" t="s">
        <v>1020</v>
      </c>
      <c r="M2243" t="s">
        <v>5459</v>
      </c>
      <c r="N2243">
        <v>11.58</v>
      </c>
      <c r="O2243">
        <v>48.134999999999998</v>
      </c>
      <c r="P2243">
        <v>7</v>
      </c>
    </row>
    <row r="2244" spans="1:16" x14ac:dyDescent="0.3">
      <c r="A2244" t="s">
        <v>1212</v>
      </c>
      <c r="B2244" s="1">
        <v>41026</v>
      </c>
      <c r="C2244">
        <v>4</v>
      </c>
      <c r="D2244">
        <v>2</v>
      </c>
      <c r="E2244">
        <v>2012</v>
      </c>
      <c r="F2244" t="s">
        <v>4880</v>
      </c>
      <c r="G2244" t="s">
        <v>5746</v>
      </c>
      <c r="H2244" t="s">
        <v>5747</v>
      </c>
      <c r="I2244" t="s">
        <v>4720</v>
      </c>
      <c r="J2244" t="s">
        <v>4740</v>
      </c>
      <c r="K2244" s="1">
        <v>41033</v>
      </c>
      <c r="L2244" t="s">
        <v>1020</v>
      </c>
      <c r="M2244" t="s">
        <v>5746</v>
      </c>
      <c r="N2244">
        <v>16.37</v>
      </c>
      <c r="O2244">
        <v>48.207999999999998</v>
      </c>
      <c r="P2244">
        <v>7</v>
      </c>
    </row>
    <row r="2245" spans="1:16" x14ac:dyDescent="0.3">
      <c r="A2245" t="s">
        <v>2356</v>
      </c>
      <c r="B2245" s="1">
        <v>41042</v>
      </c>
      <c r="C2245">
        <v>5</v>
      </c>
      <c r="D2245">
        <v>2</v>
      </c>
      <c r="E2245">
        <v>2012</v>
      </c>
      <c r="F2245" t="s">
        <v>5108</v>
      </c>
      <c r="G2245" t="s">
        <v>6333</v>
      </c>
      <c r="H2245" t="s">
        <v>5928</v>
      </c>
      <c r="I2245" t="s">
        <v>5908</v>
      </c>
      <c r="J2245" t="s">
        <v>4721</v>
      </c>
      <c r="K2245" s="1">
        <v>41049</v>
      </c>
      <c r="L2245" t="s">
        <v>1020</v>
      </c>
      <c r="M2245" t="s">
        <v>6270</v>
      </c>
      <c r="N2245">
        <v>-2.2400000000000002</v>
      </c>
      <c r="O2245">
        <v>53.481000000000002</v>
      </c>
      <c r="P2245">
        <v>7</v>
      </c>
    </row>
    <row r="2246" spans="1:16" x14ac:dyDescent="0.3">
      <c r="A2246" t="s">
        <v>3604</v>
      </c>
      <c r="B2246" s="1">
        <v>41044</v>
      </c>
      <c r="C2246">
        <v>5</v>
      </c>
      <c r="D2246">
        <v>2</v>
      </c>
      <c r="E2246">
        <v>2012</v>
      </c>
      <c r="F2246" t="s">
        <v>5197</v>
      </c>
      <c r="G2246" t="s">
        <v>5198</v>
      </c>
      <c r="H2246" t="s">
        <v>4719</v>
      </c>
      <c r="I2246" t="s">
        <v>4720</v>
      </c>
      <c r="J2246" t="s">
        <v>4731</v>
      </c>
      <c r="K2246" s="1">
        <v>41051</v>
      </c>
      <c r="L2246" t="s">
        <v>1020</v>
      </c>
      <c r="M2246" t="s">
        <v>5148</v>
      </c>
      <c r="N2246">
        <v>0.68</v>
      </c>
      <c r="O2246">
        <v>47.393999999999998</v>
      </c>
      <c r="P2246">
        <v>7</v>
      </c>
    </row>
    <row r="2247" spans="1:16" x14ac:dyDescent="0.3">
      <c r="A2247" t="s">
        <v>1581</v>
      </c>
      <c r="B2247" s="1">
        <v>41050</v>
      </c>
      <c r="C2247">
        <v>5</v>
      </c>
      <c r="D2247">
        <v>2</v>
      </c>
      <c r="E2247">
        <v>2012</v>
      </c>
      <c r="F2247" t="s">
        <v>5575</v>
      </c>
      <c r="G2247" t="s">
        <v>6341</v>
      </c>
      <c r="H2247" t="s">
        <v>5928</v>
      </c>
      <c r="I2247" t="s">
        <v>5908</v>
      </c>
      <c r="J2247" t="s">
        <v>4721</v>
      </c>
      <c r="K2247" s="1">
        <v>41057</v>
      </c>
      <c r="L2247" t="s">
        <v>1020</v>
      </c>
      <c r="M2247" t="s">
        <v>6270</v>
      </c>
      <c r="N2247">
        <v>0.09</v>
      </c>
      <c r="O2247">
        <v>51.768000000000001</v>
      </c>
      <c r="P2247">
        <v>7</v>
      </c>
    </row>
    <row r="2248" spans="1:16" x14ac:dyDescent="0.3">
      <c r="A2248" t="s">
        <v>3943</v>
      </c>
      <c r="B2248" s="1">
        <v>41069</v>
      </c>
      <c r="C2248">
        <v>6</v>
      </c>
      <c r="D2248">
        <v>2</v>
      </c>
      <c r="E2248">
        <v>2012</v>
      </c>
      <c r="F2248" t="s">
        <v>5385</v>
      </c>
      <c r="G2248" t="s">
        <v>5959</v>
      </c>
      <c r="H2248" t="s">
        <v>5907</v>
      </c>
      <c r="I2248" t="s">
        <v>5908</v>
      </c>
      <c r="J2248" t="s">
        <v>4721</v>
      </c>
      <c r="K2248" s="1">
        <v>41076</v>
      </c>
      <c r="L2248" t="s">
        <v>1020</v>
      </c>
      <c r="M2248" t="s">
        <v>5959</v>
      </c>
      <c r="N2248">
        <v>17.64</v>
      </c>
      <c r="O2248">
        <v>59.859000000000002</v>
      </c>
      <c r="P2248">
        <v>7</v>
      </c>
    </row>
    <row r="2249" spans="1:16" x14ac:dyDescent="0.3">
      <c r="A2249" t="s">
        <v>116</v>
      </c>
      <c r="B2249" s="1">
        <v>41078</v>
      </c>
      <c r="C2249">
        <v>6</v>
      </c>
      <c r="D2249">
        <v>2</v>
      </c>
      <c r="E2249">
        <v>2012</v>
      </c>
      <c r="F2249" t="s">
        <v>5054</v>
      </c>
      <c r="G2249" t="s">
        <v>6337</v>
      </c>
      <c r="H2249" t="s">
        <v>5928</v>
      </c>
      <c r="I2249" t="s">
        <v>5908</v>
      </c>
      <c r="J2249" t="s">
        <v>4721</v>
      </c>
      <c r="K2249" s="1">
        <v>41085</v>
      </c>
      <c r="L2249" t="s">
        <v>1020</v>
      </c>
      <c r="M2249" t="s">
        <v>6270</v>
      </c>
      <c r="N2249">
        <v>-2.13</v>
      </c>
      <c r="O2249">
        <v>52.587000000000003</v>
      </c>
      <c r="P2249">
        <v>7</v>
      </c>
    </row>
    <row r="2250" spans="1:16" x14ac:dyDescent="0.3">
      <c r="A2250" t="s">
        <v>3704</v>
      </c>
      <c r="B2250" s="1">
        <v>41079</v>
      </c>
      <c r="C2250">
        <v>6</v>
      </c>
      <c r="D2250">
        <v>2</v>
      </c>
      <c r="E2250">
        <v>2012</v>
      </c>
      <c r="F2250" t="s">
        <v>4770</v>
      </c>
      <c r="G2250" t="s">
        <v>5455</v>
      </c>
      <c r="H2250" t="s">
        <v>5438</v>
      </c>
      <c r="I2250" t="s">
        <v>4720</v>
      </c>
      <c r="J2250" t="s">
        <v>4721</v>
      </c>
      <c r="K2250" s="1">
        <v>41086</v>
      </c>
      <c r="L2250" t="s">
        <v>1020</v>
      </c>
      <c r="M2250" t="s">
        <v>5455</v>
      </c>
      <c r="N2250">
        <v>9.99</v>
      </c>
      <c r="O2250">
        <v>53.551000000000002</v>
      </c>
      <c r="P2250">
        <v>7</v>
      </c>
    </row>
    <row r="2251" spans="1:16" x14ac:dyDescent="0.3">
      <c r="A2251" t="s">
        <v>2557</v>
      </c>
      <c r="B2251" s="1">
        <v>41081</v>
      </c>
      <c r="C2251">
        <v>6</v>
      </c>
      <c r="D2251">
        <v>2</v>
      </c>
      <c r="E2251">
        <v>2012</v>
      </c>
      <c r="F2251" t="s">
        <v>5592</v>
      </c>
      <c r="G2251" t="s">
        <v>5746</v>
      </c>
      <c r="H2251" t="s">
        <v>5747</v>
      </c>
      <c r="I2251" t="s">
        <v>4720</v>
      </c>
      <c r="J2251" t="s">
        <v>4731</v>
      </c>
      <c r="K2251" s="1">
        <v>41088</v>
      </c>
      <c r="L2251" t="s">
        <v>1020</v>
      </c>
      <c r="M2251" t="s">
        <v>5746</v>
      </c>
      <c r="N2251">
        <v>16.37</v>
      </c>
      <c r="O2251">
        <v>48.207999999999998</v>
      </c>
      <c r="P2251">
        <v>7</v>
      </c>
    </row>
    <row r="2252" spans="1:16" x14ac:dyDescent="0.3">
      <c r="A2252" t="s">
        <v>1068</v>
      </c>
      <c r="B2252" s="1">
        <v>41081</v>
      </c>
      <c r="C2252">
        <v>6</v>
      </c>
      <c r="D2252">
        <v>2</v>
      </c>
      <c r="E2252">
        <v>2012</v>
      </c>
      <c r="F2252" t="s">
        <v>5175</v>
      </c>
      <c r="G2252" t="s">
        <v>5671</v>
      </c>
      <c r="H2252" t="s">
        <v>5438</v>
      </c>
      <c r="I2252" t="s">
        <v>4720</v>
      </c>
      <c r="J2252" t="s">
        <v>4731</v>
      </c>
      <c r="K2252" s="1">
        <v>41088</v>
      </c>
      <c r="L2252" t="s">
        <v>1020</v>
      </c>
      <c r="M2252" t="s">
        <v>5657</v>
      </c>
      <c r="N2252">
        <v>7.2</v>
      </c>
      <c r="O2252">
        <v>51.536999999999999</v>
      </c>
      <c r="P2252">
        <v>7</v>
      </c>
    </row>
    <row r="2253" spans="1:16" x14ac:dyDescent="0.3">
      <c r="A2253" t="s">
        <v>2039</v>
      </c>
      <c r="B2253" s="1">
        <v>41082</v>
      </c>
      <c r="C2253">
        <v>6</v>
      </c>
      <c r="D2253">
        <v>2</v>
      </c>
      <c r="E2253">
        <v>2012</v>
      </c>
      <c r="F2253" t="s">
        <v>5069</v>
      </c>
      <c r="G2253" t="s">
        <v>5661</v>
      </c>
      <c r="H2253" t="s">
        <v>5438</v>
      </c>
      <c r="I2253" t="s">
        <v>4720</v>
      </c>
      <c r="J2253" t="s">
        <v>4721</v>
      </c>
      <c r="K2253" s="1">
        <v>41089</v>
      </c>
      <c r="L2253" t="s">
        <v>1020</v>
      </c>
      <c r="M2253" t="s">
        <v>5657</v>
      </c>
      <c r="N2253">
        <v>6.76</v>
      </c>
      <c r="O2253">
        <v>51.433999999999997</v>
      </c>
      <c r="P2253">
        <v>7</v>
      </c>
    </row>
    <row r="2254" spans="1:16" x14ac:dyDescent="0.3">
      <c r="A2254" t="s">
        <v>2732</v>
      </c>
      <c r="B2254" s="1">
        <v>41085</v>
      </c>
      <c r="C2254">
        <v>6</v>
      </c>
      <c r="D2254">
        <v>2</v>
      </c>
      <c r="E2254">
        <v>2012</v>
      </c>
      <c r="F2254" t="s">
        <v>6254</v>
      </c>
      <c r="G2254" t="s">
        <v>6337</v>
      </c>
      <c r="H2254" t="s">
        <v>5928</v>
      </c>
      <c r="I2254" t="s">
        <v>5908</v>
      </c>
      <c r="J2254" t="s">
        <v>4721</v>
      </c>
      <c r="K2254" s="1">
        <v>41092</v>
      </c>
      <c r="L2254" t="s">
        <v>1020</v>
      </c>
      <c r="M2254" t="s">
        <v>6270</v>
      </c>
      <c r="N2254">
        <v>-2.13</v>
      </c>
      <c r="O2254">
        <v>52.587000000000003</v>
      </c>
      <c r="P2254">
        <v>7</v>
      </c>
    </row>
    <row r="2255" spans="1:16" x14ac:dyDescent="0.3">
      <c r="A2255" t="s">
        <v>4399</v>
      </c>
      <c r="B2255" s="1">
        <v>41087</v>
      </c>
      <c r="C2255">
        <v>6</v>
      </c>
      <c r="D2255">
        <v>2</v>
      </c>
      <c r="E2255">
        <v>2012</v>
      </c>
      <c r="F2255" t="s">
        <v>5816</v>
      </c>
      <c r="G2255" t="s">
        <v>5817</v>
      </c>
      <c r="H2255" t="s">
        <v>5749</v>
      </c>
      <c r="I2255" t="s">
        <v>4720</v>
      </c>
      <c r="J2255" t="s">
        <v>4740</v>
      </c>
      <c r="K2255" s="1">
        <v>41094</v>
      </c>
      <c r="L2255" t="s">
        <v>1020</v>
      </c>
      <c r="M2255" t="s">
        <v>5750</v>
      </c>
      <c r="N2255">
        <v>4.4000000000000004</v>
      </c>
      <c r="O2255">
        <v>51.917000000000002</v>
      </c>
      <c r="P2255">
        <v>7</v>
      </c>
    </row>
    <row r="2256" spans="1:16" x14ac:dyDescent="0.3">
      <c r="A2256" t="s">
        <v>4400</v>
      </c>
      <c r="B2256" s="1">
        <v>41088</v>
      </c>
      <c r="C2256">
        <v>6</v>
      </c>
      <c r="D2256">
        <v>2</v>
      </c>
      <c r="E2256">
        <v>2012</v>
      </c>
      <c r="F2256" t="s">
        <v>5595</v>
      </c>
      <c r="G2256" t="s">
        <v>5766</v>
      </c>
      <c r="H2256" t="s">
        <v>5749</v>
      </c>
      <c r="I2256" t="s">
        <v>4720</v>
      </c>
      <c r="J2256" t="s">
        <v>4721</v>
      </c>
      <c r="K2256" s="1">
        <v>41095</v>
      </c>
      <c r="L2256" t="s">
        <v>1020</v>
      </c>
      <c r="M2256" t="s">
        <v>5767</v>
      </c>
      <c r="N2256">
        <v>6.9</v>
      </c>
      <c r="O2256">
        <v>52.786000000000001</v>
      </c>
      <c r="P2256">
        <v>7</v>
      </c>
    </row>
    <row r="2257" spans="1:16" x14ac:dyDescent="0.3">
      <c r="A2257" t="s">
        <v>2400</v>
      </c>
      <c r="B2257" s="1">
        <v>41096</v>
      </c>
      <c r="C2257">
        <v>7</v>
      </c>
      <c r="D2257">
        <v>3</v>
      </c>
      <c r="E2257">
        <v>2012</v>
      </c>
      <c r="F2257" t="s">
        <v>5052</v>
      </c>
      <c r="G2257" t="s">
        <v>5217</v>
      </c>
      <c r="H2257" t="s">
        <v>4719</v>
      </c>
      <c r="I2257" t="s">
        <v>4720</v>
      </c>
      <c r="J2257" t="s">
        <v>4740</v>
      </c>
      <c r="K2257" s="1">
        <v>41103</v>
      </c>
      <c r="L2257" t="s">
        <v>1020</v>
      </c>
      <c r="M2257" t="s">
        <v>5089</v>
      </c>
      <c r="N2257">
        <v>3.76</v>
      </c>
      <c r="O2257">
        <v>43.445</v>
      </c>
      <c r="P2257">
        <v>7</v>
      </c>
    </row>
    <row r="2258" spans="1:16" x14ac:dyDescent="0.3">
      <c r="A2258" t="s">
        <v>481</v>
      </c>
      <c r="B2258" s="1">
        <v>41113</v>
      </c>
      <c r="C2258">
        <v>7</v>
      </c>
      <c r="D2258">
        <v>3</v>
      </c>
      <c r="E2258">
        <v>2012</v>
      </c>
      <c r="F2258" t="s">
        <v>4772</v>
      </c>
      <c r="G2258" t="s">
        <v>6193</v>
      </c>
      <c r="H2258" t="s">
        <v>6133</v>
      </c>
      <c r="I2258" t="s">
        <v>5918</v>
      </c>
      <c r="J2258" t="s">
        <v>4721</v>
      </c>
      <c r="K2258" s="1">
        <v>41120</v>
      </c>
      <c r="L2258" t="s">
        <v>1020</v>
      </c>
      <c r="M2258" t="s">
        <v>6147</v>
      </c>
      <c r="N2258">
        <v>15.89</v>
      </c>
      <c r="O2258">
        <v>41.265999999999998</v>
      </c>
      <c r="P2258">
        <v>7</v>
      </c>
    </row>
    <row r="2259" spans="1:16" x14ac:dyDescent="0.3">
      <c r="A2259" t="s">
        <v>2293</v>
      </c>
      <c r="B2259" s="1">
        <v>41114</v>
      </c>
      <c r="C2259">
        <v>7</v>
      </c>
      <c r="D2259">
        <v>3</v>
      </c>
      <c r="E2259">
        <v>2012</v>
      </c>
      <c r="F2259" t="s">
        <v>5033</v>
      </c>
      <c r="G2259" t="s">
        <v>5000</v>
      </c>
      <c r="H2259" t="s">
        <v>4719</v>
      </c>
      <c r="I2259" t="s">
        <v>4720</v>
      </c>
      <c r="J2259" t="s">
        <v>4731</v>
      </c>
      <c r="K2259" s="1">
        <v>41121</v>
      </c>
      <c r="L2259" t="s">
        <v>1020</v>
      </c>
      <c r="M2259" t="s">
        <v>4998</v>
      </c>
      <c r="N2259">
        <v>7.26</v>
      </c>
      <c r="O2259">
        <v>43.71</v>
      </c>
      <c r="P2259">
        <v>7</v>
      </c>
    </row>
    <row r="2260" spans="1:16" x14ac:dyDescent="0.3">
      <c r="A2260" t="s">
        <v>348</v>
      </c>
      <c r="B2260" s="1">
        <v>41127</v>
      </c>
      <c r="C2260">
        <v>8</v>
      </c>
      <c r="D2260">
        <v>3</v>
      </c>
      <c r="E2260">
        <v>2012</v>
      </c>
      <c r="F2260" t="s">
        <v>5225</v>
      </c>
      <c r="G2260" t="s">
        <v>5226</v>
      </c>
      <c r="H2260" t="s">
        <v>4719</v>
      </c>
      <c r="I2260" t="s">
        <v>4720</v>
      </c>
      <c r="J2260" t="s">
        <v>4731</v>
      </c>
      <c r="K2260" s="1">
        <v>41134</v>
      </c>
      <c r="L2260" t="s">
        <v>1020</v>
      </c>
      <c r="M2260" t="s">
        <v>5089</v>
      </c>
      <c r="N2260">
        <v>1.34</v>
      </c>
      <c r="O2260">
        <v>43.612000000000002</v>
      </c>
      <c r="P2260">
        <v>7</v>
      </c>
    </row>
    <row r="2261" spans="1:16" x14ac:dyDescent="0.3">
      <c r="A2261" t="s">
        <v>350</v>
      </c>
      <c r="B2261" s="1">
        <v>41131</v>
      </c>
      <c r="C2261">
        <v>8</v>
      </c>
      <c r="D2261">
        <v>3</v>
      </c>
      <c r="E2261">
        <v>2012</v>
      </c>
      <c r="F2261" t="s">
        <v>4818</v>
      </c>
      <c r="G2261" t="s">
        <v>4819</v>
      </c>
      <c r="H2261" t="s">
        <v>4719</v>
      </c>
      <c r="I2261" t="s">
        <v>4720</v>
      </c>
      <c r="J2261" t="s">
        <v>4721</v>
      </c>
      <c r="K2261" s="1">
        <v>41138</v>
      </c>
      <c r="L2261" t="s">
        <v>1020</v>
      </c>
      <c r="M2261" t="s">
        <v>4722</v>
      </c>
      <c r="N2261">
        <v>2.33</v>
      </c>
      <c r="O2261">
        <v>49.03</v>
      </c>
      <c r="P2261">
        <v>7</v>
      </c>
    </row>
    <row r="2262" spans="1:16" x14ac:dyDescent="0.3">
      <c r="A2262" t="s">
        <v>2043</v>
      </c>
      <c r="B2262" s="1">
        <v>41135</v>
      </c>
      <c r="C2262">
        <v>8</v>
      </c>
      <c r="D2262">
        <v>3</v>
      </c>
      <c r="E2262">
        <v>2012</v>
      </c>
      <c r="F2262" t="s">
        <v>5264</v>
      </c>
      <c r="G2262" t="s">
        <v>6340</v>
      </c>
      <c r="H2262" t="s">
        <v>5928</v>
      </c>
      <c r="I2262" t="s">
        <v>5908</v>
      </c>
      <c r="J2262" t="s">
        <v>4721</v>
      </c>
      <c r="K2262" s="1">
        <v>41142</v>
      </c>
      <c r="L2262" t="s">
        <v>1020</v>
      </c>
      <c r="M2262" t="s">
        <v>6270</v>
      </c>
      <c r="N2262">
        <v>-0.54</v>
      </c>
      <c r="O2262">
        <v>53.231000000000002</v>
      </c>
      <c r="P2262">
        <v>7</v>
      </c>
    </row>
    <row r="2263" spans="1:16" x14ac:dyDescent="0.3">
      <c r="A2263" t="s">
        <v>1729</v>
      </c>
      <c r="B2263" s="1">
        <v>41136</v>
      </c>
      <c r="C2263">
        <v>8</v>
      </c>
      <c r="D2263">
        <v>3</v>
      </c>
      <c r="E2263">
        <v>2012</v>
      </c>
      <c r="F2263" t="s">
        <v>5036</v>
      </c>
      <c r="G2263" t="s">
        <v>5004</v>
      </c>
      <c r="H2263" t="s">
        <v>4719</v>
      </c>
      <c r="I2263" t="s">
        <v>4720</v>
      </c>
      <c r="J2263" t="s">
        <v>4721</v>
      </c>
      <c r="K2263" s="1">
        <v>41143</v>
      </c>
      <c r="L2263" t="s">
        <v>1020</v>
      </c>
      <c r="M2263" t="s">
        <v>4998</v>
      </c>
      <c r="N2263">
        <v>5.37</v>
      </c>
      <c r="O2263">
        <v>43.295999999999999</v>
      </c>
      <c r="P2263">
        <v>7</v>
      </c>
    </row>
    <row r="2264" spans="1:16" x14ac:dyDescent="0.3">
      <c r="A2264" t="s">
        <v>3953</v>
      </c>
      <c r="B2264" s="1">
        <v>41142</v>
      </c>
      <c r="C2264">
        <v>8</v>
      </c>
      <c r="D2264">
        <v>3</v>
      </c>
      <c r="E2264">
        <v>2012</v>
      </c>
      <c r="F2264" t="s">
        <v>4927</v>
      </c>
      <c r="G2264" t="s">
        <v>5968</v>
      </c>
      <c r="H2264" t="s">
        <v>5917</v>
      </c>
      <c r="I2264" t="s">
        <v>5918</v>
      </c>
      <c r="J2264" t="s">
        <v>4731</v>
      </c>
      <c r="K2264" s="1">
        <v>41149</v>
      </c>
      <c r="L2264" t="s">
        <v>1020</v>
      </c>
      <c r="M2264" t="s">
        <v>5968</v>
      </c>
      <c r="N2264">
        <v>-8.6300000000000008</v>
      </c>
      <c r="O2264">
        <v>41.158000000000001</v>
      </c>
      <c r="P2264">
        <v>7</v>
      </c>
    </row>
    <row r="2265" spans="1:16" x14ac:dyDescent="0.3">
      <c r="A2265" t="s">
        <v>543</v>
      </c>
      <c r="B2265" s="1">
        <v>41150</v>
      </c>
      <c r="C2265">
        <v>8</v>
      </c>
      <c r="D2265">
        <v>3</v>
      </c>
      <c r="E2265">
        <v>2012</v>
      </c>
      <c r="F2265" t="s">
        <v>5110</v>
      </c>
      <c r="G2265" t="s">
        <v>5822</v>
      </c>
      <c r="H2265" t="s">
        <v>5752</v>
      </c>
      <c r="I2265" t="s">
        <v>4720</v>
      </c>
      <c r="J2265" t="s">
        <v>4721</v>
      </c>
      <c r="K2265" s="1">
        <v>41157</v>
      </c>
      <c r="L2265" t="s">
        <v>1020</v>
      </c>
      <c r="M2265" t="s">
        <v>5785</v>
      </c>
      <c r="N2265">
        <v>4.4800000000000004</v>
      </c>
      <c r="O2265">
        <v>51.026000000000003</v>
      </c>
      <c r="P2265">
        <v>7</v>
      </c>
    </row>
    <row r="2266" spans="1:16" x14ac:dyDescent="0.3">
      <c r="A2266" t="s">
        <v>353</v>
      </c>
      <c r="B2266" s="1">
        <v>41153</v>
      </c>
      <c r="C2266">
        <v>9</v>
      </c>
      <c r="D2266">
        <v>3</v>
      </c>
      <c r="E2266">
        <v>2012</v>
      </c>
      <c r="F2266" t="s">
        <v>5442</v>
      </c>
      <c r="G2266" t="s">
        <v>6385</v>
      </c>
      <c r="H2266" t="s">
        <v>5928</v>
      </c>
      <c r="I2266" t="s">
        <v>5908</v>
      </c>
      <c r="J2266" t="s">
        <v>4721</v>
      </c>
      <c r="K2266" s="1">
        <v>41160</v>
      </c>
      <c r="L2266" t="s">
        <v>1020</v>
      </c>
      <c r="M2266" t="s">
        <v>6270</v>
      </c>
      <c r="N2266">
        <v>-1.0900000000000001</v>
      </c>
      <c r="O2266">
        <v>51.267000000000003</v>
      </c>
      <c r="P2266">
        <v>7</v>
      </c>
    </row>
    <row r="2267" spans="1:16" x14ac:dyDescent="0.3">
      <c r="A2267" t="s">
        <v>761</v>
      </c>
      <c r="B2267" s="1">
        <v>41159</v>
      </c>
      <c r="C2267">
        <v>9</v>
      </c>
      <c r="D2267">
        <v>3</v>
      </c>
      <c r="E2267">
        <v>2012</v>
      </c>
      <c r="F2267" t="s">
        <v>5155</v>
      </c>
      <c r="G2267" t="s">
        <v>6325</v>
      </c>
      <c r="H2267" t="s">
        <v>5928</v>
      </c>
      <c r="I2267" t="s">
        <v>5908</v>
      </c>
      <c r="J2267" t="s">
        <v>4731</v>
      </c>
      <c r="K2267" s="1">
        <v>41166</v>
      </c>
      <c r="L2267" t="s">
        <v>1020</v>
      </c>
      <c r="M2267" t="s">
        <v>6270</v>
      </c>
      <c r="N2267">
        <v>-1.6</v>
      </c>
      <c r="O2267">
        <v>54.953000000000003</v>
      </c>
      <c r="P2267">
        <v>7</v>
      </c>
    </row>
    <row r="2268" spans="1:16" x14ac:dyDescent="0.3">
      <c r="A2268" t="s">
        <v>1083</v>
      </c>
      <c r="B2268" s="1">
        <v>41162</v>
      </c>
      <c r="C2268">
        <v>9</v>
      </c>
      <c r="D2268">
        <v>3</v>
      </c>
      <c r="E2268">
        <v>2012</v>
      </c>
      <c r="F2268" t="s">
        <v>5558</v>
      </c>
      <c r="G2268" t="s">
        <v>5497</v>
      </c>
      <c r="H2268" t="s">
        <v>5438</v>
      </c>
      <c r="I2268" t="s">
        <v>4720</v>
      </c>
      <c r="J2268" t="s">
        <v>4740</v>
      </c>
      <c r="K2268" s="1">
        <v>41169</v>
      </c>
      <c r="L2268" t="s">
        <v>1020</v>
      </c>
      <c r="M2268" t="s">
        <v>5459</v>
      </c>
      <c r="N2268">
        <v>11.58</v>
      </c>
      <c r="O2268">
        <v>48.134999999999998</v>
      </c>
      <c r="P2268">
        <v>7</v>
      </c>
    </row>
    <row r="2269" spans="1:16" x14ac:dyDescent="0.3">
      <c r="A2269" t="s">
        <v>3712</v>
      </c>
      <c r="B2269" s="1">
        <v>41166</v>
      </c>
      <c r="C2269">
        <v>9</v>
      </c>
      <c r="D2269">
        <v>3</v>
      </c>
      <c r="E2269">
        <v>2012</v>
      </c>
      <c r="F2269" t="s">
        <v>5307</v>
      </c>
      <c r="G2269" t="s">
        <v>5559</v>
      </c>
      <c r="H2269" t="s">
        <v>5438</v>
      </c>
      <c r="I2269" t="s">
        <v>4720</v>
      </c>
      <c r="J2269" t="s">
        <v>4731</v>
      </c>
      <c r="K2269" s="1">
        <v>41173</v>
      </c>
      <c r="L2269" t="s">
        <v>1020</v>
      </c>
      <c r="M2269" t="s">
        <v>5459</v>
      </c>
      <c r="N2269">
        <v>11.57</v>
      </c>
      <c r="O2269">
        <v>49.945999999999998</v>
      </c>
      <c r="P2269">
        <v>7</v>
      </c>
    </row>
    <row r="2270" spans="1:16" x14ac:dyDescent="0.3">
      <c r="A2270" t="s">
        <v>1382</v>
      </c>
      <c r="B2270" s="1">
        <v>41168</v>
      </c>
      <c r="C2270">
        <v>9</v>
      </c>
      <c r="D2270">
        <v>3</v>
      </c>
      <c r="E2270">
        <v>2012</v>
      </c>
      <c r="F2270" t="s">
        <v>5351</v>
      </c>
      <c r="G2270" t="s">
        <v>6143</v>
      </c>
      <c r="H2270" t="s">
        <v>6133</v>
      </c>
      <c r="I2270" t="s">
        <v>5918</v>
      </c>
      <c r="J2270" t="s">
        <v>4731</v>
      </c>
      <c r="K2270" s="1">
        <v>41175</v>
      </c>
      <c r="L2270" t="s">
        <v>1020</v>
      </c>
      <c r="M2270" t="s">
        <v>6144</v>
      </c>
      <c r="N2270">
        <v>12.5</v>
      </c>
      <c r="O2270">
        <v>41.902999999999999</v>
      </c>
      <c r="P2270">
        <v>7</v>
      </c>
    </row>
    <row r="2271" spans="1:16" x14ac:dyDescent="0.3">
      <c r="A2271" t="s">
        <v>2299</v>
      </c>
      <c r="B2271" s="1">
        <v>41170</v>
      </c>
      <c r="C2271">
        <v>9</v>
      </c>
      <c r="D2271">
        <v>3</v>
      </c>
      <c r="E2271">
        <v>2012</v>
      </c>
      <c r="F2271" t="s">
        <v>4777</v>
      </c>
      <c r="G2271" t="s">
        <v>5971</v>
      </c>
      <c r="H2271" t="s">
        <v>5928</v>
      </c>
      <c r="I2271" t="s">
        <v>5908</v>
      </c>
      <c r="J2271" t="s">
        <v>4731</v>
      </c>
      <c r="K2271" s="1">
        <v>41177</v>
      </c>
      <c r="L2271" t="s">
        <v>1020</v>
      </c>
      <c r="M2271" t="s">
        <v>5972</v>
      </c>
      <c r="N2271">
        <v>-3.94</v>
      </c>
      <c r="O2271">
        <v>51.621000000000002</v>
      </c>
      <c r="P2271">
        <v>7</v>
      </c>
    </row>
    <row r="2272" spans="1:16" x14ac:dyDescent="0.3">
      <c r="A2272" t="s">
        <v>2569</v>
      </c>
      <c r="B2272" s="1">
        <v>41172</v>
      </c>
      <c r="C2272">
        <v>9</v>
      </c>
      <c r="D2272">
        <v>3</v>
      </c>
      <c r="E2272">
        <v>2012</v>
      </c>
      <c r="F2272" t="s">
        <v>4830</v>
      </c>
      <c r="G2272" t="s">
        <v>4831</v>
      </c>
      <c r="H2272" t="s">
        <v>4719</v>
      </c>
      <c r="I2272" t="s">
        <v>4720</v>
      </c>
      <c r="J2272" t="s">
        <v>4721</v>
      </c>
      <c r="K2272" s="1">
        <v>41179</v>
      </c>
      <c r="L2272" t="s">
        <v>1020</v>
      </c>
      <c r="M2272" t="s">
        <v>4722</v>
      </c>
      <c r="N2272">
        <v>2.46</v>
      </c>
      <c r="O2272">
        <v>48.892000000000003</v>
      </c>
      <c r="P2272">
        <v>7</v>
      </c>
    </row>
    <row r="2273" spans="1:16" x14ac:dyDescent="0.3">
      <c r="A2273" t="s">
        <v>4090</v>
      </c>
      <c r="B2273" s="1">
        <v>41178</v>
      </c>
      <c r="C2273">
        <v>9</v>
      </c>
      <c r="D2273">
        <v>3</v>
      </c>
      <c r="E2273">
        <v>2012</v>
      </c>
      <c r="F2273" t="s">
        <v>5604</v>
      </c>
      <c r="G2273" t="s">
        <v>5772</v>
      </c>
      <c r="H2273" t="s">
        <v>5749</v>
      </c>
      <c r="I2273" t="s">
        <v>4720</v>
      </c>
      <c r="J2273" t="s">
        <v>4721</v>
      </c>
      <c r="K2273" s="1">
        <v>41185</v>
      </c>
      <c r="L2273" t="s">
        <v>1020</v>
      </c>
      <c r="M2273" t="s">
        <v>5750</v>
      </c>
      <c r="N2273">
        <v>4.4800000000000004</v>
      </c>
      <c r="O2273">
        <v>51.923999999999999</v>
      </c>
      <c r="P2273">
        <v>7</v>
      </c>
    </row>
    <row r="2274" spans="1:16" x14ac:dyDescent="0.3">
      <c r="A2274" t="s">
        <v>2991</v>
      </c>
      <c r="B2274" s="1">
        <v>41183</v>
      </c>
      <c r="C2274">
        <v>10</v>
      </c>
      <c r="D2274">
        <v>4</v>
      </c>
      <c r="E2274">
        <v>2012</v>
      </c>
      <c r="F2274" t="s">
        <v>5235</v>
      </c>
      <c r="G2274" t="s">
        <v>6078</v>
      </c>
      <c r="H2274" t="s">
        <v>6022</v>
      </c>
      <c r="I2274" t="s">
        <v>5918</v>
      </c>
      <c r="J2274" t="s">
        <v>4721</v>
      </c>
      <c r="K2274" s="1">
        <v>41190</v>
      </c>
      <c r="L2274" t="s">
        <v>1020</v>
      </c>
      <c r="M2274" t="s">
        <v>6031</v>
      </c>
      <c r="N2274">
        <v>-0.95</v>
      </c>
      <c r="O2274">
        <v>38.085999999999999</v>
      </c>
      <c r="P2274">
        <v>7</v>
      </c>
    </row>
    <row r="2275" spans="1:16" x14ac:dyDescent="0.3">
      <c r="A2275" t="s">
        <v>767</v>
      </c>
      <c r="B2275" s="1">
        <v>41185</v>
      </c>
      <c r="C2275">
        <v>10</v>
      </c>
      <c r="D2275">
        <v>4</v>
      </c>
      <c r="E2275">
        <v>2012</v>
      </c>
      <c r="F2275" t="s">
        <v>5027</v>
      </c>
      <c r="G2275" t="s">
        <v>5503</v>
      </c>
      <c r="H2275" t="s">
        <v>5438</v>
      </c>
      <c r="I2275" t="s">
        <v>4720</v>
      </c>
      <c r="J2275" t="s">
        <v>4731</v>
      </c>
      <c r="K2275" s="1">
        <v>41192</v>
      </c>
      <c r="L2275" t="s">
        <v>1020</v>
      </c>
      <c r="M2275" t="s">
        <v>5471</v>
      </c>
      <c r="N2275">
        <v>6.64</v>
      </c>
      <c r="O2275">
        <v>49.75</v>
      </c>
      <c r="P2275">
        <v>7</v>
      </c>
    </row>
    <row r="2276" spans="1:16" x14ac:dyDescent="0.3">
      <c r="A2276" t="s">
        <v>626</v>
      </c>
      <c r="B2276" s="1">
        <v>41187</v>
      </c>
      <c r="C2276">
        <v>10</v>
      </c>
      <c r="D2276">
        <v>4</v>
      </c>
      <c r="E2276">
        <v>2012</v>
      </c>
      <c r="F2276" t="s">
        <v>5488</v>
      </c>
      <c r="G2276" t="s">
        <v>5791</v>
      </c>
      <c r="H2276" t="s">
        <v>5757</v>
      </c>
      <c r="I2276" t="s">
        <v>4720</v>
      </c>
      <c r="J2276" t="s">
        <v>4731</v>
      </c>
      <c r="K2276" s="1">
        <v>41194</v>
      </c>
      <c r="L2276" t="s">
        <v>1020</v>
      </c>
      <c r="M2276" t="s">
        <v>5792</v>
      </c>
      <c r="N2276">
        <v>6.63</v>
      </c>
      <c r="O2276">
        <v>46.52</v>
      </c>
      <c r="P2276">
        <v>7</v>
      </c>
    </row>
    <row r="2277" spans="1:16" x14ac:dyDescent="0.3">
      <c r="A2277" t="s">
        <v>2827</v>
      </c>
      <c r="B2277" s="1">
        <v>41192</v>
      </c>
      <c r="C2277">
        <v>10</v>
      </c>
      <c r="D2277">
        <v>4</v>
      </c>
      <c r="E2277">
        <v>2012</v>
      </c>
      <c r="F2277" t="s">
        <v>5941</v>
      </c>
      <c r="G2277" t="s">
        <v>6282</v>
      </c>
      <c r="H2277" t="s">
        <v>5928</v>
      </c>
      <c r="I2277" t="s">
        <v>5908</v>
      </c>
      <c r="J2277" t="s">
        <v>4740</v>
      </c>
      <c r="K2277" s="1">
        <v>41199</v>
      </c>
      <c r="L2277" t="s">
        <v>1020</v>
      </c>
      <c r="M2277" t="s">
        <v>6270</v>
      </c>
      <c r="N2277">
        <v>-2.4300000000000002</v>
      </c>
      <c r="O2277">
        <v>53.576999999999998</v>
      </c>
      <c r="P2277">
        <v>7</v>
      </c>
    </row>
    <row r="2278" spans="1:16" x14ac:dyDescent="0.3">
      <c r="A2278" t="s">
        <v>627</v>
      </c>
      <c r="B2278" s="1">
        <v>41197</v>
      </c>
      <c r="C2278">
        <v>10</v>
      </c>
      <c r="D2278">
        <v>4</v>
      </c>
      <c r="E2278">
        <v>2012</v>
      </c>
      <c r="F2278" t="s">
        <v>5244</v>
      </c>
      <c r="G2278" t="s">
        <v>5245</v>
      </c>
      <c r="H2278" t="s">
        <v>4719</v>
      </c>
      <c r="I2278" t="s">
        <v>4720</v>
      </c>
      <c r="J2278" t="s">
        <v>4731</v>
      </c>
      <c r="K2278" s="1">
        <v>41204</v>
      </c>
      <c r="L2278" t="s">
        <v>1020</v>
      </c>
      <c r="M2278" t="s">
        <v>5089</v>
      </c>
      <c r="N2278">
        <v>3.48</v>
      </c>
      <c r="O2278">
        <v>43.308999999999997</v>
      </c>
      <c r="P2278">
        <v>7</v>
      </c>
    </row>
    <row r="2279" spans="1:16" x14ac:dyDescent="0.3">
      <c r="A2279" t="s">
        <v>485</v>
      </c>
      <c r="B2279" s="1">
        <v>41199</v>
      </c>
      <c r="C2279">
        <v>10</v>
      </c>
      <c r="D2279">
        <v>4</v>
      </c>
      <c r="E2279">
        <v>2012</v>
      </c>
      <c r="F2279" t="s">
        <v>5246</v>
      </c>
      <c r="G2279" t="s">
        <v>5247</v>
      </c>
      <c r="H2279" t="s">
        <v>4719</v>
      </c>
      <c r="I2279" t="s">
        <v>4720</v>
      </c>
      <c r="J2279" t="s">
        <v>4731</v>
      </c>
      <c r="K2279" s="1">
        <v>41206</v>
      </c>
      <c r="L2279" t="s">
        <v>1020</v>
      </c>
      <c r="M2279" t="s">
        <v>5094</v>
      </c>
      <c r="N2279">
        <v>2.54</v>
      </c>
      <c r="O2279">
        <v>50.726999999999997</v>
      </c>
      <c r="P2279">
        <v>7</v>
      </c>
    </row>
    <row r="2280" spans="1:16" x14ac:dyDescent="0.3">
      <c r="A2280" t="s">
        <v>1939</v>
      </c>
      <c r="B2280" s="1">
        <v>41216</v>
      </c>
      <c r="C2280">
        <v>11</v>
      </c>
      <c r="D2280">
        <v>4</v>
      </c>
      <c r="E2280">
        <v>2012</v>
      </c>
      <c r="F2280" t="s">
        <v>5665</v>
      </c>
      <c r="G2280" t="s">
        <v>6283</v>
      </c>
      <c r="H2280" t="s">
        <v>5928</v>
      </c>
      <c r="I2280" t="s">
        <v>5908</v>
      </c>
      <c r="J2280" t="s">
        <v>4740</v>
      </c>
      <c r="K2280" s="1">
        <v>41223</v>
      </c>
      <c r="L2280" t="s">
        <v>1020</v>
      </c>
      <c r="M2280" t="s">
        <v>6270</v>
      </c>
      <c r="N2280">
        <v>-1.55</v>
      </c>
      <c r="O2280">
        <v>53.801000000000002</v>
      </c>
      <c r="P2280">
        <v>7</v>
      </c>
    </row>
    <row r="2281" spans="1:16" x14ac:dyDescent="0.3">
      <c r="A2281" t="s">
        <v>4092</v>
      </c>
      <c r="B2281" s="1">
        <v>41218</v>
      </c>
      <c r="C2281">
        <v>11</v>
      </c>
      <c r="D2281">
        <v>4</v>
      </c>
      <c r="E2281">
        <v>2012</v>
      </c>
      <c r="F2281" t="s">
        <v>5515</v>
      </c>
      <c r="G2281" t="s">
        <v>5916</v>
      </c>
      <c r="H2281" t="s">
        <v>5917</v>
      </c>
      <c r="I2281" t="s">
        <v>5918</v>
      </c>
      <c r="J2281" t="s">
        <v>4721</v>
      </c>
      <c r="K2281" s="1">
        <v>41225</v>
      </c>
      <c r="L2281" t="s">
        <v>1020</v>
      </c>
      <c r="M2281" t="s">
        <v>5919</v>
      </c>
      <c r="N2281">
        <v>-9.14</v>
      </c>
      <c r="O2281">
        <v>38.722000000000001</v>
      </c>
      <c r="P2281">
        <v>7</v>
      </c>
    </row>
    <row r="2282" spans="1:16" x14ac:dyDescent="0.3">
      <c r="A2282" t="s">
        <v>4297</v>
      </c>
      <c r="B2282" s="1">
        <v>41220</v>
      </c>
      <c r="C2282">
        <v>11</v>
      </c>
      <c r="D2282">
        <v>4</v>
      </c>
      <c r="E2282">
        <v>2012</v>
      </c>
      <c r="F2282" t="s">
        <v>5713</v>
      </c>
      <c r="G2282" t="s">
        <v>5777</v>
      </c>
      <c r="H2282" t="s">
        <v>5749</v>
      </c>
      <c r="I2282" t="s">
        <v>4720</v>
      </c>
      <c r="J2282" t="s">
        <v>4740</v>
      </c>
      <c r="K2282" s="1">
        <v>41227</v>
      </c>
      <c r="L2282" t="s">
        <v>1020</v>
      </c>
      <c r="M2282" t="s">
        <v>5777</v>
      </c>
      <c r="N2282">
        <v>5.12</v>
      </c>
      <c r="O2282">
        <v>52.091000000000001</v>
      </c>
      <c r="P2282">
        <v>7</v>
      </c>
    </row>
    <row r="2283" spans="1:16" x14ac:dyDescent="0.3">
      <c r="A2283" t="s">
        <v>630</v>
      </c>
      <c r="B2283" s="1">
        <v>41221</v>
      </c>
      <c r="C2283">
        <v>11</v>
      </c>
      <c r="D2283">
        <v>4</v>
      </c>
      <c r="E2283">
        <v>2012</v>
      </c>
      <c r="F2283" t="s">
        <v>5038</v>
      </c>
      <c r="G2283" t="s">
        <v>5030</v>
      </c>
      <c r="H2283" t="s">
        <v>4719</v>
      </c>
      <c r="I2283" t="s">
        <v>4720</v>
      </c>
      <c r="J2283" t="s">
        <v>4731</v>
      </c>
      <c r="K2283" s="1">
        <v>41228</v>
      </c>
      <c r="L2283" t="s">
        <v>1020</v>
      </c>
      <c r="M2283" t="s">
        <v>4998</v>
      </c>
      <c r="N2283">
        <v>5.45</v>
      </c>
      <c r="O2283">
        <v>43.53</v>
      </c>
      <c r="P2283">
        <v>7</v>
      </c>
    </row>
    <row r="2284" spans="1:16" x14ac:dyDescent="0.3">
      <c r="A2284" t="s">
        <v>1088</v>
      </c>
      <c r="B2284" s="1">
        <v>41221</v>
      </c>
      <c r="C2284">
        <v>11</v>
      </c>
      <c r="D2284">
        <v>4</v>
      </c>
      <c r="E2284">
        <v>2012</v>
      </c>
      <c r="F2284" t="s">
        <v>5385</v>
      </c>
      <c r="G2284" t="s">
        <v>5760</v>
      </c>
      <c r="H2284" t="s">
        <v>5757</v>
      </c>
      <c r="I2284" t="s">
        <v>4720</v>
      </c>
      <c r="J2284" t="s">
        <v>4721</v>
      </c>
      <c r="K2284" s="1">
        <v>41228</v>
      </c>
      <c r="L2284" t="s">
        <v>1020</v>
      </c>
      <c r="M2284" t="s">
        <v>5761</v>
      </c>
      <c r="N2284">
        <v>8.5399999999999991</v>
      </c>
      <c r="O2284">
        <v>47.377000000000002</v>
      </c>
      <c r="P2284">
        <v>7</v>
      </c>
    </row>
    <row r="2285" spans="1:16" x14ac:dyDescent="0.3">
      <c r="A2285" t="s">
        <v>3449</v>
      </c>
      <c r="B2285" s="1">
        <v>41223</v>
      </c>
      <c r="C2285">
        <v>11</v>
      </c>
      <c r="D2285">
        <v>4</v>
      </c>
      <c r="E2285">
        <v>2012</v>
      </c>
      <c r="F2285" t="s">
        <v>4723</v>
      </c>
      <c r="G2285" t="s">
        <v>6024</v>
      </c>
      <c r="H2285" t="s">
        <v>6022</v>
      </c>
      <c r="I2285" t="s">
        <v>5918</v>
      </c>
      <c r="J2285" t="s">
        <v>4721</v>
      </c>
      <c r="K2285" s="1">
        <v>41230</v>
      </c>
      <c r="L2285" t="s">
        <v>1020</v>
      </c>
      <c r="M2285" t="s">
        <v>6025</v>
      </c>
      <c r="N2285">
        <v>2.17</v>
      </c>
      <c r="O2285">
        <v>41.384999999999998</v>
      </c>
      <c r="P2285">
        <v>7</v>
      </c>
    </row>
    <row r="2286" spans="1:16" x14ac:dyDescent="0.3">
      <c r="A2286" t="s">
        <v>770</v>
      </c>
      <c r="B2286" s="1">
        <v>41225</v>
      </c>
      <c r="C2286">
        <v>11</v>
      </c>
      <c r="D2286">
        <v>4</v>
      </c>
      <c r="E2286">
        <v>2012</v>
      </c>
      <c r="F2286" t="s">
        <v>4912</v>
      </c>
      <c r="G2286" t="s">
        <v>6289</v>
      </c>
      <c r="H2286" t="s">
        <v>5928</v>
      </c>
      <c r="I2286" t="s">
        <v>5908</v>
      </c>
      <c r="J2286" t="s">
        <v>4731</v>
      </c>
      <c r="K2286" s="1">
        <v>41232</v>
      </c>
      <c r="L2286" t="s">
        <v>1020</v>
      </c>
      <c r="M2286" t="s">
        <v>6270</v>
      </c>
      <c r="N2286">
        <v>-2.99</v>
      </c>
      <c r="O2286">
        <v>53.408000000000001</v>
      </c>
      <c r="P2286">
        <v>7</v>
      </c>
    </row>
    <row r="2287" spans="1:16" x14ac:dyDescent="0.3">
      <c r="A2287" t="s">
        <v>1386</v>
      </c>
      <c r="B2287" s="1">
        <v>41232</v>
      </c>
      <c r="C2287">
        <v>11</v>
      </c>
      <c r="D2287">
        <v>4</v>
      </c>
      <c r="E2287">
        <v>2012</v>
      </c>
      <c r="F2287" t="s">
        <v>5258</v>
      </c>
      <c r="G2287" t="s">
        <v>5202</v>
      </c>
      <c r="H2287" t="s">
        <v>4719</v>
      </c>
      <c r="I2287" t="s">
        <v>4720</v>
      </c>
      <c r="J2287" t="s">
        <v>4721</v>
      </c>
      <c r="K2287" s="1">
        <v>41239</v>
      </c>
      <c r="L2287" t="s">
        <v>1020</v>
      </c>
      <c r="M2287" t="s">
        <v>5116</v>
      </c>
      <c r="N2287">
        <v>-0.56000000000000005</v>
      </c>
      <c r="O2287">
        <v>47.478000000000002</v>
      </c>
      <c r="P2287">
        <v>7</v>
      </c>
    </row>
    <row r="2288" spans="1:16" x14ac:dyDescent="0.3">
      <c r="A2288" t="s">
        <v>1093</v>
      </c>
      <c r="B2288" s="1">
        <v>41249</v>
      </c>
      <c r="C2288">
        <v>12</v>
      </c>
      <c r="D2288">
        <v>4</v>
      </c>
      <c r="E2288">
        <v>2012</v>
      </c>
      <c r="F2288" t="s">
        <v>5122</v>
      </c>
      <c r="G2288" t="s">
        <v>6333</v>
      </c>
      <c r="H2288" t="s">
        <v>5928</v>
      </c>
      <c r="I2288" t="s">
        <v>5908</v>
      </c>
      <c r="J2288" t="s">
        <v>4731</v>
      </c>
      <c r="K2288" s="1">
        <v>41256</v>
      </c>
      <c r="L2288" t="s">
        <v>1020</v>
      </c>
      <c r="M2288" t="s">
        <v>6270</v>
      </c>
      <c r="N2288">
        <v>-2.2400000000000002</v>
      </c>
      <c r="O2288">
        <v>53.481000000000002</v>
      </c>
      <c r="P2288">
        <v>7</v>
      </c>
    </row>
    <row r="2289" spans="1:16" x14ac:dyDescent="0.3">
      <c r="A2289" t="s">
        <v>2303</v>
      </c>
      <c r="B2289" s="1">
        <v>41253</v>
      </c>
      <c r="C2289">
        <v>12</v>
      </c>
      <c r="D2289">
        <v>4</v>
      </c>
      <c r="E2289">
        <v>2012</v>
      </c>
      <c r="F2289" t="s">
        <v>5249</v>
      </c>
      <c r="G2289" t="s">
        <v>6159</v>
      </c>
      <c r="H2289" t="s">
        <v>6133</v>
      </c>
      <c r="I2289" t="s">
        <v>5918</v>
      </c>
      <c r="J2289" t="s">
        <v>4721</v>
      </c>
      <c r="K2289" s="1">
        <v>41260</v>
      </c>
      <c r="L2289" t="s">
        <v>1020</v>
      </c>
      <c r="M2289" t="s">
        <v>6160</v>
      </c>
      <c r="N2289">
        <v>12.32</v>
      </c>
      <c r="O2289">
        <v>45.441000000000003</v>
      </c>
      <c r="P2289">
        <v>7</v>
      </c>
    </row>
    <row r="2290" spans="1:16" x14ac:dyDescent="0.3">
      <c r="A2290" t="s">
        <v>2743</v>
      </c>
      <c r="B2290" s="1">
        <v>41256</v>
      </c>
      <c r="C2290">
        <v>12</v>
      </c>
      <c r="D2290">
        <v>4</v>
      </c>
      <c r="E2290">
        <v>2012</v>
      </c>
      <c r="F2290" t="s">
        <v>5025</v>
      </c>
      <c r="G2290" t="s">
        <v>5696</v>
      </c>
      <c r="H2290" t="s">
        <v>5438</v>
      </c>
      <c r="I2290" t="s">
        <v>4720</v>
      </c>
      <c r="J2290" t="s">
        <v>4721</v>
      </c>
      <c r="K2290" s="1">
        <v>41263</v>
      </c>
      <c r="L2290" t="s">
        <v>1020</v>
      </c>
      <c r="M2290" t="s">
        <v>5657</v>
      </c>
      <c r="N2290">
        <v>7.01</v>
      </c>
      <c r="O2290">
        <v>51.456000000000003</v>
      </c>
      <c r="P2290">
        <v>7</v>
      </c>
    </row>
    <row r="2291" spans="1:16" x14ac:dyDescent="0.3">
      <c r="A2291" t="s">
        <v>4598</v>
      </c>
      <c r="B2291" s="1">
        <v>41261</v>
      </c>
      <c r="C2291">
        <v>12</v>
      </c>
      <c r="D2291">
        <v>4</v>
      </c>
      <c r="E2291">
        <v>2012</v>
      </c>
      <c r="F2291" t="s">
        <v>5262</v>
      </c>
      <c r="G2291" t="s">
        <v>5088</v>
      </c>
      <c r="H2291" t="s">
        <v>4719</v>
      </c>
      <c r="I2291" t="s">
        <v>4720</v>
      </c>
      <c r="J2291" t="s">
        <v>4721</v>
      </c>
      <c r="K2291" s="1">
        <v>41268</v>
      </c>
      <c r="L2291" t="s">
        <v>1020</v>
      </c>
      <c r="M2291" t="s">
        <v>5089</v>
      </c>
      <c r="N2291">
        <v>1.44</v>
      </c>
      <c r="O2291">
        <v>43.604999999999997</v>
      </c>
      <c r="P2291">
        <v>7</v>
      </c>
    </row>
    <row r="2292" spans="1:16" x14ac:dyDescent="0.3">
      <c r="A2292" t="s">
        <v>1096</v>
      </c>
      <c r="B2292" s="1">
        <v>41264</v>
      </c>
      <c r="C2292">
        <v>12</v>
      </c>
      <c r="D2292">
        <v>4</v>
      </c>
      <c r="E2292">
        <v>2012</v>
      </c>
      <c r="F2292" t="s">
        <v>4790</v>
      </c>
      <c r="G2292" t="s">
        <v>5263</v>
      </c>
      <c r="H2292" t="s">
        <v>4719</v>
      </c>
      <c r="I2292" t="s">
        <v>4720</v>
      </c>
      <c r="J2292" t="s">
        <v>4721</v>
      </c>
      <c r="K2292" s="1">
        <v>41271</v>
      </c>
      <c r="L2292" t="s">
        <v>1020</v>
      </c>
      <c r="M2292" t="s">
        <v>5086</v>
      </c>
      <c r="N2292">
        <v>5.69</v>
      </c>
      <c r="O2292">
        <v>45.192999999999998</v>
      </c>
      <c r="P2292">
        <v>7</v>
      </c>
    </row>
    <row r="2293" spans="1:16" x14ac:dyDescent="0.3">
      <c r="A2293" t="s">
        <v>4475</v>
      </c>
      <c r="B2293" s="1">
        <v>41270</v>
      </c>
      <c r="C2293">
        <v>12</v>
      </c>
      <c r="D2293">
        <v>4</v>
      </c>
      <c r="E2293">
        <v>2012</v>
      </c>
      <c r="F2293" t="s">
        <v>4857</v>
      </c>
      <c r="G2293" t="s">
        <v>4819</v>
      </c>
      <c r="H2293" t="s">
        <v>4719</v>
      </c>
      <c r="I2293" t="s">
        <v>4720</v>
      </c>
      <c r="J2293" t="s">
        <v>4721</v>
      </c>
      <c r="K2293" s="1">
        <v>41277</v>
      </c>
      <c r="L2293" t="s">
        <v>1020</v>
      </c>
      <c r="M2293" t="s">
        <v>4722</v>
      </c>
      <c r="N2293">
        <v>2.33</v>
      </c>
      <c r="O2293">
        <v>49.03</v>
      </c>
      <c r="P2293">
        <v>7</v>
      </c>
    </row>
    <row r="2294" spans="1:16" x14ac:dyDescent="0.3">
      <c r="A2294" t="s">
        <v>147</v>
      </c>
      <c r="B2294" s="1">
        <v>41270</v>
      </c>
      <c r="C2294">
        <v>12</v>
      </c>
      <c r="D2294">
        <v>4</v>
      </c>
      <c r="E2294">
        <v>2012</v>
      </c>
      <c r="F2294" t="s">
        <v>5161</v>
      </c>
      <c r="G2294" t="s">
        <v>5661</v>
      </c>
      <c r="H2294" t="s">
        <v>5438</v>
      </c>
      <c r="I2294" t="s">
        <v>4720</v>
      </c>
      <c r="J2294" t="s">
        <v>4721</v>
      </c>
      <c r="K2294" s="1">
        <v>41277</v>
      </c>
      <c r="L2294" t="s">
        <v>1020</v>
      </c>
      <c r="M2294" t="s">
        <v>5657</v>
      </c>
      <c r="N2294">
        <v>6.76</v>
      </c>
      <c r="O2294">
        <v>51.433999999999997</v>
      </c>
      <c r="P2294">
        <v>7</v>
      </c>
    </row>
    <row r="2295" spans="1:16" x14ac:dyDescent="0.3">
      <c r="A2295" t="s">
        <v>1609</v>
      </c>
      <c r="B2295" s="1">
        <v>41271</v>
      </c>
      <c r="C2295">
        <v>12</v>
      </c>
      <c r="D2295">
        <v>4</v>
      </c>
      <c r="E2295">
        <v>2012</v>
      </c>
      <c r="F2295" t="s">
        <v>5065</v>
      </c>
      <c r="G2295" t="s">
        <v>6284</v>
      </c>
      <c r="H2295" t="s">
        <v>5928</v>
      </c>
      <c r="I2295" t="s">
        <v>5908</v>
      </c>
      <c r="J2295" t="s">
        <v>4740</v>
      </c>
      <c r="K2295" s="1">
        <v>41278</v>
      </c>
      <c r="L2295" t="s">
        <v>1020</v>
      </c>
      <c r="M2295" t="s">
        <v>6270</v>
      </c>
      <c r="N2295">
        <v>0.49</v>
      </c>
      <c r="O2295">
        <v>51.576000000000001</v>
      </c>
      <c r="P2295">
        <v>7</v>
      </c>
    </row>
    <row r="2296" spans="1:16" x14ac:dyDescent="0.3">
      <c r="A2296" t="s">
        <v>4476</v>
      </c>
      <c r="B2296" s="1">
        <v>41271</v>
      </c>
      <c r="C2296">
        <v>12</v>
      </c>
      <c r="D2296">
        <v>4</v>
      </c>
      <c r="E2296">
        <v>2012</v>
      </c>
      <c r="F2296" t="s">
        <v>4858</v>
      </c>
      <c r="G2296" t="s">
        <v>4726</v>
      </c>
      <c r="H2296" t="s">
        <v>4719</v>
      </c>
      <c r="I2296" t="s">
        <v>4720</v>
      </c>
      <c r="J2296" t="s">
        <v>4721</v>
      </c>
      <c r="K2296" s="1">
        <v>41278</v>
      </c>
      <c r="L2296" t="s">
        <v>1020</v>
      </c>
      <c r="M2296" t="s">
        <v>4722</v>
      </c>
      <c r="N2296">
        <v>2.35</v>
      </c>
      <c r="O2296">
        <v>48.856999999999999</v>
      </c>
      <c r="P2296">
        <v>7</v>
      </c>
    </row>
    <row r="2297" spans="1:16" x14ac:dyDescent="0.3">
      <c r="A2297" t="s">
        <v>3454</v>
      </c>
      <c r="B2297" s="1">
        <v>41281</v>
      </c>
      <c r="C2297">
        <v>1</v>
      </c>
      <c r="D2297">
        <v>1</v>
      </c>
      <c r="E2297">
        <v>2013</v>
      </c>
      <c r="F2297" t="s">
        <v>4984</v>
      </c>
      <c r="G2297" t="s">
        <v>6403</v>
      </c>
      <c r="H2297" t="s">
        <v>5928</v>
      </c>
      <c r="I2297" t="s">
        <v>5908</v>
      </c>
      <c r="J2297" t="s">
        <v>4731</v>
      </c>
      <c r="K2297" s="1">
        <v>41288</v>
      </c>
      <c r="L2297" t="s">
        <v>1020</v>
      </c>
      <c r="M2297" t="s">
        <v>6270</v>
      </c>
      <c r="N2297">
        <v>-0.13</v>
      </c>
      <c r="O2297">
        <v>51.506999999999998</v>
      </c>
      <c r="P2297">
        <v>7</v>
      </c>
    </row>
    <row r="2298" spans="1:16" x14ac:dyDescent="0.3">
      <c r="A2298" t="s">
        <v>374</v>
      </c>
      <c r="B2298" s="1">
        <v>41286</v>
      </c>
      <c r="C2298">
        <v>1</v>
      </c>
      <c r="D2298">
        <v>1</v>
      </c>
      <c r="E2298">
        <v>2013</v>
      </c>
      <c r="F2298" t="s">
        <v>4964</v>
      </c>
      <c r="G2298" t="s">
        <v>6348</v>
      </c>
      <c r="H2298" t="s">
        <v>5928</v>
      </c>
      <c r="I2298" t="s">
        <v>5908</v>
      </c>
      <c r="J2298" t="s">
        <v>4721</v>
      </c>
      <c r="K2298" s="1">
        <v>41293</v>
      </c>
      <c r="L2298" t="s">
        <v>1020</v>
      </c>
      <c r="M2298" t="s">
        <v>6270</v>
      </c>
      <c r="N2298">
        <v>-1.86</v>
      </c>
      <c r="O2298">
        <v>53.726999999999997</v>
      </c>
      <c r="P2298">
        <v>7</v>
      </c>
    </row>
    <row r="2299" spans="1:16" x14ac:dyDescent="0.3">
      <c r="A2299" t="s">
        <v>2205</v>
      </c>
      <c r="B2299" s="1">
        <v>41291</v>
      </c>
      <c r="C2299">
        <v>1</v>
      </c>
      <c r="D2299">
        <v>1</v>
      </c>
      <c r="E2299">
        <v>2013</v>
      </c>
      <c r="F2299" t="s">
        <v>4862</v>
      </c>
      <c r="G2299" t="s">
        <v>4826</v>
      </c>
      <c r="H2299" t="s">
        <v>4719</v>
      </c>
      <c r="I2299" t="s">
        <v>4720</v>
      </c>
      <c r="J2299" t="s">
        <v>4731</v>
      </c>
      <c r="K2299" s="1">
        <v>41298</v>
      </c>
      <c r="L2299" t="s">
        <v>1020</v>
      </c>
      <c r="M2299" t="s">
        <v>4722</v>
      </c>
      <c r="N2299">
        <v>2.31</v>
      </c>
      <c r="O2299">
        <v>48.796999999999997</v>
      </c>
      <c r="P2299">
        <v>7</v>
      </c>
    </row>
    <row r="2300" spans="1:16" x14ac:dyDescent="0.3">
      <c r="A2300" t="s">
        <v>4178</v>
      </c>
      <c r="B2300" s="1">
        <v>41292</v>
      </c>
      <c r="C2300">
        <v>1</v>
      </c>
      <c r="D2300">
        <v>1</v>
      </c>
      <c r="E2300">
        <v>2013</v>
      </c>
      <c r="F2300" t="s">
        <v>5432</v>
      </c>
      <c r="G2300" t="s">
        <v>6288</v>
      </c>
      <c r="H2300" t="s">
        <v>5928</v>
      </c>
      <c r="I2300" t="s">
        <v>5908</v>
      </c>
      <c r="J2300" t="s">
        <v>4731</v>
      </c>
      <c r="K2300" s="1">
        <v>41299</v>
      </c>
      <c r="L2300" t="s">
        <v>1020</v>
      </c>
      <c r="M2300" t="s">
        <v>6270</v>
      </c>
      <c r="N2300">
        <v>-1.47</v>
      </c>
      <c r="O2300">
        <v>53.381</v>
      </c>
      <c r="P2300">
        <v>7</v>
      </c>
    </row>
    <row r="2301" spans="1:16" x14ac:dyDescent="0.3">
      <c r="A2301" t="s">
        <v>2206</v>
      </c>
      <c r="B2301" s="1">
        <v>41301</v>
      </c>
      <c r="C2301">
        <v>1</v>
      </c>
      <c r="D2301">
        <v>1</v>
      </c>
      <c r="E2301">
        <v>2013</v>
      </c>
      <c r="F2301" t="s">
        <v>5730</v>
      </c>
      <c r="G2301" t="s">
        <v>6159</v>
      </c>
      <c r="H2301" t="s">
        <v>6133</v>
      </c>
      <c r="I2301" t="s">
        <v>5918</v>
      </c>
      <c r="J2301" t="s">
        <v>4721</v>
      </c>
      <c r="K2301" s="1">
        <v>41308</v>
      </c>
      <c r="L2301" t="s">
        <v>1020</v>
      </c>
      <c r="M2301" t="s">
        <v>6160</v>
      </c>
      <c r="N2301">
        <v>12.32</v>
      </c>
      <c r="O2301">
        <v>45.441000000000003</v>
      </c>
      <c r="P2301">
        <v>7</v>
      </c>
    </row>
    <row r="2302" spans="1:16" x14ac:dyDescent="0.3">
      <c r="A2302" t="s">
        <v>2831</v>
      </c>
      <c r="B2302" s="1">
        <v>41303</v>
      </c>
      <c r="C2302">
        <v>1</v>
      </c>
      <c r="D2302">
        <v>1</v>
      </c>
      <c r="E2302">
        <v>2013</v>
      </c>
      <c r="F2302" t="s">
        <v>5182</v>
      </c>
      <c r="G2302" t="s">
        <v>5662</v>
      </c>
      <c r="H2302" t="s">
        <v>5438</v>
      </c>
      <c r="I2302" t="s">
        <v>4720</v>
      </c>
      <c r="J2302" t="s">
        <v>4721</v>
      </c>
      <c r="K2302" s="1">
        <v>41310</v>
      </c>
      <c r="L2302" t="s">
        <v>1020</v>
      </c>
      <c r="M2302" t="s">
        <v>5657</v>
      </c>
      <c r="N2302">
        <v>6.59</v>
      </c>
      <c r="O2302">
        <v>51.338999999999999</v>
      </c>
      <c r="P2302">
        <v>7</v>
      </c>
    </row>
    <row r="2303" spans="1:16" x14ac:dyDescent="0.3">
      <c r="A2303" t="s">
        <v>2306</v>
      </c>
      <c r="B2303" s="1">
        <v>41310</v>
      </c>
      <c r="C2303">
        <v>2</v>
      </c>
      <c r="D2303">
        <v>1</v>
      </c>
      <c r="E2303">
        <v>2013</v>
      </c>
      <c r="F2303" t="s">
        <v>4729</v>
      </c>
      <c r="G2303" t="s">
        <v>6035</v>
      </c>
      <c r="H2303" t="s">
        <v>6022</v>
      </c>
      <c r="I2303" t="s">
        <v>5918</v>
      </c>
      <c r="J2303" t="s">
        <v>4731</v>
      </c>
      <c r="K2303" s="1">
        <v>41317</v>
      </c>
      <c r="L2303" t="s">
        <v>1020</v>
      </c>
      <c r="M2303" t="s">
        <v>6035</v>
      </c>
      <c r="N2303">
        <v>-5.32</v>
      </c>
      <c r="O2303">
        <v>35.889000000000003</v>
      </c>
      <c r="P2303">
        <v>7</v>
      </c>
    </row>
    <row r="2304" spans="1:16" x14ac:dyDescent="0.3">
      <c r="A2304" t="s">
        <v>3545</v>
      </c>
      <c r="B2304" s="1">
        <v>41321</v>
      </c>
      <c r="C2304">
        <v>2</v>
      </c>
      <c r="D2304">
        <v>1</v>
      </c>
      <c r="E2304">
        <v>2013</v>
      </c>
      <c r="F2304" t="s">
        <v>5233</v>
      </c>
      <c r="G2304" t="s">
        <v>5441</v>
      </c>
      <c r="H2304" t="s">
        <v>5438</v>
      </c>
      <c r="I2304" t="s">
        <v>4720</v>
      </c>
      <c r="J2304" t="s">
        <v>4740</v>
      </c>
      <c r="K2304" s="1">
        <v>41328</v>
      </c>
      <c r="L2304" t="s">
        <v>1020</v>
      </c>
      <c r="M2304" t="s">
        <v>5441</v>
      </c>
      <c r="N2304">
        <v>13.4</v>
      </c>
      <c r="O2304">
        <v>52.52</v>
      </c>
      <c r="P2304">
        <v>7</v>
      </c>
    </row>
    <row r="2305" spans="1:16" x14ac:dyDescent="0.3">
      <c r="A2305" t="s">
        <v>781</v>
      </c>
      <c r="B2305" s="1">
        <v>41323</v>
      </c>
      <c r="C2305">
        <v>2</v>
      </c>
      <c r="D2305">
        <v>1</v>
      </c>
      <c r="E2305">
        <v>2013</v>
      </c>
      <c r="F2305" t="s">
        <v>4798</v>
      </c>
      <c r="G2305" t="s">
        <v>6082</v>
      </c>
      <c r="H2305" t="s">
        <v>6022</v>
      </c>
      <c r="I2305" t="s">
        <v>5918</v>
      </c>
      <c r="J2305" t="s">
        <v>4731</v>
      </c>
      <c r="K2305" s="1">
        <v>41330</v>
      </c>
      <c r="L2305" t="s">
        <v>1020</v>
      </c>
      <c r="M2305" t="s">
        <v>6075</v>
      </c>
      <c r="N2305">
        <v>-1.98</v>
      </c>
      <c r="O2305">
        <v>43.317999999999998</v>
      </c>
      <c r="P2305">
        <v>7</v>
      </c>
    </row>
    <row r="2306" spans="1:16" x14ac:dyDescent="0.3">
      <c r="A2306" t="s">
        <v>1399</v>
      </c>
      <c r="B2306" s="1">
        <v>41323</v>
      </c>
      <c r="C2306">
        <v>2</v>
      </c>
      <c r="D2306">
        <v>1</v>
      </c>
      <c r="E2306">
        <v>2013</v>
      </c>
      <c r="F2306" t="s">
        <v>4976</v>
      </c>
      <c r="G2306" t="s">
        <v>5119</v>
      </c>
      <c r="H2306" t="s">
        <v>4719</v>
      </c>
      <c r="I2306" t="s">
        <v>4720</v>
      </c>
      <c r="J2306" t="s">
        <v>4731</v>
      </c>
      <c r="K2306" s="1">
        <v>41330</v>
      </c>
      <c r="L2306" t="s">
        <v>1020</v>
      </c>
      <c r="M2306" t="s">
        <v>5086</v>
      </c>
      <c r="N2306">
        <v>4.84</v>
      </c>
      <c r="O2306">
        <v>45.764000000000003</v>
      </c>
      <c r="P2306">
        <v>7</v>
      </c>
    </row>
    <row r="2307" spans="1:16" x14ac:dyDescent="0.3">
      <c r="A2307" t="s">
        <v>154</v>
      </c>
      <c r="B2307" s="1">
        <v>41324</v>
      </c>
      <c r="C2307">
        <v>2</v>
      </c>
      <c r="D2307">
        <v>1</v>
      </c>
      <c r="E2307">
        <v>2013</v>
      </c>
      <c r="F2307" t="s">
        <v>5044</v>
      </c>
      <c r="G2307" t="s">
        <v>5000</v>
      </c>
      <c r="H2307" t="s">
        <v>4719</v>
      </c>
      <c r="I2307" t="s">
        <v>4720</v>
      </c>
      <c r="J2307" t="s">
        <v>4740</v>
      </c>
      <c r="K2307" s="1">
        <v>41331</v>
      </c>
      <c r="L2307" t="s">
        <v>1020</v>
      </c>
      <c r="M2307" t="s">
        <v>4998</v>
      </c>
      <c r="N2307">
        <v>7.26</v>
      </c>
      <c r="O2307">
        <v>43.71</v>
      </c>
      <c r="P2307">
        <v>7</v>
      </c>
    </row>
    <row r="2308" spans="1:16" x14ac:dyDescent="0.3">
      <c r="A2308" t="s">
        <v>1855</v>
      </c>
      <c r="B2308" s="1">
        <v>41334</v>
      </c>
      <c r="C2308">
        <v>3</v>
      </c>
      <c r="D2308">
        <v>1</v>
      </c>
      <c r="E2308">
        <v>2013</v>
      </c>
      <c r="F2308" t="s">
        <v>5233</v>
      </c>
      <c r="G2308" t="s">
        <v>6213</v>
      </c>
      <c r="H2308" t="s">
        <v>6133</v>
      </c>
      <c r="I2308" t="s">
        <v>5918</v>
      </c>
      <c r="J2308" t="s">
        <v>4740</v>
      </c>
      <c r="K2308" s="1">
        <v>41341</v>
      </c>
      <c r="L2308" t="s">
        <v>1020</v>
      </c>
      <c r="M2308" t="s">
        <v>6191</v>
      </c>
      <c r="N2308">
        <v>13.02</v>
      </c>
      <c r="O2308">
        <v>43.84</v>
      </c>
      <c r="P2308">
        <v>7</v>
      </c>
    </row>
    <row r="2309" spans="1:16" x14ac:dyDescent="0.3">
      <c r="A2309" t="s">
        <v>1946</v>
      </c>
      <c r="B2309" s="1">
        <v>41345</v>
      </c>
      <c r="C2309">
        <v>3</v>
      </c>
      <c r="D2309">
        <v>1</v>
      </c>
      <c r="E2309">
        <v>2013</v>
      </c>
      <c r="F2309" t="s">
        <v>4977</v>
      </c>
      <c r="G2309" t="s">
        <v>5696</v>
      </c>
      <c r="H2309" t="s">
        <v>5438</v>
      </c>
      <c r="I2309" t="s">
        <v>4720</v>
      </c>
      <c r="J2309" t="s">
        <v>4721</v>
      </c>
      <c r="K2309" s="1">
        <v>41352</v>
      </c>
      <c r="L2309" t="s">
        <v>1020</v>
      </c>
      <c r="M2309" t="s">
        <v>5657</v>
      </c>
      <c r="N2309">
        <v>7.01</v>
      </c>
      <c r="O2309">
        <v>51.456000000000003</v>
      </c>
      <c r="P2309">
        <v>7</v>
      </c>
    </row>
    <row r="2310" spans="1:16" x14ac:dyDescent="0.3">
      <c r="A2310" t="s">
        <v>385</v>
      </c>
      <c r="B2310" s="1">
        <v>41358</v>
      </c>
      <c r="C2310">
        <v>3</v>
      </c>
      <c r="D2310">
        <v>1</v>
      </c>
      <c r="E2310">
        <v>2013</v>
      </c>
      <c r="F2310" t="s">
        <v>4869</v>
      </c>
      <c r="G2310" t="s">
        <v>4870</v>
      </c>
      <c r="H2310" t="s">
        <v>4719</v>
      </c>
      <c r="I2310" t="s">
        <v>4720</v>
      </c>
      <c r="J2310" t="s">
        <v>4721</v>
      </c>
      <c r="K2310" s="1">
        <v>41365</v>
      </c>
      <c r="L2310" t="s">
        <v>1020</v>
      </c>
      <c r="M2310" t="s">
        <v>4722</v>
      </c>
      <c r="N2310">
        <v>2.13</v>
      </c>
      <c r="O2310">
        <v>48.801000000000002</v>
      </c>
      <c r="P2310">
        <v>7</v>
      </c>
    </row>
    <row r="2311" spans="1:16" x14ac:dyDescent="0.3">
      <c r="A2311" t="s">
        <v>3460</v>
      </c>
      <c r="B2311" s="1">
        <v>41368</v>
      </c>
      <c r="C2311">
        <v>4</v>
      </c>
      <c r="D2311">
        <v>2</v>
      </c>
      <c r="E2311">
        <v>2013</v>
      </c>
      <c r="F2311" t="s">
        <v>4801</v>
      </c>
      <c r="G2311" t="s">
        <v>5441</v>
      </c>
      <c r="H2311" t="s">
        <v>5438</v>
      </c>
      <c r="I2311" t="s">
        <v>4720</v>
      </c>
      <c r="J2311" t="s">
        <v>4721</v>
      </c>
      <c r="K2311" s="1">
        <v>41375</v>
      </c>
      <c r="L2311" t="s">
        <v>1020</v>
      </c>
      <c r="M2311" t="s">
        <v>5441</v>
      </c>
      <c r="N2311">
        <v>13.4</v>
      </c>
      <c r="O2311">
        <v>52.52</v>
      </c>
      <c r="P2311">
        <v>7</v>
      </c>
    </row>
    <row r="2312" spans="1:16" x14ac:dyDescent="0.3">
      <c r="A2312" t="s">
        <v>1246</v>
      </c>
      <c r="B2312" s="1">
        <v>41374</v>
      </c>
      <c r="C2312">
        <v>4</v>
      </c>
      <c r="D2312">
        <v>2</v>
      </c>
      <c r="E2312">
        <v>2013</v>
      </c>
      <c r="F2312" t="s">
        <v>5045</v>
      </c>
      <c r="G2312" t="s">
        <v>5004</v>
      </c>
      <c r="H2312" t="s">
        <v>4719</v>
      </c>
      <c r="I2312" t="s">
        <v>4720</v>
      </c>
      <c r="J2312" t="s">
        <v>4731</v>
      </c>
      <c r="K2312" s="1">
        <v>41381</v>
      </c>
      <c r="L2312" t="s">
        <v>1020</v>
      </c>
      <c r="M2312" t="s">
        <v>4998</v>
      </c>
      <c r="N2312">
        <v>5.37</v>
      </c>
      <c r="O2312">
        <v>43.295999999999999</v>
      </c>
      <c r="P2312">
        <v>7</v>
      </c>
    </row>
    <row r="2313" spans="1:16" x14ac:dyDescent="0.3">
      <c r="A2313" t="s">
        <v>786</v>
      </c>
      <c r="B2313" s="1">
        <v>41380</v>
      </c>
      <c r="C2313">
        <v>4</v>
      </c>
      <c r="D2313">
        <v>2</v>
      </c>
      <c r="E2313">
        <v>2013</v>
      </c>
      <c r="F2313" t="s">
        <v>5291</v>
      </c>
      <c r="G2313" t="s">
        <v>5143</v>
      </c>
      <c r="H2313" t="s">
        <v>4719</v>
      </c>
      <c r="I2313" t="s">
        <v>4720</v>
      </c>
      <c r="J2313" t="s">
        <v>4731</v>
      </c>
      <c r="K2313" s="1">
        <v>41387</v>
      </c>
      <c r="L2313" t="s">
        <v>1020</v>
      </c>
      <c r="M2313" t="s">
        <v>5094</v>
      </c>
      <c r="N2313">
        <v>3.06</v>
      </c>
      <c r="O2313">
        <v>50.628999999999998</v>
      </c>
      <c r="P2313">
        <v>7</v>
      </c>
    </row>
    <row r="2314" spans="1:16" x14ac:dyDescent="0.3">
      <c r="A2314" t="s">
        <v>3972</v>
      </c>
      <c r="B2314" s="1">
        <v>41387</v>
      </c>
      <c r="C2314">
        <v>4</v>
      </c>
      <c r="D2314">
        <v>2</v>
      </c>
      <c r="E2314">
        <v>2013</v>
      </c>
      <c r="F2314" t="s">
        <v>4912</v>
      </c>
      <c r="G2314" t="s">
        <v>5783</v>
      </c>
      <c r="H2314" t="s">
        <v>5749</v>
      </c>
      <c r="I2314" t="s">
        <v>4720</v>
      </c>
      <c r="J2314" t="s">
        <v>4731</v>
      </c>
      <c r="K2314" s="1">
        <v>41394</v>
      </c>
      <c r="L2314" t="s">
        <v>1020</v>
      </c>
      <c r="M2314" t="s">
        <v>5750</v>
      </c>
      <c r="N2314">
        <v>4.3</v>
      </c>
      <c r="O2314">
        <v>52.07</v>
      </c>
      <c r="P2314">
        <v>7</v>
      </c>
    </row>
    <row r="2315" spans="1:16" x14ac:dyDescent="0.3">
      <c r="A2315" t="s">
        <v>641</v>
      </c>
      <c r="B2315" s="1">
        <v>41389</v>
      </c>
      <c r="C2315">
        <v>4</v>
      </c>
      <c r="D2315">
        <v>2</v>
      </c>
      <c r="E2315">
        <v>2013</v>
      </c>
      <c r="F2315" t="s">
        <v>4850</v>
      </c>
      <c r="G2315" t="s">
        <v>6143</v>
      </c>
      <c r="H2315" t="s">
        <v>6133</v>
      </c>
      <c r="I2315" t="s">
        <v>5918</v>
      </c>
      <c r="J2315" t="s">
        <v>4731</v>
      </c>
      <c r="K2315" s="1">
        <v>41396</v>
      </c>
      <c r="L2315" t="s">
        <v>1020</v>
      </c>
      <c r="M2315" t="s">
        <v>6144</v>
      </c>
      <c r="N2315">
        <v>12.5</v>
      </c>
      <c r="O2315">
        <v>41.902999999999999</v>
      </c>
      <c r="P2315">
        <v>7</v>
      </c>
    </row>
    <row r="2316" spans="1:16" x14ac:dyDescent="0.3">
      <c r="A2316" t="s">
        <v>2209</v>
      </c>
      <c r="B2316" s="1">
        <v>41408</v>
      </c>
      <c r="C2316">
        <v>5</v>
      </c>
      <c r="D2316">
        <v>2</v>
      </c>
      <c r="E2316">
        <v>2013</v>
      </c>
      <c r="F2316" t="s">
        <v>4935</v>
      </c>
      <c r="G2316" t="s">
        <v>5934</v>
      </c>
      <c r="H2316" t="s">
        <v>5928</v>
      </c>
      <c r="I2316" t="s">
        <v>5908</v>
      </c>
      <c r="J2316" t="s">
        <v>4721</v>
      </c>
      <c r="K2316" s="1">
        <v>41415</v>
      </c>
      <c r="L2316" t="s">
        <v>1020</v>
      </c>
      <c r="M2316" t="s">
        <v>5929</v>
      </c>
      <c r="N2316">
        <v>-4.25</v>
      </c>
      <c r="O2316">
        <v>55.863999999999997</v>
      </c>
      <c r="P2316">
        <v>7</v>
      </c>
    </row>
    <row r="2317" spans="1:16" x14ac:dyDescent="0.3">
      <c r="A2317" t="s">
        <v>2310</v>
      </c>
      <c r="B2317" s="1">
        <v>41411</v>
      </c>
      <c r="C2317">
        <v>5</v>
      </c>
      <c r="D2317">
        <v>2</v>
      </c>
      <c r="E2317">
        <v>2013</v>
      </c>
      <c r="F2317" t="s">
        <v>5050</v>
      </c>
      <c r="G2317" t="s">
        <v>5000</v>
      </c>
      <c r="H2317" t="s">
        <v>4719</v>
      </c>
      <c r="I2317" t="s">
        <v>4720</v>
      </c>
      <c r="J2317" t="s">
        <v>4721</v>
      </c>
      <c r="K2317" s="1">
        <v>41418</v>
      </c>
      <c r="L2317" t="s">
        <v>1020</v>
      </c>
      <c r="M2317" t="s">
        <v>4998</v>
      </c>
      <c r="N2317">
        <v>7.26</v>
      </c>
      <c r="O2317">
        <v>43.71</v>
      </c>
      <c r="P2317">
        <v>7</v>
      </c>
    </row>
    <row r="2318" spans="1:16" x14ac:dyDescent="0.3">
      <c r="A2318" t="s">
        <v>4186</v>
      </c>
      <c r="B2318" s="1">
        <v>41411</v>
      </c>
      <c r="C2318">
        <v>5</v>
      </c>
      <c r="D2318">
        <v>2</v>
      </c>
      <c r="E2318">
        <v>2013</v>
      </c>
      <c r="F2318" t="s">
        <v>5804</v>
      </c>
      <c r="G2318" t="s">
        <v>5809</v>
      </c>
      <c r="H2318" t="s">
        <v>5749</v>
      </c>
      <c r="I2318" t="s">
        <v>4720</v>
      </c>
      <c r="J2318" t="s">
        <v>4731</v>
      </c>
      <c r="K2318" s="1">
        <v>41418</v>
      </c>
      <c r="L2318" t="s">
        <v>1020</v>
      </c>
      <c r="M2318" t="s">
        <v>5794</v>
      </c>
      <c r="N2318">
        <v>5.09</v>
      </c>
      <c r="O2318">
        <v>51.561</v>
      </c>
      <c r="P2318">
        <v>7</v>
      </c>
    </row>
    <row r="2319" spans="1:16" x14ac:dyDescent="0.3">
      <c r="A2319" t="s">
        <v>3461</v>
      </c>
      <c r="B2319" s="1">
        <v>41418</v>
      </c>
      <c r="C2319">
        <v>5</v>
      </c>
      <c r="D2319">
        <v>2</v>
      </c>
      <c r="E2319">
        <v>2013</v>
      </c>
      <c r="F2319" t="s">
        <v>6183</v>
      </c>
      <c r="G2319" t="s">
        <v>6403</v>
      </c>
      <c r="H2319" t="s">
        <v>5928</v>
      </c>
      <c r="I2319" t="s">
        <v>5908</v>
      </c>
      <c r="J2319" t="s">
        <v>4740</v>
      </c>
      <c r="K2319" s="1">
        <v>41425</v>
      </c>
      <c r="L2319" t="s">
        <v>1020</v>
      </c>
      <c r="M2319" t="s">
        <v>6270</v>
      </c>
      <c r="N2319">
        <v>-0.13</v>
      </c>
      <c r="O2319">
        <v>51.506999999999998</v>
      </c>
      <c r="P2319">
        <v>7</v>
      </c>
    </row>
    <row r="2320" spans="1:16" x14ac:dyDescent="0.3">
      <c r="A2320" t="s">
        <v>3975</v>
      </c>
      <c r="B2320" s="1">
        <v>41423</v>
      </c>
      <c r="C2320">
        <v>5</v>
      </c>
      <c r="D2320">
        <v>2</v>
      </c>
      <c r="E2320">
        <v>2013</v>
      </c>
      <c r="F2320" t="s">
        <v>5442</v>
      </c>
      <c r="G2320" t="s">
        <v>5841</v>
      </c>
      <c r="H2320" t="s">
        <v>5749</v>
      </c>
      <c r="I2320" t="s">
        <v>4720</v>
      </c>
      <c r="J2320" t="s">
        <v>4721</v>
      </c>
      <c r="K2320" s="1">
        <v>41430</v>
      </c>
      <c r="L2320" t="s">
        <v>1020</v>
      </c>
      <c r="M2320" t="s">
        <v>5777</v>
      </c>
      <c r="N2320">
        <v>5.39</v>
      </c>
      <c r="O2320">
        <v>52.155999999999999</v>
      </c>
      <c r="P2320">
        <v>7</v>
      </c>
    </row>
    <row r="2321" spans="1:16" x14ac:dyDescent="0.3">
      <c r="A2321" t="s">
        <v>647</v>
      </c>
      <c r="B2321" s="1">
        <v>41435</v>
      </c>
      <c r="C2321">
        <v>6</v>
      </c>
      <c r="D2321">
        <v>2</v>
      </c>
      <c r="E2321">
        <v>2013</v>
      </c>
      <c r="F2321" t="s">
        <v>5385</v>
      </c>
      <c r="G2321" t="s">
        <v>6143</v>
      </c>
      <c r="H2321" t="s">
        <v>6133</v>
      </c>
      <c r="I2321" t="s">
        <v>5918</v>
      </c>
      <c r="J2321" t="s">
        <v>4721</v>
      </c>
      <c r="K2321" s="1">
        <v>41442</v>
      </c>
      <c r="L2321" t="s">
        <v>1020</v>
      </c>
      <c r="M2321" t="s">
        <v>6144</v>
      </c>
      <c r="N2321">
        <v>12.5</v>
      </c>
      <c r="O2321">
        <v>41.902999999999999</v>
      </c>
      <c r="P2321">
        <v>7</v>
      </c>
    </row>
    <row r="2322" spans="1:16" x14ac:dyDescent="0.3">
      <c r="A2322" t="s">
        <v>2312</v>
      </c>
      <c r="B2322" s="1">
        <v>41435</v>
      </c>
      <c r="C2322">
        <v>6</v>
      </c>
      <c r="D2322">
        <v>2</v>
      </c>
      <c r="E2322">
        <v>2013</v>
      </c>
      <c r="F2322" t="s">
        <v>5120</v>
      </c>
      <c r="G2322" t="s">
        <v>5717</v>
      </c>
      <c r="H2322" t="s">
        <v>5438</v>
      </c>
      <c r="I2322" t="s">
        <v>4720</v>
      </c>
      <c r="J2322" t="s">
        <v>4731</v>
      </c>
      <c r="K2322" s="1">
        <v>41442</v>
      </c>
      <c r="L2322" t="s">
        <v>1020</v>
      </c>
      <c r="M2322" t="s">
        <v>5657</v>
      </c>
      <c r="N2322">
        <v>7.69</v>
      </c>
      <c r="O2322">
        <v>51.542999999999999</v>
      </c>
      <c r="P2322">
        <v>7</v>
      </c>
    </row>
    <row r="2323" spans="1:16" x14ac:dyDescent="0.3">
      <c r="A2323" t="s">
        <v>1411</v>
      </c>
      <c r="B2323" s="1">
        <v>41436</v>
      </c>
      <c r="C2323">
        <v>6</v>
      </c>
      <c r="D2323">
        <v>2</v>
      </c>
      <c r="E2323">
        <v>2013</v>
      </c>
      <c r="F2323" t="s">
        <v>5053</v>
      </c>
      <c r="G2323" t="s">
        <v>5040</v>
      </c>
      <c r="H2323" t="s">
        <v>4719</v>
      </c>
      <c r="I2323" t="s">
        <v>4720</v>
      </c>
      <c r="J2323" t="s">
        <v>4740</v>
      </c>
      <c r="K2323" s="1">
        <v>41443</v>
      </c>
      <c r="L2323" t="s">
        <v>1020</v>
      </c>
      <c r="M2323" t="s">
        <v>4998</v>
      </c>
      <c r="N2323">
        <v>5.93</v>
      </c>
      <c r="O2323">
        <v>43.124000000000002</v>
      </c>
      <c r="P2323">
        <v>7</v>
      </c>
    </row>
    <row r="2324" spans="1:16" x14ac:dyDescent="0.3">
      <c r="A2324" t="s">
        <v>791</v>
      </c>
      <c r="B2324" s="1">
        <v>41437</v>
      </c>
      <c r="C2324">
        <v>6</v>
      </c>
      <c r="D2324">
        <v>2</v>
      </c>
      <c r="E2324">
        <v>2013</v>
      </c>
      <c r="F2324" t="s">
        <v>5021</v>
      </c>
      <c r="G2324" t="s">
        <v>5302</v>
      </c>
      <c r="H2324" t="s">
        <v>4719</v>
      </c>
      <c r="I2324" t="s">
        <v>4720</v>
      </c>
      <c r="J2324" t="s">
        <v>4721</v>
      </c>
      <c r="K2324" s="1">
        <v>41444</v>
      </c>
      <c r="L2324" t="s">
        <v>1020</v>
      </c>
      <c r="M2324" t="s">
        <v>5089</v>
      </c>
      <c r="N2324">
        <v>2.15</v>
      </c>
      <c r="O2324">
        <v>43.924999999999997</v>
      </c>
      <c r="P2324">
        <v>7</v>
      </c>
    </row>
    <row r="2325" spans="1:16" x14ac:dyDescent="0.3">
      <c r="A2325" t="s">
        <v>2376</v>
      </c>
      <c r="B2325" s="1">
        <v>41438</v>
      </c>
      <c r="C2325">
        <v>6</v>
      </c>
      <c r="D2325">
        <v>2</v>
      </c>
      <c r="E2325">
        <v>2013</v>
      </c>
      <c r="F2325" t="s">
        <v>5029</v>
      </c>
      <c r="G2325" t="s">
        <v>6337</v>
      </c>
      <c r="H2325" t="s">
        <v>5928</v>
      </c>
      <c r="I2325" t="s">
        <v>5908</v>
      </c>
      <c r="J2325" t="s">
        <v>4731</v>
      </c>
      <c r="K2325" s="1">
        <v>41445</v>
      </c>
      <c r="L2325" t="s">
        <v>1020</v>
      </c>
      <c r="M2325" t="s">
        <v>6270</v>
      </c>
      <c r="N2325">
        <v>-2.13</v>
      </c>
      <c r="O2325">
        <v>52.587000000000003</v>
      </c>
      <c r="P2325">
        <v>7</v>
      </c>
    </row>
    <row r="2326" spans="1:16" x14ac:dyDescent="0.3">
      <c r="A2326" t="s">
        <v>558</v>
      </c>
      <c r="B2326" s="1">
        <v>41439</v>
      </c>
      <c r="C2326">
        <v>6</v>
      </c>
      <c r="D2326">
        <v>2</v>
      </c>
      <c r="E2326">
        <v>2013</v>
      </c>
      <c r="F2326" t="s">
        <v>5583</v>
      </c>
      <c r="G2326" t="s">
        <v>5484</v>
      </c>
      <c r="H2326" t="s">
        <v>5438</v>
      </c>
      <c r="I2326" t="s">
        <v>4720</v>
      </c>
      <c r="J2326" t="s">
        <v>4721</v>
      </c>
      <c r="K2326" s="1">
        <v>41446</v>
      </c>
      <c r="L2326" t="s">
        <v>1020</v>
      </c>
      <c r="M2326" t="s">
        <v>5485</v>
      </c>
      <c r="N2326">
        <v>8.68</v>
      </c>
      <c r="O2326">
        <v>50.110999999999997</v>
      </c>
      <c r="P2326">
        <v>7</v>
      </c>
    </row>
    <row r="2327" spans="1:16" x14ac:dyDescent="0.3">
      <c r="A2327" t="s">
        <v>1109</v>
      </c>
      <c r="B2327" s="1">
        <v>41439</v>
      </c>
      <c r="C2327">
        <v>6</v>
      </c>
      <c r="D2327">
        <v>2</v>
      </c>
      <c r="E2327">
        <v>2013</v>
      </c>
      <c r="F2327" t="s">
        <v>4810</v>
      </c>
      <c r="G2327" t="s">
        <v>6023</v>
      </c>
      <c r="H2327" t="s">
        <v>6022</v>
      </c>
      <c r="I2327" t="s">
        <v>5918</v>
      </c>
      <c r="J2327" t="s">
        <v>4740</v>
      </c>
      <c r="K2327" s="1">
        <v>41446</v>
      </c>
      <c r="L2327" t="s">
        <v>1020</v>
      </c>
      <c r="M2327" t="s">
        <v>6023</v>
      </c>
      <c r="N2327">
        <v>-3.7</v>
      </c>
      <c r="O2327">
        <v>40.417000000000002</v>
      </c>
      <c r="P2327">
        <v>7</v>
      </c>
    </row>
    <row r="2328" spans="1:16" x14ac:dyDescent="0.3">
      <c r="A2328" t="s">
        <v>3809</v>
      </c>
      <c r="B2328" s="1">
        <v>41439</v>
      </c>
      <c r="C2328">
        <v>6</v>
      </c>
      <c r="D2328">
        <v>2</v>
      </c>
      <c r="E2328">
        <v>2013</v>
      </c>
      <c r="F2328" t="s">
        <v>4970</v>
      </c>
      <c r="G2328" t="s">
        <v>5681</v>
      </c>
      <c r="H2328" t="s">
        <v>5438</v>
      </c>
      <c r="I2328" t="s">
        <v>4720</v>
      </c>
      <c r="J2328" t="s">
        <v>4740</v>
      </c>
      <c r="K2328" s="1">
        <v>41446</v>
      </c>
      <c r="L2328" t="s">
        <v>1020</v>
      </c>
      <c r="M2328" t="s">
        <v>5657</v>
      </c>
      <c r="N2328">
        <v>7.04</v>
      </c>
      <c r="O2328">
        <v>51.337000000000003</v>
      </c>
      <c r="P2328">
        <v>7</v>
      </c>
    </row>
    <row r="2329" spans="1:16" x14ac:dyDescent="0.3">
      <c r="A2329" t="s">
        <v>3464</v>
      </c>
      <c r="B2329" s="1">
        <v>41440</v>
      </c>
      <c r="C2329">
        <v>6</v>
      </c>
      <c r="D2329">
        <v>2</v>
      </c>
      <c r="E2329">
        <v>2013</v>
      </c>
      <c r="F2329" t="s">
        <v>5078</v>
      </c>
      <c r="G2329" t="s">
        <v>6403</v>
      </c>
      <c r="H2329" t="s">
        <v>5928</v>
      </c>
      <c r="I2329" t="s">
        <v>5908</v>
      </c>
      <c r="J2329" t="s">
        <v>4731</v>
      </c>
      <c r="K2329" s="1">
        <v>41447</v>
      </c>
      <c r="L2329" t="s">
        <v>1020</v>
      </c>
      <c r="M2329" t="s">
        <v>6270</v>
      </c>
      <c r="N2329">
        <v>-0.13</v>
      </c>
      <c r="O2329">
        <v>51.506999999999998</v>
      </c>
      <c r="P2329">
        <v>7</v>
      </c>
    </row>
    <row r="2330" spans="1:16" x14ac:dyDescent="0.3">
      <c r="A2330" t="s">
        <v>4190</v>
      </c>
      <c r="B2330" s="1">
        <v>41445</v>
      </c>
      <c r="C2330">
        <v>6</v>
      </c>
      <c r="D2330">
        <v>2</v>
      </c>
      <c r="E2330">
        <v>2013</v>
      </c>
      <c r="F2330" t="s">
        <v>5331</v>
      </c>
      <c r="G2330" t="s">
        <v>5920</v>
      </c>
      <c r="H2330" t="s">
        <v>5921</v>
      </c>
      <c r="I2330" t="s">
        <v>5908</v>
      </c>
      <c r="J2330" t="s">
        <v>4721</v>
      </c>
      <c r="K2330" s="1">
        <v>41452</v>
      </c>
      <c r="L2330" t="s">
        <v>1020</v>
      </c>
      <c r="M2330" t="s">
        <v>5920</v>
      </c>
      <c r="N2330">
        <v>-6.26</v>
      </c>
      <c r="O2330">
        <v>53.35</v>
      </c>
      <c r="P2330">
        <v>7</v>
      </c>
    </row>
    <row r="2331" spans="1:16" x14ac:dyDescent="0.3">
      <c r="A2331" t="s">
        <v>4478</v>
      </c>
      <c r="B2331" s="1">
        <v>41447</v>
      </c>
      <c r="C2331">
        <v>6</v>
      </c>
      <c r="D2331">
        <v>2</v>
      </c>
      <c r="E2331">
        <v>2013</v>
      </c>
      <c r="F2331" t="s">
        <v>5005</v>
      </c>
      <c r="G2331" t="s">
        <v>5239</v>
      </c>
      <c r="H2331" t="s">
        <v>4719</v>
      </c>
      <c r="I2331" t="s">
        <v>4720</v>
      </c>
      <c r="J2331" t="s">
        <v>4721</v>
      </c>
      <c r="K2331" s="1">
        <v>41454</v>
      </c>
      <c r="L2331" t="s">
        <v>1020</v>
      </c>
      <c r="M2331" t="s">
        <v>5116</v>
      </c>
      <c r="N2331">
        <v>-2.21</v>
      </c>
      <c r="O2331">
        <v>47.273000000000003</v>
      </c>
      <c r="P2331">
        <v>7</v>
      </c>
    </row>
    <row r="2332" spans="1:16" x14ac:dyDescent="0.3">
      <c r="A2332" t="s">
        <v>2072</v>
      </c>
      <c r="B2332" s="1">
        <v>41449</v>
      </c>
      <c r="C2332">
        <v>6</v>
      </c>
      <c r="D2332">
        <v>2</v>
      </c>
      <c r="E2332">
        <v>2013</v>
      </c>
      <c r="F2332" t="s">
        <v>5284</v>
      </c>
      <c r="G2332" t="s">
        <v>5840</v>
      </c>
      <c r="H2332" t="s">
        <v>5757</v>
      </c>
      <c r="I2332" t="s">
        <v>4720</v>
      </c>
      <c r="J2332" t="s">
        <v>4731</v>
      </c>
      <c r="K2332" s="1">
        <v>41456</v>
      </c>
      <c r="L2332" t="s">
        <v>1020</v>
      </c>
      <c r="M2332" t="s">
        <v>5840</v>
      </c>
      <c r="N2332">
        <v>8.31</v>
      </c>
      <c r="O2332">
        <v>47.05</v>
      </c>
      <c r="P2332">
        <v>7</v>
      </c>
    </row>
    <row r="2333" spans="1:16" x14ac:dyDescent="0.3">
      <c r="A2333" t="s">
        <v>3668</v>
      </c>
      <c r="B2333" s="1">
        <v>41457</v>
      </c>
      <c r="C2333">
        <v>7</v>
      </c>
      <c r="D2333">
        <v>3</v>
      </c>
      <c r="E2333">
        <v>2013</v>
      </c>
      <c r="F2333" t="s">
        <v>4725</v>
      </c>
      <c r="G2333" t="s">
        <v>5510</v>
      </c>
      <c r="H2333" t="s">
        <v>5438</v>
      </c>
      <c r="I2333" t="s">
        <v>4720</v>
      </c>
      <c r="J2333" t="s">
        <v>4721</v>
      </c>
      <c r="K2333" s="1">
        <v>41464</v>
      </c>
      <c r="L2333" t="s">
        <v>1020</v>
      </c>
      <c r="M2333" t="s">
        <v>5452</v>
      </c>
      <c r="N2333">
        <v>12.37</v>
      </c>
      <c r="O2333">
        <v>51.34</v>
      </c>
      <c r="P2333">
        <v>7</v>
      </c>
    </row>
    <row r="2334" spans="1:16" x14ac:dyDescent="0.3">
      <c r="A2334" t="s">
        <v>2837</v>
      </c>
      <c r="B2334" s="1">
        <v>41466</v>
      </c>
      <c r="C2334">
        <v>7</v>
      </c>
      <c r="D2334">
        <v>3</v>
      </c>
      <c r="E2334">
        <v>2013</v>
      </c>
      <c r="F2334" t="s">
        <v>5223</v>
      </c>
      <c r="G2334" t="s">
        <v>6287</v>
      </c>
      <c r="H2334" t="s">
        <v>5928</v>
      </c>
      <c r="I2334" t="s">
        <v>5908</v>
      </c>
      <c r="J2334" t="s">
        <v>4740</v>
      </c>
      <c r="K2334" s="1">
        <v>41473</v>
      </c>
      <c r="L2334" t="s">
        <v>1020</v>
      </c>
      <c r="M2334" t="s">
        <v>6270</v>
      </c>
      <c r="N2334">
        <v>-2.08</v>
      </c>
      <c r="O2334">
        <v>52.512</v>
      </c>
      <c r="P2334">
        <v>7</v>
      </c>
    </row>
    <row r="2335" spans="1:16" x14ac:dyDescent="0.3">
      <c r="A2335" t="s">
        <v>4099</v>
      </c>
      <c r="B2335" s="1">
        <v>41467</v>
      </c>
      <c r="C2335">
        <v>7</v>
      </c>
      <c r="D2335">
        <v>3</v>
      </c>
      <c r="E2335">
        <v>2013</v>
      </c>
      <c r="F2335" t="s">
        <v>5197</v>
      </c>
      <c r="G2335" t="s">
        <v>5964</v>
      </c>
      <c r="H2335" t="s">
        <v>5921</v>
      </c>
      <c r="I2335" t="s">
        <v>5908</v>
      </c>
      <c r="J2335" t="s">
        <v>4731</v>
      </c>
      <c r="K2335" s="1">
        <v>41474</v>
      </c>
      <c r="L2335" t="s">
        <v>1020</v>
      </c>
      <c r="M2335" t="s">
        <v>5920</v>
      </c>
      <c r="N2335">
        <v>-6.37</v>
      </c>
      <c r="O2335">
        <v>53.286999999999999</v>
      </c>
      <c r="P2335">
        <v>7</v>
      </c>
    </row>
    <row r="2336" spans="1:16" x14ac:dyDescent="0.3">
      <c r="A2336" t="s">
        <v>2938</v>
      </c>
      <c r="B2336" s="1">
        <v>41477</v>
      </c>
      <c r="C2336">
        <v>7</v>
      </c>
      <c r="D2336">
        <v>3</v>
      </c>
      <c r="E2336">
        <v>2013</v>
      </c>
      <c r="F2336" t="s">
        <v>5587</v>
      </c>
      <c r="G2336" t="s">
        <v>5460</v>
      </c>
      <c r="H2336" t="s">
        <v>5438</v>
      </c>
      <c r="I2336" t="s">
        <v>4720</v>
      </c>
      <c r="J2336" t="s">
        <v>4721</v>
      </c>
      <c r="K2336" s="1">
        <v>41484</v>
      </c>
      <c r="L2336" t="s">
        <v>1020</v>
      </c>
      <c r="M2336" t="s">
        <v>5445</v>
      </c>
      <c r="N2336">
        <v>9.99</v>
      </c>
      <c r="O2336">
        <v>48.401000000000003</v>
      </c>
      <c r="P2336">
        <v>7</v>
      </c>
    </row>
    <row r="2337" spans="1:16" x14ac:dyDescent="0.3">
      <c r="A2337" t="s">
        <v>798</v>
      </c>
      <c r="B2337" s="1">
        <v>41493</v>
      </c>
      <c r="C2337">
        <v>8</v>
      </c>
      <c r="D2337">
        <v>3</v>
      </c>
      <c r="E2337">
        <v>2013</v>
      </c>
      <c r="F2337" t="s">
        <v>5312</v>
      </c>
      <c r="G2337" t="s">
        <v>5296</v>
      </c>
      <c r="H2337" t="s">
        <v>4719</v>
      </c>
      <c r="I2337" t="s">
        <v>4720</v>
      </c>
      <c r="J2337" t="s">
        <v>4731</v>
      </c>
      <c r="K2337" s="1">
        <v>41500</v>
      </c>
      <c r="L2337" t="s">
        <v>1020</v>
      </c>
      <c r="M2337" t="s">
        <v>5148</v>
      </c>
      <c r="N2337">
        <v>2.4</v>
      </c>
      <c r="O2337">
        <v>47.081000000000003</v>
      </c>
      <c r="P2337">
        <v>7</v>
      </c>
    </row>
    <row r="2338" spans="1:16" x14ac:dyDescent="0.3">
      <c r="A2338" t="s">
        <v>2489</v>
      </c>
      <c r="B2338" s="1">
        <v>41498</v>
      </c>
      <c r="C2338">
        <v>8</v>
      </c>
      <c r="D2338">
        <v>3</v>
      </c>
      <c r="E2338">
        <v>2013</v>
      </c>
      <c r="F2338" t="s">
        <v>5565</v>
      </c>
      <c r="G2338" t="s">
        <v>6023</v>
      </c>
      <c r="H2338" t="s">
        <v>6022</v>
      </c>
      <c r="I2338" t="s">
        <v>5918</v>
      </c>
      <c r="J2338" t="s">
        <v>4721</v>
      </c>
      <c r="K2338" s="1">
        <v>41505</v>
      </c>
      <c r="L2338" t="s">
        <v>1020</v>
      </c>
      <c r="M2338" t="s">
        <v>6023</v>
      </c>
      <c r="N2338">
        <v>-3.7</v>
      </c>
      <c r="O2338">
        <v>40.417000000000002</v>
      </c>
      <c r="P2338">
        <v>7</v>
      </c>
    </row>
    <row r="2339" spans="1:16" x14ac:dyDescent="0.3">
      <c r="A2339" t="s">
        <v>4302</v>
      </c>
      <c r="B2339" s="1">
        <v>41499</v>
      </c>
      <c r="C2339">
        <v>8</v>
      </c>
      <c r="D2339">
        <v>3</v>
      </c>
      <c r="E2339">
        <v>2013</v>
      </c>
      <c r="F2339" t="s">
        <v>5858</v>
      </c>
      <c r="G2339" t="s">
        <v>5795</v>
      </c>
      <c r="H2339" t="s">
        <v>5749</v>
      </c>
      <c r="I2339" t="s">
        <v>4720</v>
      </c>
      <c r="J2339" t="s">
        <v>4740</v>
      </c>
      <c r="K2339" s="1">
        <v>41506</v>
      </c>
      <c r="L2339" t="s">
        <v>1020</v>
      </c>
      <c r="M2339" t="s">
        <v>5765</v>
      </c>
      <c r="N2339">
        <v>4.9000000000000004</v>
      </c>
      <c r="O2339">
        <v>52.37</v>
      </c>
      <c r="P2339">
        <v>7</v>
      </c>
    </row>
    <row r="2340" spans="1:16" x14ac:dyDescent="0.3">
      <c r="A2340" t="s">
        <v>188</v>
      </c>
      <c r="B2340" s="1">
        <v>41502</v>
      </c>
      <c r="C2340">
        <v>8</v>
      </c>
      <c r="D2340">
        <v>3</v>
      </c>
      <c r="E2340">
        <v>2013</v>
      </c>
      <c r="F2340" t="s">
        <v>5170</v>
      </c>
      <c r="G2340" t="s">
        <v>6301</v>
      </c>
      <c r="H2340" t="s">
        <v>5928</v>
      </c>
      <c r="I2340" t="s">
        <v>5908</v>
      </c>
      <c r="J2340" t="s">
        <v>4731</v>
      </c>
      <c r="K2340" s="1">
        <v>41509</v>
      </c>
      <c r="L2340" t="s">
        <v>1020</v>
      </c>
      <c r="M2340" t="s">
        <v>6270</v>
      </c>
      <c r="N2340">
        <v>-1.1599999999999999</v>
      </c>
      <c r="O2340">
        <v>52.954999999999998</v>
      </c>
      <c r="P2340">
        <v>7</v>
      </c>
    </row>
    <row r="2341" spans="1:16" x14ac:dyDescent="0.3">
      <c r="A2341" t="s">
        <v>4199</v>
      </c>
      <c r="B2341" s="1">
        <v>41506</v>
      </c>
      <c r="C2341">
        <v>8</v>
      </c>
      <c r="D2341">
        <v>3</v>
      </c>
      <c r="E2341">
        <v>2013</v>
      </c>
      <c r="F2341" t="s">
        <v>5318</v>
      </c>
      <c r="G2341" t="s">
        <v>5240</v>
      </c>
      <c r="H2341" t="s">
        <v>4719</v>
      </c>
      <c r="I2341" t="s">
        <v>4720</v>
      </c>
      <c r="J2341" t="s">
        <v>4740</v>
      </c>
      <c r="K2341" s="1">
        <v>41513</v>
      </c>
      <c r="L2341" t="s">
        <v>1020</v>
      </c>
      <c r="M2341" t="s">
        <v>5116</v>
      </c>
      <c r="N2341">
        <v>0.2</v>
      </c>
      <c r="O2341">
        <v>48.006</v>
      </c>
      <c r="P2341">
        <v>7</v>
      </c>
    </row>
    <row r="2342" spans="1:16" x14ac:dyDescent="0.3">
      <c r="A2342" t="s">
        <v>401</v>
      </c>
      <c r="B2342" s="1">
        <v>41507</v>
      </c>
      <c r="C2342">
        <v>8</v>
      </c>
      <c r="D2342">
        <v>3</v>
      </c>
      <c r="E2342">
        <v>2013</v>
      </c>
      <c r="F2342" t="s">
        <v>5058</v>
      </c>
      <c r="G2342" t="s">
        <v>5004</v>
      </c>
      <c r="H2342" t="s">
        <v>4719</v>
      </c>
      <c r="I2342" t="s">
        <v>4720</v>
      </c>
      <c r="J2342" t="s">
        <v>4740</v>
      </c>
      <c r="K2342" s="1">
        <v>41514</v>
      </c>
      <c r="L2342" t="s">
        <v>1020</v>
      </c>
      <c r="M2342" t="s">
        <v>4998</v>
      </c>
      <c r="N2342">
        <v>5.37</v>
      </c>
      <c r="O2342">
        <v>43.295999999999999</v>
      </c>
      <c r="P2342">
        <v>7</v>
      </c>
    </row>
    <row r="2343" spans="1:16" x14ac:dyDescent="0.3">
      <c r="A2343" t="s">
        <v>402</v>
      </c>
      <c r="B2343" s="1">
        <v>41515</v>
      </c>
      <c r="C2343">
        <v>8</v>
      </c>
      <c r="D2343">
        <v>3</v>
      </c>
      <c r="E2343">
        <v>2013</v>
      </c>
      <c r="F2343" t="s">
        <v>5551</v>
      </c>
      <c r="G2343" t="s">
        <v>6180</v>
      </c>
      <c r="H2343" t="s">
        <v>6133</v>
      </c>
      <c r="I2343" t="s">
        <v>5918</v>
      </c>
      <c r="J2343" t="s">
        <v>4721</v>
      </c>
      <c r="K2343" s="1">
        <v>41522</v>
      </c>
      <c r="L2343" t="s">
        <v>1020</v>
      </c>
      <c r="M2343" t="s">
        <v>6138</v>
      </c>
      <c r="N2343">
        <v>12.2</v>
      </c>
      <c r="O2343">
        <v>44.417999999999999</v>
      </c>
      <c r="P2343">
        <v>7</v>
      </c>
    </row>
    <row r="2344" spans="1:16" x14ac:dyDescent="0.3">
      <c r="A2344" t="s">
        <v>1427</v>
      </c>
      <c r="B2344" s="1">
        <v>41517</v>
      </c>
      <c r="C2344">
        <v>8</v>
      </c>
      <c r="D2344">
        <v>3</v>
      </c>
      <c r="E2344">
        <v>2013</v>
      </c>
      <c r="F2344" t="s">
        <v>4902</v>
      </c>
      <c r="G2344" t="s">
        <v>4903</v>
      </c>
      <c r="H2344" t="s">
        <v>4719</v>
      </c>
      <c r="I2344" t="s">
        <v>4720</v>
      </c>
      <c r="J2344" t="s">
        <v>4731</v>
      </c>
      <c r="K2344" s="1">
        <v>41524</v>
      </c>
      <c r="L2344" t="s">
        <v>1020</v>
      </c>
      <c r="M2344" t="s">
        <v>4722</v>
      </c>
      <c r="N2344">
        <v>2.17</v>
      </c>
      <c r="O2344">
        <v>48.8</v>
      </c>
      <c r="P2344">
        <v>7</v>
      </c>
    </row>
    <row r="2345" spans="1:16" x14ac:dyDescent="0.3">
      <c r="A2345" t="s">
        <v>2943</v>
      </c>
      <c r="B2345" s="1">
        <v>41519</v>
      </c>
      <c r="C2345">
        <v>9</v>
      </c>
      <c r="D2345">
        <v>3</v>
      </c>
      <c r="E2345">
        <v>2013</v>
      </c>
      <c r="F2345" t="s">
        <v>6020</v>
      </c>
      <c r="G2345" t="s">
        <v>6339</v>
      </c>
      <c r="H2345" t="s">
        <v>5928</v>
      </c>
      <c r="I2345" t="s">
        <v>5908</v>
      </c>
      <c r="J2345" t="s">
        <v>4731</v>
      </c>
      <c r="K2345" s="1">
        <v>41526</v>
      </c>
      <c r="L2345" t="s">
        <v>1020</v>
      </c>
      <c r="M2345" t="s">
        <v>6270</v>
      </c>
      <c r="N2345">
        <v>-2.2400000000000002</v>
      </c>
      <c r="O2345">
        <v>53.789000000000001</v>
      </c>
      <c r="P2345">
        <v>7</v>
      </c>
    </row>
    <row r="2346" spans="1:16" x14ac:dyDescent="0.3">
      <c r="A2346" t="s">
        <v>3811</v>
      </c>
      <c r="B2346" s="1">
        <v>41524</v>
      </c>
      <c r="C2346">
        <v>9</v>
      </c>
      <c r="D2346">
        <v>3</v>
      </c>
      <c r="E2346">
        <v>2013</v>
      </c>
      <c r="F2346" t="s">
        <v>5724</v>
      </c>
      <c r="G2346" t="s">
        <v>5672</v>
      </c>
      <c r="H2346" t="s">
        <v>5438</v>
      </c>
      <c r="I2346" t="s">
        <v>4720</v>
      </c>
      <c r="J2346" t="s">
        <v>4721</v>
      </c>
      <c r="K2346" s="1">
        <v>41531</v>
      </c>
      <c r="L2346" t="s">
        <v>1020</v>
      </c>
      <c r="M2346" t="s">
        <v>5657</v>
      </c>
      <c r="N2346">
        <v>7.1</v>
      </c>
      <c r="O2346">
        <v>50.737000000000002</v>
      </c>
      <c r="P2346">
        <v>7</v>
      </c>
    </row>
    <row r="2347" spans="1:16" x14ac:dyDescent="0.3">
      <c r="A2347" t="s">
        <v>1763</v>
      </c>
      <c r="B2347" s="1">
        <v>41526</v>
      </c>
      <c r="C2347">
        <v>9</v>
      </c>
      <c r="D2347">
        <v>3</v>
      </c>
      <c r="E2347">
        <v>2013</v>
      </c>
      <c r="F2347" t="s">
        <v>5014</v>
      </c>
      <c r="G2347" t="s">
        <v>5437</v>
      </c>
      <c r="H2347" t="s">
        <v>5438</v>
      </c>
      <c r="I2347" t="s">
        <v>4720</v>
      </c>
      <c r="J2347" t="s">
        <v>4721</v>
      </c>
      <c r="K2347" s="1">
        <v>41533</v>
      </c>
      <c r="L2347" t="s">
        <v>1020</v>
      </c>
      <c r="M2347" t="s">
        <v>5439</v>
      </c>
      <c r="N2347">
        <v>8.7200000000000006</v>
      </c>
      <c r="O2347">
        <v>52.194000000000003</v>
      </c>
      <c r="P2347">
        <v>7</v>
      </c>
    </row>
    <row r="2348" spans="1:16" x14ac:dyDescent="0.3">
      <c r="A2348" t="s">
        <v>2840</v>
      </c>
      <c r="B2348" s="1">
        <v>41526</v>
      </c>
      <c r="C2348">
        <v>9</v>
      </c>
      <c r="D2348">
        <v>3</v>
      </c>
      <c r="E2348">
        <v>2013</v>
      </c>
      <c r="F2348" t="s">
        <v>5601</v>
      </c>
      <c r="G2348" t="s">
        <v>5559</v>
      </c>
      <c r="H2348" t="s">
        <v>5438</v>
      </c>
      <c r="I2348" t="s">
        <v>4720</v>
      </c>
      <c r="J2348" t="s">
        <v>4740</v>
      </c>
      <c r="K2348" s="1">
        <v>41533</v>
      </c>
      <c r="L2348" t="s">
        <v>1020</v>
      </c>
      <c r="M2348" t="s">
        <v>5459</v>
      </c>
      <c r="N2348">
        <v>11.57</v>
      </c>
      <c r="O2348">
        <v>49.945999999999998</v>
      </c>
      <c r="P2348">
        <v>7</v>
      </c>
    </row>
    <row r="2349" spans="1:16" x14ac:dyDescent="0.3">
      <c r="A2349" t="s">
        <v>3471</v>
      </c>
      <c r="B2349" s="1">
        <v>41538</v>
      </c>
      <c r="C2349">
        <v>9</v>
      </c>
      <c r="D2349">
        <v>3</v>
      </c>
      <c r="E2349">
        <v>2013</v>
      </c>
      <c r="F2349" t="s">
        <v>5577</v>
      </c>
      <c r="G2349" t="s">
        <v>5441</v>
      </c>
      <c r="H2349" t="s">
        <v>5438</v>
      </c>
      <c r="I2349" t="s">
        <v>4720</v>
      </c>
      <c r="J2349" t="s">
        <v>4721</v>
      </c>
      <c r="K2349" s="1">
        <v>41545</v>
      </c>
      <c r="L2349" t="s">
        <v>1020</v>
      </c>
      <c r="M2349" t="s">
        <v>5441</v>
      </c>
      <c r="N2349">
        <v>13.4</v>
      </c>
      <c r="O2349">
        <v>52.52</v>
      </c>
      <c r="P2349">
        <v>7</v>
      </c>
    </row>
    <row r="2350" spans="1:16" x14ac:dyDescent="0.3">
      <c r="A2350" t="s">
        <v>3328</v>
      </c>
      <c r="B2350" s="1">
        <v>41538</v>
      </c>
      <c r="C2350">
        <v>9</v>
      </c>
      <c r="D2350">
        <v>3</v>
      </c>
      <c r="E2350">
        <v>2013</v>
      </c>
      <c r="F2350" t="s">
        <v>5505</v>
      </c>
      <c r="G2350" t="s">
        <v>6225</v>
      </c>
      <c r="H2350" t="s">
        <v>6133</v>
      </c>
      <c r="I2350" t="s">
        <v>5918</v>
      </c>
      <c r="J2350" t="s">
        <v>4740</v>
      </c>
      <c r="K2350" s="1">
        <v>41545</v>
      </c>
      <c r="L2350" t="s">
        <v>1020</v>
      </c>
      <c r="M2350" t="s">
        <v>6155</v>
      </c>
      <c r="N2350">
        <v>14.09</v>
      </c>
      <c r="O2350">
        <v>40.845999999999997</v>
      </c>
      <c r="P2350">
        <v>7</v>
      </c>
    </row>
    <row r="2351" spans="1:16" x14ac:dyDescent="0.3">
      <c r="A2351" t="s">
        <v>1430</v>
      </c>
      <c r="B2351" s="1">
        <v>41541</v>
      </c>
      <c r="C2351">
        <v>9</v>
      </c>
      <c r="D2351">
        <v>3</v>
      </c>
      <c r="E2351">
        <v>2013</v>
      </c>
      <c r="F2351" t="s">
        <v>4908</v>
      </c>
      <c r="G2351" t="s">
        <v>4909</v>
      </c>
      <c r="H2351" t="s">
        <v>4719</v>
      </c>
      <c r="I2351" t="s">
        <v>4720</v>
      </c>
      <c r="J2351" t="s">
        <v>4731</v>
      </c>
      <c r="K2351" s="1">
        <v>41548</v>
      </c>
      <c r="L2351" t="s">
        <v>1020</v>
      </c>
      <c r="M2351" t="s">
        <v>4722</v>
      </c>
      <c r="N2351">
        <v>2.41</v>
      </c>
      <c r="O2351">
        <v>48.731999999999999</v>
      </c>
      <c r="P2351">
        <v>7</v>
      </c>
    </row>
    <row r="2352" spans="1:16" x14ac:dyDescent="0.3">
      <c r="A2352" t="s">
        <v>2843</v>
      </c>
      <c r="B2352" s="1">
        <v>41555</v>
      </c>
      <c r="C2352">
        <v>10</v>
      </c>
      <c r="D2352">
        <v>4</v>
      </c>
      <c r="E2352">
        <v>2013</v>
      </c>
      <c r="F2352" t="s">
        <v>5578</v>
      </c>
      <c r="G2352" t="s">
        <v>6280</v>
      </c>
      <c r="H2352" t="s">
        <v>5928</v>
      </c>
      <c r="I2352" t="s">
        <v>5908</v>
      </c>
      <c r="J2352" t="s">
        <v>4721</v>
      </c>
      <c r="K2352" s="1">
        <v>41562</v>
      </c>
      <c r="L2352" t="s">
        <v>1020</v>
      </c>
      <c r="M2352" t="s">
        <v>6270</v>
      </c>
      <c r="N2352">
        <v>-2.73</v>
      </c>
      <c r="O2352">
        <v>53.341999999999999</v>
      </c>
      <c r="P2352">
        <v>7</v>
      </c>
    </row>
    <row r="2353" spans="1:16" x14ac:dyDescent="0.3">
      <c r="A2353" t="s">
        <v>4578</v>
      </c>
      <c r="B2353" s="1">
        <v>41561</v>
      </c>
      <c r="C2353">
        <v>10</v>
      </c>
      <c r="D2353">
        <v>4</v>
      </c>
      <c r="E2353">
        <v>2013</v>
      </c>
      <c r="F2353" t="s">
        <v>4738</v>
      </c>
      <c r="G2353" t="s">
        <v>6194</v>
      </c>
      <c r="H2353" t="s">
        <v>6133</v>
      </c>
      <c r="I2353" t="s">
        <v>5918</v>
      </c>
      <c r="J2353" t="s">
        <v>4740</v>
      </c>
      <c r="K2353" s="1">
        <v>41568</v>
      </c>
      <c r="L2353" t="s">
        <v>1020</v>
      </c>
      <c r="M2353" t="s">
        <v>6138</v>
      </c>
      <c r="N2353">
        <v>10.93</v>
      </c>
      <c r="O2353">
        <v>44.646999999999998</v>
      </c>
      <c r="P2353">
        <v>7</v>
      </c>
    </row>
    <row r="2354" spans="1:16" x14ac:dyDescent="0.3">
      <c r="A2354" t="s">
        <v>4366</v>
      </c>
      <c r="B2354" s="1">
        <v>41577</v>
      </c>
      <c r="C2354">
        <v>10</v>
      </c>
      <c r="D2354">
        <v>4</v>
      </c>
      <c r="E2354">
        <v>2013</v>
      </c>
      <c r="F2354" t="s">
        <v>5739</v>
      </c>
      <c r="G2354" t="s">
        <v>5783</v>
      </c>
      <c r="H2354" t="s">
        <v>5749</v>
      </c>
      <c r="I2354" t="s">
        <v>4720</v>
      </c>
      <c r="J2354" t="s">
        <v>4731</v>
      </c>
      <c r="K2354" s="1">
        <v>41584</v>
      </c>
      <c r="L2354" t="s">
        <v>1020</v>
      </c>
      <c r="M2354" t="s">
        <v>5750</v>
      </c>
      <c r="N2354">
        <v>4.3</v>
      </c>
      <c r="O2354">
        <v>52.07</v>
      </c>
      <c r="P2354">
        <v>7</v>
      </c>
    </row>
    <row r="2355" spans="1:16" x14ac:dyDescent="0.3">
      <c r="A2355" t="s">
        <v>976</v>
      </c>
      <c r="B2355" s="1">
        <v>41580</v>
      </c>
      <c r="C2355">
        <v>11</v>
      </c>
      <c r="D2355">
        <v>4</v>
      </c>
      <c r="E2355">
        <v>2013</v>
      </c>
      <c r="F2355" t="s">
        <v>5734</v>
      </c>
      <c r="G2355" t="s">
        <v>6287</v>
      </c>
      <c r="H2355" t="s">
        <v>5928</v>
      </c>
      <c r="I2355" t="s">
        <v>5908</v>
      </c>
      <c r="J2355" t="s">
        <v>4721</v>
      </c>
      <c r="K2355" s="1">
        <v>41587</v>
      </c>
      <c r="L2355" t="s">
        <v>1020</v>
      </c>
      <c r="M2355" t="s">
        <v>6270</v>
      </c>
      <c r="N2355">
        <v>-2.08</v>
      </c>
      <c r="O2355">
        <v>52.512</v>
      </c>
      <c r="P2355">
        <v>7</v>
      </c>
    </row>
    <row r="2356" spans="1:16" x14ac:dyDescent="0.3">
      <c r="A2356" t="s">
        <v>4661</v>
      </c>
      <c r="B2356" s="1">
        <v>41586</v>
      </c>
      <c r="C2356">
        <v>11</v>
      </c>
      <c r="D2356">
        <v>4</v>
      </c>
      <c r="E2356">
        <v>2013</v>
      </c>
      <c r="F2356" t="s">
        <v>5592</v>
      </c>
      <c r="G2356" t="s">
        <v>6109</v>
      </c>
      <c r="H2356" t="s">
        <v>6022</v>
      </c>
      <c r="I2356" t="s">
        <v>5918</v>
      </c>
      <c r="J2356" t="s">
        <v>4731</v>
      </c>
      <c r="K2356" s="1">
        <v>41593</v>
      </c>
      <c r="L2356" t="s">
        <v>1020</v>
      </c>
      <c r="M2356" t="s">
        <v>6025</v>
      </c>
      <c r="N2356">
        <v>1.24</v>
      </c>
      <c r="O2356">
        <v>41.119</v>
      </c>
      <c r="P2356">
        <v>7</v>
      </c>
    </row>
    <row r="2357" spans="1:16" x14ac:dyDescent="0.3">
      <c r="A2357" t="s">
        <v>4105</v>
      </c>
      <c r="B2357" s="1">
        <v>41587</v>
      </c>
      <c r="C2357">
        <v>11</v>
      </c>
      <c r="D2357">
        <v>4</v>
      </c>
      <c r="E2357">
        <v>2013</v>
      </c>
      <c r="F2357" t="s">
        <v>4996</v>
      </c>
      <c r="G2357" t="s">
        <v>6274</v>
      </c>
      <c r="H2357" t="s">
        <v>5928</v>
      </c>
      <c r="I2357" t="s">
        <v>5908</v>
      </c>
      <c r="J2357" t="s">
        <v>4721</v>
      </c>
      <c r="K2357" s="1">
        <v>41594</v>
      </c>
      <c r="L2357" t="s">
        <v>1020</v>
      </c>
      <c r="M2357" t="s">
        <v>6270</v>
      </c>
      <c r="N2357">
        <v>-1.89</v>
      </c>
      <c r="O2357">
        <v>52.485999999999997</v>
      </c>
      <c r="P2357">
        <v>7</v>
      </c>
    </row>
    <row r="2358" spans="1:16" x14ac:dyDescent="0.3">
      <c r="A2358" t="s">
        <v>3475</v>
      </c>
      <c r="B2358" s="1">
        <v>41595</v>
      </c>
      <c r="C2358">
        <v>11</v>
      </c>
      <c r="D2358">
        <v>4</v>
      </c>
      <c r="E2358">
        <v>2013</v>
      </c>
      <c r="F2358" t="s">
        <v>6091</v>
      </c>
      <c r="G2358" t="s">
        <v>6403</v>
      </c>
      <c r="H2358" t="s">
        <v>5928</v>
      </c>
      <c r="I2358" t="s">
        <v>5908</v>
      </c>
      <c r="J2358" t="s">
        <v>4721</v>
      </c>
      <c r="K2358" s="1">
        <v>41602</v>
      </c>
      <c r="L2358" t="s">
        <v>1020</v>
      </c>
      <c r="M2358" t="s">
        <v>6270</v>
      </c>
      <c r="N2358">
        <v>-0.13</v>
      </c>
      <c r="O2358">
        <v>51.506999999999998</v>
      </c>
      <c r="P2358">
        <v>7</v>
      </c>
    </row>
    <row r="2359" spans="1:16" x14ac:dyDescent="0.3">
      <c r="A2359" t="s">
        <v>2221</v>
      </c>
      <c r="B2359" s="1">
        <v>41595</v>
      </c>
      <c r="C2359">
        <v>11</v>
      </c>
      <c r="D2359">
        <v>4</v>
      </c>
      <c r="E2359">
        <v>2013</v>
      </c>
      <c r="F2359" t="s">
        <v>4984</v>
      </c>
      <c r="G2359" t="s">
        <v>6291</v>
      </c>
      <c r="H2359" t="s">
        <v>5928</v>
      </c>
      <c r="I2359" t="s">
        <v>5908</v>
      </c>
      <c r="J2359" t="s">
        <v>4731</v>
      </c>
      <c r="K2359" s="1">
        <v>41602</v>
      </c>
      <c r="L2359" t="s">
        <v>1020</v>
      </c>
      <c r="M2359" t="s">
        <v>6270</v>
      </c>
      <c r="N2359">
        <v>-2.1800000000000002</v>
      </c>
      <c r="O2359">
        <v>53.003</v>
      </c>
      <c r="P2359">
        <v>7</v>
      </c>
    </row>
    <row r="2360" spans="1:16" x14ac:dyDescent="0.3">
      <c r="A2360" t="s">
        <v>500</v>
      </c>
      <c r="B2360" s="1">
        <v>41597</v>
      </c>
      <c r="C2360">
        <v>11</v>
      </c>
      <c r="D2360">
        <v>4</v>
      </c>
      <c r="E2360">
        <v>2013</v>
      </c>
      <c r="F2360" t="s">
        <v>5867</v>
      </c>
      <c r="G2360" t="s">
        <v>5800</v>
      </c>
      <c r="H2360" t="s">
        <v>5752</v>
      </c>
      <c r="I2360" t="s">
        <v>4720</v>
      </c>
      <c r="J2360" t="s">
        <v>4731</v>
      </c>
      <c r="K2360" s="1">
        <v>41604</v>
      </c>
      <c r="L2360" t="s">
        <v>1020</v>
      </c>
      <c r="M2360" t="s">
        <v>5801</v>
      </c>
      <c r="N2360">
        <v>3.72</v>
      </c>
      <c r="O2360">
        <v>51.054000000000002</v>
      </c>
      <c r="P2360">
        <v>7</v>
      </c>
    </row>
    <row r="2361" spans="1:16" x14ac:dyDescent="0.3">
      <c r="A2361" t="s">
        <v>1435</v>
      </c>
      <c r="B2361" s="1">
        <v>41597</v>
      </c>
      <c r="C2361">
        <v>11</v>
      </c>
      <c r="D2361">
        <v>4</v>
      </c>
      <c r="E2361">
        <v>2013</v>
      </c>
      <c r="F2361" t="s">
        <v>5336</v>
      </c>
      <c r="G2361" t="s">
        <v>5337</v>
      </c>
      <c r="H2361" t="s">
        <v>4719</v>
      </c>
      <c r="I2361" t="s">
        <v>4720</v>
      </c>
      <c r="J2361" t="s">
        <v>4731</v>
      </c>
      <c r="K2361" s="1">
        <v>41604</v>
      </c>
      <c r="L2361" t="s">
        <v>1020</v>
      </c>
      <c r="M2361" t="s">
        <v>5133</v>
      </c>
      <c r="N2361">
        <v>-2.77</v>
      </c>
      <c r="O2361">
        <v>48.514000000000003</v>
      </c>
      <c r="P2361">
        <v>7</v>
      </c>
    </row>
    <row r="2362" spans="1:16" x14ac:dyDescent="0.3">
      <c r="A2362" t="s">
        <v>2947</v>
      </c>
      <c r="B2362" s="1">
        <v>41599</v>
      </c>
      <c r="C2362">
        <v>11</v>
      </c>
      <c r="D2362">
        <v>4</v>
      </c>
      <c r="E2362">
        <v>2013</v>
      </c>
      <c r="F2362" t="s">
        <v>5062</v>
      </c>
      <c r="G2362" t="s">
        <v>5606</v>
      </c>
      <c r="H2362" t="s">
        <v>5438</v>
      </c>
      <c r="I2362" t="s">
        <v>4720</v>
      </c>
      <c r="J2362" t="s">
        <v>4721</v>
      </c>
      <c r="K2362" s="1">
        <v>41606</v>
      </c>
      <c r="L2362" t="s">
        <v>1020</v>
      </c>
      <c r="M2362" t="s">
        <v>5471</v>
      </c>
      <c r="N2362">
        <v>7.59</v>
      </c>
      <c r="O2362">
        <v>50.356999999999999</v>
      </c>
      <c r="P2362">
        <v>7</v>
      </c>
    </row>
    <row r="2363" spans="1:16" x14ac:dyDescent="0.3">
      <c r="A2363" t="s">
        <v>210</v>
      </c>
      <c r="B2363" s="1">
        <v>41600</v>
      </c>
      <c r="C2363">
        <v>11</v>
      </c>
      <c r="D2363">
        <v>4</v>
      </c>
      <c r="E2363">
        <v>2013</v>
      </c>
      <c r="F2363" t="s">
        <v>4977</v>
      </c>
      <c r="G2363" t="s">
        <v>6023</v>
      </c>
      <c r="H2363" t="s">
        <v>6022</v>
      </c>
      <c r="I2363" t="s">
        <v>5918</v>
      </c>
      <c r="J2363" t="s">
        <v>4721</v>
      </c>
      <c r="K2363" s="1">
        <v>41607</v>
      </c>
      <c r="L2363" t="s">
        <v>1020</v>
      </c>
      <c r="M2363" t="s">
        <v>6023</v>
      </c>
      <c r="N2363">
        <v>-3.7</v>
      </c>
      <c r="O2363">
        <v>40.417000000000002</v>
      </c>
      <c r="P2363">
        <v>7</v>
      </c>
    </row>
    <row r="2364" spans="1:16" x14ac:dyDescent="0.3">
      <c r="A2364" t="s">
        <v>410</v>
      </c>
      <c r="B2364" s="1">
        <v>41600</v>
      </c>
      <c r="C2364">
        <v>11</v>
      </c>
      <c r="D2364">
        <v>4</v>
      </c>
      <c r="E2364">
        <v>2013</v>
      </c>
      <c r="F2364" t="s">
        <v>5607</v>
      </c>
      <c r="G2364" t="s">
        <v>5556</v>
      </c>
      <c r="H2364" t="s">
        <v>5438</v>
      </c>
      <c r="I2364" t="s">
        <v>4720</v>
      </c>
      <c r="J2364" t="s">
        <v>4731</v>
      </c>
      <c r="K2364" s="1">
        <v>41607</v>
      </c>
      <c r="L2364" t="s">
        <v>1020</v>
      </c>
      <c r="M2364" t="s">
        <v>5507</v>
      </c>
      <c r="N2364">
        <v>10.119999999999999</v>
      </c>
      <c r="O2364">
        <v>54.323</v>
      </c>
      <c r="P2364">
        <v>7</v>
      </c>
    </row>
    <row r="2365" spans="1:16" x14ac:dyDescent="0.3">
      <c r="A2365" t="s">
        <v>3221</v>
      </c>
      <c r="B2365" s="1">
        <v>41607</v>
      </c>
      <c r="C2365">
        <v>11</v>
      </c>
      <c r="D2365">
        <v>4</v>
      </c>
      <c r="E2365">
        <v>2013</v>
      </c>
      <c r="F2365" t="s">
        <v>4931</v>
      </c>
      <c r="G2365" t="s">
        <v>4726</v>
      </c>
      <c r="H2365" t="s">
        <v>4719</v>
      </c>
      <c r="I2365" t="s">
        <v>4720</v>
      </c>
      <c r="J2365" t="s">
        <v>4731</v>
      </c>
      <c r="K2365" s="1">
        <v>41614</v>
      </c>
      <c r="L2365" t="s">
        <v>1020</v>
      </c>
      <c r="M2365" t="s">
        <v>4722</v>
      </c>
      <c r="N2365">
        <v>2.35</v>
      </c>
      <c r="O2365">
        <v>48.856999999999999</v>
      </c>
      <c r="P2365">
        <v>7</v>
      </c>
    </row>
    <row r="2366" spans="1:16" x14ac:dyDescent="0.3">
      <c r="A2366" t="s">
        <v>212</v>
      </c>
      <c r="B2366" s="1">
        <v>41608</v>
      </c>
      <c r="C2366">
        <v>11</v>
      </c>
      <c r="D2366">
        <v>4</v>
      </c>
      <c r="E2366">
        <v>2013</v>
      </c>
      <c r="F2366" t="s">
        <v>4932</v>
      </c>
      <c r="G2366" t="s">
        <v>4726</v>
      </c>
      <c r="H2366" t="s">
        <v>4719</v>
      </c>
      <c r="I2366" t="s">
        <v>4720</v>
      </c>
      <c r="J2366" t="s">
        <v>4721</v>
      </c>
      <c r="K2366" s="1">
        <v>41615</v>
      </c>
      <c r="L2366" t="s">
        <v>1020</v>
      </c>
      <c r="M2366" t="s">
        <v>4722</v>
      </c>
      <c r="N2366">
        <v>2.35</v>
      </c>
      <c r="O2366">
        <v>48.856999999999999</v>
      </c>
      <c r="P2366">
        <v>7</v>
      </c>
    </row>
    <row r="2367" spans="1:16" x14ac:dyDescent="0.3">
      <c r="A2367" t="s">
        <v>214</v>
      </c>
      <c r="B2367" s="1">
        <v>41617</v>
      </c>
      <c r="C2367">
        <v>12</v>
      </c>
      <c r="D2367">
        <v>4</v>
      </c>
      <c r="E2367">
        <v>2013</v>
      </c>
      <c r="F2367" t="s">
        <v>5868</v>
      </c>
      <c r="G2367" t="s">
        <v>5746</v>
      </c>
      <c r="H2367" t="s">
        <v>5747</v>
      </c>
      <c r="I2367" t="s">
        <v>4720</v>
      </c>
      <c r="J2367" t="s">
        <v>4721</v>
      </c>
      <c r="K2367" s="1">
        <v>41624</v>
      </c>
      <c r="L2367" t="s">
        <v>1020</v>
      </c>
      <c r="M2367" t="s">
        <v>5746</v>
      </c>
      <c r="N2367">
        <v>16.37</v>
      </c>
      <c r="O2367">
        <v>48.207999999999998</v>
      </c>
      <c r="P2367">
        <v>7</v>
      </c>
    </row>
    <row r="2368" spans="1:16" x14ac:dyDescent="0.3">
      <c r="A2368" t="s">
        <v>4580</v>
      </c>
      <c r="B2368" s="1">
        <v>41617</v>
      </c>
      <c r="C2368">
        <v>12</v>
      </c>
      <c r="D2368">
        <v>4</v>
      </c>
      <c r="E2368">
        <v>2013</v>
      </c>
      <c r="F2368" t="s">
        <v>5949</v>
      </c>
      <c r="G2368" t="s">
        <v>6154</v>
      </c>
      <c r="H2368" t="s">
        <v>6133</v>
      </c>
      <c r="I2368" t="s">
        <v>5918</v>
      </c>
      <c r="J2368" t="s">
        <v>4731</v>
      </c>
      <c r="K2368" s="1">
        <v>41624</v>
      </c>
      <c r="L2368" t="s">
        <v>1020</v>
      </c>
      <c r="M2368" t="s">
        <v>6155</v>
      </c>
      <c r="N2368">
        <v>14.27</v>
      </c>
      <c r="O2368">
        <v>40.851999999999997</v>
      </c>
      <c r="P2368">
        <v>7</v>
      </c>
    </row>
    <row r="2369" spans="1:16" x14ac:dyDescent="0.3">
      <c r="A2369" t="s">
        <v>4000</v>
      </c>
      <c r="B2369" s="1">
        <v>41620</v>
      </c>
      <c r="C2369">
        <v>12</v>
      </c>
      <c r="D2369">
        <v>4</v>
      </c>
      <c r="E2369">
        <v>2013</v>
      </c>
      <c r="F2369" t="s">
        <v>5869</v>
      </c>
      <c r="G2369" t="s">
        <v>5817</v>
      </c>
      <c r="H2369" t="s">
        <v>5749</v>
      </c>
      <c r="I2369" t="s">
        <v>4720</v>
      </c>
      <c r="J2369" t="s">
        <v>4731</v>
      </c>
      <c r="K2369" s="1">
        <v>41627</v>
      </c>
      <c r="L2369" t="s">
        <v>1020</v>
      </c>
      <c r="M2369" t="s">
        <v>5750</v>
      </c>
      <c r="N2369">
        <v>4.4000000000000004</v>
      </c>
      <c r="O2369">
        <v>51.917000000000002</v>
      </c>
      <c r="P2369">
        <v>7</v>
      </c>
    </row>
    <row r="2370" spans="1:16" x14ac:dyDescent="0.3">
      <c r="A2370" t="s">
        <v>2323</v>
      </c>
      <c r="B2370" s="1">
        <v>41624</v>
      </c>
      <c r="C2370">
        <v>12</v>
      </c>
      <c r="D2370">
        <v>4</v>
      </c>
      <c r="E2370">
        <v>2013</v>
      </c>
      <c r="F2370" t="s">
        <v>5638</v>
      </c>
      <c r="G2370" t="s">
        <v>6344</v>
      </c>
      <c r="H2370" t="s">
        <v>5928</v>
      </c>
      <c r="I2370" t="s">
        <v>5908</v>
      </c>
      <c r="J2370" t="s">
        <v>4731</v>
      </c>
      <c r="K2370" s="1">
        <v>41631</v>
      </c>
      <c r="L2370" t="s">
        <v>1020</v>
      </c>
      <c r="M2370" t="s">
        <v>6270</v>
      </c>
      <c r="N2370">
        <v>-2.12</v>
      </c>
      <c r="O2370">
        <v>52.807000000000002</v>
      </c>
      <c r="P2370">
        <v>7</v>
      </c>
    </row>
    <row r="2371" spans="1:16" x14ac:dyDescent="0.3">
      <c r="A2371" t="s">
        <v>4506</v>
      </c>
      <c r="B2371" s="1">
        <v>41626</v>
      </c>
      <c r="C2371">
        <v>12</v>
      </c>
      <c r="D2371">
        <v>4</v>
      </c>
      <c r="E2371">
        <v>2013</v>
      </c>
      <c r="F2371" t="s">
        <v>4904</v>
      </c>
      <c r="G2371" t="s">
        <v>5236</v>
      </c>
      <c r="H2371" t="s">
        <v>4719</v>
      </c>
      <c r="I2371" t="s">
        <v>4720</v>
      </c>
      <c r="J2371" t="s">
        <v>4721</v>
      </c>
      <c r="K2371" s="1">
        <v>41633</v>
      </c>
      <c r="L2371" t="s">
        <v>1020</v>
      </c>
      <c r="M2371" t="s">
        <v>5133</v>
      </c>
      <c r="N2371">
        <v>-1.68</v>
      </c>
      <c r="O2371">
        <v>48.116999999999997</v>
      </c>
      <c r="P2371">
        <v>7</v>
      </c>
    </row>
    <row r="2372" spans="1:16" x14ac:dyDescent="0.3">
      <c r="A2372" t="s">
        <v>1272</v>
      </c>
      <c r="B2372" s="1">
        <v>41633</v>
      </c>
      <c r="C2372">
        <v>12</v>
      </c>
      <c r="D2372">
        <v>4</v>
      </c>
      <c r="E2372">
        <v>2013</v>
      </c>
      <c r="F2372" t="s">
        <v>5730</v>
      </c>
      <c r="G2372" t="s">
        <v>5731</v>
      </c>
      <c r="H2372" t="s">
        <v>5438</v>
      </c>
      <c r="I2372" t="s">
        <v>4720</v>
      </c>
      <c r="J2372" t="s">
        <v>4721</v>
      </c>
      <c r="K2372" s="1">
        <v>41640</v>
      </c>
      <c r="L2372" t="s">
        <v>1020</v>
      </c>
      <c r="M2372" t="s">
        <v>5657</v>
      </c>
      <c r="N2372">
        <v>7.09</v>
      </c>
      <c r="O2372">
        <v>51.518000000000001</v>
      </c>
      <c r="P2372">
        <v>7</v>
      </c>
    </row>
    <row r="2373" spans="1:16" x14ac:dyDescent="0.3">
      <c r="A2373" t="s">
        <v>1273</v>
      </c>
      <c r="B2373" s="1">
        <v>41636</v>
      </c>
      <c r="C2373">
        <v>12</v>
      </c>
      <c r="D2373">
        <v>4</v>
      </c>
      <c r="E2373">
        <v>2013</v>
      </c>
      <c r="F2373" t="s">
        <v>4941</v>
      </c>
      <c r="G2373" t="s">
        <v>4942</v>
      </c>
      <c r="H2373" t="s">
        <v>4719</v>
      </c>
      <c r="I2373" t="s">
        <v>4720</v>
      </c>
      <c r="J2373" t="s">
        <v>4721</v>
      </c>
      <c r="K2373" s="1">
        <v>41643</v>
      </c>
      <c r="L2373" t="s">
        <v>1020</v>
      </c>
      <c r="M2373" t="s">
        <v>4722</v>
      </c>
      <c r="N2373">
        <v>2.2999999999999998</v>
      </c>
      <c r="O2373">
        <v>48.905000000000001</v>
      </c>
      <c r="P2373">
        <v>7</v>
      </c>
    </row>
    <row r="2374" spans="1:16" x14ac:dyDescent="0.3">
      <c r="A2374" t="s">
        <v>1971</v>
      </c>
      <c r="B2374" s="1">
        <v>41640</v>
      </c>
      <c r="C2374">
        <v>1</v>
      </c>
      <c r="D2374">
        <v>1</v>
      </c>
      <c r="E2374">
        <v>2014</v>
      </c>
      <c r="F2374" t="s">
        <v>5339</v>
      </c>
      <c r="G2374" t="s">
        <v>6232</v>
      </c>
      <c r="H2374" t="s">
        <v>6133</v>
      </c>
      <c r="I2374" t="s">
        <v>5918</v>
      </c>
      <c r="J2374" t="s">
        <v>4731</v>
      </c>
      <c r="K2374" s="1">
        <v>41647</v>
      </c>
      <c r="L2374" t="s">
        <v>1020</v>
      </c>
      <c r="M2374" t="s">
        <v>6155</v>
      </c>
      <c r="N2374">
        <v>14.31</v>
      </c>
      <c r="O2374">
        <v>40.923000000000002</v>
      </c>
      <c r="P2374">
        <v>7</v>
      </c>
    </row>
    <row r="2375" spans="1:16" x14ac:dyDescent="0.3">
      <c r="A2375" t="s">
        <v>2494</v>
      </c>
      <c r="B2375" s="1">
        <v>41647</v>
      </c>
      <c r="C2375">
        <v>1</v>
      </c>
      <c r="D2375">
        <v>1</v>
      </c>
      <c r="E2375">
        <v>2014</v>
      </c>
      <c r="F2375" t="s">
        <v>6233</v>
      </c>
      <c r="G2375" t="s">
        <v>6140</v>
      </c>
      <c r="H2375" t="s">
        <v>6133</v>
      </c>
      <c r="I2375" t="s">
        <v>5918</v>
      </c>
      <c r="J2375" t="s">
        <v>4721</v>
      </c>
      <c r="K2375" s="1">
        <v>41654</v>
      </c>
      <c r="L2375" t="s">
        <v>1020</v>
      </c>
      <c r="M2375" t="s">
        <v>6141</v>
      </c>
      <c r="N2375">
        <v>9.19</v>
      </c>
      <c r="O2375">
        <v>45.465000000000003</v>
      </c>
      <c r="P2375">
        <v>7</v>
      </c>
    </row>
    <row r="2376" spans="1:16" x14ac:dyDescent="0.3">
      <c r="A2376" t="s">
        <v>2226</v>
      </c>
      <c r="B2376" s="1">
        <v>41650</v>
      </c>
      <c r="C2376">
        <v>1</v>
      </c>
      <c r="D2376">
        <v>1</v>
      </c>
      <c r="E2376">
        <v>2014</v>
      </c>
      <c r="F2376" t="s">
        <v>5193</v>
      </c>
      <c r="G2376" t="s">
        <v>6234</v>
      </c>
      <c r="H2376" t="s">
        <v>6133</v>
      </c>
      <c r="I2376" t="s">
        <v>5918</v>
      </c>
      <c r="J2376" t="s">
        <v>4721</v>
      </c>
      <c r="K2376" s="1">
        <v>41657</v>
      </c>
      <c r="L2376" t="s">
        <v>1020</v>
      </c>
      <c r="M2376" t="s">
        <v>6166</v>
      </c>
      <c r="N2376">
        <v>8.2100000000000009</v>
      </c>
      <c r="O2376">
        <v>44.901000000000003</v>
      </c>
      <c r="P2376">
        <v>7</v>
      </c>
    </row>
    <row r="2377" spans="1:16" x14ac:dyDescent="0.3">
      <c r="A2377" t="s">
        <v>4537</v>
      </c>
      <c r="B2377" s="1">
        <v>41654</v>
      </c>
      <c r="C2377">
        <v>1</v>
      </c>
      <c r="D2377">
        <v>1</v>
      </c>
      <c r="E2377">
        <v>2014</v>
      </c>
      <c r="F2377" t="s">
        <v>5155</v>
      </c>
      <c r="G2377" t="s">
        <v>6196</v>
      </c>
      <c r="H2377" t="s">
        <v>6133</v>
      </c>
      <c r="I2377" t="s">
        <v>5918</v>
      </c>
      <c r="J2377" t="s">
        <v>4731</v>
      </c>
      <c r="K2377" s="1">
        <v>41661</v>
      </c>
      <c r="L2377" t="s">
        <v>1020</v>
      </c>
      <c r="M2377" t="s">
        <v>6150</v>
      </c>
      <c r="N2377">
        <v>12.39</v>
      </c>
      <c r="O2377">
        <v>43.110999999999997</v>
      </c>
      <c r="P2377">
        <v>7</v>
      </c>
    </row>
    <row r="2378" spans="1:16" x14ac:dyDescent="0.3">
      <c r="A2378" t="s">
        <v>1973</v>
      </c>
      <c r="B2378" s="1">
        <v>41657</v>
      </c>
      <c r="C2378">
        <v>1</v>
      </c>
      <c r="D2378">
        <v>1</v>
      </c>
      <c r="E2378">
        <v>2014</v>
      </c>
      <c r="F2378" t="s">
        <v>4900</v>
      </c>
      <c r="G2378" t="s">
        <v>5111</v>
      </c>
      <c r="H2378" t="s">
        <v>4719</v>
      </c>
      <c r="I2378" t="s">
        <v>4720</v>
      </c>
      <c r="J2378" t="s">
        <v>4721</v>
      </c>
      <c r="K2378" s="1">
        <v>41664</v>
      </c>
      <c r="L2378" t="s">
        <v>1020</v>
      </c>
      <c r="M2378" t="s">
        <v>5092</v>
      </c>
      <c r="N2378">
        <v>5.14</v>
      </c>
      <c r="O2378">
        <v>48.113999999999997</v>
      </c>
      <c r="P2378">
        <v>7</v>
      </c>
    </row>
    <row r="2379" spans="1:16" x14ac:dyDescent="0.3">
      <c r="A2379" t="s">
        <v>2384</v>
      </c>
      <c r="B2379" s="1">
        <v>41667</v>
      </c>
      <c r="C2379">
        <v>1</v>
      </c>
      <c r="D2379">
        <v>1</v>
      </c>
      <c r="E2379">
        <v>2014</v>
      </c>
      <c r="F2379" t="s">
        <v>5253</v>
      </c>
      <c r="G2379" t="s">
        <v>5353</v>
      </c>
      <c r="H2379" t="s">
        <v>4719</v>
      </c>
      <c r="I2379" t="s">
        <v>4720</v>
      </c>
      <c r="J2379" t="s">
        <v>4721</v>
      </c>
      <c r="K2379" s="1">
        <v>41674</v>
      </c>
      <c r="L2379" t="s">
        <v>1020</v>
      </c>
      <c r="M2379" t="s">
        <v>5086</v>
      </c>
      <c r="N2379">
        <v>5.23</v>
      </c>
      <c r="O2379">
        <v>46.204999999999998</v>
      </c>
      <c r="P2379">
        <v>7</v>
      </c>
    </row>
    <row r="2380" spans="1:16" x14ac:dyDescent="0.3">
      <c r="A2380" t="s">
        <v>1450</v>
      </c>
      <c r="B2380" s="1">
        <v>41676</v>
      </c>
      <c r="C2380">
        <v>2</v>
      </c>
      <c r="D2380">
        <v>1</v>
      </c>
      <c r="E2380">
        <v>2014</v>
      </c>
      <c r="F2380" t="s">
        <v>5619</v>
      </c>
      <c r="G2380" t="s">
        <v>5481</v>
      </c>
      <c r="H2380" t="s">
        <v>5438</v>
      </c>
      <c r="I2380" t="s">
        <v>4720</v>
      </c>
      <c r="J2380" t="s">
        <v>4740</v>
      </c>
      <c r="K2380" s="1">
        <v>41683</v>
      </c>
      <c r="L2380" t="s">
        <v>1020</v>
      </c>
      <c r="M2380" t="s">
        <v>5445</v>
      </c>
      <c r="N2380">
        <v>9.18</v>
      </c>
      <c r="O2380">
        <v>48.776000000000003</v>
      </c>
      <c r="P2380">
        <v>7</v>
      </c>
    </row>
    <row r="2381" spans="1:16" x14ac:dyDescent="0.3">
      <c r="A2381" t="s">
        <v>4109</v>
      </c>
      <c r="B2381" s="1">
        <v>41677</v>
      </c>
      <c r="C2381">
        <v>2</v>
      </c>
      <c r="D2381">
        <v>1</v>
      </c>
      <c r="E2381">
        <v>2014</v>
      </c>
      <c r="F2381" t="s">
        <v>6002</v>
      </c>
      <c r="G2381" t="s">
        <v>5930</v>
      </c>
      <c r="H2381" t="s">
        <v>5907</v>
      </c>
      <c r="I2381" t="s">
        <v>5908</v>
      </c>
      <c r="J2381" t="s">
        <v>4740</v>
      </c>
      <c r="K2381" s="1">
        <v>41684</v>
      </c>
      <c r="L2381" t="s">
        <v>1020</v>
      </c>
      <c r="M2381" t="s">
        <v>5930</v>
      </c>
      <c r="N2381">
        <v>18.07</v>
      </c>
      <c r="O2381">
        <v>59.329000000000001</v>
      </c>
      <c r="P2381">
        <v>7</v>
      </c>
    </row>
    <row r="2382" spans="1:16" x14ac:dyDescent="0.3">
      <c r="A2382" t="s">
        <v>232</v>
      </c>
      <c r="B2382" s="1">
        <v>41684</v>
      </c>
      <c r="C2382">
        <v>2</v>
      </c>
      <c r="D2382">
        <v>1</v>
      </c>
      <c r="E2382">
        <v>2014</v>
      </c>
      <c r="F2382" t="s">
        <v>4873</v>
      </c>
      <c r="G2382" t="s">
        <v>5541</v>
      </c>
      <c r="H2382" t="s">
        <v>5438</v>
      </c>
      <c r="I2382" t="s">
        <v>4720</v>
      </c>
      <c r="J2382" t="s">
        <v>4721</v>
      </c>
      <c r="K2382" s="1">
        <v>41691</v>
      </c>
      <c r="L2382" t="s">
        <v>1020</v>
      </c>
      <c r="M2382" t="s">
        <v>5439</v>
      </c>
      <c r="N2382">
        <v>7.63</v>
      </c>
      <c r="O2382">
        <v>51.960999999999999</v>
      </c>
      <c r="P2382">
        <v>7</v>
      </c>
    </row>
    <row r="2383" spans="1:16" x14ac:dyDescent="0.3">
      <c r="A2383" t="s">
        <v>4538</v>
      </c>
      <c r="B2383" s="1">
        <v>41690</v>
      </c>
      <c r="C2383">
        <v>2</v>
      </c>
      <c r="D2383">
        <v>1</v>
      </c>
      <c r="E2383">
        <v>2014</v>
      </c>
      <c r="F2383" t="s">
        <v>4729</v>
      </c>
      <c r="G2383" t="s">
        <v>6239</v>
      </c>
      <c r="H2383" t="s">
        <v>6133</v>
      </c>
      <c r="I2383" t="s">
        <v>5918</v>
      </c>
      <c r="J2383" t="s">
        <v>4731</v>
      </c>
      <c r="K2383" s="1">
        <v>41697</v>
      </c>
      <c r="L2383" t="s">
        <v>1020</v>
      </c>
      <c r="M2383" t="s">
        <v>6141</v>
      </c>
      <c r="N2383">
        <v>8.83</v>
      </c>
      <c r="O2383">
        <v>45.820999999999998</v>
      </c>
      <c r="P2383">
        <v>7</v>
      </c>
    </row>
    <row r="2384" spans="1:16" x14ac:dyDescent="0.3">
      <c r="A2384" t="s">
        <v>2231</v>
      </c>
      <c r="B2384" s="1">
        <v>41697</v>
      </c>
      <c r="C2384">
        <v>2</v>
      </c>
      <c r="D2384">
        <v>1</v>
      </c>
      <c r="E2384">
        <v>2014</v>
      </c>
      <c r="F2384" t="s">
        <v>6020</v>
      </c>
      <c r="G2384" t="s">
        <v>6132</v>
      </c>
      <c r="H2384" t="s">
        <v>6133</v>
      </c>
      <c r="I2384" t="s">
        <v>5918</v>
      </c>
      <c r="J2384" t="s">
        <v>4731</v>
      </c>
      <c r="K2384" s="1">
        <v>41704</v>
      </c>
      <c r="L2384" t="s">
        <v>1020</v>
      </c>
      <c r="M2384" t="s">
        <v>6134</v>
      </c>
      <c r="N2384">
        <v>8.9499999999999993</v>
      </c>
      <c r="O2384">
        <v>44.405999999999999</v>
      </c>
      <c r="P2384">
        <v>7</v>
      </c>
    </row>
    <row r="2385" spans="1:16" x14ac:dyDescent="0.3">
      <c r="A2385" t="s">
        <v>4011</v>
      </c>
      <c r="B2385" s="1">
        <v>41710</v>
      </c>
      <c r="C2385">
        <v>3</v>
      </c>
      <c r="D2385">
        <v>1</v>
      </c>
      <c r="E2385">
        <v>2014</v>
      </c>
      <c r="F2385" t="s">
        <v>6004</v>
      </c>
      <c r="G2385" t="s">
        <v>5920</v>
      </c>
      <c r="H2385" t="s">
        <v>5921</v>
      </c>
      <c r="I2385" t="s">
        <v>5908</v>
      </c>
      <c r="J2385" t="s">
        <v>4721</v>
      </c>
      <c r="K2385" s="1">
        <v>41717</v>
      </c>
      <c r="L2385" t="s">
        <v>1020</v>
      </c>
      <c r="M2385" t="s">
        <v>5920</v>
      </c>
      <c r="N2385">
        <v>-6.26</v>
      </c>
      <c r="O2385">
        <v>53.35</v>
      </c>
      <c r="P2385">
        <v>7</v>
      </c>
    </row>
    <row r="2386" spans="1:16" x14ac:dyDescent="0.3">
      <c r="A2386" t="s">
        <v>2097</v>
      </c>
      <c r="B2386" s="1">
        <v>41713</v>
      </c>
      <c r="C2386">
        <v>3</v>
      </c>
      <c r="D2386">
        <v>1</v>
      </c>
      <c r="E2386">
        <v>2014</v>
      </c>
      <c r="F2386" t="s">
        <v>5513</v>
      </c>
      <c r="G2386" t="s">
        <v>6214</v>
      </c>
      <c r="H2386" t="s">
        <v>6133</v>
      </c>
      <c r="I2386" t="s">
        <v>5918</v>
      </c>
      <c r="J2386" t="s">
        <v>4740</v>
      </c>
      <c r="K2386" s="1">
        <v>41720</v>
      </c>
      <c r="L2386" t="s">
        <v>1020</v>
      </c>
      <c r="M2386" t="s">
        <v>6141</v>
      </c>
      <c r="N2386">
        <v>9.27</v>
      </c>
      <c r="O2386">
        <v>45.585000000000001</v>
      </c>
      <c r="P2386">
        <v>7</v>
      </c>
    </row>
    <row r="2387" spans="1:16" x14ac:dyDescent="0.3">
      <c r="A2387" t="s">
        <v>420</v>
      </c>
      <c r="B2387" s="1">
        <v>41717</v>
      </c>
      <c r="C2387">
        <v>3</v>
      </c>
      <c r="D2387">
        <v>1</v>
      </c>
      <c r="E2387">
        <v>2014</v>
      </c>
      <c r="F2387" t="s">
        <v>5621</v>
      </c>
      <c r="G2387" t="s">
        <v>5576</v>
      </c>
      <c r="H2387" t="s">
        <v>5438</v>
      </c>
      <c r="I2387" t="s">
        <v>4720</v>
      </c>
      <c r="J2387" t="s">
        <v>4721</v>
      </c>
      <c r="K2387" s="1">
        <v>41724</v>
      </c>
      <c r="L2387" t="s">
        <v>1020</v>
      </c>
      <c r="M2387" t="s">
        <v>5471</v>
      </c>
      <c r="N2387">
        <v>8.25</v>
      </c>
      <c r="O2387">
        <v>49.993000000000002</v>
      </c>
      <c r="P2387">
        <v>7</v>
      </c>
    </row>
    <row r="2388" spans="1:16" x14ac:dyDescent="0.3">
      <c r="A2388" t="s">
        <v>3736</v>
      </c>
      <c r="B2388" s="1">
        <v>41719</v>
      </c>
      <c r="C2388">
        <v>3</v>
      </c>
      <c r="D2388">
        <v>1</v>
      </c>
      <c r="E2388">
        <v>2014</v>
      </c>
      <c r="F2388" t="s">
        <v>5251</v>
      </c>
      <c r="G2388" t="s">
        <v>5673</v>
      </c>
      <c r="H2388" t="s">
        <v>5438</v>
      </c>
      <c r="I2388" t="s">
        <v>4720</v>
      </c>
      <c r="J2388" t="s">
        <v>4740</v>
      </c>
      <c r="K2388" s="1">
        <v>41726</v>
      </c>
      <c r="L2388" t="s">
        <v>1020</v>
      </c>
      <c r="M2388" t="s">
        <v>5657</v>
      </c>
      <c r="N2388">
        <v>7.32</v>
      </c>
      <c r="O2388">
        <v>51.563000000000002</v>
      </c>
      <c r="P2388">
        <v>7</v>
      </c>
    </row>
    <row r="2389" spans="1:16" x14ac:dyDescent="0.3">
      <c r="A2389" t="s">
        <v>2100</v>
      </c>
      <c r="B2389" s="1">
        <v>41721</v>
      </c>
      <c r="C2389">
        <v>3</v>
      </c>
      <c r="D2389">
        <v>1</v>
      </c>
      <c r="E2389">
        <v>2014</v>
      </c>
      <c r="F2389" t="s">
        <v>5552</v>
      </c>
      <c r="G2389" t="s">
        <v>6342</v>
      </c>
      <c r="H2389" t="s">
        <v>5928</v>
      </c>
      <c r="I2389" t="s">
        <v>5908</v>
      </c>
      <c r="J2389" t="s">
        <v>4721</v>
      </c>
      <c r="K2389" s="1">
        <v>41728</v>
      </c>
      <c r="L2389" t="s">
        <v>1020</v>
      </c>
      <c r="M2389" t="s">
        <v>6270</v>
      </c>
      <c r="N2389">
        <v>-2.73</v>
      </c>
      <c r="O2389">
        <v>53.360999999999997</v>
      </c>
      <c r="P2389">
        <v>7</v>
      </c>
    </row>
    <row r="2390" spans="1:16" x14ac:dyDescent="0.3">
      <c r="A2390" t="s">
        <v>237</v>
      </c>
      <c r="B2390" s="1">
        <v>41723</v>
      </c>
      <c r="C2390">
        <v>3</v>
      </c>
      <c r="D2390">
        <v>1</v>
      </c>
      <c r="E2390">
        <v>2014</v>
      </c>
      <c r="F2390" t="s">
        <v>5281</v>
      </c>
      <c r="G2390" t="s">
        <v>6240</v>
      </c>
      <c r="H2390" t="s">
        <v>6133</v>
      </c>
      <c r="I2390" t="s">
        <v>5918</v>
      </c>
      <c r="J2390" t="s">
        <v>4731</v>
      </c>
      <c r="K2390" s="1">
        <v>41730</v>
      </c>
      <c r="L2390" t="s">
        <v>1020</v>
      </c>
      <c r="M2390" t="s">
        <v>6136</v>
      </c>
      <c r="N2390">
        <v>10.57</v>
      </c>
      <c r="O2390">
        <v>43.841999999999999</v>
      </c>
      <c r="P2390">
        <v>7</v>
      </c>
    </row>
    <row r="2391" spans="1:16" x14ac:dyDescent="0.3">
      <c r="A2391" t="s">
        <v>3561</v>
      </c>
      <c r="B2391" s="1">
        <v>41736</v>
      </c>
      <c r="C2391">
        <v>4</v>
      </c>
      <c r="D2391">
        <v>2</v>
      </c>
      <c r="E2391">
        <v>2014</v>
      </c>
      <c r="F2391" t="s">
        <v>4845</v>
      </c>
      <c r="G2391" t="s">
        <v>5441</v>
      </c>
      <c r="H2391" t="s">
        <v>5438</v>
      </c>
      <c r="I2391" t="s">
        <v>4720</v>
      </c>
      <c r="J2391" t="s">
        <v>4740</v>
      </c>
      <c r="K2391" s="1">
        <v>41743</v>
      </c>
      <c r="L2391" t="s">
        <v>1020</v>
      </c>
      <c r="M2391" t="s">
        <v>5441</v>
      </c>
      <c r="N2391">
        <v>13.4</v>
      </c>
      <c r="O2391">
        <v>52.52</v>
      </c>
      <c r="P2391">
        <v>7</v>
      </c>
    </row>
    <row r="2392" spans="1:16" x14ac:dyDescent="0.3">
      <c r="A2392" t="s">
        <v>1655</v>
      </c>
      <c r="B2392" s="1">
        <v>41744</v>
      </c>
      <c r="C2392">
        <v>4</v>
      </c>
      <c r="D2392">
        <v>2</v>
      </c>
      <c r="E2392">
        <v>2014</v>
      </c>
      <c r="F2392" t="s">
        <v>5376</v>
      </c>
      <c r="G2392" t="s">
        <v>6006</v>
      </c>
      <c r="H2392" t="s">
        <v>5928</v>
      </c>
      <c r="I2392" t="s">
        <v>5908</v>
      </c>
      <c r="J2392" t="s">
        <v>4721</v>
      </c>
      <c r="K2392" s="1">
        <v>41751</v>
      </c>
      <c r="L2392" t="s">
        <v>1020</v>
      </c>
      <c r="M2392" t="s">
        <v>5929</v>
      </c>
      <c r="N2392">
        <v>-4.7</v>
      </c>
      <c r="O2392">
        <v>55.655999999999999</v>
      </c>
      <c r="P2392">
        <v>7</v>
      </c>
    </row>
    <row r="2393" spans="1:16" x14ac:dyDescent="0.3">
      <c r="A2393" t="s">
        <v>4489</v>
      </c>
      <c r="B2393" s="1">
        <v>41767</v>
      </c>
      <c r="C2393">
        <v>5</v>
      </c>
      <c r="D2393">
        <v>2</v>
      </c>
      <c r="E2393">
        <v>2014</v>
      </c>
      <c r="F2393" t="s">
        <v>4925</v>
      </c>
      <c r="G2393" t="s">
        <v>5191</v>
      </c>
      <c r="H2393" t="s">
        <v>4719</v>
      </c>
      <c r="I2393" t="s">
        <v>4720</v>
      </c>
      <c r="J2393" t="s">
        <v>4731</v>
      </c>
      <c r="K2393" s="1">
        <v>41774</v>
      </c>
      <c r="L2393" t="s">
        <v>1020</v>
      </c>
      <c r="M2393" t="s">
        <v>5086</v>
      </c>
      <c r="N2393">
        <v>5</v>
      </c>
      <c r="O2393">
        <v>45.767000000000003</v>
      </c>
      <c r="P2393">
        <v>7</v>
      </c>
    </row>
    <row r="2394" spans="1:16" x14ac:dyDescent="0.3">
      <c r="A2394" t="s">
        <v>3488</v>
      </c>
      <c r="B2394" s="1">
        <v>41795</v>
      </c>
      <c r="C2394">
        <v>6</v>
      </c>
      <c r="D2394">
        <v>2</v>
      </c>
      <c r="E2394">
        <v>2014</v>
      </c>
      <c r="F2394" t="s">
        <v>5818</v>
      </c>
      <c r="G2394" t="s">
        <v>6403</v>
      </c>
      <c r="H2394" t="s">
        <v>5928</v>
      </c>
      <c r="I2394" t="s">
        <v>5908</v>
      </c>
      <c r="J2394" t="s">
        <v>4721</v>
      </c>
      <c r="K2394" s="1">
        <v>41802</v>
      </c>
      <c r="L2394" t="s">
        <v>1020</v>
      </c>
      <c r="M2394" t="s">
        <v>6270</v>
      </c>
      <c r="N2394">
        <v>-0.13</v>
      </c>
      <c r="O2394">
        <v>51.506999999999998</v>
      </c>
      <c r="P2394">
        <v>7</v>
      </c>
    </row>
    <row r="2395" spans="1:16" x14ac:dyDescent="0.3">
      <c r="A2395" t="s">
        <v>3106</v>
      </c>
      <c r="B2395" s="1">
        <v>41803</v>
      </c>
      <c r="C2395">
        <v>6</v>
      </c>
      <c r="D2395">
        <v>2</v>
      </c>
      <c r="E2395">
        <v>2014</v>
      </c>
      <c r="F2395" t="s">
        <v>4963</v>
      </c>
      <c r="G2395" t="s">
        <v>4726</v>
      </c>
      <c r="H2395" t="s">
        <v>4719</v>
      </c>
      <c r="I2395" t="s">
        <v>4720</v>
      </c>
      <c r="J2395" t="s">
        <v>4731</v>
      </c>
      <c r="K2395" s="1">
        <v>41810</v>
      </c>
      <c r="L2395" t="s">
        <v>1020</v>
      </c>
      <c r="M2395" t="s">
        <v>4722</v>
      </c>
      <c r="N2395">
        <v>2.35</v>
      </c>
      <c r="O2395">
        <v>48.856999999999999</v>
      </c>
      <c r="P2395">
        <v>7</v>
      </c>
    </row>
    <row r="2396" spans="1:16" x14ac:dyDescent="0.3">
      <c r="A2396" t="s">
        <v>577</v>
      </c>
      <c r="B2396" s="1">
        <v>41803</v>
      </c>
      <c r="C2396">
        <v>6</v>
      </c>
      <c r="D2396">
        <v>2</v>
      </c>
      <c r="E2396">
        <v>2014</v>
      </c>
      <c r="F2396" t="s">
        <v>5067</v>
      </c>
      <c r="G2396" t="s">
        <v>5004</v>
      </c>
      <c r="H2396" t="s">
        <v>4719</v>
      </c>
      <c r="I2396" t="s">
        <v>4720</v>
      </c>
      <c r="J2396" t="s">
        <v>4721</v>
      </c>
      <c r="K2396" s="1">
        <v>41810</v>
      </c>
      <c r="L2396" t="s">
        <v>1020</v>
      </c>
      <c r="M2396" t="s">
        <v>4998</v>
      </c>
      <c r="N2396">
        <v>5.37</v>
      </c>
      <c r="O2396">
        <v>43.295999999999999</v>
      </c>
      <c r="P2396">
        <v>7</v>
      </c>
    </row>
    <row r="2397" spans="1:16" x14ac:dyDescent="0.3">
      <c r="A2397" t="s">
        <v>4418</v>
      </c>
      <c r="B2397" s="1">
        <v>41803</v>
      </c>
      <c r="C2397">
        <v>6</v>
      </c>
      <c r="D2397">
        <v>2</v>
      </c>
      <c r="E2397">
        <v>2014</v>
      </c>
      <c r="F2397" t="s">
        <v>4840</v>
      </c>
      <c r="G2397" t="s">
        <v>5930</v>
      </c>
      <c r="H2397" t="s">
        <v>5907</v>
      </c>
      <c r="I2397" t="s">
        <v>5908</v>
      </c>
      <c r="J2397" t="s">
        <v>4721</v>
      </c>
      <c r="K2397" s="1">
        <v>41810</v>
      </c>
      <c r="L2397" t="s">
        <v>1020</v>
      </c>
      <c r="M2397" t="s">
        <v>5930</v>
      </c>
      <c r="N2397">
        <v>18.07</v>
      </c>
      <c r="O2397">
        <v>59.329000000000001</v>
      </c>
      <c r="P2397">
        <v>7</v>
      </c>
    </row>
    <row r="2398" spans="1:16" x14ac:dyDescent="0.3">
      <c r="A2398" t="s">
        <v>2498</v>
      </c>
      <c r="B2398" s="1">
        <v>41806</v>
      </c>
      <c r="C2398">
        <v>6</v>
      </c>
      <c r="D2398">
        <v>2</v>
      </c>
      <c r="E2398">
        <v>2014</v>
      </c>
      <c r="F2398" t="s">
        <v>5884</v>
      </c>
      <c r="G2398" t="s">
        <v>5831</v>
      </c>
      <c r="H2398" t="s">
        <v>5747</v>
      </c>
      <c r="I2398" t="s">
        <v>4720</v>
      </c>
      <c r="J2398" t="s">
        <v>4731</v>
      </c>
      <c r="K2398" s="1">
        <v>41813</v>
      </c>
      <c r="L2398" t="s">
        <v>1020</v>
      </c>
      <c r="M2398" t="s">
        <v>5831</v>
      </c>
      <c r="N2398">
        <v>13.06</v>
      </c>
      <c r="O2398">
        <v>47.808999999999997</v>
      </c>
      <c r="P2398">
        <v>7</v>
      </c>
    </row>
    <row r="2399" spans="1:16" x14ac:dyDescent="0.3">
      <c r="A2399" t="s">
        <v>3566</v>
      </c>
      <c r="B2399" s="1">
        <v>41812</v>
      </c>
      <c r="C2399">
        <v>6</v>
      </c>
      <c r="D2399">
        <v>2</v>
      </c>
      <c r="E2399">
        <v>2014</v>
      </c>
      <c r="F2399" t="s">
        <v>5053</v>
      </c>
      <c r="G2399" t="s">
        <v>5441</v>
      </c>
      <c r="H2399" t="s">
        <v>5438</v>
      </c>
      <c r="I2399" t="s">
        <v>4720</v>
      </c>
      <c r="J2399" t="s">
        <v>4740</v>
      </c>
      <c r="K2399" s="1">
        <v>41819</v>
      </c>
      <c r="L2399" t="s">
        <v>1020</v>
      </c>
      <c r="M2399" t="s">
        <v>5441</v>
      </c>
      <c r="N2399">
        <v>13.4</v>
      </c>
      <c r="O2399">
        <v>52.52</v>
      </c>
      <c r="P2399">
        <v>7</v>
      </c>
    </row>
    <row r="2400" spans="1:16" x14ac:dyDescent="0.3">
      <c r="A2400" t="s">
        <v>1661</v>
      </c>
      <c r="B2400" s="1">
        <v>41816</v>
      </c>
      <c r="C2400">
        <v>6</v>
      </c>
      <c r="D2400">
        <v>2</v>
      </c>
      <c r="E2400">
        <v>2014</v>
      </c>
      <c r="F2400" t="s">
        <v>4835</v>
      </c>
      <c r="G2400" t="s">
        <v>5785</v>
      </c>
      <c r="H2400" t="s">
        <v>5752</v>
      </c>
      <c r="I2400" t="s">
        <v>4720</v>
      </c>
      <c r="J2400" t="s">
        <v>4740</v>
      </c>
      <c r="K2400" s="1">
        <v>41823</v>
      </c>
      <c r="L2400" t="s">
        <v>1020</v>
      </c>
      <c r="M2400" t="s">
        <v>5785</v>
      </c>
      <c r="N2400">
        <v>4.4000000000000004</v>
      </c>
      <c r="O2400">
        <v>51.219000000000001</v>
      </c>
      <c r="P2400">
        <v>7</v>
      </c>
    </row>
    <row r="2401" spans="1:16" x14ac:dyDescent="0.3">
      <c r="A2401" t="s">
        <v>839</v>
      </c>
      <c r="B2401" s="1">
        <v>41820</v>
      </c>
      <c r="C2401">
        <v>6</v>
      </c>
      <c r="D2401">
        <v>2</v>
      </c>
      <c r="E2401">
        <v>2014</v>
      </c>
      <c r="F2401" t="s">
        <v>4965</v>
      </c>
      <c r="G2401" t="s">
        <v>4726</v>
      </c>
      <c r="H2401" t="s">
        <v>4719</v>
      </c>
      <c r="I2401" t="s">
        <v>4720</v>
      </c>
      <c r="J2401" t="s">
        <v>4731</v>
      </c>
      <c r="K2401" s="1">
        <v>41827</v>
      </c>
      <c r="L2401" t="s">
        <v>1020</v>
      </c>
      <c r="M2401" t="s">
        <v>4722</v>
      </c>
      <c r="N2401">
        <v>2.35</v>
      </c>
      <c r="O2401">
        <v>48.856999999999999</v>
      </c>
      <c r="P2401">
        <v>7</v>
      </c>
    </row>
    <row r="2402" spans="1:16" x14ac:dyDescent="0.3">
      <c r="A2402" t="s">
        <v>4320</v>
      </c>
      <c r="B2402" s="1">
        <v>41834</v>
      </c>
      <c r="C2402">
        <v>7</v>
      </c>
      <c r="D2402">
        <v>3</v>
      </c>
      <c r="E2402">
        <v>2014</v>
      </c>
      <c r="F2402" t="s">
        <v>4970</v>
      </c>
      <c r="G2402" t="s">
        <v>5930</v>
      </c>
      <c r="H2402" t="s">
        <v>5907</v>
      </c>
      <c r="I2402" t="s">
        <v>5908</v>
      </c>
      <c r="J2402" t="s">
        <v>4740</v>
      </c>
      <c r="K2402" s="1">
        <v>41841</v>
      </c>
      <c r="L2402" t="s">
        <v>1020</v>
      </c>
      <c r="M2402" t="s">
        <v>5930</v>
      </c>
      <c r="N2402">
        <v>18.07</v>
      </c>
      <c r="O2402">
        <v>59.329000000000001</v>
      </c>
      <c r="P2402">
        <v>7</v>
      </c>
    </row>
    <row r="2403" spans="1:16" x14ac:dyDescent="0.3">
      <c r="A2403" t="s">
        <v>254</v>
      </c>
      <c r="B2403" s="1">
        <v>41851</v>
      </c>
      <c r="C2403">
        <v>7</v>
      </c>
      <c r="D2403">
        <v>3</v>
      </c>
      <c r="E2403">
        <v>2014</v>
      </c>
      <c r="F2403" t="s">
        <v>5634</v>
      </c>
      <c r="G2403" t="s">
        <v>5455</v>
      </c>
      <c r="H2403" t="s">
        <v>5438</v>
      </c>
      <c r="I2403" t="s">
        <v>4720</v>
      </c>
      <c r="J2403" t="s">
        <v>4731</v>
      </c>
      <c r="K2403" s="1">
        <v>41858</v>
      </c>
      <c r="L2403" t="s">
        <v>1020</v>
      </c>
      <c r="M2403" t="s">
        <v>5455</v>
      </c>
      <c r="N2403">
        <v>9.99</v>
      </c>
      <c r="O2403">
        <v>53.551000000000002</v>
      </c>
      <c r="P2403">
        <v>7</v>
      </c>
    </row>
    <row r="2404" spans="1:16" x14ac:dyDescent="0.3">
      <c r="A2404" t="s">
        <v>841</v>
      </c>
      <c r="B2404" s="1">
        <v>41857</v>
      </c>
      <c r="C2404">
        <v>8</v>
      </c>
      <c r="D2404">
        <v>3</v>
      </c>
      <c r="E2404">
        <v>2014</v>
      </c>
      <c r="F2404" t="s">
        <v>6351</v>
      </c>
      <c r="G2404" t="s">
        <v>6320</v>
      </c>
      <c r="H2404" t="s">
        <v>5928</v>
      </c>
      <c r="I2404" t="s">
        <v>5908</v>
      </c>
      <c r="J2404" t="s">
        <v>4731</v>
      </c>
      <c r="K2404" s="1">
        <v>41864</v>
      </c>
      <c r="L2404" t="s">
        <v>1020</v>
      </c>
      <c r="M2404" t="s">
        <v>6270</v>
      </c>
      <c r="N2404">
        <v>-2.2400000000000002</v>
      </c>
      <c r="O2404">
        <v>51.863999999999997</v>
      </c>
      <c r="P2404">
        <v>7</v>
      </c>
    </row>
    <row r="2405" spans="1:16" x14ac:dyDescent="0.3">
      <c r="A2405" t="s">
        <v>3776</v>
      </c>
      <c r="B2405" s="1">
        <v>41859</v>
      </c>
      <c r="C2405">
        <v>8</v>
      </c>
      <c r="D2405">
        <v>3</v>
      </c>
      <c r="E2405">
        <v>2014</v>
      </c>
      <c r="F2405" t="s">
        <v>5509</v>
      </c>
      <c r="G2405" t="s">
        <v>5696</v>
      </c>
      <c r="H2405" t="s">
        <v>5438</v>
      </c>
      <c r="I2405" t="s">
        <v>4720</v>
      </c>
      <c r="J2405" t="s">
        <v>4740</v>
      </c>
      <c r="K2405" s="1">
        <v>41866</v>
      </c>
      <c r="L2405" t="s">
        <v>1020</v>
      </c>
      <c r="M2405" t="s">
        <v>5657</v>
      </c>
      <c r="N2405">
        <v>7.01</v>
      </c>
      <c r="O2405">
        <v>51.456000000000003</v>
      </c>
      <c r="P2405">
        <v>7</v>
      </c>
    </row>
    <row r="2406" spans="1:16" x14ac:dyDescent="0.3">
      <c r="A2406" t="s">
        <v>1156</v>
      </c>
      <c r="B2406" s="1">
        <v>41863</v>
      </c>
      <c r="C2406">
        <v>8</v>
      </c>
      <c r="D2406">
        <v>3</v>
      </c>
      <c r="E2406">
        <v>2014</v>
      </c>
      <c r="F2406" t="s">
        <v>5492</v>
      </c>
      <c r="G2406" t="s">
        <v>5760</v>
      </c>
      <c r="H2406" t="s">
        <v>5757</v>
      </c>
      <c r="I2406" t="s">
        <v>4720</v>
      </c>
      <c r="J2406" t="s">
        <v>4740</v>
      </c>
      <c r="K2406" s="1">
        <v>41870</v>
      </c>
      <c r="L2406" t="s">
        <v>1020</v>
      </c>
      <c r="M2406" t="s">
        <v>5761</v>
      </c>
      <c r="N2406">
        <v>8.5399999999999991</v>
      </c>
      <c r="O2406">
        <v>47.377000000000002</v>
      </c>
      <c r="P2406">
        <v>7</v>
      </c>
    </row>
    <row r="2407" spans="1:16" x14ac:dyDescent="0.3">
      <c r="A2407" t="s">
        <v>1006</v>
      </c>
      <c r="B2407" s="1">
        <v>41871</v>
      </c>
      <c r="C2407">
        <v>8</v>
      </c>
      <c r="D2407">
        <v>3</v>
      </c>
      <c r="E2407">
        <v>2014</v>
      </c>
      <c r="F2407" t="s">
        <v>4971</v>
      </c>
      <c r="G2407" t="s">
        <v>4972</v>
      </c>
      <c r="H2407" t="s">
        <v>4719</v>
      </c>
      <c r="I2407" t="s">
        <v>4720</v>
      </c>
      <c r="J2407" t="s">
        <v>4721</v>
      </c>
      <c r="K2407" s="1">
        <v>41878</v>
      </c>
      <c r="L2407" t="s">
        <v>1020</v>
      </c>
      <c r="M2407" t="s">
        <v>4722</v>
      </c>
      <c r="N2407">
        <v>1.71</v>
      </c>
      <c r="O2407">
        <v>48.978000000000002</v>
      </c>
      <c r="P2407">
        <v>7</v>
      </c>
    </row>
    <row r="2408" spans="1:16" x14ac:dyDescent="0.3">
      <c r="A2408" t="s">
        <v>4030</v>
      </c>
      <c r="B2408" s="1">
        <v>41874</v>
      </c>
      <c r="C2408">
        <v>8</v>
      </c>
      <c r="D2408">
        <v>3</v>
      </c>
      <c r="E2408">
        <v>2014</v>
      </c>
      <c r="F2408" t="s">
        <v>6012</v>
      </c>
      <c r="G2408" t="s">
        <v>5920</v>
      </c>
      <c r="H2408" t="s">
        <v>5921</v>
      </c>
      <c r="I2408" t="s">
        <v>5908</v>
      </c>
      <c r="J2408" t="s">
        <v>4721</v>
      </c>
      <c r="K2408" s="1">
        <v>41881</v>
      </c>
      <c r="L2408" t="s">
        <v>1020</v>
      </c>
      <c r="M2408" t="s">
        <v>5920</v>
      </c>
      <c r="N2408">
        <v>-6.26</v>
      </c>
      <c r="O2408">
        <v>53.35</v>
      </c>
      <c r="P2408">
        <v>7</v>
      </c>
    </row>
    <row r="2409" spans="1:16" x14ac:dyDescent="0.3">
      <c r="A2409" t="s">
        <v>3573</v>
      </c>
      <c r="B2409" s="1">
        <v>41877</v>
      </c>
      <c r="C2409">
        <v>8</v>
      </c>
      <c r="D2409">
        <v>3</v>
      </c>
      <c r="E2409">
        <v>2014</v>
      </c>
      <c r="F2409" t="s">
        <v>5433</v>
      </c>
      <c r="G2409" t="s">
        <v>6403</v>
      </c>
      <c r="H2409" t="s">
        <v>5928</v>
      </c>
      <c r="I2409" t="s">
        <v>5908</v>
      </c>
      <c r="J2409" t="s">
        <v>4721</v>
      </c>
      <c r="K2409" s="1">
        <v>41884</v>
      </c>
      <c r="L2409" t="s">
        <v>1020</v>
      </c>
      <c r="M2409" t="s">
        <v>6270</v>
      </c>
      <c r="N2409">
        <v>-0.13</v>
      </c>
      <c r="O2409">
        <v>51.506999999999998</v>
      </c>
      <c r="P2409">
        <v>7</v>
      </c>
    </row>
    <row r="2410" spans="1:16" x14ac:dyDescent="0.3">
      <c r="A2410" t="s">
        <v>4236</v>
      </c>
      <c r="B2410" s="1">
        <v>41878</v>
      </c>
      <c r="C2410">
        <v>8</v>
      </c>
      <c r="D2410">
        <v>3</v>
      </c>
      <c r="E2410">
        <v>2014</v>
      </c>
      <c r="F2410" t="s">
        <v>4840</v>
      </c>
      <c r="G2410" t="s">
        <v>5916</v>
      </c>
      <c r="H2410" t="s">
        <v>5917</v>
      </c>
      <c r="I2410" t="s">
        <v>5918</v>
      </c>
      <c r="J2410" t="s">
        <v>4721</v>
      </c>
      <c r="K2410" s="1">
        <v>41885</v>
      </c>
      <c r="L2410" t="s">
        <v>1020</v>
      </c>
      <c r="M2410" t="s">
        <v>5919</v>
      </c>
      <c r="N2410">
        <v>-9.14</v>
      </c>
      <c r="O2410">
        <v>38.722000000000001</v>
      </c>
      <c r="P2410">
        <v>7</v>
      </c>
    </row>
    <row r="2411" spans="1:16" x14ac:dyDescent="0.3">
      <c r="A2411" t="s">
        <v>4283</v>
      </c>
      <c r="B2411" s="1">
        <v>41880</v>
      </c>
      <c r="C2411">
        <v>8</v>
      </c>
      <c r="D2411">
        <v>3</v>
      </c>
      <c r="E2411">
        <v>2014</v>
      </c>
      <c r="F2411" t="s">
        <v>5514</v>
      </c>
      <c r="G2411" t="s">
        <v>5770</v>
      </c>
      <c r="H2411" t="s">
        <v>5749</v>
      </c>
      <c r="I2411" t="s">
        <v>4720</v>
      </c>
      <c r="J2411" t="s">
        <v>4740</v>
      </c>
      <c r="K2411" s="1">
        <v>41887</v>
      </c>
      <c r="L2411" t="s">
        <v>1020</v>
      </c>
      <c r="M2411" t="s">
        <v>5771</v>
      </c>
      <c r="N2411">
        <v>5.97</v>
      </c>
      <c r="O2411">
        <v>52.210999999999999</v>
      </c>
      <c r="P2411">
        <v>7</v>
      </c>
    </row>
    <row r="2412" spans="1:16" x14ac:dyDescent="0.3">
      <c r="A2412" t="s">
        <v>1889</v>
      </c>
      <c r="B2412" s="1">
        <v>41884</v>
      </c>
      <c r="C2412">
        <v>9</v>
      </c>
      <c r="D2412">
        <v>3</v>
      </c>
      <c r="E2412">
        <v>2014</v>
      </c>
      <c r="F2412" t="s">
        <v>4984</v>
      </c>
      <c r="G2412" t="s">
        <v>5166</v>
      </c>
      <c r="H2412" t="s">
        <v>4719</v>
      </c>
      <c r="I2412" t="s">
        <v>4720</v>
      </c>
      <c r="J2412" t="s">
        <v>4731</v>
      </c>
      <c r="K2412" s="1">
        <v>41891</v>
      </c>
      <c r="L2412" t="s">
        <v>1020</v>
      </c>
      <c r="M2412" t="s">
        <v>5086</v>
      </c>
      <c r="N2412">
        <v>4.8899999999999997</v>
      </c>
      <c r="O2412">
        <v>45.771999999999998</v>
      </c>
      <c r="P2412">
        <v>7</v>
      </c>
    </row>
    <row r="2413" spans="1:16" x14ac:dyDescent="0.3">
      <c r="A2413" t="s">
        <v>1478</v>
      </c>
      <c r="B2413" s="1">
        <v>41886</v>
      </c>
      <c r="C2413">
        <v>9</v>
      </c>
      <c r="D2413">
        <v>3</v>
      </c>
      <c r="E2413">
        <v>2014</v>
      </c>
      <c r="F2413" t="s">
        <v>4888</v>
      </c>
      <c r="G2413" t="s">
        <v>5239</v>
      </c>
      <c r="H2413" t="s">
        <v>4719</v>
      </c>
      <c r="I2413" t="s">
        <v>4720</v>
      </c>
      <c r="J2413" t="s">
        <v>4731</v>
      </c>
      <c r="K2413" s="1">
        <v>41893</v>
      </c>
      <c r="L2413" t="s">
        <v>1020</v>
      </c>
      <c r="M2413" t="s">
        <v>5116</v>
      </c>
      <c r="N2413">
        <v>-2.21</v>
      </c>
      <c r="O2413">
        <v>47.273000000000003</v>
      </c>
      <c r="P2413">
        <v>7</v>
      </c>
    </row>
    <row r="2414" spans="1:16" x14ac:dyDescent="0.3">
      <c r="A2414" t="s">
        <v>444</v>
      </c>
      <c r="B2414" s="1">
        <v>41887</v>
      </c>
      <c r="C2414">
        <v>9</v>
      </c>
      <c r="D2414">
        <v>3</v>
      </c>
      <c r="E2414">
        <v>2014</v>
      </c>
      <c r="F2414" t="s">
        <v>4929</v>
      </c>
      <c r="G2414" t="s">
        <v>5641</v>
      </c>
      <c r="H2414" t="s">
        <v>5438</v>
      </c>
      <c r="I2414" t="s">
        <v>4720</v>
      </c>
      <c r="J2414" t="s">
        <v>4721</v>
      </c>
      <c r="K2414" s="1">
        <v>41894</v>
      </c>
      <c r="L2414" t="s">
        <v>1020</v>
      </c>
      <c r="M2414" t="s">
        <v>5439</v>
      </c>
      <c r="N2414">
        <v>10.06</v>
      </c>
      <c r="O2414">
        <v>52.618000000000002</v>
      </c>
      <c r="P2414">
        <v>7</v>
      </c>
    </row>
    <row r="2415" spans="1:16" x14ac:dyDescent="0.3">
      <c r="A2415" t="s">
        <v>4125</v>
      </c>
      <c r="B2415" s="1">
        <v>41892</v>
      </c>
      <c r="C2415">
        <v>9</v>
      </c>
      <c r="D2415">
        <v>3</v>
      </c>
      <c r="E2415">
        <v>2014</v>
      </c>
      <c r="F2415" t="s">
        <v>5477</v>
      </c>
      <c r="G2415" t="s">
        <v>6014</v>
      </c>
      <c r="H2415" t="s">
        <v>5907</v>
      </c>
      <c r="I2415" t="s">
        <v>5908</v>
      </c>
      <c r="J2415" t="s">
        <v>4731</v>
      </c>
      <c r="K2415" s="1">
        <v>41899</v>
      </c>
      <c r="L2415" t="s">
        <v>1020</v>
      </c>
      <c r="M2415" t="s">
        <v>5930</v>
      </c>
      <c r="N2415">
        <v>17.98</v>
      </c>
      <c r="O2415">
        <v>59.235999999999997</v>
      </c>
      <c r="P2415">
        <v>7</v>
      </c>
    </row>
    <row r="2416" spans="1:16" x14ac:dyDescent="0.3">
      <c r="A2416" t="s">
        <v>1805</v>
      </c>
      <c r="B2416" s="1">
        <v>41905</v>
      </c>
      <c r="C2416">
        <v>9</v>
      </c>
      <c r="D2416">
        <v>3</v>
      </c>
      <c r="E2416">
        <v>2014</v>
      </c>
      <c r="F2416" t="s">
        <v>5476</v>
      </c>
      <c r="G2416" t="s">
        <v>6279</v>
      </c>
      <c r="H2416" t="s">
        <v>5928</v>
      </c>
      <c r="I2416" t="s">
        <v>5908</v>
      </c>
      <c r="J2416" t="s">
        <v>4731</v>
      </c>
      <c r="K2416" s="1">
        <v>41912</v>
      </c>
      <c r="L2416" t="s">
        <v>1020</v>
      </c>
      <c r="M2416" t="s">
        <v>6270</v>
      </c>
      <c r="N2416">
        <v>-4.1399999999999997</v>
      </c>
      <c r="O2416">
        <v>50.375</v>
      </c>
      <c r="P2416">
        <v>7</v>
      </c>
    </row>
    <row r="2417" spans="1:16" x14ac:dyDescent="0.3">
      <c r="A2417" t="s">
        <v>3686</v>
      </c>
      <c r="B2417" s="1">
        <v>41906</v>
      </c>
      <c r="C2417">
        <v>9</v>
      </c>
      <c r="D2417">
        <v>3</v>
      </c>
      <c r="E2417">
        <v>2014</v>
      </c>
      <c r="F2417" t="s">
        <v>5642</v>
      </c>
      <c r="G2417" t="s">
        <v>5596</v>
      </c>
      <c r="H2417" t="s">
        <v>5438</v>
      </c>
      <c r="I2417" t="s">
        <v>4720</v>
      </c>
      <c r="J2417" t="s">
        <v>4740</v>
      </c>
      <c r="K2417" s="1">
        <v>41913</v>
      </c>
      <c r="L2417" t="s">
        <v>1020</v>
      </c>
      <c r="M2417" t="s">
        <v>5449</v>
      </c>
      <c r="N2417">
        <v>11.4</v>
      </c>
      <c r="O2417">
        <v>53.636000000000003</v>
      </c>
      <c r="P2417">
        <v>7</v>
      </c>
    </row>
    <row r="2418" spans="1:16" x14ac:dyDescent="0.3">
      <c r="A2418" t="s">
        <v>2769</v>
      </c>
      <c r="B2418" s="1">
        <v>41911</v>
      </c>
      <c r="C2418">
        <v>9</v>
      </c>
      <c r="D2418">
        <v>3</v>
      </c>
      <c r="E2418">
        <v>2014</v>
      </c>
      <c r="F2418" t="s">
        <v>5307</v>
      </c>
      <c r="G2418" t="s">
        <v>5497</v>
      </c>
      <c r="H2418" t="s">
        <v>5438</v>
      </c>
      <c r="I2418" t="s">
        <v>4720</v>
      </c>
      <c r="J2418" t="s">
        <v>4731</v>
      </c>
      <c r="K2418" s="1">
        <v>41918</v>
      </c>
      <c r="L2418" t="s">
        <v>1020</v>
      </c>
      <c r="M2418" t="s">
        <v>5459</v>
      </c>
      <c r="N2418">
        <v>11.58</v>
      </c>
      <c r="O2418">
        <v>48.134999999999998</v>
      </c>
      <c r="P2418">
        <v>7</v>
      </c>
    </row>
    <row r="2419" spans="1:16" x14ac:dyDescent="0.3">
      <c r="A2419" t="s">
        <v>1997</v>
      </c>
      <c r="B2419" s="1">
        <v>41917</v>
      </c>
      <c r="C2419">
        <v>10</v>
      </c>
      <c r="D2419">
        <v>4</v>
      </c>
      <c r="E2419">
        <v>2014</v>
      </c>
      <c r="F2419" t="s">
        <v>5647</v>
      </c>
      <c r="G2419" t="s">
        <v>6171</v>
      </c>
      <c r="H2419" t="s">
        <v>6133</v>
      </c>
      <c r="I2419" t="s">
        <v>5918</v>
      </c>
      <c r="J2419" t="s">
        <v>4731</v>
      </c>
      <c r="K2419" s="1">
        <v>41924</v>
      </c>
      <c r="L2419" t="s">
        <v>1020</v>
      </c>
      <c r="M2419" t="s">
        <v>6157</v>
      </c>
      <c r="N2419">
        <v>15.08</v>
      </c>
      <c r="O2419">
        <v>37.508000000000003</v>
      </c>
      <c r="P2419">
        <v>7</v>
      </c>
    </row>
    <row r="2420" spans="1:16" x14ac:dyDescent="0.3">
      <c r="A2420" t="s">
        <v>2866</v>
      </c>
      <c r="B2420" s="1">
        <v>41925</v>
      </c>
      <c r="C2420">
        <v>10</v>
      </c>
      <c r="D2420">
        <v>4</v>
      </c>
      <c r="E2420">
        <v>2014</v>
      </c>
      <c r="F2420" t="s">
        <v>5050</v>
      </c>
      <c r="G2420" t="s">
        <v>6296</v>
      </c>
      <c r="H2420" t="s">
        <v>5928</v>
      </c>
      <c r="I2420" t="s">
        <v>5908</v>
      </c>
      <c r="J2420" t="s">
        <v>4721</v>
      </c>
      <c r="K2420" s="1">
        <v>41932</v>
      </c>
      <c r="L2420" t="s">
        <v>1020</v>
      </c>
      <c r="M2420" t="s">
        <v>6270</v>
      </c>
      <c r="N2420">
        <v>-2.36</v>
      </c>
      <c r="O2420">
        <v>51.375999999999998</v>
      </c>
      <c r="P2420">
        <v>7</v>
      </c>
    </row>
    <row r="2421" spans="1:16" x14ac:dyDescent="0.3">
      <c r="A2421" t="s">
        <v>4590</v>
      </c>
      <c r="B2421" s="1">
        <v>41932</v>
      </c>
      <c r="C2421">
        <v>10</v>
      </c>
      <c r="D2421">
        <v>4</v>
      </c>
      <c r="E2421">
        <v>2014</v>
      </c>
      <c r="F2421" t="s">
        <v>5502</v>
      </c>
      <c r="G2421" t="s">
        <v>6156</v>
      </c>
      <c r="H2421" t="s">
        <v>6133</v>
      </c>
      <c r="I2421" t="s">
        <v>5918</v>
      </c>
      <c r="J2421" t="s">
        <v>4721</v>
      </c>
      <c r="K2421" s="1">
        <v>41939</v>
      </c>
      <c r="L2421" t="s">
        <v>1020</v>
      </c>
      <c r="M2421" t="s">
        <v>6157</v>
      </c>
      <c r="N2421">
        <v>13.36</v>
      </c>
      <c r="O2421">
        <v>38.116</v>
      </c>
      <c r="P2421">
        <v>7</v>
      </c>
    </row>
    <row r="2422" spans="1:16" x14ac:dyDescent="0.3">
      <c r="A2422" t="s">
        <v>2426</v>
      </c>
      <c r="B2422" s="1">
        <v>41934</v>
      </c>
      <c r="C2422">
        <v>10</v>
      </c>
      <c r="D2422">
        <v>4</v>
      </c>
      <c r="E2422">
        <v>2014</v>
      </c>
      <c r="F2422" t="s">
        <v>5120</v>
      </c>
      <c r="G2422" t="s">
        <v>5667</v>
      </c>
      <c r="H2422" t="s">
        <v>5438</v>
      </c>
      <c r="I2422" t="s">
        <v>4720</v>
      </c>
      <c r="J2422" t="s">
        <v>4731</v>
      </c>
      <c r="K2422" s="1">
        <v>41941</v>
      </c>
      <c r="L2422" t="s">
        <v>1020</v>
      </c>
      <c r="M2422" t="s">
        <v>5657</v>
      </c>
      <c r="N2422">
        <v>6.96</v>
      </c>
      <c r="O2422">
        <v>50.938000000000002</v>
      </c>
      <c r="P2422">
        <v>7</v>
      </c>
    </row>
    <row r="2423" spans="1:16" x14ac:dyDescent="0.3">
      <c r="A2423" t="s">
        <v>451</v>
      </c>
      <c r="B2423" s="1">
        <v>41939</v>
      </c>
      <c r="C2423">
        <v>10</v>
      </c>
      <c r="D2423">
        <v>4</v>
      </c>
      <c r="E2423">
        <v>2014</v>
      </c>
      <c r="F2423" t="s">
        <v>5417</v>
      </c>
      <c r="G2423" t="s">
        <v>5143</v>
      </c>
      <c r="H2423" t="s">
        <v>4719</v>
      </c>
      <c r="I2423" t="s">
        <v>4720</v>
      </c>
      <c r="J2423" t="s">
        <v>4740</v>
      </c>
      <c r="K2423" s="1">
        <v>41946</v>
      </c>
      <c r="L2423" t="s">
        <v>1020</v>
      </c>
      <c r="M2423" t="s">
        <v>5094</v>
      </c>
      <c r="N2423">
        <v>3.06</v>
      </c>
      <c r="O2423">
        <v>50.628999999999998</v>
      </c>
      <c r="P2423">
        <v>7</v>
      </c>
    </row>
    <row r="2424" spans="1:16" x14ac:dyDescent="0.3">
      <c r="A2424" t="s">
        <v>274</v>
      </c>
      <c r="B2424" s="1">
        <v>41942</v>
      </c>
      <c r="C2424">
        <v>10</v>
      </c>
      <c r="D2424">
        <v>4</v>
      </c>
      <c r="E2424">
        <v>2014</v>
      </c>
      <c r="F2424" t="s">
        <v>5495</v>
      </c>
      <c r="G2424" t="s">
        <v>6017</v>
      </c>
      <c r="H2424" t="s">
        <v>5915</v>
      </c>
      <c r="I2424" t="s">
        <v>5908</v>
      </c>
      <c r="J2424" t="s">
        <v>4721</v>
      </c>
      <c r="K2424" s="1">
        <v>41949</v>
      </c>
      <c r="L2424" t="s">
        <v>1020</v>
      </c>
      <c r="M2424" t="s">
        <v>5926</v>
      </c>
      <c r="N2424">
        <v>5.73</v>
      </c>
      <c r="O2424">
        <v>58.853000000000002</v>
      </c>
      <c r="P2424">
        <v>7</v>
      </c>
    </row>
    <row r="2425" spans="1:16" x14ac:dyDescent="0.3">
      <c r="A2425" t="s">
        <v>1490</v>
      </c>
      <c r="B2425" s="1">
        <v>41948</v>
      </c>
      <c r="C2425">
        <v>11</v>
      </c>
      <c r="D2425">
        <v>4</v>
      </c>
      <c r="E2425">
        <v>2014</v>
      </c>
      <c r="F2425" t="s">
        <v>5698</v>
      </c>
      <c r="G2425" t="s">
        <v>6161</v>
      </c>
      <c r="H2425" t="s">
        <v>6133</v>
      </c>
      <c r="I2425" t="s">
        <v>5918</v>
      </c>
      <c r="J2425" t="s">
        <v>4721</v>
      </c>
      <c r="K2425" s="1">
        <v>41955</v>
      </c>
      <c r="L2425" t="s">
        <v>1020</v>
      </c>
      <c r="M2425" t="s">
        <v>6157</v>
      </c>
      <c r="N2425">
        <v>15.55</v>
      </c>
      <c r="O2425">
        <v>38.194000000000003</v>
      </c>
      <c r="P2425">
        <v>7</v>
      </c>
    </row>
    <row r="2426" spans="1:16" x14ac:dyDescent="0.3">
      <c r="A2426" t="s">
        <v>2468</v>
      </c>
      <c r="B2426" s="1">
        <v>41953</v>
      </c>
      <c r="C2426">
        <v>11</v>
      </c>
      <c r="D2426">
        <v>4</v>
      </c>
      <c r="E2426">
        <v>2014</v>
      </c>
      <c r="F2426" t="s">
        <v>5076</v>
      </c>
      <c r="G2426" t="s">
        <v>5077</v>
      </c>
      <c r="H2426" t="s">
        <v>4719</v>
      </c>
      <c r="I2426" t="s">
        <v>4720</v>
      </c>
      <c r="J2426" t="s">
        <v>4721</v>
      </c>
      <c r="K2426" s="1">
        <v>41960</v>
      </c>
      <c r="L2426" t="s">
        <v>1020</v>
      </c>
      <c r="M2426" t="s">
        <v>4998</v>
      </c>
      <c r="N2426">
        <v>4.99</v>
      </c>
      <c r="O2426">
        <v>43.512999999999998</v>
      </c>
      <c r="P2426">
        <v>7</v>
      </c>
    </row>
    <row r="2427" spans="1:16" x14ac:dyDescent="0.3">
      <c r="A2427" t="s">
        <v>4244</v>
      </c>
      <c r="B2427" s="1">
        <v>41955</v>
      </c>
      <c r="C2427">
        <v>11</v>
      </c>
      <c r="D2427">
        <v>4</v>
      </c>
      <c r="E2427">
        <v>2014</v>
      </c>
      <c r="F2427" t="s">
        <v>6018</v>
      </c>
      <c r="G2427" t="s">
        <v>5930</v>
      </c>
      <c r="H2427" t="s">
        <v>5907</v>
      </c>
      <c r="I2427" t="s">
        <v>5908</v>
      </c>
      <c r="J2427" t="s">
        <v>4731</v>
      </c>
      <c r="K2427" s="1">
        <v>41962</v>
      </c>
      <c r="L2427" t="s">
        <v>1020</v>
      </c>
      <c r="M2427" t="s">
        <v>5930</v>
      </c>
      <c r="N2427">
        <v>18.07</v>
      </c>
      <c r="O2427">
        <v>59.329000000000001</v>
      </c>
      <c r="P2427">
        <v>7</v>
      </c>
    </row>
    <row r="2428" spans="1:16" x14ac:dyDescent="0.3">
      <c r="A2428" t="s">
        <v>2005</v>
      </c>
      <c r="B2428" s="1">
        <v>41957</v>
      </c>
      <c r="C2428">
        <v>11</v>
      </c>
      <c r="D2428">
        <v>4</v>
      </c>
      <c r="E2428">
        <v>2014</v>
      </c>
      <c r="F2428" t="s">
        <v>5573</v>
      </c>
      <c r="G2428" t="s">
        <v>5620</v>
      </c>
      <c r="H2428" t="s">
        <v>5438</v>
      </c>
      <c r="I2428" t="s">
        <v>4720</v>
      </c>
      <c r="J2428" t="s">
        <v>4731</v>
      </c>
      <c r="K2428" s="1">
        <v>41964</v>
      </c>
      <c r="L2428" t="s">
        <v>1020</v>
      </c>
      <c r="M2428" t="s">
        <v>5445</v>
      </c>
      <c r="N2428">
        <v>9.2100000000000009</v>
      </c>
      <c r="O2428">
        <v>49.143000000000001</v>
      </c>
      <c r="P2428">
        <v>7</v>
      </c>
    </row>
    <row r="2429" spans="1:16" x14ac:dyDescent="0.3">
      <c r="A2429" t="s">
        <v>455</v>
      </c>
      <c r="B2429" s="1">
        <v>41961</v>
      </c>
      <c r="C2429">
        <v>11</v>
      </c>
      <c r="D2429">
        <v>4</v>
      </c>
      <c r="E2429">
        <v>2014</v>
      </c>
      <c r="F2429" t="s">
        <v>5424</v>
      </c>
      <c r="G2429" t="s">
        <v>5259</v>
      </c>
      <c r="H2429" t="s">
        <v>4719</v>
      </c>
      <c r="I2429" t="s">
        <v>4720</v>
      </c>
      <c r="J2429" t="s">
        <v>4731</v>
      </c>
      <c r="K2429" s="1">
        <v>41968</v>
      </c>
      <c r="L2429" t="s">
        <v>1020</v>
      </c>
      <c r="M2429" t="s">
        <v>5133</v>
      </c>
      <c r="N2429">
        <v>-2.0299999999999998</v>
      </c>
      <c r="O2429">
        <v>48.649000000000001</v>
      </c>
      <c r="P2429">
        <v>7</v>
      </c>
    </row>
    <row r="2430" spans="1:16" x14ac:dyDescent="0.3">
      <c r="A2430" t="s">
        <v>2267</v>
      </c>
      <c r="B2430" s="1">
        <v>41962</v>
      </c>
      <c r="C2430">
        <v>11</v>
      </c>
      <c r="D2430">
        <v>4</v>
      </c>
      <c r="E2430">
        <v>2014</v>
      </c>
      <c r="F2430" t="s">
        <v>4818</v>
      </c>
      <c r="G2430" t="s">
        <v>6154</v>
      </c>
      <c r="H2430" t="s">
        <v>6133</v>
      </c>
      <c r="I2430" t="s">
        <v>5918</v>
      </c>
      <c r="J2430" t="s">
        <v>4721</v>
      </c>
      <c r="K2430" s="1">
        <v>41969</v>
      </c>
      <c r="L2430" t="s">
        <v>1020</v>
      </c>
      <c r="M2430" t="s">
        <v>6155</v>
      </c>
      <c r="N2430">
        <v>14.27</v>
      </c>
      <c r="O2430">
        <v>40.851999999999997</v>
      </c>
      <c r="P2430">
        <v>7</v>
      </c>
    </row>
    <row r="2431" spans="1:16" x14ac:dyDescent="0.3">
      <c r="A2431" t="s">
        <v>4551</v>
      </c>
      <c r="B2431" s="1">
        <v>41963</v>
      </c>
      <c r="C2431">
        <v>11</v>
      </c>
      <c r="D2431">
        <v>4</v>
      </c>
      <c r="E2431">
        <v>2014</v>
      </c>
      <c r="F2431" t="s">
        <v>6004</v>
      </c>
      <c r="G2431" t="s">
        <v>6265</v>
      </c>
      <c r="H2431" t="s">
        <v>6133</v>
      </c>
      <c r="I2431" t="s">
        <v>5918</v>
      </c>
      <c r="J2431" t="s">
        <v>4721</v>
      </c>
      <c r="K2431" s="1">
        <v>41970</v>
      </c>
      <c r="L2431" t="s">
        <v>1020</v>
      </c>
      <c r="M2431" t="s">
        <v>6147</v>
      </c>
      <c r="N2431">
        <v>16.600000000000001</v>
      </c>
      <c r="O2431">
        <v>41.203000000000003</v>
      </c>
      <c r="P2431">
        <v>7</v>
      </c>
    </row>
    <row r="2432" spans="1:16" x14ac:dyDescent="0.3">
      <c r="A2432" t="s">
        <v>286</v>
      </c>
      <c r="B2432" s="1">
        <v>41969</v>
      </c>
      <c r="C2432">
        <v>11</v>
      </c>
      <c r="D2432">
        <v>4</v>
      </c>
      <c r="E2432">
        <v>2014</v>
      </c>
      <c r="F2432" t="s">
        <v>4985</v>
      </c>
      <c r="G2432" t="s">
        <v>4739</v>
      </c>
      <c r="H2432" t="s">
        <v>4719</v>
      </c>
      <c r="I2432" t="s">
        <v>4720</v>
      </c>
      <c r="J2432" t="s">
        <v>4721</v>
      </c>
      <c r="K2432" s="1">
        <v>41976</v>
      </c>
      <c r="L2432" t="s">
        <v>1020</v>
      </c>
      <c r="M2432" t="s">
        <v>4722</v>
      </c>
      <c r="N2432">
        <v>2.44</v>
      </c>
      <c r="O2432">
        <v>48.847999999999999</v>
      </c>
      <c r="P2432">
        <v>7</v>
      </c>
    </row>
    <row r="2433" spans="1:16" x14ac:dyDescent="0.3">
      <c r="A2433" t="s">
        <v>714</v>
      </c>
      <c r="B2433" s="1">
        <v>41970</v>
      </c>
      <c r="C2433">
        <v>11</v>
      </c>
      <c r="D2433">
        <v>4</v>
      </c>
      <c r="E2433">
        <v>2014</v>
      </c>
      <c r="F2433" t="s">
        <v>4986</v>
      </c>
      <c r="G2433" t="s">
        <v>4726</v>
      </c>
      <c r="H2433" t="s">
        <v>4719</v>
      </c>
      <c r="I2433" t="s">
        <v>4720</v>
      </c>
      <c r="J2433" t="s">
        <v>4721</v>
      </c>
      <c r="K2433" s="1">
        <v>41977</v>
      </c>
      <c r="L2433" t="s">
        <v>1020</v>
      </c>
      <c r="M2433" t="s">
        <v>4722</v>
      </c>
      <c r="N2433">
        <v>2.35</v>
      </c>
      <c r="O2433">
        <v>48.856999999999999</v>
      </c>
      <c r="P2433">
        <v>7</v>
      </c>
    </row>
    <row r="2434" spans="1:16" x14ac:dyDescent="0.3">
      <c r="A2434" t="s">
        <v>1684</v>
      </c>
      <c r="B2434" s="1">
        <v>41975</v>
      </c>
      <c r="C2434">
        <v>12</v>
      </c>
      <c r="D2434">
        <v>4</v>
      </c>
      <c r="E2434">
        <v>2014</v>
      </c>
      <c r="F2434" t="s">
        <v>5707</v>
      </c>
      <c r="G2434" t="s">
        <v>5696</v>
      </c>
      <c r="H2434" t="s">
        <v>5438</v>
      </c>
      <c r="I2434" t="s">
        <v>4720</v>
      </c>
      <c r="J2434" t="s">
        <v>4721</v>
      </c>
      <c r="K2434" s="1">
        <v>41982</v>
      </c>
      <c r="L2434" t="s">
        <v>1020</v>
      </c>
      <c r="M2434" t="s">
        <v>5657</v>
      </c>
      <c r="N2434">
        <v>7.01</v>
      </c>
      <c r="O2434">
        <v>51.456000000000003</v>
      </c>
      <c r="P2434">
        <v>7</v>
      </c>
    </row>
    <row r="2435" spans="1:16" x14ac:dyDescent="0.3">
      <c r="A2435" t="s">
        <v>522</v>
      </c>
      <c r="B2435" s="1">
        <v>41975</v>
      </c>
      <c r="C2435">
        <v>12</v>
      </c>
      <c r="D2435">
        <v>4</v>
      </c>
      <c r="E2435">
        <v>2014</v>
      </c>
      <c r="F2435" t="s">
        <v>5723</v>
      </c>
      <c r="G2435" t="s">
        <v>6023</v>
      </c>
      <c r="H2435" t="s">
        <v>6022</v>
      </c>
      <c r="I2435" t="s">
        <v>5918</v>
      </c>
      <c r="J2435" t="s">
        <v>4721</v>
      </c>
      <c r="K2435" s="1">
        <v>41982</v>
      </c>
      <c r="L2435" t="s">
        <v>1020</v>
      </c>
      <c r="M2435" t="s">
        <v>6023</v>
      </c>
      <c r="N2435">
        <v>-3.7</v>
      </c>
      <c r="O2435">
        <v>40.417000000000002</v>
      </c>
      <c r="P2435">
        <v>7</v>
      </c>
    </row>
    <row r="2436" spans="1:16" x14ac:dyDescent="0.3">
      <c r="A2436" t="s">
        <v>4049</v>
      </c>
      <c r="B2436" s="1">
        <v>41975</v>
      </c>
      <c r="C2436">
        <v>12</v>
      </c>
      <c r="D2436">
        <v>4</v>
      </c>
      <c r="E2436">
        <v>2014</v>
      </c>
      <c r="F2436" t="s">
        <v>5038</v>
      </c>
      <c r="G2436" t="s">
        <v>5944</v>
      </c>
      <c r="H2436" t="s">
        <v>5917</v>
      </c>
      <c r="I2436" t="s">
        <v>5918</v>
      </c>
      <c r="J2436" t="s">
        <v>4731</v>
      </c>
      <c r="K2436" s="1">
        <v>41982</v>
      </c>
      <c r="L2436" t="s">
        <v>1020</v>
      </c>
      <c r="M2436" t="s">
        <v>5919</v>
      </c>
      <c r="N2436">
        <v>-9.2200000000000006</v>
      </c>
      <c r="O2436">
        <v>38.758000000000003</v>
      </c>
      <c r="P2436">
        <v>7</v>
      </c>
    </row>
    <row r="2437" spans="1:16" x14ac:dyDescent="0.3">
      <c r="A2437" t="s">
        <v>2972</v>
      </c>
      <c r="B2437" s="1">
        <v>41977</v>
      </c>
      <c r="C2437">
        <v>12</v>
      </c>
      <c r="D2437">
        <v>4</v>
      </c>
      <c r="E2437">
        <v>2014</v>
      </c>
      <c r="F2437" t="s">
        <v>5644</v>
      </c>
      <c r="G2437" t="s">
        <v>5760</v>
      </c>
      <c r="H2437" t="s">
        <v>5757</v>
      </c>
      <c r="I2437" t="s">
        <v>4720</v>
      </c>
      <c r="J2437" t="s">
        <v>4721</v>
      </c>
      <c r="K2437" s="1">
        <v>41984</v>
      </c>
      <c r="L2437" t="s">
        <v>1020</v>
      </c>
      <c r="M2437" t="s">
        <v>5761</v>
      </c>
      <c r="N2437">
        <v>8.5399999999999991</v>
      </c>
      <c r="O2437">
        <v>47.377000000000002</v>
      </c>
      <c r="P2437">
        <v>7</v>
      </c>
    </row>
    <row r="2438" spans="1:16" x14ac:dyDescent="0.3">
      <c r="A2438" t="s">
        <v>4247</v>
      </c>
      <c r="B2438" s="1">
        <v>41977</v>
      </c>
      <c r="C2438">
        <v>12</v>
      </c>
      <c r="D2438">
        <v>4</v>
      </c>
      <c r="E2438">
        <v>2014</v>
      </c>
      <c r="F2438" t="s">
        <v>5540</v>
      </c>
      <c r="G2438" t="s">
        <v>5920</v>
      </c>
      <c r="H2438" t="s">
        <v>5921</v>
      </c>
      <c r="I2438" t="s">
        <v>5908</v>
      </c>
      <c r="J2438" t="s">
        <v>4721</v>
      </c>
      <c r="K2438" s="1">
        <v>41984</v>
      </c>
      <c r="L2438" t="s">
        <v>1020</v>
      </c>
      <c r="M2438" t="s">
        <v>5920</v>
      </c>
      <c r="N2438">
        <v>-6.26</v>
      </c>
      <c r="O2438">
        <v>53.35</v>
      </c>
      <c r="P2438">
        <v>7</v>
      </c>
    </row>
    <row r="2439" spans="1:16" x14ac:dyDescent="0.3">
      <c r="A2439" t="s">
        <v>3635</v>
      </c>
      <c r="B2439" s="1">
        <v>41978</v>
      </c>
      <c r="C2439">
        <v>12</v>
      </c>
      <c r="D2439">
        <v>4</v>
      </c>
      <c r="E2439">
        <v>2014</v>
      </c>
      <c r="F2439" t="s">
        <v>5428</v>
      </c>
      <c r="G2439" t="s">
        <v>5429</v>
      </c>
      <c r="H2439" t="s">
        <v>4719</v>
      </c>
      <c r="I2439" t="s">
        <v>4720</v>
      </c>
      <c r="J2439" t="s">
        <v>4740</v>
      </c>
      <c r="K2439" s="1">
        <v>41985</v>
      </c>
      <c r="L2439" t="s">
        <v>1020</v>
      </c>
      <c r="M2439" t="s">
        <v>5101</v>
      </c>
      <c r="N2439">
        <v>0.71</v>
      </c>
      <c r="O2439">
        <v>44.408000000000001</v>
      </c>
      <c r="P2439">
        <v>7</v>
      </c>
    </row>
    <row r="2440" spans="1:16" x14ac:dyDescent="0.3">
      <c r="A2440" t="s">
        <v>1177</v>
      </c>
      <c r="B2440" s="1">
        <v>41982</v>
      </c>
      <c r="C2440">
        <v>12</v>
      </c>
      <c r="D2440">
        <v>4</v>
      </c>
      <c r="E2440">
        <v>2014</v>
      </c>
      <c r="F2440" t="s">
        <v>5904</v>
      </c>
      <c r="G2440" t="s">
        <v>5785</v>
      </c>
      <c r="H2440" t="s">
        <v>5752</v>
      </c>
      <c r="I2440" t="s">
        <v>4720</v>
      </c>
      <c r="J2440" t="s">
        <v>4731</v>
      </c>
      <c r="K2440" s="1">
        <v>41989</v>
      </c>
      <c r="L2440" t="s">
        <v>1020</v>
      </c>
      <c r="M2440" t="s">
        <v>5785</v>
      </c>
      <c r="N2440">
        <v>4.4000000000000004</v>
      </c>
      <c r="O2440">
        <v>51.219000000000001</v>
      </c>
      <c r="P2440">
        <v>7</v>
      </c>
    </row>
    <row r="2441" spans="1:16" x14ac:dyDescent="0.3">
      <c r="A2441" t="s">
        <v>1015</v>
      </c>
      <c r="B2441" s="1">
        <v>41982</v>
      </c>
      <c r="C2441">
        <v>12</v>
      </c>
      <c r="D2441">
        <v>4</v>
      </c>
      <c r="E2441">
        <v>2014</v>
      </c>
      <c r="F2441" t="s">
        <v>4990</v>
      </c>
      <c r="G2441" t="s">
        <v>4737</v>
      </c>
      <c r="H2441" t="s">
        <v>4719</v>
      </c>
      <c r="I2441" t="s">
        <v>4720</v>
      </c>
      <c r="J2441" t="s">
        <v>4721</v>
      </c>
      <c r="K2441" s="1">
        <v>41989</v>
      </c>
      <c r="L2441" t="s">
        <v>1020</v>
      </c>
      <c r="M2441" t="s">
        <v>4722</v>
      </c>
      <c r="N2441">
        <v>2.52</v>
      </c>
      <c r="O2441">
        <v>48.817</v>
      </c>
      <c r="P2441">
        <v>7</v>
      </c>
    </row>
    <row r="2442" spans="1:16" x14ac:dyDescent="0.3">
      <c r="A2442" t="s">
        <v>3268</v>
      </c>
      <c r="B2442" s="1">
        <v>41985</v>
      </c>
      <c r="C2442">
        <v>12</v>
      </c>
      <c r="D2442">
        <v>4</v>
      </c>
      <c r="E2442">
        <v>2014</v>
      </c>
      <c r="F2442" t="s">
        <v>4759</v>
      </c>
      <c r="G2442" t="s">
        <v>6196</v>
      </c>
      <c r="H2442" t="s">
        <v>6133</v>
      </c>
      <c r="I2442" t="s">
        <v>5918</v>
      </c>
      <c r="J2442" t="s">
        <v>4721</v>
      </c>
      <c r="K2442" s="1">
        <v>41992</v>
      </c>
      <c r="L2442" t="s">
        <v>1020</v>
      </c>
      <c r="M2442" t="s">
        <v>6150</v>
      </c>
      <c r="N2442">
        <v>12.39</v>
      </c>
      <c r="O2442">
        <v>43.110999999999997</v>
      </c>
      <c r="P2442">
        <v>7</v>
      </c>
    </row>
    <row r="2443" spans="1:16" x14ac:dyDescent="0.3">
      <c r="A2443" t="s">
        <v>523</v>
      </c>
      <c r="B2443" s="1">
        <v>41986</v>
      </c>
      <c r="C2443">
        <v>12</v>
      </c>
      <c r="D2443">
        <v>4</v>
      </c>
      <c r="E2443">
        <v>2014</v>
      </c>
      <c r="F2443" t="s">
        <v>5744</v>
      </c>
      <c r="G2443" t="s">
        <v>5669</v>
      </c>
      <c r="H2443" t="s">
        <v>5438</v>
      </c>
      <c r="I2443" t="s">
        <v>4720</v>
      </c>
      <c r="J2443" t="s">
        <v>4721</v>
      </c>
      <c r="K2443" s="1">
        <v>41993</v>
      </c>
      <c r="L2443" t="s">
        <v>1020</v>
      </c>
      <c r="M2443" t="s">
        <v>5657</v>
      </c>
      <c r="N2443">
        <v>7.15</v>
      </c>
      <c r="O2443">
        <v>51.256</v>
      </c>
      <c r="P2443">
        <v>7</v>
      </c>
    </row>
    <row r="2444" spans="1:16" x14ac:dyDescent="0.3">
      <c r="A2444" t="s">
        <v>462</v>
      </c>
      <c r="B2444" s="1">
        <v>41992</v>
      </c>
      <c r="C2444">
        <v>12</v>
      </c>
      <c r="D2444">
        <v>4</v>
      </c>
      <c r="E2444">
        <v>2014</v>
      </c>
      <c r="F2444" t="s">
        <v>4762</v>
      </c>
      <c r="G2444" t="s">
        <v>6310</v>
      </c>
      <c r="H2444" t="s">
        <v>5928</v>
      </c>
      <c r="I2444" t="s">
        <v>5908</v>
      </c>
      <c r="J2444" t="s">
        <v>4740</v>
      </c>
      <c r="K2444" s="1">
        <v>41999</v>
      </c>
      <c r="L2444" t="s">
        <v>1020</v>
      </c>
      <c r="M2444" t="s">
        <v>6270</v>
      </c>
      <c r="N2444">
        <v>-2.37</v>
      </c>
      <c r="O2444">
        <v>51.625999999999998</v>
      </c>
      <c r="P2444">
        <v>7</v>
      </c>
    </row>
    <row r="2445" spans="1:16" x14ac:dyDescent="0.3">
      <c r="A2445" t="s">
        <v>2775</v>
      </c>
      <c r="B2445" s="1">
        <v>41998</v>
      </c>
      <c r="C2445">
        <v>12</v>
      </c>
      <c r="D2445">
        <v>4</v>
      </c>
      <c r="E2445">
        <v>2014</v>
      </c>
      <c r="F2445" t="s">
        <v>5654</v>
      </c>
      <c r="G2445" t="s">
        <v>5497</v>
      </c>
      <c r="H2445" t="s">
        <v>5438</v>
      </c>
      <c r="I2445" t="s">
        <v>4720</v>
      </c>
      <c r="J2445" t="s">
        <v>4721</v>
      </c>
      <c r="K2445" s="1">
        <v>42005</v>
      </c>
      <c r="L2445" t="s">
        <v>1020</v>
      </c>
      <c r="M2445" t="s">
        <v>5459</v>
      </c>
      <c r="N2445">
        <v>11.58</v>
      </c>
      <c r="O2445">
        <v>48.134999999999998</v>
      </c>
      <c r="P2445">
        <v>7</v>
      </c>
    </row>
    <row r="2446" spans="1:16" x14ac:dyDescent="0.3">
      <c r="A2446" t="s">
        <v>4253</v>
      </c>
      <c r="B2446" s="1">
        <v>41998</v>
      </c>
      <c r="C2446">
        <v>12</v>
      </c>
      <c r="D2446">
        <v>4</v>
      </c>
      <c r="E2446">
        <v>2014</v>
      </c>
      <c r="F2446" t="s">
        <v>5073</v>
      </c>
      <c r="G2446" t="s">
        <v>5829</v>
      </c>
      <c r="H2446" t="s">
        <v>5749</v>
      </c>
      <c r="I2446" t="s">
        <v>4720</v>
      </c>
      <c r="J2446" t="s">
        <v>4731</v>
      </c>
      <c r="K2446" s="1">
        <v>42005</v>
      </c>
      <c r="L2446" t="s">
        <v>1020</v>
      </c>
      <c r="M2446" t="s">
        <v>5794</v>
      </c>
      <c r="N2446">
        <v>4.8600000000000003</v>
      </c>
      <c r="O2446">
        <v>51.640999999999998</v>
      </c>
      <c r="P2446">
        <v>7</v>
      </c>
    </row>
    <row r="2447" spans="1:16" x14ac:dyDescent="0.3">
      <c r="A2447" t="s">
        <v>4133</v>
      </c>
      <c r="B2447" s="1">
        <v>40544</v>
      </c>
      <c r="C2447">
        <v>1</v>
      </c>
      <c r="D2447">
        <v>1</v>
      </c>
      <c r="E2447">
        <v>2011</v>
      </c>
      <c r="F2447" t="s">
        <v>5601</v>
      </c>
      <c r="G2447" t="s">
        <v>5930</v>
      </c>
      <c r="H2447" t="s">
        <v>5907</v>
      </c>
      <c r="I2447" t="s">
        <v>5908</v>
      </c>
      <c r="J2447" t="s">
        <v>4740</v>
      </c>
      <c r="K2447" s="1">
        <v>40548</v>
      </c>
      <c r="L2447" t="s">
        <v>6408</v>
      </c>
      <c r="M2447" t="s">
        <v>5930</v>
      </c>
      <c r="N2447">
        <v>18.07</v>
      </c>
      <c r="O2447">
        <v>59.329000000000001</v>
      </c>
      <c r="P2447">
        <v>4</v>
      </c>
    </row>
    <row r="2448" spans="1:16" x14ac:dyDescent="0.3">
      <c r="A2448" t="s">
        <v>4333</v>
      </c>
      <c r="B2448" s="1">
        <v>40561</v>
      </c>
      <c r="C2448">
        <v>1</v>
      </c>
      <c r="D2448">
        <v>1</v>
      </c>
      <c r="E2448">
        <v>2011</v>
      </c>
      <c r="F2448" t="s">
        <v>6420</v>
      </c>
      <c r="G2448" t="s">
        <v>5937</v>
      </c>
      <c r="H2448" t="s">
        <v>5912</v>
      </c>
      <c r="I2448" t="s">
        <v>5908</v>
      </c>
      <c r="J2448" t="s">
        <v>4721</v>
      </c>
      <c r="K2448" s="1">
        <v>40566</v>
      </c>
      <c r="L2448" t="s">
        <v>6408</v>
      </c>
      <c r="M2448" t="s">
        <v>5938</v>
      </c>
      <c r="N2448">
        <v>8.4600000000000009</v>
      </c>
      <c r="O2448">
        <v>55.475999999999999</v>
      </c>
      <c r="P2448">
        <v>5</v>
      </c>
    </row>
    <row r="2449" spans="1:16" x14ac:dyDescent="0.3">
      <c r="A2449" t="s">
        <v>4384</v>
      </c>
      <c r="B2449" s="1">
        <v>40577</v>
      </c>
      <c r="C2449">
        <v>2</v>
      </c>
      <c r="D2449">
        <v>1</v>
      </c>
      <c r="E2449">
        <v>2011</v>
      </c>
      <c r="F2449" t="s">
        <v>4881</v>
      </c>
      <c r="G2449" t="s">
        <v>5959</v>
      </c>
      <c r="H2449" t="s">
        <v>5907</v>
      </c>
      <c r="I2449" t="s">
        <v>5908</v>
      </c>
      <c r="J2449" t="s">
        <v>4740</v>
      </c>
      <c r="K2449" s="1">
        <v>40579</v>
      </c>
      <c r="L2449" t="s">
        <v>6408</v>
      </c>
      <c r="M2449" t="s">
        <v>5959</v>
      </c>
      <c r="N2449">
        <v>17.64</v>
      </c>
      <c r="O2449">
        <v>59.859000000000002</v>
      </c>
      <c r="P2449">
        <v>2</v>
      </c>
    </row>
    <row r="2450" spans="1:16" x14ac:dyDescent="0.3">
      <c r="A2450" t="s">
        <v>4139</v>
      </c>
      <c r="B2450" s="1">
        <v>40642</v>
      </c>
      <c r="C2450">
        <v>4</v>
      </c>
      <c r="D2450">
        <v>2</v>
      </c>
      <c r="E2450">
        <v>2011</v>
      </c>
      <c r="F2450" t="s">
        <v>5905</v>
      </c>
      <c r="G2450" t="s">
        <v>5993</v>
      </c>
      <c r="H2450" t="s">
        <v>5917</v>
      </c>
      <c r="I2450" t="s">
        <v>5918</v>
      </c>
      <c r="J2450" t="s">
        <v>4731</v>
      </c>
      <c r="K2450" s="1">
        <v>40644</v>
      </c>
      <c r="L2450" t="s">
        <v>6408</v>
      </c>
      <c r="M2450" t="s">
        <v>5993</v>
      </c>
      <c r="N2450">
        <v>-8.41</v>
      </c>
      <c r="O2450">
        <v>40.203000000000003</v>
      </c>
      <c r="P2450">
        <v>2</v>
      </c>
    </row>
    <row r="2451" spans="1:16" x14ac:dyDescent="0.3">
      <c r="A2451" t="s">
        <v>3918</v>
      </c>
      <c r="B2451" s="1">
        <v>40645</v>
      </c>
      <c r="C2451">
        <v>4</v>
      </c>
      <c r="D2451">
        <v>2</v>
      </c>
      <c r="E2451">
        <v>2011</v>
      </c>
      <c r="F2451" t="s">
        <v>5215</v>
      </c>
      <c r="G2451" t="s">
        <v>5945</v>
      </c>
      <c r="H2451" t="s">
        <v>5907</v>
      </c>
      <c r="I2451" t="s">
        <v>5908</v>
      </c>
      <c r="J2451" t="s">
        <v>4731</v>
      </c>
      <c r="K2451" s="1">
        <v>40646</v>
      </c>
      <c r="L2451" t="s">
        <v>6407</v>
      </c>
      <c r="M2451" t="s">
        <v>5930</v>
      </c>
      <c r="N2451">
        <v>18.16</v>
      </c>
      <c r="O2451">
        <v>59.308</v>
      </c>
      <c r="P2451">
        <v>1</v>
      </c>
    </row>
    <row r="2452" spans="1:16" x14ac:dyDescent="0.3">
      <c r="A2452" t="s">
        <v>4064</v>
      </c>
      <c r="B2452" s="1">
        <v>40672</v>
      </c>
      <c r="C2452">
        <v>5</v>
      </c>
      <c r="D2452">
        <v>2</v>
      </c>
      <c r="E2452">
        <v>2011</v>
      </c>
      <c r="F2452" t="s">
        <v>4815</v>
      </c>
      <c r="G2452" t="s">
        <v>5968</v>
      </c>
      <c r="H2452" t="s">
        <v>5917</v>
      </c>
      <c r="I2452" t="s">
        <v>5918</v>
      </c>
      <c r="J2452" t="s">
        <v>4731</v>
      </c>
      <c r="K2452" s="1">
        <v>40675</v>
      </c>
      <c r="L2452" t="s">
        <v>6407</v>
      </c>
      <c r="M2452" t="s">
        <v>5968</v>
      </c>
      <c r="N2452">
        <v>-8.6300000000000008</v>
      </c>
      <c r="O2452">
        <v>41.158000000000001</v>
      </c>
      <c r="P2452">
        <v>3</v>
      </c>
    </row>
    <row r="2453" spans="1:16" x14ac:dyDescent="0.3">
      <c r="A2453" t="s">
        <v>4142</v>
      </c>
      <c r="B2453" s="1">
        <v>40673</v>
      </c>
      <c r="C2453">
        <v>5</v>
      </c>
      <c r="D2453">
        <v>2</v>
      </c>
      <c r="E2453">
        <v>2011</v>
      </c>
      <c r="F2453" t="s">
        <v>4931</v>
      </c>
      <c r="G2453" t="s">
        <v>5930</v>
      </c>
      <c r="H2453" t="s">
        <v>5907</v>
      </c>
      <c r="I2453" t="s">
        <v>5908</v>
      </c>
      <c r="J2453" t="s">
        <v>4731</v>
      </c>
      <c r="K2453" s="1">
        <v>40675</v>
      </c>
      <c r="L2453" t="s">
        <v>6408</v>
      </c>
      <c r="M2453" t="s">
        <v>5930</v>
      </c>
      <c r="N2453">
        <v>18.07</v>
      </c>
      <c r="O2453">
        <v>59.329000000000001</v>
      </c>
      <c r="P2453">
        <v>2</v>
      </c>
    </row>
    <row r="2454" spans="1:16" x14ac:dyDescent="0.3">
      <c r="A2454" t="s">
        <v>4145</v>
      </c>
      <c r="B2454" s="1">
        <v>40690</v>
      </c>
      <c r="C2454">
        <v>5</v>
      </c>
      <c r="D2454">
        <v>2</v>
      </c>
      <c r="E2454">
        <v>2011</v>
      </c>
      <c r="F2454" t="s">
        <v>5867</v>
      </c>
      <c r="G2454" t="s">
        <v>5930</v>
      </c>
      <c r="H2454" t="s">
        <v>5907</v>
      </c>
      <c r="I2454" t="s">
        <v>5908</v>
      </c>
      <c r="J2454" t="s">
        <v>4731</v>
      </c>
      <c r="K2454" s="1">
        <v>40693</v>
      </c>
      <c r="L2454" t="s">
        <v>6407</v>
      </c>
      <c r="M2454" t="s">
        <v>5930</v>
      </c>
      <c r="N2454">
        <v>18.07</v>
      </c>
      <c r="O2454">
        <v>59.329000000000001</v>
      </c>
      <c r="P2454">
        <v>3</v>
      </c>
    </row>
    <row r="2455" spans="1:16" x14ac:dyDescent="0.3">
      <c r="A2455" t="s">
        <v>3922</v>
      </c>
      <c r="B2455" s="1">
        <v>40709</v>
      </c>
      <c r="C2455">
        <v>6</v>
      </c>
      <c r="D2455">
        <v>2</v>
      </c>
      <c r="E2455">
        <v>2011</v>
      </c>
      <c r="F2455" t="s">
        <v>5180</v>
      </c>
      <c r="G2455" t="s">
        <v>6421</v>
      </c>
      <c r="H2455" t="s">
        <v>5907</v>
      </c>
      <c r="I2455" t="s">
        <v>5908</v>
      </c>
      <c r="J2455" t="s">
        <v>4721</v>
      </c>
      <c r="K2455" s="1">
        <v>40711</v>
      </c>
      <c r="L2455" t="s">
        <v>6407</v>
      </c>
      <c r="M2455" t="s">
        <v>6422</v>
      </c>
      <c r="N2455">
        <v>12.86</v>
      </c>
      <c r="O2455">
        <v>56.673999999999999</v>
      </c>
      <c r="P2455">
        <v>2</v>
      </c>
    </row>
    <row r="2456" spans="1:16" x14ac:dyDescent="0.3">
      <c r="A2456" t="s">
        <v>4068</v>
      </c>
      <c r="B2456" s="1">
        <v>40710</v>
      </c>
      <c r="C2456">
        <v>6</v>
      </c>
      <c r="D2456">
        <v>2</v>
      </c>
      <c r="E2456">
        <v>2011</v>
      </c>
      <c r="F2456" t="s">
        <v>5721</v>
      </c>
      <c r="G2456" t="s">
        <v>5984</v>
      </c>
      <c r="H2456" t="s">
        <v>5912</v>
      </c>
      <c r="I2456" t="s">
        <v>5908</v>
      </c>
      <c r="J2456" t="s">
        <v>4731</v>
      </c>
      <c r="K2456" s="1">
        <v>40713</v>
      </c>
      <c r="L2456" t="s">
        <v>6407</v>
      </c>
      <c r="M2456" t="s">
        <v>5938</v>
      </c>
      <c r="N2456">
        <v>10.4</v>
      </c>
      <c r="O2456">
        <v>55.404000000000003</v>
      </c>
      <c r="P2456">
        <v>3</v>
      </c>
    </row>
    <row r="2457" spans="1:16" x14ac:dyDescent="0.3">
      <c r="A2457" t="s">
        <v>4387</v>
      </c>
      <c r="B2457" s="1">
        <v>40726</v>
      </c>
      <c r="C2457">
        <v>7</v>
      </c>
      <c r="D2457">
        <v>3</v>
      </c>
      <c r="E2457">
        <v>2011</v>
      </c>
      <c r="F2457" t="s">
        <v>5718</v>
      </c>
      <c r="G2457" t="s">
        <v>5920</v>
      </c>
      <c r="H2457" t="s">
        <v>5921</v>
      </c>
      <c r="I2457" t="s">
        <v>5908</v>
      </c>
      <c r="J2457" t="s">
        <v>4721</v>
      </c>
      <c r="K2457" s="1">
        <v>40727</v>
      </c>
      <c r="L2457" t="s">
        <v>6407</v>
      </c>
      <c r="M2457" t="s">
        <v>5920</v>
      </c>
      <c r="N2457">
        <v>-6.26</v>
      </c>
      <c r="O2457">
        <v>53.35</v>
      </c>
      <c r="P2457">
        <v>1</v>
      </c>
    </row>
    <row r="2458" spans="1:16" x14ac:dyDescent="0.3">
      <c r="A2458" t="s">
        <v>2156</v>
      </c>
      <c r="B2458" s="1">
        <v>40744</v>
      </c>
      <c r="C2458">
        <v>7</v>
      </c>
      <c r="D2458">
        <v>3</v>
      </c>
      <c r="E2458">
        <v>2011</v>
      </c>
      <c r="F2458" t="s">
        <v>5284</v>
      </c>
      <c r="G2458" t="s">
        <v>6423</v>
      </c>
      <c r="H2458" t="s">
        <v>5923</v>
      </c>
      <c r="I2458" t="s">
        <v>5908</v>
      </c>
      <c r="J2458" t="s">
        <v>4731</v>
      </c>
      <c r="K2458" s="1">
        <v>40744</v>
      </c>
      <c r="L2458" t="s">
        <v>6409</v>
      </c>
      <c r="M2458" t="s">
        <v>5924</v>
      </c>
      <c r="N2458">
        <v>25.04</v>
      </c>
      <c r="O2458">
        <v>60.292999999999999</v>
      </c>
      <c r="P2458">
        <v>0</v>
      </c>
    </row>
    <row r="2459" spans="1:16" x14ac:dyDescent="0.3">
      <c r="A2459" t="s">
        <v>4336</v>
      </c>
      <c r="B2459" s="1">
        <v>40745</v>
      </c>
      <c r="C2459">
        <v>7</v>
      </c>
      <c r="D2459">
        <v>3</v>
      </c>
      <c r="E2459">
        <v>2011</v>
      </c>
      <c r="F2459" t="s">
        <v>5403</v>
      </c>
      <c r="G2459" t="s">
        <v>5920</v>
      </c>
      <c r="H2459" t="s">
        <v>5921</v>
      </c>
      <c r="I2459" t="s">
        <v>5908</v>
      </c>
      <c r="J2459" t="s">
        <v>4721</v>
      </c>
      <c r="K2459" s="1">
        <v>40749</v>
      </c>
      <c r="L2459" t="s">
        <v>6408</v>
      </c>
      <c r="M2459" t="s">
        <v>5920</v>
      </c>
      <c r="N2459">
        <v>-6.26</v>
      </c>
      <c r="O2459">
        <v>53.35</v>
      </c>
      <c r="P2459">
        <v>4</v>
      </c>
    </row>
    <row r="2460" spans="1:16" x14ac:dyDescent="0.3">
      <c r="A2460" t="s">
        <v>4147</v>
      </c>
      <c r="B2460" s="1">
        <v>40748</v>
      </c>
      <c r="C2460">
        <v>7</v>
      </c>
      <c r="D2460">
        <v>3</v>
      </c>
      <c r="E2460">
        <v>2011</v>
      </c>
      <c r="F2460" t="s">
        <v>5637</v>
      </c>
      <c r="G2460" t="s">
        <v>5989</v>
      </c>
      <c r="H2460" t="s">
        <v>5917</v>
      </c>
      <c r="I2460" t="s">
        <v>5918</v>
      </c>
      <c r="J2460" t="s">
        <v>4721</v>
      </c>
      <c r="K2460" s="1">
        <v>40750</v>
      </c>
      <c r="L2460" t="s">
        <v>6407</v>
      </c>
      <c r="M2460" t="s">
        <v>5968</v>
      </c>
      <c r="N2460">
        <v>-8.61</v>
      </c>
      <c r="O2460">
        <v>41.124000000000002</v>
      </c>
      <c r="P2460">
        <v>2</v>
      </c>
    </row>
    <row r="2461" spans="1:16" x14ac:dyDescent="0.3">
      <c r="A2461" t="s">
        <v>4680</v>
      </c>
      <c r="B2461" s="1">
        <v>40784</v>
      </c>
      <c r="C2461">
        <v>8</v>
      </c>
      <c r="D2461">
        <v>3</v>
      </c>
      <c r="E2461">
        <v>2011</v>
      </c>
      <c r="F2461" t="s">
        <v>5095</v>
      </c>
      <c r="G2461" t="s">
        <v>5920</v>
      </c>
      <c r="H2461" t="s">
        <v>5921</v>
      </c>
      <c r="I2461" t="s">
        <v>5908</v>
      </c>
      <c r="J2461" t="s">
        <v>4731</v>
      </c>
      <c r="K2461" s="1">
        <v>40785</v>
      </c>
      <c r="L2461" t="s">
        <v>6407</v>
      </c>
      <c r="M2461" t="s">
        <v>5920</v>
      </c>
      <c r="N2461">
        <v>-6.26</v>
      </c>
      <c r="O2461">
        <v>53.35</v>
      </c>
      <c r="P2461">
        <v>1</v>
      </c>
    </row>
    <row r="2462" spans="1:16" x14ac:dyDescent="0.3">
      <c r="A2462" t="s">
        <v>2161</v>
      </c>
      <c r="B2462" s="1">
        <v>40787</v>
      </c>
      <c r="C2462">
        <v>9</v>
      </c>
      <c r="D2462">
        <v>3</v>
      </c>
      <c r="E2462">
        <v>2011</v>
      </c>
      <c r="F2462" t="s">
        <v>6268</v>
      </c>
      <c r="G2462" t="s">
        <v>5998</v>
      </c>
      <c r="H2462" t="s">
        <v>5915</v>
      </c>
      <c r="I2462" t="s">
        <v>5908</v>
      </c>
      <c r="J2462" t="s">
        <v>4731</v>
      </c>
      <c r="K2462" s="1">
        <v>40790</v>
      </c>
      <c r="L2462" t="s">
        <v>6407</v>
      </c>
      <c r="M2462" t="s">
        <v>5999</v>
      </c>
      <c r="N2462">
        <v>10.199999999999999</v>
      </c>
      <c r="O2462">
        <v>59.744</v>
      </c>
      <c r="P2462">
        <v>3</v>
      </c>
    </row>
    <row r="2463" spans="1:16" x14ac:dyDescent="0.3">
      <c r="A2463" t="s">
        <v>4149</v>
      </c>
      <c r="B2463" s="1">
        <v>40798</v>
      </c>
      <c r="C2463">
        <v>9</v>
      </c>
      <c r="D2463">
        <v>3</v>
      </c>
      <c r="E2463">
        <v>2011</v>
      </c>
      <c r="F2463" t="s">
        <v>5626</v>
      </c>
      <c r="G2463" t="s">
        <v>5920</v>
      </c>
      <c r="H2463" t="s">
        <v>5921</v>
      </c>
      <c r="I2463" t="s">
        <v>5908</v>
      </c>
      <c r="J2463" t="s">
        <v>4731</v>
      </c>
      <c r="K2463" s="1">
        <v>40802</v>
      </c>
      <c r="L2463" t="s">
        <v>6408</v>
      </c>
      <c r="M2463" t="s">
        <v>5920</v>
      </c>
      <c r="N2463">
        <v>-6.26</v>
      </c>
      <c r="O2463">
        <v>53.35</v>
      </c>
      <c r="P2463">
        <v>4</v>
      </c>
    </row>
    <row r="2464" spans="1:16" x14ac:dyDescent="0.3">
      <c r="A2464" t="s">
        <v>4340</v>
      </c>
      <c r="B2464" s="1">
        <v>40801</v>
      </c>
      <c r="C2464">
        <v>9</v>
      </c>
      <c r="D2464">
        <v>3</v>
      </c>
      <c r="E2464">
        <v>2011</v>
      </c>
      <c r="F2464" t="s">
        <v>4944</v>
      </c>
      <c r="G2464" t="s">
        <v>5920</v>
      </c>
      <c r="H2464" t="s">
        <v>5921</v>
      </c>
      <c r="I2464" t="s">
        <v>5908</v>
      </c>
      <c r="J2464" t="s">
        <v>4721</v>
      </c>
      <c r="K2464" s="1">
        <v>40801</v>
      </c>
      <c r="L2464" t="s">
        <v>6409</v>
      </c>
      <c r="M2464" t="s">
        <v>5920</v>
      </c>
      <c r="N2464">
        <v>-6.26</v>
      </c>
      <c r="O2464">
        <v>53.35</v>
      </c>
      <c r="P2464">
        <v>0</v>
      </c>
    </row>
    <row r="2465" spans="1:16" x14ac:dyDescent="0.3">
      <c r="A2465" t="s">
        <v>4072</v>
      </c>
      <c r="B2465" s="1">
        <v>40824</v>
      </c>
      <c r="C2465">
        <v>10</v>
      </c>
      <c r="D2465">
        <v>4</v>
      </c>
      <c r="E2465">
        <v>2011</v>
      </c>
      <c r="F2465" t="s">
        <v>5574</v>
      </c>
      <c r="G2465" t="s">
        <v>5930</v>
      </c>
      <c r="H2465" t="s">
        <v>5907</v>
      </c>
      <c r="I2465" t="s">
        <v>5908</v>
      </c>
      <c r="J2465" t="s">
        <v>4740</v>
      </c>
      <c r="K2465" s="1">
        <v>40827</v>
      </c>
      <c r="L2465" t="s">
        <v>6408</v>
      </c>
      <c r="M2465" t="s">
        <v>5930</v>
      </c>
      <c r="N2465">
        <v>18.07</v>
      </c>
      <c r="O2465">
        <v>59.329000000000001</v>
      </c>
      <c r="P2465">
        <v>3</v>
      </c>
    </row>
    <row r="2466" spans="1:16" x14ac:dyDescent="0.3">
      <c r="A2466" t="s">
        <v>4293</v>
      </c>
      <c r="B2466" s="1">
        <v>40874</v>
      </c>
      <c r="C2466">
        <v>11</v>
      </c>
      <c r="D2466">
        <v>4</v>
      </c>
      <c r="E2466">
        <v>2011</v>
      </c>
      <c r="F2466" t="s">
        <v>5734</v>
      </c>
      <c r="G2466" t="s">
        <v>5916</v>
      </c>
      <c r="H2466" t="s">
        <v>5917</v>
      </c>
      <c r="I2466" t="s">
        <v>5918</v>
      </c>
      <c r="J2466" t="s">
        <v>4721</v>
      </c>
      <c r="K2466" s="1">
        <v>40875</v>
      </c>
      <c r="L2466" t="s">
        <v>6407</v>
      </c>
      <c r="M2466" t="s">
        <v>5919</v>
      </c>
      <c r="N2466">
        <v>-9.14</v>
      </c>
      <c r="O2466">
        <v>38.722000000000001</v>
      </c>
      <c r="P2466">
        <v>1</v>
      </c>
    </row>
    <row r="2467" spans="1:16" x14ac:dyDescent="0.3">
      <c r="A2467" t="s">
        <v>4343</v>
      </c>
      <c r="B2467" s="1">
        <v>40878</v>
      </c>
      <c r="C2467">
        <v>12</v>
      </c>
      <c r="D2467">
        <v>4</v>
      </c>
      <c r="E2467">
        <v>2011</v>
      </c>
      <c r="F2467" t="s">
        <v>5440</v>
      </c>
      <c r="G2467" t="s">
        <v>5930</v>
      </c>
      <c r="H2467" t="s">
        <v>5907</v>
      </c>
      <c r="I2467" t="s">
        <v>5908</v>
      </c>
      <c r="J2467" t="s">
        <v>4731</v>
      </c>
      <c r="K2467" s="1">
        <v>40880</v>
      </c>
      <c r="L2467" t="s">
        <v>6407</v>
      </c>
      <c r="M2467" t="s">
        <v>5930</v>
      </c>
      <c r="N2467">
        <v>18.07</v>
      </c>
      <c r="O2467">
        <v>59.329000000000001</v>
      </c>
      <c r="P2467">
        <v>2</v>
      </c>
    </row>
    <row r="2468" spans="1:16" x14ac:dyDescent="0.3">
      <c r="A2468" t="s">
        <v>4076</v>
      </c>
      <c r="B2468" s="1">
        <v>40894</v>
      </c>
      <c r="C2468">
        <v>12</v>
      </c>
      <c r="D2468">
        <v>4</v>
      </c>
      <c r="E2468">
        <v>2011</v>
      </c>
      <c r="F2468" t="s">
        <v>4759</v>
      </c>
      <c r="G2468" t="s">
        <v>5916</v>
      </c>
      <c r="H2468" t="s">
        <v>5917</v>
      </c>
      <c r="I2468" t="s">
        <v>5918</v>
      </c>
      <c r="J2468" t="s">
        <v>4721</v>
      </c>
      <c r="K2468" s="1">
        <v>40896</v>
      </c>
      <c r="L2468" t="s">
        <v>6408</v>
      </c>
      <c r="M2468" t="s">
        <v>5919</v>
      </c>
      <c r="N2468">
        <v>-9.14</v>
      </c>
      <c r="O2468">
        <v>38.722000000000001</v>
      </c>
      <c r="P2468">
        <v>2</v>
      </c>
    </row>
    <row r="2469" spans="1:16" x14ac:dyDescent="0.3">
      <c r="A2469" t="s">
        <v>4155</v>
      </c>
      <c r="B2469" s="1">
        <v>40896</v>
      </c>
      <c r="C2469">
        <v>12</v>
      </c>
      <c r="D2469">
        <v>4</v>
      </c>
      <c r="E2469">
        <v>2011</v>
      </c>
      <c r="F2469" t="s">
        <v>5374</v>
      </c>
      <c r="G2469" t="s">
        <v>5930</v>
      </c>
      <c r="H2469" t="s">
        <v>5907</v>
      </c>
      <c r="I2469" t="s">
        <v>5908</v>
      </c>
      <c r="J2469" t="s">
        <v>4721</v>
      </c>
      <c r="K2469" s="1">
        <v>40898</v>
      </c>
      <c r="L2469" t="s">
        <v>6408</v>
      </c>
      <c r="M2469" t="s">
        <v>5930</v>
      </c>
      <c r="N2469">
        <v>18.07</v>
      </c>
      <c r="O2469">
        <v>59.329000000000001</v>
      </c>
      <c r="P2469">
        <v>2</v>
      </c>
    </row>
    <row r="2470" spans="1:16" x14ac:dyDescent="0.3">
      <c r="A2470" t="s">
        <v>3932</v>
      </c>
      <c r="B2470" s="1">
        <v>40898</v>
      </c>
      <c r="C2470">
        <v>12</v>
      </c>
      <c r="D2470">
        <v>4</v>
      </c>
      <c r="E2470">
        <v>2011</v>
      </c>
      <c r="F2470" t="s">
        <v>6111</v>
      </c>
      <c r="G2470" t="s">
        <v>5920</v>
      </c>
      <c r="H2470" t="s">
        <v>5921</v>
      </c>
      <c r="I2470" t="s">
        <v>5908</v>
      </c>
      <c r="J2470" t="s">
        <v>4740</v>
      </c>
      <c r="K2470" s="1">
        <v>40903</v>
      </c>
      <c r="L2470" t="s">
        <v>6408</v>
      </c>
      <c r="M2470" t="s">
        <v>5920</v>
      </c>
      <c r="N2470">
        <v>-6.26</v>
      </c>
      <c r="O2470">
        <v>53.35</v>
      </c>
      <c r="P2470">
        <v>5</v>
      </c>
    </row>
    <row r="2471" spans="1:16" x14ac:dyDescent="0.3">
      <c r="A2471" t="s">
        <v>3933</v>
      </c>
      <c r="B2471" s="1">
        <v>40900</v>
      </c>
      <c r="C2471">
        <v>12</v>
      </c>
      <c r="D2471">
        <v>4</v>
      </c>
      <c r="E2471">
        <v>2011</v>
      </c>
      <c r="F2471" t="s">
        <v>5650</v>
      </c>
      <c r="G2471" t="s">
        <v>5920</v>
      </c>
      <c r="H2471" t="s">
        <v>5921</v>
      </c>
      <c r="I2471" t="s">
        <v>5908</v>
      </c>
      <c r="J2471" t="s">
        <v>4721</v>
      </c>
      <c r="K2471" s="1">
        <v>40903</v>
      </c>
      <c r="L2471" t="s">
        <v>6408</v>
      </c>
      <c r="M2471" t="s">
        <v>5920</v>
      </c>
      <c r="N2471">
        <v>-6.26</v>
      </c>
      <c r="O2471">
        <v>53.35</v>
      </c>
      <c r="P2471">
        <v>3</v>
      </c>
    </row>
    <row r="2472" spans="1:16" x14ac:dyDescent="0.3">
      <c r="A2472" t="s">
        <v>1360</v>
      </c>
      <c r="B2472" s="1">
        <v>40915</v>
      </c>
      <c r="C2472">
        <v>1</v>
      </c>
      <c r="D2472">
        <v>1</v>
      </c>
      <c r="E2472">
        <v>2012</v>
      </c>
      <c r="F2472" t="s">
        <v>6018</v>
      </c>
      <c r="G2472" t="s">
        <v>5914</v>
      </c>
      <c r="H2472" t="s">
        <v>5915</v>
      </c>
      <c r="I2472" t="s">
        <v>5908</v>
      </c>
      <c r="J2472" t="s">
        <v>4731</v>
      </c>
      <c r="K2472" s="1">
        <v>40918</v>
      </c>
      <c r="L2472" t="s">
        <v>6407</v>
      </c>
      <c r="M2472" t="s">
        <v>5914</v>
      </c>
      <c r="N2472">
        <v>10.75</v>
      </c>
      <c r="O2472">
        <v>59.914000000000001</v>
      </c>
      <c r="P2472">
        <v>3</v>
      </c>
    </row>
    <row r="2473" spans="1:16" x14ac:dyDescent="0.3">
      <c r="A2473" t="s">
        <v>4156</v>
      </c>
      <c r="B2473" s="1">
        <v>40918</v>
      </c>
      <c r="C2473">
        <v>1</v>
      </c>
      <c r="D2473">
        <v>1</v>
      </c>
      <c r="E2473">
        <v>2012</v>
      </c>
      <c r="F2473" t="s">
        <v>5988</v>
      </c>
      <c r="G2473" t="s">
        <v>5990</v>
      </c>
      <c r="H2473" t="s">
        <v>5907</v>
      </c>
      <c r="I2473" t="s">
        <v>5908</v>
      </c>
      <c r="J2473" t="s">
        <v>4721</v>
      </c>
      <c r="K2473" s="1">
        <v>40919</v>
      </c>
      <c r="L2473" t="s">
        <v>6407</v>
      </c>
      <c r="M2473" t="s">
        <v>5930</v>
      </c>
      <c r="N2473">
        <v>18.14</v>
      </c>
      <c r="O2473">
        <v>59.176000000000002</v>
      </c>
      <c r="P2473">
        <v>1</v>
      </c>
    </row>
    <row r="2474" spans="1:16" x14ac:dyDescent="0.3">
      <c r="A2474" t="s">
        <v>2172</v>
      </c>
      <c r="B2474" s="1">
        <v>40949</v>
      </c>
      <c r="C2474">
        <v>2</v>
      </c>
      <c r="D2474">
        <v>1</v>
      </c>
      <c r="E2474">
        <v>2012</v>
      </c>
      <c r="F2474" t="s">
        <v>5568</v>
      </c>
      <c r="G2474" t="s">
        <v>6017</v>
      </c>
      <c r="H2474" t="s">
        <v>5915</v>
      </c>
      <c r="I2474" t="s">
        <v>5908</v>
      </c>
      <c r="J2474" t="s">
        <v>4731</v>
      </c>
      <c r="K2474" s="1">
        <v>40951</v>
      </c>
      <c r="L2474" t="s">
        <v>6408</v>
      </c>
      <c r="M2474" t="s">
        <v>5926</v>
      </c>
      <c r="N2474">
        <v>5.73</v>
      </c>
      <c r="O2474">
        <v>58.853000000000002</v>
      </c>
      <c r="P2474">
        <v>2</v>
      </c>
    </row>
    <row r="2475" spans="1:16" x14ac:dyDescent="0.3">
      <c r="A2475" t="s">
        <v>4158</v>
      </c>
      <c r="B2475" s="1">
        <v>40954</v>
      </c>
      <c r="C2475">
        <v>2</v>
      </c>
      <c r="D2475">
        <v>1</v>
      </c>
      <c r="E2475">
        <v>2012</v>
      </c>
      <c r="F2475" t="s">
        <v>5264</v>
      </c>
      <c r="G2475" t="s">
        <v>6424</v>
      </c>
      <c r="H2475" t="s">
        <v>5912</v>
      </c>
      <c r="I2475" t="s">
        <v>5908</v>
      </c>
      <c r="J2475" t="s">
        <v>4721</v>
      </c>
      <c r="K2475" s="1">
        <v>40956</v>
      </c>
      <c r="L2475" t="s">
        <v>6408</v>
      </c>
      <c r="M2475" t="s">
        <v>6425</v>
      </c>
      <c r="N2475">
        <v>10.039999999999999</v>
      </c>
      <c r="O2475">
        <v>56.460999999999999</v>
      </c>
      <c r="P2475">
        <v>2</v>
      </c>
    </row>
    <row r="2476" spans="1:16" x14ac:dyDescent="0.3">
      <c r="A2476" t="s">
        <v>4395</v>
      </c>
      <c r="B2476" s="1">
        <v>40974</v>
      </c>
      <c r="C2476">
        <v>3</v>
      </c>
      <c r="D2476">
        <v>1</v>
      </c>
      <c r="E2476">
        <v>2012</v>
      </c>
      <c r="F2476" t="s">
        <v>4834</v>
      </c>
      <c r="G2476" t="s">
        <v>6426</v>
      </c>
      <c r="H2476" t="s">
        <v>5917</v>
      </c>
      <c r="I2476" t="s">
        <v>5918</v>
      </c>
      <c r="J2476" t="s">
        <v>4731</v>
      </c>
      <c r="K2476" s="1">
        <v>40979</v>
      </c>
      <c r="L2476" t="s">
        <v>6408</v>
      </c>
      <c r="M2476" t="s">
        <v>5919</v>
      </c>
      <c r="N2476">
        <v>-9.19</v>
      </c>
      <c r="O2476">
        <v>38.795000000000002</v>
      </c>
      <c r="P2476">
        <v>5</v>
      </c>
    </row>
    <row r="2477" spans="1:16" x14ac:dyDescent="0.3">
      <c r="A2477" t="s">
        <v>1206</v>
      </c>
      <c r="B2477" s="1">
        <v>40977</v>
      </c>
      <c r="C2477">
        <v>3</v>
      </c>
      <c r="D2477">
        <v>1</v>
      </c>
      <c r="E2477">
        <v>2012</v>
      </c>
      <c r="F2477" t="s">
        <v>6380</v>
      </c>
      <c r="G2477" t="s">
        <v>6427</v>
      </c>
      <c r="H2477" t="s">
        <v>5928</v>
      </c>
      <c r="I2477" t="s">
        <v>5908</v>
      </c>
      <c r="J2477" t="s">
        <v>4721</v>
      </c>
      <c r="K2477" s="1">
        <v>40980</v>
      </c>
      <c r="L2477" t="s">
        <v>6408</v>
      </c>
      <c r="M2477" t="s">
        <v>5972</v>
      </c>
      <c r="N2477">
        <v>-3.28</v>
      </c>
      <c r="O2477">
        <v>51.4</v>
      </c>
      <c r="P2477">
        <v>3</v>
      </c>
    </row>
    <row r="2478" spans="1:16" x14ac:dyDescent="0.3">
      <c r="A2478" t="s">
        <v>918</v>
      </c>
      <c r="B2478" s="1">
        <v>40983</v>
      </c>
      <c r="C2478">
        <v>3</v>
      </c>
      <c r="D2478">
        <v>1</v>
      </c>
      <c r="E2478">
        <v>2012</v>
      </c>
      <c r="F2478" t="s">
        <v>4865</v>
      </c>
      <c r="G2478" t="s">
        <v>6016</v>
      </c>
      <c r="H2478" t="s">
        <v>5928</v>
      </c>
      <c r="I2478" t="s">
        <v>5908</v>
      </c>
      <c r="J2478" t="s">
        <v>4731</v>
      </c>
      <c r="K2478" s="1">
        <v>40984</v>
      </c>
      <c r="L2478" t="s">
        <v>6407</v>
      </c>
      <c r="M2478" t="s">
        <v>5929</v>
      </c>
      <c r="N2478">
        <v>-2.09</v>
      </c>
      <c r="O2478">
        <v>57.15</v>
      </c>
      <c r="P2478">
        <v>1</v>
      </c>
    </row>
    <row r="2479" spans="1:16" x14ac:dyDescent="0.3">
      <c r="A2479" t="s">
        <v>1207</v>
      </c>
      <c r="B2479" s="1">
        <v>40985</v>
      </c>
      <c r="C2479">
        <v>3</v>
      </c>
      <c r="D2479">
        <v>1</v>
      </c>
      <c r="E2479">
        <v>2012</v>
      </c>
      <c r="F2479" t="s">
        <v>6125</v>
      </c>
      <c r="G2479" t="s">
        <v>5958</v>
      </c>
      <c r="H2479" t="s">
        <v>5923</v>
      </c>
      <c r="I2479" t="s">
        <v>5908</v>
      </c>
      <c r="J2479" t="s">
        <v>4721</v>
      </c>
      <c r="K2479" s="1">
        <v>40990</v>
      </c>
      <c r="L2479" t="s">
        <v>6408</v>
      </c>
      <c r="M2479" t="s">
        <v>5924</v>
      </c>
      <c r="N2479">
        <v>24.66</v>
      </c>
      <c r="O2479">
        <v>60.204999999999998</v>
      </c>
      <c r="P2479">
        <v>5</v>
      </c>
    </row>
    <row r="2480" spans="1:16" x14ac:dyDescent="0.3">
      <c r="A2480" t="s">
        <v>3091</v>
      </c>
      <c r="B2480" s="1">
        <v>40990</v>
      </c>
      <c r="C2480">
        <v>3</v>
      </c>
      <c r="D2480">
        <v>1</v>
      </c>
      <c r="E2480">
        <v>2012</v>
      </c>
      <c r="F2480" t="s">
        <v>5501</v>
      </c>
      <c r="G2480" t="s">
        <v>5986</v>
      </c>
      <c r="H2480" t="s">
        <v>5928</v>
      </c>
      <c r="I2480" t="s">
        <v>5908</v>
      </c>
      <c r="J2480" t="s">
        <v>4740</v>
      </c>
      <c r="K2480" s="1">
        <v>40993</v>
      </c>
      <c r="L2480" t="s">
        <v>6408</v>
      </c>
      <c r="M2480" t="s">
        <v>5972</v>
      </c>
      <c r="N2480">
        <v>-3.18</v>
      </c>
      <c r="O2480">
        <v>51.481999999999999</v>
      </c>
      <c r="P2480">
        <v>3</v>
      </c>
    </row>
    <row r="2481" spans="1:16" x14ac:dyDescent="0.3">
      <c r="A2481" t="s">
        <v>4294</v>
      </c>
      <c r="B2481" s="1">
        <v>41024</v>
      </c>
      <c r="C2481">
        <v>4</v>
      </c>
      <c r="D2481">
        <v>2</v>
      </c>
      <c r="E2481">
        <v>2012</v>
      </c>
      <c r="F2481" t="s">
        <v>5010</v>
      </c>
      <c r="G2481" t="s">
        <v>5945</v>
      </c>
      <c r="H2481" t="s">
        <v>5907</v>
      </c>
      <c r="I2481" t="s">
        <v>5908</v>
      </c>
      <c r="J2481" t="s">
        <v>4731</v>
      </c>
      <c r="K2481" s="1">
        <v>41026</v>
      </c>
      <c r="L2481" t="s">
        <v>6408</v>
      </c>
      <c r="M2481" t="s">
        <v>5930</v>
      </c>
      <c r="N2481">
        <v>18.16</v>
      </c>
      <c r="O2481">
        <v>59.308</v>
      </c>
      <c r="P2481">
        <v>2</v>
      </c>
    </row>
    <row r="2482" spans="1:16" x14ac:dyDescent="0.3">
      <c r="A2482" t="s">
        <v>4086</v>
      </c>
      <c r="B2482" s="1">
        <v>41032</v>
      </c>
      <c r="C2482">
        <v>5</v>
      </c>
      <c r="D2482">
        <v>2</v>
      </c>
      <c r="E2482">
        <v>2012</v>
      </c>
      <c r="F2482" t="s">
        <v>6057</v>
      </c>
      <c r="G2482" t="s">
        <v>6014</v>
      </c>
      <c r="H2482" t="s">
        <v>5907</v>
      </c>
      <c r="I2482" t="s">
        <v>5908</v>
      </c>
      <c r="J2482" t="s">
        <v>4731</v>
      </c>
      <c r="K2482" s="1">
        <v>41034</v>
      </c>
      <c r="L2482" t="s">
        <v>6408</v>
      </c>
      <c r="M2482" t="s">
        <v>5930</v>
      </c>
      <c r="N2482">
        <v>17.98</v>
      </c>
      <c r="O2482">
        <v>59.235999999999997</v>
      </c>
      <c r="P2482">
        <v>2</v>
      </c>
    </row>
    <row r="2483" spans="1:16" x14ac:dyDescent="0.3">
      <c r="A2483" t="s">
        <v>477</v>
      </c>
      <c r="B2483" s="1">
        <v>41037</v>
      </c>
      <c r="C2483">
        <v>5</v>
      </c>
      <c r="D2483">
        <v>2</v>
      </c>
      <c r="E2483">
        <v>2012</v>
      </c>
      <c r="F2483" t="s">
        <v>4902</v>
      </c>
      <c r="G2483" t="s">
        <v>5934</v>
      </c>
      <c r="H2483" t="s">
        <v>5928</v>
      </c>
      <c r="I2483" t="s">
        <v>5908</v>
      </c>
      <c r="J2483" t="s">
        <v>4731</v>
      </c>
      <c r="K2483" s="1">
        <v>41042</v>
      </c>
      <c r="L2483" t="s">
        <v>6408</v>
      </c>
      <c r="M2483" t="s">
        <v>5929</v>
      </c>
      <c r="N2483">
        <v>-4.25</v>
      </c>
      <c r="O2483">
        <v>55.863999999999997</v>
      </c>
      <c r="P2483">
        <v>5</v>
      </c>
    </row>
    <row r="2484" spans="1:16" x14ac:dyDescent="0.3">
      <c r="A2484" t="s">
        <v>1929</v>
      </c>
      <c r="B2484" s="1">
        <v>41047</v>
      </c>
      <c r="C2484">
        <v>5</v>
      </c>
      <c r="D2484">
        <v>2</v>
      </c>
      <c r="E2484">
        <v>2012</v>
      </c>
      <c r="F2484" t="s">
        <v>5962</v>
      </c>
      <c r="G2484" t="s">
        <v>5958</v>
      </c>
      <c r="H2484" t="s">
        <v>5923</v>
      </c>
      <c r="I2484" t="s">
        <v>5908</v>
      </c>
      <c r="J2484" t="s">
        <v>4731</v>
      </c>
      <c r="K2484" s="1">
        <v>41051</v>
      </c>
      <c r="L2484" t="s">
        <v>6408</v>
      </c>
      <c r="M2484" t="s">
        <v>5924</v>
      </c>
      <c r="N2484">
        <v>24.66</v>
      </c>
      <c r="O2484">
        <v>60.204999999999998</v>
      </c>
      <c r="P2484">
        <v>4</v>
      </c>
    </row>
    <row r="2485" spans="1:16" x14ac:dyDescent="0.3">
      <c r="A2485" t="s">
        <v>4684</v>
      </c>
      <c r="B2485" s="1">
        <v>41085</v>
      </c>
      <c r="C2485">
        <v>6</v>
      </c>
      <c r="D2485">
        <v>2</v>
      </c>
      <c r="E2485">
        <v>2012</v>
      </c>
      <c r="F2485" t="s">
        <v>5806</v>
      </c>
      <c r="G2485" t="s">
        <v>5927</v>
      </c>
      <c r="H2485" t="s">
        <v>5928</v>
      </c>
      <c r="I2485" t="s">
        <v>5908</v>
      </c>
      <c r="J2485" t="s">
        <v>4721</v>
      </c>
      <c r="K2485" s="1">
        <v>41087</v>
      </c>
      <c r="L2485" t="s">
        <v>6407</v>
      </c>
      <c r="M2485" t="s">
        <v>5929</v>
      </c>
      <c r="N2485">
        <v>-3.19</v>
      </c>
      <c r="O2485">
        <v>55.953000000000003</v>
      </c>
      <c r="P2485">
        <v>2</v>
      </c>
    </row>
    <row r="2486" spans="1:16" x14ac:dyDescent="0.3">
      <c r="A2486" t="s">
        <v>346</v>
      </c>
      <c r="B2486" s="1">
        <v>41096</v>
      </c>
      <c r="C2486">
        <v>7</v>
      </c>
      <c r="D2486">
        <v>3</v>
      </c>
      <c r="E2486">
        <v>2012</v>
      </c>
      <c r="F2486" t="s">
        <v>5420</v>
      </c>
      <c r="G2486" t="s">
        <v>5914</v>
      </c>
      <c r="H2486" t="s">
        <v>5915</v>
      </c>
      <c r="I2486" t="s">
        <v>5908</v>
      </c>
      <c r="J2486" t="s">
        <v>4731</v>
      </c>
      <c r="K2486" s="1">
        <v>41099</v>
      </c>
      <c r="L2486" t="s">
        <v>6408</v>
      </c>
      <c r="M2486" t="s">
        <v>5914</v>
      </c>
      <c r="N2486">
        <v>10.75</v>
      </c>
      <c r="O2486">
        <v>59.914000000000001</v>
      </c>
      <c r="P2486">
        <v>3</v>
      </c>
    </row>
    <row r="2487" spans="1:16" x14ac:dyDescent="0.3">
      <c r="A2487" t="s">
        <v>2734</v>
      </c>
      <c r="B2487" s="1">
        <v>41103</v>
      </c>
      <c r="C2487">
        <v>7</v>
      </c>
      <c r="D2487">
        <v>3</v>
      </c>
      <c r="E2487">
        <v>2012</v>
      </c>
      <c r="F2487" t="s">
        <v>5707</v>
      </c>
      <c r="G2487" t="s">
        <v>5958</v>
      </c>
      <c r="H2487" t="s">
        <v>5923</v>
      </c>
      <c r="I2487" t="s">
        <v>5908</v>
      </c>
      <c r="J2487" t="s">
        <v>4721</v>
      </c>
      <c r="K2487" s="1">
        <v>41106</v>
      </c>
      <c r="L2487" t="s">
        <v>6408</v>
      </c>
      <c r="M2487" t="s">
        <v>5924</v>
      </c>
      <c r="N2487">
        <v>24.66</v>
      </c>
      <c r="O2487">
        <v>60.204999999999998</v>
      </c>
      <c r="P2487">
        <v>3</v>
      </c>
    </row>
    <row r="2488" spans="1:16" x14ac:dyDescent="0.3">
      <c r="A2488" t="s">
        <v>4347</v>
      </c>
      <c r="B2488" s="1">
        <v>41120</v>
      </c>
      <c r="C2488">
        <v>7</v>
      </c>
      <c r="D2488">
        <v>3</v>
      </c>
      <c r="E2488">
        <v>2012</v>
      </c>
      <c r="F2488" t="s">
        <v>4757</v>
      </c>
      <c r="G2488" t="s">
        <v>5920</v>
      </c>
      <c r="H2488" t="s">
        <v>5921</v>
      </c>
      <c r="I2488" t="s">
        <v>5908</v>
      </c>
      <c r="J2488" t="s">
        <v>4721</v>
      </c>
      <c r="K2488" s="1">
        <v>41122</v>
      </c>
      <c r="L2488" t="s">
        <v>6408</v>
      </c>
      <c r="M2488" t="s">
        <v>5920</v>
      </c>
      <c r="N2488">
        <v>-6.26</v>
      </c>
      <c r="O2488">
        <v>53.35</v>
      </c>
      <c r="P2488">
        <v>2</v>
      </c>
    </row>
    <row r="2489" spans="1:16" x14ac:dyDescent="0.3">
      <c r="A2489" t="s">
        <v>3949</v>
      </c>
      <c r="B2489" s="1">
        <v>41124</v>
      </c>
      <c r="C2489">
        <v>8</v>
      </c>
      <c r="D2489">
        <v>3</v>
      </c>
      <c r="E2489">
        <v>2012</v>
      </c>
      <c r="F2489" t="s">
        <v>5248</v>
      </c>
      <c r="G2489" t="s">
        <v>5930</v>
      </c>
      <c r="H2489" t="s">
        <v>5907</v>
      </c>
      <c r="I2489" t="s">
        <v>5908</v>
      </c>
      <c r="J2489" t="s">
        <v>4740</v>
      </c>
      <c r="K2489" s="1">
        <v>41126</v>
      </c>
      <c r="L2489" t="s">
        <v>6408</v>
      </c>
      <c r="M2489" t="s">
        <v>5930</v>
      </c>
      <c r="N2489">
        <v>18.07</v>
      </c>
      <c r="O2489">
        <v>59.329000000000001</v>
      </c>
      <c r="P2489">
        <v>2</v>
      </c>
    </row>
    <row r="2490" spans="1:16" x14ac:dyDescent="0.3">
      <c r="A2490" t="s">
        <v>1592</v>
      </c>
      <c r="B2490" s="1">
        <v>41151</v>
      </c>
      <c r="C2490">
        <v>8</v>
      </c>
      <c r="D2490">
        <v>3</v>
      </c>
      <c r="E2490">
        <v>2012</v>
      </c>
      <c r="F2490" t="s">
        <v>5522</v>
      </c>
      <c r="G2490" t="s">
        <v>5958</v>
      </c>
      <c r="H2490" t="s">
        <v>5923</v>
      </c>
      <c r="I2490" t="s">
        <v>5908</v>
      </c>
      <c r="J2490" t="s">
        <v>4721</v>
      </c>
      <c r="K2490" s="1">
        <v>41156</v>
      </c>
      <c r="L2490" t="s">
        <v>6408</v>
      </c>
      <c r="M2490" t="s">
        <v>5924</v>
      </c>
      <c r="N2490">
        <v>24.66</v>
      </c>
      <c r="O2490">
        <v>60.204999999999998</v>
      </c>
      <c r="P2490">
        <v>5</v>
      </c>
    </row>
    <row r="2491" spans="1:16" x14ac:dyDescent="0.3">
      <c r="A2491" t="s">
        <v>2188</v>
      </c>
      <c r="B2491" s="1">
        <v>41172</v>
      </c>
      <c r="C2491">
        <v>9</v>
      </c>
      <c r="D2491">
        <v>3</v>
      </c>
      <c r="E2491">
        <v>2012</v>
      </c>
      <c r="F2491" t="s">
        <v>4922</v>
      </c>
      <c r="G2491" t="s">
        <v>6423</v>
      </c>
      <c r="H2491" t="s">
        <v>5923</v>
      </c>
      <c r="I2491" t="s">
        <v>5908</v>
      </c>
      <c r="J2491" t="s">
        <v>4721</v>
      </c>
      <c r="K2491" s="1">
        <v>41177</v>
      </c>
      <c r="L2491" t="s">
        <v>6408</v>
      </c>
      <c r="M2491" t="s">
        <v>5924</v>
      </c>
      <c r="N2491">
        <v>25.04</v>
      </c>
      <c r="O2491">
        <v>60.292999999999999</v>
      </c>
      <c r="P2491">
        <v>5</v>
      </c>
    </row>
    <row r="2492" spans="1:16" x14ac:dyDescent="0.3">
      <c r="A2492" t="s">
        <v>4174</v>
      </c>
      <c r="B2492" s="1">
        <v>41183</v>
      </c>
      <c r="C2492">
        <v>10</v>
      </c>
      <c r="D2492">
        <v>4</v>
      </c>
      <c r="E2492">
        <v>2012</v>
      </c>
      <c r="F2492" t="s">
        <v>5278</v>
      </c>
      <c r="G2492" t="s">
        <v>5920</v>
      </c>
      <c r="H2492" t="s">
        <v>5921</v>
      </c>
      <c r="I2492" t="s">
        <v>5908</v>
      </c>
      <c r="J2492" t="s">
        <v>4721</v>
      </c>
      <c r="K2492" s="1">
        <v>41185</v>
      </c>
      <c r="L2492" t="s">
        <v>6407</v>
      </c>
      <c r="M2492" t="s">
        <v>5920</v>
      </c>
      <c r="N2492">
        <v>-6.26</v>
      </c>
      <c r="O2492">
        <v>53.35</v>
      </c>
      <c r="P2492">
        <v>2</v>
      </c>
    </row>
    <row r="2493" spans="1:16" x14ac:dyDescent="0.3">
      <c r="A2493" t="s">
        <v>1938</v>
      </c>
      <c r="B2493" s="1">
        <v>41204</v>
      </c>
      <c r="C2493">
        <v>10</v>
      </c>
      <c r="D2493">
        <v>4</v>
      </c>
      <c r="E2493">
        <v>2012</v>
      </c>
      <c r="F2493" t="s">
        <v>5635</v>
      </c>
      <c r="G2493" t="s">
        <v>5925</v>
      </c>
      <c r="H2493" t="s">
        <v>5915</v>
      </c>
      <c r="I2493" t="s">
        <v>5908</v>
      </c>
      <c r="J2493" t="s">
        <v>4721</v>
      </c>
      <c r="K2493" s="1">
        <v>41208</v>
      </c>
      <c r="L2493" t="s">
        <v>6408</v>
      </c>
      <c r="M2493" t="s">
        <v>5926</v>
      </c>
      <c r="N2493">
        <v>5.73</v>
      </c>
      <c r="O2493">
        <v>58.97</v>
      </c>
      <c r="P2493">
        <v>4</v>
      </c>
    </row>
    <row r="2494" spans="1:16" x14ac:dyDescent="0.3">
      <c r="A2494" t="s">
        <v>628</v>
      </c>
      <c r="B2494" s="1">
        <v>41212</v>
      </c>
      <c r="C2494">
        <v>10</v>
      </c>
      <c r="D2494">
        <v>4</v>
      </c>
      <c r="E2494">
        <v>2012</v>
      </c>
      <c r="F2494" t="s">
        <v>5064</v>
      </c>
      <c r="G2494" t="s">
        <v>5927</v>
      </c>
      <c r="H2494" t="s">
        <v>5928</v>
      </c>
      <c r="I2494" t="s">
        <v>5908</v>
      </c>
      <c r="J2494" t="s">
        <v>4721</v>
      </c>
      <c r="K2494" s="1">
        <v>41214</v>
      </c>
      <c r="L2494" t="s">
        <v>6407</v>
      </c>
      <c r="M2494" t="s">
        <v>5929</v>
      </c>
      <c r="N2494">
        <v>-3.19</v>
      </c>
      <c r="O2494">
        <v>55.953000000000003</v>
      </c>
      <c r="P2494">
        <v>2</v>
      </c>
    </row>
    <row r="2495" spans="1:16" x14ac:dyDescent="0.3">
      <c r="A2495" t="s">
        <v>3375</v>
      </c>
      <c r="B2495" s="1">
        <v>41226</v>
      </c>
      <c r="C2495">
        <v>11</v>
      </c>
      <c r="D2495">
        <v>4</v>
      </c>
      <c r="E2495">
        <v>2012</v>
      </c>
      <c r="F2495" t="s">
        <v>4845</v>
      </c>
      <c r="G2495" t="s">
        <v>5958</v>
      </c>
      <c r="H2495" t="s">
        <v>5923</v>
      </c>
      <c r="I2495" t="s">
        <v>5908</v>
      </c>
      <c r="J2495" t="s">
        <v>4740</v>
      </c>
      <c r="K2495" s="1">
        <v>41229</v>
      </c>
      <c r="L2495" t="s">
        <v>6407</v>
      </c>
      <c r="M2495" t="s">
        <v>5924</v>
      </c>
      <c r="N2495">
        <v>24.66</v>
      </c>
      <c r="O2495">
        <v>60.204999999999998</v>
      </c>
      <c r="P2495">
        <v>3</v>
      </c>
    </row>
    <row r="2496" spans="1:16" x14ac:dyDescent="0.3">
      <c r="A2496" t="s">
        <v>2577</v>
      </c>
      <c r="B2496" s="1">
        <v>41227</v>
      </c>
      <c r="C2496">
        <v>11</v>
      </c>
      <c r="D2496">
        <v>4</v>
      </c>
      <c r="E2496">
        <v>2012</v>
      </c>
      <c r="F2496" t="s">
        <v>5589</v>
      </c>
      <c r="G2496" t="s">
        <v>5947</v>
      </c>
      <c r="H2496" t="s">
        <v>5923</v>
      </c>
      <c r="I2496" t="s">
        <v>5908</v>
      </c>
      <c r="J2496" t="s">
        <v>4740</v>
      </c>
      <c r="K2496" s="1">
        <v>41232</v>
      </c>
      <c r="L2496" t="s">
        <v>6408</v>
      </c>
      <c r="M2496" t="s">
        <v>5948</v>
      </c>
      <c r="N2496">
        <v>22.27</v>
      </c>
      <c r="O2496">
        <v>60.451999999999998</v>
      </c>
      <c r="P2496">
        <v>5</v>
      </c>
    </row>
    <row r="2497" spans="1:16" x14ac:dyDescent="0.3">
      <c r="A2497" t="s">
        <v>1940</v>
      </c>
      <c r="B2497" s="1">
        <v>41232</v>
      </c>
      <c r="C2497">
        <v>11</v>
      </c>
      <c r="D2497">
        <v>4</v>
      </c>
      <c r="E2497">
        <v>2012</v>
      </c>
      <c r="F2497" t="s">
        <v>4913</v>
      </c>
      <c r="G2497" t="s">
        <v>5927</v>
      </c>
      <c r="H2497" t="s">
        <v>5928</v>
      </c>
      <c r="I2497" t="s">
        <v>5908</v>
      </c>
      <c r="J2497" t="s">
        <v>4740</v>
      </c>
      <c r="K2497" s="1">
        <v>41234</v>
      </c>
      <c r="L2497" t="s">
        <v>6408</v>
      </c>
      <c r="M2497" t="s">
        <v>5929</v>
      </c>
      <c r="N2497">
        <v>-3.19</v>
      </c>
      <c r="O2497">
        <v>55.953000000000003</v>
      </c>
      <c r="P2497">
        <v>2</v>
      </c>
    </row>
    <row r="2498" spans="1:16" x14ac:dyDescent="0.3">
      <c r="A2498" t="s">
        <v>4407</v>
      </c>
      <c r="B2498" s="1">
        <v>41255</v>
      </c>
      <c r="C2498">
        <v>12</v>
      </c>
      <c r="D2498">
        <v>4</v>
      </c>
      <c r="E2498">
        <v>2012</v>
      </c>
      <c r="F2498" t="s">
        <v>5070</v>
      </c>
      <c r="G2498" t="s">
        <v>5945</v>
      </c>
      <c r="H2498" t="s">
        <v>5907</v>
      </c>
      <c r="I2498" t="s">
        <v>5908</v>
      </c>
      <c r="J2498" t="s">
        <v>4740</v>
      </c>
      <c r="K2498" s="1">
        <v>41258</v>
      </c>
      <c r="L2498" t="s">
        <v>6407</v>
      </c>
      <c r="M2498" t="s">
        <v>5930</v>
      </c>
      <c r="N2498">
        <v>18.16</v>
      </c>
      <c r="O2498">
        <v>59.308</v>
      </c>
      <c r="P2498">
        <v>3</v>
      </c>
    </row>
    <row r="2499" spans="1:16" x14ac:dyDescent="0.3">
      <c r="A2499" t="s">
        <v>4298</v>
      </c>
      <c r="B2499" s="1">
        <v>41270</v>
      </c>
      <c r="C2499">
        <v>12</v>
      </c>
      <c r="D2499">
        <v>4</v>
      </c>
      <c r="E2499">
        <v>2012</v>
      </c>
      <c r="F2499" t="s">
        <v>5644</v>
      </c>
      <c r="G2499" t="s">
        <v>5930</v>
      </c>
      <c r="H2499" t="s">
        <v>5907</v>
      </c>
      <c r="I2499" t="s">
        <v>5908</v>
      </c>
      <c r="J2499" t="s">
        <v>4721</v>
      </c>
      <c r="K2499" s="1">
        <v>41273</v>
      </c>
      <c r="L2499" t="s">
        <v>6408</v>
      </c>
      <c r="M2499" t="s">
        <v>5930</v>
      </c>
      <c r="N2499">
        <v>18.07</v>
      </c>
      <c r="O2499">
        <v>59.329000000000001</v>
      </c>
      <c r="P2499">
        <v>3</v>
      </c>
    </row>
    <row r="2500" spans="1:16" x14ac:dyDescent="0.3">
      <c r="A2500" t="s">
        <v>2745</v>
      </c>
      <c r="B2500" s="1">
        <v>41285</v>
      </c>
      <c r="C2500">
        <v>1</v>
      </c>
      <c r="D2500">
        <v>1</v>
      </c>
      <c r="E2500">
        <v>2013</v>
      </c>
      <c r="F2500" t="s">
        <v>6405</v>
      </c>
      <c r="G2500" t="s">
        <v>5934</v>
      </c>
      <c r="H2500" t="s">
        <v>5928</v>
      </c>
      <c r="I2500" t="s">
        <v>5908</v>
      </c>
      <c r="J2500" t="s">
        <v>4740</v>
      </c>
      <c r="K2500" s="1">
        <v>41290</v>
      </c>
      <c r="L2500" t="s">
        <v>6408</v>
      </c>
      <c r="M2500" t="s">
        <v>5929</v>
      </c>
      <c r="N2500">
        <v>-4.25</v>
      </c>
      <c r="O2500">
        <v>55.863999999999997</v>
      </c>
      <c r="P2500">
        <v>5</v>
      </c>
    </row>
    <row r="2501" spans="1:16" x14ac:dyDescent="0.3">
      <c r="A2501" t="s">
        <v>4354</v>
      </c>
      <c r="B2501" s="1">
        <v>41288</v>
      </c>
      <c r="C2501">
        <v>1</v>
      </c>
      <c r="D2501">
        <v>1</v>
      </c>
      <c r="E2501">
        <v>2013</v>
      </c>
      <c r="F2501" t="s">
        <v>5271</v>
      </c>
      <c r="G2501" t="s">
        <v>5953</v>
      </c>
      <c r="H2501" t="s">
        <v>5912</v>
      </c>
      <c r="I2501" t="s">
        <v>5908</v>
      </c>
      <c r="J2501" t="s">
        <v>4721</v>
      </c>
      <c r="K2501" s="1">
        <v>41290</v>
      </c>
      <c r="L2501" t="s">
        <v>6407</v>
      </c>
      <c r="M2501" t="s">
        <v>5913</v>
      </c>
      <c r="N2501">
        <v>12.51</v>
      </c>
      <c r="O2501">
        <v>55.677</v>
      </c>
      <c r="P2501">
        <v>2</v>
      </c>
    </row>
    <row r="2502" spans="1:16" x14ac:dyDescent="0.3">
      <c r="A2502" t="s">
        <v>4272</v>
      </c>
      <c r="B2502" s="1">
        <v>41288</v>
      </c>
      <c r="C2502">
        <v>1</v>
      </c>
      <c r="D2502">
        <v>1</v>
      </c>
      <c r="E2502">
        <v>2013</v>
      </c>
      <c r="F2502" t="s">
        <v>4766</v>
      </c>
      <c r="G2502" t="s">
        <v>5930</v>
      </c>
      <c r="H2502" t="s">
        <v>5907</v>
      </c>
      <c r="I2502" t="s">
        <v>5908</v>
      </c>
      <c r="J2502" t="s">
        <v>4721</v>
      </c>
      <c r="K2502" s="1">
        <v>41290</v>
      </c>
      <c r="L2502" t="s">
        <v>6408</v>
      </c>
      <c r="M2502" t="s">
        <v>5930</v>
      </c>
      <c r="N2502">
        <v>18.07</v>
      </c>
      <c r="O2502">
        <v>59.329000000000001</v>
      </c>
      <c r="P2502">
        <v>2</v>
      </c>
    </row>
    <row r="2503" spans="1:16" x14ac:dyDescent="0.3">
      <c r="A2503" t="s">
        <v>4095</v>
      </c>
      <c r="B2503" s="1">
        <v>41310</v>
      </c>
      <c r="C2503">
        <v>2</v>
      </c>
      <c r="D2503">
        <v>1</v>
      </c>
      <c r="E2503">
        <v>2013</v>
      </c>
      <c r="F2503" t="s">
        <v>6428</v>
      </c>
      <c r="G2503" t="s">
        <v>5930</v>
      </c>
      <c r="H2503" t="s">
        <v>5907</v>
      </c>
      <c r="I2503" t="s">
        <v>5908</v>
      </c>
      <c r="J2503" t="s">
        <v>4740</v>
      </c>
      <c r="K2503" s="1">
        <v>41310</v>
      </c>
      <c r="L2503" t="s">
        <v>6409</v>
      </c>
      <c r="M2503" t="s">
        <v>5930</v>
      </c>
      <c r="N2503">
        <v>18.07</v>
      </c>
      <c r="O2503">
        <v>59.329000000000001</v>
      </c>
      <c r="P2503">
        <v>0</v>
      </c>
    </row>
    <row r="2504" spans="1:16" x14ac:dyDescent="0.3">
      <c r="A2504" t="s">
        <v>1397</v>
      </c>
      <c r="B2504" s="1">
        <v>41318</v>
      </c>
      <c r="C2504">
        <v>2</v>
      </c>
      <c r="D2504">
        <v>1</v>
      </c>
      <c r="E2504">
        <v>2013</v>
      </c>
      <c r="F2504" t="s">
        <v>4891</v>
      </c>
      <c r="G2504" t="s">
        <v>5922</v>
      </c>
      <c r="H2504" t="s">
        <v>5923</v>
      </c>
      <c r="I2504" t="s">
        <v>5908</v>
      </c>
      <c r="J2504" t="s">
        <v>4740</v>
      </c>
      <c r="K2504" s="1">
        <v>41318</v>
      </c>
      <c r="L2504" t="s">
        <v>6409</v>
      </c>
      <c r="M2504" t="s">
        <v>5924</v>
      </c>
      <c r="N2504">
        <v>24.94</v>
      </c>
      <c r="O2504">
        <v>60.17</v>
      </c>
      <c r="P2504">
        <v>0</v>
      </c>
    </row>
    <row r="2505" spans="1:16" x14ac:dyDescent="0.3">
      <c r="A2505" t="s">
        <v>1618</v>
      </c>
      <c r="B2505" s="1">
        <v>41332</v>
      </c>
      <c r="C2505">
        <v>2</v>
      </c>
      <c r="D2505">
        <v>1</v>
      </c>
      <c r="E2505">
        <v>2013</v>
      </c>
      <c r="F2505" t="s">
        <v>5505</v>
      </c>
      <c r="G2505" t="s">
        <v>5927</v>
      </c>
      <c r="H2505" t="s">
        <v>5928</v>
      </c>
      <c r="I2505" t="s">
        <v>5908</v>
      </c>
      <c r="J2505" t="s">
        <v>4740</v>
      </c>
      <c r="K2505" s="1">
        <v>41334</v>
      </c>
      <c r="L2505" t="s">
        <v>6408</v>
      </c>
      <c r="M2505" t="s">
        <v>5929</v>
      </c>
      <c r="N2505">
        <v>-3.19</v>
      </c>
      <c r="O2505">
        <v>55.953000000000003</v>
      </c>
      <c r="P2505">
        <v>2</v>
      </c>
    </row>
    <row r="2506" spans="1:16" x14ac:dyDescent="0.3">
      <c r="A2506" t="s">
        <v>156</v>
      </c>
      <c r="B2506" s="1">
        <v>41338</v>
      </c>
      <c r="C2506">
        <v>3</v>
      </c>
      <c r="D2506">
        <v>1</v>
      </c>
      <c r="E2506">
        <v>2013</v>
      </c>
      <c r="F2506" t="s">
        <v>4917</v>
      </c>
      <c r="G2506" t="s">
        <v>5922</v>
      </c>
      <c r="H2506" t="s">
        <v>5923</v>
      </c>
      <c r="I2506" t="s">
        <v>5908</v>
      </c>
      <c r="J2506" t="s">
        <v>4721</v>
      </c>
      <c r="K2506" s="1">
        <v>41341</v>
      </c>
      <c r="L2506" t="s">
        <v>6407</v>
      </c>
      <c r="M2506" t="s">
        <v>5924</v>
      </c>
      <c r="N2506">
        <v>24.94</v>
      </c>
      <c r="O2506">
        <v>60.17</v>
      </c>
      <c r="P2506">
        <v>3</v>
      </c>
    </row>
    <row r="2507" spans="1:16" x14ac:dyDescent="0.3">
      <c r="A2507" t="s">
        <v>3381</v>
      </c>
      <c r="B2507" s="1">
        <v>41362</v>
      </c>
      <c r="C2507">
        <v>3</v>
      </c>
      <c r="D2507">
        <v>1</v>
      </c>
      <c r="E2507">
        <v>2013</v>
      </c>
      <c r="F2507" t="s">
        <v>6410</v>
      </c>
      <c r="G2507" t="s">
        <v>5927</v>
      </c>
      <c r="H2507" t="s">
        <v>5928</v>
      </c>
      <c r="I2507" t="s">
        <v>5908</v>
      </c>
      <c r="J2507" t="s">
        <v>4731</v>
      </c>
      <c r="K2507" s="1">
        <v>41364</v>
      </c>
      <c r="L2507" t="s">
        <v>6408</v>
      </c>
      <c r="M2507" t="s">
        <v>5929</v>
      </c>
      <c r="N2507">
        <v>-3.19</v>
      </c>
      <c r="O2507">
        <v>55.953000000000003</v>
      </c>
      <c r="P2507">
        <v>2</v>
      </c>
    </row>
    <row r="2508" spans="1:16" x14ac:dyDescent="0.3">
      <c r="A2508" t="s">
        <v>3969</v>
      </c>
      <c r="B2508" s="1">
        <v>41368</v>
      </c>
      <c r="C2508">
        <v>4</v>
      </c>
      <c r="D2508">
        <v>2</v>
      </c>
      <c r="E2508">
        <v>2013</v>
      </c>
      <c r="F2508" t="s">
        <v>5910</v>
      </c>
      <c r="G2508" t="s">
        <v>5920</v>
      </c>
      <c r="H2508" t="s">
        <v>5921</v>
      </c>
      <c r="I2508" t="s">
        <v>5908</v>
      </c>
      <c r="J2508" t="s">
        <v>4740</v>
      </c>
      <c r="K2508" s="1">
        <v>41370</v>
      </c>
      <c r="L2508" t="s">
        <v>6407</v>
      </c>
      <c r="M2508" t="s">
        <v>5920</v>
      </c>
      <c r="N2508">
        <v>-6.26</v>
      </c>
      <c r="O2508">
        <v>53.35</v>
      </c>
      <c r="P2508">
        <v>2</v>
      </c>
    </row>
    <row r="2509" spans="1:16" x14ac:dyDescent="0.3">
      <c r="A2509" t="s">
        <v>4358</v>
      </c>
      <c r="B2509" s="1">
        <v>41375</v>
      </c>
      <c r="C2509">
        <v>4</v>
      </c>
      <c r="D2509">
        <v>2</v>
      </c>
      <c r="E2509">
        <v>2013</v>
      </c>
      <c r="F2509" t="s">
        <v>6123</v>
      </c>
      <c r="G2509" t="s">
        <v>5965</v>
      </c>
      <c r="H2509" t="s">
        <v>5907</v>
      </c>
      <c r="I2509" t="s">
        <v>5908</v>
      </c>
      <c r="J2509" t="s">
        <v>4721</v>
      </c>
      <c r="K2509" s="1">
        <v>41377</v>
      </c>
      <c r="L2509" t="s">
        <v>6408</v>
      </c>
      <c r="M2509" t="s">
        <v>5966</v>
      </c>
      <c r="N2509">
        <v>12.69</v>
      </c>
      <c r="O2509">
        <v>56.045999999999999</v>
      </c>
      <c r="P2509">
        <v>2</v>
      </c>
    </row>
    <row r="2510" spans="1:16" x14ac:dyDescent="0.3">
      <c r="A2510" t="s">
        <v>2485</v>
      </c>
      <c r="B2510" s="1">
        <v>41375</v>
      </c>
      <c r="C2510">
        <v>4</v>
      </c>
      <c r="D2510">
        <v>2</v>
      </c>
      <c r="E2510">
        <v>2013</v>
      </c>
      <c r="F2510" t="s">
        <v>6251</v>
      </c>
      <c r="G2510" t="s">
        <v>5981</v>
      </c>
      <c r="H2510" t="s">
        <v>5915</v>
      </c>
      <c r="I2510" t="s">
        <v>5908</v>
      </c>
      <c r="J2510" t="s">
        <v>4721</v>
      </c>
      <c r="K2510" s="1">
        <v>41376</v>
      </c>
      <c r="L2510" t="s">
        <v>6407</v>
      </c>
      <c r="M2510" t="s">
        <v>5982</v>
      </c>
      <c r="N2510">
        <v>5.32</v>
      </c>
      <c r="O2510">
        <v>60.390999999999998</v>
      </c>
      <c r="P2510">
        <v>1</v>
      </c>
    </row>
    <row r="2511" spans="1:16" x14ac:dyDescent="0.3">
      <c r="A2511" t="s">
        <v>2309</v>
      </c>
      <c r="B2511" s="1">
        <v>41380</v>
      </c>
      <c r="C2511">
        <v>4</v>
      </c>
      <c r="D2511">
        <v>2</v>
      </c>
      <c r="E2511">
        <v>2013</v>
      </c>
      <c r="F2511" t="s">
        <v>5173</v>
      </c>
      <c r="G2511" t="s">
        <v>5947</v>
      </c>
      <c r="H2511" t="s">
        <v>5923</v>
      </c>
      <c r="I2511" t="s">
        <v>5908</v>
      </c>
      <c r="J2511" t="s">
        <v>4721</v>
      </c>
      <c r="K2511" s="1">
        <v>41382</v>
      </c>
      <c r="L2511" t="s">
        <v>6408</v>
      </c>
      <c r="M2511" t="s">
        <v>5948</v>
      </c>
      <c r="N2511">
        <v>22.27</v>
      </c>
      <c r="O2511">
        <v>60.451999999999998</v>
      </c>
      <c r="P2511">
        <v>2</v>
      </c>
    </row>
    <row r="2512" spans="1:16" x14ac:dyDescent="0.3">
      <c r="A2512" t="s">
        <v>388</v>
      </c>
      <c r="B2512" s="1">
        <v>41412</v>
      </c>
      <c r="C2512">
        <v>5</v>
      </c>
      <c r="D2512">
        <v>2</v>
      </c>
      <c r="E2512">
        <v>2013</v>
      </c>
      <c r="F2512" t="s">
        <v>4827</v>
      </c>
      <c r="G2512" t="s">
        <v>5914</v>
      </c>
      <c r="H2512" t="s">
        <v>5915</v>
      </c>
      <c r="I2512" t="s">
        <v>5908</v>
      </c>
      <c r="J2512" t="s">
        <v>4721</v>
      </c>
      <c r="K2512" s="1">
        <v>41413</v>
      </c>
      <c r="L2512" t="s">
        <v>6407</v>
      </c>
      <c r="M2512" t="s">
        <v>5914</v>
      </c>
      <c r="N2512">
        <v>10.75</v>
      </c>
      <c r="O2512">
        <v>59.914000000000001</v>
      </c>
      <c r="P2512">
        <v>1</v>
      </c>
    </row>
    <row r="2513" spans="1:16" x14ac:dyDescent="0.3">
      <c r="A2513" t="s">
        <v>170</v>
      </c>
      <c r="B2513" s="1">
        <v>41421</v>
      </c>
      <c r="C2513">
        <v>5</v>
      </c>
      <c r="D2513">
        <v>2</v>
      </c>
      <c r="E2513">
        <v>2013</v>
      </c>
      <c r="F2513" t="s">
        <v>5074</v>
      </c>
      <c r="G2513" t="s">
        <v>5986</v>
      </c>
      <c r="H2513" t="s">
        <v>5928</v>
      </c>
      <c r="I2513" t="s">
        <v>5908</v>
      </c>
      <c r="J2513" t="s">
        <v>4721</v>
      </c>
      <c r="K2513" s="1">
        <v>41425</v>
      </c>
      <c r="L2513" t="s">
        <v>6408</v>
      </c>
      <c r="M2513" t="s">
        <v>5972</v>
      </c>
      <c r="N2513">
        <v>-3.18</v>
      </c>
      <c r="O2513">
        <v>51.481999999999999</v>
      </c>
      <c r="P2513">
        <v>4</v>
      </c>
    </row>
    <row r="2514" spans="1:16" x14ac:dyDescent="0.3">
      <c r="A2514" t="s">
        <v>4359</v>
      </c>
      <c r="B2514" s="1">
        <v>41422</v>
      </c>
      <c r="C2514">
        <v>5</v>
      </c>
      <c r="D2514">
        <v>2</v>
      </c>
      <c r="E2514">
        <v>2013</v>
      </c>
      <c r="F2514" t="s">
        <v>5424</v>
      </c>
      <c r="G2514" t="s">
        <v>5930</v>
      </c>
      <c r="H2514" t="s">
        <v>5907</v>
      </c>
      <c r="I2514" t="s">
        <v>5908</v>
      </c>
      <c r="J2514" t="s">
        <v>4731</v>
      </c>
      <c r="K2514" s="1">
        <v>41422</v>
      </c>
      <c r="L2514" t="s">
        <v>6409</v>
      </c>
      <c r="M2514" t="s">
        <v>5930</v>
      </c>
      <c r="N2514">
        <v>18.07</v>
      </c>
      <c r="O2514">
        <v>59.329000000000001</v>
      </c>
      <c r="P2514">
        <v>0</v>
      </c>
    </row>
    <row r="2515" spans="1:16" x14ac:dyDescent="0.3">
      <c r="A2515" t="s">
        <v>1952</v>
      </c>
      <c r="B2515" s="1">
        <v>41435</v>
      </c>
      <c r="C2515">
        <v>6</v>
      </c>
      <c r="D2515">
        <v>2</v>
      </c>
      <c r="E2515">
        <v>2013</v>
      </c>
      <c r="F2515" t="s">
        <v>5650</v>
      </c>
      <c r="G2515" t="s">
        <v>5927</v>
      </c>
      <c r="H2515" t="s">
        <v>5928</v>
      </c>
      <c r="I2515" t="s">
        <v>5908</v>
      </c>
      <c r="J2515" t="s">
        <v>4721</v>
      </c>
      <c r="K2515" s="1">
        <v>41437</v>
      </c>
      <c r="L2515" t="s">
        <v>6408</v>
      </c>
      <c r="M2515" t="s">
        <v>5929</v>
      </c>
      <c r="N2515">
        <v>-3.19</v>
      </c>
      <c r="O2515">
        <v>55.953000000000003</v>
      </c>
      <c r="P2515">
        <v>2</v>
      </c>
    </row>
    <row r="2516" spans="1:16" x14ac:dyDescent="0.3">
      <c r="A2516" t="s">
        <v>4189</v>
      </c>
      <c r="B2516" s="1">
        <v>41437</v>
      </c>
      <c r="C2516">
        <v>6</v>
      </c>
      <c r="D2516">
        <v>2</v>
      </c>
      <c r="E2516">
        <v>2013</v>
      </c>
      <c r="F2516" t="s">
        <v>4961</v>
      </c>
      <c r="G2516" t="s">
        <v>6014</v>
      </c>
      <c r="H2516" t="s">
        <v>5907</v>
      </c>
      <c r="I2516" t="s">
        <v>5908</v>
      </c>
      <c r="J2516" t="s">
        <v>4731</v>
      </c>
      <c r="K2516" s="1">
        <v>41440</v>
      </c>
      <c r="L2516" t="s">
        <v>6407</v>
      </c>
      <c r="M2516" t="s">
        <v>5930</v>
      </c>
      <c r="N2516">
        <v>17.98</v>
      </c>
      <c r="O2516">
        <v>59.235999999999997</v>
      </c>
      <c r="P2516">
        <v>3</v>
      </c>
    </row>
    <row r="2517" spans="1:16" x14ac:dyDescent="0.3">
      <c r="A2517" t="s">
        <v>177</v>
      </c>
      <c r="B2517" s="1">
        <v>41450</v>
      </c>
      <c r="C2517">
        <v>6</v>
      </c>
      <c r="D2517">
        <v>2</v>
      </c>
      <c r="E2517">
        <v>2013</v>
      </c>
      <c r="F2517" t="s">
        <v>5651</v>
      </c>
      <c r="G2517" t="s">
        <v>5922</v>
      </c>
      <c r="H2517" t="s">
        <v>5923</v>
      </c>
      <c r="I2517" t="s">
        <v>5908</v>
      </c>
      <c r="J2517" t="s">
        <v>4721</v>
      </c>
      <c r="K2517" s="1">
        <v>41450</v>
      </c>
      <c r="L2517" t="s">
        <v>6409</v>
      </c>
      <c r="M2517" t="s">
        <v>5924</v>
      </c>
      <c r="N2517">
        <v>24.94</v>
      </c>
      <c r="O2517">
        <v>60.17</v>
      </c>
      <c r="P2517">
        <v>0</v>
      </c>
    </row>
    <row r="2518" spans="1:16" x14ac:dyDescent="0.3">
      <c r="A2518" t="s">
        <v>2936</v>
      </c>
      <c r="B2518" s="1">
        <v>41466</v>
      </c>
      <c r="C2518">
        <v>7</v>
      </c>
      <c r="D2518">
        <v>3</v>
      </c>
      <c r="E2518">
        <v>2013</v>
      </c>
      <c r="F2518" t="s">
        <v>5867</v>
      </c>
      <c r="G2518" t="s">
        <v>5927</v>
      </c>
      <c r="H2518" t="s">
        <v>5928</v>
      </c>
      <c r="I2518" t="s">
        <v>5908</v>
      </c>
      <c r="J2518" t="s">
        <v>4731</v>
      </c>
      <c r="K2518" s="1">
        <v>41469</v>
      </c>
      <c r="L2518" t="s">
        <v>6407</v>
      </c>
      <c r="M2518" t="s">
        <v>5929</v>
      </c>
      <c r="N2518">
        <v>-3.19</v>
      </c>
      <c r="O2518">
        <v>55.953000000000003</v>
      </c>
      <c r="P2518">
        <v>3</v>
      </c>
    </row>
    <row r="2519" spans="1:16" x14ac:dyDescent="0.3">
      <c r="A2519" t="s">
        <v>654</v>
      </c>
      <c r="B2519" s="1">
        <v>41470</v>
      </c>
      <c r="C2519">
        <v>7</v>
      </c>
      <c r="D2519">
        <v>3</v>
      </c>
      <c r="E2519">
        <v>2013</v>
      </c>
      <c r="F2519" t="s">
        <v>4884</v>
      </c>
      <c r="G2519" t="s">
        <v>5934</v>
      </c>
      <c r="H2519" t="s">
        <v>5928</v>
      </c>
      <c r="I2519" t="s">
        <v>5908</v>
      </c>
      <c r="J2519" t="s">
        <v>4721</v>
      </c>
      <c r="K2519" s="1">
        <v>41473</v>
      </c>
      <c r="L2519" t="s">
        <v>6407</v>
      </c>
      <c r="M2519" t="s">
        <v>5929</v>
      </c>
      <c r="N2519">
        <v>-4.25</v>
      </c>
      <c r="O2519">
        <v>55.863999999999997</v>
      </c>
      <c r="P2519">
        <v>3</v>
      </c>
    </row>
    <row r="2520" spans="1:16" x14ac:dyDescent="0.3">
      <c r="A2520" t="s">
        <v>2212</v>
      </c>
      <c r="B2520" s="1">
        <v>41473</v>
      </c>
      <c r="C2520">
        <v>7</v>
      </c>
      <c r="D2520">
        <v>3</v>
      </c>
      <c r="E2520">
        <v>2013</v>
      </c>
      <c r="F2520" t="s">
        <v>4860</v>
      </c>
      <c r="G2520" t="s">
        <v>5927</v>
      </c>
      <c r="H2520" t="s">
        <v>5928</v>
      </c>
      <c r="I2520" t="s">
        <v>5908</v>
      </c>
      <c r="J2520" t="s">
        <v>4721</v>
      </c>
      <c r="K2520" s="1">
        <v>41474</v>
      </c>
      <c r="L2520" t="s">
        <v>6407</v>
      </c>
      <c r="M2520" t="s">
        <v>5929</v>
      </c>
      <c r="N2520">
        <v>-3.19</v>
      </c>
      <c r="O2520">
        <v>55.953000000000003</v>
      </c>
      <c r="P2520">
        <v>1</v>
      </c>
    </row>
    <row r="2521" spans="1:16" x14ac:dyDescent="0.3">
      <c r="A2521" t="s">
        <v>4301</v>
      </c>
      <c r="B2521" s="1">
        <v>41498</v>
      </c>
      <c r="C2521">
        <v>8</v>
      </c>
      <c r="D2521">
        <v>3</v>
      </c>
      <c r="E2521">
        <v>2013</v>
      </c>
      <c r="F2521" t="s">
        <v>5649</v>
      </c>
      <c r="G2521" t="s">
        <v>5930</v>
      </c>
      <c r="H2521" t="s">
        <v>5907</v>
      </c>
      <c r="I2521" t="s">
        <v>5908</v>
      </c>
      <c r="J2521" t="s">
        <v>4721</v>
      </c>
      <c r="K2521" s="1">
        <v>41498</v>
      </c>
      <c r="L2521" t="s">
        <v>6409</v>
      </c>
      <c r="M2521" t="s">
        <v>5930</v>
      </c>
      <c r="N2521">
        <v>18.07</v>
      </c>
      <c r="O2521">
        <v>59.329000000000001</v>
      </c>
      <c r="P2521">
        <v>0</v>
      </c>
    </row>
    <row r="2522" spans="1:16" x14ac:dyDescent="0.3">
      <c r="A2522" t="s">
        <v>4195</v>
      </c>
      <c r="B2522" s="1">
        <v>41501</v>
      </c>
      <c r="C2522">
        <v>8</v>
      </c>
      <c r="D2522">
        <v>3</v>
      </c>
      <c r="E2522">
        <v>2013</v>
      </c>
      <c r="F2522" t="s">
        <v>6071</v>
      </c>
      <c r="G2522" t="s">
        <v>5931</v>
      </c>
      <c r="H2522" t="s">
        <v>5921</v>
      </c>
      <c r="I2522" t="s">
        <v>5908</v>
      </c>
      <c r="J2522" t="s">
        <v>4740</v>
      </c>
      <c r="K2522" s="1">
        <v>41502</v>
      </c>
      <c r="L2522" t="s">
        <v>6407</v>
      </c>
      <c r="M2522" t="s">
        <v>5931</v>
      </c>
      <c r="N2522">
        <v>-8.49</v>
      </c>
      <c r="O2522">
        <v>51.896999999999998</v>
      </c>
      <c r="P2522">
        <v>1</v>
      </c>
    </row>
    <row r="2523" spans="1:16" x14ac:dyDescent="0.3">
      <c r="A2523" t="s">
        <v>4196</v>
      </c>
      <c r="B2523" s="1">
        <v>41502</v>
      </c>
      <c r="C2523">
        <v>8</v>
      </c>
      <c r="D2523">
        <v>3</v>
      </c>
      <c r="E2523">
        <v>2013</v>
      </c>
      <c r="F2523" t="s">
        <v>5988</v>
      </c>
      <c r="G2523" t="s">
        <v>5953</v>
      </c>
      <c r="H2523" t="s">
        <v>5912</v>
      </c>
      <c r="I2523" t="s">
        <v>5908</v>
      </c>
      <c r="J2523" t="s">
        <v>4721</v>
      </c>
      <c r="K2523" s="1">
        <v>41506</v>
      </c>
      <c r="L2523" t="s">
        <v>6408</v>
      </c>
      <c r="M2523" t="s">
        <v>5913</v>
      </c>
      <c r="N2523">
        <v>12.51</v>
      </c>
      <c r="O2523">
        <v>55.677</v>
      </c>
      <c r="P2523">
        <v>4</v>
      </c>
    </row>
    <row r="2524" spans="1:16" x14ac:dyDescent="0.3">
      <c r="A2524" t="s">
        <v>968</v>
      </c>
      <c r="B2524" s="1">
        <v>41515</v>
      </c>
      <c r="C2524">
        <v>8</v>
      </c>
      <c r="D2524">
        <v>3</v>
      </c>
      <c r="E2524">
        <v>2013</v>
      </c>
      <c r="F2524" t="s">
        <v>5486</v>
      </c>
      <c r="G2524" t="s">
        <v>5934</v>
      </c>
      <c r="H2524" t="s">
        <v>5928</v>
      </c>
      <c r="I2524" t="s">
        <v>5908</v>
      </c>
      <c r="J2524" t="s">
        <v>4721</v>
      </c>
      <c r="K2524" s="1">
        <v>41520</v>
      </c>
      <c r="L2524" t="s">
        <v>6408</v>
      </c>
      <c r="M2524" t="s">
        <v>5929</v>
      </c>
      <c r="N2524">
        <v>-4.25</v>
      </c>
      <c r="O2524">
        <v>55.863999999999997</v>
      </c>
      <c r="P2524">
        <v>5</v>
      </c>
    </row>
    <row r="2525" spans="1:16" x14ac:dyDescent="0.3">
      <c r="A2525" t="s">
        <v>1260</v>
      </c>
      <c r="B2525" s="1">
        <v>41516</v>
      </c>
      <c r="C2525">
        <v>8</v>
      </c>
      <c r="D2525">
        <v>3</v>
      </c>
      <c r="E2525">
        <v>2013</v>
      </c>
      <c r="F2525" t="s">
        <v>4759</v>
      </c>
      <c r="G2525" t="s">
        <v>5914</v>
      </c>
      <c r="H2525" t="s">
        <v>5915</v>
      </c>
      <c r="I2525" t="s">
        <v>5908</v>
      </c>
      <c r="J2525" t="s">
        <v>4721</v>
      </c>
      <c r="K2525" s="1">
        <v>41517</v>
      </c>
      <c r="L2525" t="s">
        <v>6407</v>
      </c>
      <c r="M2525" t="s">
        <v>5914</v>
      </c>
      <c r="N2525">
        <v>10.75</v>
      </c>
      <c r="O2525">
        <v>59.914000000000001</v>
      </c>
      <c r="P2525">
        <v>1</v>
      </c>
    </row>
    <row r="2526" spans="1:16" x14ac:dyDescent="0.3">
      <c r="A2526" t="s">
        <v>4303</v>
      </c>
      <c r="B2526" s="1">
        <v>41522</v>
      </c>
      <c r="C2526">
        <v>9</v>
      </c>
      <c r="D2526">
        <v>3</v>
      </c>
      <c r="E2526">
        <v>2013</v>
      </c>
      <c r="F2526" t="s">
        <v>4869</v>
      </c>
      <c r="G2526" t="s">
        <v>5931</v>
      </c>
      <c r="H2526" t="s">
        <v>5921</v>
      </c>
      <c r="I2526" t="s">
        <v>5908</v>
      </c>
      <c r="J2526" t="s">
        <v>4721</v>
      </c>
      <c r="K2526" s="1">
        <v>41525</v>
      </c>
      <c r="L2526" t="s">
        <v>6407</v>
      </c>
      <c r="M2526" t="s">
        <v>5931</v>
      </c>
      <c r="N2526">
        <v>-8.49</v>
      </c>
      <c r="O2526">
        <v>51.896999999999998</v>
      </c>
      <c r="P2526">
        <v>3</v>
      </c>
    </row>
    <row r="2527" spans="1:16" x14ac:dyDescent="0.3">
      <c r="A2527" t="s">
        <v>4274</v>
      </c>
      <c r="B2527" s="1">
        <v>41524</v>
      </c>
      <c r="C2527">
        <v>9</v>
      </c>
      <c r="D2527">
        <v>3</v>
      </c>
      <c r="E2527">
        <v>2013</v>
      </c>
      <c r="F2527" t="s">
        <v>5602</v>
      </c>
      <c r="G2527" t="s">
        <v>5953</v>
      </c>
      <c r="H2527" t="s">
        <v>5912</v>
      </c>
      <c r="I2527" t="s">
        <v>5908</v>
      </c>
      <c r="J2527" t="s">
        <v>4721</v>
      </c>
      <c r="K2527" s="1">
        <v>41529</v>
      </c>
      <c r="L2527" t="s">
        <v>6408</v>
      </c>
      <c r="M2527" t="s">
        <v>5913</v>
      </c>
      <c r="N2527">
        <v>12.51</v>
      </c>
      <c r="O2527">
        <v>55.677</v>
      </c>
      <c r="P2527">
        <v>5</v>
      </c>
    </row>
    <row r="2528" spans="1:16" x14ac:dyDescent="0.3">
      <c r="A2528" t="s">
        <v>3987</v>
      </c>
      <c r="B2528" s="1">
        <v>41537</v>
      </c>
      <c r="C2528">
        <v>9</v>
      </c>
      <c r="D2528">
        <v>3</v>
      </c>
      <c r="E2528">
        <v>2013</v>
      </c>
      <c r="F2528" t="s">
        <v>6013</v>
      </c>
      <c r="G2528" t="s">
        <v>5920</v>
      </c>
      <c r="H2528" t="s">
        <v>5921</v>
      </c>
      <c r="I2528" t="s">
        <v>5908</v>
      </c>
      <c r="J2528" t="s">
        <v>4721</v>
      </c>
      <c r="K2528" s="1">
        <v>41541</v>
      </c>
      <c r="L2528" t="s">
        <v>6408</v>
      </c>
      <c r="M2528" t="s">
        <v>5920</v>
      </c>
      <c r="N2528">
        <v>-6.26</v>
      </c>
      <c r="O2528">
        <v>53.35</v>
      </c>
      <c r="P2528">
        <v>4</v>
      </c>
    </row>
    <row r="2529" spans="1:16" x14ac:dyDescent="0.3">
      <c r="A2529" t="s">
        <v>3988</v>
      </c>
      <c r="B2529" s="1">
        <v>41538</v>
      </c>
      <c r="C2529">
        <v>9</v>
      </c>
      <c r="D2529">
        <v>3</v>
      </c>
      <c r="E2529">
        <v>2013</v>
      </c>
      <c r="F2529" t="s">
        <v>5369</v>
      </c>
      <c r="G2529" t="s">
        <v>5920</v>
      </c>
      <c r="H2529" t="s">
        <v>5921</v>
      </c>
      <c r="I2529" t="s">
        <v>5908</v>
      </c>
      <c r="J2529" t="s">
        <v>4731</v>
      </c>
      <c r="K2529" s="1">
        <v>41541</v>
      </c>
      <c r="L2529" t="s">
        <v>6407</v>
      </c>
      <c r="M2529" t="s">
        <v>5920</v>
      </c>
      <c r="N2529">
        <v>-6.26</v>
      </c>
      <c r="O2529">
        <v>53.35</v>
      </c>
      <c r="P2529">
        <v>3</v>
      </c>
    </row>
    <row r="2530" spans="1:16" x14ac:dyDescent="0.3">
      <c r="A2530" t="s">
        <v>4305</v>
      </c>
      <c r="B2530" s="1">
        <v>41543</v>
      </c>
      <c r="C2530">
        <v>9</v>
      </c>
      <c r="D2530">
        <v>3</v>
      </c>
      <c r="E2530">
        <v>2013</v>
      </c>
      <c r="F2530" t="s">
        <v>5178</v>
      </c>
      <c r="G2530" t="s">
        <v>5930</v>
      </c>
      <c r="H2530" t="s">
        <v>5907</v>
      </c>
      <c r="I2530" t="s">
        <v>5908</v>
      </c>
      <c r="J2530" t="s">
        <v>4721</v>
      </c>
      <c r="K2530" s="1">
        <v>41546</v>
      </c>
      <c r="L2530" t="s">
        <v>6408</v>
      </c>
      <c r="M2530" t="s">
        <v>5930</v>
      </c>
      <c r="N2530">
        <v>18.07</v>
      </c>
      <c r="O2530">
        <v>59.329000000000001</v>
      </c>
      <c r="P2530">
        <v>3</v>
      </c>
    </row>
    <row r="2531" spans="1:16" x14ac:dyDescent="0.3">
      <c r="A2531" t="s">
        <v>809</v>
      </c>
      <c r="B2531" s="1">
        <v>41544</v>
      </c>
      <c r="C2531">
        <v>9</v>
      </c>
      <c r="D2531">
        <v>3</v>
      </c>
      <c r="E2531">
        <v>2013</v>
      </c>
      <c r="F2531" t="s">
        <v>5223</v>
      </c>
      <c r="G2531" t="s">
        <v>5934</v>
      </c>
      <c r="H2531" t="s">
        <v>5928</v>
      </c>
      <c r="I2531" t="s">
        <v>5908</v>
      </c>
      <c r="J2531" t="s">
        <v>4740</v>
      </c>
      <c r="K2531" s="1">
        <v>41544</v>
      </c>
      <c r="L2531" t="s">
        <v>6409</v>
      </c>
      <c r="M2531" t="s">
        <v>5929</v>
      </c>
      <c r="N2531">
        <v>-4.25</v>
      </c>
      <c r="O2531">
        <v>55.863999999999997</v>
      </c>
      <c r="P2531">
        <v>0</v>
      </c>
    </row>
    <row r="2532" spans="1:16" x14ac:dyDescent="0.3">
      <c r="A2532" t="s">
        <v>3993</v>
      </c>
      <c r="B2532" s="1">
        <v>41556</v>
      </c>
      <c r="C2532">
        <v>10</v>
      </c>
      <c r="D2532">
        <v>4</v>
      </c>
      <c r="E2532">
        <v>2013</v>
      </c>
      <c r="F2532" t="s">
        <v>5617</v>
      </c>
      <c r="G2532" t="s">
        <v>5968</v>
      </c>
      <c r="H2532" t="s">
        <v>5917</v>
      </c>
      <c r="I2532" t="s">
        <v>5918</v>
      </c>
      <c r="J2532" t="s">
        <v>4721</v>
      </c>
      <c r="K2532" s="1">
        <v>41557</v>
      </c>
      <c r="L2532" t="s">
        <v>6407</v>
      </c>
      <c r="M2532" t="s">
        <v>5968</v>
      </c>
      <c r="N2532">
        <v>-8.6300000000000008</v>
      </c>
      <c r="O2532">
        <v>41.158000000000001</v>
      </c>
      <c r="P2532">
        <v>1</v>
      </c>
    </row>
    <row r="2533" spans="1:16" x14ac:dyDescent="0.3">
      <c r="A2533" t="s">
        <v>975</v>
      </c>
      <c r="B2533" s="1">
        <v>41576</v>
      </c>
      <c r="C2533">
        <v>10</v>
      </c>
      <c r="D2533">
        <v>4</v>
      </c>
      <c r="E2533">
        <v>2013</v>
      </c>
      <c r="F2533" t="s">
        <v>4835</v>
      </c>
      <c r="G2533" t="s">
        <v>5934</v>
      </c>
      <c r="H2533" t="s">
        <v>5928</v>
      </c>
      <c r="I2533" t="s">
        <v>5908</v>
      </c>
      <c r="J2533" t="s">
        <v>4740</v>
      </c>
      <c r="K2533" s="1">
        <v>41580</v>
      </c>
      <c r="L2533" t="s">
        <v>6408</v>
      </c>
      <c r="M2533" t="s">
        <v>5929</v>
      </c>
      <c r="N2533">
        <v>-4.25</v>
      </c>
      <c r="O2533">
        <v>55.863999999999997</v>
      </c>
      <c r="P2533">
        <v>4</v>
      </c>
    </row>
    <row r="2534" spans="1:16" x14ac:dyDescent="0.3">
      <c r="A2534" t="s">
        <v>4207</v>
      </c>
      <c r="B2534" s="1">
        <v>41579</v>
      </c>
      <c r="C2534">
        <v>11</v>
      </c>
      <c r="D2534">
        <v>4</v>
      </c>
      <c r="E2534">
        <v>2013</v>
      </c>
      <c r="F2534" t="s">
        <v>5026</v>
      </c>
      <c r="G2534" t="s">
        <v>5930</v>
      </c>
      <c r="H2534" t="s">
        <v>5907</v>
      </c>
      <c r="I2534" t="s">
        <v>5908</v>
      </c>
      <c r="J2534" t="s">
        <v>4731</v>
      </c>
      <c r="K2534" s="1">
        <v>41581</v>
      </c>
      <c r="L2534" t="s">
        <v>6407</v>
      </c>
      <c r="M2534" t="s">
        <v>5930</v>
      </c>
      <c r="N2534">
        <v>18.07</v>
      </c>
      <c r="O2534">
        <v>59.329000000000001</v>
      </c>
      <c r="P2534">
        <v>2</v>
      </c>
    </row>
    <row r="2535" spans="1:16" x14ac:dyDescent="0.3">
      <c r="A2535" t="s">
        <v>4208</v>
      </c>
      <c r="B2535" s="1">
        <v>41580</v>
      </c>
      <c r="C2535">
        <v>11</v>
      </c>
      <c r="D2535">
        <v>4</v>
      </c>
      <c r="E2535">
        <v>2013</v>
      </c>
      <c r="F2535" t="s">
        <v>6429</v>
      </c>
      <c r="G2535" t="s">
        <v>5911</v>
      </c>
      <c r="H2535" t="s">
        <v>5912</v>
      </c>
      <c r="I2535" t="s">
        <v>5908</v>
      </c>
      <c r="J2535" t="s">
        <v>4721</v>
      </c>
      <c r="K2535" s="1">
        <v>41584</v>
      </c>
      <c r="L2535" t="s">
        <v>6408</v>
      </c>
      <c r="M2535" t="s">
        <v>5913</v>
      </c>
      <c r="N2535">
        <v>12.57</v>
      </c>
      <c r="O2535">
        <v>55.676000000000002</v>
      </c>
      <c r="P2535">
        <v>4</v>
      </c>
    </row>
    <row r="2536" spans="1:16" x14ac:dyDescent="0.3">
      <c r="A2536" t="s">
        <v>208</v>
      </c>
      <c r="B2536" s="1">
        <v>41585</v>
      </c>
      <c r="C2536">
        <v>11</v>
      </c>
      <c r="D2536">
        <v>4</v>
      </c>
      <c r="E2536">
        <v>2013</v>
      </c>
      <c r="F2536" t="s">
        <v>4851</v>
      </c>
      <c r="G2536" t="s">
        <v>5927</v>
      </c>
      <c r="H2536" t="s">
        <v>5928</v>
      </c>
      <c r="I2536" t="s">
        <v>5908</v>
      </c>
      <c r="J2536" t="s">
        <v>4721</v>
      </c>
      <c r="K2536" s="1">
        <v>41587</v>
      </c>
      <c r="L2536" t="s">
        <v>6407</v>
      </c>
      <c r="M2536" t="s">
        <v>5929</v>
      </c>
      <c r="N2536">
        <v>-3.19</v>
      </c>
      <c r="O2536">
        <v>55.953000000000003</v>
      </c>
      <c r="P2536">
        <v>2</v>
      </c>
    </row>
    <row r="2537" spans="1:16" x14ac:dyDescent="0.3">
      <c r="A2537" t="s">
        <v>4106</v>
      </c>
      <c r="B2537" s="1">
        <v>41589</v>
      </c>
      <c r="C2537">
        <v>11</v>
      </c>
      <c r="D2537">
        <v>4</v>
      </c>
      <c r="E2537">
        <v>2013</v>
      </c>
      <c r="F2537" t="s">
        <v>5595</v>
      </c>
      <c r="G2537" t="s">
        <v>5930</v>
      </c>
      <c r="H2537" t="s">
        <v>5907</v>
      </c>
      <c r="I2537" t="s">
        <v>5908</v>
      </c>
      <c r="J2537" t="s">
        <v>4721</v>
      </c>
      <c r="K2537" s="1">
        <v>41594</v>
      </c>
      <c r="L2537" t="s">
        <v>6408</v>
      </c>
      <c r="M2537" t="s">
        <v>5930</v>
      </c>
      <c r="N2537">
        <v>18.07</v>
      </c>
      <c r="O2537">
        <v>59.329000000000001</v>
      </c>
      <c r="P2537">
        <v>5</v>
      </c>
    </row>
    <row r="2538" spans="1:16" x14ac:dyDescent="0.3">
      <c r="A2538" t="s">
        <v>1964</v>
      </c>
      <c r="B2538" s="1">
        <v>41598</v>
      </c>
      <c r="C2538">
        <v>11</v>
      </c>
      <c r="D2538">
        <v>4</v>
      </c>
      <c r="E2538">
        <v>2013</v>
      </c>
      <c r="F2538" t="s">
        <v>4843</v>
      </c>
      <c r="G2538" t="s">
        <v>5925</v>
      </c>
      <c r="H2538" t="s">
        <v>5915</v>
      </c>
      <c r="I2538" t="s">
        <v>5908</v>
      </c>
      <c r="J2538" t="s">
        <v>4721</v>
      </c>
      <c r="K2538" s="1">
        <v>41602</v>
      </c>
      <c r="L2538" t="s">
        <v>6408</v>
      </c>
      <c r="M2538" t="s">
        <v>5926</v>
      </c>
      <c r="N2538">
        <v>5.73</v>
      </c>
      <c r="O2538">
        <v>58.97</v>
      </c>
      <c r="P2538">
        <v>4</v>
      </c>
    </row>
    <row r="2539" spans="1:16" x14ac:dyDescent="0.3">
      <c r="A2539" t="s">
        <v>4693</v>
      </c>
      <c r="B2539" s="1">
        <v>41603</v>
      </c>
      <c r="C2539">
        <v>11</v>
      </c>
      <c r="D2539">
        <v>4</v>
      </c>
      <c r="E2539">
        <v>2013</v>
      </c>
      <c r="F2539" t="s">
        <v>5211</v>
      </c>
      <c r="G2539" t="s">
        <v>5930</v>
      </c>
      <c r="H2539" t="s">
        <v>5907</v>
      </c>
      <c r="I2539" t="s">
        <v>5908</v>
      </c>
      <c r="J2539" t="s">
        <v>4721</v>
      </c>
      <c r="K2539" s="1">
        <v>41606</v>
      </c>
      <c r="L2539" t="s">
        <v>6408</v>
      </c>
      <c r="M2539" t="s">
        <v>5930</v>
      </c>
      <c r="N2539">
        <v>18.07</v>
      </c>
      <c r="O2539">
        <v>59.329000000000001</v>
      </c>
      <c r="P2539">
        <v>3</v>
      </c>
    </row>
    <row r="2540" spans="1:16" x14ac:dyDescent="0.3">
      <c r="A2540" t="s">
        <v>1438</v>
      </c>
      <c r="B2540" s="1">
        <v>41613</v>
      </c>
      <c r="C2540">
        <v>12</v>
      </c>
      <c r="D2540">
        <v>4</v>
      </c>
      <c r="E2540">
        <v>2013</v>
      </c>
      <c r="F2540" t="s">
        <v>5555</v>
      </c>
      <c r="G2540" t="s">
        <v>5934</v>
      </c>
      <c r="H2540" t="s">
        <v>5928</v>
      </c>
      <c r="I2540" t="s">
        <v>5908</v>
      </c>
      <c r="J2540" t="s">
        <v>4740</v>
      </c>
      <c r="K2540" s="1">
        <v>41615</v>
      </c>
      <c r="L2540" t="s">
        <v>6407</v>
      </c>
      <c r="M2540" t="s">
        <v>5929</v>
      </c>
      <c r="N2540">
        <v>-4.25</v>
      </c>
      <c r="O2540">
        <v>55.863999999999997</v>
      </c>
      <c r="P2540">
        <v>2</v>
      </c>
    </row>
    <row r="2541" spans="1:16" x14ac:dyDescent="0.3">
      <c r="A2541" t="s">
        <v>1874</v>
      </c>
      <c r="B2541" s="1">
        <v>41661</v>
      </c>
      <c r="C2541">
        <v>1</v>
      </c>
      <c r="D2541">
        <v>1</v>
      </c>
      <c r="E2541">
        <v>2014</v>
      </c>
      <c r="F2541" t="s">
        <v>5905</v>
      </c>
      <c r="G2541" t="s">
        <v>5934</v>
      </c>
      <c r="H2541" t="s">
        <v>5928</v>
      </c>
      <c r="I2541" t="s">
        <v>5908</v>
      </c>
      <c r="J2541" t="s">
        <v>4731</v>
      </c>
      <c r="K2541" s="1">
        <v>41663</v>
      </c>
      <c r="L2541" t="s">
        <v>6408</v>
      </c>
      <c r="M2541" t="s">
        <v>5929</v>
      </c>
      <c r="N2541">
        <v>-4.25</v>
      </c>
      <c r="O2541">
        <v>55.863999999999997</v>
      </c>
      <c r="P2541">
        <v>2</v>
      </c>
    </row>
    <row r="2542" spans="1:16" x14ac:dyDescent="0.3">
      <c r="A2542" t="s">
        <v>4110</v>
      </c>
      <c r="B2542" s="1">
        <v>41680</v>
      </c>
      <c r="C2542">
        <v>2</v>
      </c>
      <c r="D2542">
        <v>1</v>
      </c>
      <c r="E2542">
        <v>2014</v>
      </c>
      <c r="F2542" t="s">
        <v>6005</v>
      </c>
      <c r="G2542" t="s">
        <v>6430</v>
      </c>
      <c r="H2542" t="s">
        <v>5912</v>
      </c>
      <c r="I2542" t="s">
        <v>5908</v>
      </c>
      <c r="J2542" t="s">
        <v>4721</v>
      </c>
      <c r="K2542" s="1">
        <v>41683</v>
      </c>
      <c r="L2542" t="s">
        <v>6407</v>
      </c>
      <c r="M2542" t="s">
        <v>6431</v>
      </c>
      <c r="N2542">
        <v>11.09</v>
      </c>
      <c r="O2542">
        <v>55.686</v>
      </c>
      <c r="P2542">
        <v>3</v>
      </c>
    </row>
    <row r="2543" spans="1:16" x14ac:dyDescent="0.3">
      <c r="A2543" t="s">
        <v>2756</v>
      </c>
      <c r="B2543" s="1">
        <v>41682</v>
      </c>
      <c r="C2543">
        <v>2</v>
      </c>
      <c r="D2543">
        <v>1</v>
      </c>
      <c r="E2543">
        <v>2014</v>
      </c>
      <c r="F2543" t="s">
        <v>4886</v>
      </c>
      <c r="G2543" t="s">
        <v>6017</v>
      </c>
      <c r="H2543" t="s">
        <v>5915</v>
      </c>
      <c r="I2543" t="s">
        <v>5908</v>
      </c>
      <c r="J2543" t="s">
        <v>4721</v>
      </c>
      <c r="K2543" s="1">
        <v>41683</v>
      </c>
      <c r="L2543" t="s">
        <v>6407</v>
      </c>
      <c r="M2543" t="s">
        <v>5926</v>
      </c>
      <c r="N2543">
        <v>5.73</v>
      </c>
      <c r="O2543">
        <v>58.853000000000002</v>
      </c>
      <c r="P2543">
        <v>1</v>
      </c>
    </row>
    <row r="2544" spans="1:16" x14ac:dyDescent="0.3">
      <c r="A2544" t="s">
        <v>231</v>
      </c>
      <c r="B2544" s="1">
        <v>41684</v>
      </c>
      <c r="C2544">
        <v>2</v>
      </c>
      <c r="D2544">
        <v>1</v>
      </c>
      <c r="E2544">
        <v>2014</v>
      </c>
      <c r="F2544" t="s">
        <v>4955</v>
      </c>
      <c r="G2544" t="s">
        <v>5974</v>
      </c>
      <c r="H2544" t="s">
        <v>5928</v>
      </c>
      <c r="I2544" t="s">
        <v>5908</v>
      </c>
      <c r="J2544" t="s">
        <v>4740</v>
      </c>
      <c r="K2544" s="1">
        <v>41687</v>
      </c>
      <c r="L2544" t="s">
        <v>6408</v>
      </c>
      <c r="M2544" t="s">
        <v>5972</v>
      </c>
      <c r="N2544">
        <v>-3.51</v>
      </c>
      <c r="O2544">
        <v>51.66</v>
      </c>
      <c r="P2544">
        <v>3</v>
      </c>
    </row>
    <row r="2545" spans="1:16" x14ac:dyDescent="0.3">
      <c r="A2545" t="s">
        <v>4111</v>
      </c>
      <c r="B2545" s="1">
        <v>41685</v>
      </c>
      <c r="C2545">
        <v>2</v>
      </c>
      <c r="D2545">
        <v>1</v>
      </c>
      <c r="E2545">
        <v>2014</v>
      </c>
      <c r="F2545" t="s">
        <v>5257</v>
      </c>
      <c r="G2545" t="s">
        <v>5920</v>
      </c>
      <c r="H2545" t="s">
        <v>5921</v>
      </c>
      <c r="I2545" t="s">
        <v>5908</v>
      </c>
      <c r="J2545" t="s">
        <v>4721</v>
      </c>
      <c r="K2545" s="1">
        <v>41688</v>
      </c>
      <c r="L2545" t="s">
        <v>6407</v>
      </c>
      <c r="M2545" t="s">
        <v>5920</v>
      </c>
      <c r="N2545">
        <v>-6.26</v>
      </c>
      <c r="O2545">
        <v>53.35</v>
      </c>
      <c r="P2545">
        <v>3</v>
      </c>
    </row>
    <row r="2546" spans="1:16" x14ac:dyDescent="0.3">
      <c r="A2546" t="s">
        <v>2096</v>
      </c>
      <c r="B2546" s="1">
        <v>41698</v>
      </c>
      <c r="C2546">
        <v>2</v>
      </c>
      <c r="D2546">
        <v>1</v>
      </c>
      <c r="E2546">
        <v>2014</v>
      </c>
      <c r="F2546" t="s">
        <v>5436</v>
      </c>
      <c r="G2546" t="s">
        <v>5986</v>
      </c>
      <c r="H2546" t="s">
        <v>5928</v>
      </c>
      <c r="I2546" t="s">
        <v>5908</v>
      </c>
      <c r="J2546" t="s">
        <v>4731</v>
      </c>
      <c r="K2546" s="1">
        <v>41700</v>
      </c>
      <c r="L2546" t="s">
        <v>6408</v>
      </c>
      <c r="M2546" t="s">
        <v>5972</v>
      </c>
      <c r="N2546">
        <v>-3.18</v>
      </c>
      <c r="O2546">
        <v>51.481999999999999</v>
      </c>
      <c r="P2546">
        <v>2</v>
      </c>
    </row>
    <row r="2547" spans="1:16" x14ac:dyDescent="0.3">
      <c r="A2547" t="s">
        <v>4113</v>
      </c>
      <c r="B2547" s="1">
        <v>41710</v>
      </c>
      <c r="C2547">
        <v>3</v>
      </c>
      <c r="D2547">
        <v>1</v>
      </c>
      <c r="E2547">
        <v>2014</v>
      </c>
      <c r="F2547" t="s">
        <v>5531</v>
      </c>
      <c r="G2547" t="s">
        <v>6432</v>
      </c>
      <c r="H2547" t="s">
        <v>5921</v>
      </c>
      <c r="I2547" t="s">
        <v>5908</v>
      </c>
      <c r="J2547" t="s">
        <v>4721</v>
      </c>
      <c r="K2547" s="1">
        <v>41712</v>
      </c>
      <c r="L2547" t="s">
        <v>6407</v>
      </c>
      <c r="M2547" t="s">
        <v>6432</v>
      </c>
      <c r="N2547">
        <v>-9.06</v>
      </c>
      <c r="O2547">
        <v>53.271000000000001</v>
      </c>
      <c r="P2547">
        <v>2</v>
      </c>
    </row>
    <row r="2548" spans="1:16" x14ac:dyDescent="0.3">
      <c r="A2548" t="s">
        <v>4416</v>
      </c>
      <c r="B2548" s="1">
        <v>41716</v>
      </c>
      <c r="C2548">
        <v>3</v>
      </c>
      <c r="D2548">
        <v>1</v>
      </c>
      <c r="E2548">
        <v>2014</v>
      </c>
      <c r="F2548" t="s">
        <v>5369</v>
      </c>
      <c r="G2548" t="s">
        <v>5931</v>
      </c>
      <c r="H2548" t="s">
        <v>5921</v>
      </c>
      <c r="I2548" t="s">
        <v>5908</v>
      </c>
      <c r="J2548" t="s">
        <v>4731</v>
      </c>
      <c r="K2548" s="1">
        <v>41716</v>
      </c>
      <c r="L2548" t="s">
        <v>6409</v>
      </c>
      <c r="M2548" t="s">
        <v>5931</v>
      </c>
      <c r="N2548">
        <v>-8.49</v>
      </c>
      <c r="O2548">
        <v>51.896999999999998</v>
      </c>
      <c r="P2548">
        <v>0</v>
      </c>
    </row>
    <row r="2549" spans="1:16" x14ac:dyDescent="0.3">
      <c r="A2549" t="s">
        <v>4117</v>
      </c>
      <c r="B2549" s="1">
        <v>41748</v>
      </c>
      <c r="C2549">
        <v>4</v>
      </c>
      <c r="D2549">
        <v>2</v>
      </c>
      <c r="E2549">
        <v>2014</v>
      </c>
      <c r="F2549" t="s">
        <v>5401</v>
      </c>
      <c r="G2549" t="s">
        <v>5980</v>
      </c>
      <c r="H2549" t="s">
        <v>5907</v>
      </c>
      <c r="I2549" t="s">
        <v>5908</v>
      </c>
      <c r="J2549" t="s">
        <v>4731</v>
      </c>
      <c r="K2549" s="1">
        <v>41751</v>
      </c>
      <c r="L2549" t="s">
        <v>6407</v>
      </c>
      <c r="M2549" t="s">
        <v>5966</v>
      </c>
      <c r="N2549">
        <v>13.19</v>
      </c>
      <c r="O2549">
        <v>55.704999999999998</v>
      </c>
      <c r="P2549">
        <v>3</v>
      </c>
    </row>
    <row r="2550" spans="1:16" x14ac:dyDescent="0.3">
      <c r="A2550" t="s">
        <v>4016</v>
      </c>
      <c r="B2550" s="1">
        <v>41762</v>
      </c>
      <c r="C2550">
        <v>5</v>
      </c>
      <c r="D2550">
        <v>2</v>
      </c>
      <c r="E2550">
        <v>2014</v>
      </c>
      <c r="F2550" t="s">
        <v>4957</v>
      </c>
      <c r="G2550" t="s">
        <v>5930</v>
      </c>
      <c r="H2550" t="s">
        <v>5907</v>
      </c>
      <c r="I2550" t="s">
        <v>5908</v>
      </c>
      <c r="J2550" t="s">
        <v>4721</v>
      </c>
      <c r="K2550" s="1">
        <v>41762</v>
      </c>
      <c r="L2550" t="s">
        <v>6409</v>
      </c>
      <c r="M2550" t="s">
        <v>5930</v>
      </c>
      <c r="N2550">
        <v>18.07</v>
      </c>
      <c r="O2550">
        <v>59.329000000000001</v>
      </c>
      <c r="P2550">
        <v>0</v>
      </c>
    </row>
    <row r="2551" spans="1:16" x14ac:dyDescent="0.3">
      <c r="A2551" t="s">
        <v>4226</v>
      </c>
      <c r="B2551" s="1">
        <v>41772</v>
      </c>
      <c r="C2551">
        <v>5</v>
      </c>
      <c r="D2551">
        <v>2</v>
      </c>
      <c r="E2551">
        <v>2014</v>
      </c>
      <c r="F2551" t="s">
        <v>5285</v>
      </c>
      <c r="G2551" t="s">
        <v>5964</v>
      </c>
      <c r="H2551" t="s">
        <v>5921</v>
      </c>
      <c r="I2551" t="s">
        <v>5908</v>
      </c>
      <c r="J2551" t="s">
        <v>4731</v>
      </c>
      <c r="K2551" s="1">
        <v>41775</v>
      </c>
      <c r="L2551" t="s">
        <v>6407</v>
      </c>
      <c r="M2551" t="s">
        <v>5920</v>
      </c>
      <c r="N2551">
        <v>-6.37</v>
      </c>
      <c r="O2551">
        <v>53.286999999999999</v>
      </c>
      <c r="P2551">
        <v>3</v>
      </c>
    </row>
    <row r="2552" spans="1:16" x14ac:dyDescent="0.3">
      <c r="A2552" t="s">
        <v>422</v>
      </c>
      <c r="B2552" s="1">
        <v>41778</v>
      </c>
      <c r="C2552">
        <v>5</v>
      </c>
      <c r="D2552">
        <v>2</v>
      </c>
      <c r="E2552">
        <v>2014</v>
      </c>
      <c r="F2552" t="s">
        <v>6405</v>
      </c>
      <c r="G2552" t="s">
        <v>5914</v>
      </c>
      <c r="H2552" t="s">
        <v>5915</v>
      </c>
      <c r="I2552" t="s">
        <v>5908</v>
      </c>
      <c r="J2552" t="s">
        <v>4740</v>
      </c>
      <c r="K2552" s="1">
        <v>41781</v>
      </c>
      <c r="L2552" t="s">
        <v>6408</v>
      </c>
      <c r="M2552" t="s">
        <v>5914</v>
      </c>
      <c r="N2552">
        <v>10.75</v>
      </c>
      <c r="O2552">
        <v>59.914000000000001</v>
      </c>
      <c r="P2552">
        <v>3</v>
      </c>
    </row>
    <row r="2553" spans="1:16" x14ac:dyDescent="0.3">
      <c r="A2553" t="s">
        <v>2106</v>
      </c>
      <c r="B2553" s="1">
        <v>41782</v>
      </c>
      <c r="C2553">
        <v>5</v>
      </c>
      <c r="D2553">
        <v>2</v>
      </c>
      <c r="E2553">
        <v>2014</v>
      </c>
      <c r="F2553" t="s">
        <v>6433</v>
      </c>
      <c r="G2553" t="s">
        <v>5927</v>
      </c>
      <c r="H2553" t="s">
        <v>5928</v>
      </c>
      <c r="I2553" t="s">
        <v>5908</v>
      </c>
      <c r="J2553" t="s">
        <v>4731</v>
      </c>
      <c r="K2553" s="1">
        <v>41785</v>
      </c>
      <c r="L2553" t="s">
        <v>6408</v>
      </c>
      <c r="M2553" t="s">
        <v>5929</v>
      </c>
      <c r="N2553">
        <v>-3.19</v>
      </c>
      <c r="O2553">
        <v>55.953000000000003</v>
      </c>
      <c r="P2553">
        <v>3</v>
      </c>
    </row>
    <row r="2554" spans="1:16" x14ac:dyDescent="0.3">
      <c r="A2554" t="s">
        <v>3336</v>
      </c>
      <c r="B2554" s="1">
        <v>41794</v>
      </c>
      <c r="C2554">
        <v>6</v>
      </c>
      <c r="D2554">
        <v>2</v>
      </c>
      <c r="E2554">
        <v>2014</v>
      </c>
      <c r="F2554" t="s">
        <v>5635</v>
      </c>
      <c r="G2554" t="s">
        <v>5922</v>
      </c>
      <c r="H2554" t="s">
        <v>5923</v>
      </c>
      <c r="I2554" t="s">
        <v>5908</v>
      </c>
      <c r="J2554" t="s">
        <v>4721</v>
      </c>
      <c r="K2554" s="1">
        <v>41794</v>
      </c>
      <c r="L2554" t="s">
        <v>6409</v>
      </c>
      <c r="M2554" t="s">
        <v>5924</v>
      </c>
      <c r="N2554">
        <v>24.94</v>
      </c>
      <c r="O2554">
        <v>60.17</v>
      </c>
      <c r="P2554">
        <v>0</v>
      </c>
    </row>
    <row r="2555" spans="1:16" x14ac:dyDescent="0.3">
      <c r="A2555" t="s">
        <v>4019</v>
      </c>
      <c r="B2555" s="1">
        <v>41810</v>
      </c>
      <c r="C2555">
        <v>6</v>
      </c>
      <c r="D2555">
        <v>2</v>
      </c>
      <c r="E2555">
        <v>2014</v>
      </c>
      <c r="F2555" t="s">
        <v>4927</v>
      </c>
      <c r="G2555" t="s">
        <v>5930</v>
      </c>
      <c r="H2555" t="s">
        <v>5907</v>
      </c>
      <c r="I2555" t="s">
        <v>5908</v>
      </c>
      <c r="J2555" t="s">
        <v>4731</v>
      </c>
      <c r="K2555" s="1">
        <v>41814</v>
      </c>
      <c r="L2555" t="s">
        <v>6408</v>
      </c>
      <c r="M2555" t="s">
        <v>5930</v>
      </c>
      <c r="N2555">
        <v>18.07</v>
      </c>
      <c r="O2555">
        <v>59.329000000000001</v>
      </c>
      <c r="P2555">
        <v>4</v>
      </c>
    </row>
    <row r="2556" spans="1:16" x14ac:dyDescent="0.3">
      <c r="A2556" t="s">
        <v>3388</v>
      </c>
      <c r="B2556" s="1">
        <v>41825</v>
      </c>
      <c r="C2556">
        <v>7</v>
      </c>
      <c r="D2556">
        <v>3</v>
      </c>
      <c r="E2556">
        <v>2014</v>
      </c>
      <c r="F2556" t="s">
        <v>6211</v>
      </c>
      <c r="G2556" t="s">
        <v>5934</v>
      </c>
      <c r="H2556" t="s">
        <v>5928</v>
      </c>
      <c r="I2556" t="s">
        <v>5908</v>
      </c>
      <c r="J2556" t="s">
        <v>4740</v>
      </c>
      <c r="K2556" s="1">
        <v>41828</v>
      </c>
      <c r="L2556" t="s">
        <v>6407</v>
      </c>
      <c r="M2556" t="s">
        <v>5929</v>
      </c>
      <c r="N2556">
        <v>-4.25</v>
      </c>
      <c r="O2556">
        <v>55.863999999999997</v>
      </c>
      <c r="P2556">
        <v>3</v>
      </c>
    </row>
    <row r="2557" spans="1:16" x14ac:dyDescent="0.3">
      <c r="A2557" t="s">
        <v>1292</v>
      </c>
      <c r="B2557" s="1">
        <v>41848</v>
      </c>
      <c r="C2557">
        <v>7</v>
      </c>
      <c r="D2557">
        <v>3</v>
      </c>
      <c r="E2557">
        <v>2014</v>
      </c>
      <c r="F2557" t="s">
        <v>5142</v>
      </c>
      <c r="G2557" t="s">
        <v>5934</v>
      </c>
      <c r="H2557" t="s">
        <v>5928</v>
      </c>
      <c r="I2557" t="s">
        <v>5908</v>
      </c>
      <c r="J2557" t="s">
        <v>4721</v>
      </c>
      <c r="K2557" s="1">
        <v>41851</v>
      </c>
      <c r="L2557" t="s">
        <v>6408</v>
      </c>
      <c r="M2557" t="s">
        <v>5929</v>
      </c>
      <c r="N2557">
        <v>-4.25</v>
      </c>
      <c r="O2557">
        <v>55.863999999999997</v>
      </c>
      <c r="P2557">
        <v>3</v>
      </c>
    </row>
    <row r="2558" spans="1:16" x14ac:dyDescent="0.3">
      <c r="A2558" t="s">
        <v>4638</v>
      </c>
      <c r="B2558" s="1">
        <v>41850</v>
      </c>
      <c r="C2558">
        <v>7</v>
      </c>
      <c r="D2558">
        <v>3</v>
      </c>
      <c r="E2558">
        <v>2014</v>
      </c>
      <c r="F2558" t="s">
        <v>5135</v>
      </c>
      <c r="G2558" t="s">
        <v>5930</v>
      </c>
      <c r="H2558" t="s">
        <v>5907</v>
      </c>
      <c r="I2558" t="s">
        <v>5908</v>
      </c>
      <c r="J2558" t="s">
        <v>4740</v>
      </c>
      <c r="K2558" s="1">
        <v>41855</v>
      </c>
      <c r="L2558" t="s">
        <v>6408</v>
      </c>
      <c r="M2558" t="s">
        <v>5930</v>
      </c>
      <c r="N2558">
        <v>18.07</v>
      </c>
      <c r="O2558">
        <v>59.329000000000001</v>
      </c>
      <c r="P2558">
        <v>5</v>
      </c>
    </row>
    <row r="2559" spans="1:16" x14ac:dyDescent="0.3">
      <c r="A2559" t="s">
        <v>4231</v>
      </c>
      <c r="B2559" s="1">
        <v>41852</v>
      </c>
      <c r="C2559">
        <v>8</v>
      </c>
      <c r="D2559">
        <v>3</v>
      </c>
      <c r="E2559">
        <v>2014</v>
      </c>
      <c r="F2559" t="s">
        <v>5408</v>
      </c>
      <c r="G2559" t="s">
        <v>6014</v>
      </c>
      <c r="H2559" t="s">
        <v>5907</v>
      </c>
      <c r="I2559" t="s">
        <v>5908</v>
      </c>
      <c r="J2559" t="s">
        <v>4721</v>
      </c>
      <c r="K2559" s="1">
        <v>41852</v>
      </c>
      <c r="L2559" t="s">
        <v>6409</v>
      </c>
      <c r="M2559" t="s">
        <v>5930</v>
      </c>
      <c r="N2559">
        <v>17.98</v>
      </c>
      <c r="O2559">
        <v>59.235999999999997</v>
      </c>
      <c r="P2559">
        <v>0</v>
      </c>
    </row>
    <row r="2560" spans="1:16" x14ac:dyDescent="0.3">
      <c r="A2560" t="s">
        <v>1885</v>
      </c>
      <c r="B2560" s="1">
        <v>41854</v>
      </c>
      <c r="C2560">
        <v>8</v>
      </c>
      <c r="D2560">
        <v>3</v>
      </c>
      <c r="E2560">
        <v>2014</v>
      </c>
      <c r="F2560" t="s">
        <v>5706</v>
      </c>
      <c r="G2560" t="s">
        <v>5935</v>
      </c>
      <c r="H2560" t="s">
        <v>5928</v>
      </c>
      <c r="I2560" t="s">
        <v>5908</v>
      </c>
      <c r="J2560" t="s">
        <v>4731</v>
      </c>
      <c r="K2560" s="1">
        <v>41857</v>
      </c>
      <c r="L2560" t="s">
        <v>6408</v>
      </c>
      <c r="M2560" t="s">
        <v>5929</v>
      </c>
      <c r="N2560">
        <v>-4.4400000000000004</v>
      </c>
      <c r="O2560">
        <v>55.847000000000001</v>
      </c>
      <c r="P2560">
        <v>3</v>
      </c>
    </row>
    <row r="2561" spans="1:16" x14ac:dyDescent="0.3">
      <c r="A2561" t="s">
        <v>4026</v>
      </c>
      <c r="B2561" s="1">
        <v>41856</v>
      </c>
      <c r="C2561">
        <v>8</v>
      </c>
      <c r="D2561">
        <v>3</v>
      </c>
      <c r="E2561">
        <v>2014</v>
      </c>
      <c r="F2561" t="s">
        <v>5723</v>
      </c>
      <c r="G2561" t="s">
        <v>6434</v>
      </c>
      <c r="H2561" t="s">
        <v>5907</v>
      </c>
      <c r="I2561" t="s">
        <v>5908</v>
      </c>
      <c r="J2561" t="s">
        <v>4721</v>
      </c>
      <c r="K2561" s="1">
        <v>41859</v>
      </c>
      <c r="L2561" t="s">
        <v>6408</v>
      </c>
      <c r="M2561" t="s">
        <v>5930</v>
      </c>
      <c r="N2561">
        <v>17.93</v>
      </c>
      <c r="O2561">
        <v>59.52</v>
      </c>
      <c r="P2561">
        <v>3</v>
      </c>
    </row>
    <row r="2562" spans="1:16" x14ac:dyDescent="0.3">
      <c r="A2562" t="s">
        <v>2248</v>
      </c>
      <c r="B2562" s="1">
        <v>41857</v>
      </c>
      <c r="C2562">
        <v>8</v>
      </c>
      <c r="D2562">
        <v>3</v>
      </c>
      <c r="E2562">
        <v>2014</v>
      </c>
      <c r="F2562" t="s">
        <v>5018</v>
      </c>
      <c r="G2562" t="s">
        <v>6435</v>
      </c>
      <c r="H2562" t="s">
        <v>5915</v>
      </c>
      <c r="I2562" t="s">
        <v>5908</v>
      </c>
      <c r="J2562" t="s">
        <v>4731</v>
      </c>
      <c r="K2562" s="1">
        <v>41857</v>
      </c>
      <c r="L2562" t="s">
        <v>6409</v>
      </c>
      <c r="M2562" t="s">
        <v>6436</v>
      </c>
      <c r="N2562">
        <v>8.02</v>
      </c>
      <c r="O2562">
        <v>58.16</v>
      </c>
      <c r="P2562">
        <v>0</v>
      </c>
    </row>
    <row r="2563" spans="1:16" x14ac:dyDescent="0.3">
      <c r="A2563" t="s">
        <v>1155</v>
      </c>
      <c r="B2563" s="1">
        <v>41858</v>
      </c>
      <c r="C2563">
        <v>8</v>
      </c>
      <c r="D2563">
        <v>3</v>
      </c>
      <c r="E2563">
        <v>2014</v>
      </c>
      <c r="F2563" t="s">
        <v>6418</v>
      </c>
      <c r="G2563" t="s">
        <v>5998</v>
      </c>
      <c r="H2563" t="s">
        <v>5915</v>
      </c>
      <c r="I2563" t="s">
        <v>5908</v>
      </c>
      <c r="J2563" t="s">
        <v>4731</v>
      </c>
      <c r="K2563" s="1">
        <v>41861</v>
      </c>
      <c r="L2563" t="s">
        <v>6408</v>
      </c>
      <c r="M2563" t="s">
        <v>5999</v>
      </c>
      <c r="N2563">
        <v>10.199999999999999</v>
      </c>
      <c r="O2563">
        <v>59.744</v>
      </c>
      <c r="P2563">
        <v>3</v>
      </c>
    </row>
    <row r="2564" spans="1:16" x14ac:dyDescent="0.3">
      <c r="A2564" t="s">
        <v>4322</v>
      </c>
      <c r="B2564" s="1">
        <v>41859</v>
      </c>
      <c r="C2564">
        <v>8</v>
      </c>
      <c r="D2564">
        <v>3</v>
      </c>
      <c r="E2564">
        <v>2014</v>
      </c>
      <c r="F2564" t="s">
        <v>4965</v>
      </c>
      <c r="G2564" t="s">
        <v>5930</v>
      </c>
      <c r="H2564" t="s">
        <v>5907</v>
      </c>
      <c r="I2564" t="s">
        <v>5908</v>
      </c>
      <c r="J2564" t="s">
        <v>4731</v>
      </c>
      <c r="K2564" s="1">
        <v>41864</v>
      </c>
      <c r="L2564" t="s">
        <v>6408</v>
      </c>
      <c r="M2564" t="s">
        <v>5930</v>
      </c>
      <c r="N2564">
        <v>18.07</v>
      </c>
      <c r="O2564">
        <v>59.329000000000001</v>
      </c>
      <c r="P2564">
        <v>5</v>
      </c>
    </row>
    <row r="2565" spans="1:16" x14ac:dyDescent="0.3">
      <c r="A2565" t="s">
        <v>4325</v>
      </c>
      <c r="B2565" s="1">
        <v>41870</v>
      </c>
      <c r="C2565">
        <v>8</v>
      </c>
      <c r="D2565">
        <v>3</v>
      </c>
      <c r="E2565">
        <v>2014</v>
      </c>
      <c r="F2565" t="s">
        <v>5045</v>
      </c>
      <c r="G2565" t="s">
        <v>5906</v>
      </c>
      <c r="H2565" t="s">
        <v>5907</v>
      </c>
      <c r="I2565" t="s">
        <v>5908</v>
      </c>
      <c r="J2565" t="s">
        <v>4731</v>
      </c>
      <c r="K2565" s="1">
        <v>41873</v>
      </c>
      <c r="L2565" t="s">
        <v>6407</v>
      </c>
      <c r="M2565" t="s">
        <v>5909</v>
      </c>
      <c r="N2565">
        <v>11.97</v>
      </c>
      <c r="O2565">
        <v>57.709000000000003</v>
      </c>
      <c r="P2565">
        <v>3</v>
      </c>
    </row>
    <row r="2566" spans="1:16" x14ac:dyDescent="0.3">
      <c r="A2566" t="s">
        <v>4122</v>
      </c>
      <c r="B2566" s="1">
        <v>41872</v>
      </c>
      <c r="C2566">
        <v>8</v>
      </c>
      <c r="D2566">
        <v>3</v>
      </c>
      <c r="E2566">
        <v>2014</v>
      </c>
      <c r="F2566" t="s">
        <v>5063</v>
      </c>
      <c r="G2566" t="s">
        <v>5931</v>
      </c>
      <c r="H2566" t="s">
        <v>5921</v>
      </c>
      <c r="I2566" t="s">
        <v>5908</v>
      </c>
      <c r="J2566" t="s">
        <v>4731</v>
      </c>
      <c r="K2566" s="1">
        <v>41875</v>
      </c>
      <c r="L2566" t="s">
        <v>6408</v>
      </c>
      <c r="M2566" t="s">
        <v>5931</v>
      </c>
      <c r="N2566">
        <v>-8.49</v>
      </c>
      <c r="O2566">
        <v>51.896999999999998</v>
      </c>
      <c r="P2566">
        <v>3</v>
      </c>
    </row>
    <row r="2567" spans="1:16" x14ac:dyDescent="0.3">
      <c r="A2567" t="s">
        <v>1299</v>
      </c>
      <c r="B2567" s="1">
        <v>41882</v>
      </c>
      <c r="C2567">
        <v>8</v>
      </c>
      <c r="D2567">
        <v>3</v>
      </c>
      <c r="E2567">
        <v>2014</v>
      </c>
      <c r="F2567" t="s">
        <v>5548</v>
      </c>
      <c r="G2567" t="s">
        <v>6437</v>
      </c>
      <c r="H2567" t="s">
        <v>5928</v>
      </c>
      <c r="I2567" t="s">
        <v>5908</v>
      </c>
      <c r="J2567" t="s">
        <v>4740</v>
      </c>
      <c r="K2567" s="1">
        <v>41885</v>
      </c>
      <c r="L2567" t="s">
        <v>6407</v>
      </c>
      <c r="M2567" t="s">
        <v>5972</v>
      </c>
      <c r="N2567">
        <v>-3.82</v>
      </c>
      <c r="O2567">
        <v>51.631999999999998</v>
      </c>
      <c r="P2567">
        <v>3</v>
      </c>
    </row>
    <row r="2568" spans="1:16" x14ac:dyDescent="0.3">
      <c r="A2568" t="s">
        <v>4126</v>
      </c>
      <c r="B2568" s="1">
        <v>41894</v>
      </c>
      <c r="C2568">
        <v>9</v>
      </c>
      <c r="D2568">
        <v>3</v>
      </c>
      <c r="E2568">
        <v>2014</v>
      </c>
      <c r="F2568" t="s">
        <v>4762</v>
      </c>
      <c r="G2568" t="s">
        <v>5945</v>
      </c>
      <c r="H2568" t="s">
        <v>5907</v>
      </c>
      <c r="I2568" t="s">
        <v>5908</v>
      </c>
      <c r="J2568" t="s">
        <v>4740</v>
      </c>
      <c r="K2568" s="1">
        <v>41897</v>
      </c>
      <c r="L2568" t="s">
        <v>6407</v>
      </c>
      <c r="M2568" t="s">
        <v>5930</v>
      </c>
      <c r="N2568">
        <v>18.16</v>
      </c>
      <c r="O2568">
        <v>59.308</v>
      </c>
      <c r="P2568">
        <v>3</v>
      </c>
    </row>
    <row r="2569" spans="1:16" x14ac:dyDescent="0.3">
      <c r="A2569" t="s">
        <v>4421</v>
      </c>
      <c r="B2569" s="1">
        <v>41898</v>
      </c>
      <c r="C2569">
        <v>9</v>
      </c>
      <c r="D2569">
        <v>3</v>
      </c>
      <c r="E2569">
        <v>2014</v>
      </c>
      <c r="F2569" t="s">
        <v>5514</v>
      </c>
      <c r="G2569" t="s">
        <v>5930</v>
      </c>
      <c r="H2569" t="s">
        <v>5907</v>
      </c>
      <c r="I2569" t="s">
        <v>5908</v>
      </c>
      <c r="J2569" t="s">
        <v>4740</v>
      </c>
      <c r="K2569" s="1">
        <v>41901</v>
      </c>
      <c r="L2569" t="s">
        <v>6407</v>
      </c>
      <c r="M2569" t="s">
        <v>5930</v>
      </c>
      <c r="N2569">
        <v>18.07</v>
      </c>
      <c r="O2569">
        <v>59.329000000000001</v>
      </c>
      <c r="P2569">
        <v>3</v>
      </c>
    </row>
    <row r="2570" spans="1:16" x14ac:dyDescent="0.3">
      <c r="A2570" t="s">
        <v>2863</v>
      </c>
      <c r="B2570" s="1">
        <v>41899</v>
      </c>
      <c r="C2570">
        <v>9</v>
      </c>
      <c r="D2570">
        <v>3</v>
      </c>
      <c r="E2570">
        <v>2014</v>
      </c>
      <c r="F2570" t="s">
        <v>5653</v>
      </c>
      <c r="G2570" t="s">
        <v>5914</v>
      </c>
      <c r="H2570" t="s">
        <v>5915</v>
      </c>
      <c r="I2570" t="s">
        <v>5908</v>
      </c>
      <c r="J2570" t="s">
        <v>4731</v>
      </c>
      <c r="K2570" s="1">
        <v>41904</v>
      </c>
      <c r="L2570" t="s">
        <v>6408</v>
      </c>
      <c r="M2570" t="s">
        <v>5914</v>
      </c>
      <c r="N2570">
        <v>10.75</v>
      </c>
      <c r="O2570">
        <v>59.914000000000001</v>
      </c>
      <c r="P2570">
        <v>5</v>
      </c>
    </row>
    <row r="2571" spans="1:16" x14ac:dyDescent="0.3">
      <c r="A2571" t="s">
        <v>703</v>
      </c>
      <c r="B2571" s="1">
        <v>41900</v>
      </c>
      <c r="C2571">
        <v>9</v>
      </c>
      <c r="D2571">
        <v>3</v>
      </c>
      <c r="E2571">
        <v>2014</v>
      </c>
      <c r="F2571" t="s">
        <v>6209</v>
      </c>
      <c r="G2571" t="s">
        <v>5922</v>
      </c>
      <c r="H2571" t="s">
        <v>5923</v>
      </c>
      <c r="I2571" t="s">
        <v>5908</v>
      </c>
      <c r="J2571" t="s">
        <v>4721</v>
      </c>
      <c r="K2571" s="1">
        <v>41903</v>
      </c>
      <c r="L2571" t="s">
        <v>6407</v>
      </c>
      <c r="M2571" t="s">
        <v>5924</v>
      </c>
      <c r="N2571">
        <v>24.94</v>
      </c>
      <c r="O2571">
        <v>60.17</v>
      </c>
      <c r="P2571">
        <v>3</v>
      </c>
    </row>
    <row r="2572" spans="1:16" x14ac:dyDescent="0.3">
      <c r="A2572" t="s">
        <v>4037</v>
      </c>
      <c r="B2572" s="1">
        <v>41901</v>
      </c>
      <c r="C2572">
        <v>9</v>
      </c>
      <c r="D2572">
        <v>3</v>
      </c>
      <c r="E2572">
        <v>2014</v>
      </c>
      <c r="F2572" t="s">
        <v>4985</v>
      </c>
      <c r="G2572" t="s">
        <v>5931</v>
      </c>
      <c r="H2572" t="s">
        <v>5921</v>
      </c>
      <c r="I2572" t="s">
        <v>5908</v>
      </c>
      <c r="J2572" t="s">
        <v>4721</v>
      </c>
      <c r="K2572" s="1">
        <v>41904</v>
      </c>
      <c r="L2572" t="s">
        <v>6408</v>
      </c>
      <c r="M2572" t="s">
        <v>5931</v>
      </c>
      <c r="N2572">
        <v>-8.49</v>
      </c>
      <c r="O2572">
        <v>51.896999999999998</v>
      </c>
      <c r="P2572">
        <v>3</v>
      </c>
    </row>
    <row r="2573" spans="1:16" x14ac:dyDescent="0.3">
      <c r="A2573" t="s">
        <v>4328</v>
      </c>
      <c r="B2573" s="1">
        <v>41905</v>
      </c>
      <c r="C2573">
        <v>9</v>
      </c>
      <c r="D2573">
        <v>3</v>
      </c>
      <c r="E2573">
        <v>2014</v>
      </c>
      <c r="F2573" t="s">
        <v>5740</v>
      </c>
      <c r="G2573" t="s">
        <v>5920</v>
      </c>
      <c r="H2573" t="s">
        <v>5921</v>
      </c>
      <c r="I2573" t="s">
        <v>5908</v>
      </c>
      <c r="J2573" t="s">
        <v>4740</v>
      </c>
      <c r="K2573" s="1">
        <v>41905</v>
      </c>
      <c r="L2573" t="s">
        <v>6409</v>
      </c>
      <c r="M2573" t="s">
        <v>5920</v>
      </c>
      <c r="N2573">
        <v>-6.26</v>
      </c>
      <c r="O2573">
        <v>53.35</v>
      </c>
      <c r="P2573">
        <v>0</v>
      </c>
    </row>
    <row r="2574" spans="1:16" x14ac:dyDescent="0.3">
      <c r="A2574" t="s">
        <v>4039</v>
      </c>
      <c r="B2574" s="1">
        <v>41909</v>
      </c>
      <c r="C2574">
        <v>9</v>
      </c>
      <c r="D2574">
        <v>3</v>
      </c>
      <c r="E2574">
        <v>2014</v>
      </c>
      <c r="F2574" t="s">
        <v>6278</v>
      </c>
      <c r="G2574" t="s">
        <v>5920</v>
      </c>
      <c r="H2574" t="s">
        <v>5921</v>
      </c>
      <c r="I2574" t="s">
        <v>5908</v>
      </c>
      <c r="J2574" t="s">
        <v>4740</v>
      </c>
      <c r="K2574" s="1">
        <v>41911</v>
      </c>
      <c r="L2574" t="s">
        <v>6407</v>
      </c>
      <c r="M2574" t="s">
        <v>5920</v>
      </c>
      <c r="N2574">
        <v>-6.26</v>
      </c>
      <c r="O2574">
        <v>53.35</v>
      </c>
      <c r="P2574">
        <v>2</v>
      </c>
    </row>
    <row r="2575" spans="1:16" x14ac:dyDescent="0.3">
      <c r="A2575" t="s">
        <v>4128</v>
      </c>
      <c r="B2575" s="1">
        <v>41918</v>
      </c>
      <c r="C2575">
        <v>10</v>
      </c>
      <c r="D2575">
        <v>4</v>
      </c>
      <c r="E2575">
        <v>2014</v>
      </c>
      <c r="F2575" t="s">
        <v>5374</v>
      </c>
      <c r="G2575" t="s">
        <v>5906</v>
      </c>
      <c r="H2575" t="s">
        <v>5907</v>
      </c>
      <c r="I2575" t="s">
        <v>5908</v>
      </c>
      <c r="J2575" t="s">
        <v>4721</v>
      </c>
      <c r="K2575" s="1">
        <v>41920</v>
      </c>
      <c r="L2575" t="s">
        <v>6408</v>
      </c>
      <c r="M2575" t="s">
        <v>5909</v>
      </c>
      <c r="N2575">
        <v>11.97</v>
      </c>
      <c r="O2575">
        <v>57.709000000000003</v>
      </c>
      <c r="P2575">
        <v>2</v>
      </c>
    </row>
    <row r="2576" spans="1:16" x14ac:dyDescent="0.3">
      <c r="A2576" t="s">
        <v>3391</v>
      </c>
      <c r="B2576" s="1">
        <v>41936</v>
      </c>
      <c r="C2576">
        <v>10</v>
      </c>
      <c r="D2576">
        <v>4</v>
      </c>
      <c r="E2576">
        <v>2014</v>
      </c>
      <c r="F2576" t="s">
        <v>5038</v>
      </c>
      <c r="G2576" t="s">
        <v>5954</v>
      </c>
      <c r="H2576" t="s">
        <v>5923</v>
      </c>
      <c r="I2576" t="s">
        <v>5908</v>
      </c>
      <c r="J2576" t="s">
        <v>4731</v>
      </c>
      <c r="K2576" s="1">
        <v>41936</v>
      </c>
      <c r="L2576" t="s">
        <v>6409</v>
      </c>
      <c r="M2576" t="s">
        <v>5955</v>
      </c>
      <c r="N2576">
        <v>26.95</v>
      </c>
      <c r="O2576">
        <v>60.466999999999999</v>
      </c>
      <c r="P2576">
        <v>0</v>
      </c>
    </row>
    <row r="2577" spans="1:16" x14ac:dyDescent="0.3">
      <c r="A2577" t="s">
        <v>4243</v>
      </c>
      <c r="B2577" s="1">
        <v>41947</v>
      </c>
      <c r="C2577">
        <v>11</v>
      </c>
      <c r="D2577">
        <v>4</v>
      </c>
      <c r="E2577">
        <v>2014</v>
      </c>
      <c r="F2577" t="s">
        <v>5587</v>
      </c>
      <c r="G2577" t="s">
        <v>5930</v>
      </c>
      <c r="H2577" t="s">
        <v>5907</v>
      </c>
      <c r="I2577" t="s">
        <v>5908</v>
      </c>
      <c r="J2577" t="s">
        <v>4721</v>
      </c>
      <c r="K2577" s="1">
        <v>41949</v>
      </c>
      <c r="L2577" t="s">
        <v>6407</v>
      </c>
      <c r="M2577" t="s">
        <v>5930</v>
      </c>
      <c r="N2577">
        <v>18.07</v>
      </c>
      <c r="O2577">
        <v>59.329000000000001</v>
      </c>
      <c r="P2577">
        <v>2</v>
      </c>
    </row>
    <row r="2578" spans="1:16" x14ac:dyDescent="0.3">
      <c r="A2578" t="s">
        <v>855</v>
      </c>
      <c r="B2578" s="1">
        <v>41948</v>
      </c>
      <c r="C2578">
        <v>11</v>
      </c>
      <c r="D2578">
        <v>4</v>
      </c>
      <c r="E2578">
        <v>2014</v>
      </c>
      <c r="F2578" t="s">
        <v>4749</v>
      </c>
      <c r="G2578" t="s">
        <v>5934</v>
      </c>
      <c r="H2578" t="s">
        <v>5928</v>
      </c>
      <c r="I2578" t="s">
        <v>5908</v>
      </c>
      <c r="J2578" t="s">
        <v>4721</v>
      </c>
      <c r="K2578" s="1">
        <v>41952</v>
      </c>
      <c r="L2578" t="s">
        <v>6408</v>
      </c>
      <c r="M2578" t="s">
        <v>5929</v>
      </c>
      <c r="N2578">
        <v>-4.25</v>
      </c>
      <c r="O2578">
        <v>55.863999999999997</v>
      </c>
      <c r="P2578">
        <v>4</v>
      </c>
    </row>
    <row r="2579" spans="1:16" x14ac:dyDescent="0.3">
      <c r="A2579" t="s">
        <v>4700</v>
      </c>
      <c r="B2579" s="1">
        <v>41951</v>
      </c>
      <c r="C2579">
        <v>11</v>
      </c>
      <c r="D2579">
        <v>4</v>
      </c>
      <c r="E2579">
        <v>2014</v>
      </c>
      <c r="F2579" t="s">
        <v>5849</v>
      </c>
      <c r="G2579" t="s">
        <v>5934</v>
      </c>
      <c r="H2579" t="s">
        <v>5928</v>
      </c>
      <c r="I2579" t="s">
        <v>5908</v>
      </c>
      <c r="J2579" t="s">
        <v>4721</v>
      </c>
      <c r="K2579" s="1">
        <v>41953</v>
      </c>
      <c r="L2579" t="s">
        <v>6408</v>
      </c>
      <c r="M2579" t="s">
        <v>5929</v>
      </c>
      <c r="N2579">
        <v>-4.25</v>
      </c>
      <c r="O2579">
        <v>55.863999999999997</v>
      </c>
      <c r="P2579">
        <v>2</v>
      </c>
    </row>
    <row r="2580" spans="1:16" x14ac:dyDescent="0.3">
      <c r="A2580" t="s">
        <v>2869</v>
      </c>
      <c r="B2580" s="1">
        <v>41955</v>
      </c>
      <c r="C2580">
        <v>11</v>
      </c>
      <c r="D2580">
        <v>4</v>
      </c>
      <c r="E2580">
        <v>2014</v>
      </c>
      <c r="F2580" t="s">
        <v>6013</v>
      </c>
      <c r="G2580" t="s">
        <v>5986</v>
      </c>
      <c r="H2580" t="s">
        <v>5928</v>
      </c>
      <c r="I2580" t="s">
        <v>5908</v>
      </c>
      <c r="J2580" t="s">
        <v>4721</v>
      </c>
      <c r="K2580" s="1">
        <v>41957</v>
      </c>
      <c r="L2580" t="s">
        <v>6408</v>
      </c>
      <c r="M2580" t="s">
        <v>5972</v>
      </c>
      <c r="N2580">
        <v>-3.18</v>
      </c>
      <c r="O2580">
        <v>51.481999999999999</v>
      </c>
      <c r="P2580">
        <v>2</v>
      </c>
    </row>
    <row r="2581" spans="1:16" x14ac:dyDescent="0.3">
      <c r="A2581" t="s">
        <v>2133</v>
      </c>
      <c r="B2581" s="1">
        <v>41955</v>
      </c>
      <c r="C2581">
        <v>11</v>
      </c>
      <c r="D2581">
        <v>4</v>
      </c>
      <c r="E2581">
        <v>2014</v>
      </c>
      <c r="F2581" t="s">
        <v>5734</v>
      </c>
      <c r="G2581" t="s">
        <v>5927</v>
      </c>
      <c r="H2581" t="s">
        <v>5928</v>
      </c>
      <c r="I2581" t="s">
        <v>5908</v>
      </c>
      <c r="J2581" t="s">
        <v>4721</v>
      </c>
      <c r="K2581" s="1">
        <v>41957</v>
      </c>
      <c r="L2581" t="s">
        <v>6408</v>
      </c>
      <c r="M2581" t="s">
        <v>5929</v>
      </c>
      <c r="N2581">
        <v>-3.19</v>
      </c>
      <c r="O2581">
        <v>55.953000000000003</v>
      </c>
      <c r="P2581">
        <v>2</v>
      </c>
    </row>
    <row r="2582" spans="1:16" x14ac:dyDescent="0.3">
      <c r="A2582" t="s">
        <v>4130</v>
      </c>
      <c r="B2582" s="1">
        <v>41956</v>
      </c>
      <c r="C2582">
        <v>11</v>
      </c>
      <c r="D2582">
        <v>4</v>
      </c>
      <c r="E2582">
        <v>2014</v>
      </c>
      <c r="F2582" t="s">
        <v>4912</v>
      </c>
      <c r="G2582" t="s">
        <v>5911</v>
      </c>
      <c r="H2582" t="s">
        <v>5912</v>
      </c>
      <c r="I2582" t="s">
        <v>5908</v>
      </c>
      <c r="J2582" t="s">
        <v>4731</v>
      </c>
      <c r="K2582" s="1">
        <v>41958</v>
      </c>
      <c r="L2582" t="s">
        <v>6408</v>
      </c>
      <c r="M2582" t="s">
        <v>5913</v>
      </c>
      <c r="N2582">
        <v>12.57</v>
      </c>
      <c r="O2582">
        <v>55.676000000000002</v>
      </c>
      <c r="P2582">
        <v>2</v>
      </c>
    </row>
    <row r="2583" spans="1:16" x14ac:dyDescent="0.3">
      <c r="A2583" t="s">
        <v>4245</v>
      </c>
      <c r="B2583" s="1">
        <v>41956</v>
      </c>
      <c r="C2583">
        <v>11</v>
      </c>
      <c r="D2583">
        <v>4</v>
      </c>
      <c r="E2583">
        <v>2014</v>
      </c>
      <c r="F2583" t="s">
        <v>4892</v>
      </c>
      <c r="G2583" t="s">
        <v>5920</v>
      </c>
      <c r="H2583" t="s">
        <v>5921</v>
      </c>
      <c r="I2583" t="s">
        <v>5908</v>
      </c>
      <c r="J2583" t="s">
        <v>4721</v>
      </c>
      <c r="K2583" s="1">
        <v>41960</v>
      </c>
      <c r="L2583" t="s">
        <v>6408</v>
      </c>
      <c r="M2583" t="s">
        <v>5920</v>
      </c>
      <c r="N2583">
        <v>-6.26</v>
      </c>
      <c r="O2583">
        <v>53.35</v>
      </c>
      <c r="P2583">
        <v>4</v>
      </c>
    </row>
    <row r="2584" spans="1:16" x14ac:dyDescent="0.3">
      <c r="A2584" t="s">
        <v>2469</v>
      </c>
      <c r="B2584" s="1">
        <v>41959</v>
      </c>
      <c r="C2584">
        <v>11</v>
      </c>
      <c r="D2584">
        <v>4</v>
      </c>
      <c r="E2584">
        <v>2014</v>
      </c>
      <c r="F2584" t="s">
        <v>5988</v>
      </c>
      <c r="G2584" t="s">
        <v>5981</v>
      </c>
      <c r="H2584" t="s">
        <v>5915</v>
      </c>
      <c r="I2584" t="s">
        <v>5908</v>
      </c>
      <c r="J2584" t="s">
        <v>4721</v>
      </c>
      <c r="K2584" s="1">
        <v>41960</v>
      </c>
      <c r="L2584" t="s">
        <v>6407</v>
      </c>
      <c r="M2584" t="s">
        <v>5982</v>
      </c>
      <c r="N2584">
        <v>5.32</v>
      </c>
      <c r="O2584">
        <v>60.390999999999998</v>
      </c>
      <c r="P2584">
        <v>1</v>
      </c>
    </row>
    <row r="2585" spans="1:16" x14ac:dyDescent="0.3">
      <c r="A2585" t="s">
        <v>4044</v>
      </c>
      <c r="B2585" s="1">
        <v>41961</v>
      </c>
      <c r="C2585">
        <v>11</v>
      </c>
      <c r="D2585">
        <v>4</v>
      </c>
      <c r="E2585">
        <v>2014</v>
      </c>
      <c r="F2585" t="s">
        <v>5292</v>
      </c>
      <c r="G2585" t="s">
        <v>6438</v>
      </c>
      <c r="H2585" t="s">
        <v>5907</v>
      </c>
      <c r="I2585" t="s">
        <v>5908</v>
      </c>
      <c r="J2585" t="s">
        <v>4731</v>
      </c>
      <c r="K2585" s="1">
        <v>41963</v>
      </c>
      <c r="L2585" t="s">
        <v>6408</v>
      </c>
      <c r="M2585" t="s">
        <v>5966</v>
      </c>
      <c r="N2585">
        <v>12.83</v>
      </c>
      <c r="O2585">
        <v>55.87</v>
      </c>
      <c r="P2585">
        <v>2</v>
      </c>
    </row>
    <row r="2586" spans="1:16" x14ac:dyDescent="0.3">
      <c r="A2586" t="s">
        <v>4422</v>
      </c>
      <c r="B2586" s="1">
        <v>41967</v>
      </c>
      <c r="C2586">
        <v>11</v>
      </c>
      <c r="D2586">
        <v>4</v>
      </c>
      <c r="E2586">
        <v>2014</v>
      </c>
      <c r="F2586" t="s">
        <v>4717</v>
      </c>
      <c r="G2586" t="s">
        <v>5920</v>
      </c>
      <c r="H2586" t="s">
        <v>5921</v>
      </c>
      <c r="I2586" t="s">
        <v>5908</v>
      </c>
      <c r="J2586" t="s">
        <v>4721</v>
      </c>
      <c r="K2586" s="1">
        <v>41970</v>
      </c>
      <c r="L2586" t="s">
        <v>6408</v>
      </c>
      <c r="M2586" t="s">
        <v>5920</v>
      </c>
      <c r="N2586">
        <v>-6.26</v>
      </c>
      <c r="O2586">
        <v>53.35</v>
      </c>
      <c r="P2586">
        <v>3</v>
      </c>
    </row>
    <row r="2587" spans="1:16" x14ac:dyDescent="0.3">
      <c r="A2587" t="s">
        <v>1896</v>
      </c>
      <c r="B2587" s="1">
        <v>41968</v>
      </c>
      <c r="C2587">
        <v>11</v>
      </c>
      <c r="D2587">
        <v>4</v>
      </c>
      <c r="E2587">
        <v>2014</v>
      </c>
      <c r="F2587" t="s">
        <v>4913</v>
      </c>
      <c r="G2587" t="s">
        <v>6017</v>
      </c>
      <c r="H2587" t="s">
        <v>5915</v>
      </c>
      <c r="I2587" t="s">
        <v>5908</v>
      </c>
      <c r="J2587" t="s">
        <v>4740</v>
      </c>
      <c r="K2587" s="1">
        <v>41970</v>
      </c>
      <c r="L2587" t="s">
        <v>6407</v>
      </c>
      <c r="M2587" t="s">
        <v>5926</v>
      </c>
      <c r="N2587">
        <v>5.73</v>
      </c>
      <c r="O2587">
        <v>58.853000000000002</v>
      </c>
      <c r="P2587">
        <v>2</v>
      </c>
    </row>
    <row r="2588" spans="1:16" x14ac:dyDescent="0.3">
      <c r="A2588" t="s">
        <v>2686</v>
      </c>
      <c r="B2588" s="1">
        <v>41985</v>
      </c>
      <c r="C2588">
        <v>12</v>
      </c>
      <c r="D2588">
        <v>4</v>
      </c>
      <c r="E2588">
        <v>2014</v>
      </c>
      <c r="F2588" t="s">
        <v>5319</v>
      </c>
      <c r="G2588" t="s">
        <v>5934</v>
      </c>
      <c r="H2588" t="s">
        <v>5928</v>
      </c>
      <c r="I2588" t="s">
        <v>5908</v>
      </c>
      <c r="J2588" t="s">
        <v>4721</v>
      </c>
      <c r="K2588" s="1">
        <v>41989</v>
      </c>
      <c r="L2588" t="s">
        <v>6408</v>
      </c>
      <c r="M2588" t="s">
        <v>5929</v>
      </c>
      <c r="N2588">
        <v>-4.25</v>
      </c>
      <c r="O2588">
        <v>55.863999999999997</v>
      </c>
      <c r="P2588">
        <v>4</v>
      </c>
    </row>
    <row r="2589" spans="1:16" x14ac:dyDescent="0.3">
      <c r="A2589" t="s">
        <v>4250</v>
      </c>
      <c r="B2589" s="1">
        <v>41988</v>
      </c>
      <c r="C2589">
        <v>12</v>
      </c>
      <c r="D2589">
        <v>4</v>
      </c>
      <c r="E2589">
        <v>2014</v>
      </c>
      <c r="F2589" t="s">
        <v>6079</v>
      </c>
      <c r="G2589" t="s">
        <v>5920</v>
      </c>
      <c r="H2589" t="s">
        <v>5921</v>
      </c>
      <c r="I2589" t="s">
        <v>5908</v>
      </c>
      <c r="J2589" t="s">
        <v>4740</v>
      </c>
      <c r="K2589" s="1">
        <v>41990</v>
      </c>
      <c r="L2589" t="s">
        <v>6407</v>
      </c>
      <c r="M2589" t="s">
        <v>5920</v>
      </c>
      <c r="N2589">
        <v>-6.26</v>
      </c>
      <c r="O2589">
        <v>53.35</v>
      </c>
      <c r="P2589">
        <v>2</v>
      </c>
    </row>
    <row r="2590" spans="1:16" x14ac:dyDescent="0.3">
      <c r="A2590" t="s">
        <v>4131</v>
      </c>
      <c r="B2590" s="1">
        <v>41993</v>
      </c>
      <c r="C2590">
        <v>12</v>
      </c>
      <c r="D2590">
        <v>4</v>
      </c>
      <c r="E2590">
        <v>2014</v>
      </c>
      <c r="F2590" t="s">
        <v>4827</v>
      </c>
      <c r="G2590" t="s">
        <v>6439</v>
      </c>
      <c r="H2590" t="s">
        <v>5917</v>
      </c>
      <c r="I2590" t="s">
        <v>5918</v>
      </c>
      <c r="J2590" t="s">
        <v>4721</v>
      </c>
      <c r="K2590" s="1">
        <v>41998</v>
      </c>
      <c r="L2590" t="s">
        <v>6408</v>
      </c>
      <c r="M2590" t="s">
        <v>6440</v>
      </c>
      <c r="N2590">
        <v>-9.1</v>
      </c>
      <c r="O2590">
        <v>38.628</v>
      </c>
      <c r="P2590">
        <v>5</v>
      </c>
    </row>
    <row r="2591" spans="1:16" x14ac:dyDescent="0.3">
      <c r="A2591" t="s">
        <v>4252</v>
      </c>
      <c r="B2591" s="1">
        <v>41998</v>
      </c>
      <c r="C2591">
        <v>12</v>
      </c>
      <c r="D2591">
        <v>4</v>
      </c>
      <c r="E2591">
        <v>2014</v>
      </c>
      <c r="F2591" t="s">
        <v>5170</v>
      </c>
      <c r="G2591" t="s">
        <v>5911</v>
      </c>
      <c r="H2591" t="s">
        <v>5912</v>
      </c>
      <c r="I2591" t="s">
        <v>5908</v>
      </c>
      <c r="J2591" t="s">
        <v>4731</v>
      </c>
      <c r="K2591" s="1">
        <v>42000</v>
      </c>
      <c r="L2591" t="s">
        <v>6407</v>
      </c>
      <c r="M2591" t="s">
        <v>5913</v>
      </c>
      <c r="N2591">
        <v>12.57</v>
      </c>
      <c r="O2591">
        <v>55.676000000000002</v>
      </c>
      <c r="P2591">
        <v>2</v>
      </c>
    </row>
    <row r="2592" spans="1:16" x14ac:dyDescent="0.3">
      <c r="A2592" t="s">
        <v>4055</v>
      </c>
      <c r="B2592" s="1">
        <v>41998</v>
      </c>
      <c r="C2592">
        <v>12</v>
      </c>
      <c r="D2592">
        <v>4</v>
      </c>
      <c r="E2592">
        <v>2014</v>
      </c>
      <c r="F2592" t="s">
        <v>4809</v>
      </c>
      <c r="G2592" t="s">
        <v>6007</v>
      </c>
      <c r="H2592" t="s">
        <v>5907</v>
      </c>
      <c r="I2592" t="s">
        <v>5908</v>
      </c>
      <c r="J2592" t="s">
        <v>4731</v>
      </c>
      <c r="K2592" s="1">
        <v>41998</v>
      </c>
      <c r="L2592" t="s">
        <v>6409</v>
      </c>
      <c r="M2592" t="s">
        <v>6008</v>
      </c>
      <c r="N2592">
        <v>13.51</v>
      </c>
      <c r="O2592">
        <v>59.402000000000001</v>
      </c>
      <c r="P2592">
        <v>0</v>
      </c>
    </row>
    <row r="2593" spans="1:16" x14ac:dyDescent="0.3">
      <c r="A2593" t="s">
        <v>4056</v>
      </c>
      <c r="B2593" s="1">
        <v>41999</v>
      </c>
      <c r="C2593">
        <v>12</v>
      </c>
      <c r="D2593">
        <v>4</v>
      </c>
      <c r="E2593">
        <v>2014</v>
      </c>
      <c r="F2593" t="s">
        <v>5703</v>
      </c>
      <c r="G2593" t="s">
        <v>5916</v>
      </c>
      <c r="H2593" t="s">
        <v>5917</v>
      </c>
      <c r="I2593" t="s">
        <v>5918</v>
      </c>
      <c r="J2593" t="s">
        <v>4721</v>
      </c>
      <c r="K2593" s="1">
        <v>42001</v>
      </c>
      <c r="L2593" t="s">
        <v>6407</v>
      </c>
      <c r="M2593" t="s">
        <v>5919</v>
      </c>
      <c r="N2593">
        <v>-9.14</v>
      </c>
      <c r="O2593">
        <v>38.722000000000001</v>
      </c>
      <c r="P2593">
        <v>2</v>
      </c>
    </row>
    <row r="2594" spans="1:16" x14ac:dyDescent="0.3">
      <c r="A2594" t="s">
        <v>4254</v>
      </c>
      <c r="B2594" s="1">
        <v>42000</v>
      </c>
      <c r="C2594">
        <v>12</v>
      </c>
      <c r="D2594">
        <v>4</v>
      </c>
      <c r="E2594">
        <v>2014</v>
      </c>
      <c r="F2594" t="s">
        <v>5355</v>
      </c>
      <c r="G2594" t="s">
        <v>5930</v>
      </c>
      <c r="H2594" t="s">
        <v>5907</v>
      </c>
      <c r="I2594" t="s">
        <v>5908</v>
      </c>
      <c r="J2594" t="s">
        <v>4721</v>
      </c>
      <c r="K2594" s="1">
        <v>42003</v>
      </c>
      <c r="L2594" t="s">
        <v>6408</v>
      </c>
      <c r="M2594" t="s">
        <v>5930</v>
      </c>
      <c r="N2594">
        <v>18.07</v>
      </c>
      <c r="O2594">
        <v>59.329000000000001</v>
      </c>
      <c r="P2594">
        <v>3</v>
      </c>
    </row>
    <row r="2595" spans="1:16" x14ac:dyDescent="0.3">
      <c r="A2595" t="s">
        <v>4426</v>
      </c>
      <c r="B2595" s="1">
        <v>42002</v>
      </c>
      <c r="C2595">
        <v>12</v>
      </c>
      <c r="D2595">
        <v>4</v>
      </c>
      <c r="E2595">
        <v>2014</v>
      </c>
      <c r="F2595" t="s">
        <v>4933</v>
      </c>
      <c r="G2595" t="s">
        <v>5930</v>
      </c>
      <c r="H2595" t="s">
        <v>5907</v>
      </c>
      <c r="I2595" t="s">
        <v>5908</v>
      </c>
      <c r="J2595" t="s">
        <v>4731</v>
      </c>
      <c r="K2595" s="1">
        <v>42005</v>
      </c>
      <c r="L2595" t="s">
        <v>6407</v>
      </c>
      <c r="M2595" t="s">
        <v>5930</v>
      </c>
      <c r="N2595">
        <v>18.07</v>
      </c>
      <c r="O2595">
        <v>59.329000000000001</v>
      </c>
      <c r="P2595">
        <v>3</v>
      </c>
    </row>
    <row r="2596" spans="1:16" x14ac:dyDescent="0.3">
      <c r="A2596" t="s">
        <v>1502</v>
      </c>
      <c r="B2596" s="1">
        <v>40561</v>
      </c>
      <c r="C2596">
        <v>1</v>
      </c>
      <c r="D2596">
        <v>1</v>
      </c>
      <c r="E2596">
        <v>2011</v>
      </c>
      <c r="F2596" t="s">
        <v>5228</v>
      </c>
      <c r="G2596" t="s">
        <v>6406</v>
      </c>
      <c r="H2596" t="s">
        <v>6022</v>
      </c>
      <c r="I2596" t="s">
        <v>5918</v>
      </c>
      <c r="J2596" t="s">
        <v>4731</v>
      </c>
      <c r="K2596" s="1">
        <v>40564</v>
      </c>
      <c r="L2596" t="s">
        <v>6407</v>
      </c>
      <c r="M2596" t="s">
        <v>6031</v>
      </c>
      <c r="N2596">
        <v>-0.18</v>
      </c>
      <c r="O2596">
        <v>38.968000000000004</v>
      </c>
      <c r="P2596">
        <v>3</v>
      </c>
    </row>
    <row r="2597" spans="1:16" x14ac:dyDescent="0.3">
      <c r="A2597" t="s">
        <v>1899</v>
      </c>
      <c r="B2597" s="1">
        <v>40576</v>
      </c>
      <c r="C2597">
        <v>2</v>
      </c>
      <c r="D2597">
        <v>1</v>
      </c>
      <c r="E2597">
        <v>2011</v>
      </c>
      <c r="F2597" t="s">
        <v>5042</v>
      </c>
      <c r="G2597" t="s">
        <v>6027</v>
      </c>
      <c r="H2597" t="s">
        <v>6022</v>
      </c>
      <c r="I2597" t="s">
        <v>5918</v>
      </c>
      <c r="J2597" t="s">
        <v>4731</v>
      </c>
      <c r="K2597" s="1">
        <v>40580</v>
      </c>
      <c r="L2597" t="s">
        <v>6408</v>
      </c>
      <c r="M2597" t="s">
        <v>6028</v>
      </c>
      <c r="N2597">
        <v>-5.98</v>
      </c>
      <c r="O2597">
        <v>37.389000000000003</v>
      </c>
      <c r="P2597">
        <v>4</v>
      </c>
    </row>
    <row r="2598" spans="1:16" x14ac:dyDescent="0.3">
      <c r="A2598" t="s">
        <v>20</v>
      </c>
      <c r="B2598" s="1">
        <v>40576</v>
      </c>
      <c r="C2598">
        <v>2</v>
      </c>
      <c r="D2598">
        <v>1</v>
      </c>
      <c r="E2598">
        <v>2011</v>
      </c>
      <c r="F2598" t="s">
        <v>5440</v>
      </c>
      <c r="G2598" t="s">
        <v>6052</v>
      </c>
      <c r="H2598" t="s">
        <v>6022</v>
      </c>
      <c r="I2598" t="s">
        <v>5918</v>
      </c>
      <c r="J2598" t="s">
        <v>4731</v>
      </c>
      <c r="K2598" s="1">
        <v>40578</v>
      </c>
      <c r="L2598" t="s">
        <v>6407</v>
      </c>
      <c r="M2598" t="s">
        <v>6031</v>
      </c>
      <c r="N2598">
        <v>-0.68</v>
      </c>
      <c r="O2598">
        <v>37.984999999999999</v>
      </c>
      <c r="P2598">
        <v>2</v>
      </c>
    </row>
    <row r="2599" spans="1:16" x14ac:dyDescent="0.3">
      <c r="A2599" t="s">
        <v>22</v>
      </c>
      <c r="B2599" s="1">
        <v>40576</v>
      </c>
      <c r="C2599">
        <v>2</v>
      </c>
      <c r="D2599">
        <v>1</v>
      </c>
      <c r="E2599">
        <v>2011</v>
      </c>
      <c r="F2599" t="s">
        <v>5066</v>
      </c>
      <c r="G2599" t="s">
        <v>6024</v>
      </c>
      <c r="H2599" t="s">
        <v>6022</v>
      </c>
      <c r="I2599" t="s">
        <v>5918</v>
      </c>
      <c r="J2599" t="s">
        <v>4721</v>
      </c>
      <c r="K2599" s="1">
        <v>40581</v>
      </c>
      <c r="L2599" t="s">
        <v>6408</v>
      </c>
      <c r="M2599" t="s">
        <v>6025</v>
      </c>
      <c r="N2599">
        <v>2.17</v>
      </c>
      <c r="O2599">
        <v>41.384999999999998</v>
      </c>
      <c r="P2599">
        <v>5</v>
      </c>
    </row>
    <row r="2600" spans="1:16" x14ac:dyDescent="0.3">
      <c r="A2600" t="s">
        <v>722</v>
      </c>
      <c r="B2600" s="1">
        <v>40588</v>
      </c>
      <c r="C2600">
        <v>2</v>
      </c>
      <c r="D2600">
        <v>1</v>
      </c>
      <c r="E2600">
        <v>2011</v>
      </c>
      <c r="F2600" t="s">
        <v>4896</v>
      </c>
      <c r="G2600" t="s">
        <v>6059</v>
      </c>
      <c r="H2600" t="s">
        <v>6022</v>
      </c>
      <c r="I2600" t="s">
        <v>5918</v>
      </c>
      <c r="J2600" t="s">
        <v>4721</v>
      </c>
      <c r="K2600" s="1">
        <v>40593</v>
      </c>
      <c r="L2600" t="s">
        <v>6408</v>
      </c>
      <c r="M2600" t="s">
        <v>6031</v>
      </c>
      <c r="N2600">
        <v>-0.8</v>
      </c>
      <c r="O2600">
        <v>38.476999999999997</v>
      </c>
      <c r="P2600">
        <v>5</v>
      </c>
    </row>
    <row r="2601" spans="1:16" x14ac:dyDescent="0.3">
      <c r="A2601" t="s">
        <v>28</v>
      </c>
      <c r="B2601" s="1">
        <v>40611</v>
      </c>
      <c r="C2601">
        <v>3</v>
      </c>
      <c r="D2601">
        <v>1</v>
      </c>
      <c r="E2601">
        <v>2011</v>
      </c>
      <c r="F2601" t="s">
        <v>5433</v>
      </c>
      <c r="G2601" t="s">
        <v>6023</v>
      </c>
      <c r="H2601" t="s">
        <v>6022</v>
      </c>
      <c r="I2601" t="s">
        <v>5918</v>
      </c>
      <c r="J2601" t="s">
        <v>4721</v>
      </c>
      <c r="K2601" s="1">
        <v>40614</v>
      </c>
      <c r="L2601" t="s">
        <v>6407</v>
      </c>
      <c r="M2601" t="s">
        <v>6023</v>
      </c>
      <c r="N2601">
        <v>-3.7</v>
      </c>
      <c r="O2601">
        <v>40.417000000000002</v>
      </c>
      <c r="P2601">
        <v>3</v>
      </c>
    </row>
    <row r="2602" spans="1:16" x14ac:dyDescent="0.3">
      <c r="A2602" t="s">
        <v>305</v>
      </c>
      <c r="B2602" s="1">
        <v>40645</v>
      </c>
      <c r="C2602">
        <v>4</v>
      </c>
      <c r="D2602">
        <v>2</v>
      </c>
      <c r="E2602">
        <v>2011</v>
      </c>
      <c r="F2602" t="s">
        <v>5846</v>
      </c>
      <c r="G2602" t="s">
        <v>6042</v>
      </c>
      <c r="H2602" t="s">
        <v>6022</v>
      </c>
      <c r="I2602" t="s">
        <v>5918</v>
      </c>
      <c r="J2602" t="s">
        <v>4740</v>
      </c>
      <c r="K2602" s="1">
        <v>40649</v>
      </c>
      <c r="L2602" t="s">
        <v>6408</v>
      </c>
      <c r="M2602" t="s">
        <v>6037</v>
      </c>
      <c r="N2602">
        <v>-6.6</v>
      </c>
      <c r="O2602">
        <v>42.55</v>
      </c>
      <c r="P2602">
        <v>4</v>
      </c>
    </row>
    <row r="2603" spans="1:16" x14ac:dyDescent="0.3">
      <c r="A2603" t="s">
        <v>2510</v>
      </c>
      <c r="B2603" s="1">
        <v>40670</v>
      </c>
      <c r="C2603">
        <v>5</v>
      </c>
      <c r="D2603">
        <v>2</v>
      </c>
      <c r="E2603">
        <v>2011</v>
      </c>
      <c r="F2603" t="s">
        <v>5677</v>
      </c>
      <c r="G2603" t="s">
        <v>6092</v>
      </c>
      <c r="H2603" t="s">
        <v>6022</v>
      </c>
      <c r="I2603" t="s">
        <v>5918</v>
      </c>
      <c r="J2603" t="s">
        <v>4721</v>
      </c>
      <c r="K2603" s="1">
        <v>40672</v>
      </c>
      <c r="L2603" t="s">
        <v>6408</v>
      </c>
      <c r="M2603" t="s">
        <v>6023</v>
      </c>
      <c r="N2603">
        <v>-3.64</v>
      </c>
      <c r="O2603">
        <v>40.536999999999999</v>
      </c>
      <c r="P2603">
        <v>2</v>
      </c>
    </row>
    <row r="2604" spans="1:16" x14ac:dyDescent="0.3">
      <c r="A2604" t="s">
        <v>3413</v>
      </c>
      <c r="B2604" s="1">
        <v>40673</v>
      </c>
      <c r="C2604">
        <v>5</v>
      </c>
      <c r="D2604">
        <v>2</v>
      </c>
      <c r="E2604">
        <v>2011</v>
      </c>
      <c r="F2604" t="s">
        <v>4925</v>
      </c>
      <c r="G2604" t="s">
        <v>6024</v>
      </c>
      <c r="H2604" t="s">
        <v>6022</v>
      </c>
      <c r="I2604" t="s">
        <v>5918</v>
      </c>
      <c r="J2604" t="s">
        <v>4731</v>
      </c>
      <c r="K2604" s="1">
        <v>40673</v>
      </c>
      <c r="L2604" t="s">
        <v>6409</v>
      </c>
      <c r="M2604" t="s">
        <v>6025</v>
      </c>
      <c r="N2604">
        <v>2.17</v>
      </c>
      <c r="O2604">
        <v>41.384999999999998</v>
      </c>
      <c r="P2604">
        <v>0</v>
      </c>
    </row>
    <row r="2605" spans="1:16" x14ac:dyDescent="0.3">
      <c r="A2605" t="s">
        <v>2980</v>
      </c>
      <c r="B2605" s="1">
        <v>40712</v>
      </c>
      <c r="C2605">
        <v>6</v>
      </c>
      <c r="D2605">
        <v>2</v>
      </c>
      <c r="E2605">
        <v>2011</v>
      </c>
      <c r="F2605" t="s">
        <v>5257</v>
      </c>
      <c r="G2605" t="s">
        <v>6130</v>
      </c>
      <c r="H2605" t="s">
        <v>6022</v>
      </c>
      <c r="I2605" t="s">
        <v>5918</v>
      </c>
      <c r="J2605" t="s">
        <v>4721</v>
      </c>
      <c r="K2605" s="1">
        <v>40714</v>
      </c>
      <c r="L2605" t="s">
        <v>6408</v>
      </c>
      <c r="M2605" t="s">
        <v>6131</v>
      </c>
      <c r="N2605">
        <v>-1.65</v>
      </c>
      <c r="O2605">
        <v>42.813000000000002</v>
      </c>
      <c r="P2605">
        <v>2</v>
      </c>
    </row>
    <row r="2606" spans="1:16" x14ac:dyDescent="0.3">
      <c r="A2606" t="s">
        <v>595</v>
      </c>
      <c r="B2606" s="1">
        <v>40767</v>
      </c>
      <c r="C2606">
        <v>8</v>
      </c>
      <c r="D2606">
        <v>3</v>
      </c>
      <c r="E2606">
        <v>2011</v>
      </c>
      <c r="F2606" t="s">
        <v>5468</v>
      </c>
      <c r="G2606" t="s">
        <v>6109</v>
      </c>
      <c r="H2606" t="s">
        <v>6022</v>
      </c>
      <c r="I2606" t="s">
        <v>5918</v>
      </c>
      <c r="J2606" t="s">
        <v>4740</v>
      </c>
      <c r="K2606" s="1">
        <v>40770</v>
      </c>
      <c r="L2606" t="s">
        <v>6407</v>
      </c>
      <c r="M2606" t="s">
        <v>6025</v>
      </c>
      <c r="N2606">
        <v>1.24</v>
      </c>
      <c r="O2606">
        <v>41.119</v>
      </c>
      <c r="P2606">
        <v>3</v>
      </c>
    </row>
    <row r="2607" spans="1:16" x14ac:dyDescent="0.3">
      <c r="A2607" t="s">
        <v>3255</v>
      </c>
      <c r="B2607" s="1">
        <v>40771</v>
      </c>
      <c r="C2607">
        <v>8</v>
      </c>
      <c r="D2607">
        <v>3</v>
      </c>
      <c r="E2607">
        <v>2011</v>
      </c>
      <c r="F2607" t="s">
        <v>5591</v>
      </c>
      <c r="G2607" t="s">
        <v>6077</v>
      </c>
      <c r="H2607" t="s">
        <v>6022</v>
      </c>
      <c r="I2607" t="s">
        <v>5918</v>
      </c>
      <c r="J2607" t="s">
        <v>4731</v>
      </c>
      <c r="K2607" s="1">
        <v>40772</v>
      </c>
      <c r="L2607" t="s">
        <v>6407</v>
      </c>
      <c r="M2607" t="s">
        <v>6025</v>
      </c>
      <c r="N2607">
        <v>2.04</v>
      </c>
      <c r="O2607">
        <v>41.345999999999997</v>
      </c>
      <c r="P2607">
        <v>1</v>
      </c>
    </row>
    <row r="2608" spans="1:16" x14ac:dyDescent="0.3">
      <c r="A2608" t="s">
        <v>68</v>
      </c>
      <c r="B2608" s="1">
        <v>40774</v>
      </c>
      <c r="C2608">
        <v>8</v>
      </c>
      <c r="D2608">
        <v>3</v>
      </c>
      <c r="E2608">
        <v>2011</v>
      </c>
      <c r="F2608" t="s">
        <v>6410</v>
      </c>
      <c r="G2608" t="s">
        <v>6023</v>
      </c>
      <c r="H2608" t="s">
        <v>6022</v>
      </c>
      <c r="I2608" t="s">
        <v>5918</v>
      </c>
      <c r="J2608" t="s">
        <v>4731</v>
      </c>
      <c r="K2608" s="1">
        <v>40777</v>
      </c>
      <c r="L2608" t="s">
        <v>6408</v>
      </c>
      <c r="M2608" t="s">
        <v>6023</v>
      </c>
      <c r="N2608">
        <v>-3.7</v>
      </c>
      <c r="O2608">
        <v>40.417000000000002</v>
      </c>
      <c r="P2608">
        <v>3</v>
      </c>
    </row>
    <row r="2609" spans="1:16" x14ac:dyDescent="0.3">
      <c r="A2609" t="s">
        <v>2526</v>
      </c>
      <c r="B2609" s="1">
        <v>40776</v>
      </c>
      <c r="C2609">
        <v>8</v>
      </c>
      <c r="D2609">
        <v>3</v>
      </c>
      <c r="E2609">
        <v>2011</v>
      </c>
      <c r="F2609" t="s">
        <v>5631</v>
      </c>
      <c r="G2609" t="s">
        <v>6023</v>
      </c>
      <c r="H2609" t="s">
        <v>6022</v>
      </c>
      <c r="I2609" t="s">
        <v>5918</v>
      </c>
      <c r="J2609" t="s">
        <v>4721</v>
      </c>
      <c r="K2609" s="1">
        <v>40776</v>
      </c>
      <c r="L2609" t="s">
        <v>6409</v>
      </c>
      <c r="M2609" t="s">
        <v>6023</v>
      </c>
      <c r="N2609">
        <v>-3.7</v>
      </c>
      <c r="O2609">
        <v>40.417000000000002</v>
      </c>
      <c r="P2609">
        <v>0</v>
      </c>
    </row>
    <row r="2610" spans="1:16" x14ac:dyDescent="0.3">
      <c r="A2610" t="s">
        <v>891</v>
      </c>
      <c r="B2610" s="1">
        <v>40793</v>
      </c>
      <c r="C2610">
        <v>9</v>
      </c>
      <c r="D2610">
        <v>3</v>
      </c>
      <c r="E2610">
        <v>2011</v>
      </c>
      <c r="F2610" t="s">
        <v>5706</v>
      </c>
      <c r="G2610" t="s">
        <v>6108</v>
      </c>
      <c r="H2610" t="s">
        <v>6022</v>
      </c>
      <c r="I2610" t="s">
        <v>5918</v>
      </c>
      <c r="J2610" t="s">
        <v>4731</v>
      </c>
      <c r="K2610" s="1">
        <v>40793</v>
      </c>
      <c r="L2610" t="s">
        <v>6409</v>
      </c>
      <c r="M2610" t="s">
        <v>6037</v>
      </c>
      <c r="N2610">
        <v>-5.66</v>
      </c>
      <c r="O2610">
        <v>40.97</v>
      </c>
      <c r="P2610">
        <v>0</v>
      </c>
    </row>
    <row r="2611" spans="1:16" x14ac:dyDescent="0.3">
      <c r="A2611" t="s">
        <v>1540</v>
      </c>
      <c r="B2611" s="1">
        <v>40794</v>
      </c>
      <c r="C2611">
        <v>9</v>
      </c>
      <c r="D2611">
        <v>3</v>
      </c>
      <c r="E2611">
        <v>2011</v>
      </c>
      <c r="F2611" t="s">
        <v>5879</v>
      </c>
      <c r="G2611" t="s">
        <v>6065</v>
      </c>
      <c r="H2611" t="s">
        <v>6022</v>
      </c>
      <c r="I2611" t="s">
        <v>5918</v>
      </c>
      <c r="J2611" t="s">
        <v>4731</v>
      </c>
      <c r="K2611" s="1">
        <v>40797</v>
      </c>
      <c r="L2611" t="s">
        <v>6408</v>
      </c>
      <c r="M2611" t="s">
        <v>6046</v>
      </c>
      <c r="N2611">
        <v>-7.56</v>
      </c>
      <c r="O2611">
        <v>43.01</v>
      </c>
      <c r="P2611">
        <v>3</v>
      </c>
    </row>
    <row r="2612" spans="1:16" x14ac:dyDescent="0.3">
      <c r="A2612" t="s">
        <v>79</v>
      </c>
      <c r="B2612" s="1">
        <v>40814</v>
      </c>
      <c r="C2612">
        <v>9</v>
      </c>
      <c r="D2612">
        <v>3</v>
      </c>
      <c r="E2612">
        <v>2011</v>
      </c>
      <c r="F2612" t="s">
        <v>4744</v>
      </c>
      <c r="G2612" t="s">
        <v>6044</v>
      </c>
      <c r="H2612" t="s">
        <v>6022</v>
      </c>
      <c r="I2612" t="s">
        <v>5918</v>
      </c>
      <c r="J2612" t="s">
        <v>4740</v>
      </c>
      <c r="K2612" s="1">
        <v>40816</v>
      </c>
      <c r="L2612" t="s">
        <v>6408</v>
      </c>
      <c r="M2612" t="s">
        <v>6031</v>
      </c>
      <c r="N2612">
        <v>-0.38</v>
      </c>
      <c r="O2612">
        <v>39.47</v>
      </c>
      <c r="P2612">
        <v>2</v>
      </c>
    </row>
    <row r="2613" spans="1:16" x14ac:dyDescent="0.3">
      <c r="A2613" t="s">
        <v>1042</v>
      </c>
      <c r="B2613" s="1">
        <v>40828</v>
      </c>
      <c r="C2613">
        <v>10</v>
      </c>
      <c r="D2613">
        <v>4</v>
      </c>
      <c r="E2613">
        <v>2011</v>
      </c>
      <c r="F2613" t="s">
        <v>6056</v>
      </c>
      <c r="G2613" t="s">
        <v>6023</v>
      </c>
      <c r="H2613" t="s">
        <v>6022</v>
      </c>
      <c r="I2613" t="s">
        <v>5918</v>
      </c>
      <c r="J2613" t="s">
        <v>4740</v>
      </c>
      <c r="K2613" s="1">
        <v>40828</v>
      </c>
      <c r="L2613" t="s">
        <v>6409</v>
      </c>
      <c r="M2613" t="s">
        <v>6023</v>
      </c>
      <c r="N2613">
        <v>-3.7</v>
      </c>
      <c r="O2613">
        <v>40.417000000000002</v>
      </c>
      <c r="P2613">
        <v>0</v>
      </c>
    </row>
    <row r="2614" spans="1:16" x14ac:dyDescent="0.3">
      <c r="A2614" t="s">
        <v>3837</v>
      </c>
      <c r="B2614" s="1">
        <v>40833</v>
      </c>
      <c r="C2614">
        <v>10</v>
      </c>
      <c r="D2614">
        <v>4</v>
      </c>
      <c r="E2614">
        <v>2011</v>
      </c>
      <c r="F2614" t="s">
        <v>5498</v>
      </c>
      <c r="G2614" t="s">
        <v>6074</v>
      </c>
      <c r="H2614" t="s">
        <v>6022</v>
      </c>
      <c r="I2614" t="s">
        <v>5918</v>
      </c>
      <c r="J2614" t="s">
        <v>4731</v>
      </c>
      <c r="K2614" s="1">
        <v>40838</v>
      </c>
      <c r="L2614" t="s">
        <v>6408</v>
      </c>
      <c r="M2614" t="s">
        <v>6075</v>
      </c>
      <c r="N2614">
        <v>-2.93</v>
      </c>
      <c r="O2614">
        <v>43.262999999999998</v>
      </c>
      <c r="P2614">
        <v>5</v>
      </c>
    </row>
    <row r="2615" spans="1:16" x14ac:dyDescent="0.3">
      <c r="A2615" t="s">
        <v>2163</v>
      </c>
      <c r="B2615" s="1">
        <v>40850</v>
      </c>
      <c r="C2615">
        <v>11</v>
      </c>
      <c r="D2615">
        <v>4</v>
      </c>
      <c r="E2615">
        <v>2011</v>
      </c>
      <c r="F2615" t="s">
        <v>6125</v>
      </c>
      <c r="G2615" t="s">
        <v>6021</v>
      </c>
      <c r="H2615" t="s">
        <v>6022</v>
      </c>
      <c r="I2615" t="s">
        <v>5918</v>
      </c>
      <c r="J2615" t="s">
        <v>4721</v>
      </c>
      <c r="K2615" s="1">
        <v>40852</v>
      </c>
      <c r="L2615" t="s">
        <v>6408</v>
      </c>
      <c r="M2615" t="s">
        <v>6021</v>
      </c>
      <c r="N2615">
        <v>-1.1299999999999999</v>
      </c>
      <c r="O2615">
        <v>37.991999999999997</v>
      </c>
      <c r="P2615">
        <v>2</v>
      </c>
    </row>
    <row r="2616" spans="1:16" x14ac:dyDescent="0.3">
      <c r="A2616" t="s">
        <v>2398</v>
      </c>
      <c r="B2616" s="1">
        <v>40851</v>
      </c>
      <c r="C2616">
        <v>11</v>
      </c>
      <c r="D2616">
        <v>4</v>
      </c>
      <c r="E2616">
        <v>2011</v>
      </c>
      <c r="F2616" t="s">
        <v>4858</v>
      </c>
      <c r="G2616" t="s">
        <v>6109</v>
      </c>
      <c r="H2616" t="s">
        <v>6022</v>
      </c>
      <c r="I2616" t="s">
        <v>5918</v>
      </c>
      <c r="J2616" t="s">
        <v>4721</v>
      </c>
      <c r="K2616" s="1">
        <v>40856</v>
      </c>
      <c r="L2616" t="s">
        <v>6408</v>
      </c>
      <c r="M2616" t="s">
        <v>6025</v>
      </c>
      <c r="N2616">
        <v>1.24</v>
      </c>
      <c r="O2616">
        <v>41.119</v>
      </c>
      <c r="P2616">
        <v>5</v>
      </c>
    </row>
    <row r="2617" spans="1:16" x14ac:dyDescent="0.3">
      <c r="A2617" t="s">
        <v>1821</v>
      </c>
      <c r="B2617" s="1">
        <v>40857</v>
      </c>
      <c r="C2617">
        <v>11</v>
      </c>
      <c r="D2617">
        <v>4</v>
      </c>
      <c r="E2617">
        <v>2011</v>
      </c>
      <c r="F2617" t="s">
        <v>4935</v>
      </c>
      <c r="G2617" t="s">
        <v>6100</v>
      </c>
      <c r="H2617" t="s">
        <v>6022</v>
      </c>
      <c r="I2617" t="s">
        <v>5918</v>
      </c>
      <c r="J2617" t="s">
        <v>4721</v>
      </c>
      <c r="K2617" s="1">
        <v>40860</v>
      </c>
      <c r="L2617" t="s">
        <v>6407</v>
      </c>
      <c r="M2617" t="s">
        <v>6025</v>
      </c>
      <c r="N2617">
        <v>2.82</v>
      </c>
      <c r="O2617">
        <v>41.978999999999999</v>
      </c>
      <c r="P2617">
        <v>3</v>
      </c>
    </row>
    <row r="2618" spans="1:16" x14ac:dyDescent="0.3">
      <c r="A2618" t="s">
        <v>2982</v>
      </c>
      <c r="B2618" s="1">
        <v>40878</v>
      </c>
      <c r="C2618">
        <v>12</v>
      </c>
      <c r="D2618">
        <v>4</v>
      </c>
      <c r="E2618">
        <v>2011</v>
      </c>
      <c r="F2618" t="s">
        <v>4838</v>
      </c>
      <c r="G2618" t="s">
        <v>6044</v>
      </c>
      <c r="H2618" t="s">
        <v>6022</v>
      </c>
      <c r="I2618" t="s">
        <v>5918</v>
      </c>
      <c r="J2618" t="s">
        <v>4740</v>
      </c>
      <c r="K2618" s="1">
        <v>40880</v>
      </c>
      <c r="L2618" t="s">
        <v>6408</v>
      </c>
      <c r="M2618" t="s">
        <v>6031</v>
      </c>
      <c r="N2618">
        <v>-0.38</v>
      </c>
      <c r="O2618">
        <v>39.47</v>
      </c>
      <c r="P2618">
        <v>2</v>
      </c>
    </row>
    <row r="2619" spans="1:16" x14ac:dyDescent="0.3">
      <c r="A2619" t="s">
        <v>1916</v>
      </c>
      <c r="B2619" s="1">
        <v>40878</v>
      </c>
      <c r="C2619">
        <v>12</v>
      </c>
      <c r="D2619">
        <v>4</v>
      </c>
      <c r="E2619">
        <v>2011</v>
      </c>
      <c r="F2619" t="s">
        <v>5991</v>
      </c>
      <c r="G2619" t="s">
        <v>6036</v>
      </c>
      <c r="H2619" t="s">
        <v>6022</v>
      </c>
      <c r="I2619" t="s">
        <v>5918</v>
      </c>
      <c r="J2619" t="s">
        <v>4721</v>
      </c>
      <c r="K2619" s="1">
        <v>40881</v>
      </c>
      <c r="L2619" t="s">
        <v>6407</v>
      </c>
      <c r="M2619" t="s">
        <v>6037</v>
      </c>
      <c r="N2619">
        <v>-4.72</v>
      </c>
      <c r="O2619">
        <v>41.652000000000001</v>
      </c>
      <c r="P2619">
        <v>3</v>
      </c>
    </row>
    <row r="2620" spans="1:16" x14ac:dyDescent="0.3">
      <c r="A2620" t="s">
        <v>2541</v>
      </c>
      <c r="B2620" s="1">
        <v>40882</v>
      </c>
      <c r="C2620">
        <v>12</v>
      </c>
      <c r="D2620">
        <v>4</v>
      </c>
      <c r="E2620">
        <v>2011</v>
      </c>
      <c r="F2620" t="s">
        <v>6004</v>
      </c>
      <c r="G2620" t="s">
        <v>6073</v>
      </c>
      <c r="H2620" t="s">
        <v>6022</v>
      </c>
      <c r="I2620" t="s">
        <v>5918</v>
      </c>
      <c r="J2620" t="s">
        <v>4721</v>
      </c>
      <c r="K2620" s="1">
        <v>40885</v>
      </c>
      <c r="L2620" t="s">
        <v>6407</v>
      </c>
      <c r="M2620" t="s">
        <v>6021</v>
      </c>
      <c r="N2620">
        <v>-1</v>
      </c>
      <c r="O2620">
        <v>37.625999999999998</v>
      </c>
      <c r="P2620">
        <v>3</v>
      </c>
    </row>
    <row r="2621" spans="1:16" x14ac:dyDescent="0.3">
      <c r="A2621" t="s">
        <v>1357</v>
      </c>
      <c r="B2621" s="1">
        <v>40897</v>
      </c>
      <c r="C2621">
        <v>12</v>
      </c>
      <c r="D2621">
        <v>4</v>
      </c>
      <c r="E2621">
        <v>2011</v>
      </c>
      <c r="F2621" t="s">
        <v>5039</v>
      </c>
      <c r="G2621" t="s">
        <v>6024</v>
      </c>
      <c r="H2621" t="s">
        <v>6022</v>
      </c>
      <c r="I2621" t="s">
        <v>5918</v>
      </c>
      <c r="J2621" t="s">
        <v>4721</v>
      </c>
      <c r="K2621" s="1">
        <v>40901</v>
      </c>
      <c r="L2621" t="s">
        <v>6408</v>
      </c>
      <c r="M2621" t="s">
        <v>6025</v>
      </c>
      <c r="N2621">
        <v>2.17</v>
      </c>
      <c r="O2621">
        <v>41.384999999999998</v>
      </c>
      <c r="P2621">
        <v>4</v>
      </c>
    </row>
    <row r="2622" spans="1:16" x14ac:dyDescent="0.3">
      <c r="A2622" t="s">
        <v>472</v>
      </c>
      <c r="B2622" s="1">
        <v>40898</v>
      </c>
      <c r="C2622">
        <v>12</v>
      </c>
      <c r="D2622">
        <v>4</v>
      </c>
      <c r="E2622">
        <v>2011</v>
      </c>
      <c r="F2622" t="s">
        <v>5322</v>
      </c>
      <c r="G2622" t="s">
        <v>6411</v>
      </c>
      <c r="H2622" t="s">
        <v>6022</v>
      </c>
      <c r="I2622" t="s">
        <v>5918</v>
      </c>
      <c r="J2622" t="s">
        <v>4721</v>
      </c>
      <c r="K2622" s="1">
        <v>40900</v>
      </c>
      <c r="L2622" t="s">
        <v>6408</v>
      </c>
      <c r="M2622" t="s">
        <v>6025</v>
      </c>
      <c r="N2622">
        <v>1.82</v>
      </c>
      <c r="O2622">
        <v>41.728999999999999</v>
      </c>
      <c r="P2622">
        <v>2</v>
      </c>
    </row>
    <row r="2623" spans="1:16" x14ac:dyDescent="0.3">
      <c r="A2623" t="s">
        <v>742</v>
      </c>
      <c r="B2623" s="1">
        <v>40903</v>
      </c>
      <c r="C2623">
        <v>12</v>
      </c>
      <c r="D2623">
        <v>4</v>
      </c>
      <c r="E2623">
        <v>2011</v>
      </c>
      <c r="F2623" t="s">
        <v>5221</v>
      </c>
      <c r="G2623" t="s">
        <v>6023</v>
      </c>
      <c r="H2623" t="s">
        <v>6022</v>
      </c>
      <c r="I2623" t="s">
        <v>5918</v>
      </c>
      <c r="J2623" t="s">
        <v>4721</v>
      </c>
      <c r="K2623" s="1">
        <v>40908</v>
      </c>
      <c r="L2623" t="s">
        <v>6408</v>
      </c>
      <c r="M2623" t="s">
        <v>6023</v>
      </c>
      <c r="N2623">
        <v>-3.7</v>
      </c>
      <c r="O2623">
        <v>40.417000000000002</v>
      </c>
      <c r="P2623">
        <v>5</v>
      </c>
    </row>
    <row r="2624" spans="1:16" x14ac:dyDescent="0.3">
      <c r="A2624" t="s">
        <v>3303</v>
      </c>
      <c r="B2624" s="1">
        <v>40903</v>
      </c>
      <c r="C2624">
        <v>12</v>
      </c>
      <c r="D2624">
        <v>4</v>
      </c>
      <c r="E2624">
        <v>2011</v>
      </c>
      <c r="F2624" t="s">
        <v>5242</v>
      </c>
      <c r="G2624" t="s">
        <v>6124</v>
      </c>
      <c r="H2624" t="s">
        <v>6022</v>
      </c>
      <c r="I2624" t="s">
        <v>5918</v>
      </c>
      <c r="J2624" t="s">
        <v>4731</v>
      </c>
      <c r="K2624" s="1">
        <v>40905</v>
      </c>
      <c r="L2624" t="s">
        <v>6407</v>
      </c>
      <c r="M2624" t="s">
        <v>6037</v>
      </c>
      <c r="N2624">
        <v>-5.75</v>
      </c>
      <c r="O2624">
        <v>41.503</v>
      </c>
      <c r="P2624">
        <v>2</v>
      </c>
    </row>
    <row r="2625" spans="1:16" x14ac:dyDescent="0.3">
      <c r="A2625" t="s">
        <v>2283</v>
      </c>
      <c r="B2625" s="1">
        <v>40911</v>
      </c>
      <c r="C2625">
        <v>1</v>
      </c>
      <c r="D2625">
        <v>1</v>
      </c>
      <c r="E2625">
        <v>2012</v>
      </c>
      <c r="F2625" t="s">
        <v>5724</v>
      </c>
      <c r="G2625" t="s">
        <v>6042</v>
      </c>
      <c r="H2625" t="s">
        <v>6022</v>
      </c>
      <c r="I2625" t="s">
        <v>5918</v>
      </c>
      <c r="J2625" t="s">
        <v>4721</v>
      </c>
      <c r="K2625" s="1">
        <v>40913</v>
      </c>
      <c r="L2625" t="s">
        <v>6407</v>
      </c>
      <c r="M2625" t="s">
        <v>6037</v>
      </c>
      <c r="N2625">
        <v>-6.6</v>
      </c>
      <c r="O2625">
        <v>42.55</v>
      </c>
      <c r="P2625">
        <v>2</v>
      </c>
    </row>
    <row r="2626" spans="1:16" x14ac:dyDescent="0.3">
      <c r="A2626" t="s">
        <v>90</v>
      </c>
      <c r="B2626" s="1">
        <v>40919</v>
      </c>
      <c r="C2626">
        <v>1</v>
      </c>
      <c r="D2626">
        <v>1</v>
      </c>
      <c r="E2626">
        <v>2012</v>
      </c>
      <c r="F2626" t="s">
        <v>5291</v>
      </c>
      <c r="G2626" t="s">
        <v>6030</v>
      </c>
      <c r="H2626" t="s">
        <v>6022</v>
      </c>
      <c r="I2626" t="s">
        <v>5918</v>
      </c>
      <c r="J2626" t="s">
        <v>4731</v>
      </c>
      <c r="K2626" s="1">
        <v>40922</v>
      </c>
      <c r="L2626" t="s">
        <v>6407</v>
      </c>
      <c r="M2626" t="s">
        <v>6031</v>
      </c>
      <c r="N2626">
        <v>-0.71</v>
      </c>
      <c r="O2626">
        <v>38.270000000000003</v>
      </c>
      <c r="P2626">
        <v>3</v>
      </c>
    </row>
    <row r="2627" spans="1:16" x14ac:dyDescent="0.3">
      <c r="A2627" t="s">
        <v>914</v>
      </c>
      <c r="B2627" s="1">
        <v>40926</v>
      </c>
      <c r="C2627">
        <v>1</v>
      </c>
      <c r="D2627">
        <v>1</v>
      </c>
      <c r="E2627">
        <v>2012</v>
      </c>
      <c r="F2627" t="s">
        <v>4750</v>
      </c>
      <c r="G2627" t="s">
        <v>6036</v>
      </c>
      <c r="H2627" t="s">
        <v>6022</v>
      </c>
      <c r="I2627" t="s">
        <v>5918</v>
      </c>
      <c r="J2627" t="s">
        <v>4721</v>
      </c>
      <c r="K2627" s="1">
        <v>40931</v>
      </c>
      <c r="L2627" t="s">
        <v>6408</v>
      </c>
      <c r="M2627" t="s">
        <v>6037</v>
      </c>
      <c r="N2627">
        <v>-4.72</v>
      </c>
      <c r="O2627">
        <v>41.652000000000001</v>
      </c>
      <c r="P2627">
        <v>5</v>
      </c>
    </row>
    <row r="2628" spans="1:16" x14ac:dyDescent="0.3">
      <c r="A2628" t="s">
        <v>2171</v>
      </c>
      <c r="B2628" s="1">
        <v>40945</v>
      </c>
      <c r="C2628">
        <v>2</v>
      </c>
      <c r="D2628">
        <v>1</v>
      </c>
      <c r="E2628">
        <v>2012</v>
      </c>
      <c r="F2628" t="s">
        <v>5790</v>
      </c>
      <c r="G2628" t="s">
        <v>6045</v>
      </c>
      <c r="H2628" t="s">
        <v>6022</v>
      </c>
      <c r="I2628" t="s">
        <v>5918</v>
      </c>
      <c r="J2628" t="s">
        <v>4721</v>
      </c>
      <c r="K2628" s="1">
        <v>40947</v>
      </c>
      <c r="L2628" t="s">
        <v>6408</v>
      </c>
      <c r="M2628" t="s">
        <v>6046</v>
      </c>
      <c r="N2628">
        <v>-8.7200000000000006</v>
      </c>
      <c r="O2628">
        <v>42.241</v>
      </c>
      <c r="P2628">
        <v>2</v>
      </c>
    </row>
    <row r="2629" spans="1:16" x14ac:dyDescent="0.3">
      <c r="A2629" t="s">
        <v>2983</v>
      </c>
      <c r="B2629" s="1">
        <v>40970</v>
      </c>
      <c r="C2629">
        <v>3</v>
      </c>
      <c r="D2629">
        <v>1</v>
      </c>
      <c r="E2629">
        <v>2012</v>
      </c>
      <c r="F2629" t="s">
        <v>5546</v>
      </c>
      <c r="G2629" t="s">
        <v>6412</v>
      </c>
      <c r="H2629" t="s">
        <v>6022</v>
      </c>
      <c r="I2629" t="s">
        <v>5918</v>
      </c>
      <c r="J2629" t="s">
        <v>4721</v>
      </c>
      <c r="K2629" s="1">
        <v>40972</v>
      </c>
      <c r="L2629" t="s">
        <v>6407</v>
      </c>
      <c r="M2629" t="s">
        <v>6034</v>
      </c>
      <c r="N2629">
        <v>-4.1100000000000003</v>
      </c>
      <c r="O2629">
        <v>38.688000000000002</v>
      </c>
      <c r="P2629">
        <v>2</v>
      </c>
    </row>
    <row r="2630" spans="1:16" x14ac:dyDescent="0.3">
      <c r="A2630" t="s">
        <v>1923</v>
      </c>
      <c r="B2630" s="1">
        <v>40975</v>
      </c>
      <c r="C2630">
        <v>3</v>
      </c>
      <c r="D2630">
        <v>1</v>
      </c>
      <c r="E2630">
        <v>2012</v>
      </c>
      <c r="F2630" t="s">
        <v>4899</v>
      </c>
      <c r="G2630" t="s">
        <v>6078</v>
      </c>
      <c r="H2630" t="s">
        <v>6022</v>
      </c>
      <c r="I2630" t="s">
        <v>5918</v>
      </c>
      <c r="J2630" t="s">
        <v>4731</v>
      </c>
      <c r="K2630" s="1">
        <v>40978</v>
      </c>
      <c r="L2630" t="s">
        <v>6407</v>
      </c>
      <c r="M2630" t="s">
        <v>6031</v>
      </c>
      <c r="N2630">
        <v>-0.95</v>
      </c>
      <c r="O2630">
        <v>38.085999999999999</v>
      </c>
      <c r="P2630">
        <v>3</v>
      </c>
    </row>
    <row r="2631" spans="1:16" x14ac:dyDescent="0.3">
      <c r="A2631" t="s">
        <v>335</v>
      </c>
      <c r="B2631" s="1">
        <v>40982</v>
      </c>
      <c r="C2631">
        <v>3</v>
      </c>
      <c r="D2631">
        <v>1</v>
      </c>
      <c r="E2631">
        <v>2012</v>
      </c>
      <c r="F2631" t="s">
        <v>5849</v>
      </c>
      <c r="G2631" t="s">
        <v>6042</v>
      </c>
      <c r="H2631" t="s">
        <v>6022</v>
      </c>
      <c r="I2631" t="s">
        <v>5918</v>
      </c>
      <c r="J2631" t="s">
        <v>4721</v>
      </c>
      <c r="K2631" s="1">
        <v>40982</v>
      </c>
      <c r="L2631" t="s">
        <v>6409</v>
      </c>
      <c r="M2631" t="s">
        <v>6037</v>
      </c>
      <c r="N2631">
        <v>-6.6</v>
      </c>
      <c r="O2631">
        <v>42.55</v>
      </c>
      <c r="P2631">
        <v>0</v>
      </c>
    </row>
    <row r="2632" spans="1:16" x14ac:dyDescent="0.3">
      <c r="A2632" t="s">
        <v>2544</v>
      </c>
      <c r="B2632" s="1">
        <v>40991</v>
      </c>
      <c r="C2632">
        <v>3</v>
      </c>
      <c r="D2632">
        <v>1</v>
      </c>
      <c r="E2632">
        <v>2012</v>
      </c>
      <c r="F2632" t="s">
        <v>4788</v>
      </c>
      <c r="G2632" t="s">
        <v>6060</v>
      </c>
      <c r="H2632" t="s">
        <v>6022</v>
      </c>
      <c r="I2632" t="s">
        <v>5918</v>
      </c>
      <c r="J2632" t="s">
        <v>4740</v>
      </c>
      <c r="K2632" s="1">
        <v>40994</v>
      </c>
      <c r="L2632" t="s">
        <v>6408</v>
      </c>
      <c r="M2632" t="s">
        <v>6021</v>
      </c>
      <c r="N2632">
        <v>-1.21</v>
      </c>
      <c r="O2632">
        <v>38.052</v>
      </c>
      <c r="P2632">
        <v>3</v>
      </c>
    </row>
    <row r="2633" spans="1:16" x14ac:dyDescent="0.3">
      <c r="A2633" t="s">
        <v>2173</v>
      </c>
      <c r="B2633" s="1">
        <v>40994</v>
      </c>
      <c r="C2633">
        <v>3</v>
      </c>
      <c r="D2633">
        <v>1</v>
      </c>
      <c r="E2633">
        <v>2012</v>
      </c>
      <c r="F2633" t="s">
        <v>6110</v>
      </c>
      <c r="G2633" t="s">
        <v>6413</v>
      </c>
      <c r="H2633" t="s">
        <v>6022</v>
      </c>
      <c r="I2633" t="s">
        <v>5918</v>
      </c>
      <c r="J2633" t="s">
        <v>4731</v>
      </c>
      <c r="K2633" s="1">
        <v>40997</v>
      </c>
      <c r="L2633" t="s">
        <v>6407</v>
      </c>
      <c r="M2633" t="s">
        <v>6031</v>
      </c>
      <c r="N2633">
        <v>-0.12</v>
      </c>
      <c r="O2633">
        <v>38.540999999999997</v>
      </c>
      <c r="P2633">
        <v>3</v>
      </c>
    </row>
    <row r="2634" spans="1:16" x14ac:dyDescent="0.3">
      <c r="A2634" t="s">
        <v>921</v>
      </c>
      <c r="B2634" s="1">
        <v>41009</v>
      </c>
      <c r="C2634">
        <v>4</v>
      </c>
      <c r="D2634">
        <v>2</v>
      </c>
      <c r="E2634">
        <v>2012</v>
      </c>
      <c r="F2634" t="s">
        <v>5677</v>
      </c>
      <c r="G2634" t="s">
        <v>6066</v>
      </c>
      <c r="H2634" t="s">
        <v>6022</v>
      </c>
      <c r="I2634" t="s">
        <v>5918</v>
      </c>
      <c r="J2634" t="s">
        <v>4721</v>
      </c>
      <c r="K2634" s="1">
        <v>41011</v>
      </c>
      <c r="L2634" t="s">
        <v>6408</v>
      </c>
      <c r="M2634" t="s">
        <v>6023</v>
      </c>
      <c r="N2634">
        <v>-3.77</v>
      </c>
      <c r="O2634">
        <v>40.231999999999999</v>
      </c>
      <c r="P2634">
        <v>2</v>
      </c>
    </row>
    <row r="2635" spans="1:16" x14ac:dyDescent="0.3">
      <c r="A2635" t="s">
        <v>3307</v>
      </c>
      <c r="B2635" s="1">
        <v>41019</v>
      </c>
      <c r="C2635">
        <v>4</v>
      </c>
      <c r="D2635">
        <v>2</v>
      </c>
      <c r="E2635">
        <v>2012</v>
      </c>
      <c r="F2635" t="s">
        <v>4933</v>
      </c>
      <c r="G2635" t="s">
        <v>6024</v>
      </c>
      <c r="H2635" t="s">
        <v>6022</v>
      </c>
      <c r="I2635" t="s">
        <v>5918</v>
      </c>
      <c r="J2635" t="s">
        <v>4731</v>
      </c>
      <c r="K2635" s="1">
        <v>41022</v>
      </c>
      <c r="L2635" t="s">
        <v>6407</v>
      </c>
      <c r="M2635" t="s">
        <v>6025</v>
      </c>
      <c r="N2635">
        <v>2.17</v>
      </c>
      <c r="O2635">
        <v>41.384999999999998</v>
      </c>
      <c r="P2635">
        <v>3</v>
      </c>
    </row>
    <row r="2636" spans="1:16" x14ac:dyDescent="0.3">
      <c r="A2636" t="s">
        <v>1579</v>
      </c>
      <c r="B2636" s="1">
        <v>41040</v>
      </c>
      <c r="C2636">
        <v>5</v>
      </c>
      <c r="D2636">
        <v>2</v>
      </c>
      <c r="E2636">
        <v>2012</v>
      </c>
      <c r="F2636" t="s">
        <v>6228</v>
      </c>
      <c r="G2636" t="s">
        <v>6039</v>
      </c>
      <c r="H2636" t="s">
        <v>6022</v>
      </c>
      <c r="I2636" t="s">
        <v>5918</v>
      </c>
      <c r="J2636" t="s">
        <v>4731</v>
      </c>
      <c r="K2636" s="1">
        <v>41045</v>
      </c>
      <c r="L2636" t="s">
        <v>6408</v>
      </c>
      <c r="M2636" t="s">
        <v>6023</v>
      </c>
      <c r="N2636">
        <v>-3.88</v>
      </c>
      <c r="O2636">
        <v>40.494</v>
      </c>
      <c r="P2636">
        <v>5</v>
      </c>
    </row>
    <row r="2637" spans="1:16" x14ac:dyDescent="0.3">
      <c r="A2637" t="s">
        <v>478</v>
      </c>
      <c r="B2637" s="1">
        <v>41041</v>
      </c>
      <c r="C2637">
        <v>5</v>
      </c>
      <c r="D2637">
        <v>2</v>
      </c>
      <c r="E2637">
        <v>2012</v>
      </c>
      <c r="F2637" t="s">
        <v>4859</v>
      </c>
      <c r="G2637" t="s">
        <v>6039</v>
      </c>
      <c r="H2637" t="s">
        <v>6022</v>
      </c>
      <c r="I2637" t="s">
        <v>5918</v>
      </c>
      <c r="J2637" t="s">
        <v>4721</v>
      </c>
      <c r="K2637" s="1">
        <v>41043</v>
      </c>
      <c r="L2637" t="s">
        <v>6407</v>
      </c>
      <c r="M2637" t="s">
        <v>6023</v>
      </c>
      <c r="N2637">
        <v>-3.88</v>
      </c>
      <c r="O2637">
        <v>40.494</v>
      </c>
      <c r="P2637">
        <v>2</v>
      </c>
    </row>
    <row r="2638" spans="1:16" x14ac:dyDescent="0.3">
      <c r="A2638" t="s">
        <v>618</v>
      </c>
      <c r="B2638" s="1">
        <v>41047</v>
      </c>
      <c r="C2638">
        <v>5</v>
      </c>
      <c r="D2638">
        <v>2</v>
      </c>
      <c r="E2638">
        <v>2012</v>
      </c>
      <c r="F2638" t="s">
        <v>5718</v>
      </c>
      <c r="G2638" t="s">
        <v>6085</v>
      </c>
      <c r="H2638" t="s">
        <v>6022</v>
      </c>
      <c r="I2638" t="s">
        <v>5918</v>
      </c>
      <c r="J2638" t="s">
        <v>4721</v>
      </c>
      <c r="K2638" s="1">
        <v>41047</v>
      </c>
      <c r="L2638" t="s">
        <v>6409</v>
      </c>
      <c r="M2638" t="s">
        <v>6075</v>
      </c>
      <c r="N2638">
        <v>-1.79</v>
      </c>
      <c r="O2638">
        <v>43.338000000000001</v>
      </c>
      <c r="P2638">
        <v>0</v>
      </c>
    </row>
    <row r="2639" spans="1:16" x14ac:dyDescent="0.3">
      <c r="A2639" t="s">
        <v>340</v>
      </c>
      <c r="B2639" s="1">
        <v>41050</v>
      </c>
      <c r="C2639">
        <v>5</v>
      </c>
      <c r="D2639">
        <v>2</v>
      </c>
      <c r="E2639">
        <v>2012</v>
      </c>
      <c r="F2639" t="s">
        <v>5650</v>
      </c>
      <c r="G2639" t="s">
        <v>6414</v>
      </c>
      <c r="H2639" t="s">
        <v>6022</v>
      </c>
      <c r="I2639" t="s">
        <v>5918</v>
      </c>
      <c r="J2639" t="s">
        <v>4721</v>
      </c>
      <c r="K2639" s="1">
        <v>41054</v>
      </c>
      <c r="L2639" t="s">
        <v>6408</v>
      </c>
      <c r="M2639" t="s">
        <v>6037</v>
      </c>
      <c r="N2639">
        <v>-3.7</v>
      </c>
      <c r="O2639">
        <v>42.344000000000001</v>
      </c>
      <c r="P2639">
        <v>4</v>
      </c>
    </row>
    <row r="2640" spans="1:16" x14ac:dyDescent="0.3">
      <c r="A2640" t="s">
        <v>753</v>
      </c>
      <c r="B2640" s="1">
        <v>41054</v>
      </c>
      <c r="C2640">
        <v>5</v>
      </c>
      <c r="D2640">
        <v>2</v>
      </c>
      <c r="E2640">
        <v>2012</v>
      </c>
      <c r="F2640" t="s">
        <v>5039</v>
      </c>
      <c r="G2640" t="s">
        <v>6047</v>
      </c>
      <c r="H2640" t="s">
        <v>6022</v>
      </c>
      <c r="I2640" t="s">
        <v>5918</v>
      </c>
      <c r="J2640" t="s">
        <v>4721</v>
      </c>
      <c r="K2640" s="1">
        <v>41055</v>
      </c>
      <c r="L2640" t="s">
        <v>6407</v>
      </c>
      <c r="M2640" t="s">
        <v>6031</v>
      </c>
      <c r="N2640">
        <v>-0.49</v>
      </c>
      <c r="O2640">
        <v>38.345999999999997</v>
      </c>
      <c r="P2640">
        <v>1</v>
      </c>
    </row>
    <row r="2641" spans="1:16" x14ac:dyDescent="0.3">
      <c r="A2641" t="s">
        <v>114</v>
      </c>
      <c r="B2641" s="1">
        <v>41073</v>
      </c>
      <c r="C2641">
        <v>6</v>
      </c>
      <c r="D2641">
        <v>2</v>
      </c>
      <c r="E2641">
        <v>2012</v>
      </c>
      <c r="F2641" t="s">
        <v>6404</v>
      </c>
      <c r="G2641" t="s">
        <v>6082</v>
      </c>
      <c r="H2641" t="s">
        <v>6022</v>
      </c>
      <c r="I2641" t="s">
        <v>5918</v>
      </c>
      <c r="J2641" t="s">
        <v>4731</v>
      </c>
      <c r="K2641" s="1">
        <v>41075</v>
      </c>
      <c r="L2641" t="s">
        <v>6408</v>
      </c>
      <c r="M2641" t="s">
        <v>6075</v>
      </c>
      <c r="N2641">
        <v>-1.98</v>
      </c>
      <c r="O2641">
        <v>43.317999999999998</v>
      </c>
      <c r="P2641">
        <v>2</v>
      </c>
    </row>
    <row r="2642" spans="1:16" x14ac:dyDescent="0.3">
      <c r="A2642" t="s">
        <v>3310</v>
      </c>
      <c r="B2642" s="1">
        <v>41080</v>
      </c>
      <c r="C2642">
        <v>6</v>
      </c>
      <c r="D2642">
        <v>2</v>
      </c>
      <c r="E2642">
        <v>2012</v>
      </c>
      <c r="F2642" t="s">
        <v>5734</v>
      </c>
      <c r="G2642" t="s">
        <v>6103</v>
      </c>
      <c r="H2642" t="s">
        <v>6022</v>
      </c>
      <c r="I2642" t="s">
        <v>5918</v>
      </c>
      <c r="J2642" t="s">
        <v>4721</v>
      </c>
      <c r="K2642" s="1">
        <v>41085</v>
      </c>
      <c r="L2642" t="s">
        <v>6408</v>
      </c>
      <c r="M2642" t="s">
        <v>6028</v>
      </c>
      <c r="N2642">
        <v>-6.13</v>
      </c>
      <c r="O2642">
        <v>36.685000000000002</v>
      </c>
      <c r="P2642">
        <v>5</v>
      </c>
    </row>
    <row r="2643" spans="1:16" x14ac:dyDescent="0.3">
      <c r="A2643" t="s">
        <v>4646</v>
      </c>
      <c r="B2643" s="1">
        <v>41090</v>
      </c>
      <c r="C2643">
        <v>6</v>
      </c>
      <c r="D2643">
        <v>2</v>
      </c>
      <c r="E2643">
        <v>2012</v>
      </c>
      <c r="F2643" t="s">
        <v>5231</v>
      </c>
      <c r="G2643" t="s">
        <v>6023</v>
      </c>
      <c r="H2643" t="s">
        <v>6022</v>
      </c>
      <c r="I2643" t="s">
        <v>5918</v>
      </c>
      <c r="J2643" t="s">
        <v>4740</v>
      </c>
      <c r="K2643" s="1">
        <v>41090</v>
      </c>
      <c r="L2643" t="s">
        <v>6409</v>
      </c>
      <c r="M2643" t="s">
        <v>6023</v>
      </c>
      <c r="N2643">
        <v>-3.7</v>
      </c>
      <c r="O2643">
        <v>40.417000000000002</v>
      </c>
      <c r="P2643">
        <v>0</v>
      </c>
    </row>
    <row r="2644" spans="1:16" x14ac:dyDescent="0.3">
      <c r="A2644" t="s">
        <v>1220</v>
      </c>
      <c r="B2644" s="1">
        <v>41108</v>
      </c>
      <c r="C2644">
        <v>7</v>
      </c>
      <c r="D2644">
        <v>3</v>
      </c>
      <c r="E2644">
        <v>2012</v>
      </c>
      <c r="F2644" t="s">
        <v>5265</v>
      </c>
      <c r="G2644" t="s">
        <v>6077</v>
      </c>
      <c r="H2644" t="s">
        <v>6022</v>
      </c>
      <c r="I2644" t="s">
        <v>5918</v>
      </c>
      <c r="J2644" t="s">
        <v>4721</v>
      </c>
      <c r="K2644" s="1">
        <v>41108</v>
      </c>
      <c r="L2644" t="s">
        <v>6409</v>
      </c>
      <c r="M2644" t="s">
        <v>6025</v>
      </c>
      <c r="N2644">
        <v>2.04</v>
      </c>
      <c r="O2644">
        <v>41.345999999999997</v>
      </c>
      <c r="P2644">
        <v>0</v>
      </c>
    </row>
    <row r="2645" spans="1:16" x14ac:dyDescent="0.3">
      <c r="A2645" t="s">
        <v>1931</v>
      </c>
      <c r="B2645" s="1">
        <v>41127</v>
      </c>
      <c r="C2645">
        <v>8</v>
      </c>
      <c r="D2645">
        <v>3</v>
      </c>
      <c r="E2645">
        <v>2012</v>
      </c>
      <c r="F2645" t="s">
        <v>5992</v>
      </c>
      <c r="G2645" t="s">
        <v>6415</v>
      </c>
      <c r="H2645" t="s">
        <v>6022</v>
      </c>
      <c r="I2645" t="s">
        <v>5918</v>
      </c>
      <c r="J2645" t="s">
        <v>4740</v>
      </c>
      <c r="K2645" s="1">
        <v>41128</v>
      </c>
      <c r="L2645" t="s">
        <v>6407</v>
      </c>
      <c r="M2645" t="s">
        <v>6025</v>
      </c>
      <c r="N2645">
        <v>2.29</v>
      </c>
      <c r="O2645">
        <v>41.606000000000002</v>
      </c>
      <c r="P2645">
        <v>1</v>
      </c>
    </row>
    <row r="2646" spans="1:16" x14ac:dyDescent="0.3">
      <c r="A2646" t="s">
        <v>3444</v>
      </c>
      <c r="B2646" s="1">
        <v>41139</v>
      </c>
      <c r="C2646">
        <v>8</v>
      </c>
      <c r="D2646">
        <v>3</v>
      </c>
      <c r="E2646">
        <v>2012</v>
      </c>
      <c r="F2646" t="s">
        <v>4762</v>
      </c>
      <c r="G2646" t="s">
        <v>6060</v>
      </c>
      <c r="H2646" t="s">
        <v>6022</v>
      </c>
      <c r="I2646" t="s">
        <v>5918</v>
      </c>
      <c r="J2646" t="s">
        <v>4740</v>
      </c>
      <c r="K2646" s="1">
        <v>41140</v>
      </c>
      <c r="L2646" t="s">
        <v>6407</v>
      </c>
      <c r="M2646" t="s">
        <v>6021</v>
      </c>
      <c r="N2646">
        <v>-1.21</v>
      </c>
      <c r="O2646">
        <v>38.052</v>
      </c>
      <c r="P2646">
        <v>1</v>
      </c>
    </row>
    <row r="2647" spans="1:16" x14ac:dyDescent="0.3">
      <c r="A2647" t="s">
        <v>3844</v>
      </c>
      <c r="B2647" s="1">
        <v>41150</v>
      </c>
      <c r="C2647">
        <v>8</v>
      </c>
      <c r="D2647">
        <v>3</v>
      </c>
      <c r="E2647">
        <v>2012</v>
      </c>
      <c r="F2647" t="s">
        <v>5282</v>
      </c>
      <c r="G2647" t="s">
        <v>6049</v>
      </c>
      <c r="H2647" t="s">
        <v>6022</v>
      </c>
      <c r="I2647" t="s">
        <v>5918</v>
      </c>
      <c r="J2647" t="s">
        <v>4721</v>
      </c>
      <c r="K2647" s="1">
        <v>41153</v>
      </c>
      <c r="L2647" t="s">
        <v>6407</v>
      </c>
      <c r="M2647" t="s">
        <v>6050</v>
      </c>
      <c r="N2647">
        <v>-3.81</v>
      </c>
      <c r="O2647">
        <v>43.462000000000003</v>
      </c>
      <c r="P2647">
        <v>3</v>
      </c>
    </row>
    <row r="2648" spans="1:16" x14ac:dyDescent="0.3">
      <c r="A2648" t="s">
        <v>760</v>
      </c>
      <c r="B2648" s="1">
        <v>41155</v>
      </c>
      <c r="C2648">
        <v>9</v>
      </c>
      <c r="D2648">
        <v>3</v>
      </c>
      <c r="E2648">
        <v>2012</v>
      </c>
      <c r="F2648" t="s">
        <v>5973</v>
      </c>
      <c r="G2648" t="s">
        <v>6045</v>
      </c>
      <c r="H2648" t="s">
        <v>6022</v>
      </c>
      <c r="I2648" t="s">
        <v>5918</v>
      </c>
      <c r="J2648" t="s">
        <v>4721</v>
      </c>
      <c r="K2648" s="1">
        <v>41159</v>
      </c>
      <c r="L2648" t="s">
        <v>6408</v>
      </c>
      <c r="M2648" t="s">
        <v>6046</v>
      </c>
      <c r="N2648">
        <v>-8.7200000000000006</v>
      </c>
      <c r="O2648">
        <v>42.241</v>
      </c>
      <c r="P2648">
        <v>4</v>
      </c>
    </row>
    <row r="2649" spans="1:16" x14ac:dyDescent="0.3">
      <c r="A2649" t="s">
        <v>1226</v>
      </c>
      <c r="B2649" s="1">
        <v>41156</v>
      </c>
      <c r="C2649">
        <v>9</v>
      </c>
      <c r="D2649">
        <v>3</v>
      </c>
      <c r="E2649">
        <v>2012</v>
      </c>
      <c r="F2649" t="s">
        <v>5182</v>
      </c>
      <c r="G2649" t="s">
        <v>6083</v>
      </c>
      <c r="H2649" t="s">
        <v>6022</v>
      </c>
      <c r="I2649" t="s">
        <v>5918</v>
      </c>
      <c r="J2649" t="s">
        <v>4721</v>
      </c>
      <c r="K2649" s="1">
        <v>41158</v>
      </c>
      <c r="L2649" t="s">
        <v>6408</v>
      </c>
      <c r="M2649" t="s">
        <v>6028</v>
      </c>
      <c r="N2649">
        <v>-6.94</v>
      </c>
      <c r="O2649">
        <v>37.261000000000003</v>
      </c>
      <c r="P2649">
        <v>2</v>
      </c>
    </row>
    <row r="2650" spans="1:16" x14ac:dyDescent="0.3">
      <c r="A2650" t="s">
        <v>3030</v>
      </c>
      <c r="B2650" s="1">
        <v>41186</v>
      </c>
      <c r="C2650">
        <v>10</v>
      </c>
      <c r="D2650">
        <v>4</v>
      </c>
      <c r="E2650">
        <v>2012</v>
      </c>
      <c r="F2650" t="s">
        <v>6377</v>
      </c>
      <c r="G2650" t="s">
        <v>6118</v>
      </c>
      <c r="H2650" t="s">
        <v>6022</v>
      </c>
      <c r="I2650" t="s">
        <v>5918</v>
      </c>
      <c r="J2650" t="s">
        <v>4721</v>
      </c>
      <c r="K2650" s="1">
        <v>41186</v>
      </c>
      <c r="L2650" t="s">
        <v>6409</v>
      </c>
      <c r="M2650" t="s">
        <v>6119</v>
      </c>
      <c r="N2650">
        <v>2.65</v>
      </c>
      <c r="O2650">
        <v>39.57</v>
      </c>
      <c r="P2650">
        <v>0</v>
      </c>
    </row>
    <row r="2651" spans="1:16" x14ac:dyDescent="0.3">
      <c r="A2651" t="s">
        <v>1735</v>
      </c>
      <c r="B2651" s="1">
        <v>41197</v>
      </c>
      <c r="C2651">
        <v>10</v>
      </c>
      <c r="D2651">
        <v>4</v>
      </c>
      <c r="E2651">
        <v>2012</v>
      </c>
      <c r="F2651" t="s">
        <v>5059</v>
      </c>
      <c r="G2651" t="s">
        <v>6044</v>
      </c>
      <c r="H2651" t="s">
        <v>6022</v>
      </c>
      <c r="I2651" t="s">
        <v>5918</v>
      </c>
      <c r="J2651" t="s">
        <v>4721</v>
      </c>
      <c r="K2651" s="1">
        <v>41199</v>
      </c>
      <c r="L2651" t="s">
        <v>6407</v>
      </c>
      <c r="M2651" t="s">
        <v>6031</v>
      </c>
      <c r="N2651">
        <v>-0.38</v>
      </c>
      <c r="O2651">
        <v>39.47</v>
      </c>
      <c r="P2651">
        <v>2</v>
      </c>
    </row>
    <row r="2652" spans="1:16" x14ac:dyDescent="0.3">
      <c r="A2652" t="s">
        <v>3888</v>
      </c>
      <c r="B2652" s="1">
        <v>41199</v>
      </c>
      <c r="C2652">
        <v>10</v>
      </c>
      <c r="D2652">
        <v>4</v>
      </c>
      <c r="E2652">
        <v>2012</v>
      </c>
      <c r="F2652" t="s">
        <v>4883</v>
      </c>
      <c r="G2652" t="s">
        <v>6024</v>
      </c>
      <c r="H2652" t="s">
        <v>6022</v>
      </c>
      <c r="I2652" t="s">
        <v>5918</v>
      </c>
      <c r="J2652" t="s">
        <v>4740</v>
      </c>
      <c r="K2652" s="1">
        <v>41203</v>
      </c>
      <c r="L2652" t="s">
        <v>6408</v>
      </c>
      <c r="M2652" t="s">
        <v>6025</v>
      </c>
      <c r="N2652">
        <v>2.17</v>
      </c>
      <c r="O2652">
        <v>41.384999999999998</v>
      </c>
      <c r="P2652">
        <v>4</v>
      </c>
    </row>
    <row r="2653" spans="1:16" x14ac:dyDescent="0.3">
      <c r="A2653" t="s">
        <v>1842</v>
      </c>
      <c r="B2653" s="1">
        <v>41201</v>
      </c>
      <c r="C2653">
        <v>10</v>
      </c>
      <c r="D2653">
        <v>4</v>
      </c>
      <c r="E2653">
        <v>2012</v>
      </c>
      <c r="F2653" t="s">
        <v>5846</v>
      </c>
      <c r="G2653" t="s">
        <v>6030</v>
      </c>
      <c r="H2653" t="s">
        <v>6022</v>
      </c>
      <c r="I2653" t="s">
        <v>5918</v>
      </c>
      <c r="J2653" t="s">
        <v>4740</v>
      </c>
      <c r="K2653" s="1">
        <v>41203</v>
      </c>
      <c r="L2653" t="s">
        <v>6407</v>
      </c>
      <c r="M2653" t="s">
        <v>6031</v>
      </c>
      <c r="N2653">
        <v>-0.71</v>
      </c>
      <c r="O2653">
        <v>38.270000000000003</v>
      </c>
      <c r="P2653">
        <v>2</v>
      </c>
    </row>
    <row r="2654" spans="1:16" x14ac:dyDescent="0.3">
      <c r="A2654" t="s">
        <v>1736</v>
      </c>
      <c r="B2654" s="1">
        <v>41201</v>
      </c>
      <c r="C2654">
        <v>10</v>
      </c>
      <c r="D2654">
        <v>4</v>
      </c>
      <c r="E2654">
        <v>2012</v>
      </c>
      <c r="F2654" t="s">
        <v>5480</v>
      </c>
      <c r="G2654" t="s">
        <v>6023</v>
      </c>
      <c r="H2654" t="s">
        <v>6022</v>
      </c>
      <c r="I2654" t="s">
        <v>5918</v>
      </c>
      <c r="J2654" t="s">
        <v>4721</v>
      </c>
      <c r="K2654" s="1">
        <v>41203</v>
      </c>
      <c r="L2654" t="s">
        <v>6408</v>
      </c>
      <c r="M2654" t="s">
        <v>6023</v>
      </c>
      <c r="N2654">
        <v>-3.7</v>
      </c>
      <c r="O2654">
        <v>40.417000000000002</v>
      </c>
      <c r="P2654">
        <v>2</v>
      </c>
    </row>
    <row r="2655" spans="1:16" x14ac:dyDescent="0.3">
      <c r="A2655" t="s">
        <v>2574</v>
      </c>
      <c r="B2655" s="1">
        <v>41206</v>
      </c>
      <c r="C2655">
        <v>10</v>
      </c>
      <c r="D2655">
        <v>4</v>
      </c>
      <c r="E2655">
        <v>2012</v>
      </c>
      <c r="F2655" t="s">
        <v>4825</v>
      </c>
      <c r="G2655" t="s">
        <v>6045</v>
      </c>
      <c r="H2655" t="s">
        <v>6022</v>
      </c>
      <c r="I2655" t="s">
        <v>5918</v>
      </c>
      <c r="J2655" t="s">
        <v>4731</v>
      </c>
      <c r="K2655" s="1">
        <v>41209</v>
      </c>
      <c r="L2655" t="s">
        <v>6407</v>
      </c>
      <c r="M2655" t="s">
        <v>6046</v>
      </c>
      <c r="N2655">
        <v>-8.7200000000000006</v>
      </c>
      <c r="O2655">
        <v>42.241</v>
      </c>
      <c r="P2655">
        <v>3</v>
      </c>
    </row>
    <row r="2656" spans="1:16" x14ac:dyDescent="0.3">
      <c r="A2656" t="s">
        <v>2301</v>
      </c>
      <c r="B2656" s="1">
        <v>41208</v>
      </c>
      <c r="C2656">
        <v>10</v>
      </c>
      <c r="D2656">
        <v>4</v>
      </c>
      <c r="E2656">
        <v>2012</v>
      </c>
      <c r="F2656" t="s">
        <v>4738</v>
      </c>
      <c r="G2656" t="s">
        <v>6023</v>
      </c>
      <c r="H2656" t="s">
        <v>6022</v>
      </c>
      <c r="I2656" t="s">
        <v>5918</v>
      </c>
      <c r="J2656" t="s">
        <v>4740</v>
      </c>
      <c r="K2656" s="1">
        <v>41208</v>
      </c>
      <c r="L2656" t="s">
        <v>6409</v>
      </c>
      <c r="M2656" t="s">
        <v>6023</v>
      </c>
      <c r="N2656">
        <v>-3.7</v>
      </c>
      <c r="O2656">
        <v>40.417000000000002</v>
      </c>
      <c r="P2656">
        <v>0</v>
      </c>
    </row>
    <row r="2657" spans="1:16" x14ac:dyDescent="0.3">
      <c r="A2657" t="s">
        <v>1233</v>
      </c>
      <c r="B2657" s="1">
        <v>41226</v>
      </c>
      <c r="C2657">
        <v>11</v>
      </c>
      <c r="D2657">
        <v>4</v>
      </c>
      <c r="E2657">
        <v>2012</v>
      </c>
      <c r="F2657" t="s">
        <v>6071</v>
      </c>
      <c r="G2657" t="s">
        <v>6023</v>
      </c>
      <c r="H2657" t="s">
        <v>6022</v>
      </c>
      <c r="I2657" t="s">
        <v>5918</v>
      </c>
      <c r="J2657" t="s">
        <v>4740</v>
      </c>
      <c r="K2657" s="1">
        <v>41228</v>
      </c>
      <c r="L2657" t="s">
        <v>6407</v>
      </c>
      <c r="M2657" t="s">
        <v>6023</v>
      </c>
      <c r="N2657">
        <v>-3.7</v>
      </c>
      <c r="O2657">
        <v>40.417000000000002</v>
      </c>
      <c r="P2657">
        <v>2</v>
      </c>
    </row>
    <row r="2658" spans="1:16" x14ac:dyDescent="0.3">
      <c r="A2658" t="s">
        <v>1603</v>
      </c>
      <c r="B2658" s="1">
        <v>41227</v>
      </c>
      <c r="C2658">
        <v>11</v>
      </c>
      <c r="D2658">
        <v>4</v>
      </c>
      <c r="E2658">
        <v>2012</v>
      </c>
      <c r="F2658" t="s">
        <v>5070</v>
      </c>
      <c r="G2658" t="s">
        <v>6023</v>
      </c>
      <c r="H2658" t="s">
        <v>6022</v>
      </c>
      <c r="I2658" t="s">
        <v>5918</v>
      </c>
      <c r="J2658" t="s">
        <v>4740</v>
      </c>
      <c r="K2658" s="1">
        <v>41227</v>
      </c>
      <c r="L2658" t="s">
        <v>6409</v>
      </c>
      <c r="M2658" t="s">
        <v>6023</v>
      </c>
      <c r="N2658">
        <v>-3.7</v>
      </c>
      <c r="O2658">
        <v>40.417000000000002</v>
      </c>
      <c r="P2658">
        <v>0</v>
      </c>
    </row>
    <row r="2659" spans="1:16" x14ac:dyDescent="0.3">
      <c r="A2659" t="s">
        <v>2576</v>
      </c>
      <c r="B2659" s="1">
        <v>41227</v>
      </c>
      <c r="C2659">
        <v>11</v>
      </c>
      <c r="D2659">
        <v>4</v>
      </c>
      <c r="E2659">
        <v>2012</v>
      </c>
      <c r="F2659" t="s">
        <v>6064</v>
      </c>
      <c r="G2659" t="s">
        <v>6023</v>
      </c>
      <c r="H2659" t="s">
        <v>6022</v>
      </c>
      <c r="I2659" t="s">
        <v>5918</v>
      </c>
      <c r="J2659" t="s">
        <v>4731</v>
      </c>
      <c r="K2659" s="1">
        <v>41229</v>
      </c>
      <c r="L2659" t="s">
        <v>6407</v>
      </c>
      <c r="M2659" t="s">
        <v>6023</v>
      </c>
      <c r="N2659">
        <v>-3.7</v>
      </c>
      <c r="O2659">
        <v>40.417000000000002</v>
      </c>
      <c r="P2659">
        <v>2</v>
      </c>
    </row>
    <row r="2660" spans="1:16" x14ac:dyDescent="0.3">
      <c r="A2660" t="s">
        <v>2052</v>
      </c>
      <c r="B2660" s="1">
        <v>41228</v>
      </c>
      <c r="C2660">
        <v>11</v>
      </c>
      <c r="D2660">
        <v>4</v>
      </c>
      <c r="E2660">
        <v>2012</v>
      </c>
      <c r="F2660" t="s">
        <v>5038</v>
      </c>
      <c r="G2660" t="s">
        <v>6099</v>
      </c>
      <c r="H2660" t="s">
        <v>6022</v>
      </c>
      <c r="I2660" t="s">
        <v>5918</v>
      </c>
      <c r="J2660" t="s">
        <v>4731</v>
      </c>
      <c r="K2660" s="1">
        <v>41230</v>
      </c>
      <c r="L2660" t="s">
        <v>6407</v>
      </c>
      <c r="M2660" t="s">
        <v>6034</v>
      </c>
      <c r="N2660">
        <v>-1.86</v>
      </c>
      <c r="O2660">
        <v>38.994</v>
      </c>
      <c r="P2660">
        <v>2</v>
      </c>
    </row>
    <row r="2661" spans="1:16" x14ac:dyDescent="0.3">
      <c r="A2661" t="s">
        <v>137</v>
      </c>
      <c r="B2661" s="1">
        <v>41230</v>
      </c>
      <c r="C2661">
        <v>11</v>
      </c>
      <c r="D2661">
        <v>4</v>
      </c>
      <c r="E2661">
        <v>2012</v>
      </c>
      <c r="F2661" t="s">
        <v>4913</v>
      </c>
      <c r="G2661" t="s">
        <v>6114</v>
      </c>
      <c r="H2661" t="s">
        <v>6022</v>
      </c>
      <c r="I2661" t="s">
        <v>5918</v>
      </c>
      <c r="J2661" t="s">
        <v>4740</v>
      </c>
      <c r="K2661" s="1">
        <v>41232</v>
      </c>
      <c r="L2661" t="s">
        <v>6408</v>
      </c>
      <c r="M2661" t="s">
        <v>6034</v>
      </c>
      <c r="N2661">
        <v>-4.83</v>
      </c>
      <c r="O2661">
        <v>39.963000000000001</v>
      </c>
      <c r="P2661">
        <v>2</v>
      </c>
    </row>
    <row r="2662" spans="1:16" x14ac:dyDescent="0.3">
      <c r="A2662" t="s">
        <v>3450</v>
      </c>
      <c r="B2662" s="1">
        <v>41239</v>
      </c>
      <c r="C2662">
        <v>11</v>
      </c>
      <c r="D2662">
        <v>4</v>
      </c>
      <c r="E2662">
        <v>2012</v>
      </c>
      <c r="F2662" t="s">
        <v>5543</v>
      </c>
      <c r="G2662" t="s">
        <v>6039</v>
      </c>
      <c r="H2662" t="s">
        <v>6022</v>
      </c>
      <c r="I2662" t="s">
        <v>5918</v>
      </c>
      <c r="J2662" t="s">
        <v>4731</v>
      </c>
      <c r="K2662" s="1">
        <v>41241</v>
      </c>
      <c r="L2662" t="s">
        <v>6407</v>
      </c>
      <c r="M2662" t="s">
        <v>6023</v>
      </c>
      <c r="N2662">
        <v>-3.88</v>
      </c>
      <c r="O2662">
        <v>40.494</v>
      </c>
      <c r="P2662">
        <v>2</v>
      </c>
    </row>
    <row r="2663" spans="1:16" x14ac:dyDescent="0.3">
      <c r="A2663" t="s">
        <v>1094</v>
      </c>
      <c r="B2663" s="1">
        <v>41253</v>
      </c>
      <c r="C2663">
        <v>12</v>
      </c>
      <c r="D2663">
        <v>4</v>
      </c>
      <c r="E2663">
        <v>2012</v>
      </c>
      <c r="F2663" t="s">
        <v>5778</v>
      </c>
      <c r="G2663" t="s">
        <v>6099</v>
      </c>
      <c r="H2663" t="s">
        <v>6022</v>
      </c>
      <c r="I2663" t="s">
        <v>5918</v>
      </c>
      <c r="J2663" t="s">
        <v>4721</v>
      </c>
      <c r="K2663" s="1">
        <v>41255</v>
      </c>
      <c r="L2663" t="s">
        <v>6408</v>
      </c>
      <c r="M2663" t="s">
        <v>6034</v>
      </c>
      <c r="N2663">
        <v>-1.86</v>
      </c>
      <c r="O2663">
        <v>38.994</v>
      </c>
      <c r="P2663">
        <v>2</v>
      </c>
    </row>
    <row r="2664" spans="1:16" x14ac:dyDescent="0.3">
      <c r="A2664" t="s">
        <v>488</v>
      </c>
      <c r="B2664" s="1">
        <v>41260</v>
      </c>
      <c r="C2664">
        <v>12</v>
      </c>
      <c r="D2664">
        <v>4</v>
      </c>
      <c r="E2664">
        <v>2012</v>
      </c>
      <c r="F2664" t="s">
        <v>5084</v>
      </c>
      <c r="G2664" t="s">
        <v>6076</v>
      </c>
      <c r="H2664" t="s">
        <v>6022</v>
      </c>
      <c r="I2664" t="s">
        <v>5918</v>
      </c>
      <c r="J2664" t="s">
        <v>4731</v>
      </c>
      <c r="K2664" s="1">
        <v>41260</v>
      </c>
      <c r="L2664" t="s">
        <v>6409</v>
      </c>
      <c r="M2664" t="s">
        <v>6075</v>
      </c>
      <c r="N2664">
        <v>-3.01</v>
      </c>
      <c r="O2664">
        <v>43.338999999999999</v>
      </c>
      <c r="P2664">
        <v>0</v>
      </c>
    </row>
    <row r="2665" spans="1:16" x14ac:dyDescent="0.3">
      <c r="A2665" t="s">
        <v>3453</v>
      </c>
      <c r="B2665" s="1">
        <v>41260</v>
      </c>
      <c r="C2665">
        <v>12</v>
      </c>
      <c r="D2665">
        <v>4</v>
      </c>
      <c r="E2665">
        <v>2012</v>
      </c>
      <c r="F2665" t="s">
        <v>4800</v>
      </c>
      <c r="G2665" t="s">
        <v>6113</v>
      </c>
      <c r="H2665" t="s">
        <v>6022</v>
      </c>
      <c r="I2665" t="s">
        <v>5918</v>
      </c>
      <c r="J2665" t="s">
        <v>4731</v>
      </c>
      <c r="K2665" s="1">
        <v>41262</v>
      </c>
      <c r="L2665" t="s">
        <v>6408</v>
      </c>
      <c r="M2665" t="s">
        <v>6023</v>
      </c>
      <c r="N2665">
        <v>-3.87</v>
      </c>
      <c r="O2665">
        <v>40.473999999999997</v>
      </c>
      <c r="P2665">
        <v>2</v>
      </c>
    </row>
    <row r="2666" spans="1:16" x14ac:dyDescent="0.3">
      <c r="A2666" t="s">
        <v>946</v>
      </c>
      <c r="B2666" s="1">
        <v>41261</v>
      </c>
      <c r="C2666">
        <v>12</v>
      </c>
      <c r="D2666">
        <v>4</v>
      </c>
      <c r="E2666">
        <v>2012</v>
      </c>
      <c r="F2666" t="s">
        <v>5014</v>
      </c>
      <c r="G2666" t="s">
        <v>6103</v>
      </c>
      <c r="H2666" t="s">
        <v>6022</v>
      </c>
      <c r="I2666" t="s">
        <v>5918</v>
      </c>
      <c r="J2666" t="s">
        <v>4721</v>
      </c>
      <c r="K2666" s="1">
        <v>41264</v>
      </c>
      <c r="L2666" t="s">
        <v>6408</v>
      </c>
      <c r="M2666" t="s">
        <v>6028</v>
      </c>
      <c r="N2666">
        <v>-6.13</v>
      </c>
      <c r="O2666">
        <v>36.685000000000002</v>
      </c>
      <c r="P2666">
        <v>3</v>
      </c>
    </row>
    <row r="2667" spans="1:16" x14ac:dyDescent="0.3">
      <c r="A2667" t="s">
        <v>2201</v>
      </c>
      <c r="B2667" s="1">
        <v>41261</v>
      </c>
      <c r="C2667">
        <v>12</v>
      </c>
      <c r="D2667">
        <v>4</v>
      </c>
      <c r="E2667">
        <v>2012</v>
      </c>
      <c r="F2667" t="s">
        <v>5739</v>
      </c>
      <c r="G2667" t="s">
        <v>6021</v>
      </c>
      <c r="H2667" t="s">
        <v>6022</v>
      </c>
      <c r="I2667" t="s">
        <v>5918</v>
      </c>
      <c r="J2667" t="s">
        <v>4731</v>
      </c>
      <c r="K2667" s="1">
        <v>41265</v>
      </c>
      <c r="L2667" t="s">
        <v>6408</v>
      </c>
      <c r="M2667" t="s">
        <v>6021</v>
      </c>
      <c r="N2667">
        <v>-1.1299999999999999</v>
      </c>
      <c r="O2667">
        <v>37.991999999999997</v>
      </c>
      <c r="P2667">
        <v>4</v>
      </c>
    </row>
    <row r="2668" spans="1:16" x14ac:dyDescent="0.3">
      <c r="A2668" t="s">
        <v>372</v>
      </c>
      <c r="B2668" s="1">
        <v>41269</v>
      </c>
      <c r="C2668">
        <v>12</v>
      </c>
      <c r="D2668">
        <v>4</v>
      </c>
      <c r="E2668">
        <v>2012</v>
      </c>
      <c r="F2668" t="s">
        <v>5393</v>
      </c>
      <c r="G2668" t="s">
        <v>6045</v>
      </c>
      <c r="H2668" t="s">
        <v>6022</v>
      </c>
      <c r="I2668" t="s">
        <v>5918</v>
      </c>
      <c r="J2668" t="s">
        <v>4721</v>
      </c>
      <c r="K2668" s="1">
        <v>41271</v>
      </c>
      <c r="L2668" t="s">
        <v>6408</v>
      </c>
      <c r="M2668" t="s">
        <v>6046</v>
      </c>
      <c r="N2668">
        <v>-8.7200000000000006</v>
      </c>
      <c r="O2668">
        <v>42.241</v>
      </c>
      <c r="P2668">
        <v>2</v>
      </c>
    </row>
    <row r="2669" spans="1:16" x14ac:dyDescent="0.3">
      <c r="A2669" t="s">
        <v>1610</v>
      </c>
      <c r="B2669" s="1">
        <v>41286</v>
      </c>
      <c r="C2669">
        <v>1</v>
      </c>
      <c r="D2669">
        <v>1</v>
      </c>
      <c r="E2669">
        <v>2013</v>
      </c>
      <c r="F2669" t="s">
        <v>5365</v>
      </c>
      <c r="G2669" t="s">
        <v>6023</v>
      </c>
      <c r="H2669" t="s">
        <v>6022</v>
      </c>
      <c r="I2669" t="s">
        <v>5918</v>
      </c>
      <c r="J2669" t="s">
        <v>4731</v>
      </c>
      <c r="K2669" s="1">
        <v>41289</v>
      </c>
      <c r="L2669" t="s">
        <v>6407</v>
      </c>
      <c r="M2669" t="s">
        <v>6023</v>
      </c>
      <c r="N2669">
        <v>-3.7</v>
      </c>
      <c r="O2669">
        <v>40.417000000000002</v>
      </c>
      <c r="P2669">
        <v>3</v>
      </c>
    </row>
    <row r="2670" spans="1:16" x14ac:dyDescent="0.3">
      <c r="A2670" t="s">
        <v>1241</v>
      </c>
      <c r="B2670" s="1">
        <v>41299</v>
      </c>
      <c r="C2670">
        <v>1</v>
      </c>
      <c r="D2670">
        <v>1</v>
      </c>
      <c r="E2670">
        <v>2013</v>
      </c>
      <c r="F2670" t="s">
        <v>5551</v>
      </c>
      <c r="G2670" t="s">
        <v>6023</v>
      </c>
      <c r="H2670" t="s">
        <v>6022</v>
      </c>
      <c r="I2670" t="s">
        <v>5918</v>
      </c>
      <c r="J2670" t="s">
        <v>4721</v>
      </c>
      <c r="K2670" s="1">
        <v>41301</v>
      </c>
      <c r="L2670" t="s">
        <v>6408</v>
      </c>
      <c r="M2670" t="s">
        <v>6023</v>
      </c>
      <c r="N2670">
        <v>-3.7</v>
      </c>
      <c r="O2670">
        <v>40.417000000000002</v>
      </c>
      <c r="P2670">
        <v>2</v>
      </c>
    </row>
    <row r="2671" spans="1:16" x14ac:dyDescent="0.3">
      <c r="A2671" t="s">
        <v>150</v>
      </c>
      <c r="B2671" s="1">
        <v>41303</v>
      </c>
      <c r="C2671">
        <v>1</v>
      </c>
      <c r="D2671">
        <v>1</v>
      </c>
      <c r="E2671">
        <v>2013</v>
      </c>
      <c r="F2671" t="s">
        <v>6254</v>
      </c>
      <c r="G2671" t="s">
        <v>6023</v>
      </c>
      <c r="H2671" t="s">
        <v>6022</v>
      </c>
      <c r="I2671" t="s">
        <v>5918</v>
      </c>
      <c r="J2671" t="s">
        <v>4721</v>
      </c>
      <c r="K2671" s="1">
        <v>41305</v>
      </c>
      <c r="L2671" t="s">
        <v>6408</v>
      </c>
      <c r="M2671" t="s">
        <v>6023</v>
      </c>
      <c r="N2671">
        <v>-3.7</v>
      </c>
      <c r="O2671">
        <v>40.417000000000002</v>
      </c>
      <c r="P2671">
        <v>2</v>
      </c>
    </row>
    <row r="2672" spans="1:16" x14ac:dyDescent="0.3">
      <c r="A2672" t="s">
        <v>1102</v>
      </c>
      <c r="B2672" s="1">
        <v>41321</v>
      </c>
      <c r="C2672">
        <v>2</v>
      </c>
      <c r="D2672">
        <v>1</v>
      </c>
      <c r="E2672">
        <v>2013</v>
      </c>
      <c r="F2672" t="s">
        <v>5155</v>
      </c>
      <c r="G2672" t="s">
        <v>6416</v>
      </c>
      <c r="H2672" t="s">
        <v>6022</v>
      </c>
      <c r="I2672" t="s">
        <v>5918</v>
      </c>
      <c r="J2672" t="s">
        <v>4731</v>
      </c>
      <c r="K2672" s="1">
        <v>41323</v>
      </c>
      <c r="L2672" t="s">
        <v>6407</v>
      </c>
      <c r="M2672" t="s">
        <v>6025</v>
      </c>
      <c r="N2672">
        <v>2.09</v>
      </c>
      <c r="O2672">
        <v>41.325000000000003</v>
      </c>
      <c r="P2672">
        <v>2</v>
      </c>
    </row>
    <row r="2673" spans="1:16" x14ac:dyDescent="0.3">
      <c r="A2673" t="s">
        <v>1853</v>
      </c>
      <c r="B2673" s="1">
        <v>41331</v>
      </c>
      <c r="C2673">
        <v>2</v>
      </c>
      <c r="D2673">
        <v>1</v>
      </c>
      <c r="E2673">
        <v>2013</v>
      </c>
      <c r="F2673" t="s">
        <v>5776</v>
      </c>
      <c r="G2673" t="s">
        <v>6023</v>
      </c>
      <c r="H2673" t="s">
        <v>6022</v>
      </c>
      <c r="I2673" t="s">
        <v>5918</v>
      </c>
      <c r="J2673" t="s">
        <v>4731</v>
      </c>
      <c r="K2673" s="1">
        <v>41331</v>
      </c>
      <c r="L2673" t="s">
        <v>6409</v>
      </c>
      <c r="M2673" t="s">
        <v>6023</v>
      </c>
      <c r="N2673">
        <v>-3.7</v>
      </c>
      <c r="O2673">
        <v>40.417000000000002</v>
      </c>
      <c r="P2673">
        <v>0</v>
      </c>
    </row>
    <row r="2674" spans="1:16" x14ac:dyDescent="0.3">
      <c r="A2674" t="s">
        <v>1401</v>
      </c>
      <c r="B2674" s="1">
        <v>41333</v>
      </c>
      <c r="C2674">
        <v>2</v>
      </c>
      <c r="D2674">
        <v>1</v>
      </c>
      <c r="E2674">
        <v>2013</v>
      </c>
      <c r="F2674" t="s">
        <v>5253</v>
      </c>
      <c r="G2674" t="s">
        <v>6049</v>
      </c>
      <c r="H2674" t="s">
        <v>6022</v>
      </c>
      <c r="I2674" t="s">
        <v>5918</v>
      </c>
      <c r="J2674" t="s">
        <v>4721</v>
      </c>
      <c r="K2674" s="1">
        <v>41334</v>
      </c>
      <c r="L2674" t="s">
        <v>6407</v>
      </c>
      <c r="M2674" t="s">
        <v>6050</v>
      </c>
      <c r="N2674">
        <v>-3.81</v>
      </c>
      <c r="O2674">
        <v>43.462000000000003</v>
      </c>
      <c r="P2674">
        <v>1</v>
      </c>
    </row>
    <row r="2675" spans="1:16" x14ac:dyDescent="0.3">
      <c r="A2675" t="s">
        <v>383</v>
      </c>
      <c r="B2675" s="1">
        <v>41354</v>
      </c>
      <c r="C2675">
        <v>3</v>
      </c>
      <c r="D2675">
        <v>1</v>
      </c>
      <c r="E2675">
        <v>2013</v>
      </c>
      <c r="F2675" t="s">
        <v>5106</v>
      </c>
      <c r="G2675" t="s">
        <v>6049</v>
      </c>
      <c r="H2675" t="s">
        <v>6022</v>
      </c>
      <c r="I2675" t="s">
        <v>5918</v>
      </c>
      <c r="J2675" t="s">
        <v>4721</v>
      </c>
      <c r="K2675" s="1">
        <v>41356</v>
      </c>
      <c r="L2675" t="s">
        <v>6408</v>
      </c>
      <c r="M2675" t="s">
        <v>6050</v>
      </c>
      <c r="N2675">
        <v>-3.81</v>
      </c>
      <c r="O2675">
        <v>43.462000000000003</v>
      </c>
      <c r="P2675">
        <v>2</v>
      </c>
    </row>
    <row r="2676" spans="1:16" x14ac:dyDescent="0.3">
      <c r="A2676" t="s">
        <v>3849</v>
      </c>
      <c r="B2676" s="1">
        <v>41364</v>
      </c>
      <c r="C2676">
        <v>3</v>
      </c>
      <c r="D2676">
        <v>1</v>
      </c>
      <c r="E2676">
        <v>2013</v>
      </c>
      <c r="F2676" t="s">
        <v>5098</v>
      </c>
      <c r="G2676" t="s">
        <v>6044</v>
      </c>
      <c r="H2676" t="s">
        <v>6022</v>
      </c>
      <c r="I2676" t="s">
        <v>5918</v>
      </c>
      <c r="J2676" t="s">
        <v>4721</v>
      </c>
      <c r="K2676" s="1">
        <v>41369</v>
      </c>
      <c r="L2676" t="s">
        <v>6408</v>
      </c>
      <c r="M2676" t="s">
        <v>6031</v>
      </c>
      <c r="N2676">
        <v>-0.38</v>
      </c>
      <c r="O2676">
        <v>39.47</v>
      </c>
      <c r="P2676">
        <v>5</v>
      </c>
    </row>
    <row r="2677" spans="1:16" x14ac:dyDescent="0.3">
      <c r="A2677" t="s">
        <v>159</v>
      </c>
      <c r="B2677" s="1">
        <v>41366</v>
      </c>
      <c r="C2677">
        <v>4</v>
      </c>
      <c r="D2677">
        <v>2</v>
      </c>
      <c r="E2677">
        <v>2013</v>
      </c>
      <c r="F2677" t="s">
        <v>5170</v>
      </c>
      <c r="G2677" t="s">
        <v>6088</v>
      </c>
      <c r="H2677" t="s">
        <v>6022</v>
      </c>
      <c r="I2677" t="s">
        <v>5918</v>
      </c>
      <c r="J2677" t="s">
        <v>4731</v>
      </c>
      <c r="K2677" s="1">
        <v>41367</v>
      </c>
      <c r="L2677" t="s">
        <v>6407</v>
      </c>
      <c r="M2677" t="s">
        <v>6025</v>
      </c>
      <c r="N2677">
        <v>1.98</v>
      </c>
      <c r="O2677">
        <v>41.28</v>
      </c>
      <c r="P2677">
        <v>1</v>
      </c>
    </row>
    <row r="2678" spans="1:16" x14ac:dyDescent="0.3">
      <c r="A2678" t="s">
        <v>1106</v>
      </c>
      <c r="B2678" s="1">
        <v>41367</v>
      </c>
      <c r="C2678">
        <v>4</v>
      </c>
      <c r="D2678">
        <v>2</v>
      </c>
      <c r="E2678">
        <v>2013</v>
      </c>
      <c r="F2678" t="s">
        <v>5421</v>
      </c>
      <c r="G2678" t="s">
        <v>6100</v>
      </c>
      <c r="H2678" t="s">
        <v>6022</v>
      </c>
      <c r="I2678" t="s">
        <v>5918</v>
      </c>
      <c r="J2678" t="s">
        <v>4721</v>
      </c>
      <c r="K2678" s="1">
        <v>41369</v>
      </c>
      <c r="L2678" t="s">
        <v>6408</v>
      </c>
      <c r="M2678" t="s">
        <v>6025</v>
      </c>
      <c r="N2678">
        <v>2.82</v>
      </c>
      <c r="O2678">
        <v>41.978999999999999</v>
      </c>
      <c r="P2678">
        <v>2</v>
      </c>
    </row>
    <row r="2679" spans="1:16" x14ac:dyDescent="0.3">
      <c r="A2679" t="s">
        <v>3892</v>
      </c>
      <c r="B2679" s="1">
        <v>41400</v>
      </c>
      <c r="C2679">
        <v>5</v>
      </c>
      <c r="D2679">
        <v>2</v>
      </c>
      <c r="E2679">
        <v>2013</v>
      </c>
      <c r="F2679" t="s">
        <v>5677</v>
      </c>
      <c r="G2679" t="s">
        <v>6083</v>
      </c>
      <c r="H2679" t="s">
        <v>6022</v>
      </c>
      <c r="I2679" t="s">
        <v>5918</v>
      </c>
      <c r="J2679" t="s">
        <v>4721</v>
      </c>
      <c r="K2679" s="1">
        <v>41402</v>
      </c>
      <c r="L2679" t="s">
        <v>6407</v>
      </c>
      <c r="M2679" t="s">
        <v>6028</v>
      </c>
      <c r="N2679">
        <v>-6.94</v>
      </c>
      <c r="O2679">
        <v>37.261000000000003</v>
      </c>
      <c r="P2679">
        <v>2</v>
      </c>
    </row>
    <row r="2680" spans="1:16" x14ac:dyDescent="0.3">
      <c r="A2680" t="s">
        <v>3808</v>
      </c>
      <c r="B2680" s="1">
        <v>41411</v>
      </c>
      <c r="C2680">
        <v>5</v>
      </c>
      <c r="D2680">
        <v>2</v>
      </c>
      <c r="E2680">
        <v>2013</v>
      </c>
      <c r="F2680" t="s">
        <v>4933</v>
      </c>
      <c r="G2680" t="s">
        <v>6023</v>
      </c>
      <c r="H2680" t="s">
        <v>6022</v>
      </c>
      <c r="I2680" t="s">
        <v>5918</v>
      </c>
      <c r="J2680" t="s">
        <v>4731</v>
      </c>
      <c r="K2680" s="1">
        <v>41416</v>
      </c>
      <c r="L2680" t="s">
        <v>6408</v>
      </c>
      <c r="M2680" t="s">
        <v>6023</v>
      </c>
      <c r="N2680">
        <v>-3.7</v>
      </c>
      <c r="O2680">
        <v>40.417000000000002</v>
      </c>
      <c r="P2680">
        <v>5</v>
      </c>
    </row>
    <row r="2681" spans="1:16" x14ac:dyDescent="0.3">
      <c r="A2681" t="s">
        <v>556</v>
      </c>
      <c r="B2681" s="1">
        <v>41424</v>
      </c>
      <c r="C2681">
        <v>5</v>
      </c>
      <c r="D2681">
        <v>2</v>
      </c>
      <c r="E2681">
        <v>2013</v>
      </c>
      <c r="F2681" t="s">
        <v>4982</v>
      </c>
      <c r="G2681" t="s">
        <v>6024</v>
      </c>
      <c r="H2681" t="s">
        <v>6022</v>
      </c>
      <c r="I2681" t="s">
        <v>5918</v>
      </c>
      <c r="J2681" t="s">
        <v>4721</v>
      </c>
      <c r="K2681" s="1">
        <v>41427</v>
      </c>
      <c r="L2681" t="s">
        <v>6408</v>
      </c>
      <c r="M2681" t="s">
        <v>6025</v>
      </c>
      <c r="N2681">
        <v>2.17</v>
      </c>
      <c r="O2681">
        <v>41.384999999999998</v>
      </c>
      <c r="P2681">
        <v>3</v>
      </c>
    </row>
    <row r="2682" spans="1:16" x14ac:dyDescent="0.3">
      <c r="A2682" t="s">
        <v>3214</v>
      </c>
      <c r="B2682" s="1">
        <v>41428</v>
      </c>
      <c r="C2682">
        <v>6</v>
      </c>
      <c r="D2682">
        <v>2</v>
      </c>
      <c r="E2682">
        <v>2013</v>
      </c>
      <c r="F2682" t="s">
        <v>5108</v>
      </c>
      <c r="G2682" t="s">
        <v>6073</v>
      </c>
      <c r="H2682" t="s">
        <v>6022</v>
      </c>
      <c r="I2682" t="s">
        <v>5918</v>
      </c>
      <c r="J2682" t="s">
        <v>4721</v>
      </c>
      <c r="K2682" s="1">
        <v>41431</v>
      </c>
      <c r="L2682" t="s">
        <v>6407</v>
      </c>
      <c r="M2682" t="s">
        <v>6021</v>
      </c>
      <c r="N2682">
        <v>-1</v>
      </c>
      <c r="O2682">
        <v>37.625999999999998</v>
      </c>
      <c r="P2682">
        <v>3</v>
      </c>
    </row>
    <row r="2683" spans="1:16" x14ac:dyDescent="0.3">
      <c r="A2683" t="s">
        <v>1253</v>
      </c>
      <c r="B2683" s="1">
        <v>41429</v>
      </c>
      <c r="C2683">
        <v>6</v>
      </c>
      <c r="D2683">
        <v>2</v>
      </c>
      <c r="E2683">
        <v>2013</v>
      </c>
      <c r="F2683" t="s">
        <v>5184</v>
      </c>
      <c r="G2683" t="s">
        <v>6036</v>
      </c>
      <c r="H2683" t="s">
        <v>6022</v>
      </c>
      <c r="I2683" t="s">
        <v>5918</v>
      </c>
      <c r="J2683" t="s">
        <v>4731</v>
      </c>
      <c r="K2683" s="1">
        <v>41432</v>
      </c>
      <c r="L2683" t="s">
        <v>6408</v>
      </c>
      <c r="M2683" t="s">
        <v>6037</v>
      </c>
      <c r="N2683">
        <v>-4.72</v>
      </c>
      <c r="O2683">
        <v>41.652000000000001</v>
      </c>
      <c r="P2683">
        <v>3</v>
      </c>
    </row>
    <row r="2684" spans="1:16" x14ac:dyDescent="0.3">
      <c r="A2684" t="s">
        <v>174</v>
      </c>
      <c r="B2684" s="1">
        <v>41435</v>
      </c>
      <c r="C2684">
        <v>6</v>
      </c>
      <c r="D2684">
        <v>2</v>
      </c>
      <c r="E2684">
        <v>2013</v>
      </c>
      <c r="F2684" t="s">
        <v>5797</v>
      </c>
      <c r="G2684" t="s">
        <v>6023</v>
      </c>
      <c r="H2684" t="s">
        <v>6022</v>
      </c>
      <c r="I2684" t="s">
        <v>5918</v>
      </c>
      <c r="J2684" t="s">
        <v>4721</v>
      </c>
      <c r="K2684" s="1">
        <v>41436</v>
      </c>
      <c r="L2684" t="s">
        <v>6407</v>
      </c>
      <c r="M2684" t="s">
        <v>6023</v>
      </c>
      <c r="N2684">
        <v>-3.7</v>
      </c>
      <c r="O2684">
        <v>40.417000000000002</v>
      </c>
      <c r="P2684">
        <v>1</v>
      </c>
    </row>
    <row r="2685" spans="1:16" x14ac:dyDescent="0.3">
      <c r="A2685" t="s">
        <v>1630</v>
      </c>
      <c r="B2685" s="1">
        <v>41436</v>
      </c>
      <c r="C2685">
        <v>6</v>
      </c>
      <c r="D2685">
        <v>2</v>
      </c>
      <c r="E2685">
        <v>2013</v>
      </c>
      <c r="F2685" t="s">
        <v>6009</v>
      </c>
      <c r="G2685" t="s">
        <v>6027</v>
      </c>
      <c r="H2685" t="s">
        <v>6022</v>
      </c>
      <c r="I2685" t="s">
        <v>5918</v>
      </c>
      <c r="J2685" t="s">
        <v>4740</v>
      </c>
      <c r="K2685" s="1">
        <v>41438</v>
      </c>
      <c r="L2685" t="s">
        <v>6407</v>
      </c>
      <c r="M2685" t="s">
        <v>6028</v>
      </c>
      <c r="N2685">
        <v>-5.98</v>
      </c>
      <c r="O2685">
        <v>37.389000000000003</v>
      </c>
      <c r="P2685">
        <v>2</v>
      </c>
    </row>
    <row r="2686" spans="1:16" x14ac:dyDescent="0.3">
      <c r="A2686" t="s">
        <v>175</v>
      </c>
      <c r="B2686" s="1">
        <v>41438</v>
      </c>
      <c r="C2686">
        <v>6</v>
      </c>
      <c r="D2686">
        <v>2</v>
      </c>
      <c r="E2686">
        <v>2013</v>
      </c>
      <c r="F2686" t="s">
        <v>4860</v>
      </c>
      <c r="G2686" t="s">
        <v>6118</v>
      </c>
      <c r="H2686" t="s">
        <v>6022</v>
      </c>
      <c r="I2686" t="s">
        <v>5918</v>
      </c>
      <c r="J2686" t="s">
        <v>4721</v>
      </c>
      <c r="K2686" s="1">
        <v>41441</v>
      </c>
      <c r="L2686" t="s">
        <v>6408</v>
      </c>
      <c r="M2686" t="s">
        <v>6119</v>
      </c>
      <c r="N2686">
        <v>2.65</v>
      </c>
      <c r="O2686">
        <v>39.57</v>
      </c>
      <c r="P2686">
        <v>3</v>
      </c>
    </row>
    <row r="2687" spans="1:16" x14ac:dyDescent="0.3">
      <c r="A2687" t="s">
        <v>649</v>
      </c>
      <c r="B2687" s="1">
        <v>41438</v>
      </c>
      <c r="C2687">
        <v>6</v>
      </c>
      <c r="D2687">
        <v>2</v>
      </c>
      <c r="E2687">
        <v>2013</v>
      </c>
      <c r="F2687" t="s">
        <v>4884</v>
      </c>
      <c r="G2687" t="s">
        <v>6023</v>
      </c>
      <c r="H2687" t="s">
        <v>6022</v>
      </c>
      <c r="I2687" t="s">
        <v>5918</v>
      </c>
      <c r="J2687" t="s">
        <v>4721</v>
      </c>
      <c r="K2687" s="1">
        <v>41438</v>
      </c>
      <c r="L2687" t="s">
        <v>6409</v>
      </c>
      <c r="M2687" t="s">
        <v>6023</v>
      </c>
      <c r="N2687">
        <v>-3.7</v>
      </c>
      <c r="O2687">
        <v>40.417000000000002</v>
      </c>
      <c r="P2687">
        <v>0</v>
      </c>
    </row>
    <row r="2688" spans="1:16" x14ac:dyDescent="0.3">
      <c r="A2688" t="s">
        <v>394</v>
      </c>
      <c r="B2688" s="1">
        <v>41452</v>
      </c>
      <c r="C2688">
        <v>6</v>
      </c>
      <c r="D2688">
        <v>2</v>
      </c>
      <c r="E2688">
        <v>2013</v>
      </c>
      <c r="F2688" t="s">
        <v>4988</v>
      </c>
      <c r="G2688" t="s">
        <v>6023</v>
      </c>
      <c r="H2688" t="s">
        <v>6022</v>
      </c>
      <c r="I2688" t="s">
        <v>5918</v>
      </c>
      <c r="J2688" t="s">
        <v>4721</v>
      </c>
      <c r="K2688" s="1">
        <v>41452</v>
      </c>
      <c r="L2688" t="s">
        <v>6409</v>
      </c>
      <c r="M2688" t="s">
        <v>6023</v>
      </c>
      <c r="N2688">
        <v>-3.7</v>
      </c>
      <c r="O2688">
        <v>40.417000000000002</v>
      </c>
      <c r="P2688">
        <v>0</v>
      </c>
    </row>
    <row r="2689" spans="1:16" x14ac:dyDescent="0.3">
      <c r="A2689" t="s">
        <v>2994</v>
      </c>
      <c r="B2689" s="1">
        <v>41459</v>
      </c>
      <c r="C2689">
        <v>7</v>
      </c>
      <c r="D2689">
        <v>3</v>
      </c>
      <c r="E2689">
        <v>2013</v>
      </c>
      <c r="F2689" t="s">
        <v>6258</v>
      </c>
      <c r="G2689" t="s">
        <v>6024</v>
      </c>
      <c r="H2689" t="s">
        <v>6022</v>
      </c>
      <c r="I2689" t="s">
        <v>5918</v>
      </c>
      <c r="J2689" t="s">
        <v>4740</v>
      </c>
      <c r="K2689" s="1">
        <v>41462</v>
      </c>
      <c r="L2689" t="s">
        <v>6408</v>
      </c>
      <c r="M2689" t="s">
        <v>6025</v>
      </c>
      <c r="N2689">
        <v>2.17</v>
      </c>
      <c r="O2689">
        <v>41.384999999999998</v>
      </c>
      <c r="P2689">
        <v>3</v>
      </c>
    </row>
    <row r="2690" spans="1:16" x14ac:dyDescent="0.3">
      <c r="A2690" t="s">
        <v>3248</v>
      </c>
      <c r="B2690" s="1">
        <v>41470</v>
      </c>
      <c r="C2690">
        <v>7</v>
      </c>
      <c r="D2690">
        <v>3</v>
      </c>
      <c r="E2690">
        <v>2013</v>
      </c>
      <c r="F2690" t="s">
        <v>6211</v>
      </c>
      <c r="G2690" t="s">
        <v>6030</v>
      </c>
      <c r="H2690" t="s">
        <v>6022</v>
      </c>
      <c r="I2690" t="s">
        <v>5918</v>
      </c>
      <c r="J2690" t="s">
        <v>4740</v>
      </c>
      <c r="K2690" s="1">
        <v>41470</v>
      </c>
      <c r="L2690" t="s">
        <v>6409</v>
      </c>
      <c r="M2690" t="s">
        <v>6031</v>
      </c>
      <c r="N2690">
        <v>-0.71</v>
      </c>
      <c r="O2690">
        <v>38.270000000000003</v>
      </c>
      <c r="P2690">
        <v>0</v>
      </c>
    </row>
    <row r="2691" spans="1:16" x14ac:dyDescent="0.3">
      <c r="A2691" t="s">
        <v>183</v>
      </c>
      <c r="B2691" s="1">
        <v>41472</v>
      </c>
      <c r="C2691">
        <v>7</v>
      </c>
      <c r="D2691">
        <v>3</v>
      </c>
      <c r="E2691">
        <v>2013</v>
      </c>
      <c r="F2691" t="s">
        <v>5233</v>
      </c>
      <c r="G2691" t="s">
        <v>6023</v>
      </c>
      <c r="H2691" t="s">
        <v>6022</v>
      </c>
      <c r="I2691" t="s">
        <v>5918</v>
      </c>
      <c r="J2691" t="s">
        <v>4740</v>
      </c>
      <c r="K2691" s="1">
        <v>41475</v>
      </c>
      <c r="L2691" t="s">
        <v>6407</v>
      </c>
      <c r="M2691" t="s">
        <v>6023</v>
      </c>
      <c r="N2691">
        <v>-3.7</v>
      </c>
      <c r="O2691">
        <v>40.417000000000002</v>
      </c>
      <c r="P2691">
        <v>3</v>
      </c>
    </row>
    <row r="2692" spans="1:16" x14ac:dyDescent="0.3">
      <c r="A2692" t="s">
        <v>1954</v>
      </c>
      <c r="B2692" s="1">
        <v>41477</v>
      </c>
      <c r="C2692">
        <v>7</v>
      </c>
      <c r="D2692">
        <v>3</v>
      </c>
      <c r="E2692">
        <v>2013</v>
      </c>
      <c r="F2692" t="s">
        <v>5349</v>
      </c>
      <c r="G2692" t="s">
        <v>6044</v>
      </c>
      <c r="H2692" t="s">
        <v>6022</v>
      </c>
      <c r="I2692" t="s">
        <v>5918</v>
      </c>
      <c r="J2692" t="s">
        <v>4731</v>
      </c>
      <c r="K2692" s="1">
        <v>41479</v>
      </c>
      <c r="L2692" t="s">
        <v>6408</v>
      </c>
      <c r="M2692" t="s">
        <v>6031</v>
      </c>
      <c r="N2692">
        <v>-0.38</v>
      </c>
      <c r="O2692">
        <v>39.47</v>
      </c>
      <c r="P2692">
        <v>2</v>
      </c>
    </row>
    <row r="2693" spans="1:16" x14ac:dyDescent="0.3">
      <c r="A2693" t="s">
        <v>963</v>
      </c>
      <c r="B2693" s="1">
        <v>41480</v>
      </c>
      <c r="C2693">
        <v>7</v>
      </c>
      <c r="D2693">
        <v>3</v>
      </c>
      <c r="E2693">
        <v>2013</v>
      </c>
      <c r="F2693" t="s">
        <v>4865</v>
      </c>
      <c r="G2693" t="s">
        <v>6027</v>
      </c>
      <c r="H2693" t="s">
        <v>6022</v>
      </c>
      <c r="I2693" t="s">
        <v>5918</v>
      </c>
      <c r="J2693" t="s">
        <v>4731</v>
      </c>
      <c r="K2693" s="1">
        <v>41482</v>
      </c>
      <c r="L2693" t="s">
        <v>6408</v>
      </c>
      <c r="M2693" t="s">
        <v>6028</v>
      </c>
      <c r="N2693">
        <v>-5.98</v>
      </c>
      <c r="O2693">
        <v>37.389000000000003</v>
      </c>
      <c r="P2693">
        <v>2</v>
      </c>
    </row>
    <row r="2694" spans="1:16" x14ac:dyDescent="0.3">
      <c r="A2694" t="s">
        <v>2074</v>
      </c>
      <c r="B2694" s="1">
        <v>41491</v>
      </c>
      <c r="C2694">
        <v>8</v>
      </c>
      <c r="D2694">
        <v>3</v>
      </c>
      <c r="E2694">
        <v>2013</v>
      </c>
      <c r="F2694" t="s">
        <v>5577</v>
      </c>
      <c r="G2694" t="s">
        <v>6027</v>
      </c>
      <c r="H2694" t="s">
        <v>6022</v>
      </c>
      <c r="I2694" t="s">
        <v>5918</v>
      </c>
      <c r="J2694" t="s">
        <v>4721</v>
      </c>
      <c r="K2694" s="1">
        <v>41494</v>
      </c>
      <c r="L2694" t="s">
        <v>6407</v>
      </c>
      <c r="M2694" t="s">
        <v>6028</v>
      </c>
      <c r="N2694">
        <v>-5.98</v>
      </c>
      <c r="O2694">
        <v>37.389000000000003</v>
      </c>
      <c r="P2694">
        <v>3</v>
      </c>
    </row>
    <row r="2695" spans="1:16" x14ac:dyDescent="0.3">
      <c r="A2695" t="s">
        <v>1117</v>
      </c>
      <c r="B2695" s="1">
        <v>41497</v>
      </c>
      <c r="C2695">
        <v>8</v>
      </c>
      <c r="D2695">
        <v>3</v>
      </c>
      <c r="E2695">
        <v>2013</v>
      </c>
      <c r="F2695" t="s">
        <v>4815</v>
      </c>
      <c r="G2695" t="s">
        <v>6092</v>
      </c>
      <c r="H2695" t="s">
        <v>6022</v>
      </c>
      <c r="I2695" t="s">
        <v>5918</v>
      </c>
      <c r="J2695" t="s">
        <v>4731</v>
      </c>
      <c r="K2695" s="1">
        <v>41500</v>
      </c>
      <c r="L2695" t="s">
        <v>6408</v>
      </c>
      <c r="M2695" t="s">
        <v>6023</v>
      </c>
      <c r="N2695">
        <v>-3.64</v>
      </c>
      <c r="O2695">
        <v>40.536999999999999</v>
      </c>
      <c r="P2695">
        <v>3</v>
      </c>
    </row>
    <row r="2696" spans="1:16" x14ac:dyDescent="0.3">
      <c r="A2696" t="s">
        <v>4658</v>
      </c>
      <c r="B2696" s="1">
        <v>41502</v>
      </c>
      <c r="C2696">
        <v>8</v>
      </c>
      <c r="D2696">
        <v>3</v>
      </c>
      <c r="E2696">
        <v>2013</v>
      </c>
      <c r="F2696" t="s">
        <v>5775</v>
      </c>
      <c r="G2696" t="s">
        <v>6036</v>
      </c>
      <c r="H2696" t="s">
        <v>6022</v>
      </c>
      <c r="I2696" t="s">
        <v>5918</v>
      </c>
      <c r="J2696" t="s">
        <v>4731</v>
      </c>
      <c r="K2696" s="1">
        <v>41506</v>
      </c>
      <c r="L2696" t="s">
        <v>6408</v>
      </c>
      <c r="M2696" t="s">
        <v>6037</v>
      </c>
      <c r="N2696">
        <v>-4.72</v>
      </c>
      <c r="O2696">
        <v>41.652000000000001</v>
      </c>
      <c r="P2696">
        <v>4</v>
      </c>
    </row>
    <row r="2697" spans="1:16" x14ac:dyDescent="0.3">
      <c r="A2697" t="s">
        <v>3182</v>
      </c>
      <c r="B2697" s="1">
        <v>41519</v>
      </c>
      <c r="C2697">
        <v>9</v>
      </c>
      <c r="D2697">
        <v>3</v>
      </c>
      <c r="E2697">
        <v>2013</v>
      </c>
      <c r="F2697" t="s">
        <v>5530</v>
      </c>
      <c r="G2697" t="s">
        <v>6047</v>
      </c>
      <c r="H2697" t="s">
        <v>6022</v>
      </c>
      <c r="I2697" t="s">
        <v>5918</v>
      </c>
      <c r="J2697" t="s">
        <v>4721</v>
      </c>
      <c r="K2697" s="1">
        <v>41521</v>
      </c>
      <c r="L2697" t="s">
        <v>6407</v>
      </c>
      <c r="M2697" t="s">
        <v>6031</v>
      </c>
      <c r="N2697">
        <v>-0.49</v>
      </c>
      <c r="O2697">
        <v>38.345999999999997</v>
      </c>
      <c r="P2697">
        <v>2</v>
      </c>
    </row>
    <row r="2698" spans="1:16" x14ac:dyDescent="0.3">
      <c r="A2698" t="s">
        <v>3048</v>
      </c>
      <c r="B2698" s="1">
        <v>41531</v>
      </c>
      <c r="C2698">
        <v>9</v>
      </c>
      <c r="D2698">
        <v>3</v>
      </c>
      <c r="E2698">
        <v>2013</v>
      </c>
      <c r="F2698" t="s">
        <v>4920</v>
      </c>
      <c r="G2698" t="s">
        <v>6130</v>
      </c>
      <c r="H2698" t="s">
        <v>6022</v>
      </c>
      <c r="I2698" t="s">
        <v>5918</v>
      </c>
      <c r="J2698" t="s">
        <v>4721</v>
      </c>
      <c r="K2698" s="1">
        <v>41532</v>
      </c>
      <c r="L2698" t="s">
        <v>6407</v>
      </c>
      <c r="M2698" t="s">
        <v>6131</v>
      </c>
      <c r="N2698">
        <v>-1.65</v>
      </c>
      <c r="O2698">
        <v>42.813000000000002</v>
      </c>
      <c r="P2698">
        <v>1</v>
      </c>
    </row>
    <row r="2699" spans="1:16" x14ac:dyDescent="0.3">
      <c r="A2699" t="s">
        <v>2412</v>
      </c>
      <c r="B2699" s="1">
        <v>41533</v>
      </c>
      <c r="C2699">
        <v>9</v>
      </c>
      <c r="D2699">
        <v>3</v>
      </c>
      <c r="E2699">
        <v>2013</v>
      </c>
      <c r="F2699" t="s">
        <v>6097</v>
      </c>
      <c r="G2699" t="s">
        <v>6044</v>
      </c>
      <c r="H2699" t="s">
        <v>6022</v>
      </c>
      <c r="I2699" t="s">
        <v>5918</v>
      </c>
      <c r="J2699" t="s">
        <v>4731</v>
      </c>
      <c r="K2699" s="1">
        <v>41535</v>
      </c>
      <c r="L2699" t="s">
        <v>6407</v>
      </c>
      <c r="M2699" t="s">
        <v>6031</v>
      </c>
      <c r="N2699">
        <v>-0.38</v>
      </c>
      <c r="O2699">
        <v>39.47</v>
      </c>
      <c r="P2699">
        <v>2</v>
      </c>
    </row>
    <row r="2700" spans="1:16" x14ac:dyDescent="0.3">
      <c r="A2700" t="s">
        <v>198</v>
      </c>
      <c r="B2700" s="1">
        <v>41534</v>
      </c>
      <c r="C2700">
        <v>9</v>
      </c>
      <c r="D2700">
        <v>3</v>
      </c>
      <c r="E2700">
        <v>2013</v>
      </c>
      <c r="F2700" t="s">
        <v>6377</v>
      </c>
      <c r="G2700" t="s">
        <v>6036</v>
      </c>
      <c r="H2700" t="s">
        <v>6022</v>
      </c>
      <c r="I2700" t="s">
        <v>5918</v>
      </c>
      <c r="J2700" t="s">
        <v>4721</v>
      </c>
      <c r="K2700" s="1">
        <v>41536</v>
      </c>
      <c r="L2700" t="s">
        <v>6408</v>
      </c>
      <c r="M2700" t="s">
        <v>6037</v>
      </c>
      <c r="N2700">
        <v>-4.72</v>
      </c>
      <c r="O2700">
        <v>41.652000000000001</v>
      </c>
      <c r="P2700">
        <v>2</v>
      </c>
    </row>
    <row r="2701" spans="1:16" x14ac:dyDescent="0.3">
      <c r="A2701" t="s">
        <v>202</v>
      </c>
      <c r="B2701" s="1">
        <v>41544</v>
      </c>
      <c r="C2701">
        <v>9</v>
      </c>
      <c r="D2701">
        <v>3</v>
      </c>
      <c r="E2701">
        <v>2013</v>
      </c>
      <c r="F2701" t="s">
        <v>5276</v>
      </c>
      <c r="G2701" t="s">
        <v>6413</v>
      </c>
      <c r="H2701" t="s">
        <v>6022</v>
      </c>
      <c r="I2701" t="s">
        <v>5918</v>
      </c>
      <c r="J2701" t="s">
        <v>4721</v>
      </c>
      <c r="K2701" s="1">
        <v>41544</v>
      </c>
      <c r="L2701" t="s">
        <v>6409</v>
      </c>
      <c r="M2701" t="s">
        <v>6031</v>
      </c>
      <c r="N2701">
        <v>-0.12</v>
      </c>
      <c r="O2701">
        <v>38.540999999999997</v>
      </c>
      <c r="P2701">
        <v>0</v>
      </c>
    </row>
    <row r="2702" spans="1:16" x14ac:dyDescent="0.3">
      <c r="A2702" t="s">
        <v>1432</v>
      </c>
      <c r="B2702" s="1">
        <v>41555</v>
      </c>
      <c r="C2702">
        <v>10</v>
      </c>
      <c r="D2702">
        <v>4</v>
      </c>
      <c r="E2702">
        <v>2013</v>
      </c>
      <c r="F2702" t="s">
        <v>5421</v>
      </c>
      <c r="G2702" t="s">
        <v>6023</v>
      </c>
      <c r="H2702" t="s">
        <v>6022</v>
      </c>
      <c r="I2702" t="s">
        <v>5918</v>
      </c>
      <c r="J2702" t="s">
        <v>4721</v>
      </c>
      <c r="K2702" s="1">
        <v>41558</v>
      </c>
      <c r="L2702" t="s">
        <v>6407</v>
      </c>
      <c r="M2702" t="s">
        <v>6023</v>
      </c>
      <c r="N2702">
        <v>-3.7</v>
      </c>
      <c r="O2702">
        <v>40.417000000000002</v>
      </c>
      <c r="P2702">
        <v>3</v>
      </c>
    </row>
    <row r="2703" spans="1:16" x14ac:dyDescent="0.3">
      <c r="A2703" t="s">
        <v>3049</v>
      </c>
      <c r="B2703" s="1">
        <v>41559</v>
      </c>
      <c r="C2703">
        <v>10</v>
      </c>
      <c r="D2703">
        <v>4</v>
      </c>
      <c r="E2703">
        <v>2013</v>
      </c>
      <c r="F2703" t="s">
        <v>6254</v>
      </c>
      <c r="G2703" t="s">
        <v>6044</v>
      </c>
      <c r="H2703" t="s">
        <v>6022</v>
      </c>
      <c r="I2703" t="s">
        <v>5918</v>
      </c>
      <c r="J2703" t="s">
        <v>4721</v>
      </c>
      <c r="K2703" s="1">
        <v>41559</v>
      </c>
      <c r="L2703" t="s">
        <v>6409</v>
      </c>
      <c r="M2703" t="s">
        <v>6031</v>
      </c>
      <c r="N2703">
        <v>-0.38</v>
      </c>
      <c r="O2703">
        <v>39.47</v>
      </c>
      <c r="P2703">
        <v>0</v>
      </c>
    </row>
    <row r="2704" spans="1:16" x14ac:dyDescent="0.3">
      <c r="A2704" t="s">
        <v>2315</v>
      </c>
      <c r="B2704" s="1">
        <v>41561</v>
      </c>
      <c r="C2704">
        <v>10</v>
      </c>
      <c r="D2704">
        <v>4</v>
      </c>
      <c r="E2704">
        <v>2013</v>
      </c>
      <c r="F2704" t="s">
        <v>5034</v>
      </c>
      <c r="G2704" t="s">
        <v>6044</v>
      </c>
      <c r="H2704" t="s">
        <v>6022</v>
      </c>
      <c r="I2704" t="s">
        <v>5918</v>
      </c>
      <c r="J2704" t="s">
        <v>4721</v>
      </c>
      <c r="K2704" s="1">
        <v>41565</v>
      </c>
      <c r="L2704" t="s">
        <v>6408</v>
      </c>
      <c r="M2704" t="s">
        <v>6031</v>
      </c>
      <c r="N2704">
        <v>-0.38</v>
      </c>
      <c r="O2704">
        <v>39.47</v>
      </c>
      <c r="P2704">
        <v>4</v>
      </c>
    </row>
    <row r="2705" spans="1:16" x14ac:dyDescent="0.3">
      <c r="A2705" t="s">
        <v>3812</v>
      </c>
      <c r="B2705" s="1">
        <v>41565</v>
      </c>
      <c r="C2705">
        <v>10</v>
      </c>
      <c r="D2705">
        <v>4</v>
      </c>
      <c r="E2705">
        <v>2013</v>
      </c>
      <c r="F2705" t="s">
        <v>5204</v>
      </c>
      <c r="G2705" t="s">
        <v>6023</v>
      </c>
      <c r="H2705" t="s">
        <v>6022</v>
      </c>
      <c r="I2705" t="s">
        <v>5918</v>
      </c>
      <c r="J2705" t="s">
        <v>4731</v>
      </c>
      <c r="K2705" s="1">
        <v>41565</v>
      </c>
      <c r="L2705" t="s">
        <v>6409</v>
      </c>
      <c r="M2705" t="s">
        <v>6023</v>
      </c>
      <c r="N2705">
        <v>-3.7</v>
      </c>
      <c r="O2705">
        <v>40.417000000000002</v>
      </c>
      <c r="P2705">
        <v>0</v>
      </c>
    </row>
    <row r="2706" spans="1:16" x14ac:dyDescent="0.3">
      <c r="A2706" t="s">
        <v>665</v>
      </c>
      <c r="B2706" s="1">
        <v>41572</v>
      </c>
      <c r="C2706">
        <v>10</v>
      </c>
      <c r="D2706">
        <v>4</v>
      </c>
      <c r="E2706">
        <v>2013</v>
      </c>
      <c r="F2706" t="s">
        <v>5797</v>
      </c>
      <c r="G2706" t="s">
        <v>6118</v>
      </c>
      <c r="H2706" t="s">
        <v>6022</v>
      </c>
      <c r="I2706" t="s">
        <v>5918</v>
      </c>
      <c r="J2706" t="s">
        <v>4721</v>
      </c>
      <c r="K2706" s="1">
        <v>41575</v>
      </c>
      <c r="L2706" t="s">
        <v>6408</v>
      </c>
      <c r="M2706" t="s">
        <v>6119</v>
      </c>
      <c r="N2706">
        <v>2.65</v>
      </c>
      <c r="O2706">
        <v>39.57</v>
      </c>
      <c r="P2706">
        <v>3</v>
      </c>
    </row>
    <row r="2707" spans="1:16" x14ac:dyDescent="0.3">
      <c r="A2707" t="s">
        <v>3472</v>
      </c>
      <c r="B2707" s="1">
        <v>41582</v>
      </c>
      <c r="C2707">
        <v>11</v>
      </c>
      <c r="D2707">
        <v>4</v>
      </c>
      <c r="E2707">
        <v>2013</v>
      </c>
      <c r="F2707" t="s">
        <v>5997</v>
      </c>
      <c r="G2707" t="s">
        <v>6088</v>
      </c>
      <c r="H2707" t="s">
        <v>6022</v>
      </c>
      <c r="I2707" t="s">
        <v>5918</v>
      </c>
      <c r="J2707" t="s">
        <v>4721</v>
      </c>
      <c r="K2707" s="1">
        <v>41584</v>
      </c>
      <c r="L2707" t="s">
        <v>6407</v>
      </c>
      <c r="M2707" t="s">
        <v>6025</v>
      </c>
      <c r="N2707">
        <v>1.98</v>
      </c>
      <c r="O2707">
        <v>41.28</v>
      </c>
      <c r="P2707">
        <v>2</v>
      </c>
    </row>
    <row r="2708" spans="1:16" x14ac:dyDescent="0.3">
      <c r="A2708" t="s">
        <v>3474</v>
      </c>
      <c r="B2708" s="1">
        <v>41589</v>
      </c>
      <c r="C2708">
        <v>11</v>
      </c>
      <c r="D2708">
        <v>4</v>
      </c>
      <c r="E2708">
        <v>2013</v>
      </c>
      <c r="F2708" t="s">
        <v>4818</v>
      </c>
      <c r="G2708" t="s">
        <v>6039</v>
      </c>
      <c r="H2708" t="s">
        <v>6022</v>
      </c>
      <c r="I2708" t="s">
        <v>5918</v>
      </c>
      <c r="J2708" t="s">
        <v>4721</v>
      </c>
      <c r="K2708" s="1">
        <v>41591</v>
      </c>
      <c r="L2708" t="s">
        <v>6408</v>
      </c>
      <c r="M2708" t="s">
        <v>6023</v>
      </c>
      <c r="N2708">
        <v>-3.88</v>
      </c>
      <c r="O2708">
        <v>40.494</v>
      </c>
      <c r="P2708">
        <v>2</v>
      </c>
    </row>
    <row r="2709" spans="1:16" x14ac:dyDescent="0.3">
      <c r="A2709" t="s">
        <v>211</v>
      </c>
      <c r="B2709" s="1">
        <v>41603</v>
      </c>
      <c r="C2709">
        <v>11</v>
      </c>
      <c r="D2709">
        <v>4</v>
      </c>
      <c r="E2709">
        <v>2013</v>
      </c>
      <c r="F2709" t="s">
        <v>5290</v>
      </c>
      <c r="G2709" t="s">
        <v>6412</v>
      </c>
      <c r="H2709" t="s">
        <v>6022</v>
      </c>
      <c r="I2709" t="s">
        <v>5918</v>
      </c>
      <c r="J2709" t="s">
        <v>4740</v>
      </c>
      <c r="K2709" s="1">
        <v>41605</v>
      </c>
      <c r="L2709" t="s">
        <v>6408</v>
      </c>
      <c r="M2709" t="s">
        <v>6034</v>
      </c>
      <c r="N2709">
        <v>-4.1100000000000003</v>
      </c>
      <c r="O2709">
        <v>38.688000000000002</v>
      </c>
      <c r="P2709">
        <v>2</v>
      </c>
    </row>
    <row r="2710" spans="1:16" x14ac:dyDescent="0.3">
      <c r="A2710" t="s">
        <v>3222</v>
      </c>
      <c r="B2710" s="1">
        <v>41608</v>
      </c>
      <c r="C2710">
        <v>11</v>
      </c>
      <c r="D2710">
        <v>4</v>
      </c>
      <c r="E2710">
        <v>2013</v>
      </c>
      <c r="F2710" t="s">
        <v>5294</v>
      </c>
      <c r="G2710" t="s">
        <v>6023</v>
      </c>
      <c r="H2710" t="s">
        <v>6022</v>
      </c>
      <c r="I2710" t="s">
        <v>5918</v>
      </c>
      <c r="J2710" t="s">
        <v>4731</v>
      </c>
      <c r="K2710" s="1">
        <v>41611</v>
      </c>
      <c r="L2710" t="s">
        <v>6408</v>
      </c>
      <c r="M2710" t="s">
        <v>6023</v>
      </c>
      <c r="N2710">
        <v>-3.7</v>
      </c>
      <c r="O2710">
        <v>40.417000000000002</v>
      </c>
      <c r="P2710">
        <v>3</v>
      </c>
    </row>
    <row r="2711" spans="1:16" x14ac:dyDescent="0.3">
      <c r="A2711" t="s">
        <v>3332</v>
      </c>
      <c r="B2711" s="1">
        <v>41611</v>
      </c>
      <c r="C2711">
        <v>12</v>
      </c>
      <c r="D2711">
        <v>4</v>
      </c>
      <c r="E2711">
        <v>2013</v>
      </c>
      <c r="F2711" t="s">
        <v>5572</v>
      </c>
      <c r="G2711" t="s">
        <v>6086</v>
      </c>
      <c r="H2711" t="s">
        <v>6022</v>
      </c>
      <c r="I2711" t="s">
        <v>5918</v>
      </c>
      <c r="J2711" t="s">
        <v>4731</v>
      </c>
      <c r="K2711" s="1">
        <v>41612</v>
      </c>
      <c r="L2711" t="s">
        <v>6407</v>
      </c>
      <c r="M2711" t="s">
        <v>6075</v>
      </c>
      <c r="N2711">
        <v>-2.68</v>
      </c>
      <c r="O2711">
        <v>42.859000000000002</v>
      </c>
      <c r="P2711">
        <v>1</v>
      </c>
    </row>
    <row r="2712" spans="1:16" x14ac:dyDescent="0.3">
      <c r="A2712" t="s">
        <v>2950</v>
      </c>
      <c r="B2712" s="1">
        <v>41618</v>
      </c>
      <c r="C2712">
        <v>12</v>
      </c>
      <c r="D2712">
        <v>4</v>
      </c>
      <c r="E2712">
        <v>2013</v>
      </c>
      <c r="F2712" t="s">
        <v>6061</v>
      </c>
      <c r="G2712" t="s">
        <v>6027</v>
      </c>
      <c r="H2712" t="s">
        <v>6022</v>
      </c>
      <c r="I2712" t="s">
        <v>5918</v>
      </c>
      <c r="J2712" t="s">
        <v>4731</v>
      </c>
      <c r="K2712" s="1">
        <v>41619</v>
      </c>
      <c r="L2712" t="s">
        <v>6407</v>
      </c>
      <c r="M2712" t="s">
        <v>6028</v>
      </c>
      <c r="N2712">
        <v>-5.98</v>
      </c>
      <c r="O2712">
        <v>37.389000000000003</v>
      </c>
      <c r="P2712">
        <v>1</v>
      </c>
    </row>
    <row r="2713" spans="1:16" x14ac:dyDescent="0.3">
      <c r="A2713" t="s">
        <v>2090</v>
      </c>
      <c r="B2713" s="1">
        <v>41625</v>
      </c>
      <c r="C2713">
        <v>12</v>
      </c>
      <c r="D2713">
        <v>4</v>
      </c>
      <c r="E2713">
        <v>2013</v>
      </c>
      <c r="F2713" t="s">
        <v>5592</v>
      </c>
      <c r="G2713" t="s">
        <v>6023</v>
      </c>
      <c r="H2713" t="s">
        <v>6022</v>
      </c>
      <c r="I2713" t="s">
        <v>5918</v>
      </c>
      <c r="J2713" t="s">
        <v>4731</v>
      </c>
      <c r="K2713" s="1">
        <v>41625</v>
      </c>
      <c r="L2713" t="s">
        <v>6409</v>
      </c>
      <c r="M2713" t="s">
        <v>6023</v>
      </c>
      <c r="N2713">
        <v>-3.7</v>
      </c>
      <c r="O2713">
        <v>40.417000000000002</v>
      </c>
      <c r="P2713">
        <v>0</v>
      </c>
    </row>
    <row r="2714" spans="1:16" x14ac:dyDescent="0.3">
      <c r="A2714" t="s">
        <v>3854</v>
      </c>
      <c r="B2714" s="1">
        <v>41627</v>
      </c>
      <c r="C2714">
        <v>12</v>
      </c>
      <c r="D2714">
        <v>4</v>
      </c>
      <c r="E2714">
        <v>2013</v>
      </c>
      <c r="F2714" t="s">
        <v>5316</v>
      </c>
      <c r="G2714" t="s">
        <v>6073</v>
      </c>
      <c r="H2714" t="s">
        <v>6022</v>
      </c>
      <c r="I2714" t="s">
        <v>5918</v>
      </c>
      <c r="J2714" t="s">
        <v>4740</v>
      </c>
      <c r="K2714" s="1">
        <v>41629</v>
      </c>
      <c r="L2714" t="s">
        <v>6407</v>
      </c>
      <c r="M2714" t="s">
        <v>6021</v>
      </c>
      <c r="N2714">
        <v>-1</v>
      </c>
      <c r="O2714">
        <v>37.625999999999998</v>
      </c>
      <c r="P2714">
        <v>2</v>
      </c>
    </row>
    <row r="2715" spans="1:16" x14ac:dyDescent="0.3">
      <c r="A2715" t="s">
        <v>3816</v>
      </c>
      <c r="B2715" s="1">
        <v>41627</v>
      </c>
      <c r="C2715">
        <v>12</v>
      </c>
      <c r="D2715">
        <v>4</v>
      </c>
      <c r="E2715">
        <v>2013</v>
      </c>
      <c r="F2715" t="s">
        <v>5345</v>
      </c>
      <c r="G2715" t="s">
        <v>6414</v>
      </c>
      <c r="H2715" t="s">
        <v>6022</v>
      </c>
      <c r="I2715" t="s">
        <v>5918</v>
      </c>
      <c r="J2715" t="s">
        <v>4740</v>
      </c>
      <c r="K2715" s="1">
        <v>41629</v>
      </c>
      <c r="L2715" t="s">
        <v>6408</v>
      </c>
      <c r="M2715" t="s">
        <v>6037</v>
      </c>
      <c r="N2715">
        <v>-3.7</v>
      </c>
      <c r="O2715">
        <v>42.344000000000001</v>
      </c>
      <c r="P2715">
        <v>2</v>
      </c>
    </row>
    <row r="2716" spans="1:16" x14ac:dyDescent="0.3">
      <c r="A2716" t="s">
        <v>3189</v>
      </c>
      <c r="B2716" s="1">
        <v>41633</v>
      </c>
      <c r="C2716">
        <v>12</v>
      </c>
      <c r="D2716">
        <v>4</v>
      </c>
      <c r="E2716">
        <v>2013</v>
      </c>
      <c r="F2716" t="s">
        <v>5533</v>
      </c>
      <c r="G2716" t="s">
        <v>6023</v>
      </c>
      <c r="H2716" t="s">
        <v>6022</v>
      </c>
      <c r="I2716" t="s">
        <v>5918</v>
      </c>
      <c r="J2716" t="s">
        <v>4731</v>
      </c>
      <c r="K2716" s="1">
        <v>41635</v>
      </c>
      <c r="L2716" t="s">
        <v>6407</v>
      </c>
      <c r="M2716" t="s">
        <v>6023</v>
      </c>
      <c r="N2716">
        <v>-3.7</v>
      </c>
      <c r="O2716">
        <v>40.417000000000002</v>
      </c>
      <c r="P2716">
        <v>2</v>
      </c>
    </row>
    <row r="2717" spans="1:16" x14ac:dyDescent="0.3">
      <c r="A2717" t="s">
        <v>1972</v>
      </c>
      <c r="B2717" s="1">
        <v>41641</v>
      </c>
      <c r="C2717">
        <v>1</v>
      </c>
      <c r="D2717">
        <v>1</v>
      </c>
      <c r="E2717">
        <v>2014</v>
      </c>
      <c r="F2717" t="s">
        <v>5070</v>
      </c>
      <c r="G2717" t="s">
        <v>6412</v>
      </c>
      <c r="H2717" t="s">
        <v>6022</v>
      </c>
      <c r="I2717" t="s">
        <v>5918</v>
      </c>
      <c r="J2717" t="s">
        <v>4740</v>
      </c>
      <c r="K2717" s="1">
        <v>41644</v>
      </c>
      <c r="L2717" t="s">
        <v>6407</v>
      </c>
      <c r="M2717" t="s">
        <v>6034</v>
      </c>
      <c r="N2717">
        <v>-4.1100000000000003</v>
      </c>
      <c r="O2717">
        <v>38.688000000000002</v>
      </c>
      <c r="P2717">
        <v>3</v>
      </c>
    </row>
    <row r="2718" spans="1:16" x14ac:dyDescent="0.3">
      <c r="A2718" t="s">
        <v>983</v>
      </c>
      <c r="B2718" s="1">
        <v>41642</v>
      </c>
      <c r="C2718">
        <v>1</v>
      </c>
      <c r="D2718">
        <v>1</v>
      </c>
      <c r="E2718">
        <v>2014</v>
      </c>
      <c r="F2718" t="s">
        <v>6125</v>
      </c>
      <c r="G2718" t="s">
        <v>6052</v>
      </c>
      <c r="H2718" t="s">
        <v>6022</v>
      </c>
      <c r="I2718" t="s">
        <v>5918</v>
      </c>
      <c r="J2718" t="s">
        <v>4721</v>
      </c>
      <c r="K2718" s="1">
        <v>41643</v>
      </c>
      <c r="L2718" t="s">
        <v>6409</v>
      </c>
      <c r="M2718" t="s">
        <v>6031</v>
      </c>
      <c r="N2718">
        <v>-0.68</v>
      </c>
      <c r="O2718">
        <v>37.984999999999999</v>
      </c>
      <c r="P2718">
        <v>1</v>
      </c>
    </row>
    <row r="2719" spans="1:16" x14ac:dyDescent="0.3">
      <c r="A2719" t="s">
        <v>226</v>
      </c>
      <c r="B2719" s="1">
        <v>41659</v>
      </c>
      <c r="C2719">
        <v>1</v>
      </c>
      <c r="D2719">
        <v>1</v>
      </c>
      <c r="E2719">
        <v>2014</v>
      </c>
      <c r="F2719" t="s">
        <v>4773</v>
      </c>
      <c r="G2719" t="s">
        <v>6043</v>
      </c>
      <c r="H2719" t="s">
        <v>6022</v>
      </c>
      <c r="I2719" t="s">
        <v>5918</v>
      </c>
      <c r="J2719" t="s">
        <v>4731</v>
      </c>
      <c r="K2719" s="1">
        <v>41661</v>
      </c>
      <c r="L2719" t="s">
        <v>6408</v>
      </c>
      <c r="M2719" t="s">
        <v>6025</v>
      </c>
      <c r="N2719">
        <v>1.1100000000000001</v>
      </c>
      <c r="O2719">
        <v>41.15</v>
      </c>
      <c r="P2719">
        <v>2</v>
      </c>
    </row>
    <row r="2720" spans="1:16" x14ac:dyDescent="0.3">
      <c r="A2720" t="s">
        <v>2229</v>
      </c>
      <c r="B2720" s="1">
        <v>41678</v>
      </c>
      <c r="C2720">
        <v>2</v>
      </c>
      <c r="D2720">
        <v>1</v>
      </c>
      <c r="E2720">
        <v>2014</v>
      </c>
      <c r="F2720" t="s">
        <v>5892</v>
      </c>
      <c r="G2720" t="s">
        <v>6024</v>
      </c>
      <c r="H2720" t="s">
        <v>6022</v>
      </c>
      <c r="I2720" t="s">
        <v>5918</v>
      </c>
      <c r="J2720" t="s">
        <v>4731</v>
      </c>
      <c r="K2720" s="1">
        <v>41681</v>
      </c>
      <c r="L2720" t="s">
        <v>6407</v>
      </c>
      <c r="M2720" t="s">
        <v>6025</v>
      </c>
      <c r="N2720">
        <v>2.17</v>
      </c>
      <c r="O2720">
        <v>41.384999999999998</v>
      </c>
      <c r="P2720">
        <v>3</v>
      </c>
    </row>
    <row r="2721" spans="1:16" x14ac:dyDescent="0.3">
      <c r="A2721" t="s">
        <v>2235</v>
      </c>
      <c r="B2721" s="1">
        <v>41716</v>
      </c>
      <c r="C2721">
        <v>3</v>
      </c>
      <c r="D2721">
        <v>1</v>
      </c>
      <c r="E2721">
        <v>2014</v>
      </c>
      <c r="F2721" t="s">
        <v>5565</v>
      </c>
      <c r="G2721" t="s">
        <v>6024</v>
      </c>
      <c r="H2721" t="s">
        <v>6022</v>
      </c>
      <c r="I2721" t="s">
        <v>5918</v>
      </c>
      <c r="J2721" t="s">
        <v>4721</v>
      </c>
      <c r="K2721" s="1">
        <v>41716</v>
      </c>
      <c r="L2721" t="s">
        <v>6409</v>
      </c>
      <c r="M2721" t="s">
        <v>6025</v>
      </c>
      <c r="N2721">
        <v>2.17</v>
      </c>
      <c r="O2721">
        <v>41.384999999999998</v>
      </c>
      <c r="P2721">
        <v>0</v>
      </c>
    </row>
    <row r="2722" spans="1:16" x14ac:dyDescent="0.3">
      <c r="A2722" t="s">
        <v>505</v>
      </c>
      <c r="B2722" s="1">
        <v>41727</v>
      </c>
      <c r="C2722">
        <v>3</v>
      </c>
      <c r="D2722">
        <v>1</v>
      </c>
      <c r="E2722">
        <v>2014</v>
      </c>
      <c r="F2722" t="s">
        <v>5599</v>
      </c>
      <c r="G2722" t="s">
        <v>6417</v>
      </c>
      <c r="H2722" t="s">
        <v>6022</v>
      </c>
      <c r="I2722" t="s">
        <v>5918</v>
      </c>
      <c r="J2722" t="s">
        <v>4731</v>
      </c>
      <c r="K2722" s="1">
        <v>41731</v>
      </c>
      <c r="L2722" t="s">
        <v>6408</v>
      </c>
      <c r="M2722" t="s">
        <v>6028</v>
      </c>
      <c r="N2722">
        <v>-5.15</v>
      </c>
      <c r="O2722">
        <v>36.426000000000002</v>
      </c>
      <c r="P2722">
        <v>4</v>
      </c>
    </row>
    <row r="2723" spans="1:16" x14ac:dyDescent="0.3">
      <c r="A2723" t="s">
        <v>2420</v>
      </c>
      <c r="B2723" s="1">
        <v>41754</v>
      </c>
      <c r="C2723">
        <v>4</v>
      </c>
      <c r="D2723">
        <v>2</v>
      </c>
      <c r="E2723">
        <v>2014</v>
      </c>
      <c r="F2723" t="s">
        <v>5540</v>
      </c>
      <c r="G2723" t="s">
        <v>6063</v>
      </c>
      <c r="H2723" t="s">
        <v>6022</v>
      </c>
      <c r="I2723" t="s">
        <v>5918</v>
      </c>
      <c r="J2723" t="s">
        <v>4721</v>
      </c>
      <c r="K2723" s="1">
        <v>41757</v>
      </c>
      <c r="L2723" t="s">
        <v>6407</v>
      </c>
      <c r="M2723" t="s">
        <v>6028</v>
      </c>
      <c r="N2723">
        <v>-4.88</v>
      </c>
      <c r="O2723">
        <v>36.51</v>
      </c>
      <c r="P2723">
        <v>3</v>
      </c>
    </row>
    <row r="2724" spans="1:16" x14ac:dyDescent="0.3">
      <c r="A2724" t="s">
        <v>3267</v>
      </c>
      <c r="B2724" s="1">
        <v>41758</v>
      </c>
      <c r="C2724">
        <v>4</v>
      </c>
      <c r="D2724">
        <v>2</v>
      </c>
      <c r="E2724">
        <v>2014</v>
      </c>
      <c r="F2724" t="s">
        <v>4834</v>
      </c>
      <c r="G2724" t="s">
        <v>6030</v>
      </c>
      <c r="H2724" t="s">
        <v>6022</v>
      </c>
      <c r="I2724" t="s">
        <v>5918</v>
      </c>
      <c r="J2724" t="s">
        <v>4731</v>
      </c>
      <c r="K2724" s="1">
        <v>41758</v>
      </c>
      <c r="L2724" t="s">
        <v>6409</v>
      </c>
      <c r="M2724" t="s">
        <v>6031</v>
      </c>
      <c r="N2724">
        <v>-0.71</v>
      </c>
      <c r="O2724">
        <v>38.270000000000003</v>
      </c>
      <c r="P2724">
        <v>0</v>
      </c>
    </row>
    <row r="2725" spans="1:16" x14ac:dyDescent="0.3">
      <c r="A2725" t="s">
        <v>2102</v>
      </c>
      <c r="B2725" s="1">
        <v>41759</v>
      </c>
      <c r="C2725">
        <v>4</v>
      </c>
      <c r="D2725">
        <v>2</v>
      </c>
      <c r="E2725">
        <v>2014</v>
      </c>
      <c r="F2725" t="s">
        <v>5056</v>
      </c>
      <c r="G2725" t="s">
        <v>6024</v>
      </c>
      <c r="H2725" t="s">
        <v>6022</v>
      </c>
      <c r="I2725" t="s">
        <v>5918</v>
      </c>
      <c r="J2725" t="s">
        <v>4731</v>
      </c>
      <c r="K2725" s="1">
        <v>41761</v>
      </c>
      <c r="L2725" t="s">
        <v>6408</v>
      </c>
      <c r="M2725" t="s">
        <v>6025</v>
      </c>
      <c r="N2725">
        <v>2.17</v>
      </c>
      <c r="O2725">
        <v>41.384999999999998</v>
      </c>
      <c r="P2725">
        <v>2</v>
      </c>
    </row>
    <row r="2726" spans="1:16" x14ac:dyDescent="0.3">
      <c r="A2726" t="s">
        <v>3484</v>
      </c>
      <c r="B2726" s="1">
        <v>41767</v>
      </c>
      <c r="C2726">
        <v>5</v>
      </c>
      <c r="D2726">
        <v>2</v>
      </c>
      <c r="E2726">
        <v>2014</v>
      </c>
      <c r="F2726" t="s">
        <v>6418</v>
      </c>
      <c r="G2726" t="s">
        <v>6023</v>
      </c>
      <c r="H2726" t="s">
        <v>6022</v>
      </c>
      <c r="I2726" t="s">
        <v>5918</v>
      </c>
      <c r="J2726" t="s">
        <v>4731</v>
      </c>
      <c r="K2726" s="1">
        <v>41769</v>
      </c>
      <c r="L2726" t="s">
        <v>6408</v>
      </c>
      <c r="M2726" t="s">
        <v>6023</v>
      </c>
      <c r="N2726">
        <v>-3.7</v>
      </c>
      <c r="O2726">
        <v>40.417000000000002</v>
      </c>
      <c r="P2726">
        <v>2</v>
      </c>
    </row>
    <row r="2727" spans="1:16" x14ac:dyDescent="0.3">
      <c r="A2727" t="s">
        <v>1982</v>
      </c>
      <c r="B2727" s="1">
        <v>41794</v>
      </c>
      <c r="C2727">
        <v>6</v>
      </c>
      <c r="D2727">
        <v>2</v>
      </c>
      <c r="E2727">
        <v>2014</v>
      </c>
      <c r="F2727" t="s">
        <v>5686</v>
      </c>
      <c r="G2727" t="s">
        <v>6021</v>
      </c>
      <c r="H2727" t="s">
        <v>6022</v>
      </c>
      <c r="I2727" t="s">
        <v>5918</v>
      </c>
      <c r="J2727" t="s">
        <v>4740</v>
      </c>
      <c r="K2727" s="1">
        <v>41794</v>
      </c>
      <c r="L2727" t="s">
        <v>6409</v>
      </c>
      <c r="M2727" t="s">
        <v>6021</v>
      </c>
      <c r="N2727">
        <v>-1.1299999999999999</v>
      </c>
      <c r="O2727">
        <v>37.991999999999997</v>
      </c>
      <c r="P2727">
        <v>0</v>
      </c>
    </row>
    <row r="2728" spans="1:16" x14ac:dyDescent="0.3">
      <c r="A2728" t="s">
        <v>247</v>
      </c>
      <c r="B2728" s="1">
        <v>41800</v>
      </c>
      <c r="C2728">
        <v>6</v>
      </c>
      <c r="D2728">
        <v>2</v>
      </c>
      <c r="E2728">
        <v>2014</v>
      </c>
      <c r="F2728" t="s">
        <v>5037</v>
      </c>
      <c r="G2728" t="s">
        <v>6042</v>
      </c>
      <c r="H2728" t="s">
        <v>6022</v>
      </c>
      <c r="I2728" t="s">
        <v>5918</v>
      </c>
      <c r="J2728" t="s">
        <v>4721</v>
      </c>
      <c r="K2728" s="1">
        <v>41802</v>
      </c>
      <c r="L2728" t="s">
        <v>6407</v>
      </c>
      <c r="M2728" t="s">
        <v>6037</v>
      </c>
      <c r="N2728">
        <v>-6.6</v>
      </c>
      <c r="O2728">
        <v>42.55</v>
      </c>
      <c r="P2728">
        <v>2</v>
      </c>
    </row>
    <row r="2729" spans="1:16" x14ac:dyDescent="0.3">
      <c r="A2729" t="s">
        <v>3825</v>
      </c>
      <c r="B2729" s="1">
        <v>41805</v>
      </c>
      <c r="C2729">
        <v>6</v>
      </c>
      <c r="D2729">
        <v>2</v>
      </c>
      <c r="E2729">
        <v>2014</v>
      </c>
      <c r="F2729" t="s">
        <v>5114</v>
      </c>
      <c r="G2729" t="s">
        <v>6073</v>
      </c>
      <c r="H2729" t="s">
        <v>6022</v>
      </c>
      <c r="I2729" t="s">
        <v>5918</v>
      </c>
      <c r="J2729" t="s">
        <v>4721</v>
      </c>
      <c r="K2729" s="1">
        <v>41807</v>
      </c>
      <c r="L2729" t="s">
        <v>6408</v>
      </c>
      <c r="M2729" t="s">
        <v>6021</v>
      </c>
      <c r="N2729">
        <v>-1</v>
      </c>
      <c r="O2729">
        <v>37.625999999999998</v>
      </c>
      <c r="P2729">
        <v>2</v>
      </c>
    </row>
    <row r="2730" spans="1:16" x14ac:dyDescent="0.3">
      <c r="A2730" t="s">
        <v>578</v>
      </c>
      <c r="B2730" s="1">
        <v>41810</v>
      </c>
      <c r="C2730">
        <v>6</v>
      </c>
      <c r="D2730">
        <v>2</v>
      </c>
      <c r="E2730">
        <v>2014</v>
      </c>
      <c r="F2730" t="s">
        <v>5595</v>
      </c>
      <c r="G2730" t="s">
        <v>6023</v>
      </c>
      <c r="H2730" t="s">
        <v>6022</v>
      </c>
      <c r="I2730" t="s">
        <v>5918</v>
      </c>
      <c r="J2730" t="s">
        <v>4721</v>
      </c>
      <c r="K2730" s="1">
        <v>41813</v>
      </c>
      <c r="L2730" t="s">
        <v>6408</v>
      </c>
      <c r="M2730" t="s">
        <v>6023</v>
      </c>
      <c r="N2730">
        <v>-3.7</v>
      </c>
      <c r="O2730">
        <v>40.417000000000002</v>
      </c>
      <c r="P2730">
        <v>3</v>
      </c>
    </row>
    <row r="2731" spans="1:16" x14ac:dyDescent="0.3">
      <c r="A2731" t="s">
        <v>1290</v>
      </c>
      <c r="B2731" s="1">
        <v>41816</v>
      </c>
      <c r="C2731">
        <v>6</v>
      </c>
      <c r="D2731">
        <v>2</v>
      </c>
      <c r="E2731">
        <v>2014</v>
      </c>
      <c r="F2731" t="s">
        <v>5905</v>
      </c>
      <c r="G2731" t="s">
        <v>6023</v>
      </c>
      <c r="H2731" t="s">
        <v>6022</v>
      </c>
      <c r="I2731" t="s">
        <v>5918</v>
      </c>
      <c r="J2731" t="s">
        <v>4731</v>
      </c>
      <c r="K2731" s="1">
        <v>41818</v>
      </c>
      <c r="L2731" t="s">
        <v>6407</v>
      </c>
      <c r="M2731" t="s">
        <v>6023</v>
      </c>
      <c r="N2731">
        <v>-3.7</v>
      </c>
      <c r="O2731">
        <v>40.417000000000002</v>
      </c>
      <c r="P2731">
        <v>2</v>
      </c>
    </row>
    <row r="2732" spans="1:16" x14ac:dyDescent="0.3">
      <c r="A2732" t="s">
        <v>1984</v>
      </c>
      <c r="B2732" s="1">
        <v>41825</v>
      </c>
      <c r="C2732">
        <v>7</v>
      </c>
      <c r="D2732">
        <v>3</v>
      </c>
      <c r="E2732">
        <v>2014</v>
      </c>
      <c r="F2732" t="s">
        <v>6419</v>
      </c>
      <c r="G2732" t="s">
        <v>6060</v>
      </c>
      <c r="H2732" t="s">
        <v>6022</v>
      </c>
      <c r="I2732" t="s">
        <v>5918</v>
      </c>
      <c r="J2732" t="s">
        <v>4721</v>
      </c>
      <c r="K2732" s="1">
        <v>41828</v>
      </c>
      <c r="L2732" t="s">
        <v>6408</v>
      </c>
      <c r="M2732" t="s">
        <v>6021</v>
      </c>
      <c r="N2732">
        <v>-1.21</v>
      </c>
      <c r="O2732">
        <v>38.052</v>
      </c>
      <c r="P2732">
        <v>3</v>
      </c>
    </row>
    <row r="2733" spans="1:16" x14ac:dyDescent="0.3">
      <c r="A2733" t="s">
        <v>1150</v>
      </c>
      <c r="B2733" s="1">
        <v>41834</v>
      </c>
      <c r="C2733">
        <v>7</v>
      </c>
      <c r="D2733">
        <v>3</v>
      </c>
      <c r="E2733">
        <v>2014</v>
      </c>
      <c r="F2733" t="s">
        <v>5652</v>
      </c>
      <c r="G2733" t="s">
        <v>6023</v>
      </c>
      <c r="H2733" t="s">
        <v>6022</v>
      </c>
      <c r="I2733" t="s">
        <v>5918</v>
      </c>
      <c r="J2733" t="s">
        <v>4721</v>
      </c>
      <c r="K2733" s="1">
        <v>41836</v>
      </c>
      <c r="L2733" t="s">
        <v>6407</v>
      </c>
      <c r="M2733" t="s">
        <v>6023</v>
      </c>
      <c r="N2733">
        <v>-3.7</v>
      </c>
      <c r="O2733">
        <v>40.417000000000002</v>
      </c>
      <c r="P2733">
        <v>2</v>
      </c>
    </row>
    <row r="2734" spans="1:16" x14ac:dyDescent="0.3">
      <c r="A2734" t="s">
        <v>3858</v>
      </c>
      <c r="B2734" s="1">
        <v>41844</v>
      </c>
      <c r="C2734">
        <v>7</v>
      </c>
      <c r="D2734">
        <v>3</v>
      </c>
      <c r="E2734">
        <v>2014</v>
      </c>
      <c r="F2734" t="s">
        <v>5023</v>
      </c>
      <c r="G2734" t="s">
        <v>6416</v>
      </c>
      <c r="H2734" t="s">
        <v>6022</v>
      </c>
      <c r="I2734" t="s">
        <v>5918</v>
      </c>
      <c r="J2734" t="s">
        <v>4740</v>
      </c>
      <c r="K2734" s="1">
        <v>41847</v>
      </c>
      <c r="L2734" t="s">
        <v>6407</v>
      </c>
      <c r="M2734" t="s">
        <v>6025</v>
      </c>
      <c r="N2734">
        <v>2.09</v>
      </c>
      <c r="O2734">
        <v>41.325000000000003</v>
      </c>
      <c r="P2734">
        <v>3</v>
      </c>
    </row>
    <row r="2735" spans="1:16" x14ac:dyDescent="0.3">
      <c r="A2735" t="s">
        <v>511</v>
      </c>
      <c r="B2735" s="1">
        <v>41848</v>
      </c>
      <c r="C2735">
        <v>7</v>
      </c>
      <c r="D2735">
        <v>3</v>
      </c>
      <c r="E2735">
        <v>2014</v>
      </c>
      <c r="F2735" t="s">
        <v>5045</v>
      </c>
      <c r="G2735" t="s">
        <v>6023</v>
      </c>
      <c r="H2735" t="s">
        <v>6022</v>
      </c>
      <c r="I2735" t="s">
        <v>5918</v>
      </c>
      <c r="J2735" t="s">
        <v>4731</v>
      </c>
      <c r="K2735" s="1">
        <v>41850</v>
      </c>
      <c r="L2735" t="s">
        <v>6407</v>
      </c>
      <c r="M2735" t="s">
        <v>6023</v>
      </c>
      <c r="N2735">
        <v>-3.7</v>
      </c>
      <c r="O2735">
        <v>40.417000000000002</v>
      </c>
      <c r="P2735">
        <v>2</v>
      </c>
    </row>
    <row r="2736" spans="1:16" x14ac:dyDescent="0.3">
      <c r="A2736" t="s">
        <v>3341</v>
      </c>
      <c r="B2736" s="1">
        <v>41850</v>
      </c>
      <c r="C2736">
        <v>7</v>
      </c>
      <c r="D2736">
        <v>3</v>
      </c>
      <c r="E2736">
        <v>2014</v>
      </c>
      <c r="F2736" t="s">
        <v>4961</v>
      </c>
      <c r="G2736" t="s">
        <v>6027</v>
      </c>
      <c r="H2736" t="s">
        <v>6022</v>
      </c>
      <c r="I2736" t="s">
        <v>5918</v>
      </c>
      <c r="J2736" t="s">
        <v>4731</v>
      </c>
      <c r="K2736" s="1">
        <v>41851</v>
      </c>
      <c r="L2736" t="s">
        <v>6407</v>
      </c>
      <c r="M2736" t="s">
        <v>6028</v>
      </c>
      <c r="N2736">
        <v>-5.98</v>
      </c>
      <c r="O2736">
        <v>37.389000000000003</v>
      </c>
      <c r="P2736">
        <v>1</v>
      </c>
    </row>
    <row r="2737" spans="1:16" x14ac:dyDescent="0.3">
      <c r="A2737" t="s">
        <v>4668</v>
      </c>
      <c r="B2737" s="1">
        <v>41851</v>
      </c>
      <c r="C2737">
        <v>7</v>
      </c>
      <c r="D2737">
        <v>3</v>
      </c>
      <c r="E2737">
        <v>2014</v>
      </c>
      <c r="F2737" t="s">
        <v>4991</v>
      </c>
      <c r="G2737" t="s">
        <v>6103</v>
      </c>
      <c r="H2737" t="s">
        <v>6022</v>
      </c>
      <c r="I2737" t="s">
        <v>5918</v>
      </c>
      <c r="J2737" t="s">
        <v>4721</v>
      </c>
      <c r="K2737" s="1">
        <v>41854</v>
      </c>
      <c r="L2737" t="s">
        <v>6407</v>
      </c>
      <c r="M2737" t="s">
        <v>6028</v>
      </c>
      <c r="N2737">
        <v>-6.13</v>
      </c>
      <c r="O2737">
        <v>36.685000000000002</v>
      </c>
      <c r="P2737">
        <v>3</v>
      </c>
    </row>
    <row r="2738" spans="1:16" x14ac:dyDescent="0.3">
      <c r="A2738" t="s">
        <v>840</v>
      </c>
      <c r="B2738" s="1">
        <v>41851</v>
      </c>
      <c r="C2738">
        <v>7</v>
      </c>
      <c r="D2738">
        <v>3</v>
      </c>
      <c r="E2738">
        <v>2014</v>
      </c>
      <c r="F2738" t="s">
        <v>5878</v>
      </c>
      <c r="G2738" t="s">
        <v>6023</v>
      </c>
      <c r="H2738" t="s">
        <v>6022</v>
      </c>
      <c r="I2738" t="s">
        <v>5918</v>
      </c>
      <c r="J2738" t="s">
        <v>4721</v>
      </c>
      <c r="K2738" s="1">
        <v>41855</v>
      </c>
      <c r="L2738" t="s">
        <v>6408</v>
      </c>
      <c r="M2738" t="s">
        <v>6023</v>
      </c>
      <c r="N2738">
        <v>-3.7</v>
      </c>
      <c r="O2738">
        <v>40.417000000000002</v>
      </c>
      <c r="P2738">
        <v>4</v>
      </c>
    </row>
    <row r="2739" spans="1:16" x14ac:dyDescent="0.3">
      <c r="A2739" t="s">
        <v>1883</v>
      </c>
      <c r="B2739" s="1">
        <v>41853</v>
      </c>
      <c r="C2739">
        <v>8</v>
      </c>
      <c r="D2739">
        <v>3</v>
      </c>
      <c r="E2739">
        <v>2014</v>
      </c>
      <c r="F2739" t="s">
        <v>4896</v>
      </c>
      <c r="G2739" t="s">
        <v>6118</v>
      </c>
      <c r="H2739" t="s">
        <v>6022</v>
      </c>
      <c r="I2739" t="s">
        <v>5918</v>
      </c>
      <c r="J2739" t="s">
        <v>4721</v>
      </c>
      <c r="K2739" s="1">
        <v>41856</v>
      </c>
      <c r="L2739" t="s">
        <v>6408</v>
      </c>
      <c r="M2739" t="s">
        <v>6119</v>
      </c>
      <c r="N2739">
        <v>2.65</v>
      </c>
      <c r="O2739">
        <v>39.57</v>
      </c>
      <c r="P2739">
        <v>3</v>
      </c>
    </row>
    <row r="2740" spans="1:16" x14ac:dyDescent="0.3">
      <c r="A2740" t="s">
        <v>4669</v>
      </c>
      <c r="B2740" s="1">
        <v>41855</v>
      </c>
      <c r="C2740">
        <v>8</v>
      </c>
      <c r="D2740">
        <v>3</v>
      </c>
      <c r="E2740">
        <v>2014</v>
      </c>
      <c r="F2740" t="s">
        <v>6067</v>
      </c>
      <c r="G2740" t="s">
        <v>6077</v>
      </c>
      <c r="H2740" t="s">
        <v>6022</v>
      </c>
      <c r="I2740" t="s">
        <v>5918</v>
      </c>
      <c r="J2740" t="s">
        <v>4721</v>
      </c>
      <c r="K2740" s="1">
        <v>41857</v>
      </c>
      <c r="L2740" t="s">
        <v>6408</v>
      </c>
      <c r="M2740" t="s">
        <v>6025</v>
      </c>
      <c r="N2740">
        <v>2.04</v>
      </c>
      <c r="O2740">
        <v>41.345999999999997</v>
      </c>
      <c r="P2740">
        <v>2</v>
      </c>
    </row>
    <row r="2741" spans="1:16" x14ac:dyDescent="0.3">
      <c r="A2741" t="s">
        <v>2662</v>
      </c>
      <c r="B2741" s="1">
        <v>41866</v>
      </c>
      <c r="C2741">
        <v>8</v>
      </c>
      <c r="D2741">
        <v>3</v>
      </c>
      <c r="E2741">
        <v>2014</v>
      </c>
      <c r="F2741" t="s">
        <v>4809</v>
      </c>
      <c r="G2741" t="s">
        <v>6023</v>
      </c>
      <c r="H2741" t="s">
        <v>6022</v>
      </c>
      <c r="I2741" t="s">
        <v>5918</v>
      </c>
      <c r="J2741" t="s">
        <v>4731</v>
      </c>
      <c r="K2741" s="1">
        <v>41867</v>
      </c>
      <c r="L2741" t="s">
        <v>6407</v>
      </c>
      <c r="M2741" t="s">
        <v>6023</v>
      </c>
      <c r="N2741">
        <v>-3.7</v>
      </c>
      <c r="O2741">
        <v>40.417000000000002</v>
      </c>
      <c r="P2741">
        <v>1</v>
      </c>
    </row>
    <row r="2742" spans="1:16" x14ac:dyDescent="0.3">
      <c r="A2742" t="s">
        <v>1005</v>
      </c>
      <c r="B2742" s="1">
        <v>41870</v>
      </c>
      <c r="C2742">
        <v>8</v>
      </c>
      <c r="D2742">
        <v>3</v>
      </c>
      <c r="E2742">
        <v>2014</v>
      </c>
      <c r="F2742" t="s">
        <v>5744</v>
      </c>
      <c r="G2742" t="s">
        <v>6023</v>
      </c>
      <c r="H2742" t="s">
        <v>6022</v>
      </c>
      <c r="I2742" t="s">
        <v>5918</v>
      </c>
      <c r="J2742" t="s">
        <v>4721</v>
      </c>
      <c r="K2742" s="1">
        <v>41874</v>
      </c>
      <c r="L2742" t="s">
        <v>6408</v>
      </c>
      <c r="M2742" t="s">
        <v>6023</v>
      </c>
      <c r="N2742">
        <v>-3.7</v>
      </c>
      <c r="O2742">
        <v>40.417000000000002</v>
      </c>
      <c r="P2742">
        <v>4</v>
      </c>
    </row>
    <row r="2743" spans="1:16" x14ac:dyDescent="0.3">
      <c r="A2743" t="s">
        <v>844</v>
      </c>
      <c r="B2743" s="1">
        <v>41876</v>
      </c>
      <c r="C2743">
        <v>8</v>
      </c>
      <c r="D2743">
        <v>3</v>
      </c>
      <c r="E2743">
        <v>2014</v>
      </c>
      <c r="F2743" t="s">
        <v>5461</v>
      </c>
      <c r="G2743" t="s">
        <v>6044</v>
      </c>
      <c r="H2743" t="s">
        <v>6022</v>
      </c>
      <c r="I2743" t="s">
        <v>5918</v>
      </c>
      <c r="J2743" t="s">
        <v>4740</v>
      </c>
      <c r="K2743" s="1">
        <v>41879</v>
      </c>
      <c r="L2743" t="s">
        <v>6408</v>
      </c>
      <c r="M2743" t="s">
        <v>6031</v>
      </c>
      <c r="N2743">
        <v>-0.38</v>
      </c>
      <c r="O2743">
        <v>39.47</v>
      </c>
      <c r="P2743">
        <v>3</v>
      </c>
    </row>
    <row r="2744" spans="1:16" x14ac:dyDescent="0.3">
      <c r="A2744" t="s">
        <v>3862</v>
      </c>
      <c r="B2744" s="1">
        <v>41878</v>
      </c>
      <c r="C2744">
        <v>8</v>
      </c>
      <c r="D2744">
        <v>3</v>
      </c>
      <c r="E2744">
        <v>2014</v>
      </c>
      <c r="F2744" t="s">
        <v>6224</v>
      </c>
      <c r="G2744" t="s">
        <v>6035</v>
      </c>
      <c r="H2744" t="s">
        <v>6022</v>
      </c>
      <c r="I2744" t="s">
        <v>5918</v>
      </c>
      <c r="J2744" t="s">
        <v>4731</v>
      </c>
      <c r="K2744" s="1">
        <v>41881</v>
      </c>
      <c r="L2744" t="s">
        <v>6407</v>
      </c>
      <c r="M2744" t="s">
        <v>6035</v>
      </c>
      <c r="N2744">
        <v>-5.32</v>
      </c>
      <c r="O2744">
        <v>35.889000000000003</v>
      </c>
      <c r="P2744">
        <v>3</v>
      </c>
    </row>
    <row r="2745" spans="1:16" x14ac:dyDescent="0.3">
      <c r="A2745" t="s">
        <v>846</v>
      </c>
      <c r="B2745" s="1">
        <v>41880</v>
      </c>
      <c r="C2745">
        <v>8</v>
      </c>
      <c r="D2745">
        <v>3</v>
      </c>
      <c r="E2745">
        <v>2014</v>
      </c>
      <c r="F2745" t="s">
        <v>4813</v>
      </c>
      <c r="G2745" t="s">
        <v>6036</v>
      </c>
      <c r="H2745" t="s">
        <v>6022</v>
      </c>
      <c r="I2745" t="s">
        <v>5918</v>
      </c>
      <c r="J2745" t="s">
        <v>4731</v>
      </c>
      <c r="K2745" s="1">
        <v>41880</v>
      </c>
      <c r="L2745" t="s">
        <v>6409</v>
      </c>
      <c r="M2745" t="s">
        <v>6037</v>
      </c>
      <c r="N2745">
        <v>-4.72</v>
      </c>
      <c r="O2745">
        <v>41.652000000000001</v>
      </c>
      <c r="P2745">
        <v>0</v>
      </c>
    </row>
    <row r="2746" spans="1:16" x14ac:dyDescent="0.3">
      <c r="A2746" t="s">
        <v>696</v>
      </c>
      <c r="B2746" s="1">
        <v>41885</v>
      </c>
      <c r="C2746">
        <v>9</v>
      </c>
      <c r="D2746">
        <v>3</v>
      </c>
      <c r="E2746">
        <v>2014</v>
      </c>
      <c r="F2746" t="s">
        <v>5064</v>
      </c>
      <c r="G2746" t="s">
        <v>6027</v>
      </c>
      <c r="H2746" t="s">
        <v>6022</v>
      </c>
      <c r="I2746" t="s">
        <v>5918</v>
      </c>
      <c r="J2746" t="s">
        <v>4721</v>
      </c>
      <c r="K2746" s="1">
        <v>41887</v>
      </c>
      <c r="L2746" t="s">
        <v>6407</v>
      </c>
      <c r="M2746" t="s">
        <v>6028</v>
      </c>
      <c r="N2746">
        <v>-5.98</v>
      </c>
      <c r="O2746">
        <v>37.389000000000003</v>
      </c>
      <c r="P2746">
        <v>2</v>
      </c>
    </row>
    <row r="2747" spans="1:16" x14ac:dyDescent="0.3">
      <c r="A2747" t="s">
        <v>2671</v>
      </c>
      <c r="B2747" s="1">
        <v>41894</v>
      </c>
      <c r="C2747">
        <v>9</v>
      </c>
      <c r="D2747">
        <v>3</v>
      </c>
      <c r="E2747">
        <v>2014</v>
      </c>
      <c r="F2747" t="s">
        <v>5884</v>
      </c>
      <c r="G2747" t="s">
        <v>6086</v>
      </c>
      <c r="H2747" t="s">
        <v>6022</v>
      </c>
      <c r="I2747" t="s">
        <v>5918</v>
      </c>
      <c r="J2747" t="s">
        <v>4731</v>
      </c>
      <c r="K2747" s="1">
        <v>41898</v>
      </c>
      <c r="L2747" t="s">
        <v>6408</v>
      </c>
      <c r="M2747" t="s">
        <v>6075</v>
      </c>
      <c r="N2747">
        <v>-2.68</v>
      </c>
      <c r="O2747">
        <v>42.859000000000002</v>
      </c>
      <c r="P2747">
        <v>4</v>
      </c>
    </row>
    <row r="2748" spans="1:16" x14ac:dyDescent="0.3">
      <c r="A2748" t="s">
        <v>1891</v>
      </c>
      <c r="B2748" s="1">
        <v>41895</v>
      </c>
      <c r="C2748">
        <v>9</v>
      </c>
      <c r="D2748">
        <v>3</v>
      </c>
      <c r="E2748">
        <v>2014</v>
      </c>
      <c r="F2748" t="s">
        <v>4743</v>
      </c>
      <c r="G2748" t="s">
        <v>6023</v>
      </c>
      <c r="H2748" t="s">
        <v>6022</v>
      </c>
      <c r="I2748" t="s">
        <v>5918</v>
      </c>
      <c r="J2748" t="s">
        <v>4740</v>
      </c>
      <c r="K2748" s="1">
        <v>41896</v>
      </c>
      <c r="L2748" t="s">
        <v>6407</v>
      </c>
      <c r="M2748" t="s">
        <v>6023</v>
      </c>
      <c r="N2748">
        <v>-3.7</v>
      </c>
      <c r="O2748">
        <v>40.417000000000002</v>
      </c>
      <c r="P2748">
        <v>1</v>
      </c>
    </row>
    <row r="2749" spans="1:16" x14ac:dyDescent="0.3">
      <c r="A2749" t="s">
        <v>1302</v>
      </c>
      <c r="B2749" s="1">
        <v>41898</v>
      </c>
      <c r="C2749">
        <v>9</v>
      </c>
      <c r="D2749">
        <v>3</v>
      </c>
      <c r="E2749">
        <v>2014</v>
      </c>
      <c r="F2749" t="s">
        <v>5319</v>
      </c>
      <c r="G2749" t="s">
        <v>6074</v>
      </c>
      <c r="H2749" t="s">
        <v>6022</v>
      </c>
      <c r="I2749" t="s">
        <v>5918</v>
      </c>
      <c r="J2749" t="s">
        <v>4721</v>
      </c>
      <c r="K2749" s="1">
        <v>41900</v>
      </c>
      <c r="L2749" t="s">
        <v>6408</v>
      </c>
      <c r="M2749" t="s">
        <v>6075</v>
      </c>
      <c r="N2749">
        <v>-2.93</v>
      </c>
      <c r="O2749">
        <v>43.262999999999998</v>
      </c>
      <c r="P2749">
        <v>2</v>
      </c>
    </row>
    <row r="2750" spans="1:16" x14ac:dyDescent="0.3">
      <c r="A2750" t="s">
        <v>448</v>
      </c>
      <c r="B2750" s="1">
        <v>41898</v>
      </c>
      <c r="C2750">
        <v>9</v>
      </c>
      <c r="D2750">
        <v>3</v>
      </c>
      <c r="E2750">
        <v>2014</v>
      </c>
      <c r="F2750" t="s">
        <v>5253</v>
      </c>
      <c r="G2750" t="s">
        <v>6415</v>
      </c>
      <c r="H2750" t="s">
        <v>6022</v>
      </c>
      <c r="I2750" t="s">
        <v>5918</v>
      </c>
      <c r="J2750" t="s">
        <v>4721</v>
      </c>
      <c r="K2750" s="1">
        <v>41903</v>
      </c>
      <c r="L2750" t="s">
        <v>6408</v>
      </c>
      <c r="M2750" t="s">
        <v>6025</v>
      </c>
      <c r="N2750">
        <v>2.29</v>
      </c>
      <c r="O2750">
        <v>41.606000000000002</v>
      </c>
      <c r="P2750">
        <v>5</v>
      </c>
    </row>
    <row r="2751" spans="1:16" x14ac:dyDescent="0.3">
      <c r="A2751" t="s">
        <v>1303</v>
      </c>
      <c r="B2751" s="1">
        <v>41907</v>
      </c>
      <c r="C2751">
        <v>9</v>
      </c>
      <c r="D2751">
        <v>3</v>
      </c>
      <c r="E2751">
        <v>2014</v>
      </c>
      <c r="F2751" t="s">
        <v>5543</v>
      </c>
      <c r="G2751" t="s">
        <v>6059</v>
      </c>
      <c r="H2751" t="s">
        <v>6022</v>
      </c>
      <c r="I2751" t="s">
        <v>5918</v>
      </c>
      <c r="J2751" t="s">
        <v>4731</v>
      </c>
      <c r="K2751" s="1">
        <v>41912</v>
      </c>
      <c r="L2751" t="s">
        <v>6408</v>
      </c>
      <c r="M2751" t="s">
        <v>6031</v>
      </c>
      <c r="N2751">
        <v>-0.8</v>
      </c>
      <c r="O2751">
        <v>38.476999999999997</v>
      </c>
      <c r="P2751">
        <v>5</v>
      </c>
    </row>
    <row r="2752" spans="1:16" x14ac:dyDescent="0.3">
      <c r="A2752" t="s">
        <v>272</v>
      </c>
      <c r="B2752" s="1">
        <v>41927</v>
      </c>
      <c r="C2752">
        <v>10</v>
      </c>
      <c r="D2752">
        <v>4</v>
      </c>
      <c r="E2752">
        <v>2014</v>
      </c>
      <c r="F2752" t="s">
        <v>5324</v>
      </c>
      <c r="G2752" t="s">
        <v>6047</v>
      </c>
      <c r="H2752" t="s">
        <v>6022</v>
      </c>
      <c r="I2752" t="s">
        <v>5918</v>
      </c>
      <c r="J2752" t="s">
        <v>4721</v>
      </c>
      <c r="K2752" s="1">
        <v>41929</v>
      </c>
      <c r="L2752" t="s">
        <v>6408</v>
      </c>
      <c r="M2752" t="s">
        <v>6031</v>
      </c>
      <c r="N2752">
        <v>-0.49</v>
      </c>
      <c r="O2752">
        <v>38.345999999999997</v>
      </c>
      <c r="P2752">
        <v>2</v>
      </c>
    </row>
    <row r="2753" spans="1:16" x14ac:dyDescent="0.3">
      <c r="A2753" t="s">
        <v>3086</v>
      </c>
      <c r="B2753" s="1">
        <v>41944</v>
      </c>
      <c r="C2753">
        <v>11</v>
      </c>
      <c r="D2753">
        <v>4</v>
      </c>
      <c r="E2753">
        <v>2014</v>
      </c>
      <c r="F2753" t="s">
        <v>5619</v>
      </c>
      <c r="G2753" t="s">
        <v>6066</v>
      </c>
      <c r="H2753" t="s">
        <v>6022</v>
      </c>
      <c r="I2753" t="s">
        <v>5918</v>
      </c>
      <c r="J2753" t="s">
        <v>4740</v>
      </c>
      <c r="K2753" s="1">
        <v>41948</v>
      </c>
      <c r="L2753" t="s">
        <v>6408</v>
      </c>
      <c r="M2753" t="s">
        <v>6023</v>
      </c>
      <c r="N2753">
        <v>-3.77</v>
      </c>
      <c r="O2753">
        <v>40.231999999999999</v>
      </c>
      <c r="P2753">
        <v>4</v>
      </c>
    </row>
    <row r="2754" spans="1:16" x14ac:dyDescent="0.3">
      <c r="A2754" t="s">
        <v>3909</v>
      </c>
      <c r="B2754" s="1">
        <v>41949</v>
      </c>
      <c r="C2754">
        <v>11</v>
      </c>
      <c r="D2754">
        <v>4</v>
      </c>
      <c r="E2754">
        <v>2014</v>
      </c>
      <c r="F2754" t="s">
        <v>5814</v>
      </c>
      <c r="G2754" t="s">
        <v>6024</v>
      </c>
      <c r="H2754" t="s">
        <v>6022</v>
      </c>
      <c r="I2754" t="s">
        <v>5918</v>
      </c>
      <c r="J2754" t="s">
        <v>4721</v>
      </c>
      <c r="K2754" s="1">
        <v>41952</v>
      </c>
      <c r="L2754" t="s">
        <v>6408</v>
      </c>
      <c r="M2754" t="s">
        <v>6025</v>
      </c>
      <c r="N2754">
        <v>2.17</v>
      </c>
      <c r="O2754">
        <v>41.384999999999998</v>
      </c>
      <c r="P2754">
        <v>3</v>
      </c>
    </row>
    <row r="2755" spans="1:16" x14ac:dyDescent="0.3">
      <c r="A2755" t="s">
        <v>281</v>
      </c>
      <c r="B2755" s="1">
        <v>41961</v>
      </c>
      <c r="C2755">
        <v>11</v>
      </c>
      <c r="D2755">
        <v>4</v>
      </c>
      <c r="E2755">
        <v>2014</v>
      </c>
      <c r="F2755" t="s">
        <v>4811</v>
      </c>
      <c r="G2755" t="s">
        <v>6023</v>
      </c>
      <c r="H2755" t="s">
        <v>6022</v>
      </c>
      <c r="I2755" t="s">
        <v>5918</v>
      </c>
      <c r="J2755" t="s">
        <v>4721</v>
      </c>
      <c r="K2755" s="1">
        <v>41963</v>
      </c>
      <c r="L2755" t="s">
        <v>6407</v>
      </c>
      <c r="M2755" t="s">
        <v>6023</v>
      </c>
      <c r="N2755">
        <v>-3.7</v>
      </c>
      <c r="O2755">
        <v>40.417000000000002</v>
      </c>
      <c r="P2755">
        <v>2</v>
      </c>
    </row>
    <row r="2756" spans="1:16" x14ac:dyDescent="0.3">
      <c r="A2756" t="s">
        <v>1012</v>
      </c>
      <c r="B2756" s="1">
        <v>41963</v>
      </c>
      <c r="C2756">
        <v>11</v>
      </c>
      <c r="D2756">
        <v>4</v>
      </c>
      <c r="E2756">
        <v>2014</v>
      </c>
      <c r="F2756" t="s">
        <v>5878</v>
      </c>
      <c r="G2756" t="s">
        <v>6074</v>
      </c>
      <c r="H2756" t="s">
        <v>6022</v>
      </c>
      <c r="I2756" t="s">
        <v>5918</v>
      </c>
      <c r="J2756" t="s">
        <v>4721</v>
      </c>
      <c r="K2756" s="1">
        <v>41967</v>
      </c>
      <c r="L2756" t="s">
        <v>6408</v>
      </c>
      <c r="M2756" t="s">
        <v>6075</v>
      </c>
      <c r="N2756">
        <v>-2.93</v>
      </c>
      <c r="O2756">
        <v>43.262999999999998</v>
      </c>
      <c r="P2756">
        <v>4</v>
      </c>
    </row>
    <row r="2757" spans="1:16" x14ac:dyDescent="0.3">
      <c r="A2757" t="s">
        <v>2429</v>
      </c>
      <c r="B2757" s="1">
        <v>41972</v>
      </c>
      <c r="C2757">
        <v>11</v>
      </c>
      <c r="D2757">
        <v>4</v>
      </c>
      <c r="E2757">
        <v>2014</v>
      </c>
      <c r="F2757" t="s">
        <v>4955</v>
      </c>
      <c r="G2757" t="s">
        <v>6100</v>
      </c>
      <c r="H2757" t="s">
        <v>6022</v>
      </c>
      <c r="I2757" t="s">
        <v>5918</v>
      </c>
      <c r="J2757" t="s">
        <v>4740</v>
      </c>
      <c r="K2757" s="1">
        <v>41975</v>
      </c>
      <c r="L2757" t="s">
        <v>6408</v>
      </c>
      <c r="M2757" t="s">
        <v>6025</v>
      </c>
      <c r="N2757">
        <v>2.82</v>
      </c>
      <c r="O2757">
        <v>41.978999999999999</v>
      </c>
      <c r="P2757">
        <v>3</v>
      </c>
    </row>
    <row r="2758" spans="1:16" x14ac:dyDescent="0.3">
      <c r="A2758" t="s">
        <v>1687</v>
      </c>
      <c r="B2758" s="1">
        <v>41979</v>
      </c>
      <c r="C2758">
        <v>12</v>
      </c>
      <c r="D2758">
        <v>4</v>
      </c>
      <c r="E2758">
        <v>2014</v>
      </c>
      <c r="F2758" t="s">
        <v>6125</v>
      </c>
      <c r="G2758" t="s">
        <v>6099</v>
      </c>
      <c r="H2758" t="s">
        <v>6022</v>
      </c>
      <c r="I2758" t="s">
        <v>5918</v>
      </c>
      <c r="J2758" t="s">
        <v>4721</v>
      </c>
      <c r="K2758" s="1">
        <v>41981</v>
      </c>
      <c r="L2758" t="s">
        <v>6408</v>
      </c>
      <c r="M2758" t="s">
        <v>6034</v>
      </c>
      <c r="N2758">
        <v>-1.86</v>
      </c>
      <c r="O2758">
        <v>38.994</v>
      </c>
      <c r="P2758">
        <v>2</v>
      </c>
    </row>
    <row r="2759" spans="1:16" x14ac:dyDescent="0.3">
      <c r="A2759" t="s">
        <v>3347</v>
      </c>
      <c r="B2759" s="1">
        <v>41980</v>
      </c>
      <c r="C2759">
        <v>12</v>
      </c>
      <c r="D2759">
        <v>4</v>
      </c>
      <c r="E2759">
        <v>2014</v>
      </c>
      <c r="F2759" t="s">
        <v>5379</v>
      </c>
      <c r="G2759" t="s">
        <v>6027</v>
      </c>
      <c r="H2759" t="s">
        <v>6022</v>
      </c>
      <c r="I2759" t="s">
        <v>5918</v>
      </c>
      <c r="J2759" t="s">
        <v>4721</v>
      </c>
      <c r="K2759" s="1">
        <v>41981</v>
      </c>
      <c r="L2759" t="s">
        <v>6407</v>
      </c>
      <c r="M2759" t="s">
        <v>6028</v>
      </c>
      <c r="N2759">
        <v>-5.98</v>
      </c>
      <c r="O2759">
        <v>37.389000000000003</v>
      </c>
      <c r="P2759">
        <v>1</v>
      </c>
    </row>
    <row r="2760" spans="1:16" x14ac:dyDescent="0.3">
      <c r="A2760" t="s">
        <v>3866</v>
      </c>
      <c r="B2760" s="1">
        <v>41985</v>
      </c>
      <c r="C2760">
        <v>12</v>
      </c>
      <c r="D2760">
        <v>4</v>
      </c>
      <c r="E2760">
        <v>2014</v>
      </c>
      <c r="F2760" t="s">
        <v>5472</v>
      </c>
      <c r="G2760" t="s">
        <v>6077</v>
      </c>
      <c r="H2760" t="s">
        <v>6022</v>
      </c>
      <c r="I2760" t="s">
        <v>5918</v>
      </c>
      <c r="J2760" t="s">
        <v>4731</v>
      </c>
      <c r="K2760" s="1">
        <v>41987</v>
      </c>
      <c r="L2760" t="s">
        <v>6408</v>
      </c>
      <c r="M2760" t="s">
        <v>6025</v>
      </c>
      <c r="N2760">
        <v>2.04</v>
      </c>
      <c r="O2760">
        <v>41.345999999999997</v>
      </c>
      <c r="P2760">
        <v>2</v>
      </c>
    </row>
    <row r="2761" spans="1:16" x14ac:dyDescent="0.3">
      <c r="A2761" t="s">
        <v>3783</v>
      </c>
      <c r="B2761" s="1">
        <v>41989</v>
      </c>
      <c r="C2761">
        <v>12</v>
      </c>
      <c r="D2761">
        <v>4</v>
      </c>
      <c r="E2761">
        <v>2014</v>
      </c>
      <c r="F2761" t="s">
        <v>4950</v>
      </c>
      <c r="G2761" t="s">
        <v>6047</v>
      </c>
      <c r="H2761" t="s">
        <v>6022</v>
      </c>
      <c r="I2761" t="s">
        <v>5918</v>
      </c>
      <c r="J2761" t="s">
        <v>4721</v>
      </c>
      <c r="K2761" s="1">
        <v>41992</v>
      </c>
      <c r="L2761" t="s">
        <v>6408</v>
      </c>
      <c r="M2761" t="s">
        <v>6031</v>
      </c>
      <c r="N2761">
        <v>-0.49</v>
      </c>
      <c r="O2761">
        <v>38.345999999999997</v>
      </c>
      <c r="P2761">
        <v>3</v>
      </c>
    </row>
    <row r="2762" spans="1:16" x14ac:dyDescent="0.3">
      <c r="A2762" t="s">
        <v>1324</v>
      </c>
      <c r="B2762" s="1">
        <v>40562</v>
      </c>
      <c r="C2762">
        <v>1</v>
      </c>
      <c r="D2762">
        <v>1</v>
      </c>
      <c r="E2762">
        <v>2011</v>
      </c>
      <c r="F2762" t="s">
        <v>6428</v>
      </c>
      <c r="G2762" t="s">
        <v>6441</v>
      </c>
      <c r="H2762" t="s">
        <v>6133</v>
      </c>
      <c r="I2762" t="s">
        <v>5918</v>
      </c>
      <c r="J2762" t="s">
        <v>4740</v>
      </c>
      <c r="K2762" s="1">
        <v>40563</v>
      </c>
      <c r="L2762" t="s">
        <v>6407</v>
      </c>
      <c r="M2762" t="s">
        <v>6157</v>
      </c>
      <c r="N2762">
        <v>12.54</v>
      </c>
      <c r="O2762">
        <v>38.018000000000001</v>
      </c>
      <c r="P2762">
        <v>1</v>
      </c>
    </row>
    <row r="2763" spans="1:16" x14ac:dyDescent="0.3">
      <c r="A2763" t="s">
        <v>1696</v>
      </c>
      <c r="B2763" s="1">
        <v>40623</v>
      </c>
      <c r="C2763">
        <v>3</v>
      </c>
      <c r="D2763">
        <v>1</v>
      </c>
      <c r="E2763">
        <v>2011</v>
      </c>
      <c r="F2763" t="s">
        <v>5687</v>
      </c>
      <c r="G2763" t="s">
        <v>6163</v>
      </c>
      <c r="H2763" t="s">
        <v>6133</v>
      </c>
      <c r="I2763" t="s">
        <v>5918</v>
      </c>
      <c r="J2763" t="s">
        <v>4721</v>
      </c>
      <c r="K2763" s="1">
        <v>40626</v>
      </c>
      <c r="L2763" t="s">
        <v>6407</v>
      </c>
      <c r="M2763" t="s">
        <v>6157</v>
      </c>
      <c r="N2763">
        <v>12.44</v>
      </c>
      <c r="O2763">
        <v>37.798000000000002</v>
      </c>
      <c r="P2763">
        <v>3</v>
      </c>
    </row>
    <row r="2764" spans="1:16" x14ac:dyDescent="0.3">
      <c r="A2764" t="s">
        <v>34</v>
      </c>
      <c r="B2764" s="1">
        <v>40634</v>
      </c>
      <c r="C2764">
        <v>4</v>
      </c>
      <c r="D2764">
        <v>2</v>
      </c>
      <c r="E2764">
        <v>2011</v>
      </c>
      <c r="F2764" t="s">
        <v>6067</v>
      </c>
      <c r="G2764" t="s">
        <v>6442</v>
      </c>
      <c r="H2764" t="s">
        <v>6133</v>
      </c>
      <c r="I2764" t="s">
        <v>5918</v>
      </c>
      <c r="J2764" t="s">
        <v>4721</v>
      </c>
      <c r="K2764" s="1">
        <v>40637</v>
      </c>
      <c r="L2764" t="s">
        <v>6407</v>
      </c>
      <c r="M2764" t="s">
        <v>6160</v>
      </c>
      <c r="N2764">
        <v>12.24</v>
      </c>
      <c r="O2764">
        <v>45.667000000000002</v>
      </c>
      <c r="P2764">
        <v>3</v>
      </c>
    </row>
    <row r="2765" spans="1:16" x14ac:dyDescent="0.3">
      <c r="A2765" t="s">
        <v>4519</v>
      </c>
      <c r="B2765" s="1">
        <v>40634</v>
      </c>
      <c r="C2765">
        <v>4</v>
      </c>
      <c r="D2765">
        <v>2</v>
      </c>
      <c r="E2765">
        <v>2011</v>
      </c>
      <c r="F2765" t="s">
        <v>5079</v>
      </c>
      <c r="G2765" t="s">
        <v>6143</v>
      </c>
      <c r="H2765" t="s">
        <v>6133</v>
      </c>
      <c r="I2765" t="s">
        <v>5918</v>
      </c>
      <c r="J2765" t="s">
        <v>4731</v>
      </c>
      <c r="K2765" s="1">
        <v>40637</v>
      </c>
      <c r="L2765" t="s">
        <v>6407</v>
      </c>
      <c r="M2765" t="s">
        <v>6144</v>
      </c>
      <c r="N2765">
        <v>12.5</v>
      </c>
      <c r="O2765">
        <v>41.902999999999999</v>
      </c>
      <c r="P2765">
        <v>3</v>
      </c>
    </row>
    <row r="2766" spans="1:16" x14ac:dyDescent="0.3">
      <c r="A2766" t="s">
        <v>1190</v>
      </c>
      <c r="B2766" s="1">
        <v>40705</v>
      </c>
      <c r="C2766">
        <v>6</v>
      </c>
      <c r="D2766">
        <v>2</v>
      </c>
      <c r="E2766">
        <v>2011</v>
      </c>
      <c r="F2766" t="s">
        <v>6443</v>
      </c>
      <c r="G2766" t="s">
        <v>6140</v>
      </c>
      <c r="H2766" t="s">
        <v>6133</v>
      </c>
      <c r="I2766" t="s">
        <v>5918</v>
      </c>
      <c r="J2766" t="s">
        <v>4731</v>
      </c>
      <c r="K2766" s="1">
        <v>40705</v>
      </c>
      <c r="L2766" t="s">
        <v>6409</v>
      </c>
      <c r="M2766" t="s">
        <v>6141</v>
      </c>
      <c r="N2766">
        <v>9.19</v>
      </c>
      <c r="O2766">
        <v>45.465000000000003</v>
      </c>
      <c r="P2766">
        <v>0</v>
      </c>
    </row>
    <row r="2767" spans="1:16" x14ac:dyDescent="0.3">
      <c r="A2767" t="s">
        <v>2512</v>
      </c>
      <c r="B2767" s="1">
        <v>40710</v>
      </c>
      <c r="C2767">
        <v>6</v>
      </c>
      <c r="D2767">
        <v>2</v>
      </c>
      <c r="E2767">
        <v>2011</v>
      </c>
      <c r="F2767" t="s">
        <v>5059</v>
      </c>
      <c r="G2767" t="s">
        <v>6158</v>
      </c>
      <c r="H2767" t="s">
        <v>6133</v>
      </c>
      <c r="I2767" t="s">
        <v>5918</v>
      </c>
      <c r="J2767" t="s">
        <v>4721</v>
      </c>
      <c r="K2767" s="1">
        <v>40711</v>
      </c>
      <c r="L2767" t="s">
        <v>6407</v>
      </c>
      <c r="M2767" t="s">
        <v>6144</v>
      </c>
      <c r="N2767">
        <v>12.66</v>
      </c>
      <c r="O2767">
        <v>41.594000000000001</v>
      </c>
      <c r="P2767">
        <v>1</v>
      </c>
    </row>
    <row r="2768" spans="1:16" x14ac:dyDescent="0.3">
      <c r="A2768" t="s">
        <v>1817</v>
      </c>
      <c r="B2768" s="1">
        <v>40751</v>
      </c>
      <c r="C2768">
        <v>7</v>
      </c>
      <c r="D2768">
        <v>3</v>
      </c>
      <c r="E2768">
        <v>2011</v>
      </c>
      <c r="F2768" t="s">
        <v>5543</v>
      </c>
      <c r="G2768" t="s">
        <v>6142</v>
      </c>
      <c r="H2768" t="s">
        <v>6133</v>
      </c>
      <c r="I2768" t="s">
        <v>5918</v>
      </c>
      <c r="J2768" t="s">
        <v>4731</v>
      </c>
      <c r="K2768" s="1">
        <v>40755</v>
      </c>
      <c r="L2768" t="s">
        <v>6408</v>
      </c>
      <c r="M2768" t="s">
        <v>6136</v>
      </c>
      <c r="N2768">
        <v>11.11</v>
      </c>
      <c r="O2768">
        <v>42.764000000000003</v>
      </c>
      <c r="P2768">
        <v>4</v>
      </c>
    </row>
    <row r="2769" spans="1:16" x14ac:dyDescent="0.3">
      <c r="A2769" t="s">
        <v>2519</v>
      </c>
      <c r="B2769" s="1">
        <v>40751</v>
      </c>
      <c r="C2769">
        <v>7</v>
      </c>
      <c r="D2769">
        <v>3</v>
      </c>
      <c r="E2769">
        <v>2011</v>
      </c>
      <c r="F2769" t="s">
        <v>5741</v>
      </c>
      <c r="G2769" t="s">
        <v>6193</v>
      </c>
      <c r="H2769" t="s">
        <v>6133</v>
      </c>
      <c r="I2769" t="s">
        <v>5918</v>
      </c>
      <c r="J2769" t="s">
        <v>4731</v>
      </c>
      <c r="K2769" s="1">
        <v>40754</v>
      </c>
      <c r="L2769" t="s">
        <v>6408</v>
      </c>
      <c r="M2769" t="s">
        <v>6147</v>
      </c>
      <c r="N2769">
        <v>15.89</v>
      </c>
      <c r="O2769">
        <v>41.265999999999998</v>
      </c>
      <c r="P2769">
        <v>3</v>
      </c>
    </row>
    <row r="2770" spans="1:16" x14ac:dyDescent="0.3">
      <c r="A2770" t="s">
        <v>4554</v>
      </c>
      <c r="B2770" s="1">
        <v>40764</v>
      </c>
      <c r="C2770">
        <v>8</v>
      </c>
      <c r="D2770">
        <v>3</v>
      </c>
      <c r="E2770">
        <v>2011</v>
      </c>
      <c r="F2770" t="s">
        <v>5016</v>
      </c>
      <c r="G2770" t="s">
        <v>6221</v>
      </c>
      <c r="H2770" t="s">
        <v>6133</v>
      </c>
      <c r="I2770" t="s">
        <v>5918</v>
      </c>
      <c r="J2770" t="s">
        <v>4721</v>
      </c>
      <c r="K2770" s="1">
        <v>40767</v>
      </c>
      <c r="L2770" t="s">
        <v>6407</v>
      </c>
      <c r="M2770" t="s">
        <v>6147</v>
      </c>
      <c r="N2770">
        <v>16.55</v>
      </c>
      <c r="O2770">
        <v>40.825000000000003</v>
      </c>
      <c r="P2770">
        <v>3</v>
      </c>
    </row>
    <row r="2771" spans="1:16" x14ac:dyDescent="0.3">
      <c r="A2771" t="s">
        <v>4522</v>
      </c>
      <c r="B2771" s="1">
        <v>40779</v>
      </c>
      <c r="C2771">
        <v>8</v>
      </c>
      <c r="D2771">
        <v>3</v>
      </c>
      <c r="E2771">
        <v>2011</v>
      </c>
      <c r="F2771" t="s">
        <v>5408</v>
      </c>
      <c r="G2771" t="s">
        <v>6446</v>
      </c>
      <c r="H2771" t="s">
        <v>6133</v>
      </c>
      <c r="I2771" t="s">
        <v>5918</v>
      </c>
      <c r="J2771" t="s">
        <v>4721</v>
      </c>
      <c r="K2771" s="1">
        <v>40779</v>
      </c>
      <c r="L2771" t="s">
        <v>6409</v>
      </c>
      <c r="M2771" t="s">
        <v>6136</v>
      </c>
      <c r="N2771">
        <v>10.5</v>
      </c>
      <c r="O2771">
        <v>43.838000000000001</v>
      </c>
      <c r="P2771">
        <v>0</v>
      </c>
    </row>
    <row r="2772" spans="1:16" x14ac:dyDescent="0.3">
      <c r="A2772" t="s">
        <v>318</v>
      </c>
      <c r="B2772" s="1">
        <v>40799</v>
      </c>
      <c r="C2772">
        <v>9</v>
      </c>
      <c r="D2772">
        <v>3</v>
      </c>
      <c r="E2772">
        <v>2011</v>
      </c>
      <c r="F2772" t="s">
        <v>5016</v>
      </c>
      <c r="G2772" t="s">
        <v>6237</v>
      </c>
      <c r="H2772" t="s">
        <v>6133</v>
      </c>
      <c r="I2772" t="s">
        <v>5918</v>
      </c>
      <c r="J2772" t="s">
        <v>4721</v>
      </c>
      <c r="K2772" s="1">
        <v>40799</v>
      </c>
      <c r="L2772" t="s">
        <v>6409</v>
      </c>
      <c r="M2772" t="s">
        <v>6147</v>
      </c>
      <c r="N2772">
        <v>17.940000000000001</v>
      </c>
      <c r="O2772">
        <v>40.633000000000003</v>
      </c>
      <c r="P2772">
        <v>0</v>
      </c>
    </row>
    <row r="2773" spans="1:16" x14ac:dyDescent="0.3">
      <c r="A2773" t="s">
        <v>3155</v>
      </c>
      <c r="B2773" s="1">
        <v>40808</v>
      </c>
      <c r="C2773">
        <v>9</v>
      </c>
      <c r="D2773">
        <v>3</v>
      </c>
      <c r="E2773">
        <v>2011</v>
      </c>
      <c r="F2773" t="s">
        <v>5233</v>
      </c>
      <c r="G2773" t="s">
        <v>6265</v>
      </c>
      <c r="H2773" t="s">
        <v>6133</v>
      </c>
      <c r="I2773" t="s">
        <v>5918</v>
      </c>
      <c r="J2773" t="s">
        <v>4740</v>
      </c>
      <c r="K2773" s="1">
        <v>40808</v>
      </c>
      <c r="L2773" t="s">
        <v>6409</v>
      </c>
      <c r="M2773" t="s">
        <v>6147</v>
      </c>
      <c r="N2773">
        <v>16.600000000000001</v>
      </c>
      <c r="O2773">
        <v>41.203000000000003</v>
      </c>
      <c r="P2773">
        <v>0</v>
      </c>
    </row>
    <row r="2774" spans="1:16" x14ac:dyDescent="0.3">
      <c r="A2774" t="s">
        <v>1911</v>
      </c>
      <c r="B2774" s="1">
        <v>40850</v>
      </c>
      <c r="C2774">
        <v>11</v>
      </c>
      <c r="D2774">
        <v>4</v>
      </c>
      <c r="E2774">
        <v>2011</v>
      </c>
      <c r="F2774" t="s">
        <v>5374</v>
      </c>
      <c r="G2774" t="s">
        <v>6225</v>
      </c>
      <c r="H2774" t="s">
        <v>6133</v>
      </c>
      <c r="I2774" t="s">
        <v>5918</v>
      </c>
      <c r="J2774" t="s">
        <v>4721</v>
      </c>
      <c r="K2774" s="1">
        <v>40855</v>
      </c>
      <c r="L2774" t="s">
        <v>6408</v>
      </c>
      <c r="M2774" t="s">
        <v>6155</v>
      </c>
      <c r="N2774">
        <v>14.09</v>
      </c>
      <c r="O2774">
        <v>40.845999999999997</v>
      </c>
      <c r="P2774">
        <v>5</v>
      </c>
    </row>
    <row r="2775" spans="1:16" x14ac:dyDescent="0.3">
      <c r="A2775" t="s">
        <v>1353</v>
      </c>
      <c r="B2775" s="1">
        <v>40862</v>
      </c>
      <c r="C2775">
        <v>11</v>
      </c>
      <c r="D2775">
        <v>4</v>
      </c>
      <c r="E2775">
        <v>2011</v>
      </c>
      <c r="F2775" t="s">
        <v>6011</v>
      </c>
      <c r="G2775" t="s">
        <v>6195</v>
      </c>
      <c r="H2775" t="s">
        <v>6133</v>
      </c>
      <c r="I2775" t="s">
        <v>5918</v>
      </c>
      <c r="J2775" t="s">
        <v>4740</v>
      </c>
      <c r="K2775" s="1">
        <v>40865</v>
      </c>
      <c r="L2775" t="s">
        <v>6407</v>
      </c>
      <c r="M2775" t="s">
        <v>6160</v>
      </c>
      <c r="N2775">
        <v>11.79</v>
      </c>
      <c r="O2775">
        <v>45.07</v>
      </c>
      <c r="P2775">
        <v>3</v>
      </c>
    </row>
    <row r="2776" spans="1:16" x14ac:dyDescent="0.3">
      <c r="A2776" t="s">
        <v>3117</v>
      </c>
      <c r="B2776" s="1">
        <v>40873</v>
      </c>
      <c r="C2776">
        <v>11</v>
      </c>
      <c r="D2776">
        <v>4</v>
      </c>
      <c r="E2776">
        <v>2011</v>
      </c>
      <c r="F2776" t="s">
        <v>5432</v>
      </c>
      <c r="G2776" t="s">
        <v>6186</v>
      </c>
      <c r="H2776" t="s">
        <v>6133</v>
      </c>
      <c r="I2776" t="s">
        <v>5918</v>
      </c>
      <c r="J2776" t="s">
        <v>4731</v>
      </c>
      <c r="K2776" s="1">
        <v>40876</v>
      </c>
      <c r="L2776" t="s">
        <v>6407</v>
      </c>
      <c r="M2776" t="s">
        <v>6136</v>
      </c>
      <c r="N2776">
        <v>11.26</v>
      </c>
      <c r="O2776">
        <v>43.77</v>
      </c>
      <c r="P2776">
        <v>3</v>
      </c>
    </row>
    <row r="2777" spans="1:16" x14ac:dyDescent="0.3">
      <c r="A2777" t="s">
        <v>2281</v>
      </c>
      <c r="B2777" s="1">
        <v>40875</v>
      </c>
      <c r="C2777">
        <v>11</v>
      </c>
      <c r="D2777">
        <v>4</v>
      </c>
      <c r="E2777">
        <v>2011</v>
      </c>
      <c r="F2777" t="s">
        <v>5308</v>
      </c>
      <c r="G2777" t="s">
        <v>6140</v>
      </c>
      <c r="H2777" t="s">
        <v>6133</v>
      </c>
      <c r="I2777" t="s">
        <v>5918</v>
      </c>
      <c r="J2777" t="s">
        <v>4721</v>
      </c>
      <c r="K2777" s="1">
        <v>40880</v>
      </c>
      <c r="L2777" t="s">
        <v>6408</v>
      </c>
      <c r="M2777" t="s">
        <v>6141</v>
      </c>
      <c r="N2777">
        <v>9.19</v>
      </c>
      <c r="O2777">
        <v>45.465000000000003</v>
      </c>
      <c r="P2777">
        <v>5</v>
      </c>
    </row>
    <row r="2778" spans="1:16" x14ac:dyDescent="0.3">
      <c r="A2778" t="s">
        <v>906</v>
      </c>
      <c r="B2778" s="1">
        <v>40883</v>
      </c>
      <c r="C2778">
        <v>12</v>
      </c>
      <c r="D2778">
        <v>4</v>
      </c>
      <c r="E2778">
        <v>2011</v>
      </c>
      <c r="F2778" t="s">
        <v>6375</v>
      </c>
      <c r="G2778" t="s">
        <v>6449</v>
      </c>
      <c r="H2778" t="s">
        <v>6133</v>
      </c>
      <c r="I2778" t="s">
        <v>5918</v>
      </c>
      <c r="J2778" t="s">
        <v>4721</v>
      </c>
      <c r="K2778" s="1">
        <v>40883</v>
      </c>
      <c r="L2778" t="s">
        <v>6409</v>
      </c>
      <c r="M2778" t="s">
        <v>6157</v>
      </c>
      <c r="N2778">
        <v>14.54</v>
      </c>
      <c r="O2778">
        <v>36.951999999999998</v>
      </c>
      <c r="P2778">
        <v>0</v>
      </c>
    </row>
    <row r="2779" spans="1:16" x14ac:dyDescent="0.3">
      <c r="A2779" t="s">
        <v>4557</v>
      </c>
      <c r="B2779" s="1">
        <v>40890</v>
      </c>
      <c r="C2779">
        <v>12</v>
      </c>
      <c r="D2779">
        <v>4</v>
      </c>
      <c r="E2779">
        <v>2011</v>
      </c>
      <c r="F2779" t="s">
        <v>4798</v>
      </c>
      <c r="G2779" t="s">
        <v>6264</v>
      </c>
      <c r="H2779" t="s">
        <v>6133</v>
      </c>
      <c r="I2779" t="s">
        <v>5918</v>
      </c>
      <c r="J2779" t="s">
        <v>4731</v>
      </c>
      <c r="K2779" s="1">
        <v>40894</v>
      </c>
      <c r="L2779" t="s">
        <v>6408</v>
      </c>
      <c r="M2779" t="s">
        <v>6147</v>
      </c>
      <c r="N2779">
        <v>15.54</v>
      </c>
      <c r="O2779">
        <v>41.462000000000003</v>
      </c>
      <c r="P2779">
        <v>4</v>
      </c>
    </row>
    <row r="2780" spans="1:16" x14ac:dyDescent="0.3">
      <c r="A2780" t="s">
        <v>4644</v>
      </c>
      <c r="B2780" s="1">
        <v>40890</v>
      </c>
      <c r="C2780">
        <v>12</v>
      </c>
      <c r="D2780">
        <v>4</v>
      </c>
      <c r="E2780">
        <v>2011</v>
      </c>
      <c r="F2780" t="s">
        <v>5403</v>
      </c>
      <c r="G2780" t="s">
        <v>6165</v>
      </c>
      <c r="H2780" t="s">
        <v>6133</v>
      </c>
      <c r="I2780" t="s">
        <v>5918</v>
      </c>
      <c r="J2780" t="s">
        <v>4721</v>
      </c>
      <c r="K2780" s="1">
        <v>40893</v>
      </c>
      <c r="L2780" t="s">
        <v>6408</v>
      </c>
      <c r="M2780" t="s">
        <v>6166</v>
      </c>
      <c r="N2780">
        <v>7.69</v>
      </c>
      <c r="O2780">
        <v>45.07</v>
      </c>
      <c r="P2780">
        <v>3</v>
      </c>
    </row>
    <row r="2781" spans="1:16" x14ac:dyDescent="0.3">
      <c r="A2781" t="s">
        <v>606</v>
      </c>
      <c r="B2781" s="1">
        <v>40890</v>
      </c>
      <c r="C2781">
        <v>12</v>
      </c>
      <c r="D2781">
        <v>4</v>
      </c>
      <c r="E2781">
        <v>2011</v>
      </c>
      <c r="F2781" t="s">
        <v>5612</v>
      </c>
      <c r="G2781" t="s">
        <v>6154</v>
      </c>
      <c r="H2781" t="s">
        <v>6133</v>
      </c>
      <c r="I2781" t="s">
        <v>5918</v>
      </c>
      <c r="J2781" t="s">
        <v>4731</v>
      </c>
      <c r="K2781" s="1">
        <v>40895</v>
      </c>
      <c r="L2781" t="s">
        <v>6408</v>
      </c>
      <c r="M2781" t="s">
        <v>6155</v>
      </c>
      <c r="N2781">
        <v>14.27</v>
      </c>
      <c r="O2781">
        <v>40.851999999999997</v>
      </c>
      <c r="P2781">
        <v>5</v>
      </c>
    </row>
    <row r="2782" spans="1:16" x14ac:dyDescent="0.3">
      <c r="A2782" t="s">
        <v>2899</v>
      </c>
      <c r="B2782" s="1">
        <v>40893</v>
      </c>
      <c r="C2782">
        <v>12</v>
      </c>
      <c r="D2782">
        <v>4</v>
      </c>
      <c r="E2782">
        <v>2011</v>
      </c>
      <c r="F2782" t="s">
        <v>4959</v>
      </c>
      <c r="G2782" t="s">
        <v>6172</v>
      </c>
      <c r="H2782" t="s">
        <v>6133</v>
      </c>
      <c r="I2782" t="s">
        <v>5918</v>
      </c>
      <c r="J2782" t="s">
        <v>4721</v>
      </c>
      <c r="K2782" s="1">
        <v>40896</v>
      </c>
      <c r="L2782" t="s">
        <v>6408</v>
      </c>
      <c r="M2782" t="s">
        <v>6153</v>
      </c>
      <c r="N2782">
        <v>9.1199999999999992</v>
      </c>
      <c r="O2782">
        <v>39.223999999999997</v>
      </c>
      <c r="P2782">
        <v>3</v>
      </c>
    </row>
    <row r="2783" spans="1:16" x14ac:dyDescent="0.3">
      <c r="A2783" t="s">
        <v>608</v>
      </c>
      <c r="B2783" s="1">
        <v>40905</v>
      </c>
      <c r="C2783">
        <v>12</v>
      </c>
      <c r="D2783">
        <v>4</v>
      </c>
      <c r="E2783">
        <v>2011</v>
      </c>
      <c r="F2783" t="s">
        <v>6450</v>
      </c>
      <c r="G2783" t="s">
        <v>6165</v>
      </c>
      <c r="H2783" t="s">
        <v>6133</v>
      </c>
      <c r="I2783" t="s">
        <v>5918</v>
      </c>
      <c r="J2783" t="s">
        <v>4740</v>
      </c>
      <c r="K2783" s="1">
        <v>40909</v>
      </c>
      <c r="L2783" t="s">
        <v>6408</v>
      </c>
      <c r="M2783" t="s">
        <v>6166</v>
      </c>
      <c r="N2783">
        <v>7.69</v>
      </c>
      <c r="O2783">
        <v>45.07</v>
      </c>
      <c r="P2783">
        <v>4</v>
      </c>
    </row>
    <row r="2784" spans="1:16" x14ac:dyDescent="0.3">
      <c r="A2784" t="s">
        <v>535</v>
      </c>
      <c r="B2784" s="1">
        <v>40907</v>
      </c>
      <c r="C2784">
        <v>12</v>
      </c>
      <c r="D2784">
        <v>4</v>
      </c>
      <c r="E2784">
        <v>2011</v>
      </c>
      <c r="F2784" t="s">
        <v>5037</v>
      </c>
      <c r="G2784" t="s">
        <v>6154</v>
      </c>
      <c r="H2784" t="s">
        <v>6133</v>
      </c>
      <c r="I2784" t="s">
        <v>5918</v>
      </c>
      <c r="J2784" t="s">
        <v>4721</v>
      </c>
      <c r="K2784" s="1">
        <v>40910</v>
      </c>
      <c r="L2784" t="s">
        <v>6407</v>
      </c>
      <c r="M2784" t="s">
        <v>6155</v>
      </c>
      <c r="N2784">
        <v>14.27</v>
      </c>
      <c r="O2784">
        <v>40.851999999999997</v>
      </c>
      <c r="P2784">
        <v>3</v>
      </c>
    </row>
    <row r="2785" spans="1:16" x14ac:dyDescent="0.3">
      <c r="A2785" t="s">
        <v>1364</v>
      </c>
      <c r="B2785" s="1">
        <v>40933</v>
      </c>
      <c r="C2785">
        <v>1</v>
      </c>
      <c r="D2785">
        <v>1</v>
      </c>
      <c r="E2785">
        <v>2012</v>
      </c>
      <c r="F2785" t="s">
        <v>6451</v>
      </c>
      <c r="G2785" t="s">
        <v>6178</v>
      </c>
      <c r="H2785" t="s">
        <v>6133</v>
      </c>
      <c r="I2785" t="s">
        <v>5918</v>
      </c>
      <c r="J2785" t="s">
        <v>4731</v>
      </c>
      <c r="K2785" s="1">
        <v>40936</v>
      </c>
      <c r="L2785" t="s">
        <v>6407</v>
      </c>
      <c r="M2785" t="s">
        <v>6138</v>
      </c>
      <c r="N2785">
        <v>11.62</v>
      </c>
      <c r="O2785">
        <v>44.838000000000001</v>
      </c>
      <c r="P2785">
        <v>3</v>
      </c>
    </row>
    <row r="2786" spans="1:16" x14ac:dyDescent="0.3">
      <c r="A2786" t="s">
        <v>94</v>
      </c>
      <c r="B2786" s="1">
        <v>40933</v>
      </c>
      <c r="C2786">
        <v>1</v>
      </c>
      <c r="D2786">
        <v>1</v>
      </c>
      <c r="E2786">
        <v>2012</v>
      </c>
      <c r="F2786" t="s">
        <v>6452</v>
      </c>
      <c r="G2786" t="s">
        <v>6143</v>
      </c>
      <c r="H2786" t="s">
        <v>6133</v>
      </c>
      <c r="I2786" t="s">
        <v>5918</v>
      </c>
      <c r="J2786" t="s">
        <v>4731</v>
      </c>
      <c r="K2786" s="1">
        <v>40934</v>
      </c>
      <c r="L2786" t="s">
        <v>6407</v>
      </c>
      <c r="M2786" t="s">
        <v>6144</v>
      </c>
      <c r="N2786">
        <v>12.5</v>
      </c>
      <c r="O2786">
        <v>41.902999999999999</v>
      </c>
      <c r="P2786">
        <v>1</v>
      </c>
    </row>
    <row r="2787" spans="1:16" x14ac:dyDescent="0.3">
      <c r="A2787" t="s">
        <v>1921</v>
      </c>
      <c r="B2787" s="1">
        <v>40957</v>
      </c>
      <c r="C2787">
        <v>2</v>
      </c>
      <c r="D2787">
        <v>1</v>
      </c>
      <c r="E2787">
        <v>2012</v>
      </c>
      <c r="F2787" t="s">
        <v>6268</v>
      </c>
      <c r="G2787" t="s">
        <v>6196</v>
      </c>
      <c r="H2787" t="s">
        <v>6133</v>
      </c>
      <c r="I2787" t="s">
        <v>5918</v>
      </c>
      <c r="J2787" t="s">
        <v>4731</v>
      </c>
      <c r="K2787" s="1">
        <v>40961</v>
      </c>
      <c r="L2787" t="s">
        <v>6408</v>
      </c>
      <c r="M2787" t="s">
        <v>6150</v>
      </c>
      <c r="N2787">
        <v>12.39</v>
      </c>
      <c r="O2787">
        <v>43.110999999999997</v>
      </c>
      <c r="P2787">
        <v>4</v>
      </c>
    </row>
    <row r="2788" spans="1:16" x14ac:dyDescent="0.3">
      <c r="A2788" t="s">
        <v>2908</v>
      </c>
      <c r="B2788" s="1">
        <v>40982</v>
      </c>
      <c r="C2788">
        <v>3</v>
      </c>
      <c r="D2788">
        <v>1</v>
      </c>
      <c r="E2788">
        <v>2012</v>
      </c>
      <c r="F2788" t="s">
        <v>5124</v>
      </c>
      <c r="G2788" t="s">
        <v>6162</v>
      </c>
      <c r="H2788" t="s">
        <v>6133</v>
      </c>
      <c r="I2788" t="s">
        <v>5918</v>
      </c>
      <c r="J2788" t="s">
        <v>4740</v>
      </c>
      <c r="K2788" s="1">
        <v>40983</v>
      </c>
      <c r="L2788" t="s">
        <v>6407</v>
      </c>
      <c r="M2788" t="s">
        <v>6141</v>
      </c>
      <c r="N2788">
        <v>8.7899999999999991</v>
      </c>
      <c r="O2788">
        <v>45.661999999999999</v>
      </c>
      <c r="P2788">
        <v>1</v>
      </c>
    </row>
    <row r="2789" spans="1:16" x14ac:dyDescent="0.3">
      <c r="A2789" t="s">
        <v>2176</v>
      </c>
      <c r="B2789" s="1">
        <v>41003</v>
      </c>
      <c r="C2789">
        <v>4</v>
      </c>
      <c r="D2789">
        <v>2</v>
      </c>
      <c r="E2789">
        <v>2012</v>
      </c>
      <c r="F2789" t="s">
        <v>5208</v>
      </c>
      <c r="G2789" t="s">
        <v>6260</v>
      </c>
      <c r="H2789" t="s">
        <v>6133</v>
      </c>
      <c r="I2789" t="s">
        <v>5918</v>
      </c>
      <c r="J2789" t="s">
        <v>4721</v>
      </c>
      <c r="K2789" s="1">
        <v>41003</v>
      </c>
      <c r="L2789" t="s">
        <v>6409</v>
      </c>
      <c r="M2789" t="s">
        <v>6155</v>
      </c>
      <c r="N2789">
        <v>14.19</v>
      </c>
      <c r="O2789">
        <v>40.89</v>
      </c>
      <c r="P2789">
        <v>0</v>
      </c>
    </row>
    <row r="2790" spans="1:16" x14ac:dyDescent="0.3">
      <c r="A2790" t="s">
        <v>615</v>
      </c>
      <c r="B2790" s="1">
        <v>41018</v>
      </c>
      <c r="C2790">
        <v>4</v>
      </c>
      <c r="D2790">
        <v>2</v>
      </c>
      <c r="E2790">
        <v>2012</v>
      </c>
      <c r="F2790" t="s">
        <v>5287</v>
      </c>
      <c r="G2790" t="s">
        <v>6264</v>
      </c>
      <c r="H2790" t="s">
        <v>6133</v>
      </c>
      <c r="I2790" t="s">
        <v>5918</v>
      </c>
      <c r="J2790" t="s">
        <v>4721</v>
      </c>
      <c r="K2790" s="1">
        <v>41023</v>
      </c>
      <c r="L2790" t="s">
        <v>6408</v>
      </c>
      <c r="M2790" t="s">
        <v>6147</v>
      </c>
      <c r="N2790">
        <v>15.54</v>
      </c>
      <c r="O2790">
        <v>41.462000000000003</v>
      </c>
      <c r="P2790">
        <v>5</v>
      </c>
    </row>
    <row r="2791" spans="1:16" x14ac:dyDescent="0.3">
      <c r="A2791" t="s">
        <v>100</v>
      </c>
      <c r="B2791" s="1">
        <v>41043</v>
      </c>
      <c r="C2791">
        <v>5</v>
      </c>
      <c r="D2791">
        <v>2</v>
      </c>
      <c r="E2791">
        <v>2012</v>
      </c>
      <c r="F2791" t="s">
        <v>5108</v>
      </c>
      <c r="G2791" t="s">
        <v>6453</v>
      </c>
      <c r="H2791" t="s">
        <v>6133</v>
      </c>
      <c r="I2791" t="s">
        <v>5918</v>
      </c>
      <c r="J2791" t="s">
        <v>4721</v>
      </c>
      <c r="K2791" s="1">
        <v>41046</v>
      </c>
      <c r="L2791" t="s">
        <v>6407</v>
      </c>
      <c r="M2791" t="s">
        <v>6141</v>
      </c>
      <c r="N2791">
        <v>10.02</v>
      </c>
      <c r="O2791">
        <v>45.133000000000003</v>
      </c>
      <c r="P2791">
        <v>3</v>
      </c>
    </row>
    <row r="2792" spans="1:16" x14ac:dyDescent="0.3">
      <c r="A2792" t="s">
        <v>1720</v>
      </c>
      <c r="B2792" s="1">
        <v>41044</v>
      </c>
      <c r="C2792">
        <v>5</v>
      </c>
      <c r="D2792">
        <v>2</v>
      </c>
      <c r="E2792">
        <v>2012</v>
      </c>
      <c r="F2792" t="s">
        <v>5724</v>
      </c>
      <c r="G2792" t="s">
        <v>6140</v>
      </c>
      <c r="H2792" t="s">
        <v>6133</v>
      </c>
      <c r="I2792" t="s">
        <v>5918</v>
      </c>
      <c r="J2792" t="s">
        <v>4721</v>
      </c>
      <c r="K2792" s="1">
        <v>41049</v>
      </c>
      <c r="L2792" t="s">
        <v>6408</v>
      </c>
      <c r="M2792" t="s">
        <v>6141</v>
      </c>
      <c r="N2792">
        <v>9.19</v>
      </c>
      <c r="O2792">
        <v>45.465000000000003</v>
      </c>
      <c r="P2792">
        <v>5</v>
      </c>
    </row>
    <row r="2793" spans="1:16" x14ac:dyDescent="0.3">
      <c r="A2793" t="s">
        <v>341</v>
      </c>
      <c r="B2793" s="1">
        <v>41051</v>
      </c>
      <c r="C2793">
        <v>5</v>
      </c>
      <c r="D2793">
        <v>2</v>
      </c>
      <c r="E2793">
        <v>2012</v>
      </c>
      <c r="F2793" t="s">
        <v>5406</v>
      </c>
      <c r="G2793" t="s">
        <v>6259</v>
      </c>
      <c r="H2793" t="s">
        <v>6133</v>
      </c>
      <c r="I2793" t="s">
        <v>5918</v>
      </c>
      <c r="J2793" t="s">
        <v>4740</v>
      </c>
      <c r="K2793" s="1">
        <v>41051</v>
      </c>
      <c r="L2793" t="s">
        <v>6409</v>
      </c>
      <c r="M2793" t="s">
        <v>6160</v>
      </c>
      <c r="N2793">
        <v>11.54</v>
      </c>
      <c r="O2793">
        <v>45.545000000000002</v>
      </c>
      <c r="P2793">
        <v>0</v>
      </c>
    </row>
    <row r="2794" spans="1:16" x14ac:dyDescent="0.3">
      <c r="A2794" t="s">
        <v>2913</v>
      </c>
      <c r="B2794" s="1">
        <v>41057</v>
      </c>
      <c r="C2794">
        <v>5</v>
      </c>
      <c r="D2794">
        <v>2</v>
      </c>
      <c r="E2794">
        <v>2012</v>
      </c>
      <c r="F2794" t="s">
        <v>6256</v>
      </c>
      <c r="G2794" t="s">
        <v>6454</v>
      </c>
      <c r="H2794" t="s">
        <v>6133</v>
      </c>
      <c r="I2794" t="s">
        <v>5918</v>
      </c>
      <c r="J2794" t="s">
        <v>4721</v>
      </c>
      <c r="K2794" s="1">
        <v>41060</v>
      </c>
      <c r="L2794" t="s">
        <v>6407</v>
      </c>
      <c r="M2794" t="s">
        <v>6147</v>
      </c>
      <c r="N2794">
        <v>16.28</v>
      </c>
      <c r="O2794">
        <v>41.32</v>
      </c>
      <c r="P2794">
        <v>3</v>
      </c>
    </row>
    <row r="2795" spans="1:16" x14ac:dyDescent="0.3">
      <c r="A2795" t="s">
        <v>755</v>
      </c>
      <c r="B2795" s="1">
        <v>41125</v>
      </c>
      <c r="C2795">
        <v>8</v>
      </c>
      <c r="D2795">
        <v>3</v>
      </c>
      <c r="E2795">
        <v>2012</v>
      </c>
      <c r="F2795" t="s">
        <v>5946</v>
      </c>
      <c r="G2795" t="s">
        <v>6455</v>
      </c>
      <c r="H2795" t="s">
        <v>6133</v>
      </c>
      <c r="I2795" t="s">
        <v>5918</v>
      </c>
      <c r="J2795" t="s">
        <v>4740</v>
      </c>
      <c r="K2795" s="1">
        <v>41128</v>
      </c>
      <c r="L2795" t="s">
        <v>6407</v>
      </c>
      <c r="M2795" t="s">
        <v>6166</v>
      </c>
      <c r="N2795">
        <v>7.54</v>
      </c>
      <c r="O2795">
        <v>44.384</v>
      </c>
      <c r="P2795">
        <v>3</v>
      </c>
    </row>
    <row r="2796" spans="1:16" x14ac:dyDescent="0.3">
      <c r="A2796" t="s">
        <v>756</v>
      </c>
      <c r="B2796" s="1">
        <v>41127</v>
      </c>
      <c r="C2796">
        <v>8</v>
      </c>
      <c r="D2796">
        <v>3</v>
      </c>
      <c r="E2796">
        <v>2012</v>
      </c>
      <c r="F2796" t="s">
        <v>5577</v>
      </c>
      <c r="G2796" t="s">
        <v>6237</v>
      </c>
      <c r="H2796" t="s">
        <v>6133</v>
      </c>
      <c r="I2796" t="s">
        <v>5918</v>
      </c>
      <c r="J2796" t="s">
        <v>4721</v>
      </c>
      <c r="K2796" s="1">
        <v>41132</v>
      </c>
      <c r="L2796" t="s">
        <v>6408</v>
      </c>
      <c r="M2796" t="s">
        <v>6147</v>
      </c>
      <c r="N2796">
        <v>17.940000000000001</v>
      </c>
      <c r="O2796">
        <v>40.633000000000003</v>
      </c>
      <c r="P2796">
        <v>5</v>
      </c>
    </row>
    <row r="2797" spans="1:16" x14ac:dyDescent="0.3">
      <c r="A2797" t="s">
        <v>932</v>
      </c>
      <c r="B2797" s="1">
        <v>41148</v>
      </c>
      <c r="C2797">
        <v>8</v>
      </c>
      <c r="D2797">
        <v>3</v>
      </c>
      <c r="E2797">
        <v>2012</v>
      </c>
      <c r="F2797" t="s">
        <v>5391</v>
      </c>
      <c r="G2797" t="s">
        <v>6143</v>
      </c>
      <c r="H2797" t="s">
        <v>6133</v>
      </c>
      <c r="I2797" t="s">
        <v>5918</v>
      </c>
      <c r="J2797" t="s">
        <v>4731</v>
      </c>
      <c r="K2797" s="1">
        <v>41149</v>
      </c>
      <c r="L2797" t="s">
        <v>6407</v>
      </c>
      <c r="M2797" t="s">
        <v>6144</v>
      </c>
      <c r="N2797">
        <v>12.5</v>
      </c>
      <c r="O2797">
        <v>41.902999999999999</v>
      </c>
      <c r="P2797">
        <v>1</v>
      </c>
    </row>
    <row r="2798" spans="1:16" x14ac:dyDescent="0.3">
      <c r="A2798" t="s">
        <v>764</v>
      </c>
      <c r="B2798" s="1">
        <v>41176</v>
      </c>
      <c r="C2798">
        <v>9</v>
      </c>
      <c r="D2798">
        <v>3</v>
      </c>
      <c r="E2798">
        <v>2012</v>
      </c>
      <c r="F2798" t="s">
        <v>5739</v>
      </c>
      <c r="G2798" t="s">
        <v>6140</v>
      </c>
      <c r="H2798" t="s">
        <v>6133</v>
      </c>
      <c r="I2798" t="s">
        <v>5918</v>
      </c>
      <c r="J2798" t="s">
        <v>4731</v>
      </c>
      <c r="K2798" s="1">
        <v>41180</v>
      </c>
      <c r="L2798" t="s">
        <v>6408</v>
      </c>
      <c r="M2798" t="s">
        <v>6141</v>
      </c>
      <c r="N2798">
        <v>9.19</v>
      </c>
      <c r="O2798">
        <v>45.465000000000003</v>
      </c>
      <c r="P2798">
        <v>4</v>
      </c>
    </row>
    <row r="2799" spans="1:16" x14ac:dyDescent="0.3">
      <c r="A2799" t="s">
        <v>2192</v>
      </c>
      <c r="B2799" s="1">
        <v>41202</v>
      </c>
      <c r="C2799">
        <v>10</v>
      </c>
      <c r="D2799">
        <v>4</v>
      </c>
      <c r="E2799">
        <v>2012</v>
      </c>
      <c r="F2799" t="s">
        <v>5319</v>
      </c>
      <c r="G2799" t="s">
        <v>6457</v>
      </c>
      <c r="H2799" t="s">
        <v>6133</v>
      </c>
      <c r="I2799" t="s">
        <v>5918</v>
      </c>
      <c r="J2799" t="s">
        <v>4721</v>
      </c>
      <c r="K2799" s="1">
        <v>41205</v>
      </c>
      <c r="L2799" t="s">
        <v>6408</v>
      </c>
      <c r="M2799" t="s">
        <v>6166</v>
      </c>
      <c r="N2799">
        <v>7.68</v>
      </c>
      <c r="O2799">
        <v>44.997999999999998</v>
      </c>
      <c r="P2799">
        <v>3</v>
      </c>
    </row>
    <row r="2800" spans="1:16" x14ac:dyDescent="0.3">
      <c r="A2800" t="s">
        <v>2047</v>
      </c>
      <c r="B2800" s="1">
        <v>41209</v>
      </c>
      <c r="C2800">
        <v>10</v>
      </c>
      <c r="D2800">
        <v>4</v>
      </c>
      <c r="E2800">
        <v>2012</v>
      </c>
      <c r="F2800" t="s">
        <v>6268</v>
      </c>
      <c r="G2800" t="s">
        <v>6262</v>
      </c>
      <c r="H2800" t="s">
        <v>6133</v>
      </c>
      <c r="I2800" t="s">
        <v>5918</v>
      </c>
      <c r="J2800" t="s">
        <v>4731</v>
      </c>
      <c r="K2800" s="1">
        <v>41209</v>
      </c>
      <c r="L2800" t="s">
        <v>6409</v>
      </c>
      <c r="M2800" t="s">
        <v>6157</v>
      </c>
      <c r="N2800">
        <v>15.17</v>
      </c>
      <c r="O2800">
        <v>37.607999999999997</v>
      </c>
      <c r="P2800">
        <v>0</v>
      </c>
    </row>
    <row r="2801" spans="1:16" x14ac:dyDescent="0.3">
      <c r="A2801" t="s">
        <v>4648</v>
      </c>
      <c r="B2801" s="1">
        <v>41218</v>
      </c>
      <c r="C2801">
        <v>11</v>
      </c>
      <c r="D2801">
        <v>4</v>
      </c>
      <c r="E2801">
        <v>2012</v>
      </c>
      <c r="F2801" t="s">
        <v>5628</v>
      </c>
      <c r="G2801" t="s">
        <v>6458</v>
      </c>
      <c r="H2801" t="s">
        <v>6133</v>
      </c>
      <c r="I2801" t="s">
        <v>5918</v>
      </c>
      <c r="J2801" t="s">
        <v>4721</v>
      </c>
      <c r="K2801" s="1">
        <v>41221</v>
      </c>
      <c r="L2801" t="s">
        <v>6407</v>
      </c>
      <c r="M2801" t="s">
        <v>6459</v>
      </c>
      <c r="N2801">
        <v>15.81</v>
      </c>
      <c r="O2801">
        <v>40.64</v>
      </c>
      <c r="P2801">
        <v>3</v>
      </c>
    </row>
    <row r="2802" spans="1:16" x14ac:dyDescent="0.3">
      <c r="A2802" t="s">
        <v>769</v>
      </c>
      <c r="B2802" s="1">
        <v>41219</v>
      </c>
      <c r="C2802">
        <v>11</v>
      </c>
      <c r="D2802">
        <v>4</v>
      </c>
      <c r="E2802">
        <v>2012</v>
      </c>
      <c r="F2802" t="s">
        <v>5310</v>
      </c>
      <c r="G2802" t="s">
        <v>6146</v>
      </c>
      <c r="H2802" t="s">
        <v>6133</v>
      </c>
      <c r="I2802" t="s">
        <v>5918</v>
      </c>
      <c r="J2802" t="s">
        <v>4721</v>
      </c>
      <c r="K2802" s="1">
        <v>41220</v>
      </c>
      <c r="L2802" t="s">
        <v>6407</v>
      </c>
      <c r="M2802" t="s">
        <v>6147</v>
      </c>
      <c r="N2802">
        <v>16.87</v>
      </c>
      <c r="O2802">
        <v>41.116999999999997</v>
      </c>
      <c r="P2802">
        <v>1</v>
      </c>
    </row>
    <row r="2803" spans="1:16" x14ac:dyDescent="0.3">
      <c r="A2803" t="s">
        <v>2196</v>
      </c>
      <c r="B2803" s="1">
        <v>41242</v>
      </c>
      <c r="C2803">
        <v>11</v>
      </c>
      <c r="D2803">
        <v>4</v>
      </c>
      <c r="E2803">
        <v>2012</v>
      </c>
      <c r="F2803" t="s">
        <v>5552</v>
      </c>
      <c r="G2803" t="s">
        <v>6447</v>
      </c>
      <c r="H2803" t="s">
        <v>6133</v>
      </c>
      <c r="I2803" t="s">
        <v>5918</v>
      </c>
      <c r="J2803" t="s">
        <v>4721</v>
      </c>
      <c r="K2803" s="1">
        <v>41242</v>
      </c>
      <c r="L2803" t="s">
        <v>6409</v>
      </c>
      <c r="M2803" t="s">
        <v>6445</v>
      </c>
      <c r="N2803">
        <v>11.35</v>
      </c>
      <c r="O2803">
        <v>46.497999999999998</v>
      </c>
      <c r="P2803">
        <v>0</v>
      </c>
    </row>
    <row r="2804" spans="1:16" x14ac:dyDescent="0.3">
      <c r="A2804" t="s">
        <v>3212</v>
      </c>
      <c r="B2804" s="1">
        <v>41246</v>
      </c>
      <c r="C2804">
        <v>12</v>
      </c>
      <c r="D2804">
        <v>4</v>
      </c>
      <c r="E2804">
        <v>2012</v>
      </c>
      <c r="F2804" t="s">
        <v>5087</v>
      </c>
      <c r="G2804" t="s">
        <v>6154</v>
      </c>
      <c r="H2804" t="s">
        <v>6133</v>
      </c>
      <c r="I2804" t="s">
        <v>5918</v>
      </c>
      <c r="J2804" t="s">
        <v>4721</v>
      </c>
      <c r="K2804" s="1">
        <v>41249</v>
      </c>
      <c r="L2804" t="s">
        <v>6408</v>
      </c>
      <c r="M2804" t="s">
        <v>6155</v>
      </c>
      <c r="N2804">
        <v>14.27</v>
      </c>
      <c r="O2804">
        <v>40.851999999999997</v>
      </c>
      <c r="P2804">
        <v>3</v>
      </c>
    </row>
    <row r="2805" spans="1:16" x14ac:dyDescent="0.3">
      <c r="A2805" t="s">
        <v>143</v>
      </c>
      <c r="B2805" s="1">
        <v>41257</v>
      </c>
      <c r="C2805">
        <v>12</v>
      </c>
      <c r="D2805">
        <v>4</v>
      </c>
      <c r="E2805">
        <v>2012</v>
      </c>
      <c r="F2805" t="s">
        <v>5347</v>
      </c>
      <c r="G2805" t="s">
        <v>6169</v>
      </c>
      <c r="H2805" t="s">
        <v>6133</v>
      </c>
      <c r="I2805" t="s">
        <v>5918</v>
      </c>
      <c r="J2805" t="s">
        <v>4721</v>
      </c>
      <c r="K2805" s="1">
        <v>41260</v>
      </c>
      <c r="L2805" t="s">
        <v>6408</v>
      </c>
      <c r="M2805" t="s">
        <v>6138</v>
      </c>
      <c r="N2805">
        <v>10.63</v>
      </c>
      <c r="O2805">
        <v>44.698999999999998</v>
      </c>
      <c r="P2805">
        <v>3</v>
      </c>
    </row>
    <row r="2806" spans="1:16" x14ac:dyDescent="0.3">
      <c r="A2806" t="s">
        <v>4565</v>
      </c>
      <c r="B2806" s="1">
        <v>41260</v>
      </c>
      <c r="C2806">
        <v>12</v>
      </c>
      <c r="D2806">
        <v>4</v>
      </c>
      <c r="E2806">
        <v>2012</v>
      </c>
      <c r="F2806" t="s">
        <v>6209</v>
      </c>
      <c r="G2806" t="s">
        <v>6204</v>
      </c>
      <c r="H2806" t="s">
        <v>6133</v>
      </c>
      <c r="I2806" t="s">
        <v>5918</v>
      </c>
      <c r="J2806" t="s">
        <v>4721</v>
      </c>
      <c r="K2806" s="1">
        <v>41263</v>
      </c>
      <c r="L2806" t="s">
        <v>6407</v>
      </c>
      <c r="M2806" t="s">
        <v>6155</v>
      </c>
      <c r="N2806">
        <v>14.37</v>
      </c>
      <c r="O2806">
        <v>40.789000000000001</v>
      </c>
      <c r="P2806">
        <v>3</v>
      </c>
    </row>
    <row r="2807" spans="1:16" x14ac:dyDescent="0.3">
      <c r="A2807" t="s">
        <v>4652</v>
      </c>
      <c r="B2807" s="1">
        <v>41281</v>
      </c>
      <c r="C2807">
        <v>1</v>
      </c>
      <c r="D2807">
        <v>1</v>
      </c>
      <c r="E2807">
        <v>2013</v>
      </c>
      <c r="F2807" t="s">
        <v>4966</v>
      </c>
      <c r="G2807" t="s">
        <v>6460</v>
      </c>
      <c r="H2807" t="s">
        <v>6133</v>
      </c>
      <c r="I2807" t="s">
        <v>5918</v>
      </c>
      <c r="J2807" t="s">
        <v>4721</v>
      </c>
      <c r="K2807" s="1">
        <v>41284</v>
      </c>
      <c r="L2807" t="s">
        <v>6407</v>
      </c>
      <c r="M2807" t="s">
        <v>6155</v>
      </c>
      <c r="N2807">
        <v>14.98</v>
      </c>
      <c r="O2807">
        <v>40.609000000000002</v>
      </c>
      <c r="P2807">
        <v>3</v>
      </c>
    </row>
    <row r="2808" spans="1:16" x14ac:dyDescent="0.3">
      <c r="A2808" t="s">
        <v>152</v>
      </c>
      <c r="B2808" s="1">
        <v>41306</v>
      </c>
      <c r="C2808">
        <v>2</v>
      </c>
      <c r="D2808">
        <v>1</v>
      </c>
      <c r="E2808">
        <v>2013</v>
      </c>
      <c r="F2808" t="s">
        <v>4959</v>
      </c>
      <c r="G2808" t="s">
        <v>6146</v>
      </c>
      <c r="H2808" t="s">
        <v>6133</v>
      </c>
      <c r="I2808" t="s">
        <v>5918</v>
      </c>
      <c r="J2808" t="s">
        <v>4721</v>
      </c>
      <c r="K2808" s="1">
        <v>41310</v>
      </c>
      <c r="L2808" t="s">
        <v>6408</v>
      </c>
      <c r="M2808" t="s">
        <v>6147</v>
      </c>
      <c r="N2808">
        <v>16.87</v>
      </c>
      <c r="O2808">
        <v>41.116999999999997</v>
      </c>
      <c r="P2808">
        <v>4</v>
      </c>
    </row>
    <row r="2809" spans="1:16" x14ac:dyDescent="0.3">
      <c r="A2809" t="s">
        <v>4530</v>
      </c>
      <c r="B2809" s="1">
        <v>41311</v>
      </c>
      <c r="C2809">
        <v>2</v>
      </c>
      <c r="D2809">
        <v>1</v>
      </c>
      <c r="E2809">
        <v>2013</v>
      </c>
      <c r="F2809" t="s">
        <v>5501</v>
      </c>
      <c r="G2809" t="s">
        <v>6169</v>
      </c>
      <c r="H2809" t="s">
        <v>6133</v>
      </c>
      <c r="I2809" t="s">
        <v>5918</v>
      </c>
      <c r="J2809" t="s">
        <v>4740</v>
      </c>
      <c r="K2809" s="1">
        <v>41314</v>
      </c>
      <c r="L2809" t="s">
        <v>6408</v>
      </c>
      <c r="M2809" t="s">
        <v>6138</v>
      </c>
      <c r="N2809">
        <v>10.63</v>
      </c>
      <c r="O2809">
        <v>44.698999999999998</v>
      </c>
      <c r="P2809">
        <v>3</v>
      </c>
    </row>
    <row r="2810" spans="1:16" x14ac:dyDescent="0.3">
      <c r="A2810" t="s">
        <v>1852</v>
      </c>
      <c r="B2810" s="1">
        <v>41328</v>
      </c>
      <c r="C2810">
        <v>2</v>
      </c>
      <c r="D2810">
        <v>1</v>
      </c>
      <c r="E2810">
        <v>2013</v>
      </c>
      <c r="F2810" t="s">
        <v>6461</v>
      </c>
      <c r="G2810" t="s">
        <v>6186</v>
      </c>
      <c r="H2810" t="s">
        <v>6133</v>
      </c>
      <c r="I2810" t="s">
        <v>5918</v>
      </c>
      <c r="J2810" t="s">
        <v>4731</v>
      </c>
      <c r="K2810" s="1">
        <v>41331</v>
      </c>
      <c r="L2810" t="s">
        <v>6407</v>
      </c>
      <c r="M2810" t="s">
        <v>6136</v>
      </c>
      <c r="N2810">
        <v>11.26</v>
      </c>
      <c r="O2810">
        <v>43.77</v>
      </c>
      <c r="P2810">
        <v>3</v>
      </c>
    </row>
    <row r="2811" spans="1:16" x14ac:dyDescent="0.3">
      <c r="A2811" t="s">
        <v>164</v>
      </c>
      <c r="B2811" s="1">
        <v>41393</v>
      </c>
      <c r="C2811">
        <v>4</v>
      </c>
      <c r="D2811">
        <v>2</v>
      </c>
      <c r="E2811">
        <v>2013</v>
      </c>
      <c r="F2811" t="s">
        <v>6110</v>
      </c>
      <c r="G2811" t="s">
        <v>6236</v>
      </c>
      <c r="H2811" t="s">
        <v>6133</v>
      </c>
      <c r="I2811" t="s">
        <v>5918</v>
      </c>
      <c r="J2811" t="s">
        <v>4731</v>
      </c>
      <c r="K2811" s="1">
        <v>41393</v>
      </c>
      <c r="L2811" t="s">
        <v>6409</v>
      </c>
      <c r="M2811" t="s">
        <v>6141</v>
      </c>
      <c r="N2811">
        <v>10.210000000000001</v>
      </c>
      <c r="O2811">
        <v>45.542000000000002</v>
      </c>
      <c r="P2811">
        <v>0</v>
      </c>
    </row>
    <row r="2812" spans="1:16" x14ac:dyDescent="0.3">
      <c r="A2812" t="s">
        <v>1249</v>
      </c>
      <c r="B2812" s="1">
        <v>41400</v>
      </c>
      <c r="C2812">
        <v>5</v>
      </c>
      <c r="D2812">
        <v>2</v>
      </c>
      <c r="E2812">
        <v>2013</v>
      </c>
      <c r="F2812" t="s">
        <v>5597</v>
      </c>
      <c r="G2812" t="s">
        <v>6463</v>
      </c>
      <c r="H2812" t="s">
        <v>6133</v>
      </c>
      <c r="I2812" t="s">
        <v>5918</v>
      </c>
      <c r="J2812" t="s">
        <v>4740</v>
      </c>
      <c r="K2812" s="1">
        <v>41403</v>
      </c>
      <c r="L2812" t="s">
        <v>6407</v>
      </c>
      <c r="M2812" t="s">
        <v>6191</v>
      </c>
      <c r="N2812">
        <v>13.52</v>
      </c>
      <c r="O2812">
        <v>43.616</v>
      </c>
      <c r="P2812">
        <v>3</v>
      </c>
    </row>
    <row r="2813" spans="1:16" x14ac:dyDescent="0.3">
      <c r="A2813" t="s">
        <v>2069</v>
      </c>
      <c r="B2813" s="1">
        <v>41422</v>
      </c>
      <c r="C2813">
        <v>5</v>
      </c>
      <c r="D2813">
        <v>2</v>
      </c>
      <c r="E2813">
        <v>2013</v>
      </c>
      <c r="F2813" t="s">
        <v>5411</v>
      </c>
      <c r="G2813" t="s">
        <v>6140</v>
      </c>
      <c r="H2813" t="s">
        <v>6133</v>
      </c>
      <c r="I2813" t="s">
        <v>5918</v>
      </c>
      <c r="J2813" t="s">
        <v>4721</v>
      </c>
      <c r="K2813" s="1">
        <v>41425</v>
      </c>
      <c r="L2813" t="s">
        <v>6408</v>
      </c>
      <c r="M2813" t="s">
        <v>6141</v>
      </c>
      <c r="N2813">
        <v>9.19</v>
      </c>
      <c r="O2813">
        <v>45.465000000000003</v>
      </c>
      <c r="P2813">
        <v>3</v>
      </c>
    </row>
    <row r="2814" spans="1:16" x14ac:dyDescent="0.3">
      <c r="A2814" t="s">
        <v>1108</v>
      </c>
      <c r="B2814" s="1">
        <v>41428</v>
      </c>
      <c r="C2814">
        <v>6</v>
      </c>
      <c r="D2814">
        <v>2</v>
      </c>
      <c r="E2814">
        <v>2013</v>
      </c>
      <c r="F2814" t="s">
        <v>5255</v>
      </c>
      <c r="G2814" t="s">
        <v>6140</v>
      </c>
      <c r="H2814" t="s">
        <v>6133</v>
      </c>
      <c r="I2814" t="s">
        <v>5918</v>
      </c>
      <c r="J2814" t="s">
        <v>4731</v>
      </c>
      <c r="K2814" s="1">
        <v>41431</v>
      </c>
      <c r="L2814" t="s">
        <v>6408</v>
      </c>
      <c r="M2814" t="s">
        <v>6141</v>
      </c>
      <c r="N2814">
        <v>9.19</v>
      </c>
      <c r="O2814">
        <v>45.465000000000003</v>
      </c>
      <c r="P2814">
        <v>3</v>
      </c>
    </row>
    <row r="2815" spans="1:16" x14ac:dyDescent="0.3">
      <c r="A2815" t="s">
        <v>650</v>
      </c>
      <c r="B2815" s="1">
        <v>41439</v>
      </c>
      <c r="C2815">
        <v>6</v>
      </c>
      <c r="D2815">
        <v>2</v>
      </c>
      <c r="E2815">
        <v>2013</v>
      </c>
      <c r="F2815" t="s">
        <v>5233</v>
      </c>
      <c r="G2815" t="s">
        <v>6464</v>
      </c>
      <c r="H2815" t="s">
        <v>6133</v>
      </c>
      <c r="I2815" t="s">
        <v>5918</v>
      </c>
      <c r="J2815" t="s">
        <v>4740</v>
      </c>
      <c r="K2815" s="1">
        <v>41443</v>
      </c>
      <c r="L2815" t="s">
        <v>6408</v>
      </c>
      <c r="M2815" t="s">
        <v>6147</v>
      </c>
      <c r="N2815">
        <v>16.420000000000002</v>
      </c>
      <c r="O2815">
        <v>41.277000000000001</v>
      </c>
      <c r="P2815">
        <v>4</v>
      </c>
    </row>
    <row r="2816" spans="1:16" x14ac:dyDescent="0.3">
      <c r="A2816" t="s">
        <v>962</v>
      </c>
      <c r="B2816" s="1">
        <v>41440</v>
      </c>
      <c r="C2816">
        <v>6</v>
      </c>
      <c r="D2816">
        <v>2</v>
      </c>
      <c r="E2816">
        <v>2013</v>
      </c>
      <c r="F2816" t="s">
        <v>6451</v>
      </c>
      <c r="G2816" t="s">
        <v>6207</v>
      </c>
      <c r="H2816" t="s">
        <v>6133</v>
      </c>
      <c r="I2816" t="s">
        <v>5918</v>
      </c>
      <c r="J2816" t="s">
        <v>4731</v>
      </c>
      <c r="K2816" s="1">
        <v>41445</v>
      </c>
      <c r="L2816" t="s">
        <v>6408</v>
      </c>
      <c r="M2816" t="s">
        <v>6144</v>
      </c>
      <c r="N2816">
        <v>12.9</v>
      </c>
      <c r="O2816">
        <v>41.468000000000004</v>
      </c>
      <c r="P2816">
        <v>5</v>
      </c>
    </row>
    <row r="2817" spans="1:16" x14ac:dyDescent="0.3">
      <c r="A2817" t="s">
        <v>393</v>
      </c>
      <c r="B2817" s="1">
        <v>41445</v>
      </c>
      <c r="C2817">
        <v>6</v>
      </c>
      <c r="D2817">
        <v>2</v>
      </c>
      <c r="E2817">
        <v>2013</v>
      </c>
      <c r="F2817" t="s">
        <v>5039</v>
      </c>
      <c r="G2817" t="s">
        <v>6143</v>
      </c>
      <c r="H2817" t="s">
        <v>6133</v>
      </c>
      <c r="I2817" t="s">
        <v>5918</v>
      </c>
      <c r="J2817" t="s">
        <v>4721</v>
      </c>
      <c r="K2817" s="1">
        <v>41448</v>
      </c>
      <c r="L2817" t="s">
        <v>6407</v>
      </c>
      <c r="M2817" t="s">
        <v>6144</v>
      </c>
      <c r="N2817">
        <v>12.5</v>
      </c>
      <c r="O2817">
        <v>41.902999999999999</v>
      </c>
      <c r="P2817">
        <v>3</v>
      </c>
    </row>
    <row r="2818" spans="1:16" x14ac:dyDescent="0.3">
      <c r="A2818" t="s">
        <v>178</v>
      </c>
      <c r="B2818" s="1">
        <v>41451</v>
      </c>
      <c r="C2818">
        <v>6</v>
      </c>
      <c r="D2818">
        <v>2</v>
      </c>
      <c r="E2818">
        <v>2013</v>
      </c>
      <c r="F2818" t="s">
        <v>5081</v>
      </c>
      <c r="G2818" t="s">
        <v>6135</v>
      </c>
      <c r="H2818" t="s">
        <v>6133</v>
      </c>
      <c r="I2818" t="s">
        <v>5918</v>
      </c>
      <c r="J2818" t="s">
        <v>4721</v>
      </c>
      <c r="K2818" s="1">
        <v>41456</v>
      </c>
      <c r="L2818" t="s">
        <v>6408</v>
      </c>
      <c r="M2818" t="s">
        <v>6136</v>
      </c>
      <c r="N2818">
        <v>11.1</v>
      </c>
      <c r="O2818">
        <v>43.878</v>
      </c>
      <c r="P2818">
        <v>5</v>
      </c>
    </row>
    <row r="2819" spans="1:16" x14ac:dyDescent="0.3">
      <c r="A2819" t="s">
        <v>4655</v>
      </c>
      <c r="B2819" s="1">
        <v>41452</v>
      </c>
      <c r="C2819">
        <v>6</v>
      </c>
      <c r="D2819">
        <v>2</v>
      </c>
      <c r="E2819">
        <v>2013</v>
      </c>
      <c r="F2819" t="s">
        <v>5064</v>
      </c>
      <c r="G2819" t="s">
        <v>6140</v>
      </c>
      <c r="H2819" t="s">
        <v>6133</v>
      </c>
      <c r="I2819" t="s">
        <v>5918</v>
      </c>
      <c r="J2819" t="s">
        <v>4721</v>
      </c>
      <c r="K2819" s="1">
        <v>41453</v>
      </c>
      <c r="L2819" t="s">
        <v>6407</v>
      </c>
      <c r="M2819" t="s">
        <v>6141</v>
      </c>
      <c r="N2819">
        <v>9.19</v>
      </c>
      <c r="O2819">
        <v>45.465000000000003</v>
      </c>
      <c r="P2819">
        <v>1</v>
      </c>
    </row>
    <row r="2820" spans="1:16" x14ac:dyDescent="0.3">
      <c r="A2820" t="s">
        <v>2605</v>
      </c>
      <c r="B2820" s="1">
        <v>41461</v>
      </c>
      <c r="C2820">
        <v>7</v>
      </c>
      <c r="D2820">
        <v>3</v>
      </c>
      <c r="E2820">
        <v>2013</v>
      </c>
      <c r="F2820" t="s">
        <v>5325</v>
      </c>
      <c r="G2820" t="s">
        <v>6165</v>
      </c>
      <c r="H2820" t="s">
        <v>6133</v>
      </c>
      <c r="I2820" t="s">
        <v>5918</v>
      </c>
      <c r="J2820" t="s">
        <v>4721</v>
      </c>
      <c r="K2820" s="1">
        <v>41464</v>
      </c>
      <c r="L2820" t="s">
        <v>6408</v>
      </c>
      <c r="M2820" t="s">
        <v>6166</v>
      </c>
      <c r="N2820">
        <v>7.69</v>
      </c>
      <c r="O2820">
        <v>45.07</v>
      </c>
      <c r="P2820">
        <v>3</v>
      </c>
    </row>
    <row r="2821" spans="1:16" x14ac:dyDescent="0.3">
      <c r="A2821" t="s">
        <v>1759</v>
      </c>
      <c r="B2821" s="1">
        <v>41463</v>
      </c>
      <c r="C2821">
        <v>7</v>
      </c>
      <c r="D2821">
        <v>3</v>
      </c>
      <c r="E2821">
        <v>2013</v>
      </c>
      <c r="F2821" t="s">
        <v>4935</v>
      </c>
      <c r="G2821" t="s">
        <v>6189</v>
      </c>
      <c r="H2821" t="s">
        <v>6133</v>
      </c>
      <c r="I2821" t="s">
        <v>5918</v>
      </c>
      <c r="J2821" t="s">
        <v>4721</v>
      </c>
      <c r="K2821" s="1">
        <v>41466</v>
      </c>
      <c r="L2821" t="s">
        <v>6407</v>
      </c>
      <c r="M2821" t="s">
        <v>6138</v>
      </c>
      <c r="N2821">
        <v>11.34</v>
      </c>
      <c r="O2821">
        <v>44.494999999999997</v>
      </c>
      <c r="P2821">
        <v>3</v>
      </c>
    </row>
    <row r="2822" spans="1:16" x14ac:dyDescent="0.3">
      <c r="A2822" t="s">
        <v>4531</v>
      </c>
      <c r="B2822" s="1">
        <v>41478</v>
      </c>
      <c r="C2822">
        <v>7</v>
      </c>
      <c r="D2822">
        <v>3</v>
      </c>
      <c r="E2822">
        <v>2013</v>
      </c>
      <c r="F2822" t="s">
        <v>6368</v>
      </c>
      <c r="G2822" t="s">
        <v>6143</v>
      </c>
      <c r="H2822" t="s">
        <v>6133</v>
      </c>
      <c r="I2822" t="s">
        <v>5918</v>
      </c>
      <c r="J2822" t="s">
        <v>4721</v>
      </c>
      <c r="K2822" s="1">
        <v>41482</v>
      </c>
      <c r="L2822" t="s">
        <v>6408</v>
      </c>
      <c r="M2822" t="s">
        <v>6144</v>
      </c>
      <c r="N2822">
        <v>12.5</v>
      </c>
      <c r="O2822">
        <v>41.902999999999999</v>
      </c>
      <c r="P2822">
        <v>4</v>
      </c>
    </row>
    <row r="2823" spans="1:16" x14ac:dyDescent="0.3">
      <c r="A2823" t="s">
        <v>4571</v>
      </c>
      <c r="B2823" s="1">
        <v>41485</v>
      </c>
      <c r="C2823">
        <v>7</v>
      </c>
      <c r="D2823">
        <v>3</v>
      </c>
      <c r="E2823">
        <v>2013</v>
      </c>
      <c r="F2823" t="s">
        <v>4965</v>
      </c>
      <c r="G2823" t="s">
        <v>6466</v>
      </c>
      <c r="H2823" t="s">
        <v>6133</v>
      </c>
      <c r="I2823" t="s">
        <v>5918</v>
      </c>
      <c r="J2823" t="s">
        <v>4731</v>
      </c>
      <c r="K2823" s="1">
        <v>41490</v>
      </c>
      <c r="L2823" t="s">
        <v>6408</v>
      </c>
      <c r="M2823" t="s">
        <v>6160</v>
      </c>
      <c r="N2823">
        <v>12.28</v>
      </c>
      <c r="O2823">
        <v>45.22</v>
      </c>
      <c r="P2823">
        <v>5</v>
      </c>
    </row>
    <row r="2824" spans="1:16" x14ac:dyDescent="0.3">
      <c r="A2824" t="s">
        <v>656</v>
      </c>
      <c r="B2824" s="1">
        <v>41487</v>
      </c>
      <c r="C2824">
        <v>8</v>
      </c>
      <c r="D2824">
        <v>3</v>
      </c>
      <c r="E2824">
        <v>2013</v>
      </c>
      <c r="F2824" t="s">
        <v>5095</v>
      </c>
      <c r="G2824" t="s">
        <v>6236</v>
      </c>
      <c r="H2824" t="s">
        <v>6133</v>
      </c>
      <c r="I2824" t="s">
        <v>5918</v>
      </c>
      <c r="J2824" t="s">
        <v>4731</v>
      </c>
      <c r="K2824" s="1">
        <v>41492</v>
      </c>
      <c r="L2824" t="s">
        <v>6408</v>
      </c>
      <c r="M2824" t="s">
        <v>6141</v>
      </c>
      <c r="N2824">
        <v>10.210000000000001</v>
      </c>
      <c r="O2824">
        <v>45.542000000000002</v>
      </c>
      <c r="P2824">
        <v>5</v>
      </c>
    </row>
    <row r="2825" spans="1:16" x14ac:dyDescent="0.3">
      <c r="A2825" t="s">
        <v>1115</v>
      </c>
      <c r="B2825" s="1">
        <v>41493</v>
      </c>
      <c r="C2825">
        <v>8</v>
      </c>
      <c r="D2825">
        <v>3</v>
      </c>
      <c r="E2825">
        <v>2013</v>
      </c>
      <c r="F2825" t="s">
        <v>4738</v>
      </c>
      <c r="G2825" t="s">
        <v>6260</v>
      </c>
      <c r="H2825" t="s">
        <v>6133</v>
      </c>
      <c r="I2825" t="s">
        <v>5918</v>
      </c>
      <c r="J2825" t="s">
        <v>4740</v>
      </c>
      <c r="K2825" s="1">
        <v>41497</v>
      </c>
      <c r="L2825" t="s">
        <v>6408</v>
      </c>
      <c r="M2825" t="s">
        <v>6155</v>
      </c>
      <c r="N2825">
        <v>14.19</v>
      </c>
      <c r="O2825">
        <v>40.89</v>
      </c>
      <c r="P2825">
        <v>4</v>
      </c>
    </row>
    <row r="2826" spans="1:16" x14ac:dyDescent="0.3">
      <c r="A2826" t="s">
        <v>2606</v>
      </c>
      <c r="B2826" s="1">
        <v>41498</v>
      </c>
      <c r="C2826">
        <v>8</v>
      </c>
      <c r="D2826">
        <v>3</v>
      </c>
      <c r="E2826">
        <v>2013</v>
      </c>
      <c r="F2826" t="s">
        <v>4865</v>
      </c>
      <c r="G2826" t="s">
        <v>6194</v>
      </c>
      <c r="H2826" t="s">
        <v>6133</v>
      </c>
      <c r="I2826" t="s">
        <v>5918</v>
      </c>
      <c r="J2826" t="s">
        <v>4731</v>
      </c>
      <c r="K2826" s="1">
        <v>41503</v>
      </c>
      <c r="L2826" t="s">
        <v>6408</v>
      </c>
      <c r="M2826" t="s">
        <v>6138</v>
      </c>
      <c r="N2826">
        <v>10.93</v>
      </c>
      <c r="O2826">
        <v>44.646999999999998</v>
      </c>
      <c r="P2826">
        <v>5</v>
      </c>
    </row>
    <row r="2827" spans="1:16" x14ac:dyDescent="0.3">
      <c r="A2827" t="s">
        <v>194</v>
      </c>
      <c r="B2827" s="1">
        <v>41513</v>
      </c>
      <c r="C2827">
        <v>8</v>
      </c>
      <c r="D2827">
        <v>3</v>
      </c>
      <c r="E2827">
        <v>2013</v>
      </c>
      <c r="F2827" t="s">
        <v>5643</v>
      </c>
      <c r="G2827" t="s">
        <v>6212</v>
      </c>
      <c r="H2827" t="s">
        <v>6133</v>
      </c>
      <c r="I2827" t="s">
        <v>5918</v>
      </c>
      <c r="J2827" t="s">
        <v>4740</v>
      </c>
      <c r="K2827" s="1">
        <v>41516</v>
      </c>
      <c r="L2827" t="s">
        <v>6408</v>
      </c>
      <c r="M2827" t="s">
        <v>6141</v>
      </c>
      <c r="N2827">
        <v>9.68</v>
      </c>
      <c r="O2827">
        <v>45.698</v>
      </c>
      <c r="P2827">
        <v>3</v>
      </c>
    </row>
    <row r="2828" spans="1:16" x14ac:dyDescent="0.3">
      <c r="A2828" t="s">
        <v>2456</v>
      </c>
      <c r="B2828" s="1">
        <v>41515</v>
      </c>
      <c r="C2828">
        <v>8</v>
      </c>
      <c r="D2828">
        <v>3</v>
      </c>
      <c r="E2828">
        <v>2013</v>
      </c>
      <c r="F2828" t="s">
        <v>5540</v>
      </c>
      <c r="G2828" t="s">
        <v>6140</v>
      </c>
      <c r="H2828" t="s">
        <v>6133</v>
      </c>
      <c r="I2828" t="s">
        <v>5918</v>
      </c>
      <c r="J2828" t="s">
        <v>4721</v>
      </c>
      <c r="K2828" s="1">
        <v>41516</v>
      </c>
      <c r="L2828" t="s">
        <v>6407</v>
      </c>
      <c r="M2828" t="s">
        <v>6141</v>
      </c>
      <c r="N2828">
        <v>9.19</v>
      </c>
      <c r="O2828">
        <v>45.465000000000003</v>
      </c>
      <c r="P2828">
        <v>1</v>
      </c>
    </row>
    <row r="2829" spans="1:16" x14ac:dyDescent="0.3">
      <c r="A2829" t="s">
        <v>4574</v>
      </c>
      <c r="B2829" s="1">
        <v>41516</v>
      </c>
      <c r="C2829">
        <v>8</v>
      </c>
      <c r="D2829">
        <v>3</v>
      </c>
      <c r="E2829">
        <v>2013</v>
      </c>
      <c r="F2829" t="s">
        <v>5047</v>
      </c>
      <c r="G2829" t="s">
        <v>6154</v>
      </c>
      <c r="H2829" t="s">
        <v>6133</v>
      </c>
      <c r="I2829" t="s">
        <v>5918</v>
      </c>
      <c r="J2829" t="s">
        <v>4721</v>
      </c>
      <c r="K2829" s="1">
        <v>41521</v>
      </c>
      <c r="L2829" t="s">
        <v>6408</v>
      </c>
      <c r="M2829" t="s">
        <v>6155</v>
      </c>
      <c r="N2829">
        <v>14.27</v>
      </c>
      <c r="O2829">
        <v>40.851999999999997</v>
      </c>
      <c r="P2829">
        <v>5</v>
      </c>
    </row>
    <row r="2830" spans="1:16" x14ac:dyDescent="0.3">
      <c r="A2830" t="s">
        <v>969</v>
      </c>
      <c r="B2830" s="1">
        <v>41528</v>
      </c>
      <c r="C2830">
        <v>9</v>
      </c>
      <c r="D2830">
        <v>3</v>
      </c>
      <c r="E2830">
        <v>2013</v>
      </c>
      <c r="F2830" t="s">
        <v>5627</v>
      </c>
      <c r="G2830" t="s">
        <v>6219</v>
      </c>
      <c r="H2830" t="s">
        <v>6133</v>
      </c>
      <c r="I2830" t="s">
        <v>5918</v>
      </c>
      <c r="J2830" t="s">
        <v>4721</v>
      </c>
      <c r="K2830" s="1">
        <v>41531</v>
      </c>
      <c r="L2830" t="s">
        <v>6407</v>
      </c>
      <c r="M2830" t="s">
        <v>6138</v>
      </c>
      <c r="N2830">
        <v>11.88</v>
      </c>
      <c r="O2830">
        <v>44.29</v>
      </c>
      <c r="P2830">
        <v>3</v>
      </c>
    </row>
    <row r="2831" spans="1:16" x14ac:dyDescent="0.3">
      <c r="A2831" t="s">
        <v>4535</v>
      </c>
      <c r="B2831" s="1">
        <v>41557</v>
      </c>
      <c r="C2831">
        <v>10</v>
      </c>
      <c r="D2831">
        <v>4</v>
      </c>
      <c r="E2831">
        <v>2013</v>
      </c>
      <c r="F2831" t="s">
        <v>4834</v>
      </c>
      <c r="G2831" t="s">
        <v>6140</v>
      </c>
      <c r="H2831" t="s">
        <v>6133</v>
      </c>
      <c r="I2831" t="s">
        <v>5918</v>
      </c>
      <c r="J2831" t="s">
        <v>4731</v>
      </c>
      <c r="K2831" s="1">
        <v>41561</v>
      </c>
      <c r="L2831" t="s">
        <v>6408</v>
      </c>
      <c r="M2831" t="s">
        <v>6141</v>
      </c>
      <c r="N2831">
        <v>9.19</v>
      </c>
      <c r="O2831">
        <v>45.465000000000003</v>
      </c>
      <c r="P2831">
        <v>4</v>
      </c>
    </row>
    <row r="2832" spans="1:16" x14ac:dyDescent="0.3">
      <c r="A2832" t="s">
        <v>499</v>
      </c>
      <c r="B2832" s="1">
        <v>41596</v>
      </c>
      <c r="C2832">
        <v>11</v>
      </c>
      <c r="D2832">
        <v>4</v>
      </c>
      <c r="E2832">
        <v>2013</v>
      </c>
      <c r="F2832" t="s">
        <v>6374</v>
      </c>
      <c r="G2832" t="s">
        <v>6470</v>
      </c>
      <c r="H2832" t="s">
        <v>6133</v>
      </c>
      <c r="I2832" t="s">
        <v>5918</v>
      </c>
      <c r="J2832" t="s">
        <v>4721</v>
      </c>
      <c r="K2832" s="1">
        <v>41599</v>
      </c>
      <c r="L2832" t="s">
        <v>6407</v>
      </c>
      <c r="M2832" t="s">
        <v>6155</v>
      </c>
      <c r="N2832">
        <v>14.78</v>
      </c>
      <c r="O2832">
        <v>41.13</v>
      </c>
      <c r="P2832">
        <v>3</v>
      </c>
    </row>
    <row r="2833" spans="1:16" x14ac:dyDescent="0.3">
      <c r="A2833" t="s">
        <v>2625</v>
      </c>
      <c r="B2833" s="1">
        <v>41611</v>
      </c>
      <c r="C2833">
        <v>12</v>
      </c>
      <c r="D2833">
        <v>4</v>
      </c>
      <c r="E2833">
        <v>2013</v>
      </c>
      <c r="F2833" t="s">
        <v>5768</v>
      </c>
      <c r="G2833" t="s">
        <v>6457</v>
      </c>
      <c r="H2833" t="s">
        <v>6133</v>
      </c>
      <c r="I2833" t="s">
        <v>5918</v>
      </c>
      <c r="J2833" t="s">
        <v>4721</v>
      </c>
      <c r="K2833" s="1">
        <v>41611</v>
      </c>
      <c r="L2833" t="s">
        <v>6409</v>
      </c>
      <c r="M2833" t="s">
        <v>6166</v>
      </c>
      <c r="N2833">
        <v>7.68</v>
      </c>
      <c r="O2833">
        <v>44.997999999999998</v>
      </c>
      <c r="P2833">
        <v>0</v>
      </c>
    </row>
    <row r="2834" spans="1:16" x14ac:dyDescent="0.3">
      <c r="A2834" t="s">
        <v>414</v>
      </c>
      <c r="B2834" s="1">
        <v>41628</v>
      </c>
      <c r="C2834">
        <v>12</v>
      </c>
      <c r="D2834">
        <v>4</v>
      </c>
      <c r="E2834">
        <v>2013</v>
      </c>
      <c r="F2834" t="s">
        <v>5891</v>
      </c>
      <c r="G2834" t="s">
        <v>6165</v>
      </c>
      <c r="H2834" t="s">
        <v>6133</v>
      </c>
      <c r="I2834" t="s">
        <v>5918</v>
      </c>
      <c r="J2834" t="s">
        <v>4721</v>
      </c>
      <c r="K2834" s="1">
        <v>41631</v>
      </c>
      <c r="L2834" t="s">
        <v>6407</v>
      </c>
      <c r="M2834" t="s">
        <v>6166</v>
      </c>
      <c r="N2834">
        <v>7.69</v>
      </c>
      <c r="O2834">
        <v>45.07</v>
      </c>
      <c r="P2834">
        <v>3</v>
      </c>
    </row>
    <row r="2835" spans="1:16" x14ac:dyDescent="0.3">
      <c r="A2835" t="s">
        <v>4665</v>
      </c>
      <c r="B2835" s="1">
        <v>41636</v>
      </c>
      <c r="C2835">
        <v>12</v>
      </c>
      <c r="D2835">
        <v>4</v>
      </c>
      <c r="E2835">
        <v>2013</v>
      </c>
      <c r="F2835" t="s">
        <v>5900</v>
      </c>
      <c r="G2835" t="s">
        <v>6143</v>
      </c>
      <c r="H2835" t="s">
        <v>6133</v>
      </c>
      <c r="I2835" t="s">
        <v>5918</v>
      </c>
      <c r="J2835" t="s">
        <v>4721</v>
      </c>
      <c r="K2835" s="1">
        <v>41639</v>
      </c>
      <c r="L2835" t="s">
        <v>6407</v>
      </c>
      <c r="M2835" t="s">
        <v>6144</v>
      </c>
      <c r="N2835">
        <v>12.5</v>
      </c>
      <c r="O2835">
        <v>41.902999999999999</v>
      </c>
      <c r="P2835">
        <v>3</v>
      </c>
    </row>
    <row r="2836" spans="1:16" x14ac:dyDescent="0.3">
      <c r="A2836" t="s">
        <v>982</v>
      </c>
      <c r="B2836" s="1">
        <v>41638</v>
      </c>
      <c r="C2836">
        <v>12</v>
      </c>
      <c r="D2836">
        <v>4</v>
      </c>
      <c r="E2836">
        <v>2013</v>
      </c>
      <c r="F2836" t="s">
        <v>6471</v>
      </c>
      <c r="G2836" t="s">
        <v>6265</v>
      </c>
      <c r="H2836" t="s">
        <v>6133</v>
      </c>
      <c r="I2836" t="s">
        <v>5918</v>
      </c>
      <c r="J2836" t="s">
        <v>4721</v>
      </c>
      <c r="K2836" s="1">
        <v>41641</v>
      </c>
      <c r="L2836" t="s">
        <v>6407</v>
      </c>
      <c r="M2836" t="s">
        <v>6147</v>
      </c>
      <c r="N2836">
        <v>16.600000000000001</v>
      </c>
      <c r="O2836">
        <v>41.203000000000003</v>
      </c>
      <c r="P2836">
        <v>3</v>
      </c>
    </row>
    <row r="2837" spans="1:16" x14ac:dyDescent="0.3">
      <c r="A2837" t="s">
        <v>1135</v>
      </c>
      <c r="B2837" s="1">
        <v>41639</v>
      </c>
      <c r="C2837">
        <v>12</v>
      </c>
      <c r="D2837">
        <v>4</v>
      </c>
      <c r="E2837">
        <v>2013</v>
      </c>
      <c r="F2837" t="s">
        <v>5818</v>
      </c>
      <c r="G2837" t="s">
        <v>6143</v>
      </c>
      <c r="H2837" t="s">
        <v>6133</v>
      </c>
      <c r="I2837" t="s">
        <v>5918</v>
      </c>
      <c r="J2837" t="s">
        <v>4721</v>
      </c>
      <c r="K2837" s="1">
        <v>41642</v>
      </c>
      <c r="L2837" t="s">
        <v>6407</v>
      </c>
      <c r="M2837" t="s">
        <v>6144</v>
      </c>
      <c r="N2837">
        <v>12.5</v>
      </c>
      <c r="O2837">
        <v>41.902999999999999</v>
      </c>
      <c r="P2837">
        <v>3</v>
      </c>
    </row>
    <row r="2838" spans="1:16" x14ac:dyDescent="0.3">
      <c r="A2838" t="s">
        <v>4583</v>
      </c>
      <c r="B2838" s="1">
        <v>41661</v>
      </c>
      <c r="C2838">
        <v>1</v>
      </c>
      <c r="D2838">
        <v>1</v>
      </c>
      <c r="E2838">
        <v>2014</v>
      </c>
      <c r="F2838" t="s">
        <v>6369</v>
      </c>
      <c r="G2838" t="s">
        <v>6143</v>
      </c>
      <c r="H2838" t="s">
        <v>6133</v>
      </c>
      <c r="I2838" t="s">
        <v>5918</v>
      </c>
      <c r="J2838" t="s">
        <v>4721</v>
      </c>
      <c r="K2838" s="1">
        <v>41664</v>
      </c>
      <c r="L2838" t="s">
        <v>6407</v>
      </c>
      <c r="M2838" t="s">
        <v>6144</v>
      </c>
      <c r="N2838">
        <v>12.5</v>
      </c>
      <c r="O2838">
        <v>41.902999999999999</v>
      </c>
      <c r="P2838">
        <v>3</v>
      </c>
    </row>
    <row r="2839" spans="1:16" x14ac:dyDescent="0.3">
      <c r="A2839" t="s">
        <v>3191</v>
      </c>
      <c r="B2839" s="1">
        <v>41662</v>
      </c>
      <c r="C2839">
        <v>1</v>
      </c>
      <c r="D2839">
        <v>1</v>
      </c>
      <c r="E2839">
        <v>2014</v>
      </c>
      <c r="F2839" t="s">
        <v>5515</v>
      </c>
      <c r="G2839" t="s">
        <v>6472</v>
      </c>
      <c r="H2839" t="s">
        <v>6133</v>
      </c>
      <c r="I2839" t="s">
        <v>5918</v>
      </c>
      <c r="J2839" t="s">
        <v>4721</v>
      </c>
      <c r="K2839" s="1">
        <v>41662</v>
      </c>
      <c r="L2839" t="s">
        <v>6409</v>
      </c>
      <c r="M2839" t="s">
        <v>6176</v>
      </c>
      <c r="N2839">
        <v>14.16</v>
      </c>
      <c r="O2839">
        <v>42.347999999999999</v>
      </c>
      <c r="P2839">
        <v>0</v>
      </c>
    </row>
    <row r="2840" spans="1:16" x14ac:dyDescent="0.3">
      <c r="A2840" t="s">
        <v>418</v>
      </c>
      <c r="B2840" s="1">
        <v>41670</v>
      </c>
      <c r="C2840">
        <v>1</v>
      </c>
      <c r="D2840">
        <v>1</v>
      </c>
      <c r="E2840">
        <v>2014</v>
      </c>
      <c r="F2840" t="s">
        <v>5542</v>
      </c>
      <c r="G2840" t="s">
        <v>6169</v>
      </c>
      <c r="H2840" t="s">
        <v>6133</v>
      </c>
      <c r="I2840" t="s">
        <v>5918</v>
      </c>
      <c r="J2840" t="s">
        <v>4721</v>
      </c>
      <c r="K2840" s="1">
        <v>41673</v>
      </c>
      <c r="L2840" t="s">
        <v>6407</v>
      </c>
      <c r="M2840" t="s">
        <v>6138</v>
      </c>
      <c r="N2840">
        <v>10.63</v>
      </c>
      <c r="O2840">
        <v>44.698999999999998</v>
      </c>
      <c r="P2840">
        <v>3</v>
      </c>
    </row>
    <row r="2841" spans="1:16" x14ac:dyDescent="0.3">
      <c r="A2841" t="s">
        <v>1451</v>
      </c>
      <c r="B2841" s="1">
        <v>41701</v>
      </c>
      <c r="C2841">
        <v>3</v>
      </c>
      <c r="D2841">
        <v>1</v>
      </c>
      <c r="E2841">
        <v>2014</v>
      </c>
      <c r="F2841" t="s">
        <v>5274</v>
      </c>
      <c r="G2841" t="s">
        <v>6205</v>
      </c>
      <c r="H2841" t="s">
        <v>6133</v>
      </c>
      <c r="I2841" t="s">
        <v>5918</v>
      </c>
      <c r="J2841" t="s">
        <v>4721</v>
      </c>
      <c r="K2841" s="1">
        <v>41704</v>
      </c>
      <c r="L2841" t="s">
        <v>6407</v>
      </c>
      <c r="M2841" t="s">
        <v>6147</v>
      </c>
      <c r="N2841">
        <v>17.25</v>
      </c>
      <c r="O2841">
        <v>40.463999999999999</v>
      </c>
      <c r="P2841">
        <v>3</v>
      </c>
    </row>
    <row r="2842" spans="1:16" x14ac:dyDescent="0.3">
      <c r="A2842" t="s">
        <v>4585</v>
      </c>
      <c r="B2842" s="1">
        <v>41713</v>
      </c>
      <c r="C2842">
        <v>3</v>
      </c>
      <c r="D2842">
        <v>1</v>
      </c>
      <c r="E2842">
        <v>2014</v>
      </c>
      <c r="F2842" t="s">
        <v>5419</v>
      </c>
      <c r="G2842" t="s">
        <v>6146</v>
      </c>
      <c r="H2842" t="s">
        <v>6133</v>
      </c>
      <c r="I2842" t="s">
        <v>5918</v>
      </c>
      <c r="J2842" t="s">
        <v>4740</v>
      </c>
      <c r="K2842" s="1">
        <v>41717</v>
      </c>
      <c r="L2842" t="s">
        <v>6408</v>
      </c>
      <c r="M2842" t="s">
        <v>6147</v>
      </c>
      <c r="N2842">
        <v>16.87</v>
      </c>
      <c r="O2842">
        <v>41.116999999999997</v>
      </c>
      <c r="P2842">
        <v>4</v>
      </c>
    </row>
    <row r="2843" spans="1:16" x14ac:dyDescent="0.3">
      <c r="A2843" t="s">
        <v>2334</v>
      </c>
      <c r="B2843" s="1">
        <v>41761</v>
      </c>
      <c r="C2843">
        <v>5</v>
      </c>
      <c r="D2843">
        <v>2</v>
      </c>
      <c r="E2843">
        <v>2014</v>
      </c>
      <c r="F2843" t="s">
        <v>5075</v>
      </c>
      <c r="G2843" t="s">
        <v>6473</v>
      </c>
      <c r="H2843" t="s">
        <v>6133</v>
      </c>
      <c r="I2843" t="s">
        <v>5918</v>
      </c>
      <c r="J2843" t="s">
        <v>4740</v>
      </c>
      <c r="K2843" s="1">
        <v>41765</v>
      </c>
      <c r="L2843" t="s">
        <v>6408</v>
      </c>
      <c r="M2843" t="s">
        <v>6157</v>
      </c>
      <c r="N2843">
        <v>13.58</v>
      </c>
      <c r="O2843">
        <v>37.311</v>
      </c>
      <c r="P2843">
        <v>4</v>
      </c>
    </row>
    <row r="2844" spans="1:16" x14ac:dyDescent="0.3">
      <c r="A2844" t="s">
        <v>3053</v>
      </c>
      <c r="B2844" s="1">
        <v>41761</v>
      </c>
      <c r="C2844">
        <v>5</v>
      </c>
      <c r="D2844">
        <v>2</v>
      </c>
      <c r="E2844">
        <v>2014</v>
      </c>
      <c r="F2844" t="s">
        <v>5505</v>
      </c>
      <c r="G2844" t="s">
        <v>6140</v>
      </c>
      <c r="H2844" t="s">
        <v>6133</v>
      </c>
      <c r="I2844" t="s">
        <v>5918</v>
      </c>
      <c r="J2844" t="s">
        <v>4740</v>
      </c>
      <c r="K2844" s="1">
        <v>41764</v>
      </c>
      <c r="L2844" t="s">
        <v>6408</v>
      </c>
      <c r="M2844" t="s">
        <v>6141</v>
      </c>
      <c r="N2844">
        <v>9.19</v>
      </c>
      <c r="O2844">
        <v>45.465000000000003</v>
      </c>
      <c r="P2844">
        <v>3</v>
      </c>
    </row>
    <row r="2845" spans="1:16" x14ac:dyDescent="0.3">
      <c r="A2845" t="s">
        <v>1144</v>
      </c>
      <c r="B2845" s="1">
        <v>41766</v>
      </c>
      <c r="C2845">
        <v>5</v>
      </c>
      <c r="D2845">
        <v>2</v>
      </c>
      <c r="E2845">
        <v>2014</v>
      </c>
      <c r="F2845" t="s">
        <v>5182</v>
      </c>
      <c r="G2845" t="s">
        <v>6187</v>
      </c>
      <c r="H2845" t="s">
        <v>6133</v>
      </c>
      <c r="I2845" t="s">
        <v>5918</v>
      </c>
      <c r="J2845" t="s">
        <v>4721</v>
      </c>
      <c r="K2845" s="1">
        <v>41766</v>
      </c>
      <c r="L2845" t="s">
        <v>6409</v>
      </c>
      <c r="M2845" t="s">
        <v>6144</v>
      </c>
      <c r="N2845">
        <v>12.78</v>
      </c>
      <c r="O2845">
        <v>41.686999999999998</v>
      </c>
      <c r="P2845">
        <v>0</v>
      </c>
    </row>
    <row r="2846" spans="1:16" x14ac:dyDescent="0.3">
      <c r="A2846" t="s">
        <v>2644</v>
      </c>
      <c r="B2846" s="1">
        <v>41767</v>
      </c>
      <c r="C2846">
        <v>5</v>
      </c>
      <c r="D2846">
        <v>2</v>
      </c>
      <c r="E2846">
        <v>2014</v>
      </c>
      <c r="F2846" t="s">
        <v>5349</v>
      </c>
      <c r="G2846" t="s">
        <v>6474</v>
      </c>
      <c r="H2846" t="s">
        <v>6133</v>
      </c>
      <c r="I2846" t="s">
        <v>5918</v>
      </c>
      <c r="J2846" t="s">
        <v>4731</v>
      </c>
      <c r="K2846" s="1">
        <v>41770</v>
      </c>
      <c r="L2846" t="s">
        <v>6407</v>
      </c>
      <c r="M2846" t="s">
        <v>6147</v>
      </c>
      <c r="N2846">
        <v>16.3</v>
      </c>
      <c r="O2846">
        <v>41.226999999999997</v>
      </c>
      <c r="P2846">
        <v>3</v>
      </c>
    </row>
    <row r="2847" spans="1:16" x14ac:dyDescent="0.3">
      <c r="A2847" t="s">
        <v>425</v>
      </c>
      <c r="B2847" s="1">
        <v>41797</v>
      </c>
      <c r="C2847">
        <v>6</v>
      </c>
      <c r="D2847">
        <v>2</v>
      </c>
      <c r="E2847">
        <v>2014</v>
      </c>
      <c r="F2847" t="s">
        <v>4784</v>
      </c>
      <c r="G2847" t="s">
        <v>6447</v>
      </c>
      <c r="H2847" t="s">
        <v>6133</v>
      </c>
      <c r="I2847" t="s">
        <v>5918</v>
      </c>
      <c r="J2847" t="s">
        <v>4721</v>
      </c>
      <c r="K2847" s="1">
        <v>41802</v>
      </c>
      <c r="L2847" t="s">
        <v>6408</v>
      </c>
      <c r="M2847" t="s">
        <v>6445</v>
      </c>
      <c r="N2847">
        <v>11.35</v>
      </c>
      <c r="O2847">
        <v>46.497999999999998</v>
      </c>
      <c r="P2847">
        <v>5</v>
      </c>
    </row>
    <row r="2848" spans="1:16" x14ac:dyDescent="0.3">
      <c r="A2848" t="s">
        <v>993</v>
      </c>
      <c r="B2848" s="1">
        <v>41799</v>
      </c>
      <c r="C2848">
        <v>6</v>
      </c>
      <c r="D2848">
        <v>2</v>
      </c>
      <c r="E2848">
        <v>2014</v>
      </c>
      <c r="F2848" t="s">
        <v>5693</v>
      </c>
      <c r="G2848" t="s">
        <v>6143</v>
      </c>
      <c r="H2848" t="s">
        <v>6133</v>
      </c>
      <c r="I2848" t="s">
        <v>5918</v>
      </c>
      <c r="J2848" t="s">
        <v>4721</v>
      </c>
      <c r="K2848" s="1">
        <v>41802</v>
      </c>
      <c r="L2848" t="s">
        <v>6407</v>
      </c>
      <c r="M2848" t="s">
        <v>6144</v>
      </c>
      <c r="N2848">
        <v>12.5</v>
      </c>
      <c r="O2848">
        <v>41.902999999999999</v>
      </c>
      <c r="P2848">
        <v>3</v>
      </c>
    </row>
    <row r="2849" spans="1:16" x14ac:dyDescent="0.3">
      <c r="A2849" t="s">
        <v>2336</v>
      </c>
      <c r="B2849" s="1">
        <v>41799</v>
      </c>
      <c r="C2849">
        <v>6</v>
      </c>
      <c r="D2849">
        <v>2</v>
      </c>
      <c r="E2849">
        <v>2014</v>
      </c>
      <c r="F2849" t="s">
        <v>5467</v>
      </c>
      <c r="G2849" t="s">
        <v>6165</v>
      </c>
      <c r="H2849" t="s">
        <v>6133</v>
      </c>
      <c r="I2849" t="s">
        <v>5918</v>
      </c>
      <c r="J2849" t="s">
        <v>4731</v>
      </c>
      <c r="K2849" s="1">
        <v>41803</v>
      </c>
      <c r="L2849" t="s">
        <v>6408</v>
      </c>
      <c r="M2849" t="s">
        <v>6166</v>
      </c>
      <c r="N2849">
        <v>7.69</v>
      </c>
      <c r="O2849">
        <v>45.07</v>
      </c>
      <c r="P2849">
        <v>4</v>
      </c>
    </row>
    <row r="2850" spans="1:16" x14ac:dyDescent="0.3">
      <c r="A2850" t="s">
        <v>4540</v>
      </c>
      <c r="B2850" s="1">
        <v>41802</v>
      </c>
      <c r="C2850">
        <v>6</v>
      </c>
      <c r="D2850">
        <v>2</v>
      </c>
      <c r="E2850">
        <v>2014</v>
      </c>
      <c r="F2850" t="s">
        <v>5577</v>
      </c>
      <c r="G2850" t="s">
        <v>6475</v>
      </c>
      <c r="H2850" t="s">
        <v>6133</v>
      </c>
      <c r="I2850" t="s">
        <v>5918</v>
      </c>
      <c r="J2850" t="s">
        <v>4721</v>
      </c>
      <c r="K2850" s="1">
        <v>41803</v>
      </c>
      <c r="L2850" t="s">
        <v>6407</v>
      </c>
      <c r="M2850" t="s">
        <v>6147</v>
      </c>
      <c r="N2850">
        <v>15.38</v>
      </c>
      <c r="O2850">
        <v>41.685000000000002</v>
      </c>
      <c r="P2850">
        <v>1</v>
      </c>
    </row>
    <row r="2851" spans="1:16" x14ac:dyDescent="0.3">
      <c r="A2851" t="s">
        <v>4542</v>
      </c>
      <c r="B2851" s="1">
        <v>41821</v>
      </c>
      <c r="C2851">
        <v>7</v>
      </c>
      <c r="D2851">
        <v>3</v>
      </c>
      <c r="E2851">
        <v>2014</v>
      </c>
      <c r="F2851" t="s">
        <v>5690</v>
      </c>
      <c r="G2851" t="s">
        <v>6476</v>
      </c>
      <c r="H2851" t="s">
        <v>6133</v>
      </c>
      <c r="I2851" t="s">
        <v>5918</v>
      </c>
      <c r="J2851" t="s">
        <v>4731</v>
      </c>
      <c r="K2851" s="1">
        <v>41824</v>
      </c>
      <c r="L2851" t="s">
        <v>6408</v>
      </c>
      <c r="M2851" t="s">
        <v>6141</v>
      </c>
      <c r="N2851">
        <v>9.6</v>
      </c>
      <c r="O2851">
        <v>45.521000000000001</v>
      </c>
      <c r="P2851">
        <v>3</v>
      </c>
    </row>
    <row r="2852" spans="1:16" x14ac:dyDescent="0.3">
      <c r="A2852" t="s">
        <v>997</v>
      </c>
      <c r="B2852" s="1">
        <v>41824</v>
      </c>
      <c r="C2852">
        <v>7</v>
      </c>
      <c r="D2852">
        <v>3</v>
      </c>
      <c r="E2852">
        <v>2014</v>
      </c>
      <c r="F2852" t="s">
        <v>5291</v>
      </c>
      <c r="G2852" t="s">
        <v>6143</v>
      </c>
      <c r="H2852" t="s">
        <v>6133</v>
      </c>
      <c r="I2852" t="s">
        <v>5918</v>
      </c>
      <c r="J2852" t="s">
        <v>4731</v>
      </c>
      <c r="K2852" s="1">
        <v>41824</v>
      </c>
      <c r="L2852" t="s">
        <v>6409</v>
      </c>
      <c r="M2852" t="s">
        <v>6144</v>
      </c>
      <c r="N2852">
        <v>12.5</v>
      </c>
      <c r="O2852">
        <v>41.902999999999999</v>
      </c>
      <c r="P2852">
        <v>0</v>
      </c>
    </row>
    <row r="2853" spans="1:16" x14ac:dyDescent="0.3">
      <c r="A2853" t="s">
        <v>1463</v>
      </c>
      <c r="B2853" s="1">
        <v>41836</v>
      </c>
      <c r="C2853">
        <v>7</v>
      </c>
      <c r="D2853">
        <v>3</v>
      </c>
      <c r="E2853">
        <v>2014</v>
      </c>
      <c r="F2853" t="s">
        <v>5474</v>
      </c>
      <c r="G2853" t="s">
        <v>6195</v>
      </c>
      <c r="H2853" t="s">
        <v>6133</v>
      </c>
      <c r="I2853" t="s">
        <v>5918</v>
      </c>
      <c r="J2853" t="s">
        <v>4740</v>
      </c>
      <c r="K2853" s="1">
        <v>41837</v>
      </c>
      <c r="L2853" t="s">
        <v>6407</v>
      </c>
      <c r="M2853" t="s">
        <v>6160</v>
      </c>
      <c r="N2853">
        <v>11.79</v>
      </c>
      <c r="O2853">
        <v>45.07</v>
      </c>
      <c r="P2853">
        <v>1</v>
      </c>
    </row>
    <row r="2854" spans="1:16" x14ac:dyDescent="0.3">
      <c r="A2854" t="s">
        <v>1154</v>
      </c>
      <c r="B2854" s="1">
        <v>41854</v>
      </c>
      <c r="C2854">
        <v>8</v>
      </c>
      <c r="D2854">
        <v>3</v>
      </c>
      <c r="E2854">
        <v>2014</v>
      </c>
      <c r="F2854" t="s">
        <v>5374</v>
      </c>
      <c r="G2854" t="s">
        <v>6186</v>
      </c>
      <c r="H2854" t="s">
        <v>6133</v>
      </c>
      <c r="I2854" t="s">
        <v>5918</v>
      </c>
      <c r="J2854" t="s">
        <v>4721</v>
      </c>
      <c r="K2854" s="1">
        <v>41857</v>
      </c>
      <c r="L2854" t="s">
        <v>6407</v>
      </c>
      <c r="M2854" t="s">
        <v>6136</v>
      </c>
      <c r="N2854">
        <v>11.26</v>
      </c>
      <c r="O2854">
        <v>43.77</v>
      </c>
      <c r="P2854">
        <v>3</v>
      </c>
    </row>
    <row r="2855" spans="1:16" x14ac:dyDescent="0.3">
      <c r="A2855" t="s">
        <v>4671</v>
      </c>
      <c r="B2855" s="1">
        <v>41862</v>
      </c>
      <c r="C2855">
        <v>8</v>
      </c>
      <c r="D2855">
        <v>3</v>
      </c>
      <c r="E2855">
        <v>2014</v>
      </c>
      <c r="F2855" t="s">
        <v>5871</v>
      </c>
      <c r="G2855" t="s">
        <v>6143</v>
      </c>
      <c r="H2855" t="s">
        <v>6133</v>
      </c>
      <c r="I2855" t="s">
        <v>5918</v>
      </c>
      <c r="J2855" t="s">
        <v>4731</v>
      </c>
      <c r="K2855" s="1">
        <v>41862</v>
      </c>
      <c r="L2855" t="s">
        <v>6409</v>
      </c>
      <c r="M2855" t="s">
        <v>6144</v>
      </c>
      <c r="N2855">
        <v>12.5</v>
      </c>
      <c r="O2855">
        <v>41.902999999999999</v>
      </c>
      <c r="P2855">
        <v>0</v>
      </c>
    </row>
    <row r="2856" spans="1:16" x14ac:dyDescent="0.3">
      <c r="A2856" t="s">
        <v>2118</v>
      </c>
      <c r="B2856" s="1">
        <v>41866</v>
      </c>
      <c r="C2856">
        <v>8</v>
      </c>
      <c r="D2856">
        <v>3</v>
      </c>
      <c r="E2856">
        <v>2014</v>
      </c>
      <c r="F2856" t="s">
        <v>5994</v>
      </c>
      <c r="G2856" t="s">
        <v>6200</v>
      </c>
      <c r="H2856" t="s">
        <v>6133</v>
      </c>
      <c r="I2856" t="s">
        <v>5918</v>
      </c>
      <c r="J2856" t="s">
        <v>4721</v>
      </c>
      <c r="K2856" s="1">
        <v>41866</v>
      </c>
      <c r="L2856" t="s">
        <v>6409</v>
      </c>
      <c r="M2856" t="s">
        <v>6201</v>
      </c>
      <c r="N2856">
        <v>13.78</v>
      </c>
      <c r="O2856">
        <v>45.65</v>
      </c>
      <c r="P2856">
        <v>0</v>
      </c>
    </row>
    <row r="2857" spans="1:16" x14ac:dyDescent="0.3">
      <c r="A2857" t="s">
        <v>3200</v>
      </c>
      <c r="B2857" s="1">
        <v>41871</v>
      </c>
      <c r="C2857">
        <v>8</v>
      </c>
      <c r="D2857">
        <v>3</v>
      </c>
      <c r="E2857">
        <v>2014</v>
      </c>
      <c r="F2857" t="s">
        <v>4959</v>
      </c>
      <c r="G2857" t="s">
        <v>6140</v>
      </c>
      <c r="H2857" t="s">
        <v>6133</v>
      </c>
      <c r="I2857" t="s">
        <v>5918</v>
      </c>
      <c r="J2857" t="s">
        <v>4721</v>
      </c>
      <c r="K2857" s="1">
        <v>41871</v>
      </c>
      <c r="L2857" t="s">
        <v>6409</v>
      </c>
      <c r="M2857" t="s">
        <v>6141</v>
      </c>
      <c r="N2857">
        <v>9.19</v>
      </c>
      <c r="O2857">
        <v>45.465000000000003</v>
      </c>
      <c r="P2857">
        <v>0</v>
      </c>
    </row>
    <row r="2858" spans="1:16" x14ac:dyDescent="0.3">
      <c r="A2858" t="s">
        <v>441</v>
      </c>
      <c r="B2858" s="1">
        <v>41872</v>
      </c>
      <c r="C2858">
        <v>8</v>
      </c>
      <c r="D2858">
        <v>3</v>
      </c>
      <c r="E2858">
        <v>2014</v>
      </c>
      <c r="F2858" t="s">
        <v>5734</v>
      </c>
      <c r="G2858" t="s">
        <v>6143</v>
      </c>
      <c r="H2858" t="s">
        <v>6133</v>
      </c>
      <c r="I2858" t="s">
        <v>5918</v>
      </c>
      <c r="J2858" t="s">
        <v>4721</v>
      </c>
      <c r="K2858" s="1">
        <v>41875</v>
      </c>
      <c r="L2858" t="s">
        <v>6407</v>
      </c>
      <c r="M2858" t="s">
        <v>6144</v>
      </c>
      <c r="N2858">
        <v>12.5</v>
      </c>
      <c r="O2858">
        <v>41.902999999999999</v>
      </c>
      <c r="P2858">
        <v>3</v>
      </c>
    </row>
    <row r="2859" spans="1:16" x14ac:dyDescent="0.3">
      <c r="A2859" t="s">
        <v>4544</v>
      </c>
      <c r="B2859" s="1">
        <v>41873</v>
      </c>
      <c r="C2859">
        <v>8</v>
      </c>
      <c r="D2859">
        <v>3</v>
      </c>
      <c r="E2859">
        <v>2014</v>
      </c>
      <c r="F2859" t="s">
        <v>5260</v>
      </c>
      <c r="G2859" t="s">
        <v>6262</v>
      </c>
      <c r="H2859" t="s">
        <v>6133</v>
      </c>
      <c r="I2859" t="s">
        <v>5918</v>
      </c>
      <c r="J2859" t="s">
        <v>4731</v>
      </c>
      <c r="K2859" s="1">
        <v>41877</v>
      </c>
      <c r="L2859" t="s">
        <v>6408</v>
      </c>
      <c r="M2859" t="s">
        <v>6157</v>
      </c>
      <c r="N2859">
        <v>15.17</v>
      </c>
      <c r="O2859">
        <v>37.607999999999997</v>
      </c>
      <c r="P2859">
        <v>4</v>
      </c>
    </row>
    <row r="2860" spans="1:16" x14ac:dyDescent="0.3">
      <c r="A2860" t="s">
        <v>2121</v>
      </c>
      <c r="B2860" s="1">
        <v>41876</v>
      </c>
      <c r="C2860">
        <v>8</v>
      </c>
      <c r="D2860">
        <v>3</v>
      </c>
      <c r="E2860">
        <v>2014</v>
      </c>
      <c r="F2860" t="s">
        <v>5006</v>
      </c>
      <c r="G2860" t="s">
        <v>6140</v>
      </c>
      <c r="H2860" t="s">
        <v>6133</v>
      </c>
      <c r="I2860" t="s">
        <v>5918</v>
      </c>
      <c r="J2860" t="s">
        <v>4731</v>
      </c>
      <c r="K2860" s="1">
        <v>41881</v>
      </c>
      <c r="L2860" t="s">
        <v>6408</v>
      </c>
      <c r="M2860" t="s">
        <v>6141</v>
      </c>
      <c r="N2860">
        <v>9.19</v>
      </c>
      <c r="O2860">
        <v>45.465000000000003</v>
      </c>
      <c r="P2860">
        <v>5</v>
      </c>
    </row>
    <row r="2861" spans="1:16" x14ac:dyDescent="0.3">
      <c r="A2861" t="s">
        <v>847</v>
      </c>
      <c r="B2861" s="1">
        <v>41880</v>
      </c>
      <c r="C2861">
        <v>8</v>
      </c>
      <c r="D2861">
        <v>3</v>
      </c>
      <c r="E2861">
        <v>2014</v>
      </c>
      <c r="F2861" t="s">
        <v>4873</v>
      </c>
      <c r="G2861" t="s">
        <v>6143</v>
      </c>
      <c r="H2861" t="s">
        <v>6133</v>
      </c>
      <c r="I2861" t="s">
        <v>5918</v>
      </c>
      <c r="J2861" t="s">
        <v>4721</v>
      </c>
      <c r="K2861" s="1">
        <v>41883</v>
      </c>
      <c r="L2861" t="s">
        <v>6408</v>
      </c>
      <c r="M2861" t="s">
        <v>6144</v>
      </c>
      <c r="N2861">
        <v>12.5</v>
      </c>
      <c r="O2861">
        <v>41.902999999999999</v>
      </c>
      <c r="P2861">
        <v>3</v>
      </c>
    </row>
    <row r="2862" spans="1:16" x14ac:dyDescent="0.3">
      <c r="A2862" t="s">
        <v>2342</v>
      </c>
      <c r="B2862" s="1">
        <v>41888</v>
      </c>
      <c r="C2862">
        <v>9</v>
      </c>
      <c r="D2862">
        <v>3</v>
      </c>
      <c r="E2862">
        <v>2014</v>
      </c>
      <c r="F2862" t="s">
        <v>5124</v>
      </c>
      <c r="G2862" t="s">
        <v>6444</v>
      </c>
      <c r="H2862" t="s">
        <v>6133</v>
      </c>
      <c r="I2862" t="s">
        <v>5918</v>
      </c>
      <c r="J2862" t="s">
        <v>4740</v>
      </c>
      <c r="K2862" s="1">
        <v>41888</v>
      </c>
      <c r="L2862" t="s">
        <v>6409</v>
      </c>
      <c r="M2862" t="s">
        <v>6445</v>
      </c>
      <c r="N2862">
        <v>11.12</v>
      </c>
      <c r="O2862">
        <v>46.075000000000003</v>
      </c>
      <c r="P2862">
        <v>0</v>
      </c>
    </row>
    <row r="2863" spans="1:16" x14ac:dyDescent="0.3">
      <c r="A2863" t="s">
        <v>266</v>
      </c>
      <c r="B2863" s="1">
        <v>41891</v>
      </c>
      <c r="C2863">
        <v>9</v>
      </c>
      <c r="D2863">
        <v>3</v>
      </c>
      <c r="E2863">
        <v>2014</v>
      </c>
      <c r="F2863" t="s">
        <v>5428</v>
      </c>
      <c r="G2863" t="s">
        <v>6143</v>
      </c>
      <c r="H2863" t="s">
        <v>6133</v>
      </c>
      <c r="I2863" t="s">
        <v>5918</v>
      </c>
      <c r="J2863" t="s">
        <v>4740</v>
      </c>
      <c r="K2863" s="1">
        <v>41896</v>
      </c>
      <c r="L2863" t="s">
        <v>6408</v>
      </c>
      <c r="M2863" t="s">
        <v>6144</v>
      </c>
      <c r="N2863">
        <v>12.5</v>
      </c>
      <c r="O2863">
        <v>41.902999999999999</v>
      </c>
      <c r="P2863">
        <v>5</v>
      </c>
    </row>
    <row r="2864" spans="1:16" x14ac:dyDescent="0.3">
      <c r="A2864" t="s">
        <v>1479</v>
      </c>
      <c r="B2864" s="1">
        <v>41892</v>
      </c>
      <c r="C2864">
        <v>9</v>
      </c>
      <c r="D2864">
        <v>3</v>
      </c>
      <c r="E2864">
        <v>2014</v>
      </c>
      <c r="F2864" t="s">
        <v>5677</v>
      </c>
      <c r="G2864" t="s">
        <v>6236</v>
      </c>
      <c r="H2864" t="s">
        <v>6133</v>
      </c>
      <c r="I2864" t="s">
        <v>5918</v>
      </c>
      <c r="J2864" t="s">
        <v>4721</v>
      </c>
      <c r="K2864" s="1">
        <v>41897</v>
      </c>
      <c r="L2864" t="s">
        <v>6408</v>
      </c>
      <c r="M2864" t="s">
        <v>6141</v>
      </c>
      <c r="N2864">
        <v>10.210000000000001</v>
      </c>
      <c r="O2864">
        <v>45.542000000000002</v>
      </c>
      <c r="P2864">
        <v>5</v>
      </c>
    </row>
    <row r="2865" spans="1:16" x14ac:dyDescent="0.3">
      <c r="A2865" t="s">
        <v>1995</v>
      </c>
      <c r="B2865" s="1">
        <v>41892</v>
      </c>
      <c r="C2865">
        <v>9</v>
      </c>
      <c r="D2865">
        <v>3</v>
      </c>
      <c r="E2865">
        <v>2014</v>
      </c>
      <c r="F2865" t="s">
        <v>5059</v>
      </c>
      <c r="G2865" t="s">
        <v>6140</v>
      </c>
      <c r="H2865" t="s">
        <v>6133</v>
      </c>
      <c r="I2865" t="s">
        <v>5918</v>
      </c>
      <c r="J2865" t="s">
        <v>4721</v>
      </c>
      <c r="K2865" s="1">
        <v>41895</v>
      </c>
      <c r="L2865" t="s">
        <v>6407</v>
      </c>
      <c r="M2865" t="s">
        <v>6141</v>
      </c>
      <c r="N2865">
        <v>9.19</v>
      </c>
      <c r="O2865">
        <v>45.465000000000003</v>
      </c>
      <c r="P2865">
        <v>3</v>
      </c>
    </row>
    <row r="2866" spans="1:16" x14ac:dyDescent="0.3">
      <c r="A2866" t="s">
        <v>850</v>
      </c>
      <c r="B2866" s="1">
        <v>41898</v>
      </c>
      <c r="C2866">
        <v>9</v>
      </c>
      <c r="D2866">
        <v>3</v>
      </c>
      <c r="E2866">
        <v>2014</v>
      </c>
      <c r="F2866" t="s">
        <v>6477</v>
      </c>
      <c r="G2866" t="s">
        <v>6478</v>
      </c>
      <c r="H2866" t="s">
        <v>6133</v>
      </c>
      <c r="I2866" t="s">
        <v>5918</v>
      </c>
      <c r="J2866" t="s">
        <v>4731</v>
      </c>
      <c r="K2866" s="1">
        <v>41902</v>
      </c>
      <c r="L2866" t="s">
        <v>6408</v>
      </c>
      <c r="M2866" t="s">
        <v>6138</v>
      </c>
      <c r="N2866">
        <v>9.69</v>
      </c>
      <c r="O2866">
        <v>45.052999999999997</v>
      </c>
      <c r="P2866">
        <v>4</v>
      </c>
    </row>
    <row r="2867" spans="1:16" x14ac:dyDescent="0.3">
      <c r="A2867" t="s">
        <v>2675</v>
      </c>
      <c r="B2867" s="1">
        <v>41904</v>
      </c>
      <c r="C2867">
        <v>9</v>
      </c>
      <c r="D2867">
        <v>3</v>
      </c>
      <c r="E2867">
        <v>2014</v>
      </c>
      <c r="F2867" t="s">
        <v>5532</v>
      </c>
      <c r="G2867" t="s">
        <v>6262</v>
      </c>
      <c r="H2867" t="s">
        <v>6133</v>
      </c>
      <c r="I2867" t="s">
        <v>5918</v>
      </c>
      <c r="J2867" t="s">
        <v>4721</v>
      </c>
      <c r="K2867" s="1">
        <v>41907</v>
      </c>
      <c r="L2867" t="s">
        <v>6407</v>
      </c>
      <c r="M2867" t="s">
        <v>6157</v>
      </c>
      <c r="N2867">
        <v>15.17</v>
      </c>
      <c r="O2867">
        <v>37.607999999999997</v>
      </c>
      <c r="P2867">
        <v>3</v>
      </c>
    </row>
    <row r="2868" spans="1:16" x14ac:dyDescent="0.3">
      <c r="A2868" t="s">
        <v>852</v>
      </c>
      <c r="B2868" s="1">
        <v>41912</v>
      </c>
      <c r="C2868">
        <v>9</v>
      </c>
      <c r="D2868">
        <v>3</v>
      </c>
      <c r="E2868">
        <v>2014</v>
      </c>
      <c r="F2868" t="s">
        <v>5732</v>
      </c>
      <c r="G2868" t="s">
        <v>6143</v>
      </c>
      <c r="H2868" t="s">
        <v>6133</v>
      </c>
      <c r="I2868" t="s">
        <v>5918</v>
      </c>
      <c r="J2868" t="s">
        <v>4731</v>
      </c>
      <c r="K2868" s="1">
        <v>41915</v>
      </c>
      <c r="L2868" t="s">
        <v>6408</v>
      </c>
      <c r="M2868" t="s">
        <v>6144</v>
      </c>
      <c r="N2868">
        <v>12.5</v>
      </c>
      <c r="O2868">
        <v>41.902999999999999</v>
      </c>
      <c r="P2868">
        <v>3</v>
      </c>
    </row>
    <row r="2869" spans="1:16" x14ac:dyDescent="0.3">
      <c r="A2869" t="s">
        <v>280</v>
      </c>
      <c r="B2869" s="1">
        <v>41960</v>
      </c>
      <c r="C2869">
        <v>11</v>
      </c>
      <c r="D2869">
        <v>4</v>
      </c>
      <c r="E2869">
        <v>2014</v>
      </c>
      <c r="F2869" t="s">
        <v>6256</v>
      </c>
      <c r="G2869" t="s">
        <v>6186</v>
      </c>
      <c r="H2869" t="s">
        <v>6133</v>
      </c>
      <c r="I2869" t="s">
        <v>5918</v>
      </c>
      <c r="J2869" t="s">
        <v>4721</v>
      </c>
      <c r="K2869" s="1">
        <v>41965</v>
      </c>
      <c r="L2869" t="s">
        <v>6408</v>
      </c>
      <c r="M2869" t="s">
        <v>6136</v>
      </c>
      <c r="N2869">
        <v>11.26</v>
      </c>
      <c r="O2869">
        <v>43.77</v>
      </c>
      <c r="P2869">
        <v>5</v>
      </c>
    </row>
    <row r="2870" spans="1:16" x14ac:dyDescent="0.3">
      <c r="A2870" t="s">
        <v>282</v>
      </c>
      <c r="B2870" s="1">
        <v>41964</v>
      </c>
      <c r="C2870">
        <v>11</v>
      </c>
      <c r="D2870">
        <v>4</v>
      </c>
      <c r="E2870">
        <v>2014</v>
      </c>
      <c r="F2870" t="s">
        <v>5394</v>
      </c>
      <c r="G2870" t="s">
        <v>6140</v>
      </c>
      <c r="H2870" t="s">
        <v>6133</v>
      </c>
      <c r="I2870" t="s">
        <v>5918</v>
      </c>
      <c r="J2870" t="s">
        <v>4740</v>
      </c>
      <c r="K2870" s="1">
        <v>41965</v>
      </c>
      <c r="L2870" t="s">
        <v>6407</v>
      </c>
      <c r="M2870" t="s">
        <v>6141</v>
      </c>
      <c r="N2870">
        <v>9.19</v>
      </c>
      <c r="O2870">
        <v>45.465000000000003</v>
      </c>
      <c r="P2870">
        <v>1</v>
      </c>
    </row>
    <row r="2871" spans="1:16" x14ac:dyDescent="0.3">
      <c r="A2871" t="s">
        <v>1685</v>
      </c>
      <c r="B2871" s="1">
        <v>41977</v>
      </c>
      <c r="C2871">
        <v>12</v>
      </c>
      <c r="D2871">
        <v>4</v>
      </c>
      <c r="E2871">
        <v>2014</v>
      </c>
      <c r="F2871" t="s">
        <v>5720</v>
      </c>
      <c r="G2871" t="s">
        <v>6156</v>
      </c>
      <c r="H2871" t="s">
        <v>6133</v>
      </c>
      <c r="I2871" t="s">
        <v>5918</v>
      </c>
      <c r="J2871" t="s">
        <v>4740</v>
      </c>
      <c r="K2871" s="1">
        <v>41977</v>
      </c>
      <c r="L2871" t="s">
        <v>6409</v>
      </c>
      <c r="M2871" t="s">
        <v>6157</v>
      </c>
      <c r="N2871">
        <v>13.36</v>
      </c>
      <c r="O2871">
        <v>38.116</v>
      </c>
      <c r="P2871">
        <v>0</v>
      </c>
    </row>
    <row r="2872" spans="1:16" x14ac:dyDescent="0.3">
      <c r="A2872" t="s">
        <v>4552</v>
      </c>
      <c r="B2872" s="1">
        <v>41991</v>
      </c>
      <c r="C2872">
        <v>12</v>
      </c>
      <c r="D2872">
        <v>4</v>
      </c>
      <c r="E2872">
        <v>2014</v>
      </c>
      <c r="F2872" t="s">
        <v>5304</v>
      </c>
      <c r="G2872" t="s">
        <v>6441</v>
      </c>
      <c r="H2872" t="s">
        <v>6133</v>
      </c>
      <c r="I2872" t="s">
        <v>5918</v>
      </c>
      <c r="J2872" t="s">
        <v>4721</v>
      </c>
      <c r="K2872" s="1">
        <v>41994</v>
      </c>
      <c r="L2872" t="s">
        <v>6407</v>
      </c>
      <c r="M2872" t="s">
        <v>6157</v>
      </c>
      <c r="N2872">
        <v>12.54</v>
      </c>
      <c r="O2872">
        <v>38.018000000000001</v>
      </c>
      <c r="P2872">
        <v>3</v>
      </c>
    </row>
    <row r="2873" spans="1:16" x14ac:dyDescent="0.3">
      <c r="A2873" t="s">
        <v>716</v>
      </c>
      <c r="B2873" s="1">
        <v>41997</v>
      </c>
      <c r="C2873">
        <v>12</v>
      </c>
      <c r="D2873">
        <v>4</v>
      </c>
      <c r="E2873">
        <v>2014</v>
      </c>
      <c r="F2873" t="s">
        <v>4857</v>
      </c>
      <c r="G2873" t="s">
        <v>6169</v>
      </c>
      <c r="H2873" t="s">
        <v>6133</v>
      </c>
      <c r="I2873" t="s">
        <v>5918</v>
      </c>
      <c r="J2873" t="s">
        <v>4721</v>
      </c>
      <c r="K2873" s="1">
        <v>41997</v>
      </c>
      <c r="L2873" t="s">
        <v>6409</v>
      </c>
      <c r="M2873" t="s">
        <v>6138</v>
      </c>
      <c r="N2873">
        <v>10.63</v>
      </c>
      <c r="O2873">
        <v>44.698999999999998</v>
      </c>
      <c r="P2873">
        <v>0</v>
      </c>
    </row>
    <row r="2874" spans="1:16" x14ac:dyDescent="0.3">
      <c r="A2874" t="s">
        <v>2351</v>
      </c>
      <c r="B2874" s="1">
        <v>40562</v>
      </c>
      <c r="C2874">
        <v>1</v>
      </c>
      <c r="D2874">
        <v>1</v>
      </c>
      <c r="E2874">
        <v>2011</v>
      </c>
      <c r="F2874" t="s">
        <v>5289</v>
      </c>
      <c r="G2874" t="s">
        <v>6199</v>
      </c>
      <c r="H2874" t="s">
        <v>6133</v>
      </c>
      <c r="I2874" t="s">
        <v>5918</v>
      </c>
      <c r="J2874" t="s">
        <v>4731</v>
      </c>
      <c r="K2874" s="1">
        <v>40564</v>
      </c>
      <c r="L2874" t="s">
        <v>6407</v>
      </c>
      <c r="M2874" t="s">
        <v>6141</v>
      </c>
      <c r="N2874">
        <v>9.23</v>
      </c>
      <c r="O2874">
        <v>45.533000000000001</v>
      </c>
      <c r="P2874">
        <v>2</v>
      </c>
    </row>
    <row r="2875" spans="1:16" x14ac:dyDescent="0.3">
      <c r="A2875" t="s">
        <v>584</v>
      </c>
      <c r="B2875" s="1">
        <v>40567</v>
      </c>
      <c r="C2875">
        <v>1</v>
      </c>
      <c r="D2875">
        <v>1</v>
      </c>
      <c r="E2875">
        <v>2011</v>
      </c>
      <c r="F2875" t="s">
        <v>5435</v>
      </c>
      <c r="G2875" t="s">
        <v>6249</v>
      </c>
      <c r="H2875" t="s">
        <v>6133</v>
      </c>
      <c r="I2875" t="s">
        <v>5918</v>
      </c>
      <c r="J2875" t="s">
        <v>4740</v>
      </c>
      <c r="K2875" s="1">
        <v>40569</v>
      </c>
      <c r="L2875" t="s">
        <v>6408</v>
      </c>
      <c r="M2875" t="s">
        <v>6157</v>
      </c>
      <c r="N2875">
        <v>14.24</v>
      </c>
      <c r="O2875">
        <v>37.073999999999998</v>
      </c>
      <c r="P2875">
        <v>2</v>
      </c>
    </row>
    <row r="2876" spans="1:16" x14ac:dyDescent="0.3">
      <c r="A2876" t="s">
        <v>2013</v>
      </c>
      <c r="B2876" s="1">
        <v>40567</v>
      </c>
      <c r="C2876">
        <v>1</v>
      </c>
      <c r="D2876">
        <v>1</v>
      </c>
      <c r="E2876">
        <v>2011</v>
      </c>
      <c r="F2876" t="s">
        <v>5490</v>
      </c>
      <c r="G2876" t="s">
        <v>6189</v>
      </c>
      <c r="H2876" t="s">
        <v>6133</v>
      </c>
      <c r="I2876" t="s">
        <v>5918</v>
      </c>
      <c r="J2876" t="s">
        <v>4721</v>
      </c>
      <c r="K2876" s="1">
        <v>40569</v>
      </c>
      <c r="L2876" t="s">
        <v>6407</v>
      </c>
      <c r="M2876" t="s">
        <v>6138</v>
      </c>
      <c r="N2876">
        <v>11.34</v>
      </c>
      <c r="O2876">
        <v>44.494999999999997</v>
      </c>
      <c r="P2876">
        <v>2</v>
      </c>
    </row>
    <row r="2877" spans="1:16" x14ac:dyDescent="0.3">
      <c r="A2877" t="s">
        <v>3282</v>
      </c>
      <c r="B2877" s="1">
        <v>40623</v>
      </c>
      <c r="C2877">
        <v>3</v>
      </c>
      <c r="D2877">
        <v>1</v>
      </c>
      <c r="E2877">
        <v>2011</v>
      </c>
      <c r="F2877" t="s">
        <v>5577</v>
      </c>
      <c r="G2877" t="s">
        <v>6172</v>
      </c>
      <c r="H2877" t="s">
        <v>6133</v>
      </c>
      <c r="I2877" t="s">
        <v>5918</v>
      </c>
      <c r="J2877" t="s">
        <v>4721</v>
      </c>
      <c r="K2877" s="1">
        <v>40625</v>
      </c>
      <c r="L2877" t="s">
        <v>6408</v>
      </c>
      <c r="M2877" t="s">
        <v>6153</v>
      </c>
      <c r="N2877">
        <v>9.1199999999999992</v>
      </c>
      <c r="O2877">
        <v>39.223999999999997</v>
      </c>
      <c r="P2877">
        <v>2</v>
      </c>
    </row>
    <row r="2878" spans="1:16" x14ac:dyDescent="0.3">
      <c r="A2878" t="s">
        <v>725</v>
      </c>
      <c r="B2878" s="1">
        <v>40651</v>
      </c>
      <c r="C2878">
        <v>4</v>
      </c>
      <c r="D2878">
        <v>2</v>
      </c>
      <c r="E2878">
        <v>2011</v>
      </c>
      <c r="F2878" t="s">
        <v>5472</v>
      </c>
      <c r="G2878" t="s">
        <v>6237</v>
      </c>
      <c r="H2878" t="s">
        <v>6133</v>
      </c>
      <c r="I2878" t="s">
        <v>5918</v>
      </c>
      <c r="J2878" t="s">
        <v>4731</v>
      </c>
      <c r="K2878" s="1">
        <v>40653</v>
      </c>
      <c r="L2878" t="s">
        <v>6408</v>
      </c>
      <c r="M2878" t="s">
        <v>6147</v>
      </c>
      <c r="N2878">
        <v>17.940000000000001</v>
      </c>
      <c r="O2878">
        <v>40.633000000000003</v>
      </c>
      <c r="P2878">
        <v>2</v>
      </c>
    </row>
    <row r="2879" spans="1:16" x14ac:dyDescent="0.3">
      <c r="A2879" t="s">
        <v>48</v>
      </c>
      <c r="B2879" s="1">
        <v>40676</v>
      </c>
      <c r="C2879">
        <v>5</v>
      </c>
      <c r="D2879">
        <v>2</v>
      </c>
      <c r="E2879">
        <v>2011</v>
      </c>
      <c r="F2879" t="s">
        <v>4800</v>
      </c>
      <c r="G2879" t="s">
        <v>6161</v>
      </c>
      <c r="H2879" t="s">
        <v>6133</v>
      </c>
      <c r="I2879" t="s">
        <v>5918</v>
      </c>
      <c r="J2879" t="s">
        <v>4731</v>
      </c>
      <c r="K2879" s="1">
        <v>40678</v>
      </c>
      <c r="L2879" t="s">
        <v>6408</v>
      </c>
      <c r="M2879" t="s">
        <v>6157</v>
      </c>
      <c r="N2879">
        <v>15.55</v>
      </c>
      <c r="O2879">
        <v>38.194000000000003</v>
      </c>
      <c r="P2879">
        <v>2</v>
      </c>
    </row>
    <row r="2880" spans="1:16" x14ac:dyDescent="0.3">
      <c r="A2880" t="s">
        <v>4521</v>
      </c>
      <c r="B2880" s="1">
        <v>40751</v>
      </c>
      <c r="C2880">
        <v>7</v>
      </c>
      <c r="D2880">
        <v>3</v>
      </c>
      <c r="E2880">
        <v>2011</v>
      </c>
      <c r="F2880" t="s">
        <v>4915</v>
      </c>
      <c r="G2880" t="s">
        <v>6132</v>
      </c>
      <c r="H2880" t="s">
        <v>6133</v>
      </c>
      <c r="I2880" t="s">
        <v>5918</v>
      </c>
      <c r="J2880" t="s">
        <v>4731</v>
      </c>
      <c r="K2880" s="1">
        <v>40753</v>
      </c>
      <c r="L2880" t="s">
        <v>6407</v>
      </c>
      <c r="M2880" t="s">
        <v>6134</v>
      </c>
      <c r="N2880">
        <v>8.9499999999999993</v>
      </c>
      <c r="O2880">
        <v>44.405999999999999</v>
      </c>
      <c r="P2880">
        <v>2</v>
      </c>
    </row>
    <row r="2881" spans="1:16" x14ac:dyDescent="0.3">
      <c r="A2881" t="s">
        <v>1030</v>
      </c>
      <c r="B2881" s="1">
        <v>40765</v>
      </c>
      <c r="C2881">
        <v>8</v>
      </c>
      <c r="D2881">
        <v>3</v>
      </c>
      <c r="E2881">
        <v>2011</v>
      </c>
      <c r="F2881" t="s">
        <v>5732</v>
      </c>
      <c r="G2881" t="s">
        <v>6444</v>
      </c>
      <c r="H2881" t="s">
        <v>6133</v>
      </c>
      <c r="I2881" t="s">
        <v>5918</v>
      </c>
      <c r="J2881" t="s">
        <v>4731</v>
      </c>
      <c r="K2881" s="1">
        <v>40767</v>
      </c>
      <c r="L2881" t="s">
        <v>6408</v>
      </c>
      <c r="M2881" t="s">
        <v>6445</v>
      </c>
      <c r="N2881">
        <v>11.12</v>
      </c>
      <c r="O2881">
        <v>46.075000000000003</v>
      </c>
      <c r="P2881">
        <v>2</v>
      </c>
    </row>
    <row r="2882" spans="1:16" x14ac:dyDescent="0.3">
      <c r="A2882" t="s">
        <v>64</v>
      </c>
      <c r="B2882" s="1">
        <v>40766</v>
      </c>
      <c r="C2882">
        <v>8</v>
      </c>
      <c r="D2882">
        <v>3</v>
      </c>
      <c r="E2882">
        <v>2011</v>
      </c>
      <c r="F2882" t="s">
        <v>5258</v>
      </c>
      <c r="G2882" t="s">
        <v>6189</v>
      </c>
      <c r="H2882" t="s">
        <v>6133</v>
      </c>
      <c r="I2882" t="s">
        <v>5918</v>
      </c>
      <c r="J2882" t="s">
        <v>4721</v>
      </c>
      <c r="K2882" s="1">
        <v>40768</v>
      </c>
      <c r="L2882" t="s">
        <v>6407</v>
      </c>
      <c r="M2882" t="s">
        <v>6138</v>
      </c>
      <c r="N2882">
        <v>11.34</v>
      </c>
      <c r="O2882">
        <v>44.494999999999997</v>
      </c>
      <c r="P2882">
        <v>2</v>
      </c>
    </row>
    <row r="2883" spans="1:16" x14ac:dyDescent="0.3">
      <c r="A2883" t="s">
        <v>2353</v>
      </c>
      <c r="B2883" s="1">
        <v>40770</v>
      </c>
      <c r="C2883">
        <v>8</v>
      </c>
      <c r="D2883">
        <v>3</v>
      </c>
      <c r="E2883">
        <v>2011</v>
      </c>
      <c r="F2883" t="s">
        <v>4995</v>
      </c>
      <c r="G2883" t="s">
        <v>6442</v>
      </c>
      <c r="H2883" t="s">
        <v>6133</v>
      </c>
      <c r="I2883" t="s">
        <v>5918</v>
      </c>
      <c r="J2883" t="s">
        <v>4721</v>
      </c>
      <c r="K2883" s="1">
        <v>40772</v>
      </c>
      <c r="L2883" t="s">
        <v>6408</v>
      </c>
      <c r="M2883" t="s">
        <v>6160</v>
      </c>
      <c r="N2883">
        <v>12.24</v>
      </c>
      <c r="O2883">
        <v>45.667000000000002</v>
      </c>
      <c r="P2883">
        <v>2</v>
      </c>
    </row>
    <row r="2884" spans="1:16" x14ac:dyDescent="0.3">
      <c r="A2884" t="s">
        <v>3014</v>
      </c>
      <c r="B2884" s="1">
        <v>40782</v>
      </c>
      <c r="C2884">
        <v>8</v>
      </c>
      <c r="D2884">
        <v>3</v>
      </c>
      <c r="E2884">
        <v>2011</v>
      </c>
      <c r="F2884" t="s">
        <v>5668</v>
      </c>
      <c r="G2884" t="s">
        <v>6237</v>
      </c>
      <c r="H2884" t="s">
        <v>6133</v>
      </c>
      <c r="I2884" t="s">
        <v>5918</v>
      </c>
      <c r="J2884" t="s">
        <v>4721</v>
      </c>
      <c r="K2884" s="1">
        <v>40784</v>
      </c>
      <c r="L2884" t="s">
        <v>6408</v>
      </c>
      <c r="M2884" t="s">
        <v>6147</v>
      </c>
      <c r="N2884">
        <v>17.940000000000001</v>
      </c>
      <c r="O2884">
        <v>40.633000000000003</v>
      </c>
      <c r="P2884">
        <v>2</v>
      </c>
    </row>
    <row r="2885" spans="1:16" x14ac:dyDescent="0.3">
      <c r="A2885" t="s">
        <v>2394</v>
      </c>
      <c r="B2885" s="1">
        <v>40785</v>
      </c>
      <c r="C2885">
        <v>8</v>
      </c>
      <c r="D2885">
        <v>3</v>
      </c>
      <c r="E2885">
        <v>2011</v>
      </c>
      <c r="F2885" t="s">
        <v>5687</v>
      </c>
      <c r="G2885" t="s">
        <v>6259</v>
      </c>
      <c r="H2885" t="s">
        <v>6133</v>
      </c>
      <c r="I2885" t="s">
        <v>5918</v>
      </c>
      <c r="J2885" t="s">
        <v>4721</v>
      </c>
      <c r="K2885" s="1">
        <v>40787</v>
      </c>
      <c r="L2885" t="s">
        <v>6408</v>
      </c>
      <c r="M2885" t="s">
        <v>6160</v>
      </c>
      <c r="N2885">
        <v>11.54</v>
      </c>
      <c r="O2885">
        <v>45.545000000000002</v>
      </c>
      <c r="P2885">
        <v>2</v>
      </c>
    </row>
    <row r="2886" spans="1:16" x14ac:dyDescent="0.3">
      <c r="A2886" t="s">
        <v>736</v>
      </c>
      <c r="B2886" s="1">
        <v>40807</v>
      </c>
      <c r="C2886">
        <v>9</v>
      </c>
      <c r="D2886">
        <v>3</v>
      </c>
      <c r="E2886">
        <v>2011</v>
      </c>
      <c r="F2886" t="s">
        <v>5647</v>
      </c>
      <c r="G2886" t="s">
        <v>6447</v>
      </c>
      <c r="H2886" t="s">
        <v>6133</v>
      </c>
      <c r="I2886" t="s">
        <v>5918</v>
      </c>
      <c r="J2886" t="s">
        <v>4731</v>
      </c>
      <c r="K2886" s="1">
        <v>40809</v>
      </c>
      <c r="L2886" t="s">
        <v>6407</v>
      </c>
      <c r="M2886" t="s">
        <v>6445</v>
      </c>
      <c r="N2886">
        <v>11.35</v>
      </c>
      <c r="O2886">
        <v>46.497999999999998</v>
      </c>
      <c r="P2886">
        <v>2</v>
      </c>
    </row>
    <row r="2887" spans="1:16" x14ac:dyDescent="0.3">
      <c r="A2887" t="s">
        <v>2396</v>
      </c>
      <c r="B2887" s="1">
        <v>40847</v>
      </c>
      <c r="C2887">
        <v>10</v>
      </c>
      <c r="D2887">
        <v>4</v>
      </c>
      <c r="E2887">
        <v>2011</v>
      </c>
      <c r="F2887" t="s">
        <v>5535</v>
      </c>
      <c r="G2887" t="s">
        <v>6225</v>
      </c>
      <c r="H2887" t="s">
        <v>6133</v>
      </c>
      <c r="I2887" t="s">
        <v>5918</v>
      </c>
      <c r="J2887" t="s">
        <v>4721</v>
      </c>
      <c r="K2887" s="1">
        <v>40849</v>
      </c>
      <c r="L2887" t="s">
        <v>6407</v>
      </c>
      <c r="M2887" t="s">
        <v>6155</v>
      </c>
      <c r="N2887">
        <v>14.09</v>
      </c>
      <c r="O2887">
        <v>40.845999999999997</v>
      </c>
      <c r="P2887">
        <v>2</v>
      </c>
    </row>
    <row r="2888" spans="1:16" x14ac:dyDescent="0.3">
      <c r="A2888" t="s">
        <v>2539</v>
      </c>
      <c r="B2888" s="1">
        <v>40851</v>
      </c>
      <c r="C2888">
        <v>11</v>
      </c>
      <c r="D2888">
        <v>4</v>
      </c>
      <c r="E2888">
        <v>2011</v>
      </c>
      <c r="F2888" t="s">
        <v>5624</v>
      </c>
      <c r="G2888" t="s">
        <v>6448</v>
      </c>
      <c r="H2888" t="s">
        <v>6133</v>
      </c>
      <c r="I2888" t="s">
        <v>5918</v>
      </c>
      <c r="J2888" t="s">
        <v>4721</v>
      </c>
      <c r="K2888" s="1">
        <v>40853</v>
      </c>
      <c r="L2888" t="s">
        <v>6408</v>
      </c>
      <c r="M2888" t="s">
        <v>6141</v>
      </c>
      <c r="N2888">
        <v>9.2100000000000009</v>
      </c>
      <c r="O2888">
        <v>45.558</v>
      </c>
      <c r="P2888">
        <v>2</v>
      </c>
    </row>
    <row r="2889" spans="1:16" x14ac:dyDescent="0.3">
      <c r="A2889" t="s">
        <v>3066</v>
      </c>
      <c r="B2889" s="1">
        <v>40866</v>
      </c>
      <c r="C2889">
        <v>11</v>
      </c>
      <c r="D2889">
        <v>4</v>
      </c>
      <c r="E2889">
        <v>2011</v>
      </c>
      <c r="F2889" t="s">
        <v>5242</v>
      </c>
      <c r="G2889" t="s">
        <v>6189</v>
      </c>
      <c r="H2889" t="s">
        <v>6133</v>
      </c>
      <c r="I2889" t="s">
        <v>5918</v>
      </c>
      <c r="J2889" t="s">
        <v>4731</v>
      </c>
      <c r="K2889" s="1">
        <v>40868</v>
      </c>
      <c r="L2889" t="s">
        <v>6408</v>
      </c>
      <c r="M2889" t="s">
        <v>6138</v>
      </c>
      <c r="N2889">
        <v>11.34</v>
      </c>
      <c r="O2889">
        <v>44.494999999999997</v>
      </c>
      <c r="P2889">
        <v>2</v>
      </c>
    </row>
    <row r="2890" spans="1:16" x14ac:dyDescent="0.3">
      <c r="A2890" t="s">
        <v>1198</v>
      </c>
      <c r="B2890" s="1">
        <v>40883</v>
      </c>
      <c r="C2890">
        <v>12</v>
      </c>
      <c r="D2890">
        <v>4</v>
      </c>
      <c r="E2890">
        <v>2011</v>
      </c>
      <c r="F2890" t="s">
        <v>4729</v>
      </c>
      <c r="G2890" t="s">
        <v>6264</v>
      </c>
      <c r="H2890" t="s">
        <v>6133</v>
      </c>
      <c r="I2890" t="s">
        <v>5918</v>
      </c>
      <c r="J2890" t="s">
        <v>4731</v>
      </c>
      <c r="K2890" s="1">
        <v>40885</v>
      </c>
      <c r="L2890" t="s">
        <v>6408</v>
      </c>
      <c r="M2890" t="s">
        <v>6147</v>
      </c>
      <c r="N2890">
        <v>15.54</v>
      </c>
      <c r="O2890">
        <v>41.462000000000003</v>
      </c>
      <c r="P2890">
        <v>2</v>
      </c>
    </row>
    <row r="2891" spans="1:16" x14ac:dyDescent="0.3">
      <c r="A2891" t="s">
        <v>534</v>
      </c>
      <c r="B2891" s="1">
        <v>40899</v>
      </c>
      <c r="C2891">
        <v>12</v>
      </c>
      <c r="D2891">
        <v>4</v>
      </c>
      <c r="E2891">
        <v>2011</v>
      </c>
      <c r="F2891" t="s">
        <v>5149</v>
      </c>
      <c r="G2891" t="s">
        <v>6165</v>
      </c>
      <c r="H2891" t="s">
        <v>6133</v>
      </c>
      <c r="I2891" t="s">
        <v>5918</v>
      </c>
      <c r="J2891" t="s">
        <v>4731</v>
      </c>
      <c r="K2891" s="1">
        <v>40901</v>
      </c>
      <c r="L2891" t="s">
        <v>6408</v>
      </c>
      <c r="M2891" t="s">
        <v>6166</v>
      </c>
      <c r="N2891">
        <v>7.69</v>
      </c>
      <c r="O2891">
        <v>45.07</v>
      </c>
      <c r="P2891">
        <v>2</v>
      </c>
    </row>
    <row r="2892" spans="1:16" x14ac:dyDescent="0.3">
      <c r="A2892" t="s">
        <v>4525</v>
      </c>
      <c r="B2892" s="1">
        <v>40904</v>
      </c>
      <c r="C2892">
        <v>12</v>
      </c>
      <c r="D2892">
        <v>4</v>
      </c>
      <c r="E2892">
        <v>2011</v>
      </c>
      <c r="F2892" t="s">
        <v>5690</v>
      </c>
      <c r="G2892" t="s">
        <v>6181</v>
      </c>
      <c r="H2892" t="s">
        <v>6133</v>
      </c>
      <c r="I2892" t="s">
        <v>5918</v>
      </c>
      <c r="J2892" t="s">
        <v>4731</v>
      </c>
      <c r="K2892" s="1">
        <v>40906</v>
      </c>
      <c r="L2892" t="s">
        <v>6407</v>
      </c>
      <c r="M2892" t="s">
        <v>6160</v>
      </c>
      <c r="N2892">
        <v>10.99</v>
      </c>
      <c r="O2892">
        <v>45.438000000000002</v>
      </c>
      <c r="P2892">
        <v>2</v>
      </c>
    </row>
    <row r="2893" spans="1:16" x14ac:dyDescent="0.3">
      <c r="A2893" t="s">
        <v>3162</v>
      </c>
      <c r="B2893" s="1">
        <v>40924</v>
      </c>
      <c r="C2893">
        <v>1</v>
      </c>
      <c r="D2893">
        <v>1</v>
      </c>
      <c r="E2893">
        <v>2012</v>
      </c>
      <c r="F2893" t="s">
        <v>4873</v>
      </c>
      <c r="G2893" t="s">
        <v>6143</v>
      </c>
      <c r="H2893" t="s">
        <v>6133</v>
      </c>
      <c r="I2893" t="s">
        <v>5918</v>
      </c>
      <c r="J2893" t="s">
        <v>4721</v>
      </c>
      <c r="K2893" s="1">
        <v>40926</v>
      </c>
      <c r="L2893" t="s">
        <v>6408</v>
      </c>
      <c r="M2893" t="s">
        <v>6144</v>
      </c>
      <c r="N2893">
        <v>12.5</v>
      </c>
      <c r="O2893">
        <v>41.902999999999999</v>
      </c>
      <c r="P2893">
        <v>2</v>
      </c>
    </row>
    <row r="2894" spans="1:16" x14ac:dyDescent="0.3">
      <c r="A2894" t="s">
        <v>92</v>
      </c>
      <c r="B2894" s="1">
        <v>40924</v>
      </c>
      <c r="C2894">
        <v>1</v>
      </c>
      <c r="D2894">
        <v>1</v>
      </c>
      <c r="E2894">
        <v>2012</v>
      </c>
      <c r="F2894" t="s">
        <v>5290</v>
      </c>
      <c r="G2894" t="s">
        <v>6195</v>
      </c>
      <c r="H2894" t="s">
        <v>6133</v>
      </c>
      <c r="I2894" t="s">
        <v>5918</v>
      </c>
      <c r="J2894" t="s">
        <v>4740</v>
      </c>
      <c r="K2894" s="1">
        <v>40926</v>
      </c>
      <c r="L2894" t="s">
        <v>6408</v>
      </c>
      <c r="M2894" t="s">
        <v>6160</v>
      </c>
      <c r="N2894">
        <v>11.79</v>
      </c>
      <c r="O2894">
        <v>45.07</v>
      </c>
      <c r="P2894">
        <v>2</v>
      </c>
    </row>
    <row r="2895" spans="1:16" x14ac:dyDescent="0.3">
      <c r="A2895" t="s">
        <v>4528</v>
      </c>
      <c r="B2895" s="1">
        <v>40943</v>
      </c>
      <c r="C2895">
        <v>2</v>
      </c>
      <c r="D2895">
        <v>1</v>
      </c>
      <c r="E2895">
        <v>2012</v>
      </c>
      <c r="F2895" t="s">
        <v>5164</v>
      </c>
      <c r="G2895" t="s">
        <v>6154</v>
      </c>
      <c r="H2895" t="s">
        <v>6133</v>
      </c>
      <c r="I2895" t="s">
        <v>5918</v>
      </c>
      <c r="J2895" t="s">
        <v>4721</v>
      </c>
      <c r="K2895" s="1">
        <v>40945</v>
      </c>
      <c r="L2895" t="s">
        <v>6408</v>
      </c>
      <c r="M2895" t="s">
        <v>6155</v>
      </c>
      <c r="N2895">
        <v>14.27</v>
      </c>
      <c r="O2895">
        <v>40.851999999999997</v>
      </c>
      <c r="P2895">
        <v>2</v>
      </c>
    </row>
    <row r="2896" spans="1:16" x14ac:dyDescent="0.3">
      <c r="A2896" t="s">
        <v>1204</v>
      </c>
      <c r="B2896" s="1">
        <v>40954</v>
      </c>
      <c r="C2896">
        <v>2</v>
      </c>
      <c r="D2896">
        <v>1</v>
      </c>
      <c r="E2896">
        <v>2012</v>
      </c>
      <c r="F2896" t="s">
        <v>5079</v>
      </c>
      <c r="G2896" t="s">
        <v>6132</v>
      </c>
      <c r="H2896" t="s">
        <v>6133</v>
      </c>
      <c r="I2896" t="s">
        <v>5918</v>
      </c>
      <c r="J2896" t="s">
        <v>4731</v>
      </c>
      <c r="K2896" s="1">
        <v>40956</v>
      </c>
      <c r="L2896" t="s">
        <v>6408</v>
      </c>
      <c r="M2896" t="s">
        <v>6134</v>
      </c>
      <c r="N2896">
        <v>8.9499999999999993</v>
      </c>
      <c r="O2896">
        <v>44.405999999999999</v>
      </c>
      <c r="P2896">
        <v>2</v>
      </c>
    </row>
    <row r="2897" spans="1:16" x14ac:dyDescent="0.3">
      <c r="A2897" t="s">
        <v>4645</v>
      </c>
      <c r="B2897" s="1">
        <v>40977</v>
      </c>
      <c r="C2897">
        <v>3</v>
      </c>
      <c r="D2897">
        <v>1</v>
      </c>
      <c r="E2897">
        <v>2012</v>
      </c>
      <c r="F2897" t="s">
        <v>6148</v>
      </c>
      <c r="G2897" t="s">
        <v>6143</v>
      </c>
      <c r="H2897" t="s">
        <v>6133</v>
      </c>
      <c r="I2897" t="s">
        <v>5918</v>
      </c>
      <c r="J2897" t="s">
        <v>4731</v>
      </c>
      <c r="K2897" s="1">
        <v>40979</v>
      </c>
      <c r="L2897" t="s">
        <v>6408</v>
      </c>
      <c r="M2897" t="s">
        <v>6144</v>
      </c>
      <c r="N2897">
        <v>12.5</v>
      </c>
      <c r="O2897">
        <v>41.902999999999999</v>
      </c>
      <c r="P2897">
        <v>2</v>
      </c>
    </row>
    <row r="2898" spans="1:16" x14ac:dyDescent="0.3">
      <c r="A2898" t="s">
        <v>1572</v>
      </c>
      <c r="B2898" s="1">
        <v>40992</v>
      </c>
      <c r="C2898">
        <v>3</v>
      </c>
      <c r="D2898">
        <v>1</v>
      </c>
      <c r="E2898">
        <v>2012</v>
      </c>
      <c r="F2898" t="s">
        <v>6018</v>
      </c>
      <c r="G2898" t="s">
        <v>6169</v>
      </c>
      <c r="H2898" t="s">
        <v>6133</v>
      </c>
      <c r="I2898" t="s">
        <v>5918</v>
      </c>
      <c r="J2898" t="s">
        <v>4731</v>
      </c>
      <c r="K2898" s="1">
        <v>40994</v>
      </c>
      <c r="L2898" t="s">
        <v>6408</v>
      </c>
      <c r="M2898" t="s">
        <v>6138</v>
      </c>
      <c r="N2898">
        <v>10.63</v>
      </c>
      <c r="O2898">
        <v>44.698999999999998</v>
      </c>
      <c r="P2898">
        <v>2</v>
      </c>
    </row>
    <row r="2899" spans="1:16" x14ac:dyDescent="0.3">
      <c r="A2899" t="s">
        <v>2547</v>
      </c>
      <c r="B2899" s="1">
        <v>41019</v>
      </c>
      <c r="C2899">
        <v>4</v>
      </c>
      <c r="D2899">
        <v>2</v>
      </c>
      <c r="E2899">
        <v>2012</v>
      </c>
      <c r="F2899" t="s">
        <v>5426</v>
      </c>
      <c r="G2899" t="s">
        <v>6165</v>
      </c>
      <c r="H2899" t="s">
        <v>6133</v>
      </c>
      <c r="I2899" t="s">
        <v>5918</v>
      </c>
      <c r="J2899" t="s">
        <v>4731</v>
      </c>
      <c r="K2899" s="1">
        <v>41021</v>
      </c>
      <c r="L2899" t="s">
        <v>6408</v>
      </c>
      <c r="M2899" t="s">
        <v>6166</v>
      </c>
      <c r="N2899">
        <v>7.69</v>
      </c>
      <c r="O2899">
        <v>45.07</v>
      </c>
      <c r="P2899">
        <v>2</v>
      </c>
    </row>
    <row r="2900" spans="1:16" x14ac:dyDescent="0.3">
      <c r="A2900" t="s">
        <v>1214</v>
      </c>
      <c r="B2900" s="1">
        <v>41060</v>
      </c>
      <c r="C2900">
        <v>5</v>
      </c>
      <c r="D2900">
        <v>2</v>
      </c>
      <c r="E2900">
        <v>2012</v>
      </c>
      <c r="F2900" t="s">
        <v>5204</v>
      </c>
      <c r="G2900" t="s">
        <v>6203</v>
      </c>
      <c r="H2900" t="s">
        <v>6133</v>
      </c>
      <c r="I2900" t="s">
        <v>5918</v>
      </c>
      <c r="J2900" t="s">
        <v>4731</v>
      </c>
      <c r="K2900" s="1">
        <v>41062</v>
      </c>
      <c r="L2900" t="s">
        <v>6408</v>
      </c>
      <c r="M2900" t="s">
        <v>6138</v>
      </c>
      <c r="N2900">
        <v>11.71</v>
      </c>
      <c r="O2900">
        <v>44.36</v>
      </c>
      <c r="P2900">
        <v>2</v>
      </c>
    </row>
    <row r="2901" spans="1:16" x14ac:dyDescent="0.3">
      <c r="A2901" t="s">
        <v>1075</v>
      </c>
      <c r="B2901" s="1">
        <v>41124</v>
      </c>
      <c r="C2901">
        <v>8</v>
      </c>
      <c r="D2901">
        <v>3</v>
      </c>
      <c r="E2901">
        <v>2012</v>
      </c>
      <c r="F2901" t="s">
        <v>6211</v>
      </c>
      <c r="G2901" t="s">
        <v>6159</v>
      </c>
      <c r="H2901" t="s">
        <v>6133</v>
      </c>
      <c r="I2901" t="s">
        <v>5918</v>
      </c>
      <c r="J2901" t="s">
        <v>4740</v>
      </c>
      <c r="K2901" s="1">
        <v>41126</v>
      </c>
      <c r="L2901" t="s">
        <v>6408</v>
      </c>
      <c r="M2901" t="s">
        <v>6160</v>
      </c>
      <c r="N2901">
        <v>12.32</v>
      </c>
      <c r="O2901">
        <v>45.441000000000003</v>
      </c>
      <c r="P2901">
        <v>2</v>
      </c>
    </row>
    <row r="2902" spans="1:16" x14ac:dyDescent="0.3">
      <c r="A2902" t="s">
        <v>3122</v>
      </c>
      <c r="B2902" s="1">
        <v>41129</v>
      </c>
      <c r="C2902">
        <v>8</v>
      </c>
      <c r="D2902">
        <v>3</v>
      </c>
      <c r="E2902">
        <v>2012</v>
      </c>
      <c r="F2902" t="s">
        <v>5520</v>
      </c>
      <c r="G2902" t="s">
        <v>6205</v>
      </c>
      <c r="H2902" t="s">
        <v>6133</v>
      </c>
      <c r="I2902" t="s">
        <v>5918</v>
      </c>
      <c r="J2902" t="s">
        <v>4731</v>
      </c>
      <c r="K2902" s="1">
        <v>41131</v>
      </c>
      <c r="L2902" t="s">
        <v>6408</v>
      </c>
      <c r="M2902" t="s">
        <v>6147</v>
      </c>
      <c r="N2902">
        <v>17.25</v>
      </c>
      <c r="O2902">
        <v>40.463999999999999</v>
      </c>
      <c r="P2902">
        <v>2</v>
      </c>
    </row>
    <row r="2903" spans="1:16" x14ac:dyDescent="0.3">
      <c r="A2903" t="s">
        <v>1728</v>
      </c>
      <c r="B2903" s="1">
        <v>41134</v>
      </c>
      <c r="C2903">
        <v>8</v>
      </c>
      <c r="D2903">
        <v>3</v>
      </c>
      <c r="E2903">
        <v>2012</v>
      </c>
      <c r="F2903" t="s">
        <v>4876</v>
      </c>
      <c r="G2903" t="s">
        <v>6221</v>
      </c>
      <c r="H2903" t="s">
        <v>6133</v>
      </c>
      <c r="I2903" t="s">
        <v>5918</v>
      </c>
      <c r="J2903" t="s">
        <v>4721</v>
      </c>
      <c r="K2903" s="1">
        <v>41136</v>
      </c>
      <c r="L2903" t="s">
        <v>6407</v>
      </c>
      <c r="M2903" t="s">
        <v>6147</v>
      </c>
      <c r="N2903">
        <v>16.55</v>
      </c>
      <c r="O2903">
        <v>40.825000000000003</v>
      </c>
      <c r="P2903">
        <v>2</v>
      </c>
    </row>
    <row r="2904" spans="1:16" x14ac:dyDescent="0.3">
      <c r="A2904" t="s">
        <v>4562</v>
      </c>
      <c r="B2904" s="1">
        <v>41141</v>
      </c>
      <c r="C2904">
        <v>8</v>
      </c>
      <c r="D2904">
        <v>3</v>
      </c>
      <c r="E2904">
        <v>2012</v>
      </c>
      <c r="F2904" t="s">
        <v>5867</v>
      </c>
      <c r="G2904" t="s">
        <v>6135</v>
      </c>
      <c r="H2904" t="s">
        <v>6133</v>
      </c>
      <c r="I2904" t="s">
        <v>5918</v>
      </c>
      <c r="J2904" t="s">
        <v>4731</v>
      </c>
      <c r="K2904" s="1">
        <v>41143</v>
      </c>
      <c r="L2904" t="s">
        <v>6408</v>
      </c>
      <c r="M2904" t="s">
        <v>6136</v>
      </c>
      <c r="N2904">
        <v>11.1</v>
      </c>
      <c r="O2904">
        <v>43.878</v>
      </c>
      <c r="P2904">
        <v>2</v>
      </c>
    </row>
    <row r="2905" spans="1:16" x14ac:dyDescent="0.3">
      <c r="A2905" t="s">
        <v>1079</v>
      </c>
      <c r="B2905" s="1">
        <v>41145</v>
      </c>
      <c r="C2905">
        <v>8</v>
      </c>
      <c r="D2905">
        <v>3</v>
      </c>
      <c r="E2905">
        <v>2012</v>
      </c>
      <c r="F2905" t="s">
        <v>5332</v>
      </c>
      <c r="G2905" t="s">
        <v>6169</v>
      </c>
      <c r="H2905" t="s">
        <v>6133</v>
      </c>
      <c r="I2905" t="s">
        <v>5918</v>
      </c>
      <c r="J2905" t="s">
        <v>4731</v>
      </c>
      <c r="K2905" s="1">
        <v>41147</v>
      </c>
      <c r="L2905" t="s">
        <v>6408</v>
      </c>
      <c r="M2905" t="s">
        <v>6138</v>
      </c>
      <c r="N2905">
        <v>10.63</v>
      </c>
      <c r="O2905">
        <v>44.698999999999998</v>
      </c>
      <c r="P2905">
        <v>2</v>
      </c>
    </row>
    <row r="2906" spans="1:16" x14ac:dyDescent="0.3">
      <c r="A2906" t="s">
        <v>2565</v>
      </c>
      <c r="B2906" s="1">
        <v>41154</v>
      </c>
      <c r="C2906">
        <v>9</v>
      </c>
      <c r="D2906">
        <v>3</v>
      </c>
      <c r="E2906">
        <v>2012</v>
      </c>
      <c r="F2906" t="s">
        <v>5638</v>
      </c>
      <c r="G2906" t="s">
        <v>6456</v>
      </c>
      <c r="H2906" t="s">
        <v>6133</v>
      </c>
      <c r="I2906" t="s">
        <v>5918</v>
      </c>
      <c r="J2906" t="s">
        <v>4731</v>
      </c>
      <c r="K2906" s="1">
        <v>41156</v>
      </c>
      <c r="L2906" t="s">
        <v>6407</v>
      </c>
      <c r="M2906" t="s">
        <v>6136</v>
      </c>
      <c r="N2906">
        <v>10.78</v>
      </c>
      <c r="O2906">
        <v>43.881</v>
      </c>
      <c r="P2906">
        <v>2</v>
      </c>
    </row>
    <row r="2907" spans="1:16" x14ac:dyDescent="0.3">
      <c r="A2907" t="s">
        <v>3316</v>
      </c>
      <c r="B2907" s="1">
        <v>41156</v>
      </c>
      <c r="C2907">
        <v>9</v>
      </c>
      <c r="D2907">
        <v>3</v>
      </c>
      <c r="E2907">
        <v>2012</v>
      </c>
      <c r="F2907" t="s">
        <v>5395</v>
      </c>
      <c r="G2907" t="s">
        <v>6132</v>
      </c>
      <c r="H2907" t="s">
        <v>6133</v>
      </c>
      <c r="I2907" t="s">
        <v>5918</v>
      </c>
      <c r="J2907" t="s">
        <v>4731</v>
      </c>
      <c r="K2907" s="1">
        <v>41158</v>
      </c>
      <c r="L2907" t="s">
        <v>6408</v>
      </c>
      <c r="M2907" t="s">
        <v>6134</v>
      </c>
      <c r="N2907">
        <v>8.9499999999999993</v>
      </c>
      <c r="O2907">
        <v>44.405999999999999</v>
      </c>
      <c r="P2907">
        <v>2</v>
      </c>
    </row>
    <row r="2908" spans="1:16" x14ac:dyDescent="0.3">
      <c r="A2908" t="s">
        <v>2990</v>
      </c>
      <c r="B2908" s="1">
        <v>41164</v>
      </c>
      <c r="C2908">
        <v>9</v>
      </c>
      <c r="D2908">
        <v>3</v>
      </c>
      <c r="E2908">
        <v>2012</v>
      </c>
      <c r="F2908" t="s">
        <v>4866</v>
      </c>
      <c r="G2908" t="s">
        <v>6146</v>
      </c>
      <c r="H2908" t="s">
        <v>6133</v>
      </c>
      <c r="I2908" t="s">
        <v>5918</v>
      </c>
      <c r="J2908" t="s">
        <v>4731</v>
      </c>
      <c r="K2908" s="1">
        <v>41166</v>
      </c>
      <c r="L2908" t="s">
        <v>6408</v>
      </c>
      <c r="M2908" t="s">
        <v>6147</v>
      </c>
      <c r="N2908">
        <v>16.87</v>
      </c>
      <c r="O2908">
        <v>41.116999999999997</v>
      </c>
      <c r="P2908">
        <v>2</v>
      </c>
    </row>
    <row r="2909" spans="1:16" x14ac:dyDescent="0.3">
      <c r="A2909" t="s">
        <v>544</v>
      </c>
      <c r="B2909" s="1">
        <v>41169</v>
      </c>
      <c r="C2909">
        <v>9</v>
      </c>
      <c r="D2909">
        <v>3</v>
      </c>
      <c r="E2909">
        <v>2012</v>
      </c>
      <c r="F2909" t="s">
        <v>5890</v>
      </c>
      <c r="G2909" t="s">
        <v>6186</v>
      </c>
      <c r="H2909" t="s">
        <v>6133</v>
      </c>
      <c r="I2909" t="s">
        <v>5918</v>
      </c>
      <c r="J2909" t="s">
        <v>4721</v>
      </c>
      <c r="K2909" s="1">
        <v>41171</v>
      </c>
      <c r="L2909" t="s">
        <v>6407</v>
      </c>
      <c r="M2909" t="s">
        <v>6136</v>
      </c>
      <c r="N2909">
        <v>11.26</v>
      </c>
      <c r="O2909">
        <v>43.77</v>
      </c>
      <c r="P2909">
        <v>2</v>
      </c>
    </row>
    <row r="2910" spans="1:16" x14ac:dyDescent="0.3">
      <c r="A2910" t="s">
        <v>1084</v>
      </c>
      <c r="B2910" s="1">
        <v>41206</v>
      </c>
      <c r="C2910">
        <v>10</v>
      </c>
      <c r="D2910">
        <v>4</v>
      </c>
      <c r="E2910">
        <v>2012</v>
      </c>
      <c r="F2910" t="s">
        <v>5614</v>
      </c>
      <c r="G2910" t="s">
        <v>6449</v>
      </c>
      <c r="H2910" t="s">
        <v>6133</v>
      </c>
      <c r="I2910" t="s">
        <v>5918</v>
      </c>
      <c r="J2910" t="s">
        <v>4731</v>
      </c>
      <c r="K2910" s="1">
        <v>41208</v>
      </c>
      <c r="L2910" t="s">
        <v>6408</v>
      </c>
      <c r="M2910" t="s">
        <v>6157</v>
      </c>
      <c r="N2910">
        <v>14.54</v>
      </c>
      <c r="O2910">
        <v>36.951999999999998</v>
      </c>
      <c r="P2910">
        <v>2</v>
      </c>
    </row>
    <row r="2911" spans="1:16" x14ac:dyDescent="0.3">
      <c r="A2911" t="s">
        <v>1091</v>
      </c>
      <c r="B2911" s="1">
        <v>41235</v>
      </c>
      <c r="C2911">
        <v>11</v>
      </c>
      <c r="D2911">
        <v>4</v>
      </c>
      <c r="E2911">
        <v>2012</v>
      </c>
      <c r="F2911" t="s">
        <v>5308</v>
      </c>
      <c r="G2911" t="s">
        <v>6143</v>
      </c>
      <c r="H2911" t="s">
        <v>6133</v>
      </c>
      <c r="I2911" t="s">
        <v>5918</v>
      </c>
      <c r="J2911" t="s">
        <v>4721</v>
      </c>
      <c r="K2911" s="1">
        <v>41237</v>
      </c>
      <c r="L2911" t="s">
        <v>6407</v>
      </c>
      <c r="M2911" t="s">
        <v>6144</v>
      </c>
      <c r="N2911">
        <v>12.5</v>
      </c>
      <c r="O2911">
        <v>41.902999999999999</v>
      </c>
      <c r="P2911">
        <v>2</v>
      </c>
    </row>
    <row r="2912" spans="1:16" x14ac:dyDescent="0.3">
      <c r="A2912" t="s">
        <v>4650</v>
      </c>
      <c r="B2912" s="1">
        <v>41242</v>
      </c>
      <c r="C2912">
        <v>11</v>
      </c>
      <c r="D2912">
        <v>4</v>
      </c>
      <c r="E2912">
        <v>2012</v>
      </c>
      <c r="F2912" t="s">
        <v>5565</v>
      </c>
      <c r="G2912" t="s">
        <v>6140</v>
      </c>
      <c r="H2912" t="s">
        <v>6133</v>
      </c>
      <c r="I2912" t="s">
        <v>5918</v>
      </c>
      <c r="J2912" t="s">
        <v>4721</v>
      </c>
      <c r="K2912" s="1">
        <v>41244</v>
      </c>
      <c r="L2912" t="s">
        <v>6408</v>
      </c>
      <c r="M2912" t="s">
        <v>6141</v>
      </c>
      <c r="N2912">
        <v>9.19</v>
      </c>
      <c r="O2912">
        <v>45.465000000000003</v>
      </c>
      <c r="P2912">
        <v>2</v>
      </c>
    </row>
    <row r="2913" spans="1:16" x14ac:dyDescent="0.3">
      <c r="A2913" t="s">
        <v>4563</v>
      </c>
      <c r="B2913" s="1">
        <v>41246</v>
      </c>
      <c r="C2913">
        <v>12</v>
      </c>
      <c r="D2913">
        <v>4</v>
      </c>
      <c r="E2913">
        <v>2012</v>
      </c>
      <c r="F2913" t="s">
        <v>4896</v>
      </c>
      <c r="G2913" t="s">
        <v>6200</v>
      </c>
      <c r="H2913" t="s">
        <v>6133</v>
      </c>
      <c r="I2913" t="s">
        <v>5918</v>
      </c>
      <c r="J2913" t="s">
        <v>4721</v>
      </c>
      <c r="K2913" s="1">
        <v>41248</v>
      </c>
      <c r="L2913" t="s">
        <v>6407</v>
      </c>
      <c r="M2913" t="s">
        <v>6201</v>
      </c>
      <c r="N2913">
        <v>13.78</v>
      </c>
      <c r="O2913">
        <v>45.65</v>
      </c>
      <c r="P2913">
        <v>2</v>
      </c>
    </row>
    <row r="2914" spans="1:16" x14ac:dyDescent="0.3">
      <c r="A2914" t="s">
        <v>3321</v>
      </c>
      <c r="B2914" s="1">
        <v>41268</v>
      </c>
      <c r="C2914">
        <v>12</v>
      </c>
      <c r="D2914">
        <v>4</v>
      </c>
      <c r="E2914">
        <v>2012</v>
      </c>
      <c r="F2914" t="s">
        <v>5199</v>
      </c>
      <c r="G2914" t="s">
        <v>6178</v>
      </c>
      <c r="H2914" t="s">
        <v>6133</v>
      </c>
      <c r="I2914" t="s">
        <v>5918</v>
      </c>
      <c r="J2914" t="s">
        <v>4731</v>
      </c>
      <c r="K2914" s="1">
        <v>41270</v>
      </c>
      <c r="L2914" t="s">
        <v>6407</v>
      </c>
      <c r="M2914" t="s">
        <v>6138</v>
      </c>
      <c r="N2914">
        <v>11.62</v>
      </c>
      <c r="O2914">
        <v>44.838000000000001</v>
      </c>
      <c r="P2914">
        <v>2</v>
      </c>
    </row>
    <row r="2915" spans="1:16" x14ac:dyDescent="0.3">
      <c r="A2915" t="s">
        <v>2203</v>
      </c>
      <c r="B2915" s="1">
        <v>41278</v>
      </c>
      <c r="C2915">
        <v>1</v>
      </c>
      <c r="D2915">
        <v>1</v>
      </c>
      <c r="E2915">
        <v>2013</v>
      </c>
      <c r="F2915" t="s">
        <v>6285</v>
      </c>
      <c r="G2915" t="s">
        <v>6165</v>
      </c>
      <c r="H2915" t="s">
        <v>6133</v>
      </c>
      <c r="I2915" t="s">
        <v>5918</v>
      </c>
      <c r="J2915" t="s">
        <v>4740</v>
      </c>
      <c r="K2915" s="1">
        <v>41280</v>
      </c>
      <c r="L2915" t="s">
        <v>6408</v>
      </c>
      <c r="M2915" t="s">
        <v>6166</v>
      </c>
      <c r="N2915">
        <v>7.69</v>
      </c>
      <c r="O2915">
        <v>45.07</v>
      </c>
      <c r="P2915">
        <v>2</v>
      </c>
    </row>
    <row r="2916" spans="1:16" x14ac:dyDescent="0.3">
      <c r="A2916" t="s">
        <v>2591</v>
      </c>
      <c r="B2916" s="1">
        <v>41282</v>
      </c>
      <c r="C2916">
        <v>1</v>
      </c>
      <c r="D2916">
        <v>1</v>
      </c>
      <c r="E2916">
        <v>2013</v>
      </c>
      <c r="F2916" t="s">
        <v>5410</v>
      </c>
      <c r="G2916" t="s">
        <v>6146</v>
      </c>
      <c r="H2916" t="s">
        <v>6133</v>
      </c>
      <c r="I2916" t="s">
        <v>5918</v>
      </c>
      <c r="J2916" t="s">
        <v>4740</v>
      </c>
      <c r="K2916" s="1">
        <v>41284</v>
      </c>
      <c r="L2916" t="s">
        <v>6407</v>
      </c>
      <c r="M2916" t="s">
        <v>6147</v>
      </c>
      <c r="N2916">
        <v>16.87</v>
      </c>
      <c r="O2916">
        <v>41.116999999999997</v>
      </c>
      <c r="P2916">
        <v>2</v>
      </c>
    </row>
    <row r="2917" spans="1:16" x14ac:dyDescent="0.3">
      <c r="A2917" t="s">
        <v>1391</v>
      </c>
      <c r="B2917" s="1">
        <v>41283</v>
      </c>
      <c r="C2917">
        <v>1</v>
      </c>
      <c r="D2917">
        <v>1</v>
      </c>
      <c r="E2917">
        <v>2013</v>
      </c>
      <c r="F2917" t="s">
        <v>5163</v>
      </c>
      <c r="G2917" t="s">
        <v>6156</v>
      </c>
      <c r="H2917" t="s">
        <v>6133</v>
      </c>
      <c r="I2917" t="s">
        <v>5918</v>
      </c>
      <c r="J2917" t="s">
        <v>4740</v>
      </c>
      <c r="K2917" s="1">
        <v>41285</v>
      </c>
      <c r="L2917" t="s">
        <v>6407</v>
      </c>
      <c r="M2917" t="s">
        <v>6157</v>
      </c>
      <c r="N2917">
        <v>13.36</v>
      </c>
      <c r="O2917">
        <v>38.116</v>
      </c>
      <c r="P2917">
        <v>2</v>
      </c>
    </row>
    <row r="2918" spans="1:16" x14ac:dyDescent="0.3">
      <c r="A2918" t="s">
        <v>4653</v>
      </c>
      <c r="B2918" s="1">
        <v>41289</v>
      </c>
      <c r="C2918">
        <v>1</v>
      </c>
      <c r="D2918">
        <v>1</v>
      </c>
      <c r="E2918">
        <v>2013</v>
      </c>
      <c r="F2918" t="s">
        <v>5589</v>
      </c>
      <c r="G2918" t="s">
        <v>6154</v>
      </c>
      <c r="H2918" t="s">
        <v>6133</v>
      </c>
      <c r="I2918" t="s">
        <v>5918</v>
      </c>
      <c r="J2918" t="s">
        <v>4740</v>
      </c>
      <c r="K2918" s="1">
        <v>41291</v>
      </c>
      <c r="L2918" t="s">
        <v>6407</v>
      </c>
      <c r="M2918" t="s">
        <v>6155</v>
      </c>
      <c r="N2918">
        <v>14.27</v>
      </c>
      <c r="O2918">
        <v>40.851999999999997</v>
      </c>
      <c r="P2918">
        <v>2</v>
      </c>
    </row>
    <row r="2919" spans="1:16" x14ac:dyDescent="0.3">
      <c r="A2919" t="s">
        <v>380</v>
      </c>
      <c r="B2919" s="1">
        <v>41326</v>
      </c>
      <c r="C2919">
        <v>2</v>
      </c>
      <c r="D2919">
        <v>1</v>
      </c>
      <c r="E2919">
        <v>2013</v>
      </c>
      <c r="F2919" t="s">
        <v>5329</v>
      </c>
      <c r="G2919" t="s">
        <v>6159</v>
      </c>
      <c r="H2919" t="s">
        <v>6133</v>
      </c>
      <c r="I2919" t="s">
        <v>5918</v>
      </c>
      <c r="J2919" t="s">
        <v>4731</v>
      </c>
      <c r="K2919" s="1">
        <v>41328</v>
      </c>
      <c r="L2919" t="s">
        <v>6408</v>
      </c>
      <c r="M2919" t="s">
        <v>6160</v>
      </c>
      <c r="N2919">
        <v>12.32</v>
      </c>
      <c r="O2919">
        <v>45.441000000000003</v>
      </c>
      <c r="P2919">
        <v>2</v>
      </c>
    </row>
    <row r="2920" spans="1:16" x14ac:dyDescent="0.3">
      <c r="A2920" t="s">
        <v>1858</v>
      </c>
      <c r="B2920" s="1">
        <v>41361</v>
      </c>
      <c r="C2920">
        <v>3</v>
      </c>
      <c r="D2920">
        <v>1</v>
      </c>
      <c r="E2920">
        <v>2013</v>
      </c>
      <c r="F2920" t="s">
        <v>5888</v>
      </c>
      <c r="G2920" t="s">
        <v>6441</v>
      </c>
      <c r="H2920" t="s">
        <v>6133</v>
      </c>
      <c r="I2920" t="s">
        <v>5918</v>
      </c>
      <c r="J2920" t="s">
        <v>4731</v>
      </c>
      <c r="K2920" s="1">
        <v>41363</v>
      </c>
      <c r="L2920" t="s">
        <v>6408</v>
      </c>
      <c r="M2920" t="s">
        <v>6157</v>
      </c>
      <c r="N2920">
        <v>12.54</v>
      </c>
      <c r="O2920">
        <v>38.018000000000001</v>
      </c>
      <c r="P2920">
        <v>2</v>
      </c>
    </row>
    <row r="2921" spans="1:16" x14ac:dyDescent="0.3">
      <c r="A2921" t="s">
        <v>956</v>
      </c>
      <c r="B2921" s="1">
        <v>41371</v>
      </c>
      <c r="C2921">
        <v>4</v>
      </c>
      <c r="D2921">
        <v>2</v>
      </c>
      <c r="E2921">
        <v>2013</v>
      </c>
      <c r="F2921" t="s">
        <v>4834</v>
      </c>
      <c r="G2921" t="s">
        <v>6169</v>
      </c>
      <c r="H2921" t="s">
        <v>6133</v>
      </c>
      <c r="I2921" t="s">
        <v>5918</v>
      </c>
      <c r="J2921" t="s">
        <v>4731</v>
      </c>
      <c r="K2921" s="1">
        <v>41373</v>
      </c>
      <c r="L2921" t="s">
        <v>6408</v>
      </c>
      <c r="M2921" t="s">
        <v>6138</v>
      </c>
      <c r="N2921">
        <v>10.63</v>
      </c>
      <c r="O2921">
        <v>44.698999999999998</v>
      </c>
      <c r="P2921">
        <v>2</v>
      </c>
    </row>
    <row r="2922" spans="1:16" x14ac:dyDescent="0.3">
      <c r="A2922" t="s">
        <v>2932</v>
      </c>
      <c r="B2922" s="1">
        <v>41393</v>
      </c>
      <c r="C2922">
        <v>4</v>
      </c>
      <c r="D2922">
        <v>2</v>
      </c>
      <c r="E2922">
        <v>2013</v>
      </c>
      <c r="F2922" t="s">
        <v>5357</v>
      </c>
      <c r="G2922" t="s">
        <v>6462</v>
      </c>
      <c r="H2922" t="s">
        <v>6133</v>
      </c>
      <c r="I2922" t="s">
        <v>5918</v>
      </c>
      <c r="J2922" t="s">
        <v>4721</v>
      </c>
      <c r="K2922" s="1">
        <v>41395</v>
      </c>
      <c r="L2922" t="s">
        <v>6407</v>
      </c>
      <c r="M2922" t="s">
        <v>6155</v>
      </c>
      <c r="N2922">
        <v>14.48</v>
      </c>
      <c r="O2922">
        <v>40.773000000000003</v>
      </c>
      <c r="P2922">
        <v>2</v>
      </c>
    </row>
    <row r="2923" spans="1:16" x14ac:dyDescent="0.3">
      <c r="A2923" t="s">
        <v>2602</v>
      </c>
      <c r="B2923" s="1">
        <v>41431</v>
      </c>
      <c r="C2923">
        <v>6</v>
      </c>
      <c r="D2923">
        <v>2</v>
      </c>
      <c r="E2923">
        <v>2013</v>
      </c>
      <c r="F2923" t="s">
        <v>5516</v>
      </c>
      <c r="G2923" t="s">
        <v>6214</v>
      </c>
      <c r="H2923" t="s">
        <v>6133</v>
      </c>
      <c r="I2923" t="s">
        <v>5918</v>
      </c>
      <c r="J2923" t="s">
        <v>4740</v>
      </c>
      <c r="K2923" s="1">
        <v>41433</v>
      </c>
      <c r="L2923" t="s">
        <v>6407</v>
      </c>
      <c r="M2923" t="s">
        <v>6141</v>
      </c>
      <c r="N2923">
        <v>9.27</v>
      </c>
      <c r="O2923">
        <v>45.585000000000001</v>
      </c>
      <c r="P2923">
        <v>2</v>
      </c>
    </row>
    <row r="2924" spans="1:16" x14ac:dyDescent="0.3">
      <c r="A2924" t="s">
        <v>4568</v>
      </c>
      <c r="B2924" s="1">
        <v>41443</v>
      </c>
      <c r="C2924">
        <v>6</v>
      </c>
      <c r="D2924">
        <v>2</v>
      </c>
      <c r="E2924">
        <v>2013</v>
      </c>
      <c r="F2924" t="s">
        <v>4884</v>
      </c>
      <c r="G2924" t="s">
        <v>6140</v>
      </c>
      <c r="H2924" t="s">
        <v>6133</v>
      </c>
      <c r="I2924" t="s">
        <v>5918</v>
      </c>
      <c r="J2924" t="s">
        <v>4721</v>
      </c>
      <c r="K2924" s="1">
        <v>41445</v>
      </c>
      <c r="L2924" t="s">
        <v>6408</v>
      </c>
      <c r="M2924" t="s">
        <v>6141</v>
      </c>
      <c r="N2924">
        <v>9.19</v>
      </c>
      <c r="O2924">
        <v>45.465000000000003</v>
      </c>
      <c r="P2924">
        <v>2</v>
      </c>
    </row>
    <row r="2925" spans="1:16" x14ac:dyDescent="0.3">
      <c r="A2925" t="s">
        <v>2450</v>
      </c>
      <c r="B2925" s="1">
        <v>41444</v>
      </c>
      <c r="C2925">
        <v>6</v>
      </c>
      <c r="D2925">
        <v>2</v>
      </c>
      <c r="E2925">
        <v>2013</v>
      </c>
      <c r="F2925" t="s">
        <v>5193</v>
      </c>
      <c r="G2925" t="s">
        <v>6465</v>
      </c>
      <c r="H2925" t="s">
        <v>6133</v>
      </c>
      <c r="I2925" t="s">
        <v>5918</v>
      </c>
      <c r="J2925" t="s">
        <v>4721</v>
      </c>
      <c r="K2925" s="1">
        <v>41446</v>
      </c>
      <c r="L2925" t="s">
        <v>6407</v>
      </c>
      <c r="M2925" t="s">
        <v>6144</v>
      </c>
      <c r="N2925">
        <v>12.8</v>
      </c>
      <c r="O2925">
        <v>41.96</v>
      </c>
      <c r="P2925">
        <v>2</v>
      </c>
    </row>
    <row r="2926" spans="1:16" x14ac:dyDescent="0.3">
      <c r="A2926" t="s">
        <v>1755</v>
      </c>
      <c r="B2926" s="1">
        <v>41457</v>
      </c>
      <c r="C2926">
        <v>7</v>
      </c>
      <c r="D2926">
        <v>3</v>
      </c>
      <c r="E2926">
        <v>2013</v>
      </c>
      <c r="F2926" t="s">
        <v>5608</v>
      </c>
      <c r="G2926" t="s">
        <v>6186</v>
      </c>
      <c r="H2926" t="s">
        <v>6133</v>
      </c>
      <c r="I2926" t="s">
        <v>5918</v>
      </c>
      <c r="J2926" t="s">
        <v>4731</v>
      </c>
      <c r="K2926" s="1">
        <v>41459</v>
      </c>
      <c r="L2926" t="s">
        <v>6407</v>
      </c>
      <c r="M2926" t="s">
        <v>6136</v>
      </c>
      <c r="N2926">
        <v>11.26</v>
      </c>
      <c r="O2926">
        <v>43.77</v>
      </c>
      <c r="P2926">
        <v>2</v>
      </c>
    </row>
    <row r="2927" spans="1:16" x14ac:dyDescent="0.3">
      <c r="A2927" t="s">
        <v>794</v>
      </c>
      <c r="B2927" s="1">
        <v>41463</v>
      </c>
      <c r="C2927">
        <v>7</v>
      </c>
      <c r="D2927">
        <v>3</v>
      </c>
      <c r="E2927">
        <v>2013</v>
      </c>
      <c r="F2927" t="s">
        <v>4840</v>
      </c>
      <c r="G2927" t="s">
        <v>6143</v>
      </c>
      <c r="H2927" t="s">
        <v>6133</v>
      </c>
      <c r="I2927" t="s">
        <v>5918</v>
      </c>
      <c r="J2927" t="s">
        <v>4721</v>
      </c>
      <c r="K2927" s="1">
        <v>41465</v>
      </c>
      <c r="L2927" t="s">
        <v>6408</v>
      </c>
      <c r="M2927" t="s">
        <v>6144</v>
      </c>
      <c r="N2927">
        <v>12.5</v>
      </c>
      <c r="O2927">
        <v>41.902999999999999</v>
      </c>
      <c r="P2927">
        <v>2</v>
      </c>
    </row>
    <row r="2928" spans="1:16" x14ac:dyDescent="0.3">
      <c r="A2928" t="s">
        <v>187</v>
      </c>
      <c r="B2928" s="1">
        <v>41498</v>
      </c>
      <c r="C2928">
        <v>8</v>
      </c>
      <c r="D2928">
        <v>3</v>
      </c>
      <c r="E2928">
        <v>2013</v>
      </c>
      <c r="F2928" t="s">
        <v>5393</v>
      </c>
      <c r="G2928" t="s">
        <v>6143</v>
      </c>
      <c r="H2928" t="s">
        <v>6133</v>
      </c>
      <c r="I2928" t="s">
        <v>5918</v>
      </c>
      <c r="J2928" t="s">
        <v>4721</v>
      </c>
      <c r="K2928" s="1">
        <v>41500</v>
      </c>
      <c r="L2928" t="s">
        <v>6407</v>
      </c>
      <c r="M2928" t="s">
        <v>6144</v>
      </c>
      <c r="N2928">
        <v>12.5</v>
      </c>
      <c r="O2928">
        <v>41.902999999999999</v>
      </c>
      <c r="P2928">
        <v>2</v>
      </c>
    </row>
    <row r="2929" spans="1:16" x14ac:dyDescent="0.3">
      <c r="A2929" t="s">
        <v>661</v>
      </c>
      <c r="B2929" s="1">
        <v>41509</v>
      </c>
      <c r="C2929">
        <v>8</v>
      </c>
      <c r="D2929">
        <v>3</v>
      </c>
      <c r="E2929">
        <v>2013</v>
      </c>
      <c r="F2929" t="s">
        <v>6257</v>
      </c>
      <c r="G2929" t="s">
        <v>6207</v>
      </c>
      <c r="H2929" t="s">
        <v>6133</v>
      </c>
      <c r="I2929" t="s">
        <v>5918</v>
      </c>
      <c r="J2929" t="s">
        <v>4721</v>
      </c>
      <c r="K2929" s="1">
        <v>41511</v>
      </c>
      <c r="L2929" t="s">
        <v>6408</v>
      </c>
      <c r="M2929" t="s">
        <v>6144</v>
      </c>
      <c r="N2929">
        <v>12.9</v>
      </c>
      <c r="O2929">
        <v>41.468000000000004</v>
      </c>
      <c r="P2929">
        <v>2</v>
      </c>
    </row>
    <row r="2930" spans="1:16" x14ac:dyDescent="0.3">
      <c r="A2930" t="s">
        <v>805</v>
      </c>
      <c r="B2930" s="1">
        <v>41516</v>
      </c>
      <c r="C2930">
        <v>8</v>
      </c>
      <c r="D2930">
        <v>3</v>
      </c>
      <c r="E2930">
        <v>2013</v>
      </c>
      <c r="F2930" t="s">
        <v>4828</v>
      </c>
      <c r="G2930" t="s">
        <v>6135</v>
      </c>
      <c r="H2930" t="s">
        <v>6133</v>
      </c>
      <c r="I2930" t="s">
        <v>5918</v>
      </c>
      <c r="J2930" t="s">
        <v>4740</v>
      </c>
      <c r="K2930" s="1">
        <v>41518</v>
      </c>
      <c r="L2930" t="s">
        <v>6407</v>
      </c>
      <c r="M2930" t="s">
        <v>6136</v>
      </c>
      <c r="N2930">
        <v>11.1</v>
      </c>
      <c r="O2930">
        <v>43.878</v>
      </c>
      <c r="P2930">
        <v>2</v>
      </c>
    </row>
    <row r="2931" spans="1:16" x14ac:dyDescent="0.3">
      <c r="A2931" t="s">
        <v>1958</v>
      </c>
      <c r="B2931" s="1">
        <v>41517</v>
      </c>
      <c r="C2931">
        <v>8</v>
      </c>
      <c r="D2931">
        <v>3</v>
      </c>
      <c r="E2931">
        <v>2013</v>
      </c>
      <c r="F2931" t="s">
        <v>5016</v>
      </c>
      <c r="G2931" t="s">
        <v>6159</v>
      </c>
      <c r="H2931" t="s">
        <v>6133</v>
      </c>
      <c r="I2931" t="s">
        <v>5918</v>
      </c>
      <c r="J2931" t="s">
        <v>4721</v>
      </c>
      <c r="K2931" s="1">
        <v>41519</v>
      </c>
      <c r="L2931" t="s">
        <v>6408</v>
      </c>
      <c r="M2931" t="s">
        <v>6160</v>
      </c>
      <c r="N2931">
        <v>12.32</v>
      </c>
      <c r="O2931">
        <v>45.441000000000003</v>
      </c>
      <c r="P2931">
        <v>2</v>
      </c>
    </row>
    <row r="2932" spans="1:16" x14ac:dyDescent="0.3">
      <c r="A2932" t="s">
        <v>2944</v>
      </c>
      <c r="B2932" s="1">
        <v>41522</v>
      </c>
      <c r="C2932">
        <v>9</v>
      </c>
      <c r="D2932">
        <v>3</v>
      </c>
      <c r="E2932">
        <v>2013</v>
      </c>
      <c r="F2932" t="s">
        <v>6467</v>
      </c>
      <c r="G2932" t="s">
        <v>6442</v>
      </c>
      <c r="H2932" t="s">
        <v>6133</v>
      </c>
      <c r="I2932" t="s">
        <v>5918</v>
      </c>
      <c r="J2932" t="s">
        <v>4731</v>
      </c>
      <c r="K2932" s="1">
        <v>41524</v>
      </c>
      <c r="L2932" t="s">
        <v>6408</v>
      </c>
      <c r="M2932" t="s">
        <v>6160</v>
      </c>
      <c r="N2932">
        <v>12.24</v>
      </c>
      <c r="O2932">
        <v>45.667000000000002</v>
      </c>
      <c r="P2932">
        <v>2</v>
      </c>
    </row>
    <row r="2933" spans="1:16" x14ac:dyDescent="0.3">
      <c r="A2933" t="s">
        <v>1960</v>
      </c>
      <c r="B2933" s="1">
        <v>41528</v>
      </c>
      <c r="C2933">
        <v>9</v>
      </c>
      <c r="D2933">
        <v>3</v>
      </c>
      <c r="E2933">
        <v>2013</v>
      </c>
      <c r="F2933" t="s">
        <v>6248</v>
      </c>
      <c r="G2933" t="s">
        <v>6259</v>
      </c>
      <c r="H2933" t="s">
        <v>6133</v>
      </c>
      <c r="I2933" t="s">
        <v>5918</v>
      </c>
      <c r="J2933" t="s">
        <v>4731</v>
      </c>
      <c r="K2933" s="1">
        <v>41530</v>
      </c>
      <c r="L2933" t="s">
        <v>6408</v>
      </c>
      <c r="M2933" t="s">
        <v>6160</v>
      </c>
      <c r="N2933">
        <v>11.54</v>
      </c>
      <c r="O2933">
        <v>45.545000000000002</v>
      </c>
      <c r="P2933">
        <v>2</v>
      </c>
    </row>
    <row r="2934" spans="1:16" x14ac:dyDescent="0.3">
      <c r="A2934" t="s">
        <v>4576</v>
      </c>
      <c r="B2934" s="1">
        <v>41536</v>
      </c>
      <c r="C2934">
        <v>9</v>
      </c>
      <c r="D2934">
        <v>3</v>
      </c>
      <c r="E2934">
        <v>2013</v>
      </c>
      <c r="F2934" t="s">
        <v>6256</v>
      </c>
      <c r="G2934" t="s">
        <v>6154</v>
      </c>
      <c r="H2934" t="s">
        <v>6133</v>
      </c>
      <c r="I2934" t="s">
        <v>5918</v>
      </c>
      <c r="J2934" t="s">
        <v>4721</v>
      </c>
      <c r="K2934" s="1">
        <v>41538</v>
      </c>
      <c r="L2934" t="s">
        <v>6408</v>
      </c>
      <c r="M2934" t="s">
        <v>6155</v>
      </c>
      <c r="N2934">
        <v>14.27</v>
      </c>
      <c r="O2934">
        <v>40.851999999999997</v>
      </c>
      <c r="P2934">
        <v>2</v>
      </c>
    </row>
    <row r="2935" spans="1:16" x14ac:dyDescent="0.3">
      <c r="A2935" t="s">
        <v>404</v>
      </c>
      <c r="B2935" s="1">
        <v>41538</v>
      </c>
      <c r="C2935">
        <v>9</v>
      </c>
      <c r="D2935">
        <v>3</v>
      </c>
      <c r="E2935">
        <v>2013</v>
      </c>
      <c r="F2935" t="s">
        <v>5690</v>
      </c>
      <c r="G2935" t="s">
        <v>6468</v>
      </c>
      <c r="H2935" t="s">
        <v>6133</v>
      </c>
      <c r="I2935" t="s">
        <v>5918</v>
      </c>
      <c r="J2935" t="s">
        <v>4731</v>
      </c>
      <c r="K2935" s="1">
        <v>41540</v>
      </c>
      <c r="L2935" t="s">
        <v>6407</v>
      </c>
      <c r="M2935" t="s">
        <v>6176</v>
      </c>
      <c r="N2935">
        <v>13.7</v>
      </c>
      <c r="O2935">
        <v>42.661000000000001</v>
      </c>
      <c r="P2935">
        <v>2</v>
      </c>
    </row>
    <row r="2936" spans="1:16" x14ac:dyDescent="0.3">
      <c r="A2936" t="s">
        <v>1869</v>
      </c>
      <c r="B2936" s="1">
        <v>41582</v>
      </c>
      <c r="C2936">
        <v>11</v>
      </c>
      <c r="D2936">
        <v>4</v>
      </c>
      <c r="E2936">
        <v>2013</v>
      </c>
      <c r="F2936" t="s">
        <v>6115</v>
      </c>
      <c r="G2936" t="s">
        <v>6143</v>
      </c>
      <c r="H2936" t="s">
        <v>6133</v>
      </c>
      <c r="I2936" t="s">
        <v>5918</v>
      </c>
      <c r="J2936" t="s">
        <v>4721</v>
      </c>
      <c r="K2936" s="1">
        <v>41584</v>
      </c>
      <c r="L2936" t="s">
        <v>6408</v>
      </c>
      <c r="M2936" t="s">
        <v>6144</v>
      </c>
      <c r="N2936">
        <v>12.5</v>
      </c>
      <c r="O2936">
        <v>41.902999999999999</v>
      </c>
      <c r="P2936">
        <v>2</v>
      </c>
    </row>
    <row r="2937" spans="1:16" x14ac:dyDescent="0.3">
      <c r="A2937" t="s">
        <v>4579</v>
      </c>
      <c r="B2937" s="1">
        <v>41589</v>
      </c>
      <c r="C2937">
        <v>11</v>
      </c>
      <c r="D2937">
        <v>4</v>
      </c>
      <c r="E2937">
        <v>2013</v>
      </c>
      <c r="F2937" t="s">
        <v>5237</v>
      </c>
      <c r="G2937" t="s">
        <v>6469</v>
      </c>
      <c r="H2937" t="s">
        <v>6133</v>
      </c>
      <c r="I2937" t="s">
        <v>5918</v>
      </c>
      <c r="J2937" t="s">
        <v>4731</v>
      </c>
      <c r="K2937" s="1">
        <v>41591</v>
      </c>
      <c r="L2937" t="s">
        <v>6408</v>
      </c>
      <c r="M2937" t="s">
        <v>6155</v>
      </c>
      <c r="N2937">
        <v>14.33</v>
      </c>
      <c r="O2937">
        <v>41.072000000000003</v>
      </c>
      <c r="P2937">
        <v>2</v>
      </c>
    </row>
    <row r="2938" spans="1:16" x14ac:dyDescent="0.3">
      <c r="A2938" t="s">
        <v>2089</v>
      </c>
      <c r="B2938" s="1">
        <v>41612</v>
      </c>
      <c r="C2938">
        <v>12</v>
      </c>
      <c r="D2938">
        <v>4</v>
      </c>
      <c r="E2938">
        <v>2013</v>
      </c>
      <c r="F2938" t="s">
        <v>5223</v>
      </c>
      <c r="G2938" t="s">
        <v>6140</v>
      </c>
      <c r="H2938" t="s">
        <v>6133</v>
      </c>
      <c r="I2938" t="s">
        <v>5918</v>
      </c>
      <c r="J2938" t="s">
        <v>4740</v>
      </c>
      <c r="K2938" s="1">
        <v>41614</v>
      </c>
      <c r="L2938" t="s">
        <v>6407</v>
      </c>
      <c r="M2938" t="s">
        <v>6141</v>
      </c>
      <c r="N2938">
        <v>9.19</v>
      </c>
      <c r="O2938">
        <v>45.465000000000003</v>
      </c>
      <c r="P2938">
        <v>2</v>
      </c>
    </row>
    <row r="2939" spans="1:16" x14ac:dyDescent="0.3">
      <c r="A2939" t="s">
        <v>1442</v>
      </c>
      <c r="B2939" s="1">
        <v>41649</v>
      </c>
      <c r="C2939">
        <v>1</v>
      </c>
      <c r="D2939">
        <v>1</v>
      </c>
      <c r="E2939">
        <v>2014</v>
      </c>
      <c r="F2939" t="s">
        <v>5376</v>
      </c>
      <c r="G2939" t="s">
        <v>6140</v>
      </c>
      <c r="H2939" t="s">
        <v>6133</v>
      </c>
      <c r="I2939" t="s">
        <v>5918</v>
      </c>
      <c r="J2939" t="s">
        <v>4721</v>
      </c>
      <c r="K2939" s="1">
        <v>41651</v>
      </c>
      <c r="L2939" t="s">
        <v>6407</v>
      </c>
      <c r="M2939" t="s">
        <v>6141</v>
      </c>
      <c r="N2939">
        <v>9.19</v>
      </c>
      <c r="O2939">
        <v>45.465000000000003</v>
      </c>
      <c r="P2939">
        <v>2</v>
      </c>
    </row>
    <row r="2940" spans="1:16" x14ac:dyDescent="0.3">
      <c r="A2940" t="s">
        <v>224</v>
      </c>
      <c r="B2940" s="1">
        <v>41653</v>
      </c>
      <c r="C2940">
        <v>1</v>
      </c>
      <c r="D2940">
        <v>1</v>
      </c>
      <c r="E2940">
        <v>2014</v>
      </c>
      <c r="F2940" t="s">
        <v>5480</v>
      </c>
      <c r="G2940" t="s">
        <v>6165</v>
      </c>
      <c r="H2940" t="s">
        <v>6133</v>
      </c>
      <c r="I2940" t="s">
        <v>5918</v>
      </c>
      <c r="J2940" t="s">
        <v>4721</v>
      </c>
      <c r="K2940" s="1">
        <v>41655</v>
      </c>
      <c r="L2940" t="s">
        <v>6407</v>
      </c>
      <c r="M2940" t="s">
        <v>6166</v>
      </c>
      <c r="N2940">
        <v>7.69</v>
      </c>
      <c r="O2940">
        <v>45.07</v>
      </c>
      <c r="P2940">
        <v>2</v>
      </c>
    </row>
    <row r="2941" spans="1:16" x14ac:dyDescent="0.3">
      <c r="A2941" t="s">
        <v>1278</v>
      </c>
      <c r="B2941" s="1">
        <v>41702</v>
      </c>
      <c r="C2941">
        <v>3</v>
      </c>
      <c r="D2941">
        <v>1</v>
      </c>
      <c r="E2941">
        <v>2014</v>
      </c>
      <c r="F2941" t="s">
        <v>5732</v>
      </c>
      <c r="G2941" t="s">
        <v>6200</v>
      </c>
      <c r="H2941" t="s">
        <v>6133</v>
      </c>
      <c r="I2941" t="s">
        <v>5918</v>
      </c>
      <c r="J2941" t="s">
        <v>4731</v>
      </c>
      <c r="K2941" s="1">
        <v>41704</v>
      </c>
      <c r="L2941" t="s">
        <v>6408</v>
      </c>
      <c r="M2941" t="s">
        <v>6201</v>
      </c>
      <c r="N2941">
        <v>13.78</v>
      </c>
      <c r="O2941">
        <v>45.65</v>
      </c>
      <c r="P2941">
        <v>2</v>
      </c>
    </row>
    <row r="2942" spans="1:16" x14ac:dyDescent="0.3">
      <c r="A2942" t="s">
        <v>4539</v>
      </c>
      <c r="B2942" s="1">
        <v>41704</v>
      </c>
      <c r="C2942">
        <v>3</v>
      </c>
      <c r="D2942">
        <v>1</v>
      </c>
      <c r="E2942">
        <v>2014</v>
      </c>
      <c r="F2942" t="s">
        <v>5063</v>
      </c>
      <c r="G2942" t="s">
        <v>6156</v>
      </c>
      <c r="H2942" t="s">
        <v>6133</v>
      </c>
      <c r="I2942" t="s">
        <v>5918</v>
      </c>
      <c r="J2942" t="s">
        <v>4731</v>
      </c>
      <c r="K2942" s="1">
        <v>41706</v>
      </c>
      <c r="L2942" t="s">
        <v>6407</v>
      </c>
      <c r="M2942" t="s">
        <v>6157</v>
      </c>
      <c r="N2942">
        <v>13.36</v>
      </c>
      <c r="O2942">
        <v>38.116</v>
      </c>
      <c r="P2942">
        <v>2</v>
      </c>
    </row>
    <row r="2943" spans="1:16" x14ac:dyDescent="0.3">
      <c r="A2943" t="s">
        <v>4586</v>
      </c>
      <c r="B2943" s="1">
        <v>41726</v>
      </c>
      <c r="C2943">
        <v>3</v>
      </c>
      <c r="D2943">
        <v>1</v>
      </c>
      <c r="E2943">
        <v>2014</v>
      </c>
      <c r="F2943" t="s">
        <v>5577</v>
      </c>
      <c r="G2943" t="s">
        <v>6152</v>
      </c>
      <c r="H2943" t="s">
        <v>6133</v>
      </c>
      <c r="I2943" t="s">
        <v>5918</v>
      </c>
      <c r="J2943" t="s">
        <v>4721</v>
      </c>
      <c r="K2943" s="1">
        <v>41728</v>
      </c>
      <c r="L2943" t="s">
        <v>6408</v>
      </c>
      <c r="M2943" t="s">
        <v>6153</v>
      </c>
      <c r="N2943">
        <v>9.18</v>
      </c>
      <c r="O2943">
        <v>39.241</v>
      </c>
      <c r="P2943">
        <v>2</v>
      </c>
    </row>
    <row r="2944" spans="1:16" x14ac:dyDescent="0.3">
      <c r="A2944" t="s">
        <v>3136</v>
      </c>
      <c r="B2944" s="1">
        <v>41743</v>
      </c>
      <c r="C2944">
        <v>4</v>
      </c>
      <c r="D2944">
        <v>2</v>
      </c>
      <c r="E2944">
        <v>2014</v>
      </c>
      <c r="F2944" t="s">
        <v>5219</v>
      </c>
      <c r="G2944" t="s">
        <v>6142</v>
      </c>
      <c r="H2944" t="s">
        <v>6133</v>
      </c>
      <c r="I2944" t="s">
        <v>5918</v>
      </c>
      <c r="J2944" t="s">
        <v>4731</v>
      </c>
      <c r="K2944" s="1">
        <v>41745</v>
      </c>
      <c r="L2944" t="s">
        <v>6407</v>
      </c>
      <c r="M2944" t="s">
        <v>6136</v>
      </c>
      <c r="N2944">
        <v>11.11</v>
      </c>
      <c r="O2944">
        <v>42.764000000000003</v>
      </c>
      <c r="P2944">
        <v>2</v>
      </c>
    </row>
    <row r="2945" spans="1:16" x14ac:dyDescent="0.3">
      <c r="A2945" t="s">
        <v>4587</v>
      </c>
      <c r="B2945" s="1">
        <v>41743</v>
      </c>
      <c r="C2945">
        <v>4</v>
      </c>
      <c r="D2945">
        <v>2</v>
      </c>
      <c r="E2945">
        <v>2014</v>
      </c>
      <c r="F2945" t="s">
        <v>5048</v>
      </c>
      <c r="G2945" t="s">
        <v>6186</v>
      </c>
      <c r="H2945" t="s">
        <v>6133</v>
      </c>
      <c r="I2945" t="s">
        <v>5918</v>
      </c>
      <c r="J2945" t="s">
        <v>4731</v>
      </c>
      <c r="K2945" s="1">
        <v>41745</v>
      </c>
      <c r="L2945" t="s">
        <v>6408</v>
      </c>
      <c r="M2945" t="s">
        <v>6136</v>
      </c>
      <c r="N2945">
        <v>11.26</v>
      </c>
      <c r="O2945">
        <v>43.77</v>
      </c>
      <c r="P2945">
        <v>2</v>
      </c>
    </row>
    <row r="2946" spans="1:16" x14ac:dyDescent="0.3">
      <c r="A2946" t="s">
        <v>832</v>
      </c>
      <c r="B2946" s="1">
        <v>41762</v>
      </c>
      <c r="C2946">
        <v>5</v>
      </c>
      <c r="D2946">
        <v>2</v>
      </c>
      <c r="E2946">
        <v>2014</v>
      </c>
      <c r="F2946" t="s">
        <v>5284</v>
      </c>
      <c r="G2946" t="s">
        <v>6446</v>
      </c>
      <c r="H2946" t="s">
        <v>6133</v>
      </c>
      <c r="I2946" t="s">
        <v>5918</v>
      </c>
      <c r="J2946" t="s">
        <v>4731</v>
      </c>
      <c r="K2946" s="1">
        <v>41764</v>
      </c>
      <c r="L2946" t="s">
        <v>6408</v>
      </c>
      <c r="M2946" t="s">
        <v>6136</v>
      </c>
      <c r="N2946">
        <v>10.5</v>
      </c>
      <c r="O2946">
        <v>43.838000000000001</v>
      </c>
      <c r="P2946">
        <v>2</v>
      </c>
    </row>
    <row r="2947" spans="1:16" x14ac:dyDescent="0.3">
      <c r="A2947" t="s">
        <v>1459</v>
      </c>
      <c r="B2947" s="1">
        <v>41785</v>
      </c>
      <c r="C2947">
        <v>5</v>
      </c>
      <c r="D2947">
        <v>2</v>
      </c>
      <c r="E2947">
        <v>2014</v>
      </c>
      <c r="F2947" t="s">
        <v>5818</v>
      </c>
      <c r="G2947" t="s">
        <v>6442</v>
      </c>
      <c r="H2947" t="s">
        <v>6133</v>
      </c>
      <c r="I2947" t="s">
        <v>5918</v>
      </c>
      <c r="J2947" t="s">
        <v>4721</v>
      </c>
      <c r="K2947" s="1">
        <v>41787</v>
      </c>
      <c r="L2947" t="s">
        <v>6408</v>
      </c>
      <c r="M2947" t="s">
        <v>6160</v>
      </c>
      <c r="N2947">
        <v>12.24</v>
      </c>
      <c r="O2947">
        <v>45.667000000000002</v>
      </c>
      <c r="P2947">
        <v>2</v>
      </c>
    </row>
    <row r="2948" spans="1:16" x14ac:dyDescent="0.3">
      <c r="A2948" t="s">
        <v>2500</v>
      </c>
      <c r="B2948" s="1">
        <v>41834</v>
      </c>
      <c r="C2948">
        <v>7</v>
      </c>
      <c r="D2948">
        <v>3</v>
      </c>
      <c r="E2948">
        <v>2014</v>
      </c>
      <c r="F2948" t="s">
        <v>6202</v>
      </c>
      <c r="G2948" t="s">
        <v>6143</v>
      </c>
      <c r="H2948" t="s">
        <v>6133</v>
      </c>
      <c r="I2948" t="s">
        <v>5918</v>
      </c>
      <c r="J2948" t="s">
        <v>4721</v>
      </c>
      <c r="K2948" s="1">
        <v>41836</v>
      </c>
      <c r="L2948" t="s">
        <v>6408</v>
      </c>
      <c r="M2948" t="s">
        <v>6144</v>
      </c>
      <c r="N2948">
        <v>12.5</v>
      </c>
      <c r="O2948">
        <v>41.902999999999999</v>
      </c>
      <c r="P2948">
        <v>2</v>
      </c>
    </row>
    <row r="2949" spans="1:16" x14ac:dyDescent="0.3">
      <c r="A2949" t="s">
        <v>2119</v>
      </c>
      <c r="B2949" s="1">
        <v>41873</v>
      </c>
      <c r="C2949">
        <v>8</v>
      </c>
      <c r="D2949">
        <v>3</v>
      </c>
      <c r="E2949">
        <v>2014</v>
      </c>
      <c r="F2949" t="s">
        <v>5149</v>
      </c>
      <c r="G2949" t="s">
        <v>6196</v>
      </c>
      <c r="H2949" t="s">
        <v>6133</v>
      </c>
      <c r="I2949" t="s">
        <v>5918</v>
      </c>
      <c r="J2949" t="s">
        <v>4731</v>
      </c>
      <c r="K2949" s="1">
        <v>41875</v>
      </c>
      <c r="L2949" t="s">
        <v>6408</v>
      </c>
      <c r="M2949" t="s">
        <v>6150</v>
      </c>
      <c r="N2949">
        <v>12.39</v>
      </c>
      <c r="O2949">
        <v>43.110999999999997</v>
      </c>
      <c r="P2949">
        <v>2</v>
      </c>
    </row>
    <row r="2950" spans="1:16" x14ac:dyDescent="0.3">
      <c r="A2950" t="s">
        <v>1477</v>
      </c>
      <c r="B2950" s="1">
        <v>41886</v>
      </c>
      <c r="C2950">
        <v>9</v>
      </c>
      <c r="D2950">
        <v>3</v>
      </c>
      <c r="E2950">
        <v>2014</v>
      </c>
      <c r="F2950" t="s">
        <v>4850</v>
      </c>
      <c r="G2950" t="s">
        <v>6180</v>
      </c>
      <c r="H2950" t="s">
        <v>6133</v>
      </c>
      <c r="I2950" t="s">
        <v>5918</v>
      </c>
      <c r="J2950" t="s">
        <v>4731</v>
      </c>
      <c r="K2950" s="1">
        <v>41888</v>
      </c>
      <c r="L2950" t="s">
        <v>6408</v>
      </c>
      <c r="M2950" t="s">
        <v>6138</v>
      </c>
      <c r="N2950">
        <v>12.2</v>
      </c>
      <c r="O2950">
        <v>44.417999999999999</v>
      </c>
      <c r="P2950">
        <v>2</v>
      </c>
    </row>
    <row r="2951" spans="1:16" x14ac:dyDescent="0.3">
      <c r="A2951" t="s">
        <v>3085</v>
      </c>
      <c r="B2951" s="1">
        <v>41899</v>
      </c>
      <c r="C2951">
        <v>9</v>
      </c>
      <c r="D2951">
        <v>3</v>
      </c>
      <c r="E2951">
        <v>2014</v>
      </c>
      <c r="F2951" t="s">
        <v>5987</v>
      </c>
      <c r="G2951" t="s">
        <v>6221</v>
      </c>
      <c r="H2951" t="s">
        <v>6133</v>
      </c>
      <c r="I2951" t="s">
        <v>5918</v>
      </c>
      <c r="J2951" t="s">
        <v>4721</v>
      </c>
      <c r="K2951" s="1">
        <v>41901</v>
      </c>
      <c r="L2951" t="s">
        <v>6407</v>
      </c>
      <c r="M2951" t="s">
        <v>6147</v>
      </c>
      <c r="N2951">
        <v>16.55</v>
      </c>
      <c r="O2951">
        <v>40.825000000000003</v>
      </c>
      <c r="P2951">
        <v>2</v>
      </c>
    </row>
    <row r="2952" spans="1:16" x14ac:dyDescent="0.3">
      <c r="A2952" t="s">
        <v>4546</v>
      </c>
      <c r="B2952" s="1">
        <v>41912</v>
      </c>
      <c r="C2952">
        <v>9</v>
      </c>
      <c r="D2952">
        <v>3</v>
      </c>
      <c r="E2952">
        <v>2014</v>
      </c>
      <c r="F2952" t="s">
        <v>4746</v>
      </c>
      <c r="G2952" t="s">
        <v>6180</v>
      </c>
      <c r="H2952" t="s">
        <v>6133</v>
      </c>
      <c r="I2952" t="s">
        <v>5918</v>
      </c>
      <c r="J2952" t="s">
        <v>4721</v>
      </c>
      <c r="K2952" s="1">
        <v>41914</v>
      </c>
      <c r="L2952" t="s">
        <v>6407</v>
      </c>
      <c r="M2952" t="s">
        <v>6138</v>
      </c>
      <c r="N2952">
        <v>12.2</v>
      </c>
      <c r="O2952">
        <v>44.417999999999999</v>
      </c>
      <c r="P2952">
        <v>2</v>
      </c>
    </row>
    <row r="2953" spans="1:16" x14ac:dyDescent="0.3">
      <c r="A2953" t="s">
        <v>1998</v>
      </c>
      <c r="B2953" s="1">
        <v>41932</v>
      </c>
      <c r="C2953">
        <v>10</v>
      </c>
      <c r="D2953">
        <v>4</v>
      </c>
      <c r="E2953">
        <v>2014</v>
      </c>
      <c r="F2953" t="s">
        <v>5877</v>
      </c>
      <c r="G2953" t="s">
        <v>6205</v>
      </c>
      <c r="H2953" t="s">
        <v>6133</v>
      </c>
      <c r="I2953" t="s">
        <v>5918</v>
      </c>
      <c r="J2953" t="s">
        <v>4721</v>
      </c>
      <c r="K2953" s="1">
        <v>41934</v>
      </c>
      <c r="L2953" t="s">
        <v>6408</v>
      </c>
      <c r="M2953" t="s">
        <v>6147</v>
      </c>
      <c r="N2953">
        <v>17.25</v>
      </c>
      <c r="O2953">
        <v>40.463999999999999</v>
      </c>
      <c r="P2953">
        <v>2</v>
      </c>
    </row>
    <row r="2954" spans="1:16" x14ac:dyDescent="0.3">
      <c r="A2954" t="s">
        <v>1168</v>
      </c>
      <c r="B2954" s="1">
        <v>41936</v>
      </c>
      <c r="C2954">
        <v>10</v>
      </c>
      <c r="D2954">
        <v>4</v>
      </c>
      <c r="E2954">
        <v>2014</v>
      </c>
      <c r="F2954" t="s">
        <v>5258</v>
      </c>
      <c r="G2954" t="s">
        <v>6151</v>
      </c>
      <c r="H2954" t="s">
        <v>6133</v>
      </c>
      <c r="I2954" t="s">
        <v>5918</v>
      </c>
      <c r="J2954" t="s">
        <v>4721</v>
      </c>
      <c r="K2954" s="1">
        <v>41938</v>
      </c>
      <c r="L2954" t="s">
        <v>6407</v>
      </c>
      <c r="M2954" t="s">
        <v>6138</v>
      </c>
      <c r="N2954">
        <v>12.25</v>
      </c>
      <c r="O2954">
        <v>44.14</v>
      </c>
      <c r="P2954">
        <v>2</v>
      </c>
    </row>
    <row r="2955" spans="1:16" x14ac:dyDescent="0.3">
      <c r="A2955" t="s">
        <v>4548</v>
      </c>
      <c r="B2955" s="1">
        <v>41936</v>
      </c>
      <c r="C2955">
        <v>10</v>
      </c>
      <c r="D2955">
        <v>4</v>
      </c>
      <c r="E2955">
        <v>2014</v>
      </c>
      <c r="F2955" t="s">
        <v>4755</v>
      </c>
      <c r="G2955" t="s">
        <v>6132</v>
      </c>
      <c r="H2955" t="s">
        <v>6133</v>
      </c>
      <c r="I2955" t="s">
        <v>5918</v>
      </c>
      <c r="J2955" t="s">
        <v>4721</v>
      </c>
      <c r="K2955" s="1">
        <v>41938</v>
      </c>
      <c r="L2955" t="s">
        <v>6408</v>
      </c>
      <c r="M2955" t="s">
        <v>6134</v>
      </c>
      <c r="N2955">
        <v>8.9499999999999993</v>
      </c>
      <c r="O2955">
        <v>44.405999999999999</v>
      </c>
      <c r="P2955">
        <v>2</v>
      </c>
    </row>
    <row r="2956" spans="1:16" x14ac:dyDescent="0.3">
      <c r="A2956" t="s">
        <v>1011</v>
      </c>
      <c r="B2956" s="1">
        <v>41957</v>
      </c>
      <c r="C2956">
        <v>11</v>
      </c>
      <c r="D2956">
        <v>4</v>
      </c>
      <c r="E2956">
        <v>2014</v>
      </c>
      <c r="F2956" t="s">
        <v>5072</v>
      </c>
      <c r="G2956" t="s">
        <v>6479</v>
      </c>
      <c r="H2956" t="s">
        <v>6133</v>
      </c>
      <c r="I2956" t="s">
        <v>5918</v>
      </c>
      <c r="J2956" t="s">
        <v>4721</v>
      </c>
      <c r="K2956" s="1">
        <v>41959</v>
      </c>
      <c r="L2956" t="s">
        <v>6407</v>
      </c>
      <c r="M2956" t="s">
        <v>6144</v>
      </c>
      <c r="N2956">
        <v>12.11</v>
      </c>
      <c r="O2956">
        <v>42.420999999999999</v>
      </c>
      <c r="P2956">
        <v>2</v>
      </c>
    </row>
    <row r="2957" spans="1:16" x14ac:dyDescent="0.3">
      <c r="A2957" t="s">
        <v>1681</v>
      </c>
      <c r="B2957" s="1">
        <v>41968</v>
      </c>
      <c r="C2957">
        <v>11</v>
      </c>
      <c r="D2957">
        <v>4</v>
      </c>
      <c r="E2957">
        <v>2014</v>
      </c>
      <c r="F2957" t="s">
        <v>5393</v>
      </c>
      <c r="G2957" t="s">
        <v>6192</v>
      </c>
      <c r="H2957" t="s">
        <v>6133</v>
      </c>
      <c r="I2957" t="s">
        <v>5918</v>
      </c>
      <c r="J2957" t="s">
        <v>4721</v>
      </c>
      <c r="K2957" s="1">
        <v>41970</v>
      </c>
      <c r="L2957" t="s">
        <v>6407</v>
      </c>
      <c r="M2957" t="s">
        <v>6144</v>
      </c>
      <c r="N2957">
        <v>12.5</v>
      </c>
      <c r="O2957">
        <v>41.668999999999997</v>
      </c>
      <c r="P2957">
        <v>2</v>
      </c>
    </row>
    <row r="2958" spans="1:16" x14ac:dyDescent="0.3">
      <c r="A2958" t="s">
        <v>2008</v>
      </c>
      <c r="B2958" s="1">
        <v>41977</v>
      </c>
      <c r="C2958">
        <v>12</v>
      </c>
      <c r="D2958">
        <v>4</v>
      </c>
      <c r="E2958">
        <v>2014</v>
      </c>
      <c r="F2958" t="s">
        <v>5025</v>
      </c>
      <c r="G2958" t="s">
        <v>6169</v>
      </c>
      <c r="H2958" t="s">
        <v>6133</v>
      </c>
      <c r="I2958" t="s">
        <v>5918</v>
      </c>
      <c r="J2958" t="s">
        <v>4721</v>
      </c>
      <c r="K2958" s="1">
        <v>41979</v>
      </c>
      <c r="L2958" t="s">
        <v>6408</v>
      </c>
      <c r="M2958" t="s">
        <v>6138</v>
      </c>
      <c r="N2958">
        <v>10.63</v>
      </c>
      <c r="O2958">
        <v>44.698999999999998</v>
      </c>
      <c r="P2958">
        <v>2</v>
      </c>
    </row>
    <row r="2959" spans="1:16" x14ac:dyDescent="0.3">
      <c r="A2959" t="s">
        <v>1812</v>
      </c>
      <c r="B2959" s="1">
        <v>41978</v>
      </c>
      <c r="C2959">
        <v>12</v>
      </c>
      <c r="D2959">
        <v>4</v>
      </c>
      <c r="E2959">
        <v>2014</v>
      </c>
      <c r="F2959" t="s">
        <v>5884</v>
      </c>
      <c r="G2959" t="s">
        <v>6473</v>
      </c>
      <c r="H2959" t="s">
        <v>6133</v>
      </c>
      <c r="I2959" t="s">
        <v>5918</v>
      </c>
      <c r="J2959" t="s">
        <v>4731</v>
      </c>
      <c r="K2959" s="1">
        <v>41980</v>
      </c>
      <c r="L2959" t="s">
        <v>6408</v>
      </c>
      <c r="M2959" t="s">
        <v>6157</v>
      </c>
      <c r="N2959">
        <v>13.58</v>
      </c>
      <c r="O2959">
        <v>37.311</v>
      </c>
      <c r="P2959">
        <v>2</v>
      </c>
    </row>
    <row r="2960" spans="1:16" x14ac:dyDescent="0.3">
      <c r="A2960" t="s">
        <v>2271</v>
      </c>
      <c r="B2960" s="1">
        <v>41991</v>
      </c>
      <c r="C2960">
        <v>12</v>
      </c>
      <c r="D2960">
        <v>4</v>
      </c>
      <c r="E2960">
        <v>2014</v>
      </c>
      <c r="F2960" t="s">
        <v>5933</v>
      </c>
      <c r="G2960" t="s">
        <v>6480</v>
      </c>
      <c r="H2960" t="s">
        <v>6133</v>
      </c>
      <c r="I2960" t="s">
        <v>5918</v>
      </c>
      <c r="J2960" t="s">
        <v>4721</v>
      </c>
      <c r="K2960" s="1">
        <v>41993</v>
      </c>
      <c r="L2960" t="s">
        <v>6407</v>
      </c>
      <c r="M2960" t="s">
        <v>6141</v>
      </c>
      <c r="N2960">
        <v>8.85</v>
      </c>
      <c r="O2960">
        <v>45.322000000000003</v>
      </c>
      <c r="P2960">
        <v>2</v>
      </c>
    </row>
    <row r="2961" spans="1:16" x14ac:dyDescent="0.3">
      <c r="A2961" t="s">
        <v>2012</v>
      </c>
      <c r="B2961" s="1">
        <v>40558</v>
      </c>
      <c r="C2961">
        <v>1</v>
      </c>
      <c r="D2961">
        <v>1</v>
      </c>
      <c r="E2961">
        <v>2011</v>
      </c>
      <c r="F2961" t="s">
        <v>6095</v>
      </c>
      <c r="G2961" t="s">
        <v>5537</v>
      </c>
      <c r="H2961" t="s">
        <v>5438</v>
      </c>
      <c r="I2961" t="s">
        <v>4720</v>
      </c>
      <c r="J2961" t="s">
        <v>4731</v>
      </c>
      <c r="K2961" s="1">
        <v>40563</v>
      </c>
      <c r="L2961" t="s">
        <v>6408</v>
      </c>
      <c r="M2961" t="s">
        <v>5439</v>
      </c>
      <c r="N2961">
        <v>8.66</v>
      </c>
      <c r="O2961">
        <v>49.991</v>
      </c>
      <c r="P2961">
        <v>5</v>
      </c>
    </row>
    <row r="2962" spans="1:16" x14ac:dyDescent="0.3">
      <c r="A2962" t="s">
        <v>3912</v>
      </c>
      <c r="B2962" s="1">
        <v>40576</v>
      </c>
      <c r="C2962">
        <v>2</v>
      </c>
      <c r="D2962">
        <v>1</v>
      </c>
      <c r="E2962">
        <v>2011</v>
      </c>
      <c r="F2962" t="s">
        <v>5095</v>
      </c>
      <c r="G2962" t="s">
        <v>5451</v>
      </c>
      <c r="H2962" t="s">
        <v>5438</v>
      </c>
      <c r="I2962" t="s">
        <v>4720</v>
      </c>
      <c r="J2962" t="s">
        <v>4731</v>
      </c>
      <c r="K2962" s="1">
        <v>40579</v>
      </c>
      <c r="L2962" t="s">
        <v>6407</v>
      </c>
      <c r="M2962" t="s">
        <v>5452</v>
      </c>
      <c r="N2962">
        <v>13.74</v>
      </c>
      <c r="O2962">
        <v>51.05</v>
      </c>
      <c r="P2962">
        <v>3</v>
      </c>
    </row>
    <row r="2963" spans="1:16" x14ac:dyDescent="0.3">
      <c r="A2963" t="s">
        <v>2977</v>
      </c>
      <c r="B2963" s="1">
        <v>40576</v>
      </c>
      <c r="C2963">
        <v>2</v>
      </c>
      <c r="D2963">
        <v>1</v>
      </c>
      <c r="E2963">
        <v>2011</v>
      </c>
      <c r="F2963" t="s">
        <v>5177</v>
      </c>
      <c r="G2963" t="s">
        <v>6481</v>
      </c>
      <c r="H2963" t="s">
        <v>5438</v>
      </c>
      <c r="I2963" t="s">
        <v>4720</v>
      </c>
      <c r="J2963" t="s">
        <v>4731</v>
      </c>
      <c r="K2963" s="1">
        <v>40576</v>
      </c>
      <c r="L2963" t="s">
        <v>6409</v>
      </c>
      <c r="M2963" t="s">
        <v>5459</v>
      </c>
      <c r="N2963">
        <v>12.12</v>
      </c>
      <c r="O2963">
        <v>47.856999999999999</v>
      </c>
      <c r="P2963">
        <v>0</v>
      </c>
    </row>
    <row r="2964" spans="1:16" x14ac:dyDescent="0.3">
      <c r="A2964" t="s">
        <v>585</v>
      </c>
      <c r="B2964" s="1">
        <v>40583</v>
      </c>
      <c r="C2964">
        <v>2</v>
      </c>
      <c r="D2964">
        <v>1</v>
      </c>
      <c r="E2964">
        <v>2011</v>
      </c>
      <c r="F2964" t="s">
        <v>5595</v>
      </c>
      <c r="G2964" t="s">
        <v>5484</v>
      </c>
      <c r="H2964" t="s">
        <v>5438</v>
      </c>
      <c r="I2964" t="s">
        <v>4720</v>
      </c>
      <c r="J2964" t="s">
        <v>4721</v>
      </c>
      <c r="K2964" s="1">
        <v>40583</v>
      </c>
      <c r="L2964" t="s">
        <v>6409</v>
      </c>
      <c r="M2964" t="s">
        <v>5485</v>
      </c>
      <c r="N2964">
        <v>8.68</v>
      </c>
      <c r="O2964">
        <v>50.110999999999997</v>
      </c>
      <c r="P2964">
        <v>0</v>
      </c>
    </row>
    <row r="2965" spans="1:16" x14ac:dyDescent="0.3">
      <c r="A2965" t="s">
        <v>4334</v>
      </c>
      <c r="B2965" s="1">
        <v>40584</v>
      </c>
      <c r="C2965">
        <v>2</v>
      </c>
      <c r="D2965">
        <v>1</v>
      </c>
      <c r="E2965">
        <v>2011</v>
      </c>
      <c r="F2965" t="s">
        <v>4879</v>
      </c>
      <c r="G2965" t="s">
        <v>5454</v>
      </c>
      <c r="H2965" t="s">
        <v>5438</v>
      </c>
      <c r="I2965" t="s">
        <v>4720</v>
      </c>
      <c r="J2965" t="s">
        <v>4740</v>
      </c>
      <c r="K2965" s="1">
        <v>40584</v>
      </c>
      <c r="L2965" t="s">
        <v>6409</v>
      </c>
      <c r="M2965" t="s">
        <v>5439</v>
      </c>
      <c r="N2965">
        <v>9.73</v>
      </c>
      <c r="O2965">
        <v>52.375999999999998</v>
      </c>
      <c r="P2965">
        <v>0</v>
      </c>
    </row>
    <row r="2966" spans="1:16" x14ac:dyDescent="0.3">
      <c r="A2966" t="s">
        <v>2779</v>
      </c>
      <c r="B2966" s="1">
        <v>40612</v>
      </c>
      <c r="C2966">
        <v>3</v>
      </c>
      <c r="D2966">
        <v>1</v>
      </c>
      <c r="E2966">
        <v>2011</v>
      </c>
      <c r="F2966" t="s">
        <v>5461</v>
      </c>
      <c r="G2966" t="s">
        <v>5569</v>
      </c>
      <c r="H2966" t="s">
        <v>5438</v>
      </c>
      <c r="I2966" t="s">
        <v>4720</v>
      </c>
      <c r="J2966" t="s">
        <v>4740</v>
      </c>
      <c r="K2966" s="1">
        <v>40612</v>
      </c>
      <c r="L2966" t="s">
        <v>6409</v>
      </c>
      <c r="M2966" t="s">
        <v>5445</v>
      </c>
      <c r="N2966">
        <v>8.69</v>
      </c>
      <c r="O2966">
        <v>48.892000000000003</v>
      </c>
      <c r="P2966">
        <v>0</v>
      </c>
    </row>
    <row r="2967" spans="1:16" x14ac:dyDescent="0.3">
      <c r="A2967" t="s">
        <v>3508</v>
      </c>
      <c r="B2967" s="1">
        <v>40613</v>
      </c>
      <c r="C2967">
        <v>3</v>
      </c>
      <c r="D2967">
        <v>1</v>
      </c>
      <c r="E2967">
        <v>2011</v>
      </c>
      <c r="F2967" t="s">
        <v>4777</v>
      </c>
      <c r="G2967" t="s">
        <v>5441</v>
      </c>
      <c r="H2967" t="s">
        <v>5438</v>
      </c>
      <c r="I2967" t="s">
        <v>4720</v>
      </c>
      <c r="J2967" t="s">
        <v>4731</v>
      </c>
      <c r="K2967" s="1">
        <v>40616</v>
      </c>
      <c r="L2967" t="s">
        <v>6407</v>
      </c>
      <c r="M2967" t="s">
        <v>5441</v>
      </c>
      <c r="N2967">
        <v>13.4</v>
      </c>
      <c r="O2967">
        <v>52.52</v>
      </c>
      <c r="P2967">
        <v>3</v>
      </c>
    </row>
    <row r="2968" spans="1:16" x14ac:dyDescent="0.3">
      <c r="A2968" t="s">
        <v>3596</v>
      </c>
      <c r="B2968" s="1">
        <v>40616</v>
      </c>
      <c r="C2968">
        <v>3</v>
      </c>
      <c r="D2968">
        <v>1</v>
      </c>
      <c r="E2968">
        <v>2011</v>
      </c>
      <c r="F2968" t="s">
        <v>5699</v>
      </c>
      <c r="G2968" t="s">
        <v>5510</v>
      </c>
      <c r="H2968" t="s">
        <v>5438</v>
      </c>
      <c r="I2968" t="s">
        <v>4720</v>
      </c>
      <c r="J2968" t="s">
        <v>4721</v>
      </c>
      <c r="K2968" s="1">
        <v>40619</v>
      </c>
      <c r="L2968" t="s">
        <v>6408</v>
      </c>
      <c r="M2968" t="s">
        <v>5452</v>
      </c>
      <c r="N2968">
        <v>12.37</v>
      </c>
      <c r="O2968">
        <v>51.34</v>
      </c>
      <c r="P2968">
        <v>3</v>
      </c>
    </row>
    <row r="2969" spans="1:16" x14ac:dyDescent="0.3">
      <c r="A2969" t="s">
        <v>1021</v>
      </c>
      <c r="B2969" s="1">
        <v>40624</v>
      </c>
      <c r="C2969">
        <v>3</v>
      </c>
      <c r="D2969">
        <v>1</v>
      </c>
      <c r="E2969">
        <v>2011</v>
      </c>
      <c r="F2969" t="s">
        <v>5670</v>
      </c>
      <c r="G2969" t="s">
        <v>5458</v>
      </c>
      <c r="H2969" t="s">
        <v>5438</v>
      </c>
      <c r="I2969" t="s">
        <v>4720</v>
      </c>
      <c r="J2969" t="s">
        <v>4721</v>
      </c>
      <c r="K2969" s="1">
        <v>40629</v>
      </c>
      <c r="L2969" t="s">
        <v>6408</v>
      </c>
      <c r="M2969" t="s">
        <v>5459</v>
      </c>
      <c r="N2969">
        <v>10.9</v>
      </c>
      <c r="O2969">
        <v>48.371000000000002</v>
      </c>
      <c r="P2969">
        <v>5</v>
      </c>
    </row>
    <row r="2970" spans="1:16" x14ac:dyDescent="0.3">
      <c r="A2970" t="s">
        <v>2014</v>
      </c>
      <c r="B2970" s="1">
        <v>40627</v>
      </c>
      <c r="C2970">
        <v>3</v>
      </c>
      <c r="D2970">
        <v>1</v>
      </c>
      <c r="E2970">
        <v>2011</v>
      </c>
      <c r="F2970" t="s">
        <v>6369</v>
      </c>
      <c r="G2970" t="s">
        <v>5497</v>
      </c>
      <c r="H2970" t="s">
        <v>5438</v>
      </c>
      <c r="I2970" t="s">
        <v>4720</v>
      </c>
      <c r="J2970" t="s">
        <v>4721</v>
      </c>
      <c r="K2970" s="1">
        <v>40629</v>
      </c>
      <c r="L2970" t="s">
        <v>6408</v>
      </c>
      <c r="M2970" t="s">
        <v>5459</v>
      </c>
      <c r="N2970">
        <v>11.58</v>
      </c>
      <c r="O2970">
        <v>48.134999999999998</v>
      </c>
      <c r="P2970">
        <v>2</v>
      </c>
    </row>
    <row r="2971" spans="1:16" x14ac:dyDescent="0.3">
      <c r="A2971" t="s">
        <v>2702</v>
      </c>
      <c r="B2971" s="1">
        <v>40666</v>
      </c>
      <c r="C2971">
        <v>5</v>
      </c>
      <c r="D2971">
        <v>2</v>
      </c>
      <c r="E2971">
        <v>2011</v>
      </c>
      <c r="F2971" t="s">
        <v>5784</v>
      </c>
      <c r="G2971" t="s">
        <v>5527</v>
      </c>
      <c r="H2971" t="s">
        <v>5438</v>
      </c>
      <c r="I2971" t="s">
        <v>4720</v>
      </c>
      <c r="J2971" t="s">
        <v>4731</v>
      </c>
      <c r="K2971" s="1">
        <v>40670</v>
      </c>
      <c r="L2971" t="s">
        <v>6408</v>
      </c>
      <c r="M2971" t="s">
        <v>5527</v>
      </c>
      <c r="N2971">
        <v>8.8000000000000007</v>
      </c>
      <c r="O2971">
        <v>53.079000000000001</v>
      </c>
      <c r="P2971">
        <v>4</v>
      </c>
    </row>
    <row r="2972" spans="1:16" x14ac:dyDescent="0.3">
      <c r="A2972" t="s">
        <v>43</v>
      </c>
      <c r="B2972" s="1">
        <v>40667</v>
      </c>
      <c r="C2972">
        <v>5</v>
      </c>
      <c r="D2972">
        <v>2</v>
      </c>
      <c r="E2972">
        <v>2011</v>
      </c>
      <c r="F2972" t="s">
        <v>4753</v>
      </c>
      <c r="G2972" t="s">
        <v>5497</v>
      </c>
      <c r="H2972" t="s">
        <v>5438</v>
      </c>
      <c r="I2972" t="s">
        <v>4720</v>
      </c>
      <c r="J2972" t="s">
        <v>4721</v>
      </c>
      <c r="K2972" s="1">
        <v>40670</v>
      </c>
      <c r="L2972" t="s">
        <v>6408</v>
      </c>
      <c r="M2972" t="s">
        <v>5459</v>
      </c>
      <c r="N2972">
        <v>11.58</v>
      </c>
      <c r="O2972">
        <v>48.134999999999998</v>
      </c>
      <c r="P2972">
        <v>3</v>
      </c>
    </row>
    <row r="2973" spans="1:16" x14ac:dyDescent="0.3">
      <c r="A2973" t="s">
        <v>3691</v>
      </c>
      <c r="B2973" s="1">
        <v>40696</v>
      </c>
      <c r="C2973">
        <v>6</v>
      </c>
      <c r="D2973">
        <v>2</v>
      </c>
      <c r="E2973">
        <v>2011</v>
      </c>
      <c r="F2973" t="s">
        <v>4899</v>
      </c>
      <c r="G2973" t="s">
        <v>5458</v>
      </c>
      <c r="H2973" t="s">
        <v>5438</v>
      </c>
      <c r="I2973" t="s">
        <v>4720</v>
      </c>
      <c r="J2973" t="s">
        <v>4731</v>
      </c>
      <c r="K2973" s="1">
        <v>40698</v>
      </c>
      <c r="L2973" t="s">
        <v>6408</v>
      </c>
      <c r="M2973" t="s">
        <v>5459</v>
      </c>
      <c r="N2973">
        <v>10.9</v>
      </c>
      <c r="O2973">
        <v>48.371000000000002</v>
      </c>
      <c r="P2973">
        <v>2</v>
      </c>
    </row>
    <row r="2974" spans="1:16" x14ac:dyDescent="0.3">
      <c r="A2974" t="s">
        <v>2476</v>
      </c>
      <c r="B2974" s="1">
        <v>40703</v>
      </c>
      <c r="C2974">
        <v>6</v>
      </c>
      <c r="D2974">
        <v>2</v>
      </c>
      <c r="E2974">
        <v>2011</v>
      </c>
      <c r="F2974" t="s">
        <v>4878</v>
      </c>
      <c r="G2974" t="s">
        <v>5497</v>
      </c>
      <c r="H2974" t="s">
        <v>5438</v>
      </c>
      <c r="I2974" t="s">
        <v>4720</v>
      </c>
      <c r="J2974" t="s">
        <v>4731</v>
      </c>
      <c r="K2974" s="1">
        <v>40705</v>
      </c>
      <c r="L2974" t="s">
        <v>6408</v>
      </c>
      <c r="M2974" t="s">
        <v>5459</v>
      </c>
      <c r="N2974">
        <v>11.58</v>
      </c>
      <c r="O2974">
        <v>48.134999999999998</v>
      </c>
      <c r="P2974">
        <v>2</v>
      </c>
    </row>
    <row r="2975" spans="1:16" x14ac:dyDescent="0.3">
      <c r="A2975" t="s">
        <v>52</v>
      </c>
      <c r="B2975" s="1">
        <v>40708</v>
      </c>
      <c r="C2975">
        <v>6</v>
      </c>
      <c r="D2975">
        <v>2</v>
      </c>
      <c r="E2975">
        <v>2011</v>
      </c>
      <c r="F2975" t="s">
        <v>5188</v>
      </c>
      <c r="G2975" t="s">
        <v>6482</v>
      </c>
      <c r="H2975" t="s">
        <v>5438</v>
      </c>
      <c r="I2975" t="s">
        <v>4720</v>
      </c>
      <c r="J2975" t="s">
        <v>4721</v>
      </c>
      <c r="K2975" s="1">
        <v>40712</v>
      </c>
      <c r="L2975" t="s">
        <v>6408</v>
      </c>
      <c r="M2975" t="s">
        <v>5459</v>
      </c>
      <c r="N2975">
        <v>10.9</v>
      </c>
      <c r="O2975">
        <v>49.899000000000001</v>
      </c>
      <c r="P2975">
        <v>4</v>
      </c>
    </row>
    <row r="2976" spans="1:16" x14ac:dyDescent="0.3">
      <c r="A2976" t="s">
        <v>55</v>
      </c>
      <c r="B2976" s="1">
        <v>40721</v>
      </c>
      <c r="C2976">
        <v>6</v>
      </c>
      <c r="D2976">
        <v>2</v>
      </c>
      <c r="E2976">
        <v>2011</v>
      </c>
      <c r="F2976" t="s">
        <v>5368</v>
      </c>
      <c r="G2976" t="s">
        <v>5499</v>
      </c>
      <c r="H2976" t="s">
        <v>5438</v>
      </c>
      <c r="I2976" t="s">
        <v>4720</v>
      </c>
      <c r="J2976" t="s">
        <v>4731</v>
      </c>
      <c r="K2976" s="1">
        <v>40722</v>
      </c>
      <c r="L2976" t="s">
        <v>6409</v>
      </c>
      <c r="M2976" t="s">
        <v>5485</v>
      </c>
      <c r="N2976">
        <v>8.24</v>
      </c>
      <c r="O2976">
        <v>50.078000000000003</v>
      </c>
      <c r="P2976">
        <v>1</v>
      </c>
    </row>
    <row r="2977" spans="1:16" x14ac:dyDescent="0.3">
      <c r="A2977" t="s">
        <v>3230</v>
      </c>
      <c r="B2977" s="1">
        <v>40753</v>
      </c>
      <c r="C2977">
        <v>7</v>
      </c>
      <c r="D2977">
        <v>3</v>
      </c>
      <c r="E2977">
        <v>2011</v>
      </c>
      <c r="F2977" t="s">
        <v>6349</v>
      </c>
      <c r="G2977" t="s">
        <v>5496</v>
      </c>
      <c r="H2977" t="s">
        <v>5438</v>
      </c>
      <c r="I2977" t="s">
        <v>4720</v>
      </c>
      <c r="J2977" t="s">
        <v>4731</v>
      </c>
      <c r="K2977" s="1">
        <v>40755</v>
      </c>
      <c r="L2977" t="s">
        <v>6408</v>
      </c>
      <c r="M2977" t="s">
        <v>5449</v>
      </c>
      <c r="N2977">
        <v>12.1</v>
      </c>
      <c r="O2977">
        <v>54.091999999999999</v>
      </c>
      <c r="P2977">
        <v>2</v>
      </c>
    </row>
    <row r="2978" spans="1:16" x14ac:dyDescent="0.3">
      <c r="A2978" t="s">
        <v>2520</v>
      </c>
      <c r="B2978" s="1">
        <v>40755</v>
      </c>
      <c r="C2978">
        <v>7</v>
      </c>
      <c r="D2978">
        <v>3</v>
      </c>
      <c r="E2978">
        <v>2011</v>
      </c>
      <c r="F2978" t="s">
        <v>4979</v>
      </c>
      <c r="G2978" t="s">
        <v>5510</v>
      </c>
      <c r="H2978" t="s">
        <v>5438</v>
      </c>
      <c r="I2978" t="s">
        <v>4720</v>
      </c>
      <c r="J2978" t="s">
        <v>4721</v>
      </c>
      <c r="K2978" s="1">
        <v>40758</v>
      </c>
      <c r="L2978" t="s">
        <v>6408</v>
      </c>
      <c r="M2978" t="s">
        <v>5452</v>
      </c>
      <c r="N2978">
        <v>12.37</v>
      </c>
      <c r="O2978">
        <v>51.34</v>
      </c>
      <c r="P2978">
        <v>3</v>
      </c>
    </row>
    <row r="2979" spans="1:16" x14ac:dyDescent="0.3">
      <c r="A2979" t="s">
        <v>2797</v>
      </c>
      <c r="B2979" s="1">
        <v>40758</v>
      </c>
      <c r="C2979">
        <v>8</v>
      </c>
      <c r="D2979">
        <v>3</v>
      </c>
      <c r="E2979">
        <v>2011</v>
      </c>
      <c r="F2979" t="s">
        <v>4981</v>
      </c>
      <c r="G2979" t="s">
        <v>6483</v>
      </c>
      <c r="H2979" t="s">
        <v>5438</v>
      </c>
      <c r="I2979" t="s">
        <v>4720</v>
      </c>
      <c r="J2979" t="s">
        <v>4721</v>
      </c>
      <c r="K2979" s="1">
        <v>40761</v>
      </c>
      <c r="L2979" t="s">
        <v>6408</v>
      </c>
      <c r="M2979" t="s">
        <v>5459</v>
      </c>
      <c r="N2979">
        <v>13.43</v>
      </c>
      <c r="O2979">
        <v>48.567</v>
      </c>
      <c r="P2979">
        <v>3</v>
      </c>
    </row>
    <row r="2980" spans="1:16" x14ac:dyDescent="0.3">
      <c r="A2980" t="s">
        <v>3515</v>
      </c>
      <c r="B2980" s="1">
        <v>40758</v>
      </c>
      <c r="C2980">
        <v>8</v>
      </c>
      <c r="D2980">
        <v>3</v>
      </c>
      <c r="E2980">
        <v>2011</v>
      </c>
      <c r="F2980" t="s">
        <v>5628</v>
      </c>
      <c r="G2980" t="s">
        <v>5441</v>
      </c>
      <c r="H2980" t="s">
        <v>5438</v>
      </c>
      <c r="I2980" t="s">
        <v>4720</v>
      </c>
      <c r="J2980" t="s">
        <v>4721</v>
      </c>
      <c r="K2980" s="1">
        <v>40760</v>
      </c>
      <c r="L2980" t="s">
        <v>6408</v>
      </c>
      <c r="M2980" t="s">
        <v>5441</v>
      </c>
      <c r="N2980">
        <v>13.4</v>
      </c>
      <c r="O2980">
        <v>52.52</v>
      </c>
      <c r="P2980">
        <v>2</v>
      </c>
    </row>
    <row r="2981" spans="1:16" x14ac:dyDescent="0.3">
      <c r="A2981" t="s">
        <v>61</v>
      </c>
      <c r="B2981" s="1">
        <v>40759</v>
      </c>
      <c r="C2981">
        <v>8</v>
      </c>
      <c r="D2981">
        <v>3</v>
      </c>
      <c r="E2981">
        <v>2011</v>
      </c>
      <c r="F2981" t="s">
        <v>5952</v>
      </c>
      <c r="G2981" t="s">
        <v>5556</v>
      </c>
      <c r="H2981" t="s">
        <v>5438</v>
      </c>
      <c r="I2981" t="s">
        <v>4720</v>
      </c>
      <c r="J2981" t="s">
        <v>4721</v>
      </c>
      <c r="K2981" s="1">
        <v>40764</v>
      </c>
      <c r="L2981" t="s">
        <v>6408</v>
      </c>
      <c r="M2981" t="s">
        <v>5507</v>
      </c>
      <c r="N2981">
        <v>10.119999999999999</v>
      </c>
      <c r="O2981">
        <v>54.323</v>
      </c>
      <c r="P2981">
        <v>5</v>
      </c>
    </row>
    <row r="2982" spans="1:16" x14ac:dyDescent="0.3">
      <c r="A2982" t="s">
        <v>1343</v>
      </c>
      <c r="B2982" s="1">
        <v>40764</v>
      </c>
      <c r="C2982">
        <v>8</v>
      </c>
      <c r="D2982">
        <v>3</v>
      </c>
      <c r="E2982">
        <v>2011</v>
      </c>
      <c r="F2982" t="s">
        <v>5139</v>
      </c>
      <c r="G2982" t="s">
        <v>5458</v>
      </c>
      <c r="H2982" t="s">
        <v>5438</v>
      </c>
      <c r="I2982" t="s">
        <v>4720</v>
      </c>
      <c r="J2982" t="s">
        <v>4721</v>
      </c>
      <c r="K2982" s="1">
        <v>40766</v>
      </c>
      <c r="L2982" t="s">
        <v>6407</v>
      </c>
      <c r="M2982" t="s">
        <v>5459</v>
      </c>
      <c r="N2982">
        <v>10.9</v>
      </c>
      <c r="O2982">
        <v>48.371000000000002</v>
      </c>
      <c r="P2982">
        <v>2</v>
      </c>
    </row>
    <row r="2983" spans="1:16" x14ac:dyDescent="0.3">
      <c r="A2983" t="s">
        <v>311</v>
      </c>
      <c r="B2983" s="1">
        <v>40766</v>
      </c>
      <c r="C2983">
        <v>8</v>
      </c>
      <c r="D2983">
        <v>3</v>
      </c>
      <c r="E2983">
        <v>2011</v>
      </c>
      <c r="F2983" t="s">
        <v>6197</v>
      </c>
      <c r="G2983" t="s">
        <v>5499</v>
      </c>
      <c r="H2983" t="s">
        <v>5438</v>
      </c>
      <c r="I2983" t="s">
        <v>4720</v>
      </c>
      <c r="J2983" t="s">
        <v>4721</v>
      </c>
      <c r="K2983" s="1">
        <v>40768</v>
      </c>
      <c r="L2983" t="s">
        <v>6407</v>
      </c>
      <c r="M2983" t="s">
        <v>5485</v>
      </c>
      <c r="N2983">
        <v>8.24</v>
      </c>
      <c r="O2983">
        <v>50.078000000000003</v>
      </c>
      <c r="P2983">
        <v>2</v>
      </c>
    </row>
    <row r="2984" spans="1:16" x14ac:dyDescent="0.3">
      <c r="A2984" t="s">
        <v>3835</v>
      </c>
      <c r="B2984" s="1">
        <v>40766</v>
      </c>
      <c r="C2984">
        <v>8</v>
      </c>
      <c r="D2984">
        <v>3</v>
      </c>
      <c r="E2984">
        <v>2011</v>
      </c>
      <c r="F2984" t="s">
        <v>6484</v>
      </c>
      <c r="G2984" t="s">
        <v>5618</v>
      </c>
      <c r="H2984" t="s">
        <v>5438</v>
      </c>
      <c r="I2984" t="s">
        <v>4720</v>
      </c>
      <c r="J2984" t="s">
        <v>4740</v>
      </c>
      <c r="K2984" s="1">
        <v>40771</v>
      </c>
      <c r="L2984" t="s">
        <v>6408</v>
      </c>
      <c r="M2984" t="s">
        <v>5447</v>
      </c>
      <c r="N2984">
        <v>11.97</v>
      </c>
      <c r="O2984">
        <v>51.497</v>
      </c>
      <c r="P2984">
        <v>5</v>
      </c>
    </row>
    <row r="2985" spans="1:16" x14ac:dyDescent="0.3">
      <c r="A2985" t="s">
        <v>3696</v>
      </c>
      <c r="B2985" s="1">
        <v>40770</v>
      </c>
      <c r="C2985">
        <v>8</v>
      </c>
      <c r="D2985">
        <v>3</v>
      </c>
      <c r="E2985">
        <v>2011</v>
      </c>
      <c r="F2985" t="s">
        <v>5090</v>
      </c>
      <c r="G2985" t="s">
        <v>5596</v>
      </c>
      <c r="H2985" t="s">
        <v>5438</v>
      </c>
      <c r="I2985" t="s">
        <v>4720</v>
      </c>
      <c r="J2985" t="s">
        <v>4721</v>
      </c>
      <c r="K2985" s="1">
        <v>40772</v>
      </c>
      <c r="L2985" t="s">
        <v>6408</v>
      </c>
      <c r="M2985" t="s">
        <v>5449</v>
      </c>
      <c r="N2985">
        <v>11.4</v>
      </c>
      <c r="O2985">
        <v>53.636000000000003</v>
      </c>
      <c r="P2985">
        <v>2</v>
      </c>
    </row>
    <row r="2986" spans="1:16" x14ac:dyDescent="0.3">
      <c r="A2986" t="s">
        <v>2021</v>
      </c>
      <c r="B2986" s="1">
        <v>40780</v>
      </c>
      <c r="C2986">
        <v>8</v>
      </c>
      <c r="D2986">
        <v>3</v>
      </c>
      <c r="E2986">
        <v>2011</v>
      </c>
      <c r="F2986" t="s">
        <v>5488</v>
      </c>
      <c r="G2986" t="s">
        <v>5444</v>
      </c>
      <c r="H2986" t="s">
        <v>5438</v>
      </c>
      <c r="I2986" t="s">
        <v>4720</v>
      </c>
      <c r="J2986" t="s">
        <v>4731</v>
      </c>
      <c r="K2986" s="1">
        <v>40780</v>
      </c>
      <c r="L2986" t="s">
        <v>6409</v>
      </c>
      <c r="M2986" t="s">
        <v>5445</v>
      </c>
      <c r="N2986">
        <v>8.23</v>
      </c>
      <c r="O2986">
        <v>48.765999999999998</v>
      </c>
      <c r="P2986">
        <v>0</v>
      </c>
    </row>
    <row r="2987" spans="1:16" x14ac:dyDescent="0.3">
      <c r="A2987" t="s">
        <v>1346</v>
      </c>
      <c r="B2987" s="1">
        <v>40788</v>
      </c>
      <c r="C2987">
        <v>9</v>
      </c>
      <c r="D2987">
        <v>3</v>
      </c>
      <c r="E2987">
        <v>2011</v>
      </c>
      <c r="F2987" t="s">
        <v>5170</v>
      </c>
      <c r="G2987" t="s">
        <v>5564</v>
      </c>
      <c r="H2987" t="s">
        <v>5438</v>
      </c>
      <c r="I2987" t="s">
        <v>4720</v>
      </c>
      <c r="J2987" t="s">
        <v>4731</v>
      </c>
      <c r="K2987" s="1">
        <v>40788</v>
      </c>
      <c r="L2987" t="s">
        <v>6409</v>
      </c>
      <c r="M2987" t="s">
        <v>5445</v>
      </c>
      <c r="N2987">
        <v>9.48</v>
      </c>
      <c r="O2987">
        <v>47.661999999999999</v>
      </c>
      <c r="P2987">
        <v>0</v>
      </c>
    </row>
    <row r="2988" spans="1:16" x14ac:dyDescent="0.3">
      <c r="A2988" t="s">
        <v>73</v>
      </c>
      <c r="B2988" s="1">
        <v>40796</v>
      </c>
      <c r="C2988">
        <v>9</v>
      </c>
      <c r="D2988">
        <v>3</v>
      </c>
      <c r="E2988">
        <v>2011</v>
      </c>
      <c r="F2988" t="s">
        <v>5131</v>
      </c>
      <c r="G2988" t="s">
        <v>5517</v>
      </c>
      <c r="H2988" t="s">
        <v>5438</v>
      </c>
      <c r="I2988" t="s">
        <v>4720</v>
      </c>
      <c r="J2988" t="s">
        <v>4721</v>
      </c>
      <c r="K2988" s="1">
        <v>40798</v>
      </c>
      <c r="L2988" t="s">
        <v>6408</v>
      </c>
      <c r="M2988" t="s">
        <v>5485</v>
      </c>
      <c r="N2988">
        <v>8.7799999999999994</v>
      </c>
      <c r="O2988">
        <v>50.095999999999997</v>
      </c>
      <c r="P2988">
        <v>2</v>
      </c>
    </row>
    <row r="2989" spans="1:16" x14ac:dyDescent="0.3">
      <c r="A2989" t="s">
        <v>3516</v>
      </c>
      <c r="B2989" s="1">
        <v>40809</v>
      </c>
      <c r="C2989">
        <v>9</v>
      </c>
      <c r="D2989">
        <v>3</v>
      </c>
      <c r="E2989">
        <v>2011</v>
      </c>
      <c r="F2989" t="s">
        <v>4840</v>
      </c>
      <c r="G2989" t="s">
        <v>5441</v>
      </c>
      <c r="H2989" t="s">
        <v>5438</v>
      </c>
      <c r="I2989" t="s">
        <v>4720</v>
      </c>
      <c r="J2989" t="s">
        <v>4721</v>
      </c>
      <c r="K2989" s="1">
        <v>40811</v>
      </c>
      <c r="L2989" t="s">
        <v>6407</v>
      </c>
      <c r="M2989" t="s">
        <v>5441</v>
      </c>
      <c r="N2989">
        <v>13.4</v>
      </c>
      <c r="O2989">
        <v>52.52</v>
      </c>
      <c r="P2989">
        <v>2</v>
      </c>
    </row>
    <row r="2990" spans="1:16" x14ac:dyDescent="0.3">
      <c r="A2990" t="s">
        <v>3232</v>
      </c>
      <c r="B2990" s="1">
        <v>40810</v>
      </c>
      <c r="C2990">
        <v>9</v>
      </c>
      <c r="D2990">
        <v>3</v>
      </c>
      <c r="E2990">
        <v>2011</v>
      </c>
      <c r="F2990" t="s">
        <v>5721</v>
      </c>
      <c r="G2990" t="s">
        <v>5466</v>
      </c>
      <c r="H2990" t="s">
        <v>5438</v>
      </c>
      <c r="I2990" t="s">
        <v>4720</v>
      </c>
      <c r="J2990" t="s">
        <v>4731</v>
      </c>
      <c r="K2990" s="1">
        <v>40813</v>
      </c>
      <c r="L2990" t="s">
        <v>6407</v>
      </c>
      <c r="M2990" t="s">
        <v>5445</v>
      </c>
      <c r="N2990">
        <v>8.4700000000000006</v>
      </c>
      <c r="O2990">
        <v>49.487000000000002</v>
      </c>
      <c r="P2990">
        <v>3</v>
      </c>
    </row>
    <row r="2991" spans="1:16" x14ac:dyDescent="0.3">
      <c r="A2991" t="s">
        <v>1040</v>
      </c>
      <c r="B2991" s="1">
        <v>40816</v>
      </c>
      <c r="C2991">
        <v>9</v>
      </c>
      <c r="D2991">
        <v>3</v>
      </c>
      <c r="E2991">
        <v>2011</v>
      </c>
      <c r="F2991" t="s">
        <v>4800</v>
      </c>
      <c r="G2991" t="s">
        <v>5478</v>
      </c>
      <c r="H2991" t="s">
        <v>5438</v>
      </c>
      <c r="I2991" t="s">
        <v>4720</v>
      </c>
      <c r="J2991" t="s">
        <v>4731</v>
      </c>
      <c r="K2991" s="1">
        <v>40819</v>
      </c>
      <c r="L2991" t="s">
        <v>6407</v>
      </c>
      <c r="M2991" t="s">
        <v>5439</v>
      </c>
      <c r="N2991">
        <v>9.74</v>
      </c>
      <c r="O2991">
        <v>52.453000000000003</v>
      </c>
      <c r="P2991">
        <v>3</v>
      </c>
    </row>
    <row r="2992" spans="1:16" x14ac:dyDescent="0.3">
      <c r="A2992" t="s">
        <v>4389</v>
      </c>
      <c r="B2992" s="1">
        <v>40827</v>
      </c>
      <c r="C2992">
        <v>10</v>
      </c>
      <c r="D2992">
        <v>4</v>
      </c>
      <c r="E2992">
        <v>2011</v>
      </c>
      <c r="F2992" t="s">
        <v>5209</v>
      </c>
      <c r="G2992" t="s">
        <v>5454</v>
      </c>
      <c r="H2992" t="s">
        <v>5438</v>
      </c>
      <c r="I2992" t="s">
        <v>4720</v>
      </c>
      <c r="J2992" t="s">
        <v>4721</v>
      </c>
      <c r="K2992" s="1">
        <v>40830</v>
      </c>
      <c r="L2992" t="s">
        <v>6407</v>
      </c>
      <c r="M2992" t="s">
        <v>5439</v>
      </c>
      <c r="N2992">
        <v>9.73</v>
      </c>
      <c r="O2992">
        <v>52.375999999999998</v>
      </c>
      <c r="P2992">
        <v>3</v>
      </c>
    </row>
    <row r="2993" spans="1:16" x14ac:dyDescent="0.3">
      <c r="A2993" t="s">
        <v>531</v>
      </c>
      <c r="B2993" s="1">
        <v>40829</v>
      </c>
      <c r="C2993">
        <v>10</v>
      </c>
      <c r="D2993">
        <v>4</v>
      </c>
      <c r="E2993">
        <v>2011</v>
      </c>
      <c r="F2993" t="s">
        <v>6064</v>
      </c>
      <c r="G2993" t="s">
        <v>5455</v>
      </c>
      <c r="H2993" t="s">
        <v>5438</v>
      </c>
      <c r="I2993" t="s">
        <v>4720</v>
      </c>
      <c r="J2993" t="s">
        <v>4731</v>
      </c>
      <c r="K2993" s="1">
        <v>40829</v>
      </c>
      <c r="L2993" t="s">
        <v>6409</v>
      </c>
      <c r="M2993" t="s">
        <v>5455</v>
      </c>
      <c r="N2993">
        <v>9.99</v>
      </c>
      <c r="O2993">
        <v>53.551000000000002</v>
      </c>
      <c r="P2993">
        <v>0</v>
      </c>
    </row>
    <row r="2994" spans="1:16" x14ac:dyDescent="0.3">
      <c r="A2994" t="s">
        <v>603</v>
      </c>
      <c r="B2994" s="1">
        <v>40830</v>
      </c>
      <c r="C2994">
        <v>10</v>
      </c>
      <c r="D2994">
        <v>4</v>
      </c>
      <c r="E2994">
        <v>2011</v>
      </c>
      <c r="F2994" t="s">
        <v>5648</v>
      </c>
      <c r="G2994" t="s">
        <v>5620</v>
      </c>
      <c r="H2994" t="s">
        <v>5438</v>
      </c>
      <c r="I2994" t="s">
        <v>4720</v>
      </c>
      <c r="J2994" t="s">
        <v>4721</v>
      </c>
      <c r="K2994" s="1">
        <v>40833</v>
      </c>
      <c r="L2994" t="s">
        <v>6407</v>
      </c>
      <c r="M2994" t="s">
        <v>5445</v>
      </c>
      <c r="N2994">
        <v>9.2100000000000009</v>
      </c>
      <c r="O2994">
        <v>49.143000000000001</v>
      </c>
      <c r="P2994">
        <v>3</v>
      </c>
    </row>
    <row r="2995" spans="1:16" x14ac:dyDescent="0.3">
      <c r="A2995" t="s">
        <v>2806</v>
      </c>
      <c r="B2995" s="1">
        <v>40834</v>
      </c>
      <c r="C2995">
        <v>10</v>
      </c>
      <c r="D2995">
        <v>4</v>
      </c>
      <c r="E2995">
        <v>2011</v>
      </c>
      <c r="F2995" t="s">
        <v>5627</v>
      </c>
      <c r="G2995" t="s">
        <v>5455</v>
      </c>
      <c r="H2995" t="s">
        <v>5438</v>
      </c>
      <c r="I2995" t="s">
        <v>4720</v>
      </c>
      <c r="J2995" t="s">
        <v>4721</v>
      </c>
      <c r="K2995" s="1">
        <v>40838</v>
      </c>
      <c r="L2995" t="s">
        <v>6408</v>
      </c>
      <c r="M2995" t="s">
        <v>5455</v>
      </c>
      <c r="N2995">
        <v>9.99</v>
      </c>
      <c r="O2995">
        <v>53.551000000000002</v>
      </c>
      <c r="P2995">
        <v>4</v>
      </c>
    </row>
    <row r="2996" spans="1:16" x14ac:dyDescent="0.3">
      <c r="A2996" t="s">
        <v>1048</v>
      </c>
      <c r="B2996" s="1">
        <v>40851</v>
      </c>
      <c r="C2996">
        <v>11</v>
      </c>
      <c r="D2996">
        <v>4</v>
      </c>
      <c r="E2996">
        <v>2011</v>
      </c>
      <c r="F2996" t="s">
        <v>5131</v>
      </c>
      <c r="G2996" t="s">
        <v>5497</v>
      </c>
      <c r="H2996" t="s">
        <v>5438</v>
      </c>
      <c r="I2996" t="s">
        <v>4720</v>
      </c>
      <c r="J2996" t="s">
        <v>4721</v>
      </c>
      <c r="K2996" s="1">
        <v>40851</v>
      </c>
      <c r="L2996" t="s">
        <v>6409</v>
      </c>
      <c r="M2996" t="s">
        <v>5459</v>
      </c>
      <c r="N2996">
        <v>11.58</v>
      </c>
      <c r="O2996">
        <v>48.134999999999998</v>
      </c>
      <c r="P2996">
        <v>0</v>
      </c>
    </row>
    <row r="2997" spans="1:16" x14ac:dyDescent="0.3">
      <c r="A2997" t="s">
        <v>604</v>
      </c>
      <c r="B2997" s="1">
        <v>40855</v>
      </c>
      <c r="C2997">
        <v>11</v>
      </c>
      <c r="D2997">
        <v>4</v>
      </c>
      <c r="E2997">
        <v>2011</v>
      </c>
      <c r="F2997" t="s">
        <v>5006</v>
      </c>
      <c r="G2997" t="s">
        <v>5569</v>
      </c>
      <c r="H2997" t="s">
        <v>5438</v>
      </c>
      <c r="I2997" t="s">
        <v>4720</v>
      </c>
      <c r="J2997" t="s">
        <v>4731</v>
      </c>
      <c r="K2997" s="1">
        <v>40855</v>
      </c>
      <c r="L2997" t="s">
        <v>6409</v>
      </c>
      <c r="M2997" t="s">
        <v>5445</v>
      </c>
      <c r="N2997">
        <v>8.69</v>
      </c>
      <c r="O2997">
        <v>48.892000000000003</v>
      </c>
      <c r="P2997">
        <v>0</v>
      </c>
    </row>
    <row r="2998" spans="1:16" x14ac:dyDescent="0.3">
      <c r="A2998" t="s">
        <v>1351</v>
      </c>
      <c r="B2998" s="1">
        <v>40857</v>
      </c>
      <c r="C2998">
        <v>11</v>
      </c>
      <c r="D2998">
        <v>4</v>
      </c>
      <c r="E2998">
        <v>2011</v>
      </c>
      <c r="F2998" t="s">
        <v>5884</v>
      </c>
      <c r="G2998" t="s">
        <v>5455</v>
      </c>
      <c r="H2998" t="s">
        <v>5438</v>
      </c>
      <c r="I2998" t="s">
        <v>4720</v>
      </c>
      <c r="J2998" t="s">
        <v>4731</v>
      </c>
      <c r="K2998" s="1">
        <v>40860</v>
      </c>
      <c r="L2998" t="s">
        <v>6407</v>
      </c>
      <c r="M2998" t="s">
        <v>5455</v>
      </c>
      <c r="N2998">
        <v>9.99</v>
      </c>
      <c r="O2998">
        <v>53.551000000000002</v>
      </c>
      <c r="P2998">
        <v>3</v>
      </c>
    </row>
    <row r="2999" spans="1:16" x14ac:dyDescent="0.3">
      <c r="A2999" t="s">
        <v>3160</v>
      </c>
      <c r="B2999" s="1">
        <v>40861</v>
      </c>
      <c r="C2999">
        <v>11</v>
      </c>
      <c r="D2999">
        <v>4</v>
      </c>
      <c r="E2999">
        <v>2011</v>
      </c>
      <c r="F2999" t="s">
        <v>5186</v>
      </c>
      <c r="G2999" t="s">
        <v>5446</v>
      </c>
      <c r="H2999" t="s">
        <v>5438</v>
      </c>
      <c r="I2999" t="s">
        <v>4720</v>
      </c>
      <c r="J2999" t="s">
        <v>4731</v>
      </c>
      <c r="K2999" s="1">
        <v>40863</v>
      </c>
      <c r="L2999" t="s">
        <v>6408</v>
      </c>
      <c r="M2999" t="s">
        <v>5447</v>
      </c>
      <c r="N2999">
        <v>11.63</v>
      </c>
      <c r="O2999">
        <v>52.121000000000002</v>
      </c>
      <c r="P2999">
        <v>2</v>
      </c>
    </row>
    <row r="3000" spans="1:16" x14ac:dyDescent="0.3">
      <c r="A3000" t="s">
        <v>2026</v>
      </c>
      <c r="B3000" s="1">
        <v>40869</v>
      </c>
      <c r="C3000">
        <v>11</v>
      </c>
      <c r="D3000">
        <v>4</v>
      </c>
      <c r="E3000">
        <v>2011</v>
      </c>
      <c r="F3000" t="s">
        <v>5031</v>
      </c>
      <c r="G3000" t="s">
        <v>5527</v>
      </c>
      <c r="H3000" t="s">
        <v>5438</v>
      </c>
      <c r="I3000" t="s">
        <v>4720</v>
      </c>
      <c r="J3000" t="s">
        <v>4721</v>
      </c>
      <c r="K3000" s="1">
        <v>40871</v>
      </c>
      <c r="L3000" t="s">
        <v>6408</v>
      </c>
      <c r="M3000" t="s">
        <v>5527</v>
      </c>
      <c r="N3000">
        <v>8.8000000000000007</v>
      </c>
      <c r="O3000">
        <v>53.079000000000001</v>
      </c>
      <c r="P3000">
        <v>2</v>
      </c>
    </row>
    <row r="3001" spans="1:16" x14ac:dyDescent="0.3">
      <c r="A3001" t="s">
        <v>533</v>
      </c>
      <c r="B3001" s="1">
        <v>40883</v>
      </c>
      <c r="C3001">
        <v>12</v>
      </c>
      <c r="D3001">
        <v>4</v>
      </c>
      <c r="E3001">
        <v>2011</v>
      </c>
      <c r="F3001" t="s">
        <v>4741</v>
      </c>
      <c r="G3001" t="s">
        <v>5455</v>
      </c>
      <c r="H3001" t="s">
        <v>5438</v>
      </c>
      <c r="I3001" t="s">
        <v>4720</v>
      </c>
      <c r="J3001" t="s">
        <v>4721</v>
      </c>
      <c r="K3001" s="1">
        <v>40883</v>
      </c>
      <c r="L3001" t="s">
        <v>6409</v>
      </c>
      <c r="M3001" t="s">
        <v>5455</v>
      </c>
      <c r="N3001">
        <v>9.99</v>
      </c>
      <c r="O3001">
        <v>53.551000000000002</v>
      </c>
      <c r="P3001">
        <v>0</v>
      </c>
    </row>
    <row r="3002" spans="1:16" x14ac:dyDescent="0.3">
      <c r="A3002" t="s">
        <v>3582</v>
      </c>
      <c r="B3002" s="1">
        <v>40884</v>
      </c>
      <c r="C3002">
        <v>12</v>
      </c>
      <c r="D3002">
        <v>4</v>
      </c>
      <c r="E3002">
        <v>2011</v>
      </c>
      <c r="F3002" t="s">
        <v>5139</v>
      </c>
      <c r="G3002" t="s">
        <v>5441</v>
      </c>
      <c r="H3002" t="s">
        <v>5438</v>
      </c>
      <c r="I3002" t="s">
        <v>4720</v>
      </c>
      <c r="J3002" t="s">
        <v>4721</v>
      </c>
      <c r="K3002" s="1">
        <v>40888</v>
      </c>
      <c r="L3002" t="s">
        <v>6408</v>
      </c>
      <c r="M3002" t="s">
        <v>5441</v>
      </c>
      <c r="N3002">
        <v>13.4</v>
      </c>
      <c r="O3002">
        <v>52.52</v>
      </c>
      <c r="P3002">
        <v>4</v>
      </c>
    </row>
    <row r="3003" spans="1:16" x14ac:dyDescent="0.3">
      <c r="A3003" t="s">
        <v>85</v>
      </c>
      <c r="B3003" s="1">
        <v>40885</v>
      </c>
      <c r="C3003">
        <v>12</v>
      </c>
      <c r="D3003">
        <v>4</v>
      </c>
      <c r="E3003">
        <v>2011</v>
      </c>
      <c r="F3003" t="s">
        <v>5206</v>
      </c>
      <c r="G3003" t="s">
        <v>5493</v>
      </c>
      <c r="H3003" t="s">
        <v>5438</v>
      </c>
      <c r="I3003" t="s">
        <v>4720</v>
      </c>
      <c r="J3003" t="s">
        <v>4721</v>
      </c>
      <c r="K3003" s="1">
        <v>40887</v>
      </c>
      <c r="L3003" t="s">
        <v>6408</v>
      </c>
      <c r="M3003" t="s">
        <v>5445</v>
      </c>
      <c r="N3003">
        <v>8.4</v>
      </c>
      <c r="O3003">
        <v>49.006999999999998</v>
      </c>
      <c r="P3003">
        <v>2</v>
      </c>
    </row>
    <row r="3004" spans="1:16" x14ac:dyDescent="0.3">
      <c r="A3004" t="s">
        <v>1359</v>
      </c>
      <c r="B3004" s="1">
        <v>40904</v>
      </c>
      <c r="C3004">
        <v>12</v>
      </c>
      <c r="D3004">
        <v>4</v>
      </c>
      <c r="E3004">
        <v>2011</v>
      </c>
      <c r="F3004" t="s">
        <v>5524</v>
      </c>
      <c r="G3004" t="s">
        <v>5455</v>
      </c>
      <c r="H3004" t="s">
        <v>5438</v>
      </c>
      <c r="I3004" t="s">
        <v>4720</v>
      </c>
      <c r="J3004" t="s">
        <v>4721</v>
      </c>
      <c r="K3004" s="1">
        <v>40906</v>
      </c>
      <c r="L3004" t="s">
        <v>6407</v>
      </c>
      <c r="M3004" t="s">
        <v>5455</v>
      </c>
      <c r="N3004">
        <v>9.99</v>
      </c>
      <c r="O3004">
        <v>53.551000000000002</v>
      </c>
      <c r="P3004">
        <v>2</v>
      </c>
    </row>
    <row r="3005" spans="1:16" x14ac:dyDescent="0.3">
      <c r="A3005" t="s">
        <v>743</v>
      </c>
      <c r="B3005" s="1">
        <v>40906</v>
      </c>
      <c r="C3005">
        <v>12</v>
      </c>
      <c r="D3005">
        <v>4</v>
      </c>
      <c r="E3005">
        <v>2011</v>
      </c>
      <c r="F3005" t="s">
        <v>4743</v>
      </c>
      <c r="G3005" t="s">
        <v>5616</v>
      </c>
      <c r="H3005" t="s">
        <v>5438</v>
      </c>
      <c r="I3005" t="s">
        <v>4720</v>
      </c>
      <c r="J3005" t="s">
        <v>4740</v>
      </c>
      <c r="K3005" s="1">
        <v>40906</v>
      </c>
      <c r="L3005" t="s">
        <v>6409</v>
      </c>
      <c r="M3005" t="s">
        <v>5485</v>
      </c>
      <c r="N3005">
        <v>8.65</v>
      </c>
      <c r="O3005">
        <v>49.872999999999998</v>
      </c>
      <c r="P3005">
        <v>0</v>
      </c>
    </row>
    <row r="3006" spans="1:16" x14ac:dyDescent="0.3">
      <c r="A3006" t="s">
        <v>3879</v>
      </c>
      <c r="B3006" s="1">
        <v>40915</v>
      </c>
      <c r="C3006">
        <v>1</v>
      </c>
      <c r="D3006">
        <v>1</v>
      </c>
      <c r="E3006">
        <v>2012</v>
      </c>
      <c r="F3006" t="s">
        <v>5316</v>
      </c>
      <c r="G3006" t="s">
        <v>5630</v>
      </c>
      <c r="H3006" t="s">
        <v>5438</v>
      </c>
      <c r="I3006" t="s">
        <v>4720</v>
      </c>
      <c r="J3006" t="s">
        <v>4740</v>
      </c>
      <c r="K3006" s="1">
        <v>40918</v>
      </c>
      <c r="L3006" t="s">
        <v>6407</v>
      </c>
      <c r="M3006" t="s">
        <v>5485</v>
      </c>
      <c r="N3006">
        <v>9.48</v>
      </c>
      <c r="O3006">
        <v>51.313000000000002</v>
      </c>
      <c r="P3006">
        <v>3</v>
      </c>
    </row>
    <row r="3007" spans="1:16" x14ac:dyDescent="0.3">
      <c r="A3007" t="s">
        <v>2812</v>
      </c>
      <c r="B3007" s="1">
        <v>40970</v>
      </c>
      <c r="C3007">
        <v>3</v>
      </c>
      <c r="D3007">
        <v>1</v>
      </c>
      <c r="E3007">
        <v>2012</v>
      </c>
      <c r="F3007" t="s">
        <v>6351</v>
      </c>
      <c r="G3007" t="s">
        <v>5493</v>
      </c>
      <c r="H3007" t="s">
        <v>5438</v>
      </c>
      <c r="I3007" t="s">
        <v>4720</v>
      </c>
      <c r="J3007" t="s">
        <v>4731</v>
      </c>
      <c r="K3007" s="1">
        <v>40972</v>
      </c>
      <c r="L3007" t="s">
        <v>6408</v>
      </c>
      <c r="M3007" t="s">
        <v>5445</v>
      </c>
      <c r="N3007">
        <v>8.4</v>
      </c>
      <c r="O3007">
        <v>49.006999999999998</v>
      </c>
      <c r="P3007">
        <v>2</v>
      </c>
    </row>
    <row r="3008" spans="1:16" x14ac:dyDescent="0.3">
      <c r="A3008" t="s">
        <v>3883</v>
      </c>
      <c r="B3008" s="1">
        <v>40981</v>
      </c>
      <c r="C3008">
        <v>3</v>
      </c>
      <c r="D3008">
        <v>1</v>
      </c>
      <c r="E3008">
        <v>2012</v>
      </c>
      <c r="F3008" t="s">
        <v>5723</v>
      </c>
      <c r="G3008" t="s">
        <v>5536</v>
      </c>
      <c r="H3008" t="s">
        <v>5438</v>
      </c>
      <c r="I3008" t="s">
        <v>4720</v>
      </c>
      <c r="J3008" t="s">
        <v>4721</v>
      </c>
      <c r="K3008" s="1">
        <v>40983</v>
      </c>
      <c r="L3008" t="s">
        <v>6407</v>
      </c>
      <c r="M3008" t="s">
        <v>5463</v>
      </c>
      <c r="N3008">
        <v>11.32</v>
      </c>
      <c r="O3008">
        <v>50.978999999999999</v>
      </c>
      <c r="P3008">
        <v>2</v>
      </c>
    </row>
    <row r="3009" spans="1:16" x14ac:dyDescent="0.3">
      <c r="A3009" t="s">
        <v>2287</v>
      </c>
      <c r="B3009" s="1">
        <v>40987</v>
      </c>
      <c r="C3009">
        <v>3</v>
      </c>
      <c r="D3009">
        <v>1</v>
      </c>
      <c r="E3009">
        <v>2012</v>
      </c>
      <c r="F3009" t="s">
        <v>4963</v>
      </c>
      <c r="G3009" t="s">
        <v>5499</v>
      </c>
      <c r="H3009" t="s">
        <v>5438</v>
      </c>
      <c r="I3009" t="s">
        <v>4720</v>
      </c>
      <c r="J3009" t="s">
        <v>4731</v>
      </c>
      <c r="K3009" s="1">
        <v>40988</v>
      </c>
      <c r="L3009" t="s">
        <v>6407</v>
      </c>
      <c r="M3009" t="s">
        <v>5485</v>
      </c>
      <c r="N3009">
        <v>8.24</v>
      </c>
      <c r="O3009">
        <v>50.078000000000003</v>
      </c>
      <c r="P3009">
        <v>1</v>
      </c>
    </row>
    <row r="3010" spans="1:16" x14ac:dyDescent="0.3">
      <c r="A3010" t="s">
        <v>1210</v>
      </c>
      <c r="B3010" s="1">
        <v>40991</v>
      </c>
      <c r="C3010">
        <v>3</v>
      </c>
      <c r="D3010">
        <v>1</v>
      </c>
      <c r="E3010">
        <v>2012</v>
      </c>
      <c r="F3010" t="s">
        <v>5883</v>
      </c>
      <c r="G3010" t="s">
        <v>5489</v>
      </c>
      <c r="H3010" t="s">
        <v>5438</v>
      </c>
      <c r="I3010" t="s">
        <v>4720</v>
      </c>
      <c r="J3010" t="s">
        <v>4731</v>
      </c>
      <c r="K3010" s="1">
        <v>40993</v>
      </c>
      <c r="L3010" t="s">
        <v>6408</v>
      </c>
      <c r="M3010" t="s">
        <v>5463</v>
      </c>
      <c r="N3010">
        <v>11.59</v>
      </c>
      <c r="O3010">
        <v>50.927</v>
      </c>
      <c r="P3010">
        <v>2</v>
      </c>
    </row>
    <row r="3011" spans="1:16" x14ac:dyDescent="0.3">
      <c r="A3011" t="s">
        <v>2289</v>
      </c>
      <c r="B3011" s="1">
        <v>40998</v>
      </c>
      <c r="C3011">
        <v>3</v>
      </c>
      <c r="D3011">
        <v>1</v>
      </c>
      <c r="E3011">
        <v>2012</v>
      </c>
      <c r="F3011" t="s">
        <v>4929</v>
      </c>
      <c r="G3011" t="s">
        <v>5506</v>
      </c>
      <c r="H3011" t="s">
        <v>5438</v>
      </c>
      <c r="I3011" t="s">
        <v>4720</v>
      </c>
      <c r="J3011" t="s">
        <v>4721</v>
      </c>
      <c r="K3011" s="1">
        <v>41003</v>
      </c>
      <c r="L3011" t="s">
        <v>6408</v>
      </c>
      <c r="M3011" t="s">
        <v>5507</v>
      </c>
      <c r="N3011">
        <v>10</v>
      </c>
      <c r="O3011">
        <v>53.698999999999998</v>
      </c>
      <c r="P3011">
        <v>5</v>
      </c>
    </row>
    <row r="3012" spans="1:16" x14ac:dyDescent="0.3">
      <c r="A3012" t="s">
        <v>1063</v>
      </c>
      <c r="B3012" s="1">
        <v>41001</v>
      </c>
      <c r="C3012">
        <v>4</v>
      </c>
      <c r="D3012">
        <v>2</v>
      </c>
      <c r="E3012">
        <v>2012</v>
      </c>
      <c r="F3012" t="s">
        <v>5468</v>
      </c>
      <c r="G3012" t="s">
        <v>5497</v>
      </c>
      <c r="H3012" t="s">
        <v>5438</v>
      </c>
      <c r="I3012" t="s">
        <v>4720</v>
      </c>
      <c r="J3012" t="s">
        <v>4740</v>
      </c>
      <c r="K3012" s="1">
        <v>41004</v>
      </c>
      <c r="L3012" t="s">
        <v>6407</v>
      </c>
      <c r="M3012" t="s">
        <v>5459</v>
      </c>
      <c r="N3012">
        <v>11.58</v>
      </c>
      <c r="O3012">
        <v>48.134999999999998</v>
      </c>
      <c r="P3012">
        <v>3</v>
      </c>
    </row>
    <row r="3013" spans="1:16" x14ac:dyDescent="0.3">
      <c r="A3013" t="s">
        <v>3939</v>
      </c>
      <c r="B3013" s="1">
        <v>41004</v>
      </c>
      <c r="C3013">
        <v>4</v>
      </c>
      <c r="D3013">
        <v>2</v>
      </c>
      <c r="E3013">
        <v>2012</v>
      </c>
      <c r="F3013" t="s">
        <v>5285</v>
      </c>
      <c r="G3013" t="s">
        <v>5454</v>
      </c>
      <c r="H3013" t="s">
        <v>5438</v>
      </c>
      <c r="I3013" t="s">
        <v>4720</v>
      </c>
      <c r="J3013" t="s">
        <v>4731</v>
      </c>
      <c r="K3013" s="1">
        <v>41004</v>
      </c>
      <c r="L3013" t="s">
        <v>6409</v>
      </c>
      <c r="M3013" t="s">
        <v>5439</v>
      </c>
      <c r="N3013">
        <v>9.73</v>
      </c>
      <c r="O3013">
        <v>52.375999999999998</v>
      </c>
      <c r="P3013">
        <v>0</v>
      </c>
    </row>
    <row r="3014" spans="1:16" x14ac:dyDescent="0.3">
      <c r="A3014" t="s">
        <v>4162</v>
      </c>
      <c r="B3014" s="1">
        <v>41026</v>
      </c>
      <c r="C3014">
        <v>4</v>
      </c>
      <c r="D3014">
        <v>2</v>
      </c>
      <c r="E3014">
        <v>2012</v>
      </c>
      <c r="F3014" t="s">
        <v>5601</v>
      </c>
      <c r="G3014" t="s">
        <v>5454</v>
      </c>
      <c r="H3014" t="s">
        <v>5438</v>
      </c>
      <c r="I3014" t="s">
        <v>4720</v>
      </c>
      <c r="J3014" t="s">
        <v>4740</v>
      </c>
      <c r="K3014" s="1">
        <v>41027</v>
      </c>
      <c r="L3014" t="s">
        <v>6407</v>
      </c>
      <c r="M3014" t="s">
        <v>5439</v>
      </c>
      <c r="N3014">
        <v>9.73</v>
      </c>
      <c r="O3014">
        <v>52.375999999999998</v>
      </c>
      <c r="P3014">
        <v>1</v>
      </c>
    </row>
    <row r="3015" spans="1:16" x14ac:dyDescent="0.3">
      <c r="A3015" t="s">
        <v>1066</v>
      </c>
      <c r="B3015" s="1">
        <v>41030</v>
      </c>
      <c r="C3015">
        <v>5</v>
      </c>
      <c r="D3015">
        <v>2</v>
      </c>
      <c r="E3015">
        <v>2012</v>
      </c>
      <c r="F3015" t="s">
        <v>5428</v>
      </c>
      <c r="G3015" t="s">
        <v>5493</v>
      </c>
      <c r="H3015" t="s">
        <v>5438</v>
      </c>
      <c r="I3015" t="s">
        <v>4720</v>
      </c>
      <c r="J3015" t="s">
        <v>4740</v>
      </c>
      <c r="K3015" s="1">
        <v>41033</v>
      </c>
      <c r="L3015" t="s">
        <v>6408</v>
      </c>
      <c r="M3015" t="s">
        <v>5445</v>
      </c>
      <c r="N3015">
        <v>8.4</v>
      </c>
      <c r="O3015">
        <v>49.006999999999998</v>
      </c>
      <c r="P3015">
        <v>3</v>
      </c>
    </row>
    <row r="3016" spans="1:16" x14ac:dyDescent="0.3">
      <c r="A3016" t="s">
        <v>4620</v>
      </c>
      <c r="B3016" s="1">
        <v>41060</v>
      </c>
      <c r="C3016">
        <v>5</v>
      </c>
      <c r="D3016">
        <v>2</v>
      </c>
      <c r="E3016">
        <v>2012</v>
      </c>
      <c r="F3016" t="s">
        <v>5428</v>
      </c>
      <c r="G3016" t="s">
        <v>5454</v>
      </c>
      <c r="H3016" t="s">
        <v>5438</v>
      </c>
      <c r="I3016" t="s">
        <v>4720</v>
      </c>
      <c r="J3016" t="s">
        <v>4740</v>
      </c>
      <c r="K3016" s="1">
        <v>41062</v>
      </c>
      <c r="L3016" t="s">
        <v>6408</v>
      </c>
      <c r="M3016" t="s">
        <v>5439</v>
      </c>
      <c r="N3016">
        <v>9.73</v>
      </c>
      <c r="O3016">
        <v>52.375999999999998</v>
      </c>
      <c r="P3016">
        <v>2</v>
      </c>
    </row>
    <row r="3017" spans="1:16" x14ac:dyDescent="0.3">
      <c r="A3017" t="s">
        <v>4346</v>
      </c>
      <c r="B3017" s="1">
        <v>41061</v>
      </c>
      <c r="C3017">
        <v>6</v>
      </c>
      <c r="D3017">
        <v>2</v>
      </c>
      <c r="E3017">
        <v>2012</v>
      </c>
      <c r="F3017" t="s">
        <v>6429</v>
      </c>
      <c r="G3017" t="s">
        <v>5451</v>
      </c>
      <c r="H3017" t="s">
        <v>5438</v>
      </c>
      <c r="I3017" t="s">
        <v>4720</v>
      </c>
      <c r="J3017" t="s">
        <v>4721</v>
      </c>
      <c r="K3017" s="1">
        <v>41063</v>
      </c>
      <c r="L3017" t="s">
        <v>6408</v>
      </c>
      <c r="M3017" t="s">
        <v>5452</v>
      </c>
      <c r="N3017">
        <v>13.74</v>
      </c>
      <c r="O3017">
        <v>51.05</v>
      </c>
      <c r="P3017">
        <v>2</v>
      </c>
    </row>
    <row r="3018" spans="1:16" x14ac:dyDescent="0.3">
      <c r="A3018" t="s">
        <v>538</v>
      </c>
      <c r="B3018" s="1">
        <v>41061</v>
      </c>
      <c r="C3018">
        <v>6</v>
      </c>
      <c r="D3018">
        <v>2</v>
      </c>
      <c r="E3018">
        <v>2012</v>
      </c>
      <c r="F3018" t="s">
        <v>5621</v>
      </c>
      <c r="G3018" t="s">
        <v>5455</v>
      </c>
      <c r="H3018" t="s">
        <v>5438</v>
      </c>
      <c r="I3018" t="s">
        <v>4720</v>
      </c>
      <c r="J3018" t="s">
        <v>4721</v>
      </c>
      <c r="K3018" s="1">
        <v>41066</v>
      </c>
      <c r="L3018" t="s">
        <v>6408</v>
      </c>
      <c r="M3018" t="s">
        <v>5455</v>
      </c>
      <c r="N3018">
        <v>9.99</v>
      </c>
      <c r="O3018">
        <v>53.551000000000002</v>
      </c>
      <c r="P3018">
        <v>5</v>
      </c>
    </row>
    <row r="3019" spans="1:16" x14ac:dyDescent="0.3">
      <c r="A3019" t="s">
        <v>3527</v>
      </c>
      <c r="B3019" s="1">
        <v>41066</v>
      </c>
      <c r="C3019">
        <v>6</v>
      </c>
      <c r="D3019">
        <v>2</v>
      </c>
      <c r="E3019">
        <v>2012</v>
      </c>
      <c r="F3019" t="s">
        <v>5942</v>
      </c>
      <c r="G3019" t="s">
        <v>5441</v>
      </c>
      <c r="H3019" t="s">
        <v>5438</v>
      </c>
      <c r="I3019" t="s">
        <v>4720</v>
      </c>
      <c r="J3019" t="s">
        <v>4731</v>
      </c>
      <c r="K3019" s="1">
        <v>41071</v>
      </c>
      <c r="L3019" t="s">
        <v>6408</v>
      </c>
      <c r="M3019" t="s">
        <v>5441</v>
      </c>
      <c r="N3019">
        <v>13.4</v>
      </c>
      <c r="O3019">
        <v>52.52</v>
      </c>
      <c r="P3019">
        <v>5</v>
      </c>
    </row>
    <row r="3020" spans="1:16" x14ac:dyDescent="0.3">
      <c r="A3020" t="s">
        <v>2816</v>
      </c>
      <c r="B3020" s="1">
        <v>41067</v>
      </c>
      <c r="C3020">
        <v>6</v>
      </c>
      <c r="D3020">
        <v>2</v>
      </c>
      <c r="E3020">
        <v>2012</v>
      </c>
      <c r="F3020" t="s">
        <v>5883</v>
      </c>
      <c r="G3020" t="s">
        <v>5497</v>
      </c>
      <c r="H3020" t="s">
        <v>5438</v>
      </c>
      <c r="I3020" t="s">
        <v>4720</v>
      </c>
      <c r="J3020" t="s">
        <v>4731</v>
      </c>
      <c r="K3020" s="1">
        <v>41068</v>
      </c>
      <c r="L3020" t="s">
        <v>6407</v>
      </c>
      <c r="M3020" t="s">
        <v>5459</v>
      </c>
      <c r="N3020">
        <v>11.58</v>
      </c>
      <c r="O3020">
        <v>48.134999999999998</v>
      </c>
      <c r="P3020">
        <v>1</v>
      </c>
    </row>
    <row r="3021" spans="1:16" x14ac:dyDescent="0.3">
      <c r="A3021" t="s">
        <v>2358</v>
      </c>
      <c r="B3021" s="1">
        <v>41076</v>
      </c>
      <c r="C3021">
        <v>6</v>
      </c>
      <c r="D3021">
        <v>2</v>
      </c>
      <c r="E3021">
        <v>2012</v>
      </c>
      <c r="F3021" t="s">
        <v>5432</v>
      </c>
      <c r="G3021" t="s">
        <v>5457</v>
      </c>
      <c r="H3021" t="s">
        <v>5438</v>
      </c>
      <c r="I3021" t="s">
        <v>4720</v>
      </c>
      <c r="J3021" t="s">
        <v>4731</v>
      </c>
      <c r="K3021" s="1">
        <v>41079</v>
      </c>
      <c r="L3021" t="s">
        <v>6407</v>
      </c>
      <c r="M3021" t="s">
        <v>5457</v>
      </c>
      <c r="N3021">
        <v>12.53</v>
      </c>
      <c r="O3021">
        <v>52.412999999999997</v>
      </c>
      <c r="P3021">
        <v>3</v>
      </c>
    </row>
    <row r="3022" spans="1:16" x14ac:dyDescent="0.3">
      <c r="A3022" t="s">
        <v>2733</v>
      </c>
      <c r="B3022" s="1">
        <v>41086</v>
      </c>
      <c r="C3022">
        <v>6</v>
      </c>
      <c r="D3022">
        <v>2</v>
      </c>
      <c r="E3022">
        <v>2012</v>
      </c>
      <c r="F3022" t="s">
        <v>6095</v>
      </c>
      <c r="G3022" t="s">
        <v>5527</v>
      </c>
      <c r="H3022" t="s">
        <v>5438</v>
      </c>
      <c r="I3022" t="s">
        <v>4720</v>
      </c>
      <c r="J3022" t="s">
        <v>4731</v>
      </c>
      <c r="K3022" s="1">
        <v>41091</v>
      </c>
      <c r="L3022" t="s">
        <v>6408</v>
      </c>
      <c r="M3022" t="s">
        <v>5527</v>
      </c>
      <c r="N3022">
        <v>8.8000000000000007</v>
      </c>
      <c r="O3022">
        <v>53.079000000000001</v>
      </c>
      <c r="P3022">
        <v>5</v>
      </c>
    </row>
    <row r="3023" spans="1:16" x14ac:dyDescent="0.3">
      <c r="A3023" t="s">
        <v>2820</v>
      </c>
      <c r="B3023" s="1">
        <v>41088</v>
      </c>
      <c r="C3023">
        <v>6</v>
      </c>
      <c r="D3023">
        <v>2</v>
      </c>
      <c r="E3023">
        <v>2012</v>
      </c>
      <c r="F3023" t="s">
        <v>4956</v>
      </c>
      <c r="G3023" t="s">
        <v>5497</v>
      </c>
      <c r="H3023" t="s">
        <v>5438</v>
      </c>
      <c r="I3023" t="s">
        <v>4720</v>
      </c>
      <c r="J3023" t="s">
        <v>4721</v>
      </c>
      <c r="K3023" s="1">
        <v>41088</v>
      </c>
      <c r="L3023" t="s">
        <v>6409</v>
      </c>
      <c r="M3023" t="s">
        <v>5459</v>
      </c>
      <c r="N3023">
        <v>11.58</v>
      </c>
      <c r="O3023">
        <v>48.134999999999998</v>
      </c>
      <c r="P3023">
        <v>0</v>
      </c>
    </row>
    <row r="3024" spans="1:16" x14ac:dyDescent="0.3">
      <c r="A3024" t="s">
        <v>3530</v>
      </c>
      <c r="B3024" s="1">
        <v>41094</v>
      </c>
      <c r="C3024">
        <v>7</v>
      </c>
      <c r="D3024">
        <v>3</v>
      </c>
      <c r="E3024">
        <v>2012</v>
      </c>
      <c r="F3024" t="s">
        <v>5242</v>
      </c>
      <c r="G3024" t="s">
        <v>5441</v>
      </c>
      <c r="H3024" t="s">
        <v>5438</v>
      </c>
      <c r="I3024" t="s">
        <v>4720</v>
      </c>
      <c r="J3024" t="s">
        <v>4731</v>
      </c>
      <c r="K3024" s="1">
        <v>41099</v>
      </c>
      <c r="L3024" t="s">
        <v>6408</v>
      </c>
      <c r="M3024" t="s">
        <v>5441</v>
      </c>
      <c r="N3024">
        <v>13.4</v>
      </c>
      <c r="O3024">
        <v>52.52</v>
      </c>
      <c r="P3024">
        <v>5</v>
      </c>
    </row>
    <row r="3025" spans="1:16" x14ac:dyDescent="0.3">
      <c r="A3025" t="s">
        <v>1217</v>
      </c>
      <c r="B3025" s="1">
        <v>41102</v>
      </c>
      <c r="C3025">
        <v>7</v>
      </c>
      <c r="D3025">
        <v>3</v>
      </c>
      <c r="E3025">
        <v>2012</v>
      </c>
      <c r="F3025" t="s">
        <v>5988</v>
      </c>
      <c r="G3025" t="s">
        <v>5473</v>
      </c>
      <c r="H3025" t="s">
        <v>5438</v>
      </c>
      <c r="I3025" t="s">
        <v>4720</v>
      </c>
      <c r="J3025" t="s">
        <v>4721</v>
      </c>
      <c r="K3025" s="1">
        <v>41104</v>
      </c>
      <c r="L3025" t="s">
        <v>6407</v>
      </c>
      <c r="M3025" t="s">
        <v>5445</v>
      </c>
      <c r="N3025">
        <v>7.84</v>
      </c>
      <c r="O3025">
        <v>47.999000000000002</v>
      </c>
      <c r="P3025">
        <v>2</v>
      </c>
    </row>
    <row r="3026" spans="1:16" x14ac:dyDescent="0.3">
      <c r="A3026" t="s">
        <v>3706</v>
      </c>
      <c r="B3026" s="1">
        <v>41104</v>
      </c>
      <c r="C3026">
        <v>7</v>
      </c>
      <c r="D3026">
        <v>3</v>
      </c>
      <c r="E3026">
        <v>2012</v>
      </c>
      <c r="F3026" t="s">
        <v>5369</v>
      </c>
      <c r="G3026" t="s">
        <v>5506</v>
      </c>
      <c r="H3026" t="s">
        <v>5438</v>
      </c>
      <c r="I3026" t="s">
        <v>4720</v>
      </c>
      <c r="J3026" t="s">
        <v>4731</v>
      </c>
      <c r="K3026" s="1">
        <v>41106</v>
      </c>
      <c r="L3026" t="s">
        <v>6407</v>
      </c>
      <c r="M3026" t="s">
        <v>5507</v>
      </c>
      <c r="N3026">
        <v>10</v>
      </c>
      <c r="O3026">
        <v>53.698999999999998</v>
      </c>
      <c r="P3026">
        <v>2</v>
      </c>
    </row>
    <row r="3027" spans="1:16" x14ac:dyDescent="0.3">
      <c r="A3027" t="s">
        <v>4088</v>
      </c>
      <c r="B3027" s="1">
        <v>41110</v>
      </c>
      <c r="C3027">
        <v>7</v>
      </c>
      <c r="D3027">
        <v>3</v>
      </c>
      <c r="E3027">
        <v>2012</v>
      </c>
      <c r="F3027" t="s">
        <v>5991</v>
      </c>
      <c r="G3027" t="s">
        <v>5454</v>
      </c>
      <c r="H3027" t="s">
        <v>5438</v>
      </c>
      <c r="I3027" t="s">
        <v>4720</v>
      </c>
      <c r="J3027" t="s">
        <v>4721</v>
      </c>
      <c r="K3027" s="1">
        <v>41114</v>
      </c>
      <c r="L3027" t="s">
        <v>6408</v>
      </c>
      <c r="M3027" t="s">
        <v>5439</v>
      </c>
      <c r="N3027">
        <v>9.73</v>
      </c>
      <c r="O3027">
        <v>52.375999999999998</v>
      </c>
      <c r="P3027">
        <v>4</v>
      </c>
    </row>
    <row r="3028" spans="1:16" x14ac:dyDescent="0.3">
      <c r="A3028" t="s">
        <v>3533</v>
      </c>
      <c r="B3028" s="1">
        <v>41129</v>
      </c>
      <c r="C3028">
        <v>8</v>
      </c>
      <c r="D3028">
        <v>3</v>
      </c>
      <c r="E3028">
        <v>2012</v>
      </c>
      <c r="F3028" t="s">
        <v>5762</v>
      </c>
      <c r="G3028" t="s">
        <v>5441</v>
      </c>
      <c r="H3028" t="s">
        <v>5438</v>
      </c>
      <c r="I3028" t="s">
        <v>4720</v>
      </c>
      <c r="J3028" t="s">
        <v>4731</v>
      </c>
      <c r="K3028" s="1">
        <v>41133</v>
      </c>
      <c r="L3028" t="s">
        <v>6408</v>
      </c>
      <c r="M3028" t="s">
        <v>5441</v>
      </c>
      <c r="N3028">
        <v>13.4</v>
      </c>
      <c r="O3028">
        <v>52.52</v>
      </c>
      <c r="P3028">
        <v>4</v>
      </c>
    </row>
    <row r="3029" spans="1:16" x14ac:dyDescent="0.3">
      <c r="A3029" t="s">
        <v>1838</v>
      </c>
      <c r="B3029" s="1">
        <v>41151</v>
      </c>
      <c r="C3029">
        <v>8</v>
      </c>
      <c r="D3029">
        <v>3</v>
      </c>
      <c r="E3029">
        <v>2012</v>
      </c>
      <c r="F3029" t="s">
        <v>5426</v>
      </c>
      <c r="G3029" t="s">
        <v>5508</v>
      </c>
      <c r="H3029" t="s">
        <v>5438</v>
      </c>
      <c r="I3029" t="s">
        <v>4720</v>
      </c>
      <c r="J3029" t="s">
        <v>4731</v>
      </c>
      <c r="K3029" s="1">
        <v>41154</v>
      </c>
      <c r="L3029" t="s">
        <v>6408</v>
      </c>
      <c r="M3029" t="s">
        <v>5459</v>
      </c>
      <c r="N3029">
        <v>11.08</v>
      </c>
      <c r="O3029">
        <v>49.424999999999997</v>
      </c>
      <c r="P3029">
        <v>3</v>
      </c>
    </row>
    <row r="3030" spans="1:16" x14ac:dyDescent="0.3">
      <c r="A3030" t="s">
        <v>2566</v>
      </c>
      <c r="B3030" s="1">
        <v>41155</v>
      </c>
      <c r="C3030">
        <v>9</v>
      </c>
      <c r="D3030">
        <v>3</v>
      </c>
      <c r="E3030">
        <v>2012</v>
      </c>
      <c r="F3030" t="s">
        <v>5242</v>
      </c>
      <c r="G3030" t="s">
        <v>5481</v>
      </c>
      <c r="H3030" t="s">
        <v>5438</v>
      </c>
      <c r="I3030" t="s">
        <v>4720</v>
      </c>
      <c r="J3030" t="s">
        <v>4731</v>
      </c>
      <c r="K3030" s="1">
        <v>41158</v>
      </c>
      <c r="L3030" t="s">
        <v>6407</v>
      </c>
      <c r="M3030" t="s">
        <v>5445</v>
      </c>
      <c r="N3030">
        <v>9.18</v>
      </c>
      <c r="O3030">
        <v>48.776000000000003</v>
      </c>
      <c r="P3030">
        <v>3</v>
      </c>
    </row>
    <row r="3031" spans="1:16" x14ac:dyDescent="0.3">
      <c r="A3031" t="s">
        <v>1381</v>
      </c>
      <c r="B3031" s="1">
        <v>41162</v>
      </c>
      <c r="C3031">
        <v>9</v>
      </c>
      <c r="D3031">
        <v>3</v>
      </c>
      <c r="E3031">
        <v>2012</v>
      </c>
      <c r="F3031" t="s">
        <v>5289</v>
      </c>
      <c r="G3031" t="s">
        <v>5571</v>
      </c>
      <c r="H3031" t="s">
        <v>5438</v>
      </c>
      <c r="I3031" t="s">
        <v>4720</v>
      </c>
      <c r="J3031" t="s">
        <v>4731</v>
      </c>
      <c r="K3031" s="1">
        <v>41164</v>
      </c>
      <c r="L3031" t="s">
        <v>6408</v>
      </c>
      <c r="M3031" t="s">
        <v>5459</v>
      </c>
      <c r="N3031">
        <v>11.01</v>
      </c>
      <c r="O3031">
        <v>49.59</v>
      </c>
      <c r="P3031">
        <v>2</v>
      </c>
    </row>
    <row r="3032" spans="1:16" x14ac:dyDescent="0.3">
      <c r="A3032" t="s">
        <v>3585</v>
      </c>
      <c r="B3032" s="1">
        <v>41176</v>
      </c>
      <c r="C3032">
        <v>9</v>
      </c>
      <c r="D3032">
        <v>3</v>
      </c>
      <c r="E3032">
        <v>2012</v>
      </c>
      <c r="F3032" t="s">
        <v>5603</v>
      </c>
      <c r="G3032" t="s">
        <v>5441</v>
      </c>
      <c r="H3032" t="s">
        <v>5438</v>
      </c>
      <c r="I3032" t="s">
        <v>4720</v>
      </c>
      <c r="J3032" t="s">
        <v>4721</v>
      </c>
      <c r="K3032" s="1">
        <v>41180</v>
      </c>
      <c r="L3032" t="s">
        <v>6408</v>
      </c>
      <c r="M3032" t="s">
        <v>5441</v>
      </c>
      <c r="N3032">
        <v>13.4</v>
      </c>
      <c r="O3032">
        <v>52.52</v>
      </c>
      <c r="P3032">
        <v>4</v>
      </c>
    </row>
    <row r="3033" spans="1:16" x14ac:dyDescent="0.3">
      <c r="A3033" t="s">
        <v>2300</v>
      </c>
      <c r="B3033" s="1">
        <v>41193</v>
      </c>
      <c r="C3033">
        <v>10</v>
      </c>
      <c r="D3033">
        <v>4</v>
      </c>
      <c r="E3033">
        <v>2012</v>
      </c>
      <c r="F3033" t="s">
        <v>5426</v>
      </c>
      <c r="G3033" t="s">
        <v>5620</v>
      </c>
      <c r="H3033" t="s">
        <v>5438</v>
      </c>
      <c r="I3033" t="s">
        <v>4720</v>
      </c>
      <c r="J3033" t="s">
        <v>4731</v>
      </c>
      <c r="K3033" s="1">
        <v>41195</v>
      </c>
      <c r="L3033" t="s">
        <v>6407</v>
      </c>
      <c r="M3033" t="s">
        <v>5445</v>
      </c>
      <c r="N3033">
        <v>9.2100000000000009</v>
      </c>
      <c r="O3033">
        <v>49.143000000000001</v>
      </c>
      <c r="P3033">
        <v>2</v>
      </c>
    </row>
    <row r="3034" spans="1:16" x14ac:dyDescent="0.3">
      <c r="A3034" t="s">
        <v>2572</v>
      </c>
      <c r="B3034" s="1">
        <v>41194</v>
      </c>
      <c r="C3034">
        <v>10</v>
      </c>
      <c r="D3034">
        <v>4</v>
      </c>
      <c r="E3034">
        <v>2012</v>
      </c>
      <c r="F3034" t="s">
        <v>4762</v>
      </c>
      <c r="G3034" t="s">
        <v>5553</v>
      </c>
      <c r="H3034" t="s">
        <v>5438</v>
      </c>
      <c r="I3034" t="s">
        <v>4720</v>
      </c>
      <c r="J3034" t="s">
        <v>4740</v>
      </c>
      <c r="K3034" s="1">
        <v>41196</v>
      </c>
      <c r="L3034" t="s">
        <v>6408</v>
      </c>
      <c r="M3034" t="s">
        <v>5445</v>
      </c>
      <c r="N3034">
        <v>9.32</v>
      </c>
      <c r="O3034">
        <v>48.829000000000001</v>
      </c>
      <c r="P3034">
        <v>2</v>
      </c>
    </row>
    <row r="3035" spans="1:16" x14ac:dyDescent="0.3">
      <c r="A3035" t="s">
        <v>2444</v>
      </c>
      <c r="B3035" s="1">
        <v>41199</v>
      </c>
      <c r="C3035">
        <v>10</v>
      </c>
      <c r="D3035">
        <v>4</v>
      </c>
      <c r="E3035">
        <v>2012</v>
      </c>
      <c r="F3035" t="s">
        <v>5248</v>
      </c>
      <c r="G3035" t="s">
        <v>5473</v>
      </c>
      <c r="H3035" t="s">
        <v>5438</v>
      </c>
      <c r="I3035" t="s">
        <v>4720</v>
      </c>
      <c r="J3035" t="s">
        <v>4740</v>
      </c>
      <c r="K3035" s="1">
        <v>41204</v>
      </c>
      <c r="L3035" t="s">
        <v>6408</v>
      </c>
      <c r="M3035" t="s">
        <v>5445</v>
      </c>
      <c r="N3035">
        <v>7.84</v>
      </c>
      <c r="O3035">
        <v>47.999000000000002</v>
      </c>
      <c r="P3035">
        <v>5</v>
      </c>
    </row>
    <row r="3036" spans="1:16" x14ac:dyDescent="0.3">
      <c r="A3036" t="s">
        <v>4595</v>
      </c>
      <c r="B3036" s="1">
        <v>41219</v>
      </c>
      <c r="C3036">
        <v>11</v>
      </c>
      <c r="D3036">
        <v>4</v>
      </c>
      <c r="E3036">
        <v>2012</v>
      </c>
      <c r="F3036" t="s">
        <v>5710</v>
      </c>
      <c r="G3036" t="s">
        <v>5441</v>
      </c>
      <c r="H3036" t="s">
        <v>5438</v>
      </c>
      <c r="I3036" t="s">
        <v>4720</v>
      </c>
      <c r="J3036" t="s">
        <v>4731</v>
      </c>
      <c r="K3036" s="1">
        <v>41220</v>
      </c>
      <c r="L3036" t="s">
        <v>6407</v>
      </c>
      <c r="M3036" t="s">
        <v>5441</v>
      </c>
      <c r="N3036">
        <v>13.4</v>
      </c>
      <c r="O3036">
        <v>52.52</v>
      </c>
      <c r="P3036">
        <v>1</v>
      </c>
    </row>
    <row r="3037" spans="1:16" x14ac:dyDescent="0.3">
      <c r="A3037" t="s">
        <v>3539</v>
      </c>
      <c r="B3037" s="1">
        <v>41226</v>
      </c>
      <c r="C3037">
        <v>11</v>
      </c>
      <c r="D3037">
        <v>4</v>
      </c>
      <c r="E3037">
        <v>2012</v>
      </c>
      <c r="F3037" t="s">
        <v>5266</v>
      </c>
      <c r="G3037" t="s">
        <v>5441</v>
      </c>
      <c r="H3037" t="s">
        <v>5438</v>
      </c>
      <c r="I3037" t="s">
        <v>4720</v>
      </c>
      <c r="J3037" t="s">
        <v>4721</v>
      </c>
      <c r="K3037" s="1">
        <v>41229</v>
      </c>
      <c r="L3037" t="s">
        <v>6408</v>
      </c>
      <c r="M3037" t="s">
        <v>5441</v>
      </c>
      <c r="N3037">
        <v>13.4</v>
      </c>
      <c r="O3037">
        <v>52.52</v>
      </c>
      <c r="P3037">
        <v>3</v>
      </c>
    </row>
    <row r="3038" spans="1:16" x14ac:dyDescent="0.3">
      <c r="A3038" t="s">
        <v>2446</v>
      </c>
      <c r="B3038" s="1">
        <v>41233</v>
      </c>
      <c r="C3038">
        <v>11</v>
      </c>
      <c r="D3038">
        <v>4</v>
      </c>
      <c r="E3038">
        <v>2012</v>
      </c>
      <c r="F3038" t="s">
        <v>5883</v>
      </c>
      <c r="G3038" t="s">
        <v>5489</v>
      </c>
      <c r="H3038" t="s">
        <v>5438</v>
      </c>
      <c r="I3038" t="s">
        <v>4720</v>
      </c>
      <c r="J3038" t="s">
        <v>4731</v>
      </c>
      <c r="K3038" s="1">
        <v>41236</v>
      </c>
      <c r="L3038" t="s">
        <v>6408</v>
      </c>
      <c r="M3038" t="s">
        <v>5463</v>
      </c>
      <c r="N3038">
        <v>11.59</v>
      </c>
      <c r="O3038">
        <v>50.927</v>
      </c>
      <c r="P3038">
        <v>3</v>
      </c>
    </row>
    <row r="3039" spans="1:16" x14ac:dyDescent="0.3">
      <c r="A3039" t="s">
        <v>1234</v>
      </c>
      <c r="B3039" s="1">
        <v>41235</v>
      </c>
      <c r="C3039">
        <v>11</v>
      </c>
      <c r="D3039">
        <v>4</v>
      </c>
      <c r="E3039">
        <v>2012</v>
      </c>
      <c r="F3039" t="s">
        <v>6451</v>
      </c>
      <c r="G3039" t="s">
        <v>5569</v>
      </c>
      <c r="H3039" t="s">
        <v>5438</v>
      </c>
      <c r="I3039" t="s">
        <v>4720</v>
      </c>
      <c r="J3039" t="s">
        <v>4731</v>
      </c>
      <c r="K3039" s="1">
        <v>41240</v>
      </c>
      <c r="L3039" t="s">
        <v>6408</v>
      </c>
      <c r="M3039" t="s">
        <v>5445</v>
      </c>
      <c r="N3039">
        <v>8.69</v>
      </c>
      <c r="O3039">
        <v>48.892000000000003</v>
      </c>
      <c r="P3039">
        <v>5</v>
      </c>
    </row>
    <row r="3040" spans="1:16" x14ac:dyDescent="0.3">
      <c r="A3040" t="s">
        <v>1238</v>
      </c>
      <c r="B3040" s="1">
        <v>41248</v>
      </c>
      <c r="C3040">
        <v>12</v>
      </c>
      <c r="D3040">
        <v>4</v>
      </c>
      <c r="E3040">
        <v>2012</v>
      </c>
      <c r="F3040" t="s">
        <v>4743</v>
      </c>
      <c r="G3040" t="s">
        <v>5455</v>
      </c>
      <c r="H3040" t="s">
        <v>5438</v>
      </c>
      <c r="I3040" t="s">
        <v>4720</v>
      </c>
      <c r="J3040" t="s">
        <v>4740</v>
      </c>
      <c r="K3040" s="1">
        <v>41251</v>
      </c>
      <c r="L3040" t="s">
        <v>6408</v>
      </c>
      <c r="M3040" t="s">
        <v>5455</v>
      </c>
      <c r="N3040">
        <v>9.99</v>
      </c>
      <c r="O3040">
        <v>53.551000000000002</v>
      </c>
      <c r="P3040">
        <v>3</v>
      </c>
    </row>
    <row r="3041" spans="1:16" x14ac:dyDescent="0.3">
      <c r="A3041" t="s">
        <v>2581</v>
      </c>
      <c r="B3041" s="1">
        <v>41254</v>
      </c>
      <c r="C3041">
        <v>12</v>
      </c>
      <c r="D3041">
        <v>4</v>
      </c>
      <c r="E3041">
        <v>2012</v>
      </c>
      <c r="F3041" t="s">
        <v>5269</v>
      </c>
      <c r="G3041" t="s">
        <v>5497</v>
      </c>
      <c r="H3041" t="s">
        <v>5438</v>
      </c>
      <c r="I3041" t="s">
        <v>4720</v>
      </c>
      <c r="J3041" t="s">
        <v>4721</v>
      </c>
      <c r="K3041" s="1">
        <v>41255</v>
      </c>
      <c r="L3041" t="s">
        <v>6407</v>
      </c>
      <c r="M3041" t="s">
        <v>5459</v>
      </c>
      <c r="N3041">
        <v>11.58</v>
      </c>
      <c r="O3041">
        <v>48.134999999999998</v>
      </c>
      <c r="P3041">
        <v>1</v>
      </c>
    </row>
    <row r="3042" spans="1:16" x14ac:dyDescent="0.3">
      <c r="A3042" t="s">
        <v>775</v>
      </c>
      <c r="B3042" s="1">
        <v>41258</v>
      </c>
      <c r="C3042">
        <v>12</v>
      </c>
      <c r="D3042">
        <v>4</v>
      </c>
      <c r="E3042">
        <v>2012</v>
      </c>
      <c r="F3042" t="s">
        <v>5607</v>
      </c>
      <c r="G3042" t="s">
        <v>5512</v>
      </c>
      <c r="H3042" t="s">
        <v>5438</v>
      </c>
      <c r="I3042" t="s">
        <v>4720</v>
      </c>
      <c r="J3042" t="s">
        <v>4731</v>
      </c>
      <c r="K3042" s="1">
        <v>41259</v>
      </c>
      <c r="L3042" t="s">
        <v>6409</v>
      </c>
      <c r="M3042" t="s">
        <v>5439</v>
      </c>
      <c r="N3042">
        <v>9.9600000000000009</v>
      </c>
      <c r="O3042">
        <v>52.155000000000001</v>
      </c>
      <c r="P3042">
        <v>1</v>
      </c>
    </row>
    <row r="3043" spans="1:16" x14ac:dyDescent="0.3">
      <c r="A3043" t="s">
        <v>4599</v>
      </c>
      <c r="B3043" s="1">
        <v>41274</v>
      </c>
      <c r="C3043">
        <v>12</v>
      </c>
      <c r="D3043">
        <v>4</v>
      </c>
      <c r="E3043">
        <v>2012</v>
      </c>
      <c r="F3043" t="s">
        <v>4845</v>
      </c>
      <c r="G3043" t="s">
        <v>5441</v>
      </c>
      <c r="H3043" t="s">
        <v>5438</v>
      </c>
      <c r="I3043" t="s">
        <v>4720</v>
      </c>
      <c r="J3043" t="s">
        <v>4740</v>
      </c>
      <c r="K3043" s="1">
        <v>41276</v>
      </c>
      <c r="L3043" t="s">
        <v>6408</v>
      </c>
      <c r="M3043" t="s">
        <v>5441</v>
      </c>
      <c r="N3043">
        <v>13.4</v>
      </c>
      <c r="O3043">
        <v>52.52</v>
      </c>
      <c r="P3043">
        <v>2</v>
      </c>
    </row>
    <row r="3044" spans="1:16" x14ac:dyDescent="0.3">
      <c r="A3044" t="s">
        <v>3613</v>
      </c>
      <c r="B3044" s="1">
        <v>41277</v>
      </c>
      <c r="C3044">
        <v>1</v>
      </c>
      <c r="D3044">
        <v>1</v>
      </c>
      <c r="E3044">
        <v>2013</v>
      </c>
      <c r="F3044" t="s">
        <v>6110</v>
      </c>
      <c r="G3044" t="s">
        <v>5618</v>
      </c>
      <c r="H3044" t="s">
        <v>5438</v>
      </c>
      <c r="I3044" t="s">
        <v>4720</v>
      </c>
      <c r="J3044" t="s">
        <v>4731</v>
      </c>
      <c r="K3044" s="1">
        <v>41279</v>
      </c>
      <c r="L3044" t="s">
        <v>6408</v>
      </c>
      <c r="M3044" t="s">
        <v>5447</v>
      </c>
      <c r="N3044">
        <v>11.97</v>
      </c>
      <c r="O3044">
        <v>51.497</v>
      </c>
      <c r="P3044">
        <v>2</v>
      </c>
    </row>
    <row r="3045" spans="1:16" x14ac:dyDescent="0.3">
      <c r="A3045" t="s">
        <v>3456</v>
      </c>
      <c r="B3045" s="1">
        <v>41293</v>
      </c>
      <c r="C3045">
        <v>1</v>
      </c>
      <c r="D3045">
        <v>1</v>
      </c>
      <c r="E3045">
        <v>2013</v>
      </c>
      <c r="F3045" t="s">
        <v>4854</v>
      </c>
      <c r="G3045" t="s">
        <v>5441</v>
      </c>
      <c r="H3045" t="s">
        <v>5438</v>
      </c>
      <c r="I3045" t="s">
        <v>4720</v>
      </c>
      <c r="J3045" t="s">
        <v>4740</v>
      </c>
      <c r="K3045" s="1">
        <v>41298</v>
      </c>
      <c r="L3045" t="s">
        <v>6408</v>
      </c>
      <c r="M3045" t="s">
        <v>5441</v>
      </c>
      <c r="N3045">
        <v>13.4</v>
      </c>
      <c r="O3045">
        <v>52.52</v>
      </c>
      <c r="P3045">
        <v>5</v>
      </c>
    </row>
    <row r="3046" spans="1:16" x14ac:dyDescent="0.3">
      <c r="A3046" t="s">
        <v>949</v>
      </c>
      <c r="B3046" s="1">
        <v>41293</v>
      </c>
      <c r="C3046">
        <v>1</v>
      </c>
      <c r="D3046">
        <v>1</v>
      </c>
      <c r="E3046">
        <v>2013</v>
      </c>
      <c r="F3046" t="s">
        <v>5588</v>
      </c>
      <c r="G3046" t="s">
        <v>5508</v>
      </c>
      <c r="H3046" t="s">
        <v>5438</v>
      </c>
      <c r="I3046" t="s">
        <v>4720</v>
      </c>
      <c r="J3046" t="s">
        <v>4731</v>
      </c>
      <c r="K3046" s="1">
        <v>41295</v>
      </c>
      <c r="L3046" t="s">
        <v>6408</v>
      </c>
      <c r="M3046" t="s">
        <v>5459</v>
      </c>
      <c r="N3046">
        <v>11.08</v>
      </c>
      <c r="O3046">
        <v>49.424999999999997</v>
      </c>
      <c r="P3046">
        <v>2</v>
      </c>
    </row>
    <row r="3047" spans="1:16" x14ac:dyDescent="0.3">
      <c r="A3047" t="s">
        <v>3457</v>
      </c>
      <c r="B3047" s="1">
        <v>41302</v>
      </c>
      <c r="C3047">
        <v>1</v>
      </c>
      <c r="D3047">
        <v>1</v>
      </c>
      <c r="E3047">
        <v>2013</v>
      </c>
      <c r="F3047" t="s">
        <v>5880</v>
      </c>
      <c r="G3047" t="s">
        <v>5441</v>
      </c>
      <c r="H3047" t="s">
        <v>5438</v>
      </c>
      <c r="I3047" t="s">
        <v>4720</v>
      </c>
      <c r="J3047" t="s">
        <v>4740</v>
      </c>
      <c r="K3047" s="1">
        <v>41304</v>
      </c>
      <c r="L3047" t="s">
        <v>6407</v>
      </c>
      <c r="M3047" t="s">
        <v>5441</v>
      </c>
      <c r="N3047">
        <v>13.4</v>
      </c>
      <c r="O3047">
        <v>52.52</v>
      </c>
      <c r="P3047">
        <v>2</v>
      </c>
    </row>
    <row r="3048" spans="1:16" x14ac:dyDescent="0.3">
      <c r="A3048" t="s">
        <v>3890</v>
      </c>
      <c r="B3048" s="1">
        <v>41303</v>
      </c>
      <c r="C3048">
        <v>1</v>
      </c>
      <c r="D3048">
        <v>1</v>
      </c>
      <c r="E3048">
        <v>2013</v>
      </c>
      <c r="F3048" t="s">
        <v>6183</v>
      </c>
      <c r="G3048" t="s">
        <v>5484</v>
      </c>
      <c r="H3048" t="s">
        <v>5438</v>
      </c>
      <c r="I3048" t="s">
        <v>4720</v>
      </c>
      <c r="J3048" t="s">
        <v>4740</v>
      </c>
      <c r="K3048" s="1">
        <v>41304</v>
      </c>
      <c r="L3048" t="s">
        <v>6407</v>
      </c>
      <c r="M3048" t="s">
        <v>5485</v>
      </c>
      <c r="N3048">
        <v>8.68</v>
      </c>
      <c r="O3048">
        <v>50.110999999999997</v>
      </c>
      <c r="P3048">
        <v>1</v>
      </c>
    </row>
    <row r="3049" spans="1:16" x14ac:dyDescent="0.3">
      <c r="A3049" t="s">
        <v>3664</v>
      </c>
      <c r="B3049" s="1">
        <v>41334</v>
      </c>
      <c r="C3049">
        <v>3</v>
      </c>
      <c r="D3049">
        <v>1</v>
      </c>
      <c r="E3049">
        <v>2013</v>
      </c>
      <c r="F3049" t="s">
        <v>5713</v>
      </c>
      <c r="G3049" t="s">
        <v>5493</v>
      </c>
      <c r="H3049" t="s">
        <v>5438</v>
      </c>
      <c r="I3049" t="s">
        <v>4720</v>
      </c>
      <c r="J3049" t="s">
        <v>4740</v>
      </c>
      <c r="K3049" s="1">
        <v>41337</v>
      </c>
      <c r="L3049" t="s">
        <v>6407</v>
      </c>
      <c r="M3049" t="s">
        <v>5445</v>
      </c>
      <c r="N3049">
        <v>8.4</v>
      </c>
      <c r="O3049">
        <v>49.006999999999998</v>
      </c>
      <c r="P3049">
        <v>3</v>
      </c>
    </row>
    <row r="3050" spans="1:16" x14ac:dyDescent="0.3">
      <c r="A3050" t="s">
        <v>2372</v>
      </c>
      <c r="B3050" s="1">
        <v>41367</v>
      </c>
      <c r="C3050">
        <v>4</v>
      </c>
      <c r="D3050">
        <v>2</v>
      </c>
      <c r="E3050">
        <v>2013</v>
      </c>
      <c r="F3050" t="s">
        <v>4786</v>
      </c>
      <c r="G3050" t="s">
        <v>6485</v>
      </c>
      <c r="H3050" t="s">
        <v>5438</v>
      </c>
      <c r="I3050" t="s">
        <v>4720</v>
      </c>
      <c r="J3050" t="s">
        <v>4721</v>
      </c>
      <c r="K3050" s="1">
        <v>41367</v>
      </c>
      <c r="L3050" t="s">
        <v>6409</v>
      </c>
      <c r="M3050" t="s">
        <v>5459</v>
      </c>
      <c r="N3050">
        <v>11.43</v>
      </c>
      <c r="O3050">
        <v>48.767000000000003</v>
      </c>
      <c r="P3050">
        <v>0</v>
      </c>
    </row>
    <row r="3051" spans="1:16" x14ac:dyDescent="0.3">
      <c r="A3051" t="s">
        <v>4602</v>
      </c>
      <c r="B3051" s="1">
        <v>41389</v>
      </c>
      <c r="C3051">
        <v>4</v>
      </c>
      <c r="D3051">
        <v>2</v>
      </c>
      <c r="E3051">
        <v>2013</v>
      </c>
      <c r="F3051" t="s">
        <v>5477</v>
      </c>
      <c r="G3051" t="s">
        <v>5441</v>
      </c>
      <c r="H3051" t="s">
        <v>5438</v>
      </c>
      <c r="I3051" t="s">
        <v>4720</v>
      </c>
      <c r="J3051" t="s">
        <v>4731</v>
      </c>
      <c r="K3051" s="1">
        <v>41391</v>
      </c>
      <c r="L3051" t="s">
        <v>6408</v>
      </c>
      <c r="M3051" t="s">
        <v>5441</v>
      </c>
      <c r="N3051">
        <v>13.4</v>
      </c>
      <c r="O3051">
        <v>52.52</v>
      </c>
      <c r="P3051">
        <v>2</v>
      </c>
    </row>
    <row r="3052" spans="1:16" x14ac:dyDescent="0.3">
      <c r="A3052" t="s">
        <v>3546</v>
      </c>
      <c r="B3052" s="1">
        <v>41393</v>
      </c>
      <c r="C3052">
        <v>4</v>
      </c>
      <c r="D3052">
        <v>2</v>
      </c>
      <c r="E3052">
        <v>2013</v>
      </c>
      <c r="F3052" t="s">
        <v>4790</v>
      </c>
      <c r="G3052" t="s">
        <v>5441</v>
      </c>
      <c r="H3052" t="s">
        <v>5438</v>
      </c>
      <c r="I3052" t="s">
        <v>4720</v>
      </c>
      <c r="J3052" t="s">
        <v>4721</v>
      </c>
      <c r="K3052" s="1">
        <v>41394</v>
      </c>
      <c r="L3052" t="s">
        <v>6407</v>
      </c>
      <c r="M3052" t="s">
        <v>5441</v>
      </c>
      <c r="N3052">
        <v>13.4</v>
      </c>
      <c r="O3052">
        <v>52.52</v>
      </c>
      <c r="P3052">
        <v>1</v>
      </c>
    </row>
    <row r="3053" spans="1:16" x14ac:dyDescent="0.3">
      <c r="A3053" t="s">
        <v>2833</v>
      </c>
      <c r="B3053" s="1">
        <v>41403</v>
      </c>
      <c r="C3053">
        <v>5</v>
      </c>
      <c r="D3053">
        <v>2</v>
      </c>
      <c r="E3053">
        <v>2013</v>
      </c>
      <c r="F3053" t="s">
        <v>6486</v>
      </c>
      <c r="G3053" t="s">
        <v>5636</v>
      </c>
      <c r="H3053" t="s">
        <v>5438</v>
      </c>
      <c r="I3053" t="s">
        <v>4720</v>
      </c>
      <c r="J3053" t="s">
        <v>4721</v>
      </c>
      <c r="K3053" s="1">
        <v>41405</v>
      </c>
      <c r="L3053" t="s">
        <v>6408</v>
      </c>
      <c r="M3053" t="s">
        <v>5445</v>
      </c>
      <c r="N3053">
        <v>7.95</v>
      </c>
      <c r="O3053">
        <v>48.472999999999999</v>
      </c>
      <c r="P3053">
        <v>2</v>
      </c>
    </row>
    <row r="3054" spans="1:16" x14ac:dyDescent="0.3">
      <c r="A3054" t="s">
        <v>1408</v>
      </c>
      <c r="B3054" s="1">
        <v>41410</v>
      </c>
      <c r="C3054">
        <v>5</v>
      </c>
      <c r="D3054">
        <v>2</v>
      </c>
      <c r="E3054">
        <v>2013</v>
      </c>
      <c r="F3054" t="s">
        <v>6419</v>
      </c>
      <c r="G3054" t="s">
        <v>5527</v>
      </c>
      <c r="H3054" t="s">
        <v>5438</v>
      </c>
      <c r="I3054" t="s">
        <v>4720</v>
      </c>
      <c r="J3054" t="s">
        <v>4721</v>
      </c>
      <c r="K3054" s="1">
        <v>41414</v>
      </c>
      <c r="L3054" t="s">
        <v>6408</v>
      </c>
      <c r="M3054" t="s">
        <v>5527</v>
      </c>
      <c r="N3054">
        <v>8.8000000000000007</v>
      </c>
      <c r="O3054">
        <v>53.079000000000001</v>
      </c>
      <c r="P3054">
        <v>4</v>
      </c>
    </row>
    <row r="3055" spans="1:16" x14ac:dyDescent="0.3">
      <c r="A3055" t="s">
        <v>789</v>
      </c>
      <c r="B3055" s="1">
        <v>41424</v>
      </c>
      <c r="C3055">
        <v>5</v>
      </c>
      <c r="D3055">
        <v>2</v>
      </c>
      <c r="E3055">
        <v>2013</v>
      </c>
      <c r="F3055" t="s">
        <v>5846</v>
      </c>
      <c r="G3055" t="s">
        <v>5636</v>
      </c>
      <c r="H3055" t="s">
        <v>5438</v>
      </c>
      <c r="I3055" t="s">
        <v>4720</v>
      </c>
      <c r="J3055" t="s">
        <v>4740</v>
      </c>
      <c r="K3055" s="1">
        <v>41427</v>
      </c>
      <c r="L3055" t="s">
        <v>6407</v>
      </c>
      <c r="M3055" t="s">
        <v>5445</v>
      </c>
      <c r="N3055">
        <v>7.95</v>
      </c>
      <c r="O3055">
        <v>48.472999999999999</v>
      </c>
      <c r="P3055">
        <v>3</v>
      </c>
    </row>
    <row r="3056" spans="1:16" x14ac:dyDescent="0.3">
      <c r="A3056" t="s">
        <v>3548</v>
      </c>
      <c r="B3056" s="1">
        <v>41427</v>
      </c>
      <c r="C3056">
        <v>6</v>
      </c>
      <c r="D3056">
        <v>2</v>
      </c>
      <c r="E3056">
        <v>2013</v>
      </c>
      <c r="F3056" t="s">
        <v>5131</v>
      </c>
      <c r="G3056" t="s">
        <v>5441</v>
      </c>
      <c r="H3056" t="s">
        <v>5438</v>
      </c>
      <c r="I3056" t="s">
        <v>4720</v>
      </c>
      <c r="J3056" t="s">
        <v>4721</v>
      </c>
      <c r="K3056" s="1">
        <v>41430</v>
      </c>
      <c r="L3056" t="s">
        <v>6408</v>
      </c>
      <c r="M3056" t="s">
        <v>5441</v>
      </c>
      <c r="N3056">
        <v>13.4</v>
      </c>
      <c r="O3056">
        <v>52.52</v>
      </c>
      <c r="P3056">
        <v>3</v>
      </c>
    </row>
    <row r="3057" spans="1:16" x14ac:dyDescent="0.3">
      <c r="A3057" t="s">
        <v>390</v>
      </c>
      <c r="B3057" s="1">
        <v>41429</v>
      </c>
      <c r="C3057">
        <v>6</v>
      </c>
      <c r="D3057">
        <v>2</v>
      </c>
      <c r="E3057">
        <v>2013</v>
      </c>
      <c r="F3057" t="s">
        <v>5149</v>
      </c>
      <c r="G3057" t="s">
        <v>5446</v>
      </c>
      <c r="H3057" t="s">
        <v>5438</v>
      </c>
      <c r="I3057" t="s">
        <v>4720</v>
      </c>
      <c r="J3057" t="s">
        <v>4731</v>
      </c>
      <c r="K3057" s="1">
        <v>41432</v>
      </c>
      <c r="L3057" t="s">
        <v>6407</v>
      </c>
      <c r="M3057" t="s">
        <v>5447</v>
      </c>
      <c r="N3057">
        <v>11.63</v>
      </c>
      <c r="O3057">
        <v>52.121000000000002</v>
      </c>
      <c r="P3057">
        <v>3</v>
      </c>
    </row>
    <row r="3058" spans="1:16" x14ac:dyDescent="0.3">
      <c r="A3058" t="s">
        <v>4411</v>
      </c>
      <c r="B3058" s="1">
        <v>41435</v>
      </c>
      <c r="C3058">
        <v>6</v>
      </c>
      <c r="D3058">
        <v>2</v>
      </c>
      <c r="E3058">
        <v>2013</v>
      </c>
      <c r="F3058" t="s">
        <v>4734</v>
      </c>
      <c r="G3058" t="s">
        <v>5451</v>
      </c>
      <c r="H3058" t="s">
        <v>5438</v>
      </c>
      <c r="I3058" t="s">
        <v>4720</v>
      </c>
      <c r="J3058" t="s">
        <v>4721</v>
      </c>
      <c r="K3058" s="1">
        <v>41439</v>
      </c>
      <c r="L3058" t="s">
        <v>6408</v>
      </c>
      <c r="M3058" t="s">
        <v>5452</v>
      </c>
      <c r="N3058">
        <v>13.74</v>
      </c>
      <c r="O3058">
        <v>51.05</v>
      </c>
      <c r="P3058">
        <v>4</v>
      </c>
    </row>
    <row r="3059" spans="1:16" x14ac:dyDescent="0.3">
      <c r="A3059" t="s">
        <v>790</v>
      </c>
      <c r="B3059" s="1">
        <v>41437</v>
      </c>
      <c r="C3059">
        <v>6</v>
      </c>
      <c r="D3059">
        <v>2</v>
      </c>
      <c r="E3059">
        <v>2013</v>
      </c>
      <c r="F3059" t="s">
        <v>4937</v>
      </c>
      <c r="G3059" t="s">
        <v>5497</v>
      </c>
      <c r="H3059" t="s">
        <v>5438</v>
      </c>
      <c r="I3059" t="s">
        <v>4720</v>
      </c>
      <c r="J3059" t="s">
        <v>4721</v>
      </c>
      <c r="K3059" s="1">
        <v>41442</v>
      </c>
      <c r="L3059" t="s">
        <v>6408</v>
      </c>
      <c r="M3059" t="s">
        <v>5459</v>
      </c>
      <c r="N3059">
        <v>11.58</v>
      </c>
      <c r="O3059">
        <v>48.134999999999998</v>
      </c>
      <c r="P3059">
        <v>5</v>
      </c>
    </row>
    <row r="3060" spans="1:16" x14ac:dyDescent="0.3">
      <c r="A3060" t="s">
        <v>1110</v>
      </c>
      <c r="B3060" s="1">
        <v>41442</v>
      </c>
      <c r="C3060">
        <v>6</v>
      </c>
      <c r="D3060">
        <v>2</v>
      </c>
      <c r="E3060">
        <v>2013</v>
      </c>
      <c r="F3060" t="s">
        <v>4808</v>
      </c>
      <c r="G3060" t="s">
        <v>5456</v>
      </c>
      <c r="H3060" t="s">
        <v>5438</v>
      </c>
      <c r="I3060" t="s">
        <v>4720</v>
      </c>
      <c r="J3060" t="s">
        <v>4740</v>
      </c>
      <c r="K3060" s="1">
        <v>41445</v>
      </c>
      <c r="L3060" t="s">
        <v>6408</v>
      </c>
      <c r="M3060" t="s">
        <v>5457</v>
      </c>
      <c r="N3060">
        <v>13.06</v>
      </c>
      <c r="O3060">
        <v>52.390999999999998</v>
      </c>
      <c r="P3060">
        <v>3</v>
      </c>
    </row>
    <row r="3061" spans="1:16" x14ac:dyDescent="0.3">
      <c r="A3061" t="s">
        <v>2836</v>
      </c>
      <c r="B3061" s="1">
        <v>41442</v>
      </c>
      <c r="C3061">
        <v>6</v>
      </c>
      <c r="D3061">
        <v>2</v>
      </c>
      <c r="E3061">
        <v>2013</v>
      </c>
      <c r="F3061" t="s">
        <v>4781</v>
      </c>
      <c r="G3061" t="s">
        <v>5527</v>
      </c>
      <c r="H3061" t="s">
        <v>5438</v>
      </c>
      <c r="I3061" t="s">
        <v>4720</v>
      </c>
      <c r="J3061" t="s">
        <v>4740</v>
      </c>
      <c r="K3061" s="1">
        <v>41445</v>
      </c>
      <c r="L3061" t="s">
        <v>6408</v>
      </c>
      <c r="M3061" t="s">
        <v>5527</v>
      </c>
      <c r="N3061">
        <v>8.8000000000000007</v>
      </c>
      <c r="O3061">
        <v>53.079000000000001</v>
      </c>
      <c r="P3061">
        <v>3</v>
      </c>
    </row>
    <row r="3062" spans="1:16" x14ac:dyDescent="0.3">
      <c r="A3062" t="s">
        <v>559</v>
      </c>
      <c r="B3062" s="1">
        <v>41443</v>
      </c>
      <c r="C3062">
        <v>6</v>
      </c>
      <c r="D3062">
        <v>2</v>
      </c>
      <c r="E3062">
        <v>2013</v>
      </c>
      <c r="F3062" t="s">
        <v>6202</v>
      </c>
      <c r="G3062" t="s">
        <v>5527</v>
      </c>
      <c r="H3062" t="s">
        <v>5438</v>
      </c>
      <c r="I3062" t="s">
        <v>4720</v>
      </c>
      <c r="J3062" t="s">
        <v>4721</v>
      </c>
      <c r="K3062" s="1">
        <v>41445</v>
      </c>
      <c r="L3062" t="s">
        <v>6408</v>
      </c>
      <c r="M3062" t="s">
        <v>5527</v>
      </c>
      <c r="N3062">
        <v>8.8000000000000007</v>
      </c>
      <c r="O3062">
        <v>53.079000000000001</v>
      </c>
      <c r="P3062">
        <v>2</v>
      </c>
    </row>
    <row r="3063" spans="1:16" x14ac:dyDescent="0.3">
      <c r="A3063" t="s">
        <v>2451</v>
      </c>
      <c r="B3063" s="1">
        <v>41451</v>
      </c>
      <c r="C3063">
        <v>6</v>
      </c>
      <c r="D3063">
        <v>2</v>
      </c>
      <c r="E3063">
        <v>2013</v>
      </c>
      <c r="F3063" t="s">
        <v>5395</v>
      </c>
      <c r="G3063" t="s">
        <v>5510</v>
      </c>
      <c r="H3063" t="s">
        <v>5438</v>
      </c>
      <c r="I3063" t="s">
        <v>4720</v>
      </c>
      <c r="J3063" t="s">
        <v>4731</v>
      </c>
      <c r="K3063" s="1">
        <v>41456</v>
      </c>
      <c r="L3063" t="s">
        <v>6408</v>
      </c>
      <c r="M3063" t="s">
        <v>5452</v>
      </c>
      <c r="N3063">
        <v>12.37</v>
      </c>
      <c r="O3063">
        <v>51.34</v>
      </c>
      <c r="P3063">
        <v>5</v>
      </c>
    </row>
    <row r="3064" spans="1:16" x14ac:dyDescent="0.3">
      <c r="A3064" t="s">
        <v>1114</v>
      </c>
      <c r="B3064" s="1">
        <v>41465</v>
      </c>
      <c r="C3064">
        <v>7</v>
      </c>
      <c r="D3064">
        <v>3</v>
      </c>
      <c r="E3064">
        <v>2013</v>
      </c>
      <c r="F3064" t="s">
        <v>4782</v>
      </c>
      <c r="G3064" t="s">
        <v>5527</v>
      </c>
      <c r="H3064" t="s">
        <v>5438</v>
      </c>
      <c r="I3064" t="s">
        <v>4720</v>
      </c>
      <c r="J3064" t="s">
        <v>4731</v>
      </c>
      <c r="K3064" s="1">
        <v>41467</v>
      </c>
      <c r="L3064" t="s">
        <v>6407</v>
      </c>
      <c r="M3064" t="s">
        <v>5527</v>
      </c>
      <c r="N3064">
        <v>8.8000000000000007</v>
      </c>
      <c r="O3064">
        <v>53.079000000000001</v>
      </c>
      <c r="P3064">
        <v>2</v>
      </c>
    </row>
    <row r="3065" spans="1:16" x14ac:dyDescent="0.3">
      <c r="A3065" t="s">
        <v>3765</v>
      </c>
      <c r="B3065" s="1">
        <v>41471</v>
      </c>
      <c r="C3065">
        <v>7</v>
      </c>
      <c r="D3065">
        <v>3</v>
      </c>
      <c r="E3065">
        <v>2013</v>
      </c>
      <c r="F3065" t="s">
        <v>4798</v>
      </c>
      <c r="G3065" t="s">
        <v>5497</v>
      </c>
      <c r="H3065" t="s">
        <v>5438</v>
      </c>
      <c r="I3065" t="s">
        <v>4720</v>
      </c>
      <c r="J3065" t="s">
        <v>4731</v>
      </c>
      <c r="K3065" s="1">
        <v>41475</v>
      </c>
      <c r="L3065" t="s">
        <v>6408</v>
      </c>
      <c r="M3065" t="s">
        <v>5459</v>
      </c>
      <c r="N3065">
        <v>11.58</v>
      </c>
      <c r="O3065">
        <v>48.134999999999998</v>
      </c>
      <c r="P3065">
        <v>4</v>
      </c>
    </row>
    <row r="3066" spans="1:16" x14ac:dyDescent="0.3">
      <c r="A3066" t="s">
        <v>3469</v>
      </c>
      <c r="B3066" s="1">
        <v>41485</v>
      </c>
      <c r="C3066">
        <v>7</v>
      </c>
      <c r="D3066">
        <v>3</v>
      </c>
      <c r="E3066">
        <v>2013</v>
      </c>
      <c r="F3066" t="s">
        <v>5638</v>
      </c>
      <c r="G3066" t="s">
        <v>5441</v>
      </c>
      <c r="H3066" t="s">
        <v>5438</v>
      </c>
      <c r="I3066" t="s">
        <v>4720</v>
      </c>
      <c r="J3066" t="s">
        <v>4731</v>
      </c>
      <c r="K3066" s="1">
        <v>41490</v>
      </c>
      <c r="L3066" t="s">
        <v>6408</v>
      </c>
      <c r="M3066" t="s">
        <v>5441</v>
      </c>
      <c r="N3066">
        <v>13.4</v>
      </c>
      <c r="O3066">
        <v>52.52</v>
      </c>
      <c r="P3066">
        <v>5</v>
      </c>
    </row>
    <row r="3067" spans="1:16" x14ac:dyDescent="0.3">
      <c r="A3067" t="s">
        <v>1423</v>
      </c>
      <c r="B3067" s="1">
        <v>41502</v>
      </c>
      <c r="C3067">
        <v>8</v>
      </c>
      <c r="D3067">
        <v>3</v>
      </c>
      <c r="E3067">
        <v>2013</v>
      </c>
      <c r="F3067" t="s">
        <v>5654</v>
      </c>
      <c r="G3067" t="s">
        <v>5517</v>
      </c>
      <c r="H3067" t="s">
        <v>5438</v>
      </c>
      <c r="I3067" t="s">
        <v>4720</v>
      </c>
      <c r="J3067" t="s">
        <v>4721</v>
      </c>
      <c r="K3067" s="1">
        <v>41503</v>
      </c>
      <c r="L3067" t="s">
        <v>6407</v>
      </c>
      <c r="M3067" t="s">
        <v>5485</v>
      </c>
      <c r="N3067">
        <v>8.7799999999999994</v>
      </c>
      <c r="O3067">
        <v>50.095999999999997</v>
      </c>
      <c r="P3067">
        <v>1</v>
      </c>
    </row>
    <row r="3068" spans="1:16" x14ac:dyDescent="0.3">
      <c r="A3068" t="s">
        <v>1124</v>
      </c>
      <c r="B3068" s="1">
        <v>41511</v>
      </c>
      <c r="C3068">
        <v>8</v>
      </c>
      <c r="D3068">
        <v>3</v>
      </c>
      <c r="E3068">
        <v>2013</v>
      </c>
      <c r="F3068" t="s">
        <v>5734</v>
      </c>
      <c r="G3068" t="s">
        <v>5458</v>
      </c>
      <c r="H3068" t="s">
        <v>5438</v>
      </c>
      <c r="I3068" t="s">
        <v>4720</v>
      </c>
      <c r="J3068" t="s">
        <v>4721</v>
      </c>
      <c r="K3068" s="1">
        <v>41513</v>
      </c>
      <c r="L3068" t="s">
        <v>6407</v>
      </c>
      <c r="M3068" t="s">
        <v>5459</v>
      </c>
      <c r="N3068">
        <v>10.9</v>
      </c>
      <c r="O3068">
        <v>48.371000000000002</v>
      </c>
      <c r="P3068">
        <v>2</v>
      </c>
    </row>
    <row r="3069" spans="1:16" x14ac:dyDescent="0.3">
      <c r="A3069" t="s">
        <v>1426</v>
      </c>
      <c r="B3069" s="1">
        <v>41516</v>
      </c>
      <c r="C3069">
        <v>8</v>
      </c>
      <c r="D3069">
        <v>3</v>
      </c>
      <c r="E3069">
        <v>2013</v>
      </c>
      <c r="F3069" t="s">
        <v>5703</v>
      </c>
      <c r="G3069" t="s">
        <v>5481</v>
      </c>
      <c r="H3069" t="s">
        <v>5438</v>
      </c>
      <c r="I3069" t="s">
        <v>4720</v>
      </c>
      <c r="J3069" t="s">
        <v>4721</v>
      </c>
      <c r="K3069" s="1">
        <v>41519</v>
      </c>
      <c r="L3069" t="s">
        <v>6407</v>
      </c>
      <c r="M3069" t="s">
        <v>5445</v>
      </c>
      <c r="N3069">
        <v>9.18</v>
      </c>
      <c r="O3069">
        <v>48.776000000000003</v>
      </c>
      <c r="P3069">
        <v>3</v>
      </c>
    </row>
    <row r="3070" spans="1:16" x14ac:dyDescent="0.3">
      <c r="A3070" t="s">
        <v>196</v>
      </c>
      <c r="B3070" s="1">
        <v>41517</v>
      </c>
      <c r="C3070">
        <v>8</v>
      </c>
      <c r="D3070">
        <v>3</v>
      </c>
      <c r="E3070">
        <v>2013</v>
      </c>
      <c r="F3070" t="s">
        <v>5404</v>
      </c>
      <c r="G3070" t="s">
        <v>5641</v>
      </c>
      <c r="H3070" t="s">
        <v>5438</v>
      </c>
      <c r="I3070" t="s">
        <v>4720</v>
      </c>
      <c r="J3070" t="s">
        <v>4731</v>
      </c>
      <c r="K3070" s="1">
        <v>41520</v>
      </c>
      <c r="L3070" t="s">
        <v>6407</v>
      </c>
      <c r="M3070" t="s">
        <v>5439</v>
      </c>
      <c r="N3070">
        <v>10.06</v>
      </c>
      <c r="O3070">
        <v>52.618000000000002</v>
      </c>
      <c r="P3070">
        <v>3</v>
      </c>
    </row>
    <row r="3071" spans="1:16" x14ac:dyDescent="0.3">
      <c r="A3071" t="s">
        <v>4362</v>
      </c>
      <c r="B3071" s="1">
        <v>41520</v>
      </c>
      <c r="C3071">
        <v>9</v>
      </c>
      <c r="D3071">
        <v>3</v>
      </c>
      <c r="E3071">
        <v>2013</v>
      </c>
      <c r="F3071" t="s">
        <v>4748</v>
      </c>
      <c r="G3071" t="s">
        <v>5451</v>
      </c>
      <c r="H3071" t="s">
        <v>5438</v>
      </c>
      <c r="I3071" t="s">
        <v>4720</v>
      </c>
      <c r="J3071" t="s">
        <v>4721</v>
      </c>
      <c r="K3071" s="1">
        <v>41524</v>
      </c>
      <c r="L3071" t="s">
        <v>6408</v>
      </c>
      <c r="M3071" t="s">
        <v>5452</v>
      </c>
      <c r="N3071">
        <v>13.74</v>
      </c>
      <c r="O3071">
        <v>51.05</v>
      </c>
      <c r="P3071">
        <v>4</v>
      </c>
    </row>
    <row r="3072" spans="1:16" x14ac:dyDescent="0.3">
      <c r="A3072" t="s">
        <v>2080</v>
      </c>
      <c r="B3072" s="1">
        <v>41526</v>
      </c>
      <c r="C3072">
        <v>9</v>
      </c>
      <c r="D3072">
        <v>3</v>
      </c>
      <c r="E3072">
        <v>2013</v>
      </c>
      <c r="F3072" t="s">
        <v>5348</v>
      </c>
      <c r="G3072" t="s">
        <v>5497</v>
      </c>
      <c r="H3072" t="s">
        <v>5438</v>
      </c>
      <c r="I3072" t="s">
        <v>4720</v>
      </c>
      <c r="J3072" t="s">
        <v>4731</v>
      </c>
      <c r="K3072" s="1">
        <v>41528</v>
      </c>
      <c r="L3072" t="s">
        <v>6407</v>
      </c>
      <c r="M3072" t="s">
        <v>5459</v>
      </c>
      <c r="N3072">
        <v>11.58</v>
      </c>
      <c r="O3072">
        <v>48.134999999999998</v>
      </c>
      <c r="P3072">
        <v>2</v>
      </c>
    </row>
    <row r="3073" spans="1:16" x14ac:dyDescent="0.3">
      <c r="A3073" t="s">
        <v>2841</v>
      </c>
      <c r="B3073" s="1">
        <v>41529</v>
      </c>
      <c r="C3073">
        <v>9</v>
      </c>
      <c r="D3073">
        <v>3</v>
      </c>
      <c r="E3073">
        <v>2013</v>
      </c>
      <c r="F3073" t="s">
        <v>5190</v>
      </c>
      <c r="G3073" t="s">
        <v>5616</v>
      </c>
      <c r="H3073" t="s">
        <v>5438</v>
      </c>
      <c r="I3073" t="s">
        <v>4720</v>
      </c>
      <c r="J3073" t="s">
        <v>4721</v>
      </c>
      <c r="K3073" s="1">
        <v>41532</v>
      </c>
      <c r="L3073" t="s">
        <v>6407</v>
      </c>
      <c r="M3073" t="s">
        <v>5485</v>
      </c>
      <c r="N3073">
        <v>8.65</v>
      </c>
      <c r="O3073">
        <v>49.872999999999998</v>
      </c>
      <c r="P3073">
        <v>3</v>
      </c>
    </row>
    <row r="3074" spans="1:16" x14ac:dyDescent="0.3">
      <c r="A3074" t="s">
        <v>970</v>
      </c>
      <c r="B3074" s="1">
        <v>41529</v>
      </c>
      <c r="C3074">
        <v>9</v>
      </c>
      <c r="D3074">
        <v>3</v>
      </c>
      <c r="E3074">
        <v>2013</v>
      </c>
      <c r="F3074" t="s">
        <v>4912</v>
      </c>
      <c r="G3074" t="s">
        <v>5527</v>
      </c>
      <c r="H3074" t="s">
        <v>5438</v>
      </c>
      <c r="I3074" t="s">
        <v>4720</v>
      </c>
      <c r="J3074" t="s">
        <v>4731</v>
      </c>
      <c r="K3074" s="1">
        <v>41531</v>
      </c>
      <c r="L3074" t="s">
        <v>6407</v>
      </c>
      <c r="M3074" t="s">
        <v>5527</v>
      </c>
      <c r="N3074">
        <v>8.8000000000000007</v>
      </c>
      <c r="O3074">
        <v>53.079000000000001</v>
      </c>
      <c r="P3074">
        <v>2</v>
      </c>
    </row>
    <row r="3075" spans="1:16" x14ac:dyDescent="0.3">
      <c r="A3075" t="s">
        <v>1263</v>
      </c>
      <c r="B3075" s="1">
        <v>41534</v>
      </c>
      <c r="C3075">
        <v>9</v>
      </c>
      <c r="D3075">
        <v>3</v>
      </c>
      <c r="E3075">
        <v>2013</v>
      </c>
      <c r="F3075" t="s">
        <v>4845</v>
      </c>
      <c r="G3075" t="s">
        <v>5541</v>
      </c>
      <c r="H3075" t="s">
        <v>5438</v>
      </c>
      <c r="I3075" t="s">
        <v>4720</v>
      </c>
      <c r="J3075" t="s">
        <v>4740</v>
      </c>
      <c r="K3075" s="1">
        <v>41537</v>
      </c>
      <c r="L3075" t="s">
        <v>6407</v>
      </c>
      <c r="M3075" t="s">
        <v>5439</v>
      </c>
      <c r="N3075">
        <v>7.63</v>
      </c>
      <c r="O3075">
        <v>51.960999999999999</v>
      </c>
      <c r="P3075">
        <v>3</v>
      </c>
    </row>
    <row r="3076" spans="1:16" x14ac:dyDescent="0.3">
      <c r="A3076" t="s">
        <v>2084</v>
      </c>
      <c r="B3076" s="1">
        <v>41542</v>
      </c>
      <c r="C3076">
        <v>9</v>
      </c>
      <c r="D3076">
        <v>3</v>
      </c>
      <c r="E3076">
        <v>2013</v>
      </c>
      <c r="F3076" t="s">
        <v>5862</v>
      </c>
      <c r="G3076" t="s">
        <v>5455</v>
      </c>
      <c r="H3076" t="s">
        <v>5438</v>
      </c>
      <c r="I3076" t="s">
        <v>4720</v>
      </c>
      <c r="J3076" t="s">
        <v>4721</v>
      </c>
      <c r="K3076" s="1">
        <v>41543</v>
      </c>
      <c r="L3076" t="s">
        <v>6407</v>
      </c>
      <c r="M3076" t="s">
        <v>5455</v>
      </c>
      <c r="N3076">
        <v>9.99</v>
      </c>
      <c r="O3076">
        <v>53.551000000000002</v>
      </c>
      <c r="P3076">
        <v>1</v>
      </c>
    </row>
    <row r="3077" spans="1:16" x14ac:dyDescent="0.3">
      <c r="A3077" t="s">
        <v>1768</v>
      </c>
      <c r="B3077" s="1">
        <v>41547</v>
      </c>
      <c r="C3077">
        <v>9</v>
      </c>
      <c r="D3077">
        <v>3</v>
      </c>
      <c r="E3077">
        <v>2013</v>
      </c>
      <c r="F3077" t="s">
        <v>6369</v>
      </c>
      <c r="G3077" t="s">
        <v>6485</v>
      </c>
      <c r="H3077" t="s">
        <v>5438</v>
      </c>
      <c r="I3077" t="s">
        <v>4720</v>
      </c>
      <c r="J3077" t="s">
        <v>4721</v>
      </c>
      <c r="K3077" s="1">
        <v>41547</v>
      </c>
      <c r="L3077" t="s">
        <v>6409</v>
      </c>
      <c r="M3077" t="s">
        <v>5459</v>
      </c>
      <c r="N3077">
        <v>11.43</v>
      </c>
      <c r="O3077">
        <v>48.767000000000003</v>
      </c>
      <c r="P3077">
        <v>0</v>
      </c>
    </row>
    <row r="3078" spans="1:16" x14ac:dyDescent="0.3">
      <c r="A3078" t="s">
        <v>3050</v>
      </c>
      <c r="B3078" s="1">
        <v>41577</v>
      </c>
      <c r="C3078">
        <v>10</v>
      </c>
      <c r="D3078">
        <v>4</v>
      </c>
      <c r="E3078">
        <v>2013</v>
      </c>
      <c r="F3078" t="s">
        <v>5628</v>
      </c>
      <c r="G3078" t="s">
        <v>5458</v>
      </c>
      <c r="H3078" t="s">
        <v>5438</v>
      </c>
      <c r="I3078" t="s">
        <v>4720</v>
      </c>
      <c r="J3078" t="s">
        <v>4721</v>
      </c>
      <c r="K3078" s="1">
        <v>41577</v>
      </c>
      <c r="L3078" t="s">
        <v>6409</v>
      </c>
      <c r="M3078" t="s">
        <v>5459</v>
      </c>
      <c r="N3078">
        <v>10.9</v>
      </c>
      <c r="O3078">
        <v>48.371000000000002</v>
      </c>
      <c r="P3078">
        <v>0</v>
      </c>
    </row>
    <row r="3079" spans="1:16" x14ac:dyDescent="0.3">
      <c r="A3079" t="s">
        <v>1962</v>
      </c>
      <c r="B3079" s="1">
        <v>41579</v>
      </c>
      <c r="C3079">
        <v>11</v>
      </c>
      <c r="D3079">
        <v>4</v>
      </c>
      <c r="E3079">
        <v>2013</v>
      </c>
      <c r="F3079" t="s">
        <v>5045</v>
      </c>
      <c r="G3079" t="s">
        <v>5616</v>
      </c>
      <c r="H3079" t="s">
        <v>5438</v>
      </c>
      <c r="I3079" t="s">
        <v>4720</v>
      </c>
      <c r="J3079" t="s">
        <v>4731</v>
      </c>
      <c r="K3079" s="1">
        <v>41584</v>
      </c>
      <c r="L3079" t="s">
        <v>6408</v>
      </c>
      <c r="M3079" t="s">
        <v>5485</v>
      </c>
      <c r="N3079">
        <v>8.65</v>
      </c>
      <c r="O3079">
        <v>49.872999999999998</v>
      </c>
      <c r="P3079">
        <v>5</v>
      </c>
    </row>
    <row r="3080" spans="1:16" x14ac:dyDescent="0.3">
      <c r="A3080" t="s">
        <v>4606</v>
      </c>
      <c r="B3080" s="1">
        <v>41580</v>
      </c>
      <c r="C3080">
        <v>11</v>
      </c>
      <c r="D3080">
        <v>4</v>
      </c>
      <c r="E3080">
        <v>2013</v>
      </c>
      <c r="F3080" t="s">
        <v>5126</v>
      </c>
      <c r="G3080" t="s">
        <v>5441</v>
      </c>
      <c r="H3080" t="s">
        <v>5438</v>
      </c>
      <c r="I3080" t="s">
        <v>4720</v>
      </c>
      <c r="J3080" t="s">
        <v>4721</v>
      </c>
      <c r="K3080" s="1">
        <v>41582</v>
      </c>
      <c r="L3080" t="s">
        <v>6408</v>
      </c>
      <c r="M3080" t="s">
        <v>5441</v>
      </c>
      <c r="N3080">
        <v>13.4</v>
      </c>
      <c r="O3080">
        <v>52.52</v>
      </c>
      <c r="P3080">
        <v>2</v>
      </c>
    </row>
    <row r="3081" spans="1:16" x14ac:dyDescent="0.3">
      <c r="A3081" t="s">
        <v>2622</v>
      </c>
      <c r="B3081" s="1">
        <v>41590</v>
      </c>
      <c r="C3081">
        <v>11</v>
      </c>
      <c r="D3081">
        <v>4</v>
      </c>
      <c r="E3081">
        <v>2013</v>
      </c>
      <c r="F3081" t="s">
        <v>5060</v>
      </c>
      <c r="G3081" t="s">
        <v>5455</v>
      </c>
      <c r="H3081" t="s">
        <v>5438</v>
      </c>
      <c r="I3081" t="s">
        <v>4720</v>
      </c>
      <c r="J3081" t="s">
        <v>4731</v>
      </c>
      <c r="K3081" s="1">
        <v>41591</v>
      </c>
      <c r="L3081" t="s">
        <v>6407</v>
      </c>
      <c r="M3081" t="s">
        <v>5455</v>
      </c>
      <c r="N3081">
        <v>9.99</v>
      </c>
      <c r="O3081">
        <v>53.551000000000002</v>
      </c>
      <c r="P3081">
        <v>1</v>
      </c>
    </row>
    <row r="3082" spans="1:16" x14ac:dyDescent="0.3">
      <c r="A3082" t="s">
        <v>2087</v>
      </c>
      <c r="B3082" s="1">
        <v>41591</v>
      </c>
      <c r="C3082">
        <v>11</v>
      </c>
      <c r="D3082">
        <v>4</v>
      </c>
      <c r="E3082">
        <v>2013</v>
      </c>
      <c r="F3082" t="s">
        <v>5070</v>
      </c>
      <c r="G3082" t="s">
        <v>5462</v>
      </c>
      <c r="H3082" t="s">
        <v>5438</v>
      </c>
      <c r="I3082" t="s">
        <v>4720</v>
      </c>
      <c r="J3082" t="s">
        <v>4740</v>
      </c>
      <c r="K3082" s="1">
        <v>41593</v>
      </c>
      <c r="L3082" t="s">
        <v>6407</v>
      </c>
      <c r="M3082" t="s">
        <v>5463</v>
      </c>
      <c r="N3082">
        <v>11.03</v>
      </c>
      <c r="O3082">
        <v>50.984999999999999</v>
      </c>
      <c r="P3082">
        <v>2</v>
      </c>
    </row>
    <row r="3083" spans="1:16" x14ac:dyDescent="0.3">
      <c r="A3083" t="s">
        <v>3476</v>
      </c>
      <c r="B3083" s="1">
        <v>41600</v>
      </c>
      <c r="C3083">
        <v>11</v>
      </c>
      <c r="D3083">
        <v>4</v>
      </c>
      <c r="E3083">
        <v>2013</v>
      </c>
      <c r="F3083" t="s">
        <v>5292</v>
      </c>
      <c r="G3083" t="s">
        <v>5441</v>
      </c>
      <c r="H3083" t="s">
        <v>5438</v>
      </c>
      <c r="I3083" t="s">
        <v>4720</v>
      </c>
      <c r="J3083" t="s">
        <v>4731</v>
      </c>
      <c r="K3083" s="1">
        <v>41602</v>
      </c>
      <c r="L3083" t="s">
        <v>6408</v>
      </c>
      <c r="M3083" t="s">
        <v>5441</v>
      </c>
      <c r="N3083">
        <v>13.4</v>
      </c>
      <c r="O3083">
        <v>52.52</v>
      </c>
      <c r="P3083">
        <v>2</v>
      </c>
    </row>
    <row r="3084" spans="1:16" x14ac:dyDescent="0.3">
      <c r="A3084" t="s">
        <v>1966</v>
      </c>
      <c r="B3084" s="1">
        <v>41612</v>
      </c>
      <c r="C3084">
        <v>12</v>
      </c>
      <c r="D3084">
        <v>4</v>
      </c>
      <c r="E3084">
        <v>2013</v>
      </c>
      <c r="F3084" t="s">
        <v>4905</v>
      </c>
      <c r="G3084" t="s">
        <v>5503</v>
      </c>
      <c r="H3084" t="s">
        <v>5438</v>
      </c>
      <c r="I3084" t="s">
        <v>4720</v>
      </c>
      <c r="J3084" t="s">
        <v>4740</v>
      </c>
      <c r="K3084" s="1">
        <v>41614</v>
      </c>
      <c r="L3084" t="s">
        <v>6407</v>
      </c>
      <c r="M3084" t="s">
        <v>5471</v>
      </c>
      <c r="N3084">
        <v>6.64</v>
      </c>
      <c r="O3084">
        <v>49.75</v>
      </c>
      <c r="P3084">
        <v>2</v>
      </c>
    </row>
    <row r="3085" spans="1:16" x14ac:dyDescent="0.3">
      <c r="A3085" t="s">
        <v>2223</v>
      </c>
      <c r="B3085" s="1">
        <v>41624</v>
      </c>
      <c r="C3085">
        <v>12</v>
      </c>
      <c r="D3085">
        <v>4</v>
      </c>
      <c r="E3085">
        <v>2013</v>
      </c>
      <c r="F3085" t="s">
        <v>5581</v>
      </c>
      <c r="G3085" t="s">
        <v>5512</v>
      </c>
      <c r="H3085" t="s">
        <v>5438</v>
      </c>
      <c r="I3085" t="s">
        <v>4720</v>
      </c>
      <c r="J3085" t="s">
        <v>4721</v>
      </c>
      <c r="K3085" s="1">
        <v>41628</v>
      </c>
      <c r="L3085" t="s">
        <v>6408</v>
      </c>
      <c r="M3085" t="s">
        <v>5439</v>
      </c>
      <c r="N3085">
        <v>9.9600000000000009</v>
      </c>
      <c r="O3085">
        <v>52.155000000000001</v>
      </c>
      <c r="P3085">
        <v>4</v>
      </c>
    </row>
    <row r="3086" spans="1:16" x14ac:dyDescent="0.3">
      <c r="A3086" t="s">
        <v>3477</v>
      </c>
      <c r="B3086" s="1">
        <v>41624</v>
      </c>
      <c r="C3086">
        <v>12</v>
      </c>
      <c r="D3086">
        <v>4</v>
      </c>
      <c r="E3086">
        <v>2013</v>
      </c>
      <c r="F3086" t="s">
        <v>5087</v>
      </c>
      <c r="G3086" t="s">
        <v>5441</v>
      </c>
      <c r="H3086" t="s">
        <v>5438</v>
      </c>
      <c r="I3086" t="s">
        <v>4720</v>
      </c>
      <c r="J3086" t="s">
        <v>4721</v>
      </c>
      <c r="K3086" s="1">
        <v>41627</v>
      </c>
      <c r="L3086" t="s">
        <v>6407</v>
      </c>
      <c r="M3086" t="s">
        <v>5441</v>
      </c>
      <c r="N3086">
        <v>13.4</v>
      </c>
      <c r="O3086">
        <v>52.52</v>
      </c>
      <c r="P3086">
        <v>3</v>
      </c>
    </row>
    <row r="3087" spans="1:16" x14ac:dyDescent="0.3">
      <c r="A3087" t="s">
        <v>3478</v>
      </c>
      <c r="B3087" s="1">
        <v>41625</v>
      </c>
      <c r="C3087">
        <v>12</v>
      </c>
      <c r="D3087">
        <v>4</v>
      </c>
      <c r="E3087">
        <v>2013</v>
      </c>
      <c r="F3087" t="s">
        <v>5104</v>
      </c>
      <c r="G3087" t="s">
        <v>5441</v>
      </c>
      <c r="H3087" t="s">
        <v>5438</v>
      </c>
      <c r="I3087" t="s">
        <v>4720</v>
      </c>
      <c r="J3087" t="s">
        <v>4721</v>
      </c>
      <c r="K3087" s="1">
        <v>41627</v>
      </c>
      <c r="L3087" t="s">
        <v>6408</v>
      </c>
      <c r="M3087" t="s">
        <v>5441</v>
      </c>
      <c r="N3087">
        <v>13.4</v>
      </c>
      <c r="O3087">
        <v>52.52</v>
      </c>
      <c r="P3087">
        <v>2</v>
      </c>
    </row>
    <row r="3088" spans="1:16" x14ac:dyDescent="0.3">
      <c r="A3088" t="s">
        <v>3133</v>
      </c>
      <c r="B3088" s="1">
        <v>41625</v>
      </c>
      <c r="C3088">
        <v>12</v>
      </c>
      <c r="D3088">
        <v>4</v>
      </c>
      <c r="E3088">
        <v>2013</v>
      </c>
      <c r="F3088" t="s">
        <v>5018</v>
      </c>
      <c r="G3088" t="s">
        <v>5521</v>
      </c>
      <c r="H3088" t="s">
        <v>5438</v>
      </c>
      <c r="I3088" t="s">
        <v>4720</v>
      </c>
      <c r="J3088" t="s">
        <v>4731</v>
      </c>
      <c r="K3088" s="1">
        <v>41628</v>
      </c>
      <c r="L3088" t="s">
        <v>6408</v>
      </c>
      <c r="M3088" t="s">
        <v>5459</v>
      </c>
      <c r="N3088">
        <v>12.1</v>
      </c>
      <c r="O3088">
        <v>49.012999999999998</v>
      </c>
      <c r="P3088">
        <v>3</v>
      </c>
    </row>
    <row r="3089" spans="1:16" x14ac:dyDescent="0.3">
      <c r="A3089" t="s">
        <v>3769</v>
      </c>
      <c r="B3089" s="1">
        <v>41625</v>
      </c>
      <c r="C3089">
        <v>12</v>
      </c>
      <c r="D3089">
        <v>4</v>
      </c>
      <c r="E3089">
        <v>2013</v>
      </c>
      <c r="F3089" t="s">
        <v>4751</v>
      </c>
      <c r="G3089" t="s">
        <v>5497</v>
      </c>
      <c r="H3089" t="s">
        <v>5438</v>
      </c>
      <c r="I3089" t="s">
        <v>4720</v>
      </c>
      <c r="J3089" t="s">
        <v>4740</v>
      </c>
      <c r="K3089" s="1">
        <v>41630</v>
      </c>
      <c r="L3089" t="s">
        <v>6408</v>
      </c>
      <c r="M3089" t="s">
        <v>5459</v>
      </c>
      <c r="N3089">
        <v>11.58</v>
      </c>
      <c r="O3089">
        <v>48.134999999999998</v>
      </c>
      <c r="P3089">
        <v>5</v>
      </c>
    </row>
    <row r="3090" spans="1:16" x14ac:dyDescent="0.3">
      <c r="A3090" t="s">
        <v>2754</v>
      </c>
      <c r="B3090" s="1">
        <v>41626</v>
      </c>
      <c r="C3090">
        <v>12</v>
      </c>
      <c r="D3090">
        <v>4</v>
      </c>
      <c r="E3090">
        <v>2013</v>
      </c>
      <c r="F3090" t="s">
        <v>5367</v>
      </c>
      <c r="G3090" t="s">
        <v>5518</v>
      </c>
      <c r="H3090" t="s">
        <v>5438</v>
      </c>
      <c r="I3090" t="s">
        <v>4720</v>
      </c>
      <c r="J3090" t="s">
        <v>4721</v>
      </c>
      <c r="K3090" s="1">
        <v>41628</v>
      </c>
      <c r="L3090" t="s">
        <v>6408</v>
      </c>
      <c r="M3090" t="s">
        <v>5449</v>
      </c>
      <c r="N3090">
        <v>13.39</v>
      </c>
      <c r="O3090">
        <v>54.087000000000003</v>
      </c>
      <c r="P3090">
        <v>2</v>
      </c>
    </row>
    <row r="3091" spans="1:16" x14ac:dyDescent="0.3">
      <c r="A3091" t="s">
        <v>672</v>
      </c>
      <c r="B3091" s="1">
        <v>41633</v>
      </c>
      <c r="C3091">
        <v>12</v>
      </c>
      <c r="D3091">
        <v>4</v>
      </c>
      <c r="E3091">
        <v>2013</v>
      </c>
      <c r="F3091" t="s">
        <v>6091</v>
      </c>
      <c r="G3091" t="s">
        <v>5499</v>
      </c>
      <c r="H3091" t="s">
        <v>5438</v>
      </c>
      <c r="I3091" t="s">
        <v>4720</v>
      </c>
      <c r="J3091" t="s">
        <v>4721</v>
      </c>
      <c r="K3091" s="1">
        <v>41636</v>
      </c>
      <c r="L3091" t="s">
        <v>6408</v>
      </c>
      <c r="M3091" t="s">
        <v>5485</v>
      </c>
      <c r="N3091">
        <v>8.24</v>
      </c>
      <c r="O3091">
        <v>50.078000000000003</v>
      </c>
      <c r="P3091">
        <v>3</v>
      </c>
    </row>
    <row r="3092" spans="1:16" x14ac:dyDescent="0.3">
      <c r="A3092" t="s">
        <v>3818</v>
      </c>
      <c r="B3092" s="1">
        <v>41638</v>
      </c>
      <c r="C3092">
        <v>12</v>
      </c>
      <c r="D3092">
        <v>4</v>
      </c>
      <c r="E3092">
        <v>2013</v>
      </c>
      <c r="F3092" t="s">
        <v>4910</v>
      </c>
      <c r="G3092" t="s">
        <v>5455</v>
      </c>
      <c r="H3092" t="s">
        <v>5438</v>
      </c>
      <c r="I3092" t="s">
        <v>4720</v>
      </c>
      <c r="J3092" t="s">
        <v>4740</v>
      </c>
      <c r="K3092" s="1">
        <v>41640</v>
      </c>
      <c r="L3092" t="s">
        <v>6407</v>
      </c>
      <c r="M3092" t="s">
        <v>5455</v>
      </c>
      <c r="N3092">
        <v>9.99</v>
      </c>
      <c r="O3092">
        <v>53.551000000000002</v>
      </c>
      <c r="P3092">
        <v>2</v>
      </c>
    </row>
    <row r="3093" spans="1:16" x14ac:dyDescent="0.3">
      <c r="A3093" t="s">
        <v>3592</v>
      </c>
      <c r="B3093" s="1">
        <v>41647</v>
      </c>
      <c r="C3093">
        <v>1</v>
      </c>
      <c r="D3093">
        <v>1</v>
      </c>
      <c r="E3093">
        <v>2014</v>
      </c>
      <c r="F3093" t="s">
        <v>5436</v>
      </c>
      <c r="G3093" t="s">
        <v>5441</v>
      </c>
      <c r="H3093" t="s">
        <v>5438</v>
      </c>
      <c r="I3093" t="s">
        <v>4720</v>
      </c>
      <c r="J3093" t="s">
        <v>4731</v>
      </c>
      <c r="K3093" s="1">
        <v>41647</v>
      </c>
      <c r="L3093" t="s">
        <v>6409</v>
      </c>
      <c r="M3093" t="s">
        <v>5441</v>
      </c>
      <c r="N3093">
        <v>13.4</v>
      </c>
      <c r="O3093">
        <v>52.52</v>
      </c>
      <c r="P3093">
        <v>0</v>
      </c>
    </row>
    <row r="3094" spans="1:16" x14ac:dyDescent="0.3">
      <c r="A3094" t="s">
        <v>222</v>
      </c>
      <c r="B3094" s="1">
        <v>41649</v>
      </c>
      <c r="C3094">
        <v>1</v>
      </c>
      <c r="D3094">
        <v>1</v>
      </c>
      <c r="E3094">
        <v>2014</v>
      </c>
      <c r="F3094" t="s">
        <v>5967</v>
      </c>
      <c r="G3094" t="s">
        <v>6487</v>
      </c>
      <c r="H3094" t="s">
        <v>5438</v>
      </c>
      <c r="I3094" t="s">
        <v>4720</v>
      </c>
      <c r="J3094" t="s">
        <v>4721</v>
      </c>
      <c r="K3094" s="1">
        <v>41651</v>
      </c>
      <c r="L3094" t="s">
        <v>6408</v>
      </c>
      <c r="M3094" t="s">
        <v>5463</v>
      </c>
      <c r="N3094">
        <v>11.17</v>
      </c>
      <c r="O3094">
        <v>50.36</v>
      </c>
      <c r="P3094">
        <v>2</v>
      </c>
    </row>
    <row r="3095" spans="1:16" x14ac:dyDescent="0.3">
      <c r="A3095" t="s">
        <v>2383</v>
      </c>
      <c r="B3095" s="1">
        <v>41653</v>
      </c>
      <c r="C3095">
        <v>1</v>
      </c>
      <c r="D3095">
        <v>1</v>
      </c>
      <c r="E3095">
        <v>2014</v>
      </c>
      <c r="F3095" t="s">
        <v>5546</v>
      </c>
      <c r="G3095" t="s">
        <v>5584</v>
      </c>
      <c r="H3095" t="s">
        <v>5438</v>
      </c>
      <c r="I3095" t="s">
        <v>4720</v>
      </c>
      <c r="J3095" t="s">
        <v>4721</v>
      </c>
      <c r="K3095" s="1">
        <v>41658</v>
      </c>
      <c r="L3095" t="s">
        <v>6408</v>
      </c>
      <c r="M3095" t="s">
        <v>5445</v>
      </c>
      <c r="N3095">
        <v>9.1999999999999993</v>
      </c>
      <c r="O3095">
        <v>48.506999999999998</v>
      </c>
      <c r="P3095">
        <v>5</v>
      </c>
    </row>
    <row r="3096" spans="1:16" x14ac:dyDescent="0.3">
      <c r="A3096" t="s">
        <v>3225</v>
      </c>
      <c r="B3096" s="1">
        <v>41653</v>
      </c>
      <c r="C3096">
        <v>1</v>
      </c>
      <c r="D3096">
        <v>1</v>
      </c>
      <c r="E3096">
        <v>2014</v>
      </c>
      <c r="F3096" t="s">
        <v>5261</v>
      </c>
      <c r="G3096" t="s">
        <v>5497</v>
      </c>
      <c r="H3096" t="s">
        <v>5438</v>
      </c>
      <c r="I3096" t="s">
        <v>4720</v>
      </c>
      <c r="J3096" t="s">
        <v>4721</v>
      </c>
      <c r="K3096" s="1">
        <v>41655</v>
      </c>
      <c r="L3096" t="s">
        <v>6408</v>
      </c>
      <c r="M3096" t="s">
        <v>5459</v>
      </c>
      <c r="N3096">
        <v>11.58</v>
      </c>
      <c r="O3096">
        <v>48.134999999999998</v>
      </c>
      <c r="P3096">
        <v>2</v>
      </c>
    </row>
    <row r="3097" spans="1:16" x14ac:dyDescent="0.3">
      <c r="A3097" t="s">
        <v>1974</v>
      </c>
      <c r="B3097" s="1">
        <v>41660</v>
      </c>
      <c r="C3097">
        <v>1</v>
      </c>
      <c r="D3097">
        <v>1</v>
      </c>
      <c r="E3097">
        <v>2014</v>
      </c>
      <c r="F3097" t="s">
        <v>6018</v>
      </c>
      <c r="G3097" t="s">
        <v>5458</v>
      </c>
      <c r="H3097" t="s">
        <v>5438</v>
      </c>
      <c r="I3097" t="s">
        <v>4720</v>
      </c>
      <c r="J3097" t="s">
        <v>4731</v>
      </c>
      <c r="K3097" s="1">
        <v>41661</v>
      </c>
      <c r="L3097" t="s">
        <v>6407</v>
      </c>
      <c r="M3097" t="s">
        <v>5459</v>
      </c>
      <c r="N3097">
        <v>10.9</v>
      </c>
      <c r="O3097">
        <v>48.371000000000002</v>
      </c>
      <c r="P3097">
        <v>1</v>
      </c>
    </row>
    <row r="3098" spans="1:16" x14ac:dyDescent="0.3">
      <c r="A3098" t="s">
        <v>819</v>
      </c>
      <c r="B3098" s="1">
        <v>41662</v>
      </c>
      <c r="C3098">
        <v>1</v>
      </c>
      <c r="D3098">
        <v>1</v>
      </c>
      <c r="E3098">
        <v>2014</v>
      </c>
      <c r="F3098" t="s">
        <v>5580</v>
      </c>
      <c r="G3098" t="s">
        <v>5496</v>
      </c>
      <c r="H3098" t="s">
        <v>5438</v>
      </c>
      <c r="I3098" t="s">
        <v>4720</v>
      </c>
      <c r="J3098" t="s">
        <v>4721</v>
      </c>
      <c r="K3098" s="1">
        <v>41663</v>
      </c>
      <c r="L3098" t="s">
        <v>6407</v>
      </c>
      <c r="M3098" t="s">
        <v>5449</v>
      </c>
      <c r="N3098">
        <v>12.1</v>
      </c>
      <c r="O3098">
        <v>54.091999999999999</v>
      </c>
      <c r="P3098">
        <v>1</v>
      </c>
    </row>
    <row r="3099" spans="1:16" x14ac:dyDescent="0.3">
      <c r="A3099" t="s">
        <v>2415</v>
      </c>
      <c r="B3099" s="1">
        <v>41670</v>
      </c>
      <c r="C3099">
        <v>1</v>
      </c>
      <c r="D3099">
        <v>1</v>
      </c>
      <c r="E3099">
        <v>2014</v>
      </c>
      <c r="F3099" t="s">
        <v>5351</v>
      </c>
      <c r="G3099" t="s">
        <v>5481</v>
      </c>
      <c r="H3099" t="s">
        <v>5438</v>
      </c>
      <c r="I3099" t="s">
        <v>4720</v>
      </c>
      <c r="J3099" t="s">
        <v>4731</v>
      </c>
      <c r="K3099" s="1">
        <v>41670</v>
      </c>
      <c r="L3099" t="s">
        <v>6409</v>
      </c>
      <c r="M3099" t="s">
        <v>5445</v>
      </c>
      <c r="N3099">
        <v>9.18</v>
      </c>
      <c r="O3099">
        <v>48.776000000000003</v>
      </c>
      <c r="P3099">
        <v>0</v>
      </c>
    </row>
    <row r="3100" spans="1:16" x14ac:dyDescent="0.3">
      <c r="A3100" t="s">
        <v>2757</v>
      </c>
      <c r="B3100" s="1">
        <v>41684</v>
      </c>
      <c r="C3100">
        <v>2</v>
      </c>
      <c r="D3100">
        <v>1</v>
      </c>
      <c r="E3100">
        <v>2014</v>
      </c>
      <c r="F3100" t="s">
        <v>6488</v>
      </c>
      <c r="G3100" t="s">
        <v>5527</v>
      </c>
      <c r="H3100" t="s">
        <v>5438</v>
      </c>
      <c r="I3100" t="s">
        <v>4720</v>
      </c>
      <c r="J3100" t="s">
        <v>4731</v>
      </c>
      <c r="K3100" s="1">
        <v>41684</v>
      </c>
      <c r="L3100" t="s">
        <v>6409</v>
      </c>
      <c r="M3100" t="s">
        <v>5527</v>
      </c>
      <c r="N3100">
        <v>8.8000000000000007</v>
      </c>
      <c r="O3100">
        <v>53.079000000000001</v>
      </c>
      <c r="P3100">
        <v>0</v>
      </c>
    </row>
    <row r="3101" spans="1:16" x14ac:dyDescent="0.3">
      <c r="A3101" t="s">
        <v>2758</v>
      </c>
      <c r="B3101" s="1">
        <v>41687</v>
      </c>
      <c r="C3101">
        <v>2</v>
      </c>
      <c r="D3101">
        <v>1</v>
      </c>
      <c r="E3101">
        <v>2014</v>
      </c>
      <c r="F3101" t="s">
        <v>6110</v>
      </c>
      <c r="G3101" t="s">
        <v>5484</v>
      </c>
      <c r="H3101" t="s">
        <v>5438</v>
      </c>
      <c r="I3101" t="s">
        <v>4720</v>
      </c>
      <c r="J3101" t="s">
        <v>4731</v>
      </c>
      <c r="K3101" s="1">
        <v>41689</v>
      </c>
      <c r="L3101" t="s">
        <v>6407</v>
      </c>
      <c r="M3101" t="s">
        <v>5485</v>
      </c>
      <c r="N3101">
        <v>8.68</v>
      </c>
      <c r="O3101">
        <v>50.110999999999997</v>
      </c>
      <c r="P3101">
        <v>2</v>
      </c>
    </row>
    <row r="3102" spans="1:16" x14ac:dyDescent="0.3">
      <c r="A3102" t="s">
        <v>3135</v>
      </c>
      <c r="B3102" s="1">
        <v>41690</v>
      </c>
      <c r="C3102">
        <v>2</v>
      </c>
      <c r="D3102">
        <v>1</v>
      </c>
      <c r="E3102">
        <v>2014</v>
      </c>
      <c r="F3102" t="s">
        <v>5206</v>
      </c>
      <c r="G3102" t="s">
        <v>5475</v>
      </c>
      <c r="H3102" t="s">
        <v>5438</v>
      </c>
      <c r="I3102" t="s">
        <v>4720</v>
      </c>
      <c r="J3102" t="s">
        <v>4721</v>
      </c>
      <c r="K3102" s="1">
        <v>41693</v>
      </c>
      <c r="L3102" t="s">
        <v>6407</v>
      </c>
      <c r="M3102" t="s">
        <v>5445</v>
      </c>
      <c r="N3102">
        <v>8.4600000000000009</v>
      </c>
      <c r="O3102">
        <v>48.058999999999997</v>
      </c>
      <c r="P3102">
        <v>3</v>
      </c>
    </row>
    <row r="3103" spans="1:16" x14ac:dyDescent="0.3">
      <c r="A3103" t="s">
        <v>2851</v>
      </c>
      <c r="B3103" s="1">
        <v>41694</v>
      </c>
      <c r="C3103">
        <v>2</v>
      </c>
      <c r="D3103">
        <v>1</v>
      </c>
      <c r="E3103">
        <v>2014</v>
      </c>
      <c r="F3103" t="s">
        <v>5164</v>
      </c>
      <c r="G3103" t="s">
        <v>5503</v>
      </c>
      <c r="H3103" t="s">
        <v>5438</v>
      </c>
      <c r="I3103" t="s">
        <v>4720</v>
      </c>
      <c r="J3103" t="s">
        <v>4721</v>
      </c>
      <c r="K3103" s="1">
        <v>41699</v>
      </c>
      <c r="L3103" t="s">
        <v>6408</v>
      </c>
      <c r="M3103" t="s">
        <v>5471</v>
      </c>
      <c r="N3103">
        <v>6.64</v>
      </c>
      <c r="O3103">
        <v>49.75</v>
      </c>
      <c r="P3103">
        <v>5</v>
      </c>
    </row>
    <row r="3104" spans="1:16" x14ac:dyDescent="0.3">
      <c r="A3104" t="s">
        <v>680</v>
      </c>
      <c r="B3104" s="1">
        <v>41695</v>
      </c>
      <c r="C3104">
        <v>2</v>
      </c>
      <c r="D3104">
        <v>1</v>
      </c>
      <c r="E3104">
        <v>2014</v>
      </c>
      <c r="F3104" t="s">
        <v>6477</v>
      </c>
      <c r="G3104" t="s">
        <v>5569</v>
      </c>
      <c r="H3104" t="s">
        <v>5438</v>
      </c>
      <c r="I3104" t="s">
        <v>4720</v>
      </c>
      <c r="J3104" t="s">
        <v>4731</v>
      </c>
      <c r="K3104" s="1">
        <v>41698</v>
      </c>
      <c r="L3104" t="s">
        <v>6407</v>
      </c>
      <c r="M3104" t="s">
        <v>5445</v>
      </c>
      <c r="N3104">
        <v>8.69</v>
      </c>
      <c r="O3104">
        <v>48.892000000000003</v>
      </c>
      <c r="P3104">
        <v>3</v>
      </c>
    </row>
    <row r="3105" spans="1:16" x14ac:dyDescent="0.3">
      <c r="A3105" t="s">
        <v>504</v>
      </c>
      <c r="B3105" s="1">
        <v>41696</v>
      </c>
      <c r="C3105">
        <v>2</v>
      </c>
      <c r="D3105">
        <v>1</v>
      </c>
      <c r="E3105">
        <v>2014</v>
      </c>
      <c r="F3105" t="s">
        <v>5290</v>
      </c>
      <c r="G3105" t="s">
        <v>5484</v>
      </c>
      <c r="H3105" t="s">
        <v>5438</v>
      </c>
      <c r="I3105" t="s">
        <v>4720</v>
      </c>
      <c r="J3105" t="s">
        <v>4740</v>
      </c>
      <c r="K3105" s="1">
        <v>41698</v>
      </c>
      <c r="L3105" t="s">
        <v>6408</v>
      </c>
      <c r="M3105" t="s">
        <v>5485</v>
      </c>
      <c r="N3105">
        <v>8.68</v>
      </c>
      <c r="O3105">
        <v>50.110999999999997</v>
      </c>
      <c r="P3105">
        <v>2</v>
      </c>
    </row>
    <row r="3106" spans="1:16" x14ac:dyDescent="0.3">
      <c r="A3106" t="s">
        <v>234</v>
      </c>
      <c r="B3106" s="1">
        <v>41704</v>
      </c>
      <c r="C3106">
        <v>3</v>
      </c>
      <c r="D3106">
        <v>1</v>
      </c>
      <c r="E3106">
        <v>2014</v>
      </c>
      <c r="F3106" t="s">
        <v>5287</v>
      </c>
      <c r="G3106" t="s">
        <v>5484</v>
      </c>
      <c r="H3106" t="s">
        <v>5438</v>
      </c>
      <c r="I3106" t="s">
        <v>4720</v>
      </c>
      <c r="J3106" t="s">
        <v>4721</v>
      </c>
      <c r="K3106" s="1">
        <v>41704</v>
      </c>
      <c r="L3106" t="s">
        <v>6409</v>
      </c>
      <c r="M3106" t="s">
        <v>5485</v>
      </c>
      <c r="N3106">
        <v>8.68</v>
      </c>
      <c r="O3106">
        <v>50.110999999999997</v>
      </c>
      <c r="P3106">
        <v>0</v>
      </c>
    </row>
    <row r="3107" spans="1:16" x14ac:dyDescent="0.3">
      <c r="A3107" t="s">
        <v>2233</v>
      </c>
      <c r="B3107" s="1">
        <v>41708</v>
      </c>
      <c r="C3107">
        <v>3</v>
      </c>
      <c r="D3107">
        <v>1</v>
      </c>
      <c r="E3107">
        <v>2014</v>
      </c>
      <c r="F3107" t="s">
        <v>6450</v>
      </c>
      <c r="G3107" t="s">
        <v>5497</v>
      </c>
      <c r="H3107" t="s">
        <v>5438</v>
      </c>
      <c r="I3107" t="s">
        <v>4720</v>
      </c>
      <c r="J3107" t="s">
        <v>4740</v>
      </c>
      <c r="K3107" s="1">
        <v>41710</v>
      </c>
      <c r="L3107" t="s">
        <v>6408</v>
      </c>
      <c r="M3107" t="s">
        <v>5459</v>
      </c>
      <c r="N3107">
        <v>11.58</v>
      </c>
      <c r="O3107">
        <v>48.134999999999998</v>
      </c>
      <c r="P3107">
        <v>2</v>
      </c>
    </row>
    <row r="3108" spans="1:16" x14ac:dyDescent="0.3">
      <c r="A3108" t="s">
        <v>2496</v>
      </c>
      <c r="B3108" s="1">
        <v>41709</v>
      </c>
      <c r="C3108">
        <v>3</v>
      </c>
      <c r="D3108">
        <v>1</v>
      </c>
      <c r="E3108">
        <v>2014</v>
      </c>
      <c r="F3108" t="s">
        <v>5687</v>
      </c>
      <c r="G3108" t="s">
        <v>5544</v>
      </c>
      <c r="H3108" t="s">
        <v>5438</v>
      </c>
      <c r="I3108" t="s">
        <v>4720</v>
      </c>
      <c r="J3108" t="s">
        <v>4721</v>
      </c>
      <c r="K3108" s="1">
        <v>41709</v>
      </c>
      <c r="L3108" t="s">
        <v>6409</v>
      </c>
      <c r="M3108" t="s">
        <v>5545</v>
      </c>
      <c r="N3108">
        <v>7.19</v>
      </c>
      <c r="O3108">
        <v>49.351999999999997</v>
      </c>
      <c r="P3108">
        <v>0</v>
      </c>
    </row>
    <row r="3109" spans="1:16" x14ac:dyDescent="0.3">
      <c r="A3109" t="s">
        <v>3265</v>
      </c>
      <c r="B3109" s="1">
        <v>41712</v>
      </c>
      <c r="C3109">
        <v>3</v>
      </c>
      <c r="D3109">
        <v>1</v>
      </c>
      <c r="E3109">
        <v>2014</v>
      </c>
      <c r="F3109" t="s">
        <v>5532</v>
      </c>
      <c r="G3109" t="s">
        <v>5457</v>
      </c>
      <c r="H3109" t="s">
        <v>5438</v>
      </c>
      <c r="I3109" t="s">
        <v>4720</v>
      </c>
      <c r="J3109" t="s">
        <v>4721</v>
      </c>
      <c r="K3109" s="1">
        <v>41717</v>
      </c>
      <c r="L3109" t="s">
        <v>6408</v>
      </c>
      <c r="M3109" t="s">
        <v>5457</v>
      </c>
      <c r="N3109">
        <v>12.53</v>
      </c>
      <c r="O3109">
        <v>52.412999999999997</v>
      </c>
      <c r="P3109">
        <v>5</v>
      </c>
    </row>
    <row r="3110" spans="1:16" x14ac:dyDescent="0.3">
      <c r="A3110" t="s">
        <v>2099</v>
      </c>
      <c r="B3110" s="1">
        <v>41720</v>
      </c>
      <c r="C3110">
        <v>3</v>
      </c>
      <c r="D3110">
        <v>1</v>
      </c>
      <c r="E3110">
        <v>2014</v>
      </c>
      <c r="F3110" t="s">
        <v>4944</v>
      </c>
      <c r="G3110" t="s">
        <v>5484</v>
      </c>
      <c r="H3110" t="s">
        <v>5438</v>
      </c>
      <c r="I3110" t="s">
        <v>4720</v>
      </c>
      <c r="J3110" t="s">
        <v>4721</v>
      </c>
      <c r="K3110" s="1">
        <v>41722</v>
      </c>
      <c r="L3110" t="s">
        <v>6408</v>
      </c>
      <c r="M3110" t="s">
        <v>5485</v>
      </c>
      <c r="N3110">
        <v>8.68</v>
      </c>
      <c r="O3110">
        <v>50.110999999999997</v>
      </c>
      <c r="P3110">
        <v>2</v>
      </c>
    </row>
    <row r="3111" spans="1:16" x14ac:dyDescent="0.3">
      <c r="A3111" t="s">
        <v>1279</v>
      </c>
      <c r="B3111" s="1">
        <v>41724</v>
      </c>
      <c r="C3111">
        <v>3</v>
      </c>
      <c r="D3111">
        <v>1</v>
      </c>
      <c r="E3111">
        <v>2014</v>
      </c>
      <c r="F3111" t="s">
        <v>5718</v>
      </c>
      <c r="G3111" t="s">
        <v>5458</v>
      </c>
      <c r="H3111" t="s">
        <v>5438</v>
      </c>
      <c r="I3111" t="s">
        <v>4720</v>
      </c>
      <c r="J3111" t="s">
        <v>4721</v>
      </c>
      <c r="K3111" s="1">
        <v>41726</v>
      </c>
      <c r="L3111" t="s">
        <v>6407</v>
      </c>
      <c r="M3111" t="s">
        <v>5459</v>
      </c>
      <c r="N3111">
        <v>10.9</v>
      </c>
      <c r="O3111">
        <v>48.371000000000002</v>
      </c>
      <c r="P3111">
        <v>2</v>
      </c>
    </row>
    <row r="3112" spans="1:16" x14ac:dyDescent="0.3">
      <c r="A3112" t="s">
        <v>3625</v>
      </c>
      <c r="B3112" s="1">
        <v>41724</v>
      </c>
      <c r="C3112">
        <v>3</v>
      </c>
      <c r="D3112">
        <v>1</v>
      </c>
      <c r="E3112">
        <v>2014</v>
      </c>
      <c r="F3112" t="s">
        <v>4873</v>
      </c>
      <c r="G3112" t="s">
        <v>5541</v>
      </c>
      <c r="H3112" t="s">
        <v>5438</v>
      </c>
      <c r="I3112" t="s">
        <v>4720</v>
      </c>
      <c r="J3112" t="s">
        <v>4721</v>
      </c>
      <c r="K3112" s="1">
        <v>41726</v>
      </c>
      <c r="L3112" t="s">
        <v>6407</v>
      </c>
      <c r="M3112" t="s">
        <v>5439</v>
      </c>
      <c r="N3112">
        <v>7.63</v>
      </c>
      <c r="O3112">
        <v>51.960999999999999</v>
      </c>
      <c r="P3112">
        <v>2</v>
      </c>
    </row>
    <row r="3113" spans="1:16" x14ac:dyDescent="0.3">
      <c r="A3113" t="s">
        <v>4012</v>
      </c>
      <c r="B3113" s="1">
        <v>41730</v>
      </c>
      <c r="C3113">
        <v>4</v>
      </c>
      <c r="D3113">
        <v>2</v>
      </c>
      <c r="E3113">
        <v>2014</v>
      </c>
      <c r="F3113" t="s">
        <v>4792</v>
      </c>
      <c r="G3113" t="s">
        <v>5454</v>
      </c>
      <c r="H3113" t="s">
        <v>5438</v>
      </c>
      <c r="I3113" t="s">
        <v>4720</v>
      </c>
      <c r="J3113" t="s">
        <v>4721</v>
      </c>
      <c r="K3113" s="1">
        <v>41733</v>
      </c>
      <c r="L3113" t="s">
        <v>6407</v>
      </c>
      <c r="M3113" t="s">
        <v>5439</v>
      </c>
      <c r="N3113">
        <v>9.73</v>
      </c>
      <c r="O3113">
        <v>52.375999999999998</v>
      </c>
      <c r="P3113">
        <v>3</v>
      </c>
    </row>
    <row r="3114" spans="1:16" x14ac:dyDescent="0.3">
      <c r="A3114" t="s">
        <v>3677</v>
      </c>
      <c r="B3114" s="1">
        <v>41743</v>
      </c>
      <c r="C3114">
        <v>4</v>
      </c>
      <c r="D3114">
        <v>2</v>
      </c>
      <c r="E3114">
        <v>2014</v>
      </c>
      <c r="F3114" t="s">
        <v>4800</v>
      </c>
      <c r="G3114" t="s">
        <v>5455</v>
      </c>
      <c r="H3114" t="s">
        <v>5438</v>
      </c>
      <c r="I3114" t="s">
        <v>4720</v>
      </c>
      <c r="J3114" t="s">
        <v>4731</v>
      </c>
      <c r="K3114" s="1">
        <v>41745</v>
      </c>
      <c r="L3114" t="s">
        <v>6408</v>
      </c>
      <c r="M3114" t="s">
        <v>5455</v>
      </c>
      <c r="N3114">
        <v>9.99</v>
      </c>
      <c r="O3114">
        <v>53.551000000000002</v>
      </c>
      <c r="P3114">
        <v>2</v>
      </c>
    </row>
    <row r="3115" spans="1:16" x14ac:dyDescent="0.3">
      <c r="A3115" t="s">
        <v>3139</v>
      </c>
      <c r="B3115" s="1">
        <v>41753</v>
      </c>
      <c r="C3115">
        <v>4</v>
      </c>
      <c r="D3115">
        <v>2</v>
      </c>
      <c r="E3115">
        <v>2014</v>
      </c>
      <c r="F3115" t="s">
        <v>4886</v>
      </c>
      <c r="G3115" t="s">
        <v>5521</v>
      </c>
      <c r="H3115" t="s">
        <v>5438</v>
      </c>
      <c r="I3115" t="s">
        <v>4720</v>
      </c>
      <c r="J3115" t="s">
        <v>4721</v>
      </c>
      <c r="K3115" s="1">
        <v>41756</v>
      </c>
      <c r="L3115" t="s">
        <v>6408</v>
      </c>
      <c r="M3115" t="s">
        <v>5459</v>
      </c>
      <c r="N3115">
        <v>12.1</v>
      </c>
      <c r="O3115">
        <v>49.012999999999998</v>
      </c>
      <c r="P3115">
        <v>3</v>
      </c>
    </row>
    <row r="3116" spans="1:16" x14ac:dyDescent="0.3">
      <c r="A3116" t="s">
        <v>3739</v>
      </c>
      <c r="B3116" s="1">
        <v>41760</v>
      </c>
      <c r="C3116">
        <v>5</v>
      </c>
      <c r="D3116">
        <v>2</v>
      </c>
      <c r="E3116">
        <v>2014</v>
      </c>
      <c r="F3116" t="s">
        <v>5090</v>
      </c>
      <c r="G3116" t="s">
        <v>5478</v>
      </c>
      <c r="H3116" t="s">
        <v>5438</v>
      </c>
      <c r="I3116" t="s">
        <v>4720</v>
      </c>
      <c r="J3116" t="s">
        <v>4721</v>
      </c>
      <c r="K3116" s="1">
        <v>41763</v>
      </c>
      <c r="L3116" t="s">
        <v>6407</v>
      </c>
      <c r="M3116" t="s">
        <v>5439</v>
      </c>
      <c r="N3116">
        <v>9.74</v>
      </c>
      <c r="O3116">
        <v>52.453000000000003</v>
      </c>
      <c r="P3116">
        <v>3</v>
      </c>
    </row>
    <row r="3117" spans="1:16" x14ac:dyDescent="0.3">
      <c r="A3117" t="s">
        <v>3483</v>
      </c>
      <c r="B3117" s="1">
        <v>41767</v>
      </c>
      <c r="C3117">
        <v>5</v>
      </c>
      <c r="D3117">
        <v>2</v>
      </c>
      <c r="E3117">
        <v>2014</v>
      </c>
      <c r="F3117" t="s">
        <v>4944</v>
      </c>
      <c r="G3117" t="s">
        <v>5441</v>
      </c>
      <c r="H3117" t="s">
        <v>5438</v>
      </c>
      <c r="I3117" t="s">
        <v>4720</v>
      </c>
      <c r="J3117" t="s">
        <v>4721</v>
      </c>
      <c r="K3117" s="1">
        <v>41769</v>
      </c>
      <c r="L3117" t="s">
        <v>6407</v>
      </c>
      <c r="M3117" t="s">
        <v>5441</v>
      </c>
      <c r="N3117">
        <v>13.4</v>
      </c>
      <c r="O3117">
        <v>52.52</v>
      </c>
      <c r="P3117">
        <v>2</v>
      </c>
    </row>
    <row r="3118" spans="1:16" x14ac:dyDescent="0.3">
      <c r="A3118" t="s">
        <v>1658</v>
      </c>
      <c r="B3118" s="1">
        <v>41769</v>
      </c>
      <c r="C3118">
        <v>5</v>
      </c>
      <c r="D3118">
        <v>2</v>
      </c>
      <c r="E3118">
        <v>2014</v>
      </c>
      <c r="F3118" t="s">
        <v>5768</v>
      </c>
      <c r="G3118" t="s">
        <v>5539</v>
      </c>
      <c r="H3118" t="s">
        <v>5438</v>
      </c>
      <c r="I3118" t="s">
        <v>4720</v>
      </c>
      <c r="J3118" t="s">
        <v>4721</v>
      </c>
      <c r="K3118" s="1">
        <v>41774</v>
      </c>
      <c r="L3118" t="s">
        <v>6408</v>
      </c>
      <c r="M3118" t="s">
        <v>5445</v>
      </c>
      <c r="N3118">
        <v>8.67</v>
      </c>
      <c r="O3118">
        <v>49.399000000000001</v>
      </c>
      <c r="P3118">
        <v>5</v>
      </c>
    </row>
    <row r="3119" spans="1:16" x14ac:dyDescent="0.3">
      <c r="A3119" t="s">
        <v>3822</v>
      </c>
      <c r="B3119" s="1">
        <v>41781</v>
      </c>
      <c r="C3119">
        <v>5</v>
      </c>
      <c r="D3119">
        <v>2</v>
      </c>
      <c r="E3119">
        <v>2014</v>
      </c>
      <c r="F3119" t="s">
        <v>5090</v>
      </c>
      <c r="G3119" t="s">
        <v>5512</v>
      </c>
      <c r="H3119" t="s">
        <v>5438</v>
      </c>
      <c r="I3119" t="s">
        <v>4720</v>
      </c>
      <c r="J3119" t="s">
        <v>4721</v>
      </c>
      <c r="K3119" s="1">
        <v>41782</v>
      </c>
      <c r="L3119" t="s">
        <v>6407</v>
      </c>
      <c r="M3119" t="s">
        <v>5439</v>
      </c>
      <c r="N3119">
        <v>9.9600000000000009</v>
      </c>
      <c r="O3119">
        <v>52.155000000000001</v>
      </c>
      <c r="P3119">
        <v>1</v>
      </c>
    </row>
    <row r="3120" spans="1:16" x14ac:dyDescent="0.3">
      <c r="A3120" t="s">
        <v>834</v>
      </c>
      <c r="B3120" s="1">
        <v>41787</v>
      </c>
      <c r="C3120">
        <v>5</v>
      </c>
      <c r="D3120">
        <v>2</v>
      </c>
      <c r="E3120">
        <v>2014</v>
      </c>
      <c r="F3120" t="s">
        <v>4990</v>
      </c>
      <c r="G3120" t="s">
        <v>5609</v>
      </c>
      <c r="H3120" t="s">
        <v>5438</v>
      </c>
      <c r="I3120" t="s">
        <v>4720</v>
      </c>
      <c r="J3120" t="s">
        <v>4721</v>
      </c>
      <c r="K3120" s="1">
        <v>41789</v>
      </c>
      <c r="L3120" t="s">
        <v>6408</v>
      </c>
      <c r="M3120" t="s">
        <v>5507</v>
      </c>
      <c r="N3120">
        <v>9.4499999999999993</v>
      </c>
      <c r="O3120">
        <v>54.793999999999997</v>
      </c>
      <c r="P3120">
        <v>2</v>
      </c>
    </row>
    <row r="3121" spans="1:16" x14ac:dyDescent="0.3">
      <c r="A3121" t="s">
        <v>3567</v>
      </c>
      <c r="B3121" s="1">
        <v>41815</v>
      </c>
      <c r="C3121">
        <v>6</v>
      </c>
      <c r="D3121">
        <v>2</v>
      </c>
      <c r="E3121">
        <v>2014</v>
      </c>
      <c r="F3121" t="s">
        <v>6278</v>
      </c>
      <c r="G3121" t="s">
        <v>5441</v>
      </c>
      <c r="H3121" t="s">
        <v>5438</v>
      </c>
      <c r="I3121" t="s">
        <v>4720</v>
      </c>
      <c r="J3121" t="s">
        <v>4740</v>
      </c>
      <c r="K3121" s="1">
        <v>41819</v>
      </c>
      <c r="L3121" t="s">
        <v>6408</v>
      </c>
      <c r="M3121" t="s">
        <v>5441</v>
      </c>
      <c r="N3121">
        <v>13.4</v>
      </c>
      <c r="O3121">
        <v>52.52</v>
      </c>
      <c r="P3121">
        <v>4</v>
      </c>
    </row>
    <row r="3122" spans="1:16" x14ac:dyDescent="0.3">
      <c r="A3122" t="s">
        <v>690</v>
      </c>
      <c r="B3122" s="1">
        <v>41820</v>
      </c>
      <c r="C3122">
        <v>6</v>
      </c>
      <c r="D3122">
        <v>2</v>
      </c>
      <c r="E3122">
        <v>2014</v>
      </c>
      <c r="F3122" t="s">
        <v>4800</v>
      </c>
      <c r="G3122" t="s">
        <v>5481</v>
      </c>
      <c r="H3122" t="s">
        <v>5438</v>
      </c>
      <c r="I3122" t="s">
        <v>4720</v>
      </c>
      <c r="J3122" t="s">
        <v>4731</v>
      </c>
      <c r="K3122" s="1">
        <v>41825</v>
      </c>
      <c r="L3122" t="s">
        <v>6408</v>
      </c>
      <c r="M3122" t="s">
        <v>5445</v>
      </c>
      <c r="N3122">
        <v>9.18</v>
      </c>
      <c r="O3122">
        <v>48.776000000000003</v>
      </c>
      <c r="P3122">
        <v>5</v>
      </c>
    </row>
    <row r="3123" spans="1:16" x14ac:dyDescent="0.3">
      <c r="A3123" t="s">
        <v>3252</v>
      </c>
      <c r="B3123" s="1">
        <v>41827</v>
      </c>
      <c r="C3123">
        <v>7</v>
      </c>
      <c r="D3123">
        <v>3</v>
      </c>
      <c r="E3123">
        <v>2014</v>
      </c>
      <c r="F3123" t="s">
        <v>4963</v>
      </c>
      <c r="G3123" t="s">
        <v>5497</v>
      </c>
      <c r="H3123" t="s">
        <v>5438</v>
      </c>
      <c r="I3123" t="s">
        <v>4720</v>
      </c>
      <c r="J3123" t="s">
        <v>4731</v>
      </c>
      <c r="K3123" s="1">
        <v>41832</v>
      </c>
      <c r="L3123" t="s">
        <v>6408</v>
      </c>
      <c r="M3123" t="s">
        <v>5459</v>
      </c>
      <c r="N3123">
        <v>11.58</v>
      </c>
      <c r="O3123">
        <v>48.134999999999998</v>
      </c>
      <c r="P3123">
        <v>5</v>
      </c>
    </row>
    <row r="3124" spans="1:16" x14ac:dyDescent="0.3">
      <c r="A3124" t="s">
        <v>2860</v>
      </c>
      <c r="B3124" s="1">
        <v>41829</v>
      </c>
      <c r="C3124">
        <v>7</v>
      </c>
      <c r="D3124">
        <v>3</v>
      </c>
      <c r="E3124">
        <v>2014</v>
      </c>
      <c r="F3124" t="s">
        <v>5899</v>
      </c>
      <c r="G3124" t="s">
        <v>5641</v>
      </c>
      <c r="H3124" t="s">
        <v>5438</v>
      </c>
      <c r="I3124" t="s">
        <v>4720</v>
      </c>
      <c r="J3124" t="s">
        <v>4721</v>
      </c>
      <c r="K3124" s="1">
        <v>41830</v>
      </c>
      <c r="L3124" t="s">
        <v>6407</v>
      </c>
      <c r="M3124" t="s">
        <v>5439</v>
      </c>
      <c r="N3124">
        <v>10.06</v>
      </c>
      <c r="O3124">
        <v>52.618000000000002</v>
      </c>
      <c r="P3124">
        <v>1</v>
      </c>
    </row>
    <row r="3125" spans="1:16" x14ac:dyDescent="0.3">
      <c r="A3125" t="s">
        <v>2767</v>
      </c>
      <c r="B3125" s="1">
        <v>41830</v>
      </c>
      <c r="C3125">
        <v>7</v>
      </c>
      <c r="D3125">
        <v>3</v>
      </c>
      <c r="E3125">
        <v>2014</v>
      </c>
      <c r="F3125" t="s">
        <v>5395</v>
      </c>
      <c r="G3125" t="s">
        <v>6489</v>
      </c>
      <c r="H3125" t="s">
        <v>5438</v>
      </c>
      <c r="I3125" t="s">
        <v>4720</v>
      </c>
      <c r="J3125" t="s">
        <v>4731</v>
      </c>
      <c r="K3125" s="1">
        <v>41834</v>
      </c>
      <c r="L3125" t="s">
        <v>6408</v>
      </c>
      <c r="M3125" t="s">
        <v>5439</v>
      </c>
      <c r="N3125">
        <v>9.6</v>
      </c>
      <c r="O3125">
        <v>52.427</v>
      </c>
      <c r="P3125">
        <v>4</v>
      </c>
    </row>
    <row r="3126" spans="1:16" x14ac:dyDescent="0.3">
      <c r="A3126" t="s">
        <v>3568</v>
      </c>
      <c r="B3126" s="1">
        <v>41836</v>
      </c>
      <c r="C3126">
        <v>7</v>
      </c>
      <c r="D3126">
        <v>3</v>
      </c>
      <c r="E3126">
        <v>2014</v>
      </c>
      <c r="F3126" t="s">
        <v>5139</v>
      </c>
      <c r="G3126" t="s">
        <v>5441</v>
      </c>
      <c r="H3126" t="s">
        <v>5438</v>
      </c>
      <c r="I3126" t="s">
        <v>4720</v>
      </c>
      <c r="J3126" t="s">
        <v>4721</v>
      </c>
      <c r="K3126" s="1">
        <v>41839</v>
      </c>
      <c r="L3126" t="s">
        <v>6408</v>
      </c>
      <c r="M3126" t="s">
        <v>5441</v>
      </c>
      <c r="N3126">
        <v>13.4</v>
      </c>
      <c r="O3126">
        <v>52.52</v>
      </c>
      <c r="P3126">
        <v>3</v>
      </c>
    </row>
    <row r="3127" spans="1:16" x14ac:dyDescent="0.3">
      <c r="A3127" t="s">
        <v>2652</v>
      </c>
      <c r="B3127" s="1">
        <v>41841</v>
      </c>
      <c r="C3127">
        <v>7</v>
      </c>
      <c r="D3127">
        <v>3</v>
      </c>
      <c r="E3127">
        <v>2014</v>
      </c>
      <c r="F3127" t="s">
        <v>5334</v>
      </c>
      <c r="G3127" t="s">
        <v>5596</v>
      </c>
      <c r="H3127" t="s">
        <v>5438</v>
      </c>
      <c r="I3127" t="s">
        <v>4720</v>
      </c>
      <c r="J3127" t="s">
        <v>4721</v>
      </c>
      <c r="K3127" s="1">
        <v>41841</v>
      </c>
      <c r="L3127" t="s">
        <v>6409</v>
      </c>
      <c r="M3127" t="s">
        <v>5449</v>
      </c>
      <c r="N3127">
        <v>11.4</v>
      </c>
      <c r="O3127">
        <v>53.636000000000003</v>
      </c>
      <c r="P3127">
        <v>0</v>
      </c>
    </row>
    <row r="3128" spans="1:16" x14ac:dyDescent="0.3">
      <c r="A3128" t="s">
        <v>2244</v>
      </c>
      <c r="B3128" s="1">
        <v>41848</v>
      </c>
      <c r="C3128">
        <v>7</v>
      </c>
      <c r="D3128">
        <v>3</v>
      </c>
      <c r="E3128">
        <v>2014</v>
      </c>
      <c r="F3128" t="s">
        <v>5164</v>
      </c>
      <c r="G3128" t="s">
        <v>5584</v>
      </c>
      <c r="H3128" t="s">
        <v>5438</v>
      </c>
      <c r="I3128" t="s">
        <v>4720</v>
      </c>
      <c r="J3128" t="s">
        <v>4721</v>
      </c>
      <c r="K3128" s="1">
        <v>41851</v>
      </c>
      <c r="L3128" t="s">
        <v>6407</v>
      </c>
      <c r="M3128" t="s">
        <v>5445</v>
      </c>
      <c r="N3128">
        <v>9.1999999999999993</v>
      </c>
      <c r="O3128">
        <v>48.506999999999998</v>
      </c>
      <c r="P3128">
        <v>3</v>
      </c>
    </row>
    <row r="3129" spans="1:16" x14ac:dyDescent="0.3">
      <c r="A3129" t="s">
        <v>3775</v>
      </c>
      <c r="B3129" s="1">
        <v>41859</v>
      </c>
      <c r="C3129">
        <v>8</v>
      </c>
      <c r="D3129">
        <v>3</v>
      </c>
      <c r="E3129">
        <v>2014</v>
      </c>
      <c r="F3129" t="s">
        <v>5995</v>
      </c>
      <c r="G3129" t="s">
        <v>5499</v>
      </c>
      <c r="H3129" t="s">
        <v>5438</v>
      </c>
      <c r="I3129" t="s">
        <v>4720</v>
      </c>
      <c r="J3129" t="s">
        <v>4721</v>
      </c>
      <c r="K3129" s="1">
        <v>41861</v>
      </c>
      <c r="L3129" t="s">
        <v>6408</v>
      </c>
      <c r="M3129" t="s">
        <v>5485</v>
      </c>
      <c r="N3129">
        <v>8.24</v>
      </c>
      <c r="O3129">
        <v>50.078000000000003</v>
      </c>
      <c r="P3129">
        <v>2</v>
      </c>
    </row>
    <row r="3130" spans="1:16" x14ac:dyDescent="0.3">
      <c r="A3130" t="s">
        <v>3827</v>
      </c>
      <c r="B3130" s="1">
        <v>41864</v>
      </c>
      <c r="C3130">
        <v>8</v>
      </c>
      <c r="D3130">
        <v>3</v>
      </c>
      <c r="E3130">
        <v>2014</v>
      </c>
      <c r="F3130" t="s">
        <v>4845</v>
      </c>
      <c r="G3130" t="s">
        <v>5497</v>
      </c>
      <c r="H3130" t="s">
        <v>5438</v>
      </c>
      <c r="I3130" t="s">
        <v>4720</v>
      </c>
      <c r="J3130" t="s">
        <v>4740</v>
      </c>
      <c r="K3130" s="1">
        <v>41864</v>
      </c>
      <c r="L3130" t="s">
        <v>6409</v>
      </c>
      <c r="M3130" t="s">
        <v>5459</v>
      </c>
      <c r="N3130">
        <v>11.58</v>
      </c>
      <c r="O3130">
        <v>48.134999999999998</v>
      </c>
      <c r="P3130">
        <v>0</v>
      </c>
    </row>
    <row r="3131" spans="1:16" x14ac:dyDescent="0.3">
      <c r="A3131" t="s">
        <v>260</v>
      </c>
      <c r="B3131" s="1">
        <v>41869</v>
      </c>
      <c r="C3131">
        <v>8</v>
      </c>
      <c r="D3131">
        <v>3</v>
      </c>
      <c r="E3131">
        <v>2014</v>
      </c>
      <c r="F3131" t="s">
        <v>4966</v>
      </c>
      <c r="G3131" t="s">
        <v>5576</v>
      </c>
      <c r="H3131" t="s">
        <v>5438</v>
      </c>
      <c r="I3131" t="s">
        <v>4720</v>
      </c>
      <c r="J3131" t="s">
        <v>4721</v>
      </c>
      <c r="K3131" s="1">
        <v>41871</v>
      </c>
      <c r="L3131" t="s">
        <v>6408</v>
      </c>
      <c r="M3131" t="s">
        <v>5471</v>
      </c>
      <c r="N3131">
        <v>8.25</v>
      </c>
      <c r="O3131">
        <v>49.993000000000002</v>
      </c>
      <c r="P3131">
        <v>2</v>
      </c>
    </row>
    <row r="3132" spans="1:16" x14ac:dyDescent="0.3">
      <c r="A3132" t="s">
        <v>3494</v>
      </c>
      <c r="B3132" s="1">
        <v>41870</v>
      </c>
      <c r="C3132">
        <v>8</v>
      </c>
      <c r="D3132">
        <v>3</v>
      </c>
      <c r="E3132">
        <v>2014</v>
      </c>
      <c r="F3132" t="s">
        <v>5351</v>
      </c>
      <c r="G3132" t="s">
        <v>5441</v>
      </c>
      <c r="H3132" t="s">
        <v>5438</v>
      </c>
      <c r="I3132" t="s">
        <v>4720</v>
      </c>
      <c r="J3132" t="s">
        <v>4731</v>
      </c>
      <c r="K3132" s="1">
        <v>41873</v>
      </c>
      <c r="L3132" t="s">
        <v>6407</v>
      </c>
      <c r="M3132" t="s">
        <v>5441</v>
      </c>
      <c r="N3132">
        <v>13.4</v>
      </c>
      <c r="O3132">
        <v>52.52</v>
      </c>
      <c r="P3132">
        <v>3</v>
      </c>
    </row>
    <row r="3133" spans="1:16" x14ac:dyDescent="0.3">
      <c r="A3133" t="s">
        <v>513</v>
      </c>
      <c r="B3133" s="1">
        <v>41876</v>
      </c>
      <c r="C3133">
        <v>8</v>
      </c>
      <c r="D3133">
        <v>3</v>
      </c>
      <c r="E3133">
        <v>2014</v>
      </c>
      <c r="F3133" t="s">
        <v>6428</v>
      </c>
      <c r="G3133" t="s">
        <v>5560</v>
      </c>
      <c r="H3133" t="s">
        <v>5438</v>
      </c>
      <c r="I3133" t="s">
        <v>4720</v>
      </c>
      <c r="J3133" t="s">
        <v>4740</v>
      </c>
      <c r="K3133" s="1">
        <v>41877</v>
      </c>
      <c r="L3133" t="s">
        <v>6407</v>
      </c>
      <c r="M3133" t="s">
        <v>5471</v>
      </c>
      <c r="N3133">
        <v>8.35</v>
      </c>
      <c r="O3133">
        <v>49.634</v>
      </c>
      <c r="P3133">
        <v>1</v>
      </c>
    </row>
    <row r="3134" spans="1:16" x14ac:dyDescent="0.3">
      <c r="A3134" t="s">
        <v>695</v>
      </c>
      <c r="B3134" s="1">
        <v>41879</v>
      </c>
      <c r="C3134">
        <v>8</v>
      </c>
      <c r="D3134">
        <v>3</v>
      </c>
      <c r="E3134">
        <v>2014</v>
      </c>
      <c r="F3134" t="s">
        <v>6490</v>
      </c>
      <c r="G3134" t="s">
        <v>5625</v>
      </c>
      <c r="H3134" t="s">
        <v>5438</v>
      </c>
      <c r="I3134" t="s">
        <v>4720</v>
      </c>
      <c r="J3134" t="s">
        <v>4721</v>
      </c>
      <c r="K3134" s="1">
        <v>41883</v>
      </c>
      <c r="L3134" t="s">
        <v>6408</v>
      </c>
      <c r="M3134" t="s">
        <v>5445</v>
      </c>
      <c r="N3134">
        <v>9.1999999999999993</v>
      </c>
      <c r="O3134">
        <v>48.893999999999998</v>
      </c>
      <c r="P3134">
        <v>4</v>
      </c>
    </row>
    <row r="3135" spans="1:16" x14ac:dyDescent="0.3">
      <c r="A3135" t="s">
        <v>1297</v>
      </c>
      <c r="B3135" s="1">
        <v>41880</v>
      </c>
      <c r="C3135">
        <v>8</v>
      </c>
      <c r="D3135">
        <v>3</v>
      </c>
      <c r="E3135">
        <v>2014</v>
      </c>
      <c r="F3135" t="s">
        <v>5262</v>
      </c>
      <c r="G3135" t="s">
        <v>5556</v>
      </c>
      <c r="H3135" t="s">
        <v>5438</v>
      </c>
      <c r="I3135" t="s">
        <v>4720</v>
      </c>
      <c r="J3135" t="s">
        <v>4721</v>
      </c>
      <c r="K3135" s="1">
        <v>41881</v>
      </c>
      <c r="L3135" t="s">
        <v>6407</v>
      </c>
      <c r="M3135" t="s">
        <v>5507</v>
      </c>
      <c r="N3135">
        <v>10.119999999999999</v>
      </c>
      <c r="O3135">
        <v>54.323</v>
      </c>
      <c r="P3135">
        <v>1</v>
      </c>
    </row>
    <row r="3136" spans="1:16" x14ac:dyDescent="0.3">
      <c r="A3136" t="s">
        <v>1298</v>
      </c>
      <c r="B3136" s="1">
        <v>41880</v>
      </c>
      <c r="C3136">
        <v>8</v>
      </c>
      <c r="D3136">
        <v>3</v>
      </c>
      <c r="E3136">
        <v>2014</v>
      </c>
      <c r="F3136" t="s">
        <v>4803</v>
      </c>
      <c r="G3136" t="s">
        <v>6491</v>
      </c>
      <c r="H3136" t="s">
        <v>5438</v>
      </c>
      <c r="I3136" t="s">
        <v>4720</v>
      </c>
      <c r="J3136" t="s">
        <v>4731</v>
      </c>
      <c r="K3136" s="1">
        <v>41882</v>
      </c>
      <c r="L3136" t="s">
        <v>6407</v>
      </c>
      <c r="M3136" t="s">
        <v>5485</v>
      </c>
      <c r="N3136">
        <v>8.74</v>
      </c>
      <c r="O3136">
        <v>50.325000000000003</v>
      </c>
      <c r="P3136">
        <v>2</v>
      </c>
    </row>
    <row r="3137" spans="1:16" x14ac:dyDescent="0.3">
      <c r="A3137" t="s">
        <v>265</v>
      </c>
      <c r="B3137" s="1">
        <v>41890</v>
      </c>
      <c r="C3137">
        <v>9</v>
      </c>
      <c r="D3137">
        <v>3</v>
      </c>
      <c r="E3137">
        <v>2014</v>
      </c>
      <c r="F3137" t="s">
        <v>5440</v>
      </c>
      <c r="G3137" t="s">
        <v>6492</v>
      </c>
      <c r="H3137" t="s">
        <v>5438</v>
      </c>
      <c r="I3137" t="s">
        <v>4720</v>
      </c>
      <c r="J3137" t="s">
        <v>4731</v>
      </c>
      <c r="K3137" s="1">
        <v>41895</v>
      </c>
      <c r="L3137" t="s">
        <v>6408</v>
      </c>
      <c r="M3137" t="s">
        <v>5445</v>
      </c>
      <c r="N3137">
        <v>9</v>
      </c>
      <c r="O3137">
        <v>48.707000000000001</v>
      </c>
      <c r="P3137">
        <v>5</v>
      </c>
    </row>
    <row r="3138" spans="1:16" x14ac:dyDescent="0.3">
      <c r="A3138" t="s">
        <v>2669</v>
      </c>
      <c r="B3138" s="1">
        <v>41893</v>
      </c>
      <c r="C3138">
        <v>9</v>
      </c>
      <c r="D3138">
        <v>3</v>
      </c>
      <c r="E3138">
        <v>2014</v>
      </c>
      <c r="F3138" t="s">
        <v>6410</v>
      </c>
      <c r="G3138" t="s">
        <v>5510</v>
      </c>
      <c r="H3138" t="s">
        <v>5438</v>
      </c>
      <c r="I3138" t="s">
        <v>4720</v>
      </c>
      <c r="J3138" t="s">
        <v>4731</v>
      </c>
      <c r="K3138" s="1">
        <v>41896</v>
      </c>
      <c r="L3138" t="s">
        <v>6407</v>
      </c>
      <c r="M3138" t="s">
        <v>5452</v>
      </c>
      <c r="N3138">
        <v>12.37</v>
      </c>
      <c r="O3138">
        <v>51.34</v>
      </c>
      <c r="P3138">
        <v>3</v>
      </c>
    </row>
    <row r="3139" spans="1:16" x14ac:dyDescent="0.3">
      <c r="A3139" t="s">
        <v>2502</v>
      </c>
      <c r="B3139" s="1">
        <v>41894</v>
      </c>
      <c r="C3139">
        <v>9</v>
      </c>
      <c r="D3139">
        <v>3</v>
      </c>
      <c r="E3139">
        <v>2014</v>
      </c>
      <c r="F3139" t="s">
        <v>5891</v>
      </c>
      <c r="G3139" t="s">
        <v>5630</v>
      </c>
      <c r="H3139" t="s">
        <v>5438</v>
      </c>
      <c r="I3139" t="s">
        <v>4720</v>
      </c>
      <c r="J3139" t="s">
        <v>4721</v>
      </c>
      <c r="K3139" s="1">
        <v>41899</v>
      </c>
      <c r="L3139" t="s">
        <v>6408</v>
      </c>
      <c r="M3139" t="s">
        <v>5485</v>
      </c>
      <c r="N3139">
        <v>9.48</v>
      </c>
      <c r="O3139">
        <v>51.313000000000002</v>
      </c>
      <c r="P3139">
        <v>5</v>
      </c>
    </row>
    <row r="3140" spans="1:16" x14ac:dyDescent="0.3">
      <c r="A3140" t="s">
        <v>447</v>
      </c>
      <c r="B3140" s="1">
        <v>41894</v>
      </c>
      <c r="C3140">
        <v>9</v>
      </c>
      <c r="D3140">
        <v>3</v>
      </c>
      <c r="E3140">
        <v>2014</v>
      </c>
      <c r="F3140" t="s">
        <v>5880</v>
      </c>
      <c r="G3140" t="s">
        <v>5576</v>
      </c>
      <c r="H3140" t="s">
        <v>5438</v>
      </c>
      <c r="I3140" t="s">
        <v>4720</v>
      </c>
      <c r="J3140" t="s">
        <v>4740</v>
      </c>
      <c r="K3140" s="1">
        <v>41894</v>
      </c>
      <c r="L3140" t="s">
        <v>6409</v>
      </c>
      <c r="M3140" t="s">
        <v>5471</v>
      </c>
      <c r="N3140">
        <v>8.25</v>
      </c>
      <c r="O3140">
        <v>49.993000000000002</v>
      </c>
      <c r="P3140">
        <v>0</v>
      </c>
    </row>
    <row r="3141" spans="1:16" x14ac:dyDescent="0.3">
      <c r="A3141" t="s">
        <v>4640</v>
      </c>
      <c r="B3141" s="1">
        <v>41905</v>
      </c>
      <c r="C3141">
        <v>9</v>
      </c>
      <c r="D3141">
        <v>3</v>
      </c>
      <c r="E3141">
        <v>2014</v>
      </c>
      <c r="F3141" t="s">
        <v>5142</v>
      </c>
      <c r="G3141" t="s">
        <v>5451</v>
      </c>
      <c r="H3141" t="s">
        <v>5438</v>
      </c>
      <c r="I3141" t="s">
        <v>4720</v>
      </c>
      <c r="J3141" t="s">
        <v>4721</v>
      </c>
      <c r="K3141" s="1">
        <v>41907</v>
      </c>
      <c r="L3141" t="s">
        <v>6408</v>
      </c>
      <c r="M3141" t="s">
        <v>5452</v>
      </c>
      <c r="N3141">
        <v>13.74</v>
      </c>
      <c r="O3141">
        <v>51.05</v>
      </c>
      <c r="P3141">
        <v>2</v>
      </c>
    </row>
    <row r="3142" spans="1:16" x14ac:dyDescent="0.3">
      <c r="A3142" t="s">
        <v>1894</v>
      </c>
      <c r="B3142" s="1">
        <v>41912</v>
      </c>
      <c r="C3142">
        <v>9</v>
      </c>
      <c r="D3142">
        <v>3</v>
      </c>
      <c r="E3142">
        <v>2014</v>
      </c>
      <c r="F3142" t="s">
        <v>6410</v>
      </c>
      <c r="G3142" t="s">
        <v>5616</v>
      </c>
      <c r="H3142" t="s">
        <v>5438</v>
      </c>
      <c r="I3142" t="s">
        <v>4720</v>
      </c>
      <c r="J3142" t="s">
        <v>4731</v>
      </c>
      <c r="K3142" s="1">
        <v>41914</v>
      </c>
      <c r="L3142" t="s">
        <v>6408</v>
      </c>
      <c r="M3142" t="s">
        <v>5485</v>
      </c>
      <c r="N3142">
        <v>8.65</v>
      </c>
      <c r="O3142">
        <v>49.872999999999998</v>
      </c>
      <c r="P3142">
        <v>2</v>
      </c>
    </row>
    <row r="3143" spans="1:16" x14ac:dyDescent="0.3">
      <c r="A3143" t="s">
        <v>3908</v>
      </c>
      <c r="B3143" s="1">
        <v>41915</v>
      </c>
      <c r="C3143">
        <v>10</v>
      </c>
      <c r="D3143">
        <v>4</v>
      </c>
      <c r="E3143">
        <v>2014</v>
      </c>
      <c r="F3143" t="s">
        <v>6351</v>
      </c>
      <c r="G3143" t="s">
        <v>5462</v>
      </c>
      <c r="H3143" t="s">
        <v>5438</v>
      </c>
      <c r="I3143" t="s">
        <v>4720</v>
      </c>
      <c r="J3143" t="s">
        <v>4731</v>
      </c>
      <c r="K3143" s="1">
        <v>41918</v>
      </c>
      <c r="L3143" t="s">
        <v>6408</v>
      </c>
      <c r="M3143" t="s">
        <v>5463</v>
      </c>
      <c r="N3143">
        <v>11.03</v>
      </c>
      <c r="O3143">
        <v>50.984999999999999</v>
      </c>
      <c r="P3143">
        <v>3</v>
      </c>
    </row>
    <row r="3144" spans="1:16" x14ac:dyDescent="0.3">
      <c r="A3144" t="s">
        <v>517</v>
      </c>
      <c r="B3144" s="1">
        <v>41918</v>
      </c>
      <c r="C3144">
        <v>10</v>
      </c>
      <c r="D3144">
        <v>4</v>
      </c>
      <c r="E3144">
        <v>2014</v>
      </c>
      <c r="F3144" t="s">
        <v>6003</v>
      </c>
      <c r="G3144" t="s">
        <v>5497</v>
      </c>
      <c r="H3144" t="s">
        <v>5438</v>
      </c>
      <c r="I3144" t="s">
        <v>4720</v>
      </c>
      <c r="J3144" t="s">
        <v>4731</v>
      </c>
      <c r="K3144" s="1">
        <v>41922</v>
      </c>
      <c r="L3144" t="s">
        <v>6408</v>
      </c>
      <c r="M3144" t="s">
        <v>5459</v>
      </c>
      <c r="N3144">
        <v>11.58</v>
      </c>
      <c r="O3144">
        <v>48.134999999999998</v>
      </c>
      <c r="P3144">
        <v>4</v>
      </c>
    </row>
    <row r="3145" spans="1:16" x14ac:dyDescent="0.3">
      <c r="A3145" t="s">
        <v>4041</v>
      </c>
      <c r="B3145" s="1">
        <v>41920</v>
      </c>
      <c r="C3145">
        <v>10</v>
      </c>
      <c r="D3145">
        <v>4</v>
      </c>
      <c r="E3145">
        <v>2014</v>
      </c>
      <c r="F3145" t="s">
        <v>5334</v>
      </c>
      <c r="G3145" t="s">
        <v>5454</v>
      </c>
      <c r="H3145" t="s">
        <v>5438</v>
      </c>
      <c r="I3145" t="s">
        <v>4720</v>
      </c>
      <c r="J3145" t="s">
        <v>4721</v>
      </c>
      <c r="K3145" s="1">
        <v>41924</v>
      </c>
      <c r="L3145" t="s">
        <v>6408</v>
      </c>
      <c r="M3145" t="s">
        <v>5439</v>
      </c>
      <c r="N3145">
        <v>9.73</v>
      </c>
      <c r="O3145">
        <v>52.375999999999998</v>
      </c>
      <c r="P3145">
        <v>4</v>
      </c>
    </row>
    <row r="3146" spans="1:16" x14ac:dyDescent="0.3">
      <c r="A3146" t="s">
        <v>3499</v>
      </c>
      <c r="B3146" s="1">
        <v>41929</v>
      </c>
      <c r="C3146">
        <v>10</v>
      </c>
      <c r="D3146">
        <v>4</v>
      </c>
      <c r="E3146">
        <v>2014</v>
      </c>
      <c r="F3146" t="s">
        <v>5509</v>
      </c>
      <c r="G3146" t="s">
        <v>5441</v>
      </c>
      <c r="H3146" t="s">
        <v>5438</v>
      </c>
      <c r="I3146" t="s">
        <v>4720</v>
      </c>
      <c r="J3146" t="s">
        <v>4740</v>
      </c>
      <c r="K3146" s="1">
        <v>41934</v>
      </c>
      <c r="L3146" t="s">
        <v>6408</v>
      </c>
      <c r="M3146" t="s">
        <v>5441</v>
      </c>
      <c r="N3146">
        <v>13.4</v>
      </c>
      <c r="O3146">
        <v>52.52</v>
      </c>
      <c r="P3146">
        <v>5</v>
      </c>
    </row>
    <row r="3147" spans="1:16" x14ac:dyDescent="0.3">
      <c r="A3147" t="s">
        <v>2130</v>
      </c>
      <c r="B3147" s="1">
        <v>41932</v>
      </c>
      <c r="C3147">
        <v>10</v>
      </c>
      <c r="D3147">
        <v>4</v>
      </c>
      <c r="E3147">
        <v>2014</v>
      </c>
      <c r="F3147" t="s">
        <v>6493</v>
      </c>
      <c r="G3147" t="s">
        <v>5455</v>
      </c>
      <c r="H3147" t="s">
        <v>5438</v>
      </c>
      <c r="I3147" t="s">
        <v>4720</v>
      </c>
      <c r="J3147" t="s">
        <v>4731</v>
      </c>
      <c r="K3147" s="1">
        <v>41934</v>
      </c>
      <c r="L3147" t="s">
        <v>6407</v>
      </c>
      <c r="M3147" t="s">
        <v>5455</v>
      </c>
      <c r="N3147">
        <v>9.99</v>
      </c>
      <c r="O3147">
        <v>53.551000000000002</v>
      </c>
      <c r="P3147">
        <v>2</v>
      </c>
    </row>
    <row r="3148" spans="1:16" x14ac:dyDescent="0.3">
      <c r="A3148" t="s">
        <v>2772</v>
      </c>
      <c r="B3148" s="1">
        <v>41935</v>
      </c>
      <c r="C3148">
        <v>10</v>
      </c>
      <c r="D3148">
        <v>4</v>
      </c>
      <c r="E3148">
        <v>2014</v>
      </c>
      <c r="F3148" t="s">
        <v>5812</v>
      </c>
      <c r="G3148" t="s">
        <v>5460</v>
      </c>
      <c r="H3148" t="s">
        <v>5438</v>
      </c>
      <c r="I3148" t="s">
        <v>4720</v>
      </c>
      <c r="J3148" t="s">
        <v>4721</v>
      </c>
      <c r="K3148" s="1">
        <v>41938</v>
      </c>
      <c r="L3148" t="s">
        <v>6407</v>
      </c>
      <c r="M3148" t="s">
        <v>5445</v>
      </c>
      <c r="N3148">
        <v>9.99</v>
      </c>
      <c r="O3148">
        <v>48.401000000000003</v>
      </c>
      <c r="P3148">
        <v>3</v>
      </c>
    </row>
    <row r="3149" spans="1:16" x14ac:dyDescent="0.3">
      <c r="A3149" t="s">
        <v>2427</v>
      </c>
      <c r="B3149" s="1">
        <v>41936</v>
      </c>
      <c r="C3149">
        <v>10</v>
      </c>
      <c r="D3149">
        <v>4</v>
      </c>
      <c r="E3149">
        <v>2014</v>
      </c>
      <c r="F3149" t="s">
        <v>5401</v>
      </c>
      <c r="G3149" t="s">
        <v>5497</v>
      </c>
      <c r="H3149" t="s">
        <v>5438</v>
      </c>
      <c r="I3149" t="s">
        <v>4720</v>
      </c>
      <c r="J3149" t="s">
        <v>4731</v>
      </c>
      <c r="K3149" s="1">
        <v>41939</v>
      </c>
      <c r="L3149" t="s">
        <v>6408</v>
      </c>
      <c r="M3149" t="s">
        <v>5459</v>
      </c>
      <c r="N3149">
        <v>11.58</v>
      </c>
      <c r="O3149">
        <v>48.134999999999998</v>
      </c>
      <c r="P3149">
        <v>3</v>
      </c>
    </row>
    <row r="3150" spans="1:16" x14ac:dyDescent="0.3">
      <c r="A3150" t="s">
        <v>1169</v>
      </c>
      <c r="B3150" s="1">
        <v>41941</v>
      </c>
      <c r="C3150">
        <v>10</v>
      </c>
      <c r="D3150">
        <v>4</v>
      </c>
      <c r="E3150">
        <v>2014</v>
      </c>
      <c r="F3150" t="s">
        <v>5535</v>
      </c>
      <c r="G3150" t="s">
        <v>5596</v>
      </c>
      <c r="H3150" t="s">
        <v>5438</v>
      </c>
      <c r="I3150" t="s">
        <v>4720</v>
      </c>
      <c r="J3150" t="s">
        <v>4721</v>
      </c>
      <c r="K3150" s="1">
        <v>41941</v>
      </c>
      <c r="L3150" t="s">
        <v>6409</v>
      </c>
      <c r="M3150" t="s">
        <v>5449</v>
      </c>
      <c r="N3150">
        <v>11.4</v>
      </c>
      <c r="O3150">
        <v>53.636000000000003</v>
      </c>
      <c r="P3150">
        <v>0</v>
      </c>
    </row>
    <row r="3151" spans="1:16" x14ac:dyDescent="0.3">
      <c r="A3151" t="s">
        <v>2428</v>
      </c>
      <c r="B3151" s="1">
        <v>41942</v>
      </c>
      <c r="C3151">
        <v>10</v>
      </c>
      <c r="D3151">
        <v>4</v>
      </c>
      <c r="E3151">
        <v>2014</v>
      </c>
      <c r="F3151" t="s">
        <v>4971</v>
      </c>
      <c r="G3151" t="s">
        <v>6494</v>
      </c>
      <c r="H3151" t="s">
        <v>5438</v>
      </c>
      <c r="I3151" t="s">
        <v>4720</v>
      </c>
      <c r="J3151" t="s">
        <v>4721</v>
      </c>
      <c r="K3151" s="1">
        <v>41945</v>
      </c>
      <c r="L3151" t="s">
        <v>6407</v>
      </c>
      <c r="M3151" t="s">
        <v>5471</v>
      </c>
      <c r="N3151">
        <v>7.75</v>
      </c>
      <c r="O3151">
        <v>49.44</v>
      </c>
      <c r="P3151">
        <v>3</v>
      </c>
    </row>
    <row r="3152" spans="1:16" x14ac:dyDescent="0.3">
      <c r="A3152" t="s">
        <v>3750</v>
      </c>
      <c r="B3152" s="1">
        <v>41948</v>
      </c>
      <c r="C3152">
        <v>11</v>
      </c>
      <c r="D3152">
        <v>4</v>
      </c>
      <c r="E3152">
        <v>2014</v>
      </c>
      <c r="F3152" t="s">
        <v>5810</v>
      </c>
      <c r="G3152" t="s">
        <v>5576</v>
      </c>
      <c r="H3152" t="s">
        <v>5438</v>
      </c>
      <c r="I3152" t="s">
        <v>4720</v>
      </c>
      <c r="J3152" t="s">
        <v>4721</v>
      </c>
      <c r="K3152" s="1">
        <v>41952</v>
      </c>
      <c r="L3152" t="s">
        <v>6408</v>
      </c>
      <c r="M3152" t="s">
        <v>5471</v>
      </c>
      <c r="N3152">
        <v>8.25</v>
      </c>
      <c r="O3152">
        <v>49.993000000000002</v>
      </c>
      <c r="P3152">
        <v>4</v>
      </c>
    </row>
    <row r="3153" spans="1:16" x14ac:dyDescent="0.3">
      <c r="A3153" t="s">
        <v>3501</v>
      </c>
      <c r="B3153" s="1">
        <v>41948</v>
      </c>
      <c r="C3153">
        <v>11</v>
      </c>
      <c r="D3153">
        <v>4</v>
      </c>
      <c r="E3153">
        <v>2014</v>
      </c>
      <c r="F3153" t="s">
        <v>6254</v>
      </c>
      <c r="G3153" t="s">
        <v>5441</v>
      </c>
      <c r="H3153" t="s">
        <v>5438</v>
      </c>
      <c r="I3153" t="s">
        <v>4720</v>
      </c>
      <c r="J3153" t="s">
        <v>4721</v>
      </c>
      <c r="K3153" s="1">
        <v>41948</v>
      </c>
      <c r="L3153" t="s">
        <v>6409</v>
      </c>
      <c r="M3153" t="s">
        <v>5441</v>
      </c>
      <c r="N3153">
        <v>13.4</v>
      </c>
      <c r="O3153">
        <v>52.52</v>
      </c>
      <c r="P3153">
        <v>0</v>
      </c>
    </row>
    <row r="3154" spans="1:16" x14ac:dyDescent="0.3">
      <c r="A3154" t="s">
        <v>452</v>
      </c>
      <c r="B3154" s="1">
        <v>41950</v>
      </c>
      <c r="C3154">
        <v>11</v>
      </c>
      <c r="D3154">
        <v>4</v>
      </c>
      <c r="E3154">
        <v>2014</v>
      </c>
      <c r="F3154" t="s">
        <v>5014</v>
      </c>
      <c r="G3154" t="s">
        <v>5460</v>
      </c>
      <c r="H3154" t="s">
        <v>5438</v>
      </c>
      <c r="I3154" t="s">
        <v>4720</v>
      </c>
      <c r="J3154" t="s">
        <v>4721</v>
      </c>
      <c r="K3154" s="1">
        <v>41955</v>
      </c>
      <c r="L3154" t="s">
        <v>6408</v>
      </c>
      <c r="M3154" t="s">
        <v>5445</v>
      </c>
      <c r="N3154">
        <v>9.99</v>
      </c>
      <c r="O3154">
        <v>48.401000000000003</v>
      </c>
      <c r="P3154">
        <v>5</v>
      </c>
    </row>
    <row r="3155" spans="1:16" x14ac:dyDescent="0.3">
      <c r="A3155" t="s">
        <v>2867</v>
      </c>
      <c r="B3155" s="1">
        <v>41951</v>
      </c>
      <c r="C3155">
        <v>11</v>
      </c>
      <c r="D3155">
        <v>4</v>
      </c>
      <c r="E3155">
        <v>2014</v>
      </c>
      <c r="F3155" t="s">
        <v>6495</v>
      </c>
      <c r="G3155" t="s">
        <v>5510</v>
      </c>
      <c r="H3155" t="s">
        <v>5438</v>
      </c>
      <c r="I3155" t="s">
        <v>4720</v>
      </c>
      <c r="J3155" t="s">
        <v>4740</v>
      </c>
      <c r="K3155" s="1">
        <v>41953</v>
      </c>
      <c r="L3155" t="s">
        <v>6408</v>
      </c>
      <c r="M3155" t="s">
        <v>5452</v>
      </c>
      <c r="N3155">
        <v>12.37</v>
      </c>
      <c r="O3155">
        <v>51.34</v>
      </c>
      <c r="P3155">
        <v>2</v>
      </c>
    </row>
    <row r="3156" spans="1:16" x14ac:dyDescent="0.3">
      <c r="A3156" t="s">
        <v>2348</v>
      </c>
      <c r="B3156" s="1">
        <v>41953</v>
      </c>
      <c r="C3156">
        <v>11</v>
      </c>
      <c r="D3156">
        <v>4</v>
      </c>
      <c r="E3156">
        <v>2014</v>
      </c>
      <c r="F3156" t="s">
        <v>6477</v>
      </c>
      <c r="G3156" t="s">
        <v>5446</v>
      </c>
      <c r="H3156" t="s">
        <v>5438</v>
      </c>
      <c r="I3156" t="s">
        <v>4720</v>
      </c>
      <c r="J3156" t="s">
        <v>4731</v>
      </c>
      <c r="K3156" s="1">
        <v>41953</v>
      </c>
      <c r="L3156" t="s">
        <v>6409</v>
      </c>
      <c r="M3156" t="s">
        <v>5447</v>
      </c>
      <c r="N3156">
        <v>11.63</v>
      </c>
      <c r="O3156">
        <v>52.121000000000002</v>
      </c>
      <c r="P3156">
        <v>0</v>
      </c>
    </row>
    <row r="3157" spans="1:16" x14ac:dyDescent="0.3">
      <c r="A3157" t="s">
        <v>3595</v>
      </c>
      <c r="B3157" s="1">
        <v>41967</v>
      </c>
      <c r="C3157">
        <v>11</v>
      </c>
      <c r="D3157">
        <v>4</v>
      </c>
      <c r="E3157">
        <v>2014</v>
      </c>
      <c r="F3157" t="s">
        <v>6496</v>
      </c>
      <c r="G3157" t="s">
        <v>5441</v>
      </c>
      <c r="H3157" t="s">
        <v>5438</v>
      </c>
      <c r="I3157" t="s">
        <v>4720</v>
      </c>
      <c r="J3157" t="s">
        <v>4721</v>
      </c>
      <c r="K3157" s="1">
        <v>41967</v>
      </c>
      <c r="L3157" t="s">
        <v>6409</v>
      </c>
      <c r="M3157" t="s">
        <v>5441</v>
      </c>
      <c r="N3157">
        <v>13.4</v>
      </c>
      <c r="O3157">
        <v>52.52</v>
      </c>
      <c r="P3157">
        <v>0</v>
      </c>
    </row>
    <row r="3158" spans="1:16" x14ac:dyDescent="0.3">
      <c r="A3158" t="s">
        <v>3782</v>
      </c>
      <c r="B3158" s="1">
        <v>41981</v>
      </c>
      <c r="C3158">
        <v>12</v>
      </c>
      <c r="D3158">
        <v>4</v>
      </c>
      <c r="E3158">
        <v>2014</v>
      </c>
      <c r="F3158" t="s">
        <v>5071</v>
      </c>
      <c r="G3158" t="s">
        <v>5484</v>
      </c>
      <c r="H3158" t="s">
        <v>5438</v>
      </c>
      <c r="I3158" t="s">
        <v>4720</v>
      </c>
      <c r="J3158" t="s">
        <v>4721</v>
      </c>
      <c r="K3158" s="1">
        <v>41983</v>
      </c>
      <c r="L3158" t="s">
        <v>6407</v>
      </c>
      <c r="M3158" t="s">
        <v>5485</v>
      </c>
      <c r="N3158">
        <v>8.68</v>
      </c>
      <c r="O3158">
        <v>50.110999999999997</v>
      </c>
      <c r="P3158">
        <v>2</v>
      </c>
    </row>
    <row r="3159" spans="1:16" x14ac:dyDescent="0.3">
      <c r="A3159" t="s">
        <v>459</v>
      </c>
      <c r="B3159" s="1">
        <v>41982</v>
      </c>
      <c r="C3159">
        <v>12</v>
      </c>
      <c r="D3159">
        <v>4</v>
      </c>
      <c r="E3159">
        <v>2014</v>
      </c>
      <c r="F3159" t="s">
        <v>5242</v>
      </c>
      <c r="G3159" t="s">
        <v>5618</v>
      </c>
      <c r="H3159" t="s">
        <v>5438</v>
      </c>
      <c r="I3159" t="s">
        <v>4720</v>
      </c>
      <c r="J3159" t="s">
        <v>4731</v>
      </c>
      <c r="K3159" s="1">
        <v>41985</v>
      </c>
      <c r="L3159" t="s">
        <v>6408</v>
      </c>
      <c r="M3159" t="s">
        <v>5447</v>
      </c>
      <c r="N3159">
        <v>11.97</v>
      </c>
      <c r="O3159">
        <v>51.497</v>
      </c>
      <c r="P3159">
        <v>3</v>
      </c>
    </row>
    <row r="3160" spans="1:16" x14ac:dyDescent="0.3">
      <c r="A3160" t="s">
        <v>4641</v>
      </c>
      <c r="B3160" s="1">
        <v>41999</v>
      </c>
      <c r="C3160">
        <v>12</v>
      </c>
      <c r="D3160">
        <v>4</v>
      </c>
      <c r="E3160">
        <v>2014</v>
      </c>
      <c r="F3160" t="s">
        <v>4769</v>
      </c>
      <c r="G3160" t="s">
        <v>5596</v>
      </c>
      <c r="H3160" t="s">
        <v>5438</v>
      </c>
      <c r="I3160" t="s">
        <v>4720</v>
      </c>
      <c r="J3160" t="s">
        <v>4721</v>
      </c>
      <c r="K3160" s="1">
        <v>42000</v>
      </c>
      <c r="L3160" t="s">
        <v>6407</v>
      </c>
      <c r="M3160" t="s">
        <v>5449</v>
      </c>
      <c r="N3160">
        <v>11.4</v>
      </c>
      <c r="O3160">
        <v>53.636000000000003</v>
      </c>
      <c r="P3160">
        <v>1</v>
      </c>
    </row>
    <row r="3161" spans="1:16" x14ac:dyDescent="0.3">
      <c r="A3161" t="s">
        <v>1693</v>
      </c>
      <c r="B3161" s="1">
        <v>40592</v>
      </c>
      <c r="C3161">
        <v>2</v>
      </c>
      <c r="D3161">
        <v>1</v>
      </c>
      <c r="E3161">
        <v>2011</v>
      </c>
      <c r="F3161" t="s">
        <v>6497</v>
      </c>
      <c r="G3161" t="s">
        <v>5673</v>
      </c>
      <c r="H3161" t="s">
        <v>5438</v>
      </c>
      <c r="I3161" t="s">
        <v>4720</v>
      </c>
      <c r="J3161" t="s">
        <v>4721</v>
      </c>
      <c r="K3161" s="1">
        <v>40596</v>
      </c>
      <c r="L3161" t="s">
        <v>6408</v>
      </c>
      <c r="M3161" t="s">
        <v>5657</v>
      </c>
      <c r="N3161">
        <v>7.32</v>
      </c>
      <c r="O3161">
        <v>51.563000000000002</v>
      </c>
      <c r="P3161">
        <v>4</v>
      </c>
    </row>
    <row r="3162" spans="1:16" x14ac:dyDescent="0.3">
      <c r="A3162" t="s">
        <v>301</v>
      </c>
      <c r="B3162" s="1">
        <v>40603</v>
      </c>
      <c r="C3162">
        <v>3</v>
      </c>
      <c r="D3162">
        <v>1</v>
      </c>
      <c r="E3162">
        <v>2011</v>
      </c>
      <c r="F3162" t="s">
        <v>5686</v>
      </c>
      <c r="G3162" t="s">
        <v>5701</v>
      </c>
      <c r="H3162" t="s">
        <v>5438</v>
      </c>
      <c r="I3162" t="s">
        <v>4720</v>
      </c>
      <c r="J3162" t="s">
        <v>4740</v>
      </c>
      <c r="K3162" s="1">
        <v>40606</v>
      </c>
      <c r="L3162" t="s">
        <v>6408</v>
      </c>
      <c r="M3162" t="s">
        <v>5657</v>
      </c>
      <c r="N3162">
        <v>7.22</v>
      </c>
      <c r="O3162">
        <v>51.481999999999999</v>
      </c>
      <c r="P3162">
        <v>3</v>
      </c>
    </row>
    <row r="3163" spans="1:16" x14ac:dyDescent="0.3">
      <c r="A3163" t="s">
        <v>32</v>
      </c>
      <c r="B3163" s="1">
        <v>40616</v>
      </c>
      <c r="C3163">
        <v>3</v>
      </c>
      <c r="D3163">
        <v>1</v>
      </c>
      <c r="E3163">
        <v>2011</v>
      </c>
      <c r="F3163" t="s">
        <v>4959</v>
      </c>
      <c r="G3163" t="s">
        <v>5672</v>
      </c>
      <c r="H3163" t="s">
        <v>5438</v>
      </c>
      <c r="I3163" t="s">
        <v>4720</v>
      </c>
      <c r="J3163" t="s">
        <v>4721</v>
      </c>
      <c r="K3163" s="1">
        <v>40618</v>
      </c>
      <c r="L3163" t="s">
        <v>6407</v>
      </c>
      <c r="M3163" t="s">
        <v>5657</v>
      </c>
      <c r="N3163">
        <v>7.1</v>
      </c>
      <c r="O3163">
        <v>50.737000000000002</v>
      </c>
      <c r="P3163">
        <v>2</v>
      </c>
    </row>
    <row r="3164" spans="1:16" x14ac:dyDescent="0.3">
      <c r="A3164" t="s">
        <v>2506</v>
      </c>
      <c r="B3164" s="1">
        <v>40631</v>
      </c>
      <c r="C3164">
        <v>3</v>
      </c>
      <c r="D3164">
        <v>1</v>
      </c>
      <c r="E3164">
        <v>2011</v>
      </c>
      <c r="F3164" t="s">
        <v>5235</v>
      </c>
      <c r="G3164" t="s">
        <v>5719</v>
      </c>
      <c r="H3164" t="s">
        <v>5438</v>
      </c>
      <c r="I3164" t="s">
        <v>4720</v>
      </c>
      <c r="J3164" t="s">
        <v>4721</v>
      </c>
      <c r="K3164" s="1">
        <v>40632</v>
      </c>
      <c r="L3164" t="s">
        <v>6407</v>
      </c>
      <c r="M3164" t="s">
        <v>5657</v>
      </c>
      <c r="N3164">
        <v>7.82</v>
      </c>
      <c r="O3164">
        <v>51.673999999999999</v>
      </c>
      <c r="P3164">
        <v>1</v>
      </c>
    </row>
    <row r="3165" spans="1:16" x14ac:dyDescent="0.3">
      <c r="A3165" t="s">
        <v>36</v>
      </c>
      <c r="B3165" s="1">
        <v>40640</v>
      </c>
      <c r="C3165">
        <v>4</v>
      </c>
      <c r="D3165">
        <v>2</v>
      </c>
      <c r="E3165">
        <v>2011</v>
      </c>
      <c r="F3165" t="s">
        <v>5658</v>
      </c>
      <c r="G3165" t="s">
        <v>5696</v>
      </c>
      <c r="H3165" t="s">
        <v>5438</v>
      </c>
      <c r="I3165" t="s">
        <v>4720</v>
      </c>
      <c r="J3165" t="s">
        <v>4731</v>
      </c>
      <c r="K3165" s="1">
        <v>40644</v>
      </c>
      <c r="L3165" t="s">
        <v>6408</v>
      </c>
      <c r="M3165" t="s">
        <v>5657</v>
      </c>
      <c r="N3165">
        <v>7.01</v>
      </c>
      <c r="O3165">
        <v>51.456000000000003</v>
      </c>
      <c r="P3165">
        <v>4</v>
      </c>
    </row>
    <row r="3166" spans="1:16" x14ac:dyDescent="0.3">
      <c r="A3166" t="s">
        <v>38</v>
      </c>
      <c r="B3166" s="1">
        <v>40644</v>
      </c>
      <c r="C3166">
        <v>4</v>
      </c>
      <c r="D3166">
        <v>2</v>
      </c>
      <c r="E3166">
        <v>2011</v>
      </c>
      <c r="F3166" t="s">
        <v>5582</v>
      </c>
      <c r="G3166" t="s">
        <v>5672</v>
      </c>
      <c r="H3166" t="s">
        <v>5438</v>
      </c>
      <c r="I3166" t="s">
        <v>4720</v>
      </c>
      <c r="J3166" t="s">
        <v>4721</v>
      </c>
      <c r="K3166" s="1">
        <v>40646</v>
      </c>
      <c r="L3166" t="s">
        <v>6408</v>
      </c>
      <c r="M3166" t="s">
        <v>5657</v>
      </c>
      <c r="N3166">
        <v>7.1</v>
      </c>
      <c r="O3166">
        <v>50.737000000000002</v>
      </c>
      <c r="P3166">
        <v>2</v>
      </c>
    </row>
    <row r="3167" spans="1:16" x14ac:dyDescent="0.3">
      <c r="A3167" t="s">
        <v>3788</v>
      </c>
      <c r="B3167" s="1">
        <v>40647</v>
      </c>
      <c r="C3167">
        <v>4</v>
      </c>
      <c r="D3167">
        <v>2</v>
      </c>
      <c r="E3167">
        <v>2011</v>
      </c>
      <c r="F3167" t="s">
        <v>5188</v>
      </c>
      <c r="G3167" t="s">
        <v>5661</v>
      </c>
      <c r="H3167" t="s">
        <v>5438</v>
      </c>
      <c r="I3167" t="s">
        <v>4720</v>
      </c>
      <c r="J3167" t="s">
        <v>4721</v>
      </c>
      <c r="K3167" s="1">
        <v>40650</v>
      </c>
      <c r="L3167" t="s">
        <v>6407</v>
      </c>
      <c r="M3167" t="s">
        <v>5657</v>
      </c>
      <c r="N3167">
        <v>6.76</v>
      </c>
      <c r="O3167">
        <v>51.433999999999997</v>
      </c>
      <c r="P3167">
        <v>3</v>
      </c>
    </row>
    <row r="3168" spans="1:16" x14ac:dyDescent="0.3">
      <c r="A3168" t="s">
        <v>883</v>
      </c>
      <c r="B3168" s="1">
        <v>40690</v>
      </c>
      <c r="C3168">
        <v>5</v>
      </c>
      <c r="D3168">
        <v>2</v>
      </c>
      <c r="E3168">
        <v>2011</v>
      </c>
      <c r="F3168" t="s">
        <v>5810</v>
      </c>
      <c r="G3168" t="s">
        <v>5680</v>
      </c>
      <c r="H3168" t="s">
        <v>5438</v>
      </c>
      <c r="I3168" t="s">
        <v>4720</v>
      </c>
      <c r="J3168" t="s">
        <v>4721</v>
      </c>
      <c r="K3168" s="1">
        <v>40693</v>
      </c>
      <c r="L3168" t="s">
        <v>6407</v>
      </c>
      <c r="M3168" t="s">
        <v>5657</v>
      </c>
      <c r="N3168">
        <v>6.81</v>
      </c>
      <c r="O3168">
        <v>51</v>
      </c>
      <c r="P3168">
        <v>3</v>
      </c>
    </row>
    <row r="3169" spans="1:16" x14ac:dyDescent="0.3">
      <c r="A3169" t="s">
        <v>1900</v>
      </c>
      <c r="B3169" s="1">
        <v>40700</v>
      </c>
      <c r="C3169">
        <v>6</v>
      </c>
      <c r="D3169">
        <v>2</v>
      </c>
      <c r="E3169">
        <v>2011</v>
      </c>
      <c r="F3169" t="s">
        <v>5193</v>
      </c>
      <c r="G3169" t="s">
        <v>5667</v>
      </c>
      <c r="H3169" t="s">
        <v>5438</v>
      </c>
      <c r="I3169" t="s">
        <v>4720</v>
      </c>
      <c r="J3169" t="s">
        <v>4721</v>
      </c>
      <c r="K3169" s="1">
        <v>40702</v>
      </c>
      <c r="L3169" t="s">
        <v>6408</v>
      </c>
      <c r="M3169" t="s">
        <v>5657</v>
      </c>
      <c r="N3169">
        <v>6.96</v>
      </c>
      <c r="O3169">
        <v>50.938000000000002</v>
      </c>
      <c r="P3169">
        <v>2</v>
      </c>
    </row>
    <row r="3170" spans="1:16" x14ac:dyDescent="0.3">
      <c r="A3170" t="s">
        <v>3598</v>
      </c>
      <c r="B3170" s="1">
        <v>40703</v>
      </c>
      <c r="C3170">
        <v>6</v>
      </c>
      <c r="D3170">
        <v>2</v>
      </c>
      <c r="E3170">
        <v>2011</v>
      </c>
      <c r="F3170" t="s">
        <v>5642</v>
      </c>
      <c r="G3170" t="s">
        <v>5695</v>
      </c>
      <c r="H3170" t="s">
        <v>5438</v>
      </c>
      <c r="I3170" t="s">
        <v>4720</v>
      </c>
      <c r="J3170" t="s">
        <v>4740</v>
      </c>
      <c r="K3170" s="1">
        <v>40703</v>
      </c>
      <c r="L3170" t="s">
        <v>6409</v>
      </c>
      <c r="M3170" t="s">
        <v>5657</v>
      </c>
      <c r="N3170">
        <v>7.19</v>
      </c>
      <c r="O3170">
        <v>51.179000000000002</v>
      </c>
      <c r="P3170">
        <v>0</v>
      </c>
    </row>
    <row r="3171" spans="1:16" x14ac:dyDescent="0.3">
      <c r="A3171" t="s">
        <v>731</v>
      </c>
      <c r="B3171" s="1">
        <v>40716</v>
      </c>
      <c r="C3171">
        <v>6</v>
      </c>
      <c r="D3171">
        <v>2</v>
      </c>
      <c r="E3171">
        <v>2011</v>
      </c>
      <c r="F3171" t="s">
        <v>5323</v>
      </c>
      <c r="G3171" t="s">
        <v>5725</v>
      </c>
      <c r="H3171" t="s">
        <v>5438</v>
      </c>
      <c r="I3171" t="s">
        <v>4720</v>
      </c>
      <c r="J3171" t="s">
        <v>4721</v>
      </c>
      <c r="K3171" s="1">
        <v>40719</v>
      </c>
      <c r="L3171" t="s">
        <v>6408</v>
      </c>
      <c r="M3171" t="s">
        <v>5657</v>
      </c>
      <c r="N3171">
        <v>7.46</v>
      </c>
      <c r="O3171">
        <v>51.366999999999997</v>
      </c>
      <c r="P3171">
        <v>3</v>
      </c>
    </row>
    <row r="3172" spans="1:16" x14ac:dyDescent="0.3">
      <c r="A3172" t="s">
        <v>3090</v>
      </c>
      <c r="B3172" s="1">
        <v>40736</v>
      </c>
      <c r="C3172">
        <v>7</v>
      </c>
      <c r="D3172">
        <v>3</v>
      </c>
      <c r="E3172">
        <v>2011</v>
      </c>
      <c r="F3172" t="s">
        <v>5025</v>
      </c>
      <c r="G3172" t="s">
        <v>5695</v>
      </c>
      <c r="H3172" t="s">
        <v>5438</v>
      </c>
      <c r="I3172" t="s">
        <v>4720</v>
      </c>
      <c r="J3172" t="s">
        <v>4721</v>
      </c>
      <c r="K3172" s="1">
        <v>40738</v>
      </c>
      <c r="L3172" t="s">
        <v>6408</v>
      </c>
      <c r="M3172" t="s">
        <v>5657</v>
      </c>
      <c r="N3172">
        <v>7.19</v>
      </c>
      <c r="O3172">
        <v>51.179000000000002</v>
      </c>
      <c r="P3172">
        <v>2</v>
      </c>
    </row>
    <row r="3173" spans="1:16" x14ac:dyDescent="0.3">
      <c r="A3173" t="s">
        <v>467</v>
      </c>
      <c r="B3173" s="1">
        <v>40756</v>
      </c>
      <c r="C3173">
        <v>8</v>
      </c>
      <c r="D3173">
        <v>3</v>
      </c>
      <c r="E3173">
        <v>2011</v>
      </c>
      <c r="F3173" t="s">
        <v>5468</v>
      </c>
      <c r="G3173" t="s">
        <v>5711</v>
      </c>
      <c r="H3173" t="s">
        <v>5438</v>
      </c>
      <c r="I3173" t="s">
        <v>4720</v>
      </c>
      <c r="J3173" t="s">
        <v>4740</v>
      </c>
      <c r="K3173" s="1">
        <v>40758</v>
      </c>
      <c r="L3173" t="s">
        <v>6408</v>
      </c>
      <c r="M3173" t="s">
        <v>5657</v>
      </c>
      <c r="N3173">
        <v>7.02</v>
      </c>
      <c r="O3173">
        <v>51.045999999999999</v>
      </c>
      <c r="P3173">
        <v>2</v>
      </c>
    </row>
    <row r="3174" spans="1:16" x14ac:dyDescent="0.3">
      <c r="A3174" t="s">
        <v>1904</v>
      </c>
      <c r="B3174" s="1">
        <v>40760</v>
      </c>
      <c r="C3174">
        <v>8</v>
      </c>
      <c r="D3174">
        <v>3</v>
      </c>
      <c r="E3174">
        <v>2011</v>
      </c>
      <c r="F3174" t="s">
        <v>5952</v>
      </c>
      <c r="G3174" t="s">
        <v>5667</v>
      </c>
      <c r="H3174" t="s">
        <v>5438</v>
      </c>
      <c r="I3174" t="s">
        <v>4720</v>
      </c>
      <c r="J3174" t="s">
        <v>4721</v>
      </c>
      <c r="K3174" s="1">
        <v>40763</v>
      </c>
      <c r="L3174" t="s">
        <v>6407</v>
      </c>
      <c r="M3174" t="s">
        <v>5657</v>
      </c>
      <c r="N3174">
        <v>6.96</v>
      </c>
      <c r="O3174">
        <v>50.938000000000002</v>
      </c>
      <c r="P3174">
        <v>3</v>
      </c>
    </row>
    <row r="3175" spans="1:16" x14ac:dyDescent="0.3">
      <c r="A3175" t="s">
        <v>732</v>
      </c>
      <c r="B3175" s="1">
        <v>40764</v>
      </c>
      <c r="C3175">
        <v>8</v>
      </c>
      <c r="D3175">
        <v>3</v>
      </c>
      <c r="E3175">
        <v>2011</v>
      </c>
      <c r="F3175" t="s">
        <v>5643</v>
      </c>
      <c r="G3175" t="s">
        <v>5714</v>
      </c>
      <c r="H3175" t="s">
        <v>5438</v>
      </c>
      <c r="I3175" t="s">
        <v>4720</v>
      </c>
      <c r="J3175" t="s">
        <v>4740</v>
      </c>
      <c r="K3175" s="1">
        <v>40769</v>
      </c>
      <c r="L3175" t="s">
        <v>6408</v>
      </c>
      <c r="M3175" t="s">
        <v>5657</v>
      </c>
      <c r="N3175">
        <v>8.0500000000000007</v>
      </c>
      <c r="O3175">
        <v>51.406999999999996</v>
      </c>
      <c r="P3175">
        <v>5</v>
      </c>
    </row>
    <row r="3176" spans="1:16" x14ac:dyDescent="0.3">
      <c r="A3176" t="s">
        <v>2892</v>
      </c>
      <c r="B3176" s="1">
        <v>40773</v>
      </c>
      <c r="C3176">
        <v>8</v>
      </c>
      <c r="D3176">
        <v>3</v>
      </c>
      <c r="E3176">
        <v>2011</v>
      </c>
      <c r="F3176" t="s">
        <v>4939</v>
      </c>
      <c r="G3176" t="s">
        <v>5667</v>
      </c>
      <c r="H3176" t="s">
        <v>5438</v>
      </c>
      <c r="I3176" t="s">
        <v>4720</v>
      </c>
      <c r="J3176" t="s">
        <v>4740</v>
      </c>
      <c r="K3176" s="1">
        <v>40775</v>
      </c>
      <c r="L3176" t="s">
        <v>6408</v>
      </c>
      <c r="M3176" t="s">
        <v>5657</v>
      </c>
      <c r="N3176">
        <v>6.96</v>
      </c>
      <c r="O3176">
        <v>50.938000000000002</v>
      </c>
      <c r="P3176">
        <v>2</v>
      </c>
    </row>
    <row r="3177" spans="1:16" x14ac:dyDescent="0.3">
      <c r="A3177" t="s">
        <v>893</v>
      </c>
      <c r="B3177" s="1">
        <v>40794</v>
      </c>
      <c r="C3177">
        <v>9</v>
      </c>
      <c r="D3177">
        <v>3</v>
      </c>
      <c r="E3177">
        <v>2011</v>
      </c>
      <c r="F3177" t="s">
        <v>5209</v>
      </c>
      <c r="G3177" t="s">
        <v>5692</v>
      </c>
      <c r="H3177" t="s">
        <v>5438</v>
      </c>
      <c r="I3177" t="s">
        <v>4720</v>
      </c>
      <c r="J3177" t="s">
        <v>4721</v>
      </c>
      <c r="K3177" s="1">
        <v>40795</v>
      </c>
      <c r="L3177" t="s">
        <v>6407</v>
      </c>
      <c r="M3177" t="s">
        <v>5657</v>
      </c>
      <c r="N3177">
        <v>6.86</v>
      </c>
      <c r="O3177">
        <v>51.496000000000002</v>
      </c>
      <c r="P3177">
        <v>1</v>
      </c>
    </row>
    <row r="3178" spans="1:16" x14ac:dyDescent="0.3">
      <c r="A3178" t="s">
        <v>321</v>
      </c>
      <c r="B3178" s="1">
        <v>40806</v>
      </c>
      <c r="C3178">
        <v>9</v>
      </c>
      <c r="D3178">
        <v>3</v>
      </c>
      <c r="E3178">
        <v>2011</v>
      </c>
      <c r="F3178" t="s">
        <v>4904</v>
      </c>
      <c r="G3178" t="s">
        <v>5669</v>
      </c>
      <c r="H3178" t="s">
        <v>5438</v>
      </c>
      <c r="I3178" t="s">
        <v>4720</v>
      </c>
      <c r="J3178" t="s">
        <v>4721</v>
      </c>
      <c r="K3178" s="1">
        <v>40808</v>
      </c>
      <c r="L3178" t="s">
        <v>6408</v>
      </c>
      <c r="M3178" t="s">
        <v>5657</v>
      </c>
      <c r="N3178">
        <v>7.15</v>
      </c>
      <c r="O3178">
        <v>51.256</v>
      </c>
      <c r="P3178">
        <v>2</v>
      </c>
    </row>
    <row r="3179" spans="1:16" x14ac:dyDescent="0.3">
      <c r="A3179" t="s">
        <v>2896</v>
      </c>
      <c r="B3179" s="1">
        <v>40806</v>
      </c>
      <c r="C3179">
        <v>9</v>
      </c>
      <c r="D3179">
        <v>3</v>
      </c>
      <c r="E3179">
        <v>2011</v>
      </c>
      <c r="F3179" t="s">
        <v>5602</v>
      </c>
      <c r="G3179" t="s">
        <v>5701</v>
      </c>
      <c r="H3179" t="s">
        <v>5438</v>
      </c>
      <c r="I3179" t="s">
        <v>4720</v>
      </c>
      <c r="J3179" t="s">
        <v>4721</v>
      </c>
      <c r="K3179" s="1">
        <v>40808</v>
      </c>
      <c r="L3179" t="s">
        <v>6408</v>
      </c>
      <c r="M3179" t="s">
        <v>5657</v>
      </c>
      <c r="N3179">
        <v>7.22</v>
      </c>
      <c r="O3179">
        <v>51.481999999999999</v>
      </c>
      <c r="P3179">
        <v>2</v>
      </c>
    </row>
    <row r="3180" spans="1:16" x14ac:dyDescent="0.3">
      <c r="A3180" t="s">
        <v>2277</v>
      </c>
      <c r="B3180" s="1">
        <v>40809</v>
      </c>
      <c r="C3180">
        <v>9</v>
      </c>
      <c r="D3180">
        <v>3</v>
      </c>
      <c r="E3180">
        <v>2011</v>
      </c>
      <c r="F3180" t="s">
        <v>5728</v>
      </c>
      <c r="G3180" t="s">
        <v>5662</v>
      </c>
      <c r="H3180" t="s">
        <v>5438</v>
      </c>
      <c r="I3180" t="s">
        <v>4720</v>
      </c>
      <c r="J3180" t="s">
        <v>4721</v>
      </c>
      <c r="K3180" s="1">
        <v>40814</v>
      </c>
      <c r="L3180" t="s">
        <v>6408</v>
      </c>
      <c r="M3180" t="s">
        <v>5657</v>
      </c>
      <c r="N3180">
        <v>6.59</v>
      </c>
      <c r="O3180">
        <v>51.338999999999999</v>
      </c>
      <c r="P3180">
        <v>5</v>
      </c>
    </row>
    <row r="3181" spans="1:16" x14ac:dyDescent="0.3">
      <c r="A3181" t="s">
        <v>2536</v>
      </c>
      <c r="B3181" s="1">
        <v>40814</v>
      </c>
      <c r="C3181">
        <v>9</v>
      </c>
      <c r="D3181">
        <v>3</v>
      </c>
      <c r="E3181">
        <v>2011</v>
      </c>
      <c r="F3181" t="s">
        <v>4952</v>
      </c>
      <c r="G3181" t="s">
        <v>5667</v>
      </c>
      <c r="H3181" t="s">
        <v>5438</v>
      </c>
      <c r="I3181" t="s">
        <v>4720</v>
      </c>
      <c r="J3181" t="s">
        <v>4721</v>
      </c>
      <c r="K3181" s="1">
        <v>40816</v>
      </c>
      <c r="L3181" t="s">
        <v>6408</v>
      </c>
      <c r="M3181" t="s">
        <v>5657</v>
      </c>
      <c r="N3181">
        <v>6.96</v>
      </c>
      <c r="O3181">
        <v>50.938000000000002</v>
      </c>
      <c r="P3181">
        <v>2</v>
      </c>
    </row>
    <row r="3182" spans="1:16" x14ac:dyDescent="0.3">
      <c r="A3182" t="s">
        <v>895</v>
      </c>
      <c r="B3182" s="1">
        <v>40816</v>
      </c>
      <c r="C3182">
        <v>9</v>
      </c>
      <c r="D3182">
        <v>3</v>
      </c>
      <c r="E3182">
        <v>2011</v>
      </c>
      <c r="F3182" t="s">
        <v>5124</v>
      </c>
      <c r="G3182" t="s">
        <v>5669</v>
      </c>
      <c r="H3182" t="s">
        <v>5438</v>
      </c>
      <c r="I3182" t="s">
        <v>4720</v>
      </c>
      <c r="J3182" t="s">
        <v>4740</v>
      </c>
      <c r="K3182" s="1">
        <v>40816</v>
      </c>
      <c r="L3182" t="s">
        <v>6409</v>
      </c>
      <c r="M3182" t="s">
        <v>5657</v>
      </c>
      <c r="N3182">
        <v>7.15</v>
      </c>
      <c r="O3182">
        <v>51.256</v>
      </c>
      <c r="P3182">
        <v>0</v>
      </c>
    </row>
    <row r="3183" spans="1:16" x14ac:dyDescent="0.3">
      <c r="A3183" t="s">
        <v>898</v>
      </c>
      <c r="B3183" s="1">
        <v>40826</v>
      </c>
      <c r="C3183">
        <v>10</v>
      </c>
      <c r="D3183">
        <v>4</v>
      </c>
      <c r="E3183">
        <v>2011</v>
      </c>
      <c r="F3183" t="s">
        <v>4832</v>
      </c>
      <c r="G3183" t="s">
        <v>5660</v>
      </c>
      <c r="H3183" t="s">
        <v>5438</v>
      </c>
      <c r="I3183" t="s">
        <v>4720</v>
      </c>
      <c r="J3183" t="s">
        <v>4721</v>
      </c>
      <c r="K3183" s="1">
        <v>40829</v>
      </c>
      <c r="L3183" t="s">
        <v>6407</v>
      </c>
      <c r="M3183" t="s">
        <v>5657</v>
      </c>
      <c r="N3183">
        <v>7.14</v>
      </c>
      <c r="O3183">
        <v>50.817999999999998</v>
      </c>
      <c r="P3183">
        <v>3</v>
      </c>
    </row>
    <row r="3184" spans="1:16" x14ac:dyDescent="0.3">
      <c r="A3184" t="s">
        <v>468</v>
      </c>
      <c r="B3184" s="1">
        <v>40850</v>
      </c>
      <c r="C3184">
        <v>11</v>
      </c>
      <c r="D3184">
        <v>4</v>
      </c>
      <c r="E3184">
        <v>2011</v>
      </c>
      <c r="F3184" t="s">
        <v>6224</v>
      </c>
      <c r="G3184" t="s">
        <v>5659</v>
      </c>
      <c r="H3184" t="s">
        <v>5438</v>
      </c>
      <c r="I3184" t="s">
        <v>4720</v>
      </c>
      <c r="J3184" t="s">
        <v>4731</v>
      </c>
      <c r="K3184" s="1">
        <v>40852</v>
      </c>
      <c r="L3184" t="s">
        <v>6407</v>
      </c>
      <c r="M3184" t="s">
        <v>5657</v>
      </c>
      <c r="N3184">
        <v>7.8</v>
      </c>
      <c r="O3184">
        <v>51.438000000000002</v>
      </c>
      <c r="P3184">
        <v>2</v>
      </c>
    </row>
    <row r="3185" spans="1:16" x14ac:dyDescent="0.3">
      <c r="A3185" t="s">
        <v>1051</v>
      </c>
      <c r="B3185" s="1">
        <v>40857</v>
      </c>
      <c r="C3185">
        <v>11</v>
      </c>
      <c r="D3185">
        <v>4</v>
      </c>
      <c r="E3185">
        <v>2011</v>
      </c>
      <c r="F3185" t="s">
        <v>5728</v>
      </c>
      <c r="G3185" t="s">
        <v>5701</v>
      </c>
      <c r="H3185" t="s">
        <v>5438</v>
      </c>
      <c r="I3185" t="s">
        <v>4720</v>
      </c>
      <c r="J3185" t="s">
        <v>4721</v>
      </c>
      <c r="K3185" s="1">
        <v>40860</v>
      </c>
      <c r="L3185" t="s">
        <v>6408</v>
      </c>
      <c r="M3185" t="s">
        <v>5657</v>
      </c>
      <c r="N3185">
        <v>7.22</v>
      </c>
      <c r="O3185">
        <v>51.481999999999999</v>
      </c>
      <c r="P3185">
        <v>3</v>
      </c>
    </row>
    <row r="3186" spans="1:16" x14ac:dyDescent="0.3">
      <c r="A3186" t="s">
        <v>739</v>
      </c>
      <c r="B3186" s="1">
        <v>40868</v>
      </c>
      <c r="C3186">
        <v>11</v>
      </c>
      <c r="D3186">
        <v>4</v>
      </c>
      <c r="E3186">
        <v>2011</v>
      </c>
      <c r="F3186" t="s">
        <v>5806</v>
      </c>
      <c r="G3186" t="s">
        <v>6498</v>
      </c>
      <c r="H3186" t="s">
        <v>5438</v>
      </c>
      <c r="I3186" t="s">
        <v>4720</v>
      </c>
      <c r="J3186" t="s">
        <v>4721</v>
      </c>
      <c r="K3186" s="1">
        <v>40873</v>
      </c>
      <c r="L3186" t="s">
        <v>6408</v>
      </c>
      <c r="M3186" t="s">
        <v>5657</v>
      </c>
      <c r="N3186">
        <v>7.19</v>
      </c>
      <c r="O3186">
        <v>51.402000000000001</v>
      </c>
      <c r="P3186">
        <v>5</v>
      </c>
    </row>
    <row r="3187" spans="1:16" x14ac:dyDescent="0.3">
      <c r="A3187" t="s">
        <v>2355</v>
      </c>
      <c r="B3187" s="1">
        <v>40880</v>
      </c>
      <c r="C3187">
        <v>12</v>
      </c>
      <c r="D3187">
        <v>4</v>
      </c>
      <c r="E3187">
        <v>2011</v>
      </c>
      <c r="F3187" t="s">
        <v>4996</v>
      </c>
      <c r="G3187" t="s">
        <v>5726</v>
      </c>
      <c r="H3187" t="s">
        <v>5438</v>
      </c>
      <c r="I3187" t="s">
        <v>4720</v>
      </c>
      <c r="J3187" t="s">
        <v>4721</v>
      </c>
      <c r="K3187" s="1">
        <v>40883</v>
      </c>
      <c r="L3187" t="s">
        <v>6407</v>
      </c>
      <c r="M3187" t="s">
        <v>5657</v>
      </c>
      <c r="N3187">
        <v>8.02</v>
      </c>
      <c r="O3187">
        <v>50.884</v>
      </c>
      <c r="P3187">
        <v>3</v>
      </c>
    </row>
    <row r="3188" spans="1:16" x14ac:dyDescent="0.3">
      <c r="A3188" t="s">
        <v>2809</v>
      </c>
      <c r="B3188" s="1">
        <v>40885</v>
      </c>
      <c r="C3188">
        <v>12</v>
      </c>
      <c r="D3188">
        <v>4</v>
      </c>
      <c r="E3188">
        <v>2011</v>
      </c>
      <c r="F3188" t="s">
        <v>6071</v>
      </c>
      <c r="G3188" t="s">
        <v>5661</v>
      </c>
      <c r="H3188" t="s">
        <v>5438</v>
      </c>
      <c r="I3188" t="s">
        <v>4720</v>
      </c>
      <c r="J3188" t="s">
        <v>4740</v>
      </c>
      <c r="K3188" s="1">
        <v>40889</v>
      </c>
      <c r="L3188" t="s">
        <v>6408</v>
      </c>
      <c r="M3188" t="s">
        <v>5657</v>
      </c>
      <c r="N3188">
        <v>6.76</v>
      </c>
      <c r="O3188">
        <v>51.433999999999997</v>
      </c>
      <c r="P3188">
        <v>4</v>
      </c>
    </row>
    <row r="3189" spans="1:16" x14ac:dyDescent="0.3">
      <c r="A3189" t="s">
        <v>471</v>
      </c>
      <c r="B3189" s="1">
        <v>40896</v>
      </c>
      <c r="C3189">
        <v>12</v>
      </c>
      <c r="D3189">
        <v>4</v>
      </c>
      <c r="E3189">
        <v>2011</v>
      </c>
      <c r="F3189" t="s">
        <v>5079</v>
      </c>
      <c r="G3189" t="s">
        <v>5661</v>
      </c>
      <c r="H3189" t="s">
        <v>5438</v>
      </c>
      <c r="I3189" t="s">
        <v>4720</v>
      </c>
      <c r="J3189" t="s">
        <v>4731</v>
      </c>
      <c r="K3189" s="1">
        <v>40901</v>
      </c>
      <c r="L3189" t="s">
        <v>6408</v>
      </c>
      <c r="M3189" t="s">
        <v>5657</v>
      </c>
      <c r="N3189">
        <v>6.76</v>
      </c>
      <c r="O3189">
        <v>51.433999999999997</v>
      </c>
      <c r="P3189">
        <v>5</v>
      </c>
    </row>
    <row r="3190" spans="1:16" x14ac:dyDescent="0.3">
      <c r="A3190" t="s">
        <v>3603</v>
      </c>
      <c r="B3190" s="1">
        <v>40924</v>
      </c>
      <c r="C3190">
        <v>1</v>
      </c>
      <c r="D3190">
        <v>1</v>
      </c>
      <c r="E3190">
        <v>2012</v>
      </c>
      <c r="F3190" t="s">
        <v>6349</v>
      </c>
      <c r="G3190" t="s">
        <v>6499</v>
      </c>
      <c r="H3190" t="s">
        <v>5438</v>
      </c>
      <c r="I3190" t="s">
        <v>4720</v>
      </c>
      <c r="J3190" t="s">
        <v>4731</v>
      </c>
      <c r="K3190" s="1">
        <v>40926</v>
      </c>
      <c r="L3190" t="s">
        <v>6407</v>
      </c>
      <c r="M3190" t="s">
        <v>5657</v>
      </c>
      <c r="N3190">
        <v>7.7</v>
      </c>
      <c r="O3190">
        <v>51.377000000000002</v>
      </c>
      <c r="P3190">
        <v>2</v>
      </c>
    </row>
    <row r="3191" spans="1:16" x14ac:dyDescent="0.3">
      <c r="A3191" t="s">
        <v>3838</v>
      </c>
      <c r="B3191" s="1">
        <v>40950</v>
      </c>
      <c r="C3191">
        <v>2</v>
      </c>
      <c r="D3191">
        <v>1</v>
      </c>
      <c r="E3191">
        <v>2012</v>
      </c>
      <c r="F3191" t="s">
        <v>4886</v>
      </c>
      <c r="G3191" t="s">
        <v>5714</v>
      </c>
      <c r="H3191" t="s">
        <v>5438</v>
      </c>
      <c r="I3191" t="s">
        <v>4720</v>
      </c>
      <c r="J3191" t="s">
        <v>4721</v>
      </c>
      <c r="K3191" s="1">
        <v>40955</v>
      </c>
      <c r="L3191" t="s">
        <v>6408</v>
      </c>
      <c r="M3191" t="s">
        <v>5657</v>
      </c>
      <c r="N3191">
        <v>8.0500000000000007</v>
      </c>
      <c r="O3191">
        <v>51.406999999999996</v>
      </c>
      <c r="P3191">
        <v>5</v>
      </c>
    </row>
    <row r="3192" spans="1:16" x14ac:dyDescent="0.3">
      <c r="A3192" t="s">
        <v>3884</v>
      </c>
      <c r="B3192" s="1">
        <v>40987</v>
      </c>
      <c r="C3192">
        <v>3</v>
      </c>
      <c r="D3192">
        <v>1</v>
      </c>
      <c r="E3192">
        <v>2012</v>
      </c>
      <c r="F3192" t="s">
        <v>4968</v>
      </c>
      <c r="G3192" t="s">
        <v>5708</v>
      </c>
      <c r="H3192" t="s">
        <v>5438</v>
      </c>
      <c r="I3192" t="s">
        <v>4720</v>
      </c>
      <c r="J3192" t="s">
        <v>4731</v>
      </c>
      <c r="K3192" s="1">
        <v>40987</v>
      </c>
      <c r="L3192" t="s">
        <v>6409</v>
      </c>
      <c r="M3192" t="s">
        <v>5657</v>
      </c>
      <c r="N3192">
        <v>6.79</v>
      </c>
      <c r="O3192">
        <v>50.656999999999996</v>
      </c>
      <c r="P3192">
        <v>0</v>
      </c>
    </row>
    <row r="3193" spans="1:16" x14ac:dyDescent="0.3">
      <c r="A3193" t="s">
        <v>336</v>
      </c>
      <c r="B3193" s="1">
        <v>40990</v>
      </c>
      <c r="C3193">
        <v>3</v>
      </c>
      <c r="D3193">
        <v>1</v>
      </c>
      <c r="E3193">
        <v>2012</v>
      </c>
      <c r="F3193" t="s">
        <v>5727</v>
      </c>
      <c r="G3193" t="s">
        <v>5701</v>
      </c>
      <c r="H3193" t="s">
        <v>5438</v>
      </c>
      <c r="I3193" t="s">
        <v>4720</v>
      </c>
      <c r="J3193" t="s">
        <v>4731</v>
      </c>
      <c r="K3193" s="1">
        <v>40990</v>
      </c>
      <c r="L3193" t="s">
        <v>6409</v>
      </c>
      <c r="M3193" t="s">
        <v>5657</v>
      </c>
      <c r="N3193">
        <v>7.22</v>
      </c>
      <c r="O3193">
        <v>51.481999999999999</v>
      </c>
      <c r="P3193">
        <v>0</v>
      </c>
    </row>
    <row r="3194" spans="1:16" x14ac:dyDescent="0.3">
      <c r="A3194" t="s">
        <v>1368</v>
      </c>
      <c r="B3194" s="1">
        <v>41009</v>
      </c>
      <c r="C3194">
        <v>4</v>
      </c>
      <c r="D3194">
        <v>2</v>
      </c>
      <c r="E3194">
        <v>2012</v>
      </c>
      <c r="F3194" t="s">
        <v>4725</v>
      </c>
      <c r="G3194" t="s">
        <v>5745</v>
      </c>
      <c r="H3194" t="s">
        <v>5438</v>
      </c>
      <c r="I3194" t="s">
        <v>4720</v>
      </c>
      <c r="J3194" t="s">
        <v>4721</v>
      </c>
      <c r="K3194" s="1">
        <v>41009</v>
      </c>
      <c r="L3194" t="s">
        <v>6409</v>
      </c>
      <c r="M3194" t="s">
        <v>5657</v>
      </c>
      <c r="N3194">
        <v>6.83</v>
      </c>
      <c r="O3194">
        <v>51.094000000000001</v>
      </c>
      <c r="P3194">
        <v>0</v>
      </c>
    </row>
    <row r="3195" spans="1:16" x14ac:dyDescent="0.3">
      <c r="A3195" t="s">
        <v>342</v>
      </c>
      <c r="B3195" s="1">
        <v>41060</v>
      </c>
      <c r="C3195">
        <v>5</v>
      </c>
      <c r="D3195">
        <v>2</v>
      </c>
      <c r="E3195">
        <v>2012</v>
      </c>
      <c r="F3195" t="s">
        <v>5420</v>
      </c>
      <c r="G3195" t="s">
        <v>5671</v>
      </c>
      <c r="H3195" t="s">
        <v>5438</v>
      </c>
      <c r="I3195" t="s">
        <v>4720</v>
      </c>
      <c r="J3195" t="s">
        <v>4731</v>
      </c>
      <c r="K3195" s="1">
        <v>41062</v>
      </c>
      <c r="L3195" t="s">
        <v>6408</v>
      </c>
      <c r="M3195" t="s">
        <v>5657</v>
      </c>
      <c r="N3195">
        <v>7.2</v>
      </c>
      <c r="O3195">
        <v>51.536999999999999</v>
      </c>
      <c r="P3195">
        <v>2</v>
      </c>
    </row>
    <row r="3196" spans="1:16" x14ac:dyDescent="0.3">
      <c r="A3196" t="s">
        <v>1376</v>
      </c>
      <c r="B3196" s="1">
        <v>41082</v>
      </c>
      <c r="C3196">
        <v>6</v>
      </c>
      <c r="D3196">
        <v>2</v>
      </c>
      <c r="E3196">
        <v>2012</v>
      </c>
      <c r="F3196" t="s">
        <v>5139</v>
      </c>
      <c r="G3196" t="s">
        <v>5702</v>
      </c>
      <c r="H3196" t="s">
        <v>5438</v>
      </c>
      <c r="I3196" t="s">
        <v>4720</v>
      </c>
      <c r="J3196" t="s">
        <v>4721</v>
      </c>
      <c r="K3196" s="1">
        <v>41084</v>
      </c>
      <c r="L3196" t="s">
        <v>6408</v>
      </c>
      <c r="M3196" t="s">
        <v>5657</v>
      </c>
      <c r="N3196">
        <v>6.94</v>
      </c>
      <c r="O3196">
        <v>51.529000000000003</v>
      </c>
      <c r="P3196">
        <v>2</v>
      </c>
    </row>
    <row r="3197" spans="1:16" x14ac:dyDescent="0.3">
      <c r="A3197" t="s">
        <v>2818</v>
      </c>
      <c r="B3197" s="1">
        <v>41086</v>
      </c>
      <c r="C3197">
        <v>6</v>
      </c>
      <c r="D3197">
        <v>2</v>
      </c>
      <c r="E3197">
        <v>2012</v>
      </c>
      <c r="F3197" t="s">
        <v>6069</v>
      </c>
      <c r="G3197" t="s">
        <v>6500</v>
      </c>
      <c r="H3197" t="s">
        <v>5438</v>
      </c>
      <c r="I3197" t="s">
        <v>4720</v>
      </c>
      <c r="J3197" t="s">
        <v>4721</v>
      </c>
      <c r="K3197" s="1">
        <v>41086</v>
      </c>
      <c r="L3197" t="s">
        <v>6409</v>
      </c>
      <c r="M3197" t="s">
        <v>5657</v>
      </c>
      <c r="N3197">
        <v>8.0299999999999994</v>
      </c>
      <c r="O3197">
        <v>51.84</v>
      </c>
      <c r="P3197">
        <v>0</v>
      </c>
    </row>
    <row r="3198" spans="1:16" x14ac:dyDescent="0.3">
      <c r="A3198" t="s">
        <v>2441</v>
      </c>
      <c r="B3198" s="1">
        <v>41089</v>
      </c>
      <c r="C3198">
        <v>6</v>
      </c>
      <c r="D3198">
        <v>2</v>
      </c>
      <c r="E3198">
        <v>2012</v>
      </c>
      <c r="F3198" t="s">
        <v>5029</v>
      </c>
      <c r="G3198" t="s">
        <v>5666</v>
      </c>
      <c r="H3198" t="s">
        <v>5438</v>
      </c>
      <c r="I3198" t="s">
        <v>4720</v>
      </c>
      <c r="J3198" t="s">
        <v>4731</v>
      </c>
      <c r="K3198" s="1">
        <v>41091</v>
      </c>
      <c r="L3198" t="s">
        <v>6407</v>
      </c>
      <c r="M3198" t="s">
        <v>5657</v>
      </c>
      <c r="N3198">
        <v>7.03</v>
      </c>
      <c r="O3198">
        <v>52.183999999999997</v>
      </c>
      <c r="P3198">
        <v>2</v>
      </c>
    </row>
    <row r="3199" spans="1:16" x14ac:dyDescent="0.3">
      <c r="A3199" t="s">
        <v>345</v>
      </c>
      <c r="B3199" s="1">
        <v>41095</v>
      </c>
      <c r="C3199">
        <v>7</v>
      </c>
      <c r="D3199">
        <v>3</v>
      </c>
      <c r="E3199">
        <v>2012</v>
      </c>
      <c r="F3199" t="s">
        <v>5644</v>
      </c>
      <c r="G3199" t="s">
        <v>5704</v>
      </c>
      <c r="H3199" t="s">
        <v>5438</v>
      </c>
      <c r="I3199" t="s">
        <v>4720</v>
      </c>
      <c r="J3199" t="s">
        <v>4721</v>
      </c>
      <c r="K3199" s="1">
        <v>41098</v>
      </c>
      <c r="L3199" t="s">
        <v>6407</v>
      </c>
      <c r="M3199" t="s">
        <v>5657</v>
      </c>
      <c r="N3199">
        <v>8.76</v>
      </c>
      <c r="O3199">
        <v>51.719000000000001</v>
      </c>
      <c r="P3199">
        <v>3</v>
      </c>
    </row>
    <row r="3200" spans="1:16" x14ac:dyDescent="0.3">
      <c r="A3200" t="s">
        <v>1216</v>
      </c>
      <c r="B3200" s="1">
        <v>41101</v>
      </c>
      <c r="C3200">
        <v>7</v>
      </c>
      <c r="D3200">
        <v>3</v>
      </c>
      <c r="E3200">
        <v>2012</v>
      </c>
      <c r="F3200" t="s">
        <v>5871</v>
      </c>
      <c r="G3200" t="s">
        <v>5673</v>
      </c>
      <c r="H3200" t="s">
        <v>5438</v>
      </c>
      <c r="I3200" t="s">
        <v>4720</v>
      </c>
      <c r="J3200" t="s">
        <v>4731</v>
      </c>
      <c r="K3200" s="1">
        <v>41102</v>
      </c>
      <c r="L3200" t="s">
        <v>6407</v>
      </c>
      <c r="M3200" t="s">
        <v>5657</v>
      </c>
      <c r="N3200">
        <v>7.32</v>
      </c>
      <c r="O3200">
        <v>51.563000000000002</v>
      </c>
      <c r="P3200">
        <v>1</v>
      </c>
    </row>
    <row r="3201" spans="1:16" x14ac:dyDescent="0.3">
      <c r="A3201" t="s">
        <v>757</v>
      </c>
      <c r="B3201" s="1">
        <v>41128</v>
      </c>
      <c r="C3201">
        <v>8</v>
      </c>
      <c r="D3201">
        <v>3</v>
      </c>
      <c r="E3201">
        <v>2012</v>
      </c>
      <c r="F3201" t="s">
        <v>5335</v>
      </c>
      <c r="G3201" t="s">
        <v>6501</v>
      </c>
      <c r="H3201" t="s">
        <v>5438</v>
      </c>
      <c r="I3201" t="s">
        <v>4720</v>
      </c>
      <c r="J3201" t="s">
        <v>4721</v>
      </c>
      <c r="K3201" s="1">
        <v>41130</v>
      </c>
      <c r="L3201" t="s">
        <v>6407</v>
      </c>
      <c r="M3201" t="s">
        <v>5657</v>
      </c>
      <c r="N3201">
        <v>8.34</v>
      </c>
      <c r="O3201">
        <v>51.670999999999999</v>
      </c>
      <c r="P3201">
        <v>2</v>
      </c>
    </row>
    <row r="3202" spans="1:16" x14ac:dyDescent="0.3">
      <c r="A3202" t="s">
        <v>541</v>
      </c>
      <c r="B3202" s="1">
        <v>41131</v>
      </c>
      <c r="C3202">
        <v>8</v>
      </c>
      <c r="D3202">
        <v>3</v>
      </c>
      <c r="E3202">
        <v>2012</v>
      </c>
      <c r="F3202" t="s">
        <v>5249</v>
      </c>
      <c r="G3202" t="s">
        <v>5667</v>
      </c>
      <c r="H3202" t="s">
        <v>5438</v>
      </c>
      <c r="I3202" t="s">
        <v>4720</v>
      </c>
      <c r="J3202" t="s">
        <v>4721</v>
      </c>
      <c r="K3202" s="1">
        <v>41133</v>
      </c>
      <c r="L3202" t="s">
        <v>6407</v>
      </c>
      <c r="M3202" t="s">
        <v>5657</v>
      </c>
      <c r="N3202">
        <v>6.96</v>
      </c>
      <c r="O3202">
        <v>50.938000000000002</v>
      </c>
      <c r="P3202">
        <v>2</v>
      </c>
    </row>
    <row r="3203" spans="1:16" x14ac:dyDescent="0.3">
      <c r="A3203" t="s">
        <v>2404</v>
      </c>
      <c r="B3203" s="1">
        <v>41144</v>
      </c>
      <c r="C3203">
        <v>8</v>
      </c>
      <c r="D3203">
        <v>3</v>
      </c>
      <c r="E3203">
        <v>2012</v>
      </c>
      <c r="F3203" t="s">
        <v>4974</v>
      </c>
      <c r="G3203" t="s">
        <v>5725</v>
      </c>
      <c r="H3203" t="s">
        <v>5438</v>
      </c>
      <c r="I3203" t="s">
        <v>4720</v>
      </c>
      <c r="J3203" t="s">
        <v>4721</v>
      </c>
      <c r="K3203" s="1">
        <v>41149</v>
      </c>
      <c r="L3203" t="s">
        <v>6408</v>
      </c>
      <c r="M3203" t="s">
        <v>5657</v>
      </c>
      <c r="N3203">
        <v>7.46</v>
      </c>
      <c r="O3203">
        <v>51.366999999999997</v>
      </c>
      <c r="P3203">
        <v>5</v>
      </c>
    </row>
    <row r="3204" spans="1:16" x14ac:dyDescent="0.3">
      <c r="A3204" t="s">
        <v>3652</v>
      </c>
      <c r="B3204" s="1">
        <v>41160</v>
      </c>
      <c r="C3204">
        <v>9</v>
      </c>
      <c r="D3204">
        <v>3</v>
      </c>
      <c r="E3204">
        <v>2012</v>
      </c>
      <c r="F3204" t="s">
        <v>6257</v>
      </c>
      <c r="G3204" t="s">
        <v>5717</v>
      </c>
      <c r="H3204" t="s">
        <v>5438</v>
      </c>
      <c r="I3204" t="s">
        <v>4720</v>
      </c>
      <c r="J3204" t="s">
        <v>4721</v>
      </c>
      <c r="K3204" s="1">
        <v>41164</v>
      </c>
      <c r="L3204" t="s">
        <v>6408</v>
      </c>
      <c r="M3204" t="s">
        <v>5657</v>
      </c>
      <c r="N3204">
        <v>7.69</v>
      </c>
      <c r="O3204">
        <v>51.542999999999999</v>
      </c>
      <c r="P3204">
        <v>4</v>
      </c>
    </row>
    <row r="3205" spans="1:16" x14ac:dyDescent="0.3">
      <c r="A3205" t="s">
        <v>1839</v>
      </c>
      <c r="B3205" s="1">
        <v>41169</v>
      </c>
      <c r="C3205">
        <v>9</v>
      </c>
      <c r="D3205">
        <v>3</v>
      </c>
      <c r="E3205">
        <v>2012</v>
      </c>
      <c r="F3205" t="s">
        <v>4986</v>
      </c>
      <c r="G3205" t="s">
        <v>5678</v>
      </c>
      <c r="H3205" t="s">
        <v>5438</v>
      </c>
      <c r="I3205" t="s">
        <v>4720</v>
      </c>
      <c r="J3205" t="s">
        <v>4721</v>
      </c>
      <c r="K3205" s="1">
        <v>41169</v>
      </c>
      <c r="L3205" t="s">
        <v>6409</v>
      </c>
      <c r="M3205" t="s">
        <v>5657</v>
      </c>
      <c r="N3205">
        <v>6.08</v>
      </c>
      <c r="O3205">
        <v>50.774999999999999</v>
      </c>
      <c r="P3205">
        <v>0</v>
      </c>
    </row>
    <row r="3206" spans="1:16" x14ac:dyDescent="0.3">
      <c r="A3206" t="s">
        <v>3071</v>
      </c>
      <c r="B3206" s="1">
        <v>41173</v>
      </c>
      <c r="C3206">
        <v>9</v>
      </c>
      <c r="D3206">
        <v>3</v>
      </c>
      <c r="E3206">
        <v>2012</v>
      </c>
      <c r="F3206" t="s">
        <v>5069</v>
      </c>
      <c r="G3206" t="s">
        <v>5701</v>
      </c>
      <c r="H3206" t="s">
        <v>5438</v>
      </c>
      <c r="I3206" t="s">
        <v>4720</v>
      </c>
      <c r="J3206" t="s">
        <v>4721</v>
      </c>
      <c r="K3206" s="1">
        <v>41176</v>
      </c>
      <c r="L3206" t="s">
        <v>6407</v>
      </c>
      <c r="M3206" t="s">
        <v>5657</v>
      </c>
      <c r="N3206">
        <v>7.22</v>
      </c>
      <c r="O3206">
        <v>51.481999999999999</v>
      </c>
      <c r="P3206">
        <v>3</v>
      </c>
    </row>
    <row r="3207" spans="1:16" x14ac:dyDescent="0.3">
      <c r="A3207" t="s">
        <v>2571</v>
      </c>
      <c r="B3207" s="1">
        <v>41173</v>
      </c>
      <c r="C3207">
        <v>9</v>
      </c>
      <c r="D3207">
        <v>3</v>
      </c>
      <c r="E3207">
        <v>2012</v>
      </c>
      <c r="F3207" t="s">
        <v>5878</v>
      </c>
      <c r="G3207" t="s">
        <v>6502</v>
      </c>
      <c r="H3207" t="s">
        <v>5438</v>
      </c>
      <c r="I3207" t="s">
        <v>4720</v>
      </c>
      <c r="J3207" t="s">
        <v>4721</v>
      </c>
      <c r="K3207" s="1">
        <v>41175</v>
      </c>
      <c r="L3207" t="s">
        <v>6408</v>
      </c>
      <c r="M3207" t="s">
        <v>5657</v>
      </c>
      <c r="N3207">
        <v>6.66</v>
      </c>
      <c r="O3207">
        <v>50.945</v>
      </c>
      <c r="P3207">
        <v>2</v>
      </c>
    </row>
    <row r="3208" spans="1:16" x14ac:dyDescent="0.3">
      <c r="A3208" t="s">
        <v>3758</v>
      </c>
      <c r="B3208" s="1">
        <v>41179</v>
      </c>
      <c r="C3208">
        <v>9</v>
      </c>
      <c r="D3208">
        <v>3</v>
      </c>
      <c r="E3208">
        <v>2012</v>
      </c>
      <c r="F3208" t="s">
        <v>5355</v>
      </c>
      <c r="G3208" t="s">
        <v>5716</v>
      </c>
      <c r="H3208" t="s">
        <v>5438</v>
      </c>
      <c r="I3208" t="s">
        <v>4720</v>
      </c>
      <c r="J3208" t="s">
        <v>4721</v>
      </c>
      <c r="K3208" s="1">
        <v>41183</v>
      </c>
      <c r="L3208" t="s">
        <v>6408</v>
      </c>
      <c r="M3208" t="s">
        <v>5657</v>
      </c>
      <c r="N3208">
        <v>6.59</v>
      </c>
      <c r="O3208">
        <v>51.09</v>
      </c>
      <c r="P3208">
        <v>4</v>
      </c>
    </row>
    <row r="3209" spans="1:16" x14ac:dyDescent="0.3">
      <c r="A3209" t="s">
        <v>943</v>
      </c>
      <c r="B3209" s="1">
        <v>41226</v>
      </c>
      <c r="C3209">
        <v>11</v>
      </c>
      <c r="D3209">
        <v>4</v>
      </c>
      <c r="E3209">
        <v>2012</v>
      </c>
      <c r="F3209" t="s">
        <v>5970</v>
      </c>
      <c r="G3209" t="s">
        <v>5678</v>
      </c>
      <c r="H3209" t="s">
        <v>5438</v>
      </c>
      <c r="I3209" t="s">
        <v>4720</v>
      </c>
      <c r="J3209" t="s">
        <v>4721</v>
      </c>
      <c r="K3209" s="1">
        <v>41227</v>
      </c>
      <c r="L3209" t="s">
        <v>6407</v>
      </c>
      <c r="M3209" t="s">
        <v>5657</v>
      </c>
      <c r="N3209">
        <v>6.08</v>
      </c>
      <c r="O3209">
        <v>50.774999999999999</v>
      </c>
      <c r="P3209">
        <v>1</v>
      </c>
    </row>
    <row r="3210" spans="1:16" x14ac:dyDescent="0.3">
      <c r="A3210" t="s">
        <v>3657</v>
      </c>
      <c r="B3210" s="1">
        <v>41255</v>
      </c>
      <c r="C3210">
        <v>12</v>
      </c>
      <c r="D3210">
        <v>4</v>
      </c>
      <c r="E3210">
        <v>2012</v>
      </c>
      <c r="F3210" t="s">
        <v>4956</v>
      </c>
      <c r="G3210" t="s">
        <v>6503</v>
      </c>
      <c r="H3210" t="s">
        <v>5438</v>
      </c>
      <c r="I3210" t="s">
        <v>4720</v>
      </c>
      <c r="J3210" t="s">
        <v>4721</v>
      </c>
      <c r="K3210" s="1">
        <v>41257</v>
      </c>
      <c r="L3210" t="s">
        <v>6407</v>
      </c>
      <c r="M3210" t="s">
        <v>5657</v>
      </c>
      <c r="N3210">
        <v>6.94</v>
      </c>
      <c r="O3210">
        <v>51.167999999999999</v>
      </c>
      <c r="P3210">
        <v>2</v>
      </c>
    </row>
    <row r="3211" spans="1:16" x14ac:dyDescent="0.3">
      <c r="A3211" t="s">
        <v>144</v>
      </c>
      <c r="B3211" s="1">
        <v>41263</v>
      </c>
      <c r="C3211">
        <v>12</v>
      </c>
      <c r="D3211">
        <v>4</v>
      </c>
      <c r="E3211">
        <v>2012</v>
      </c>
      <c r="F3211" t="s">
        <v>5173</v>
      </c>
      <c r="G3211" t="s">
        <v>5661</v>
      </c>
      <c r="H3211" t="s">
        <v>5438</v>
      </c>
      <c r="I3211" t="s">
        <v>4720</v>
      </c>
      <c r="J3211" t="s">
        <v>4721</v>
      </c>
      <c r="K3211" s="1">
        <v>41263</v>
      </c>
      <c r="L3211" t="s">
        <v>6409</v>
      </c>
      <c r="M3211" t="s">
        <v>5657</v>
      </c>
      <c r="N3211">
        <v>6.76</v>
      </c>
      <c r="O3211">
        <v>51.433999999999997</v>
      </c>
      <c r="P3211">
        <v>0</v>
      </c>
    </row>
    <row r="3212" spans="1:16" x14ac:dyDescent="0.3">
      <c r="A3212" t="s">
        <v>3715</v>
      </c>
      <c r="B3212" s="1">
        <v>41264</v>
      </c>
      <c r="C3212">
        <v>12</v>
      </c>
      <c r="D3212">
        <v>4</v>
      </c>
      <c r="E3212">
        <v>2012</v>
      </c>
      <c r="F3212" t="s">
        <v>4766</v>
      </c>
      <c r="G3212" t="s">
        <v>5692</v>
      </c>
      <c r="H3212" t="s">
        <v>5438</v>
      </c>
      <c r="I3212" t="s">
        <v>4720</v>
      </c>
      <c r="J3212" t="s">
        <v>4721</v>
      </c>
      <c r="K3212" s="1">
        <v>41266</v>
      </c>
      <c r="L3212" t="s">
        <v>6407</v>
      </c>
      <c r="M3212" t="s">
        <v>5657</v>
      </c>
      <c r="N3212">
        <v>6.86</v>
      </c>
      <c r="O3212">
        <v>51.496000000000002</v>
      </c>
      <c r="P3212">
        <v>2</v>
      </c>
    </row>
    <row r="3213" spans="1:16" x14ac:dyDescent="0.3">
      <c r="A3213" t="s">
        <v>2586</v>
      </c>
      <c r="B3213" s="1">
        <v>41265</v>
      </c>
      <c r="C3213">
        <v>12</v>
      </c>
      <c r="D3213">
        <v>4</v>
      </c>
      <c r="E3213">
        <v>2012</v>
      </c>
      <c r="F3213" t="s">
        <v>6126</v>
      </c>
      <c r="G3213" t="s">
        <v>5701</v>
      </c>
      <c r="H3213" t="s">
        <v>5438</v>
      </c>
      <c r="I3213" t="s">
        <v>4720</v>
      </c>
      <c r="J3213" t="s">
        <v>4721</v>
      </c>
      <c r="K3213" s="1">
        <v>41270</v>
      </c>
      <c r="L3213" t="s">
        <v>6408</v>
      </c>
      <c r="M3213" t="s">
        <v>5657</v>
      </c>
      <c r="N3213">
        <v>7.22</v>
      </c>
      <c r="O3213">
        <v>51.481999999999999</v>
      </c>
      <c r="P3213">
        <v>5</v>
      </c>
    </row>
    <row r="3214" spans="1:16" x14ac:dyDescent="0.3">
      <c r="A3214" t="s">
        <v>2056</v>
      </c>
      <c r="B3214" s="1">
        <v>41277</v>
      </c>
      <c r="C3214">
        <v>1</v>
      </c>
      <c r="D3214">
        <v>1</v>
      </c>
      <c r="E3214">
        <v>2013</v>
      </c>
      <c r="F3214" t="s">
        <v>5565</v>
      </c>
      <c r="G3214" t="s">
        <v>5662</v>
      </c>
      <c r="H3214" t="s">
        <v>5438</v>
      </c>
      <c r="I3214" t="s">
        <v>4720</v>
      </c>
      <c r="J3214" t="s">
        <v>4721</v>
      </c>
      <c r="K3214" s="1">
        <v>41279</v>
      </c>
      <c r="L3214" t="s">
        <v>6408</v>
      </c>
      <c r="M3214" t="s">
        <v>5657</v>
      </c>
      <c r="N3214">
        <v>6.59</v>
      </c>
      <c r="O3214">
        <v>51.338999999999999</v>
      </c>
      <c r="P3214">
        <v>2</v>
      </c>
    </row>
    <row r="3215" spans="1:16" x14ac:dyDescent="0.3">
      <c r="A3215" t="s">
        <v>1099</v>
      </c>
      <c r="B3215" s="1">
        <v>41291</v>
      </c>
      <c r="C3215">
        <v>1</v>
      </c>
      <c r="D3215">
        <v>1</v>
      </c>
      <c r="E3215">
        <v>2013</v>
      </c>
      <c r="F3215" t="s">
        <v>5565</v>
      </c>
      <c r="G3215" t="s">
        <v>5673</v>
      </c>
      <c r="H3215" t="s">
        <v>5438</v>
      </c>
      <c r="I3215" t="s">
        <v>4720</v>
      </c>
      <c r="J3215" t="s">
        <v>4721</v>
      </c>
      <c r="K3215" s="1">
        <v>41293</v>
      </c>
      <c r="L3215" t="s">
        <v>6407</v>
      </c>
      <c r="M3215" t="s">
        <v>5657</v>
      </c>
      <c r="N3215">
        <v>7.32</v>
      </c>
      <c r="O3215">
        <v>51.563000000000002</v>
      </c>
      <c r="P3215">
        <v>2</v>
      </c>
    </row>
    <row r="3216" spans="1:16" x14ac:dyDescent="0.3">
      <c r="A3216" t="s">
        <v>492</v>
      </c>
      <c r="B3216" s="1">
        <v>41323</v>
      </c>
      <c r="C3216">
        <v>2</v>
      </c>
      <c r="D3216">
        <v>1</v>
      </c>
      <c r="E3216">
        <v>2013</v>
      </c>
      <c r="F3216" t="s">
        <v>5081</v>
      </c>
      <c r="G3216" t="s">
        <v>5719</v>
      </c>
      <c r="H3216" t="s">
        <v>5438</v>
      </c>
      <c r="I3216" t="s">
        <v>4720</v>
      </c>
      <c r="J3216" t="s">
        <v>4721</v>
      </c>
      <c r="K3216" s="1">
        <v>41324</v>
      </c>
      <c r="L3216" t="s">
        <v>6409</v>
      </c>
      <c r="M3216" t="s">
        <v>5657</v>
      </c>
      <c r="N3216">
        <v>7.82</v>
      </c>
      <c r="O3216">
        <v>51.673999999999999</v>
      </c>
      <c r="P3216">
        <v>1</v>
      </c>
    </row>
    <row r="3217" spans="1:16" x14ac:dyDescent="0.3">
      <c r="A3217" t="s">
        <v>2929</v>
      </c>
      <c r="B3217" s="1">
        <v>41325</v>
      </c>
      <c r="C3217">
        <v>2</v>
      </c>
      <c r="D3217">
        <v>1</v>
      </c>
      <c r="E3217">
        <v>2013</v>
      </c>
      <c r="F3217" t="s">
        <v>5690</v>
      </c>
      <c r="G3217" t="s">
        <v>5715</v>
      </c>
      <c r="H3217" t="s">
        <v>5438</v>
      </c>
      <c r="I3217" t="s">
        <v>4720</v>
      </c>
      <c r="J3217" t="s">
        <v>4731</v>
      </c>
      <c r="K3217" s="1">
        <v>41328</v>
      </c>
      <c r="L3217" t="s">
        <v>6408</v>
      </c>
      <c r="M3217" t="s">
        <v>5657</v>
      </c>
      <c r="N3217">
        <v>7.08</v>
      </c>
      <c r="O3217">
        <v>51.17</v>
      </c>
      <c r="P3217">
        <v>3</v>
      </c>
    </row>
    <row r="3218" spans="1:16" x14ac:dyDescent="0.3">
      <c r="A3218" t="s">
        <v>3847</v>
      </c>
      <c r="B3218" s="1">
        <v>41330</v>
      </c>
      <c r="C3218">
        <v>2</v>
      </c>
      <c r="D3218">
        <v>1</v>
      </c>
      <c r="E3218">
        <v>2013</v>
      </c>
      <c r="F3218" t="s">
        <v>6209</v>
      </c>
      <c r="G3218" t="s">
        <v>5661</v>
      </c>
      <c r="H3218" t="s">
        <v>5438</v>
      </c>
      <c r="I3218" t="s">
        <v>4720</v>
      </c>
      <c r="J3218" t="s">
        <v>4721</v>
      </c>
      <c r="K3218" s="1">
        <v>41333</v>
      </c>
      <c r="L3218" t="s">
        <v>6408</v>
      </c>
      <c r="M3218" t="s">
        <v>5657</v>
      </c>
      <c r="N3218">
        <v>6.76</v>
      </c>
      <c r="O3218">
        <v>51.433999999999997</v>
      </c>
      <c r="P3218">
        <v>3</v>
      </c>
    </row>
    <row r="3219" spans="1:16" x14ac:dyDescent="0.3">
      <c r="A3219" t="s">
        <v>2064</v>
      </c>
      <c r="B3219" s="1">
        <v>41337</v>
      </c>
      <c r="C3219">
        <v>3</v>
      </c>
      <c r="D3219">
        <v>1</v>
      </c>
      <c r="E3219">
        <v>2013</v>
      </c>
      <c r="F3219" t="s">
        <v>5045</v>
      </c>
      <c r="G3219" t="s">
        <v>5696</v>
      </c>
      <c r="H3219" t="s">
        <v>5438</v>
      </c>
      <c r="I3219" t="s">
        <v>4720</v>
      </c>
      <c r="J3219" t="s">
        <v>4731</v>
      </c>
      <c r="K3219" s="1">
        <v>41339</v>
      </c>
      <c r="L3219" t="s">
        <v>6408</v>
      </c>
      <c r="M3219" t="s">
        <v>5657</v>
      </c>
      <c r="N3219">
        <v>7.01</v>
      </c>
      <c r="O3219">
        <v>51.456000000000003</v>
      </c>
      <c r="P3219">
        <v>2</v>
      </c>
    </row>
    <row r="3220" spans="1:16" x14ac:dyDescent="0.3">
      <c r="A3220" t="s">
        <v>2065</v>
      </c>
      <c r="B3220" s="1">
        <v>41341</v>
      </c>
      <c r="C3220">
        <v>3</v>
      </c>
      <c r="D3220">
        <v>1</v>
      </c>
      <c r="E3220">
        <v>2013</v>
      </c>
      <c r="F3220" t="s">
        <v>4828</v>
      </c>
      <c r="G3220" t="s">
        <v>5666</v>
      </c>
      <c r="H3220" t="s">
        <v>5438</v>
      </c>
      <c r="I3220" t="s">
        <v>4720</v>
      </c>
      <c r="J3220" t="s">
        <v>4740</v>
      </c>
      <c r="K3220" s="1">
        <v>41343</v>
      </c>
      <c r="L3220" t="s">
        <v>6408</v>
      </c>
      <c r="M3220" t="s">
        <v>5657</v>
      </c>
      <c r="N3220">
        <v>7.03</v>
      </c>
      <c r="O3220">
        <v>52.183999999999997</v>
      </c>
      <c r="P3220">
        <v>2</v>
      </c>
    </row>
    <row r="3221" spans="1:16" x14ac:dyDescent="0.3">
      <c r="A3221" t="s">
        <v>2066</v>
      </c>
      <c r="B3221" s="1">
        <v>41359</v>
      </c>
      <c r="C3221">
        <v>3</v>
      </c>
      <c r="D3221">
        <v>1</v>
      </c>
      <c r="E3221">
        <v>2013</v>
      </c>
      <c r="F3221" t="s">
        <v>5640</v>
      </c>
      <c r="G3221" t="s">
        <v>5711</v>
      </c>
      <c r="H3221" t="s">
        <v>5438</v>
      </c>
      <c r="I3221" t="s">
        <v>4720</v>
      </c>
      <c r="J3221" t="s">
        <v>4731</v>
      </c>
      <c r="K3221" s="1">
        <v>41364</v>
      </c>
      <c r="L3221" t="s">
        <v>6408</v>
      </c>
      <c r="M3221" t="s">
        <v>5657</v>
      </c>
      <c r="N3221">
        <v>7.02</v>
      </c>
      <c r="O3221">
        <v>51.045999999999999</v>
      </c>
      <c r="P3221">
        <v>5</v>
      </c>
    </row>
    <row r="3222" spans="1:16" x14ac:dyDescent="0.3">
      <c r="A3222" t="s">
        <v>1406</v>
      </c>
      <c r="B3222" s="1">
        <v>41383</v>
      </c>
      <c r="C3222">
        <v>4</v>
      </c>
      <c r="D3222">
        <v>2</v>
      </c>
      <c r="E3222">
        <v>2013</v>
      </c>
      <c r="F3222" t="s">
        <v>4984</v>
      </c>
      <c r="G3222" t="s">
        <v>5725</v>
      </c>
      <c r="H3222" t="s">
        <v>5438</v>
      </c>
      <c r="I3222" t="s">
        <v>4720</v>
      </c>
      <c r="J3222" t="s">
        <v>4731</v>
      </c>
      <c r="K3222" s="1">
        <v>41386</v>
      </c>
      <c r="L3222" t="s">
        <v>6407</v>
      </c>
      <c r="M3222" t="s">
        <v>5657</v>
      </c>
      <c r="N3222">
        <v>7.46</v>
      </c>
      <c r="O3222">
        <v>51.366999999999997</v>
      </c>
      <c r="P3222">
        <v>3</v>
      </c>
    </row>
    <row r="3223" spans="1:16" x14ac:dyDescent="0.3">
      <c r="A3223" t="s">
        <v>1248</v>
      </c>
      <c r="B3223" s="1">
        <v>41397</v>
      </c>
      <c r="C3223">
        <v>5</v>
      </c>
      <c r="D3223">
        <v>2</v>
      </c>
      <c r="E3223">
        <v>2013</v>
      </c>
      <c r="F3223" t="s">
        <v>4950</v>
      </c>
      <c r="G3223" t="s">
        <v>5725</v>
      </c>
      <c r="H3223" t="s">
        <v>5438</v>
      </c>
      <c r="I3223" t="s">
        <v>4720</v>
      </c>
      <c r="J3223" t="s">
        <v>4721</v>
      </c>
      <c r="K3223" s="1">
        <v>41397</v>
      </c>
      <c r="L3223" t="s">
        <v>6409</v>
      </c>
      <c r="M3223" t="s">
        <v>5657</v>
      </c>
      <c r="N3223">
        <v>7.46</v>
      </c>
      <c r="O3223">
        <v>51.366999999999997</v>
      </c>
      <c r="P3223">
        <v>0</v>
      </c>
    </row>
    <row r="3224" spans="1:16" x14ac:dyDescent="0.3">
      <c r="A3224" t="s">
        <v>386</v>
      </c>
      <c r="B3224" s="1">
        <v>41401</v>
      </c>
      <c r="C3224">
        <v>5</v>
      </c>
      <c r="D3224">
        <v>2</v>
      </c>
      <c r="E3224">
        <v>2013</v>
      </c>
      <c r="F3224" t="s">
        <v>5406</v>
      </c>
      <c r="G3224" t="s">
        <v>5725</v>
      </c>
      <c r="H3224" t="s">
        <v>5438</v>
      </c>
      <c r="I3224" t="s">
        <v>4720</v>
      </c>
      <c r="J3224" t="s">
        <v>4740</v>
      </c>
      <c r="K3224" s="1">
        <v>41401</v>
      </c>
      <c r="L3224" t="s">
        <v>6409</v>
      </c>
      <c r="M3224" t="s">
        <v>5657</v>
      </c>
      <c r="N3224">
        <v>7.46</v>
      </c>
      <c r="O3224">
        <v>51.366999999999997</v>
      </c>
      <c r="P3224">
        <v>0</v>
      </c>
    </row>
    <row r="3225" spans="1:16" x14ac:dyDescent="0.3">
      <c r="A3225" t="s">
        <v>387</v>
      </c>
      <c r="B3225" s="1">
        <v>41410</v>
      </c>
      <c r="C3225">
        <v>5</v>
      </c>
      <c r="D3225">
        <v>2</v>
      </c>
      <c r="E3225">
        <v>2013</v>
      </c>
      <c r="F3225" t="s">
        <v>5131</v>
      </c>
      <c r="G3225" t="s">
        <v>6504</v>
      </c>
      <c r="H3225" t="s">
        <v>5438</v>
      </c>
      <c r="I3225" t="s">
        <v>4720</v>
      </c>
      <c r="J3225" t="s">
        <v>4721</v>
      </c>
      <c r="K3225" s="1">
        <v>41413</v>
      </c>
      <c r="L3225" t="s">
        <v>6407</v>
      </c>
      <c r="M3225" t="s">
        <v>5657</v>
      </c>
      <c r="N3225">
        <v>7.13</v>
      </c>
      <c r="O3225">
        <v>50.991999999999997</v>
      </c>
      <c r="P3225">
        <v>3</v>
      </c>
    </row>
    <row r="3226" spans="1:16" x14ac:dyDescent="0.3">
      <c r="A3226" t="s">
        <v>169</v>
      </c>
      <c r="B3226" s="1">
        <v>41418</v>
      </c>
      <c r="C3226">
        <v>5</v>
      </c>
      <c r="D3226">
        <v>2</v>
      </c>
      <c r="E3226">
        <v>2013</v>
      </c>
      <c r="F3226" t="s">
        <v>6369</v>
      </c>
      <c r="G3226" t="s">
        <v>5669</v>
      </c>
      <c r="H3226" t="s">
        <v>5438</v>
      </c>
      <c r="I3226" t="s">
        <v>4720</v>
      </c>
      <c r="J3226" t="s">
        <v>4721</v>
      </c>
      <c r="K3226" s="1">
        <v>41420</v>
      </c>
      <c r="L3226" t="s">
        <v>6407</v>
      </c>
      <c r="M3226" t="s">
        <v>5657</v>
      </c>
      <c r="N3226">
        <v>7.15</v>
      </c>
      <c r="O3226">
        <v>51.256</v>
      </c>
      <c r="P3226">
        <v>2</v>
      </c>
    </row>
    <row r="3227" spans="1:16" x14ac:dyDescent="0.3">
      <c r="A3227" t="s">
        <v>172</v>
      </c>
      <c r="B3227" s="1">
        <v>41429</v>
      </c>
      <c r="C3227">
        <v>6</v>
      </c>
      <c r="D3227">
        <v>2</v>
      </c>
      <c r="E3227">
        <v>2013</v>
      </c>
      <c r="F3227" t="s">
        <v>5910</v>
      </c>
      <c r="G3227" t="s">
        <v>5689</v>
      </c>
      <c r="H3227" t="s">
        <v>5438</v>
      </c>
      <c r="I3227" t="s">
        <v>4720</v>
      </c>
      <c r="J3227" t="s">
        <v>4740</v>
      </c>
      <c r="K3227" s="1">
        <v>41431</v>
      </c>
      <c r="L3227" t="s">
        <v>6408</v>
      </c>
      <c r="M3227" t="s">
        <v>5657</v>
      </c>
      <c r="N3227">
        <v>6.96</v>
      </c>
      <c r="O3227">
        <v>51.655999999999999</v>
      </c>
      <c r="P3227">
        <v>2</v>
      </c>
    </row>
    <row r="3228" spans="1:16" x14ac:dyDescent="0.3">
      <c r="A3228" t="s">
        <v>2411</v>
      </c>
      <c r="B3228" s="1">
        <v>41464</v>
      </c>
      <c r="C3228">
        <v>7</v>
      </c>
      <c r="D3228">
        <v>3</v>
      </c>
      <c r="E3228">
        <v>2013</v>
      </c>
      <c r="F3228" t="s">
        <v>5251</v>
      </c>
      <c r="G3228" t="s">
        <v>5716</v>
      </c>
      <c r="H3228" t="s">
        <v>5438</v>
      </c>
      <c r="I3228" t="s">
        <v>4720</v>
      </c>
      <c r="J3228" t="s">
        <v>4740</v>
      </c>
      <c r="K3228" s="1">
        <v>41469</v>
      </c>
      <c r="L3228" t="s">
        <v>6408</v>
      </c>
      <c r="M3228" t="s">
        <v>5657</v>
      </c>
      <c r="N3228">
        <v>6.59</v>
      </c>
      <c r="O3228">
        <v>51.09</v>
      </c>
      <c r="P3228">
        <v>5</v>
      </c>
    </row>
    <row r="3229" spans="1:16" x14ac:dyDescent="0.3">
      <c r="A3229" t="s">
        <v>3620</v>
      </c>
      <c r="B3229" s="1">
        <v>41491</v>
      </c>
      <c r="C3229">
        <v>8</v>
      </c>
      <c r="D3229">
        <v>3</v>
      </c>
      <c r="E3229">
        <v>2013</v>
      </c>
      <c r="F3229" t="s">
        <v>5182</v>
      </c>
      <c r="G3229" t="s">
        <v>5656</v>
      </c>
      <c r="H3229" t="s">
        <v>5438</v>
      </c>
      <c r="I3229" t="s">
        <v>4720</v>
      </c>
      <c r="J3229" t="s">
        <v>4721</v>
      </c>
      <c r="K3229" s="1">
        <v>41493</v>
      </c>
      <c r="L3229" t="s">
        <v>6407</v>
      </c>
      <c r="M3229" t="s">
        <v>5657</v>
      </c>
      <c r="N3229">
        <v>8.5299999999999994</v>
      </c>
      <c r="O3229">
        <v>52.03</v>
      </c>
      <c r="P3229">
        <v>2</v>
      </c>
    </row>
    <row r="3230" spans="1:16" x14ac:dyDescent="0.3">
      <c r="A3230" t="s">
        <v>3766</v>
      </c>
      <c r="B3230" s="1">
        <v>41498</v>
      </c>
      <c r="C3230">
        <v>8</v>
      </c>
      <c r="D3230">
        <v>3</v>
      </c>
      <c r="E3230">
        <v>2013</v>
      </c>
      <c r="F3230" t="s">
        <v>5395</v>
      </c>
      <c r="G3230" t="s">
        <v>5661</v>
      </c>
      <c r="H3230" t="s">
        <v>5438</v>
      </c>
      <c r="I3230" t="s">
        <v>4720</v>
      </c>
      <c r="J3230" t="s">
        <v>4731</v>
      </c>
      <c r="K3230" s="1">
        <v>41498</v>
      </c>
      <c r="L3230" t="s">
        <v>6409</v>
      </c>
      <c r="M3230" t="s">
        <v>5657</v>
      </c>
      <c r="N3230">
        <v>6.76</v>
      </c>
      <c r="O3230">
        <v>51.433999999999997</v>
      </c>
      <c r="P3230">
        <v>0</v>
      </c>
    </row>
    <row r="3231" spans="1:16" x14ac:dyDescent="0.3">
      <c r="A3231" t="s">
        <v>1123</v>
      </c>
      <c r="B3231" s="1">
        <v>41510</v>
      </c>
      <c r="C3231">
        <v>8</v>
      </c>
      <c r="D3231">
        <v>3</v>
      </c>
      <c r="E3231">
        <v>2013</v>
      </c>
      <c r="F3231" t="s">
        <v>6505</v>
      </c>
      <c r="G3231" t="s">
        <v>5715</v>
      </c>
      <c r="H3231" t="s">
        <v>5438</v>
      </c>
      <c r="I3231" t="s">
        <v>4720</v>
      </c>
      <c r="J3231" t="s">
        <v>4740</v>
      </c>
      <c r="K3231" s="1">
        <v>41513</v>
      </c>
      <c r="L3231" t="s">
        <v>6408</v>
      </c>
      <c r="M3231" t="s">
        <v>5657</v>
      </c>
      <c r="N3231">
        <v>7.08</v>
      </c>
      <c r="O3231">
        <v>51.17</v>
      </c>
      <c r="P3231">
        <v>3</v>
      </c>
    </row>
    <row r="3232" spans="1:16" x14ac:dyDescent="0.3">
      <c r="A3232" t="s">
        <v>1959</v>
      </c>
      <c r="B3232" s="1">
        <v>41519</v>
      </c>
      <c r="C3232">
        <v>9</v>
      </c>
      <c r="D3232">
        <v>3</v>
      </c>
      <c r="E3232">
        <v>2013</v>
      </c>
      <c r="F3232" t="s">
        <v>5326</v>
      </c>
      <c r="G3232" t="s">
        <v>5726</v>
      </c>
      <c r="H3232" t="s">
        <v>5438</v>
      </c>
      <c r="I3232" t="s">
        <v>4720</v>
      </c>
      <c r="J3232" t="s">
        <v>4721</v>
      </c>
      <c r="K3232" s="1">
        <v>41522</v>
      </c>
      <c r="L3232" t="s">
        <v>6407</v>
      </c>
      <c r="M3232" t="s">
        <v>5657</v>
      </c>
      <c r="N3232">
        <v>8.02</v>
      </c>
      <c r="O3232">
        <v>50.884</v>
      </c>
      <c r="P3232">
        <v>3</v>
      </c>
    </row>
    <row r="3233" spans="1:16" x14ac:dyDescent="0.3">
      <c r="A3233" t="s">
        <v>971</v>
      </c>
      <c r="B3233" s="1">
        <v>41533</v>
      </c>
      <c r="C3233">
        <v>9</v>
      </c>
      <c r="D3233">
        <v>3</v>
      </c>
      <c r="E3233">
        <v>2013</v>
      </c>
      <c r="F3233" t="s">
        <v>5108</v>
      </c>
      <c r="G3233" t="s">
        <v>5661</v>
      </c>
      <c r="H3233" t="s">
        <v>5438</v>
      </c>
      <c r="I3233" t="s">
        <v>4720</v>
      </c>
      <c r="J3233" t="s">
        <v>4721</v>
      </c>
      <c r="K3233" s="1">
        <v>41536</v>
      </c>
      <c r="L3233" t="s">
        <v>6407</v>
      </c>
      <c r="M3233" t="s">
        <v>5657</v>
      </c>
      <c r="N3233">
        <v>6.76</v>
      </c>
      <c r="O3233">
        <v>51.433999999999997</v>
      </c>
      <c r="P3233">
        <v>3</v>
      </c>
    </row>
    <row r="3234" spans="1:16" x14ac:dyDescent="0.3">
      <c r="A3234" t="s">
        <v>2616</v>
      </c>
      <c r="B3234" s="1">
        <v>41537</v>
      </c>
      <c r="C3234">
        <v>9</v>
      </c>
      <c r="D3234">
        <v>3</v>
      </c>
      <c r="E3234">
        <v>2013</v>
      </c>
      <c r="F3234" t="s">
        <v>4990</v>
      </c>
      <c r="G3234" t="s">
        <v>5685</v>
      </c>
      <c r="H3234" t="s">
        <v>5438</v>
      </c>
      <c r="I3234" t="s">
        <v>4720</v>
      </c>
      <c r="J3234" t="s">
        <v>4721</v>
      </c>
      <c r="K3234" s="1">
        <v>41538</v>
      </c>
      <c r="L3234" t="s">
        <v>6409</v>
      </c>
      <c r="M3234" t="s">
        <v>5657</v>
      </c>
      <c r="N3234">
        <v>7.47</v>
      </c>
      <c r="O3234">
        <v>51.514000000000003</v>
      </c>
      <c r="P3234">
        <v>1</v>
      </c>
    </row>
    <row r="3235" spans="1:16" x14ac:dyDescent="0.3">
      <c r="A3235" t="s">
        <v>3671</v>
      </c>
      <c r="B3235" s="1">
        <v>41551</v>
      </c>
      <c r="C3235">
        <v>10</v>
      </c>
      <c r="D3235">
        <v>4</v>
      </c>
      <c r="E3235">
        <v>2013</v>
      </c>
      <c r="F3235" t="s">
        <v>5410</v>
      </c>
      <c r="G3235" t="s">
        <v>5738</v>
      </c>
      <c r="H3235" t="s">
        <v>5438</v>
      </c>
      <c r="I3235" t="s">
        <v>4720</v>
      </c>
      <c r="J3235" t="s">
        <v>4740</v>
      </c>
      <c r="K3235" s="1">
        <v>41554</v>
      </c>
      <c r="L3235" t="s">
        <v>6408</v>
      </c>
      <c r="M3235" t="s">
        <v>5657</v>
      </c>
      <c r="N3235">
        <v>6.84</v>
      </c>
      <c r="O3235">
        <v>51.295999999999999</v>
      </c>
      <c r="P3235">
        <v>3</v>
      </c>
    </row>
    <row r="3236" spans="1:16" x14ac:dyDescent="0.3">
      <c r="A3236" t="s">
        <v>3183</v>
      </c>
      <c r="B3236" s="1">
        <v>41551</v>
      </c>
      <c r="C3236">
        <v>10</v>
      </c>
      <c r="D3236">
        <v>4</v>
      </c>
      <c r="E3236">
        <v>2013</v>
      </c>
      <c r="F3236" t="s">
        <v>5872</v>
      </c>
      <c r="G3236" t="s">
        <v>5681</v>
      </c>
      <c r="H3236" t="s">
        <v>5438</v>
      </c>
      <c r="I3236" t="s">
        <v>4720</v>
      </c>
      <c r="J3236" t="s">
        <v>4731</v>
      </c>
      <c r="K3236" s="1">
        <v>41552</v>
      </c>
      <c r="L3236" t="s">
        <v>6407</v>
      </c>
      <c r="M3236" t="s">
        <v>5657</v>
      </c>
      <c r="N3236">
        <v>7.04</v>
      </c>
      <c r="O3236">
        <v>51.337000000000003</v>
      </c>
      <c r="P3236">
        <v>1</v>
      </c>
    </row>
    <row r="3237" spans="1:16" x14ac:dyDescent="0.3">
      <c r="A3237" t="s">
        <v>1130</v>
      </c>
      <c r="B3237" s="1">
        <v>41593</v>
      </c>
      <c r="C3237">
        <v>11</v>
      </c>
      <c r="D3237">
        <v>4</v>
      </c>
      <c r="E3237">
        <v>2013</v>
      </c>
      <c r="F3237" t="s">
        <v>5806</v>
      </c>
      <c r="G3237" t="s">
        <v>6506</v>
      </c>
      <c r="H3237" t="s">
        <v>5438</v>
      </c>
      <c r="I3237" t="s">
        <v>4720</v>
      </c>
      <c r="J3237" t="s">
        <v>4721</v>
      </c>
      <c r="K3237" s="1">
        <v>41595</v>
      </c>
      <c r="L3237" t="s">
        <v>6407</v>
      </c>
      <c r="M3237" t="s">
        <v>5657</v>
      </c>
      <c r="N3237">
        <v>6.99</v>
      </c>
      <c r="O3237">
        <v>51.570999999999998</v>
      </c>
      <c r="P3237">
        <v>2</v>
      </c>
    </row>
    <row r="3238" spans="1:16" x14ac:dyDescent="0.3">
      <c r="A3238" t="s">
        <v>2624</v>
      </c>
      <c r="B3238" s="1">
        <v>41598</v>
      </c>
      <c r="C3238">
        <v>11</v>
      </c>
      <c r="D3238">
        <v>4</v>
      </c>
      <c r="E3238">
        <v>2013</v>
      </c>
      <c r="F3238" t="s">
        <v>4773</v>
      </c>
      <c r="G3238" t="s">
        <v>5656</v>
      </c>
      <c r="H3238" t="s">
        <v>5438</v>
      </c>
      <c r="I3238" t="s">
        <v>4720</v>
      </c>
      <c r="J3238" t="s">
        <v>4731</v>
      </c>
      <c r="K3238" s="1">
        <v>41600</v>
      </c>
      <c r="L3238" t="s">
        <v>6408</v>
      </c>
      <c r="M3238" t="s">
        <v>5657</v>
      </c>
      <c r="N3238">
        <v>8.5299999999999994</v>
      </c>
      <c r="O3238">
        <v>52.03</v>
      </c>
      <c r="P3238">
        <v>2</v>
      </c>
    </row>
    <row r="3239" spans="1:16" x14ac:dyDescent="0.3">
      <c r="A3239" t="s">
        <v>3220</v>
      </c>
      <c r="B3239" s="1">
        <v>41600</v>
      </c>
      <c r="C3239">
        <v>11</v>
      </c>
      <c r="D3239">
        <v>4</v>
      </c>
      <c r="E3239">
        <v>2013</v>
      </c>
      <c r="F3239" t="s">
        <v>5417</v>
      </c>
      <c r="G3239" t="s">
        <v>5667</v>
      </c>
      <c r="H3239" t="s">
        <v>5438</v>
      </c>
      <c r="I3239" t="s">
        <v>4720</v>
      </c>
      <c r="J3239" t="s">
        <v>4740</v>
      </c>
      <c r="K3239" s="1">
        <v>41602</v>
      </c>
      <c r="L3239" t="s">
        <v>6407</v>
      </c>
      <c r="M3239" t="s">
        <v>5657</v>
      </c>
      <c r="N3239">
        <v>6.96</v>
      </c>
      <c r="O3239">
        <v>50.938000000000002</v>
      </c>
      <c r="P3239">
        <v>2</v>
      </c>
    </row>
    <row r="3240" spans="1:16" x14ac:dyDescent="0.3">
      <c r="A3240" t="s">
        <v>668</v>
      </c>
      <c r="B3240" s="1">
        <v>41603</v>
      </c>
      <c r="C3240">
        <v>11</v>
      </c>
      <c r="D3240">
        <v>4</v>
      </c>
      <c r="E3240">
        <v>2013</v>
      </c>
      <c r="F3240" t="s">
        <v>4933</v>
      </c>
      <c r="G3240" t="s">
        <v>6507</v>
      </c>
      <c r="H3240" t="s">
        <v>5438</v>
      </c>
      <c r="I3240" t="s">
        <v>4720</v>
      </c>
      <c r="J3240" t="s">
        <v>4731</v>
      </c>
      <c r="K3240" s="1">
        <v>41606</v>
      </c>
      <c r="L3240" t="s">
        <v>6407</v>
      </c>
      <c r="M3240" t="s">
        <v>5657</v>
      </c>
      <c r="N3240">
        <v>7.35</v>
      </c>
      <c r="O3240">
        <v>51.444000000000003</v>
      </c>
      <c r="P3240">
        <v>3</v>
      </c>
    </row>
    <row r="3241" spans="1:16" x14ac:dyDescent="0.3">
      <c r="A3241" t="s">
        <v>412</v>
      </c>
      <c r="B3241" s="1">
        <v>41613</v>
      </c>
      <c r="C3241">
        <v>12</v>
      </c>
      <c r="D3241">
        <v>4</v>
      </c>
      <c r="E3241">
        <v>2013</v>
      </c>
      <c r="F3241" t="s">
        <v>5428</v>
      </c>
      <c r="G3241" t="s">
        <v>5695</v>
      </c>
      <c r="H3241" t="s">
        <v>5438</v>
      </c>
      <c r="I3241" t="s">
        <v>4720</v>
      </c>
      <c r="J3241" t="s">
        <v>4740</v>
      </c>
      <c r="K3241" s="1">
        <v>41614</v>
      </c>
      <c r="L3241" t="s">
        <v>6409</v>
      </c>
      <c r="M3241" t="s">
        <v>5657</v>
      </c>
      <c r="N3241">
        <v>7.19</v>
      </c>
      <c r="O3241">
        <v>51.179000000000002</v>
      </c>
      <c r="P3241">
        <v>1</v>
      </c>
    </row>
    <row r="3242" spans="1:16" x14ac:dyDescent="0.3">
      <c r="A3242" t="s">
        <v>1133</v>
      </c>
      <c r="B3242" s="1">
        <v>41615</v>
      </c>
      <c r="C3242">
        <v>12</v>
      </c>
      <c r="D3242">
        <v>4</v>
      </c>
      <c r="E3242">
        <v>2013</v>
      </c>
      <c r="F3242" t="s">
        <v>5242</v>
      </c>
      <c r="G3242" t="s">
        <v>5618</v>
      </c>
      <c r="H3242" t="s">
        <v>5438</v>
      </c>
      <c r="I3242" t="s">
        <v>4720</v>
      </c>
      <c r="J3242" t="s">
        <v>4731</v>
      </c>
      <c r="K3242" s="1">
        <v>41616</v>
      </c>
      <c r="L3242" t="s">
        <v>6407</v>
      </c>
      <c r="M3242" t="s">
        <v>5657</v>
      </c>
      <c r="N3242">
        <v>11.97</v>
      </c>
      <c r="O3242">
        <v>51.497</v>
      </c>
      <c r="P3242">
        <v>1</v>
      </c>
    </row>
    <row r="3243" spans="1:16" x14ac:dyDescent="0.3">
      <c r="A3243" t="s">
        <v>981</v>
      </c>
      <c r="B3243" s="1">
        <v>41632</v>
      </c>
      <c r="C3243">
        <v>12</v>
      </c>
      <c r="D3243">
        <v>4</v>
      </c>
      <c r="E3243">
        <v>2013</v>
      </c>
      <c r="F3243" t="s">
        <v>4786</v>
      </c>
      <c r="G3243" t="s">
        <v>6499</v>
      </c>
      <c r="H3243" t="s">
        <v>5438</v>
      </c>
      <c r="I3243" t="s">
        <v>4720</v>
      </c>
      <c r="J3243" t="s">
        <v>4721</v>
      </c>
      <c r="K3243" s="1">
        <v>41634</v>
      </c>
      <c r="L3243" t="s">
        <v>6408</v>
      </c>
      <c r="M3243" t="s">
        <v>5657</v>
      </c>
      <c r="N3243">
        <v>7.7</v>
      </c>
      <c r="O3243">
        <v>51.377000000000002</v>
      </c>
      <c r="P3243">
        <v>2</v>
      </c>
    </row>
    <row r="3244" spans="1:16" x14ac:dyDescent="0.3">
      <c r="A3244" t="s">
        <v>3733</v>
      </c>
      <c r="B3244" s="1">
        <v>41632</v>
      </c>
      <c r="C3244">
        <v>12</v>
      </c>
      <c r="D3244">
        <v>4</v>
      </c>
      <c r="E3244">
        <v>2013</v>
      </c>
      <c r="F3244" t="s">
        <v>5670</v>
      </c>
      <c r="G3244" t="s">
        <v>5618</v>
      </c>
      <c r="H3244" t="s">
        <v>5438</v>
      </c>
      <c r="I3244" t="s">
        <v>4720</v>
      </c>
      <c r="J3244" t="s">
        <v>4721</v>
      </c>
      <c r="K3244" s="1">
        <v>41636</v>
      </c>
      <c r="L3244" t="s">
        <v>6408</v>
      </c>
      <c r="M3244" t="s">
        <v>5657</v>
      </c>
      <c r="N3244">
        <v>11.97</v>
      </c>
      <c r="O3244">
        <v>51.497</v>
      </c>
      <c r="P3244">
        <v>4</v>
      </c>
    </row>
    <row r="3245" spans="1:16" x14ac:dyDescent="0.3">
      <c r="A3245" t="s">
        <v>1873</v>
      </c>
      <c r="B3245" s="1">
        <v>41660</v>
      </c>
      <c r="C3245">
        <v>1</v>
      </c>
      <c r="D3245">
        <v>1</v>
      </c>
      <c r="E3245">
        <v>2014</v>
      </c>
      <c r="F3245" t="s">
        <v>4837</v>
      </c>
      <c r="G3245" t="s">
        <v>5697</v>
      </c>
      <c r="H3245" t="s">
        <v>5438</v>
      </c>
      <c r="I3245" t="s">
        <v>4720</v>
      </c>
      <c r="J3245" t="s">
        <v>4721</v>
      </c>
      <c r="K3245" s="1">
        <v>41663</v>
      </c>
      <c r="L3245" t="s">
        <v>6407</v>
      </c>
      <c r="M3245" t="s">
        <v>5657</v>
      </c>
      <c r="N3245">
        <v>7.57</v>
      </c>
      <c r="O3245">
        <v>51.027000000000001</v>
      </c>
      <c r="P3245">
        <v>3</v>
      </c>
    </row>
    <row r="3246" spans="1:16" x14ac:dyDescent="0.3">
      <c r="A3246" t="s">
        <v>3771</v>
      </c>
      <c r="B3246" s="1">
        <v>41663</v>
      </c>
      <c r="C3246">
        <v>1</v>
      </c>
      <c r="D3246">
        <v>1</v>
      </c>
      <c r="E3246">
        <v>2014</v>
      </c>
      <c r="F3246" t="s">
        <v>5066</v>
      </c>
      <c r="G3246" t="s">
        <v>5743</v>
      </c>
      <c r="H3246" t="s">
        <v>5438</v>
      </c>
      <c r="I3246" t="s">
        <v>4720</v>
      </c>
      <c r="J3246" t="s">
        <v>4721</v>
      </c>
      <c r="K3246" s="1">
        <v>41665</v>
      </c>
      <c r="L3246" t="s">
        <v>6407</v>
      </c>
      <c r="M3246" t="s">
        <v>5657</v>
      </c>
      <c r="N3246">
        <v>6.75</v>
      </c>
      <c r="O3246">
        <v>51.567</v>
      </c>
      <c r="P3246">
        <v>2</v>
      </c>
    </row>
    <row r="3247" spans="1:16" x14ac:dyDescent="0.3">
      <c r="A3247" t="s">
        <v>820</v>
      </c>
      <c r="B3247" s="1">
        <v>41663</v>
      </c>
      <c r="C3247">
        <v>1</v>
      </c>
      <c r="D3247">
        <v>1</v>
      </c>
      <c r="E3247">
        <v>2014</v>
      </c>
      <c r="F3247" t="s">
        <v>6428</v>
      </c>
      <c r="G3247" t="s">
        <v>5685</v>
      </c>
      <c r="H3247" t="s">
        <v>5438</v>
      </c>
      <c r="I3247" t="s">
        <v>4720</v>
      </c>
      <c r="J3247" t="s">
        <v>4740</v>
      </c>
      <c r="K3247" s="1">
        <v>41666</v>
      </c>
      <c r="L3247" t="s">
        <v>6407</v>
      </c>
      <c r="M3247" t="s">
        <v>5657</v>
      </c>
      <c r="N3247">
        <v>7.47</v>
      </c>
      <c r="O3247">
        <v>51.514000000000003</v>
      </c>
      <c r="P3247">
        <v>3</v>
      </c>
    </row>
    <row r="3248" spans="1:16" x14ac:dyDescent="0.3">
      <c r="A3248" t="s">
        <v>987</v>
      </c>
      <c r="B3248" s="1">
        <v>41676</v>
      </c>
      <c r="C3248">
        <v>2</v>
      </c>
      <c r="D3248">
        <v>1</v>
      </c>
      <c r="E3248">
        <v>2014</v>
      </c>
      <c r="F3248" t="s">
        <v>5994</v>
      </c>
      <c r="G3248" t="s">
        <v>6507</v>
      </c>
      <c r="H3248" t="s">
        <v>5438</v>
      </c>
      <c r="I3248" t="s">
        <v>4720</v>
      </c>
      <c r="J3248" t="s">
        <v>4721</v>
      </c>
      <c r="K3248" s="1">
        <v>41676</v>
      </c>
      <c r="L3248" t="s">
        <v>6409</v>
      </c>
      <c r="M3248" t="s">
        <v>5657</v>
      </c>
      <c r="N3248">
        <v>7.35</v>
      </c>
      <c r="O3248">
        <v>51.444000000000003</v>
      </c>
      <c r="P3248">
        <v>0</v>
      </c>
    </row>
    <row r="3249" spans="1:16" x14ac:dyDescent="0.3">
      <c r="A3249" t="s">
        <v>1976</v>
      </c>
      <c r="B3249" s="1">
        <v>41701</v>
      </c>
      <c r="C3249">
        <v>3</v>
      </c>
      <c r="D3249">
        <v>1</v>
      </c>
      <c r="E3249">
        <v>2014</v>
      </c>
      <c r="F3249" t="s">
        <v>4816</v>
      </c>
      <c r="G3249" t="s">
        <v>5696</v>
      </c>
      <c r="H3249" t="s">
        <v>5438</v>
      </c>
      <c r="I3249" t="s">
        <v>4720</v>
      </c>
      <c r="J3249" t="s">
        <v>4721</v>
      </c>
      <c r="K3249" s="1">
        <v>41703</v>
      </c>
      <c r="L3249" t="s">
        <v>6408</v>
      </c>
      <c r="M3249" t="s">
        <v>5657</v>
      </c>
      <c r="N3249">
        <v>7.01</v>
      </c>
      <c r="O3249">
        <v>51.456000000000003</v>
      </c>
      <c r="P3249">
        <v>2</v>
      </c>
    </row>
    <row r="3250" spans="1:16" x14ac:dyDescent="0.3">
      <c r="A3250" t="s">
        <v>2098</v>
      </c>
      <c r="B3250" s="1">
        <v>41715</v>
      </c>
      <c r="C3250">
        <v>3</v>
      </c>
      <c r="D3250">
        <v>1</v>
      </c>
      <c r="E3250">
        <v>2014</v>
      </c>
      <c r="F3250" t="s">
        <v>5548</v>
      </c>
      <c r="G3250" t="s">
        <v>5661</v>
      </c>
      <c r="H3250" t="s">
        <v>5438</v>
      </c>
      <c r="I3250" t="s">
        <v>4720</v>
      </c>
      <c r="J3250" t="s">
        <v>4740</v>
      </c>
      <c r="K3250" s="1">
        <v>41719</v>
      </c>
      <c r="L3250" t="s">
        <v>6408</v>
      </c>
      <c r="M3250" t="s">
        <v>5657</v>
      </c>
      <c r="N3250">
        <v>6.76</v>
      </c>
      <c r="O3250">
        <v>51.433999999999997</v>
      </c>
      <c r="P3250">
        <v>4</v>
      </c>
    </row>
    <row r="3251" spans="1:16" x14ac:dyDescent="0.3">
      <c r="A3251" t="s">
        <v>240</v>
      </c>
      <c r="B3251" s="1">
        <v>41750</v>
      </c>
      <c r="C3251">
        <v>4</v>
      </c>
      <c r="D3251">
        <v>2</v>
      </c>
      <c r="E3251">
        <v>2014</v>
      </c>
      <c r="F3251" t="s">
        <v>5083</v>
      </c>
      <c r="G3251" t="s">
        <v>6501</v>
      </c>
      <c r="H3251" t="s">
        <v>5438</v>
      </c>
      <c r="I3251" t="s">
        <v>4720</v>
      </c>
      <c r="J3251" t="s">
        <v>4721</v>
      </c>
      <c r="K3251" s="1">
        <v>41753</v>
      </c>
      <c r="L3251" t="s">
        <v>6407</v>
      </c>
      <c r="M3251" t="s">
        <v>5657</v>
      </c>
      <c r="N3251">
        <v>8.34</v>
      </c>
      <c r="O3251">
        <v>51.670999999999999</v>
      </c>
      <c r="P3251">
        <v>3</v>
      </c>
    </row>
    <row r="3252" spans="1:16" x14ac:dyDescent="0.3">
      <c r="A3252" t="s">
        <v>1458</v>
      </c>
      <c r="B3252" s="1">
        <v>41771</v>
      </c>
      <c r="C3252">
        <v>5</v>
      </c>
      <c r="D3252">
        <v>2</v>
      </c>
      <c r="E3252">
        <v>2014</v>
      </c>
      <c r="F3252" t="s">
        <v>5027</v>
      </c>
      <c r="G3252" t="s">
        <v>5725</v>
      </c>
      <c r="H3252" t="s">
        <v>5438</v>
      </c>
      <c r="I3252" t="s">
        <v>4720</v>
      </c>
      <c r="J3252" t="s">
        <v>4731</v>
      </c>
      <c r="K3252" s="1">
        <v>41774</v>
      </c>
      <c r="L3252" t="s">
        <v>6408</v>
      </c>
      <c r="M3252" t="s">
        <v>5657</v>
      </c>
      <c r="N3252">
        <v>7.46</v>
      </c>
      <c r="O3252">
        <v>51.366999999999997</v>
      </c>
      <c r="P3252">
        <v>3</v>
      </c>
    </row>
    <row r="3253" spans="1:16" x14ac:dyDescent="0.3">
      <c r="A3253" t="s">
        <v>837</v>
      </c>
      <c r="B3253" s="1">
        <v>41804</v>
      </c>
      <c r="C3253">
        <v>6</v>
      </c>
      <c r="D3253">
        <v>2</v>
      </c>
      <c r="E3253">
        <v>2014</v>
      </c>
      <c r="F3253" t="s">
        <v>6508</v>
      </c>
      <c r="G3253" t="s">
        <v>5685</v>
      </c>
      <c r="H3253" t="s">
        <v>5438</v>
      </c>
      <c r="I3253" t="s">
        <v>4720</v>
      </c>
      <c r="J3253" t="s">
        <v>4721</v>
      </c>
      <c r="K3253" s="1">
        <v>41807</v>
      </c>
      <c r="L3253" t="s">
        <v>6408</v>
      </c>
      <c r="M3253" t="s">
        <v>5657</v>
      </c>
      <c r="N3253">
        <v>7.47</v>
      </c>
      <c r="O3253">
        <v>51.514000000000003</v>
      </c>
      <c r="P3253">
        <v>3</v>
      </c>
    </row>
    <row r="3254" spans="1:16" x14ac:dyDescent="0.3">
      <c r="A3254" t="s">
        <v>3631</v>
      </c>
      <c r="B3254" s="1">
        <v>41857</v>
      </c>
      <c r="C3254">
        <v>8</v>
      </c>
      <c r="D3254">
        <v>3</v>
      </c>
      <c r="E3254">
        <v>2014</v>
      </c>
      <c r="F3254" t="s">
        <v>5425</v>
      </c>
      <c r="G3254" t="s">
        <v>5715</v>
      </c>
      <c r="H3254" t="s">
        <v>5438</v>
      </c>
      <c r="I3254" t="s">
        <v>4720</v>
      </c>
      <c r="J3254" t="s">
        <v>4721</v>
      </c>
      <c r="K3254" s="1">
        <v>41859</v>
      </c>
      <c r="L3254" t="s">
        <v>6407</v>
      </c>
      <c r="M3254" t="s">
        <v>5657</v>
      </c>
      <c r="N3254">
        <v>7.08</v>
      </c>
      <c r="O3254">
        <v>51.17</v>
      </c>
      <c r="P3254">
        <v>2</v>
      </c>
    </row>
    <row r="3255" spans="1:16" x14ac:dyDescent="0.3">
      <c r="A3255" t="s">
        <v>1003</v>
      </c>
      <c r="B3255" s="1">
        <v>41863</v>
      </c>
      <c r="C3255">
        <v>8</v>
      </c>
      <c r="D3255">
        <v>3</v>
      </c>
      <c r="E3255">
        <v>2014</v>
      </c>
      <c r="F3255" t="s">
        <v>5424</v>
      </c>
      <c r="G3255" t="s">
        <v>5696</v>
      </c>
      <c r="H3255" t="s">
        <v>5438</v>
      </c>
      <c r="I3255" t="s">
        <v>4720</v>
      </c>
      <c r="J3255" t="s">
        <v>4731</v>
      </c>
      <c r="K3255" s="1">
        <v>41866</v>
      </c>
      <c r="L3255" t="s">
        <v>6407</v>
      </c>
      <c r="M3255" t="s">
        <v>5657</v>
      </c>
      <c r="N3255">
        <v>7.01</v>
      </c>
      <c r="O3255">
        <v>51.456000000000003</v>
      </c>
      <c r="P3255">
        <v>3</v>
      </c>
    </row>
    <row r="3256" spans="1:16" x14ac:dyDescent="0.3">
      <c r="A3256" t="s">
        <v>1671</v>
      </c>
      <c r="B3256" s="1">
        <v>41865</v>
      </c>
      <c r="C3256">
        <v>8</v>
      </c>
      <c r="D3256">
        <v>3</v>
      </c>
      <c r="E3256">
        <v>2014</v>
      </c>
      <c r="F3256" t="s">
        <v>5486</v>
      </c>
      <c r="G3256" t="s">
        <v>5702</v>
      </c>
      <c r="H3256" t="s">
        <v>5438</v>
      </c>
      <c r="I3256" t="s">
        <v>4720</v>
      </c>
      <c r="J3256" t="s">
        <v>4721</v>
      </c>
      <c r="K3256" s="1">
        <v>41868</v>
      </c>
      <c r="L3256" t="s">
        <v>6408</v>
      </c>
      <c r="M3256" t="s">
        <v>5657</v>
      </c>
      <c r="N3256">
        <v>6.94</v>
      </c>
      <c r="O3256">
        <v>51.529000000000003</v>
      </c>
      <c r="P3256">
        <v>3</v>
      </c>
    </row>
    <row r="3257" spans="1:16" x14ac:dyDescent="0.3">
      <c r="A3257" t="s">
        <v>439</v>
      </c>
      <c r="B3257" s="1">
        <v>41869</v>
      </c>
      <c r="C3257">
        <v>8</v>
      </c>
      <c r="D3257">
        <v>3</v>
      </c>
      <c r="E3257">
        <v>2014</v>
      </c>
      <c r="F3257" t="s">
        <v>5209</v>
      </c>
      <c r="G3257" t="s">
        <v>6509</v>
      </c>
      <c r="H3257" t="s">
        <v>5438</v>
      </c>
      <c r="I3257" t="s">
        <v>4720</v>
      </c>
      <c r="J3257" t="s">
        <v>4721</v>
      </c>
      <c r="K3257" s="1">
        <v>41869</v>
      </c>
      <c r="L3257" t="s">
        <v>6409</v>
      </c>
      <c r="M3257" t="s">
        <v>5657</v>
      </c>
      <c r="N3257">
        <v>6.86</v>
      </c>
      <c r="O3257">
        <v>51.847999999999999</v>
      </c>
      <c r="P3257">
        <v>0</v>
      </c>
    </row>
    <row r="3258" spans="1:16" x14ac:dyDescent="0.3">
      <c r="A3258" t="s">
        <v>1471</v>
      </c>
      <c r="B3258" s="1">
        <v>41871</v>
      </c>
      <c r="C3258">
        <v>8</v>
      </c>
      <c r="D3258">
        <v>3</v>
      </c>
      <c r="E3258">
        <v>2014</v>
      </c>
      <c r="F3258" t="s">
        <v>5398</v>
      </c>
      <c r="G3258" t="s">
        <v>6510</v>
      </c>
      <c r="H3258" t="s">
        <v>5438</v>
      </c>
      <c r="I3258" t="s">
        <v>4720</v>
      </c>
      <c r="J3258" t="s">
        <v>4731</v>
      </c>
      <c r="K3258" s="1">
        <v>41873</v>
      </c>
      <c r="L3258" t="s">
        <v>6407</v>
      </c>
      <c r="M3258" t="s">
        <v>5657</v>
      </c>
      <c r="N3258">
        <v>6.95</v>
      </c>
      <c r="O3258">
        <v>51.119</v>
      </c>
      <c r="P3258">
        <v>2</v>
      </c>
    </row>
    <row r="3259" spans="1:16" x14ac:dyDescent="0.3">
      <c r="A3259" t="s">
        <v>3684</v>
      </c>
      <c r="B3259" s="1">
        <v>41872</v>
      </c>
      <c r="C3259">
        <v>8</v>
      </c>
      <c r="D3259">
        <v>3</v>
      </c>
      <c r="E3259">
        <v>2014</v>
      </c>
      <c r="F3259" t="s">
        <v>5065</v>
      </c>
      <c r="G3259" t="s">
        <v>5663</v>
      </c>
      <c r="H3259" t="s">
        <v>5438</v>
      </c>
      <c r="I3259" t="s">
        <v>4720</v>
      </c>
      <c r="J3259" t="s">
        <v>4740</v>
      </c>
      <c r="K3259" s="1">
        <v>41874</v>
      </c>
      <c r="L3259" t="s">
        <v>6408</v>
      </c>
      <c r="M3259" t="s">
        <v>5657</v>
      </c>
      <c r="N3259">
        <v>6.64</v>
      </c>
      <c r="O3259">
        <v>51.451999999999998</v>
      </c>
      <c r="P3259">
        <v>2</v>
      </c>
    </row>
    <row r="3260" spans="1:16" x14ac:dyDescent="0.3">
      <c r="A3260" t="s">
        <v>2861</v>
      </c>
      <c r="B3260" s="1">
        <v>41879</v>
      </c>
      <c r="C3260">
        <v>8</v>
      </c>
      <c r="D3260">
        <v>3</v>
      </c>
      <c r="E3260">
        <v>2014</v>
      </c>
      <c r="F3260" t="s">
        <v>5522</v>
      </c>
      <c r="G3260" t="s">
        <v>5667</v>
      </c>
      <c r="H3260" t="s">
        <v>5438</v>
      </c>
      <c r="I3260" t="s">
        <v>4720</v>
      </c>
      <c r="J3260" t="s">
        <v>4721</v>
      </c>
      <c r="K3260" s="1">
        <v>41881</v>
      </c>
      <c r="L3260" t="s">
        <v>6407</v>
      </c>
      <c r="M3260" t="s">
        <v>5657</v>
      </c>
      <c r="N3260">
        <v>6.96</v>
      </c>
      <c r="O3260">
        <v>50.938000000000002</v>
      </c>
      <c r="P3260">
        <v>2</v>
      </c>
    </row>
    <row r="3261" spans="1:16" x14ac:dyDescent="0.3">
      <c r="A3261" t="s">
        <v>4639</v>
      </c>
      <c r="B3261" s="1">
        <v>41884</v>
      </c>
      <c r="C3261">
        <v>9</v>
      </c>
      <c r="D3261">
        <v>3</v>
      </c>
      <c r="E3261">
        <v>2014</v>
      </c>
      <c r="F3261" t="s">
        <v>5310</v>
      </c>
      <c r="G3261" t="s">
        <v>5656</v>
      </c>
      <c r="H3261" t="s">
        <v>5438</v>
      </c>
      <c r="I3261" t="s">
        <v>4720</v>
      </c>
      <c r="J3261" t="s">
        <v>4721</v>
      </c>
      <c r="K3261" s="1">
        <v>41886</v>
      </c>
      <c r="L3261" t="s">
        <v>6408</v>
      </c>
      <c r="M3261" t="s">
        <v>5657</v>
      </c>
      <c r="N3261">
        <v>8.5299999999999994</v>
      </c>
      <c r="O3261">
        <v>52.03</v>
      </c>
      <c r="P3261">
        <v>2</v>
      </c>
    </row>
    <row r="3262" spans="1:16" x14ac:dyDescent="0.3">
      <c r="A3262" t="s">
        <v>701</v>
      </c>
      <c r="B3262" s="1">
        <v>41891</v>
      </c>
      <c r="C3262">
        <v>9</v>
      </c>
      <c r="D3262">
        <v>3</v>
      </c>
      <c r="E3262">
        <v>2014</v>
      </c>
      <c r="F3262" t="s">
        <v>6511</v>
      </c>
      <c r="G3262" t="s">
        <v>6507</v>
      </c>
      <c r="H3262" t="s">
        <v>5438</v>
      </c>
      <c r="I3262" t="s">
        <v>4720</v>
      </c>
      <c r="J3262" t="s">
        <v>4740</v>
      </c>
      <c r="K3262" s="1">
        <v>41891</v>
      </c>
      <c r="L3262" t="s">
        <v>6409</v>
      </c>
      <c r="M3262" t="s">
        <v>5657</v>
      </c>
      <c r="N3262">
        <v>7.35</v>
      </c>
      <c r="O3262">
        <v>51.444000000000003</v>
      </c>
      <c r="P3262">
        <v>0</v>
      </c>
    </row>
    <row r="3263" spans="1:16" x14ac:dyDescent="0.3">
      <c r="A3263" t="s">
        <v>849</v>
      </c>
      <c r="B3263" s="1">
        <v>41893</v>
      </c>
      <c r="C3263">
        <v>9</v>
      </c>
      <c r="D3263">
        <v>3</v>
      </c>
      <c r="E3263">
        <v>2014</v>
      </c>
      <c r="F3263" t="s">
        <v>6250</v>
      </c>
      <c r="G3263" t="s">
        <v>5696</v>
      </c>
      <c r="H3263" t="s">
        <v>5438</v>
      </c>
      <c r="I3263" t="s">
        <v>4720</v>
      </c>
      <c r="J3263" t="s">
        <v>4731</v>
      </c>
      <c r="K3263" s="1">
        <v>41895</v>
      </c>
      <c r="L3263" t="s">
        <v>6408</v>
      </c>
      <c r="M3263" t="s">
        <v>5657</v>
      </c>
      <c r="N3263">
        <v>7.01</v>
      </c>
      <c r="O3263">
        <v>51.456000000000003</v>
      </c>
      <c r="P3263">
        <v>2</v>
      </c>
    </row>
    <row r="3264" spans="1:16" x14ac:dyDescent="0.3">
      <c r="A3264" t="s">
        <v>1481</v>
      </c>
      <c r="B3264" s="1">
        <v>41900</v>
      </c>
      <c r="C3264">
        <v>9</v>
      </c>
      <c r="D3264">
        <v>3</v>
      </c>
      <c r="E3264">
        <v>2014</v>
      </c>
      <c r="F3264" t="s">
        <v>6125</v>
      </c>
      <c r="G3264" t="s">
        <v>6512</v>
      </c>
      <c r="H3264" t="s">
        <v>5438</v>
      </c>
      <c r="I3264" t="s">
        <v>4720</v>
      </c>
      <c r="J3264" t="s">
        <v>4721</v>
      </c>
      <c r="K3264" s="1">
        <v>41904</v>
      </c>
      <c r="L3264" t="s">
        <v>6408</v>
      </c>
      <c r="M3264" t="s">
        <v>5657</v>
      </c>
      <c r="N3264">
        <v>6.54</v>
      </c>
      <c r="O3264">
        <v>51.265000000000001</v>
      </c>
      <c r="P3264">
        <v>4</v>
      </c>
    </row>
    <row r="3265" spans="1:16" x14ac:dyDescent="0.3">
      <c r="A3265" t="s">
        <v>3253</v>
      </c>
      <c r="B3265" s="1">
        <v>41911</v>
      </c>
      <c r="C3265">
        <v>9</v>
      </c>
      <c r="D3265">
        <v>3</v>
      </c>
      <c r="E3265">
        <v>2014</v>
      </c>
      <c r="F3265" t="s">
        <v>5278</v>
      </c>
      <c r="G3265" t="s">
        <v>5680</v>
      </c>
      <c r="H3265" t="s">
        <v>5438</v>
      </c>
      <c r="I3265" t="s">
        <v>4720</v>
      </c>
      <c r="J3265" t="s">
        <v>4721</v>
      </c>
      <c r="K3265" s="1">
        <v>41912</v>
      </c>
      <c r="L3265" t="s">
        <v>6407</v>
      </c>
      <c r="M3265" t="s">
        <v>5657</v>
      </c>
      <c r="N3265">
        <v>6.81</v>
      </c>
      <c r="O3265">
        <v>51</v>
      </c>
      <c r="P3265">
        <v>1</v>
      </c>
    </row>
    <row r="3266" spans="1:16" x14ac:dyDescent="0.3">
      <c r="A3266" t="s">
        <v>270</v>
      </c>
      <c r="B3266" s="1">
        <v>41925</v>
      </c>
      <c r="C3266">
        <v>10</v>
      </c>
      <c r="D3266">
        <v>4</v>
      </c>
      <c r="E3266">
        <v>2014</v>
      </c>
      <c r="F3266" t="s">
        <v>5932</v>
      </c>
      <c r="G3266" t="s">
        <v>5719</v>
      </c>
      <c r="H3266" t="s">
        <v>5438</v>
      </c>
      <c r="I3266" t="s">
        <v>4720</v>
      </c>
      <c r="J3266" t="s">
        <v>4731</v>
      </c>
      <c r="K3266" s="1">
        <v>41928</v>
      </c>
      <c r="L3266" t="s">
        <v>6408</v>
      </c>
      <c r="M3266" t="s">
        <v>5657</v>
      </c>
      <c r="N3266">
        <v>7.82</v>
      </c>
      <c r="O3266">
        <v>51.673999999999999</v>
      </c>
      <c r="P3266">
        <v>3</v>
      </c>
    </row>
    <row r="3267" spans="1:16" x14ac:dyDescent="0.3">
      <c r="A3267" t="s">
        <v>2000</v>
      </c>
      <c r="B3267" s="1">
        <v>41935</v>
      </c>
      <c r="C3267">
        <v>10</v>
      </c>
      <c r="D3267">
        <v>4</v>
      </c>
      <c r="E3267">
        <v>2014</v>
      </c>
      <c r="F3267" t="s">
        <v>6349</v>
      </c>
      <c r="G3267" t="s">
        <v>5667</v>
      </c>
      <c r="H3267" t="s">
        <v>5438</v>
      </c>
      <c r="I3267" t="s">
        <v>4720</v>
      </c>
      <c r="J3267" t="s">
        <v>4731</v>
      </c>
      <c r="K3267" s="1">
        <v>41938</v>
      </c>
      <c r="L3267" t="s">
        <v>6408</v>
      </c>
      <c r="M3267" t="s">
        <v>5657</v>
      </c>
      <c r="N3267">
        <v>6.96</v>
      </c>
      <c r="O3267">
        <v>50.938000000000002</v>
      </c>
      <c r="P3267">
        <v>3</v>
      </c>
    </row>
    <row r="3268" spans="1:16" x14ac:dyDescent="0.3">
      <c r="A3268" t="s">
        <v>2773</v>
      </c>
      <c r="B3268" s="1">
        <v>41942</v>
      </c>
      <c r="C3268">
        <v>10</v>
      </c>
      <c r="D3268">
        <v>4</v>
      </c>
      <c r="E3268">
        <v>2014</v>
      </c>
      <c r="F3268" t="s">
        <v>5246</v>
      </c>
      <c r="G3268" t="s">
        <v>5618</v>
      </c>
      <c r="H3268" t="s">
        <v>5438</v>
      </c>
      <c r="I3268" t="s">
        <v>4720</v>
      </c>
      <c r="J3268" t="s">
        <v>4731</v>
      </c>
      <c r="K3268" s="1">
        <v>41946</v>
      </c>
      <c r="L3268" t="s">
        <v>6408</v>
      </c>
      <c r="M3268" t="s">
        <v>5657</v>
      </c>
      <c r="N3268">
        <v>11.97</v>
      </c>
      <c r="O3268">
        <v>51.497</v>
      </c>
      <c r="P3268">
        <v>4</v>
      </c>
    </row>
    <row r="3269" spans="1:16" x14ac:dyDescent="0.3">
      <c r="A3269" t="s">
        <v>3830</v>
      </c>
      <c r="B3269" s="1">
        <v>41947</v>
      </c>
      <c r="C3269">
        <v>11</v>
      </c>
      <c r="D3269">
        <v>4</v>
      </c>
      <c r="E3269">
        <v>2014</v>
      </c>
      <c r="F3269" t="s">
        <v>4816</v>
      </c>
      <c r="G3269" t="s">
        <v>5731</v>
      </c>
      <c r="H3269" t="s">
        <v>5438</v>
      </c>
      <c r="I3269" t="s">
        <v>4720</v>
      </c>
      <c r="J3269" t="s">
        <v>4721</v>
      </c>
      <c r="K3269" s="1">
        <v>41951</v>
      </c>
      <c r="L3269" t="s">
        <v>6408</v>
      </c>
      <c r="M3269" t="s">
        <v>5657</v>
      </c>
      <c r="N3269">
        <v>7.09</v>
      </c>
      <c r="O3269">
        <v>51.518000000000001</v>
      </c>
      <c r="P3269">
        <v>4</v>
      </c>
    </row>
    <row r="3270" spans="1:16" x14ac:dyDescent="0.3">
      <c r="A3270" t="s">
        <v>2132</v>
      </c>
      <c r="B3270" s="1">
        <v>41950</v>
      </c>
      <c r="C3270">
        <v>11</v>
      </c>
      <c r="D3270">
        <v>4</v>
      </c>
      <c r="E3270">
        <v>2014</v>
      </c>
      <c r="F3270" t="s">
        <v>4970</v>
      </c>
      <c r="G3270" t="s">
        <v>5667</v>
      </c>
      <c r="H3270" t="s">
        <v>5438</v>
      </c>
      <c r="I3270" t="s">
        <v>4720</v>
      </c>
      <c r="J3270" t="s">
        <v>4740</v>
      </c>
      <c r="K3270" s="1">
        <v>41954</v>
      </c>
      <c r="L3270" t="s">
        <v>6408</v>
      </c>
      <c r="M3270" t="s">
        <v>5657</v>
      </c>
      <c r="N3270">
        <v>6.96</v>
      </c>
      <c r="O3270">
        <v>50.938000000000002</v>
      </c>
      <c r="P3270">
        <v>4</v>
      </c>
    </row>
    <row r="3271" spans="1:16" x14ac:dyDescent="0.3">
      <c r="A3271" t="s">
        <v>2868</v>
      </c>
      <c r="B3271" s="1">
        <v>41954</v>
      </c>
      <c r="C3271">
        <v>11</v>
      </c>
      <c r="D3271">
        <v>4</v>
      </c>
      <c r="E3271">
        <v>2014</v>
      </c>
      <c r="F3271" t="s">
        <v>4717</v>
      </c>
      <c r="G3271" t="s">
        <v>5671</v>
      </c>
      <c r="H3271" t="s">
        <v>5438</v>
      </c>
      <c r="I3271" t="s">
        <v>4720</v>
      </c>
      <c r="J3271" t="s">
        <v>4721</v>
      </c>
      <c r="K3271" s="1">
        <v>41956</v>
      </c>
      <c r="L3271" t="s">
        <v>6408</v>
      </c>
      <c r="M3271" t="s">
        <v>5657</v>
      </c>
      <c r="N3271">
        <v>7.2</v>
      </c>
      <c r="O3271">
        <v>51.536999999999999</v>
      </c>
      <c r="P3271">
        <v>2</v>
      </c>
    </row>
    <row r="3272" spans="1:16" x14ac:dyDescent="0.3">
      <c r="A3272" t="s">
        <v>3865</v>
      </c>
      <c r="B3272" s="1">
        <v>41972</v>
      </c>
      <c r="C3272">
        <v>11</v>
      </c>
      <c r="D3272">
        <v>4</v>
      </c>
      <c r="E3272">
        <v>2014</v>
      </c>
      <c r="F3272" t="s">
        <v>5522</v>
      </c>
      <c r="G3272" t="s">
        <v>5669</v>
      </c>
      <c r="H3272" t="s">
        <v>5438</v>
      </c>
      <c r="I3272" t="s">
        <v>4720</v>
      </c>
      <c r="J3272" t="s">
        <v>4721</v>
      </c>
      <c r="K3272" s="1">
        <v>41975</v>
      </c>
      <c r="L3272" t="s">
        <v>6408</v>
      </c>
      <c r="M3272" t="s">
        <v>5657</v>
      </c>
      <c r="N3272">
        <v>7.15</v>
      </c>
      <c r="O3272">
        <v>51.256</v>
      </c>
      <c r="P3272">
        <v>3</v>
      </c>
    </row>
    <row r="3273" spans="1:16" x14ac:dyDescent="0.3">
      <c r="A3273" t="s">
        <v>3754</v>
      </c>
      <c r="B3273" s="1">
        <v>41992</v>
      </c>
      <c r="C3273">
        <v>12</v>
      </c>
      <c r="D3273">
        <v>4</v>
      </c>
      <c r="E3273">
        <v>2014</v>
      </c>
      <c r="F3273" t="s">
        <v>6268</v>
      </c>
      <c r="G3273" t="s">
        <v>5618</v>
      </c>
      <c r="H3273" t="s">
        <v>5438</v>
      </c>
      <c r="I3273" t="s">
        <v>4720</v>
      </c>
      <c r="J3273" t="s">
        <v>4731</v>
      </c>
      <c r="K3273" s="1">
        <v>41993</v>
      </c>
      <c r="L3273" t="s">
        <v>6407</v>
      </c>
      <c r="M3273" t="s">
        <v>5657</v>
      </c>
      <c r="N3273">
        <v>11.97</v>
      </c>
      <c r="O3273">
        <v>51.497</v>
      </c>
      <c r="P3273">
        <v>1</v>
      </c>
    </row>
    <row r="3274" spans="1:16" x14ac:dyDescent="0.3">
      <c r="A3274" t="s">
        <v>3917</v>
      </c>
      <c r="B3274" s="1">
        <v>40627</v>
      </c>
      <c r="C3274">
        <v>3</v>
      </c>
      <c r="D3274">
        <v>1</v>
      </c>
      <c r="E3274">
        <v>2011</v>
      </c>
      <c r="F3274" t="s">
        <v>5054</v>
      </c>
      <c r="G3274" t="s">
        <v>5796</v>
      </c>
      <c r="H3274" t="s">
        <v>5749</v>
      </c>
      <c r="I3274" t="s">
        <v>4720</v>
      </c>
      <c r="J3274" t="s">
        <v>4721</v>
      </c>
      <c r="K3274" s="1">
        <v>40632</v>
      </c>
      <c r="L3274" t="s">
        <v>6408</v>
      </c>
      <c r="M3274" t="s">
        <v>5794</v>
      </c>
      <c r="N3274">
        <v>5.66</v>
      </c>
      <c r="O3274">
        <v>51.478999999999999</v>
      </c>
      <c r="P3274">
        <v>5</v>
      </c>
    </row>
    <row r="3275" spans="1:16" x14ac:dyDescent="0.3">
      <c r="A3275" t="s">
        <v>726</v>
      </c>
      <c r="B3275" s="1">
        <v>40662</v>
      </c>
      <c r="C3275">
        <v>4</v>
      </c>
      <c r="D3275">
        <v>2</v>
      </c>
      <c r="E3275">
        <v>2011</v>
      </c>
      <c r="F3275" t="s">
        <v>4750</v>
      </c>
      <c r="G3275" t="s">
        <v>5785</v>
      </c>
      <c r="H3275" t="s">
        <v>5752</v>
      </c>
      <c r="I3275" t="s">
        <v>4720</v>
      </c>
      <c r="J3275" t="s">
        <v>4721</v>
      </c>
      <c r="K3275" s="1">
        <v>40664</v>
      </c>
      <c r="L3275" t="s">
        <v>6407</v>
      </c>
      <c r="M3275" t="s">
        <v>5785</v>
      </c>
      <c r="N3275">
        <v>4.4000000000000004</v>
      </c>
      <c r="O3275">
        <v>51.219000000000001</v>
      </c>
      <c r="P3275">
        <v>2</v>
      </c>
    </row>
    <row r="3276" spans="1:16" x14ac:dyDescent="0.3">
      <c r="A3276" t="s">
        <v>4335</v>
      </c>
      <c r="B3276" s="1">
        <v>40670</v>
      </c>
      <c r="C3276">
        <v>5</v>
      </c>
      <c r="D3276">
        <v>2</v>
      </c>
      <c r="E3276">
        <v>2011</v>
      </c>
      <c r="F3276" t="s">
        <v>5231</v>
      </c>
      <c r="G3276" t="s">
        <v>5795</v>
      </c>
      <c r="H3276" t="s">
        <v>5749</v>
      </c>
      <c r="I3276" t="s">
        <v>4720</v>
      </c>
      <c r="J3276" t="s">
        <v>4740</v>
      </c>
      <c r="K3276" s="1">
        <v>40675</v>
      </c>
      <c r="L3276" t="s">
        <v>6408</v>
      </c>
      <c r="M3276" t="s">
        <v>5765</v>
      </c>
      <c r="N3276">
        <v>4.9000000000000004</v>
      </c>
      <c r="O3276">
        <v>52.37</v>
      </c>
      <c r="P3276">
        <v>5</v>
      </c>
    </row>
    <row r="3277" spans="1:16" x14ac:dyDescent="0.3">
      <c r="A3277" t="s">
        <v>4065</v>
      </c>
      <c r="B3277" s="1">
        <v>40674</v>
      </c>
      <c r="C3277">
        <v>5</v>
      </c>
      <c r="D3277">
        <v>2</v>
      </c>
      <c r="E3277">
        <v>2011</v>
      </c>
      <c r="F3277" t="s">
        <v>6368</v>
      </c>
      <c r="G3277" t="s">
        <v>5770</v>
      </c>
      <c r="H3277" t="s">
        <v>5749</v>
      </c>
      <c r="I3277" t="s">
        <v>4720</v>
      </c>
      <c r="J3277" t="s">
        <v>4721</v>
      </c>
      <c r="K3277" s="1">
        <v>40678</v>
      </c>
      <c r="L3277" t="s">
        <v>6408</v>
      </c>
      <c r="M3277" t="s">
        <v>5771</v>
      </c>
      <c r="N3277">
        <v>5.97</v>
      </c>
      <c r="O3277">
        <v>52.210999999999999</v>
      </c>
      <c r="P3277">
        <v>4</v>
      </c>
    </row>
    <row r="3278" spans="1:16" x14ac:dyDescent="0.3">
      <c r="A3278" t="s">
        <v>4066</v>
      </c>
      <c r="B3278" s="1">
        <v>40684</v>
      </c>
      <c r="C3278">
        <v>5</v>
      </c>
      <c r="D3278">
        <v>2</v>
      </c>
      <c r="E3278">
        <v>2011</v>
      </c>
      <c r="F3278" t="s">
        <v>5977</v>
      </c>
      <c r="G3278" t="s">
        <v>5793</v>
      </c>
      <c r="H3278" t="s">
        <v>5749</v>
      </c>
      <c r="I3278" t="s">
        <v>4720</v>
      </c>
      <c r="J3278" t="s">
        <v>4721</v>
      </c>
      <c r="K3278" s="1">
        <v>40688</v>
      </c>
      <c r="L3278" t="s">
        <v>6408</v>
      </c>
      <c r="M3278" t="s">
        <v>5794</v>
      </c>
      <c r="N3278">
        <v>4.7699999999999996</v>
      </c>
      <c r="O3278">
        <v>51.572000000000003</v>
      </c>
      <c r="P3278">
        <v>4</v>
      </c>
    </row>
    <row r="3279" spans="1:16" x14ac:dyDescent="0.3">
      <c r="A3279" t="s">
        <v>3920</v>
      </c>
      <c r="B3279" s="1">
        <v>40696</v>
      </c>
      <c r="C3279">
        <v>6</v>
      </c>
      <c r="D3279">
        <v>2</v>
      </c>
      <c r="E3279">
        <v>2011</v>
      </c>
      <c r="F3279" t="s">
        <v>5029</v>
      </c>
      <c r="G3279" t="s">
        <v>5828</v>
      </c>
      <c r="H3279" t="s">
        <v>5749</v>
      </c>
      <c r="I3279" t="s">
        <v>4720</v>
      </c>
      <c r="J3279" t="s">
        <v>4731</v>
      </c>
      <c r="K3279" s="1">
        <v>40701</v>
      </c>
      <c r="L3279" t="s">
        <v>6408</v>
      </c>
      <c r="M3279" t="s">
        <v>5828</v>
      </c>
      <c r="N3279">
        <v>6.57</v>
      </c>
      <c r="O3279">
        <v>53.219000000000001</v>
      </c>
      <c r="P3279">
        <v>5</v>
      </c>
    </row>
    <row r="3280" spans="1:16" x14ac:dyDescent="0.3">
      <c r="A3280" t="s">
        <v>50</v>
      </c>
      <c r="B3280" s="1">
        <v>40700</v>
      </c>
      <c r="C3280">
        <v>6</v>
      </c>
      <c r="D3280">
        <v>2</v>
      </c>
      <c r="E3280">
        <v>2011</v>
      </c>
      <c r="F3280" t="s">
        <v>5581</v>
      </c>
      <c r="G3280" t="s">
        <v>5746</v>
      </c>
      <c r="H3280" t="s">
        <v>5747</v>
      </c>
      <c r="I3280" t="s">
        <v>4720</v>
      </c>
      <c r="J3280" t="s">
        <v>4721</v>
      </c>
      <c r="K3280" s="1">
        <v>40701</v>
      </c>
      <c r="L3280" t="s">
        <v>6407</v>
      </c>
      <c r="M3280" t="s">
        <v>5746</v>
      </c>
      <c r="N3280">
        <v>16.37</v>
      </c>
      <c r="O3280">
        <v>48.207999999999998</v>
      </c>
      <c r="P3280">
        <v>1</v>
      </c>
    </row>
    <row r="3281" spans="1:16" x14ac:dyDescent="0.3">
      <c r="A3281" t="s">
        <v>2511</v>
      </c>
      <c r="B3281" s="1">
        <v>40702</v>
      </c>
      <c r="C3281">
        <v>6</v>
      </c>
      <c r="D3281">
        <v>2</v>
      </c>
      <c r="E3281">
        <v>2011</v>
      </c>
      <c r="F3281" t="s">
        <v>5578</v>
      </c>
      <c r="G3281" t="s">
        <v>5800</v>
      </c>
      <c r="H3281" t="s">
        <v>5752</v>
      </c>
      <c r="I3281" t="s">
        <v>4720</v>
      </c>
      <c r="J3281" t="s">
        <v>4721</v>
      </c>
      <c r="K3281" s="1">
        <v>40705</v>
      </c>
      <c r="L3281" t="s">
        <v>6407</v>
      </c>
      <c r="M3281" t="s">
        <v>5801</v>
      </c>
      <c r="N3281">
        <v>3.72</v>
      </c>
      <c r="O3281">
        <v>51.054000000000002</v>
      </c>
      <c r="P3281">
        <v>3</v>
      </c>
    </row>
    <row r="3282" spans="1:16" x14ac:dyDescent="0.3">
      <c r="A3282" t="s">
        <v>3287</v>
      </c>
      <c r="B3282" s="1">
        <v>40705</v>
      </c>
      <c r="C3282">
        <v>6</v>
      </c>
      <c r="D3282">
        <v>2</v>
      </c>
      <c r="E3282">
        <v>2011</v>
      </c>
      <c r="F3282" t="s">
        <v>5425</v>
      </c>
      <c r="G3282" t="s">
        <v>5746</v>
      </c>
      <c r="H3282" t="s">
        <v>5747</v>
      </c>
      <c r="I3282" t="s">
        <v>4720</v>
      </c>
      <c r="J3282" t="s">
        <v>4721</v>
      </c>
      <c r="K3282" s="1">
        <v>40708</v>
      </c>
      <c r="L3282" t="s">
        <v>6407</v>
      </c>
      <c r="M3282" t="s">
        <v>5746</v>
      </c>
      <c r="N3282">
        <v>16.37</v>
      </c>
      <c r="O3282">
        <v>48.207999999999998</v>
      </c>
      <c r="P3282">
        <v>3</v>
      </c>
    </row>
    <row r="3283" spans="1:16" x14ac:dyDescent="0.3">
      <c r="A3283" t="s">
        <v>1523</v>
      </c>
      <c r="B3283" s="1">
        <v>40707</v>
      </c>
      <c r="C3283">
        <v>6</v>
      </c>
      <c r="D3283">
        <v>2</v>
      </c>
      <c r="E3283">
        <v>2011</v>
      </c>
      <c r="F3283" t="s">
        <v>6451</v>
      </c>
      <c r="G3283" t="s">
        <v>5785</v>
      </c>
      <c r="H3283" t="s">
        <v>5752</v>
      </c>
      <c r="I3283" t="s">
        <v>4720</v>
      </c>
      <c r="J3283" t="s">
        <v>4731</v>
      </c>
      <c r="K3283" s="1">
        <v>40710</v>
      </c>
      <c r="L3283" t="s">
        <v>6407</v>
      </c>
      <c r="M3283" t="s">
        <v>5785</v>
      </c>
      <c r="N3283">
        <v>4.4000000000000004</v>
      </c>
      <c r="O3283">
        <v>51.219000000000001</v>
      </c>
      <c r="P3283">
        <v>3</v>
      </c>
    </row>
    <row r="3284" spans="1:16" x14ac:dyDescent="0.3">
      <c r="A3284" t="s">
        <v>2435</v>
      </c>
      <c r="B3284" s="1">
        <v>40709</v>
      </c>
      <c r="C3284">
        <v>6</v>
      </c>
      <c r="D3284">
        <v>2</v>
      </c>
      <c r="E3284">
        <v>2011</v>
      </c>
      <c r="F3284" t="s">
        <v>5056</v>
      </c>
      <c r="G3284" t="s">
        <v>5746</v>
      </c>
      <c r="H3284" t="s">
        <v>5747</v>
      </c>
      <c r="I3284" t="s">
        <v>4720</v>
      </c>
      <c r="J3284" t="s">
        <v>4731</v>
      </c>
      <c r="K3284" s="1">
        <v>40711</v>
      </c>
      <c r="L3284" t="s">
        <v>6407</v>
      </c>
      <c r="M3284" t="s">
        <v>5746</v>
      </c>
      <c r="N3284">
        <v>16.37</v>
      </c>
      <c r="O3284">
        <v>48.207999999999998</v>
      </c>
      <c r="P3284">
        <v>2</v>
      </c>
    </row>
    <row r="3285" spans="1:16" x14ac:dyDescent="0.3">
      <c r="A3285" t="s">
        <v>1335</v>
      </c>
      <c r="B3285" s="1">
        <v>40716</v>
      </c>
      <c r="C3285">
        <v>6</v>
      </c>
      <c r="D3285">
        <v>2</v>
      </c>
      <c r="E3285">
        <v>2011</v>
      </c>
      <c r="F3285" t="s">
        <v>5467</v>
      </c>
      <c r="G3285" t="s">
        <v>5746</v>
      </c>
      <c r="H3285" t="s">
        <v>5747</v>
      </c>
      <c r="I3285" t="s">
        <v>4720</v>
      </c>
      <c r="J3285" t="s">
        <v>4731</v>
      </c>
      <c r="K3285" s="1">
        <v>40719</v>
      </c>
      <c r="L3285" t="s">
        <v>6407</v>
      </c>
      <c r="M3285" t="s">
        <v>5746</v>
      </c>
      <c r="N3285">
        <v>16.37</v>
      </c>
      <c r="O3285">
        <v>48.207999999999998</v>
      </c>
      <c r="P3285">
        <v>3</v>
      </c>
    </row>
    <row r="3286" spans="1:16" x14ac:dyDescent="0.3">
      <c r="A3286" t="s">
        <v>4146</v>
      </c>
      <c r="B3286" s="1">
        <v>40716</v>
      </c>
      <c r="C3286">
        <v>6</v>
      </c>
      <c r="D3286">
        <v>2</v>
      </c>
      <c r="E3286">
        <v>2011</v>
      </c>
      <c r="F3286" t="s">
        <v>5872</v>
      </c>
      <c r="G3286" t="s">
        <v>5875</v>
      </c>
      <c r="H3286" t="s">
        <v>5749</v>
      </c>
      <c r="I3286" t="s">
        <v>4720</v>
      </c>
      <c r="J3286" t="s">
        <v>4731</v>
      </c>
      <c r="K3286" s="1">
        <v>40718</v>
      </c>
      <c r="L3286" t="s">
        <v>6408</v>
      </c>
      <c r="M3286" t="s">
        <v>5755</v>
      </c>
      <c r="N3286">
        <v>6.08</v>
      </c>
      <c r="O3286">
        <v>52.517000000000003</v>
      </c>
      <c r="P3286">
        <v>2</v>
      </c>
    </row>
    <row r="3287" spans="1:16" x14ac:dyDescent="0.3">
      <c r="A3287" t="s">
        <v>2515</v>
      </c>
      <c r="B3287" s="1">
        <v>40721</v>
      </c>
      <c r="C3287">
        <v>6</v>
      </c>
      <c r="D3287">
        <v>2</v>
      </c>
      <c r="E3287">
        <v>2011</v>
      </c>
      <c r="F3287" t="s">
        <v>5025</v>
      </c>
      <c r="G3287" t="s">
        <v>5746</v>
      </c>
      <c r="H3287" t="s">
        <v>5747</v>
      </c>
      <c r="I3287" t="s">
        <v>4720</v>
      </c>
      <c r="J3287" t="s">
        <v>4721</v>
      </c>
      <c r="K3287" s="1">
        <v>40723</v>
      </c>
      <c r="L3287" t="s">
        <v>6408</v>
      </c>
      <c r="M3287" t="s">
        <v>5746</v>
      </c>
      <c r="N3287">
        <v>16.37</v>
      </c>
      <c r="O3287">
        <v>48.207999999999998</v>
      </c>
      <c r="P3287">
        <v>2</v>
      </c>
    </row>
    <row r="3288" spans="1:16" x14ac:dyDescent="0.3">
      <c r="A3288" t="s">
        <v>1338</v>
      </c>
      <c r="B3288" s="1">
        <v>40740</v>
      </c>
      <c r="C3288">
        <v>7</v>
      </c>
      <c r="D3288">
        <v>3</v>
      </c>
      <c r="E3288">
        <v>2011</v>
      </c>
      <c r="F3288" t="s">
        <v>5631</v>
      </c>
      <c r="G3288" t="s">
        <v>5746</v>
      </c>
      <c r="H3288" t="s">
        <v>5747</v>
      </c>
      <c r="I3288" t="s">
        <v>4720</v>
      </c>
      <c r="J3288" t="s">
        <v>4721</v>
      </c>
      <c r="K3288" s="1">
        <v>40743</v>
      </c>
      <c r="L3288" t="s">
        <v>6408</v>
      </c>
      <c r="M3288" t="s">
        <v>5746</v>
      </c>
      <c r="N3288">
        <v>16.37</v>
      </c>
      <c r="O3288">
        <v>48.207999999999998</v>
      </c>
      <c r="P3288">
        <v>3</v>
      </c>
    </row>
    <row r="3289" spans="1:16" x14ac:dyDescent="0.3">
      <c r="A3289" t="s">
        <v>594</v>
      </c>
      <c r="B3289" s="1">
        <v>40760</v>
      </c>
      <c r="C3289">
        <v>8</v>
      </c>
      <c r="D3289">
        <v>3</v>
      </c>
      <c r="E3289">
        <v>2011</v>
      </c>
      <c r="F3289" t="s">
        <v>4749</v>
      </c>
      <c r="G3289" t="s">
        <v>5756</v>
      </c>
      <c r="H3289" t="s">
        <v>5757</v>
      </c>
      <c r="I3289" t="s">
        <v>4720</v>
      </c>
      <c r="J3289" t="s">
        <v>4721</v>
      </c>
      <c r="K3289" s="1">
        <v>40765</v>
      </c>
      <c r="L3289" t="s">
        <v>6408</v>
      </c>
      <c r="M3289" t="s">
        <v>5758</v>
      </c>
      <c r="N3289">
        <v>7.59</v>
      </c>
      <c r="O3289">
        <v>47.56</v>
      </c>
      <c r="P3289">
        <v>5</v>
      </c>
    </row>
    <row r="3290" spans="1:16" x14ac:dyDescent="0.3">
      <c r="A3290" t="s">
        <v>3231</v>
      </c>
      <c r="B3290" s="1">
        <v>40762</v>
      </c>
      <c r="C3290">
        <v>8</v>
      </c>
      <c r="D3290">
        <v>3</v>
      </c>
      <c r="E3290">
        <v>2011</v>
      </c>
      <c r="F3290" t="s">
        <v>5467</v>
      </c>
      <c r="G3290" t="s">
        <v>5746</v>
      </c>
      <c r="H3290" t="s">
        <v>5747</v>
      </c>
      <c r="I3290" t="s">
        <v>4720</v>
      </c>
      <c r="J3290" t="s">
        <v>4731</v>
      </c>
      <c r="K3290" s="1">
        <v>40765</v>
      </c>
      <c r="L3290" t="s">
        <v>6407</v>
      </c>
      <c r="M3290" t="s">
        <v>5746</v>
      </c>
      <c r="N3290">
        <v>16.37</v>
      </c>
      <c r="O3290">
        <v>48.207999999999998</v>
      </c>
      <c r="P3290">
        <v>3</v>
      </c>
    </row>
    <row r="3291" spans="1:16" x14ac:dyDescent="0.3">
      <c r="A3291" t="s">
        <v>3924</v>
      </c>
      <c r="B3291" s="1">
        <v>40780</v>
      </c>
      <c r="C3291">
        <v>8</v>
      </c>
      <c r="D3291">
        <v>3</v>
      </c>
      <c r="E3291">
        <v>2011</v>
      </c>
      <c r="F3291" t="s">
        <v>5628</v>
      </c>
      <c r="G3291" t="s">
        <v>5783</v>
      </c>
      <c r="H3291" t="s">
        <v>5749</v>
      </c>
      <c r="I3291" t="s">
        <v>4720</v>
      </c>
      <c r="J3291" t="s">
        <v>4721</v>
      </c>
      <c r="K3291" s="1">
        <v>40783</v>
      </c>
      <c r="L3291" t="s">
        <v>6407</v>
      </c>
      <c r="M3291" t="s">
        <v>5750</v>
      </c>
      <c r="N3291">
        <v>4.3</v>
      </c>
      <c r="O3291">
        <v>52.07</v>
      </c>
      <c r="P3291">
        <v>3</v>
      </c>
    </row>
    <row r="3292" spans="1:16" x14ac:dyDescent="0.3">
      <c r="A3292" t="s">
        <v>4388</v>
      </c>
      <c r="B3292" s="1">
        <v>40784</v>
      </c>
      <c r="C3292">
        <v>8</v>
      </c>
      <c r="D3292">
        <v>3</v>
      </c>
      <c r="E3292">
        <v>2011</v>
      </c>
      <c r="F3292" t="s">
        <v>5464</v>
      </c>
      <c r="G3292" t="s">
        <v>5766</v>
      </c>
      <c r="H3292" t="s">
        <v>5749</v>
      </c>
      <c r="I3292" t="s">
        <v>4720</v>
      </c>
      <c r="J3292" t="s">
        <v>4721</v>
      </c>
      <c r="K3292" s="1">
        <v>40786</v>
      </c>
      <c r="L3292" t="s">
        <v>6407</v>
      </c>
      <c r="M3292" t="s">
        <v>5767</v>
      </c>
      <c r="N3292">
        <v>6.9</v>
      </c>
      <c r="O3292">
        <v>52.786000000000001</v>
      </c>
      <c r="P3292">
        <v>2</v>
      </c>
    </row>
    <row r="3293" spans="1:16" x14ac:dyDescent="0.3">
      <c r="A3293" t="s">
        <v>315</v>
      </c>
      <c r="B3293" s="1">
        <v>40788</v>
      </c>
      <c r="C3293">
        <v>9</v>
      </c>
      <c r="D3293">
        <v>3</v>
      </c>
      <c r="E3293">
        <v>2011</v>
      </c>
      <c r="F3293" t="s">
        <v>5970</v>
      </c>
      <c r="G3293" t="s">
        <v>5746</v>
      </c>
      <c r="H3293" t="s">
        <v>5747</v>
      </c>
      <c r="I3293" t="s">
        <v>4720</v>
      </c>
      <c r="J3293" t="s">
        <v>4721</v>
      </c>
      <c r="K3293" s="1">
        <v>40790</v>
      </c>
      <c r="L3293" t="s">
        <v>6407</v>
      </c>
      <c r="M3293" t="s">
        <v>5746</v>
      </c>
      <c r="N3293">
        <v>16.37</v>
      </c>
      <c r="O3293">
        <v>48.207999999999998</v>
      </c>
      <c r="P3293">
        <v>2</v>
      </c>
    </row>
    <row r="3294" spans="1:16" x14ac:dyDescent="0.3">
      <c r="A3294" t="s">
        <v>4339</v>
      </c>
      <c r="B3294" s="1">
        <v>40798</v>
      </c>
      <c r="C3294">
        <v>9</v>
      </c>
      <c r="D3294">
        <v>3</v>
      </c>
      <c r="E3294">
        <v>2011</v>
      </c>
      <c r="F3294" t="s">
        <v>5712</v>
      </c>
      <c r="G3294" t="s">
        <v>5793</v>
      </c>
      <c r="H3294" t="s">
        <v>5749</v>
      </c>
      <c r="I3294" t="s">
        <v>4720</v>
      </c>
      <c r="J3294" t="s">
        <v>4731</v>
      </c>
      <c r="K3294" s="1">
        <v>40801</v>
      </c>
      <c r="L3294" t="s">
        <v>6407</v>
      </c>
      <c r="M3294" t="s">
        <v>5794</v>
      </c>
      <c r="N3294">
        <v>4.7699999999999996</v>
      </c>
      <c r="O3294">
        <v>51.572000000000003</v>
      </c>
      <c r="P3294">
        <v>3</v>
      </c>
    </row>
    <row r="3295" spans="1:16" x14ac:dyDescent="0.3">
      <c r="A3295" t="s">
        <v>3928</v>
      </c>
      <c r="B3295" s="1">
        <v>40802</v>
      </c>
      <c r="C3295">
        <v>9</v>
      </c>
      <c r="D3295">
        <v>3</v>
      </c>
      <c r="E3295">
        <v>2011</v>
      </c>
      <c r="F3295" t="s">
        <v>5293</v>
      </c>
      <c r="G3295" t="s">
        <v>5795</v>
      </c>
      <c r="H3295" t="s">
        <v>5749</v>
      </c>
      <c r="I3295" t="s">
        <v>4720</v>
      </c>
      <c r="J3295" t="s">
        <v>4721</v>
      </c>
      <c r="K3295" s="1">
        <v>40804</v>
      </c>
      <c r="L3295" t="s">
        <v>6408</v>
      </c>
      <c r="M3295" t="s">
        <v>5765</v>
      </c>
      <c r="N3295">
        <v>4.9000000000000004</v>
      </c>
      <c r="O3295">
        <v>52.37</v>
      </c>
      <c r="P3295">
        <v>2</v>
      </c>
    </row>
    <row r="3296" spans="1:16" x14ac:dyDescent="0.3">
      <c r="A3296" t="s">
        <v>3360</v>
      </c>
      <c r="B3296" s="1">
        <v>40814</v>
      </c>
      <c r="C3296">
        <v>9</v>
      </c>
      <c r="D3296">
        <v>3</v>
      </c>
      <c r="E3296">
        <v>2011</v>
      </c>
      <c r="F3296" t="s">
        <v>6418</v>
      </c>
      <c r="G3296" t="s">
        <v>5807</v>
      </c>
      <c r="H3296" t="s">
        <v>5747</v>
      </c>
      <c r="I3296" t="s">
        <v>4720</v>
      </c>
      <c r="J3296" t="s">
        <v>4731</v>
      </c>
      <c r="K3296" s="1">
        <v>40816</v>
      </c>
      <c r="L3296" t="s">
        <v>6408</v>
      </c>
      <c r="M3296" t="s">
        <v>5808</v>
      </c>
      <c r="N3296">
        <v>15.44</v>
      </c>
      <c r="O3296">
        <v>47.070999999999998</v>
      </c>
      <c r="P3296">
        <v>2</v>
      </c>
    </row>
    <row r="3297" spans="1:16" x14ac:dyDescent="0.3">
      <c r="A3297" t="s">
        <v>1546</v>
      </c>
      <c r="B3297" s="1">
        <v>40826</v>
      </c>
      <c r="C3297">
        <v>10</v>
      </c>
      <c r="D3297">
        <v>4</v>
      </c>
      <c r="E3297">
        <v>2011</v>
      </c>
      <c r="F3297" t="s">
        <v>5776</v>
      </c>
      <c r="G3297" t="s">
        <v>5781</v>
      </c>
      <c r="H3297" t="s">
        <v>5747</v>
      </c>
      <c r="I3297" t="s">
        <v>4720</v>
      </c>
      <c r="J3297" t="s">
        <v>4731</v>
      </c>
      <c r="K3297" s="1">
        <v>40828</v>
      </c>
      <c r="L3297" t="s">
        <v>6407</v>
      </c>
      <c r="M3297" t="s">
        <v>5782</v>
      </c>
      <c r="N3297">
        <v>14.29</v>
      </c>
      <c r="O3297">
        <v>48.307000000000002</v>
      </c>
      <c r="P3297">
        <v>2</v>
      </c>
    </row>
    <row r="3298" spans="1:16" x14ac:dyDescent="0.3">
      <c r="A3298" t="s">
        <v>4151</v>
      </c>
      <c r="B3298" s="1">
        <v>40829</v>
      </c>
      <c r="C3298">
        <v>10</v>
      </c>
      <c r="D3298">
        <v>4</v>
      </c>
      <c r="E3298">
        <v>2011</v>
      </c>
      <c r="F3298" t="s">
        <v>4948</v>
      </c>
      <c r="G3298" t="s">
        <v>5772</v>
      </c>
      <c r="H3298" t="s">
        <v>5749</v>
      </c>
      <c r="I3298" t="s">
        <v>4720</v>
      </c>
      <c r="J3298" t="s">
        <v>4740</v>
      </c>
      <c r="K3298" s="1">
        <v>40829</v>
      </c>
      <c r="L3298" t="s">
        <v>6409</v>
      </c>
      <c r="M3298" t="s">
        <v>5750</v>
      </c>
      <c r="N3298">
        <v>4.4800000000000004</v>
      </c>
      <c r="O3298">
        <v>51.923999999999999</v>
      </c>
      <c r="P3298">
        <v>0</v>
      </c>
    </row>
    <row r="3299" spans="1:16" x14ac:dyDescent="0.3">
      <c r="A3299" t="s">
        <v>2538</v>
      </c>
      <c r="B3299" s="1">
        <v>40847</v>
      </c>
      <c r="C3299">
        <v>10</v>
      </c>
      <c r="D3299">
        <v>4</v>
      </c>
      <c r="E3299">
        <v>2011</v>
      </c>
      <c r="F3299" t="s">
        <v>6511</v>
      </c>
      <c r="G3299" t="s">
        <v>5760</v>
      </c>
      <c r="H3299" t="s">
        <v>5757</v>
      </c>
      <c r="I3299" t="s">
        <v>4720</v>
      </c>
      <c r="J3299" t="s">
        <v>4740</v>
      </c>
      <c r="K3299" s="1">
        <v>40851</v>
      </c>
      <c r="L3299" t="s">
        <v>6408</v>
      </c>
      <c r="M3299" t="s">
        <v>5761</v>
      </c>
      <c r="N3299">
        <v>8.5399999999999991</v>
      </c>
      <c r="O3299">
        <v>47.377000000000002</v>
      </c>
      <c r="P3299">
        <v>4</v>
      </c>
    </row>
    <row r="3300" spans="1:16" x14ac:dyDescent="0.3">
      <c r="A3300" t="s">
        <v>1823</v>
      </c>
      <c r="B3300" s="1">
        <v>40863</v>
      </c>
      <c r="C3300">
        <v>11</v>
      </c>
      <c r="D3300">
        <v>4</v>
      </c>
      <c r="E3300">
        <v>2011</v>
      </c>
      <c r="F3300" t="s">
        <v>5768</v>
      </c>
      <c r="G3300" t="s">
        <v>5746</v>
      </c>
      <c r="H3300" t="s">
        <v>5747</v>
      </c>
      <c r="I3300" t="s">
        <v>4720</v>
      </c>
      <c r="J3300" t="s">
        <v>4721</v>
      </c>
      <c r="K3300" s="1">
        <v>40865</v>
      </c>
      <c r="L3300" t="s">
        <v>6408</v>
      </c>
      <c r="M3300" t="s">
        <v>5746</v>
      </c>
      <c r="N3300">
        <v>16.37</v>
      </c>
      <c r="O3300">
        <v>48.207999999999998</v>
      </c>
      <c r="P3300">
        <v>2</v>
      </c>
    </row>
    <row r="3301" spans="1:16" x14ac:dyDescent="0.3">
      <c r="A3301" t="s">
        <v>2717</v>
      </c>
      <c r="B3301" s="1">
        <v>40871</v>
      </c>
      <c r="C3301">
        <v>11</v>
      </c>
      <c r="D3301">
        <v>4</v>
      </c>
      <c r="E3301">
        <v>2011</v>
      </c>
      <c r="F3301" t="s">
        <v>4957</v>
      </c>
      <c r="G3301" t="s">
        <v>5746</v>
      </c>
      <c r="H3301" t="s">
        <v>5747</v>
      </c>
      <c r="I3301" t="s">
        <v>4720</v>
      </c>
      <c r="J3301" t="s">
        <v>4721</v>
      </c>
      <c r="K3301" s="1">
        <v>40873</v>
      </c>
      <c r="L3301" t="s">
        <v>6407</v>
      </c>
      <c r="M3301" t="s">
        <v>5746</v>
      </c>
      <c r="N3301">
        <v>16.37</v>
      </c>
      <c r="O3301">
        <v>48.207999999999998</v>
      </c>
      <c r="P3301">
        <v>2</v>
      </c>
    </row>
    <row r="3302" spans="1:16" x14ac:dyDescent="0.3">
      <c r="A3302" t="s">
        <v>3929</v>
      </c>
      <c r="B3302" s="1">
        <v>40875</v>
      </c>
      <c r="C3302">
        <v>11</v>
      </c>
      <c r="D3302">
        <v>4</v>
      </c>
      <c r="E3302">
        <v>2011</v>
      </c>
      <c r="F3302" t="s">
        <v>5997</v>
      </c>
      <c r="G3302" t="s">
        <v>6513</v>
      </c>
      <c r="H3302" t="s">
        <v>5749</v>
      </c>
      <c r="I3302" t="s">
        <v>4720</v>
      </c>
      <c r="J3302" t="s">
        <v>4721</v>
      </c>
      <c r="K3302" s="1">
        <v>40880</v>
      </c>
      <c r="L3302" t="s">
        <v>6408</v>
      </c>
      <c r="M3302" t="s">
        <v>5765</v>
      </c>
      <c r="N3302">
        <v>4.6500000000000004</v>
      </c>
      <c r="O3302">
        <v>52.387</v>
      </c>
      <c r="P3302">
        <v>5</v>
      </c>
    </row>
    <row r="3303" spans="1:16" x14ac:dyDescent="0.3">
      <c r="A3303" t="s">
        <v>3931</v>
      </c>
      <c r="B3303" s="1">
        <v>40877</v>
      </c>
      <c r="C3303">
        <v>11</v>
      </c>
      <c r="D3303">
        <v>4</v>
      </c>
      <c r="E3303">
        <v>2011</v>
      </c>
      <c r="F3303" t="s">
        <v>5208</v>
      </c>
      <c r="G3303" t="s">
        <v>5795</v>
      </c>
      <c r="H3303" t="s">
        <v>5749</v>
      </c>
      <c r="I3303" t="s">
        <v>4720</v>
      </c>
      <c r="J3303" t="s">
        <v>4721</v>
      </c>
      <c r="K3303" s="1">
        <v>40878</v>
      </c>
      <c r="L3303" t="s">
        <v>6407</v>
      </c>
      <c r="M3303" t="s">
        <v>5765</v>
      </c>
      <c r="N3303">
        <v>4.9000000000000004</v>
      </c>
      <c r="O3303">
        <v>52.37</v>
      </c>
      <c r="P3303">
        <v>1</v>
      </c>
    </row>
    <row r="3304" spans="1:16" x14ac:dyDescent="0.3">
      <c r="A3304" t="s">
        <v>4077</v>
      </c>
      <c r="B3304" s="1">
        <v>40903</v>
      </c>
      <c r="C3304">
        <v>12</v>
      </c>
      <c r="D3304">
        <v>4</v>
      </c>
      <c r="E3304">
        <v>2011</v>
      </c>
      <c r="F3304" t="s">
        <v>5421</v>
      </c>
      <c r="G3304" t="s">
        <v>5783</v>
      </c>
      <c r="H3304" t="s">
        <v>5749</v>
      </c>
      <c r="I3304" t="s">
        <v>4720</v>
      </c>
      <c r="J3304" t="s">
        <v>4721</v>
      </c>
      <c r="K3304" s="1">
        <v>40903</v>
      </c>
      <c r="L3304" t="s">
        <v>6409</v>
      </c>
      <c r="M3304" t="s">
        <v>5750</v>
      </c>
      <c r="N3304">
        <v>4.3</v>
      </c>
      <c r="O3304">
        <v>52.07</v>
      </c>
      <c r="P3304">
        <v>0</v>
      </c>
    </row>
    <row r="3305" spans="1:16" x14ac:dyDescent="0.3">
      <c r="A3305" t="s">
        <v>473</v>
      </c>
      <c r="B3305" s="1">
        <v>40904</v>
      </c>
      <c r="C3305">
        <v>12</v>
      </c>
      <c r="D3305">
        <v>4</v>
      </c>
      <c r="E3305">
        <v>2011</v>
      </c>
      <c r="F3305" t="s">
        <v>6505</v>
      </c>
      <c r="G3305" t="s">
        <v>5746</v>
      </c>
      <c r="H3305" t="s">
        <v>5747</v>
      </c>
      <c r="I3305" t="s">
        <v>4720</v>
      </c>
      <c r="J3305" t="s">
        <v>4740</v>
      </c>
      <c r="K3305" s="1">
        <v>40907</v>
      </c>
      <c r="L3305" t="s">
        <v>6407</v>
      </c>
      <c r="M3305" t="s">
        <v>5746</v>
      </c>
      <c r="N3305">
        <v>16.37</v>
      </c>
      <c r="O3305">
        <v>48.207999999999998</v>
      </c>
      <c r="P3305">
        <v>3</v>
      </c>
    </row>
    <row r="3306" spans="1:16" x14ac:dyDescent="0.3">
      <c r="A3306" t="s">
        <v>4078</v>
      </c>
      <c r="B3306" s="1">
        <v>40905</v>
      </c>
      <c r="C3306">
        <v>12</v>
      </c>
      <c r="D3306">
        <v>4</v>
      </c>
      <c r="E3306">
        <v>2011</v>
      </c>
      <c r="F3306" t="s">
        <v>5163</v>
      </c>
      <c r="G3306" t="s">
        <v>5828</v>
      </c>
      <c r="H3306" t="s">
        <v>5749</v>
      </c>
      <c r="I3306" t="s">
        <v>4720</v>
      </c>
      <c r="J3306" t="s">
        <v>4740</v>
      </c>
      <c r="K3306" s="1">
        <v>40909</v>
      </c>
      <c r="L3306" t="s">
        <v>6408</v>
      </c>
      <c r="M3306" t="s">
        <v>5828</v>
      </c>
      <c r="N3306">
        <v>6.57</v>
      </c>
      <c r="O3306">
        <v>53.219000000000001</v>
      </c>
      <c r="P3306">
        <v>4</v>
      </c>
    </row>
    <row r="3307" spans="1:16" x14ac:dyDescent="0.3">
      <c r="A3307" t="s">
        <v>330</v>
      </c>
      <c r="B3307" s="1">
        <v>40932</v>
      </c>
      <c r="C3307">
        <v>1</v>
      </c>
      <c r="D3307">
        <v>1</v>
      </c>
      <c r="E3307">
        <v>2012</v>
      </c>
      <c r="F3307" t="s">
        <v>5180</v>
      </c>
      <c r="G3307" t="s">
        <v>5786</v>
      </c>
      <c r="H3307" t="s">
        <v>5747</v>
      </c>
      <c r="I3307" t="s">
        <v>4720</v>
      </c>
      <c r="J3307" t="s">
        <v>4721</v>
      </c>
      <c r="K3307" s="1">
        <v>40934</v>
      </c>
      <c r="L3307" t="s">
        <v>6407</v>
      </c>
      <c r="M3307" t="s">
        <v>5787</v>
      </c>
      <c r="N3307">
        <v>11.4</v>
      </c>
      <c r="O3307">
        <v>47.268999999999998</v>
      </c>
      <c r="P3307">
        <v>2</v>
      </c>
    </row>
    <row r="3308" spans="1:16" x14ac:dyDescent="0.3">
      <c r="A3308" t="s">
        <v>4344</v>
      </c>
      <c r="B3308" s="1">
        <v>40974</v>
      </c>
      <c r="C3308">
        <v>3</v>
      </c>
      <c r="D3308">
        <v>1</v>
      </c>
      <c r="E3308">
        <v>2012</v>
      </c>
      <c r="F3308" t="s">
        <v>4924</v>
      </c>
      <c r="G3308" t="s">
        <v>5772</v>
      </c>
      <c r="H3308" t="s">
        <v>5749</v>
      </c>
      <c r="I3308" t="s">
        <v>4720</v>
      </c>
      <c r="J3308" t="s">
        <v>4721</v>
      </c>
      <c r="K3308" s="1">
        <v>40976</v>
      </c>
      <c r="L3308" t="s">
        <v>6407</v>
      </c>
      <c r="M3308" t="s">
        <v>5750</v>
      </c>
      <c r="N3308">
        <v>4.4800000000000004</v>
      </c>
      <c r="O3308">
        <v>51.923999999999999</v>
      </c>
      <c r="P3308">
        <v>2</v>
      </c>
    </row>
    <row r="3309" spans="1:16" x14ac:dyDescent="0.3">
      <c r="A3309" t="s">
        <v>2907</v>
      </c>
      <c r="B3309" s="1">
        <v>40975</v>
      </c>
      <c r="C3309">
        <v>3</v>
      </c>
      <c r="D3309">
        <v>1</v>
      </c>
      <c r="E3309">
        <v>2012</v>
      </c>
      <c r="F3309" t="s">
        <v>5188</v>
      </c>
      <c r="G3309" t="s">
        <v>5746</v>
      </c>
      <c r="H3309" t="s">
        <v>5747</v>
      </c>
      <c r="I3309" t="s">
        <v>4720</v>
      </c>
      <c r="J3309" t="s">
        <v>4721</v>
      </c>
      <c r="K3309" s="1">
        <v>40977</v>
      </c>
      <c r="L3309" t="s">
        <v>6408</v>
      </c>
      <c r="M3309" t="s">
        <v>5746</v>
      </c>
      <c r="N3309">
        <v>16.37</v>
      </c>
      <c r="O3309">
        <v>48.207999999999998</v>
      </c>
      <c r="P3309">
        <v>2</v>
      </c>
    </row>
    <row r="3310" spans="1:16" x14ac:dyDescent="0.3">
      <c r="A3310" t="s">
        <v>4083</v>
      </c>
      <c r="B3310" s="1">
        <v>40982</v>
      </c>
      <c r="C3310">
        <v>3</v>
      </c>
      <c r="D3310">
        <v>1</v>
      </c>
      <c r="E3310">
        <v>2012</v>
      </c>
      <c r="F3310" t="s">
        <v>5868</v>
      </c>
      <c r="G3310" t="s">
        <v>5835</v>
      </c>
      <c r="H3310" t="s">
        <v>5749</v>
      </c>
      <c r="I3310" t="s">
        <v>4720</v>
      </c>
      <c r="J3310" t="s">
        <v>4721</v>
      </c>
      <c r="K3310" s="1">
        <v>40985</v>
      </c>
      <c r="L3310" t="s">
        <v>6407</v>
      </c>
      <c r="M3310" t="s">
        <v>5794</v>
      </c>
      <c r="N3310">
        <v>5.47</v>
      </c>
      <c r="O3310">
        <v>51.442</v>
      </c>
      <c r="P3310">
        <v>3</v>
      </c>
    </row>
    <row r="3311" spans="1:16" x14ac:dyDescent="0.3">
      <c r="A3311" t="s">
        <v>4397</v>
      </c>
      <c r="B3311" s="1">
        <v>40983</v>
      </c>
      <c r="C3311">
        <v>3</v>
      </c>
      <c r="D3311">
        <v>1</v>
      </c>
      <c r="E3311">
        <v>2012</v>
      </c>
      <c r="F3311" t="s">
        <v>4943</v>
      </c>
      <c r="G3311" t="s">
        <v>5754</v>
      </c>
      <c r="H3311" t="s">
        <v>5749</v>
      </c>
      <c r="I3311" t="s">
        <v>4720</v>
      </c>
      <c r="J3311" t="s">
        <v>4740</v>
      </c>
      <c r="K3311" s="1">
        <v>40985</v>
      </c>
      <c r="L3311" t="s">
        <v>6408</v>
      </c>
      <c r="M3311" t="s">
        <v>5755</v>
      </c>
      <c r="N3311">
        <v>6.67</v>
      </c>
      <c r="O3311">
        <v>52.366999999999997</v>
      </c>
      <c r="P3311">
        <v>2</v>
      </c>
    </row>
    <row r="3312" spans="1:16" x14ac:dyDescent="0.3">
      <c r="A3312" t="s">
        <v>749</v>
      </c>
      <c r="B3312" s="1">
        <v>40994</v>
      </c>
      <c r="C3312">
        <v>3</v>
      </c>
      <c r="D3312">
        <v>1</v>
      </c>
      <c r="E3312">
        <v>2012</v>
      </c>
      <c r="F3312" t="s">
        <v>5581</v>
      </c>
      <c r="G3312" t="s">
        <v>5853</v>
      </c>
      <c r="H3312" t="s">
        <v>5752</v>
      </c>
      <c r="I3312" t="s">
        <v>4720</v>
      </c>
      <c r="J3312" t="s">
        <v>4721</v>
      </c>
      <c r="K3312" s="1">
        <v>40994</v>
      </c>
      <c r="L3312" t="s">
        <v>6409</v>
      </c>
      <c r="M3312" t="s">
        <v>5780</v>
      </c>
      <c r="N3312">
        <v>5.33</v>
      </c>
      <c r="O3312">
        <v>50.930999999999997</v>
      </c>
      <c r="P3312">
        <v>0</v>
      </c>
    </row>
    <row r="3313" spans="1:16" x14ac:dyDescent="0.3">
      <c r="A3313" t="s">
        <v>1926</v>
      </c>
      <c r="B3313" s="1">
        <v>40995</v>
      </c>
      <c r="C3313">
        <v>3</v>
      </c>
      <c r="D3313">
        <v>1</v>
      </c>
      <c r="E3313">
        <v>2012</v>
      </c>
      <c r="F3313" t="s">
        <v>5619</v>
      </c>
      <c r="G3313" t="s">
        <v>5746</v>
      </c>
      <c r="H3313" t="s">
        <v>5747</v>
      </c>
      <c r="I3313" t="s">
        <v>4720</v>
      </c>
      <c r="J3313" t="s">
        <v>4740</v>
      </c>
      <c r="K3313" s="1">
        <v>40995</v>
      </c>
      <c r="L3313" t="s">
        <v>6409</v>
      </c>
      <c r="M3313" t="s">
        <v>5746</v>
      </c>
      <c r="N3313">
        <v>16.37</v>
      </c>
      <c r="O3313">
        <v>48.207999999999998</v>
      </c>
      <c r="P3313">
        <v>0</v>
      </c>
    </row>
    <row r="3314" spans="1:16" x14ac:dyDescent="0.3">
      <c r="A3314" t="s">
        <v>920</v>
      </c>
      <c r="B3314" s="1">
        <v>41002</v>
      </c>
      <c r="C3314">
        <v>4</v>
      </c>
      <c r="D3314">
        <v>2</v>
      </c>
      <c r="E3314">
        <v>2012</v>
      </c>
      <c r="F3314" t="s">
        <v>4892</v>
      </c>
      <c r="G3314" t="s">
        <v>5746</v>
      </c>
      <c r="H3314" t="s">
        <v>5747</v>
      </c>
      <c r="I3314" t="s">
        <v>4720</v>
      </c>
      <c r="J3314" t="s">
        <v>4721</v>
      </c>
      <c r="K3314" s="1">
        <v>41004</v>
      </c>
      <c r="L3314" t="s">
        <v>6407</v>
      </c>
      <c r="M3314" t="s">
        <v>5746</v>
      </c>
      <c r="N3314">
        <v>16.37</v>
      </c>
      <c r="O3314">
        <v>48.207999999999998</v>
      </c>
      <c r="P3314">
        <v>2</v>
      </c>
    </row>
    <row r="3315" spans="1:16" x14ac:dyDescent="0.3">
      <c r="A3315" t="s">
        <v>3940</v>
      </c>
      <c r="B3315" s="1">
        <v>41012</v>
      </c>
      <c r="C3315">
        <v>4</v>
      </c>
      <c r="D3315">
        <v>2</v>
      </c>
      <c r="E3315">
        <v>2012</v>
      </c>
      <c r="F3315" t="s">
        <v>6029</v>
      </c>
      <c r="G3315" t="s">
        <v>5817</v>
      </c>
      <c r="H3315" t="s">
        <v>5749</v>
      </c>
      <c r="I3315" t="s">
        <v>4720</v>
      </c>
      <c r="J3315" t="s">
        <v>4721</v>
      </c>
      <c r="K3315" s="1">
        <v>41015</v>
      </c>
      <c r="L3315" t="s">
        <v>6408</v>
      </c>
      <c r="M3315" t="s">
        <v>5750</v>
      </c>
      <c r="N3315">
        <v>4.4000000000000004</v>
      </c>
      <c r="O3315">
        <v>51.917000000000002</v>
      </c>
      <c r="P3315">
        <v>3</v>
      </c>
    </row>
    <row r="3316" spans="1:16" x14ac:dyDescent="0.3">
      <c r="A3316" t="s">
        <v>1719</v>
      </c>
      <c r="B3316" s="1">
        <v>41018</v>
      </c>
      <c r="C3316">
        <v>4</v>
      </c>
      <c r="D3316">
        <v>2</v>
      </c>
      <c r="E3316">
        <v>2012</v>
      </c>
      <c r="F3316" t="s">
        <v>4785</v>
      </c>
      <c r="G3316" t="s">
        <v>5853</v>
      </c>
      <c r="H3316" t="s">
        <v>5752</v>
      </c>
      <c r="I3316" t="s">
        <v>4720</v>
      </c>
      <c r="J3316" t="s">
        <v>4721</v>
      </c>
      <c r="K3316" s="1">
        <v>41021</v>
      </c>
      <c r="L3316" t="s">
        <v>6408</v>
      </c>
      <c r="M3316" t="s">
        <v>5780</v>
      </c>
      <c r="N3316">
        <v>5.33</v>
      </c>
      <c r="O3316">
        <v>50.930999999999997</v>
      </c>
      <c r="P3316">
        <v>3</v>
      </c>
    </row>
    <row r="3317" spans="1:16" x14ac:dyDescent="0.3">
      <c r="A3317" t="s">
        <v>1928</v>
      </c>
      <c r="B3317" s="1">
        <v>41025</v>
      </c>
      <c r="C3317">
        <v>4</v>
      </c>
      <c r="D3317">
        <v>2</v>
      </c>
      <c r="E3317">
        <v>2012</v>
      </c>
      <c r="F3317" t="s">
        <v>5839</v>
      </c>
      <c r="G3317" t="s">
        <v>5746</v>
      </c>
      <c r="H3317" t="s">
        <v>5747</v>
      </c>
      <c r="I3317" t="s">
        <v>4720</v>
      </c>
      <c r="J3317" t="s">
        <v>4740</v>
      </c>
      <c r="K3317" s="1">
        <v>41028</v>
      </c>
      <c r="L3317" t="s">
        <v>6407</v>
      </c>
      <c r="M3317" t="s">
        <v>5746</v>
      </c>
      <c r="N3317">
        <v>16.37</v>
      </c>
      <c r="O3317">
        <v>48.207999999999998</v>
      </c>
      <c r="P3317">
        <v>3</v>
      </c>
    </row>
    <row r="3318" spans="1:16" x14ac:dyDescent="0.3">
      <c r="A3318" t="s">
        <v>3941</v>
      </c>
      <c r="B3318" s="1">
        <v>41025</v>
      </c>
      <c r="C3318">
        <v>4</v>
      </c>
      <c r="D3318">
        <v>2</v>
      </c>
      <c r="E3318">
        <v>2012</v>
      </c>
      <c r="F3318" t="s">
        <v>5221</v>
      </c>
      <c r="G3318" t="s">
        <v>5820</v>
      </c>
      <c r="H3318" t="s">
        <v>5749</v>
      </c>
      <c r="I3318" t="s">
        <v>4720</v>
      </c>
      <c r="J3318" t="s">
        <v>4721</v>
      </c>
      <c r="K3318" s="1">
        <v>41030</v>
      </c>
      <c r="L3318" t="s">
        <v>6408</v>
      </c>
      <c r="M3318" t="s">
        <v>5821</v>
      </c>
      <c r="N3318">
        <v>5.8</v>
      </c>
      <c r="O3318">
        <v>53.201000000000001</v>
      </c>
      <c r="P3318">
        <v>5</v>
      </c>
    </row>
    <row r="3319" spans="1:16" x14ac:dyDescent="0.3">
      <c r="A3319" t="s">
        <v>4262</v>
      </c>
      <c r="B3319" s="1">
        <v>41038</v>
      </c>
      <c r="C3319">
        <v>5</v>
      </c>
      <c r="D3319">
        <v>2</v>
      </c>
      <c r="E3319">
        <v>2012</v>
      </c>
      <c r="F3319" t="s">
        <v>5419</v>
      </c>
      <c r="G3319" t="s">
        <v>5795</v>
      </c>
      <c r="H3319" t="s">
        <v>5749</v>
      </c>
      <c r="I3319" t="s">
        <v>4720</v>
      </c>
      <c r="J3319" t="s">
        <v>4740</v>
      </c>
      <c r="K3319" s="1">
        <v>41040</v>
      </c>
      <c r="L3319" t="s">
        <v>6408</v>
      </c>
      <c r="M3319" t="s">
        <v>5765</v>
      </c>
      <c r="N3319">
        <v>4.9000000000000004</v>
      </c>
      <c r="O3319">
        <v>52.37</v>
      </c>
      <c r="P3319">
        <v>2</v>
      </c>
    </row>
    <row r="3320" spans="1:16" x14ac:dyDescent="0.3">
      <c r="A3320" t="s">
        <v>4263</v>
      </c>
      <c r="B3320" s="1">
        <v>41059</v>
      </c>
      <c r="C3320">
        <v>5</v>
      </c>
      <c r="D3320">
        <v>2</v>
      </c>
      <c r="E3320">
        <v>2012</v>
      </c>
      <c r="F3320" t="s">
        <v>6067</v>
      </c>
      <c r="G3320" t="s">
        <v>5817</v>
      </c>
      <c r="H3320" t="s">
        <v>5749</v>
      </c>
      <c r="I3320" t="s">
        <v>4720</v>
      </c>
      <c r="J3320" t="s">
        <v>4721</v>
      </c>
      <c r="K3320" s="1">
        <v>41061</v>
      </c>
      <c r="L3320" t="s">
        <v>6407</v>
      </c>
      <c r="M3320" t="s">
        <v>5750</v>
      </c>
      <c r="N3320">
        <v>4.4000000000000004</v>
      </c>
      <c r="O3320">
        <v>51.917000000000002</v>
      </c>
      <c r="P3320">
        <v>2</v>
      </c>
    </row>
    <row r="3321" spans="1:16" x14ac:dyDescent="0.3">
      <c r="A3321" t="s">
        <v>107</v>
      </c>
      <c r="B3321" s="1">
        <v>41061</v>
      </c>
      <c r="C3321">
        <v>6</v>
      </c>
      <c r="D3321">
        <v>2</v>
      </c>
      <c r="E3321">
        <v>2012</v>
      </c>
      <c r="F3321" t="s">
        <v>4848</v>
      </c>
      <c r="G3321" t="s">
        <v>5756</v>
      </c>
      <c r="H3321" t="s">
        <v>5757</v>
      </c>
      <c r="I3321" t="s">
        <v>4720</v>
      </c>
      <c r="J3321" t="s">
        <v>4731</v>
      </c>
      <c r="K3321" s="1">
        <v>41063</v>
      </c>
      <c r="L3321" t="s">
        <v>6408</v>
      </c>
      <c r="M3321" t="s">
        <v>5758</v>
      </c>
      <c r="N3321">
        <v>7.59</v>
      </c>
      <c r="O3321">
        <v>47.56</v>
      </c>
      <c r="P3321">
        <v>2</v>
      </c>
    </row>
    <row r="3322" spans="1:16" x14ac:dyDescent="0.3">
      <c r="A3322" t="s">
        <v>925</v>
      </c>
      <c r="B3322" s="1">
        <v>41079</v>
      </c>
      <c r="C3322">
        <v>6</v>
      </c>
      <c r="D3322">
        <v>2</v>
      </c>
      <c r="E3322">
        <v>2012</v>
      </c>
      <c r="F3322" t="s">
        <v>5253</v>
      </c>
      <c r="G3322" t="s">
        <v>5785</v>
      </c>
      <c r="H3322" t="s">
        <v>5752</v>
      </c>
      <c r="I3322" t="s">
        <v>4720</v>
      </c>
      <c r="J3322" t="s">
        <v>4721</v>
      </c>
      <c r="K3322" s="1">
        <v>41081</v>
      </c>
      <c r="L3322" t="s">
        <v>6407</v>
      </c>
      <c r="M3322" t="s">
        <v>5785</v>
      </c>
      <c r="N3322">
        <v>4.4000000000000004</v>
      </c>
      <c r="O3322">
        <v>51.219000000000001</v>
      </c>
      <c r="P3322">
        <v>2</v>
      </c>
    </row>
    <row r="3323" spans="1:16" x14ac:dyDescent="0.3">
      <c r="A3323" t="s">
        <v>2184</v>
      </c>
      <c r="B3323" s="1">
        <v>41094</v>
      </c>
      <c r="C3323">
        <v>7</v>
      </c>
      <c r="D3323">
        <v>3</v>
      </c>
      <c r="E3323">
        <v>2012</v>
      </c>
      <c r="F3323" t="s">
        <v>5778</v>
      </c>
      <c r="G3323" t="s">
        <v>5800</v>
      </c>
      <c r="H3323" t="s">
        <v>5752</v>
      </c>
      <c r="I3323" t="s">
        <v>4720</v>
      </c>
      <c r="J3323" t="s">
        <v>4721</v>
      </c>
      <c r="K3323" s="1">
        <v>41096</v>
      </c>
      <c r="L3323" t="s">
        <v>6408</v>
      </c>
      <c r="M3323" t="s">
        <v>5801</v>
      </c>
      <c r="N3323">
        <v>3.72</v>
      </c>
      <c r="O3323">
        <v>51.054000000000002</v>
      </c>
      <c r="P3323">
        <v>2</v>
      </c>
    </row>
    <row r="3324" spans="1:16" x14ac:dyDescent="0.3">
      <c r="A3324" t="s">
        <v>4265</v>
      </c>
      <c r="B3324" s="1">
        <v>41101</v>
      </c>
      <c r="C3324">
        <v>7</v>
      </c>
      <c r="D3324">
        <v>3</v>
      </c>
      <c r="E3324">
        <v>2012</v>
      </c>
      <c r="F3324" t="s">
        <v>4815</v>
      </c>
      <c r="G3324" t="s">
        <v>5841</v>
      </c>
      <c r="H3324" t="s">
        <v>5749</v>
      </c>
      <c r="I3324" t="s">
        <v>4720</v>
      </c>
      <c r="J3324" t="s">
        <v>4731</v>
      </c>
      <c r="K3324" s="1">
        <v>41103</v>
      </c>
      <c r="L3324" t="s">
        <v>6407</v>
      </c>
      <c r="M3324" t="s">
        <v>5777</v>
      </c>
      <c r="N3324">
        <v>5.39</v>
      </c>
      <c r="O3324">
        <v>52.155999999999999</v>
      </c>
      <c r="P3324">
        <v>2</v>
      </c>
    </row>
    <row r="3325" spans="1:16" x14ac:dyDescent="0.3">
      <c r="A3325" t="s">
        <v>4266</v>
      </c>
      <c r="B3325" s="1">
        <v>41127</v>
      </c>
      <c r="C3325">
        <v>8</v>
      </c>
      <c r="D3325">
        <v>3</v>
      </c>
      <c r="E3325">
        <v>2012</v>
      </c>
      <c r="F3325" t="s">
        <v>5790</v>
      </c>
      <c r="G3325" t="s">
        <v>5803</v>
      </c>
      <c r="H3325" t="s">
        <v>5749</v>
      </c>
      <c r="I3325" t="s">
        <v>4720</v>
      </c>
      <c r="J3325" t="s">
        <v>4721</v>
      </c>
      <c r="K3325" s="1">
        <v>41129</v>
      </c>
      <c r="L3325" t="s">
        <v>6408</v>
      </c>
      <c r="M3325" t="s">
        <v>5755</v>
      </c>
      <c r="N3325">
        <v>6.89</v>
      </c>
      <c r="O3325">
        <v>52.222000000000001</v>
      </c>
      <c r="P3325">
        <v>2</v>
      </c>
    </row>
    <row r="3326" spans="1:16" x14ac:dyDescent="0.3">
      <c r="A3326" t="s">
        <v>4167</v>
      </c>
      <c r="B3326" s="1">
        <v>41128</v>
      </c>
      <c r="C3326">
        <v>8</v>
      </c>
      <c r="D3326">
        <v>3</v>
      </c>
      <c r="E3326">
        <v>2012</v>
      </c>
      <c r="F3326" t="s">
        <v>5603</v>
      </c>
      <c r="G3326" t="s">
        <v>5783</v>
      </c>
      <c r="H3326" t="s">
        <v>5749</v>
      </c>
      <c r="I3326" t="s">
        <v>4720</v>
      </c>
      <c r="J3326" t="s">
        <v>4721</v>
      </c>
      <c r="K3326" s="1">
        <v>41131</v>
      </c>
      <c r="L3326" t="s">
        <v>6408</v>
      </c>
      <c r="M3326" t="s">
        <v>5750</v>
      </c>
      <c r="N3326">
        <v>4.3</v>
      </c>
      <c r="O3326">
        <v>52.07</v>
      </c>
      <c r="P3326">
        <v>3</v>
      </c>
    </row>
    <row r="3327" spans="1:16" x14ac:dyDescent="0.3">
      <c r="A3327" t="s">
        <v>2403</v>
      </c>
      <c r="B3327" s="1">
        <v>41133</v>
      </c>
      <c r="C3327">
        <v>8</v>
      </c>
      <c r="D3327">
        <v>3</v>
      </c>
      <c r="E3327">
        <v>2012</v>
      </c>
      <c r="F3327" t="s">
        <v>5622</v>
      </c>
      <c r="G3327" t="s">
        <v>5807</v>
      </c>
      <c r="H3327" t="s">
        <v>5747</v>
      </c>
      <c r="I3327" t="s">
        <v>4720</v>
      </c>
      <c r="J3327" t="s">
        <v>4721</v>
      </c>
      <c r="K3327" s="1">
        <v>41137</v>
      </c>
      <c r="L3327" t="s">
        <v>6408</v>
      </c>
      <c r="M3327" t="s">
        <v>5808</v>
      </c>
      <c r="N3327">
        <v>15.44</v>
      </c>
      <c r="O3327">
        <v>47.070999999999998</v>
      </c>
      <c r="P3327">
        <v>4</v>
      </c>
    </row>
    <row r="3328" spans="1:16" x14ac:dyDescent="0.3">
      <c r="A3328" t="s">
        <v>3951</v>
      </c>
      <c r="B3328" s="1">
        <v>41136</v>
      </c>
      <c r="C3328">
        <v>8</v>
      </c>
      <c r="D3328">
        <v>3</v>
      </c>
      <c r="E3328">
        <v>2012</v>
      </c>
      <c r="F3328" t="s">
        <v>5435</v>
      </c>
      <c r="G3328" t="s">
        <v>5795</v>
      </c>
      <c r="H3328" t="s">
        <v>5749</v>
      </c>
      <c r="I3328" t="s">
        <v>4720</v>
      </c>
      <c r="J3328" t="s">
        <v>4740</v>
      </c>
      <c r="K3328" s="1">
        <v>41139</v>
      </c>
      <c r="L3328" t="s">
        <v>6407</v>
      </c>
      <c r="M3328" t="s">
        <v>5765</v>
      </c>
      <c r="N3328">
        <v>4.9000000000000004</v>
      </c>
      <c r="O3328">
        <v>52.37</v>
      </c>
      <c r="P3328">
        <v>3</v>
      </c>
    </row>
    <row r="3329" spans="1:16" x14ac:dyDescent="0.3">
      <c r="A3329" t="s">
        <v>3952</v>
      </c>
      <c r="B3329" s="1">
        <v>41142</v>
      </c>
      <c r="C3329">
        <v>8</v>
      </c>
      <c r="D3329">
        <v>3</v>
      </c>
      <c r="E3329">
        <v>2012</v>
      </c>
      <c r="F3329" t="s">
        <v>5687</v>
      </c>
      <c r="G3329" t="s">
        <v>5793</v>
      </c>
      <c r="H3329" t="s">
        <v>5749</v>
      </c>
      <c r="I3329" t="s">
        <v>4720</v>
      </c>
      <c r="J3329" t="s">
        <v>4721</v>
      </c>
      <c r="K3329" s="1">
        <v>41142</v>
      </c>
      <c r="L3329" t="s">
        <v>6409</v>
      </c>
      <c r="M3329" t="s">
        <v>5794</v>
      </c>
      <c r="N3329">
        <v>4.7699999999999996</v>
      </c>
      <c r="O3329">
        <v>51.572000000000003</v>
      </c>
      <c r="P3329">
        <v>0</v>
      </c>
    </row>
    <row r="3330" spans="1:16" x14ac:dyDescent="0.3">
      <c r="A3330" t="s">
        <v>2824</v>
      </c>
      <c r="B3330" s="1">
        <v>41150</v>
      </c>
      <c r="C3330">
        <v>8</v>
      </c>
      <c r="D3330">
        <v>3</v>
      </c>
      <c r="E3330">
        <v>2012</v>
      </c>
      <c r="F3330" t="s">
        <v>5403</v>
      </c>
      <c r="G3330" t="s">
        <v>5746</v>
      </c>
      <c r="H3330" t="s">
        <v>5747</v>
      </c>
      <c r="I3330" t="s">
        <v>4720</v>
      </c>
      <c r="J3330" t="s">
        <v>4721</v>
      </c>
      <c r="K3330" s="1">
        <v>41152</v>
      </c>
      <c r="L3330" t="s">
        <v>6407</v>
      </c>
      <c r="M3330" t="s">
        <v>5746</v>
      </c>
      <c r="N3330">
        <v>16.37</v>
      </c>
      <c r="O3330">
        <v>48.207999999999998</v>
      </c>
      <c r="P3330">
        <v>2</v>
      </c>
    </row>
    <row r="3331" spans="1:16" x14ac:dyDescent="0.3">
      <c r="A3331" t="s">
        <v>2563</v>
      </c>
      <c r="B3331" s="1">
        <v>41151</v>
      </c>
      <c r="C3331">
        <v>8</v>
      </c>
      <c r="D3331">
        <v>3</v>
      </c>
      <c r="E3331">
        <v>2012</v>
      </c>
      <c r="F3331" t="s">
        <v>5888</v>
      </c>
      <c r="G3331" t="s">
        <v>5746</v>
      </c>
      <c r="H3331" t="s">
        <v>5747</v>
      </c>
      <c r="I3331" t="s">
        <v>4720</v>
      </c>
      <c r="J3331" t="s">
        <v>4731</v>
      </c>
      <c r="K3331" s="1">
        <v>41153</v>
      </c>
      <c r="L3331" t="s">
        <v>6407</v>
      </c>
      <c r="M3331" t="s">
        <v>5746</v>
      </c>
      <c r="N3331">
        <v>16.37</v>
      </c>
      <c r="O3331">
        <v>48.207999999999998</v>
      </c>
      <c r="P3331">
        <v>2</v>
      </c>
    </row>
    <row r="3332" spans="1:16" x14ac:dyDescent="0.3">
      <c r="A3332" t="s">
        <v>2825</v>
      </c>
      <c r="B3332" s="1">
        <v>41155</v>
      </c>
      <c r="C3332">
        <v>9</v>
      </c>
      <c r="D3332">
        <v>3</v>
      </c>
      <c r="E3332">
        <v>2012</v>
      </c>
      <c r="F3332" t="s">
        <v>5432</v>
      </c>
      <c r="G3332" t="s">
        <v>5800</v>
      </c>
      <c r="H3332" t="s">
        <v>5752</v>
      </c>
      <c r="I3332" t="s">
        <v>4720</v>
      </c>
      <c r="J3332" t="s">
        <v>4731</v>
      </c>
      <c r="K3332" s="1">
        <v>41158</v>
      </c>
      <c r="L3332" t="s">
        <v>6407</v>
      </c>
      <c r="M3332" t="s">
        <v>5801</v>
      </c>
      <c r="N3332">
        <v>3.72</v>
      </c>
      <c r="O3332">
        <v>51.054000000000002</v>
      </c>
      <c r="P3332">
        <v>3</v>
      </c>
    </row>
    <row r="3333" spans="1:16" x14ac:dyDescent="0.3">
      <c r="A3333" t="s">
        <v>1934</v>
      </c>
      <c r="B3333" s="1">
        <v>41156</v>
      </c>
      <c r="C3333">
        <v>9</v>
      </c>
      <c r="D3333">
        <v>3</v>
      </c>
      <c r="E3333">
        <v>2012</v>
      </c>
      <c r="F3333" t="s">
        <v>4916</v>
      </c>
      <c r="G3333" t="s">
        <v>5746</v>
      </c>
      <c r="H3333" t="s">
        <v>5747</v>
      </c>
      <c r="I3333" t="s">
        <v>4720</v>
      </c>
      <c r="J3333" t="s">
        <v>4721</v>
      </c>
      <c r="K3333" s="1">
        <v>41156</v>
      </c>
      <c r="L3333" t="s">
        <v>6409</v>
      </c>
      <c r="M3333" t="s">
        <v>5746</v>
      </c>
      <c r="N3333">
        <v>16.37</v>
      </c>
      <c r="O3333">
        <v>48.207999999999998</v>
      </c>
      <c r="P3333">
        <v>0</v>
      </c>
    </row>
    <row r="3334" spans="1:16" x14ac:dyDescent="0.3">
      <c r="A3334" t="s">
        <v>4089</v>
      </c>
      <c r="B3334" s="1">
        <v>41162</v>
      </c>
      <c r="C3334">
        <v>9</v>
      </c>
      <c r="D3334">
        <v>3</v>
      </c>
      <c r="E3334">
        <v>2012</v>
      </c>
      <c r="F3334" t="s">
        <v>6514</v>
      </c>
      <c r="G3334" t="s">
        <v>6515</v>
      </c>
      <c r="H3334" t="s">
        <v>5749</v>
      </c>
      <c r="I3334" t="s">
        <v>4720</v>
      </c>
      <c r="J3334" t="s">
        <v>4740</v>
      </c>
      <c r="K3334" s="1">
        <v>41166</v>
      </c>
      <c r="L3334" t="s">
        <v>6408</v>
      </c>
      <c r="M3334" t="s">
        <v>5755</v>
      </c>
      <c r="N3334">
        <v>6.16</v>
      </c>
      <c r="O3334">
        <v>52.265999999999998</v>
      </c>
      <c r="P3334">
        <v>4</v>
      </c>
    </row>
    <row r="3335" spans="1:16" x14ac:dyDescent="0.3">
      <c r="A3335" t="s">
        <v>4687</v>
      </c>
      <c r="B3335" s="1">
        <v>41164</v>
      </c>
      <c r="C3335">
        <v>9</v>
      </c>
      <c r="D3335">
        <v>3</v>
      </c>
      <c r="E3335">
        <v>2012</v>
      </c>
      <c r="F3335" t="s">
        <v>5788</v>
      </c>
      <c r="G3335" t="s">
        <v>5777</v>
      </c>
      <c r="H3335" t="s">
        <v>5749</v>
      </c>
      <c r="I3335" t="s">
        <v>4720</v>
      </c>
      <c r="J3335" t="s">
        <v>4731</v>
      </c>
      <c r="K3335" s="1">
        <v>41166</v>
      </c>
      <c r="L3335" t="s">
        <v>6408</v>
      </c>
      <c r="M3335" t="s">
        <v>5777</v>
      </c>
      <c r="N3335">
        <v>5.12</v>
      </c>
      <c r="O3335">
        <v>52.091000000000001</v>
      </c>
      <c r="P3335">
        <v>2</v>
      </c>
    </row>
    <row r="3336" spans="1:16" x14ac:dyDescent="0.3">
      <c r="A3336" t="s">
        <v>3956</v>
      </c>
      <c r="B3336" s="1">
        <v>41174</v>
      </c>
      <c r="C3336">
        <v>9</v>
      </c>
      <c r="D3336">
        <v>3</v>
      </c>
      <c r="E3336">
        <v>2012</v>
      </c>
      <c r="F3336" t="s">
        <v>5329</v>
      </c>
      <c r="G3336" t="s">
        <v>5777</v>
      </c>
      <c r="H3336" t="s">
        <v>5749</v>
      </c>
      <c r="I3336" t="s">
        <v>4720</v>
      </c>
      <c r="J3336" t="s">
        <v>4731</v>
      </c>
      <c r="K3336" s="1">
        <v>41176</v>
      </c>
      <c r="L3336" t="s">
        <v>6407</v>
      </c>
      <c r="M3336" t="s">
        <v>5777</v>
      </c>
      <c r="N3336">
        <v>5.12</v>
      </c>
      <c r="O3336">
        <v>52.091000000000001</v>
      </c>
      <c r="P3336">
        <v>2</v>
      </c>
    </row>
    <row r="3337" spans="1:16" x14ac:dyDescent="0.3">
      <c r="A3337" t="s">
        <v>2190</v>
      </c>
      <c r="B3337" s="1">
        <v>41180</v>
      </c>
      <c r="C3337">
        <v>9</v>
      </c>
      <c r="D3337">
        <v>3</v>
      </c>
      <c r="E3337">
        <v>2012</v>
      </c>
      <c r="F3337" t="s">
        <v>4892</v>
      </c>
      <c r="G3337" t="s">
        <v>5746</v>
      </c>
      <c r="H3337" t="s">
        <v>5747</v>
      </c>
      <c r="I3337" t="s">
        <v>4720</v>
      </c>
      <c r="J3337" t="s">
        <v>4721</v>
      </c>
      <c r="K3337" s="1">
        <v>41184</v>
      </c>
      <c r="L3337" t="s">
        <v>6408</v>
      </c>
      <c r="M3337" t="s">
        <v>5746</v>
      </c>
      <c r="N3337">
        <v>16.37</v>
      </c>
      <c r="O3337">
        <v>48.207999999999998</v>
      </c>
      <c r="P3337">
        <v>4</v>
      </c>
    </row>
    <row r="3338" spans="1:16" x14ac:dyDescent="0.3">
      <c r="A3338" t="s">
        <v>766</v>
      </c>
      <c r="B3338" s="1">
        <v>41180</v>
      </c>
      <c r="C3338">
        <v>9</v>
      </c>
      <c r="D3338">
        <v>3</v>
      </c>
      <c r="E3338">
        <v>2012</v>
      </c>
      <c r="F3338" t="s">
        <v>5108</v>
      </c>
      <c r="G3338" t="s">
        <v>5760</v>
      </c>
      <c r="H3338" t="s">
        <v>5757</v>
      </c>
      <c r="I3338" t="s">
        <v>4720</v>
      </c>
      <c r="J3338" t="s">
        <v>4721</v>
      </c>
      <c r="K3338" s="1">
        <v>41182</v>
      </c>
      <c r="L3338" t="s">
        <v>6407</v>
      </c>
      <c r="M3338" t="s">
        <v>5761</v>
      </c>
      <c r="N3338">
        <v>8.5399999999999991</v>
      </c>
      <c r="O3338">
        <v>47.377000000000002</v>
      </c>
      <c r="P3338">
        <v>2</v>
      </c>
    </row>
    <row r="3339" spans="1:16" x14ac:dyDescent="0.3">
      <c r="A3339" t="s">
        <v>3958</v>
      </c>
      <c r="B3339" s="1">
        <v>41180</v>
      </c>
      <c r="C3339">
        <v>9</v>
      </c>
      <c r="D3339">
        <v>3</v>
      </c>
      <c r="E3339">
        <v>2012</v>
      </c>
      <c r="F3339" t="s">
        <v>5251</v>
      </c>
      <c r="G3339" t="s">
        <v>6516</v>
      </c>
      <c r="H3339" t="s">
        <v>5749</v>
      </c>
      <c r="I3339" t="s">
        <v>4720</v>
      </c>
      <c r="J3339" t="s">
        <v>4740</v>
      </c>
      <c r="K3339" s="1">
        <v>41182</v>
      </c>
      <c r="L3339" t="s">
        <v>6408</v>
      </c>
      <c r="M3339" t="s">
        <v>5750</v>
      </c>
      <c r="N3339">
        <v>4.3</v>
      </c>
      <c r="O3339">
        <v>51.856000000000002</v>
      </c>
      <c r="P3339">
        <v>2</v>
      </c>
    </row>
    <row r="3340" spans="1:16" x14ac:dyDescent="0.3">
      <c r="A3340" t="s">
        <v>357</v>
      </c>
      <c r="B3340" s="1">
        <v>41181</v>
      </c>
      <c r="C3340">
        <v>9</v>
      </c>
      <c r="D3340">
        <v>3</v>
      </c>
      <c r="E3340">
        <v>2012</v>
      </c>
      <c r="F3340" t="s">
        <v>5710</v>
      </c>
      <c r="G3340" t="s">
        <v>5746</v>
      </c>
      <c r="H3340" t="s">
        <v>5747</v>
      </c>
      <c r="I3340" t="s">
        <v>4720</v>
      </c>
      <c r="J3340" t="s">
        <v>4731</v>
      </c>
      <c r="K3340" s="1">
        <v>41186</v>
      </c>
      <c r="L3340" t="s">
        <v>6408</v>
      </c>
      <c r="M3340" t="s">
        <v>5746</v>
      </c>
      <c r="N3340">
        <v>16.37</v>
      </c>
      <c r="O3340">
        <v>48.207999999999998</v>
      </c>
      <c r="P3340">
        <v>5</v>
      </c>
    </row>
    <row r="3341" spans="1:16" x14ac:dyDescent="0.3">
      <c r="A3341" t="s">
        <v>2366</v>
      </c>
      <c r="B3341" s="1">
        <v>41220</v>
      </c>
      <c r="C3341">
        <v>11</v>
      </c>
      <c r="D3341">
        <v>4</v>
      </c>
      <c r="E3341">
        <v>2012</v>
      </c>
      <c r="F3341" t="s">
        <v>5904</v>
      </c>
      <c r="G3341" t="s">
        <v>5746</v>
      </c>
      <c r="H3341" t="s">
        <v>5747</v>
      </c>
      <c r="I3341" t="s">
        <v>4720</v>
      </c>
      <c r="J3341" t="s">
        <v>4731</v>
      </c>
      <c r="K3341" s="1">
        <v>41222</v>
      </c>
      <c r="L3341" t="s">
        <v>6408</v>
      </c>
      <c r="M3341" t="s">
        <v>5746</v>
      </c>
      <c r="N3341">
        <v>16.37</v>
      </c>
      <c r="O3341">
        <v>48.207999999999998</v>
      </c>
      <c r="P3341">
        <v>2</v>
      </c>
    </row>
    <row r="3342" spans="1:16" x14ac:dyDescent="0.3">
      <c r="A3342" t="s">
        <v>2578</v>
      </c>
      <c r="B3342" s="1">
        <v>41233</v>
      </c>
      <c r="C3342">
        <v>11</v>
      </c>
      <c r="D3342">
        <v>4</v>
      </c>
      <c r="E3342">
        <v>2012</v>
      </c>
      <c r="F3342" t="s">
        <v>6122</v>
      </c>
      <c r="G3342" t="s">
        <v>5760</v>
      </c>
      <c r="H3342" t="s">
        <v>5757</v>
      </c>
      <c r="I3342" t="s">
        <v>4720</v>
      </c>
      <c r="J3342" t="s">
        <v>4731</v>
      </c>
      <c r="K3342" s="1">
        <v>41235</v>
      </c>
      <c r="L3342" t="s">
        <v>6408</v>
      </c>
      <c r="M3342" t="s">
        <v>5761</v>
      </c>
      <c r="N3342">
        <v>8.5399999999999991</v>
      </c>
      <c r="O3342">
        <v>47.377000000000002</v>
      </c>
      <c r="P3342">
        <v>2</v>
      </c>
    </row>
    <row r="3343" spans="1:16" x14ac:dyDescent="0.3">
      <c r="A3343" t="s">
        <v>2302</v>
      </c>
      <c r="B3343" s="1">
        <v>41235</v>
      </c>
      <c r="C3343">
        <v>11</v>
      </c>
      <c r="D3343">
        <v>4</v>
      </c>
      <c r="E3343">
        <v>2012</v>
      </c>
      <c r="F3343" t="s">
        <v>5145</v>
      </c>
      <c r="G3343" t="s">
        <v>5798</v>
      </c>
      <c r="H3343" t="s">
        <v>5752</v>
      </c>
      <c r="I3343" t="s">
        <v>4720</v>
      </c>
      <c r="J3343" t="s">
        <v>4721</v>
      </c>
      <c r="K3343" s="1">
        <v>41237</v>
      </c>
      <c r="L3343" t="s">
        <v>6407</v>
      </c>
      <c r="M3343" t="s">
        <v>5780</v>
      </c>
      <c r="N3343">
        <v>5.5</v>
      </c>
      <c r="O3343">
        <v>50.966000000000001</v>
      </c>
      <c r="P3343">
        <v>2</v>
      </c>
    </row>
    <row r="3344" spans="1:16" x14ac:dyDescent="0.3">
      <c r="A3344" t="s">
        <v>1092</v>
      </c>
      <c r="B3344" s="1">
        <v>41246</v>
      </c>
      <c r="C3344">
        <v>12</v>
      </c>
      <c r="D3344">
        <v>4</v>
      </c>
      <c r="E3344">
        <v>2012</v>
      </c>
      <c r="F3344" t="s">
        <v>4988</v>
      </c>
      <c r="G3344" t="s">
        <v>5760</v>
      </c>
      <c r="H3344" t="s">
        <v>5757</v>
      </c>
      <c r="I3344" t="s">
        <v>4720</v>
      </c>
      <c r="J3344" t="s">
        <v>4721</v>
      </c>
      <c r="K3344" s="1">
        <v>41246</v>
      </c>
      <c r="L3344" t="s">
        <v>6409</v>
      </c>
      <c r="M3344" t="s">
        <v>5761</v>
      </c>
      <c r="N3344">
        <v>8.5399999999999991</v>
      </c>
      <c r="O3344">
        <v>47.377000000000002</v>
      </c>
      <c r="P3344">
        <v>0</v>
      </c>
    </row>
    <row r="3345" spans="1:16" x14ac:dyDescent="0.3">
      <c r="A3345" t="s">
        <v>4353</v>
      </c>
      <c r="B3345" s="1">
        <v>41271</v>
      </c>
      <c r="C3345">
        <v>12</v>
      </c>
      <c r="D3345">
        <v>4</v>
      </c>
      <c r="E3345">
        <v>2012</v>
      </c>
      <c r="F3345" t="s">
        <v>5228</v>
      </c>
      <c r="G3345" t="s">
        <v>5766</v>
      </c>
      <c r="H3345" t="s">
        <v>5749</v>
      </c>
      <c r="I3345" t="s">
        <v>4720</v>
      </c>
      <c r="J3345" t="s">
        <v>4731</v>
      </c>
      <c r="K3345" s="1">
        <v>41273</v>
      </c>
      <c r="L3345" t="s">
        <v>6408</v>
      </c>
      <c r="M3345" t="s">
        <v>5767</v>
      </c>
      <c r="N3345">
        <v>6.9</v>
      </c>
      <c r="O3345">
        <v>52.786000000000001</v>
      </c>
      <c r="P3345">
        <v>2</v>
      </c>
    </row>
    <row r="3346" spans="1:16" x14ac:dyDescent="0.3">
      <c r="A3346" t="s">
        <v>2202</v>
      </c>
      <c r="B3346" s="1">
        <v>41274</v>
      </c>
      <c r="C3346">
        <v>12</v>
      </c>
      <c r="D3346">
        <v>4</v>
      </c>
      <c r="E3346">
        <v>2012</v>
      </c>
      <c r="F3346" t="s">
        <v>6125</v>
      </c>
      <c r="G3346" t="s">
        <v>5785</v>
      </c>
      <c r="H3346" t="s">
        <v>5752</v>
      </c>
      <c r="I3346" t="s">
        <v>4720</v>
      </c>
      <c r="J3346" t="s">
        <v>4721</v>
      </c>
      <c r="K3346" s="1">
        <v>41277</v>
      </c>
      <c r="L3346" t="s">
        <v>6408</v>
      </c>
      <c r="M3346" t="s">
        <v>5785</v>
      </c>
      <c r="N3346">
        <v>4.4000000000000004</v>
      </c>
      <c r="O3346">
        <v>51.219000000000001</v>
      </c>
      <c r="P3346">
        <v>3</v>
      </c>
    </row>
    <row r="3347" spans="1:16" x14ac:dyDescent="0.3">
      <c r="A3347" t="s">
        <v>778</v>
      </c>
      <c r="B3347" s="1">
        <v>41274</v>
      </c>
      <c r="C3347">
        <v>12</v>
      </c>
      <c r="D3347">
        <v>4</v>
      </c>
      <c r="E3347">
        <v>2012</v>
      </c>
      <c r="F3347" t="s">
        <v>5776</v>
      </c>
      <c r="G3347" t="s">
        <v>5847</v>
      </c>
      <c r="H3347" t="s">
        <v>5752</v>
      </c>
      <c r="I3347" t="s">
        <v>4720</v>
      </c>
      <c r="J3347" t="s">
        <v>4731</v>
      </c>
      <c r="K3347" s="1">
        <v>41274</v>
      </c>
      <c r="L3347" t="s">
        <v>6409</v>
      </c>
      <c r="M3347" t="s">
        <v>5848</v>
      </c>
      <c r="N3347">
        <v>4.4400000000000004</v>
      </c>
      <c r="O3347">
        <v>50.411000000000001</v>
      </c>
      <c r="P3347">
        <v>0</v>
      </c>
    </row>
    <row r="3348" spans="1:16" x14ac:dyDescent="0.3">
      <c r="A3348" t="s">
        <v>4271</v>
      </c>
      <c r="B3348" s="1">
        <v>41278</v>
      </c>
      <c r="C3348">
        <v>1</v>
      </c>
      <c r="D3348">
        <v>1</v>
      </c>
      <c r="E3348">
        <v>2013</v>
      </c>
      <c r="F3348" t="s">
        <v>6380</v>
      </c>
      <c r="G3348" t="s">
        <v>6517</v>
      </c>
      <c r="H3348" t="s">
        <v>5749</v>
      </c>
      <c r="I3348" t="s">
        <v>4720</v>
      </c>
      <c r="J3348" t="s">
        <v>4721</v>
      </c>
      <c r="K3348" s="1">
        <v>41280</v>
      </c>
      <c r="L3348" t="s">
        <v>6408</v>
      </c>
      <c r="M3348" t="s">
        <v>5794</v>
      </c>
      <c r="N3348">
        <v>4.29</v>
      </c>
      <c r="O3348">
        <v>51.494999999999997</v>
      </c>
      <c r="P3348">
        <v>2</v>
      </c>
    </row>
    <row r="3349" spans="1:16" x14ac:dyDescent="0.3">
      <c r="A3349" t="s">
        <v>1392</v>
      </c>
      <c r="B3349" s="1">
        <v>41288</v>
      </c>
      <c r="C3349">
        <v>1</v>
      </c>
      <c r="D3349">
        <v>1</v>
      </c>
      <c r="E3349">
        <v>2013</v>
      </c>
      <c r="F3349" t="s">
        <v>5274</v>
      </c>
      <c r="G3349" t="s">
        <v>5746</v>
      </c>
      <c r="H3349" t="s">
        <v>5747</v>
      </c>
      <c r="I3349" t="s">
        <v>4720</v>
      </c>
      <c r="J3349" t="s">
        <v>4721</v>
      </c>
      <c r="K3349" s="1">
        <v>41288</v>
      </c>
      <c r="L3349" t="s">
        <v>6409</v>
      </c>
      <c r="M3349" t="s">
        <v>5746</v>
      </c>
      <c r="N3349">
        <v>16.37</v>
      </c>
      <c r="O3349">
        <v>48.207999999999998</v>
      </c>
      <c r="P3349">
        <v>0</v>
      </c>
    </row>
    <row r="3350" spans="1:16" x14ac:dyDescent="0.3">
      <c r="A3350" t="s">
        <v>3259</v>
      </c>
      <c r="B3350" s="1">
        <v>41292</v>
      </c>
      <c r="C3350">
        <v>1</v>
      </c>
      <c r="D3350">
        <v>1</v>
      </c>
      <c r="E3350">
        <v>2013</v>
      </c>
      <c r="F3350" t="s">
        <v>4899</v>
      </c>
      <c r="G3350" t="s">
        <v>5746</v>
      </c>
      <c r="H3350" t="s">
        <v>5747</v>
      </c>
      <c r="I3350" t="s">
        <v>4720</v>
      </c>
      <c r="J3350" t="s">
        <v>4731</v>
      </c>
      <c r="K3350" s="1">
        <v>41295</v>
      </c>
      <c r="L3350" t="s">
        <v>6407</v>
      </c>
      <c r="M3350" t="s">
        <v>5746</v>
      </c>
      <c r="N3350">
        <v>16.37</v>
      </c>
      <c r="O3350">
        <v>48.207999999999998</v>
      </c>
      <c r="P3350">
        <v>3</v>
      </c>
    </row>
    <row r="3351" spans="1:16" x14ac:dyDescent="0.3">
      <c r="A3351" t="s">
        <v>1402</v>
      </c>
      <c r="B3351" s="1">
        <v>41336</v>
      </c>
      <c r="C3351">
        <v>3</v>
      </c>
      <c r="D3351">
        <v>1</v>
      </c>
      <c r="E3351">
        <v>2013</v>
      </c>
      <c r="F3351" t="s">
        <v>5351</v>
      </c>
      <c r="G3351" t="s">
        <v>5746</v>
      </c>
      <c r="H3351" t="s">
        <v>5747</v>
      </c>
      <c r="I3351" t="s">
        <v>4720</v>
      </c>
      <c r="J3351" t="s">
        <v>4731</v>
      </c>
      <c r="K3351" s="1">
        <v>41340</v>
      </c>
      <c r="L3351" t="s">
        <v>6408</v>
      </c>
      <c r="M3351" t="s">
        <v>5746</v>
      </c>
      <c r="N3351">
        <v>16.37</v>
      </c>
      <c r="O3351">
        <v>48.207999999999998</v>
      </c>
      <c r="P3351">
        <v>4</v>
      </c>
    </row>
    <row r="3352" spans="1:16" x14ac:dyDescent="0.3">
      <c r="A3352" t="s">
        <v>2596</v>
      </c>
      <c r="B3352" s="1">
        <v>41341</v>
      </c>
      <c r="C3352">
        <v>3</v>
      </c>
      <c r="D3352">
        <v>1</v>
      </c>
      <c r="E3352">
        <v>2013</v>
      </c>
      <c r="F3352" t="s">
        <v>5713</v>
      </c>
      <c r="G3352" t="s">
        <v>5746</v>
      </c>
      <c r="H3352" t="s">
        <v>5747</v>
      </c>
      <c r="I3352" t="s">
        <v>4720</v>
      </c>
      <c r="J3352" t="s">
        <v>4740</v>
      </c>
      <c r="K3352" s="1">
        <v>41341</v>
      </c>
      <c r="L3352" t="s">
        <v>6409</v>
      </c>
      <c r="M3352" t="s">
        <v>5746</v>
      </c>
      <c r="N3352">
        <v>16.37</v>
      </c>
      <c r="O3352">
        <v>48.207999999999998</v>
      </c>
      <c r="P3352">
        <v>0</v>
      </c>
    </row>
    <row r="3353" spans="1:16" x14ac:dyDescent="0.3">
      <c r="A3353" t="s">
        <v>4357</v>
      </c>
      <c r="B3353" s="1">
        <v>41346</v>
      </c>
      <c r="C3353">
        <v>3</v>
      </c>
      <c r="D3353">
        <v>1</v>
      </c>
      <c r="E3353">
        <v>2013</v>
      </c>
      <c r="F3353" t="s">
        <v>5048</v>
      </c>
      <c r="G3353" t="s">
        <v>5795</v>
      </c>
      <c r="H3353" t="s">
        <v>5749</v>
      </c>
      <c r="I3353" t="s">
        <v>4720</v>
      </c>
      <c r="J3353" t="s">
        <v>4731</v>
      </c>
      <c r="K3353" s="1">
        <v>41348</v>
      </c>
      <c r="L3353" t="s">
        <v>6407</v>
      </c>
      <c r="M3353" t="s">
        <v>5765</v>
      </c>
      <c r="N3353">
        <v>4.9000000000000004</v>
      </c>
      <c r="O3353">
        <v>52.37</v>
      </c>
      <c r="P3353">
        <v>2</v>
      </c>
    </row>
    <row r="3354" spans="1:16" x14ac:dyDescent="0.3">
      <c r="A3354" t="s">
        <v>4096</v>
      </c>
      <c r="B3354" s="1">
        <v>41346</v>
      </c>
      <c r="C3354">
        <v>3</v>
      </c>
      <c r="D3354">
        <v>1</v>
      </c>
      <c r="E3354">
        <v>2013</v>
      </c>
      <c r="F3354" t="s">
        <v>5858</v>
      </c>
      <c r="G3354" t="s">
        <v>6517</v>
      </c>
      <c r="H3354" t="s">
        <v>5749</v>
      </c>
      <c r="I3354" t="s">
        <v>4720</v>
      </c>
      <c r="J3354" t="s">
        <v>4740</v>
      </c>
      <c r="K3354" s="1">
        <v>41346</v>
      </c>
      <c r="L3354" t="s">
        <v>6409</v>
      </c>
      <c r="M3354" t="s">
        <v>5794</v>
      </c>
      <c r="N3354">
        <v>4.29</v>
      </c>
      <c r="O3354">
        <v>51.494999999999997</v>
      </c>
      <c r="P3354">
        <v>0</v>
      </c>
    </row>
    <row r="3355" spans="1:16" x14ac:dyDescent="0.3">
      <c r="A3355" t="s">
        <v>2597</v>
      </c>
      <c r="B3355" s="1">
        <v>41359</v>
      </c>
      <c r="C3355">
        <v>3</v>
      </c>
      <c r="D3355">
        <v>1</v>
      </c>
      <c r="E3355">
        <v>2013</v>
      </c>
      <c r="F3355" t="s">
        <v>5235</v>
      </c>
      <c r="G3355" t="s">
        <v>5785</v>
      </c>
      <c r="H3355" t="s">
        <v>5752</v>
      </c>
      <c r="I3355" t="s">
        <v>4720</v>
      </c>
      <c r="J3355" t="s">
        <v>4721</v>
      </c>
      <c r="K3355" s="1">
        <v>41363</v>
      </c>
      <c r="L3355" t="s">
        <v>6408</v>
      </c>
      <c r="M3355" t="s">
        <v>5785</v>
      </c>
      <c r="N3355">
        <v>4.4000000000000004</v>
      </c>
      <c r="O3355">
        <v>51.219000000000001</v>
      </c>
      <c r="P3355">
        <v>4</v>
      </c>
    </row>
    <row r="3356" spans="1:16" x14ac:dyDescent="0.3">
      <c r="A3356" t="s">
        <v>1860</v>
      </c>
      <c r="B3356" s="1">
        <v>41363</v>
      </c>
      <c r="C3356">
        <v>3</v>
      </c>
      <c r="D3356">
        <v>1</v>
      </c>
      <c r="E3356">
        <v>2013</v>
      </c>
      <c r="F3356" t="s">
        <v>6211</v>
      </c>
      <c r="G3356" t="s">
        <v>5746</v>
      </c>
      <c r="H3356" t="s">
        <v>5747</v>
      </c>
      <c r="I3356" t="s">
        <v>4720</v>
      </c>
      <c r="J3356" t="s">
        <v>4740</v>
      </c>
      <c r="K3356" s="1">
        <v>41365</v>
      </c>
      <c r="L3356" t="s">
        <v>6407</v>
      </c>
      <c r="M3356" t="s">
        <v>5746</v>
      </c>
      <c r="N3356">
        <v>16.37</v>
      </c>
      <c r="O3356">
        <v>48.207999999999998</v>
      </c>
      <c r="P3356">
        <v>2</v>
      </c>
    </row>
    <row r="3357" spans="1:16" x14ac:dyDescent="0.3">
      <c r="A3357" t="s">
        <v>957</v>
      </c>
      <c r="B3357" s="1">
        <v>41372</v>
      </c>
      <c r="C3357">
        <v>4</v>
      </c>
      <c r="D3357">
        <v>2</v>
      </c>
      <c r="E3357">
        <v>2013</v>
      </c>
      <c r="F3357" t="s">
        <v>4970</v>
      </c>
      <c r="G3357" t="s">
        <v>5847</v>
      </c>
      <c r="H3357" t="s">
        <v>5752</v>
      </c>
      <c r="I3357" t="s">
        <v>4720</v>
      </c>
      <c r="J3357" t="s">
        <v>4740</v>
      </c>
      <c r="K3357" s="1">
        <v>41374</v>
      </c>
      <c r="L3357" t="s">
        <v>6408</v>
      </c>
      <c r="M3357" t="s">
        <v>5848</v>
      </c>
      <c r="N3357">
        <v>4.4400000000000004</v>
      </c>
      <c r="O3357">
        <v>50.411000000000001</v>
      </c>
      <c r="P3357">
        <v>2</v>
      </c>
    </row>
    <row r="3358" spans="1:16" x14ac:dyDescent="0.3">
      <c r="A3358" t="s">
        <v>4630</v>
      </c>
      <c r="B3358" s="1">
        <v>41379</v>
      </c>
      <c r="C3358">
        <v>4</v>
      </c>
      <c r="D3358">
        <v>2</v>
      </c>
      <c r="E3358">
        <v>2013</v>
      </c>
      <c r="F3358" t="s">
        <v>5653</v>
      </c>
      <c r="G3358" t="s">
        <v>6515</v>
      </c>
      <c r="H3358" t="s">
        <v>5749</v>
      </c>
      <c r="I3358" t="s">
        <v>4720</v>
      </c>
      <c r="J3358" t="s">
        <v>4731</v>
      </c>
      <c r="K3358" s="1">
        <v>41384</v>
      </c>
      <c r="L3358" t="s">
        <v>6408</v>
      </c>
      <c r="M3358" t="s">
        <v>5755</v>
      </c>
      <c r="N3358">
        <v>6.16</v>
      </c>
      <c r="O3358">
        <v>52.265999999999998</v>
      </c>
      <c r="P3358">
        <v>5</v>
      </c>
    </row>
    <row r="3359" spans="1:16" x14ac:dyDescent="0.3">
      <c r="A3359" t="s">
        <v>3971</v>
      </c>
      <c r="B3359" s="1">
        <v>41380</v>
      </c>
      <c r="C3359">
        <v>4</v>
      </c>
      <c r="D3359">
        <v>2</v>
      </c>
      <c r="E3359">
        <v>2013</v>
      </c>
      <c r="F3359" t="s">
        <v>5605</v>
      </c>
      <c r="G3359" t="s">
        <v>5819</v>
      </c>
      <c r="H3359" t="s">
        <v>5749</v>
      </c>
      <c r="I3359" t="s">
        <v>4720</v>
      </c>
      <c r="J3359" t="s">
        <v>4740</v>
      </c>
      <c r="K3359" s="1">
        <v>41383</v>
      </c>
      <c r="L3359" t="s">
        <v>6407</v>
      </c>
      <c r="M3359" t="s">
        <v>5777</v>
      </c>
      <c r="N3359">
        <v>5.23</v>
      </c>
      <c r="O3359">
        <v>52.091000000000001</v>
      </c>
      <c r="P3359">
        <v>3</v>
      </c>
    </row>
    <row r="3360" spans="1:16" x14ac:dyDescent="0.3">
      <c r="A3360" t="s">
        <v>4185</v>
      </c>
      <c r="B3360" s="1">
        <v>41395</v>
      </c>
      <c r="C3360">
        <v>5</v>
      </c>
      <c r="D3360">
        <v>2</v>
      </c>
      <c r="E3360">
        <v>2013</v>
      </c>
      <c r="F3360" t="s">
        <v>4971</v>
      </c>
      <c r="G3360" t="s">
        <v>5795</v>
      </c>
      <c r="H3360" t="s">
        <v>5749</v>
      </c>
      <c r="I3360" t="s">
        <v>4720</v>
      </c>
      <c r="J3360" t="s">
        <v>4721</v>
      </c>
      <c r="K3360" s="1">
        <v>41397</v>
      </c>
      <c r="L3360" t="s">
        <v>6408</v>
      </c>
      <c r="M3360" t="s">
        <v>5765</v>
      </c>
      <c r="N3360">
        <v>4.9000000000000004</v>
      </c>
      <c r="O3360">
        <v>52.37</v>
      </c>
      <c r="P3360">
        <v>2</v>
      </c>
    </row>
    <row r="3361" spans="1:16" x14ac:dyDescent="0.3">
      <c r="A3361" t="s">
        <v>4410</v>
      </c>
      <c r="B3361" s="1">
        <v>41406</v>
      </c>
      <c r="C3361">
        <v>5</v>
      </c>
      <c r="D3361">
        <v>2</v>
      </c>
      <c r="E3361">
        <v>2013</v>
      </c>
      <c r="F3361" t="s">
        <v>5549</v>
      </c>
      <c r="G3361" t="s">
        <v>5748</v>
      </c>
      <c r="H3361" t="s">
        <v>5749</v>
      </c>
      <c r="I3361" t="s">
        <v>4720</v>
      </c>
      <c r="J3361" t="s">
        <v>4740</v>
      </c>
      <c r="K3361" s="1">
        <v>41411</v>
      </c>
      <c r="L3361" t="s">
        <v>6408</v>
      </c>
      <c r="M3361" t="s">
        <v>5750</v>
      </c>
      <c r="N3361">
        <v>4.6900000000000004</v>
      </c>
      <c r="O3361">
        <v>51.813000000000002</v>
      </c>
      <c r="P3361">
        <v>5</v>
      </c>
    </row>
    <row r="3362" spans="1:16" x14ac:dyDescent="0.3">
      <c r="A3362" t="s">
        <v>4097</v>
      </c>
      <c r="B3362" s="1">
        <v>41430</v>
      </c>
      <c r="C3362">
        <v>6</v>
      </c>
      <c r="D3362">
        <v>2</v>
      </c>
      <c r="E3362">
        <v>2013</v>
      </c>
      <c r="F3362" t="s">
        <v>5830</v>
      </c>
      <c r="G3362" t="s">
        <v>5866</v>
      </c>
      <c r="H3362" t="s">
        <v>5749</v>
      </c>
      <c r="I3362" t="s">
        <v>4720</v>
      </c>
      <c r="J3362" t="s">
        <v>4740</v>
      </c>
      <c r="K3362" s="1">
        <v>41434</v>
      </c>
      <c r="L3362" t="s">
        <v>6408</v>
      </c>
      <c r="M3362" t="s">
        <v>5780</v>
      </c>
      <c r="N3362">
        <v>5.98</v>
      </c>
      <c r="O3362">
        <v>50.887999999999998</v>
      </c>
      <c r="P3362">
        <v>4</v>
      </c>
    </row>
    <row r="3363" spans="1:16" x14ac:dyDescent="0.3">
      <c r="A3363" t="s">
        <v>3978</v>
      </c>
      <c r="B3363" s="1">
        <v>41437</v>
      </c>
      <c r="C3363">
        <v>6</v>
      </c>
      <c r="D3363">
        <v>2</v>
      </c>
      <c r="E3363">
        <v>2013</v>
      </c>
      <c r="F3363" t="s">
        <v>5190</v>
      </c>
      <c r="G3363" t="s">
        <v>5777</v>
      </c>
      <c r="H3363" t="s">
        <v>5749</v>
      </c>
      <c r="I3363" t="s">
        <v>4720</v>
      </c>
      <c r="J3363" t="s">
        <v>4721</v>
      </c>
      <c r="K3363" s="1">
        <v>41440</v>
      </c>
      <c r="L3363" t="s">
        <v>6407</v>
      </c>
      <c r="M3363" t="s">
        <v>5777</v>
      </c>
      <c r="N3363">
        <v>5.12</v>
      </c>
      <c r="O3363">
        <v>52.091000000000001</v>
      </c>
      <c r="P3363">
        <v>3</v>
      </c>
    </row>
    <row r="3364" spans="1:16" x14ac:dyDescent="0.3">
      <c r="A3364" t="s">
        <v>2604</v>
      </c>
      <c r="B3364" s="1">
        <v>41438</v>
      </c>
      <c r="C3364">
        <v>6</v>
      </c>
      <c r="D3364">
        <v>2</v>
      </c>
      <c r="E3364">
        <v>2013</v>
      </c>
      <c r="F3364" t="s">
        <v>6009</v>
      </c>
      <c r="G3364" t="s">
        <v>5785</v>
      </c>
      <c r="H3364" t="s">
        <v>5752</v>
      </c>
      <c r="I3364" t="s">
        <v>4720</v>
      </c>
      <c r="J3364" t="s">
        <v>4740</v>
      </c>
      <c r="K3364" s="1">
        <v>41440</v>
      </c>
      <c r="L3364" t="s">
        <v>6407</v>
      </c>
      <c r="M3364" t="s">
        <v>5785</v>
      </c>
      <c r="N3364">
        <v>4.4000000000000004</v>
      </c>
      <c r="O3364">
        <v>51.219000000000001</v>
      </c>
      <c r="P3364">
        <v>2</v>
      </c>
    </row>
    <row r="3365" spans="1:16" x14ac:dyDescent="0.3">
      <c r="A3365" t="s">
        <v>1757</v>
      </c>
      <c r="B3365" s="1">
        <v>41458</v>
      </c>
      <c r="C3365">
        <v>7</v>
      </c>
      <c r="D3365">
        <v>3</v>
      </c>
      <c r="E3365">
        <v>2013</v>
      </c>
      <c r="F3365" t="s">
        <v>5336</v>
      </c>
      <c r="G3365" t="s">
        <v>5746</v>
      </c>
      <c r="H3365" t="s">
        <v>5747</v>
      </c>
      <c r="I3365" t="s">
        <v>4720</v>
      </c>
      <c r="J3365" t="s">
        <v>4731</v>
      </c>
      <c r="K3365" s="1">
        <v>41460</v>
      </c>
      <c r="L3365" t="s">
        <v>6407</v>
      </c>
      <c r="M3365" t="s">
        <v>5746</v>
      </c>
      <c r="N3365">
        <v>16.37</v>
      </c>
      <c r="O3365">
        <v>48.207999999999998</v>
      </c>
      <c r="P3365">
        <v>2</v>
      </c>
    </row>
    <row r="3366" spans="1:16" x14ac:dyDescent="0.3">
      <c r="A3366" t="s">
        <v>2313</v>
      </c>
      <c r="B3366" s="1">
        <v>41466</v>
      </c>
      <c r="C3366">
        <v>7</v>
      </c>
      <c r="D3366">
        <v>3</v>
      </c>
      <c r="E3366">
        <v>2013</v>
      </c>
      <c r="F3366" t="s">
        <v>5426</v>
      </c>
      <c r="G3366" t="s">
        <v>5746</v>
      </c>
      <c r="H3366" t="s">
        <v>5747</v>
      </c>
      <c r="I3366" t="s">
        <v>4720</v>
      </c>
      <c r="J3366" t="s">
        <v>4731</v>
      </c>
      <c r="K3366" s="1">
        <v>41469</v>
      </c>
      <c r="L3366" t="s">
        <v>6408</v>
      </c>
      <c r="M3366" t="s">
        <v>5746</v>
      </c>
      <c r="N3366">
        <v>16.37</v>
      </c>
      <c r="O3366">
        <v>48.207999999999998</v>
      </c>
      <c r="P3366">
        <v>3</v>
      </c>
    </row>
    <row r="3367" spans="1:16" x14ac:dyDescent="0.3">
      <c r="A3367" t="s">
        <v>4300</v>
      </c>
      <c r="B3367" s="1">
        <v>41496</v>
      </c>
      <c r="C3367">
        <v>8</v>
      </c>
      <c r="D3367">
        <v>3</v>
      </c>
      <c r="E3367">
        <v>2013</v>
      </c>
      <c r="F3367" t="s">
        <v>5104</v>
      </c>
      <c r="G3367" t="s">
        <v>6518</v>
      </c>
      <c r="H3367" t="s">
        <v>5749</v>
      </c>
      <c r="I3367" t="s">
        <v>4720</v>
      </c>
      <c r="J3367" t="s">
        <v>4721</v>
      </c>
      <c r="K3367" s="1">
        <v>41499</v>
      </c>
      <c r="L3367" t="s">
        <v>6408</v>
      </c>
      <c r="M3367" t="s">
        <v>5750</v>
      </c>
      <c r="N3367">
        <v>4.3499999999999996</v>
      </c>
      <c r="O3367">
        <v>51.911999999999999</v>
      </c>
      <c r="P3367">
        <v>3</v>
      </c>
    </row>
    <row r="3368" spans="1:16" x14ac:dyDescent="0.3">
      <c r="A3368" t="s">
        <v>4198</v>
      </c>
      <c r="B3368" s="1">
        <v>41505</v>
      </c>
      <c r="C3368">
        <v>8</v>
      </c>
      <c r="D3368">
        <v>3</v>
      </c>
      <c r="E3368">
        <v>2013</v>
      </c>
      <c r="F3368" t="s">
        <v>5668</v>
      </c>
      <c r="G3368" t="s">
        <v>5805</v>
      </c>
      <c r="H3368" t="s">
        <v>5749</v>
      </c>
      <c r="I3368" t="s">
        <v>4720</v>
      </c>
      <c r="J3368" t="s">
        <v>4721</v>
      </c>
      <c r="K3368" s="1">
        <v>41507</v>
      </c>
      <c r="L3368" t="s">
        <v>6407</v>
      </c>
      <c r="M3368" t="s">
        <v>5767</v>
      </c>
      <c r="N3368">
        <v>6.56</v>
      </c>
      <c r="O3368">
        <v>52.993000000000002</v>
      </c>
      <c r="P3368">
        <v>2</v>
      </c>
    </row>
    <row r="3369" spans="1:16" x14ac:dyDescent="0.3">
      <c r="A3369" t="s">
        <v>3405</v>
      </c>
      <c r="B3369" s="1">
        <v>41513</v>
      </c>
      <c r="C3369">
        <v>8</v>
      </c>
      <c r="D3369">
        <v>3</v>
      </c>
      <c r="E3369">
        <v>2013</v>
      </c>
      <c r="F3369" t="s">
        <v>4884</v>
      </c>
      <c r="G3369" t="s">
        <v>5785</v>
      </c>
      <c r="H3369" t="s">
        <v>5752</v>
      </c>
      <c r="I3369" t="s">
        <v>4720</v>
      </c>
      <c r="J3369" t="s">
        <v>4721</v>
      </c>
      <c r="K3369" s="1">
        <v>41517</v>
      </c>
      <c r="L3369" t="s">
        <v>6408</v>
      </c>
      <c r="M3369" t="s">
        <v>5785</v>
      </c>
      <c r="N3369">
        <v>4.4000000000000004</v>
      </c>
      <c r="O3369">
        <v>51.219000000000001</v>
      </c>
      <c r="P3369">
        <v>4</v>
      </c>
    </row>
    <row r="3370" spans="1:16" x14ac:dyDescent="0.3">
      <c r="A3370" t="s">
        <v>1261</v>
      </c>
      <c r="B3370" s="1">
        <v>41521</v>
      </c>
      <c r="C3370">
        <v>9</v>
      </c>
      <c r="D3370">
        <v>3</v>
      </c>
      <c r="E3370">
        <v>2013</v>
      </c>
      <c r="F3370" t="s">
        <v>5233</v>
      </c>
      <c r="G3370" t="s">
        <v>5785</v>
      </c>
      <c r="H3370" t="s">
        <v>5752</v>
      </c>
      <c r="I3370" t="s">
        <v>4720</v>
      </c>
      <c r="J3370" t="s">
        <v>4740</v>
      </c>
      <c r="K3370" s="1">
        <v>41523</v>
      </c>
      <c r="L3370" t="s">
        <v>6408</v>
      </c>
      <c r="M3370" t="s">
        <v>5785</v>
      </c>
      <c r="N3370">
        <v>4.4000000000000004</v>
      </c>
      <c r="O3370">
        <v>51.219000000000001</v>
      </c>
      <c r="P3370">
        <v>2</v>
      </c>
    </row>
    <row r="3371" spans="1:16" x14ac:dyDescent="0.3">
      <c r="A3371" t="s">
        <v>4102</v>
      </c>
      <c r="B3371" s="1">
        <v>41527</v>
      </c>
      <c r="C3371">
        <v>9</v>
      </c>
      <c r="D3371">
        <v>3</v>
      </c>
      <c r="E3371">
        <v>2013</v>
      </c>
      <c r="F3371" t="s">
        <v>5740</v>
      </c>
      <c r="G3371" t="s">
        <v>5793</v>
      </c>
      <c r="H3371" t="s">
        <v>5749</v>
      </c>
      <c r="I3371" t="s">
        <v>4720</v>
      </c>
      <c r="J3371" t="s">
        <v>4740</v>
      </c>
      <c r="K3371" s="1">
        <v>41531</v>
      </c>
      <c r="L3371" t="s">
        <v>6408</v>
      </c>
      <c r="M3371" t="s">
        <v>5794</v>
      </c>
      <c r="N3371">
        <v>4.7699999999999996</v>
      </c>
      <c r="O3371">
        <v>51.572000000000003</v>
      </c>
      <c r="P3371">
        <v>4</v>
      </c>
    </row>
    <row r="3372" spans="1:16" x14ac:dyDescent="0.3">
      <c r="A3372" t="s">
        <v>1764</v>
      </c>
      <c r="B3372" s="1">
        <v>41527</v>
      </c>
      <c r="C3372">
        <v>9</v>
      </c>
      <c r="D3372">
        <v>3</v>
      </c>
      <c r="E3372">
        <v>2013</v>
      </c>
      <c r="F3372" t="s">
        <v>5502</v>
      </c>
      <c r="G3372" t="s">
        <v>5760</v>
      </c>
      <c r="H3372" t="s">
        <v>5757</v>
      </c>
      <c r="I3372" t="s">
        <v>4720</v>
      </c>
      <c r="J3372" t="s">
        <v>4721</v>
      </c>
      <c r="K3372" s="1">
        <v>41532</v>
      </c>
      <c r="L3372" t="s">
        <v>6408</v>
      </c>
      <c r="M3372" t="s">
        <v>5761</v>
      </c>
      <c r="N3372">
        <v>8.5399999999999991</v>
      </c>
      <c r="O3372">
        <v>47.377000000000002</v>
      </c>
      <c r="P3372">
        <v>5</v>
      </c>
    </row>
    <row r="3373" spans="1:16" x14ac:dyDescent="0.3">
      <c r="A3373" t="s">
        <v>4202</v>
      </c>
      <c r="B3373" s="1">
        <v>41529</v>
      </c>
      <c r="C3373">
        <v>9</v>
      </c>
      <c r="D3373">
        <v>3</v>
      </c>
      <c r="E3373">
        <v>2013</v>
      </c>
      <c r="F3373" t="s">
        <v>5084</v>
      </c>
      <c r="G3373" t="s">
        <v>6517</v>
      </c>
      <c r="H3373" t="s">
        <v>5749</v>
      </c>
      <c r="I3373" t="s">
        <v>4720</v>
      </c>
      <c r="J3373" t="s">
        <v>4731</v>
      </c>
      <c r="K3373" s="1">
        <v>41532</v>
      </c>
      <c r="L3373" t="s">
        <v>6408</v>
      </c>
      <c r="M3373" t="s">
        <v>5794</v>
      </c>
      <c r="N3373">
        <v>4.29</v>
      </c>
      <c r="O3373">
        <v>51.494999999999997</v>
      </c>
      <c r="P3373">
        <v>3</v>
      </c>
    </row>
    <row r="3374" spans="1:16" x14ac:dyDescent="0.3">
      <c r="A3374" t="s">
        <v>199</v>
      </c>
      <c r="B3374" s="1">
        <v>41537</v>
      </c>
      <c r="C3374">
        <v>9</v>
      </c>
      <c r="D3374">
        <v>3</v>
      </c>
      <c r="E3374">
        <v>2013</v>
      </c>
      <c r="F3374" t="s">
        <v>5003</v>
      </c>
      <c r="G3374" t="s">
        <v>5860</v>
      </c>
      <c r="H3374" t="s">
        <v>5757</v>
      </c>
      <c r="I3374" t="s">
        <v>4720</v>
      </c>
      <c r="J3374" t="s">
        <v>4721</v>
      </c>
      <c r="K3374" s="1">
        <v>41540</v>
      </c>
      <c r="L3374" t="s">
        <v>6407</v>
      </c>
      <c r="M3374" t="s">
        <v>5861</v>
      </c>
      <c r="N3374">
        <v>7.45</v>
      </c>
      <c r="O3374">
        <v>46.948</v>
      </c>
      <c r="P3374">
        <v>3</v>
      </c>
    </row>
    <row r="3375" spans="1:16" x14ac:dyDescent="0.3">
      <c r="A3375" t="s">
        <v>4412</v>
      </c>
      <c r="B3375" s="1">
        <v>41542</v>
      </c>
      <c r="C3375">
        <v>9</v>
      </c>
      <c r="D3375">
        <v>3</v>
      </c>
      <c r="E3375">
        <v>2013</v>
      </c>
      <c r="F3375" t="s">
        <v>5324</v>
      </c>
      <c r="G3375" t="s">
        <v>5866</v>
      </c>
      <c r="H3375" t="s">
        <v>5749</v>
      </c>
      <c r="I3375" t="s">
        <v>4720</v>
      </c>
      <c r="J3375" t="s">
        <v>4721</v>
      </c>
      <c r="K3375" s="1">
        <v>41544</v>
      </c>
      <c r="L3375" t="s">
        <v>6408</v>
      </c>
      <c r="M3375" t="s">
        <v>5780</v>
      </c>
      <c r="N3375">
        <v>5.98</v>
      </c>
      <c r="O3375">
        <v>50.887999999999998</v>
      </c>
      <c r="P3375">
        <v>2</v>
      </c>
    </row>
    <row r="3376" spans="1:16" x14ac:dyDescent="0.3">
      <c r="A3376" t="s">
        <v>972</v>
      </c>
      <c r="B3376" s="1">
        <v>41543</v>
      </c>
      <c r="C3376">
        <v>9</v>
      </c>
      <c r="D3376">
        <v>3</v>
      </c>
      <c r="E3376">
        <v>2013</v>
      </c>
      <c r="F3376" t="s">
        <v>4830</v>
      </c>
      <c r="G3376" t="s">
        <v>5800</v>
      </c>
      <c r="H3376" t="s">
        <v>5752</v>
      </c>
      <c r="I3376" t="s">
        <v>4720</v>
      </c>
      <c r="J3376" t="s">
        <v>4721</v>
      </c>
      <c r="K3376" s="1">
        <v>41547</v>
      </c>
      <c r="L3376" t="s">
        <v>6408</v>
      </c>
      <c r="M3376" t="s">
        <v>5801</v>
      </c>
      <c r="N3376">
        <v>3.72</v>
      </c>
      <c r="O3376">
        <v>51.054000000000002</v>
      </c>
      <c r="P3376">
        <v>4</v>
      </c>
    </row>
    <row r="3377" spans="1:16" x14ac:dyDescent="0.3">
      <c r="A3377" t="s">
        <v>4206</v>
      </c>
      <c r="B3377" s="1">
        <v>41563</v>
      </c>
      <c r="C3377">
        <v>10</v>
      </c>
      <c r="D3377">
        <v>4</v>
      </c>
      <c r="E3377">
        <v>2013</v>
      </c>
      <c r="F3377" t="s">
        <v>5498</v>
      </c>
      <c r="G3377" t="s">
        <v>5866</v>
      </c>
      <c r="H3377" t="s">
        <v>5749</v>
      </c>
      <c r="I3377" t="s">
        <v>4720</v>
      </c>
      <c r="J3377" t="s">
        <v>4731</v>
      </c>
      <c r="K3377" s="1">
        <v>41564</v>
      </c>
      <c r="L3377" t="s">
        <v>6407</v>
      </c>
      <c r="M3377" t="s">
        <v>5780</v>
      </c>
      <c r="N3377">
        <v>5.98</v>
      </c>
      <c r="O3377">
        <v>50.887999999999998</v>
      </c>
      <c r="P3377">
        <v>1</v>
      </c>
    </row>
    <row r="3378" spans="1:16" x14ac:dyDescent="0.3">
      <c r="A3378" t="s">
        <v>206</v>
      </c>
      <c r="B3378" s="1">
        <v>41570</v>
      </c>
      <c r="C3378">
        <v>10</v>
      </c>
      <c r="D3378">
        <v>4</v>
      </c>
      <c r="E3378">
        <v>2013</v>
      </c>
      <c r="F3378" t="s">
        <v>5619</v>
      </c>
      <c r="G3378" t="s">
        <v>5746</v>
      </c>
      <c r="H3378" t="s">
        <v>5747</v>
      </c>
      <c r="I3378" t="s">
        <v>4720</v>
      </c>
      <c r="J3378" t="s">
        <v>4740</v>
      </c>
      <c r="K3378" s="1">
        <v>41571</v>
      </c>
      <c r="L3378" t="s">
        <v>6407</v>
      </c>
      <c r="M3378" t="s">
        <v>5746</v>
      </c>
      <c r="N3378">
        <v>16.37</v>
      </c>
      <c r="O3378">
        <v>48.207999999999998</v>
      </c>
      <c r="P3378">
        <v>1</v>
      </c>
    </row>
    <row r="3379" spans="1:16" x14ac:dyDescent="0.3">
      <c r="A3379" t="s">
        <v>4413</v>
      </c>
      <c r="B3379" s="1">
        <v>41583</v>
      </c>
      <c r="C3379">
        <v>11</v>
      </c>
      <c r="D3379">
        <v>4</v>
      </c>
      <c r="E3379">
        <v>2013</v>
      </c>
      <c r="F3379" t="s">
        <v>6097</v>
      </c>
      <c r="G3379" t="s">
        <v>5828</v>
      </c>
      <c r="H3379" t="s">
        <v>5749</v>
      </c>
      <c r="I3379" t="s">
        <v>4720</v>
      </c>
      <c r="J3379" t="s">
        <v>4731</v>
      </c>
      <c r="K3379" s="1">
        <v>41586</v>
      </c>
      <c r="L3379" t="s">
        <v>6408</v>
      </c>
      <c r="M3379" t="s">
        <v>5828</v>
      </c>
      <c r="N3379">
        <v>6.57</v>
      </c>
      <c r="O3379">
        <v>53.219000000000001</v>
      </c>
      <c r="P3379">
        <v>3</v>
      </c>
    </row>
    <row r="3380" spans="1:16" x14ac:dyDescent="0.3">
      <c r="A3380" t="s">
        <v>4209</v>
      </c>
      <c r="B3380" s="1">
        <v>41586</v>
      </c>
      <c r="C3380">
        <v>11</v>
      </c>
      <c r="D3380">
        <v>4</v>
      </c>
      <c r="E3380">
        <v>2013</v>
      </c>
      <c r="F3380" t="s">
        <v>5170</v>
      </c>
      <c r="G3380" t="s">
        <v>5783</v>
      </c>
      <c r="H3380" t="s">
        <v>5749</v>
      </c>
      <c r="I3380" t="s">
        <v>4720</v>
      </c>
      <c r="J3380" t="s">
        <v>4731</v>
      </c>
      <c r="K3380" s="1">
        <v>41589</v>
      </c>
      <c r="L3380" t="s">
        <v>6407</v>
      </c>
      <c r="M3380" t="s">
        <v>5750</v>
      </c>
      <c r="N3380">
        <v>4.3</v>
      </c>
      <c r="O3380">
        <v>52.07</v>
      </c>
      <c r="P3380">
        <v>3</v>
      </c>
    </row>
    <row r="3381" spans="1:16" x14ac:dyDescent="0.3">
      <c r="A3381" t="s">
        <v>498</v>
      </c>
      <c r="B3381" s="1">
        <v>41589</v>
      </c>
      <c r="C3381">
        <v>11</v>
      </c>
      <c r="D3381">
        <v>4</v>
      </c>
      <c r="E3381">
        <v>2013</v>
      </c>
      <c r="F3381" t="s">
        <v>5482</v>
      </c>
      <c r="G3381" t="s">
        <v>5847</v>
      </c>
      <c r="H3381" t="s">
        <v>5752</v>
      </c>
      <c r="I3381" t="s">
        <v>4720</v>
      </c>
      <c r="J3381" t="s">
        <v>4721</v>
      </c>
      <c r="K3381" s="1">
        <v>41589</v>
      </c>
      <c r="L3381" t="s">
        <v>6409</v>
      </c>
      <c r="M3381" t="s">
        <v>5848</v>
      </c>
      <c r="N3381">
        <v>4.4400000000000004</v>
      </c>
      <c r="O3381">
        <v>50.411000000000001</v>
      </c>
      <c r="P3381">
        <v>0</v>
      </c>
    </row>
    <row r="3382" spans="1:16" x14ac:dyDescent="0.3">
      <c r="A3382" t="s">
        <v>2319</v>
      </c>
      <c r="B3382" s="1">
        <v>41592</v>
      </c>
      <c r="C3382">
        <v>11</v>
      </c>
      <c r="D3382">
        <v>4</v>
      </c>
      <c r="E3382">
        <v>2013</v>
      </c>
      <c r="F3382" t="s">
        <v>5152</v>
      </c>
      <c r="G3382" t="s">
        <v>5781</v>
      </c>
      <c r="H3382" t="s">
        <v>5747</v>
      </c>
      <c r="I3382" t="s">
        <v>4720</v>
      </c>
      <c r="J3382" t="s">
        <v>4731</v>
      </c>
      <c r="K3382" s="1">
        <v>41595</v>
      </c>
      <c r="L3382" t="s">
        <v>6408</v>
      </c>
      <c r="M3382" t="s">
        <v>5782</v>
      </c>
      <c r="N3382">
        <v>14.29</v>
      </c>
      <c r="O3382">
        <v>48.307000000000002</v>
      </c>
      <c r="P3382">
        <v>3</v>
      </c>
    </row>
    <row r="3383" spans="1:16" x14ac:dyDescent="0.3">
      <c r="A3383" t="s">
        <v>4307</v>
      </c>
      <c r="B3383" s="1">
        <v>41603</v>
      </c>
      <c r="C3383">
        <v>11</v>
      </c>
      <c r="D3383">
        <v>4</v>
      </c>
      <c r="E3383">
        <v>2013</v>
      </c>
      <c r="F3383" t="s">
        <v>5033</v>
      </c>
      <c r="G3383" t="s">
        <v>6519</v>
      </c>
      <c r="H3383" t="s">
        <v>5749</v>
      </c>
      <c r="I3383" t="s">
        <v>4720</v>
      </c>
      <c r="J3383" t="s">
        <v>4731</v>
      </c>
      <c r="K3383" s="1">
        <v>41605</v>
      </c>
      <c r="L3383" t="s">
        <v>6408</v>
      </c>
      <c r="M3383" t="s">
        <v>5755</v>
      </c>
      <c r="N3383">
        <v>6.79</v>
      </c>
      <c r="O3383">
        <v>52.256999999999998</v>
      </c>
      <c r="P3383">
        <v>2</v>
      </c>
    </row>
    <row r="3384" spans="1:16" x14ac:dyDescent="0.3">
      <c r="A3384" t="s">
        <v>4211</v>
      </c>
      <c r="B3384" s="1">
        <v>41604</v>
      </c>
      <c r="C3384">
        <v>11</v>
      </c>
      <c r="D3384">
        <v>4</v>
      </c>
      <c r="E3384">
        <v>2013</v>
      </c>
      <c r="F3384" t="s">
        <v>6405</v>
      </c>
      <c r="G3384" t="s">
        <v>5795</v>
      </c>
      <c r="H3384" t="s">
        <v>5749</v>
      </c>
      <c r="I3384" t="s">
        <v>4720</v>
      </c>
      <c r="J3384" t="s">
        <v>4740</v>
      </c>
      <c r="K3384" s="1">
        <v>41605</v>
      </c>
      <c r="L3384" t="s">
        <v>6407</v>
      </c>
      <c r="M3384" t="s">
        <v>5765</v>
      </c>
      <c r="N3384">
        <v>4.9000000000000004</v>
      </c>
      <c r="O3384">
        <v>52.37</v>
      </c>
      <c r="P3384">
        <v>1</v>
      </c>
    </row>
    <row r="3385" spans="1:16" x14ac:dyDescent="0.3">
      <c r="A3385" t="s">
        <v>3331</v>
      </c>
      <c r="B3385" s="1">
        <v>41605</v>
      </c>
      <c r="C3385">
        <v>11</v>
      </c>
      <c r="D3385">
        <v>4</v>
      </c>
      <c r="E3385">
        <v>2013</v>
      </c>
      <c r="F3385" t="s">
        <v>5180</v>
      </c>
      <c r="G3385" t="s">
        <v>5807</v>
      </c>
      <c r="H3385" t="s">
        <v>5747</v>
      </c>
      <c r="I3385" t="s">
        <v>4720</v>
      </c>
      <c r="J3385" t="s">
        <v>4721</v>
      </c>
      <c r="K3385" s="1">
        <v>41607</v>
      </c>
      <c r="L3385" t="s">
        <v>6407</v>
      </c>
      <c r="M3385" t="s">
        <v>5808</v>
      </c>
      <c r="N3385">
        <v>15.44</v>
      </c>
      <c r="O3385">
        <v>47.070999999999998</v>
      </c>
      <c r="P3385">
        <v>2</v>
      </c>
    </row>
    <row r="3386" spans="1:16" x14ac:dyDescent="0.3">
      <c r="A3386" t="s">
        <v>2998</v>
      </c>
      <c r="B3386" s="1">
        <v>41606</v>
      </c>
      <c r="C3386">
        <v>11</v>
      </c>
      <c r="D3386">
        <v>4</v>
      </c>
      <c r="E3386">
        <v>2013</v>
      </c>
      <c r="F3386" t="s">
        <v>5379</v>
      </c>
      <c r="G3386" t="s">
        <v>5746</v>
      </c>
      <c r="H3386" t="s">
        <v>5747</v>
      </c>
      <c r="I3386" t="s">
        <v>4720</v>
      </c>
      <c r="J3386" t="s">
        <v>4721</v>
      </c>
      <c r="K3386" s="1">
        <v>41609</v>
      </c>
      <c r="L3386" t="s">
        <v>6408</v>
      </c>
      <c r="M3386" t="s">
        <v>5746</v>
      </c>
      <c r="N3386">
        <v>16.37</v>
      </c>
      <c r="O3386">
        <v>48.207999999999998</v>
      </c>
      <c r="P3386">
        <v>3</v>
      </c>
    </row>
    <row r="3387" spans="1:16" x14ac:dyDescent="0.3">
      <c r="A3387" t="s">
        <v>3998</v>
      </c>
      <c r="B3387" s="1">
        <v>41608</v>
      </c>
      <c r="C3387">
        <v>11</v>
      </c>
      <c r="D3387">
        <v>4</v>
      </c>
      <c r="E3387">
        <v>2013</v>
      </c>
      <c r="F3387" t="s">
        <v>5150</v>
      </c>
      <c r="G3387" t="s">
        <v>5777</v>
      </c>
      <c r="H3387" t="s">
        <v>5749</v>
      </c>
      <c r="I3387" t="s">
        <v>4720</v>
      </c>
      <c r="J3387" t="s">
        <v>4721</v>
      </c>
      <c r="K3387" s="1">
        <v>41610</v>
      </c>
      <c r="L3387" t="s">
        <v>6407</v>
      </c>
      <c r="M3387" t="s">
        <v>5777</v>
      </c>
      <c r="N3387">
        <v>5.12</v>
      </c>
      <c r="O3387">
        <v>52.091000000000001</v>
      </c>
      <c r="P3387">
        <v>2</v>
      </c>
    </row>
    <row r="3388" spans="1:16" x14ac:dyDescent="0.3">
      <c r="A3388" t="s">
        <v>4001</v>
      </c>
      <c r="B3388" s="1">
        <v>41621</v>
      </c>
      <c r="C3388">
        <v>12</v>
      </c>
      <c r="D3388">
        <v>4</v>
      </c>
      <c r="E3388">
        <v>2013</v>
      </c>
      <c r="F3388" t="s">
        <v>6520</v>
      </c>
      <c r="G3388" t="s">
        <v>6516</v>
      </c>
      <c r="H3388" t="s">
        <v>5749</v>
      </c>
      <c r="I3388" t="s">
        <v>4720</v>
      </c>
      <c r="J3388" t="s">
        <v>4731</v>
      </c>
      <c r="K3388" s="1">
        <v>41621</v>
      </c>
      <c r="L3388" t="s">
        <v>6409</v>
      </c>
      <c r="M3388" t="s">
        <v>5750</v>
      </c>
      <c r="N3388">
        <v>4.3</v>
      </c>
      <c r="O3388">
        <v>51.856000000000002</v>
      </c>
      <c r="P3388">
        <v>0</v>
      </c>
    </row>
    <row r="3389" spans="1:16" x14ac:dyDescent="0.3">
      <c r="A3389" t="s">
        <v>4214</v>
      </c>
      <c r="B3389" s="1">
        <v>41624</v>
      </c>
      <c r="C3389">
        <v>12</v>
      </c>
      <c r="D3389">
        <v>4</v>
      </c>
      <c r="E3389">
        <v>2013</v>
      </c>
      <c r="F3389" t="s">
        <v>6418</v>
      </c>
      <c r="G3389" t="s">
        <v>5748</v>
      </c>
      <c r="H3389" t="s">
        <v>5749</v>
      </c>
      <c r="I3389" t="s">
        <v>4720</v>
      </c>
      <c r="J3389" t="s">
        <v>4731</v>
      </c>
      <c r="K3389" s="1">
        <v>41624</v>
      </c>
      <c r="L3389" t="s">
        <v>6409</v>
      </c>
      <c r="M3389" t="s">
        <v>5750</v>
      </c>
      <c r="N3389">
        <v>4.6900000000000004</v>
      </c>
      <c r="O3389">
        <v>51.813000000000002</v>
      </c>
      <c r="P3389">
        <v>0</v>
      </c>
    </row>
    <row r="3390" spans="1:16" x14ac:dyDescent="0.3">
      <c r="A3390" t="s">
        <v>4215</v>
      </c>
      <c r="B3390" s="1">
        <v>41624</v>
      </c>
      <c r="C3390">
        <v>12</v>
      </c>
      <c r="D3390">
        <v>4</v>
      </c>
      <c r="E3390">
        <v>2013</v>
      </c>
      <c r="F3390" t="s">
        <v>5453</v>
      </c>
      <c r="G3390" t="s">
        <v>5773</v>
      </c>
      <c r="H3390" t="s">
        <v>5749</v>
      </c>
      <c r="I3390" t="s">
        <v>4720</v>
      </c>
      <c r="J3390" t="s">
        <v>4740</v>
      </c>
      <c r="K3390" s="1">
        <v>41625</v>
      </c>
      <c r="L3390" t="s">
        <v>6407</v>
      </c>
      <c r="M3390" t="s">
        <v>5771</v>
      </c>
      <c r="N3390">
        <v>5.84</v>
      </c>
      <c r="O3390">
        <v>51.813000000000002</v>
      </c>
      <c r="P3390">
        <v>1</v>
      </c>
    </row>
    <row r="3391" spans="1:16" x14ac:dyDescent="0.3">
      <c r="A3391" t="s">
        <v>1969</v>
      </c>
      <c r="B3391" s="1">
        <v>41631</v>
      </c>
      <c r="C3391">
        <v>12</v>
      </c>
      <c r="D3391">
        <v>4</v>
      </c>
      <c r="E3391">
        <v>2013</v>
      </c>
      <c r="F3391" t="s">
        <v>5255</v>
      </c>
      <c r="G3391" t="s">
        <v>5897</v>
      </c>
      <c r="H3391" t="s">
        <v>5752</v>
      </c>
      <c r="I3391" t="s">
        <v>4720</v>
      </c>
      <c r="J3391" t="s">
        <v>4731</v>
      </c>
      <c r="K3391" s="1">
        <v>41636</v>
      </c>
      <c r="L3391" t="s">
        <v>6408</v>
      </c>
      <c r="M3391" t="s">
        <v>5897</v>
      </c>
      <c r="N3391">
        <v>4.3499999999999996</v>
      </c>
      <c r="O3391">
        <v>50.85</v>
      </c>
      <c r="P3391">
        <v>5</v>
      </c>
    </row>
    <row r="3392" spans="1:16" x14ac:dyDescent="0.3">
      <c r="A3392" t="s">
        <v>4003</v>
      </c>
      <c r="B3392" s="1">
        <v>41634</v>
      </c>
      <c r="C3392">
        <v>12</v>
      </c>
      <c r="D3392">
        <v>4</v>
      </c>
      <c r="E3392">
        <v>2013</v>
      </c>
      <c r="F3392" t="s">
        <v>5076</v>
      </c>
      <c r="G3392" t="s">
        <v>6515</v>
      </c>
      <c r="H3392" t="s">
        <v>5749</v>
      </c>
      <c r="I3392" t="s">
        <v>4720</v>
      </c>
      <c r="J3392" t="s">
        <v>4721</v>
      </c>
      <c r="K3392" s="1">
        <v>41635</v>
      </c>
      <c r="L3392" t="s">
        <v>6407</v>
      </c>
      <c r="M3392" t="s">
        <v>5755</v>
      </c>
      <c r="N3392">
        <v>6.16</v>
      </c>
      <c r="O3392">
        <v>52.265999999999998</v>
      </c>
      <c r="P3392">
        <v>1</v>
      </c>
    </row>
    <row r="3393" spans="1:16" x14ac:dyDescent="0.3">
      <c r="A3393" t="s">
        <v>677</v>
      </c>
      <c r="B3393" s="1">
        <v>41673</v>
      </c>
      <c r="C3393">
        <v>2</v>
      </c>
      <c r="D3393">
        <v>1</v>
      </c>
      <c r="E3393">
        <v>2014</v>
      </c>
      <c r="F3393" t="s">
        <v>5244</v>
      </c>
      <c r="G3393" t="s">
        <v>5785</v>
      </c>
      <c r="H3393" t="s">
        <v>5752</v>
      </c>
      <c r="I3393" t="s">
        <v>4720</v>
      </c>
      <c r="J3393" t="s">
        <v>4731</v>
      </c>
      <c r="K3393" s="1">
        <v>41676</v>
      </c>
      <c r="L3393" t="s">
        <v>6408</v>
      </c>
      <c r="M3393" t="s">
        <v>5785</v>
      </c>
      <c r="N3393">
        <v>4.4000000000000004</v>
      </c>
      <c r="O3393">
        <v>51.219000000000001</v>
      </c>
      <c r="P3393">
        <v>3</v>
      </c>
    </row>
    <row r="3394" spans="1:16" x14ac:dyDescent="0.3">
      <c r="A3394" t="s">
        <v>229</v>
      </c>
      <c r="B3394" s="1">
        <v>41676</v>
      </c>
      <c r="C3394">
        <v>2</v>
      </c>
      <c r="D3394">
        <v>1</v>
      </c>
      <c r="E3394">
        <v>2014</v>
      </c>
      <c r="F3394" t="s">
        <v>4873</v>
      </c>
      <c r="G3394" t="s">
        <v>6521</v>
      </c>
      <c r="H3394" t="s">
        <v>5752</v>
      </c>
      <c r="I3394" t="s">
        <v>4720</v>
      </c>
      <c r="J3394" t="s">
        <v>4721</v>
      </c>
      <c r="K3394" s="1">
        <v>41681</v>
      </c>
      <c r="L3394" t="s">
        <v>6408</v>
      </c>
      <c r="M3394" t="s">
        <v>5856</v>
      </c>
      <c r="N3394">
        <v>3.26</v>
      </c>
      <c r="O3394">
        <v>50.819000000000003</v>
      </c>
      <c r="P3394">
        <v>5</v>
      </c>
    </row>
    <row r="3395" spans="1:16" x14ac:dyDescent="0.3">
      <c r="A3395" t="s">
        <v>4005</v>
      </c>
      <c r="B3395" s="1">
        <v>41677</v>
      </c>
      <c r="C3395">
        <v>2</v>
      </c>
      <c r="D3395">
        <v>1</v>
      </c>
      <c r="E3395">
        <v>2014</v>
      </c>
      <c r="F3395" t="s">
        <v>5762</v>
      </c>
      <c r="G3395" t="s">
        <v>5770</v>
      </c>
      <c r="H3395" t="s">
        <v>5749</v>
      </c>
      <c r="I3395" t="s">
        <v>4720</v>
      </c>
      <c r="J3395" t="s">
        <v>4731</v>
      </c>
      <c r="K3395" s="1">
        <v>41679</v>
      </c>
      <c r="L3395" t="s">
        <v>6407</v>
      </c>
      <c r="M3395" t="s">
        <v>5771</v>
      </c>
      <c r="N3395">
        <v>5.97</v>
      </c>
      <c r="O3395">
        <v>52.210999999999999</v>
      </c>
      <c r="P3395">
        <v>2</v>
      </c>
    </row>
    <row r="3396" spans="1:16" x14ac:dyDescent="0.3">
      <c r="A3396" t="s">
        <v>2328</v>
      </c>
      <c r="B3396" s="1">
        <v>41681</v>
      </c>
      <c r="C3396">
        <v>2</v>
      </c>
      <c r="D3396">
        <v>1</v>
      </c>
      <c r="E3396">
        <v>2014</v>
      </c>
      <c r="F3396" t="s">
        <v>4933</v>
      </c>
      <c r="G3396" t="s">
        <v>5746</v>
      </c>
      <c r="H3396" t="s">
        <v>5747</v>
      </c>
      <c r="I3396" t="s">
        <v>4720</v>
      </c>
      <c r="J3396" t="s">
        <v>4731</v>
      </c>
      <c r="K3396" s="1">
        <v>41683</v>
      </c>
      <c r="L3396" t="s">
        <v>6407</v>
      </c>
      <c r="M3396" t="s">
        <v>5746</v>
      </c>
      <c r="N3396">
        <v>16.37</v>
      </c>
      <c r="O3396">
        <v>48.207999999999998</v>
      </c>
      <c r="P3396">
        <v>2</v>
      </c>
    </row>
    <row r="3397" spans="1:16" x14ac:dyDescent="0.3">
      <c r="A3397" t="s">
        <v>4007</v>
      </c>
      <c r="B3397" s="1">
        <v>41687</v>
      </c>
      <c r="C3397">
        <v>2</v>
      </c>
      <c r="D3397">
        <v>1</v>
      </c>
      <c r="E3397">
        <v>2014</v>
      </c>
      <c r="F3397" t="s">
        <v>6486</v>
      </c>
      <c r="G3397" t="s">
        <v>5828</v>
      </c>
      <c r="H3397" t="s">
        <v>5749</v>
      </c>
      <c r="I3397" t="s">
        <v>4720</v>
      </c>
      <c r="J3397" t="s">
        <v>4721</v>
      </c>
      <c r="K3397" s="1">
        <v>41688</v>
      </c>
      <c r="L3397" t="s">
        <v>6407</v>
      </c>
      <c r="M3397" t="s">
        <v>5828</v>
      </c>
      <c r="N3397">
        <v>6.57</v>
      </c>
      <c r="O3397">
        <v>53.219000000000001</v>
      </c>
      <c r="P3397">
        <v>1</v>
      </c>
    </row>
    <row r="3398" spans="1:16" x14ac:dyDescent="0.3">
      <c r="A3398" t="s">
        <v>4415</v>
      </c>
      <c r="B3398" s="1">
        <v>41696</v>
      </c>
      <c r="C3398">
        <v>2</v>
      </c>
      <c r="D3398">
        <v>1</v>
      </c>
      <c r="E3398">
        <v>2014</v>
      </c>
      <c r="F3398" t="s">
        <v>4984</v>
      </c>
      <c r="G3398" t="s">
        <v>6522</v>
      </c>
      <c r="H3398" t="s">
        <v>5749</v>
      </c>
      <c r="I3398" t="s">
        <v>4720</v>
      </c>
      <c r="J3398" t="s">
        <v>4731</v>
      </c>
      <c r="K3398" s="1">
        <v>41701</v>
      </c>
      <c r="L3398" t="s">
        <v>6408</v>
      </c>
      <c r="M3398" t="s">
        <v>5765</v>
      </c>
      <c r="N3398">
        <v>4.75</v>
      </c>
      <c r="O3398">
        <v>52.631999999999998</v>
      </c>
      <c r="P3398">
        <v>5</v>
      </c>
    </row>
    <row r="3399" spans="1:16" x14ac:dyDescent="0.3">
      <c r="A3399" t="s">
        <v>3386</v>
      </c>
      <c r="B3399" s="1">
        <v>41712</v>
      </c>
      <c r="C3399">
        <v>3</v>
      </c>
      <c r="D3399">
        <v>1</v>
      </c>
      <c r="E3399">
        <v>2014</v>
      </c>
      <c r="F3399" t="s">
        <v>5025</v>
      </c>
      <c r="G3399" t="s">
        <v>5847</v>
      </c>
      <c r="H3399" t="s">
        <v>5752</v>
      </c>
      <c r="I3399" t="s">
        <v>4720</v>
      </c>
      <c r="J3399" t="s">
        <v>4721</v>
      </c>
      <c r="K3399" s="1">
        <v>41714</v>
      </c>
      <c r="L3399" t="s">
        <v>6407</v>
      </c>
      <c r="M3399" t="s">
        <v>5848</v>
      </c>
      <c r="N3399">
        <v>4.4400000000000004</v>
      </c>
      <c r="O3399">
        <v>50.411000000000001</v>
      </c>
      <c r="P3399">
        <v>2</v>
      </c>
    </row>
    <row r="3400" spans="1:16" x14ac:dyDescent="0.3">
      <c r="A3400" t="s">
        <v>4314</v>
      </c>
      <c r="B3400" s="1">
        <v>41727</v>
      </c>
      <c r="C3400">
        <v>3</v>
      </c>
      <c r="D3400">
        <v>1</v>
      </c>
      <c r="E3400">
        <v>2014</v>
      </c>
      <c r="F3400" t="s">
        <v>4948</v>
      </c>
      <c r="G3400" t="s">
        <v>5793</v>
      </c>
      <c r="H3400" t="s">
        <v>5749</v>
      </c>
      <c r="I3400" t="s">
        <v>4720</v>
      </c>
      <c r="J3400" t="s">
        <v>4740</v>
      </c>
      <c r="K3400" s="1">
        <v>41730</v>
      </c>
      <c r="L3400" t="s">
        <v>6408</v>
      </c>
      <c r="M3400" t="s">
        <v>5794</v>
      </c>
      <c r="N3400">
        <v>4.7699999999999996</v>
      </c>
      <c r="O3400">
        <v>51.572000000000003</v>
      </c>
      <c r="P3400">
        <v>3</v>
      </c>
    </row>
    <row r="3401" spans="1:16" x14ac:dyDescent="0.3">
      <c r="A3401" t="s">
        <v>4115</v>
      </c>
      <c r="B3401" s="1">
        <v>41732</v>
      </c>
      <c r="C3401">
        <v>4</v>
      </c>
      <c r="D3401">
        <v>2</v>
      </c>
      <c r="E3401">
        <v>2014</v>
      </c>
      <c r="F3401" t="s">
        <v>5369</v>
      </c>
      <c r="G3401" t="s">
        <v>6523</v>
      </c>
      <c r="H3401" t="s">
        <v>5749</v>
      </c>
      <c r="I3401" t="s">
        <v>4720</v>
      </c>
      <c r="J3401" t="s">
        <v>4731</v>
      </c>
      <c r="K3401" s="1">
        <v>41734</v>
      </c>
      <c r="L3401" t="s">
        <v>6407</v>
      </c>
      <c r="M3401" t="s">
        <v>5765</v>
      </c>
      <c r="N3401">
        <v>4.76</v>
      </c>
      <c r="O3401">
        <v>52.956000000000003</v>
      </c>
      <c r="P3401">
        <v>2</v>
      </c>
    </row>
    <row r="3402" spans="1:16" x14ac:dyDescent="0.3">
      <c r="A3402" t="s">
        <v>4221</v>
      </c>
      <c r="B3402" s="1">
        <v>41733</v>
      </c>
      <c r="C3402">
        <v>4</v>
      </c>
      <c r="D3402">
        <v>2</v>
      </c>
      <c r="E3402">
        <v>2014</v>
      </c>
      <c r="F3402" t="s">
        <v>5266</v>
      </c>
      <c r="G3402" t="s">
        <v>5803</v>
      </c>
      <c r="H3402" t="s">
        <v>5749</v>
      </c>
      <c r="I3402" t="s">
        <v>4720</v>
      </c>
      <c r="J3402" t="s">
        <v>4721</v>
      </c>
      <c r="K3402" s="1">
        <v>41738</v>
      </c>
      <c r="L3402" t="s">
        <v>6408</v>
      </c>
      <c r="M3402" t="s">
        <v>5755</v>
      </c>
      <c r="N3402">
        <v>6.89</v>
      </c>
      <c r="O3402">
        <v>52.222000000000001</v>
      </c>
      <c r="P3402">
        <v>5</v>
      </c>
    </row>
    <row r="3403" spans="1:16" x14ac:dyDescent="0.3">
      <c r="A3403" t="s">
        <v>2419</v>
      </c>
      <c r="B3403" s="1">
        <v>41748</v>
      </c>
      <c r="C3403">
        <v>4</v>
      </c>
      <c r="D3403">
        <v>2</v>
      </c>
      <c r="E3403">
        <v>2014</v>
      </c>
      <c r="F3403" t="s">
        <v>5644</v>
      </c>
      <c r="G3403" t="s">
        <v>5746</v>
      </c>
      <c r="H3403" t="s">
        <v>5747</v>
      </c>
      <c r="I3403" t="s">
        <v>4720</v>
      </c>
      <c r="J3403" t="s">
        <v>4721</v>
      </c>
      <c r="K3403" s="1">
        <v>41751</v>
      </c>
      <c r="L3403" t="s">
        <v>6407</v>
      </c>
      <c r="M3403" t="s">
        <v>5746</v>
      </c>
      <c r="N3403">
        <v>16.37</v>
      </c>
      <c r="O3403">
        <v>48.207999999999998</v>
      </c>
      <c r="P3403">
        <v>3</v>
      </c>
    </row>
    <row r="3404" spans="1:16" x14ac:dyDescent="0.3">
      <c r="A3404" t="s">
        <v>4118</v>
      </c>
      <c r="B3404" s="1">
        <v>41768</v>
      </c>
      <c r="C3404">
        <v>5</v>
      </c>
      <c r="D3404">
        <v>2</v>
      </c>
      <c r="E3404">
        <v>2014</v>
      </c>
      <c r="F3404" t="s">
        <v>5818</v>
      </c>
      <c r="G3404" t="s">
        <v>5795</v>
      </c>
      <c r="H3404" t="s">
        <v>5749</v>
      </c>
      <c r="I3404" t="s">
        <v>4720</v>
      </c>
      <c r="J3404" t="s">
        <v>4721</v>
      </c>
      <c r="K3404" s="1">
        <v>41771</v>
      </c>
      <c r="L3404" t="s">
        <v>6407</v>
      </c>
      <c r="M3404" t="s">
        <v>5765</v>
      </c>
      <c r="N3404">
        <v>4.9000000000000004</v>
      </c>
      <c r="O3404">
        <v>52.37</v>
      </c>
      <c r="P3404">
        <v>3</v>
      </c>
    </row>
    <row r="3405" spans="1:16" x14ac:dyDescent="0.3">
      <c r="A3405" t="s">
        <v>4319</v>
      </c>
      <c r="B3405" s="1">
        <v>41788</v>
      </c>
      <c r="C3405">
        <v>5</v>
      </c>
      <c r="D3405">
        <v>2</v>
      </c>
      <c r="E3405">
        <v>2014</v>
      </c>
      <c r="F3405" t="s">
        <v>6429</v>
      </c>
      <c r="G3405" t="s">
        <v>6524</v>
      </c>
      <c r="H3405" t="s">
        <v>5749</v>
      </c>
      <c r="I3405" t="s">
        <v>4720</v>
      </c>
      <c r="J3405" t="s">
        <v>4721</v>
      </c>
      <c r="K3405" s="1">
        <v>41793</v>
      </c>
      <c r="L3405" t="s">
        <v>6408</v>
      </c>
      <c r="M3405" t="s">
        <v>5765</v>
      </c>
      <c r="N3405">
        <v>4.96</v>
      </c>
      <c r="O3405">
        <v>52.514000000000003</v>
      </c>
      <c r="P3405">
        <v>5</v>
      </c>
    </row>
    <row r="3406" spans="1:16" x14ac:dyDescent="0.3">
      <c r="A3406" t="s">
        <v>2461</v>
      </c>
      <c r="B3406" s="1">
        <v>41793</v>
      </c>
      <c r="C3406">
        <v>6</v>
      </c>
      <c r="D3406">
        <v>2</v>
      </c>
      <c r="E3406">
        <v>2014</v>
      </c>
      <c r="F3406" t="s">
        <v>4913</v>
      </c>
      <c r="G3406" t="s">
        <v>5800</v>
      </c>
      <c r="H3406" t="s">
        <v>5752</v>
      </c>
      <c r="I3406" t="s">
        <v>4720</v>
      </c>
      <c r="J3406" t="s">
        <v>4740</v>
      </c>
      <c r="K3406" s="1">
        <v>41795</v>
      </c>
      <c r="L3406" t="s">
        <v>6407</v>
      </c>
      <c r="M3406" t="s">
        <v>5801</v>
      </c>
      <c r="N3406">
        <v>3.72</v>
      </c>
      <c r="O3406">
        <v>51.054000000000002</v>
      </c>
      <c r="P3406">
        <v>2</v>
      </c>
    </row>
    <row r="3407" spans="1:16" x14ac:dyDescent="0.3">
      <c r="A3407" t="s">
        <v>4119</v>
      </c>
      <c r="B3407" s="1">
        <v>41799</v>
      </c>
      <c r="C3407">
        <v>6</v>
      </c>
      <c r="D3407">
        <v>2</v>
      </c>
      <c r="E3407">
        <v>2014</v>
      </c>
      <c r="F3407" t="s">
        <v>5261</v>
      </c>
      <c r="G3407" t="s">
        <v>5857</v>
      </c>
      <c r="H3407" t="s">
        <v>5749</v>
      </c>
      <c r="I3407" t="s">
        <v>4720</v>
      </c>
      <c r="J3407" t="s">
        <v>4721</v>
      </c>
      <c r="K3407" s="1">
        <v>41802</v>
      </c>
      <c r="L3407" t="s">
        <v>6407</v>
      </c>
      <c r="M3407" t="s">
        <v>5777</v>
      </c>
      <c r="N3407">
        <v>5.09</v>
      </c>
      <c r="O3407">
        <v>52.024999999999999</v>
      </c>
      <c r="P3407">
        <v>3</v>
      </c>
    </row>
    <row r="3408" spans="1:16" x14ac:dyDescent="0.3">
      <c r="A3408" t="s">
        <v>2111</v>
      </c>
      <c r="B3408" s="1">
        <v>41801</v>
      </c>
      <c r="C3408">
        <v>6</v>
      </c>
      <c r="D3408">
        <v>2</v>
      </c>
      <c r="E3408">
        <v>2014</v>
      </c>
      <c r="F3408" t="s">
        <v>5814</v>
      </c>
      <c r="G3408" t="s">
        <v>5746</v>
      </c>
      <c r="H3408" t="s">
        <v>5747</v>
      </c>
      <c r="I3408" t="s">
        <v>4720</v>
      </c>
      <c r="J3408" t="s">
        <v>4721</v>
      </c>
      <c r="K3408" s="1">
        <v>41801</v>
      </c>
      <c r="L3408" t="s">
        <v>6409</v>
      </c>
      <c r="M3408" t="s">
        <v>5746</v>
      </c>
      <c r="N3408">
        <v>16.37</v>
      </c>
      <c r="O3408">
        <v>48.207999999999998</v>
      </c>
      <c r="P3408">
        <v>0</v>
      </c>
    </row>
    <row r="3409" spans="1:16" x14ac:dyDescent="0.3">
      <c r="A3409" t="s">
        <v>2113</v>
      </c>
      <c r="B3409" s="1">
        <v>41811</v>
      </c>
      <c r="C3409">
        <v>6</v>
      </c>
      <c r="D3409">
        <v>2</v>
      </c>
      <c r="E3409">
        <v>2014</v>
      </c>
      <c r="F3409" t="s">
        <v>4908</v>
      </c>
      <c r="G3409" t="s">
        <v>5746</v>
      </c>
      <c r="H3409" t="s">
        <v>5747</v>
      </c>
      <c r="I3409" t="s">
        <v>4720</v>
      </c>
      <c r="J3409" t="s">
        <v>4731</v>
      </c>
      <c r="K3409" s="1">
        <v>41813</v>
      </c>
      <c r="L3409" t="s">
        <v>6408</v>
      </c>
      <c r="M3409" t="s">
        <v>5746</v>
      </c>
      <c r="N3409">
        <v>16.37</v>
      </c>
      <c r="O3409">
        <v>48.207999999999998</v>
      </c>
      <c r="P3409">
        <v>2</v>
      </c>
    </row>
    <row r="3410" spans="1:16" x14ac:dyDescent="0.3">
      <c r="A3410" t="s">
        <v>1289</v>
      </c>
      <c r="B3410" s="1">
        <v>41815</v>
      </c>
      <c r="C3410">
        <v>6</v>
      </c>
      <c r="D3410">
        <v>2</v>
      </c>
      <c r="E3410">
        <v>2014</v>
      </c>
      <c r="F3410" t="s">
        <v>5054</v>
      </c>
      <c r="G3410" t="s">
        <v>5746</v>
      </c>
      <c r="H3410" t="s">
        <v>5747</v>
      </c>
      <c r="I3410" t="s">
        <v>4720</v>
      </c>
      <c r="J3410" t="s">
        <v>4721</v>
      </c>
      <c r="K3410" s="1">
        <v>41820</v>
      </c>
      <c r="L3410" t="s">
        <v>6408</v>
      </c>
      <c r="M3410" t="s">
        <v>5746</v>
      </c>
      <c r="N3410">
        <v>16.37</v>
      </c>
      <c r="O3410">
        <v>48.207999999999998</v>
      </c>
      <c r="P3410">
        <v>5</v>
      </c>
    </row>
    <row r="3411" spans="1:16" x14ac:dyDescent="0.3">
      <c r="A3411" t="s">
        <v>251</v>
      </c>
      <c r="B3411" s="1">
        <v>41821</v>
      </c>
      <c r="C3411">
        <v>7</v>
      </c>
      <c r="D3411">
        <v>3</v>
      </c>
      <c r="E3411">
        <v>2014</v>
      </c>
      <c r="F3411" t="s">
        <v>4894</v>
      </c>
      <c r="G3411" t="s">
        <v>5874</v>
      </c>
      <c r="H3411" t="s">
        <v>5747</v>
      </c>
      <c r="I3411" t="s">
        <v>4720</v>
      </c>
      <c r="J3411" t="s">
        <v>4721</v>
      </c>
      <c r="K3411" s="1">
        <v>41824</v>
      </c>
      <c r="L3411" t="s">
        <v>6407</v>
      </c>
      <c r="M3411" t="s">
        <v>5782</v>
      </c>
      <c r="N3411">
        <v>14.04</v>
      </c>
      <c r="O3411">
        <v>48.164999999999999</v>
      </c>
      <c r="P3411">
        <v>3</v>
      </c>
    </row>
    <row r="3412" spans="1:16" x14ac:dyDescent="0.3">
      <c r="A3412" t="s">
        <v>4371</v>
      </c>
      <c r="B3412" s="1">
        <v>41821</v>
      </c>
      <c r="C3412">
        <v>7</v>
      </c>
      <c r="D3412">
        <v>3</v>
      </c>
      <c r="E3412">
        <v>2014</v>
      </c>
      <c r="F3412" t="s">
        <v>5578</v>
      </c>
      <c r="G3412" t="s">
        <v>5819</v>
      </c>
      <c r="H3412" t="s">
        <v>5749</v>
      </c>
      <c r="I3412" t="s">
        <v>4720</v>
      </c>
      <c r="J3412" t="s">
        <v>4721</v>
      </c>
      <c r="K3412" s="1">
        <v>41823</v>
      </c>
      <c r="L3412" t="s">
        <v>6408</v>
      </c>
      <c r="M3412" t="s">
        <v>5777</v>
      </c>
      <c r="N3412">
        <v>5.23</v>
      </c>
      <c r="O3412">
        <v>52.091000000000001</v>
      </c>
      <c r="P3412">
        <v>2</v>
      </c>
    </row>
    <row r="3413" spans="1:16" x14ac:dyDescent="0.3">
      <c r="A3413" t="s">
        <v>1291</v>
      </c>
      <c r="B3413" s="1">
        <v>41827</v>
      </c>
      <c r="C3413">
        <v>7</v>
      </c>
      <c r="D3413">
        <v>3</v>
      </c>
      <c r="E3413">
        <v>2014</v>
      </c>
      <c r="F3413" t="s">
        <v>5414</v>
      </c>
      <c r="G3413" t="s">
        <v>5746</v>
      </c>
      <c r="H3413" t="s">
        <v>5747</v>
      </c>
      <c r="I3413" t="s">
        <v>4720</v>
      </c>
      <c r="J3413" t="s">
        <v>4721</v>
      </c>
      <c r="K3413" s="1">
        <v>41832</v>
      </c>
      <c r="L3413" t="s">
        <v>6408</v>
      </c>
      <c r="M3413" t="s">
        <v>5746</v>
      </c>
      <c r="N3413">
        <v>16.37</v>
      </c>
      <c r="O3413">
        <v>48.207999999999998</v>
      </c>
      <c r="P3413">
        <v>5</v>
      </c>
    </row>
    <row r="3414" spans="1:16" x14ac:dyDescent="0.3">
      <c r="A3414" t="s">
        <v>4229</v>
      </c>
      <c r="B3414" s="1">
        <v>41830</v>
      </c>
      <c r="C3414">
        <v>7</v>
      </c>
      <c r="D3414">
        <v>3</v>
      </c>
      <c r="E3414">
        <v>2014</v>
      </c>
      <c r="F3414" t="s">
        <v>5693</v>
      </c>
      <c r="G3414" t="s">
        <v>5783</v>
      </c>
      <c r="H3414" t="s">
        <v>5749</v>
      </c>
      <c r="I3414" t="s">
        <v>4720</v>
      </c>
      <c r="J3414" t="s">
        <v>4721</v>
      </c>
      <c r="K3414" s="1">
        <v>41833</v>
      </c>
      <c r="L3414" t="s">
        <v>6407</v>
      </c>
      <c r="M3414" t="s">
        <v>5750</v>
      </c>
      <c r="N3414">
        <v>4.3</v>
      </c>
      <c r="O3414">
        <v>52.07</v>
      </c>
      <c r="P3414">
        <v>3</v>
      </c>
    </row>
    <row r="3415" spans="1:16" x14ac:dyDescent="0.3">
      <c r="A3415" t="s">
        <v>579</v>
      </c>
      <c r="B3415" s="1">
        <v>41836</v>
      </c>
      <c r="C3415">
        <v>7</v>
      </c>
      <c r="D3415">
        <v>3</v>
      </c>
      <c r="E3415">
        <v>2014</v>
      </c>
      <c r="F3415" t="s">
        <v>5461</v>
      </c>
      <c r="G3415" t="s">
        <v>5798</v>
      </c>
      <c r="H3415" t="s">
        <v>5752</v>
      </c>
      <c r="I3415" t="s">
        <v>4720</v>
      </c>
      <c r="J3415" t="s">
        <v>4740</v>
      </c>
      <c r="K3415" s="1">
        <v>41840</v>
      </c>
      <c r="L3415" t="s">
        <v>6408</v>
      </c>
      <c r="M3415" t="s">
        <v>5780</v>
      </c>
      <c r="N3415">
        <v>5.5</v>
      </c>
      <c r="O3415">
        <v>50.966000000000001</v>
      </c>
      <c r="P3415">
        <v>4</v>
      </c>
    </row>
    <row r="3416" spans="1:16" x14ac:dyDescent="0.3">
      <c r="A3416" t="s">
        <v>3340</v>
      </c>
      <c r="B3416" s="1">
        <v>41838</v>
      </c>
      <c r="C3416">
        <v>7</v>
      </c>
      <c r="D3416">
        <v>3</v>
      </c>
      <c r="E3416">
        <v>2014</v>
      </c>
      <c r="F3416" t="s">
        <v>4747</v>
      </c>
      <c r="G3416" t="s">
        <v>5746</v>
      </c>
      <c r="H3416" t="s">
        <v>5747</v>
      </c>
      <c r="I3416" t="s">
        <v>4720</v>
      </c>
      <c r="J3416" t="s">
        <v>4731</v>
      </c>
      <c r="K3416" s="1">
        <v>41838</v>
      </c>
      <c r="L3416" t="s">
        <v>6409</v>
      </c>
      <c r="M3416" t="s">
        <v>5746</v>
      </c>
      <c r="N3416">
        <v>16.37</v>
      </c>
      <c r="O3416">
        <v>48.207999999999998</v>
      </c>
      <c r="P3416">
        <v>0</v>
      </c>
    </row>
    <row r="3417" spans="1:16" x14ac:dyDescent="0.3">
      <c r="A3417" t="s">
        <v>2768</v>
      </c>
      <c r="B3417" s="1">
        <v>41842</v>
      </c>
      <c r="C3417">
        <v>7</v>
      </c>
      <c r="D3417">
        <v>3</v>
      </c>
      <c r="E3417">
        <v>2014</v>
      </c>
      <c r="F3417" t="s">
        <v>5326</v>
      </c>
      <c r="G3417" t="s">
        <v>5769</v>
      </c>
      <c r="H3417" t="s">
        <v>5757</v>
      </c>
      <c r="I3417" t="s">
        <v>4720</v>
      </c>
      <c r="J3417" t="s">
        <v>4721</v>
      </c>
      <c r="K3417" s="1">
        <v>41844</v>
      </c>
      <c r="L3417" t="s">
        <v>6408</v>
      </c>
      <c r="M3417" t="s">
        <v>5769</v>
      </c>
      <c r="N3417">
        <v>6.14</v>
      </c>
      <c r="O3417">
        <v>46.204000000000001</v>
      </c>
      <c r="P3417">
        <v>2</v>
      </c>
    </row>
    <row r="3418" spans="1:16" x14ac:dyDescent="0.3">
      <c r="A3418" t="s">
        <v>4230</v>
      </c>
      <c r="B3418" s="1">
        <v>41842</v>
      </c>
      <c r="C3418">
        <v>7</v>
      </c>
      <c r="D3418">
        <v>3</v>
      </c>
      <c r="E3418">
        <v>2014</v>
      </c>
      <c r="F3418" t="s">
        <v>5016</v>
      </c>
      <c r="G3418" t="s">
        <v>5748</v>
      </c>
      <c r="H3418" t="s">
        <v>5749</v>
      </c>
      <c r="I3418" t="s">
        <v>4720</v>
      </c>
      <c r="J3418" t="s">
        <v>4721</v>
      </c>
      <c r="K3418" s="1">
        <v>41844</v>
      </c>
      <c r="L3418" t="s">
        <v>6408</v>
      </c>
      <c r="M3418" t="s">
        <v>5750</v>
      </c>
      <c r="N3418">
        <v>4.6900000000000004</v>
      </c>
      <c r="O3418">
        <v>51.813000000000002</v>
      </c>
      <c r="P3418">
        <v>2</v>
      </c>
    </row>
    <row r="3419" spans="1:16" x14ac:dyDescent="0.3">
      <c r="A3419" t="s">
        <v>2243</v>
      </c>
      <c r="B3419" s="1">
        <v>41846</v>
      </c>
      <c r="C3419">
        <v>7</v>
      </c>
      <c r="D3419">
        <v>3</v>
      </c>
      <c r="E3419">
        <v>2014</v>
      </c>
      <c r="F3419" t="s">
        <v>6211</v>
      </c>
      <c r="G3419" t="s">
        <v>5746</v>
      </c>
      <c r="H3419" t="s">
        <v>5747</v>
      </c>
      <c r="I3419" t="s">
        <v>4720</v>
      </c>
      <c r="J3419" t="s">
        <v>4740</v>
      </c>
      <c r="K3419" s="1">
        <v>41848</v>
      </c>
      <c r="L3419" t="s">
        <v>6408</v>
      </c>
      <c r="M3419" t="s">
        <v>5746</v>
      </c>
      <c r="N3419">
        <v>16.37</v>
      </c>
      <c r="O3419">
        <v>48.207999999999998</v>
      </c>
      <c r="P3419">
        <v>2</v>
      </c>
    </row>
    <row r="3420" spans="1:16" x14ac:dyDescent="0.3">
      <c r="A3420" t="s">
        <v>256</v>
      </c>
      <c r="B3420" s="1">
        <v>41862</v>
      </c>
      <c r="C3420">
        <v>8</v>
      </c>
      <c r="D3420">
        <v>3</v>
      </c>
      <c r="E3420">
        <v>2014</v>
      </c>
      <c r="F3420" t="s">
        <v>6404</v>
      </c>
      <c r="G3420" t="s">
        <v>5746</v>
      </c>
      <c r="H3420" t="s">
        <v>5747</v>
      </c>
      <c r="I3420" t="s">
        <v>4720</v>
      </c>
      <c r="J3420" t="s">
        <v>4731</v>
      </c>
      <c r="K3420" s="1">
        <v>41863</v>
      </c>
      <c r="L3420" t="s">
        <v>6407</v>
      </c>
      <c r="M3420" t="s">
        <v>5746</v>
      </c>
      <c r="N3420">
        <v>16.37</v>
      </c>
      <c r="O3420">
        <v>48.207999999999998</v>
      </c>
      <c r="P3420">
        <v>1</v>
      </c>
    </row>
    <row r="3421" spans="1:16" x14ac:dyDescent="0.3">
      <c r="A3421" t="s">
        <v>1468</v>
      </c>
      <c r="B3421" s="1">
        <v>41864</v>
      </c>
      <c r="C3421">
        <v>8</v>
      </c>
      <c r="D3421">
        <v>3</v>
      </c>
      <c r="E3421">
        <v>2014</v>
      </c>
      <c r="F3421" t="s">
        <v>6377</v>
      </c>
      <c r="G3421" t="s">
        <v>5769</v>
      </c>
      <c r="H3421" t="s">
        <v>5757</v>
      </c>
      <c r="I3421" t="s">
        <v>4720</v>
      </c>
      <c r="J3421" t="s">
        <v>4721</v>
      </c>
      <c r="K3421" s="1">
        <v>41864</v>
      </c>
      <c r="L3421" t="s">
        <v>6409</v>
      </c>
      <c r="M3421" t="s">
        <v>5769</v>
      </c>
      <c r="N3421">
        <v>6.14</v>
      </c>
      <c r="O3421">
        <v>46.204000000000001</v>
      </c>
      <c r="P3421">
        <v>0</v>
      </c>
    </row>
    <row r="3422" spans="1:16" x14ac:dyDescent="0.3">
      <c r="A3422" t="s">
        <v>1990</v>
      </c>
      <c r="B3422" s="1">
        <v>41865</v>
      </c>
      <c r="C3422">
        <v>8</v>
      </c>
      <c r="D3422">
        <v>3</v>
      </c>
      <c r="E3422">
        <v>2014</v>
      </c>
      <c r="F3422" t="s">
        <v>5894</v>
      </c>
      <c r="G3422" t="s">
        <v>5746</v>
      </c>
      <c r="H3422" t="s">
        <v>5747</v>
      </c>
      <c r="I3422" t="s">
        <v>4720</v>
      </c>
      <c r="J3422" t="s">
        <v>4740</v>
      </c>
      <c r="K3422" s="1">
        <v>41867</v>
      </c>
      <c r="L3422" t="s">
        <v>6407</v>
      </c>
      <c r="M3422" t="s">
        <v>5746</v>
      </c>
      <c r="N3422">
        <v>16.37</v>
      </c>
      <c r="O3422">
        <v>48.207999999999998</v>
      </c>
      <c r="P3422">
        <v>2</v>
      </c>
    </row>
    <row r="3423" spans="1:16" x14ac:dyDescent="0.3">
      <c r="A3423" t="s">
        <v>4028</v>
      </c>
      <c r="B3423" s="1">
        <v>41866</v>
      </c>
      <c r="C3423">
        <v>8</v>
      </c>
      <c r="D3423">
        <v>3</v>
      </c>
      <c r="E3423">
        <v>2014</v>
      </c>
      <c r="F3423" t="s">
        <v>5403</v>
      </c>
      <c r="G3423" t="s">
        <v>5772</v>
      </c>
      <c r="H3423" t="s">
        <v>5749</v>
      </c>
      <c r="I3423" t="s">
        <v>4720</v>
      </c>
      <c r="J3423" t="s">
        <v>4721</v>
      </c>
      <c r="K3423" s="1">
        <v>41867</v>
      </c>
      <c r="L3423" t="s">
        <v>6407</v>
      </c>
      <c r="M3423" t="s">
        <v>5750</v>
      </c>
      <c r="N3423">
        <v>4.4800000000000004</v>
      </c>
      <c r="O3423">
        <v>51.923999999999999</v>
      </c>
      <c r="P3423">
        <v>1</v>
      </c>
    </row>
    <row r="3424" spans="1:16" x14ac:dyDescent="0.3">
      <c r="A3424" t="s">
        <v>4420</v>
      </c>
      <c r="B3424" s="1">
        <v>41866</v>
      </c>
      <c r="C3424">
        <v>8</v>
      </c>
      <c r="D3424">
        <v>3</v>
      </c>
      <c r="E3424">
        <v>2014</v>
      </c>
      <c r="F3424" t="s">
        <v>6115</v>
      </c>
      <c r="G3424" t="s">
        <v>5829</v>
      </c>
      <c r="H3424" t="s">
        <v>5749</v>
      </c>
      <c r="I3424" t="s">
        <v>4720</v>
      </c>
      <c r="J3424" t="s">
        <v>4721</v>
      </c>
      <c r="K3424" s="1">
        <v>41869</v>
      </c>
      <c r="L3424" t="s">
        <v>6407</v>
      </c>
      <c r="M3424" t="s">
        <v>5794</v>
      </c>
      <c r="N3424">
        <v>4.8600000000000003</v>
      </c>
      <c r="O3424">
        <v>51.640999999999998</v>
      </c>
      <c r="P3424">
        <v>3</v>
      </c>
    </row>
    <row r="3425" spans="1:16" x14ac:dyDescent="0.3">
      <c r="A3425" t="s">
        <v>1470</v>
      </c>
      <c r="B3425" s="1">
        <v>41867</v>
      </c>
      <c r="C3425">
        <v>8</v>
      </c>
      <c r="D3425">
        <v>3</v>
      </c>
      <c r="E3425">
        <v>2014</v>
      </c>
      <c r="F3425" t="s">
        <v>5570</v>
      </c>
      <c r="G3425" t="s">
        <v>5860</v>
      </c>
      <c r="H3425" t="s">
        <v>5757</v>
      </c>
      <c r="I3425" t="s">
        <v>4720</v>
      </c>
      <c r="J3425" t="s">
        <v>4740</v>
      </c>
      <c r="K3425" s="1">
        <v>41869</v>
      </c>
      <c r="L3425" t="s">
        <v>6407</v>
      </c>
      <c r="M3425" t="s">
        <v>5861</v>
      </c>
      <c r="N3425">
        <v>7.45</v>
      </c>
      <c r="O3425">
        <v>46.948</v>
      </c>
      <c r="P3425">
        <v>2</v>
      </c>
    </row>
    <row r="3426" spans="1:16" x14ac:dyDescent="0.3">
      <c r="A3426" t="s">
        <v>4323</v>
      </c>
      <c r="B3426" s="1">
        <v>41867</v>
      </c>
      <c r="C3426">
        <v>8</v>
      </c>
      <c r="D3426">
        <v>3</v>
      </c>
      <c r="E3426">
        <v>2014</v>
      </c>
      <c r="F3426" t="s">
        <v>5424</v>
      </c>
      <c r="G3426" t="s">
        <v>5783</v>
      </c>
      <c r="H3426" t="s">
        <v>5749</v>
      </c>
      <c r="I3426" t="s">
        <v>4720</v>
      </c>
      <c r="J3426" t="s">
        <v>4731</v>
      </c>
      <c r="K3426" s="1">
        <v>41868</v>
      </c>
      <c r="L3426" t="s">
        <v>6407</v>
      </c>
      <c r="M3426" t="s">
        <v>5750</v>
      </c>
      <c r="N3426">
        <v>4.3</v>
      </c>
      <c r="O3426">
        <v>52.07</v>
      </c>
      <c r="P3426">
        <v>1</v>
      </c>
    </row>
    <row r="3427" spans="1:16" x14ac:dyDescent="0.3">
      <c r="A3427" t="s">
        <v>4235</v>
      </c>
      <c r="B3427" s="1">
        <v>41874</v>
      </c>
      <c r="C3427">
        <v>8</v>
      </c>
      <c r="D3427">
        <v>3</v>
      </c>
      <c r="E3427">
        <v>2014</v>
      </c>
      <c r="F3427" t="s">
        <v>5988</v>
      </c>
      <c r="G3427" t="s">
        <v>5795</v>
      </c>
      <c r="H3427" t="s">
        <v>5749</v>
      </c>
      <c r="I3427" t="s">
        <v>4720</v>
      </c>
      <c r="J3427" t="s">
        <v>4721</v>
      </c>
      <c r="K3427" s="1">
        <v>41878</v>
      </c>
      <c r="L3427" t="s">
        <v>6408</v>
      </c>
      <c r="M3427" t="s">
        <v>5765</v>
      </c>
      <c r="N3427">
        <v>4.9000000000000004</v>
      </c>
      <c r="O3427">
        <v>52.37</v>
      </c>
      <c r="P3427">
        <v>4</v>
      </c>
    </row>
    <row r="3428" spans="1:16" x14ac:dyDescent="0.3">
      <c r="A3428" t="s">
        <v>4031</v>
      </c>
      <c r="B3428" s="1">
        <v>41877</v>
      </c>
      <c r="C3428">
        <v>8</v>
      </c>
      <c r="D3428">
        <v>3</v>
      </c>
      <c r="E3428">
        <v>2014</v>
      </c>
      <c r="F3428" t="s">
        <v>5322</v>
      </c>
      <c r="G3428" t="s">
        <v>5881</v>
      </c>
      <c r="H3428" t="s">
        <v>5749</v>
      </c>
      <c r="I3428" t="s">
        <v>4720</v>
      </c>
      <c r="J3428" t="s">
        <v>4721</v>
      </c>
      <c r="K3428" s="1">
        <v>41880</v>
      </c>
      <c r="L3428" t="s">
        <v>6407</v>
      </c>
      <c r="M3428" t="s">
        <v>5780</v>
      </c>
      <c r="N3428">
        <v>5.69</v>
      </c>
      <c r="O3428">
        <v>50.850999999999999</v>
      </c>
      <c r="P3428">
        <v>3</v>
      </c>
    </row>
    <row r="3429" spans="1:16" x14ac:dyDescent="0.3">
      <c r="A3429" t="s">
        <v>4123</v>
      </c>
      <c r="B3429" s="1">
        <v>41879</v>
      </c>
      <c r="C3429">
        <v>8</v>
      </c>
      <c r="D3429">
        <v>3</v>
      </c>
      <c r="E3429">
        <v>2014</v>
      </c>
      <c r="F3429" t="s">
        <v>5044</v>
      </c>
      <c r="G3429" t="s">
        <v>5783</v>
      </c>
      <c r="H3429" t="s">
        <v>5749</v>
      </c>
      <c r="I3429" t="s">
        <v>4720</v>
      </c>
      <c r="J3429" t="s">
        <v>4740</v>
      </c>
      <c r="K3429" s="1">
        <v>41884</v>
      </c>
      <c r="L3429" t="s">
        <v>6408</v>
      </c>
      <c r="M3429" t="s">
        <v>5750</v>
      </c>
      <c r="N3429">
        <v>4.3</v>
      </c>
      <c r="O3429">
        <v>52.07</v>
      </c>
      <c r="P3429">
        <v>5</v>
      </c>
    </row>
    <row r="3430" spans="1:16" x14ac:dyDescent="0.3">
      <c r="A3430" t="s">
        <v>4032</v>
      </c>
      <c r="B3430" s="1">
        <v>41880</v>
      </c>
      <c r="C3430">
        <v>8</v>
      </c>
      <c r="D3430">
        <v>3</v>
      </c>
      <c r="E3430">
        <v>2014</v>
      </c>
      <c r="F3430" t="s">
        <v>5027</v>
      </c>
      <c r="G3430" t="s">
        <v>5841</v>
      </c>
      <c r="H3430" t="s">
        <v>5749</v>
      </c>
      <c r="I3430" t="s">
        <v>4720</v>
      </c>
      <c r="J3430" t="s">
        <v>4731</v>
      </c>
      <c r="K3430" s="1">
        <v>41883</v>
      </c>
      <c r="L3430" t="s">
        <v>6407</v>
      </c>
      <c r="M3430" t="s">
        <v>5777</v>
      </c>
      <c r="N3430">
        <v>5.39</v>
      </c>
      <c r="O3430">
        <v>52.155999999999999</v>
      </c>
      <c r="P3430">
        <v>3</v>
      </c>
    </row>
    <row r="3431" spans="1:16" x14ac:dyDescent="0.3">
      <c r="A3431" t="s">
        <v>4124</v>
      </c>
      <c r="B3431" s="1">
        <v>41885</v>
      </c>
      <c r="C3431">
        <v>9</v>
      </c>
      <c r="D3431">
        <v>3</v>
      </c>
      <c r="E3431">
        <v>2014</v>
      </c>
      <c r="F3431" t="s">
        <v>5403</v>
      </c>
      <c r="G3431" t="s">
        <v>5819</v>
      </c>
      <c r="H3431" t="s">
        <v>5749</v>
      </c>
      <c r="I3431" t="s">
        <v>4720</v>
      </c>
      <c r="J3431" t="s">
        <v>4721</v>
      </c>
      <c r="K3431" s="1">
        <v>41889</v>
      </c>
      <c r="L3431" t="s">
        <v>6408</v>
      </c>
      <c r="M3431" t="s">
        <v>5777</v>
      </c>
      <c r="N3431">
        <v>5.23</v>
      </c>
      <c r="O3431">
        <v>52.091000000000001</v>
      </c>
      <c r="P3431">
        <v>4</v>
      </c>
    </row>
    <row r="3432" spans="1:16" x14ac:dyDescent="0.3">
      <c r="A3432" t="s">
        <v>4697</v>
      </c>
      <c r="B3432" s="1">
        <v>41897</v>
      </c>
      <c r="C3432">
        <v>9</v>
      </c>
      <c r="D3432">
        <v>3</v>
      </c>
      <c r="E3432">
        <v>2014</v>
      </c>
      <c r="F3432" t="s">
        <v>5290</v>
      </c>
      <c r="G3432" t="s">
        <v>5835</v>
      </c>
      <c r="H3432" t="s">
        <v>5749</v>
      </c>
      <c r="I3432" t="s">
        <v>4720</v>
      </c>
      <c r="J3432" t="s">
        <v>4740</v>
      </c>
      <c r="K3432" s="1">
        <v>41900</v>
      </c>
      <c r="L3432" t="s">
        <v>6407</v>
      </c>
      <c r="M3432" t="s">
        <v>5794</v>
      </c>
      <c r="N3432">
        <v>5.47</v>
      </c>
      <c r="O3432">
        <v>51.442</v>
      </c>
      <c r="P3432">
        <v>3</v>
      </c>
    </row>
    <row r="3433" spans="1:16" x14ac:dyDescent="0.3">
      <c r="A3433" t="s">
        <v>2424</v>
      </c>
      <c r="B3433" s="1">
        <v>41902</v>
      </c>
      <c r="C3433">
        <v>9</v>
      </c>
      <c r="D3433">
        <v>3</v>
      </c>
      <c r="E3433">
        <v>2014</v>
      </c>
      <c r="F3433" t="s">
        <v>5699</v>
      </c>
      <c r="G3433" t="s">
        <v>5746</v>
      </c>
      <c r="H3433" t="s">
        <v>5747</v>
      </c>
      <c r="I3433" t="s">
        <v>4720</v>
      </c>
      <c r="J3433" t="s">
        <v>4721</v>
      </c>
      <c r="K3433" s="1">
        <v>41905</v>
      </c>
      <c r="L3433" t="s">
        <v>6408</v>
      </c>
      <c r="M3433" t="s">
        <v>5746</v>
      </c>
      <c r="N3433">
        <v>16.37</v>
      </c>
      <c r="O3433">
        <v>48.207999999999998</v>
      </c>
      <c r="P3433">
        <v>3</v>
      </c>
    </row>
    <row r="3434" spans="1:16" x14ac:dyDescent="0.3">
      <c r="A3434" t="s">
        <v>2259</v>
      </c>
      <c r="B3434" s="1">
        <v>41902</v>
      </c>
      <c r="C3434">
        <v>9</v>
      </c>
      <c r="D3434">
        <v>3</v>
      </c>
      <c r="E3434">
        <v>2014</v>
      </c>
      <c r="F3434" t="s">
        <v>5599</v>
      </c>
      <c r="G3434" t="s">
        <v>5897</v>
      </c>
      <c r="H3434" t="s">
        <v>5752</v>
      </c>
      <c r="I3434" t="s">
        <v>4720</v>
      </c>
      <c r="J3434" t="s">
        <v>4731</v>
      </c>
      <c r="K3434" s="1">
        <v>41904</v>
      </c>
      <c r="L3434" t="s">
        <v>6408</v>
      </c>
      <c r="M3434" t="s">
        <v>5897</v>
      </c>
      <c r="N3434">
        <v>4.3499999999999996</v>
      </c>
      <c r="O3434">
        <v>50.85</v>
      </c>
      <c r="P3434">
        <v>2</v>
      </c>
    </row>
    <row r="3435" spans="1:16" x14ac:dyDescent="0.3">
      <c r="A3435" t="s">
        <v>704</v>
      </c>
      <c r="B3435" s="1">
        <v>41904</v>
      </c>
      <c r="C3435">
        <v>9</v>
      </c>
      <c r="D3435">
        <v>3</v>
      </c>
      <c r="E3435">
        <v>2014</v>
      </c>
      <c r="F3435" t="s">
        <v>5639</v>
      </c>
      <c r="G3435" t="s">
        <v>5746</v>
      </c>
      <c r="H3435" t="s">
        <v>5747</v>
      </c>
      <c r="I3435" t="s">
        <v>4720</v>
      </c>
      <c r="J3435" t="s">
        <v>4721</v>
      </c>
      <c r="K3435" s="1">
        <v>41904</v>
      </c>
      <c r="L3435" t="s">
        <v>6409</v>
      </c>
      <c r="M3435" t="s">
        <v>5746</v>
      </c>
      <c r="N3435">
        <v>16.37</v>
      </c>
      <c r="O3435">
        <v>48.207999999999998</v>
      </c>
      <c r="P3435">
        <v>0</v>
      </c>
    </row>
    <row r="3436" spans="1:16" x14ac:dyDescent="0.3">
      <c r="A3436" t="s">
        <v>4329</v>
      </c>
      <c r="B3436" s="1">
        <v>41908</v>
      </c>
      <c r="C3436">
        <v>9</v>
      </c>
      <c r="D3436">
        <v>3</v>
      </c>
      <c r="E3436">
        <v>2014</v>
      </c>
      <c r="F3436" t="s">
        <v>5010</v>
      </c>
      <c r="G3436" t="s">
        <v>5783</v>
      </c>
      <c r="H3436" t="s">
        <v>5749</v>
      </c>
      <c r="I3436" t="s">
        <v>4720</v>
      </c>
      <c r="J3436" t="s">
        <v>4731</v>
      </c>
      <c r="K3436" s="1">
        <v>41911</v>
      </c>
      <c r="L3436" t="s">
        <v>6408</v>
      </c>
      <c r="M3436" t="s">
        <v>5750</v>
      </c>
      <c r="N3436">
        <v>4.3</v>
      </c>
      <c r="O3436">
        <v>52.07</v>
      </c>
      <c r="P3436">
        <v>3</v>
      </c>
    </row>
    <row r="3437" spans="1:16" x14ac:dyDescent="0.3">
      <c r="A3437" t="s">
        <v>4038</v>
      </c>
      <c r="B3437" s="1">
        <v>41908</v>
      </c>
      <c r="C3437">
        <v>9</v>
      </c>
      <c r="D3437">
        <v>3</v>
      </c>
      <c r="E3437">
        <v>2014</v>
      </c>
      <c r="F3437" t="s">
        <v>6228</v>
      </c>
      <c r="G3437" t="s">
        <v>5825</v>
      </c>
      <c r="H3437" t="s">
        <v>5749</v>
      </c>
      <c r="I3437" t="s">
        <v>4720</v>
      </c>
      <c r="J3437" t="s">
        <v>4731</v>
      </c>
      <c r="K3437" s="1">
        <v>41910</v>
      </c>
      <c r="L3437" t="s">
        <v>6407</v>
      </c>
      <c r="M3437" t="s">
        <v>5780</v>
      </c>
      <c r="N3437">
        <v>5.89</v>
      </c>
      <c r="O3437">
        <v>51.000999999999998</v>
      </c>
      <c r="P3437">
        <v>2</v>
      </c>
    </row>
    <row r="3438" spans="1:16" x14ac:dyDescent="0.3">
      <c r="A3438" t="s">
        <v>2968</v>
      </c>
      <c r="B3438" s="1">
        <v>41913</v>
      </c>
      <c r="C3438">
        <v>10</v>
      </c>
      <c r="D3438">
        <v>4</v>
      </c>
      <c r="E3438">
        <v>2014</v>
      </c>
      <c r="F3438" t="s">
        <v>4947</v>
      </c>
      <c r="G3438" t="s">
        <v>5746</v>
      </c>
      <c r="H3438" t="s">
        <v>5747</v>
      </c>
      <c r="I3438" t="s">
        <v>4720</v>
      </c>
      <c r="J3438" t="s">
        <v>4740</v>
      </c>
      <c r="K3438" s="1">
        <v>41916</v>
      </c>
      <c r="L3438" t="s">
        <v>6407</v>
      </c>
      <c r="M3438" t="s">
        <v>5746</v>
      </c>
      <c r="N3438">
        <v>16.37</v>
      </c>
      <c r="O3438">
        <v>48.207999999999998</v>
      </c>
      <c r="P3438">
        <v>3</v>
      </c>
    </row>
    <row r="3439" spans="1:16" x14ac:dyDescent="0.3">
      <c r="A3439" t="s">
        <v>2864</v>
      </c>
      <c r="B3439" s="1">
        <v>41919</v>
      </c>
      <c r="C3439">
        <v>10</v>
      </c>
      <c r="D3439">
        <v>4</v>
      </c>
      <c r="E3439">
        <v>2014</v>
      </c>
      <c r="F3439" t="s">
        <v>4874</v>
      </c>
      <c r="G3439" t="s">
        <v>5746</v>
      </c>
      <c r="H3439" t="s">
        <v>5747</v>
      </c>
      <c r="I3439" t="s">
        <v>4720</v>
      </c>
      <c r="J3439" t="s">
        <v>4721</v>
      </c>
      <c r="K3439" s="1">
        <v>41924</v>
      </c>
      <c r="L3439" t="s">
        <v>6408</v>
      </c>
      <c r="M3439" t="s">
        <v>5746</v>
      </c>
      <c r="N3439">
        <v>16.37</v>
      </c>
      <c r="O3439">
        <v>48.207999999999998</v>
      </c>
      <c r="P3439">
        <v>5</v>
      </c>
    </row>
    <row r="3440" spans="1:16" x14ac:dyDescent="0.3">
      <c r="A3440" t="s">
        <v>1166</v>
      </c>
      <c r="B3440" s="1">
        <v>41927</v>
      </c>
      <c r="C3440">
        <v>10</v>
      </c>
      <c r="D3440">
        <v>4</v>
      </c>
      <c r="E3440">
        <v>2014</v>
      </c>
      <c r="F3440" t="s">
        <v>5347</v>
      </c>
      <c r="G3440" t="s">
        <v>5746</v>
      </c>
      <c r="H3440" t="s">
        <v>5747</v>
      </c>
      <c r="I3440" t="s">
        <v>4720</v>
      </c>
      <c r="J3440" t="s">
        <v>4721</v>
      </c>
      <c r="K3440" s="1">
        <v>41929</v>
      </c>
      <c r="L3440" t="s">
        <v>6408</v>
      </c>
      <c r="M3440" t="s">
        <v>5746</v>
      </c>
      <c r="N3440">
        <v>16.37</v>
      </c>
      <c r="O3440">
        <v>48.207999999999998</v>
      </c>
      <c r="P3440">
        <v>2</v>
      </c>
    </row>
    <row r="3441" spans="1:16" x14ac:dyDescent="0.3">
      <c r="A3441" t="s">
        <v>709</v>
      </c>
      <c r="B3441" s="1">
        <v>41943</v>
      </c>
      <c r="C3441">
        <v>10</v>
      </c>
      <c r="D3441">
        <v>4</v>
      </c>
      <c r="E3441">
        <v>2014</v>
      </c>
      <c r="F3441" t="s">
        <v>4753</v>
      </c>
      <c r="G3441" t="s">
        <v>5887</v>
      </c>
      <c r="H3441" t="s">
        <v>5757</v>
      </c>
      <c r="I3441" t="s">
        <v>4720</v>
      </c>
      <c r="J3441" t="s">
        <v>4721</v>
      </c>
      <c r="K3441" s="1">
        <v>41946</v>
      </c>
      <c r="L3441" t="s">
        <v>6408</v>
      </c>
      <c r="M3441" t="s">
        <v>5887</v>
      </c>
      <c r="N3441">
        <v>9.3800000000000008</v>
      </c>
      <c r="O3441">
        <v>47.423999999999999</v>
      </c>
      <c r="P3441">
        <v>3</v>
      </c>
    </row>
    <row r="3442" spans="1:16" x14ac:dyDescent="0.3">
      <c r="A3442" t="s">
        <v>2134</v>
      </c>
      <c r="B3442" s="1">
        <v>41960</v>
      </c>
      <c r="C3442">
        <v>11</v>
      </c>
      <c r="D3442">
        <v>4</v>
      </c>
      <c r="E3442">
        <v>2014</v>
      </c>
      <c r="F3442" t="s">
        <v>5869</v>
      </c>
      <c r="G3442" t="s">
        <v>5785</v>
      </c>
      <c r="H3442" t="s">
        <v>5752</v>
      </c>
      <c r="I3442" t="s">
        <v>4720</v>
      </c>
      <c r="J3442" t="s">
        <v>4731</v>
      </c>
      <c r="K3442" s="1">
        <v>41963</v>
      </c>
      <c r="L3442" t="s">
        <v>6407</v>
      </c>
      <c r="M3442" t="s">
        <v>5785</v>
      </c>
      <c r="N3442">
        <v>4.4000000000000004</v>
      </c>
      <c r="O3442">
        <v>51.219000000000001</v>
      </c>
      <c r="P3442">
        <v>3</v>
      </c>
    </row>
    <row r="3443" spans="1:16" x14ac:dyDescent="0.3">
      <c r="A3443" t="s">
        <v>4246</v>
      </c>
      <c r="B3443" s="1">
        <v>41960</v>
      </c>
      <c r="C3443">
        <v>11</v>
      </c>
      <c r="D3443">
        <v>4</v>
      </c>
      <c r="E3443">
        <v>2014</v>
      </c>
      <c r="F3443" t="s">
        <v>5410</v>
      </c>
      <c r="G3443" t="s">
        <v>5773</v>
      </c>
      <c r="H3443" t="s">
        <v>5749</v>
      </c>
      <c r="I3443" t="s">
        <v>4720</v>
      </c>
      <c r="J3443" t="s">
        <v>4740</v>
      </c>
      <c r="K3443" s="1">
        <v>41965</v>
      </c>
      <c r="L3443" t="s">
        <v>6408</v>
      </c>
      <c r="M3443" t="s">
        <v>5771</v>
      </c>
      <c r="N3443">
        <v>5.84</v>
      </c>
      <c r="O3443">
        <v>51.813000000000002</v>
      </c>
      <c r="P3443">
        <v>5</v>
      </c>
    </row>
    <row r="3444" spans="1:16" x14ac:dyDescent="0.3">
      <c r="A3444" t="s">
        <v>857</v>
      </c>
      <c r="B3444" s="1">
        <v>41968</v>
      </c>
      <c r="C3444">
        <v>11</v>
      </c>
      <c r="D3444">
        <v>4</v>
      </c>
      <c r="E3444">
        <v>2014</v>
      </c>
      <c r="F3444" t="s">
        <v>6069</v>
      </c>
      <c r="G3444" t="s">
        <v>5751</v>
      </c>
      <c r="H3444" t="s">
        <v>5752</v>
      </c>
      <c r="I3444" t="s">
        <v>4720</v>
      </c>
      <c r="J3444" t="s">
        <v>4721</v>
      </c>
      <c r="K3444" s="1">
        <v>41970</v>
      </c>
      <c r="L3444" t="s">
        <v>6407</v>
      </c>
      <c r="M3444" t="s">
        <v>5753</v>
      </c>
      <c r="N3444">
        <v>4.7</v>
      </c>
      <c r="O3444">
        <v>50.88</v>
      </c>
      <c r="P3444">
        <v>2</v>
      </c>
    </row>
    <row r="3445" spans="1:16" x14ac:dyDescent="0.3">
      <c r="A3445" t="s">
        <v>2136</v>
      </c>
      <c r="B3445" s="1">
        <v>41969</v>
      </c>
      <c r="C3445">
        <v>11</v>
      </c>
      <c r="D3445">
        <v>4</v>
      </c>
      <c r="E3445">
        <v>2014</v>
      </c>
      <c r="F3445" t="s">
        <v>4773</v>
      </c>
      <c r="G3445" t="s">
        <v>5853</v>
      </c>
      <c r="H3445" t="s">
        <v>5752</v>
      </c>
      <c r="I3445" t="s">
        <v>4720</v>
      </c>
      <c r="J3445" t="s">
        <v>4731</v>
      </c>
      <c r="K3445" s="1">
        <v>41971</v>
      </c>
      <c r="L3445" t="s">
        <v>6408</v>
      </c>
      <c r="M3445" t="s">
        <v>5780</v>
      </c>
      <c r="N3445">
        <v>5.33</v>
      </c>
      <c r="O3445">
        <v>50.930999999999997</v>
      </c>
      <c r="P3445">
        <v>2</v>
      </c>
    </row>
    <row r="3446" spans="1:16" x14ac:dyDescent="0.3">
      <c r="A3446" t="s">
        <v>4048</v>
      </c>
      <c r="B3446" s="1">
        <v>41970</v>
      </c>
      <c r="C3446">
        <v>11</v>
      </c>
      <c r="D3446">
        <v>4</v>
      </c>
      <c r="E3446">
        <v>2014</v>
      </c>
      <c r="F3446" t="s">
        <v>5480</v>
      </c>
      <c r="G3446" t="s">
        <v>5777</v>
      </c>
      <c r="H3446" t="s">
        <v>5749</v>
      </c>
      <c r="I3446" t="s">
        <v>4720</v>
      </c>
      <c r="J3446" t="s">
        <v>4721</v>
      </c>
      <c r="K3446" s="1">
        <v>41972</v>
      </c>
      <c r="L3446" t="s">
        <v>6407</v>
      </c>
      <c r="M3446" t="s">
        <v>5777</v>
      </c>
      <c r="N3446">
        <v>5.12</v>
      </c>
      <c r="O3446">
        <v>52.091000000000001</v>
      </c>
      <c r="P3446">
        <v>2</v>
      </c>
    </row>
    <row r="3447" spans="1:16" x14ac:dyDescent="0.3">
      <c r="A3447" t="s">
        <v>4332</v>
      </c>
      <c r="B3447" s="1">
        <v>41978</v>
      </c>
      <c r="C3447">
        <v>12</v>
      </c>
      <c r="D3447">
        <v>4</v>
      </c>
      <c r="E3447">
        <v>2014</v>
      </c>
      <c r="F3447" t="s">
        <v>5816</v>
      </c>
      <c r="G3447" t="s">
        <v>5852</v>
      </c>
      <c r="H3447" t="s">
        <v>5749</v>
      </c>
      <c r="I3447" t="s">
        <v>4720</v>
      </c>
      <c r="J3447" t="s">
        <v>4740</v>
      </c>
      <c r="K3447" s="1">
        <v>41982</v>
      </c>
      <c r="L3447" t="s">
        <v>6408</v>
      </c>
      <c r="M3447" t="s">
        <v>5765</v>
      </c>
      <c r="N3447">
        <v>4.63</v>
      </c>
      <c r="O3447">
        <v>52.451999999999998</v>
      </c>
      <c r="P3447">
        <v>4</v>
      </c>
    </row>
    <row r="3448" spans="1:16" x14ac:dyDescent="0.3">
      <c r="A3448" t="s">
        <v>4248</v>
      </c>
      <c r="B3448" s="1">
        <v>41979</v>
      </c>
      <c r="C3448">
        <v>12</v>
      </c>
      <c r="D3448">
        <v>4</v>
      </c>
      <c r="E3448">
        <v>2014</v>
      </c>
      <c r="F3448" t="s">
        <v>5135</v>
      </c>
      <c r="G3448" t="s">
        <v>5820</v>
      </c>
      <c r="H3448" t="s">
        <v>5749</v>
      </c>
      <c r="I3448" t="s">
        <v>4720</v>
      </c>
      <c r="J3448" t="s">
        <v>4740</v>
      </c>
      <c r="K3448" s="1">
        <v>41982</v>
      </c>
      <c r="L3448" t="s">
        <v>6407</v>
      </c>
      <c r="M3448" t="s">
        <v>5821</v>
      </c>
      <c r="N3448">
        <v>5.8</v>
      </c>
      <c r="O3448">
        <v>53.201000000000001</v>
      </c>
      <c r="P3448">
        <v>3</v>
      </c>
    </row>
    <row r="3449" spans="1:16" x14ac:dyDescent="0.3">
      <c r="A3449" t="s">
        <v>1320</v>
      </c>
      <c r="B3449" s="1">
        <v>41992</v>
      </c>
      <c r="C3449">
        <v>12</v>
      </c>
      <c r="D3449">
        <v>4</v>
      </c>
      <c r="E3449">
        <v>2014</v>
      </c>
      <c r="F3449" t="s">
        <v>5188</v>
      </c>
      <c r="G3449" t="s">
        <v>5893</v>
      </c>
      <c r="H3449" t="s">
        <v>5752</v>
      </c>
      <c r="I3449" t="s">
        <v>4720</v>
      </c>
      <c r="J3449" t="s">
        <v>4721</v>
      </c>
      <c r="K3449" s="1">
        <v>41996</v>
      </c>
      <c r="L3449" t="s">
        <v>6408</v>
      </c>
      <c r="M3449" t="s">
        <v>5848</v>
      </c>
      <c r="N3449">
        <v>3.39</v>
      </c>
      <c r="O3449">
        <v>50.606000000000002</v>
      </c>
      <c r="P3449">
        <v>4</v>
      </c>
    </row>
    <row r="3450" spans="1:16" x14ac:dyDescent="0.3">
      <c r="A3450" t="s">
        <v>2141</v>
      </c>
      <c r="B3450" s="1">
        <v>41992</v>
      </c>
      <c r="C3450">
        <v>12</v>
      </c>
      <c r="D3450">
        <v>4</v>
      </c>
      <c r="E3450">
        <v>2014</v>
      </c>
      <c r="F3450" t="s">
        <v>4772</v>
      </c>
      <c r="G3450" t="s">
        <v>5833</v>
      </c>
      <c r="H3450" t="s">
        <v>5747</v>
      </c>
      <c r="I3450" t="s">
        <v>4720</v>
      </c>
      <c r="J3450" t="s">
        <v>4721</v>
      </c>
      <c r="K3450" s="1">
        <v>41994</v>
      </c>
      <c r="L3450" t="s">
        <v>6407</v>
      </c>
      <c r="M3450" t="s">
        <v>5834</v>
      </c>
      <c r="N3450">
        <v>13.85</v>
      </c>
      <c r="O3450">
        <v>46.609000000000002</v>
      </c>
      <c r="P3450">
        <v>2</v>
      </c>
    </row>
    <row r="3451" spans="1:16" x14ac:dyDescent="0.3">
      <c r="A3451" t="s">
        <v>4132</v>
      </c>
      <c r="B3451" s="1">
        <v>42002</v>
      </c>
      <c r="C3451">
        <v>12</v>
      </c>
      <c r="D3451">
        <v>4</v>
      </c>
      <c r="E3451">
        <v>2014</v>
      </c>
      <c r="F3451" t="s">
        <v>6525</v>
      </c>
      <c r="G3451" t="s">
        <v>6513</v>
      </c>
      <c r="H3451" t="s">
        <v>5749</v>
      </c>
      <c r="I3451" t="s">
        <v>4720</v>
      </c>
      <c r="J3451" t="s">
        <v>4721</v>
      </c>
      <c r="K3451" s="1">
        <v>42004</v>
      </c>
      <c r="L3451" t="s">
        <v>6407</v>
      </c>
      <c r="M3451" t="s">
        <v>5765</v>
      </c>
      <c r="N3451">
        <v>4.6500000000000004</v>
      </c>
      <c r="O3451">
        <v>52.387</v>
      </c>
      <c r="P3451">
        <v>2</v>
      </c>
    </row>
    <row r="3452" spans="1:16" x14ac:dyDescent="0.3">
      <c r="A3452" t="s">
        <v>862</v>
      </c>
      <c r="B3452" s="1">
        <v>42003</v>
      </c>
      <c r="C3452">
        <v>12</v>
      </c>
      <c r="D3452">
        <v>4</v>
      </c>
      <c r="E3452">
        <v>2014</v>
      </c>
      <c r="F3452" t="s">
        <v>5432</v>
      </c>
      <c r="G3452" t="s">
        <v>5756</v>
      </c>
      <c r="H3452" t="s">
        <v>5757</v>
      </c>
      <c r="I3452" t="s">
        <v>4720</v>
      </c>
      <c r="J3452" t="s">
        <v>4731</v>
      </c>
      <c r="K3452" s="1">
        <v>42006</v>
      </c>
      <c r="L3452" t="s">
        <v>6407</v>
      </c>
      <c r="M3452" t="s">
        <v>5758</v>
      </c>
      <c r="N3452">
        <v>7.59</v>
      </c>
      <c r="O3452">
        <v>47.56</v>
      </c>
      <c r="P3452">
        <v>3</v>
      </c>
    </row>
    <row r="3453" spans="1:16" x14ac:dyDescent="0.3">
      <c r="A3453" t="s">
        <v>4255</v>
      </c>
      <c r="B3453" s="1">
        <v>42003</v>
      </c>
      <c r="C3453">
        <v>12</v>
      </c>
      <c r="D3453">
        <v>4</v>
      </c>
      <c r="E3453">
        <v>2014</v>
      </c>
      <c r="F3453" t="s">
        <v>5648</v>
      </c>
      <c r="G3453" t="s">
        <v>5783</v>
      </c>
      <c r="H3453" t="s">
        <v>5749</v>
      </c>
      <c r="I3453" t="s">
        <v>4720</v>
      </c>
      <c r="J3453" t="s">
        <v>4721</v>
      </c>
      <c r="K3453" s="1">
        <v>42005</v>
      </c>
      <c r="L3453" t="s">
        <v>6407</v>
      </c>
      <c r="M3453" t="s">
        <v>5750</v>
      </c>
      <c r="N3453">
        <v>4.3</v>
      </c>
      <c r="O3453">
        <v>52.07</v>
      </c>
      <c r="P3453">
        <v>2</v>
      </c>
    </row>
    <row r="3454" spans="1:16" x14ac:dyDescent="0.3">
      <c r="A3454" t="s">
        <v>4060</v>
      </c>
      <c r="B3454" s="1">
        <v>42004</v>
      </c>
      <c r="C3454">
        <v>12</v>
      </c>
      <c r="D3454">
        <v>4</v>
      </c>
      <c r="E3454">
        <v>2014</v>
      </c>
      <c r="F3454" t="s">
        <v>5675</v>
      </c>
      <c r="G3454" t="s">
        <v>5835</v>
      </c>
      <c r="H3454" t="s">
        <v>5749</v>
      </c>
      <c r="I3454" t="s">
        <v>4720</v>
      </c>
      <c r="J3454" t="s">
        <v>4740</v>
      </c>
      <c r="K3454" s="1">
        <v>42009</v>
      </c>
      <c r="L3454" t="s">
        <v>6408</v>
      </c>
      <c r="M3454" t="s">
        <v>5794</v>
      </c>
      <c r="N3454">
        <v>5.47</v>
      </c>
      <c r="O3454">
        <v>51.442</v>
      </c>
      <c r="P3454">
        <v>5</v>
      </c>
    </row>
    <row r="3455" spans="1:16" x14ac:dyDescent="0.3">
      <c r="A3455" t="s">
        <v>9</v>
      </c>
      <c r="B3455" s="1">
        <v>40548</v>
      </c>
      <c r="C3455">
        <v>1</v>
      </c>
      <c r="D3455">
        <v>1</v>
      </c>
      <c r="E3455">
        <v>2011</v>
      </c>
      <c r="F3455" t="s">
        <v>5574</v>
      </c>
      <c r="G3455" t="s">
        <v>5295</v>
      </c>
      <c r="H3455" t="s">
        <v>4719</v>
      </c>
      <c r="I3455" t="s">
        <v>4720</v>
      </c>
      <c r="J3455" t="s">
        <v>4740</v>
      </c>
      <c r="K3455" s="1">
        <v>40550</v>
      </c>
      <c r="L3455" t="s">
        <v>6407</v>
      </c>
      <c r="M3455" t="s">
        <v>5086</v>
      </c>
      <c r="N3455">
        <v>5.72</v>
      </c>
      <c r="O3455">
        <v>45.142000000000003</v>
      </c>
      <c r="P3455">
        <v>2</v>
      </c>
    </row>
    <row r="3456" spans="1:16" x14ac:dyDescent="0.3">
      <c r="A3456" t="s">
        <v>2430</v>
      </c>
      <c r="B3456" s="1">
        <v>40550</v>
      </c>
      <c r="C3456">
        <v>1</v>
      </c>
      <c r="D3456">
        <v>1</v>
      </c>
      <c r="E3456">
        <v>2011</v>
      </c>
      <c r="F3456" t="s">
        <v>6252</v>
      </c>
      <c r="G3456" t="s">
        <v>5007</v>
      </c>
      <c r="H3456" t="s">
        <v>4719</v>
      </c>
      <c r="I3456" t="s">
        <v>4720</v>
      </c>
      <c r="J3456" t="s">
        <v>4731</v>
      </c>
      <c r="K3456" s="1">
        <v>40551</v>
      </c>
      <c r="L3456" t="s">
        <v>6407</v>
      </c>
      <c r="M3456" t="s">
        <v>4998</v>
      </c>
      <c r="N3456">
        <v>5.88</v>
      </c>
      <c r="O3456">
        <v>43.103000000000002</v>
      </c>
      <c r="P3456">
        <v>1</v>
      </c>
    </row>
    <row r="3457" spans="1:16" x14ac:dyDescent="0.3">
      <c r="A3457" t="s">
        <v>300</v>
      </c>
      <c r="B3457" s="1">
        <v>40590</v>
      </c>
      <c r="C3457">
        <v>2</v>
      </c>
      <c r="D3457">
        <v>1</v>
      </c>
      <c r="E3457">
        <v>2011</v>
      </c>
      <c r="F3457" t="s">
        <v>5219</v>
      </c>
      <c r="G3457" t="s">
        <v>5162</v>
      </c>
      <c r="H3457" t="s">
        <v>4719</v>
      </c>
      <c r="I3457" t="s">
        <v>4720</v>
      </c>
      <c r="J3457" t="s">
        <v>4731</v>
      </c>
      <c r="K3457" s="1">
        <v>40593</v>
      </c>
      <c r="L3457" t="s">
        <v>6408</v>
      </c>
      <c r="M3457" t="s">
        <v>5089</v>
      </c>
      <c r="N3457">
        <v>1.33</v>
      </c>
      <c r="O3457">
        <v>43.462000000000003</v>
      </c>
      <c r="P3457">
        <v>3</v>
      </c>
    </row>
    <row r="3458" spans="1:16" x14ac:dyDescent="0.3">
      <c r="A3458" t="s">
        <v>2473</v>
      </c>
      <c r="B3458" s="1">
        <v>40616</v>
      </c>
      <c r="C3458">
        <v>3</v>
      </c>
      <c r="D3458">
        <v>1</v>
      </c>
      <c r="E3458">
        <v>2011</v>
      </c>
      <c r="F3458" t="s">
        <v>5214</v>
      </c>
      <c r="G3458" t="s">
        <v>5288</v>
      </c>
      <c r="H3458" t="s">
        <v>4719</v>
      </c>
      <c r="I3458" t="s">
        <v>4720</v>
      </c>
      <c r="J3458" t="s">
        <v>4731</v>
      </c>
      <c r="K3458" s="1">
        <v>40621</v>
      </c>
      <c r="L3458" t="s">
        <v>6408</v>
      </c>
      <c r="M3458" t="s">
        <v>5094</v>
      </c>
      <c r="N3458">
        <v>3.16</v>
      </c>
      <c r="O3458">
        <v>50.725000000000001</v>
      </c>
      <c r="P3458">
        <v>5</v>
      </c>
    </row>
    <row r="3459" spans="1:16" x14ac:dyDescent="0.3">
      <c r="A3459" t="s">
        <v>1022</v>
      </c>
      <c r="B3459" s="1">
        <v>40626</v>
      </c>
      <c r="C3459">
        <v>3</v>
      </c>
      <c r="D3459">
        <v>1</v>
      </c>
      <c r="E3459">
        <v>2011</v>
      </c>
      <c r="F3459" t="s">
        <v>5555</v>
      </c>
      <c r="G3459" t="s">
        <v>5165</v>
      </c>
      <c r="H3459" t="s">
        <v>4719</v>
      </c>
      <c r="I3459" t="s">
        <v>4720</v>
      </c>
      <c r="J3459" t="s">
        <v>4740</v>
      </c>
      <c r="K3459" s="1">
        <v>40629</v>
      </c>
      <c r="L3459" t="s">
        <v>6407</v>
      </c>
      <c r="M3459" t="s">
        <v>5089</v>
      </c>
      <c r="N3459">
        <v>2.35</v>
      </c>
      <c r="O3459">
        <v>43.212000000000003</v>
      </c>
      <c r="P3459">
        <v>3</v>
      </c>
    </row>
    <row r="3460" spans="1:16" x14ac:dyDescent="0.3">
      <c r="A3460" t="s">
        <v>3832</v>
      </c>
      <c r="B3460" s="1">
        <v>40628</v>
      </c>
      <c r="C3460">
        <v>3</v>
      </c>
      <c r="D3460">
        <v>1</v>
      </c>
      <c r="E3460">
        <v>2011</v>
      </c>
      <c r="F3460" t="s">
        <v>5249</v>
      </c>
      <c r="G3460" t="s">
        <v>5158</v>
      </c>
      <c r="H3460" t="s">
        <v>4719</v>
      </c>
      <c r="I3460" t="s">
        <v>4720</v>
      </c>
      <c r="J3460" t="s">
        <v>4721</v>
      </c>
      <c r="K3460" s="1">
        <v>40630</v>
      </c>
      <c r="L3460" t="s">
        <v>6407</v>
      </c>
      <c r="M3460" t="s">
        <v>5089</v>
      </c>
      <c r="N3460">
        <v>2.2400000000000002</v>
      </c>
      <c r="O3460">
        <v>43.606000000000002</v>
      </c>
      <c r="P3460">
        <v>2</v>
      </c>
    </row>
    <row r="3461" spans="1:16" x14ac:dyDescent="0.3">
      <c r="A3461" t="s">
        <v>3690</v>
      </c>
      <c r="B3461" s="1">
        <v>40637</v>
      </c>
      <c r="C3461">
        <v>4</v>
      </c>
      <c r="D3461">
        <v>2</v>
      </c>
      <c r="E3461">
        <v>2011</v>
      </c>
      <c r="F3461" t="s">
        <v>5006</v>
      </c>
      <c r="G3461" t="s">
        <v>5183</v>
      </c>
      <c r="H3461" t="s">
        <v>4719</v>
      </c>
      <c r="I3461" t="s">
        <v>4720</v>
      </c>
      <c r="J3461" t="s">
        <v>4731</v>
      </c>
      <c r="K3461" s="1">
        <v>40639</v>
      </c>
      <c r="L3461" t="s">
        <v>6407</v>
      </c>
      <c r="M3461" t="s">
        <v>5086</v>
      </c>
      <c r="N3461">
        <v>4.95</v>
      </c>
      <c r="O3461">
        <v>45.698999999999998</v>
      </c>
      <c r="P3461">
        <v>2</v>
      </c>
    </row>
    <row r="3462" spans="1:16" x14ac:dyDescent="0.3">
      <c r="A3462" t="s">
        <v>1187</v>
      </c>
      <c r="B3462" s="1">
        <v>40652</v>
      </c>
      <c r="C3462">
        <v>4</v>
      </c>
      <c r="D3462">
        <v>2</v>
      </c>
      <c r="E3462">
        <v>2011</v>
      </c>
      <c r="F3462" t="s">
        <v>4985</v>
      </c>
      <c r="G3462" t="s">
        <v>5138</v>
      </c>
      <c r="H3462" t="s">
        <v>4719</v>
      </c>
      <c r="I3462" t="s">
        <v>4720</v>
      </c>
      <c r="J3462" t="s">
        <v>4721</v>
      </c>
      <c r="K3462" s="1">
        <v>40657</v>
      </c>
      <c r="L3462" t="s">
        <v>6408</v>
      </c>
      <c r="M3462" t="s">
        <v>5101</v>
      </c>
      <c r="N3462">
        <v>1.26</v>
      </c>
      <c r="O3462">
        <v>45.834000000000003</v>
      </c>
      <c r="P3462">
        <v>5</v>
      </c>
    </row>
    <row r="3463" spans="1:16" x14ac:dyDescent="0.3">
      <c r="A3463" t="s">
        <v>4613</v>
      </c>
      <c r="B3463" s="1">
        <v>40675</v>
      </c>
      <c r="C3463">
        <v>5</v>
      </c>
      <c r="D3463">
        <v>2</v>
      </c>
      <c r="E3463">
        <v>2011</v>
      </c>
      <c r="F3463" t="s">
        <v>4828</v>
      </c>
      <c r="G3463" t="s">
        <v>5243</v>
      </c>
      <c r="H3463" t="s">
        <v>4719</v>
      </c>
      <c r="I3463" t="s">
        <v>4720</v>
      </c>
      <c r="J3463" t="s">
        <v>4740</v>
      </c>
      <c r="K3463" s="1">
        <v>40677</v>
      </c>
      <c r="L3463" t="s">
        <v>6407</v>
      </c>
      <c r="M3463" t="s">
        <v>5101</v>
      </c>
      <c r="N3463">
        <v>-0.57999999999999996</v>
      </c>
      <c r="O3463">
        <v>44.838000000000001</v>
      </c>
      <c r="P3463">
        <v>2</v>
      </c>
    </row>
    <row r="3464" spans="1:16" x14ac:dyDescent="0.3">
      <c r="A3464" t="s">
        <v>2150</v>
      </c>
      <c r="B3464" s="1">
        <v>40682</v>
      </c>
      <c r="C3464">
        <v>5</v>
      </c>
      <c r="D3464">
        <v>2</v>
      </c>
      <c r="E3464">
        <v>2011</v>
      </c>
      <c r="F3464" t="s">
        <v>5880</v>
      </c>
      <c r="G3464" t="s">
        <v>5236</v>
      </c>
      <c r="H3464" t="s">
        <v>4719</v>
      </c>
      <c r="I3464" t="s">
        <v>4720</v>
      </c>
      <c r="J3464" t="s">
        <v>4740</v>
      </c>
      <c r="K3464" s="1">
        <v>40684</v>
      </c>
      <c r="L3464" t="s">
        <v>6408</v>
      </c>
      <c r="M3464" t="s">
        <v>5133</v>
      </c>
      <c r="N3464">
        <v>-1.68</v>
      </c>
      <c r="O3464">
        <v>48.116999999999997</v>
      </c>
      <c r="P3464">
        <v>2</v>
      </c>
    </row>
    <row r="3465" spans="1:16" x14ac:dyDescent="0.3">
      <c r="A3465" t="s">
        <v>729</v>
      </c>
      <c r="B3465" s="1">
        <v>40689</v>
      </c>
      <c r="C3465">
        <v>5</v>
      </c>
      <c r="D3465">
        <v>2</v>
      </c>
      <c r="E3465">
        <v>2011</v>
      </c>
      <c r="F3465" t="s">
        <v>5261</v>
      </c>
      <c r="G3465" t="s">
        <v>5160</v>
      </c>
      <c r="H3465" t="s">
        <v>4719</v>
      </c>
      <c r="I3465" t="s">
        <v>4720</v>
      </c>
      <c r="J3465" t="s">
        <v>4721</v>
      </c>
      <c r="K3465" s="1">
        <v>40691</v>
      </c>
      <c r="L3465" t="s">
        <v>6407</v>
      </c>
      <c r="M3465" t="s">
        <v>5103</v>
      </c>
      <c r="N3465">
        <v>0.23</v>
      </c>
      <c r="O3465">
        <v>49.146000000000001</v>
      </c>
      <c r="P3465">
        <v>2</v>
      </c>
    </row>
    <row r="3466" spans="1:16" x14ac:dyDescent="0.3">
      <c r="A3466" t="s">
        <v>4615</v>
      </c>
      <c r="B3466" s="1">
        <v>40693</v>
      </c>
      <c r="C3466">
        <v>5</v>
      </c>
      <c r="D3466">
        <v>2</v>
      </c>
      <c r="E3466">
        <v>2011</v>
      </c>
      <c r="F3466" t="s">
        <v>4971</v>
      </c>
      <c r="G3466" t="s">
        <v>5125</v>
      </c>
      <c r="H3466" t="s">
        <v>4719</v>
      </c>
      <c r="I3466" t="s">
        <v>4720</v>
      </c>
      <c r="J3466" t="s">
        <v>4721</v>
      </c>
      <c r="K3466" s="1">
        <v>40696</v>
      </c>
      <c r="L3466" t="s">
        <v>6407</v>
      </c>
      <c r="M3466" t="s">
        <v>5101</v>
      </c>
      <c r="N3466">
        <v>-0.59</v>
      </c>
      <c r="O3466">
        <v>44.802999999999997</v>
      </c>
      <c r="P3466">
        <v>3</v>
      </c>
    </row>
    <row r="3467" spans="1:16" x14ac:dyDescent="0.3">
      <c r="A3467" t="s">
        <v>51</v>
      </c>
      <c r="B3467" s="1">
        <v>40700</v>
      </c>
      <c r="C3467">
        <v>6</v>
      </c>
      <c r="D3467">
        <v>2</v>
      </c>
      <c r="E3467">
        <v>2011</v>
      </c>
      <c r="F3467" t="s">
        <v>5615</v>
      </c>
      <c r="G3467" t="s">
        <v>5430</v>
      </c>
      <c r="H3467" t="s">
        <v>4719</v>
      </c>
      <c r="I3467" t="s">
        <v>4720</v>
      </c>
      <c r="J3467" t="s">
        <v>4731</v>
      </c>
      <c r="K3467" s="1">
        <v>40703</v>
      </c>
      <c r="L3467" t="s">
        <v>6407</v>
      </c>
      <c r="M3467" t="s">
        <v>5086</v>
      </c>
      <c r="N3467">
        <v>5.66</v>
      </c>
      <c r="O3467">
        <v>46.258000000000003</v>
      </c>
      <c r="P3467">
        <v>3</v>
      </c>
    </row>
    <row r="3468" spans="1:16" x14ac:dyDescent="0.3">
      <c r="A3468" t="s">
        <v>730</v>
      </c>
      <c r="B3468" s="1">
        <v>40700</v>
      </c>
      <c r="C3468">
        <v>6</v>
      </c>
      <c r="D3468">
        <v>2</v>
      </c>
      <c r="E3468">
        <v>2011</v>
      </c>
      <c r="F3468" t="s">
        <v>5392</v>
      </c>
      <c r="G3468" t="s">
        <v>5004</v>
      </c>
      <c r="H3468" t="s">
        <v>4719</v>
      </c>
      <c r="I3468" t="s">
        <v>4720</v>
      </c>
      <c r="J3468" t="s">
        <v>4721</v>
      </c>
      <c r="K3468" s="1">
        <v>40703</v>
      </c>
      <c r="L3468" t="s">
        <v>6407</v>
      </c>
      <c r="M3468" t="s">
        <v>4998</v>
      </c>
      <c r="N3468">
        <v>5.37</v>
      </c>
      <c r="O3468">
        <v>43.295999999999999</v>
      </c>
      <c r="P3468">
        <v>3</v>
      </c>
    </row>
    <row r="3469" spans="1:16" x14ac:dyDescent="0.3">
      <c r="A3469" t="s">
        <v>1517</v>
      </c>
      <c r="B3469" s="1">
        <v>40701</v>
      </c>
      <c r="C3469">
        <v>6</v>
      </c>
      <c r="D3469">
        <v>2</v>
      </c>
      <c r="E3469">
        <v>2011</v>
      </c>
      <c r="F3469" t="s">
        <v>5799</v>
      </c>
      <c r="G3469" t="s">
        <v>5234</v>
      </c>
      <c r="H3469" t="s">
        <v>4719</v>
      </c>
      <c r="I3469" t="s">
        <v>4720</v>
      </c>
      <c r="J3469" t="s">
        <v>4731</v>
      </c>
      <c r="K3469" s="1">
        <v>40703</v>
      </c>
      <c r="L3469" t="s">
        <v>6408</v>
      </c>
      <c r="M3469" t="s">
        <v>5103</v>
      </c>
      <c r="N3469">
        <v>1.1499999999999999</v>
      </c>
      <c r="O3469">
        <v>49.027000000000001</v>
      </c>
      <c r="P3469">
        <v>2</v>
      </c>
    </row>
    <row r="3470" spans="1:16" x14ac:dyDescent="0.3">
      <c r="A3470" t="s">
        <v>4593</v>
      </c>
      <c r="B3470" s="1">
        <v>40703</v>
      </c>
      <c r="C3470">
        <v>6</v>
      </c>
      <c r="D3470">
        <v>2</v>
      </c>
      <c r="E3470">
        <v>2011</v>
      </c>
      <c r="F3470" t="s">
        <v>5291</v>
      </c>
      <c r="G3470" t="s">
        <v>5088</v>
      </c>
      <c r="H3470" t="s">
        <v>4719</v>
      </c>
      <c r="I3470" t="s">
        <v>4720</v>
      </c>
      <c r="J3470" t="s">
        <v>4731</v>
      </c>
      <c r="K3470" s="1">
        <v>40706</v>
      </c>
      <c r="L3470" t="s">
        <v>6408</v>
      </c>
      <c r="M3470" t="s">
        <v>5089</v>
      </c>
      <c r="N3470">
        <v>1.44</v>
      </c>
      <c r="O3470">
        <v>43.604999999999997</v>
      </c>
      <c r="P3470">
        <v>3</v>
      </c>
    </row>
    <row r="3471" spans="1:16" x14ac:dyDescent="0.3">
      <c r="A3471" t="s">
        <v>4464</v>
      </c>
      <c r="B3471" s="1">
        <v>40703</v>
      </c>
      <c r="C3471">
        <v>6</v>
      </c>
      <c r="D3471">
        <v>2</v>
      </c>
      <c r="E3471">
        <v>2011</v>
      </c>
      <c r="F3471" t="s">
        <v>5983</v>
      </c>
      <c r="G3471" t="s">
        <v>6526</v>
      </c>
      <c r="H3471" t="s">
        <v>4719</v>
      </c>
      <c r="I3471" t="s">
        <v>4720</v>
      </c>
      <c r="J3471" t="s">
        <v>4721</v>
      </c>
      <c r="K3471" s="1">
        <v>40704</v>
      </c>
      <c r="L3471" t="s">
        <v>6407</v>
      </c>
      <c r="M3471" t="s">
        <v>5094</v>
      </c>
      <c r="N3471">
        <v>3.92</v>
      </c>
      <c r="O3471">
        <v>50.247</v>
      </c>
      <c r="P3471">
        <v>1</v>
      </c>
    </row>
    <row r="3472" spans="1:16" x14ac:dyDescent="0.3">
      <c r="A3472" t="s">
        <v>3599</v>
      </c>
      <c r="B3472" s="1">
        <v>40704</v>
      </c>
      <c r="C3472">
        <v>6</v>
      </c>
      <c r="D3472">
        <v>2</v>
      </c>
      <c r="E3472">
        <v>2011</v>
      </c>
      <c r="F3472" t="s">
        <v>6490</v>
      </c>
      <c r="G3472" t="s">
        <v>5143</v>
      </c>
      <c r="H3472" t="s">
        <v>4719</v>
      </c>
      <c r="I3472" t="s">
        <v>4720</v>
      </c>
      <c r="J3472" t="s">
        <v>4721</v>
      </c>
      <c r="K3472" s="1">
        <v>40707</v>
      </c>
      <c r="L3472" t="s">
        <v>6407</v>
      </c>
      <c r="M3472" t="s">
        <v>5094</v>
      </c>
      <c r="N3472">
        <v>3.06</v>
      </c>
      <c r="O3472">
        <v>50.628999999999998</v>
      </c>
      <c r="P3472">
        <v>3</v>
      </c>
    </row>
    <row r="3473" spans="1:16" x14ac:dyDescent="0.3">
      <c r="A3473" t="s">
        <v>1333</v>
      </c>
      <c r="B3473" s="1">
        <v>40711</v>
      </c>
      <c r="C3473">
        <v>6</v>
      </c>
      <c r="D3473">
        <v>2</v>
      </c>
      <c r="E3473">
        <v>2011</v>
      </c>
      <c r="F3473" t="s">
        <v>5294</v>
      </c>
      <c r="G3473" t="s">
        <v>6527</v>
      </c>
      <c r="H3473" t="s">
        <v>4719</v>
      </c>
      <c r="I3473" t="s">
        <v>4720</v>
      </c>
      <c r="J3473" t="s">
        <v>4731</v>
      </c>
      <c r="K3473" s="1">
        <v>40713</v>
      </c>
      <c r="L3473" t="s">
        <v>6407</v>
      </c>
      <c r="M3473" t="s">
        <v>5101</v>
      </c>
      <c r="N3473">
        <v>-0.52</v>
      </c>
      <c r="O3473">
        <v>44.88</v>
      </c>
      <c r="P3473">
        <v>2</v>
      </c>
    </row>
    <row r="3474" spans="1:16" x14ac:dyDescent="0.3">
      <c r="A3474" t="s">
        <v>1702</v>
      </c>
      <c r="B3474" s="1">
        <v>40722</v>
      </c>
      <c r="C3474">
        <v>6</v>
      </c>
      <c r="D3474">
        <v>2</v>
      </c>
      <c r="E3474">
        <v>2011</v>
      </c>
      <c r="F3474" t="s">
        <v>5469</v>
      </c>
      <c r="G3474" t="s">
        <v>6528</v>
      </c>
      <c r="H3474" t="s">
        <v>4719</v>
      </c>
      <c r="I3474" t="s">
        <v>4720</v>
      </c>
      <c r="J3474" t="s">
        <v>4731</v>
      </c>
      <c r="K3474" s="1">
        <v>40725</v>
      </c>
      <c r="L3474" t="s">
        <v>6407</v>
      </c>
      <c r="M3474" t="s">
        <v>5101</v>
      </c>
      <c r="N3474">
        <v>-1.51</v>
      </c>
      <c r="O3474">
        <v>43.481000000000002</v>
      </c>
      <c r="P3474">
        <v>3</v>
      </c>
    </row>
    <row r="3475" spans="1:16" x14ac:dyDescent="0.3">
      <c r="A3475" t="s">
        <v>593</v>
      </c>
      <c r="B3475" s="1">
        <v>40759</v>
      </c>
      <c r="C3475">
        <v>8</v>
      </c>
      <c r="D3475">
        <v>3</v>
      </c>
      <c r="E3475">
        <v>2011</v>
      </c>
      <c r="F3475" t="s">
        <v>4931</v>
      </c>
      <c r="G3475" t="s">
        <v>5030</v>
      </c>
      <c r="H3475" t="s">
        <v>4719</v>
      </c>
      <c r="I3475" t="s">
        <v>4720</v>
      </c>
      <c r="J3475" t="s">
        <v>4731</v>
      </c>
      <c r="K3475" s="1">
        <v>40761</v>
      </c>
      <c r="L3475" t="s">
        <v>6408</v>
      </c>
      <c r="M3475" t="s">
        <v>4998</v>
      </c>
      <c r="N3475">
        <v>5.45</v>
      </c>
      <c r="O3475">
        <v>43.53</v>
      </c>
      <c r="P3475">
        <v>2</v>
      </c>
    </row>
    <row r="3476" spans="1:16" x14ac:dyDescent="0.3">
      <c r="A3476" t="s">
        <v>63</v>
      </c>
      <c r="B3476" s="1">
        <v>40764</v>
      </c>
      <c r="C3476">
        <v>8</v>
      </c>
      <c r="D3476">
        <v>3</v>
      </c>
      <c r="E3476">
        <v>2011</v>
      </c>
      <c r="F3476" t="s">
        <v>6069</v>
      </c>
      <c r="G3476" t="s">
        <v>6529</v>
      </c>
      <c r="H3476" t="s">
        <v>4719</v>
      </c>
      <c r="I3476" t="s">
        <v>4720</v>
      </c>
      <c r="J3476" t="s">
        <v>4721</v>
      </c>
      <c r="K3476" s="1">
        <v>40767</v>
      </c>
      <c r="L3476" t="s">
        <v>6407</v>
      </c>
      <c r="M3476" t="s">
        <v>5388</v>
      </c>
      <c r="N3476">
        <v>8.74</v>
      </c>
      <c r="O3476">
        <v>41.918999999999997</v>
      </c>
      <c r="P3476">
        <v>3</v>
      </c>
    </row>
    <row r="3477" spans="1:16" x14ac:dyDescent="0.3">
      <c r="A3477" t="s">
        <v>2529</v>
      </c>
      <c r="B3477" s="1">
        <v>40778</v>
      </c>
      <c r="C3477">
        <v>8</v>
      </c>
      <c r="D3477">
        <v>3</v>
      </c>
      <c r="E3477">
        <v>2011</v>
      </c>
      <c r="F3477" t="s">
        <v>6056</v>
      </c>
      <c r="G3477" t="s">
        <v>5340</v>
      </c>
      <c r="H3477" t="s">
        <v>4719</v>
      </c>
      <c r="I3477" t="s">
        <v>4720</v>
      </c>
      <c r="J3477" t="s">
        <v>4740</v>
      </c>
      <c r="K3477" s="1">
        <v>40783</v>
      </c>
      <c r="L3477" t="s">
        <v>6408</v>
      </c>
      <c r="M3477" t="s">
        <v>5092</v>
      </c>
      <c r="N3477">
        <v>6.71</v>
      </c>
      <c r="O3477">
        <v>49.103999999999999</v>
      </c>
      <c r="P3477">
        <v>5</v>
      </c>
    </row>
    <row r="3478" spans="1:16" x14ac:dyDescent="0.3">
      <c r="A3478" t="s">
        <v>3874</v>
      </c>
      <c r="B3478" s="1">
        <v>40780</v>
      </c>
      <c r="C3478">
        <v>8</v>
      </c>
      <c r="D3478">
        <v>3</v>
      </c>
      <c r="E3478">
        <v>2011</v>
      </c>
      <c r="F3478" t="s">
        <v>4869</v>
      </c>
      <c r="G3478" t="s">
        <v>6530</v>
      </c>
      <c r="H3478" t="s">
        <v>4719</v>
      </c>
      <c r="I3478" t="s">
        <v>4720</v>
      </c>
      <c r="J3478" t="s">
        <v>4721</v>
      </c>
      <c r="K3478" s="1">
        <v>40780</v>
      </c>
      <c r="L3478" t="s">
        <v>6409</v>
      </c>
      <c r="M3478" t="s">
        <v>5116</v>
      </c>
      <c r="N3478">
        <v>-1.47</v>
      </c>
      <c r="O3478">
        <v>47.167999999999999</v>
      </c>
      <c r="P3478">
        <v>0</v>
      </c>
    </row>
    <row r="3479" spans="1:16" x14ac:dyDescent="0.3">
      <c r="A3479" t="s">
        <v>1706</v>
      </c>
      <c r="B3479" s="1">
        <v>40781</v>
      </c>
      <c r="C3479">
        <v>8</v>
      </c>
      <c r="D3479">
        <v>3</v>
      </c>
      <c r="E3479">
        <v>2011</v>
      </c>
      <c r="F3479" t="s">
        <v>4874</v>
      </c>
      <c r="G3479" t="s">
        <v>6531</v>
      </c>
      <c r="H3479" t="s">
        <v>4719</v>
      </c>
      <c r="I3479" t="s">
        <v>4720</v>
      </c>
      <c r="J3479" t="s">
        <v>4721</v>
      </c>
      <c r="K3479" s="1">
        <v>40785</v>
      </c>
      <c r="L3479" t="s">
        <v>6408</v>
      </c>
      <c r="M3479" t="s">
        <v>5094</v>
      </c>
      <c r="N3479">
        <v>3.18</v>
      </c>
      <c r="O3479">
        <v>50.692999999999998</v>
      </c>
      <c r="P3479">
        <v>4</v>
      </c>
    </row>
    <row r="3480" spans="1:16" x14ac:dyDescent="0.3">
      <c r="A3480" t="s">
        <v>1035</v>
      </c>
      <c r="B3480" s="1">
        <v>40794</v>
      </c>
      <c r="C3480">
        <v>9</v>
      </c>
      <c r="D3480">
        <v>3</v>
      </c>
      <c r="E3480">
        <v>2011</v>
      </c>
      <c r="F3480" t="s">
        <v>5810</v>
      </c>
      <c r="G3480" t="s">
        <v>5243</v>
      </c>
      <c r="H3480" t="s">
        <v>4719</v>
      </c>
      <c r="I3480" t="s">
        <v>4720</v>
      </c>
      <c r="J3480" t="s">
        <v>4721</v>
      </c>
      <c r="K3480" s="1">
        <v>40794</v>
      </c>
      <c r="L3480" t="s">
        <v>6409</v>
      </c>
      <c r="M3480" t="s">
        <v>5101</v>
      </c>
      <c r="N3480">
        <v>-0.57999999999999996</v>
      </c>
      <c r="O3480">
        <v>44.838000000000001</v>
      </c>
      <c r="P3480">
        <v>0</v>
      </c>
    </row>
    <row r="3481" spans="1:16" x14ac:dyDescent="0.3">
      <c r="A3481" t="s">
        <v>1036</v>
      </c>
      <c r="B3481" s="1">
        <v>40807</v>
      </c>
      <c r="C3481">
        <v>9</v>
      </c>
      <c r="D3481">
        <v>3</v>
      </c>
      <c r="E3481">
        <v>2011</v>
      </c>
      <c r="F3481" t="s">
        <v>5555</v>
      </c>
      <c r="G3481" t="s">
        <v>6532</v>
      </c>
      <c r="H3481" t="s">
        <v>4719</v>
      </c>
      <c r="I3481" t="s">
        <v>4720</v>
      </c>
      <c r="J3481" t="s">
        <v>4740</v>
      </c>
      <c r="K3481" s="1">
        <v>40809</v>
      </c>
      <c r="L3481" t="s">
        <v>6408</v>
      </c>
      <c r="M3481" t="s">
        <v>5116</v>
      </c>
      <c r="N3481">
        <v>-2.39</v>
      </c>
      <c r="O3481">
        <v>47.286999999999999</v>
      </c>
      <c r="P3481">
        <v>2</v>
      </c>
    </row>
    <row r="3482" spans="1:16" x14ac:dyDescent="0.3">
      <c r="A3482" t="s">
        <v>322</v>
      </c>
      <c r="B3482" s="1">
        <v>40809</v>
      </c>
      <c r="C3482">
        <v>9</v>
      </c>
      <c r="D3482">
        <v>3</v>
      </c>
      <c r="E3482">
        <v>2011</v>
      </c>
      <c r="F3482" t="s">
        <v>5741</v>
      </c>
      <c r="G3482" t="s">
        <v>5254</v>
      </c>
      <c r="H3482" t="s">
        <v>4719</v>
      </c>
      <c r="I3482" t="s">
        <v>4720</v>
      </c>
      <c r="J3482" t="s">
        <v>4731</v>
      </c>
      <c r="K3482" s="1">
        <v>40811</v>
      </c>
      <c r="L3482" t="s">
        <v>6408</v>
      </c>
      <c r="M3482" t="s">
        <v>5092</v>
      </c>
      <c r="N3482">
        <v>5.38</v>
      </c>
      <c r="O3482">
        <v>49.16</v>
      </c>
      <c r="P3482">
        <v>2</v>
      </c>
    </row>
    <row r="3483" spans="1:16" x14ac:dyDescent="0.3">
      <c r="A3483" t="s">
        <v>4467</v>
      </c>
      <c r="B3483" s="1">
        <v>40813</v>
      </c>
      <c r="C3483">
        <v>9</v>
      </c>
      <c r="D3483">
        <v>3</v>
      </c>
      <c r="E3483">
        <v>2011</v>
      </c>
      <c r="F3483" t="s">
        <v>5658</v>
      </c>
      <c r="G3483" t="s">
        <v>5259</v>
      </c>
      <c r="H3483" t="s">
        <v>4719</v>
      </c>
      <c r="I3483" t="s">
        <v>4720</v>
      </c>
      <c r="J3483" t="s">
        <v>4731</v>
      </c>
      <c r="K3483" s="1">
        <v>40815</v>
      </c>
      <c r="L3483" t="s">
        <v>6407</v>
      </c>
      <c r="M3483" t="s">
        <v>5133</v>
      </c>
      <c r="N3483">
        <v>-2.0299999999999998</v>
      </c>
      <c r="O3483">
        <v>48.649000000000001</v>
      </c>
      <c r="P3483">
        <v>2</v>
      </c>
    </row>
    <row r="3484" spans="1:16" x14ac:dyDescent="0.3">
      <c r="A3484" t="s">
        <v>2024</v>
      </c>
      <c r="B3484" s="1">
        <v>40827</v>
      </c>
      <c r="C3484">
        <v>10</v>
      </c>
      <c r="D3484">
        <v>4</v>
      </c>
      <c r="E3484">
        <v>2011</v>
      </c>
      <c r="F3484" t="s">
        <v>4981</v>
      </c>
      <c r="G3484" t="s">
        <v>5217</v>
      </c>
      <c r="H3484" t="s">
        <v>4719</v>
      </c>
      <c r="I3484" t="s">
        <v>4720</v>
      </c>
      <c r="J3484" t="s">
        <v>4721</v>
      </c>
      <c r="K3484" s="1">
        <v>40827</v>
      </c>
      <c r="L3484" t="s">
        <v>6409</v>
      </c>
      <c r="M3484" t="s">
        <v>5089</v>
      </c>
      <c r="N3484">
        <v>3.76</v>
      </c>
      <c r="O3484">
        <v>43.445</v>
      </c>
      <c r="P3484">
        <v>0</v>
      </c>
    </row>
    <row r="3485" spans="1:16" x14ac:dyDescent="0.3">
      <c r="A3485" t="s">
        <v>1043</v>
      </c>
      <c r="B3485" s="1">
        <v>40840</v>
      </c>
      <c r="C3485">
        <v>10</v>
      </c>
      <c r="D3485">
        <v>4</v>
      </c>
      <c r="E3485">
        <v>2011</v>
      </c>
      <c r="F3485" t="s">
        <v>5492</v>
      </c>
      <c r="G3485" t="s">
        <v>5004</v>
      </c>
      <c r="H3485" t="s">
        <v>4719</v>
      </c>
      <c r="I3485" t="s">
        <v>4720</v>
      </c>
      <c r="J3485" t="s">
        <v>4740</v>
      </c>
      <c r="K3485" s="1">
        <v>40844</v>
      </c>
      <c r="L3485" t="s">
        <v>6408</v>
      </c>
      <c r="M3485" t="s">
        <v>4998</v>
      </c>
      <c r="N3485">
        <v>5.37</v>
      </c>
      <c r="O3485">
        <v>43.295999999999999</v>
      </c>
      <c r="P3485">
        <v>4</v>
      </c>
    </row>
    <row r="3486" spans="1:16" x14ac:dyDescent="0.3">
      <c r="A3486" t="s">
        <v>1044</v>
      </c>
      <c r="B3486" s="1">
        <v>40841</v>
      </c>
      <c r="C3486">
        <v>10</v>
      </c>
      <c r="D3486">
        <v>4</v>
      </c>
      <c r="E3486">
        <v>2011</v>
      </c>
      <c r="F3486" t="s">
        <v>4847</v>
      </c>
      <c r="G3486" t="s">
        <v>6533</v>
      </c>
      <c r="H3486" t="s">
        <v>4719</v>
      </c>
      <c r="I3486" t="s">
        <v>4720</v>
      </c>
      <c r="J3486" t="s">
        <v>4721</v>
      </c>
      <c r="K3486" s="1">
        <v>40845</v>
      </c>
      <c r="L3486" t="s">
        <v>6408</v>
      </c>
      <c r="M3486" t="s">
        <v>5086</v>
      </c>
      <c r="N3486">
        <v>3.09</v>
      </c>
      <c r="O3486">
        <v>45.777000000000001</v>
      </c>
      <c r="P3486">
        <v>4</v>
      </c>
    </row>
    <row r="3487" spans="1:16" x14ac:dyDescent="0.3">
      <c r="A3487" t="s">
        <v>4342</v>
      </c>
      <c r="B3487" s="1">
        <v>40841</v>
      </c>
      <c r="C3487">
        <v>10</v>
      </c>
      <c r="D3487">
        <v>4</v>
      </c>
      <c r="E3487">
        <v>2011</v>
      </c>
      <c r="F3487" t="s">
        <v>5614</v>
      </c>
      <c r="G3487" t="s">
        <v>5091</v>
      </c>
      <c r="H3487" t="s">
        <v>4719</v>
      </c>
      <c r="I3487" t="s">
        <v>4720</v>
      </c>
      <c r="J3487" t="s">
        <v>4731</v>
      </c>
      <c r="K3487" s="1">
        <v>40843</v>
      </c>
      <c r="L3487" t="s">
        <v>6408</v>
      </c>
      <c r="M3487" t="s">
        <v>5092</v>
      </c>
      <c r="N3487">
        <v>4.03</v>
      </c>
      <c r="O3487">
        <v>49.258000000000003</v>
      </c>
      <c r="P3487">
        <v>2</v>
      </c>
    </row>
    <row r="3488" spans="1:16" x14ac:dyDescent="0.3">
      <c r="A3488" t="s">
        <v>3756</v>
      </c>
      <c r="B3488" s="1">
        <v>40850</v>
      </c>
      <c r="C3488">
        <v>11</v>
      </c>
      <c r="D3488">
        <v>4</v>
      </c>
      <c r="E3488">
        <v>2011</v>
      </c>
      <c r="F3488" t="s">
        <v>5157</v>
      </c>
      <c r="G3488" t="s">
        <v>5119</v>
      </c>
      <c r="H3488" t="s">
        <v>4719</v>
      </c>
      <c r="I3488" t="s">
        <v>4720</v>
      </c>
      <c r="J3488" t="s">
        <v>4721</v>
      </c>
      <c r="K3488" s="1">
        <v>40854</v>
      </c>
      <c r="L3488" t="s">
        <v>6408</v>
      </c>
      <c r="M3488" t="s">
        <v>5086</v>
      </c>
      <c r="N3488">
        <v>4.84</v>
      </c>
      <c r="O3488">
        <v>45.764000000000003</v>
      </c>
      <c r="P3488">
        <v>4</v>
      </c>
    </row>
    <row r="3489" spans="1:16" x14ac:dyDescent="0.3">
      <c r="A3489" t="s">
        <v>4434</v>
      </c>
      <c r="B3489" s="1">
        <v>40852</v>
      </c>
      <c r="C3489">
        <v>11</v>
      </c>
      <c r="D3489">
        <v>4</v>
      </c>
      <c r="E3489">
        <v>2011</v>
      </c>
      <c r="F3489" t="s">
        <v>4929</v>
      </c>
      <c r="G3489" t="s">
        <v>5000</v>
      </c>
      <c r="H3489" t="s">
        <v>4719</v>
      </c>
      <c r="I3489" t="s">
        <v>4720</v>
      </c>
      <c r="J3489" t="s">
        <v>4721</v>
      </c>
      <c r="K3489" s="1">
        <v>40856</v>
      </c>
      <c r="L3489" t="s">
        <v>6408</v>
      </c>
      <c r="M3489" t="s">
        <v>4998</v>
      </c>
      <c r="N3489">
        <v>7.26</v>
      </c>
      <c r="O3489">
        <v>43.71</v>
      </c>
      <c r="P3489">
        <v>4</v>
      </c>
    </row>
    <row r="3490" spans="1:16" x14ac:dyDescent="0.3">
      <c r="A3490" t="s">
        <v>1912</v>
      </c>
      <c r="B3490" s="1">
        <v>40853</v>
      </c>
      <c r="C3490">
        <v>11</v>
      </c>
      <c r="D3490">
        <v>4</v>
      </c>
      <c r="E3490">
        <v>2011</v>
      </c>
      <c r="F3490" t="s">
        <v>6002</v>
      </c>
      <c r="G3490" t="s">
        <v>5169</v>
      </c>
      <c r="H3490" t="s">
        <v>4719</v>
      </c>
      <c r="I3490" t="s">
        <v>4720</v>
      </c>
      <c r="J3490" t="s">
        <v>4740</v>
      </c>
      <c r="K3490" s="1">
        <v>40855</v>
      </c>
      <c r="L3490" t="s">
        <v>6407</v>
      </c>
      <c r="M3490" t="s">
        <v>5116</v>
      </c>
      <c r="N3490">
        <v>-0.77</v>
      </c>
      <c r="O3490">
        <v>48.079000000000001</v>
      </c>
      <c r="P3490">
        <v>2</v>
      </c>
    </row>
    <row r="3491" spans="1:16" x14ac:dyDescent="0.3">
      <c r="A3491" t="s">
        <v>532</v>
      </c>
      <c r="B3491" s="1">
        <v>40862</v>
      </c>
      <c r="C3491">
        <v>11</v>
      </c>
      <c r="D3491">
        <v>4</v>
      </c>
      <c r="E3491">
        <v>2011</v>
      </c>
      <c r="F3491" t="s">
        <v>5087</v>
      </c>
      <c r="G3491" t="s">
        <v>6534</v>
      </c>
      <c r="H3491" t="s">
        <v>4719</v>
      </c>
      <c r="I3491" t="s">
        <v>4720</v>
      </c>
      <c r="J3491" t="s">
        <v>4721</v>
      </c>
      <c r="K3491" s="1">
        <v>40865</v>
      </c>
      <c r="L3491" t="s">
        <v>6407</v>
      </c>
      <c r="M3491" t="s">
        <v>5133</v>
      </c>
      <c r="N3491">
        <v>-2.76</v>
      </c>
      <c r="O3491">
        <v>47.658000000000001</v>
      </c>
      <c r="P3491">
        <v>3</v>
      </c>
    </row>
    <row r="3492" spans="1:16" x14ac:dyDescent="0.3">
      <c r="A3492" t="s">
        <v>1199</v>
      </c>
      <c r="B3492" s="1">
        <v>40886</v>
      </c>
      <c r="C3492">
        <v>12</v>
      </c>
      <c r="D3492">
        <v>4</v>
      </c>
      <c r="E3492">
        <v>2011</v>
      </c>
      <c r="F3492" t="s">
        <v>5570</v>
      </c>
      <c r="G3492" t="s">
        <v>6535</v>
      </c>
      <c r="H3492" t="s">
        <v>4719</v>
      </c>
      <c r="I3492" t="s">
        <v>4720</v>
      </c>
      <c r="J3492" t="s">
        <v>4740</v>
      </c>
      <c r="K3492" s="1">
        <v>40887</v>
      </c>
      <c r="L3492" t="s">
        <v>6407</v>
      </c>
      <c r="M3492" t="s">
        <v>5089</v>
      </c>
      <c r="N3492">
        <v>4.1399999999999997</v>
      </c>
      <c r="O3492">
        <v>43.673999999999999</v>
      </c>
      <c r="P3492">
        <v>1</v>
      </c>
    </row>
    <row r="3493" spans="1:16" x14ac:dyDescent="0.3">
      <c r="A3493" t="s">
        <v>1358</v>
      </c>
      <c r="B3493" s="1">
        <v>40897</v>
      </c>
      <c r="C3493">
        <v>12</v>
      </c>
      <c r="D3493">
        <v>4</v>
      </c>
      <c r="E3493">
        <v>2011</v>
      </c>
      <c r="F3493" t="s">
        <v>5292</v>
      </c>
      <c r="G3493" t="s">
        <v>5212</v>
      </c>
      <c r="H3493" t="s">
        <v>4719</v>
      </c>
      <c r="I3493" t="s">
        <v>4720</v>
      </c>
      <c r="J3493" t="s">
        <v>4731</v>
      </c>
      <c r="K3493" s="1">
        <v>40902</v>
      </c>
      <c r="L3493" t="s">
        <v>6408</v>
      </c>
      <c r="M3493" t="s">
        <v>5116</v>
      </c>
      <c r="N3493">
        <v>-1.55</v>
      </c>
      <c r="O3493">
        <v>47.218000000000004</v>
      </c>
      <c r="P3493">
        <v>5</v>
      </c>
    </row>
    <row r="3494" spans="1:16" x14ac:dyDescent="0.3">
      <c r="A3494" t="s">
        <v>3644</v>
      </c>
      <c r="B3494" s="1">
        <v>40897</v>
      </c>
      <c r="C3494">
        <v>12</v>
      </c>
      <c r="D3494">
        <v>4</v>
      </c>
      <c r="E3494">
        <v>2011</v>
      </c>
      <c r="F3494" t="s">
        <v>4957</v>
      </c>
      <c r="G3494" t="s">
        <v>5210</v>
      </c>
      <c r="H3494" t="s">
        <v>4719</v>
      </c>
      <c r="I3494" t="s">
        <v>4720</v>
      </c>
      <c r="J3494" t="s">
        <v>4721</v>
      </c>
      <c r="K3494" s="1">
        <v>40901</v>
      </c>
      <c r="L3494" t="s">
        <v>6408</v>
      </c>
      <c r="M3494" t="s">
        <v>5101</v>
      </c>
      <c r="N3494">
        <v>-1.47</v>
      </c>
      <c r="O3494">
        <v>43.493000000000002</v>
      </c>
      <c r="P3494">
        <v>4</v>
      </c>
    </row>
    <row r="3495" spans="1:16" x14ac:dyDescent="0.3">
      <c r="A3495" t="s">
        <v>1565</v>
      </c>
      <c r="B3495" s="1">
        <v>40905</v>
      </c>
      <c r="C3495">
        <v>12</v>
      </c>
      <c r="D3495">
        <v>4</v>
      </c>
      <c r="E3495">
        <v>2011</v>
      </c>
      <c r="F3495" t="s">
        <v>5244</v>
      </c>
      <c r="G3495" t="s">
        <v>5030</v>
      </c>
      <c r="H3495" t="s">
        <v>4719</v>
      </c>
      <c r="I3495" t="s">
        <v>4720</v>
      </c>
      <c r="J3495" t="s">
        <v>4731</v>
      </c>
      <c r="K3495" s="1">
        <v>40909</v>
      </c>
      <c r="L3495" t="s">
        <v>6408</v>
      </c>
      <c r="M3495" t="s">
        <v>4998</v>
      </c>
      <c r="N3495">
        <v>5.45</v>
      </c>
      <c r="O3495">
        <v>43.53</v>
      </c>
      <c r="P3495">
        <v>4</v>
      </c>
    </row>
    <row r="3496" spans="1:16" x14ac:dyDescent="0.3">
      <c r="A3496" t="s">
        <v>2170</v>
      </c>
      <c r="B3496" s="1">
        <v>40913</v>
      </c>
      <c r="C3496">
        <v>1</v>
      </c>
      <c r="D3496">
        <v>1</v>
      </c>
      <c r="E3496">
        <v>2012</v>
      </c>
      <c r="F3496" t="s">
        <v>6011</v>
      </c>
      <c r="G3496" t="s">
        <v>5358</v>
      </c>
      <c r="H3496" t="s">
        <v>4719</v>
      </c>
      <c r="I3496" t="s">
        <v>4720</v>
      </c>
      <c r="J3496" t="s">
        <v>4740</v>
      </c>
      <c r="K3496" s="1">
        <v>40913</v>
      </c>
      <c r="L3496" t="s">
        <v>6409</v>
      </c>
      <c r="M3496" t="s">
        <v>5103</v>
      </c>
      <c r="N3496">
        <v>1.1000000000000001</v>
      </c>
      <c r="O3496">
        <v>49.442999999999998</v>
      </c>
      <c r="P3496">
        <v>0</v>
      </c>
    </row>
    <row r="3497" spans="1:16" x14ac:dyDescent="0.3">
      <c r="A3497" t="s">
        <v>3210</v>
      </c>
      <c r="B3497" s="1">
        <v>40926</v>
      </c>
      <c r="C3497">
        <v>1</v>
      </c>
      <c r="D3497">
        <v>1</v>
      </c>
      <c r="E3497">
        <v>2012</v>
      </c>
      <c r="F3497" t="s">
        <v>5060</v>
      </c>
      <c r="G3497" t="s">
        <v>5154</v>
      </c>
      <c r="H3497" t="s">
        <v>4719</v>
      </c>
      <c r="I3497" t="s">
        <v>4720</v>
      </c>
      <c r="J3497" t="s">
        <v>4731</v>
      </c>
      <c r="K3497" s="1">
        <v>40926</v>
      </c>
      <c r="L3497" t="s">
        <v>6409</v>
      </c>
      <c r="M3497" t="s">
        <v>5097</v>
      </c>
      <c r="N3497">
        <v>5.04</v>
      </c>
      <c r="O3497">
        <v>47.322000000000003</v>
      </c>
      <c r="P3497">
        <v>0</v>
      </c>
    </row>
    <row r="3498" spans="1:16" x14ac:dyDescent="0.3">
      <c r="A3498" t="s">
        <v>2438</v>
      </c>
      <c r="B3498" s="1">
        <v>40938</v>
      </c>
      <c r="C3498">
        <v>1</v>
      </c>
      <c r="D3498">
        <v>1</v>
      </c>
      <c r="E3498">
        <v>2012</v>
      </c>
      <c r="F3498" t="s">
        <v>5170</v>
      </c>
      <c r="G3498" t="s">
        <v>5127</v>
      </c>
      <c r="H3498" t="s">
        <v>4719</v>
      </c>
      <c r="I3498" t="s">
        <v>4720</v>
      </c>
      <c r="J3498" t="s">
        <v>4731</v>
      </c>
      <c r="K3498" s="1">
        <v>40940</v>
      </c>
      <c r="L3498" t="s">
        <v>6408</v>
      </c>
      <c r="M3498" t="s">
        <v>5089</v>
      </c>
      <c r="N3498">
        <v>2.89</v>
      </c>
      <c r="O3498">
        <v>42.689</v>
      </c>
      <c r="P3498">
        <v>2</v>
      </c>
    </row>
    <row r="3499" spans="1:16" x14ac:dyDescent="0.3">
      <c r="A3499" t="s">
        <v>95</v>
      </c>
      <c r="B3499" s="1">
        <v>40952</v>
      </c>
      <c r="C3499">
        <v>2</v>
      </c>
      <c r="D3499">
        <v>1</v>
      </c>
      <c r="E3499">
        <v>2012</v>
      </c>
      <c r="F3499" t="s">
        <v>4935</v>
      </c>
      <c r="G3499" t="s">
        <v>5156</v>
      </c>
      <c r="H3499" t="s">
        <v>4719</v>
      </c>
      <c r="I3499" t="s">
        <v>4720</v>
      </c>
      <c r="J3499" t="s">
        <v>4721</v>
      </c>
      <c r="K3499" s="1">
        <v>40955</v>
      </c>
      <c r="L3499" t="s">
        <v>6407</v>
      </c>
      <c r="M3499" t="s">
        <v>5133</v>
      </c>
      <c r="N3499">
        <v>-4.0999999999999996</v>
      </c>
      <c r="O3499">
        <v>47.997999999999998</v>
      </c>
      <c r="P3499">
        <v>3</v>
      </c>
    </row>
    <row r="3500" spans="1:16" x14ac:dyDescent="0.3">
      <c r="A3500" t="s">
        <v>917</v>
      </c>
      <c r="B3500" s="1">
        <v>40959</v>
      </c>
      <c r="C3500">
        <v>2</v>
      </c>
      <c r="D3500">
        <v>1</v>
      </c>
      <c r="E3500">
        <v>2012</v>
      </c>
      <c r="F3500" t="s">
        <v>6091</v>
      </c>
      <c r="G3500" t="s">
        <v>5102</v>
      </c>
      <c r="H3500" t="s">
        <v>4719</v>
      </c>
      <c r="I3500" t="s">
        <v>4720</v>
      </c>
      <c r="J3500" t="s">
        <v>4721</v>
      </c>
      <c r="K3500" s="1">
        <v>40962</v>
      </c>
      <c r="L3500" t="s">
        <v>6408</v>
      </c>
      <c r="M3500" t="s">
        <v>5103</v>
      </c>
      <c r="N3500">
        <v>0.11</v>
      </c>
      <c r="O3500">
        <v>49.494</v>
      </c>
      <c r="P3500">
        <v>3</v>
      </c>
    </row>
    <row r="3501" spans="1:16" x14ac:dyDescent="0.3">
      <c r="A3501" t="s">
        <v>611</v>
      </c>
      <c r="B3501" s="1">
        <v>40970</v>
      </c>
      <c r="C3501">
        <v>3</v>
      </c>
      <c r="D3501">
        <v>1</v>
      </c>
      <c r="E3501">
        <v>2012</v>
      </c>
      <c r="F3501" t="s">
        <v>5244</v>
      </c>
      <c r="G3501" t="s">
        <v>5000</v>
      </c>
      <c r="H3501" t="s">
        <v>4719</v>
      </c>
      <c r="I3501" t="s">
        <v>4720</v>
      </c>
      <c r="J3501" t="s">
        <v>4731</v>
      </c>
      <c r="K3501" s="1">
        <v>40975</v>
      </c>
      <c r="L3501" t="s">
        <v>6408</v>
      </c>
      <c r="M3501" t="s">
        <v>4998</v>
      </c>
      <c r="N3501">
        <v>7.26</v>
      </c>
      <c r="O3501">
        <v>43.71</v>
      </c>
      <c r="P3501">
        <v>5</v>
      </c>
    </row>
    <row r="3502" spans="1:16" x14ac:dyDescent="0.3">
      <c r="A3502" t="s">
        <v>4438</v>
      </c>
      <c r="B3502" s="1">
        <v>40981</v>
      </c>
      <c r="C3502">
        <v>3</v>
      </c>
      <c r="D3502">
        <v>1</v>
      </c>
      <c r="E3502">
        <v>2012</v>
      </c>
      <c r="F3502" t="s">
        <v>5472</v>
      </c>
      <c r="G3502" t="s">
        <v>5416</v>
      </c>
      <c r="H3502" t="s">
        <v>4719</v>
      </c>
      <c r="I3502" t="s">
        <v>4720</v>
      </c>
      <c r="J3502" t="s">
        <v>4731</v>
      </c>
      <c r="K3502" s="1">
        <v>40983</v>
      </c>
      <c r="L3502" t="s">
        <v>6408</v>
      </c>
      <c r="M3502" t="s">
        <v>5094</v>
      </c>
      <c r="N3502">
        <v>1.59</v>
      </c>
      <c r="O3502">
        <v>50.707000000000001</v>
      </c>
      <c r="P3502">
        <v>2</v>
      </c>
    </row>
    <row r="3503" spans="1:16" x14ac:dyDescent="0.3">
      <c r="A3503" t="s">
        <v>1208</v>
      </c>
      <c r="B3503" s="1">
        <v>40987</v>
      </c>
      <c r="C3503">
        <v>3</v>
      </c>
      <c r="D3503">
        <v>1</v>
      </c>
      <c r="E3503">
        <v>2012</v>
      </c>
      <c r="F3503" t="s">
        <v>5374</v>
      </c>
      <c r="G3503" t="s">
        <v>6531</v>
      </c>
      <c r="H3503" t="s">
        <v>4719</v>
      </c>
      <c r="I3503" t="s">
        <v>4720</v>
      </c>
      <c r="J3503" t="s">
        <v>4721</v>
      </c>
      <c r="K3503" s="1">
        <v>40991</v>
      </c>
      <c r="L3503" t="s">
        <v>6408</v>
      </c>
      <c r="M3503" t="s">
        <v>5094</v>
      </c>
      <c r="N3503">
        <v>3.18</v>
      </c>
      <c r="O3503">
        <v>50.692999999999998</v>
      </c>
      <c r="P3503">
        <v>4</v>
      </c>
    </row>
    <row r="3504" spans="1:16" x14ac:dyDescent="0.3">
      <c r="A3504" t="s">
        <v>750</v>
      </c>
      <c r="B3504" s="1">
        <v>40994</v>
      </c>
      <c r="C3504">
        <v>3</v>
      </c>
      <c r="D3504">
        <v>1</v>
      </c>
      <c r="E3504">
        <v>2012</v>
      </c>
      <c r="F3504" t="s">
        <v>5122</v>
      </c>
      <c r="G3504" t="s">
        <v>6536</v>
      </c>
      <c r="H3504" t="s">
        <v>4719</v>
      </c>
      <c r="I3504" t="s">
        <v>4720</v>
      </c>
      <c r="J3504" t="s">
        <v>4731</v>
      </c>
      <c r="K3504" s="1">
        <v>40997</v>
      </c>
      <c r="L3504" t="s">
        <v>6407</v>
      </c>
      <c r="M3504" t="s">
        <v>5089</v>
      </c>
      <c r="N3504">
        <v>4.01</v>
      </c>
      <c r="O3504">
        <v>43.615000000000002</v>
      </c>
      <c r="P3504">
        <v>3</v>
      </c>
    </row>
    <row r="3505" spans="1:16" x14ac:dyDescent="0.3">
      <c r="A3505" t="s">
        <v>2174</v>
      </c>
      <c r="B3505" s="1">
        <v>40995</v>
      </c>
      <c r="C3505">
        <v>3</v>
      </c>
      <c r="D3505">
        <v>1</v>
      </c>
      <c r="E3505">
        <v>2012</v>
      </c>
      <c r="F3505" t="s">
        <v>6511</v>
      </c>
      <c r="G3505" t="s">
        <v>6537</v>
      </c>
      <c r="H3505" t="s">
        <v>4719</v>
      </c>
      <c r="I3505" t="s">
        <v>4720</v>
      </c>
      <c r="J3505" t="s">
        <v>4740</v>
      </c>
      <c r="K3505" s="1">
        <v>41000</v>
      </c>
      <c r="L3505" t="s">
        <v>6408</v>
      </c>
      <c r="M3505" t="s">
        <v>5086</v>
      </c>
      <c r="N3505">
        <v>6.13</v>
      </c>
      <c r="O3505">
        <v>45.899000000000001</v>
      </c>
      <c r="P3505">
        <v>5</v>
      </c>
    </row>
    <row r="3506" spans="1:16" x14ac:dyDescent="0.3">
      <c r="A3506" t="s">
        <v>4159</v>
      </c>
      <c r="B3506" s="1">
        <v>40997</v>
      </c>
      <c r="C3506">
        <v>3</v>
      </c>
      <c r="D3506">
        <v>1</v>
      </c>
      <c r="E3506">
        <v>2012</v>
      </c>
      <c r="F3506" t="s">
        <v>4920</v>
      </c>
      <c r="G3506" t="s">
        <v>5088</v>
      </c>
      <c r="H3506" t="s">
        <v>4719</v>
      </c>
      <c r="I3506" t="s">
        <v>4720</v>
      </c>
      <c r="J3506" t="s">
        <v>4721</v>
      </c>
      <c r="K3506" s="1">
        <v>40998</v>
      </c>
      <c r="L3506" t="s">
        <v>6407</v>
      </c>
      <c r="M3506" t="s">
        <v>5089</v>
      </c>
      <c r="N3506">
        <v>1.44</v>
      </c>
      <c r="O3506">
        <v>43.604999999999997</v>
      </c>
      <c r="P3506">
        <v>1</v>
      </c>
    </row>
    <row r="3507" spans="1:16" x14ac:dyDescent="0.3">
      <c r="A3507" t="s">
        <v>537</v>
      </c>
      <c r="B3507" s="1">
        <v>41012</v>
      </c>
      <c r="C3507">
        <v>4</v>
      </c>
      <c r="D3507">
        <v>2</v>
      </c>
      <c r="E3507">
        <v>2012</v>
      </c>
      <c r="F3507" t="s">
        <v>4755</v>
      </c>
      <c r="G3507" t="s">
        <v>5099</v>
      </c>
      <c r="H3507" t="s">
        <v>4719</v>
      </c>
      <c r="I3507" t="s">
        <v>4720</v>
      </c>
      <c r="J3507" t="s">
        <v>4721</v>
      </c>
      <c r="K3507" s="1">
        <v>41017</v>
      </c>
      <c r="L3507" t="s">
        <v>6408</v>
      </c>
      <c r="M3507" t="s">
        <v>5092</v>
      </c>
      <c r="N3507">
        <v>7.36</v>
      </c>
      <c r="O3507">
        <v>48.079000000000001</v>
      </c>
      <c r="P3507">
        <v>5</v>
      </c>
    </row>
    <row r="3508" spans="1:16" x14ac:dyDescent="0.3">
      <c r="A3508" t="s">
        <v>103</v>
      </c>
      <c r="B3508" s="1">
        <v>41044</v>
      </c>
      <c r="C3508">
        <v>5</v>
      </c>
      <c r="D3508">
        <v>2</v>
      </c>
      <c r="E3508">
        <v>2012</v>
      </c>
      <c r="F3508" t="s">
        <v>4946</v>
      </c>
      <c r="G3508" t="s">
        <v>5218</v>
      </c>
      <c r="H3508" t="s">
        <v>4719</v>
      </c>
      <c r="I3508" t="s">
        <v>4720</v>
      </c>
      <c r="J3508" t="s">
        <v>4721</v>
      </c>
      <c r="K3508" s="1">
        <v>41048</v>
      </c>
      <c r="L3508" t="s">
        <v>6408</v>
      </c>
      <c r="M3508" t="s">
        <v>5089</v>
      </c>
      <c r="N3508">
        <v>3</v>
      </c>
      <c r="O3508">
        <v>43.183999999999997</v>
      </c>
      <c r="P3508">
        <v>4</v>
      </c>
    </row>
    <row r="3509" spans="1:16" x14ac:dyDescent="0.3">
      <c r="A3509" t="s">
        <v>115</v>
      </c>
      <c r="B3509" s="1">
        <v>41075</v>
      </c>
      <c r="C3509">
        <v>6</v>
      </c>
      <c r="D3509">
        <v>2</v>
      </c>
      <c r="E3509">
        <v>2012</v>
      </c>
      <c r="F3509" t="s">
        <v>5632</v>
      </c>
      <c r="G3509" t="s">
        <v>5129</v>
      </c>
      <c r="H3509" t="s">
        <v>4719</v>
      </c>
      <c r="I3509" t="s">
        <v>4720</v>
      </c>
      <c r="J3509" t="s">
        <v>4731</v>
      </c>
      <c r="K3509" s="1">
        <v>41075</v>
      </c>
      <c r="L3509" t="s">
        <v>6409</v>
      </c>
      <c r="M3509" t="s">
        <v>5101</v>
      </c>
      <c r="N3509">
        <v>-0.5</v>
      </c>
      <c r="O3509">
        <v>43.893000000000001</v>
      </c>
      <c r="P3509">
        <v>0</v>
      </c>
    </row>
    <row r="3510" spans="1:16" x14ac:dyDescent="0.3">
      <c r="A3510" t="s">
        <v>2183</v>
      </c>
      <c r="B3510" s="1">
        <v>41078</v>
      </c>
      <c r="C3510">
        <v>6</v>
      </c>
      <c r="D3510">
        <v>2</v>
      </c>
      <c r="E3510">
        <v>2012</v>
      </c>
      <c r="F3510" t="s">
        <v>5490</v>
      </c>
      <c r="G3510" t="s">
        <v>5383</v>
      </c>
      <c r="H3510" t="s">
        <v>4719</v>
      </c>
      <c r="I3510" t="s">
        <v>4720</v>
      </c>
      <c r="J3510" t="s">
        <v>4721</v>
      </c>
      <c r="K3510" s="1">
        <v>41080</v>
      </c>
      <c r="L3510" t="s">
        <v>6408</v>
      </c>
      <c r="M3510" t="s">
        <v>5094</v>
      </c>
      <c r="N3510">
        <v>2.83</v>
      </c>
      <c r="O3510">
        <v>50.429000000000002</v>
      </c>
      <c r="P3510">
        <v>2</v>
      </c>
    </row>
    <row r="3511" spans="1:16" x14ac:dyDescent="0.3">
      <c r="A3511" t="s">
        <v>343</v>
      </c>
      <c r="B3511" s="1">
        <v>41079</v>
      </c>
      <c r="C3511">
        <v>6</v>
      </c>
      <c r="D3511">
        <v>2</v>
      </c>
      <c r="E3511">
        <v>2012</v>
      </c>
      <c r="F3511" t="s">
        <v>5943</v>
      </c>
      <c r="G3511" t="s">
        <v>6538</v>
      </c>
      <c r="H3511" t="s">
        <v>4719</v>
      </c>
      <c r="I3511" t="s">
        <v>4720</v>
      </c>
      <c r="J3511" t="s">
        <v>4721</v>
      </c>
      <c r="K3511" s="1">
        <v>41079</v>
      </c>
      <c r="L3511" t="s">
        <v>6409</v>
      </c>
      <c r="M3511" t="s">
        <v>5101</v>
      </c>
      <c r="N3511">
        <v>-0.6</v>
      </c>
      <c r="O3511">
        <v>44.865000000000002</v>
      </c>
      <c r="P3511">
        <v>0</v>
      </c>
    </row>
    <row r="3512" spans="1:16" x14ac:dyDescent="0.3">
      <c r="A3512" t="s">
        <v>3648</v>
      </c>
      <c r="B3512" s="1">
        <v>41080</v>
      </c>
      <c r="C3512">
        <v>6</v>
      </c>
      <c r="D3512">
        <v>2</v>
      </c>
      <c r="E3512">
        <v>2012</v>
      </c>
      <c r="F3512" t="s">
        <v>5883</v>
      </c>
      <c r="G3512" t="s">
        <v>5153</v>
      </c>
      <c r="H3512" t="s">
        <v>4719</v>
      </c>
      <c r="I3512" t="s">
        <v>4720</v>
      </c>
      <c r="J3512" t="s">
        <v>4731</v>
      </c>
      <c r="K3512" s="1">
        <v>41082</v>
      </c>
      <c r="L3512" t="s">
        <v>6408</v>
      </c>
      <c r="M3512" t="s">
        <v>5094</v>
      </c>
      <c r="N3512">
        <v>2.78</v>
      </c>
      <c r="O3512">
        <v>50.290999999999997</v>
      </c>
      <c r="P3512">
        <v>2</v>
      </c>
    </row>
    <row r="3513" spans="1:16" x14ac:dyDescent="0.3">
      <c r="A3513" t="s">
        <v>3650</v>
      </c>
      <c r="B3513" s="1">
        <v>41093</v>
      </c>
      <c r="C3513">
        <v>7</v>
      </c>
      <c r="D3513">
        <v>3</v>
      </c>
      <c r="E3513">
        <v>2012</v>
      </c>
      <c r="F3513" t="s">
        <v>5278</v>
      </c>
      <c r="G3513" t="s">
        <v>6539</v>
      </c>
      <c r="H3513" t="s">
        <v>4719</v>
      </c>
      <c r="I3513" t="s">
        <v>4720</v>
      </c>
      <c r="J3513" t="s">
        <v>4721</v>
      </c>
      <c r="K3513" s="1">
        <v>41096</v>
      </c>
      <c r="L3513" t="s">
        <v>6407</v>
      </c>
      <c r="M3513" t="s">
        <v>5094</v>
      </c>
      <c r="N3513">
        <v>2.48</v>
      </c>
      <c r="O3513">
        <v>49.258000000000003</v>
      </c>
      <c r="P3513">
        <v>3</v>
      </c>
    </row>
    <row r="3514" spans="1:16" x14ac:dyDescent="0.3">
      <c r="A3514" t="s">
        <v>1073</v>
      </c>
      <c r="B3514" s="1">
        <v>41106</v>
      </c>
      <c r="C3514">
        <v>7</v>
      </c>
      <c r="D3514">
        <v>3</v>
      </c>
      <c r="E3514">
        <v>2012</v>
      </c>
      <c r="F3514" t="s">
        <v>6496</v>
      </c>
      <c r="G3514" t="s">
        <v>5296</v>
      </c>
      <c r="H3514" t="s">
        <v>4719</v>
      </c>
      <c r="I3514" t="s">
        <v>4720</v>
      </c>
      <c r="J3514" t="s">
        <v>4721</v>
      </c>
      <c r="K3514" s="1">
        <v>41109</v>
      </c>
      <c r="L3514" t="s">
        <v>6407</v>
      </c>
      <c r="M3514" t="s">
        <v>5148</v>
      </c>
      <c r="N3514">
        <v>2.4</v>
      </c>
      <c r="O3514">
        <v>47.081000000000003</v>
      </c>
      <c r="P3514">
        <v>3</v>
      </c>
    </row>
    <row r="3515" spans="1:16" x14ac:dyDescent="0.3">
      <c r="A3515" t="s">
        <v>1221</v>
      </c>
      <c r="B3515" s="1">
        <v>41122</v>
      </c>
      <c r="C3515">
        <v>8</v>
      </c>
      <c r="D3515">
        <v>3</v>
      </c>
      <c r="E3515">
        <v>2012</v>
      </c>
      <c r="F3515" t="s">
        <v>6397</v>
      </c>
      <c r="G3515" t="s">
        <v>5127</v>
      </c>
      <c r="H3515" t="s">
        <v>4719</v>
      </c>
      <c r="I3515" t="s">
        <v>4720</v>
      </c>
      <c r="J3515" t="s">
        <v>4721</v>
      </c>
      <c r="K3515" s="1">
        <v>41124</v>
      </c>
      <c r="L3515" t="s">
        <v>6407</v>
      </c>
      <c r="M3515" t="s">
        <v>5089</v>
      </c>
      <c r="N3515">
        <v>2.89</v>
      </c>
      <c r="O3515">
        <v>42.689</v>
      </c>
      <c r="P3515">
        <v>2</v>
      </c>
    </row>
    <row r="3516" spans="1:16" x14ac:dyDescent="0.3">
      <c r="A3516" t="s">
        <v>3843</v>
      </c>
      <c r="B3516" s="1">
        <v>41125</v>
      </c>
      <c r="C3516">
        <v>8</v>
      </c>
      <c r="D3516">
        <v>3</v>
      </c>
      <c r="E3516">
        <v>2012</v>
      </c>
      <c r="F3516" t="s">
        <v>5823</v>
      </c>
      <c r="G3516" t="s">
        <v>5352</v>
      </c>
      <c r="H3516" t="s">
        <v>4719</v>
      </c>
      <c r="I3516" t="s">
        <v>4720</v>
      </c>
      <c r="J3516" t="s">
        <v>4731</v>
      </c>
      <c r="K3516" s="1">
        <v>41127</v>
      </c>
      <c r="L3516" t="s">
        <v>6407</v>
      </c>
      <c r="M3516" t="s">
        <v>5103</v>
      </c>
      <c r="N3516">
        <v>-0.57999999999999996</v>
      </c>
      <c r="O3516">
        <v>48.75</v>
      </c>
      <c r="P3516">
        <v>2</v>
      </c>
    </row>
    <row r="3517" spans="1:16" x14ac:dyDescent="0.3">
      <c r="A3517" t="s">
        <v>123</v>
      </c>
      <c r="B3517" s="1">
        <v>41128</v>
      </c>
      <c r="C3517">
        <v>8</v>
      </c>
      <c r="D3517">
        <v>3</v>
      </c>
      <c r="E3517">
        <v>2012</v>
      </c>
      <c r="F3517" t="s">
        <v>5936</v>
      </c>
      <c r="G3517" t="s">
        <v>5000</v>
      </c>
      <c r="H3517" t="s">
        <v>4719</v>
      </c>
      <c r="I3517" t="s">
        <v>4720</v>
      </c>
      <c r="J3517" t="s">
        <v>4731</v>
      </c>
      <c r="K3517" s="1">
        <v>41133</v>
      </c>
      <c r="L3517" t="s">
        <v>6408</v>
      </c>
      <c r="M3517" t="s">
        <v>4998</v>
      </c>
      <c r="N3517">
        <v>7.26</v>
      </c>
      <c r="O3517">
        <v>43.71</v>
      </c>
      <c r="P3517">
        <v>5</v>
      </c>
    </row>
    <row r="3518" spans="1:16" x14ac:dyDescent="0.3">
      <c r="A3518" t="s">
        <v>4439</v>
      </c>
      <c r="B3518" s="1">
        <v>41131</v>
      </c>
      <c r="C3518">
        <v>8</v>
      </c>
      <c r="D3518">
        <v>3</v>
      </c>
      <c r="E3518">
        <v>2012</v>
      </c>
      <c r="F3518" t="s">
        <v>5658</v>
      </c>
      <c r="G3518" t="s">
        <v>5024</v>
      </c>
      <c r="H3518" t="s">
        <v>4719</v>
      </c>
      <c r="I3518" t="s">
        <v>4720</v>
      </c>
      <c r="J3518" t="s">
        <v>4731</v>
      </c>
      <c r="K3518" s="1">
        <v>41133</v>
      </c>
      <c r="L3518" t="s">
        <v>6408</v>
      </c>
      <c r="M3518" t="s">
        <v>4998</v>
      </c>
      <c r="N3518">
        <v>7.02</v>
      </c>
      <c r="O3518">
        <v>43.552999999999997</v>
      </c>
      <c r="P3518">
        <v>2</v>
      </c>
    </row>
    <row r="3519" spans="1:16" x14ac:dyDescent="0.3">
      <c r="A3519" t="s">
        <v>1078</v>
      </c>
      <c r="B3519" s="1">
        <v>41134</v>
      </c>
      <c r="C3519">
        <v>8</v>
      </c>
      <c r="D3519">
        <v>3</v>
      </c>
      <c r="E3519">
        <v>2012</v>
      </c>
      <c r="F3519" t="s">
        <v>5651</v>
      </c>
      <c r="G3519" t="s">
        <v>5380</v>
      </c>
      <c r="H3519" t="s">
        <v>4719</v>
      </c>
      <c r="I3519" t="s">
        <v>4720</v>
      </c>
      <c r="J3519" t="s">
        <v>4721</v>
      </c>
      <c r="K3519" s="1">
        <v>41136</v>
      </c>
      <c r="L3519" t="s">
        <v>6407</v>
      </c>
      <c r="M3519" t="s">
        <v>5094</v>
      </c>
      <c r="N3519">
        <v>3.08</v>
      </c>
      <c r="O3519">
        <v>50.368000000000002</v>
      </c>
      <c r="P3519">
        <v>2</v>
      </c>
    </row>
    <row r="3520" spans="1:16" x14ac:dyDescent="0.3">
      <c r="A3520" t="s">
        <v>2364</v>
      </c>
      <c r="B3520" s="1">
        <v>41135</v>
      </c>
      <c r="C3520">
        <v>8</v>
      </c>
      <c r="D3520">
        <v>3</v>
      </c>
      <c r="E3520">
        <v>2012</v>
      </c>
      <c r="F3520" t="s">
        <v>6218</v>
      </c>
      <c r="G3520" t="s">
        <v>5129</v>
      </c>
      <c r="H3520" t="s">
        <v>4719</v>
      </c>
      <c r="I3520" t="s">
        <v>4720</v>
      </c>
      <c r="J3520" t="s">
        <v>4740</v>
      </c>
      <c r="K3520" s="1">
        <v>41138</v>
      </c>
      <c r="L3520" t="s">
        <v>6407</v>
      </c>
      <c r="M3520" t="s">
        <v>5101</v>
      </c>
      <c r="N3520">
        <v>-0.5</v>
      </c>
      <c r="O3520">
        <v>43.893000000000001</v>
      </c>
      <c r="P3520">
        <v>3</v>
      </c>
    </row>
    <row r="3521" spans="1:16" x14ac:dyDescent="0.3">
      <c r="A3521" t="s">
        <v>930</v>
      </c>
      <c r="B3521" s="1">
        <v>41139</v>
      </c>
      <c r="C3521">
        <v>8</v>
      </c>
      <c r="D3521">
        <v>3</v>
      </c>
      <c r="E3521">
        <v>2012</v>
      </c>
      <c r="F3521" t="s">
        <v>4808</v>
      </c>
      <c r="G3521" t="s">
        <v>5132</v>
      </c>
      <c r="H3521" t="s">
        <v>4719</v>
      </c>
      <c r="I3521" t="s">
        <v>4720</v>
      </c>
      <c r="J3521" t="s">
        <v>4740</v>
      </c>
      <c r="K3521" s="1">
        <v>41141</v>
      </c>
      <c r="L3521" t="s">
        <v>6408</v>
      </c>
      <c r="M3521" t="s">
        <v>5133</v>
      </c>
      <c r="N3521">
        <v>-4.25</v>
      </c>
      <c r="O3521">
        <v>48.451000000000001</v>
      </c>
      <c r="P3521">
        <v>2</v>
      </c>
    </row>
    <row r="3522" spans="1:16" x14ac:dyDescent="0.3">
      <c r="A3522" t="s">
        <v>4169</v>
      </c>
      <c r="B3522" s="1">
        <v>41144</v>
      </c>
      <c r="C3522">
        <v>8</v>
      </c>
      <c r="D3522">
        <v>3</v>
      </c>
      <c r="E3522">
        <v>2012</v>
      </c>
      <c r="F3522" t="s">
        <v>5246</v>
      </c>
      <c r="G3522" t="s">
        <v>5088</v>
      </c>
      <c r="H3522" t="s">
        <v>4719</v>
      </c>
      <c r="I3522" t="s">
        <v>4720</v>
      </c>
      <c r="J3522" t="s">
        <v>4731</v>
      </c>
      <c r="K3522" s="1">
        <v>41146</v>
      </c>
      <c r="L3522" t="s">
        <v>6408</v>
      </c>
      <c r="M3522" t="s">
        <v>5089</v>
      </c>
      <c r="N3522">
        <v>1.44</v>
      </c>
      <c r="O3522">
        <v>43.604999999999997</v>
      </c>
      <c r="P3522">
        <v>2</v>
      </c>
    </row>
    <row r="3523" spans="1:16" x14ac:dyDescent="0.3">
      <c r="A3523" t="s">
        <v>1225</v>
      </c>
      <c r="B3523" s="1">
        <v>41145</v>
      </c>
      <c r="C3523">
        <v>8</v>
      </c>
      <c r="D3523">
        <v>3</v>
      </c>
      <c r="E3523">
        <v>2012</v>
      </c>
      <c r="F3523" t="s">
        <v>5075</v>
      </c>
      <c r="G3523" t="s">
        <v>6540</v>
      </c>
      <c r="H3523" t="s">
        <v>4719</v>
      </c>
      <c r="I3523" t="s">
        <v>4720</v>
      </c>
      <c r="J3523" t="s">
        <v>4740</v>
      </c>
      <c r="K3523" s="1">
        <v>41147</v>
      </c>
      <c r="L3523" t="s">
        <v>6408</v>
      </c>
      <c r="M3523" t="s">
        <v>5148</v>
      </c>
      <c r="N3523">
        <v>2.74</v>
      </c>
      <c r="O3523">
        <v>47.997</v>
      </c>
      <c r="P3523">
        <v>2</v>
      </c>
    </row>
    <row r="3524" spans="1:16" x14ac:dyDescent="0.3">
      <c r="A3524" t="s">
        <v>3240</v>
      </c>
      <c r="B3524" s="1">
        <v>41145</v>
      </c>
      <c r="C3524">
        <v>8</v>
      </c>
      <c r="D3524">
        <v>3</v>
      </c>
      <c r="E3524">
        <v>2012</v>
      </c>
      <c r="F3524" t="s">
        <v>4853</v>
      </c>
      <c r="G3524" t="s">
        <v>6541</v>
      </c>
      <c r="H3524" t="s">
        <v>4719</v>
      </c>
      <c r="I3524" t="s">
        <v>4720</v>
      </c>
      <c r="J3524" t="s">
        <v>4740</v>
      </c>
      <c r="K3524" s="1">
        <v>41147</v>
      </c>
      <c r="L3524" t="s">
        <v>6408</v>
      </c>
      <c r="M3524" t="s">
        <v>5101</v>
      </c>
      <c r="N3524">
        <v>1.77</v>
      </c>
      <c r="O3524">
        <v>45.265999999999998</v>
      </c>
      <c r="P3524">
        <v>2</v>
      </c>
    </row>
    <row r="3525" spans="1:16" x14ac:dyDescent="0.3">
      <c r="A3525" t="s">
        <v>2296</v>
      </c>
      <c r="B3525" s="1">
        <v>41152</v>
      </c>
      <c r="C3525">
        <v>8</v>
      </c>
      <c r="D3525">
        <v>3</v>
      </c>
      <c r="E3525">
        <v>2012</v>
      </c>
      <c r="F3525" t="s">
        <v>6542</v>
      </c>
      <c r="G3525" t="s">
        <v>5183</v>
      </c>
      <c r="H3525" t="s">
        <v>4719</v>
      </c>
      <c r="I3525" t="s">
        <v>4720</v>
      </c>
      <c r="J3525" t="s">
        <v>4731</v>
      </c>
      <c r="K3525" s="1">
        <v>41154</v>
      </c>
      <c r="L3525" t="s">
        <v>6408</v>
      </c>
      <c r="M3525" t="s">
        <v>5086</v>
      </c>
      <c r="N3525">
        <v>4.95</v>
      </c>
      <c r="O3525">
        <v>45.698999999999998</v>
      </c>
      <c r="P3525">
        <v>2</v>
      </c>
    </row>
    <row r="3526" spans="1:16" x14ac:dyDescent="0.3">
      <c r="A3526" t="s">
        <v>3651</v>
      </c>
      <c r="B3526" s="1">
        <v>41157</v>
      </c>
      <c r="C3526">
        <v>9</v>
      </c>
      <c r="D3526">
        <v>3</v>
      </c>
      <c r="E3526">
        <v>2012</v>
      </c>
      <c r="F3526" t="s">
        <v>5195</v>
      </c>
      <c r="G3526" t="s">
        <v>5243</v>
      </c>
      <c r="H3526" t="s">
        <v>4719</v>
      </c>
      <c r="I3526" t="s">
        <v>4720</v>
      </c>
      <c r="J3526" t="s">
        <v>4721</v>
      </c>
      <c r="K3526" s="1">
        <v>41160</v>
      </c>
      <c r="L3526" t="s">
        <v>6408</v>
      </c>
      <c r="M3526" t="s">
        <v>5101</v>
      </c>
      <c r="N3526">
        <v>-0.57999999999999996</v>
      </c>
      <c r="O3526">
        <v>44.838000000000001</v>
      </c>
      <c r="P3526">
        <v>3</v>
      </c>
    </row>
    <row r="3527" spans="1:16" x14ac:dyDescent="0.3">
      <c r="A3527" t="s">
        <v>1937</v>
      </c>
      <c r="B3527" s="1">
        <v>41158</v>
      </c>
      <c r="C3527">
        <v>9</v>
      </c>
      <c r="D3527">
        <v>3</v>
      </c>
      <c r="E3527">
        <v>2012</v>
      </c>
      <c r="F3527" t="s">
        <v>6452</v>
      </c>
      <c r="G3527" t="s">
        <v>5165</v>
      </c>
      <c r="H3527" t="s">
        <v>4719</v>
      </c>
      <c r="I3527" t="s">
        <v>4720</v>
      </c>
      <c r="J3527" t="s">
        <v>4731</v>
      </c>
      <c r="K3527" s="1">
        <v>41161</v>
      </c>
      <c r="L3527" t="s">
        <v>6408</v>
      </c>
      <c r="M3527" t="s">
        <v>5089</v>
      </c>
      <c r="N3527">
        <v>2.35</v>
      </c>
      <c r="O3527">
        <v>43.212000000000003</v>
      </c>
      <c r="P3527">
        <v>3</v>
      </c>
    </row>
    <row r="3528" spans="1:16" x14ac:dyDescent="0.3">
      <c r="A3528" t="s">
        <v>934</v>
      </c>
      <c r="B3528" s="1">
        <v>41159</v>
      </c>
      <c r="C3528">
        <v>9</v>
      </c>
      <c r="D3528">
        <v>3</v>
      </c>
      <c r="E3528">
        <v>2012</v>
      </c>
      <c r="F3528" t="s">
        <v>5294</v>
      </c>
      <c r="G3528" t="s">
        <v>5427</v>
      </c>
      <c r="H3528" t="s">
        <v>4719</v>
      </c>
      <c r="I3528" t="s">
        <v>4720</v>
      </c>
      <c r="J3528" t="s">
        <v>4731</v>
      </c>
      <c r="K3528" s="1">
        <v>41161</v>
      </c>
      <c r="L3528" t="s">
        <v>6407</v>
      </c>
      <c r="M3528" t="s">
        <v>5092</v>
      </c>
      <c r="N3528">
        <v>7.75</v>
      </c>
      <c r="O3528">
        <v>48.604999999999997</v>
      </c>
      <c r="P3528">
        <v>2</v>
      </c>
    </row>
    <row r="3529" spans="1:16" x14ac:dyDescent="0.3">
      <c r="A3529" t="s">
        <v>130</v>
      </c>
      <c r="B3529" s="1">
        <v>41162</v>
      </c>
      <c r="C3529">
        <v>9</v>
      </c>
      <c r="D3529">
        <v>3</v>
      </c>
      <c r="E3529">
        <v>2012</v>
      </c>
      <c r="F3529" t="s">
        <v>5549</v>
      </c>
      <c r="G3529" t="s">
        <v>5256</v>
      </c>
      <c r="H3529" t="s">
        <v>4719</v>
      </c>
      <c r="I3529" t="s">
        <v>4720</v>
      </c>
      <c r="J3529" t="s">
        <v>4740</v>
      </c>
      <c r="K3529" s="1">
        <v>41163</v>
      </c>
      <c r="L3529" t="s">
        <v>6407</v>
      </c>
      <c r="M3529" t="s">
        <v>5103</v>
      </c>
      <c r="N3529">
        <v>-0.37</v>
      </c>
      <c r="O3529">
        <v>49.183</v>
      </c>
      <c r="P3529">
        <v>1</v>
      </c>
    </row>
    <row r="3530" spans="1:16" x14ac:dyDescent="0.3">
      <c r="A3530" t="s">
        <v>762</v>
      </c>
      <c r="B3530" s="1">
        <v>41164</v>
      </c>
      <c r="C3530">
        <v>9</v>
      </c>
      <c r="D3530">
        <v>3</v>
      </c>
      <c r="E3530">
        <v>2012</v>
      </c>
      <c r="F3530" t="s">
        <v>5401</v>
      </c>
      <c r="G3530" t="s">
        <v>5330</v>
      </c>
      <c r="H3530" t="s">
        <v>4719</v>
      </c>
      <c r="I3530" t="s">
        <v>4720</v>
      </c>
      <c r="J3530" t="s">
        <v>4731</v>
      </c>
      <c r="K3530" s="1">
        <v>41167</v>
      </c>
      <c r="L3530" t="s">
        <v>6408</v>
      </c>
      <c r="M3530" t="s">
        <v>5094</v>
      </c>
      <c r="N3530">
        <v>1.86</v>
      </c>
      <c r="O3530">
        <v>50.951000000000001</v>
      </c>
      <c r="P3530">
        <v>3</v>
      </c>
    </row>
    <row r="3531" spans="1:16" x14ac:dyDescent="0.3">
      <c r="A3531" t="s">
        <v>1383</v>
      </c>
      <c r="B3531" s="1">
        <v>41169</v>
      </c>
      <c r="C3531">
        <v>9</v>
      </c>
      <c r="D3531">
        <v>3</v>
      </c>
      <c r="E3531">
        <v>2012</v>
      </c>
      <c r="F3531" t="s">
        <v>5589</v>
      </c>
      <c r="G3531" t="s">
        <v>5358</v>
      </c>
      <c r="H3531" t="s">
        <v>4719</v>
      </c>
      <c r="I3531" t="s">
        <v>4720</v>
      </c>
      <c r="J3531" t="s">
        <v>4740</v>
      </c>
      <c r="K3531" s="1">
        <v>41169</v>
      </c>
      <c r="L3531" t="s">
        <v>6409</v>
      </c>
      <c r="M3531" t="s">
        <v>5103</v>
      </c>
      <c r="N3531">
        <v>1.1000000000000001</v>
      </c>
      <c r="O3531">
        <v>49.442999999999998</v>
      </c>
      <c r="P3531">
        <v>0</v>
      </c>
    </row>
    <row r="3532" spans="1:16" x14ac:dyDescent="0.3">
      <c r="A3532" t="s">
        <v>622</v>
      </c>
      <c r="B3532" s="1">
        <v>41171</v>
      </c>
      <c r="C3532">
        <v>9</v>
      </c>
      <c r="D3532">
        <v>3</v>
      </c>
      <c r="E3532">
        <v>2012</v>
      </c>
      <c r="F3532" t="s">
        <v>5376</v>
      </c>
      <c r="G3532" t="s">
        <v>5125</v>
      </c>
      <c r="H3532" t="s">
        <v>4719</v>
      </c>
      <c r="I3532" t="s">
        <v>4720</v>
      </c>
      <c r="J3532" t="s">
        <v>4721</v>
      </c>
      <c r="K3532" s="1">
        <v>41174</v>
      </c>
      <c r="L3532" t="s">
        <v>6408</v>
      </c>
      <c r="M3532" t="s">
        <v>5101</v>
      </c>
      <c r="N3532">
        <v>-0.59</v>
      </c>
      <c r="O3532">
        <v>44.802999999999997</v>
      </c>
      <c r="P3532">
        <v>3</v>
      </c>
    </row>
    <row r="3533" spans="1:16" x14ac:dyDescent="0.3">
      <c r="A3533" t="s">
        <v>2365</v>
      </c>
      <c r="B3533" s="1">
        <v>41178</v>
      </c>
      <c r="C3533">
        <v>9</v>
      </c>
      <c r="D3533">
        <v>3</v>
      </c>
      <c r="E3533">
        <v>2012</v>
      </c>
      <c r="F3533" t="s">
        <v>6543</v>
      </c>
      <c r="G3533" t="s">
        <v>6533</v>
      </c>
      <c r="H3533" t="s">
        <v>4719</v>
      </c>
      <c r="I3533" t="s">
        <v>4720</v>
      </c>
      <c r="J3533" t="s">
        <v>4721</v>
      </c>
      <c r="K3533" s="1">
        <v>41180</v>
      </c>
      <c r="L3533" t="s">
        <v>6408</v>
      </c>
      <c r="M3533" t="s">
        <v>5086</v>
      </c>
      <c r="N3533">
        <v>3.09</v>
      </c>
      <c r="O3533">
        <v>45.777000000000001</v>
      </c>
      <c r="P3533">
        <v>2</v>
      </c>
    </row>
    <row r="3534" spans="1:16" x14ac:dyDescent="0.3">
      <c r="A3534" t="s">
        <v>4349</v>
      </c>
      <c r="B3534" s="1">
        <v>41181</v>
      </c>
      <c r="C3534">
        <v>9</v>
      </c>
      <c r="D3534">
        <v>3</v>
      </c>
      <c r="E3534">
        <v>2012</v>
      </c>
      <c r="F3534" t="s">
        <v>6061</v>
      </c>
      <c r="G3534" t="s">
        <v>5240</v>
      </c>
      <c r="H3534" t="s">
        <v>4719</v>
      </c>
      <c r="I3534" t="s">
        <v>4720</v>
      </c>
      <c r="J3534" t="s">
        <v>4731</v>
      </c>
      <c r="K3534" s="1">
        <v>41183</v>
      </c>
      <c r="L3534" t="s">
        <v>6408</v>
      </c>
      <c r="M3534" t="s">
        <v>5116</v>
      </c>
      <c r="N3534">
        <v>0.2</v>
      </c>
      <c r="O3534">
        <v>48.006</v>
      </c>
      <c r="P3534">
        <v>2</v>
      </c>
    </row>
    <row r="3535" spans="1:16" x14ac:dyDescent="0.3">
      <c r="A3535" t="s">
        <v>4623</v>
      </c>
      <c r="B3535" s="1">
        <v>41197</v>
      </c>
      <c r="C3535">
        <v>10</v>
      </c>
      <c r="D3535">
        <v>4</v>
      </c>
      <c r="E3535">
        <v>2012</v>
      </c>
      <c r="F3535" t="s">
        <v>5214</v>
      </c>
      <c r="G3535" t="s">
        <v>6544</v>
      </c>
      <c r="H3535" t="s">
        <v>4719</v>
      </c>
      <c r="I3535" t="s">
        <v>4720</v>
      </c>
      <c r="J3535" t="s">
        <v>4731</v>
      </c>
      <c r="K3535" s="1">
        <v>41199</v>
      </c>
      <c r="L3535" t="s">
        <v>6408</v>
      </c>
      <c r="M3535" t="s">
        <v>5092</v>
      </c>
      <c r="N3535">
        <v>7.56</v>
      </c>
      <c r="O3535">
        <v>47.585999999999999</v>
      </c>
      <c r="P3535">
        <v>2</v>
      </c>
    </row>
    <row r="3536" spans="1:16" x14ac:dyDescent="0.3">
      <c r="A3536" t="s">
        <v>1840</v>
      </c>
      <c r="B3536" s="1">
        <v>41200</v>
      </c>
      <c r="C3536">
        <v>10</v>
      </c>
      <c r="D3536">
        <v>4</v>
      </c>
      <c r="E3536">
        <v>2012</v>
      </c>
      <c r="F3536" t="s">
        <v>6490</v>
      </c>
      <c r="G3536" t="s">
        <v>5004</v>
      </c>
      <c r="H3536" t="s">
        <v>4719</v>
      </c>
      <c r="I3536" t="s">
        <v>4720</v>
      </c>
      <c r="J3536" t="s">
        <v>4721</v>
      </c>
      <c r="K3536" s="1">
        <v>41201</v>
      </c>
      <c r="L3536" t="s">
        <v>6409</v>
      </c>
      <c r="M3536" t="s">
        <v>4998</v>
      </c>
      <c r="N3536">
        <v>5.37</v>
      </c>
      <c r="O3536">
        <v>43.295999999999999</v>
      </c>
      <c r="P3536">
        <v>1</v>
      </c>
    </row>
    <row r="3537" spans="1:16" x14ac:dyDescent="0.3">
      <c r="A3537" t="s">
        <v>1228</v>
      </c>
      <c r="B3537" s="1">
        <v>41205</v>
      </c>
      <c r="C3537">
        <v>10</v>
      </c>
      <c r="D3537">
        <v>4</v>
      </c>
      <c r="E3537">
        <v>2012</v>
      </c>
      <c r="F3537" t="s">
        <v>5314</v>
      </c>
      <c r="G3537" t="s">
        <v>5416</v>
      </c>
      <c r="H3537" t="s">
        <v>4719</v>
      </c>
      <c r="I3537" t="s">
        <v>4720</v>
      </c>
      <c r="J3537" t="s">
        <v>4731</v>
      </c>
      <c r="K3537" s="1">
        <v>41210</v>
      </c>
      <c r="L3537" t="s">
        <v>6408</v>
      </c>
      <c r="M3537" t="s">
        <v>5094</v>
      </c>
      <c r="N3537">
        <v>1.59</v>
      </c>
      <c r="O3537">
        <v>50.707000000000001</v>
      </c>
      <c r="P3537">
        <v>5</v>
      </c>
    </row>
    <row r="3538" spans="1:16" x14ac:dyDescent="0.3">
      <c r="A3538" t="s">
        <v>1844</v>
      </c>
      <c r="B3538" s="1">
        <v>41205</v>
      </c>
      <c r="C3538">
        <v>10</v>
      </c>
      <c r="D3538">
        <v>4</v>
      </c>
      <c r="E3538">
        <v>2012</v>
      </c>
      <c r="F3538" t="s">
        <v>5632</v>
      </c>
      <c r="G3538" t="s">
        <v>5295</v>
      </c>
      <c r="H3538" t="s">
        <v>4719</v>
      </c>
      <c r="I3538" t="s">
        <v>4720</v>
      </c>
      <c r="J3538" t="s">
        <v>4731</v>
      </c>
      <c r="K3538" s="1">
        <v>41209</v>
      </c>
      <c r="L3538" t="s">
        <v>6408</v>
      </c>
      <c r="M3538" t="s">
        <v>5086</v>
      </c>
      <c r="N3538">
        <v>5.72</v>
      </c>
      <c r="O3538">
        <v>45.142000000000003</v>
      </c>
      <c r="P3538">
        <v>4</v>
      </c>
    </row>
    <row r="3539" spans="1:16" x14ac:dyDescent="0.3">
      <c r="A3539" t="s">
        <v>3609</v>
      </c>
      <c r="B3539" s="1">
        <v>41207</v>
      </c>
      <c r="C3539">
        <v>10</v>
      </c>
      <c r="D3539">
        <v>4</v>
      </c>
      <c r="E3539">
        <v>2012</v>
      </c>
      <c r="F3539" t="s">
        <v>6545</v>
      </c>
      <c r="G3539" t="s">
        <v>5373</v>
      </c>
      <c r="H3539" t="s">
        <v>4719</v>
      </c>
      <c r="I3539" t="s">
        <v>4720</v>
      </c>
      <c r="J3539" t="s">
        <v>4740</v>
      </c>
      <c r="K3539" s="1">
        <v>41207</v>
      </c>
      <c r="L3539" t="s">
        <v>6409</v>
      </c>
      <c r="M3539" t="s">
        <v>5094</v>
      </c>
      <c r="N3539">
        <v>2.2999999999999998</v>
      </c>
      <c r="O3539">
        <v>49.893999999999998</v>
      </c>
      <c r="P3539">
        <v>0</v>
      </c>
    </row>
    <row r="3540" spans="1:16" x14ac:dyDescent="0.3">
      <c r="A3540" t="s">
        <v>2049</v>
      </c>
      <c r="B3540" s="1">
        <v>41214</v>
      </c>
      <c r="C3540">
        <v>11</v>
      </c>
      <c r="D3540">
        <v>4</v>
      </c>
      <c r="E3540">
        <v>2012</v>
      </c>
      <c r="F3540" t="s">
        <v>5818</v>
      </c>
      <c r="G3540" t="s">
        <v>6531</v>
      </c>
      <c r="H3540" t="s">
        <v>4719</v>
      </c>
      <c r="I3540" t="s">
        <v>4720</v>
      </c>
      <c r="J3540" t="s">
        <v>4721</v>
      </c>
      <c r="K3540" s="1">
        <v>41217</v>
      </c>
      <c r="L3540" t="s">
        <v>6407</v>
      </c>
      <c r="M3540" t="s">
        <v>5094</v>
      </c>
      <c r="N3540">
        <v>3.18</v>
      </c>
      <c r="O3540">
        <v>50.692999999999998</v>
      </c>
      <c r="P3540">
        <v>3</v>
      </c>
    </row>
    <row r="3541" spans="1:16" x14ac:dyDescent="0.3">
      <c r="A3541" t="s">
        <v>1848</v>
      </c>
      <c r="B3541" s="1">
        <v>41215</v>
      </c>
      <c r="C3541">
        <v>11</v>
      </c>
      <c r="D3541">
        <v>4</v>
      </c>
      <c r="E3541">
        <v>2012</v>
      </c>
      <c r="F3541" t="s">
        <v>4746</v>
      </c>
      <c r="G3541" t="s">
        <v>5004</v>
      </c>
      <c r="H3541" t="s">
        <v>4719</v>
      </c>
      <c r="I3541" t="s">
        <v>4720</v>
      </c>
      <c r="J3541" t="s">
        <v>4721</v>
      </c>
      <c r="K3541" s="1">
        <v>41219</v>
      </c>
      <c r="L3541" t="s">
        <v>6408</v>
      </c>
      <c r="M3541" t="s">
        <v>4998</v>
      </c>
      <c r="N3541">
        <v>5.37</v>
      </c>
      <c r="O3541">
        <v>43.295999999999999</v>
      </c>
      <c r="P3541">
        <v>4</v>
      </c>
    </row>
    <row r="3542" spans="1:16" x14ac:dyDescent="0.3">
      <c r="A3542" t="s">
        <v>3714</v>
      </c>
      <c r="B3542" s="1">
        <v>41218</v>
      </c>
      <c r="C3542">
        <v>11</v>
      </c>
      <c r="D3542">
        <v>4</v>
      </c>
      <c r="E3542">
        <v>2012</v>
      </c>
      <c r="F3542" t="s">
        <v>4777</v>
      </c>
      <c r="G3542" t="s">
        <v>5183</v>
      </c>
      <c r="H3542" t="s">
        <v>4719</v>
      </c>
      <c r="I3542" t="s">
        <v>4720</v>
      </c>
      <c r="J3542" t="s">
        <v>4731</v>
      </c>
      <c r="K3542" s="1">
        <v>41219</v>
      </c>
      <c r="L3542" t="s">
        <v>6407</v>
      </c>
      <c r="M3542" t="s">
        <v>5086</v>
      </c>
      <c r="N3542">
        <v>4.95</v>
      </c>
      <c r="O3542">
        <v>45.698999999999998</v>
      </c>
      <c r="P3542">
        <v>1</v>
      </c>
    </row>
    <row r="3543" spans="1:16" x14ac:dyDescent="0.3">
      <c r="A3543" t="s">
        <v>362</v>
      </c>
      <c r="B3543" s="1">
        <v>41223</v>
      </c>
      <c r="C3543">
        <v>11</v>
      </c>
      <c r="D3543">
        <v>4</v>
      </c>
      <c r="E3543">
        <v>2012</v>
      </c>
      <c r="F3543" t="s">
        <v>5274</v>
      </c>
      <c r="G3543" t="s">
        <v>5004</v>
      </c>
      <c r="H3543" t="s">
        <v>4719</v>
      </c>
      <c r="I3543" t="s">
        <v>4720</v>
      </c>
      <c r="J3543" t="s">
        <v>4721</v>
      </c>
      <c r="K3543" s="1">
        <v>41225</v>
      </c>
      <c r="L3543" t="s">
        <v>6408</v>
      </c>
      <c r="M3543" t="s">
        <v>4998</v>
      </c>
      <c r="N3543">
        <v>5.37</v>
      </c>
      <c r="O3543">
        <v>43.295999999999999</v>
      </c>
      <c r="P3543">
        <v>2</v>
      </c>
    </row>
    <row r="3544" spans="1:16" x14ac:dyDescent="0.3">
      <c r="A3544" t="s">
        <v>367</v>
      </c>
      <c r="B3544" s="1">
        <v>41229</v>
      </c>
      <c r="C3544">
        <v>11</v>
      </c>
      <c r="D3544">
        <v>4</v>
      </c>
      <c r="E3544">
        <v>2012</v>
      </c>
      <c r="F3544" t="s">
        <v>5846</v>
      </c>
      <c r="G3544" t="s">
        <v>6546</v>
      </c>
      <c r="H3544" t="s">
        <v>4719</v>
      </c>
      <c r="I3544" t="s">
        <v>4720</v>
      </c>
      <c r="J3544" t="s">
        <v>4740</v>
      </c>
      <c r="K3544" s="1">
        <v>41231</v>
      </c>
      <c r="L3544" t="s">
        <v>6408</v>
      </c>
      <c r="M3544" t="s">
        <v>5097</v>
      </c>
      <c r="N3544">
        <v>3.57</v>
      </c>
      <c r="O3544">
        <v>47.798000000000002</v>
      </c>
      <c r="P3544">
        <v>2</v>
      </c>
    </row>
    <row r="3545" spans="1:16" x14ac:dyDescent="0.3">
      <c r="A3545" t="s">
        <v>2579</v>
      </c>
      <c r="B3545" s="1">
        <v>41234</v>
      </c>
      <c r="C3545">
        <v>11</v>
      </c>
      <c r="D3545">
        <v>4</v>
      </c>
      <c r="E3545">
        <v>2012</v>
      </c>
      <c r="F3545" t="s">
        <v>5278</v>
      </c>
      <c r="G3545" t="s">
        <v>5212</v>
      </c>
      <c r="H3545" t="s">
        <v>4719</v>
      </c>
      <c r="I3545" t="s">
        <v>4720</v>
      </c>
      <c r="J3545" t="s">
        <v>4721</v>
      </c>
      <c r="K3545" s="1">
        <v>41237</v>
      </c>
      <c r="L3545" t="s">
        <v>6408</v>
      </c>
      <c r="M3545" t="s">
        <v>5116</v>
      </c>
      <c r="N3545">
        <v>-1.55</v>
      </c>
      <c r="O3545">
        <v>47.218000000000004</v>
      </c>
      <c r="P3545">
        <v>3</v>
      </c>
    </row>
    <row r="3546" spans="1:16" x14ac:dyDescent="0.3">
      <c r="A3546" t="s">
        <v>2408</v>
      </c>
      <c r="B3546" s="1">
        <v>41236</v>
      </c>
      <c r="C3546">
        <v>11</v>
      </c>
      <c r="D3546">
        <v>4</v>
      </c>
      <c r="E3546">
        <v>2012</v>
      </c>
      <c r="F3546" t="s">
        <v>5823</v>
      </c>
      <c r="G3546" t="s">
        <v>5201</v>
      </c>
      <c r="H3546" t="s">
        <v>4719</v>
      </c>
      <c r="I3546" t="s">
        <v>4720</v>
      </c>
      <c r="J3546" t="s">
        <v>4731</v>
      </c>
      <c r="K3546" s="1">
        <v>41239</v>
      </c>
      <c r="L3546" t="s">
        <v>6407</v>
      </c>
      <c r="M3546" t="s">
        <v>5133</v>
      </c>
      <c r="N3546">
        <v>-4.49</v>
      </c>
      <c r="O3546">
        <v>48.39</v>
      </c>
      <c r="P3546">
        <v>3</v>
      </c>
    </row>
    <row r="3547" spans="1:16" x14ac:dyDescent="0.3">
      <c r="A3547" t="s">
        <v>4624</v>
      </c>
      <c r="B3547" s="1">
        <v>41236</v>
      </c>
      <c r="C3547">
        <v>11</v>
      </c>
      <c r="D3547">
        <v>4</v>
      </c>
      <c r="E3547">
        <v>2012</v>
      </c>
      <c r="F3547" t="s">
        <v>5635</v>
      </c>
      <c r="G3547" t="s">
        <v>5077</v>
      </c>
      <c r="H3547" t="s">
        <v>4719</v>
      </c>
      <c r="I3547" t="s">
        <v>4720</v>
      </c>
      <c r="J3547" t="s">
        <v>4721</v>
      </c>
      <c r="K3547" s="1">
        <v>41238</v>
      </c>
      <c r="L3547" t="s">
        <v>6408</v>
      </c>
      <c r="M3547" t="s">
        <v>4998</v>
      </c>
      <c r="N3547">
        <v>4.99</v>
      </c>
      <c r="O3547">
        <v>43.512999999999998</v>
      </c>
      <c r="P3547">
        <v>2</v>
      </c>
    </row>
    <row r="3548" spans="1:16" x14ac:dyDescent="0.3">
      <c r="A3548" t="s">
        <v>142</v>
      </c>
      <c r="B3548" s="1">
        <v>41250</v>
      </c>
      <c r="C3548">
        <v>12</v>
      </c>
      <c r="D3548">
        <v>4</v>
      </c>
      <c r="E3548">
        <v>2012</v>
      </c>
      <c r="F3548" t="s">
        <v>5501</v>
      </c>
      <c r="G3548" t="s">
        <v>5205</v>
      </c>
      <c r="H3548" t="s">
        <v>4719</v>
      </c>
      <c r="I3548" t="s">
        <v>4720</v>
      </c>
      <c r="J3548" t="s">
        <v>4740</v>
      </c>
      <c r="K3548" s="1">
        <v>41254</v>
      </c>
      <c r="L3548" t="s">
        <v>6408</v>
      </c>
      <c r="M3548" t="s">
        <v>5092</v>
      </c>
      <c r="N3548">
        <v>6.18</v>
      </c>
      <c r="O3548">
        <v>48.692</v>
      </c>
      <c r="P3548">
        <v>4</v>
      </c>
    </row>
    <row r="3549" spans="1:16" x14ac:dyDescent="0.3">
      <c r="A3549" t="s">
        <v>548</v>
      </c>
      <c r="B3549" s="1">
        <v>41250</v>
      </c>
      <c r="C3549">
        <v>12</v>
      </c>
      <c r="D3549">
        <v>4</v>
      </c>
      <c r="E3549">
        <v>2012</v>
      </c>
      <c r="F3549" t="s">
        <v>4803</v>
      </c>
      <c r="G3549" t="s">
        <v>5202</v>
      </c>
      <c r="H3549" t="s">
        <v>4719</v>
      </c>
      <c r="I3549" t="s">
        <v>4720</v>
      </c>
      <c r="J3549" t="s">
        <v>4731</v>
      </c>
      <c r="K3549" s="1">
        <v>41250</v>
      </c>
      <c r="L3549" t="s">
        <v>6409</v>
      </c>
      <c r="M3549" t="s">
        <v>5116</v>
      </c>
      <c r="N3549">
        <v>-0.56000000000000005</v>
      </c>
      <c r="O3549">
        <v>47.478000000000002</v>
      </c>
      <c r="P3549">
        <v>0</v>
      </c>
    </row>
    <row r="3550" spans="1:16" x14ac:dyDescent="0.3">
      <c r="A3550" t="s">
        <v>2198</v>
      </c>
      <c r="B3550" s="1">
        <v>41255</v>
      </c>
      <c r="C3550">
        <v>12</v>
      </c>
      <c r="D3550">
        <v>4</v>
      </c>
      <c r="E3550">
        <v>2012</v>
      </c>
      <c r="F3550" t="s">
        <v>5193</v>
      </c>
      <c r="G3550" t="s">
        <v>5004</v>
      </c>
      <c r="H3550" t="s">
        <v>4719</v>
      </c>
      <c r="I3550" t="s">
        <v>4720</v>
      </c>
      <c r="J3550" t="s">
        <v>4721</v>
      </c>
      <c r="K3550" s="1">
        <v>41258</v>
      </c>
      <c r="L3550" t="s">
        <v>6407</v>
      </c>
      <c r="M3550" t="s">
        <v>4998</v>
      </c>
      <c r="N3550">
        <v>5.37</v>
      </c>
      <c r="O3550">
        <v>43.295999999999999</v>
      </c>
      <c r="P3550">
        <v>3</v>
      </c>
    </row>
    <row r="3551" spans="1:16" x14ac:dyDescent="0.3">
      <c r="A3551" t="s">
        <v>2054</v>
      </c>
      <c r="B3551" s="1">
        <v>41255</v>
      </c>
      <c r="C3551">
        <v>12</v>
      </c>
      <c r="D3551">
        <v>4</v>
      </c>
      <c r="E3551">
        <v>2012</v>
      </c>
      <c r="F3551" t="s">
        <v>5706</v>
      </c>
      <c r="G3551" t="s">
        <v>5004</v>
      </c>
      <c r="H3551" t="s">
        <v>4719</v>
      </c>
      <c r="I3551" t="s">
        <v>4720</v>
      </c>
      <c r="J3551" t="s">
        <v>4731</v>
      </c>
      <c r="K3551" s="1">
        <v>41257</v>
      </c>
      <c r="L3551" t="s">
        <v>6407</v>
      </c>
      <c r="M3551" t="s">
        <v>4998</v>
      </c>
      <c r="N3551">
        <v>5.37</v>
      </c>
      <c r="O3551">
        <v>43.295999999999999</v>
      </c>
      <c r="P3551">
        <v>2</v>
      </c>
    </row>
    <row r="3552" spans="1:16" x14ac:dyDescent="0.3">
      <c r="A3552" t="s">
        <v>2200</v>
      </c>
      <c r="B3552" s="1">
        <v>41257</v>
      </c>
      <c r="C3552">
        <v>12</v>
      </c>
      <c r="D3552">
        <v>4</v>
      </c>
      <c r="E3552">
        <v>2012</v>
      </c>
      <c r="F3552" t="s">
        <v>5566</v>
      </c>
      <c r="G3552" t="s">
        <v>5241</v>
      </c>
      <c r="H3552" t="s">
        <v>4719</v>
      </c>
      <c r="I3552" t="s">
        <v>4720</v>
      </c>
      <c r="J3552" t="s">
        <v>4740</v>
      </c>
      <c r="K3552" s="1">
        <v>41259</v>
      </c>
      <c r="L3552" t="s">
        <v>6408</v>
      </c>
      <c r="M3552" t="s">
        <v>5094</v>
      </c>
      <c r="N3552">
        <v>3.07</v>
      </c>
      <c r="O3552">
        <v>50.603000000000002</v>
      </c>
      <c r="P3552">
        <v>2</v>
      </c>
    </row>
    <row r="3553" spans="1:16" x14ac:dyDescent="0.3">
      <c r="A3553" t="s">
        <v>1850</v>
      </c>
      <c r="B3553" s="1">
        <v>41258</v>
      </c>
      <c r="C3553">
        <v>12</v>
      </c>
      <c r="D3553">
        <v>4</v>
      </c>
      <c r="E3553">
        <v>2012</v>
      </c>
      <c r="F3553" t="s">
        <v>4943</v>
      </c>
      <c r="G3553" t="s">
        <v>6547</v>
      </c>
      <c r="H3553" t="s">
        <v>4719</v>
      </c>
      <c r="I3553" t="s">
        <v>4720</v>
      </c>
      <c r="J3553" t="s">
        <v>4740</v>
      </c>
      <c r="K3553" s="1">
        <v>41260</v>
      </c>
      <c r="L3553" t="s">
        <v>6408</v>
      </c>
      <c r="M3553" t="s">
        <v>4998</v>
      </c>
      <c r="N3553">
        <v>5.8</v>
      </c>
      <c r="O3553">
        <v>43.118000000000002</v>
      </c>
      <c r="P3553">
        <v>2</v>
      </c>
    </row>
    <row r="3554" spans="1:16" x14ac:dyDescent="0.3">
      <c r="A3554" t="s">
        <v>2055</v>
      </c>
      <c r="B3554" s="1">
        <v>41262</v>
      </c>
      <c r="C3554">
        <v>12</v>
      </c>
      <c r="D3554">
        <v>4</v>
      </c>
      <c r="E3554">
        <v>2012</v>
      </c>
      <c r="F3554" t="s">
        <v>4794</v>
      </c>
      <c r="G3554" t="s">
        <v>5040</v>
      </c>
      <c r="H3554" t="s">
        <v>4719</v>
      </c>
      <c r="I3554" t="s">
        <v>4720</v>
      </c>
      <c r="J3554" t="s">
        <v>4721</v>
      </c>
      <c r="K3554" s="1">
        <v>41265</v>
      </c>
      <c r="L3554" t="s">
        <v>6408</v>
      </c>
      <c r="M3554" t="s">
        <v>4998</v>
      </c>
      <c r="N3554">
        <v>5.93</v>
      </c>
      <c r="O3554">
        <v>43.124000000000002</v>
      </c>
      <c r="P3554">
        <v>3</v>
      </c>
    </row>
    <row r="3555" spans="1:16" x14ac:dyDescent="0.3">
      <c r="A3555" t="s">
        <v>146</v>
      </c>
      <c r="B3555" s="1">
        <v>41268</v>
      </c>
      <c r="C3555">
        <v>12</v>
      </c>
      <c r="D3555">
        <v>4</v>
      </c>
      <c r="E3555">
        <v>2012</v>
      </c>
      <c r="F3555" t="s">
        <v>5670</v>
      </c>
      <c r="G3555" t="s">
        <v>5198</v>
      </c>
      <c r="H3555" t="s">
        <v>4719</v>
      </c>
      <c r="I3555" t="s">
        <v>4720</v>
      </c>
      <c r="J3555" t="s">
        <v>4721</v>
      </c>
      <c r="K3555" s="1">
        <v>41271</v>
      </c>
      <c r="L3555" t="s">
        <v>6408</v>
      </c>
      <c r="M3555" t="s">
        <v>5148</v>
      </c>
      <c r="N3555">
        <v>0.68</v>
      </c>
      <c r="O3555">
        <v>47.393999999999998</v>
      </c>
      <c r="P3555">
        <v>3</v>
      </c>
    </row>
    <row r="3556" spans="1:16" x14ac:dyDescent="0.3">
      <c r="A3556" t="s">
        <v>947</v>
      </c>
      <c r="B3556" s="1">
        <v>41270</v>
      </c>
      <c r="C3556">
        <v>12</v>
      </c>
      <c r="D3556">
        <v>4</v>
      </c>
      <c r="E3556">
        <v>2012</v>
      </c>
      <c r="F3556" t="s">
        <v>5422</v>
      </c>
      <c r="G3556" t="s">
        <v>5000</v>
      </c>
      <c r="H3556" t="s">
        <v>4719</v>
      </c>
      <c r="I3556" t="s">
        <v>4720</v>
      </c>
      <c r="J3556" t="s">
        <v>4721</v>
      </c>
      <c r="K3556" s="1">
        <v>41273</v>
      </c>
      <c r="L3556" t="s">
        <v>6408</v>
      </c>
      <c r="M3556" t="s">
        <v>4998</v>
      </c>
      <c r="N3556">
        <v>7.26</v>
      </c>
      <c r="O3556">
        <v>43.71</v>
      </c>
      <c r="P3556">
        <v>3</v>
      </c>
    </row>
    <row r="3557" spans="1:16" x14ac:dyDescent="0.3">
      <c r="A3557" t="s">
        <v>3805</v>
      </c>
      <c r="B3557" s="1">
        <v>41272</v>
      </c>
      <c r="C3557">
        <v>12</v>
      </c>
      <c r="D3557">
        <v>4</v>
      </c>
      <c r="E3557">
        <v>2012</v>
      </c>
      <c r="F3557" t="s">
        <v>4992</v>
      </c>
      <c r="G3557" t="s">
        <v>5004</v>
      </c>
      <c r="H3557" t="s">
        <v>4719</v>
      </c>
      <c r="I3557" t="s">
        <v>4720</v>
      </c>
      <c r="J3557" t="s">
        <v>4721</v>
      </c>
      <c r="K3557" s="1">
        <v>41275</v>
      </c>
      <c r="L3557" t="s">
        <v>6407</v>
      </c>
      <c r="M3557" t="s">
        <v>4998</v>
      </c>
      <c r="N3557">
        <v>5.37</v>
      </c>
      <c r="O3557">
        <v>43.295999999999999</v>
      </c>
      <c r="P3557">
        <v>3</v>
      </c>
    </row>
    <row r="3558" spans="1:16" x14ac:dyDescent="0.3">
      <c r="A3558" t="s">
        <v>490</v>
      </c>
      <c r="B3558" s="1">
        <v>41274</v>
      </c>
      <c r="C3558">
        <v>12</v>
      </c>
      <c r="D3558">
        <v>4</v>
      </c>
      <c r="E3558">
        <v>2012</v>
      </c>
      <c r="F3558" t="s">
        <v>5530</v>
      </c>
      <c r="G3558" t="s">
        <v>6527</v>
      </c>
      <c r="H3558" t="s">
        <v>4719</v>
      </c>
      <c r="I3558" t="s">
        <v>4720</v>
      </c>
      <c r="J3558" t="s">
        <v>4721</v>
      </c>
      <c r="K3558" s="1">
        <v>41276</v>
      </c>
      <c r="L3558" t="s">
        <v>6407</v>
      </c>
      <c r="M3558" t="s">
        <v>5101</v>
      </c>
      <c r="N3558">
        <v>-0.52</v>
      </c>
      <c r="O3558">
        <v>44.88</v>
      </c>
      <c r="P3558">
        <v>2</v>
      </c>
    </row>
    <row r="3559" spans="1:16" x14ac:dyDescent="0.3">
      <c r="A3559" t="s">
        <v>3611</v>
      </c>
      <c r="B3559" s="1">
        <v>41275</v>
      </c>
      <c r="C3559">
        <v>1</v>
      </c>
      <c r="D3559">
        <v>1</v>
      </c>
      <c r="E3559">
        <v>2013</v>
      </c>
      <c r="F3559" t="s">
        <v>4818</v>
      </c>
      <c r="G3559" t="s">
        <v>5375</v>
      </c>
      <c r="H3559" t="s">
        <v>4719</v>
      </c>
      <c r="I3559" t="s">
        <v>4720</v>
      </c>
      <c r="J3559" t="s">
        <v>4721</v>
      </c>
      <c r="K3559" s="1">
        <v>41275</v>
      </c>
      <c r="L3559" t="s">
        <v>6409</v>
      </c>
      <c r="M3559" t="s">
        <v>5101</v>
      </c>
      <c r="N3559">
        <v>-0.37</v>
      </c>
      <c r="O3559">
        <v>43.295000000000002</v>
      </c>
      <c r="P3559">
        <v>0</v>
      </c>
    </row>
    <row r="3560" spans="1:16" x14ac:dyDescent="0.3">
      <c r="A3560" t="s">
        <v>550</v>
      </c>
      <c r="B3560" s="1">
        <v>41276</v>
      </c>
      <c r="C3560">
        <v>1</v>
      </c>
      <c r="D3560">
        <v>1</v>
      </c>
      <c r="E3560">
        <v>2013</v>
      </c>
      <c r="F3560" t="s">
        <v>5543</v>
      </c>
      <c r="G3560" t="s">
        <v>6548</v>
      </c>
      <c r="H3560" t="s">
        <v>4719</v>
      </c>
      <c r="I3560" t="s">
        <v>4720</v>
      </c>
      <c r="J3560" t="s">
        <v>4731</v>
      </c>
      <c r="K3560" s="1">
        <v>41279</v>
      </c>
      <c r="L3560" t="s">
        <v>6407</v>
      </c>
      <c r="M3560" t="s">
        <v>4998</v>
      </c>
      <c r="N3560">
        <v>6.93</v>
      </c>
      <c r="O3560">
        <v>43.66</v>
      </c>
      <c r="P3560">
        <v>3</v>
      </c>
    </row>
    <row r="3561" spans="1:16" x14ac:dyDescent="0.3">
      <c r="A3561" t="s">
        <v>3660</v>
      </c>
      <c r="B3561" s="1">
        <v>41297</v>
      </c>
      <c r="C3561">
        <v>1</v>
      </c>
      <c r="D3561">
        <v>1</v>
      </c>
      <c r="E3561">
        <v>2013</v>
      </c>
      <c r="F3561" t="s">
        <v>5186</v>
      </c>
      <c r="G3561" t="s">
        <v>6549</v>
      </c>
      <c r="H3561" t="s">
        <v>4719</v>
      </c>
      <c r="I3561" t="s">
        <v>4720</v>
      </c>
      <c r="J3561" t="s">
        <v>4731</v>
      </c>
      <c r="K3561" s="1">
        <v>41299</v>
      </c>
      <c r="L3561" t="s">
        <v>6408</v>
      </c>
      <c r="M3561" t="s">
        <v>5101</v>
      </c>
      <c r="N3561">
        <v>-0.96</v>
      </c>
      <c r="O3561">
        <v>45.936999999999998</v>
      </c>
      <c r="P3561">
        <v>2</v>
      </c>
    </row>
    <row r="3562" spans="1:16" x14ac:dyDescent="0.3">
      <c r="A3562" t="s">
        <v>2059</v>
      </c>
      <c r="B3562" s="1">
        <v>41303</v>
      </c>
      <c r="C3562">
        <v>1</v>
      </c>
      <c r="D3562">
        <v>1</v>
      </c>
      <c r="E3562">
        <v>2013</v>
      </c>
      <c r="F3562" t="s">
        <v>6488</v>
      </c>
      <c r="G3562" t="s">
        <v>5286</v>
      </c>
      <c r="H3562" t="s">
        <v>4719</v>
      </c>
      <c r="I3562" t="s">
        <v>4720</v>
      </c>
      <c r="J3562" t="s">
        <v>4731</v>
      </c>
      <c r="K3562" s="1">
        <v>41305</v>
      </c>
      <c r="L3562" t="s">
        <v>6408</v>
      </c>
      <c r="M3562" t="s">
        <v>5116</v>
      </c>
      <c r="N3562">
        <v>-1.65</v>
      </c>
      <c r="O3562">
        <v>47.21</v>
      </c>
      <c r="P3562">
        <v>2</v>
      </c>
    </row>
    <row r="3563" spans="1:16" x14ac:dyDescent="0.3">
      <c r="A3563" t="s">
        <v>3662</v>
      </c>
      <c r="B3563" s="1">
        <v>41309</v>
      </c>
      <c r="C3563">
        <v>2</v>
      </c>
      <c r="D3563">
        <v>1</v>
      </c>
      <c r="E3563">
        <v>2013</v>
      </c>
      <c r="F3563" t="s">
        <v>5320</v>
      </c>
      <c r="G3563" t="s">
        <v>5383</v>
      </c>
      <c r="H3563" t="s">
        <v>4719</v>
      </c>
      <c r="I3563" t="s">
        <v>4720</v>
      </c>
      <c r="J3563" t="s">
        <v>4721</v>
      </c>
      <c r="K3563" s="1">
        <v>41313</v>
      </c>
      <c r="L3563" t="s">
        <v>6408</v>
      </c>
      <c r="M3563" t="s">
        <v>5094</v>
      </c>
      <c r="N3563">
        <v>2.83</v>
      </c>
      <c r="O3563">
        <v>50.429000000000002</v>
      </c>
      <c r="P3563">
        <v>4</v>
      </c>
    </row>
    <row r="3564" spans="1:16" x14ac:dyDescent="0.3">
      <c r="A3564" t="s">
        <v>2371</v>
      </c>
      <c r="B3564" s="1">
        <v>41311</v>
      </c>
      <c r="C3564">
        <v>2</v>
      </c>
      <c r="D3564">
        <v>1</v>
      </c>
      <c r="E3564">
        <v>2013</v>
      </c>
      <c r="F3564" t="s">
        <v>5036</v>
      </c>
      <c r="G3564" t="s">
        <v>5212</v>
      </c>
      <c r="H3564" t="s">
        <v>4719</v>
      </c>
      <c r="I3564" t="s">
        <v>4720</v>
      </c>
      <c r="J3564" t="s">
        <v>4721</v>
      </c>
      <c r="K3564" s="1">
        <v>41316</v>
      </c>
      <c r="L3564" t="s">
        <v>6408</v>
      </c>
      <c r="M3564" t="s">
        <v>5116</v>
      </c>
      <c r="N3564">
        <v>-1.55</v>
      </c>
      <c r="O3564">
        <v>47.218000000000004</v>
      </c>
      <c r="P3564">
        <v>5</v>
      </c>
    </row>
    <row r="3565" spans="1:16" x14ac:dyDescent="0.3">
      <c r="A3565" t="s">
        <v>3663</v>
      </c>
      <c r="B3565" s="1">
        <v>41311</v>
      </c>
      <c r="C3565">
        <v>2</v>
      </c>
      <c r="D3565">
        <v>1</v>
      </c>
      <c r="E3565">
        <v>2013</v>
      </c>
      <c r="F3565" t="s">
        <v>5895</v>
      </c>
      <c r="G3565" t="s">
        <v>6534</v>
      </c>
      <c r="H3565" t="s">
        <v>4719</v>
      </c>
      <c r="I3565" t="s">
        <v>4720</v>
      </c>
      <c r="J3565" t="s">
        <v>4721</v>
      </c>
      <c r="K3565" s="1">
        <v>41313</v>
      </c>
      <c r="L3565" t="s">
        <v>6407</v>
      </c>
      <c r="M3565" t="s">
        <v>5133</v>
      </c>
      <c r="N3565">
        <v>-2.76</v>
      </c>
      <c r="O3565">
        <v>47.658000000000001</v>
      </c>
      <c r="P3565">
        <v>2</v>
      </c>
    </row>
    <row r="3566" spans="1:16" x14ac:dyDescent="0.3">
      <c r="A3566" t="s">
        <v>1396</v>
      </c>
      <c r="B3566" s="1">
        <v>41317</v>
      </c>
      <c r="C3566">
        <v>2</v>
      </c>
      <c r="D3566">
        <v>1</v>
      </c>
      <c r="E3566">
        <v>2013</v>
      </c>
      <c r="F3566" t="s">
        <v>6410</v>
      </c>
      <c r="G3566" t="s">
        <v>5004</v>
      </c>
      <c r="H3566" t="s">
        <v>4719</v>
      </c>
      <c r="I3566" t="s">
        <v>4720</v>
      </c>
      <c r="J3566" t="s">
        <v>4731</v>
      </c>
      <c r="K3566" s="1">
        <v>41322</v>
      </c>
      <c r="L3566" t="s">
        <v>6408</v>
      </c>
      <c r="M3566" t="s">
        <v>4998</v>
      </c>
      <c r="N3566">
        <v>5.37</v>
      </c>
      <c r="O3566">
        <v>43.295999999999999</v>
      </c>
      <c r="P3566">
        <v>5</v>
      </c>
    </row>
    <row r="3567" spans="1:16" x14ac:dyDescent="0.3">
      <c r="A3567" t="s">
        <v>4499</v>
      </c>
      <c r="B3567" s="1">
        <v>41317</v>
      </c>
      <c r="C3567">
        <v>2</v>
      </c>
      <c r="D3567">
        <v>1</v>
      </c>
      <c r="E3567">
        <v>2013</v>
      </c>
      <c r="F3567" t="s">
        <v>5728</v>
      </c>
      <c r="G3567" t="s">
        <v>6550</v>
      </c>
      <c r="H3567" t="s">
        <v>4719</v>
      </c>
      <c r="I3567" t="s">
        <v>4720</v>
      </c>
      <c r="J3567" t="s">
        <v>4721</v>
      </c>
      <c r="K3567" s="1">
        <v>41319</v>
      </c>
      <c r="L3567" t="s">
        <v>6407</v>
      </c>
      <c r="M3567" t="s">
        <v>5092</v>
      </c>
      <c r="N3567">
        <v>7.79</v>
      </c>
      <c r="O3567">
        <v>48.813000000000002</v>
      </c>
      <c r="P3567">
        <v>2</v>
      </c>
    </row>
    <row r="3568" spans="1:16" x14ac:dyDescent="0.3">
      <c r="A3568" t="s">
        <v>3616</v>
      </c>
      <c r="B3568" s="1">
        <v>41332</v>
      </c>
      <c r="C3568">
        <v>2</v>
      </c>
      <c r="D3568">
        <v>1</v>
      </c>
      <c r="E3568">
        <v>2013</v>
      </c>
      <c r="F3568" t="s">
        <v>4820</v>
      </c>
      <c r="G3568" t="s">
        <v>5000</v>
      </c>
      <c r="H3568" t="s">
        <v>4719</v>
      </c>
      <c r="I3568" t="s">
        <v>4720</v>
      </c>
      <c r="J3568" t="s">
        <v>4721</v>
      </c>
      <c r="K3568" s="1">
        <v>41334</v>
      </c>
      <c r="L3568" t="s">
        <v>6408</v>
      </c>
      <c r="M3568" t="s">
        <v>4998</v>
      </c>
      <c r="N3568">
        <v>7.26</v>
      </c>
      <c r="O3568">
        <v>43.71</v>
      </c>
      <c r="P3568">
        <v>2</v>
      </c>
    </row>
    <row r="3569" spans="1:16" x14ac:dyDescent="0.3">
      <c r="A3569" t="s">
        <v>4356</v>
      </c>
      <c r="B3569" s="1">
        <v>41333</v>
      </c>
      <c r="C3569">
        <v>2</v>
      </c>
      <c r="D3569">
        <v>1</v>
      </c>
      <c r="E3569">
        <v>2013</v>
      </c>
      <c r="F3569" t="s">
        <v>6029</v>
      </c>
      <c r="G3569" t="s">
        <v>5240</v>
      </c>
      <c r="H3569" t="s">
        <v>4719</v>
      </c>
      <c r="I3569" t="s">
        <v>4720</v>
      </c>
      <c r="J3569" t="s">
        <v>4721</v>
      </c>
      <c r="K3569" s="1">
        <v>41333</v>
      </c>
      <c r="L3569" t="s">
        <v>6409</v>
      </c>
      <c r="M3569" t="s">
        <v>5116</v>
      </c>
      <c r="N3569">
        <v>0.2</v>
      </c>
      <c r="O3569">
        <v>48.006</v>
      </c>
      <c r="P3569">
        <v>0</v>
      </c>
    </row>
    <row r="3570" spans="1:16" x14ac:dyDescent="0.3">
      <c r="A3570" t="s">
        <v>3848</v>
      </c>
      <c r="B3570" s="1">
        <v>41344</v>
      </c>
      <c r="C3570">
        <v>3</v>
      </c>
      <c r="D3570">
        <v>1</v>
      </c>
      <c r="E3570">
        <v>2013</v>
      </c>
      <c r="F3570" t="s">
        <v>4777</v>
      </c>
      <c r="G3570" t="s">
        <v>5043</v>
      </c>
      <c r="H3570" t="s">
        <v>4719</v>
      </c>
      <c r="I3570" t="s">
        <v>4720</v>
      </c>
      <c r="J3570" t="s">
        <v>4731</v>
      </c>
      <c r="K3570" s="1">
        <v>41349</v>
      </c>
      <c r="L3570" t="s">
        <v>6408</v>
      </c>
      <c r="M3570" t="s">
        <v>4998</v>
      </c>
      <c r="N3570">
        <v>6.08</v>
      </c>
      <c r="O3570">
        <v>44.56</v>
      </c>
      <c r="P3570">
        <v>5</v>
      </c>
    </row>
    <row r="3571" spans="1:16" x14ac:dyDescent="0.3">
      <c r="A3571" t="s">
        <v>158</v>
      </c>
      <c r="B3571" s="1">
        <v>41352</v>
      </c>
      <c r="C3571">
        <v>3</v>
      </c>
      <c r="D3571">
        <v>1</v>
      </c>
      <c r="E3571">
        <v>2013</v>
      </c>
      <c r="F3571" t="s">
        <v>4820</v>
      </c>
      <c r="G3571" t="s">
        <v>5004</v>
      </c>
      <c r="H3571" t="s">
        <v>4719</v>
      </c>
      <c r="I3571" t="s">
        <v>4720</v>
      </c>
      <c r="J3571" t="s">
        <v>4721</v>
      </c>
      <c r="K3571" s="1">
        <v>41355</v>
      </c>
      <c r="L3571" t="s">
        <v>6407</v>
      </c>
      <c r="M3571" t="s">
        <v>4998</v>
      </c>
      <c r="N3571">
        <v>5.37</v>
      </c>
      <c r="O3571">
        <v>43.295999999999999</v>
      </c>
      <c r="P3571">
        <v>3</v>
      </c>
    </row>
    <row r="3572" spans="1:16" x14ac:dyDescent="0.3">
      <c r="A3572" t="s">
        <v>3617</v>
      </c>
      <c r="B3572" s="1">
        <v>41352</v>
      </c>
      <c r="C3572">
        <v>3</v>
      </c>
      <c r="D3572">
        <v>1</v>
      </c>
      <c r="E3572">
        <v>2013</v>
      </c>
      <c r="F3572" t="s">
        <v>5814</v>
      </c>
      <c r="G3572" t="s">
        <v>5371</v>
      </c>
      <c r="H3572" t="s">
        <v>4719</v>
      </c>
      <c r="I3572" t="s">
        <v>4720</v>
      </c>
      <c r="J3572" t="s">
        <v>4721</v>
      </c>
      <c r="K3572" s="1">
        <v>41352</v>
      </c>
      <c r="L3572" t="s">
        <v>6409</v>
      </c>
      <c r="M3572" t="s">
        <v>5086</v>
      </c>
      <c r="N3572">
        <v>4.51</v>
      </c>
      <c r="O3572">
        <v>45.475999999999999</v>
      </c>
      <c r="P3572">
        <v>0</v>
      </c>
    </row>
    <row r="3573" spans="1:16" x14ac:dyDescent="0.3">
      <c r="A3573" t="s">
        <v>955</v>
      </c>
      <c r="B3573" s="1">
        <v>41361</v>
      </c>
      <c r="C3573">
        <v>3</v>
      </c>
      <c r="D3573">
        <v>1</v>
      </c>
      <c r="E3573">
        <v>2013</v>
      </c>
      <c r="F3573" t="s">
        <v>5152</v>
      </c>
      <c r="G3573" t="s">
        <v>5055</v>
      </c>
      <c r="H3573" t="s">
        <v>4719</v>
      </c>
      <c r="I3573" t="s">
        <v>4720</v>
      </c>
      <c r="J3573" t="s">
        <v>4731</v>
      </c>
      <c r="K3573" s="1">
        <v>41366</v>
      </c>
      <c r="L3573" t="s">
        <v>6408</v>
      </c>
      <c r="M3573" t="s">
        <v>4998</v>
      </c>
      <c r="N3573">
        <v>5.84</v>
      </c>
      <c r="O3573">
        <v>43.093000000000004</v>
      </c>
      <c r="P3573">
        <v>5</v>
      </c>
    </row>
    <row r="3574" spans="1:16" x14ac:dyDescent="0.3">
      <c r="A3574" t="s">
        <v>1859</v>
      </c>
      <c r="B3574" s="1">
        <v>41362</v>
      </c>
      <c r="C3574">
        <v>3</v>
      </c>
      <c r="D3574">
        <v>1</v>
      </c>
      <c r="E3574">
        <v>2013</v>
      </c>
      <c r="F3574" t="s">
        <v>4968</v>
      </c>
      <c r="G3574" t="s">
        <v>6551</v>
      </c>
      <c r="H3574" t="s">
        <v>4719</v>
      </c>
      <c r="I3574" t="s">
        <v>4720</v>
      </c>
      <c r="J3574" t="s">
        <v>4731</v>
      </c>
      <c r="K3574" s="1">
        <v>41365</v>
      </c>
      <c r="L3574" t="s">
        <v>6408</v>
      </c>
      <c r="M3574" t="s">
        <v>5089</v>
      </c>
      <c r="N3574">
        <v>3.9</v>
      </c>
      <c r="O3574">
        <v>43.633000000000003</v>
      </c>
      <c r="P3574">
        <v>3</v>
      </c>
    </row>
    <row r="3575" spans="1:16" x14ac:dyDescent="0.3">
      <c r="A3575" t="s">
        <v>3763</v>
      </c>
      <c r="B3575" s="1">
        <v>41366</v>
      </c>
      <c r="C3575">
        <v>4</v>
      </c>
      <c r="D3575">
        <v>2</v>
      </c>
      <c r="E3575">
        <v>2013</v>
      </c>
      <c r="F3575" t="s">
        <v>5079</v>
      </c>
      <c r="G3575" t="s">
        <v>5205</v>
      </c>
      <c r="H3575" t="s">
        <v>4719</v>
      </c>
      <c r="I3575" t="s">
        <v>4720</v>
      </c>
      <c r="J3575" t="s">
        <v>4731</v>
      </c>
      <c r="K3575" s="1">
        <v>41369</v>
      </c>
      <c r="L3575" t="s">
        <v>6407</v>
      </c>
      <c r="M3575" t="s">
        <v>5092</v>
      </c>
      <c r="N3575">
        <v>6.18</v>
      </c>
      <c r="O3575">
        <v>48.692</v>
      </c>
      <c r="P3575">
        <v>3</v>
      </c>
    </row>
    <row r="3576" spans="1:16" x14ac:dyDescent="0.3">
      <c r="A3576" t="s">
        <v>4441</v>
      </c>
      <c r="B3576" s="1">
        <v>41366</v>
      </c>
      <c r="C3576">
        <v>4</v>
      </c>
      <c r="D3576">
        <v>2</v>
      </c>
      <c r="E3576">
        <v>2013</v>
      </c>
      <c r="F3576" t="s">
        <v>5744</v>
      </c>
      <c r="G3576" t="s">
        <v>5344</v>
      </c>
      <c r="H3576" t="s">
        <v>4719</v>
      </c>
      <c r="I3576" t="s">
        <v>4720</v>
      </c>
      <c r="J3576" t="s">
        <v>4721</v>
      </c>
      <c r="K3576" s="1">
        <v>41371</v>
      </c>
      <c r="L3576" t="s">
        <v>6408</v>
      </c>
      <c r="M3576" t="s">
        <v>5101</v>
      </c>
      <c r="N3576">
        <v>-0.62</v>
      </c>
      <c r="O3576">
        <v>44.774000000000001</v>
      </c>
      <c r="P3576">
        <v>5</v>
      </c>
    </row>
    <row r="3577" spans="1:16" x14ac:dyDescent="0.3">
      <c r="A3577" t="s">
        <v>2307</v>
      </c>
      <c r="B3577" s="1">
        <v>41368</v>
      </c>
      <c r="C3577">
        <v>4</v>
      </c>
      <c r="D3577">
        <v>2</v>
      </c>
      <c r="E3577">
        <v>2013</v>
      </c>
      <c r="F3577" t="s">
        <v>4732</v>
      </c>
      <c r="G3577" t="s">
        <v>6552</v>
      </c>
      <c r="H3577" t="s">
        <v>4719</v>
      </c>
      <c r="I3577" t="s">
        <v>4720</v>
      </c>
      <c r="J3577" t="s">
        <v>4731</v>
      </c>
      <c r="K3577" s="1">
        <v>41371</v>
      </c>
      <c r="L3577" t="s">
        <v>6407</v>
      </c>
      <c r="M3577" t="s">
        <v>5092</v>
      </c>
      <c r="N3577">
        <v>6.17</v>
      </c>
      <c r="O3577">
        <v>49.357999999999997</v>
      </c>
      <c r="P3577">
        <v>3</v>
      </c>
    </row>
    <row r="3578" spans="1:16" x14ac:dyDescent="0.3">
      <c r="A3578" t="s">
        <v>3246</v>
      </c>
      <c r="B3578" s="1">
        <v>41370</v>
      </c>
      <c r="C3578">
        <v>4</v>
      </c>
      <c r="D3578">
        <v>2</v>
      </c>
      <c r="E3578">
        <v>2013</v>
      </c>
      <c r="F3578" t="s">
        <v>6258</v>
      </c>
      <c r="G3578" t="s">
        <v>5167</v>
      </c>
      <c r="H3578" t="s">
        <v>4719</v>
      </c>
      <c r="I3578" t="s">
        <v>4720</v>
      </c>
      <c r="J3578" t="s">
        <v>4740</v>
      </c>
      <c r="K3578" s="1">
        <v>41370</v>
      </c>
      <c r="L3578" t="s">
        <v>6409</v>
      </c>
      <c r="M3578" t="s">
        <v>5086</v>
      </c>
      <c r="N3578">
        <v>5.72</v>
      </c>
      <c r="O3578">
        <v>45.189</v>
      </c>
      <c r="P3578">
        <v>0</v>
      </c>
    </row>
    <row r="3579" spans="1:16" x14ac:dyDescent="0.3">
      <c r="A3579" t="s">
        <v>4442</v>
      </c>
      <c r="B3579" s="1">
        <v>41375</v>
      </c>
      <c r="C3579">
        <v>4</v>
      </c>
      <c r="D3579">
        <v>2</v>
      </c>
      <c r="E3579">
        <v>2013</v>
      </c>
      <c r="F3579" t="s">
        <v>5720</v>
      </c>
      <c r="G3579" t="s">
        <v>4997</v>
      </c>
      <c r="H3579" t="s">
        <v>4719</v>
      </c>
      <c r="I3579" t="s">
        <v>4720</v>
      </c>
      <c r="J3579" t="s">
        <v>4740</v>
      </c>
      <c r="K3579" s="1">
        <v>41377</v>
      </c>
      <c r="L3579" t="s">
        <v>6407</v>
      </c>
      <c r="M3579" t="s">
        <v>4998</v>
      </c>
      <c r="N3579">
        <v>6.46</v>
      </c>
      <c r="O3579">
        <v>43.537999999999997</v>
      </c>
      <c r="P3579">
        <v>2</v>
      </c>
    </row>
    <row r="3580" spans="1:16" x14ac:dyDescent="0.3">
      <c r="A3580" t="s">
        <v>3891</v>
      </c>
      <c r="B3580" s="1">
        <v>41377</v>
      </c>
      <c r="C3580">
        <v>4</v>
      </c>
      <c r="D3580">
        <v>2</v>
      </c>
      <c r="E3580">
        <v>2013</v>
      </c>
      <c r="F3580" t="s">
        <v>6514</v>
      </c>
      <c r="G3580" t="s">
        <v>5151</v>
      </c>
      <c r="H3580" t="s">
        <v>4719</v>
      </c>
      <c r="I3580" t="s">
        <v>4720</v>
      </c>
      <c r="J3580" t="s">
        <v>4740</v>
      </c>
      <c r="K3580" s="1">
        <v>41379</v>
      </c>
      <c r="L3580" t="s">
        <v>6408</v>
      </c>
      <c r="M3580" t="s">
        <v>5094</v>
      </c>
      <c r="N3580">
        <v>2.08</v>
      </c>
      <c r="O3580">
        <v>49.43</v>
      </c>
      <c r="P3580">
        <v>2</v>
      </c>
    </row>
    <row r="3581" spans="1:16" x14ac:dyDescent="0.3">
      <c r="A3581" t="s">
        <v>2448</v>
      </c>
      <c r="B3581" s="1">
        <v>41379</v>
      </c>
      <c r="C3581">
        <v>4</v>
      </c>
      <c r="D3581">
        <v>2</v>
      </c>
      <c r="E3581">
        <v>2013</v>
      </c>
      <c r="F3581" t="s">
        <v>5284</v>
      </c>
      <c r="G3581" t="s">
        <v>5020</v>
      </c>
      <c r="H3581" t="s">
        <v>4719</v>
      </c>
      <c r="I3581" t="s">
        <v>4720</v>
      </c>
      <c r="J3581" t="s">
        <v>4731</v>
      </c>
      <c r="K3581" s="1">
        <v>41381</v>
      </c>
      <c r="L3581" t="s">
        <v>6408</v>
      </c>
      <c r="M3581" t="s">
        <v>4998</v>
      </c>
      <c r="N3581">
        <v>7.01</v>
      </c>
      <c r="O3581">
        <v>43.601999999999997</v>
      </c>
      <c r="P3581">
        <v>2</v>
      </c>
    </row>
    <row r="3582" spans="1:16" x14ac:dyDescent="0.3">
      <c r="A3582" t="s">
        <v>1628</v>
      </c>
      <c r="B3582" s="1">
        <v>41384</v>
      </c>
      <c r="C3582">
        <v>4</v>
      </c>
      <c r="D3582">
        <v>2</v>
      </c>
      <c r="E3582">
        <v>2013</v>
      </c>
      <c r="F3582" t="s">
        <v>5910</v>
      </c>
      <c r="G3582" t="s">
        <v>6553</v>
      </c>
      <c r="H3582" t="s">
        <v>4719</v>
      </c>
      <c r="I3582" t="s">
        <v>4720</v>
      </c>
      <c r="J3582" t="s">
        <v>4740</v>
      </c>
      <c r="K3582" s="1">
        <v>41384</v>
      </c>
      <c r="L3582" t="s">
        <v>6409</v>
      </c>
      <c r="M3582" t="s">
        <v>5089</v>
      </c>
      <c r="N3582">
        <v>1.35</v>
      </c>
      <c r="O3582">
        <v>43.582999999999998</v>
      </c>
      <c r="P3582">
        <v>0</v>
      </c>
    </row>
    <row r="3583" spans="1:16" x14ac:dyDescent="0.3">
      <c r="A3583" t="s">
        <v>2598</v>
      </c>
      <c r="B3583" s="1">
        <v>41394</v>
      </c>
      <c r="C3583">
        <v>4</v>
      </c>
      <c r="D3583">
        <v>2</v>
      </c>
      <c r="E3583">
        <v>2013</v>
      </c>
      <c r="F3583" t="s">
        <v>5644</v>
      </c>
      <c r="G3583" t="s">
        <v>5082</v>
      </c>
      <c r="H3583" t="s">
        <v>4719</v>
      </c>
      <c r="I3583" t="s">
        <v>4720</v>
      </c>
      <c r="J3583" t="s">
        <v>4721</v>
      </c>
      <c r="K3583" s="1">
        <v>41397</v>
      </c>
      <c r="L3583" t="s">
        <v>6408</v>
      </c>
      <c r="M3583" t="s">
        <v>4998</v>
      </c>
      <c r="N3583">
        <v>4.63</v>
      </c>
      <c r="O3583">
        <v>43.677</v>
      </c>
      <c r="P3583">
        <v>3</v>
      </c>
    </row>
    <row r="3584" spans="1:16" x14ac:dyDescent="0.3">
      <c r="A3584" t="s">
        <v>1107</v>
      </c>
      <c r="B3584" s="1">
        <v>41400</v>
      </c>
      <c r="C3584">
        <v>5</v>
      </c>
      <c r="D3584">
        <v>2</v>
      </c>
      <c r="E3584">
        <v>2013</v>
      </c>
      <c r="F3584" t="s">
        <v>6003</v>
      </c>
      <c r="G3584" t="s">
        <v>6554</v>
      </c>
      <c r="H3584" t="s">
        <v>4719</v>
      </c>
      <c r="I3584" t="s">
        <v>4720</v>
      </c>
      <c r="J3584" t="s">
        <v>4731</v>
      </c>
      <c r="K3584" s="1">
        <v>41403</v>
      </c>
      <c r="L3584" t="s">
        <v>6408</v>
      </c>
      <c r="M3584" t="s">
        <v>5086</v>
      </c>
      <c r="N3584">
        <v>6.58</v>
      </c>
      <c r="O3584">
        <v>46.06</v>
      </c>
      <c r="P3584">
        <v>3</v>
      </c>
    </row>
    <row r="3585" spans="1:16" x14ac:dyDescent="0.3">
      <c r="A3585" t="s">
        <v>1250</v>
      </c>
      <c r="B3585" s="1">
        <v>41404</v>
      </c>
      <c r="C3585">
        <v>5</v>
      </c>
      <c r="D3585">
        <v>2</v>
      </c>
      <c r="E3585">
        <v>2013</v>
      </c>
      <c r="F3585" t="s">
        <v>5419</v>
      </c>
      <c r="G3585" t="s">
        <v>5250</v>
      </c>
      <c r="H3585" t="s">
        <v>4719</v>
      </c>
      <c r="I3585" t="s">
        <v>4720</v>
      </c>
      <c r="J3585" t="s">
        <v>4740</v>
      </c>
      <c r="K3585" s="1">
        <v>41407</v>
      </c>
      <c r="L3585" t="s">
        <v>6407</v>
      </c>
      <c r="M3585" t="s">
        <v>5086</v>
      </c>
      <c r="N3585">
        <v>6.39</v>
      </c>
      <c r="O3585">
        <v>45.676000000000002</v>
      </c>
      <c r="P3585">
        <v>3</v>
      </c>
    </row>
    <row r="3586" spans="1:16" x14ac:dyDescent="0.3">
      <c r="A3586" t="s">
        <v>3247</v>
      </c>
      <c r="B3586" s="1">
        <v>41408</v>
      </c>
      <c r="C3586">
        <v>5</v>
      </c>
      <c r="D3586">
        <v>2</v>
      </c>
      <c r="E3586">
        <v>2013</v>
      </c>
      <c r="F3586" t="s">
        <v>5170</v>
      </c>
      <c r="G3586" t="s">
        <v>5113</v>
      </c>
      <c r="H3586" t="s">
        <v>4719</v>
      </c>
      <c r="I3586" t="s">
        <v>4720</v>
      </c>
      <c r="J3586" t="s">
        <v>4731</v>
      </c>
      <c r="K3586" s="1">
        <v>41410</v>
      </c>
      <c r="L3586" t="s">
        <v>6408</v>
      </c>
      <c r="M3586" t="s">
        <v>5103</v>
      </c>
      <c r="N3586">
        <v>1.49</v>
      </c>
      <c r="O3586">
        <v>49.091999999999999</v>
      </c>
      <c r="P3586">
        <v>2</v>
      </c>
    </row>
    <row r="3587" spans="1:16" x14ac:dyDescent="0.3">
      <c r="A3587" t="s">
        <v>493</v>
      </c>
      <c r="B3587" s="1">
        <v>41432</v>
      </c>
      <c r="C3587">
        <v>6</v>
      </c>
      <c r="D3587">
        <v>2</v>
      </c>
      <c r="E3587">
        <v>2013</v>
      </c>
      <c r="F3587" t="s">
        <v>5533</v>
      </c>
      <c r="G3587" t="s">
        <v>5415</v>
      </c>
      <c r="H3587" t="s">
        <v>4719</v>
      </c>
      <c r="I3587" t="s">
        <v>4720</v>
      </c>
      <c r="J3587" t="s">
        <v>4731</v>
      </c>
      <c r="K3587" s="1">
        <v>41433</v>
      </c>
      <c r="L3587" t="s">
        <v>6407</v>
      </c>
      <c r="M3587" t="s">
        <v>5089</v>
      </c>
      <c r="N3587">
        <v>1.35</v>
      </c>
      <c r="O3587">
        <v>44.021999999999998</v>
      </c>
      <c r="P3587">
        <v>1</v>
      </c>
    </row>
    <row r="3588" spans="1:16" x14ac:dyDescent="0.3">
      <c r="A3588" t="s">
        <v>4633</v>
      </c>
      <c r="B3588" s="1">
        <v>41433</v>
      </c>
      <c r="C3588">
        <v>6</v>
      </c>
      <c r="D3588">
        <v>2</v>
      </c>
      <c r="E3588">
        <v>2013</v>
      </c>
      <c r="F3588" t="s">
        <v>5074</v>
      </c>
      <c r="G3588" t="s">
        <v>5004</v>
      </c>
      <c r="H3588" t="s">
        <v>4719</v>
      </c>
      <c r="I3588" t="s">
        <v>4720</v>
      </c>
      <c r="J3588" t="s">
        <v>4721</v>
      </c>
      <c r="K3588" s="1">
        <v>41434</v>
      </c>
      <c r="L3588" t="s">
        <v>6407</v>
      </c>
      <c r="M3588" t="s">
        <v>4998</v>
      </c>
      <c r="N3588">
        <v>5.37</v>
      </c>
      <c r="O3588">
        <v>43.295999999999999</v>
      </c>
      <c r="P3588">
        <v>1</v>
      </c>
    </row>
    <row r="3589" spans="1:16" x14ac:dyDescent="0.3">
      <c r="A3589" t="s">
        <v>3176</v>
      </c>
      <c r="B3589" s="1">
        <v>41438</v>
      </c>
      <c r="C3589">
        <v>6</v>
      </c>
      <c r="D3589">
        <v>2</v>
      </c>
      <c r="E3589">
        <v>2013</v>
      </c>
      <c r="F3589" t="s">
        <v>5653</v>
      </c>
      <c r="G3589" t="s">
        <v>5119</v>
      </c>
      <c r="H3589" t="s">
        <v>4719</v>
      </c>
      <c r="I3589" t="s">
        <v>4720</v>
      </c>
      <c r="J3589" t="s">
        <v>4731</v>
      </c>
      <c r="K3589" s="1">
        <v>41439</v>
      </c>
      <c r="L3589" t="s">
        <v>6407</v>
      </c>
      <c r="M3589" t="s">
        <v>5086</v>
      </c>
      <c r="N3589">
        <v>4.84</v>
      </c>
      <c r="O3589">
        <v>45.764000000000003</v>
      </c>
      <c r="P3589">
        <v>1</v>
      </c>
    </row>
    <row r="3590" spans="1:16" x14ac:dyDescent="0.3">
      <c r="A3590" t="s">
        <v>4604</v>
      </c>
      <c r="B3590" s="1">
        <v>41444</v>
      </c>
      <c r="C3590">
        <v>6</v>
      </c>
      <c r="D3590">
        <v>2</v>
      </c>
      <c r="E3590">
        <v>2013</v>
      </c>
      <c r="F3590" t="s">
        <v>5351</v>
      </c>
      <c r="G3590" t="s">
        <v>5088</v>
      </c>
      <c r="H3590" t="s">
        <v>4719</v>
      </c>
      <c r="I3590" t="s">
        <v>4720</v>
      </c>
      <c r="J3590" t="s">
        <v>4731</v>
      </c>
      <c r="K3590" s="1">
        <v>41447</v>
      </c>
      <c r="L3590" t="s">
        <v>6408</v>
      </c>
      <c r="M3590" t="s">
        <v>5089</v>
      </c>
      <c r="N3590">
        <v>1.44</v>
      </c>
      <c r="O3590">
        <v>43.604999999999997</v>
      </c>
      <c r="P3590">
        <v>3</v>
      </c>
    </row>
    <row r="3591" spans="1:16" x14ac:dyDescent="0.3">
      <c r="A3591" t="s">
        <v>4502</v>
      </c>
      <c r="B3591" s="1">
        <v>41452</v>
      </c>
      <c r="C3591">
        <v>6</v>
      </c>
      <c r="D3591">
        <v>2</v>
      </c>
      <c r="E3591">
        <v>2013</v>
      </c>
      <c r="F3591" t="s">
        <v>5626</v>
      </c>
      <c r="G3591" t="s">
        <v>5030</v>
      </c>
      <c r="H3591" t="s">
        <v>4719</v>
      </c>
      <c r="I3591" t="s">
        <v>4720</v>
      </c>
      <c r="J3591" t="s">
        <v>4731</v>
      </c>
      <c r="K3591" s="1">
        <v>41457</v>
      </c>
      <c r="L3591" t="s">
        <v>6408</v>
      </c>
      <c r="M3591" t="s">
        <v>4998</v>
      </c>
      <c r="N3591">
        <v>5.45</v>
      </c>
      <c r="O3591">
        <v>43.53</v>
      </c>
      <c r="P3591">
        <v>5</v>
      </c>
    </row>
    <row r="3592" spans="1:16" x14ac:dyDescent="0.3">
      <c r="A3592" t="s">
        <v>1632</v>
      </c>
      <c r="B3592" s="1">
        <v>41463</v>
      </c>
      <c r="C3592">
        <v>7</v>
      </c>
      <c r="D3592">
        <v>3</v>
      </c>
      <c r="E3592">
        <v>2013</v>
      </c>
      <c r="F3592" t="s">
        <v>4764</v>
      </c>
      <c r="G3592" t="s">
        <v>5004</v>
      </c>
      <c r="H3592" t="s">
        <v>4719</v>
      </c>
      <c r="I3592" t="s">
        <v>4720</v>
      </c>
      <c r="J3592" t="s">
        <v>4740</v>
      </c>
      <c r="K3592" s="1">
        <v>41465</v>
      </c>
      <c r="L3592" t="s">
        <v>6408</v>
      </c>
      <c r="M3592" t="s">
        <v>4998</v>
      </c>
      <c r="N3592">
        <v>5.37</v>
      </c>
      <c r="O3592">
        <v>43.295999999999999</v>
      </c>
      <c r="P3592">
        <v>2</v>
      </c>
    </row>
    <row r="3593" spans="1:16" x14ac:dyDescent="0.3">
      <c r="A3593" t="s">
        <v>3723</v>
      </c>
      <c r="B3593" s="1">
        <v>41470</v>
      </c>
      <c r="C3593">
        <v>7</v>
      </c>
      <c r="D3593">
        <v>3</v>
      </c>
      <c r="E3593">
        <v>2013</v>
      </c>
      <c r="F3593" t="s">
        <v>5901</v>
      </c>
      <c r="G3593" t="s">
        <v>6555</v>
      </c>
      <c r="H3593" t="s">
        <v>4719</v>
      </c>
      <c r="I3593" t="s">
        <v>4720</v>
      </c>
      <c r="J3593" t="s">
        <v>4721</v>
      </c>
      <c r="K3593" s="1">
        <v>41473</v>
      </c>
      <c r="L3593" t="s">
        <v>6408</v>
      </c>
      <c r="M3593" t="s">
        <v>5101</v>
      </c>
      <c r="N3593">
        <v>0.34</v>
      </c>
      <c r="O3593">
        <v>46.58</v>
      </c>
      <c r="P3593">
        <v>3</v>
      </c>
    </row>
    <row r="3594" spans="1:16" x14ac:dyDescent="0.3">
      <c r="A3594" t="s">
        <v>3810</v>
      </c>
      <c r="B3594" s="1">
        <v>41478</v>
      </c>
      <c r="C3594">
        <v>7</v>
      </c>
      <c r="D3594">
        <v>3</v>
      </c>
      <c r="E3594">
        <v>2013</v>
      </c>
      <c r="F3594" t="s">
        <v>5367</v>
      </c>
      <c r="G3594" t="s">
        <v>5243</v>
      </c>
      <c r="H3594" t="s">
        <v>4719</v>
      </c>
      <c r="I3594" t="s">
        <v>4720</v>
      </c>
      <c r="J3594" t="s">
        <v>4721</v>
      </c>
      <c r="K3594" s="1">
        <v>41479</v>
      </c>
      <c r="L3594" t="s">
        <v>6407</v>
      </c>
      <c r="M3594" t="s">
        <v>5101</v>
      </c>
      <c r="N3594">
        <v>-0.57999999999999996</v>
      </c>
      <c r="O3594">
        <v>44.838000000000001</v>
      </c>
      <c r="P3594">
        <v>1</v>
      </c>
    </row>
    <row r="3595" spans="1:16" x14ac:dyDescent="0.3">
      <c r="A3595" t="s">
        <v>397</v>
      </c>
      <c r="B3595" s="1">
        <v>41480</v>
      </c>
      <c r="C3595">
        <v>7</v>
      </c>
      <c r="D3595">
        <v>3</v>
      </c>
      <c r="E3595">
        <v>2013</v>
      </c>
      <c r="F3595" t="s">
        <v>5899</v>
      </c>
      <c r="G3595" t="s">
        <v>5162</v>
      </c>
      <c r="H3595" t="s">
        <v>4719</v>
      </c>
      <c r="I3595" t="s">
        <v>4720</v>
      </c>
      <c r="J3595" t="s">
        <v>4721</v>
      </c>
      <c r="K3595" s="1">
        <v>41484</v>
      </c>
      <c r="L3595" t="s">
        <v>6408</v>
      </c>
      <c r="M3595" t="s">
        <v>5089</v>
      </c>
      <c r="N3595">
        <v>1.33</v>
      </c>
      <c r="O3595">
        <v>43.462000000000003</v>
      </c>
      <c r="P3595">
        <v>4</v>
      </c>
    </row>
    <row r="3596" spans="1:16" x14ac:dyDescent="0.3">
      <c r="A3596" t="s">
        <v>398</v>
      </c>
      <c r="B3596" s="1">
        <v>41484</v>
      </c>
      <c r="C3596">
        <v>7</v>
      </c>
      <c r="D3596">
        <v>3</v>
      </c>
      <c r="E3596">
        <v>2013</v>
      </c>
      <c r="F3596" t="s">
        <v>6038</v>
      </c>
      <c r="G3596" t="s">
        <v>5256</v>
      </c>
      <c r="H3596" t="s">
        <v>4719</v>
      </c>
      <c r="I3596" t="s">
        <v>4720</v>
      </c>
      <c r="J3596" t="s">
        <v>4721</v>
      </c>
      <c r="K3596" s="1">
        <v>41484</v>
      </c>
      <c r="L3596" t="s">
        <v>6409</v>
      </c>
      <c r="M3596" t="s">
        <v>5103</v>
      </c>
      <c r="N3596">
        <v>-0.37</v>
      </c>
      <c r="O3596">
        <v>49.183</v>
      </c>
      <c r="P3596">
        <v>0</v>
      </c>
    </row>
    <row r="3597" spans="1:16" x14ac:dyDescent="0.3">
      <c r="A3597" t="s">
        <v>4480</v>
      </c>
      <c r="B3597" s="1">
        <v>41487</v>
      </c>
      <c r="C3597">
        <v>8</v>
      </c>
      <c r="D3597">
        <v>3</v>
      </c>
      <c r="E3597">
        <v>2013</v>
      </c>
      <c r="F3597" t="s">
        <v>4762</v>
      </c>
      <c r="G3597" t="s">
        <v>5165</v>
      </c>
      <c r="H3597" t="s">
        <v>4719</v>
      </c>
      <c r="I3597" t="s">
        <v>4720</v>
      </c>
      <c r="J3597" t="s">
        <v>4740</v>
      </c>
      <c r="K3597" s="1">
        <v>41489</v>
      </c>
      <c r="L3597" t="s">
        <v>6408</v>
      </c>
      <c r="M3597" t="s">
        <v>5089</v>
      </c>
      <c r="N3597">
        <v>2.35</v>
      </c>
      <c r="O3597">
        <v>43.212000000000003</v>
      </c>
      <c r="P3597">
        <v>2</v>
      </c>
    </row>
    <row r="3598" spans="1:16" x14ac:dyDescent="0.3">
      <c r="A3598" t="s">
        <v>3180</v>
      </c>
      <c r="B3598" s="1">
        <v>41490</v>
      </c>
      <c r="C3598">
        <v>8</v>
      </c>
      <c r="D3598">
        <v>3</v>
      </c>
      <c r="E3598">
        <v>2013</v>
      </c>
      <c r="F3598" t="s">
        <v>6258</v>
      </c>
      <c r="G3598" t="s">
        <v>5353</v>
      </c>
      <c r="H3598" t="s">
        <v>4719</v>
      </c>
      <c r="I3598" t="s">
        <v>4720</v>
      </c>
      <c r="J3598" t="s">
        <v>4740</v>
      </c>
      <c r="K3598" s="1">
        <v>41492</v>
      </c>
      <c r="L3598" t="s">
        <v>6408</v>
      </c>
      <c r="M3598" t="s">
        <v>5086</v>
      </c>
      <c r="N3598">
        <v>5.23</v>
      </c>
      <c r="O3598">
        <v>46.204999999999998</v>
      </c>
      <c r="P3598">
        <v>2</v>
      </c>
    </row>
    <row r="3599" spans="1:16" x14ac:dyDescent="0.3">
      <c r="A3599" t="s">
        <v>184</v>
      </c>
      <c r="B3599" s="1">
        <v>41491</v>
      </c>
      <c r="C3599">
        <v>8</v>
      </c>
      <c r="D3599">
        <v>3</v>
      </c>
      <c r="E3599">
        <v>2013</v>
      </c>
      <c r="F3599" t="s">
        <v>5589</v>
      </c>
      <c r="G3599" t="s">
        <v>5119</v>
      </c>
      <c r="H3599" t="s">
        <v>4719</v>
      </c>
      <c r="I3599" t="s">
        <v>4720</v>
      </c>
      <c r="J3599" t="s">
        <v>4740</v>
      </c>
      <c r="K3599" s="1">
        <v>41494</v>
      </c>
      <c r="L3599" t="s">
        <v>6407</v>
      </c>
      <c r="M3599" t="s">
        <v>5086</v>
      </c>
      <c r="N3599">
        <v>4.84</v>
      </c>
      <c r="O3599">
        <v>45.764000000000003</v>
      </c>
      <c r="P3599">
        <v>3</v>
      </c>
    </row>
    <row r="3600" spans="1:16" x14ac:dyDescent="0.3">
      <c r="A3600" t="s">
        <v>186</v>
      </c>
      <c r="B3600" s="1">
        <v>41492</v>
      </c>
      <c r="C3600">
        <v>8</v>
      </c>
      <c r="D3600">
        <v>3</v>
      </c>
      <c r="E3600">
        <v>2013</v>
      </c>
      <c r="F3600" t="s">
        <v>5573</v>
      </c>
      <c r="G3600" t="s">
        <v>6556</v>
      </c>
      <c r="H3600" t="s">
        <v>4719</v>
      </c>
      <c r="I3600" t="s">
        <v>4720</v>
      </c>
      <c r="J3600" t="s">
        <v>4731</v>
      </c>
      <c r="K3600" s="1">
        <v>41492</v>
      </c>
      <c r="L3600" t="s">
        <v>6409</v>
      </c>
      <c r="M3600" t="s">
        <v>5092</v>
      </c>
      <c r="N3600">
        <v>6.9</v>
      </c>
      <c r="O3600">
        <v>49.186999999999998</v>
      </c>
      <c r="P3600">
        <v>0</v>
      </c>
    </row>
    <row r="3601" spans="1:16" x14ac:dyDescent="0.3">
      <c r="A3601" t="s">
        <v>2075</v>
      </c>
      <c r="B3601" s="1">
        <v>41496</v>
      </c>
      <c r="C3601">
        <v>8</v>
      </c>
      <c r="D3601">
        <v>3</v>
      </c>
      <c r="E3601">
        <v>2013</v>
      </c>
      <c r="F3601" t="s">
        <v>4866</v>
      </c>
      <c r="G3601" t="s">
        <v>6557</v>
      </c>
      <c r="H3601" t="s">
        <v>4719</v>
      </c>
      <c r="I3601" t="s">
        <v>4720</v>
      </c>
      <c r="J3601" t="s">
        <v>4731</v>
      </c>
      <c r="K3601" s="1">
        <v>41498</v>
      </c>
      <c r="L3601" t="s">
        <v>6408</v>
      </c>
      <c r="M3601" t="s">
        <v>4998</v>
      </c>
      <c r="N3601">
        <v>5</v>
      </c>
      <c r="O3601">
        <v>43.588999999999999</v>
      </c>
      <c r="P3601">
        <v>2</v>
      </c>
    </row>
    <row r="3602" spans="1:16" x14ac:dyDescent="0.3">
      <c r="A3602" t="s">
        <v>3127</v>
      </c>
      <c r="B3602" s="1">
        <v>41499</v>
      </c>
      <c r="C3602">
        <v>8</v>
      </c>
      <c r="D3602">
        <v>3</v>
      </c>
      <c r="E3602">
        <v>2013</v>
      </c>
      <c r="F3602" t="s">
        <v>5687</v>
      </c>
      <c r="G3602" t="s">
        <v>5143</v>
      </c>
      <c r="H3602" t="s">
        <v>4719</v>
      </c>
      <c r="I3602" t="s">
        <v>4720</v>
      </c>
      <c r="J3602" t="s">
        <v>4721</v>
      </c>
      <c r="K3602" s="1">
        <v>41499</v>
      </c>
      <c r="L3602" t="s">
        <v>6409</v>
      </c>
      <c r="M3602" t="s">
        <v>5094</v>
      </c>
      <c r="N3602">
        <v>3.06</v>
      </c>
      <c r="O3602">
        <v>50.628999999999998</v>
      </c>
      <c r="P3602">
        <v>0</v>
      </c>
    </row>
    <row r="3603" spans="1:16" x14ac:dyDescent="0.3">
      <c r="A3603" t="s">
        <v>1118</v>
      </c>
      <c r="B3603" s="1">
        <v>41499</v>
      </c>
      <c r="C3603">
        <v>8</v>
      </c>
      <c r="D3603">
        <v>3</v>
      </c>
      <c r="E3603">
        <v>2013</v>
      </c>
      <c r="F3603" t="s">
        <v>5528</v>
      </c>
      <c r="G3603" t="s">
        <v>5415</v>
      </c>
      <c r="H3603" t="s">
        <v>4719</v>
      </c>
      <c r="I3603" t="s">
        <v>4720</v>
      </c>
      <c r="J3603" t="s">
        <v>4731</v>
      </c>
      <c r="K3603" s="1">
        <v>41501</v>
      </c>
      <c r="L3603" t="s">
        <v>6407</v>
      </c>
      <c r="M3603" t="s">
        <v>5089</v>
      </c>
      <c r="N3603">
        <v>1.35</v>
      </c>
      <c r="O3603">
        <v>44.021999999999998</v>
      </c>
      <c r="P3603">
        <v>2</v>
      </c>
    </row>
    <row r="3604" spans="1:16" x14ac:dyDescent="0.3">
      <c r="A3604" t="s">
        <v>563</v>
      </c>
      <c r="B3604" s="1">
        <v>41507</v>
      </c>
      <c r="C3604">
        <v>8</v>
      </c>
      <c r="D3604">
        <v>3</v>
      </c>
      <c r="E3604">
        <v>2013</v>
      </c>
      <c r="F3604" t="s">
        <v>5432</v>
      </c>
      <c r="G3604" t="s">
        <v>5096</v>
      </c>
      <c r="H3604" t="s">
        <v>4719</v>
      </c>
      <c r="I3604" t="s">
        <v>4720</v>
      </c>
      <c r="J3604" t="s">
        <v>4731</v>
      </c>
      <c r="K3604" s="1">
        <v>41512</v>
      </c>
      <c r="L3604" t="s">
        <v>6408</v>
      </c>
      <c r="M3604" t="s">
        <v>5097</v>
      </c>
      <c r="N3604">
        <v>4.84</v>
      </c>
      <c r="O3604">
        <v>47.026000000000003</v>
      </c>
      <c r="P3604">
        <v>5</v>
      </c>
    </row>
    <row r="3605" spans="1:16" x14ac:dyDescent="0.3">
      <c r="A3605" t="s">
        <v>1762</v>
      </c>
      <c r="B3605" s="1">
        <v>41521</v>
      </c>
      <c r="C3605">
        <v>9</v>
      </c>
      <c r="D3605">
        <v>3</v>
      </c>
      <c r="E3605">
        <v>2013</v>
      </c>
      <c r="F3605" t="s">
        <v>4825</v>
      </c>
      <c r="G3605" t="s">
        <v>5372</v>
      </c>
      <c r="H3605" t="s">
        <v>4719</v>
      </c>
      <c r="I3605" t="s">
        <v>4720</v>
      </c>
      <c r="J3605" t="s">
        <v>4731</v>
      </c>
      <c r="K3605" s="1">
        <v>41524</v>
      </c>
      <c r="L3605" t="s">
        <v>6408</v>
      </c>
      <c r="M3605" t="s">
        <v>5101</v>
      </c>
      <c r="N3605">
        <v>-0.46</v>
      </c>
      <c r="O3605">
        <v>46.323999999999998</v>
      </c>
      <c r="P3605">
        <v>3</v>
      </c>
    </row>
    <row r="3606" spans="1:16" x14ac:dyDescent="0.3">
      <c r="A3606" t="s">
        <v>565</v>
      </c>
      <c r="B3606" s="1">
        <v>41522</v>
      </c>
      <c r="C3606">
        <v>9</v>
      </c>
      <c r="D3606">
        <v>3</v>
      </c>
      <c r="E3606">
        <v>2013</v>
      </c>
      <c r="F3606" t="s">
        <v>4986</v>
      </c>
      <c r="G3606" t="s">
        <v>5061</v>
      </c>
      <c r="H3606" t="s">
        <v>4719</v>
      </c>
      <c r="I3606" t="s">
        <v>4720</v>
      </c>
      <c r="J3606" t="s">
        <v>4721</v>
      </c>
      <c r="K3606" s="1">
        <v>41524</v>
      </c>
      <c r="L3606" t="s">
        <v>6407</v>
      </c>
      <c r="M3606" t="s">
        <v>4998</v>
      </c>
      <c r="N3606">
        <v>5.05</v>
      </c>
      <c r="O3606">
        <v>43.405000000000001</v>
      </c>
      <c r="P3606">
        <v>2</v>
      </c>
    </row>
    <row r="3607" spans="1:16" x14ac:dyDescent="0.3">
      <c r="A3607" t="s">
        <v>2379</v>
      </c>
      <c r="B3607" s="1">
        <v>41526</v>
      </c>
      <c r="C3607">
        <v>9</v>
      </c>
      <c r="D3607">
        <v>3</v>
      </c>
      <c r="E3607">
        <v>2013</v>
      </c>
      <c r="F3607" t="s">
        <v>4960</v>
      </c>
      <c r="G3607" t="s">
        <v>5356</v>
      </c>
      <c r="H3607" t="s">
        <v>4719</v>
      </c>
      <c r="I3607" t="s">
        <v>4720</v>
      </c>
      <c r="J3607" t="s">
        <v>4740</v>
      </c>
      <c r="K3607" s="1">
        <v>41528</v>
      </c>
      <c r="L3607" t="s">
        <v>6408</v>
      </c>
      <c r="M3607" t="s">
        <v>5133</v>
      </c>
      <c r="N3607">
        <v>-3.35</v>
      </c>
      <c r="O3607">
        <v>47.762999999999998</v>
      </c>
      <c r="P3607">
        <v>2</v>
      </c>
    </row>
    <row r="3608" spans="1:16" x14ac:dyDescent="0.3">
      <c r="A3608" t="s">
        <v>4446</v>
      </c>
      <c r="B3608" s="1">
        <v>41537</v>
      </c>
      <c r="C3608">
        <v>9</v>
      </c>
      <c r="D3608">
        <v>3</v>
      </c>
      <c r="E3608">
        <v>2013</v>
      </c>
      <c r="F3608" t="s">
        <v>6107</v>
      </c>
      <c r="G3608" t="s">
        <v>6550</v>
      </c>
      <c r="H3608" t="s">
        <v>4719</v>
      </c>
      <c r="I3608" t="s">
        <v>4720</v>
      </c>
      <c r="J3608" t="s">
        <v>4740</v>
      </c>
      <c r="K3608" s="1">
        <v>41541</v>
      </c>
      <c r="L3608" t="s">
        <v>6408</v>
      </c>
      <c r="M3608" t="s">
        <v>5092</v>
      </c>
      <c r="N3608">
        <v>7.79</v>
      </c>
      <c r="O3608">
        <v>48.813000000000002</v>
      </c>
      <c r="P3608">
        <v>4</v>
      </c>
    </row>
    <row r="3609" spans="1:16" x14ac:dyDescent="0.3">
      <c r="A3609" t="s">
        <v>4275</v>
      </c>
      <c r="B3609" s="1">
        <v>41537</v>
      </c>
      <c r="C3609">
        <v>9</v>
      </c>
      <c r="D3609">
        <v>3</v>
      </c>
      <c r="E3609">
        <v>2013</v>
      </c>
      <c r="F3609" t="s">
        <v>5276</v>
      </c>
      <c r="G3609" t="s">
        <v>5088</v>
      </c>
      <c r="H3609" t="s">
        <v>4719</v>
      </c>
      <c r="I3609" t="s">
        <v>4720</v>
      </c>
      <c r="J3609" t="s">
        <v>4721</v>
      </c>
      <c r="K3609" s="1">
        <v>41540</v>
      </c>
      <c r="L3609" t="s">
        <v>6407</v>
      </c>
      <c r="M3609" t="s">
        <v>5089</v>
      </c>
      <c r="N3609">
        <v>1.44</v>
      </c>
      <c r="O3609">
        <v>43.604999999999997</v>
      </c>
      <c r="P3609">
        <v>3</v>
      </c>
    </row>
    <row r="3610" spans="1:16" x14ac:dyDescent="0.3">
      <c r="A3610" t="s">
        <v>4484</v>
      </c>
      <c r="B3610" s="1">
        <v>41565</v>
      </c>
      <c r="C3610">
        <v>10</v>
      </c>
      <c r="D3610">
        <v>4</v>
      </c>
      <c r="E3610">
        <v>2013</v>
      </c>
      <c r="F3610" t="s">
        <v>5687</v>
      </c>
      <c r="G3610" t="s">
        <v>5004</v>
      </c>
      <c r="H3610" t="s">
        <v>4719</v>
      </c>
      <c r="I3610" t="s">
        <v>4720</v>
      </c>
      <c r="J3610" t="s">
        <v>4721</v>
      </c>
      <c r="K3610" s="1">
        <v>41567</v>
      </c>
      <c r="L3610" t="s">
        <v>6408</v>
      </c>
      <c r="M3610" t="s">
        <v>4998</v>
      </c>
      <c r="N3610">
        <v>5.37</v>
      </c>
      <c r="O3610">
        <v>43.295999999999999</v>
      </c>
      <c r="P3610">
        <v>2</v>
      </c>
    </row>
    <row r="3611" spans="1:16" x14ac:dyDescent="0.3">
      <c r="A3611" t="s">
        <v>1265</v>
      </c>
      <c r="B3611" s="1">
        <v>41571</v>
      </c>
      <c r="C3611">
        <v>10</v>
      </c>
      <c r="D3611">
        <v>4</v>
      </c>
      <c r="E3611">
        <v>2013</v>
      </c>
      <c r="F3611" t="s">
        <v>5737</v>
      </c>
      <c r="G3611" t="s">
        <v>5119</v>
      </c>
      <c r="H3611" t="s">
        <v>4719</v>
      </c>
      <c r="I3611" t="s">
        <v>4720</v>
      </c>
      <c r="J3611" t="s">
        <v>4731</v>
      </c>
      <c r="K3611" s="1">
        <v>41575</v>
      </c>
      <c r="L3611" t="s">
        <v>6408</v>
      </c>
      <c r="M3611" t="s">
        <v>5086</v>
      </c>
      <c r="N3611">
        <v>4.84</v>
      </c>
      <c r="O3611">
        <v>45.764000000000003</v>
      </c>
      <c r="P3611">
        <v>4</v>
      </c>
    </row>
    <row r="3612" spans="1:16" x14ac:dyDescent="0.3">
      <c r="A3612" t="s">
        <v>3897</v>
      </c>
      <c r="B3612" s="1">
        <v>41576</v>
      </c>
      <c r="C3612">
        <v>10</v>
      </c>
      <c r="D3612">
        <v>4</v>
      </c>
      <c r="E3612">
        <v>2013</v>
      </c>
      <c r="F3612" t="s">
        <v>5006</v>
      </c>
      <c r="G3612" t="s">
        <v>5263</v>
      </c>
      <c r="H3612" t="s">
        <v>4719</v>
      </c>
      <c r="I3612" t="s">
        <v>4720</v>
      </c>
      <c r="J3612" t="s">
        <v>4731</v>
      </c>
      <c r="K3612" s="1">
        <v>41578</v>
      </c>
      <c r="L3612" t="s">
        <v>6408</v>
      </c>
      <c r="M3612" t="s">
        <v>5086</v>
      </c>
      <c r="N3612">
        <v>5.69</v>
      </c>
      <c r="O3612">
        <v>45.192999999999998</v>
      </c>
      <c r="P3612">
        <v>2</v>
      </c>
    </row>
    <row r="3613" spans="1:16" x14ac:dyDescent="0.3">
      <c r="A3613" t="s">
        <v>4505</v>
      </c>
      <c r="B3613" s="1">
        <v>41579</v>
      </c>
      <c r="C3613">
        <v>11</v>
      </c>
      <c r="D3613">
        <v>4</v>
      </c>
      <c r="E3613">
        <v>2013</v>
      </c>
      <c r="F3613" t="s">
        <v>4848</v>
      </c>
      <c r="G3613" t="s">
        <v>5212</v>
      </c>
      <c r="H3613" t="s">
        <v>4719</v>
      </c>
      <c r="I3613" t="s">
        <v>4720</v>
      </c>
      <c r="J3613" t="s">
        <v>4731</v>
      </c>
      <c r="K3613" s="1">
        <v>41583</v>
      </c>
      <c r="L3613" t="s">
        <v>6408</v>
      </c>
      <c r="M3613" t="s">
        <v>5116</v>
      </c>
      <c r="N3613">
        <v>-1.55</v>
      </c>
      <c r="O3613">
        <v>47.218000000000004</v>
      </c>
      <c r="P3613">
        <v>4</v>
      </c>
    </row>
    <row r="3614" spans="1:16" x14ac:dyDescent="0.3">
      <c r="A3614" t="s">
        <v>3729</v>
      </c>
      <c r="B3614" s="1">
        <v>41583</v>
      </c>
      <c r="C3614">
        <v>11</v>
      </c>
      <c r="D3614">
        <v>4</v>
      </c>
      <c r="E3614">
        <v>2013</v>
      </c>
      <c r="F3614" t="s">
        <v>6110</v>
      </c>
      <c r="G3614" t="s">
        <v>5222</v>
      </c>
      <c r="H3614" t="s">
        <v>4719</v>
      </c>
      <c r="I3614" t="s">
        <v>4720</v>
      </c>
      <c r="J3614" t="s">
        <v>4731</v>
      </c>
      <c r="K3614" s="1">
        <v>41586</v>
      </c>
      <c r="L3614" t="s">
        <v>6408</v>
      </c>
      <c r="M3614" t="s">
        <v>5086</v>
      </c>
      <c r="N3614">
        <v>3.43</v>
      </c>
      <c r="O3614">
        <v>46.131999999999998</v>
      </c>
      <c r="P3614">
        <v>3</v>
      </c>
    </row>
    <row r="3615" spans="1:16" x14ac:dyDescent="0.3">
      <c r="A3615" t="s">
        <v>2623</v>
      </c>
      <c r="B3615" s="1">
        <v>41590</v>
      </c>
      <c r="C3615">
        <v>11</v>
      </c>
      <c r="D3615">
        <v>4</v>
      </c>
      <c r="E3615">
        <v>2013</v>
      </c>
      <c r="F3615" t="s">
        <v>4974</v>
      </c>
      <c r="G3615" t="s">
        <v>5020</v>
      </c>
      <c r="H3615" t="s">
        <v>4719</v>
      </c>
      <c r="I3615" t="s">
        <v>4720</v>
      </c>
      <c r="J3615" t="s">
        <v>4721</v>
      </c>
      <c r="K3615" s="1">
        <v>41592</v>
      </c>
      <c r="L3615" t="s">
        <v>6407</v>
      </c>
      <c r="M3615" t="s">
        <v>4998</v>
      </c>
      <c r="N3615">
        <v>7.01</v>
      </c>
      <c r="O3615">
        <v>43.601999999999997</v>
      </c>
      <c r="P3615">
        <v>2</v>
      </c>
    </row>
    <row r="3616" spans="1:16" x14ac:dyDescent="0.3">
      <c r="A3616" t="s">
        <v>977</v>
      </c>
      <c r="B3616" s="1">
        <v>41592</v>
      </c>
      <c r="C3616">
        <v>11</v>
      </c>
      <c r="D3616">
        <v>4</v>
      </c>
      <c r="E3616">
        <v>2013</v>
      </c>
      <c r="F3616" t="s">
        <v>4784</v>
      </c>
      <c r="G3616" t="s">
        <v>5121</v>
      </c>
      <c r="H3616" t="s">
        <v>4719</v>
      </c>
      <c r="I3616" t="s">
        <v>4720</v>
      </c>
      <c r="J3616" t="s">
        <v>4721</v>
      </c>
      <c r="K3616" s="1">
        <v>41595</v>
      </c>
      <c r="L3616" t="s">
        <v>6407</v>
      </c>
      <c r="M3616" t="s">
        <v>5092</v>
      </c>
      <c r="N3616">
        <v>7.75</v>
      </c>
      <c r="O3616">
        <v>48.573</v>
      </c>
      <c r="P3616">
        <v>3</v>
      </c>
    </row>
    <row r="3617" spans="1:16" x14ac:dyDescent="0.3">
      <c r="A3617" t="s">
        <v>209</v>
      </c>
      <c r="B3617" s="1">
        <v>41594</v>
      </c>
      <c r="C3617">
        <v>11</v>
      </c>
      <c r="D3617">
        <v>4</v>
      </c>
      <c r="E3617">
        <v>2013</v>
      </c>
      <c r="F3617" t="s">
        <v>5045</v>
      </c>
      <c r="G3617" t="s">
        <v>5147</v>
      </c>
      <c r="H3617" t="s">
        <v>4719</v>
      </c>
      <c r="I3617" t="s">
        <v>4720</v>
      </c>
      <c r="J3617" t="s">
        <v>4731</v>
      </c>
      <c r="K3617" s="1">
        <v>41597</v>
      </c>
      <c r="L3617" t="s">
        <v>6407</v>
      </c>
      <c r="M3617" t="s">
        <v>5148</v>
      </c>
      <c r="N3617">
        <v>1.37</v>
      </c>
      <c r="O3617">
        <v>48.735999999999997</v>
      </c>
      <c r="P3617">
        <v>3</v>
      </c>
    </row>
    <row r="3618" spans="1:16" x14ac:dyDescent="0.3">
      <c r="A3618" t="s">
        <v>1771</v>
      </c>
      <c r="B3618" s="1">
        <v>41599</v>
      </c>
      <c r="C3618">
        <v>11</v>
      </c>
      <c r="D3618">
        <v>4</v>
      </c>
      <c r="E3618">
        <v>2013</v>
      </c>
      <c r="F3618" t="s">
        <v>5235</v>
      </c>
      <c r="G3618" t="s">
        <v>6558</v>
      </c>
      <c r="H3618" t="s">
        <v>4719</v>
      </c>
      <c r="I3618" t="s">
        <v>4720</v>
      </c>
      <c r="J3618" t="s">
        <v>4721</v>
      </c>
      <c r="K3618" s="1">
        <v>41599</v>
      </c>
      <c r="L3618" t="s">
        <v>6409</v>
      </c>
      <c r="M3618" t="s">
        <v>5094</v>
      </c>
      <c r="N3618">
        <v>1.59</v>
      </c>
      <c r="O3618">
        <v>50.408000000000001</v>
      </c>
      <c r="P3618">
        <v>0</v>
      </c>
    </row>
    <row r="3619" spans="1:16" x14ac:dyDescent="0.3">
      <c r="A3619" t="s">
        <v>3731</v>
      </c>
      <c r="B3619" s="1">
        <v>41603</v>
      </c>
      <c r="C3619">
        <v>11</v>
      </c>
      <c r="D3619">
        <v>4</v>
      </c>
      <c r="E3619">
        <v>2013</v>
      </c>
      <c r="F3619" t="s">
        <v>4908</v>
      </c>
      <c r="G3619" t="s">
        <v>5004</v>
      </c>
      <c r="H3619" t="s">
        <v>4719</v>
      </c>
      <c r="I3619" t="s">
        <v>4720</v>
      </c>
      <c r="J3619" t="s">
        <v>4731</v>
      </c>
      <c r="K3619" s="1">
        <v>41605</v>
      </c>
      <c r="L3619" t="s">
        <v>6408</v>
      </c>
      <c r="M3619" t="s">
        <v>4998</v>
      </c>
      <c r="N3619">
        <v>5.37</v>
      </c>
      <c r="O3619">
        <v>43.295999999999999</v>
      </c>
      <c r="P3619">
        <v>2</v>
      </c>
    </row>
    <row r="3620" spans="1:16" x14ac:dyDescent="0.3">
      <c r="A3620" t="s">
        <v>4448</v>
      </c>
      <c r="B3620" s="1">
        <v>41611</v>
      </c>
      <c r="C3620">
        <v>12</v>
      </c>
      <c r="D3620">
        <v>4</v>
      </c>
      <c r="E3620">
        <v>2013</v>
      </c>
      <c r="F3620" t="s">
        <v>5095</v>
      </c>
      <c r="G3620" t="s">
        <v>6559</v>
      </c>
      <c r="H3620" t="s">
        <v>4719</v>
      </c>
      <c r="I3620" t="s">
        <v>4720</v>
      </c>
      <c r="J3620" t="s">
        <v>4731</v>
      </c>
      <c r="K3620" s="1">
        <v>41615</v>
      </c>
      <c r="L3620" t="s">
        <v>6408</v>
      </c>
      <c r="M3620" t="s">
        <v>5094</v>
      </c>
      <c r="N3620">
        <v>3.24</v>
      </c>
      <c r="O3620">
        <v>50.173999999999999</v>
      </c>
      <c r="P3620">
        <v>4</v>
      </c>
    </row>
    <row r="3621" spans="1:16" x14ac:dyDescent="0.3">
      <c r="A3621" t="s">
        <v>3899</v>
      </c>
      <c r="B3621" s="1">
        <v>41617</v>
      </c>
      <c r="C3621">
        <v>12</v>
      </c>
      <c r="D3621">
        <v>4</v>
      </c>
      <c r="E3621">
        <v>2013</v>
      </c>
      <c r="F3621" t="s">
        <v>5357</v>
      </c>
      <c r="G3621" t="s">
        <v>5212</v>
      </c>
      <c r="H3621" t="s">
        <v>4719</v>
      </c>
      <c r="I3621" t="s">
        <v>4720</v>
      </c>
      <c r="J3621" t="s">
        <v>4721</v>
      </c>
      <c r="K3621" s="1">
        <v>41621</v>
      </c>
      <c r="L3621" t="s">
        <v>6408</v>
      </c>
      <c r="M3621" t="s">
        <v>5116</v>
      </c>
      <c r="N3621">
        <v>-1.55</v>
      </c>
      <c r="O3621">
        <v>47.218000000000004</v>
      </c>
      <c r="P3621">
        <v>4</v>
      </c>
    </row>
    <row r="3622" spans="1:16" x14ac:dyDescent="0.3">
      <c r="A3622" t="s">
        <v>218</v>
      </c>
      <c r="B3622" s="1">
        <v>41624</v>
      </c>
      <c r="C3622">
        <v>12</v>
      </c>
      <c r="D3622">
        <v>4</v>
      </c>
      <c r="E3622">
        <v>2013</v>
      </c>
      <c r="F3622" t="s">
        <v>4986</v>
      </c>
      <c r="G3622" t="s">
        <v>5288</v>
      </c>
      <c r="H3622" t="s">
        <v>4719</v>
      </c>
      <c r="I3622" t="s">
        <v>4720</v>
      </c>
      <c r="J3622" t="s">
        <v>4721</v>
      </c>
      <c r="K3622" s="1">
        <v>41626</v>
      </c>
      <c r="L3622" t="s">
        <v>6408</v>
      </c>
      <c r="M3622" t="s">
        <v>5094</v>
      </c>
      <c r="N3622">
        <v>3.16</v>
      </c>
      <c r="O3622">
        <v>50.725000000000001</v>
      </c>
      <c r="P3622">
        <v>2</v>
      </c>
    </row>
    <row r="3623" spans="1:16" x14ac:dyDescent="0.3">
      <c r="A3623" t="s">
        <v>219</v>
      </c>
      <c r="B3623" s="1">
        <v>41631</v>
      </c>
      <c r="C3623">
        <v>12</v>
      </c>
      <c r="D3623">
        <v>4</v>
      </c>
      <c r="E3623">
        <v>2013</v>
      </c>
      <c r="F3623" t="s">
        <v>5492</v>
      </c>
      <c r="G3623" t="s">
        <v>5222</v>
      </c>
      <c r="H3623" t="s">
        <v>4719</v>
      </c>
      <c r="I3623" t="s">
        <v>4720</v>
      </c>
      <c r="J3623" t="s">
        <v>4740</v>
      </c>
      <c r="K3623" s="1">
        <v>41634</v>
      </c>
      <c r="L3623" t="s">
        <v>6408</v>
      </c>
      <c r="M3623" t="s">
        <v>5086</v>
      </c>
      <c r="N3623">
        <v>3.43</v>
      </c>
      <c r="O3623">
        <v>46.131999999999998</v>
      </c>
      <c r="P3623">
        <v>3</v>
      </c>
    </row>
    <row r="3624" spans="1:16" x14ac:dyDescent="0.3">
      <c r="A3624" t="s">
        <v>3224</v>
      </c>
      <c r="B3624" s="1">
        <v>41631</v>
      </c>
      <c r="C3624">
        <v>12</v>
      </c>
      <c r="D3624">
        <v>4</v>
      </c>
      <c r="E3624">
        <v>2013</v>
      </c>
      <c r="F3624" t="s">
        <v>5023</v>
      </c>
      <c r="G3624" t="s">
        <v>6560</v>
      </c>
      <c r="H3624" t="s">
        <v>4719</v>
      </c>
      <c r="I3624" t="s">
        <v>4720</v>
      </c>
      <c r="J3624" t="s">
        <v>4740</v>
      </c>
      <c r="K3624" s="1">
        <v>41633</v>
      </c>
      <c r="L3624" t="s">
        <v>6408</v>
      </c>
      <c r="M3624" t="s">
        <v>5094</v>
      </c>
      <c r="N3624">
        <v>3.4</v>
      </c>
      <c r="O3624">
        <v>50.328000000000003</v>
      </c>
      <c r="P3624">
        <v>2</v>
      </c>
    </row>
    <row r="3625" spans="1:16" x14ac:dyDescent="0.3">
      <c r="A3625" t="s">
        <v>673</v>
      </c>
      <c r="B3625" s="1">
        <v>41639</v>
      </c>
      <c r="C3625">
        <v>12</v>
      </c>
      <c r="D3625">
        <v>4</v>
      </c>
      <c r="E3625">
        <v>2013</v>
      </c>
      <c r="F3625" t="s">
        <v>5603</v>
      </c>
      <c r="G3625" t="s">
        <v>5004</v>
      </c>
      <c r="H3625" t="s">
        <v>4719</v>
      </c>
      <c r="I3625" t="s">
        <v>4720</v>
      </c>
      <c r="J3625" t="s">
        <v>4721</v>
      </c>
      <c r="K3625" s="1">
        <v>41641</v>
      </c>
      <c r="L3625" t="s">
        <v>6407</v>
      </c>
      <c r="M3625" t="s">
        <v>4998</v>
      </c>
      <c r="N3625">
        <v>5.37</v>
      </c>
      <c r="O3625">
        <v>43.295999999999999</v>
      </c>
      <c r="P3625">
        <v>2</v>
      </c>
    </row>
    <row r="3626" spans="1:16" x14ac:dyDescent="0.3">
      <c r="A3626" t="s">
        <v>574</v>
      </c>
      <c r="B3626" s="1">
        <v>41640</v>
      </c>
      <c r="C3626">
        <v>1</v>
      </c>
      <c r="D3626">
        <v>1</v>
      </c>
      <c r="E3626">
        <v>2014</v>
      </c>
      <c r="F3626" t="s">
        <v>5291</v>
      </c>
      <c r="G3626" t="s">
        <v>5366</v>
      </c>
      <c r="H3626" t="s">
        <v>4719</v>
      </c>
      <c r="I3626" t="s">
        <v>4720</v>
      </c>
      <c r="J3626" t="s">
        <v>4731</v>
      </c>
      <c r="K3626" s="1">
        <v>41644</v>
      </c>
      <c r="L3626" t="s">
        <v>6408</v>
      </c>
      <c r="M3626" t="s">
        <v>5086</v>
      </c>
      <c r="N3626">
        <v>4.92</v>
      </c>
      <c r="O3626">
        <v>45.781999999999996</v>
      </c>
      <c r="P3626">
        <v>4</v>
      </c>
    </row>
    <row r="3627" spans="1:16" x14ac:dyDescent="0.3">
      <c r="A3627" t="s">
        <v>1775</v>
      </c>
      <c r="B3627" s="1">
        <v>41644</v>
      </c>
      <c r="C3627">
        <v>1</v>
      </c>
      <c r="D3627">
        <v>1</v>
      </c>
      <c r="E3627">
        <v>2014</v>
      </c>
      <c r="F3627" t="s">
        <v>4955</v>
      </c>
      <c r="G3627" t="s">
        <v>6533</v>
      </c>
      <c r="H3627" t="s">
        <v>4719</v>
      </c>
      <c r="I3627" t="s">
        <v>4720</v>
      </c>
      <c r="J3627" t="s">
        <v>4740</v>
      </c>
      <c r="K3627" s="1">
        <v>41649</v>
      </c>
      <c r="L3627" t="s">
        <v>6408</v>
      </c>
      <c r="M3627" t="s">
        <v>5086</v>
      </c>
      <c r="N3627">
        <v>3.09</v>
      </c>
      <c r="O3627">
        <v>45.777000000000001</v>
      </c>
      <c r="P3627">
        <v>5</v>
      </c>
    </row>
    <row r="3628" spans="1:16" x14ac:dyDescent="0.3">
      <c r="A3628" t="s">
        <v>3900</v>
      </c>
      <c r="B3628" s="1">
        <v>41648</v>
      </c>
      <c r="C3628">
        <v>1</v>
      </c>
      <c r="D3628">
        <v>1</v>
      </c>
      <c r="E3628">
        <v>2014</v>
      </c>
      <c r="F3628" t="s">
        <v>4925</v>
      </c>
      <c r="G3628" t="s">
        <v>5119</v>
      </c>
      <c r="H3628" t="s">
        <v>4719</v>
      </c>
      <c r="I3628" t="s">
        <v>4720</v>
      </c>
      <c r="J3628" t="s">
        <v>4731</v>
      </c>
      <c r="K3628" s="1">
        <v>41649</v>
      </c>
      <c r="L3628" t="s">
        <v>6409</v>
      </c>
      <c r="M3628" t="s">
        <v>5086</v>
      </c>
      <c r="N3628">
        <v>4.84</v>
      </c>
      <c r="O3628">
        <v>45.764000000000003</v>
      </c>
      <c r="P3628">
        <v>1</v>
      </c>
    </row>
    <row r="3629" spans="1:16" x14ac:dyDescent="0.3">
      <c r="A3629" t="s">
        <v>417</v>
      </c>
      <c r="B3629" s="1">
        <v>41655</v>
      </c>
      <c r="C3629">
        <v>1</v>
      </c>
      <c r="D3629">
        <v>1</v>
      </c>
      <c r="E3629">
        <v>2014</v>
      </c>
      <c r="F3629" t="s">
        <v>5552</v>
      </c>
      <c r="G3629" t="s">
        <v>5007</v>
      </c>
      <c r="H3629" t="s">
        <v>4719</v>
      </c>
      <c r="I3629" t="s">
        <v>4720</v>
      </c>
      <c r="J3629" t="s">
        <v>4721</v>
      </c>
      <c r="K3629" s="1">
        <v>41655</v>
      </c>
      <c r="L3629" t="s">
        <v>6409</v>
      </c>
      <c r="M3629" t="s">
        <v>4998</v>
      </c>
      <c r="N3629">
        <v>5.88</v>
      </c>
      <c r="O3629">
        <v>43.103000000000002</v>
      </c>
      <c r="P3629">
        <v>0</v>
      </c>
    </row>
    <row r="3630" spans="1:16" x14ac:dyDescent="0.3">
      <c r="A3630" t="s">
        <v>3901</v>
      </c>
      <c r="B3630" s="1">
        <v>41656</v>
      </c>
      <c r="C3630">
        <v>1</v>
      </c>
      <c r="D3630">
        <v>1</v>
      </c>
      <c r="E3630">
        <v>2014</v>
      </c>
      <c r="F3630" t="s">
        <v>4904</v>
      </c>
      <c r="G3630" t="s">
        <v>5387</v>
      </c>
      <c r="H3630" t="s">
        <v>4719</v>
      </c>
      <c r="I3630" t="s">
        <v>4720</v>
      </c>
      <c r="J3630" t="s">
        <v>4721</v>
      </c>
      <c r="K3630" s="1">
        <v>41658</v>
      </c>
      <c r="L3630" t="s">
        <v>6408</v>
      </c>
      <c r="M3630" t="s">
        <v>5388</v>
      </c>
      <c r="N3630">
        <v>9.4499999999999993</v>
      </c>
      <c r="O3630">
        <v>42.697000000000003</v>
      </c>
      <c r="P3630">
        <v>2</v>
      </c>
    </row>
    <row r="3631" spans="1:16" x14ac:dyDescent="0.3">
      <c r="A3631" t="s">
        <v>1444</v>
      </c>
      <c r="B3631" s="1">
        <v>41659</v>
      </c>
      <c r="C3631">
        <v>1</v>
      </c>
      <c r="D3631">
        <v>1</v>
      </c>
      <c r="E3631">
        <v>2014</v>
      </c>
      <c r="F3631" t="s">
        <v>5005</v>
      </c>
      <c r="G3631" t="s">
        <v>5022</v>
      </c>
      <c r="H3631" t="s">
        <v>4719</v>
      </c>
      <c r="I3631" t="s">
        <v>4720</v>
      </c>
      <c r="J3631" t="s">
        <v>4721</v>
      </c>
      <c r="K3631" s="1">
        <v>41663</v>
      </c>
      <c r="L3631" t="s">
        <v>6408</v>
      </c>
      <c r="M3631" t="s">
        <v>4998</v>
      </c>
      <c r="N3631">
        <v>7.13</v>
      </c>
      <c r="O3631">
        <v>43.58</v>
      </c>
      <c r="P3631">
        <v>4</v>
      </c>
    </row>
    <row r="3632" spans="1:16" x14ac:dyDescent="0.3">
      <c r="A3632" t="s">
        <v>985</v>
      </c>
      <c r="B3632" s="1">
        <v>41660</v>
      </c>
      <c r="C3632">
        <v>1</v>
      </c>
      <c r="D3632">
        <v>1</v>
      </c>
      <c r="E3632">
        <v>2014</v>
      </c>
      <c r="F3632" t="s">
        <v>4741</v>
      </c>
      <c r="G3632" t="s">
        <v>5128</v>
      </c>
      <c r="H3632" t="s">
        <v>4719</v>
      </c>
      <c r="I3632" t="s">
        <v>4720</v>
      </c>
      <c r="J3632" t="s">
        <v>4721</v>
      </c>
      <c r="K3632" s="1">
        <v>41662</v>
      </c>
      <c r="L3632" t="s">
        <v>6408</v>
      </c>
      <c r="M3632" t="s">
        <v>5086</v>
      </c>
      <c r="N3632">
        <v>4.07</v>
      </c>
      <c r="O3632">
        <v>46.033999999999999</v>
      </c>
      <c r="P3632">
        <v>2</v>
      </c>
    </row>
    <row r="3633" spans="1:16" x14ac:dyDescent="0.3">
      <c r="A3633" t="s">
        <v>988</v>
      </c>
      <c r="B3633" s="1">
        <v>41676</v>
      </c>
      <c r="C3633">
        <v>2</v>
      </c>
      <c r="D3633">
        <v>1</v>
      </c>
      <c r="E3633">
        <v>2014</v>
      </c>
      <c r="F3633" t="s">
        <v>4891</v>
      </c>
      <c r="G3633" t="s">
        <v>5115</v>
      </c>
      <c r="H3633" t="s">
        <v>4719</v>
      </c>
      <c r="I3633" t="s">
        <v>4720</v>
      </c>
      <c r="J3633" t="s">
        <v>4740</v>
      </c>
      <c r="K3633" s="1">
        <v>41678</v>
      </c>
      <c r="L3633" t="s">
        <v>6407</v>
      </c>
      <c r="M3633" t="s">
        <v>5116</v>
      </c>
      <c r="N3633">
        <v>-0.88</v>
      </c>
      <c r="O3633">
        <v>47.058999999999997</v>
      </c>
      <c r="P3633">
        <v>2</v>
      </c>
    </row>
    <row r="3634" spans="1:16" x14ac:dyDescent="0.3">
      <c r="A3634" t="s">
        <v>502</v>
      </c>
      <c r="B3634" s="1">
        <v>41687</v>
      </c>
      <c r="C3634">
        <v>2</v>
      </c>
      <c r="D3634">
        <v>1</v>
      </c>
      <c r="E3634">
        <v>2014</v>
      </c>
      <c r="F3634" t="s">
        <v>5814</v>
      </c>
      <c r="G3634" t="s">
        <v>5288</v>
      </c>
      <c r="H3634" t="s">
        <v>4719</v>
      </c>
      <c r="I3634" t="s">
        <v>4720</v>
      </c>
      <c r="J3634" t="s">
        <v>4721</v>
      </c>
      <c r="K3634" s="1">
        <v>41691</v>
      </c>
      <c r="L3634" t="s">
        <v>6408</v>
      </c>
      <c r="M3634" t="s">
        <v>5094</v>
      </c>
      <c r="N3634">
        <v>3.16</v>
      </c>
      <c r="O3634">
        <v>50.725000000000001</v>
      </c>
      <c r="P3634">
        <v>4</v>
      </c>
    </row>
    <row r="3635" spans="1:16" x14ac:dyDescent="0.3">
      <c r="A3635" t="s">
        <v>679</v>
      </c>
      <c r="B3635" s="1">
        <v>41687</v>
      </c>
      <c r="C3635">
        <v>2</v>
      </c>
      <c r="D3635">
        <v>1</v>
      </c>
      <c r="E3635">
        <v>2014</v>
      </c>
      <c r="F3635" t="s">
        <v>6471</v>
      </c>
      <c r="G3635" t="s">
        <v>5202</v>
      </c>
      <c r="H3635" t="s">
        <v>4719</v>
      </c>
      <c r="I3635" t="s">
        <v>4720</v>
      </c>
      <c r="J3635" t="s">
        <v>4721</v>
      </c>
      <c r="K3635" s="1">
        <v>41687</v>
      </c>
      <c r="L3635" t="s">
        <v>6409</v>
      </c>
      <c r="M3635" t="s">
        <v>5116</v>
      </c>
      <c r="N3635">
        <v>-0.56000000000000005</v>
      </c>
      <c r="O3635">
        <v>47.478000000000002</v>
      </c>
      <c r="P3635">
        <v>0</v>
      </c>
    </row>
    <row r="3636" spans="1:16" x14ac:dyDescent="0.3">
      <c r="A3636" t="s">
        <v>4511</v>
      </c>
      <c r="B3636" s="1">
        <v>41695</v>
      </c>
      <c r="C3636">
        <v>2</v>
      </c>
      <c r="D3636">
        <v>1</v>
      </c>
      <c r="E3636">
        <v>2014</v>
      </c>
      <c r="F3636" t="s">
        <v>5027</v>
      </c>
      <c r="G3636" t="s">
        <v>5004</v>
      </c>
      <c r="H3636" t="s">
        <v>4719</v>
      </c>
      <c r="I3636" t="s">
        <v>4720</v>
      </c>
      <c r="J3636" t="s">
        <v>4731</v>
      </c>
      <c r="K3636" s="1">
        <v>41698</v>
      </c>
      <c r="L3636" t="s">
        <v>6408</v>
      </c>
      <c r="M3636" t="s">
        <v>4998</v>
      </c>
      <c r="N3636">
        <v>5.37</v>
      </c>
      <c r="O3636">
        <v>43.295999999999999</v>
      </c>
      <c r="P3636">
        <v>3</v>
      </c>
    </row>
    <row r="3637" spans="1:16" x14ac:dyDescent="0.3">
      <c r="A3637" t="s">
        <v>1975</v>
      </c>
      <c r="B3637" s="1">
        <v>41697</v>
      </c>
      <c r="C3637">
        <v>2</v>
      </c>
      <c r="D3637">
        <v>1</v>
      </c>
      <c r="E3637">
        <v>2014</v>
      </c>
      <c r="F3637" t="s">
        <v>5879</v>
      </c>
      <c r="G3637" t="s">
        <v>5407</v>
      </c>
      <c r="H3637" t="s">
        <v>4719</v>
      </c>
      <c r="I3637" t="s">
        <v>4720</v>
      </c>
      <c r="J3637" t="s">
        <v>4731</v>
      </c>
      <c r="K3637" s="1">
        <v>41699</v>
      </c>
      <c r="L3637" t="s">
        <v>6407</v>
      </c>
      <c r="M3637" t="s">
        <v>5094</v>
      </c>
      <c r="N3637">
        <v>3.13</v>
      </c>
      <c r="O3637">
        <v>50.668999999999997</v>
      </c>
      <c r="P3637">
        <v>2</v>
      </c>
    </row>
    <row r="3638" spans="1:16" x14ac:dyDescent="0.3">
      <c r="A3638" t="s">
        <v>990</v>
      </c>
      <c r="B3638" s="1">
        <v>41701</v>
      </c>
      <c r="C3638">
        <v>3</v>
      </c>
      <c r="D3638">
        <v>1</v>
      </c>
      <c r="E3638">
        <v>2014</v>
      </c>
      <c r="F3638" t="s">
        <v>5258</v>
      </c>
      <c r="G3638" t="s">
        <v>5373</v>
      </c>
      <c r="H3638" t="s">
        <v>4719</v>
      </c>
      <c r="I3638" t="s">
        <v>4720</v>
      </c>
      <c r="J3638" t="s">
        <v>4721</v>
      </c>
      <c r="K3638" s="1">
        <v>41706</v>
      </c>
      <c r="L3638" t="s">
        <v>6408</v>
      </c>
      <c r="M3638" t="s">
        <v>5094</v>
      </c>
      <c r="N3638">
        <v>2.2999999999999998</v>
      </c>
      <c r="O3638">
        <v>49.893999999999998</v>
      </c>
      <c r="P3638">
        <v>5</v>
      </c>
    </row>
    <row r="3639" spans="1:16" x14ac:dyDescent="0.3">
      <c r="A3639" t="s">
        <v>236</v>
      </c>
      <c r="B3639" s="1">
        <v>41718</v>
      </c>
      <c r="C3639">
        <v>3</v>
      </c>
      <c r="D3639">
        <v>1</v>
      </c>
      <c r="E3639">
        <v>2014</v>
      </c>
      <c r="F3639" t="s">
        <v>5273</v>
      </c>
      <c r="G3639" t="s">
        <v>5220</v>
      </c>
      <c r="H3639" t="s">
        <v>4719</v>
      </c>
      <c r="I3639" t="s">
        <v>4720</v>
      </c>
      <c r="J3639" t="s">
        <v>4721</v>
      </c>
      <c r="K3639" s="1">
        <v>41719</v>
      </c>
      <c r="L3639" t="s">
        <v>6407</v>
      </c>
      <c r="M3639" t="s">
        <v>5094</v>
      </c>
      <c r="N3639">
        <v>1.84</v>
      </c>
      <c r="O3639">
        <v>50.104999999999997</v>
      </c>
      <c r="P3639">
        <v>1</v>
      </c>
    </row>
    <row r="3640" spans="1:16" x14ac:dyDescent="0.3">
      <c r="A3640" t="s">
        <v>828</v>
      </c>
      <c r="B3640" s="1">
        <v>41725</v>
      </c>
      <c r="C3640">
        <v>3</v>
      </c>
      <c r="D3640">
        <v>1</v>
      </c>
      <c r="E3640">
        <v>2014</v>
      </c>
      <c r="F3640" t="s">
        <v>4847</v>
      </c>
      <c r="G3640" t="s">
        <v>5239</v>
      </c>
      <c r="H3640" t="s">
        <v>4719</v>
      </c>
      <c r="I3640" t="s">
        <v>4720</v>
      </c>
      <c r="J3640" t="s">
        <v>4721</v>
      </c>
      <c r="K3640" s="1">
        <v>41727</v>
      </c>
      <c r="L3640" t="s">
        <v>6408</v>
      </c>
      <c r="M3640" t="s">
        <v>5116</v>
      </c>
      <c r="N3640">
        <v>-2.21</v>
      </c>
      <c r="O3640">
        <v>47.273000000000003</v>
      </c>
      <c r="P3640">
        <v>2</v>
      </c>
    </row>
    <row r="3641" spans="1:16" x14ac:dyDescent="0.3">
      <c r="A3641" t="s">
        <v>3820</v>
      </c>
      <c r="B3641" s="1">
        <v>41729</v>
      </c>
      <c r="C3641">
        <v>3</v>
      </c>
      <c r="D3641">
        <v>1</v>
      </c>
      <c r="E3641">
        <v>2014</v>
      </c>
      <c r="F3641" t="s">
        <v>5443</v>
      </c>
      <c r="G3641" t="s">
        <v>5156</v>
      </c>
      <c r="H3641" t="s">
        <v>4719</v>
      </c>
      <c r="I3641" t="s">
        <v>4720</v>
      </c>
      <c r="J3641" t="s">
        <v>4721</v>
      </c>
      <c r="K3641" s="1">
        <v>41732</v>
      </c>
      <c r="L3641" t="s">
        <v>6407</v>
      </c>
      <c r="M3641" t="s">
        <v>5133</v>
      </c>
      <c r="N3641">
        <v>-4.0999999999999996</v>
      </c>
      <c r="O3641">
        <v>47.997999999999998</v>
      </c>
      <c r="P3641">
        <v>3</v>
      </c>
    </row>
    <row r="3642" spans="1:16" x14ac:dyDescent="0.3">
      <c r="A3642" t="s">
        <v>2331</v>
      </c>
      <c r="B3642" s="1">
        <v>41735</v>
      </c>
      <c r="C3642">
        <v>4</v>
      </c>
      <c r="D3642">
        <v>2</v>
      </c>
      <c r="E3642">
        <v>2014</v>
      </c>
      <c r="F3642" t="s">
        <v>4859</v>
      </c>
      <c r="G3642" t="s">
        <v>5028</v>
      </c>
      <c r="H3642" t="s">
        <v>4719</v>
      </c>
      <c r="I3642" t="s">
        <v>4720</v>
      </c>
      <c r="J3642" t="s">
        <v>4721</v>
      </c>
      <c r="K3642" s="1">
        <v>41737</v>
      </c>
      <c r="L3642" t="s">
        <v>6407</v>
      </c>
      <c r="M3642" t="s">
        <v>4998</v>
      </c>
      <c r="N3642">
        <v>4.8099999999999996</v>
      </c>
      <c r="O3642">
        <v>43.948999999999998</v>
      </c>
      <c r="P3642">
        <v>2</v>
      </c>
    </row>
    <row r="3643" spans="1:16" x14ac:dyDescent="0.3">
      <c r="A3643" t="s">
        <v>1141</v>
      </c>
      <c r="B3643" s="1">
        <v>41738</v>
      </c>
      <c r="C3643">
        <v>4</v>
      </c>
      <c r="D3643">
        <v>2</v>
      </c>
      <c r="E3643">
        <v>2014</v>
      </c>
      <c r="F3643" t="s">
        <v>5016</v>
      </c>
      <c r="G3643" t="s">
        <v>6561</v>
      </c>
      <c r="H3643" t="s">
        <v>4719</v>
      </c>
      <c r="I3643" t="s">
        <v>4720</v>
      </c>
      <c r="J3643" t="s">
        <v>4721</v>
      </c>
      <c r="K3643" s="1">
        <v>41741</v>
      </c>
      <c r="L3643" t="s">
        <v>6407</v>
      </c>
      <c r="M3643" t="s">
        <v>5103</v>
      </c>
      <c r="N3643">
        <v>-0.7</v>
      </c>
      <c r="O3643">
        <v>49.276000000000003</v>
      </c>
      <c r="P3643">
        <v>3</v>
      </c>
    </row>
    <row r="3644" spans="1:16" x14ac:dyDescent="0.3">
      <c r="A3644" t="s">
        <v>2417</v>
      </c>
      <c r="B3644" s="1">
        <v>41739</v>
      </c>
      <c r="C3644">
        <v>4</v>
      </c>
      <c r="D3644">
        <v>2</v>
      </c>
      <c r="E3644">
        <v>2014</v>
      </c>
      <c r="F3644" t="s">
        <v>5878</v>
      </c>
      <c r="G3644" t="s">
        <v>5119</v>
      </c>
      <c r="H3644" t="s">
        <v>4719</v>
      </c>
      <c r="I3644" t="s">
        <v>4720</v>
      </c>
      <c r="J3644" t="s">
        <v>4721</v>
      </c>
      <c r="K3644" s="1">
        <v>41743</v>
      </c>
      <c r="L3644" t="s">
        <v>6408</v>
      </c>
      <c r="M3644" t="s">
        <v>5086</v>
      </c>
      <c r="N3644">
        <v>4.84</v>
      </c>
      <c r="O3644">
        <v>45.764000000000003</v>
      </c>
      <c r="P3644">
        <v>4</v>
      </c>
    </row>
    <row r="3645" spans="1:16" x14ac:dyDescent="0.3">
      <c r="A3645" t="s">
        <v>3737</v>
      </c>
      <c r="B3645" s="1">
        <v>41742</v>
      </c>
      <c r="C3645">
        <v>4</v>
      </c>
      <c r="D3645">
        <v>2</v>
      </c>
      <c r="E3645">
        <v>2014</v>
      </c>
      <c r="F3645" t="s">
        <v>4809</v>
      </c>
      <c r="G3645" t="s">
        <v>5212</v>
      </c>
      <c r="H3645" t="s">
        <v>4719</v>
      </c>
      <c r="I3645" t="s">
        <v>4720</v>
      </c>
      <c r="J3645" t="s">
        <v>4731</v>
      </c>
      <c r="K3645" s="1">
        <v>41743</v>
      </c>
      <c r="L3645" t="s">
        <v>6407</v>
      </c>
      <c r="M3645" t="s">
        <v>5116</v>
      </c>
      <c r="N3645">
        <v>-1.55</v>
      </c>
      <c r="O3645">
        <v>47.218000000000004</v>
      </c>
      <c r="P3645">
        <v>1</v>
      </c>
    </row>
    <row r="3646" spans="1:16" x14ac:dyDescent="0.3">
      <c r="A3646" t="s">
        <v>1978</v>
      </c>
      <c r="B3646" s="1">
        <v>41742</v>
      </c>
      <c r="C3646">
        <v>4</v>
      </c>
      <c r="D3646">
        <v>2</v>
      </c>
      <c r="E3646">
        <v>2014</v>
      </c>
      <c r="F3646" t="s">
        <v>6420</v>
      </c>
      <c r="G3646" t="s">
        <v>6550</v>
      </c>
      <c r="H3646" t="s">
        <v>4719</v>
      </c>
      <c r="I3646" t="s">
        <v>4720</v>
      </c>
      <c r="J3646" t="s">
        <v>4721</v>
      </c>
      <c r="K3646" s="1">
        <v>41745</v>
      </c>
      <c r="L3646" t="s">
        <v>6408</v>
      </c>
      <c r="M3646" t="s">
        <v>5092</v>
      </c>
      <c r="N3646">
        <v>7.79</v>
      </c>
      <c r="O3646">
        <v>48.813000000000002</v>
      </c>
      <c r="P3646">
        <v>3</v>
      </c>
    </row>
    <row r="3647" spans="1:16" x14ac:dyDescent="0.3">
      <c r="A3647" t="s">
        <v>2101</v>
      </c>
      <c r="B3647" s="1">
        <v>41743</v>
      </c>
      <c r="C3647">
        <v>4</v>
      </c>
      <c r="D3647">
        <v>2</v>
      </c>
      <c r="E3647">
        <v>2014</v>
      </c>
      <c r="F3647" t="s">
        <v>5235</v>
      </c>
      <c r="G3647" t="s">
        <v>6551</v>
      </c>
      <c r="H3647" t="s">
        <v>4719</v>
      </c>
      <c r="I3647" t="s">
        <v>4720</v>
      </c>
      <c r="J3647" t="s">
        <v>4721</v>
      </c>
      <c r="K3647" s="1">
        <v>41746</v>
      </c>
      <c r="L3647" t="s">
        <v>6408</v>
      </c>
      <c r="M3647" t="s">
        <v>5089</v>
      </c>
      <c r="N3647">
        <v>3.9</v>
      </c>
      <c r="O3647">
        <v>43.633000000000003</v>
      </c>
      <c r="P3647">
        <v>3</v>
      </c>
    </row>
    <row r="3648" spans="1:16" x14ac:dyDescent="0.3">
      <c r="A3648" t="s">
        <v>3137</v>
      </c>
      <c r="B3648" s="1">
        <v>41746</v>
      </c>
      <c r="C3648">
        <v>4</v>
      </c>
      <c r="D3648">
        <v>2</v>
      </c>
      <c r="E3648">
        <v>2014</v>
      </c>
      <c r="F3648" t="s">
        <v>5041</v>
      </c>
      <c r="G3648" t="s">
        <v>6562</v>
      </c>
      <c r="H3648" t="s">
        <v>4719</v>
      </c>
      <c r="I3648" t="s">
        <v>4720</v>
      </c>
      <c r="J3648" t="s">
        <v>4740</v>
      </c>
      <c r="K3648" s="1">
        <v>41749</v>
      </c>
      <c r="L3648" t="s">
        <v>6408</v>
      </c>
      <c r="M3648" t="s">
        <v>5148</v>
      </c>
      <c r="N3648">
        <v>1.92</v>
      </c>
      <c r="O3648">
        <v>47.932000000000002</v>
      </c>
      <c r="P3648">
        <v>3</v>
      </c>
    </row>
    <row r="3649" spans="1:16" x14ac:dyDescent="0.3">
      <c r="A3649" t="s">
        <v>1785</v>
      </c>
      <c r="B3649" s="1">
        <v>41748</v>
      </c>
      <c r="C3649">
        <v>4</v>
      </c>
      <c r="D3649">
        <v>2</v>
      </c>
      <c r="E3649">
        <v>2014</v>
      </c>
      <c r="F3649" t="s">
        <v>4805</v>
      </c>
      <c r="G3649" t="s">
        <v>5386</v>
      </c>
      <c r="H3649" t="s">
        <v>4719</v>
      </c>
      <c r="I3649" t="s">
        <v>4720</v>
      </c>
      <c r="J3649" t="s">
        <v>4721</v>
      </c>
      <c r="K3649" s="1">
        <v>41748</v>
      </c>
      <c r="L3649" t="s">
        <v>6409</v>
      </c>
      <c r="M3649" t="s">
        <v>5116</v>
      </c>
      <c r="N3649">
        <v>-1.49</v>
      </c>
      <c r="O3649">
        <v>47.295999999999999</v>
      </c>
      <c r="P3649">
        <v>0</v>
      </c>
    </row>
    <row r="3650" spans="1:16" x14ac:dyDescent="0.3">
      <c r="A3650" t="s">
        <v>4610</v>
      </c>
      <c r="B3650" s="1">
        <v>41754</v>
      </c>
      <c r="C3650">
        <v>4</v>
      </c>
      <c r="D3650">
        <v>2</v>
      </c>
      <c r="E3650">
        <v>2014</v>
      </c>
      <c r="F3650" t="s">
        <v>5572</v>
      </c>
      <c r="G3650" t="s">
        <v>5088</v>
      </c>
      <c r="H3650" t="s">
        <v>4719</v>
      </c>
      <c r="I3650" t="s">
        <v>4720</v>
      </c>
      <c r="J3650" t="s">
        <v>4731</v>
      </c>
      <c r="K3650" s="1">
        <v>41756</v>
      </c>
      <c r="L3650" t="s">
        <v>6407</v>
      </c>
      <c r="M3650" t="s">
        <v>5089</v>
      </c>
      <c r="N3650">
        <v>1.44</v>
      </c>
      <c r="O3650">
        <v>43.604999999999997</v>
      </c>
      <c r="P3650">
        <v>2</v>
      </c>
    </row>
    <row r="3651" spans="1:16" x14ac:dyDescent="0.3">
      <c r="A3651" t="s">
        <v>3905</v>
      </c>
      <c r="B3651" s="1">
        <v>41760</v>
      </c>
      <c r="C3651">
        <v>5</v>
      </c>
      <c r="D3651">
        <v>2</v>
      </c>
      <c r="E3651">
        <v>2014</v>
      </c>
      <c r="F3651" t="s">
        <v>6215</v>
      </c>
      <c r="G3651" t="s">
        <v>5000</v>
      </c>
      <c r="H3651" t="s">
        <v>4719</v>
      </c>
      <c r="I3651" t="s">
        <v>4720</v>
      </c>
      <c r="J3651" t="s">
        <v>4721</v>
      </c>
      <c r="K3651" s="1">
        <v>41762</v>
      </c>
      <c r="L3651" t="s">
        <v>6407</v>
      </c>
      <c r="M3651" t="s">
        <v>4998</v>
      </c>
      <c r="N3651">
        <v>7.26</v>
      </c>
      <c r="O3651">
        <v>43.71</v>
      </c>
      <c r="P3651">
        <v>2</v>
      </c>
    </row>
    <row r="3652" spans="1:16" x14ac:dyDescent="0.3">
      <c r="A3652" t="s">
        <v>3774</v>
      </c>
      <c r="B3652" s="1">
        <v>41761</v>
      </c>
      <c r="C3652">
        <v>5</v>
      </c>
      <c r="D3652">
        <v>2</v>
      </c>
      <c r="E3652">
        <v>2014</v>
      </c>
      <c r="F3652" t="s">
        <v>5952</v>
      </c>
      <c r="G3652" t="s">
        <v>5407</v>
      </c>
      <c r="H3652" t="s">
        <v>4719</v>
      </c>
      <c r="I3652" t="s">
        <v>4720</v>
      </c>
      <c r="J3652" t="s">
        <v>4721</v>
      </c>
      <c r="K3652" s="1">
        <v>41764</v>
      </c>
      <c r="L3652" t="s">
        <v>6408</v>
      </c>
      <c r="M3652" t="s">
        <v>5094</v>
      </c>
      <c r="N3652">
        <v>3.13</v>
      </c>
      <c r="O3652">
        <v>50.668999999999997</v>
      </c>
      <c r="P3652">
        <v>3</v>
      </c>
    </row>
    <row r="3653" spans="1:16" x14ac:dyDescent="0.3">
      <c r="A3653" t="s">
        <v>3773</v>
      </c>
      <c r="B3653" s="1">
        <v>41761</v>
      </c>
      <c r="C3653">
        <v>5</v>
      </c>
      <c r="D3653">
        <v>2</v>
      </c>
      <c r="E3653">
        <v>2014</v>
      </c>
      <c r="F3653" t="s">
        <v>5304</v>
      </c>
      <c r="G3653" t="s">
        <v>6563</v>
      </c>
      <c r="H3653" t="s">
        <v>4719</v>
      </c>
      <c r="I3653" t="s">
        <v>4720</v>
      </c>
      <c r="J3653" t="s">
        <v>4721</v>
      </c>
      <c r="K3653" s="1">
        <v>41762</v>
      </c>
      <c r="L3653" t="s">
        <v>6407</v>
      </c>
      <c r="M3653" t="s">
        <v>5101</v>
      </c>
      <c r="N3653">
        <v>-0.24</v>
      </c>
      <c r="O3653">
        <v>44.912999999999997</v>
      </c>
      <c r="P3653">
        <v>1</v>
      </c>
    </row>
    <row r="3654" spans="1:16" x14ac:dyDescent="0.3">
      <c r="A3654" t="s">
        <v>245</v>
      </c>
      <c r="B3654" s="1">
        <v>41764</v>
      </c>
      <c r="C3654">
        <v>5</v>
      </c>
      <c r="D3654">
        <v>2</v>
      </c>
      <c r="E3654">
        <v>2014</v>
      </c>
      <c r="F3654" t="s">
        <v>5729</v>
      </c>
      <c r="G3654" t="s">
        <v>6564</v>
      </c>
      <c r="H3654" t="s">
        <v>4719</v>
      </c>
      <c r="I3654" t="s">
        <v>4720</v>
      </c>
      <c r="J3654" t="s">
        <v>4721</v>
      </c>
      <c r="K3654" s="1">
        <v>41768</v>
      </c>
      <c r="L3654" t="s">
        <v>6408</v>
      </c>
      <c r="M3654" t="s">
        <v>5094</v>
      </c>
      <c r="N3654">
        <v>2.34</v>
      </c>
      <c r="O3654">
        <v>51.026000000000003</v>
      </c>
      <c r="P3654">
        <v>4</v>
      </c>
    </row>
    <row r="3655" spans="1:16" x14ac:dyDescent="0.3">
      <c r="A3655" t="s">
        <v>4227</v>
      </c>
      <c r="B3655" s="1">
        <v>41774</v>
      </c>
      <c r="C3655">
        <v>5</v>
      </c>
      <c r="D3655">
        <v>2</v>
      </c>
      <c r="E3655">
        <v>2014</v>
      </c>
      <c r="F3655" t="s">
        <v>5480</v>
      </c>
      <c r="G3655" t="s">
        <v>5088</v>
      </c>
      <c r="H3655" t="s">
        <v>4719</v>
      </c>
      <c r="I3655" t="s">
        <v>4720</v>
      </c>
      <c r="J3655" t="s">
        <v>4721</v>
      </c>
      <c r="K3655" s="1">
        <v>41778</v>
      </c>
      <c r="L3655" t="s">
        <v>6408</v>
      </c>
      <c r="M3655" t="s">
        <v>5089</v>
      </c>
      <c r="N3655">
        <v>1.44</v>
      </c>
      <c r="O3655">
        <v>43.604999999999997</v>
      </c>
      <c r="P3655">
        <v>4</v>
      </c>
    </row>
    <row r="3656" spans="1:16" x14ac:dyDescent="0.3">
      <c r="A3656" t="s">
        <v>685</v>
      </c>
      <c r="B3656" s="1">
        <v>41778</v>
      </c>
      <c r="C3656">
        <v>5</v>
      </c>
      <c r="D3656">
        <v>2</v>
      </c>
      <c r="E3656">
        <v>2014</v>
      </c>
      <c r="F3656" t="s">
        <v>5540</v>
      </c>
      <c r="G3656" t="s">
        <v>6565</v>
      </c>
      <c r="H3656" t="s">
        <v>4719</v>
      </c>
      <c r="I3656" t="s">
        <v>4720</v>
      </c>
      <c r="J3656" t="s">
        <v>4721</v>
      </c>
      <c r="K3656" s="1">
        <v>41781</v>
      </c>
      <c r="L3656" t="s">
        <v>6407</v>
      </c>
      <c r="M3656" t="s">
        <v>5094</v>
      </c>
      <c r="N3656">
        <v>2.82</v>
      </c>
      <c r="O3656">
        <v>50.411999999999999</v>
      </c>
      <c r="P3656">
        <v>3</v>
      </c>
    </row>
    <row r="3657" spans="1:16" x14ac:dyDescent="0.3">
      <c r="A3657" t="s">
        <v>3740</v>
      </c>
      <c r="B3657" s="1">
        <v>41780</v>
      </c>
      <c r="C3657">
        <v>5</v>
      </c>
      <c r="D3657">
        <v>2</v>
      </c>
      <c r="E3657">
        <v>2014</v>
      </c>
      <c r="F3657" t="s">
        <v>5005</v>
      </c>
      <c r="G3657" t="s">
        <v>5154</v>
      </c>
      <c r="H3657" t="s">
        <v>4719</v>
      </c>
      <c r="I3657" t="s">
        <v>4720</v>
      </c>
      <c r="J3657" t="s">
        <v>4721</v>
      </c>
      <c r="K3657" s="1">
        <v>41782</v>
      </c>
      <c r="L3657" t="s">
        <v>6407</v>
      </c>
      <c r="M3657" t="s">
        <v>5097</v>
      </c>
      <c r="N3657">
        <v>5.04</v>
      </c>
      <c r="O3657">
        <v>47.322000000000003</v>
      </c>
      <c r="P3657">
        <v>2</v>
      </c>
    </row>
    <row r="3658" spans="1:16" x14ac:dyDescent="0.3">
      <c r="A3658" t="s">
        <v>1879</v>
      </c>
      <c r="B3658" s="1">
        <v>41787</v>
      </c>
      <c r="C3658">
        <v>5</v>
      </c>
      <c r="D3658">
        <v>2</v>
      </c>
      <c r="E3658">
        <v>2014</v>
      </c>
      <c r="F3658" t="s">
        <v>5379</v>
      </c>
      <c r="G3658" t="s">
        <v>5004</v>
      </c>
      <c r="H3658" t="s">
        <v>4719</v>
      </c>
      <c r="I3658" t="s">
        <v>4720</v>
      </c>
      <c r="J3658" t="s">
        <v>4721</v>
      </c>
      <c r="K3658" s="1">
        <v>41789</v>
      </c>
      <c r="L3658" t="s">
        <v>6408</v>
      </c>
      <c r="M3658" t="s">
        <v>4998</v>
      </c>
      <c r="N3658">
        <v>5.37</v>
      </c>
      <c r="O3658">
        <v>43.295999999999999</v>
      </c>
      <c r="P3658">
        <v>2</v>
      </c>
    </row>
    <row r="3659" spans="1:16" x14ac:dyDescent="0.3">
      <c r="A3659" t="s">
        <v>836</v>
      </c>
      <c r="B3659" s="1">
        <v>41793</v>
      </c>
      <c r="C3659">
        <v>6</v>
      </c>
      <c r="D3659">
        <v>2</v>
      </c>
      <c r="E3659">
        <v>2014</v>
      </c>
      <c r="F3659" t="s">
        <v>4944</v>
      </c>
      <c r="G3659" t="s">
        <v>5165</v>
      </c>
      <c r="H3659" t="s">
        <v>4719</v>
      </c>
      <c r="I3659" t="s">
        <v>4720</v>
      </c>
      <c r="J3659" t="s">
        <v>4721</v>
      </c>
      <c r="K3659" s="1">
        <v>41794</v>
      </c>
      <c r="L3659" t="s">
        <v>6407</v>
      </c>
      <c r="M3659" t="s">
        <v>5089</v>
      </c>
      <c r="N3659">
        <v>2.35</v>
      </c>
      <c r="O3659">
        <v>43.212000000000003</v>
      </c>
      <c r="P3659">
        <v>1</v>
      </c>
    </row>
    <row r="3660" spans="1:16" x14ac:dyDescent="0.3">
      <c r="A3660" t="s">
        <v>1881</v>
      </c>
      <c r="B3660" s="1">
        <v>41794</v>
      </c>
      <c r="C3660">
        <v>6</v>
      </c>
      <c r="D3660">
        <v>2</v>
      </c>
      <c r="E3660">
        <v>2014</v>
      </c>
      <c r="F3660" t="s">
        <v>6429</v>
      </c>
      <c r="G3660" t="s">
        <v>5330</v>
      </c>
      <c r="H3660" t="s">
        <v>4719</v>
      </c>
      <c r="I3660" t="s">
        <v>4720</v>
      </c>
      <c r="J3660" t="s">
        <v>4721</v>
      </c>
      <c r="K3660" s="1">
        <v>41797</v>
      </c>
      <c r="L3660" t="s">
        <v>6408</v>
      </c>
      <c r="M3660" t="s">
        <v>5094</v>
      </c>
      <c r="N3660">
        <v>1.86</v>
      </c>
      <c r="O3660">
        <v>50.951000000000001</v>
      </c>
      <c r="P3660">
        <v>3</v>
      </c>
    </row>
    <row r="3661" spans="1:16" x14ac:dyDescent="0.3">
      <c r="A3661" t="s">
        <v>2108</v>
      </c>
      <c r="B3661" s="1">
        <v>41795</v>
      </c>
      <c r="C3661">
        <v>6</v>
      </c>
      <c r="D3661">
        <v>2</v>
      </c>
      <c r="E3661">
        <v>2014</v>
      </c>
      <c r="F3661" t="s">
        <v>5413</v>
      </c>
      <c r="G3661" t="s">
        <v>5144</v>
      </c>
      <c r="H3661" t="s">
        <v>4719</v>
      </c>
      <c r="I3661" t="s">
        <v>4720</v>
      </c>
      <c r="J3661" t="s">
        <v>4731</v>
      </c>
      <c r="K3661" s="1">
        <v>41797</v>
      </c>
      <c r="L3661" t="s">
        <v>6408</v>
      </c>
      <c r="M3661" t="s">
        <v>5089</v>
      </c>
      <c r="N3661">
        <v>3.88</v>
      </c>
      <c r="O3661">
        <v>43.610999999999997</v>
      </c>
      <c r="P3661">
        <v>2</v>
      </c>
    </row>
    <row r="3662" spans="1:16" x14ac:dyDescent="0.3">
      <c r="A3662" t="s">
        <v>576</v>
      </c>
      <c r="B3662" s="1">
        <v>41799</v>
      </c>
      <c r="C3662">
        <v>6</v>
      </c>
      <c r="D3662">
        <v>2</v>
      </c>
      <c r="E3662">
        <v>2014</v>
      </c>
      <c r="F3662" t="s">
        <v>5885</v>
      </c>
      <c r="G3662" t="s">
        <v>5022</v>
      </c>
      <c r="H3662" t="s">
        <v>4719</v>
      </c>
      <c r="I3662" t="s">
        <v>4720</v>
      </c>
      <c r="J3662" t="s">
        <v>4721</v>
      </c>
      <c r="K3662" s="1">
        <v>41799</v>
      </c>
      <c r="L3662" t="s">
        <v>6409</v>
      </c>
      <c r="M3662" t="s">
        <v>4998</v>
      </c>
      <c r="N3662">
        <v>7.13</v>
      </c>
      <c r="O3662">
        <v>43.58</v>
      </c>
      <c r="P3662">
        <v>0</v>
      </c>
    </row>
    <row r="3663" spans="1:16" x14ac:dyDescent="0.3">
      <c r="A3663" t="s">
        <v>248</v>
      </c>
      <c r="B3663" s="1">
        <v>41800</v>
      </c>
      <c r="C3663">
        <v>6</v>
      </c>
      <c r="D3663">
        <v>2</v>
      </c>
      <c r="E3663">
        <v>2014</v>
      </c>
      <c r="F3663" t="s">
        <v>4727</v>
      </c>
      <c r="G3663" t="s">
        <v>5102</v>
      </c>
      <c r="H3663" t="s">
        <v>4719</v>
      </c>
      <c r="I3663" t="s">
        <v>4720</v>
      </c>
      <c r="J3663" t="s">
        <v>4721</v>
      </c>
      <c r="K3663" s="1">
        <v>41804</v>
      </c>
      <c r="L3663" t="s">
        <v>6408</v>
      </c>
      <c r="M3663" t="s">
        <v>5103</v>
      </c>
      <c r="N3663">
        <v>0.11</v>
      </c>
      <c r="O3663">
        <v>49.494</v>
      </c>
      <c r="P3663">
        <v>4</v>
      </c>
    </row>
    <row r="3664" spans="1:16" x14ac:dyDescent="0.3">
      <c r="A3664" t="s">
        <v>687</v>
      </c>
      <c r="B3664" s="1">
        <v>41801</v>
      </c>
      <c r="C3664">
        <v>6</v>
      </c>
      <c r="D3664">
        <v>2</v>
      </c>
      <c r="E3664">
        <v>2014</v>
      </c>
      <c r="F3664" t="s">
        <v>4777</v>
      </c>
      <c r="G3664" t="s">
        <v>5256</v>
      </c>
      <c r="H3664" t="s">
        <v>4719</v>
      </c>
      <c r="I3664" t="s">
        <v>4720</v>
      </c>
      <c r="J3664" t="s">
        <v>4731</v>
      </c>
      <c r="K3664" s="1">
        <v>41805</v>
      </c>
      <c r="L3664" t="s">
        <v>6408</v>
      </c>
      <c r="M3664" t="s">
        <v>5103</v>
      </c>
      <c r="N3664">
        <v>-0.37</v>
      </c>
      <c r="O3664">
        <v>49.183</v>
      </c>
      <c r="P3664">
        <v>4</v>
      </c>
    </row>
    <row r="3665" spans="1:16" x14ac:dyDescent="0.3">
      <c r="A3665" t="s">
        <v>2240</v>
      </c>
      <c r="B3665" s="1">
        <v>41803</v>
      </c>
      <c r="C3665">
        <v>6</v>
      </c>
      <c r="D3665">
        <v>2</v>
      </c>
      <c r="E3665">
        <v>2014</v>
      </c>
      <c r="F3665" t="s">
        <v>4800</v>
      </c>
      <c r="G3665" t="s">
        <v>6548</v>
      </c>
      <c r="H3665" t="s">
        <v>4719</v>
      </c>
      <c r="I3665" t="s">
        <v>4720</v>
      </c>
      <c r="J3665" t="s">
        <v>4731</v>
      </c>
      <c r="K3665" s="1">
        <v>41805</v>
      </c>
      <c r="L3665" t="s">
        <v>6408</v>
      </c>
      <c r="M3665" t="s">
        <v>4998</v>
      </c>
      <c r="N3665">
        <v>6.93</v>
      </c>
      <c r="O3665">
        <v>43.66</v>
      </c>
      <c r="P3665">
        <v>2</v>
      </c>
    </row>
    <row r="3666" spans="1:16" x14ac:dyDescent="0.3">
      <c r="A3666" t="s">
        <v>3742</v>
      </c>
      <c r="B3666" s="1">
        <v>41806</v>
      </c>
      <c r="C3666">
        <v>6</v>
      </c>
      <c r="D3666">
        <v>2</v>
      </c>
      <c r="E3666">
        <v>2014</v>
      </c>
      <c r="F3666" t="s">
        <v>5486</v>
      </c>
      <c r="G3666" t="s">
        <v>5138</v>
      </c>
      <c r="H3666" t="s">
        <v>4719</v>
      </c>
      <c r="I3666" t="s">
        <v>4720</v>
      </c>
      <c r="J3666" t="s">
        <v>4721</v>
      </c>
      <c r="K3666" s="1">
        <v>41806</v>
      </c>
      <c r="L3666" t="s">
        <v>6409</v>
      </c>
      <c r="M3666" t="s">
        <v>5101</v>
      </c>
      <c r="N3666">
        <v>1.26</v>
      </c>
      <c r="O3666">
        <v>45.834000000000003</v>
      </c>
      <c r="P3666">
        <v>0</v>
      </c>
    </row>
    <row r="3667" spans="1:16" x14ac:dyDescent="0.3">
      <c r="A3667" t="s">
        <v>4369</v>
      </c>
      <c r="B3667" s="1">
        <v>41808</v>
      </c>
      <c r="C3667">
        <v>6</v>
      </c>
      <c r="D3667">
        <v>2</v>
      </c>
      <c r="E3667">
        <v>2014</v>
      </c>
      <c r="F3667" t="s">
        <v>5710</v>
      </c>
      <c r="G3667" t="s">
        <v>5088</v>
      </c>
      <c r="H3667" t="s">
        <v>4719</v>
      </c>
      <c r="I3667" t="s">
        <v>4720</v>
      </c>
      <c r="J3667" t="s">
        <v>4731</v>
      </c>
      <c r="K3667" s="1">
        <v>41813</v>
      </c>
      <c r="L3667" t="s">
        <v>6408</v>
      </c>
      <c r="M3667" t="s">
        <v>5089</v>
      </c>
      <c r="N3667">
        <v>1.44</v>
      </c>
      <c r="O3667">
        <v>43.604999999999997</v>
      </c>
      <c r="P3667">
        <v>5</v>
      </c>
    </row>
    <row r="3668" spans="1:16" x14ac:dyDescent="0.3">
      <c r="A3668" t="s">
        <v>1461</v>
      </c>
      <c r="B3668" s="1">
        <v>41811</v>
      </c>
      <c r="C3668">
        <v>6</v>
      </c>
      <c r="D3668">
        <v>2</v>
      </c>
      <c r="E3668">
        <v>2014</v>
      </c>
      <c r="F3668" t="s">
        <v>4961</v>
      </c>
      <c r="G3668" t="s">
        <v>6566</v>
      </c>
      <c r="H3668" t="s">
        <v>4719</v>
      </c>
      <c r="I3668" t="s">
        <v>4720</v>
      </c>
      <c r="J3668" t="s">
        <v>4731</v>
      </c>
      <c r="K3668" s="1">
        <v>41813</v>
      </c>
      <c r="L3668" t="s">
        <v>6408</v>
      </c>
      <c r="M3668" t="s">
        <v>5086</v>
      </c>
      <c r="N3668">
        <v>4.79</v>
      </c>
      <c r="O3668">
        <v>45.692</v>
      </c>
      <c r="P3668">
        <v>2</v>
      </c>
    </row>
    <row r="3669" spans="1:16" x14ac:dyDescent="0.3">
      <c r="A3669" t="s">
        <v>838</v>
      </c>
      <c r="B3669" s="1">
        <v>41814</v>
      </c>
      <c r="C3669">
        <v>6</v>
      </c>
      <c r="D3669">
        <v>2</v>
      </c>
      <c r="E3669">
        <v>2014</v>
      </c>
      <c r="F3669" t="s">
        <v>4999</v>
      </c>
      <c r="G3669" t="s">
        <v>5121</v>
      </c>
      <c r="H3669" t="s">
        <v>4719</v>
      </c>
      <c r="I3669" t="s">
        <v>4720</v>
      </c>
      <c r="J3669" t="s">
        <v>4721</v>
      </c>
      <c r="K3669" s="1">
        <v>41818</v>
      </c>
      <c r="L3669" t="s">
        <v>6408</v>
      </c>
      <c r="M3669" t="s">
        <v>5092</v>
      </c>
      <c r="N3669">
        <v>7.75</v>
      </c>
      <c r="O3669">
        <v>48.573</v>
      </c>
      <c r="P3669">
        <v>4</v>
      </c>
    </row>
    <row r="3670" spans="1:16" x14ac:dyDescent="0.3">
      <c r="A3670" t="s">
        <v>1288</v>
      </c>
      <c r="B3670" s="1">
        <v>41815</v>
      </c>
      <c r="C3670">
        <v>6</v>
      </c>
      <c r="D3670">
        <v>2</v>
      </c>
      <c r="E3670">
        <v>2014</v>
      </c>
      <c r="F3670" t="s">
        <v>5472</v>
      </c>
      <c r="G3670" t="s">
        <v>6534</v>
      </c>
      <c r="H3670" t="s">
        <v>4719</v>
      </c>
      <c r="I3670" t="s">
        <v>4720</v>
      </c>
      <c r="J3670" t="s">
        <v>4731</v>
      </c>
      <c r="K3670" s="1">
        <v>41817</v>
      </c>
      <c r="L3670" t="s">
        <v>6408</v>
      </c>
      <c r="M3670" t="s">
        <v>5133</v>
      </c>
      <c r="N3670">
        <v>-2.76</v>
      </c>
      <c r="O3670">
        <v>47.658000000000001</v>
      </c>
      <c r="P3670">
        <v>2</v>
      </c>
    </row>
    <row r="3671" spans="1:16" x14ac:dyDescent="0.3">
      <c r="A3671" t="s">
        <v>432</v>
      </c>
      <c r="B3671" s="1">
        <v>41816</v>
      </c>
      <c r="C3671">
        <v>6</v>
      </c>
      <c r="D3671">
        <v>2</v>
      </c>
      <c r="E3671">
        <v>2014</v>
      </c>
      <c r="F3671" t="s">
        <v>6278</v>
      </c>
      <c r="G3671" t="s">
        <v>5429</v>
      </c>
      <c r="H3671" t="s">
        <v>4719</v>
      </c>
      <c r="I3671" t="s">
        <v>4720</v>
      </c>
      <c r="J3671" t="s">
        <v>4740</v>
      </c>
      <c r="K3671" s="1">
        <v>41818</v>
      </c>
      <c r="L3671" t="s">
        <v>6408</v>
      </c>
      <c r="M3671" t="s">
        <v>5101</v>
      </c>
      <c r="N3671">
        <v>0.71</v>
      </c>
      <c r="O3671">
        <v>44.408000000000001</v>
      </c>
      <c r="P3671">
        <v>2</v>
      </c>
    </row>
    <row r="3672" spans="1:16" x14ac:dyDescent="0.3">
      <c r="A3672" t="s">
        <v>4372</v>
      </c>
      <c r="B3672" s="1">
        <v>41833</v>
      </c>
      <c r="C3672">
        <v>7</v>
      </c>
      <c r="D3672">
        <v>3</v>
      </c>
      <c r="E3672">
        <v>2014</v>
      </c>
      <c r="F3672" t="s">
        <v>6490</v>
      </c>
      <c r="G3672" t="s">
        <v>5240</v>
      </c>
      <c r="H3672" t="s">
        <v>4719</v>
      </c>
      <c r="I3672" t="s">
        <v>4720</v>
      </c>
      <c r="J3672" t="s">
        <v>4721</v>
      </c>
      <c r="K3672" s="1">
        <v>41836</v>
      </c>
      <c r="L3672" t="s">
        <v>6407</v>
      </c>
      <c r="M3672" t="s">
        <v>5116</v>
      </c>
      <c r="N3672">
        <v>0.2</v>
      </c>
      <c r="O3672">
        <v>48.006</v>
      </c>
      <c r="P3672">
        <v>3</v>
      </c>
    </row>
    <row r="3673" spans="1:16" x14ac:dyDescent="0.3">
      <c r="A3673" t="s">
        <v>4373</v>
      </c>
      <c r="B3673" s="1">
        <v>41834</v>
      </c>
      <c r="C3673">
        <v>7</v>
      </c>
      <c r="D3673">
        <v>3</v>
      </c>
      <c r="E3673">
        <v>2014</v>
      </c>
      <c r="F3673" t="s">
        <v>5899</v>
      </c>
      <c r="G3673" t="s">
        <v>5240</v>
      </c>
      <c r="H3673" t="s">
        <v>4719</v>
      </c>
      <c r="I3673" t="s">
        <v>4720</v>
      </c>
      <c r="J3673" t="s">
        <v>4721</v>
      </c>
      <c r="K3673" s="1">
        <v>41838</v>
      </c>
      <c r="L3673" t="s">
        <v>6408</v>
      </c>
      <c r="M3673" t="s">
        <v>5116</v>
      </c>
      <c r="N3673">
        <v>0.2</v>
      </c>
      <c r="O3673">
        <v>48.006</v>
      </c>
      <c r="P3673">
        <v>4</v>
      </c>
    </row>
    <row r="3674" spans="1:16" x14ac:dyDescent="0.3">
      <c r="A3674" t="s">
        <v>4490</v>
      </c>
      <c r="B3674" s="1">
        <v>41853</v>
      </c>
      <c r="C3674">
        <v>8</v>
      </c>
      <c r="D3674">
        <v>3</v>
      </c>
      <c r="E3674">
        <v>2014</v>
      </c>
      <c r="F3674" t="s">
        <v>5675</v>
      </c>
      <c r="G3674" t="s">
        <v>5143</v>
      </c>
      <c r="H3674" t="s">
        <v>4719</v>
      </c>
      <c r="I3674" t="s">
        <v>4720</v>
      </c>
      <c r="J3674" t="s">
        <v>4740</v>
      </c>
      <c r="K3674" s="1">
        <v>41855</v>
      </c>
      <c r="L3674" t="s">
        <v>6408</v>
      </c>
      <c r="M3674" t="s">
        <v>5094</v>
      </c>
      <c r="N3674">
        <v>3.06</v>
      </c>
      <c r="O3674">
        <v>50.628999999999998</v>
      </c>
      <c r="P3674">
        <v>2</v>
      </c>
    </row>
    <row r="3675" spans="1:16" x14ac:dyDescent="0.3">
      <c r="A3675" t="s">
        <v>3681</v>
      </c>
      <c r="B3675" s="1">
        <v>41853</v>
      </c>
      <c r="C3675">
        <v>8</v>
      </c>
      <c r="D3675">
        <v>3</v>
      </c>
      <c r="E3675">
        <v>2014</v>
      </c>
      <c r="F3675" t="s">
        <v>5310</v>
      </c>
      <c r="G3675" t="s">
        <v>5109</v>
      </c>
      <c r="H3675" t="s">
        <v>4719</v>
      </c>
      <c r="I3675" t="s">
        <v>4720</v>
      </c>
      <c r="J3675" t="s">
        <v>4721</v>
      </c>
      <c r="K3675" s="1">
        <v>41854</v>
      </c>
      <c r="L3675" t="s">
        <v>6407</v>
      </c>
      <c r="M3675" t="s">
        <v>5103</v>
      </c>
      <c r="N3675">
        <v>1.05</v>
      </c>
      <c r="O3675">
        <v>49.43</v>
      </c>
      <c r="P3675">
        <v>1</v>
      </c>
    </row>
    <row r="3676" spans="1:16" x14ac:dyDescent="0.3">
      <c r="A3676" t="s">
        <v>434</v>
      </c>
      <c r="B3676" s="1">
        <v>41853</v>
      </c>
      <c r="C3676">
        <v>8</v>
      </c>
      <c r="D3676">
        <v>3</v>
      </c>
      <c r="E3676">
        <v>2014</v>
      </c>
      <c r="F3676" t="s">
        <v>4868</v>
      </c>
      <c r="G3676" t="s">
        <v>5046</v>
      </c>
      <c r="H3676" t="s">
        <v>4719</v>
      </c>
      <c r="I3676" t="s">
        <v>4720</v>
      </c>
      <c r="J3676" t="s">
        <v>4721</v>
      </c>
      <c r="K3676" s="1">
        <v>41856</v>
      </c>
      <c r="L3676" t="s">
        <v>6407</v>
      </c>
      <c r="M3676" t="s">
        <v>4998</v>
      </c>
      <c r="N3676">
        <v>7.15</v>
      </c>
      <c r="O3676">
        <v>43.664000000000001</v>
      </c>
      <c r="P3676">
        <v>3</v>
      </c>
    </row>
    <row r="3677" spans="1:16" x14ac:dyDescent="0.3">
      <c r="A3677" t="s">
        <v>1987</v>
      </c>
      <c r="B3677" s="1">
        <v>41855</v>
      </c>
      <c r="C3677">
        <v>8</v>
      </c>
      <c r="D3677">
        <v>3</v>
      </c>
      <c r="E3677">
        <v>2014</v>
      </c>
      <c r="F3677" t="s">
        <v>4747</v>
      </c>
      <c r="G3677" t="s">
        <v>5121</v>
      </c>
      <c r="H3677" t="s">
        <v>4719</v>
      </c>
      <c r="I3677" t="s">
        <v>4720</v>
      </c>
      <c r="J3677" t="s">
        <v>4731</v>
      </c>
      <c r="K3677" s="1">
        <v>41858</v>
      </c>
      <c r="L3677" t="s">
        <v>6407</v>
      </c>
      <c r="M3677" t="s">
        <v>5092</v>
      </c>
      <c r="N3677">
        <v>7.75</v>
      </c>
      <c r="O3677">
        <v>48.573</v>
      </c>
      <c r="P3677">
        <v>3</v>
      </c>
    </row>
    <row r="3678" spans="1:16" x14ac:dyDescent="0.3">
      <c r="A3678" t="s">
        <v>3746</v>
      </c>
      <c r="B3678" s="1">
        <v>41858</v>
      </c>
      <c r="C3678">
        <v>8</v>
      </c>
      <c r="D3678">
        <v>3</v>
      </c>
      <c r="E3678">
        <v>2014</v>
      </c>
      <c r="F3678" t="s">
        <v>4782</v>
      </c>
      <c r="G3678" t="s">
        <v>5015</v>
      </c>
      <c r="H3678" t="s">
        <v>4719</v>
      </c>
      <c r="I3678" t="s">
        <v>4720</v>
      </c>
      <c r="J3678" t="s">
        <v>4731</v>
      </c>
      <c r="K3678" s="1">
        <v>41860</v>
      </c>
      <c r="L3678" t="s">
        <v>6408</v>
      </c>
      <c r="M3678" t="s">
        <v>4998</v>
      </c>
      <c r="N3678">
        <v>7.5</v>
      </c>
      <c r="O3678">
        <v>43.774000000000001</v>
      </c>
      <c r="P3678">
        <v>2</v>
      </c>
    </row>
    <row r="3679" spans="1:16" x14ac:dyDescent="0.3">
      <c r="A3679" t="s">
        <v>2116</v>
      </c>
      <c r="B3679" s="1">
        <v>41860</v>
      </c>
      <c r="C3679">
        <v>8</v>
      </c>
      <c r="D3679">
        <v>3</v>
      </c>
      <c r="E3679">
        <v>2014</v>
      </c>
      <c r="F3679" t="s">
        <v>5206</v>
      </c>
      <c r="G3679" t="s">
        <v>5222</v>
      </c>
      <c r="H3679" t="s">
        <v>4719</v>
      </c>
      <c r="I3679" t="s">
        <v>4720</v>
      </c>
      <c r="J3679" t="s">
        <v>4721</v>
      </c>
      <c r="K3679" s="1">
        <v>41862</v>
      </c>
      <c r="L3679" t="s">
        <v>6407</v>
      </c>
      <c r="M3679" t="s">
        <v>5086</v>
      </c>
      <c r="N3679">
        <v>3.43</v>
      </c>
      <c r="O3679">
        <v>46.131999999999998</v>
      </c>
      <c r="P3679">
        <v>2</v>
      </c>
    </row>
    <row r="3680" spans="1:16" x14ac:dyDescent="0.3">
      <c r="A3680" t="s">
        <v>258</v>
      </c>
      <c r="B3680" s="1">
        <v>41863</v>
      </c>
      <c r="C3680">
        <v>8</v>
      </c>
      <c r="D3680">
        <v>3</v>
      </c>
      <c r="E3680">
        <v>2014</v>
      </c>
      <c r="F3680" t="s">
        <v>5526</v>
      </c>
      <c r="G3680" t="s">
        <v>6537</v>
      </c>
      <c r="H3680" t="s">
        <v>4719</v>
      </c>
      <c r="I3680" t="s">
        <v>4720</v>
      </c>
      <c r="J3680" t="s">
        <v>4721</v>
      </c>
      <c r="K3680" s="1">
        <v>41865</v>
      </c>
      <c r="L3680" t="s">
        <v>6408</v>
      </c>
      <c r="M3680" t="s">
        <v>5086</v>
      </c>
      <c r="N3680">
        <v>6.13</v>
      </c>
      <c r="O3680">
        <v>45.899000000000001</v>
      </c>
      <c r="P3680">
        <v>2</v>
      </c>
    </row>
    <row r="3681" spans="1:16" x14ac:dyDescent="0.3">
      <c r="A3681" t="s">
        <v>1475</v>
      </c>
      <c r="B3681" s="1">
        <v>41874</v>
      </c>
      <c r="C3681">
        <v>8</v>
      </c>
      <c r="D3681">
        <v>3</v>
      </c>
      <c r="E3681">
        <v>2014</v>
      </c>
      <c r="F3681" t="s">
        <v>5261</v>
      </c>
      <c r="G3681" t="s">
        <v>6567</v>
      </c>
      <c r="H3681" t="s">
        <v>4719</v>
      </c>
      <c r="I3681" t="s">
        <v>4720</v>
      </c>
      <c r="J3681" t="s">
        <v>4721</v>
      </c>
      <c r="K3681" s="1">
        <v>41874</v>
      </c>
      <c r="L3681" t="s">
        <v>6409</v>
      </c>
      <c r="M3681" t="s">
        <v>4998</v>
      </c>
      <c r="N3681">
        <v>5.0999999999999996</v>
      </c>
      <c r="O3681">
        <v>43.64</v>
      </c>
      <c r="P3681">
        <v>0</v>
      </c>
    </row>
    <row r="3682" spans="1:16" x14ac:dyDescent="0.3">
      <c r="A3682" t="s">
        <v>4491</v>
      </c>
      <c r="B3682" s="1">
        <v>41874</v>
      </c>
      <c r="C3682">
        <v>8</v>
      </c>
      <c r="D3682">
        <v>3</v>
      </c>
      <c r="E3682">
        <v>2014</v>
      </c>
      <c r="F3682" t="s">
        <v>5433</v>
      </c>
      <c r="G3682" t="s">
        <v>5243</v>
      </c>
      <c r="H3682" t="s">
        <v>4719</v>
      </c>
      <c r="I3682" t="s">
        <v>4720</v>
      </c>
      <c r="J3682" t="s">
        <v>4721</v>
      </c>
      <c r="K3682" s="1">
        <v>41876</v>
      </c>
      <c r="L3682" t="s">
        <v>6407</v>
      </c>
      <c r="M3682" t="s">
        <v>5101</v>
      </c>
      <c r="N3682">
        <v>-0.57999999999999996</v>
      </c>
      <c r="O3682">
        <v>44.838000000000001</v>
      </c>
      <c r="P3682">
        <v>2</v>
      </c>
    </row>
    <row r="3683" spans="1:16" x14ac:dyDescent="0.3">
      <c r="A3683" t="s">
        <v>1296</v>
      </c>
      <c r="B3683" s="1">
        <v>41878</v>
      </c>
      <c r="C3683">
        <v>8</v>
      </c>
      <c r="D3683">
        <v>3</v>
      </c>
      <c r="E3683">
        <v>2014</v>
      </c>
      <c r="F3683" t="s">
        <v>5740</v>
      </c>
      <c r="G3683" t="s">
        <v>5004</v>
      </c>
      <c r="H3683" t="s">
        <v>4719</v>
      </c>
      <c r="I3683" t="s">
        <v>4720</v>
      </c>
      <c r="J3683" t="s">
        <v>4740</v>
      </c>
      <c r="K3683" s="1">
        <v>41883</v>
      </c>
      <c r="L3683" t="s">
        <v>6408</v>
      </c>
      <c r="M3683" t="s">
        <v>4998</v>
      </c>
      <c r="N3683">
        <v>5.37</v>
      </c>
      <c r="O3683">
        <v>43.295999999999999</v>
      </c>
      <c r="P3683">
        <v>5</v>
      </c>
    </row>
    <row r="3684" spans="1:16" x14ac:dyDescent="0.3">
      <c r="A3684" t="s">
        <v>2254</v>
      </c>
      <c r="B3684" s="1">
        <v>41880</v>
      </c>
      <c r="C3684">
        <v>8</v>
      </c>
      <c r="D3684">
        <v>3</v>
      </c>
      <c r="E3684">
        <v>2014</v>
      </c>
      <c r="F3684" t="s">
        <v>5526</v>
      </c>
      <c r="G3684" t="s">
        <v>6539</v>
      </c>
      <c r="H3684" t="s">
        <v>4719</v>
      </c>
      <c r="I3684" t="s">
        <v>4720</v>
      </c>
      <c r="J3684" t="s">
        <v>4721</v>
      </c>
      <c r="K3684" s="1">
        <v>41885</v>
      </c>
      <c r="L3684" t="s">
        <v>6408</v>
      </c>
      <c r="M3684" t="s">
        <v>5094</v>
      </c>
      <c r="N3684">
        <v>2.48</v>
      </c>
      <c r="O3684">
        <v>49.258000000000003</v>
      </c>
      <c r="P3684">
        <v>5</v>
      </c>
    </row>
    <row r="3685" spans="1:16" x14ac:dyDescent="0.3">
      <c r="A3685" t="s">
        <v>4458</v>
      </c>
      <c r="B3685" s="1">
        <v>41891</v>
      </c>
      <c r="C3685">
        <v>9</v>
      </c>
      <c r="D3685">
        <v>3</v>
      </c>
      <c r="E3685">
        <v>2014</v>
      </c>
      <c r="F3685" t="s">
        <v>5139</v>
      </c>
      <c r="G3685" t="s">
        <v>6568</v>
      </c>
      <c r="H3685" t="s">
        <v>4719</v>
      </c>
      <c r="I3685" t="s">
        <v>4720</v>
      </c>
      <c r="J3685" t="s">
        <v>4721</v>
      </c>
      <c r="K3685" s="1">
        <v>41893</v>
      </c>
      <c r="L3685" t="s">
        <v>6408</v>
      </c>
      <c r="M3685" t="s">
        <v>5133</v>
      </c>
      <c r="N3685">
        <v>-3.43</v>
      </c>
      <c r="O3685">
        <v>47.735999999999997</v>
      </c>
      <c r="P3685">
        <v>2</v>
      </c>
    </row>
    <row r="3686" spans="1:16" x14ac:dyDescent="0.3">
      <c r="A3686" t="s">
        <v>2256</v>
      </c>
      <c r="B3686" s="1">
        <v>41891</v>
      </c>
      <c r="C3686">
        <v>9</v>
      </c>
      <c r="D3686">
        <v>3</v>
      </c>
      <c r="E3686">
        <v>2014</v>
      </c>
      <c r="F3686" t="s">
        <v>5891</v>
      </c>
      <c r="G3686" t="s">
        <v>6569</v>
      </c>
      <c r="H3686" t="s">
        <v>4719</v>
      </c>
      <c r="I3686" t="s">
        <v>4720</v>
      </c>
      <c r="J3686" t="s">
        <v>4721</v>
      </c>
      <c r="K3686" s="1">
        <v>41893</v>
      </c>
      <c r="L3686" t="s">
        <v>6408</v>
      </c>
      <c r="M3686" t="s">
        <v>4998</v>
      </c>
      <c r="N3686">
        <v>5.25</v>
      </c>
      <c r="O3686">
        <v>43.459000000000003</v>
      </c>
      <c r="P3686">
        <v>2</v>
      </c>
    </row>
    <row r="3687" spans="1:16" x14ac:dyDescent="0.3">
      <c r="A3687" t="s">
        <v>2257</v>
      </c>
      <c r="B3687" s="1">
        <v>41892</v>
      </c>
      <c r="C3687">
        <v>9</v>
      </c>
      <c r="D3687">
        <v>3</v>
      </c>
      <c r="E3687">
        <v>2014</v>
      </c>
      <c r="F3687" t="s">
        <v>4892</v>
      </c>
      <c r="G3687" t="s">
        <v>5143</v>
      </c>
      <c r="H3687" t="s">
        <v>4719</v>
      </c>
      <c r="I3687" t="s">
        <v>4720</v>
      </c>
      <c r="J3687" t="s">
        <v>4721</v>
      </c>
      <c r="K3687" s="1">
        <v>41897</v>
      </c>
      <c r="L3687" t="s">
        <v>6408</v>
      </c>
      <c r="M3687" t="s">
        <v>5094</v>
      </c>
      <c r="N3687">
        <v>3.06</v>
      </c>
      <c r="O3687">
        <v>50.628999999999998</v>
      </c>
      <c r="P3687">
        <v>5</v>
      </c>
    </row>
    <row r="3688" spans="1:16" x14ac:dyDescent="0.3">
      <c r="A3688" t="s">
        <v>1300</v>
      </c>
      <c r="B3688" s="1">
        <v>41892</v>
      </c>
      <c r="C3688">
        <v>9</v>
      </c>
      <c r="D3688">
        <v>3</v>
      </c>
      <c r="E3688">
        <v>2014</v>
      </c>
      <c r="F3688" t="s">
        <v>4840</v>
      </c>
      <c r="G3688" t="s">
        <v>5212</v>
      </c>
      <c r="H3688" t="s">
        <v>4719</v>
      </c>
      <c r="I3688" t="s">
        <v>4720</v>
      </c>
      <c r="J3688" t="s">
        <v>4721</v>
      </c>
      <c r="K3688" s="1">
        <v>41895</v>
      </c>
      <c r="L3688" t="s">
        <v>6407</v>
      </c>
      <c r="M3688" t="s">
        <v>5116</v>
      </c>
      <c r="N3688">
        <v>-1.55</v>
      </c>
      <c r="O3688">
        <v>47.218000000000004</v>
      </c>
      <c r="P3688">
        <v>3</v>
      </c>
    </row>
    <row r="3689" spans="1:16" x14ac:dyDescent="0.3">
      <c r="A3689" t="s">
        <v>1010</v>
      </c>
      <c r="B3689" s="1">
        <v>41893</v>
      </c>
      <c r="C3689">
        <v>9</v>
      </c>
      <c r="D3689">
        <v>3</v>
      </c>
      <c r="E3689">
        <v>2014</v>
      </c>
      <c r="F3689" t="s">
        <v>5904</v>
      </c>
      <c r="G3689" t="s">
        <v>5427</v>
      </c>
      <c r="H3689" t="s">
        <v>4719</v>
      </c>
      <c r="I3689" t="s">
        <v>4720</v>
      </c>
      <c r="J3689" t="s">
        <v>4731</v>
      </c>
      <c r="K3689" s="1">
        <v>41894</v>
      </c>
      <c r="L3689" t="s">
        <v>6407</v>
      </c>
      <c r="M3689" t="s">
        <v>5092</v>
      </c>
      <c r="N3689">
        <v>7.75</v>
      </c>
      <c r="O3689">
        <v>48.604999999999997</v>
      </c>
      <c r="P3689">
        <v>1</v>
      </c>
    </row>
    <row r="3690" spans="1:16" x14ac:dyDescent="0.3">
      <c r="A3690" t="s">
        <v>2672</v>
      </c>
      <c r="B3690" s="1">
        <v>41897</v>
      </c>
      <c r="C3690">
        <v>9</v>
      </c>
      <c r="D3690">
        <v>3</v>
      </c>
      <c r="E3690">
        <v>2014</v>
      </c>
      <c r="F3690" t="s">
        <v>5843</v>
      </c>
      <c r="G3690" t="s">
        <v>5077</v>
      </c>
      <c r="H3690" t="s">
        <v>4719</v>
      </c>
      <c r="I3690" t="s">
        <v>4720</v>
      </c>
      <c r="J3690" t="s">
        <v>4731</v>
      </c>
      <c r="K3690" s="1">
        <v>41902</v>
      </c>
      <c r="L3690" t="s">
        <v>6408</v>
      </c>
      <c r="M3690" t="s">
        <v>4998</v>
      </c>
      <c r="N3690">
        <v>4.99</v>
      </c>
      <c r="O3690">
        <v>43.512999999999998</v>
      </c>
      <c r="P3690">
        <v>5</v>
      </c>
    </row>
    <row r="3691" spans="1:16" x14ac:dyDescent="0.3">
      <c r="A3691" t="s">
        <v>1301</v>
      </c>
      <c r="B3691" s="1">
        <v>41898</v>
      </c>
      <c r="C3691">
        <v>9</v>
      </c>
      <c r="D3691">
        <v>3</v>
      </c>
      <c r="E3691">
        <v>2014</v>
      </c>
      <c r="F3691" t="s">
        <v>5480</v>
      </c>
      <c r="G3691" t="s">
        <v>5418</v>
      </c>
      <c r="H3691" t="s">
        <v>4719</v>
      </c>
      <c r="I3691" t="s">
        <v>4720</v>
      </c>
      <c r="J3691" t="s">
        <v>4721</v>
      </c>
      <c r="K3691" s="1">
        <v>41898</v>
      </c>
      <c r="L3691" t="s">
        <v>6409</v>
      </c>
      <c r="M3691" t="s">
        <v>5092</v>
      </c>
      <c r="N3691">
        <v>6.45</v>
      </c>
      <c r="O3691">
        <v>48.171999999999997</v>
      </c>
      <c r="P3691">
        <v>0</v>
      </c>
    </row>
    <row r="3692" spans="1:16" x14ac:dyDescent="0.3">
      <c r="A3692" t="s">
        <v>267</v>
      </c>
      <c r="B3692" s="1">
        <v>41900</v>
      </c>
      <c r="C3692">
        <v>9</v>
      </c>
      <c r="D3692">
        <v>3</v>
      </c>
      <c r="E3692">
        <v>2014</v>
      </c>
      <c r="F3692" t="s">
        <v>5488</v>
      </c>
      <c r="G3692" t="s">
        <v>5011</v>
      </c>
      <c r="H3692" t="s">
        <v>4719</v>
      </c>
      <c r="I3692" t="s">
        <v>4720</v>
      </c>
      <c r="J3692" t="s">
        <v>4731</v>
      </c>
      <c r="K3692" s="1">
        <v>41900</v>
      </c>
      <c r="L3692" t="s">
        <v>6409</v>
      </c>
      <c r="M3692" t="s">
        <v>4998</v>
      </c>
      <c r="N3692">
        <v>7.19</v>
      </c>
      <c r="O3692">
        <v>43.673000000000002</v>
      </c>
      <c r="P3692">
        <v>0</v>
      </c>
    </row>
    <row r="3693" spans="1:16" x14ac:dyDescent="0.3">
      <c r="A3693" t="s">
        <v>2258</v>
      </c>
      <c r="B3693" s="1">
        <v>41901</v>
      </c>
      <c r="C3693">
        <v>9</v>
      </c>
      <c r="D3693">
        <v>3</v>
      </c>
      <c r="E3693">
        <v>2014</v>
      </c>
      <c r="F3693" t="s">
        <v>4723</v>
      </c>
      <c r="G3693" t="s">
        <v>5277</v>
      </c>
      <c r="H3693" t="s">
        <v>4719</v>
      </c>
      <c r="I3693" t="s">
        <v>4720</v>
      </c>
      <c r="J3693" t="s">
        <v>4721</v>
      </c>
      <c r="K3693" s="1">
        <v>41904</v>
      </c>
      <c r="L3693" t="s">
        <v>6407</v>
      </c>
      <c r="M3693" t="s">
        <v>5101</v>
      </c>
      <c r="N3693">
        <v>-0.33</v>
      </c>
      <c r="O3693">
        <v>45.691000000000003</v>
      </c>
      <c r="P3693">
        <v>3</v>
      </c>
    </row>
    <row r="3694" spans="1:16" x14ac:dyDescent="0.3">
      <c r="A3694" t="s">
        <v>3632</v>
      </c>
      <c r="B3694" s="1">
        <v>41904</v>
      </c>
      <c r="C3694">
        <v>9</v>
      </c>
      <c r="D3694">
        <v>3</v>
      </c>
      <c r="E3694">
        <v>2014</v>
      </c>
      <c r="F3694" t="s">
        <v>6224</v>
      </c>
      <c r="G3694" t="s">
        <v>5185</v>
      </c>
      <c r="H3694" t="s">
        <v>4719</v>
      </c>
      <c r="I3694" t="s">
        <v>4720</v>
      </c>
      <c r="J3694" t="s">
        <v>4731</v>
      </c>
      <c r="K3694" s="1">
        <v>41909</v>
      </c>
      <c r="L3694" t="s">
        <v>6408</v>
      </c>
      <c r="M3694" t="s">
        <v>5101</v>
      </c>
      <c r="N3694">
        <v>0.62</v>
      </c>
      <c r="O3694">
        <v>44.203000000000003</v>
      </c>
      <c r="P3694">
        <v>5</v>
      </c>
    </row>
    <row r="3695" spans="1:16" x14ac:dyDescent="0.3">
      <c r="A3695" t="s">
        <v>3633</v>
      </c>
      <c r="B3695" s="1">
        <v>41906</v>
      </c>
      <c r="C3695">
        <v>9</v>
      </c>
      <c r="D3695">
        <v>3</v>
      </c>
      <c r="E3695">
        <v>2014</v>
      </c>
      <c r="F3695" t="s">
        <v>5658</v>
      </c>
      <c r="G3695" t="s">
        <v>5043</v>
      </c>
      <c r="H3695" t="s">
        <v>4719</v>
      </c>
      <c r="I3695" t="s">
        <v>4720</v>
      </c>
      <c r="J3695" t="s">
        <v>4731</v>
      </c>
      <c r="K3695" s="1">
        <v>41908</v>
      </c>
      <c r="L3695" t="s">
        <v>6408</v>
      </c>
      <c r="M3695" t="s">
        <v>4998</v>
      </c>
      <c r="N3695">
        <v>6.08</v>
      </c>
      <c r="O3695">
        <v>44.56</v>
      </c>
      <c r="P3695">
        <v>2</v>
      </c>
    </row>
    <row r="3696" spans="1:16" x14ac:dyDescent="0.3">
      <c r="A3696" t="s">
        <v>3687</v>
      </c>
      <c r="B3696" s="1">
        <v>41908</v>
      </c>
      <c r="C3696">
        <v>9</v>
      </c>
      <c r="D3696">
        <v>3</v>
      </c>
      <c r="E3696">
        <v>2014</v>
      </c>
      <c r="F3696" t="s">
        <v>5644</v>
      </c>
      <c r="G3696" t="s">
        <v>5046</v>
      </c>
      <c r="H3696" t="s">
        <v>4719</v>
      </c>
      <c r="I3696" t="s">
        <v>4720</v>
      </c>
      <c r="J3696" t="s">
        <v>4721</v>
      </c>
      <c r="K3696" s="1">
        <v>41910</v>
      </c>
      <c r="L3696" t="s">
        <v>6408</v>
      </c>
      <c r="M3696" t="s">
        <v>4998</v>
      </c>
      <c r="N3696">
        <v>7.15</v>
      </c>
      <c r="O3696">
        <v>43.664000000000001</v>
      </c>
      <c r="P3696">
        <v>2</v>
      </c>
    </row>
    <row r="3697" spans="1:16" x14ac:dyDescent="0.3">
      <c r="A3697" t="s">
        <v>582</v>
      </c>
      <c r="B3697" s="1">
        <v>41928</v>
      </c>
      <c r="C3697">
        <v>10</v>
      </c>
      <c r="D3697">
        <v>4</v>
      </c>
      <c r="E3697">
        <v>2014</v>
      </c>
      <c r="F3697" t="s">
        <v>5565</v>
      </c>
      <c r="G3697" t="s">
        <v>6570</v>
      </c>
      <c r="H3697" t="s">
        <v>4719</v>
      </c>
      <c r="I3697" t="s">
        <v>4720</v>
      </c>
      <c r="J3697" t="s">
        <v>4721</v>
      </c>
      <c r="K3697" s="1">
        <v>41929</v>
      </c>
      <c r="L3697" t="s">
        <v>6407</v>
      </c>
      <c r="M3697" t="s">
        <v>4998</v>
      </c>
      <c r="N3697">
        <v>5.05</v>
      </c>
      <c r="O3697">
        <v>44.055999999999997</v>
      </c>
      <c r="P3697">
        <v>1</v>
      </c>
    </row>
    <row r="3698" spans="1:16" x14ac:dyDescent="0.3">
      <c r="A3698" t="s">
        <v>1487</v>
      </c>
      <c r="B3698" s="1">
        <v>41929</v>
      </c>
      <c r="C3698">
        <v>10</v>
      </c>
      <c r="D3698">
        <v>4</v>
      </c>
      <c r="E3698">
        <v>2014</v>
      </c>
      <c r="F3698" t="s">
        <v>4790</v>
      </c>
      <c r="G3698" t="s">
        <v>6571</v>
      </c>
      <c r="H3698" t="s">
        <v>4719</v>
      </c>
      <c r="I3698" t="s">
        <v>4720</v>
      </c>
      <c r="J3698" t="s">
        <v>4721</v>
      </c>
      <c r="K3698" s="1">
        <v>41932</v>
      </c>
      <c r="L3698" t="s">
        <v>6407</v>
      </c>
      <c r="M3698" t="s">
        <v>5133</v>
      </c>
      <c r="N3698">
        <v>-3.92</v>
      </c>
      <c r="O3698">
        <v>47.872999999999998</v>
      </c>
      <c r="P3698">
        <v>3</v>
      </c>
    </row>
    <row r="3699" spans="1:16" x14ac:dyDescent="0.3">
      <c r="A3699" t="s">
        <v>2680</v>
      </c>
      <c r="B3699" s="1">
        <v>41947</v>
      </c>
      <c r="C3699">
        <v>11</v>
      </c>
      <c r="D3699">
        <v>4</v>
      </c>
      <c r="E3699">
        <v>2014</v>
      </c>
      <c r="F3699" t="s">
        <v>5962</v>
      </c>
      <c r="G3699" t="s">
        <v>5210</v>
      </c>
      <c r="H3699" t="s">
        <v>4719</v>
      </c>
      <c r="I3699" t="s">
        <v>4720</v>
      </c>
      <c r="J3699" t="s">
        <v>4731</v>
      </c>
      <c r="K3699" s="1">
        <v>41950</v>
      </c>
      <c r="L3699" t="s">
        <v>6407</v>
      </c>
      <c r="M3699" t="s">
        <v>5101</v>
      </c>
      <c r="N3699">
        <v>-1.47</v>
      </c>
      <c r="O3699">
        <v>43.493000000000002</v>
      </c>
      <c r="P3699">
        <v>3</v>
      </c>
    </row>
    <row r="3700" spans="1:16" x14ac:dyDescent="0.3">
      <c r="A3700" t="s">
        <v>275</v>
      </c>
      <c r="B3700" s="1">
        <v>41950</v>
      </c>
      <c r="C3700">
        <v>11</v>
      </c>
      <c r="D3700">
        <v>4</v>
      </c>
      <c r="E3700">
        <v>2014</v>
      </c>
      <c r="F3700" t="s">
        <v>4901</v>
      </c>
      <c r="G3700" t="s">
        <v>6533</v>
      </c>
      <c r="H3700" t="s">
        <v>4719</v>
      </c>
      <c r="I3700" t="s">
        <v>4720</v>
      </c>
      <c r="J3700" t="s">
        <v>4721</v>
      </c>
      <c r="K3700" s="1">
        <v>41952</v>
      </c>
      <c r="L3700" t="s">
        <v>6407</v>
      </c>
      <c r="M3700" t="s">
        <v>5086</v>
      </c>
      <c r="N3700">
        <v>3.09</v>
      </c>
      <c r="O3700">
        <v>45.777000000000001</v>
      </c>
      <c r="P3700">
        <v>2</v>
      </c>
    </row>
    <row r="3701" spans="1:16" x14ac:dyDescent="0.3">
      <c r="A3701" t="s">
        <v>1307</v>
      </c>
      <c r="B3701" s="1">
        <v>41953</v>
      </c>
      <c r="C3701">
        <v>11</v>
      </c>
      <c r="D3701">
        <v>4</v>
      </c>
      <c r="E3701">
        <v>2014</v>
      </c>
      <c r="F3701" t="s">
        <v>5741</v>
      </c>
      <c r="G3701" t="s">
        <v>5371</v>
      </c>
      <c r="H3701" t="s">
        <v>4719</v>
      </c>
      <c r="I3701" t="s">
        <v>4720</v>
      </c>
      <c r="J3701" t="s">
        <v>4731</v>
      </c>
      <c r="K3701" s="1">
        <v>41957</v>
      </c>
      <c r="L3701" t="s">
        <v>6408</v>
      </c>
      <c r="M3701" t="s">
        <v>5086</v>
      </c>
      <c r="N3701">
        <v>4.51</v>
      </c>
      <c r="O3701">
        <v>45.475999999999999</v>
      </c>
      <c r="P3701">
        <v>4</v>
      </c>
    </row>
    <row r="3702" spans="1:16" x14ac:dyDescent="0.3">
      <c r="A3702" t="s">
        <v>2266</v>
      </c>
      <c r="B3702" s="1">
        <v>41953</v>
      </c>
      <c r="C3702">
        <v>11</v>
      </c>
      <c r="D3702">
        <v>4</v>
      </c>
      <c r="E3702">
        <v>2014</v>
      </c>
      <c r="F3702" t="s">
        <v>6097</v>
      </c>
      <c r="G3702" t="s">
        <v>5119</v>
      </c>
      <c r="H3702" t="s">
        <v>4719</v>
      </c>
      <c r="I3702" t="s">
        <v>4720</v>
      </c>
      <c r="J3702" t="s">
        <v>4731</v>
      </c>
      <c r="K3702" s="1">
        <v>41958</v>
      </c>
      <c r="L3702" t="s">
        <v>6408</v>
      </c>
      <c r="M3702" t="s">
        <v>5086</v>
      </c>
      <c r="N3702">
        <v>4.84</v>
      </c>
      <c r="O3702">
        <v>45.764000000000003</v>
      </c>
      <c r="P3702">
        <v>5</v>
      </c>
    </row>
    <row r="3703" spans="1:16" x14ac:dyDescent="0.3">
      <c r="A3703" t="s">
        <v>1677</v>
      </c>
      <c r="B3703" s="1">
        <v>41955</v>
      </c>
      <c r="C3703">
        <v>11</v>
      </c>
      <c r="D3703">
        <v>4</v>
      </c>
      <c r="E3703">
        <v>2014</v>
      </c>
      <c r="F3703" t="s">
        <v>5029</v>
      </c>
      <c r="G3703" t="s">
        <v>5154</v>
      </c>
      <c r="H3703" t="s">
        <v>4719</v>
      </c>
      <c r="I3703" t="s">
        <v>4720</v>
      </c>
      <c r="J3703" t="s">
        <v>4731</v>
      </c>
      <c r="K3703" s="1">
        <v>41957</v>
      </c>
      <c r="L3703" t="s">
        <v>6408</v>
      </c>
      <c r="M3703" t="s">
        <v>5097</v>
      </c>
      <c r="N3703">
        <v>5.04</v>
      </c>
      <c r="O3703">
        <v>47.322000000000003</v>
      </c>
      <c r="P3703">
        <v>2</v>
      </c>
    </row>
    <row r="3704" spans="1:16" x14ac:dyDescent="0.3">
      <c r="A3704" t="s">
        <v>1171</v>
      </c>
      <c r="B3704" s="1">
        <v>41956</v>
      </c>
      <c r="C3704">
        <v>11</v>
      </c>
      <c r="D3704">
        <v>4</v>
      </c>
      <c r="E3704">
        <v>2014</v>
      </c>
      <c r="F3704" t="s">
        <v>5604</v>
      </c>
      <c r="G3704" t="s">
        <v>6529</v>
      </c>
      <c r="H3704" t="s">
        <v>4719</v>
      </c>
      <c r="I3704" t="s">
        <v>4720</v>
      </c>
      <c r="J3704" t="s">
        <v>4721</v>
      </c>
      <c r="K3704" s="1">
        <v>41958</v>
      </c>
      <c r="L3704" t="s">
        <v>6407</v>
      </c>
      <c r="M3704" t="s">
        <v>5388</v>
      </c>
      <c r="N3704">
        <v>8.74</v>
      </c>
      <c r="O3704">
        <v>41.918999999999997</v>
      </c>
      <c r="P3704">
        <v>2</v>
      </c>
    </row>
    <row r="3705" spans="1:16" x14ac:dyDescent="0.3">
      <c r="A3705" t="s">
        <v>2006</v>
      </c>
      <c r="B3705" s="1">
        <v>41961</v>
      </c>
      <c r="C3705">
        <v>11</v>
      </c>
      <c r="D3705">
        <v>4</v>
      </c>
      <c r="E3705">
        <v>2014</v>
      </c>
      <c r="F3705" t="s">
        <v>5577</v>
      </c>
      <c r="G3705" t="s">
        <v>6572</v>
      </c>
      <c r="H3705" t="s">
        <v>4719</v>
      </c>
      <c r="I3705" t="s">
        <v>4720</v>
      </c>
      <c r="J3705" t="s">
        <v>4721</v>
      </c>
      <c r="K3705" s="1">
        <v>41963</v>
      </c>
      <c r="L3705" t="s">
        <v>6408</v>
      </c>
      <c r="M3705" t="s">
        <v>5086</v>
      </c>
      <c r="N3705">
        <v>5.91</v>
      </c>
      <c r="O3705">
        <v>45.692</v>
      </c>
      <c r="P3705">
        <v>2</v>
      </c>
    </row>
    <row r="3706" spans="1:16" x14ac:dyDescent="0.3">
      <c r="A3706" t="s">
        <v>2007</v>
      </c>
      <c r="B3706" s="1">
        <v>41962</v>
      </c>
      <c r="C3706">
        <v>11</v>
      </c>
      <c r="D3706">
        <v>4</v>
      </c>
      <c r="E3706">
        <v>2014</v>
      </c>
      <c r="F3706" t="s">
        <v>5098</v>
      </c>
      <c r="G3706" t="s">
        <v>5143</v>
      </c>
      <c r="H3706" t="s">
        <v>4719</v>
      </c>
      <c r="I3706" t="s">
        <v>4720</v>
      </c>
      <c r="J3706" t="s">
        <v>4721</v>
      </c>
      <c r="K3706" s="1">
        <v>41964</v>
      </c>
      <c r="L3706" t="s">
        <v>6407</v>
      </c>
      <c r="M3706" t="s">
        <v>5094</v>
      </c>
      <c r="N3706">
        <v>3.06</v>
      </c>
      <c r="O3706">
        <v>50.628999999999998</v>
      </c>
      <c r="P3706">
        <v>2</v>
      </c>
    </row>
    <row r="3707" spans="1:16" x14ac:dyDescent="0.3">
      <c r="A3707" t="s">
        <v>283</v>
      </c>
      <c r="B3707" s="1">
        <v>41968</v>
      </c>
      <c r="C3707">
        <v>11</v>
      </c>
      <c r="D3707">
        <v>4</v>
      </c>
      <c r="E3707">
        <v>2014</v>
      </c>
      <c r="F3707" t="s">
        <v>5246</v>
      </c>
      <c r="G3707" t="s">
        <v>5144</v>
      </c>
      <c r="H3707" t="s">
        <v>4719</v>
      </c>
      <c r="I3707" t="s">
        <v>4720</v>
      </c>
      <c r="J3707" t="s">
        <v>4731</v>
      </c>
      <c r="K3707" s="1">
        <v>41971</v>
      </c>
      <c r="L3707" t="s">
        <v>6408</v>
      </c>
      <c r="M3707" t="s">
        <v>5089</v>
      </c>
      <c r="N3707">
        <v>3.88</v>
      </c>
      <c r="O3707">
        <v>43.610999999999997</v>
      </c>
      <c r="P3707">
        <v>3</v>
      </c>
    </row>
    <row r="3708" spans="1:16" x14ac:dyDescent="0.3">
      <c r="A3708" t="s">
        <v>4460</v>
      </c>
      <c r="B3708" s="1">
        <v>41970</v>
      </c>
      <c r="C3708">
        <v>11</v>
      </c>
      <c r="D3708">
        <v>4</v>
      </c>
      <c r="E3708">
        <v>2014</v>
      </c>
      <c r="F3708" t="s">
        <v>5469</v>
      </c>
      <c r="G3708" t="s">
        <v>6573</v>
      </c>
      <c r="H3708" t="s">
        <v>4719</v>
      </c>
      <c r="I3708" t="s">
        <v>4720</v>
      </c>
      <c r="J3708" t="s">
        <v>4731</v>
      </c>
      <c r="K3708" s="1">
        <v>41970</v>
      </c>
      <c r="L3708" t="s">
        <v>6409</v>
      </c>
      <c r="M3708" t="s">
        <v>5094</v>
      </c>
      <c r="N3708">
        <v>3.13</v>
      </c>
      <c r="O3708">
        <v>50.783000000000001</v>
      </c>
      <c r="P3708">
        <v>0</v>
      </c>
    </row>
    <row r="3709" spans="1:16" x14ac:dyDescent="0.3">
      <c r="A3709" t="s">
        <v>3752</v>
      </c>
      <c r="B3709" s="1">
        <v>41977</v>
      </c>
      <c r="C3709">
        <v>12</v>
      </c>
      <c r="D3709">
        <v>4</v>
      </c>
      <c r="E3709">
        <v>2014</v>
      </c>
      <c r="F3709" t="s">
        <v>5474</v>
      </c>
      <c r="G3709" t="s">
        <v>6548</v>
      </c>
      <c r="H3709" t="s">
        <v>4719</v>
      </c>
      <c r="I3709" t="s">
        <v>4720</v>
      </c>
      <c r="J3709" t="s">
        <v>4740</v>
      </c>
      <c r="K3709" s="1">
        <v>41977</v>
      </c>
      <c r="L3709" t="s">
        <v>6409</v>
      </c>
      <c r="M3709" t="s">
        <v>4998</v>
      </c>
      <c r="N3709">
        <v>6.93</v>
      </c>
      <c r="O3709">
        <v>43.66</v>
      </c>
      <c r="P3709">
        <v>0</v>
      </c>
    </row>
    <row r="3710" spans="1:16" x14ac:dyDescent="0.3">
      <c r="A3710" t="s">
        <v>715</v>
      </c>
      <c r="B3710" s="1">
        <v>41979</v>
      </c>
      <c r="C3710">
        <v>12</v>
      </c>
      <c r="D3710">
        <v>4</v>
      </c>
      <c r="E3710">
        <v>2014</v>
      </c>
      <c r="F3710" t="s">
        <v>5502</v>
      </c>
      <c r="G3710" t="s">
        <v>6574</v>
      </c>
      <c r="H3710" t="s">
        <v>4719</v>
      </c>
      <c r="I3710" t="s">
        <v>4720</v>
      </c>
      <c r="J3710" t="s">
        <v>4721</v>
      </c>
      <c r="K3710" s="1">
        <v>41983</v>
      </c>
      <c r="L3710" t="s">
        <v>6408</v>
      </c>
      <c r="M3710" t="s">
        <v>5133</v>
      </c>
      <c r="N3710">
        <v>-3.37</v>
      </c>
      <c r="O3710">
        <v>47.747999999999998</v>
      </c>
      <c r="P3710">
        <v>4</v>
      </c>
    </row>
    <row r="3711" spans="1:16" x14ac:dyDescent="0.3">
      <c r="A3711" t="s">
        <v>4461</v>
      </c>
      <c r="B3711" s="1">
        <v>41986</v>
      </c>
      <c r="C3711">
        <v>12</v>
      </c>
      <c r="D3711">
        <v>4</v>
      </c>
      <c r="E3711">
        <v>2014</v>
      </c>
      <c r="F3711" t="s">
        <v>4725</v>
      </c>
      <c r="G3711" t="s">
        <v>5167</v>
      </c>
      <c r="H3711" t="s">
        <v>4719</v>
      </c>
      <c r="I3711" t="s">
        <v>4720</v>
      </c>
      <c r="J3711" t="s">
        <v>4721</v>
      </c>
      <c r="K3711" s="1">
        <v>41991</v>
      </c>
      <c r="L3711" t="s">
        <v>6408</v>
      </c>
      <c r="M3711" t="s">
        <v>5086</v>
      </c>
      <c r="N3711">
        <v>5.72</v>
      </c>
      <c r="O3711">
        <v>45.189</v>
      </c>
      <c r="P3711">
        <v>5</v>
      </c>
    </row>
    <row r="3712" spans="1:16" x14ac:dyDescent="0.3">
      <c r="A3712" t="s">
        <v>460</v>
      </c>
      <c r="B3712" s="1">
        <v>41988</v>
      </c>
      <c r="C3712">
        <v>12</v>
      </c>
      <c r="D3712">
        <v>4</v>
      </c>
      <c r="E3712">
        <v>2014</v>
      </c>
      <c r="F3712" t="s">
        <v>5315</v>
      </c>
      <c r="G3712" t="s">
        <v>5236</v>
      </c>
      <c r="H3712" t="s">
        <v>4719</v>
      </c>
      <c r="I3712" t="s">
        <v>4720</v>
      </c>
      <c r="J3712" t="s">
        <v>4721</v>
      </c>
      <c r="K3712" s="1">
        <v>41990</v>
      </c>
      <c r="L3712" t="s">
        <v>6408</v>
      </c>
      <c r="M3712" t="s">
        <v>5133</v>
      </c>
      <c r="N3712">
        <v>-1.68</v>
      </c>
      <c r="O3712">
        <v>48.116999999999997</v>
      </c>
      <c r="P3712">
        <v>2</v>
      </c>
    </row>
    <row r="3713" spans="1:16" x14ac:dyDescent="0.3">
      <c r="A3713" t="s">
        <v>4462</v>
      </c>
      <c r="B3713" s="1">
        <v>41990</v>
      </c>
      <c r="C3713">
        <v>12</v>
      </c>
      <c r="D3713">
        <v>4</v>
      </c>
      <c r="E3713">
        <v>2014</v>
      </c>
      <c r="F3713" t="s">
        <v>4782</v>
      </c>
      <c r="G3713" t="s">
        <v>5302</v>
      </c>
      <c r="H3713" t="s">
        <v>4719</v>
      </c>
      <c r="I3713" t="s">
        <v>4720</v>
      </c>
      <c r="J3713" t="s">
        <v>4731</v>
      </c>
      <c r="K3713" s="1">
        <v>41994</v>
      </c>
      <c r="L3713" t="s">
        <v>6408</v>
      </c>
      <c r="M3713" t="s">
        <v>5089</v>
      </c>
      <c r="N3713">
        <v>2.15</v>
      </c>
      <c r="O3713">
        <v>43.924999999999997</v>
      </c>
      <c r="P3713">
        <v>4</v>
      </c>
    </row>
    <row r="3714" spans="1:16" x14ac:dyDescent="0.3">
      <c r="A3714" t="s">
        <v>461</v>
      </c>
      <c r="B3714" s="1">
        <v>41992</v>
      </c>
      <c r="C3714">
        <v>12</v>
      </c>
      <c r="D3714">
        <v>4</v>
      </c>
      <c r="E3714">
        <v>2014</v>
      </c>
      <c r="F3714" t="s">
        <v>6410</v>
      </c>
      <c r="G3714" t="s">
        <v>5407</v>
      </c>
      <c r="H3714" t="s">
        <v>4719</v>
      </c>
      <c r="I3714" t="s">
        <v>4720</v>
      </c>
      <c r="J3714" t="s">
        <v>4731</v>
      </c>
      <c r="K3714" s="1">
        <v>41993</v>
      </c>
      <c r="L3714" t="s">
        <v>6407</v>
      </c>
      <c r="M3714" t="s">
        <v>5094</v>
      </c>
      <c r="N3714">
        <v>3.13</v>
      </c>
      <c r="O3714">
        <v>50.668999999999997</v>
      </c>
      <c r="P3714">
        <v>1</v>
      </c>
    </row>
    <row r="3715" spans="1:16" x14ac:dyDescent="0.3">
      <c r="A3715" t="s">
        <v>2391</v>
      </c>
      <c r="B3715" s="1">
        <v>41992</v>
      </c>
      <c r="C3715">
        <v>12</v>
      </c>
      <c r="D3715">
        <v>4</v>
      </c>
      <c r="E3715">
        <v>2014</v>
      </c>
      <c r="F3715" t="s">
        <v>5453</v>
      </c>
      <c r="G3715" t="s">
        <v>5100</v>
      </c>
      <c r="H3715" t="s">
        <v>4719</v>
      </c>
      <c r="I3715" t="s">
        <v>4720</v>
      </c>
      <c r="J3715" t="s">
        <v>4740</v>
      </c>
      <c r="K3715" s="1">
        <v>41994</v>
      </c>
      <c r="L3715" t="s">
        <v>6407</v>
      </c>
      <c r="M3715" t="s">
        <v>5101</v>
      </c>
      <c r="N3715">
        <v>-0.63</v>
      </c>
      <c r="O3715">
        <v>44.805999999999997</v>
      </c>
      <c r="P3715">
        <v>2</v>
      </c>
    </row>
    <row r="3716" spans="1:16" x14ac:dyDescent="0.3">
      <c r="A3716" t="s">
        <v>1018</v>
      </c>
      <c r="B3716" s="1">
        <v>41992</v>
      </c>
      <c r="C3716">
        <v>12</v>
      </c>
      <c r="D3716">
        <v>4</v>
      </c>
      <c r="E3716">
        <v>2014</v>
      </c>
      <c r="F3716" t="s">
        <v>5710</v>
      </c>
      <c r="G3716" t="s">
        <v>5201</v>
      </c>
      <c r="H3716" t="s">
        <v>4719</v>
      </c>
      <c r="I3716" t="s">
        <v>4720</v>
      </c>
      <c r="J3716" t="s">
        <v>4731</v>
      </c>
      <c r="K3716" s="1">
        <v>41994</v>
      </c>
      <c r="L3716" t="s">
        <v>6408</v>
      </c>
      <c r="M3716" t="s">
        <v>5133</v>
      </c>
      <c r="N3716">
        <v>-4.49</v>
      </c>
      <c r="O3716">
        <v>48.39</v>
      </c>
      <c r="P3716">
        <v>2</v>
      </c>
    </row>
    <row r="3717" spans="1:16" x14ac:dyDescent="0.3">
      <c r="A3717" t="s">
        <v>1179</v>
      </c>
      <c r="B3717" s="1">
        <v>41995</v>
      </c>
      <c r="C3717">
        <v>12</v>
      </c>
      <c r="D3717">
        <v>4</v>
      </c>
      <c r="E3717">
        <v>2014</v>
      </c>
      <c r="F3717" t="s">
        <v>5768</v>
      </c>
      <c r="G3717" t="s">
        <v>5196</v>
      </c>
      <c r="H3717" t="s">
        <v>4719</v>
      </c>
      <c r="I3717" t="s">
        <v>4720</v>
      </c>
      <c r="J3717" t="s">
        <v>4721</v>
      </c>
      <c r="K3717" s="1">
        <v>41998</v>
      </c>
      <c r="L3717" t="s">
        <v>6408</v>
      </c>
      <c r="M3717" t="s">
        <v>5101</v>
      </c>
      <c r="N3717">
        <v>-1.1499999999999999</v>
      </c>
      <c r="O3717">
        <v>44.631</v>
      </c>
      <c r="P3717">
        <v>3</v>
      </c>
    </row>
    <row r="3718" spans="1:16" x14ac:dyDescent="0.3">
      <c r="A3718" t="s">
        <v>3110</v>
      </c>
      <c r="B3718" s="1">
        <v>41998</v>
      </c>
      <c r="C3718">
        <v>12</v>
      </c>
      <c r="D3718">
        <v>4</v>
      </c>
      <c r="E3718">
        <v>2014</v>
      </c>
      <c r="F3718" t="s">
        <v>5315</v>
      </c>
      <c r="G3718" t="s">
        <v>5011</v>
      </c>
      <c r="H3718" t="s">
        <v>4719</v>
      </c>
      <c r="I3718" t="s">
        <v>4720</v>
      </c>
      <c r="J3718" t="s">
        <v>4721</v>
      </c>
      <c r="K3718" s="1">
        <v>41998</v>
      </c>
      <c r="L3718" t="s">
        <v>6409</v>
      </c>
      <c r="M3718" t="s">
        <v>4998</v>
      </c>
      <c r="N3718">
        <v>7.19</v>
      </c>
      <c r="O3718">
        <v>43.673000000000002</v>
      </c>
      <c r="P3718">
        <v>0</v>
      </c>
    </row>
    <row r="3719" spans="1:16" x14ac:dyDescent="0.3">
      <c r="A3719" t="s">
        <v>1182</v>
      </c>
      <c r="B3719" s="1">
        <v>42002</v>
      </c>
      <c r="C3719">
        <v>12</v>
      </c>
      <c r="D3719">
        <v>4</v>
      </c>
      <c r="E3719">
        <v>2014</v>
      </c>
      <c r="F3719" t="s">
        <v>5039</v>
      </c>
      <c r="G3719" t="s">
        <v>5430</v>
      </c>
      <c r="H3719" t="s">
        <v>4719</v>
      </c>
      <c r="I3719" t="s">
        <v>4720</v>
      </c>
      <c r="J3719" t="s">
        <v>4721</v>
      </c>
      <c r="K3719" s="1">
        <v>42004</v>
      </c>
      <c r="L3719" t="s">
        <v>6408</v>
      </c>
      <c r="M3719" t="s">
        <v>5086</v>
      </c>
      <c r="N3719">
        <v>5.66</v>
      </c>
      <c r="O3719">
        <v>46.258000000000003</v>
      </c>
      <c r="P3719">
        <v>2</v>
      </c>
    </row>
    <row r="3720" spans="1:16" x14ac:dyDescent="0.3">
      <c r="A3720" t="s">
        <v>3786</v>
      </c>
      <c r="B3720" s="1">
        <v>42004</v>
      </c>
      <c r="C3720">
        <v>12</v>
      </c>
      <c r="D3720">
        <v>4</v>
      </c>
      <c r="E3720">
        <v>2014</v>
      </c>
      <c r="F3720" t="s">
        <v>5037</v>
      </c>
      <c r="G3720" t="s">
        <v>5256</v>
      </c>
      <c r="H3720" t="s">
        <v>4719</v>
      </c>
      <c r="I3720" t="s">
        <v>4720</v>
      </c>
      <c r="J3720" t="s">
        <v>4721</v>
      </c>
      <c r="K3720" s="1">
        <v>42006</v>
      </c>
      <c r="L3720" t="s">
        <v>6408</v>
      </c>
      <c r="M3720" t="s">
        <v>5103</v>
      </c>
      <c r="N3720">
        <v>-0.37</v>
      </c>
      <c r="O3720">
        <v>49.183</v>
      </c>
      <c r="P3720">
        <v>2</v>
      </c>
    </row>
    <row r="3721" spans="1:16" x14ac:dyDescent="0.3">
      <c r="A3721" t="s">
        <v>2433</v>
      </c>
      <c r="B3721" s="1">
        <v>40620</v>
      </c>
      <c r="C3721">
        <v>3</v>
      </c>
      <c r="D3721">
        <v>1</v>
      </c>
      <c r="E3721">
        <v>2011</v>
      </c>
      <c r="F3721" t="s">
        <v>5941</v>
      </c>
      <c r="G3721" t="s">
        <v>4831</v>
      </c>
      <c r="H3721" t="s">
        <v>4719</v>
      </c>
      <c r="I3721" t="s">
        <v>4720</v>
      </c>
      <c r="J3721" t="s">
        <v>4740</v>
      </c>
      <c r="K3721" s="1">
        <v>40622</v>
      </c>
      <c r="L3721" t="s">
        <v>6407</v>
      </c>
      <c r="M3721" t="s">
        <v>4722</v>
      </c>
      <c r="N3721">
        <v>2.46</v>
      </c>
      <c r="O3721">
        <v>48.892000000000003</v>
      </c>
      <c r="P3721">
        <v>2</v>
      </c>
    </row>
    <row r="3722" spans="1:16" x14ac:dyDescent="0.3">
      <c r="A3722" t="s">
        <v>40</v>
      </c>
      <c r="B3722" s="1">
        <v>40648</v>
      </c>
      <c r="C3722">
        <v>4</v>
      </c>
      <c r="D3722">
        <v>2</v>
      </c>
      <c r="E3722">
        <v>2011</v>
      </c>
      <c r="F3722" t="s">
        <v>5215</v>
      </c>
      <c r="G3722" t="s">
        <v>6575</v>
      </c>
      <c r="H3722" t="s">
        <v>4719</v>
      </c>
      <c r="I3722" t="s">
        <v>4720</v>
      </c>
      <c r="J3722" t="s">
        <v>4731</v>
      </c>
      <c r="K3722" s="1">
        <v>40650</v>
      </c>
      <c r="L3722" t="s">
        <v>6408</v>
      </c>
      <c r="M3722" t="s">
        <v>4722</v>
      </c>
      <c r="N3722">
        <v>2.04</v>
      </c>
      <c r="O3722">
        <v>48.774000000000001</v>
      </c>
      <c r="P3722">
        <v>2</v>
      </c>
    </row>
    <row r="3723" spans="1:16" x14ac:dyDescent="0.3">
      <c r="A3723" t="s">
        <v>728</v>
      </c>
      <c r="B3723" s="1">
        <v>40681</v>
      </c>
      <c r="C3723">
        <v>5</v>
      </c>
      <c r="D3723">
        <v>2</v>
      </c>
      <c r="E3723">
        <v>2011</v>
      </c>
      <c r="F3723" t="s">
        <v>5597</v>
      </c>
      <c r="G3723" t="s">
        <v>4774</v>
      </c>
      <c r="H3723" t="s">
        <v>4719</v>
      </c>
      <c r="I3723" t="s">
        <v>4720</v>
      </c>
      <c r="J3723" t="s">
        <v>4740</v>
      </c>
      <c r="K3723" s="1">
        <v>40681</v>
      </c>
      <c r="L3723" t="s">
        <v>6409</v>
      </c>
      <c r="M3723" t="s">
        <v>4722</v>
      </c>
      <c r="N3723">
        <v>2.25</v>
      </c>
      <c r="O3723">
        <v>48.947000000000003</v>
      </c>
      <c r="P3723">
        <v>0</v>
      </c>
    </row>
    <row r="3724" spans="1:16" x14ac:dyDescent="0.3">
      <c r="A3724" t="s">
        <v>2019</v>
      </c>
      <c r="B3724" s="1">
        <v>40732</v>
      </c>
      <c r="C3724">
        <v>7</v>
      </c>
      <c r="D3724">
        <v>3</v>
      </c>
      <c r="E3724">
        <v>2011</v>
      </c>
      <c r="F3724" t="s">
        <v>5137</v>
      </c>
      <c r="G3724" t="s">
        <v>6577</v>
      </c>
      <c r="H3724" t="s">
        <v>4719</v>
      </c>
      <c r="I3724" t="s">
        <v>4720</v>
      </c>
      <c r="J3724" t="s">
        <v>4731</v>
      </c>
      <c r="K3724" s="1">
        <v>40736</v>
      </c>
      <c r="L3724" t="s">
        <v>6408</v>
      </c>
      <c r="M3724" t="s">
        <v>4722</v>
      </c>
      <c r="N3724">
        <v>2.42</v>
      </c>
      <c r="O3724">
        <v>48.881999999999998</v>
      </c>
      <c r="P3724">
        <v>4</v>
      </c>
    </row>
    <row r="3725" spans="1:16" x14ac:dyDescent="0.3">
      <c r="A3725" t="s">
        <v>2523</v>
      </c>
      <c r="B3725" s="1">
        <v>40764</v>
      </c>
      <c r="C3725">
        <v>8</v>
      </c>
      <c r="D3725">
        <v>3</v>
      </c>
      <c r="E3725">
        <v>2011</v>
      </c>
      <c r="F3725" t="s">
        <v>4927</v>
      </c>
      <c r="G3725" t="s">
        <v>4726</v>
      </c>
      <c r="H3725" t="s">
        <v>4719</v>
      </c>
      <c r="I3725" t="s">
        <v>4720</v>
      </c>
      <c r="J3725" t="s">
        <v>4731</v>
      </c>
      <c r="K3725" s="1">
        <v>40765</v>
      </c>
      <c r="L3725" t="s">
        <v>6407</v>
      </c>
      <c r="M3725" t="s">
        <v>4722</v>
      </c>
      <c r="N3725">
        <v>2.35</v>
      </c>
      <c r="O3725">
        <v>48.856999999999999</v>
      </c>
      <c r="P3725">
        <v>1</v>
      </c>
    </row>
    <row r="3726" spans="1:16" x14ac:dyDescent="0.3">
      <c r="A3726" t="s">
        <v>529</v>
      </c>
      <c r="B3726" s="1">
        <v>40781</v>
      </c>
      <c r="C3726">
        <v>8</v>
      </c>
      <c r="D3726">
        <v>3</v>
      </c>
      <c r="E3726">
        <v>2011</v>
      </c>
      <c r="F3726" t="s">
        <v>4908</v>
      </c>
      <c r="G3726" t="s">
        <v>6580</v>
      </c>
      <c r="H3726" t="s">
        <v>4719</v>
      </c>
      <c r="I3726" t="s">
        <v>4720</v>
      </c>
      <c r="J3726" t="s">
        <v>4731</v>
      </c>
      <c r="K3726" s="1">
        <v>40782</v>
      </c>
      <c r="L3726" t="s">
        <v>6409</v>
      </c>
      <c r="M3726" t="s">
        <v>4722</v>
      </c>
      <c r="N3726">
        <v>2.2200000000000002</v>
      </c>
      <c r="O3726">
        <v>49.027000000000001</v>
      </c>
      <c r="P3726">
        <v>1</v>
      </c>
    </row>
    <row r="3727" spans="1:16" x14ac:dyDescent="0.3">
      <c r="A3727" t="s">
        <v>1354</v>
      </c>
      <c r="B3727" s="1">
        <v>40877</v>
      </c>
      <c r="C3727">
        <v>11</v>
      </c>
      <c r="D3727">
        <v>4</v>
      </c>
      <c r="E3727">
        <v>2011</v>
      </c>
      <c r="F3727" t="s">
        <v>6061</v>
      </c>
      <c r="G3727" t="s">
        <v>4726</v>
      </c>
      <c r="H3727" t="s">
        <v>4719</v>
      </c>
      <c r="I3727" t="s">
        <v>4720</v>
      </c>
      <c r="J3727" t="s">
        <v>4731</v>
      </c>
      <c r="K3727" s="1">
        <v>40878</v>
      </c>
      <c r="L3727" t="s">
        <v>6407</v>
      </c>
      <c r="M3727" t="s">
        <v>4722</v>
      </c>
      <c r="N3727">
        <v>2.35</v>
      </c>
      <c r="O3727">
        <v>48.856999999999999</v>
      </c>
      <c r="P3727">
        <v>1</v>
      </c>
    </row>
    <row r="3728" spans="1:16" x14ac:dyDescent="0.3">
      <c r="A3728" t="s">
        <v>913</v>
      </c>
      <c r="B3728" s="1">
        <v>40905</v>
      </c>
      <c r="C3728">
        <v>12</v>
      </c>
      <c r="D3728">
        <v>4</v>
      </c>
      <c r="E3728">
        <v>2011</v>
      </c>
      <c r="F3728" t="s">
        <v>5219</v>
      </c>
      <c r="G3728" t="s">
        <v>4774</v>
      </c>
      <c r="H3728" t="s">
        <v>4719</v>
      </c>
      <c r="I3728" t="s">
        <v>4720</v>
      </c>
      <c r="J3728" t="s">
        <v>4731</v>
      </c>
      <c r="K3728" s="1">
        <v>40910</v>
      </c>
      <c r="L3728" t="s">
        <v>6408</v>
      </c>
      <c r="M3728" t="s">
        <v>4722</v>
      </c>
      <c r="N3728">
        <v>2.25</v>
      </c>
      <c r="O3728">
        <v>48.947000000000003</v>
      </c>
      <c r="P3728">
        <v>5</v>
      </c>
    </row>
    <row r="3729" spans="1:16" x14ac:dyDescent="0.3">
      <c r="A3729" t="s">
        <v>331</v>
      </c>
      <c r="B3729" s="1">
        <v>40938</v>
      </c>
      <c r="C3729">
        <v>1</v>
      </c>
      <c r="D3729">
        <v>1</v>
      </c>
      <c r="E3729">
        <v>2012</v>
      </c>
      <c r="F3729" t="s">
        <v>5051</v>
      </c>
      <c r="G3729" t="s">
        <v>6581</v>
      </c>
      <c r="H3729" t="s">
        <v>4719</v>
      </c>
      <c r="I3729" t="s">
        <v>4720</v>
      </c>
      <c r="J3729" t="s">
        <v>4740</v>
      </c>
      <c r="K3729" s="1">
        <v>40943</v>
      </c>
      <c r="L3729" t="s">
        <v>6408</v>
      </c>
      <c r="M3729" t="s">
        <v>4722</v>
      </c>
      <c r="N3729">
        <v>2.4700000000000002</v>
      </c>
      <c r="O3729">
        <v>48.61</v>
      </c>
      <c r="P3729">
        <v>5</v>
      </c>
    </row>
    <row r="3730" spans="1:16" x14ac:dyDescent="0.3">
      <c r="A3730" t="s">
        <v>2038</v>
      </c>
      <c r="B3730" s="1">
        <v>41051</v>
      </c>
      <c r="C3730">
        <v>5</v>
      </c>
      <c r="D3730">
        <v>2</v>
      </c>
      <c r="E3730">
        <v>2012</v>
      </c>
      <c r="F3730" t="s">
        <v>5883</v>
      </c>
      <c r="G3730" t="s">
        <v>4833</v>
      </c>
      <c r="H3730" t="s">
        <v>4719</v>
      </c>
      <c r="I3730" t="s">
        <v>4720</v>
      </c>
      <c r="J3730" t="s">
        <v>4731</v>
      </c>
      <c r="K3730" s="1">
        <v>41053</v>
      </c>
      <c r="L3730" t="s">
        <v>6408</v>
      </c>
      <c r="M3730" t="s">
        <v>4722</v>
      </c>
      <c r="N3730">
        <v>1.71</v>
      </c>
      <c r="O3730">
        <v>48.988999999999997</v>
      </c>
      <c r="P3730">
        <v>2</v>
      </c>
    </row>
    <row r="3731" spans="1:16" x14ac:dyDescent="0.3">
      <c r="A3731" t="s">
        <v>105</v>
      </c>
      <c r="B3731" s="1">
        <v>41055</v>
      </c>
      <c r="C3731">
        <v>5</v>
      </c>
      <c r="D3731">
        <v>2</v>
      </c>
      <c r="E3731">
        <v>2012</v>
      </c>
      <c r="F3731" t="s">
        <v>5215</v>
      </c>
      <c r="G3731" t="s">
        <v>4745</v>
      </c>
      <c r="H3731" t="s">
        <v>4719</v>
      </c>
      <c r="I3731" t="s">
        <v>4720</v>
      </c>
      <c r="J3731" t="s">
        <v>4731</v>
      </c>
      <c r="K3731" s="1">
        <v>41060</v>
      </c>
      <c r="L3731" t="s">
        <v>6408</v>
      </c>
      <c r="M3731" t="s">
        <v>4722</v>
      </c>
      <c r="N3731">
        <v>2.4500000000000002</v>
      </c>
      <c r="O3731">
        <v>48.923999999999999</v>
      </c>
      <c r="P3731">
        <v>5</v>
      </c>
    </row>
    <row r="3732" spans="1:16" x14ac:dyDescent="0.3">
      <c r="A3732" t="s">
        <v>1722</v>
      </c>
      <c r="B3732" s="1">
        <v>41066</v>
      </c>
      <c r="C3732">
        <v>6</v>
      </c>
      <c r="D3732">
        <v>2</v>
      </c>
      <c r="E3732">
        <v>2012</v>
      </c>
      <c r="F3732" t="s">
        <v>5006</v>
      </c>
      <c r="G3732" t="s">
        <v>6584</v>
      </c>
      <c r="H3732" t="s">
        <v>4719</v>
      </c>
      <c r="I3732" t="s">
        <v>4720</v>
      </c>
      <c r="J3732" t="s">
        <v>4731</v>
      </c>
      <c r="K3732" s="1">
        <v>41071</v>
      </c>
      <c r="L3732" t="s">
        <v>6408</v>
      </c>
      <c r="M3732" t="s">
        <v>4722</v>
      </c>
      <c r="N3732">
        <v>2.08</v>
      </c>
      <c r="O3732">
        <v>48.762999999999998</v>
      </c>
      <c r="P3732">
        <v>5</v>
      </c>
    </row>
    <row r="3733" spans="1:16" x14ac:dyDescent="0.3">
      <c r="A3733" t="s">
        <v>1372</v>
      </c>
      <c r="B3733" s="1">
        <v>41074</v>
      </c>
      <c r="C3733">
        <v>6</v>
      </c>
      <c r="D3733">
        <v>2</v>
      </c>
      <c r="E3733">
        <v>2012</v>
      </c>
      <c r="F3733" t="s">
        <v>5251</v>
      </c>
      <c r="G3733" t="s">
        <v>4890</v>
      </c>
      <c r="H3733" t="s">
        <v>4719</v>
      </c>
      <c r="I3733" t="s">
        <v>4720</v>
      </c>
      <c r="J3733" t="s">
        <v>4740</v>
      </c>
      <c r="K3733" s="1">
        <v>41079</v>
      </c>
      <c r="L3733" t="s">
        <v>6408</v>
      </c>
      <c r="M3733" t="s">
        <v>4722</v>
      </c>
      <c r="N3733">
        <v>2.27</v>
      </c>
      <c r="O3733">
        <v>48.731000000000002</v>
      </c>
      <c r="P3733">
        <v>5</v>
      </c>
    </row>
    <row r="3734" spans="1:16" x14ac:dyDescent="0.3">
      <c r="A3734" t="s">
        <v>2564</v>
      </c>
      <c r="B3734" s="1">
        <v>41153</v>
      </c>
      <c r="C3734">
        <v>9</v>
      </c>
      <c r="D3734">
        <v>3</v>
      </c>
      <c r="E3734">
        <v>2012</v>
      </c>
      <c r="F3734" t="s">
        <v>5880</v>
      </c>
      <c r="G3734" t="s">
        <v>4726</v>
      </c>
      <c r="H3734" t="s">
        <v>4719</v>
      </c>
      <c r="I3734" t="s">
        <v>4720</v>
      </c>
      <c r="J3734" t="s">
        <v>4740</v>
      </c>
      <c r="K3734" s="1">
        <v>41157</v>
      </c>
      <c r="L3734" t="s">
        <v>6408</v>
      </c>
      <c r="M3734" t="s">
        <v>4722</v>
      </c>
      <c r="N3734">
        <v>2.35</v>
      </c>
      <c r="O3734">
        <v>48.856999999999999</v>
      </c>
      <c r="P3734">
        <v>4</v>
      </c>
    </row>
    <row r="3735" spans="1:16" x14ac:dyDescent="0.3">
      <c r="A3735" t="s">
        <v>625</v>
      </c>
      <c r="B3735" s="1">
        <v>41186</v>
      </c>
      <c r="C3735">
        <v>10</v>
      </c>
      <c r="D3735">
        <v>4</v>
      </c>
      <c r="E3735">
        <v>2012</v>
      </c>
      <c r="F3735" t="s">
        <v>4788</v>
      </c>
      <c r="G3735" t="s">
        <v>4822</v>
      </c>
      <c r="H3735" t="s">
        <v>4719</v>
      </c>
      <c r="I3735" t="s">
        <v>4720</v>
      </c>
      <c r="J3735" t="s">
        <v>4740</v>
      </c>
      <c r="K3735" s="1">
        <v>41188</v>
      </c>
      <c r="L3735" t="s">
        <v>6408</v>
      </c>
      <c r="M3735" t="s">
        <v>4722</v>
      </c>
      <c r="N3735">
        <v>2.2400000000000002</v>
      </c>
      <c r="O3735">
        <v>48.84</v>
      </c>
      <c r="P3735">
        <v>2</v>
      </c>
    </row>
    <row r="3736" spans="1:16" x14ac:dyDescent="0.3">
      <c r="A3736" t="s">
        <v>4440</v>
      </c>
      <c r="B3736" s="1">
        <v>41200</v>
      </c>
      <c r="C3736">
        <v>10</v>
      </c>
      <c r="D3736">
        <v>4</v>
      </c>
      <c r="E3736">
        <v>2012</v>
      </c>
      <c r="F3736" t="s">
        <v>4845</v>
      </c>
      <c r="G3736" t="s">
        <v>4783</v>
      </c>
      <c r="H3736" t="s">
        <v>4719</v>
      </c>
      <c r="I3736" t="s">
        <v>4720</v>
      </c>
      <c r="J3736" t="s">
        <v>4740</v>
      </c>
      <c r="K3736" s="1">
        <v>41203</v>
      </c>
      <c r="L3736" t="s">
        <v>6407</v>
      </c>
      <c r="M3736" t="s">
        <v>4722</v>
      </c>
      <c r="N3736">
        <v>2.3199999999999998</v>
      </c>
      <c r="O3736">
        <v>48.816000000000003</v>
      </c>
      <c r="P3736">
        <v>3</v>
      </c>
    </row>
    <row r="3737" spans="1:16" x14ac:dyDescent="0.3">
      <c r="A3737" t="s">
        <v>3889</v>
      </c>
      <c r="B3737" s="1">
        <v>41215</v>
      </c>
      <c r="C3737">
        <v>11</v>
      </c>
      <c r="D3737">
        <v>4</v>
      </c>
      <c r="E3737">
        <v>2012</v>
      </c>
      <c r="F3737" t="s">
        <v>5936</v>
      </c>
      <c r="G3737" t="s">
        <v>4942</v>
      </c>
      <c r="H3737" t="s">
        <v>4719</v>
      </c>
      <c r="I3737" t="s">
        <v>4720</v>
      </c>
      <c r="J3737" t="s">
        <v>4731</v>
      </c>
      <c r="K3737" s="1">
        <v>41218</v>
      </c>
      <c r="L3737" t="s">
        <v>6408</v>
      </c>
      <c r="M3737" t="s">
        <v>4722</v>
      </c>
      <c r="N3737">
        <v>2.2999999999999998</v>
      </c>
      <c r="O3737">
        <v>48.905000000000001</v>
      </c>
      <c r="P3737">
        <v>3</v>
      </c>
    </row>
    <row r="3738" spans="1:16" x14ac:dyDescent="0.3">
      <c r="A3738" t="s">
        <v>3211</v>
      </c>
      <c r="B3738" s="1">
        <v>41223</v>
      </c>
      <c r="C3738">
        <v>11</v>
      </c>
      <c r="D3738">
        <v>4</v>
      </c>
      <c r="E3738">
        <v>2012</v>
      </c>
      <c r="F3738" t="s">
        <v>5361</v>
      </c>
      <c r="G3738" t="s">
        <v>4852</v>
      </c>
      <c r="H3738" t="s">
        <v>4719</v>
      </c>
      <c r="I3738" t="s">
        <v>4720</v>
      </c>
      <c r="J3738" t="s">
        <v>4731</v>
      </c>
      <c r="K3738" s="1">
        <v>41226</v>
      </c>
      <c r="L3738" t="s">
        <v>6407</v>
      </c>
      <c r="M3738" t="s">
        <v>4722</v>
      </c>
      <c r="N3738">
        <v>2.36</v>
      </c>
      <c r="O3738">
        <v>48.936</v>
      </c>
      <c r="P3738">
        <v>3</v>
      </c>
    </row>
    <row r="3739" spans="1:16" x14ac:dyDescent="0.3">
      <c r="A3739" t="s">
        <v>3243</v>
      </c>
      <c r="B3739" s="1">
        <v>41255</v>
      </c>
      <c r="C3739">
        <v>12</v>
      </c>
      <c r="D3739">
        <v>4</v>
      </c>
      <c r="E3739">
        <v>2012</v>
      </c>
      <c r="F3739" t="s">
        <v>4899</v>
      </c>
      <c r="G3739" t="s">
        <v>4726</v>
      </c>
      <c r="H3739" t="s">
        <v>4719</v>
      </c>
      <c r="I3739" t="s">
        <v>4720</v>
      </c>
      <c r="J3739" t="s">
        <v>4731</v>
      </c>
      <c r="K3739" s="1">
        <v>41256</v>
      </c>
      <c r="L3739" t="s">
        <v>6407</v>
      </c>
      <c r="M3739" t="s">
        <v>4722</v>
      </c>
      <c r="N3739">
        <v>2.35</v>
      </c>
      <c r="O3739">
        <v>48.856999999999999</v>
      </c>
      <c r="P3739">
        <v>1</v>
      </c>
    </row>
    <row r="3740" spans="1:16" x14ac:dyDescent="0.3">
      <c r="A3740" t="s">
        <v>2585</v>
      </c>
      <c r="B3740" s="1">
        <v>41262</v>
      </c>
      <c r="C3740">
        <v>12</v>
      </c>
      <c r="D3740">
        <v>4</v>
      </c>
      <c r="E3740">
        <v>2012</v>
      </c>
      <c r="F3740" t="s">
        <v>6590</v>
      </c>
      <c r="G3740" t="s">
        <v>4852</v>
      </c>
      <c r="H3740" t="s">
        <v>4719</v>
      </c>
      <c r="I3740" t="s">
        <v>4720</v>
      </c>
      <c r="J3740" t="s">
        <v>4731</v>
      </c>
      <c r="K3740" s="1">
        <v>41266</v>
      </c>
      <c r="L3740" t="s">
        <v>6408</v>
      </c>
      <c r="M3740" t="s">
        <v>4722</v>
      </c>
      <c r="N3740">
        <v>2.36</v>
      </c>
      <c r="O3740">
        <v>48.936</v>
      </c>
      <c r="P3740">
        <v>4</v>
      </c>
    </row>
    <row r="3741" spans="1:16" x14ac:dyDescent="0.3">
      <c r="A3741" t="s">
        <v>1239</v>
      </c>
      <c r="B3741" s="1">
        <v>41263</v>
      </c>
      <c r="C3741">
        <v>12</v>
      </c>
      <c r="D3741">
        <v>4</v>
      </c>
      <c r="E3741">
        <v>2012</v>
      </c>
      <c r="F3741" t="s">
        <v>5237</v>
      </c>
      <c r="G3741" t="s">
        <v>4742</v>
      </c>
      <c r="H3741" t="s">
        <v>4719</v>
      </c>
      <c r="I3741" t="s">
        <v>4720</v>
      </c>
      <c r="J3741" t="s">
        <v>4731</v>
      </c>
      <c r="K3741" s="1">
        <v>41265</v>
      </c>
      <c r="L3741" t="s">
        <v>6407</v>
      </c>
      <c r="M3741" t="s">
        <v>4722</v>
      </c>
      <c r="N3741">
        <v>2.33</v>
      </c>
      <c r="O3741">
        <v>48.975999999999999</v>
      </c>
      <c r="P3741">
        <v>2</v>
      </c>
    </row>
    <row r="3742" spans="1:16" x14ac:dyDescent="0.3">
      <c r="A3742" t="s">
        <v>779</v>
      </c>
      <c r="B3742" s="1">
        <v>41297</v>
      </c>
      <c r="C3742">
        <v>1</v>
      </c>
      <c r="D3742">
        <v>1</v>
      </c>
      <c r="E3742">
        <v>2013</v>
      </c>
      <c r="F3742" t="s">
        <v>5710</v>
      </c>
      <c r="G3742" t="s">
        <v>4765</v>
      </c>
      <c r="H3742" t="s">
        <v>4719</v>
      </c>
      <c r="I3742" t="s">
        <v>4720</v>
      </c>
      <c r="J3742" t="s">
        <v>4731</v>
      </c>
      <c r="K3742" s="1">
        <v>41300</v>
      </c>
      <c r="L3742" t="s">
        <v>6408</v>
      </c>
      <c r="M3742" t="s">
        <v>4722</v>
      </c>
      <c r="N3742">
        <v>2.33</v>
      </c>
      <c r="O3742">
        <v>48.911999999999999</v>
      </c>
      <c r="P3742">
        <v>3</v>
      </c>
    </row>
    <row r="3743" spans="1:16" x14ac:dyDescent="0.3">
      <c r="A3743" t="s">
        <v>1743</v>
      </c>
      <c r="B3743" s="1">
        <v>41308</v>
      </c>
      <c r="C3743">
        <v>2</v>
      </c>
      <c r="D3743">
        <v>1</v>
      </c>
      <c r="E3743">
        <v>2013</v>
      </c>
      <c r="F3743" t="s">
        <v>5643</v>
      </c>
      <c r="G3743" t="s">
        <v>4767</v>
      </c>
      <c r="H3743" t="s">
        <v>4719</v>
      </c>
      <c r="I3743" t="s">
        <v>4720</v>
      </c>
      <c r="J3743" t="s">
        <v>4740</v>
      </c>
      <c r="K3743" s="1">
        <v>41308</v>
      </c>
      <c r="L3743" t="s">
        <v>6409</v>
      </c>
      <c r="M3743" t="s">
        <v>4722</v>
      </c>
      <c r="N3743">
        <v>2.42</v>
      </c>
      <c r="O3743">
        <v>48.801000000000002</v>
      </c>
      <c r="P3743">
        <v>0</v>
      </c>
    </row>
    <row r="3744" spans="1:16" x14ac:dyDescent="0.3">
      <c r="A3744" t="s">
        <v>2593</v>
      </c>
      <c r="B3744" s="1">
        <v>41318</v>
      </c>
      <c r="C3744">
        <v>2</v>
      </c>
      <c r="D3744">
        <v>1</v>
      </c>
      <c r="E3744">
        <v>2013</v>
      </c>
      <c r="F3744" t="s">
        <v>5520</v>
      </c>
      <c r="G3744" t="s">
        <v>4940</v>
      </c>
      <c r="H3744" t="s">
        <v>4719</v>
      </c>
      <c r="I3744" t="s">
        <v>4720</v>
      </c>
      <c r="J3744" t="s">
        <v>4731</v>
      </c>
      <c r="K3744" s="1">
        <v>41323</v>
      </c>
      <c r="L3744" t="s">
        <v>6408</v>
      </c>
      <c r="M3744" t="s">
        <v>4722</v>
      </c>
      <c r="N3744">
        <v>2.2400000000000002</v>
      </c>
      <c r="O3744">
        <v>48.813000000000002</v>
      </c>
      <c r="P3744">
        <v>5</v>
      </c>
    </row>
    <row r="3745" spans="1:16" x14ac:dyDescent="0.3">
      <c r="A3745" t="s">
        <v>4500</v>
      </c>
      <c r="B3745" s="1">
        <v>41394</v>
      </c>
      <c r="C3745">
        <v>4</v>
      </c>
      <c r="D3745">
        <v>2</v>
      </c>
      <c r="E3745">
        <v>2013</v>
      </c>
      <c r="F3745" t="s">
        <v>5149</v>
      </c>
      <c r="G3745" t="s">
        <v>4814</v>
      </c>
      <c r="H3745" t="s">
        <v>4719</v>
      </c>
      <c r="I3745" t="s">
        <v>4720</v>
      </c>
      <c r="J3745" t="s">
        <v>4731</v>
      </c>
      <c r="K3745" s="1">
        <v>41397</v>
      </c>
      <c r="L3745" t="s">
        <v>6407</v>
      </c>
      <c r="M3745" t="s">
        <v>4722</v>
      </c>
      <c r="N3745">
        <v>2.48</v>
      </c>
      <c r="O3745">
        <v>48.905999999999999</v>
      </c>
      <c r="P3745">
        <v>3</v>
      </c>
    </row>
    <row r="3746" spans="1:16" x14ac:dyDescent="0.3">
      <c r="A3746" t="s">
        <v>166</v>
      </c>
      <c r="B3746" s="1">
        <v>41403</v>
      </c>
      <c r="C3746">
        <v>5</v>
      </c>
      <c r="D3746">
        <v>2</v>
      </c>
      <c r="E3746">
        <v>2013</v>
      </c>
      <c r="F3746" t="s">
        <v>5244</v>
      </c>
      <c r="G3746" t="s">
        <v>4752</v>
      </c>
      <c r="H3746" t="s">
        <v>4719</v>
      </c>
      <c r="I3746" t="s">
        <v>4720</v>
      </c>
      <c r="J3746" t="s">
        <v>4731</v>
      </c>
      <c r="K3746" s="1">
        <v>41403</v>
      </c>
      <c r="L3746" t="s">
        <v>6409</v>
      </c>
      <c r="M3746" t="s">
        <v>4722</v>
      </c>
      <c r="N3746">
        <v>2.2599999999999998</v>
      </c>
      <c r="O3746">
        <v>48.901000000000003</v>
      </c>
      <c r="P3746">
        <v>0</v>
      </c>
    </row>
    <row r="3747" spans="1:16" x14ac:dyDescent="0.3">
      <c r="A3747" t="s">
        <v>4481</v>
      </c>
      <c r="B3747" s="1">
        <v>41489</v>
      </c>
      <c r="C3747">
        <v>8</v>
      </c>
      <c r="D3747">
        <v>3</v>
      </c>
      <c r="E3747">
        <v>2013</v>
      </c>
      <c r="F3747" t="s">
        <v>5892</v>
      </c>
      <c r="G3747" t="s">
        <v>6593</v>
      </c>
      <c r="H3747" t="s">
        <v>4719</v>
      </c>
      <c r="I3747" t="s">
        <v>4720</v>
      </c>
      <c r="J3747" t="s">
        <v>4731</v>
      </c>
      <c r="K3747" s="1">
        <v>41489</v>
      </c>
      <c r="L3747" t="s">
        <v>6409</v>
      </c>
      <c r="M3747" t="s">
        <v>4722</v>
      </c>
      <c r="N3747">
        <v>2.66</v>
      </c>
      <c r="O3747">
        <v>48.542000000000002</v>
      </c>
      <c r="P3747">
        <v>0</v>
      </c>
    </row>
    <row r="3748" spans="1:16" x14ac:dyDescent="0.3">
      <c r="A3748" t="s">
        <v>3098</v>
      </c>
      <c r="B3748" s="1">
        <v>41492</v>
      </c>
      <c r="C3748">
        <v>8</v>
      </c>
      <c r="D3748">
        <v>3</v>
      </c>
      <c r="E3748">
        <v>2013</v>
      </c>
      <c r="F3748" t="s">
        <v>5051</v>
      </c>
      <c r="G3748" t="s">
        <v>4726</v>
      </c>
      <c r="H3748" t="s">
        <v>4719</v>
      </c>
      <c r="I3748" t="s">
        <v>4720</v>
      </c>
      <c r="J3748" t="s">
        <v>4740</v>
      </c>
      <c r="K3748" s="1">
        <v>41494</v>
      </c>
      <c r="L3748" t="s">
        <v>6408</v>
      </c>
      <c r="M3748" t="s">
        <v>4722</v>
      </c>
      <c r="N3748">
        <v>2.35</v>
      </c>
      <c r="O3748">
        <v>48.856999999999999</v>
      </c>
      <c r="P3748">
        <v>2</v>
      </c>
    </row>
    <row r="3749" spans="1:16" x14ac:dyDescent="0.3">
      <c r="A3749" t="s">
        <v>799</v>
      </c>
      <c r="B3749" s="1">
        <v>41495</v>
      </c>
      <c r="C3749">
        <v>8</v>
      </c>
      <c r="D3749">
        <v>3</v>
      </c>
      <c r="E3749">
        <v>2013</v>
      </c>
      <c r="F3749" t="s">
        <v>5605</v>
      </c>
      <c r="G3749" t="s">
        <v>4737</v>
      </c>
      <c r="H3749" t="s">
        <v>4719</v>
      </c>
      <c r="I3749" t="s">
        <v>4720</v>
      </c>
      <c r="J3749" t="s">
        <v>4740</v>
      </c>
      <c r="K3749" s="1">
        <v>41498</v>
      </c>
      <c r="L3749" t="s">
        <v>6408</v>
      </c>
      <c r="M3749" t="s">
        <v>4722</v>
      </c>
      <c r="N3749">
        <v>2.52</v>
      </c>
      <c r="O3749">
        <v>48.817</v>
      </c>
      <c r="P3749">
        <v>3</v>
      </c>
    </row>
    <row r="3750" spans="1:16" x14ac:dyDescent="0.3">
      <c r="A3750" t="s">
        <v>2614</v>
      </c>
      <c r="B3750" s="1">
        <v>41520</v>
      </c>
      <c r="C3750">
        <v>9</v>
      </c>
      <c r="D3750">
        <v>3</v>
      </c>
      <c r="E3750">
        <v>2013</v>
      </c>
      <c r="F3750" t="s">
        <v>5341</v>
      </c>
      <c r="G3750" t="s">
        <v>4789</v>
      </c>
      <c r="H3750" t="s">
        <v>4719</v>
      </c>
      <c r="I3750" t="s">
        <v>4720</v>
      </c>
      <c r="J3750" t="s">
        <v>4740</v>
      </c>
      <c r="K3750" s="1">
        <v>41522</v>
      </c>
      <c r="L3750" t="s">
        <v>6408</v>
      </c>
      <c r="M3750" t="s">
        <v>4722</v>
      </c>
      <c r="N3750">
        <v>2.2999999999999998</v>
      </c>
      <c r="O3750">
        <v>48.817</v>
      </c>
      <c r="P3750">
        <v>2</v>
      </c>
    </row>
    <row r="3751" spans="1:16" x14ac:dyDescent="0.3">
      <c r="A3751" t="s">
        <v>1125</v>
      </c>
      <c r="B3751" s="1">
        <v>41522</v>
      </c>
      <c r="C3751">
        <v>9</v>
      </c>
      <c r="D3751">
        <v>3</v>
      </c>
      <c r="E3751">
        <v>2013</v>
      </c>
      <c r="F3751" t="s">
        <v>5892</v>
      </c>
      <c r="G3751" t="s">
        <v>4962</v>
      </c>
      <c r="H3751" t="s">
        <v>4719</v>
      </c>
      <c r="I3751" t="s">
        <v>4720</v>
      </c>
      <c r="J3751" t="s">
        <v>4731</v>
      </c>
      <c r="K3751" s="1">
        <v>41524</v>
      </c>
      <c r="L3751" t="s">
        <v>6408</v>
      </c>
      <c r="M3751" t="s">
        <v>4722</v>
      </c>
      <c r="N3751">
        <v>2.27</v>
      </c>
      <c r="O3751">
        <v>48.78</v>
      </c>
      <c r="P3751">
        <v>2</v>
      </c>
    </row>
    <row r="3752" spans="1:16" x14ac:dyDescent="0.3">
      <c r="A3752" t="s">
        <v>2618</v>
      </c>
      <c r="B3752" s="1">
        <v>41544</v>
      </c>
      <c r="C3752">
        <v>9</v>
      </c>
      <c r="D3752">
        <v>3</v>
      </c>
      <c r="E3752">
        <v>2013</v>
      </c>
      <c r="F3752" t="s">
        <v>5804</v>
      </c>
      <c r="G3752" t="s">
        <v>4726</v>
      </c>
      <c r="H3752" t="s">
        <v>4719</v>
      </c>
      <c r="I3752" t="s">
        <v>4720</v>
      </c>
      <c r="J3752" t="s">
        <v>4731</v>
      </c>
      <c r="K3752" s="1">
        <v>41545</v>
      </c>
      <c r="L3752" t="s">
        <v>6407</v>
      </c>
      <c r="M3752" t="s">
        <v>4722</v>
      </c>
      <c r="N3752">
        <v>2.35</v>
      </c>
      <c r="O3752">
        <v>48.856999999999999</v>
      </c>
      <c r="P3752">
        <v>1</v>
      </c>
    </row>
    <row r="3753" spans="1:16" x14ac:dyDescent="0.3">
      <c r="A3753" t="s">
        <v>203</v>
      </c>
      <c r="B3753" s="1">
        <v>41545</v>
      </c>
      <c r="C3753">
        <v>9</v>
      </c>
      <c r="D3753">
        <v>3</v>
      </c>
      <c r="E3753">
        <v>2013</v>
      </c>
      <c r="F3753" t="s">
        <v>5120</v>
      </c>
      <c r="G3753" t="s">
        <v>4945</v>
      </c>
      <c r="H3753" t="s">
        <v>4719</v>
      </c>
      <c r="I3753" t="s">
        <v>4720</v>
      </c>
      <c r="J3753" t="s">
        <v>4731</v>
      </c>
      <c r="K3753" s="1">
        <v>41545</v>
      </c>
      <c r="L3753" t="s">
        <v>6409</v>
      </c>
      <c r="M3753" t="s">
        <v>4722</v>
      </c>
      <c r="N3753">
        <v>2.66</v>
      </c>
      <c r="O3753">
        <v>48.79</v>
      </c>
      <c r="P3753">
        <v>0</v>
      </c>
    </row>
    <row r="3754" spans="1:16" x14ac:dyDescent="0.3">
      <c r="A3754" t="s">
        <v>3728</v>
      </c>
      <c r="B3754" s="1">
        <v>41562</v>
      </c>
      <c r="C3754">
        <v>10</v>
      </c>
      <c r="D3754">
        <v>4</v>
      </c>
      <c r="E3754">
        <v>2013</v>
      </c>
      <c r="F3754" t="s">
        <v>5033</v>
      </c>
      <c r="G3754" t="s">
        <v>4807</v>
      </c>
      <c r="H3754" t="s">
        <v>4719</v>
      </c>
      <c r="I3754" t="s">
        <v>4720</v>
      </c>
      <c r="J3754" t="s">
        <v>4731</v>
      </c>
      <c r="K3754" s="1">
        <v>41564</v>
      </c>
      <c r="L3754" t="s">
        <v>6408</v>
      </c>
      <c r="M3754" t="s">
        <v>4722</v>
      </c>
      <c r="N3754">
        <v>2.38</v>
      </c>
      <c r="O3754">
        <v>48.911999999999999</v>
      </c>
      <c r="P3754">
        <v>2</v>
      </c>
    </row>
    <row r="3755" spans="1:16" x14ac:dyDescent="0.3">
      <c r="A3755" t="s">
        <v>3101</v>
      </c>
      <c r="B3755" s="1">
        <v>41576</v>
      </c>
      <c r="C3755">
        <v>10</v>
      </c>
      <c r="D3755">
        <v>4</v>
      </c>
      <c r="E3755">
        <v>2013</v>
      </c>
      <c r="F3755" t="s">
        <v>5390</v>
      </c>
      <c r="G3755" t="s">
        <v>4861</v>
      </c>
      <c r="H3755" t="s">
        <v>4719</v>
      </c>
      <c r="I3755" t="s">
        <v>4720</v>
      </c>
      <c r="J3755" t="s">
        <v>4731</v>
      </c>
      <c r="K3755" s="1">
        <v>41581</v>
      </c>
      <c r="L3755" t="s">
        <v>6408</v>
      </c>
      <c r="M3755" t="s">
        <v>4722</v>
      </c>
      <c r="N3755">
        <v>2.2400000000000002</v>
      </c>
      <c r="O3755">
        <v>48.884999999999998</v>
      </c>
      <c r="P3755">
        <v>5</v>
      </c>
    </row>
    <row r="3756" spans="1:16" x14ac:dyDescent="0.3">
      <c r="A3756" t="s">
        <v>1648</v>
      </c>
      <c r="B3756" s="1">
        <v>41600</v>
      </c>
      <c r="C3756">
        <v>11</v>
      </c>
      <c r="D3756">
        <v>4</v>
      </c>
      <c r="E3756">
        <v>2013</v>
      </c>
      <c r="F3756" t="s">
        <v>5410</v>
      </c>
      <c r="G3756" t="s">
        <v>4802</v>
      </c>
      <c r="H3756" t="s">
        <v>4719</v>
      </c>
      <c r="I3756" t="s">
        <v>4720</v>
      </c>
      <c r="J3756" t="s">
        <v>4740</v>
      </c>
      <c r="K3756" s="1">
        <v>41602</v>
      </c>
      <c r="L3756" t="s">
        <v>6407</v>
      </c>
      <c r="M3756" t="s">
        <v>4722</v>
      </c>
      <c r="N3756">
        <v>2.25</v>
      </c>
      <c r="O3756">
        <v>48.715000000000003</v>
      </c>
      <c r="P3756">
        <v>2</v>
      </c>
    </row>
    <row r="3757" spans="1:16" x14ac:dyDescent="0.3">
      <c r="A3757" t="s">
        <v>1268</v>
      </c>
      <c r="B3757" s="1">
        <v>41610</v>
      </c>
      <c r="C3757">
        <v>12</v>
      </c>
      <c r="D3757">
        <v>4</v>
      </c>
      <c r="E3757">
        <v>2013</v>
      </c>
      <c r="F3757" t="s">
        <v>4853</v>
      </c>
      <c r="G3757" t="s">
        <v>4726</v>
      </c>
      <c r="H3757" t="s">
        <v>4719</v>
      </c>
      <c r="I3757" t="s">
        <v>4720</v>
      </c>
      <c r="J3757" t="s">
        <v>4740</v>
      </c>
      <c r="K3757" s="1">
        <v>41610</v>
      </c>
      <c r="L3757" t="s">
        <v>6409</v>
      </c>
      <c r="M3757" t="s">
        <v>4722</v>
      </c>
      <c r="N3757">
        <v>2.35</v>
      </c>
      <c r="O3757">
        <v>48.856999999999999</v>
      </c>
      <c r="P3757">
        <v>0</v>
      </c>
    </row>
    <row r="3758" spans="1:16" x14ac:dyDescent="0.3">
      <c r="A3758" t="s">
        <v>4449</v>
      </c>
      <c r="B3758" s="1">
        <v>41617</v>
      </c>
      <c r="C3758">
        <v>12</v>
      </c>
      <c r="D3758">
        <v>4</v>
      </c>
      <c r="E3758">
        <v>2013</v>
      </c>
      <c r="F3758" t="s">
        <v>5186</v>
      </c>
      <c r="G3758" t="s">
        <v>4799</v>
      </c>
      <c r="H3758" t="s">
        <v>4719</v>
      </c>
      <c r="I3758" t="s">
        <v>4720</v>
      </c>
      <c r="J3758" t="s">
        <v>4731</v>
      </c>
      <c r="K3758" s="1">
        <v>41621</v>
      </c>
      <c r="L3758" t="s">
        <v>6408</v>
      </c>
      <c r="M3758" t="s">
        <v>4722</v>
      </c>
      <c r="N3758">
        <v>2.2599999999999998</v>
      </c>
      <c r="O3758">
        <v>48.8</v>
      </c>
      <c r="P3758">
        <v>4</v>
      </c>
    </row>
    <row r="3759" spans="1:16" x14ac:dyDescent="0.3">
      <c r="A3759" t="s">
        <v>815</v>
      </c>
      <c r="B3759" s="1">
        <v>41627</v>
      </c>
      <c r="C3759">
        <v>12</v>
      </c>
      <c r="D3759">
        <v>4</v>
      </c>
      <c r="E3759">
        <v>2013</v>
      </c>
      <c r="F3759" t="s">
        <v>5549</v>
      </c>
      <c r="G3759" t="s">
        <v>6596</v>
      </c>
      <c r="H3759" t="s">
        <v>4719</v>
      </c>
      <c r="I3759" t="s">
        <v>4720</v>
      </c>
      <c r="J3759" t="s">
        <v>4740</v>
      </c>
      <c r="K3759" s="1">
        <v>41632</v>
      </c>
      <c r="L3759" t="s">
        <v>6408</v>
      </c>
      <c r="M3759" t="s">
        <v>4722</v>
      </c>
      <c r="N3759">
        <v>2.59</v>
      </c>
      <c r="O3759">
        <v>48.627000000000002</v>
      </c>
      <c r="P3759">
        <v>5</v>
      </c>
    </row>
    <row r="3760" spans="1:16" x14ac:dyDescent="0.3">
      <c r="A3760" t="s">
        <v>1440</v>
      </c>
      <c r="B3760" s="1">
        <v>41628</v>
      </c>
      <c r="C3760">
        <v>12</v>
      </c>
      <c r="D3760">
        <v>4</v>
      </c>
      <c r="E3760">
        <v>2013</v>
      </c>
      <c r="F3760" t="s">
        <v>5858</v>
      </c>
      <c r="G3760" t="s">
        <v>4907</v>
      </c>
      <c r="H3760" t="s">
        <v>4719</v>
      </c>
      <c r="I3760" t="s">
        <v>4720</v>
      </c>
      <c r="J3760" t="s">
        <v>4740</v>
      </c>
      <c r="K3760" s="1">
        <v>41630</v>
      </c>
      <c r="L3760" t="s">
        <v>6407</v>
      </c>
      <c r="M3760" t="s">
        <v>4722</v>
      </c>
      <c r="N3760">
        <v>2.44</v>
      </c>
      <c r="O3760">
        <v>48.63</v>
      </c>
      <c r="P3760">
        <v>2</v>
      </c>
    </row>
    <row r="3761" spans="1:16" x14ac:dyDescent="0.3">
      <c r="A3761" t="s">
        <v>4508</v>
      </c>
      <c r="B3761" s="1">
        <v>41648</v>
      </c>
      <c r="C3761">
        <v>1</v>
      </c>
      <c r="D3761">
        <v>1</v>
      </c>
      <c r="E3761">
        <v>2014</v>
      </c>
      <c r="F3761" t="s">
        <v>5284</v>
      </c>
      <c r="G3761" t="s">
        <v>4726</v>
      </c>
      <c r="H3761" t="s">
        <v>4719</v>
      </c>
      <c r="I3761" t="s">
        <v>4720</v>
      </c>
      <c r="J3761" t="s">
        <v>4731</v>
      </c>
      <c r="K3761" s="1">
        <v>41648</v>
      </c>
      <c r="L3761" t="s">
        <v>6409</v>
      </c>
      <c r="M3761" t="s">
        <v>4722</v>
      </c>
      <c r="N3761">
        <v>2.35</v>
      </c>
      <c r="O3761">
        <v>48.856999999999999</v>
      </c>
      <c r="P3761">
        <v>0</v>
      </c>
    </row>
    <row r="3762" spans="1:16" x14ac:dyDescent="0.3">
      <c r="A3762" t="s">
        <v>1876</v>
      </c>
      <c r="B3762" s="1">
        <v>41716</v>
      </c>
      <c r="C3762">
        <v>3</v>
      </c>
      <c r="D3762">
        <v>1</v>
      </c>
      <c r="E3762">
        <v>2014</v>
      </c>
      <c r="F3762" t="s">
        <v>5942</v>
      </c>
      <c r="G3762" t="s">
        <v>4795</v>
      </c>
      <c r="H3762" t="s">
        <v>4719</v>
      </c>
      <c r="I3762" t="s">
        <v>4720</v>
      </c>
      <c r="J3762" t="s">
        <v>4731</v>
      </c>
      <c r="K3762" s="1">
        <v>41719</v>
      </c>
      <c r="L3762" t="s">
        <v>6408</v>
      </c>
      <c r="M3762" t="s">
        <v>4722</v>
      </c>
      <c r="N3762">
        <v>2.59</v>
      </c>
      <c r="O3762">
        <v>48.878</v>
      </c>
      <c r="P3762">
        <v>3</v>
      </c>
    </row>
    <row r="3763" spans="1:16" x14ac:dyDescent="0.3">
      <c r="A3763" t="s">
        <v>683</v>
      </c>
      <c r="B3763" s="1">
        <v>41719</v>
      </c>
      <c r="C3763">
        <v>3</v>
      </c>
      <c r="D3763">
        <v>1</v>
      </c>
      <c r="E3763">
        <v>2014</v>
      </c>
      <c r="F3763" t="s">
        <v>5124</v>
      </c>
      <c r="G3763" t="s">
        <v>4855</v>
      </c>
      <c r="H3763" t="s">
        <v>4719</v>
      </c>
      <c r="I3763" t="s">
        <v>4720</v>
      </c>
      <c r="J3763" t="s">
        <v>4740</v>
      </c>
      <c r="K3763" s="1">
        <v>41722</v>
      </c>
      <c r="L3763" t="s">
        <v>6408</v>
      </c>
      <c r="M3763" t="s">
        <v>4722</v>
      </c>
      <c r="N3763">
        <v>2.2999999999999998</v>
      </c>
      <c r="O3763">
        <v>48.759</v>
      </c>
      <c r="P3763">
        <v>3</v>
      </c>
    </row>
    <row r="3764" spans="1:16" x14ac:dyDescent="0.3">
      <c r="A3764" t="s">
        <v>3196</v>
      </c>
      <c r="B3764" s="1">
        <v>41747</v>
      </c>
      <c r="C3764">
        <v>4</v>
      </c>
      <c r="D3764">
        <v>2</v>
      </c>
      <c r="E3764">
        <v>2014</v>
      </c>
      <c r="F3764" t="s">
        <v>6018</v>
      </c>
      <c r="G3764" t="s">
        <v>4872</v>
      </c>
      <c r="H3764" t="s">
        <v>4719</v>
      </c>
      <c r="I3764" t="s">
        <v>4720</v>
      </c>
      <c r="J3764" t="s">
        <v>4731</v>
      </c>
      <c r="K3764" s="1">
        <v>41749</v>
      </c>
      <c r="L3764" t="s">
        <v>6407</v>
      </c>
      <c r="M3764" t="s">
        <v>4722</v>
      </c>
      <c r="N3764">
        <v>2.2599999999999998</v>
      </c>
      <c r="O3764">
        <v>48.988999999999997</v>
      </c>
      <c r="P3764">
        <v>2</v>
      </c>
    </row>
    <row r="3765" spans="1:16" x14ac:dyDescent="0.3">
      <c r="A3765" t="s">
        <v>1456</v>
      </c>
      <c r="B3765" s="1">
        <v>41760</v>
      </c>
      <c r="C3765">
        <v>5</v>
      </c>
      <c r="D3765">
        <v>2</v>
      </c>
      <c r="E3765">
        <v>2014</v>
      </c>
      <c r="F3765" t="s">
        <v>6211</v>
      </c>
      <c r="G3765" t="s">
        <v>6577</v>
      </c>
      <c r="H3765" t="s">
        <v>4719</v>
      </c>
      <c r="I3765" t="s">
        <v>4720</v>
      </c>
      <c r="J3765" t="s">
        <v>4740</v>
      </c>
      <c r="K3765" s="1">
        <v>41762</v>
      </c>
      <c r="L3765" t="s">
        <v>6408</v>
      </c>
      <c r="M3765" t="s">
        <v>4722</v>
      </c>
      <c r="N3765">
        <v>2.42</v>
      </c>
      <c r="O3765">
        <v>48.881999999999998</v>
      </c>
      <c r="P3765">
        <v>2</v>
      </c>
    </row>
    <row r="3766" spans="1:16" x14ac:dyDescent="0.3">
      <c r="A3766" t="s">
        <v>1787</v>
      </c>
      <c r="B3766" s="1">
        <v>41792</v>
      </c>
      <c r="C3766">
        <v>6</v>
      </c>
      <c r="D3766">
        <v>2</v>
      </c>
      <c r="E3766">
        <v>2014</v>
      </c>
      <c r="F3766" t="s">
        <v>4800</v>
      </c>
      <c r="G3766" t="s">
        <v>6581</v>
      </c>
      <c r="H3766" t="s">
        <v>4719</v>
      </c>
      <c r="I3766" t="s">
        <v>4720</v>
      </c>
      <c r="J3766" t="s">
        <v>4731</v>
      </c>
      <c r="K3766" s="1">
        <v>41795</v>
      </c>
      <c r="L3766" t="s">
        <v>6408</v>
      </c>
      <c r="M3766" t="s">
        <v>4722</v>
      </c>
      <c r="N3766">
        <v>2.4700000000000002</v>
      </c>
      <c r="O3766">
        <v>48.61</v>
      </c>
      <c r="P3766">
        <v>3</v>
      </c>
    </row>
    <row r="3767" spans="1:16" x14ac:dyDescent="0.3">
      <c r="A3767" t="s">
        <v>250</v>
      </c>
      <c r="B3767" s="1">
        <v>41814</v>
      </c>
      <c r="C3767">
        <v>6</v>
      </c>
      <c r="D3767">
        <v>2</v>
      </c>
      <c r="E3767">
        <v>2014</v>
      </c>
      <c r="F3767" t="s">
        <v>5614</v>
      </c>
      <c r="G3767" t="s">
        <v>6602</v>
      </c>
      <c r="H3767" t="s">
        <v>4719</v>
      </c>
      <c r="I3767" t="s">
        <v>4720</v>
      </c>
      <c r="J3767" t="s">
        <v>4731</v>
      </c>
      <c r="K3767" s="1">
        <v>41816</v>
      </c>
      <c r="L3767" t="s">
        <v>6408</v>
      </c>
      <c r="M3767" t="s">
        <v>4722</v>
      </c>
      <c r="N3767">
        <v>2.65</v>
      </c>
      <c r="O3767">
        <v>48.850999999999999</v>
      </c>
      <c r="P3767">
        <v>2</v>
      </c>
    </row>
    <row r="3768" spans="1:16" x14ac:dyDescent="0.3">
      <c r="A3768" t="s">
        <v>1466</v>
      </c>
      <c r="B3768" s="1">
        <v>41851</v>
      </c>
      <c r="C3768">
        <v>7</v>
      </c>
      <c r="D3768">
        <v>3</v>
      </c>
      <c r="E3768">
        <v>2014</v>
      </c>
      <c r="F3768" t="s">
        <v>5686</v>
      </c>
      <c r="G3768" t="s">
        <v>4767</v>
      </c>
      <c r="H3768" t="s">
        <v>4719</v>
      </c>
      <c r="I3768" t="s">
        <v>4720</v>
      </c>
      <c r="J3768" t="s">
        <v>4740</v>
      </c>
      <c r="K3768" s="1">
        <v>41853</v>
      </c>
      <c r="L3768" t="s">
        <v>6408</v>
      </c>
      <c r="M3768" t="s">
        <v>4722</v>
      </c>
      <c r="N3768">
        <v>2.42</v>
      </c>
      <c r="O3768">
        <v>48.801000000000002</v>
      </c>
      <c r="P3768">
        <v>2</v>
      </c>
    </row>
    <row r="3769" spans="1:16" x14ac:dyDescent="0.3">
      <c r="A3769" t="s">
        <v>1000</v>
      </c>
      <c r="B3769" s="1">
        <v>41857</v>
      </c>
      <c r="C3769">
        <v>8</v>
      </c>
      <c r="D3769">
        <v>3</v>
      </c>
      <c r="E3769">
        <v>2014</v>
      </c>
      <c r="F3769" t="s">
        <v>5045</v>
      </c>
      <c r="G3769" t="s">
        <v>4726</v>
      </c>
      <c r="H3769" t="s">
        <v>4719</v>
      </c>
      <c r="I3769" t="s">
        <v>4720</v>
      </c>
      <c r="J3769" t="s">
        <v>4731</v>
      </c>
      <c r="K3769" s="1">
        <v>41859</v>
      </c>
      <c r="L3769" t="s">
        <v>6408</v>
      </c>
      <c r="M3769" t="s">
        <v>4722</v>
      </c>
      <c r="N3769">
        <v>2.35</v>
      </c>
      <c r="O3769">
        <v>48.856999999999999</v>
      </c>
      <c r="P3769">
        <v>2</v>
      </c>
    </row>
    <row r="3770" spans="1:16" x14ac:dyDescent="0.3">
      <c r="A3770" t="s">
        <v>438</v>
      </c>
      <c r="B3770" s="1">
        <v>41863</v>
      </c>
      <c r="C3770">
        <v>8</v>
      </c>
      <c r="D3770">
        <v>3</v>
      </c>
      <c r="E3770">
        <v>2014</v>
      </c>
      <c r="F3770" t="s">
        <v>5720</v>
      </c>
      <c r="G3770" t="s">
        <v>6603</v>
      </c>
      <c r="H3770" t="s">
        <v>4719</v>
      </c>
      <c r="I3770" t="s">
        <v>4720</v>
      </c>
      <c r="J3770" t="s">
        <v>4740</v>
      </c>
      <c r="K3770" s="1">
        <v>41865</v>
      </c>
      <c r="L3770" t="s">
        <v>6408</v>
      </c>
      <c r="M3770" t="s">
        <v>4722</v>
      </c>
      <c r="N3770">
        <v>2.2000000000000002</v>
      </c>
      <c r="O3770">
        <v>48.973999999999997</v>
      </c>
      <c r="P3770">
        <v>2</v>
      </c>
    </row>
    <row r="3771" spans="1:16" x14ac:dyDescent="0.3">
      <c r="A3771" t="s">
        <v>1009</v>
      </c>
      <c r="B3771" s="1">
        <v>41877</v>
      </c>
      <c r="C3771">
        <v>8</v>
      </c>
      <c r="D3771">
        <v>3</v>
      </c>
      <c r="E3771">
        <v>2014</v>
      </c>
      <c r="F3771" t="s">
        <v>5476</v>
      </c>
      <c r="G3771" t="s">
        <v>4758</v>
      </c>
      <c r="H3771" t="s">
        <v>4719</v>
      </c>
      <c r="I3771" t="s">
        <v>4720</v>
      </c>
      <c r="J3771" t="s">
        <v>4731</v>
      </c>
      <c r="K3771" s="1">
        <v>41880</v>
      </c>
      <c r="L3771" t="s">
        <v>6407</v>
      </c>
      <c r="M3771" t="s">
        <v>4722</v>
      </c>
      <c r="N3771">
        <v>2.27</v>
      </c>
      <c r="O3771">
        <v>48.884999999999998</v>
      </c>
      <c r="P3771">
        <v>3</v>
      </c>
    </row>
    <row r="3772" spans="1:16" x14ac:dyDescent="0.3">
      <c r="A3772" t="s">
        <v>4492</v>
      </c>
      <c r="B3772" s="1">
        <v>41879</v>
      </c>
      <c r="C3772">
        <v>8</v>
      </c>
      <c r="D3772">
        <v>3</v>
      </c>
      <c r="E3772">
        <v>2014</v>
      </c>
      <c r="F3772" t="s">
        <v>5063</v>
      </c>
      <c r="G3772" t="s">
        <v>6604</v>
      </c>
      <c r="H3772" t="s">
        <v>4719</v>
      </c>
      <c r="I3772" t="s">
        <v>4720</v>
      </c>
      <c r="J3772" t="s">
        <v>4731</v>
      </c>
      <c r="K3772" s="1">
        <v>41883</v>
      </c>
      <c r="L3772" t="s">
        <v>6408</v>
      </c>
      <c r="M3772" t="s">
        <v>4722</v>
      </c>
      <c r="N3772">
        <v>2.39</v>
      </c>
      <c r="O3772">
        <v>48.813000000000002</v>
      </c>
      <c r="P3772">
        <v>4</v>
      </c>
    </row>
    <row r="3773" spans="1:16" x14ac:dyDescent="0.3">
      <c r="A3773" t="s">
        <v>1482</v>
      </c>
      <c r="B3773" s="1">
        <v>41901</v>
      </c>
      <c r="C3773">
        <v>9</v>
      </c>
      <c r="D3773">
        <v>3</v>
      </c>
      <c r="E3773">
        <v>2014</v>
      </c>
      <c r="F3773" t="s">
        <v>6211</v>
      </c>
      <c r="G3773" t="s">
        <v>4855</v>
      </c>
      <c r="H3773" t="s">
        <v>4719</v>
      </c>
      <c r="I3773" t="s">
        <v>4720</v>
      </c>
      <c r="J3773" t="s">
        <v>4740</v>
      </c>
      <c r="K3773" s="1">
        <v>41903</v>
      </c>
      <c r="L3773" t="s">
        <v>6408</v>
      </c>
      <c r="M3773" t="s">
        <v>4722</v>
      </c>
      <c r="N3773">
        <v>2.2999999999999998</v>
      </c>
      <c r="O3773">
        <v>48.759</v>
      </c>
      <c r="P3773">
        <v>2</v>
      </c>
    </row>
    <row r="3774" spans="1:16" x14ac:dyDescent="0.3">
      <c r="A3774" t="s">
        <v>2128</v>
      </c>
      <c r="B3774" s="1">
        <v>41905</v>
      </c>
      <c r="C3774">
        <v>9</v>
      </c>
      <c r="D3774">
        <v>3</v>
      </c>
      <c r="E3774">
        <v>2014</v>
      </c>
      <c r="F3774" t="s">
        <v>4800</v>
      </c>
      <c r="G3774" t="s">
        <v>4926</v>
      </c>
      <c r="H3774" t="s">
        <v>4719</v>
      </c>
      <c r="I3774" t="s">
        <v>4720</v>
      </c>
      <c r="J3774" t="s">
        <v>4731</v>
      </c>
      <c r="K3774" s="1">
        <v>41907</v>
      </c>
      <c r="L3774" t="s">
        <v>6407</v>
      </c>
      <c r="M3774" t="s">
        <v>4722</v>
      </c>
      <c r="N3774">
        <v>1.83</v>
      </c>
      <c r="O3774">
        <v>48.643999999999998</v>
      </c>
      <c r="P3774">
        <v>2</v>
      </c>
    </row>
    <row r="3775" spans="1:16" x14ac:dyDescent="0.3">
      <c r="A3775" t="s">
        <v>2345</v>
      </c>
      <c r="B3775" s="1">
        <v>41922</v>
      </c>
      <c r="C3775">
        <v>10</v>
      </c>
      <c r="D3775">
        <v>4</v>
      </c>
      <c r="E3775">
        <v>2014</v>
      </c>
      <c r="F3775" t="s">
        <v>4838</v>
      </c>
      <c r="G3775" t="s">
        <v>6605</v>
      </c>
      <c r="H3775" t="s">
        <v>4719</v>
      </c>
      <c r="I3775" t="s">
        <v>4720</v>
      </c>
      <c r="J3775" t="s">
        <v>4740</v>
      </c>
      <c r="K3775" s="1">
        <v>41924</v>
      </c>
      <c r="L3775" t="s">
        <v>6407</v>
      </c>
      <c r="M3775" t="s">
        <v>4722</v>
      </c>
      <c r="N3775">
        <v>2.16</v>
      </c>
      <c r="O3775">
        <v>48.941000000000003</v>
      </c>
      <c r="P3775">
        <v>2</v>
      </c>
    </row>
    <row r="3776" spans="1:16" x14ac:dyDescent="0.3">
      <c r="A3776" t="s">
        <v>3109</v>
      </c>
      <c r="B3776" s="1">
        <v>41932</v>
      </c>
      <c r="C3776">
        <v>10</v>
      </c>
      <c r="D3776">
        <v>4</v>
      </c>
      <c r="E3776">
        <v>2014</v>
      </c>
      <c r="F3776" t="s">
        <v>4893</v>
      </c>
      <c r="G3776" t="s">
        <v>4726</v>
      </c>
      <c r="H3776" t="s">
        <v>4719</v>
      </c>
      <c r="I3776" t="s">
        <v>4720</v>
      </c>
      <c r="J3776" t="s">
        <v>4731</v>
      </c>
      <c r="K3776" s="1">
        <v>41936</v>
      </c>
      <c r="L3776" t="s">
        <v>6408</v>
      </c>
      <c r="M3776" t="s">
        <v>4722</v>
      </c>
      <c r="N3776">
        <v>2.35</v>
      </c>
      <c r="O3776">
        <v>48.856999999999999</v>
      </c>
      <c r="P3776">
        <v>4</v>
      </c>
    </row>
    <row r="3777" spans="1:16" x14ac:dyDescent="0.3">
      <c r="A3777" t="s">
        <v>279</v>
      </c>
      <c r="B3777" s="1">
        <v>41960</v>
      </c>
      <c r="C3777">
        <v>11</v>
      </c>
      <c r="D3777">
        <v>4</v>
      </c>
      <c r="E3777">
        <v>2014</v>
      </c>
      <c r="F3777" t="s">
        <v>5562</v>
      </c>
      <c r="G3777" t="s">
        <v>4822</v>
      </c>
      <c r="H3777" t="s">
        <v>4719</v>
      </c>
      <c r="I3777" t="s">
        <v>4720</v>
      </c>
      <c r="J3777" t="s">
        <v>4731</v>
      </c>
      <c r="K3777" s="1">
        <v>41963</v>
      </c>
      <c r="L3777" t="s">
        <v>6408</v>
      </c>
      <c r="M3777" t="s">
        <v>4722</v>
      </c>
      <c r="N3777">
        <v>2.2400000000000002</v>
      </c>
      <c r="O3777">
        <v>48.84</v>
      </c>
      <c r="P3777">
        <v>3</v>
      </c>
    </row>
    <row r="3778" spans="1:16" x14ac:dyDescent="0.3">
      <c r="A3778" t="s">
        <v>1493</v>
      </c>
      <c r="B3778" s="1">
        <v>41967</v>
      </c>
      <c r="C3778">
        <v>11</v>
      </c>
      <c r="D3778">
        <v>4</v>
      </c>
      <c r="E3778">
        <v>2014</v>
      </c>
      <c r="F3778" t="s">
        <v>5690</v>
      </c>
      <c r="G3778" t="s">
        <v>4726</v>
      </c>
      <c r="H3778" t="s">
        <v>4719</v>
      </c>
      <c r="I3778" t="s">
        <v>4720</v>
      </c>
      <c r="J3778" t="s">
        <v>4731</v>
      </c>
      <c r="K3778" s="1">
        <v>41970</v>
      </c>
      <c r="L3778" t="s">
        <v>6408</v>
      </c>
      <c r="M3778" t="s">
        <v>4722</v>
      </c>
      <c r="N3778">
        <v>2.35</v>
      </c>
      <c r="O3778">
        <v>48.856999999999999</v>
      </c>
      <c r="P3778">
        <v>3</v>
      </c>
    </row>
    <row r="3779" spans="1:16" x14ac:dyDescent="0.3">
      <c r="A3779" t="s">
        <v>712</v>
      </c>
      <c r="B3779" s="1">
        <v>41970</v>
      </c>
      <c r="C3779">
        <v>11</v>
      </c>
      <c r="D3779">
        <v>4</v>
      </c>
      <c r="E3779">
        <v>2014</v>
      </c>
      <c r="F3779" t="s">
        <v>5391</v>
      </c>
      <c r="G3779" t="s">
        <v>6604</v>
      </c>
      <c r="H3779" t="s">
        <v>4719</v>
      </c>
      <c r="I3779" t="s">
        <v>4720</v>
      </c>
      <c r="J3779" t="s">
        <v>4731</v>
      </c>
      <c r="K3779" s="1">
        <v>41972</v>
      </c>
      <c r="L3779" t="s">
        <v>6407</v>
      </c>
      <c r="M3779" t="s">
        <v>4722</v>
      </c>
      <c r="N3779">
        <v>2.39</v>
      </c>
      <c r="O3779">
        <v>48.813000000000002</v>
      </c>
      <c r="P3779">
        <v>2</v>
      </c>
    </row>
    <row r="3780" spans="1:16" x14ac:dyDescent="0.3">
      <c r="A3780" t="s">
        <v>869</v>
      </c>
      <c r="B3780" s="1">
        <v>40596</v>
      </c>
      <c r="C3780">
        <v>2</v>
      </c>
      <c r="D3780">
        <v>1</v>
      </c>
      <c r="E3780">
        <v>2011</v>
      </c>
      <c r="F3780" t="s">
        <v>5282</v>
      </c>
      <c r="G3780" t="s">
        <v>4726</v>
      </c>
      <c r="H3780" t="s">
        <v>4719</v>
      </c>
      <c r="I3780" t="s">
        <v>4720</v>
      </c>
      <c r="J3780" t="s">
        <v>4721</v>
      </c>
      <c r="K3780" s="1">
        <v>40598</v>
      </c>
      <c r="L3780" t="s">
        <v>6408</v>
      </c>
      <c r="M3780" t="s">
        <v>4722</v>
      </c>
      <c r="N3780">
        <v>2.35</v>
      </c>
      <c r="O3780">
        <v>48.856999999999999</v>
      </c>
      <c r="P3780">
        <v>2</v>
      </c>
    </row>
    <row r="3781" spans="1:16" x14ac:dyDescent="0.3">
      <c r="A3781" t="s">
        <v>464</v>
      </c>
      <c r="B3781" s="1">
        <v>40609</v>
      </c>
      <c r="C3781">
        <v>3</v>
      </c>
      <c r="D3781">
        <v>1</v>
      </c>
      <c r="E3781">
        <v>2011</v>
      </c>
      <c r="F3781" t="s">
        <v>4775</v>
      </c>
      <c r="G3781" t="s">
        <v>4726</v>
      </c>
      <c r="H3781" t="s">
        <v>4719</v>
      </c>
      <c r="I3781" t="s">
        <v>4720</v>
      </c>
      <c r="J3781" t="s">
        <v>4721</v>
      </c>
      <c r="K3781" s="1">
        <v>40610</v>
      </c>
      <c r="L3781" t="s">
        <v>6407</v>
      </c>
      <c r="M3781" t="s">
        <v>4722</v>
      </c>
      <c r="N3781">
        <v>2.35</v>
      </c>
      <c r="O3781">
        <v>48.856999999999999</v>
      </c>
      <c r="P3781">
        <v>1</v>
      </c>
    </row>
    <row r="3782" spans="1:16" x14ac:dyDescent="0.3">
      <c r="A3782" t="s">
        <v>4427</v>
      </c>
      <c r="B3782" s="1">
        <v>40659</v>
      </c>
      <c r="C3782">
        <v>4</v>
      </c>
      <c r="D3782">
        <v>2</v>
      </c>
      <c r="E3782">
        <v>2011</v>
      </c>
      <c r="F3782" t="s">
        <v>5729</v>
      </c>
      <c r="G3782" t="s">
        <v>4726</v>
      </c>
      <c r="H3782" t="s">
        <v>4719</v>
      </c>
      <c r="I3782" t="s">
        <v>4720</v>
      </c>
      <c r="J3782" t="s">
        <v>4721</v>
      </c>
      <c r="K3782" s="1">
        <v>40660</v>
      </c>
      <c r="L3782" t="s">
        <v>6409</v>
      </c>
      <c r="M3782" t="s">
        <v>4722</v>
      </c>
      <c r="N3782">
        <v>2.35</v>
      </c>
      <c r="O3782">
        <v>48.856999999999999</v>
      </c>
      <c r="P3782">
        <v>1</v>
      </c>
    </row>
    <row r="3783" spans="1:16" x14ac:dyDescent="0.3">
      <c r="A3783" t="s">
        <v>4428</v>
      </c>
      <c r="B3783" s="1">
        <v>40678</v>
      </c>
      <c r="C3783">
        <v>5</v>
      </c>
      <c r="D3783">
        <v>2</v>
      </c>
      <c r="E3783">
        <v>2011</v>
      </c>
      <c r="F3783" t="s">
        <v>5262</v>
      </c>
      <c r="G3783" t="s">
        <v>4911</v>
      </c>
      <c r="H3783" t="s">
        <v>4719</v>
      </c>
      <c r="I3783" t="s">
        <v>4720</v>
      </c>
      <c r="J3783" t="s">
        <v>4721</v>
      </c>
      <c r="K3783" s="1">
        <v>40682</v>
      </c>
      <c r="L3783" t="s">
        <v>6408</v>
      </c>
      <c r="M3783" t="s">
        <v>4722</v>
      </c>
      <c r="N3783">
        <v>2.5299999999999998</v>
      </c>
      <c r="O3783">
        <v>48.856999999999999</v>
      </c>
      <c r="P3783">
        <v>4</v>
      </c>
    </row>
    <row r="3784" spans="1:16" x14ac:dyDescent="0.3">
      <c r="A3784" t="s">
        <v>527</v>
      </c>
      <c r="B3784" s="1">
        <v>40707</v>
      </c>
      <c r="C3784">
        <v>6</v>
      </c>
      <c r="D3784">
        <v>2</v>
      </c>
      <c r="E3784">
        <v>2011</v>
      </c>
      <c r="F3784" t="s">
        <v>5598</v>
      </c>
      <c r="G3784" t="s">
        <v>6576</v>
      </c>
      <c r="H3784" t="s">
        <v>4719</v>
      </c>
      <c r="I3784" t="s">
        <v>4720</v>
      </c>
      <c r="J3784" t="s">
        <v>4721</v>
      </c>
      <c r="K3784" s="1">
        <v>40712</v>
      </c>
      <c r="L3784" t="s">
        <v>6408</v>
      </c>
      <c r="M3784" t="s">
        <v>4722</v>
      </c>
      <c r="N3784">
        <v>2.4</v>
      </c>
      <c r="O3784">
        <v>48.792000000000002</v>
      </c>
      <c r="P3784">
        <v>5</v>
      </c>
    </row>
    <row r="3785" spans="1:16" x14ac:dyDescent="0.3">
      <c r="A3785" t="s">
        <v>4495</v>
      </c>
      <c r="B3785" s="1">
        <v>40763</v>
      </c>
      <c r="C3785">
        <v>8</v>
      </c>
      <c r="D3785">
        <v>3</v>
      </c>
      <c r="E3785">
        <v>2011</v>
      </c>
      <c r="F3785" t="s">
        <v>6254</v>
      </c>
      <c r="G3785" t="s">
        <v>6578</v>
      </c>
      <c r="H3785" t="s">
        <v>4719</v>
      </c>
      <c r="I3785" t="s">
        <v>4720</v>
      </c>
      <c r="J3785" t="s">
        <v>4721</v>
      </c>
      <c r="K3785" s="1">
        <v>40767</v>
      </c>
      <c r="L3785" t="s">
        <v>6408</v>
      </c>
      <c r="M3785" t="s">
        <v>4722</v>
      </c>
      <c r="N3785">
        <v>2.29</v>
      </c>
      <c r="O3785">
        <v>48.79</v>
      </c>
      <c r="P3785">
        <v>4</v>
      </c>
    </row>
    <row r="3786" spans="1:16" x14ac:dyDescent="0.3">
      <c r="A3786" t="s">
        <v>313</v>
      </c>
      <c r="B3786" s="1">
        <v>40776</v>
      </c>
      <c r="C3786">
        <v>8</v>
      </c>
      <c r="D3786">
        <v>3</v>
      </c>
      <c r="E3786">
        <v>2011</v>
      </c>
      <c r="F3786" t="s">
        <v>5025</v>
      </c>
      <c r="G3786" t="s">
        <v>6579</v>
      </c>
      <c r="H3786" t="s">
        <v>4719</v>
      </c>
      <c r="I3786" t="s">
        <v>4720</v>
      </c>
      <c r="J3786" t="s">
        <v>4721</v>
      </c>
      <c r="K3786" s="1">
        <v>40776</v>
      </c>
      <c r="L3786" t="s">
        <v>6409</v>
      </c>
      <c r="M3786" t="s">
        <v>4722</v>
      </c>
      <c r="N3786">
        <v>2.5499999999999998</v>
      </c>
      <c r="O3786">
        <v>48.848999999999997</v>
      </c>
      <c r="P3786">
        <v>0</v>
      </c>
    </row>
    <row r="3787" spans="1:16" x14ac:dyDescent="0.3">
      <c r="A3787" t="s">
        <v>598</v>
      </c>
      <c r="B3787" s="1">
        <v>40805</v>
      </c>
      <c r="C3787">
        <v>9</v>
      </c>
      <c r="D3787">
        <v>3</v>
      </c>
      <c r="E3787">
        <v>2011</v>
      </c>
      <c r="F3787" t="s">
        <v>5611</v>
      </c>
      <c r="G3787" t="s">
        <v>4954</v>
      </c>
      <c r="H3787" t="s">
        <v>4719</v>
      </c>
      <c r="I3787" t="s">
        <v>4720</v>
      </c>
      <c r="J3787" t="s">
        <v>4721</v>
      </c>
      <c r="K3787" s="1">
        <v>40807</v>
      </c>
      <c r="L3787" t="s">
        <v>6407</v>
      </c>
      <c r="M3787" t="s">
        <v>4722</v>
      </c>
      <c r="N3787">
        <v>2.0499999999999998</v>
      </c>
      <c r="O3787">
        <v>48.93</v>
      </c>
      <c r="P3787">
        <v>2</v>
      </c>
    </row>
    <row r="3788" spans="1:16" x14ac:dyDescent="0.3">
      <c r="A3788" t="s">
        <v>3698</v>
      </c>
      <c r="B3788" s="1">
        <v>40806</v>
      </c>
      <c r="C3788">
        <v>9</v>
      </c>
      <c r="D3788">
        <v>3</v>
      </c>
      <c r="E3788">
        <v>2011</v>
      </c>
      <c r="F3788" t="s">
        <v>4830</v>
      </c>
      <c r="G3788" t="s">
        <v>4745</v>
      </c>
      <c r="H3788" t="s">
        <v>4719</v>
      </c>
      <c r="I3788" t="s">
        <v>4720</v>
      </c>
      <c r="J3788" t="s">
        <v>4721</v>
      </c>
      <c r="K3788" s="1">
        <v>40809</v>
      </c>
      <c r="L3788" t="s">
        <v>6408</v>
      </c>
      <c r="M3788" t="s">
        <v>4722</v>
      </c>
      <c r="N3788">
        <v>2.4500000000000002</v>
      </c>
      <c r="O3788">
        <v>48.923999999999999</v>
      </c>
      <c r="P3788">
        <v>3</v>
      </c>
    </row>
    <row r="3789" spans="1:16" x14ac:dyDescent="0.3">
      <c r="A3789" t="s">
        <v>1050</v>
      </c>
      <c r="B3789" s="1">
        <v>40855</v>
      </c>
      <c r="C3789">
        <v>11</v>
      </c>
      <c r="D3789">
        <v>4</v>
      </c>
      <c r="E3789">
        <v>2011</v>
      </c>
      <c r="F3789" t="s">
        <v>6005</v>
      </c>
      <c r="G3789" t="s">
        <v>4726</v>
      </c>
      <c r="H3789" t="s">
        <v>4719</v>
      </c>
      <c r="I3789" t="s">
        <v>4720</v>
      </c>
      <c r="J3789" t="s">
        <v>4721</v>
      </c>
      <c r="K3789" s="1">
        <v>40857</v>
      </c>
      <c r="L3789" t="s">
        <v>6407</v>
      </c>
      <c r="M3789" t="s">
        <v>4722</v>
      </c>
      <c r="N3789">
        <v>2.35</v>
      </c>
      <c r="O3789">
        <v>48.856999999999999</v>
      </c>
      <c r="P3789">
        <v>2</v>
      </c>
    </row>
    <row r="3790" spans="1:16" x14ac:dyDescent="0.3">
      <c r="A3790" t="s">
        <v>326</v>
      </c>
      <c r="B3790" s="1">
        <v>40855</v>
      </c>
      <c r="C3790">
        <v>11</v>
      </c>
      <c r="D3790">
        <v>4</v>
      </c>
      <c r="E3790">
        <v>2011</v>
      </c>
      <c r="F3790" t="s">
        <v>5150</v>
      </c>
      <c r="G3790" t="s">
        <v>4983</v>
      </c>
      <c r="H3790" t="s">
        <v>4719</v>
      </c>
      <c r="I3790" t="s">
        <v>4720</v>
      </c>
      <c r="J3790" t="s">
        <v>4721</v>
      </c>
      <c r="K3790" s="1">
        <v>40858</v>
      </c>
      <c r="L3790" t="s">
        <v>6408</v>
      </c>
      <c r="M3790" t="s">
        <v>4722</v>
      </c>
      <c r="N3790">
        <v>2.29</v>
      </c>
      <c r="O3790">
        <v>48.692999999999998</v>
      </c>
      <c r="P3790">
        <v>3</v>
      </c>
    </row>
    <row r="3791" spans="1:16" x14ac:dyDescent="0.3">
      <c r="A3791" t="s">
        <v>2165</v>
      </c>
      <c r="B3791" s="1">
        <v>40856</v>
      </c>
      <c r="C3791">
        <v>11</v>
      </c>
      <c r="D3791">
        <v>4</v>
      </c>
      <c r="E3791">
        <v>2011</v>
      </c>
      <c r="F3791" t="s">
        <v>5877</v>
      </c>
      <c r="G3791" t="s">
        <v>4726</v>
      </c>
      <c r="H3791" t="s">
        <v>4719</v>
      </c>
      <c r="I3791" t="s">
        <v>4720</v>
      </c>
      <c r="J3791" t="s">
        <v>4721</v>
      </c>
      <c r="K3791" s="1">
        <v>40859</v>
      </c>
      <c r="L3791" t="s">
        <v>6408</v>
      </c>
      <c r="M3791" t="s">
        <v>4722</v>
      </c>
      <c r="N3791">
        <v>2.35</v>
      </c>
      <c r="O3791">
        <v>48.856999999999999</v>
      </c>
      <c r="P3791">
        <v>3</v>
      </c>
    </row>
    <row r="3792" spans="1:16" x14ac:dyDescent="0.3">
      <c r="A3792" t="s">
        <v>1355</v>
      </c>
      <c r="B3792" s="1">
        <v>40879</v>
      </c>
      <c r="C3792">
        <v>12</v>
      </c>
      <c r="D3792">
        <v>4</v>
      </c>
      <c r="E3792">
        <v>2011</v>
      </c>
      <c r="F3792" t="s">
        <v>4785</v>
      </c>
      <c r="G3792" t="s">
        <v>4726</v>
      </c>
      <c r="H3792" t="s">
        <v>4719</v>
      </c>
      <c r="I3792" t="s">
        <v>4720</v>
      </c>
      <c r="J3792" t="s">
        <v>4721</v>
      </c>
      <c r="K3792" s="1">
        <v>40880</v>
      </c>
      <c r="L3792" t="s">
        <v>6407</v>
      </c>
      <c r="M3792" t="s">
        <v>4722</v>
      </c>
      <c r="N3792">
        <v>2.35</v>
      </c>
      <c r="O3792">
        <v>48.856999999999999</v>
      </c>
      <c r="P3792">
        <v>1</v>
      </c>
    </row>
    <row r="3793" spans="1:16" x14ac:dyDescent="0.3">
      <c r="A3793" t="s">
        <v>1712</v>
      </c>
      <c r="B3793" s="1">
        <v>40900</v>
      </c>
      <c r="C3793">
        <v>12</v>
      </c>
      <c r="D3793">
        <v>4</v>
      </c>
      <c r="E3793">
        <v>2011</v>
      </c>
      <c r="F3793" t="s">
        <v>4766</v>
      </c>
      <c r="G3793" t="s">
        <v>4897</v>
      </c>
      <c r="H3793" t="s">
        <v>4719</v>
      </c>
      <c r="I3793" t="s">
        <v>4720</v>
      </c>
      <c r="J3793" t="s">
        <v>4721</v>
      </c>
      <c r="K3793" s="1">
        <v>40902</v>
      </c>
      <c r="L3793" t="s">
        <v>6408</v>
      </c>
      <c r="M3793" t="s">
        <v>4722</v>
      </c>
      <c r="N3793">
        <v>2.52</v>
      </c>
      <c r="O3793">
        <v>48.835000000000001</v>
      </c>
      <c r="P3793">
        <v>2</v>
      </c>
    </row>
    <row r="3794" spans="1:16" x14ac:dyDescent="0.3">
      <c r="A3794" t="s">
        <v>2033</v>
      </c>
      <c r="B3794" s="1">
        <v>40973</v>
      </c>
      <c r="C3794">
        <v>3</v>
      </c>
      <c r="D3794">
        <v>1</v>
      </c>
      <c r="E3794">
        <v>2012</v>
      </c>
      <c r="F3794" t="s">
        <v>5059</v>
      </c>
      <c r="G3794" t="s">
        <v>6582</v>
      </c>
      <c r="H3794" t="s">
        <v>4719</v>
      </c>
      <c r="I3794" t="s">
        <v>4720</v>
      </c>
      <c r="J3794" t="s">
        <v>4721</v>
      </c>
      <c r="K3794" s="1">
        <v>40977</v>
      </c>
      <c r="L3794" t="s">
        <v>6408</v>
      </c>
      <c r="M3794" t="s">
        <v>4722</v>
      </c>
      <c r="N3794">
        <v>2.29</v>
      </c>
      <c r="O3794">
        <v>48.822000000000003</v>
      </c>
      <c r="P3794">
        <v>4</v>
      </c>
    </row>
    <row r="3795" spans="1:16" x14ac:dyDescent="0.3">
      <c r="A3795" t="s">
        <v>1209</v>
      </c>
      <c r="B3795" s="1">
        <v>40988</v>
      </c>
      <c r="C3795">
        <v>3</v>
      </c>
      <c r="D3795">
        <v>1</v>
      </c>
      <c r="E3795">
        <v>2012</v>
      </c>
      <c r="F3795" t="s">
        <v>5016</v>
      </c>
      <c r="G3795" t="s">
        <v>6581</v>
      </c>
      <c r="H3795" t="s">
        <v>4719</v>
      </c>
      <c r="I3795" t="s">
        <v>4720</v>
      </c>
      <c r="J3795" t="s">
        <v>4721</v>
      </c>
      <c r="K3795" s="1">
        <v>40991</v>
      </c>
      <c r="L3795" t="s">
        <v>6407</v>
      </c>
      <c r="M3795" t="s">
        <v>4722</v>
      </c>
      <c r="N3795">
        <v>2.4700000000000002</v>
      </c>
      <c r="O3795">
        <v>48.61</v>
      </c>
      <c r="P3795">
        <v>3</v>
      </c>
    </row>
    <row r="3796" spans="1:16" x14ac:dyDescent="0.3">
      <c r="A3796" t="s">
        <v>96</v>
      </c>
      <c r="B3796" s="1">
        <v>40992</v>
      </c>
      <c r="C3796">
        <v>3</v>
      </c>
      <c r="D3796">
        <v>1</v>
      </c>
      <c r="E3796">
        <v>2012</v>
      </c>
      <c r="F3796" t="s">
        <v>4985</v>
      </c>
      <c r="G3796" t="s">
        <v>4763</v>
      </c>
      <c r="H3796" t="s">
        <v>4719</v>
      </c>
      <c r="I3796" t="s">
        <v>4720</v>
      </c>
      <c r="J3796" t="s">
        <v>4721</v>
      </c>
      <c r="K3796" s="1">
        <v>40997</v>
      </c>
      <c r="L3796" t="s">
        <v>6408</v>
      </c>
      <c r="M3796" t="s">
        <v>4722</v>
      </c>
      <c r="N3796">
        <v>2.4500000000000002</v>
      </c>
      <c r="O3796">
        <v>48.863999999999997</v>
      </c>
      <c r="P3796">
        <v>5</v>
      </c>
    </row>
    <row r="3797" spans="1:16" x14ac:dyDescent="0.3">
      <c r="A3797" t="s">
        <v>2175</v>
      </c>
      <c r="B3797" s="1">
        <v>40996</v>
      </c>
      <c r="C3797">
        <v>3</v>
      </c>
      <c r="D3797">
        <v>1</v>
      </c>
      <c r="E3797">
        <v>2012</v>
      </c>
      <c r="F3797" t="s">
        <v>5628</v>
      </c>
      <c r="G3797" t="s">
        <v>4817</v>
      </c>
      <c r="H3797" t="s">
        <v>4719</v>
      </c>
      <c r="I3797" t="s">
        <v>4720</v>
      </c>
      <c r="J3797" t="s">
        <v>4721</v>
      </c>
      <c r="K3797" s="1">
        <v>40998</v>
      </c>
      <c r="L3797" t="s">
        <v>6408</v>
      </c>
      <c r="M3797" t="s">
        <v>4722</v>
      </c>
      <c r="N3797">
        <v>2.15</v>
      </c>
      <c r="O3797">
        <v>48.908999999999999</v>
      </c>
      <c r="P3797">
        <v>2</v>
      </c>
    </row>
    <row r="3798" spans="1:16" x14ac:dyDescent="0.3">
      <c r="A3798" t="s">
        <v>2178</v>
      </c>
      <c r="B3798" s="1">
        <v>41038</v>
      </c>
      <c r="C3798">
        <v>5</v>
      </c>
      <c r="D3798">
        <v>2</v>
      </c>
      <c r="E3798">
        <v>2012</v>
      </c>
      <c r="F3798" t="s">
        <v>4935</v>
      </c>
      <c r="G3798" t="s">
        <v>6583</v>
      </c>
      <c r="H3798" t="s">
        <v>4719</v>
      </c>
      <c r="I3798" t="s">
        <v>4720</v>
      </c>
      <c r="J3798" t="s">
        <v>4721</v>
      </c>
      <c r="K3798" s="1">
        <v>41038</v>
      </c>
      <c r="L3798" t="s">
        <v>6409</v>
      </c>
      <c r="M3798" t="s">
        <v>4722</v>
      </c>
      <c r="N3798">
        <v>2.56</v>
      </c>
      <c r="O3798">
        <v>48.98</v>
      </c>
      <c r="P3798">
        <v>0</v>
      </c>
    </row>
    <row r="3799" spans="1:16" x14ac:dyDescent="0.3">
      <c r="A3799" t="s">
        <v>3605</v>
      </c>
      <c r="B3799" s="1">
        <v>41083</v>
      </c>
      <c r="C3799">
        <v>6</v>
      </c>
      <c r="D3799">
        <v>2</v>
      </c>
      <c r="E3799">
        <v>2012</v>
      </c>
      <c r="F3799" t="s">
        <v>5900</v>
      </c>
      <c r="G3799" t="s">
        <v>4822</v>
      </c>
      <c r="H3799" t="s">
        <v>4719</v>
      </c>
      <c r="I3799" t="s">
        <v>4720</v>
      </c>
      <c r="J3799" t="s">
        <v>4721</v>
      </c>
      <c r="K3799" s="1">
        <v>41086</v>
      </c>
      <c r="L3799" t="s">
        <v>6408</v>
      </c>
      <c r="M3799" t="s">
        <v>4722</v>
      </c>
      <c r="N3799">
        <v>2.2400000000000002</v>
      </c>
      <c r="O3799">
        <v>48.84</v>
      </c>
      <c r="P3799">
        <v>3</v>
      </c>
    </row>
    <row r="3800" spans="1:16" x14ac:dyDescent="0.3">
      <c r="A3800" t="s">
        <v>344</v>
      </c>
      <c r="B3800" s="1">
        <v>41086</v>
      </c>
      <c r="C3800">
        <v>6</v>
      </c>
      <c r="D3800">
        <v>2</v>
      </c>
      <c r="E3800">
        <v>2012</v>
      </c>
      <c r="F3800" t="s">
        <v>6490</v>
      </c>
      <c r="G3800" t="s">
        <v>6585</v>
      </c>
      <c r="H3800" t="s">
        <v>4719</v>
      </c>
      <c r="I3800" t="s">
        <v>4720</v>
      </c>
      <c r="J3800" t="s">
        <v>4721</v>
      </c>
      <c r="K3800" s="1">
        <v>41086</v>
      </c>
      <c r="L3800" t="s">
        <v>6409</v>
      </c>
      <c r="M3800" t="s">
        <v>4722</v>
      </c>
      <c r="N3800">
        <v>2.39</v>
      </c>
      <c r="O3800">
        <v>49.006999999999998</v>
      </c>
      <c r="P3800">
        <v>0</v>
      </c>
    </row>
    <row r="3801" spans="1:16" x14ac:dyDescent="0.3">
      <c r="A3801" t="s">
        <v>2558</v>
      </c>
      <c r="B3801" s="1">
        <v>41103</v>
      </c>
      <c r="C3801">
        <v>7</v>
      </c>
      <c r="D3801">
        <v>3</v>
      </c>
      <c r="E3801">
        <v>2012</v>
      </c>
      <c r="F3801" t="s">
        <v>5902</v>
      </c>
      <c r="G3801" t="s">
        <v>4726</v>
      </c>
      <c r="H3801" t="s">
        <v>4719</v>
      </c>
      <c r="I3801" t="s">
        <v>4720</v>
      </c>
      <c r="J3801" t="s">
        <v>4721</v>
      </c>
      <c r="K3801" s="1">
        <v>41103</v>
      </c>
      <c r="L3801" t="s">
        <v>6409</v>
      </c>
      <c r="M3801" t="s">
        <v>4722</v>
      </c>
      <c r="N3801">
        <v>2.35</v>
      </c>
      <c r="O3801">
        <v>48.856999999999999</v>
      </c>
      <c r="P3801">
        <v>0</v>
      </c>
    </row>
    <row r="3802" spans="1:16" x14ac:dyDescent="0.3">
      <c r="A3802" t="s">
        <v>2562</v>
      </c>
      <c r="B3802" s="1">
        <v>41142</v>
      </c>
      <c r="C3802">
        <v>8</v>
      </c>
      <c r="D3802">
        <v>3</v>
      </c>
      <c r="E3802">
        <v>2012</v>
      </c>
      <c r="F3802" t="s">
        <v>4874</v>
      </c>
      <c r="G3802" t="s">
        <v>6586</v>
      </c>
      <c r="H3802" t="s">
        <v>4719</v>
      </c>
      <c r="I3802" t="s">
        <v>4720</v>
      </c>
      <c r="J3802" t="s">
        <v>4721</v>
      </c>
      <c r="K3802" s="1">
        <v>41145</v>
      </c>
      <c r="L3802" t="s">
        <v>6407</v>
      </c>
      <c r="M3802" t="s">
        <v>4722</v>
      </c>
      <c r="N3802">
        <v>2.71</v>
      </c>
      <c r="O3802">
        <v>48.872999999999998</v>
      </c>
      <c r="P3802">
        <v>3</v>
      </c>
    </row>
    <row r="3803" spans="1:16" x14ac:dyDescent="0.3">
      <c r="A3803" t="s">
        <v>483</v>
      </c>
      <c r="B3803" s="1">
        <v>41144</v>
      </c>
      <c r="C3803">
        <v>8</v>
      </c>
      <c r="D3803">
        <v>3</v>
      </c>
      <c r="E3803">
        <v>2012</v>
      </c>
      <c r="F3803" t="s">
        <v>4823</v>
      </c>
      <c r="G3803" t="s">
        <v>6587</v>
      </c>
      <c r="H3803" t="s">
        <v>4719</v>
      </c>
      <c r="I3803" t="s">
        <v>4720</v>
      </c>
      <c r="J3803" t="s">
        <v>4721</v>
      </c>
      <c r="K3803" s="1">
        <v>41148</v>
      </c>
      <c r="L3803" t="s">
        <v>6408</v>
      </c>
      <c r="M3803" t="s">
        <v>4722</v>
      </c>
      <c r="N3803">
        <v>2.4500000000000002</v>
      </c>
      <c r="O3803">
        <v>48.985999999999997</v>
      </c>
      <c r="P3803">
        <v>4</v>
      </c>
    </row>
    <row r="3804" spans="1:16" x14ac:dyDescent="0.3">
      <c r="A3804" t="s">
        <v>759</v>
      </c>
      <c r="B3804" s="1">
        <v>41149</v>
      </c>
      <c r="C3804">
        <v>8</v>
      </c>
      <c r="D3804">
        <v>3</v>
      </c>
      <c r="E3804">
        <v>2012</v>
      </c>
      <c r="F3804" t="s">
        <v>4988</v>
      </c>
      <c r="G3804" t="s">
        <v>6588</v>
      </c>
      <c r="H3804" t="s">
        <v>4719</v>
      </c>
      <c r="I3804" t="s">
        <v>4720</v>
      </c>
      <c r="J3804" t="s">
        <v>4721</v>
      </c>
      <c r="K3804" s="1">
        <v>41152</v>
      </c>
      <c r="L3804" t="s">
        <v>6407</v>
      </c>
      <c r="M3804" t="s">
        <v>4722</v>
      </c>
      <c r="N3804">
        <v>2.62</v>
      </c>
      <c r="O3804">
        <v>48.984999999999999</v>
      </c>
      <c r="P3804">
        <v>3</v>
      </c>
    </row>
    <row r="3805" spans="1:16" x14ac:dyDescent="0.3">
      <c r="A3805" t="s">
        <v>4471</v>
      </c>
      <c r="B3805" s="1">
        <v>41151</v>
      </c>
      <c r="C3805">
        <v>8</v>
      </c>
      <c r="D3805">
        <v>3</v>
      </c>
      <c r="E3805">
        <v>2012</v>
      </c>
      <c r="F3805" t="s">
        <v>5157</v>
      </c>
      <c r="G3805" t="s">
        <v>4962</v>
      </c>
      <c r="H3805" t="s">
        <v>4719</v>
      </c>
      <c r="I3805" t="s">
        <v>4720</v>
      </c>
      <c r="J3805" t="s">
        <v>4721</v>
      </c>
      <c r="K3805" s="1">
        <v>41154</v>
      </c>
      <c r="L3805" t="s">
        <v>6408</v>
      </c>
      <c r="M3805" t="s">
        <v>4722</v>
      </c>
      <c r="N3805">
        <v>2.27</v>
      </c>
      <c r="O3805">
        <v>48.78</v>
      </c>
      <c r="P3805">
        <v>3</v>
      </c>
    </row>
    <row r="3806" spans="1:16" x14ac:dyDescent="0.3">
      <c r="A3806" t="s">
        <v>2045</v>
      </c>
      <c r="B3806" s="1">
        <v>41152</v>
      </c>
      <c r="C3806">
        <v>8</v>
      </c>
      <c r="D3806">
        <v>3</v>
      </c>
      <c r="E3806">
        <v>2012</v>
      </c>
      <c r="F3806" t="s">
        <v>4727</v>
      </c>
      <c r="G3806" t="s">
        <v>6576</v>
      </c>
      <c r="H3806" t="s">
        <v>4719</v>
      </c>
      <c r="I3806" t="s">
        <v>4720</v>
      </c>
      <c r="J3806" t="s">
        <v>4721</v>
      </c>
      <c r="K3806" s="1">
        <v>41154</v>
      </c>
      <c r="L3806" t="s">
        <v>6408</v>
      </c>
      <c r="M3806" t="s">
        <v>4722</v>
      </c>
      <c r="N3806">
        <v>2.4</v>
      </c>
      <c r="O3806">
        <v>48.792000000000002</v>
      </c>
      <c r="P3806">
        <v>2</v>
      </c>
    </row>
    <row r="3807" spans="1:16" x14ac:dyDescent="0.3">
      <c r="A3807" t="s">
        <v>933</v>
      </c>
      <c r="B3807" s="1">
        <v>41152</v>
      </c>
      <c r="C3807">
        <v>8</v>
      </c>
      <c r="D3807">
        <v>3</v>
      </c>
      <c r="E3807">
        <v>2012</v>
      </c>
      <c r="F3807" t="s">
        <v>4944</v>
      </c>
      <c r="G3807" t="s">
        <v>4940</v>
      </c>
      <c r="H3807" t="s">
        <v>4719</v>
      </c>
      <c r="I3807" t="s">
        <v>4720</v>
      </c>
      <c r="J3807" t="s">
        <v>4721</v>
      </c>
      <c r="K3807" s="1">
        <v>41155</v>
      </c>
      <c r="L3807" t="s">
        <v>6408</v>
      </c>
      <c r="M3807" t="s">
        <v>4722</v>
      </c>
      <c r="N3807">
        <v>2.2400000000000002</v>
      </c>
      <c r="O3807">
        <v>48.813000000000002</v>
      </c>
      <c r="P3807">
        <v>3</v>
      </c>
    </row>
    <row r="3808" spans="1:16" x14ac:dyDescent="0.3">
      <c r="A3808" t="s">
        <v>3608</v>
      </c>
      <c r="B3808" s="1">
        <v>41169</v>
      </c>
      <c r="C3808">
        <v>9</v>
      </c>
      <c r="D3808">
        <v>3</v>
      </c>
      <c r="E3808">
        <v>2012</v>
      </c>
      <c r="F3808" t="s">
        <v>5464</v>
      </c>
      <c r="G3808" t="s">
        <v>4907</v>
      </c>
      <c r="H3808" t="s">
        <v>4719</v>
      </c>
      <c r="I3808" t="s">
        <v>4720</v>
      </c>
      <c r="J3808" t="s">
        <v>4721</v>
      </c>
      <c r="K3808" s="1">
        <v>41174</v>
      </c>
      <c r="L3808" t="s">
        <v>6408</v>
      </c>
      <c r="M3808" t="s">
        <v>4722</v>
      </c>
      <c r="N3808">
        <v>2.44</v>
      </c>
      <c r="O3808">
        <v>48.63</v>
      </c>
      <c r="P3808">
        <v>5</v>
      </c>
    </row>
    <row r="3809" spans="1:16" x14ac:dyDescent="0.3">
      <c r="A3809" t="s">
        <v>2570</v>
      </c>
      <c r="B3809" s="1">
        <v>41173</v>
      </c>
      <c r="C3809">
        <v>9</v>
      </c>
      <c r="D3809">
        <v>3</v>
      </c>
      <c r="E3809">
        <v>2012</v>
      </c>
      <c r="F3809" t="s">
        <v>4874</v>
      </c>
      <c r="G3809" t="s">
        <v>4730</v>
      </c>
      <c r="H3809" t="s">
        <v>4719</v>
      </c>
      <c r="I3809" t="s">
        <v>4720</v>
      </c>
      <c r="J3809" t="s">
        <v>4721</v>
      </c>
      <c r="K3809" s="1">
        <v>41173</v>
      </c>
      <c r="L3809" t="s">
        <v>6409</v>
      </c>
      <c r="M3809" t="s">
        <v>4722</v>
      </c>
      <c r="N3809">
        <v>2.7</v>
      </c>
      <c r="O3809">
        <v>48.405000000000001</v>
      </c>
      <c r="P3809">
        <v>0</v>
      </c>
    </row>
    <row r="3810" spans="1:16" x14ac:dyDescent="0.3">
      <c r="A3810" t="s">
        <v>2406</v>
      </c>
      <c r="B3810" s="1">
        <v>41180</v>
      </c>
      <c r="C3810">
        <v>9</v>
      </c>
      <c r="D3810">
        <v>3</v>
      </c>
      <c r="E3810">
        <v>2012</v>
      </c>
      <c r="F3810" t="s">
        <v>5490</v>
      </c>
      <c r="G3810" t="s">
        <v>6589</v>
      </c>
      <c r="H3810" t="s">
        <v>4719</v>
      </c>
      <c r="I3810" t="s">
        <v>4720</v>
      </c>
      <c r="J3810" t="s">
        <v>4721</v>
      </c>
      <c r="K3810" s="1">
        <v>41180</v>
      </c>
      <c r="L3810" t="s">
        <v>6409</v>
      </c>
      <c r="M3810" t="s">
        <v>4722</v>
      </c>
      <c r="N3810">
        <v>2.5099999999999998</v>
      </c>
      <c r="O3810">
        <v>48.865000000000002</v>
      </c>
      <c r="P3810">
        <v>0</v>
      </c>
    </row>
    <row r="3811" spans="1:16" x14ac:dyDescent="0.3">
      <c r="A3811" t="s">
        <v>939</v>
      </c>
      <c r="B3811" s="1">
        <v>41181</v>
      </c>
      <c r="C3811">
        <v>9</v>
      </c>
      <c r="D3811">
        <v>3</v>
      </c>
      <c r="E3811">
        <v>2012</v>
      </c>
      <c r="F3811" t="s">
        <v>4869</v>
      </c>
      <c r="G3811" t="s">
        <v>4822</v>
      </c>
      <c r="H3811" t="s">
        <v>4719</v>
      </c>
      <c r="I3811" t="s">
        <v>4720</v>
      </c>
      <c r="J3811" t="s">
        <v>4721</v>
      </c>
      <c r="K3811" s="1">
        <v>41181</v>
      </c>
      <c r="L3811" t="s">
        <v>6409</v>
      </c>
      <c r="M3811" t="s">
        <v>4722</v>
      </c>
      <c r="N3811">
        <v>2.2400000000000002</v>
      </c>
      <c r="O3811">
        <v>48.84</v>
      </c>
      <c r="P3811">
        <v>0</v>
      </c>
    </row>
    <row r="3812" spans="1:16" x14ac:dyDescent="0.3">
      <c r="A3812" t="s">
        <v>3802</v>
      </c>
      <c r="B3812" s="1">
        <v>41221</v>
      </c>
      <c r="C3812">
        <v>11</v>
      </c>
      <c r="D3812">
        <v>4</v>
      </c>
      <c r="E3812">
        <v>2012</v>
      </c>
      <c r="F3812" t="s">
        <v>5164</v>
      </c>
      <c r="G3812" t="s">
        <v>4787</v>
      </c>
      <c r="H3812" t="s">
        <v>4719</v>
      </c>
      <c r="I3812" t="s">
        <v>4720</v>
      </c>
      <c r="J3812" t="s">
        <v>4721</v>
      </c>
      <c r="K3812" s="1">
        <v>41224</v>
      </c>
      <c r="L3812" t="s">
        <v>6408</v>
      </c>
      <c r="M3812" t="s">
        <v>4722</v>
      </c>
      <c r="N3812">
        <v>2.2200000000000002</v>
      </c>
      <c r="O3812">
        <v>48.892000000000003</v>
      </c>
      <c r="P3812">
        <v>3</v>
      </c>
    </row>
    <row r="3813" spans="1:16" x14ac:dyDescent="0.3">
      <c r="A3813" t="s">
        <v>368</v>
      </c>
      <c r="B3813" s="1">
        <v>41246</v>
      </c>
      <c r="C3813">
        <v>12</v>
      </c>
      <c r="D3813">
        <v>4</v>
      </c>
      <c r="E3813">
        <v>2012</v>
      </c>
      <c r="F3813" t="s">
        <v>5902</v>
      </c>
      <c r="G3813" t="s">
        <v>4767</v>
      </c>
      <c r="H3813" t="s">
        <v>4719</v>
      </c>
      <c r="I3813" t="s">
        <v>4720</v>
      </c>
      <c r="J3813" t="s">
        <v>4721</v>
      </c>
      <c r="K3813" s="1">
        <v>41249</v>
      </c>
      <c r="L3813" t="s">
        <v>6407</v>
      </c>
      <c r="M3813" t="s">
        <v>4722</v>
      </c>
      <c r="N3813">
        <v>2.42</v>
      </c>
      <c r="O3813">
        <v>48.801000000000002</v>
      </c>
      <c r="P3813">
        <v>3</v>
      </c>
    </row>
    <row r="3814" spans="1:16" x14ac:dyDescent="0.3">
      <c r="A3814" t="s">
        <v>2583</v>
      </c>
      <c r="B3814" s="1">
        <v>41257</v>
      </c>
      <c r="C3814">
        <v>12</v>
      </c>
      <c r="D3814">
        <v>4</v>
      </c>
      <c r="E3814">
        <v>2012</v>
      </c>
      <c r="F3814" t="s">
        <v>5602</v>
      </c>
      <c r="G3814" t="s">
        <v>4771</v>
      </c>
      <c r="H3814" t="s">
        <v>4719</v>
      </c>
      <c r="I3814" t="s">
        <v>4720</v>
      </c>
      <c r="J3814" t="s">
        <v>4721</v>
      </c>
      <c r="K3814" s="1">
        <v>41259</v>
      </c>
      <c r="L3814" t="s">
        <v>6407</v>
      </c>
      <c r="M3814" t="s">
        <v>4722</v>
      </c>
      <c r="N3814">
        <v>2.39</v>
      </c>
      <c r="O3814">
        <v>48.655999999999999</v>
      </c>
      <c r="P3814">
        <v>2</v>
      </c>
    </row>
    <row r="3815" spans="1:16" x14ac:dyDescent="0.3">
      <c r="A3815" t="s">
        <v>1098</v>
      </c>
      <c r="B3815" s="1">
        <v>41276</v>
      </c>
      <c r="C3815">
        <v>1</v>
      </c>
      <c r="D3815">
        <v>1</v>
      </c>
      <c r="E3815">
        <v>2013</v>
      </c>
      <c r="F3815" t="s">
        <v>4837</v>
      </c>
      <c r="G3815" t="s">
        <v>6591</v>
      </c>
      <c r="H3815" t="s">
        <v>4719</v>
      </c>
      <c r="I3815" t="s">
        <v>4720</v>
      </c>
      <c r="J3815" t="s">
        <v>4721</v>
      </c>
      <c r="K3815" s="1">
        <v>41277</v>
      </c>
      <c r="L3815" t="s">
        <v>6407</v>
      </c>
      <c r="M3815" t="s">
        <v>4722</v>
      </c>
      <c r="N3815">
        <v>2.14</v>
      </c>
      <c r="O3815">
        <v>48.948</v>
      </c>
      <c r="P3815">
        <v>1</v>
      </c>
    </row>
    <row r="3816" spans="1:16" x14ac:dyDescent="0.3">
      <c r="A3816" t="s">
        <v>951</v>
      </c>
      <c r="B3816" s="1">
        <v>41323</v>
      </c>
      <c r="C3816">
        <v>2</v>
      </c>
      <c r="D3816">
        <v>1</v>
      </c>
      <c r="E3816">
        <v>2013</v>
      </c>
      <c r="F3816" t="s">
        <v>5104</v>
      </c>
      <c r="G3816" t="s">
        <v>4774</v>
      </c>
      <c r="H3816" t="s">
        <v>4719</v>
      </c>
      <c r="I3816" t="s">
        <v>4720</v>
      </c>
      <c r="J3816" t="s">
        <v>4721</v>
      </c>
      <c r="K3816" s="1">
        <v>41326</v>
      </c>
      <c r="L3816" t="s">
        <v>6408</v>
      </c>
      <c r="M3816" t="s">
        <v>4722</v>
      </c>
      <c r="N3816">
        <v>2.25</v>
      </c>
      <c r="O3816">
        <v>48.947000000000003</v>
      </c>
      <c r="P3816">
        <v>3</v>
      </c>
    </row>
    <row r="3817" spans="1:16" x14ac:dyDescent="0.3">
      <c r="A3817" t="s">
        <v>3213</v>
      </c>
      <c r="B3817" s="1">
        <v>41369</v>
      </c>
      <c r="C3817">
        <v>4</v>
      </c>
      <c r="D3817">
        <v>2</v>
      </c>
      <c r="E3817">
        <v>2013</v>
      </c>
      <c r="F3817" t="s">
        <v>5723</v>
      </c>
      <c r="G3817" t="s">
        <v>4799</v>
      </c>
      <c r="H3817" t="s">
        <v>4719</v>
      </c>
      <c r="I3817" t="s">
        <v>4720</v>
      </c>
      <c r="J3817" t="s">
        <v>4721</v>
      </c>
      <c r="K3817" s="1">
        <v>41372</v>
      </c>
      <c r="L3817" t="s">
        <v>6407</v>
      </c>
      <c r="M3817" t="s">
        <v>4722</v>
      </c>
      <c r="N3817">
        <v>2.2599999999999998</v>
      </c>
      <c r="O3817">
        <v>48.8</v>
      </c>
      <c r="P3817">
        <v>3</v>
      </c>
    </row>
    <row r="3818" spans="1:16" x14ac:dyDescent="0.3">
      <c r="A3818" t="s">
        <v>3764</v>
      </c>
      <c r="B3818" s="1">
        <v>41389</v>
      </c>
      <c r="C3818">
        <v>4</v>
      </c>
      <c r="D3818">
        <v>2</v>
      </c>
      <c r="E3818">
        <v>2013</v>
      </c>
      <c r="F3818" t="s">
        <v>5482</v>
      </c>
      <c r="G3818" t="s">
        <v>6592</v>
      </c>
      <c r="H3818" t="s">
        <v>4719</v>
      </c>
      <c r="I3818" t="s">
        <v>4720</v>
      </c>
      <c r="J3818" t="s">
        <v>4721</v>
      </c>
      <c r="K3818" s="1">
        <v>41394</v>
      </c>
      <c r="L3818" t="s">
        <v>6408</v>
      </c>
      <c r="M3818" t="s">
        <v>4722</v>
      </c>
      <c r="N3818">
        <v>2.33</v>
      </c>
      <c r="O3818">
        <v>48.792000000000002</v>
      </c>
      <c r="P3818">
        <v>5</v>
      </c>
    </row>
    <row r="3819" spans="1:16" x14ac:dyDescent="0.3">
      <c r="A3819" t="s">
        <v>3096</v>
      </c>
      <c r="B3819" s="1">
        <v>41442</v>
      </c>
      <c r="C3819">
        <v>6</v>
      </c>
      <c r="D3819">
        <v>2</v>
      </c>
      <c r="E3819">
        <v>2013</v>
      </c>
      <c r="F3819" t="s">
        <v>5333</v>
      </c>
      <c r="G3819" t="s">
        <v>4855</v>
      </c>
      <c r="H3819" t="s">
        <v>4719</v>
      </c>
      <c r="I3819" t="s">
        <v>4720</v>
      </c>
      <c r="J3819" t="s">
        <v>4721</v>
      </c>
      <c r="K3819" s="1">
        <v>41444</v>
      </c>
      <c r="L3819" t="s">
        <v>6407</v>
      </c>
      <c r="M3819" t="s">
        <v>4722</v>
      </c>
      <c r="N3819">
        <v>2.2999999999999998</v>
      </c>
      <c r="O3819">
        <v>48.759</v>
      </c>
      <c r="P3819">
        <v>2</v>
      </c>
    </row>
    <row r="3820" spans="1:16" x14ac:dyDescent="0.3">
      <c r="A3820" t="s">
        <v>2073</v>
      </c>
      <c r="B3820" s="1">
        <v>41453</v>
      </c>
      <c r="C3820">
        <v>6</v>
      </c>
      <c r="D3820">
        <v>2</v>
      </c>
      <c r="E3820">
        <v>2013</v>
      </c>
      <c r="F3820" t="s">
        <v>4748</v>
      </c>
      <c r="G3820" t="s">
        <v>4822</v>
      </c>
      <c r="H3820" t="s">
        <v>4719</v>
      </c>
      <c r="I3820" t="s">
        <v>4720</v>
      </c>
      <c r="J3820" t="s">
        <v>4721</v>
      </c>
      <c r="K3820" s="1">
        <v>41453</v>
      </c>
      <c r="L3820" t="s">
        <v>6409</v>
      </c>
      <c r="M3820" t="s">
        <v>4722</v>
      </c>
      <c r="N3820">
        <v>2.2400000000000002</v>
      </c>
      <c r="O3820">
        <v>48.84</v>
      </c>
      <c r="P3820">
        <v>0</v>
      </c>
    </row>
    <row r="3821" spans="1:16" x14ac:dyDescent="0.3">
      <c r="A3821" t="s">
        <v>2487</v>
      </c>
      <c r="B3821" s="1">
        <v>41487</v>
      </c>
      <c r="C3821">
        <v>8</v>
      </c>
      <c r="D3821">
        <v>3</v>
      </c>
      <c r="E3821">
        <v>2013</v>
      </c>
      <c r="F3821" t="s">
        <v>5567</v>
      </c>
      <c r="G3821" t="s">
        <v>4728</v>
      </c>
      <c r="H3821" t="s">
        <v>4719</v>
      </c>
      <c r="I3821" t="s">
        <v>4720</v>
      </c>
      <c r="J3821" t="s">
        <v>4721</v>
      </c>
      <c r="K3821" s="1">
        <v>41489</v>
      </c>
      <c r="L3821" t="s">
        <v>6407</v>
      </c>
      <c r="M3821" t="s">
        <v>4722</v>
      </c>
      <c r="N3821">
        <v>2.46</v>
      </c>
      <c r="O3821">
        <v>48.941000000000003</v>
      </c>
      <c r="P3821">
        <v>2</v>
      </c>
    </row>
    <row r="3822" spans="1:16" x14ac:dyDescent="0.3">
      <c r="A3822" t="s">
        <v>1419</v>
      </c>
      <c r="B3822" s="1">
        <v>41492</v>
      </c>
      <c r="C3822">
        <v>8</v>
      </c>
      <c r="D3822">
        <v>3</v>
      </c>
      <c r="E3822">
        <v>2013</v>
      </c>
      <c r="F3822" t="s">
        <v>4996</v>
      </c>
      <c r="G3822" t="s">
        <v>4887</v>
      </c>
      <c r="H3822" t="s">
        <v>4719</v>
      </c>
      <c r="I3822" t="s">
        <v>4720</v>
      </c>
      <c r="J3822" t="s">
        <v>4721</v>
      </c>
      <c r="K3822" s="1">
        <v>41495</v>
      </c>
      <c r="L3822" t="s">
        <v>6407</v>
      </c>
      <c r="M3822" t="s">
        <v>4722</v>
      </c>
      <c r="N3822">
        <v>2.54</v>
      </c>
      <c r="O3822">
        <v>48.939</v>
      </c>
      <c r="P3822">
        <v>3</v>
      </c>
    </row>
    <row r="3823" spans="1:16" x14ac:dyDescent="0.3">
      <c r="A3823" t="s">
        <v>4482</v>
      </c>
      <c r="B3823" s="1">
        <v>41500</v>
      </c>
      <c r="C3823">
        <v>8</v>
      </c>
      <c r="D3823">
        <v>3</v>
      </c>
      <c r="E3823">
        <v>2013</v>
      </c>
      <c r="F3823" t="s">
        <v>5188</v>
      </c>
      <c r="G3823" t="s">
        <v>6594</v>
      </c>
      <c r="H3823" t="s">
        <v>4719</v>
      </c>
      <c r="I3823" t="s">
        <v>4720</v>
      </c>
      <c r="J3823" t="s">
        <v>4721</v>
      </c>
      <c r="K3823" s="1">
        <v>41505</v>
      </c>
      <c r="L3823" t="s">
        <v>6408</v>
      </c>
      <c r="M3823" t="s">
        <v>4722</v>
      </c>
      <c r="N3823">
        <v>2.39</v>
      </c>
      <c r="O3823">
        <v>48.76</v>
      </c>
      <c r="P3823">
        <v>5</v>
      </c>
    </row>
    <row r="3824" spans="1:16" x14ac:dyDescent="0.3">
      <c r="A3824" t="s">
        <v>1259</v>
      </c>
      <c r="B3824" s="1">
        <v>41500</v>
      </c>
      <c r="C3824">
        <v>8</v>
      </c>
      <c r="D3824">
        <v>3</v>
      </c>
      <c r="E3824">
        <v>2013</v>
      </c>
      <c r="F3824" t="s">
        <v>5885</v>
      </c>
      <c r="G3824" t="s">
        <v>4831</v>
      </c>
      <c r="H3824" t="s">
        <v>4719</v>
      </c>
      <c r="I3824" t="s">
        <v>4720</v>
      </c>
      <c r="J3824" t="s">
        <v>4721</v>
      </c>
      <c r="K3824" s="1">
        <v>41503</v>
      </c>
      <c r="L3824" t="s">
        <v>6407</v>
      </c>
      <c r="M3824" t="s">
        <v>4722</v>
      </c>
      <c r="N3824">
        <v>2.46</v>
      </c>
      <c r="O3824">
        <v>48.892000000000003</v>
      </c>
      <c r="P3824">
        <v>3</v>
      </c>
    </row>
    <row r="3825" spans="1:16" x14ac:dyDescent="0.3">
      <c r="A3825" t="s">
        <v>2492</v>
      </c>
      <c r="B3825" s="1">
        <v>41520</v>
      </c>
      <c r="C3825">
        <v>9</v>
      </c>
      <c r="D3825">
        <v>3</v>
      </c>
      <c r="E3825">
        <v>2013</v>
      </c>
      <c r="F3825" t="s">
        <v>5977</v>
      </c>
      <c r="G3825" t="s">
        <v>4763</v>
      </c>
      <c r="H3825" t="s">
        <v>4719</v>
      </c>
      <c r="I3825" t="s">
        <v>4720</v>
      </c>
      <c r="J3825" t="s">
        <v>4721</v>
      </c>
      <c r="K3825" s="1">
        <v>41522</v>
      </c>
      <c r="L3825" t="s">
        <v>6408</v>
      </c>
      <c r="M3825" t="s">
        <v>4722</v>
      </c>
      <c r="N3825">
        <v>2.4500000000000002</v>
      </c>
      <c r="O3825">
        <v>48.863999999999997</v>
      </c>
      <c r="P3825">
        <v>2</v>
      </c>
    </row>
    <row r="3826" spans="1:16" x14ac:dyDescent="0.3">
      <c r="A3826" t="s">
        <v>2082</v>
      </c>
      <c r="B3826" s="1">
        <v>41536</v>
      </c>
      <c r="C3826">
        <v>9</v>
      </c>
      <c r="D3826">
        <v>3</v>
      </c>
      <c r="E3826">
        <v>2013</v>
      </c>
      <c r="F3826" t="s">
        <v>5604</v>
      </c>
      <c r="G3826" t="s">
        <v>4726</v>
      </c>
      <c r="H3826" t="s">
        <v>4719</v>
      </c>
      <c r="I3826" t="s">
        <v>4720</v>
      </c>
      <c r="J3826" t="s">
        <v>4721</v>
      </c>
      <c r="K3826" s="1">
        <v>41540</v>
      </c>
      <c r="L3826" t="s">
        <v>6408</v>
      </c>
      <c r="M3826" t="s">
        <v>4722</v>
      </c>
      <c r="N3826">
        <v>2.35</v>
      </c>
      <c r="O3826">
        <v>48.856999999999999</v>
      </c>
      <c r="P3826">
        <v>4</v>
      </c>
    </row>
    <row r="3827" spans="1:16" x14ac:dyDescent="0.3">
      <c r="A3827" t="s">
        <v>4504</v>
      </c>
      <c r="B3827" s="1">
        <v>41563</v>
      </c>
      <c r="C3827">
        <v>10</v>
      </c>
      <c r="D3827">
        <v>4</v>
      </c>
      <c r="E3827">
        <v>2013</v>
      </c>
      <c r="F3827" t="s">
        <v>5602</v>
      </c>
      <c r="G3827" t="s">
        <v>6585</v>
      </c>
      <c r="H3827" t="s">
        <v>4719</v>
      </c>
      <c r="I3827" t="s">
        <v>4720</v>
      </c>
      <c r="J3827" t="s">
        <v>4721</v>
      </c>
      <c r="K3827" s="1">
        <v>41565</v>
      </c>
      <c r="L3827" t="s">
        <v>6407</v>
      </c>
      <c r="M3827" t="s">
        <v>4722</v>
      </c>
      <c r="N3827">
        <v>2.39</v>
      </c>
      <c r="O3827">
        <v>49.006999999999998</v>
      </c>
      <c r="P3827">
        <v>2</v>
      </c>
    </row>
    <row r="3828" spans="1:16" x14ac:dyDescent="0.3">
      <c r="A3828" t="s">
        <v>974</v>
      </c>
      <c r="B3828" s="1">
        <v>41569</v>
      </c>
      <c r="C3828">
        <v>10</v>
      </c>
      <c r="D3828">
        <v>4</v>
      </c>
      <c r="E3828">
        <v>2013</v>
      </c>
      <c r="F3828" t="s">
        <v>5991</v>
      </c>
      <c r="G3828" t="s">
        <v>4728</v>
      </c>
      <c r="H3828" t="s">
        <v>4719</v>
      </c>
      <c r="I3828" t="s">
        <v>4720</v>
      </c>
      <c r="J3828" t="s">
        <v>4721</v>
      </c>
      <c r="K3828" s="1">
        <v>41569</v>
      </c>
      <c r="L3828" t="s">
        <v>6409</v>
      </c>
      <c r="M3828" t="s">
        <v>4722</v>
      </c>
      <c r="N3828">
        <v>2.46</v>
      </c>
      <c r="O3828">
        <v>48.941000000000003</v>
      </c>
      <c r="P3828">
        <v>0</v>
      </c>
    </row>
    <row r="3829" spans="1:16" x14ac:dyDescent="0.3">
      <c r="A3829" t="s">
        <v>571</v>
      </c>
      <c r="B3829" s="1">
        <v>41615</v>
      </c>
      <c r="C3829">
        <v>12</v>
      </c>
      <c r="D3829">
        <v>4</v>
      </c>
      <c r="E3829">
        <v>2013</v>
      </c>
      <c r="F3829" t="s">
        <v>6595</v>
      </c>
      <c r="G3829" t="s">
        <v>4940</v>
      </c>
      <c r="H3829" t="s">
        <v>4719</v>
      </c>
      <c r="I3829" t="s">
        <v>4720</v>
      </c>
      <c r="J3829" t="s">
        <v>4721</v>
      </c>
      <c r="K3829" s="1">
        <v>41618</v>
      </c>
      <c r="L3829" t="s">
        <v>6407</v>
      </c>
      <c r="M3829" t="s">
        <v>4722</v>
      </c>
      <c r="N3829">
        <v>2.2400000000000002</v>
      </c>
      <c r="O3829">
        <v>48.813000000000002</v>
      </c>
      <c r="P3829">
        <v>3</v>
      </c>
    </row>
    <row r="3830" spans="1:16" x14ac:dyDescent="0.3">
      <c r="A3830" t="s">
        <v>221</v>
      </c>
      <c r="B3830" s="1">
        <v>41640</v>
      </c>
      <c r="C3830">
        <v>1</v>
      </c>
      <c r="D3830">
        <v>1</v>
      </c>
      <c r="E3830">
        <v>2014</v>
      </c>
      <c r="F3830" t="s">
        <v>4990</v>
      </c>
      <c r="G3830" t="s">
        <v>6597</v>
      </c>
      <c r="H3830" t="s">
        <v>4719</v>
      </c>
      <c r="I3830" t="s">
        <v>4720</v>
      </c>
      <c r="J3830" t="s">
        <v>4721</v>
      </c>
      <c r="K3830" s="1">
        <v>41642</v>
      </c>
      <c r="L3830" t="s">
        <v>6408</v>
      </c>
      <c r="M3830" t="s">
        <v>4722</v>
      </c>
      <c r="N3830">
        <v>2.41</v>
      </c>
      <c r="O3830">
        <v>48.895000000000003</v>
      </c>
      <c r="P3830">
        <v>2</v>
      </c>
    </row>
    <row r="3831" spans="1:16" x14ac:dyDescent="0.3">
      <c r="A3831" t="s">
        <v>4451</v>
      </c>
      <c r="B3831" s="1">
        <v>41640</v>
      </c>
      <c r="C3831">
        <v>1</v>
      </c>
      <c r="D3831">
        <v>1</v>
      </c>
      <c r="E3831">
        <v>2014</v>
      </c>
      <c r="F3831" t="s">
        <v>5877</v>
      </c>
      <c r="G3831" t="s">
        <v>4754</v>
      </c>
      <c r="H3831" t="s">
        <v>4719</v>
      </c>
      <c r="I3831" t="s">
        <v>4720</v>
      </c>
      <c r="J3831" t="s">
        <v>4721</v>
      </c>
      <c r="K3831" s="1">
        <v>41642</v>
      </c>
      <c r="L3831" t="s">
        <v>6408</v>
      </c>
      <c r="M3831" t="s">
        <v>4722</v>
      </c>
      <c r="N3831">
        <v>2.06</v>
      </c>
      <c r="O3831">
        <v>49.036000000000001</v>
      </c>
      <c r="P3831">
        <v>2</v>
      </c>
    </row>
    <row r="3832" spans="1:16" x14ac:dyDescent="0.3">
      <c r="A3832" t="s">
        <v>2091</v>
      </c>
      <c r="B3832" s="1">
        <v>41642</v>
      </c>
      <c r="C3832">
        <v>1</v>
      </c>
      <c r="D3832">
        <v>1</v>
      </c>
      <c r="E3832">
        <v>2014</v>
      </c>
      <c r="F3832" t="s">
        <v>4906</v>
      </c>
      <c r="G3832" t="s">
        <v>6579</v>
      </c>
      <c r="H3832" t="s">
        <v>4719</v>
      </c>
      <c r="I3832" t="s">
        <v>4720</v>
      </c>
      <c r="J3832" t="s">
        <v>4721</v>
      </c>
      <c r="K3832" s="1">
        <v>41643</v>
      </c>
      <c r="L3832" t="s">
        <v>6407</v>
      </c>
      <c r="M3832" t="s">
        <v>4722</v>
      </c>
      <c r="N3832">
        <v>2.5499999999999998</v>
      </c>
      <c r="O3832">
        <v>48.848999999999997</v>
      </c>
      <c r="P3832">
        <v>1</v>
      </c>
    </row>
    <row r="3833" spans="1:16" x14ac:dyDescent="0.3">
      <c r="A3833" t="s">
        <v>823</v>
      </c>
      <c r="B3833" s="1">
        <v>41690</v>
      </c>
      <c r="C3833">
        <v>2</v>
      </c>
      <c r="D3833">
        <v>1</v>
      </c>
      <c r="E3833">
        <v>2014</v>
      </c>
      <c r="F3833" t="s">
        <v>5377</v>
      </c>
      <c r="G3833" t="s">
        <v>4877</v>
      </c>
      <c r="H3833" t="s">
        <v>4719</v>
      </c>
      <c r="I3833" t="s">
        <v>4720</v>
      </c>
      <c r="J3833" t="s">
        <v>4721</v>
      </c>
      <c r="K3833" s="1">
        <v>41692</v>
      </c>
      <c r="L3833" t="s">
        <v>6407</v>
      </c>
      <c r="M3833" t="s">
        <v>4722</v>
      </c>
      <c r="N3833">
        <v>2.29</v>
      </c>
      <c r="O3833">
        <v>48.926000000000002</v>
      </c>
      <c r="P3833">
        <v>2</v>
      </c>
    </row>
    <row r="3834" spans="1:16" x14ac:dyDescent="0.3">
      <c r="A3834" t="s">
        <v>681</v>
      </c>
      <c r="B3834" s="1">
        <v>41703</v>
      </c>
      <c r="C3834">
        <v>3</v>
      </c>
      <c r="D3834">
        <v>1</v>
      </c>
      <c r="E3834">
        <v>2014</v>
      </c>
      <c r="F3834" t="s">
        <v>5261</v>
      </c>
      <c r="G3834" t="s">
        <v>4726</v>
      </c>
      <c r="H3834" t="s">
        <v>4719</v>
      </c>
      <c r="I3834" t="s">
        <v>4720</v>
      </c>
      <c r="J3834" t="s">
        <v>4721</v>
      </c>
      <c r="K3834" s="1">
        <v>41703</v>
      </c>
      <c r="L3834" t="s">
        <v>6409</v>
      </c>
      <c r="M3834" t="s">
        <v>4722</v>
      </c>
      <c r="N3834">
        <v>2.35</v>
      </c>
      <c r="O3834">
        <v>48.856999999999999</v>
      </c>
      <c r="P3834">
        <v>0</v>
      </c>
    </row>
    <row r="3835" spans="1:16" x14ac:dyDescent="0.3">
      <c r="A3835" t="s">
        <v>4512</v>
      </c>
      <c r="B3835" s="1">
        <v>41719</v>
      </c>
      <c r="C3835">
        <v>3</v>
      </c>
      <c r="D3835">
        <v>1</v>
      </c>
      <c r="E3835">
        <v>2014</v>
      </c>
      <c r="F3835" t="s">
        <v>4959</v>
      </c>
      <c r="G3835" t="s">
        <v>4967</v>
      </c>
      <c r="H3835" t="s">
        <v>4719</v>
      </c>
      <c r="I3835" t="s">
        <v>4720</v>
      </c>
      <c r="J3835" t="s">
        <v>4721</v>
      </c>
      <c r="K3835" s="1">
        <v>41722</v>
      </c>
      <c r="L3835" t="s">
        <v>6408</v>
      </c>
      <c r="M3835" t="s">
        <v>4722</v>
      </c>
      <c r="N3835">
        <v>2.38</v>
      </c>
      <c r="O3835">
        <v>48.997</v>
      </c>
      <c r="P3835">
        <v>3</v>
      </c>
    </row>
    <row r="3836" spans="1:16" x14ac:dyDescent="0.3">
      <c r="A3836" t="s">
        <v>4488</v>
      </c>
      <c r="B3836" s="1">
        <v>41750</v>
      </c>
      <c r="C3836">
        <v>4</v>
      </c>
      <c r="D3836">
        <v>2</v>
      </c>
      <c r="E3836">
        <v>2014</v>
      </c>
      <c r="F3836" t="s">
        <v>4818</v>
      </c>
      <c r="G3836" t="s">
        <v>4849</v>
      </c>
      <c r="H3836" t="s">
        <v>4719</v>
      </c>
      <c r="I3836" t="s">
        <v>4720</v>
      </c>
      <c r="J3836" t="s">
        <v>4721</v>
      </c>
      <c r="K3836" s="1">
        <v>41753</v>
      </c>
      <c r="L3836" t="s">
        <v>6407</v>
      </c>
      <c r="M3836" t="s">
        <v>4722</v>
      </c>
      <c r="N3836">
        <v>2.27</v>
      </c>
      <c r="O3836">
        <v>48.825000000000003</v>
      </c>
      <c r="P3836">
        <v>3</v>
      </c>
    </row>
    <row r="3837" spans="1:16" x14ac:dyDescent="0.3">
      <c r="A3837" t="s">
        <v>2236</v>
      </c>
      <c r="B3837" s="1">
        <v>41754</v>
      </c>
      <c r="C3837">
        <v>4</v>
      </c>
      <c r="D3837">
        <v>2</v>
      </c>
      <c r="E3837">
        <v>2014</v>
      </c>
      <c r="F3837" t="s">
        <v>5622</v>
      </c>
      <c r="G3837" t="s">
        <v>6598</v>
      </c>
      <c r="H3837" t="s">
        <v>4719</v>
      </c>
      <c r="I3837" t="s">
        <v>4720</v>
      </c>
      <c r="J3837" t="s">
        <v>4721</v>
      </c>
      <c r="K3837" s="1">
        <v>41757</v>
      </c>
      <c r="L3837" t="s">
        <v>6408</v>
      </c>
      <c r="M3837" t="s">
        <v>4722</v>
      </c>
      <c r="N3837">
        <v>2</v>
      </c>
      <c r="O3837">
        <v>48.777000000000001</v>
      </c>
      <c r="P3837">
        <v>3</v>
      </c>
    </row>
    <row r="3838" spans="1:16" x14ac:dyDescent="0.3">
      <c r="A3838" t="s">
        <v>684</v>
      </c>
      <c r="B3838" s="1">
        <v>41761</v>
      </c>
      <c r="C3838">
        <v>5</v>
      </c>
      <c r="D3838">
        <v>2</v>
      </c>
      <c r="E3838">
        <v>2014</v>
      </c>
      <c r="F3838" t="s">
        <v>4766</v>
      </c>
      <c r="G3838" t="s">
        <v>6599</v>
      </c>
      <c r="H3838" t="s">
        <v>4719</v>
      </c>
      <c r="I3838" t="s">
        <v>4720</v>
      </c>
      <c r="J3838" t="s">
        <v>4721</v>
      </c>
      <c r="K3838" s="1">
        <v>41762</v>
      </c>
      <c r="L3838" t="s">
        <v>6407</v>
      </c>
      <c r="M3838" t="s">
        <v>4722</v>
      </c>
      <c r="N3838">
        <v>1.74</v>
      </c>
      <c r="O3838">
        <v>48.991999999999997</v>
      </c>
      <c r="P3838">
        <v>1</v>
      </c>
    </row>
    <row r="3839" spans="1:16" x14ac:dyDescent="0.3">
      <c r="A3839" t="s">
        <v>2645</v>
      </c>
      <c r="B3839" s="1">
        <v>41779</v>
      </c>
      <c r="C3839">
        <v>5</v>
      </c>
      <c r="D3839">
        <v>2</v>
      </c>
      <c r="E3839">
        <v>2014</v>
      </c>
      <c r="F3839" t="s">
        <v>5624</v>
      </c>
      <c r="G3839" t="s">
        <v>6600</v>
      </c>
      <c r="H3839" t="s">
        <v>4719</v>
      </c>
      <c r="I3839" t="s">
        <v>4720</v>
      </c>
      <c r="J3839" t="s">
        <v>4721</v>
      </c>
      <c r="K3839" s="1">
        <v>41780</v>
      </c>
      <c r="L3839" t="s">
        <v>6407</v>
      </c>
      <c r="M3839" t="s">
        <v>4722</v>
      </c>
      <c r="N3839">
        <v>2.29</v>
      </c>
      <c r="O3839">
        <v>48.893000000000001</v>
      </c>
      <c r="P3839">
        <v>1</v>
      </c>
    </row>
    <row r="3840" spans="1:16" x14ac:dyDescent="0.3">
      <c r="A3840" t="s">
        <v>4453</v>
      </c>
      <c r="B3840" s="1">
        <v>41806</v>
      </c>
      <c r="C3840">
        <v>6</v>
      </c>
      <c r="D3840">
        <v>2</v>
      </c>
      <c r="E3840">
        <v>2014</v>
      </c>
      <c r="F3840" t="s">
        <v>4750</v>
      </c>
      <c r="G3840" t="s">
        <v>6601</v>
      </c>
      <c r="H3840" t="s">
        <v>4719</v>
      </c>
      <c r="I3840" t="s">
        <v>4720</v>
      </c>
      <c r="J3840" t="s">
        <v>4721</v>
      </c>
      <c r="K3840" s="1">
        <v>41808</v>
      </c>
      <c r="L3840" t="s">
        <v>6407</v>
      </c>
      <c r="M3840" t="s">
        <v>4722</v>
      </c>
      <c r="N3840">
        <v>2.54</v>
      </c>
      <c r="O3840">
        <v>48.884999999999998</v>
      </c>
      <c r="P3840">
        <v>2</v>
      </c>
    </row>
    <row r="3841" spans="1:16" x14ac:dyDescent="0.3">
      <c r="A3841" t="s">
        <v>3107</v>
      </c>
      <c r="B3841" s="1">
        <v>41857</v>
      </c>
      <c r="C3841">
        <v>8</v>
      </c>
      <c r="D3841">
        <v>3</v>
      </c>
      <c r="E3841">
        <v>2014</v>
      </c>
      <c r="F3841" t="s">
        <v>6496</v>
      </c>
      <c r="G3841" t="s">
        <v>6600</v>
      </c>
      <c r="H3841" t="s">
        <v>4719</v>
      </c>
      <c r="I3841" t="s">
        <v>4720</v>
      </c>
      <c r="J3841" t="s">
        <v>4721</v>
      </c>
      <c r="K3841" s="1">
        <v>41858</v>
      </c>
      <c r="L3841" t="s">
        <v>6407</v>
      </c>
      <c r="M3841" t="s">
        <v>4722</v>
      </c>
      <c r="N3841">
        <v>2.29</v>
      </c>
      <c r="O3841">
        <v>48.893000000000001</v>
      </c>
      <c r="P3841">
        <v>1</v>
      </c>
    </row>
    <row r="3842" spans="1:16" x14ac:dyDescent="0.3">
      <c r="A3842" t="s">
        <v>1886</v>
      </c>
      <c r="B3842" s="1">
        <v>41859</v>
      </c>
      <c r="C3842">
        <v>8</v>
      </c>
      <c r="D3842">
        <v>3</v>
      </c>
      <c r="E3842">
        <v>2014</v>
      </c>
      <c r="F3842" t="s">
        <v>5008</v>
      </c>
      <c r="G3842" t="s">
        <v>4726</v>
      </c>
      <c r="H3842" t="s">
        <v>4719</v>
      </c>
      <c r="I3842" t="s">
        <v>4720</v>
      </c>
      <c r="J3842" t="s">
        <v>4721</v>
      </c>
      <c r="K3842" s="1">
        <v>41862</v>
      </c>
      <c r="L3842" t="s">
        <v>6407</v>
      </c>
      <c r="M3842" t="s">
        <v>4722</v>
      </c>
      <c r="N3842">
        <v>2.35</v>
      </c>
      <c r="O3842">
        <v>48.856999999999999</v>
      </c>
      <c r="P3842">
        <v>3</v>
      </c>
    </row>
    <row r="3843" spans="1:16" x14ac:dyDescent="0.3">
      <c r="A3843" t="s">
        <v>1004</v>
      </c>
      <c r="B3843" s="1">
        <v>41869</v>
      </c>
      <c r="C3843">
        <v>8</v>
      </c>
      <c r="D3843">
        <v>3</v>
      </c>
      <c r="E3843">
        <v>2014</v>
      </c>
      <c r="F3843" t="s">
        <v>5495</v>
      </c>
      <c r="G3843" t="s">
        <v>4826</v>
      </c>
      <c r="H3843" t="s">
        <v>4719</v>
      </c>
      <c r="I3843" t="s">
        <v>4720</v>
      </c>
      <c r="J3843" t="s">
        <v>4721</v>
      </c>
      <c r="K3843" s="1">
        <v>41869</v>
      </c>
      <c r="L3843" t="s">
        <v>6409</v>
      </c>
      <c r="M3843" t="s">
        <v>4722</v>
      </c>
      <c r="N3843">
        <v>2.31</v>
      </c>
      <c r="O3843">
        <v>48.796999999999997</v>
      </c>
      <c r="P3843">
        <v>0</v>
      </c>
    </row>
    <row r="3844" spans="1:16" x14ac:dyDescent="0.3">
      <c r="A3844" t="s">
        <v>1794</v>
      </c>
      <c r="B3844" s="1">
        <v>41869</v>
      </c>
      <c r="C3844">
        <v>8</v>
      </c>
      <c r="D3844">
        <v>3</v>
      </c>
      <c r="E3844">
        <v>2014</v>
      </c>
      <c r="F3844" t="s">
        <v>5280</v>
      </c>
      <c r="G3844" t="s">
        <v>4940</v>
      </c>
      <c r="H3844" t="s">
        <v>4719</v>
      </c>
      <c r="I3844" t="s">
        <v>4720</v>
      </c>
      <c r="J3844" t="s">
        <v>4721</v>
      </c>
      <c r="K3844" s="1">
        <v>41872</v>
      </c>
      <c r="L3844" t="s">
        <v>6408</v>
      </c>
      <c r="M3844" t="s">
        <v>4722</v>
      </c>
      <c r="N3844">
        <v>2.2400000000000002</v>
      </c>
      <c r="O3844">
        <v>48.813000000000002</v>
      </c>
      <c r="P3844">
        <v>3</v>
      </c>
    </row>
    <row r="3845" spans="1:16" x14ac:dyDescent="0.3">
      <c r="A3845" t="s">
        <v>3777</v>
      </c>
      <c r="B3845" s="1">
        <v>41871</v>
      </c>
      <c r="C3845">
        <v>8</v>
      </c>
      <c r="D3845">
        <v>3</v>
      </c>
      <c r="E3845">
        <v>2014</v>
      </c>
      <c r="F3845" t="s">
        <v>4727</v>
      </c>
      <c r="G3845" t="s">
        <v>6578</v>
      </c>
      <c r="H3845" t="s">
        <v>4719</v>
      </c>
      <c r="I3845" t="s">
        <v>4720</v>
      </c>
      <c r="J3845" t="s">
        <v>4721</v>
      </c>
      <c r="K3845" s="1">
        <v>41874</v>
      </c>
      <c r="L3845" t="s">
        <v>6407</v>
      </c>
      <c r="M3845" t="s">
        <v>4722</v>
      </c>
      <c r="N3845">
        <v>2.29</v>
      </c>
      <c r="O3845">
        <v>48.79</v>
      </c>
      <c r="P3845">
        <v>3</v>
      </c>
    </row>
    <row r="3846" spans="1:16" x14ac:dyDescent="0.3">
      <c r="A3846" t="s">
        <v>1473</v>
      </c>
      <c r="B3846" s="1">
        <v>41872</v>
      </c>
      <c r="C3846">
        <v>8</v>
      </c>
      <c r="D3846">
        <v>3</v>
      </c>
      <c r="E3846">
        <v>2014</v>
      </c>
      <c r="F3846" t="s">
        <v>4919</v>
      </c>
      <c r="G3846" t="s">
        <v>4726</v>
      </c>
      <c r="H3846" t="s">
        <v>4719</v>
      </c>
      <c r="I3846" t="s">
        <v>4720</v>
      </c>
      <c r="J3846" t="s">
        <v>4721</v>
      </c>
      <c r="K3846" s="1">
        <v>41872</v>
      </c>
      <c r="L3846" t="s">
        <v>6409</v>
      </c>
      <c r="M3846" t="s">
        <v>4722</v>
      </c>
      <c r="N3846">
        <v>2.35</v>
      </c>
      <c r="O3846">
        <v>48.856999999999999</v>
      </c>
      <c r="P3846">
        <v>0</v>
      </c>
    </row>
    <row r="3847" spans="1:16" x14ac:dyDescent="0.3">
      <c r="A3847" t="s">
        <v>3863</v>
      </c>
      <c r="B3847" s="1">
        <v>41884</v>
      </c>
      <c r="C3847">
        <v>9</v>
      </c>
      <c r="D3847">
        <v>3</v>
      </c>
      <c r="E3847">
        <v>2014</v>
      </c>
      <c r="F3847" t="s">
        <v>4966</v>
      </c>
      <c r="G3847" t="s">
        <v>4726</v>
      </c>
      <c r="H3847" t="s">
        <v>4719</v>
      </c>
      <c r="I3847" t="s">
        <v>4720</v>
      </c>
      <c r="J3847" t="s">
        <v>4721</v>
      </c>
      <c r="K3847" s="1">
        <v>41886</v>
      </c>
      <c r="L3847" t="s">
        <v>6408</v>
      </c>
      <c r="M3847" t="s">
        <v>4722</v>
      </c>
      <c r="N3847">
        <v>2.35</v>
      </c>
      <c r="O3847">
        <v>48.856999999999999</v>
      </c>
      <c r="P3847">
        <v>2</v>
      </c>
    </row>
    <row r="3848" spans="1:16" x14ac:dyDescent="0.3">
      <c r="A3848" t="s">
        <v>443</v>
      </c>
      <c r="B3848" s="1">
        <v>41887</v>
      </c>
      <c r="C3848">
        <v>9</v>
      </c>
      <c r="D3848">
        <v>3</v>
      </c>
      <c r="E3848">
        <v>2014</v>
      </c>
      <c r="F3848" t="s">
        <v>5008</v>
      </c>
      <c r="G3848" t="s">
        <v>4793</v>
      </c>
      <c r="H3848" t="s">
        <v>4719</v>
      </c>
      <c r="I3848" t="s">
        <v>4720</v>
      </c>
      <c r="J3848" t="s">
        <v>4721</v>
      </c>
      <c r="K3848" s="1">
        <v>41890</v>
      </c>
      <c r="L3848" t="s">
        <v>6407</v>
      </c>
      <c r="M3848" t="s">
        <v>4722</v>
      </c>
      <c r="N3848">
        <v>2.31</v>
      </c>
      <c r="O3848">
        <v>48.633000000000003</v>
      </c>
      <c r="P3848">
        <v>3</v>
      </c>
    </row>
    <row r="3849" spans="1:16" x14ac:dyDescent="0.3">
      <c r="A3849" t="s">
        <v>3779</v>
      </c>
      <c r="B3849" s="1">
        <v>41911</v>
      </c>
      <c r="C3849">
        <v>9</v>
      </c>
      <c r="D3849">
        <v>3</v>
      </c>
      <c r="E3849">
        <v>2014</v>
      </c>
      <c r="F3849" t="s">
        <v>4900</v>
      </c>
      <c r="G3849" t="s">
        <v>4831</v>
      </c>
      <c r="H3849" t="s">
        <v>4719</v>
      </c>
      <c r="I3849" t="s">
        <v>4720</v>
      </c>
      <c r="J3849" t="s">
        <v>4721</v>
      </c>
      <c r="K3849" s="1">
        <v>41914</v>
      </c>
      <c r="L3849" t="s">
        <v>6407</v>
      </c>
      <c r="M3849" t="s">
        <v>4722</v>
      </c>
      <c r="N3849">
        <v>2.46</v>
      </c>
      <c r="O3849">
        <v>48.892000000000003</v>
      </c>
      <c r="P3849">
        <v>3</v>
      </c>
    </row>
    <row r="3850" spans="1:16" x14ac:dyDescent="0.3">
      <c r="A3850" t="s">
        <v>271</v>
      </c>
      <c r="B3850" s="1">
        <v>41926</v>
      </c>
      <c r="C3850">
        <v>10</v>
      </c>
      <c r="D3850">
        <v>4</v>
      </c>
      <c r="E3850">
        <v>2014</v>
      </c>
      <c r="F3850" t="s">
        <v>4830</v>
      </c>
      <c r="G3850" t="s">
        <v>4839</v>
      </c>
      <c r="H3850" t="s">
        <v>4719</v>
      </c>
      <c r="I3850" t="s">
        <v>4720</v>
      </c>
      <c r="J3850" t="s">
        <v>4721</v>
      </c>
      <c r="K3850" s="1">
        <v>41927</v>
      </c>
      <c r="L3850" t="s">
        <v>6407</v>
      </c>
      <c r="M3850" t="s">
        <v>4722</v>
      </c>
      <c r="N3850">
        <v>2.17</v>
      </c>
      <c r="O3850">
        <v>48.679000000000002</v>
      </c>
      <c r="P3850">
        <v>1</v>
      </c>
    </row>
    <row r="3851" spans="1:16" x14ac:dyDescent="0.3">
      <c r="A3851" t="s">
        <v>2347</v>
      </c>
      <c r="B3851" s="1">
        <v>41950</v>
      </c>
      <c r="C3851">
        <v>11</v>
      </c>
      <c r="D3851">
        <v>4</v>
      </c>
      <c r="E3851">
        <v>2014</v>
      </c>
      <c r="F3851" t="s">
        <v>6091</v>
      </c>
      <c r="G3851" t="s">
        <v>4754</v>
      </c>
      <c r="H3851" t="s">
        <v>4719</v>
      </c>
      <c r="I3851" t="s">
        <v>4720</v>
      </c>
      <c r="J3851" t="s">
        <v>4721</v>
      </c>
      <c r="K3851" s="1">
        <v>41953</v>
      </c>
      <c r="L3851" t="s">
        <v>6407</v>
      </c>
      <c r="M3851" t="s">
        <v>4722</v>
      </c>
      <c r="N3851">
        <v>2.06</v>
      </c>
      <c r="O3851">
        <v>49.036000000000001</v>
      </c>
      <c r="P3851">
        <v>3</v>
      </c>
    </row>
    <row r="3852" spans="1:16" x14ac:dyDescent="0.3">
      <c r="A3852" t="s">
        <v>453</v>
      </c>
      <c r="B3852" s="1">
        <v>41955</v>
      </c>
      <c r="C3852">
        <v>11</v>
      </c>
      <c r="D3852">
        <v>4</v>
      </c>
      <c r="E3852">
        <v>2014</v>
      </c>
      <c r="F3852" t="s">
        <v>5705</v>
      </c>
      <c r="G3852" t="s">
        <v>6578</v>
      </c>
      <c r="H3852" t="s">
        <v>4719</v>
      </c>
      <c r="I3852" t="s">
        <v>4720</v>
      </c>
      <c r="J3852" t="s">
        <v>4721</v>
      </c>
      <c r="K3852" s="1">
        <v>41957</v>
      </c>
      <c r="L3852" t="s">
        <v>6407</v>
      </c>
      <c r="M3852" t="s">
        <v>4722</v>
      </c>
      <c r="N3852">
        <v>2.29</v>
      </c>
      <c r="O3852">
        <v>48.79</v>
      </c>
      <c r="P3852">
        <v>2</v>
      </c>
    </row>
    <row r="3853" spans="1:16" x14ac:dyDescent="0.3">
      <c r="A3853" t="s">
        <v>3203</v>
      </c>
      <c r="B3853" s="1">
        <v>41958</v>
      </c>
      <c r="C3853">
        <v>11</v>
      </c>
      <c r="D3853">
        <v>4</v>
      </c>
      <c r="E3853">
        <v>2014</v>
      </c>
      <c r="F3853" t="s">
        <v>5546</v>
      </c>
      <c r="G3853" t="s">
        <v>6606</v>
      </c>
      <c r="H3853" t="s">
        <v>4719</v>
      </c>
      <c r="I3853" t="s">
        <v>4720</v>
      </c>
      <c r="J3853" t="s">
        <v>4721</v>
      </c>
      <c r="K3853" s="1">
        <v>41963</v>
      </c>
      <c r="L3853" t="s">
        <v>6408</v>
      </c>
      <c r="M3853" t="s">
        <v>4722</v>
      </c>
      <c r="N3853">
        <v>2.41</v>
      </c>
      <c r="O3853">
        <v>48.884999999999998</v>
      </c>
      <c r="P3853">
        <v>5</v>
      </c>
    </row>
    <row r="3854" spans="1:16" x14ac:dyDescent="0.3">
      <c r="A3854" t="s">
        <v>3780</v>
      </c>
      <c r="B3854" s="1">
        <v>41961</v>
      </c>
      <c r="C3854">
        <v>11</v>
      </c>
      <c r="D3854">
        <v>4</v>
      </c>
      <c r="E3854">
        <v>2014</v>
      </c>
      <c r="F3854" t="s">
        <v>5595</v>
      </c>
      <c r="G3854" t="s">
        <v>6597</v>
      </c>
      <c r="H3854" t="s">
        <v>4719</v>
      </c>
      <c r="I3854" t="s">
        <v>4720</v>
      </c>
      <c r="J3854" t="s">
        <v>4721</v>
      </c>
      <c r="K3854" s="1">
        <v>41963</v>
      </c>
      <c r="L3854" t="s">
        <v>6408</v>
      </c>
      <c r="M3854" t="s">
        <v>4722</v>
      </c>
      <c r="N3854">
        <v>2.41</v>
      </c>
      <c r="O3854">
        <v>48.895000000000003</v>
      </c>
      <c r="P3854">
        <v>2</v>
      </c>
    </row>
    <row r="3855" spans="1:16" x14ac:dyDescent="0.3">
      <c r="A3855" t="s">
        <v>1497</v>
      </c>
      <c r="B3855" s="1">
        <v>41989</v>
      </c>
      <c r="C3855">
        <v>12</v>
      </c>
      <c r="D3855">
        <v>4</v>
      </c>
      <c r="E3855">
        <v>2014</v>
      </c>
      <c r="F3855" t="s">
        <v>4966</v>
      </c>
      <c r="G3855" t="s">
        <v>4739</v>
      </c>
      <c r="H3855" t="s">
        <v>4719</v>
      </c>
      <c r="I3855" t="s">
        <v>4720</v>
      </c>
      <c r="J3855" t="s">
        <v>4721</v>
      </c>
      <c r="K3855" s="1">
        <v>41989</v>
      </c>
      <c r="L3855" t="s">
        <v>6409</v>
      </c>
      <c r="M3855" t="s">
        <v>4722</v>
      </c>
      <c r="N3855">
        <v>2.44</v>
      </c>
      <c r="O3855">
        <v>48.847999999999999</v>
      </c>
      <c r="P3855">
        <v>0</v>
      </c>
    </row>
    <row r="3856" spans="1:16" x14ac:dyDescent="0.3">
      <c r="A3856" t="s">
        <v>2503</v>
      </c>
      <c r="B3856" s="1">
        <v>41997</v>
      </c>
      <c r="C3856">
        <v>12</v>
      </c>
      <c r="D3856">
        <v>4</v>
      </c>
      <c r="E3856">
        <v>2014</v>
      </c>
      <c r="F3856" t="s">
        <v>5180</v>
      </c>
      <c r="G3856" t="s">
        <v>4983</v>
      </c>
      <c r="H3856" t="s">
        <v>4719</v>
      </c>
      <c r="I3856" t="s">
        <v>4720</v>
      </c>
      <c r="J3856" t="s">
        <v>4721</v>
      </c>
      <c r="K3856" s="1">
        <v>41997</v>
      </c>
      <c r="L3856" t="s">
        <v>6409</v>
      </c>
      <c r="M3856" t="s">
        <v>4722</v>
      </c>
      <c r="N3856">
        <v>2.29</v>
      </c>
      <c r="O3856">
        <v>48.692999999999998</v>
      </c>
      <c r="P3856">
        <v>0</v>
      </c>
    </row>
    <row r="3857" spans="1:16" x14ac:dyDescent="0.3">
      <c r="A3857" t="s">
        <v>295</v>
      </c>
      <c r="B3857" s="1">
        <v>42002</v>
      </c>
      <c r="C3857">
        <v>12</v>
      </c>
      <c r="D3857">
        <v>4</v>
      </c>
      <c r="E3857">
        <v>2014</v>
      </c>
      <c r="F3857" t="s">
        <v>4974</v>
      </c>
      <c r="G3857" t="s">
        <v>4737</v>
      </c>
      <c r="H3857" t="s">
        <v>4719</v>
      </c>
      <c r="I3857" t="s">
        <v>4720</v>
      </c>
      <c r="J3857" t="s">
        <v>4721</v>
      </c>
      <c r="K3857" s="1">
        <v>42002</v>
      </c>
      <c r="L3857" t="s">
        <v>6409</v>
      </c>
      <c r="M3857" t="s">
        <v>4722</v>
      </c>
      <c r="N3857">
        <v>2.52</v>
      </c>
      <c r="O3857">
        <v>48.817</v>
      </c>
      <c r="P3857">
        <v>0</v>
      </c>
    </row>
    <row r="3858" spans="1:16" x14ac:dyDescent="0.3">
      <c r="A3858" t="s">
        <v>717</v>
      </c>
      <c r="B3858" s="1">
        <v>40554</v>
      </c>
      <c r="C3858">
        <v>1</v>
      </c>
      <c r="D3858">
        <v>1</v>
      </c>
      <c r="E3858">
        <v>2011</v>
      </c>
      <c r="F3858" t="s">
        <v>5729</v>
      </c>
      <c r="G3858" t="s">
        <v>6309</v>
      </c>
      <c r="H3858" t="s">
        <v>5928</v>
      </c>
      <c r="I3858" t="s">
        <v>5908</v>
      </c>
      <c r="J3858" t="s">
        <v>4721</v>
      </c>
      <c r="K3858" s="1">
        <v>40554</v>
      </c>
      <c r="L3858" t="s">
        <v>6409</v>
      </c>
      <c r="M3858" t="s">
        <v>6270</v>
      </c>
      <c r="N3858">
        <v>-0.56000000000000005</v>
      </c>
      <c r="O3858">
        <v>51.317</v>
      </c>
      <c r="P3858">
        <v>0</v>
      </c>
    </row>
    <row r="3859" spans="1:16" x14ac:dyDescent="0.3">
      <c r="A3859" t="s">
        <v>4134</v>
      </c>
      <c r="B3859" s="1">
        <v>40555</v>
      </c>
      <c r="C3859">
        <v>1</v>
      </c>
      <c r="D3859">
        <v>1</v>
      </c>
      <c r="E3859">
        <v>2011</v>
      </c>
      <c r="F3859" t="s">
        <v>6368</v>
      </c>
      <c r="G3859" t="s">
        <v>6288</v>
      </c>
      <c r="H3859" t="s">
        <v>5928</v>
      </c>
      <c r="I3859" t="s">
        <v>5908</v>
      </c>
      <c r="J3859" t="s">
        <v>4721</v>
      </c>
      <c r="K3859" s="1">
        <v>40558</v>
      </c>
      <c r="L3859" t="s">
        <v>6407</v>
      </c>
      <c r="M3859" t="s">
        <v>6270</v>
      </c>
      <c r="N3859">
        <v>-1.47</v>
      </c>
      <c r="O3859">
        <v>53.381</v>
      </c>
      <c r="P3859">
        <v>3</v>
      </c>
    </row>
    <row r="3860" spans="1:16" x14ac:dyDescent="0.3">
      <c r="A3860" t="s">
        <v>3409</v>
      </c>
      <c r="B3860" s="1">
        <v>40576</v>
      </c>
      <c r="C3860">
        <v>2</v>
      </c>
      <c r="D3860">
        <v>1</v>
      </c>
      <c r="E3860">
        <v>2011</v>
      </c>
      <c r="F3860" t="s">
        <v>4919</v>
      </c>
      <c r="G3860" t="s">
        <v>6403</v>
      </c>
      <c r="H3860" t="s">
        <v>5928</v>
      </c>
      <c r="I3860" t="s">
        <v>5908</v>
      </c>
      <c r="J3860" t="s">
        <v>4721</v>
      </c>
      <c r="K3860" s="1">
        <v>40578</v>
      </c>
      <c r="L3860" t="s">
        <v>6407</v>
      </c>
      <c r="M3860" t="s">
        <v>6270</v>
      </c>
      <c r="N3860">
        <v>-0.13</v>
      </c>
      <c r="O3860">
        <v>51.506999999999998</v>
      </c>
      <c r="P3860">
        <v>2</v>
      </c>
    </row>
    <row r="3861" spans="1:16" x14ac:dyDescent="0.3">
      <c r="A3861" t="s">
        <v>3509</v>
      </c>
      <c r="B3861" s="1">
        <v>40617</v>
      </c>
      <c r="C3861">
        <v>3</v>
      </c>
      <c r="D3861">
        <v>1</v>
      </c>
      <c r="E3861">
        <v>2011</v>
      </c>
      <c r="F3861" t="s">
        <v>6396</v>
      </c>
      <c r="G3861" t="s">
        <v>6403</v>
      </c>
      <c r="H3861" t="s">
        <v>5928</v>
      </c>
      <c r="I3861" t="s">
        <v>5908</v>
      </c>
      <c r="J3861" t="s">
        <v>4721</v>
      </c>
      <c r="K3861" s="1">
        <v>40617</v>
      </c>
      <c r="L3861" t="s">
        <v>6409</v>
      </c>
      <c r="M3861" t="s">
        <v>6270</v>
      </c>
      <c r="N3861">
        <v>-0.13</v>
      </c>
      <c r="O3861">
        <v>51.506999999999998</v>
      </c>
      <c r="P3861">
        <v>0</v>
      </c>
    </row>
    <row r="3862" spans="1:16" x14ac:dyDescent="0.3">
      <c r="A3862" t="s">
        <v>4256</v>
      </c>
      <c r="B3862" s="1">
        <v>40627</v>
      </c>
      <c r="C3862">
        <v>3</v>
      </c>
      <c r="D3862">
        <v>1</v>
      </c>
      <c r="E3862">
        <v>2011</v>
      </c>
      <c r="F3862" t="s">
        <v>4764</v>
      </c>
      <c r="G3862" t="s">
        <v>6288</v>
      </c>
      <c r="H3862" t="s">
        <v>5928</v>
      </c>
      <c r="I3862" t="s">
        <v>5908</v>
      </c>
      <c r="J3862" t="s">
        <v>4740</v>
      </c>
      <c r="K3862" s="1">
        <v>40629</v>
      </c>
      <c r="L3862" t="s">
        <v>6408</v>
      </c>
      <c r="M3862" t="s">
        <v>6270</v>
      </c>
      <c r="N3862">
        <v>-1.47</v>
      </c>
      <c r="O3862">
        <v>53.381</v>
      </c>
      <c r="P3862">
        <v>2</v>
      </c>
    </row>
    <row r="3863" spans="1:16" x14ac:dyDescent="0.3">
      <c r="A3863" t="s">
        <v>303</v>
      </c>
      <c r="B3863" s="1">
        <v>40627</v>
      </c>
      <c r="C3863">
        <v>3</v>
      </c>
      <c r="D3863">
        <v>1</v>
      </c>
      <c r="E3863">
        <v>2011</v>
      </c>
      <c r="F3863" t="s">
        <v>4788</v>
      </c>
      <c r="G3863" t="s">
        <v>6607</v>
      </c>
      <c r="H3863" t="s">
        <v>5928</v>
      </c>
      <c r="I3863" t="s">
        <v>5908</v>
      </c>
      <c r="J3863" t="s">
        <v>4740</v>
      </c>
      <c r="K3863" s="1">
        <v>40629</v>
      </c>
      <c r="L3863" t="s">
        <v>6407</v>
      </c>
      <c r="M3863" t="s">
        <v>6270</v>
      </c>
      <c r="N3863">
        <v>-2.63</v>
      </c>
      <c r="O3863">
        <v>53.545000000000002</v>
      </c>
      <c r="P3863">
        <v>2</v>
      </c>
    </row>
    <row r="3864" spans="1:16" x14ac:dyDescent="0.3">
      <c r="A3864" t="s">
        <v>2434</v>
      </c>
      <c r="B3864" s="1">
        <v>40669</v>
      </c>
      <c r="C3864">
        <v>5</v>
      </c>
      <c r="D3864">
        <v>2</v>
      </c>
      <c r="E3864">
        <v>2011</v>
      </c>
      <c r="F3864" t="s">
        <v>5287</v>
      </c>
      <c r="G3864" t="s">
        <v>6330</v>
      </c>
      <c r="H3864" t="s">
        <v>5928</v>
      </c>
      <c r="I3864" t="s">
        <v>5908</v>
      </c>
      <c r="J3864" t="s">
        <v>4721</v>
      </c>
      <c r="K3864" s="1">
        <v>40671</v>
      </c>
      <c r="L3864" t="s">
        <v>6407</v>
      </c>
      <c r="M3864" t="s">
        <v>6270</v>
      </c>
      <c r="N3864">
        <v>-0.39</v>
      </c>
      <c r="O3864">
        <v>51.655999999999999</v>
      </c>
      <c r="P3864">
        <v>2</v>
      </c>
    </row>
    <row r="3865" spans="1:16" x14ac:dyDescent="0.3">
      <c r="A3865" t="s">
        <v>1026</v>
      </c>
      <c r="B3865" s="1">
        <v>40695</v>
      </c>
      <c r="C3865">
        <v>6</v>
      </c>
      <c r="D3865">
        <v>2</v>
      </c>
      <c r="E3865">
        <v>2011</v>
      </c>
      <c r="F3865" t="s">
        <v>5634</v>
      </c>
      <c r="G3865" t="s">
        <v>6607</v>
      </c>
      <c r="H3865" t="s">
        <v>5928</v>
      </c>
      <c r="I3865" t="s">
        <v>5908</v>
      </c>
      <c r="J3865" t="s">
        <v>4731</v>
      </c>
      <c r="K3865" s="1">
        <v>40698</v>
      </c>
      <c r="L3865" t="s">
        <v>6407</v>
      </c>
      <c r="M3865" t="s">
        <v>6270</v>
      </c>
      <c r="N3865">
        <v>-2.63</v>
      </c>
      <c r="O3865">
        <v>53.545000000000002</v>
      </c>
      <c r="P3865">
        <v>3</v>
      </c>
    </row>
    <row r="3866" spans="1:16" x14ac:dyDescent="0.3">
      <c r="A3866" t="s">
        <v>1514</v>
      </c>
      <c r="B3866" s="1">
        <v>40695</v>
      </c>
      <c r="C3866">
        <v>6</v>
      </c>
      <c r="D3866">
        <v>2</v>
      </c>
      <c r="E3866">
        <v>2011</v>
      </c>
      <c r="F3866" t="s">
        <v>6608</v>
      </c>
      <c r="G3866" t="s">
        <v>6392</v>
      </c>
      <c r="H3866" t="s">
        <v>5928</v>
      </c>
      <c r="I3866" t="s">
        <v>5908</v>
      </c>
      <c r="J3866" t="s">
        <v>4731</v>
      </c>
      <c r="K3866" s="1">
        <v>40698</v>
      </c>
      <c r="L3866" t="s">
        <v>6408</v>
      </c>
      <c r="M3866" t="s">
        <v>6270</v>
      </c>
      <c r="N3866">
        <v>-2.6</v>
      </c>
      <c r="O3866">
        <v>53.39</v>
      </c>
      <c r="P3866">
        <v>3</v>
      </c>
    </row>
    <row r="3867" spans="1:16" x14ac:dyDescent="0.3">
      <c r="A3867" t="s">
        <v>2153</v>
      </c>
      <c r="B3867" s="1">
        <v>40701</v>
      </c>
      <c r="C3867">
        <v>6</v>
      </c>
      <c r="D3867">
        <v>2</v>
      </c>
      <c r="E3867">
        <v>2011</v>
      </c>
      <c r="F3867" t="s">
        <v>5186</v>
      </c>
      <c r="G3867" t="s">
        <v>6370</v>
      </c>
      <c r="H3867" t="s">
        <v>5928</v>
      </c>
      <c r="I3867" t="s">
        <v>5908</v>
      </c>
      <c r="J3867" t="s">
        <v>4731</v>
      </c>
      <c r="K3867" s="1">
        <v>40702</v>
      </c>
      <c r="L3867" t="s">
        <v>6407</v>
      </c>
      <c r="M3867" t="s">
        <v>6270</v>
      </c>
      <c r="N3867">
        <v>-2.2200000000000002</v>
      </c>
      <c r="O3867">
        <v>52.194000000000003</v>
      </c>
      <c r="P3867">
        <v>1</v>
      </c>
    </row>
    <row r="3868" spans="1:16" x14ac:dyDescent="0.3">
      <c r="A3868" t="s">
        <v>3636</v>
      </c>
      <c r="B3868" s="1">
        <v>40704</v>
      </c>
      <c r="C3868">
        <v>6</v>
      </c>
      <c r="D3868">
        <v>2</v>
      </c>
      <c r="E3868">
        <v>2011</v>
      </c>
      <c r="F3868" t="s">
        <v>5775</v>
      </c>
      <c r="G3868" t="s">
        <v>6403</v>
      </c>
      <c r="H3868" t="s">
        <v>5928</v>
      </c>
      <c r="I3868" t="s">
        <v>5908</v>
      </c>
      <c r="J3868" t="s">
        <v>4731</v>
      </c>
      <c r="K3868" s="1">
        <v>40707</v>
      </c>
      <c r="L3868" t="s">
        <v>6407</v>
      </c>
      <c r="M3868" t="s">
        <v>6270</v>
      </c>
      <c r="N3868">
        <v>-0.13</v>
      </c>
      <c r="O3868">
        <v>51.506999999999998</v>
      </c>
      <c r="P3868">
        <v>3</v>
      </c>
    </row>
    <row r="3869" spans="1:16" x14ac:dyDescent="0.3">
      <c r="A3869" t="s">
        <v>3870</v>
      </c>
      <c r="B3869" s="1">
        <v>40710</v>
      </c>
      <c r="C3869">
        <v>6</v>
      </c>
      <c r="D3869">
        <v>2</v>
      </c>
      <c r="E3869">
        <v>2011</v>
      </c>
      <c r="F3869" t="s">
        <v>4755</v>
      </c>
      <c r="G3869" t="s">
        <v>6403</v>
      </c>
      <c r="H3869" t="s">
        <v>5928</v>
      </c>
      <c r="I3869" t="s">
        <v>5908</v>
      </c>
      <c r="J3869" t="s">
        <v>4721</v>
      </c>
      <c r="K3869" s="1">
        <v>40712</v>
      </c>
      <c r="L3869" t="s">
        <v>6408</v>
      </c>
      <c r="M3869" t="s">
        <v>6270</v>
      </c>
      <c r="N3869">
        <v>-0.13</v>
      </c>
      <c r="O3869">
        <v>51.506999999999998</v>
      </c>
      <c r="P3869">
        <v>2</v>
      </c>
    </row>
    <row r="3870" spans="1:16" x14ac:dyDescent="0.3">
      <c r="A3870" t="s">
        <v>4678</v>
      </c>
      <c r="B3870" s="1">
        <v>40710</v>
      </c>
      <c r="C3870">
        <v>6</v>
      </c>
      <c r="D3870">
        <v>2</v>
      </c>
      <c r="E3870">
        <v>2011</v>
      </c>
      <c r="F3870" t="s">
        <v>5583</v>
      </c>
      <c r="G3870" t="s">
        <v>6356</v>
      </c>
      <c r="H3870" t="s">
        <v>5928</v>
      </c>
      <c r="I3870" t="s">
        <v>5908</v>
      </c>
      <c r="J3870" t="s">
        <v>4721</v>
      </c>
      <c r="K3870" s="1">
        <v>40714</v>
      </c>
      <c r="L3870" t="s">
        <v>6408</v>
      </c>
      <c r="M3870" t="s">
        <v>6270</v>
      </c>
      <c r="N3870">
        <v>-3.01</v>
      </c>
      <c r="O3870">
        <v>53.646000000000001</v>
      </c>
      <c r="P3870">
        <v>4</v>
      </c>
    </row>
    <row r="3871" spans="1:16" x14ac:dyDescent="0.3">
      <c r="A3871" t="s">
        <v>4679</v>
      </c>
      <c r="B3871" s="1">
        <v>40711</v>
      </c>
      <c r="C3871">
        <v>6</v>
      </c>
      <c r="D3871">
        <v>2</v>
      </c>
      <c r="E3871">
        <v>2011</v>
      </c>
      <c r="F3871" t="s">
        <v>6495</v>
      </c>
      <c r="G3871" t="s">
        <v>6337</v>
      </c>
      <c r="H3871" t="s">
        <v>5928</v>
      </c>
      <c r="I3871" t="s">
        <v>5908</v>
      </c>
      <c r="J3871" t="s">
        <v>4740</v>
      </c>
      <c r="K3871" s="1">
        <v>40714</v>
      </c>
      <c r="L3871" t="s">
        <v>6407</v>
      </c>
      <c r="M3871" t="s">
        <v>6270</v>
      </c>
      <c r="N3871">
        <v>-2.13</v>
      </c>
      <c r="O3871">
        <v>52.587000000000003</v>
      </c>
      <c r="P3871">
        <v>3</v>
      </c>
    </row>
    <row r="3872" spans="1:16" x14ac:dyDescent="0.3">
      <c r="A3872" t="s">
        <v>592</v>
      </c>
      <c r="B3872" s="1">
        <v>40725</v>
      </c>
      <c r="C3872">
        <v>7</v>
      </c>
      <c r="D3872">
        <v>3</v>
      </c>
      <c r="E3872">
        <v>2011</v>
      </c>
      <c r="F3872" t="s">
        <v>5235</v>
      </c>
      <c r="G3872" t="s">
        <v>6312</v>
      </c>
      <c r="H3872" t="s">
        <v>5928</v>
      </c>
      <c r="I3872" t="s">
        <v>5908</v>
      </c>
      <c r="J3872" t="s">
        <v>4721</v>
      </c>
      <c r="K3872" s="1">
        <v>40727</v>
      </c>
      <c r="L3872" t="s">
        <v>6407</v>
      </c>
      <c r="M3872" t="s">
        <v>6270</v>
      </c>
      <c r="N3872">
        <v>-1.52</v>
      </c>
      <c r="O3872">
        <v>52.406999999999996</v>
      </c>
      <c r="P3872">
        <v>2</v>
      </c>
    </row>
    <row r="3873" spans="1:16" x14ac:dyDescent="0.3">
      <c r="A3873" t="s">
        <v>2517</v>
      </c>
      <c r="B3873" s="1">
        <v>40730</v>
      </c>
      <c r="C3873">
        <v>7</v>
      </c>
      <c r="D3873">
        <v>3</v>
      </c>
      <c r="E3873">
        <v>2011</v>
      </c>
      <c r="F3873" t="s">
        <v>5422</v>
      </c>
      <c r="G3873" t="s">
        <v>6390</v>
      </c>
      <c r="H3873" t="s">
        <v>5928</v>
      </c>
      <c r="I3873" t="s">
        <v>5908</v>
      </c>
      <c r="J3873" t="s">
        <v>4721</v>
      </c>
      <c r="K3873" s="1">
        <v>40730</v>
      </c>
      <c r="L3873" t="s">
        <v>6409</v>
      </c>
      <c r="M3873" t="s">
        <v>6270</v>
      </c>
      <c r="N3873">
        <v>-2.16</v>
      </c>
      <c r="O3873">
        <v>53.61</v>
      </c>
      <c r="P3873">
        <v>0</v>
      </c>
    </row>
    <row r="3874" spans="1:16" x14ac:dyDescent="0.3">
      <c r="A3874" t="s">
        <v>3419</v>
      </c>
      <c r="B3874" s="1">
        <v>40738</v>
      </c>
      <c r="C3874">
        <v>7</v>
      </c>
      <c r="D3874">
        <v>3</v>
      </c>
      <c r="E3874">
        <v>2011</v>
      </c>
      <c r="F3874" t="s">
        <v>4748</v>
      </c>
      <c r="G3874" t="s">
        <v>6403</v>
      </c>
      <c r="H3874" t="s">
        <v>5928</v>
      </c>
      <c r="I3874" t="s">
        <v>5908</v>
      </c>
      <c r="J3874" t="s">
        <v>4721</v>
      </c>
      <c r="K3874" s="1">
        <v>40739</v>
      </c>
      <c r="L3874" t="s">
        <v>6407</v>
      </c>
      <c r="M3874" t="s">
        <v>6270</v>
      </c>
      <c r="N3874">
        <v>-0.13</v>
      </c>
      <c r="O3874">
        <v>51.506999999999998</v>
      </c>
      <c r="P3874">
        <v>1</v>
      </c>
    </row>
    <row r="3875" spans="1:16" x14ac:dyDescent="0.3">
      <c r="A3875" t="s">
        <v>1902</v>
      </c>
      <c r="B3875" s="1">
        <v>40744</v>
      </c>
      <c r="C3875">
        <v>7</v>
      </c>
      <c r="D3875">
        <v>3</v>
      </c>
      <c r="E3875">
        <v>2011</v>
      </c>
      <c r="F3875" t="s">
        <v>5164</v>
      </c>
      <c r="G3875" t="s">
        <v>6609</v>
      </c>
      <c r="H3875" t="s">
        <v>5928</v>
      </c>
      <c r="I3875" t="s">
        <v>5908</v>
      </c>
      <c r="J3875" t="s">
        <v>4721</v>
      </c>
      <c r="K3875" s="1">
        <v>40746</v>
      </c>
      <c r="L3875" t="s">
        <v>6408</v>
      </c>
      <c r="M3875" t="s">
        <v>6270</v>
      </c>
      <c r="N3875">
        <v>-0.81</v>
      </c>
      <c r="O3875">
        <v>51.816000000000003</v>
      </c>
      <c r="P3875">
        <v>2</v>
      </c>
    </row>
    <row r="3876" spans="1:16" x14ac:dyDescent="0.3">
      <c r="A3876" t="s">
        <v>1339</v>
      </c>
      <c r="B3876" s="1">
        <v>40746</v>
      </c>
      <c r="C3876">
        <v>7</v>
      </c>
      <c r="D3876">
        <v>3</v>
      </c>
      <c r="E3876">
        <v>2011</v>
      </c>
      <c r="F3876" t="s">
        <v>4853</v>
      </c>
      <c r="G3876" t="s">
        <v>6402</v>
      </c>
      <c r="H3876" t="s">
        <v>5928</v>
      </c>
      <c r="I3876" t="s">
        <v>5908</v>
      </c>
      <c r="J3876" t="s">
        <v>4740</v>
      </c>
      <c r="K3876" s="1">
        <v>40748</v>
      </c>
      <c r="L3876" t="s">
        <v>6408</v>
      </c>
      <c r="M3876" t="s">
        <v>6270</v>
      </c>
      <c r="N3876">
        <v>0.56999999999999995</v>
      </c>
      <c r="O3876">
        <v>50.853999999999999</v>
      </c>
      <c r="P3876">
        <v>2</v>
      </c>
    </row>
    <row r="3877" spans="1:16" x14ac:dyDescent="0.3">
      <c r="A3877" t="s">
        <v>4259</v>
      </c>
      <c r="B3877" s="1">
        <v>40753</v>
      </c>
      <c r="C3877">
        <v>7</v>
      </c>
      <c r="D3877">
        <v>3</v>
      </c>
      <c r="E3877">
        <v>2011</v>
      </c>
      <c r="F3877" t="s">
        <v>4747</v>
      </c>
      <c r="G3877" t="s">
        <v>6288</v>
      </c>
      <c r="H3877" t="s">
        <v>5928</v>
      </c>
      <c r="I3877" t="s">
        <v>5908</v>
      </c>
      <c r="J3877" t="s">
        <v>4731</v>
      </c>
      <c r="K3877" s="1">
        <v>40756</v>
      </c>
      <c r="L3877" t="s">
        <v>6407</v>
      </c>
      <c r="M3877" t="s">
        <v>6270</v>
      </c>
      <c r="N3877">
        <v>-1.47</v>
      </c>
      <c r="O3877">
        <v>53.381</v>
      </c>
      <c r="P3877">
        <v>3</v>
      </c>
    </row>
    <row r="3878" spans="1:16" x14ac:dyDescent="0.3">
      <c r="A3878" t="s">
        <v>3580</v>
      </c>
      <c r="B3878" s="1">
        <v>40767</v>
      </c>
      <c r="C3878">
        <v>8</v>
      </c>
      <c r="D3878">
        <v>3</v>
      </c>
      <c r="E3878">
        <v>2011</v>
      </c>
      <c r="F3878" t="s">
        <v>5269</v>
      </c>
      <c r="G3878" t="s">
        <v>6403</v>
      </c>
      <c r="H3878" t="s">
        <v>5928</v>
      </c>
      <c r="I3878" t="s">
        <v>5908</v>
      </c>
      <c r="J3878" t="s">
        <v>4721</v>
      </c>
      <c r="K3878" s="1">
        <v>40770</v>
      </c>
      <c r="L3878" t="s">
        <v>6407</v>
      </c>
      <c r="M3878" t="s">
        <v>6270</v>
      </c>
      <c r="N3878">
        <v>-0.13</v>
      </c>
      <c r="O3878">
        <v>51.506999999999998</v>
      </c>
      <c r="P3878">
        <v>3</v>
      </c>
    </row>
    <row r="3879" spans="1:16" x14ac:dyDescent="0.3">
      <c r="A3879" t="s">
        <v>1031</v>
      </c>
      <c r="B3879" s="1">
        <v>40770</v>
      </c>
      <c r="C3879">
        <v>8</v>
      </c>
      <c r="D3879">
        <v>3</v>
      </c>
      <c r="E3879">
        <v>2011</v>
      </c>
      <c r="F3879" t="s">
        <v>5059</v>
      </c>
      <c r="G3879" t="s">
        <v>6282</v>
      </c>
      <c r="H3879" t="s">
        <v>5928</v>
      </c>
      <c r="I3879" t="s">
        <v>5908</v>
      </c>
      <c r="J3879" t="s">
        <v>4721</v>
      </c>
      <c r="K3879" s="1">
        <v>40770</v>
      </c>
      <c r="L3879" t="s">
        <v>6409</v>
      </c>
      <c r="M3879" t="s">
        <v>6270</v>
      </c>
      <c r="N3879">
        <v>-2.4300000000000002</v>
      </c>
      <c r="O3879">
        <v>53.576999999999998</v>
      </c>
      <c r="P3879">
        <v>0</v>
      </c>
    </row>
    <row r="3880" spans="1:16" x14ac:dyDescent="0.3">
      <c r="A3880" t="s">
        <v>1344</v>
      </c>
      <c r="B3880" s="1">
        <v>40770</v>
      </c>
      <c r="C3880">
        <v>8</v>
      </c>
      <c r="D3880">
        <v>3</v>
      </c>
      <c r="E3880">
        <v>2011</v>
      </c>
      <c r="F3880" t="s">
        <v>5946</v>
      </c>
      <c r="G3880" t="s">
        <v>6333</v>
      </c>
      <c r="H3880" t="s">
        <v>5928</v>
      </c>
      <c r="I3880" t="s">
        <v>5908</v>
      </c>
      <c r="J3880" t="s">
        <v>4740</v>
      </c>
      <c r="K3880" s="1">
        <v>40770</v>
      </c>
      <c r="L3880" t="s">
        <v>6409</v>
      </c>
      <c r="M3880" t="s">
        <v>6270</v>
      </c>
      <c r="N3880">
        <v>-2.2400000000000002</v>
      </c>
      <c r="O3880">
        <v>53.481000000000002</v>
      </c>
      <c r="P3880">
        <v>0</v>
      </c>
    </row>
    <row r="3881" spans="1:16" x14ac:dyDescent="0.3">
      <c r="A3881" t="s">
        <v>3114</v>
      </c>
      <c r="B3881" s="1">
        <v>40770</v>
      </c>
      <c r="C3881">
        <v>8</v>
      </c>
      <c r="D3881">
        <v>3</v>
      </c>
      <c r="E3881">
        <v>2011</v>
      </c>
      <c r="F3881" t="s">
        <v>5589</v>
      </c>
      <c r="G3881" t="s">
        <v>6360</v>
      </c>
      <c r="H3881" t="s">
        <v>5928</v>
      </c>
      <c r="I3881" t="s">
        <v>5908</v>
      </c>
      <c r="J3881" t="s">
        <v>4740</v>
      </c>
      <c r="K3881" s="1">
        <v>40771</v>
      </c>
      <c r="L3881" t="s">
        <v>6407</v>
      </c>
      <c r="M3881" t="s">
        <v>6270</v>
      </c>
      <c r="N3881">
        <v>1.3</v>
      </c>
      <c r="O3881">
        <v>52.631</v>
      </c>
      <c r="P3881">
        <v>1</v>
      </c>
    </row>
    <row r="3882" spans="1:16" x14ac:dyDescent="0.3">
      <c r="A3882" t="s">
        <v>3422</v>
      </c>
      <c r="B3882" s="1">
        <v>40773</v>
      </c>
      <c r="C3882">
        <v>8</v>
      </c>
      <c r="D3882">
        <v>3</v>
      </c>
      <c r="E3882">
        <v>2011</v>
      </c>
      <c r="F3882" t="s">
        <v>6211</v>
      </c>
      <c r="G3882" t="s">
        <v>6403</v>
      </c>
      <c r="H3882" t="s">
        <v>5928</v>
      </c>
      <c r="I3882" t="s">
        <v>5908</v>
      </c>
      <c r="J3882" t="s">
        <v>4740</v>
      </c>
      <c r="K3882" s="1">
        <v>40775</v>
      </c>
      <c r="L3882" t="s">
        <v>6408</v>
      </c>
      <c r="M3882" t="s">
        <v>6270</v>
      </c>
      <c r="N3882">
        <v>-0.13</v>
      </c>
      <c r="O3882">
        <v>51.506999999999998</v>
      </c>
      <c r="P3882">
        <v>2</v>
      </c>
    </row>
    <row r="3883" spans="1:16" x14ac:dyDescent="0.3">
      <c r="A3883" t="s">
        <v>2527</v>
      </c>
      <c r="B3883" s="1">
        <v>40777</v>
      </c>
      <c r="C3883">
        <v>8</v>
      </c>
      <c r="D3883">
        <v>3</v>
      </c>
      <c r="E3883">
        <v>2011</v>
      </c>
      <c r="F3883" t="s">
        <v>5724</v>
      </c>
      <c r="G3883" t="s">
        <v>6331</v>
      </c>
      <c r="H3883" t="s">
        <v>5928</v>
      </c>
      <c r="I3883" t="s">
        <v>5908</v>
      </c>
      <c r="J3883" t="s">
        <v>4721</v>
      </c>
      <c r="K3883" s="1">
        <v>40779</v>
      </c>
      <c r="L3883" t="s">
        <v>6408</v>
      </c>
      <c r="M3883" t="s">
        <v>6270</v>
      </c>
      <c r="N3883">
        <v>-2.59</v>
      </c>
      <c r="O3883">
        <v>51.454999999999998</v>
      </c>
      <c r="P3883">
        <v>2</v>
      </c>
    </row>
    <row r="3884" spans="1:16" x14ac:dyDescent="0.3">
      <c r="A3884" t="s">
        <v>1905</v>
      </c>
      <c r="B3884" s="1">
        <v>40781</v>
      </c>
      <c r="C3884">
        <v>8</v>
      </c>
      <c r="D3884">
        <v>3</v>
      </c>
      <c r="E3884">
        <v>2011</v>
      </c>
      <c r="F3884" t="s">
        <v>5374</v>
      </c>
      <c r="G3884" t="s">
        <v>6390</v>
      </c>
      <c r="H3884" t="s">
        <v>5928</v>
      </c>
      <c r="I3884" t="s">
        <v>5908</v>
      </c>
      <c r="J3884" t="s">
        <v>4721</v>
      </c>
      <c r="K3884" s="1">
        <v>40785</v>
      </c>
      <c r="L3884" t="s">
        <v>6408</v>
      </c>
      <c r="M3884" t="s">
        <v>6270</v>
      </c>
      <c r="N3884">
        <v>-2.16</v>
      </c>
      <c r="O3884">
        <v>53.61</v>
      </c>
      <c r="P3884">
        <v>4</v>
      </c>
    </row>
    <row r="3885" spans="1:16" x14ac:dyDescent="0.3">
      <c r="A3885" t="s">
        <v>597</v>
      </c>
      <c r="B3885" s="1">
        <v>40787</v>
      </c>
      <c r="C3885">
        <v>9</v>
      </c>
      <c r="D3885">
        <v>3</v>
      </c>
      <c r="E3885">
        <v>2011</v>
      </c>
      <c r="F3885" t="s">
        <v>5736</v>
      </c>
      <c r="G3885" t="s">
        <v>6365</v>
      </c>
      <c r="H3885" t="s">
        <v>5928</v>
      </c>
      <c r="I3885" t="s">
        <v>5908</v>
      </c>
      <c r="J3885" t="s">
        <v>4740</v>
      </c>
      <c r="K3885" s="1">
        <v>40790</v>
      </c>
      <c r="L3885" t="s">
        <v>6407</v>
      </c>
      <c r="M3885" t="s">
        <v>6270</v>
      </c>
      <c r="N3885">
        <v>-0.75</v>
      </c>
      <c r="O3885">
        <v>51.628999999999998</v>
      </c>
      <c r="P3885">
        <v>3</v>
      </c>
    </row>
    <row r="3886" spans="1:16" x14ac:dyDescent="0.3">
      <c r="A3886" t="s">
        <v>2022</v>
      </c>
      <c r="B3886" s="1">
        <v>40800</v>
      </c>
      <c r="C3886">
        <v>9</v>
      </c>
      <c r="D3886">
        <v>3</v>
      </c>
      <c r="E3886">
        <v>2011</v>
      </c>
      <c r="F3886" t="s">
        <v>4884</v>
      </c>
      <c r="G3886" t="s">
        <v>6610</v>
      </c>
      <c r="H3886" t="s">
        <v>5928</v>
      </c>
      <c r="I3886" t="s">
        <v>5908</v>
      </c>
      <c r="J3886" t="s">
        <v>4721</v>
      </c>
      <c r="K3886" s="1">
        <v>40805</v>
      </c>
      <c r="L3886" t="s">
        <v>6408</v>
      </c>
      <c r="M3886" t="s">
        <v>6270</v>
      </c>
      <c r="N3886">
        <v>-1.56</v>
      </c>
      <c r="O3886">
        <v>54.524000000000001</v>
      </c>
      <c r="P3886">
        <v>5</v>
      </c>
    </row>
    <row r="3887" spans="1:16" x14ac:dyDescent="0.3">
      <c r="A3887" t="s">
        <v>75</v>
      </c>
      <c r="B3887" s="1">
        <v>40800</v>
      </c>
      <c r="C3887">
        <v>9</v>
      </c>
      <c r="D3887">
        <v>3</v>
      </c>
      <c r="E3887">
        <v>2011</v>
      </c>
      <c r="F3887" t="s">
        <v>4992</v>
      </c>
      <c r="G3887" t="s">
        <v>6370</v>
      </c>
      <c r="H3887" t="s">
        <v>5928</v>
      </c>
      <c r="I3887" t="s">
        <v>5908</v>
      </c>
      <c r="J3887" t="s">
        <v>4721</v>
      </c>
      <c r="K3887" s="1">
        <v>40800</v>
      </c>
      <c r="L3887" t="s">
        <v>6409</v>
      </c>
      <c r="M3887" t="s">
        <v>6270</v>
      </c>
      <c r="N3887">
        <v>-2.2200000000000002</v>
      </c>
      <c r="O3887">
        <v>52.194000000000003</v>
      </c>
      <c r="P3887">
        <v>0</v>
      </c>
    </row>
    <row r="3888" spans="1:16" x14ac:dyDescent="0.3">
      <c r="A3888" t="s">
        <v>2533</v>
      </c>
      <c r="B3888" s="1">
        <v>40806</v>
      </c>
      <c r="C3888">
        <v>9</v>
      </c>
      <c r="D3888">
        <v>3</v>
      </c>
      <c r="E3888">
        <v>2011</v>
      </c>
      <c r="F3888" t="s">
        <v>5155</v>
      </c>
      <c r="G3888" t="s">
        <v>6279</v>
      </c>
      <c r="H3888" t="s">
        <v>5928</v>
      </c>
      <c r="I3888" t="s">
        <v>5908</v>
      </c>
      <c r="J3888" t="s">
        <v>4731</v>
      </c>
      <c r="K3888" s="1">
        <v>40808</v>
      </c>
      <c r="L3888" t="s">
        <v>6407</v>
      </c>
      <c r="M3888" t="s">
        <v>6270</v>
      </c>
      <c r="N3888">
        <v>-4.1399999999999997</v>
      </c>
      <c r="O3888">
        <v>50.375</v>
      </c>
      <c r="P3888">
        <v>2</v>
      </c>
    </row>
    <row r="3889" spans="1:16" x14ac:dyDescent="0.3">
      <c r="A3889" t="s">
        <v>2395</v>
      </c>
      <c r="B3889" s="1">
        <v>40806</v>
      </c>
      <c r="C3889">
        <v>9</v>
      </c>
      <c r="D3889">
        <v>3</v>
      </c>
      <c r="E3889">
        <v>2011</v>
      </c>
      <c r="F3889" t="s">
        <v>6256</v>
      </c>
      <c r="G3889" t="s">
        <v>6359</v>
      </c>
      <c r="H3889" t="s">
        <v>5928</v>
      </c>
      <c r="I3889" t="s">
        <v>5908</v>
      </c>
      <c r="J3889" t="s">
        <v>4721</v>
      </c>
      <c r="K3889" s="1">
        <v>40806</v>
      </c>
      <c r="L3889" t="s">
        <v>6409</v>
      </c>
      <c r="M3889" t="s">
        <v>6270</v>
      </c>
      <c r="N3889">
        <v>0.89</v>
      </c>
      <c r="O3889">
        <v>51.896000000000001</v>
      </c>
      <c r="P3889">
        <v>0</v>
      </c>
    </row>
    <row r="3890" spans="1:16" x14ac:dyDescent="0.3">
      <c r="A3890" t="s">
        <v>1350</v>
      </c>
      <c r="B3890" s="1">
        <v>40810</v>
      </c>
      <c r="C3890">
        <v>9</v>
      </c>
      <c r="D3890">
        <v>3</v>
      </c>
      <c r="E3890">
        <v>2011</v>
      </c>
      <c r="F3890" t="s">
        <v>5050</v>
      </c>
      <c r="G3890" t="s">
        <v>6327</v>
      </c>
      <c r="H3890" t="s">
        <v>5928</v>
      </c>
      <c r="I3890" t="s">
        <v>5908</v>
      </c>
      <c r="J3890" t="s">
        <v>4721</v>
      </c>
      <c r="K3890" s="1">
        <v>40813</v>
      </c>
      <c r="L3890" t="s">
        <v>6407</v>
      </c>
      <c r="M3890" t="s">
        <v>6270</v>
      </c>
      <c r="N3890">
        <v>-3.02</v>
      </c>
      <c r="O3890">
        <v>53.39</v>
      </c>
      <c r="P3890">
        <v>3</v>
      </c>
    </row>
    <row r="3891" spans="1:16" x14ac:dyDescent="0.3">
      <c r="A3891" t="s">
        <v>324</v>
      </c>
      <c r="B3891" s="1">
        <v>40823</v>
      </c>
      <c r="C3891">
        <v>10</v>
      </c>
      <c r="D3891">
        <v>4</v>
      </c>
      <c r="E3891">
        <v>2011</v>
      </c>
      <c r="F3891" t="s">
        <v>5567</v>
      </c>
      <c r="G3891" t="s">
        <v>6329</v>
      </c>
      <c r="H3891" t="s">
        <v>5928</v>
      </c>
      <c r="I3891" t="s">
        <v>5908</v>
      </c>
      <c r="J3891" t="s">
        <v>4721</v>
      </c>
      <c r="K3891" s="1">
        <v>40824</v>
      </c>
      <c r="L3891" t="s">
        <v>6407</v>
      </c>
      <c r="M3891" t="s">
        <v>6270</v>
      </c>
      <c r="N3891">
        <v>-1.33</v>
      </c>
      <c r="O3891">
        <v>54.57</v>
      </c>
      <c r="P3891">
        <v>1</v>
      </c>
    </row>
    <row r="3892" spans="1:16" x14ac:dyDescent="0.3">
      <c r="A3892" t="s">
        <v>2981</v>
      </c>
      <c r="B3892" s="1">
        <v>40848</v>
      </c>
      <c r="C3892">
        <v>11</v>
      </c>
      <c r="D3892">
        <v>4</v>
      </c>
      <c r="E3892">
        <v>2011</v>
      </c>
      <c r="F3892" t="s">
        <v>6123</v>
      </c>
      <c r="G3892" t="s">
        <v>6394</v>
      </c>
      <c r="H3892" t="s">
        <v>5928</v>
      </c>
      <c r="I3892" t="s">
        <v>5908</v>
      </c>
      <c r="J3892" t="s">
        <v>4721</v>
      </c>
      <c r="K3892" s="1">
        <v>40853</v>
      </c>
      <c r="L3892" t="s">
        <v>6408</v>
      </c>
      <c r="M3892" t="s">
        <v>6270</v>
      </c>
      <c r="N3892">
        <v>-0.6</v>
      </c>
      <c r="O3892">
        <v>51.511000000000003</v>
      </c>
      <c r="P3892">
        <v>5</v>
      </c>
    </row>
    <row r="3893" spans="1:16" x14ac:dyDescent="0.3">
      <c r="A3893" t="s">
        <v>1046</v>
      </c>
      <c r="B3893" s="1">
        <v>40849</v>
      </c>
      <c r="C3893">
        <v>11</v>
      </c>
      <c r="D3893">
        <v>4</v>
      </c>
      <c r="E3893">
        <v>2011</v>
      </c>
      <c r="F3893" t="s">
        <v>5640</v>
      </c>
      <c r="G3893" t="s">
        <v>6322</v>
      </c>
      <c r="H3893" t="s">
        <v>5928</v>
      </c>
      <c r="I3893" t="s">
        <v>5908</v>
      </c>
      <c r="J3893" t="s">
        <v>4731</v>
      </c>
      <c r="K3893" s="1">
        <v>40854</v>
      </c>
      <c r="L3893" t="s">
        <v>6408</v>
      </c>
      <c r="M3893" t="s">
        <v>6270</v>
      </c>
      <c r="N3893">
        <v>1.1499999999999999</v>
      </c>
      <c r="O3893">
        <v>52.057000000000002</v>
      </c>
      <c r="P3893">
        <v>5</v>
      </c>
    </row>
    <row r="3894" spans="1:16" x14ac:dyDescent="0.3">
      <c r="A3894" t="s">
        <v>4152</v>
      </c>
      <c r="B3894" s="1">
        <v>40851</v>
      </c>
      <c r="C3894">
        <v>11</v>
      </c>
      <c r="D3894">
        <v>4</v>
      </c>
      <c r="E3894">
        <v>2011</v>
      </c>
      <c r="F3894" t="s">
        <v>5376</v>
      </c>
      <c r="G3894" t="s">
        <v>6274</v>
      </c>
      <c r="H3894" t="s">
        <v>5928</v>
      </c>
      <c r="I3894" t="s">
        <v>5908</v>
      </c>
      <c r="J3894" t="s">
        <v>4721</v>
      </c>
      <c r="K3894" s="1">
        <v>40856</v>
      </c>
      <c r="L3894" t="s">
        <v>6408</v>
      </c>
      <c r="M3894" t="s">
        <v>6270</v>
      </c>
      <c r="N3894">
        <v>-1.89</v>
      </c>
      <c r="O3894">
        <v>52.485999999999997</v>
      </c>
      <c r="P3894">
        <v>5</v>
      </c>
    </row>
    <row r="3895" spans="1:16" x14ac:dyDescent="0.3">
      <c r="A3895" t="s">
        <v>3301</v>
      </c>
      <c r="B3895" s="1">
        <v>40869</v>
      </c>
      <c r="C3895">
        <v>11</v>
      </c>
      <c r="D3895">
        <v>4</v>
      </c>
      <c r="E3895">
        <v>2011</v>
      </c>
      <c r="F3895" t="s">
        <v>5221</v>
      </c>
      <c r="G3895" t="s">
        <v>6611</v>
      </c>
      <c r="H3895" t="s">
        <v>5928</v>
      </c>
      <c r="I3895" t="s">
        <v>5908</v>
      </c>
      <c r="J3895" t="s">
        <v>4721</v>
      </c>
      <c r="K3895" s="1">
        <v>40870</v>
      </c>
      <c r="L3895" t="s">
        <v>6409</v>
      </c>
      <c r="M3895" t="s">
        <v>6270</v>
      </c>
      <c r="N3895">
        <v>-0.56999999999999995</v>
      </c>
      <c r="O3895">
        <v>51.235999999999997</v>
      </c>
      <c r="P3895">
        <v>1</v>
      </c>
    </row>
    <row r="3896" spans="1:16" x14ac:dyDescent="0.3">
      <c r="A3896" t="s">
        <v>1919</v>
      </c>
      <c r="B3896" s="1">
        <v>40885</v>
      </c>
      <c r="C3896">
        <v>12</v>
      </c>
      <c r="D3896">
        <v>4</v>
      </c>
      <c r="E3896">
        <v>2011</v>
      </c>
      <c r="F3896" t="s">
        <v>5157</v>
      </c>
      <c r="G3896" t="s">
        <v>6314</v>
      </c>
      <c r="H3896" t="s">
        <v>5928</v>
      </c>
      <c r="I3896" t="s">
        <v>5908</v>
      </c>
      <c r="J3896" t="s">
        <v>4721</v>
      </c>
      <c r="K3896" s="1">
        <v>40885</v>
      </c>
      <c r="L3896" t="s">
        <v>6409</v>
      </c>
      <c r="M3896" t="s">
        <v>6270</v>
      </c>
      <c r="N3896">
        <v>-0.34</v>
      </c>
      <c r="O3896">
        <v>51.581000000000003</v>
      </c>
      <c r="P3896">
        <v>0</v>
      </c>
    </row>
    <row r="3897" spans="1:16" x14ac:dyDescent="0.3">
      <c r="A3897" t="s">
        <v>3521</v>
      </c>
      <c r="B3897" s="1">
        <v>40887</v>
      </c>
      <c r="C3897">
        <v>12</v>
      </c>
      <c r="D3897">
        <v>4</v>
      </c>
      <c r="E3897">
        <v>2011</v>
      </c>
      <c r="F3897" t="s">
        <v>5312</v>
      </c>
      <c r="G3897" t="s">
        <v>6403</v>
      </c>
      <c r="H3897" t="s">
        <v>5928</v>
      </c>
      <c r="I3897" t="s">
        <v>5908</v>
      </c>
      <c r="J3897" t="s">
        <v>4731</v>
      </c>
      <c r="K3897" s="1">
        <v>40890</v>
      </c>
      <c r="L3897" t="s">
        <v>6407</v>
      </c>
      <c r="M3897" t="s">
        <v>6270</v>
      </c>
      <c r="N3897">
        <v>-0.13</v>
      </c>
      <c r="O3897">
        <v>51.506999999999998</v>
      </c>
      <c r="P3897">
        <v>3</v>
      </c>
    </row>
    <row r="3898" spans="1:16" x14ac:dyDescent="0.3">
      <c r="A3898" t="s">
        <v>86</v>
      </c>
      <c r="B3898" s="1">
        <v>40898</v>
      </c>
      <c r="C3898">
        <v>12</v>
      </c>
      <c r="D3898">
        <v>4</v>
      </c>
      <c r="E3898">
        <v>2011</v>
      </c>
      <c r="F3898" t="s">
        <v>4992</v>
      </c>
      <c r="G3898" t="s">
        <v>6273</v>
      </c>
      <c r="H3898" t="s">
        <v>5928</v>
      </c>
      <c r="I3898" t="s">
        <v>5908</v>
      </c>
      <c r="J3898" t="s">
        <v>4721</v>
      </c>
      <c r="K3898" s="1">
        <v>40900</v>
      </c>
      <c r="L3898" t="s">
        <v>6408</v>
      </c>
      <c r="M3898" t="s">
        <v>6270</v>
      </c>
      <c r="N3898">
        <v>-1.2</v>
      </c>
      <c r="O3898">
        <v>53.146999999999998</v>
      </c>
      <c r="P3898">
        <v>2</v>
      </c>
    </row>
    <row r="3899" spans="1:16" x14ac:dyDescent="0.3">
      <c r="A3899" t="s">
        <v>3431</v>
      </c>
      <c r="B3899" s="1">
        <v>40905</v>
      </c>
      <c r="C3899">
        <v>12</v>
      </c>
      <c r="D3899">
        <v>4</v>
      </c>
      <c r="E3899">
        <v>2011</v>
      </c>
      <c r="F3899" t="s">
        <v>4862</v>
      </c>
      <c r="G3899" t="s">
        <v>6403</v>
      </c>
      <c r="H3899" t="s">
        <v>5928</v>
      </c>
      <c r="I3899" t="s">
        <v>5908</v>
      </c>
      <c r="J3899" t="s">
        <v>4731</v>
      </c>
      <c r="K3899" s="1">
        <v>40906</v>
      </c>
      <c r="L3899" t="s">
        <v>6409</v>
      </c>
      <c r="M3899" t="s">
        <v>6270</v>
      </c>
      <c r="N3899">
        <v>-0.13</v>
      </c>
      <c r="O3899">
        <v>51.506999999999998</v>
      </c>
      <c r="P3899">
        <v>1</v>
      </c>
    </row>
    <row r="3900" spans="1:16" x14ac:dyDescent="0.3">
      <c r="A3900" t="s">
        <v>2169</v>
      </c>
      <c r="B3900" s="1">
        <v>40907</v>
      </c>
      <c r="C3900">
        <v>12</v>
      </c>
      <c r="D3900">
        <v>4</v>
      </c>
      <c r="E3900">
        <v>2011</v>
      </c>
      <c r="F3900" t="s">
        <v>5846</v>
      </c>
      <c r="G3900" t="s">
        <v>6612</v>
      </c>
      <c r="H3900" t="s">
        <v>5928</v>
      </c>
      <c r="I3900" t="s">
        <v>5908</v>
      </c>
      <c r="J3900" t="s">
        <v>4740</v>
      </c>
      <c r="K3900" s="1">
        <v>40909</v>
      </c>
      <c r="L3900" t="s">
        <v>6407</v>
      </c>
      <c r="M3900" t="s">
        <v>6270</v>
      </c>
      <c r="N3900">
        <v>-2.08</v>
      </c>
      <c r="O3900">
        <v>51.899000000000001</v>
      </c>
      <c r="P3900">
        <v>2</v>
      </c>
    </row>
    <row r="3901" spans="1:16" x14ac:dyDescent="0.3">
      <c r="A3901" t="s">
        <v>2722</v>
      </c>
      <c r="B3901" s="1">
        <v>40921</v>
      </c>
      <c r="C3901">
        <v>1</v>
      </c>
      <c r="D3901">
        <v>1</v>
      </c>
      <c r="E3901">
        <v>2012</v>
      </c>
      <c r="F3901" t="s">
        <v>4943</v>
      </c>
      <c r="G3901" t="s">
        <v>6281</v>
      </c>
      <c r="H3901" t="s">
        <v>5928</v>
      </c>
      <c r="I3901" t="s">
        <v>5908</v>
      </c>
      <c r="J3901" t="s">
        <v>4740</v>
      </c>
      <c r="K3901" s="1">
        <v>40924</v>
      </c>
      <c r="L3901" t="s">
        <v>6407</v>
      </c>
      <c r="M3901" t="s">
        <v>6270</v>
      </c>
      <c r="N3901">
        <v>-2.93</v>
      </c>
      <c r="O3901">
        <v>54.892000000000003</v>
      </c>
      <c r="P3901">
        <v>3</v>
      </c>
    </row>
    <row r="3902" spans="1:16" x14ac:dyDescent="0.3">
      <c r="A3902" t="s">
        <v>2284</v>
      </c>
      <c r="B3902" s="1">
        <v>40921</v>
      </c>
      <c r="C3902">
        <v>1</v>
      </c>
      <c r="D3902">
        <v>1</v>
      </c>
      <c r="E3902">
        <v>2012</v>
      </c>
      <c r="F3902" t="s">
        <v>4750</v>
      </c>
      <c r="G3902" t="s">
        <v>6372</v>
      </c>
      <c r="H3902" t="s">
        <v>5928</v>
      </c>
      <c r="I3902" t="s">
        <v>5908</v>
      </c>
      <c r="J3902" t="s">
        <v>4721</v>
      </c>
      <c r="K3902" s="1">
        <v>40925</v>
      </c>
      <c r="L3902" t="s">
        <v>6408</v>
      </c>
      <c r="M3902" t="s">
        <v>6270</v>
      </c>
      <c r="N3902">
        <v>-0.24</v>
      </c>
      <c r="O3902">
        <v>52.569000000000003</v>
      </c>
      <c r="P3902">
        <v>4</v>
      </c>
    </row>
    <row r="3903" spans="1:16" x14ac:dyDescent="0.3">
      <c r="A3903" t="s">
        <v>1363</v>
      </c>
      <c r="B3903" s="1">
        <v>40928</v>
      </c>
      <c r="C3903">
        <v>1</v>
      </c>
      <c r="D3903">
        <v>1</v>
      </c>
      <c r="E3903">
        <v>2012</v>
      </c>
      <c r="F3903" t="s">
        <v>5631</v>
      </c>
      <c r="G3903" t="s">
        <v>6280</v>
      </c>
      <c r="H3903" t="s">
        <v>5928</v>
      </c>
      <c r="I3903" t="s">
        <v>5908</v>
      </c>
      <c r="J3903" t="s">
        <v>4721</v>
      </c>
      <c r="K3903" s="1">
        <v>40930</v>
      </c>
      <c r="L3903" t="s">
        <v>6407</v>
      </c>
      <c r="M3903" t="s">
        <v>6270</v>
      </c>
      <c r="N3903">
        <v>-2.73</v>
      </c>
      <c r="O3903">
        <v>53.341999999999999</v>
      </c>
      <c r="P3903">
        <v>2</v>
      </c>
    </row>
    <row r="3904" spans="1:16" x14ac:dyDescent="0.3">
      <c r="A3904" t="s">
        <v>3433</v>
      </c>
      <c r="B3904" s="1">
        <v>40953</v>
      </c>
      <c r="C3904">
        <v>2</v>
      </c>
      <c r="D3904">
        <v>1</v>
      </c>
      <c r="E3904">
        <v>2012</v>
      </c>
      <c r="F3904" t="s">
        <v>5969</v>
      </c>
      <c r="G3904" t="s">
        <v>6403</v>
      </c>
      <c r="H3904" t="s">
        <v>5928</v>
      </c>
      <c r="I3904" t="s">
        <v>5908</v>
      </c>
      <c r="J3904" t="s">
        <v>4721</v>
      </c>
      <c r="K3904" s="1">
        <v>40958</v>
      </c>
      <c r="L3904" t="s">
        <v>6408</v>
      </c>
      <c r="M3904" t="s">
        <v>6270</v>
      </c>
      <c r="N3904">
        <v>-0.13</v>
      </c>
      <c r="O3904">
        <v>51.506999999999998</v>
      </c>
      <c r="P3904">
        <v>5</v>
      </c>
    </row>
    <row r="3905" spans="1:16" x14ac:dyDescent="0.3">
      <c r="A3905" t="s">
        <v>2399</v>
      </c>
      <c r="B3905" s="1">
        <v>40954</v>
      </c>
      <c r="C3905">
        <v>2</v>
      </c>
      <c r="D3905">
        <v>1</v>
      </c>
      <c r="E3905">
        <v>2012</v>
      </c>
      <c r="F3905" t="s">
        <v>5581</v>
      </c>
      <c r="G3905" t="s">
        <v>6613</v>
      </c>
      <c r="H3905" t="s">
        <v>5928</v>
      </c>
      <c r="I3905" t="s">
        <v>5908</v>
      </c>
      <c r="J3905" t="s">
        <v>4721</v>
      </c>
      <c r="K3905" s="1">
        <v>40956</v>
      </c>
      <c r="L3905" t="s">
        <v>6408</v>
      </c>
      <c r="M3905" t="s">
        <v>6270</v>
      </c>
      <c r="N3905">
        <v>-1.38</v>
      </c>
      <c r="O3905">
        <v>52.545000000000002</v>
      </c>
      <c r="P3905">
        <v>2</v>
      </c>
    </row>
    <row r="3906" spans="1:16" x14ac:dyDescent="0.3">
      <c r="A3906" t="s">
        <v>3367</v>
      </c>
      <c r="B3906" s="1">
        <v>40962</v>
      </c>
      <c r="C3906">
        <v>2</v>
      </c>
      <c r="D3906">
        <v>1</v>
      </c>
      <c r="E3906">
        <v>2012</v>
      </c>
      <c r="F3906" t="s">
        <v>5509</v>
      </c>
      <c r="G3906" t="s">
        <v>6393</v>
      </c>
      <c r="H3906" t="s">
        <v>5928</v>
      </c>
      <c r="I3906" t="s">
        <v>5908</v>
      </c>
      <c r="J3906" t="s">
        <v>4740</v>
      </c>
      <c r="K3906" s="1">
        <v>40965</v>
      </c>
      <c r="L3906" t="s">
        <v>6407</v>
      </c>
      <c r="M3906" t="s">
        <v>6270</v>
      </c>
      <c r="N3906">
        <v>0.12</v>
      </c>
      <c r="O3906">
        <v>52.204999999999998</v>
      </c>
      <c r="P3906">
        <v>3</v>
      </c>
    </row>
    <row r="3907" spans="1:16" x14ac:dyDescent="0.3">
      <c r="A3907" t="s">
        <v>4081</v>
      </c>
      <c r="B3907" s="1">
        <v>40974</v>
      </c>
      <c r="C3907">
        <v>3</v>
      </c>
      <c r="D3907">
        <v>1</v>
      </c>
      <c r="E3907">
        <v>2012</v>
      </c>
      <c r="F3907" t="s">
        <v>4941</v>
      </c>
      <c r="G3907" t="s">
        <v>6288</v>
      </c>
      <c r="H3907" t="s">
        <v>5928</v>
      </c>
      <c r="I3907" t="s">
        <v>5908</v>
      </c>
      <c r="J3907" t="s">
        <v>4721</v>
      </c>
      <c r="K3907" s="1">
        <v>40976</v>
      </c>
      <c r="L3907" t="s">
        <v>6408</v>
      </c>
      <c r="M3907" t="s">
        <v>6270</v>
      </c>
      <c r="N3907">
        <v>-1.47</v>
      </c>
      <c r="O3907">
        <v>53.381</v>
      </c>
      <c r="P3907">
        <v>2</v>
      </c>
    </row>
    <row r="3908" spans="1:16" x14ac:dyDescent="0.3">
      <c r="A3908" t="s">
        <v>2984</v>
      </c>
      <c r="B3908" s="1">
        <v>40975</v>
      </c>
      <c r="C3908">
        <v>3</v>
      </c>
      <c r="D3908">
        <v>1</v>
      </c>
      <c r="E3908">
        <v>2012</v>
      </c>
      <c r="F3908" t="s">
        <v>5233</v>
      </c>
      <c r="G3908" t="s">
        <v>6310</v>
      </c>
      <c r="H3908" t="s">
        <v>5928</v>
      </c>
      <c r="I3908" t="s">
        <v>5908</v>
      </c>
      <c r="J3908" t="s">
        <v>4740</v>
      </c>
      <c r="K3908" s="1">
        <v>40980</v>
      </c>
      <c r="L3908" t="s">
        <v>6408</v>
      </c>
      <c r="M3908" t="s">
        <v>6270</v>
      </c>
      <c r="N3908">
        <v>-2.37</v>
      </c>
      <c r="O3908">
        <v>51.625999999999998</v>
      </c>
      <c r="P3908">
        <v>5</v>
      </c>
    </row>
    <row r="3909" spans="1:16" x14ac:dyDescent="0.3">
      <c r="A3909" t="s">
        <v>3524</v>
      </c>
      <c r="B3909" s="1">
        <v>40984</v>
      </c>
      <c r="C3909">
        <v>3</v>
      </c>
      <c r="D3909">
        <v>1</v>
      </c>
      <c r="E3909">
        <v>2012</v>
      </c>
      <c r="F3909" t="s">
        <v>5651</v>
      </c>
      <c r="G3909" t="s">
        <v>6403</v>
      </c>
      <c r="H3909" t="s">
        <v>5928</v>
      </c>
      <c r="I3909" t="s">
        <v>5908</v>
      </c>
      <c r="J3909" t="s">
        <v>4721</v>
      </c>
      <c r="K3909" s="1">
        <v>40984</v>
      </c>
      <c r="L3909" t="s">
        <v>6409</v>
      </c>
      <c r="M3909" t="s">
        <v>6270</v>
      </c>
      <c r="N3909">
        <v>-0.13</v>
      </c>
      <c r="O3909">
        <v>51.506999999999998</v>
      </c>
      <c r="P3909">
        <v>0</v>
      </c>
    </row>
    <row r="3910" spans="1:16" x14ac:dyDescent="0.3">
      <c r="A3910" t="s">
        <v>3525</v>
      </c>
      <c r="B3910" s="1">
        <v>40985</v>
      </c>
      <c r="C3910">
        <v>3</v>
      </c>
      <c r="D3910">
        <v>1</v>
      </c>
      <c r="E3910">
        <v>2012</v>
      </c>
      <c r="F3910" t="s">
        <v>5157</v>
      </c>
      <c r="G3910" t="s">
        <v>6403</v>
      </c>
      <c r="H3910" t="s">
        <v>5928</v>
      </c>
      <c r="I3910" t="s">
        <v>5908</v>
      </c>
      <c r="J3910" t="s">
        <v>4721</v>
      </c>
      <c r="K3910" s="1">
        <v>40989</v>
      </c>
      <c r="L3910" t="s">
        <v>6408</v>
      </c>
      <c r="M3910" t="s">
        <v>6270</v>
      </c>
      <c r="N3910">
        <v>-0.13</v>
      </c>
      <c r="O3910">
        <v>51.506999999999998</v>
      </c>
      <c r="P3910">
        <v>4</v>
      </c>
    </row>
    <row r="3911" spans="1:16" x14ac:dyDescent="0.3">
      <c r="A3911" t="s">
        <v>1716</v>
      </c>
      <c r="B3911" s="1">
        <v>40987</v>
      </c>
      <c r="C3911">
        <v>3</v>
      </c>
      <c r="D3911">
        <v>1</v>
      </c>
      <c r="E3911">
        <v>2012</v>
      </c>
      <c r="F3911" t="s">
        <v>4717</v>
      </c>
      <c r="G3911" t="s">
        <v>6354</v>
      </c>
      <c r="H3911" t="s">
        <v>5928</v>
      </c>
      <c r="I3911" t="s">
        <v>5908</v>
      </c>
      <c r="J3911" t="s">
        <v>4721</v>
      </c>
      <c r="K3911" s="1">
        <v>40989</v>
      </c>
      <c r="L3911" t="s">
        <v>6407</v>
      </c>
      <c r="M3911" t="s">
        <v>6270</v>
      </c>
      <c r="N3911">
        <v>-1.76</v>
      </c>
      <c r="O3911">
        <v>53.795999999999999</v>
      </c>
      <c r="P3911">
        <v>2</v>
      </c>
    </row>
    <row r="3912" spans="1:16" x14ac:dyDescent="0.3">
      <c r="A3912" t="s">
        <v>2727</v>
      </c>
      <c r="B3912" s="1">
        <v>40988</v>
      </c>
      <c r="C3912">
        <v>3</v>
      </c>
      <c r="D3912">
        <v>1</v>
      </c>
      <c r="E3912">
        <v>2012</v>
      </c>
      <c r="F3912" t="s">
        <v>5687</v>
      </c>
      <c r="G3912" t="s">
        <v>6271</v>
      </c>
      <c r="H3912" t="s">
        <v>5928</v>
      </c>
      <c r="I3912" t="s">
        <v>5908</v>
      </c>
      <c r="J3912" t="s">
        <v>4721</v>
      </c>
      <c r="K3912" s="1">
        <v>40988</v>
      </c>
      <c r="L3912" t="s">
        <v>6409</v>
      </c>
      <c r="M3912" t="s">
        <v>6270</v>
      </c>
      <c r="N3912">
        <v>0.71</v>
      </c>
      <c r="O3912">
        <v>51.545999999999999</v>
      </c>
      <c r="P3912">
        <v>0</v>
      </c>
    </row>
    <row r="3913" spans="1:16" x14ac:dyDescent="0.3">
      <c r="A3913" t="s">
        <v>613</v>
      </c>
      <c r="B3913" s="1">
        <v>40988</v>
      </c>
      <c r="C3913">
        <v>3</v>
      </c>
      <c r="D3913">
        <v>1</v>
      </c>
      <c r="E3913">
        <v>2012</v>
      </c>
      <c r="F3913" t="s">
        <v>5137</v>
      </c>
      <c r="G3913" t="s">
        <v>6379</v>
      </c>
      <c r="H3913" t="s">
        <v>5928</v>
      </c>
      <c r="I3913" t="s">
        <v>5908</v>
      </c>
      <c r="J3913" t="s">
        <v>4731</v>
      </c>
      <c r="K3913" s="1">
        <v>40993</v>
      </c>
      <c r="L3913" t="s">
        <v>6408</v>
      </c>
      <c r="M3913" t="s">
        <v>6270</v>
      </c>
      <c r="N3913">
        <v>-1.99</v>
      </c>
      <c r="O3913">
        <v>50.715000000000003</v>
      </c>
      <c r="P3913">
        <v>5</v>
      </c>
    </row>
    <row r="3914" spans="1:16" x14ac:dyDescent="0.3">
      <c r="A3914" t="s">
        <v>2034</v>
      </c>
      <c r="B3914" s="1">
        <v>40995</v>
      </c>
      <c r="C3914">
        <v>3</v>
      </c>
      <c r="D3914">
        <v>1</v>
      </c>
      <c r="E3914">
        <v>2012</v>
      </c>
      <c r="F3914" t="s">
        <v>5565</v>
      </c>
      <c r="G3914" t="s">
        <v>6350</v>
      </c>
      <c r="H3914" t="s">
        <v>5928</v>
      </c>
      <c r="I3914" t="s">
        <v>5908</v>
      </c>
      <c r="J3914" t="s">
        <v>4721</v>
      </c>
      <c r="K3914" s="1">
        <v>40997</v>
      </c>
      <c r="L3914" t="s">
        <v>6408</v>
      </c>
      <c r="M3914" t="s">
        <v>6270</v>
      </c>
      <c r="N3914">
        <v>-2</v>
      </c>
      <c r="O3914">
        <v>52.518000000000001</v>
      </c>
      <c r="P3914">
        <v>2</v>
      </c>
    </row>
    <row r="3915" spans="1:16" x14ac:dyDescent="0.3">
      <c r="A3915" t="s">
        <v>4398</v>
      </c>
      <c r="B3915" s="1">
        <v>41030</v>
      </c>
      <c r="C3915">
        <v>5</v>
      </c>
      <c r="D3915">
        <v>2</v>
      </c>
      <c r="E3915">
        <v>2012</v>
      </c>
      <c r="F3915" t="s">
        <v>5776</v>
      </c>
      <c r="G3915" t="s">
        <v>6274</v>
      </c>
      <c r="H3915" t="s">
        <v>5928</v>
      </c>
      <c r="I3915" t="s">
        <v>5908</v>
      </c>
      <c r="J3915" t="s">
        <v>4731</v>
      </c>
      <c r="K3915" s="1">
        <v>41033</v>
      </c>
      <c r="L3915" t="s">
        <v>6407</v>
      </c>
      <c r="M3915" t="s">
        <v>6270</v>
      </c>
      <c r="N3915">
        <v>-1.89</v>
      </c>
      <c r="O3915">
        <v>52.485999999999997</v>
      </c>
      <c r="P3915">
        <v>3</v>
      </c>
    </row>
    <row r="3916" spans="1:16" x14ac:dyDescent="0.3">
      <c r="A3916" t="s">
        <v>339</v>
      </c>
      <c r="B3916" s="1">
        <v>41045</v>
      </c>
      <c r="C3916">
        <v>5</v>
      </c>
      <c r="D3916">
        <v>2</v>
      </c>
      <c r="E3916">
        <v>2012</v>
      </c>
      <c r="F3916" t="s">
        <v>4879</v>
      </c>
      <c r="G3916" t="s">
        <v>6301</v>
      </c>
      <c r="H3916" t="s">
        <v>5928</v>
      </c>
      <c r="I3916" t="s">
        <v>5908</v>
      </c>
      <c r="J3916" t="s">
        <v>4740</v>
      </c>
      <c r="K3916" s="1">
        <v>41047</v>
      </c>
      <c r="L3916" t="s">
        <v>6407</v>
      </c>
      <c r="M3916" t="s">
        <v>6270</v>
      </c>
      <c r="N3916">
        <v>-1.1599999999999999</v>
      </c>
      <c r="O3916">
        <v>52.954999999999998</v>
      </c>
      <c r="P3916">
        <v>2</v>
      </c>
    </row>
    <row r="3917" spans="1:16" x14ac:dyDescent="0.3">
      <c r="A3917" t="s">
        <v>2037</v>
      </c>
      <c r="B3917" s="1">
        <v>41050</v>
      </c>
      <c r="C3917">
        <v>5</v>
      </c>
      <c r="D3917">
        <v>2</v>
      </c>
      <c r="E3917">
        <v>2012</v>
      </c>
      <c r="F3917" t="s">
        <v>4919</v>
      </c>
      <c r="G3917" t="s">
        <v>6614</v>
      </c>
      <c r="H3917" t="s">
        <v>5928</v>
      </c>
      <c r="I3917" t="s">
        <v>5908</v>
      </c>
      <c r="J3917" t="s">
        <v>4721</v>
      </c>
      <c r="K3917" s="1">
        <v>41050</v>
      </c>
      <c r="L3917" t="s">
        <v>6409</v>
      </c>
      <c r="M3917" t="s">
        <v>6270</v>
      </c>
      <c r="N3917">
        <v>-1.19</v>
      </c>
      <c r="O3917">
        <v>50.854999999999997</v>
      </c>
      <c r="P3917">
        <v>0</v>
      </c>
    </row>
    <row r="3918" spans="1:16" x14ac:dyDescent="0.3">
      <c r="A3918" t="s">
        <v>3437</v>
      </c>
      <c r="B3918" s="1">
        <v>41051</v>
      </c>
      <c r="C3918">
        <v>5</v>
      </c>
      <c r="D3918">
        <v>2</v>
      </c>
      <c r="E3918">
        <v>2012</v>
      </c>
      <c r="F3918" t="s">
        <v>5883</v>
      </c>
      <c r="G3918" t="s">
        <v>6403</v>
      </c>
      <c r="H3918" t="s">
        <v>5928</v>
      </c>
      <c r="I3918" t="s">
        <v>5908</v>
      </c>
      <c r="J3918" t="s">
        <v>4731</v>
      </c>
      <c r="K3918" s="1">
        <v>41056</v>
      </c>
      <c r="L3918" t="s">
        <v>6408</v>
      </c>
      <c r="M3918" t="s">
        <v>6270</v>
      </c>
      <c r="N3918">
        <v>-0.13</v>
      </c>
      <c r="O3918">
        <v>51.506999999999998</v>
      </c>
      <c r="P3918">
        <v>5</v>
      </c>
    </row>
    <row r="3919" spans="1:16" x14ac:dyDescent="0.3">
      <c r="A3919" t="s">
        <v>2814</v>
      </c>
      <c r="B3919" s="1">
        <v>41058</v>
      </c>
      <c r="C3919">
        <v>5</v>
      </c>
      <c r="D3919">
        <v>2</v>
      </c>
      <c r="E3919">
        <v>2012</v>
      </c>
      <c r="F3919" t="s">
        <v>5531</v>
      </c>
      <c r="G3919" t="s">
        <v>6358</v>
      </c>
      <c r="H3919" t="s">
        <v>5928</v>
      </c>
      <c r="I3919" t="s">
        <v>5908</v>
      </c>
      <c r="J3919" t="s">
        <v>4721</v>
      </c>
      <c r="K3919" s="1">
        <v>41058</v>
      </c>
      <c r="L3919" t="s">
        <v>6409</v>
      </c>
      <c r="M3919" t="s">
        <v>6270</v>
      </c>
      <c r="N3919">
        <v>-0.42</v>
      </c>
      <c r="O3919">
        <v>51.878999999999998</v>
      </c>
      <c r="P3919">
        <v>0</v>
      </c>
    </row>
    <row r="3920" spans="1:16" x14ac:dyDescent="0.3">
      <c r="A3920" t="s">
        <v>2551</v>
      </c>
      <c r="B3920" s="1">
        <v>41067</v>
      </c>
      <c r="C3920">
        <v>6</v>
      </c>
      <c r="D3920">
        <v>2</v>
      </c>
      <c r="E3920">
        <v>2012</v>
      </c>
      <c r="F3920" t="s">
        <v>5316</v>
      </c>
      <c r="G3920" t="s">
        <v>6350</v>
      </c>
      <c r="H3920" t="s">
        <v>5928</v>
      </c>
      <c r="I3920" t="s">
        <v>5908</v>
      </c>
      <c r="J3920" t="s">
        <v>4740</v>
      </c>
      <c r="K3920" s="1">
        <v>41069</v>
      </c>
      <c r="L3920" t="s">
        <v>6407</v>
      </c>
      <c r="M3920" t="s">
        <v>6270</v>
      </c>
      <c r="N3920">
        <v>-2</v>
      </c>
      <c r="O3920">
        <v>52.518000000000001</v>
      </c>
      <c r="P3920">
        <v>2</v>
      </c>
    </row>
    <row r="3921" spans="1:16" x14ac:dyDescent="0.3">
      <c r="A3921" t="s">
        <v>111</v>
      </c>
      <c r="B3921" s="1">
        <v>41068</v>
      </c>
      <c r="C3921">
        <v>6</v>
      </c>
      <c r="D3921">
        <v>2</v>
      </c>
      <c r="E3921">
        <v>2012</v>
      </c>
      <c r="F3921" t="s">
        <v>6126</v>
      </c>
      <c r="G3921" t="s">
        <v>6342</v>
      </c>
      <c r="H3921" t="s">
        <v>5928</v>
      </c>
      <c r="I3921" t="s">
        <v>5908</v>
      </c>
      <c r="J3921" t="s">
        <v>4721</v>
      </c>
      <c r="K3921" s="1">
        <v>41073</v>
      </c>
      <c r="L3921" t="s">
        <v>6408</v>
      </c>
      <c r="M3921" t="s">
        <v>6270</v>
      </c>
      <c r="N3921">
        <v>-2.73</v>
      </c>
      <c r="O3921">
        <v>53.360999999999997</v>
      </c>
      <c r="P3921">
        <v>5</v>
      </c>
    </row>
    <row r="3922" spans="1:16" x14ac:dyDescent="0.3">
      <c r="A3922" t="s">
        <v>2554</v>
      </c>
      <c r="B3922" s="1">
        <v>41078</v>
      </c>
      <c r="C3922">
        <v>6</v>
      </c>
      <c r="D3922">
        <v>2</v>
      </c>
      <c r="E3922">
        <v>2012</v>
      </c>
      <c r="F3922" t="s">
        <v>5736</v>
      </c>
      <c r="G3922" t="s">
        <v>6354</v>
      </c>
      <c r="H3922" t="s">
        <v>5928</v>
      </c>
      <c r="I3922" t="s">
        <v>5908</v>
      </c>
      <c r="J3922" t="s">
        <v>4740</v>
      </c>
      <c r="K3922" s="1">
        <v>41081</v>
      </c>
      <c r="L3922" t="s">
        <v>6408</v>
      </c>
      <c r="M3922" t="s">
        <v>6270</v>
      </c>
      <c r="N3922">
        <v>-1.76</v>
      </c>
      <c r="O3922">
        <v>53.795999999999999</v>
      </c>
      <c r="P3922">
        <v>3</v>
      </c>
    </row>
    <row r="3923" spans="1:16" x14ac:dyDescent="0.3">
      <c r="A3923" t="s">
        <v>3799</v>
      </c>
      <c r="B3923" s="1">
        <v>41089</v>
      </c>
      <c r="C3923">
        <v>6</v>
      </c>
      <c r="D3923">
        <v>2</v>
      </c>
      <c r="E3923">
        <v>2012</v>
      </c>
      <c r="F3923" t="s">
        <v>5052</v>
      </c>
      <c r="G3923" t="s">
        <v>6403</v>
      </c>
      <c r="H3923" t="s">
        <v>5928</v>
      </c>
      <c r="I3923" t="s">
        <v>5908</v>
      </c>
      <c r="J3923" t="s">
        <v>4740</v>
      </c>
      <c r="K3923" s="1">
        <v>41094</v>
      </c>
      <c r="L3923" t="s">
        <v>6408</v>
      </c>
      <c r="M3923" t="s">
        <v>6270</v>
      </c>
      <c r="N3923">
        <v>-0.13</v>
      </c>
      <c r="O3923">
        <v>51.506999999999998</v>
      </c>
      <c r="P3923">
        <v>5</v>
      </c>
    </row>
    <row r="3924" spans="1:16" x14ac:dyDescent="0.3">
      <c r="A3924" t="s">
        <v>3439</v>
      </c>
      <c r="B3924" s="1">
        <v>41101</v>
      </c>
      <c r="C3924">
        <v>7</v>
      </c>
      <c r="D3924">
        <v>3</v>
      </c>
      <c r="E3924">
        <v>2012</v>
      </c>
      <c r="F3924" t="s">
        <v>4888</v>
      </c>
      <c r="G3924" t="s">
        <v>6403</v>
      </c>
      <c r="H3924" t="s">
        <v>5928</v>
      </c>
      <c r="I3924" t="s">
        <v>5908</v>
      </c>
      <c r="J3924" t="s">
        <v>4731</v>
      </c>
      <c r="K3924" s="1">
        <v>41104</v>
      </c>
      <c r="L3924" t="s">
        <v>6407</v>
      </c>
      <c r="M3924" t="s">
        <v>6270</v>
      </c>
      <c r="N3924">
        <v>-0.13</v>
      </c>
      <c r="O3924">
        <v>51.506999999999998</v>
      </c>
      <c r="P3924">
        <v>3</v>
      </c>
    </row>
    <row r="3925" spans="1:16" x14ac:dyDescent="0.3">
      <c r="A3925" t="s">
        <v>1218</v>
      </c>
      <c r="B3925" s="1">
        <v>41103</v>
      </c>
      <c r="C3925">
        <v>7</v>
      </c>
      <c r="D3925">
        <v>3</v>
      </c>
      <c r="E3925">
        <v>2012</v>
      </c>
      <c r="F3925" t="s">
        <v>5394</v>
      </c>
      <c r="G3925" t="s">
        <v>6283</v>
      </c>
      <c r="H3925" t="s">
        <v>5928</v>
      </c>
      <c r="I3925" t="s">
        <v>5908</v>
      </c>
      <c r="J3925" t="s">
        <v>4740</v>
      </c>
      <c r="K3925" s="1">
        <v>41105</v>
      </c>
      <c r="L3925" t="s">
        <v>6408</v>
      </c>
      <c r="M3925" t="s">
        <v>6270</v>
      </c>
      <c r="N3925">
        <v>-1.55</v>
      </c>
      <c r="O3925">
        <v>53.801000000000002</v>
      </c>
      <c r="P3925">
        <v>2</v>
      </c>
    </row>
    <row r="3926" spans="1:16" x14ac:dyDescent="0.3">
      <c r="A3926" t="s">
        <v>4164</v>
      </c>
      <c r="B3926" s="1">
        <v>41103</v>
      </c>
      <c r="C3926">
        <v>7</v>
      </c>
      <c r="D3926">
        <v>3</v>
      </c>
      <c r="E3926">
        <v>2012</v>
      </c>
      <c r="F3926" t="s">
        <v>4902</v>
      </c>
      <c r="G3926" t="s">
        <v>6274</v>
      </c>
      <c r="H3926" t="s">
        <v>5928</v>
      </c>
      <c r="I3926" t="s">
        <v>5908</v>
      </c>
      <c r="J3926" t="s">
        <v>4731</v>
      </c>
      <c r="K3926" s="1">
        <v>41105</v>
      </c>
      <c r="L3926" t="s">
        <v>6408</v>
      </c>
      <c r="M3926" t="s">
        <v>6270</v>
      </c>
      <c r="N3926">
        <v>-1.89</v>
      </c>
      <c r="O3926">
        <v>52.485999999999997</v>
      </c>
      <c r="P3926">
        <v>2</v>
      </c>
    </row>
    <row r="3927" spans="1:16" x14ac:dyDescent="0.3">
      <c r="A3927" t="s">
        <v>3583</v>
      </c>
      <c r="B3927" s="1">
        <v>41114</v>
      </c>
      <c r="C3927">
        <v>7</v>
      </c>
      <c r="D3927">
        <v>3</v>
      </c>
      <c r="E3927">
        <v>2012</v>
      </c>
      <c r="F3927" t="s">
        <v>5878</v>
      </c>
      <c r="G3927" t="s">
        <v>6403</v>
      </c>
      <c r="H3927" t="s">
        <v>5928</v>
      </c>
      <c r="I3927" t="s">
        <v>5908</v>
      </c>
      <c r="J3927" t="s">
        <v>4721</v>
      </c>
      <c r="K3927" s="1">
        <v>41118</v>
      </c>
      <c r="L3927" t="s">
        <v>6408</v>
      </c>
      <c r="M3927" t="s">
        <v>6270</v>
      </c>
      <c r="N3927">
        <v>-0.13</v>
      </c>
      <c r="O3927">
        <v>51.506999999999998</v>
      </c>
      <c r="P3927">
        <v>4</v>
      </c>
    </row>
    <row r="3928" spans="1:16" x14ac:dyDescent="0.3">
      <c r="A3928" t="s">
        <v>4685</v>
      </c>
      <c r="B3928" s="1">
        <v>41116</v>
      </c>
      <c r="C3928">
        <v>7</v>
      </c>
      <c r="D3928">
        <v>3</v>
      </c>
      <c r="E3928">
        <v>2012</v>
      </c>
      <c r="F3928" t="s">
        <v>5502</v>
      </c>
      <c r="G3928" t="s">
        <v>6382</v>
      </c>
      <c r="H3928" t="s">
        <v>5928</v>
      </c>
      <c r="I3928" t="s">
        <v>5908</v>
      </c>
      <c r="J3928" t="s">
        <v>4721</v>
      </c>
      <c r="K3928" s="1">
        <v>41120</v>
      </c>
      <c r="L3928" t="s">
        <v>6408</v>
      </c>
      <c r="M3928" t="s">
        <v>6270</v>
      </c>
      <c r="N3928">
        <v>0.28999999999999998</v>
      </c>
      <c r="O3928">
        <v>50.768000000000001</v>
      </c>
      <c r="P3928">
        <v>4</v>
      </c>
    </row>
    <row r="3929" spans="1:16" x14ac:dyDescent="0.3">
      <c r="A3929" t="s">
        <v>1723</v>
      </c>
      <c r="B3929" s="1">
        <v>41122</v>
      </c>
      <c r="C3929">
        <v>8</v>
      </c>
      <c r="D3929">
        <v>3</v>
      </c>
      <c r="E3929">
        <v>2012</v>
      </c>
      <c r="F3929" t="s">
        <v>5177</v>
      </c>
      <c r="G3929" t="s">
        <v>6350</v>
      </c>
      <c r="H3929" t="s">
        <v>5928</v>
      </c>
      <c r="I3929" t="s">
        <v>5908</v>
      </c>
      <c r="J3929" t="s">
        <v>4731</v>
      </c>
      <c r="K3929" s="1">
        <v>41127</v>
      </c>
      <c r="L3929" t="s">
        <v>6408</v>
      </c>
      <c r="M3929" t="s">
        <v>6270</v>
      </c>
      <c r="N3929">
        <v>-2</v>
      </c>
      <c r="O3929">
        <v>52.518000000000001</v>
      </c>
      <c r="P3929">
        <v>5</v>
      </c>
    </row>
    <row r="3930" spans="1:16" x14ac:dyDescent="0.3">
      <c r="A3930" t="s">
        <v>3535</v>
      </c>
      <c r="B3930" s="1">
        <v>41134</v>
      </c>
      <c r="C3930">
        <v>8</v>
      </c>
      <c r="D3930">
        <v>3</v>
      </c>
      <c r="E3930">
        <v>2012</v>
      </c>
      <c r="F3930" t="s">
        <v>4874</v>
      </c>
      <c r="G3930" t="s">
        <v>6403</v>
      </c>
      <c r="H3930" t="s">
        <v>5928</v>
      </c>
      <c r="I3930" t="s">
        <v>5908</v>
      </c>
      <c r="J3930" t="s">
        <v>4721</v>
      </c>
      <c r="K3930" s="1">
        <v>41135</v>
      </c>
      <c r="L3930" t="s">
        <v>6407</v>
      </c>
      <c r="M3930" t="s">
        <v>6270</v>
      </c>
      <c r="N3930">
        <v>-0.13</v>
      </c>
      <c r="O3930">
        <v>51.506999999999998</v>
      </c>
      <c r="P3930">
        <v>1</v>
      </c>
    </row>
    <row r="3931" spans="1:16" x14ac:dyDescent="0.3">
      <c r="A3931" t="s">
        <v>3886</v>
      </c>
      <c r="B3931" s="1">
        <v>41136</v>
      </c>
      <c r="C3931">
        <v>8</v>
      </c>
      <c r="D3931">
        <v>3</v>
      </c>
      <c r="E3931">
        <v>2012</v>
      </c>
      <c r="F3931" t="s">
        <v>5269</v>
      </c>
      <c r="G3931" t="s">
        <v>6403</v>
      </c>
      <c r="H3931" t="s">
        <v>5928</v>
      </c>
      <c r="I3931" t="s">
        <v>5908</v>
      </c>
      <c r="J3931" t="s">
        <v>4721</v>
      </c>
      <c r="K3931" s="1">
        <v>41140</v>
      </c>
      <c r="L3931" t="s">
        <v>6408</v>
      </c>
      <c r="M3931" t="s">
        <v>6270</v>
      </c>
      <c r="N3931">
        <v>-0.13</v>
      </c>
      <c r="O3931">
        <v>51.506999999999998</v>
      </c>
      <c r="P3931">
        <v>4</v>
      </c>
    </row>
    <row r="3932" spans="1:16" x14ac:dyDescent="0.3">
      <c r="A3932" t="s">
        <v>3447</v>
      </c>
      <c r="B3932" s="1">
        <v>41150</v>
      </c>
      <c r="C3932">
        <v>8</v>
      </c>
      <c r="D3932">
        <v>3</v>
      </c>
      <c r="E3932">
        <v>2012</v>
      </c>
      <c r="F3932" t="s">
        <v>6125</v>
      </c>
      <c r="G3932" t="s">
        <v>6403</v>
      </c>
      <c r="H3932" t="s">
        <v>5928</v>
      </c>
      <c r="I3932" t="s">
        <v>5908</v>
      </c>
      <c r="J3932" t="s">
        <v>4721</v>
      </c>
      <c r="K3932" s="1">
        <v>41151</v>
      </c>
      <c r="L3932" t="s">
        <v>6407</v>
      </c>
      <c r="M3932" t="s">
        <v>6270</v>
      </c>
      <c r="N3932">
        <v>-0.13</v>
      </c>
      <c r="O3932">
        <v>51.506999999999998</v>
      </c>
      <c r="P3932">
        <v>1</v>
      </c>
    </row>
    <row r="3933" spans="1:16" x14ac:dyDescent="0.3">
      <c r="A3933" t="s">
        <v>2187</v>
      </c>
      <c r="B3933" s="1">
        <v>41151</v>
      </c>
      <c r="C3933">
        <v>8</v>
      </c>
      <c r="D3933">
        <v>3</v>
      </c>
      <c r="E3933">
        <v>2012</v>
      </c>
      <c r="F3933" t="s">
        <v>4934</v>
      </c>
      <c r="G3933" t="s">
        <v>6609</v>
      </c>
      <c r="H3933" t="s">
        <v>5928</v>
      </c>
      <c r="I3933" t="s">
        <v>5908</v>
      </c>
      <c r="J3933" t="s">
        <v>4740</v>
      </c>
      <c r="K3933" s="1">
        <v>41151</v>
      </c>
      <c r="L3933" t="s">
        <v>6409</v>
      </c>
      <c r="M3933" t="s">
        <v>6270</v>
      </c>
      <c r="N3933">
        <v>-0.81</v>
      </c>
      <c r="O3933">
        <v>51.816000000000003</v>
      </c>
      <c r="P3933">
        <v>0</v>
      </c>
    </row>
    <row r="3934" spans="1:16" x14ac:dyDescent="0.3">
      <c r="A3934" t="s">
        <v>3537</v>
      </c>
      <c r="B3934" s="1">
        <v>41155</v>
      </c>
      <c r="C3934">
        <v>9</v>
      </c>
      <c r="D3934">
        <v>3</v>
      </c>
      <c r="E3934">
        <v>2012</v>
      </c>
      <c r="F3934" t="s">
        <v>5298</v>
      </c>
      <c r="G3934" t="s">
        <v>6403</v>
      </c>
      <c r="H3934" t="s">
        <v>5928</v>
      </c>
      <c r="I3934" t="s">
        <v>5908</v>
      </c>
      <c r="J3934" t="s">
        <v>4740</v>
      </c>
      <c r="K3934" s="1">
        <v>41158</v>
      </c>
      <c r="L3934" t="s">
        <v>6407</v>
      </c>
      <c r="M3934" t="s">
        <v>6270</v>
      </c>
      <c r="N3934">
        <v>-0.13</v>
      </c>
      <c r="O3934">
        <v>51.506999999999998</v>
      </c>
      <c r="P3934">
        <v>3</v>
      </c>
    </row>
    <row r="3935" spans="1:16" x14ac:dyDescent="0.3">
      <c r="A3935" t="s">
        <v>1380</v>
      </c>
      <c r="B3935" s="1">
        <v>41156</v>
      </c>
      <c r="C3935">
        <v>9</v>
      </c>
      <c r="D3935">
        <v>3</v>
      </c>
      <c r="E3935">
        <v>2012</v>
      </c>
      <c r="F3935" t="s">
        <v>5253</v>
      </c>
      <c r="G3935" t="s">
        <v>6290</v>
      </c>
      <c r="H3935" t="s">
        <v>5928</v>
      </c>
      <c r="I3935" t="s">
        <v>5908</v>
      </c>
      <c r="J3935" t="s">
        <v>4721</v>
      </c>
      <c r="K3935" s="1">
        <v>41158</v>
      </c>
      <c r="L3935" t="s">
        <v>6408</v>
      </c>
      <c r="M3935" t="s">
        <v>6270</v>
      </c>
      <c r="N3935">
        <v>-1.78</v>
      </c>
      <c r="O3935">
        <v>51.555999999999997</v>
      </c>
      <c r="P3935">
        <v>2</v>
      </c>
    </row>
    <row r="3936" spans="1:16" x14ac:dyDescent="0.3">
      <c r="A3936" t="s">
        <v>3584</v>
      </c>
      <c r="B3936" s="1">
        <v>41157</v>
      </c>
      <c r="C3936">
        <v>9</v>
      </c>
      <c r="D3936">
        <v>3</v>
      </c>
      <c r="E3936">
        <v>2012</v>
      </c>
      <c r="F3936" t="s">
        <v>6267</v>
      </c>
      <c r="G3936" t="s">
        <v>6403</v>
      </c>
      <c r="H3936" t="s">
        <v>5928</v>
      </c>
      <c r="I3936" t="s">
        <v>5908</v>
      </c>
      <c r="J3936" t="s">
        <v>4731</v>
      </c>
      <c r="K3936" s="1">
        <v>41158</v>
      </c>
      <c r="L3936" t="s">
        <v>6407</v>
      </c>
      <c r="M3936" t="s">
        <v>6270</v>
      </c>
      <c r="N3936">
        <v>-0.13</v>
      </c>
      <c r="O3936">
        <v>51.506999999999998</v>
      </c>
      <c r="P3936">
        <v>1</v>
      </c>
    </row>
    <row r="3937" spans="1:16" x14ac:dyDescent="0.3">
      <c r="A3937" t="s">
        <v>3538</v>
      </c>
      <c r="B3937" s="1">
        <v>41158</v>
      </c>
      <c r="C3937">
        <v>9</v>
      </c>
      <c r="D3937">
        <v>3</v>
      </c>
      <c r="E3937">
        <v>2012</v>
      </c>
      <c r="F3937" t="s">
        <v>5287</v>
      </c>
      <c r="G3937" t="s">
        <v>6403</v>
      </c>
      <c r="H3937" t="s">
        <v>5928</v>
      </c>
      <c r="I3937" t="s">
        <v>5908</v>
      </c>
      <c r="J3937" t="s">
        <v>4721</v>
      </c>
      <c r="K3937" s="1">
        <v>41160</v>
      </c>
      <c r="L3937" t="s">
        <v>6408</v>
      </c>
      <c r="M3937" t="s">
        <v>6270</v>
      </c>
      <c r="N3937">
        <v>-0.13</v>
      </c>
      <c r="O3937">
        <v>51.506999999999998</v>
      </c>
      <c r="P3937">
        <v>2</v>
      </c>
    </row>
    <row r="3938" spans="1:16" x14ac:dyDescent="0.3">
      <c r="A3938" t="s">
        <v>4688</v>
      </c>
      <c r="B3938" s="1">
        <v>41165</v>
      </c>
      <c r="C3938">
        <v>9</v>
      </c>
      <c r="D3938">
        <v>3</v>
      </c>
      <c r="E3938">
        <v>2012</v>
      </c>
      <c r="F3938" t="s">
        <v>5359</v>
      </c>
      <c r="G3938" t="s">
        <v>6312</v>
      </c>
      <c r="H3938" t="s">
        <v>5928</v>
      </c>
      <c r="I3938" t="s">
        <v>5908</v>
      </c>
      <c r="J3938" t="s">
        <v>4721</v>
      </c>
      <c r="K3938" s="1">
        <v>41167</v>
      </c>
      <c r="L3938" t="s">
        <v>6407</v>
      </c>
      <c r="M3938" t="s">
        <v>6270</v>
      </c>
      <c r="N3938">
        <v>-1.52</v>
      </c>
      <c r="O3938">
        <v>52.406999999999996</v>
      </c>
      <c r="P3938">
        <v>2</v>
      </c>
    </row>
    <row r="3939" spans="1:16" x14ac:dyDescent="0.3">
      <c r="A3939" t="s">
        <v>2568</v>
      </c>
      <c r="B3939" s="1">
        <v>41171</v>
      </c>
      <c r="C3939">
        <v>9</v>
      </c>
      <c r="D3939">
        <v>3</v>
      </c>
      <c r="E3939">
        <v>2012</v>
      </c>
      <c r="F3939" t="s">
        <v>5832</v>
      </c>
      <c r="G3939" t="s">
        <v>6615</v>
      </c>
      <c r="H3939" t="s">
        <v>5928</v>
      </c>
      <c r="I3939" t="s">
        <v>5908</v>
      </c>
      <c r="J3939" t="s">
        <v>4721</v>
      </c>
      <c r="K3939" s="1">
        <v>41171</v>
      </c>
      <c r="L3939" t="s">
        <v>6409</v>
      </c>
      <c r="M3939" t="s">
        <v>6270</v>
      </c>
      <c r="N3939">
        <v>1.39</v>
      </c>
      <c r="O3939">
        <v>51.39</v>
      </c>
      <c r="P3939">
        <v>0</v>
      </c>
    </row>
    <row r="3940" spans="1:16" x14ac:dyDescent="0.3">
      <c r="A3940" t="s">
        <v>3448</v>
      </c>
      <c r="B3940" s="1">
        <v>41172</v>
      </c>
      <c r="C3940">
        <v>9</v>
      </c>
      <c r="D3940">
        <v>3</v>
      </c>
      <c r="E3940">
        <v>2012</v>
      </c>
      <c r="F3940" t="s">
        <v>4723</v>
      </c>
      <c r="G3940" t="s">
        <v>6403</v>
      </c>
      <c r="H3940" t="s">
        <v>5928</v>
      </c>
      <c r="I3940" t="s">
        <v>5908</v>
      </c>
      <c r="J3940" t="s">
        <v>4721</v>
      </c>
      <c r="K3940" s="1">
        <v>41174</v>
      </c>
      <c r="L3940" t="s">
        <v>6408</v>
      </c>
      <c r="M3940" t="s">
        <v>6270</v>
      </c>
      <c r="N3940">
        <v>-0.13</v>
      </c>
      <c r="O3940">
        <v>51.506999999999998</v>
      </c>
      <c r="P3940">
        <v>2</v>
      </c>
    </row>
    <row r="3941" spans="1:16" x14ac:dyDescent="0.3">
      <c r="A3941" t="s">
        <v>765</v>
      </c>
      <c r="B3941" s="1">
        <v>41179</v>
      </c>
      <c r="C3941">
        <v>9</v>
      </c>
      <c r="D3941">
        <v>3</v>
      </c>
      <c r="E3941">
        <v>2012</v>
      </c>
      <c r="F3941" t="s">
        <v>5806</v>
      </c>
      <c r="G3941" t="s">
        <v>6316</v>
      </c>
      <c r="H3941" t="s">
        <v>5928</v>
      </c>
      <c r="I3941" t="s">
        <v>5908</v>
      </c>
      <c r="J3941" t="s">
        <v>4721</v>
      </c>
      <c r="K3941" s="1">
        <v>41181</v>
      </c>
      <c r="L3941" t="s">
        <v>6407</v>
      </c>
      <c r="M3941" t="s">
        <v>6270</v>
      </c>
      <c r="N3941">
        <v>-2.89</v>
      </c>
      <c r="O3941">
        <v>53.192999999999998</v>
      </c>
      <c r="P3941">
        <v>2</v>
      </c>
    </row>
    <row r="3942" spans="1:16" x14ac:dyDescent="0.3">
      <c r="A3942" t="s">
        <v>4350</v>
      </c>
      <c r="B3942" s="1">
        <v>41190</v>
      </c>
      <c r="C3942">
        <v>10</v>
      </c>
      <c r="D3942">
        <v>4</v>
      </c>
      <c r="E3942">
        <v>2012</v>
      </c>
      <c r="F3942" t="s">
        <v>5359</v>
      </c>
      <c r="G3942" t="s">
        <v>6274</v>
      </c>
      <c r="H3942" t="s">
        <v>5928</v>
      </c>
      <c r="I3942" t="s">
        <v>5908</v>
      </c>
      <c r="J3942" t="s">
        <v>4721</v>
      </c>
      <c r="K3942" s="1">
        <v>41192</v>
      </c>
      <c r="L3942" t="s">
        <v>6408</v>
      </c>
      <c r="M3942" t="s">
        <v>6270</v>
      </c>
      <c r="N3942">
        <v>-1.89</v>
      </c>
      <c r="O3942">
        <v>52.485999999999997</v>
      </c>
      <c r="P3942">
        <v>2</v>
      </c>
    </row>
    <row r="3943" spans="1:16" x14ac:dyDescent="0.3">
      <c r="A3943" t="s">
        <v>132</v>
      </c>
      <c r="B3943" s="1">
        <v>41191</v>
      </c>
      <c r="C3943">
        <v>10</v>
      </c>
      <c r="D3943">
        <v>4</v>
      </c>
      <c r="E3943">
        <v>2012</v>
      </c>
      <c r="F3943" t="s">
        <v>5849</v>
      </c>
      <c r="G3943" t="s">
        <v>6306</v>
      </c>
      <c r="H3943" t="s">
        <v>5928</v>
      </c>
      <c r="I3943" t="s">
        <v>5908</v>
      </c>
      <c r="J3943" t="s">
        <v>4721</v>
      </c>
      <c r="K3943" s="1">
        <v>41193</v>
      </c>
      <c r="L3943" t="s">
        <v>6408</v>
      </c>
      <c r="M3943" t="s">
        <v>6270</v>
      </c>
      <c r="N3943">
        <v>0.47</v>
      </c>
      <c r="O3943">
        <v>51.735999999999997</v>
      </c>
      <c r="P3943">
        <v>2</v>
      </c>
    </row>
    <row r="3944" spans="1:16" x14ac:dyDescent="0.3">
      <c r="A3944" t="s">
        <v>3318</v>
      </c>
      <c r="B3944" s="1">
        <v>41204</v>
      </c>
      <c r="C3944">
        <v>10</v>
      </c>
      <c r="D3944">
        <v>4</v>
      </c>
      <c r="E3944">
        <v>2012</v>
      </c>
      <c r="F3944" t="s">
        <v>5492</v>
      </c>
      <c r="G3944" t="s">
        <v>6302</v>
      </c>
      <c r="H3944" t="s">
        <v>5928</v>
      </c>
      <c r="I3944" t="s">
        <v>5908</v>
      </c>
      <c r="J3944" t="s">
        <v>4740</v>
      </c>
      <c r="K3944" s="1">
        <v>41208</v>
      </c>
      <c r="L3944" t="s">
        <v>6408</v>
      </c>
      <c r="M3944" t="s">
        <v>6270</v>
      </c>
      <c r="N3944">
        <v>-0.9</v>
      </c>
      <c r="O3944">
        <v>52.24</v>
      </c>
      <c r="P3944">
        <v>4</v>
      </c>
    </row>
    <row r="3945" spans="1:16" x14ac:dyDescent="0.3">
      <c r="A3945" t="s">
        <v>629</v>
      </c>
      <c r="B3945" s="1">
        <v>41215</v>
      </c>
      <c r="C3945">
        <v>11</v>
      </c>
      <c r="D3945">
        <v>4</v>
      </c>
      <c r="E3945">
        <v>2012</v>
      </c>
      <c r="F3945" t="s">
        <v>5087</v>
      </c>
      <c r="G3945" t="s">
        <v>6327</v>
      </c>
      <c r="H3945" t="s">
        <v>5928</v>
      </c>
      <c r="I3945" t="s">
        <v>5908</v>
      </c>
      <c r="J3945" t="s">
        <v>4721</v>
      </c>
      <c r="K3945" s="1">
        <v>41219</v>
      </c>
      <c r="L3945" t="s">
        <v>6408</v>
      </c>
      <c r="M3945" t="s">
        <v>6270</v>
      </c>
      <c r="N3945">
        <v>-3.02</v>
      </c>
      <c r="O3945">
        <v>53.39</v>
      </c>
      <c r="P3945">
        <v>4</v>
      </c>
    </row>
    <row r="3946" spans="1:16" x14ac:dyDescent="0.3">
      <c r="A3946" t="s">
        <v>4268</v>
      </c>
      <c r="B3946" s="1">
        <v>41221</v>
      </c>
      <c r="C3946">
        <v>11</v>
      </c>
      <c r="D3946">
        <v>4</v>
      </c>
      <c r="E3946">
        <v>2012</v>
      </c>
      <c r="F3946" t="s">
        <v>5535</v>
      </c>
      <c r="G3946" t="s">
        <v>6274</v>
      </c>
      <c r="H3946" t="s">
        <v>5928</v>
      </c>
      <c r="I3946" t="s">
        <v>5908</v>
      </c>
      <c r="J3946" t="s">
        <v>4721</v>
      </c>
      <c r="K3946" s="1">
        <v>41222</v>
      </c>
      <c r="L3946" t="s">
        <v>6407</v>
      </c>
      <c r="M3946" t="s">
        <v>6270</v>
      </c>
      <c r="N3946">
        <v>-1.89</v>
      </c>
      <c r="O3946">
        <v>52.485999999999997</v>
      </c>
      <c r="P3946">
        <v>1</v>
      </c>
    </row>
    <row r="3947" spans="1:16" x14ac:dyDescent="0.3">
      <c r="A3947" t="s">
        <v>1089</v>
      </c>
      <c r="B3947" s="1">
        <v>41228</v>
      </c>
      <c r="C3947">
        <v>11</v>
      </c>
      <c r="D3947">
        <v>4</v>
      </c>
      <c r="E3947">
        <v>2012</v>
      </c>
      <c r="F3947" t="s">
        <v>5995</v>
      </c>
      <c r="G3947" t="s">
        <v>6291</v>
      </c>
      <c r="H3947" t="s">
        <v>5928</v>
      </c>
      <c r="I3947" t="s">
        <v>5908</v>
      </c>
      <c r="J3947" t="s">
        <v>4721</v>
      </c>
      <c r="K3947" s="1">
        <v>41233</v>
      </c>
      <c r="L3947" t="s">
        <v>6408</v>
      </c>
      <c r="M3947" t="s">
        <v>6270</v>
      </c>
      <c r="N3947">
        <v>-2.1800000000000002</v>
      </c>
      <c r="O3947">
        <v>53.003</v>
      </c>
      <c r="P3947">
        <v>5</v>
      </c>
    </row>
    <row r="3948" spans="1:16" x14ac:dyDescent="0.3">
      <c r="A3948" t="s">
        <v>4406</v>
      </c>
      <c r="B3948" s="1">
        <v>41230</v>
      </c>
      <c r="C3948">
        <v>11</v>
      </c>
      <c r="D3948">
        <v>4</v>
      </c>
      <c r="E3948">
        <v>2012</v>
      </c>
      <c r="F3948" t="s">
        <v>5776</v>
      </c>
      <c r="G3948" t="s">
        <v>6288</v>
      </c>
      <c r="H3948" t="s">
        <v>5928</v>
      </c>
      <c r="I3948" t="s">
        <v>5908</v>
      </c>
      <c r="J3948" t="s">
        <v>4731</v>
      </c>
      <c r="K3948" s="1">
        <v>41232</v>
      </c>
      <c r="L3948" t="s">
        <v>6407</v>
      </c>
      <c r="M3948" t="s">
        <v>6270</v>
      </c>
      <c r="N3948">
        <v>-1.47</v>
      </c>
      <c r="O3948">
        <v>53.381</v>
      </c>
      <c r="P3948">
        <v>2</v>
      </c>
    </row>
    <row r="3949" spans="1:16" x14ac:dyDescent="0.3">
      <c r="A3949" t="s">
        <v>3540</v>
      </c>
      <c r="B3949" s="1">
        <v>41232</v>
      </c>
      <c r="C3949">
        <v>11</v>
      </c>
      <c r="D3949">
        <v>4</v>
      </c>
      <c r="E3949">
        <v>2012</v>
      </c>
      <c r="F3949" t="s">
        <v>4876</v>
      </c>
      <c r="G3949" t="s">
        <v>6403</v>
      </c>
      <c r="H3949" t="s">
        <v>5928</v>
      </c>
      <c r="I3949" t="s">
        <v>5908</v>
      </c>
      <c r="J3949" t="s">
        <v>4721</v>
      </c>
      <c r="K3949" s="1">
        <v>41234</v>
      </c>
      <c r="L3949" t="s">
        <v>6407</v>
      </c>
      <c r="M3949" t="s">
        <v>6270</v>
      </c>
      <c r="N3949">
        <v>-0.13</v>
      </c>
      <c r="O3949">
        <v>51.506999999999998</v>
      </c>
      <c r="P3949">
        <v>2</v>
      </c>
    </row>
    <row r="3950" spans="1:16" x14ac:dyDescent="0.3">
      <c r="A3950" t="s">
        <v>1090</v>
      </c>
      <c r="B3950" s="1">
        <v>41233</v>
      </c>
      <c r="C3950">
        <v>11</v>
      </c>
      <c r="D3950">
        <v>4</v>
      </c>
      <c r="E3950">
        <v>2012</v>
      </c>
      <c r="F3950" t="s">
        <v>5461</v>
      </c>
      <c r="G3950" t="s">
        <v>6616</v>
      </c>
      <c r="H3950" t="s">
        <v>5928</v>
      </c>
      <c r="I3950" t="s">
        <v>5908</v>
      </c>
      <c r="J3950" t="s">
        <v>4740</v>
      </c>
      <c r="K3950" s="1">
        <v>41234</v>
      </c>
      <c r="L3950" t="s">
        <v>6407</v>
      </c>
      <c r="M3950" t="s">
        <v>6270</v>
      </c>
      <c r="N3950">
        <v>-2.52</v>
      </c>
      <c r="O3950">
        <v>53.259</v>
      </c>
      <c r="P3950">
        <v>1</v>
      </c>
    </row>
    <row r="3951" spans="1:16" x14ac:dyDescent="0.3">
      <c r="A3951" t="s">
        <v>370</v>
      </c>
      <c r="B3951" s="1">
        <v>41247</v>
      </c>
      <c r="C3951">
        <v>12</v>
      </c>
      <c r="D3951">
        <v>4</v>
      </c>
      <c r="E3951">
        <v>2012</v>
      </c>
      <c r="F3951" t="s">
        <v>5244</v>
      </c>
      <c r="G3951" t="s">
        <v>6330</v>
      </c>
      <c r="H3951" t="s">
        <v>5928</v>
      </c>
      <c r="I3951" t="s">
        <v>5908</v>
      </c>
      <c r="J3951" t="s">
        <v>4731</v>
      </c>
      <c r="K3951" s="1">
        <v>41252</v>
      </c>
      <c r="L3951" t="s">
        <v>6408</v>
      </c>
      <c r="M3951" t="s">
        <v>6270</v>
      </c>
      <c r="N3951">
        <v>-0.39</v>
      </c>
      <c r="O3951">
        <v>51.655999999999999</v>
      </c>
      <c r="P3951">
        <v>5</v>
      </c>
    </row>
    <row r="3952" spans="1:16" x14ac:dyDescent="0.3">
      <c r="A3952" t="s">
        <v>2584</v>
      </c>
      <c r="B3952" s="1">
        <v>41260</v>
      </c>
      <c r="C3952">
        <v>12</v>
      </c>
      <c r="D3952">
        <v>4</v>
      </c>
      <c r="E3952">
        <v>2012</v>
      </c>
      <c r="F3952" t="s">
        <v>5867</v>
      </c>
      <c r="G3952" t="s">
        <v>6338</v>
      </c>
      <c r="H3952" t="s">
        <v>5928</v>
      </c>
      <c r="I3952" t="s">
        <v>5908</v>
      </c>
      <c r="J3952" t="s">
        <v>4731</v>
      </c>
      <c r="K3952" s="1">
        <v>41262</v>
      </c>
      <c r="L3952" t="s">
        <v>6408</v>
      </c>
      <c r="M3952" t="s">
        <v>6270</v>
      </c>
      <c r="N3952">
        <v>-1.62</v>
      </c>
      <c r="O3952">
        <v>54.978000000000002</v>
      </c>
      <c r="P3952">
        <v>2</v>
      </c>
    </row>
    <row r="3953" spans="1:16" x14ac:dyDescent="0.3">
      <c r="A3953" t="s">
        <v>1095</v>
      </c>
      <c r="B3953" s="1">
        <v>41260</v>
      </c>
      <c r="C3953">
        <v>12</v>
      </c>
      <c r="D3953">
        <v>4</v>
      </c>
      <c r="E3953">
        <v>2012</v>
      </c>
      <c r="F3953" t="s">
        <v>6148</v>
      </c>
      <c r="G3953" t="s">
        <v>6282</v>
      </c>
      <c r="H3953" t="s">
        <v>5928</v>
      </c>
      <c r="I3953" t="s">
        <v>5908</v>
      </c>
      <c r="J3953" t="s">
        <v>4731</v>
      </c>
      <c r="K3953" s="1">
        <v>41264</v>
      </c>
      <c r="L3953" t="s">
        <v>6408</v>
      </c>
      <c r="M3953" t="s">
        <v>6270</v>
      </c>
      <c r="N3953">
        <v>-2.4300000000000002</v>
      </c>
      <c r="O3953">
        <v>53.576999999999998</v>
      </c>
      <c r="P3953">
        <v>4</v>
      </c>
    </row>
    <row r="3954" spans="1:16" x14ac:dyDescent="0.3">
      <c r="A3954" t="s">
        <v>3588</v>
      </c>
      <c r="B3954" s="1">
        <v>41269</v>
      </c>
      <c r="C3954">
        <v>12</v>
      </c>
      <c r="D3954">
        <v>4</v>
      </c>
      <c r="E3954">
        <v>2012</v>
      </c>
      <c r="F3954" t="s">
        <v>5414</v>
      </c>
      <c r="G3954" t="s">
        <v>6403</v>
      </c>
      <c r="H3954" t="s">
        <v>5928</v>
      </c>
      <c r="I3954" t="s">
        <v>5908</v>
      </c>
      <c r="J3954" t="s">
        <v>4721</v>
      </c>
      <c r="K3954" s="1">
        <v>41273</v>
      </c>
      <c r="L3954" t="s">
        <v>6408</v>
      </c>
      <c r="M3954" t="s">
        <v>6270</v>
      </c>
      <c r="N3954">
        <v>-0.13</v>
      </c>
      <c r="O3954">
        <v>51.506999999999998</v>
      </c>
      <c r="P3954">
        <v>4</v>
      </c>
    </row>
    <row r="3955" spans="1:16" x14ac:dyDescent="0.3">
      <c r="A3955" t="s">
        <v>3126</v>
      </c>
      <c r="B3955" s="1">
        <v>41270</v>
      </c>
      <c r="C3955">
        <v>12</v>
      </c>
      <c r="D3955">
        <v>4</v>
      </c>
      <c r="E3955">
        <v>2012</v>
      </c>
      <c r="F3955" t="s">
        <v>5551</v>
      </c>
      <c r="G3955" t="s">
        <v>6291</v>
      </c>
      <c r="H3955" t="s">
        <v>5928</v>
      </c>
      <c r="I3955" t="s">
        <v>5908</v>
      </c>
      <c r="J3955" t="s">
        <v>4721</v>
      </c>
      <c r="K3955" s="1">
        <v>41272</v>
      </c>
      <c r="L3955" t="s">
        <v>6407</v>
      </c>
      <c r="M3955" t="s">
        <v>6270</v>
      </c>
      <c r="N3955">
        <v>-2.1800000000000002</v>
      </c>
      <c r="O3955">
        <v>53.003</v>
      </c>
      <c r="P3955">
        <v>2</v>
      </c>
    </row>
    <row r="3956" spans="1:16" x14ac:dyDescent="0.3">
      <c r="A3956" t="s">
        <v>2587</v>
      </c>
      <c r="B3956" s="1">
        <v>41272</v>
      </c>
      <c r="C3956">
        <v>12</v>
      </c>
      <c r="D3956">
        <v>4</v>
      </c>
      <c r="E3956">
        <v>2012</v>
      </c>
      <c r="F3956" t="s">
        <v>5878</v>
      </c>
      <c r="G3956" t="s">
        <v>6366</v>
      </c>
      <c r="H3956" t="s">
        <v>5928</v>
      </c>
      <c r="I3956" t="s">
        <v>5908</v>
      </c>
      <c r="J3956" t="s">
        <v>4721</v>
      </c>
      <c r="K3956" s="1">
        <v>41275</v>
      </c>
      <c r="L3956" t="s">
        <v>6407</v>
      </c>
      <c r="M3956" t="s">
        <v>6270</v>
      </c>
      <c r="N3956">
        <v>-1.21</v>
      </c>
      <c r="O3956">
        <v>52.771999999999998</v>
      </c>
      <c r="P3956">
        <v>3</v>
      </c>
    </row>
    <row r="3957" spans="1:16" x14ac:dyDescent="0.3">
      <c r="A3957" t="s">
        <v>551</v>
      </c>
      <c r="B3957" s="1">
        <v>41281</v>
      </c>
      <c r="C3957">
        <v>1</v>
      </c>
      <c r="D3957">
        <v>1</v>
      </c>
      <c r="E3957">
        <v>2013</v>
      </c>
      <c r="F3957" t="s">
        <v>4775</v>
      </c>
      <c r="G3957" t="s">
        <v>6297</v>
      </c>
      <c r="H3957" t="s">
        <v>5928</v>
      </c>
      <c r="I3957" t="s">
        <v>5908</v>
      </c>
      <c r="J3957" t="s">
        <v>4721</v>
      </c>
      <c r="K3957" s="1">
        <v>41286</v>
      </c>
      <c r="L3957" t="s">
        <v>6408</v>
      </c>
      <c r="M3957" t="s">
        <v>6270</v>
      </c>
      <c r="N3957">
        <v>-2.72</v>
      </c>
      <c r="O3957">
        <v>52.055999999999997</v>
      </c>
      <c r="P3957">
        <v>5</v>
      </c>
    </row>
    <row r="3958" spans="1:16" x14ac:dyDescent="0.3">
      <c r="A3958" t="s">
        <v>3589</v>
      </c>
      <c r="B3958" s="1">
        <v>41299</v>
      </c>
      <c r="C3958">
        <v>1</v>
      </c>
      <c r="D3958">
        <v>1</v>
      </c>
      <c r="E3958">
        <v>2013</v>
      </c>
      <c r="F3958" t="s">
        <v>6429</v>
      </c>
      <c r="G3958" t="s">
        <v>6403</v>
      </c>
      <c r="H3958" t="s">
        <v>5928</v>
      </c>
      <c r="I3958" t="s">
        <v>5908</v>
      </c>
      <c r="J3958" t="s">
        <v>4721</v>
      </c>
      <c r="K3958" s="1">
        <v>41302</v>
      </c>
      <c r="L3958" t="s">
        <v>6407</v>
      </c>
      <c r="M3958" t="s">
        <v>6270</v>
      </c>
      <c r="N3958">
        <v>-0.13</v>
      </c>
      <c r="O3958">
        <v>51.506999999999998</v>
      </c>
      <c r="P3958">
        <v>3</v>
      </c>
    </row>
    <row r="3959" spans="1:16" x14ac:dyDescent="0.3">
      <c r="A3959" t="s">
        <v>2370</v>
      </c>
      <c r="B3959" s="1">
        <v>41310</v>
      </c>
      <c r="C3959">
        <v>2</v>
      </c>
      <c r="D3959">
        <v>1</v>
      </c>
      <c r="E3959">
        <v>2013</v>
      </c>
      <c r="F3959" t="s">
        <v>5995</v>
      </c>
      <c r="G3959" t="s">
        <v>6316</v>
      </c>
      <c r="H3959" t="s">
        <v>5928</v>
      </c>
      <c r="I3959" t="s">
        <v>5908</v>
      </c>
      <c r="J3959" t="s">
        <v>4721</v>
      </c>
      <c r="K3959" s="1">
        <v>41315</v>
      </c>
      <c r="L3959" t="s">
        <v>6408</v>
      </c>
      <c r="M3959" t="s">
        <v>6270</v>
      </c>
      <c r="N3959">
        <v>-2.89</v>
      </c>
      <c r="O3959">
        <v>53.192999999999998</v>
      </c>
      <c r="P3959">
        <v>5</v>
      </c>
    </row>
    <row r="3960" spans="1:16" x14ac:dyDescent="0.3">
      <c r="A3960" t="s">
        <v>1244</v>
      </c>
      <c r="B3960" s="1">
        <v>41319</v>
      </c>
      <c r="C3960">
        <v>2</v>
      </c>
      <c r="D3960">
        <v>1</v>
      </c>
      <c r="E3960">
        <v>2013</v>
      </c>
      <c r="F3960" t="s">
        <v>5110</v>
      </c>
      <c r="G3960" t="s">
        <v>6389</v>
      </c>
      <c r="H3960" t="s">
        <v>5928</v>
      </c>
      <c r="I3960" t="s">
        <v>5908</v>
      </c>
      <c r="J3960" t="s">
        <v>4721</v>
      </c>
      <c r="K3960" s="1">
        <v>41324</v>
      </c>
      <c r="L3960" t="s">
        <v>6408</v>
      </c>
      <c r="M3960" t="s">
        <v>6270</v>
      </c>
      <c r="N3960">
        <v>-1.78</v>
      </c>
      <c r="O3960">
        <v>52.411999999999999</v>
      </c>
      <c r="P3960">
        <v>5</v>
      </c>
    </row>
    <row r="3961" spans="1:16" x14ac:dyDescent="0.3">
      <c r="A3961" t="s">
        <v>2060</v>
      </c>
      <c r="B3961" s="1">
        <v>41324</v>
      </c>
      <c r="C3961">
        <v>2</v>
      </c>
      <c r="D3961">
        <v>1</v>
      </c>
      <c r="E3961">
        <v>2013</v>
      </c>
      <c r="F3961" t="s">
        <v>5361</v>
      </c>
      <c r="G3961" t="s">
        <v>6337</v>
      </c>
      <c r="H3961" t="s">
        <v>5928</v>
      </c>
      <c r="I3961" t="s">
        <v>5908</v>
      </c>
      <c r="J3961" t="s">
        <v>4731</v>
      </c>
      <c r="K3961" s="1">
        <v>41329</v>
      </c>
      <c r="L3961" t="s">
        <v>6408</v>
      </c>
      <c r="M3961" t="s">
        <v>6270</v>
      </c>
      <c r="N3961">
        <v>-2.13</v>
      </c>
      <c r="O3961">
        <v>52.587000000000003</v>
      </c>
      <c r="P3961">
        <v>5</v>
      </c>
    </row>
    <row r="3962" spans="1:16" x14ac:dyDescent="0.3">
      <c r="A3962" t="s">
        <v>2062</v>
      </c>
      <c r="B3962" s="1">
        <v>41327</v>
      </c>
      <c r="C3962">
        <v>2</v>
      </c>
      <c r="D3962">
        <v>1</v>
      </c>
      <c r="E3962">
        <v>2013</v>
      </c>
      <c r="F3962" t="s">
        <v>5621</v>
      </c>
      <c r="G3962" t="s">
        <v>6283</v>
      </c>
      <c r="H3962" t="s">
        <v>5928</v>
      </c>
      <c r="I3962" t="s">
        <v>5908</v>
      </c>
      <c r="J3962" t="s">
        <v>4721</v>
      </c>
      <c r="K3962" s="1">
        <v>41330</v>
      </c>
      <c r="L3962" t="s">
        <v>6408</v>
      </c>
      <c r="M3962" t="s">
        <v>6270</v>
      </c>
      <c r="N3962">
        <v>-1.55</v>
      </c>
      <c r="O3962">
        <v>53.801000000000002</v>
      </c>
      <c r="P3962">
        <v>3</v>
      </c>
    </row>
    <row r="3963" spans="1:16" x14ac:dyDescent="0.3">
      <c r="A3963" t="s">
        <v>2207</v>
      </c>
      <c r="B3963" s="1">
        <v>41330</v>
      </c>
      <c r="C3963">
        <v>2</v>
      </c>
      <c r="D3963">
        <v>1</v>
      </c>
      <c r="E3963">
        <v>2013</v>
      </c>
      <c r="F3963" t="s">
        <v>6292</v>
      </c>
      <c r="G3963" t="s">
        <v>6355</v>
      </c>
      <c r="H3963" t="s">
        <v>5928</v>
      </c>
      <c r="I3963" t="s">
        <v>5908</v>
      </c>
      <c r="J3963" t="s">
        <v>4740</v>
      </c>
      <c r="K3963" s="1">
        <v>41333</v>
      </c>
      <c r="L3963" t="s">
        <v>6408</v>
      </c>
      <c r="M3963" t="s">
        <v>6270</v>
      </c>
      <c r="N3963">
        <v>-0.72</v>
      </c>
      <c r="O3963">
        <v>51.521999999999998</v>
      </c>
      <c r="P3963">
        <v>3</v>
      </c>
    </row>
    <row r="3964" spans="1:16" x14ac:dyDescent="0.3">
      <c r="A3964" t="s">
        <v>1944</v>
      </c>
      <c r="B3964" s="1">
        <v>41339</v>
      </c>
      <c r="C3964">
        <v>3</v>
      </c>
      <c r="D3964">
        <v>1</v>
      </c>
      <c r="E3964">
        <v>2013</v>
      </c>
      <c r="F3964" t="s">
        <v>4995</v>
      </c>
      <c r="G3964" t="s">
        <v>6314</v>
      </c>
      <c r="H3964" t="s">
        <v>5928</v>
      </c>
      <c r="I3964" t="s">
        <v>5908</v>
      </c>
      <c r="J3964" t="s">
        <v>4721</v>
      </c>
      <c r="K3964" s="1">
        <v>41341</v>
      </c>
      <c r="L3964" t="s">
        <v>6407</v>
      </c>
      <c r="M3964" t="s">
        <v>6270</v>
      </c>
      <c r="N3964">
        <v>-0.34</v>
      </c>
      <c r="O3964">
        <v>51.581000000000003</v>
      </c>
      <c r="P3964">
        <v>2</v>
      </c>
    </row>
    <row r="3965" spans="1:16" x14ac:dyDescent="0.3">
      <c r="A3965" t="s">
        <v>952</v>
      </c>
      <c r="B3965" s="1">
        <v>41344</v>
      </c>
      <c r="C3965">
        <v>3</v>
      </c>
      <c r="D3965">
        <v>1</v>
      </c>
      <c r="E3965">
        <v>2013</v>
      </c>
      <c r="F3965" t="s">
        <v>5674</v>
      </c>
      <c r="G3965" t="s">
        <v>6275</v>
      </c>
      <c r="H3965" t="s">
        <v>5928</v>
      </c>
      <c r="I3965" t="s">
        <v>5908</v>
      </c>
      <c r="J3965" t="s">
        <v>4721</v>
      </c>
      <c r="K3965" s="1">
        <v>41344</v>
      </c>
      <c r="L3965" t="s">
        <v>6409</v>
      </c>
      <c r="M3965" t="s">
        <v>6270</v>
      </c>
      <c r="N3965">
        <v>-1.47</v>
      </c>
      <c r="O3965">
        <v>52.923000000000002</v>
      </c>
      <c r="P3965">
        <v>0</v>
      </c>
    </row>
    <row r="3966" spans="1:16" x14ac:dyDescent="0.3">
      <c r="A3966" t="s">
        <v>2208</v>
      </c>
      <c r="B3966" s="1">
        <v>41344</v>
      </c>
      <c r="C3966">
        <v>3</v>
      </c>
      <c r="D3966">
        <v>1</v>
      </c>
      <c r="E3966">
        <v>2013</v>
      </c>
      <c r="F3966" t="s">
        <v>6009</v>
      </c>
      <c r="G3966" t="s">
        <v>6383</v>
      </c>
      <c r="H3966" t="s">
        <v>5928</v>
      </c>
      <c r="I3966" t="s">
        <v>5908</v>
      </c>
      <c r="J3966" t="s">
        <v>4740</v>
      </c>
      <c r="K3966" s="1">
        <v>41347</v>
      </c>
      <c r="L3966" t="s">
        <v>6408</v>
      </c>
      <c r="M3966" t="s">
        <v>6270</v>
      </c>
      <c r="N3966">
        <v>-2.2999999999999998</v>
      </c>
      <c r="O3966">
        <v>53.593000000000004</v>
      </c>
      <c r="P3966">
        <v>3</v>
      </c>
    </row>
    <row r="3967" spans="1:16" x14ac:dyDescent="0.3">
      <c r="A3967" t="s">
        <v>3038</v>
      </c>
      <c r="B3967" s="1">
        <v>41345</v>
      </c>
      <c r="C3967">
        <v>3</v>
      </c>
      <c r="D3967">
        <v>1</v>
      </c>
      <c r="E3967">
        <v>2013</v>
      </c>
      <c r="F3967" t="s">
        <v>6511</v>
      </c>
      <c r="G3967" t="s">
        <v>6335</v>
      </c>
      <c r="H3967" t="s">
        <v>5928</v>
      </c>
      <c r="I3967" t="s">
        <v>5908</v>
      </c>
      <c r="J3967" t="s">
        <v>4740</v>
      </c>
      <c r="K3967" s="1">
        <v>41348</v>
      </c>
      <c r="L3967" t="s">
        <v>6408</v>
      </c>
      <c r="M3967" t="s">
        <v>6270</v>
      </c>
      <c r="N3967">
        <v>-1.0900000000000001</v>
      </c>
      <c r="O3967">
        <v>53.96</v>
      </c>
      <c r="P3967">
        <v>3</v>
      </c>
    </row>
    <row r="3968" spans="1:16" x14ac:dyDescent="0.3">
      <c r="A3968" t="s">
        <v>1403</v>
      </c>
      <c r="B3968" s="1">
        <v>41346</v>
      </c>
      <c r="C3968">
        <v>3</v>
      </c>
      <c r="D3968">
        <v>1</v>
      </c>
      <c r="E3968">
        <v>2013</v>
      </c>
      <c r="F3968" t="s">
        <v>4749</v>
      </c>
      <c r="G3968" t="s">
        <v>6337</v>
      </c>
      <c r="H3968" t="s">
        <v>5928</v>
      </c>
      <c r="I3968" t="s">
        <v>5908</v>
      </c>
      <c r="J3968" t="s">
        <v>4721</v>
      </c>
      <c r="K3968" s="1">
        <v>41348</v>
      </c>
      <c r="L3968" t="s">
        <v>6407</v>
      </c>
      <c r="M3968" t="s">
        <v>6270</v>
      </c>
      <c r="N3968">
        <v>-2.13</v>
      </c>
      <c r="O3968">
        <v>52.587000000000003</v>
      </c>
      <c r="P3968">
        <v>2</v>
      </c>
    </row>
    <row r="3969" spans="1:16" x14ac:dyDescent="0.3">
      <c r="A3969" t="s">
        <v>382</v>
      </c>
      <c r="B3969" s="1">
        <v>41346</v>
      </c>
      <c r="C3969">
        <v>3</v>
      </c>
      <c r="D3969">
        <v>1</v>
      </c>
      <c r="E3969">
        <v>2013</v>
      </c>
      <c r="F3969" t="s">
        <v>5552</v>
      </c>
      <c r="G3969" t="s">
        <v>6302</v>
      </c>
      <c r="H3969" t="s">
        <v>5928</v>
      </c>
      <c r="I3969" t="s">
        <v>5908</v>
      </c>
      <c r="J3969" t="s">
        <v>4721</v>
      </c>
      <c r="K3969" s="1">
        <v>41348</v>
      </c>
      <c r="L3969" t="s">
        <v>6407</v>
      </c>
      <c r="M3969" t="s">
        <v>6270</v>
      </c>
      <c r="N3969">
        <v>-0.9</v>
      </c>
      <c r="O3969">
        <v>52.24</v>
      </c>
      <c r="P3969">
        <v>2</v>
      </c>
    </row>
    <row r="3970" spans="1:16" x14ac:dyDescent="0.3">
      <c r="A3970" t="s">
        <v>1750</v>
      </c>
      <c r="B3970" s="1">
        <v>41352</v>
      </c>
      <c r="C3970">
        <v>3</v>
      </c>
      <c r="D3970">
        <v>1</v>
      </c>
      <c r="E3970">
        <v>2013</v>
      </c>
      <c r="F3970" t="s">
        <v>5440</v>
      </c>
      <c r="G3970" t="s">
        <v>6333</v>
      </c>
      <c r="H3970" t="s">
        <v>5928</v>
      </c>
      <c r="I3970" t="s">
        <v>5908</v>
      </c>
      <c r="J3970" t="s">
        <v>4731</v>
      </c>
      <c r="K3970" s="1">
        <v>41355</v>
      </c>
      <c r="L3970" t="s">
        <v>6408</v>
      </c>
      <c r="M3970" t="s">
        <v>6270</v>
      </c>
      <c r="N3970">
        <v>-2.2400000000000002</v>
      </c>
      <c r="O3970">
        <v>53.481000000000002</v>
      </c>
      <c r="P3970">
        <v>3</v>
      </c>
    </row>
    <row r="3971" spans="1:16" x14ac:dyDescent="0.3">
      <c r="A3971" t="s">
        <v>1621</v>
      </c>
      <c r="B3971" s="1">
        <v>41353</v>
      </c>
      <c r="C3971">
        <v>3</v>
      </c>
      <c r="D3971">
        <v>1</v>
      </c>
      <c r="E3971">
        <v>2013</v>
      </c>
      <c r="F3971" t="s">
        <v>5622</v>
      </c>
      <c r="G3971" t="s">
        <v>6300</v>
      </c>
      <c r="H3971" t="s">
        <v>5928</v>
      </c>
      <c r="I3971" t="s">
        <v>5908</v>
      </c>
      <c r="J3971" t="s">
        <v>4721</v>
      </c>
      <c r="K3971" s="1">
        <v>41356</v>
      </c>
      <c r="L3971" t="s">
        <v>6408</v>
      </c>
      <c r="M3971" t="s">
        <v>6270</v>
      </c>
      <c r="N3971">
        <v>-2.7</v>
      </c>
      <c r="O3971">
        <v>53.762999999999998</v>
      </c>
      <c r="P3971">
        <v>3</v>
      </c>
    </row>
    <row r="3972" spans="1:16" x14ac:dyDescent="0.3">
      <c r="A3972" t="s">
        <v>3547</v>
      </c>
      <c r="B3972" s="1">
        <v>41396</v>
      </c>
      <c r="C3972">
        <v>5</v>
      </c>
      <c r="D3972">
        <v>2</v>
      </c>
      <c r="E3972">
        <v>2013</v>
      </c>
      <c r="F3972" t="s">
        <v>6061</v>
      </c>
      <c r="G3972" t="s">
        <v>6403</v>
      </c>
      <c r="H3972" t="s">
        <v>5928</v>
      </c>
      <c r="I3972" t="s">
        <v>5908</v>
      </c>
      <c r="J3972" t="s">
        <v>4731</v>
      </c>
      <c r="K3972" s="1">
        <v>41399</v>
      </c>
      <c r="L3972" t="s">
        <v>6407</v>
      </c>
      <c r="M3972" t="s">
        <v>6270</v>
      </c>
      <c r="N3972">
        <v>-0.13</v>
      </c>
      <c r="O3972">
        <v>51.506999999999998</v>
      </c>
      <c r="P3972">
        <v>3</v>
      </c>
    </row>
    <row r="3973" spans="1:16" x14ac:dyDescent="0.3">
      <c r="A3973" t="s">
        <v>2068</v>
      </c>
      <c r="B3973" s="1">
        <v>41407</v>
      </c>
      <c r="C3973">
        <v>5</v>
      </c>
      <c r="D3973">
        <v>2</v>
      </c>
      <c r="E3973">
        <v>2013</v>
      </c>
      <c r="F3973" t="s">
        <v>5742</v>
      </c>
      <c r="G3973" t="s">
        <v>6401</v>
      </c>
      <c r="H3973" t="s">
        <v>5928</v>
      </c>
      <c r="I3973" t="s">
        <v>5908</v>
      </c>
      <c r="J3973" t="s">
        <v>4731</v>
      </c>
      <c r="K3973" s="1">
        <v>41410</v>
      </c>
      <c r="L3973" t="s">
        <v>6407</v>
      </c>
      <c r="M3973" t="s">
        <v>6270</v>
      </c>
      <c r="N3973">
        <v>-1.21</v>
      </c>
      <c r="O3973">
        <v>54.692</v>
      </c>
      <c r="P3973">
        <v>3</v>
      </c>
    </row>
    <row r="3974" spans="1:16" x14ac:dyDescent="0.3">
      <c r="A3974" t="s">
        <v>959</v>
      </c>
      <c r="B3974" s="1">
        <v>41412</v>
      </c>
      <c r="C3974">
        <v>5</v>
      </c>
      <c r="D3974">
        <v>2</v>
      </c>
      <c r="E3974">
        <v>2013</v>
      </c>
      <c r="F3974" t="s">
        <v>4990</v>
      </c>
      <c r="G3974" t="s">
        <v>6302</v>
      </c>
      <c r="H3974" t="s">
        <v>5928</v>
      </c>
      <c r="I3974" t="s">
        <v>5908</v>
      </c>
      <c r="J3974" t="s">
        <v>4721</v>
      </c>
      <c r="K3974" s="1">
        <v>41415</v>
      </c>
      <c r="L3974" t="s">
        <v>6408</v>
      </c>
      <c r="M3974" t="s">
        <v>6270</v>
      </c>
      <c r="N3974">
        <v>-0.9</v>
      </c>
      <c r="O3974">
        <v>52.24</v>
      </c>
      <c r="P3974">
        <v>3</v>
      </c>
    </row>
    <row r="3975" spans="1:16" x14ac:dyDescent="0.3">
      <c r="A3975" t="s">
        <v>3382</v>
      </c>
      <c r="B3975" s="1">
        <v>41422</v>
      </c>
      <c r="C3975">
        <v>5</v>
      </c>
      <c r="D3975">
        <v>2</v>
      </c>
      <c r="E3975">
        <v>2013</v>
      </c>
      <c r="F3975" t="s">
        <v>5064</v>
      </c>
      <c r="G3975" t="s">
        <v>6382</v>
      </c>
      <c r="H3975" t="s">
        <v>5928</v>
      </c>
      <c r="I3975" t="s">
        <v>5908</v>
      </c>
      <c r="J3975" t="s">
        <v>4721</v>
      </c>
      <c r="K3975" s="1">
        <v>41426</v>
      </c>
      <c r="L3975" t="s">
        <v>6408</v>
      </c>
      <c r="M3975" t="s">
        <v>6270</v>
      </c>
      <c r="N3975">
        <v>0.28999999999999998</v>
      </c>
      <c r="O3975">
        <v>50.768000000000001</v>
      </c>
      <c r="P3975">
        <v>4</v>
      </c>
    </row>
    <row r="3976" spans="1:16" x14ac:dyDescent="0.3">
      <c r="A3976" t="s">
        <v>1410</v>
      </c>
      <c r="B3976" s="1">
        <v>41432</v>
      </c>
      <c r="C3976">
        <v>6</v>
      </c>
      <c r="D3976">
        <v>2</v>
      </c>
      <c r="E3976">
        <v>2013</v>
      </c>
      <c r="F3976" t="s">
        <v>4779</v>
      </c>
      <c r="G3976" t="s">
        <v>6360</v>
      </c>
      <c r="H3976" t="s">
        <v>5928</v>
      </c>
      <c r="I3976" t="s">
        <v>5908</v>
      </c>
      <c r="J3976" t="s">
        <v>4721</v>
      </c>
      <c r="K3976" s="1">
        <v>41435</v>
      </c>
      <c r="L3976" t="s">
        <v>6408</v>
      </c>
      <c r="M3976" t="s">
        <v>6270</v>
      </c>
      <c r="N3976">
        <v>1.3</v>
      </c>
      <c r="O3976">
        <v>52.631</v>
      </c>
      <c r="P3976">
        <v>3</v>
      </c>
    </row>
    <row r="3977" spans="1:16" x14ac:dyDescent="0.3">
      <c r="A3977" t="s">
        <v>1254</v>
      </c>
      <c r="B3977" s="1">
        <v>41438</v>
      </c>
      <c r="C3977">
        <v>6</v>
      </c>
      <c r="D3977">
        <v>2</v>
      </c>
      <c r="E3977">
        <v>2013</v>
      </c>
      <c r="F3977" t="s">
        <v>6278</v>
      </c>
      <c r="G3977" t="s">
        <v>6343</v>
      </c>
      <c r="H3977" t="s">
        <v>5928</v>
      </c>
      <c r="I3977" t="s">
        <v>5908</v>
      </c>
      <c r="J3977" t="s">
        <v>4740</v>
      </c>
      <c r="K3977" s="1">
        <v>41441</v>
      </c>
      <c r="L3977" t="s">
        <v>6407</v>
      </c>
      <c r="M3977" t="s">
        <v>6270</v>
      </c>
      <c r="N3977">
        <v>-0.73</v>
      </c>
      <c r="O3977">
        <v>52.396000000000001</v>
      </c>
      <c r="P3977">
        <v>3</v>
      </c>
    </row>
    <row r="3978" spans="1:16" x14ac:dyDescent="0.3">
      <c r="A3978" t="s">
        <v>651</v>
      </c>
      <c r="B3978" s="1">
        <v>41442</v>
      </c>
      <c r="C3978">
        <v>6</v>
      </c>
      <c r="D3978">
        <v>2</v>
      </c>
      <c r="E3978">
        <v>2013</v>
      </c>
      <c r="F3978" t="s">
        <v>5555</v>
      </c>
      <c r="G3978" t="s">
        <v>6283</v>
      </c>
      <c r="H3978" t="s">
        <v>5928</v>
      </c>
      <c r="I3978" t="s">
        <v>5908</v>
      </c>
      <c r="J3978" t="s">
        <v>4740</v>
      </c>
      <c r="K3978" s="1">
        <v>41445</v>
      </c>
      <c r="L3978" t="s">
        <v>6408</v>
      </c>
      <c r="M3978" t="s">
        <v>6270</v>
      </c>
      <c r="N3978">
        <v>-1.55</v>
      </c>
      <c r="O3978">
        <v>53.801000000000002</v>
      </c>
      <c r="P3978">
        <v>3</v>
      </c>
    </row>
    <row r="3979" spans="1:16" x14ac:dyDescent="0.3">
      <c r="A3979" t="s">
        <v>3465</v>
      </c>
      <c r="B3979" s="1">
        <v>41448</v>
      </c>
      <c r="C3979">
        <v>6</v>
      </c>
      <c r="D3979">
        <v>2</v>
      </c>
      <c r="E3979">
        <v>2013</v>
      </c>
      <c r="F3979" t="s">
        <v>5047</v>
      </c>
      <c r="G3979" t="s">
        <v>6403</v>
      </c>
      <c r="H3979" t="s">
        <v>5928</v>
      </c>
      <c r="I3979" t="s">
        <v>5908</v>
      </c>
      <c r="J3979" t="s">
        <v>4721</v>
      </c>
      <c r="K3979" s="1">
        <v>41451</v>
      </c>
      <c r="L3979" t="s">
        <v>6407</v>
      </c>
      <c r="M3979" t="s">
        <v>6270</v>
      </c>
      <c r="N3979">
        <v>-0.13</v>
      </c>
      <c r="O3979">
        <v>51.506999999999998</v>
      </c>
      <c r="P3979">
        <v>3</v>
      </c>
    </row>
    <row r="3980" spans="1:16" x14ac:dyDescent="0.3">
      <c r="A3980" t="s">
        <v>1953</v>
      </c>
      <c r="B3980" s="1">
        <v>41451</v>
      </c>
      <c r="C3980">
        <v>6</v>
      </c>
      <c r="D3980">
        <v>2</v>
      </c>
      <c r="E3980">
        <v>2013</v>
      </c>
      <c r="F3980" t="s">
        <v>5967</v>
      </c>
      <c r="G3980" t="s">
        <v>6294</v>
      </c>
      <c r="H3980" t="s">
        <v>5928</v>
      </c>
      <c r="I3980" t="s">
        <v>5908</v>
      </c>
      <c r="J3980" t="s">
        <v>4721</v>
      </c>
      <c r="K3980" s="1">
        <v>41451</v>
      </c>
      <c r="L3980" t="s">
        <v>6409</v>
      </c>
      <c r="M3980" t="s">
        <v>6270</v>
      </c>
      <c r="N3980">
        <v>-0.98</v>
      </c>
      <c r="O3980">
        <v>51.454000000000001</v>
      </c>
      <c r="P3980">
        <v>0</v>
      </c>
    </row>
    <row r="3981" spans="1:16" x14ac:dyDescent="0.3">
      <c r="A3981" t="s">
        <v>4192</v>
      </c>
      <c r="B3981" s="1">
        <v>41453</v>
      </c>
      <c r="C3981">
        <v>6</v>
      </c>
      <c r="D3981">
        <v>2</v>
      </c>
      <c r="E3981">
        <v>2013</v>
      </c>
      <c r="F3981" t="s">
        <v>5434</v>
      </c>
      <c r="G3981" t="s">
        <v>6274</v>
      </c>
      <c r="H3981" t="s">
        <v>5928</v>
      </c>
      <c r="I3981" t="s">
        <v>5908</v>
      </c>
      <c r="J3981" t="s">
        <v>4731</v>
      </c>
      <c r="K3981" s="1">
        <v>41455</v>
      </c>
      <c r="L3981" t="s">
        <v>6407</v>
      </c>
      <c r="M3981" t="s">
        <v>6270</v>
      </c>
      <c r="N3981">
        <v>-1.89</v>
      </c>
      <c r="O3981">
        <v>52.485999999999997</v>
      </c>
      <c r="P3981">
        <v>2</v>
      </c>
    </row>
    <row r="3982" spans="1:16" x14ac:dyDescent="0.3">
      <c r="A3982" t="s">
        <v>1761</v>
      </c>
      <c r="B3982" s="1">
        <v>41480</v>
      </c>
      <c r="C3982">
        <v>7</v>
      </c>
      <c r="D3982">
        <v>3</v>
      </c>
      <c r="E3982">
        <v>2013</v>
      </c>
      <c r="F3982" t="s">
        <v>5231</v>
      </c>
      <c r="G3982" t="s">
        <v>6310</v>
      </c>
      <c r="H3982" t="s">
        <v>5928</v>
      </c>
      <c r="I3982" t="s">
        <v>5908</v>
      </c>
      <c r="J3982" t="s">
        <v>4740</v>
      </c>
      <c r="K3982" s="1">
        <v>41480</v>
      </c>
      <c r="L3982" t="s">
        <v>6409</v>
      </c>
      <c r="M3982" t="s">
        <v>6270</v>
      </c>
      <c r="N3982">
        <v>-2.37</v>
      </c>
      <c r="O3982">
        <v>51.625999999999998</v>
      </c>
      <c r="P3982">
        <v>0</v>
      </c>
    </row>
    <row r="3983" spans="1:16" x14ac:dyDescent="0.3">
      <c r="A3983" t="s">
        <v>1955</v>
      </c>
      <c r="B3983" s="1">
        <v>41481</v>
      </c>
      <c r="C3983">
        <v>7</v>
      </c>
      <c r="D3983">
        <v>3</v>
      </c>
      <c r="E3983">
        <v>2013</v>
      </c>
      <c r="F3983" t="s">
        <v>5225</v>
      </c>
      <c r="G3983" t="s">
        <v>6269</v>
      </c>
      <c r="H3983" t="s">
        <v>5928</v>
      </c>
      <c r="I3983" t="s">
        <v>5908</v>
      </c>
      <c r="J3983" t="s">
        <v>4731</v>
      </c>
      <c r="K3983" s="1">
        <v>41486</v>
      </c>
      <c r="L3983" t="s">
        <v>6408</v>
      </c>
      <c r="M3983" t="s">
        <v>6270</v>
      </c>
      <c r="N3983">
        <v>-1.1399999999999999</v>
      </c>
      <c r="O3983">
        <v>52.637</v>
      </c>
      <c r="P3983">
        <v>5</v>
      </c>
    </row>
    <row r="3984" spans="1:16" x14ac:dyDescent="0.3">
      <c r="A3984" t="s">
        <v>2453</v>
      </c>
      <c r="B3984" s="1">
        <v>41486</v>
      </c>
      <c r="C3984">
        <v>7</v>
      </c>
      <c r="D3984">
        <v>3</v>
      </c>
      <c r="E3984">
        <v>2013</v>
      </c>
      <c r="F3984" t="s">
        <v>6486</v>
      </c>
      <c r="G3984" t="s">
        <v>6317</v>
      </c>
      <c r="H3984" t="s">
        <v>5928</v>
      </c>
      <c r="I3984" t="s">
        <v>5908</v>
      </c>
      <c r="J3984" t="s">
        <v>4721</v>
      </c>
      <c r="K3984" s="1">
        <v>41489</v>
      </c>
      <c r="L3984" t="s">
        <v>6407</v>
      </c>
      <c r="M3984" t="s">
        <v>6270</v>
      </c>
      <c r="N3984">
        <v>-2.16</v>
      </c>
      <c r="O3984">
        <v>53.411000000000001</v>
      </c>
      <c r="P3984">
        <v>3</v>
      </c>
    </row>
    <row r="3985" spans="1:16" x14ac:dyDescent="0.3">
      <c r="A3985" t="s">
        <v>4361</v>
      </c>
      <c r="B3985" s="1">
        <v>41492</v>
      </c>
      <c r="C3985">
        <v>8</v>
      </c>
      <c r="D3985">
        <v>3</v>
      </c>
      <c r="E3985">
        <v>2013</v>
      </c>
      <c r="F3985" t="s">
        <v>5287</v>
      </c>
      <c r="G3985" t="s">
        <v>6288</v>
      </c>
      <c r="H3985" t="s">
        <v>5928</v>
      </c>
      <c r="I3985" t="s">
        <v>5908</v>
      </c>
      <c r="J3985" t="s">
        <v>4721</v>
      </c>
      <c r="K3985" s="1">
        <v>41495</v>
      </c>
      <c r="L3985" t="s">
        <v>6407</v>
      </c>
      <c r="M3985" t="s">
        <v>6270</v>
      </c>
      <c r="N3985">
        <v>-1.47</v>
      </c>
      <c r="O3985">
        <v>53.381</v>
      </c>
      <c r="P3985">
        <v>3</v>
      </c>
    </row>
    <row r="3986" spans="1:16" x14ac:dyDescent="0.3">
      <c r="A3986" t="s">
        <v>1864</v>
      </c>
      <c r="B3986" s="1">
        <v>41494</v>
      </c>
      <c r="C3986">
        <v>8</v>
      </c>
      <c r="D3986">
        <v>3</v>
      </c>
      <c r="E3986">
        <v>2013</v>
      </c>
      <c r="F3986" t="s">
        <v>4723</v>
      </c>
      <c r="G3986" t="s">
        <v>6382</v>
      </c>
      <c r="H3986" t="s">
        <v>5928</v>
      </c>
      <c r="I3986" t="s">
        <v>5908</v>
      </c>
      <c r="J3986" t="s">
        <v>4721</v>
      </c>
      <c r="K3986" s="1">
        <v>41497</v>
      </c>
      <c r="L3986" t="s">
        <v>6408</v>
      </c>
      <c r="M3986" t="s">
        <v>6270</v>
      </c>
      <c r="N3986">
        <v>0.28999999999999998</v>
      </c>
      <c r="O3986">
        <v>50.768000000000001</v>
      </c>
      <c r="P3986">
        <v>3</v>
      </c>
    </row>
    <row r="3987" spans="1:16" x14ac:dyDescent="0.3">
      <c r="A3987" t="s">
        <v>3550</v>
      </c>
      <c r="B3987" s="1">
        <v>41495</v>
      </c>
      <c r="C3987">
        <v>8</v>
      </c>
      <c r="D3987">
        <v>3</v>
      </c>
      <c r="E3987">
        <v>2013</v>
      </c>
      <c r="F3987" t="s">
        <v>6617</v>
      </c>
      <c r="G3987" t="s">
        <v>6403</v>
      </c>
      <c r="H3987" t="s">
        <v>5928</v>
      </c>
      <c r="I3987" t="s">
        <v>5908</v>
      </c>
      <c r="J3987" t="s">
        <v>4731</v>
      </c>
      <c r="K3987" s="1">
        <v>41497</v>
      </c>
      <c r="L3987" t="s">
        <v>6407</v>
      </c>
      <c r="M3987" t="s">
        <v>6270</v>
      </c>
      <c r="N3987">
        <v>-0.13</v>
      </c>
      <c r="O3987">
        <v>51.506999999999998</v>
      </c>
      <c r="P3987">
        <v>2</v>
      </c>
    </row>
    <row r="3988" spans="1:16" x14ac:dyDescent="0.3">
      <c r="A3988" t="s">
        <v>657</v>
      </c>
      <c r="B3988" s="1">
        <v>41498</v>
      </c>
      <c r="C3988">
        <v>8</v>
      </c>
      <c r="D3988">
        <v>3</v>
      </c>
      <c r="E3988">
        <v>2013</v>
      </c>
      <c r="F3988" t="s">
        <v>4845</v>
      </c>
      <c r="G3988" t="s">
        <v>6339</v>
      </c>
      <c r="H3988" t="s">
        <v>5928</v>
      </c>
      <c r="I3988" t="s">
        <v>5908</v>
      </c>
      <c r="J3988" t="s">
        <v>4740</v>
      </c>
      <c r="K3988" s="1">
        <v>41501</v>
      </c>
      <c r="L3988" t="s">
        <v>6408</v>
      </c>
      <c r="M3988" t="s">
        <v>6270</v>
      </c>
      <c r="N3988">
        <v>-2.2400000000000002</v>
      </c>
      <c r="O3988">
        <v>53.789000000000001</v>
      </c>
      <c r="P3988">
        <v>3</v>
      </c>
    </row>
    <row r="3989" spans="1:16" x14ac:dyDescent="0.3">
      <c r="A3989" t="s">
        <v>189</v>
      </c>
      <c r="B3989" s="1">
        <v>41503</v>
      </c>
      <c r="C3989">
        <v>8</v>
      </c>
      <c r="D3989">
        <v>3</v>
      </c>
      <c r="E3989">
        <v>2013</v>
      </c>
      <c r="F3989" t="s">
        <v>5588</v>
      </c>
      <c r="G3989" t="s">
        <v>6298</v>
      </c>
      <c r="H3989" t="s">
        <v>5928</v>
      </c>
      <c r="I3989" t="s">
        <v>5908</v>
      </c>
      <c r="J3989" t="s">
        <v>4731</v>
      </c>
      <c r="K3989" s="1">
        <v>41506</v>
      </c>
      <c r="L3989" t="s">
        <v>6408</v>
      </c>
      <c r="M3989" t="s">
        <v>6270</v>
      </c>
      <c r="N3989">
        <v>-1.69</v>
      </c>
      <c r="O3989">
        <v>52.634</v>
      </c>
      <c r="P3989">
        <v>3</v>
      </c>
    </row>
    <row r="3990" spans="1:16" x14ac:dyDescent="0.3">
      <c r="A3990" t="s">
        <v>4197</v>
      </c>
      <c r="B3990" s="1">
        <v>41505</v>
      </c>
      <c r="C3990">
        <v>8</v>
      </c>
      <c r="D3990">
        <v>3</v>
      </c>
      <c r="E3990">
        <v>2013</v>
      </c>
      <c r="F3990" t="s">
        <v>5267</v>
      </c>
      <c r="G3990" t="s">
        <v>6274</v>
      </c>
      <c r="H3990" t="s">
        <v>5928</v>
      </c>
      <c r="I3990" t="s">
        <v>5908</v>
      </c>
      <c r="J3990" t="s">
        <v>4721</v>
      </c>
      <c r="K3990" s="1">
        <v>41505</v>
      </c>
      <c r="L3990" t="s">
        <v>6409</v>
      </c>
      <c r="M3990" t="s">
        <v>6270</v>
      </c>
      <c r="N3990">
        <v>-1.89</v>
      </c>
      <c r="O3990">
        <v>52.485999999999997</v>
      </c>
      <c r="P3990">
        <v>0</v>
      </c>
    </row>
    <row r="3991" spans="1:16" x14ac:dyDescent="0.3">
      <c r="A3991" t="s">
        <v>191</v>
      </c>
      <c r="B3991" s="1">
        <v>41507</v>
      </c>
      <c r="C3991">
        <v>8</v>
      </c>
      <c r="D3991">
        <v>3</v>
      </c>
      <c r="E3991">
        <v>2013</v>
      </c>
      <c r="F3991" t="s">
        <v>5997</v>
      </c>
      <c r="G3991" t="s">
        <v>6390</v>
      </c>
      <c r="H3991" t="s">
        <v>5928</v>
      </c>
      <c r="I3991" t="s">
        <v>5908</v>
      </c>
      <c r="J3991" t="s">
        <v>4721</v>
      </c>
      <c r="K3991" s="1">
        <v>41512</v>
      </c>
      <c r="L3991" t="s">
        <v>6408</v>
      </c>
      <c r="M3991" t="s">
        <v>6270</v>
      </c>
      <c r="N3991">
        <v>-2.16</v>
      </c>
      <c r="O3991">
        <v>53.61</v>
      </c>
      <c r="P3991">
        <v>5</v>
      </c>
    </row>
    <row r="3992" spans="1:16" x14ac:dyDescent="0.3">
      <c r="A3992" t="s">
        <v>1121</v>
      </c>
      <c r="B3992" s="1">
        <v>41508</v>
      </c>
      <c r="C3992">
        <v>8</v>
      </c>
      <c r="D3992">
        <v>3</v>
      </c>
      <c r="E3992">
        <v>2013</v>
      </c>
      <c r="F3992" t="s">
        <v>5558</v>
      </c>
      <c r="G3992" t="s">
        <v>6340</v>
      </c>
      <c r="H3992" t="s">
        <v>5928</v>
      </c>
      <c r="I3992" t="s">
        <v>5908</v>
      </c>
      <c r="J3992" t="s">
        <v>4740</v>
      </c>
      <c r="K3992" s="1">
        <v>41513</v>
      </c>
      <c r="L3992" t="s">
        <v>6408</v>
      </c>
      <c r="M3992" t="s">
        <v>6270</v>
      </c>
      <c r="N3992">
        <v>-0.54</v>
      </c>
      <c r="O3992">
        <v>53.231000000000002</v>
      </c>
      <c r="P3992">
        <v>5</v>
      </c>
    </row>
    <row r="3993" spans="1:16" x14ac:dyDescent="0.3">
      <c r="A3993" t="s">
        <v>2213</v>
      </c>
      <c r="B3993" s="1">
        <v>41509</v>
      </c>
      <c r="C3993">
        <v>8</v>
      </c>
      <c r="D3993">
        <v>3</v>
      </c>
      <c r="E3993">
        <v>2013</v>
      </c>
      <c r="F3993" t="s">
        <v>5193</v>
      </c>
      <c r="G3993" t="s">
        <v>6301</v>
      </c>
      <c r="H3993" t="s">
        <v>5928</v>
      </c>
      <c r="I3993" t="s">
        <v>5908</v>
      </c>
      <c r="J3993" t="s">
        <v>4721</v>
      </c>
      <c r="K3993" s="1">
        <v>41511</v>
      </c>
      <c r="L3993" t="s">
        <v>6407</v>
      </c>
      <c r="M3993" t="s">
        <v>6270</v>
      </c>
      <c r="N3993">
        <v>-1.1599999999999999</v>
      </c>
      <c r="O3993">
        <v>52.954999999999998</v>
      </c>
      <c r="P3993">
        <v>2</v>
      </c>
    </row>
    <row r="3994" spans="1:16" x14ac:dyDescent="0.3">
      <c r="A3994" t="s">
        <v>1122</v>
      </c>
      <c r="B3994" s="1">
        <v>41509</v>
      </c>
      <c r="C3994">
        <v>8</v>
      </c>
      <c r="D3994">
        <v>3</v>
      </c>
      <c r="E3994">
        <v>2013</v>
      </c>
      <c r="F3994" t="s">
        <v>5195</v>
      </c>
      <c r="G3994" t="s">
        <v>6336</v>
      </c>
      <c r="H3994" t="s">
        <v>5928</v>
      </c>
      <c r="I3994" t="s">
        <v>5908</v>
      </c>
      <c r="J3994" t="s">
        <v>4721</v>
      </c>
      <c r="K3994" s="1">
        <v>41511</v>
      </c>
      <c r="L3994" t="s">
        <v>6407</v>
      </c>
      <c r="M3994" t="s">
        <v>6270</v>
      </c>
      <c r="N3994">
        <v>-1.48</v>
      </c>
      <c r="O3994">
        <v>53.552999999999997</v>
      </c>
      <c r="P3994">
        <v>2</v>
      </c>
    </row>
    <row r="3995" spans="1:16" x14ac:dyDescent="0.3">
      <c r="A3995" t="s">
        <v>2610</v>
      </c>
      <c r="B3995" s="1">
        <v>41511</v>
      </c>
      <c r="C3995">
        <v>8</v>
      </c>
      <c r="D3995">
        <v>3</v>
      </c>
      <c r="E3995">
        <v>2013</v>
      </c>
      <c r="F3995" t="s">
        <v>5482</v>
      </c>
      <c r="G3995" t="s">
        <v>6618</v>
      </c>
      <c r="H3995" t="s">
        <v>5928</v>
      </c>
      <c r="I3995" t="s">
        <v>5908</v>
      </c>
      <c r="J3995" t="s">
        <v>4721</v>
      </c>
      <c r="K3995" s="1">
        <v>41513</v>
      </c>
      <c r="L3995" t="s">
        <v>6407</v>
      </c>
      <c r="M3995" t="s">
        <v>6270</v>
      </c>
      <c r="N3995">
        <v>-1.94</v>
      </c>
      <c r="O3995">
        <v>52.308999999999997</v>
      </c>
      <c r="P3995">
        <v>2</v>
      </c>
    </row>
    <row r="3996" spans="1:16" x14ac:dyDescent="0.3">
      <c r="A3996" t="s">
        <v>3985</v>
      </c>
      <c r="B3996" s="1">
        <v>41520</v>
      </c>
      <c r="C3996">
        <v>9</v>
      </c>
      <c r="D3996">
        <v>3</v>
      </c>
      <c r="E3996">
        <v>2013</v>
      </c>
      <c r="F3996" t="s">
        <v>5677</v>
      </c>
      <c r="G3996" t="s">
        <v>6274</v>
      </c>
      <c r="H3996" t="s">
        <v>5928</v>
      </c>
      <c r="I3996" t="s">
        <v>5908</v>
      </c>
      <c r="J3996" t="s">
        <v>4721</v>
      </c>
      <c r="K3996" s="1">
        <v>41522</v>
      </c>
      <c r="L3996" t="s">
        <v>6408</v>
      </c>
      <c r="M3996" t="s">
        <v>6270</v>
      </c>
      <c r="N3996">
        <v>-1.89</v>
      </c>
      <c r="O3996">
        <v>52.485999999999997</v>
      </c>
      <c r="P3996">
        <v>2</v>
      </c>
    </row>
    <row r="3997" spans="1:16" x14ac:dyDescent="0.3">
      <c r="A3997" t="s">
        <v>2079</v>
      </c>
      <c r="B3997" s="1">
        <v>41523</v>
      </c>
      <c r="C3997">
        <v>9</v>
      </c>
      <c r="D3997">
        <v>3</v>
      </c>
      <c r="E3997">
        <v>2013</v>
      </c>
      <c r="F3997" t="s">
        <v>4908</v>
      </c>
      <c r="G3997" t="s">
        <v>6322</v>
      </c>
      <c r="H3997" t="s">
        <v>5928</v>
      </c>
      <c r="I3997" t="s">
        <v>5908</v>
      </c>
      <c r="J3997" t="s">
        <v>4731</v>
      </c>
      <c r="K3997" s="1">
        <v>41528</v>
      </c>
      <c r="L3997" t="s">
        <v>6408</v>
      </c>
      <c r="M3997" t="s">
        <v>6270</v>
      </c>
      <c r="N3997">
        <v>1.1499999999999999</v>
      </c>
      <c r="O3997">
        <v>52.057000000000002</v>
      </c>
      <c r="P3997">
        <v>5</v>
      </c>
    </row>
    <row r="3998" spans="1:16" x14ac:dyDescent="0.3">
      <c r="A3998" t="s">
        <v>3591</v>
      </c>
      <c r="B3998" s="1">
        <v>41528</v>
      </c>
      <c r="C3998">
        <v>9</v>
      </c>
      <c r="D3998">
        <v>3</v>
      </c>
      <c r="E3998">
        <v>2013</v>
      </c>
      <c r="F3998" t="s">
        <v>6619</v>
      </c>
      <c r="G3998" t="s">
        <v>6403</v>
      </c>
      <c r="H3998" t="s">
        <v>5928</v>
      </c>
      <c r="I3998" t="s">
        <v>5908</v>
      </c>
      <c r="J3998" t="s">
        <v>4731</v>
      </c>
      <c r="K3998" s="1">
        <v>41530</v>
      </c>
      <c r="L3998" t="s">
        <v>6408</v>
      </c>
      <c r="M3998" t="s">
        <v>6270</v>
      </c>
      <c r="N3998">
        <v>-0.13</v>
      </c>
      <c r="O3998">
        <v>51.506999999999998</v>
      </c>
      <c r="P3998">
        <v>2</v>
      </c>
    </row>
    <row r="3999" spans="1:16" x14ac:dyDescent="0.3">
      <c r="A3999" t="s">
        <v>4532</v>
      </c>
      <c r="B3999" s="1">
        <v>41529</v>
      </c>
      <c r="C3999">
        <v>9</v>
      </c>
      <c r="D3999">
        <v>3</v>
      </c>
      <c r="E3999">
        <v>2013</v>
      </c>
      <c r="F3999" t="s">
        <v>4755</v>
      </c>
      <c r="G3999" t="s">
        <v>6403</v>
      </c>
      <c r="H3999" t="s">
        <v>5928</v>
      </c>
      <c r="I3999" t="s">
        <v>5908</v>
      </c>
      <c r="J3999" t="s">
        <v>4721</v>
      </c>
      <c r="K3999" s="1">
        <v>41529</v>
      </c>
      <c r="L3999" t="s">
        <v>6409</v>
      </c>
      <c r="M3999" t="s">
        <v>6270</v>
      </c>
      <c r="N3999">
        <v>-0.13</v>
      </c>
      <c r="O3999">
        <v>51.506999999999998</v>
      </c>
      <c r="P3999">
        <v>0</v>
      </c>
    </row>
    <row r="4000" spans="1:16" x14ac:dyDescent="0.3">
      <c r="A4000" t="s">
        <v>1765</v>
      </c>
      <c r="B4000" s="1">
        <v>41531</v>
      </c>
      <c r="C4000">
        <v>9</v>
      </c>
      <c r="D4000">
        <v>3</v>
      </c>
      <c r="E4000">
        <v>2013</v>
      </c>
      <c r="F4000" t="s">
        <v>4808</v>
      </c>
      <c r="G4000" t="s">
        <v>6389</v>
      </c>
      <c r="H4000" t="s">
        <v>5928</v>
      </c>
      <c r="I4000" t="s">
        <v>5908</v>
      </c>
      <c r="J4000" t="s">
        <v>4740</v>
      </c>
      <c r="K4000" s="1">
        <v>41533</v>
      </c>
      <c r="L4000" t="s">
        <v>6408</v>
      </c>
      <c r="M4000" t="s">
        <v>6270</v>
      </c>
      <c r="N4000">
        <v>-1.78</v>
      </c>
      <c r="O4000">
        <v>52.411999999999999</v>
      </c>
      <c r="P4000">
        <v>2</v>
      </c>
    </row>
    <row r="4001" spans="1:16" x14ac:dyDescent="0.3">
      <c r="A4001" t="s">
        <v>1127</v>
      </c>
      <c r="B4001" s="1">
        <v>41536</v>
      </c>
      <c r="C4001">
        <v>9</v>
      </c>
      <c r="D4001">
        <v>3</v>
      </c>
      <c r="E4001">
        <v>2013</v>
      </c>
      <c r="F4001" t="s">
        <v>4994</v>
      </c>
      <c r="G4001" t="s">
        <v>6301</v>
      </c>
      <c r="H4001" t="s">
        <v>5928</v>
      </c>
      <c r="I4001" t="s">
        <v>5908</v>
      </c>
      <c r="J4001" t="s">
        <v>4721</v>
      </c>
      <c r="K4001" s="1">
        <v>41538</v>
      </c>
      <c r="L4001" t="s">
        <v>6408</v>
      </c>
      <c r="M4001" t="s">
        <v>6270</v>
      </c>
      <c r="N4001">
        <v>-1.1599999999999999</v>
      </c>
      <c r="O4001">
        <v>52.954999999999998</v>
      </c>
      <c r="P4001">
        <v>2</v>
      </c>
    </row>
    <row r="4002" spans="1:16" x14ac:dyDescent="0.3">
      <c r="A4002" t="s">
        <v>1431</v>
      </c>
      <c r="B4002" s="1">
        <v>41542</v>
      </c>
      <c r="C4002">
        <v>9</v>
      </c>
      <c r="D4002">
        <v>3</v>
      </c>
      <c r="E4002">
        <v>2013</v>
      </c>
      <c r="F4002" t="s">
        <v>5670</v>
      </c>
      <c r="G4002" t="s">
        <v>6620</v>
      </c>
      <c r="H4002" t="s">
        <v>5928</v>
      </c>
      <c r="I4002" t="s">
        <v>5908</v>
      </c>
      <c r="J4002" t="s">
        <v>4721</v>
      </c>
      <c r="K4002" s="1">
        <v>41542</v>
      </c>
      <c r="L4002" t="s">
        <v>6409</v>
      </c>
      <c r="M4002" t="s">
        <v>6270</v>
      </c>
      <c r="N4002">
        <v>1.73</v>
      </c>
      <c r="O4002">
        <v>52.597999999999999</v>
      </c>
      <c r="P4002">
        <v>0</v>
      </c>
    </row>
    <row r="4003" spans="1:16" x14ac:dyDescent="0.3">
      <c r="A4003" t="s">
        <v>3330</v>
      </c>
      <c r="B4003" s="1">
        <v>41557</v>
      </c>
      <c r="C4003">
        <v>10</v>
      </c>
      <c r="D4003">
        <v>4</v>
      </c>
      <c r="E4003">
        <v>2013</v>
      </c>
      <c r="F4003" t="s">
        <v>5979</v>
      </c>
      <c r="G4003" t="s">
        <v>6621</v>
      </c>
      <c r="H4003" t="s">
        <v>5928</v>
      </c>
      <c r="I4003" t="s">
        <v>5908</v>
      </c>
      <c r="J4003" t="s">
        <v>4740</v>
      </c>
      <c r="K4003" s="1">
        <v>41560</v>
      </c>
      <c r="L4003" t="s">
        <v>6408</v>
      </c>
      <c r="M4003" t="s">
        <v>6270</v>
      </c>
      <c r="N4003">
        <v>-1.51</v>
      </c>
      <c r="O4003">
        <v>53.683</v>
      </c>
      <c r="P4003">
        <v>3</v>
      </c>
    </row>
    <row r="4004" spans="1:16" x14ac:dyDescent="0.3">
      <c r="A4004" t="s">
        <v>2620</v>
      </c>
      <c r="B4004" s="1">
        <v>41558</v>
      </c>
      <c r="C4004">
        <v>10</v>
      </c>
      <c r="D4004">
        <v>4</v>
      </c>
      <c r="E4004">
        <v>2013</v>
      </c>
      <c r="F4004" t="s">
        <v>6256</v>
      </c>
      <c r="G4004" t="s">
        <v>6620</v>
      </c>
      <c r="H4004" t="s">
        <v>5928</v>
      </c>
      <c r="I4004" t="s">
        <v>5908</v>
      </c>
      <c r="J4004" t="s">
        <v>4721</v>
      </c>
      <c r="K4004" s="1">
        <v>41560</v>
      </c>
      <c r="L4004" t="s">
        <v>6408</v>
      </c>
      <c r="M4004" t="s">
        <v>6270</v>
      </c>
      <c r="N4004">
        <v>1.73</v>
      </c>
      <c r="O4004">
        <v>52.597999999999999</v>
      </c>
      <c r="P4004">
        <v>2</v>
      </c>
    </row>
    <row r="4005" spans="1:16" x14ac:dyDescent="0.3">
      <c r="A4005" t="s">
        <v>497</v>
      </c>
      <c r="B4005" s="1">
        <v>41564</v>
      </c>
      <c r="C4005">
        <v>10</v>
      </c>
      <c r="D4005">
        <v>4</v>
      </c>
      <c r="E4005">
        <v>2013</v>
      </c>
      <c r="F4005" t="s">
        <v>4747</v>
      </c>
      <c r="G4005" t="s">
        <v>6381</v>
      </c>
      <c r="H4005" t="s">
        <v>5928</v>
      </c>
      <c r="I4005" t="s">
        <v>5908</v>
      </c>
      <c r="J4005" t="s">
        <v>4731</v>
      </c>
      <c r="K4005" s="1">
        <v>41569</v>
      </c>
      <c r="L4005" t="s">
        <v>6408</v>
      </c>
      <c r="M4005" t="s">
        <v>6270</v>
      </c>
      <c r="N4005">
        <v>-1.42</v>
      </c>
      <c r="O4005">
        <v>53.234999999999999</v>
      </c>
      <c r="P4005">
        <v>5</v>
      </c>
    </row>
    <row r="4006" spans="1:16" x14ac:dyDescent="0.3">
      <c r="A4006" t="s">
        <v>2752</v>
      </c>
      <c r="B4006" s="1">
        <v>41568</v>
      </c>
      <c r="C4006">
        <v>10</v>
      </c>
      <c r="D4006">
        <v>4</v>
      </c>
      <c r="E4006">
        <v>2013</v>
      </c>
      <c r="F4006" t="s">
        <v>6452</v>
      </c>
      <c r="G4006" t="s">
        <v>6289</v>
      </c>
      <c r="H4006" t="s">
        <v>5928</v>
      </c>
      <c r="I4006" t="s">
        <v>5908</v>
      </c>
      <c r="J4006" t="s">
        <v>4731</v>
      </c>
      <c r="K4006" s="1">
        <v>41571</v>
      </c>
      <c r="L4006" t="s">
        <v>6407</v>
      </c>
      <c r="M4006" t="s">
        <v>6270</v>
      </c>
      <c r="N4006">
        <v>-2.99</v>
      </c>
      <c r="O4006">
        <v>53.408000000000001</v>
      </c>
      <c r="P4006">
        <v>3</v>
      </c>
    </row>
    <row r="4007" spans="1:16" x14ac:dyDescent="0.3">
      <c r="A4007" t="s">
        <v>810</v>
      </c>
      <c r="B4007" s="1">
        <v>41575</v>
      </c>
      <c r="C4007">
        <v>10</v>
      </c>
      <c r="D4007">
        <v>4</v>
      </c>
      <c r="E4007">
        <v>2013</v>
      </c>
      <c r="F4007" t="s">
        <v>4893</v>
      </c>
      <c r="G4007" t="s">
        <v>6305</v>
      </c>
      <c r="H4007" t="s">
        <v>5928</v>
      </c>
      <c r="I4007" t="s">
        <v>5908</v>
      </c>
      <c r="J4007" t="s">
        <v>4731</v>
      </c>
      <c r="K4007" s="1">
        <v>41580</v>
      </c>
      <c r="L4007" t="s">
        <v>6408</v>
      </c>
      <c r="M4007" t="s">
        <v>6270</v>
      </c>
      <c r="N4007">
        <v>-2.0499999999999998</v>
      </c>
      <c r="O4007">
        <v>52.45</v>
      </c>
      <c r="P4007">
        <v>5</v>
      </c>
    </row>
    <row r="4008" spans="1:16" x14ac:dyDescent="0.3">
      <c r="A4008" t="s">
        <v>407</v>
      </c>
      <c r="B4008" s="1">
        <v>41583</v>
      </c>
      <c r="C4008">
        <v>11</v>
      </c>
      <c r="D4008">
        <v>4</v>
      </c>
      <c r="E4008">
        <v>2013</v>
      </c>
      <c r="F4008" t="s">
        <v>4794</v>
      </c>
      <c r="G4008" t="s">
        <v>6284</v>
      </c>
      <c r="H4008" t="s">
        <v>5928</v>
      </c>
      <c r="I4008" t="s">
        <v>5908</v>
      </c>
      <c r="J4008" t="s">
        <v>4721</v>
      </c>
      <c r="K4008" s="1">
        <v>41585</v>
      </c>
      <c r="L4008" t="s">
        <v>6408</v>
      </c>
      <c r="M4008" t="s">
        <v>6270</v>
      </c>
      <c r="N4008">
        <v>0.49</v>
      </c>
      <c r="O4008">
        <v>51.576000000000001</v>
      </c>
      <c r="P4008">
        <v>2</v>
      </c>
    </row>
    <row r="4009" spans="1:16" x14ac:dyDescent="0.3">
      <c r="A4009" t="s">
        <v>3473</v>
      </c>
      <c r="B4009" s="1">
        <v>41584</v>
      </c>
      <c r="C4009">
        <v>11</v>
      </c>
      <c r="D4009">
        <v>4</v>
      </c>
      <c r="E4009">
        <v>2013</v>
      </c>
      <c r="F4009" t="s">
        <v>5873</v>
      </c>
      <c r="G4009" t="s">
        <v>6403</v>
      </c>
      <c r="H4009" t="s">
        <v>5928</v>
      </c>
      <c r="I4009" t="s">
        <v>5908</v>
      </c>
      <c r="J4009" t="s">
        <v>4721</v>
      </c>
      <c r="K4009" s="1">
        <v>41587</v>
      </c>
      <c r="L4009" t="s">
        <v>6407</v>
      </c>
      <c r="M4009" t="s">
        <v>6270</v>
      </c>
      <c r="N4009">
        <v>-0.13</v>
      </c>
      <c r="O4009">
        <v>51.506999999999998</v>
      </c>
      <c r="P4009">
        <v>3</v>
      </c>
    </row>
    <row r="4010" spans="1:16" x14ac:dyDescent="0.3">
      <c r="A4010" t="s">
        <v>2318</v>
      </c>
      <c r="B4010" s="1">
        <v>41584</v>
      </c>
      <c r="C4010">
        <v>11</v>
      </c>
      <c r="D4010">
        <v>4</v>
      </c>
      <c r="E4010">
        <v>2013</v>
      </c>
      <c r="F4010" t="s">
        <v>4880</v>
      </c>
      <c r="G4010" t="s">
        <v>6355</v>
      </c>
      <c r="H4010" t="s">
        <v>5928</v>
      </c>
      <c r="I4010" t="s">
        <v>5908</v>
      </c>
      <c r="J4010" t="s">
        <v>4740</v>
      </c>
      <c r="K4010" s="1">
        <v>41587</v>
      </c>
      <c r="L4010" t="s">
        <v>6408</v>
      </c>
      <c r="M4010" t="s">
        <v>6270</v>
      </c>
      <c r="N4010">
        <v>-0.72</v>
      </c>
      <c r="O4010">
        <v>51.521999999999998</v>
      </c>
      <c r="P4010">
        <v>3</v>
      </c>
    </row>
    <row r="4011" spans="1:16" x14ac:dyDescent="0.3">
      <c r="A4011" t="s">
        <v>569</v>
      </c>
      <c r="B4011" s="1">
        <v>41589</v>
      </c>
      <c r="C4011">
        <v>11</v>
      </c>
      <c r="D4011">
        <v>4</v>
      </c>
      <c r="E4011">
        <v>2013</v>
      </c>
      <c r="F4011" t="s">
        <v>4770</v>
      </c>
      <c r="G4011" t="s">
        <v>6277</v>
      </c>
      <c r="H4011" t="s">
        <v>5928</v>
      </c>
      <c r="I4011" t="s">
        <v>5908</v>
      </c>
      <c r="J4011" t="s">
        <v>4721</v>
      </c>
      <c r="K4011" s="1">
        <v>41591</v>
      </c>
      <c r="L4011" t="s">
        <v>6408</v>
      </c>
      <c r="M4011" t="s">
        <v>6270</v>
      </c>
      <c r="N4011">
        <v>-1.0900000000000001</v>
      </c>
      <c r="O4011">
        <v>50.82</v>
      </c>
      <c r="P4011">
        <v>2</v>
      </c>
    </row>
    <row r="4012" spans="1:16" x14ac:dyDescent="0.3">
      <c r="A4012" t="s">
        <v>1646</v>
      </c>
      <c r="B4012" s="1">
        <v>41593</v>
      </c>
      <c r="C4012">
        <v>11</v>
      </c>
      <c r="D4012">
        <v>4</v>
      </c>
      <c r="E4012">
        <v>2013</v>
      </c>
      <c r="F4012" t="s">
        <v>5832</v>
      </c>
      <c r="G4012" t="s">
        <v>6354</v>
      </c>
      <c r="H4012" t="s">
        <v>5928</v>
      </c>
      <c r="I4012" t="s">
        <v>5908</v>
      </c>
      <c r="J4012" t="s">
        <v>4721</v>
      </c>
      <c r="K4012" s="1">
        <v>41596</v>
      </c>
      <c r="L4012" t="s">
        <v>6407</v>
      </c>
      <c r="M4012" t="s">
        <v>6270</v>
      </c>
      <c r="N4012">
        <v>-1.76</v>
      </c>
      <c r="O4012">
        <v>53.795999999999999</v>
      </c>
      <c r="P4012">
        <v>3</v>
      </c>
    </row>
    <row r="4013" spans="1:16" x14ac:dyDescent="0.3">
      <c r="A4013" t="s">
        <v>2088</v>
      </c>
      <c r="B4013" s="1">
        <v>41596</v>
      </c>
      <c r="C4013">
        <v>11</v>
      </c>
      <c r="D4013">
        <v>4</v>
      </c>
      <c r="E4013">
        <v>2013</v>
      </c>
      <c r="F4013" t="s">
        <v>4837</v>
      </c>
      <c r="G4013" t="s">
        <v>6622</v>
      </c>
      <c r="H4013" t="s">
        <v>5928</v>
      </c>
      <c r="I4013" t="s">
        <v>5908</v>
      </c>
      <c r="J4013" t="s">
        <v>4721</v>
      </c>
      <c r="K4013" s="1">
        <v>41598</v>
      </c>
      <c r="L4013" t="s">
        <v>6407</v>
      </c>
      <c r="M4013" t="s">
        <v>6270</v>
      </c>
      <c r="N4013">
        <v>0.22</v>
      </c>
      <c r="O4013">
        <v>51.445999999999998</v>
      </c>
      <c r="P4013">
        <v>2</v>
      </c>
    </row>
    <row r="4014" spans="1:16" x14ac:dyDescent="0.3">
      <c r="A4014" t="s">
        <v>667</v>
      </c>
      <c r="B4014" s="1">
        <v>41597</v>
      </c>
      <c r="C4014">
        <v>11</v>
      </c>
      <c r="D4014">
        <v>4</v>
      </c>
      <c r="E4014">
        <v>2013</v>
      </c>
      <c r="F4014" t="s">
        <v>5351</v>
      </c>
      <c r="G4014" t="s">
        <v>6273</v>
      </c>
      <c r="H4014" t="s">
        <v>5928</v>
      </c>
      <c r="I4014" t="s">
        <v>5908</v>
      </c>
      <c r="J4014" t="s">
        <v>4731</v>
      </c>
      <c r="K4014" s="1">
        <v>41599</v>
      </c>
      <c r="L4014" t="s">
        <v>6407</v>
      </c>
      <c r="M4014" t="s">
        <v>6270</v>
      </c>
      <c r="N4014">
        <v>-1.2</v>
      </c>
      <c r="O4014">
        <v>53.146999999999998</v>
      </c>
      <c r="P4014">
        <v>2</v>
      </c>
    </row>
    <row r="4015" spans="1:16" x14ac:dyDescent="0.3">
      <c r="A4015" t="s">
        <v>3079</v>
      </c>
      <c r="B4015" s="1">
        <v>41597</v>
      </c>
      <c r="C4015">
        <v>11</v>
      </c>
      <c r="D4015">
        <v>4</v>
      </c>
      <c r="E4015">
        <v>2013</v>
      </c>
      <c r="F4015" t="s">
        <v>5985</v>
      </c>
      <c r="G4015" t="s">
        <v>6279</v>
      </c>
      <c r="H4015" t="s">
        <v>5928</v>
      </c>
      <c r="I4015" t="s">
        <v>5908</v>
      </c>
      <c r="J4015" t="s">
        <v>4721</v>
      </c>
      <c r="K4015" s="1">
        <v>41600</v>
      </c>
      <c r="L4015" t="s">
        <v>6408</v>
      </c>
      <c r="M4015" t="s">
        <v>6270</v>
      </c>
      <c r="N4015">
        <v>-4.1399999999999997</v>
      </c>
      <c r="O4015">
        <v>50.375</v>
      </c>
      <c r="P4015">
        <v>3</v>
      </c>
    </row>
    <row r="4016" spans="1:16" x14ac:dyDescent="0.3">
      <c r="A4016" t="s">
        <v>4692</v>
      </c>
      <c r="B4016" s="1">
        <v>41598</v>
      </c>
      <c r="C4016">
        <v>11</v>
      </c>
      <c r="D4016">
        <v>4</v>
      </c>
      <c r="E4016">
        <v>2013</v>
      </c>
      <c r="F4016" t="s">
        <v>5622</v>
      </c>
      <c r="G4016" t="s">
        <v>6281</v>
      </c>
      <c r="H4016" t="s">
        <v>5928</v>
      </c>
      <c r="I4016" t="s">
        <v>5908</v>
      </c>
      <c r="J4016" t="s">
        <v>4721</v>
      </c>
      <c r="K4016" s="1">
        <v>41598</v>
      </c>
      <c r="L4016" t="s">
        <v>6409</v>
      </c>
      <c r="M4016" t="s">
        <v>6270</v>
      </c>
      <c r="N4016">
        <v>-2.93</v>
      </c>
      <c r="O4016">
        <v>54.892000000000003</v>
      </c>
      <c r="P4016">
        <v>0</v>
      </c>
    </row>
    <row r="4017" spans="1:16" x14ac:dyDescent="0.3">
      <c r="A4017" t="s">
        <v>2948</v>
      </c>
      <c r="B4017" s="1">
        <v>41604</v>
      </c>
      <c r="C4017">
        <v>11</v>
      </c>
      <c r="D4017">
        <v>4</v>
      </c>
      <c r="E4017">
        <v>2013</v>
      </c>
      <c r="F4017" t="s">
        <v>6623</v>
      </c>
      <c r="G4017" t="s">
        <v>6302</v>
      </c>
      <c r="H4017" t="s">
        <v>5928</v>
      </c>
      <c r="I4017" t="s">
        <v>5908</v>
      </c>
      <c r="J4017" t="s">
        <v>4721</v>
      </c>
      <c r="K4017" s="1">
        <v>41604</v>
      </c>
      <c r="L4017" t="s">
        <v>6409</v>
      </c>
      <c r="M4017" t="s">
        <v>6270</v>
      </c>
      <c r="N4017">
        <v>-0.9</v>
      </c>
      <c r="O4017">
        <v>52.24</v>
      </c>
      <c r="P4017">
        <v>0</v>
      </c>
    </row>
    <row r="4018" spans="1:16" x14ac:dyDescent="0.3">
      <c r="A4018" t="s">
        <v>570</v>
      </c>
      <c r="B4018" s="1">
        <v>41605</v>
      </c>
      <c r="C4018">
        <v>11</v>
      </c>
      <c r="D4018">
        <v>4</v>
      </c>
      <c r="E4018">
        <v>2013</v>
      </c>
      <c r="F4018" t="s">
        <v>4994</v>
      </c>
      <c r="G4018" t="s">
        <v>6333</v>
      </c>
      <c r="H4018" t="s">
        <v>5928</v>
      </c>
      <c r="I4018" t="s">
        <v>5908</v>
      </c>
      <c r="J4018" t="s">
        <v>4721</v>
      </c>
      <c r="K4018" s="1">
        <v>41607</v>
      </c>
      <c r="L4018" t="s">
        <v>6407</v>
      </c>
      <c r="M4018" t="s">
        <v>6270</v>
      </c>
      <c r="N4018">
        <v>-2.2400000000000002</v>
      </c>
      <c r="O4018">
        <v>53.481000000000002</v>
      </c>
      <c r="P4018">
        <v>2</v>
      </c>
    </row>
    <row r="4019" spans="1:16" x14ac:dyDescent="0.3">
      <c r="A4019" t="s">
        <v>1270</v>
      </c>
      <c r="B4019" s="1">
        <v>41617</v>
      </c>
      <c r="C4019">
        <v>12</v>
      </c>
      <c r="D4019">
        <v>4</v>
      </c>
      <c r="E4019">
        <v>2013</v>
      </c>
      <c r="F4019" t="s">
        <v>5732</v>
      </c>
      <c r="G4019" t="s">
        <v>6311</v>
      </c>
      <c r="H4019" t="s">
        <v>5928</v>
      </c>
      <c r="I4019" t="s">
        <v>5908</v>
      </c>
      <c r="J4019" t="s">
        <v>4731</v>
      </c>
      <c r="K4019" s="1">
        <v>41620</v>
      </c>
      <c r="L4019" t="s">
        <v>6407</v>
      </c>
      <c r="M4019" t="s">
        <v>6270</v>
      </c>
      <c r="N4019">
        <v>-0.75</v>
      </c>
      <c r="O4019">
        <v>51.286999999999999</v>
      </c>
      <c r="P4019">
        <v>3</v>
      </c>
    </row>
    <row r="4020" spans="1:16" x14ac:dyDescent="0.3">
      <c r="A4020" t="s">
        <v>980</v>
      </c>
      <c r="B4020" s="1">
        <v>41622</v>
      </c>
      <c r="C4020">
        <v>12</v>
      </c>
      <c r="D4020">
        <v>4</v>
      </c>
      <c r="E4020">
        <v>2013</v>
      </c>
      <c r="F4020" t="s">
        <v>5686</v>
      </c>
      <c r="G4020" t="s">
        <v>6283</v>
      </c>
      <c r="H4020" t="s">
        <v>5928</v>
      </c>
      <c r="I4020" t="s">
        <v>5908</v>
      </c>
      <c r="J4020" t="s">
        <v>4740</v>
      </c>
      <c r="K4020" s="1">
        <v>41624</v>
      </c>
      <c r="L4020" t="s">
        <v>6408</v>
      </c>
      <c r="M4020" t="s">
        <v>6270</v>
      </c>
      <c r="N4020">
        <v>-1.55</v>
      </c>
      <c r="O4020">
        <v>53.801000000000002</v>
      </c>
      <c r="P4020">
        <v>2</v>
      </c>
    </row>
    <row r="4021" spans="1:16" x14ac:dyDescent="0.3">
      <c r="A4021" t="s">
        <v>817</v>
      </c>
      <c r="B4021" s="1">
        <v>41634</v>
      </c>
      <c r="C4021">
        <v>12</v>
      </c>
      <c r="D4021">
        <v>4</v>
      </c>
      <c r="E4021">
        <v>2013</v>
      </c>
      <c r="F4021" t="s">
        <v>5649</v>
      </c>
      <c r="G4021" t="s">
        <v>6353</v>
      </c>
      <c r="H4021" t="s">
        <v>5928</v>
      </c>
      <c r="I4021" t="s">
        <v>5908</v>
      </c>
      <c r="J4021" t="s">
        <v>4721</v>
      </c>
      <c r="K4021" s="1">
        <v>41636</v>
      </c>
      <c r="L4021" t="s">
        <v>6408</v>
      </c>
      <c r="M4021" t="s">
        <v>6270</v>
      </c>
      <c r="N4021">
        <v>-0.67</v>
      </c>
      <c r="O4021">
        <v>50.783000000000001</v>
      </c>
      <c r="P4021">
        <v>2</v>
      </c>
    </row>
    <row r="4022" spans="1:16" x14ac:dyDescent="0.3">
      <c r="A4022" t="s">
        <v>1441</v>
      </c>
      <c r="B4022" s="1">
        <v>41648</v>
      </c>
      <c r="C4022">
        <v>1</v>
      </c>
      <c r="D4022">
        <v>1</v>
      </c>
      <c r="E4022">
        <v>2014</v>
      </c>
      <c r="F4022" t="s">
        <v>5315</v>
      </c>
      <c r="G4022" t="s">
        <v>6310</v>
      </c>
      <c r="H4022" t="s">
        <v>5928</v>
      </c>
      <c r="I4022" t="s">
        <v>5908</v>
      </c>
      <c r="J4022" t="s">
        <v>4721</v>
      </c>
      <c r="K4022" s="1">
        <v>41648</v>
      </c>
      <c r="L4022" t="s">
        <v>6409</v>
      </c>
      <c r="M4022" t="s">
        <v>6270</v>
      </c>
      <c r="N4022">
        <v>-2.37</v>
      </c>
      <c r="O4022">
        <v>51.625999999999998</v>
      </c>
      <c r="P4022">
        <v>0</v>
      </c>
    </row>
    <row r="4023" spans="1:16" x14ac:dyDescent="0.3">
      <c r="A4023" t="s">
        <v>2093</v>
      </c>
      <c r="B4023" s="1">
        <v>41648</v>
      </c>
      <c r="C4023">
        <v>1</v>
      </c>
      <c r="D4023">
        <v>1</v>
      </c>
      <c r="E4023">
        <v>2014</v>
      </c>
      <c r="F4023" t="s">
        <v>5582</v>
      </c>
      <c r="G4023" t="s">
        <v>6401</v>
      </c>
      <c r="H4023" t="s">
        <v>5928</v>
      </c>
      <c r="I4023" t="s">
        <v>5908</v>
      </c>
      <c r="J4023" t="s">
        <v>4721</v>
      </c>
      <c r="K4023" s="1">
        <v>41651</v>
      </c>
      <c r="L4023" t="s">
        <v>6407</v>
      </c>
      <c r="M4023" t="s">
        <v>6270</v>
      </c>
      <c r="N4023">
        <v>-1.21</v>
      </c>
      <c r="O4023">
        <v>54.692</v>
      </c>
      <c r="P4023">
        <v>3</v>
      </c>
    </row>
    <row r="4024" spans="1:16" x14ac:dyDescent="0.3">
      <c r="A4024" t="s">
        <v>3557</v>
      </c>
      <c r="B4024" s="1">
        <v>41666</v>
      </c>
      <c r="C4024">
        <v>1</v>
      </c>
      <c r="D4024">
        <v>1</v>
      </c>
      <c r="E4024">
        <v>2014</v>
      </c>
      <c r="F4024" t="s">
        <v>5599</v>
      </c>
      <c r="G4024" t="s">
        <v>6403</v>
      </c>
      <c r="H4024" t="s">
        <v>5928</v>
      </c>
      <c r="I4024" t="s">
        <v>5908</v>
      </c>
      <c r="J4024" t="s">
        <v>4731</v>
      </c>
      <c r="K4024" s="1">
        <v>41668</v>
      </c>
      <c r="L4024" t="s">
        <v>6407</v>
      </c>
      <c r="M4024" t="s">
        <v>6270</v>
      </c>
      <c r="N4024">
        <v>-0.13</v>
      </c>
      <c r="O4024">
        <v>51.506999999999998</v>
      </c>
      <c r="P4024">
        <v>2</v>
      </c>
    </row>
    <row r="4025" spans="1:16" x14ac:dyDescent="0.3">
      <c r="A4025" t="s">
        <v>3558</v>
      </c>
      <c r="B4025" s="1">
        <v>41666</v>
      </c>
      <c r="C4025">
        <v>1</v>
      </c>
      <c r="D4025">
        <v>1</v>
      </c>
      <c r="E4025">
        <v>2014</v>
      </c>
      <c r="F4025" t="s">
        <v>4925</v>
      </c>
      <c r="G4025" t="s">
        <v>6403</v>
      </c>
      <c r="H4025" t="s">
        <v>5928</v>
      </c>
      <c r="I4025" t="s">
        <v>5908</v>
      </c>
      <c r="J4025" t="s">
        <v>4731</v>
      </c>
      <c r="K4025" s="1">
        <v>41668</v>
      </c>
      <c r="L4025" t="s">
        <v>6408</v>
      </c>
      <c r="M4025" t="s">
        <v>6270</v>
      </c>
      <c r="N4025">
        <v>-0.13</v>
      </c>
      <c r="O4025">
        <v>51.506999999999998</v>
      </c>
      <c r="P4025">
        <v>2</v>
      </c>
    </row>
    <row r="4026" spans="1:16" x14ac:dyDescent="0.3">
      <c r="A4026" t="s">
        <v>2634</v>
      </c>
      <c r="B4026" s="1">
        <v>41677</v>
      </c>
      <c r="C4026">
        <v>2</v>
      </c>
      <c r="D4026">
        <v>1</v>
      </c>
      <c r="E4026">
        <v>2014</v>
      </c>
      <c r="F4026" t="s">
        <v>5653</v>
      </c>
      <c r="G4026" t="s">
        <v>6301</v>
      </c>
      <c r="H4026" t="s">
        <v>5928</v>
      </c>
      <c r="I4026" t="s">
        <v>5908</v>
      </c>
      <c r="J4026" t="s">
        <v>4731</v>
      </c>
      <c r="K4026" s="1">
        <v>41681</v>
      </c>
      <c r="L4026" t="s">
        <v>6408</v>
      </c>
      <c r="M4026" t="s">
        <v>6270</v>
      </c>
      <c r="N4026">
        <v>-1.1599999999999999</v>
      </c>
      <c r="O4026">
        <v>52.954999999999998</v>
      </c>
      <c r="P4026">
        <v>4</v>
      </c>
    </row>
    <row r="4027" spans="1:16" x14ac:dyDescent="0.3">
      <c r="A4027" t="s">
        <v>989</v>
      </c>
      <c r="B4027" s="1">
        <v>41677</v>
      </c>
      <c r="C4027">
        <v>2</v>
      </c>
      <c r="D4027">
        <v>1</v>
      </c>
      <c r="E4027">
        <v>2014</v>
      </c>
      <c r="F4027" t="s">
        <v>4835</v>
      </c>
      <c r="G4027" t="s">
        <v>6302</v>
      </c>
      <c r="H4027" t="s">
        <v>5928</v>
      </c>
      <c r="I4027" t="s">
        <v>5908</v>
      </c>
      <c r="J4027" t="s">
        <v>4740</v>
      </c>
      <c r="K4027" s="1">
        <v>41680</v>
      </c>
      <c r="L4027" t="s">
        <v>6407</v>
      </c>
      <c r="M4027" t="s">
        <v>6270</v>
      </c>
      <c r="N4027">
        <v>-0.9</v>
      </c>
      <c r="O4027">
        <v>52.24</v>
      </c>
      <c r="P4027">
        <v>3</v>
      </c>
    </row>
    <row r="4028" spans="1:16" x14ac:dyDescent="0.3">
      <c r="A4028" t="s">
        <v>2326</v>
      </c>
      <c r="B4028" s="1">
        <v>41677</v>
      </c>
      <c r="C4028">
        <v>2</v>
      </c>
      <c r="D4028">
        <v>1</v>
      </c>
      <c r="E4028">
        <v>2014</v>
      </c>
      <c r="F4028" t="s">
        <v>5687</v>
      </c>
      <c r="G4028" t="s">
        <v>6353</v>
      </c>
      <c r="H4028" t="s">
        <v>5928</v>
      </c>
      <c r="I4028" t="s">
        <v>5908</v>
      </c>
      <c r="J4028" t="s">
        <v>4721</v>
      </c>
      <c r="K4028" s="1">
        <v>41682</v>
      </c>
      <c r="L4028" t="s">
        <v>6408</v>
      </c>
      <c r="M4028" t="s">
        <v>6270</v>
      </c>
      <c r="N4028">
        <v>-0.67</v>
      </c>
      <c r="O4028">
        <v>50.783000000000001</v>
      </c>
      <c r="P4028">
        <v>5</v>
      </c>
    </row>
    <row r="4029" spans="1:16" x14ac:dyDescent="0.3">
      <c r="A4029" t="s">
        <v>2327</v>
      </c>
      <c r="B4029" s="1">
        <v>41680</v>
      </c>
      <c r="C4029">
        <v>2</v>
      </c>
      <c r="D4029">
        <v>1</v>
      </c>
      <c r="E4029">
        <v>2014</v>
      </c>
      <c r="F4029" t="s">
        <v>5690</v>
      </c>
      <c r="G4029" t="s">
        <v>6277</v>
      </c>
      <c r="H4029" t="s">
        <v>5928</v>
      </c>
      <c r="I4029" t="s">
        <v>5908</v>
      </c>
      <c r="J4029" t="s">
        <v>4731</v>
      </c>
      <c r="K4029" s="1">
        <v>41681</v>
      </c>
      <c r="L4029" t="s">
        <v>6407</v>
      </c>
      <c r="M4029" t="s">
        <v>6270</v>
      </c>
      <c r="N4029">
        <v>-1.0900000000000001</v>
      </c>
      <c r="O4029">
        <v>50.82</v>
      </c>
      <c r="P4029">
        <v>1</v>
      </c>
    </row>
    <row r="4030" spans="1:16" x14ac:dyDescent="0.3">
      <c r="A4030" t="s">
        <v>2850</v>
      </c>
      <c r="B4030" s="1">
        <v>41681</v>
      </c>
      <c r="C4030">
        <v>2</v>
      </c>
      <c r="D4030">
        <v>1</v>
      </c>
      <c r="E4030">
        <v>2014</v>
      </c>
      <c r="F4030" t="s">
        <v>6095</v>
      </c>
      <c r="G4030" t="s">
        <v>6301</v>
      </c>
      <c r="H4030" t="s">
        <v>5928</v>
      </c>
      <c r="I4030" t="s">
        <v>5908</v>
      </c>
      <c r="J4030" t="s">
        <v>4731</v>
      </c>
      <c r="K4030" s="1">
        <v>41685</v>
      </c>
      <c r="L4030" t="s">
        <v>6408</v>
      </c>
      <c r="M4030" t="s">
        <v>6270</v>
      </c>
      <c r="N4030">
        <v>-1.1599999999999999</v>
      </c>
      <c r="O4030">
        <v>52.954999999999998</v>
      </c>
      <c r="P4030">
        <v>4</v>
      </c>
    </row>
    <row r="4031" spans="1:16" x14ac:dyDescent="0.3">
      <c r="A4031" t="s">
        <v>4006</v>
      </c>
      <c r="B4031" s="1">
        <v>41681</v>
      </c>
      <c r="C4031">
        <v>2</v>
      </c>
      <c r="D4031">
        <v>1</v>
      </c>
      <c r="E4031">
        <v>2014</v>
      </c>
      <c r="F4031" t="s">
        <v>4986</v>
      </c>
      <c r="G4031" t="s">
        <v>6274</v>
      </c>
      <c r="H4031" t="s">
        <v>5928</v>
      </c>
      <c r="I4031" t="s">
        <v>5908</v>
      </c>
      <c r="J4031" t="s">
        <v>4721</v>
      </c>
      <c r="K4031" s="1">
        <v>41683</v>
      </c>
      <c r="L4031" t="s">
        <v>6407</v>
      </c>
      <c r="M4031" t="s">
        <v>6270</v>
      </c>
      <c r="N4031">
        <v>-1.89</v>
      </c>
      <c r="O4031">
        <v>52.485999999999997</v>
      </c>
      <c r="P4031">
        <v>2</v>
      </c>
    </row>
    <row r="4032" spans="1:16" x14ac:dyDescent="0.3">
      <c r="A4032" t="s">
        <v>824</v>
      </c>
      <c r="B4032" s="1">
        <v>41692</v>
      </c>
      <c r="C4032">
        <v>2</v>
      </c>
      <c r="D4032">
        <v>1</v>
      </c>
      <c r="E4032">
        <v>2014</v>
      </c>
      <c r="F4032" t="s">
        <v>4944</v>
      </c>
      <c r="G4032" t="s">
        <v>6362</v>
      </c>
      <c r="H4032" t="s">
        <v>5928</v>
      </c>
      <c r="I4032" t="s">
        <v>5908</v>
      </c>
      <c r="J4032" t="s">
        <v>4721</v>
      </c>
      <c r="K4032" s="1">
        <v>41696</v>
      </c>
      <c r="L4032" t="s">
        <v>6408</v>
      </c>
      <c r="M4032" t="s">
        <v>6270</v>
      </c>
      <c r="N4032">
        <v>-2.98</v>
      </c>
      <c r="O4032">
        <v>51.347000000000001</v>
      </c>
      <c r="P4032">
        <v>4</v>
      </c>
    </row>
    <row r="4033" spans="1:16" x14ac:dyDescent="0.3">
      <c r="A4033" t="s">
        <v>1277</v>
      </c>
      <c r="B4033" s="1">
        <v>41694</v>
      </c>
      <c r="C4033">
        <v>2</v>
      </c>
      <c r="D4033">
        <v>1</v>
      </c>
      <c r="E4033">
        <v>2014</v>
      </c>
      <c r="F4033" t="s">
        <v>5262</v>
      </c>
      <c r="G4033" t="s">
        <v>6607</v>
      </c>
      <c r="H4033" t="s">
        <v>5928</v>
      </c>
      <c r="I4033" t="s">
        <v>5908</v>
      </c>
      <c r="J4033" t="s">
        <v>4721</v>
      </c>
      <c r="K4033" s="1">
        <v>41696</v>
      </c>
      <c r="L4033" t="s">
        <v>6408</v>
      </c>
      <c r="M4033" t="s">
        <v>6270</v>
      </c>
      <c r="N4033">
        <v>-2.63</v>
      </c>
      <c r="O4033">
        <v>53.545000000000002</v>
      </c>
      <c r="P4033">
        <v>2</v>
      </c>
    </row>
    <row r="4034" spans="1:16" x14ac:dyDescent="0.3">
      <c r="A4034" t="s">
        <v>4220</v>
      </c>
      <c r="B4034" s="1">
        <v>41694</v>
      </c>
      <c r="C4034">
        <v>2</v>
      </c>
      <c r="D4034">
        <v>1</v>
      </c>
      <c r="E4034">
        <v>2014</v>
      </c>
      <c r="F4034" t="s">
        <v>5271</v>
      </c>
      <c r="G4034" t="s">
        <v>6288</v>
      </c>
      <c r="H4034" t="s">
        <v>5928</v>
      </c>
      <c r="I4034" t="s">
        <v>5908</v>
      </c>
      <c r="J4034" t="s">
        <v>4721</v>
      </c>
      <c r="K4034" s="1">
        <v>41697</v>
      </c>
      <c r="L4034" t="s">
        <v>6408</v>
      </c>
      <c r="M4034" t="s">
        <v>6270</v>
      </c>
      <c r="N4034">
        <v>-1.47</v>
      </c>
      <c r="O4034">
        <v>53.381</v>
      </c>
      <c r="P4034">
        <v>3</v>
      </c>
    </row>
    <row r="4035" spans="1:16" x14ac:dyDescent="0.3">
      <c r="A4035" t="s">
        <v>4008</v>
      </c>
      <c r="B4035" s="1">
        <v>41695</v>
      </c>
      <c r="C4035">
        <v>2</v>
      </c>
      <c r="D4035">
        <v>1</v>
      </c>
      <c r="E4035">
        <v>2014</v>
      </c>
      <c r="F4035" t="s">
        <v>5878</v>
      </c>
      <c r="G4035" t="s">
        <v>6274</v>
      </c>
      <c r="H4035" t="s">
        <v>5928</v>
      </c>
      <c r="I4035" t="s">
        <v>5908</v>
      </c>
      <c r="J4035" t="s">
        <v>4721</v>
      </c>
      <c r="K4035" s="1">
        <v>41697</v>
      </c>
      <c r="L4035" t="s">
        <v>6408</v>
      </c>
      <c r="M4035" t="s">
        <v>6270</v>
      </c>
      <c r="N4035">
        <v>-1.89</v>
      </c>
      <c r="O4035">
        <v>52.485999999999997</v>
      </c>
      <c r="P4035">
        <v>2</v>
      </c>
    </row>
    <row r="4036" spans="1:16" x14ac:dyDescent="0.3">
      <c r="A4036" t="s">
        <v>3559</v>
      </c>
      <c r="B4036" s="1">
        <v>41698</v>
      </c>
      <c r="C4036">
        <v>2</v>
      </c>
      <c r="D4036">
        <v>1</v>
      </c>
      <c r="E4036">
        <v>2014</v>
      </c>
      <c r="F4036" t="s">
        <v>4973</v>
      </c>
      <c r="G4036" t="s">
        <v>6403</v>
      </c>
      <c r="H4036" t="s">
        <v>5928</v>
      </c>
      <c r="I4036" t="s">
        <v>5908</v>
      </c>
      <c r="J4036" t="s">
        <v>4721</v>
      </c>
      <c r="K4036" s="1">
        <v>41699</v>
      </c>
      <c r="L4036" t="s">
        <v>6407</v>
      </c>
      <c r="M4036" t="s">
        <v>6270</v>
      </c>
      <c r="N4036">
        <v>-0.13</v>
      </c>
      <c r="O4036">
        <v>51.506999999999998</v>
      </c>
      <c r="P4036">
        <v>1</v>
      </c>
    </row>
    <row r="4037" spans="1:16" x14ac:dyDescent="0.3">
      <c r="A4037" t="s">
        <v>2234</v>
      </c>
      <c r="B4037" s="1">
        <v>41715</v>
      </c>
      <c r="C4037">
        <v>3</v>
      </c>
      <c r="D4037">
        <v>1</v>
      </c>
      <c r="E4037">
        <v>2014</v>
      </c>
      <c r="F4037" t="s">
        <v>5682</v>
      </c>
      <c r="G4037" t="s">
        <v>6390</v>
      </c>
      <c r="H4037" t="s">
        <v>5928</v>
      </c>
      <c r="I4037" t="s">
        <v>5908</v>
      </c>
      <c r="J4037" t="s">
        <v>4721</v>
      </c>
      <c r="K4037" s="1">
        <v>41716</v>
      </c>
      <c r="L4037" t="s">
        <v>6407</v>
      </c>
      <c r="M4037" t="s">
        <v>6270</v>
      </c>
      <c r="N4037">
        <v>-2.16</v>
      </c>
      <c r="O4037">
        <v>53.61</v>
      </c>
      <c r="P4037">
        <v>1</v>
      </c>
    </row>
    <row r="4038" spans="1:16" x14ac:dyDescent="0.3">
      <c r="A4038" t="s">
        <v>2638</v>
      </c>
      <c r="B4038" s="1">
        <v>41717</v>
      </c>
      <c r="C4038">
        <v>3</v>
      </c>
      <c r="D4038">
        <v>1</v>
      </c>
      <c r="E4038">
        <v>2014</v>
      </c>
      <c r="F4038" t="s">
        <v>5421</v>
      </c>
      <c r="G4038" t="s">
        <v>6331</v>
      </c>
      <c r="H4038" t="s">
        <v>5928</v>
      </c>
      <c r="I4038" t="s">
        <v>5908</v>
      </c>
      <c r="J4038" t="s">
        <v>4721</v>
      </c>
      <c r="K4038" s="1">
        <v>41717</v>
      </c>
      <c r="L4038" t="s">
        <v>6409</v>
      </c>
      <c r="M4038" t="s">
        <v>6270</v>
      </c>
      <c r="N4038">
        <v>-2.59</v>
      </c>
      <c r="O4038">
        <v>51.454999999999998</v>
      </c>
      <c r="P4038">
        <v>0</v>
      </c>
    </row>
    <row r="4039" spans="1:16" x14ac:dyDescent="0.3">
      <c r="A4039" t="s">
        <v>3675</v>
      </c>
      <c r="B4039" s="1">
        <v>41732</v>
      </c>
      <c r="C4039">
        <v>4</v>
      </c>
      <c r="D4039">
        <v>2</v>
      </c>
      <c r="E4039">
        <v>2014</v>
      </c>
      <c r="F4039" t="s">
        <v>5244</v>
      </c>
      <c r="G4039" t="s">
        <v>6403</v>
      </c>
      <c r="H4039" t="s">
        <v>5928</v>
      </c>
      <c r="I4039" t="s">
        <v>5908</v>
      </c>
      <c r="J4039" t="s">
        <v>4731</v>
      </c>
      <c r="K4039" s="1">
        <v>41734</v>
      </c>
      <c r="L4039" t="s">
        <v>6407</v>
      </c>
      <c r="M4039" t="s">
        <v>6270</v>
      </c>
      <c r="N4039">
        <v>-0.13</v>
      </c>
      <c r="O4039">
        <v>51.506999999999998</v>
      </c>
      <c r="P4039">
        <v>2</v>
      </c>
    </row>
    <row r="4040" spans="1:16" x14ac:dyDescent="0.3">
      <c r="A4040" t="s">
        <v>3562</v>
      </c>
      <c r="B4040" s="1">
        <v>41739</v>
      </c>
      <c r="C4040">
        <v>4</v>
      </c>
      <c r="D4040">
        <v>2</v>
      </c>
      <c r="E4040">
        <v>2014</v>
      </c>
      <c r="F4040" t="s">
        <v>5474</v>
      </c>
      <c r="G4040" t="s">
        <v>6403</v>
      </c>
      <c r="H4040" t="s">
        <v>5928</v>
      </c>
      <c r="I4040" t="s">
        <v>5908</v>
      </c>
      <c r="J4040" t="s">
        <v>4740</v>
      </c>
      <c r="K4040" s="1">
        <v>41740</v>
      </c>
      <c r="L4040" t="s">
        <v>6407</v>
      </c>
      <c r="M4040" t="s">
        <v>6270</v>
      </c>
      <c r="N4040">
        <v>-0.13</v>
      </c>
      <c r="O4040">
        <v>51.506999999999998</v>
      </c>
      <c r="P4040">
        <v>1</v>
      </c>
    </row>
    <row r="4041" spans="1:16" x14ac:dyDescent="0.3">
      <c r="A4041" t="s">
        <v>2953</v>
      </c>
      <c r="B4041" s="1">
        <v>41745</v>
      </c>
      <c r="C4041">
        <v>4</v>
      </c>
      <c r="D4041">
        <v>2</v>
      </c>
      <c r="E4041">
        <v>2014</v>
      </c>
      <c r="F4041" t="s">
        <v>5339</v>
      </c>
      <c r="G4041" t="s">
        <v>6287</v>
      </c>
      <c r="H4041" t="s">
        <v>5928</v>
      </c>
      <c r="I4041" t="s">
        <v>5908</v>
      </c>
      <c r="J4041" t="s">
        <v>4731</v>
      </c>
      <c r="K4041" s="1">
        <v>41745</v>
      </c>
      <c r="L4041" t="s">
        <v>6409</v>
      </c>
      <c r="M4041" t="s">
        <v>6270</v>
      </c>
      <c r="N4041">
        <v>-2.08</v>
      </c>
      <c r="O4041">
        <v>52.512</v>
      </c>
      <c r="P4041">
        <v>0</v>
      </c>
    </row>
    <row r="4042" spans="1:16" x14ac:dyDescent="0.3">
      <c r="A4042" t="s">
        <v>1657</v>
      </c>
      <c r="B4042" s="1">
        <v>41745</v>
      </c>
      <c r="C4042">
        <v>4</v>
      </c>
      <c r="D4042">
        <v>2</v>
      </c>
      <c r="E4042">
        <v>2014</v>
      </c>
      <c r="F4042" t="s">
        <v>4834</v>
      </c>
      <c r="G4042" t="s">
        <v>6354</v>
      </c>
      <c r="H4042" t="s">
        <v>5928</v>
      </c>
      <c r="I4042" t="s">
        <v>5908</v>
      </c>
      <c r="J4042" t="s">
        <v>4731</v>
      </c>
      <c r="K4042" s="1">
        <v>41750</v>
      </c>
      <c r="L4042" t="s">
        <v>6408</v>
      </c>
      <c r="M4042" t="s">
        <v>6270</v>
      </c>
      <c r="N4042">
        <v>-1.76</v>
      </c>
      <c r="O4042">
        <v>53.795999999999999</v>
      </c>
      <c r="P4042">
        <v>5</v>
      </c>
    </row>
    <row r="4043" spans="1:16" x14ac:dyDescent="0.3">
      <c r="A4043" t="s">
        <v>3593</v>
      </c>
      <c r="B4043" s="1">
        <v>41750</v>
      </c>
      <c r="C4043">
        <v>4</v>
      </c>
      <c r="D4043">
        <v>2</v>
      </c>
      <c r="E4043">
        <v>2014</v>
      </c>
      <c r="F4043" t="s">
        <v>5142</v>
      </c>
      <c r="G4043" t="s">
        <v>6403</v>
      </c>
      <c r="H4043" t="s">
        <v>5928</v>
      </c>
      <c r="I4043" t="s">
        <v>5908</v>
      </c>
      <c r="J4043" t="s">
        <v>4721</v>
      </c>
      <c r="K4043" s="1">
        <v>41752</v>
      </c>
      <c r="L4043" t="s">
        <v>6408</v>
      </c>
      <c r="M4043" t="s">
        <v>6270</v>
      </c>
      <c r="N4043">
        <v>-0.13</v>
      </c>
      <c r="O4043">
        <v>51.506999999999998</v>
      </c>
      <c r="P4043">
        <v>2</v>
      </c>
    </row>
    <row r="4044" spans="1:16" x14ac:dyDescent="0.3">
      <c r="A4044" t="s">
        <v>421</v>
      </c>
      <c r="B4044" s="1">
        <v>41761</v>
      </c>
      <c r="C4044">
        <v>5</v>
      </c>
      <c r="D4044">
        <v>2</v>
      </c>
      <c r="E4044">
        <v>2014</v>
      </c>
      <c r="F4044" t="s">
        <v>5682</v>
      </c>
      <c r="G4044" t="s">
        <v>6333</v>
      </c>
      <c r="H4044" t="s">
        <v>5928</v>
      </c>
      <c r="I4044" t="s">
        <v>5908</v>
      </c>
      <c r="J4044" t="s">
        <v>4721</v>
      </c>
      <c r="K4044" s="1">
        <v>41764</v>
      </c>
      <c r="L4044" t="s">
        <v>6407</v>
      </c>
      <c r="M4044" t="s">
        <v>6270</v>
      </c>
      <c r="N4044">
        <v>-2.2400000000000002</v>
      </c>
      <c r="O4044">
        <v>53.481000000000002</v>
      </c>
      <c r="P4044">
        <v>3</v>
      </c>
    </row>
    <row r="4045" spans="1:16" x14ac:dyDescent="0.3">
      <c r="A4045" t="s">
        <v>1979</v>
      </c>
      <c r="B4045" s="1">
        <v>41766</v>
      </c>
      <c r="C4045">
        <v>5</v>
      </c>
      <c r="D4045">
        <v>2</v>
      </c>
      <c r="E4045">
        <v>2014</v>
      </c>
      <c r="F4045" t="s">
        <v>5051</v>
      </c>
      <c r="G4045" t="s">
        <v>6379</v>
      </c>
      <c r="H4045" t="s">
        <v>5928</v>
      </c>
      <c r="I4045" t="s">
        <v>5908</v>
      </c>
      <c r="J4045" t="s">
        <v>4740</v>
      </c>
      <c r="K4045" s="1">
        <v>41771</v>
      </c>
      <c r="L4045" t="s">
        <v>6408</v>
      </c>
      <c r="M4045" t="s">
        <v>6270</v>
      </c>
      <c r="N4045">
        <v>-1.99</v>
      </c>
      <c r="O4045">
        <v>50.715000000000003</v>
      </c>
      <c r="P4045">
        <v>5</v>
      </c>
    </row>
    <row r="4046" spans="1:16" x14ac:dyDescent="0.3">
      <c r="A4046" t="s">
        <v>2954</v>
      </c>
      <c r="B4046" s="1">
        <v>41767</v>
      </c>
      <c r="C4046">
        <v>5</v>
      </c>
      <c r="D4046">
        <v>2</v>
      </c>
      <c r="E4046">
        <v>2014</v>
      </c>
      <c r="F4046" t="s">
        <v>4823</v>
      </c>
      <c r="G4046" t="s">
        <v>6624</v>
      </c>
      <c r="H4046" t="s">
        <v>5928</v>
      </c>
      <c r="I4046" t="s">
        <v>5908</v>
      </c>
      <c r="J4046" t="s">
        <v>4721</v>
      </c>
      <c r="K4046" s="1">
        <v>41772</v>
      </c>
      <c r="L4046" t="s">
        <v>6408</v>
      </c>
      <c r="M4046" t="s">
        <v>6270</v>
      </c>
      <c r="N4046">
        <v>-0.19</v>
      </c>
      <c r="O4046">
        <v>51.109000000000002</v>
      </c>
      <c r="P4046">
        <v>5</v>
      </c>
    </row>
    <row r="4047" spans="1:16" x14ac:dyDescent="0.3">
      <c r="A4047" t="s">
        <v>992</v>
      </c>
      <c r="B4047" s="1">
        <v>41768</v>
      </c>
      <c r="C4047">
        <v>5</v>
      </c>
      <c r="D4047">
        <v>2</v>
      </c>
      <c r="E4047">
        <v>2014</v>
      </c>
      <c r="F4047" t="s">
        <v>4785</v>
      </c>
      <c r="G4047" t="s">
        <v>6395</v>
      </c>
      <c r="H4047" t="s">
        <v>5928</v>
      </c>
      <c r="I4047" t="s">
        <v>5908</v>
      </c>
      <c r="J4047" t="s">
        <v>4721</v>
      </c>
      <c r="K4047" s="1">
        <v>41771</v>
      </c>
      <c r="L4047" t="s">
        <v>6407</v>
      </c>
      <c r="M4047" t="s">
        <v>6270</v>
      </c>
      <c r="N4047">
        <v>-1.23</v>
      </c>
      <c r="O4047">
        <v>54.573999999999998</v>
      </c>
      <c r="P4047">
        <v>3</v>
      </c>
    </row>
    <row r="4048" spans="1:16" x14ac:dyDescent="0.3">
      <c r="A4048" t="s">
        <v>3564</v>
      </c>
      <c r="B4048" s="1">
        <v>41773</v>
      </c>
      <c r="C4048">
        <v>5</v>
      </c>
      <c r="D4048">
        <v>2</v>
      </c>
      <c r="E4048">
        <v>2014</v>
      </c>
      <c r="F4048" t="s">
        <v>5150</v>
      </c>
      <c r="G4048" t="s">
        <v>6403</v>
      </c>
      <c r="H4048" t="s">
        <v>5928</v>
      </c>
      <c r="I4048" t="s">
        <v>5908</v>
      </c>
      <c r="J4048" t="s">
        <v>4721</v>
      </c>
      <c r="K4048" s="1">
        <v>41775</v>
      </c>
      <c r="L4048" t="s">
        <v>6408</v>
      </c>
      <c r="M4048" t="s">
        <v>6270</v>
      </c>
      <c r="N4048">
        <v>-0.13</v>
      </c>
      <c r="O4048">
        <v>51.506999999999998</v>
      </c>
      <c r="P4048">
        <v>2</v>
      </c>
    </row>
    <row r="4049" spans="1:16" x14ac:dyDescent="0.3">
      <c r="A4049" t="s">
        <v>575</v>
      </c>
      <c r="B4049" s="1">
        <v>41782</v>
      </c>
      <c r="C4049">
        <v>5</v>
      </c>
      <c r="D4049">
        <v>2</v>
      </c>
      <c r="E4049">
        <v>2014</v>
      </c>
      <c r="F4049" t="s">
        <v>5899</v>
      </c>
      <c r="G4049" t="s">
        <v>6271</v>
      </c>
      <c r="H4049" t="s">
        <v>5928</v>
      </c>
      <c r="I4049" t="s">
        <v>5908</v>
      </c>
      <c r="J4049" t="s">
        <v>4721</v>
      </c>
      <c r="K4049" s="1">
        <v>41784</v>
      </c>
      <c r="L4049" t="s">
        <v>6407</v>
      </c>
      <c r="M4049" t="s">
        <v>6270</v>
      </c>
      <c r="N4049">
        <v>0.71</v>
      </c>
      <c r="O4049">
        <v>51.545999999999999</v>
      </c>
      <c r="P4049">
        <v>2</v>
      </c>
    </row>
    <row r="4050" spans="1:16" x14ac:dyDescent="0.3">
      <c r="A4050" t="s">
        <v>3486</v>
      </c>
      <c r="B4050" s="1">
        <v>41788</v>
      </c>
      <c r="C4050">
        <v>5</v>
      </c>
      <c r="D4050">
        <v>2</v>
      </c>
      <c r="E4050">
        <v>2014</v>
      </c>
      <c r="F4050" t="s">
        <v>5744</v>
      </c>
      <c r="G4050" t="s">
        <v>6403</v>
      </c>
      <c r="H4050" t="s">
        <v>5928</v>
      </c>
      <c r="I4050" t="s">
        <v>5908</v>
      </c>
      <c r="J4050" t="s">
        <v>4721</v>
      </c>
      <c r="K4050" s="1">
        <v>41791</v>
      </c>
      <c r="L4050" t="s">
        <v>6408</v>
      </c>
      <c r="M4050" t="s">
        <v>6270</v>
      </c>
      <c r="N4050">
        <v>-0.13</v>
      </c>
      <c r="O4050">
        <v>51.506999999999998</v>
      </c>
      <c r="P4050">
        <v>3</v>
      </c>
    </row>
    <row r="4051" spans="1:16" x14ac:dyDescent="0.3">
      <c r="A4051" t="s">
        <v>3105</v>
      </c>
      <c r="B4051" s="1">
        <v>41790</v>
      </c>
      <c r="C4051">
        <v>5</v>
      </c>
      <c r="D4051">
        <v>2</v>
      </c>
      <c r="E4051">
        <v>2014</v>
      </c>
      <c r="F4051" t="s">
        <v>6443</v>
      </c>
      <c r="G4051" t="s">
        <v>6320</v>
      </c>
      <c r="H4051" t="s">
        <v>5928</v>
      </c>
      <c r="I4051" t="s">
        <v>5908</v>
      </c>
      <c r="J4051" t="s">
        <v>4731</v>
      </c>
      <c r="K4051" s="1">
        <v>41793</v>
      </c>
      <c r="L4051" t="s">
        <v>6408</v>
      </c>
      <c r="M4051" t="s">
        <v>6270</v>
      </c>
      <c r="N4051">
        <v>-2.2400000000000002</v>
      </c>
      <c r="O4051">
        <v>51.863999999999997</v>
      </c>
      <c r="P4051">
        <v>3</v>
      </c>
    </row>
    <row r="4052" spans="1:16" x14ac:dyDescent="0.3">
      <c r="A4052" t="s">
        <v>2854</v>
      </c>
      <c r="B4052" s="1">
        <v>41794</v>
      </c>
      <c r="C4052">
        <v>6</v>
      </c>
      <c r="D4052">
        <v>2</v>
      </c>
      <c r="E4052">
        <v>2014</v>
      </c>
      <c r="F4052" t="s">
        <v>4925</v>
      </c>
      <c r="G4052" t="s">
        <v>6354</v>
      </c>
      <c r="H4052" t="s">
        <v>5928</v>
      </c>
      <c r="I4052" t="s">
        <v>5908</v>
      </c>
      <c r="J4052" t="s">
        <v>4731</v>
      </c>
      <c r="K4052" s="1">
        <v>41797</v>
      </c>
      <c r="L4052" t="s">
        <v>6407</v>
      </c>
      <c r="M4052" t="s">
        <v>6270</v>
      </c>
      <c r="N4052">
        <v>-1.76</v>
      </c>
      <c r="O4052">
        <v>53.795999999999999</v>
      </c>
      <c r="P4052">
        <v>3</v>
      </c>
    </row>
    <row r="4053" spans="1:16" x14ac:dyDescent="0.3">
      <c r="A4053" t="s">
        <v>3489</v>
      </c>
      <c r="B4053" s="1">
        <v>41799</v>
      </c>
      <c r="C4053">
        <v>6</v>
      </c>
      <c r="D4053">
        <v>2</v>
      </c>
      <c r="E4053">
        <v>2014</v>
      </c>
      <c r="F4053" t="s">
        <v>5652</v>
      </c>
      <c r="G4053" t="s">
        <v>6403</v>
      </c>
      <c r="H4053" t="s">
        <v>5928</v>
      </c>
      <c r="I4053" t="s">
        <v>5908</v>
      </c>
      <c r="J4053" t="s">
        <v>4721</v>
      </c>
      <c r="K4053" s="1">
        <v>41802</v>
      </c>
      <c r="L4053" t="s">
        <v>6407</v>
      </c>
      <c r="M4053" t="s">
        <v>6270</v>
      </c>
      <c r="N4053">
        <v>-0.13</v>
      </c>
      <c r="O4053">
        <v>51.506999999999998</v>
      </c>
      <c r="P4053">
        <v>3</v>
      </c>
    </row>
    <row r="4054" spans="1:16" x14ac:dyDescent="0.3">
      <c r="A4054" t="s">
        <v>3490</v>
      </c>
      <c r="B4054" s="1">
        <v>41801</v>
      </c>
      <c r="C4054">
        <v>6</v>
      </c>
      <c r="D4054">
        <v>2</v>
      </c>
      <c r="E4054">
        <v>2014</v>
      </c>
      <c r="F4054" t="s">
        <v>5642</v>
      </c>
      <c r="G4054" t="s">
        <v>6403</v>
      </c>
      <c r="H4054" t="s">
        <v>5928</v>
      </c>
      <c r="I4054" t="s">
        <v>5908</v>
      </c>
      <c r="J4054" t="s">
        <v>4740</v>
      </c>
      <c r="K4054" s="1">
        <v>41803</v>
      </c>
      <c r="L4054" t="s">
        <v>6407</v>
      </c>
      <c r="M4054" t="s">
        <v>6270</v>
      </c>
      <c r="N4054">
        <v>-0.13</v>
      </c>
      <c r="O4054">
        <v>51.506999999999998</v>
      </c>
      <c r="P4054">
        <v>2</v>
      </c>
    </row>
    <row r="4055" spans="1:16" x14ac:dyDescent="0.3">
      <c r="A4055" t="s">
        <v>994</v>
      </c>
      <c r="B4055" s="1">
        <v>41801</v>
      </c>
      <c r="C4055">
        <v>6</v>
      </c>
      <c r="D4055">
        <v>2</v>
      </c>
      <c r="E4055">
        <v>2014</v>
      </c>
      <c r="F4055" t="s">
        <v>5440</v>
      </c>
      <c r="G4055" t="s">
        <v>6301</v>
      </c>
      <c r="H4055" t="s">
        <v>5928</v>
      </c>
      <c r="I4055" t="s">
        <v>5908</v>
      </c>
      <c r="J4055" t="s">
        <v>4731</v>
      </c>
      <c r="K4055" s="1">
        <v>41803</v>
      </c>
      <c r="L4055" t="s">
        <v>6407</v>
      </c>
      <c r="M4055" t="s">
        <v>6270</v>
      </c>
      <c r="N4055">
        <v>-1.1599999999999999</v>
      </c>
      <c r="O4055">
        <v>52.954999999999998</v>
      </c>
      <c r="P4055">
        <v>2</v>
      </c>
    </row>
    <row r="4056" spans="1:16" x14ac:dyDescent="0.3">
      <c r="A4056" t="s">
        <v>2958</v>
      </c>
      <c r="B4056" s="1">
        <v>41801</v>
      </c>
      <c r="C4056">
        <v>6</v>
      </c>
      <c r="D4056">
        <v>2</v>
      </c>
      <c r="E4056">
        <v>2014</v>
      </c>
      <c r="F4056" t="s">
        <v>5826</v>
      </c>
      <c r="G4056" t="s">
        <v>6333</v>
      </c>
      <c r="H4056" t="s">
        <v>5928</v>
      </c>
      <c r="I4056" t="s">
        <v>5908</v>
      </c>
      <c r="J4056" t="s">
        <v>4721</v>
      </c>
      <c r="K4056" s="1">
        <v>41806</v>
      </c>
      <c r="L4056" t="s">
        <v>6408</v>
      </c>
      <c r="M4056" t="s">
        <v>6270</v>
      </c>
      <c r="N4056">
        <v>-2.2400000000000002</v>
      </c>
      <c r="O4056">
        <v>53.481000000000002</v>
      </c>
      <c r="P4056">
        <v>5</v>
      </c>
    </row>
    <row r="4057" spans="1:16" x14ac:dyDescent="0.3">
      <c r="A4057" t="s">
        <v>995</v>
      </c>
      <c r="B4057" s="1">
        <v>41801</v>
      </c>
      <c r="C4057">
        <v>6</v>
      </c>
      <c r="D4057">
        <v>2</v>
      </c>
      <c r="E4057">
        <v>2014</v>
      </c>
      <c r="F4057" t="s">
        <v>5962</v>
      </c>
      <c r="G4057" t="s">
        <v>6302</v>
      </c>
      <c r="H4057" t="s">
        <v>5928</v>
      </c>
      <c r="I4057" t="s">
        <v>5908</v>
      </c>
      <c r="J4057" t="s">
        <v>4731</v>
      </c>
      <c r="K4057" s="1">
        <v>41804</v>
      </c>
      <c r="L4057" t="s">
        <v>6407</v>
      </c>
      <c r="M4057" t="s">
        <v>6270</v>
      </c>
      <c r="N4057">
        <v>-0.9</v>
      </c>
      <c r="O4057">
        <v>52.24</v>
      </c>
      <c r="P4057">
        <v>3</v>
      </c>
    </row>
    <row r="4058" spans="1:16" x14ac:dyDescent="0.3">
      <c r="A4058" t="s">
        <v>4228</v>
      </c>
      <c r="B4058" s="1">
        <v>41806</v>
      </c>
      <c r="C4058">
        <v>6</v>
      </c>
      <c r="D4058">
        <v>2</v>
      </c>
      <c r="E4058">
        <v>2014</v>
      </c>
      <c r="F4058" t="s">
        <v>6029</v>
      </c>
      <c r="G4058" t="s">
        <v>6274</v>
      </c>
      <c r="H4058" t="s">
        <v>5928</v>
      </c>
      <c r="I4058" t="s">
        <v>5908</v>
      </c>
      <c r="J4058" t="s">
        <v>4721</v>
      </c>
      <c r="K4058" s="1">
        <v>41809</v>
      </c>
      <c r="L4058" t="s">
        <v>6407</v>
      </c>
      <c r="M4058" t="s">
        <v>6270</v>
      </c>
      <c r="N4058">
        <v>-1.89</v>
      </c>
      <c r="O4058">
        <v>52.485999999999997</v>
      </c>
      <c r="P4058">
        <v>3</v>
      </c>
    </row>
    <row r="4059" spans="1:16" x14ac:dyDescent="0.3">
      <c r="A4059" t="s">
        <v>2765</v>
      </c>
      <c r="B4059" s="1">
        <v>41807</v>
      </c>
      <c r="C4059">
        <v>6</v>
      </c>
      <c r="D4059">
        <v>2</v>
      </c>
      <c r="E4059">
        <v>2014</v>
      </c>
      <c r="F4059" t="s">
        <v>5291</v>
      </c>
      <c r="G4059" t="s">
        <v>6330</v>
      </c>
      <c r="H4059" t="s">
        <v>5928</v>
      </c>
      <c r="I4059" t="s">
        <v>5908</v>
      </c>
      <c r="J4059" t="s">
        <v>4731</v>
      </c>
      <c r="K4059" s="1">
        <v>41810</v>
      </c>
      <c r="L4059" t="s">
        <v>6408</v>
      </c>
      <c r="M4059" t="s">
        <v>6270</v>
      </c>
      <c r="N4059">
        <v>-0.39</v>
      </c>
      <c r="O4059">
        <v>51.655999999999999</v>
      </c>
      <c r="P4059">
        <v>3</v>
      </c>
    </row>
    <row r="4060" spans="1:16" x14ac:dyDescent="0.3">
      <c r="A4060" t="s">
        <v>427</v>
      </c>
      <c r="B4060" s="1">
        <v>41808</v>
      </c>
      <c r="C4060">
        <v>6</v>
      </c>
      <c r="D4060">
        <v>2</v>
      </c>
      <c r="E4060">
        <v>2014</v>
      </c>
      <c r="F4060" t="s">
        <v>5071</v>
      </c>
      <c r="G4060" t="s">
        <v>6335</v>
      </c>
      <c r="H4060" t="s">
        <v>5928</v>
      </c>
      <c r="I4060" t="s">
        <v>5908</v>
      </c>
      <c r="J4060" t="s">
        <v>4721</v>
      </c>
      <c r="K4060" s="1">
        <v>41808</v>
      </c>
      <c r="L4060" t="s">
        <v>6409</v>
      </c>
      <c r="M4060" t="s">
        <v>6270</v>
      </c>
      <c r="N4060">
        <v>-1.0900000000000001</v>
      </c>
      <c r="O4060">
        <v>53.96</v>
      </c>
      <c r="P4060">
        <v>0</v>
      </c>
    </row>
    <row r="4061" spans="1:16" x14ac:dyDescent="0.3">
      <c r="A4061" t="s">
        <v>2857</v>
      </c>
      <c r="B4061" s="1">
        <v>41810</v>
      </c>
      <c r="C4061">
        <v>6</v>
      </c>
      <c r="D4061">
        <v>2</v>
      </c>
      <c r="E4061">
        <v>2014</v>
      </c>
      <c r="F4061" t="s">
        <v>5312</v>
      </c>
      <c r="G4061" t="s">
        <v>6283</v>
      </c>
      <c r="H4061" t="s">
        <v>5928</v>
      </c>
      <c r="I4061" t="s">
        <v>5908</v>
      </c>
      <c r="J4061" t="s">
        <v>4731</v>
      </c>
      <c r="K4061" s="1">
        <v>41814</v>
      </c>
      <c r="L4061" t="s">
        <v>6408</v>
      </c>
      <c r="M4061" t="s">
        <v>6270</v>
      </c>
      <c r="N4061">
        <v>-1.55</v>
      </c>
      <c r="O4061">
        <v>53.801000000000002</v>
      </c>
      <c r="P4061">
        <v>4</v>
      </c>
    </row>
    <row r="4062" spans="1:16" x14ac:dyDescent="0.3">
      <c r="A4062" t="s">
        <v>2387</v>
      </c>
      <c r="B4062" s="1">
        <v>41813</v>
      </c>
      <c r="C4062">
        <v>6</v>
      </c>
      <c r="D4062">
        <v>2</v>
      </c>
      <c r="E4062">
        <v>2014</v>
      </c>
      <c r="F4062" t="s">
        <v>4876</v>
      </c>
      <c r="G4062" t="s">
        <v>6372</v>
      </c>
      <c r="H4062" t="s">
        <v>5928</v>
      </c>
      <c r="I4062" t="s">
        <v>5908</v>
      </c>
      <c r="J4062" t="s">
        <v>4721</v>
      </c>
      <c r="K4062" s="1">
        <v>41816</v>
      </c>
      <c r="L4062" t="s">
        <v>6407</v>
      </c>
      <c r="M4062" t="s">
        <v>6270</v>
      </c>
      <c r="N4062">
        <v>-0.24</v>
      </c>
      <c r="O4062">
        <v>52.569000000000003</v>
      </c>
      <c r="P4062">
        <v>3</v>
      </c>
    </row>
    <row r="4063" spans="1:16" x14ac:dyDescent="0.3">
      <c r="A4063" t="s">
        <v>4541</v>
      </c>
      <c r="B4063" s="1">
        <v>41814</v>
      </c>
      <c r="C4063">
        <v>6</v>
      </c>
      <c r="D4063">
        <v>2</v>
      </c>
      <c r="E4063">
        <v>2014</v>
      </c>
      <c r="F4063" t="s">
        <v>4994</v>
      </c>
      <c r="G4063" t="s">
        <v>6403</v>
      </c>
      <c r="H4063" t="s">
        <v>5928</v>
      </c>
      <c r="I4063" t="s">
        <v>5908</v>
      </c>
      <c r="J4063" t="s">
        <v>4721</v>
      </c>
      <c r="K4063" s="1">
        <v>41817</v>
      </c>
      <c r="L4063" t="s">
        <v>6408</v>
      </c>
      <c r="M4063" t="s">
        <v>6270</v>
      </c>
      <c r="N4063">
        <v>-0.13</v>
      </c>
      <c r="O4063">
        <v>51.506999999999998</v>
      </c>
      <c r="P4063">
        <v>3</v>
      </c>
    </row>
    <row r="4064" spans="1:16" x14ac:dyDescent="0.3">
      <c r="A4064" t="s">
        <v>2648</v>
      </c>
      <c r="B4064" s="1">
        <v>41816</v>
      </c>
      <c r="C4064">
        <v>6</v>
      </c>
      <c r="D4064">
        <v>2</v>
      </c>
      <c r="E4064">
        <v>2014</v>
      </c>
      <c r="F4064" t="s">
        <v>4790</v>
      </c>
      <c r="G4064" t="s">
        <v>6321</v>
      </c>
      <c r="H4064" t="s">
        <v>5928</v>
      </c>
      <c r="I4064" t="s">
        <v>5908</v>
      </c>
      <c r="J4064" t="s">
        <v>4721</v>
      </c>
      <c r="K4064" s="1">
        <v>41818</v>
      </c>
      <c r="L4064" t="s">
        <v>6408</v>
      </c>
      <c r="M4064" t="s">
        <v>6270</v>
      </c>
      <c r="N4064">
        <v>-1.36</v>
      </c>
      <c r="O4064">
        <v>53.433</v>
      </c>
      <c r="P4064">
        <v>2</v>
      </c>
    </row>
    <row r="4065" spans="1:16" x14ac:dyDescent="0.3">
      <c r="A4065" t="s">
        <v>3337</v>
      </c>
      <c r="B4065" s="1">
        <v>41817</v>
      </c>
      <c r="C4065">
        <v>6</v>
      </c>
      <c r="D4065">
        <v>2</v>
      </c>
      <c r="E4065">
        <v>2014</v>
      </c>
      <c r="F4065" t="s">
        <v>5431</v>
      </c>
      <c r="G4065" t="s">
        <v>6291</v>
      </c>
      <c r="H4065" t="s">
        <v>5928</v>
      </c>
      <c r="I4065" t="s">
        <v>5908</v>
      </c>
      <c r="J4065" t="s">
        <v>4740</v>
      </c>
      <c r="K4065" s="1">
        <v>41818</v>
      </c>
      <c r="L4065" t="s">
        <v>6407</v>
      </c>
      <c r="M4065" t="s">
        <v>6270</v>
      </c>
      <c r="N4065">
        <v>-2.1800000000000002</v>
      </c>
      <c r="O4065">
        <v>53.003</v>
      </c>
      <c r="P4065">
        <v>1</v>
      </c>
    </row>
    <row r="4066" spans="1:16" x14ac:dyDescent="0.3">
      <c r="A4066" t="s">
        <v>1663</v>
      </c>
      <c r="B4066" s="1">
        <v>41817</v>
      </c>
      <c r="C4066">
        <v>6</v>
      </c>
      <c r="D4066">
        <v>2</v>
      </c>
      <c r="E4066">
        <v>2014</v>
      </c>
      <c r="F4066" t="s">
        <v>6404</v>
      </c>
      <c r="G4066" t="s">
        <v>6372</v>
      </c>
      <c r="H4066" t="s">
        <v>5928</v>
      </c>
      <c r="I4066" t="s">
        <v>5908</v>
      </c>
      <c r="J4066" t="s">
        <v>4731</v>
      </c>
      <c r="K4066" s="1">
        <v>41819</v>
      </c>
      <c r="L4066" t="s">
        <v>6408</v>
      </c>
      <c r="M4066" t="s">
        <v>6270</v>
      </c>
      <c r="N4066">
        <v>-0.24</v>
      </c>
      <c r="O4066">
        <v>52.569000000000003</v>
      </c>
      <c r="P4066">
        <v>2</v>
      </c>
    </row>
    <row r="4067" spans="1:16" x14ac:dyDescent="0.3">
      <c r="A4067" t="s">
        <v>1149</v>
      </c>
      <c r="B4067" s="1">
        <v>41820</v>
      </c>
      <c r="C4067">
        <v>6</v>
      </c>
      <c r="D4067">
        <v>2</v>
      </c>
      <c r="E4067">
        <v>2014</v>
      </c>
      <c r="F4067" t="s">
        <v>6505</v>
      </c>
      <c r="G4067" t="s">
        <v>6291</v>
      </c>
      <c r="H4067" t="s">
        <v>5928</v>
      </c>
      <c r="I4067" t="s">
        <v>5908</v>
      </c>
      <c r="J4067" t="s">
        <v>4740</v>
      </c>
      <c r="K4067" s="1">
        <v>41820</v>
      </c>
      <c r="L4067" t="s">
        <v>6409</v>
      </c>
      <c r="M4067" t="s">
        <v>6270</v>
      </c>
      <c r="N4067">
        <v>-2.1800000000000002</v>
      </c>
      <c r="O4067">
        <v>53.003</v>
      </c>
      <c r="P4067">
        <v>0</v>
      </c>
    </row>
    <row r="4068" spans="1:16" x14ac:dyDescent="0.3">
      <c r="A4068" t="s">
        <v>1666</v>
      </c>
      <c r="B4068" s="1">
        <v>41823</v>
      </c>
      <c r="C4068">
        <v>7</v>
      </c>
      <c r="D4068">
        <v>3</v>
      </c>
      <c r="E4068">
        <v>2014</v>
      </c>
      <c r="F4068" t="s">
        <v>5389</v>
      </c>
      <c r="G4068" t="s">
        <v>6318</v>
      </c>
      <c r="H4068" t="s">
        <v>5928</v>
      </c>
      <c r="I4068" t="s">
        <v>5908</v>
      </c>
      <c r="J4068" t="s">
        <v>4721</v>
      </c>
      <c r="K4068" s="1">
        <v>41826</v>
      </c>
      <c r="L4068" t="s">
        <v>6408</v>
      </c>
      <c r="M4068" t="s">
        <v>6270</v>
      </c>
      <c r="N4068">
        <v>-3.04</v>
      </c>
      <c r="O4068">
        <v>53.817999999999998</v>
      </c>
      <c r="P4068">
        <v>3</v>
      </c>
    </row>
    <row r="4069" spans="1:16" x14ac:dyDescent="0.3">
      <c r="A4069" t="s">
        <v>3492</v>
      </c>
      <c r="B4069" s="1">
        <v>41827</v>
      </c>
      <c r="C4069">
        <v>7</v>
      </c>
      <c r="D4069">
        <v>3</v>
      </c>
      <c r="E4069">
        <v>2014</v>
      </c>
      <c r="F4069" t="s">
        <v>5365</v>
      </c>
      <c r="G4069" t="s">
        <v>6403</v>
      </c>
      <c r="H4069" t="s">
        <v>5928</v>
      </c>
      <c r="I4069" t="s">
        <v>5908</v>
      </c>
      <c r="J4069" t="s">
        <v>4731</v>
      </c>
      <c r="K4069" s="1">
        <v>41829</v>
      </c>
      <c r="L4069" t="s">
        <v>6408</v>
      </c>
      <c r="M4069" t="s">
        <v>6270</v>
      </c>
      <c r="N4069">
        <v>-0.13</v>
      </c>
      <c r="O4069">
        <v>51.506999999999998</v>
      </c>
      <c r="P4069">
        <v>2</v>
      </c>
    </row>
    <row r="4070" spans="1:16" x14ac:dyDescent="0.3">
      <c r="A4070" t="s">
        <v>1151</v>
      </c>
      <c r="B4070" s="1">
        <v>41842</v>
      </c>
      <c r="C4070">
        <v>7</v>
      </c>
      <c r="D4070">
        <v>3</v>
      </c>
      <c r="E4070">
        <v>2014</v>
      </c>
      <c r="F4070" t="s">
        <v>5108</v>
      </c>
      <c r="G4070" t="s">
        <v>6276</v>
      </c>
      <c r="H4070" t="s">
        <v>5928</v>
      </c>
      <c r="I4070" t="s">
        <v>5908</v>
      </c>
      <c r="J4070" t="s">
        <v>4721</v>
      </c>
      <c r="K4070" s="1">
        <v>41844</v>
      </c>
      <c r="L4070" t="s">
        <v>6407</v>
      </c>
      <c r="M4070" t="s">
        <v>6270</v>
      </c>
      <c r="N4070">
        <v>-1.03</v>
      </c>
      <c r="O4070">
        <v>50.89</v>
      </c>
      <c r="P4070">
        <v>2</v>
      </c>
    </row>
    <row r="4071" spans="1:16" x14ac:dyDescent="0.3">
      <c r="A4071" t="s">
        <v>2653</v>
      </c>
      <c r="B4071" s="1">
        <v>41844</v>
      </c>
      <c r="C4071">
        <v>7</v>
      </c>
      <c r="D4071">
        <v>3</v>
      </c>
      <c r="E4071">
        <v>2014</v>
      </c>
      <c r="F4071" t="s">
        <v>5849</v>
      </c>
      <c r="G4071" t="s">
        <v>6294</v>
      </c>
      <c r="H4071" t="s">
        <v>5928</v>
      </c>
      <c r="I4071" t="s">
        <v>5908</v>
      </c>
      <c r="J4071" t="s">
        <v>4721</v>
      </c>
      <c r="K4071" s="1">
        <v>41847</v>
      </c>
      <c r="L4071" t="s">
        <v>6407</v>
      </c>
      <c r="M4071" t="s">
        <v>6270</v>
      </c>
      <c r="N4071">
        <v>-0.98</v>
      </c>
      <c r="O4071">
        <v>51.454000000000001</v>
      </c>
      <c r="P4071">
        <v>3</v>
      </c>
    </row>
    <row r="4072" spans="1:16" x14ac:dyDescent="0.3">
      <c r="A4072" t="s">
        <v>253</v>
      </c>
      <c r="B4072" s="1">
        <v>41851</v>
      </c>
      <c r="C4072">
        <v>7</v>
      </c>
      <c r="D4072">
        <v>3</v>
      </c>
      <c r="E4072">
        <v>2014</v>
      </c>
      <c r="F4072" t="s">
        <v>5258</v>
      </c>
      <c r="G4072" t="s">
        <v>6302</v>
      </c>
      <c r="H4072" t="s">
        <v>5928</v>
      </c>
      <c r="I4072" t="s">
        <v>5908</v>
      </c>
      <c r="J4072" t="s">
        <v>4721</v>
      </c>
      <c r="K4072" s="1">
        <v>41856</v>
      </c>
      <c r="L4072" t="s">
        <v>6408</v>
      </c>
      <c r="M4072" t="s">
        <v>6270</v>
      </c>
      <c r="N4072">
        <v>-0.9</v>
      </c>
      <c r="O4072">
        <v>52.24</v>
      </c>
      <c r="P4072">
        <v>5</v>
      </c>
    </row>
    <row r="4073" spans="1:16" x14ac:dyDescent="0.3">
      <c r="A4073" t="s">
        <v>2656</v>
      </c>
      <c r="B4073" s="1">
        <v>41852</v>
      </c>
      <c r="C4073">
        <v>8</v>
      </c>
      <c r="D4073">
        <v>3</v>
      </c>
      <c r="E4073">
        <v>2014</v>
      </c>
      <c r="F4073" t="s">
        <v>6254</v>
      </c>
      <c r="G4073" t="s">
        <v>6350</v>
      </c>
      <c r="H4073" t="s">
        <v>5928</v>
      </c>
      <c r="I4073" t="s">
        <v>5908</v>
      </c>
      <c r="J4073" t="s">
        <v>4721</v>
      </c>
      <c r="K4073" s="1">
        <v>41857</v>
      </c>
      <c r="L4073" t="s">
        <v>6408</v>
      </c>
      <c r="M4073" t="s">
        <v>6270</v>
      </c>
      <c r="N4073">
        <v>-2</v>
      </c>
      <c r="O4073">
        <v>52.518000000000001</v>
      </c>
      <c r="P4073">
        <v>5</v>
      </c>
    </row>
    <row r="4074" spans="1:16" x14ac:dyDescent="0.3">
      <c r="A4074" t="s">
        <v>3570</v>
      </c>
      <c r="B4074" s="1">
        <v>41858</v>
      </c>
      <c r="C4074">
        <v>8</v>
      </c>
      <c r="D4074">
        <v>3</v>
      </c>
      <c r="E4074">
        <v>2014</v>
      </c>
      <c r="F4074" t="s">
        <v>4806</v>
      </c>
      <c r="G4074" t="s">
        <v>6403</v>
      </c>
      <c r="H4074" t="s">
        <v>5928</v>
      </c>
      <c r="I4074" t="s">
        <v>5908</v>
      </c>
      <c r="J4074" t="s">
        <v>4721</v>
      </c>
      <c r="K4074" s="1">
        <v>41863</v>
      </c>
      <c r="L4074" t="s">
        <v>6408</v>
      </c>
      <c r="M4074" t="s">
        <v>6270</v>
      </c>
      <c r="N4074">
        <v>-0.13</v>
      </c>
      <c r="O4074">
        <v>51.506999999999998</v>
      </c>
      <c r="P4074">
        <v>5</v>
      </c>
    </row>
    <row r="4075" spans="1:16" x14ac:dyDescent="0.3">
      <c r="A4075" t="s">
        <v>2388</v>
      </c>
      <c r="B4075" s="1">
        <v>41858</v>
      </c>
      <c r="C4075">
        <v>8</v>
      </c>
      <c r="D4075">
        <v>3</v>
      </c>
      <c r="E4075">
        <v>2014</v>
      </c>
      <c r="F4075" t="s">
        <v>5036</v>
      </c>
      <c r="G4075" t="s">
        <v>6314</v>
      </c>
      <c r="H4075" t="s">
        <v>5928</v>
      </c>
      <c r="I4075" t="s">
        <v>5908</v>
      </c>
      <c r="J4075" t="s">
        <v>4721</v>
      </c>
      <c r="K4075" s="1">
        <v>41861</v>
      </c>
      <c r="L4075" t="s">
        <v>6407</v>
      </c>
      <c r="M4075" t="s">
        <v>6270</v>
      </c>
      <c r="N4075">
        <v>-0.34</v>
      </c>
      <c r="O4075">
        <v>51.581000000000003</v>
      </c>
      <c r="P4075">
        <v>3</v>
      </c>
    </row>
    <row r="4076" spans="1:16" x14ac:dyDescent="0.3">
      <c r="A4076" t="s">
        <v>2660</v>
      </c>
      <c r="B4076" s="1">
        <v>41862</v>
      </c>
      <c r="C4076">
        <v>8</v>
      </c>
      <c r="D4076">
        <v>3</v>
      </c>
      <c r="E4076">
        <v>2014</v>
      </c>
      <c r="F4076" t="s">
        <v>5124</v>
      </c>
      <c r="G4076" t="s">
        <v>6291</v>
      </c>
      <c r="H4076" t="s">
        <v>5928</v>
      </c>
      <c r="I4076" t="s">
        <v>5908</v>
      </c>
      <c r="J4076" t="s">
        <v>4740</v>
      </c>
      <c r="K4076" s="1">
        <v>41865</v>
      </c>
      <c r="L4076" t="s">
        <v>6407</v>
      </c>
      <c r="M4076" t="s">
        <v>6270</v>
      </c>
      <c r="N4076">
        <v>-2.1800000000000002</v>
      </c>
      <c r="O4076">
        <v>53.003</v>
      </c>
      <c r="P4076">
        <v>3</v>
      </c>
    </row>
    <row r="4077" spans="1:16" x14ac:dyDescent="0.3">
      <c r="A4077" t="s">
        <v>1670</v>
      </c>
      <c r="B4077" s="1">
        <v>41864</v>
      </c>
      <c r="C4077">
        <v>8</v>
      </c>
      <c r="D4077">
        <v>3</v>
      </c>
      <c r="E4077">
        <v>2014</v>
      </c>
      <c r="F4077" t="s">
        <v>4963</v>
      </c>
      <c r="G4077" t="s">
        <v>6625</v>
      </c>
      <c r="H4077" t="s">
        <v>5928</v>
      </c>
      <c r="I4077" t="s">
        <v>5908</v>
      </c>
      <c r="J4077" t="s">
        <v>4731</v>
      </c>
      <c r="K4077" s="1">
        <v>41864</v>
      </c>
      <c r="L4077" t="s">
        <v>6409</v>
      </c>
      <c r="M4077" t="s">
        <v>6270</v>
      </c>
      <c r="N4077">
        <v>-1.1299999999999999</v>
      </c>
      <c r="O4077">
        <v>53.523000000000003</v>
      </c>
      <c r="P4077">
        <v>0</v>
      </c>
    </row>
    <row r="4078" spans="1:16" x14ac:dyDescent="0.3">
      <c r="A4078" t="s">
        <v>843</v>
      </c>
      <c r="B4078" s="1">
        <v>41865</v>
      </c>
      <c r="C4078">
        <v>8</v>
      </c>
      <c r="D4078">
        <v>3</v>
      </c>
      <c r="E4078">
        <v>2014</v>
      </c>
      <c r="F4078" t="s">
        <v>5624</v>
      </c>
      <c r="G4078" t="s">
        <v>6324</v>
      </c>
      <c r="H4078" t="s">
        <v>5928</v>
      </c>
      <c r="I4078" t="s">
        <v>5908</v>
      </c>
      <c r="J4078" t="s">
        <v>4721</v>
      </c>
      <c r="K4078" s="1">
        <v>41869</v>
      </c>
      <c r="L4078" t="s">
        <v>6408</v>
      </c>
      <c r="M4078" t="s">
        <v>6270</v>
      </c>
      <c r="N4078">
        <v>-0.47</v>
      </c>
      <c r="O4078">
        <v>52.136000000000003</v>
      </c>
      <c r="P4078">
        <v>4</v>
      </c>
    </row>
    <row r="4079" spans="1:16" x14ac:dyDescent="0.3">
      <c r="A4079" t="s">
        <v>3861</v>
      </c>
      <c r="B4079" s="1">
        <v>41872</v>
      </c>
      <c r="C4079">
        <v>8</v>
      </c>
      <c r="D4079">
        <v>3</v>
      </c>
      <c r="E4079">
        <v>2014</v>
      </c>
      <c r="F4079" t="s">
        <v>5012</v>
      </c>
      <c r="G4079" t="s">
        <v>6403</v>
      </c>
      <c r="H4079" t="s">
        <v>5928</v>
      </c>
      <c r="I4079" t="s">
        <v>5908</v>
      </c>
      <c r="J4079" t="s">
        <v>4740</v>
      </c>
      <c r="K4079" s="1">
        <v>41872</v>
      </c>
      <c r="L4079" t="s">
        <v>6409</v>
      </c>
      <c r="M4079" t="s">
        <v>6270</v>
      </c>
      <c r="N4079">
        <v>-0.13</v>
      </c>
      <c r="O4079">
        <v>51.506999999999998</v>
      </c>
      <c r="P4079">
        <v>0</v>
      </c>
    </row>
    <row r="4080" spans="1:16" x14ac:dyDescent="0.3">
      <c r="A4080" t="s">
        <v>261</v>
      </c>
      <c r="B4080" s="1">
        <v>41873</v>
      </c>
      <c r="C4080">
        <v>8</v>
      </c>
      <c r="D4080">
        <v>3</v>
      </c>
      <c r="E4080">
        <v>2014</v>
      </c>
      <c r="F4080" t="s">
        <v>4971</v>
      </c>
      <c r="G4080" t="s">
        <v>6355</v>
      </c>
      <c r="H4080" t="s">
        <v>5928</v>
      </c>
      <c r="I4080" t="s">
        <v>5908</v>
      </c>
      <c r="J4080" t="s">
        <v>4721</v>
      </c>
      <c r="K4080" s="1">
        <v>41875</v>
      </c>
      <c r="L4080" t="s">
        <v>6408</v>
      </c>
      <c r="M4080" t="s">
        <v>6270</v>
      </c>
      <c r="N4080">
        <v>-0.72</v>
      </c>
      <c r="O4080">
        <v>51.521999999999998</v>
      </c>
      <c r="P4080">
        <v>2</v>
      </c>
    </row>
    <row r="4081" spans="1:16" x14ac:dyDescent="0.3">
      <c r="A4081" t="s">
        <v>2120</v>
      </c>
      <c r="B4081" s="1">
        <v>41874</v>
      </c>
      <c r="C4081">
        <v>8</v>
      </c>
      <c r="D4081">
        <v>3</v>
      </c>
      <c r="E4081">
        <v>2014</v>
      </c>
      <c r="F4081" t="s">
        <v>6420</v>
      </c>
      <c r="G4081" t="s">
        <v>6301</v>
      </c>
      <c r="H4081" t="s">
        <v>5928</v>
      </c>
      <c r="I4081" t="s">
        <v>5908</v>
      </c>
      <c r="J4081" t="s">
        <v>4721</v>
      </c>
      <c r="K4081" s="1">
        <v>41877</v>
      </c>
      <c r="L4081" t="s">
        <v>6407</v>
      </c>
      <c r="M4081" t="s">
        <v>6270</v>
      </c>
      <c r="N4081">
        <v>-1.1599999999999999</v>
      </c>
      <c r="O4081">
        <v>52.954999999999998</v>
      </c>
      <c r="P4081">
        <v>3</v>
      </c>
    </row>
    <row r="4082" spans="1:16" x14ac:dyDescent="0.3">
      <c r="A4082" t="s">
        <v>2963</v>
      </c>
      <c r="B4082" s="1">
        <v>41876</v>
      </c>
      <c r="C4082">
        <v>8</v>
      </c>
      <c r="D4082">
        <v>3</v>
      </c>
      <c r="E4082">
        <v>2014</v>
      </c>
      <c r="F4082" t="s">
        <v>5027</v>
      </c>
      <c r="G4082" t="s">
        <v>6384</v>
      </c>
      <c r="H4082" t="s">
        <v>5928</v>
      </c>
      <c r="I4082" t="s">
        <v>5908</v>
      </c>
      <c r="J4082" t="s">
        <v>4731</v>
      </c>
      <c r="K4082" s="1">
        <v>41879</v>
      </c>
      <c r="L4082" t="s">
        <v>6408</v>
      </c>
      <c r="M4082" t="s">
        <v>6270</v>
      </c>
      <c r="N4082">
        <v>-1.63</v>
      </c>
      <c r="O4082">
        <v>53.69</v>
      </c>
      <c r="P4082">
        <v>3</v>
      </c>
    </row>
    <row r="4083" spans="1:16" x14ac:dyDescent="0.3">
      <c r="A4083" t="s">
        <v>1796</v>
      </c>
      <c r="B4083" s="1">
        <v>41876</v>
      </c>
      <c r="C4083">
        <v>8</v>
      </c>
      <c r="D4083">
        <v>3</v>
      </c>
      <c r="E4083">
        <v>2014</v>
      </c>
      <c r="F4083" t="s">
        <v>6396</v>
      </c>
      <c r="G4083" t="s">
        <v>6271</v>
      </c>
      <c r="H4083" t="s">
        <v>5928</v>
      </c>
      <c r="I4083" t="s">
        <v>5908</v>
      </c>
      <c r="J4083" t="s">
        <v>4721</v>
      </c>
      <c r="K4083" s="1">
        <v>41878</v>
      </c>
      <c r="L4083" t="s">
        <v>6407</v>
      </c>
      <c r="M4083" t="s">
        <v>6270</v>
      </c>
      <c r="N4083">
        <v>0.71</v>
      </c>
      <c r="O4083">
        <v>51.545999999999999</v>
      </c>
      <c r="P4083">
        <v>2</v>
      </c>
    </row>
    <row r="4084" spans="1:16" x14ac:dyDescent="0.3">
      <c r="A4084" t="s">
        <v>3496</v>
      </c>
      <c r="B4084" s="1">
        <v>41879</v>
      </c>
      <c r="C4084">
        <v>8</v>
      </c>
      <c r="D4084">
        <v>3</v>
      </c>
      <c r="E4084">
        <v>2014</v>
      </c>
      <c r="F4084" t="s">
        <v>6040</v>
      </c>
      <c r="G4084" t="s">
        <v>6403</v>
      </c>
      <c r="H4084" t="s">
        <v>5928</v>
      </c>
      <c r="I4084" t="s">
        <v>5908</v>
      </c>
      <c r="J4084" t="s">
        <v>4731</v>
      </c>
      <c r="K4084" s="1">
        <v>41882</v>
      </c>
      <c r="L4084" t="s">
        <v>6408</v>
      </c>
      <c r="M4084" t="s">
        <v>6270</v>
      </c>
      <c r="N4084">
        <v>-0.13</v>
      </c>
      <c r="O4084">
        <v>51.506999999999998</v>
      </c>
      <c r="P4084">
        <v>3</v>
      </c>
    </row>
    <row r="4085" spans="1:16" x14ac:dyDescent="0.3">
      <c r="A4085" t="s">
        <v>1993</v>
      </c>
      <c r="B4085" s="1">
        <v>41883</v>
      </c>
      <c r="C4085">
        <v>9</v>
      </c>
      <c r="D4085">
        <v>3</v>
      </c>
      <c r="E4085">
        <v>2014</v>
      </c>
      <c r="F4085" t="s">
        <v>5009</v>
      </c>
      <c r="G4085" t="s">
        <v>6296</v>
      </c>
      <c r="H4085" t="s">
        <v>5928</v>
      </c>
      <c r="I4085" t="s">
        <v>5908</v>
      </c>
      <c r="J4085" t="s">
        <v>4721</v>
      </c>
      <c r="K4085" s="1">
        <v>41885</v>
      </c>
      <c r="L4085" t="s">
        <v>6408</v>
      </c>
      <c r="M4085" t="s">
        <v>6270</v>
      </c>
      <c r="N4085">
        <v>-2.36</v>
      </c>
      <c r="O4085">
        <v>51.375999999999998</v>
      </c>
      <c r="P4085">
        <v>2</v>
      </c>
    </row>
    <row r="4086" spans="1:16" x14ac:dyDescent="0.3">
      <c r="A4086" t="s">
        <v>2667</v>
      </c>
      <c r="B4086" s="1">
        <v>41883</v>
      </c>
      <c r="C4086">
        <v>9</v>
      </c>
      <c r="D4086">
        <v>3</v>
      </c>
      <c r="E4086">
        <v>2014</v>
      </c>
      <c r="F4086" t="s">
        <v>5528</v>
      </c>
      <c r="G4086" t="s">
        <v>6388</v>
      </c>
      <c r="H4086" t="s">
        <v>5928</v>
      </c>
      <c r="I4086" t="s">
        <v>5908</v>
      </c>
      <c r="J4086" t="s">
        <v>4731</v>
      </c>
      <c r="K4086" s="1">
        <v>41886</v>
      </c>
      <c r="L4086" t="s">
        <v>6408</v>
      </c>
      <c r="M4086" t="s">
        <v>6270</v>
      </c>
      <c r="N4086">
        <v>-3.53</v>
      </c>
      <c r="O4086">
        <v>50.718000000000004</v>
      </c>
      <c r="P4086">
        <v>3</v>
      </c>
    </row>
    <row r="4087" spans="1:16" x14ac:dyDescent="0.3">
      <c r="A4087" t="s">
        <v>2341</v>
      </c>
      <c r="B4087" s="1">
        <v>41886</v>
      </c>
      <c r="C4087">
        <v>9</v>
      </c>
      <c r="D4087">
        <v>3</v>
      </c>
      <c r="E4087">
        <v>2014</v>
      </c>
      <c r="F4087" t="s">
        <v>5469</v>
      </c>
      <c r="G4087" t="s">
        <v>6626</v>
      </c>
      <c r="H4087" t="s">
        <v>5928</v>
      </c>
      <c r="I4087" t="s">
        <v>5908</v>
      </c>
      <c r="J4087" t="s">
        <v>4731</v>
      </c>
      <c r="K4087" s="1">
        <v>41888</v>
      </c>
      <c r="L4087" t="s">
        <v>6407</v>
      </c>
      <c r="M4087" t="s">
        <v>6270</v>
      </c>
      <c r="N4087">
        <v>-2.15</v>
      </c>
      <c r="O4087">
        <v>52.457000000000001</v>
      </c>
      <c r="P4087">
        <v>2</v>
      </c>
    </row>
    <row r="4088" spans="1:16" x14ac:dyDescent="0.3">
      <c r="A4088" t="s">
        <v>699</v>
      </c>
      <c r="B4088" s="1">
        <v>41886</v>
      </c>
      <c r="C4088">
        <v>9</v>
      </c>
      <c r="D4088">
        <v>3</v>
      </c>
      <c r="E4088">
        <v>2014</v>
      </c>
      <c r="F4088" t="s">
        <v>6627</v>
      </c>
      <c r="G4088" t="s">
        <v>6628</v>
      </c>
      <c r="H4088" t="s">
        <v>5928</v>
      </c>
      <c r="I4088" t="s">
        <v>5908</v>
      </c>
      <c r="J4088" t="s">
        <v>4721</v>
      </c>
      <c r="K4088" s="1">
        <v>41889</v>
      </c>
      <c r="L4088" t="s">
        <v>6407</v>
      </c>
      <c r="M4088" t="s">
        <v>6270</v>
      </c>
      <c r="N4088">
        <v>-0.45</v>
      </c>
      <c r="O4088">
        <v>51.753</v>
      </c>
      <c r="P4088">
        <v>3</v>
      </c>
    </row>
    <row r="4089" spans="1:16" x14ac:dyDescent="0.3">
      <c r="A4089" t="s">
        <v>4034</v>
      </c>
      <c r="B4089" s="1">
        <v>41887</v>
      </c>
      <c r="C4089">
        <v>9</v>
      </c>
      <c r="D4089">
        <v>3</v>
      </c>
      <c r="E4089">
        <v>2014</v>
      </c>
      <c r="F4089" t="s">
        <v>5574</v>
      </c>
      <c r="G4089" t="s">
        <v>6288</v>
      </c>
      <c r="H4089" t="s">
        <v>5928</v>
      </c>
      <c r="I4089" t="s">
        <v>5908</v>
      </c>
      <c r="J4089" t="s">
        <v>4740</v>
      </c>
      <c r="K4089" s="1">
        <v>41887</v>
      </c>
      <c r="L4089" t="s">
        <v>6409</v>
      </c>
      <c r="M4089" t="s">
        <v>6270</v>
      </c>
      <c r="N4089">
        <v>-1.47</v>
      </c>
      <c r="O4089">
        <v>53.381</v>
      </c>
      <c r="P4089">
        <v>0</v>
      </c>
    </row>
    <row r="4090" spans="1:16" x14ac:dyDescent="0.3">
      <c r="A4090" t="s">
        <v>446</v>
      </c>
      <c r="B4090" s="1">
        <v>41893</v>
      </c>
      <c r="C4090">
        <v>9</v>
      </c>
      <c r="D4090">
        <v>3</v>
      </c>
      <c r="E4090">
        <v>2014</v>
      </c>
      <c r="F4090" t="s">
        <v>5406</v>
      </c>
      <c r="G4090" t="s">
        <v>6350</v>
      </c>
      <c r="H4090" t="s">
        <v>5928</v>
      </c>
      <c r="I4090" t="s">
        <v>5908</v>
      </c>
      <c r="J4090" t="s">
        <v>4740</v>
      </c>
      <c r="K4090" s="1">
        <v>41896</v>
      </c>
      <c r="L4090" t="s">
        <v>6408</v>
      </c>
      <c r="M4090" t="s">
        <v>6270</v>
      </c>
      <c r="N4090">
        <v>-2</v>
      </c>
      <c r="O4090">
        <v>52.518000000000001</v>
      </c>
      <c r="P4090">
        <v>3</v>
      </c>
    </row>
    <row r="4091" spans="1:16" x14ac:dyDescent="0.3">
      <c r="A4091" t="s">
        <v>4238</v>
      </c>
      <c r="B4091" s="1">
        <v>41898</v>
      </c>
      <c r="C4091">
        <v>9</v>
      </c>
      <c r="D4091">
        <v>3</v>
      </c>
      <c r="E4091">
        <v>2014</v>
      </c>
      <c r="F4091" t="s">
        <v>5668</v>
      </c>
      <c r="G4091" t="s">
        <v>6288</v>
      </c>
      <c r="H4091" t="s">
        <v>5928</v>
      </c>
      <c r="I4091" t="s">
        <v>5908</v>
      </c>
      <c r="J4091" t="s">
        <v>4721</v>
      </c>
      <c r="K4091" s="1">
        <v>41903</v>
      </c>
      <c r="L4091" t="s">
        <v>6408</v>
      </c>
      <c r="M4091" t="s">
        <v>6270</v>
      </c>
      <c r="N4091">
        <v>-1.47</v>
      </c>
      <c r="O4091">
        <v>53.381</v>
      </c>
      <c r="P4091">
        <v>5</v>
      </c>
    </row>
    <row r="4092" spans="1:16" x14ac:dyDescent="0.3">
      <c r="A4092" t="s">
        <v>3344</v>
      </c>
      <c r="B4092" s="1">
        <v>41899</v>
      </c>
      <c r="C4092">
        <v>9</v>
      </c>
      <c r="D4092">
        <v>3</v>
      </c>
      <c r="E4092">
        <v>2014</v>
      </c>
      <c r="F4092" t="s">
        <v>5059</v>
      </c>
      <c r="G4092" t="s">
        <v>6300</v>
      </c>
      <c r="H4092" t="s">
        <v>5928</v>
      </c>
      <c r="I4092" t="s">
        <v>5908</v>
      </c>
      <c r="J4092" t="s">
        <v>4721</v>
      </c>
      <c r="K4092" s="1">
        <v>41903</v>
      </c>
      <c r="L4092" t="s">
        <v>6408</v>
      </c>
      <c r="M4092" t="s">
        <v>6270</v>
      </c>
      <c r="N4092">
        <v>-2.7</v>
      </c>
      <c r="O4092">
        <v>53.762999999999998</v>
      </c>
      <c r="P4092">
        <v>4</v>
      </c>
    </row>
    <row r="4093" spans="1:16" x14ac:dyDescent="0.3">
      <c r="A4093" t="s">
        <v>1807</v>
      </c>
      <c r="B4093" s="1">
        <v>41908</v>
      </c>
      <c r="C4093">
        <v>9</v>
      </c>
      <c r="D4093">
        <v>3</v>
      </c>
      <c r="E4093">
        <v>2014</v>
      </c>
      <c r="F4093" t="s">
        <v>5182</v>
      </c>
      <c r="G4093" t="s">
        <v>6277</v>
      </c>
      <c r="H4093" t="s">
        <v>5928</v>
      </c>
      <c r="I4093" t="s">
        <v>5908</v>
      </c>
      <c r="J4093" t="s">
        <v>4721</v>
      </c>
      <c r="K4093" s="1">
        <v>41911</v>
      </c>
      <c r="L4093" t="s">
        <v>6407</v>
      </c>
      <c r="M4093" t="s">
        <v>6270</v>
      </c>
      <c r="N4093">
        <v>-1.0900000000000001</v>
      </c>
      <c r="O4093">
        <v>50.82</v>
      </c>
      <c r="P4093">
        <v>3</v>
      </c>
    </row>
    <row r="4094" spans="1:16" x14ac:dyDescent="0.3">
      <c r="A4094" t="s">
        <v>449</v>
      </c>
      <c r="B4094" s="1">
        <v>41910</v>
      </c>
      <c r="C4094">
        <v>9</v>
      </c>
      <c r="D4094">
        <v>3</v>
      </c>
      <c r="E4094">
        <v>2014</v>
      </c>
      <c r="F4094" t="s">
        <v>5734</v>
      </c>
      <c r="G4094" t="s">
        <v>6339</v>
      </c>
      <c r="H4094" t="s">
        <v>5928</v>
      </c>
      <c r="I4094" t="s">
        <v>5908</v>
      </c>
      <c r="J4094" t="s">
        <v>4721</v>
      </c>
      <c r="K4094" s="1">
        <v>41913</v>
      </c>
      <c r="L4094" t="s">
        <v>6407</v>
      </c>
      <c r="M4094" t="s">
        <v>6270</v>
      </c>
      <c r="N4094">
        <v>-2.2400000000000002</v>
      </c>
      <c r="O4094">
        <v>53.789000000000001</v>
      </c>
      <c r="P4094">
        <v>3</v>
      </c>
    </row>
    <row r="4095" spans="1:16" x14ac:dyDescent="0.3">
      <c r="A4095" t="s">
        <v>2344</v>
      </c>
      <c r="B4095" s="1">
        <v>41915</v>
      </c>
      <c r="C4095">
        <v>10</v>
      </c>
      <c r="D4095">
        <v>4</v>
      </c>
      <c r="E4095">
        <v>2014</v>
      </c>
      <c r="F4095" t="s">
        <v>5592</v>
      </c>
      <c r="G4095" t="s">
        <v>6629</v>
      </c>
      <c r="H4095" t="s">
        <v>5928</v>
      </c>
      <c r="I4095" t="s">
        <v>5908</v>
      </c>
      <c r="J4095" t="s">
        <v>4731</v>
      </c>
      <c r="K4095" s="1">
        <v>41917</v>
      </c>
      <c r="L4095" t="s">
        <v>6407</v>
      </c>
      <c r="M4095" t="s">
        <v>6270</v>
      </c>
      <c r="N4095">
        <v>-1.43</v>
      </c>
      <c r="O4095">
        <v>54.999000000000002</v>
      </c>
      <c r="P4095">
        <v>2</v>
      </c>
    </row>
    <row r="4096" spans="1:16" x14ac:dyDescent="0.3">
      <c r="A4096" t="s">
        <v>269</v>
      </c>
      <c r="B4096" s="1">
        <v>41919</v>
      </c>
      <c r="C4096">
        <v>10</v>
      </c>
      <c r="D4096">
        <v>4</v>
      </c>
      <c r="E4096">
        <v>2014</v>
      </c>
      <c r="F4096" t="s">
        <v>5333</v>
      </c>
      <c r="G4096" t="s">
        <v>6290</v>
      </c>
      <c r="H4096" t="s">
        <v>5928</v>
      </c>
      <c r="I4096" t="s">
        <v>5908</v>
      </c>
      <c r="J4096" t="s">
        <v>4721</v>
      </c>
      <c r="K4096" s="1">
        <v>41923</v>
      </c>
      <c r="L4096" t="s">
        <v>6408</v>
      </c>
      <c r="M4096" t="s">
        <v>6270</v>
      </c>
      <c r="N4096">
        <v>-1.78</v>
      </c>
      <c r="O4096">
        <v>51.555999999999997</v>
      </c>
      <c r="P4096">
        <v>4</v>
      </c>
    </row>
    <row r="4097" spans="1:16" x14ac:dyDescent="0.3">
      <c r="A4097" t="s">
        <v>2262</v>
      </c>
      <c r="B4097" s="1">
        <v>41925</v>
      </c>
      <c r="C4097">
        <v>10</v>
      </c>
      <c r="D4097">
        <v>4</v>
      </c>
      <c r="E4097">
        <v>2014</v>
      </c>
      <c r="F4097" t="s">
        <v>5298</v>
      </c>
      <c r="G4097" t="s">
        <v>6339</v>
      </c>
      <c r="H4097" t="s">
        <v>5928</v>
      </c>
      <c r="I4097" t="s">
        <v>5908</v>
      </c>
      <c r="J4097" t="s">
        <v>4740</v>
      </c>
      <c r="K4097" s="1">
        <v>41930</v>
      </c>
      <c r="L4097" t="s">
        <v>6408</v>
      </c>
      <c r="M4097" t="s">
        <v>6270</v>
      </c>
      <c r="N4097">
        <v>-2.2400000000000002</v>
      </c>
      <c r="O4097">
        <v>53.789000000000001</v>
      </c>
      <c r="P4097">
        <v>5</v>
      </c>
    </row>
    <row r="4098" spans="1:16" x14ac:dyDescent="0.3">
      <c r="A4098" t="s">
        <v>2264</v>
      </c>
      <c r="B4098" s="1">
        <v>41935</v>
      </c>
      <c r="C4098">
        <v>10</v>
      </c>
      <c r="D4098">
        <v>4</v>
      </c>
      <c r="E4098">
        <v>2014</v>
      </c>
      <c r="F4098" t="s">
        <v>5879</v>
      </c>
      <c r="G4098" t="s">
        <v>6630</v>
      </c>
      <c r="H4098" t="s">
        <v>5928</v>
      </c>
      <c r="I4098" t="s">
        <v>5908</v>
      </c>
      <c r="J4098" t="s">
        <v>4731</v>
      </c>
      <c r="K4098" s="1">
        <v>41939</v>
      </c>
      <c r="L4098" t="s">
        <v>6408</v>
      </c>
      <c r="M4098" t="s">
        <v>6270</v>
      </c>
      <c r="N4098">
        <v>-3.53</v>
      </c>
      <c r="O4098">
        <v>50.462000000000003</v>
      </c>
      <c r="P4098">
        <v>4</v>
      </c>
    </row>
    <row r="4099" spans="1:16" x14ac:dyDescent="0.3">
      <c r="A4099" t="s">
        <v>2677</v>
      </c>
      <c r="B4099" s="1">
        <v>41941</v>
      </c>
      <c r="C4099">
        <v>10</v>
      </c>
      <c r="D4099">
        <v>4</v>
      </c>
      <c r="E4099">
        <v>2014</v>
      </c>
      <c r="F4099" t="s">
        <v>5276</v>
      </c>
      <c r="G4099" t="s">
        <v>6359</v>
      </c>
      <c r="H4099" t="s">
        <v>5928</v>
      </c>
      <c r="I4099" t="s">
        <v>5908</v>
      </c>
      <c r="J4099" t="s">
        <v>4721</v>
      </c>
      <c r="K4099" s="1">
        <v>41944</v>
      </c>
      <c r="L4099" t="s">
        <v>6408</v>
      </c>
      <c r="M4099" t="s">
        <v>6270</v>
      </c>
      <c r="N4099">
        <v>0.89</v>
      </c>
      <c r="O4099">
        <v>51.896000000000001</v>
      </c>
      <c r="P4099">
        <v>3</v>
      </c>
    </row>
    <row r="4100" spans="1:16" x14ac:dyDescent="0.3">
      <c r="A4100" t="s">
        <v>3500</v>
      </c>
      <c r="B4100" s="1">
        <v>41943</v>
      </c>
      <c r="C4100">
        <v>10</v>
      </c>
      <c r="D4100">
        <v>4</v>
      </c>
      <c r="E4100">
        <v>2014</v>
      </c>
      <c r="F4100" t="s">
        <v>5846</v>
      </c>
      <c r="G4100" t="s">
        <v>6403</v>
      </c>
      <c r="H4100" t="s">
        <v>5928</v>
      </c>
      <c r="I4100" t="s">
        <v>5908</v>
      </c>
      <c r="J4100" t="s">
        <v>4740</v>
      </c>
      <c r="K4100" s="1">
        <v>41945</v>
      </c>
      <c r="L4100" t="s">
        <v>6408</v>
      </c>
      <c r="M4100" t="s">
        <v>6270</v>
      </c>
      <c r="N4100">
        <v>-0.13</v>
      </c>
      <c r="O4100">
        <v>51.506999999999998</v>
      </c>
      <c r="P4100">
        <v>2</v>
      </c>
    </row>
    <row r="4101" spans="1:16" x14ac:dyDescent="0.3">
      <c r="A4101" t="s">
        <v>2679</v>
      </c>
      <c r="B4101" s="1">
        <v>41944</v>
      </c>
      <c r="C4101">
        <v>11</v>
      </c>
      <c r="D4101">
        <v>4</v>
      </c>
      <c r="E4101">
        <v>2014</v>
      </c>
      <c r="F4101" t="s">
        <v>5712</v>
      </c>
      <c r="G4101" t="s">
        <v>6269</v>
      </c>
      <c r="H4101" t="s">
        <v>5928</v>
      </c>
      <c r="I4101" t="s">
        <v>5908</v>
      </c>
      <c r="J4101" t="s">
        <v>4731</v>
      </c>
      <c r="K4101" s="1">
        <v>41946</v>
      </c>
      <c r="L4101" t="s">
        <v>6408</v>
      </c>
      <c r="M4101" t="s">
        <v>6270</v>
      </c>
      <c r="N4101">
        <v>-1.1399999999999999</v>
      </c>
      <c r="O4101">
        <v>52.637</v>
      </c>
      <c r="P4101">
        <v>2</v>
      </c>
    </row>
    <row r="4102" spans="1:16" x14ac:dyDescent="0.3">
      <c r="A4102" t="s">
        <v>519</v>
      </c>
      <c r="B4102" s="1">
        <v>41949</v>
      </c>
      <c r="C4102">
        <v>11</v>
      </c>
      <c r="D4102">
        <v>4</v>
      </c>
      <c r="E4102">
        <v>2014</v>
      </c>
      <c r="F4102" t="s">
        <v>5324</v>
      </c>
      <c r="G4102" t="s">
        <v>6371</v>
      </c>
      <c r="H4102" t="s">
        <v>5928</v>
      </c>
      <c r="I4102" t="s">
        <v>5908</v>
      </c>
      <c r="J4102" t="s">
        <v>4721</v>
      </c>
      <c r="K4102" s="1">
        <v>41952</v>
      </c>
      <c r="L4102" t="s">
        <v>6407</v>
      </c>
      <c r="M4102" t="s">
        <v>6270</v>
      </c>
      <c r="N4102">
        <v>-0.17</v>
      </c>
      <c r="O4102">
        <v>50.828000000000003</v>
      </c>
      <c r="P4102">
        <v>3</v>
      </c>
    </row>
    <row r="4103" spans="1:16" x14ac:dyDescent="0.3">
      <c r="A4103" t="s">
        <v>4699</v>
      </c>
      <c r="B4103" s="1">
        <v>41949</v>
      </c>
      <c r="C4103">
        <v>11</v>
      </c>
      <c r="D4103">
        <v>4</v>
      </c>
      <c r="E4103">
        <v>2014</v>
      </c>
      <c r="F4103" t="s">
        <v>4727</v>
      </c>
      <c r="G4103" t="s">
        <v>6358</v>
      </c>
      <c r="H4103" t="s">
        <v>5928</v>
      </c>
      <c r="I4103" t="s">
        <v>5908</v>
      </c>
      <c r="J4103" t="s">
        <v>4721</v>
      </c>
      <c r="K4103" s="1">
        <v>41954</v>
      </c>
      <c r="L4103" t="s">
        <v>6408</v>
      </c>
      <c r="M4103" t="s">
        <v>6270</v>
      </c>
      <c r="N4103">
        <v>-0.42</v>
      </c>
      <c r="O4103">
        <v>51.878999999999998</v>
      </c>
      <c r="P4103">
        <v>5</v>
      </c>
    </row>
    <row r="4104" spans="1:16" x14ac:dyDescent="0.3">
      <c r="A4104" t="s">
        <v>2135</v>
      </c>
      <c r="B4104" s="1">
        <v>41960</v>
      </c>
      <c r="C4104">
        <v>11</v>
      </c>
      <c r="D4104">
        <v>4</v>
      </c>
      <c r="E4104">
        <v>2014</v>
      </c>
      <c r="F4104" t="s">
        <v>5083</v>
      </c>
      <c r="G4104" t="s">
        <v>6379</v>
      </c>
      <c r="H4104" t="s">
        <v>5928</v>
      </c>
      <c r="I4104" t="s">
        <v>5908</v>
      </c>
      <c r="J4104" t="s">
        <v>4721</v>
      </c>
      <c r="K4104" s="1">
        <v>41963</v>
      </c>
      <c r="L4104" t="s">
        <v>6407</v>
      </c>
      <c r="M4104" t="s">
        <v>6270</v>
      </c>
      <c r="N4104">
        <v>-1.99</v>
      </c>
      <c r="O4104">
        <v>50.715000000000003</v>
      </c>
      <c r="P4104">
        <v>3</v>
      </c>
    </row>
    <row r="4105" spans="1:16" x14ac:dyDescent="0.3">
      <c r="A4105" t="s">
        <v>521</v>
      </c>
      <c r="B4105" s="1">
        <v>41963</v>
      </c>
      <c r="C4105">
        <v>11</v>
      </c>
      <c r="D4105">
        <v>4</v>
      </c>
      <c r="E4105">
        <v>2014</v>
      </c>
      <c r="F4105" t="s">
        <v>4850</v>
      </c>
      <c r="G4105" t="s">
        <v>6333</v>
      </c>
      <c r="H4105" t="s">
        <v>5928</v>
      </c>
      <c r="I4105" t="s">
        <v>5908</v>
      </c>
      <c r="J4105" t="s">
        <v>4731</v>
      </c>
      <c r="K4105" s="1">
        <v>41966</v>
      </c>
      <c r="L4105" t="s">
        <v>6407</v>
      </c>
      <c r="M4105" t="s">
        <v>6270</v>
      </c>
      <c r="N4105">
        <v>-2.2400000000000002</v>
      </c>
      <c r="O4105">
        <v>53.481000000000002</v>
      </c>
      <c r="P4105">
        <v>3</v>
      </c>
    </row>
    <row r="4106" spans="1:16" x14ac:dyDescent="0.3">
      <c r="A4106" t="s">
        <v>284</v>
      </c>
      <c r="B4106" s="1">
        <v>41969</v>
      </c>
      <c r="C4106">
        <v>11</v>
      </c>
      <c r="D4106">
        <v>4</v>
      </c>
      <c r="E4106">
        <v>2014</v>
      </c>
      <c r="F4106" t="s">
        <v>5257</v>
      </c>
      <c r="G4106" t="s">
        <v>6333</v>
      </c>
      <c r="H4106" t="s">
        <v>5928</v>
      </c>
      <c r="I4106" t="s">
        <v>5908</v>
      </c>
      <c r="J4106" t="s">
        <v>4721</v>
      </c>
      <c r="K4106" s="1">
        <v>41972</v>
      </c>
      <c r="L4106" t="s">
        <v>6407</v>
      </c>
      <c r="M4106" t="s">
        <v>6270</v>
      </c>
      <c r="N4106">
        <v>-2.2400000000000002</v>
      </c>
      <c r="O4106">
        <v>53.481000000000002</v>
      </c>
      <c r="P4106">
        <v>3</v>
      </c>
    </row>
    <row r="4107" spans="1:16" x14ac:dyDescent="0.3">
      <c r="A4107" t="s">
        <v>858</v>
      </c>
      <c r="B4107" s="1">
        <v>41977</v>
      </c>
      <c r="C4107">
        <v>12</v>
      </c>
      <c r="D4107">
        <v>4</v>
      </c>
      <c r="E4107">
        <v>2014</v>
      </c>
      <c r="F4107" t="s">
        <v>4889</v>
      </c>
      <c r="G4107" t="s">
        <v>6282</v>
      </c>
      <c r="H4107" t="s">
        <v>5928</v>
      </c>
      <c r="I4107" t="s">
        <v>5908</v>
      </c>
      <c r="J4107" t="s">
        <v>4731</v>
      </c>
      <c r="K4107" s="1">
        <v>41979</v>
      </c>
      <c r="L4107" t="s">
        <v>6408</v>
      </c>
      <c r="M4107" t="s">
        <v>6270</v>
      </c>
      <c r="N4107">
        <v>-2.4300000000000002</v>
      </c>
      <c r="O4107">
        <v>53.576999999999998</v>
      </c>
      <c r="P4107">
        <v>2</v>
      </c>
    </row>
    <row r="4108" spans="1:16" x14ac:dyDescent="0.3">
      <c r="A4108" t="s">
        <v>2270</v>
      </c>
      <c r="B4108" s="1">
        <v>41978</v>
      </c>
      <c r="C4108">
        <v>12</v>
      </c>
      <c r="D4108">
        <v>4</v>
      </c>
      <c r="E4108">
        <v>2014</v>
      </c>
      <c r="F4108" t="s">
        <v>5562</v>
      </c>
      <c r="G4108" t="s">
        <v>6291</v>
      </c>
      <c r="H4108" t="s">
        <v>5928</v>
      </c>
      <c r="I4108" t="s">
        <v>5908</v>
      </c>
      <c r="J4108" t="s">
        <v>4731</v>
      </c>
      <c r="K4108" s="1">
        <v>41982</v>
      </c>
      <c r="L4108" t="s">
        <v>6408</v>
      </c>
      <c r="M4108" t="s">
        <v>6270</v>
      </c>
      <c r="N4108">
        <v>-2.1800000000000002</v>
      </c>
      <c r="O4108">
        <v>53.003</v>
      </c>
      <c r="P4108">
        <v>4</v>
      </c>
    </row>
    <row r="4109" spans="1:16" x14ac:dyDescent="0.3">
      <c r="A4109" t="s">
        <v>4701</v>
      </c>
      <c r="B4109" s="1">
        <v>41978</v>
      </c>
      <c r="C4109">
        <v>12</v>
      </c>
      <c r="D4109">
        <v>4</v>
      </c>
      <c r="E4109">
        <v>2014</v>
      </c>
      <c r="F4109" t="s">
        <v>4743</v>
      </c>
      <c r="G4109" t="s">
        <v>6611</v>
      </c>
      <c r="H4109" t="s">
        <v>5928</v>
      </c>
      <c r="I4109" t="s">
        <v>5908</v>
      </c>
      <c r="J4109" t="s">
        <v>4740</v>
      </c>
      <c r="K4109" s="1">
        <v>41982</v>
      </c>
      <c r="L4109" t="s">
        <v>6408</v>
      </c>
      <c r="M4109" t="s">
        <v>6270</v>
      </c>
      <c r="N4109">
        <v>-0.56999999999999995</v>
      </c>
      <c r="O4109">
        <v>51.235999999999997</v>
      </c>
      <c r="P4109">
        <v>4</v>
      </c>
    </row>
    <row r="4110" spans="1:16" x14ac:dyDescent="0.3">
      <c r="A4110" t="s">
        <v>2774</v>
      </c>
      <c r="B4110" s="1">
        <v>41983</v>
      </c>
      <c r="C4110">
        <v>12</v>
      </c>
      <c r="D4110">
        <v>4</v>
      </c>
      <c r="E4110">
        <v>2014</v>
      </c>
      <c r="F4110" t="s">
        <v>5799</v>
      </c>
      <c r="G4110" t="s">
        <v>6333</v>
      </c>
      <c r="H4110" t="s">
        <v>5928</v>
      </c>
      <c r="I4110" t="s">
        <v>5908</v>
      </c>
      <c r="J4110" t="s">
        <v>4731</v>
      </c>
      <c r="K4110" s="1">
        <v>41988</v>
      </c>
      <c r="L4110" t="s">
        <v>6408</v>
      </c>
      <c r="M4110" t="s">
        <v>6270</v>
      </c>
      <c r="N4110">
        <v>-2.2400000000000002</v>
      </c>
      <c r="O4110">
        <v>53.481000000000002</v>
      </c>
      <c r="P4110">
        <v>5</v>
      </c>
    </row>
    <row r="4111" spans="1:16" x14ac:dyDescent="0.3">
      <c r="A4111" t="s">
        <v>4052</v>
      </c>
      <c r="B4111" s="1">
        <v>41984</v>
      </c>
      <c r="C4111">
        <v>12</v>
      </c>
      <c r="D4111">
        <v>4</v>
      </c>
      <c r="E4111">
        <v>2014</v>
      </c>
      <c r="F4111" t="s">
        <v>5180</v>
      </c>
      <c r="G4111" t="s">
        <v>6288</v>
      </c>
      <c r="H4111" t="s">
        <v>5928</v>
      </c>
      <c r="I4111" t="s">
        <v>5908</v>
      </c>
      <c r="J4111" t="s">
        <v>4721</v>
      </c>
      <c r="K4111" s="1">
        <v>41984</v>
      </c>
      <c r="L4111" t="s">
        <v>6409</v>
      </c>
      <c r="M4111" t="s">
        <v>6270</v>
      </c>
      <c r="N4111">
        <v>-1.47</v>
      </c>
      <c r="O4111">
        <v>53.381</v>
      </c>
      <c r="P4111">
        <v>0</v>
      </c>
    </row>
    <row r="4112" spans="1:16" x14ac:dyDescent="0.3">
      <c r="A4112" t="s">
        <v>1496</v>
      </c>
      <c r="B4112" s="1">
        <v>41984</v>
      </c>
      <c r="C4112">
        <v>12</v>
      </c>
      <c r="D4112">
        <v>4</v>
      </c>
      <c r="E4112">
        <v>2014</v>
      </c>
      <c r="F4112" t="s">
        <v>5297</v>
      </c>
      <c r="G4112" t="s">
        <v>6391</v>
      </c>
      <c r="H4112" t="s">
        <v>5928</v>
      </c>
      <c r="I4112" t="s">
        <v>5908</v>
      </c>
      <c r="J4112" t="s">
        <v>4721</v>
      </c>
      <c r="K4112" s="1">
        <v>41986</v>
      </c>
      <c r="L4112" t="s">
        <v>6408</v>
      </c>
      <c r="M4112" t="s">
        <v>6270</v>
      </c>
      <c r="N4112">
        <v>-1.88</v>
      </c>
      <c r="O4112">
        <v>50.719000000000001</v>
      </c>
      <c r="P4112">
        <v>2</v>
      </c>
    </row>
    <row r="4113" spans="1:16" x14ac:dyDescent="0.3">
      <c r="A4113" t="s">
        <v>2349</v>
      </c>
      <c r="B4113" s="1">
        <v>41985</v>
      </c>
      <c r="C4113">
        <v>12</v>
      </c>
      <c r="D4113">
        <v>4</v>
      </c>
      <c r="E4113">
        <v>2014</v>
      </c>
      <c r="F4113" t="s">
        <v>4841</v>
      </c>
      <c r="G4113" t="s">
        <v>6395</v>
      </c>
      <c r="H4113" t="s">
        <v>5928</v>
      </c>
      <c r="I4113" t="s">
        <v>5908</v>
      </c>
      <c r="J4113" t="s">
        <v>4721</v>
      </c>
      <c r="K4113" s="1">
        <v>41985</v>
      </c>
      <c r="L4113" t="s">
        <v>6409</v>
      </c>
      <c r="M4113" t="s">
        <v>6270</v>
      </c>
      <c r="N4113">
        <v>-1.23</v>
      </c>
      <c r="O4113">
        <v>54.573999999999998</v>
      </c>
      <c r="P4113">
        <v>0</v>
      </c>
    </row>
    <row r="4114" spans="1:16" x14ac:dyDescent="0.3">
      <c r="A4114" t="s">
        <v>1017</v>
      </c>
      <c r="B4114" s="1">
        <v>41992</v>
      </c>
      <c r="C4114">
        <v>12</v>
      </c>
      <c r="D4114">
        <v>4</v>
      </c>
      <c r="E4114">
        <v>2014</v>
      </c>
      <c r="F4114" t="s">
        <v>6451</v>
      </c>
      <c r="G4114" t="s">
        <v>6395</v>
      </c>
      <c r="H4114" t="s">
        <v>5928</v>
      </c>
      <c r="I4114" t="s">
        <v>5908</v>
      </c>
      <c r="J4114" t="s">
        <v>4731</v>
      </c>
      <c r="K4114" s="1">
        <v>41992</v>
      </c>
      <c r="L4114" t="s">
        <v>6409</v>
      </c>
      <c r="M4114" t="s">
        <v>6270</v>
      </c>
      <c r="N4114">
        <v>-1.23</v>
      </c>
      <c r="O4114">
        <v>54.573999999999998</v>
      </c>
      <c r="P4114">
        <v>0</v>
      </c>
    </row>
    <row r="4115" spans="1:16" x14ac:dyDescent="0.3">
      <c r="A4115" t="s">
        <v>292</v>
      </c>
      <c r="B4115" s="1">
        <v>41996</v>
      </c>
      <c r="C4115">
        <v>12</v>
      </c>
      <c r="D4115">
        <v>4</v>
      </c>
      <c r="E4115">
        <v>2014</v>
      </c>
      <c r="F4115" t="s">
        <v>4941</v>
      </c>
      <c r="G4115" t="s">
        <v>6631</v>
      </c>
      <c r="H4115" t="s">
        <v>5928</v>
      </c>
      <c r="I4115" t="s">
        <v>5908</v>
      </c>
      <c r="J4115" t="s">
        <v>4721</v>
      </c>
      <c r="K4115" s="1">
        <v>41998</v>
      </c>
      <c r="L4115" t="s">
        <v>6407</v>
      </c>
      <c r="M4115" t="s">
        <v>6270</v>
      </c>
      <c r="N4115">
        <v>1.1499999999999999</v>
      </c>
      <c r="O4115">
        <v>51.79</v>
      </c>
      <c r="P4115">
        <v>2</v>
      </c>
    </row>
    <row r="4116" spans="1:16" x14ac:dyDescent="0.3">
      <c r="A4116" t="s">
        <v>3505</v>
      </c>
      <c r="B4116" s="1">
        <v>41999</v>
      </c>
      <c r="C4116">
        <v>12</v>
      </c>
      <c r="D4116">
        <v>4</v>
      </c>
      <c r="E4116">
        <v>2014</v>
      </c>
      <c r="F4116" t="s">
        <v>5542</v>
      </c>
      <c r="G4116" t="s">
        <v>6403</v>
      </c>
      <c r="H4116" t="s">
        <v>5928</v>
      </c>
      <c r="I4116" t="s">
        <v>5908</v>
      </c>
      <c r="J4116" t="s">
        <v>4721</v>
      </c>
      <c r="K4116" s="1">
        <v>42003</v>
      </c>
      <c r="L4116" t="s">
        <v>6408</v>
      </c>
      <c r="M4116" t="s">
        <v>6270</v>
      </c>
      <c r="N4116">
        <v>-0.13</v>
      </c>
      <c r="O4116">
        <v>51.506999999999998</v>
      </c>
      <c r="P4116">
        <v>4</v>
      </c>
    </row>
    <row r="4117" spans="1:16" x14ac:dyDescent="0.3">
      <c r="A4117" t="s">
        <v>1692</v>
      </c>
      <c r="B4117" s="1">
        <v>42001</v>
      </c>
      <c r="C4117">
        <v>12</v>
      </c>
      <c r="D4117">
        <v>4</v>
      </c>
      <c r="E4117">
        <v>2014</v>
      </c>
      <c r="F4117" t="s">
        <v>4840</v>
      </c>
      <c r="G4117" t="s">
        <v>6337</v>
      </c>
      <c r="H4117" t="s">
        <v>5928</v>
      </c>
      <c r="I4117" t="s">
        <v>5908</v>
      </c>
      <c r="J4117" t="s">
        <v>4721</v>
      </c>
      <c r="K4117" s="1">
        <v>42004</v>
      </c>
      <c r="L4117" t="s">
        <v>6407</v>
      </c>
      <c r="M4117" t="s">
        <v>6270</v>
      </c>
      <c r="N4117">
        <v>-2.13</v>
      </c>
      <c r="O4117">
        <v>52.587000000000003</v>
      </c>
      <c r="P4117">
        <v>3</v>
      </c>
    </row>
    <row r="4118" spans="1:16" x14ac:dyDescent="0.3">
      <c r="A4118" t="s">
        <v>2142</v>
      </c>
      <c r="B4118" s="1">
        <v>42004</v>
      </c>
      <c r="C4118">
        <v>12</v>
      </c>
      <c r="D4118">
        <v>4</v>
      </c>
      <c r="E4118">
        <v>2014</v>
      </c>
      <c r="F4118" t="s">
        <v>5320</v>
      </c>
      <c r="G4118" t="s">
        <v>6370</v>
      </c>
      <c r="H4118" t="s">
        <v>5928</v>
      </c>
      <c r="I4118" t="s">
        <v>5908</v>
      </c>
      <c r="J4118" t="s">
        <v>4721</v>
      </c>
      <c r="K4118" s="1">
        <v>42005</v>
      </c>
      <c r="L4118" t="s">
        <v>6407</v>
      </c>
      <c r="M4118" t="s">
        <v>6270</v>
      </c>
      <c r="N4118">
        <v>-2.2200000000000002</v>
      </c>
      <c r="O4118">
        <v>52.194000000000003</v>
      </c>
      <c r="P4118">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E3F1-B007-47D8-8562-F3F780EE6096}">
  <dimension ref="A1:FJ52"/>
  <sheetViews>
    <sheetView topLeftCell="CM13" zoomScale="80" workbookViewId="0">
      <selection activeCell="CU3" sqref="CU3"/>
    </sheetView>
  </sheetViews>
  <sheetFormatPr defaultRowHeight="14.4" x14ac:dyDescent="0.3"/>
  <cols>
    <col min="1" max="1" width="10.5546875" bestFit="1" customWidth="1"/>
    <col min="2" max="2" width="12.109375" bestFit="1" customWidth="1"/>
    <col min="3" max="3" width="11.5546875" bestFit="1" customWidth="1"/>
    <col min="5" max="5" width="17.77734375" bestFit="1" customWidth="1"/>
    <col min="6" max="6" width="10.5546875" bestFit="1" customWidth="1"/>
    <col min="8" max="8" width="11" bestFit="1" customWidth="1"/>
    <col min="9" max="9" width="10.109375" bestFit="1" customWidth="1"/>
    <col min="11" max="11" width="10.109375" bestFit="1" customWidth="1"/>
    <col min="13" max="13" width="11.77734375" bestFit="1" customWidth="1"/>
    <col min="14" max="14" width="11.5546875" bestFit="1" customWidth="1"/>
    <col min="16" max="16" width="13.33203125" bestFit="1" customWidth="1"/>
    <col min="18" max="18" width="18.44140625" bestFit="1" customWidth="1"/>
    <col min="19" max="19" width="15.77734375" bestFit="1" customWidth="1"/>
    <col min="20" max="20" width="9.44140625" bestFit="1" customWidth="1"/>
    <col min="22" max="22" width="17.77734375" bestFit="1" customWidth="1"/>
    <col min="23" max="23" width="11.5546875" bestFit="1" customWidth="1"/>
    <col min="25" max="25" width="11" bestFit="1" customWidth="1"/>
    <col min="26" max="26" width="10.5546875" bestFit="1" customWidth="1"/>
    <col min="28" max="28" width="11" bestFit="1" customWidth="1"/>
    <col min="29" max="29" width="10.5546875" bestFit="1" customWidth="1"/>
    <col min="31" max="31" width="15.6640625" bestFit="1" customWidth="1"/>
    <col min="33" max="33" width="12.21875" bestFit="1" customWidth="1"/>
    <col min="34" max="34" width="10.33203125" bestFit="1" customWidth="1"/>
    <col min="35" max="35" width="11.88671875" bestFit="1" customWidth="1"/>
    <col min="37" max="37" width="19" bestFit="1" customWidth="1"/>
    <col min="38" max="38" width="10.5546875" bestFit="1" customWidth="1"/>
    <col min="40" max="40" width="15" bestFit="1" customWidth="1"/>
    <col min="41" max="41" width="10.5546875" bestFit="1" customWidth="1"/>
    <col min="43" max="43" width="15" bestFit="1" customWidth="1"/>
    <col min="44" max="44" width="10.109375" bestFit="1" customWidth="1"/>
    <col min="46" max="46" width="15" bestFit="1" customWidth="1"/>
    <col min="47" max="47" width="10.6640625" bestFit="1" customWidth="1"/>
    <col min="49" max="49" width="14.5546875" bestFit="1" customWidth="1"/>
    <col min="50" max="50" width="10.6640625" bestFit="1" customWidth="1"/>
    <col min="52" max="52" width="14.5546875" bestFit="1" customWidth="1"/>
    <col min="53" max="53" width="11.5546875" bestFit="1" customWidth="1"/>
    <col min="55" max="55" width="15.21875" bestFit="1" customWidth="1"/>
    <col min="56" max="56" width="10.109375" bestFit="1" customWidth="1"/>
    <col min="58" max="58" width="15.21875" bestFit="1" customWidth="1"/>
    <col min="59" max="59" width="10.109375" bestFit="1" customWidth="1"/>
    <col min="61" max="61" width="15" bestFit="1" customWidth="1"/>
    <col min="62" max="62" width="16.33203125" bestFit="1" customWidth="1"/>
    <col min="63" max="63" width="14.109375" bestFit="1" customWidth="1"/>
    <col min="64" max="64" width="10.77734375" bestFit="1" customWidth="1"/>
    <col min="65" max="65" width="11" bestFit="1" customWidth="1"/>
    <col min="66" max="66" width="5.6640625" bestFit="1" customWidth="1"/>
    <col min="67" max="67" width="4.109375" bestFit="1" customWidth="1"/>
    <col min="68" max="68" width="3.109375" bestFit="1" customWidth="1"/>
    <col min="69" max="69" width="4.109375" bestFit="1" customWidth="1"/>
    <col min="70" max="70" width="4" bestFit="1" customWidth="1"/>
    <col min="71" max="71" width="3.109375" bestFit="1" customWidth="1"/>
    <col min="72" max="72" width="5.6640625" bestFit="1" customWidth="1"/>
    <col min="73" max="73" width="3.109375" bestFit="1" customWidth="1"/>
    <col min="74" max="74" width="11" bestFit="1" customWidth="1"/>
    <col min="75" max="77" width="5.6640625" bestFit="1" customWidth="1"/>
    <col min="78" max="78" width="14.109375" bestFit="1" customWidth="1"/>
    <col min="79" max="79" width="11.77734375" bestFit="1" customWidth="1"/>
    <col min="80" max="81" width="4.6640625" bestFit="1" customWidth="1"/>
    <col min="82" max="82" width="15.21875" bestFit="1" customWidth="1"/>
    <col min="83" max="83" width="23.33203125" bestFit="1" customWidth="1"/>
    <col min="84" max="84" width="11.77734375" bestFit="1" customWidth="1"/>
    <col min="85" max="89" width="4.6640625" bestFit="1" customWidth="1"/>
    <col min="90" max="90" width="15" bestFit="1" customWidth="1"/>
    <col min="91" max="91" width="10.5546875" bestFit="1" customWidth="1"/>
    <col min="92" max="94" width="4.6640625" bestFit="1" customWidth="1"/>
    <col min="95" max="95" width="15" bestFit="1" customWidth="1"/>
    <col min="96" max="96" width="23.33203125" bestFit="1" customWidth="1"/>
    <col min="97" max="98" width="4.6640625" bestFit="1" customWidth="1"/>
    <col min="99" max="99" width="26.21875" bestFit="1" customWidth="1"/>
    <col min="100" max="100" width="18.44140625" bestFit="1" customWidth="1"/>
    <col min="101" max="101" width="15.109375" bestFit="1" customWidth="1"/>
    <col min="102" max="102" width="15" bestFit="1" customWidth="1"/>
    <col min="103" max="103" width="16.21875" bestFit="1" customWidth="1"/>
    <col min="104" max="104" width="15" bestFit="1" customWidth="1"/>
    <col min="105" max="105" width="7.6640625" bestFit="1" customWidth="1"/>
    <col min="106" max="106" width="16.21875" bestFit="1" customWidth="1"/>
    <col min="107" max="107" width="13.33203125" bestFit="1" customWidth="1"/>
    <col min="108" max="108" width="11.77734375" bestFit="1" customWidth="1"/>
    <col min="109" max="109" width="12.21875" bestFit="1" customWidth="1"/>
    <col min="110" max="110" width="9.44140625" bestFit="1" customWidth="1"/>
    <col min="111" max="111" width="23.33203125" bestFit="1" customWidth="1"/>
    <col min="112" max="112" width="30.21875" bestFit="1" customWidth="1"/>
    <col min="113" max="113" width="16.21875" bestFit="1" customWidth="1"/>
    <col min="114" max="114" width="15.109375" bestFit="1" customWidth="1"/>
    <col min="115" max="119" width="16.21875" bestFit="1" customWidth="1"/>
    <col min="120" max="120" width="13.33203125" bestFit="1" customWidth="1"/>
    <col min="121" max="121" width="11.77734375" bestFit="1" customWidth="1"/>
    <col min="122" max="122" width="12.21875" bestFit="1" customWidth="1"/>
    <col min="123" max="123" width="9.44140625" bestFit="1" customWidth="1"/>
    <col min="124" max="124" width="23.33203125" bestFit="1" customWidth="1"/>
    <col min="125" max="125" width="30.21875" bestFit="1" customWidth="1"/>
    <col min="126" max="126" width="16.21875" bestFit="1" customWidth="1"/>
    <col min="127" max="127" width="15.109375" bestFit="1" customWidth="1"/>
    <col min="128" max="128" width="12.88671875" bestFit="1" customWidth="1"/>
    <col min="129" max="129" width="16.21875" bestFit="1" customWidth="1"/>
    <col min="130" max="130" width="15.109375" bestFit="1" customWidth="1"/>
    <col min="131" max="133" width="16.21875" bestFit="1" customWidth="1"/>
    <col min="134" max="134" width="11" bestFit="1" customWidth="1"/>
    <col min="135" max="135" width="10.109375" bestFit="1" customWidth="1"/>
    <col min="136" max="136" width="16.21875" bestFit="1" customWidth="1"/>
    <col min="137" max="137" width="11" bestFit="1" customWidth="1"/>
    <col min="138" max="138" width="10.109375" bestFit="1" customWidth="1"/>
    <col min="139" max="139" width="16.21875" bestFit="1" customWidth="1"/>
    <col min="140" max="140" width="15.21875" bestFit="1" customWidth="1"/>
    <col min="141" max="141" width="16.21875" bestFit="1" customWidth="1"/>
    <col min="142" max="142" width="11" bestFit="1" customWidth="1"/>
    <col min="143" max="143" width="15" bestFit="1" customWidth="1"/>
    <col min="144" max="146" width="16.21875" bestFit="1" customWidth="1"/>
    <col min="147" max="147" width="13.33203125" bestFit="1" customWidth="1"/>
    <col min="148" max="148" width="9.44140625" bestFit="1" customWidth="1"/>
    <col min="149" max="149" width="6.6640625" bestFit="1" customWidth="1"/>
    <col min="150" max="150" width="8.77734375" bestFit="1" customWidth="1"/>
    <col min="151" max="151" width="4.6640625" bestFit="1" customWidth="1"/>
    <col min="152" max="152" width="11.33203125" bestFit="1" customWidth="1"/>
    <col min="153" max="153" width="5.6640625" bestFit="1" customWidth="1"/>
    <col min="154" max="154" width="7.77734375" bestFit="1" customWidth="1"/>
    <col min="155" max="155" width="14.77734375" bestFit="1" customWidth="1"/>
    <col min="156" max="156" width="10.77734375" bestFit="1" customWidth="1"/>
    <col min="157" max="157" width="8.77734375" bestFit="1" customWidth="1"/>
    <col min="158" max="158" width="7" bestFit="1" customWidth="1"/>
    <col min="159" max="159" width="10.77734375" bestFit="1" customWidth="1"/>
    <col min="160" max="161" width="16.21875" bestFit="1" customWidth="1"/>
    <col min="162" max="162" width="12.21875" bestFit="1" customWidth="1"/>
    <col min="163" max="163" width="9.44140625" bestFit="1" customWidth="1"/>
    <col min="164" max="164" width="16.33203125" bestFit="1" customWidth="1"/>
    <col min="165" max="165" width="15" bestFit="1" customWidth="1"/>
    <col min="166" max="166" width="18.88671875" bestFit="1" customWidth="1"/>
    <col min="167" max="195" width="16.33203125" bestFit="1" customWidth="1"/>
    <col min="196" max="196" width="17.21875" bestFit="1" customWidth="1"/>
    <col min="197" max="197" width="14.33203125" bestFit="1" customWidth="1"/>
    <col min="198" max="211" width="15.6640625" bestFit="1" customWidth="1"/>
    <col min="212" max="212" width="14.6640625" bestFit="1" customWidth="1"/>
    <col min="213" max="226" width="15.6640625" bestFit="1" customWidth="1"/>
    <col min="227" max="227" width="14.6640625" bestFit="1" customWidth="1"/>
    <col min="228" max="228" width="15.6640625" bestFit="1" customWidth="1"/>
    <col min="229" max="233" width="15.88671875" bestFit="1" customWidth="1"/>
    <col min="234" max="234" width="14.88671875" bestFit="1" customWidth="1"/>
    <col min="235" max="237" width="15.88671875" bestFit="1" customWidth="1"/>
    <col min="238" max="238" width="15.6640625" bestFit="1" customWidth="1"/>
    <col min="239" max="239" width="14.6640625" bestFit="1" customWidth="1"/>
    <col min="240" max="245" width="15.6640625" bestFit="1" customWidth="1"/>
    <col min="246" max="246" width="14.6640625" bestFit="1" customWidth="1"/>
    <col min="247" max="257" width="15.6640625" bestFit="1" customWidth="1"/>
    <col min="258" max="258" width="14.6640625" bestFit="1" customWidth="1"/>
    <col min="259" max="275" width="15.6640625" bestFit="1" customWidth="1"/>
    <col min="276" max="276" width="14.6640625" bestFit="1" customWidth="1"/>
    <col min="277" max="279" width="15.6640625" bestFit="1" customWidth="1"/>
    <col min="280" max="287" width="15.88671875" bestFit="1" customWidth="1"/>
    <col min="288" max="303" width="15.6640625" bestFit="1" customWidth="1"/>
    <col min="304" max="304" width="14.6640625" bestFit="1" customWidth="1"/>
    <col min="305" max="310" width="15.6640625" bestFit="1" customWidth="1"/>
    <col min="311" max="311" width="14.6640625" bestFit="1" customWidth="1"/>
    <col min="312" max="344" width="15.6640625" bestFit="1" customWidth="1"/>
    <col min="345" max="345" width="14.6640625" bestFit="1" customWidth="1"/>
    <col min="346" max="348" width="15.6640625" bestFit="1" customWidth="1"/>
    <col min="349" max="349" width="14.6640625" bestFit="1" customWidth="1"/>
    <col min="350" max="350" width="13.6640625" bestFit="1" customWidth="1"/>
    <col min="351" max="351" width="14.6640625" bestFit="1" customWidth="1"/>
    <col min="352" max="372" width="15.6640625" bestFit="1" customWidth="1"/>
    <col min="373" max="373" width="13.6640625" bestFit="1" customWidth="1"/>
    <col min="374" max="380" width="15.6640625" bestFit="1" customWidth="1"/>
    <col min="381" max="381" width="14.6640625" bestFit="1" customWidth="1"/>
    <col min="382" max="385" width="15.6640625" bestFit="1" customWidth="1"/>
    <col min="386" max="386" width="14.6640625" bestFit="1" customWidth="1"/>
    <col min="387" max="393" width="15.6640625" bestFit="1" customWidth="1"/>
    <col min="394" max="394" width="14.6640625" bestFit="1" customWidth="1"/>
    <col min="395" max="431" width="15.6640625" bestFit="1" customWidth="1"/>
    <col min="432" max="432" width="14.6640625" bestFit="1" customWidth="1"/>
    <col min="433" max="440" width="15.6640625" bestFit="1" customWidth="1"/>
    <col min="441" max="441" width="14.6640625" bestFit="1" customWidth="1"/>
    <col min="442" max="453" width="15.6640625" bestFit="1" customWidth="1"/>
    <col min="454" max="454" width="14.6640625" bestFit="1" customWidth="1"/>
    <col min="455" max="464" width="15.6640625" bestFit="1" customWidth="1"/>
    <col min="465" max="465" width="14.6640625" bestFit="1" customWidth="1"/>
    <col min="466" max="468" width="15.6640625" bestFit="1" customWidth="1"/>
    <col min="469" max="470" width="14.6640625" bestFit="1" customWidth="1"/>
    <col min="471" max="472" width="15.6640625" bestFit="1" customWidth="1"/>
    <col min="473" max="473" width="14.6640625" bestFit="1" customWidth="1"/>
    <col min="474" max="480" width="15.6640625" bestFit="1" customWidth="1"/>
    <col min="481" max="488" width="15.88671875" bestFit="1" customWidth="1"/>
    <col min="489" max="489" width="14.88671875" bestFit="1" customWidth="1"/>
    <col min="490" max="502" width="15.88671875" bestFit="1" customWidth="1"/>
    <col min="503" max="503" width="14.88671875" bestFit="1" customWidth="1"/>
    <col min="504" max="504" width="15.88671875" bestFit="1" customWidth="1"/>
    <col min="505" max="505" width="14.88671875" bestFit="1" customWidth="1"/>
    <col min="506" max="509" width="15.88671875" bestFit="1" customWidth="1"/>
    <col min="510" max="510" width="14.88671875" bestFit="1" customWidth="1"/>
    <col min="511" max="525" width="15.88671875" bestFit="1" customWidth="1"/>
    <col min="526" max="529" width="15.6640625" bestFit="1" customWidth="1"/>
    <col min="530" max="530" width="14.6640625" bestFit="1" customWidth="1"/>
    <col min="531" max="566" width="15.6640625" bestFit="1" customWidth="1"/>
    <col min="567" max="567" width="14.6640625" bestFit="1" customWidth="1"/>
    <col min="568" max="574" width="15.6640625" bestFit="1" customWidth="1"/>
    <col min="575" max="575" width="14.6640625" bestFit="1" customWidth="1"/>
    <col min="576" max="578" width="15.6640625" bestFit="1" customWidth="1"/>
    <col min="579" max="579" width="14.6640625" bestFit="1" customWidth="1"/>
    <col min="580" max="594" width="15.6640625" bestFit="1" customWidth="1"/>
    <col min="595" max="595" width="14.6640625" bestFit="1" customWidth="1"/>
    <col min="596" max="606" width="15.6640625" bestFit="1" customWidth="1"/>
    <col min="607" max="607" width="14.6640625" bestFit="1" customWidth="1"/>
    <col min="608" max="610" width="15.6640625" bestFit="1" customWidth="1"/>
    <col min="611" max="611" width="14.6640625" bestFit="1" customWidth="1"/>
    <col min="612" max="614" width="15.6640625" bestFit="1" customWidth="1"/>
    <col min="615" max="615" width="14.6640625" bestFit="1" customWidth="1"/>
    <col min="616" max="621" width="15.6640625" bestFit="1" customWidth="1"/>
    <col min="622" max="622" width="14.6640625" bestFit="1" customWidth="1"/>
    <col min="623" max="638" width="15.6640625" bestFit="1" customWidth="1"/>
    <col min="639" max="639" width="14.6640625" bestFit="1" customWidth="1"/>
    <col min="640" max="662" width="15.6640625" bestFit="1" customWidth="1"/>
    <col min="663" max="663" width="14.6640625" bestFit="1" customWidth="1"/>
    <col min="664" max="669" width="15.6640625" bestFit="1" customWidth="1"/>
    <col min="670" max="670" width="13.6640625" bestFit="1" customWidth="1"/>
    <col min="671" max="680" width="15.6640625" bestFit="1" customWidth="1"/>
    <col min="681" max="681" width="14.6640625" bestFit="1" customWidth="1"/>
    <col min="682" max="682" width="15.6640625" bestFit="1" customWidth="1"/>
    <col min="683" max="683" width="14.6640625" bestFit="1" customWidth="1"/>
    <col min="684" max="693" width="15.6640625" bestFit="1" customWidth="1"/>
    <col min="694" max="694" width="14.6640625" bestFit="1" customWidth="1"/>
    <col min="695" max="695" width="15.6640625" bestFit="1" customWidth="1"/>
    <col min="696" max="696" width="14.6640625" bestFit="1" customWidth="1"/>
    <col min="697" max="709" width="15.6640625" bestFit="1" customWidth="1"/>
    <col min="710" max="710" width="15.88671875" bestFit="1" customWidth="1"/>
    <col min="711" max="711" width="14.88671875" bestFit="1" customWidth="1"/>
    <col min="712" max="715" width="15.88671875" bestFit="1" customWidth="1"/>
    <col min="716" max="717" width="14.88671875" bestFit="1" customWidth="1"/>
    <col min="718" max="728" width="15.88671875" bestFit="1" customWidth="1"/>
    <col min="729" max="729" width="14.88671875" bestFit="1" customWidth="1"/>
    <col min="730" max="744" width="15.88671875" bestFit="1" customWidth="1"/>
    <col min="745" max="755" width="15.6640625" bestFit="1" customWidth="1"/>
    <col min="756" max="756" width="13.6640625" bestFit="1" customWidth="1"/>
    <col min="757" max="759" width="15.6640625" bestFit="1" customWidth="1"/>
    <col min="760" max="760" width="14.6640625" bestFit="1" customWidth="1"/>
    <col min="761" max="806" width="15.6640625" bestFit="1" customWidth="1"/>
    <col min="807" max="807" width="14.6640625" bestFit="1" customWidth="1"/>
    <col min="808" max="810" width="15.6640625" bestFit="1" customWidth="1"/>
    <col min="811" max="811" width="14.6640625" bestFit="1" customWidth="1"/>
    <col min="812" max="817" width="15.88671875" bestFit="1" customWidth="1"/>
    <col min="818" max="818" width="14.88671875" bestFit="1" customWidth="1"/>
    <col min="819" max="819" width="15.88671875" bestFit="1" customWidth="1"/>
    <col min="820" max="820" width="14.88671875" bestFit="1" customWidth="1"/>
    <col min="821" max="823" width="15.88671875" bestFit="1" customWidth="1"/>
    <col min="824" max="824" width="14.88671875" bestFit="1" customWidth="1"/>
    <col min="825" max="825" width="15.88671875" bestFit="1" customWidth="1"/>
    <col min="826" max="841" width="15.6640625" bestFit="1" customWidth="1"/>
    <col min="842" max="842" width="14.6640625" bestFit="1" customWidth="1"/>
    <col min="843" max="849" width="15.6640625" bestFit="1" customWidth="1"/>
    <col min="850" max="850" width="14.6640625" bestFit="1" customWidth="1"/>
    <col min="851" max="857" width="15.6640625" bestFit="1" customWidth="1"/>
    <col min="858" max="858" width="14.6640625" bestFit="1" customWidth="1"/>
    <col min="859" max="872" width="15.6640625" bestFit="1" customWidth="1"/>
    <col min="873" max="873" width="14.6640625" bestFit="1" customWidth="1"/>
    <col min="874" max="878" width="15.6640625" bestFit="1" customWidth="1"/>
    <col min="879" max="879" width="14.6640625" bestFit="1" customWidth="1"/>
    <col min="880" max="880" width="15.6640625" bestFit="1" customWidth="1"/>
    <col min="881" max="881" width="14.6640625" bestFit="1" customWidth="1"/>
    <col min="882" max="886" width="15.6640625" bestFit="1" customWidth="1"/>
    <col min="887" max="891" width="15.88671875" bestFit="1" customWidth="1"/>
    <col min="892" max="892" width="14.88671875" bestFit="1" customWidth="1"/>
    <col min="893" max="893" width="15.88671875" bestFit="1" customWidth="1"/>
    <col min="894" max="894" width="13.88671875" bestFit="1" customWidth="1"/>
    <col min="895" max="895" width="14.88671875" bestFit="1" customWidth="1"/>
    <col min="896" max="913" width="15.88671875" bestFit="1" customWidth="1"/>
    <col min="914" max="922" width="15.6640625" bestFit="1" customWidth="1"/>
    <col min="923" max="924" width="14.6640625" bestFit="1" customWidth="1"/>
    <col min="925" max="935" width="15.6640625" bestFit="1" customWidth="1"/>
    <col min="936" max="936" width="14.6640625" bestFit="1" customWidth="1"/>
    <col min="937" max="943" width="15.6640625" bestFit="1" customWidth="1"/>
    <col min="944" max="945" width="14.6640625" bestFit="1" customWidth="1"/>
    <col min="946" max="953" width="15.6640625" bestFit="1" customWidth="1"/>
    <col min="954" max="954" width="14.6640625" bestFit="1" customWidth="1"/>
    <col min="955" max="964" width="15.6640625" bestFit="1" customWidth="1"/>
    <col min="965" max="965" width="14.6640625" bestFit="1" customWidth="1"/>
    <col min="966" max="966" width="15.6640625" bestFit="1" customWidth="1"/>
    <col min="967" max="967" width="14.6640625" bestFit="1" customWidth="1"/>
    <col min="968" max="976" width="15.6640625" bestFit="1" customWidth="1"/>
    <col min="977" max="989" width="15.88671875" bestFit="1" customWidth="1"/>
    <col min="990" max="991" width="14.88671875" bestFit="1" customWidth="1"/>
    <col min="992" max="992" width="15.88671875" bestFit="1" customWidth="1"/>
    <col min="993" max="993" width="14.88671875" bestFit="1" customWidth="1"/>
    <col min="994" max="998" width="15.88671875" bestFit="1" customWidth="1"/>
    <col min="999" max="1013" width="15.6640625" bestFit="1" customWidth="1"/>
    <col min="1014" max="1014" width="14.6640625" bestFit="1" customWidth="1"/>
    <col min="1015" max="1020" width="15.6640625" bestFit="1" customWidth="1"/>
    <col min="1021" max="1022" width="14.6640625" bestFit="1" customWidth="1"/>
    <col min="1023" max="1035" width="15.6640625" bestFit="1" customWidth="1"/>
    <col min="1036" max="1036" width="13.6640625" bestFit="1" customWidth="1"/>
    <col min="1037" max="1038" width="14.6640625" bestFit="1" customWidth="1"/>
    <col min="1039" max="1051" width="15.6640625" bestFit="1" customWidth="1"/>
    <col min="1052" max="1052" width="14.6640625" bestFit="1" customWidth="1"/>
    <col min="1053" max="1053" width="15.6640625" bestFit="1" customWidth="1"/>
    <col min="1054" max="1054" width="14.6640625" bestFit="1" customWidth="1"/>
    <col min="1055" max="1063" width="15.6640625" bestFit="1" customWidth="1"/>
    <col min="1064" max="1064" width="14.6640625" bestFit="1" customWidth="1"/>
    <col min="1065" max="1070" width="15.6640625" bestFit="1" customWidth="1"/>
    <col min="1071" max="1071" width="14.6640625" bestFit="1" customWidth="1"/>
    <col min="1072" max="1073" width="15.6640625" bestFit="1" customWidth="1"/>
    <col min="1074" max="1078" width="15.88671875" bestFit="1" customWidth="1"/>
    <col min="1079" max="1079" width="14.88671875" bestFit="1" customWidth="1"/>
    <col min="1080" max="1082" width="15.88671875" bestFit="1" customWidth="1"/>
    <col min="1083" max="1083" width="15.6640625" bestFit="1" customWidth="1"/>
    <col min="1084" max="1084" width="14.6640625" bestFit="1" customWidth="1"/>
    <col min="1085" max="1088" width="15.6640625" bestFit="1" customWidth="1"/>
    <col min="1089" max="1089" width="14.6640625" bestFit="1" customWidth="1"/>
    <col min="1090" max="1096" width="15.6640625" bestFit="1" customWidth="1"/>
    <col min="1097" max="1097" width="14.6640625" bestFit="1" customWidth="1"/>
    <col min="1098" max="1129" width="15.6640625" bestFit="1" customWidth="1"/>
    <col min="1130" max="1130" width="14.6640625" bestFit="1" customWidth="1"/>
    <col min="1131" max="1135" width="15.6640625" bestFit="1" customWidth="1"/>
    <col min="1136" max="1136" width="14.6640625" bestFit="1" customWidth="1"/>
    <col min="1137" max="1143" width="15.6640625" bestFit="1" customWidth="1"/>
    <col min="1144" max="1144" width="14.6640625" bestFit="1" customWidth="1"/>
    <col min="1145" max="1146" width="15.6640625" bestFit="1" customWidth="1"/>
    <col min="1147" max="1147" width="14.6640625" bestFit="1" customWidth="1"/>
    <col min="1148" max="1156" width="15.6640625" bestFit="1" customWidth="1"/>
    <col min="1157" max="1162" width="15.88671875" bestFit="1" customWidth="1"/>
    <col min="1163" max="1163" width="13.88671875" bestFit="1" customWidth="1"/>
    <col min="1164" max="1172" width="15.88671875" bestFit="1" customWidth="1"/>
    <col min="1173" max="1173" width="14.88671875" bestFit="1" customWidth="1"/>
    <col min="1174" max="1174" width="15.88671875" bestFit="1" customWidth="1"/>
    <col min="1175" max="1175" width="14.88671875" bestFit="1" customWidth="1"/>
    <col min="1176" max="1178" width="15.88671875" bestFit="1" customWidth="1"/>
    <col min="1179" max="1179" width="15.6640625" bestFit="1" customWidth="1"/>
    <col min="1180" max="1180" width="14.6640625" bestFit="1" customWidth="1"/>
    <col min="1181" max="1189" width="15.6640625" bestFit="1" customWidth="1"/>
    <col min="1190" max="1190" width="14.6640625" bestFit="1" customWidth="1"/>
    <col min="1191" max="1196" width="15.6640625" bestFit="1" customWidth="1"/>
    <col min="1197" max="1197" width="14.6640625" bestFit="1" customWidth="1"/>
    <col min="1198" max="1199" width="15.6640625" bestFit="1" customWidth="1"/>
    <col min="1200" max="1200" width="14.6640625" bestFit="1" customWidth="1"/>
    <col min="1201" max="1205" width="15.6640625" bestFit="1" customWidth="1"/>
    <col min="1206" max="1206" width="14.6640625" bestFit="1" customWidth="1"/>
    <col min="1207" max="1219" width="15.6640625" bestFit="1" customWidth="1"/>
    <col min="1220" max="1220" width="14.6640625" bestFit="1" customWidth="1"/>
    <col min="1221" max="1233" width="15.6640625" bestFit="1" customWidth="1"/>
    <col min="1234" max="1234" width="14.6640625" bestFit="1" customWidth="1"/>
    <col min="1235" max="1242" width="15.6640625" bestFit="1" customWidth="1"/>
    <col min="1243" max="1244" width="14.88671875" bestFit="1" customWidth="1"/>
    <col min="1245" max="1252" width="15.88671875" bestFit="1" customWidth="1"/>
    <col min="1253" max="1253" width="14.88671875" bestFit="1" customWidth="1"/>
    <col min="1254" max="1256" width="15.88671875" bestFit="1" customWidth="1"/>
    <col min="1257" max="1272" width="15.6640625" bestFit="1" customWidth="1"/>
    <col min="1273" max="1273" width="14.6640625" bestFit="1" customWidth="1"/>
    <col min="1274" max="1283" width="15.6640625" bestFit="1" customWidth="1"/>
    <col min="1284" max="1284" width="13.6640625" bestFit="1" customWidth="1"/>
    <col min="1285" max="1287" width="15.6640625" bestFit="1" customWidth="1"/>
    <col min="1288" max="1289" width="14.6640625" bestFit="1" customWidth="1"/>
    <col min="1290" max="1310" width="15.6640625" bestFit="1" customWidth="1"/>
    <col min="1311" max="1311" width="13.6640625" bestFit="1" customWidth="1"/>
    <col min="1312" max="1328" width="15.6640625" bestFit="1" customWidth="1"/>
    <col min="1329" max="1330" width="15.88671875" bestFit="1" customWidth="1"/>
    <col min="1331" max="1331" width="14.88671875" bestFit="1" customWidth="1"/>
    <col min="1332" max="1342" width="15.88671875" bestFit="1" customWidth="1"/>
    <col min="1343" max="1363" width="15.6640625" bestFit="1" customWidth="1"/>
    <col min="1364" max="1364" width="14.6640625" bestFit="1" customWidth="1"/>
    <col min="1365" max="1368" width="15.6640625" bestFit="1" customWidth="1"/>
    <col min="1369" max="1369" width="14.6640625" bestFit="1" customWidth="1"/>
    <col min="1370" max="1373" width="15.6640625" bestFit="1" customWidth="1"/>
    <col min="1374" max="1374" width="14.6640625" bestFit="1" customWidth="1"/>
    <col min="1375" max="1377" width="15.6640625" bestFit="1" customWidth="1"/>
    <col min="1378" max="1378" width="14.6640625" bestFit="1" customWidth="1"/>
    <col min="1379" max="1383" width="15.6640625" bestFit="1" customWidth="1"/>
    <col min="1384" max="1384" width="14.6640625" bestFit="1" customWidth="1"/>
    <col min="1385" max="1391" width="15.6640625" bestFit="1" customWidth="1"/>
    <col min="1392" max="1392" width="14.6640625" bestFit="1" customWidth="1"/>
    <col min="1393" max="1397" width="15.6640625" bestFit="1" customWidth="1"/>
    <col min="1398" max="1399" width="15.88671875" bestFit="1" customWidth="1"/>
    <col min="1400" max="1400" width="14.88671875" bestFit="1" customWidth="1"/>
    <col min="1401" max="1417" width="15.88671875" bestFit="1" customWidth="1"/>
    <col min="1418" max="1472" width="15.6640625" bestFit="1" customWidth="1"/>
    <col min="1473" max="1473" width="14.6640625" bestFit="1" customWidth="1"/>
    <col min="1474" max="1474" width="15.6640625" bestFit="1" customWidth="1"/>
    <col min="1475" max="1476" width="15.88671875" bestFit="1" customWidth="1"/>
    <col min="1477" max="1477" width="13.88671875" bestFit="1" customWidth="1"/>
    <col min="1478" max="1483" width="15.88671875" bestFit="1" customWidth="1"/>
    <col min="1484" max="1484" width="14.88671875" bestFit="1" customWidth="1"/>
    <col min="1485" max="1488" width="15.88671875" bestFit="1" customWidth="1"/>
    <col min="1489" max="1512" width="15.6640625" bestFit="1" customWidth="1"/>
    <col min="1513" max="1513" width="14.6640625" bestFit="1" customWidth="1"/>
    <col min="1514" max="1521" width="15.6640625" bestFit="1" customWidth="1"/>
    <col min="1522" max="1522" width="14.6640625" bestFit="1" customWidth="1"/>
    <col min="1523" max="1539" width="15.6640625" bestFit="1" customWidth="1"/>
    <col min="1540" max="1540" width="14.6640625" bestFit="1" customWidth="1"/>
    <col min="1541" max="1543" width="15.6640625" bestFit="1" customWidth="1"/>
    <col min="1544" max="1545" width="14.6640625" bestFit="1" customWidth="1"/>
    <col min="1546" max="1548" width="15.6640625" bestFit="1" customWidth="1"/>
    <col min="1549" max="1549" width="14.6640625" bestFit="1" customWidth="1"/>
    <col min="1550" max="1554" width="15.6640625" bestFit="1" customWidth="1"/>
    <col min="1555" max="1555" width="14.6640625" bestFit="1" customWidth="1"/>
    <col min="1556" max="1556" width="15.6640625" bestFit="1" customWidth="1"/>
    <col min="1557" max="1562" width="15.88671875" bestFit="1" customWidth="1"/>
    <col min="1563" max="1563" width="13.88671875" bestFit="1" customWidth="1"/>
    <col min="1564" max="1572" width="15.88671875" bestFit="1" customWidth="1"/>
    <col min="1573" max="1573" width="14.88671875" bestFit="1" customWidth="1"/>
    <col min="1574" max="1580" width="15.88671875" bestFit="1" customWidth="1"/>
    <col min="1581" max="1588" width="15.6640625" bestFit="1" customWidth="1"/>
    <col min="1589" max="1589" width="14.6640625" bestFit="1" customWidth="1"/>
    <col min="1590" max="1603" width="15.6640625" bestFit="1" customWidth="1"/>
    <col min="1604" max="1604" width="14.6640625" bestFit="1" customWidth="1"/>
    <col min="1605" max="1608" width="15.6640625" bestFit="1" customWidth="1"/>
    <col min="1609" max="1609" width="14.6640625" bestFit="1" customWidth="1"/>
    <col min="1610" max="1613" width="15.6640625" bestFit="1" customWidth="1"/>
    <col min="1614" max="1614" width="14.6640625" bestFit="1" customWidth="1"/>
    <col min="1615" max="1615" width="15.6640625" bestFit="1" customWidth="1"/>
    <col min="1616" max="1616" width="14.6640625" bestFit="1" customWidth="1"/>
    <col min="1617" max="1625" width="15.6640625" bestFit="1" customWidth="1"/>
    <col min="1626" max="1626" width="14.6640625" bestFit="1" customWidth="1"/>
    <col min="1627" max="1629" width="15.6640625" bestFit="1" customWidth="1"/>
    <col min="1630" max="1630" width="14.6640625" bestFit="1" customWidth="1"/>
    <col min="1631" max="1635" width="15.6640625" bestFit="1" customWidth="1"/>
    <col min="1636" max="1636" width="14.6640625" bestFit="1" customWidth="1"/>
    <col min="1637" max="1653" width="15.6640625" bestFit="1" customWidth="1"/>
    <col min="1654" max="1654" width="14.6640625" bestFit="1" customWidth="1"/>
    <col min="1655" max="1656" width="15.6640625" bestFit="1" customWidth="1"/>
    <col min="1657" max="1657" width="13.6640625" bestFit="1" customWidth="1"/>
    <col min="1658" max="1663" width="15.6640625" bestFit="1" customWidth="1"/>
    <col min="1664" max="1664" width="14.6640625" bestFit="1" customWidth="1"/>
    <col min="1665" max="1668" width="15.6640625" bestFit="1" customWidth="1"/>
    <col min="1669" max="1669" width="14.6640625" bestFit="1" customWidth="1"/>
    <col min="1670" max="1670" width="15.6640625" bestFit="1" customWidth="1"/>
    <col min="1671" max="1671" width="14.6640625" bestFit="1" customWidth="1"/>
    <col min="1672" max="1682" width="15.6640625" bestFit="1" customWidth="1"/>
    <col min="1683" max="1683" width="14.6640625" bestFit="1" customWidth="1"/>
    <col min="1684" max="1686" width="15.6640625" bestFit="1" customWidth="1"/>
    <col min="1687" max="1687" width="14.6640625" bestFit="1" customWidth="1"/>
    <col min="1688" max="1695" width="15.6640625" bestFit="1" customWidth="1"/>
    <col min="1696" max="1696" width="14.6640625" bestFit="1" customWidth="1"/>
    <col min="1697" max="1698" width="15.6640625" bestFit="1" customWidth="1"/>
    <col min="1699" max="1699" width="14.6640625" bestFit="1" customWidth="1"/>
    <col min="1700" max="1719" width="15.6640625" bestFit="1" customWidth="1"/>
    <col min="1720" max="1720" width="14.6640625" bestFit="1" customWidth="1"/>
    <col min="1721" max="1721" width="15.6640625" bestFit="1" customWidth="1"/>
    <col min="1722" max="1722" width="14.6640625" bestFit="1" customWidth="1"/>
    <col min="1723" max="1740" width="15.6640625" bestFit="1" customWidth="1"/>
    <col min="1741" max="1741" width="14.6640625" bestFit="1" customWidth="1"/>
    <col min="1742" max="1747" width="15.6640625" bestFit="1" customWidth="1"/>
    <col min="1748" max="1748" width="14.6640625" bestFit="1" customWidth="1"/>
    <col min="1749" max="1749" width="15.6640625" bestFit="1" customWidth="1"/>
    <col min="1750" max="1756" width="15.88671875" bestFit="1" customWidth="1"/>
    <col min="1757" max="1757" width="14.88671875" bestFit="1" customWidth="1"/>
    <col min="1758" max="1761" width="15.88671875" bestFit="1" customWidth="1"/>
    <col min="1762" max="1762" width="14.88671875" bestFit="1" customWidth="1"/>
    <col min="1763" max="1803" width="15.88671875" bestFit="1" customWidth="1"/>
    <col min="1804" max="1811" width="15.6640625" bestFit="1" customWidth="1"/>
    <col min="1812" max="1812" width="14.6640625" bestFit="1" customWidth="1"/>
    <col min="1813" max="1861" width="15.6640625" bestFit="1" customWidth="1"/>
    <col min="1862" max="1862" width="15.88671875" bestFit="1" customWidth="1"/>
    <col min="1863" max="1863" width="14.88671875" bestFit="1" customWidth="1"/>
    <col min="1864" max="1865" width="15.88671875" bestFit="1" customWidth="1"/>
    <col min="1866" max="1866" width="14.88671875" bestFit="1" customWidth="1"/>
    <col min="1867" max="1880" width="15.88671875" bestFit="1" customWidth="1"/>
    <col min="1881" max="1886" width="15.6640625" bestFit="1" customWidth="1"/>
    <col min="1887" max="1887" width="14.6640625" bestFit="1" customWidth="1"/>
    <col min="1888" max="1889" width="15.6640625" bestFit="1" customWidth="1"/>
    <col min="1890" max="1892" width="15.88671875" bestFit="1" customWidth="1"/>
    <col min="1893" max="1893" width="14.88671875" bestFit="1" customWidth="1"/>
    <col min="1894" max="1897" width="15.88671875" bestFit="1" customWidth="1"/>
    <col min="1898" max="1898" width="11" bestFit="1" customWidth="1"/>
    <col min="1899" max="1917" width="16.21875" bestFit="1" customWidth="1"/>
    <col min="1918" max="1918" width="14.109375" bestFit="1" customWidth="1"/>
    <col min="1919" max="1928" width="16.21875" bestFit="1" customWidth="1"/>
    <col min="1929" max="1929" width="15.109375" bestFit="1" customWidth="1"/>
    <col min="1930" max="1951" width="16.21875" bestFit="1" customWidth="1"/>
    <col min="1952" max="1952" width="15.109375" bestFit="1" customWidth="1"/>
    <col min="1953" max="1960" width="16.21875" bestFit="1" customWidth="1"/>
    <col min="1961" max="1961" width="12.88671875" bestFit="1" customWidth="1"/>
    <col min="1962" max="1978" width="16.21875" bestFit="1" customWidth="1"/>
    <col min="1979" max="1979" width="15.109375" bestFit="1" customWidth="1"/>
    <col min="1980" max="1980" width="16.21875" bestFit="1" customWidth="1"/>
    <col min="1981" max="1981" width="15.109375" bestFit="1" customWidth="1"/>
    <col min="1982" max="1993" width="16.21875" bestFit="1" customWidth="1"/>
    <col min="1994" max="1995" width="15.109375" bestFit="1" customWidth="1"/>
    <col min="1996" max="2005" width="16.21875" bestFit="1" customWidth="1"/>
    <col min="2006" max="2007" width="15.109375" bestFit="1" customWidth="1"/>
    <col min="2008" max="2012" width="16.21875" bestFit="1" customWidth="1"/>
    <col min="2013" max="2013" width="15.109375" bestFit="1" customWidth="1"/>
    <col min="2014" max="2018" width="16.21875" bestFit="1" customWidth="1"/>
    <col min="2019" max="2019" width="15.109375" bestFit="1" customWidth="1"/>
    <col min="2020" max="2023" width="16.21875" bestFit="1" customWidth="1"/>
    <col min="2024" max="2024" width="15.109375" bestFit="1" customWidth="1"/>
    <col min="2025" max="2025" width="16.21875" bestFit="1" customWidth="1"/>
    <col min="2026" max="2027" width="15.109375" bestFit="1" customWidth="1"/>
    <col min="2028" max="2055" width="16.21875" bestFit="1" customWidth="1"/>
    <col min="2056" max="2056" width="15.109375" bestFit="1" customWidth="1"/>
    <col min="2057" max="2071" width="16.21875" bestFit="1" customWidth="1"/>
    <col min="2072" max="2072" width="15.109375" bestFit="1" customWidth="1"/>
    <col min="2073" max="2079" width="16.21875" bestFit="1" customWidth="1"/>
    <col min="2080" max="2080" width="15.109375" bestFit="1" customWidth="1"/>
    <col min="2081" max="2101" width="16.21875" bestFit="1" customWidth="1"/>
    <col min="2102" max="2102" width="15.109375" bestFit="1" customWidth="1"/>
    <col min="2103" max="2128" width="16.21875" bestFit="1" customWidth="1"/>
    <col min="2129" max="2129" width="14.109375" bestFit="1" customWidth="1"/>
    <col min="2130" max="2142" width="16.21875" bestFit="1" customWidth="1"/>
    <col min="2143" max="2143" width="15.109375" bestFit="1" customWidth="1"/>
    <col min="2144" max="2159" width="16.21875" bestFit="1" customWidth="1"/>
    <col min="2160" max="2160" width="15.109375" bestFit="1" customWidth="1"/>
    <col min="2161" max="2173" width="16.21875" bestFit="1" customWidth="1"/>
    <col min="2174" max="2174" width="15.109375" bestFit="1" customWidth="1"/>
    <col min="2175" max="2185" width="16.21875" bestFit="1" customWidth="1"/>
    <col min="2186" max="2186" width="15.109375" bestFit="1" customWidth="1"/>
    <col min="2187" max="2188" width="16.21875" bestFit="1" customWidth="1"/>
    <col min="2189" max="2189" width="15.109375" bestFit="1" customWidth="1"/>
    <col min="2190" max="2194" width="16.21875" bestFit="1" customWidth="1"/>
    <col min="2195" max="2195" width="15.109375" bestFit="1" customWidth="1"/>
    <col min="2196" max="2208" width="16.21875" bestFit="1" customWidth="1"/>
    <col min="2209" max="2209" width="15.109375" bestFit="1" customWidth="1"/>
    <col min="2210" max="2256" width="16.21875" bestFit="1" customWidth="1"/>
    <col min="2257" max="2257" width="15.109375" bestFit="1" customWidth="1"/>
    <col min="2258" max="2265" width="16.21875" bestFit="1" customWidth="1"/>
    <col min="2266" max="2267" width="15.109375" bestFit="1" customWidth="1"/>
    <col min="2268" max="2280" width="16.21875" bestFit="1" customWidth="1"/>
    <col min="2281" max="2281" width="15.109375" bestFit="1" customWidth="1"/>
    <col min="2282" max="2282" width="16.21875" bestFit="1" customWidth="1"/>
    <col min="2283" max="2283" width="15.109375" bestFit="1" customWidth="1"/>
    <col min="2284" max="2284" width="12.88671875" bestFit="1" customWidth="1"/>
    <col min="2285" max="2287" width="16.21875" bestFit="1" customWidth="1"/>
    <col min="2288" max="2288" width="15.109375" bestFit="1" customWidth="1"/>
    <col min="2289" max="2303" width="16.21875" bestFit="1" customWidth="1"/>
    <col min="2304" max="2304" width="15.109375" bestFit="1" customWidth="1"/>
    <col min="2305" max="2309" width="16.21875" bestFit="1" customWidth="1"/>
    <col min="2310" max="2310" width="15.109375" bestFit="1" customWidth="1"/>
    <col min="2311" max="2324" width="16.21875" bestFit="1" customWidth="1"/>
    <col min="2325" max="2325" width="15.109375" bestFit="1" customWidth="1"/>
    <col min="2326" max="2333" width="16.21875" bestFit="1" customWidth="1"/>
    <col min="2334" max="2334" width="14.109375" bestFit="1" customWidth="1"/>
    <col min="2335" max="2337" width="16.21875" bestFit="1" customWidth="1"/>
    <col min="2338" max="2339" width="15.109375" bestFit="1" customWidth="1"/>
    <col min="2340" max="2359" width="16.21875" bestFit="1" customWidth="1"/>
    <col min="2360" max="2360" width="15.109375" bestFit="1" customWidth="1"/>
    <col min="2361" max="2369" width="16.21875" bestFit="1" customWidth="1"/>
    <col min="2370" max="2370" width="15.109375" bestFit="1" customWidth="1"/>
    <col min="2371" max="2375" width="16.21875" bestFit="1" customWidth="1"/>
    <col min="2376" max="2377" width="15.109375" bestFit="1" customWidth="1"/>
    <col min="2378" max="2378" width="16.21875" bestFit="1" customWidth="1"/>
    <col min="2379" max="2379" width="14.109375" bestFit="1" customWidth="1"/>
    <col min="2380" max="2381" width="16.21875" bestFit="1" customWidth="1"/>
    <col min="2382" max="2382" width="15.109375" bestFit="1" customWidth="1"/>
    <col min="2383" max="2383" width="16.21875" bestFit="1" customWidth="1"/>
    <col min="2384" max="2384" width="15.109375" bestFit="1" customWidth="1"/>
    <col min="2385" max="2390" width="16.21875" bestFit="1" customWidth="1"/>
    <col min="2391" max="2391" width="15.109375" bestFit="1" customWidth="1"/>
    <col min="2392" max="2394" width="16.21875" bestFit="1" customWidth="1"/>
    <col min="2395" max="2396" width="15.109375" bestFit="1" customWidth="1"/>
    <col min="2397" max="2398" width="16.21875" bestFit="1" customWidth="1"/>
    <col min="2399" max="2400" width="15.109375" bestFit="1" customWidth="1"/>
    <col min="2401" max="2405" width="16.21875" bestFit="1" customWidth="1"/>
    <col min="2406" max="2406" width="14.109375" bestFit="1" customWidth="1"/>
    <col min="2407" max="2410" width="16.21875" bestFit="1" customWidth="1"/>
    <col min="2411" max="2411" width="14.109375" bestFit="1" customWidth="1"/>
    <col min="2412" max="2420" width="16.21875" bestFit="1" customWidth="1"/>
    <col min="2421" max="2421" width="15.109375" bestFit="1" customWidth="1"/>
    <col min="2422" max="2429" width="16.21875" bestFit="1" customWidth="1"/>
    <col min="2430" max="2430" width="15.109375" bestFit="1" customWidth="1"/>
    <col min="2431" max="2436" width="16.21875" bestFit="1" customWidth="1"/>
    <col min="2437" max="2437" width="14.109375" bestFit="1" customWidth="1"/>
    <col min="2438" max="2446" width="16.21875" bestFit="1" customWidth="1"/>
    <col min="2447" max="2447" width="15.109375" bestFit="1" customWidth="1"/>
    <col min="2448" max="2465" width="16.21875" bestFit="1" customWidth="1"/>
    <col min="2466" max="2466" width="15.109375" bestFit="1" customWidth="1"/>
    <col min="2467" max="2468" width="16.21875" bestFit="1" customWidth="1"/>
    <col min="2469" max="2469" width="15.109375" bestFit="1" customWidth="1"/>
    <col min="2470" max="2498" width="16.21875" bestFit="1" customWidth="1"/>
    <col min="2499" max="2499" width="15.109375" bestFit="1" customWidth="1"/>
    <col min="2500" max="2504" width="16.21875" bestFit="1" customWidth="1"/>
    <col min="2505" max="2505" width="15.109375" bestFit="1" customWidth="1"/>
    <col min="2506" max="2508" width="16.21875" bestFit="1" customWidth="1"/>
    <col min="2509" max="2509" width="15.109375" bestFit="1" customWidth="1"/>
    <col min="2510" max="2518" width="16.21875" bestFit="1" customWidth="1"/>
    <col min="2519" max="2519" width="15.109375" bestFit="1" customWidth="1"/>
    <col min="2520" max="2542" width="16.21875" bestFit="1" customWidth="1"/>
    <col min="2543" max="2543" width="15.109375" bestFit="1" customWidth="1"/>
    <col min="2544" max="2551" width="16.21875" bestFit="1" customWidth="1"/>
    <col min="2552" max="2552" width="15.109375" bestFit="1" customWidth="1"/>
    <col min="2553" max="2564" width="16.21875" bestFit="1" customWidth="1"/>
    <col min="2565" max="2565" width="15.109375" bestFit="1" customWidth="1"/>
    <col min="2566" max="2567" width="16.21875" bestFit="1" customWidth="1"/>
    <col min="2568" max="2568" width="15.109375" bestFit="1" customWidth="1"/>
    <col min="2569" max="2569" width="16.21875" bestFit="1" customWidth="1"/>
    <col min="2570" max="2570" width="15.109375" bestFit="1" customWidth="1"/>
    <col min="2571" max="2581" width="16.21875" bestFit="1" customWidth="1"/>
    <col min="2582" max="2582" width="15.109375" bestFit="1" customWidth="1"/>
    <col min="2583" max="2591" width="16.21875" bestFit="1" customWidth="1"/>
    <col min="2592" max="2592" width="15.109375" bestFit="1" customWidth="1"/>
    <col min="2593" max="2595" width="16.21875" bestFit="1" customWidth="1"/>
    <col min="2596" max="2596" width="14.109375" bestFit="1" customWidth="1"/>
    <col min="2597" max="2609" width="16.21875" bestFit="1" customWidth="1"/>
    <col min="2610" max="2610" width="15.109375" bestFit="1" customWidth="1"/>
    <col min="2611" max="2611" width="16.21875" bestFit="1" customWidth="1"/>
    <col min="2612" max="2612" width="15.109375" bestFit="1" customWidth="1"/>
    <col min="2613" max="2619" width="16.21875" bestFit="1" customWidth="1"/>
    <col min="2620" max="2620" width="15.109375" bestFit="1" customWidth="1"/>
    <col min="2621" max="2625" width="16.21875" bestFit="1" customWidth="1"/>
    <col min="2626" max="2626" width="15.109375" bestFit="1" customWidth="1"/>
    <col min="2627" max="2627" width="16.21875" bestFit="1" customWidth="1"/>
    <col min="2628" max="2628" width="15.109375" bestFit="1" customWidth="1"/>
    <col min="2629" max="2647" width="16.21875" bestFit="1" customWidth="1"/>
    <col min="2648" max="2648" width="15.109375" bestFit="1" customWidth="1"/>
    <col min="2649" max="2674" width="16.21875" bestFit="1" customWidth="1"/>
    <col min="2675" max="2675" width="15.109375" bestFit="1" customWidth="1"/>
    <col min="2676" max="2695" width="16.21875" bestFit="1" customWidth="1"/>
    <col min="2696" max="2696" width="15.109375" bestFit="1" customWidth="1"/>
    <col min="2697" max="2700" width="16.21875" bestFit="1" customWidth="1"/>
    <col min="2701" max="2701" width="15.109375" bestFit="1" customWidth="1"/>
    <col min="2702" max="2708" width="16.21875" bestFit="1" customWidth="1"/>
    <col min="2709" max="2709" width="15.109375" bestFit="1" customWidth="1"/>
    <col min="2710" max="2740" width="16.21875" bestFit="1" customWidth="1"/>
    <col min="2741" max="2741" width="14.109375" bestFit="1" customWidth="1"/>
    <col min="2742" max="2742" width="15.109375" bestFit="1" customWidth="1"/>
    <col min="2743" max="2753" width="16.21875" bestFit="1" customWidth="1"/>
    <col min="2754" max="2754" width="15.109375" bestFit="1" customWidth="1"/>
    <col min="2755" max="2770" width="16.21875" bestFit="1" customWidth="1"/>
    <col min="2771" max="2772" width="15.109375" bestFit="1" customWidth="1"/>
    <col min="2773" max="2776" width="16.21875" bestFit="1" customWidth="1"/>
    <col min="2777" max="2777" width="15.109375" bestFit="1" customWidth="1"/>
    <col min="2778" max="2778" width="16.21875" bestFit="1" customWidth="1"/>
    <col min="2779" max="2779" width="15.109375" bestFit="1" customWidth="1"/>
    <col min="2780" max="2784" width="16.21875" bestFit="1" customWidth="1"/>
    <col min="2785" max="2785" width="15.109375" bestFit="1" customWidth="1"/>
    <col min="2786" max="2800" width="16.21875" bestFit="1" customWidth="1"/>
    <col min="2801" max="2801" width="15.109375" bestFit="1" customWidth="1"/>
    <col min="2802" max="2813" width="16.21875" bestFit="1" customWidth="1"/>
    <col min="2814" max="2814" width="15.109375" bestFit="1" customWidth="1"/>
    <col min="2815" max="2817" width="16.21875" bestFit="1" customWidth="1"/>
    <col min="2818" max="2818" width="15.109375" bestFit="1" customWidth="1"/>
    <col min="2819" max="2821" width="16.21875" bestFit="1" customWidth="1"/>
    <col min="2822" max="2822" width="15.109375" bestFit="1" customWidth="1"/>
    <col min="2823" max="2832" width="16.21875" bestFit="1" customWidth="1"/>
    <col min="2833" max="2833" width="15.109375" bestFit="1" customWidth="1"/>
    <col min="2834" max="2842" width="16.21875" bestFit="1" customWidth="1"/>
    <col min="2843" max="2843" width="15.109375" bestFit="1" customWidth="1"/>
    <col min="2844" max="2860" width="16.21875" bestFit="1" customWidth="1"/>
    <col min="2861" max="2861" width="15.109375" bestFit="1" customWidth="1"/>
    <col min="2862" max="2869" width="16.21875" bestFit="1" customWidth="1"/>
    <col min="2870" max="2870" width="15.109375" bestFit="1" customWidth="1"/>
    <col min="2871" max="2914" width="16.21875" bestFit="1" customWidth="1"/>
    <col min="2915" max="2915" width="15.109375" bestFit="1" customWidth="1"/>
    <col min="2916" max="2926" width="16.21875" bestFit="1" customWidth="1"/>
    <col min="2927" max="2927" width="15.109375" bestFit="1" customWidth="1"/>
    <col min="2928" max="2931" width="16.21875" bestFit="1" customWidth="1"/>
    <col min="2932" max="2932" width="15.109375" bestFit="1" customWidth="1"/>
    <col min="2933" max="2933" width="16.21875" bestFit="1" customWidth="1"/>
    <col min="2934" max="2934" width="15.109375" bestFit="1" customWidth="1"/>
    <col min="2935" max="2942" width="16.21875" bestFit="1" customWidth="1"/>
    <col min="2943" max="2943" width="15.109375" bestFit="1" customWidth="1"/>
    <col min="2944" max="2964" width="16.21875" bestFit="1" customWidth="1"/>
    <col min="2965" max="2965" width="15.109375" bestFit="1" customWidth="1"/>
    <col min="2966" max="3002" width="16.21875" bestFit="1" customWidth="1"/>
    <col min="3003" max="3003" width="15.109375" bestFit="1" customWidth="1"/>
    <col min="3004" max="3004" width="16.21875" bestFit="1" customWidth="1"/>
    <col min="3005" max="3005" width="15.109375" bestFit="1" customWidth="1"/>
    <col min="3006" max="3012" width="16.21875" bestFit="1" customWidth="1"/>
    <col min="3013" max="3013" width="15.109375" bestFit="1" customWidth="1"/>
    <col min="3014" max="3015" width="16.21875" bestFit="1" customWidth="1"/>
    <col min="3016" max="3016" width="15.109375" bestFit="1" customWidth="1"/>
    <col min="3017" max="3025" width="16.21875" bestFit="1" customWidth="1"/>
    <col min="3026" max="3026" width="15.109375" bestFit="1" customWidth="1"/>
    <col min="3027" max="3030" width="16.21875" bestFit="1" customWidth="1"/>
    <col min="3031" max="3031" width="15.109375" bestFit="1" customWidth="1"/>
    <col min="3032" max="3033" width="16.21875" bestFit="1" customWidth="1"/>
    <col min="3034" max="3034" width="15.109375" bestFit="1" customWidth="1"/>
    <col min="3035" max="3042" width="16.21875" bestFit="1" customWidth="1"/>
    <col min="3043" max="3043" width="15.109375" bestFit="1" customWidth="1"/>
    <col min="3044" max="3044" width="16.21875" bestFit="1" customWidth="1"/>
    <col min="3045" max="3045" width="15.109375" bestFit="1" customWidth="1"/>
    <col min="3046" max="3047" width="16.21875" bestFit="1" customWidth="1"/>
    <col min="3048" max="3048" width="14.109375" bestFit="1" customWidth="1"/>
    <col min="3049" max="3049" width="16.21875" bestFit="1" customWidth="1"/>
    <col min="3050" max="3050" width="15.109375" bestFit="1" customWidth="1"/>
    <col min="3051" max="3051" width="16.21875" bestFit="1" customWidth="1"/>
    <col min="3052" max="3053" width="15.109375" bestFit="1" customWidth="1"/>
    <col min="3054" max="3054" width="16.21875" bestFit="1" customWidth="1"/>
    <col min="3055" max="3055" width="15.109375" bestFit="1" customWidth="1"/>
    <col min="3056" max="3059" width="16.21875" bestFit="1" customWidth="1"/>
    <col min="3060" max="3060" width="15.109375" bestFit="1" customWidth="1"/>
    <col min="3061" max="3061" width="16.21875" bestFit="1" customWidth="1"/>
    <col min="3062" max="3062" width="15.109375" bestFit="1" customWidth="1"/>
    <col min="3063" max="3065" width="16.21875" bestFit="1" customWidth="1"/>
    <col min="3066" max="3066" width="15.109375" bestFit="1" customWidth="1"/>
    <col min="3067" max="3067" width="16.21875" bestFit="1" customWidth="1"/>
    <col min="3068" max="3068" width="15.109375" bestFit="1" customWidth="1"/>
    <col min="3069" max="3071" width="16.21875" bestFit="1" customWidth="1"/>
    <col min="3072" max="3072" width="15.109375" bestFit="1" customWidth="1"/>
    <col min="3073" max="3074" width="16.21875" bestFit="1" customWidth="1"/>
    <col min="3075" max="3075" width="15.109375" bestFit="1" customWidth="1"/>
    <col min="3076" max="3093" width="16.21875" bestFit="1" customWidth="1"/>
    <col min="3094" max="3094" width="14.109375" bestFit="1" customWidth="1"/>
    <col min="3095" max="3100" width="16.21875" bestFit="1" customWidth="1"/>
    <col min="3101" max="3101" width="15.109375" bestFit="1" customWidth="1"/>
    <col min="3102" max="3113" width="16.21875" bestFit="1" customWidth="1"/>
    <col min="3114" max="3114" width="15.109375" bestFit="1" customWidth="1"/>
    <col min="3115" max="3137" width="16.21875" bestFit="1" customWidth="1"/>
    <col min="3138" max="3139" width="15.109375" bestFit="1" customWidth="1"/>
    <col min="3140" max="3148" width="16.21875" bestFit="1" customWidth="1"/>
    <col min="3149" max="3149" width="15.109375" bestFit="1" customWidth="1"/>
    <col min="3150" max="3165" width="16.21875" bestFit="1" customWidth="1"/>
    <col min="3166" max="3166" width="15.109375" bestFit="1" customWidth="1"/>
    <col min="3167" max="3169" width="16.21875" bestFit="1" customWidth="1"/>
    <col min="3170" max="3170" width="15.109375" bestFit="1" customWidth="1"/>
    <col min="3171" max="3183" width="16.21875" bestFit="1" customWidth="1"/>
    <col min="3184" max="3184" width="15.109375" bestFit="1" customWidth="1"/>
    <col min="3185" max="3234" width="16.21875" bestFit="1" customWidth="1"/>
    <col min="3235" max="3235" width="15.109375" bestFit="1" customWidth="1"/>
    <col min="3236" max="3239" width="16.21875" bestFit="1" customWidth="1"/>
    <col min="3240" max="3240" width="15.109375" bestFit="1" customWidth="1"/>
    <col min="3241" max="3242" width="16.21875" bestFit="1" customWidth="1"/>
    <col min="3243" max="3243" width="15.109375" bestFit="1" customWidth="1"/>
    <col min="3244" max="3254" width="16.21875" bestFit="1" customWidth="1"/>
    <col min="3255" max="3255" width="15.109375" bestFit="1" customWidth="1"/>
    <col min="3256" max="3266" width="16.21875" bestFit="1" customWidth="1"/>
    <col min="3267" max="3267" width="15.109375" bestFit="1" customWidth="1"/>
    <col min="3268" max="3271" width="16.21875" bestFit="1" customWidth="1"/>
    <col min="3272" max="3272" width="14.109375" bestFit="1" customWidth="1"/>
    <col min="3273" max="3286" width="16.21875" bestFit="1" customWidth="1"/>
    <col min="3287" max="3287" width="15.109375" bestFit="1" customWidth="1"/>
    <col min="3288" max="3290" width="16.21875" bestFit="1" customWidth="1"/>
    <col min="3291" max="3291" width="15.109375" bestFit="1" customWidth="1"/>
    <col min="3292" max="3294" width="16.21875" bestFit="1" customWidth="1"/>
    <col min="3295" max="3296" width="15.109375" bestFit="1" customWidth="1"/>
    <col min="3297" max="3304" width="16.21875" bestFit="1" customWidth="1"/>
    <col min="3305" max="3305" width="15.109375" bestFit="1" customWidth="1"/>
    <col min="3306" max="3308" width="16.21875" bestFit="1" customWidth="1"/>
    <col min="3309" max="3315" width="16.5546875" bestFit="1" customWidth="1"/>
    <col min="3316" max="3316" width="15.44140625" bestFit="1" customWidth="1"/>
    <col min="3317" max="3321" width="16.5546875" bestFit="1" customWidth="1"/>
    <col min="3322" max="3323" width="15.44140625" bestFit="1" customWidth="1"/>
    <col min="3324" max="3324" width="16.5546875" bestFit="1" customWidth="1"/>
    <col min="3325" max="3325" width="15.44140625" bestFit="1" customWidth="1"/>
    <col min="3326" max="3342" width="16.5546875" bestFit="1" customWidth="1"/>
    <col min="3343" max="3343" width="15.44140625" bestFit="1" customWidth="1"/>
    <col min="3344" max="3349" width="16.5546875" bestFit="1" customWidth="1"/>
    <col min="3350" max="3350" width="14.44140625" bestFit="1" customWidth="1"/>
    <col min="3351" max="3352" width="16.5546875" bestFit="1" customWidth="1"/>
    <col min="3353" max="3353" width="15.44140625" bestFit="1" customWidth="1"/>
    <col min="3354" max="3354" width="16.5546875" bestFit="1" customWidth="1"/>
    <col min="3355" max="3355" width="15.44140625" bestFit="1" customWidth="1"/>
    <col min="3356" max="3358" width="16.5546875" bestFit="1" customWidth="1"/>
    <col min="3359" max="3359" width="15.44140625" bestFit="1" customWidth="1"/>
    <col min="3360" max="3363" width="16.5546875" bestFit="1" customWidth="1"/>
    <col min="3364" max="3364" width="15.44140625" bestFit="1" customWidth="1"/>
    <col min="3365" max="3366" width="16.5546875" bestFit="1" customWidth="1"/>
    <col min="3367" max="3367" width="15.44140625" bestFit="1" customWidth="1"/>
    <col min="3368" max="3372" width="16.5546875" bestFit="1" customWidth="1"/>
    <col min="3373" max="3373" width="15.44140625" bestFit="1" customWidth="1"/>
    <col min="3374" max="3374" width="16.5546875" bestFit="1" customWidth="1"/>
    <col min="3375" max="3375" width="15.44140625" bestFit="1" customWidth="1"/>
    <col min="3376" max="3378" width="16.5546875" bestFit="1" customWidth="1"/>
    <col min="3379" max="3379" width="15.44140625" bestFit="1" customWidth="1"/>
    <col min="3380" max="3386" width="16.5546875" bestFit="1" customWidth="1"/>
    <col min="3387" max="3387" width="15.44140625" bestFit="1" customWidth="1"/>
    <col min="3388" max="3390" width="16.5546875" bestFit="1" customWidth="1"/>
    <col min="3391" max="3391" width="15.44140625" bestFit="1" customWidth="1"/>
    <col min="3392" max="3393" width="16.5546875" bestFit="1" customWidth="1"/>
    <col min="3394" max="3394" width="15.44140625" bestFit="1" customWidth="1"/>
    <col min="3395" max="3396" width="16.5546875" bestFit="1" customWidth="1"/>
    <col min="3397" max="3398" width="15.44140625" bestFit="1" customWidth="1"/>
    <col min="3399" max="3410" width="16.5546875" bestFit="1" customWidth="1"/>
    <col min="3411" max="3412" width="15.44140625" bestFit="1" customWidth="1"/>
    <col min="3413" max="3423" width="16.5546875" bestFit="1" customWidth="1"/>
    <col min="3424" max="3424" width="15.44140625" bestFit="1" customWidth="1"/>
    <col min="3425" max="3444" width="16.5546875" bestFit="1" customWidth="1"/>
    <col min="3445" max="3445" width="15.44140625" bestFit="1" customWidth="1"/>
    <col min="3446" max="3446" width="16.5546875" bestFit="1" customWidth="1"/>
    <col min="3447" max="3447" width="14.44140625" bestFit="1" customWidth="1"/>
    <col min="3448" max="3451" width="16.5546875" bestFit="1" customWidth="1"/>
    <col min="3452" max="3452" width="15.44140625" bestFit="1" customWidth="1"/>
    <col min="3453" max="3461" width="16.5546875" bestFit="1" customWidth="1"/>
    <col min="3462" max="3462" width="15.44140625" bestFit="1" customWidth="1"/>
    <col min="3463" max="3465" width="16.5546875" bestFit="1" customWidth="1"/>
    <col min="3466" max="3466" width="15.44140625" bestFit="1" customWidth="1"/>
    <col min="3467" max="3471" width="16.5546875" bestFit="1" customWidth="1"/>
    <col min="3472" max="3472" width="15.44140625" bestFit="1" customWidth="1"/>
    <col min="3473" max="3478" width="16.5546875" bestFit="1" customWidth="1"/>
    <col min="3479" max="3479" width="15.44140625" bestFit="1" customWidth="1"/>
    <col min="3480" max="3488" width="16.5546875" bestFit="1" customWidth="1"/>
    <col min="3489" max="3489" width="15.44140625" bestFit="1" customWidth="1"/>
    <col min="3490" max="3500" width="16.5546875" bestFit="1" customWidth="1"/>
    <col min="3501" max="3501" width="15.44140625" bestFit="1" customWidth="1"/>
    <col min="3502" max="3509" width="16.5546875" bestFit="1" customWidth="1"/>
    <col min="3510" max="3510" width="15.44140625" bestFit="1" customWidth="1"/>
    <col min="3511" max="3515" width="16.5546875" bestFit="1" customWidth="1"/>
    <col min="3516" max="3516" width="15.44140625" bestFit="1" customWidth="1"/>
    <col min="3517" max="3525" width="16.5546875" bestFit="1" customWidth="1"/>
    <col min="3526" max="3526" width="15.44140625" bestFit="1" customWidth="1"/>
    <col min="3527" max="3527" width="16.5546875" bestFit="1" customWidth="1"/>
    <col min="3528" max="3528" width="14.44140625" bestFit="1" customWidth="1"/>
    <col min="3529" max="3534" width="16.5546875" bestFit="1" customWidth="1"/>
    <col min="3535" max="3535" width="15.44140625" bestFit="1" customWidth="1"/>
    <col min="3536" max="3536" width="16.5546875" bestFit="1" customWidth="1"/>
    <col min="3537" max="3537" width="15.44140625" bestFit="1" customWidth="1"/>
    <col min="3538" max="3604" width="16.5546875" bestFit="1" customWidth="1"/>
    <col min="3605" max="3606" width="15.44140625" bestFit="1" customWidth="1"/>
    <col min="3607" max="3609" width="16.5546875" bestFit="1" customWidth="1"/>
    <col min="3610" max="3610" width="15.44140625" bestFit="1" customWidth="1"/>
    <col min="3611" max="3612" width="16.5546875" bestFit="1" customWidth="1"/>
    <col min="3613" max="3613" width="15.44140625" bestFit="1" customWidth="1"/>
    <col min="3614" max="3614" width="16.5546875" bestFit="1" customWidth="1"/>
    <col min="3615" max="3615" width="15.44140625" bestFit="1" customWidth="1"/>
    <col min="3616" max="3634" width="16.5546875" bestFit="1" customWidth="1"/>
    <col min="3635" max="3635" width="15.44140625" bestFit="1" customWidth="1"/>
    <col min="3636" max="3636" width="16.5546875" bestFit="1" customWidth="1"/>
    <col min="3637" max="3637" width="15.44140625" bestFit="1" customWidth="1"/>
    <col min="3638" max="3645" width="16.5546875" bestFit="1" customWidth="1"/>
    <col min="3646" max="3646" width="15.44140625" bestFit="1" customWidth="1"/>
    <col min="3647" max="3656" width="16.5546875" bestFit="1" customWidth="1"/>
    <col min="3657" max="3657" width="15.44140625" bestFit="1" customWidth="1"/>
    <col min="3658" max="3691" width="16.5546875" bestFit="1" customWidth="1"/>
    <col min="3692" max="3692" width="15.44140625" bestFit="1" customWidth="1"/>
    <col min="3693" max="3711" width="16.5546875" bestFit="1" customWidth="1"/>
    <col min="3712" max="3712" width="15.44140625" bestFit="1" customWidth="1"/>
    <col min="3713" max="3736" width="16.5546875" bestFit="1" customWidth="1"/>
    <col min="3737" max="3737" width="15.44140625" bestFit="1" customWidth="1"/>
    <col min="3738" max="3744" width="16.5546875" bestFit="1" customWidth="1"/>
    <col min="3745" max="3745" width="15.44140625" bestFit="1" customWidth="1"/>
    <col min="3746" max="3760" width="16.5546875" bestFit="1" customWidth="1"/>
    <col min="3761" max="3762" width="15.44140625" bestFit="1" customWidth="1"/>
    <col min="3763" max="3769" width="16.5546875" bestFit="1" customWidth="1"/>
    <col min="3770" max="3770" width="15.44140625" bestFit="1" customWidth="1"/>
    <col min="3771" max="3776" width="16.5546875" bestFit="1" customWidth="1"/>
    <col min="3777" max="3777" width="14.44140625" bestFit="1" customWidth="1"/>
    <col min="3778" max="3786" width="16.5546875" bestFit="1" customWidth="1"/>
    <col min="3787" max="3787" width="15.44140625" bestFit="1" customWidth="1"/>
    <col min="3788" max="3795" width="16.5546875" bestFit="1" customWidth="1"/>
    <col min="3796" max="3796" width="15.44140625" bestFit="1" customWidth="1"/>
    <col min="3797" max="3803" width="16.5546875" bestFit="1" customWidth="1"/>
    <col min="3804" max="3804" width="15.44140625" bestFit="1" customWidth="1"/>
    <col min="3805" max="3829" width="16.5546875" bestFit="1" customWidth="1"/>
    <col min="3830" max="3830" width="15.44140625" bestFit="1" customWidth="1"/>
    <col min="3831" max="3834" width="16.5546875" bestFit="1" customWidth="1"/>
    <col min="3835" max="3835" width="15.44140625" bestFit="1" customWidth="1"/>
    <col min="3836" max="3842" width="16.5546875" bestFit="1" customWidth="1"/>
    <col min="3843" max="3843" width="15.44140625" bestFit="1" customWidth="1"/>
    <col min="3844" max="3854" width="16.5546875" bestFit="1" customWidth="1"/>
    <col min="3855" max="3855" width="15.44140625" bestFit="1" customWidth="1"/>
    <col min="3856" max="3856" width="14.44140625" bestFit="1" customWidth="1"/>
    <col min="3857" max="3866" width="16.5546875" bestFit="1" customWidth="1"/>
    <col min="3867" max="3867" width="15.44140625" bestFit="1" customWidth="1"/>
    <col min="3868" max="3881" width="16.5546875" bestFit="1" customWidth="1"/>
    <col min="3882" max="3883" width="15.44140625" bestFit="1" customWidth="1"/>
    <col min="3884" max="3892" width="16.5546875" bestFit="1" customWidth="1"/>
    <col min="3893" max="3893" width="15.44140625" bestFit="1" customWidth="1"/>
    <col min="3894" max="3924" width="16.5546875" bestFit="1" customWidth="1"/>
    <col min="3925" max="3925" width="15.44140625" bestFit="1" customWidth="1"/>
    <col min="3926" max="3963" width="16.5546875" bestFit="1" customWidth="1"/>
    <col min="3964" max="3964" width="15.44140625" bestFit="1" customWidth="1"/>
    <col min="3965" max="3967" width="16.5546875" bestFit="1" customWidth="1"/>
    <col min="3968" max="3968" width="15.44140625" bestFit="1" customWidth="1"/>
    <col min="3969" max="3973" width="16.5546875" bestFit="1" customWidth="1"/>
    <col min="3974" max="3974" width="15.44140625" bestFit="1" customWidth="1"/>
    <col min="3975" max="3982" width="16.5546875" bestFit="1" customWidth="1"/>
    <col min="3983" max="3983" width="15.44140625" bestFit="1" customWidth="1"/>
    <col min="3984" max="3986" width="16.5546875" bestFit="1" customWidth="1"/>
    <col min="3987" max="3987" width="15.44140625" bestFit="1" customWidth="1"/>
    <col min="3988" max="4011" width="16.5546875" bestFit="1" customWidth="1"/>
    <col min="4012" max="4012" width="15.44140625" bestFit="1" customWidth="1"/>
    <col min="4013" max="4024" width="16.5546875" bestFit="1" customWidth="1"/>
    <col min="4025" max="4025" width="15.44140625" bestFit="1" customWidth="1"/>
    <col min="4026" max="4030" width="16.5546875" bestFit="1" customWidth="1"/>
    <col min="4031" max="4031" width="15.44140625" bestFit="1" customWidth="1"/>
    <col min="4032" max="4036" width="16.5546875" bestFit="1" customWidth="1"/>
    <col min="4037" max="4037" width="14.44140625" bestFit="1" customWidth="1"/>
    <col min="4038" max="4045" width="16.5546875" bestFit="1" customWidth="1"/>
    <col min="4046" max="4046" width="14.44140625" bestFit="1" customWidth="1"/>
    <col min="4047" max="4060" width="16.5546875" bestFit="1" customWidth="1"/>
    <col min="4061" max="4061" width="15.44140625" bestFit="1" customWidth="1"/>
    <col min="4062" max="4082" width="16.5546875" bestFit="1" customWidth="1"/>
    <col min="4083" max="4083" width="15.44140625" bestFit="1" customWidth="1"/>
    <col min="4084" max="4110" width="16.5546875" bestFit="1" customWidth="1"/>
    <col min="4111" max="4111" width="15.44140625" bestFit="1" customWidth="1"/>
    <col min="4112" max="4161" width="16.5546875" bestFit="1" customWidth="1"/>
    <col min="4162" max="4162" width="15.44140625" bestFit="1" customWidth="1"/>
    <col min="4163" max="4165" width="16.5546875" bestFit="1" customWidth="1"/>
    <col min="4166" max="4166" width="15.44140625" bestFit="1" customWidth="1"/>
    <col min="4167" max="4170" width="16.5546875" bestFit="1" customWidth="1"/>
    <col min="4171" max="4171" width="15.44140625" bestFit="1" customWidth="1"/>
    <col min="4172" max="4186" width="16.5546875" bestFit="1" customWidth="1"/>
    <col min="4187" max="4187" width="14.44140625" bestFit="1" customWidth="1"/>
    <col min="4188" max="4216" width="16.5546875" bestFit="1" customWidth="1"/>
    <col min="4217" max="4217" width="10.77734375" bestFit="1" customWidth="1"/>
  </cols>
  <sheetData>
    <row r="1" spans="1:166" x14ac:dyDescent="0.3">
      <c r="CU1" s="2" t="s">
        <v>3</v>
      </c>
      <c r="CV1" t="s" vm="1">
        <v>6655</v>
      </c>
      <c r="CZ1" s="2" t="s">
        <v>4706</v>
      </c>
      <c r="DA1" t="s" vm="2">
        <v>6666</v>
      </c>
    </row>
    <row r="2" spans="1:166" x14ac:dyDescent="0.3">
      <c r="ED2" s="2" t="s">
        <v>6638</v>
      </c>
      <c r="EE2" t="s">
        <v>6639</v>
      </c>
      <c r="EG2" s="2" t="s">
        <v>6638</v>
      </c>
      <c r="EH2" t="s">
        <v>6639</v>
      </c>
      <c r="EJ2" t="s">
        <v>6663</v>
      </c>
      <c r="EL2" s="2" t="s">
        <v>6638</v>
      </c>
      <c r="EM2" t="s">
        <v>6665</v>
      </c>
    </row>
    <row r="3" spans="1:166" x14ac:dyDescent="0.3">
      <c r="A3" t="s">
        <v>6633</v>
      </c>
      <c r="C3" s="5" t="s">
        <v>6636</v>
      </c>
      <c r="E3" s="2" t="s">
        <v>4707</v>
      </c>
      <c r="F3" t="s">
        <v>6633</v>
      </c>
      <c r="H3" s="2" t="s">
        <v>6638</v>
      </c>
      <c r="I3" t="s">
        <v>6639</v>
      </c>
      <c r="K3" t="s">
        <v>6639</v>
      </c>
      <c r="M3" s="2" t="s">
        <v>6641</v>
      </c>
      <c r="N3" s="9" t="s">
        <v>6636</v>
      </c>
      <c r="P3" s="5" t="s">
        <v>6642</v>
      </c>
      <c r="R3" s="5" t="s">
        <v>6643</v>
      </c>
      <c r="T3" t="s">
        <v>6644</v>
      </c>
      <c r="V3" s="2" t="s">
        <v>4707</v>
      </c>
      <c r="W3" t="s">
        <v>6636</v>
      </c>
      <c r="Y3" s="2" t="s">
        <v>4709</v>
      </c>
      <c r="Z3" t="s">
        <v>6646</v>
      </c>
      <c r="AB3" s="2" t="s">
        <v>6638</v>
      </c>
      <c r="AC3" t="s">
        <v>6633</v>
      </c>
      <c r="AE3" t="s">
        <v>6647</v>
      </c>
      <c r="AG3" t="s">
        <v>6648</v>
      </c>
      <c r="AI3" t="s">
        <v>6649</v>
      </c>
      <c r="AK3" s="2" t="s">
        <v>6650</v>
      </c>
      <c r="AL3" t="s">
        <v>6633</v>
      </c>
      <c r="AN3" s="2" t="s">
        <v>6651</v>
      </c>
      <c r="AO3" t="s">
        <v>6633</v>
      </c>
      <c r="AQ3" s="2" t="s">
        <v>4709</v>
      </c>
      <c r="AR3" t="s">
        <v>6639</v>
      </c>
      <c r="AT3" s="2" t="s">
        <v>4709</v>
      </c>
      <c r="AU3" t="s">
        <v>6652</v>
      </c>
      <c r="AW3" s="2" t="s">
        <v>6653</v>
      </c>
      <c r="AX3" t="s">
        <v>6652</v>
      </c>
      <c r="AZ3" s="2" t="s">
        <v>6653</v>
      </c>
      <c r="BA3" t="s">
        <v>6636</v>
      </c>
      <c r="BC3" s="2" t="s">
        <v>8</v>
      </c>
      <c r="BD3" t="s">
        <v>6639</v>
      </c>
      <c r="BF3" s="2" t="s">
        <v>8</v>
      </c>
      <c r="BG3" t="s">
        <v>6639</v>
      </c>
      <c r="BI3" s="2" t="s">
        <v>6632</v>
      </c>
      <c r="BJ3" s="2" t="s">
        <v>6654</v>
      </c>
      <c r="BZ3" s="2" t="s">
        <v>7</v>
      </c>
      <c r="CA3" t="s">
        <v>6637</v>
      </c>
      <c r="CD3" s="2" t="s">
        <v>8</v>
      </c>
      <c r="CE3" t="s">
        <v>6640</v>
      </c>
      <c r="CF3" t="s">
        <v>6637</v>
      </c>
      <c r="CL3" s="2" t="s">
        <v>6651</v>
      </c>
      <c r="CM3" t="s">
        <v>6633</v>
      </c>
      <c r="CQ3" s="2" t="s">
        <v>4709</v>
      </c>
      <c r="CR3" t="s">
        <v>6640</v>
      </c>
      <c r="CU3" s="2" t="s">
        <v>6634</v>
      </c>
      <c r="CV3" t="s">
        <v>6656</v>
      </c>
      <c r="CX3" t="s">
        <v>6658</v>
      </c>
      <c r="CZ3" s="2" t="s">
        <v>6659</v>
      </c>
      <c r="DC3" s="2" t="s">
        <v>6634</v>
      </c>
      <c r="DD3" t="s">
        <v>6637</v>
      </c>
      <c r="DE3" t="s">
        <v>6632</v>
      </c>
      <c r="DF3" t="s">
        <v>6644</v>
      </c>
      <c r="DG3" t="s">
        <v>6640</v>
      </c>
      <c r="DH3" t="s">
        <v>6657</v>
      </c>
      <c r="ED3" s="3">
        <v>8</v>
      </c>
      <c r="EE3" s="4">
        <v>85111</v>
      </c>
      <c r="EG3" s="3">
        <v>2</v>
      </c>
      <c r="EH3" s="4">
        <v>15304</v>
      </c>
      <c r="EJ3" s="4">
        <v>293.36183858898983</v>
      </c>
      <c r="EL3" s="3">
        <v>1</v>
      </c>
      <c r="EM3" s="4">
        <v>401</v>
      </c>
      <c r="EQ3" s="2" t="s">
        <v>6634</v>
      </c>
      <c r="ER3" t="s">
        <v>6644</v>
      </c>
    </row>
    <row r="4" spans="1:166" x14ac:dyDescent="0.3">
      <c r="A4" s="5">
        <v>283240</v>
      </c>
      <c r="C4" s="5">
        <v>4117</v>
      </c>
      <c r="E4" s="3" t="s">
        <v>4935</v>
      </c>
      <c r="F4" s="4">
        <v>2167</v>
      </c>
      <c r="H4" s="3">
        <v>1</v>
      </c>
      <c r="I4" s="4">
        <v>30022</v>
      </c>
      <c r="K4" s="5">
        <v>2348482</v>
      </c>
      <c r="M4" s="3" t="s">
        <v>4721</v>
      </c>
      <c r="N4" s="9">
        <v>0.52854122621564481</v>
      </c>
      <c r="P4" s="4">
        <v>7099</v>
      </c>
      <c r="R4" s="4">
        <v>3.7942276857295565</v>
      </c>
      <c r="T4" s="5">
        <v>2065242</v>
      </c>
      <c r="V4" s="3" t="s">
        <v>5883</v>
      </c>
      <c r="W4" s="4">
        <v>6</v>
      </c>
      <c r="Y4" s="3" t="s">
        <v>4719</v>
      </c>
      <c r="Z4" s="4">
        <v>915</v>
      </c>
      <c r="AB4" s="3">
        <v>1</v>
      </c>
      <c r="AC4" s="4">
        <v>2071</v>
      </c>
      <c r="AE4" s="4">
        <v>35.394441475146984</v>
      </c>
      <c r="AG4" s="4">
        <v>2461</v>
      </c>
      <c r="AI4" s="4">
        <v>-1925</v>
      </c>
      <c r="AK4" s="3" t="s">
        <v>1543</v>
      </c>
      <c r="AL4" s="4">
        <v>10497</v>
      </c>
      <c r="AN4" s="3" t="s">
        <v>5749</v>
      </c>
      <c r="AO4" s="4">
        <v>-8526</v>
      </c>
      <c r="AQ4" s="3" t="s">
        <v>5747</v>
      </c>
      <c r="AR4" s="4">
        <v>14674</v>
      </c>
      <c r="AT4" s="3" t="s">
        <v>5747</v>
      </c>
      <c r="AU4" s="10">
        <v>29</v>
      </c>
      <c r="AW4" s="3" t="s">
        <v>1020</v>
      </c>
      <c r="AX4" s="4">
        <v>574</v>
      </c>
      <c r="AZ4" s="3" t="s">
        <v>1020</v>
      </c>
      <c r="BA4" s="4">
        <v>574</v>
      </c>
      <c r="BC4" s="3" t="s">
        <v>1508</v>
      </c>
      <c r="BD4" s="4">
        <v>3145</v>
      </c>
      <c r="BF4" s="3" t="s">
        <v>2778</v>
      </c>
      <c r="BG4" s="4">
        <v>71397</v>
      </c>
      <c r="BI4" s="2" t="s">
        <v>4704</v>
      </c>
      <c r="BJ4" t="s">
        <v>3146</v>
      </c>
      <c r="BK4" t="s">
        <v>12</v>
      </c>
      <c r="BL4" t="s">
        <v>2694</v>
      </c>
      <c r="BM4" t="s">
        <v>6635</v>
      </c>
      <c r="BZ4" s="3" t="s">
        <v>3146</v>
      </c>
      <c r="CA4" s="6">
        <v>0.2713817227809357</v>
      </c>
      <c r="CD4" s="3" t="s">
        <v>3008</v>
      </c>
      <c r="CE4" s="4">
        <v>75</v>
      </c>
      <c r="CF4" s="4">
        <v>25616</v>
      </c>
      <c r="CL4" s="3" t="s">
        <v>5928</v>
      </c>
      <c r="CM4" s="4">
        <v>22825</v>
      </c>
      <c r="CQ4" s="3" t="s">
        <v>5747</v>
      </c>
      <c r="CR4" s="4">
        <v>29</v>
      </c>
      <c r="CU4" s="3" t="s">
        <v>4621</v>
      </c>
      <c r="CV4" s="7">
        <v>0.85</v>
      </c>
      <c r="CX4" s="4">
        <v>792</v>
      </c>
      <c r="CZ4" s="3" t="s">
        <v>6639</v>
      </c>
      <c r="DA4" s="4">
        <v>548880</v>
      </c>
      <c r="DC4" s="3">
        <v>2011</v>
      </c>
      <c r="DD4" s="6"/>
      <c r="DE4" s="6"/>
      <c r="DF4" s="6"/>
      <c r="DG4" s="6"/>
      <c r="DH4" s="6"/>
      <c r="DJ4" t="str">
        <f t="shared" ref="DJ4:DK8" si="0">CZ4</f>
        <v>Total Sales</v>
      </c>
      <c r="DK4" s="4">
        <f t="shared" si="0"/>
        <v>548880</v>
      </c>
      <c r="DL4" s="6">
        <f>VLOOKUP(DK12,DC3:DH8,2,FALSE)</f>
        <v>0.32468359929334761</v>
      </c>
      <c r="DM4" t="str">
        <f xml:space="preserve"> IF(DL4&gt;0,"More Than Last Year", IF(DL4&lt;0,"Less Than Last Year","No Difference"))</f>
        <v>More Than Last Year</v>
      </c>
      <c r="DP4" s="2" t="s">
        <v>6634</v>
      </c>
      <c r="DQ4" t="s">
        <v>6637</v>
      </c>
      <c r="DR4" t="s">
        <v>6632</v>
      </c>
      <c r="DS4" t="s">
        <v>6644</v>
      </c>
      <c r="DT4" t="s">
        <v>6640</v>
      </c>
      <c r="DU4" t="s">
        <v>6657</v>
      </c>
      <c r="ED4" s="3" t="s">
        <v>6635</v>
      </c>
      <c r="EE4" s="4">
        <v>85111</v>
      </c>
      <c r="EG4" s="3" t="s">
        <v>6635</v>
      </c>
      <c r="EH4" s="4">
        <v>15304</v>
      </c>
      <c r="EL4" s="3">
        <v>2</v>
      </c>
      <c r="EM4" s="4">
        <v>250</v>
      </c>
      <c r="EO4" t="s">
        <v>6667</v>
      </c>
      <c r="EQ4" s="3" t="s">
        <v>4720</v>
      </c>
      <c r="ER4" s="4">
        <v>1032013</v>
      </c>
      <c r="FF4" t="s">
        <v>6632</v>
      </c>
      <c r="FG4" t="s">
        <v>6644</v>
      </c>
      <c r="FI4" s="2" t="s">
        <v>6634</v>
      </c>
      <c r="FJ4" t="s">
        <v>6671</v>
      </c>
    </row>
    <row r="5" spans="1:166" x14ac:dyDescent="0.3">
      <c r="E5" s="3" t="s">
        <v>5531</v>
      </c>
      <c r="F5" s="4">
        <v>3051</v>
      </c>
      <c r="H5" s="3">
        <v>2</v>
      </c>
      <c r="I5" s="4">
        <v>15304</v>
      </c>
      <c r="M5" s="3" t="s">
        <v>4731</v>
      </c>
      <c r="N5" s="9">
        <v>0.30655391120507397</v>
      </c>
      <c r="V5" s="3" t="s">
        <v>4845</v>
      </c>
      <c r="W5" s="4">
        <v>5</v>
      </c>
      <c r="Y5" s="3" t="s">
        <v>5438</v>
      </c>
      <c r="Z5" s="4">
        <v>755</v>
      </c>
      <c r="AB5" s="3">
        <v>2</v>
      </c>
      <c r="AC5" s="4">
        <v>4210</v>
      </c>
      <c r="AK5" s="3" t="s">
        <v>2876</v>
      </c>
      <c r="AL5" s="4">
        <v>8967</v>
      </c>
      <c r="AN5" s="3" t="s">
        <v>5907</v>
      </c>
      <c r="AO5" s="4">
        <v>-2525</v>
      </c>
      <c r="AQ5" s="3" t="s">
        <v>5752</v>
      </c>
      <c r="AR5" s="4">
        <v>12164</v>
      </c>
      <c r="AT5" s="3" t="s">
        <v>5752</v>
      </c>
      <c r="AU5" s="10">
        <v>14</v>
      </c>
      <c r="AW5" s="3" t="s">
        <v>6408</v>
      </c>
      <c r="AX5" s="4">
        <v>198</v>
      </c>
      <c r="AZ5" s="3" t="s">
        <v>6635</v>
      </c>
      <c r="BA5" s="4">
        <v>574</v>
      </c>
      <c r="BC5" s="3" t="s">
        <v>1505</v>
      </c>
      <c r="BD5" s="4">
        <v>4639</v>
      </c>
      <c r="BF5" s="3" t="s">
        <v>6635</v>
      </c>
      <c r="BG5" s="4">
        <v>71397</v>
      </c>
      <c r="BI5" s="3">
        <v>1</v>
      </c>
      <c r="BJ5" s="4">
        <v>-525</v>
      </c>
      <c r="BK5" s="4">
        <v>1586</v>
      </c>
      <c r="BL5" s="4">
        <v>1010</v>
      </c>
      <c r="BM5" s="4">
        <v>2071</v>
      </c>
      <c r="BZ5" s="3" t="s">
        <v>12</v>
      </c>
      <c r="CA5" s="6">
        <v>0.34595904387115584</v>
      </c>
      <c r="CD5" s="3" t="s">
        <v>1543</v>
      </c>
      <c r="CE5" s="4">
        <v>50</v>
      </c>
      <c r="CF5" s="4">
        <v>48327</v>
      </c>
      <c r="CL5" s="3" t="s">
        <v>5438</v>
      </c>
      <c r="CM5" s="4">
        <v>21409</v>
      </c>
      <c r="CQ5" s="3" t="s">
        <v>5752</v>
      </c>
      <c r="CR5" s="4">
        <v>14</v>
      </c>
      <c r="CU5" s="3" t="s">
        <v>3159</v>
      </c>
      <c r="CV5" s="7">
        <v>0.8</v>
      </c>
      <c r="CZ5" s="3" t="s">
        <v>6633</v>
      </c>
      <c r="DA5" s="4">
        <v>66223</v>
      </c>
      <c r="DC5" s="3">
        <v>2012</v>
      </c>
      <c r="DD5" s="6">
        <v>0.32468359929334761</v>
      </c>
      <c r="DE5" s="6">
        <v>0.21539082716978361</v>
      </c>
      <c r="DF5" s="6">
        <v>1.0261158739359917</v>
      </c>
      <c r="DG5" s="6">
        <v>0.25630810092961487</v>
      </c>
      <c r="DH5" s="6">
        <v>0.10547667342799188</v>
      </c>
      <c r="DJ5" t="str">
        <f t="shared" si="0"/>
        <v>Total Profit</v>
      </c>
      <c r="DK5" s="4">
        <f t="shared" si="0"/>
        <v>66223</v>
      </c>
      <c r="DL5" s="6">
        <f>VLOOKUP(DK12,DC3:DH8,3,FALSE)</f>
        <v>0.21539082716978361</v>
      </c>
      <c r="DM5" t="str">
        <f t="shared" ref="DM5:DM8" si="1" xml:space="preserve"> IF(DL5&gt;0,"More Than Last Year", IF(DL5&lt;0,"Less Than Last Year","No Difference"))</f>
        <v>More Than Last Year</v>
      </c>
      <c r="DP5" s="3">
        <v>2011</v>
      </c>
      <c r="DQ5" s="6"/>
      <c r="DR5" s="6"/>
      <c r="DS5" s="6"/>
      <c r="DT5" s="6"/>
      <c r="DU5" s="6"/>
      <c r="EL5" s="3">
        <v>3</v>
      </c>
      <c r="EM5" s="4">
        <v>560</v>
      </c>
      <c r="EO5" s="5">
        <f>(GETPIVOTDATA("[Measures].[Sum of Quantity]",$EL$2,"[Orders 1].[Order Month]","[Orders 1].[Order Month].&amp;[1]")+GETPIVOTDATA("[Measures].[Sum of Quantity]",$EL$2,"[Orders 1].[Order Month]","[Orders 1].[Order Month].&amp;[2]")+GETPIVOTDATA("[Measures].[Sum of Quantity]",$EL$2,"[Orders 1].[Order Month]","[Orders 1].[Order Month].&amp;[3]")+GETPIVOTDATA("[Measures].[Sum of Quantity]",$EL$2,"[Orders 1].[Order Month]","[Orders 1].[Order Month].&amp;[4]")+GETPIVOTDATA("[Measures].[Sum of Quantity]",$EL$2,"[Orders 1].[Order Month]","[Orders 1].[Order Month].&amp;[5]")+GETPIVOTDATA("[Measures].[Sum of Quantity]",$EL$2,"[Orders 1].[Order Month]","[Orders 1].[Order Month].&amp;[6]")+GETPIVOTDATA("[Measures].[Sum of Quantity]",$EL$2,"[Orders 1].[Order Month]","[Orders 1].[Order Month].&amp;[7]")+GETPIVOTDATA("[Measures].[Sum of Quantity]",$EL$2,"[Orders 1].[Order Month]","[Orders 1].[Order Month].&amp;[8]")+GETPIVOTDATA("[Measures].[Sum of Quantity]",$EL$2,"[Orders 1].[Order Month]","[Orders 1].[Order Month].&amp;[9]")+GETPIVOTDATA("[Measures].[Sum of Quantity]",$EL$2,"[Orders 1].[Order Month]","[Orders 1].[Order Month].&amp;[10]")+GETPIVOTDATA("[Measures].[Sum of Quantity]",$EL$2,"[Orders 1].[Order Month]","[Orders 1].[Order Month].&amp;[11]")+GETPIVOTDATA("[Measures].[Sum of Quantity]",$EL$2,"[Orders 1].[Order Month]","[Orders 1].[Order Month].&amp;[12]"))/12</f>
        <v>591.58333333333337</v>
      </c>
      <c r="EQ5" s="3" t="s">
        <v>5908</v>
      </c>
      <c r="ER5" s="4">
        <v>232739</v>
      </c>
      <c r="FF5" s="4">
        <v>66223</v>
      </c>
      <c r="FG5" s="10">
        <v>265640</v>
      </c>
      <c r="FI5" s="3" t="s">
        <v>5912</v>
      </c>
      <c r="FJ5" s="4">
        <v>125</v>
      </c>
    </row>
    <row r="6" spans="1:166" x14ac:dyDescent="0.3">
      <c r="E6" s="3" t="s">
        <v>5943</v>
      </c>
      <c r="F6" s="4">
        <v>1486</v>
      </c>
      <c r="H6" s="3">
        <v>3</v>
      </c>
      <c r="I6" s="4">
        <v>41388</v>
      </c>
      <c r="M6" s="3" t="s">
        <v>4740</v>
      </c>
      <c r="N6" s="9">
        <v>0.16490486257928119</v>
      </c>
      <c r="V6" s="3" t="s">
        <v>5846</v>
      </c>
      <c r="W6" s="4">
        <v>5</v>
      </c>
      <c r="Y6" s="3" t="s">
        <v>6133</v>
      </c>
      <c r="Z6" s="4">
        <v>409</v>
      </c>
      <c r="AB6" s="3">
        <v>3</v>
      </c>
      <c r="AC6" s="4">
        <v>2444</v>
      </c>
      <c r="AK6" s="3" t="s">
        <v>2778</v>
      </c>
      <c r="AL6" s="4">
        <v>8819</v>
      </c>
      <c r="AN6" s="3" t="s">
        <v>5917</v>
      </c>
      <c r="AO6" s="4">
        <v>-830</v>
      </c>
      <c r="AQ6" s="3" t="s">
        <v>5912</v>
      </c>
      <c r="AR6" s="4">
        <v>948</v>
      </c>
      <c r="AT6" s="3" t="s">
        <v>5912</v>
      </c>
      <c r="AU6" s="10">
        <v>5</v>
      </c>
      <c r="AW6" s="3" t="s">
        <v>6407</v>
      </c>
      <c r="AX6" s="4">
        <v>127</v>
      </c>
      <c r="BC6" s="3" t="s">
        <v>1501</v>
      </c>
      <c r="BD6" s="4">
        <v>7362</v>
      </c>
      <c r="BI6" s="3">
        <v>2</v>
      </c>
      <c r="BJ6" s="4">
        <v>1855</v>
      </c>
      <c r="BK6" s="4">
        <v>761</v>
      </c>
      <c r="BL6" s="4">
        <v>1594</v>
      </c>
      <c r="BM6" s="4">
        <v>4210</v>
      </c>
      <c r="BZ6" s="3" t="s">
        <v>2694</v>
      </c>
      <c r="CA6" s="6">
        <v>0.38265923334790847</v>
      </c>
      <c r="CD6" s="3" t="s">
        <v>13</v>
      </c>
      <c r="CE6" s="4">
        <v>238</v>
      </c>
      <c r="CF6" s="4">
        <v>30843</v>
      </c>
      <c r="CL6" s="3" t="s">
        <v>4719</v>
      </c>
      <c r="CM6" s="4">
        <v>13682</v>
      </c>
      <c r="CQ6" s="3" t="s">
        <v>5912</v>
      </c>
      <c r="CR6" s="4">
        <v>5</v>
      </c>
      <c r="CU6" s="3" t="s">
        <v>3406</v>
      </c>
      <c r="CV6" s="7">
        <v>0.7</v>
      </c>
      <c r="CZ6" s="3" t="s">
        <v>6644</v>
      </c>
      <c r="DA6" s="4">
        <v>265640</v>
      </c>
      <c r="DC6" s="3">
        <v>2013</v>
      </c>
      <c r="DD6" s="6">
        <v>0.14819997084973036</v>
      </c>
      <c r="DE6" s="6">
        <v>0.16575812029053349</v>
      </c>
      <c r="DF6" s="6">
        <v>0.30621894293028157</v>
      </c>
      <c r="DG6" s="6">
        <v>0.15539112050739959</v>
      </c>
      <c r="DH6" s="6">
        <v>0.13211009174311927</v>
      </c>
      <c r="DJ6" t="str">
        <f t="shared" si="0"/>
        <v>Total Cost</v>
      </c>
      <c r="DK6" s="8">
        <f t="shared" si="0"/>
        <v>265640</v>
      </c>
      <c r="DL6" s="6">
        <f>VLOOKUP(DK12,DC3:DH8,4,FALSE)</f>
        <v>1.0261158739359917</v>
      </c>
      <c r="DM6" t="str">
        <f t="shared" si="1"/>
        <v>More Than Last Year</v>
      </c>
      <c r="DP6" s="3">
        <v>2012</v>
      </c>
      <c r="DQ6" s="6">
        <v>0.32468359929334761</v>
      </c>
      <c r="DR6" s="6">
        <v>0.21539082716978361</v>
      </c>
      <c r="DS6" s="6">
        <v>1.0261158739359917</v>
      </c>
      <c r="DT6" s="6">
        <v>0.25630810092961487</v>
      </c>
      <c r="DU6" s="6">
        <v>0.10547667342799188</v>
      </c>
      <c r="EL6" s="3">
        <v>4</v>
      </c>
      <c r="EM6" s="4">
        <v>380</v>
      </c>
      <c r="EQ6" s="3" t="s">
        <v>5918</v>
      </c>
      <c r="ER6" s="4">
        <v>234010</v>
      </c>
      <c r="FI6" s="3" t="s">
        <v>5923</v>
      </c>
      <c r="FJ6" s="4">
        <v>133</v>
      </c>
    </row>
    <row r="7" spans="1:166" x14ac:dyDescent="0.3">
      <c r="E7" s="3" t="s">
        <v>5177</v>
      </c>
      <c r="F7" s="4">
        <v>2210</v>
      </c>
      <c r="H7" s="3">
        <v>4</v>
      </c>
      <c r="I7" s="4">
        <v>30771</v>
      </c>
      <c r="M7" s="3" t="s">
        <v>6635</v>
      </c>
      <c r="N7" s="9">
        <v>1</v>
      </c>
      <c r="V7" s="3" t="s">
        <v>5806</v>
      </c>
      <c r="W7" s="4">
        <v>5</v>
      </c>
      <c r="Y7" s="3" t="s">
        <v>5749</v>
      </c>
      <c r="Z7" s="4">
        <v>160</v>
      </c>
      <c r="AB7" s="3">
        <v>4</v>
      </c>
      <c r="AC7" s="4">
        <v>1008</v>
      </c>
      <c r="AK7" s="3" t="s">
        <v>3273</v>
      </c>
      <c r="AL7" s="4">
        <v>7840</v>
      </c>
      <c r="AN7" s="3" t="s">
        <v>5921</v>
      </c>
      <c r="AO7" s="4">
        <v>-386</v>
      </c>
      <c r="AQ7" s="3" t="s">
        <v>5923</v>
      </c>
      <c r="AR7" s="4">
        <v>9383</v>
      </c>
      <c r="AT7" s="3" t="s">
        <v>5923</v>
      </c>
      <c r="AU7" s="10">
        <v>15</v>
      </c>
      <c r="AW7" s="3" t="s">
        <v>6409</v>
      </c>
      <c r="AX7" s="4">
        <v>47</v>
      </c>
      <c r="BC7" s="3" t="s">
        <v>1539</v>
      </c>
      <c r="BD7" s="4">
        <v>8035</v>
      </c>
      <c r="BF7" t="str">
        <f t="shared" ref="BF7:BG7" si="2">BF4</f>
        <v>Phones</v>
      </c>
      <c r="BG7" s="4">
        <f t="shared" si="2"/>
        <v>71397</v>
      </c>
      <c r="BI7" s="3">
        <v>3</v>
      </c>
      <c r="BJ7" s="4">
        <v>-1315</v>
      </c>
      <c r="BK7" s="4">
        <v>2408</v>
      </c>
      <c r="BL7" s="4">
        <v>1351</v>
      </c>
      <c r="BM7" s="4">
        <v>2444</v>
      </c>
      <c r="BZ7" s="3" t="s">
        <v>6635</v>
      </c>
      <c r="CA7" s="6">
        <v>1</v>
      </c>
      <c r="CD7" s="3" t="s">
        <v>866</v>
      </c>
      <c r="CE7" s="4">
        <v>219</v>
      </c>
      <c r="CF7" s="4">
        <v>18755</v>
      </c>
      <c r="CL7" s="3" t="s">
        <v>6022</v>
      </c>
      <c r="CM7" s="4">
        <v>8645</v>
      </c>
      <c r="CQ7" s="3" t="s">
        <v>5923</v>
      </c>
      <c r="CR7" s="4">
        <v>15</v>
      </c>
      <c r="CU7" s="3" t="s">
        <v>2710</v>
      </c>
      <c r="CV7" s="7">
        <v>0.65</v>
      </c>
      <c r="CZ7" s="3" t="s">
        <v>6636</v>
      </c>
      <c r="DA7" s="4">
        <v>946</v>
      </c>
      <c r="DC7" s="3">
        <v>2014</v>
      </c>
      <c r="DD7" s="6">
        <v>0.19803434969153824</v>
      </c>
      <c r="DE7" s="6">
        <v>0.10531088082901555</v>
      </c>
      <c r="DF7" s="6">
        <v>0.35968805478062388</v>
      </c>
      <c r="DG7" s="6">
        <v>0.21225983531564502</v>
      </c>
      <c r="DH7" s="6">
        <v>3.5656401944894653E-2</v>
      </c>
      <c r="DJ7" t="str">
        <f>CZ7</f>
        <v>Total Orders</v>
      </c>
      <c r="DK7" s="4">
        <f t="shared" si="0"/>
        <v>946</v>
      </c>
      <c r="DL7" s="6">
        <f>VLOOKUP(DK12,DC3:DH8,5,FALSE)</f>
        <v>0.25630810092961487</v>
      </c>
      <c r="DM7" t="str">
        <f t="shared" si="1"/>
        <v>More Than Last Year</v>
      </c>
      <c r="DP7" s="3">
        <v>2013</v>
      </c>
      <c r="DQ7" s="6">
        <v>0.14819997084973036</v>
      </c>
      <c r="DR7" s="6">
        <v>0.16575812029053349</v>
      </c>
      <c r="DS7" s="6">
        <v>0.30621894293028157</v>
      </c>
      <c r="DT7" s="6">
        <v>0.15539112050739959</v>
      </c>
      <c r="DU7" s="6">
        <v>0.13211009174311927</v>
      </c>
      <c r="ED7" t="str">
        <f t="shared" ref="ED7:EE9" si="3">ED2</f>
        <v>Month</v>
      </c>
      <c r="EE7" t="str">
        <f t="shared" si="3"/>
        <v>Total Sales</v>
      </c>
      <c r="EG7" t="str">
        <f t="shared" ref="EG7:EH9" si="4">EG2</f>
        <v>Month</v>
      </c>
      <c r="EH7" t="str">
        <f t="shared" si="4"/>
        <v>Total Sales</v>
      </c>
      <c r="EJ7" t="str">
        <f t="shared" ref="EJ7:EJ8" si="5">EJ2</f>
        <v>Average of Sales</v>
      </c>
      <c r="EL7" s="3">
        <v>5</v>
      </c>
      <c r="EM7" s="4">
        <v>379</v>
      </c>
      <c r="EQ7" s="3" t="s">
        <v>6635</v>
      </c>
      <c r="ER7" s="4">
        <v>2065242</v>
      </c>
      <c r="FI7" s="3" t="s">
        <v>5915</v>
      </c>
      <c r="FJ7" s="4">
        <v>139</v>
      </c>
    </row>
    <row r="8" spans="1:166" x14ac:dyDescent="0.3">
      <c r="E8" s="3" t="s">
        <v>5110</v>
      </c>
      <c r="F8" s="4">
        <v>1526</v>
      </c>
      <c r="H8" s="3">
        <v>5</v>
      </c>
      <c r="I8" s="4">
        <v>34359</v>
      </c>
      <c r="V8" s="3" t="s">
        <v>4935</v>
      </c>
      <c r="W8" s="4">
        <v>4</v>
      </c>
      <c r="Y8" s="3" t="s">
        <v>6022</v>
      </c>
      <c r="Z8" s="4">
        <v>346</v>
      </c>
      <c r="AB8" s="3">
        <v>5</v>
      </c>
      <c r="AC8" s="4">
        <v>5084</v>
      </c>
      <c r="AK8" s="3" t="s">
        <v>13</v>
      </c>
      <c r="AL8" s="4">
        <v>5787</v>
      </c>
      <c r="AN8" s="3" t="s">
        <v>5912</v>
      </c>
      <c r="AO8" s="4">
        <v>-341</v>
      </c>
      <c r="AQ8" s="3" t="s">
        <v>4719</v>
      </c>
      <c r="AR8" s="4">
        <v>145174</v>
      </c>
      <c r="AT8" s="3" t="s">
        <v>4719</v>
      </c>
      <c r="AU8" s="10">
        <v>232</v>
      </c>
      <c r="AW8" s="3" t="s">
        <v>6635</v>
      </c>
      <c r="AX8" s="4">
        <v>946</v>
      </c>
      <c r="BC8" s="3" t="s">
        <v>1520</v>
      </c>
      <c r="BD8" s="4">
        <v>9026</v>
      </c>
      <c r="BI8" s="3">
        <v>4</v>
      </c>
      <c r="BJ8" s="4">
        <v>-53</v>
      </c>
      <c r="BK8" s="4">
        <v>879</v>
      </c>
      <c r="BL8" s="4">
        <v>182</v>
      </c>
      <c r="BM8" s="4">
        <v>1008</v>
      </c>
      <c r="CD8" s="3" t="s">
        <v>3273</v>
      </c>
      <c r="CE8" s="4">
        <v>81</v>
      </c>
      <c r="CF8" s="4">
        <v>68726</v>
      </c>
      <c r="CL8" s="3" t="s">
        <v>5747</v>
      </c>
      <c r="CM8" s="4">
        <v>3385</v>
      </c>
      <c r="CQ8" s="3" t="s">
        <v>4719</v>
      </c>
      <c r="CR8" s="4">
        <v>232</v>
      </c>
      <c r="CU8" s="3" t="s">
        <v>2786</v>
      </c>
      <c r="CV8" s="7">
        <v>0.65</v>
      </c>
      <c r="CZ8" s="3" t="s">
        <v>6658</v>
      </c>
      <c r="DA8" s="4">
        <v>545</v>
      </c>
      <c r="DC8" s="3" t="s">
        <v>6635</v>
      </c>
      <c r="DD8" s="6"/>
      <c r="DE8" s="6"/>
      <c r="DF8" s="6"/>
      <c r="DG8" s="6"/>
      <c r="DH8" s="6"/>
      <c r="DJ8" t="str">
        <f t="shared" si="0"/>
        <v>Total Customers</v>
      </c>
      <c r="DK8" s="4">
        <f t="shared" si="0"/>
        <v>545</v>
      </c>
      <c r="DL8" s="6">
        <f>VLOOKUP(DK12,DC3:DH8,6,FALSE)</f>
        <v>0.10547667342799188</v>
      </c>
      <c r="DM8" t="str">
        <f t="shared" si="1"/>
        <v>More Than Last Year</v>
      </c>
      <c r="DP8" s="3">
        <v>2014</v>
      </c>
      <c r="DQ8" s="6">
        <v>0.19803434969153824</v>
      </c>
      <c r="DR8" s="6">
        <v>0.10531088082901555</v>
      </c>
      <c r="DS8" s="6">
        <v>0.35968805478062388</v>
      </c>
      <c r="DT8" s="6">
        <v>0.21225983531564502</v>
      </c>
      <c r="DU8" s="6">
        <v>3.5656401944894653E-2</v>
      </c>
      <c r="ED8">
        <f t="shared" si="3"/>
        <v>8</v>
      </c>
      <c r="EE8" s="4">
        <f t="shared" si="3"/>
        <v>85111</v>
      </c>
      <c r="EG8">
        <f t="shared" si="4"/>
        <v>2</v>
      </c>
      <c r="EH8" s="4">
        <f t="shared" si="4"/>
        <v>15304</v>
      </c>
      <c r="EJ8" s="4">
        <f t="shared" si="5"/>
        <v>293.36183858898983</v>
      </c>
      <c r="EL8" s="3">
        <v>6</v>
      </c>
      <c r="EM8" s="4">
        <v>664</v>
      </c>
      <c r="FI8" s="3" t="s">
        <v>5917</v>
      </c>
      <c r="FJ8" s="4">
        <v>160</v>
      </c>
    </row>
    <row r="9" spans="1:166" x14ac:dyDescent="0.3">
      <c r="E9" s="3" t="s">
        <v>6635</v>
      </c>
      <c r="F9" s="4">
        <v>10440</v>
      </c>
      <c r="H9" s="3">
        <v>6</v>
      </c>
      <c r="I9" s="4">
        <v>54760</v>
      </c>
      <c r="V9" s="3" t="s">
        <v>6635</v>
      </c>
      <c r="W9" s="4">
        <v>25</v>
      </c>
      <c r="Y9" s="3" t="s">
        <v>5928</v>
      </c>
      <c r="Z9" s="4">
        <v>716</v>
      </c>
      <c r="AB9" s="3">
        <v>6</v>
      </c>
      <c r="AC9" s="4">
        <v>9696</v>
      </c>
      <c r="AF9" t="str">
        <f t="shared" ref="AF9:AG13" si="6">AK4</f>
        <v>Appliances</v>
      </c>
      <c r="AG9" s="4">
        <f t="shared" si="6"/>
        <v>10497</v>
      </c>
      <c r="AK9" s="3" t="s">
        <v>6635</v>
      </c>
      <c r="AL9" s="4">
        <v>41910</v>
      </c>
      <c r="AN9" s="3" t="s">
        <v>5915</v>
      </c>
      <c r="AO9" s="4">
        <v>684</v>
      </c>
      <c r="AQ9" s="3" t="s">
        <v>5438</v>
      </c>
      <c r="AR9" s="4">
        <v>120920</v>
      </c>
      <c r="AT9" s="3" t="s">
        <v>5438</v>
      </c>
      <c r="AU9" s="10">
        <v>183</v>
      </c>
      <c r="BC9" s="3" t="s">
        <v>3147</v>
      </c>
      <c r="BD9" s="4">
        <v>14888</v>
      </c>
      <c r="BI9" s="3">
        <v>5</v>
      </c>
      <c r="BJ9" s="4">
        <v>-1579</v>
      </c>
      <c r="BK9" s="4">
        <v>2668</v>
      </c>
      <c r="BL9" s="4">
        <v>3995</v>
      </c>
      <c r="BM9" s="4">
        <v>5084</v>
      </c>
      <c r="CD9" s="3" t="s">
        <v>3350</v>
      </c>
      <c r="CE9" s="4">
        <v>88</v>
      </c>
      <c r="CF9" s="4">
        <v>43951</v>
      </c>
      <c r="CL9" s="3" t="s">
        <v>6635</v>
      </c>
      <c r="CM9" s="4">
        <v>69946</v>
      </c>
      <c r="CQ9" s="3" t="s">
        <v>5438</v>
      </c>
      <c r="CR9" s="4">
        <v>183</v>
      </c>
      <c r="CU9" s="3" t="s">
        <v>1588</v>
      </c>
      <c r="CV9" s="7">
        <v>0.6</v>
      </c>
      <c r="DP9" s="3" t="s">
        <v>6635</v>
      </c>
      <c r="DQ9" s="6"/>
      <c r="DR9" s="6"/>
      <c r="DS9" s="6"/>
      <c r="DT9" s="6"/>
      <c r="DU9" s="6"/>
      <c r="ED9" t="str">
        <f t="shared" si="3"/>
        <v>Grand Total</v>
      </c>
      <c r="EE9" s="4">
        <f t="shared" si="3"/>
        <v>85111</v>
      </c>
      <c r="EG9" t="str">
        <f t="shared" si="4"/>
        <v>Grand Total</v>
      </c>
      <c r="EH9" s="4">
        <f t="shared" si="4"/>
        <v>15304</v>
      </c>
      <c r="EL9" s="3">
        <v>7</v>
      </c>
      <c r="EM9" s="4">
        <v>465</v>
      </c>
      <c r="FI9" s="3" t="s">
        <v>5757</v>
      </c>
      <c r="FJ9" s="4">
        <v>169</v>
      </c>
    </row>
    <row r="10" spans="1:166" x14ac:dyDescent="0.3">
      <c r="H10" s="3">
        <v>7</v>
      </c>
      <c r="I10" s="4">
        <v>38345</v>
      </c>
      <c r="Y10" s="3" t="s">
        <v>5747</v>
      </c>
      <c r="Z10" s="4">
        <v>112</v>
      </c>
      <c r="AB10" s="3">
        <v>7</v>
      </c>
      <c r="AC10" s="4">
        <v>6686</v>
      </c>
      <c r="AF10" t="str">
        <f t="shared" si="6"/>
        <v>Copiers</v>
      </c>
      <c r="AG10" s="4">
        <f t="shared" si="6"/>
        <v>8967</v>
      </c>
      <c r="AN10" s="3" t="s">
        <v>5923</v>
      </c>
      <c r="AO10" s="4">
        <v>1157</v>
      </c>
      <c r="AQ10" s="3" t="s">
        <v>5921</v>
      </c>
      <c r="AR10" s="4">
        <v>978</v>
      </c>
      <c r="AT10" s="3" t="s">
        <v>5921</v>
      </c>
      <c r="AU10" s="10">
        <v>6</v>
      </c>
      <c r="BC10" s="3" t="s">
        <v>866</v>
      </c>
      <c r="BD10" s="4">
        <v>18755</v>
      </c>
      <c r="BI10" s="3">
        <v>6</v>
      </c>
      <c r="BJ10" s="4">
        <v>2986</v>
      </c>
      <c r="BK10" s="4">
        <v>2640</v>
      </c>
      <c r="BL10" s="4">
        <v>4070</v>
      </c>
      <c r="BM10" s="4">
        <v>9696</v>
      </c>
      <c r="CD10" s="3" t="s">
        <v>2876</v>
      </c>
      <c r="CE10" s="4">
        <v>85</v>
      </c>
      <c r="CF10" s="4">
        <v>66684</v>
      </c>
      <c r="CQ10" s="3" t="s">
        <v>5921</v>
      </c>
      <c r="CR10" s="4">
        <v>6</v>
      </c>
      <c r="CU10" s="3" t="s">
        <v>3357</v>
      </c>
      <c r="CV10" s="7">
        <v>0.6</v>
      </c>
      <c r="DJ10" t="s">
        <v>6660</v>
      </c>
      <c r="DK10" t="str" vm="2">
        <f>DA1</f>
        <v>2012</v>
      </c>
      <c r="EL10" s="3">
        <v>8</v>
      </c>
      <c r="EM10" s="4">
        <v>1099</v>
      </c>
      <c r="EQ10" t="str">
        <f t="shared" ref="EQ10:ER12" si="7">EQ4</f>
        <v>Central</v>
      </c>
      <c r="ER10" s="4">
        <f t="shared" si="7"/>
        <v>1032013</v>
      </c>
      <c r="FI10" s="3" t="s">
        <v>5921</v>
      </c>
      <c r="FJ10" s="4">
        <v>195</v>
      </c>
    </row>
    <row r="11" spans="1:166" x14ac:dyDescent="0.3">
      <c r="H11" s="3">
        <v>8</v>
      </c>
      <c r="I11" s="4">
        <v>85111</v>
      </c>
      <c r="Y11" s="3" t="s">
        <v>5912</v>
      </c>
      <c r="Z11" s="4">
        <v>19</v>
      </c>
      <c r="AB11" s="3">
        <v>8</v>
      </c>
      <c r="AC11" s="4">
        <v>15639</v>
      </c>
      <c r="AF11" t="str">
        <f t="shared" si="6"/>
        <v>Phones</v>
      </c>
      <c r="AG11" s="4">
        <f t="shared" si="6"/>
        <v>8819</v>
      </c>
      <c r="AN11" s="3" t="s">
        <v>5757</v>
      </c>
      <c r="AO11" s="4">
        <v>1489</v>
      </c>
      <c r="AQ11" s="3" t="s">
        <v>6133</v>
      </c>
      <c r="AR11" s="4">
        <v>54023</v>
      </c>
      <c r="AT11" s="3" t="s">
        <v>6133</v>
      </c>
      <c r="AU11" s="10">
        <v>110</v>
      </c>
      <c r="BC11" s="3" t="s">
        <v>3397</v>
      </c>
      <c r="BD11" s="4">
        <v>21391</v>
      </c>
      <c r="BI11" s="3">
        <v>7</v>
      </c>
      <c r="BJ11" s="4">
        <v>1258</v>
      </c>
      <c r="BK11" s="4">
        <v>2666</v>
      </c>
      <c r="BL11" s="4">
        <v>2762</v>
      </c>
      <c r="BM11" s="4">
        <v>6686</v>
      </c>
      <c r="CD11" s="3" t="s">
        <v>1539</v>
      </c>
      <c r="CE11" s="4">
        <v>84</v>
      </c>
      <c r="CF11" s="4">
        <v>8035</v>
      </c>
      <c r="CQ11" s="3" t="s">
        <v>6133</v>
      </c>
      <c r="CR11" s="4">
        <v>110</v>
      </c>
      <c r="CU11" s="3" t="s">
        <v>3280</v>
      </c>
      <c r="CV11" s="7">
        <v>0.6</v>
      </c>
      <c r="DJ11" t="s">
        <v>6661</v>
      </c>
      <c r="DK11">
        <f>DK10-1</f>
        <v>2011</v>
      </c>
      <c r="DP11" t="s">
        <v>6664</v>
      </c>
      <c r="DQ11" s="6">
        <f>(GETPIVOTDATA("[Measures].[Sum of Sales]",$DP$4,"[Orders 1].[Order Year]","[Orders 1].[Order Year].&amp;[2012]")+GETPIVOTDATA("[Measures].[Sum of Sales]",$DP$4,"[Orders 1].[Order Year]","[Orders 1].[Order Year].&amp;[2013]")+GETPIVOTDATA("[Measures].[Sum of Sales]",$DP$4,"[Orders 1].[Order Year]","[Orders 1].[Order Year].&amp;[2014]"))/3</f>
        <v>0.22363930661153875</v>
      </c>
      <c r="DR11" s="6">
        <f>(GETPIVOTDATA("[Measures].[Sum of Profit 2]",$DP$4,"[Orders 1].[Order Year]","[Orders 1].[Order Year].&amp;[2012]")+GETPIVOTDATA("[Measures].[Sum of Profit 2]",$DP$4,"[Orders 1].[Order Year]","[Orders 1].[Order Year].&amp;[2013]")+GETPIVOTDATA("[Measures].[Sum of Profit 2]",$DP$4,"[Orders 1].[Order Year]","[Orders 1].[Order Year].&amp;[2014]"))/3</f>
        <v>0.16215327609644423</v>
      </c>
      <c r="DS11" s="6">
        <f>(GETPIVOTDATA("[Measures].[Total Cost]",$DP$4,"[Orders 1].[Order Year]","[Orders 1].[Order Year].&amp;[2012]")+GETPIVOTDATA("[Measures].[Total Cost]",$DP$4,"[Orders 1].[Order Year]","[Orders 1].[Order Year].&amp;[2013]")+GETPIVOTDATA("[Measures].[Total Cost]",$DP$4,"[Orders 1].[Order Year]","[Orders 1].[Order Year].&amp;[2014]"))/3</f>
        <v>0.56400762388229897</v>
      </c>
      <c r="DT11" s="6">
        <f>(GETPIVOTDATA("[Measures].[Distinct Count of Order ID]",$DP$4,"[Orders 1].[Order Year]","[Orders 1].[Order Year].&amp;[2012]")+GETPIVOTDATA("[Measures].[Distinct Count of Order ID]",$DP$4,"[Orders 1].[Order Year]","[Orders 1].[Order Year].&amp;[2013]")+GETPIVOTDATA("[Measures].[Distinct Count of Order ID]",$DP$4,"[Orders 1].[Order Year]","[Orders 1].[Order Year].&amp;[2014]"))/3</f>
        <v>0.20798635225088646</v>
      </c>
      <c r="DU11" s="6">
        <f>(GETPIVOTDATA("[Measures].[Distinct Count of Customer Name]",$DP$4,"[Orders 1].[Order Year]","[Orders 1].[Order Year].&amp;[2012]")+GETPIVOTDATA("[Measures].[Distinct Count of Customer Name]",$DP$4,"[Orders 1].[Order Year]","[Orders 1].[Order Year].&amp;[2013]")+GETPIVOTDATA("[Measures].[Distinct Count of Customer Name]",$DP$4,"[Orders 1].[Order Year]","[Orders 1].[Order Year].&amp;[2014]"))/3</f>
        <v>9.108105570533527E-2</v>
      </c>
      <c r="EL11" s="3">
        <v>9</v>
      </c>
      <c r="EM11" s="4">
        <v>771</v>
      </c>
      <c r="EQ11" t="str">
        <f t="shared" si="7"/>
        <v>North</v>
      </c>
      <c r="ER11" s="4">
        <f t="shared" si="7"/>
        <v>232739</v>
      </c>
      <c r="FI11" s="3" t="s">
        <v>5752</v>
      </c>
      <c r="FJ11" s="4">
        <v>259</v>
      </c>
    </row>
    <row r="12" spans="1:166" x14ac:dyDescent="0.3">
      <c r="E12" s="3" t="str">
        <f t="shared" ref="E12:F16" si="8">E4</f>
        <v>Angie Massengill</v>
      </c>
      <c r="F12" s="4">
        <f t="shared" si="8"/>
        <v>2167</v>
      </c>
      <c r="H12" s="3">
        <v>9</v>
      </c>
      <c r="I12" s="4">
        <v>61777</v>
      </c>
      <c r="Y12" s="3" t="s">
        <v>5907</v>
      </c>
      <c r="Z12" s="4">
        <v>66</v>
      </c>
      <c r="AB12" s="3">
        <v>9</v>
      </c>
      <c r="AC12" s="4">
        <v>4892</v>
      </c>
      <c r="AF12" t="str">
        <f t="shared" si="6"/>
        <v>Bookcases</v>
      </c>
      <c r="AG12" s="4">
        <f t="shared" si="6"/>
        <v>7840</v>
      </c>
      <c r="AN12" s="3" t="s">
        <v>5752</v>
      </c>
      <c r="AO12" s="4">
        <v>2659</v>
      </c>
      <c r="AQ12" s="3" t="s">
        <v>5749</v>
      </c>
      <c r="AR12" s="4">
        <v>15080</v>
      </c>
      <c r="AT12" s="3" t="s">
        <v>5749</v>
      </c>
      <c r="AU12" s="10">
        <v>41</v>
      </c>
      <c r="BC12" s="3" t="s">
        <v>3008</v>
      </c>
      <c r="BD12" s="4">
        <v>25616</v>
      </c>
      <c r="BI12" s="3">
        <v>8</v>
      </c>
      <c r="BJ12" s="4">
        <v>3449</v>
      </c>
      <c r="BK12" s="4">
        <v>5925</v>
      </c>
      <c r="BL12" s="4">
        <v>6265</v>
      </c>
      <c r="BM12" s="4">
        <v>15639</v>
      </c>
      <c r="CD12" s="3" t="s">
        <v>1505</v>
      </c>
      <c r="CE12" s="4">
        <v>96</v>
      </c>
      <c r="CF12" s="4">
        <v>4639</v>
      </c>
      <c r="CQ12" s="3" t="s">
        <v>5749</v>
      </c>
      <c r="CR12" s="4">
        <v>41</v>
      </c>
      <c r="CU12" s="3" t="s">
        <v>3384</v>
      </c>
      <c r="CV12" s="7">
        <v>0.6</v>
      </c>
      <c r="DJ12" t="s">
        <v>6662</v>
      </c>
      <c r="DK12">
        <f>DK11+1</f>
        <v>2012</v>
      </c>
      <c r="EL12" s="3">
        <v>10</v>
      </c>
      <c r="EM12" s="4">
        <v>474</v>
      </c>
      <c r="EQ12" t="str">
        <f t="shared" si="7"/>
        <v>South</v>
      </c>
      <c r="ER12" s="4">
        <f t="shared" si="7"/>
        <v>234010</v>
      </c>
      <c r="FI12" s="3" t="s">
        <v>5907</v>
      </c>
      <c r="FJ12" s="4">
        <v>400</v>
      </c>
    </row>
    <row r="13" spans="1:166" x14ac:dyDescent="0.3">
      <c r="E13" s="3" t="str">
        <f t="shared" si="8"/>
        <v>Harrison Cooke</v>
      </c>
      <c r="F13" s="4">
        <f t="shared" si="8"/>
        <v>3051</v>
      </c>
      <c r="H13" s="3">
        <v>10</v>
      </c>
      <c r="I13" s="4">
        <v>35686</v>
      </c>
      <c r="Y13" s="3" t="s">
        <v>5752</v>
      </c>
      <c r="Z13" s="4">
        <v>44</v>
      </c>
      <c r="AB13" s="3">
        <v>10</v>
      </c>
      <c r="AC13" s="4">
        <v>4874</v>
      </c>
      <c r="AF13" t="str">
        <f t="shared" si="6"/>
        <v>Art</v>
      </c>
      <c r="AG13" s="4">
        <f t="shared" si="6"/>
        <v>5787</v>
      </c>
      <c r="AN13" s="3" t="s">
        <v>6133</v>
      </c>
      <c r="AO13" s="4">
        <v>2896</v>
      </c>
      <c r="AQ13" s="3" t="s">
        <v>5915</v>
      </c>
      <c r="AR13" s="4">
        <v>2362</v>
      </c>
      <c r="AT13" s="3" t="s">
        <v>5915</v>
      </c>
      <c r="AU13" s="10">
        <v>6</v>
      </c>
      <c r="BC13" s="3" t="s">
        <v>13</v>
      </c>
      <c r="BD13" s="4">
        <v>30843</v>
      </c>
      <c r="BI13" s="3">
        <v>9</v>
      </c>
      <c r="BJ13" s="4">
        <v>912</v>
      </c>
      <c r="BK13" s="4">
        <v>2437</v>
      </c>
      <c r="BL13" s="4">
        <v>1543</v>
      </c>
      <c r="BM13" s="4">
        <v>4892</v>
      </c>
      <c r="CD13" s="3" t="s">
        <v>3147</v>
      </c>
      <c r="CE13" s="4">
        <v>78</v>
      </c>
      <c r="CF13" s="4">
        <v>14888</v>
      </c>
      <c r="CQ13" s="3" t="s">
        <v>5915</v>
      </c>
      <c r="CR13" s="4">
        <v>6</v>
      </c>
      <c r="CU13" s="3" t="s">
        <v>1803</v>
      </c>
      <c r="CV13" s="7">
        <v>0.6</v>
      </c>
      <c r="EL13" s="3">
        <v>11</v>
      </c>
      <c r="EM13" s="4">
        <v>851</v>
      </c>
      <c r="FI13" s="3" t="s">
        <v>5747</v>
      </c>
      <c r="FJ13" s="4">
        <v>522</v>
      </c>
    </row>
    <row r="14" spans="1:166" x14ac:dyDescent="0.3">
      <c r="E14" s="3" t="str">
        <f t="shared" si="8"/>
        <v>Holly Noble</v>
      </c>
      <c r="F14" s="4">
        <f t="shared" si="8"/>
        <v>1486</v>
      </c>
      <c r="H14" s="3">
        <v>11</v>
      </c>
      <c r="I14" s="4">
        <v>55079</v>
      </c>
      <c r="Y14" s="3" t="s">
        <v>5917</v>
      </c>
      <c r="Z14" s="4">
        <v>43</v>
      </c>
      <c r="AB14" s="3">
        <v>11</v>
      </c>
      <c r="AC14" s="4">
        <v>1267</v>
      </c>
      <c r="AN14" s="3" t="s">
        <v>5747</v>
      </c>
      <c r="AO14" s="4">
        <v>3385</v>
      </c>
      <c r="AQ14" s="3" t="s">
        <v>5917</v>
      </c>
      <c r="AR14" s="4">
        <v>1256</v>
      </c>
      <c r="AT14" s="3" t="s">
        <v>5917</v>
      </c>
      <c r="AU14" s="10">
        <v>8</v>
      </c>
      <c r="BC14" s="3" t="s">
        <v>3350</v>
      </c>
      <c r="BD14" s="4">
        <v>43951</v>
      </c>
      <c r="BI14" s="3">
        <v>10</v>
      </c>
      <c r="BJ14" s="4">
        <v>1400</v>
      </c>
      <c r="BK14" s="4">
        <v>1757</v>
      </c>
      <c r="BL14" s="4">
        <v>1717</v>
      </c>
      <c r="BM14" s="4">
        <v>4874</v>
      </c>
      <c r="CD14" s="3" t="s">
        <v>1508</v>
      </c>
      <c r="CE14" s="4">
        <v>86</v>
      </c>
      <c r="CF14" s="4">
        <v>3145</v>
      </c>
      <c r="CQ14" s="3" t="s">
        <v>5917</v>
      </c>
      <c r="CR14" s="4">
        <v>8</v>
      </c>
      <c r="CU14" s="3" t="s">
        <v>6635</v>
      </c>
      <c r="CV14" s="7">
        <v>0.66499999999999981</v>
      </c>
      <c r="EL14" s="3">
        <v>12</v>
      </c>
      <c r="EM14" s="4">
        <v>805</v>
      </c>
      <c r="FI14" s="3" t="s">
        <v>5749</v>
      </c>
      <c r="FJ14" s="4">
        <v>775</v>
      </c>
    </row>
    <row r="15" spans="1:166" x14ac:dyDescent="0.3">
      <c r="E15" s="3" t="str">
        <f t="shared" si="8"/>
        <v>Lara Stoate</v>
      </c>
      <c r="F15" s="4">
        <f t="shared" si="8"/>
        <v>2210</v>
      </c>
      <c r="H15" s="3">
        <v>12</v>
      </c>
      <c r="I15" s="4">
        <v>66278</v>
      </c>
      <c r="Y15" s="3" t="s">
        <v>5757</v>
      </c>
      <c r="Z15" s="4">
        <v>46</v>
      </c>
      <c r="AB15" s="3">
        <v>12</v>
      </c>
      <c r="AC15" s="4">
        <v>8352</v>
      </c>
      <c r="AN15" s="3" t="s">
        <v>6022</v>
      </c>
      <c r="AO15" s="4">
        <v>8645</v>
      </c>
      <c r="AQ15" s="3" t="s">
        <v>6022</v>
      </c>
      <c r="AR15" s="4">
        <v>56449</v>
      </c>
      <c r="AT15" s="3" t="s">
        <v>6022</v>
      </c>
      <c r="AU15" s="10">
        <v>98</v>
      </c>
      <c r="BC15" s="3" t="s">
        <v>2695</v>
      </c>
      <c r="BD15" s="4">
        <v>46337</v>
      </c>
      <c r="BI15" s="3">
        <v>11</v>
      </c>
      <c r="BJ15" s="4">
        <v>-1713</v>
      </c>
      <c r="BK15" s="4">
        <v>2371</v>
      </c>
      <c r="BL15" s="4">
        <v>609</v>
      </c>
      <c r="BM15" s="4">
        <v>1267</v>
      </c>
      <c r="CD15" s="3" t="s">
        <v>2695</v>
      </c>
      <c r="CE15" s="4">
        <v>75</v>
      </c>
      <c r="CF15" s="4">
        <v>46337</v>
      </c>
      <c r="CQ15" s="3" t="s">
        <v>6022</v>
      </c>
      <c r="CR15" s="4">
        <v>98</v>
      </c>
      <c r="EL15" s="3" t="s">
        <v>6635</v>
      </c>
      <c r="EM15" s="4">
        <v>7099</v>
      </c>
      <c r="FI15" s="3" t="s">
        <v>6022</v>
      </c>
      <c r="FJ15" s="4">
        <v>1527</v>
      </c>
    </row>
    <row r="16" spans="1:166" x14ac:dyDescent="0.3">
      <c r="E16" s="3" t="str">
        <f t="shared" si="8"/>
        <v>Louie Knight</v>
      </c>
      <c r="F16" s="4">
        <f t="shared" si="8"/>
        <v>1526</v>
      </c>
      <c r="H16" s="3" t="s">
        <v>6635</v>
      </c>
      <c r="I16" s="4">
        <v>548880</v>
      </c>
      <c r="Y16" s="3" t="s">
        <v>5923</v>
      </c>
      <c r="Z16" s="4">
        <v>68</v>
      </c>
      <c r="AB16" s="3" t="s">
        <v>6635</v>
      </c>
      <c r="AC16" s="4">
        <v>66223</v>
      </c>
      <c r="AN16" s="3" t="s">
        <v>4719</v>
      </c>
      <c r="AO16" s="4">
        <v>13682</v>
      </c>
      <c r="AQ16" s="3" t="s">
        <v>5907</v>
      </c>
      <c r="AR16" s="4">
        <v>5260</v>
      </c>
      <c r="AT16" s="3" t="s">
        <v>5907</v>
      </c>
      <c r="AU16" s="10">
        <v>17</v>
      </c>
      <c r="BC16" s="3" t="s">
        <v>1543</v>
      </c>
      <c r="BD16" s="4">
        <v>48327</v>
      </c>
      <c r="BI16" s="3">
        <v>12</v>
      </c>
      <c r="BJ16" s="4">
        <v>1195</v>
      </c>
      <c r="BK16" s="4">
        <v>5710</v>
      </c>
      <c r="BL16" s="4">
        <v>1447</v>
      </c>
      <c r="BM16" s="4">
        <v>8352</v>
      </c>
      <c r="CD16" s="3" t="s">
        <v>1501</v>
      </c>
      <c r="CE16" s="4">
        <v>71</v>
      </c>
      <c r="CF16" s="4">
        <v>7362</v>
      </c>
      <c r="CQ16" s="3" t="s">
        <v>5907</v>
      </c>
      <c r="CR16" s="4">
        <v>17</v>
      </c>
      <c r="FI16" s="3" t="s">
        <v>6133</v>
      </c>
      <c r="FJ16" s="4">
        <v>1947</v>
      </c>
    </row>
    <row r="17" spans="22:166" x14ac:dyDescent="0.3">
      <c r="Y17" s="3" t="s">
        <v>5921</v>
      </c>
      <c r="Z17" s="4">
        <v>22</v>
      </c>
      <c r="AN17" s="3" t="s">
        <v>5438</v>
      </c>
      <c r="AO17" s="4">
        <v>21409</v>
      </c>
      <c r="AQ17" s="3" t="s">
        <v>5757</v>
      </c>
      <c r="AR17" s="4">
        <v>4810</v>
      </c>
      <c r="AT17" s="3" t="s">
        <v>5757</v>
      </c>
      <c r="AU17" s="10">
        <v>11</v>
      </c>
      <c r="BC17" s="3" t="s">
        <v>1513</v>
      </c>
      <c r="BD17" s="4">
        <v>59758</v>
      </c>
      <c r="BI17" s="3" t="s">
        <v>6635</v>
      </c>
      <c r="BJ17" s="4">
        <v>7870</v>
      </c>
      <c r="BK17" s="4">
        <v>31808</v>
      </c>
      <c r="BL17" s="4">
        <v>26545</v>
      </c>
      <c r="BM17" s="4">
        <v>66223</v>
      </c>
      <c r="CD17" s="3" t="s">
        <v>2778</v>
      </c>
      <c r="CE17" s="4">
        <v>92</v>
      </c>
      <c r="CF17" s="4">
        <v>71397</v>
      </c>
      <c r="CQ17" s="3" t="s">
        <v>5757</v>
      </c>
      <c r="CR17" s="4">
        <v>11</v>
      </c>
      <c r="FI17" s="3" t="s">
        <v>5928</v>
      </c>
      <c r="FJ17" s="4">
        <v>2818</v>
      </c>
    </row>
    <row r="18" spans="22:166" x14ac:dyDescent="0.3">
      <c r="Y18" s="3" t="s">
        <v>5915</v>
      </c>
      <c r="Z18" s="4">
        <v>22</v>
      </c>
      <c r="AN18" s="3" t="s">
        <v>5928</v>
      </c>
      <c r="AO18" s="4">
        <v>22825</v>
      </c>
      <c r="AQ18" s="3" t="s">
        <v>5928</v>
      </c>
      <c r="AR18" s="4">
        <v>105399</v>
      </c>
      <c r="AT18" s="3" t="s">
        <v>5928</v>
      </c>
      <c r="AU18" s="10">
        <v>171</v>
      </c>
      <c r="BC18" s="3" t="s">
        <v>2876</v>
      </c>
      <c r="BD18" s="4">
        <v>66684</v>
      </c>
      <c r="CD18" s="3" t="s">
        <v>1513</v>
      </c>
      <c r="CE18" s="4">
        <v>223</v>
      </c>
      <c r="CF18" s="4">
        <v>59758</v>
      </c>
      <c r="CQ18" s="3" t="s">
        <v>5928</v>
      </c>
      <c r="CR18" s="4">
        <v>171</v>
      </c>
      <c r="FI18" s="3" t="s">
        <v>5438</v>
      </c>
      <c r="FJ18" s="4">
        <v>3235</v>
      </c>
    </row>
    <row r="19" spans="22:166" x14ac:dyDescent="0.3">
      <c r="Y19" s="3" t="s">
        <v>6635</v>
      </c>
      <c r="Z19" s="4">
        <v>3743</v>
      </c>
      <c r="AN19" s="3" t="s">
        <v>6635</v>
      </c>
      <c r="AO19" s="4">
        <v>66223</v>
      </c>
      <c r="AQ19" s="3" t="s">
        <v>6635</v>
      </c>
      <c r="AR19" s="4">
        <v>548880</v>
      </c>
      <c r="AT19" s="3" t="s">
        <v>6635</v>
      </c>
      <c r="AU19" s="10">
        <v>946</v>
      </c>
      <c r="BC19" s="3" t="s">
        <v>3273</v>
      </c>
      <c r="BD19" s="4">
        <v>68726</v>
      </c>
      <c r="CD19" s="3" t="s">
        <v>1520</v>
      </c>
      <c r="CE19" s="4">
        <v>77</v>
      </c>
      <c r="CF19" s="4">
        <v>9026</v>
      </c>
      <c r="CQ19" s="3" t="s">
        <v>6635</v>
      </c>
      <c r="CR19" s="4">
        <v>946</v>
      </c>
      <c r="FI19" s="3" t="s">
        <v>4719</v>
      </c>
      <c r="FJ19" s="4">
        <v>3933</v>
      </c>
    </row>
    <row r="20" spans="22:166" x14ac:dyDescent="0.3">
      <c r="BC20" s="3" t="s">
        <v>2778</v>
      </c>
      <c r="BD20" s="4">
        <v>71397</v>
      </c>
      <c r="CD20" s="3" t="s">
        <v>3397</v>
      </c>
      <c r="CE20" s="4">
        <v>17</v>
      </c>
      <c r="CF20" s="4">
        <v>21391</v>
      </c>
      <c r="FI20" s="3" t="s">
        <v>6635</v>
      </c>
      <c r="FJ20" s="4">
        <v>16337</v>
      </c>
    </row>
    <row r="21" spans="22:166" x14ac:dyDescent="0.3">
      <c r="BC21" s="3" t="s">
        <v>6635</v>
      </c>
      <c r="BD21" s="4">
        <v>548880</v>
      </c>
      <c r="CD21" s="3" t="s">
        <v>6635</v>
      </c>
      <c r="CE21" s="4">
        <v>946</v>
      </c>
      <c r="CF21" s="4">
        <v>548880</v>
      </c>
    </row>
    <row r="24" spans="22:166" x14ac:dyDescent="0.3">
      <c r="BA24" t="str">
        <f t="shared" ref="BA24:BB24" si="9">AW4</f>
        <v>Economy</v>
      </c>
      <c r="BB24" s="4">
        <f t="shared" si="9"/>
        <v>574</v>
      </c>
    </row>
    <row r="25" spans="22:166" x14ac:dyDescent="0.3">
      <c r="Y25" s="2" t="s">
        <v>6638</v>
      </c>
      <c r="Z25" t="s">
        <v>6633</v>
      </c>
    </row>
    <row r="26" spans="22:166" x14ac:dyDescent="0.3">
      <c r="V26" t="s">
        <v>6668</v>
      </c>
      <c r="W26" s="4">
        <f>GETPIVOTDATA("[Measures].[Sum of Profit 2]",$Y$25,"[Orders 1].[Order Month]","[Orders 1].[Order Month].&amp;[8]")</f>
        <v>15639</v>
      </c>
      <c r="Y26" s="3">
        <v>8</v>
      </c>
      <c r="Z26" s="4">
        <v>15639</v>
      </c>
    </row>
    <row r="27" spans="22:166" x14ac:dyDescent="0.3">
      <c r="V27" t="s">
        <v>6669</v>
      </c>
      <c r="W27" s="4">
        <f>GETPIVOTDATA("[Measures].[Sum of Profit 2]",$Y$25,"[Orders 1].[Order Month]","[Orders 1].[Order Month].&amp;[4]")</f>
        <v>1008</v>
      </c>
      <c r="Y27" s="3">
        <v>6</v>
      </c>
      <c r="Z27" s="4">
        <v>9696</v>
      </c>
    </row>
    <row r="28" spans="22:166" x14ac:dyDescent="0.3">
      <c r="V28" t="s">
        <v>6670</v>
      </c>
      <c r="W28" s="4">
        <f>(GETPIVOTDATA("[Measures].[Sum of Profit 2]",$Y$25,"[Orders 1].[Order Month]","[Orders 1].[Order Month].&amp;[8]")+GETPIVOTDATA("[Measures].[Sum of Profit 2]",$Y$25,"[Orders 1].[Order Month]","[Orders 1].[Order Month].&amp;[6]")+GETPIVOTDATA("[Measures].[Sum of Profit 2]",$Y$25,"[Orders 1].[Order Month]","[Orders 1].[Order Month].&amp;[12]")+GETPIVOTDATA("[Measures].[Sum of Profit 2]",$Y$25,"[Orders 1].[Order Month]","[Orders 1].[Order Month].&amp;[7]")+GETPIVOTDATA("[Measures].[Sum of Profit 2]",$Y$25,"[Orders 1].[Order Month]","[Orders 1].[Order Month].&amp;[5]")+GETPIVOTDATA("[Measures].[Sum of Profit 2]",$Y$25,"[Orders 1].[Order Month]","[Orders 1].[Order Month].&amp;[9]")+GETPIVOTDATA("[Measures].[Sum of Profit 2]",$Y$25,"[Orders 1].[Order Month]","[Orders 1].[Order Month].&amp;[10]")+GETPIVOTDATA("[Measures].[Sum of Profit 2]",$Y$25,"[Orders 1].[Order Month]","[Orders 1].[Order Month].&amp;[2]")+GETPIVOTDATA("[Measures].[Sum of Profit 2]",$Y$25,"[Orders 1].[Order Month]","[Orders 1].[Order Month].&amp;[3]")+GETPIVOTDATA("[Measures].[Sum of Profit 2]",$Y$25,"[Orders 1].[Order Month]","[Orders 1].[Order Month].&amp;[1]")+GETPIVOTDATA("[Measures].[Sum of Profit 2]",$Y$25,"[Orders 1].[Order Month]","[Orders 1].[Order Month].&amp;[11]")+GETPIVOTDATA("[Measures].[Sum of Profit 2]",$Y$25,"[Orders 1].[Order Month]","[Orders 1].[Order Month].&amp;[4]"))/12</f>
        <v>5518.583333333333</v>
      </c>
      <c r="Y28" s="3">
        <v>12</v>
      </c>
      <c r="Z28" s="4">
        <v>8352</v>
      </c>
    </row>
    <row r="29" spans="22:166" x14ac:dyDescent="0.3">
      <c r="Y29" s="3">
        <v>7</v>
      </c>
      <c r="Z29" s="4">
        <v>6686</v>
      </c>
    </row>
    <row r="30" spans="22:166" x14ac:dyDescent="0.3">
      <c r="Y30" s="3">
        <v>5</v>
      </c>
      <c r="Z30" s="4">
        <v>5084</v>
      </c>
    </row>
    <row r="31" spans="22:166" x14ac:dyDescent="0.3">
      <c r="Y31" s="3">
        <v>9</v>
      </c>
      <c r="Z31" s="4">
        <v>4892</v>
      </c>
    </row>
    <row r="32" spans="22:166" x14ac:dyDescent="0.3">
      <c r="Y32" s="3">
        <v>10</v>
      </c>
      <c r="Z32" s="4">
        <v>4874</v>
      </c>
    </row>
    <row r="33" spans="25:47" x14ac:dyDescent="0.3">
      <c r="Y33" s="3">
        <v>2</v>
      </c>
      <c r="Z33" s="4">
        <v>4210</v>
      </c>
    </row>
    <row r="34" spans="25:47" x14ac:dyDescent="0.3">
      <c r="Y34" s="3">
        <v>3</v>
      </c>
      <c r="Z34" s="4">
        <v>2444</v>
      </c>
    </row>
    <row r="35" spans="25:47" x14ac:dyDescent="0.3">
      <c r="Y35" s="3">
        <v>1</v>
      </c>
      <c r="Z35" s="4">
        <v>2071</v>
      </c>
    </row>
    <row r="36" spans="25:47" x14ac:dyDescent="0.3">
      <c r="Y36" s="3">
        <v>11</v>
      </c>
      <c r="Z36" s="4">
        <v>1267</v>
      </c>
    </row>
    <row r="37" spans="25:47" x14ac:dyDescent="0.3">
      <c r="Y37" s="3">
        <v>4</v>
      </c>
      <c r="Z37" s="4">
        <v>1008</v>
      </c>
    </row>
    <row r="38" spans="25:47" x14ac:dyDescent="0.3">
      <c r="Y38" s="3" t="s">
        <v>6635</v>
      </c>
      <c r="Z38" s="4">
        <v>66223</v>
      </c>
      <c r="AT38" t="str">
        <f t="shared" ref="AT38:AU52" si="10">AT4</f>
        <v>Austria</v>
      </c>
      <c r="AU38">
        <f t="shared" si="10"/>
        <v>29</v>
      </c>
    </row>
    <row r="39" spans="25:47" x14ac:dyDescent="0.3">
      <c r="AT39" t="str">
        <f t="shared" si="10"/>
        <v>Belgium</v>
      </c>
      <c r="AU39">
        <f t="shared" si="10"/>
        <v>14</v>
      </c>
    </row>
    <row r="40" spans="25:47" x14ac:dyDescent="0.3">
      <c r="AT40" t="str">
        <f t="shared" si="10"/>
        <v>Denmark</v>
      </c>
      <c r="AU40">
        <f t="shared" si="10"/>
        <v>5</v>
      </c>
    </row>
    <row r="41" spans="25:47" x14ac:dyDescent="0.3">
      <c r="AT41" t="str">
        <f t="shared" si="10"/>
        <v>Finland</v>
      </c>
      <c r="AU41">
        <f t="shared" si="10"/>
        <v>15</v>
      </c>
    </row>
    <row r="42" spans="25:47" x14ac:dyDescent="0.3">
      <c r="AT42" t="str">
        <f t="shared" si="10"/>
        <v>France</v>
      </c>
      <c r="AU42">
        <f t="shared" si="10"/>
        <v>232</v>
      </c>
    </row>
    <row r="43" spans="25:47" x14ac:dyDescent="0.3">
      <c r="AT43" t="str">
        <f t="shared" si="10"/>
        <v>Germany</v>
      </c>
      <c r="AU43">
        <f t="shared" si="10"/>
        <v>183</v>
      </c>
    </row>
    <row r="44" spans="25:47" x14ac:dyDescent="0.3">
      <c r="AT44" t="str">
        <f t="shared" si="10"/>
        <v>Ireland</v>
      </c>
      <c r="AU44">
        <f t="shared" si="10"/>
        <v>6</v>
      </c>
    </row>
    <row r="45" spans="25:47" x14ac:dyDescent="0.3">
      <c r="AT45" t="str">
        <f t="shared" si="10"/>
        <v>Italy</v>
      </c>
      <c r="AU45">
        <f t="shared" si="10"/>
        <v>110</v>
      </c>
    </row>
    <row r="46" spans="25:47" x14ac:dyDescent="0.3">
      <c r="AT46" t="str">
        <f t="shared" si="10"/>
        <v>Netherlands</v>
      </c>
      <c r="AU46">
        <f t="shared" si="10"/>
        <v>41</v>
      </c>
    </row>
    <row r="47" spans="25:47" x14ac:dyDescent="0.3">
      <c r="AT47" t="str">
        <f t="shared" si="10"/>
        <v>Norway</v>
      </c>
      <c r="AU47">
        <f t="shared" si="10"/>
        <v>6</v>
      </c>
    </row>
    <row r="48" spans="25:47" x14ac:dyDescent="0.3">
      <c r="AT48" t="str">
        <f t="shared" si="10"/>
        <v>Portugal</v>
      </c>
      <c r="AU48">
        <f t="shared" si="10"/>
        <v>8</v>
      </c>
    </row>
    <row r="49" spans="46:47" x14ac:dyDescent="0.3">
      <c r="AT49" t="str">
        <f t="shared" si="10"/>
        <v>Spain</v>
      </c>
      <c r="AU49">
        <f t="shared" si="10"/>
        <v>98</v>
      </c>
    </row>
    <row r="50" spans="46:47" x14ac:dyDescent="0.3">
      <c r="AT50" t="str">
        <f t="shared" si="10"/>
        <v>Sweden</v>
      </c>
      <c r="AU50">
        <f t="shared" si="10"/>
        <v>17</v>
      </c>
    </row>
    <row r="51" spans="46:47" x14ac:dyDescent="0.3">
      <c r="AT51" t="str">
        <f t="shared" si="10"/>
        <v>Switzerland</v>
      </c>
      <c r="AU51">
        <f t="shared" si="10"/>
        <v>11</v>
      </c>
    </row>
    <row r="52" spans="46:47" x14ac:dyDescent="0.3">
      <c r="AT52" t="str">
        <f t="shared" si="10"/>
        <v>United Kingdom</v>
      </c>
      <c r="AU52">
        <f t="shared" si="10"/>
        <v>171</v>
      </c>
    </row>
  </sheetData>
  <conditionalFormatting sqref="DL4:DL8">
    <cfRule type="cellIs" dxfId="2" priority="7" operator="greaterThanOrEqual">
      <formula>0</formula>
    </cfRule>
    <cfRule type="cellIs" dxfId="11" priority="12" operator="lessThan">
      <formula>0</formula>
    </cfRule>
  </conditionalFormatting>
  <conditionalFormatting sqref="DK4:DK8">
    <cfRule type="cellIs" dxfId="10" priority="8" operator="lessThan">
      <formula>0</formula>
    </cfRule>
    <cfRule type="cellIs" dxfId="9" priority="9" operator="greaterThan">
      <formula>0</formula>
    </cfRule>
  </conditionalFormatting>
  <conditionalFormatting sqref="DA3">
    <cfRule type="cellIs" dxfId="8" priority="5" operator="lessThan">
      <formula>0</formula>
    </cfRule>
    <cfRule type="cellIs" dxfId="7" priority="6" operator="greaterThanOrEqual">
      <formula>0</formula>
    </cfRule>
  </conditionalFormatting>
  <conditionalFormatting sqref="BG3">
    <cfRule type="cellIs" dxfId="6" priority="4" stopIfTrue="1" operator="greaterThanOrEqual">
      <formula>0</formula>
    </cfRule>
  </conditionalFormatting>
  <conditionalFormatting sqref="BG3">
    <cfRule type="cellIs" dxfId="5" priority="3" stopIfTrue="1" operator="lessThan">
      <formula>0</formula>
    </cfRule>
  </conditionalFormatting>
  <conditionalFormatting sqref="EE8:EE9 EH8:EH9 EJ8">
    <cfRule type="cellIs" dxfId="4" priority="2" operator="greaterThan">
      <formula>0</formula>
    </cfRule>
  </conditionalFormatting>
  <conditionalFormatting sqref="EE8:EE9 EH8:EH9 EJ8">
    <cfRule type="cellIs" dxfId="3" priority="1" operator="lessThan">
      <formula>0</formula>
    </cfRule>
  </conditionalFormatting>
  <pageMargins left="0.7" right="0.7" top="0.75" bottom="0.75" header="0.3" footer="0.3"/>
  <pageSetup orientation="portrait" r:id="rId42"/>
  <drawing r:id="rId43"/>
  <extLst>
    <ext xmlns:x14="http://schemas.microsoft.com/office/spreadsheetml/2009/9/main" uri="{A8765BA9-456A-4dab-B4F3-ACF838C121DE}">
      <x14:slicerList>
        <x14:slicer r:id="rId4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14808-3E07-4A5B-849D-7446A9397706}">
  <dimension ref="A1"/>
  <sheetViews>
    <sheetView showGridLines="0" showRowColHeaders="0" tabSelected="1" topLeftCell="A133" zoomScale="48" zoomScaleNormal="86" workbookViewId="0">
      <selection activeCell="AF29" sqref="AF2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DC00CF78-913E-42F1-82D3-DD9696C08454}">
  <ds:schemaRefs/>
</ds:datastoreItem>
</file>

<file path=customXml/itemProps2.xml><?xml version="1.0" encoding="utf-8"?>
<ds:datastoreItem xmlns:ds="http://schemas.openxmlformats.org/officeDocument/2006/customXml" ds:itemID="{D93FF6E1-08E8-4DFC-9423-B459FE065FE5}">
  <ds:schemaRefs/>
</ds:datastoreItem>
</file>

<file path=customXml/itemProps3.xml><?xml version="1.0" encoding="utf-8"?>
<ds:datastoreItem xmlns:ds="http://schemas.openxmlformats.org/officeDocument/2006/customXml" ds:itemID="{9E6B4C95-AA5A-49E2-A24C-34FDD96327D3}">
  <ds:schemaRefs/>
</ds:datastoreItem>
</file>

<file path=customXml/itemProps4.xml><?xml version="1.0" encoding="utf-8"?>
<ds:datastoreItem xmlns:ds="http://schemas.openxmlformats.org/officeDocument/2006/customXml" ds:itemID="{6C9EB99E-BBAC-4AAA-B724-12CBB4441EED}">
  <ds:schemaRefs/>
</ds:datastoreItem>
</file>

<file path=customXml/itemProps5.xml><?xml version="1.0" encoding="utf-8"?>
<ds:datastoreItem xmlns:ds="http://schemas.openxmlformats.org/officeDocument/2006/customXml" ds:itemID="{F94AE0C8-A7E3-4D83-974F-8FD4666A6C16}">
  <ds:schemaRefs/>
</ds:datastoreItem>
</file>

<file path=customXml/itemProps6.xml><?xml version="1.0" encoding="utf-8"?>
<ds:datastoreItem xmlns:ds="http://schemas.openxmlformats.org/officeDocument/2006/customXml" ds:itemID="{CBA3C90C-A3D5-42B8-902D-D8EA6A91D640}">
  <ds:schemaRefs/>
</ds:datastoreItem>
</file>

<file path=customXml/itemProps7.xml><?xml version="1.0" encoding="utf-8"?>
<ds:datastoreItem xmlns:ds="http://schemas.openxmlformats.org/officeDocument/2006/customXml" ds:itemID="{8CB87718-CC4B-40D2-8B51-1D5523F0C72D}">
  <ds:schemaRefs/>
</ds:datastoreItem>
</file>

<file path=customXml/itemProps8.xml><?xml version="1.0" encoding="utf-8"?>
<ds:datastoreItem xmlns:ds="http://schemas.openxmlformats.org/officeDocument/2006/customXml" ds:itemID="{37490ABE-EC57-4578-800A-4A8A798EA371}">
  <ds:schemaRefs/>
</ds:datastoreItem>
</file>

<file path=customXml/itemProps9.xml><?xml version="1.0" encoding="utf-8"?>
<ds:datastoreItem xmlns:ds="http://schemas.openxmlformats.org/officeDocument/2006/customXml" ds:itemID="{15A57507-7AD6-4F24-9B8F-AAFD05E5E2CB}">
  <ds:schemaRefs/>
</ds:datastoreItem>
</file>

<file path=customXml/itemProps10.xml><?xml version="1.0" encoding="utf-8"?>
<ds:datastoreItem xmlns:ds="http://schemas.openxmlformats.org/officeDocument/2006/customXml" ds:itemID="{942589F4-1C31-477F-9086-6AA48FDB7940}">
  <ds:schemaRefs/>
</ds:datastoreItem>
</file>

<file path=customXml/itemProps11.xml><?xml version="1.0" encoding="utf-8"?>
<ds:datastoreItem xmlns:ds="http://schemas.openxmlformats.org/officeDocument/2006/customXml" ds:itemID="{7245F99C-C66B-4F4E-8159-95BC732B9864}">
  <ds:schemaRefs/>
</ds:datastoreItem>
</file>

<file path=customXml/itemProps12.xml><?xml version="1.0" encoding="utf-8"?>
<ds:datastoreItem xmlns:ds="http://schemas.openxmlformats.org/officeDocument/2006/customXml" ds:itemID="{8C34F2E5-EA57-4B52-B73D-C445F8B20B9A}">
  <ds:schemaRefs/>
</ds:datastoreItem>
</file>

<file path=customXml/itemProps13.xml><?xml version="1.0" encoding="utf-8"?>
<ds:datastoreItem xmlns:ds="http://schemas.openxmlformats.org/officeDocument/2006/customXml" ds:itemID="{4C6C225B-F51D-4C36-8AFE-9599A9A686CF}">
  <ds:schemaRefs/>
</ds:datastoreItem>
</file>

<file path=customXml/itemProps14.xml><?xml version="1.0" encoding="utf-8"?>
<ds:datastoreItem xmlns:ds="http://schemas.openxmlformats.org/officeDocument/2006/customXml" ds:itemID="{B3BE4B5B-7FEE-4BB9-8EA5-5202BDE4A709}">
  <ds:schemaRefs/>
</ds:datastoreItem>
</file>

<file path=customXml/itemProps15.xml><?xml version="1.0" encoding="utf-8"?>
<ds:datastoreItem xmlns:ds="http://schemas.openxmlformats.org/officeDocument/2006/customXml" ds:itemID="{D548D967-1CEA-4673-AFB3-ECB7C54C7113}">
  <ds:schemaRefs/>
</ds:datastoreItem>
</file>

<file path=customXml/itemProps16.xml><?xml version="1.0" encoding="utf-8"?>
<ds:datastoreItem xmlns:ds="http://schemas.openxmlformats.org/officeDocument/2006/customXml" ds:itemID="{37B359D6-16F9-4E0F-965B-24461068367E}">
  <ds:schemaRefs/>
</ds:datastoreItem>
</file>

<file path=customXml/itemProps17.xml><?xml version="1.0" encoding="utf-8"?>
<ds:datastoreItem xmlns:ds="http://schemas.openxmlformats.org/officeDocument/2006/customXml" ds:itemID="{769E95F7-CE64-4927-B1BE-67FAC9C4F086}">
  <ds:schemaRefs/>
</ds:datastoreItem>
</file>

<file path=customXml/itemProps18.xml><?xml version="1.0" encoding="utf-8"?>
<ds:datastoreItem xmlns:ds="http://schemas.openxmlformats.org/officeDocument/2006/customXml" ds:itemID="{F50DA43A-4B5B-4CEC-9773-1E51855D9A05}">
  <ds:schemaRefs/>
</ds:datastoreItem>
</file>

<file path=customXml/itemProps19.xml><?xml version="1.0" encoding="utf-8"?>
<ds:datastoreItem xmlns:ds="http://schemas.openxmlformats.org/officeDocument/2006/customXml" ds:itemID="{0631300E-2253-4971-B7B6-3A2DA64B7444}">
  <ds:schemaRefs/>
</ds:datastoreItem>
</file>

<file path=customXml/itemProps20.xml><?xml version="1.0" encoding="utf-8"?>
<ds:datastoreItem xmlns:ds="http://schemas.openxmlformats.org/officeDocument/2006/customXml" ds:itemID="{19306AB5-8EAE-458B-96FF-D5016A6B489E}">
  <ds:schemaRefs/>
</ds:datastoreItem>
</file>

<file path=customXml/itemProps21.xml><?xml version="1.0" encoding="utf-8"?>
<ds:datastoreItem xmlns:ds="http://schemas.openxmlformats.org/officeDocument/2006/customXml" ds:itemID="{910B3EBF-FBB4-49B5-8F43-867BE8AC3207}">
  <ds:schemaRefs/>
</ds:datastoreItem>
</file>

<file path=customXml/itemProps22.xml><?xml version="1.0" encoding="utf-8"?>
<ds:datastoreItem xmlns:ds="http://schemas.openxmlformats.org/officeDocument/2006/customXml" ds:itemID="{FBF6765D-1B0F-48F5-9EF9-A96E66759EED}">
  <ds:schemaRefs/>
</ds:datastoreItem>
</file>

<file path=customXml/itemProps23.xml><?xml version="1.0" encoding="utf-8"?>
<ds:datastoreItem xmlns:ds="http://schemas.openxmlformats.org/officeDocument/2006/customXml" ds:itemID="{F4E22B5C-C89F-4ED7-82DF-B85454D8B955}">
  <ds:schemaRefs/>
</ds:datastoreItem>
</file>

<file path=customXml/itemProps24.xml><?xml version="1.0" encoding="utf-8"?>
<ds:datastoreItem xmlns:ds="http://schemas.openxmlformats.org/officeDocument/2006/customXml" ds:itemID="{48D75288-C3B0-4930-B8D2-90BD758020BF}">
  <ds:schemaRefs/>
</ds:datastoreItem>
</file>

<file path=customXml/itemProps25.xml><?xml version="1.0" encoding="utf-8"?>
<ds:datastoreItem xmlns:ds="http://schemas.openxmlformats.org/officeDocument/2006/customXml" ds:itemID="{DCD622B7-32A7-4FC4-8A32-5EE30B184B10}">
  <ds:schemaRefs/>
</ds:datastoreItem>
</file>

<file path=customXml/itemProps26.xml><?xml version="1.0" encoding="utf-8"?>
<ds:datastoreItem xmlns:ds="http://schemas.openxmlformats.org/officeDocument/2006/customXml" ds:itemID="{74B6113F-F490-4B31-8922-1B46DBE857D8}">
  <ds:schemaRefs/>
</ds:datastoreItem>
</file>

<file path=customXml/itemProps27.xml><?xml version="1.0" encoding="utf-8"?>
<ds:datastoreItem xmlns:ds="http://schemas.openxmlformats.org/officeDocument/2006/customXml" ds:itemID="{429D427F-AB0C-4DE3-9CAE-F7C1F11D7A12}">
  <ds:schemaRefs/>
</ds:datastoreItem>
</file>

<file path=customXml/itemProps28.xml><?xml version="1.0" encoding="utf-8"?>
<ds:datastoreItem xmlns:ds="http://schemas.openxmlformats.org/officeDocument/2006/customXml" ds:itemID="{EDC5C1A8-9FF1-4465-8E76-171BE9AEF917}">
  <ds:schemaRefs/>
</ds:datastoreItem>
</file>

<file path=customXml/itemProps29.xml><?xml version="1.0" encoding="utf-8"?>
<ds:datastoreItem xmlns:ds="http://schemas.openxmlformats.org/officeDocument/2006/customXml" ds:itemID="{8A64BD6E-162B-47D7-A349-5962F82CEBA4}">
  <ds:schemaRefs/>
</ds:datastoreItem>
</file>

<file path=customXml/itemProps30.xml><?xml version="1.0" encoding="utf-8"?>
<ds:datastoreItem xmlns:ds="http://schemas.openxmlformats.org/officeDocument/2006/customXml" ds:itemID="{CA1B09EB-1917-4EAB-81AB-6687CF160D4B}">
  <ds:schemaRefs/>
</ds:datastoreItem>
</file>

<file path=customXml/itemProps31.xml><?xml version="1.0" encoding="utf-8"?>
<ds:datastoreItem xmlns:ds="http://schemas.openxmlformats.org/officeDocument/2006/customXml" ds:itemID="{78147A02-97CB-4547-9588-3FE7A67A4E68}">
  <ds:schemaRefs/>
</ds:datastoreItem>
</file>

<file path=customXml/itemProps32.xml><?xml version="1.0" encoding="utf-8"?>
<ds:datastoreItem xmlns:ds="http://schemas.openxmlformats.org/officeDocument/2006/customXml" ds:itemID="{A487E5BC-5C24-4383-B411-38F9B4632019}">
  <ds:schemaRefs/>
</ds:datastoreItem>
</file>

<file path=customXml/itemProps33.xml><?xml version="1.0" encoding="utf-8"?>
<ds:datastoreItem xmlns:ds="http://schemas.openxmlformats.org/officeDocument/2006/customXml" ds:itemID="{7E328926-25FA-4415-9001-AB30377DE87F}">
  <ds:schemaRefs/>
</ds:datastoreItem>
</file>

<file path=customXml/itemProps34.xml><?xml version="1.0" encoding="utf-8"?>
<ds:datastoreItem xmlns:ds="http://schemas.openxmlformats.org/officeDocument/2006/customXml" ds:itemID="{9486C38E-D770-4A79-A619-FD4914A4A27D}">
  <ds:schemaRefs/>
</ds:datastoreItem>
</file>

<file path=customXml/itemProps35.xml><?xml version="1.0" encoding="utf-8"?>
<ds:datastoreItem xmlns:ds="http://schemas.openxmlformats.org/officeDocument/2006/customXml" ds:itemID="{3B5F84F3-E87E-44F7-BFA7-FF5AFABBFCEE}">
  <ds:schemaRefs/>
</ds:datastoreItem>
</file>

<file path=customXml/itemProps36.xml><?xml version="1.0" encoding="utf-8"?>
<ds:datastoreItem xmlns:ds="http://schemas.openxmlformats.org/officeDocument/2006/customXml" ds:itemID="{79BC4BB1-9E71-419E-9692-86659160F8DB}">
  <ds:schemaRefs/>
</ds:datastoreItem>
</file>

<file path=customXml/itemProps37.xml><?xml version="1.0" encoding="utf-8"?>
<ds:datastoreItem xmlns:ds="http://schemas.openxmlformats.org/officeDocument/2006/customXml" ds:itemID="{6BB9B46D-D412-46E2-8ED5-BF54B8F8BB31}">
  <ds:schemaRefs/>
</ds:datastoreItem>
</file>

<file path=customXml/itemProps38.xml><?xml version="1.0" encoding="utf-8"?>
<ds:datastoreItem xmlns:ds="http://schemas.openxmlformats.org/officeDocument/2006/customXml" ds:itemID="{4E22CEB8-331C-4B5B-A6ED-60AB1033DDDD}">
  <ds:schemaRefs/>
</ds:datastoreItem>
</file>

<file path=customXml/itemProps39.xml><?xml version="1.0" encoding="utf-8"?>
<ds:datastoreItem xmlns:ds="http://schemas.openxmlformats.org/officeDocument/2006/customXml" ds:itemID="{F2B3CA19-22FE-40C9-AFEE-031E2958AFAC}">
  <ds:schemaRefs/>
</ds:datastoreItem>
</file>

<file path=customXml/itemProps40.xml><?xml version="1.0" encoding="utf-8"?>
<ds:datastoreItem xmlns:ds="http://schemas.openxmlformats.org/officeDocument/2006/customXml" ds:itemID="{202858EB-06C7-4D98-9E75-48419134DC2C}">
  <ds:schemaRefs/>
</ds:datastoreItem>
</file>

<file path=customXml/itemProps41.xml><?xml version="1.0" encoding="utf-8"?>
<ds:datastoreItem xmlns:ds="http://schemas.openxmlformats.org/officeDocument/2006/customXml" ds:itemID="{2F836AF1-F1F5-4135-AD6B-099657518337}">
  <ds:schemaRefs/>
</ds:datastoreItem>
</file>

<file path=customXml/itemProps42.xml><?xml version="1.0" encoding="utf-8"?>
<ds:datastoreItem xmlns:ds="http://schemas.openxmlformats.org/officeDocument/2006/customXml" ds:itemID="{E5DD88A0-FC26-428E-A318-56B8A42D1F1F}">
  <ds:schemaRefs/>
</ds:datastoreItem>
</file>

<file path=customXml/itemProps43.xml><?xml version="1.0" encoding="utf-8"?>
<ds:datastoreItem xmlns:ds="http://schemas.openxmlformats.org/officeDocument/2006/customXml" ds:itemID="{9FFA5514-DADF-41E3-9345-5676D354B770}">
  <ds:schemaRefs/>
</ds:datastoreItem>
</file>

<file path=customXml/itemProps44.xml><?xml version="1.0" encoding="utf-8"?>
<ds:datastoreItem xmlns:ds="http://schemas.openxmlformats.org/officeDocument/2006/customXml" ds:itemID="{DB1C6EC3-5DF9-4DCD-B2DE-E759F88F3156}">
  <ds:schemaRefs/>
</ds:datastoreItem>
</file>

<file path=customXml/itemProps45.xml><?xml version="1.0" encoding="utf-8"?>
<ds:datastoreItem xmlns:ds="http://schemas.openxmlformats.org/officeDocument/2006/customXml" ds:itemID="{2E4623FD-8B99-4F60-99F2-B1E0B6643F9D}">
  <ds:schemaRefs/>
</ds:datastoreItem>
</file>

<file path=customXml/itemProps46.xml><?xml version="1.0" encoding="utf-8"?>
<ds:datastoreItem xmlns:ds="http://schemas.openxmlformats.org/officeDocument/2006/customXml" ds:itemID="{5510B8AD-4147-4199-89E1-2C41D551FFDE}">
  <ds:schemaRefs/>
</ds:datastoreItem>
</file>

<file path=customXml/itemProps47.xml><?xml version="1.0" encoding="utf-8"?>
<ds:datastoreItem xmlns:ds="http://schemas.openxmlformats.org/officeDocument/2006/customXml" ds:itemID="{700C4EC3-FDCA-423C-9B8C-9DD226D37C58}">
  <ds:schemaRefs/>
</ds:datastoreItem>
</file>

<file path=customXml/itemProps48.xml><?xml version="1.0" encoding="utf-8"?>
<ds:datastoreItem xmlns:ds="http://schemas.openxmlformats.org/officeDocument/2006/customXml" ds:itemID="{960808AF-EE58-47B1-A6EE-2CA6FC9F9F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Order Breakdown</vt:lpstr>
      <vt:lpstr>Orders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Dina Hosny</dc:creator>
  <cp:lastModifiedBy>Dina Hosny</cp:lastModifiedBy>
  <cp:lastPrinted>2023-03-18T21:57:52Z</cp:lastPrinted>
  <dcterms:created xsi:type="dcterms:W3CDTF">2015-06-05T18:17:20Z</dcterms:created>
  <dcterms:modified xsi:type="dcterms:W3CDTF">2023-03-18T21:58:09Z</dcterms:modified>
</cp:coreProperties>
</file>